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drawings/drawing4.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D:\EXCEL\"/>
    </mc:Choice>
  </mc:AlternateContent>
  <xr:revisionPtr revIDLastSave="0" documentId="13_ncr:1_{8128591D-F88F-4EF6-8F9D-226F63AF3542}" xr6:coauthVersionLast="47" xr6:coauthVersionMax="47" xr10:uidLastSave="{00000000-0000-0000-0000-000000000000}"/>
  <bookViews>
    <workbookView xWindow="-108" yWindow="-108" windowWidth="23256" windowHeight="12456" tabRatio="973" xr2:uid="{00000000-000D-0000-FFFF-FFFF00000000}"/>
  </bookViews>
  <sheets>
    <sheet name="Dashboard" sheetId="16" r:id="rId1"/>
    <sheet name="Demand Analysis" sheetId="2" r:id="rId2"/>
    <sheet name="ABC Analysis" sheetId="4" r:id="rId3"/>
    <sheet name="Inventory Health Analysis" sheetId="15" r:id="rId4"/>
    <sheet name="Demand Forecasting" sheetId="9" r:id="rId5"/>
    <sheet name="What if Analysis(Scenario Mana)" sheetId="11" r:id="rId6"/>
    <sheet name="Scenario Summary" sheetId="12" r:id="rId7"/>
    <sheet name="Goal Seek Insights" sheetId="13" r:id="rId8"/>
    <sheet name="Sheet2" sheetId="17" r:id="rId9"/>
    <sheet name="Inventory_Data_V2" sheetId="1" r:id="rId10"/>
  </sheets>
  <definedNames>
    <definedName name="_xlchart.v1.0" hidden="1">'Demand Forecasting'!$A$2:$A$31</definedName>
    <definedName name="_xlchart.v1.1" hidden="1">'Demand Forecasting'!$B$1</definedName>
    <definedName name="_xlchart.v1.2" hidden="1">'Demand Forecasting'!$B$2:$B$31</definedName>
    <definedName name="_xlchart.v1.3" hidden="1">'Demand Forecasting'!$C$1</definedName>
    <definedName name="_xlchart.v1.4" hidden="1">'Demand Forecasting'!$C$2:$C$31</definedName>
    <definedName name="_xlchart.v1.5" hidden="1">'Demand Forecasting'!$D$1</definedName>
    <definedName name="_xlchart.v1.6" hidden="1">'Demand Forecasting'!$D$2:$D$31</definedName>
    <definedName name="_xlchart.v1.7" hidden="1">'Demand Forecasting'!$E$1</definedName>
    <definedName name="_xlchart.v1.8" hidden="1">'Demand Forecasting'!$E$2:$E$31</definedName>
    <definedName name="NativeTimeline_Month_year">#N/A</definedName>
    <definedName name="Slicer_Category">#N/A</definedName>
    <definedName name="Slicer_Inventory_Status">#N/A</definedName>
    <definedName name="Slicer_Region">#N/A</definedName>
  </definedNames>
  <calcPr calcId="191029"/>
  <pivotCaches>
    <pivotCache cacheId="0" r:id="rId11"/>
    <pivotCache cacheId="21"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6"/>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7" i="11" l="1"/>
  <c r="F7" i="11"/>
  <c r="E16" i="11"/>
  <c r="F6" i="11"/>
  <c r="E15" i="11"/>
  <c r="F5" i="11"/>
  <c r="AR15" i="4"/>
  <c r="AR16" i="4"/>
  <c r="AR14" i="4"/>
  <c r="A37" i="17"/>
  <c r="F8" i="15"/>
  <c r="F9" i="15"/>
  <c r="F7" i="15"/>
  <c r="E7" i="13"/>
  <c r="E9" i="13" s="1"/>
  <c r="E10" i="13" s="1"/>
  <c r="K8" i="11"/>
  <c r="E7" i="11"/>
  <c r="E5" i="1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N8002" i="1"/>
  <c r="N8003" i="1"/>
  <c r="N8004" i="1"/>
  <c r="N8005" i="1"/>
  <c r="N8006" i="1"/>
  <c r="N8007" i="1"/>
  <c r="N8008" i="1"/>
  <c r="N8009" i="1"/>
  <c r="N8010" i="1"/>
  <c r="N8011" i="1"/>
  <c r="N8012" i="1"/>
  <c r="N8013" i="1"/>
  <c r="N8014" i="1"/>
  <c r="N8015" i="1"/>
  <c r="N8016" i="1"/>
  <c r="N8017" i="1"/>
  <c r="N8018" i="1"/>
  <c r="N8019" i="1"/>
  <c r="N8020" i="1"/>
  <c r="N8021" i="1"/>
  <c r="N8022" i="1"/>
  <c r="N8023" i="1"/>
  <c r="N8024" i="1"/>
  <c r="N8025" i="1"/>
  <c r="N8026" i="1"/>
  <c r="N8027" i="1"/>
  <c r="N8028" i="1"/>
  <c r="N8029" i="1"/>
  <c r="N8030" i="1"/>
  <c r="N8031" i="1"/>
  <c r="N8032" i="1"/>
  <c r="N8033" i="1"/>
  <c r="N8034" i="1"/>
  <c r="N8035" i="1"/>
  <c r="N8036" i="1"/>
  <c r="N8037" i="1"/>
  <c r="N8038" i="1"/>
  <c r="N8039" i="1"/>
  <c r="N8040" i="1"/>
  <c r="N8041" i="1"/>
  <c r="N8042" i="1"/>
  <c r="N8043" i="1"/>
  <c r="N8044" i="1"/>
  <c r="N8045" i="1"/>
  <c r="N8046" i="1"/>
  <c r="N8047" i="1"/>
  <c r="N8048" i="1"/>
  <c r="N8049" i="1"/>
  <c r="N8050" i="1"/>
  <c r="N8051" i="1"/>
  <c r="N8052" i="1"/>
  <c r="N8053" i="1"/>
  <c r="N8054" i="1"/>
  <c r="N8055" i="1"/>
  <c r="N8056" i="1"/>
  <c r="N8057" i="1"/>
  <c r="N8058" i="1"/>
  <c r="N8059" i="1"/>
  <c r="N8060" i="1"/>
  <c r="N8061" i="1"/>
  <c r="N8062" i="1"/>
  <c r="N8063" i="1"/>
  <c r="N8064" i="1"/>
  <c r="N8065" i="1"/>
  <c r="N8066" i="1"/>
  <c r="N8067" i="1"/>
  <c r="N8068" i="1"/>
  <c r="N8069" i="1"/>
  <c r="N8070" i="1"/>
  <c r="N8071" i="1"/>
  <c r="N8072" i="1"/>
  <c r="N8073" i="1"/>
  <c r="N8074" i="1"/>
  <c r="N8075" i="1"/>
  <c r="N8076" i="1"/>
  <c r="N8077" i="1"/>
  <c r="N8078" i="1"/>
  <c r="N8079" i="1"/>
  <c r="N8080" i="1"/>
  <c r="N8081" i="1"/>
  <c r="N8082" i="1"/>
  <c r="N8083" i="1"/>
  <c r="N8084" i="1"/>
  <c r="N8085" i="1"/>
  <c r="N8086" i="1"/>
  <c r="N8087" i="1"/>
  <c r="N8088" i="1"/>
  <c r="N8089" i="1"/>
  <c r="N8090" i="1"/>
  <c r="N8091" i="1"/>
  <c r="N8092" i="1"/>
  <c r="N8093" i="1"/>
  <c r="N8094" i="1"/>
  <c r="N8095" i="1"/>
  <c r="N8096" i="1"/>
  <c r="N8097" i="1"/>
  <c r="N8098" i="1"/>
  <c r="N8099" i="1"/>
  <c r="N8100" i="1"/>
  <c r="N8101" i="1"/>
  <c r="N8102" i="1"/>
  <c r="N8103" i="1"/>
  <c r="N8104" i="1"/>
  <c r="N8105" i="1"/>
  <c r="N8106" i="1"/>
  <c r="N8107" i="1"/>
  <c r="N8108" i="1"/>
  <c r="N8109" i="1"/>
  <c r="N8110" i="1"/>
  <c r="N8111" i="1"/>
  <c r="N8112" i="1"/>
  <c r="N8113" i="1"/>
  <c r="N8114" i="1"/>
  <c r="N8115" i="1"/>
  <c r="N8116" i="1"/>
  <c r="N8117" i="1"/>
  <c r="N8118" i="1"/>
  <c r="N8119" i="1"/>
  <c r="N8120" i="1"/>
  <c r="N8121" i="1"/>
  <c r="N8122" i="1"/>
  <c r="N8123" i="1"/>
  <c r="N8124" i="1"/>
  <c r="N8125" i="1"/>
  <c r="N8126" i="1"/>
  <c r="N8127" i="1"/>
  <c r="N8128" i="1"/>
  <c r="N8129" i="1"/>
  <c r="N8130" i="1"/>
  <c r="N8131" i="1"/>
  <c r="N8132" i="1"/>
  <c r="N8133" i="1"/>
  <c r="N8134" i="1"/>
  <c r="N8135" i="1"/>
  <c r="N8136" i="1"/>
  <c r="N8137" i="1"/>
  <c r="N8138" i="1"/>
  <c r="N8139" i="1"/>
  <c r="N8140" i="1"/>
  <c r="N8141" i="1"/>
  <c r="N8142" i="1"/>
  <c r="N8143" i="1"/>
  <c r="N8144" i="1"/>
  <c r="N8145" i="1"/>
  <c r="N8146" i="1"/>
  <c r="N8147" i="1"/>
  <c r="N8148" i="1"/>
  <c r="N8149" i="1"/>
  <c r="N8150" i="1"/>
  <c r="N8151" i="1"/>
  <c r="N8152" i="1"/>
  <c r="N8153" i="1"/>
  <c r="N8154" i="1"/>
  <c r="N8155" i="1"/>
  <c r="N8156" i="1"/>
  <c r="N8157" i="1"/>
  <c r="N8158" i="1"/>
  <c r="N8159" i="1"/>
  <c r="N8160" i="1"/>
  <c r="N8161" i="1"/>
  <c r="N8162" i="1"/>
  <c r="N8163" i="1"/>
  <c r="N8164" i="1"/>
  <c r="N8165" i="1"/>
  <c r="N8166" i="1"/>
  <c r="N8167" i="1"/>
  <c r="N8168" i="1"/>
  <c r="N8169" i="1"/>
  <c r="N8170" i="1"/>
  <c r="N8171" i="1"/>
  <c r="N8172" i="1"/>
  <c r="N8173" i="1"/>
  <c r="N8174" i="1"/>
  <c r="N8175" i="1"/>
  <c r="N8176" i="1"/>
  <c r="N8177" i="1"/>
  <c r="N8178" i="1"/>
  <c r="N8179" i="1"/>
  <c r="N8180" i="1"/>
  <c r="N8181" i="1"/>
  <c r="N8182" i="1"/>
  <c r="N8183" i="1"/>
  <c r="N8184" i="1"/>
  <c r="N8185" i="1"/>
  <c r="N8186" i="1"/>
  <c r="N8187" i="1"/>
  <c r="N8188" i="1"/>
  <c r="N8189" i="1"/>
  <c r="N8190" i="1"/>
  <c r="N8191" i="1"/>
  <c r="N8192" i="1"/>
  <c r="N8193" i="1"/>
  <c r="N8194" i="1"/>
  <c r="N8195" i="1"/>
  <c r="N8196" i="1"/>
  <c r="N8197" i="1"/>
  <c r="N8198" i="1"/>
  <c r="N8199" i="1"/>
  <c r="N8200" i="1"/>
  <c r="N8201" i="1"/>
  <c r="N8202" i="1"/>
  <c r="N8203" i="1"/>
  <c r="N8204" i="1"/>
  <c r="N8205" i="1"/>
  <c r="N8206" i="1"/>
  <c r="N8207" i="1"/>
  <c r="N8208" i="1"/>
  <c r="N8209" i="1"/>
  <c r="N8210" i="1"/>
  <c r="N8211" i="1"/>
  <c r="N8212" i="1"/>
  <c r="N8213" i="1"/>
  <c r="N8214" i="1"/>
  <c r="N8215" i="1"/>
  <c r="N8216" i="1"/>
  <c r="N8217" i="1"/>
  <c r="N8218" i="1"/>
  <c r="N8219" i="1"/>
  <c r="N8220" i="1"/>
  <c r="N8221" i="1"/>
  <c r="N8222" i="1"/>
  <c r="N8223" i="1"/>
  <c r="N8224" i="1"/>
  <c r="N8225" i="1"/>
  <c r="N8226" i="1"/>
  <c r="N8227" i="1"/>
  <c r="N8228" i="1"/>
  <c r="N8229" i="1"/>
  <c r="N8230" i="1"/>
  <c r="N8231" i="1"/>
  <c r="N8232" i="1"/>
  <c r="N8233" i="1"/>
  <c r="N8234" i="1"/>
  <c r="N8235" i="1"/>
  <c r="N8236" i="1"/>
  <c r="N8237" i="1"/>
  <c r="N8238" i="1"/>
  <c r="N8239" i="1"/>
  <c r="N8240" i="1"/>
  <c r="N8241" i="1"/>
  <c r="N8242" i="1"/>
  <c r="N8243" i="1"/>
  <c r="N8244" i="1"/>
  <c r="N8245" i="1"/>
  <c r="N8246" i="1"/>
  <c r="N8247" i="1"/>
  <c r="N8248" i="1"/>
  <c r="N8249" i="1"/>
  <c r="N8250" i="1"/>
  <c r="N8251" i="1"/>
  <c r="N8252" i="1"/>
  <c r="N8253" i="1"/>
  <c r="N8254" i="1"/>
  <c r="N8255" i="1"/>
  <c r="N8256" i="1"/>
  <c r="N8257" i="1"/>
  <c r="N8258" i="1"/>
  <c r="N8259" i="1"/>
  <c r="N8260" i="1"/>
  <c r="N8261" i="1"/>
  <c r="N8262" i="1"/>
  <c r="N8263" i="1"/>
  <c r="N8264" i="1"/>
  <c r="N8265" i="1"/>
  <c r="N8266" i="1"/>
  <c r="N8267" i="1"/>
  <c r="N8268" i="1"/>
  <c r="N8269" i="1"/>
  <c r="N8270" i="1"/>
  <c r="N8271" i="1"/>
  <c r="N8272" i="1"/>
  <c r="N8273" i="1"/>
  <c r="N8274" i="1"/>
  <c r="N8275" i="1"/>
  <c r="N8276" i="1"/>
  <c r="N8277" i="1"/>
  <c r="N8278" i="1"/>
  <c r="N8279" i="1"/>
  <c r="N8280" i="1"/>
  <c r="N8281" i="1"/>
  <c r="N8282" i="1"/>
  <c r="N8283" i="1"/>
  <c r="N8284" i="1"/>
  <c r="N8285" i="1"/>
  <c r="N8286" i="1"/>
  <c r="N8287" i="1"/>
  <c r="N8288" i="1"/>
  <c r="N8289" i="1"/>
  <c r="N8290" i="1"/>
  <c r="N8291" i="1"/>
  <c r="N8292" i="1"/>
  <c r="N8293" i="1"/>
  <c r="N8294" i="1"/>
  <c r="N8295" i="1"/>
  <c r="N8296" i="1"/>
  <c r="N8297" i="1"/>
  <c r="N8298" i="1"/>
  <c r="N8299" i="1"/>
  <c r="N8300" i="1"/>
  <c r="N8301" i="1"/>
  <c r="N8302" i="1"/>
  <c r="N8303" i="1"/>
  <c r="N8304" i="1"/>
  <c r="N8305" i="1"/>
  <c r="N8306" i="1"/>
  <c r="N8307" i="1"/>
  <c r="N8308" i="1"/>
  <c r="N8309" i="1"/>
  <c r="N8310" i="1"/>
  <c r="N8311" i="1"/>
  <c r="N8312" i="1"/>
  <c r="N8313" i="1"/>
  <c r="N8314" i="1"/>
  <c r="N8315" i="1"/>
  <c r="N8316" i="1"/>
  <c r="N8317" i="1"/>
  <c r="N8318" i="1"/>
  <c r="N8319" i="1"/>
  <c r="N8320" i="1"/>
  <c r="N8321" i="1"/>
  <c r="N8322" i="1"/>
  <c r="N8323" i="1"/>
  <c r="N8324" i="1"/>
  <c r="N8325" i="1"/>
  <c r="N8326" i="1"/>
  <c r="N8327" i="1"/>
  <c r="N8328" i="1"/>
  <c r="N8329" i="1"/>
  <c r="N8330" i="1"/>
  <c r="N8331" i="1"/>
  <c r="N8332" i="1"/>
  <c r="N8333" i="1"/>
  <c r="N8334" i="1"/>
  <c r="N8335" i="1"/>
  <c r="N8336" i="1"/>
  <c r="N8337" i="1"/>
  <c r="N8338" i="1"/>
  <c r="N8339" i="1"/>
  <c r="N8340" i="1"/>
  <c r="N8341" i="1"/>
  <c r="N8342" i="1"/>
  <c r="N8343" i="1"/>
  <c r="N8344" i="1"/>
  <c r="N8345" i="1"/>
  <c r="N8346" i="1"/>
  <c r="N8347" i="1"/>
  <c r="N8348" i="1"/>
  <c r="N8349" i="1"/>
  <c r="N8350" i="1"/>
  <c r="N8351" i="1"/>
  <c r="N8352" i="1"/>
  <c r="N8353" i="1"/>
  <c r="N8354" i="1"/>
  <c r="N8355" i="1"/>
  <c r="N8356" i="1"/>
  <c r="N8357" i="1"/>
  <c r="N8358" i="1"/>
  <c r="N8359" i="1"/>
  <c r="N8360" i="1"/>
  <c r="N8361" i="1"/>
  <c r="N8362" i="1"/>
  <c r="N8363" i="1"/>
  <c r="N8364" i="1"/>
  <c r="N8365" i="1"/>
  <c r="N8366" i="1"/>
  <c r="N8367" i="1"/>
  <c r="N8368" i="1"/>
  <c r="N8369" i="1"/>
  <c r="N8370" i="1"/>
  <c r="N8371" i="1"/>
  <c r="N8372" i="1"/>
  <c r="N8373" i="1"/>
  <c r="N8374" i="1"/>
  <c r="N8375" i="1"/>
  <c r="N8376" i="1"/>
  <c r="N8377" i="1"/>
  <c r="N8378" i="1"/>
  <c r="N8379" i="1"/>
  <c r="N8380" i="1"/>
  <c r="N8381" i="1"/>
  <c r="N8382" i="1"/>
  <c r="N8383" i="1"/>
  <c r="N8384" i="1"/>
  <c r="N8385" i="1"/>
  <c r="N8386" i="1"/>
  <c r="N8387" i="1"/>
  <c r="N8388" i="1"/>
  <c r="N8389" i="1"/>
  <c r="N8390" i="1"/>
  <c r="N8391" i="1"/>
  <c r="N8392" i="1"/>
  <c r="N8393" i="1"/>
  <c r="N8394" i="1"/>
  <c r="N8395" i="1"/>
  <c r="N8396" i="1"/>
  <c r="N8397" i="1"/>
  <c r="N8398" i="1"/>
  <c r="N8399" i="1"/>
  <c r="N8400" i="1"/>
  <c r="N8401" i="1"/>
  <c r="N8402" i="1"/>
  <c r="N8403" i="1"/>
  <c r="N8404" i="1"/>
  <c r="N8405" i="1"/>
  <c r="N8406" i="1"/>
  <c r="N8407" i="1"/>
  <c r="N8408" i="1"/>
  <c r="N8409" i="1"/>
  <c r="N8410" i="1"/>
  <c r="N8411" i="1"/>
  <c r="N8412" i="1"/>
  <c r="N8413" i="1"/>
  <c r="N8414" i="1"/>
  <c r="N8415" i="1"/>
  <c r="N8416" i="1"/>
  <c r="N8417" i="1"/>
  <c r="N8418" i="1"/>
  <c r="N8419" i="1"/>
  <c r="N8420" i="1"/>
  <c r="N8421" i="1"/>
  <c r="N8422" i="1"/>
  <c r="N8423" i="1"/>
  <c r="N8424" i="1"/>
  <c r="N8425" i="1"/>
  <c r="N8426" i="1"/>
  <c r="N8427" i="1"/>
  <c r="N8428" i="1"/>
  <c r="N8429" i="1"/>
  <c r="N8430" i="1"/>
  <c r="N8431" i="1"/>
  <c r="N8432" i="1"/>
  <c r="N8433" i="1"/>
  <c r="N8434" i="1"/>
  <c r="N8435" i="1"/>
  <c r="N8436" i="1"/>
  <c r="N8437" i="1"/>
  <c r="N8438" i="1"/>
  <c r="N8439" i="1"/>
  <c r="N8440" i="1"/>
  <c r="N8441" i="1"/>
  <c r="N8442" i="1"/>
  <c r="N8443" i="1"/>
  <c r="N8444" i="1"/>
  <c r="N8445" i="1"/>
  <c r="N8446" i="1"/>
  <c r="N8447" i="1"/>
  <c r="N8448" i="1"/>
  <c r="N8449" i="1"/>
  <c r="N8450" i="1"/>
  <c r="N8451" i="1"/>
  <c r="N8452" i="1"/>
  <c r="N8453" i="1"/>
  <c r="N8454" i="1"/>
  <c r="N8455" i="1"/>
  <c r="N8456" i="1"/>
  <c r="N8457" i="1"/>
  <c r="N8458" i="1"/>
  <c r="N8459" i="1"/>
  <c r="N8460" i="1"/>
  <c r="N8461" i="1"/>
  <c r="N8462" i="1"/>
  <c r="N8463" i="1"/>
  <c r="N8464" i="1"/>
  <c r="N8465" i="1"/>
  <c r="N8466" i="1"/>
  <c r="N8467" i="1"/>
  <c r="N8468" i="1"/>
  <c r="N8469" i="1"/>
  <c r="N8470" i="1"/>
  <c r="N8471" i="1"/>
  <c r="N8472" i="1"/>
  <c r="N8473" i="1"/>
  <c r="N8474" i="1"/>
  <c r="N8475" i="1"/>
  <c r="N8476" i="1"/>
  <c r="N8477" i="1"/>
  <c r="N8478" i="1"/>
  <c r="N8479" i="1"/>
  <c r="N8480" i="1"/>
  <c r="N8481" i="1"/>
  <c r="N8482" i="1"/>
  <c r="N8483" i="1"/>
  <c r="N8484" i="1"/>
  <c r="N8485" i="1"/>
  <c r="N8486" i="1"/>
  <c r="N8487" i="1"/>
  <c r="N8488" i="1"/>
  <c r="N8489" i="1"/>
  <c r="N8490" i="1"/>
  <c r="N8491" i="1"/>
  <c r="N8492" i="1"/>
  <c r="N8493" i="1"/>
  <c r="N8494" i="1"/>
  <c r="N8495" i="1"/>
  <c r="N8496" i="1"/>
  <c r="N8497" i="1"/>
  <c r="N8498" i="1"/>
  <c r="N8499" i="1"/>
  <c r="N8500" i="1"/>
  <c r="N8501" i="1"/>
  <c r="N8502" i="1"/>
  <c r="N8503" i="1"/>
  <c r="N8504" i="1"/>
  <c r="N8505" i="1"/>
  <c r="N8506" i="1"/>
  <c r="N8507" i="1"/>
  <c r="N8508" i="1"/>
  <c r="N8509" i="1"/>
  <c r="N8510" i="1"/>
  <c r="N8511" i="1"/>
  <c r="N8512" i="1"/>
  <c r="N8513" i="1"/>
  <c r="N8514" i="1"/>
  <c r="N8515" i="1"/>
  <c r="N8516" i="1"/>
  <c r="N8517" i="1"/>
  <c r="N8518" i="1"/>
  <c r="N8519" i="1"/>
  <c r="N8520" i="1"/>
  <c r="N8521" i="1"/>
  <c r="N8522" i="1"/>
  <c r="N8523" i="1"/>
  <c r="N8524" i="1"/>
  <c r="N8525" i="1"/>
  <c r="N8526" i="1"/>
  <c r="N8527" i="1"/>
  <c r="N8528" i="1"/>
  <c r="N8529" i="1"/>
  <c r="N8530" i="1"/>
  <c r="N8531" i="1"/>
  <c r="N8532" i="1"/>
  <c r="N8533" i="1"/>
  <c r="N8534" i="1"/>
  <c r="N8535" i="1"/>
  <c r="N8536" i="1"/>
  <c r="N8537" i="1"/>
  <c r="N8538" i="1"/>
  <c r="N8539" i="1"/>
  <c r="N8540" i="1"/>
  <c r="N8541" i="1"/>
  <c r="N8542" i="1"/>
  <c r="N8543" i="1"/>
  <c r="N8544" i="1"/>
  <c r="N8545" i="1"/>
  <c r="N8546" i="1"/>
  <c r="N8547" i="1"/>
  <c r="N8548" i="1"/>
  <c r="N8549" i="1"/>
  <c r="N8550" i="1"/>
  <c r="N8551" i="1"/>
  <c r="N8552" i="1"/>
  <c r="N8553" i="1"/>
  <c r="N8554" i="1"/>
  <c r="N8555" i="1"/>
  <c r="N8556" i="1"/>
  <c r="N8557" i="1"/>
  <c r="N8558" i="1"/>
  <c r="N8559" i="1"/>
  <c r="N8560" i="1"/>
  <c r="N8561" i="1"/>
  <c r="N8562" i="1"/>
  <c r="N8563" i="1"/>
  <c r="N8564" i="1"/>
  <c r="N8565" i="1"/>
  <c r="N8566" i="1"/>
  <c r="N8567" i="1"/>
  <c r="N8568" i="1"/>
  <c r="N8569" i="1"/>
  <c r="N8570" i="1"/>
  <c r="N8571" i="1"/>
  <c r="N8572" i="1"/>
  <c r="N8573" i="1"/>
  <c r="N8574" i="1"/>
  <c r="N8575" i="1"/>
  <c r="N8576" i="1"/>
  <c r="N8577" i="1"/>
  <c r="N8578" i="1"/>
  <c r="N8579" i="1"/>
  <c r="N8580" i="1"/>
  <c r="N8581" i="1"/>
  <c r="N8582" i="1"/>
  <c r="N8583" i="1"/>
  <c r="N8584" i="1"/>
  <c r="N8585" i="1"/>
  <c r="N8586" i="1"/>
  <c r="N8587" i="1"/>
  <c r="N8588" i="1"/>
  <c r="N8589" i="1"/>
  <c r="N8590" i="1"/>
  <c r="N8591" i="1"/>
  <c r="N8592" i="1"/>
  <c r="N8593" i="1"/>
  <c r="N8594" i="1"/>
  <c r="N8595" i="1"/>
  <c r="N8596" i="1"/>
  <c r="N8597" i="1"/>
  <c r="N8598" i="1"/>
  <c r="N8599" i="1"/>
  <c r="N8600" i="1"/>
  <c r="N8601" i="1"/>
  <c r="N8602" i="1"/>
  <c r="N8603" i="1"/>
  <c r="N8604" i="1"/>
  <c r="N8605" i="1"/>
  <c r="N8606" i="1"/>
  <c r="N8607" i="1"/>
  <c r="N8608" i="1"/>
  <c r="N8609" i="1"/>
  <c r="N8610" i="1"/>
  <c r="N8611" i="1"/>
  <c r="N8612" i="1"/>
  <c r="N8613" i="1"/>
  <c r="N8614" i="1"/>
  <c r="N8615" i="1"/>
  <c r="N8616" i="1"/>
  <c r="N8617" i="1"/>
  <c r="N8618" i="1"/>
  <c r="N8619" i="1"/>
  <c r="N8620" i="1"/>
  <c r="N8621" i="1"/>
  <c r="N8622" i="1"/>
  <c r="N8623" i="1"/>
  <c r="N8624" i="1"/>
  <c r="N8625" i="1"/>
  <c r="N8626" i="1"/>
  <c r="N8627" i="1"/>
  <c r="N8628" i="1"/>
  <c r="N8629" i="1"/>
  <c r="N8630" i="1"/>
  <c r="N8631" i="1"/>
  <c r="N8632" i="1"/>
  <c r="N8633" i="1"/>
  <c r="N8634" i="1"/>
  <c r="N8635" i="1"/>
  <c r="N8636" i="1"/>
  <c r="N8637" i="1"/>
  <c r="N8638" i="1"/>
  <c r="N8639" i="1"/>
  <c r="N8640" i="1"/>
  <c r="N8641" i="1"/>
  <c r="N8642" i="1"/>
  <c r="N8643" i="1"/>
  <c r="N8644" i="1"/>
  <c r="N8645" i="1"/>
  <c r="N8646" i="1"/>
  <c r="N8647" i="1"/>
  <c r="N8648" i="1"/>
  <c r="N8649" i="1"/>
  <c r="N8650" i="1"/>
  <c r="N8651" i="1"/>
  <c r="N8652" i="1"/>
  <c r="N8653" i="1"/>
  <c r="N8654" i="1"/>
  <c r="N8655" i="1"/>
  <c r="N8656" i="1"/>
  <c r="N8657" i="1"/>
  <c r="N8658" i="1"/>
  <c r="N8659" i="1"/>
  <c r="N8660" i="1"/>
  <c r="N8661" i="1"/>
  <c r="N8662" i="1"/>
  <c r="N8663" i="1"/>
  <c r="N8664" i="1"/>
  <c r="N8665" i="1"/>
  <c r="N8666" i="1"/>
  <c r="N8667" i="1"/>
  <c r="N8668" i="1"/>
  <c r="N8669" i="1"/>
  <c r="N8670" i="1"/>
  <c r="N8671" i="1"/>
  <c r="N8672" i="1"/>
  <c r="N8673" i="1"/>
  <c r="N8674" i="1"/>
  <c r="N8675" i="1"/>
  <c r="N8676" i="1"/>
  <c r="N8677" i="1"/>
  <c r="N8678" i="1"/>
  <c r="N8679" i="1"/>
  <c r="N8680" i="1"/>
  <c r="N8681" i="1"/>
  <c r="N8682" i="1"/>
  <c r="N8683" i="1"/>
  <c r="N8684" i="1"/>
  <c r="N8685" i="1"/>
  <c r="N8686" i="1"/>
  <c r="N8687" i="1"/>
  <c r="N8688" i="1"/>
  <c r="N8689" i="1"/>
  <c r="N8690" i="1"/>
  <c r="N8691" i="1"/>
  <c r="N8692" i="1"/>
  <c r="N8693" i="1"/>
  <c r="N8694" i="1"/>
  <c r="N8695" i="1"/>
  <c r="N8696" i="1"/>
  <c r="N8697" i="1"/>
  <c r="N8698" i="1"/>
  <c r="N8699" i="1"/>
  <c r="N8700" i="1"/>
  <c r="N8701" i="1"/>
  <c r="N8702" i="1"/>
  <c r="N8703" i="1"/>
  <c r="N8704" i="1"/>
  <c r="N8705" i="1"/>
  <c r="N8706" i="1"/>
  <c r="N8707" i="1"/>
  <c r="N8708" i="1"/>
  <c r="N8709" i="1"/>
  <c r="N8710" i="1"/>
  <c r="N8711" i="1"/>
  <c r="N8712" i="1"/>
  <c r="N8713" i="1"/>
  <c r="N8714" i="1"/>
  <c r="N8715" i="1"/>
  <c r="N8716" i="1"/>
  <c r="N8717" i="1"/>
  <c r="N8718" i="1"/>
  <c r="N8719" i="1"/>
  <c r="N8720" i="1"/>
  <c r="N8721" i="1"/>
  <c r="N8722" i="1"/>
  <c r="N8723" i="1"/>
  <c r="N8724" i="1"/>
  <c r="N8725" i="1"/>
  <c r="N8726" i="1"/>
  <c r="N8727" i="1"/>
  <c r="N8728" i="1"/>
  <c r="N8729" i="1"/>
  <c r="N8730" i="1"/>
  <c r="N8731" i="1"/>
  <c r="N8732" i="1"/>
  <c r="N8733" i="1"/>
  <c r="N8734" i="1"/>
  <c r="N8735" i="1"/>
  <c r="N8736" i="1"/>
  <c r="N8737" i="1"/>
  <c r="N8738" i="1"/>
  <c r="N8739" i="1"/>
  <c r="N8740" i="1"/>
  <c r="N8741" i="1"/>
  <c r="N8742" i="1"/>
  <c r="N8743" i="1"/>
  <c r="N8744" i="1"/>
  <c r="N8745" i="1"/>
  <c r="N8746" i="1"/>
  <c r="N8747" i="1"/>
  <c r="N8748" i="1"/>
  <c r="N8749" i="1"/>
  <c r="N8750" i="1"/>
  <c r="N8751" i="1"/>
  <c r="N8752" i="1"/>
  <c r="N8753" i="1"/>
  <c r="N8754" i="1"/>
  <c r="N8755" i="1"/>
  <c r="N8756" i="1"/>
  <c r="N8757" i="1"/>
  <c r="N8758" i="1"/>
  <c r="N8759" i="1"/>
  <c r="N8760" i="1"/>
  <c r="N8761" i="1"/>
  <c r="N8762" i="1"/>
  <c r="N8763" i="1"/>
  <c r="N8764" i="1"/>
  <c r="N8765" i="1"/>
  <c r="N8766" i="1"/>
  <c r="N8767" i="1"/>
  <c r="N8768" i="1"/>
  <c r="N8769" i="1"/>
  <c r="N8770" i="1"/>
  <c r="N8771" i="1"/>
  <c r="N8772" i="1"/>
  <c r="N8773" i="1"/>
  <c r="N8774" i="1"/>
  <c r="N8775" i="1"/>
  <c r="N8776" i="1"/>
  <c r="N8777" i="1"/>
  <c r="N8778" i="1"/>
  <c r="N8779" i="1"/>
  <c r="N8780" i="1"/>
  <c r="N8781" i="1"/>
  <c r="N8782" i="1"/>
  <c r="N8783" i="1"/>
  <c r="N8784" i="1"/>
  <c r="N8785" i="1"/>
  <c r="N8786" i="1"/>
  <c r="N8787" i="1"/>
  <c r="N8788" i="1"/>
  <c r="N8789" i="1"/>
  <c r="N8790" i="1"/>
  <c r="N8791" i="1"/>
  <c r="N8792" i="1"/>
  <c r="N8793" i="1"/>
  <c r="N8794" i="1"/>
  <c r="N8795" i="1"/>
  <c r="N8796" i="1"/>
  <c r="N8797" i="1"/>
  <c r="N8798" i="1"/>
  <c r="N8799" i="1"/>
  <c r="N8800" i="1"/>
  <c r="N8801" i="1"/>
  <c r="N8802" i="1"/>
  <c r="N8803" i="1"/>
  <c r="N8804" i="1"/>
  <c r="N8805" i="1"/>
  <c r="N8806" i="1"/>
  <c r="N8807" i="1"/>
  <c r="N8808" i="1"/>
  <c r="N8809" i="1"/>
  <c r="N8810" i="1"/>
  <c r="N8811" i="1"/>
  <c r="N8812" i="1"/>
  <c r="N8813" i="1"/>
  <c r="N8814" i="1"/>
  <c r="N8815" i="1"/>
  <c r="N8816" i="1"/>
  <c r="N8817" i="1"/>
  <c r="N8818" i="1"/>
  <c r="N8819" i="1"/>
  <c r="N8820" i="1"/>
  <c r="N8821" i="1"/>
  <c r="N8822" i="1"/>
  <c r="N8823" i="1"/>
  <c r="N8824" i="1"/>
  <c r="N8825" i="1"/>
  <c r="N8826" i="1"/>
  <c r="N8827" i="1"/>
  <c r="N8828" i="1"/>
  <c r="N8829" i="1"/>
  <c r="N8830" i="1"/>
  <c r="N8831" i="1"/>
  <c r="N8832" i="1"/>
  <c r="N8833" i="1"/>
  <c r="N8834" i="1"/>
  <c r="N8835" i="1"/>
  <c r="N8836" i="1"/>
  <c r="N8837" i="1"/>
  <c r="N8838" i="1"/>
  <c r="N8839" i="1"/>
  <c r="N8840" i="1"/>
  <c r="N8841" i="1"/>
  <c r="N8842" i="1"/>
  <c r="N8843" i="1"/>
  <c r="N8844" i="1"/>
  <c r="N8845" i="1"/>
  <c r="N8846" i="1"/>
  <c r="N8847" i="1"/>
  <c r="N8848" i="1"/>
  <c r="N8849" i="1"/>
  <c r="N8850" i="1"/>
  <c r="N8851" i="1"/>
  <c r="N8852" i="1"/>
  <c r="N8853" i="1"/>
  <c r="N8854" i="1"/>
  <c r="N8855" i="1"/>
  <c r="N8856" i="1"/>
  <c r="N8857" i="1"/>
  <c r="N8858" i="1"/>
  <c r="N8859" i="1"/>
  <c r="N8860" i="1"/>
  <c r="N8861" i="1"/>
  <c r="N8862" i="1"/>
  <c r="N8863" i="1"/>
  <c r="N8864" i="1"/>
  <c r="N8865" i="1"/>
  <c r="N8866" i="1"/>
  <c r="N8867" i="1"/>
  <c r="N8868" i="1"/>
  <c r="N8869" i="1"/>
  <c r="N8870" i="1"/>
  <c r="N8871" i="1"/>
  <c r="N8872" i="1"/>
  <c r="N8873" i="1"/>
  <c r="N8874" i="1"/>
  <c r="N8875" i="1"/>
  <c r="N8876" i="1"/>
  <c r="N8877" i="1"/>
  <c r="N8878" i="1"/>
  <c r="N8879" i="1"/>
  <c r="N8880" i="1"/>
  <c r="N8881" i="1"/>
  <c r="N8882" i="1"/>
  <c r="N8883" i="1"/>
  <c r="N8884" i="1"/>
  <c r="N8885" i="1"/>
  <c r="N8886" i="1"/>
  <c r="N8887" i="1"/>
  <c r="N8888" i="1"/>
  <c r="N8889" i="1"/>
  <c r="N8890" i="1"/>
  <c r="N8891" i="1"/>
  <c r="N8892" i="1"/>
  <c r="N8893" i="1"/>
  <c r="N8894" i="1"/>
  <c r="N8895" i="1"/>
  <c r="N8896" i="1"/>
  <c r="N8897" i="1"/>
  <c r="N8898" i="1"/>
  <c r="N8899" i="1"/>
  <c r="N8900" i="1"/>
  <c r="N8901" i="1"/>
  <c r="N8902" i="1"/>
  <c r="N8903" i="1"/>
  <c r="N8904" i="1"/>
  <c r="N8905" i="1"/>
  <c r="N8906" i="1"/>
  <c r="N8907" i="1"/>
  <c r="N8908" i="1"/>
  <c r="N8909" i="1"/>
  <c r="N8910" i="1"/>
  <c r="N8911" i="1"/>
  <c r="N8912" i="1"/>
  <c r="N8913" i="1"/>
  <c r="N8914" i="1"/>
  <c r="N8915" i="1"/>
  <c r="N8916" i="1"/>
  <c r="N8917" i="1"/>
  <c r="N8918" i="1"/>
  <c r="N8919" i="1"/>
  <c r="N8920" i="1"/>
  <c r="N8921" i="1"/>
  <c r="N8922" i="1"/>
  <c r="N8923" i="1"/>
  <c r="N8924" i="1"/>
  <c r="N8925" i="1"/>
  <c r="N8926" i="1"/>
  <c r="N8927" i="1"/>
  <c r="N8928" i="1"/>
  <c r="N8929" i="1"/>
  <c r="N8930" i="1"/>
  <c r="N8931" i="1"/>
  <c r="N8932" i="1"/>
  <c r="N8933" i="1"/>
  <c r="N8934" i="1"/>
  <c r="N8935" i="1"/>
  <c r="N8936" i="1"/>
  <c r="N8937" i="1"/>
  <c r="N8938" i="1"/>
  <c r="N8939" i="1"/>
  <c r="N8940" i="1"/>
  <c r="N8941" i="1"/>
  <c r="N8942" i="1"/>
  <c r="N8943" i="1"/>
  <c r="N8944" i="1"/>
  <c r="N8945" i="1"/>
  <c r="N8946" i="1"/>
  <c r="N8947" i="1"/>
  <c r="N8948" i="1"/>
  <c r="N8949" i="1"/>
  <c r="N8950" i="1"/>
  <c r="N8951" i="1"/>
  <c r="N8952" i="1"/>
  <c r="N8953" i="1"/>
  <c r="N8954" i="1"/>
  <c r="N8955" i="1"/>
  <c r="N8956" i="1"/>
  <c r="N8957" i="1"/>
  <c r="N8958" i="1"/>
  <c r="N8959" i="1"/>
  <c r="N8960" i="1"/>
  <c r="N8961" i="1"/>
  <c r="N8962" i="1"/>
  <c r="N8963" i="1"/>
  <c r="N8964" i="1"/>
  <c r="N8965" i="1"/>
  <c r="N8966" i="1"/>
  <c r="N8967" i="1"/>
  <c r="N8968" i="1"/>
  <c r="N8969" i="1"/>
  <c r="N8970" i="1"/>
  <c r="N8971" i="1"/>
  <c r="N8972" i="1"/>
  <c r="N8973" i="1"/>
  <c r="N8974" i="1"/>
  <c r="N8975" i="1"/>
  <c r="N8976" i="1"/>
  <c r="N8977" i="1"/>
  <c r="N8978" i="1"/>
  <c r="N8979" i="1"/>
  <c r="N8980" i="1"/>
  <c r="N8981" i="1"/>
  <c r="N8982" i="1"/>
  <c r="N8983" i="1"/>
  <c r="N8984" i="1"/>
  <c r="N8985" i="1"/>
  <c r="N8986" i="1"/>
  <c r="N8987" i="1"/>
  <c r="N8988" i="1"/>
  <c r="N8989" i="1"/>
  <c r="N8990" i="1"/>
  <c r="N8991" i="1"/>
  <c r="N8992" i="1"/>
  <c r="N8993" i="1"/>
  <c r="N8994" i="1"/>
  <c r="N8995" i="1"/>
  <c r="N8996" i="1"/>
  <c r="N8997" i="1"/>
  <c r="N8998" i="1"/>
  <c r="N8999" i="1"/>
  <c r="N9000" i="1"/>
  <c r="N9001" i="1"/>
  <c r="N9002" i="1"/>
  <c r="N9003" i="1"/>
  <c r="N9004" i="1"/>
  <c r="N9005" i="1"/>
  <c r="N9006" i="1"/>
  <c r="N9007" i="1"/>
  <c r="N9008" i="1"/>
  <c r="N9009" i="1"/>
  <c r="N9010" i="1"/>
  <c r="N9011" i="1"/>
  <c r="N9012" i="1"/>
  <c r="N9013" i="1"/>
  <c r="N9014" i="1"/>
  <c r="N9015" i="1"/>
  <c r="N9016" i="1"/>
  <c r="N9017" i="1"/>
  <c r="N9018" i="1"/>
  <c r="N9019" i="1"/>
  <c r="N9020" i="1"/>
  <c r="N9021" i="1"/>
  <c r="N9022" i="1"/>
  <c r="N9023" i="1"/>
  <c r="N9024" i="1"/>
  <c r="N9025" i="1"/>
  <c r="N9026" i="1"/>
  <c r="N9027" i="1"/>
  <c r="N9028" i="1"/>
  <c r="N9029" i="1"/>
  <c r="N9030" i="1"/>
  <c r="N9031" i="1"/>
  <c r="N9032" i="1"/>
  <c r="N9033" i="1"/>
  <c r="N9034" i="1"/>
  <c r="N9035" i="1"/>
  <c r="N9036" i="1"/>
  <c r="N9037" i="1"/>
  <c r="N9038" i="1"/>
  <c r="N9039" i="1"/>
  <c r="N9040" i="1"/>
  <c r="N9041" i="1"/>
  <c r="N9042" i="1"/>
  <c r="N9043" i="1"/>
  <c r="N9044" i="1"/>
  <c r="N9045" i="1"/>
  <c r="N9046" i="1"/>
  <c r="N9047" i="1"/>
  <c r="N9048" i="1"/>
  <c r="N9049" i="1"/>
  <c r="N9050" i="1"/>
  <c r="N9051" i="1"/>
  <c r="N9052" i="1"/>
  <c r="N9053" i="1"/>
  <c r="N9054" i="1"/>
  <c r="N9055" i="1"/>
  <c r="N9056" i="1"/>
  <c r="N9057" i="1"/>
  <c r="N9058" i="1"/>
  <c r="N9059" i="1"/>
  <c r="N9060" i="1"/>
  <c r="N9061" i="1"/>
  <c r="N9062" i="1"/>
  <c r="N9063" i="1"/>
  <c r="N9064" i="1"/>
  <c r="N9065" i="1"/>
  <c r="N9066" i="1"/>
  <c r="N9067" i="1"/>
  <c r="N9068" i="1"/>
  <c r="N9069" i="1"/>
  <c r="N9070" i="1"/>
  <c r="N9071" i="1"/>
  <c r="N9072" i="1"/>
  <c r="N9073" i="1"/>
  <c r="N9074" i="1"/>
  <c r="N9075" i="1"/>
  <c r="N9076" i="1"/>
  <c r="N9077" i="1"/>
  <c r="N9078" i="1"/>
  <c r="N9079" i="1"/>
  <c r="N9080" i="1"/>
  <c r="N9081" i="1"/>
  <c r="N9082" i="1"/>
  <c r="N9083" i="1"/>
  <c r="N9084" i="1"/>
  <c r="N9085" i="1"/>
  <c r="N9086" i="1"/>
  <c r="N9087" i="1"/>
  <c r="N9088" i="1"/>
  <c r="N9089" i="1"/>
  <c r="N9090" i="1"/>
  <c r="N9091" i="1"/>
  <c r="N9092" i="1"/>
  <c r="N9093" i="1"/>
  <c r="N9094" i="1"/>
  <c r="N9095" i="1"/>
  <c r="N9096" i="1"/>
  <c r="N9097" i="1"/>
  <c r="N9098" i="1"/>
  <c r="N9099" i="1"/>
  <c r="N9100" i="1"/>
  <c r="N9101" i="1"/>
  <c r="N9102" i="1"/>
  <c r="N9103" i="1"/>
  <c r="N9104" i="1"/>
  <c r="N9105" i="1"/>
  <c r="N9106" i="1"/>
  <c r="N9107" i="1"/>
  <c r="N9108" i="1"/>
  <c r="N9109" i="1"/>
  <c r="N9110" i="1"/>
  <c r="N9111" i="1"/>
  <c r="N9112" i="1"/>
  <c r="N9113" i="1"/>
  <c r="N9114" i="1"/>
  <c r="N9115" i="1"/>
  <c r="N9116" i="1"/>
  <c r="N9117" i="1"/>
  <c r="N9118" i="1"/>
  <c r="N9119" i="1"/>
  <c r="N9120" i="1"/>
  <c r="N9121" i="1"/>
  <c r="N9122" i="1"/>
  <c r="N9123" i="1"/>
  <c r="N9124" i="1"/>
  <c r="N9125" i="1"/>
  <c r="N9126" i="1"/>
  <c r="N9127" i="1"/>
  <c r="N9128" i="1"/>
  <c r="N9129" i="1"/>
  <c r="N9130" i="1"/>
  <c r="N9131" i="1"/>
  <c r="N9132" i="1"/>
  <c r="N9133" i="1"/>
  <c r="N9134" i="1"/>
  <c r="N9135" i="1"/>
  <c r="N9136" i="1"/>
  <c r="N9137" i="1"/>
  <c r="N9138" i="1"/>
  <c r="N9139" i="1"/>
  <c r="N9140" i="1"/>
  <c r="N9141" i="1"/>
  <c r="N9142" i="1"/>
  <c r="N9143" i="1"/>
  <c r="N9144" i="1"/>
  <c r="N9145" i="1"/>
  <c r="N9146" i="1"/>
  <c r="N9147" i="1"/>
  <c r="N9148" i="1"/>
  <c r="N9149" i="1"/>
  <c r="N9150" i="1"/>
  <c r="N9151" i="1"/>
  <c r="N9152" i="1"/>
  <c r="N9153" i="1"/>
  <c r="N9154" i="1"/>
  <c r="N9155" i="1"/>
  <c r="N9156" i="1"/>
  <c r="N9157" i="1"/>
  <c r="N9158" i="1"/>
  <c r="N9159" i="1"/>
  <c r="N9160" i="1"/>
  <c r="N9161" i="1"/>
  <c r="N9162" i="1"/>
  <c r="N9163" i="1"/>
  <c r="N9164" i="1"/>
  <c r="N9165" i="1"/>
  <c r="N9166" i="1"/>
  <c r="N9167" i="1"/>
  <c r="N9168" i="1"/>
  <c r="N9169" i="1"/>
  <c r="N9170" i="1"/>
  <c r="N9171" i="1"/>
  <c r="N9172" i="1"/>
  <c r="N9173" i="1"/>
  <c r="N9174" i="1"/>
  <c r="N9175" i="1"/>
  <c r="N9176" i="1"/>
  <c r="N9177" i="1"/>
  <c r="N9178" i="1"/>
  <c r="N9179" i="1"/>
  <c r="N9180" i="1"/>
  <c r="N9181" i="1"/>
  <c r="N9182" i="1"/>
  <c r="N9183" i="1"/>
  <c r="N9184" i="1"/>
  <c r="N9185" i="1"/>
  <c r="N9186" i="1"/>
  <c r="N9187" i="1"/>
  <c r="N9188" i="1"/>
  <c r="N9189" i="1"/>
  <c r="N9190" i="1"/>
  <c r="N9191" i="1"/>
  <c r="N9192" i="1"/>
  <c r="N9193" i="1"/>
  <c r="N9194" i="1"/>
  <c r="N9195" i="1"/>
  <c r="N9196" i="1"/>
  <c r="N9197" i="1"/>
  <c r="N9198" i="1"/>
  <c r="N9199" i="1"/>
  <c r="N9200" i="1"/>
  <c r="N9201" i="1"/>
  <c r="N9202" i="1"/>
  <c r="N9203" i="1"/>
  <c r="N9204" i="1"/>
  <c r="N9205" i="1"/>
  <c r="N9206" i="1"/>
  <c r="N9207" i="1"/>
  <c r="N9208" i="1"/>
  <c r="N9209" i="1"/>
  <c r="N9210" i="1"/>
  <c r="N9211" i="1"/>
  <c r="N9212" i="1"/>
  <c r="N9213" i="1"/>
  <c r="N9214" i="1"/>
  <c r="N9215" i="1"/>
  <c r="N9216" i="1"/>
  <c r="N9217" i="1"/>
  <c r="N9218" i="1"/>
  <c r="N9219" i="1"/>
  <c r="N9220" i="1"/>
  <c r="N9221" i="1"/>
  <c r="N9222" i="1"/>
  <c r="N9223" i="1"/>
  <c r="N9224" i="1"/>
  <c r="N9225" i="1"/>
  <c r="N9226" i="1"/>
  <c r="N9227" i="1"/>
  <c r="N9228" i="1"/>
  <c r="N9229" i="1"/>
  <c r="N9230" i="1"/>
  <c r="N9231" i="1"/>
  <c r="N9232" i="1"/>
  <c r="N9233" i="1"/>
  <c r="N9234" i="1"/>
  <c r="N9235" i="1"/>
  <c r="N9236" i="1"/>
  <c r="N9237" i="1"/>
  <c r="N9238" i="1"/>
  <c r="N9239" i="1"/>
  <c r="N9240" i="1"/>
  <c r="N9241" i="1"/>
  <c r="N9242" i="1"/>
  <c r="N9243" i="1"/>
  <c r="N9244" i="1"/>
  <c r="N9245" i="1"/>
  <c r="N9246" i="1"/>
  <c r="N9247" i="1"/>
  <c r="N9248" i="1"/>
  <c r="N9249" i="1"/>
  <c r="N9250" i="1"/>
  <c r="N9251" i="1"/>
  <c r="N9252" i="1"/>
  <c r="N9253" i="1"/>
  <c r="N9254" i="1"/>
  <c r="N9255" i="1"/>
  <c r="N9256" i="1"/>
  <c r="N9257" i="1"/>
  <c r="N9258" i="1"/>
  <c r="N9259" i="1"/>
  <c r="N9260" i="1"/>
  <c r="N9261" i="1"/>
  <c r="N9262" i="1"/>
  <c r="N9263" i="1"/>
  <c r="N9264" i="1"/>
  <c r="N9265" i="1"/>
  <c r="N9266" i="1"/>
  <c r="N9267" i="1"/>
  <c r="N9268" i="1"/>
  <c r="N9269" i="1"/>
  <c r="N9270" i="1"/>
  <c r="N9271" i="1"/>
  <c r="N9272" i="1"/>
  <c r="N9273" i="1"/>
  <c r="N9274" i="1"/>
  <c r="N9275" i="1"/>
  <c r="N9276" i="1"/>
  <c r="N9277" i="1"/>
  <c r="N9278" i="1"/>
  <c r="N9279" i="1"/>
  <c r="N9280" i="1"/>
  <c r="N9281" i="1"/>
  <c r="N9282" i="1"/>
  <c r="N9283" i="1"/>
  <c r="N9284" i="1"/>
  <c r="N9285" i="1"/>
  <c r="N9286" i="1"/>
  <c r="N9287" i="1"/>
  <c r="N9288" i="1"/>
  <c r="N9289" i="1"/>
  <c r="N9290" i="1"/>
  <c r="N9291" i="1"/>
  <c r="N9292" i="1"/>
  <c r="N9293" i="1"/>
  <c r="N9294" i="1"/>
  <c r="N9295" i="1"/>
  <c r="N9296" i="1"/>
  <c r="N9297" i="1"/>
  <c r="N9298" i="1"/>
  <c r="N9299" i="1"/>
  <c r="N9300" i="1"/>
  <c r="N9301" i="1"/>
  <c r="N9302" i="1"/>
  <c r="N9303" i="1"/>
  <c r="N9304" i="1"/>
  <c r="N9305" i="1"/>
  <c r="N9306" i="1"/>
  <c r="N9307" i="1"/>
  <c r="N9308" i="1"/>
  <c r="N9309" i="1"/>
  <c r="N9310" i="1"/>
  <c r="N9311" i="1"/>
  <c r="N9312" i="1"/>
  <c r="N9313" i="1"/>
  <c r="N9314" i="1"/>
  <c r="N9315" i="1"/>
  <c r="N9316" i="1"/>
  <c r="N9317" i="1"/>
  <c r="N9318" i="1"/>
  <c r="N9319" i="1"/>
  <c r="N9320" i="1"/>
  <c r="N9321" i="1"/>
  <c r="N9322" i="1"/>
  <c r="N9323" i="1"/>
  <c r="N9324" i="1"/>
  <c r="N9325" i="1"/>
  <c r="N9326" i="1"/>
  <c r="N9327" i="1"/>
  <c r="N9328" i="1"/>
  <c r="N9329" i="1"/>
  <c r="N9330" i="1"/>
  <c r="N9331" i="1"/>
  <c r="N9332" i="1"/>
  <c r="N9333" i="1"/>
  <c r="N9334" i="1"/>
  <c r="N9335" i="1"/>
  <c r="N9336" i="1"/>
  <c r="N9337" i="1"/>
  <c r="N9338" i="1"/>
  <c r="N9339" i="1"/>
  <c r="N9340" i="1"/>
  <c r="N9341" i="1"/>
  <c r="N9342" i="1"/>
  <c r="N9343" i="1"/>
  <c r="N9344" i="1"/>
  <c r="N9345" i="1"/>
  <c r="N9346" i="1"/>
  <c r="N9347" i="1"/>
  <c r="N9348" i="1"/>
  <c r="N9349" i="1"/>
  <c r="N9350" i="1"/>
  <c r="N9351" i="1"/>
  <c r="N9352" i="1"/>
  <c r="N9353" i="1"/>
  <c r="N9354" i="1"/>
  <c r="N9355" i="1"/>
  <c r="N9356" i="1"/>
  <c r="N9357" i="1"/>
  <c r="N9358" i="1"/>
  <c r="N9359" i="1"/>
  <c r="N9360" i="1"/>
  <c r="N9361" i="1"/>
  <c r="N9362" i="1"/>
  <c r="N9363" i="1"/>
  <c r="N9364" i="1"/>
  <c r="N9365" i="1"/>
  <c r="N9366" i="1"/>
  <c r="N9367" i="1"/>
  <c r="N9368" i="1"/>
  <c r="N9369" i="1"/>
  <c r="N9370" i="1"/>
  <c r="N9371" i="1"/>
  <c r="N9372" i="1"/>
  <c r="N9373" i="1"/>
  <c r="N9374" i="1"/>
  <c r="N9375" i="1"/>
  <c r="N9376" i="1"/>
  <c r="N9377" i="1"/>
  <c r="N9378" i="1"/>
  <c r="N9379" i="1"/>
  <c r="N9380" i="1"/>
  <c r="N9381" i="1"/>
  <c r="N9382" i="1"/>
  <c r="N9383" i="1"/>
  <c r="N9384" i="1"/>
  <c r="N9385" i="1"/>
  <c r="N9386" i="1"/>
  <c r="N9387" i="1"/>
  <c r="N9388" i="1"/>
  <c r="N9389" i="1"/>
  <c r="N9390" i="1"/>
  <c r="N9391" i="1"/>
  <c r="N9392" i="1"/>
  <c r="N9393" i="1"/>
  <c r="N9394" i="1"/>
  <c r="N9395" i="1"/>
  <c r="N9396" i="1"/>
  <c r="N9397" i="1"/>
  <c r="N9398" i="1"/>
  <c r="N9399" i="1"/>
  <c r="N9400" i="1"/>
  <c r="N9401" i="1"/>
  <c r="N9402" i="1"/>
  <c r="N9403" i="1"/>
  <c r="N9404" i="1"/>
  <c r="N9405" i="1"/>
  <c r="N9406" i="1"/>
  <c r="N9407" i="1"/>
  <c r="N9408" i="1"/>
  <c r="N9409" i="1"/>
  <c r="N9410" i="1"/>
  <c r="N9411" i="1"/>
  <c r="N9412" i="1"/>
  <c r="N9413" i="1"/>
  <c r="N9414" i="1"/>
  <c r="N9415" i="1"/>
  <c r="N9416" i="1"/>
  <c r="N9417" i="1"/>
  <c r="N9418" i="1"/>
  <c r="N9419" i="1"/>
  <c r="N9420" i="1"/>
  <c r="N9421" i="1"/>
  <c r="N9422" i="1"/>
  <c r="N9423" i="1"/>
  <c r="N9424" i="1"/>
  <c r="N9425" i="1"/>
  <c r="N9426" i="1"/>
  <c r="N9427" i="1"/>
  <c r="N9428" i="1"/>
  <c r="N9429" i="1"/>
  <c r="N9430" i="1"/>
  <c r="N9431" i="1"/>
  <c r="N9432" i="1"/>
  <c r="N9433" i="1"/>
  <c r="N9434" i="1"/>
  <c r="N9435" i="1"/>
  <c r="N9436" i="1"/>
  <c r="N9437" i="1"/>
  <c r="N9438" i="1"/>
  <c r="N9439" i="1"/>
  <c r="N9440" i="1"/>
  <c r="N9441" i="1"/>
  <c r="N9442" i="1"/>
  <c r="N9443" i="1"/>
  <c r="N9444" i="1"/>
  <c r="N9445" i="1"/>
  <c r="N9446" i="1"/>
  <c r="N9447" i="1"/>
  <c r="N9448" i="1"/>
  <c r="N9449" i="1"/>
  <c r="N9450" i="1"/>
  <c r="N9451" i="1"/>
  <c r="N9452" i="1"/>
  <c r="N9453" i="1"/>
  <c r="N9454" i="1"/>
  <c r="N9455" i="1"/>
  <c r="N9456" i="1"/>
  <c r="N9457" i="1"/>
  <c r="N9458" i="1"/>
  <c r="N9459" i="1"/>
  <c r="N9460" i="1"/>
  <c r="N9461" i="1"/>
  <c r="N9462" i="1"/>
  <c r="N9463" i="1"/>
  <c r="N9464" i="1"/>
  <c r="N9465" i="1"/>
  <c r="N9466" i="1"/>
  <c r="N9467" i="1"/>
  <c r="N9468" i="1"/>
  <c r="N9469" i="1"/>
  <c r="N9470" i="1"/>
  <c r="N9471" i="1"/>
  <c r="N9472" i="1"/>
  <c r="N9473" i="1"/>
  <c r="N9474" i="1"/>
  <c r="N9475" i="1"/>
  <c r="N9476" i="1"/>
  <c r="N9477" i="1"/>
  <c r="N9478" i="1"/>
  <c r="N9479" i="1"/>
  <c r="N9480" i="1"/>
  <c r="N9481" i="1"/>
  <c r="N9482" i="1"/>
  <c r="N9483" i="1"/>
  <c r="N9484" i="1"/>
  <c r="N9485" i="1"/>
  <c r="N9486" i="1"/>
  <c r="N9487" i="1"/>
  <c r="N9488" i="1"/>
  <c r="N9489" i="1"/>
  <c r="N9490" i="1"/>
  <c r="N9491" i="1"/>
  <c r="N9492" i="1"/>
  <c r="N9493" i="1"/>
  <c r="N9494" i="1"/>
  <c r="N9495" i="1"/>
  <c r="N9496" i="1"/>
  <c r="N9497" i="1"/>
  <c r="N9498" i="1"/>
  <c r="N9499" i="1"/>
  <c r="N9500" i="1"/>
  <c r="N9501" i="1"/>
  <c r="N9502" i="1"/>
  <c r="N9503" i="1"/>
  <c r="N9504" i="1"/>
  <c r="N9505" i="1"/>
  <c r="N9506" i="1"/>
  <c r="N9507" i="1"/>
  <c r="N9508" i="1"/>
  <c r="N9509" i="1"/>
  <c r="N9510" i="1"/>
  <c r="N9511" i="1"/>
  <c r="N9512" i="1"/>
  <c r="N9513" i="1"/>
  <c r="N9514" i="1"/>
  <c r="N9515" i="1"/>
  <c r="N9516" i="1"/>
  <c r="N9517" i="1"/>
  <c r="N9518" i="1"/>
  <c r="N9519" i="1"/>
  <c r="N9520" i="1"/>
  <c r="N9521" i="1"/>
  <c r="N9522" i="1"/>
  <c r="N9523" i="1"/>
  <c r="N9524" i="1"/>
  <c r="N9525" i="1"/>
  <c r="N9526" i="1"/>
  <c r="N9527" i="1"/>
  <c r="N9528" i="1"/>
  <c r="N9529" i="1"/>
  <c r="N9530" i="1"/>
  <c r="N9531" i="1"/>
  <c r="N9532" i="1"/>
  <c r="N9533" i="1"/>
  <c r="N9534" i="1"/>
  <c r="N9535" i="1"/>
  <c r="N9536" i="1"/>
  <c r="N9537" i="1"/>
  <c r="N9538" i="1"/>
  <c r="N9539" i="1"/>
  <c r="N9540" i="1"/>
  <c r="N9541" i="1"/>
  <c r="N9542" i="1"/>
  <c r="N9543" i="1"/>
  <c r="N9544" i="1"/>
  <c r="N9545" i="1"/>
  <c r="N9546" i="1"/>
  <c r="N9547" i="1"/>
  <c r="N9548" i="1"/>
  <c r="N9549" i="1"/>
  <c r="N9550" i="1"/>
  <c r="N9551" i="1"/>
  <c r="N9552" i="1"/>
  <c r="N9553" i="1"/>
  <c r="N9554" i="1"/>
  <c r="N9555" i="1"/>
  <c r="N9556" i="1"/>
  <c r="N9557" i="1"/>
  <c r="N9558" i="1"/>
  <c r="N9559" i="1"/>
  <c r="N9560" i="1"/>
  <c r="N9561" i="1"/>
  <c r="N9562" i="1"/>
  <c r="N9563" i="1"/>
  <c r="N9564" i="1"/>
  <c r="N9565" i="1"/>
  <c r="N9566" i="1"/>
  <c r="N9567" i="1"/>
  <c r="N9568" i="1"/>
  <c r="N9569" i="1"/>
  <c r="N9570" i="1"/>
  <c r="N9571" i="1"/>
  <c r="N9572" i="1"/>
  <c r="N9573" i="1"/>
  <c r="N9574" i="1"/>
  <c r="N9575" i="1"/>
  <c r="N9576" i="1"/>
  <c r="N9577" i="1"/>
  <c r="N9578" i="1"/>
  <c r="N9579" i="1"/>
  <c r="N9580" i="1"/>
  <c r="N9581" i="1"/>
  <c r="N9582" i="1"/>
  <c r="N9583" i="1"/>
  <c r="N9584" i="1"/>
  <c r="N9585" i="1"/>
  <c r="N9586" i="1"/>
  <c r="N9587" i="1"/>
  <c r="N9588" i="1"/>
  <c r="N9589" i="1"/>
  <c r="N9590" i="1"/>
  <c r="N9591" i="1"/>
  <c r="N9592" i="1"/>
  <c r="N9593" i="1"/>
  <c r="N9594" i="1"/>
  <c r="N9595" i="1"/>
  <c r="N9596" i="1"/>
  <c r="N9597" i="1"/>
  <c r="N9598" i="1"/>
  <c r="N9599" i="1"/>
  <c r="N9600" i="1"/>
  <c r="N9601" i="1"/>
  <c r="N9602" i="1"/>
  <c r="N9603" i="1"/>
  <c r="N9604" i="1"/>
  <c r="N9605" i="1"/>
  <c r="N9606" i="1"/>
  <c r="N9607" i="1"/>
  <c r="N9608" i="1"/>
  <c r="N9609" i="1"/>
  <c r="N9610" i="1"/>
  <c r="N9611" i="1"/>
  <c r="N9612" i="1"/>
  <c r="N9613" i="1"/>
  <c r="N9614" i="1"/>
  <c r="N9615" i="1"/>
  <c r="N9616" i="1"/>
  <c r="N9617" i="1"/>
  <c r="N9618" i="1"/>
  <c r="N9619" i="1"/>
  <c r="N9620" i="1"/>
  <c r="N9621" i="1"/>
  <c r="N9622" i="1"/>
  <c r="N9623" i="1"/>
  <c r="N9624" i="1"/>
  <c r="N9625" i="1"/>
  <c r="N9626" i="1"/>
  <c r="N9627" i="1"/>
  <c r="N9628" i="1"/>
  <c r="N9629" i="1"/>
  <c r="N9630" i="1"/>
  <c r="N9631" i="1"/>
  <c r="N9632" i="1"/>
  <c r="N9633" i="1"/>
  <c r="N9634" i="1"/>
  <c r="N9635" i="1"/>
  <c r="N9636" i="1"/>
  <c r="N9637" i="1"/>
  <c r="N9638" i="1"/>
  <c r="N9639" i="1"/>
  <c r="N9640" i="1"/>
  <c r="N9641" i="1"/>
  <c r="N9642" i="1"/>
  <c r="N9643" i="1"/>
  <c r="N9644" i="1"/>
  <c r="N9645" i="1"/>
  <c r="N9646" i="1"/>
  <c r="N9647" i="1"/>
  <c r="N9648" i="1"/>
  <c r="N9649" i="1"/>
  <c r="N9650" i="1"/>
  <c r="N9651" i="1"/>
  <c r="N9652" i="1"/>
  <c r="N9653" i="1"/>
  <c r="N9654" i="1"/>
  <c r="N9655" i="1"/>
  <c r="N9656" i="1"/>
  <c r="N9657" i="1"/>
  <c r="N9658" i="1"/>
  <c r="N9659" i="1"/>
  <c r="N9660" i="1"/>
  <c r="N9661" i="1"/>
  <c r="N9662" i="1"/>
  <c r="N9663" i="1"/>
  <c r="N9664" i="1"/>
  <c r="N9665" i="1"/>
  <c r="N9666" i="1"/>
  <c r="N9667" i="1"/>
  <c r="N9668" i="1"/>
  <c r="N9669" i="1"/>
  <c r="N9670" i="1"/>
  <c r="N9671" i="1"/>
  <c r="N9672" i="1"/>
  <c r="N9673" i="1"/>
  <c r="N9674" i="1"/>
  <c r="N9675" i="1"/>
  <c r="N9676" i="1"/>
  <c r="N9677" i="1"/>
  <c r="N9678" i="1"/>
  <c r="N9679" i="1"/>
  <c r="N9680" i="1"/>
  <c r="N9681" i="1"/>
  <c r="N9682" i="1"/>
  <c r="N9683" i="1"/>
  <c r="N9684" i="1"/>
  <c r="N9685" i="1"/>
  <c r="N9686" i="1"/>
  <c r="N9687" i="1"/>
  <c r="N9688" i="1"/>
  <c r="N9689" i="1"/>
  <c r="N9690" i="1"/>
  <c r="N9691" i="1"/>
  <c r="N9692" i="1"/>
  <c r="N9693" i="1"/>
  <c r="N9694" i="1"/>
  <c r="N9695" i="1"/>
  <c r="N9696" i="1"/>
  <c r="N9697" i="1"/>
  <c r="N9698" i="1"/>
  <c r="N9699" i="1"/>
  <c r="N9700" i="1"/>
  <c r="N9701" i="1"/>
  <c r="N9702" i="1"/>
  <c r="N9703" i="1"/>
  <c r="N9704" i="1"/>
  <c r="N9705" i="1"/>
  <c r="N9706" i="1"/>
  <c r="N9707" i="1"/>
  <c r="N9708" i="1"/>
  <c r="N9709" i="1"/>
  <c r="N9710" i="1"/>
  <c r="N9711" i="1"/>
  <c r="N9712" i="1"/>
  <c r="N9713" i="1"/>
  <c r="N9714" i="1"/>
  <c r="N9715" i="1"/>
  <c r="N9716" i="1"/>
  <c r="N9717" i="1"/>
  <c r="N9718" i="1"/>
  <c r="N9719" i="1"/>
  <c r="N9720" i="1"/>
  <c r="N9721" i="1"/>
  <c r="N9722" i="1"/>
  <c r="N9723" i="1"/>
  <c r="N9724" i="1"/>
  <c r="N9725" i="1"/>
  <c r="N9726" i="1"/>
  <c r="N9727" i="1"/>
  <c r="N9728" i="1"/>
  <c r="N9729" i="1"/>
  <c r="N9730" i="1"/>
  <c r="N9731" i="1"/>
  <c r="N9732" i="1"/>
  <c r="N9733" i="1"/>
  <c r="N9734" i="1"/>
  <c r="N9735" i="1"/>
  <c r="N9736" i="1"/>
  <c r="N9737" i="1"/>
  <c r="N9738" i="1"/>
  <c r="N9739" i="1"/>
  <c r="N9740" i="1"/>
  <c r="N9741" i="1"/>
  <c r="N9742" i="1"/>
  <c r="N9743" i="1"/>
  <c r="N9744" i="1"/>
  <c r="N9745" i="1"/>
  <c r="N9746" i="1"/>
  <c r="N9747" i="1"/>
  <c r="N9748" i="1"/>
  <c r="N9749" i="1"/>
  <c r="N9750" i="1"/>
  <c r="N9751" i="1"/>
  <c r="N9752" i="1"/>
  <c r="N9753" i="1"/>
  <c r="N9754" i="1"/>
  <c r="N9755" i="1"/>
  <c r="N9756" i="1"/>
  <c r="N9757" i="1"/>
  <c r="N9758" i="1"/>
  <c r="N9759" i="1"/>
  <c r="N9760" i="1"/>
  <c r="N9761" i="1"/>
  <c r="N9762" i="1"/>
  <c r="N9763" i="1"/>
  <c r="N9764" i="1"/>
  <c r="N9765" i="1"/>
  <c r="N9766" i="1"/>
  <c r="N9767" i="1"/>
  <c r="N9768" i="1"/>
  <c r="N9769" i="1"/>
  <c r="N9770" i="1"/>
  <c r="N9771" i="1"/>
  <c r="N9772" i="1"/>
  <c r="N9773" i="1"/>
  <c r="N9774" i="1"/>
  <c r="N9775" i="1"/>
  <c r="N9776" i="1"/>
  <c r="N9777" i="1"/>
  <c r="N9778" i="1"/>
  <c r="N9779" i="1"/>
  <c r="N9780" i="1"/>
  <c r="N9781" i="1"/>
  <c r="N9782" i="1"/>
  <c r="N9783" i="1"/>
  <c r="N9784" i="1"/>
  <c r="N9785" i="1"/>
  <c r="N9786" i="1"/>
  <c r="N9787" i="1"/>
  <c r="N9788" i="1"/>
  <c r="N9789" i="1"/>
  <c r="N9790" i="1"/>
  <c r="N9791" i="1"/>
  <c r="N9792" i="1"/>
  <c r="N9793" i="1"/>
  <c r="N9794" i="1"/>
  <c r="N9795" i="1"/>
  <c r="N9796" i="1"/>
  <c r="N9797" i="1"/>
  <c r="N9798" i="1"/>
  <c r="N9799" i="1"/>
  <c r="N9800" i="1"/>
  <c r="N9801" i="1"/>
  <c r="N9802" i="1"/>
  <c r="N9803" i="1"/>
  <c r="N9804" i="1"/>
  <c r="N9805" i="1"/>
  <c r="N9806" i="1"/>
  <c r="N9807" i="1"/>
  <c r="N9808" i="1"/>
  <c r="N9809" i="1"/>
  <c r="N9810" i="1"/>
  <c r="N9811" i="1"/>
  <c r="N9812" i="1"/>
  <c r="N9813" i="1"/>
  <c r="N9814" i="1"/>
  <c r="N9815" i="1"/>
  <c r="N9816" i="1"/>
  <c r="N9817" i="1"/>
  <c r="N9818" i="1"/>
  <c r="N9819" i="1"/>
  <c r="N9820" i="1"/>
  <c r="N9821" i="1"/>
  <c r="N9822" i="1"/>
  <c r="N9823" i="1"/>
  <c r="N9824" i="1"/>
  <c r="N9825" i="1"/>
  <c r="N9826" i="1"/>
  <c r="N9827" i="1"/>
  <c r="N9828" i="1"/>
  <c r="N9829" i="1"/>
  <c r="N9830" i="1"/>
  <c r="N9831" i="1"/>
  <c r="N9832" i="1"/>
  <c r="N9833" i="1"/>
  <c r="N9834" i="1"/>
  <c r="N9835" i="1"/>
  <c r="N9836" i="1"/>
  <c r="N9837" i="1"/>
  <c r="N9838" i="1"/>
  <c r="N9839" i="1"/>
  <c r="N9840" i="1"/>
  <c r="N9841" i="1"/>
  <c r="N9842" i="1"/>
  <c r="N9843" i="1"/>
  <c r="N9844" i="1"/>
  <c r="N9845" i="1"/>
  <c r="N9846" i="1"/>
  <c r="N9847" i="1"/>
  <c r="N9848" i="1"/>
  <c r="N9849" i="1"/>
  <c r="N9850" i="1"/>
  <c r="N9851" i="1"/>
  <c r="N9852" i="1"/>
  <c r="N9853" i="1"/>
  <c r="N9854" i="1"/>
  <c r="N9855" i="1"/>
  <c r="N9856" i="1"/>
  <c r="N9857" i="1"/>
  <c r="N9858" i="1"/>
  <c r="N9859" i="1"/>
  <c r="N9860" i="1"/>
  <c r="N9861" i="1"/>
  <c r="N9862" i="1"/>
  <c r="N9863" i="1"/>
  <c r="N9864" i="1"/>
  <c r="N9865" i="1"/>
  <c r="N9866" i="1"/>
  <c r="N9867" i="1"/>
  <c r="N9868" i="1"/>
  <c r="N9869" i="1"/>
  <c r="N9870" i="1"/>
  <c r="N9871" i="1"/>
  <c r="N9872" i="1"/>
  <c r="N9873" i="1"/>
  <c r="N9874" i="1"/>
  <c r="N9875" i="1"/>
  <c r="N9876" i="1"/>
  <c r="N9877" i="1"/>
  <c r="N9878" i="1"/>
  <c r="N9879" i="1"/>
  <c r="N9880" i="1"/>
  <c r="N9881" i="1"/>
  <c r="N9882" i="1"/>
  <c r="N9883" i="1"/>
  <c r="N9884" i="1"/>
  <c r="N9885" i="1"/>
  <c r="N9886" i="1"/>
  <c r="N9887" i="1"/>
  <c r="N9888" i="1"/>
  <c r="N9889" i="1"/>
  <c r="N9890" i="1"/>
  <c r="N9891" i="1"/>
  <c r="N9892" i="1"/>
  <c r="N9893" i="1"/>
  <c r="N9894" i="1"/>
  <c r="N9895" i="1"/>
  <c r="N9896" i="1"/>
  <c r="N9897" i="1"/>
  <c r="N9898" i="1"/>
  <c r="N9899" i="1"/>
  <c r="N9900" i="1"/>
  <c r="N9901" i="1"/>
  <c r="N9902" i="1"/>
  <c r="N9903" i="1"/>
  <c r="N9904" i="1"/>
  <c r="N9905" i="1"/>
  <c r="N9906" i="1"/>
  <c r="N9907" i="1"/>
  <c r="N9908" i="1"/>
  <c r="N9909" i="1"/>
  <c r="N9910" i="1"/>
  <c r="N9911" i="1"/>
  <c r="N9912" i="1"/>
  <c r="N9913" i="1"/>
  <c r="N9914" i="1"/>
  <c r="N9915" i="1"/>
  <c r="N9916" i="1"/>
  <c r="N9917" i="1"/>
  <c r="N9918" i="1"/>
  <c r="N9919" i="1"/>
  <c r="N9920" i="1"/>
  <c r="N9921" i="1"/>
  <c r="N9922" i="1"/>
  <c r="N9923" i="1"/>
  <c r="N9924" i="1"/>
  <c r="N9925" i="1"/>
  <c r="N9926" i="1"/>
  <c r="N9927" i="1"/>
  <c r="N9928" i="1"/>
  <c r="N9929" i="1"/>
  <c r="N9930" i="1"/>
  <c r="N9931" i="1"/>
  <c r="N9932" i="1"/>
  <c r="N9933" i="1"/>
  <c r="N9934" i="1"/>
  <c r="N9935" i="1"/>
  <c r="N9936" i="1"/>
  <c r="N9937" i="1"/>
  <c r="N9938" i="1"/>
  <c r="N9939" i="1"/>
  <c r="N9940" i="1"/>
  <c r="N9941" i="1"/>
  <c r="N9942" i="1"/>
  <c r="N9943" i="1"/>
  <c r="N9944" i="1"/>
  <c r="N9945" i="1"/>
  <c r="N9946" i="1"/>
  <c r="N9947" i="1"/>
  <c r="N9948" i="1"/>
  <c r="N9949" i="1"/>
  <c r="N9950" i="1"/>
  <c r="N9951" i="1"/>
  <c r="N9952" i="1"/>
  <c r="N9953" i="1"/>
  <c r="N9954" i="1"/>
  <c r="N9955" i="1"/>
  <c r="N9956" i="1"/>
  <c r="N9957" i="1"/>
  <c r="N9958" i="1"/>
  <c r="N9959" i="1"/>
  <c r="N9960" i="1"/>
  <c r="N9961" i="1"/>
  <c r="N9962" i="1"/>
  <c r="N9963" i="1"/>
  <c r="N9964" i="1"/>
  <c r="N9965" i="1"/>
  <c r="N9966" i="1"/>
  <c r="N9967" i="1"/>
  <c r="N9968" i="1"/>
  <c r="N9969" i="1"/>
  <c r="N9970" i="1"/>
  <c r="N9971" i="1"/>
  <c r="N9972" i="1"/>
  <c r="N9973" i="1"/>
  <c r="N9974" i="1"/>
  <c r="N9975" i="1"/>
  <c r="N9976" i="1"/>
  <c r="N9977" i="1"/>
  <c r="N9978" i="1"/>
  <c r="N9979" i="1"/>
  <c r="N9980" i="1"/>
  <c r="N9981" i="1"/>
  <c r="N9982" i="1"/>
  <c r="N9983" i="1"/>
  <c r="N9984" i="1"/>
  <c r="N9985" i="1"/>
  <c r="N9986" i="1"/>
  <c r="N9987" i="1"/>
  <c r="N9988" i="1"/>
  <c r="N9989" i="1"/>
  <c r="N9990" i="1"/>
  <c r="N9991" i="1"/>
  <c r="N9992" i="1"/>
  <c r="N9993" i="1"/>
  <c r="N9994" i="1"/>
  <c r="N9995" i="1"/>
  <c r="N9996" i="1"/>
  <c r="N9997" i="1"/>
  <c r="N9998" i="1"/>
  <c r="N9999" i="1"/>
  <c r="N10000" i="1"/>
  <c r="N10001" i="1"/>
  <c r="N10002" i="1"/>
  <c r="N10003" i="1"/>
  <c r="N10004" i="1"/>
  <c r="N10005" i="1"/>
  <c r="N10006" i="1"/>
  <c r="N10007" i="1"/>
  <c r="N10008" i="1"/>
  <c r="N10009" i="1"/>
  <c r="N10010" i="1"/>
  <c r="N10011" i="1"/>
  <c r="N10012" i="1"/>
  <c r="N10013" i="1"/>
  <c r="N10014" i="1"/>
  <c r="N10015" i="1"/>
  <c r="N10016" i="1"/>
  <c r="N10017" i="1"/>
  <c r="N10018" i="1"/>
  <c r="N10019" i="1"/>
  <c r="N10020" i="1"/>
  <c r="N10021" i="1"/>
  <c r="N10022" i="1"/>
  <c r="N10023" i="1"/>
  <c r="N10024" i="1"/>
  <c r="N10025" i="1"/>
  <c r="N10026" i="1"/>
  <c r="N10027" i="1"/>
  <c r="N10028" i="1"/>
  <c r="N10029" i="1"/>
  <c r="N10030" i="1"/>
  <c r="N10031" i="1"/>
  <c r="N10032" i="1"/>
  <c r="N10033" i="1"/>
  <c r="N10034" i="1"/>
  <c r="N10035" i="1"/>
  <c r="N10036" i="1"/>
  <c r="N10037" i="1"/>
  <c r="N10038" i="1"/>
  <c r="N10039" i="1"/>
  <c r="N10040" i="1"/>
  <c r="N10041" i="1"/>
  <c r="N10042" i="1"/>
  <c r="N10043" i="1"/>
  <c r="N10044" i="1"/>
  <c r="N10045" i="1"/>
  <c r="N10046" i="1"/>
  <c r="N10047" i="1"/>
  <c r="N10048" i="1"/>
  <c r="N10049" i="1"/>
  <c r="N10050" i="1"/>
  <c r="N10051" i="1"/>
  <c r="N10052" i="1"/>
  <c r="N10053" i="1"/>
  <c r="N10054" i="1"/>
  <c r="N10055" i="1"/>
  <c r="N10056" i="1"/>
  <c r="N10057" i="1"/>
  <c r="N10058" i="1"/>
  <c r="N10059" i="1"/>
  <c r="N10060" i="1"/>
  <c r="N10061" i="1"/>
  <c r="N10062" i="1"/>
  <c r="N10063" i="1"/>
  <c r="N10064" i="1"/>
  <c r="N10065" i="1"/>
  <c r="N10066" i="1"/>
  <c r="N10067" i="1"/>
  <c r="N10068" i="1"/>
  <c r="N10069" i="1"/>
  <c r="N10070" i="1"/>
  <c r="N10071" i="1"/>
  <c r="N10072" i="1"/>
  <c r="N10073" i="1"/>
  <c r="N10074" i="1"/>
  <c r="N10075" i="1"/>
  <c r="N10076" i="1"/>
  <c r="N10077" i="1"/>
  <c r="N10078" i="1"/>
  <c r="N10079" i="1"/>
  <c r="N10080" i="1"/>
  <c r="N10081" i="1"/>
  <c r="N10082" i="1"/>
  <c r="N10083" i="1"/>
  <c r="N10084" i="1"/>
  <c r="N10085" i="1"/>
  <c r="N10086" i="1"/>
  <c r="N10087" i="1"/>
  <c r="N10088" i="1"/>
  <c r="N10089" i="1"/>
  <c r="N10090" i="1"/>
  <c r="N10091" i="1"/>
  <c r="N10092" i="1"/>
  <c r="N10093" i="1"/>
  <c r="N10094" i="1"/>
  <c r="N10095" i="1"/>
  <c r="N10096" i="1"/>
  <c r="N10097" i="1"/>
  <c r="N10098" i="1"/>
  <c r="N10099" i="1"/>
  <c r="N10100" i="1"/>
  <c r="N10101" i="1"/>
  <c r="N10102" i="1"/>
  <c r="N10103" i="1"/>
  <c r="N10104" i="1"/>
  <c r="N10105" i="1"/>
  <c r="N10106" i="1"/>
  <c r="N10107" i="1"/>
  <c r="N10108" i="1"/>
  <c r="N10109" i="1"/>
  <c r="N10110" i="1"/>
  <c r="N10111" i="1"/>
  <c r="N10112" i="1"/>
  <c r="N10113" i="1"/>
  <c r="N10114" i="1"/>
  <c r="N10115" i="1"/>
  <c r="N10116" i="1"/>
  <c r="N10117" i="1"/>
  <c r="N10118" i="1"/>
  <c r="N10119" i="1"/>
  <c r="N10120" i="1"/>
  <c r="N10121" i="1"/>
  <c r="N10122" i="1"/>
  <c r="N10123" i="1"/>
  <c r="N10124" i="1"/>
  <c r="N10125" i="1"/>
  <c r="N10126" i="1"/>
  <c r="N10127" i="1"/>
  <c r="N10128" i="1"/>
  <c r="N10129" i="1"/>
  <c r="N10130" i="1"/>
  <c r="N10131" i="1"/>
  <c r="N10132" i="1"/>
  <c r="N10133" i="1"/>
  <c r="N10134" i="1"/>
  <c r="N10135" i="1"/>
  <c r="N10136" i="1"/>
  <c r="N10137" i="1"/>
  <c r="N10138" i="1"/>
  <c r="N10139" i="1"/>
  <c r="N10140" i="1"/>
  <c r="N10141" i="1"/>
  <c r="N10142" i="1"/>
  <c r="N10143" i="1"/>
  <c r="N10144" i="1"/>
  <c r="N10145" i="1"/>
  <c r="N10146" i="1"/>
  <c r="N10147" i="1"/>
  <c r="N10148" i="1"/>
  <c r="N10149" i="1"/>
  <c r="N10150" i="1"/>
  <c r="N10151" i="1"/>
  <c r="N10152" i="1"/>
  <c r="N10153" i="1"/>
  <c r="N10154" i="1"/>
  <c r="N10155" i="1"/>
  <c r="N10156" i="1"/>
  <c r="N10157" i="1"/>
  <c r="N10158" i="1"/>
  <c r="N10159" i="1"/>
  <c r="N10160" i="1"/>
  <c r="N10161" i="1"/>
  <c r="N10162" i="1"/>
  <c r="N10163" i="1"/>
  <c r="N10164" i="1"/>
  <c r="N10165" i="1"/>
  <c r="N10166" i="1"/>
  <c r="N10167" i="1"/>
  <c r="N10168" i="1"/>
  <c r="N10169" i="1"/>
  <c r="N10170" i="1"/>
  <c r="N10171" i="1"/>
  <c r="N10172" i="1"/>
  <c r="N10173" i="1"/>
  <c r="N10174" i="1"/>
  <c r="N10175" i="1"/>
  <c r="N10176" i="1"/>
  <c r="N10177" i="1"/>
  <c r="N10178" i="1"/>
  <c r="N10179" i="1"/>
  <c r="N10180" i="1"/>
  <c r="N10181" i="1"/>
  <c r="N10182" i="1"/>
  <c r="N10183" i="1"/>
  <c r="N10184" i="1"/>
  <c r="N10185" i="1"/>
  <c r="N10186" i="1"/>
  <c r="N10187" i="1"/>
  <c r="N10188" i="1"/>
  <c r="N10189" i="1"/>
  <c r="N10190" i="1"/>
  <c r="N10191" i="1"/>
  <c r="N10192" i="1"/>
  <c r="N10193" i="1"/>
  <c r="N10194" i="1"/>
  <c r="N10195" i="1"/>
  <c r="N10196" i="1"/>
  <c r="N10197" i="1"/>
  <c r="N10198" i="1"/>
  <c r="N10199" i="1"/>
  <c r="N10200" i="1"/>
  <c r="N10201" i="1"/>
  <c r="N10202" i="1"/>
  <c r="N10203" i="1"/>
  <c r="N10204" i="1"/>
  <c r="N10205" i="1"/>
  <c r="N10206" i="1"/>
  <c r="N10207" i="1"/>
  <c r="N10208" i="1"/>
  <c r="N10209" i="1"/>
  <c r="N10210" i="1"/>
  <c r="N10211" i="1"/>
  <c r="N10212" i="1"/>
  <c r="N10213" i="1"/>
  <c r="N10214" i="1"/>
  <c r="N10215" i="1"/>
  <c r="N10216" i="1"/>
  <c r="N10217" i="1"/>
  <c r="N10218" i="1"/>
  <c r="N10219" i="1"/>
  <c r="N10220" i="1"/>
  <c r="N10221" i="1"/>
  <c r="N10222" i="1"/>
  <c r="N10223" i="1"/>
  <c r="N10224" i="1"/>
  <c r="N10225" i="1"/>
  <c r="N10226" i="1"/>
  <c r="N10227" i="1"/>
  <c r="N10228" i="1"/>
  <c r="N10229" i="1"/>
  <c r="N10230" i="1"/>
  <c r="N10231" i="1"/>
  <c r="N10232" i="1"/>
  <c r="N10233" i="1"/>
  <c r="N10234" i="1"/>
  <c r="N10235" i="1"/>
  <c r="N10236" i="1"/>
  <c r="N10237" i="1"/>
  <c r="N10238" i="1"/>
  <c r="N10239" i="1"/>
  <c r="N10240" i="1"/>
  <c r="N10241" i="1"/>
  <c r="N10242" i="1"/>
  <c r="N10243" i="1"/>
  <c r="N10244" i="1"/>
  <c r="N10245" i="1"/>
  <c r="N10246" i="1"/>
  <c r="N10247" i="1"/>
  <c r="N10248" i="1"/>
  <c r="N10249" i="1"/>
  <c r="N10250" i="1"/>
  <c r="N10251" i="1"/>
  <c r="N10252" i="1"/>
  <c r="N10253" i="1"/>
  <c r="N10254" i="1"/>
  <c r="N10255" i="1"/>
  <c r="N10256" i="1"/>
  <c r="N10257" i="1"/>
  <c r="N10258" i="1"/>
  <c r="N10259" i="1"/>
  <c r="N10260" i="1"/>
  <c r="N10261" i="1"/>
  <c r="N10262" i="1"/>
  <c r="N10263" i="1"/>
  <c r="N10264" i="1"/>
  <c r="N10265" i="1"/>
  <c r="N10266" i="1"/>
  <c r="N10267" i="1"/>
  <c r="N10268" i="1"/>
  <c r="N10269" i="1"/>
  <c r="N10270" i="1"/>
  <c r="N10271" i="1"/>
  <c r="N10272" i="1"/>
  <c r="N10273" i="1"/>
  <c r="N10274" i="1"/>
  <c r="N10275" i="1"/>
  <c r="N10276" i="1"/>
  <c r="N10277" i="1"/>
  <c r="N10278" i="1"/>
  <c r="N10279" i="1"/>
  <c r="N10280" i="1"/>
  <c r="N10281" i="1"/>
  <c r="N10282" i="1"/>
  <c r="N10283" i="1"/>
  <c r="N10284" i="1"/>
  <c r="N10285" i="1"/>
  <c r="N10286" i="1"/>
  <c r="N10287" i="1"/>
  <c r="N10288" i="1"/>
  <c r="N10289" i="1"/>
  <c r="N10290" i="1"/>
  <c r="N10291" i="1"/>
  <c r="N10292" i="1"/>
  <c r="N10293" i="1"/>
  <c r="N10294" i="1"/>
  <c r="N10295" i="1"/>
  <c r="N10296" i="1"/>
  <c r="N10297" i="1"/>
  <c r="N10298" i="1"/>
  <c r="N10299" i="1"/>
  <c r="N10300" i="1"/>
  <c r="N10301" i="1"/>
  <c r="N10302" i="1"/>
  <c r="N10303" i="1"/>
  <c r="N10304" i="1"/>
  <c r="N10305" i="1"/>
  <c r="N10306" i="1"/>
  <c r="N10307" i="1"/>
  <c r="N10308" i="1"/>
  <c r="N10309" i="1"/>
  <c r="N10310" i="1"/>
  <c r="N10311" i="1"/>
  <c r="N10312" i="1"/>
  <c r="N10313" i="1"/>
  <c r="N10314" i="1"/>
  <c r="N10315" i="1"/>
  <c r="N10316" i="1"/>
  <c r="N10317" i="1"/>
  <c r="N10318" i="1"/>
  <c r="N10319" i="1"/>
  <c r="N10320" i="1"/>
  <c r="N10321" i="1"/>
  <c r="N10322" i="1"/>
  <c r="N10323" i="1"/>
  <c r="N10324" i="1"/>
  <c r="N10325" i="1"/>
  <c r="N10326" i="1"/>
  <c r="N10327" i="1"/>
  <c r="N10328" i="1"/>
  <c r="N10329" i="1"/>
  <c r="N10330" i="1"/>
  <c r="N10331" i="1"/>
  <c r="N10332" i="1"/>
  <c r="N10333" i="1"/>
  <c r="N10334" i="1"/>
  <c r="N10335" i="1"/>
  <c r="N10336" i="1"/>
  <c r="N10337" i="1"/>
  <c r="N10338" i="1"/>
  <c r="N10339" i="1"/>
  <c r="N10340" i="1"/>
  <c r="N10341" i="1"/>
  <c r="N10342" i="1"/>
  <c r="N10343" i="1"/>
  <c r="N10344" i="1"/>
  <c r="N10345" i="1"/>
  <c r="N10346" i="1"/>
  <c r="N10347" i="1"/>
  <c r="N10348" i="1"/>
  <c r="N10349" i="1"/>
  <c r="N10350" i="1"/>
  <c r="N10351" i="1"/>
  <c r="N10352" i="1"/>
  <c r="N10353" i="1"/>
  <c r="N10354" i="1"/>
  <c r="N10355" i="1"/>
  <c r="N10356" i="1"/>
  <c r="N10357" i="1"/>
  <c r="N10358" i="1"/>
  <c r="N10359" i="1"/>
  <c r="N10360" i="1"/>
  <c r="N10361" i="1"/>
  <c r="N10362" i="1"/>
  <c r="N10363" i="1"/>
  <c r="N10364" i="1"/>
  <c r="N10365" i="1"/>
  <c r="N10366" i="1"/>
  <c r="N10367" i="1"/>
  <c r="N10368" i="1"/>
  <c r="N10369" i="1"/>
  <c r="N10370" i="1"/>
  <c r="N10371" i="1"/>
  <c r="N10372" i="1"/>
  <c r="N10373" i="1"/>
  <c r="N10374" i="1"/>
  <c r="N10375" i="1"/>
  <c r="N10376" i="1"/>
  <c r="N10377" i="1"/>
  <c r="N10378" i="1"/>
  <c r="N10379" i="1"/>
  <c r="N10380" i="1"/>
  <c r="N10381" i="1"/>
  <c r="N10382" i="1"/>
  <c r="N10383" i="1"/>
  <c r="N10384" i="1"/>
  <c r="N10385" i="1"/>
  <c r="N10386" i="1"/>
  <c r="N10387" i="1"/>
  <c r="N10388" i="1"/>
  <c r="N10389" i="1"/>
  <c r="N10390" i="1"/>
  <c r="N10391" i="1"/>
  <c r="N10392" i="1"/>
  <c r="N10393" i="1"/>
  <c r="N10394" i="1"/>
  <c r="N10395" i="1"/>
  <c r="N10396" i="1"/>
  <c r="N10397" i="1"/>
  <c r="N10398" i="1"/>
  <c r="N10399" i="1"/>
  <c r="N10400" i="1"/>
  <c r="N10401" i="1"/>
  <c r="N10402" i="1"/>
  <c r="N10403" i="1"/>
  <c r="N10404" i="1"/>
  <c r="N10405" i="1"/>
  <c r="N10406" i="1"/>
  <c r="N10407" i="1"/>
  <c r="N10408" i="1"/>
  <c r="N10409" i="1"/>
  <c r="N10410" i="1"/>
  <c r="N10411" i="1"/>
  <c r="N10412" i="1"/>
  <c r="N10413" i="1"/>
  <c r="N10414" i="1"/>
  <c r="N10415" i="1"/>
  <c r="N10416" i="1"/>
  <c r="N10417" i="1"/>
  <c r="N10418" i="1"/>
  <c r="N10419" i="1"/>
  <c r="N10420" i="1"/>
  <c r="N10421" i="1"/>
  <c r="N10422" i="1"/>
  <c r="N10423" i="1"/>
  <c r="N10424" i="1"/>
  <c r="N10425" i="1"/>
  <c r="N10426" i="1"/>
  <c r="N10427" i="1"/>
  <c r="N10428" i="1"/>
  <c r="N10429" i="1"/>
  <c r="N10430" i="1"/>
  <c r="N10431" i="1"/>
  <c r="N10432" i="1"/>
  <c r="N10433" i="1"/>
  <c r="N10434" i="1"/>
  <c r="N10435" i="1"/>
  <c r="N10436" i="1"/>
  <c r="N10437" i="1"/>
  <c r="N10438" i="1"/>
  <c r="N10439" i="1"/>
  <c r="N10440" i="1"/>
  <c r="N10441" i="1"/>
  <c r="N10442" i="1"/>
  <c r="N10443" i="1"/>
  <c r="N10444" i="1"/>
  <c r="N10445" i="1"/>
  <c r="N10446" i="1"/>
  <c r="N10447" i="1"/>
  <c r="N10448" i="1"/>
  <c r="N10449" i="1"/>
  <c r="N10450" i="1"/>
  <c r="N10451" i="1"/>
  <c r="N10452" i="1"/>
  <c r="N10453" i="1"/>
  <c r="N10454" i="1"/>
  <c r="N10455" i="1"/>
  <c r="N10456" i="1"/>
  <c r="N10457" i="1"/>
  <c r="N10458" i="1"/>
  <c r="N10459" i="1"/>
  <c r="N10460" i="1"/>
  <c r="N10461" i="1"/>
  <c r="N10462" i="1"/>
  <c r="N10463" i="1"/>
  <c r="N10464" i="1"/>
  <c r="N10465" i="1"/>
  <c r="N10466" i="1"/>
  <c r="N10467" i="1"/>
  <c r="N10468" i="1"/>
  <c r="N10469" i="1"/>
  <c r="N10470" i="1"/>
  <c r="N10471" i="1"/>
  <c r="N10472" i="1"/>
  <c r="N10473" i="1"/>
  <c r="N10474" i="1"/>
  <c r="N10475" i="1"/>
  <c r="N10476" i="1"/>
  <c r="N10477" i="1"/>
  <c r="N10478" i="1"/>
  <c r="N10479" i="1"/>
  <c r="N10480" i="1"/>
  <c r="N10481" i="1"/>
  <c r="N10482" i="1"/>
  <c r="N10483" i="1"/>
  <c r="N10484" i="1"/>
  <c r="N10485" i="1"/>
  <c r="N10486" i="1"/>
  <c r="N10487" i="1"/>
  <c r="N10488" i="1"/>
  <c r="N10489" i="1"/>
  <c r="N10490" i="1"/>
  <c r="N10491" i="1"/>
  <c r="N10492" i="1"/>
  <c r="N10493" i="1"/>
  <c r="N10494" i="1"/>
  <c r="N10495" i="1"/>
  <c r="N10496" i="1"/>
  <c r="N10497" i="1"/>
  <c r="N10498" i="1"/>
  <c r="N10499" i="1"/>
  <c r="N10500" i="1"/>
  <c r="N10501" i="1"/>
  <c r="N10502" i="1"/>
  <c r="N10503" i="1"/>
  <c r="N10504" i="1"/>
  <c r="N10505" i="1"/>
  <c r="N10506" i="1"/>
  <c r="N10507" i="1"/>
  <c r="N10508" i="1"/>
  <c r="N10509" i="1"/>
  <c r="N10510" i="1"/>
  <c r="N10511" i="1"/>
  <c r="N10512" i="1"/>
  <c r="N10513" i="1"/>
  <c r="N10514" i="1"/>
  <c r="N10515" i="1"/>
  <c r="N10516" i="1"/>
  <c r="N10517" i="1"/>
  <c r="N10518" i="1"/>
  <c r="N10519" i="1"/>
  <c r="N10520" i="1"/>
  <c r="N10521" i="1"/>
  <c r="N10522" i="1"/>
  <c r="N10523" i="1"/>
  <c r="N10524" i="1"/>
  <c r="N10525" i="1"/>
  <c r="N10526" i="1"/>
  <c r="N10527" i="1"/>
  <c r="N10528" i="1"/>
  <c r="N10529" i="1"/>
  <c r="N10530" i="1"/>
  <c r="N10531" i="1"/>
  <c r="N10532" i="1"/>
  <c r="N10533" i="1"/>
  <c r="N10534" i="1"/>
  <c r="N10535" i="1"/>
  <c r="N10536" i="1"/>
  <c r="N10537" i="1"/>
  <c r="N10538" i="1"/>
  <c r="N10539" i="1"/>
  <c r="N10540" i="1"/>
  <c r="N10541" i="1"/>
  <c r="N10542" i="1"/>
  <c r="N10543" i="1"/>
  <c r="N10544" i="1"/>
  <c r="N10545" i="1"/>
  <c r="N10546" i="1"/>
  <c r="N10547" i="1"/>
  <c r="N10548" i="1"/>
  <c r="N10549" i="1"/>
  <c r="N10550" i="1"/>
  <c r="N10551" i="1"/>
  <c r="N10552" i="1"/>
  <c r="N10553" i="1"/>
  <c r="N10554" i="1"/>
  <c r="N10555" i="1"/>
  <c r="N10556" i="1"/>
  <c r="N10557" i="1"/>
  <c r="N10558" i="1"/>
  <c r="N10559" i="1"/>
  <c r="N10560" i="1"/>
  <c r="N10561" i="1"/>
  <c r="N10562" i="1"/>
  <c r="N10563" i="1"/>
  <c r="N10564" i="1"/>
  <c r="N10565" i="1"/>
  <c r="N10566" i="1"/>
  <c r="N10567" i="1"/>
  <c r="N10568" i="1"/>
  <c r="N10569" i="1"/>
  <c r="N10570" i="1"/>
  <c r="N10571" i="1"/>
  <c r="N10572" i="1"/>
  <c r="N10573" i="1"/>
  <c r="N10574" i="1"/>
  <c r="N10575" i="1"/>
  <c r="N10576" i="1"/>
  <c r="N10577" i="1"/>
  <c r="N10578" i="1"/>
  <c r="N10579" i="1"/>
  <c r="N10580" i="1"/>
  <c r="N10581" i="1"/>
  <c r="N10582" i="1"/>
  <c r="N10583" i="1"/>
  <c r="N10584" i="1"/>
  <c r="N10585" i="1"/>
  <c r="N10586" i="1"/>
  <c r="N10587" i="1"/>
  <c r="N10588" i="1"/>
  <c r="N10589" i="1"/>
  <c r="N10590" i="1"/>
  <c r="N10591" i="1"/>
  <c r="N10592" i="1"/>
  <c r="N10593" i="1"/>
  <c r="N10594" i="1"/>
  <c r="N10595" i="1"/>
  <c r="N10596" i="1"/>
  <c r="N10597" i="1"/>
  <c r="N10598" i="1"/>
  <c r="N10599" i="1"/>
  <c r="N10600" i="1"/>
  <c r="N10601" i="1"/>
  <c r="N10602" i="1"/>
  <c r="N10603" i="1"/>
  <c r="N10604" i="1"/>
  <c r="N10605" i="1"/>
  <c r="N10606" i="1"/>
  <c r="N10607" i="1"/>
  <c r="N10608" i="1"/>
  <c r="N10609" i="1"/>
  <c r="N10610" i="1"/>
  <c r="N10611" i="1"/>
  <c r="N10612" i="1"/>
  <c r="N10613" i="1"/>
  <c r="N10614" i="1"/>
  <c r="N10615" i="1"/>
  <c r="N10616" i="1"/>
  <c r="N10617" i="1"/>
  <c r="N10618" i="1"/>
  <c r="N10619" i="1"/>
  <c r="N10620" i="1"/>
  <c r="N10621" i="1"/>
  <c r="N10622" i="1"/>
  <c r="N10623" i="1"/>
  <c r="N10624" i="1"/>
  <c r="N10625" i="1"/>
  <c r="N10626" i="1"/>
  <c r="N10627" i="1"/>
  <c r="N10628" i="1"/>
  <c r="N10629" i="1"/>
  <c r="N10630" i="1"/>
  <c r="N10631" i="1"/>
  <c r="N10632" i="1"/>
  <c r="N10633" i="1"/>
  <c r="N10634" i="1"/>
  <c r="N10635" i="1"/>
  <c r="N10636" i="1"/>
  <c r="N10637" i="1"/>
  <c r="N10638" i="1"/>
  <c r="N10639" i="1"/>
  <c r="N10640" i="1"/>
  <c r="N10641" i="1"/>
  <c r="N10642" i="1"/>
  <c r="N10643" i="1"/>
  <c r="N10644" i="1"/>
  <c r="N10645" i="1"/>
  <c r="N10646" i="1"/>
  <c r="N10647" i="1"/>
  <c r="N10648" i="1"/>
  <c r="N10649" i="1"/>
  <c r="N10650" i="1"/>
  <c r="N10651" i="1"/>
  <c r="N10652" i="1"/>
  <c r="N10653" i="1"/>
  <c r="N10654" i="1"/>
  <c r="N10655" i="1"/>
  <c r="N10656" i="1"/>
  <c r="N10657" i="1"/>
  <c r="N10658" i="1"/>
  <c r="N10659" i="1"/>
  <c r="N10660" i="1"/>
  <c r="N10661" i="1"/>
  <c r="N10662" i="1"/>
  <c r="N10663" i="1"/>
  <c r="N10664" i="1"/>
  <c r="N10665" i="1"/>
  <c r="N10666" i="1"/>
  <c r="N10667" i="1"/>
  <c r="N10668" i="1"/>
  <c r="N10669" i="1"/>
  <c r="N10670" i="1"/>
  <c r="N10671" i="1"/>
  <c r="N10672" i="1"/>
  <c r="N10673" i="1"/>
  <c r="N10674" i="1"/>
  <c r="N10675" i="1"/>
  <c r="N10676" i="1"/>
  <c r="N10677" i="1"/>
  <c r="N10678" i="1"/>
  <c r="N10679" i="1"/>
  <c r="N10680" i="1"/>
  <c r="N10681" i="1"/>
  <c r="N10682" i="1"/>
  <c r="N10683" i="1"/>
  <c r="N10684" i="1"/>
  <c r="N10685" i="1"/>
  <c r="N10686" i="1"/>
  <c r="N10687" i="1"/>
  <c r="N10688" i="1"/>
  <c r="N10689" i="1"/>
  <c r="N10690" i="1"/>
  <c r="N10691" i="1"/>
  <c r="N10692" i="1"/>
  <c r="N10693" i="1"/>
  <c r="N10694" i="1"/>
  <c r="N10695" i="1"/>
  <c r="N10696" i="1"/>
  <c r="N10697" i="1"/>
  <c r="N10698" i="1"/>
  <c r="N10699" i="1"/>
  <c r="N10700" i="1"/>
  <c r="N10701" i="1"/>
  <c r="N10702" i="1"/>
  <c r="N10703" i="1"/>
  <c r="N10704" i="1"/>
  <c r="N10705" i="1"/>
  <c r="N10706" i="1"/>
  <c r="N10707" i="1"/>
  <c r="N10708" i="1"/>
  <c r="N10709" i="1"/>
  <c r="N10710" i="1"/>
  <c r="N10711" i="1"/>
  <c r="N10712" i="1"/>
  <c r="N10713" i="1"/>
  <c r="N10714" i="1"/>
  <c r="N10715" i="1"/>
  <c r="N10716" i="1"/>
  <c r="N10717" i="1"/>
  <c r="N10718" i="1"/>
  <c r="N10719" i="1"/>
  <c r="N10720" i="1"/>
  <c r="N10721" i="1"/>
  <c r="N10722" i="1"/>
  <c r="N10723" i="1"/>
  <c r="N10724" i="1"/>
  <c r="N10725" i="1"/>
  <c r="N10726" i="1"/>
  <c r="N10727" i="1"/>
  <c r="N10728" i="1"/>
  <c r="N10729" i="1"/>
  <c r="N10730" i="1"/>
  <c r="N10731" i="1"/>
  <c r="N10732" i="1"/>
  <c r="N10733" i="1"/>
  <c r="N10734" i="1"/>
  <c r="N10735" i="1"/>
  <c r="N10736" i="1"/>
  <c r="N10737" i="1"/>
  <c r="N10738" i="1"/>
  <c r="N10739" i="1"/>
  <c r="N10740" i="1"/>
  <c r="N10741" i="1"/>
  <c r="N10742" i="1"/>
  <c r="N10743" i="1"/>
  <c r="N10744" i="1"/>
  <c r="N10745" i="1"/>
  <c r="N10746" i="1"/>
  <c r="N10747" i="1"/>
  <c r="N10748" i="1"/>
  <c r="N10749" i="1"/>
  <c r="N10750" i="1"/>
  <c r="N10751" i="1"/>
  <c r="N10752" i="1"/>
  <c r="N10753" i="1"/>
  <c r="N10754" i="1"/>
  <c r="N10755" i="1"/>
  <c r="N10756" i="1"/>
  <c r="N10757" i="1"/>
  <c r="N10758" i="1"/>
  <c r="N10759" i="1"/>
  <c r="N10760" i="1"/>
  <c r="N10761" i="1"/>
  <c r="N10762" i="1"/>
  <c r="N10763" i="1"/>
  <c r="N10764" i="1"/>
  <c r="N10765" i="1"/>
  <c r="N10766" i="1"/>
  <c r="N10767" i="1"/>
  <c r="N10768" i="1"/>
  <c r="N10769" i="1"/>
  <c r="N10770" i="1"/>
  <c r="N10771" i="1"/>
  <c r="N10772" i="1"/>
  <c r="N10773" i="1"/>
  <c r="N10774" i="1"/>
  <c r="N10775" i="1"/>
  <c r="N10776" i="1"/>
  <c r="N10777" i="1"/>
  <c r="N10778" i="1"/>
  <c r="N10779" i="1"/>
  <c r="N10780" i="1"/>
  <c r="N10781" i="1"/>
  <c r="N10782" i="1"/>
  <c r="N10783" i="1"/>
  <c r="N10784" i="1"/>
  <c r="N10785" i="1"/>
  <c r="N10786" i="1"/>
  <c r="N10787" i="1"/>
  <c r="N10788" i="1"/>
  <c r="N10789" i="1"/>
  <c r="N10790" i="1"/>
  <c r="N10791" i="1"/>
  <c r="N10792" i="1"/>
  <c r="N10793" i="1"/>
  <c r="N10794" i="1"/>
  <c r="N10795" i="1"/>
  <c r="N10796" i="1"/>
  <c r="N10797" i="1"/>
  <c r="N10798" i="1"/>
  <c r="N10799" i="1"/>
  <c r="N10800" i="1"/>
  <c r="N10801" i="1"/>
  <c r="N10802" i="1"/>
  <c r="N10803" i="1"/>
  <c r="N10804" i="1"/>
  <c r="N10805" i="1"/>
  <c r="N10806" i="1"/>
  <c r="N10807" i="1"/>
  <c r="N10808" i="1"/>
  <c r="N10809" i="1"/>
  <c r="N10810" i="1"/>
  <c r="N10811" i="1"/>
  <c r="N10812" i="1"/>
  <c r="N10813" i="1"/>
  <c r="N10814" i="1"/>
  <c r="N10815" i="1"/>
  <c r="N10816" i="1"/>
  <c r="N10817" i="1"/>
  <c r="N10818" i="1"/>
  <c r="N10819" i="1"/>
  <c r="N10820" i="1"/>
  <c r="N10821" i="1"/>
  <c r="N10822" i="1"/>
  <c r="N10823" i="1"/>
  <c r="N10824" i="1"/>
  <c r="N10825" i="1"/>
  <c r="N10826" i="1"/>
  <c r="N10827" i="1"/>
  <c r="N10828" i="1"/>
  <c r="N10829" i="1"/>
  <c r="N10830" i="1"/>
  <c r="N10831" i="1"/>
  <c r="N10832" i="1"/>
  <c r="N10833" i="1"/>
  <c r="N10834" i="1"/>
  <c r="N10835" i="1"/>
  <c r="N10836" i="1"/>
  <c r="N10837" i="1"/>
  <c r="N10838" i="1"/>
  <c r="N10839" i="1"/>
  <c r="N10840" i="1"/>
  <c r="N10841" i="1"/>
  <c r="N10842" i="1"/>
  <c r="N10843" i="1"/>
  <c r="N10844" i="1"/>
  <c r="N10845" i="1"/>
  <c r="N10846" i="1"/>
  <c r="N10847" i="1"/>
  <c r="N10848" i="1"/>
  <c r="N10849" i="1"/>
  <c r="N10850" i="1"/>
  <c r="N10851" i="1"/>
  <c r="N10852" i="1"/>
  <c r="N10853" i="1"/>
  <c r="N10854" i="1"/>
  <c r="N10855" i="1"/>
  <c r="N10856" i="1"/>
  <c r="N10857" i="1"/>
  <c r="N10858" i="1"/>
  <c r="N10859" i="1"/>
  <c r="N10860" i="1"/>
  <c r="N10861" i="1"/>
  <c r="N10862" i="1"/>
  <c r="N10863" i="1"/>
  <c r="N10864" i="1"/>
  <c r="N10865" i="1"/>
  <c r="N10866" i="1"/>
  <c r="N10867" i="1"/>
  <c r="N10868" i="1"/>
  <c r="N10869" i="1"/>
  <c r="N10870" i="1"/>
  <c r="N10871" i="1"/>
  <c r="N10872" i="1"/>
  <c r="N10873" i="1"/>
  <c r="N10874" i="1"/>
  <c r="N10875" i="1"/>
  <c r="N10876" i="1"/>
  <c r="N10877" i="1"/>
  <c r="N10878" i="1"/>
  <c r="N10879" i="1"/>
  <c r="N10880" i="1"/>
  <c r="N10881" i="1"/>
  <c r="N10882" i="1"/>
  <c r="N10883" i="1"/>
  <c r="N10884" i="1"/>
  <c r="N10885" i="1"/>
  <c r="N10886" i="1"/>
  <c r="N10887" i="1"/>
  <c r="N10888" i="1"/>
  <c r="N10889" i="1"/>
  <c r="N10890" i="1"/>
  <c r="N10891" i="1"/>
  <c r="N10892" i="1"/>
  <c r="N10893" i="1"/>
  <c r="N10894" i="1"/>
  <c r="N10895" i="1"/>
  <c r="N10896" i="1"/>
  <c r="N10897" i="1"/>
  <c r="N10898" i="1"/>
  <c r="N10899" i="1"/>
  <c r="N10900" i="1"/>
  <c r="N10901" i="1"/>
  <c r="N10902" i="1"/>
  <c r="N10903" i="1"/>
  <c r="N10904" i="1"/>
  <c r="N10905" i="1"/>
  <c r="N10906" i="1"/>
  <c r="N10907" i="1"/>
  <c r="N10908" i="1"/>
  <c r="N10909" i="1"/>
  <c r="N10910" i="1"/>
  <c r="N10911" i="1"/>
  <c r="N10912" i="1"/>
  <c r="N10913" i="1"/>
  <c r="N10914" i="1"/>
  <c r="N10915" i="1"/>
  <c r="N10916" i="1"/>
  <c r="N10917" i="1"/>
  <c r="N10918" i="1"/>
  <c r="N10919" i="1"/>
  <c r="N10920" i="1"/>
  <c r="N10921" i="1"/>
  <c r="N10922" i="1"/>
  <c r="N10923" i="1"/>
  <c r="N10924" i="1"/>
  <c r="N10925" i="1"/>
  <c r="N10926" i="1"/>
  <c r="N10927" i="1"/>
  <c r="N10928" i="1"/>
  <c r="N10929" i="1"/>
  <c r="N10930" i="1"/>
  <c r="N10931" i="1"/>
  <c r="N10932" i="1"/>
  <c r="N10933" i="1"/>
  <c r="N10934" i="1"/>
  <c r="N10935" i="1"/>
  <c r="N10936" i="1"/>
  <c r="N10937" i="1"/>
  <c r="N10938" i="1"/>
  <c r="N10939" i="1"/>
  <c r="N10940" i="1"/>
  <c r="N10941" i="1"/>
  <c r="N10942" i="1"/>
  <c r="N10943" i="1"/>
  <c r="N10944" i="1"/>
  <c r="N10945" i="1"/>
  <c r="N10946" i="1"/>
  <c r="N10947" i="1"/>
  <c r="N10948" i="1"/>
  <c r="N10949" i="1"/>
  <c r="N10950" i="1"/>
  <c r="N10951" i="1"/>
  <c r="N10952" i="1"/>
  <c r="N10953" i="1"/>
  <c r="N10954" i="1"/>
  <c r="N10955" i="1"/>
  <c r="N10956" i="1"/>
  <c r="N10957" i="1"/>
  <c r="N10958" i="1"/>
  <c r="N10959" i="1"/>
  <c r="N10960" i="1"/>
  <c r="N10961" i="1"/>
  <c r="N10962" i="1"/>
  <c r="N10963" i="1"/>
  <c r="N10964" i="1"/>
  <c r="N10965" i="1"/>
  <c r="N10966" i="1"/>
  <c r="N10967" i="1"/>
  <c r="N10968" i="1"/>
  <c r="N10969" i="1"/>
  <c r="N10970" i="1"/>
  <c r="N10971" i="1"/>
  <c r="N10972" i="1"/>
  <c r="N10973" i="1"/>
  <c r="N10974" i="1"/>
  <c r="N10975" i="1"/>
  <c r="N10976" i="1"/>
  <c r="N10977" i="1"/>
  <c r="N10978" i="1"/>
  <c r="N10979" i="1"/>
  <c r="N10980" i="1"/>
  <c r="N10981" i="1"/>
  <c r="N10982" i="1"/>
  <c r="N10983" i="1"/>
  <c r="N10984" i="1"/>
  <c r="N10985" i="1"/>
  <c r="N10986" i="1"/>
  <c r="N10987" i="1"/>
  <c r="N10988" i="1"/>
  <c r="N10989" i="1"/>
  <c r="N10990" i="1"/>
  <c r="N10991" i="1"/>
  <c r="N10992" i="1"/>
  <c r="N10993" i="1"/>
  <c r="N10994" i="1"/>
  <c r="N10995" i="1"/>
  <c r="N10996" i="1"/>
  <c r="N10997" i="1"/>
  <c r="N10998" i="1"/>
  <c r="N10999" i="1"/>
  <c r="N11000" i="1"/>
  <c r="N11001" i="1"/>
  <c r="N11002" i="1"/>
  <c r="N11003" i="1"/>
  <c r="N11004" i="1"/>
  <c r="N11005" i="1"/>
  <c r="N11006" i="1"/>
  <c r="N11007" i="1"/>
  <c r="N11008" i="1"/>
  <c r="N11009" i="1"/>
  <c r="N11010" i="1"/>
  <c r="N11011" i="1"/>
  <c r="N11012" i="1"/>
  <c r="N11013" i="1"/>
  <c r="N11014" i="1"/>
  <c r="N11015" i="1"/>
  <c r="N11016" i="1"/>
  <c r="N11017" i="1"/>
  <c r="N11018" i="1"/>
  <c r="N11019" i="1"/>
  <c r="N11020" i="1"/>
  <c r="N11021" i="1"/>
  <c r="N11022" i="1"/>
  <c r="N11023" i="1"/>
  <c r="N11024" i="1"/>
  <c r="N11025" i="1"/>
  <c r="N11026" i="1"/>
  <c r="N11027" i="1"/>
  <c r="N11028" i="1"/>
  <c r="N11029" i="1"/>
  <c r="N11030" i="1"/>
  <c r="N11031" i="1"/>
  <c r="N11032" i="1"/>
  <c r="N11033" i="1"/>
  <c r="N11034" i="1"/>
  <c r="N11035" i="1"/>
  <c r="N11036" i="1"/>
  <c r="N11037" i="1"/>
  <c r="N11038" i="1"/>
  <c r="N11039" i="1"/>
  <c r="N11040" i="1"/>
  <c r="N11041" i="1"/>
  <c r="N11042" i="1"/>
  <c r="N11043" i="1"/>
  <c r="N11044" i="1"/>
  <c r="N11045" i="1"/>
  <c r="N11046" i="1"/>
  <c r="N11047" i="1"/>
  <c r="N11048" i="1"/>
  <c r="N11049" i="1"/>
  <c r="N11050" i="1"/>
  <c r="N11051" i="1"/>
  <c r="N11052" i="1"/>
  <c r="N11053" i="1"/>
  <c r="N11054" i="1"/>
  <c r="N11055" i="1"/>
  <c r="N11056" i="1"/>
  <c r="N11057" i="1"/>
  <c r="N11058" i="1"/>
  <c r="N11059" i="1"/>
  <c r="N11060" i="1"/>
  <c r="N11061" i="1"/>
  <c r="N11062" i="1"/>
  <c r="N11063" i="1"/>
  <c r="N11064" i="1"/>
  <c r="N11065" i="1"/>
  <c r="N11066" i="1"/>
  <c r="N11067" i="1"/>
  <c r="N11068" i="1"/>
  <c r="N11069" i="1"/>
  <c r="N11070" i="1"/>
  <c r="N11071" i="1"/>
  <c r="N11072" i="1"/>
  <c r="N11073" i="1"/>
  <c r="N11074" i="1"/>
  <c r="N11075" i="1"/>
  <c r="N11076" i="1"/>
  <c r="N11077" i="1"/>
  <c r="N11078" i="1"/>
  <c r="N11079" i="1"/>
  <c r="N11080" i="1"/>
  <c r="N11081" i="1"/>
  <c r="N11082" i="1"/>
  <c r="N11083" i="1"/>
  <c r="N11084" i="1"/>
  <c r="N11085" i="1"/>
  <c r="N11086" i="1"/>
  <c r="N11087" i="1"/>
  <c r="N11088" i="1"/>
  <c r="N11089" i="1"/>
  <c r="N11090" i="1"/>
  <c r="N11091" i="1"/>
  <c r="N11092" i="1"/>
  <c r="N11093" i="1"/>
  <c r="N11094" i="1"/>
  <c r="N11095" i="1"/>
  <c r="N11096" i="1"/>
  <c r="N11097" i="1"/>
  <c r="N11098" i="1"/>
  <c r="N11099" i="1"/>
  <c r="N11100" i="1"/>
  <c r="N11101" i="1"/>
  <c r="N11102" i="1"/>
  <c r="N11103" i="1"/>
  <c r="N11104" i="1"/>
  <c r="N11105" i="1"/>
  <c r="N11106" i="1"/>
  <c r="N11107" i="1"/>
  <c r="N11108" i="1"/>
  <c r="N11109" i="1"/>
  <c r="N11110" i="1"/>
  <c r="N11111" i="1"/>
  <c r="N11112" i="1"/>
  <c r="N11113" i="1"/>
  <c r="N11114" i="1"/>
  <c r="N11115" i="1"/>
  <c r="N11116" i="1"/>
  <c r="N11117" i="1"/>
  <c r="N11118" i="1"/>
  <c r="N11119" i="1"/>
  <c r="N11120" i="1"/>
  <c r="N11121" i="1"/>
  <c r="N11122" i="1"/>
  <c r="N11123" i="1"/>
  <c r="N11124" i="1"/>
  <c r="N11125" i="1"/>
  <c r="N11126" i="1"/>
  <c r="N11127" i="1"/>
  <c r="N11128" i="1"/>
  <c r="N11129" i="1"/>
  <c r="N11130" i="1"/>
  <c r="N11131" i="1"/>
  <c r="N11132" i="1"/>
  <c r="N11133" i="1"/>
  <c r="N11134" i="1"/>
  <c r="N11135" i="1"/>
  <c r="N11136" i="1"/>
  <c r="N11137" i="1"/>
  <c r="N11138" i="1"/>
  <c r="N11139" i="1"/>
  <c r="N11140" i="1"/>
  <c r="N11141" i="1"/>
  <c r="N11142" i="1"/>
  <c r="N11143" i="1"/>
  <c r="N11144" i="1"/>
  <c r="N11145" i="1"/>
  <c r="N11146" i="1"/>
  <c r="N11147" i="1"/>
  <c r="N11148" i="1"/>
  <c r="N11149" i="1"/>
  <c r="N11150" i="1"/>
  <c r="N11151" i="1"/>
  <c r="N11152" i="1"/>
  <c r="N11153" i="1"/>
  <c r="N11154" i="1"/>
  <c r="N11155" i="1"/>
  <c r="N11156" i="1"/>
  <c r="N11157" i="1"/>
  <c r="N11158" i="1"/>
  <c r="N11159" i="1"/>
  <c r="N11160" i="1"/>
  <c r="N11161" i="1"/>
  <c r="N11162" i="1"/>
  <c r="N11163" i="1"/>
  <c r="N11164" i="1"/>
  <c r="N11165" i="1"/>
  <c r="N11166" i="1"/>
  <c r="N11167" i="1"/>
  <c r="N11168" i="1"/>
  <c r="N11169" i="1"/>
  <c r="N11170" i="1"/>
  <c r="N11171" i="1"/>
  <c r="N11172" i="1"/>
  <c r="N11173" i="1"/>
  <c r="N11174" i="1"/>
  <c r="N11175" i="1"/>
  <c r="N11176" i="1"/>
  <c r="N11177" i="1"/>
  <c r="N11178" i="1"/>
  <c r="N11179" i="1"/>
  <c r="N11180" i="1"/>
  <c r="N11181" i="1"/>
  <c r="N11182" i="1"/>
  <c r="N11183" i="1"/>
  <c r="N11184" i="1"/>
  <c r="N11185" i="1"/>
  <c r="N11186" i="1"/>
  <c r="N11187" i="1"/>
  <c r="N11188" i="1"/>
  <c r="N11189" i="1"/>
  <c r="N11190" i="1"/>
  <c r="N11191" i="1"/>
  <c r="N11192" i="1"/>
  <c r="N11193" i="1"/>
  <c r="N11194" i="1"/>
  <c r="N11195" i="1"/>
  <c r="N11196" i="1"/>
  <c r="N11197" i="1"/>
  <c r="N11198" i="1"/>
  <c r="N11199" i="1"/>
  <c r="N11200" i="1"/>
  <c r="N11201" i="1"/>
  <c r="N11202" i="1"/>
  <c r="N11203" i="1"/>
  <c r="N11204" i="1"/>
  <c r="N11205" i="1"/>
  <c r="N11206" i="1"/>
  <c r="N11207" i="1"/>
  <c r="N11208" i="1"/>
  <c r="N11209" i="1"/>
  <c r="N11210" i="1"/>
  <c r="N11211" i="1"/>
  <c r="N11212" i="1"/>
  <c r="N11213" i="1"/>
  <c r="N11214" i="1"/>
  <c r="N11215" i="1"/>
  <c r="N11216" i="1"/>
  <c r="N11217" i="1"/>
  <c r="N11218" i="1"/>
  <c r="N11219" i="1"/>
  <c r="N11220" i="1"/>
  <c r="N11221" i="1"/>
  <c r="N11222" i="1"/>
  <c r="N11223" i="1"/>
  <c r="N11224" i="1"/>
  <c r="N11225" i="1"/>
  <c r="N11226" i="1"/>
  <c r="N11227" i="1"/>
  <c r="N11228" i="1"/>
  <c r="N11229" i="1"/>
  <c r="N11230" i="1"/>
  <c r="N11231" i="1"/>
  <c r="N11232" i="1"/>
  <c r="N11233" i="1"/>
  <c r="N11234" i="1"/>
  <c r="N11235" i="1"/>
  <c r="N11236" i="1"/>
  <c r="N11237" i="1"/>
  <c r="N11238" i="1"/>
  <c r="N11239" i="1"/>
  <c r="N11240" i="1"/>
  <c r="N11241" i="1"/>
  <c r="N11242" i="1"/>
  <c r="N11243" i="1"/>
  <c r="N11244" i="1"/>
  <c r="N11245" i="1"/>
  <c r="N11246" i="1"/>
  <c r="N11247" i="1"/>
  <c r="N11248" i="1"/>
  <c r="N11249" i="1"/>
  <c r="N11250" i="1"/>
  <c r="N11251" i="1"/>
  <c r="N11252" i="1"/>
  <c r="N11253" i="1"/>
  <c r="N11254" i="1"/>
  <c r="N11255" i="1"/>
  <c r="N11256" i="1"/>
  <c r="N11257" i="1"/>
  <c r="N11258" i="1"/>
  <c r="N11259" i="1"/>
  <c r="N11260" i="1"/>
  <c r="N11261" i="1"/>
  <c r="N11262" i="1"/>
  <c r="N11263" i="1"/>
  <c r="N11264" i="1"/>
  <c r="N11265" i="1"/>
  <c r="N11266" i="1"/>
  <c r="N11267" i="1"/>
  <c r="N11268" i="1"/>
  <c r="N11269" i="1"/>
  <c r="N11270" i="1"/>
  <c r="N11271" i="1"/>
  <c r="N11272" i="1"/>
  <c r="N11273" i="1"/>
  <c r="N11274" i="1"/>
  <c r="N11275" i="1"/>
  <c r="N11276" i="1"/>
  <c r="N11277" i="1"/>
  <c r="N11278" i="1"/>
  <c r="N11279" i="1"/>
  <c r="N11280" i="1"/>
  <c r="N11281" i="1"/>
  <c r="N11282" i="1"/>
  <c r="N11283" i="1"/>
  <c r="N11284" i="1"/>
  <c r="N11285" i="1"/>
  <c r="N11286" i="1"/>
  <c r="N11287" i="1"/>
  <c r="N11288" i="1"/>
  <c r="N11289" i="1"/>
  <c r="N11290" i="1"/>
  <c r="N11291" i="1"/>
  <c r="N11292" i="1"/>
  <c r="N11293" i="1"/>
  <c r="N11294" i="1"/>
  <c r="N11295" i="1"/>
  <c r="N11296" i="1"/>
  <c r="N11297" i="1"/>
  <c r="N11298" i="1"/>
  <c r="N11299" i="1"/>
  <c r="N11300" i="1"/>
  <c r="N11301" i="1"/>
  <c r="N11302" i="1"/>
  <c r="N11303" i="1"/>
  <c r="N11304" i="1"/>
  <c r="N11305" i="1"/>
  <c r="N11306" i="1"/>
  <c r="N11307" i="1"/>
  <c r="N11308" i="1"/>
  <c r="N11309" i="1"/>
  <c r="N11310" i="1"/>
  <c r="N11311" i="1"/>
  <c r="N11312" i="1"/>
  <c r="N11313" i="1"/>
  <c r="N11314" i="1"/>
  <c r="N11315" i="1"/>
  <c r="N11316" i="1"/>
  <c r="N11317" i="1"/>
  <c r="N11318" i="1"/>
  <c r="N11319" i="1"/>
  <c r="N11320" i="1"/>
  <c r="N11321" i="1"/>
  <c r="N11322" i="1"/>
  <c r="N11323" i="1"/>
  <c r="N11324" i="1"/>
  <c r="N11325" i="1"/>
  <c r="N11326" i="1"/>
  <c r="N11327" i="1"/>
  <c r="N11328" i="1"/>
  <c r="N11329" i="1"/>
  <c r="N11330" i="1"/>
  <c r="N11331" i="1"/>
  <c r="N11332" i="1"/>
  <c r="N11333" i="1"/>
  <c r="N11334" i="1"/>
  <c r="N11335" i="1"/>
  <c r="N11336" i="1"/>
  <c r="N11337" i="1"/>
  <c r="N11338" i="1"/>
  <c r="N11339" i="1"/>
  <c r="N11340" i="1"/>
  <c r="N11341" i="1"/>
  <c r="N11342" i="1"/>
  <c r="N11343" i="1"/>
  <c r="N11344" i="1"/>
  <c r="N11345" i="1"/>
  <c r="N11346" i="1"/>
  <c r="N11347" i="1"/>
  <c r="N11348" i="1"/>
  <c r="N11349" i="1"/>
  <c r="N11350" i="1"/>
  <c r="N11351" i="1"/>
  <c r="N11352" i="1"/>
  <c r="N11353" i="1"/>
  <c r="N11354" i="1"/>
  <c r="N11355" i="1"/>
  <c r="N11356" i="1"/>
  <c r="N11357" i="1"/>
  <c r="N11358" i="1"/>
  <c r="N11359" i="1"/>
  <c r="N11360" i="1"/>
  <c r="N11361" i="1"/>
  <c r="N11362" i="1"/>
  <c r="N11363" i="1"/>
  <c r="N11364" i="1"/>
  <c r="N11365" i="1"/>
  <c r="N11366" i="1"/>
  <c r="N11367" i="1"/>
  <c r="N11368" i="1"/>
  <c r="N11369" i="1"/>
  <c r="N11370" i="1"/>
  <c r="N11371" i="1"/>
  <c r="N11372" i="1"/>
  <c r="N11373" i="1"/>
  <c r="N11374" i="1"/>
  <c r="N11375" i="1"/>
  <c r="N11376" i="1"/>
  <c r="N11377" i="1"/>
  <c r="N11378" i="1"/>
  <c r="N11379" i="1"/>
  <c r="N11380" i="1"/>
  <c r="N11381" i="1"/>
  <c r="N11382" i="1"/>
  <c r="N11383" i="1"/>
  <c r="N11384" i="1"/>
  <c r="N11385" i="1"/>
  <c r="N11386" i="1"/>
  <c r="N11387" i="1"/>
  <c r="N11388" i="1"/>
  <c r="N11389" i="1"/>
  <c r="N11390" i="1"/>
  <c r="N11391" i="1"/>
  <c r="N11392" i="1"/>
  <c r="N11393" i="1"/>
  <c r="N11394" i="1"/>
  <c r="N11395" i="1"/>
  <c r="N11396" i="1"/>
  <c r="N11397" i="1"/>
  <c r="N11398" i="1"/>
  <c r="N11399" i="1"/>
  <c r="N11400" i="1"/>
  <c r="N11401" i="1"/>
  <c r="N11402" i="1"/>
  <c r="N11403" i="1"/>
  <c r="N11404" i="1"/>
  <c r="N11405" i="1"/>
  <c r="N11406" i="1"/>
  <c r="N11407" i="1"/>
  <c r="N11408" i="1"/>
  <c r="N11409" i="1"/>
  <c r="N11410" i="1"/>
  <c r="N11411" i="1"/>
  <c r="N11412" i="1"/>
  <c r="N11413" i="1"/>
  <c r="N11414" i="1"/>
  <c r="N11415" i="1"/>
  <c r="N11416" i="1"/>
  <c r="N11417" i="1"/>
  <c r="N11418" i="1"/>
  <c r="N11419" i="1"/>
  <c r="N11420" i="1"/>
  <c r="N11421" i="1"/>
  <c r="N11422" i="1"/>
  <c r="N11423" i="1"/>
  <c r="N11424" i="1"/>
  <c r="N11425" i="1"/>
  <c r="N11426" i="1"/>
  <c r="N11427" i="1"/>
  <c r="N11428" i="1"/>
  <c r="N11429" i="1"/>
  <c r="N11430" i="1"/>
  <c r="N11431" i="1"/>
  <c r="N11432" i="1"/>
  <c r="N11433" i="1"/>
  <c r="N11434" i="1"/>
  <c r="N11435" i="1"/>
  <c r="N11436" i="1"/>
  <c r="N11437" i="1"/>
  <c r="N11438" i="1"/>
  <c r="N11439" i="1"/>
  <c r="N11440" i="1"/>
  <c r="N11441" i="1"/>
  <c r="N11442" i="1"/>
  <c r="N11443" i="1"/>
  <c r="N11444" i="1"/>
  <c r="N11445" i="1"/>
  <c r="N11446" i="1"/>
  <c r="N11447" i="1"/>
  <c r="N11448" i="1"/>
  <c r="N11449" i="1"/>
  <c r="N11450" i="1"/>
  <c r="N11451" i="1"/>
  <c r="N11452" i="1"/>
  <c r="N11453" i="1"/>
  <c r="N11454" i="1"/>
  <c r="N11455" i="1"/>
  <c r="N11456" i="1"/>
  <c r="N11457" i="1"/>
  <c r="N11458" i="1"/>
  <c r="N11459" i="1"/>
  <c r="N11460" i="1"/>
  <c r="N11461" i="1"/>
  <c r="N11462" i="1"/>
  <c r="N11463" i="1"/>
  <c r="N11464" i="1"/>
  <c r="N11465" i="1"/>
  <c r="N11466" i="1"/>
  <c r="N11467" i="1"/>
  <c r="N11468" i="1"/>
  <c r="N11469" i="1"/>
  <c r="N11470" i="1"/>
  <c r="N11471" i="1"/>
  <c r="N11472" i="1"/>
  <c r="N11473" i="1"/>
  <c r="N11474" i="1"/>
  <c r="N11475" i="1"/>
  <c r="N11476" i="1"/>
  <c r="N11477" i="1"/>
  <c r="N11478" i="1"/>
  <c r="N11479" i="1"/>
  <c r="N11480" i="1"/>
  <c r="N11481" i="1"/>
  <c r="N11482" i="1"/>
  <c r="N11483" i="1"/>
  <c r="N11484" i="1"/>
  <c r="N11485" i="1"/>
  <c r="N11486" i="1"/>
  <c r="N11487" i="1"/>
  <c r="N11488" i="1"/>
  <c r="N11489" i="1"/>
  <c r="N11490" i="1"/>
  <c r="N11491" i="1"/>
  <c r="N11492" i="1"/>
  <c r="N11493" i="1"/>
  <c r="N11494" i="1"/>
  <c r="N11495" i="1"/>
  <c r="N11496" i="1"/>
  <c r="N11497" i="1"/>
  <c r="N11498" i="1"/>
  <c r="N11499" i="1"/>
  <c r="N11500" i="1"/>
  <c r="N11501" i="1"/>
  <c r="N11502" i="1"/>
  <c r="N11503" i="1"/>
  <c r="N11504" i="1"/>
  <c r="N11505" i="1"/>
  <c r="N11506" i="1"/>
  <c r="N11507" i="1"/>
  <c r="N11508" i="1"/>
  <c r="N11509" i="1"/>
  <c r="N11510" i="1"/>
  <c r="N11511" i="1"/>
  <c r="N11512" i="1"/>
  <c r="N11513" i="1"/>
  <c r="N11514" i="1"/>
  <c r="N11515" i="1"/>
  <c r="N11516" i="1"/>
  <c r="N11517" i="1"/>
  <c r="N11518" i="1"/>
  <c r="N11519" i="1"/>
  <c r="N11520" i="1"/>
  <c r="N11521" i="1"/>
  <c r="N11522" i="1"/>
  <c r="N11523" i="1"/>
  <c r="N11524" i="1"/>
  <c r="N11525" i="1"/>
  <c r="N11526" i="1"/>
  <c r="N11527" i="1"/>
  <c r="N11528" i="1"/>
  <c r="N11529" i="1"/>
  <c r="N11530" i="1"/>
  <c r="N11531" i="1"/>
  <c r="N11532" i="1"/>
  <c r="N11533" i="1"/>
  <c r="N11534" i="1"/>
  <c r="N11535" i="1"/>
  <c r="N11536" i="1"/>
  <c r="N11537" i="1"/>
  <c r="N11538" i="1"/>
  <c r="N11539" i="1"/>
  <c r="N11540" i="1"/>
  <c r="N11541" i="1"/>
  <c r="N11542" i="1"/>
  <c r="N11543" i="1"/>
  <c r="N11544" i="1"/>
  <c r="N11545" i="1"/>
  <c r="N11546" i="1"/>
  <c r="N11547" i="1"/>
  <c r="N11548" i="1"/>
  <c r="N11549" i="1"/>
  <c r="N11550" i="1"/>
  <c r="N11551" i="1"/>
  <c r="N11552" i="1"/>
  <c r="N11553" i="1"/>
  <c r="N11554" i="1"/>
  <c r="N11555" i="1"/>
  <c r="N11556" i="1"/>
  <c r="N11557" i="1"/>
  <c r="N11558" i="1"/>
  <c r="N11559" i="1"/>
  <c r="N11560" i="1"/>
  <c r="N11561" i="1"/>
  <c r="N11562" i="1"/>
  <c r="N11563" i="1"/>
  <c r="N11564" i="1"/>
  <c r="N11565" i="1"/>
  <c r="N11566" i="1"/>
  <c r="N11567" i="1"/>
  <c r="N11568" i="1"/>
  <c r="N11569" i="1"/>
  <c r="N11570" i="1"/>
  <c r="N11571" i="1"/>
  <c r="N11572" i="1"/>
  <c r="N11573" i="1"/>
  <c r="N11574" i="1"/>
  <c r="N11575" i="1"/>
  <c r="N11576" i="1"/>
  <c r="N11577" i="1"/>
  <c r="N11578" i="1"/>
  <c r="N11579" i="1"/>
  <c r="N11580" i="1"/>
  <c r="N11581" i="1"/>
  <c r="N11582" i="1"/>
  <c r="N11583" i="1"/>
  <c r="N11584" i="1"/>
  <c r="N11585" i="1"/>
  <c r="N11586" i="1"/>
  <c r="N11587" i="1"/>
  <c r="N11588" i="1"/>
  <c r="N11589" i="1"/>
  <c r="N11590" i="1"/>
  <c r="N11591" i="1"/>
  <c r="N11592" i="1"/>
  <c r="N11593" i="1"/>
  <c r="N11594" i="1"/>
  <c r="N11595" i="1"/>
  <c r="N11596" i="1"/>
  <c r="N11597" i="1"/>
  <c r="N11598" i="1"/>
  <c r="N11599" i="1"/>
  <c r="N11600" i="1"/>
  <c r="N11601" i="1"/>
  <c r="N11602" i="1"/>
  <c r="N11603" i="1"/>
  <c r="N11604" i="1"/>
  <c r="N11605" i="1"/>
  <c r="N11606" i="1"/>
  <c r="N11607" i="1"/>
  <c r="N11608" i="1"/>
  <c r="N11609" i="1"/>
  <c r="N11610" i="1"/>
  <c r="N11611" i="1"/>
  <c r="N11612" i="1"/>
  <c r="N11613" i="1"/>
  <c r="N11614" i="1"/>
  <c r="N11615" i="1"/>
  <c r="N11616" i="1"/>
  <c r="N11617" i="1"/>
  <c r="N11618" i="1"/>
  <c r="N11619" i="1"/>
  <c r="N11620" i="1"/>
  <c r="N11621" i="1"/>
  <c r="N11622" i="1"/>
  <c r="N11623" i="1"/>
  <c r="N11624" i="1"/>
  <c r="N11625" i="1"/>
  <c r="N11626" i="1"/>
  <c r="N11627" i="1"/>
  <c r="N11628" i="1"/>
  <c r="N11629" i="1"/>
  <c r="N11630" i="1"/>
  <c r="N11631" i="1"/>
  <c r="N11632" i="1"/>
  <c r="N11633" i="1"/>
  <c r="N11634" i="1"/>
  <c r="N11635" i="1"/>
  <c r="N11636" i="1"/>
  <c r="N11637" i="1"/>
  <c r="N11638" i="1"/>
  <c r="N11639" i="1"/>
  <c r="N11640" i="1"/>
  <c r="N11641" i="1"/>
  <c r="N11642" i="1"/>
  <c r="N11643" i="1"/>
  <c r="N11644" i="1"/>
  <c r="N11645" i="1"/>
  <c r="N11646" i="1"/>
  <c r="N11647" i="1"/>
  <c r="N11648" i="1"/>
  <c r="N11649" i="1"/>
  <c r="N11650" i="1"/>
  <c r="N11651" i="1"/>
  <c r="N11652" i="1"/>
  <c r="N11653" i="1"/>
  <c r="N11654" i="1"/>
  <c r="N11655" i="1"/>
  <c r="N11656" i="1"/>
  <c r="N11657" i="1"/>
  <c r="N11658" i="1"/>
  <c r="N11659" i="1"/>
  <c r="N11660" i="1"/>
  <c r="N11661" i="1"/>
  <c r="N11662" i="1"/>
  <c r="N11663" i="1"/>
  <c r="N11664" i="1"/>
  <c r="N11665" i="1"/>
  <c r="N11666" i="1"/>
  <c r="N11667" i="1"/>
  <c r="N11668" i="1"/>
  <c r="N11669" i="1"/>
  <c r="N11670" i="1"/>
  <c r="N11671" i="1"/>
  <c r="N11672" i="1"/>
  <c r="N11673" i="1"/>
  <c r="N11674" i="1"/>
  <c r="N11675" i="1"/>
  <c r="N11676" i="1"/>
  <c r="N11677" i="1"/>
  <c r="N11678" i="1"/>
  <c r="N11679" i="1"/>
  <c r="N11680" i="1"/>
  <c r="N11681" i="1"/>
  <c r="N11682" i="1"/>
  <c r="N11683" i="1"/>
  <c r="N11684" i="1"/>
  <c r="N11685" i="1"/>
  <c r="N11686" i="1"/>
  <c r="N11687" i="1"/>
  <c r="N11688" i="1"/>
  <c r="N11689" i="1"/>
  <c r="N11690" i="1"/>
  <c r="N11691" i="1"/>
  <c r="N11692" i="1"/>
  <c r="N11693" i="1"/>
  <c r="N11694" i="1"/>
  <c r="N11695" i="1"/>
  <c r="N11696" i="1"/>
  <c r="N11697" i="1"/>
  <c r="N11698" i="1"/>
  <c r="N11699" i="1"/>
  <c r="N11700" i="1"/>
  <c r="N11701" i="1"/>
  <c r="N11702" i="1"/>
  <c r="N11703" i="1"/>
  <c r="N11704" i="1"/>
  <c r="N11705" i="1"/>
  <c r="N11706" i="1"/>
  <c r="N11707" i="1"/>
  <c r="N11708" i="1"/>
  <c r="N11709" i="1"/>
  <c r="N11710" i="1"/>
  <c r="N11711" i="1"/>
  <c r="N11712" i="1"/>
  <c r="N11713" i="1"/>
  <c r="N11714" i="1"/>
  <c r="N11715" i="1"/>
  <c r="N11716" i="1"/>
  <c r="N11717" i="1"/>
  <c r="N11718" i="1"/>
  <c r="N11719" i="1"/>
  <c r="N11720" i="1"/>
  <c r="N11721" i="1"/>
  <c r="N11722" i="1"/>
  <c r="N11723" i="1"/>
  <c r="N11724" i="1"/>
  <c r="N11725" i="1"/>
  <c r="N11726" i="1"/>
  <c r="N11727" i="1"/>
  <c r="N11728" i="1"/>
  <c r="N11729" i="1"/>
  <c r="N11730" i="1"/>
  <c r="N11731" i="1"/>
  <c r="N11732" i="1"/>
  <c r="N11733" i="1"/>
  <c r="N11734" i="1"/>
  <c r="N11735" i="1"/>
  <c r="N11736" i="1"/>
  <c r="N11737" i="1"/>
  <c r="N11738" i="1"/>
  <c r="N11739" i="1"/>
  <c r="N11740" i="1"/>
  <c r="N11741" i="1"/>
  <c r="N11742" i="1"/>
  <c r="N11743" i="1"/>
  <c r="N11744" i="1"/>
  <c r="N11745" i="1"/>
  <c r="N11746" i="1"/>
  <c r="N11747" i="1"/>
  <c r="N11748" i="1"/>
  <c r="N11749" i="1"/>
  <c r="N11750" i="1"/>
  <c r="N11751" i="1"/>
  <c r="N11752" i="1"/>
  <c r="N11753" i="1"/>
  <c r="N11754" i="1"/>
  <c r="N11755" i="1"/>
  <c r="N11756" i="1"/>
  <c r="N11757" i="1"/>
  <c r="N11758" i="1"/>
  <c r="N11759" i="1"/>
  <c r="N11760" i="1"/>
  <c r="N11761" i="1"/>
  <c r="N11762" i="1"/>
  <c r="N11763" i="1"/>
  <c r="N11764" i="1"/>
  <c r="N11765" i="1"/>
  <c r="N11766" i="1"/>
  <c r="N11767" i="1"/>
  <c r="N11768" i="1"/>
  <c r="N11769" i="1"/>
  <c r="N11770" i="1"/>
  <c r="N11771" i="1"/>
  <c r="N11772" i="1"/>
  <c r="N11773" i="1"/>
  <c r="N11774" i="1"/>
  <c r="N11775" i="1"/>
  <c r="N11776" i="1"/>
  <c r="N11777" i="1"/>
  <c r="N11778" i="1"/>
  <c r="N11779" i="1"/>
  <c r="N11780" i="1"/>
  <c r="N11781" i="1"/>
  <c r="N11782" i="1"/>
  <c r="N11783" i="1"/>
  <c r="N11784" i="1"/>
  <c r="N11785" i="1"/>
  <c r="N11786" i="1"/>
  <c r="N11787" i="1"/>
  <c r="N11788" i="1"/>
  <c r="N11789" i="1"/>
  <c r="N11790" i="1"/>
  <c r="N11791" i="1"/>
  <c r="N11792" i="1"/>
  <c r="N11793" i="1"/>
  <c r="N11794" i="1"/>
  <c r="N11795" i="1"/>
  <c r="N11796" i="1"/>
  <c r="N11797" i="1"/>
  <c r="N11798" i="1"/>
  <c r="N11799" i="1"/>
  <c r="N11800" i="1"/>
  <c r="N11801" i="1"/>
  <c r="N11802" i="1"/>
  <c r="N11803" i="1"/>
  <c r="N11804" i="1"/>
  <c r="N11805" i="1"/>
  <c r="N11806" i="1"/>
  <c r="N11807" i="1"/>
  <c r="N11808" i="1"/>
  <c r="N11809" i="1"/>
  <c r="N11810" i="1"/>
  <c r="N11811" i="1"/>
  <c r="N11812" i="1"/>
  <c r="N11813" i="1"/>
  <c r="N11814" i="1"/>
  <c r="N11815" i="1"/>
  <c r="N11816" i="1"/>
  <c r="N11817" i="1"/>
  <c r="N11818" i="1"/>
  <c r="N11819" i="1"/>
  <c r="N11820" i="1"/>
  <c r="N11821" i="1"/>
  <c r="N11822" i="1"/>
  <c r="N11823" i="1"/>
  <c r="N11824" i="1"/>
  <c r="N11825" i="1"/>
  <c r="N11826" i="1"/>
  <c r="N11827" i="1"/>
  <c r="N11828" i="1"/>
  <c r="N11829" i="1"/>
  <c r="N11830" i="1"/>
  <c r="N11831" i="1"/>
  <c r="N11832" i="1"/>
  <c r="N11833" i="1"/>
  <c r="N11834" i="1"/>
  <c r="N11835" i="1"/>
  <c r="N11836" i="1"/>
  <c r="N11837" i="1"/>
  <c r="N11838" i="1"/>
  <c r="N11839" i="1"/>
  <c r="N11840" i="1"/>
  <c r="N11841" i="1"/>
  <c r="N11842" i="1"/>
  <c r="N11843" i="1"/>
  <c r="N11844" i="1"/>
  <c r="N11845" i="1"/>
  <c r="N11846" i="1"/>
  <c r="N11847" i="1"/>
  <c r="N11848" i="1"/>
  <c r="N11849" i="1"/>
  <c r="N11850" i="1"/>
  <c r="N11851" i="1"/>
  <c r="N11852" i="1"/>
  <c r="N11853" i="1"/>
  <c r="N11854" i="1"/>
  <c r="N11855" i="1"/>
  <c r="N11856" i="1"/>
  <c r="N11857" i="1"/>
  <c r="N11858" i="1"/>
  <c r="N11859" i="1"/>
  <c r="N11860" i="1"/>
  <c r="N11861" i="1"/>
  <c r="N11862" i="1"/>
  <c r="N11863" i="1"/>
  <c r="N11864" i="1"/>
  <c r="N11865" i="1"/>
  <c r="N11866" i="1"/>
  <c r="N11867" i="1"/>
  <c r="N11868" i="1"/>
  <c r="N11869" i="1"/>
  <c r="N11870" i="1"/>
  <c r="N11871" i="1"/>
  <c r="N11872" i="1"/>
  <c r="N11873" i="1"/>
  <c r="N11874" i="1"/>
  <c r="N11875" i="1"/>
  <c r="N11876" i="1"/>
  <c r="N11877" i="1"/>
  <c r="N11878" i="1"/>
  <c r="N11879" i="1"/>
  <c r="N11880" i="1"/>
  <c r="N11881" i="1"/>
  <c r="N11882" i="1"/>
  <c r="N11883" i="1"/>
  <c r="N11884" i="1"/>
  <c r="N11885" i="1"/>
  <c r="N11886" i="1"/>
  <c r="N11887" i="1"/>
  <c r="N11888" i="1"/>
  <c r="N11889" i="1"/>
  <c r="N11890" i="1"/>
  <c r="N11891" i="1"/>
  <c r="N11892" i="1"/>
  <c r="N11893" i="1"/>
  <c r="N11894" i="1"/>
  <c r="N11895" i="1"/>
  <c r="N11896" i="1"/>
  <c r="N11897" i="1"/>
  <c r="N11898" i="1"/>
  <c r="N11899" i="1"/>
  <c r="N11900" i="1"/>
  <c r="N11901" i="1"/>
  <c r="N11902" i="1"/>
  <c r="N11903" i="1"/>
  <c r="N11904" i="1"/>
  <c r="N11905" i="1"/>
  <c r="N11906" i="1"/>
  <c r="N11907" i="1"/>
  <c r="N11908" i="1"/>
  <c r="N11909" i="1"/>
  <c r="N11910" i="1"/>
  <c r="N11911" i="1"/>
  <c r="N11912" i="1"/>
  <c r="N11913" i="1"/>
  <c r="N11914" i="1"/>
  <c r="N11915" i="1"/>
  <c r="N11916" i="1"/>
  <c r="N11917" i="1"/>
  <c r="N11918" i="1"/>
  <c r="N11919" i="1"/>
  <c r="N11920" i="1"/>
  <c r="N11921" i="1"/>
  <c r="N11922" i="1"/>
  <c r="N11923" i="1"/>
  <c r="N11924" i="1"/>
  <c r="N11925" i="1"/>
  <c r="N11926" i="1"/>
  <c r="N11927" i="1"/>
  <c r="N11928" i="1"/>
  <c r="N11929" i="1"/>
  <c r="N11930" i="1"/>
  <c r="N11931" i="1"/>
  <c r="N11932" i="1"/>
  <c r="N11933" i="1"/>
  <c r="N11934" i="1"/>
  <c r="N11935" i="1"/>
  <c r="N11936" i="1"/>
  <c r="N11937" i="1"/>
  <c r="N11938" i="1"/>
  <c r="N11939" i="1"/>
  <c r="N11940" i="1"/>
  <c r="N11941" i="1"/>
  <c r="N11942" i="1"/>
  <c r="N11943" i="1"/>
  <c r="N11944" i="1"/>
  <c r="N11945" i="1"/>
  <c r="N11946" i="1"/>
  <c r="N11947" i="1"/>
  <c r="N11948" i="1"/>
  <c r="N11949" i="1"/>
  <c r="N11950" i="1"/>
  <c r="N11951" i="1"/>
  <c r="N11952" i="1"/>
  <c r="N11953" i="1"/>
  <c r="N11954" i="1"/>
  <c r="N11955" i="1"/>
  <c r="N11956" i="1"/>
  <c r="N11957" i="1"/>
  <c r="N11958" i="1"/>
  <c r="N11959" i="1"/>
  <c r="N11960" i="1"/>
  <c r="N11961" i="1"/>
  <c r="N11962" i="1"/>
  <c r="N11963" i="1"/>
  <c r="N11964" i="1"/>
  <c r="N11965" i="1"/>
  <c r="N11966" i="1"/>
  <c r="N11967" i="1"/>
  <c r="N11968" i="1"/>
  <c r="N11969" i="1"/>
  <c r="N11970" i="1"/>
  <c r="N11971" i="1"/>
  <c r="N11972" i="1"/>
  <c r="N11973" i="1"/>
  <c r="N11974" i="1"/>
  <c r="N11975" i="1"/>
  <c r="N11976" i="1"/>
  <c r="N11977" i="1"/>
  <c r="N11978" i="1"/>
  <c r="N11979" i="1"/>
  <c r="N11980" i="1"/>
  <c r="N11981" i="1"/>
  <c r="N11982" i="1"/>
  <c r="N11983" i="1"/>
  <c r="N11984" i="1"/>
  <c r="N11985" i="1"/>
  <c r="N11986" i="1"/>
  <c r="N11987" i="1"/>
  <c r="N11988" i="1"/>
  <c r="N11989" i="1"/>
  <c r="N11990" i="1"/>
  <c r="N11991" i="1"/>
  <c r="N11992" i="1"/>
  <c r="N11993" i="1"/>
  <c r="N11994" i="1"/>
  <c r="N11995" i="1"/>
  <c r="N11996" i="1"/>
  <c r="N11997" i="1"/>
  <c r="N11998" i="1"/>
  <c r="N11999" i="1"/>
  <c r="N12000" i="1"/>
  <c r="N12001" i="1"/>
  <c r="N12002" i="1"/>
  <c r="N12003" i="1"/>
  <c r="N12004" i="1"/>
  <c r="N12005" i="1"/>
  <c r="N12006" i="1"/>
  <c r="N12007" i="1"/>
  <c r="N12008" i="1"/>
  <c r="N12009" i="1"/>
  <c r="N12010" i="1"/>
  <c r="N12011" i="1"/>
  <c r="N12012" i="1"/>
  <c r="N12013" i="1"/>
  <c r="N12014" i="1"/>
  <c r="N12015" i="1"/>
  <c r="N12016" i="1"/>
  <c r="N12017" i="1"/>
  <c r="N12018" i="1"/>
  <c r="N12019" i="1"/>
  <c r="N12020" i="1"/>
  <c r="N12021" i="1"/>
  <c r="N12022" i="1"/>
  <c r="N12023" i="1"/>
  <c r="N12024" i="1"/>
  <c r="N12025" i="1"/>
  <c r="N12026" i="1"/>
  <c r="N12027" i="1"/>
  <c r="N12028" i="1"/>
  <c r="N12029" i="1"/>
  <c r="N12030" i="1"/>
  <c r="N12031" i="1"/>
  <c r="N12032" i="1"/>
  <c r="N12033" i="1"/>
  <c r="N12034" i="1"/>
  <c r="N12035" i="1"/>
  <c r="N12036" i="1"/>
  <c r="N12037" i="1"/>
  <c r="N12038" i="1"/>
  <c r="N12039" i="1"/>
  <c r="N12040" i="1"/>
  <c r="N12041" i="1"/>
  <c r="N12042" i="1"/>
  <c r="N12043" i="1"/>
  <c r="N12044" i="1"/>
  <c r="N12045" i="1"/>
  <c r="N12046" i="1"/>
  <c r="N12047" i="1"/>
  <c r="N12048" i="1"/>
  <c r="N12049" i="1"/>
  <c r="N12050" i="1"/>
  <c r="N12051" i="1"/>
  <c r="N12052" i="1"/>
  <c r="N12053" i="1"/>
  <c r="N12054" i="1"/>
  <c r="N12055" i="1"/>
  <c r="N12056" i="1"/>
  <c r="N12057" i="1"/>
  <c r="N12058" i="1"/>
  <c r="N12059" i="1"/>
  <c r="N12060" i="1"/>
  <c r="N12061" i="1"/>
  <c r="N12062" i="1"/>
  <c r="N12063" i="1"/>
  <c r="N12064" i="1"/>
  <c r="N12065" i="1"/>
  <c r="N12066" i="1"/>
  <c r="N12067" i="1"/>
  <c r="N12068" i="1"/>
  <c r="N12069" i="1"/>
  <c r="N12070" i="1"/>
  <c r="N12071" i="1"/>
  <c r="N12072" i="1"/>
  <c r="N12073" i="1"/>
  <c r="N12074" i="1"/>
  <c r="N12075" i="1"/>
  <c r="N12076" i="1"/>
  <c r="N12077" i="1"/>
  <c r="N12078" i="1"/>
  <c r="N12079" i="1"/>
  <c r="N12080" i="1"/>
  <c r="N12081" i="1"/>
  <c r="N12082" i="1"/>
  <c r="N12083" i="1"/>
  <c r="N12084" i="1"/>
  <c r="N12085" i="1"/>
  <c r="N12086" i="1"/>
  <c r="N12087" i="1"/>
  <c r="N12088" i="1"/>
  <c r="N12089" i="1"/>
  <c r="N12090" i="1"/>
  <c r="N12091" i="1"/>
  <c r="N12092" i="1"/>
  <c r="N12093" i="1"/>
  <c r="N12094" i="1"/>
  <c r="N12095" i="1"/>
  <c r="N12096" i="1"/>
  <c r="N12097" i="1"/>
  <c r="N12098" i="1"/>
  <c r="N12099" i="1"/>
  <c r="N12100" i="1"/>
  <c r="N12101" i="1"/>
  <c r="N12102" i="1"/>
  <c r="N12103" i="1"/>
  <c r="N12104" i="1"/>
  <c r="N12105" i="1"/>
  <c r="N12106" i="1"/>
  <c r="N12107" i="1"/>
  <c r="N12108" i="1"/>
  <c r="N12109" i="1"/>
  <c r="N12110" i="1"/>
  <c r="N12111" i="1"/>
  <c r="N12112" i="1"/>
  <c r="N12113" i="1"/>
  <c r="N12114" i="1"/>
  <c r="N12115" i="1"/>
  <c r="N12116" i="1"/>
  <c r="N12117" i="1"/>
  <c r="N12118" i="1"/>
  <c r="N12119" i="1"/>
  <c r="N12120" i="1"/>
  <c r="N12121" i="1"/>
  <c r="N12122" i="1"/>
  <c r="N12123" i="1"/>
  <c r="N12124" i="1"/>
  <c r="N12125" i="1"/>
  <c r="N12126" i="1"/>
  <c r="N12127" i="1"/>
  <c r="N12128" i="1"/>
  <c r="N12129" i="1"/>
  <c r="N12130" i="1"/>
  <c r="N12131" i="1"/>
  <c r="N12132" i="1"/>
  <c r="N12133" i="1"/>
  <c r="N12134" i="1"/>
  <c r="N12135" i="1"/>
  <c r="N12136" i="1"/>
  <c r="N12137" i="1"/>
  <c r="N12138" i="1"/>
  <c r="N12139" i="1"/>
  <c r="N12140" i="1"/>
  <c r="N12141" i="1"/>
  <c r="N12142" i="1"/>
  <c r="N12143" i="1"/>
  <c r="N12144" i="1"/>
  <c r="N12145" i="1"/>
  <c r="N12146" i="1"/>
  <c r="N12147" i="1"/>
  <c r="N12148" i="1"/>
  <c r="N12149" i="1"/>
  <c r="N12150" i="1"/>
  <c r="N12151" i="1"/>
  <c r="N12152" i="1"/>
  <c r="N12153" i="1"/>
  <c r="N12154" i="1"/>
  <c r="N12155" i="1"/>
  <c r="N12156" i="1"/>
  <c r="N12157" i="1"/>
  <c r="N12158" i="1"/>
  <c r="N12159" i="1"/>
  <c r="N12160" i="1"/>
  <c r="N12161" i="1"/>
  <c r="N12162" i="1"/>
  <c r="N12163" i="1"/>
  <c r="N12164" i="1"/>
  <c r="N12165" i="1"/>
  <c r="N12166" i="1"/>
  <c r="N12167" i="1"/>
  <c r="N12168" i="1"/>
  <c r="N12169" i="1"/>
  <c r="N12170" i="1"/>
  <c r="N12171" i="1"/>
  <c r="N12172" i="1"/>
  <c r="N12173" i="1"/>
  <c r="N12174" i="1"/>
  <c r="N12175" i="1"/>
  <c r="N12176" i="1"/>
  <c r="N12177" i="1"/>
  <c r="N12178" i="1"/>
  <c r="N12179" i="1"/>
  <c r="N12180" i="1"/>
  <c r="N12181" i="1"/>
  <c r="N12182" i="1"/>
  <c r="N12183" i="1"/>
  <c r="N12184" i="1"/>
  <c r="N12185" i="1"/>
  <c r="N12186" i="1"/>
  <c r="N12187" i="1"/>
  <c r="N12188" i="1"/>
  <c r="N12189" i="1"/>
  <c r="N12190" i="1"/>
  <c r="N12191" i="1"/>
  <c r="N12192" i="1"/>
  <c r="N12193" i="1"/>
  <c r="N12194" i="1"/>
  <c r="N12195" i="1"/>
  <c r="N12196" i="1"/>
  <c r="N12197" i="1"/>
  <c r="N12198" i="1"/>
  <c r="N12199" i="1"/>
  <c r="N12200" i="1"/>
  <c r="N12201" i="1"/>
  <c r="N12202" i="1"/>
  <c r="N12203" i="1"/>
  <c r="N12204" i="1"/>
  <c r="N12205" i="1"/>
  <c r="N12206" i="1"/>
  <c r="N12207" i="1"/>
  <c r="N12208" i="1"/>
  <c r="N12209" i="1"/>
  <c r="N12210" i="1"/>
  <c r="N12211" i="1"/>
  <c r="N12212" i="1"/>
  <c r="N12213" i="1"/>
  <c r="N12214" i="1"/>
  <c r="N12215" i="1"/>
  <c r="N12216" i="1"/>
  <c r="N12217" i="1"/>
  <c r="N12218" i="1"/>
  <c r="N12219" i="1"/>
  <c r="N12220" i="1"/>
  <c r="N12221" i="1"/>
  <c r="N12222" i="1"/>
  <c r="N12223" i="1"/>
  <c r="N12224" i="1"/>
  <c r="N12225" i="1"/>
  <c r="N12226" i="1"/>
  <c r="N12227" i="1"/>
  <c r="N12228" i="1"/>
  <c r="N12229" i="1"/>
  <c r="N12230" i="1"/>
  <c r="N12231" i="1"/>
  <c r="N12232" i="1"/>
  <c r="N12233" i="1"/>
  <c r="N12234" i="1"/>
  <c r="N12235" i="1"/>
  <c r="N12236" i="1"/>
  <c r="N12237" i="1"/>
  <c r="N12238" i="1"/>
  <c r="N12239" i="1"/>
  <c r="N12240" i="1"/>
  <c r="N12241" i="1"/>
  <c r="N12242" i="1"/>
  <c r="N12243" i="1"/>
  <c r="N12244" i="1"/>
  <c r="N12245" i="1"/>
  <c r="N12246" i="1"/>
  <c r="N12247" i="1"/>
  <c r="N12248" i="1"/>
  <c r="N12249" i="1"/>
  <c r="N12250" i="1"/>
  <c r="N12251" i="1"/>
  <c r="N12252" i="1"/>
  <c r="N12253" i="1"/>
  <c r="N12254" i="1"/>
  <c r="N12255" i="1"/>
  <c r="N12256" i="1"/>
  <c r="N12257" i="1"/>
  <c r="N12258" i="1"/>
  <c r="N12259" i="1"/>
  <c r="N12260" i="1"/>
  <c r="N12261" i="1"/>
  <c r="N12262" i="1"/>
  <c r="N12263" i="1"/>
  <c r="N12264" i="1"/>
  <c r="N12265" i="1"/>
  <c r="N12266" i="1"/>
  <c r="N12267" i="1"/>
  <c r="N12268" i="1"/>
  <c r="N12269" i="1"/>
  <c r="N12270" i="1"/>
  <c r="N12271" i="1"/>
  <c r="N12272" i="1"/>
  <c r="N12273" i="1"/>
  <c r="N12274" i="1"/>
  <c r="N12275" i="1"/>
  <c r="N12276" i="1"/>
  <c r="N12277" i="1"/>
  <c r="N12278" i="1"/>
  <c r="N12279" i="1"/>
  <c r="N12280" i="1"/>
  <c r="N12281" i="1"/>
  <c r="N12282" i="1"/>
  <c r="N12283" i="1"/>
  <c r="N12284" i="1"/>
  <c r="N12285" i="1"/>
  <c r="N12286" i="1"/>
  <c r="N12287" i="1"/>
  <c r="N12288" i="1"/>
  <c r="N12289" i="1"/>
  <c r="N12290" i="1"/>
  <c r="N12291" i="1"/>
  <c r="N12292" i="1"/>
  <c r="N12293" i="1"/>
  <c r="N12294" i="1"/>
  <c r="N12295" i="1"/>
  <c r="N12296" i="1"/>
  <c r="N12297" i="1"/>
  <c r="N12298" i="1"/>
  <c r="N12299" i="1"/>
  <c r="N12300" i="1"/>
  <c r="N12301" i="1"/>
  <c r="N12302" i="1"/>
  <c r="N12303" i="1"/>
  <c r="N12304" i="1"/>
  <c r="N12305" i="1"/>
  <c r="N12306" i="1"/>
  <c r="N12307" i="1"/>
  <c r="N12308" i="1"/>
  <c r="N12309" i="1"/>
  <c r="N12310" i="1"/>
  <c r="N12311" i="1"/>
  <c r="N12312" i="1"/>
  <c r="N12313" i="1"/>
  <c r="N12314" i="1"/>
  <c r="N12315" i="1"/>
  <c r="N12316" i="1"/>
  <c r="N12317" i="1"/>
  <c r="N12318" i="1"/>
  <c r="N12319" i="1"/>
  <c r="N12320" i="1"/>
  <c r="N12321" i="1"/>
  <c r="N12322" i="1"/>
  <c r="N12323" i="1"/>
  <c r="N12324" i="1"/>
  <c r="N12325" i="1"/>
  <c r="N12326" i="1"/>
  <c r="N12327" i="1"/>
  <c r="N12328" i="1"/>
  <c r="N12329" i="1"/>
  <c r="N12330" i="1"/>
  <c r="N12331" i="1"/>
  <c r="N12332" i="1"/>
  <c r="N12333" i="1"/>
  <c r="N12334" i="1"/>
  <c r="N12335" i="1"/>
  <c r="N12336" i="1"/>
  <c r="N12337" i="1"/>
  <c r="N12338" i="1"/>
  <c r="N12339" i="1"/>
  <c r="N12340" i="1"/>
  <c r="N12341" i="1"/>
  <c r="N12342" i="1"/>
  <c r="N12343" i="1"/>
  <c r="N12344" i="1"/>
  <c r="N12345" i="1"/>
  <c r="N12346" i="1"/>
  <c r="N12347" i="1"/>
  <c r="N12348" i="1"/>
  <c r="N12349" i="1"/>
  <c r="N12350" i="1"/>
  <c r="N12351" i="1"/>
  <c r="N12352" i="1"/>
  <c r="N12353" i="1"/>
  <c r="N12354" i="1"/>
  <c r="N12355" i="1"/>
  <c r="N12356" i="1"/>
  <c r="N12357" i="1"/>
  <c r="N12358" i="1"/>
  <c r="N12359" i="1"/>
  <c r="N12360" i="1"/>
  <c r="N12361" i="1"/>
  <c r="N12362" i="1"/>
  <c r="N12363" i="1"/>
  <c r="N12364" i="1"/>
  <c r="N12365" i="1"/>
  <c r="N12366" i="1"/>
  <c r="N12367" i="1"/>
  <c r="N12368" i="1"/>
  <c r="N12369" i="1"/>
  <c r="N12370" i="1"/>
  <c r="N12371" i="1"/>
  <c r="N12372" i="1"/>
  <c r="N12373" i="1"/>
  <c r="N12374" i="1"/>
  <c r="N12375" i="1"/>
  <c r="N12376" i="1"/>
  <c r="N12377" i="1"/>
  <c r="N12378" i="1"/>
  <c r="N12379" i="1"/>
  <c r="N12380" i="1"/>
  <c r="N12381" i="1"/>
  <c r="N12382" i="1"/>
  <c r="N12383" i="1"/>
  <c r="N12384" i="1"/>
  <c r="N12385" i="1"/>
  <c r="N12386" i="1"/>
  <c r="N12387" i="1"/>
  <c r="N12388" i="1"/>
  <c r="N12389" i="1"/>
  <c r="N12390" i="1"/>
  <c r="N12391" i="1"/>
  <c r="N12392" i="1"/>
  <c r="N12393" i="1"/>
  <c r="N12394" i="1"/>
  <c r="N12395" i="1"/>
  <c r="N12396" i="1"/>
  <c r="N12397" i="1"/>
  <c r="N12398" i="1"/>
  <c r="N12399" i="1"/>
  <c r="N12400" i="1"/>
  <c r="N12401" i="1"/>
  <c r="N12402" i="1"/>
  <c r="N12403" i="1"/>
  <c r="N12404" i="1"/>
  <c r="N12405" i="1"/>
  <c r="N12406" i="1"/>
  <c r="N12407" i="1"/>
  <c r="N12408" i="1"/>
  <c r="N12409" i="1"/>
  <c r="N12410" i="1"/>
  <c r="N12411" i="1"/>
  <c r="N12412" i="1"/>
  <c r="N12413" i="1"/>
  <c r="N12414" i="1"/>
  <c r="N12415" i="1"/>
  <c r="N12416" i="1"/>
  <c r="N12417" i="1"/>
  <c r="N12418" i="1"/>
  <c r="N12419" i="1"/>
  <c r="N12420" i="1"/>
  <c r="N12421" i="1"/>
  <c r="N12422" i="1"/>
  <c r="N12423" i="1"/>
  <c r="N12424" i="1"/>
  <c r="N12425" i="1"/>
  <c r="N12426" i="1"/>
  <c r="N12427" i="1"/>
  <c r="N12428" i="1"/>
  <c r="N12429" i="1"/>
  <c r="N12430" i="1"/>
  <c r="N12431" i="1"/>
  <c r="N12432" i="1"/>
  <c r="N12433" i="1"/>
  <c r="N12434" i="1"/>
  <c r="N12435" i="1"/>
  <c r="N12436" i="1"/>
  <c r="N12437" i="1"/>
  <c r="N12438" i="1"/>
  <c r="N12439" i="1"/>
  <c r="N12440" i="1"/>
  <c r="N12441" i="1"/>
  <c r="N12442" i="1"/>
  <c r="N12443" i="1"/>
  <c r="N12444" i="1"/>
  <c r="N12445" i="1"/>
  <c r="N12446" i="1"/>
  <c r="N12447" i="1"/>
  <c r="N12448" i="1"/>
  <c r="N12449" i="1"/>
  <c r="N12450" i="1"/>
  <c r="N12451" i="1"/>
  <c r="N12452" i="1"/>
  <c r="N12453" i="1"/>
  <c r="N12454" i="1"/>
  <c r="N12455" i="1"/>
  <c r="N12456" i="1"/>
  <c r="N12457" i="1"/>
  <c r="N12458" i="1"/>
  <c r="N12459" i="1"/>
  <c r="N12460" i="1"/>
  <c r="N12461" i="1"/>
  <c r="N12462" i="1"/>
  <c r="N12463" i="1"/>
  <c r="N12464" i="1"/>
  <c r="N12465" i="1"/>
  <c r="N12466" i="1"/>
  <c r="N12467" i="1"/>
  <c r="N12468" i="1"/>
  <c r="N12469" i="1"/>
  <c r="N12470" i="1"/>
  <c r="N12471" i="1"/>
  <c r="N12472" i="1"/>
  <c r="N12473" i="1"/>
  <c r="N12474" i="1"/>
  <c r="N12475" i="1"/>
  <c r="N12476" i="1"/>
  <c r="N12477" i="1"/>
  <c r="N12478" i="1"/>
  <c r="N12479" i="1"/>
  <c r="N12480" i="1"/>
  <c r="N12481" i="1"/>
  <c r="N12482" i="1"/>
  <c r="N12483" i="1"/>
  <c r="N12484" i="1"/>
  <c r="N12485" i="1"/>
  <c r="N12486" i="1"/>
  <c r="N12487" i="1"/>
  <c r="N12488" i="1"/>
  <c r="N12489" i="1"/>
  <c r="N12490" i="1"/>
  <c r="N12491" i="1"/>
  <c r="N12492" i="1"/>
  <c r="N12493" i="1"/>
  <c r="N12494" i="1"/>
  <c r="N12495" i="1"/>
  <c r="N12496" i="1"/>
  <c r="N12497" i="1"/>
  <c r="N12498" i="1"/>
  <c r="N12499" i="1"/>
  <c r="N12500" i="1"/>
  <c r="N12501" i="1"/>
  <c r="N12502" i="1"/>
  <c r="N12503" i="1"/>
  <c r="N12504" i="1"/>
  <c r="N12505" i="1"/>
  <c r="N12506" i="1"/>
  <c r="N12507" i="1"/>
  <c r="N12508" i="1"/>
  <c r="N12509" i="1"/>
  <c r="N12510" i="1"/>
  <c r="N12511" i="1"/>
  <c r="N12512" i="1"/>
  <c r="N12513" i="1"/>
  <c r="N12514" i="1"/>
  <c r="N12515" i="1"/>
  <c r="N12516" i="1"/>
  <c r="N12517" i="1"/>
  <c r="N12518" i="1"/>
  <c r="N12519" i="1"/>
  <c r="N12520" i="1"/>
  <c r="N12521" i="1"/>
  <c r="N12522" i="1"/>
  <c r="N12523" i="1"/>
  <c r="N12524" i="1"/>
  <c r="N12525" i="1"/>
  <c r="N12526" i="1"/>
  <c r="N12527" i="1"/>
  <c r="N12528" i="1"/>
  <c r="N12529" i="1"/>
  <c r="N12530" i="1"/>
  <c r="N12531" i="1"/>
  <c r="N12532" i="1"/>
  <c r="N12533" i="1"/>
  <c r="N12534" i="1"/>
  <c r="N12535" i="1"/>
  <c r="N12536" i="1"/>
  <c r="N12537" i="1"/>
  <c r="N12538" i="1"/>
  <c r="N12539" i="1"/>
  <c r="N12540" i="1"/>
  <c r="N12541" i="1"/>
  <c r="N12542" i="1"/>
  <c r="N12543" i="1"/>
  <c r="N12544" i="1"/>
  <c r="N12545" i="1"/>
  <c r="N12546" i="1"/>
  <c r="N12547" i="1"/>
  <c r="N12548" i="1"/>
  <c r="N12549" i="1"/>
  <c r="N12550" i="1"/>
  <c r="N12551" i="1"/>
  <c r="N12552" i="1"/>
  <c r="N12553" i="1"/>
  <c r="N12554" i="1"/>
  <c r="N12555" i="1"/>
  <c r="N12556" i="1"/>
  <c r="N12557" i="1"/>
  <c r="N12558" i="1"/>
  <c r="N12559" i="1"/>
  <c r="N12560" i="1"/>
  <c r="N12561" i="1"/>
  <c r="N12562" i="1"/>
  <c r="N12563" i="1"/>
  <c r="N12564" i="1"/>
  <c r="N12565" i="1"/>
  <c r="N12566" i="1"/>
  <c r="N12567" i="1"/>
  <c r="N12568" i="1"/>
  <c r="N12569" i="1"/>
  <c r="N12570" i="1"/>
  <c r="N12571" i="1"/>
  <c r="N12572" i="1"/>
  <c r="N12573" i="1"/>
  <c r="N12574" i="1"/>
  <c r="N12575" i="1"/>
  <c r="N12576" i="1"/>
  <c r="N12577" i="1"/>
  <c r="N12578" i="1"/>
  <c r="N12579" i="1"/>
  <c r="N12580" i="1"/>
  <c r="N12581" i="1"/>
  <c r="N12582" i="1"/>
  <c r="N12583" i="1"/>
  <c r="N12584" i="1"/>
  <c r="N12585" i="1"/>
  <c r="N12586" i="1"/>
  <c r="N12587" i="1"/>
  <c r="N12588" i="1"/>
  <c r="N12589" i="1"/>
  <c r="N12590" i="1"/>
  <c r="N12591" i="1"/>
  <c r="N12592" i="1"/>
  <c r="N12593" i="1"/>
  <c r="N12594" i="1"/>
  <c r="N12595" i="1"/>
  <c r="N12596" i="1"/>
  <c r="N12597" i="1"/>
  <c r="N12598" i="1"/>
  <c r="N12599" i="1"/>
  <c r="N12600" i="1"/>
  <c r="N12601" i="1"/>
  <c r="N12602" i="1"/>
  <c r="N12603" i="1"/>
  <c r="N12604" i="1"/>
  <c r="N12605" i="1"/>
  <c r="N12606" i="1"/>
  <c r="N12607" i="1"/>
  <c r="N12608" i="1"/>
  <c r="N12609" i="1"/>
  <c r="N12610" i="1"/>
  <c r="N12611" i="1"/>
  <c r="N12612" i="1"/>
  <c r="N12613" i="1"/>
  <c r="N12614" i="1"/>
  <c r="N12615" i="1"/>
  <c r="N12616" i="1"/>
  <c r="N12617" i="1"/>
  <c r="N12618" i="1"/>
  <c r="N12619" i="1"/>
  <c r="N12620" i="1"/>
  <c r="N12621" i="1"/>
  <c r="N12622" i="1"/>
  <c r="N12623" i="1"/>
  <c r="N12624" i="1"/>
  <c r="N12625" i="1"/>
  <c r="N12626" i="1"/>
  <c r="N12627" i="1"/>
  <c r="N12628" i="1"/>
  <c r="N12629" i="1"/>
  <c r="N12630" i="1"/>
  <c r="N12631" i="1"/>
  <c r="N12632" i="1"/>
  <c r="N12633" i="1"/>
  <c r="N12634" i="1"/>
  <c r="N12635" i="1"/>
  <c r="N12636" i="1"/>
  <c r="N12637" i="1"/>
  <c r="N12638" i="1"/>
  <c r="N12639" i="1"/>
  <c r="N12640" i="1"/>
  <c r="N12641" i="1"/>
  <c r="N12642" i="1"/>
  <c r="N12643" i="1"/>
  <c r="N12644" i="1"/>
  <c r="N12645" i="1"/>
  <c r="N12646" i="1"/>
  <c r="N12647" i="1"/>
  <c r="N12648" i="1"/>
  <c r="N12649" i="1"/>
  <c r="N12650" i="1"/>
  <c r="N12651" i="1"/>
  <c r="N12652" i="1"/>
  <c r="N12653" i="1"/>
  <c r="N12654" i="1"/>
  <c r="N12655" i="1"/>
  <c r="N12656" i="1"/>
  <c r="N12657" i="1"/>
  <c r="N12658" i="1"/>
  <c r="N12659" i="1"/>
  <c r="N12660" i="1"/>
  <c r="N12661" i="1"/>
  <c r="N12662" i="1"/>
  <c r="N12663" i="1"/>
  <c r="N12664" i="1"/>
  <c r="N12665" i="1"/>
  <c r="N12666" i="1"/>
  <c r="N12667" i="1"/>
  <c r="N12668" i="1"/>
  <c r="N12669" i="1"/>
  <c r="N12670" i="1"/>
  <c r="N12671" i="1"/>
  <c r="N12672" i="1"/>
  <c r="N12673" i="1"/>
  <c r="N12674" i="1"/>
  <c r="N12675" i="1"/>
  <c r="N12676" i="1"/>
  <c r="N12677" i="1"/>
  <c r="N12678" i="1"/>
  <c r="N12679" i="1"/>
  <c r="N12680" i="1"/>
  <c r="N12681" i="1"/>
  <c r="N12682" i="1"/>
  <c r="N12683" i="1"/>
  <c r="N12684" i="1"/>
  <c r="N12685" i="1"/>
  <c r="N12686" i="1"/>
  <c r="N12687" i="1"/>
  <c r="N12688" i="1"/>
  <c r="N12689" i="1"/>
  <c r="N12690" i="1"/>
  <c r="N12691" i="1"/>
  <c r="N12692" i="1"/>
  <c r="N12693" i="1"/>
  <c r="N12694" i="1"/>
  <c r="N12695" i="1"/>
  <c r="N12696" i="1"/>
  <c r="N12697" i="1"/>
  <c r="N12698" i="1"/>
  <c r="N12699" i="1"/>
  <c r="N12700" i="1"/>
  <c r="N12701" i="1"/>
  <c r="N12702" i="1"/>
  <c r="N12703" i="1"/>
  <c r="N12704" i="1"/>
  <c r="N12705" i="1"/>
  <c r="N12706" i="1"/>
  <c r="N12707" i="1"/>
  <c r="N12708" i="1"/>
  <c r="N12709" i="1"/>
  <c r="N12710" i="1"/>
  <c r="N12711" i="1"/>
  <c r="N12712" i="1"/>
  <c r="N12713" i="1"/>
  <c r="N12714" i="1"/>
  <c r="N12715" i="1"/>
  <c r="N12716" i="1"/>
  <c r="N12717" i="1"/>
  <c r="N12718" i="1"/>
  <c r="N12719" i="1"/>
  <c r="N12720" i="1"/>
  <c r="N12721" i="1"/>
  <c r="N12722" i="1"/>
  <c r="N12723" i="1"/>
  <c r="N12724" i="1"/>
  <c r="N12725" i="1"/>
  <c r="N12726" i="1"/>
  <c r="N12727" i="1"/>
  <c r="N12728" i="1"/>
  <c r="N12729" i="1"/>
  <c r="N12730" i="1"/>
  <c r="N12731" i="1"/>
  <c r="N12732" i="1"/>
  <c r="N12733" i="1"/>
  <c r="N12734" i="1"/>
  <c r="N12735" i="1"/>
  <c r="N12736" i="1"/>
  <c r="N12737" i="1"/>
  <c r="N12738" i="1"/>
  <c r="N12739" i="1"/>
  <c r="N12740" i="1"/>
  <c r="N12741" i="1"/>
  <c r="N12742" i="1"/>
  <c r="N12743" i="1"/>
  <c r="N12744" i="1"/>
  <c r="N12745" i="1"/>
  <c r="N12746" i="1"/>
  <c r="N12747" i="1"/>
  <c r="N12748" i="1"/>
  <c r="N12749" i="1"/>
  <c r="N12750" i="1"/>
  <c r="N12751" i="1"/>
  <c r="N12752" i="1"/>
  <c r="N12753" i="1"/>
  <c r="N12754" i="1"/>
  <c r="N12755" i="1"/>
  <c r="N12756" i="1"/>
  <c r="N12757" i="1"/>
  <c r="N12758" i="1"/>
  <c r="N12759" i="1"/>
  <c r="N12760" i="1"/>
  <c r="N12761" i="1"/>
  <c r="N12762" i="1"/>
  <c r="N12763" i="1"/>
  <c r="N12764" i="1"/>
  <c r="N12765" i="1"/>
  <c r="N12766" i="1"/>
  <c r="N12767" i="1"/>
  <c r="N12768" i="1"/>
  <c r="N12769" i="1"/>
  <c r="N12770" i="1"/>
  <c r="N12771" i="1"/>
  <c r="N12772" i="1"/>
  <c r="N12773" i="1"/>
  <c r="N12774" i="1"/>
  <c r="N12775" i="1"/>
  <c r="N12776" i="1"/>
  <c r="N12777" i="1"/>
  <c r="N12778" i="1"/>
  <c r="N12779" i="1"/>
  <c r="N12780" i="1"/>
  <c r="N12781" i="1"/>
  <c r="N12782" i="1"/>
  <c r="N12783" i="1"/>
  <c r="N12784" i="1"/>
  <c r="N12785" i="1"/>
  <c r="N12786" i="1"/>
  <c r="N12787" i="1"/>
  <c r="N12788" i="1"/>
  <c r="N12789" i="1"/>
  <c r="N12790" i="1"/>
  <c r="N12791" i="1"/>
  <c r="N12792" i="1"/>
  <c r="N12793" i="1"/>
  <c r="N12794" i="1"/>
  <c r="N12795" i="1"/>
  <c r="N12796" i="1"/>
  <c r="N12797" i="1"/>
  <c r="N12798" i="1"/>
  <c r="N12799" i="1"/>
  <c r="N12800" i="1"/>
  <c r="N12801" i="1"/>
  <c r="N12802" i="1"/>
  <c r="N12803" i="1"/>
  <c r="N12804" i="1"/>
  <c r="N12805" i="1"/>
  <c r="N12806" i="1"/>
  <c r="N12807" i="1"/>
  <c r="N12808" i="1"/>
  <c r="N12809" i="1"/>
  <c r="N12810" i="1"/>
  <c r="N12811" i="1"/>
  <c r="N12812" i="1"/>
  <c r="N12813" i="1"/>
  <c r="N12814" i="1"/>
  <c r="N12815" i="1"/>
  <c r="N12816" i="1"/>
  <c r="N12817" i="1"/>
  <c r="N12818" i="1"/>
  <c r="N12819" i="1"/>
  <c r="N12820" i="1"/>
  <c r="N12821" i="1"/>
  <c r="N12822" i="1"/>
  <c r="N12823" i="1"/>
  <c r="N12824" i="1"/>
  <c r="N12825" i="1"/>
  <c r="N12826" i="1"/>
  <c r="N12827" i="1"/>
  <c r="N12828" i="1"/>
  <c r="N12829" i="1"/>
  <c r="N12830" i="1"/>
  <c r="N12831" i="1"/>
  <c r="N12832" i="1"/>
  <c r="N12833" i="1"/>
  <c r="N12834" i="1"/>
  <c r="N12835" i="1"/>
  <c r="N12836" i="1"/>
  <c r="N12837" i="1"/>
  <c r="N12838" i="1"/>
  <c r="N12839" i="1"/>
  <c r="N12840" i="1"/>
  <c r="N12841" i="1"/>
  <c r="N12842" i="1"/>
  <c r="N12843" i="1"/>
  <c r="N12844" i="1"/>
  <c r="N12845" i="1"/>
  <c r="N12846" i="1"/>
  <c r="N12847" i="1"/>
  <c r="N12848" i="1"/>
  <c r="N12849" i="1"/>
  <c r="N12850" i="1"/>
  <c r="N12851" i="1"/>
  <c r="N12852" i="1"/>
  <c r="N12853" i="1"/>
  <c r="N12854" i="1"/>
  <c r="N12855" i="1"/>
  <c r="N12856" i="1"/>
  <c r="N12857" i="1"/>
  <c r="N12858" i="1"/>
  <c r="N12859" i="1"/>
  <c r="N12860" i="1"/>
  <c r="N12861" i="1"/>
  <c r="N12862" i="1"/>
  <c r="N12863" i="1"/>
  <c r="N12864" i="1"/>
  <c r="N12865" i="1"/>
  <c r="N12866" i="1"/>
  <c r="N12867" i="1"/>
  <c r="N12868" i="1"/>
  <c r="N12869" i="1"/>
  <c r="N12870" i="1"/>
  <c r="N12871" i="1"/>
  <c r="N12872" i="1"/>
  <c r="N12873" i="1"/>
  <c r="N12874" i="1"/>
  <c r="N12875" i="1"/>
  <c r="N12876" i="1"/>
  <c r="N12877" i="1"/>
  <c r="N12878" i="1"/>
  <c r="N12879" i="1"/>
  <c r="N12880" i="1"/>
  <c r="N12881" i="1"/>
  <c r="N12882" i="1"/>
  <c r="N12883" i="1"/>
  <c r="N12884" i="1"/>
  <c r="N12885" i="1"/>
  <c r="N12886" i="1"/>
  <c r="N12887" i="1"/>
  <c r="N12888" i="1"/>
  <c r="N12889" i="1"/>
  <c r="N12890" i="1"/>
  <c r="N12891" i="1"/>
  <c r="N12892" i="1"/>
  <c r="N12893" i="1"/>
  <c r="N12894" i="1"/>
  <c r="N12895" i="1"/>
  <c r="N12896" i="1"/>
  <c r="N12897" i="1"/>
  <c r="N12898" i="1"/>
  <c r="N12899" i="1"/>
  <c r="N12900" i="1"/>
  <c r="N12901" i="1"/>
  <c r="N12902" i="1"/>
  <c r="N12903" i="1"/>
  <c r="N12904" i="1"/>
  <c r="N12905" i="1"/>
  <c r="N12906" i="1"/>
  <c r="N12907" i="1"/>
  <c r="N12908" i="1"/>
  <c r="N12909" i="1"/>
  <c r="N12910" i="1"/>
  <c r="N12911" i="1"/>
  <c r="N12912" i="1"/>
  <c r="N12913" i="1"/>
  <c r="N12914" i="1"/>
  <c r="N12915" i="1"/>
  <c r="N12916" i="1"/>
  <c r="N12917" i="1"/>
  <c r="N12918" i="1"/>
  <c r="N12919" i="1"/>
  <c r="N12920" i="1"/>
  <c r="N12921" i="1"/>
  <c r="N12922" i="1"/>
  <c r="N12923" i="1"/>
  <c r="N12924" i="1"/>
  <c r="N12925" i="1"/>
  <c r="N12926" i="1"/>
  <c r="N12927" i="1"/>
  <c r="N12928" i="1"/>
  <c r="N12929" i="1"/>
  <c r="N12930" i="1"/>
  <c r="N12931" i="1"/>
  <c r="N12932" i="1"/>
  <c r="N12933" i="1"/>
  <c r="N12934" i="1"/>
  <c r="N12935" i="1"/>
  <c r="N12936" i="1"/>
  <c r="N12937" i="1"/>
  <c r="N12938" i="1"/>
  <c r="N12939" i="1"/>
  <c r="N12940" i="1"/>
  <c r="N12941" i="1"/>
  <c r="N12942" i="1"/>
  <c r="N12943" i="1"/>
  <c r="N12944" i="1"/>
  <c r="N12945" i="1"/>
  <c r="N12946" i="1"/>
  <c r="N12947" i="1"/>
  <c r="N12948" i="1"/>
  <c r="N12949" i="1"/>
  <c r="N12950" i="1"/>
  <c r="N12951" i="1"/>
  <c r="N12952" i="1"/>
  <c r="N12953" i="1"/>
  <c r="N12954" i="1"/>
  <c r="N12955" i="1"/>
  <c r="N12956" i="1"/>
  <c r="N12957" i="1"/>
  <c r="N12958" i="1"/>
  <c r="N12959" i="1"/>
  <c r="N12960" i="1"/>
  <c r="N12961" i="1"/>
  <c r="N12962" i="1"/>
  <c r="N12963" i="1"/>
  <c r="N12964" i="1"/>
  <c r="N12965" i="1"/>
  <c r="N12966" i="1"/>
  <c r="N12967" i="1"/>
  <c r="N12968" i="1"/>
  <c r="N12969" i="1"/>
  <c r="N12970" i="1"/>
  <c r="N12971" i="1"/>
  <c r="N12972" i="1"/>
  <c r="N12973" i="1"/>
  <c r="N12974" i="1"/>
  <c r="N12975" i="1"/>
  <c r="N12976" i="1"/>
  <c r="N12977" i="1"/>
  <c r="N12978" i="1"/>
  <c r="N12979" i="1"/>
  <c r="N12980" i="1"/>
  <c r="N12981" i="1"/>
  <c r="N12982" i="1"/>
  <c r="N12983" i="1"/>
  <c r="N12984" i="1"/>
  <c r="N12985" i="1"/>
  <c r="N12986" i="1"/>
  <c r="N12987" i="1"/>
  <c r="N12988" i="1"/>
  <c r="N12989" i="1"/>
  <c r="N12990" i="1"/>
  <c r="N12991" i="1"/>
  <c r="N12992" i="1"/>
  <c r="N12993" i="1"/>
  <c r="N12994" i="1"/>
  <c r="N12995" i="1"/>
  <c r="N12996" i="1"/>
  <c r="N12997" i="1"/>
  <c r="N12998" i="1"/>
  <c r="N12999" i="1"/>
  <c r="N13000" i="1"/>
  <c r="N13001" i="1"/>
  <c r="N13002" i="1"/>
  <c r="N13003" i="1"/>
  <c r="N13004" i="1"/>
  <c r="N13005" i="1"/>
  <c r="N13006" i="1"/>
  <c r="N13007" i="1"/>
  <c r="N13008" i="1"/>
  <c r="N13009" i="1"/>
  <c r="N13010" i="1"/>
  <c r="N13011" i="1"/>
  <c r="N13012" i="1"/>
  <c r="N13013" i="1"/>
  <c r="N13014" i="1"/>
  <c r="N13015" i="1"/>
  <c r="N13016" i="1"/>
  <c r="N13017" i="1"/>
  <c r="N13018" i="1"/>
  <c r="N13019" i="1"/>
  <c r="N13020" i="1"/>
  <c r="N13021" i="1"/>
  <c r="N13022" i="1"/>
  <c r="N13023" i="1"/>
  <c r="N13024" i="1"/>
  <c r="N13025" i="1"/>
  <c r="N13026" i="1"/>
  <c r="N13027" i="1"/>
  <c r="N13028" i="1"/>
  <c r="N13029" i="1"/>
  <c r="N13030" i="1"/>
  <c r="N13031" i="1"/>
  <c r="N13032" i="1"/>
  <c r="N13033" i="1"/>
  <c r="N13034" i="1"/>
  <c r="N13035" i="1"/>
  <c r="N13036" i="1"/>
  <c r="N13037" i="1"/>
  <c r="N13038" i="1"/>
  <c r="N13039" i="1"/>
  <c r="N13040" i="1"/>
  <c r="N13041" i="1"/>
  <c r="N13042" i="1"/>
  <c r="N13043" i="1"/>
  <c r="N13044" i="1"/>
  <c r="N13045" i="1"/>
  <c r="N13046" i="1"/>
  <c r="N13047" i="1"/>
  <c r="N13048" i="1"/>
  <c r="N13049" i="1"/>
  <c r="N13050" i="1"/>
  <c r="N13051" i="1"/>
  <c r="N13052" i="1"/>
  <c r="N13053" i="1"/>
  <c r="N13054" i="1"/>
  <c r="N13055" i="1"/>
  <c r="N13056" i="1"/>
  <c r="N13057" i="1"/>
  <c r="N13058" i="1"/>
  <c r="N13059" i="1"/>
  <c r="N13060" i="1"/>
  <c r="N13061" i="1"/>
  <c r="N13062" i="1"/>
  <c r="N13063" i="1"/>
  <c r="N13064" i="1"/>
  <c r="N13065" i="1"/>
  <c r="N13066" i="1"/>
  <c r="N13067" i="1"/>
  <c r="N13068" i="1"/>
  <c r="N13069" i="1"/>
  <c r="N13070" i="1"/>
  <c r="N13071" i="1"/>
  <c r="N13072" i="1"/>
  <c r="N13073" i="1"/>
  <c r="N13074" i="1"/>
  <c r="N13075" i="1"/>
  <c r="N13076" i="1"/>
  <c r="N13077" i="1"/>
  <c r="N13078" i="1"/>
  <c r="N13079" i="1"/>
  <c r="N13080" i="1"/>
  <c r="N13081" i="1"/>
  <c r="N13082" i="1"/>
  <c r="N13083" i="1"/>
  <c r="N13084" i="1"/>
  <c r="N13085" i="1"/>
  <c r="N13086" i="1"/>
  <c r="N13087" i="1"/>
  <c r="N13088" i="1"/>
  <c r="N13089" i="1"/>
  <c r="N13090" i="1"/>
  <c r="N13091" i="1"/>
  <c r="N13092" i="1"/>
  <c r="N13093" i="1"/>
  <c r="N13094" i="1"/>
  <c r="N13095" i="1"/>
  <c r="N13096" i="1"/>
  <c r="N13097" i="1"/>
  <c r="N13098" i="1"/>
  <c r="N13099" i="1"/>
  <c r="N13100" i="1"/>
  <c r="N13101" i="1"/>
  <c r="N13102" i="1"/>
  <c r="N13103" i="1"/>
  <c r="N13104" i="1"/>
  <c r="N13105" i="1"/>
  <c r="N13106" i="1"/>
  <c r="N13107" i="1"/>
  <c r="N13108" i="1"/>
  <c r="N13109" i="1"/>
  <c r="N13110" i="1"/>
  <c r="N13111" i="1"/>
  <c r="N13112" i="1"/>
  <c r="N13113" i="1"/>
  <c r="N13114" i="1"/>
  <c r="N13115" i="1"/>
  <c r="N13116" i="1"/>
  <c r="N13117" i="1"/>
  <c r="N13118" i="1"/>
  <c r="N13119" i="1"/>
  <c r="N13120" i="1"/>
  <c r="N13121" i="1"/>
  <c r="N13122" i="1"/>
  <c r="N13123" i="1"/>
  <c r="N13124" i="1"/>
  <c r="N13125" i="1"/>
  <c r="N13126" i="1"/>
  <c r="N13127" i="1"/>
  <c r="N13128" i="1"/>
  <c r="N13129" i="1"/>
  <c r="N13130" i="1"/>
  <c r="N13131" i="1"/>
  <c r="N13132" i="1"/>
  <c r="N13133" i="1"/>
  <c r="N13134" i="1"/>
  <c r="N13135" i="1"/>
  <c r="N13136" i="1"/>
  <c r="N13137" i="1"/>
  <c r="N13138" i="1"/>
  <c r="N13139" i="1"/>
  <c r="N13140" i="1"/>
  <c r="N13141" i="1"/>
  <c r="N13142" i="1"/>
  <c r="N13143" i="1"/>
  <c r="N13144" i="1"/>
  <c r="N13145" i="1"/>
  <c r="N13146" i="1"/>
  <c r="N13147" i="1"/>
  <c r="N13148" i="1"/>
  <c r="N13149" i="1"/>
  <c r="N13150" i="1"/>
  <c r="N13151" i="1"/>
  <c r="N13152" i="1"/>
  <c r="N13153" i="1"/>
  <c r="N13154" i="1"/>
  <c r="N13155" i="1"/>
  <c r="N13156" i="1"/>
  <c r="N13157" i="1"/>
  <c r="N13158" i="1"/>
  <c r="N13159" i="1"/>
  <c r="N13160" i="1"/>
  <c r="N13161" i="1"/>
  <c r="N13162" i="1"/>
  <c r="N13163" i="1"/>
  <c r="N13164" i="1"/>
  <c r="N13165" i="1"/>
  <c r="N13166" i="1"/>
  <c r="N13167" i="1"/>
  <c r="N13168" i="1"/>
  <c r="N13169" i="1"/>
  <c r="N13170" i="1"/>
  <c r="N13171" i="1"/>
  <c r="N13172" i="1"/>
  <c r="N13173" i="1"/>
  <c r="N13174" i="1"/>
  <c r="N13175" i="1"/>
  <c r="N13176" i="1"/>
  <c r="N13177" i="1"/>
  <c r="N13178" i="1"/>
  <c r="N13179" i="1"/>
  <c r="N13180" i="1"/>
  <c r="N13181" i="1"/>
  <c r="N13182" i="1"/>
  <c r="N13183" i="1"/>
  <c r="N13184" i="1"/>
  <c r="N13185" i="1"/>
  <c r="N13186" i="1"/>
  <c r="N13187" i="1"/>
  <c r="N13188" i="1"/>
  <c r="N13189" i="1"/>
  <c r="N13190" i="1"/>
  <c r="N13191" i="1"/>
  <c r="N13192" i="1"/>
  <c r="N13193" i="1"/>
  <c r="N13194" i="1"/>
  <c r="N13195" i="1"/>
  <c r="N13196" i="1"/>
  <c r="N13197" i="1"/>
  <c r="N13198" i="1"/>
  <c r="N13199" i="1"/>
  <c r="N13200" i="1"/>
  <c r="N13201" i="1"/>
  <c r="N13202" i="1"/>
  <c r="N13203" i="1"/>
  <c r="N13204" i="1"/>
  <c r="N13205" i="1"/>
  <c r="N13206" i="1"/>
  <c r="N13207" i="1"/>
  <c r="N13208" i="1"/>
  <c r="N13209" i="1"/>
  <c r="N13210" i="1"/>
  <c r="N13211" i="1"/>
  <c r="N13212" i="1"/>
  <c r="N13213" i="1"/>
  <c r="N13214" i="1"/>
  <c r="N13215" i="1"/>
  <c r="N13216" i="1"/>
  <c r="N13217" i="1"/>
  <c r="N13218" i="1"/>
  <c r="N13219" i="1"/>
  <c r="N13220" i="1"/>
  <c r="N13221" i="1"/>
  <c r="N13222" i="1"/>
  <c r="N13223" i="1"/>
  <c r="N13224" i="1"/>
  <c r="N13225" i="1"/>
  <c r="N13226" i="1"/>
  <c r="N13227" i="1"/>
  <c r="N13228" i="1"/>
  <c r="N13229" i="1"/>
  <c r="N13230" i="1"/>
  <c r="N13231" i="1"/>
  <c r="N13232" i="1"/>
  <c r="N13233" i="1"/>
  <c r="N13234" i="1"/>
  <c r="N13235" i="1"/>
  <c r="N13236" i="1"/>
  <c r="N13237" i="1"/>
  <c r="N13238" i="1"/>
  <c r="N13239" i="1"/>
  <c r="N13240" i="1"/>
  <c r="N13241" i="1"/>
  <c r="N13242" i="1"/>
  <c r="N13243" i="1"/>
  <c r="N13244" i="1"/>
  <c r="N13245" i="1"/>
  <c r="N13246" i="1"/>
  <c r="N13247" i="1"/>
  <c r="N13248" i="1"/>
  <c r="N13249" i="1"/>
  <c r="N13250" i="1"/>
  <c r="N13251" i="1"/>
  <c r="N13252" i="1"/>
  <c r="N13253" i="1"/>
  <c r="N13254" i="1"/>
  <c r="N13255" i="1"/>
  <c r="N13256" i="1"/>
  <c r="N13257" i="1"/>
  <c r="N13258" i="1"/>
  <c r="N13259" i="1"/>
  <c r="N13260" i="1"/>
  <c r="N13261" i="1"/>
  <c r="N13262" i="1"/>
  <c r="N13263" i="1"/>
  <c r="N13264" i="1"/>
  <c r="N13265" i="1"/>
  <c r="N13266" i="1"/>
  <c r="N13267" i="1"/>
  <c r="N13268" i="1"/>
  <c r="N13269" i="1"/>
  <c r="N13270" i="1"/>
  <c r="N13271" i="1"/>
  <c r="N13272" i="1"/>
  <c r="N13273" i="1"/>
  <c r="N13274" i="1"/>
  <c r="N13275" i="1"/>
  <c r="N13276" i="1"/>
  <c r="N13277" i="1"/>
  <c r="N13278" i="1"/>
  <c r="N13279" i="1"/>
  <c r="N13280" i="1"/>
  <c r="N13281" i="1"/>
  <c r="N13282" i="1"/>
  <c r="N13283" i="1"/>
  <c r="N13284" i="1"/>
  <c r="N13285" i="1"/>
  <c r="N13286" i="1"/>
  <c r="N13287" i="1"/>
  <c r="N13288" i="1"/>
  <c r="N13289" i="1"/>
  <c r="N13290" i="1"/>
  <c r="N13291" i="1"/>
  <c r="N13292" i="1"/>
  <c r="N13293" i="1"/>
  <c r="N13294" i="1"/>
  <c r="N13295" i="1"/>
  <c r="N13296" i="1"/>
  <c r="N13297" i="1"/>
  <c r="N13298" i="1"/>
  <c r="N13299" i="1"/>
  <c r="N13300" i="1"/>
  <c r="N13301" i="1"/>
  <c r="N13302" i="1"/>
  <c r="N13303" i="1"/>
  <c r="N13304" i="1"/>
  <c r="N13305" i="1"/>
  <c r="N13306" i="1"/>
  <c r="N13307" i="1"/>
  <c r="N13308" i="1"/>
  <c r="N13309" i="1"/>
  <c r="N13310" i="1"/>
  <c r="N13311" i="1"/>
  <c r="N13312" i="1"/>
  <c r="N13313" i="1"/>
  <c r="N13314" i="1"/>
  <c r="N13315" i="1"/>
  <c r="N13316" i="1"/>
  <c r="N13317" i="1"/>
  <c r="N13318" i="1"/>
  <c r="N13319" i="1"/>
  <c r="N13320" i="1"/>
  <c r="N13321" i="1"/>
  <c r="N13322" i="1"/>
  <c r="N13323" i="1"/>
  <c r="N13324" i="1"/>
  <c r="N13325" i="1"/>
  <c r="N13326" i="1"/>
  <c r="N13327" i="1"/>
  <c r="N13328" i="1"/>
  <c r="N13329" i="1"/>
  <c r="N13330" i="1"/>
  <c r="N13331" i="1"/>
  <c r="N13332" i="1"/>
  <c r="N13333" i="1"/>
  <c r="N13334" i="1"/>
  <c r="N13335" i="1"/>
  <c r="N13336" i="1"/>
  <c r="N13337" i="1"/>
  <c r="N13338" i="1"/>
  <c r="N13339" i="1"/>
  <c r="N13340" i="1"/>
  <c r="N13341" i="1"/>
  <c r="N13342" i="1"/>
  <c r="N13343" i="1"/>
  <c r="N13344" i="1"/>
  <c r="N13345" i="1"/>
  <c r="N13346" i="1"/>
  <c r="N13347" i="1"/>
  <c r="N13348" i="1"/>
  <c r="N13349" i="1"/>
  <c r="N13350" i="1"/>
  <c r="N13351" i="1"/>
  <c r="N13352" i="1"/>
  <c r="N13353" i="1"/>
  <c r="N13354" i="1"/>
  <c r="N13355" i="1"/>
  <c r="N13356" i="1"/>
  <c r="N13357" i="1"/>
  <c r="N13358" i="1"/>
  <c r="N13359" i="1"/>
  <c r="N13360" i="1"/>
  <c r="N13361" i="1"/>
  <c r="N13362" i="1"/>
  <c r="N13363" i="1"/>
  <c r="N13364" i="1"/>
  <c r="N13365" i="1"/>
  <c r="N13366" i="1"/>
  <c r="N13367" i="1"/>
  <c r="N13368" i="1"/>
  <c r="N13369" i="1"/>
  <c r="N13370" i="1"/>
  <c r="N13371" i="1"/>
  <c r="N13372" i="1"/>
  <c r="N13373" i="1"/>
  <c r="N13374" i="1"/>
  <c r="N13375" i="1"/>
  <c r="N13376" i="1"/>
  <c r="N13377" i="1"/>
  <c r="N13378" i="1"/>
  <c r="N13379" i="1"/>
  <c r="N13380" i="1"/>
  <c r="N13381" i="1"/>
  <c r="N13382" i="1"/>
  <c r="N13383" i="1"/>
  <c r="N13384" i="1"/>
  <c r="N13385" i="1"/>
  <c r="N13386" i="1"/>
  <c r="N13387" i="1"/>
  <c r="N13388" i="1"/>
  <c r="N13389" i="1"/>
  <c r="N13390" i="1"/>
  <c r="N13391" i="1"/>
  <c r="N13392" i="1"/>
  <c r="N13393" i="1"/>
  <c r="N13394" i="1"/>
  <c r="N13395" i="1"/>
  <c r="N13396" i="1"/>
  <c r="N13397" i="1"/>
  <c r="N13398" i="1"/>
  <c r="N13399" i="1"/>
  <c r="N13400" i="1"/>
  <c r="N13401" i="1"/>
  <c r="N13402" i="1"/>
  <c r="N13403" i="1"/>
  <c r="N13404" i="1"/>
  <c r="N13405" i="1"/>
  <c r="N13406" i="1"/>
  <c r="N13407" i="1"/>
  <c r="N13408" i="1"/>
  <c r="N13409" i="1"/>
  <c r="N13410" i="1"/>
  <c r="N13411" i="1"/>
  <c r="N13412" i="1"/>
  <c r="N13413" i="1"/>
  <c r="N13414" i="1"/>
  <c r="N13415" i="1"/>
  <c r="N13416" i="1"/>
  <c r="N13417" i="1"/>
  <c r="N13418" i="1"/>
  <c r="N13419" i="1"/>
  <c r="N13420" i="1"/>
  <c r="N13421" i="1"/>
  <c r="N13422" i="1"/>
  <c r="N13423" i="1"/>
  <c r="N13424" i="1"/>
  <c r="N13425" i="1"/>
  <c r="N13426" i="1"/>
  <c r="N13427" i="1"/>
  <c r="N13428" i="1"/>
  <c r="N13429" i="1"/>
  <c r="N13430" i="1"/>
  <c r="N13431" i="1"/>
  <c r="N13432" i="1"/>
  <c r="N13433" i="1"/>
  <c r="N13434" i="1"/>
  <c r="N13435" i="1"/>
  <c r="N13436" i="1"/>
  <c r="N13437" i="1"/>
  <c r="N13438" i="1"/>
  <c r="N13439" i="1"/>
  <c r="N13440" i="1"/>
  <c r="N13441" i="1"/>
  <c r="N13442" i="1"/>
  <c r="N13443" i="1"/>
  <c r="N13444" i="1"/>
  <c r="N13445" i="1"/>
  <c r="N13446" i="1"/>
  <c r="N13447" i="1"/>
  <c r="N13448" i="1"/>
  <c r="N13449" i="1"/>
  <c r="N13450" i="1"/>
  <c r="N13451" i="1"/>
  <c r="N13452" i="1"/>
  <c r="N13453" i="1"/>
  <c r="N13454" i="1"/>
  <c r="N13455" i="1"/>
  <c r="N13456" i="1"/>
  <c r="N13457" i="1"/>
  <c r="N13458" i="1"/>
  <c r="N13459" i="1"/>
  <c r="N13460" i="1"/>
  <c r="N13461" i="1"/>
  <c r="N13462" i="1"/>
  <c r="N13463" i="1"/>
  <c r="N13464" i="1"/>
  <c r="N13465" i="1"/>
  <c r="N13466" i="1"/>
  <c r="N13467" i="1"/>
  <c r="N13468" i="1"/>
  <c r="N13469" i="1"/>
  <c r="N13470" i="1"/>
  <c r="N13471" i="1"/>
  <c r="N13472" i="1"/>
  <c r="N13473" i="1"/>
  <c r="N13474" i="1"/>
  <c r="N13475" i="1"/>
  <c r="N13476" i="1"/>
  <c r="N13477" i="1"/>
  <c r="N13478" i="1"/>
  <c r="N13479" i="1"/>
  <c r="N13480" i="1"/>
  <c r="N13481" i="1"/>
  <c r="N13482" i="1"/>
  <c r="N13483" i="1"/>
  <c r="N13484" i="1"/>
  <c r="N13485" i="1"/>
  <c r="N13486" i="1"/>
  <c r="N13487" i="1"/>
  <c r="N13488" i="1"/>
  <c r="N13489" i="1"/>
  <c r="N13490" i="1"/>
  <c r="N13491" i="1"/>
  <c r="N13492" i="1"/>
  <c r="N13493" i="1"/>
  <c r="N13494" i="1"/>
  <c r="N13495" i="1"/>
  <c r="N13496" i="1"/>
  <c r="N13497" i="1"/>
  <c r="N13498" i="1"/>
  <c r="N13499" i="1"/>
  <c r="N13500" i="1"/>
  <c r="N13501" i="1"/>
  <c r="N13502" i="1"/>
  <c r="N13503" i="1"/>
  <c r="N13504" i="1"/>
  <c r="N13505" i="1"/>
  <c r="N13506" i="1"/>
  <c r="N13507" i="1"/>
  <c r="N13508" i="1"/>
  <c r="N13509" i="1"/>
  <c r="N13510" i="1"/>
  <c r="N13511" i="1"/>
  <c r="N13512" i="1"/>
  <c r="N13513" i="1"/>
  <c r="N13514" i="1"/>
  <c r="N13515" i="1"/>
  <c r="N13516" i="1"/>
  <c r="N13517" i="1"/>
  <c r="N13518" i="1"/>
  <c r="N13519" i="1"/>
  <c r="N13520" i="1"/>
  <c r="N13521" i="1"/>
  <c r="N13522" i="1"/>
  <c r="N13523" i="1"/>
  <c r="N13524" i="1"/>
  <c r="N13525" i="1"/>
  <c r="N13526" i="1"/>
  <c r="N13527" i="1"/>
  <c r="N13528" i="1"/>
  <c r="N13529" i="1"/>
  <c r="N13530" i="1"/>
  <c r="N13531" i="1"/>
  <c r="N13532" i="1"/>
  <c r="N13533" i="1"/>
  <c r="N13534" i="1"/>
  <c r="N13535" i="1"/>
  <c r="N13536" i="1"/>
  <c r="N13537" i="1"/>
  <c r="N13538" i="1"/>
  <c r="N13539" i="1"/>
  <c r="N13540" i="1"/>
  <c r="N13541" i="1"/>
  <c r="N13542" i="1"/>
  <c r="N13543" i="1"/>
  <c r="N13544" i="1"/>
  <c r="N13545" i="1"/>
  <c r="N13546" i="1"/>
  <c r="N13547" i="1"/>
  <c r="N13548" i="1"/>
  <c r="N13549" i="1"/>
  <c r="N13550" i="1"/>
  <c r="N13551" i="1"/>
  <c r="N13552" i="1"/>
  <c r="N13553" i="1"/>
  <c r="N13554" i="1"/>
  <c r="N13555" i="1"/>
  <c r="N13556" i="1"/>
  <c r="N13557" i="1"/>
  <c r="N13558" i="1"/>
  <c r="N13559" i="1"/>
  <c r="N13560" i="1"/>
  <c r="N13561" i="1"/>
  <c r="N13562" i="1"/>
  <c r="N13563" i="1"/>
  <c r="N13564" i="1"/>
  <c r="N13565" i="1"/>
  <c r="N13566" i="1"/>
  <c r="N13567" i="1"/>
  <c r="N13568" i="1"/>
  <c r="N13569" i="1"/>
  <c r="N13570" i="1"/>
  <c r="N13571" i="1"/>
  <c r="N13572" i="1"/>
  <c r="N13573" i="1"/>
  <c r="N13574" i="1"/>
  <c r="N13575" i="1"/>
  <c r="N13576" i="1"/>
  <c r="N13577" i="1"/>
  <c r="N13578" i="1"/>
  <c r="N13579" i="1"/>
  <c r="N13580" i="1"/>
  <c r="N13581" i="1"/>
  <c r="N13582" i="1"/>
  <c r="N13583" i="1"/>
  <c r="N13584" i="1"/>
  <c r="N13585" i="1"/>
  <c r="N13586" i="1"/>
  <c r="N13587" i="1"/>
  <c r="N13588" i="1"/>
  <c r="N13589" i="1"/>
  <c r="N13590" i="1"/>
  <c r="N13591" i="1"/>
  <c r="N13592" i="1"/>
  <c r="N13593" i="1"/>
  <c r="N13594" i="1"/>
  <c r="N13595" i="1"/>
  <c r="N13596" i="1"/>
  <c r="N13597" i="1"/>
  <c r="N13598" i="1"/>
  <c r="N13599" i="1"/>
  <c r="N13600" i="1"/>
  <c r="N13601" i="1"/>
  <c r="N13602" i="1"/>
  <c r="N13603" i="1"/>
  <c r="N13604" i="1"/>
  <c r="N13605" i="1"/>
  <c r="N13606" i="1"/>
  <c r="N13607" i="1"/>
  <c r="N13608" i="1"/>
  <c r="N13609" i="1"/>
  <c r="N13610" i="1"/>
  <c r="N13611" i="1"/>
  <c r="N13612" i="1"/>
  <c r="N13613" i="1"/>
  <c r="N13614" i="1"/>
  <c r="N13615" i="1"/>
  <c r="N13616" i="1"/>
  <c r="N13617" i="1"/>
  <c r="N13618" i="1"/>
  <c r="N13619" i="1"/>
  <c r="N13620" i="1"/>
  <c r="N13621" i="1"/>
  <c r="N13622" i="1"/>
  <c r="N13623" i="1"/>
  <c r="N13624" i="1"/>
  <c r="N13625" i="1"/>
  <c r="N13626" i="1"/>
  <c r="N13627" i="1"/>
  <c r="N13628" i="1"/>
  <c r="N13629" i="1"/>
  <c r="N13630" i="1"/>
  <c r="N13631" i="1"/>
  <c r="N13632" i="1"/>
  <c r="N13633" i="1"/>
  <c r="N13634" i="1"/>
  <c r="N13635" i="1"/>
  <c r="N13636" i="1"/>
  <c r="N13637" i="1"/>
  <c r="N13638" i="1"/>
  <c r="N13639" i="1"/>
  <c r="N13640" i="1"/>
  <c r="N13641" i="1"/>
  <c r="N13642" i="1"/>
  <c r="N13643" i="1"/>
  <c r="N13644" i="1"/>
  <c r="N13645" i="1"/>
  <c r="N13646" i="1"/>
  <c r="N13647" i="1"/>
  <c r="N13648" i="1"/>
  <c r="N13649" i="1"/>
  <c r="N13650" i="1"/>
  <c r="N13651" i="1"/>
  <c r="N13652" i="1"/>
  <c r="N13653" i="1"/>
  <c r="N13654" i="1"/>
  <c r="N13655" i="1"/>
  <c r="N13656" i="1"/>
  <c r="N13657" i="1"/>
  <c r="N13658" i="1"/>
  <c r="N13659" i="1"/>
  <c r="N13660" i="1"/>
  <c r="N13661" i="1"/>
  <c r="N13662" i="1"/>
  <c r="N13663" i="1"/>
  <c r="N13664" i="1"/>
  <c r="N13665" i="1"/>
  <c r="N13666" i="1"/>
  <c r="N13667" i="1"/>
  <c r="N13668" i="1"/>
  <c r="N13669" i="1"/>
  <c r="N13670" i="1"/>
  <c r="N13671" i="1"/>
  <c r="N13672" i="1"/>
  <c r="N13673" i="1"/>
  <c r="N13674" i="1"/>
  <c r="N13675" i="1"/>
  <c r="N13676" i="1"/>
  <c r="N13677" i="1"/>
  <c r="N13678" i="1"/>
  <c r="N13679" i="1"/>
  <c r="N13680" i="1"/>
  <c r="N13681" i="1"/>
  <c r="N13682" i="1"/>
  <c r="N13683" i="1"/>
  <c r="N13684" i="1"/>
  <c r="N13685" i="1"/>
  <c r="N13686" i="1"/>
  <c r="N13687" i="1"/>
  <c r="N13688" i="1"/>
  <c r="N13689" i="1"/>
  <c r="N13690" i="1"/>
  <c r="N13691" i="1"/>
  <c r="N13692" i="1"/>
  <c r="N13693" i="1"/>
  <c r="N13694" i="1"/>
  <c r="N13695" i="1"/>
  <c r="N13696" i="1"/>
  <c r="N13697" i="1"/>
  <c r="N13698" i="1"/>
  <c r="N13699" i="1"/>
  <c r="N13700" i="1"/>
  <c r="N13701" i="1"/>
  <c r="N13702" i="1"/>
  <c r="N13703" i="1"/>
  <c r="N13704" i="1"/>
  <c r="N13705" i="1"/>
  <c r="N13706" i="1"/>
  <c r="N13707" i="1"/>
  <c r="N13708" i="1"/>
  <c r="N13709" i="1"/>
  <c r="N13710" i="1"/>
  <c r="N13711" i="1"/>
  <c r="N13712" i="1"/>
  <c r="N13713" i="1"/>
  <c r="N13714" i="1"/>
  <c r="N13715" i="1"/>
  <c r="N13716" i="1"/>
  <c r="N13717" i="1"/>
  <c r="N13718" i="1"/>
  <c r="N13719" i="1"/>
  <c r="N13720" i="1"/>
  <c r="N13721" i="1"/>
  <c r="N13722" i="1"/>
  <c r="N13723" i="1"/>
  <c r="N13724" i="1"/>
  <c r="N13725" i="1"/>
  <c r="N13726" i="1"/>
  <c r="N13727" i="1"/>
  <c r="N13728" i="1"/>
  <c r="N13729" i="1"/>
  <c r="N13730" i="1"/>
  <c r="N13731" i="1"/>
  <c r="N13732" i="1"/>
  <c r="N13733" i="1"/>
  <c r="N13734" i="1"/>
  <c r="N13735" i="1"/>
  <c r="N13736" i="1"/>
  <c r="N13737" i="1"/>
  <c r="N13738" i="1"/>
  <c r="N13739" i="1"/>
  <c r="N13740" i="1"/>
  <c r="N13741" i="1"/>
  <c r="N13742" i="1"/>
  <c r="N13743" i="1"/>
  <c r="N13744" i="1"/>
  <c r="N13745" i="1"/>
  <c r="N13746" i="1"/>
  <c r="N13747" i="1"/>
  <c r="N13748" i="1"/>
  <c r="N13749" i="1"/>
  <c r="N13750" i="1"/>
  <c r="N13751" i="1"/>
  <c r="N13752" i="1"/>
  <c r="N13753" i="1"/>
  <c r="N13754" i="1"/>
  <c r="N13755" i="1"/>
  <c r="N13756" i="1"/>
  <c r="N13757" i="1"/>
  <c r="N13758" i="1"/>
  <c r="N13759" i="1"/>
  <c r="N13760" i="1"/>
  <c r="N13761" i="1"/>
  <c r="N13762" i="1"/>
  <c r="N13763" i="1"/>
  <c r="N13764" i="1"/>
  <c r="N13765" i="1"/>
  <c r="N13766" i="1"/>
  <c r="N13767" i="1"/>
  <c r="N13768" i="1"/>
  <c r="N13769" i="1"/>
  <c r="N13770" i="1"/>
  <c r="N13771" i="1"/>
  <c r="N13772" i="1"/>
  <c r="N13773" i="1"/>
  <c r="N13774" i="1"/>
  <c r="N13775" i="1"/>
  <c r="N13776" i="1"/>
  <c r="N13777" i="1"/>
  <c r="N13778" i="1"/>
  <c r="N13779" i="1"/>
  <c r="N13780" i="1"/>
  <c r="N13781" i="1"/>
  <c r="N13782" i="1"/>
  <c r="N13783" i="1"/>
  <c r="N13784" i="1"/>
  <c r="N13785" i="1"/>
  <c r="N13786" i="1"/>
  <c r="N13787" i="1"/>
  <c r="N13788" i="1"/>
  <c r="N13789" i="1"/>
  <c r="N13790" i="1"/>
  <c r="N13791" i="1"/>
  <c r="N13792" i="1"/>
  <c r="N13793" i="1"/>
  <c r="N13794" i="1"/>
  <c r="N13795" i="1"/>
  <c r="N13796" i="1"/>
  <c r="N13797" i="1"/>
  <c r="N13798" i="1"/>
  <c r="N13799" i="1"/>
  <c r="N13800" i="1"/>
  <c r="N13801" i="1"/>
  <c r="N13802" i="1"/>
  <c r="N13803" i="1"/>
  <c r="N13804" i="1"/>
  <c r="N13805" i="1"/>
  <c r="N13806" i="1"/>
  <c r="N13807" i="1"/>
  <c r="N13808" i="1"/>
  <c r="N13809" i="1"/>
  <c r="N13810" i="1"/>
  <c r="N13811" i="1"/>
  <c r="N13812" i="1"/>
  <c r="N13813" i="1"/>
  <c r="N13814" i="1"/>
  <c r="N13815" i="1"/>
  <c r="N13816" i="1"/>
  <c r="N13817" i="1"/>
  <c r="N13818" i="1"/>
  <c r="N13819" i="1"/>
  <c r="N13820" i="1"/>
  <c r="N13821" i="1"/>
  <c r="N13822" i="1"/>
  <c r="N13823" i="1"/>
  <c r="N13824" i="1"/>
  <c r="N13825" i="1"/>
  <c r="N13826" i="1"/>
  <c r="N13827" i="1"/>
  <c r="N13828" i="1"/>
  <c r="N13829" i="1"/>
  <c r="N13830" i="1"/>
  <c r="N13831" i="1"/>
  <c r="N13832" i="1"/>
  <c r="N13833" i="1"/>
  <c r="N13834" i="1"/>
  <c r="N13835" i="1"/>
  <c r="N13836" i="1"/>
  <c r="N13837" i="1"/>
  <c r="N13838" i="1"/>
  <c r="N13839" i="1"/>
  <c r="N13840" i="1"/>
  <c r="N13841" i="1"/>
  <c r="N13842" i="1"/>
  <c r="N13843" i="1"/>
  <c r="N13844" i="1"/>
  <c r="N13845" i="1"/>
  <c r="N13846" i="1"/>
  <c r="N13847" i="1"/>
  <c r="N13848" i="1"/>
  <c r="N13849" i="1"/>
  <c r="N13850" i="1"/>
  <c r="N13851" i="1"/>
  <c r="N13852" i="1"/>
  <c r="N13853" i="1"/>
  <c r="N13854" i="1"/>
  <c r="N13855" i="1"/>
  <c r="N13856" i="1"/>
  <c r="N13857" i="1"/>
  <c r="N13858" i="1"/>
  <c r="N13859" i="1"/>
  <c r="N13860" i="1"/>
  <c r="N13861" i="1"/>
  <c r="N13862" i="1"/>
  <c r="N13863" i="1"/>
  <c r="N13864" i="1"/>
  <c r="N13865" i="1"/>
  <c r="N13866" i="1"/>
  <c r="N13867" i="1"/>
  <c r="N13868" i="1"/>
  <c r="N13869" i="1"/>
  <c r="N13870" i="1"/>
  <c r="N13871" i="1"/>
  <c r="N13872" i="1"/>
  <c r="N13873" i="1"/>
  <c r="N13874" i="1"/>
  <c r="N13875" i="1"/>
  <c r="N13876" i="1"/>
  <c r="N13877" i="1"/>
  <c r="N13878" i="1"/>
  <c r="N13879" i="1"/>
  <c r="N13880" i="1"/>
  <c r="N13881" i="1"/>
  <c r="N13882" i="1"/>
  <c r="N13883" i="1"/>
  <c r="N13884" i="1"/>
  <c r="N13885" i="1"/>
  <c r="N13886" i="1"/>
  <c r="N13887" i="1"/>
  <c r="N13888" i="1"/>
  <c r="N13889" i="1"/>
  <c r="N13890" i="1"/>
  <c r="N13891" i="1"/>
  <c r="N13892" i="1"/>
  <c r="N13893" i="1"/>
  <c r="N13894" i="1"/>
  <c r="N13895" i="1"/>
  <c r="N13896" i="1"/>
  <c r="N13897" i="1"/>
  <c r="N13898" i="1"/>
  <c r="N13899" i="1"/>
  <c r="N13900" i="1"/>
  <c r="N13901" i="1"/>
  <c r="N13902" i="1"/>
  <c r="N13903" i="1"/>
  <c r="N13904" i="1"/>
  <c r="N13905" i="1"/>
  <c r="N13906" i="1"/>
  <c r="N13907" i="1"/>
  <c r="N13908" i="1"/>
  <c r="N13909" i="1"/>
  <c r="N13910" i="1"/>
  <c r="N13911" i="1"/>
  <c r="N13912" i="1"/>
  <c r="N13913" i="1"/>
  <c r="N13914" i="1"/>
  <c r="N13915" i="1"/>
  <c r="N13916" i="1"/>
  <c r="N13917" i="1"/>
  <c r="N13918" i="1"/>
  <c r="N13919" i="1"/>
  <c r="N13920" i="1"/>
  <c r="N13921" i="1"/>
  <c r="N13922" i="1"/>
  <c r="N13923" i="1"/>
  <c r="N13924" i="1"/>
  <c r="N13925" i="1"/>
  <c r="N13926" i="1"/>
  <c r="N13927" i="1"/>
  <c r="N13928" i="1"/>
  <c r="N13929" i="1"/>
  <c r="N13930" i="1"/>
  <c r="N13931" i="1"/>
  <c r="N13932" i="1"/>
  <c r="N13933" i="1"/>
  <c r="N13934" i="1"/>
  <c r="N13935" i="1"/>
  <c r="N13936" i="1"/>
  <c r="N13937" i="1"/>
  <c r="N13938" i="1"/>
  <c r="N13939" i="1"/>
  <c r="N13940" i="1"/>
  <c r="N13941" i="1"/>
  <c r="N13942" i="1"/>
  <c r="N13943" i="1"/>
  <c r="N13944" i="1"/>
  <c r="N13945" i="1"/>
  <c r="N13946" i="1"/>
  <c r="N13947" i="1"/>
  <c r="N13948" i="1"/>
  <c r="N13949" i="1"/>
  <c r="N13950" i="1"/>
  <c r="N13951" i="1"/>
  <c r="N13952" i="1"/>
  <c r="N13953" i="1"/>
  <c r="N13954" i="1"/>
  <c r="N13955" i="1"/>
  <c r="N13956" i="1"/>
  <c r="N13957" i="1"/>
  <c r="N13958" i="1"/>
  <c r="N13959" i="1"/>
  <c r="N13960" i="1"/>
  <c r="N13961" i="1"/>
  <c r="N13962" i="1"/>
  <c r="N13963" i="1"/>
  <c r="N13964" i="1"/>
  <c r="N13965" i="1"/>
  <c r="N13966" i="1"/>
  <c r="N13967" i="1"/>
  <c r="N13968" i="1"/>
  <c r="N13969" i="1"/>
  <c r="N13970" i="1"/>
  <c r="N13971" i="1"/>
  <c r="N13972" i="1"/>
  <c r="N13973" i="1"/>
  <c r="N13974" i="1"/>
  <c r="N13975" i="1"/>
  <c r="N13976" i="1"/>
  <c r="N13977" i="1"/>
  <c r="N13978" i="1"/>
  <c r="N13979" i="1"/>
  <c r="N13980" i="1"/>
  <c r="N13981" i="1"/>
  <c r="N13982" i="1"/>
  <c r="N13983" i="1"/>
  <c r="N13984" i="1"/>
  <c r="N13985" i="1"/>
  <c r="N13986" i="1"/>
  <c r="N13987" i="1"/>
  <c r="N13988" i="1"/>
  <c r="N13989" i="1"/>
  <c r="N13990" i="1"/>
  <c r="N13991" i="1"/>
  <c r="N13992" i="1"/>
  <c r="N13993" i="1"/>
  <c r="N13994" i="1"/>
  <c r="N13995" i="1"/>
  <c r="N13996" i="1"/>
  <c r="N13997" i="1"/>
  <c r="N13998" i="1"/>
  <c r="N13999" i="1"/>
  <c r="N14000" i="1"/>
  <c r="N14001" i="1"/>
  <c r="N14002" i="1"/>
  <c r="N14003" i="1"/>
  <c r="N14004" i="1"/>
  <c r="N14005" i="1"/>
  <c r="N14006" i="1"/>
  <c r="N14007" i="1"/>
  <c r="N14008" i="1"/>
  <c r="N14009" i="1"/>
  <c r="N14010" i="1"/>
  <c r="N14011" i="1"/>
  <c r="N14012" i="1"/>
  <c r="N14013" i="1"/>
  <c r="N14014" i="1"/>
  <c r="N14015" i="1"/>
  <c r="N14016" i="1"/>
  <c r="N14017" i="1"/>
  <c r="N14018" i="1"/>
  <c r="N14019" i="1"/>
  <c r="N14020" i="1"/>
  <c r="N14021" i="1"/>
  <c r="N14022" i="1"/>
  <c r="N14023" i="1"/>
  <c r="N14024" i="1"/>
  <c r="N14025" i="1"/>
  <c r="N14026" i="1"/>
  <c r="N14027" i="1"/>
  <c r="N14028" i="1"/>
  <c r="N14029" i="1"/>
  <c r="N14030" i="1"/>
  <c r="N14031" i="1"/>
  <c r="N14032" i="1"/>
  <c r="N14033" i="1"/>
  <c r="N14034" i="1"/>
  <c r="N14035" i="1"/>
  <c r="N14036" i="1"/>
  <c r="N14037" i="1"/>
  <c r="N14038" i="1"/>
  <c r="N14039" i="1"/>
  <c r="N14040" i="1"/>
  <c r="N14041" i="1"/>
  <c r="N14042" i="1"/>
  <c r="N14043" i="1"/>
  <c r="N14044" i="1"/>
  <c r="N14045" i="1"/>
  <c r="N14046" i="1"/>
  <c r="N14047" i="1"/>
  <c r="N14048" i="1"/>
  <c r="N14049" i="1"/>
  <c r="N14050" i="1"/>
  <c r="N14051" i="1"/>
  <c r="N14052" i="1"/>
  <c r="N14053" i="1"/>
  <c r="N14054" i="1"/>
  <c r="N14055" i="1"/>
  <c r="N14056" i="1"/>
  <c r="N14057" i="1"/>
  <c r="N14058" i="1"/>
  <c r="N14059" i="1"/>
  <c r="N14060" i="1"/>
  <c r="N14061" i="1"/>
  <c r="N14062" i="1"/>
  <c r="N14063" i="1"/>
  <c r="N14064" i="1"/>
  <c r="N14065" i="1"/>
  <c r="N14066" i="1"/>
  <c r="N14067" i="1"/>
  <c r="N14068" i="1"/>
  <c r="N14069" i="1"/>
  <c r="N14070" i="1"/>
  <c r="N14071" i="1"/>
  <c r="N14072" i="1"/>
  <c r="N14073" i="1"/>
  <c r="N14074" i="1"/>
  <c r="N14075" i="1"/>
  <c r="N14076" i="1"/>
  <c r="N14077" i="1"/>
  <c r="N14078" i="1"/>
  <c r="N14079" i="1"/>
  <c r="N14080" i="1"/>
  <c r="N14081" i="1"/>
  <c r="N14082" i="1"/>
  <c r="N14083" i="1"/>
  <c r="N14084" i="1"/>
  <c r="N14085" i="1"/>
  <c r="N14086" i="1"/>
  <c r="N14087" i="1"/>
  <c r="N14088" i="1"/>
  <c r="N14089" i="1"/>
  <c r="N14090" i="1"/>
  <c r="N14091" i="1"/>
  <c r="N14092" i="1"/>
  <c r="N14093" i="1"/>
  <c r="N14094" i="1"/>
  <c r="N14095" i="1"/>
  <c r="N14096" i="1"/>
  <c r="N14097" i="1"/>
  <c r="N14098" i="1"/>
  <c r="N14099" i="1"/>
  <c r="N14100" i="1"/>
  <c r="N14101" i="1"/>
  <c r="N14102" i="1"/>
  <c r="N14103" i="1"/>
  <c r="N14104" i="1"/>
  <c r="N14105" i="1"/>
  <c r="N14106" i="1"/>
  <c r="N14107" i="1"/>
  <c r="N14108" i="1"/>
  <c r="N14109" i="1"/>
  <c r="N14110" i="1"/>
  <c r="N14111" i="1"/>
  <c r="N14112" i="1"/>
  <c r="N14113" i="1"/>
  <c r="N14114" i="1"/>
  <c r="N14115" i="1"/>
  <c r="N14116" i="1"/>
  <c r="N14117" i="1"/>
  <c r="N14118" i="1"/>
  <c r="N14119" i="1"/>
  <c r="N14120" i="1"/>
  <c r="N14121" i="1"/>
  <c r="N14122" i="1"/>
  <c r="N14123" i="1"/>
  <c r="N14124" i="1"/>
  <c r="N14125" i="1"/>
  <c r="N14126" i="1"/>
  <c r="N14127" i="1"/>
  <c r="N14128" i="1"/>
  <c r="N14129" i="1"/>
  <c r="N14130" i="1"/>
  <c r="N14131" i="1"/>
  <c r="N14132" i="1"/>
  <c r="N14133" i="1"/>
  <c r="N14134" i="1"/>
  <c r="N14135" i="1"/>
  <c r="N14136" i="1"/>
  <c r="N14137" i="1"/>
  <c r="N14138" i="1"/>
  <c r="N14139" i="1"/>
  <c r="N14140" i="1"/>
  <c r="N14141" i="1"/>
  <c r="N14142" i="1"/>
  <c r="N14143" i="1"/>
  <c r="N14144" i="1"/>
  <c r="N14145" i="1"/>
  <c r="N14146" i="1"/>
  <c r="N14147" i="1"/>
  <c r="N14148" i="1"/>
  <c r="N14149" i="1"/>
  <c r="N14150" i="1"/>
  <c r="N14151" i="1"/>
  <c r="N14152" i="1"/>
  <c r="N14153" i="1"/>
  <c r="N14154" i="1"/>
  <c r="N14155" i="1"/>
  <c r="N14156" i="1"/>
  <c r="N14157" i="1"/>
  <c r="N14158" i="1"/>
  <c r="N14159" i="1"/>
  <c r="N14160" i="1"/>
  <c r="N14161" i="1"/>
  <c r="N14162" i="1"/>
  <c r="N14163" i="1"/>
  <c r="N14164" i="1"/>
  <c r="N14165" i="1"/>
  <c r="N14166" i="1"/>
  <c r="N14167" i="1"/>
  <c r="N14168" i="1"/>
  <c r="N14169" i="1"/>
  <c r="N14170" i="1"/>
  <c r="N14171" i="1"/>
  <c r="N14172" i="1"/>
  <c r="N14173" i="1"/>
  <c r="N14174" i="1"/>
  <c r="N14175" i="1"/>
  <c r="N14176" i="1"/>
  <c r="N14177" i="1"/>
  <c r="N14178" i="1"/>
  <c r="N14179" i="1"/>
  <c r="N14180" i="1"/>
  <c r="N14181" i="1"/>
  <c r="N14182" i="1"/>
  <c r="N14183" i="1"/>
  <c r="N14184" i="1"/>
  <c r="N14185" i="1"/>
  <c r="N14186" i="1"/>
  <c r="N14187" i="1"/>
  <c r="N14188" i="1"/>
  <c r="N14189" i="1"/>
  <c r="N14190" i="1"/>
  <c r="N14191" i="1"/>
  <c r="N14192" i="1"/>
  <c r="N14193" i="1"/>
  <c r="N14194" i="1"/>
  <c r="N14195" i="1"/>
  <c r="N14196" i="1"/>
  <c r="N14197" i="1"/>
  <c r="N14198" i="1"/>
  <c r="N14199" i="1"/>
  <c r="N14200" i="1"/>
  <c r="N14201" i="1"/>
  <c r="N14202" i="1"/>
  <c r="N14203" i="1"/>
  <c r="N14204" i="1"/>
  <c r="N14205" i="1"/>
  <c r="N14206" i="1"/>
  <c r="N14207" i="1"/>
  <c r="N14208" i="1"/>
  <c r="N14209" i="1"/>
  <c r="N14210" i="1"/>
  <c r="N14211" i="1"/>
  <c r="N14212" i="1"/>
  <c r="N14213" i="1"/>
  <c r="N14214" i="1"/>
  <c r="N14215" i="1"/>
  <c r="N14216" i="1"/>
  <c r="N14217" i="1"/>
  <c r="N14218" i="1"/>
  <c r="N14219" i="1"/>
  <c r="N14220" i="1"/>
  <c r="N14221" i="1"/>
  <c r="N14222" i="1"/>
  <c r="N14223" i="1"/>
  <c r="N14224" i="1"/>
  <c r="N14225" i="1"/>
  <c r="N14226" i="1"/>
  <c r="N14227" i="1"/>
  <c r="N14228" i="1"/>
  <c r="N14229" i="1"/>
  <c r="N14230" i="1"/>
  <c r="N14231" i="1"/>
  <c r="N14232" i="1"/>
  <c r="N14233" i="1"/>
  <c r="N14234" i="1"/>
  <c r="N14235" i="1"/>
  <c r="N14236" i="1"/>
  <c r="N14237" i="1"/>
  <c r="N14238" i="1"/>
  <c r="N14239" i="1"/>
  <c r="N14240" i="1"/>
  <c r="N14241" i="1"/>
  <c r="N14242" i="1"/>
  <c r="N14243" i="1"/>
  <c r="N14244" i="1"/>
  <c r="N14245" i="1"/>
  <c r="N14246" i="1"/>
  <c r="N14247" i="1"/>
  <c r="N14248" i="1"/>
  <c r="N14249" i="1"/>
  <c r="N14250" i="1"/>
  <c r="N14251" i="1"/>
  <c r="N14252" i="1"/>
  <c r="N14253" i="1"/>
  <c r="N14254" i="1"/>
  <c r="N14255" i="1"/>
  <c r="N14256" i="1"/>
  <c r="N14257" i="1"/>
  <c r="N14258" i="1"/>
  <c r="N14259" i="1"/>
  <c r="N14260" i="1"/>
  <c r="N14261" i="1"/>
  <c r="N14262" i="1"/>
  <c r="N14263" i="1"/>
  <c r="N14264" i="1"/>
  <c r="N14265" i="1"/>
  <c r="N14266" i="1"/>
  <c r="N14267" i="1"/>
  <c r="N14268" i="1"/>
  <c r="N14269" i="1"/>
  <c r="N14270" i="1"/>
  <c r="N14271" i="1"/>
  <c r="N14272" i="1"/>
  <c r="N14273" i="1"/>
  <c r="N14274" i="1"/>
  <c r="N14275" i="1"/>
  <c r="N14276" i="1"/>
  <c r="N14277" i="1"/>
  <c r="N14278" i="1"/>
  <c r="N14279" i="1"/>
  <c r="N14280" i="1"/>
  <c r="N14281" i="1"/>
  <c r="N14282" i="1"/>
  <c r="N14283" i="1"/>
  <c r="N14284" i="1"/>
  <c r="N14285" i="1"/>
  <c r="N14286" i="1"/>
  <c r="N14287" i="1"/>
  <c r="N14288" i="1"/>
  <c r="N14289" i="1"/>
  <c r="N14290" i="1"/>
  <c r="N14291" i="1"/>
  <c r="N14292" i="1"/>
  <c r="N14293" i="1"/>
  <c r="N14294" i="1"/>
  <c r="N14295" i="1"/>
  <c r="N14296" i="1"/>
  <c r="N14297" i="1"/>
  <c r="N14298" i="1"/>
  <c r="N14299" i="1"/>
  <c r="N14300" i="1"/>
  <c r="N14301" i="1"/>
  <c r="N14302" i="1"/>
  <c r="N14303" i="1"/>
  <c r="N14304" i="1"/>
  <c r="N14305" i="1"/>
  <c r="N14306" i="1"/>
  <c r="N14307" i="1"/>
  <c r="N14308" i="1"/>
  <c r="N14309" i="1"/>
  <c r="N14310" i="1"/>
  <c r="N14311" i="1"/>
  <c r="N14312" i="1"/>
  <c r="N14313" i="1"/>
  <c r="N14314" i="1"/>
  <c r="N14315" i="1"/>
  <c r="N14316" i="1"/>
  <c r="N14317" i="1"/>
  <c r="N14318" i="1"/>
  <c r="N14319" i="1"/>
  <c r="N14320" i="1"/>
  <c r="N14321" i="1"/>
  <c r="N14322" i="1"/>
  <c r="N14323" i="1"/>
  <c r="N14324" i="1"/>
  <c r="N14325" i="1"/>
  <c r="N14326" i="1"/>
  <c r="N14327" i="1"/>
  <c r="N14328" i="1"/>
  <c r="N14329" i="1"/>
  <c r="N14330" i="1"/>
  <c r="N14331" i="1"/>
  <c r="N14332" i="1"/>
  <c r="N14333" i="1"/>
  <c r="N14334" i="1"/>
  <c r="N14335" i="1"/>
  <c r="N14336" i="1"/>
  <c r="N14337" i="1"/>
  <c r="N14338" i="1"/>
  <c r="N14339" i="1"/>
  <c r="N14340" i="1"/>
  <c r="N14341" i="1"/>
  <c r="N14342" i="1"/>
  <c r="N14343" i="1"/>
  <c r="N14344" i="1"/>
  <c r="N14345" i="1"/>
  <c r="N14346" i="1"/>
  <c r="N14347" i="1"/>
  <c r="N14348" i="1"/>
  <c r="N14349" i="1"/>
  <c r="N14350" i="1"/>
  <c r="N14351" i="1"/>
  <c r="N14352" i="1"/>
  <c r="N14353" i="1"/>
  <c r="N14354" i="1"/>
  <c r="N14355" i="1"/>
  <c r="N14356" i="1"/>
  <c r="N14357" i="1"/>
  <c r="N14358" i="1"/>
  <c r="N14359" i="1"/>
  <c r="N14360" i="1"/>
  <c r="N14361" i="1"/>
  <c r="N14362" i="1"/>
  <c r="N14363" i="1"/>
  <c r="N14364" i="1"/>
  <c r="N14365" i="1"/>
  <c r="N14366" i="1"/>
  <c r="N14367" i="1"/>
  <c r="N14368" i="1"/>
  <c r="N14369" i="1"/>
  <c r="N14370" i="1"/>
  <c r="N14371" i="1"/>
  <c r="N14372" i="1"/>
  <c r="N14373" i="1"/>
  <c r="N14374" i="1"/>
  <c r="N14375" i="1"/>
  <c r="N14376" i="1"/>
  <c r="N14377" i="1"/>
  <c r="N14378" i="1"/>
  <c r="N14379" i="1"/>
  <c r="N14380" i="1"/>
  <c r="N14381" i="1"/>
  <c r="N14382" i="1"/>
  <c r="N14383" i="1"/>
  <c r="N14384" i="1"/>
  <c r="N14385" i="1"/>
  <c r="N14386" i="1"/>
  <c r="N14387" i="1"/>
  <c r="N14388" i="1"/>
  <c r="N14389" i="1"/>
  <c r="N14390" i="1"/>
  <c r="N14391" i="1"/>
  <c r="N14392" i="1"/>
  <c r="N14393" i="1"/>
  <c r="N14394" i="1"/>
  <c r="N14395" i="1"/>
  <c r="N14396" i="1"/>
  <c r="N14397" i="1"/>
  <c r="N14398" i="1"/>
  <c r="N14399" i="1"/>
  <c r="N14400" i="1"/>
  <c r="N14401" i="1"/>
  <c r="N14402" i="1"/>
  <c r="N14403" i="1"/>
  <c r="N14404" i="1"/>
  <c r="N14405" i="1"/>
  <c r="N14406" i="1"/>
  <c r="N14407" i="1"/>
  <c r="N14408" i="1"/>
  <c r="N14409" i="1"/>
  <c r="N14410" i="1"/>
  <c r="N14411" i="1"/>
  <c r="N14412" i="1"/>
  <c r="N14413" i="1"/>
  <c r="N14414" i="1"/>
  <c r="N14415" i="1"/>
  <c r="N14416" i="1"/>
  <c r="N14417" i="1"/>
  <c r="N14418" i="1"/>
  <c r="N14419" i="1"/>
  <c r="N14420" i="1"/>
  <c r="N14421" i="1"/>
  <c r="N14422" i="1"/>
  <c r="N14423" i="1"/>
  <c r="N14424" i="1"/>
  <c r="N14425" i="1"/>
  <c r="N14426" i="1"/>
  <c r="N14427" i="1"/>
  <c r="N14428" i="1"/>
  <c r="N14429" i="1"/>
  <c r="N14430" i="1"/>
  <c r="N14431" i="1"/>
  <c r="N14432" i="1"/>
  <c r="N14433" i="1"/>
  <c r="N14434" i="1"/>
  <c r="N14435" i="1"/>
  <c r="N14436" i="1"/>
  <c r="N14437" i="1"/>
  <c r="N14438" i="1"/>
  <c r="N14439" i="1"/>
  <c r="N14440" i="1"/>
  <c r="N14441" i="1"/>
  <c r="N14442" i="1"/>
  <c r="N14443" i="1"/>
  <c r="N14444" i="1"/>
  <c r="N14445" i="1"/>
  <c r="N14446" i="1"/>
  <c r="N14447" i="1"/>
  <c r="N14448" i="1"/>
  <c r="N14449" i="1"/>
  <c r="N14450" i="1"/>
  <c r="N14451" i="1"/>
  <c r="N14452" i="1"/>
  <c r="N14453" i="1"/>
  <c r="N14454" i="1"/>
  <c r="N14455" i="1"/>
  <c r="N14456" i="1"/>
  <c r="N14457" i="1"/>
  <c r="N14458" i="1"/>
  <c r="N14459" i="1"/>
  <c r="N14460" i="1"/>
  <c r="N14461" i="1"/>
  <c r="N14462" i="1"/>
  <c r="N14463" i="1"/>
  <c r="N14464" i="1"/>
  <c r="N14465" i="1"/>
  <c r="N14466" i="1"/>
  <c r="N14467" i="1"/>
  <c r="N14468" i="1"/>
  <c r="N14469" i="1"/>
  <c r="N14470" i="1"/>
  <c r="N14471" i="1"/>
  <c r="N14472" i="1"/>
  <c r="N14473" i="1"/>
  <c r="N14474" i="1"/>
  <c r="N14475" i="1"/>
  <c r="N14476" i="1"/>
  <c r="N14477" i="1"/>
  <c r="N14478" i="1"/>
  <c r="N14479" i="1"/>
  <c r="N14480" i="1"/>
  <c r="N14481" i="1"/>
  <c r="N14482" i="1"/>
  <c r="N14483" i="1"/>
  <c r="N14484" i="1"/>
  <c r="N14485" i="1"/>
  <c r="N14486" i="1"/>
  <c r="N14487" i="1"/>
  <c r="N14488" i="1"/>
  <c r="N14489" i="1"/>
  <c r="N14490" i="1"/>
  <c r="N14491" i="1"/>
  <c r="N14492" i="1"/>
  <c r="N14493" i="1"/>
  <c r="N14494" i="1"/>
  <c r="N14495" i="1"/>
  <c r="N14496" i="1"/>
  <c r="N14497" i="1"/>
  <c r="N14498" i="1"/>
  <c r="N14499" i="1"/>
  <c r="N14500" i="1"/>
  <c r="N14501" i="1"/>
  <c r="N14502" i="1"/>
  <c r="N14503" i="1"/>
  <c r="N14504" i="1"/>
  <c r="N14505" i="1"/>
  <c r="N14506" i="1"/>
  <c r="N14507" i="1"/>
  <c r="N14508" i="1"/>
  <c r="N14509" i="1"/>
  <c r="N14510" i="1"/>
  <c r="N14511" i="1"/>
  <c r="N14512" i="1"/>
  <c r="N14513" i="1"/>
  <c r="N14514" i="1"/>
  <c r="N14515" i="1"/>
  <c r="N14516" i="1"/>
  <c r="N14517" i="1"/>
  <c r="N14518" i="1"/>
  <c r="N14519" i="1"/>
  <c r="N14520" i="1"/>
  <c r="N14521" i="1"/>
  <c r="N14522" i="1"/>
  <c r="N14523" i="1"/>
  <c r="N14524" i="1"/>
  <c r="N14525" i="1"/>
  <c r="N14526" i="1"/>
  <c r="N14527" i="1"/>
  <c r="N14528" i="1"/>
  <c r="N14529" i="1"/>
  <c r="N14530" i="1"/>
  <c r="N14531" i="1"/>
  <c r="N14532" i="1"/>
  <c r="N14533" i="1"/>
  <c r="N14534" i="1"/>
  <c r="N14535" i="1"/>
  <c r="N14536" i="1"/>
  <c r="N14537" i="1"/>
  <c r="N14538" i="1"/>
  <c r="N14539" i="1"/>
  <c r="N14540" i="1"/>
  <c r="N14541" i="1"/>
  <c r="N14542" i="1"/>
  <c r="N14543" i="1"/>
  <c r="N14544" i="1"/>
  <c r="N14545" i="1"/>
  <c r="N14546" i="1"/>
  <c r="N14547" i="1"/>
  <c r="N14548" i="1"/>
  <c r="N14549" i="1"/>
  <c r="N14550" i="1"/>
  <c r="N14551" i="1"/>
  <c r="N14552" i="1"/>
  <c r="N14553" i="1"/>
  <c r="N14554" i="1"/>
  <c r="N14555" i="1"/>
  <c r="N14556" i="1"/>
  <c r="N14557" i="1"/>
  <c r="N14558" i="1"/>
  <c r="N14559" i="1"/>
  <c r="N14560" i="1"/>
  <c r="N14561" i="1"/>
  <c r="N14562" i="1"/>
  <c r="N14563" i="1"/>
  <c r="N14564" i="1"/>
  <c r="N14565" i="1"/>
  <c r="N14566" i="1"/>
  <c r="N14567" i="1"/>
  <c r="N14568" i="1"/>
  <c r="N14569" i="1"/>
  <c r="N14570" i="1"/>
  <c r="N14571" i="1"/>
  <c r="N14572" i="1"/>
  <c r="N14573" i="1"/>
  <c r="N14574" i="1"/>
  <c r="N14575" i="1"/>
  <c r="N14576" i="1"/>
  <c r="N14577" i="1"/>
  <c r="N14578" i="1"/>
  <c r="N14579" i="1"/>
  <c r="N14580" i="1"/>
  <c r="N14581" i="1"/>
  <c r="N14582" i="1"/>
  <c r="N14583" i="1"/>
  <c r="N14584" i="1"/>
  <c r="N14585" i="1"/>
  <c r="N14586" i="1"/>
  <c r="N14587" i="1"/>
  <c r="N14588" i="1"/>
  <c r="N14589" i="1"/>
  <c r="N14590" i="1"/>
  <c r="N14591" i="1"/>
  <c r="N14592" i="1"/>
  <c r="N14593" i="1"/>
  <c r="N14594" i="1"/>
  <c r="N14595" i="1"/>
  <c r="N14596" i="1"/>
  <c r="N14597" i="1"/>
  <c r="N14598" i="1"/>
  <c r="N14599" i="1"/>
  <c r="N14600" i="1"/>
  <c r="N14601" i="1"/>
  <c r="N14602" i="1"/>
  <c r="N14603" i="1"/>
  <c r="N14604" i="1"/>
  <c r="N14605" i="1"/>
  <c r="N14606" i="1"/>
  <c r="N14607" i="1"/>
  <c r="N14608" i="1"/>
  <c r="N14609" i="1"/>
  <c r="N14610" i="1"/>
  <c r="N14611" i="1"/>
  <c r="N14612" i="1"/>
  <c r="N14613" i="1"/>
  <c r="N14614" i="1"/>
  <c r="N14615" i="1"/>
  <c r="N14616" i="1"/>
  <c r="N14617" i="1"/>
  <c r="N14618" i="1"/>
  <c r="N14619" i="1"/>
  <c r="N14620" i="1"/>
  <c r="N14621" i="1"/>
  <c r="N14622" i="1"/>
  <c r="N14623" i="1"/>
  <c r="N14624" i="1"/>
  <c r="N14625" i="1"/>
  <c r="N14626" i="1"/>
  <c r="N14627" i="1"/>
  <c r="N14628" i="1"/>
  <c r="N14629" i="1"/>
  <c r="N14630" i="1"/>
  <c r="N14631" i="1"/>
  <c r="N14632" i="1"/>
  <c r="N14633" i="1"/>
  <c r="N14634" i="1"/>
  <c r="N14635" i="1"/>
  <c r="N14636" i="1"/>
  <c r="N14637" i="1"/>
  <c r="N14638" i="1"/>
  <c r="N14639" i="1"/>
  <c r="N14640" i="1"/>
  <c r="N14641" i="1"/>
  <c r="N14642" i="1"/>
  <c r="N14643" i="1"/>
  <c r="N14644" i="1"/>
  <c r="N14645" i="1"/>
  <c r="N14646" i="1"/>
  <c r="N14647" i="1"/>
  <c r="N14648" i="1"/>
  <c r="N14649" i="1"/>
  <c r="N14650" i="1"/>
  <c r="N14651" i="1"/>
  <c r="N14652" i="1"/>
  <c r="N14653" i="1"/>
  <c r="N14654" i="1"/>
  <c r="N14655" i="1"/>
  <c r="N14656" i="1"/>
  <c r="N14657" i="1"/>
  <c r="N14658" i="1"/>
  <c r="N14659" i="1"/>
  <c r="N14660" i="1"/>
  <c r="N14661" i="1"/>
  <c r="N14662" i="1"/>
  <c r="N14663" i="1"/>
  <c r="N14664" i="1"/>
  <c r="N14665" i="1"/>
  <c r="N14666" i="1"/>
  <c r="N14667" i="1"/>
  <c r="N14668" i="1"/>
  <c r="N14669" i="1"/>
  <c r="N14670" i="1"/>
  <c r="N14671" i="1"/>
  <c r="N14672" i="1"/>
  <c r="N14673" i="1"/>
  <c r="N14674" i="1"/>
  <c r="N14675" i="1"/>
  <c r="N14676" i="1"/>
  <c r="N14677" i="1"/>
  <c r="N14678" i="1"/>
  <c r="N14679" i="1"/>
  <c r="N14680" i="1"/>
  <c r="N14681" i="1"/>
  <c r="N14682" i="1"/>
  <c r="N14683" i="1"/>
  <c r="N14684" i="1"/>
  <c r="N14685" i="1"/>
  <c r="N14686" i="1"/>
  <c r="N14687" i="1"/>
  <c r="N14688" i="1"/>
  <c r="N14689" i="1"/>
  <c r="N14690" i="1"/>
  <c r="N14691" i="1"/>
  <c r="N14692" i="1"/>
  <c r="N14693" i="1"/>
  <c r="N14694" i="1"/>
  <c r="N14695" i="1"/>
  <c r="N14696" i="1"/>
  <c r="N14697" i="1"/>
  <c r="N14698" i="1"/>
  <c r="N14699" i="1"/>
  <c r="N14700" i="1"/>
  <c r="N14701" i="1"/>
  <c r="N14702" i="1"/>
  <c r="N14703" i="1"/>
  <c r="N14704" i="1"/>
  <c r="N14705" i="1"/>
  <c r="N14706" i="1"/>
  <c r="N14707" i="1"/>
  <c r="N14708" i="1"/>
  <c r="N14709" i="1"/>
  <c r="N14710" i="1"/>
  <c r="N14711" i="1"/>
  <c r="N14712" i="1"/>
  <c r="N14713" i="1"/>
  <c r="N14714" i="1"/>
  <c r="N14715" i="1"/>
  <c r="N14716" i="1"/>
  <c r="N14717" i="1"/>
  <c r="N14718" i="1"/>
  <c r="N14719" i="1"/>
  <c r="N14720" i="1"/>
  <c r="N14721" i="1"/>
  <c r="N14722" i="1"/>
  <c r="N14723" i="1"/>
  <c r="N14724" i="1"/>
  <c r="N14725" i="1"/>
  <c r="N14726" i="1"/>
  <c r="N14727" i="1"/>
  <c r="N14728" i="1"/>
  <c r="N14729" i="1"/>
  <c r="N14730" i="1"/>
  <c r="N14731" i="1"/>
  <c r="N14732" i="1"/>
  <c r="N14733" i="1"/>
  <c r="N14734" i="1"/>
  <c r="N14735" i="1"/>
  <c r="N14736" i="1"/>
  <c r="N14737" i="1"/>
  <c r="N14738" i="1"/>
  <c r="N14739" i="1"/>
  <c r="N14740" i="1"/>
  <c r="N14741" i="1"/>
  <c r="N14742" i="1"/>
  <c r="N14743" i="1"/>
  <c r="N14744" i="1"/>
  <c r="N14745" i="1"/>
  <c r="N14746" i="1"/>
  <c r="N14747" i="1"/>
  <c r="N14748" i="1"/>
  <c r="N14749" i="1"/>
  <c r="N14750" i="1"/>
  <c r="N14751" i="1"/>
  <c r="N14752" i="1"/>
  <c r="N14753" i="1"/>
  <c r="N14754" i="1"/>
  <c r="N14755" i="1"/>
  <c r="N14756" i="1"/>
  <c r="N14757" i="1"/>
  <c r="N14758" i="1"/>
  <c r="N14759" i="1"/>
  <c r="N14760" i="1"/>
  <c r="N14761" i="1"/>
  <c r="N14762" i="1"/>
  <c r="N14763" i="1"/>
  <c r="N14764" i="1"/>
  <c r="N14765" i="1"/>
  <c r="N14766" i="1"/>
  <c r="N14767" i="1"/>
  <c r="N14768" i="1"/>
  <c r="N14769" i="1"/>
  <c r="N14770" i="1"/>
  <c r="N14771" i="1"/>
  <c r="N14772" i="1"/>
  <c r="N14773" i="1"/>
  <c r="N14774" i="1"/>
  <c r="N14775" i="1"/>
  <c r="N14776" i="1"/>
  <c r="N14777" i="1"/>
  <c r="N14778" i="1"/>
  <c r="N14779" i="1"/>
  <c r="N14780" i="1"/>
  <c r="N14781" i="1"/>
  <c r="N14782" i="1"/>
  <c r="N14783" i="1"/>
  <c r="N14784" i="1"/>
  <c r="N14785" i="1"/>
  <c r="N14786" i="1"/>
  <c r="N14787" i="1"/>
  <c r="N14788" i="1"/>
  <c r="N14789" i="1"/>
  <c r="N14790" i="1"/>
  <c r="N14791" i="1"/>
  <c r="N14792" i="1"/>
  <c r="N14793" i="1"/>
  <c r="N14794" i="1"/>
  <c r="N14795" i="1"/>
  <c r="N14796" i="1"/>
  <c r="N14797" i="1"/>
  <c r="N14798" i="1"/>
  <c r="N14799" i="1"/>
  <c r="N14800" i="1"/>
  <c r="N14801" i="1"/>
  <c r="N14802" i="1"/>
  <c r="N14803" i="1"/>
  <c r="N14804" i="1"/>
  <c r="N14805" i="1"/>
  <c r="N14806" i="1"/>
  <c r="N14807" i="1"/>
  <c r="N14808" i="1"/>
  <c r="N14809" i="1"/>
  <c r="N14810" i="1"/>
  <c r="N14811" i="1"/>
  <c r="N14812" i="1"/>
  <c r="N14813" i="1"/>
  <c r="N14814" i="1"/>
  <c r="N14815" i="1"/>
  <c r="N14816" i="1"/>
  <c r="N14817" i="1"/>
  <c r="N14818" i="1"/>
  <c r="N14819" i="1"/>
  <c r="N14820" i="1"/>
  <c r="N14821" i="1"/>
  <c r="N14822" i="1"/>
  <c r="N14823" i="1"/>
  <c r="N14824" i="1"/>
  <c r="N14825" i="1"/>
  <c r="N14826" i="1"/>
  <c r="N14827" i="1"/>
  <c r="N14828" i="1"/>
  <c r="N14829" i="1"/>
  <c r="N14830" i="1"/>
  <c r="N14831" i="1"/>
  <c r="N14832" i="1"/>
  <c r="N14833" i="1"/>
  <c r="N14834" i="1"/>
  <c r="N14835" i="1"/>
  <c r="N14836" i="1"/>
  <c r="N14837" i="1"/>
  <c r="N14838" i="1"/>
  <c r="N14839" i="1"/>
  <c r="N14840" i="1"/>
  <c r="N14841" i="1"/>
  <c r="N14842" i="1"/>
  <c r="N14843" i="1"/>
  <c r="N14844" i="1"/>
  <c r="N14845" i="1"/>
  <c r="N14846" i="1"/>
  <c r="N14847" i="1"/>
  <c r="N14848" i="1"/>
  <c r="N14849" i="1"/>
  <c r="N14850" i="1"/>
  <c r="N14851" i="1"/>
  <c r="N14852" i="1"/>
  <c r="N14853" i="1"/>
  <c r="N14854" i="1"/>
  <c r="N14855" i="1"/>
  <c r="N14856" i="1"/>
  <c r="N14857" i="1"/>
  <c r="N14858" i="1"/>
  <c r="N14859" i="1"/>
  <c r="N14860" i="1"/>
  <c r="N14861" i="1"/>
  <c r="N14862" i="1"/>
  <c r="N14863" i="1"/>
  <c r="N14864" i="1"/>
  <c r="N14865" i="1"/>
  <c r="N14866" i="1"/>
  <c r="N14867" i="1"/>
  <c r="N14868" i="1"/>
  <c r="N14869" i="1"/>
  <c r="N14870" i="1"/>
  <c r="N14871" i="1"/>
  <c r="N14872" i="1"/>
  <c r="N14873" i="1"/>
  <c r="N14874" i="1"/>
  <c r="N14875" i="1"/>
  <c r="N14876" i="1"/>
  <c r="N14877" i="1"/>
  <c r="N14878" i="1"/>
  <c r="N14879" i="1"/>
  <c r="N14880" i="1"/>
  <c r="N14881" i="1"/>
  <c r="N14882" i="1"/>
  <c r="N14883" i="1"/>
  <c r="N14884" i="1"/>
  <c r="N14885" i="1"/>
  <c r="N14886" i="1"/>
  <c r="N14887" i="1"/>
  <c r="N14888" i="1"/>
  <c r="N14889" i="1"/>
  <c r="N14890" i="1"/>
  <c r="N14891" i="1"/>
  <c r="N14892" i="1"/>
  <c r="N14893" i="1"/>
  <c r="N14894" i="1"/>
  <c r="N14895" i="1"/>
  <c r="N14896" i="1"/>
  <c r="N14897" i="1"/>
  <c r="N14898" i="1"/>
  <c r="N14899" i="1"/>
  <c r="N14900" i="1"/>
  <c r="N14901" i="1"/>
  <c r="N14902" i="1"/>
  <c r="N14903" i="1"/>
  <c r="N14904" i="1"/>
  <c r="N14905" i="1"/>
  <c r="N14906" i="1"/>
  <c r="N14907" i="1"/>
  <c r="N14908" i="1"/>
  <c r="N14909" i="1"/>
  <c r="N14910" i="1"/>
  <c r="N14911" i="1"/>
  <c r="N14912" i="1"/>
  <c r="N14913" i="1"/>
  <c r="N14914" i="1"/>
  <c r="N14915" i="1"/>
  <c r="N14916" i="1"/>
  <c r="N14917" i="1"/>
  <c r="N14918" i="1"/>
  <c r="N14919" i="1"/>
  <c r="N14920" i="1"/>
  <c r="N14921" i="1"/>
  <c r="N14922" i="1"/>
  <c r="N14923" i="1"/>
  <c r="N14924" i="1"/>
  <c r="N14925" i="1"/>
  <c r="N14926" i="1"/>
  <c r="N14927" i="1"/>
  <c r="N14928" i="1"/>
  <c r="N14929" i="1"/>
  <c r="N14930" i="1"/>
  <c r="N14931" i="1"/>
  <c r="N14932" i="1"/>
  <c r="N14933" i="1"/>
  <c r="N14934" i="1"/>
  <c r="N14935" i="1"/>
  <c r="N14936" i="1"/>
  <c r="N14937" i="1"/>
  <c r="N14938" i="1"/>
  <c r="N14939" i="1"/>
  <c r="N14940" i="1"/>
  <c r="N14941" i="1"/>
  <c r="N14942" i="1"/>
  <c r="N14943" i="1"/>
  <c r="N14944" i="1"/>
  <c r="N14945" i="1"/>
  <c r="N14946" i="1"/>
  <c r="N14947" i="1"/>
  <c r="N14948" i="1"/>
  <c r="N14949" i="1"/>
  <c r="N14950" i="1"/>
  <c r="N14951" i="1"/>
  <c r="N14952" i="1"/>
  <c r="N14953" i="1"/>
  <c r="N14954" i="1"/>
  <c r="N14955" i="1"/>
  <c r="N14956" i="1"/>
  <c r="N14957" i="1"/>
  <c r="N14958" i="1"/>
  <c r="N14959" i="1"/>
  <c r="N14960" i="1"/>
  <c r="N14961" i="1"/>
  <c r="N14962" i="1"/>
  <c r="N14963" i="1"/>
  <c r="N14964" i="1"/>
  <c r="N14965" i="1"/>
  <c r="N14966" i="1"/>
  <c r="N14967" i="1"/>
  <c r="N14968" i="1"/>
  <c r="N14969" i="1"/>
  <c r="N14970" i="1"/>
  <c r="N14971" i="1"/>
  <c r="N14972" i="1"/>
  <c r="N14973" i="1"/>
  <c r="N14974" i="1"/>
  <c r="N14975" i="1"/>
  <c r="N14976" i="1"/>
  <c r="N14977" i="1"/>
  <c r="N14978" i="1"/>
  <c r="N14979" i="1"/>
  <c r="N14980" i="1"/>
  <c r="N14981" i="1"/>
  <c r="N14982" i="1"/>
  <c r="N14983" i="1"/>
  <c r="N14984" i="1"/>
  <c r="N14985" i="1"/>
  <c r="N14986" i="1"/>
  <c r="N14987" i="1"/>
  <c r="N14988" i="1"/>
  <c r="N14989" i="1"/>
  <c r="N14990" i="1"/>
  <c r="N14991" i="1"/>
  <c r="N14992" i="1"/>
  <c r="N14993" i="1"/>
  <c r="N14994" i="1"/>
  <c r="N14995" i="1"/>
  <c r="N14996" i="1"/>
  <c r="N14997" i="1"/>
  <c r="N14998" i="1"/>
  <c r="N14999" i="1"/>
  <c r="N15000" i="1"/>
  <c r="N15001" i="1"/>
  <c r="N15002" i="1"/>
  <c r="N15003" i="1"/>
  <c r="N15004" i="1"/>
  <c r="N15005" i="1"/>
  <c r="N15006" i="1"/>
  <c r="N15007" i="1"/>
  <c r="N15008" i="1"/>
  <c r="N15009" i="1"/>
  <c r="N15010" i="1"/>
  <c r="N15011" i="1"/>
  <c r="N15012" i="1"/>
  <c r="N15013" i="1"/>
  <c r="N15014" i="1"/>
  <c r="N15015" i="1"/>
  <c r="N15016" i="1"/>
  <c r="N15017" i="1"/>
  <c r="N15018" i="1"/>
  <c r="N15019" i="1"/>
  <c r="N15020" i="1"/>
  <c r="N15021" i="1"/>
  <c r="N15022" i="1"/>
  <c r="N15023" i="1"/>
  <c r="N15024" i="1"/>
  <c r="N15025" i="1"/>
  <c r="N15026" i="1"/>
  <c r="N15027" i="1"/>
  <c r="N15028" i="1"/>
  <c r="N15029" i="1"/>
  <c r="N15030" i="1"/>
  <c r="N15031" i="1"/>
  <c r="N15032" i="1"/>
  <c r="N15033" i="1"/>
  <c r="N15034" i="1"/>
  <c r="N15035" i="1"/>
  <c r="N15036" i="1"/>
  <c r="N15037" i="1"/>
  <c r="N15038" i="1"/>
  <c r="N15039" i="1"/>
  <c r="N15040" i="1"/>
  <c r="N15041" i="1"/>
  <c r="N15042" i="1"/>
  <c r="N15043" i="1"/>
  <c r="N15044" i="1"/>
  <c r="N15045" i="1"/>
  <c r="N15046" i="1"/>
  <c r="N15047" i="1"/>
  <c r="N15048" i="1"/>
  <c r="N15049" i="1"/>
  <c r="N15050" i="1"/>
  <c r="N15051" i="1"/>
  <c r="N15052" i="1"/>
  <c r="N15053" i="1"/>
  <c r="N15054" i="1"/>
  <c r="N15055" i="1"/>
  <c r="N15056" i="1"/>
  <c r="N15057" i="1"/>
  <c r="N15058" i="1"/>
  <c r="N15059" i="1"/>
  <c r="N15060" i="1"/>
  <c r="N15061" i="1"/>
  <c r="N15062" i="1"/>
  <c r="N15063" i="1"/>
  <c r="N15064" i="1"/>
  <c r="N15065" i="1"/>
  <c r="N15066" i="1"/>
  <c r="N15067" i="1"/>
  <c r="N15068" i="1"/>
  <c r="N15069" i="1"/>
  <c r="N15070" i="1"/>
  <c r="N15071" i="1"/>
  <c r="N15072" i="1"/>
  <c r="N15073" i="1"/>
  <c r="N15074" i="1"/>
  <c r="N15075" i="1"/>
  <c r="N15076" i="1"/>
  <c r="N15077" i="1"/>
  <c r="N15078" i="1"/>
  <c r="N15079" i="1"/>
  <c r="N15080" i="1"/>
  <c r="N15081" i="1"/>
  <c r="N15082" i="1"/>
  <c r="N15083" i="1"/>
  <c r="N15084" i="1"/>
  <c r="N15085" i="1"/>
  <c r="N15086" i="1"/>
  <c r="N15087" i="1"/>
  <c r="N15088" i="1"/>
  <c r="N15089" i="1"/>
  <c r="N15090" i="1"/>
  <c r="N15091" i="1"/>
  <c r="N15092" i="1"/>
  <c r="N15093" i="1"/>
  <c r="N15094" i="1"/>
  <c r="N15095" i="1"/>
  <c r="N15096" i="1"/>
  <c r="N15097" i="1"/>
  <c r="N15098" i="1"/>
  <c r="N15099" i="1"/>
  <c r="N15100" i="1"/>
  <c r="N15101" i="1"/>
  <c r="N15102" i="1"/>
  <c r="N15103" i="1"/>
  <c r="N15104" i="1"/>
  <c r="N15105" i="1"/>
  <c r="N15106" i="1"/>
  <c r="N15107" i="1"/>
  <c r="N15108" i="1"/>
  <c r="N15109" i="1"/>
  <c r="N15110" i="1"/>
  <c r="N15111" i="1"/>
  <c r="N15112" i="1"/>
  <c r="N15113" i="1"/>
  <c r="N15114" i="1"/>
  <c r="N15115" i="1"/>
  <c r="N15116" i="1"/>
  <c r="N15117" i="1"/>
  <c r="N15118" i="1"/>
  <c r="N15119" i="1"/>
  <c r="N15120" i="1"/>
  <c r="N15121" i="1"/>
  <c r="N15122" i="1"/>
  <c r="N15123" i="1"/>
  <c r="N15124" i="1"/>
  <c r="N15125" i="1"/>
  <c r="N15126" i="1"/>
  <c r="N15127" i="1"/>
  <c r="N15128" i="1"/>
  <c r="N15129" i="1"/>
  <c r="N15130" i="1"/>
  <c r="N15131" i="1"/>
  <c r="N15132" i="1"/>
  <c r="N15133" i="1"/>
  <c r="N15134" i="1"/>
  <c r="N15135" i="1"/>
  <c r="N15136" i="1"/>
  <c r="N15137" i="1"/>
  <c r="N15138" i="1"/>
  <c r="N15139" i="1"/>
  <c r="N15140" i="1"/>
  <c r="N15141" i="1"/>
  <c r="N15142" i="1"/>
  <c r="N15143" i="1"/>
  <c r="N15144" i="1"/>
  <c r="N15145" i="1"/>
  <c r="N15146" i="1"/>
  <c r="N15147" i="1"/>
  <c r="N15148" i="1"/>
  <c r="N15149" i="1"/>
  <c r="N15150" i="1"/>
  <c r="N15151" i="1"/>
  <c r="N15152" i="1"/>
  <c r="N15153" i="1"/>
  <c r="N15154" i="1"/>
  <c r="N15155" i="1"/>
  <c r="N15156" i="1"/>
  <c r="N15157" i="1"/>
  <c r="N15158" i="1"/>
  <c r="N15159" i="1"/>
  <c r="N15160" i="1"/>
  <c r="N15161" i="1"/>
  <c r="N15162" i="1"/>
  <c r="N15163" i="1"/>
  <c r="N15164" i="1"/>
  <c r="N15165" i="1"/>
  <c r="N15166" i="1"/>
  <c r="N15167" i="1"/>
  <c r="N15168" i="1"/>
  <c r="N15169" i="1"/>
  <c r="N15170" i="1"/>
  <c r="N15171" i="1"/>
  <c r="N15172" i="1"/>
  <c r="N15173" i="1"/>
  <c r="N15174" i="1"/>
  <c r="N15175" i="1"/>
  <c r="N15176" i="1"/>
  <c r="N15177" i="1"/>
  <c r="N15178" i="1"/>
  <c r="N15179" i="1"/>
  <c r="N15180" i="1"/>
  <c r="N15181" i="1"/>
  <c r="N15182" i="1"/>
  <c r="N15183" i="1"/>
  <c r="N15184" i="1"/>
  <c r="N15185" i="1"/>
  <c r="N15186" i="1"/>
  <c r="N15187" i="1"/>
  <c r="N15188" i="1"/>
  <c r="N15189" i="1"/>
  <c r="N15190" i="1"/>
  <c r="N15191" i="1"/>
  <c r="N15192" i="1"/>
  <c r="N15193" i="1"/>
  <c r="N15194" i="1"/>
  <c r="N15195" i="1"/>
  <c r="N15196" i="1"/>
  <c r="N15197" i="1"/>
  <c r="N15198" i="1"/>
  <c r="N15199" i="1"/>
  <c r="N15200" i="1"/>
  <c r="N15201" i="1"/>
  <c r="N15202" i="1"/>
  <c r="N15203" i="1"/>
  <c r="N15204" i="1"/>
  <c r="N15205" i="1"/>
  <c r="N15206" i="1"/>
  <c r="N15207" i="1"/>
  <c r="N15208" i="1"/>
  <c r="N15209" i="1"/>
  <c r="N15210" i="1"/>
  <c r="N15211" i="1"/>
  <c r="N15212" i="1"/>
  <c r="N15213" i="1"/>
  <c r="N15214" i="1"/>
  <c r="N15215" i="1"/>
  <c r="N15216" i="1"/>
  <c r="N15217" i="1"/>
  <c r="N15218" i="1"/>
  <c r="N15219" i="1"/>
  <c r="N15220" i="1"/>
  <c r="N15221" i="1"/>
  <c r="N15222" i="1"/>
  <c r="N15223" i="1"/>
  <c r="N15224" i="1"/>
  <c r="N15225" i="1"/>
  <c r="N15226" i="1"/>
  <c r="N15227" i="1"/>
  <c r="N15228" i="1"/>
  <c r="N15229" i="1"/>
  <c r="N15230" i="1"/>
  <c r="N15231" i="1"/>
  <c r="N15232" i="1"/>
  <c r="N15233" i="1"/>
  <c r="N15234" i="1"/>
  <c r="N15235" i="1"/>
  <c r="N15236" i="1"/>
  <c r="N15237" i="1"/>
  <c r="N15238" i="1"/>
  <c r="N15239" i="1"/>
  <c r="N15240" i="1"/>
  <c r="N15241" i="1"/>
  <c r="N15242" i="1"/>
  <c r="N15243" i="1"/>
  <c r="N15244" i="1"/>
  <c r="N15245" i="1"/>
  <c r="N15246" i="1"/>
  <c r="N15247" i="1"/>
  <c r="N15248" i="1"/>
  <c r="N15249" i="1"/>
  <c r="N15250" i="1"/>
  <c r="N15251" i="1"/>
  <c r="N15252" i="1"/>
  <c r="N15253" i="1"/>
  <c r="N15254" i="1"/>
  <c r="N15255" i="1"/>
  <c r="N15256" i="1"/>
  <c r="N15257" i="1"/>
  <c r="N15258" i="1"/>
  <c r="N15259" i="1"/>
  <c r="N15260" i="1"/>
  <c r="N15261" i="1"/>
  <c r="N15262" i="1"/>
  <c r="N15263" i="1"/>
  <c r="N15264" i="1"/>
  <c r="N15265" i="1"/>
  <c r="N15266" i="1"/>
  <c r="N15267" i="1"/>
  <c r="N15268" i="1"/>
  <c r="N15269" i="1"/>
  <c r="N15270" i="1"/>
  <c r="N15271" i="1"/>
  <c r="N15272" i="1"/>
  <c r="N15273" i="1"/>
  <c r="N15274" i="1"/>
  <c r="N15275" i="1"/>
  <c r="N15276" i="1"/>
  <c r="N15277" i="1"/>
  <c r="N15278" i="1"/>
  <c r="N15279" i="1"/>
  <c r="N15280" i="1"/>
  <c r="N15281" i="1"/>
  <c r="N15282" i="1"/>
  <c r="N15283" i="1"/>
  <c r="N15284" i="1"/>
  <c r="N15285" i="1"/>
  <c r="N15286" i="1"/>
  <c r="N15287" i="1"/>
  <c r="N15288" i="1"/>
  <c r="N15289" i="1"/>
  <c r="N15290" i="1"/>
  <c r="N15291" i="1"/>
  <c r="N15292" i="1"/>
  <c r="N15293" i="1"/>
  <c r="N15294" i="1"/>
  <c r="N15295" i="1"/>
  <c r="N15296" i="1"/>
  <c r="N15297" i="1"/>
  <c r="N15298" i="1"/>
  <c r="N15299" i="1"/>
  <c r="N15300" i="1"/>
  <c r="N15301" i="1"/>
  <c r="N15302" i="1"/>
  <c r="N15303" i="1"/>
  <c r="N15304" i="1"/>
  <c r="N15305" i="1"/>
  <c r="N15306" i="1"/>
  <c r="N15307" i="1"/>
  <c r="N15308" i="1"/>
  <c r="N15309" i="1"/>
  <c r="N15310" i="1"/>
  <c r="N15311" i="1"/>
  <c r="N15312" i="1"/>
  <c r="N15313" i="1"/>
  <c r="N15314" i="1"/>
  <c r="N15315" i="1"/>
  <c r="N15316" i="1"/>
  <c r="N15317" i="1"/>
  <c r="N15318" i="1"/>
  <c r="N15319" i="1"/>
  <c r="N15320" i="1"/>
  <c r="N15321" i="1"/>
  <c r="N15322" i="1"/>
  <c r="N15323" i="1"/>
  <c r="N15324" i="1"/>
  <c r="N15325" i="1"/>
  <c r="N15326" i="1"/>
  <c r="N15327" i="1"/>
  <c r="N15328" i="1"/>
  <c r="N15329" i="1"/>
  <c r="N15330" i="1"/>
  <c r="N15331" i="1"/>
  <c r="N15332" i="1"/>
  <c r="N15333" i="1"/>
  <c r="N15334" i="1"/>
  <c r="N15335" i="1"/>
  <c r="N15336" i="1"/>
  <c r="N15337" i="1"/>
  <c r="N15338" i="1"/>
  <c r="N15339" i="1"/>
  <c r="N15340" i="1"/>
  <c r="N15341" i="1"/>
  <c r="N15342" i="1"/>
  <c r="N15343" i="1"/>
  <c r="N15344" i="1"/>
  <c r="N15345" i="1"/>
  <c r="N15346" i="1"/>
  <c r="N15347" i="1"/>
  <c r="N15348" i="1"/>
  <c r="N15349" i="1"/>
  <c r="N15350" i="1"/>
  <c r="N15351" i="1"/>
  <c r="N15352" i="1"/>
  <c r="N15353" i="1"/>
  <c r="N15354" i="1"/>
  <c r="N15355" i="1"/>
  <c r="N15356" i="1"/>
  <c r="N15357" i="1"/>
  <c r="N15358" i="1"/>
  <c r="N15359" i="1"/>
  <c r="N15360" i="1"/>
  <c r="N15361" i="1"/>
  <c r="N15362" i="1"/>
  <c r="N15363" i="1"/>
  <c r="N15364" i="1"/>
  <c r="N15365" i="1"/>
  <c r="N15366" i="1"/>
  <c r="N15367" i="1"/>
  <c r="N15368" i="1"/>
  <c r="N15369" i="1"/>
  <c r="N15370" i="1"/>
  <c r="N15371" i="1"/>
  <c r="N15372" i="1"/>
  <c r="N15373" i="1"/>
  <c r="N15374" i="1"/>
  <c r="N15375" i="1"/>
  <c r="N15376" i="1"/>
  <c r="N15377" i="1"/>
  <c r="N15378" i="1"/>
  <c r="N15379" i="1"/>
  <c r="N15380" i="1"/>
  <c r="N15381" i="1"/>
  <c r="N15382" i="1"/>
  <c r="N15383" i="1"/>
  <c r="N15384" i="1"/>
  <c r="N15385" i="1"/>
  <c r="N15386" i="1"/>
  <c r="N15387" i="1"/>
  <c r="N15388" i="1"/>
  <c r="N15389" i="1"/>
  <c r="N15390" i="1"/>
  <c r="N15391" i="1"/>
  <c r="N15392" i="1"/>
  <c r="N15393" i="1"/>
  <c r="N15394" i="1"/>
  <c r="N15395" i="1"/>
  <c r="N15396" i="1"/>
  <c r="N15397" i="1"/>
  <c r="N15398" i="1"/>
  <c r="N15399" i="1"/>
  <c r="N15400" i="1"/>
  <c r="N15401" i="1"/>
  <c r="N15402" i="1"/>
  <c r="N15403" i="1"/>
  <c r="N15404" i="1"/>
  <c r="N15405" i="1"/>
  <c r="N15406" i="1"/>
  <c r="N15407" i="1"/>
  <c r="N15408" i="1"/>
  <c r="N15409" i="1"/>
  <c r="N15410" i="1"/>
  <c r="N15411" i="1"/>
  <c r="N15412" i="1"/>
  <c r="N15413" i="1"/>
  <c r="N15414" i="1"/>
  <c r="N15415" i="1"/>
  <c r="N15416" i="1"/>
  <c r="N15417" i="1"/>
  <c r="N15418" i="1"/>
  <c r="N15419" i="1"/>
  <c r="N15420" i="1"/>
  <c r="N15421" i="1"/>
  <c r="N15422" i="1"/>
  <c r="N15423" i="1"/>
  <c r="N15424" i="1"/>
  <c r="N15425" i="1"/>
  <c r="N15426" i="1"/>
  <c r="N15427" i="1"/>
  <c r="N15428" i="1"/>
  <c r="N15429" i="1"/>
  <c r="N15430" i="1"/>
  <c r="N15431" i="1"/>
  <c r="N15432" i="1"/>
  <c r="N15433" i="1"/>
  <c r="N15434" i="1"/>
  <c r="N15435" i="1"/>
  <c r="N15436" i="1"/>
  <c r="N15437" i="1"/>
  <c r="N15438" i="1"/>
  <c r="N15439" i="1"/>
  <c r="N15440" i="1"/>
  <c r="N15441" i="1"/>
  <c r="N15442" i="1"/>
  <c r="N15443" i="1"/>
  <c r="N15444" i="1"/>
  <c r="N15445" i="1"/>
  <c r="N15446" i="1"/>
  <c r="N15447" i="1"/>
  <c r="N15448" i="1"/>
  <c r="N15449" i="1"/>
  <c r="N15450" i="1"/>
  <c r="N15451" i="1"/>
  <c r="N15452" i="1"/>
  <c r="N15453" i="1"/>
  <c r="N15454" i="1"/>
  <c r="N15455" i="1"/>
  <c r="N15456" i="1"/>
  <c r="N15457" i="1"/>
  <c r="N15458" i="1"/>
  <c r="N15459" i="1"/>
  <c r="N15460" i="1"/>
  <c r="N15461" i="1"/>
  <c r="N15462" i="1"/>
  <c r="N15463" i="1"/>
  <c r="N15464" i="1"/>
  <c r="N15465" i="1"/>
  <c r="N15466" i="1"/>
  <c r="N15467" i="1"/>
  <c r="N15468" i="1"/>
  <c r="N15469" i="1"/>
  <c r="N15470" i="1"/>
  <c r="N15471" i="1"/>
  <c r="N15472" i="1"/>
  <c r="N15473" i="1"/>
  <c r="N15474" i="1"/>
  <c r="N15475" i="1"/>
  <c r="N15476" i="1"/>
  <c r="N15477" i="1"/>
  <c r="N15478" i="1"/>
  <c r="N15479" i="1"/>
  <c r="N15480" i="1"/>
  <c r="N15481" i="1"/>
  <c r="N15482" i="1"/>
  <c r="N15483" i="1"/>
  <c r="N15484" i="1"/>
  <c r="N15485" i="1"/>
  <c r="N15486" i="1"/>
  <c r="N15487" i="1"/>
  <c r="N15488" i="1"/>
  <c r="N15489" i="1"/>
  <c r="N15490" i="1"/>
  <c r="N15491" i="1"/>
  <c r="N15492" i="1"/>
  <c r="N15493" i="1"/>
  <c r="N15494" i="1"/>
  <c r="N15495" i="1"/>
  <c r="N15496" i="1"/>
  <c r="N15497" i="1"/>
  <c r="N15498" i="1"/>
  <c r="N15499" i="1"/>
  <c r="N15500" i="1"/>
  <c r="N15501" i="1"/>
  <c r="N15502" i="1"/>
  <c r="N15503" i="1"/>
  <c r="N15504" i="1"/>
  <c r="N15505" i="1"/>
  <c r="N15506" i="1"/>
  <c r="N15507" i="1"/>
  <c r="N15508" i="1"/>
  <c r="N15509" i="1"/>
  <c r="N15510" i="1"/>
  <c r="N15511" i="1"/>
  <c r="N15512" i="1"/>
  <c r="N15513" i="1"/>
  <c r="N15514" i="1"/>
  <c r="N15515" i="1"/>
  <c r="N15516" i="1"/>
  <c r="N15517" i="1"/>
  <c r="N15518" i="1"/>
  <c r="N15519" i="1"/>
  <c r="N15520" i="1"/>
  <c r="N15521" i="1"/>
  <c r="N15522" i="1"/>
  <c r="N15523" i="1"/>
  <c r="N15524" i="1"/>
  <c r="N15525" i="1"/>
  <c r="N15526" i="1"/>
  <c r="N15527" i="1"/>
  <c r="N15528" i="1"/>
  <c r="N15529" i="1"/>
  <c r="N15530" i="1"/>
  <c r="N15531" i="1"/>
  <c r="N15532" i="1"/>
  <c r="N15533" i="1"/>
  <c r="N15534" i="1"/>
  <c r="N15535" i="1"/>
  <c r="N15536" i="1"/>
  <c r="N15537" i="1"/>
  <c r="N15538" i="1"/>
  <c r="N15539" i="1"/>
  <c r="N15540" i="1"/>
  <c r="N15541" i="1"/>
  <c r="N15542" i="1"/>
  <c r="N15543" i="1"/>
  <c r="N15544" i="1"/>
  <c r="N15545" i="1"/>
  <c r="N15546" i="1"/>
  <c r="N15547" i="1"/>
  <c r="N15548" i="1"/>
  <c r="N15549" i="1"/>
  <c r="N15550" i="1"/>
  <c r="N15551" i="1"/>
  <c r="N15552" i="1"/>
  <c r="N15553" i="1"/>
  <c r="N15554" i="1"/>
  <c r="N15555" i="1"/>
  <c r="N15556" i="1"/>
  <c r="N15557" i="1"/>
  <c r="N15558" i="1"/>
  <c r="N15559" i="1"/>
  <c r="N15560" i="1"/>
  <c r="N15561" i="1"/>
  <c r="N15562" i="1"/>
  <c r="N15563" i="1"/>
  <c r="N15564" i="1"/>
  <c r="N15565" i="1"/>
  <c r="N15566" i="1"/>
  <c r="N15567" i="1"/>
  <c r="N15568" i="1"/>
  <c r="N15569" i="1"/>
  <c r="N15570" i="1"/>
  <c r="N15571" i="1"/>
  <c r="N15572" i="1"/>
  <c r="N15573" i="1"/>
  <c r="N15574" i="1"/>
  <c r="N15575" i="1"/>
  <c r="N15576" i="1"/>
  <c r="N15577" i="1"/>
  <c r="N15578" i="1"/>
  <c r="N15579" i="1"/>
  <c r="N15580" i="1"/>
  <c r="N15581" i="1"/>
  <c r="N15582" i="1"/>
  <c r="N15583" i="1"/>
  <c r="N15584" i="1"/>
  <c r="N15585" i="1"/>
  <c r="N15586" i="1"/>
  <c r="N15587" i="1"/>
  <c r="N15588" i="1"/>
  <c r="N15589" i="1"/>
  <c r="N15590" i="1"/>
  <c r="N15591" i="1"/>
  <c r="N15592" i="1"/>
  <c r="N15593" i="1"/>
  <c r="N15594" i="1"/>
  <c r="N15595" i="1"/>
  <c r="N15596" i="1"/>
  <c r="N15597" i="1"/>
  <c r="N15598" i="1"/>
  <c r="N15599" i="1"/>
  <c r="N15600" i="1"/>
  <c r="N15601" i="1"/>
  <c r="N15602" i="1"/>
  <c r="N15603" i="1"/>
  <c r="N15604" i="1"/>
  <c r="N15605" i="1"/>
  <c r="N15606" i="1"/>
  <c r="N15607" i="1"/>
  <c r="N15608" i="1"/>
  <c r="N15609" i="1"/>
  <c r="N15610" i="1"/>
  <c r="N15611" i="1"/>
  <c r="N15612" i="1"/>
  <c r="N15613" i="1"/>
  <c r="N15614" i="1"/>
  <c r="N15615" i="1"/>
  <c r="N15616" i="1"/>
  <c r="N15617" i="1"/>
  <c r="N15618" i="1"/>
  <c r="N15619" i="1"/>
  <c r="N15620" i="1"/>
  <c r="N15621" i="1"/>
  <c r="N15622" i="1"/>
  <c r="N15623" i="1"/>
  <c r="N15624" i="1"/>
  <c r="N15625" i="1"/>
  <c r="N15626" i="1"/>
  <c r="N15627" i="1"/>
  <c r="N15628" i="1"/>
  <c r="N15629" i="1"/>
  <c r="N15630" i="1"/>
  <c r="N15631" i="1"/>
  <c r="N15632" i="1"/>
  <c r="N15633" i="1"/>
  <c r="N15634" i="1"/>
  <c r="N15635" i="1"/>
  <c r="N15636" i="1"/>
  <c r="N15637" i="1"/>
  <c r="N15638" i="1"/>
  <c r="N15639" i="1"/>
  <c r="N15640" i="1"/>
  <c r="N15641" i="1"/>
  <c r="N15642" i="1"/>
  <c r="N15643" i="1"/>
  <c r="N15644" i="1"/>
  <c r="N15645" i="1"/>
  <c r="N15646" i="1"/>
  <c r="N15647" i="1"/>
  <c r="N15648" i="1"/>
  <c r="N15649" i="1"/>
  <c r="N15650" i="1"/>
  <c r="N15651" i="1"/>
  <c r="N15652" i="1"/>
  <c r="N15653" i="1"/>
  <c r="N15654" i="1"/>
  <c r="N15655" i="1"/>
  <c r="N15656" i="1"/>
  <c r="N15657" i="1"/>
  <c r="N15658" i="1"/>
  <c r="N15659" i="1"/>
  <c r="N15660" i="1"/>
  <c r="N15661" i="1"/>
  <c r="N15662" i="1"/>
  <c r="N15663" i="1"/>
  <c r="N15664" i="1"/>
  <c r="N15665" i="1"/>
  <c r="N15666" i="1"/>
  <c r="N15667" i="1"/>
  <c r="N15668" i="1"/>
  <c r="N15669" i="1"/>
  <c r="N15670" i="1"/>
  <c r="N15671" i="1"/>
  <c r="N15672" i="1"/>
  <c r="N15673" i="1"/>
  <c r="N15674" i="1"/>
  <c r="N15675" i="1"/>
  <c r="N15676" i="1"/>
  <c r="N15677" i="1"/>
  <c r="N15678" i="1"/>
  <c r="N15679" i="1"/>
  <c r="N15680" i="1"/>
  <c r="N15681" i="1"/>
  <c r="N15682" i="1"/>
  <c r="N15683" i="1"/>
  <c r="N15684" i="1"/>
  <c r="N15685" i="1"/>
  <c r="N15686" i="1"/>
  <c r="N15687" i="1"/>
  <c r="N15688" i="1"/>
  <c r="N15689" i="1"/>
  <c r="N15690" i="1"/>
  <c r="N15691" i="1"/>
  <c r="N15692" i="1"/>
  <c r="N15693" i="1"/>
  <c r="N15694" i="1"/>
  <c r="N15695" i="1"/>
  <c r="N15696" i="1"/>
  <c r="N15697" i="1"/>
  <c r="N15698" i="1"/>
  <c r="N15699" i="1"/>
  <c r="N15700" i="1"/>
  <c r="N15701" i="1"/>
  <c r="N15702" i="1"/>
  <c r="N15703" i="1"/>
  <c r="N15704" i="1"/>
  <c r="N15705" i="1"/>
  <c r="N15706" i="1"/>
  <c r="N15707" i="1"/>
  <c r="N15708" i="1"/>
  <c r="N15709" i="1"/>
  <c r="N15710" i="1"/>
  <c r="N15711" i="1"/>
  <c r="N15712" i="1"/>
  <c r="N15713" i="1"/>
  <c r="N15714" i="1"/>
  <c r="N15715" i="1"/>
  <c r="N15716" i="1"/>
  <c r="N15717" i="1"/>
  <c r="N15718" i="1"/>
  <c r="N15719" i="1"/>
  <c r="N15720" i="1"/>
  <c r="N15721" i="1"/>
  <c r="N15722" i="1"/>
  <c r="N15723" i="1"/>
  <c r="N15724" i="1"/>
  <c r="N15725" i="1"/>
  <c r="N15726" i="1"/>
  <c r="N15727" i="1"/>
  <c r="N15728" i="1"/>
  <c r="N15729" i="1"/>
  <c r="N15730" i="1"/>
  <c r="N15731" i="1"/>
  <c r="N15732" i="1"/>
  <c r="N15733" i="1"/>
  <c r="N15734" i="1"/>
  <c r="N15735" i="1"/>
  <c r="N15736" i="1"/>
  <c r="N15737" i="1"/>
  <c r="N15738" i="1"/>
  <c r="N15739" i="1"/>
  <c r="N15740" i="1"/>
  <c r="N15741" i="1"/>
  <c r="N15742" i="1"/>
  <c r="N15743" i="1"/>
  <c r="N15744" i="1"/>
  <c r="N15745" i="1"/>
  <c r="N15746" i="1"/>
  <c r="N15747" i="1"/>
  <c r="N15748" i="1"/>
  <c r="N15749" i="1"/>
  <c r="N15750" i="1"/>
  <c r="N15751" i="1"/>
  <c r="N15752" i="1"/>
  <c r="N15753" i="1"/>
  <c r="N15754" i="1"/>
  <c r="N15755" i="1"/>
  <c r="N15756" i="1"/>
  <c r="N15757" i="1"/>
  <c r="N15758" i="1"/>
  <c r="N15759" i="1"/>
  <c r="N15760" i="1"/>
  <c r="N15761" i="1"/>
  <c r="N15762" i="1"/>
  <c r="N15763" i="1"/>
  <c r="N15764" i="1"/>
  <c r="N15765" i="1"/>
  <c r="N15766" i="1"/>
  <c r="N15767" i="1"/>
  <c r="N15768" i="1"/>
  <c r="N15769" i="1"/>
  <c r="N15770" i="1"/>
  <c r="N15771" i="1"/>
  <c r="N15772" i="1"/>
  <c r="N15773" i="1"/>
  <c r="N15774" i="1"/>
  <c r="N15775" i="1"/>
  <c r="N15776" i="1"/>
  <c r="N15777" i="1"/>
  <c r="N15778" i="1"/>
  <c r="N15779" i="1"/>
  <c r="N15780" i="1"/>
  <c r="N15781" i="1"/>
  <c r="N15782" i="1"/>
  <c r="N15783" i="1"/>
  <c r="N15784" i="1"/>
  <c r="N15785" i="1"/>
  <c r="N15786" i="1"/>
  <c r="N15787" i="1"/>
  <c r="N15788" i="1"/>
  <c r="N15789" i="1"/>
  <c r="N15790" i="1"/>
  <c r="N15791" i="1"/>
  <c r="N15792" i="1"/>
  <c r="N15793" i="1"/>
  <c r="N15794" i="1"/>
  <c r="N15795" i="1"/>
  <c r="N15796" i="1"/>
  <c r="N15797" i="1"/>
  <c r="N15798" i="1"/>
  <c r="N15799" i="1"/>
  <c r="N15800" i="1"/>
  <c r="N15801" i="1"/>
  <c r="N15802" i="1"/>
  <c r="N15803" i="1"/>
  <c r="N15804" i="1"/>
  <c r="N15805" i="1"/>
  <c r="N15806" i="1"/>
  <c r="N15807" i="1"/>
  <c r="N15808" i="1"/>
  <c r="N15809" i="1"/>
  <c r="N15810" i="1"/>
  <c r="N15811" i="1"/>
  <c r="N15812" i="1"/>
  <c r="N15813" i="1"/>
  <c r="N15814" i="1"/>
  <c r="N15815" i="1"/>
  <c r="N15816" i="1"/>
  <c r="N15817" i="1"/>
  <c r="N15818" i="1"/>
  <c r="N15819" i="1"/>
  <c r="N15820" i="1"/>
  <c r="N15821" i="1"/>
  <c r="N15822" i="1"/>
  <c r="N15823" i="1"/>
  <c r="N15824" i="1"/>
  <c r="N15825" i="1"/>
  <c r="N15826" i="1"/>
  <c r="N15827" i="1"/>
  <c r="N15828" i="1"/>
  <c r="N15829" i="1"/>
  <c r="N15830" i="1"/>
  <c r="N15831" i="1"/>
  <c r="N15832" i="1"/>
  <c r="N15833" i="1"/>
  <c r="N15834" i="1"/>
  <c r="N15835" i="1"/>
  <c r="N15836" i="1"/>
  <c r="N15837" i="1"/>
  <c r="N15838" i="1"/>
  <c r="N15839" i="1"/>
  <c r="N15840" i="1"/>
  <c r="N15841" i="1"/>
  <c r="N15842" i="1"/>
  <c r="N15843" i="1"/>
  <c r="N15844" i="1"/>
  <c r="N15845" i="1"/>
  <c r="N15846" i="1"/>
  <c r="N15847" i="1"/>
  <c r="N15848" i="1"/>
  <c r="N15849" i="1"/>
  <c r="N15850" i="1"/>
  <c r="N15851" i="1"/>
  <c r="N15852" i="1"/>
  <c r="N15853" i="1"/>
  <c r="N15854" i="1"/>
  <c r="N15855" i="1"/>
  <c r="N15856" i="1"/>
  <c r="N15857" i="1"/>
  <c r="N15858" i="1"/>
  <c r="N15859" i="1"/>
  <c r="N15860" i="1"/>
  <c r="N15861" i="1"/>
  <c r="N15862" i="1"/>
  <c r="N15863" i="1"/>
  <c r="N15864" i="1"/>
  <c r="N15865" i="1"/>
  <c r="N15866" i="1"/>
  <c r="N15867" i="1"/>
  <c r="N15868" i="1"/>
  <c r="N15869" i="1"/>
  <c r="N15870" i="1"/>
  <c r="N15871" i="1"/>
  <c r="N15872" i="1"/>
  <c r="N15873" i="1"/>
  <c r="N15874" i="1"/>
  <c r="N15875" i="1"/>
  <c r="N15876" i="1"/>
  <c r="N15877" i="1"/>
  <c r="N15878" i="1"/>
  <c r="N15879" i="1"/>
  <c r="N15880" i="1"/>
  <c r="N15881" i="1"/>
  <c r="N15882" i="1"/>
  <c r="N15883" i="1"/>
  <c r="N15884" i="1"/>
  <c r="N15885" i="1"/>
  <c r="N15886" i="1"/>
  <c r="N15887" i="1"/>
  <c r="N15888" i="1"/>
  <c r="N15889" i="1"/>
  <c r="N15890" i="1"/>
  <c r="N15891" i="1"/>
  <c r="N15892" i="1"/>
  <c r="N15893" i="1"/>
  <c r="N15894" i="1"/>
  <c r="N15895" i="1"/>
  <c r="N15896" i="1"/>
  <c r="N15897" i="1"/>
  <c r="N15898" i="1"/>
  <c r="N15899" i="1"/>
  <c r="N15900" i="1"/>
  <c r="N15901" i="1"/>
  <c r="N15902" i="1"/>
  <c r="N15903" i="1"/>
  <c r="N15904" i="1"/>
  <c r="N15905" i="1"/>
  <c r="N15906" i="1"/>
  <c r="N15907" i="1"/>
  <c r="N15908" i="1"/>
  <c r="N15909" i="1"/>
  <c r="N15910" i="1"/>
  <c r="N15911" i="1"/>
  <c r="N15912" i="1"/>
  <c r="N15913" i="1"/>
  <c r="N15914" i="1"/>
  <c r="N15915" i="1"/>
  <c r="N15916" i="1"/>
  <c r="N15917" i="1"/>
  <c r="N15918" i="1"/>
  <c r="N15919" i="1"/>
  <c r="N15920" i="1"/>
  <c r="N15921" i="1"/>
  <c r="N15922" i="1"/>
  <c r="N15923" i="1"/>
  <c r="N15924" i="1"/>
  <c r="N15925" i="1"/>
  <c r="N15926" i="1"/>
  <c r="N15927" i="1"/>
  <c r="N15928" i="1"/>
  <c r="N15929" i="1"/>
  <c r="N15930" i="1"/>
  <c r="N15931" i="1"/>
  <c r="N15932" i="1"/>
  <c r="N15933" i="1"/>
  <c r="N15934" i="1"/>
  <c r="N15935" i="1"/>
  <c r="N15936" i="1"/>
  <c r="N15937" i="1"/>
  <c r="N15938" i="1"/>
  <c r="N15939" i="1"/>
  <c r="N15940" i="1"/>
  <c r="N15941" i="1"/>
  <c r="N15942" i="1"/>
  <c r="N15943" i="1"/>
  <c r="N15944" i="1"/>
  <c r="N15945" i="1"/>
  <c r="N15946" i="1"/>
  <c r="N15947" i="1"/>
  <c r="N15948" i="1"/>
  <c r="N15949" i="1"/>
  <c r="N15950" i="1"/>
  <c r="N15951" i="1"/>
  <c r="N15952" i="1"/>
  <c r="N15953" i="1"/>
  <c r="N15954" i="1"/>
  <c r="N15955" i="1"/>
  <c r="N15956" i="1"/>
  <c r="N15957" i="1"/>
  <c r="N15958" i="1"/>
  <c r="N15959" i="1"/>
  <c r="N15960" i="1"/>
  <c r="N15961" i="1"/>
  <c r="N15962" i="1"/>
  <c r="N15963" i="1"/>
  <c r="N15964" i="1"/>
  <c r="N15965" i="1"/>
  <c r="N15966" i="1"/>
  <c r="N15967" i="1"/>
  <c r="N15968" i="1"/>
  <c r="N15969" i="1"/>
  <c r="N15970" i="1"/>
  <c r="N15971" i="1"/>
  <c r="N15972" i="1"/>
  <c r="N15973" i="1"/>
  <c r="N15974" i="1"/>
  <c r="N15975" i="1"/>
  <c r="N15976" i="1"/>
  <c r="N15977" i="1"/>
  <c r="N15978" i="1"/>
  <c r="N15979" i="1"/>
  <c r="N15980" i="1"/>
  <c r="N15981" i="1"/>
  <c r="N15982" i="1"/>
  <c r="N15983" i="1"/>
  <c r="N15984" i="1"/>
  <c r="N15985" i="1"/>
  <c r="N15986" i="1"/>
  <c r="N15987" i="1"/>
  <c r="N15988" i="1"/>
  <c r="N15989" i="1"/>
  <c r="N15990" i="1"/>
  <c r="N15991" i="1"/>
  <c r="N15992" i="1"/>
  <c r="N15993" i="1"/>
  <c r="N15994" i="1"/>
  <c r="N15995" i="1"/>
  <c r="N15996" i="1"/>
  <c r="N15997" i="1"/>
  <c r="N15998" i="1"/>
  <c r="N15999" i="1"/>
  <c r="N16000" i="1"/>
  <c r="N16001" i="1"/>
  <c r="N16002" i="1"/>
  <c r="N16003" i="1"/>
  <c r="N16004" i="1"/>
  <c r="N16005" i="1"/>
  <c r="N16006" i="1"/>
  <c r="N16007" i="1"/>
  <c r="N16008" i="1"/>
  <c r="N16009" i="1"/>
  <c r="N16010" i="1"/>
  <c r="N16011" i="1"/>
  <c r="N16012" i="1"/>
  <c r="N16013" i="1"/>
  <c r="N16014" i="1"/>
  <c r="N16015" i="1"/>
  <c r="N16016" i="1"/>
  <c r="N16017" i="1"/>
  <c r="N16018" i="1"/>
  <c r="N16019" i="1"/>
  <c r="N16020" i="1"/>
  <c r="N16021" i="1"/>
  <c r="N16022" i="1"/>
  <c r="N16023" i="1"/>
  <c r="N16024" i="1"/>
  <c r="N16025" i="1"/>
  <c r="N16026" i="1"/>
  <c r="N16027" i="1"/>
  <c r="N16028" i="1"/>
  <c r="N16029" i="1"/>
  <c r="N16030" i="1"/>
  <c r="N16031" i="1"/>
  <c r="N16032" i="1"/>
  <c r="N16033" i="1"/>
  <c r="N16034" i="1"/>
  <c r="N16035" i="1"/>
  <c r="N16036" i="1"/>
  <c r="N16037" i="1"/>
  <c r="N16038" i="1"/>
  <c r="N16039" i="1"/>
  <c r="N16040" i="1"/>
  <c r="N16041" i="1"/>
  <c r="N16042" i="1"/>
  <c r="N16043" i="1"/>
  <c r="N16044" i="1"/>
  <c r="N16045" i="1"/>
  <c r="N16046" i="1"/>
  <c r="N16047" i="1"/>
  <c r="N16048" i="1"/>
  <c r="N16049" i="1"/>
  <c r="N16050" i="1"/>
  <c r="N16051" i="1"/>
  <c r="N16052" i="1"/>
  <c r="N16053" i="1"/>
  <c r="N16054" i="1"/>
  <c r="N16055" i="1"/>
  <c r="N16056" i="1"/>
  <c r="N16057" i="1"/>
  <c r="N16058" i="1"/>
  <c r="N16059" i="1"/>
  <c r="N16060" i="1"/>
  <c r="N16061" i="1"/>
  <c r="N16062" i="1"/>
  <c r="N16063" i="1"/>
  <c r="N16064" i="1"/>
  <c r="N16065" i="1"/>
  <c r="N16066" i="1"/>
  <c r="N16067" i="1"/>
  <c r="N16068" i="1"/>
  <c r="N16069" i="1"/>
  <c r="N16070" i="1"/>
  <c r="N16071" i="1"/>
  <c r="N16072" i="1"/>
  <c r="N16073" i="1"/>
  <c r="N16074" i="1"/>
  <c r="N16075" i="1"/>
  <c r="N16076" i="1"/>
  <c r="N16077" i="1"/>
  <c r="N16078" i="1"/>
  <c r="N16079" i="1"/>
  <c r="N16080" i="1"/>
  <c r="N16081" i="1"/>
  <c r="N16082" i="1"/>
  <c r="N16083" i="1"/>
  <c r="N16084" i="1"/>
  <c r="N16085" i="1"/>
  <c r="N16086" i="1"/>
  <c r="N16087" i="1"/>
  <c r="N16088" i="1"/>
  <c r="N16089" i="1"/>
  <c r="N16090" i="1"/>
  <c r="N16091" i="1"/>
  <c r="N16092" i="1"/>
  <c r="N16093" i="1"/>
  <c r="N16094" i="1"/>
  <c r="N16095" i="1"/>
  <c r="N16096" i="1"/>
  <c r="N16097" i="1"/>
  <c r="N16098" i="1"/>
  <c r="N16099" i="1"/>
  <c r="N16100" i="1"/>
  <c r="N16101" i="1"/>
  <c r="N16102" i="1"/>
  <c r="N16103" i="1"/>
  <c r="N16104" i="1"/>
  <c r="N16105" i="1"/>
  <c r="N16106" i="1"/>
  <c r="N16107" i="1"/>
  <c r="N16108" i="1"/>
  <c r="N16109" i="1"/>
  <c r="N16110" i="1"/>
  <c r="N16111" i="1"/>
  <c r="N16112" i="1"/>
  <c r="N16113" i="1"/>
  <c r="N16114" i="1"/>
  <c r="N16115" i="1"/>
  <c r="N16116" i="1"/>
  <c r="N16117" i="1"/>
  <c r="N16118" i="1"/>
  <c r="N16119" i="1"/>
  <c r="N16120" i="1"/>
  <c r="N16121" i="1"/>
  <c r="N16122" i="1"/>
  <c r="N16123" i="1"/>
  <c r="N16124" i="1"/>
  <c r="N16125" i="1"/>
  <c r="N16126" i="1"/>
  <c r="N16127" i="1"/>
  <c r="N16128" i="1"/>
  <c r="N16129" i="1"/>
  <c r="N16130" i="1"/>
  <c r="N16131" i="1"/>
  <c r="N16132" i="1"/>
  <c r="N16133" i="1"/>
  <c r="N16134" i="1"/>
  <c r="N16135" i="1"/>
  <c r="N16136" i="1"/>
  <c r="N16137" i="1"/>
  <c r="N16138" i="1"/>
  <c r="N16139" i="1"/>
  <c r="N16140" i="1"/>
  <c r="N16141" i="1"/>
  <c r="N16142" i="1"/>
  <c r="N16143" i="1"/>
  <c r="N16144" i="1"/>
  <c r="N16145" i="1"/>
  <c r="N16146" i="1"/>
  <c r="N16147" i="1"/>
  <c r="N16148" i="1"/>
  <c r="N16149" i="1"/>
  <c r="N16150" i="1"/>
  <c r="N16151" i="1"/>
  <c r="N16152" i="1"/>
  <c r="N16153" i="1"/>
  <c r="N16154" i="1"/>
  <c r="N16155" i="1"/>
  <c r="N16156" i="1"/>
  <c r="N16157" i="1"/>
  <c r="N16158" i="1"/>
  <c r="N16159" i="1"/>
  <c r="N16160" i="1"/>
  <c r="N16161" i="1"/>
  <c r="N16162" i="1"/>
  <c r="N16163" i="1"/>
  <c r="N16164" i="1"/>
  <c r="N16165" i="1"/>
  <c r="N16166" i="1"/>
  <c r="N16167" i="1"/>
  <c r="N16168" i="1"/>
  <c r="N16169" i="1"/>
  <c r="N16170" i="1"/>
  <c r="N16171" i="1"/>
  <c r="N16172" i="1"/>
  <c r="N16173" i="1"/>
  <c r="N16174" i="1"/>
  <c r="N16175" i="1"/>
  <c r="N16176" i="1"/>
  <c r="N16177" i="1"/>
  <c r="N16178" i="1"/>
  <c r="N16179" i="1"/>
  <c r="N16180" i="1"/>
  <c r="N16181" i="1"/>
  <c r="N16182" i="1"/>
  <c r="N16183" i="1"/>
  <c r="N16184" i="1"/>
  <c r="N16185" i="1"/>
  <c r="N16186" i="1"/>
  <c r="N16187" i="1"/>
  <c r="N16188" i="1"/>
  <c r="N16189" i="1"/>
  <c r="N16190" i="1"/>
  <c r="N16191" i="1"/>
  <c r="N16192" i="1"/>
  <c r="N16193" i="1"/>
  <c r="N16194" i="1"/>
  <c r="N16195" i="1"/>
  <c r="N16196" i="1"/>
  <c r="N16197" i="1"/>
  <c r="N16198" i="1"/>
  <c r="N16199" i="1"/>
  <c r="N16200" i="1"/>
  <c r="N16201" i="1"/>
  <c r="N16202" i="1"/>
  <c r="N16203" i="1"/>
  <c r="N16204" i="1"/>
  <c r="N16205" i="1"/>
  <c r="N16206" i="1"/>
  <c r="N16207" i="1"/>
  <c r="N16208" i="1"/>
  <c r="N16209" i="1"/>
  <c r="N16210" i="1"/>
  <c r="N16211" i="1"/>
  <c r="N16212" i="1"/>
  <c r="N16213" i="1"/>
  <c r="N16214" i="1"/>
  <c r="N16215" i="1"/>
  <c r="N16216" i="1"/>
  <c r="N16217" i="1"/>
  <c r="N16218" i="1"/>
  <c r="N16219" i="1"/>
  <c r="N16220" i="1"/>
  <c r="N16221" i="1"/>
  <c r="N16222" i="1"/>
  <c r="N16223" i="1"/>
  <c r="N16224" i="1"/>
  <c r="N16225" i="1"/>
  <c r="N16226" i="1"/>
  <c r="N16227" i="1"/>
  <c r="N16228" i="1"/>
  <c r="N16229" i="1"/>
  <c r="N16230" i="1"/>
  <c r="N16231" i="1"/>
  <c r="N16232" i="1"/>
  <c r="N16233" i="1"/>
  <c r="N16234" i="1"/>
  <c r="N16235" i="1"/>
  <c r="N16236" i="1"/>
  <c r="N16237" i="1"/>
  <c r="N16238" i="1"/>
  <c r="N16239" i="1"/>
  <c r="N16240" i="1"/>
  <c r="N16241" i="1"/>
  <c r="N16242" i="1"/>
  <c r="N16243" i="1"/>
  <c r="N16244" i="1"/>
  <c r="N16245" i="1"/>
  <c r="N16246" i="1"/>
  <c r="N16247" i="1"/>
  <c r="N16248" i="1"/>
  <c r="N16249" i="1"/>
  <c r="N16250" i="1"/>
  <c r="N16251" i="1"/>
  <c r="N16252" i="1"/>
  <c r="N16253" i="1"/>
  <c r="N16254" i="1"/>
  <c r="N16255" i="1"/>
  <c r="N16256" i="1"/>
  <c r="N16257" i="1"/>
  <c r="N16258" i="1"/>
  <c r="N16259" i="1"/>
  <c r="N16260" i="1"/>
  <c r="N16261" i="1"/>
  <c r="N16262" i="1"/>
  <c r="N16263" i="1"/>
  <c r="N16264" i="1"/>
  <c r="N16265" i="1"/>
  <c r="N16266" i="1"/>
  <c r="N16267" i="1"/>
  <c r="N16268" i="1"/>
  <c r="N16269" i="1"/>
  <c r="N16270" i="1"/>
  <c r="N16271" i="1"/>
  <c r="N16272" i="1"/>
  <c r="N16273" i="1"/>
  <c r="N16274" i="1"/>
  <c r="N16275" i="1"/>
  <c r="N16276" i="1"/>
  <c r="N16277" i="1"/>
  <c r="N16278" i="1"/>
  <c r="N16279" i="1"/>
  <c r="N16280" i="1"/>
  <c r="N16281" i="1"/>
  <c r="N16282" i="1"/>
  <c r="N16283" i="1"/>
  <c r="N16284" i="1"/>
  <c r="N16285" i="1"/>
  <c r="N16286" i="1"/>
  <c r="N16287" i="1"/>
  <c r="N16288" i="1"/>
  <c r="N16289" i="1"/>
  <c r="N16290" i="1"/>
  <c r="N16291" i="1"/>
  <c r="N16292" i="1"/>
  <c r="N16293" i="1"/>
  <c r="N16294" i="1"/>
  <c r="N16295" i="1"/>
  <c r="N16296" i="1"/>
  <c r="N16297" i="1"/>
  <c r="N16298" i="1"/>
  <c r="N16299" i="1"/>
  <c r="N16300" i="1"/>
  <c r="N16301" i="1"/>
  <c r="N16302" i="1"/>
  <c r="N16303" i="1"/>
  <c r="N16304" i="1"/>
  <c r="N16305" i="1"/>
  <c r="N16306" i="1"/>
  <c r="N16307" i="1"/>
  <c r="N16308" i="1"/>
  <c r="N16309" i="1"/>
  <c r="N16310" i="1"/>
  <c r="N16311" i="1"/>
  <c r="N16312" i="1"/>
  <c r="N16313" i="1"/>
  <c r="N16314" i="1"/>
  <c r="N16315" i="1"/>
  <c r="N16316" i="1"/>
  <c r="N16317" i="1"/>
  <c r="N16318" i="1"/>
  <c r="N16319" i="1"/>
  <c r="N16320" i="1"/>
  <c r="N16321" i="1"/>
  <c r="N16322" i="1"/>
  <c r="N16323" i="1"/>
  <c r="N16324" i="1"/>
  <c r="N16325" i="1"/>
  <c r="N16326" i="1"/>
  <c r="N16327" i="1"/>
  <c r="N16328" i="1"/>
  <c r="N16329" i="1"/>
  <c r="N16330" i="1"/>
  <c r="N16331" i="1"/>
  <c r="N16332" i="1"/>
  <c r="N16333" i="1"/>
  <c r="N16334" i="1"/>
  <c r="N16335" i="1"/>
  <c r="N16336" i="1"/>
  <c r="N16337" i="1"/>
  <c r="N16338" i="1"/>
  <c r="N16339" i="1"/>
  <c r="N16340" i="1"/>
  <c r="N16341" i="1"/>
  <c r="N16342" i="1"/>
  <c r="N16343" i="1"/>
  <c r="N16344" i="1"/>
  <c r="N16345" i="1"/>
  <c r="N16346" i="1"/>
  <c r="N16347" i="1"/>
  <c r="N16348" i="1"/>
  <c r="N16349" i="1"/>
  <c r="N16350" i="1"/>
  <c r="N16351" i="1"/>
  <c r="N16352" i="1"/>
  <c r="N16353" i="1"/>
  <c r="N16354" i="1"/>
  <c r="N16355" i="1"/>
  <c r="N16356" i="1"/>
  <c r="N16357" i="1"/>
  <c r="N16358" i="1"/>
  <c r="N16359" i="1"/>
  <c r="N16360" i="1"/>
  <c r="N16361" i="1"/>
  <c r="N16362" i="1"/>
  <c r="N16363" i="1"/>
  <c r="N16364" i="1"/>
  <c r="N16365" i="1"/>
  <c r="N16366" i="1"/>
  <c r="N16367" i="1"/>
  <c r="N16368" i="1"/>
  <c r="N16369" i="1"/>
  <c r="N16370" i="1"/>
  <c r="N16371" i="1"/>
  <c r="N16372" i="1"/>
  <c r="N16373" i="1"/>
  <c r="N16374" i="1"/>
  <c r="N16375" i="1"/>
  <c r="N16376" i="1"/>
  <c r="N16377" i="1"/>
  <c r="N16378" i="1"/>
  <c r="N16379" i="1"/>
  <c r="N16380" i="1"/>
  <c r="N16381" i="1"/>
  <c r="N16382" i="1"/>
  <c r="N16383" i="1"/>
  <c r="N16384" i="1"/>
  <c r="N16385" i="1"/>
  <c r="N16386" i="1"/>
  <c r="N16387" i="1"/>
  <c r="N16388" i="1"/>
  <c r="N16389" i="1"/>
  <c r="N16390" i="1"/>
  <c r="N16391" i="1"/>
  <c r="N16392" i="1"/>
  <c r="N16393" i="1"/>
  <c r="N16394" i="1"/>
  <c r="N16395" i="1"/>
  <c r="N16396" i="1"/>
  <c r="N16397" i="1"/>
  <c r="N16398" i="1"/>
  <c r="N16399" i="1"/>
  <c r="N16400" i="1"/>
  <c r="N16401" i="1"/>
  <c r="N16402" i="1"/>
  <c r="N16403" i="1"/>
  <c r="N16404" i="1"/>
  <c r="N16405" i="1"/>
  <c r="N16406" i="1"/>
  <c r="N16407" i="1"/>
  <c r="N16408" i="1"/>
  <c r="N16409" i="1"/>
  <c r="N16410" i="1"/>
  <c r="N16411" i="1"/>
  <c r="N16412" i="1"/>
  <c r="N16413" i="1"/>
  <c r="N16414" i="1"/>
  <c r="N16415" i="1"/>
  <c r="N16416" i="1"/>
  <c r="N16417" i="1"/>
  <c r="N16418" i="1"/>
  <c r="N16419" i="1"/>
  <c r="N16420" i="1"/>
  <c r="N16421" i="1"/>
  <c r="N16422" i="1"/>
  <c r="N16423" i="1"/>
  <c r="N16424" i="1"/>
  <c r="N16425" i="1"/>
  <c r="N16426" i="1"/>
  <c r="N16427" i="1"/>
  <c r="N16428" i="1"/>
  <c r="N16429" i="1"/>
  <c r="N16430" i="1"/>
  <c r="N16431" i="1"/>
  <c r="N16432" i="1"/>
  <c r="N16433" i="1"/>
  <c r="N16434" i="1"/>
  <c r="N16435" i="1"/>
  <c r="N16436" i="1"/>
  <c r="N16437" i="1"/>
  <c r="N16438" i="1"/>
  <c r="N16439" i="1"/>
  <c r="N16440" i="1"/>
  <c r="N16441" i="1"/>
  <c r="N16442" i="1"/>
  <c r="N16443" i="1"/>
  <c r="N16444" i="1"/>
  <c r="N16445" i="1"/>
  <c r="N16446" i="1"/>
  <c r="N16447" i="1"/>
  <c r="N16448" i="1"/>
  <c r="N16449" i="1"/>
  <c r="N16450" i="1"/>
  <c r="N16451" i="1"/>
  <c r="N16452" i="1"/>
  <c r="N16453" i="1"/>
  <c r="N16454" i="1"/>
  <c r="N16455" i="1"/>
  <c r="N16456" i="1"/>
  <c r="N16457" i="1"/>
  <c r="N16458" i="1"/>
  <c r="N16459" i="1"/>
  <c r="N16460" i="1"/>
  <c r="N16461" i="1"/>
  <c r="N16462" i="1"/>
  <c r="N16463" i="1"/>
  <c r="N16464" i="1"/>
  <c r="N16465" i="1"/>
  <c r="N16466" i="1"/>
  <c r="N16467" i="1"/>
  <c r="N16468" i="1"/>
  <c r="N16469" i="1"/>
  <c r="N16470" i="1"/>
  <c r="N16471" i="1"/>
  <c r="N16472" i="1"/>
  <c r="N16473" i="1"/>
  <c r="N16474" i="1"/>
  <c r="N16475" i="1"/>
  <c r="N16476" i="1"/>
  <c r="N16477" i="1"/>
  <c r="N16478" i="1"/>
  <c r="N16479" i="1"/>
  <c r="N16480" i="1"/>
  <c r="N16481" i="1"/>
  <c r="N16482" i="1"/>
  <c r="N16483" i="1"/>
  <c r="N16484" i="1"/>
  <c r="N16485" i="1"/>
  <c r="N16486" i="1"/>
  <c r="N16487" i="1"/>
  <c r="N16488" i="1"/>
  <c r="N16489" i="1"/>
  <c r="N16490" i="1"/>
  <c r="N16491" i="1"/>
  <c r="N16492" i="1"/>
  <c r="N16493" i="1"/>
  <c r="N16494" i="1"/>
  <c r="N16495" i="1"/>
  <c r="N16496" i="1"/>
  <c r="N16497" i="1"/>
  <c r="N16498" i="1"/>
  <c r="N16499" i="1"/>
  <c r="N16500" i="1"/>
  <c r="N16501" i="1"/>
  <c r="N16502" i="1"/>
  <c r="N16503" i="1"/>
  <c r="N16504" i="1"/>
  <c r="N16505" i="1"/>
  <c r="N16506" i="1"/>
  <c r="N16507" i="1"/>
  <c r="N16508" i="1"/>
  <c r="N16509" i="1"/>
  <c r="N16510" i="1"/>
  <c r="N16511" i="1"/>
  <c r="N16512" i="1"/>
  <c r="N16513" i="1"/>
  <c r="N16514" i="1"/>
  <c r="N16515" i="1"/>
  <c r="N16516" i="1"/>
  <c r="N16517" i="1"/>
  <c r="N16518" i="1"/>
  <c r="N16519" i="1"/>
  <c r="N16520" i="1"/>
  <c r="N16521" i="1"/>
  <c r="N16522" i="1"/>
  <c r="N16523" i="1"/>
  <c r="N16524" i="1"/>
  <c r="N16525" i="1"/>
  <c r="N16526" i="1"/>
  <c r="N16527" i="1"/>
  <c r="N16528" i="1"/>
  <c r="N16529" i="1"/>
  <c r="N16530" i="1"/>
  <c r="N16531" i="1"/>
  <c r="N16532" i="1"/>
  <c r="N16533" i="1"/>
  <c r="N16534" i="1"/>
  <c r="N16535" i="1"/>
  <c r="N16536" i="1"/>
  <c r="N16537" i="1"/>
  <c r="N16538" i="1"/>
  <c r="N16539" i="1"/>
  <c r="N16540" i="1"/>
  <c r="N16541" i="1"/>
  <c r="N16542" i="1"/>
  <c r="N16543" i="1"/>
  <c r="N16544" i="1"/>
  <c r="N16545" i="1"/>
  <c r="N16546" i="1"/>
  <c r="N16547" i="1"/>
  <c r="N16548" i="1"/>
  <c r="N16549" i="1"/>
  <c r="N16550" i="1"/>
  <c r="N16551" i="1"/>
  <c r="N16552" i="1"/>
  <c r="N16553" i="1"/>
  <c r="N16554" i="1"/>
  <c r="N16555" i="1"/>
  <c r="N16556" i="1"/>
  <c r="N16557" i="1"/>
  <c r="N16558" i="1"/>
  <c r="N16559" i="1"/>
  <c r="N16560" i="1"/>
  <c r="N16561" i="1"/>
  <c r="N16562" i="1"/>
  <c r="N16563" i="1"/>
  <c r="N16564" i="1"/>
  <c r="N16565" i="1"/>
  <c r="N16566" i="1"/>
  <c r="N16567" i="1"/>
  <c r="N16568" i="1"/>
  <c r="N16569" i="1"/>
  <c r="N16570" i="1"/>
  <c r="N16571" i="1"/>
  <c r="N16572" i="1"/>
  <c r="N16573" i="1"/>
  <c r="N16574" i="1"/>
  <c r="N16575" i="1"/>
  <c r="N16576" i="1"/>
  <c r="N16577" i="1"/>
  <c r="N16578" i="1"/>
  <c r="N16579" i="1"/>
  <c r="N16580" i="1"/>
  <c r="N16581" i="1"/>
  <c r="N16582" i="1"/>
  <c r="N16583" i="1"/>
  <c r="N16584" i="1"/>
  <c r="N16585" i="1"/>
  <c r="N16586" i="1"/>
  <c r="N16587" i="1"/>
  <c r="N16588" i="1"/>
  <c r="N16589" i="1"/>
  <c r="N16590" i="1"/>
  <c r="N16591" i="1"/>
  <c r="N16592" i="1"/>
  <c r="N16593" i="1"/>
  <c r="N16594" i="1"/>
  <c r="N16595" i="1"/>
  <c r="N16596" i="1"/>
  <c r="N16597" i="1"/>
  <c r="N16598" i="1"/>
  <c r="N16599" i="1"/>
  <c r="N16600" i="1"/>
  <c r="N16601" i="1"/>
  <c r="N16602" i="1"/>
  <c r="N16603" i="1"/>
  <c r="N16604" i="1"/>
  <c r="N16605" i="1"/>
  <c r="N16606" i="1"/>
  <c r="N16607" i="1"/>
  <c r="N16608" i="1"/>
  <c r="N16609" i="1"/>
  <c r="N16610" i="1"/>
  <c r="N16611" i="1"/>
  <c r="N16612" i="1"/>
  <c r="N16613" i="1"/>
  <c r="N16614" i="1"/>
  <c r="N16615" i="1"/>
  <c r="N16616" i="1"/>
  <c r="N16617" i="1"/>
  <c r="N16618" i="1"/>
  <c r="N16619" i="1"/>
  <c r="N16620" i="1"/>
  <c r="N16621" i="1"/>
  <c r="N16622" i="1"/>
  <c r="N16623" i="1"/>
  <c r="N16624" i="1"/>
  <c r="N16625" i="1"/>
  <c r="N16626" i="1"/>
  <c r="N16627" i="1"/>
  <c r="N16628" i="1"/>
  <c r="N16629" i="1"/>
  <c r="N16630" i="1"/>
  <c r="N16631" i="1"/>
  <c r="N16632" i="1"/>
  <c r="N16633" i="1"/>
  <c r="N16634" i="1"/>
  <c r="N16635" i="1"/>
  <c r="N16636" i="1"/>
  <c r="N16637" i="1"/>
  <c r="N16638" i="1"/>
  <c r="N16639" i="1"/>
  <c r="N16640" i="1"/>
  <c r="N16641" i="1"/>
  <c r="N16642" i="1"/>
  <c r="N16643" i="1"/>
  <c r="N16644" i="1"/>
  <c r="N16645" i="1"/>
  <c r="N16646" i="1"/>
  <c r="N16647" i="1"/>
  <c r="N16648" i="1"/>
  <c r="N16649" i="1"/>
  <c r="N16650" i="1"/>
  <c r="N16651" i="1"/>
  <c r="N16652" i="1"/>
  <c r="N16653" i="1"/>
  <c r="N16654" i="1"/>
  <c r="N16655" i="1"/>
  <c r="N16656" i="1"/>
  <c r="N16657" i="1"/>
  <c r="N16658" i="1"/>
  <c r="N16659" i="1"/>
  <c r="N16660" i="1"/>
  <c r="N16661" i="1"/>
  <c r="N16662" i="1"/>
  <c r="N16663" i="1"/>
  <c r="N16664" i="1"/>
  <c r="N16665" i="1"/>
  <c r="N16666" i="1"/>
  <c r="N16667" i="1"/>
  <c r="N16668" i="1"/>
  <c r="N16669" i="1"/>
  <c r="N16670" i="1"/>
  <c r="N16671" i="1"/>
  <c r="N16672" i="1"/>
  <c r="N16673" i="1"/>
  <c r="N16674" i="1"/>
  <c r="N16675" i="1"/>
  <c r="N16676" i="1"/>
  <c r="N16677" i="1"/>
  <c r="N16678" i="1"/>
  <c r="N16679" i="1"/>
  <c r="N16680" i="1"/>
  <c r="N16681" i="1"/>
  <c r="N16682" i="1"/>
  <c r="N16683" i="1"/>
  <c r="N16684" i="1"/>
  <c r="N16685" i="1"/>
  <c r="N16686" i="1"/>
  <c r="N16687" i="1"/>
  <c r="N16688" i="1"/>
  <c r="N16689" i="1"/>
  <c r="N16690" i="1"/>
  <c r="N16691" i="1"/>
  <c r="N16692" i="1"/>
  <c r="N16693" i="1"/>
  <c r="N16694" i="1"/>
  <c r="N16695" i="1"/>
  <c r="N16696" i="1"/>
  <c r="N16697" i="1"/>
  <c r="N16698" i="1"/>
  <c r="N16699" i="1"/>
  <c r="N16700" i="1"/>
  <c r="N16701" i="1"/>
  <c r="N16702" i="1"/>
  <c r="N16703" i="1"/>
  <c r="N16704" i="1"/>
  <c r="N16705" i="1"/>
  <c r="N16706" i="1"/>
  <c r="N16707" i="1"/>
  <c r="N16708" i="1"/>
  <c r="N16709" i="1"/>
  <c r="N16710" i="1"/>
  <c r="N16711" i="1"/>
  <c r="N16712" i="1"/>
  <c r="N16713" i="1"/>
  <c r="N16714" i="1"/>
  <c r="N16715" i="1"/>
  <c r="N16716" i="1"/>
  <c r="N16717" i="1"/>
  <c r="N16718" i="1"/>
  <c r="N16719" i="1"/>
  <c r="N16720" i="1"/>
  <c r="N16721" i="1"/>
  <c r="N16722" i="1"/>
  <c r="N16723" i="1"/>
  <c r="N16724" i="1"/>
  <c r="N16725" i="1"/>
  <c r="N16726" i="1"/>
  <c r="N16727" i="1"/>
  <c r="N16728" i="1"/>
  <c r="N16729" i="1"/>
  <c r="N16730" i="1"/>
  <c r="N16731" i="1"/>
  <c r="N16732" i="1"/>
  <c r="N16733" i="1"/>
  <c r="N16734" i="1"/>
  <c r="N16735" i="1"/>
  <c r="N16736" i="1"/>
  <c r="N16737" i="1"/>
  <c r="N16738" i="1"/>
  <c r="N16739" i="1"/>
  <c r="N16740" i="1"/>
  <c r="N16741" i="1"/>
  <c r="N16742" i="1"/>
  <c r="N16743" i="1"/>
  <c r="N16744" i="1"/>
  <c r="N16745" i="1"/>
  <c r="N16746" i="1"/>
  <c r="N16747" i="1"/>
  <c r="N16748" i="1"/>
  <c r="N16749" i="1"/>
  <c r="N16750" i="1"/>
  <c r="N16751" i="1"/>
  <c r="N16752" i="1"/>
  <c r="N16753" i="1"/>
  <c r="N16754" i="1"/>
  <c r="N16755" i="1"/>
  <c r="N16756" i="1"/>
  <c r="N16757" i="1"/>
  <c r="N16758" i="1"/>
  <c r="N16759" i="1"/>
  <c r="N16760" i="1"/>
  <c r="N16761" i="1"/>
  <c r="N16762" i="1"/>
  <c r="N16763" i="1"/>
  <c r="N16764" i="1"/>
  <c r="N16765" i="1"/>
  <c r="N16766" i="1"/>
  <c r="N16767" i="1"/>
  <c r="N16768" i="1"/>
  <c r="N16769" i="1"/>
  <c r="N16770" i="1"/>
  <c r="N16771" i="1"/>
  <c r="N16772" i="1"/>
  <c r="N16773" i="1"/>
  <c r="N16774" i="1"/>
  <c r="N16775" i="1"/>
  <c r="N16776" i="1"/>
  <c r="N16777" i="1"/>
  <c r="N16778" i="1"/>
  <c r="N16779" i="1"/>
  <c r="N16780" i="1"/>
  <c r="N16781" i="1"/>
  <c r="N16782" i="1"/>
  <c r="N16783" i="1"/>
  <c r="N16784" i="1"/>
  <c r="N16785" i="1"/>
  <c r="N16786" i="1"/>
  <c r="N16787" i="1"/>
  <c r="N16788" i="1"/>
  <c r="N16789" i="1"/>
  <c r="N16790" i="1"/>
  <c r="N16791" i="1"/>
  <c r="N16792" i="1"/>
  <c r="N16793" i="1"/>
  <c r="N16794" i="1"/>
  <c r="N16795" i="1"/>
  <c r="N16796" i="1"/>
  <c r="N16797" i="1"/>
  <c r="N16798" i="1"/>
  <c r="N16799" i="1"/>
  <c r="N16800" i="1"/>
  <c r="N16801" i="1"/>
  <c r="N16802" i="1"/>
  <c r="N16803" i="1"/>
  <c r="N16804" i="1"/>
  <c r="N16805" i="1"/>
  <c r="N16806" i="1"/>
  <c r="N16807" i="1"/>
  <c r="N16808" i="1"/>
  <c r="N16809" i="1"/>
  <c r="N16810" i="1"/>
  <c r="N16811" i="1"/>
  <c r="N16812" i="1"/>
  <c r="N16813" i="1"/>
  <c r="N16814" i="1"/>
  <c r="N16815" i="1"/>
  <c r="N16816" i="1"/>
  <c r="N16817" i="1"/>
  <c r="N16818" i="1"/>
  <c r="N16819" i="1"/>
  <c r="N16820" i="1"/>
  <c r="N16821" i="1"/>
  <c r="N16822" i="1"/>
  <c r="N16823" i="1"/>
  <c r="N16824" i="1"/>
  <c r="N16825" i="1"/>
  <c r="N16826" i="1"/>
  <c r="N16827" i="1"/>
  <c r="N16828" i="1"/>
  <c r="N16829" i="1"/>
  <c r="N16830" i="1"/>
  <c r="N16831" i="1"/>
  <c r="N16832" i="1"/>
  <c r="N16833" i="1"/>
  <c r="N16834" i="1"/>
  <c r="N16835" i="1"/>
  <c r="N16836" i="1"/>
  <c r="N16837" i="1"/>
  <c r="N16838" i="1"/>
  <c r="N16839" i="1"/>
  <c r="N16840" i="1"/>
  <c r="N16841" i="1"/>
  <c r="N16842" i="1"/>
  <c r="N16843" i="1"/>
  <c r="N16844" i="1"/>
  <c r="N16845" i="1"/>
  <c r="N16846" i="1"/>
  <c r="N16847" i="1"/>
  <c r="N16848" i="1"/>
  <c r="N16849" i="1"/>
  <c r="N16850" i="1"/>
  <c r="N16851" i="1"/>
  <c r="N16852" i="1"/>
  <c r="N16853" i="1"/>
  <c r="N16854" i="1"/>
  <c r="N16855" i="1"/>
  <c r="N16856" i="1"/>
  <c r="N16857" i="1"/>
  <c r="N16858" i="1"/>
  <c r="N16859" i="1"/>
  <c r="N16860" i="1"/>
  <c r="N16861" i="1"/>
  <c r="N16862" i="1"/>
  <c r="N16863" i="1"/>
  <c r="N16864" i="1"/>
  <c r="N16865" i="1"/>
  <c r="N16866" i="1"/>
  <c r="N16867" i="1"/>
  <c r="N16868" i="1"/>
  <c r="N16869" i="1"/>
  <c r="N16870" i="1"/>
  <c r="N16871" i="1"/>
  <c r="N16872" i="1"/>
  <c r="N16873" i="1"/>
  <c r="N16874" i="1"/>
  <c r="N16875" i="1"/>
  <c r="N16876" i="1"/>
  <c r="N16877" i="1"/>
  <c r="N16878" i="1"/>
  <c r="N16879" i="1"/>
  <c r="N16880" i="1"/>
  <c r="N16881" i="1"/>
  <c r="N16882" i="1"/>
  <c r="N16883" i="1"/>
  <c r="N16884" i="1"/>
  <c r="N16885" i="1"/>
  <c r="N16886" i="1"/>
  <c r="N16887" i="1"/>
  <c r="N16888" i="1"/>
  <c r="N16889" i="1"/>
  <c r="N16890" i="1"/>
  <c r="N16891" i="1"/>
  <c r="N16892" i="1"/>
  <c r="N16893" i="1"/>
  <c r="N16894" i="1"/>
  <c r="N16895" i="1"/>
  <c r="N16896" i="1"/>
  <c r="N16897" i="1"/>
  <c r="N16898" i="1"/>
  <c r="N16899" i="1"/>
  <c r="N16900" i="1"/>
  <c r="N16901" i="1"/>
  <c r="N16902" i="1"/>
  <c r="N16903" i="1"/>
  <c r="N16904" i="1"/>
  <c r="N16905" i="1"/>
  <c r="N16906" i="1"/>
  <c r="N16907" i="1"/>
  <c r="N16908" i="1"/>
  <c r="N16909" i="1"/>
  <c r="N16910" i="1"/>
  <c r="N16911" i="1"/>
  <c r="N16912" i="1"/>
  <c r="N16913" i="1"/>
  <c r="N16914" i="1"/>
  <c r="N16915" i="1"/>
  <c r="N16916" i="1"/>
  <c r="N16917" i="1"/>
  <c r="N16918" i="1"/>
  <c r="N16919" i="1"/>
  <c r="N16920" i="1"/>
  <c r="N16921" i="1"/>
  <c r="N16922" i="1"/>
  <c r="N16923" i="1"/>
  <c r="N16924" i="1"/>
  <c r="N16925" i="1"/>
  <c r="N16926" i="1"/>
  <c r="N16927" i="1"/>
  <c r="N16928" i="1"/>
  <c r="N16929" i="1"/>
  <c r="N16930" i="1"/>
  <c r="N16931" i="1"/>
  <c r="N16932" i="1"/>
  <c r="N16933" i="1"/>
  <c r="N16934" i="1"/>
  <c r="N16935" i="1"/>
  <c r="N16936" i="1"/>
  <c r="N16937" i="1"/>
  <c r="N16938" i="1"/>
  <c r="N16939" i="1"/>
  <c r="N16940" i="1"/>
  <c r="N16941" i="1"/>
  <c r="N16942" i="1"/>
  <c r="N16943" i="1"/>
  <c r="N16944" i="1"/>
  <c r="N16945" i="1"/>
  <c r="N16946" i="1"/>
  <c r="N16947" i="1"/>
  <c r="N16948" i="1"/>
  <c r="N16949" i="1"/>
  <c r="N16950" i="1"/>
  <c r="N16951" i="1"/>
  <c r="N16952" i="1"/>
  <c r="N16953" i="1"/>
  <c r="N16954" i="1"/>
  <c r="N16955" i="1"/>
  <c r="N16956" i="1"/>
  <c r="N16957" i="1"/>
  <c r="N16958" i="1"/>
  <c r="N16959" i="1"/>
  <c r="N16960" i="1"/>
  <c r="N16961" i="1"/>
  <c r="N16962" i="1"/>
  <c r="N16963" i="1"/>
  <c r="N16964" i="1"/>
  <c r="N16965" i="1"/>
  <c r="N16966" i="1"/>
  <c r="N16967" i="1"/>
  <c r="N16968" i="1"/>
  <c r="N16969" i="1"/>
  <c r="N16970" i="1"/>
  <c r="N16971" i="1"/>
  <c r="N16972" i="1"/>
  <c r="N16973" i="1"/>
  <c r="N16974" i="1"/>
  <c r="N16975" i="1"/>
  <c r="N16976" i="1"/>
  <c r="N16977" i="1"/>
  <c r="N16978" i="1"/>
  <c r="N16979" i="1"/>
  <c r="N16980" i="1"/>
  <c r="N16981" i="1"/>
  <c r="N16982" i="1"/>
  <c r="N16983" i="1"/>
  <c r="N16984" i="1"/>
  <c r="N16985" i="1"/>
  <c r="N16986" i="1"/>
  <c r="N16987" i="1"/>
  <c r="N16988" i="1"/>
  <c r="N16989" i="1"/>
  <c r="N16990" i="1"/>
  <c r="N16991" i="1"/>
  <c r="N16992" i="1"/>
  <c r="N16993" i="1"/>
  <c r="N16994" i="1"/>
  <c r="N16995" i="1"/>
  <c r="N16996" i="1"/>
  <c r="N16997" i="1"/>
  <c r="N16998" i="1"/>
  <c r="N16999" i="1"/>
  <c r="N17000" i="1"/>
  <c r="N17001" i="1"/>
  <c r="N17002" i="1"/>
  <c r="N17003" i="1"/>
  <c r="N17004" i="1"/>
  <c r="N17005" i="1"/>
  <c r="N17006" i="1"/>
  <c r="N17007" i="1"/>
  <c r="N17008" i="1"/>
  <c r="N17009" i="1"/>
  <c r="N17010" i="1"/>
  <c r="N17011" i="1"/>
  <c r="N17012" i="1"/>
  <c r="N17013" i="1"/>
  <c r="N17014" i="1"/>
  <c r="N17015" i="1"/>
  <c r="N17016" i="1"/>
  <c r="N17017" i="1"/>
  <c r="N17018" i="1"/>
  <c r="N17019" i="1"/>
  <c r="N17020" i="1"/>
  <c r="N17021" i="1"/>
  <c r="N17022" i="1"/>
  <c r="N17023" i="1"/>
  <c r="N17024" i="1"/>
  <c r="N17025" i="1"/>
  <c r="N17026" i="1"/>
  <c r="N17027" i="1"/>
  <c r="N17028" i="1"/>
  <c r="N17029" i="1"/>
  <c r="N17030" i="1"/>
  <c r="N17031" i="1"/>
  <c r="N17032" i="1"/>
  <c r="N17033" i="1"/>
  <c r="N17034" i="1"/>
  <c r="N17035" i="1"/>
  <c r="N17036" i="1"/>
  <c r="N17037" i="1"/>
  <c r="N17038" i="1"/>
  <c r="N17039" i="1"/>
  <c r="N17040" i="1"/>
  <c r="N17041" i="1"/>
  <c r="N17042" i="1"/>
  <c r="N17043" i="1"/>
  <c r="N17044" i="1"/>
  <c r="N17045" i="1"/>
  <c r="N17046" i="1"/>
  <c r="N17047" i="1"/>
  <c r="N17048" i="1"/>
  <c r="N17049" i="1"/>
  <c r="N17050" i="1"/>
  <c r="N17051" i="1"/>
  <c r="N17052" i="1"/>
  <c r="N17053" i="1"/>
  <c r="N17054" i="1"/>
  <c r="N17055" i="1"/>
  <c r="N17056" i="1"/>
  <c r="N17057" i="1"/>
  <c r="N17058" i="1"/>
  <c r="N17059" i="1"/>
  <c r="N17060" i="1"/>
  <c r="N17061" i="1"/>
  <c r="N17062" i="1"/>
  <c r="N17063" i="1"/>
  <c r="N17064" i="1"/>
  <c r="N17065" i="1"/>
  <c r="N17066" i="1"/>
  <c r="N17067" i="1"/>
  <c r="N17068" i="1"/>
  <c r="N17069" i="1"/>
  <c r="N17070" i="1"/>
  <c r="N17071" i="1"/>
  <c r="N17072" i="1"/>
  <c r="N17073" i="1"/>
  <c r="N17074" i="1"/>
  <c r="N17075" i="1"/>
  <c r="N17076" i="1"/>
  <c r="N17077" i="1"/>
  <c r="N17078" i="1"/>
  <c r="N17079" i="1"/>
  <c r="N17080" i="1"/>
  <c r="N17081" i="1"/>
  <c r="N17082" i="1"/>
  <c r="N17083" i="1"/>
  <c r="N17084" i="1"/>
  <c r="N17085" i="1"/>
  <c r="N17086" i="1"/>
  <c r="N17087" i="1"/>
  <c r="N17088" i="1"/>
  <c r="N17089" i="1"/>
  <c r="N17090" i="1"/>
  <c r="N17091" i="1"/>
  <c r="N17092" i="1"/>
  <c r="N17093" i="1"/>
  <c r="N17094" i="1"/>
  <c r="N17095" i="1"/>
  <c r="N17096" i="1"/>
  <c r="N17097" i="1"/>
  <c r="N17098" i="1"/>
  <c r="N17099" i="1"/>
  <c r="N17100" i="1"/>
  <c r="N17101" i="1"/>
  <c r="N17102" i="1"/>
  <c r="N17103" i="1"/>
  <c r="N17104" i="1"/>
  <c r="N17105" i="1"/>
  <c r="N17106" i="1"/>
  <c r="N17107" i="1"/>
  <c r="N17108" i="1"/>
  <c r="N17109" i="1"/>
  <c r="N17110" i="1"/>
  <c r="N17111" i="1"/>
  <c r="N17112" i="1"/>
  <c r="N17113" i="1"/>
  <c r="N17114" i="1"/>
  <c r="N17115" i="1"/>
  <c r="N17116" i="1"/>
  <c r="N17117" i="1"/>
  <c r="N17118" i="1"/>
  <c r="N17119" i="1"/>
  <c r="N17120" i="1"/>
  <c r="N17121" i="1"/>
  <c r="N17122" i="1"/>
  <c r="N17123" i="1"/>
  <c r="N17124" i="1"/>
  <c r="N17125" i="1"/>
  <c r="N17126" i="1"/>
  <c r="N17127" i="1"/>
  <c r="N17128" i="1"/>
  <c r="N17129" i="1"/>
  <c r="N17130" i="1"/>
  <c r="N17131" i="1"/>
  <c r="N17132" i="1"/>
  <c r="N17133" i="1"/>
  <c r="N17134" i="1"/>
  <c r="N17135" i="1"/>
  <c r="N17136" i="1"/>
  <c r="N17137" i="1"/>
  <c r="N17138" i="1"/>
  <c r="N17139" i="1"/>
  <c r="N17140" i="1"/>
  <c r="N17141" i="1"/>
  <c r="N17142" i="1"/>
  <c r="N17143" i="1"/>
  <c r="N17144" i="1"/>
  <c r="N17145" i="1"/>
  <c r="N17146" i="1"/>
  <c r="N17147" i="1"/>
  <c r="N17148" i="1"/>
  <c r="N17149" i="1"/>
  <c r="N17150" i="1"/>
  <c r="N17151" i="1"/>
  <c r="N17152" i="1"/>
  <c r="N17153" i="1"/>
  <c r="N17154" i="1"/>
  <c r="N17155" i="1"/>
  <c r="N17156" i="1"/>
  <c r="N17157" i="1"/>
  <c r="N17158" i="1"/>
  <c r="N17159" i="1"/>
  <c r="N17160" i="1"/>
  <c r="N17161" i="1"/>
  <c r="N17162" i="1"/>
  <c r="N17163" i="1"/>
  <c r="N17164" i="1"/>
  <c r="N17165" i="1"/>
  <c r="N17166" i="1"/>
  <c r="N17167" i="1"/>
  <c r="N17168" i="1"/>
  <c r="N17169" i="1"/>
  <c r="N17170" i="1"/>
  <c r="N17171" i="1"/>
  <c r="N17172" i="1"/>
  <c r="N17173" i="1"/>
  <c r="N17174" i="1"/>
  <c r="N17175" i="1"/>
  <c r="N17176" i="1"/>
  <c r="N17177" i="1"/>
  <c r="N17178" i="1"/>
  <c r="N17179" i="1"/>
  <c r="N17180" i="1"/>
  <c r="N17181" i="1"/>
  <c r="N17182" i="1"/>
  <c r="N17183" i="1"/>
  <c r="N17184" i="1"/>
  <c r="N17185" i="1"/>
  <c r="N17186" i="1"/>
  <c r="N17187" i="1"/>
  <c r="N17188" i="1"/>
  <c r="N17189" i="1"/>
  <c r="N17190" i="1"/>
  <c r="N17191" i="1"/>
  <c r="N17192" i="1"/>
  <c r="N17193" i="1"/>
  <c r="N17194" i="1"/>
  <c r="N17195" i="1"/>
  <c r="N17196" i="1"/>
  <c r="N17197" i="1"/>
  <c r="N17198" i="1"/>
  <c r="N17199" i="1"/>
  <c r="N17200" i="1"/>
  <c r="N17201" i="1"/>
  <c r="N17202" i="1"/>
  <c r="N17203" i="1"/>
  <c r="N17204" i="1"/>
  <c r="N17205" i="1"/>
  <c r="N17206" i="1"/>
  <c r="N17207" i="1"/>
  <c r="N17208" i="1"/>
  <c r="N17209" i="1"/>
  <c r="N17210" i="1"/>
  <c r="N17211" i="1"/>
  <c r="N17212" i="1"/>
  <c r="N17213" i="1"/>
  <c r="N17214" i="1"/>
  <c r="N17215" i="1"/>
  <c r="N17216" i="1"/>
  <c r="N17217" i="1"/>
  <c r="N17218" i="1"/>
  <c r="N17219" i="1"/>
  <c r="N17220" i="1"/>
  <c r="N17221" i="1"/>
  <c r="N17222" i="1"/>
  <c r="N17223" i="1"/>
  <c r="N17224" i="1"/>
  <c r="N17225" i="1"/>
  <c r="N17226" i="1"/>
  <c r="N17227" i="1"/>
  <c r="N17228" i="1"/>
  <c r="N17229" i="1"/>
  <c r="N17230" i="1"/>
  <c r="N17231" i="1"/>
  <c r="N17232" i="1"/>
  <c r="N17233" i="1"/>
  <c r="N17234" i="1"/>
  <c r="N17235" i="1"/>
  <c r="N17236" i="1"/>
  <c r="N17237" i="1"/>
  <c r="N17238" i="1"/>
  <c r="N17239" i="1"/>
  <c r="N17240" i="1"/>
  <c r="N17241" i="1"/>
  <c r="N17242" i="1"/>
  <c r="N17243" i="1"/>
  <c r="N17244" i="1"/>
  <c r="N17245" i="1"/>
  <c r="N17246" i="1"/>
  <c r="N17247" i="1"/>
  <c r="N17248" i="1"/>
  <c r="N17249" i="1"/>
  <c r="N17250" i="1"/>
  <c r="N17251" i="1"/>
  <c r="N17252" i="1"/>
  <c r="N17253" i="1"/>
  <c r="N17254" i="1"/>
  <c r="N17255" i="1"/>
  <c r="N17256" i="1"/>
  <c r="N17257" i="1"/>
  <c r="N17258" i="1"/>
  <c r="N17259" i="1"/>
  <c r="N17260" i="1"/>
  <c r="N17261" i="1"/>
  <c r="N17262" i="1"/>
  <c r="N17263" i="1"/>
  <c r="N17264" i="1"/>
  <c r="N17265" i="1"/>
  <c r="N17266" i="1"/>
  <c r="N17267" i="1"/>
  <c r="N17268" i="1"/>
  <c r="N17269" i="1"/>
  <c r="N17270" i="1"/>
  <c r="N17271" i="1"/>
  <c r="N17272" i="1"/>
  <c r="N17273" i="1"/>
  <c r="N17274" i="1"/>
  <c r="N17275" i="1"/>
  <c r="N17276" i="1"/>
  <c r="N17277" i="1"/>
  <c r="N17278" i="1"/>
  <c r="N17279" i="1"/>
  <c r="N17280" i="1"/>
  <c r="N17281" i="1"/>
  <c r="N17282" i="1"/>
  <c r="N17283" i="1"/>
  <c r="N17284" i="1"/>
  <c r="N17285" i="1"/>
  <c r="N17286" i="1"/>
  <c r="N17287" i="1"/>
  <c r="N17288" i="1"/>
  <c r="N17289" i="1"/>
  <c r="N17290" i="1"/>
  <c r="N17291" i="1"/>
  <c r="N17292" i="1"/>
  <c r="N17293" i="1"/>
  <c r="N17294" i="1"/>
  <c r="N17295" i="1"/>
  <c r="N17296" i="1"/>
  <c r="N17297" i="1"/>
  <c r="N17298" i="1"/>
  <c r="N17299" i="1"/>
  <c r="N17300" i="1"/>
  <c r="N17301" i="1"/>
  <c r="N17302" i="1"/>
  <c r="N17303" i="1"/>
  <c r="N17304" i="1"/>
  <c r="N17305" i="1"/>
  <c r="N17306" i="1"/>
  <c r="N17307" i="1"/>
  <c r="N17308" i="1"/>
  <c r="N17309" i="1"/>
  <c r="N17310" i="1"/>
  <c r="N17311" i="1"/>
  <c r="N17312" i="1"/>
  <c r="N17313" i="1"/>
  <c r="N17314" i="1"/>
  <c r="N17315" i="1"/>
  <c r="N17316" i="1"/>
  <c r="N17317" i="1"/>
  <c r="N17318" i="1"/>
  <c r="N17319" i="1"/>
  <c r="N17320" i="1"/>
  <c r="N17321" i="1"/>
  <c r="N17322" i="1"/>
  <c r="N17323" i="1"/>
  <c r="N17324" i="1"/>
  <c r="N17325" i="1"/>
  <c r="N17326" i="1"/>
  <c r="N17327" i="1"/>
  <c r="N17328" i="1"/>
  <c r="N17329" i="1"/>
  <c r="N17330" i="1"/>
  <c r="N17331" i="1"/>
  <c r="N17332" i="1"/>
  <c r="N17333" i="1"/>
  <c r="N17334" i="1"/>
  <c r="N17335" i="1"/>
  <c r="N17336" i="1"/>
  <c r="N17337" i="1"/>
  <c r="N17338" i="1"/>
  <c r="N17339" i="1"/>
  <c r="N17340" i="1"/>
  <c r="N17341" i="1"/>
  <c r="N17342" i="1"/>
  <c r="N17343" i="1"/>
  <c r="N17344" i="1"/>
  <c r="N17345" i="1"/>
  <c r="N17346" i="1"/>
  <c r="N17347" i="1"/>
  <c r="N17348" i="1"/>
  <c r="N17349" i="1"/>
  <c r="N17350" i="1"/>
  <c r="N17351" i="1"/>
  <c r="N17352" i="1"/>
  <c r="N17353" i="1"/>
  <c r="N17354" i="1"/>
  <c r="N17355" i="1"/>
  <c r="N17356" i="1"/>
  <c r="N17357" i="1"/>
  <c r="N17358" i="1"/>
  <c r="N17359" i="1"/>
  <c r="N17360" i="1"/>
  <c r="N17361" i="1"/>
  <c r="N17362" i="1"/>
  <c r="N17363" i="1"/>
  <c r="N17364" i="1"/>
  <c r="N17365" i="1"/>
  <c r="N17366" i="1"/>
  <c r="N17367" i="1"/>
  <c r="N17368" i="1"/>
  <c r="N17369" i="1"/>
  <c r="N17370" i="1"/>
  <c r="N17371" i="1"/>
  <c r="N17372" i="1"/>
  <c r="N17373" i="1"/>
  <c r="N17374" i="1"/>
  <c r="N17375" i="1"/>
  <c r="N17376" i="1"/>
  <c r="N17377" i="1"/>
  <c r="N17378" i="1"/>
  <c r="N17379" i="1"/>
  <c r="N17380" i="1"/>
  <c r="N17381" i="1"/>
  <c r="N17382" i="1"/>
  <c r="N17383" i="1"/>
  <c r="N17384" i="1"/>
  <c r="N17385" i="1"/>
  <c r="N17386" i="1"/>
  <c r="N17387" i="1"/>
  <c r="N17388" i="1"/>
  <c r="N17389" i="1"/>
  <c r="N17390" i="1"/>
  <c r="N17391" i="1"/>
  <c r="N17392" i="1"/>
  <c r="N17393" i="1"/>
  <c r="N17394" i="1"/>
  <c r="N17395" i="1"/>
  <c r="N17396" i="1"/>
  <c r="N17397" i="1"/>
  <c r="N17398" i="1"/>
  <c r="N17399" i="1"/>
  <c r="N17400" i="1"/>
  <c r="N17401" i="1"/>
  <c r="N17402" i="1"/>
  <c r="N17403" i="1"/>
  <c r="N17404" i="1"/>
  <c r="N17405" i="1"/>
  <c r="N17406" i="1"/>
  <c r="N17407" i="1"/>
  <c r="N17408" i="1"/>
  <c r="N17409" i="1"/>
  <c r="N17410" i="1"/>
  <c r="N17411" i="1"/>
  <c r="N17412" i="1"/>
  <c r="N17413" i="1"/>
  <c r="N17414" i="1"/>
  <c r="N17415" i="1"/>
  <c r="N17416" i="1"/>
  <c r="N17417" i="1"/>
  <c r="N17418" i="1"/>
  <c r="N17419" i="1"/>
  <c r="N17420" i="1"/>
  <c r="N17421" i="1"/>
  <c r="N17422" i="1"/>
  <c r="N17423" i="1"/>
  <c r="N17424" i="1"/>
  <c r="N17425" i="1"/>
  <c r="N17426" i="1"/>
  <c r="N17427" i="1"/>
  <c r="N17428" i="1"/>
  <c r="N17429" i="1"/>
  <c r="N17430" i="1"/>
  <c r="N17431" i="1"/>
  <c r="N17432" i="1"/>
  <c r="N17433" i="1"/>
  <c r="N17434" i="1"/>
  <c r="N17435" i="1"/>
  <c r="N17436" i="1"/>
  <c r="N17437" i="1"/>
  <c r="N17438" i="1"/>
  <c r="N17439" i="1"/>
  <c r="N17440" i="1"/>
  <c r="N17441" i="1"/>
  <c r="N17442" i="1"/>
  <c r="N17443" i="1"/>
  <c r="N17444" i="1"/>
  <c r="N17445" i="1"/>
  <c r="N17446" i="1"/>
  <c r="N17447" i="1"/>
  <c r="N17448" i="1"/>
  <c r="N17449" i="1"/>
  <c r="N17450" i="1"/>
  <c r="N17451" i="1"/>
  <c r="N17452" i="1"/>
  <c r="N17453" i="1"/>
  <c r="N17454" i="1"/>
  <c r="N17455" i="1"/>
  <c r="N17456" i="1"/>
  <c r="N17457" i="1"/>
  <c r="N17458" i="1"/>
  <c r="N17459" i="1"/>
  <c r="N17460" i="1"/>
  <c r="N17461" i="1"/>
  <c r="N17462" i="1"/>
  <c r="N17463" i="1"/>
  <c r="N17464" i="1"/>
  <c r="N17465" i="1"/>
  <c r="N17466" i="1"/>
  <c r="N17467" i="1"/>
  <c r="N17468" i="1"/>
  <c r="N17469" i="1"/>
  <c r="N17470" i="1"/>
  <c r="N17471" i="1"/>
  <c r="N17472" i="1"/>
  <c r="N17473" i="1"/>
  <c r="N17474" i="1"/>
  <c r="N17475" i="1"/>
  <c r="N17476" i="1"/>
  <c r="N17477" i="1"/>
  <c r="N17478" i="1"/>
  <c r="N17479" i="1"/>
  <c r="N17480" i="1"/>
  <c r="N17481" i="1"/>
  <c r="N17482" i="1"/>
  <c r="N17483" i="1"/>
  <c r="N17484" i="1"/>
  <c r="N17485" i="1"/>
  <c r="N17486" i="1"/>
  <c r="N17487" i="1"/>
  <c r="N17488" i="1"/>
  <c r="N17489" i="1"/>
  <c r="N17490" i="1"/>
  <c r="N17491" i="1"/>
  <c r="N17492" i="1"/>
  <c r="N17493" i="1"/>
  <c r="N17494" i="1"/>
  <c r="N17495" i="1"/>
  <c r="N17496" i="1"/>
  <c r="N17497" i="1"/>
  <c r="N17498" i="1"/>
  <c r="N17499" i="1"/>
  <c r="N17500" i="1"/>
  <c r="N17501" i="1"/>
  <c r="N17502" i="1"/>
  <c r="N17503" i="1"/>
  <c r="N17504" i="1"/>
  <c r="N17505" i="1"/>
  <c r="N17506" i="1"/>
  <c r="N17507" i="1"/>
  <c r="N17508" i="1"/>
  <c r="N17509" i="1"/>
  <c r="N17510" i="1"/>
  <c r="N17511" i="1"/>
  <c r="N17512" i="1"/>
  <c r="N17513" i="1"/>
  <c r="N17514" i="1"/>
  <c r="N17515" i="1"/>
  <c r="N17516" i="1"/>
  <c r="N17517" i="1"/>
  <c r="N17518" i="1"/>
  <c r="N17519" i="1"/>
  <c r="N17520" i="1"/>
  <c r="N17521" i="1"/>
  <c r="N17522" i="1"/>
  <c r="N17523" i="1"/>
  <c r="N17524" i="1"/>
  <c r="N17525" i="1"/>
  <c r="N17526" i="1"/>
  <c r="N17527" i="1"/>
  <c r="N17528" i="1"/>
  <c r="N17529" i="1"/>
  <c r="N17530" i="1"/>
  <c r="N17531" i="1"/>
  <c r="N17532" i="1"/>
  <c r="N17533" i="1"/>
  <c r="N17534" i="1"/>
  <c r="N17535" i="1"/>
  <c r="N17536" i="1"/>
  <c r="N17537" i="1"/>
  <c r="N17538" i="1"/>
  <c r="N17539" i="1"/>
  <c r="N17540" i="1"/>
  <c r="N17541" i="1"/>
  <c r="N17542" i="1"/>
  <c r="N17543" i="1"/>
  <c r="N17544" i="1"/>
  <c r="N17545" i="1"/>
  <c r="N17546" i="1"/>
  <c r="N17547" i="1"/>
  <c r="N17548" i="1"/>
  <c r="N17549" i="1"/>
  <c r="N17550" i="1"/>
  <c r="N17551" i="1"/>
  <c r="N17552" i="1"/>
  <c r="N17553" i="1"/>
  <c r="N17554" i="1"/>
  <c r="N17555" i="1"/>
  <c r="N17556" i="1"/>
  <c r="N17557" i="1"/>
  <c r="N17558" i="1"/>
  <c r="N17559" i="1"/>
  <c r="N17560" i="1"/>
  <c r="N17561" i="1"/>
  <c r="N17562" i="1"/>
  <c r="N17563" i="1"/>
  <c r="N17564" i="1"/>
  <c r="N17565" i="1"/>
  <c r="N17566" i="1"/>
  <c r="N17567" i="1"/>
  <c r="N17568" i="1"/>
  <c r="N17569" i="1"/>
  <c r="N17570" i="1"/>
  <c r="N17571" i="1"/>
  <c r="N17572" i="1"/>
  <c r="N17573" i="1"/>
  <c r="N17574" i="1"/>
  <c r="N17575" i="1"/>
  <c r="N17576" i="1"/>
  <c r="N17577" i="1"/>
  <c r="N17578" i="1"/>
  <c r="N17579" i="1"/>
  <c r="N17580" i="1"/>
  <c r="N17581" i="1"/>
  <c r="N17582" i="1"/>
  <c r="N17583" i="1"/>
  <c r="N17584" i="1"/>
  <c r="N17585" i="1"/>
  <c r="N17586" i="1"/>
  <c r="N17587" i="1"/>
  <c r="N17588" i="1"/>
  <c r="N17589" i="1"/>
  <c r="N17590" i="1"/>
  <c r="N17591" i="1"/>
  <c r="N17592" i="1"/>
  <c r="N17593" i="1"/>
  <c r="N17594" i="1"/>
  <c r="N17595" i="1"/>
  <c r="N17596" i="1"/>
  <c r="N17597" i="1"/>
  <c r="N17598" i="1"/>
  <c r="N17599" i="1"/>
  <c r="N17600" i="1"/>
  <c r="N17601" i="1"/>
  <c r="N17602" i="1"/>
  <c r="N17603" i="1"/>
  <c r="N17604" i="1"/>
  <c r="N17605" i="1"/>
  <c r="N17606" i="1"/>
  <c r="N17607" i="1"/>
  <c r="N17608" i="1"/>
  <c r="N17609" i="1"/>
  <c r="N17610" i="1"/>
  <c r="N17611" i="1"/>
  <c r="N17612" i="1"/>
  <c r="N17613" i="1"/>
  <c r="N17614" i="1"/>
  <c r="N17615" i="1"/>
  <c r="N17616" i="1"/>
  <c r="N17617" i="1"/>
  <c r="N17618" i="1"/>
  <c r="N17619" i="1"/>
  <c r="N17620" i="1"/>
  <c r="N17621" i="1"/>
  <c r="N17622" i="1"/>
  <c r="N17623" i="1"/>
  <c r="N17624" i="1"/>
  <c r="N17625" i="1"/>
  <c r="N17626" i="1"/>
  <c r="N17627" i="1"/>
  <c r="N17628" i="1"/>
  <c r="N17629" i="1"/>
  <c r="N17630" i="1"/>
  <c r="N17631" i="1"/>
  <c r="N17632" i="1"/>
  <c r="N17633" i="1"/>
  <c r="N17634" i="1"/>
  <c r="N17635" i="1"/>
  <c r="N17636" i="1"/>
  <c r="N17637" i="1"/>
  <c r="N17638" i="1"/>
  <c r="N17639" i="1"/>
  <c r="N17640" i="1"/>
  <c r="N17641" i="1"/>
  <c r="N17642" i="1"/>
  <c r="N17643" i="1"/>
  <c r="N17644" i="1"/>
  <c r="N17645" i="1"/>
  <c r="N17646" i="1"/>
  <c r="N17647" i="1"/>
  <c r="N17648" i="1"/>
  <c r="N17649" i="1"/>
  <c r="N17650" i="1"/>
  <c r="N17651" i="1"/>
  <c r="N17652" i="1"/>
  <c r="N17653" i="1"/>
  <c r="N17654" i="1"/>
  <c r="N17655" i="1"/>
  <c r="N17656" i="1"/>
  <c r="N17657" i="1"/>
  <c r="N17658" i="1"/>
  <c r="N17659" i="1"/>
  <c r="N17660" i="1"/>
  <c r="N17661" i="1"/>
  <c r="N17662" i="1"/>
  <c r="N17663" i="1"/>
  <c r="N17664" i="1"/>
  <c r="N17665" i="1"/>
  <c r="N17666" i="1"/>
  <c r="N17667" i="1"/>
  <c r="N17668" i="1"/>
  <c r="N17669" i="1"/>
  <c r="N17670" i="1"/>
  <c r="N17671" i="1"/>
  <c r="N17672" i="1"/>
  <c r="N17673" i="1"/>
  <c r="N17674" i="1"/>
  <c r="N17675" i="1"/>
  <c r="N17676" i="1"/>
  <c r="N17677" i="1"/>
  <c r="N17678" i="1"/>
  <c r="N17679" i="1"/>
  <c r="N17680" i="1"/>
  <c r="N17681" i="1"/>
  <c r="N17682" i="1"/>
  <c r="N17683" i="1"/>
  <c r="N17684" i="1"/>
  <c r="N17685" i="1"/>
  <c r="N17686" i="1"/>
  <c r="N17687" i="1"/>
  <c r="N17688" i="1"/>
  <c r="N17689" i="1"/>
  <c r="N17690" i="1"/>
  <c r="N17691" i="1"/>
  <c r="N17692" i="1"/>
  <c r="N17693" i="1"/>
  <c r="N17694" i="1"/>
  <c r="N17695" i="1"/>
  <c r="N17696" i="1"/>
  <c r="N17697" i="1"/>
  <c r="N17698" i="1"/>
  <c r="N17699" i="1"/>
  <c r="N17700" i="1"/>
  <c r="N17701" i="1"/>
  <c r="N17702" i="1"/>
  <c r="N17703" i="1"/>
  <c r="N17704" i="1"/>
  <c r="N17705" i="1"/>
  <c r="N17706" i="1"/>
  <c r="N17707" i="1"/>
  <c r="N17708" i="1"/>
  <c r="N17709" i="1"/>
  <c r="N17710" i="1"/>
  <c r="N17711" i="1"/>
  <c r="N17712" i="1"/>
  <c r="N17713" i="1"/>
  <c r="N17714" i="1"/>
  <c r="N17715" i="1"/>
  <c r="N17716" i="1"/>
  <c r="N17717" i="1"/>
  <c r="N17718" i="1"/>
  <c r="N17719" i="1"/>
  <c r="N17720" i="1"/>
  <c r="N17721" i="1"/>
  <c r="N17722" i="1"/>
  <c r="N17723" i="1"/>
  <c r="N17724" i="1"/>
  <c r="N17725" i="1"/>
  <c r="N17726" i="1"/>
  <c r="N17727" i="1"/>
  <c r="N17728" i="1"/>
  <c r="N17729" i="1"/>
  <c r="N17730" i="1"/>
  <c r="N17731" i="1"/>
  <c r="N17732" i="1"/>
  <c r="N17733" i="1"/>
  <c r="N17734" i="1"/>
  <c r="N17735" i="1"/>
  <c r="N17736" i="1"/>
  <c r="N17737" i="1"/>
  <c r="N17738" i="1"/>
  <c r="N17739" i="1"/>
  <c r="N17740" i="1"/>
  <c r="N17741" i="1"/>
  <c r="N17742" i="1"/>
  <c r="N17743" i="1"/>
  <c r="N17744" i="1"/>
  <c r="N17745" i="1"/>
  <c r="N17746" i="1"/>
  <c r="N17747" i="1"/>
  <c r="N17748" i="1"/>
  <c r="N17749" i="1"/>
  <c r="N17750" i="1"/>
  <c r="N17751" i="1"/>
  <c r="N17752" i="1"/>
  <c r="N17753" i="1"/>
  <c r="N17754" i="1"/>
  <c r="N17755" i="1"/>
  <c r="N17756" i="1"/>
  <c r="N17757" i="1"/>
  <c r="N17758" i="1"/>
  <c r="N17759" i="1"/>
  <c r="N17760" i="1"/>
  <c r="N17761" i="1"/>
  <c r="N17762" i="1"/>
  <c r="N17763" i="1"/>
  <c r="N17764" i="1"/>
  <c r="N17765" i="1"/>
  <c r="N17766" i="1"/>
  <c r="N17767" i="1"/>
  <c r="N17768" i="1"/>
  <c r="N17769" i="1"/>
  <c r="N17770" i="1"/>
  <c r="N17771" i="1"/>
  <c r="N17772" i="1"/>
  <c r="N17773" i="1"/>
  <c r="N17774" i="1"/>
  <c r="N17775" i="1"/>
  <c r="N17776" i="1"/>
  <c r="N17777" i="1"/>
  <c r="N17778" i="1"/>
  <c r="N17779" i="1"/>
  <c r="N17780" i="1"/>
  <c r="N17781" i="1"/>
  <c r="N17782" i="1"/>
  <c r="N17783" i="1"/>
  <c r="N17784" i="1"/>
  <c r="N17785" i="1"/>
  <c r="N17786" i="1"/>
  <c r="N17787" i="1"/>
  <c r="N17788" i="1"/>
  <c r="N17789" i="1"/>
  <c r="N17790" i="1"/>
  <c r="N17791" i="1"/>
  <c r="N17792" i="1"/>
  <c r="N17793" i="1"/>
  <c r="N17794" i="1"/>
  <c r="N17795" i="1"/>
  <c r="N17796" i="1"/>
  <c r="N17797" i="1"/>
  <c r="N17798" i="1"/>
  <c r="N17799" i="1"/>
  <c r="N17800" i="1"/>
  <c r="N17801" i="1"/>
  <c r="N17802" i="1"/>
  <c r="N17803" i="1"/>
  <c r="N17804" i="1"/>
  <c r="N17805" i="1"/>
  <c r="N17806" i="1"/>
  <c r="N17807" i="1"/>
  <c r="N17808" i="1"/>
  <c r="N17809" i="1"/>
  <c r="N17810" i="1"/>
  <c r="N17811" i="1"/>
  <c r="N17812" i="1"/>
  <c r="N17813" i="1"/>
  <c r="N17814" i="1"/>
  <c r="N17815" i="1"/>
  <c r="N17816" i="1"/>
  <c r="N17817" i="1"/>
  <c r="N17818" i="1"/>
  <c r="N17819" i="1"/>
  <c r="N17820" i="1"/>
  <c r="N17821" i="1"/>
  <c r="N17822" i="1"/>
  <c r="N17823" i="1"/>
  <c r="N17824" i="1"/>
  <c r="N17825" i="1"/>
  <c r="N17826" i="1"/>
  <c r="N17827" i="1"/>
  <c r="N17828" i="1"/>
  <c r="N17829" i="1"/>
  <c r="N17830" i="1"/>
  <c r="N17831" i="1"/>
  <c r="N17832" i="1"/>
  <c r="N17833" i="1"/>
  <c r="N17834" i="1"/>
  <c r="N17835" i="1"/>
  <c r="N17836" i="1"/>
  <c r="N17837" i="1"/>
  <c r="N17838" i="1"/>
  <c r="N17839" i="1"/>
  <c r="N17840" i="1"/>
  <c r="N17841" i="1"/>
  <c r="N17842" i="1"/>
  <c r="N17843" i="1"/>
  <c r="N17844" i="1"/>
  <c r="N17845" i="1"/>
  <c r="N17846" i="1"/>
  <c r="N17847" i="1"/>
  <c r="N17848" i="1"/>
  <c r="N17849" i="1"/>
  <c r="N17850" i="1"/>
  <c r="N17851" i="1"/>
  <c r="N17852" i="1"/>
  <c r="N17853" i="1"/>
  <c r="N17854" i="1"/>
  <c r="N17855" i="1"/>
  <c r="N17856" i="1"/>
  <c r="N17857" i="1"/>
  <c r="N17858" i="1"/>
  <c r="N17859" i="1"/>
  <c r="N17860" i="1"/>
  <c r="N17861" i="1"/>
  <c r="N17862" i="1"/>
  <c r="N17863" i="1"/>
  <c r="N17864" i="1"/>
  <c r="N17865" i="1"/>
  <c r="N17866" i="1"/>
  <c r="N17867" i="1"/>
  <c r="N17868" i="1"/>
  <c r="N17869" i="1"/>
  <c r="N17870" i="1"/>
  <c r="N17871" i="1"/>
  <c r="N17872" i="1"/>
  <c r="N17873" i="1"/>
  <c r="N17874" i="1"/>
  <c r="N17875" i="1"/>
  <c r="N17876" i="1"/>
  <c r="N17877" i="1"/>
  <c r="N17878" i="1"/>
  <c r="N17879" i="1"/>
  <c r="N17880" i="1"/>
  <c r="N17881" i="1"/>
  <c r="N17882" i="1"/>
  <c r="N17883" i="1"/>
  <c r="N17884" i="1"/>
  <c r="N17885" i="1"/>
  <c r="N17886" i="1"/>
  <c r="N17887" i="1"/>
  <c r="N17888" i="1"/>
  <c r="N17889" i="1"/>
  <c r="N17890" i="1"/>
  <c r="N17891" i="1"/>
  <c r="N17892" i="1"/>
  <c r="N17893" i="1"/>
  <c r="N17894" i="1"/>
  <c r="N17895" i="1"/>
  <c r="N17896" i="1"/>
  <c r="N17897" i="1"/>
  <c r="N17898" i="1"/>
  <c r="N17899" i="1"/>
  <c r="N17900" i="1"/>
  <c r="N17901" i="1"/>
  <c r="N17902" i="1"/>
  <c r="N17903" i="1"/>
  <c r="N17904" i="1"/>
  <c r="N17905" i="1"/>
  <c r="N17906" i="1"/>
  <c r="N17907" i="1"/>
  <c r="N17908" i="1"/>
  <c r="N17909" i="1"/>
  <c r="N17910" i="1"/>
  <c r="N17911" i="1"/>
  <c r="N17912" i="1"/>
  <c r="N17913" i="1"/>
  <c r="N17914" i="1"/>
  <c r="N17915" i="1"/>
  <c r="N17916" i="1"/>
  <c r="N17917" i="1"/>
  <c r="N17918" i="1"/>
  <c r="N17919" i="1"/>
  <c r="N17920" i="1"/>
  <c r="N17921" i="1"/>
  <c r="N17922" i="1"/>
  <c r="N17923" i="1"/>
  <c r="N17924" i="1"/>
  <c r="N17925" i="1"/>
  <c r="N17926" i="1"/>
  <c r="N17927" i="1"/>
  <c r="N17928" i="1"/>
  <c r="N17929" i="1"/>
  <c r="N17930" i="1"/>
  <c r="N17931" i="1"/>
  <c r="N17932" i="1"/>
  <c r="N17933" i="1"/>
  <c r="N17934" i="1"/>
  <c r="N17935" i="1"/>
  <c r="N17936" i="1"/>
  <c r="N17937" i="1"/>
  <c r="N17938" i="1"/>
  <c r="N17939" i="1"/>
  <c r="N17940" i="1"/>
  <c r="N17941" i="1"/>
  <c r="N17942" i="1"/>
  <c r="N17943" i="1"/>
  <c r="N17944" i="1"/>
  <c r="N17945" i="1"/>
  <c r="N17946" i="1"/>
  <c r="N17947" i="1"/>
  <c r="N17948" i="1"/>
  <c r="N17949" i="1"/>
  <c r="N17950" i="1"/>
  <c r="N17951" i="1"/>
  <c r="N17952" i="1"/>
  <c r="N17953" i="1"/>
  <c r="N17954" i="1"/>
  <c r="N17955" i="1"/>
  <c r="N17956" i="1"/>
  <c r="N17957" i="1"/>
  <c r="N17958" i="1"/>
  <c r="N17959" i="1"/>
  <c r="N17960" i="1"/>
  <c r="N17961" i="1"/>
  <c r="N17962" i="1"/>
  <c r="N17963" i="1"/>
  <c r="N17964" i="1"/>
  <c r="N17965" i="1"/>
  <c r="N17966" i="1"/>
  <c r="N17967" i="1"/>
  <c r="N17968" i="1"/>
  <c r="N17969" i="1"/>
  <c r="N17970" i="1"/>
  <c r="N17971" i="1"/>
  <c r="N17972" i="1"/>
  <c r="N17973" i="1"/>
  <c r="N17974" i="1"/>
  <c r="N17975" i="1"/>
  <c r="N17976" i="1"/>
  <c r="N17977" i="1"/>
  <c r="N17978" i="1"/>
  <c r="N17979" i="1"/>
  <c r="N17980" i="1"/>
  <c r="N17981" i="1"/>
  <c r="N17982" i="1"/>
  <c r="N17983" i="1"/>
  <c r="N17984" i="1"/>
  <c r="N17985" i="1"/>
  <c r="N17986" i="1"/>
  <c r="N17987" i="1"/>
  <c r="N17988" i="1"/>
  <c r="N17989" i="1"/>
  <c r="N17990" i="1"/>
  <c r="N17991" i="1"/>
  <c r="N17992" i="1"/>
  <c r="N17993" i="1"/>
  <c r="N17994" i="1"/>
  <c r="N17995" i="1"/>
  <c r="N17996" i="1"/>
  <c r="N17997" i="1"/>
  <c r="N17998" i="1"/>
  <c r="N17999" i="1"/>
  <c r="N18000" i="1"/>
  <c r="N18001" i="1"/>
  <c r="N18002" i="1"/>
  <c r="N18003" i="1"/>
  <c r="N18004" i="1"/>
  <c r="N18005" i="1"/>
  <c r="N18006" i="1"/>
  <c r="N18007" i="1"/>
  <c r="N18008" i="1"/>
  <c r="N18009" i="1"/>
  <c r="N18010" i="1"/>
  <c r="N18011" i="1"/>
  <c r="N18012" i="1"/>
  <c r="N18013" i="1"/>
  <c r="N18014" i="1"/>
  <c r="N18015" i="1"/>
  <c r="N18016" i="1"/>
  <c r="N18017" i="1"/>
  <c r="N18018" i="1"/>
  <c r="N18019" i="1"/>
  <c r="N18020" i="1"/>
  <c r="N18021" i="1"/>
  <c r="N18022" i="1"/>
  <c r="N18023" i="1"/>
  <c r="N18024" i="1"/>
  <c r="N18025" i="1"/>
  <c r="N18026" i="1"/>
  <c r="N18027" i="1"/>
  <c r="N18028" i="1"/>
  <c r="N18029" i="1"/>
  <c r="N18030" i="1"/>
  <c r="N18031" i="1"/>
  <c r="N18032" i="1"/>
  <c r="N18033" i="1"/>
  <c r="N18034" i="1"/>
  <c r="N18035" i="1"/>
  <c r="N18036" i="1"/>
  <c r="N18037" i="1"/>
  <c r="N18038" i="1"/>
  <c r="N18039" i="1"/>
  <c r="N18040" i="1"/>
  <c r="N18041" i="1"/>
  <c r="N18042" i="1"/>
  <c r="N18043" i="1"/>
  <c r="N18044" i="1"/>
  <c r="N18045" i="1"/>
  <c r="N18046" i="1"/>
  <c r="N18047" i="1"/>
  <c r="N18048" i="1"/>
  <c r="N18049" i="1"/>
  <c r="N18050" i="1"/>
  <c r="N18051" i="1"/>
  <c r="N18052" i="1"/>
  <c r="N18053" i="1"/>
  <c r="N18054" i="1"/>
  <c r="N18055" i="1"/>
  <c r="N18056" i="1"/>
  <c r="N18057" i="1"/>
  <c r="N18058" i="1"/>
  <c r="N18059" i="1"/>
  <c r="N18060" i="1"/>
  <c r="N18061" i="1"/>
  <c r="N18062" i="1"/>
  <c r="N18063" i="1"/>
  <c r="N18064" i="1"/>
  <c r="N18065" i="1"/>
  <c r="N18066" i="1"/>
  <c r="N18067" i="1"/>
  <c r="N18068" i="1"/>
  <c r="N18069" i="1"/>
  <c r="N18070" i="1"/>
  <c r="N18071" i="1"/>
  <c r="N18072" i="1"/>
  <c r="N18073" i="1"/>
  <c r="N18074" i="1"/>
  <c r="N18075" i="1"/>
  <c r="N18076" i="1"/>
  <c r="N18077" i="1"/>
  <c r="N18078" i="1"/>
  <c r="N18079" i="1"/>
  <c r="N18080" i="1"/>
  <c r="N18081" i="1"/>
  <c r="N18082" i="1"/>
  <c r="N18083" i="1"/>
  <c r="N18084" i="1"/>
  <c r="N18085" i="1"/>
  <c r="N18086" i="1"/>
  <c r="N18087" i="1"/>
  <c r="N18088" i="1"/>
  <c r="N18089" i="1"/>
  <c r="N18090" i="1"/>
  <c r="N18091" i="1"/>
  <c r="N18092" i="1"/>
  <c r="N18093" i="1"/>
  <c r="N18094" i="1"/>
  <c r="N18095" i="1"/>
  <c r="N18096" i="1"/>
  <c r="N18097" i="1"/>
  <c r="N18098" i="1"/>
  <c r="N18099" i="1"/>
  <c r="N18100" i="1"/>
  <c r="N18101" i="1"/>
  <c r="N18102" i="1"/>
  <c r="N18103" i="1"/>
  <c r="N18104" i="1"/>
  <c r="N18105" i="1"/>
  <c r="N18106" i="1"/>
  <c r="N18107" i="1"/>
  <c r="N18108" i="1"/>
  <c r="N18109" i="1"/>
  <c r="N18110" i="1"/>
  <c r="N18111" i="1"/>
  <c r="N18112" i="1"/>
  <c r="N18113" i="1"/>
  <c r="N18114" i="1"/>
  <c r="N18115" i="1"/>
  <c r="N18116" i="1"/>
  <c r="N18117" i="1"/>
  <c r="N18118" i="1"/>
  <c r="N18119" i="1"/>
  <c r="N18120" i="1"/>
  <c r="N18121" i="1"/>
  <c r="N18122" i="1"/>
  <c r="N18123" i="1"/>
  <c r="N18124" i="1"/>
  <c r="N18125" i="1"/>
  <c r="N18126" i="1"/>
  <c r="N18127" i="1"/>
  <c r="N18128" i="1"/>
  <c r="N18129" i="1"/>
  <c r="N18130" i="1"/>
  <c r="N18131" i="1"/>
  <c r="N18132" i="1"/>
  <c r="N18133" i="1"/>
  <c r="N18134" i="1"/>
  <c r="N18135" i="1"/>
  <c r="N18136" i="1"/>
  <c r="N18137" i="1"/>
  <c r="N18138" i="1"/>
  <c r="N18139" i="1"/>
  <c r="N18140" i="1"/>
  <c r="N18141" i="1"/>
  <c r="N18142" i="1"/>
  <c r="N18143" i="1"/>
  <c r="N18144" i="1"/>
  <c r="N18145" i="1"/>
  <c r="N18146" i="1"/>
  <c r="N18147" i="1"/>
  <c r="N18148" i="1"/>
  <c r="N18149" i="1"/>
  <c r="N18150" i="1"/>
  <c r="N18151" i="1"/>
  <c r="N18152" i="1"/>
  <c r="N18153" i="1"/>
  <c r="N18154" i="1"/>
  <c r="N18155" i="1"/>
  <c r="N18156" i="1"/>
  <c r="N18157" i="1"/>
  <c r="N18158" i="1"/>
  <c r="N18159" i="1"/>
  <c r="N18160" i="1"/>
  <c r="N18161" i="1"/>
  <c r="N18162" i="1"/>
  <c r="N18163" i="1"/>
  <c r="N18164" i="1"/>
  <c r="N18165" i="1"/>
  <c r="N18166" i="1"/>
  <c r="N18167" i="1"/>
  <c r="N18168" i="1"/>
  <c r="N18169" i="1"/>
  <c r="N18170" i="1"/>
  <c r="N18171" i="1"/>
  <c r="N18172" i="1"/>
  <c r="N18173" i="1"/>
  <c r="N18174" i="1"/>
  <c r="N18175" i="1"/>
  <c r="N18176" i="1"/>
  <c r="N18177" i="1"/>
  <c r="N18178" i="1"/>
  <c r="N18179" i="1"/>
  <c r="N18180" i="1"/>
  <c r="N18181" i="1"/>
  <c r="N18182" i="1"/>
  <c r="N18183" i="1"/>
  <c r="N18184" i="1"/>
  <c r="N18185" i="1"/>
  <c r="N18186" i="1"/>
  <c r="N18187" i="1"/>
  <c r="N18188" i="1"/>
  <c r="N18189" i="1"/>
  <c r="N18190" i="1"/>
  <c r="N18191" i="1"/>
  <c r="N18192" i="1"/>
  <c r="N18193" i="1"/>
  <c r="N18194" i="1"/>
  <c r="N18195" i="1"/>
  <c r="N18196" i="1"/>
  <c r="N18197" i="1"/>
  <c r="N18198" i="1"/>
  <c r="N18199" i="1"/>
  <c r="N18200" i="1"/>
  <c r="N18201" i="1"/>
  <c r="N18202" i="1"/>
  <c r="N18203" i="1"/>
  <c r="N18204" i="1"/>
  <c r="N18205" i="1"/>
  <c r="N18206" i="1"/>
  <c r="N18207" i="1"/>
  <c r="N18208" i="1"/>
  <c r="N18209" i="1"/>
  <c r="N18210" i="1"/>
  <c r="N18211" i="1"/>
  <c r="N18212" i="1"/>
  <c r="N18213" i="1"/>
  <c r="N18214" i="1"/>
  <c r="N18215" i="1"/>
  <c r="N18216" i="1"/>
  <c r="N18217" i="1"/>
  <c r="N18218" i="1"/>
  <c r="N18219" i="1"/>
  <c r="N18220" i="1"/>
  <c r="N18221" i="1"/>
  <c r="N18222" i="1"/>
  <c r="N18223" i="1"/>
  <c r="N18224" i="1"/>
  <c r="N18225" i="1"/>
  <c r="N18226" i="1"/>
  <c r="N18227" i="1"/>
  <c r="N18228" i="1"/>
  <c r="N18229" i="1"/>
  <c r="N18230" i="1"/>
  <c r="N18231" i="1"/>
  <c r="N18232" i="1"/>
  <c r="N18233" i="1"/>
  <c r="N18234" i="1"/>
  <c r="N18235" i="1"/>
  <c r="N18236" i="1"/>
  <c r="N18237" i="1"/>
  <c r="N18238" i="1"/>
  <c r="N18239" i="1"/>
  <c r="N18240" i="1"/>
  <c r="N18241" i="1"/>
  <c r="N18242" i="1"/>
  <c r="N18243" i="1"/>
  <c r="N18244" i="1"/>
  <c r="N18245" i="1"/>
  <c r="N18246" i="1"/>
  <c r="N18247" i="1"/>
  <c r="N18248" i="1"/>
  <c r="N18249" i="1"/>
  <c r="N18250" i="1"/>
  <c r="N18251" i="1"/>
  <c r="N18252" i="1"/>
  <c r="N18253" i="1"/>
  <c r="N18254" i="1"/>
  <c r="N18255" i="1"/>
  <c r="N18256" i="1"/>
  <c r="N18257" i="1"/>
  <c r="N18258" i="1"/>
  <c r="N18259" i="1"/>
  <c r="N18260" i="1"/>
  <c r="N18261" i="1"/>
  <c r="N18262" i="1"/>
  <c r="N18263" i="1"/>
  <c r="N18264" i="1"/>
  <c r="N18265" i="1"/>
  <c r="N18266" i="1"/>
  <c r="N18267" i="1"/>
  <c r="N18268" i="1"/>
  <c r="N18269" i="1"/>
  <c r="N18270" i="1"/>
  <c r="N18271" i="1"/>
  <c r="N18272" i="1"/>
  <c r="N18273" i="1"/>
  <c r="N18274" i="1"/>
  <c r="N18275" i="1"/>
  <c r="N18276" i="1"/>
  <c r="N18277" i="1"/>
  <c r="N18278" i="1"/>
  <c r="N18279" i="1"/>
  <c r="N18280" i="1"/>
  <c r="N18281" i="1"/>
  <c r="N18282" i="1"/>
  <c r="N18283" i="1"/>
  <c r="N18284" i="1"/>
  <c r="N18285" i="1"/>
  <c r="N18286" i="1"/>
  <c r="N18287" i="1"/>
  <c r="N18288" i="1"/>
  <c r="N18289" i="1"/>
  <c r="N18290" i="1"/>
  <c r="N18291" i="1"/>
  <c r="N18292" i="1"/>
  <c r="N18293" i="1"/>
  <c r="N18294" i="1"/>
  <c r="N18295" i="1"/>
  <c r="N18296" i="1"/>
  <c r="N18297" i="1"/>
  <c r="N18298" i="1"/>
  <c r="N18299" i="1"/>
  <c r="N18300" i="1"/>
  <c r="N18301" i="1"/>
  <c r="N18302" i="1"/>
  <c r="N18303" i="1"/>
  <c r="N18304" i="1"/>
  <c r="N18305" i="1"/>
  <c r="N18306" i="1"/>
  <c r="N18307" i="1"/>
  <c r="N18308" i="1"/>
  <c r="N18309" i="1"/>
  <c r="N18310" i="1"/>
  <c r="N18311" i="1"/>
  <c r="N18312" i="1"/>
  <c r="N18313" i="1"/>
  <c r="N18314" i="1"/>
  <c r="N18315" i="1"/>
  <c r="N18316" i="1"/>
  <c r="N18317" i="1"/>
  <c r="N18318" i="1"/>
  <c r="N18319" i="1"/>
  <c r="N18320" i="1"/>
  <c r="N18321" i="1"/>
  <c r="N18322" i="1"/>
  <c r="N18323" i="1"/>
  <c r="N18324" i="1"/>
  <c r="N18325" i="1"/>
  <c r="N18326" i="1"/>
  <c r="N18327" i="1"/>
  <c r="N18328" i="1"/>
  <c r="N18329" i="1"/>
  <c r="N18330" i="1"/>
  <c r="N18331" i="1"/>
  <c r="N18332" i="1"/>
  <c r="N18333" i="1"/>
  <c r="N18334" i="1"/>
  <c r="N18335" i="1"/>
  <c r="N18336" i="1"/>
  <c r="N18337" i="1"/>
  <c r="N18338" i="1"/>
  <c r="N18339" i="1"/>
  <c r="N18340" i="1"/>
  <c r="N18341" i="1"/>
  <c r="N18342" i="1"/>
  <c r="N18343" i="1"/>
  <c r="N18344" i="1"/>
  <c r="N18345" i="1"/>
  <c r="N18346" i="1"/>
  <c r="N18347" i="1"/>
  <c r="N18348" i="1"/>
  <c r="N18349" i="1"/>
  <c r="N18350" i="1"/>
  <c r="N18351" i="1"/>
  <c r="N18352" i="1"/>
  <c r="N18353" i="1"/>
  <c r="N18354" i="1"/>
  <c r="N18355" i="1"/>
  <c r="N18356" i="1"/>
  <c r="N18357" i="1"/>
  <c r="N18358" i="1"/>
  <c r="N18359" i="1"/>
  <c r="N18360" i="1"/>
  <c r="N18361" i="1"/>
  <c r="N18362" i="1"/>
  <c r="N18363" i="1"/>
  <c r="N18364" i="1"/>
  <c r="N18365" i="1"/>
  <c r="N18366" i="1"/>
  <c r="N18367" i="1"/>
  <c r="N18368" i="1"/>
  <c r="N18369" i="1"/>
  <c r="N18370" i="1"/>
  <c r="N18371" i="1"/>
  <c r="N18372" i="1"/>
  <c r="N18373" i="1"/>
  <c r="N18374" i="1"/>
  <c r="N18375" i="1"/>
  <c r="N18376" i="1"/>
  <c r="N18377" i="1"/>
  <c r="N18378" i="1"/>
  <c r="N18379" i="1"/>
  <c r="N18380" i="1"/>
  <c r="N18381" i="1"/>
  <c r="N18382" i="1"/>
  <c r="N18383" i="1"/>
  <c r="N18384" i="1"/>
  <c r="N18385" i="1"/>
  <c r="N18386" i="1"/>
  <c r="N18387" i="1"/>
  <c r="N18388" i="1"/>
  <c r="N18389" i="1"/>
  <c r="N18390" i="1"/>
  <c r="N18391" i="1"/>
  <c r="N18392" i="1"/>
  <c r="N18393" i="1"/>
  <c r="N18394" i="1"/>
  <c r="N18395" i="1"/>
  <c r="N18396" i="1"/>
  <c r="N18397" i="1"/>
  <c r="N18398" i="1"/>
  <c r="N18399" i="1"/>
  <c r="N18400" i="1"/>
  <c r="N18401" i="1"/>
  <c r="N18402" i="1"/>
  <c r="N18403" i="1"/>
  <c r="N18404" i="1"/>
  <c r="N18405" i="1"/>
  <c r="N18406" i="1"/>
  <c r="N18407" i="1"/>
  <c r="N18408" i="1"/>
  <c r="N18409" i="1"/>
  <c r="N18410" i="1"/>
  <c r="N18411" i="1"/>
  <c r="N18412" i="1"/>
  <c r="N18413" i="1"/>
  <c r="N18414" i="1"/>
  <c r="N18415" i="1"/>
  <c r="N18416" i="1"/>
  <c r="N18417" i="1"/>
  <c r="N18418" i="1"/>
  <c r="N18419" i="1"/>
  <c r="N18420" i="1"/>
  <c r="N18421" i="1"/>
  <c r="N18422" i="1"/>
  <c r="N18423" i="1"/>
  <c r="N18424" i="1"/>
  <c r="N18425" i="1"/>
  <c r="N18426" i="1"/>
  <c r="N18427" i="1"/>
  <c r="N18428" i="1"/>
  <c r="N18429" i="1"/>
  <c r="N18430" i="1"/>
  <c r="N18431" i="1"/>
  <c r="N18432" i="1"/>
  <c r="N18433" i="1"/>
  <c r="N18434" i="1"/>
  <c r="N18435" i="1"/>
  <c r="N18436" i="1"/>
  <c r="N18437" i="1"/>
  <c r="N18438" i="1"/>
  <c r="N18439" i="1"/>
  <c r="N18440" i="1"/>
  <c r="N18441" i="1"/>
  <c r="N18442" i="1"/>
  <c r="N18443" i="1"/>
  <c r="N18444" i="1"/>
  <c r="N18445" i="1"/>
  <c r="N18446" i="1"/>
  <c r="N18447" i="1"/>
  <c r="N18448" i="1"/>
  <c r="N18449" i="1"/>
  <c r="N18450" i="1"/>
  <c r="N18451" i="1"/>
  <c r="N18452" i="1"/>
  <c r="N18453" i="1"/>
  <c r="N18454" i="1"/>
  <c r="N18455" i="1"/>
  <c r="N18456" i="1"/>
  <c r="N18457" i="1"/>
  <c r="N18458" i="1"/>
  <c r="N18459" i="1"/>
  <c r="N18460" i="1"/>
  <c r="N18461" i="1"/>
  <c r="N18462" i="1"/>
  <c r="N18463" i="1"/>
  <c r="N18464" i="1"/>
  <c r="N18465" i="1"/>
  <c r="N18466" i="1"/>
  <c r="N18467" i="1"/>
  <c r="N18468" i="1"/>
  <c r="N18469" i="1"/>
  <c r="N18470" i="1"/>
  <c r="N18471" i="1"/>
  <c r="N18472" i="1"/>
  <c r="N18473" i="1"/>
  <c r="N18474" i="1"/>
  <c r="N18475" i="1"/>
  <c r="N18476" i="1"/>
  <c r="N18477" i="1"/>
  <c r="N18478" i="1"/>
  <c r="N18479" i="1"/>
  <c r="N18480" i="1"/>
  <c r="N18481" i="1"/>
  <c r="N18482" i="1"/>
  <c r="N18483" i="1"/>
  <c r="N18484" i="1"/>
  <c r="N18485" i="1"/>
  <c r="N18486" i="1"/>
  <c r="N18487" i="1"/>
  <c r="N18488" i="1"/>
  <c r="N18489" i="1"/>
  <c r="N18490" i="1"/>
  <c r="N18491" i="1"/>
  <c r="N18492" i="1"/>
  <c r="N18493" i="1"/>
  <c r="N18494" i="1"/>
  <c r="N18495" i="1"/>
  <c r="N18496" i="1"/>
  <c r="N18497" i="1"/>
  <c r="N18498" i="1"/>
  <c r="N18499" i="1"/>
  <c r="N18500" i="1"/>
  <c r="N18501" i="1"/>
  <c r="N18502" i="1"/>
  <c r="N18503" i="1"/>
  <c r="N18504" i="1"/>
  <c r="N18505" i="1"/>
  <c r="N18506" i="1"/>
  <c r="N18507" i="1"/>
  <c r="N18508" i="1"/>
  <c r="N18509" i="1"/>
  <c r="N18510" i="1"/>
  <c r="N18511" i="1"/>
  <c r="N18512" i="1"/>
  <c r="N18513" i="1"/>
  <c r="N18514" i="1"/>
  <c r="N18515" i="1"/>
  <c r="N18516" i="1"/>
  <c r="N18517" i="1"/>
  <c r="N18518" i="1"/>
  <c r="N18519" i="1"/>
  <c r="N18520" i="1"/>
  <c r="N18521" i="1"/>
  <c r="N18522" i="1"/>
  <c r="N18523" i="1"/>
  <c r="N18524" i="1"/>
  <c r="N18525" i="1"/>
  <c r="N18526" i="1"/>
  <c r="N18527" i="1"/>
  <c r="N18528" i="1"/>
  <c r="N18529" i="1"/>
  <c r="N18530" i="1"/>
  <c r="N18531" i="1"/>
  <c r="N18532" i="1"/>
  <c r="N18533" i="1"/>
  <c r="N18534" i="1"/>
  <c r="N18535" i="1"/>
  <c r="N18536" i="1"/>
  <c r="N18537" i="1"/>
  <c r="N18538" i="1"/>
  <c r="N18539" i="1"/>
  <c r="N18540" i="1"/>
  <c r="N18541" i="1"/>
  <c r="N18542" i="1"/>
  <c r="N18543" i="1"/>
  <c r="N18544" i="1"/>
  <c r="N18545" i="1"/>
  <c r="N18546" i="1"/>
  <c r="N18547" i="1"/>
  <c r="N18548" i="1"/>
  <c r="N18549" i="1"/>
  <c r="N18550" i="1"/>
  <c r="N18551" i="1"/>
  <c r="N18552" i="1"/>
  <c r="N18553" i="1"/>
  <c r="N18554" i="1"/>
  <c r="N18555" i="1"/>
  <c r="N18556" i="1"/>
  <c r="N18557" i="1"/>
  <c r="N18558" i="1"/>
  <c r="N18559" i="1"/>
  <c r="N18560" i="1"/>
  <c r="N18561" i="1"/>
  <c r="N18562" i="1"/>
  <c r="N18563" i="1"/>
  <c r="N18564" i="1"/>
  <c r="N18565" i="1"/>
  <c r="N18566" i="1"/>
  <c r="N18567" i="1"/>
  <c r="N18568" i="1"/>
  <c r="N18569" i="1"/>
  <c r="N18570" i="1"/>
  <c r="N18571" i="1"/>
  <c r="N18572" i="1"/>
  <c r="N18573" i="1"/>
  <c r="N18574" i="1"/>
  <c r="N18575" i="1"/>
  <c r="N18576" i="1"/>
  <c r="N18577" i="1"/>
  <c r="N18578" i="1"/>
  <c r="N18579" i="1"/>
  <c r="N18580" i="1"/>
  <c r="N18581" i="1"/>
  <c r="N18582" i="1"/>
  <c r="N18583" i="1"/>
  <c r="N18584" i="1"/>
  <c r="N18585" i="1"/>
  <c r="N18586" i="1"/>
  <c r="N18587" i="1"/>
  <c r="N18588" i="1"/>
  <c r="N18589" i="1"/>
  <c r="N18590" i="1"/>
  <c r="N18591" i="1"/>
  <c r="N18592" i="1"/>
  <c r="N18593" i="1"/>
  <c r="N18594" i="1"/>
  <c r="N18595" i="1"/>
  <c r="N18596" i="1"/>
  <c r="N18597" i="1"/>
  <c r="N18598" i="1"/>
  <c r="N18599" i="1"/>
  <c r="N18600" i="1"/>
  <c r="N18601" i="1"/>
  <c r="N18602" i="1"/>
  <c r="N18603" i="1"/>
  <c r="N18604" i="1"/>
  <c r="N18605" i="1"/>
  <c r="N18606" i="1"/>
  <c r="N18607" i="1"/>
  <c r="N18608" i="1"/>
  <c r="N18609" i="1"/>
  <c r="N18610" i="1"/>
  <c r="N18611" i="1"/>
  <c r="N18612" i="1"/>
  <c r="N18613" i="1"/>
  <c r="N18614" i="1"/>
  <c r="N18615" i="1"/>
  <c r="N18616" i="1"/>
  <c r="N18617" i="1"/>
  <c r="N18618" i="1"/>
  <c r="N18619" i="1"/>
  <c r="N18620" i="1"/>
  <c r="N18621" i="1"/>
  <c r="N18622" i="1"/>
  <c r="N18623" i="1"/>
  <c r="N18624" i="1"/>
  <c r="N18625" i="1"/>
  <c r="N18626" i="1"/>
  <c r="N18627" i="1"/>
  <c r="N18628" i="1"/>
  <c r="N18629" i="1"/>
  <c r="N18630" i="1"/>
  <c r="N18631" i="1"/>
  <c r="N18632" i="1"/>
  <c r="N18633" i="1"/>
  <c r="N18634" i="1"/>
  <c r="N18635" i="1"/>
  <c r="N18636" i="1"/>
  <c r="N18637" i="1"/>
  <c r="N18638" i="1"/>
  <c r="N18639" i="1"/>
  <c r="N18640" i="1"/>
  <c r="N18641" i="1"/>
  <c r="N18642" i="1"/>
  <c r="N18643" i="1"/>
  <c r="N18644" i="1"/>
  <c r="N18645" i="1"/>
  <c r="N18646" i="1"/>
  <c r="N18647" i="1"/>
  <c r="N18648" i="1"/>
  <c r="N18649" i="1"/>
  <c r="N18650" i="1"/>
  <c r="N18651" i="1"/>
  <c r="N18652" i="1"/>
  <c r="N18653" i="1"/>
  <c r="N18654" i="1"/>
  <c r="N18655" i="1"/>
  <c r="N18656" i="1"/>
  <c r="N18657" i="1"/>
  <c r="N18658" i="1"/>
  <c r="N18659" i="1"/>
  <c r="N18660" i="1"/>
  <c r="N18661" i="1"/>
  <c r="N18662" i="1"/>
  <c r="N18663" i="1"/>
  <c r="N18664" i="1"/>
  <c r="N18665" i="1"/>
  <c r="N18666" i="1"/>
  <c r="N18667" i="1"/>
  <c r="N18668" i="1"/>
  <c r="N18669" i="1"/>
  <c r="N18670" i="1"/>
  <c r="N18671" i="1"/>
  <c r="N18672" i="1"/>
  <c r="N18673" i="1"/>
  <c r="N18674" i="1"/>
  <c r="N18675" i="1"/>
  <c r="N18676" i="1"/>
  <c r="N18677" i="1"/>
  <c r="N18678" i="1"/>
  <c r="N18679" i="1"/>
  <c r="N18680" i="1"/>
  <c r="N18681" i="1"/>
  <c r="N18682" i="1"/>
  <c r="N18683" i="1"/>
  <c r="N18684" i="1"/>
  <c r="N18685" i="1"/>
  <c r="N18686" i="1"/>
  <c r="N18687" i="1"/>
  <c r="N18688" i="1"/>
  <c r="N18689" i="1"/>
  <c r="N18690" i="1"/>
  <c r="N18691" i="1"/>
  <c r="N18692" i="1"/>
  <c r="N18693" i="1"/>
  <c r="N18694" i="1"/>
  <c r="N18695" i="1"/>
  <c r="N18696" i="1"/>
  <c r="N18697" i="1"/>
  <c r="N18698" i="1"/>
  <c r="N18699" i="1"/>
  <c r="N18700" i="1"/>
  <c r="N18701" i="1"/>
  <c r="N18702" i="1"/>
  <c r="N18703" i="1"/>
  <c r="N18704" i="1"/>
  <c r="N18705" i="1"/>
  <c r="N18706" i="1"/>
  <c r="N18707" i="1"/>
  <c r="N18708" i="1"/>
  <c r="N18709" i="1"/>
  <c r="N18710" i="1"/>
  <c r="N18711" i="1"/>
  <c r="N18712" i="1"/>
  <c r="N18713" i="1"/>
  <c r="N18714" i="1"/>
  <c r="N18715" i="1"/>
  <c r="N18716" i="1"/>
  <c r="N18717" i="1"/>
  <c r="N18718" i="1"/>
  <c r="N18719" i="1"/>
  <c r="N18720" i="1"/>
  <c r="N18721" i="1"/>
  <c r="N18722" i="1"/>
  <c r="N18723" i="1"/>
  <c r="N18724" i="1"/>
  <c r="N18725" i="1"/>
  <c r="N18726" i="1"/>
  <c r="N18727" i="1"/>
  <c r="N18728" i="1"/>
  <c r="N18729" i="1"/>
  <c r="N18730" i="1"/>
  <c r="N18731" i="1"/>
  <c r="N18732" i="1"/>
  <c r="N18733" i="1"/>
  <c r="N18734" i="1"/>
  <c r="N18735" i="1"/>
  <c r="N18736" i="1"/>
  <c r="N18737" i="1"/>
  <c r="N18738" i="1"/>
  <c r="N18739" i="1"/>
  <c r="N18740" i="1"/>
  <c r="N18741" i="1"/>
  <c r="N18742" i="1"/>
  <c r="N18743" i="1"/>
  <c r="N18744" i="1"/>
  <c r="N18745" i="1"/>
  <c r="N18746" i="1"/>
  <c r="N18747" i="1"/>
  <c r="N18748" i="1"/>
  <c r="N18749" i="1"/>
  <c r="N18750" i="1"/>
  <c r="N18751" i="1"/>
  <c r="N18752" i="1"/>
  <c r="N18753" i="1"/>
  <c r="N18754" i="1"/>
  <c r="N18755" i="1"/>
  <c r="N18756" i="1"/>
  <c r="N18757" i="1"/>
  <c r="N18758" i="1"/>
  <c r="N18759" i="1"/>
  <c r="N18760" i="1"/>
  <c r="N18761" i="1"/>
  <c r="N18762" i="1"/>
  <c r="N18763" i="1"/>
  <c r="N18764" i="1"/>
  <c r="N18765" i="1"/>
  <c r="N18766" i="1"/>
  <c r="N18767" i="1"/>
  <c r="N18768" i="1"/>
  <c r="N18769" i="1"/>
  <c r="N18770" i="1"/>
  <c r="N18771" i="1"/>
  <c r="N18772" i="1"/>
  <c r="N18773" i="1"/>
  <c r="N18774" i="1"/>
  <c r="N18775" i="1"/>
  <c r="N18776" i="1"/>
  <c r="N18777" i="1"/>
  <c r="N18778" i="1"/>
  <c r="N18779" i="1"/>
  <c r="N18780" i="1"/>
  <c r="N18781" i="1"/>
  <c r="N18782" i="1"/>
  <c r="N18783" i="1"/>
  <c r="N18784" i="1"/>
  <c r="N18785" i="1"/>
  <c r="N18786" i="1"/>
  <c r="N18787" i="1"/>
  <c r="N18788" i="1"/>
  <c r="N18789" i="1"/>
  <c r="N18790" i="1"/>
  <c r="N18791" i="1"/>
  <c r="N18792" i="1"/>
  <c r="N18793" i="1"/>
  <c r="N18794" i="1"/>
  <c r="N18795" i="1"/>
  <c r="N18796" i="1"/>
  <c r="N18797" i="1"/>
  <c r="N18798" i="1"/>
  <c r="N18799" i="1"/>
  <c r="N18800" i="1"/>
  <c r="N18801" i="1"/>
  <c r="N18802" i="1"/>
  <c r="N18803" i="1"/>
  <c r="N18804" i="1"/>
  <c r="N18805" i="1"/>
  <c r="N18806" i="1"/>
  <c r="N18807" i="1"/>
  <c r="N18808" i="1"/>
  <c r="N18809" i="1"/>
  <c r="N18810" i="1"/>
  <c r="N18811" i="1"/>
  <c r="N18812" i="1"/>
  <c r="N18813" i="1"/>
  <c r="N18814" i="1"/>
  <c r="N18815" i="1"/>
  <c r="N18816" i="1"/>
  <c r="N18817" i="1"/>
  <c r="N18818" i="1"/>
  <c r="N18819" i="1"/>
  <c r="N18820" i="1"/>
  <c r="N18821" i="1"/>
  <c r="N18822" i="1"/>
  <c r="N18823" i="1"/>
  <c r="N18824" i="1"/>
  <c r="N18825" i="1"/>
  <c r="N18826" i="1"/>
  <c r="N18827" i="1"/>
  <c r="N18828" i="1"/>
  <c r="N18829" i="1"/>
  <c r="N18830" i="1"/>
  <c r="N18831" i="1"/>
  <c r="N18832" i="1"/>
  <c r="N18833" i="1"/>
  <c r="N18834" i="1"/>
  <c r="N18835" i="1"/>
  <c r="N18836" i="1"/>
  <c r="N18837" i="1"/>
  <c r="N18838" i="1"/>
  <c r="N18839" i="1"/>
  <c r="N18840" i="1"/>
  <c r="N18841" i="1"/>
  <c r="N18842" i="1"/>
  <c r="N18843" i="1"/>
  <c r="N18844" i="1"/>
  <c r="N18845" i="1"/>
  <c r="N18846" i="1"/>
  <c r="N18847" i="1"/>
  <c r="N18848" i="1"/>
  <c r="N18849" i="1"/>
  <c r="N18850" i="1"/>
  <c r="N18851" i="1"/>
  <c r="N18852" i="1"/>
  <c r="N18853" i="1"/>
  <c r="N18854" i="1"/>
  <c r="N18855" i="1"/>
  <c r="N18856" i="1"/>
  <c r="N18857" i="1"/>
  <c r="N18858" i="1"/>
  <c r="N18859" i="1"/>
  <c r="N18860" i="1"/>
  <c r="N18861" i="1"/>
  <c r="N18862" i="1"/>
  <c r="N18863" i="1"/>
  <c r="N18864" i="1"/>
  <c r="N18865" i="1"/>
  <c r="N18866" i="1"/>
  <c r="N18867" i="1"/>
  <c r="N18868" i="1"/>
  <c r="N18869" i="1"/>
  <c r="N18870" i="1"/>
  <c r="N18871" i="1"/>
  <c r="N18872" i="1"/>
  <c r="N18873" i="1"/>
  <c r="N18874" i="1"/>
  <c r="N18875" i="1"/>
  <c r="N18876" i="1"/>
  <c r="N18877" i="1"/>
  <c r="N18878" i="1"/>
  <c r="N18879" i="1"/>
  <c r="N18880" i="1"/>
  <c r="N18881" i="1"/>
  <c r="N18882" i="1"/>
  <c r="N18883" i="1"/>
  <c r="N18884" i="1"/>
  <c r="N18885" i="1"/>
  <c r="N18886" i="1"/>
  <c r="N18887" i="1"/>
  <c r="N18888" i="1"/>
  <c r="N18889" i="1"/>
  <c r="N18890" i="1"/>
  <c r="N18891" i="1"/>
  <c r="N18892" i="1"/>
  <c r="N18893" i="1"/>
  <c r="N18894" i="1"/>
  <c r="N18895" i="1"/>
  <c r="N18896" i="1"/>
  <c r="N18897" i="1"/>
  <c r="N18898" i="1"/>
  <c r="N18899" i="1"/>
  <c r="N18900" i="1"/>
  <c r="N18901" i="1"/>
  <c r="N18902" i="1"/>
  <c r="N18903" i="1"/>
  <c r="N18904" i="1"/>
  <c r="N18905" i="1"/>
  <c r="N18906" i="1"/>
  <c r="N18907" i="1"/>
  <c r="N18908" i="1"/>
  <c r="N18909" i="1"/>
  <c r="N18910" i="1"/>
  <c r="N18911" i="1"/>
  <c r="N18912" i="1"/>
  <c r="N18913" i="1"/>
  <c r="N18914" i="1"/>
  <c r="N18915" i="1"/>
  <c r="N18916" i="1"/>
  <c r="N18917" i="1"/>
  <c r="N18918" i="1"/>
  <c r="N18919" i="1"/>
  <c r="N18920" i="1"/>
  <c r="N18921" i="1"/>
  <c r="N18922" i="1"/>
  <c r="N18923" i="1"/>
  <c r="N18924" i="1"/>
  <c r="N18925" i="1"/>
  <c r="N18926" i="1"/>
  <c r="N18927" i="1"/>
  <c r="N18928" i="1"/>
  <c r="N18929" i="1"/>
  <c r="N18930" i="1"/>
  <c r="N18931" i="1"/>
  <c r="N18932" i="1"/>
  <c r="N18933" i="1"/>
  <c r="N18934" i="1"/>
  <c r="N18935" i="1"/>
  <c r="N18936" i="1"/>
  <c r="N18937" i="1"/>
  <c r="N18938" i="1"/>
  <c r="N18939" i="1"/>
  <c r="N18940" i="1"/>
  <c r="N18941" i="1"/>
  <c r="N18942" i="1"/>
  <c r="N18943" i="1"/>
  <c r="N18944" i="1"/>
  <c r="N18945" i="1"/>
  <c r="N18946" i="1"/>
  <c r="N18947" i="1"/>
  <c r="N18948" i="1"/>
  <c r="N18949" i="1"/>
  <c r="N18950" i="1"/>
  <c r="N18951" i="1"/>
  <c r="N18952" i="1"/>
  <c r="N18953" i="1"/>
  <c r="N18954" i="1"/>
  <c r="N18955" i="1"/>
  <c r="N18956" i="1"/>
  <c r="N18957" i="1"/>
  <c r="N18958" i="1"/>
  <c r="N18959" i="1"/>
  <c r="N18960" i="1"/>
  <c r="N18961" i="1"/>
  <c r="N18962" i="1"/>
  <c r="N18963" i="1"/>
  <c r="N18964" i="1"/>
  <c r="N18965" i="1"/>
  <c r="N18966" i="1"/>
  <c r="N18967" i="1"/>
  <c r="N18968" i="1"/>
  <c r="N18969" i="1"/>
  <c r="N18970" i="1"/>
  <c r="N18971" i="1"/>
  <c r="N18972" i="1"/>
  <c r="N18973" i="1"/>
  <c r="N18974" i="1"/>
  <c r="N18975" i="1"/>
  <c r="N18976" i="1"/>
  <c r="N18977" i="1"/>
  <c r="N18978" i="1"/>
  <c r="N18979" i="1"/>
  <c r="N18980" i="1"/>
  <c r="N18981" i="1"/>
  <c r="N18982" i="1"/>
  <c r="N18983" i="1"/>
  <c r="N18984" i="1"/>
  <c r="N18985" i="1"/>
  <c r="N18986" i="1"/>
  <c r="N18987" i="1"/>
  <c r="N18988" i="1"/>
  <c r="N18989" i="1"/>
  <c r="N18990" i="1"/>
  <c r="N18991" i="1"/>
  <c r="N18992" i="1"/>
  <c r="N18993" i="1"/>
  <c r="N18994" i="1"/>
  <c r="N18995" i="1"/>
  <c r="N18996" i="1"/>
  <c r="N18997" i="1"/>
  <c r="N18998" i="1"/>
  <c r="N18999" i="1"/>
  <c r="N19000" i="1"/>
  <c r="N19001" i="1"/>
  <c r="N19002" i="1"/>
  <c r="N19003" i="1"/>
  <c r="N19004" i="1"/>
  <c r="N19005" i="1"/>
  <c r="N19006" i="1"/>
  <c r="N19007" i="1"/>
  <c r="N19008" i="1"/>
  <c r="N19009" i="1"/>
  <c r="N19010" i="1"/>
  <c r="N19011" i="1"/>
  <c r="N19012" i="1"/>
  <c r="N19013" i="1"/>
  <c r="N19014" i="1"/>
  <c r="N19015" i="1"/>
  <c r="N19016" i="1"/>
  <c r="N19017" i="1"/>
  <c r="N19018" i="1"/>
  <c r="N19019" i="1"/>
  <c r="N19020" i="1"/>
  <c r="N19021" i="1"/>
  <c r="N19022" i="1"/>
  <c r="N19023" i="1"/>
  <c r="N19024" i="1"/>
  <c r="N19025" i="1"/>
  <c r="N19026" i="1"/>
  <c r="N19027" i="1"/>
  <c r="N19028" i="1"/>
  <c r="N19029" i="1"/>
  <c r="N19030" i="1"/>
  <c r="N19031" i="1"/>
  <c r="N19032" i="1"/>
  <c r="N19033" i="1"/>
  <c r="N19034" i="1"/>
  <c r="N19035" i="1"/>
  <c r="N19036" i="1"/>
  <c r="N19037" i="1"/>
  <c r="N19038" i="1"/>
  <c r="N19039" i="1"/>
  <c r="N19040" i="1"/>
  <c r="N19041" i="1"/>
  <c r="N19042" i="1"/>
  <c r="N19043" i="1"/>
  <c r="N19044" i="1"/>
  <c r="N19045" i="1"/>
  <c r="N19046" i="1"/>
  <c r="N19047" i="1"/>
  <c r="N19048" i="1"/>
  <c r="N19049" i="1"/>
  <c r="N19050" i="1"/>
  <c r="N19051" i="1"/>
  <c r="N19052" i="1"/>
  <c r="N19053" i="1"/>
  <c r="N19054" i="1"/>
  <c r="N19055" i="1"/>
  <c r="N19056" i="1"/>
  <c r="N19057" i="1"/>
  <c r="N19058" i="1"/>
  <c r="N19059" i="1"/>
  <c r="N19060" i="1"/>
  <c r="N19061" i="1"/>
  <c r="N19062" i="1"/>
  <c r="N19063" i="1"/>
  <c r="N19064" i="1"/>
  <c r="N19065" i="1"/>
  <c r="N19066" i="1"/>
  <c r="N19067" i="1"/>
  <c r="N19068" i="1"/>
  <c r="N19069" i="1"/>
  <c r="N19070" i="1"/>
  <c r="N19071" i="1"/>
  <c r="N19072" i="1"/>
  <c r="N19073" i="1"/>
  <c r="N19074" i="1"/>
  <c r="N19075" i="1"/>
  <c r="N19076" i="1"/>
  <c r="N19077" i="1"/>
  <c r="N19078" i="1"/>
  <c r="N19079" i="1"/>
  <c r="N19080" i="1"/>
  <c r="N19081" i="1"/>
  <c r="N19082" i="1"/>
  <c r="N19083" i="1"/>
  <c r="N19084" i="1"/>
  <c r="N19085" i="1"/>
  <c r="N19086" i="1"/>
  <c r="N19087" i="1"/>
  <c r="N19088" i="1"/>
  <c r="N19089" i="1"/>
  <c r="N19090" i="1"/>
  <c r="N19091" i="1"/>
  <c r="N19092" i="1"/>
  <c r="N19093" i="1"/>
  <c r="N19094" i="1"/>
  <c r="N19095" i="1"/>
  <c r="N19096" i="1"/>
  <c r="N19097" i="1"/>
  <c r="N19098" i="1"/>
  <c r="N19099" i="1"/>
  <c r="N19100" i="1"/>
  <c r="N19101" i="1"/>
  <c r="N19102" i="1"/>
  <c r="N19103" i="1"/>
  <c r="N19104" i="1"/>
  <c r="N19105" i="1"/>
  <c r="N19106" i="1"/>
  <c r="N19107" i="1"/>
  <c r="N19108" i="1"/>
  <c r="N19109" i="1"/>
  <c r="N19110" i="1"/>
  <c r="N19111" i="1"/>
  <c r="N19112" i="1"/>
  <c r="N19113" i="1"/>
  <c r="N19114" i="1"/>
  <c r="N19115" i="1"/>
  <c r="N19116" i="1"/>
  <c r="N19117" i="1"/>
  <c r="N19118" i="1"/>
  <c r="N19119" i="1"/>
  <c r="N19120" i="1"/>
  <c r="N19121" i="1"/>
  <c r="N19122" i="1"/>
  <c r="N19123" i="1"/>
  <c r="N19124" i="1"/>
  <c r="N19125" i="1"/>
  <c r="N19126" i="1"/>
  <c r="N19127" i="1"/>
  <c r="N19128" i="1"/>
  <c r="N19129" i="1"/>
  <c r="N19130" i="1"/>
  <c r="N19131" i="1"/>
  <c r="N19132" i="1"/>
  <c r="N19133" i="1"/>
  <c r="N19134" i="1"/>
  <c r="N19135" i="1"/>
  <c r="N19136" i="1"/>
  <c r="N19137" i="1"/>
  <c r="N19138" i="1"/>
  <c r="N19139" i="1"/>
  <c r="N19140" i="1"/>
  <c r="N19141" i="1"/>
  <c r="N19142" i="1"/>
  <c r="N19143" i="1"/>
  <c r="N19144" i="1"/>
  <c r="N19145" i="1"/>
  <c r="N19146" i="1"/>
  <c r="N19147" i="1"/>
  <c r="N19148" i="1"/>
  <c r="N19149" i="1"/>
  <c r="N19150" i="1"/>
  <c r="N19151" i="1"/>
  <c r="N19152" i="1"/>
  <c r="N19153" i="1"/>
  <c r="N19154" i="1"/>
  <c r="N19155" i="1"/>
  <c r="N19156" i="1"/>
  <c r="N19157" i="1"/>
  <c r="N19158" i="1"/>
  <c r="N19159" i="1"/>
  <c r="N19160" i="1"/>
  <c r="N19161" i="1"/>
  <c r="N19162" i="1"/>
  <c r="N19163" i="1"/>
  <c r="N19164" i="1"/>
  <c r="N19165" i="1"/>
  <c r="N19166" i="1"/>
  <c r="N19167" i="1"/>
  <c r="N19168" i="1"/>
  <c r="N19169" i="1"/>
  <c r="N19170" i="1"/>
  <c r="N19171" i="1"/>
  <c r="N19172" i="1"/>
  <c r="N19173" i="1"/>
  <c r="N19174" i="1"/>
  <c r="N19175" i="1"/>
  <c r="N19176" i="1"/>
  <c r="N19177" i="1"/>
  <c r="N19178" i="1"/>
  <c r="N19179" i="1"/>
  <c r="N19180" i="1"/>
  <c r="N19181" i="1"/>
  <c r="N19182" i="1"/>
  <c r="N19183" i="1"/>
  <c r="N19184" i="1"/>
  <c r="N19185" i="1"/>
  <c r="N19186" i="1"/>
  <c r="N19187" i="1"/>
  <c r="N19188" i="1"/>
  <c r="N19189" i="1"/>
  <c r="N19190" i="1"/>
  <c r="N19191" i="1"/>
  <c r="N19192" i="1"/>
  <c r="N19193" i="1"/>
  <c r="N19194" i="1"/>
  <c r="N19195" i="1"/>
  <c r="N19196" i="1"/>
  <c r="N19197" i="1"/>
  <c r="N19198" i="1"/>
  <c r="N19199" i="1"/>
  <c r="N19200" i="1"/>
  <c r="N19201" i="1"/>
  <c r="N19202" i="1"/>
  <c r="N19203" i="1"/>
  <c r="N19204" i="1"/>
  <c r="N19205" i="1"/>
  <c r="N19206" i="1"/>
  <c r="N19207" i="1"/>
  <c r="N19208" i="1"/>
  <c r="N19209" i="1"/>
  <c r="N19210" i="1"/>
  <c r="N19211" i="1"/>
  <c r="N19212" i="1"/>
  <c r="N19213" i="1"/>
  <c r="N19214" i="1"/>
  <c r="N19215" i="1"/>
  <c r="N19216" i="1"/>
  <c r="N19217" i="1"/>
  <c r="N19218" i="1"/>
  <c r="N19219" i="1"/>
  <c r="N19220" i="1"/>
  <c r="N19221" i="1"/>
  <c r="N19222" i="1"/>
  <c r="N19223" i="1"/>
  <c r="N19224" i="1"/>
  <c r="N19225" i="1"/>
  <c r="N19226" i="1"/>
  <c r="N19227" i="1"/>
  <c r="N19228" i="1"/>
  <c r="N19229" i="1"/>
  <c r="N19230" i="1"/>
  <c r="N19231" i="1"/>
  <c r="N19232" i="1"/>
  <c r="N19233" i="1"/>
  <c r="N19234" i="1"/>
  <c r="N19235" i="1"/>
  <c r="N19236" i="1"/>
  <c r="N19237" i="1"/>
  <c r="N19238" i="1"/>
  <c r="N19239" i="1"/>
  <c r="N19240" i="1"/>
  <c r="N19241" i="1"/>
  <c r="N19242" i="1"/>
  <c r="N19243" i="1"/>
  <c r="N19244" i="1"/>
  <c r="N19245" i="1"/>
  <c r="N19246" i="1"/>
  <c r="N19247" i="1"/>
  <c r="N19248" i="1"/>
  <c r="N19249" i="1"/>
  <c r="N19250" i="1"/>
  <c r="N19251" i="1"/>
  <c r="N19252" i="1"/>
  <c r="N19253" i="1"/>
  <c r="N19254" i="1"/>
  <c r="N19255" i="1"/>
  <c r="N19256" i="1"/>
  <c r="N19257" i="1"/>
  <c r="N19258" i="1"/>
  <c r="N19259" i="1"/>
  <c r="N19260" i="1"/>
  <c r="N19261" i="1"/>
  <c r="N19262" i="1"/>
  <c r="N19263" i="1"/>
  <c r="N19264" i="1"/>
  <c r="N19265" i="1"/>
  <c r="N19266" i="1"/>
  <c r="N19267" i="1"/>
  <c r="N19268" i="1"/>
  <c r="N19269" i="1"/>
  <c r="N19270" i="1"/>
  <c r="N19271" i="1"/>
  <c r="N19272" i="1"/>
  <c r="N19273" i="1"/>
  <c r="N19274" i="1"/>
  <c r="N19275" i="1"/>
  <c r="N19276" i="1"/>
  <c r="N19277" i="1"/>
  <c r="N19278" i="1"/>
  <c r="N19279" i="1"/>
  <c r="N19280" i="1"/>
  <c r="N19281" i="1"/>
  <c r="N19282" i="1"/>
  <c r="N19283" i="1"/>
  <c r="N19284" i="1"/>
  <c r="N19285" i="1"/>
  <c r="N19286" i="1"/>
  <c r="N19287" i="1"/>
  <c r="N19288" i="1"/>
  <c r="N19289" i="1"/>
  <c r="N19290" i="1"/>
  <c r="N19291" i="1"/>
  <c r="N19292" i="1"/>
  <c r="N19293" i="1"/>
  <c r="N19294" i="1"/>
  <c r="N19295" i="1"/>
  <c r="N19296" i="1"/>
  <c r="N19297" i="1"/>
  <c r="N19298" i="1"/>
  <c r="N19299" i="1"/>
  <c r="N19300" i="1"/>
  <c r="N19301" i="1"/>
  <c r="N19302" i="1"/>
  <c r="N19303" i="1"/>
  <c r="N19304" i="1"/>
  <c r="N19305" i="1"/>
  <c r="N19306" i="1"/>
  <c r="N19307" i="1"/>
  <c r="N19308" i="1"/>
  <c r="N19309" i="1"/>
  <c r="N19310" i="1"/>
  <c r="N19311" i="1"/>
  <c r="N19312" i="1"/>
  <c r="N19313" i="1"/>
  <c r="N19314" i="1"/>
  <c r="N19315" i="1"/>
  <c r="N19316" i="1"/>
  <c r="N19317" i="1"/>
  <c r="N19318" i="1"/>
  <c r="N19319" i="1"/>
  <c r="N19320" i="1"/>
  <c r="N19321" i="1"/>
  <c r="N19322" i="1"/>
  <c r="N19323" i="1"/>
  <c r="N19324" i="1"/>
  <c r="N19325" i="1"/>
  <c r="N19326" i="1"/>
  <c r="N19327" i="1"/>
  <c r="N19328" i="1"/>
  <c r="N19329" i="1"/>
  <c r="N19330" i="1"/>
  <c r="N19331" i="1"/>
  <c r="N19332" i="1"/>
  <c r="N19333" i="1"/>
  <c r="N19334" i="1"/>
  <c r="N19335" i="1"/>
  <c r="N19336" i="1"/>
  <c r="N19337" i="1"/>
  <c r="N19338" i="1"/>
  <c r="N19339" i="1"/>
  <c r="N19340" i="1"/>
  <c r="N19341" i="1"/>
  <c r="N19342" i="1"/>
  <c r="N19343" i="1"/>
  <c r="N19344" i="1"/>
  <c r="N19345" i="1"/>
  <c r="N19346" i="1"/>
  <c r="N19347" i="1"/>
  <c r="N19348" i="1"/>
  <c r="N19349" i="1"/>
  <c r="N19350" i="1"/>
  <c r="N19351" i="1"/>
  <c r="N19352" i="1"/>
  <c r="N19353" i="1"/>
  <c r="N19354" i="1"/>
  <c r="N19355" i="1"/>
  <c r="N19356" i="1"/>
  <c r="N19357" i="1"/>
  <c r="N19358" i="1"/>
  <c r="N19359" i="1"/>
  <c r="N19360" i="1"/>
  <c r="N19361" i="1"/>
  <c r="N19362" i="1"/>
  <c r="N19363" i="1"/>
  <c r="N19364" i="1"/>
  <c r="N19365" i="1"/>
  <c r="N19366" i="1"/>
  <c r="N19367" i="1"/>
  <c r="N19368" i="1"/>
  <c r="N19369" i="1"/>
  <c r="N19370" i="1"/>
  <c r="N19371" i="1"/>
  <c r="N19372" i="1"/>
  <c r="N19373" i="1"/>
  <c r="N19374" i="1"/>
  <c r="N19375" i="1"/>
  <c r="N19376" i="1"/>
  <c r="N19377" i="1"/>
  <c r="N19378" i="1"/>
  <c r="N19379" i="1"/>
  <c r="N19380" i="1"/>
  <c r="N19381" i="1"/>
  <c r="N19382" i="1"/>
  <c r="N19383" i="1"/>
  <c r="N19384" i="1"/>
  <c r="N19385" i="1"/>
  <c r="N19386" i="1"/>
  <c r="N19387" i="1"/>
  <c r="N19388" i="1"/>
  <c r="N19389" i="1"/>
  <c r="N19390" i="1"/>
  <c r="N19391" i="1"/>
  <c r="N19392" i="1"/>
  <c r="N19393" i="1"/>
  <c r="N19394" i="1"/>
  <c r="N19395" i="1"/>
  <c r="N19396" i="1"/>
  <c r="N19397" i="1"/>
  <c r="N19398" i="1"/>
  <c r="N19399" i="1"/>
  <c r="N19400" i="1"/>
  <c r="N19401" i="1"/>
  <c r="N19402" i="1"/>
  <c r="N19403" i="1"/>
  <c r="N19404" i="1"/>
  <c r="N19405" i="1"/>
  <c r="N19406" i="1"/>
  <c r="N19407" i="1"/>
  <c r="N19408" i="1"/>
  <c r="N19409" i="1"/>
  <c r="N19410" i="1"/>
  <c r="N19411" i="1"/>
  <c r="N19412" i="1"/>
  <c r="N19413" i="1"/>
  <c r="N19414" i="1"/>
  <c r="N19415" i="1"/>
  <c r="N19416" i="1"/>
  <c r="N19417" i="1"/>
  <c r="N19418" i="1"/>
  <c r="N19419" i="1"/>
  <c r="N19420" i="1"/>
  <c r="N19421" i="1"/>
  <c r="N19422" i="1"/>
  <c r="N19423" i="1"/>
  <c r="N19424" i="1"/>
  <c r="N19425" i="1"/>
  <c r="N19426" i="1"/>
  <c r="N19427" i="1"/>
  <c r="N19428" i="1"/>
  <c r="N19429" i="1"/>
  <c r="N19430" i="1"/>
  <c r="N19431" i="1"/>
  <c r="N19432" i="1"/>
  <c r="N19433" i="1"/>
  <c r="N19434" i="1"/>
  <c r="N19435" i="1"/>
  <c r="N19436" i="1"/>
  <c r="N19437" i="1"/>
  <c r="N19438" i="1"/>
  <c r="N19439" i="1"/>
  <c r="N19440" i="1"/>
  <c r="N19441" i="1"/>
  <c r="N19442" i="1"/>
  <c r="N19443" i="1"/>
  <c r="N19444" i="1"/>
  <c r="N19445" i="1"/>
  <c r="N19446" i="1"/>
  <c r="N19447" i="1"/>
  <c r="N19448" i="1"/>
  <c r="N19449" i="1"/>
  <c r="N19450" i="1"/>
  <c r="N19451" i="1"/>
  <c r="N19452" i="1"/>
  <c r="N19453" i="1"/>
  <c r="N19454" i="1"/>
  <c r="N19455" i="1"/>
  <c r="N19456" i="1"/>
  <c r="N19457" i="1"/>
  <c r="N19458" i="1"/>
  <c r="N19459" i="1"/>
  <c r="N19460" i="1"/>
  <c r="N19461" i="1"/>
  <c r="N19462" i="1"/>
  <c r="N19463" i="1"/>
  <c r="N19464" i="1"/>
  <c r="N19465" i="1"/>
  <c r="N19466" i="1"/>
  <c r="N19467" i="1"/>
  <c r="N19468" i="1"/>
  <c r="N19469" i="1"/>
  <c r="N19470" i="1"/>
  <c r="N19471" i="1"/>
  <c r="N19472" i="1"/>
  <c r="N19473" i="1"/>
  <c r="N19474" i="1"/>
  <c r="N19475" i="1"/>
  <c r="N19476" i="1"/>
  <c r="N19477" i="1"/>
  <c r="N19478" i="1"/>
  <c r="N19479" i="1"/>
  <c r="N19480" i="1"/>
  <c r="N19481" i="1"/>
  <c r="N19482" i="1"/>
  <c r="N19483" i="1"/>
  <c r="N19484" i="1"/>
  <c r="N19485" i="1"/>
  <c r="N19486" i="1"/>
  <c r="N19487" i="1"/>
  <c r="N19488" i="1"/>
  <c r="N19489" i="1"/>
  <c r="N19490" i="1"/>
  <c r="N19491" i="1"/>
  <c r="N19492" i="1"/>
  <c r="N19493" i="1"/>
  <c r="N19494" i="1"/>
  <c r="N19495" i="1"/>
  <c r="N19496" i="1"/>
  <c r="N19497" i="1"/>
  <c r="N19498" i="1"/>
  <c r="N19499" i="1"/>
  <c r="N19500" i="1"/>
  <c r="N19501" i="1"/>
  <c r="N19502" i="1"/>
  <c r="N19503" i="1"/>
  <c r="N19504" i="1"/>
  <c r="N19505" i="1"/>
  <c r="N19506" i="1"/>
  <c r="N19507" i="1"/>
  <c r="N19508" i="1"/>
  <c r="N19509" i="1"/>
  <c r="N19510" i="1"/>
  <c r="N19511" i="1"/>
  <c r="N19512" i="1"/>
  <c r="N19513" i="1"/>
  <c r="N19514" i="1"/>
  <c r="N19515" i="1"/>
  <c r="N19516" i="1"/>
  <c r="N19517" i="1"/>
  <c r="N19518" i="1"/>
  <c r="N19519" i="1"/>
  <c r="N19520" i="1"/>
  <c r="N19521" i="1"/>
  <c r="N19522" i="1"/>
  <c r="N19523" i="1"/>
  <c r="N19524" i="1"/>
  <c r="N19525" i="1"/>
  <c r="N19526" i="1"/>
  <c r="N19527" i="1"/>
  <c r="N19528" i="1"/>
  <c r="N19529" i="1"/>
  <c r="N19530" i="1"/>
  <c r="N19531" i="1"/>
  <c r="N19532" i="1"/>
  <c r="N19533" i="1"/>
  <c r="N19534" i="1"/>
  <c r="N19535" i="1"/>
  <c r="N19536" i="1"/>
  <c r="N19537" i="1"/>
  <c r="N19538" i="1"/>
  <c r="N19539" i="1"/>
  <c r="N19540" i="1"/>
  <c r="N19541" i="1"/>
  <c r="N19542" i="1"/>
  <c r="N19543" i="1"/>
  <c r="N19544" i="1"/>
  <c r="N19545" i="1"/>
  <c r="N19546" i="1"/>
  <c r="N19547" i="1"/>
  <c r="N19548" i="1"/>
  <c r="N19549" i="1"/>
  <c r="N19550" i="1"/>
  <c r="N19551" i="1"/>
  <c r="N19552" i="1"/>
  <c r="N19553" i="1"/>
  <c r="N19554" i="1"/>
  <c r="N19555" i="1"/>
  <c r="N19556" i="1"/>
  <c r="N19557" i="1"/>
  <c r="N19558" i="1"/>
  <c r="N19559" i="1"/>
  <c r="N19560" i="1"/>
  <c r="N19561" i="1"/>
  <c r="N19562" i="1"/>
  <c r="N19563" i="1"/>
  <c r="N19564" i="1"/>
  <c r="N19565" i="1"/>
  <c r="N19566" i="1"/>
  <c r="N19567" i="1"/>
  <c r="N19568" i="1"/>
  <c r="N19569" i="1"/>
  <c r="N19570" i="1"/>
  <c r="N19571" i="1"/>
  <c r="N19572" i="1"/>
  <c r="N19573" i="1"/>
  <c r="N19574" i="1"/>
  <c r="N19575" i="1"/>
  <c r="N19576" i="1"/>
  <c r="N19577" i="1"/>
  <c r="N19578" i="1"/>
  <c r="N19579" i="1"/>
  <c r="N19580" i="1"/>
  <c r="N19581" i="1"/>
  <c r="N19582" i="1"/>
  <c r="N19583" i="1"/>
  <c r="N19584" i="1"/>
  <c r="N19585" i="1"/>
  <c r="N19586" i="1"/>
  <c r="N19587" i="1"/>
  <c r="N19588" i="1"/>
  <c r="N19589" i="1"/>
  <c r="N19590" i="1"/>
  <c r="N19591" i="1"/>
  <c r="N19592" i="1"/>
  <c r="N19593" i="1"/>
  <c r="N19594" i="1"/>
  <c r="N19595" i="1"/>
  <c r="N19596" i="1"/>
  <c r="N19597" i="1"/>
  <c r="N19598" i="1"/>
  <c r="N19599" i="1"/>
  <c r="N19600" i="1"/>
  <c r="N19601" i="1"/>
  <c r="N19602" i="1"/>
  <c r="N19603" i="1"/>
  <c r="N19604" i="1"/>
  <c r="N19605" i="1"/>
  <c r="N19606" i="1"/>
  <c r="N19607" i="1"/>
  <c r="N19608" i="1"/>
  <c r="N19609" i="1"/>
  <c r="N19610" i="1"/>
  <c r="N19611" i="1"/>
  <c r="N19612" i="1"/>
  <c r="N19613" i="1"/>
  <c r="N19614" i="1"/>
  <c r="N19615" i="1"/>
  <c r="N19616" i="1"/>
  <c r="N19617" i="1"/>
  <c r="N19618" i="1"/>
  <c r="N19619" i="1"/>
  <c r="N19620" i="1"/>
  <c r="N19621" i="1"/>
  <c r="N19622" i="1"/>
  <c r="N19623" i="1"/>
  <c r="N19624" i="1"/>
  <c r="N19625" i="1"/>
  <c r="N19626" i="1"/>
  <c r="N19627" i="1"/>
  <c r="N19628" i="1"/>
  <c r="N19629" i="1"/>
  <c r="N19630" i="1"/>
  <c r="N19631" i="1"/>
  <c r="N19632" i="1"/>
  <c r="N19633" i="1"/>
  <c r="N19634" i="1"/>
  <c r="N19635" i="1"/>
  <c r="N19636" i="1"/>
  <c r="N19637" i="1"/>
  <c r="N19638" i="1"/>
  <c r="N19639" i="1"/>
  <c r="N19640" i="1"/>
  <c r="N19641" i="1"/>
  <c r="N19642" i="1"/>
  <c r="N19643" i="1"/>
  <c r="N19644" i="1"/>
  <c r="N19645" i="1"/>
  <c r="N19646" i="1"/>
  <c r="N19647" i="1"/>
  <c r="N19648" i="1"/>
  <c r="N19649" i="1"/>
  <c r="N19650" i="1"/>
  <c r="N19651" i="1"/>
  <c r="N19652" i="1"/>
  <c r="N19653" i="1"/>
  <c r="N19654" i="1"/>
  <c r="N19655" i="1"/>
  <c r="N19656" i="1"/>
  <c r="N19657" i="1"/>
  <c r="N19658" i="1"/>
  <c r="N19659" i="1"/>
  <c r="N19660" i="1"/>
  <c r="N19661" i="1"/>
  <c r="N19662" i="1"/>
  <c r="N19663" i="1"/>
  <c r="N19664" i="1"/>
  <c r="N19665" i="1"/>
  <c r="N19666" i="1"/>
  <c r="N19667" i="1"/>
  <c r="N19668" i="1"/>
  <c r="N19669" i="1"/>
  <c r="N19670" i="1"/>
  <c r="N19671" i="1"/>
  <c r="N19672" i="1"/>
  <c r="N19673" i="1"/>
  <c r="N19674" i="1"/>
  <c r="N19675" i="1"/>
  <c r="N19676" i="1"/>
  <c r="N19677" i="1"/>
  <c r="N19678" i="1"/>
  <c r="N19679" i="1"/>
  <c r="N19680" i="1"/>
  <c r="N19681" i="1"/>
  <c r="N19682" i="1"/>
  <c r="N19683" i="1"/>
  <c r="N19684" i="1"/>
  <c r="N19685" i="1"/>
  <c r="N19686" i="1"/>
  <c r="N19687" i="1"/>
  <c r="N19688" i="1"/>
  <c r="N19689" i="1"/>
  <c r="N19690" i="1"/>
  <c r="N19691" i="1"/>
  <c r="N19692" i="1"/>
  <c r="N19693" i="1"/>
  <c r="N19694" i="1"/>
  <c r="N19695" i="1"/>
  <c r="N19696" i="1"/>
  <c r="N19697" i="1"/>
  <c r="N19698" i="1"/>
  <c r="N19699" i="1"/>
  <c r="N19700" i="1"/>
  <c r="N19701" i="1"/>
  <c r="N19702" i="1"/>
  <c r="N19703" i="1"/>
  <c r="N19704" i="1"/>
  <c r="N19705" i="1"/>
  <c r="N19706" i="1"/>
  <c r="N19707" i="1"/>
  <c r="N19708" i="1"/>
  <c r="N19709" i="1"/>
  <c r="N19710" i="1"/>
  <c r="N19711" i="1"/>
  <c r="N19712" i="1"/>
  <c r="N19713" i="1"/>
  <c r="N19714" i="1"/>
  <c r="N19715" i="1"/>
  <c r="N19716" i="1"/>
  <c r="N19717" i="1"/>
  <c r="N19718" i="1"/>
  <c r="N19719" i="1"/>
  <c r="N19720" i="1"/>
  <c r="N19721" i="1"/>
  <c r="N19722" i="1"/>
  <c r="N19723" i="1"/>
  <c r="N19724" i="1"/>
  <c r="N19725" i="1"/>
  <c r="N19726" i="1"/>
  <c r="N19727" i="1"/>
  <c r="N19728" i="1"/>
  <c r="N19729" i="1"/>
  <c r="N19730" i="1"/>
  <c r="N19731" i="1"/>
  <c r="N19732" i="1"/>
  <c r="N19733" i="1"/>
  <c r="N19734" i="1"/>
  <c r="N19735" i="1"/>
  <c r="N19736" i="1"/>
  <c r="N19737" i="1"/>
  <c r="N19738" i="1"/>
  <c r="N19739" i="1"/>
  <c r="N19740" i="1"/>
  <c r="N19741" i="1"/>
  <c r="N19742" i="1"/>
  <c r="N19743" i="1"/>
  <c r="N19744" i="1"/>
  <c r="N19745" i="1"/>
  <c r="N19746" i="1"/>
  <c r="N19747" i="1"/>
  <c r="N19748" i="1"/>
  <c r="N19749" i="1"/>
  <c r="N19750" i="1"/>
  <c r="N19751" i="1"/>
  <c r="N19752" i="1"/>
  <c r="N19753" i="1"/>
  <c r="N19754" i="1"/>
  <c r="N19755" i="1"/>
  <c r="N19756" i="1"/>
  <c r="N19757" i="1"/>
  <c r="N19758" i="1"/>
  <c r="N19759" i="1"/>
  <c r="N19760" i="1"/>
  <c r="N19761" i="1"/>
  <c r="N19762" i="1"/>
  <c r="N19763" i="1"/>
  <c r="N19764" i="1"/>
  <c r="N19765" i="1"/>
  <c r="N19766" i="1"/>
  <c r="N19767" i="1"/>
  <c r="N19768" i="1"/>
  <c r="N19769" i="1"/>
  <c r="N19770" i="1"/>
  <c r="N19771" i="1"/>
  <c r="N19772" i="1"/>
  <c r="N19773" i="1"/>
  <c r="N19774" i="1"/>
  <c r="N19775" i="1"/>
  <c r="N19776" i="1"/>
  <c r="N19777" i="1"/>
  <c r="N19778" i="1"/>
  <c r="N19779" i="1"/>
  <c r="N19780" i="1"/>
  <c r="N19781" i="1"/>
  <c r="N19782" i="1"/>
  <c r="N19783" i="1"/>
  <c r="N19784" i="1"/>
  <c r="N19785" i="1"/>
  <c r="N19786" i="1"/>
  <c r="N19787" i="1"/>
  <c r="N19788" i="1"/>
  <c r="N19789" i="1"/>
  <c r="N19790" i="1"/>
  <c r="N19791" i="1"/>
  <c r="N19792" i="1"/>
  <c r="N19793" i="1"/>
  <c r="N19794" i="1"/>
  <c r="N19795" i="1"/>
  <c r="N19796" i="1"/>
  <c r="N19797" i="1"/>
  <c r="N19798" i="1"/>
  <c r="N19799" i="1"/>
  <c r="N19800" i="1"/>
  <c r="N19801" i="1"/>
  <c r="N19802" i="1"/>
  <c r="N19803" i="1"/>
  <c r="N19804" i="1"/>
  <c r="N19805" i="1"/>
  <c r="N19806" i="1"/>
  <c r="N19807" i="1"/>
  <c r="N19808" i="1"/>
  <c r="N19809" i="1"/>
  <c r="N19810" i="1"/>
  <c r="N19811" i="1"/>
  <c r="N19812" i="1"/>
  <c r="N19813" i="1"/>
  <c r="N19814" i="1"/>
  <c r="N19815" i="1"/>
  <c r="N19816" i="1"/>
  <c r="N19817" i="1"/>
  <c r="N19818" i="1"/>
  <c r="N19819" i="1"/>
  <c r="N19820" i="1"/>
  <c r="N19821" i="1"/>
  <c r="N19822" i="1"/>
  <c r="N19823" i="1"/>
  <c r="N19824" i="1"/>
  <c r="N19825" i="1"/>
  <c r="N19826" i="1"/>
  <c r="N19827" i="1"/>
  <c r="N19828" i="1"/>
  <c r="N19829" i="1"/>
  <c r="N19830" i="1"/>
  <c r="N19831" i="1"/>
  <c r="N19832" i="1"/>
  <c r="N19833" i="1"/>
  <c r="N19834" i="1"/>
  <c r="N19835" i="1"/>
  <c r="N19836" i="1"/>
  <c r="N19837" i="1"/>
  <c r="N19838" i="1"/>
  <c r="N19839" i="1"/>
  <c r="N19840" i="1"/>
  <c r="N19841" i="1"/>
  <c r="N19842" i="1"/>
  <c r="N19843" i="1"/>
  <c r="N19844" i="1"/>
  <c r="N19845" i="1"/>
  <c r="N19846" i="1"/>
  <c r="N19847" i="1"/>
  <c r="N19848" i="1"/>
  <c r="N19849" i="1"/>
  <c r="N19850" i="1"/>
  <c r="N19851" i="1"/>
  <c r="N19852" i="1"/>
  <c r="N19853" i="1"/>
  <c r="N19854" i="1"/>
  <c r="N19855" i="1"/>
  <c r="N19856" i="1"/>
  <c r="N19857" i="1"/>
  <c r="N19858" i="1"/>
  <c r="N19859" i="1"/>
  <c r="N19860" i="1"/>
  <c r="N19861" i="1"/>
  <c r="N19862" i="1"/>
  <c r="N19863" i="1"/>
  <c r="N19864" i="1"/>
  <c r="N19865" i="1"/>
  <c r="N19866" i="1"/>
  <c r="N19867" i="1"/>
  <c r="N19868" i="1"/>
  <c r="N19869" i="1"/>
  <c r="N19870" i="1"/>
  <c r="N19871" i="1"/>
  <c r="N19872" i="1"/>
  <c r="N19873" i="1"/>
  <c r="N19874" i="1"/>
  <c r="N19875" i="1"/>
  <c r="N19876" i="1"/>
  <c r="N19877" i="1"/>
  <c r="N19878" i="1"/>
  <c r="N19879" i="1"/>
  <c r="N19880" i="1"/>
  <c r="N19881" i="1"/>
  <c r="N19882" i="1"/>
  <c r="N19883" i="1"/>
  <c r="N19884" i="1"/>
  <c r="N19885" i="1"/>
  <c r="N19886" i="1"/>
  <c r="N19887" i="1"/>
  <c r="N19888" i="1"/>
  <c r="N19889" i="1"/>
  <c r="N19890" i="1"/>
  <c r="N19891" i="1"/>
  <c r="N19892" i="1"/>
  <c r="N19893" i="1"/>
  <c r="N19894" i="1"/>
  <c r="N19895" i="1"/>
  <c r="N19896" i="1"/>
  <c r="N19897" i="1"/>
  <c r="N19898" i="1"/>
  <c r="N19899" i="1"/>
  <c r="N19900" i="1"/>
  <c r="N19901" i="1"/>
  <c r="N19902" i="1"/>
  <c r="N19903" i="1"/>
  <c r="N19904" i="1"/>
  <c r="N19905" i="1"/>
  <c r="N19906" i="1"/>
  <c r="N19907" i="1"/>
  <c r="N19908" i="1"/>
  <c r="N19909" i="1"/>
  <c r="N19910" i="1"/>
  <c r="N19911" i="1"/>
  <c r="N19912" i="1"/>
  <c r="N19913" i="1"/>
  <c r="N19914" i="1"/>
  <c r="N19915" i="1"/>
  <c r="N19916" i="1"/>
  <c r="N19917" i="1"/>
  <c r="N19918" i="1"/>
  <c r="N19919" i="1"/>
  <c r="N19920" i="1"/>
  <c r="N19921" i="1"/>
  <c r="N19922" i="1"/>
  <c r="N19923" i="1"/>
  <c r="N19924" i="1"/>
  <c r="N19925" i="1"/>
  <c r="N19926" i="1"/>
  <c r="N19927" i="1"/>
  <c r="N19928" i="1"/>
  <c r="N19929" i="1"/>
  <c r="N19930" i="1"/>
  <c r="N19931" i="1"/>
  <c r="N19932" i="1"/>
  <c r="N19933" i="1"/>
  <c r="N19934" i="1"/>
  <c r="N19935" i="1"/>
  <c r="N19936" i="1"/>
  <c r="N19937" i="1"/>
  <c r="N19938" i="1"/>
  <c r="N19939" i="1"/>
  <c r="N19940" i="1"/>
  <c r="N19941" i="1"/>
  <c r="N19942" i="1"/>
  <c r="N19943" i="1"/>
  <c r="N19944" i="1"/>
  <c r="N19945" i="1"/>
  <c r="N19946" i="1"/>
  <c r="N19947" i="1"/>
  <c r="N19948" i="1"/>
  <c r="N19949" i="1"/>
  <c r="N19950" i="1"/>
  <c r="N19951" i="1"/>
  <c r="N19952" i="1"/>
  <c r="N19953" i="1"/>
  <c r="N19954" i="1"/>
  <c r="N19955" i="1"/>
  <c r="N19956" i="1"/>
  <c r="N19957" i="1"/>
  <c r="N19958" i="1"/>
  <c r="N19959" i="1"/>
  <c r="N19960" i="1"/>
  <c r="N19961" i="1"/>
  <c r="N19962" i="1"/>
  <c r="N19963" i="1"/>
  <c r="N19964" i="1"/>
  <c r="N19965" i="1"/>
  <c r="N19966" i="1"/>
  <c r="N19967" i="1"/>
  <c r="N19968" i="1"/>
  <c r="N19969" i="1"/>
  <c r="N19970" i="1"/>
  <c r="N19971" i="1"/>
  <c r="N19972" i="1"/>
  <c r="N19973" i="1"/>
  <c r="N19974" i="1"/>
  <c r="N19975" i="1"/>
  <c r="N19976" i="1"/>
  <c r="N19977" i="1"/>
  <c r="N19978" i="1"/>
  <c r="N19979" i="1"/>
  <c r="N19980" i="1"/>
  <c r="N19981" i="1"/>
  <c r="N19982" i="1"/>
  <c r="N19983" i="1"/>
  <c r="N19984" i="1"/>
  <c r="N19985" i="1"/>
  <c r="N19986" i="1"/>
  <c r="N19987" i="1"/>
  <c r="N19988" i="1"/>
  <c r="N19989" i="1"/>
  <c r="N19990" i="1"/>
  <c r="N19991" i="1"/>
  <c r="N19992" i="1"/>
  <c r="N19993" i="1"/>
  <c r="N19994" i="1"/>
  <c r="N19995" i="1"/>
  <c r="N19996" i="1"/>
  <c r="N19997" i="1"/>
  <c r="N19998" i="1"/>
  <c r="N19999" i="1"/>
  <c r="N20000" i="1"/>
  <c r="N20001" i="1"/>
  <c r="L4" i="4"/>
  <c r="K4" i="4"/>
  <c r="K5" i="4" s="1"/>
  <c r="J9" i="4"/>
  <c r="J12" i="4"/>
  <c r="J15" i="4"/>
  <c r="J16" i="4"/>
  <c r="J21" i="4"/>
  <c r="J24" i="4"/>
  <c r="J27" i="4"/>
  <c r="J28" i="4"/>
  <c r="J33" i="4"/>
  <c r="J36" i="4"/>
  <c r="J39" i="4"/>
  <c r="J40" i="4"/>
  <c r="J45" i="4"/>
  <c r="J48" i="4"/>
  <c r="J51" i="4"/>
  <c r="J52" i="4"/>
  <c r="J57" i="4"/>
  <c r="J60" i="4"/>
  <c r="J63" i="4"/>
  <c r="J64" i="4"/>
  <c r="J69" i="4"/>
  <c r="J72" i="4"/>
  <c r="J75" i="4"/>
  <c r="J76" i="4"/>
  <c r="J81" i="4"/>
  <c r="J84" i="4"/>
  <c r="J87" i="4"/>
  <c r="J88" i="4"/>
  <c r="J93" i="4"/>
  <c r="J96" i="4"/>
  <c r="J99" i="4"/>
  <c r="J100" i="4"/>
  <c r="J105" i="4"/>
  <c r="J108" i="4"/>
  <c r="J111" i="4"/>
  <c r="J112" i="4"/>
  <c r="J117" i="4"/>
  <c r="J120" i="4"/>
  <c r="J123" i="4"/>
  <c r="J124" i="4"/>
  <c r="J129" i="4"/>
  <c r="J132" i="4"/>
  <c r="J135" i="4"/>
  <c r="J136" i="4"/>
  <c r="J141" i="4"/>
  <c r="J144" i="4"/>
  <c r="J147" i="4"/>
  <c r="J148" i="4"/>
  <c r="J153" i="4"/>
  <c r="J156" i="4"/>
  <c r="J159" i="4"/>
  <c r="J160" i="4"/>
  <c r="J165" i="4"/>
  <c r="J168" i="4"/>
  <c r="J171" i="4"/>
  <c r="J172" i="4"/>
  <c r="J177" i="4"/>
  <c r="J180" i="4"/>
  <c r="J183" i="4"/>
  <c r="J184" i="4"/>
  <c r="J189" i="4"/>
  <c r="J192" i="4"/>
  <c r="J195" i="4"/>
  <c r="J196" i="4"/>
  <c r="J201" i="4"/>
  <c r="J204" i="4"/>
  <c r="J207" i="4"/>
  <c r="J208" i="4"/>
  <c r="J213" i="4"/>
  <c r="J216" i="4"/>
  <c r="J218" i="4"/>
  <c r="J219" i="4"/>
  <c r="J220" i="4"/>
  <c r="J225" i="4"/>
  <c r="J228" i="4"/>
  <c r="J231" i="4"/>
  <c r="J232" i="4"/>
  <c r="J237" i="4"/>
  <c r="J240" i="4"/>
  <c r="J242" i="4"/>
  <c r="J243" i="4"/>
  <c r="J244" i="4"/>
  <c r="J249" i="4"/>
  <c r="J252" i="4"/>
  <c r="J254" i="4"/>
  <c r="J255" i="4"/>
  <c r="J256" i="4"/>
  <c r="J261" i="4"/>
  <c r="J264" i="4"/>
  <c r="J266" i="4"/>
  <c r="J267" i="4"/>
  <c r="J268" i="4"/>
  <c r="J273" i="4"/>
  <c r="J276" i="4"/>
  <c r="J278" i="4"/>
  <c r="J279" i="4"/>
  <c r="J280" i="4"/>
  <c r="J285" i="4"/>
  <c r="J288" i="4"/>
  <c r="J290" i="4"/>
  <c r="J291" i="4"/>
  <c r="J292" i="4"/>
  <c r="J297" i="4"/>
  <c r="J300" i="4"/>
  <c r="J302" i="4"/>
  <c r="J303" i="4"/>
  <c r="J4" i="4"/>
  <c r="I304" i="4"/>
  <c r="J5" i="4" s="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 r="M6002" i="1"/>
  <c r="M6003" i="1"/>
  <c r="M6004" i="1"/>
  <c r="M6005" i="1"/>
  <c r="M6006" i="1"/>
  <c r="M6007" i="1"/>
  <c r="M6008" i="1"/>
  <c r="M6009" i="1"/>
  <c r="M6010" i="1"/>
  <c r="M6011" i="1"/>
  <c r="M6012" i="1"/>
  <c r="M6013" i="1"/>
  <c r="M6014" i="1"/>
  <c r="M6015" i="1"/>
  <c r="M6016" i="1"/>
  <c r="M6017" i="1"/>
  <c r="M6018" i="1"/>
  <c r="M6019" i="1"/>
  <c r="M6020" i="1"/>
  <c r="M6021" i="1"/>
  <c r="M6022" i="1"/>
  <c r="M6023" i="1"/>
  <c r="M6024" i="1"/>
  <c r="M6025" i="1"/>
  <c r="M6026" i="1"/>
  <c r="M6027" i="1"/>
  <c r="M6028" i="1"/>
  <c r="M6029" i="1"/>
  <c r="M6030" i="1"/>
  <c r="M6031" i="1"/>
  <c r="M6032" i="1"/>
  <c r="M6033" i="1"/>
  <c r="M6034" i="1"/>
  <c r="M6035" i="1"/>
  <c r="M6036" i="1"/>
  <c r="M6037" i="1"/>
  <c r="M6038" i="1"/>
  <c r="M6039" i="1"/>
  <c r="M6040" i="1"/>
  <c r="M6041" i="1"/>
  <c r="M6042" i="1"/>
  <c r="M6043" i="1"/>
  <c r="M6044" i="1"/>
  <c r="M6045" i="1"/>
  <c r="M6046" i="1"/>
  <c r="M6047" i="1"/>
  <c r="M6048" i="1"/>
  <c r="M6049" i="1"/>
  <c r="M6050" i="1"/>
  <c r="M6051" i="1"/>
  <c r="M6052" i="1"/>
  <c r="M6053" i="1"/>
  <c r="M6054" i="1"/>
  <c r="M6055" i="1"/>
  <c r="M6056" i="1"/>
  <c r="M6057" i="1"/>
  <c r="M6058" i="1"/>
  <c r="M6059" i="1"/>
  <c r="M6060" i="1"/>
  <c r="M6061" i="1"/>
  <c r="M6062" i="1"/>
  <c r="M6063" i="1"/>
  <c r="M6064" i="1"/>
  <c r="M6065" i="1"/>
  <c r="M6066" i="1"/>
  <c r="M6067" i="1"/>
  <c r="M6068" i="1"/>
  <c r="M6069" i="1"/>
  <c r="M6070" i="1"/>
  <c r="M6071" i="1"/>
  <c r="M6072" i="1"/>
  <c r="M6073" i="1"/>
  <c r="M6074" i="1"/>
  <c r="M6075" i="1"/>
  <c r="M6076" i="1"/>
  <c r="M6077" i="1"/>
  <c r="M6078" i="1"/>
  <c r="M6079" i="1"/>
  <c r="M6080" i="1"/>
  <c r="M6081" i="1"/>
  <c r="M6082" i="1"/>
  <c r="M6083" i="1"/>
  <c r="M6084" i="1"/>
  <c r="M6085" i="1"/>
  <c r="M6086" i="1"/>
  <c r="M6087" i="1"/>
  <c r="M6088" i="1"/>
  <c r="M6089" i="1"/>
  <c r="M6090" i="1"/>
  <c r="M6091" i="1"/>
  <c r="M6092" i="1"/>
  <c r="M6093" i="1"/>
  <c r="M6094" i="1"/>
  <c r="M6095" i="1"/>
  <c r="M6096" i="1"/>
  <c r="M6097" i="1"/>
  <c r="M6098" i="1"/>
  <c r="M6099" i="1"/>
  <c r="M6100" i="1"/>
  <c r="M6101" i="1"/>
  <c r="M6102" i="1"/>
  <c r="M6103" i="1"/>
  <c r="M6104" i="1"/>
  <c r="M6105" i="1"/>
  <c r="M6106" i="1"/>
  <c r="M6107" i="1"/>
  <c r="M6108" i="1"/>
  <c r="M6109" i="1"/>
  <c r="M6110" i="1"/>
  <c r="M6111" i="1"/>
  <c r="M6112" i="1"/>
  <c r="M6113" i="1"/>
  <c r="M6114" i="1"/>
  <c r="M6115" i="1"/>
  <c r="M6116" i="1"/>
  <c r="M6117" i="1"/>
  <c r="M6118" i="1"/>
  <c r="M6119" i="1"/>
  <c r="M6120" i="1"/>
  <c r="M6121" i="1"/>
  <c r="M6122" i="1"/>
  <c r="M6123" i="1"/>
  <c r="M6124" i="1"/>
  <c r="M6125" i="1"/>
  <c r="M6126" i="1"/>
  <c r="M6127" i="1"/>
  <c r="M6128" i="1"/>
  <c r="M6129" i="1"/>
  <c r="M6130" i="1"/>
  <c r="M6131" i="1"/>
  <c r="M6132" i="1"/>
  <c r="M6133" i="1"/>
  <c r="M6134" i="1"/>
  <c r="M6135" i="1"/>
  <c r="M6136" i="1"/>
  <c r="M6137" i="1"/>
  <c r="M6138" i="1"/>
  <c r="M6139" i="1"/>
  <c r="M6140" i="1"/>
  <c r="M6141" i="1"/>
  <c r="M6142" i="1"/>
  <c r="M6143" i="1"/>
  <c r="M6144" i="1"/>
  <c r="M6145" i="1"/>
  <c r="M6146" i="1"/>
  <c r="M6147" i="1"/>
  <c r="M6148" i="1"/>
  <c r="M6149" i="1"/>
  <c r="M6150" i="1"/>
  <c r="M6151" i="1"/>
  <c r="M6152" i="1"/>
  <c r="M6153" i="1"/>
  <c r="M6154" i="1"/>
  <c r="M6155" i="1"/>
  <c r="M6156" i="1"/>
  <c r="M6157" i="1"/>
  <c r="M6158" i="1"/>
  <c r="M6159" i="1"/>
  <c r="M6160" i="1"/>
  <c r="M6161" i="1"/>
  <c r="M6162" i="1"/>
  <c r="M6163" i="1"/>
  <c r="M6164" i="1"/>
  <c r="M6165" i="1"/>
  <c r="M6166" i="1"/>
  <c r="M6167" i="1"/>
  <c r="M6168" i="1"/>
  <c r="M6169" i="1"/>
  <c r="M6170" i="1"/>
  <c r="M6171" i="1"/>
  <c r="M6172" i="1"/>
  <c r="M6173" i="1"/>
  <c r="M6174" i="1"/>
  <c r="M6175" i="1"/>
  <c r="M6176" i="1"/>
  <c r="M6177" i="1"/>
  <c r="M6178" i="1"/>
  <c r="M6179" i="1"/>
  <c r="M6180" i="1"/>
  <c r="M6181" i="1"/>
  <c r="M6182" i="1"/>
  <c r="M6183" i="1"/>
  <c r="M6184" i="1"/>
  <c r="M6185" i="1"/>
  <c r="M6186" i="1"/>
  <c r="M6187" i="1"/>
  <c r="M6188" i="1"/>
  <c r="M6189" i="1"/>
  <c r="M6190" i="1"/>
  <c r="M6191" i="1"/>
  <c r="M6192" i="1"/>
  <c r="M6193" i="1"/>
  <c r="M6194" i="1"/>
  <c r="M6195" i="1"/>
  <c r="M6196" i="1"/>
  <c r="M6197" i="1"/>
  <c r="M6198" i="1"/>
  <c r="M6199" i="1"/>
  <c r="M6200" i="1"/>
  <c r="M6201" i="1"/>
  <c r="M6202" i="1"/>
  <c r="M6203" i="1"/>
  <c r="M6204" i="1"/>
  <c r="M6205" i="1"/>
  <c r="M6206" i="1"/>
  <c r="M6207" i="1"/>
  <c r="M6208" i="1"/>
  <c r="M6209" i="1"/>
  <c r="M6210" i="1"/>
  <c r="M6211" i="1"/>
  <c r="M6212" i="1"/>
  <c r="M6213" i="1"/>
  <c r="M6214" i="1"/>
  <c r="M6215" i="1"/>
  <c r="M6216" i="1"/>
  <c r="M6217" i="1"/>
  <c r="M6218" i="1"/>
  <c r="M6219" i="1"/>
  <c r="M6220" i="1"/>
  <c r="M6221" i="1"/>
  <c r="M6222" i="1"/>
  <c r="M6223" i="1"/>
  <c r="M6224" i="1"/>
  <c r="M6225" i="1"/>
  <c r="M6226" i="1"/>
  <c r="M6227" i="1"/>
  <c r="M6228" i="1"/>
  <c r="M6229" i="1"/>
  <c r="M6230" i="1"/>
  <c r="M6231" i="1"/>
  <c r="M6232" i="1"/>
  <c r="M6233" i="1"/>
  <c r="M6234" i="1"/>
  <c r="M6235" i="1"/>
  <c r="M6236" i="1"/>
  <c r="M6237" i="1"/>
  <c r="M6238" i="1"/>
  <c r="M6239" i="1"/>
  <c r="M6240" i="1"/>
  <c r="M6241" i="1"/>
  <c r="M6242" i="1"/>
  <c r="M6243" i="1"/>
  <c r="M6244" i="1"/>
  <c r="M6245" i="1"/>
  <c r="M6246" i="1"/>
  <c r="M6247" i="1"/>
  <c r="M6248" i="1"/>
  <c r="M6249" i="1"/>
  <c r="M6250" i="1"/>
  <c r="M6251" i="1"/>
  <c r="M6252" i="1"/>
  <c r="M6253" i="1"/>
  <c r="M6254" i="1"/>
  <c r="M6255" i="1"/>
  <c r="M6256" i="1"/>
  <c r="M6257" i="1"/>
  <c r="M6258" i="1"/>
  <c r="M6259" i="1"/>
  <c r="M6260" i="1"/>
  <c r="M6261" i="1"/>
  <c r="M6262" i="1"/>
  <c r="M6263" i="1"/>
  <c r="M6264" i="1"/>
  <c r="M6265" i="1"/>
  <c r="M6266" i="1"/>
  <c r="M6267" i="1"/>
  <c r="M6268" i="1"/>
  <c r="M6269" i="1"/>
  <c r="M6270" i="1"/>
  <c r="M6271" i="1"/>
  <c r="M6272" i="1"/>
  <c r="M6273" i="1"/>
  <c r="M6274" i="1"/>
  <c r="M6275" i="1"/>
  <c r="M6276" i="1"/>
  <c r="M6277" i="1"/>
  <c r="M6278" i="1"/>
  <c r="M6279" i="1"/>
  <c r="M6280" i="1"/>
  <c r="M6281" i="1"/>
  <c r="M6282" i="1"/>
  <c r="M6283" i="1"/>
  <c r="M6284" i="1"/>
  <c r="M6285" i="1"/>
  <c r="M6286" i="1"/>
  <c r="M6287" i="1"/>
  <c r="M6288" i="1"/>
  <c r="M6289" i="1"/>
  <c r="M6290" i="1"/>
  <c r="M6291" i="1"/>
  <c r="M6292" i="1"/>
  <c r="M6293" i="1"/>
  <c r="M6294" i="1"/>
  <c r="M6295" i="1"/>
  <c r="M6296" i="1"/>
  <c r="M6297" i="1"/>
  <c r="M6298" i="1"/>
  <c r="M6299" i="1"/>
  <c r="M6300" i="1"/>
  <c r="M6301" i="1"/>
  <c r="M6302" i="1"/>
  <c r="M6303" i="1"/>
  <c r="M6304" i="1"/>
  <c r="M6305" i="1"/>
  <c r="M6306" i="1"/>
  <c r="M6307" i="1"/>
  <c r="M6308" i="1"/>
  <c r="M6309" i="1"/>
  <c r="M6310" i="1"/>
  <c r="M6311" i="1"/>
  <c r="M6312" i="1"/>
  <c r="M6313" i="1"/>
  <c r="M6314" i="1"/>
  <c r="M6315" i="1"/>
  <c r="M6316" i="1"/>
  <c r="M6317" i="1"/>
  <c r="M6318" i="1"/>
  <c r="M6319" i="1"/>
  <c r="M6320" i="1"/>
  <c r="M6321" i="1"/>
  <c r="M6322" i="1"/>
  <c r="M6323" i="1"/>
  <c r="M6324" i="1"/>
  <c r="M6325" i="1"/>
  <c r="M6326" i="1"/>
  <c r="M6327" i="1"/>
  <c r="M6328" i="1"/>
  <c r="M6329" i="1"/>
  <c r="M6330" i="1"/>
  <c r="M6331" i="1"/>
  <c r="M6332" i="1"/>
  <c r="M6333" i="1"/>
  <c r="M6334" i="1"/>
  <c r="M6335" i="1"/>
  <c r="M6336" i="1"/>
  <c r="M6337" i="1"/>
  <c r="M6338" i="1"/>
  <c r="M6339" i="1"/>
  <c r="M6340" i="1"/>
  <c r="M6341" i="1"/>
  <c r="M6342" i="1"/>
  <c r="M6343" i="1"/>
  <c r="M6344" i="1"/>
  <c r="M6345" i="1"/>
  <c r="M6346" i="1"/>
  <c r="M6347" i="1"/>
  <c r="M6348" i="1"/>
  <c r="M6349" i="1"/>
  <c r="M6350" i="1"/>
  <c r="M6351" i="1"/>
  <c r="M6352" i="1"/>
  <c r="M6353" i="1"/>
  <c r="M6354" i="1"/>
  <c r="M6355" i="1"/>
  <c r="M6356" i="1"/>
  <c r="M6357" i="1"/>
  <c r="M6358" i="1"/>
  <c r="M6359" i="1"/>
  <c r="M6360" i="1"/>
  <c r="M6361" i="1"/>
  <c r="M6362" i="1"/>
  <c r="M6363" i="1"/>
  <c r="M6364" i="1"/>
  <c r="M6365" i="1"/>
  <c r="M6366" i="1"/>
  <c r="M6367" i="1"/>
  <c r="M6368" i="1"/>
  <c r="M6369" i="1"/>
  <c r="M6370" i="1"/>
  <c r="M6371" i="1"/>
  <c r="M6372" i="1"/>
  <c r="M6373" i="1"/>
  <c r="M6374" i="1"/>
  <c r="M6375" i="1"/>
  <c r="M6376" i="1"/>
  <c r="M6377" i="1"/>
  <c r="M6378" i="1"/>
  <c r="M6379" i="1"/>
  <c r="M6380" i="1"/>
  <c r="M6381" i="1"/>
  <c r="M6382" i="1"/>
  <c r="M6383" i="1"/>
  <c r="M6384" i="1"/>
  <c r="M6385" i="1"/>
  <c r="M6386" i="1"/>
  <c r="M6387" i="1"/>
  <c r="M6388" i="1"/>
  <c r="M6389" i="1"/>
  <c r="M6390" i="1"/>
  <c r="M6391" i="1"/>
  <c r="M6392" i="1"/>
  <c r="M6393" i="1"/>
  <c r="M6394" i="1"/>
  <c r="M6395" i="1"/>
  <c r="M6396" i="1"/>
  <c r="M6397" i="1"/>
  <c r="M6398" i="1"/>
  <c r="M6399" i="1"/>
  <c r="M6400" i="1"/>
  <c r="M6401" i="1"/>
  <c r="M6402" i="1"/>
  <c r="M6403" i="1"/>
  <c r="M6404" i="1"/>
  <c r="M6405" i="1"/>
  <c r="M6406" i="1"/>
  <c r="M6407" i="1"/>
  <c r="M6408" i="1"/>
  <c r="M6409" i="1"/>
  <c r="M6410" i="1"/>
  <c r="M6411" i="1"/>
  <c r="M6412" i="1"/>
  <c r="M6413" i="1"/>
  <c r="M6414" i="1"/>
  <c r="M6415" i="1"/>
  <c r="M6416" i="1"/>
  <c r="M6417" i="1"/>
  <c r="M6418" i="1"/>
  <c r="M6419" i="1"/>
  <c r="M6420" i="1"/>
  <c r="M6421" i="1"/>
  <c r="M6422" i="1"/>
  <c r="M6423" i="1"/>
  <c r="M6424" i="1"/>
  <c r="M6425" i="1"/>
  <c r="M6426" i="1"/>
  <c r="M6427" i="1"/>
  <c r="M6428" i="1"/>
  <c r="M6429" i="1"/>
  <c r="M6430" i="1"/>
  <c r="M6431" i="1"/>
  <c r="M6432" i="1"/>
  <c r="M6433" i="1"/>
  <c r="M6434" i="1"/>
  <c r="M6435" i="1"/>
  <c r="M6436" i="1"/>
  <c r="M6437" i="1"/>
  <c r="M6438" i="1"/>
  <c r="M6439" i="1"/>
  <c r="M6440" i="1"/>
  <c r="M6441" i="1"/>
  <c r="M6442" i="1"/>
  <c r="M6443" i="1"/>
  <c r="M6444" i="1"/>
  <c r="M6445" i="1"/>
  <c r="M6446" i="1"/>
  <c r="M6447" i="1"/>
  <c r="M6448" i="1"/>
  <c r="M6449" i="1"/>
  <c r="M6450" i="1"/>
  <c r="M6451" i="1"/>
  <c r="M6452" i="1"/>
  <c r="M6453" i="1"/>
  <c r="M6454" i="1"/>
  <c r="M6455" i="1"/>
  <c r="M6456" i="1"/>
  <c r="M6457" i="1"/>
  <c r="M6458" i="1"/>
  <c r="M6459" i="1"/>
  <c r="M6460" i="1"/>
  <c r="M6461" i="1"/>
  <c r="M6462" i="1"/>
  <c r="M6463" i="1"/>
  <c r="M6464" i="1"/>
  <c r="M6465" i="1"/>
  <c r="M6466" i="1"/>
  <c r="M6467" i="1"/>
  <c r="M6468" i="1"/>
  <c r="M6469" i="1"/>
  <c r="M6470" i="1"/>
  <c r="M6471" i="1"/>
  <c r="M6472" i="1"/>
  <c r="M6473" i="1"/>
  <c r="M6474" i="1"/>
  <c r="M6475" i="1"/>
  <c r="M6476" i="1"/>
  <c r="M6477" i="1"/>
  <c r="M6478" i="1"/>
  <c r="M6479" i="1"/>
  <c r="M6480" i="1"/>
  <c r="M6481" i="1"/>
  <c r="M6482" i="1"/>
  <c r="M6483" i="1"/>
  <c r="M6484" i="1"/>
  <c r="M6485" i="1"/>
  <c r="M6486" i="1"/>
  <c r="M6487" i="1"/>
  <c r="M6488" i="1"/>
  <c r="M6489" i="1"/>
  <c r="M6490" i="1"/>
  <c r="M6491" i="1"/>
  <c r="M6492" i="1"/>
  <c r="M6493" i="1"/>
  <c r="M6494" i="1"/>
  <c r="M6495" i="1"/>
  <c r="M6496" i="1"/>
  <c r="M6497" i="1"/>
  <c r="M6498" i="1"/>
  <c r="M6499" i="1"/>
  <c r="M6500" i="1"/>
  <c r="M6501" i="1"/>
  <c r="M6502" i="1"/>
  <c r="M6503" i="1"/>
  <c r="M6504" i="1"/>
  <c r="M6505" i="1"/>
  <c r="M6506" i="1"/>
  <c r="M6507" i="1"/>
  <c r="M6508" i="1"/>
  <c r="M6509" i="1"/>
  <c r="M6510" i="1"/>
  <c r="M6511" i="1"/>
  <c r="M6512" i="1"/>
  <c r="M6513" i="1"/>
  <c r="M6514" i="1"/>
  <c r="M6515" i="1"/>
  <c r="M6516" i="1"/>
  <c r="M6517" i="1"/>
  <c r="M6518" i="1"/>
  <c r="M6519" i="1"/>
  <c r="M6520" i="1"/>
  <c r="M6521" i="1"/>
  <c r="M6522" i="1"/>
  <c r="M6523" i="1"/>
  <c r="M6524" i="1"/>
  <c r="M6525" i="1"/>
  <c r="M6526" i="1"/>
  <c r="M6527" i="1"/>
  <c r="M6528" i="1"/>
  <c r="M6529" i="1"/>
  <c r="M6530" i="1"/>
  <c r="M6531" i="1"/>
  <c r="M6532" i="1"/>
  <c r="M6533" i="1"/>
  <c r="M6534" i="1"/>
  <c r="M6535" i="1"/>
  <c r="M6536" i="1"/>
  <c r="M6537" i="1"/>
  <c r="M6538" i="1"/>
  <c r="M6539" i="1"/>
  <c r="M6540" i="1"/>
  <c r="M6541" i="1"/>
  <c r="M6542" i="1"/>
  <c r="M6543" i="1"/>
  <c r="M6544" i="1"/>
  <c r="M6545" i="1"/>
  <c r="M6546" i="1"/>
  <c r="M6547" i="1"/>
  <c r="M6548" i="1"/>
  <c r="M6549" i="1"/>
  <c r="M6550" i="1"/>
  <c r="M6551" i="1"/>
  <c r="M6552" i="1"/>
  <c r="M6553" i="1"/>
  <c r="M6554" i="1"/>
  <c r="M6555" i="1"/>
  <c r="M6556" i="1"/>
  <c r="M6557" i="1"/>
  <c r="M6558" i="1"/>
  <c r="M6559" i="1"/>
  <c r="M6560" i="1"/>
  <c r="M6561" i="1"/>
  <c r="M6562" i="1"/>
  <c r="M6563" i="1"/>
  <c r="M6564" i="1"/>
  <c r="M6565" i="1"/>
  <c r="M6566" i="1"/>
  <c r="M6567" i="1"/>
  <c r="M6568" i="1"/>
  <c r="M6569" i="1"/>
  <c r="M6570" i="1"/>
  <c r="M6571" i="1"/>
  <c r="M6572" i="1"/>
  <c r="M6573" i="1"/>
  <c r="M6574" i="1"/>
  <c r="M6575" i="1"/>
  <c r="M6576" i="1"/>
  <c r="M6577" i="1"/>
  <c r="M6578" i="1"/>
  <c r="M6579" i="1"/>
  <c r="M6580" i="1"/>
  <c r="M6581" i="1"/>
  <c r="M6582" i="1"/>
  <c r="M6583" i="1"/>
  <c r="M6584" i="1"/>
  <c r="M6585" i="1"/>
  <c r="M6586" i="1"/>
  <c r="M6587" i="1"/>
  <c r="M6588" i="1"/>
  <c r="M6589" i="1"/>
  <c r="M6590" i="1"/>
  <c r="M6591" i="1"/>
  <c r="M6592" i="1"/>
  <c r="M6593" i="1"/>
  <c r="M6594" i="1"/>
  <c r="M6595" i="1"/>
  <c r="M6596" i="1"/>
  <c r="M6597" i="1"/>
  <c r="M6598" i="1"/>
  <c r="M6599" i="1"/>
  <c r="M6600" i="1"/>
  <c r="M6601" i="1"/>
  <c r="M6602" i="1"/>
  <c r="M6603" i="1"/>
  <c r="M6604" i="1"/>
  <c r="M6605" i="1"/>
  <c r="M6606" i="1"/>
  <c r="M6607" i="1"/>
  <c r="M6608" i="1"/>
  <c r="M6609" i="1"/>
  <c r="M6610" i="1"/>
  <c r="M6611" i="1"/>
  <c r="M6612" i="1"/>
  <c r="M6613" i="1"/>
  <c r="M6614" i="1"/>
  <c r="M6615" i="1"/>
  <c r="M6616" i="1"/>
  <c r="M6617" i="1"/>
  <c r="M6618" i="1"/>
  <c r="M6619" i="1"/>
  <c r="M6620" i="1"/>
  <c r="M6621" i="1"/>
  <c r="M6622" i="1"/>
  <c r="M6623" i="1"/>
  <c r="M6624" i="1"/>
  <c r="M6625" i="1"/>
  <c r="M6626" i="1"/>
  <c r="M6627" i="1"/>
  <c r="M6628" i="1"/>
  <c r="M6629" i="1"/>
  <c r="M6630" i="1"/>
  <c r="M6631" i="1"/>
  <c r="M6632" i="1"/>
  <c r="M6633" i="1"/>
  <c r="M6634" i="1"/>
  <c r="M6635" i="1"/>
  <c r="M6636" i="1"/>
  <c r="M6637" i="1"/>
  <c r="M6638" i="1"/>
  <c r="M6639" i="1"/>
  <c r="M6640" i="1"/>
  <c r="M6641" i="1"/>
  <c r="M6642" i="1"/>
  <c r="M6643" i="1"/>
  <c r="M6644" i="1"/>
  <c r="M6645" i="1"/>
  <c r="M6646" i="1"/>
  <c r="M6647" i="1"/>
  <c r="M6648" i="1"/>
  <c r="M6649" i="1"/>
  <c r="M6650" i="1"/>
  <c r="M6651" i="1"/>
  <c r="M6652" i="1"/>
  <c r="M6653" i="1"/>
  <c r="M6654" i="1"/>
  <c r="M6655" i="1"/>
  <c r="M6656" i="1"/>
  <c r="M6657" i="1"/>
  <c r="M6658" i="1"/>
  <c r="M6659" i="1"/>
  <c r="M6660" i="1"/>
  <c r="M6661" i="1"/>
  <c r="M6662" i="1"/>
  <c r="M6663" i="1"/>
  <c r="M6664" i="1"/>
  <c r="M6665" i="1"/>
  <c r="M6666" i="1"/>
  <c r="M6667" i="1"/>
  <c r="M6668" i="1"/>
  <c r="M6669" i="1"/>
  <c r="M6670" i="1"/>
  <c r="M6671" i="1"/>
  <c r="M6672" i="1"/>
  <c r="M6673" i="1"/>
  <c r="M6674" i="1"/>
  <c r="M6675" i="1"/>
  <c r="M6676" i="1"/>
  <c r="M6677" i="1"/>
  <c r="M6678" i="1"/>
  <c r="M6679" i="1"/>
  <c r="M6680" i="1"/>
  <c r="M6681" i="1"/>
  <c r="M6682" i="1"/>
  <c r="M6683" i="1"/>
  <c r="M6684" i="1"/>
  <c r="M6685" i="1"/>
  <c r="M6686" i="1"/>
  <c r="M6687" i="1"/>
  <c r="M6688" i="1"/>
  <c r="M6689" i="1"/>
  <c r="M6690" i="1"/>
  <c r="M6691" i="1"/>
  <c r="M6692" i="1"/>
  <c r="M6693" i="1"/>
  <c r="M6694" i="1"/>
  <c r="M6695" i="1"/>
  <c r="M6696" i="1"/>
  <c r="M6697" i="1"/>
  <c r="M6698" i="1"/>
  <c r="M6699" i="1"/>
  <c r="M6700" i="1"/>
  <c r="M6701" i="1"/>
  <c r="M6702" i="1"/>
  <c r="M6703" i="1"/>
  <c r="M6704" i="1"/>
  <c r="M6705" i="1"/>
  <c r="M6706" i="1"/>
  <c r="M6707" i="1"/>
  <c r="M6708" i="1"/>
  <c r="M6709" i="1"/>
  <c r="M6710" i="1"/>
  <c r="M6711" i="1"/>
  <c r="M6712" i="1"/>
  <c r="M6713" i="1"/>
  <c r="M6714" i="1"/>
  <c r="M6715" i="1"/>
  <c r="M6716" i="1"/>
  <c r="M6717" i="1"/>
  <c r="M6718" i="1"/>
  <c r="M6719" i="1"/>
  <c r="M6720" i="1"/>
  <c r="M6721" i="1"/>
  <c r="M6722" i="1"/>
  <c r="M6723" i="1"/>
  <c r="M6724" i="1"/>
  <c r="M6725" i="1"/>
  <c r="M6726" i="1"/>
  <c r="M6727" i="1"/>
  <c r="M6728" i="1"/>
  <c r="M6729" i="1"/>
  <c r="M6730" i="1"/>
  <c r="M6731" i="1"/>
  <c r="M6732" i="1"/>
  <c r="M6733" i="1"/>
  <c r="M6734" i="1"/>
  <c r="M6735" i="1"/>
  <c r="M6736" i="1"/>
  <c r="M6737" i="1"/>
  <c r="M6738" i="1"/>
  <c r="M6739" i="1"/>
  <c r="M6740" i="1"/>
  <c r="M6741" i="1"/>
  <c r="M6742" i="1"/>
  <c r="M6743" i="1"/>
  <c r="M6744" i="1"/>
  <c r="M6745" i="1"/>
  <c r="M6746" i="1"/>
  <c r="M6747" i="1"/>
  <c r="M6748" i="1"/>
  <c r="M6749" i="1"/>
  <c r="M6750" i="1"/>
  <c r="M6751" i="1"/>
  <c r="M6752" i="1"/>
  <c r="M6753" i="1"/>
  <c r="M6754" i="1"/>
  <c r="M6755" i="1"/>
  <c r="M6756" i="1"/>
  <c r="M6757" i="1"/>
  <c r="M6758" i="1"/>
  <c r="M6759" i="1"/>
  <c r="M6760" i="1"/>
  <c r="M6761" i="1"/>
  <c r="M6762" i="1"/>
  <c r="M6763" i="1"/>
  <c r="M6764" i="1"/>
  <c r="M6765" i="1"/>
  <c r="M6766" i="1"/>
  <c r="M6767" i="1"/>
  <c r="M6768" i="1"/>
  <c r="M6769" i="1"/>
  <c r="M6770" i="1"/>
  <c r="M6771" i="1"/>
  <c r="M6772" i="1"/>
  <c r="M6773" i="1"/>
  <c r="M6774" i="1"/>
  <c r="M6775" i="1"/>
  <c r="M6776" i="1"/>
  <c r="M6777" i="1"/>
  <c r="M6778" i="1"/>
  <c r="M6779" i="1"/>
  <c r="M6780" i="1"/>
  <c r="M6781" i="1"/>
  <c r="M6782" i="1"/>
  <c r="M6783" i="1"/>
  <c r="M6784" i="1"/>
  <c r="M6785" i="1"/>
  <c r="M6786" i="1"/>
  <c r="M6787" i="1"/>
  <c r="M6788" i="1"/>
  <c r="M6789" i="1"/>
  <c r="M6790" i="1"/>
  <c r="M6791" i="1"/>
  <c r="M6792" i="1"/>
  <c r="M6793" i="1"/>
  <c r="M6794" i="1"/>
  <c r="M6795" i="1"/>
  <c r="M6796" i="1"/>
  <c r="M6797" i="1"/>
  <c r="M6798" i="1"/>
  <c r="M6799" i="1"/>
  <c r="M6800" i="1"/>
  <c r="M6801" i="1"/>
  <c r="M6802" i="1"/>
  <c r="M6803" i="1"/>
  <c r="M6804" i="1"/>
  <c r="M6805" i="1"/>
  <c r="M6806" i="1"/>
  <c r="M6807" i="1"/>
  <c r="M6808" i="1"/>
  <c r="M6809" i="1"/>
  <c r="M6810" i="1"/>
  <c r="M6811" i="1"/>
  <c r="M6812" i="1"/>
  <c r="M6813" i="1"/>
  <c r="M6814" i="1"/>
  <c r="M6815" i="1"/>
  <c r="M6816" i="1"/>
  <c r="M6817" i="1"/>
  <c r="M6818" i="1"/>
  <c r="M6819" i="1"/>
  <c r="M6820" i="1"/>
  <c r="M6821" i="1"/>
  <c r="M6822" i="1"/>
  <c r="M6823" i="1"/>
  <c r="M6824" i="1"/>
  <c r="M6825" i="1"/>
  <c r="M6826" i="1"/>
  <c r="M6827" i="1"/>
  <c r="M6828" i="1"/>
  <c r="M6829" i="1"/>
  <c r="M6830" i="1"/>
  <c r="M6831" i="1"/>
  <c r="M6832" i="1"/>
  <c r="M6833" i="1"/>
  <c r="M6834" i="1"/>
  <c r="M6835" i="1"/>
  <c r="M6836" i="1"/>
  <c r="M6837" i="1"/>
  <c r="M6838" i="1"/>
  <c r="M6839" i="1"/>
  <c r="M6840" i="1"/>
  <c r="M6841" i="1"/>
  <c r="M6842" i="1"/>
  <c r="M6843" i="1"/>
  <c r="M6844" i="1"/>
  <c r="M6845" i="1"/>
  <c r="M6846" i="1"/>
  <c r="M6847" i="1"/>
  <c r="M6848" i="1"/>
  <c r="M6849" i="1"/>
  <c r="M6850" i="1"/>
  <c r="M6851" i="1"/>
  <c r="M6852" i="1"/>
  <c r="M6853" i="1"/>
  <c r="M6854" i="1"/>
  <c r="M6855" i="1"/>
  <c r="M6856" i="1"/>
  <c r="M6857" i="1"/>
  <c r="M6858" i="1"/>
  <c r="M6859" i="1"/>
  <c r="M6860" i="1"/>
  <c r="M6861" i="1"/>
  <c r="M6862" i="1"/>
  <c r="M6863" i="1"/>
  <c r="M6864" i="1"/>
  <c r="M6865" i="1"/>
  <c r="M6866" i="1"/>
  <c r="M6867" i="1"/>
  <c r="M6868" i="1"/>
  <c r="M6869" i="1"/>
  <c r="M6870" i="1"/>
  <c r="M6871" i="1"/>
  <c r="M6872" i="1"/>
  <c r="M6873" i="1"/>
  <c r="M6874" i="1"/>
  <c r="M6875" i="1"/>
  <c r="M6876" i="1"/>
  <c r="M6877" i="1"/>
  <c r="M6878" i="1"/>
  <c r="M6879" i="1"/>
  <c r="M6880" i="1"/>
  <c r="M6881" i="1"/>
  <c r="M6882" i="1"/>
  <c r="M6883" i="1"/>
  <c r="M6884" i="1"/>
  <c r="M6885" i="1"/>
  <c r="M6886" i="1"/>
  <c r="M6887" i="1"/>
  <c r="M6888" i="1"/>
  <c r="M6889" i="1"/>
  <c r="M6890" i="1"/>
  <c r="M6891" i="1"/>
  <c r="M6892" i="1"/>
  <c r="M6893" i="1"/>
  <c r="M6894" i="1"/>
  <c r="M6895" i="1"/>
  <c r="M6896" i="1"/>
  <c r="M6897" i="1"/>
  <c r="M6898" i="1"/>
  <c r="M6899" i="1"/>
  <c r="M6900" i="1"/>
  <c r="M6901" i="1"/>
  <c r="M6902" i="1"/>
  <c r="M6903" i="1"/>
  <c r="M6904" i="1"/>
  <c r="M6905" i="1"/>
  <c r="M6906" i="1"/>
  <c r="M6907" i="1"/>
  <c r="M6908" i="1"/>
  <c r="M6909" i="1"/>
  <c r="M6910" i="1"/>
  <c r="M6911" i="1"/>
  <c r="M6912" i="1"/>
  <c r="M6913" i="1"/>
  <c r="M6914" i="1"/>
  <c r="M6915" i="1"/>
  <c r="M6916" i="1"/>
  <c r="M6917" i="1"/>
  <c r="M6918" i="1"/>
  <c r="M6919" i="1"/>
  <c r="M6920" i="1"/>
  <c r="M6921" i="1"/>
  <c r="M6922" i="1"/>
  <c r="M6923" i="1"/>
  <c r="M6924" i="1"/>
  <c r="M6925" i="1"/>
  <c r="M6926" i="1"/>
  <c r="M6927" i="1"/>
  <c r="M6928" i="1"/>
  <c r="M6929" i="1"/>
  <c r="M6930" i="1"/>
  <c r="M6931" i="1"/>
  <c r="M6932" i="1"/>
  <c r="M6933" i="1"/>
  <c r="M6934" i="1"/>
  <c r="M6935" i="1"/>
  <c r="M6936" i="1"/>
  <c r="M6937" i="1"/>
  <c r="M6938" i="1"/>
  <c r="M6939" i="1"/>
  <c r="M6940" i="1"/>
  <c r="M6941" i="1"/>
  <c r="M6942" i="1"/>
  <c r="M6943" i="1"/>
  <c r="M6944" i="1"/>
  <c r="M6945" i="1"/>
  <c r="M6946" i="1"/>
  <c r="M6947" i="1"/>
  <c r="M6948" i="1"/>
  <c r="M6949" i="1"/>
  <c r="M6950" i="1"/>
  <c r="M6951" i="1"/>
  <c r="M6952" i="1"/>
  <c r="M6953" i="1"/>
  <c r="M6954" i="1"/>
  <c r="M6955" i="1"/>
  <c r="M6956" i="1"/>
  <c r="M6957" i="1"/>
  <c r="M6958" i="1"/>
  <c r="M6959" i="1"/>
  <c r="M6960" i="1"/>
  <c r="M6961" i="1"/>
  <c r="M6962" i="1"/>
  <c r="M6963" i="1"/>
  <c r="M6964" i="1"/>
  <c r="M6965" i="1"/>
  <c r="M6966" i="1"/>
  <c r="M6967" i="1"/>
  <c r="M6968" i="1"/>
  <c r="M6969" i="1"/>
  <c r="M6970" i="1"/>
  <c r="M6971" i="1"/>
  <c r="M6972" i="1"/>
  <c r="M6973" i="1"/>
  <c r="M6974" i="1"/>
  <c r="M6975" i="1"/>
  <c r="M6976" i="1"/>
  <c r="M6977" i="1"/>
  <c r="M6978" i="1"/>
  <c r="M6979" i="1"/>
  <c r="M6980" i="1"/>
  <c r="M6981" i="1"/>
  <c r="M6982" i="1"/>
  <c r="M6983" i="1"/>
  <c r="M6984" i="1"/>
  <c r="M6985" i="1"/>
  <c r="M6986" i="1"/>
  <c r="M6987" i="1"/>
  <c r="M6988" i="1"/>
  <c r="M6989" i="1"/>
  <c r="M6990" i="1"/>
  <c r="M6991" i="1"/>
  <c r="M6992" i="1"/>
  <c r="M6993" i="1"/>
  <c r="M6994" i="1"/>
  <c r="M6995" i="1"/>
  <c r="M6996" i="1"/>
  <c r="M6997" i="1"/>
  <c r="M6998" i="1"/>
  <c r="M6999" i="1"/>
  <c r="M7000" i="1"/>
  <c r="M7001" i="1"/>
  <c r="M7002" i="1"/>
  <c r="M7003" i="1"/>
  <c r="M7004" i="1"/>
  <c r="M7005" i="1"/>
  <c r="M7006" i="1"/>
  <c r="M7007" i="1"/>
  <c r="M7008" i="1"/>
  <c r="M7009" i="1"/>
  <c r="M7010" i="1"/>
  <c r="M7011" i="1"/>
  <c r="M7012" i="1"/>
  <c r="M7013" i="1"/>
  <c r="M7014" i="1"/>
  <c r="M7015" i="1"/>
  <c r="M7016" i="1"/>
  <c r="M7017" i="1"/>
  <c r="M7018" i="1"/>
  <c r="M7019" i="1"/>
  <c r="M7020" i="1"/>
  <c r="M7021" i="1"/>
  <c r="M7022" i="1"/>
  <c r="M7023" i="1"/>
  <c r="M7024" i="1"/>
  <c r="M7025" i="1"/>
  <c r="M7026" i="1"/>
  <c r="M7027" i="1"/>
  <c r="M7028" i="1"/>
  <c r="M7029" i="1"/>
  <c r="M7030" i="1"/>
  <c r="M7031" i="1"/>
  <c r="M7032" i="1"/>
  <c r="M7033" i="1"/>
  <c r="M7034" i="1"/>
  <c r="M7035" i="1"/>
  <c r="M7036" i="1"/>
  <c r="M7037" i="1"/>
  <c r="M7038" i="1"/>
  <c r="M7039" i="1"/>
  <c r="M7040" i="1"/>
  <c r="M7041" i="1"/>
  <c r="M7042" i="1"/>
  <c r="M7043" i="1"/>
  <c r="M7044" i="1"/>
  <c r="M7045" i="1"/>
  <c r="M7046" i="1"/>
  <c r="M7047" i="1"/>
  <c r="M7048" i="1"/>
  <c r="M7049" i="1"/>
  <c r="M7050" i="1"/>
  <c r="M7051" i="1"/>
  <c r="M7052" i="1"/>
  <c r="M7053" i="1"/>
  <c r="M7054" i="1"/>
  <c r="M7055" i="1"/>
  <c r="M7056" i="1"/>
  <c r="M7057" i="1"/>
  <c r="M7058" i="1"/>
  <c r="M7059" i="1"/>
  <c r="M7060" i="1"/>
  <c r="M7061" i="1"/>
  <c r="M7062" i="1"/>
  <c r="M7063" i="1"/>
  <c r="M7064" i="1"/>
  <c r="M7065" i="1"/>
  <c r="M7066" i="1"/>
  <c r="M7067" i="1"/>
  <c r="M7068" i="1"/>
  <c r="M7069" i="1"/>
  <c r="M7070" i="1"/>
  <c r="M7071" i="1"/>
  <c r="M7072" i="1"/>
  <c r="M7073" i="1"/>
  <c r="M7074" i="1"/>
  <c r="M7075" i="1"/>
  <c r="M7076" i="1"/>
  <c r="M7077" i="1"/>
  <c r="M7078" i="1"/>
  <c r="M7079" i="1"/>
  <c r="M7080" i="1"/>
  <c r="M7081" i="1"/>
  <c r="M7082" i="1"/>
  <c r="M7083" i="1"/>
  <c r="M7084" i="1"/>
  <c r="M7085" i="1"/>
  <c r="M7086" i="1"/>
  <c r="M7087" i="1"/>
  <c r="M7088" i="1"/>
  <c r="M7089" i="1"/>
  <c r="M7090" i="1"/>
  <c r="M7091" i="1"/>
  <c r="M7092" i="1"/>
  <c r="M7093" i="1"/>
  <c r="M7094" i="1"/>
  <c r="M7095" i="1"/>
  <c r="M7096" i="1"/>
  <c r="M7097" i="1"/>
  <c r="M7098" i="1"/>
  <c r="M7099" i="1"/>
  <c r="M7100" i="1"/>
  <c r="M7101" i="1"/>
  <c r="M7102" i="1"/>
  <c r="M7103" i="1"/>
  <c r="M7104" i="1"/>
  <c r="M7105" i="1"/>
  <c r="M7106" i="1"/>
  <c r="M7107" i="1"/>
  <c r="M7108" i="1"/>
  <c r="M7109" i="1"/>
  <c r="M7110" i="1"/>
  <c r="M7111" i="1"/>
  <c r="M7112" i="1"/>
  <c r="M7113" i="1"/>
  <c r="M7114" i="1"/>
  <c r="M7115" i="1"/>
  <c r="M7116" i="1"/>
  <c r="M7117" i="1"/>
  <c r="M7118" i="1"/>
  <c r="M7119" i="1"/>
  <c r="M7120" i="1"/>
  <c r="M7121" i="1"/>
  <c r="M7122" i="1"/>
  <c r="M7123" i="1"/>
  <c r="M7124" i="1"/>
  <c r="M7125" i="1"/>
  <c r="M7126" i="1"/>
  <c r="M7127" i="1"/>
  <c r="M7128" i="1"/>
  <c r="M7129" i="1"/>
  <c r="M7130" i="1"/>
  <c r="M7131" i="1"/>
  <c r="M7132" i="1"/>
  <c r="M7133" i="1"/>
  <c r="M7134" i="1"/>
  <c r="M7135" i="1"/>
  <c r="M7136" i="1"/>
  <c r="M7137" i="1"/>
  <c r="M7138" i="1"/>
  <c r="M7139" i="1"/>
  <c r="M7140" i="1"/>
  <c r="M7141" i="1"/>
  <c r="M7142" i="1"/>
  <c r="M7143" i="1"/>
  <c r="M7144" i="1"/>
  <c r="M7145" i="1"/>
  <c r="M7146" i="1"/>
  <c r="M7147" i="1"/>
  <c r="M7148" i="1"/>
  <c r="M7149" i="1"/>
  <c r="M7150" i="1"/>
  <c r="M7151" i="1"/>
  <c r="M7152" i="1"/>
  <c r="M7153" i="1"/>
  <c r="M7154" i="1"/>
  <c r="M7155" i="1"/>
  <c r="M7156" i="1"/>
  <c r="M7157" i="1"/>
  <c r="M7158" i="1"/>
  <c r="M7159" i="1"/>
  <c r="M7160" i="1"/>
  <c r="M7161" i="1"/>
  <c r="M7162" i="1"/>
  <c r="M7163" i="1"/>
  <c r="M7164" i="1"/>
  <c r="M7165" i="1"/>
  <c r="M7166" i="1"/>
  <c r="M7167" i="1"/>
  <c r="M7168" i="1"/>
  <c r="M7169" i="1"/>
  <c r="M7170" i="1"/>
  <c r="M7171" i="1"/>
  <c r="M7172" i="1"/>
  <c r="M7173" i="1"/>
  <c r="M7174" i="1"/>
  <c r="M7175" i="1"/>
  <c r="M7176" i="1"/>
  <c r="M7177" i="1"/>
  <c r="M7178" i="1"/>
  <c r="M7179" i="1"/>
  <c r="M7180" i="1"/>
  <c r="M7181" i="1"/>
  <c r="M7182" i="1"/>
  <c r="M7183" i="1"/>
  <c r="M7184" i="1"/>
  <c r="M7185" i="1"/>
  <c r="M7186" i="1"/>
  <c r="M7187" i="1"/>
  <c r="M7188" i="1"/>
  <c r="M7189" i="1"/>
  <c r="M7190" i="1"/>
  <c r="M7191" i="1"/>
  <c r="M7192" i="1"/>
  <c r="M7193" i="1"/>
  <c r="M7194" i="1"/>
  <c r="M7195" i="1"/>
  <c r="M7196" i="1"/>
  <c r="M7197" i="1"/>
  <c r="M7198" i="1"/>
  <c r="M7199" i="1"/>
  <c r="M7200" i="1"/>
  <c r="M7201" i="1"/>
  <c r="M7202" i="1"/>
  <c r="M7203" i="1"/>
  <c r="M7204" i="1"/>
  <c r="M7205" i="1"/>
  <c r="M7206" i="1"/>
  <c r="M7207" i="1"/>
  <c r="M7208" i="1"/>
  <c r="M7209" i="1"/>
  <c r="M7210" i="1"/>
  <c r="M7211" i="1"/>
  <c r="M7212" i="1"/>
  <c r="M7213" i="1"/>
  <c r="M7214" i="1"/>
  <c r="M7215" i="1"/>
  <c r="M7216" i="1"/>
  <c r="M7217" i="1"/>
  <c r="M7218" i="1"/>
  <c r="M7219" i="1"/>
  <c r="M7220" i="1"/>
  <c r="M7221" i="1"/>
  <c r="M7222" i="1"/>
  <c r="M7223" i="1"/>
  <c r="M7224" i="1"/>
  <c r="M7225" i="1"/>
  <c r="M7226" i="1"/>
  <c r="M7227" i="1"/>
  <c r="M7228" i="1"/>
  <c r="M7229" i="1"/>
  <c r="M7230" i="1"/>
  <c r="M7231" i="1"/>
  <c r="M7232" i="1"/>
  <c r="M7233" i="1"/>
  <c r="M7234" i="1"/>
  <c r="M7235" i="1"/>
  <c r="M7236" i="1"/>
  <c r="M7237" i="1"/>
  <c r="M7238" i="1"/>
  <c r="M7239" i="1"/>
  <c r="M7240" i="1"/>
  <c r="M7241" i="1"/>
  <c r="M7242" i="1"/>
  <c r="M7243" i="1"/>
  <c r="M7244" i="1"/>
  <c r="M7245" i="1"/>
  <c r="M7246" i="1"/>
  <c r="M7247" i="1"/>
  <c r="M7248" i="1"/>
  <c r="M7249" i="1"/>
  <c r="M7250" i="1"/>
  <c r="M7251" i="1"/>
  <c r="M7252" i="1"/>
  <c r="M7253" i="1"/>
  <c r="M7254" i="1"/>
  <c r="M7255" i="1"/>
  <c r="M7256" i="1"/>
  <c r="M7257" i="1"/>
  <c r="M7258" i="1"/>
  <c r="M7259" i="1"/>
  <c r="M7260" i="1"/>
  <c r="M7261" i="1"/>
  <c r="M7262" i="1"/>
  <c r="M7263" i="1"/>
  <c r="M7264" i="1"/>
  <c r="M7265" i="1"/>
  <c r="M7266" i="1"/>
  <c r="M7267" i="1"/>
  <c r="M7268" i="1"/>
  <c r="M7269" i="1"/>
  <c r="M7270" i="1"/>
  <c r="M7271" i="1"/>
  <c r="M7272" i="1"/>
  <c r="M7273" i="1"/>
  <c r="M7274" i="1"/>
  <c r="M7275" i="1"/>
  <c r="M7276" i="1"/>
  <c r="M7277" i="1"/>
  <c r="M7278" i="1"/>
  <c r="M7279" i="1"/>
  <c r="M7280" i="1"/>
  <c r="M7281" i="1"/>
  <c r="M7282" i="1"/>
  <c r="M7283" i="1"/>
  <c r="M7284" i="1"/>
  <c r="M7285" i="1"/>
  <c r="M7286" i="1"/>
  <c r="M7287" i="1"/>
  <c r="M7288" i="1"/>
  <c r="M7289" i="1"/>
  <c r="M7290" i="1"/>
  <c r="M7291" i="1"/>
  <c r="M7292" i="1"/>
  <c r="M7293" i="1"/>
  <c r="M7294" i="1"/>
  <c r="M7295" i="1"/>
  <c r="M7296" i="1"/>
  <c r="M7297" i="1"/>
  <c r="M7298" i="1"/>
  <c r="M7299" i="1"/>
  <c r="M7300" i="1"/>
  <c r="M7301" i="1"/>
  <c r="M7302" i="1"/>
  <c r="M7303" i="1"/>
  <c r="M7304" i="1"/>
  <c r="M7305" i="1"/>
  <c r="M7306" i="1"/>
  <c r="M7307" i="1"/>
  <c r="M7308" i="1"/>
  <c r="M7309" i="1"/>
  <c r="M7310" i="1"/>
  <c r="M7311" i="1"/>
  <c r="M7312" i="1"/>
  <c r="M7313" i="1"/>
  <c r="M7314" i="1"/>
  <c r="M7315" i="1"/>
  <c r="M7316" i="1"/>
  <c r="M7317" i="1"/>
  <c r="M7318" i="1"/>
  <c r="M7319" i="1"/>
  <c r="M7320" i="1"/>
  <c r="M7321" i="1"/>
  <c r="M7322" i="1"/>
  <c r="M7323" i="1"/>
  <c r="M7324" i="1"/>
  <c r="M7325" i="1"/>
  <c r="M7326" i="1"/>
  <c r="M7327" i="1"/>
  <c r="M7328" i="1"/>
  <c r="M7329" i="1"/>
  <c r="M7330" i="1"/>
  <c r="M7331" i="1"/>
  <c r="M7332" i="1"/>
  <c r="M7333" i="1"/>
  <c r="M7334" i="1"/>
  <c r="M7335" i="1"/>
  <c r="M7336" i="1"/>
  <c r="M7337" i="1"/>
  <c r="M7338" i="1"/>
  <c r="M7339" i="1"/>
  <c r="M7340" i="1"/>
  <c r="M7341" i="1"/>
  <c r="M7342" i="1"/>
  <c r="M7343" i="1"/>
  <c r="M7344" i="1"/>
  <c r="M7345" i="1"/>
  <c r="M7346" i="1"/>
  <c r="M7347" i="1"/>
  <c r="M7348" i="1"/>
  <c r="M7349" i="1"/>
  <c r="M7350" i="1"/>
  <c r="M7351" i="1"/>
  <c r="M7352" i="1"/>
  <c r="M7353" i="1"/>
  <c r="M7354" i="1"/>
  <c r="M7355" i="1"/>
  <c r="M7356" i="1"/>
  <c r="M7357" i="1"/>
  <c r="M7358" i="1"/>
  <c r="M7359" i="1"/>
  <c r="M7360" i="1"/>
  <c r="M7361" i="1"/>
  <c r="M7362" i="1"/>
  <c r="M7363" i="1"/>
  <c r="M7364" i="1"/>
  <c r="M7365" i="1"/>
  <c r="M7366" i="1"/>
  <c r="M7367" i="1"/>
  <c r="M7368" i="1"/>
  <c r="M7369" i="1"/>
  <c r="M7370" i="1"/>
  <c r="M7371" i="1"/>
  <c r="M7372" i="1"/>
  <c r="M7373" i="1"/>
  <c r="M7374" i="1"/>
  <c r="M7375" i="1"/>
  <c r="M7376" i="1"/>
  <c r="M7377" i="1"/>
  <c r="M7378" i="1"/>
  <c r="M7379" i="1"/>
  <c r="M7380" i="1"/>
  <c r="M7381" i="1"/>
  <c r="M7382" i="1"/>
  <c r="M7383" i="1"/>
  <c r="M7384" i="1"/>
  <c r="M7385" i="1"/>
  <c r="M7386" i="1"/>
  <c r="M7387" i="1"/>
  <c r="M7388" i="1"/>
  <c r="M7389" i="1"/>
  <c r="M7390" i="1"/>
  <c r="M7391" i="1"/>
  <c r="M7392" i="1"/>
  <c r="M7393" i="1"/>
  <c r="M7394" i="1"/>
  <c r="M7395" i="1"/>
  <c r="M7396" i="1"/>
  <c r="M7397" i="1"/>
  <c r="M7398" i="1"/>
  <c r="M7399" i="1"/>
  <c r="M7400" i="1"/>
  <c r="M7401" i="1"/>
  <c r="M7402" i="1"/>
  <c r="M7403" i="1"/>
  <c r="M7404" i="1"/>
  <c r="M7405" i="1"/>
  <c r="M7406" i="1"/>
  <c r="M7407" i="1"/>
  <c r="M7408" i="1"/>
  <c r="M7409" i="1"/>
  <c r="M7410" i="1"/>
  <c r="M7411" i="1"/>
  <c r="M7412" i="1"/>
  <c r="M7413" i="1"/>
  <c r="M7414" i="1"/>
  <c r="M7415" i="1"/>
  <c r="M7416" i="1"/>
  <c r="M7417" i="1"/>
  <c r="M7418" i="1"/>
  <c r="M7419" i="1"/>
  <c r="M7420" i="1"/>
  <c r="M7421" i="1"/>
  <c r="M7422" i="1"/>
  <c r="M7423" i="1"/>
  <c r="M7424" i="1"/>
  <c r="M7425" i="1"/>
  <c r="M7426" i="1"/>
  <c r="M7427" i="1"/>
  <c r="M7428" i="1"/>
  <c r="M7429" i="1"/>
  <c r="M7430" i="1"/>
  <c r="M7431" i="1"/>
  <c r="M7432" i="1"/>
  <c r="M7433" i="1"/>
  <c r="M7434" i="1"/>
  <c r="M7435" i="1"/>
  <c r="M7436" i="1"/>
  <c r="M7437" i="1"/>
  <c r="M7438" i="1"/>
  <c r="M7439" i="1"/>
  <c r="M7440" i="1"/>
  <c r="M7441" i="1"/>
  <c r="M7442" i="1"/>
  <c r="M7443" i="1"/>
  <c r="M7444" i="1"/>
  <c r="M7445" i="1"/>
  <c r="M7446" i="1"/>
  <c r="M7447" i="1"/>
  <c r="M7448" i="1"/>
  <c r="M7449" i="1"/>
  <c r="M7450" i="1"/>
  <c r="M7451" i="1"/>
  <c r="M7452" i="1"/>
  <c r="M7453" i="1"/>
  <c r="M7454" i="1"/>
  <c r="M7455" i="1"/>
  <c r="M7456" i="1"/>
  <c r="M7457" i="1"/>
  <c r="M7458" i="1"/>
  <c r="M7459" i="1"/>
  <c r="M7460" i="1"/>
  <c r="M7461" i="1"/>
  <c r="M7462" i="1"/>
  <c r="M7463" i="1"/>
  <c r="M7464" i="1"/>
  <c r="M7465" i="1"/>
  <c r="M7466" i="1"/>
  <c r="M7467" i="1"/>
  <c r="M7468" i="1"/>
  <c r="M7469" i="1"/>
  <c r="M7470" i="1"/>
  <c r="M7471" i="1"/>
  <c r="M7472" i="1"/>
  <c r="M7473" i="1"/>
  <c r="M7474" i="1"/>
  <c r="M7475" i="1"/>
  <c r="M7476" i="1"/>
  <c r="M7477" i="1"/>
  <c r="M7478" i="1"/>
  <c r="M7479" i="1"/>
  <c r="M7480" i="1"/>
  <c r="M7481" i="1"/>
  <c r="M7482" i="1"/>
  <c r="M7483" i="1"/>
  <c r="M7484" i="1"/>
  <c r="M7485" i="1"/>
  <c r="M7486" i="1"/>
  <c r="M7487" i="1"/>
  <c r="M7488" i="1"/>
  <c r="M7489" i="1"/>
  <c r="M7490" i="1"/>
  <c r="M7491" i="1"/>
  <c r="M7492" i="1"/>
  <c r="M7493" i="1"/>
  <c r="M7494" i="1"/>
  <c r="M7495" i="1"/>
  <c r="M7496" i="1"/>
  <c r="M7497" i="1"/>
  <c r="M7498" i="1"/>
  <c r="M7499" i="1"/>
  <c r="M7500" i="1"/>
  <c r="M7501" i="1"/>
  <c r="M7502" i="1"/>
  <c r="M7503" i="1"/>
  <c r="M7504" i="1"/>
  <c r="M7505" i="1"/>
  <c r="M7506" i="1"/>
  <c r="M7507" i="1"/>
  <c r="M7508" i="1"/>
  <c r="M7509" i="1"/>
  <c r="M7510" i="1"/>
  <c r="M7511" i="1"/>
  <c r="M7512" i="1"/>
  <c r="M7513" i="1"/>
  <c r="M7514" i="1"/>
  <c r="M7515" i="1"/>
  <c r="M7516" i="1"/>
  <c r="M7517" i="1"/>
  <c r="M7518" i="1"/>
  <c r="M7519" i="1"/>
  <c r="M7520" i="1"/>
  <c r="M7521" i="1"/>
  <c r="M7522" i="1"/>
  <c r="M7523" i="1"/>
  <c r="M7524" i="1"/>
  <c r="M7525" i="1"/>
  <c r="M7526" i="1"/>
  <c r="M7527" i="1"/>
  <c r="M7528" i="1"/>
  <c r="M7529" i="1"/>
  <c r="M7530" i="1"/>
  <c r="M7531" i="1"/>
  <c r="M7532" i="1"/>
  <c r="M7533" i="1"/>
  <c r="M7534" i="1"/>
  <c r="M7535" i="1"/>
  <c r="M7536" i="1"/>
  <c r="M7537" i="1"/>
  <c r="M7538" i="1"/>
  <c r="M7539" i="1"/>
  <c r="M7540" i="1"/>
  <c r="M7541" i="1"/>
  <c r="M7542" i="1"/>
  <c r="M7543" i="1"/>
  <c r="M7544" i="1"/>
  <c r="M7545" i="1"/>
  <c r="M7546" i="1"/>
  <c r="M7547" i="1"/>
  <c r="M7548" i="1"/>
  <c r="M7549" i="1"/>
  <c r="M7550" i="1"/>
  <c r="M7551" i="1"/>
  <c r="M7552" i="1"/>
  <c r="M7553" i="1"/>
  <c r="M7554" i="1"/>
  <c r="M7555" i="1"/>
  <c r="M7556" i="1"/>
  <c r="M7557" i="1"/>
  <c r="M7558" i="1"/>
  <c r="M7559" i="1"/>
  <c r="M7560" i="1"/>
  <c r="M7561" i="1"/>
  <c r="M7562" i="1"/>
  <c r="M7563" i="1"/>
  <c r="M7564" i="1"/>
  <c r="M7565" i="1"/>
  <c r="M7566" i="1"/>
  <c r="M7567" i="1"/>
  <c r="M7568" i="1"/>
  <c r="M7569" i="1"/>
  <c r="M7570" i="1"/>
  <c r="M7571" i="1"/>
  <c r="M7572" i="1"/>
  <c r="M7573" i="1"/>
  <c r="M7574" i="1"/>
  <c r="M7575" i="1"/>
  <c r="M7576" i="1"/>
  <c r="M7577" i="1"/>
  <c r="M7578" i="1"/>
  <c r="M7579" i="1"/>
  <c r="M7580" i="1"/>
  <c r="M7581" i="1"/>
  <c r="M7582" i="1"/>
  <c r="M7583" i="1"/>
  <c r="M7584" i="1"/>
  <c r="M7585" i="1"/>
  <c r="M7586" i="1"/>
  <c r="M7587" i="1"/>
  <c r="M7588" i="1"/>
  <c r="M7589" i="1"/>
  <c r="M7590" i="1"/>
  <c r="M7591" i="1"/>
  <c r="M7592" i="1"/>
  <c r="M7593" i="1"/>
  <c r="M7594" i="1"/>
  <c r="M7595" i="1"/>
  <c r="M7596" i="1"/>
  <c r="M7597" i="1"/>
  <c r="M7598" i="1"/>
  <c r="M7599" i="1"/>
  <c r="M7600" i="1"/>
  <c r="M7601" i="1"/>
  <c r="M7602" i="1"/>
  <c r="M7603" i="1"/>
  <c r="M7604" i="1"/>
  <c r="M7605" i="1"/>
  <c r="M7606" i="1"/>
  <c r="M7607" i="1"/>
  <c r="M7608" i="1"/>
  <c r="M7609" i="1"/>
  <c r="M7610" i="1"/>
  <c r="M7611" i="1"/>
  <c r="M7612" i="1"/>
  <c r="M7613" i="1"/>
  <c r="M7614" i="1"/>
  <c r="M7615" i="1"/>
  <c r="M7616" i="1"/>
  <c r="M7617" i="1"/>
  <c r="M7618" i="1"/>
  <c r="M7619" i="1"/>
  <c r="M7620" i="1"/>
  <c r="M7621" i="1"/>
  <c r="M7622" i="1"/>
  <c r="M7623" i="1"/>
  <c r="M7624" i="1"/>
  <c r="M7625" i="1"/>
  <c r="M7626" i="1"/>
  <c r="M7627" i="1"/>
  <c r="M7628" i="1"/>
  <c r="M7629" i="1"/>
  <c r="M7630" i="1"/>
  <c r="M7631" i="1"/>
  <c r="M7632" i="1"/>
  <c r="M7633" i="1"/>
  <c r="M7634" i="1"/>
  <c r="M7635" i="1"/>
  <c r="M7636" i="1"/>
  <c r="M7637" i="1"/>
  <c r="M7638" i="1"/>
  <c r="M7639" i="1"/>
  <c r="M7640" i="1"/>
  <c r="M7641" i="1"/>
  <c r="M7642" i="1"/>
  <c r="M7643" i="1"/>
  <c r="M7644" i="1"/>
  <c r="M7645" i="1"/>
  <c r="M7646" i="1"/>
  <c r="M7647" i="1"/>
  <c r="M7648" i="1"/>
  <c r="M7649" i="1"/>
  <c r="M7650" i="1"/>
  <c r="M7651" i="1"/>
  <c r="M7652" i="1"/>
  <c r="M7653" i="1"/>
  <c r="M7654" i="1"/>
  <c r="M7655" i="1"/>
  <c r="M7656" i="1"/>
  <c r="M7657" i="1"/>
  <c r="M7658" i="1"/>
  <c r="M7659" i="1"/>
  <c r="M7660" i="1"/>
  <c r="M7661" i="1"/>
  <c r="M7662" i="1"/>
  <c r="M7663" i="1"/>
  <c r="M7664" i="1"/>
  <c r="M7665" i="1"/>
  <c r="M7666" i="1"/>
  <c r="M7667" i="1"/>
  <c r="M7668" i="1"/>
  <c r="M7669" i="1"/>
  <c r="M7670" i="1"/>
  <c r="M7671" i="1"/>
  <c r="M7672" i="1"/>
  <c r="M7673" i="1"/>
  <c r="M7674" i="1"/>
  <c r="M7675" i="1"/>
  <c r="M7676" i="1"/>
  <c r="M7677" i="1"/>
  <c r="M7678" i="1"/>
  <c r="M7679" i="1"/>
  <c r="M7680" i="1"/>
  <c r="M7681" i="1"/>
  <c r="M7682" i="1"/>
  <c r="M7683" i="1"/>
  <c r="M7684" i="1"/>
  <c r="M7685" i="1"/>
  <c r="M7686" i="1"/>
  <c r="M7687" i="1"/>
  <c r="M7688" i="1"/>
  <c r="M7689" i="1"/>
  <c r="M7690" i="1"/>
  <c r="M7691" i="1"/>
  <c r="M7692" i="1"/>
  <c r="M7693" i="1"/>
  <c r="M7694" i="1"/>
  <c r="M7695" i="1"/>
  <c r="M7696" i="1"/>
  <c r="M7697" i="1"/>
  <c r="M7698" i="1"/>
  <c r="M7699" i="1"/>
  <c r="M7700" i="1"/>
  <c r="M7701" i="1"/>
  <c r="M7702" i="1"/>
  <c r="M7703" i="1"/>
  <c r="M7704" i="1"/>
  <c r="M7705" i="1"/>
  <c r="M7706" i="1"/>
  <c r="M7707" i="1"/>
  <c r="M7708" i="1"/>
  <c r="M7709" i="1"/>
  <c r="M7710" i="1"/>
  <c r="M7711" i="1"/>
  <c r="M7712" i="1"/>
  <c r="M7713" i="1"/>
  <c r="M7714" i="1"/>
  <c r="M7715" i="1"/>
  <c r="M7716" i="1"/>
  <c r="M7717" i="1"/>
  <c r="M7718" i="1"/>
  <c r="M7719" i="1"/>
  <c r="M7720" i="1"/>
  <c r="M7721" i="1"/>
  <c r="M7722" i="1"/>
  <c r="M7723" i="1"/>
  <c r="M7724" i="1"/>
  <c r="M7725" i="1"/>
  <c r="M7726" i="1"/>
  <c r="M7727" i="1"/>
  <c r="M7728" i="1"/>
  <c r="M7729" i="1"/>
  <c r="M7730" i="1"/>
  <c r="M7731" i="1"/>
  <c r="M7732" i="1"/>
  <c r="M7733" i="1"/>
  <c r="M7734" i="1"/>
  <c r="M7735" i="1"/>
  <c r="M7736" i="1"/>
  <c r="M7737" i="1"/>
  <c r="M7738" i="1"/>
  <c r="M7739" i="1"/>
  <c r="M7740" i="1"/>
  <c r="M7741" i="1"/>
  <c r="M7742" i="1"/>
  <c r="M7743" i="1"/>
  <c r="M7744" i="1"/>
  <c r="M7745" i="1"/>
  <c r="M7746" i="1"/>
  <c r="M7747" i="1"/>
  <c r="M7748" i="1"/>
  <c r="M7749" i="1"/>
  <c r="M7750" i="1"/>
  <c r="M7751" i="1"/>
  <c r="M7752" i="1"/>
  <c r="M7753" i="1"/>
  <c r="M7754" i="1"/>
  <c r="M7755" i="1"/>
  <c r="M7756" i="1"/>
  <c r="M7757" i="1"/>
  <c r="M7758" i="1"/>
  <c r="M7759" i="1"/>
  <c r="M7760" i="1"/>
  <c r="M7761" i="1"/>
  <c r="M7762" i="1"/>
  <c r="M7763" i="1"/>
  <c r="M7764" i="1"/>
  <c r="M7765" i="1"/>
  <c r="M7766" i="1"/>
  <c r="M7767" i="1"/>
  <c r="M7768" i="1"/>
  <c r="M7769" i="1"/>
  <c r="M7770" i="1"/>
  <c r="M7771" i="1"/>
  <c r="M7772" i="1"/>
  <c r="M7773" i="1"/>
  <c r="M7774" i="1"/>
  <c r="M7775" i="1"/>
  <c r="M7776" i="1"/>
  <c r="M7777" i="1"/>
  <c r="M7778" i="1"/>
  <c r="M7779" i="1"/>
  <c r="M7780" i="1"/>
  <c r="M7781" i="1"/>
  <c r="M7782" i="1"/>
  <c r="M7783" i="1"/>
  <c r="M7784" i="1"/>
  <c r="M7785" i="1"/>
  <c r="M7786" i="1"/>
  <c r="M7787" i="1"/>
  <c r="M7788" i="1"/>
  <c r="M7789" i="1"/>
  <c r="M7790" i="1"/>
  <c r="M7791" i="1"/>
  <c r="M7792" i="1"/>
  <c r="M7793" i="1"/>
  <c r="M7794" i="1"/>
  <c r="M7795" i="1"/>
  <c r="M7796" i="1"/>
  <c r="M7797" i="1"/>
  <c r="M7798" i="1"/>
  <c r="M7799" i="1"/>
  <c r="M7800" i="1"/>
  <c r="M7801" i="1"/>
  <c r="M7802" i="1"/>
  <c r="M7803" i="1"/>
  <c r="M7804" i="1"/>
  <c r="M7805" i="1"/>
  <c r="M7806" i="1"/>
  <c r="M7807" i="1"/>
  <c r="M7808" i="1"/>
  <c r="M7809" i="1"/>
  <c r="M7810" i="1"/>
  <c r="M7811" i="1"/>
  <c r="M7812" i="1"/>
  <c r="M7813" i="1"/>
  <c r="M7814" i="1"/>
  <c r="M7815" i="1"/>
  <c r="M7816" i="1"/>
  <c r="M7817" i="1"/>
  <c r="M7818" i="1"/>
  <c r="M7819" i="1"/>
  <c r="M7820" i="1"/>
  <c r="M7821" i="1"/>
  <c r="M7822" i="1"/>
  <c r="M7823" i="1"/>
  <c r="M7824" i="1"/>
  <c r="M7825" i="1"/>
  <c r="M7826" i="1"/>
  <c r="M7827" i="1"/>
  <c r="M7828" i="1"/>
  <c r="M7829" i="1"/>
  <c r="M7830" i="1"/>
  <c r="M7831" i="1"/>
  <c r="M7832" i="1"/>
  <c r="M7833" i="1"/>
  <c r="M7834" i="1"/>
  <c r="M7835" i="1"/>
  <c r="M7836" i="1"/>
  <c r="M7837" i="1"/>
  <c r="M7838" i="1"/>
  <c r="M7839" i="1"/>
  <c r="M7840" i="1"/>
  <c r="M7841" i="1"/>
  <c r="M7842" i="1"/>
  <c r="M7843" i="1"/>
  <c r="M7844" i="1"/>
  <c r="M7845" i="1"/>
  <c r="M7846" i="1"/>
  <c r="M7847" i="1"/>
  <c r="M7848" i="1"/>
  <c r="M7849" i="1"/>
  <c r="M7850" i="1"/>
  <c r="M7851" i="1"/>
  <c r="M7852" i="1"/>
  <c r="M7853" i="1"/>
  <c r="M7854" i="1"/>
  <c r="M7855" i="1"/>
  <c r="M7856" i="1"/>
  <c r="M7857" i="1"/>
  <c r="M7858" i="1"/>
  <c r="M7859" i="1"/>
  <c r="M7860" i="1"/>
  <c r="M7861" i="1"/>
  <c r="M7862" i="1"/>
  <c r="M7863" i="1"/>
  <c r="M7864" i="1"/>
  <c r="M7865" i="1"/>
  <c r="M7866" i="1"/>
  <c r="M7867" i="1"/>
  <c r="M7868" i="1"/>
  <c r="M7869" i="1"/>
  <c r="M7870" i="1"/>
  <c r="M7871" i="1"/>
  <c r="M7872" i="1"/>
  <c r="M7873" i="1"/>
  <c r="M7874" i="1"/>
  <c r="M7875" i="1"/>
  <c r="M7876" i="1"/>
  <c r="M7877" i="1"/>
  <c r="M7878" i="1"/>
  <c r="M7879" i="1"/>
  <c r="M7880" i="1"/>
  <c r="M7881" i="1"/>
  <c r="M7882" i="1"/>
  <c r="M7883" i="1"/>
  <c r="M7884" i="1"/>
  <c r="M7885" i="1"/>
  <c r="M7886" i="1"/>
  <c r="M7887" i="1"/>
  <c r="M7888" i="1"/>
  <c r="M7889" i="1"/>
  <c r="M7890" i="1"/>
  <c r="M7891" i="1"/>
  <c r="M7892" i="1"/>
  <c r="M7893" i="1"/>
  <c r="M7894" i="1"/>
  <c r="M7895" i="1"/>
  <c r="M7896" i="1"/>
  <c r="M7897" i="1"/>
  <c r="M7898" i="1"/>
  <c r="M7899" i="1"/>
  <c r="M7900" i="1"/>
  <c r="M7901" i="1"/>
  <c r="M7902" i="1"/>
  <c r="M7903" i="1"/>
  <c r="M7904" i="1"/>
  <c r="M7905" i="1"/>
  <c r="M7906" i="1"/>
  <c r="M7907" i="1"/>
  <c r="M7908" i="1"/>
  <c r="M7909" i="1"/>
  <c r="M7910" i="1"/>
  <c r="M7911" i="1"/>
  <c r="M7912" i="1"/>
  <c r="M7913" i="1"/>
  <c r="M7914" i="1"/>
  <c r="M7915" i="1"/>
  <c r="M7916" i="1"/>
  <c r="M7917" i="1"/>
  <c r="M7918" i="1"/>
  <c r="M7919" i="1"/>
  <c r="M7920" i="1"/>
  <c r="M7921" i="1"/>
  <c r="M7922" i="1"/>
  <c r="M7923" i="1"/>
  <c r="M7924" i="1"/>
  <c r="M7925" i="1"/>
  <c r="M7926" i="1"/>
  <c r="M7927" i="1"/>
  <c r="M7928" i="1"/>
  <c r="M7929" i="1"/>
  <c r="M7930" i="1"/>
  <c r="M7931" i="1"/>
  <c r="M7932" i="1"/>
  <c r="M7933" i="1"/>
  <c r="M7934" i="1"/>
  <c r="M7935" i="1"/>
  <c r="M7936" i="1"/>
  <c r="M7937" i="1"/>
  <c r="M7938" i="1"/>
  <c r="M7939" i="1"/>
  <c r="M7940" i="1"/>
  <c r="M7941" i="1"/>
  <c r="M7942" i="1"/>
  <c r="M7943" i="1"/>
  <c r="M7944" i="1"/>
  <c r="M7945" i="1"/>
  <c r="M7946" i="1"/>
  <c r="M7947" i="1"/>
  <c r="M7948" i="1"/>
  <c r="M7949" i="1"/>
  <c r="M7950" i="1"/>
  <c r="M7951" i="1"/>
  <c r="M7952" i="1"/>
  <c r="M7953" i="1"/>
  <c r="M7954" i="1"/>
  <c r="M7955" i="1"/>
  <c r="M7956" i="1"/>
  <c r="M7957" i="1"/>
  <c r="M7958" i="1"/>
  <c r="M7959" i="1"/>
  <c r="M7960" i="1"/>
  <c r="M7961" i="1"/>
  <c r="M7962" i="1"/>
  <c r="M7963" i="1"/>
  <c r="M7964" i="1"/>
  <c r="M7965" i="1"/>
  <c r="M7966" i="1"/>
  <c r="M7967" i="1"/>
  <c r="M7968" i="1"/>
  <c r="M7969" i="1"/>
  <c r="M7970" i="1"/>
  <c r="M7971" i="1"/>
  <c r="M7972" i="1"/>
  <c r="M7973" i="1"/>
  <c r="M7974" i="1"/>
  <c r="M7975" i="1"/>
  <c r="M7976" i="1"/>
  <c r="M7977" i="1"/>
  <c r="M7978" i="1"/>
  <c r="M7979" i="1"/>
  <c r="M7980" i="1"/>
  <c r="M7981" i="1"/>
  <c r="M7982" i="1"/>
  <c r="M7983" i="1"/>
  <c r="M7984" i="1"/>
  <c r="M7985" i="1"/>
  <c r="M7986" i="1"/>
  <c r="M7987" i="1"/>
  <c r="M7988" i="1"/>
  <c r="M7989" i="1"/>
  <c r="M7990" i="1"/>
  <c r="M7991" i="1"/>
  <c r="M7992" i="1"/>
  <c r="M7993" i="1"/>
  <c r="M7994" i="1"/>
  <c r="M7995" i="1"/>
  <c r="M7996" i="1"/>
  <c r="M7997" i="1"/>
  <c r="M7998" i="1"/>
  <c r="M7999" i="1"/>
  <c r="M8000" i="1"/>
  <c r="M8001" i="1"/>
  <c r="M8002" i="1"/>
  <c r="M8003" i="1"/>
  <c r="M8004" i="1"/>
  <c r="M8005" i="1"/>
  <c r="M8006" i="1"/>
  <c r="M8007" i="1"/>
  <c r="M8008" i="1"/>
  <c r="M8009" i="1"/>
  <c r="M8010" i="1"/>
  <c r="M8011" i="1"/>
  <c r="M8012" i="1"/>
  <c r="M8013" i="1"/>
  <c r="M8014" i="1"/>
  <c r="M8015" i="1"/>
  <c r="M8016" i="1"/>
  <c r="M8017" i="1"/>
  <c r="M8018" i="1"/>
  <c r="M8019" i="1"/>
  <c r="M8020" i="1"/>
  <c r="M8021" i="1"/>
  <c r="M8022" i="1"/>
  <c r="M8023" i="1"/>
  <c r="M8024" i="1"/>
  <c r="M8025" i="1"/>
  <c r="M8026" i="1"/>
  <c r="M8027" i="1"/>
  <c r="M8028" i="1"/>
  <c r="M8029" i="1"/>
  <c r="M8030" i="1"/>
  <c r="M8031" i="1"/>
  <c r="M8032" i="1"/>
  <c r="M8033" i="1"/>
  <c r="M8034" i="1"/>
  <c r="M8035" i="1"/>
  <c r="M8036" i="1"/>
  <c r="M8037" i="1"/>
  <c r="M8038" i="1"/>
  <c r="M8039" i="1"/>
  <c r="M8040" i="1"/>
  <c r="M8041" i="1"/>
  <c r="M8042" i="1"/>
  <c r="M8043" i="1"/>
  <c r="M8044" i="1"/>
  <c r="M8045" i="1"/>
  <c r="M8046" i="1"/>
  <c r="M8047" i="1"/>
  <c r="M8048" i="1"/>
  <c r="M8049" i="1"/>
  <c r="M8050" i="1"/>
  <c r="M8051" i="1"/>
  <c r="M8052" i="1"/>
  <c r="M8053" i="1"/>
  <c r="M8054" i="1"/>
  <c r="M8055" i="1"/>
  <c r="M8056" i="1"/>
  <c r="M8057" i="1"/>
  <c r="M8058" i="1"/>
  <c r="M8059" i="1"/>
  <c r="M8060" i="1"/>
  <c r="M8061" i="1"/>
  <c r="M8062" i="1"/>
  <c r="M8063" i="1"/>
  <c r="M8064" i="1"/>
  <c r="M8065" i="1"/>
  <c r="M8066" i="1"/>
  <c r="M8067" i="1"/>
  <c r="M8068" i="1"/>
  <c r="M8069" i="1"/>
  <c r="M8070" i="1"/>
  <c r="M8071" i="1"/>
  <c r="M8072" i="1"/>
  <c r="M8073" i="1"/>
  <c r="M8074" i="1"/>
  <c r="M8075" i="1"/>
  <c r="M8076" i="1"/>
  <c r="M8077" i="1"/>
  <c r="M8078" i="1"/>
  <c r="M8079" i="1"/>
  <c r="M8080" i="1"/>
  <c r="M8081" i="1"/>
  <c r="M8082" i="1"/>
  <c r="M8083" i="1"/>
  <c r="M8084" i="1"/>
  <c r="M8085" i="1"/>
  <c r="M8086" i="1"/>
  <c r="M8087" i="1"/>
  <c r="M8088" i="1"/>
  <c r="M8089" i="1"/>
  <c r="M8090" i="1"/>
  <c r="M8091" i="1"/>
  <c r="M8092" i="1"/>
  <c r="M8093" i="1"/>
  <c r="M8094" i="1"/>
  <c r="M8095" i="1"/>
  <c r="M8096" i="1"/>
  <c r="M8097" i="1"/>
  <c r="M8098" i="1"/>
  <c r="M8099" i="1"/>
  <c r="M8100" i="1"/>
  <c r="M8101" i="1"/>
  <c r="M8102" i="1"/>
  <c r="M8103" i="1"/>
  <c r="M8104" i="1"/>
  <c r="M8105" i="1"/>
  <c r="M8106" i="1"/>
  <c r="M8107" i="1"/>
  <c r="M8108" i="1"/>
  <c r="M8109" i="1"/>
  <c r="M8110" i="1"/>
  <c r="M8111" i="1"/>
  <c r="M8112" i="1"/>
  <c r="M8113" i="1"/>
  <c r="M8114" i="1"/>
  <c r="M8115" i="1"/>
  <c r="M8116" i="1"/>
  <c r="M8117" i="1"/>
  <c r="M8118" i="1"/>
  <c r="M8119" i="1"/>
  <c r="M8120" i="1"/>
  <c r="M8121" i="1"/>
  <c r="M8122" i="1"/>
  <c r="M8123" i="1"/>
  <c r="M8124" i="1"/>
  <c r="M8125" i="1"/>
  <c r="M8126" i="1"/>
  <c r="M8127" i="1"/>
  <c r="M8128" i="1"/>
  <c r="M8129" i="1"/>
  <c r="M8130" i="1"/>
  <c r="M8131" i="1"/>
  <c r="M8132" i="1"/>
  <c r="M8133" i="1"/>
  <c r="M8134" i="1"/>
  <c r="M8135" i="1"/>
  <c r="M8136" i="1"/>
  <c r="M8137" i="1"/>
  <c r="M8138" i="1"/>
  <c r="M8139" i="1"/>
  <c r="M8140" i="1"/>
  <c r="M8141" i="1"/>
  <c r="M8142" i="1"/>
  <c r="M8143" i="1"/>
  <c r="M8144" i="1"/>
  <c r="M8145" i="1"/>
  <c r="M8146" i="1"/>
  <c r="M8147" i="1"/>
  <c r="M8148" i="1"/>
  <c r="M8149" i="1"/>
  <c r="M8150" i="1"/>
  <c r="M8151" i="1"/>
  <c r="M8152" i="1"/>
  <c r="M8153" i="1"/>
  <c r="M8154" i="1"/>
  <c r="M8155" i="1"/>
  <c r="M8156" i="1"/>
  <c r="M8157" i="1"/>
  <c r="M8158" i="1"/>
  <c r="M8159" i="1"/>
  <c r="M8160" i="1"/>
  <c r="M8161" i="1"/>
  <c r="M8162" i="1"/>
  <c r="M8163" i="1"/>
  <c r="M8164" i="1"/>
  <c r="M8165" i="1"/>
  <c r="M8166" i="1"/>
  <c r="M8167" i="1"/>
  <c r="M8168" i="1"/>
  <c r="M8169" i="1"/>
  <c r="M8170" i="1"/>
  <c r="M8171" i="1"/>
  <c r="M8172" i="1"/>
  <c r="M8173" i="1"/>
  <c r="M8174" i="1"/>
  <c r="M8175" i="1"/>
  <c r="M8176" i="1"/>
  <c r="M8177" i="1"/>
  <c r="M8178" i="1"/>
  <c r="M8179" i="1"/>
  <c r="M8180" i="1"/>
  <c r="M8181" i="1"/>
  <c r="M8182" i="1"/>
  <c r="M8183" i="1"/>
  <c r="M8184" i="1"/>
  <c r="M8185" i="1"/>
  <c r="M8186" i="1"/>
  <c r="M8187" i="1"/>
  <c r="M8188" i="1"/>
  <c r="M8189" i="1"/>
  <c r="M8190" i="1"/>
  <c r="M8191" i="1"/>
  <c r="M8192" i="1"/>
  <c r="M8193" i="1"/>
  <c r="M8194" i="1"/>
  <c r="M8195" i="1"/>
  <c r="M8196" i="1"/>
  <c r="M8197" i="1"/>
  <c r="M8198" i="1"/>
  <c r="M8199" i="1"/>
  <c r="M8200" i="1"/>
  <c r="M8201" i="1"/>
  <c r="M8202" i="1"/>
  <c r="M8203" i="1"/>
  <c r="M8204" i="1"/>
  <c r="M8205" i="1"/>
  <c r="M8206" i="1"/>
  <c r="M8207" i="1"/>
  <c r="M8208" i="1"/>
  <c r="M8209" i="1"/>
  <c r="M8210" i="1"/>
  <c r="M8211" i="1"/>
  <c r="M8212" i="1"/>
  <c r="M8213" i="1"/>
  <c r="M8214" i="1"/>
  <c r="M8215" i="1"/>
  <c r="M8216" i="1"/>
  <c r="M8217" i="1"/>
  <c r="M8218" i="1"/>
  <c r="M8219" i="1"/>
  <c r="M8220" i="1"/>
  <c r="M8221" i="1"/>
  <c r="M8222" i="1"/>
  <c r="M8223" i="1"/>
  <c r="M8224" i="1"/>
  <c r="M8225" i="1"/>
  <c r="M8226" i="1"/>
  <c r="M8227" i="1"/>
  <c r="M8228" i="1"/>
  <c r="M8229" i="1"/>
  <c r="M8230" i="1"/>
  <c r="M8231" i="1"/>
  <c r="M8232" i="1"/>
  <c r="M8233" i="1"/>
  <c r="M8234" i="1"/>
  <c r="M8235" i="1"/>
  <c r="M8236" i="1"/>
  <c r="M8237" i="1"/>
  <c r="M8238" i="1"/>
  <c r="M8239" i="1"/>
  <c r="M8240" i="1"/>
  <c r="M8241" i="1"/>
  <c r="M8242" i="1"/>
  <c r="M8243" i="1"/>
  <c r="M8244" i="1"/>
  <c r="M8245" i="1"/>
  <c r="M8246" i="1"/>
  <c r="M8247" i="1"/>
  <c r="M8248" i="1"/>
  <c r="M8249" i="1"/>
  <c r="M8250" i="1"/>
  <c r="M8251" i="1"/>
  <c r="M8252" i="1"/>
  <c r="M8253" i="1"/>
  <c r="M8254" i="1"/>
  <c r="M8255" i="1"/>
  <c r="M8256" i="1"/>
  <c r="M8257" i="1"/>
  <c r="M8258" i="1"/>
  <c r="M8259" i="1"/>
  <c r="M8260" i="1"/>
  <c r="M8261" i="1"/>
  <c r="M8262" i="1"/>
  <c r="M8263" i="1"/>
  <c r="M8264" i="1"/>
  <c r="M8265" i="1"/>
  <c r="M8266" i="1"/>
  <c r="M8267" i="1"/>
  <c r="M8268" i="1"/>
  <c r="M8269" i="1"/>
  <c r="M8270" i="1"/>
  <c r="M8271" i="1"/>
  <c r="M8272" i="1"/>
  <c r="M8273" i="1"/>
  <c r="M8274" i="1"/>
  <c r="M8275" i="1"/>
  <c r="M8276" i="1"/>
  <c r="M8277" i="1"/>
  <c r="M8278" i="1"/>
  <c r="M8279" i="1"/>
  <c r="M8280" i="1"/>
  <c r="M8281" i="1"/>
  <c r="M8282" i="1"/>
  <c r="M8283" i="1"/>
  <c r="M8284" i="1"/>
  <c r="M8285" i="1"/>
  <c r="M8286" i="1"/>
  <c r="M8287" i="1"/>
  <c r="M8288" i="1"/>
  <c r="M8289" i="1"/>
  <c r="M8290" i="1"/>
  <c r="M8291" i="1"/>
  <c r="M8292" i="1"/>
  <c r="M8293" i="1"/>
  <c r="M8294" i="1"/>
  <c r="M8295" i="1"/>
  <c r="M8296" i="1"/>
  <c r="M8297" i="1"/>
  <c r="M8298" i="1"/>
  <c r="M8299" i="1"/>
  <c r="M8300" i="1"/>
  <c r="M8301" i="1"/>
  <c r="M8302" i="1"/>
  <c r="M8303" i="1"/>
  <c r="M8304" i="1"/>
  <c r="M8305" i="1"/>
  <c r="M8306" i="1"/>
  <c r="M8307" i="1"/>
  <c r="M8308" i="1"/>
  <c r="M8309" i="1"/>
  <c r="M8310" i="1"/>
  <c r="M8311" i="1"/>
  <c r="M8312" i="1"/>
  <c r="M8313" i="1"/>
  <c r="M8314" i="1"/>
  <c r="M8315" i="1"/>
  <c r="M8316" i="1"/>
  <c r="M8317" i="1"/>
  <c r="M8318" i="1"/>
  <c r="M8319" i="1"/>
  <c r="M8320" i="1"/>
  <c r="M8321" i="1"/>
  <c r="M8322" i="1"/>
  <c r="M8323" i="1"/>
  <c r="M8324" i="1"/>
  <c r="M8325" i="1"/>
  <c r="M8326" i="1"/>
  <c r="M8327" i="1"/>
  <c r="M8328" i="1"/>
  <c r="M8329" i="1"/>
  <c r="M8330" i="1"/>
  <c r="M8331" i="1"/>
  <c r="M8332" i="1"/>
  <c r="M8333" i="1"/>
  <c r="M8334" i="1"/>
  <c r="M8335" i="1"/>
  <c r="M8336" i="1"/>
  <c r="M8337" i="1"/>
  <c r="M8338" i="1"/>
  <c r="M8339" i="1"/>
  <c r="M8340" i="1"/>
  <c r="M8341" i="1"/>
  <c r="M8342" i="1"/>
  <c r="M8343" i="1"/>
  <c r="M8344" i="1"/>
  <c r="M8345" i="1"/>
  <c r="M8346" i="1"/>
  <c r="M8347" i="1"/>
  <c r="M8348" i="1"/>
  <c r="M8349" i="1"/>
  <c r="M8350" i="1"/>
  <c r="M8351" i="1"/>
  <c r="M8352" i="1"/>
  <c r="M8353" i="1"/>
  <c r="M8354" i="1"/>
  <c r="M8355" i="1"/>
  <c r="M8356" i="1"/>
  <c r="M8357" i="1"/>
  <c r="M8358" i="1"/>
  <c r="M8359" i="1"/>
  <c r="M8360" i="1"/>
  <c r="M8361" i="1"/>
  <c r="M8362" i="1"/>
  <c r="M8363" i="1"/>
  <c r="M8364" i="1"/>
  <c r="M8365" i="1"/>
  <c r="M8366" i="1"/>
  <c r="M8367" i="1"/>
  <c r="M8368" i="1"/>
  <c r="M8369" i="1"/>
  <c r="M8370" i="1"/>
  <c r="M8371" i="1"/>
  <c r="M8372" i="1"/>
  <c r="M8373" i="1"/>
  <c r="M8374" i="1"/>
  <c r="M8375" i="1"/>
  <c r="M8376" i="1"/>
  <c r="M8377" i="1"/>
  <c r="M8378" i="1"/>
  <c r="M8379" i="1"/>
  <c r="M8380" i="1"/>
  <c r="M8381" i="1"/>
  <c r="M8382" i="1"/>
  <c r="M8383" i="1"/>
  <c r="M8384" i="1"/>
  <c r="M8385" i="1"/>
  <c r="M8386" i="1"/>
  <c r="M8387" i="1"/>
  <c r="M8388" i="1"/>
  <c r="M8389" i="1"/>
  <c r="M8390" i="1"/>
  <c r="M8391" i="1"/>
  <c r="M8392" i="1"/>
  <c r="M8393" i="1"/>
  <c r="M8394" i="1"/>
  <c r="M8395" i="1"/>
  <c r="M8396" i="1"/>
  <c r="M8397" i="1"/>
  <c r="M8398" i="1"/>
  <c r="M8399" i="1"/>
  <c r="M8400" i="1"/>
  <c r="M8401" i="1"/>
  <c r="M8402" i="1"/>
  <c r="M8403" i="1"/>
  <c r="M8404" i="1"/>
  <c r="M8405" i="1"/>
  <c r="M8406" i="1"/>
  <c r="M8407" i="1"/>
  <c r="M8408" i="1"/>
  <c r="M8409" i="1"/>
  <c r="M8410" i="1"/>
  <c r="M8411" i="1"/>
  <c r="M8412" i="1"/>
  <c r="M8413" i="1"/>
  <c r="M8414" i="1"/>
  <c r="M8415" i="1"/>
  <c r="M8416" i="1"/>
  <c r="M8417" i="1"/>
  <c r="M8418" i="1"/>
  <c r="M8419" i="1"/>
  <c r="M8420" i="1"/>
  <c r="M8421" i="1"/>
  <c r="M8422" i="1"/>
  <c r="M8423" i="1"/>
  <c r="M8424" i="1"/>
  <c r="M8425" i="1"/>
  <c r="M8426" i="1"/>
  <c r="M8427" i="1"/>
  <c r="M8428" i="1"/>
  <c r="M8429" i="1"/>
  <c r="M8430" i="1"/>
  <c r="M8431" i="1"/>
  <c r="M8432" i="1"/>
  <c r="M8433" i="1"/>
  <c r="M8434" i="1"/>
  <c r="M8435" i="1"/>
  <c r="M8436" i="1"/>
  <c r="M8437" i="1"/>
  <c r="M8438" i="1"/>
  <c r="M8439" i="1"/>
  <c r="M8440" i="1"/>
  <c r="M8441" i="1"/>
  <c r="M8442" i="1"/>
  <c r="M8443" i="1"/>
  <c r="M8444" i="1"/>
  <c r="M8445" i="1"/>
  <c r="M8446" i="1"/>
  <c r="M8447" i="1"/>
  <c r="M8448" i="1"/>
  <c r="M8449" i="1"/>
  <c r="M8450" i="1"/>
  <c r="M8451" i="1"/>
  <c r="M8452" i="1"/>
  <c r="M8453" i="1"/>
  <c r="M8454" i="1"/>
  <c r="M8455" i="1"/>
  <c r="M8456" i="1"/>
  <c r="M8457" i="1"/>
  <c r="M8458" i="1"/>
  <c r="M8459" i="1"/>
  <c r="M8460" i="1"/>
  <c r="M8461" i="1"/>
  <c r="M8462" i="1"/>
  <c r="M8463" i="1"/>
  <c r="M8464" i="1"/>
  <c r="M8465" i="1"/>
  <c r="M8466" i="1"/>
  <c r="M8467" i="1"/>
  <c r="M8468" i="1"/>
  <c r="M8469" i="1"/>
  <c r="M8470" i="1"/>
  <c r="M8471" i="1"/>
  <c r="M8472" i="1"/>
  <c r="M8473" i="1"/>
  <c r="M8474" i="1"/>
  <c r="M8475" i="1"/>
  <c r="M8476" i="1"/>
  <c r="M8477" i="1"/>
  <c r="M8478" i="1"/>
  <c r="M8479" i="1"/>
  <c r="M8480" i="1"/>
  <c r="M8481" i="1"/>
  <c r="M8482" i="1"/>
  <c r="M8483" i="1"/>
  <c r="M8484" i="1"/>
  <c r="M8485" i="1"/>
  <c r="M8486" i="1"/>
  <c r="M8487" i="1"/>
  <c r="M8488" i="1"/>
  <c r="M8489" i="1"/>
  <c r="M8490" i="1"/>
  <c r="M8491" i="1"/>
  <c r="M8492" i="1"/>
  <c r="M8493" i="1"/>
  <c r="M8494" i="1"/>
  <c r="M8495" i="1"/>
  <c r="M8496" i="1"/>
  <c r="M8497" i="1"/>
  <c r="M8498" i="1"/>
  <c r="M8499" i="1"/>
  <c r="M8500" i="1"/>
  <c r="M8501" i="1"/>
  <c r="M8502" i="1"/>
  <c r="M8503" i="1"/>
  <c r="M8504" i="1"/>
  <c r="M8505" i="1"/>
  <c r="M8506" i="1"/>
  <c r="M8507" i="1"/>
  <c r="M8508" i="1"/>
  <c r="M8509" i="1"/>
  <c r="M8510" i="1"/>
  <c r="M8511" i="1"/>
  <c r="M8512" i="1"/>
  <c r="M8513" i="1"/>
  <c r="M8514" i="1"/>
  <c r="M8515" i="1"/>
  <c r="M8516" i="1"/>
  <c r="M8517" i="1"/>
  <c r="M8518" i="1"/>
  <c r="M8519" i="1"/>
  <c r="M8520" i="1"/>
  <c r="M8521" i="1"/>
  <c r="M8522" i="1"/>
  <c r="M8523" i="1"/>
  <c r="M8524" i="1"/>
  <c r="M8525" i="1"/>
  <c r="M8526" i="1"/>
  <c r="M8527" i="1"/>
  <c r="M8528" i="1"/>
  <c r="M8529" i="1"/>
  <c r="M8530" i="1"/>
  <c r="M8531" i="1"/>
  <c r="M8532" i="1"/>
  <c r="M8533" i="1"/>
  <c r="M8534" i="1"/>
  <c r="M8535" i="1"/>
  <c r="M8536" i="1"/>
  <c r="M8537" i="1"/>
  <c r="M8538" i="1"/>
  <c r="M8539" i="1"/>
  <c r="M8540" i="1"/>
  <c r="M8541" i="1"/>
  <c r="M8542" i="1"/>
  <c r="M8543" i="1"/>
  <c r="M8544" i="1"/>
  <c r="M8545" i="1"/>
  <c r="M8546" i="1"/>
  <c r="M8547" i="1"/>
  <c r="M8548" i="1"/>
  <c r="M8549" i="1"/>
  <c r="M8550" i="1"/>
  <c r="M8551" i="1"/>
  <c r="M8552" i="1"/>
  <c r="M8553" i="1"/>
  <c r="M8554" i="1"/>
  <c r="M8555" i="1"/>
  <c r="M8556" i="1"/>
  <c r="M8557" i="1"/>
  <c r="M8558" i="1"/>
  <c r="M8559" i="1"/>
  <c r="M8560" i="1"/>
  <c r="M8561" i="1"/>
  <c r="M8562" i="1"/>
  <c r="M8563" i="1"/>
  <c r="M8564" i="1"/>
  <c r="M8565" i="1"/>
  <c r="M8566" i="1"/>
  <c r="M8567" i="1"/>
  <c r="M8568" i="1"/>
  <c r="M8569" i="1"/>
  <c r="M8570" i="1"/>
  <c r="M8571" i="1"/>
  <c r="M8572" i="1"/>
  <c r="M8573" i="1"/>
  <c r="M8574" i="1"/>
  <c r="M8575" i="1"/>
  <c r="M8576" i="1"/>
  <c r="M8577" i="1"/>
  <c r="M8578" i="1"/>
  <c r="M8579" i="1"/>
  <c r="M8580" i="1"/>
  <c r="M8581" i="1"/>
  <c r="M8582" i="1"/>
  <c r="M8583" i="1"/>
  <c r="M8584" i="1"/>
  <c r="M8585" i="1"/>
  <c r="M8586" i="1"/>
  <c r="M8587" i="1"/>
  <c r="M8588" i="1"/>
  <c r="M8589" i="1"/>
  <c r="M8590" i="1"/>
  <c r="M8591" i="1"/>
  <c r="M8592" i="1"/>
  <c r="M8593" i="1"/>
  <c r="M8594" i="1"/>
  <c r="M8595" i="1"/>
  <c r="M8596" i="1"/>
  <c r="M8597" i="1"/>
  <c r="M8598" i="1"/>
  <c r="M8599" i="1"/>
  <c r="M8600" i="1"/>
  <c r="M8601" i="1"/>
  <c r="M8602" i="1"/>
  <c r="M8603" i="1"/>
  <c r="M8604" i="1"/>
  <c r="M8605" i="1"/>
  <c r="M8606" i="1"/>
  <c r="M8607" i="1"/>
  <c r="M8608" i="1"/>
  <c r="M8609" i="1"/>
  <c r="M8610" i="1"/>
  <c r="M8611" i="1"/>
  <c r="M8612" i="1"/>
  <c r="M8613" i="1"/>
  <c r="M8614" i="1"/>
  <c r="M8615" i="1"/>
  <c r="M8616" i="1"/>
  <c r="M8617" i="1"/>
  <c r="M8618" i="1"/>
  <c r="M8619" i="1"/>
  <c r="M8620" i="1"/>
  <c r="M8621" i="1"/>
  <c r="M8622" i="1"/>
  <c r="M8623" i="1"/>
  <c r="M8624" i="1"/>
  <c r="M8625" i="1"/>
  <c r="M8626" i="1"/>
  <c r="M8627" i="1"/>
  <c r="M8628" i="1"/>
  <c r="M8629" i="1"/>
  <c r="M8630" i="1"/>
  <c r="M8631" i="1"/>
  <c r="M8632" i="1"/>
  <c r="M8633" i="1"/>
  <c r="M8634" i="1"/>
  <c r="M8635" i="1"/>
  <c r="M8636" i="1"/>
  <c r="M8637" i="1"/>
  <c r="M8638" i="1"/>
  <c r="M8639" i="1"/>
  <c r="M8640" i="1"/>
  <c r="M8641" i="1"/>
  <c r="M8642" i="1"/>
  <c r="M8643" i="1"/>
  <c r="M8644" i="1"/>
  <c r="M8645" i="1"/>
  <c r="M8646" i="1"/>
  <c r="M8647" i="1"/>
  <c r="M8648" i="1"/>
  <c r="M8649" i="1"/>
  <c r="M8650" i="1"/>
  <c r="M8651" i="1"/>
  <c r="M8652" i="1"/>
  <c r="M8653" i="1"/>
  <c r="M8654" i="1"/>
  <c r="M8655" i="1"/>
  <c r="M8656" i="1"/>
  <c r="M8657" i="1"/>
  <c r="M8658" i="1"/>
  <c r="M8659" i="1"/>
  <c r="M8660" i="1"/>
  <c r="M8661" i="1"/>
  <c r="M8662" i="1"/>
  <c r="M8663" i="1"/>
  <c r="M8664" i="1"/>
  <c r="M8665" i="1"/>
  <c r="M8666" i="1"/>
  <c r="M8667" i="1"/>
  <c r="M8668" i="1"/>
  <c r="M8669" i="1"/>
  <c r="M8670" i="1"/>
  <c r="M8671" i="1"/>
  <c r="M8672" i="1"/>
  <c r="M8673" i="1"/>
  <c r="M8674" i="1"/>
  <c r="M8675" i="1"/>
  <c r="M8676" i="1"/>
  <c r="M8677" i="1"/>
  <c r="M8678" i="1"/>
  <c r="M8679" i="1"/>
  <c r="M8680" i="1"/>
  <c r="M8681" i="1"/>
  <c r="M8682" i="1"/>
  <c r="M8683" i="1"/>
  <c r="M8684" i="1"/>
  <c r="M8685" i="1"/>
  <c r="M8686" i="1"/>
  <c r="M8687" i="1"/>
  <c r="M8688" i="1"/>
  <c r="M8689" i="1"/>
  <c r="M8690" i="1"/>
  <c r="M8691" i="1"/>
  <c r="M8692" i="1"/>
  <c r="M8693" i="1"/>
  <c r="M8694" i="1"/>
  <c r="M8695" i="1"/>
  <c r="M8696" i="1"/>
  <c r="M8697" i="1"/>
  <c r="M8698" i="1"/>
  <c r="M8699" i="1"/>
  <c r="M8700" i="1"/>
  <c r="M8701" i="1"/>
  <c r="M8702" i="1"/>
  <c r="M8703" i="1"/>
  <c r="M8704" i="1"/>
  <c r="M8705" i="1"/>
  <c r="M8706" i="1"/>
  <c r="M8707" i="1"/>
  <c r="M8708" i="1"/>
  <c r="M8709" i="1"/>
  <c r="M8710" i="1"/>
  <c r="M8711" i="1"/>
  <c r="M8712" i="1"/>
  <c r="M8713" i="1"/>
  <c r="M8714" i="1"/>
  <c r="M8715" i="1"/>
  <c r="M8716" i="1"/>
  <c r="M8717" i="1"/>
  <c r="M8718" i="1"/>
  <c r="M8719" i="1"/>
  <c r="M8720" i="1"/>
  <c r="M8721" i="1"/>
  <c r="M8722" i="1"/>
  <c r="M8723" i="1"/>
  <c r="M8724" i="1"/>
  <c r="M8725" i="1"/>
  <c r="M8726" i="1"/>
  <c r="M8727" i="1"/>
  <c r="M8728" i="1"/>
  <c r="M8729" i="1"/>
  <c r="M8730" i="1"/>
  <c r="M8731" i="1"/>
  <c r="M8732" i="1"/>
  <c r="M8733" i="1"/>
  <c r="M8734" i="1"/>
  <c r="M8735" i="1"/>
  <c r="M8736" i="1"/>
  <c r="M8737" i="1"/>
  <c r="M8738" i="1"/>
  <c r="M8739" i="1"/>
  <c r="M8740" i="1"/>
  <c r="M8741" i="1"/>
  <c r="M8742" i="1"/>
  <c r="M8743" i="1"/>
  <c r="M8744" i="1"/>
  <c r="M8745" i="1"/>
  <c r="M8746" i="1"/>
  <c r="M8747" i="1"/>
  <c r="M8748" i="1"/>
  <c r="M8749" i="1"/>
  <c r="M8750" i="1"/>
  <c r="M8751" i="1"/>
  <c r="M8752" i="1"/>
  <c r="M8753" i="1"/>
  <c r="M8754" i="1"/>
  <c r="M8755" i="1"/>
  <c r="M8756" i="1"/>
  <c r="M8757" i="1"/>
  <c r="M8758" i="1"/>
  <c r="M8759" i="1"/>
  <c r="M8760" i="1"/>
  <c r="M8761" i="1"/>
  <c r="M8762" i="1"/>
  <c r="M8763" i="1"/>
  <c r="M8764" i="1"/>
  <c r="M8765" i="1"/>
  <c r="M8766" i="1"/>
  <c r="M8767" i="1"/>
  <c r="M8768" i="1"/>
  <c r="M8769" i="1"/>
  <c r="M8770" i="1"/>
  <c r="M8771" i="1"/>
  <c r="M8772" i="1"/>
  <c r="M8773" i="1"/>
  <c r="M8774" i="1"/>
  <c r="M8775" i="1"/>
  <c r="M8776" i="1"/>
  <c r="M8777" i="1"/>
  <c r="M8778" i="1"/>
  <c r="M8779" i="1"/>
  <c r="M8780" i="1"/>
  <c r="M8781" i="1"/>
  <c r="M8782" i="1"/>
  <c r="M8783" i="1"/>
  <c r="M8784" i="1"/>
  <c r="M8785" i="1"/>
  <c r="M8786" i="1"/>
  <c r="M8787" i="1"/>
  <c r="M8788" i="1"/>
  <c r="M8789" i="1"/>
  <c r="M8790" i="1"/>
  <c r="M8791" i="1"/>
  <c r="M8792" i="1"/>
  <c r="M8793" i="1"/>
  <c r="M8794" i="1"/>
  <c r="M8795" i="1"/>
  <c r="M8796" i="1"/>
  <c r="M8797" i="1"/>
  <c r="M8798" i="1"/>
  <c r="M8799" i="1"/>
  <c r="M8800" i="1"/>
  <c r="M8801" i="1"/>
  <c r="M8802" i="1"/>
  <c r="M8803" i="1"/>
  <c r="M8804" i="1"/>
  <c r="M8805" i="1"/>
  <c r="M8806" i="1"/>
  <c r="M8807" i="1"/>
  <c r="M8808" i="1"/>
  <c r="M8809" i="1"/>
  <c r="M8810" i="1"/>
  <c r="M8811" i="1"/>
  <c r="M8812" i="1"/>
  <c r="M8813" i="1"/>
  <c r="M8814" i="1"/>
  <c r="M8815" i="1"/>
  <c r="M8816" i="1"/>
  <c r="M8817" i="1"/>
  <c r="M8818" i="1"/>
  <c r="M8819" i="1"/>
  <c r="M8820" i="1"/>
  <c r="M8821" i="1"/>
  <c r="M8822" i="1"/>
  <c r="M8823" i="1"/>
  <c r="M8824" i="1"/>
  <c r="M8825" i="1"/>
  <c r="M8826" i="1"/>
  <c r="M8827" i="1"/>
  <c r="M8828" i="1"/>
  <c r="M8829" i="1"/>
  <c r="M8830" i="1"/>
  <c r="M8831" i="1"/>
  <c r="M8832" i="1"/>
  <c r="M8833" i="1"/>
  <c r="M8834" i="1"/>
  <c r="M8835" i="1"/>
  <c r="M8836" i="1"/>
  <c r="M8837" i="1"/>
  <c r="M8838" i="1"/>
  <c r="M8839" i="1"/>
  <c r="M8840" i="1"/>
  <c r="M8841" i="1"/>
  <c r="M8842" i="1"/>
  <c r="M8843" i="1"/>
  <c r="M8844" i="1"/>
  <c r="M8845" i="1"/>
  <c r="M8846" i="1"/>
  <c r="M8847" i="1"/>
  <c r="M8848" i="1"/>
  <c r="M8849" i="1"/>
  <c r="M8850" i="1"/>
  <c r="M8851" i="1"/>
  <c r="M8852" i="1"/>
  <c r="M8853" i="1"/>
  <c r="M8854" i="1"/>
  <c r="M8855" i="1"/>
  <c r="M8856" i="1"/>
  <c r="M8857" i="1"/>
  <c r="M8858" i="1"/>
  <c r="M8859" i="1"/>
  <c r="M8860" i="1"/>
  <c r="M8861" i="1"/>
  <c r="M8862" i="1"/>
  <c r="M8863" i="1"/>
  <c r="M8864" i="1"/>
  <c r="M8865" i="1"/>
  <c r="M8866" i="1"/>
  <c r="M8867" i="1"/>
  <c r="M8868" i="1"/>
  <c r="M8869" i="1"/>
  <c r="M8870" i="1"/>
  <c r="M8871" i="1"/>
  <c r="M8872" i="1"/>
  <c r="M8873" i="1"/>
  <c r="M8874" i="1"/>
  <c r="M8875" i="1"/>
  <c r="M8876" i="1"/>
  <c r="M8877" i="1"/>
  <c r="M8878" i="1"/>
  <c r="M8879" i="1"/>
  <c r="M8880" i="1"/>
  <c r="M8881" i="1"/>
  <c r="M8882" i="1"/>
  <c r="M8883" i="1"/>
  <c r="M8884" i="1"/>
  <c r="M8885" i="1"/>
  <c r="M8886" i="1"/>
  <c r="M8887" i="1"/>
  <c r="M8888" i="1"/>
  <c r="M8889" i="1"/>
  <c r="M8890" i="1"/>
  <c r="M8891" i="1"/>
  <c r="M8892" i="1"/>
  <c r="M8893" i="1"/>
  <c r="M8894" i="1"/>
  <c r="M8895" i="1"/>
  <c r="M8896" i="1"/>
  <c r="M8897" i="1"/>
  <c r="M8898" i="1"/>
  <c r="M8899" i="1"/>
  <c r="M8900" i="1"/>
  <c r="M8901" i="1"/>
  <c r="M8902" i="1"/>
  <c r="M8903" i="1"/>
  <c r="M8904" i="1"/>
  <c r="M8905" i="1"/>
  <c r="M8906" i="1"/>
  <c r="M8907" i="1"/>
  <c r="M8908" i="1"/>
  <c r="M8909" i="1"/>
  <c r="M8910" i="1"/>
  <c r="M8911" i="1"/>
  <c r="M8912" i="1"/>
  <c r="M8913" i="1"/>
  <c r="M8914" i="1"/>
  <c r="M8915" i="1"/>
  <c r="M8916" i="1"/>
  <c r="M8917" i="1"/>
  <c r="M8918" i="1"/>
  <c r="M8919" i="1"/>
  <c r="M8920" i="1"/>
  <c r="M8921" i="1"/>
  <c r="M8922" i="1"/>
  <c r="M8923" i="1"/>
  <c r="M8924" i="1"/>
  <c r="M8925" i="1"/>
  <c r="M8926" i="1"/>
  <c r="M8927" i="1"/>
  <c r="M8928" i="1"/>
  <c r="M8929" i="1"/>
  <c r="M8930" i="1"/>
  <c r="M8931" i="1"/>
  <c r="M8932" i="1"/>
  <c r="M8933" i="1"/>
  <c r="M8934" i="1"/>
  <c r="M8935" i="1"/>
  <c r="M8936" i="1"/>
  <c r="M8937" i="1"/>
  <c r="M8938" i="1"/>
  <c r="M8939" i="1"/>
  <c r="M8940" i="1"/>
  <c r="M8941" i="1"/>
  <c r="M8942" i="1"/>
  <c r="M8943" i="1"/>
  <c r="M8944" i="1"/>
  <c r="M8945" i="1"/>
  <c r="M8946" i="1"/>
  <c r="M8947" i="1"/>
  <c r="M8948" i="1"/>
  <c r="M8949" i="1"/>
  <c r="M8950" i="1"/>
  <c r="M8951" i="1"/>
  <c r="M8952" i="1"/>
  <c r="M8953" i="1"/>
  <c r="M8954" i="1"/>
  <c r="M8955" i="1"/>
  <c r="M8956" i="1"/>
  <c r="M8957" i="1"/>
  <c r="M8958" i="1"/>
  <c r="M8959" i="1"/>
  <c r="M8960" i="1"/>
  <c r="M8961" i="1"/>
  <c r="M8962" i="1"/>
  <c r="M8963" i="1"/>
  <c r="M8964" i="1"/>
  <c r="M8965" i="1"/>
  <c r="M8966" i="1"/>
  <c r="M8967" i="1"/>
  <c r="M8968" i="1"/>
  <c r="M8969" i="1"/>
  <c r="M8970" i="1"/>
  <c r="M8971" i="1"/>
  <c r="M8972" i="1"/>
  <c r="M8973" i="1"/>
  <c r="M8974" i="1"/>
  <c r="M8975" i="1"/>
  <c r="M8976" i="1"/>
  <c r="M8977" i="1"/>
  <c r="M8978" i="1"/>
  <c r="M8979" i="1"/>
  <c r="M8980" i="1"/>
  <c r="M8981" i="1"/>
  <c r="M8982" i="1"/>
  <c r="M8983" i="1"/>
  <c r="M8984" i="1"/>
  <c r="M8985" i="1"/>
  <c r="M8986" i="1"/>
  <c r="M8987" i="1"/>
  <c r="M8988" i="1"/>
  <c r="M8989" i="1"/>
  <c r="M8990" i="1"/>
  <c r="M8991" i="1"/>
  <c r="M8992" i="1"/>
  <c r="M8993" i="1"/>
  <c r="M8994" i="1"/>
  <c r="M8995" i="1"/>
  <c r="M8996" i="1"/>
  <c r="M8997" i="1"/>
  <c r="M8998" i="1"/>
  <c r="M8999" i="1"/>
  <c r="M9000" i="1"/>
  <c r="M9001" i="1"/>
  <c r="M9002" i="1"/>
  <c r="M9003" i="1"/>
  <c r="M9004" i="1"/>
  <c r="M9005" i="1"/>
  <c r="M9006" i="1"/>
  <c r="M9007" i="1"/>
  <c r="M9008" i="1"/>
  <c r="M9009" i="1"/>
  <c r="M9010" i="1"/>
  <c r="M9011" i="1"/>
  <c r="M9012" i="1"/>
  <c r="M9013" i="1"/>
  <c r="M9014" i="1"/>
  <c r="M9015" i="1"/>
  <c r="M9016" i="1"/>
  <c r="M9017" i="1"/>
  <c r="M9018" i="1"/>
  <c r="M9019" i="1"/>
  <c r="M9020" i="1"/>
  <c r="M9021" i="1"/>
  <c r="M9022" i="1"/>
  <c r="M9023" i="1"/>
  <c r="M9024" i="1"/>
  <c r="M9025" i="1"/>
  <c r="M9026" i="1"/>
  <c r="M9027" i="1"/>
  <c r="M9028" i="1"/>
  <c r="M9029" i="1"/>
  <c r="M9030" i="1"/>
  <c r="M9031" i="1"/>
  <c r="M9032" i="1"/>
  <c r="M9033" i="1"/>
  <c r="M9034" i="1"/>
  <c r="M9035" i="1"/>
  <c r="M9036" i="1"/>
  <c r="M9037" i="1"/>
  <c r="M9038" i="1"/>
  <c r="M9039" i="1"/>
  <c r="M9040" i="1"/>
  <c r="M9041" i="1"/>
  <c r="M9042" i="1"/>
  <c r="M9043" i="1"/>
  <c r="M9044" i="1"/>
  <c r="M9045" i="1"/>
  <c r="M9046" i="1"/>
  <c r="M9047" i="1"/>
  <c r="M9048" i="1"/>
  <c r="M9049" i="1"/>
  <c r="M9050" i="1"/>
  <c r="M9051" i="1"/>
  <c r="M9052" i="1"/>
  <c r="M9053" i="1"/>
  <c r="M9054" i="1"/>
  <c r="M9055" i="1"/>
  <c r="M9056" i="1"/>
  <c r="M9057" i="1"/>
  <c r="M9058" i="1"/>
  <c r="M9059" i="1"/>
  <c r="M9060" i="1"/>
  <c r="M9061" i="1"/>
  <c r="M9062" i="1"/>
  <c r="M9063" i="1"/>
  <c r="M9064" i="1"/>
  <c r="M9065" i="1"/>
  <c r="M9066" i="1"/>
  <c r="M9067" i="1"/>
  <c r="M9068" i="1"/>
  <c r="M9069" i="1"/>
  <c r="M9070" i="1"/>
  <c r="M9071" i="1"/>
  <c r="M9072" i="1"/>
  <c r="M9073" i="1"/>
  <c r="M9074" i="1"/>
  <c r="M9075" i="1"/>
  <c r="M9076" i="1"/>
  <c r="M9077" i="1"/>
  <c r="M9078" i="1"/>
  <c r="M9079" i="1"/>
  <c r="M9080" i="1"/>
  <c r="M9081" i="1"/>
  <c r="M9082" i="1"/>
  <c r="M9083" i="1"/>
  <c r="M9084" i="1"/>
  <c r="M9085" i="1"/>
  <c r="M9086" i="1"/>
  <c r="M9087" i="1"/>
  <c r="M9088" i="1"/>
  <c r="M9089" i="1"/>
  <c r="M9090" i="1"/>
  <c r="M9091" i="1"/>
  <c r="M9092" i="1"/>
  <c r="M9093" i="1"/>
  <c r="M9094" i="1"/>
  <c r="M9095" i="1"/>
  <c r="M9096" i="1"/>
  <c r="M9097" i="1"/>
  <c r="M9098" i="1"/>
  <c r="M9099" i="1"/>
  <c r="M9100" i="1"/>
  <c r="M9101" i="1"/>
  <c r="M9102" i="1"/>
  <c r="M9103" i="1"/>
  <c r="M9104" i="1"/>
  <c r="M9105" i="1"/>
  <c r="M9106" i="1"/>
  <c r="M9107" i="1"/>
  <c r="M9108" i="1"/>
  <c r="M9109" i="1"/>
  <c r="M9110" i="1"/>
  <c r="M9111" i="1"/>
  <c r="M9112" i="1"/>
  <c r="M9113" i="1"/>
  <c r="M9114" i="1"/>
  <c r="M9115" i="1"/>
  <c r="M9116" i="1"/>
  <c r="M9117" i="1"/>
  <c r="M9118" i="1"/>
  <c r="M9119" i="1"/>
  <c r="M9120" i="1"/>
  <c r="M9121" i="1"/>
  <c r="M9122" i="1"/>
  <c r="M9123" i="1"/>
  <c r="M9124" i="1"/>
  <c r="M9125" i="1"/>
  <c r="M9126" i="1"/>
  <c r="M9127" i="1"/>
  <c r="M9128" i="1"/>
  <c r="M9129" i="1"/>
  <c r="M9130" i="1"/>
  <c r="M9131" i="1"/>
  <c r="M9132" i="1"/>
  <c r="M9133" i="1"/>
  <c r="M9134" i="1"/>
  <c r="M9135" i="1"/>
  <c r="M9136" i="1"/>
  <c r="M9137" i="1"/>
  <c r="M9138" i="1"/>
  <c r="M9139" i="1"/>
  <c r="M9140" i="1"/>
  <c r="M9141" i="1"/>
  <c r="M9142" i="1"/>
  <c r="M9143" i="1"/>
  <c r="M9144" i="1"/>
  <c r="M9145" i="1"/>
  <c r="M9146" i="1"/>
  <c r="M9147" i="1"/>
  <c r="M9148" i="1"/>
  <c r="M9149" i="1"/>
  <c r="M9150" i="1"/>
  <c r="M9151" i="1"/>
  <c r="M9152" i="1"/>
  <c r="M9153" i="1"/>
  <c r="M9154" i="1"/>
  <c r="M9155" i="1"/>
  <c r="M9156" i="1"/>
  <c r="M9157" i="1"/>
  <c r="M9158" i="1"/>
  <c r="M9159" i="1"/>
  <c r="M9160" i="1"/>
  <c r="M9161" i="1"/>
  <c r="M9162" i="1"/>
  <c r="M9163" i="1"/>
  <c r="M9164" i="1"/>
  <c r="M9165" i="1"/>
  <c r="M9166" i="1"/>
  <c r="M9167" i="1"/>
  <c r="M9168" i="1"/>
  <c r="M9169" i="1"/>
  <c r="M9170" i="1"/>
  <c r="M9171" i="1"/>
  <c r="M9172" i="1"/>
  <c r="M9173" i="1"/>
  <c r="M9174" i="1"/>
  <c r="M9175" i="1"/>
  <c r="M9176" i="1"/>
  <c r="M9177" i="1"/>
  <c r="M9178" i="1"/>
  <c r="M9179" i="1"/>
  <c r="M9180" i="1"/>
  <c r="M9181" i="1"/>
  <c r="M9182" i="1"/>
  <c r="M9183" i="1"/>
  <c r="M9184" i="1"/>
  <c r="M9185" i="1"/>
  <c r="M9186" i="1"/>
  <c r="M9187" i="1"/>
  <c r="M9188" i="1"/>
  <c r="M9189" i="1"/>
  <c r="M9190" i="1"/>
  <c r="M9191" i="1"/>
  <c r="M9192" i="1"/>
  <c r="M9193" i="1"/>
  <c r="M9194" i="1"/>
  <c r="M9195" i="1"/>
  <c r="M9196" i="1"/>
  <c r="M9197" i="1"/>
  <c r="M9198" i="1"/>
  <c r="M9199" i="1"/>
  <c r="M9200" i="1"/>
  <c r="M9201" i="1"/>
  <c r="M9202" i="1"/>
  <c r="M9203" i="1"/>
  <c r="M9204" i="1"/>
  <c r="M9205" i="1"/>
  <c r="M9206" i="1"/>
  <c r="M9207" i="1"/>
  <c r="M9208" i="1"/>
  <c r="M9209" i="1"/>
  <c r="M9210" i="1"/>
  <c r="M9211" i="1"/>
  <c r="M9212" i="1"/>
  <c r="M9213" i="1"/>
  <c r="M9214" i="1"/>
  <c r="M9215" i="1"/>
  <c r="M9216" i="1"/>
  <c r="M9217" i="1"/>
  <c r="M9218" i="1"/>
  <c r="M9219" i="1"/>
  <c r="M9220" i="1"/>
  <c r="M9221" i="1"/>
  <c r="M9222" i="1"/>
  <c r="M9223" i="1"/>
  <c r="M9224" i="1"/>
  <c r="M9225" i="1"/>
  <c r="M9226" i="1"/>
  <c r="M9227" i="1"/>
  <c r="M9228" i="1"/>
  <c r="M9229" i="1"/>
  <c r="M9230" i="1"/>
  <c r="M9231" i="1"/>
  <c r="M9232" i="1"/>
  <c r="M9233" i="1"/>
  <c r="M9234" i="1"/>
  <c r="M9235" i="1"/>
  <c r="M9236" i="1"/>
  <c r="M9237" i="1"/>
  <c r="M9238" i="1"/>
  <c r="M9239" i="1"/>
  <c r="M9240" i="1"/>
  <c r="M9241" i="1"/>
  <c r="M9242" i="1"/>
  <c r="M9243" i="1"/>
  <c r="M9244" i="1"/>
  <c r="M9245" i="1"/>
  <c r="M9246" i="1"/>
  <c r="M9247" i="1"/>
  <c r="M9248" i="1"/>
  <c r="M9249" i="1"/>
  <c r="M9250" i="1"/>
  <c r="M9251" i="1"/>
  <c r="M9252" i="1"/>
  <c r="M9253" i="1"/>
  <c r="M9254" i="1"/>
  <c r="M9255" i="1"/>
  <c r="M9256" i="1"/>
  <c r="M9257" i="1"/>
  <c r="M9258" i="1"/>
  <c r="M9259" i="1"/>
  <c r="M9260" i="1"/>
  <c r="M9261" i="1"/>
  <c r="M9262" i="1"/>
  <c r="M9263" i="1"/>
  <c r="M9264" i="1"/>
  <c r="M9265" i="1"/>
  <c r="M9266" i="1"/>
  <c r="M9267" i="1"/>
  <c r="M9268" i="1"/>
  <c r="M9269" i="1"/>
  <c r="M9270" i="1"/>
  <c r="M9271" i="1"/>
  <c r="M9272" i="1"/>
  <c r="M9273" i="1"/>
  <c r="M9274" i="1"/>
  <c r="M9275" i="1"/>
  <c r="M9276" i="1"/>
  <c r="M9277" i="1"/>
  <c r="M9278" i="1"/>
  <c r="M9279" i="1"/>
  <c r="M9280" i="1"/>
  <c r="M9281" i="1"/>
  <c r="M9282" i="1"/>
  <c r="M9283" i="1"/>
  <c r="M9284" i="1"/>
  <c r="M9285" i="1"/>
  <c r="M9286" i="1"/>
  <c r="M9287" i="1"/>
  <c r="M9288" i="1"/>
  <c r="M9289" i="1"/>
  <c r="M9290" i="1"/>
  <c r="M9291" i="1"/>
  <c r="M9292" i="1"/>
  <c r="M9293" i="1"/>
  <c r="M9294" i="1"/>
  <c r="M9295" i="1"/>
  <c r="M9296" i="1"/>
  <c r="M9297" i="1"/>
  <c r="M9298" i="1"/>
  <c r="M9299" i="1"/>
  <c r="M9300" i="1"/>
  <c r="M9301" i="1"/>
  <c r="M9302" i="1"/>
  <c r="M9303" i="1"/>
  <c r="M9304" i="1"/>
  <c r="M9305" i="1"/>
  <c r="M9306" i="1"/>
  <c r="M9307" i="1"/>
  <c r="M9308" i="1"/>
  <c r="M9309" i="1"/>
  <c r="M9310" i="1"/>
  <c r="M9311" i="1"/>
  <c r="M9312" i="1"/>
  <c r="M9313" i="1"/>
  <c r="M9314" i="1"/>
  <c r="M9315" i="1"/>
  <c r="M9316" i="1"/>
  <c r="M9317" i="1"/>
  <c r="M9318" i="1"/>
  <c r="M9319" i="1"/>
  <c r="M9320" i="1"/>
  <c r="M9321" i="1"/>
  <c r="M9322" i="1"/>
  <c r="M9323" i="1"/>
  <c r="M9324" i="1"/>
  <c r="M9325" i="1"/>
  <c r="M9326" i="1"/>
  <c r="M9327" i="1"/>
  <c r="M9328" i="1"/>
  <c r="M9329" i="1"/>
  <c r="M9330" i="1"/>
  <c r="M9331" i="1"/>
  <c r="M9332" i="1"/>
  <c r="M9333" i="1"/>
  <c r="M9334" i="1"/>
  <c r="M9335" i="1"/>
  <c r="M9336" i="1"/>
  <c r="M9337" i="1"/>
  <c r="M9338" i="1"/>
  <c r="M9339" i="1"/>
  <c r="M9340" i="1"/>
  <c r="M9341" i="1"/>
  <c r="M9342" i="1"/>
  <c r="M9343" i="1"/>
  <c r="M9344" i="1"/>
  <c r="M9345" i="1"/>
  <c r="M9346" i="1"/>
  <c r="M9347" i="1"/>
  <c r="M9348" i="1"/>
  <c r="M9349" i="1"/>
  <c r="M9350" i="1"/>
  <c r="M9351" i="1"/>
  <c r="M9352" i="1"/>
  <c r="M9353" i="1"/>
  <c r="M9354" i="1"/>
  <c r="M9355" i="1"/>
  <c r="M9356" i="1"/>
  <c r="M9357" i="1"/>
  <c r="M9358" i="1"/>
  <c r="M9359" i="1"/>
  <c r="M9360" i="1"/>
  <c r="M9361" i="1"/>
  <c r="M9362" i="1"/>
  <c r="M9363" i="1"/>
  <c r="M9364" i="1"/>
  <c r="M9365" i="1"/>
  <c r="M9366" i="1"/>
  <c r="M9367" i="1"/>
  <c r="M9368" i="1"/>
  <c r="M9369" i="1"/>
  <c r="M9370" i="1"/>
  <c r="M9371" i="1"/>
  <c r="M9372" i="1"/>
  <c r="M9373" i="1"/>
  <c r="M9374" i="1"/>
  <c r="M9375" i="1"/>
  <c r="M9376" i="1"/>
  <c r="M9377" i="1"/>
  <c r="M9378" i="1"/>
  <c r="M9379" i="1"/>
  <c r="M9380" i="1"/>
  <c r="M9381" i="1"/>
  <c r="M9382" i="1"/>
  <c r="M9383" i="1"/>
  <c r="M9384" i="1"/>
  <c r="M9385" i="1"/>
  <c r="M9386" i="1"/>
  <c r="M9387" i="1"/>
  <c r="M9388" i="1"/>
  <c r="M9389" i="1"/>
  <c r="M9390" i="1"/>
  <c r="M9391" i="1"/>
  <c r="M9392" i="1"/>
  <c r="M9393" i="1"/>
  <c r="M9394" i="1"/>
  <c r="M9395" i="1"/>
  <c r="M9396" i="1"/>
  <c r="M9397" i="1"/>
  <c r="M9398" i="1"/>
  <c r="M9399" i="1"/>
  <c r="M9400" i="1"/>
  <c r="M9401" i="1"/>
  <c r="M9402" i="1"/>
  <c r="M9403" i="1"/>
  <c r="M9404" i="1"/>
  <c r="M9405" i="1"/>
  <c r="M9406" i="1"/>
  <c r="M9407" i="1"/>
  <c r="M9408" i="1"/>
  <c r="M9409" i="1"/>
  <c r="M9410" i="1"/>
  <c r="M9411" i="1"/>
  <c r="M9412" i="1"/>
  <c r="M9413" i="1"/>
  <c r="M9414" i="1"/>
  <c r="M9415" i="1"/>
  <c r="M9416" i="1"/>
  <c r="M9417" i="1"/>
  <c r="M9418" i="1"/>
  <c r="M9419" i="1"/>
  <c r="M9420" i="1"/>
  <c r="M9421" i="1"/>
  <c r="M9422" i="1"/>
  <c r="M9423" i="1"/>
  <c r="M9424" i="1"/>
  <c r="M9425" i="1"/>
  <c r="M9426" i="1"/>
  <c r="M9427" i="1"/>
  <c r="M9428" i="1"/>
  <c r="M9429" i="1"/>
  <c r="M9430" i="1"/>
  <c r="M9431" i="1"/>
  <c r="M9432" i="1"/>
  <c r="M9433" i="1"/>
  <c r="M9434" i="1"/>
  <c r="M9435" i="1"/>
  <c r="M9436" i="1"/>
  <c r="M9437" i="1"/>
  <c r="M9438" i="1"/>
  <c r="M9439" i="1"/>
  <c r="M9440" i="1"/>
  <c r="M9441" i="1"/>
  <c r="M9442" i="1"/>
  <c r="M9443" i="1"/>
  <c r="M9444" i="1"/>
  <c r="M9445" i="1"/>
  <c r="M9446" i="1"/>
  <c r="M9447" i="1"/>
  <c r="M9448" i="1"/>
  <c r="M9449" i="1"/>
  <c r="M9450" i="1"/>
  <c r="M9451" i="1"/>
  <c r="M9452" i="1"/>
  <c r="M9453" i="1"/>
  <c r="M9454" i="1"/>
  <c r="M9455" i="1"/>
  <c r="M9456" i="1"/>
  <c r="M9457" i="1"/>
  <c r="M9458" i="1"/>
  <c r="M9459" i="1"/>
  <c r="M9460" i="1"/>
  <c r="M9461" i="1"/>
  <c r="M9462" i="1"/>
  <c r="M9463" i="1"/>
  <c r="M9464" i="1"/>
  <c r="M9465" i="1"/>
  <c r="M9466" i="1"/>
  <c r="M9467" i="1"/>
  <c r="M9468" i="1"/>
  <c r="M9469" i="1"/>
  <c r="M9470" i="1"/>
  <c r="M9471" i="1"/>
  <c r="M9472" i="1"/>
  <c r="M9473" i="1"/>
  <c r="M9474" i="1"/>
  <c r="M9475" i="1"/>
  <c r="M9476" i="1"/>
  <c r="M9477" i="1"/>
  <c r="M9478" i="1"/>
  <c r="M9479" i="1"/>
  <c r="M9480" i="1"/>
  <c r="M9481" i="1"/>
  <c r="M9482" i="1"/>
  <c r="M9483" i="1"/>
  <c r="M9484" i="1"/>
  <c r="M9485" i="1"/>
  <c r="M9486" i="1"/>
  <c r="M9487" i="1"/>
  <c r="M9488" i="1"/>
  <c r="M9489" i="1"/>
  <c r="M9490" i="1"/>
  <c r="M9491" i="1"/>
  <c r="M9492" i="1"/>
  <c r="M9493" i="1"/>
  <c r="M9494" i="1"/>
  <c r="M9495" i="1"/>
  <c r="M9496" i="1"/>
  <c r="M9497" i="1"/>
  <c r="M9498" i="1"/>
  <c r="M9499" i="1"/>
  <c r="M9500" i="1"/>
  <c r="M9501" i="1"/>
  <c r="M9502" i="1"/>
  <c r="M9503" i="1"/>
  <c r="M9504" i="1"/>
  <c r="M9505" i="1"/>
  <c r="M9506" i="1"/>
  <c r="M9507" i="1"/>
  <c r="M9508" i="1"/>
  <c r="M9509" i="1"/>
  <c r="M9510" i="1"/>
  <c r="M9511" i="1"/>
  <c r="M9512" i="1"/>
  <c r="M9513" i="1"/>
  <c r="M9514" i="1"/>
  <c r="M9515" i="1"/>
  <c r="M9516" i="1"/>
  <c r="M9517" i="1"/>
  <c r="M9518" i="1"/>
  <c r="M9519" i="1"/>
  <c r="M9520" i="1"/>
  <c r="M9521" i="1"/>
  <c r="M9522" i="1"/>
  <c r="M9523" i="1"/>
  <c r="M9524" i="1"/>
  <c r="M9525" i="1"/>
  <c r="M9526" i="1"/>
  <c r="M9527" i="1"/>
  <c r="M9528" i="1"/>
  <c r="M9529" i="1"/>
  <c r="M9530" i="1"/>
  <c r="M9531" i="1"/>
  <c r="M9532" i="1"/>
  <c r="M9533" i="1"/>
  <c r="M9534" i="1"/>
  <c r="M9535" i="1"/>
  <c r="M9536" i="1"/>
  <c r="M9537" i="1"/>
  <c r="M9538" i="1"/>
  <c r="M9539" i="1"/>
  <c r="M9540" i="1"/>
  <c r="M9541" i="1"/>
  <c r="M9542" i="1"/>
  <c r="M9543" i="1"/>
  <c r="M9544" i="1"/>
  <c r="M9545" i="1"/>
  <c r="M9546" i="1"/>
  <c r="M9547" i="1"/>
  <c r="M9548" i="1"/>
  <c r="M9549" i="1"/>
  <c r="M9550" i="1"/>
  <c r="M9551" i="1"/>
  <c r="M9552" i="1"/>
  <c r="M9553" i="1"/>
  <c r="M9554" i="1"/>
  <c r="M9555" i="1"/>
  <c r="M9556" i="1"/>
  <c r="M9557" i="1"/>
  <c r="M9558" i="1"/>
  <c r="M9559" i="1"/>
  <c r="M9560" i="1"/>
  <c r="M9561" i="1"/>
  <c r="M9562" i="1"/>
  <c r="M9563" i="1"/>
  <c r="M9564" i="1"/>
  <c r="M9565" i="1"/>
  <c r="M9566" i="1"/>
  <c r="M9567" i="1"/>
  <c r="M9568" i="1"/>
  <c r="M9569" i="1"/>
  <c r="M9570" i="1"/>
  <c r="M9571" i="1"/>
  <c r="M9572" i="1"/>
  <c r="M9573" i="1"/>
  <c r="M9574" i="1"/>
  <c r="M9575" i="1"/>
  <c r="M9576" i="1"/>
  <c r="M9577" i="1"/>
  <c r="M9578" i="1"/>
  <c r="M9579" i="1"/>
  <c r="M9580" i="1"/>
  <c r="M9581" i="1"/>
  <c r="M9582" i="1"/>
  <c r="M9583" i="1"/>
  <c r="M9584" i="1"/>
  <c r="M9585" i="1"/>
  <c r="M9586" i="1"/>
  <c r="M9587" i="1"/>
  <c r="M9588" i="1"/>
  <c r="M9589" i="1"/>
  <c r="M9590" i="1"/>
  <c r="M9591" i="1"/>
  <c r="M9592" i="1"/>
  <c r="M9593" i="1"/>
  <c r="M9594" i="1"/>
  <c r="M9595" i="1"/>
  <c r="M9596" i="1"/>
  <c r="M9597" i="1"/>
  <c r="M9598" i="1"/>
  <c r="M9599" i="1"/>
  <c r="M9600" i="1"/>
  <c r="M9601" i="1"/>
  <c r="M9602" i="1"/>
  <c r="M9603" i="1"/>
  <c r="M9604" i="1"/>
  <c r="M9605" i="1"/>
  <c r="M9606" i="1"/>
  <c r="M9607" i="1"/>
  <c r="M9608" i="1"/>
  <c r="M9609" i="1"/>
  <c r="M9610" i="1"/>
  <c r="M9611" i="1"/>
  <c r="M9612" i="1"/>
  <c r="M9613" i="1"/>
  <c r="M9614" i="1"/>
  <c r="M9615" i="1"/>
  <c r="M9616" i="1"/>
  <c r="M9617" i="1"/>
  <c r="M9618" i="1"/>
  <c r="M9619" i="1"/>
  <c r="M9620" i="1"/>
  <c r="M9621" i="1"/>
  <c r="M9622" i="1"/>
  <c r="M9623" i="1"/>
  <c r="M9624" i="1"/>
  <c r="M9625" i="1"/>
  <c r="M9626" i="1"/>
  <c r="M9627" i="1"/>
  <c r="M9628" i="1"/>
  <c r="M9629" i="1"/>
  <c r="M9630" i="1"/>
  <c r="M9631" i="1"/>
  <c r="M9632" i="1"/>
  <c r="M9633" i="1"/>
  <c r="M9634" i="1"/>
  <c r="M9635" i="1"/>
  <c r="M9636" i="1"/>
  <c r="M9637" i="1"/>
  <c r="M9638" i="1"/>
  <c r="M9639" i="1"/>
  <c r="M9640" i="1"/>
  <c r="M9641" i="1"/>
  <c r="M9642" i="1"/>
  <c r="M9643" i="1"/>
  <c r="M9644" i="1"/>
  <c r="M9645" i="1"/>
  <c r="M9646" i="1"/>
  <c r="M9647" i="1"/>
  <c r="M9648" i="1"/>
  <c r="M9649" i="1"/>
  <c r="M9650" i="1"/>
  <c r="M9651" i="1"/>
  <c r="M9652" i="1"/>
  <c r="M9653" i="1"/>
  <c r="M9654" i="1"/>
  <c r="M9655" i="1"/>
  <c r="M9656" i="1"/>
  <c r="M9657" i="1"/>
  <c r="M9658" i="1"/>
  <c r="M9659" i="1"/>
  <c r="M9660" i="1"/>
  <c r="M9661" i="1"/>
  <c r="M9662" i="1"/>
  <c r="M9663" i="1"/>
  <c r="M9664" i="1"/>
  <c r="M9665" i="1"/>
  <c r="M9666" i="1"/>
  <c r="M9667" i="1"/>
  <c r="M9668" i="1"/>
  <c r="M9669" i="1"/>
  <c r="M9670" i="1"/>
  <c r="M9671" i="1"/>
  <c r="M9672" i="1"/>
  <c r="M9673" i="1"/>
  <c r="M9674" i="1"/>
  <c r="M9675" i="1"/>
  <c r="M9676" i="1"/>
  <c r="M9677" i="1"/>
  <c r="M9678" i="1"/>
  <c r="M9679" i="1"/>
  <c r="M9680" i="1"/>
  <c r="M9681" i="1"/>
  <c r="M9682" i="1"/>
  <c r="M9683" i="1"/>
  <c r="M9684" i="1"/>
  <c r="M9685" i="1"/>
  <c r="M9686" i="1"/>
  <c r="M9687" i="1"/>
  <c r="M9688" i="1"/>
  <c r="M9689" i="1"/>
  <c r="M9690" i="1"/>
  <c r="M9691" i="1"/>
  <c r="M9692" i="1"/>
  <c r="M9693" i="1"/>
  <c r="M9694" i="1"/>
  <c r="M9695" i="1"/>
  <c r="M9696" i="1"/>
  <c r="M9697" i="1"/>
  <c r="M9698" i="1"/>
  <c r="M9699" i="1"/>
  <c r="M9700" i="1"/>
  <c r="M9701" i="1"/>
  <c r="M9702" i="1"/>
  <c r="M9703" i="1"/>
  <c r="M9704" i="1"/>
  <c r="M9705" i="1"/>
  <c r="M9706" i="1"/>
  <c r="M9707" i="1"/>
  <c r="M9708" i="1"/>
  <c r="M9709" i="1"/>
  <c r="M9710" i="1"/>
  <c r="M9711" i="1"/>
  <c r="M9712" i="1"/>
  <c r="M9713" i="1"/>
  <c r="M9714" i="1"/>
  <c r="M9715" i="1"/>
  <c r="M9716" i="1"/>
  <c r="M9717" i="1"/>
  <c r="M9718" i="1"/>
  <c r="M9719" i="1"/>
  <c r="M9720" i="1"/>
  <c r="M9721" i="1"/>
  <c r="M9722" i="1"/>
  <c r="M9723" i="1"/>
  <c r="M9724" i="1"/>
  <c r="M9725" i="1"/>
  <c r="M9726" i="1"/>
  <c r="M9727" i="1"/>
  <c r="M9728" i="1"/>
  <c r="M9729" i="1"/>
  <c r="M9730" i="1"/>
  <c r="M9731" i="1"/>
  <c r="M9732" i="1"/>
  <c r="M9733" i="1"/>
  <c r="M9734" i="1"/>
  <c r="M9735" i="1"/>
  <c r="M9736" i="1"/>
  <c r="M9737" i="1"/>
  <c r="M9738" i="1"/>
  <c r="M9739" i="1"/>
  <c r="M9740" i="1"/>
  <c r="M9741" i="1"/>
  <c r="M9742" i="1"/>
  <c r="M9743" i="1"/>
  <c r="M9744" i="1"/>
  <c r="M9745" i="1"/>
  <c r="M9746" i="1"/>
  <c r="M9747" i="1"/>
  <c r="M9748" i="1"/>
  <c r="M9749" i="1"/>
  <c r="M9750" i="1"/>
  <c r="M9751" i="1"/>
  <c r="M9752" i="1"/>
  <c r="M9753" i="1"/>
  <c r="M9754" i="1"/>
  <c r="M9755" i="1"/>
  <c r="M9756" i="1"/>
  <c r="M9757" i="1"/>
  <c r="M9758" i="1"/>
  <c r="M9759" i="1"/>
  <c r="M9760" i="1"/>
  <c r="M9761" i="1"/>
  <c r="M9762" i="1"/>
  <c r="M9763" i="1"/>
  <c r="M9764" i="1"/>
  <c r="M9765" i="1"/>
  <c r="M9766" i="1"/>
  <c r="M9767" i="1"/>
  <c r="M9768" i="1"/>
  <c r="M9769" i="1"/>
  <c r="M9770" i="1"/>
  <c r="M9771" i="1"/>
  <c r="M9772" i="1"/>
  <c r="M9773" i="1"/>
  <c r="M9774" i="1"/>
  <c r="M9775" i="1"/>
  <c r="M9776" i="1"/>
  <c r="M9777" i="1"/>
  <c r="M9778" i="1"/>
  <c r="M9779" i="1"/>
  <c r="M9780" i="1"/>
  <c r="M9781" i="1"/>
  <c r="M9782" i="1"/>
  <c r="M9783" i="1"/>
  <c r="M9784" i="1"/>
  <c r="M9785" i="1"/>
  <c r="M9786" i="1"/>
  <c r="M9787" i="1"/>
  <c r="M9788" i="1"/>
  <c r="M9789" i="1"/>
  <c r="M9790" i="1"/>
  <c r="M9791" i="1"/>
  <c r="M9792" i="1"/>
  <c r="M9793" i="1"/>
  <c r="M9794" i="1"/>
  <c r="M9795" i="1"/>
  <c r="M9796" i="1"/>
  <c r="M9797" i="1"/>
  <c r="M9798" i="1"/>
  <c r="M9799" i="1"/>
  <c r="M9800" i="1"/>
  <c r="M9801" i="1"/>
  <c r="M9802" i="1"/>
  <c r="M9803" i="1"/>
  <c r="M9804" i="1"/>
  <c r="M9805" i="1"/>
  <c r="M9806" i="1"/>
  <c r="M9807" i="1"/>
  <c r="M9808" i="1"/>
  <c r="M9809" i="1"/>
  <c r="M9810" i="1"/>
  <c r="M9811" i="1"/>
  <c r="M9812" i="1"/>
  <c r="M9813" i="1"/>
  <c r="M9814" i="1"/>
  <c r="M9815" i="1"/>
  <c r="M9816" i="1"/>
  <c r="M9817" i="1"/>
  <c r="M9818" i="1"/>
  <c r="M9819" i="1"/>
  <c r="M9820" i="1"/>
  <c r="M9821" i="1"/>
  <c r="M9822" i="1"/>
  <c r="M9823" i="1"/>
  <c r="M9824" i="1"/>
  <c r="M9825" i="1"/>
  <c r="M9826" i="1"/>
  <c r="M9827" i="1"/>
  <c r="M9828" i="1"/>
  <c r="M9829" i="1"/>
  <c r="M9830" i="1"/>
  <c r="M9831" i="1"/>
  <c r="M9832" i="1"/>
  <c r="M9833" i="1"/>
  <c r="M9834" i="1"/>
  <c r="M9835" i="1"/>
  <c r="M9836" i="1"/>
  <c r="M9837" i="1"/>
  <c r="M9838" i="1"/>
  <c r="M9839" i="1"/>
  <c r="M9840" i="1"/>
  <c r="M9841" i="1"/>
  <c r="M9842" i="1"/>
  <c r="M9843" i="1"/>
  <c r="M9844" i="1"/>
  <c r="M9845" i="1"/>
  <c r="M9846" i="1"/>
  <c r="M9847" i="1"/>
  <c r="M9848" i="1"/>
  <c r="M9849" i="1"/>
  <c r="M9850" i="1"/>
  <c r="M9851" i="1"/>
  <c r="M9852" i="1"/>
  <c r="M9853" i="1"/>
  <c r="M9854" i="1"/>
  <c r="M9855" i="1"/>
  <c r="M9856" i="1"/>
  <c r="M9857" i="1"/>
  <c r="M9858" i="1"/>
  <c r="M9859" i="1"/>
  <c r="M9860" i="1"/>
  <c r="M9861" i="1"/>
  <c r="M9862" i="1"/>
  <c r="M9863" i="1"/>
  <c r="M9864" i="1"/>
  <c r="M9865" i="1"/>
  <c r="M9866" i="1"/>
  <c r="M9867" i="1"/>
  <c r="M9868" i="1"/>
  <c r="M9869" i="1"/>
  <c r="M9870" i="1"/>
  <c r="M9871" i="1"/>
  <c r="M9872" i="1"/>
  <c r="M9873" i="1"/>
  <c r="M9874" i="1"/>
  <c r="M9875" i="1"/>
  <c r="M9876" i="1"/>
  <c r="M9877" i="1"/>
  <c r="M9878" i="1"/>
  <c r="M9879" i="1"/>
  <c r="M9880" i="1"/>
  <c r="M9881" i="1"/>
  <c r="M9882" i="1"/>
  <c r="M9883" i="1"/>
  <c r="M9884" i="1"/>
  <c r="M9885" i="1"/>
  <c r="M9886" i="1"/>
  <c r="M9887" i="1"/>
  <c r="M9888" i="1"/>
  <c r="M9889" i="1"/>
  <c r="M9890" i="1"/>
  <c r="M9891" i="1"/>
  <c r="M9892" i="1"/>
  <c r="M9893" i="1"/>
  <c r="M9894" i="1"/>
  <c r="M9895" i="1"/>
  <c r="M9896" i="1"/>
  <c r="M9897" i="1"/>
  <c r="M9898" i="1"/>
  <c r="M9899" i="1"/>
  <c r="M9900" i="1"/>
  <c r="M9901" i="1"/>
  <c r="M9902" i="1"/>
  <c r="M9903" i="1"/>
  <c r="M9904" i="1"/>
  <c r="M9905" i="1"/>
  <c r="M9906" i="1"/>
  <c r="M9907" i="1"/>
  <c r="M9908" i="1"/>
  <c r="M9909" i="1"/>
  <c r="M9910" i="1"/>
  <c r="M9911" i="1"/>
  <c r="M9912" i="1"/>
  <c r="M9913" i="1"/>
  <c r="M9914" i="1"/>
  <c r="M9915" i="1"/>
  <c r="M9916" i="1"/>
  <c r="M9917" i="1"/>
  <c r="M9918" i="1"/>
  <c r="M9919" i="1"/>
  <c r="M9920" i="1"/>
  <c r="M9921" i="1"/>
  <c r="M9922" i="1"/>
  <c r="M9923" i="1"/>
  <c r="M9924" i="1"/>
  <c r="M9925" i="1"/>
  <c r="M9926" i="1"/>
  <c r="M9927" i="1"/>
  <c r="M9928" i="1"/>
  <c r="M9929" i="1"/>
  <c r="M9930" i="1"/>
  <c r="M9931" i="1"/>
  <c r="M9932" i="1"/>
  <c r="M9933" i="1"/>
  <c r="M9934" i="1"/>
  <c r="M9935" i="1"/>
  <c r="M9936" i="1"/>
  <c r="M9937" i="1"/>
  <c r="M9938" i="1"/>
  <c r="M9939" i="1"/>
  <c r="M9940" i="1"/>
  <c r="M9941" i="1"/>
  <c r="M9942" i="1"/>
  <c r="M9943" i="1"/>
  <c r="M9944" i="1"/>
  <c r="M9945" i="1"/>
  <c r="M9946" i="1"/>
  <c r="M9947" i="1"/>
  <c r="M9948" i="1"/>
  <c r="M9949" i="1"/>
  <c r="M9950" i="1"/>
  <c r="M9951" i="1"/>
  <c r="M9952" i="1"/>
  <c r="M9953" i="1"/>
  <c r="M9954" i="1"/>
  <c r="M9955" i="1"/>
  <c r="M9956" i="1"/>
  <c r="M9957" i="1"/>
  <c r="M9958" i="1"/>
  <c r="M9959" i="1"/>
  <c r="M9960" i="1"/>
  <c r="M9961" i="1"/>
  <c r="M9962" i="1"/>
  <c r="M9963" i="1"/>
  <c r="M9964" i="1"/>
  <c r="M9965" i="1"/>
  <c r="M9966" i="1"/>
  <c r="M9967" i="1"/>
  <c r="M9968" i="1"/>
  <c r="M9969" i="1"/>
  <c r="M9970" i="1"/>
  <c r="M9971" i="1"/>
  <c r="M9972" i="1"/>
  <c r="M9973" i="1"/>
  <c r="M9974" i="1"/>
  <c r="M9975" i="1"/>
  <c r="M9976" i="1"/>
  <c r="M9977" i="1"/>
  <c r="M9978" i="1"/>
  <c r="M9979" i="1"/>
  <c r="M9980" i="1"/>
  <c r="M9981" i="1"/>
  <c r="M9982" i="1"/>
  <c r="M9983" i="1"/>
  <c r="M9984" i="1"/>
  <c r="M9985" i="1"/>
  <c r="M9986" i="1"/>
  <c r="M9987" i="1"/>
  <c r="M9988" i="1"/>
  <c r="M9989" i="1"/>
  <c r="M9990" i="1"/>
  <c r="M9991" i="1"/>
  <c r="M9992" i="1"/>
  <c r="M9993" i="1"/>
  <c r="M9994" i="1"/>
  <c r="M9995" i="1"/>
  <c r="M9996" i="1"/>
  <c r="M9997" i="1"/>
  <c r="M9998" i="1"/>
  <c r="M9999" i="1"/>
  <c r="M10000" i="1"/>
  <c r="M10001" i="1"/>
  <c r="M10002" i="1"/>
  <c r="M10003" i="1"/>
  <c r="M10004" i="1"/>
  <c r="M10005" i="1"/>
  <c r="M10006" i="1"/>
  <c r="M10007" i="1"/>
  <c r="M10008" i="1"/>
  <c r="M10009" i="1"/>
  <c r="M10010" i="1"/>
  <c r="M10011" i="1"/>
  <c r="M10012" i="1"/>
  <c r="M10013" i="1"/>
  <c r="M10014" i="1"/>
  <c r="M10015" i="1"/>
  <c r="M10016" i="1"/>
  <c r="M10017" i="1"/>
  <c r="M10018" i="1"/>
  <c r="M10019" i="1"/>
  <c r="M10020" i="1"/>
  <c r="M10021" i="1"/>
  <c r="M10022" i="1"/>
  <c r="M10023" i="1"/>
  <c r="M10024" i="1"/>
  <c r="M10025" i="1"/>
  <c r="M10026" i="1"/>
  <c r="M10027" i="1"/>
  <c r="M10028" i="1"/>
  <c r="M10029" i="1"/>
  <c r="M10030" i="1"/>
  <c r="M10031" i="1"/>
  <c r="M10032" i="1"/>
  <c r="M10033" i="1"/>
  <c r="M10034" i="1"/>
  <c r="M10035" i="1"/>
  <c r="M10036" i="1"/>
  <c r="M10037" i="1"/>
  <c r="M10038" i="1"/>
  <c r="M10039" i="1"/>
  <c r="M10040" i="1"/>
  <c r="M10041" i="1"/>
  <c r="M10042" i="1"/>
  <c r="M10043" i="1"/>
  <c r="M10044" i="1"/>
  <c r="M10045" i="1"/>
  <c r="M10046" i="1"/>
  <c r="M10047" i="1"/>
  <c r="M10048" i="1"/>
  <c r="M10049" i="1"/>
  <c r="M10050" i="1"/>
  <c r="M10051" i="1"/>
  <c r="M10052" i="1"/>
  <c r="M10053" i="1"/>
  <c r="M10054" i="1"/>
  <c r="M10055" i="1"/>
  <c r="M10056" i="1"/>
  <c r="M10057" i="1"/>
  <c r="M10058" i="1"/>
  <c r="M10059" i="1"/>
  <c r="M10060" i="1"/>
  <c r="M10061" i="1"/>
  <c r="M10062" i="1"/>
  <c r="M10063" i="1"/>
  <c r="M10064" i="1"/>
  <c r="M10065" i="1"/>
  <c r="M10066" i="1"/>
  <c r="M10067" i="1"/>
  <c r="M10068" i="1"/>
  <c r="M10069" i="1"/>
  <c r="M10070" i="1"/>
  <c r="M10071" i="1"/>
  <c r="M10072" i="1"/>
  <c r="M10073" i="1"/>
  <c r="M10074" i="1"/>
  <c r="M10075" i="1"/>
  <c r="M10076" i="1"/>
  <c r="M10077" i="1"/>
  <c r="M10078" i="1"/>
  <c r="M10079" i="1"/>
  <c r="M10080" i="1"/>
  <c r="M10081" i="1"/>
  <c r="M10082" i="1"/>
  <c r="M10083" i="1"/>
  <c r="M10084" i="1"/>
  <c r="M10085" i="1"/>
  <c r="M10086" i="1"/>
  <c r="M10087" i="1"/>
  <c r="M10088" i="1"/>
  <c r="M10089" i="1"/>
  <c r="M10090" i="1"/>
  <c r="M10091" i="1"/>
  <c r="M10092" i="1"/>
  <c r="M10093" i="1"/>
  <c r="M10094" i="1"/>
  <c r="M10095" i="1"/>
  <c r="M10096" i="1"/>
  <c r="M10097" i="1"/>
  <c r="M10098" i="1"/>
  <c r="M10099" i="1"/>
  <c r="M10100" i="1"/>
  <c r="M10101" i="1"/>
  <c r="M10102" i="1"/>
  <c r="M10103" i="1"/>
  <c r="M10104" i="1"/>
  <c r="M10105" i="1"/>
  <c r="M10106" i="1"/>
  <c r="M10107" i="1"/>
  <c r="M10108" i="1"/>
  <c r="M10109" i="1"/>
  <c r="M10110" i="1"/>
  <c r="M10111" i="1"/>
  <c r="M10112" i="1"/>
  <c r="M10113" i="1"/>
  <c r="M10114" i="1"/>
  <c r="M10115" i="1"/>
  <c r="M10116" i="1"/>
  <c r="M10117" i="1"/>
  <c r="M10118" i="1"/>
  <c r="M10119" i="1"/>
  <c r="M10120" i="1"/>
  <c r="M10121" i="1"/>
  <c r="M10122" i="1"/>
  <c r="M10123" i="1"/>
  <c r="M10124" i="1"/>
  <c r="M10125" i="1"/>
  <c r="M10126" i="1"/>
  <c r="M10127" i="1"/>
  <c r="M10128" i="1"/>
  <c r="M10129" i="1"/>
  <c r="M10130" i="1"/>
  <c r="M10131" i="1"/>
  <c r="M10132" i="1"/>
  <c r="M10133" i="1"/>
  <c r="M10134" i="1"/>
  <c r="M10135" i="1"/>
  <c r="M10136" i="1"/>
  <c r="M10137" i="1"/>
  <c r="M10138" i="1"/>
  <c r="M10139" i="1"/>
  <c r="M10140" i="1"/>
  <c r="M10141" i="1"/>
  <c r="M10142" i="1"/>
  <c r="M10143" i="1"/>
  <c r="M10144" i="1"/>
  <c r="M10145" i="1"/>
  <c r="M10146" i="1"/>
  <c r="M10147" i="1"/>
  <c r="M10148" i="1"/>
  <c r="M10149" i="1"/>
  <c r="M10150" i="1"/>
  <c r="M10151" i="1"/>
  <c r="M10152" i="1"/>
  <c r="M10153" i="1"/>
  <c r="M10154" i="1"/>
  <c r="M10155" i="1"/>
  <c r="M10156" i="1"/>
  <c r="M10157" i="1"/>
  <c r="M10158" i="1"/>
  <c r="M10159" i="1"/>
  <c r="M10160" i="1"/>
  <c r="M10161" i="1"/>
  <c r="M10162" i="1"/>
  <c r="M10163" i="1"/>
  <c r="M10164" i="1"/>
  <c r="M10165" i="1"/>
  <c r="M10166" i="1"/>
  <c r="M10167" i="1"/>
  <c r="M10168" i="1"/>
  <c r="M10169" i="1"/>
  <c r="M10170" i="1"/>
  <c r="M10171" i="1"/>
  <c r="M10172" i="1"/>
  <c r="M10173" i="1"/>
  <c r="M10174" i="1"/>
  <c r="M10175" i="1"/>
  <c r="M10176" i="1"/>
  <c r="M10177" i="1"/>
  <c r="M10178" i="1"/>
  <c r="M10179" i="1"/>
  <c r="M10180" i="1"/>
  <c r="M10181" i="1"/>
  <c r="M10182" i="1"/>
  <c r="M10183" i="1"/>
  <c r="M10184" i="1"/>
  <c r="M10185" i="1"/>
  <c r="M10186" i="1"/>
  <c r="M10187" i="1"/>
  <c r="M10188" i="1"/>
  <c r="M10189" i="1"/>
  <c r="M10190" i="1"/>
  <c r="M10191" i="1"/>
  <c r="M10192" i="1"/>
  <c r="M10193" i="1"/>
  <c r="M10194" i="1"/>
  <c r="M10195" i="1"/>
  <c r="M10196" i="1"/>
  <c r="M10197" i="1"/>
  <c r="M10198" i="1"/>
  <c r="M10199" i="1"/>
  <c r="M10200" i="1"/>
  <c r="M10201" i="1"/>
  <c r="M10202" i="1"/>
  <c r="M10203" i="1"/>
  <c r="M10204" i="1"/>
  <c r="M10205" i="1"/>
  <c r="M10206" i="1"/>
  <c r="M10207" i="1"/>
  <c r="M10208" i="1"/>
  <c r="M10209" i="1"/>
  <c r="M10210" i="1"/>
  <c r="M10211" i="1"/>
  <c r="M10212" i="1"/>
  <c r="M10213" i="1"/>
  <c r="M10214" i="1"/>
  <c r="M10215" i="1"/>
  <c r="M10216" i="1"/>
  <c r="M10217" i="1"/>
  <c r="M10218" i="1"/>
  <c r="M10219" i="1"/>
  <c r="M10220" i="1"/>
  <c r="M10221" i="1"/>
  <c r="M10222" i="1"/>
  <c r="M10223" i="1"/>
  <c r="M10224" i="1"/>
  <c r="M10225" i="1"/>
  <c r="M10226" i="1"/>
  <c r="M10227" i="1"/>
  <c r="M10228" i="1"/>
  <c r="M10229" i="1"/>
  <c r="M10230" i="1"/>
  <c r="M10231" i="1"/>
  <c r="M10232" i="1"/>
  <c r="M10233" i="1"/>
  <c r="M10234" i="1"/>
  <c r="M10235" i="1"/>
  <c r="M10236" i="1"/>
  <c r="M10237" i="1"/>
  <c r="M10238" i="1"/>
  <c r="M10239" i="1"/>
  <c r="M10240" i="1"/>
  <c r="M10241" i="1"/>
  <c r="M10242" i="1"/>
  <c r="M10243" i="1"/>
  <c r="M10244" i="1"/>
  <c r="M10245" i="1"/>
  <c r="M10246" i="1"/>
  <c r="M10247" i="1"/>
  <c r="M10248" i="1"/>
  <c r="M10249" i="1"/>
  <c r="M10250" i="1"/>
  <c r="M10251" i="1"/>
  <c r="M10252" i="1"/>
  <c r="M10253" i="1"/>
  <c r="M10254" i="1"/>
  <c r="M10255" i="1"/>
  <c r="M10256" i="1"/>
  <c r="M10257" i="1"/>
  <c r="M10258" i="1"/>
  <c r="M10259" i="1"/>
  <c r="M10260" i="1"/>
  <c r="M10261" i="1"/>
  <c r="M10262" i="1"/>
  <c r="M10263" i="1"/>
  <c r="M10264" i="1"/>
  <c r="M10265" i="1"/>
  <c r="M10266" i="1"/>
  <c r="M10267" i="1"/>
  <c r="M10268" i="1"/>
  <c r="M10269" i="1"/>
  <c r="M10270" i="1"/>
  <c r="M10271" i="1"/>
  <c r="M10272" i="1"/>
  <c r="M10273" i="1"/>
  <c r="M10274" i="1"/>
  <c r="M10275" i="1"/>
  <c r="M10276" i="1"/>
  <c r="M10277" i="1"/>
  <c r="M10278" i="1"/>
  <c r="M10279" i="1"/>
  <c r="M10280" i="1"/>
  <c r="M10281" i="1"/>
  <c r="M10282" i="1"/>
  <c r="M10283" i="1"/>
  <c r="M10284" i="1"/>
  <c r="M10285" i="1"/>
  <c r="M10286" i="1"/>
  <c r="M10287" i="1"/>
  <c r="M10288" i="1"/>
  <c r="M10289" i="1"/>
  <c r="M10290" i="1"/>
  <c r="M10291" i="1"/>
  <c r="M10292" i="1"/>
  <c r="M10293" i="1"/>
  <c r="M10294" i="1"/>
  <c r="M10295" i="1"/>
  <c r="M10296" i="1"/>
  <c r="M10297" i="1"/>
  <c r="M10298" i="1"/>
  <c r="M10299" i="1"/>
  <c r="M10300" i="1"/>
  <c r="M10301" i="1"/>
  <c r="M10302" i="1"/>
  <c r="M10303" i="1"/>
  <c r="M10304" i="1"/>
  <c r="M10305" i="1"/>
  <c r="M10306" i="1"/>
  <c r="M10307" i="1"/>
  <c r="M10308" i="1"/>
  <c r="M10309" i="1"/>
  <c r="M10310" i="1"/>
  <c r="M10311" i="1"/>
  <c r="M10312" i="1"/>
  <c r="M10313" i="1"/>
  <c r="M10314" i="1"/>
  <c r="M10315" i="1"/>
  <c r="M10316" i="1"/>
  <c r="M10317" i="1"/>
  <c r="M10318" i="1"/>
  <c r="M10319" i="1"/>
  <c r="M10320" i="1"/>
  <c r="M10321" i="1"/>
  <c r="M10322" i="1"/>
  <c r="M10323" i="1"/>
  <c r="M10324" i="1"/>
  <c r="M10325" i="1"/>
  <c r="M10326" i="1"/>
  <c r="M10327" i="1"/>
  <c r="M10328" i="1"/>
  <c r="M10329" i="1"/>
  <c r="M10330" i="1"/>
  <c r="M10331" i="1"/>
  <c r="M10332" i="1"/>
  <c r="M10333" i="1"/>
  <c r="M10334" i="1"/>
  <c r="M10335" i="1"/>
  <c r="M10336" i="1"/>
  <c r="M10337" i="1"/>
  <c r="M10338" i="1"/>
  <c r="M10339" i="1"/>
  <c r="M10340" i="1"/>
  <c r="M10341" i="1"/>
  <c r="M10342" i="1"/>
  <c r="M10343" i="1"/>
  <c r="M10344" i="1"/>
  <c r="M10345" i="1"/>
  <c r="M10346" i="1"/>
  <c r="M10347" i="1"/>
  <c r="M10348" i="1"/>
  <c r="M10349" i="1"/>
  <c r="M10350" i="1"/>
  <c r="M10351" i="1"/>
  <c r="M10352" i="1"/>
  <c r="M10353" i="1"/>
  <c r="M10354" i="1"/>
  <c r="M10355" i="1"/>
  <c r="M10356" i="1"/>
  <c r="M10357" i="1"/>
  <c r="M10358" i="1"/>
  <c r="M10359" i="1"/>
  <c r="M10360" i="1"/>
  <c r="M10361" i="1"/>
  <c r="M10362" i="1"/>
  <c r="M10363" i="1"/>
  <c r="M10364" i="1"/>
  <c r="M10365" i="1"/>
  <c r="M10366" i="1"/>
  <c r="M10367" i="1"/>
  <c r="M10368" i="1"/>
  <c r="M10369" i="1"/>
  <c r="M10370" i="1"/>
  <c r="M10371" i="1"/>
  <c r="M10372" i="1"/>
  <c r="M10373" i="1"/>
  <c r="M10374" i="1"/>
  <c r="M10375" i="1"/>
  <c r="M10376" i="1"/>
  <c r="M10377" i="1"/>
  <c r="M10378" i="1"/>
  <c r="M10379" i="1"/>
  <c r="M10380" i="1"/>
  <c r="M10381" i="1"/>
  <c r="M10382" i="1"/>
  <c r="M10383" i="1"/>
  <c r="M10384" i="1"/>
  <c r="M10385" i="1"/>
  <c r="M10386" i="1"/>
  <c r="M10387" i="1"/>
  <c r="M10388" i="1"/>
  <c r="M10389" i="1"/>
  <c r="M10390" i="1"/>
  <c r="M10391" i="1"/>
  <c r="M10392" i="1"/>
  <c r="M10393" i="1"/>
  <c r="M10394" i="1"/>
  <c r="M10395" i="1"/>
  <c r="M10396" i="1"/>
  <c r="M10397" i="1"/>
  <c r="M10398" i="1"/>
  <c r="M10399" i="1"/>
  <c r="M10400" i="1"/>
  <c r="M10401" i="1"/>
  <c r="M10402" i="1"/>
  <c r="M10403" i="1"/>
  <c r="M10404" i="1"/>
  <c r="M10405" i="1"/>
  <c r="M10406" i="1"/>
  <c r="M10407" i="1"/>
  <c r="M10408" i="1"/>
  <c r="M10409" i="1"/>
  <c r="M10410" i="1"/>
  <c r="M10411" i="1"/>
  <c r="M10412" i="1"/>
  <c r="M10413" i="1"/>
  <c r="M10414" i="1"/>
  <c r="M10415" i="1"/>
  <c r="M10416" i="1"/>
  <c r="M10417" i="1"/>
  <c r="M10418" i="1"/>
  <c r="M10419" i="1"/>
  <c r="M10420" i="1"/>
  <c r="M10421" i="1"/>
  <c r="M10422" i="1"/>
  <c r="M10423" i="1"/>
  <c r="M10424" i="1"/>
  <c r="M10425" i="1"/>
  <c r="M10426" i="1"/>
  <c r="M10427" i="1"/>
  <c r="M10428" i="1"/>
  <c r="M10429" i="1"/>
  <c r="M10430" i="1"/>
  <c r="M10431" i="1"/>
  <c r="M10432" i="1"/>
  <c r="M10433" i="1"/>
  <c r="M10434" i="1"/>
  <c r="M10435" i="1"/>
  <c r="M10436" i="1"/>
  <c r="M10437" i="1"/>
  <c r="M10438" i="1"/>
  <c r="M10439" i="1"/>
  <c r="M10440" i="1"/>
  <c r="M10441" i="1"/>
  <c r="M10442" i="1"/>
  <c r="M10443" i="1"/>
  <c r="M10444" i="1"/>
  <c r="M10445" i="1"/>
  <c r="M10446" i="1"/>
  <c r="M10447" i="1"/>
  <c r="M10448" i="1"/>
  <c r="M10449" i="1"/>
  <c r="M10450" i="1"/>
  <c r="M10451" i="1"/>
  <c r="M10452" i="1"/>
  <c r="M10453" i="1"/>
  <c r="M10454" i="1"/>
  <c r="M10455" i="1"/>
  <c r="M10456" i="1"/>
  <c r="M10457" i="1"/>
  <c r="M10458" i="1"/>
  <c r="M10459" i="1"/>
  <c r="M10460" i="1"/>
  <c r="M10461" i="1"/>
  <c r="M10462" i="1"/>
  <c r="M10463" i="1"/>
  <c r="M10464" i="1"/>
  <c r="M10465" i="1"/>
  <c r="M10466" i="1"/>
  <c r="M10467" i="1"/>
  <c r="M10468" i="1"/>
  <c r="M10469" i="1"/>
  <c r="M10470" i="1"/>
  <c r="M10471" i="1"/>
  <c r="M10472" i="1"/>
  <c r="M10473" i="1"/>
  <c r="M10474" i="1"/>
  <c r="M10475" i="1"/>
  <c r="M10476" i="1"/>
  <c r="M10477" i="1"/>
  <c r="M10478" i="1"/>
  <c r="M10479" i="1"/>
  <c r="M10480" i="1"/>
  <c r="M10481" i="1"/>
  <c r="M10482" i="1"/>
  <c r="M10483" i="1"/>
  <c r="M10484" i="1"/>
  <c r="M10485" i="1"/>
  <c r="M10486" i="1"/>
  <c r="M10487" i="1"/>
  <c r="M10488" i="1"/>
  <c r="M10489" i="1"/>
  <c r="M10490" i="1"/>
  <c r="M10491" i="1"/>
  <c r="M10492" i="1"/>
  <c r="M10493" i="1"/>
  <c r="M10494" i="1"/>
  <c r="M10495" i="1"/>
  <c r="M10496" i="1"/>
  <c r="M10497" i="1"/>
  <c r="M10498" i="1"/>
  <c r="M10499" i="1"/>
  <c r="M10500" i="1"/>
  <c r="M10501" i="1"/>
  <c r="M10502" i="1"/>
  <c r="M10503" i="1"/>
  <c r="M10504" i="1"/>
  <c r="M10505" i="1"/>
  <c r="M10506" i="1"/>
  <c r="M10507" i="1"/>
  <c r="M10508" i="1"/>
  <c r="M10509" i="1"/>
  <c r="M10510" i="1"/>
  <c r="M10511" i="1"/>
  <c r="M10512" i="1"/>
  <c r="M10513" i="1"/>
  <c r="M10514" i="1"/>
  <c r="M10515" i="1"/>
  <c r="M10516" i="1"/>
  <c r="M10517" i="1"/>
  <c r="M10518" i="1"/>
  <c r="M10519" i="1"/>
  <c r="M10520" i="1"/>
  <c r="M10521" i="1"/>
  <c r="M10522" i="1"/>
  <c r="M10523" i="1"/>
  <c r="M10524" i="1"/>
  <c r="M10525" i="1"/>
  <c r="M10526" i="1"/>
  <c r="M10527" i="1"/>
  <c r="M10528" i="1"/>
  <c r="M10529" i="1"/>
  <c r="M10530" i="1"/>
  <c r="M10531" i="1"/>
  <c r="M10532" i="1"/>
  <c r="M10533" i="1"/>
  <c r="M10534" i="1"/>
  <c r="M10535" i="1"/>
  <c r="M10536" i="1"/>
  <c r="M10537" i="1"/>
  <c r="M10538" i="1"/>
  <c r="M10539" i="1"/>
  <c r="M10540" i="1"/>
  <c r="M10541" i="1"/>
  <c r="M10542" i="1"/>
  <c r="M10543" i="1"/>
  <c r="M10544" i="1"/>
  <c r="M10545" i="1"/>
  <c r="M10546" i="1"/>
  <c r="M10547" i="1"/>
  <c r="M10548" i="1"/>
  <c r="M10549" i="1"/>
  <c r="M10550" i="1"/>
  <c r="M10551" i="1"/>
  <c r="M10552" i="1"/>
  <c r="M10553" i="1"/>
  <c r="M10554" i="1"/>
  <c r="M10555" i="1"/>
  <c r="M10556" i="1"/>
  <c r="M10557" i="1"/>
  <c r="M10558" i="1"/>
  <c r="M10559" i="1"/>
  <c r="M10560" i="1"/>
  <c r="M10561" i="1"/>
  <c r="M10562" i="1"/>
  <c r="M10563" i="1"/>
  <c r="M10564" i="1"/>
  <c r="M10565" i="1"/>
  <c r="M10566" i="1"/>
  <c r="M10567" i="1"/>
  <c r="M10568" i="1"/>
  <c r="M10569" i="1"/>
  <c r="M10570" i="1"/>
  <c r="M10571" i="1"/>
  <c r="M10572" i="1"/>
  <c r="M10573" i="1"/>
  <c r="M10574" i="1"/>
  <c r="M10575" i="1"/>
  <c r="M10576" i="1"/>
  <c r="M10577" i="1"/>
  <c r="M10578" i="1"/>
  <c r="M10579" i="1"/>
  <c r="M10580" i="1"/>
  <c r="M10581" i="1"/>
  <c r="M10582" i="1"/>
  <c r="M10583" i="1"/>
  <c r="M10584" i="1"/>
  <c r="M10585" i="1"/>
  <c r="M10586" i="1"/>
  <c r="M10587" i="1"/>
  <c r="M10588" i="1"/>
  <c r="M10589" i="1"/>
  <c r="M10590" i="1"/>
  <c r="M10591" i="1"/>
  <c r="M10592" i="1"/>
  <c r="M10593" i="1"/>
  <c r="M10594" i="1"/>
  <c r="M10595" i="1"/>
  <c r="M10596" i="1"/>
  <c r="M10597" i="1"/>
  <c r="M10598" i="1"/>
  <c r="M10599" i="1"/>
  <c r="M10600" i="1"/>
  <c r="M10601" i="1"/>
  <c r="M10602" i="1"/>
  <c r="M10603" i="1"/>
  <c r="M10604" i="1"/>
  <c r="M10605" i="1"/>
  <c r="M10606" i="1"/>
  <c r="M10607" i="1"/>
  <c r="M10608" i="1"/>
  <c r="M10609" i="1"/>
  <c r="M10610" i="1"/>
  <c r="M10611" i="1"/>
  <c r="M10612" i="1"/>
  <c r="M10613" i="1"/>
  <c r="M10614" i="1"/>
  <c r="M10615" i="1"/>
  <c r="M10616" i="1"/>
  <c r="M10617" i="1"/>
  <c r="M10618" i="1"/>
  <c r="M10619" i="1"/>
  <c r="M10620" i="1"/>
  <c r="M10621" i="1"/>
  <c r="M10622" i="1"/>
  <c r="M10623" i="1"/>
  <c r="M10624" i="1"/>
  <c r="M10625" i="1"/>
  <c r="M10626" i="1"/>
  <c r="M10627" i="1"/>
  <c r="M10628" i="1"/>
  <c r="M10629" i="1"/>
  <c r="M10630" i="1"/>
  <c r="M10631" i="1"/>
  <c r="M10632" i="1"/>
  <c r="M10633" i="1"/>
  <c r="M10634" i="1"/>
  <c r="M10635" i="1"/>
  <c r="M10636" i="1"/>
  <c r="M10637" i="1"/>
  <c r="M10638" i="1"/>
  <c r="M10639" i="1"/>
  <c r="M10640" i="1"/>
  <c r="M10641" i="1"/>
  <c r="M10642" i="1"/>
  <c r="M10643" i="1"/>
  <c r="M10644" i="1"/>
  <c r="M10645" i="1"/>
  <c r="M10646" i="1"/>
  <c r="M10647" i="1"/>
  <c r="M10648" i="1"/>
  <c r="M10649" i="1"/>
  <c r="M10650" i="1"/>
  <c r="M10651" i="1"/>
  <c r="M10652" i="1"/>
  <c r="M10653" i="1"/>
  <c r="M10654" i="1"/>
  <c r="M10655" i="1"/>
  <c r="M10656" i="1"/>
  <c r="M10657" i="1"/>
  <c r="M10658" i="1"/>
  <c r="M10659" i="1"/>
  <c r="M10660" i="1"/>
  <c r="M10661" i="1"/>
  <c r="M10662" i="1"/>
  <c r="M10663" i="1"/>
  <c r="M10664" i="1"/>
  <c r="M10665" i="1"/>
  <c r="M10666" i="1"/>
  <c r="M10667" i="1"/>
  <c r="M10668" i="1"/>
  <c r="M10669" i="1"/>
  <c r="M10670" i="1"/>
  <c r="M10671" i="1"/>
  <c r="M10672" i="1"/>
  <c r="M10673" i="1"/>
  <c r="M10674" i="1"/>
  <c r="M10675" i="1"/>
  <c r="M10676" i="1"/>
  <c r="M10677" i="1"/>
  <c r="M10678" i="1"/>
  <c r="M10679" i="1"/>
  <c r="M10680" i="1"/>
  <c r="M10681" i="1"/>
  <c r="M10682" i="1"/>
  <c r="M10683" i="1"/>
  <c r="M10684" i="1"/>
  <c r="M10685" i="1"/>
  <c r="M10686" i="1"/>
  <c r="M10687" i="1"/>
  <c r="M10688" i="1"/>
  <c r="M10689" i="1"/>
  <c r="M10690" i="1"/>
  <c r="M10691" i="1"/>
  <c r="M10692" i="1"/>
  <c r="M10693" i="1"/>
  <c r="M10694" i="1"/>
  <c r="M10695" i="1"/>
  <c r="M10696" i="1"/>
  <c r="M10697" i="1"/>
  <c r="M10698" i="1"/>
  <c r="M10699" i="1"/>
  <c r="M10700" i="1"/>
  <c r="M10701" i="1"/>
  <c r="M10702" i="1"/>
  <c r="M10703" i="1"/>
  <c r="M10704" i="1"/>
  <c r="M10705" i="1"/>
  <c r="M10706" i="1"/>
  <c r="M10707" i="1"/>
  <c r="M10708" i="1"/>
  <c r="M10709" i="1"/>
  <c r="M10710" i="1"/>
  <c r="M10711" i="1"/>
  <c r="M10712" i="1"/>
  <c r="M10713" i="1"/>
  <c r="M10714" i="1"/>
  <c r="M10715" i="1"/>
  <c r="M10716" i="1"/>
  <c r="M10717" i="1"/>
  <c r="M10718" i="1"/>
  <c r="M10719" i="1"/>
  <c r="M10720" i="1"/>
  <c r="M10721" i="1"/>
  <c r="M10722" i="1"/>
  <c r="M10723" i="1"/>
  <c r="M10724" i="1"/>
  <c r="M10725" i="1"/>
  <c r="M10726" i="1"/>
  <c r="M10727" i="1"/>
  <c r="M10728" i="1"/>
  <c r="M10729" i="1"/>
  <c r="M10730" i="1"/>
  <c r="M10731" i="1"/>
  <c r="M10732" i="1"/>
  <c r="M10733" i="1"/>
  <c r="M10734" i="1"/>
  <c r="M10735" i="1"/>
  <c r="M10736" i="1"/>
  <c r="M10737" i="1"/>
  <c r="M10738" i="1"/>
  <c r="M10739" i="1"/>
  <c r="M10740" i="1"/>
  <c r="M10741" i="1"/>
  <c r="M10742" i="1"/>
  <c r="M10743" i="1"/>
  <c r="M10744" i="1"/>
  <c r="M10745" i="1"/>
  <c r="M10746" i="1"/>
  <c r="M10747" i="1"/>
  <c r="M10748" i="1"/>
  <c r="M10749" i="1"/>
  <c r="M10750" i="1"/>
  <c r="M10751" i="1"/>
  <c r="M10752" i="1"/>
  <c r="M10753" i="1"/>
  <c r="M10754" i="1"/>
  <c r="M10755" i="1"/>
  <c r="M10756" i="1"/>
  <c r="M10757" i="1"/>
  <c r="M10758" i="1"/>
  <c r="M10759" i="1"/>
  <c r="M10760" i="1"/>
  <c r="M10761" i="1"/>
  <c r="M10762" i="1"/>
  <c r="M10763" i="1"/>
  <c r="M10764" i="1"/>
  <c r="M10765" i="1"/>
  <c r="M10766" i="1"/>
  <c r="M10767" i="1"/>
  <c r="M10768" i="1"/>
  <c r="M10769" i="1"/>
  <c r="M10770" i="1"/>
  <c r="M10771" i="1"/>
  <c r="M10772" i="1"/>
  <c r="M10773" i="1"/>
  <c r="M10774" i="1"/>
  <c r="M10775" i="1"/>
  <c r="M10776" i="1"/>
  <c r="M10777" i="1"/>
  <c r="M10778" i="1"/>
  <c r="M10779" i="1"/>
  <c r="M10780" i="1"/>
  <c r="M10781" i="1"/>
  <c r="M10782" i="1"/>
  <c r="M10783" i="1"/>
  <c r="M10784" i="1"/>
  <c r="M10785" i="1"/>
  <c r="M10786" i="1"/>
  <c r="M10787" i="1"/>
  <c r="M10788" i="1"/>
  <c r="M10789" i="1"/>
  <c r="M10790" i="1"/>
  <c r="M10791" i="1"/>
  <c r="M10792" i="1"/>
  <c r="M10793" i="1"/>
  <c r="M10794" i="1"/>
  <c r="M10795" i="1"/>
  <c r="M10796" i="1"/>
  <c r="M10797" i="1"/>
  <c r="M10798" i="1"/>
  <c r="M10799" i="1"/>
  <c r="M10800" i="1"/>
  <c r="M10801" i="1"/>
  <c r="M10802" i="1"/>
  <c r="M10803" i="1"/>
  <c r="M10804" i="1"/>
  <c r="M10805" i="1"/>
  <c r="M10806" i="1"/>
  <c r="M10807" i="1"/>
  <c r="M10808" i="1"/>
  <c r="M10809" i="1"/>
  <c r="M10810" i="1"/>
  <c r="M10811" i="1"/>
  <c r="M10812" i="1"/>
  <c r="M10813" i="1"/>
  <c r="M10814" i="1"/>
  <c r="M10815" i="1"/>
  <c r="M10816" i="1"/>
  <c r="M10817" i="1"/>
  <c r="M10818" i="1"/>
  <c r="M10819" i="1"/>
  <c r="M10820" i="1"/>
  <c r="M10821" i="1"/>
  <c r="M10822" i="1"/>
  <c r="M10823" i="1"/>
  <c r="M10824" i="1"/>
  <c r="M10825" i="1"/>
  <c r="M10826" i="1"/>
  <c r="M10827" i="1"/>
  <c r="M10828" i="1"/>
  <c r="M10829" i="1"/>
  <c r="M10830" i="1"/>
  <c r="M10831" i="1"/>
  <c r="M10832" i="1"/>
  <c r="M10833" i="1"/>
  <c r="M10834" i="1"/>
  <c r="M10835" i="1"/>
  <c r="M10836" i="1"/>
  <c r="M10837" i="1"/>
  <c r="M10838" i="1"/>
  <c r="M10839" i="1"/>
  <c r="M10840" i="1"/>
  <c r="M10841" i="1"/>
  <c r="M10842" i="1"/>
  <c r="M10843" i="1"/>
  <c r="M10844" i="1"/>
  <c r="M10845" i="1"/>
  <c r="M10846" i="1"/>
  <c r="M10847" i="1"/>
  <c r="M10848" i="1"/>
  <c r="M10849" i="1"/>
  <c r="M10850" i="1"/>
  <c r="M10851" i="1"/>
  <c r="M10852" i="1"/>
  <c r="M10853" i="1"/>
  <c r="M10854" i="1"/>
  <c r="M10855" i="1"/>
  <c r="M10856" i="1"/>
  <c r="M10857" i="1"/>
  <c r="M10858" i="1"/>
  <c r="M10859" i="1"/>
  <c r="M10860" i="1"/>
  <c r="M10861" i="1"/>
  <c r="M10862" i="1"/>
  <c r="M10863" i="1"/>
  <c r="M10864" i="1"/>
  <c r="M10865" i="1"/>
  <c r="M10866" i="1"/>
  <c r="M10867" i="1"/>
  <c r="M10868" i="1"/>
  <c r="M10869" i="1"/>
  <c r="M10870" i="1"/>
  <c r="M10871" i="1"/>
  <c r="M10872" i="1"/>
  <c r="M10873" i="1"/>
  <c r="M10874" i="1"/>
  <c r="M10875" i="1"/>
  <c r="M10876" i="1"/>
  <c r="M10877" i="1"/>
  <c r="M10878" i="1"/>
  <c r="M10879" i="1"/>
  <c r="M10880" i="1"/>
  <c r="M10881" i="1"/>
  <c r="M10882" i="1"/>
  <c r="M10883" i="1"/>
  <c r="M10884" i="1"/>
  <c r="M10885" i="1"/>
  <c r="M10886" i="1"/>
  <c r="M10887" i="1"/>
  <c r="M10888" i="1"/>
  <c r="M10889" i="1"/>
  <c r="M10890" i="1"/>
  <c r="M10891" i="1"/>
  <c r="M10892" i="1"/>
  <c r="M10893" i="1"/>
  <c r="M10894" i="1"/>
  <c r="M10895" i="1"/>
  <c r="M10896" i="1"/>
  <c r="M10897" i="1"/>
  <c r="M10898" i="1"/>
  <c r="M10899" i="1"/>
  <c r="M10900" i="1"/>
  <c r="M10901" i="1"/>
  <c r="M10902" i="1"/>
  <c r="M10903" i="1"/>
  <c r="M10904" i="1"/>
  <c r="M10905" i="1"/>
  <c r="M10906" i="1"/>
  <c r="M10907" i="1"/>
  <c r="M10908" i="1"/>
  <c r="M10909" i="1"/>
  <c r="M10910" i="1"/>
  <c r="M10911" i="1"/>
  <c r="M10912" i="1"/>
  <c r="M10913" i="1"/>
  <c r="M10914" i="1"/>
  <c r="M10915" i="1"/>
  <c r="M10916" i="1"/>
  <c r="M10917" i="1"/>
  <c r="M10918" i="1"/>
  <c r="M10919" i="1"/>
  <c r="M10920" i="1"/>
  <c r="M10921" i="1"/>
  <c r="M10922" i="1"/>
  <c r="M10923" i="1"/>
  <c r="M10924" i="1"/>
  <c r="M10925" i="1"/>
  <c r="M10926" i="1"/>
  <c r="M10927" i="1"/>
  <c r="M10928" i="1"/>
  <c r="M10929" i="1"/>
  <c r="M10930" i="1"/>
  <c r="M10931" i="1"/>
  <c r="M10932" i="1"/>
  <c r="M10933" i="1"/>
  <c r="M10934" i="1"/>
  <c r="M10935" i="1"/>
  <c r="M10936" i="1"/>
  <c r="M10937" i="1"/>
  <c r="M10938" i="1"/>
  <c r="M10939" i="1"/>
  <c r="M10940" i="1"/>
  <c r="M10941" i="1"/>
  <c r="M10942" i="1"/>
  <c r="M10943" i="1"/>
  <c r="M10944" i="1"/>
  <c r="M10945" i="1"/>
  <c r="M10946" i="1"/>
  <c r="M10947" i="1"/>
  <c r="M10948" i="1"/>
  <c r="M10949" i="1"/>
  <c r="M10950" i="1"/>
  <c r="M10951" i="1"/>
  <c r="M10952" i="1"/>
  <c r="M10953" i="1"/>
  <c r="M10954" i="1"/>
  <c r="M10955" i="1"/>
  <c r="M10956" i="1"/>
  <c r="M10957" i="1"/>
  <c r="M10958" i="1"/>
  <c r="M10959" i="1"/>
  <c r="M10960" i="1"/>
  <c r="M10961" i="1"/>
  <c r="M10962" i="1"/>
  <c r="M10963" i="1"/>
  <c r="M10964" i="1"/>
  <c r="M10965" i="1"/>
  <c r="M10966" i="1"/>
  <c r="M10967" i="1"/>
  <c r="M10968" i="1"/>
  <c r="M10969" i="1"/>
  <c r="M10970" i="1"/>
  <c r="M10971" i="1"/>
  <c r="M10972" i="1"/>
  <c r="M10973" i="1"/>
  <c r="M10974" i="1"/>
  <c r="M10975" i="1"/>
  <c r="M10976" i="1"/>
  <c r="M10977" i="1"/>
  <c r="M10978" i="1"/>
  <c r="M10979" i="1"/>
  <c r="M10980" i="1"/>
  <c r="M10981" i="1"/>
  <c r="M10982" i="1"/>
  <c r="M10983" i="1"/>
  <c r="M10984" i="1"/>
  <c r="M10985" i="1"/>
  <c r="M10986" i="1"/>
  <c r="M10987" i="1"/>
  <c r="M10988" i="1"/>
  <c r="M10989" i="1"/>
  <c r="M10990" i="1"/>
  <c r="M10991" i="1"/>
  <c r="M10992" i="1"/>
  <c r="M10993" i="1"/>
  <c r="M10994" i="1"/>
  <c r="M10995" i="1"/>
  <c r="M10996" i="1"/>
  <c r="M10997" i="1"/>
  <c r="M10998" i="1"/>
  <c r="M10999" i="1"/>
  <c r="M11000" i="1"/>
  <c r="M11001" i="1"/>
  <c r="M11002" i="1"/>
  <c r="M11003" i="1"/>
  <c r="M11004" i="1"/>
  <c r="M11005" i="1"/>
  <c r="M11006" i="1"/>
  <c r="M11007" i="1"/>
  <c r="M11008" i="1"/>
  <c r="M11009" i="1"/>
  <c r="M11010" i="1"/>
  <c r="M11011" i="1"/>
  <c r="M11012" i="1"/>
  <c r="M11013" i="1"/>
  <c r="M11014" i="1"/>
  <c r="M11015" i="1"/>
  <c r="M11016" i="1"/>
  <c r="M11017" i="1"/>
  <c r="M11018" i="1"/>
  <c r="M11019" i="1"/>
  <c r="M11020" i="1"/>
  <c r="M11021" i="1"/>
  <c r="M11022" i="1"/>
  <c r="M11023" i="1"/>
  <c r="M11024" i="1"/>
  <c r="M11025" i="1"/>
  <c r="M11026" i="1"/>
  <c r="M11027" i="1"/>
  <c r="M11028" i="1"/>
  <c r="M11029" i="1"/>
  <c r="M11030" i="1"/>
  <c r="M11031" i="1"/>
  <c r="M11032" i="1"/>
  <c r="M11033" i="1"/>
  <c r="M11034" i="1"/>
  <c r="M11035" i="1"/>
  <c r="M11036" i="1"/>
  <c r="M11037" i="1"/>
  <c r="M11038" i="1"/>
  <c r="M11039" i="1"/>
  <c r="M11040" i="1"/>
  <c r="M11041" i="1"/>
  <c r="M11042" i="1"/>
  <c r="M11043" i="1"/>
  <c r="M11044" i="1"/>
  <c r="M11045" i="1"/>
  <c r="M11046" i="1"/>
  <c r="M11047" i="1"/>
  <c r="M11048" i="1"/>
  <c r="M11049" i="1"/>
  <c r="M11050" i="1"/>
  <c r="M11051" i="1"/>
  <c r="M11052" i="1"/>
  <c r="M11053" i="1"/>
  <c r="M11054" i="1"/>
  <c r="M11055" i="1"/>
  <c r="M11056" i="1"/>
  <c r="M11057" i="1"/>
  <c r="M11058" i="1"/>
  <c r="M11059" i="1"/>
  <c r="M11060" i="1"/>
  <c r="M11061" i="1"/>
  <c r="M11062" i="1"/>
  <c r="M11063" i="1"/>
  <c r="M11064" i="1"/>
  <c r="M11065" i="1"/>
  <c r="M11066" i="1"/>
  <c r="M11067" i="1"/>
  <c r="M11068" i="1"/>
  <c r="M11069" i="1"/>
  <c r="M11070" i="1"/>
  <c r="M11071" i="1"/>
  <c r="M11072" i="1"/>
  <c r="M11073" i="1"/>
  <c r="M11074" i="1"/>
  <c r="M11075" i="1"/>
  <c r="M11076" i="1"/>
  <c r="M11077" i="1"/>
  <c r="M11078" i="1"/>
  <c r="M11079" i="1"/>
  <c r="M11080" i="1"/>
  <c r="M11081" i="1"/>
  <c r="M11082" i="1"/>
  <c r="M11083" i="1"/>
  <c r="M11084" i="1"/>
  <c r="M11085" i="1"/>
  <c r="M11086" i="1"/>
  <c r="M11087" i="1"/>
  <c r="M11088" i="1"/>
  <c r="M11089" i="1"/>
  <c r="M11090" i="1"/>
  <c r="M11091" i="1"/>
  <c r="M11092" i="1"/>
  <c r="M11093" i="1"/>
  <c r="M11094" i="1"/>
  <c r="M11095" i="1"/>
  <c r="M11096" i="1"/>
  <c r="M11097" i="1"/>
  <c r="M11098" i="1"/>
  <c r="M11099" i="1"/>
  <c r="M11100" i="1"/>
  <c r="M11101" i="1"/>
  <c r="M11102" i="1"/>
  <c r="M11103" i="1"/>
  <c r="M11104" i="1"/>
  <c r="M11105" i="1"/>
  <c r="M11106" i="1"/>
  <c r="M11107" i="1"/>
  <c r="M11108" i="1"/>
  <c r="M11109" i="1"/>
  <c r="M11110" i="1"/>
  <c r="M11111" i="1"/>
  <c r="M11112" i="1"/>
  <c r="M11113" i="1"/>
  <c r="M11114" i="1"/>
  <c r="M11115" i="1"/>
  <c r="M11116" i="1"/>
  <c r="M11117" i="1"/>
  <c r="M11118" i="1"/>
  <c r="M11119" i="1"/>
  <c r="M11120" i="1"/>
  <c r="M11121" i="1"/>
  <c r="M11122" i="1"/>
  <c r="M11123" i="1"/>
  <c r="M11124" i="1"/>
  <c r="M11125" i="1"/>
  <c r="M11126" i="1"/>
  <c r="M11127" i="1"/>
  <c r="M11128" i="1"/>
  <c r="M11129" i="1"/>
  <c r="M11130" i="1"/>
  <c r="M11131" i="1"/>
  <c r="M11132" i="1"/>
  <c r="M11133" i="1"/>
  <c r="M11134" i="1"/>
  <c r="M11135" i="1"/>
  <c r="M11136" i="1"/>
  <c r="M11137" i="1"/>
  <c r="M11138" i="1"/>
  <c r="M11139" i="1"/>
  <c r="M11140" i="1"/>
  <c r="M11141" i="1"/>
  <c r="M11142" i="1"/>
  <c r="M11143" i="1"/>
  <c r="M11144" i="1"/>
  <c r="M11145" i="1"/>
  <c r="M11146" i="1"/>
  <c r="M11147" i="1"/>
  <c r="M11148" i="1"/>
  <c r="M11149" i="1"/>
  <c r="M11150" i="1"/>
  <c r="M11151" i="1"/>
  <c r="M11152" i="1"/>
  <c r="M11153" i="1"/>
  <c r="M11154" i="1"/>
  <c r="M11155" i="1"/>
  <c r="M11156" i="1"/>
  <c r="M11157" i="1"/>
  <c r="M11158" i="1"/>
  <c r="M11159" i="1"/>
  <c r="M11160" i="1"/>
  <c r="M11161" i="1"/>
  <c r="M11162" i="1"/>
  <c r="M11163" i="1"/>
  <c r="M11164" i="1"/>
  <c r="M11165" i="1"/>
  <c r="M11166" i="1"/>
  <c r="M11167" i="1"/>
  <c r="M11168" i="1"/>
  <c r="M11169" i="1"/>
  <c r="M11170" i="1"/>
  <c r="M11171" i="1"/>
  <c r="M11172" i="1"/>
  <c r="M11173" i="1"/>
  <c r="M11174" i="1"/>
  <c r="M11175" i="1"/>
  <c r="M11176" i="1"/>
  <c r="M11177" i="1"/>
  <c r="M11178" i="1"/>
  <c r="M11179" i="1"/>
  <c r="M11180" i="1"/>
  <c r="M11181" i="1"/>
  <c r="M11182" i="1"/>
  <c r="M11183" i="1"/>
  <c r="M11184" i="1"/>
  <c r="M11185" i="1"/>
  <c r="M11186" i="1"/>
  <c r="M11187" i="1"/>
  <c r="M11188" i="1"/>
  <c r="M11189" i="1"/>
  <c r="M11190" i="1"/>
  <c r="M11191" i="1"/>
  <c r="M11192" i="1"/>
  <c r="M11193" i="1"/>
  <c r="M11194" i="1"/>
  <c r="M11195" i="1"/>
  <c r="M11196" i="1"/>
  <c r="M11197" i="1"/>
  <c r="M11198" i="1"/>
  <c r="M11199" i="1"/>
  <c r="M11200" i="1"/>
  <c r="M11201" i="1"/>
  <c r="M11202" i="1"/>
  <c r="M11203" i="1"/>
  <c r="M11204" i="1"/>
  <c r="M11205" i="1"/>
  <c r="M11206" i="1"/>
  <c r="M11207" i="1"/>
  <c r="M11208" i="1"/>
  <c r="M11209" i="1"/>
  <c r="M11210" i="1"/>
  <c r="M11211" i="1"/>
  <c r="M11212" i="1"/>
  <c r="M11213" i="1"/>
  <c r="M11214" i="1"/>
  <c r="M11215" i="1"/>
  <c r="M11216" i="1"/>
  <c r="M11217" i="1"/>
  <c r="M11218" i="1"/>
  <c r="M11219" i="1"/>
  <c r="M11220" i="1"/>
  <c r="M11221" i="1"/>
  <c r="M11222" i="1"/>
  <c r="M11223" i="1"/>
  <c r="M11224" i="1"/>
  <c r="M11225" i="1"/>
  <c r="M11226" i="1"/>
  <c r="M11227" i="1"/>
  <c r="M11228" i="1"/>
  <c r="M11229" i="1"/>
  <c r="M11230" i="1"/>
  <c r="M11231" i="1"/>
  <c r="M11232" i="1"/>
  <c r="M11233" i="1"/>
  <c r="M11234" i="1"/>
  <c r="M11235" i="1"/>
  <c r="M11236" i="1"/>
  <c r="M11237" i="1"/>
  <c r="M11238" i="1"/>
  <c r="M11239" i="1"/>
  <c r="M11240" i="1"/>
  <c r="M11241" i="1"/>
  <c r="M11242" i="1"/>
  <c r="M11243" i="1"/>
  <c r="M11244" i="1"/>
  <c r="M11245" i="1"/>
  <c r="M11246" i="1"/>
  <c r="M11247" i="1"/>
  <c r="M11248" i="1"/>
  <c r="M11249" i="1"/>
  <c r="M11250" i="1"/>
  <c r="M11251" i="1"/>
  <c r="M11252" i="1"/>
  <c r="M11253" i="1"/>
  <c r="M11254" i="1"/>
  <c r="M11255" i="1"/>
  <c r="M11256" i="1"/>
  <c r="M11257" i="1"/>
  <c r="M11258" i="1"/>
  <c r="M11259" i="1"/>
  <c r="M11260" i="1"/>
  <c r="M11261" i="1"/>
  <c r="M11262" i="1"/>
  <c r="M11263" i="1"/>
  <c r="M11264" i="1"/>
  <c r="M11265" i="1"/>
  <c r="M11266" i="1"/>
  <c r="M11267" i="1"/>
  <c r="M11268" i="1"/>
  <c r="M11269" i="1"/>
  <c r="M11270" i="1"/>
  <c r="M11271" i="1"/>
  <c r="M11272" i="1"/>
  <c r="M11273" i="1"/>
  <c r="M11274" i="1"/>
  <c r="M11275" i="1"/>
  <c r="M11276" i="1"/>
  <c r="M11277" i="1"/>
  <c r="M11278" i="1"/>
  <c r="M11279" i="1"/>
  <c r="M11280" i="1"/>
  <c r="M11281" i="1"/>
  <c r="M11282" i="1"/>
  <c r="M11283" i="1"/>
  <c r="M11284" i="1"/>
  <c r="M11285" i="1"/>
  <c r="M11286" i="1"/>
  <c r="M11287" i="1"/>
  <c r="M11288" i="1"/>
  <c r="M11289" i="1"/>
  <c r="M11290" i="1"/>
  <c r="M11291" i="1"/>
  <c r="M11292" i="1"/>
  <c r="M11293" i="1"/>
  <c r="M11294" i="1"/>
  <c r="M11295" i="1"/>
  <c r="M11296" i="1"/>
  <c r="M11297" i="1"/>
  <c r="M11298" i="1"/>
  <c r="M11299" i="1"/>
  <c r="M11300" i="1"/>
  <c r="M11301" i="1"/>
  <c r="M11302" i="1"/>
  <c r="M11303" i="1"/>
  <c r="M11304" i="1"/>
  <c r="M11305" i="1"/>
  <c r="M11306" i="1"/>
  <c r="M11307" i="1"/>
  <c r="M11308" i="1"/>
  <c r="M11309" i="1"/>
  <c r="M11310" i="1"/>
  <c r="M11311" i="1"/>
  <c r="M11312" i="1"/>
  <c r="M11313" i="1"/>
  <c r="M11314" i="1"/>
  <c r="M11315" i="1"/>
  <c r="M11316" i="1"/>
  <c r="M11317" i="1"/>
  <c r="M11318" i="1"/>
  <c r="M11319" i="1"/>
  <c r="M11320" i="1"/>
  <c r="M11321" i="1"/>
  <c r="M11322" i="1"/>
  <c r="M11323" i="1"/>
  <c r="M11324" i="1"/>
  <c r="M11325" i="1"/>
  <c r="M11326" i="1"/>
  <c r="M11327" i="1"/>
  <c r="M11328" i="1"/>
  <c r="M11329" i="1"/>
  <c r="M11330" i="1"/>
  <c r="M11331" i="1"/>
  <c r="M11332" i="1"/>
  <c r="M11333" i="1"/>
  <c r="M11334" i="1"/>
  <c r="M11335" i="1"/>
  <c r="M11336" i="1"/>
  <c r="M11337" i="1"/>
  <c r="M11338" i="1"/>
  <c r="M11339" i="1"/>
  <c r="M11340" i="1"/>
  <c r="M11341" i="1"/>
  <c r="M11342" i="1"/>
  <c r="M11343" i="1"/>
  <c r="M11344" i="1"/>
  <c r="M11345" i="1"/>
  <c r="M11346" i="1"/>
  <c r="M11347" i="1"/>
  <c r="M11348" i="1"/>
  <c r="M11349" i="1"/>
  <c r="M11350" i="1"/>
  <c r="M11351" i="1"/>
  <c r="M11352" i="1"/>
  <c r="M11353" i="1"/>
  <c r="M11354" i="1"/>
  <c r="M11355" i="1"/>
  <c r="M11356" i="1"/>
  <c r="M11357" i="1"/>
  <c r="M11358" i="1"/>
  <c r="M11359" i="1"/>
  <c r="M11360" i="1"/>
  <c r="M11361" i="1"/>
  <c r="M11362" i="1"/>
  <c r="M11363" i="1"/>
  <c r="M11364" i="1"/>
  <c r="M11365" i="1"/>
  <c r="M11366" i="1"/>
  <c r="M11367" i="1"/>
  <c r="M11368" i="1"/>
  <c r="M11369" i="1"/>
  <c r="M11370" i="1"/>
  <c r="M11371" i="1"/>
  <c r="M11372" i="1"/>
  <c r="M11373" i="1"/>
  <c r="M11374" i="1"/>
  <c r="M11375" i="1"/>
  <c r="M11376" i="1"/>
  <c r="M11377" i="1"/>
  <c r="M11378" i="1"/>
  <c r="M11379" i="1"/>
  <c r="M11380" i="1"/>
  <c r="M11381" i="1"/>
  <c r="M11382" i="1"/>
  <c r="M11383" i="1"/>
  <c r="M11384" i="1"/>
  <c r="M11385" i="1"/>
  <c r="M11386" i="1"/>
  <c r="M11387" i="1"/>
  <c r="M11388" i="1"/>
  <c r="M11389" i="1"/>
  <c r="M11390" i="1"/>
  <c r="M11391" i="1"/>
  <c r="M11392" i="1"/>
  <c r="M11393" i="1"/>
  <c r="M11394" i="1"/>
  <c r="M11395" i="1"/>
  <c r="M11396" i="1"/>
  <c r="M11397" i="1"/>
  <c r="M11398" i="1"/>
  <c r="M11399" i="1"/>
  <c r="M11400" i="1"/>
  <c r="M11401" i="1"/>
  <c r="M11402" i="1"/>
  <c r="M11403" i="1"/>
  <c r="M11404" i="1"/>
  <c r="M11405" i="1"/>
  <c r="M11406" i="1"/>
  <c r="M11407" i="1"/>
  <c r="M11408" i="1"/>
  <c r="M11409" i="1"/>
  <c r="M11410" i="1"/>
  <c r="M11411" i="1"/>
  <c r="M11412" i="1"/>
  <c r="M11413" i="1"/>
  <c r="M11414" i="1"/>
  <c r="M11415" i="1"/>
  <c r="M11416" i="1"/>
  <c r="M11417" i="1"/>
  <c r="M11418" i="1"/>
  <c r="M11419" i="1"/>
  <c r="M11420" i="1"/>
  <c r="M11421" i="1"/>
  <c r="M11422" i="1"/>
  <c r="M11423" i="1"/>
  <c r="M11424" i="1"/>
  <c r="M11425" i="1"/>
  <c r="M11426" i="1"/>
  <c r="M11427" i="1"/>
  <c r="M11428" i="1"/>
  <c r="M11429" i="1"/>
  <c r="M11430" i="1"/>
  <c r="M11431" i="1"/>
  <c r="M11432" i="1"/>
  <c r="M11433" i="1"/>
  <c r="M11434" i="1"/>
  <c r="M11435" i="1"/>
  <c r="M11436" i="1"/>
  <c r="M11437" i="1"/>
  <c r="M11438" i="1"/>
  <c r="M11439" i="1"/>
  <c r="M11440" i="1"/>
  <c r="M11441" i="1"/>
  <c r="M11442" i="1"/>
  <c r="M11443" i="1"/>
  <c r="M11444" i="1"/>
  <c r="M11445" i="1"/>
  <c r="M11446" i="1"/>
  <c r="M11447" i="1"/>
  <c r="M11448" i="1"/>
  <c r="M11449" i="1"/>
  <c r="M11450" i="1"/>
  <c r="M11451" i="1"/>
  <c r="M11452" i="1"/>
  <c r="M11453" i="1"/>
  <c r="M11454" i="1"/>
  <c r="M11455" i="1"/>
  <c r="M11456" i="1"/>
  <c r="M11457" i="1"/>
  <c r="M11458" i="1"/>
  <c r="M11459" i="1"/>
  <c r="M11460" i="1"/>
  <c r="M11461" i="1"/>
  <c r="M11462" i="1"/>
  <c r="M11463" i="1"/>
  <c r="M11464" i="1"/>
  <c r="M11465" i="1"/>
  <c r="M11466" i="1"/>
  <c r="M11467" i="1"/>
  <c r="M11468" i="1"/>
  <c r="M11469" i="1"/>
  <c r="M11470" i="1"/>
  <c r="M11471" i="1"/>
  <c r="M11472" i="1"/>
  <c r="M11473" i="1"/>
  <c r="M11474" i="1"/>
  <c r="M11475" i="1"/>
  <c r="M11476" i="1"/>
  <c r="M11477" i="1"/>
  <c r="M11478" i="1"/>
  <c r="M11479" i="1"/>
  <c r="M11480" i="1"/>
  <c r="M11481" i="1"/>
  <c r="M11482" i="1"/>
  <c r="M11483" i="1"/>
  <c r="M11484" i="1"/>
  <c r="M11485" i="1"/>
  <c r="M11486" i="1"/>
  <c r="M11487" i="1"/>
  <c r="M11488" i="1"/>
  <c r="M11489" i="1"/>
  <c r="M11490" i="1"/>
  <c r="M11491" i="1"/>
  <c r="M11492" i="1"/>
  <c r="M11493" i="1"/>
  <c r="M11494" i="1"/>
  <c r="M11495" i="1"/>
  <c r="M11496" i="1"/>
  <c r="M11497" i="1"/>
  <c r="M11498" i="1"/>
  <c r="M11499" i="1"/>
  <c r="M11500" i="1"/>
  <c r="M11501" i="1"/>
  <c r="M11502" i="1"/>
  <c r="M11503" i="1"/>
  <c r="M11504" i="1"/>
  <c r="M11505" i="1"/>
  <c r="M11506" i="1"/>
  <c r="M11507" i="1"/>
  <c r="M11508" i="1"/>
  <c r="M11509" i="1"/>
  <c r="M11510" i="1"/>
  <c r="M11511" i="1"/>
  <c r="M11512" i="1"/>
  <c r="M11513" i="1"/>
  <c r="M11514" i="1"/>
  <c r="M11515" i="1"/>
  <c r="M11516" i="1"/>
  <c r="M11517" i="1"/>
  <c r="M11518" i="1"/>
  <c r="M11519" i="1"/>
  <c r="M11520" i="1"/>
  <c r="M11521" i="1"/>
  <c r="M11522" i="1"/>
  <c r="M11523" i="1"/>
  <c r="M11524" i="1"/>
  <c r="M11525" i="1"/>
  <c r="M11526" i="1"/>
  <c r="M11527" i="1"/>
  <c r="M11528" i="1"/>
  <c r="M11529" i="1"/>
  <c r="M11530" i="1"/>
  <c r="M11531" i="1"/>
  <c r="M11532" i="1"/>
  <c r="M11533" i="1"/>
  <c r="M11534" i="1"/>
  <c r="M11535" i="1"/>
  <c r="M11536" i="1"/>
  <c r="M11537" i="1"/>
  <c r="M11538" i="1"/>
  <c r="M11539" i="1"/>
  <c r="M11540" i="1"/>
  <c r="M11541" i="1"/>
  <c r="M11542" i="1"/>
  <c r="M11543" i="1"/>
  <c r="M11544" i="1"/>
  <c r="M11545" i="1"/>
  <c r="M11546" i="1"/>
  <c r="M11547" i="1"/>
  <c r="M11548" i="1"/>
  <c r="M11549" i="1"/>
  <c r="M11550" i="1"/>
  <c r="M11551" i="1"/>
  <c r="M11552" i="1"/>
  <c r="M11553" i="1"/>
  <c r="M11554" i="1"/>
  <c r="M11555" i="1"/>
  <c r="M11556" i="1"/>
  <c r="M11557" i="1"/>
  <c r="M11558" i="1"/>
  <c r="M11559" i="1"/>
  <c r="M11560" i="1"/>
  <c r="M11561" i="1"/>
  <c r="M11562" i="1"/>
  <c r="M11563" i="1"/>
  <c r="M11564" i="1"/>
  <c r="M11565" i="1"/>
  <c r="M11566" i="1"/>
  <c r="M11567" i="1"/>
  <c r="M11568" i="1"/>
  <c r="M11569" i="1"/>
  <c r="M11570" i="1"/>
  <c r="M11571" i="1"/>
  <c r="M11572" i="1"/>
  <c r="M11573" i="1"/>
  <c r="M11574" i="1"/>
  <c r="M11575" i="1"/>
  <c r="M11576" i="1"/>
  <c r="M11577" i="1"/>
  <c r="M11578" i="1"/>
  <c r="M11579" i="1"/>
  <c r="M11580" i="1"/>
  <c r="M11581" i="1"/>
  <c r="M11582" i="1"/>
  <c r="M11583" i="1"/>
  <c r="M11584" i="1"/>
  <c r="M11585" i="1"/>
  <c r="M11586" i="1"/>
  <c r="M11587" i="1"/>
  <c r="M11588" i="1"/>
  <c r="M11589" i="1"/>
  <c r="M11590" i="1"/>
  <c r="M11591" i="1"/>
  <c r="M11592" i="1"/>
  <c r="M11593" i="1"/>
  <c r="M11594" i="1"/>
  <c r="M11595" i="1"/>
  <c r="M11596" i="1"/>
  <c r="M11597" i="1"/>
  <c r="M11598" i="1"/>
  <c r="M11599" i="1"/>
  <c r="M11600" i="1"/>
  <c r="M11601" i="1"/>
  <c r="M11602" i="1"/>
  <c r="M11603" i="1"/>
  <c r="M11604" i="1"/>
  <c r="M11605" i="1"/>
  <c r="M11606" i="1"/>
  <c r="M11607" i="1"/>
  <c r="M11608" i="1"/>
  <c r="M11609" i="1"/>
  <c r="M11610" i="1"/>
  <c r="M11611" i="1"/>
  <c r="M11612" i="1"/>
  <c r="M11613" i="1"/>
  <c r="M11614" i="1"/>
  <c r="M11615" i="1"/>
  <c r="M11616" i="1"/>
  <c r="M11617" i="1"/>
  <c r="M11618" i="1"/>
  <c r="M11619" i="1"/>
  <c r="M11620" i="1"/>
  <c r="M11621" i="1"/>
  <c r="M11622" i="1"/>
  <c r="M11623" i="1"/>
  <c r="M11624" i="1"/>
  <c r="M11625" i="1"/>
  <c r="M11626" i="1"/>
  <c r="M11627" i="1"/>
  <c r="M11628" i="1"/>
  <c r="M11629" i="1"/>
  <c r="M11630" i="1"/>
  <c r="M11631" i="1"/>
  <c r="M11632" i="1"/>
  <c r="M11633" i="1"/>
  <c r="M11634" i="1"/>
  <c r="M11635" i="1"/>
  <c r="M11636" i="1"/>
  <c r="M11637" i="1"/>
  <c r="M11638" i="1"/>
  <c r="M11639" i="1"/>
  <c r="M11640" i="1"/>
  <c r="M11641" i="1"/>
  <c r="M11642" i="1"/>
  <c r="M11643" i="1"/>
  <c r="M11644" i="1"/>
  <c r="M11645" i="1"/>
  <c r="M11646" i="1"/>
  <c r="M11647" i="1"/>
  <c r="M11648" i="1"/>
  <c r="M11649" i="1"/>
  <c r="M11650" i="1"/>
  <c r="M11651" i="1"/>
  <c r="M11652" i="1"/>
  <c r="M11653" i="1"/>
  <c r="M11654" i="1"/>
  <c r="M11655" i="1"/>
  <c r="M11656" i="1"/>
  <c r="M11657" i="1"/>
  <c r="M11658" i="1"/>
  <c r="M11659" i="1"/>
  <c r="M11660" i="1"/>
  <c r="M11661" i="1"/>
  <c r="M11662" i="1"/>
  <c r="M11663" i="1"/>
  <c r="M11664" i="1"/>
  <c r="M11665" i="1"/>
  <c r="M11666" i="1"/>
  <c r="M11667" i="1"/>
  <c r="M11668" i="1"/>
  <c r="M11669" i="1"/>
  <c r="M11670" i="1"/>
  <c r="M11671" i="1"/>
  <c r="M11672" i="1"/>
  <c r="M11673" i="1"/>
  <c r="M11674" i="1"/>
  <c r="M11675" i="1"/>
  <c r="M11676" i="1"/>
  <c r="M11677" i="1"/>
  <c r="M11678" i="1"/>
  <c r="M11679" i="1"/>
  <c r="M11680" i="1"/>
  <c r="M11681" i="1"/>
  <c r="M11682" i="1"/>
  <c r="M11683" i="1"/>
  <c r="M11684" i="1"/>
  <c r="M11685" i="1"/>
  <c r="M11686" i="1"/>
  <c r="M11687" i="1"/>
  <c r="M11688" i="1"/>
  <c r="M11689" i="1"/>
  <c r="M11690" i="1"/>
  <c r="M11691" i="1"/>
  <c r="M11692" i="1"/>
  <c r="M11693" i="1"/>
  <c r="M11694" i="1"/>
  <c r="M11695" i="1"/>
  <c r="M11696" i="1"/>
  <c r="M11697" i="1"/>
  <c r="M11698" i="1"/>
  <c r="M11699" i="1"/>
  <c r="M11700" i="1"/>
  <c r="M11701" i="1"/>
  <c r="M11702" i="1"/>
  <c r="M11703" i="1"/>
  <c r="M11704" i="1"/>
  <c r="M11705" i="1"/>
  <c r="M11706" i="1"/>
  <c r="M11707" i="1"/>
  <c r="M11708" i="1"/>
  <c r="M11709" i="1"/>
  <c r="M11710" i="1"/>
  <c r="M11711" i="1"/>
  <c r="M11712" i="1"/>
  <c r="M11713" i="1"/>
  <c r="M11714" i="1"/>
  <c r="M11715" i="1"/>
  <c r="M11716" i="1"/>
  <c r="M11717" i="1"/>
  <c r="M11718" i="1"/>
  <c r="M11719" i="1"/>
  <c r="M11720" i="1"/>
  <c r="M11721" i="1"/>
  <c r="M11722" i="1"/>
  <c r="M11723" i="1"/>
  <c r="M11724" i="1"/>
  <c r="M11725" i="1"/>
  <c r="M11726" i="1"/>
  <c r="M11727" i="1"/>
  <c r="M11728" i="1"/>
  <c r="M11729" i="1"/>
  <c r="M11730" i="1"/>
  <c r="M11731" i="1"/>
  <c r="M11732" i="1"/>
  <c r="M11733" i="1"/>
  <c r="M11734" i="1"/>
  <c r="M11735" i="1"/>
  <c r="M11736" i="1"/>
  <c r="M11737" i="1"/>
  <c r="M11738" i="1"/>
  <c r="M11739" i="1"/>
  <c r="M11740" i="1"/>
  <c r="M11741" i="1"/>
  <c r="M11742" i="1"/>
  <c r="M11743" i="1"/>
  <c r="M11744" i="1"/>
  <c r="M11745" i="1"/>
  <c r="M11746" i="1"/>
  <c r="M11747" i="1"/>
  <c r="M11748" i="1"/>
  <c r="M11749" i="1"/>
  <c r="M11750" i="1"/>
  <c r="M11751" i="1"/>
  <c r="M11752" i="1"/>
  <c r="M11753" i="1"/>
  <c r="M11754" i="1"/>
  <c r="M11755" i="1"/>
  <c r="M11756" i="1"/>
  <c r="M11757" i="1"/>
  <c r="M11758" i="1"/>
  <c r="M11759" i="1"/>
  <c r="M11760" i="1"/>
  <c r="M11761" i="1"/>
  <c r="M11762" i="1"/>
  <c r="M11763" i="1"/>
  <c r="M11764" i="1"/>
  <c r="M11765" i="1"/>
  <c r="M11766" i="1"/>
  <c r="M11767" i="1"/>
  <c r="M11768" i="1"/>
  <c r="M11769" i="1"/>
  <c r="M11770" i="1"/>
  <c r="M11771" i="1"/>
  <c r="M11772" i="1"/>
  <c r="M11773" i="1"/>
  <c r="M11774" i="1"/>
  <c r="M11775" i="1"/>
  <c r="M11776" i="1"/>
  <c r="M11777" i="1"/>
  <c r="M11778" i="1"/>
  <c r="M11779" i="1"/>
  <c r="M11780" i="1"/>
  <c r="M11781" i="1"/>
  <c r="M11782" i="1"/>
  <c r="M11783" i="1"/>
  <c r="M11784" i="1"/>
  <c r="M11785" i="1"/>
  <c r="M11786" i="1"/>
  <c r="M11787" i="1"/>
  <c r="M11788" i="1"/>
  <c r="M11789" i="1"/>
  <c r="M11790" i="1"/>
  <c r="M11791" i="1"/>
  <c r="M11792" i="1"/>
  <c r="M11793" i="1"/>
  <c r="M11794" i="1"/>
  <c r="M11795" i="1"/>
  <c r="M11796" i="1"/>
  <c r="M11797" i="1"/>
  <c r="M11798" i="1"/>
  <c r="M11799" i="1"/>
  <c r="M11800" i="1"/>
  <c r="M11801" i="1"/>
  <c r="M11802" i="1"/>
  <c r="M11803" i="1"/>
  <c r="M11804" i="1"/>
  <c r="M11805" i="1"/>
  <c r="M11806" i="1"/>
  <c r="M11807" i="1"/>
  <c r="M11808" i="1"/>
  <c r="M11809" i="1"/>
  <c r="M11810" i="1"/>
  <c r="M11811" i="1"/>
  <c r="M11812" i="1"/>
  <c r="M11813" i="1"/>
  <c r="M11814" i="1"/>
  <c r="M11815" i="1"/>
  <c r="M11816" i="1"/>
  <c r="M11817" i="1"/>
  <c r="M11818" i="1"/>
  <c r="M11819" i="1"/>
  <c r="M11820" i="1"/>
  <c r="M11821" i="1"/>
  <c r="M11822" i="1"/>
  <c r="M11823" i="1"/>
  <c r="M11824" i="1"/>
  <c r="M11825" i="1"/>
  <c r="M11826" i="1"/>
  <c r="M11827" i="1"/>
  <c r="M11828" i="1"/>
  <c r="M11829" i="1"/>
  <c r="M11830" i="1"/>
  <c r="M11831" i="1"/>
  <c r="M11832" i="1"/>
  <c r="M11833" i="1"/>
  <c r="M11834" i="1"/>
  <c r="M11835" i="1"/>
  <c r="M11836" i="1"/>
  <c r="M11837" i="1"/>
  <c r="M11838" i="1"/>
  <c r="M11839" i="1"/>
  <c r="M11840" i="1"/>
  <c r="M11841" i="1"/>
  <c r="M11842" i="1"/>
  <c r="M11843" i="1"/>
  <c r="M11844" i="1"/>
  <c r="M11845" i="1"/>
  <c r="M11846" i="1"/>
  <c r="M11847" i="1"/>
  <c r="M11848" i="1"/>
  <c r="M11849" i="1"/>
  <c r="M11850" i="1"/>
  <c r="M11851" i="1"/>
  <c r="M11852" i="1"/>
  <c r="M11853" i="1"/>
  <c r="M11854" i="1"/>
  <c r="M11855" i="1"/>
  <c r="M11856" i="1"/>
  <c r="M11857" i="1"/>
  <c r="M11858" i="1"/>
  <c r="M11859" i="1"/>
  <c r="M11860" i="1"/>
  <c r="M11861" i="1"/>
  <c r="M11862" i="1"/>
  <c r="M11863" i="1"/>
  <c r="M11864" i="1"/>
  <c r="M11865" i="1"/>
  <c r="M11866" i="1"/>
  <c r="M11867" i="1"/>
  <c r="M11868" i="1"/>
  <c r="M11869" i="1"/>
  <c r="M11870" i="1"/>
  <c r="M11871" i="1"/>
  <c r="M11872" i="1"/>
  <c r="M11873" i="1"/>
  <c r="M11874" i="1"/>
  <c r="M11875" i="1"/>
  <c r="M11876" i="1"/>
  <c r="M11877" i="1"/>
  <c r="M11878" i="1"/>
  <c r="M11879" i="1"/>
  <c r="M11880" i="1"/>
  <c r="M11881" i="1"/>
  <c r="M11882" i="1"/>
  <c r="M11883" i="1"/>
  <c r="M11884" i="1"/>
  <c r="M11885" i="1"/>
  <c r="M11886" i="1"/>
  <c r="M11887" i="1"/>
  <c r="M11888" i="1"/>
  <c r="M11889" i="1"/>
  <c r="M11890" i="1"/>
  <c r="M11891" i="1"/>
  <c r="M11892" i="1"/>
  <c r="M11893" i="1"/>
  <c r="M11894" i="1"/>
  <c r="M11895" i="1"/>
  <c r="M11896" i="1"/>
  <c r="M11897" i="1"/>
  <c r="M11898" i="1"/>
  <c r="M11899" i="1"/>
  <c r="M11900" i="1"/>
  <c r="M11901" i="1"/>
  <c r="M11902" i="1"/>
  <c r="M11903" i="1"/>
  <c r="M11904" i="1"/>
  <c r="M11905" i="1"/>
  <c r="M11906" i="1"/>
  <c r="M11907" i="1"/>
  <c r="M11908" i="1"/>
  <c r="M11909" i="1"/>
  <c r="M11910" i="1"/>
  <c r="M11911" i="1"/>
  <c r="M11912" i="1"/>
  <c r="M11913" i="1"/>
  <c r="M11914" i="1"/>
  <c r="M11915" i="1"/>
  <c r="M11916" i="1"/>
  <c r="M11917" i="1"/>
  <c r="M11918" i="1"/>
  <c r="M11919" i="1"/>
  <c r="M11920" i="1"/>
  <c r="M11921" i="1"/>
  <c r="M11922" i="1"/>
  <c r="M11923" i="1"/>
  <c r="M11924" i="1"/>
  <c r="M11925" i="1"/>
  <c r="M11926" i="1"/>
  <c r="M11927" i="1"/>
  <c r="M11928" i="1"/>
  <c r="M11929" i="1"/>
  <c r="M11930" i="1"/>
  <c r="M11931" i="1"/>
  <c r="M11932" i="1"/>
  <c r="M11933" i="1"/>
  <c r="M11934" i="1"/>
  <c r="M11935" i="1"/>
  <c r="M11936" i="1"/>
  <c r="M11937" i="1"/>
  <c r="M11938" i="1"/>
  <c r="M11939" i="1"/>
  <c r="M11940" i="1"/>
  <c r="M11941" i="1"/>
  <c r="M11942" i="1"/>
  <c r="M11943" i="1"/>
  <c r="M11944" i="1"/>
  <c r="M11945" i="1"/>
  <c r="M11946" i="1"/>
  <c r="M11947" i="1"/>
  <c r="M11948" i="1"/>
  <c r="M11949" i="1"/>
  <c r="M11950" i="1"/>
  <c r="M11951" i="1"/>
  <c r="M11952" i="1"/>
  <c r="M11953" i="1"/>
  <c r="M11954" i="1"/>
  <c r="M11955" i="1"/>
  <c r="M11956" i="1"/>
  <c r="M11957" i="1"/>
  <c r="M11958" i="1"/>
  <c r="M11959" i="1"/>
  <c r="M11960" i="1"/>
  <c r="M11961" i="1"/>
  <c r="M11962" i="1"/>
  <c r="M11963" i="1"/>
  <c r="M11964" i="1"/>
  <c r="M11965" i="1"/>
  <c r="M11966" i="1"/>
  <c r="M11967" i="1"/>
  <c r="M11968" i="1"/>
  <c r="M11969" i="1"/>
  <c r="M11970" i="1"/>
  <c r="M11971" i="1"/>
  <c r="M11972" i="1"/>
  <c r="M11973" i="1"/>
  <c r="M11974" i="1"/>
  <c r="M11975" i="1"/>
  <c r="M11976" i="1"/>
  <c r="M11977" i="1"/>
  <c r="M11978" i="1"/>
  <c r="M11979" i="1"/>
  <c r="M11980" i="1"/>
  <c r="M11981" i="1"/>
  <c r="M11982" i="1"/>
  <c r="M11983" i="1"/>
  <c r="M11984" i="1"/>
  <c r="M11985" i="1"/>
  <c r="M11986" i="1"/>
  <c r="M11987" i="1"/>
  <c r="M11988" i="1"/>
  <c r="M11989" i="1"/>
  <c r="M11990" i="1"/>
  <c r="M11991" i="1"/>
  <c r="M11992" i="1"/>
  <c r="M11993" i="1"/>
  <c r="M11994" i="1"/>
  <c r="M11995" i="1"/>
  <c r="M11996" i="1"/>
  <c r="M11997" i="1"/>
  <c r="M11998" i="1"/>
  <c r="M11999" i="1"/>
  <c r="M12000" i="1"/>
  <c r="M12001" i="1"/>
  <c r="M12002" i="1"/>
  <c r="M12003" i="1"/>
  <c r="M12004" i="1"/>
  <c r="M12005" i="1"/>
  <c r="M12006" i="1"/>
  <c r="M12007" i="1"/>
  <c r="M12008" i="1"/>
  <c r="M12009" i="1"/>
  <c r="M12010" i="1"/>
  <c r="M12011" i="1"/>
  <c r="M12012" i="1"/>
  <c r="M12013" i="1"/>
  <c r="M12014" i="1"/>
  <c r="M12015" i="1"/>
  <c r="M12016" i="1"/>
  <c r="M12017" i="1"/>
  <c r="M12018" i="1"/>
  <c r="M12019" i="1"/>
  <c r="M12020" i="1"/>
  <c r="M12021" i="1"/>
  <c r="M12022" i="1"/>
  <c r="M12023" i="1"/>
  <c r="M12024" i="1"/>
  <c r="M12025" i="1"/>
  <c r="M12026" i="1"/>
  <c r="M12027" i="1"/>
  <c r="M12028" i="1"/>
  <c r="M12029" i="1"/>
  <c r="M12030" i="1"/>
  <c r="M12031" i="1"/>
  <c r="M12032" i="1"/>
  <c r="M12033" i="1"/>
  <c r="M12034" i="1"/>
  <c r="M12035" i="1"/>
  <c r="M12036" i="1"/>
  <c r="M12037" i="1"/>
  <c r="M12038" i="1"/>
  <c r="M12039" i="1"/>
  <c r="M12040" i="1"/>
  <c r="M12041" i="1"/>
  <c r="M12042" i="1"/>
  <c r="M12043" i="1"/>
  <c r="M12044" i="1"/>
  <c r="M12045" i="1"/>
  <c r="M12046" i="1"/>
  <c r="M12047" i="1"/>
  <c r="M12048" i="1"/>
  <c r="M12049" i="1"/>
  <c r="M12050" i="1"/>
  <c r="M12051" i="1"/>
  <c r="M12052" i="1"/>
  <c r="M12053" i="1"/>
  <c r="M12054" i="1"/>
  <c r="M12055" i="1"/>
  <c r="M12056" i="1"/>
  <c r="M12057" i="1"/>
  <c r="M12058" i="1"/>
  <c r="M12059" i="1"/>
  <c r="M12060" i="1"/>
  <c r="M12061" i="1"/>
  <c r="M12062" i="1"/>
  <c r="M12063" i="1"/>
  <c r="M12064" i="1"/>
  <c r="M12065" i="1"/>
  <c r="M12066" i="1"/>
  <c r="M12067" i="1"/>
  <c r="M12068" i="1"/>
  <c r="M12069" i="1"/>
  <c r="M12070" i="1"/>
  <c r="M12071" i="1"/>
  <c r="M12072" i="1"/>
  <c r="M12073" i="1"/>
  <c r="M12074" i="1"/>
  <c r="M12075" i="1"/>
  <c r="M12076" i="1"/>
  <c r="M12077" i="1"/>
  <c r="M12078" i="1"/>
  <c r="M12079" i="1"/>
  <c r="M12080" i="1"/>
  <c r="M12081" i="1"/>
  <c r="M12082" i="1"/>
  <c r="M12083" i="1"/>
  <c r="M12084" i="1"/>
  <c r="M12085" i="1"/>
  <c r="M12086" i="1"/>
  <c r="M12087" i="1"/>
  <c r="M12088" i="1"/>
  <c r="M12089" i="1"/>
  <c r="M12090" i="1"/>
  <c r="M12091" i="1"/>
  <c r="M12092" i="1"/>
  <c r="M12093" i="1"/>
  <c r="M12094" i="1"/>
  <c r="M12095" i="1"/>
  <c r="M12096" i="1"/>
  <c r="M12097" i="1"/>
  <c r="M12098" i="1"/>
  <c r="M12099" i="1"/>
  <c r="M12100" i="1"/>
  <c r="M12101" i="1"/>
  <c r="M12102" i="1"/>
  <c r="M12103" i="1"/>
  <c r="M12104" i="1"/>
  <c r="M12105" i="1"/>
  <c r="M12106" i="1"/>
  <c r="M12107" i="1"/>
  <c r="M12108" i="1"/>
  <c r="M12109" i="1"/>
  <c r="M12110" i="1"/>
  <c r="M12111" i="1"/>
  <c r="M12112" i="1"/>
  <c r="M12113" i="1"/>
  <c r="M12114" i="1"/>
  <c r="M12115" i="1"/>
  <c r="M12116" i="1"/>
  <c r="M12117" i="1"/>
  <c r="M12118" i="1"/>
  <c r="M12119" i="1"/>
  <c r="M12120" i="1"/>
  <c r="M12121" i="1"/>
  <c r="M12122" i="1"/>
  <c r="M12123" i="1"/>
  <c r="M12124" i="1"/>
  <c r="M12125" i="1"/>
  <c r="M12126" i="1"/>
  <c r="M12127" i="1"/>
  <c r="M12128" i="1"/>
  <c r="M12129" i="1"/>
  <c r="M12130" i="1"/>
  <c r="M12131" i="1"/>
  <c r="M12132" i="1"/>
  <c r="M12133" i="1"/>
  <c r="M12134" i="1"/>
  <c r="M12135" i="1"/>
  <c r="M12136" i="1"/>
  <c r="M12137" i="1"/>
  <c r="M12138" i="1"/>
  <c r="M12139" i="1"/>
  <c r="M12140" i="1"/>
  <c r="M12141" i="1"/>
  <c r="M12142" i="1"/>
  <c r="M12143" i="1"/>
  <c r="M12144" i="1"/>
  <c r="M12145" i="1"/>
  <c r="M12146" i="1"/>
  <c r="M12147" i="1"/>
  <c r="M12148" i="1"/>
  <c r="M12149" i="1"/>
  <c r="M12150" i="1"/>
  <c r="M12151" i="1"/>
  <c r="M12152" i="1"/>
  <c r="M12153" i="1"/>
  <c r="M12154" i="1"/>
  <c r="M12155" i="1"/>
  <c r="M12156" i="1"/>
  <c r="M12157" i="1"/>
  <c r="M12158" i="1"/>
  <c r="M12159" i="1"/>
  <c r="M12160" i="1"/>
  <c r="M12161" i="1"/>
  <c r="M12162" i="1"/>
  <c r="M12163" i="1"/>
  <c r="M12164" i="1"/>
  <c r="M12165" i="1"/>
  <c r="M12166" i="1"/>
  <c r="M12167" i="1"/>
  <c r="M12168" i="1"/>
  <c r="M12169" i="1"/>
  <c r="M12170" i="1"/>
  <c r="M12171" i="1"/>
  <c r="M12172" i="1"/>
  <c r="M12173" i="1"/>
  <c r="M12174" i="1"/>
  <c r="M12175" i="1"/>
  <c r="M12176" i="1"/>
  <c r="M12177" i="1"/>
  <c r="M12178" i="1"/>
  <c r="M12179" i="1"/>
  <c r="M12180" i="1"/>
  <c r="M12181" i="1"/>
  <c r="M12182" i="1"/>
  <c r="M12183" i="1"/>
  <c r="M12184" i="1"/>
  <c r="M12185" i="1"/>
  <c r="M12186" i="1"/>
  <c r="M12187" i="1"/>
  <c r="M12188" i="1"/>
  <c r="M12189" i="1"/>
  <c r="M12190" i="1"/>
  <c r="M12191" i="1"/>
  <c r="M12192" i="1"/>
  <c r="M12193" i="1"/>
  <c r="M12194" i="1"/>
  <c r="M12195" i="1"/>
  <c r="M12196" i="1"/>
  <c r="M12197" i="1"/>
  <c r="M12198" i="1"/>
  <c r="M12199" i="1"/>
  <c r="M12200" i="1"/>
  <c r="M12201" i="1"/>
  <c r="M12202" i="1"/>
  <c r="M12203" i="1"/>
  <c r="M12204" i="1"/>
  <c r="M12205" i="1"/>
  <c r="M12206" i="1"/>
  <c r="M12207" i="1"/>
  <c r="M12208" i="1"/>
  <c r="M12209" i="1"/>
  <c r="M12210" i="1"/>
  <c r="M12211" i="1"/>
  <c r="M12212" i="1"/>
  <c r="M12213" i="1"/>
  <c r="M12214" i="1"/>
  <c r="M12215" i="1"/>
  <c r="M12216" i="1"/>
  <c r="M12217" i="1"/>
  <c r="M12218" i="1"/>
  <c r="M12219" i="1"/>
  <c r="M12220" i="1"/>
  <c r="M12221" i="1"/>
  <c r="M12222" i="1"/>
  <c r="M12223" i="1"/>
  <c r="M12224" i="1"/>
  <c r="M12225" i="1"/>
  <c r="M12226" i="1"/>
  <c r="M12227" i="1"/>
  <c r="M12228" i="1"/>
  <c r="M12229" i="1"/>
  <c r="M12230" i="1"/>
  <c r="M12231" i="1"/>
  <c r="M12232" i="1"/>
  <c r="M12233" i="1"/>
  <c r="M12234" i="1"/>
  <c r="M12235" i="1"/>
  <c r="M12236" i="1"/>
  <c r="M12237" i="1"/>
  <c r="M12238" i="1"/>
  <c r="M12239" i="1"/>
  <c r="M12240" i="1"/>
  <c r="M12241" i="1"/>
  <c r="M12242" i="1"/>
  <c r="M12243" i="1"/>
  <c r="M12244" i="1"/>
  <c r="M12245" i="1"/>
  <c r="M12246" i="1"/>
  <c r="M12247" i="1"/>
  <c r="M12248" i="1"/>
  <c r="M12249" i="1"/>
  <c r="M12250" i="1"/>
  <c r="M12251" i="1"/>
  <c r="M12252" i="1"/>
  <c r="M12253" i="1"/>
  <c r="M12254" i="1"/>
  <c r="M12255" i="1"/>
  <c r="M12256" i="1"/>
  <c r="M12257" i="1"/>
  <c r="M12258" i="1"/>
  <c r="M12259" i="1"/>
  <c r="M12260" i="1"/>
  <c r="M12261" i="1"/>
  <c r="M12262" i="1"/>
  <c r="M12263" i="1"/>
  <c r="M12264" i="1"/>
  <c r="M12265" i="1"/>
  <c r="M12266" i="1"/>
  <c r="M12267" i="1"/>
  <c r="M12268" i="1"/>
  <c r="M12269" i="1"/>
  <c r="M12270" i="1"/>
  <c r="M12271" i="1"/>
  <c r="M12272" i="1"/>
  <c r="M12273" i="1"/>
  <c r="M12274" i="1"/>
  <c r="M12275" i="1"/>
  <c r="M12276" i="1"/>
  <c r="M12277" i="1"/>
  <c r="M12278" i="1"/>
  <c r="M12279" i="1"/>
  <c r="M12280" i="1"/>
  <c r="M12281" i="1"/>
  <c r="M12282" i="1"/>
  <c r="M12283" i="1"/>
  <c r="M12284" i="1"/>
  <c r="M12285" i="1"/>
  <c r="M12286" i="1"/>
  <c r="M12287" i="1"/>
  <c r="M12288" i="1"/>
  <c r="M12289" i="1"/>
  <c r="M12290" i="1"/>
  <c r="M12291" i="1"/>
  <c r="M12292" i="1"/>
  <c r="M12293" i="1"/>
  <c r="M12294" i="1"/>
  <c r="M12295" i="1"/>
  <c r="M12296" i="1"/>
  <c r="M12297" i="1"/>
  <c r="M12298" i="1"/>
  <c r="M12299" i="1"/>
  <c r="M12300" i="1"/>
  <c r="M12301" i="1"/>
  <c r="M12302" i="1"/>
  <c r="M12303" i="1"/>
  <c r="M12304" i="1"/>
  <c r="M12305" i="1"/>
  <c r="M12306" i="1"/>
  <c r="M12307" i="1"/>
  <c r="M12308" i="1"/>
  <c r="M12309" i="1"/>
  <c r="M12310" i="1"/>
  <c r="M12311" i="1"/>
  <c r="M12312" i="1"/>
  <c r="M12313" i="1"/>
  <c r="M12314" i="1"/>
  <c r="M12315" i="1"/>
  <c r="M12316" i="1"/>
  <c r="M12317" i="1"/>
  <c r="M12318" i="1"/>
  <c r="M12319" i="1"/>
  <c r="M12320" i="1"/>
  <c r="M12321" i="1"/>
  <c r="M12322" i="1"/>
  <c r="M12323" i="1"/>
  <c r="M12324" i="1"/>
  <c r="M12325" i="1"/>
  <c r="M12326" i="1"/>
  <c r="M12327" i="1"/>
  <c r="M12328" i="1"/>
  <c r="M12329" i="1"/>
  <c r="M12330" i="1"/>
  <c r="M12331" i="1"/>
  <c r="M12332" i="1"/>
  <c r="M12333" i="1"/>
  <c r="M12334" i="1"/>
  <c r="M12335" i="1"/>
  <c r="M12336" i="1"/>
  <c r="M12337" i="1"/>
  <c r="M12338" i="1"/>
  <c r="M12339" i="1"/>
  <c r="M12340" i="1"/>
  <c r="M12341" i="1"/>
  <c r="M12342" i="1"/>
  <c r="M12343" i="1"/>
  <c r="M12344" i="1"/>
  <c r="M12345" i="1"/>
  <c r="M12346" i="1"/>
  <c r="M12347" i="1"/>
  <c r="M12348" i="1"/>
  <c r="M12349" i="1"/>
  <c r="M12350" i="1"/>
  <c r="M12351" i="1"/>
  <c r="M12352" i="1"/>
  <c r="M12353" i="1"/>
  <c r="M12354" i="1"/>
  <c r="M12355" i="1"/>
  <c r="M12356" i="1"/>
  <c r="M12357" i="1"/>
  <c r="M12358" i="1"/>
  <c r="M12359" i="1"/>
  <c r="M12360" i="1"/>
  <c r="M12361" i="1"/>
  <c r="M12362" i="1"/>
  <c r="M12363" i="1"/>
  <c r="M12364" i="1"/>
  <c r="M12365" i="1"/>
  <c r="M12366" i="1"/>
  <c r="M12367" i="1"/>
  <c r="M12368" i="1"/>
  <c r="M12369" i="1"/>
  <c r="M12370" i="1"/>
  <c r="M12371" i="1"/>
  <c r="M12372" i="1"/>
  <c r="M12373" i="1"/>
  <c r="M12374" i="1"/>
  <c r="M12375" i="1"/>
  <c r="M12376" i="1"/>
  <c r="M12377" i="1"/>
  <c r="M12378" i="1"/>
  <c r="M12379" i="1"/>
  <c r="M12380" i="1"/>
  <c r="M12381" i="1"/>
  <c r="M12382" i="1"/>
  <c r="M12383" i="1"/>
  <c r="M12384" i="1"/>
  <c r="M12385" i="1"/>
  <c r="M12386" i="1"/>
  <c r="M12387" i="1"/>
  <c r="M12388" i="1"/>
  <c r="M12389" i="1"/>
  <c r="M12390" i="1"/>
  <c r="M12391" i="1"/>
  <c r="M12392" i="1"/>
  <c r="M12393" i="1"/>
  <c r="M12394" i="1"/>
  <c r="M12395" i="1"/>
  <c r="M12396" i="1"/>
  <c r="M12397" i="1"/>
  <c r="M12398" i="1"/>
  <c r="M12399" i="1"/>
  <c r="M12400" i="1"/>
  <c r="M12401" i="1"/>
  <c r="M12402" i="1"/>
  <c r="M12403" i="1"/>
  <c r="M12404" i="1"/>
  <c r="M12405" i="1"/>
  <c r="M12406" i="1"/>
  <c r="M12407" i="1"/>
  <c r="M12408" i="1"/>
  <c r="M12409" i="1"/>
  <c r="M12410" i="1"/>
  <c r="M12411" i="1"/>
  <c r="M12412" i="1"/>
  <c r="M12413" i="1"/>
  <c r="M12414" i="1"/>
  <c r="M12415" i="1"/>
  <c r="M12416" i="1"/>
  <c r="M12417" i="1"/>
  <c r="M12418" i="1"/>
  <c r="M12419" i="1"/>
  <c r="M12420" i="1"/>
  <c r="M12421" i="1"/>
  <c r="M12422" i="1"/>
  <c r="M12423" i="1"/>
  <c r="M12424" i="1"/>
  <c r="M12425" i="1"/>
  <c r="M12426" i="1"/>
  <c r="M12427" i="1"/>
  <c r="M12428" i="1"/>
  <c r="M12429" i="1"/>
  <c r="M12430" i="1"/>
  <c r="M12431" i="1"/>
  <c r="M12432" i="1"/>
  <c r="M12433" i="1"/>
  <c r="M12434" i="1"/>
  <c r="M12435" i="1"/>
  <c r="M12436" i="1"/>
  <c r="M12437" i="1"/>
  <c r="M12438" i="1"/>
  <c r="M12439" i="1"/>
  <c r="M12440" i="1"/>
  <c r="M12441" i="1"/>
  <c r="M12442" i="1"/>
  <c r="M12443" i="1"/>
  <c r="M12444" i="1"/>
  <c r="M12445" i="1"/>
  <c r="M12446" i="1"/>
  <c r="M12447" i="1"/>
  <c r="M12448" i="1"/>
  <c r="M12449" i="1"/>
  <c r="M12450" i="1"/>
  <c r="M12451" i="1"/>
  <c r="M12452" i="1"/>
  <c r="M12453" i="1"/>
  <c r="M12454" i="1"/>
  <c r="M12455" i="1"/>
  <c r="M12456" i="1"/>
  <c r="M12457" i="1"/>
  <c r="M12458" i="1"/>
  <c r="M12459" i="1"/>
  <c r="M12460" i="1"/>
  <c r="M12461" i="1"/>
  <c r="M12462" i="1"/>
  <c r="M12463" i="1"/>
  <c r="M12464" i="1"/>
  <c r="M12465" i="1"/>
  <c r="M12466" i="1"/>
  <c r="M12467" i="1"/>
  <c r="M12468" i="1"/>
  <c r="M12469" i="1"/>
  <c r="M12470" i="1"/>
  <c r="M12471" i="1"/>
  <c r="M12472" i="1"/>
  <c r="M12473" i="1"/>
  <c r="M12474" i="1"/>
  <c r="M12475" i="1"/>
  <c r="M12476" i="1"/>
  <c r="M12477" i="1"/>
  <c r="M12478" i="1"/>
  <c r="M12479" i="1"/>
  <c r="M12480" i="1"/>
  <c r="M12481" i="1"/>
  <c r="M12482" i="1"/>
  <c r="M12483" i="1"/>
  <c r="M12484" i="1"/>
  <c r="M12485" i="1"/>
  <c r="M12486" i="1"/>
  <c r="M12487" i="1"/>
  <c r="M12488" i="1"/>
  <c r="M12489" i="1"/>
  <c r="M12490" i="1"/>
  <c r="M12491" i="1"/>
  <c r="M12492" i="1"/>
  <c r="M12493" i="1"/>
  <c r="M12494" i="1"/>
  <c r="M12495" i="1"/>
  <c r="M12496" i="1"/>
  <c r="M12497" i="1"/>
  <c r="M12498" i="1"/>
  <c r="M12499" i="1"/>
  <c r="M12500" i="1"/>
  <c r="M12501" i="1"/>
  <c r="M12502" i="1"/>
  <c r="M12503" i="1"/>
  <c r="M12504" i="1"/>
  <c r="M12505" i="1"/>
  <c r="M12506" i="1"/>
  <c r="M12507" i="1"/>
  <c r="M12508" i="1"/>
  <c r="M12509" i="1"/>
  <c r="M12510" i="1"/>
  <c r="M12511" i="1"/>
  <c r="M12512" i="1"/>
  <c r="M12513" i="1"/>
  <c r="M12514" i="1"/>
  <c r="M12515" i="1"/>
  <c r="M12516" i="1"/>
  <c r="M12517" i="1"/>
  <c r="M12518" i="1"/>
  <c r="M12519" i="1"/>
  <c r="M12520" i="1"/>
  <c r="M12521" i="1"/>
  <c r="M12522" i="1"/>
  <c r="M12523" i="1"/>
  <c r="M12524" i="1"/>
  <c r="M12525" i="1"/>
  <c r="M12526" i="1"/>
  <c r="M12527" i="1"/>
  <c r="M12528" i="1"/>
  <c r="M12529" i="1"/>
  <c r="M12530" i="1"/>
  <c r="M12531" i="1"/>
  <c r="M12532" i="1"/>
  <c r="M12533" i="1"/>
  <c r="M12534" i="1"/>
  <c r="M12535" i="1"/>
  <c r="M12536" i="1"/>
  <c r="M12537" i="1"/>
  <c r="M12538" i="1"/>
  <c r="M12539" i="1"/>
  <c r="M12540" i="1"/>
  <c r="M12541" i="1"/>
  <c r="M12542" i="1"/>
  <c r="M12543" i="1"/>
  <c r="M12544" i="1"/>
  <c r="M12545" i="1"/>
  <c r="M12546" i="1"/>
  <c r="M12547" i="1"/>
  <c r="M12548" i="1"/>
  <c r="M12549" i="1"/>
  <c r="M12550" i="1"/>
  <c r="M12551" i="1"/>
  <c r="M12552" i="1"/>
  <c r="M12553" i="1"/>
  <c r="M12554" i="1"/>
  <c r="M12555" i="1"/>
  <c r="M12556" i="1"/>
  <c r="M12557" i="1"/>
  <c r="M12558" i="1"/>
  <c r="M12559" i="1"/>
  <c r="M12560" i="1"/>
  <c r="M12561" i="1"/>
  <c r="M12562" i="1"/>
  <c r="M12563" i="1"/>
  <c r="M12564" i="1"/>
  <c r="M12565" i="1"/>
  <c r="M12566" i="1"/>
  <c r="M12567" i="1"/>
  <c r="M12568" i="1"/>
  <c r="M12569" i="1"/>
  <c r="M12570" i="1"/>
  <c r="M12571" i="1"/>
  <c r="M12572" i="1"/>
  <c r="M12573" i="1"/>
  <c r="M12574" i="1"/>
  <c r="M12575" i="1"/>
  <c r="M12576" i="1"/>
  <c r="M12577" i="1"/>
  <c r="M12578" i="1"/>
  <c r="M12579" i="1"/>
  <c r="M12580" i="1"/>
  <c r="M12581" i="1"/>
  <c r="M12582" i="1"/>
  <c r="M12583" i="1"/>
  <c r="M12584" i="1"/>
  <c r="M12585" i="1"/>
  <c r="M12586" i="1"/>
  <c r="M12587" i="1"/>
  <c r="M12588" i="1"/>
  <c r="M12589" i="1"/>
  <c r="M12590" i="1"/>
  <c r="M12591" i="1"/>
  <c r="M12592" i="1"/>
  <c r="M12593" i="1"/>
  <c r="M12594" i="1"/>
  <c r="M12595" i="1"/>
  <c r="M12596" i="1"/>
  <c r="M12597" i="1"/>
  <c r="M12598" i="1"/>
  <c r="M12599" i="1"/>
  <c r="M12600" i="1"/>
  <c r="M12601" i="1"/>
  <c r="M12602" i="1"/>
  <c r="M12603" i="1"/>
  <c r="M12604" i="1"/>
  <c r="M12605" i="1"/>
  <c r="M12606" i="1"/>
  <c r="M12607" i="1"/>
  <c r="M12608" i="1"/>
  <c r="M12609" i="1"/>
  <c r="M12610" i="1"/>
  <c r="M12611" i="1"/>
  <c r="M12612" i="1"/>
  <c r="M12613" i="1"/>
  <c r="M12614" i="1"/>
  <c r="M12615" i="1"/>
  <c r="M12616" i="1"/>
  <c r="M12617" i="1"/>
  <c r="M12618" i="1"/>
  <c r="M12619" i="1"/>
  <c r="M12620" i="1"/>
  <c r="M12621" i="1"/>
  <c r="M12622" i="1"/>
  <c r="M12623" i="1"/>
  <c r="M12624" i="1"/>
  <c r="M12625" i="1"/>
  <c r="M12626" i="1"/>
  <c r="M12627" i="1"/>
  <c r="M12628" i="1"/>
  <c r="M12629" i="1"/>
  <c r="M12630" i="1"/>
  <c r="M12631" i="1"/>
  <c r="M12632" i="1"/>
  <c r="M12633" i="1"/>
  <c r="M12634" i="1"/>
  <c r="M12635" i="1"/>
  <c r="M12636" i="1"/>
  <c r="M12637" i="1"/>
  <c r="M12638" i="1"/>
  <c r="M12639" i="1"/>
  <c r="M12640" i="1"/>
  <c r="M12641" i="1"/>
  <c r="M12642" i="1"/>
  <c r="M12643" i="1"/>
  <c r="M12644" i="1"/>
  <c r="M12645" i="1"/>
  <c r="M12646" i="1"/>
  <c r="M12647" i="1"/>
  <c r="M12648" i="1"/>
  <c r="M12649" i="1"/>
  <c r="M12650" i="1"/>
  <c r="M12651" i="1"/>
  <c r="M12652" i="1"/>
  <c r="M12653" i="1"/>
  <c r="M12654" i="1"/>
  <c r="M12655" i="1"/>
  <c r="M12656" i="1"/>
  <c r="M12657" i="1"/>
  <c r="M12658" i="1"/>
  <c r="M12659" i="1"/>
  <c r="M12660" i="1"/>
  <c r="M12661" i="1"/>
  <c r="M12662" i="1"/>
  <c r="M12663" i="1"/>
  <c r="M12664" i="1"/>
  <c r="M12665" i="1"/>
  <c r="M12666" i="1"/>
  <c r="M12667" i="1"/>
  <c r="M12668" i="1"/>
  <c r="M12669" i="1"/>
  <c r="M12670" i="1"/>
  <c r="M12671" i="1"/>
  <c r="M12672" i="1"/>
  <c r="M12673" i="1"/>
  <c r="M12674" i="1"/>
  <c r="M12675" i="1"/>
  <c r="M12676" i="1"/>
  <c r="M12677" i="1"/>
  <c r="M12678" i="1"/>
  <c r="M12679" i="1"/>
  <c r="M12680" i="1"/>
  <c r="M12681" i="1"/>
  <c r="M12682" i="1"/>
  <c r="M12683" i="1"/>
  <c r="M12684" i="1"/>
  <c r="M12685" i="1"/>
  <c r="M12686" i="1"/>
  <c r="M12687" i="1"/>
  <c r="M12688" i="1"/>
  <c r="M12689" i="1"/>
  <c r="M12690" i="1"/>
  <c r="M12691" i="1"/>
  <c r="M12692" i="1"/>
  <c r="M12693" i="1"/>
  <c r="M12694" i="1"/>
  <c r="M12695" i="1"/>
  <c r="M12696" i="1"/>
  <c r="M12697" i="1"/>
  <c r="M12698" i="1"/>
  <c r="M12699" i="1"/>
  <c r="M12700" i="1"/>
  <c r="M12701" i="1"/>
  <c r="M12702" i="1"/>
  <c r="M12703" i="1"/>
  <c r="M12704" i="1"/>
  <c r="M12705" i="1"/>
  <c r="M12706" i="1"/>
  <c r="M12707" i="1"/>
  <c r="M12708" i="1"/>
  <c r="M12709" i="1"/>
  <c r="M12710" i="1"/>
  <c r="M12711" i="1"/>
  <c r="M12712" i="1"/>
  <c r="M12713" i="1"/>
  <c r="M12714" i="1"/>
  <c r="M12715" i="1"/>
  <c r="M12716" i="1"/>
  <c r="M12717" i="1"/>
  <c r="M12718" i="1"/>
  <c r="M12719" i="1"/>
  <c r="M12720" i="1"/>
  <c r="M12721" i="1"/>
  <c r="M12722" i="1"/>
  <c r="M12723" i="1"/>
  <c r="M12724" i="1"/>
  <c r="M12725" i="1"/>
  <c r="M12726" i="1"/>
  <c r="M12727" i="1"/>
  <c r="M12728" i="1"/>
  <c r="M12729" i="1"/>
  <c r="M12730" i="1"/>
  <c r="M12731" i="1"/>
  <c r="M12732" i="1"/>
  <c r="M12733" i="1"/>
  <c r="M12734" i="1"/>
  <c r="M12735" i="1"/>
  <c r="M12736" i="1"/>
  <c r="M12737" i="1"/>
  <c r="M12738" i="1"/>
  <c r="M12739" i="1"/>
  <c r="M12740" i="1"/>
  <c r="M12741" i="1"/>
  <c r="M12742" i="1"/>
  <c r="M12743" i="1"/>
  <c r="M12744" i="1"/>
  <c r="M12745" i="1"/>
  <c r="M12746" i="1"/>
  <c r="M12747" i="1"/>
  <c r="M12748" i="1"/>
  <c r="M12749" i="1"/>
  <c r="M12750" i="1"/>
  <c r="M12751" i="1"/>
  <c r="M12752" i="1"/>
  <c r="M12753" i="1"/>
  <c r="M12754" i="1"/>
  <c r="M12755" i="1"/>
  <c r="M12756" i="1"/>
  <c r="M12757" i="1"/>
  <c r="M12758" i="1"/>
  <c r="M12759" i="1"/>
  <c r="M12760" i="1"/>
  <c r="M12761" i="1"/>
  <c r="M12762" i="1"/>
  <c r="M12763" i="1"/>
  <c r="M12764" i="1"/>
  <c r="M12765" i="1"/>
  <c r="M12766" i="1"/>
  <c r="M12767" i="1"/>
  <c r="M12768" i="1"/>
  <c r="M12769" i="1"/>
  <c r="M12770" i="1"/>
  <c r="M12771" i="1"/>
  <c r="M12772" i="1"/>
  <c r="M12773" i="1"/>
  <c r="M12774" i="1"/>
  <c r="M12775" i="1"/>
  <c r="M12776" i="1"/>
  <c r="M12777" i="1"/>
  <c r="M12778" i="1"/>
  <c r="M12779" i="1"/>
  <c r="M12780" i="1"/>
  <c r="M12781" i="1"/>
  <c r="M12782" i="1"/>
  <c r="M12783" i="1"/>
  <c r="M12784" i="1"/>
  <c r="M12785" i="1"/>
  <c r="M12786" i="1"/>
  <c r="M12787" i="1"/>
  <c r="M12788" i="1"/>
  <c r="M12789" i="1"/>
  <c r="M12790" i="1"/>
  <c r="M12791" i="1"/>
  <c r="M12792" i="1"/>
  <c r="M12793" i="1"/>
  <c r="M12794" i="1"/>
  <c r="M12795" i="1"/>
  <c r="M12796" i="1"/>
  <c r="M12797" i="1"/>
  <c r="M12798" i="1"/>
  <c r="M12799" i="1"/>
  <c r="M12800" i="1"/>
  <c r="M12801" i="1"/>
  <c r="M12802" i="1"/>
  <c r="M12803" i="1"/>
  <c r="M12804" i="1"/>
  <c r="M12805" i="1"/>
  <c r="M12806" i="1"/>
  <c r="M12807" i="1"/>
  <c r="M12808" i="1"/>
  <c r="M12809" i="1"/>
  <c r="M12810" i="1"/>
  <c r="M12811" i="1"/>
  <c r="M12812" i="1"/>
  <c r="M12813" i="1"/>
  <c r="M12814" i="1"/>
  <c r="M12815" i="1"/>
  <c r="M12816" i="1"/>
  <c r="M12817" i="1"/>
  <c r="M12818" i="1"/>
  <c r="M12819" i="1"/>
  <c r="M12820" i="1"/>
  <c r="M12821" i="1"/>
  <c r="M12822" i="1"/>
  <c r="M12823" i="1"/>
  <c r="M12824" i="1"/>
  <c r="M12825" i="1"/>
  <c r="M12826" i="1"/>
  <c r="M12827" i="1"/>
  <c r="M12828" i="1"/>
  <c r="M12829" i="1"/>
  <c r="M12830" i="1"/>
  <c r="M12831" i="1"/>
  <c r="M12832" i="1"/>
  <c r="M12833" i="1"/>
  <c r="M12834" i="1"/>
  <c r="M12835" i="1"/>
  <c r="M12836" i="1"/>
  <c r="M12837" i="1"/>
  <c r="M12838" i="1"/>
  <c r="M12839" i="1"/>
  <c r="M12840" i="1"/>
  <c r="M12841" i="1"/>
  <c r="M12842" i="1"/>
  <c r="M12843" i="1"/>
  <c r="M12844" i="1"/>
  <c r="M12845" i="1"/>
  <c r="M12846" i="1"/>
  <c r="M12847" i="1"/>
  <c r="M12848" i="1"/>
  <c r="M12849" i="1"/>
  <c r="M12850" i="1"/>
  <c r="M12851" i="1"/>
  <c r="M12852" i="1"/>
  <c r="M12853" i="1"/>
  <c r="M12854" i="1"/>
  <c r="M12855" i="1"/>
  <c r="M12856" i="1"/>
  <c r="M12857" i="1"/>
  <c r="M12858" i="1"/>
  <c r="M12859" i="1"/>
  <c r="M12860" i="1"/>
  <c r="M12861" i="1"/>
  <c r="M12862" i="1"/>
  <c r="M12863" i="1"/>
  <c r="M12864" i="1"/>
  <c r="M12865" i="1"/>
  <c r="M12866" i="1"/>
  <c r="M12867" i="1"/>
  <c r="M12868" i="1"/>
  <c r="M12869" i="1"/>
  <c r="M12870" i="1"/>
  <c r="M12871" i="1"/>
  <c r="M12872" i="1"/>
  <c r="M12873" i="1"/>
  <c r="M12874" i="1"/>
  <c r="M12875" i="1"/>
  <c r="M12876" i="1"/>
  <c r="M12877" i="1"/>
  <c r="M12878" i="1"/>
  <c r="M12879" i="1"/>
  <c r="M12880" i="1"/>
  <c r="M12881" i="1"/>
  <c r="M12882" i="1"/>
  <c r="M12883" i="1"/>
  <c r="M12884" i="1"/>
  <c r="M12885" i="1"/>
  <c r="M12886" i="1"/>
  <c r="M12887" i="1"/>
  <c r="M12888" i="1"/>
  <c r="M12889" i="1"/>
  <c r="M12890" i="1"/>
  <c r="M12891" i="1"/>
  <c r="M12892" i="1"/>
  <c r="M12893" i="1"/>
  <c r="M12894" i="1"/>
  <c r="M12895" i="1"/>
  <c r="M12896" i="1"/>
  <c r="M12897" i="1"/>
  <c r="M12898" i="1"/>
  <c r="M12899" i="1"/>
  <c r="M12900" i="1"/>
  <c r="M12901" i="1"/>
  <c r="M12902" i="1"/>
  <c r="M12903" i="1"/>
  <c r="M12904" i="1"/>
  <c r="M12905" i="1"/>
  <c r="M12906" i="1"/>
  <c r="M12907" i="1"/>
  <c r="M12908" i="1"/>
  <c r="M12909" i="1"/>
  <c r="M12910" i="1"/>
  <c r="M12911" i="1"/>
  <c r="M12912" i="1"/>
  <c r="M12913" i="1"/>
  <c r="M12914" i="1"/>
  <c r="M12915" i="1"/>
  <c r="M12916" i="1"/>
  <c r="M12917" i="1"/>
  <c r="M12918" i="1"/>
  <c r="M12919" i="1"/>
  <c r="M12920" i="1"/>
  <c r="M12921" i="1"/>
  <c r="M12922" i="1"/>
  <c r="M12923" i="1"/>
  <c r="M12924" i="1"/>
  <c r="M12925" i="1"/>
  <c r="M12926" i="1"/>
  <c r="M12927" i="1"/>
  <c r="M12928" i="1"/>
  <c r="M12929" i="1"/>
  <c r="M12930" i="1"/>
  <c r="M12931" i="1"/>
  <c r="M12932" i="1"/>
  <c r="M12933" i="1"/>
  <c r="M12934" i="1"/>
  <c r="M12935" i="1"/>
  <c r="M12936" i="1"/>
  <c r="M12937" i="1"/>
  <c r="M12938" i="1"/>
  <c r="M12939" i="1"/>
  <c r="M12940" i="1"/>
  <c r="M12941" i="1"/>
  <c r="M12942" i="1"/>
  <c r="M12943" i="1"/>
  <c r="M12944" i="1"/>
  <c r="M12945" i="1"/>
  <c r="M12946" i="1"/>
  <c r="M12947" i="1"/>
  <c r="M12948" i="1"/>
  <c r="M12949" i="1"/>
  <c r="M12950" i="1"/>
  <c r="M12951" i="1"/>
  <c r="M12952" i="1"/>
  <c r="M12953" i="1"/>
  <c r="M12954" i="1"/>
  <c r="M12955" i="1"/>
  <c r="M12956" i="1"/>
  <c r="M12957" i="1"/>
  <c r="M12958" i="1"/>
  <c r="M12959" i="1"/>
  <c r="M12960" i="1"/>
  <c r="M12961" i="1"/>
  <c r="M12962" i="1"/>
  <c r="M12963" i="1"/>
  <c r="M12964" i="1"/>
  <c r="M12965" i="1"/>
  <c r="M12966" i="1"/>
  <c r="M12967" i="1"/>
  <c r="M12968" i="1"/>
  <c r="M12969" i="1"/>
  <c r="M12970" i="1"/>
  <c r="M12971" i="1"/>
  <c r="M12972" i="1"/>
  <c r="M12973" i="1"/>
  <c r="M12974" i="1"/>
  <c r="M12975" i="1"/>
  <c r="M12976" i="1"/>
  <c r="M12977" i="1"/>
  <c r="M12978" i="1"/>
  <c r="M12979" i="1"/>
  <c r="M12980" i="1"/>
  <c r="M12981" i="1"/>
  <c r="M12982" i="1"/>
  <c r="M12983" i="1"/>
  <c r="M12984" i="1"/>
  <c r="M12985" i="1"/>
  <c r="M12986" i="1"/>
  <c r="M12987" i="1"/>
  <c r="M12988" i="1"/>
  <c r="M12989" i="1"/>
  <c r="M12990" i="1"/>
  <c r="M12991" i="1"/>
  <c r="M12992" i="1"/>
  <c r="M12993" i="1"/>
  <c r="M12994" i="1"/>
  <c r="M12995" i="1"/>
  <c r="M12996" i="1"/>
  <c r="M12997" i="1"/>
  <c r="M12998" i="1"/>
  <c r="M12999" i="1"/>
  <c r="M13000" i="1"/>
  <c r="M13001" i="1"/>
  <c r="M13002" i="1"/>
  <c r="M13003" i="1"/>
  <c r="M13004" i="1"/>
  <c r="M13005" i="1"/>
  <c r="M13006" i="1"/>
  <c r="M13007" i="1"/>
  <c r="M13008" i="1"/>
  <c r="M13009" i="1"/>
  <c r="M13010" i="1"/>
  <c r="M13011" i="1"/>
  <c r="M13012" i="1"/>
  <c r="M13013" i="1"/>
  <c r="M13014" i="1"/>
  <c r="M13015" i="1"/>
  <c r="M13016" i="1"/>
  <c r="M13017" i="1"/>
  <c r="M13018" i="1"/>
  <c r="M13019" i="1"/>
  <c r="M13020" i="1"/>
  <c r="M13021" i="1"/>
  <c r="M13022" i="1"/>
  <c r="M13023" i="1"/>
  <c r="M13024" i="1"/>
  <c r="M13025" i="1"/>
  <c r="M13026" i="1"/>
  <c r="M13027" i="1"/>
  <c r="M13028" i="1"/>
  <c r="M13029" i="1"/>
  <c r="M13030" i="1"/>
  <c r="M13031" i="1"/>
  <c r="M13032" i="1"/>
  <c r="M13033" i="1"/>
  <c r="M13034" i="1"/>
  <c r="M13035" i="1"/>
  <c r="M13036" i="1"/>
  <c r="M13037" i="1"/>
  <c r="M13038" i="1"/>
  <c r="M13039" i="1"/>
  <c r="M13040" i="1"/>
  <c r="M13041" i="1"/>
  <c r="M13042" i="1"/>
  <c r="M13043" i="1"/>
  <c r="M13044" i="1"/>
  <c r="M13045" i="1"/>
  <c r="M13046" i="1"/>
  <c r="M13047" i="1"/>
  <c r="M13048" i="1"/>
  <c r="M13049" i="1"/>
  <c r="M13050" i="1"/>
  <c r="M13051" i="1"/>
  <c r="M13052" i="1"/>
  <c r="M13053" i="1"/>
  <c r="M13054" i="1"/>
  <c r="M13055" i="1"/>
  <c r="M13056" i="1"/>
  <c r="M13057" i="1"/>
  <c r="M13058" i="1"/>
  <c r="M13059" i="1"/>
  <c r="M13060" i="1"/>
  <c r="M13061" i="1"/>
  <c r="M13062" i="1"/>
  <c r="M13063" i="1"/>
  <c r="M13064" i="1"/>
  <c r="M13065" i="1"/>
  <c r="M13066" i="1"/>
  <c r="M13067" i="1"/>
  <c r="M13068" i="1"/>
  <c r="M13069" i="1"/>
  <c r="M13070" i="1"/>
  <c r="M13071" i="1"/>
  <c r="M13072" i="1"/>
  <c r="M13073" i="1"/>
  <c r="M13074" i="1"/>
  <c r="M13075" i="1"/>
  <c r="M13076" i="1"/>
  <c r="M13077" i="1"/>
  <c r="M13078" i="1"/>
  <c r="M13079" i="1"/>
  <c r="M13080" i="1"/>
  <c r="M13081" i="1"/>
  <c r="M13082" i="1"/>
  <c r="M13083" i="1"/>
  <c r="M13084" i="1"/>
  <c r="M13085" i="1"/>
  <c r="M13086" i="1"/>
  <c r="M13087" i="1"/>
  <c r="M13088" i="1"/>
  <c r="M13089" i="1"/>
  <c r="M13090" i="1"/>
  <c r="M13091" i="1"/>
  <c r="M13092" i="1"/>
  <c r="M13093" i="1"/>
  <c r="M13094" i="1"/>
  <c r="M13095" i="1"/>
  <c r="M13096" i="1"/>
  <c r="M13097" i="1"/>
  <c r="M13098" i="1"/>
  <c r="M13099" i="1"/>
  <c r="M13100" i="1"/>
  <c r="M13101" i="1"/>
  <c r="M13102" i="1"/>
  <c r="M13103" i="1"/>
  <c r="M13104" i="1"/>
  <c r="M13105" i="1"/>
  <c r="M13106" i="1"/>
  <c r="M13107" i="1"/>
  <c r="M13108" i="1"/>
  <c r="M13109" i="1"/>
  <c r="M13110" i="1"/>
  <c r="M13111" i="1"/>
  <c r="M13112" i="1"/>
  <c r="M13113" i="1"/>
  <c r="M13114" i="1"/>
  <c r="M13115" i="1"/>
  <c r="M13116" i="1"/>
  <c r="M13117" i="1"/>
  <c r="M13118" i="1"/>
  <c r="M13119" i="1"/>
  <c r="M13120" i="1"/>
  <c r="M13121" i="1"/>
  <c r="M13122" i="1"/>
  <c r="M13123" i="1"/>
  <c r="M13124" i="1"/>
  <c r="M13125" i="1"/>
  <c r="M13126" i="1"/>
  <c r="M13127" i="1"/>
  <c r="M13128" i="1"/>
  <c r="M13129" i="1"/>
  <c r="M13130" i="1"/>
  <c r="M13131" i="1"/>
  <c r="M13132" i="1"/>
  <c r="M13133" i="1"/>
  <c r="M13134" i="1"/>
  <c r="M13135" i="1"/>
  <c r="M13136" i="1"/>
  <c r="M13137" i="1"/>
  <c r="M13138" i="1"/>
  <c r="M13139" i="1"/>
  <c r="M13140" i="1"/>
  <c r="M13141" i="1"/>
  <c r="M13142" i="1"/>
  <c r="M13143" i="1"/>
  <c r="M13144" i="1"/>
  <c r="M13145" i="1"/>
  <c r="M13146" i="1"/>
  <c r="M13147" i="1"/>
  <c r="M13148" i="1"/>
  <c r="M13149" i="1"/>
  <c r="M13150" i="1"/>
  <c r="M13151" i="1"/>
  <c r="M13152" i="1"/>
  <c r="M13153" i="1"/>
  <c r="M13154" i="1"/>
  <c r="M13155" i="1"/>
  <c r="M13156" i="1"/>
  <c r="M13157" i="1"/>
  <c r="M13158" i="1"/>
  <c r="M13159" i="1"/>
  <c r="M13160" i="1"/>
  <c r="M13161" i="1"/>
  <c r="M13162" i="1"/>
  <c r="M13163" i="1"/>
  <c r="M13164" i="1"/>
  <c r="M13165" i="1"/>
  <c r="M13166" i="1"/>
  <c r="M13167" i="1"/>
  <c r="M13168" i="1"/>
  <c r="M13169" i="1"/>
  <c r="M13170" i="1"/>
  <c r="M13171" i="1"/>
  <c r="M13172" i="1"/>
  <c r="M13173" i="1"/>
  <c r="M13174" i="1"/>
  <c r="M13175" i="1"/>
  <c r="M13176" i="1"/>
  <c r="M13177" i="1"/>
  <c r="M13178" i="1"/>
  <c r="M13179" i="1"/>
  <c r="M13180" i="1"/>
  <c r="M13181" i="1"/>
  <c r="M13182" i="1"/>
  <c r="M13183" i="1"/>
  <c r="M13184" i="1"/>
  <c r="M13185" i="1"/>
  <c r="M13186" i="1"/>
  <c r="M13187" i="1"/>
  <c r="M13188" i="1"/>
  <c r="M13189" i="1"/>
  <c r="M13190" i="1"/>
  <c r="M13191" i="1"/>
  <c r="M13192" i="1"/>
  <c r="M13193" i="1"/>
  <c r="M13194" i="1"/>
  <c r="M13195" i="1"/>
  <c r="M13196" i="1"/>
  <c r="M13197" i="1"/>
  <c r="M13198" i="1"/>
  <c r="M13199" i="1"/>
  <c r="M13200" i="1"/>
  <c r="M13201" i="1"/>
  <c r="M13202" i="1"/>
  <c r="M13203" i="1"/>
  <c r="M13204" i="1"/>
  <c r="M13205" i="1"/>
  <c r="M13206" i="1"/>
  <c r="M13207" i="1"/>
  <c r="M13208" i="1"/>
  <c r="M13209" i="1"/>
  <c r="M13210" i="1"/>
  <c r="M13211" i="1"/>
  <c r="M13212" i="1"/>
  <c r="M13213" i="1"/>
  <c r="M13214" i="1"/>
  <c r="M13215" i="1"/>
  <c r="M13216" i="1"/>
  <c r="M13217" i="1"/>
  <c r="M13218" i="1"/>
  <c r="M13219" i="1"/>
  <c r="M13220" i="1"/>
  <c r="M13221" i="1"/>
  <c r="M13222" i="1"/>
  <c r="M13223" i="1"/>
  <c r="M13224" i="1"/>
  <c r="M13225" i="1"/>
  <c r="M13226" i="1"/>
  <c r="M13227" i="1"/>
  <c r="M13228" i="1"/>
  <c r="M13229" i="1"/>
  <c r="M13230" i="1"/>
  <c r="M13231" i="1"/>
  <c r="M13232" i="1"/>
  <c r="M13233" i="1"/>
  <c r="M13234" i="1"/>
  <c r="M13235" i="1"/>
  <c r="M13236" i="1"/>
  <c r="M13237" i="1"/>
  <c r="M13238" i="1"/>
  <c r="M13239" i="1"/>
  <c r="M13240" i="1"/>
  <c r="M13241" i="1"/>
  <c r="M13242" i="1"/>
  <c r="M13243" i="1"/>
  <c r="M13244" i="1"/>
  <c r="M13245" i="1"/>
  <c r="M13246" i="1"/>
  <c r="M13247" i="1"/>
  <c r="M13248" i="1"/>
  <c r="M13249" i="1"/>
  <c r="M13250" i="1"/>
  <c r="M13251" i="1"/>
  <c r="M13252" i="1"/>
  <c r="M13253" i="1"/>
  <c r="M13254" i="1"/>
  <c r="M13255" i="1"/>
  <c r="M13256" i="1"/>
  <c r="M13257" i="1"/>
  <c r="M13258" i="1"/>
  <c r="M13259" i="1"/>
  <c r="M13260" i="1"/>
  <c r="M13261" i="1"/>
  <c r="M13262" i="1"/>
  <c r="M13263" i="1"/>
  <c r="M13264" i="1"/>
  <c r="M13265" i="1"/>
  <c r="M13266" i="1"/>
  <c r="M13267" i="1"/>
  <c r="M13268" i="1"/>
  <c r="M13269" i="1"/>
  <c r="M13270" i="1"/>
  <c r="M13271" i="1"/>
  <c r="M13272" i="1"/>
  <c r="M13273" i="1"/>
  <c r="M13274" i="1"/>
  <c r="M13275" i="1"/>
  <c r="M13276" i="1"/>
  <c r="M13277" i="1"/>
  <c r="M13278" i="1"/>
  <c r="M13279" i="1"/>
  <c r="M13280" i="1"/>
  <c r="M13281" i="1"/>
  <c r="M13282" i="1"/>
  <c r="M13283" i="1"/>
  <c r="M13284" i="1"/>
  <c r="M13285" i="1"/>
  <c r="M13286" i="1"/>
  <c r="M13287" i="1"/>
  <c r="M13288" i="1"/>
  <c r="M13289" i="1"/>
  <c r="M13290" i="1"/>
  <c r="M13291" i="1"/>
  <c r="M13292" i="1"/>
  <c r="M13293" i="1"/>
  <c r="M13294" i="1"/>
  <c r="M13295" i="1"/>
  <c r="M13296" i="1"/>
  <c r="M13297" i="1"/>
  <c r="M13298" i="1"/>
  <c r="M13299" i="1"/>
  <c r="M13300" i="1"/>
  <c r="M13301" i="1"/>
  <c r="M13302" i="1"/>
  <c r="M13303" i="1"/>
  <c r="M13304" i="1"/>
  <c r="M13305" i="1"/>
  <c r="M13306" i="1"/>
  <c r="M13307" i="1"/>
  <c r="M13308" i="1"/>
  <c r="M13309" i="1"/>
  <c r="M13310" i="1"/>
  <c r="M13311" i="1"/>
  <c r="M13312" i="1"/>
  <c r="M13313" i="1"/>
  <c r="M13314" i="1"/>
  <c r="M13315" i="1"/>
  <c r="M13316" i="1"/>
  <c r="M13317" i="1"/>
  <c r="M13318" i="1"/>
  <c r="M13319" i="1"/>
  <c r="M13320" i="1"/>
  <c r="M13321" i="1"/>
  <c r="M13322" i="1"/>
  <c r="M13323" i="1"/>
  <c r="M13324" i="1"/>
  <c r="M13325" i="1"/>
  <c r="M13326" i="1"/>
  <c r="M13327" i="1"/>
  <c r="M13328" i="1"/>
  <c r="M13329" i="1"/>
  <c r="M13330" i="1"/>
  <c r="M13331" i="1"/>
  <c r="M13332" i="1"/>
  <c r="M13333" i="1"/>
  <c r="M13334" i="1"/>
  <c r="M13335" i="1"/>
  <c r="M13336" i="1"/>
  <c r="M13337" i="1"/>
  <c r="M13338" i="1"/>
  <c r="M13339" i="1"/>
  <c r="M13340" i="1"/>
  <c r="M13341" i="1"/>
  <c r="M13342" i="1"/>
  <c r="M13343" i="1"/>
  <c r="M13344" i="1"/>
  <c r="M13345" i="1"/>
  <c r="M13346" i="1"/>
  <c r="M13347" i="1"/>
  <c r="M13348" i="1"/>
  <c r="M13349" i="1"/>
  <c r="M13350" i="1"/>
  <c r="M13351" i="1"/>
  <c r="M13352" i="1"/>
  <c r="M13353" i="1"/>
  <c r="M13354" i="1"/>
  <c r="M13355" i="1"/>
  <c r="M13356" i="1"/>
  <c r="M13357" i="1"/>
  <c r="M13358" i="1"/>
  <c r="M13359" i="1"/>
  <c r="M13360" i="1"/>
  <c r="M13361" i="1"/>
  <c r="M13362" i="1"/>
  <c r="M13363" i="1"/>
  <c r="M13364" i="1"/>
  <c r="M13365" i="1"/>
  <c r="M13366" i="1"/>
  <c r="M13367" i="1"/>
  <c r="M13368" i="1"/>
  <c r="M13369" i="1"/>
  <c r="M13370" i="1"/>
  <c r="M13371" i="1"/>
  <c r="M13372" i="1"/>
  <c r="M13373" i="1"/>
  <c r="M13374" i="1"/>
  <c r="M13375" i="1"/>
  <c r="M13376" i="1"/>
  <c r="M13377" i="1"/>
  <c r="M13378" i="1"/>
  <c r="M13379" i="1"/>
  <c r="M13380" i="1"/>
  <c r="M13381" i="1"/>
  <c r="M13382" i="1"/>
  <c r="M13383" i="1"/>
  <c r="M13384" i="1"/>
  <c r="M13385" i="1"/>
  <c r="M13386" i="1"/>
  <c r="M13387" i="1"/>
  <c r="M13388" i="1"/>
  <c r="M13389" i="1"/>
  <c r="M13390" i="1"/>
  <c r="M13391" i="1"/>
  <c r="M13392" i="1"/>
  <c r="M13393" i="1"/>
  <c r="M13394" i="1"/>
  <c r="M13395" i="1"/>
  <c r="M13396" i="1"/>
  <c r="M13397" i="1"/>
  <c r="M13398" i="1"/>
  <c r="M13399" i="1"/>
  <c r="M13400" i="1"/>
  <c r="M13401" i="1"/>
  <c r="M13402" i="1"/>
  <c r="M13403" i="1"/>
  <c r="M13404" i="1"/>
  <c r="M13405" i="1"/>
  <c r="M13406" i="1"/>
  <c r="M13407" i="1"/>
  <c r="M13408" i="1"/>
  <c r="M13409" i="1"/>
  <c r="M13410" i="1"/>
  <c r="M13411" i="1"/>
  <c r="M13412" i="1"/>
  <c r="M13413" i="1"/>
  <c r="M13414" i="1"/>
  <c r="M13415" i="1"/>
  <c r="M13416" i="1"/>
  <c r="M13417" i="1"/>
  <c r="M13418" i="1"/>
  <c r="M13419" i="1"/>
  <c r="M13420" i="1"/>
  <c r="M13421" i="1"/>
  <c r="M13422" i="1"/>
  <c r="M13423" i="1"/>
  <c r="M13424" i="1"/>
  <c r="M13425" i="1"/>
  <c r="M13426" i="1"/>
  <c r="M13427" i="1"/>
  <c r="M13428" i="1"/>
  <c r="M13429" i="1"/>
  <c r="M13430" i="1"/>
  <c r="M13431" i="1"/>
  <c r="M13432" i="1"/>
  <c r="M13433" i="1"/>
  <c r="M13434" i="1"/>
  <c r="M13435" i="1"/>
  <c r="M13436" i="1"/>
  <c r="M13437" i="1"/>
  <c r="M13438" i="1"/>
  <c r="M13439" i="1"/>
  <c r="M13440" i="1"/>
  <c r="M13441" i="1"/>
  <c r="M13442" i="1"/>
  <c r="M13443" i="1"/>
  <c r="M13444" i="1"/>
  <c r="M13445" i="1"/>
  <c r="M13446" i="1"/>
  <c r="M13447" i="1"/>
  <c r="M13448" i="1"/>
  <c r="M13449" i="1"/>
  <c r="M13450" i="1"/>
  <c r="M13451" i="1"/>
  <c r="M13452" i="1"/>
  <c r="M13453" i="1"/>
  <c r="M13454" i="1"/>
  <c r="M13455" i="1"/>
  <c r="M13456" i="1"/>
  <c r="M13457" i="1"/>
  <c r="M13458" i="1"/>
  <c r="M13459" i="1"/>
  <c r="M13460" i="1"/>
  <c r="M13461" i="1"/>
  <c r="M13462" i="1"/>
  <c r="M13463" i="1"/>
  <c r="M13464" i="1"/>
  <c r="M13465" i="1"/>
  <c r="M13466" i="1"/>
  <c r="M13467" i="1"/>
  <c r="M13468" i="1"/>
  <c r="M13469" i="1"/>
  <c r="M13470" i="1"/>
  <c r="M13471" i="1"/>
  <c r="M13472" i="1"/>
  <c r="M13473" i="1"/>
  <c r="M13474" i="1"/>
  <c r="M13475" i="1"/>
  <c r="M13476" i="1"/>
  <c r="M13477" i="1"/>
  <c r="M13478" i="1"/>
  <c r="M13479" i="1"/>
  <c r="M13480" i="1"/>
  <c r="M13481" i="1"/>
  <c r="M13482" i="1"/>
  <c r="M13483" i="1"/>
  <c r="M13484" i="1"/>
  <c r="M13485" i="1"/>
  <c r="M13486" i="1"/>
  <c r="M13487" i="1"/>
  <c r="M13488" i="1"/>
  <c r="M13489" i="1"/>
  <c r="M13490" i="1"/>
  <c r="M13491" i="1"/>
  <c r="M13492" i="1"/>
  <c r="M13493" i="1"/>
  <c r="M13494" i="1"/>
  <c r="M13495" i="1"/>
  <c r="M13496" i="1"/>
  <c r="M13497" i="1"/>
  <c r="M13498" i="1"/>
  <c r="M13499" i="1"/>
  <c r="M13500" i="1"/>
  <c r="M13501" i="1"/>
  <c r="M13502" i="1"/>
  <c r="M13503" i="1"/>
  <c r="M13504" i="1"/>
  <c r="M13505" i="1"/>
  <c r="M13506" i="1"/>
  <c r="M13507" i="1"/>
  <c r="M13508" i="1"/>
  <c r="M13509" i="1"/>
  <c r="M13510" i="1"/>
  <c r="M13511" i="1"/>
  <c r="M13512" i="1"/>
  <c r="M13513" i="1"/>
  <c r="M13514" i="1"/>
  <c r="M13515" i="1"/>
  <c r="M13516" i="1"/>
  <c r="M13517" i="1"/>
  <c r="M13518" i="1"/>
  <c r="M13519" i="1"/>
  <c r="M13520" i="1"/>
  <c r="M13521" i="1"/>
  <c r="M13522" i="1"/>
  <c r="M13523" i="1"/>
  <c r="M13524" i="1"/>
  <c r="M13525" i="1"/>
  <c r="M13526" i="1"/>
  <c r="M13527" i="1"/>
  <c r="M13528" i="1"/>
  <c r="M13529" i="1"/>
  <c r="M13530" i="1"/>
  <c r="M13531" i="1"/>
  <c r="M13532" i="1"/>
  <c r="M13533" i="1"/>
  <c r="M13534" i="1"/>
  <c r="M13535" i="1"/>
  <c r="M13536" i="1"/>
  <c r="M13537" i="1"/>
  <c r="M13538" i="1"/>
  <c r="M13539" i="1"/>
  <c r="M13540" i="1"/>
  <c r="M13541" i="1"/>
  <c r="M13542" i="1"/>
  <c r="M13543" i="1"/>
  <c r="M13544" i="1"/>
  <c r="M13545" i="1"/>
  <c r="M13546" i="1"/>
  <c r="M13547" i="1"/>
  <c r="M13548" i="1"/>
  <c r="M13549" i="1"/>
  <c r="M13550" i="1"/>
  <c r="M13551" i="1"/>
  <c r="M13552" i="1"/>
  <c r="M13553" i="1"/>
  <c r="M13554" i="1"/>
  <c r="M13555" i="1"/>
  <c r="M13556" i="1"/>
  <c r="M13557" i="1"/>
  <c r="M13558" i="1"/>
  <c r="M13559" i="1"/>
  <c r="M13560" i="1"/>
  <c r="M13561" i="1"/>
  <c r="M13562" i="1"/>
  <c r="M13563" i="1"/>
  <c r="M13564" i="1"/>
  <c r="M13565" i="1"/>
  <c r="M13566" i="1"/>
  <c r="M13567" i="1"/>
  <c r="M13568" i="1"/>
  <c r="M13569" i="1"/>
  <c r="M13570" i="1"/>
  <c r="M13571" i="1"/>
  <c r="M13572" i="1"/>
  <c r="M13573" i="1"/>
  <c r="M13574" i="1"/>
  <c r="M13575" i="1"/>
  <c r="M13576" i="1"/>
  <c r="M13577" i="1"/>
  <c r="M13578" i="1"/>
  <c r="M13579" i="1"/>
  <c r="M13580" i="1"/>
  <c r="M13581" i="1"/>
  <c r="M13582" i="1"/>
  <c r="M13583" i="1"/>
  <c r="M13584" i="1"/>
  <c r="M13585" i="1"/>
  <c r="M13586" i="1"/>
  <c r="M13587" i="1"/>
  <c r="M13588" i="1"/>
  <c r="M13589" i="1"/>
  <c r="M13590" i="1"/>
  <c r="M13591" i="1"/>
  <c r="M13592" i="1"/>
  <c r="M13593" i="1"/>
  <c r="M13594" i="1"/>
  <c r="M13595" i="1"/>
  <c r="M13596" i="1"/>
  <c r="M13597" i="1"/>
  <c r="M13598" i="1"/>
  <c r="M13599" i="1"/>
  <c r="M13600" i="1"/>
  <c r="M13601" i="1"/>
  <c r="M13602" i="1"/>
  <c r="M13603" i="1"/>
  <c r="M13604" i="1"/>
  <c r="M13605" i="1"/>
  <c r="M13606" i="1"/>
  <c r="M13607" i="1"/>
  <c r="M13608" i="1"/>
  <c r="M13609" i="1"/>
  <c r="M13610" i="1"/>
  <c r="M13611" i="1"/>
  <c r="M13612" i="1"/>
  <c r="M13613" i="1"/>
  <c r="M13614" i="1"/>
  <c r="M13615" i="1"/>
  <c r="M13616" i="1"/>
  <c r="M13617" i="1"/>
  <c r="M13618" i="1"/>
  <c r="M13619" i="1"/>
  <c r="M13620" i="1"/>
  <c r="M13621" i="1"/>
  <c r="M13622" i="1"/>
  <c r="M13623" i="1"/>
  <c r="M13624" i="1"/>
  <c r="M13625" i="1"/>
  <c r="M13626" i="1"/>
  <c r="M13627" i="1"/>
  <c r="M13628" i="1"/>
  <c r="M13629" i="1"/>
  <c r="M13630" i="1"/>
  <c r="M13631" i="1"/>
  <c r="M13632" i="1"/>
  <c r="M13633" i="1"/>
  <c r="M13634" i="1"/>
  <c r="M13635" i="1"/>
  <c r="M13636" i="1"/>
  <c r="M13637" i="1"/>
  <c r="M13638" i="1"/>
  <c r="M13639" i="1"/>
  <c r="M13640" i="1"/>
  <c r="M13641" i="1"/>
  <c r="M13642" i="1"/>
  <c r="M13643" i="1"/>
  <c r="M13644" i="1"/>
  <c r="M13645" i="1"/>
  <c r="M13646" i="1"/>
  <c r="M13647" i="1"/>
  <c r="M13648" i="1"/>
  <c r="M13649" i="1"/>
  <c r="M13650" i="1"/>
  <c r="M13651" i="1"/>
  <c r="M13652" i="1"/>
  <c r="M13653" i="1"/>
  <c r="M13654" i="1"/>
  <c r="M13655" i="1"/>
  <c r="M13656" i="1"/>
  <c r="M13657" i="1"/>
  <c r="M13658" i="1"/>
  <c r="M13659" i="1"/>
  <c r="M13660" i="1"/>
  <c r="M13661" i="1"/>
  <c r="M13662" i="1"/>
  <c r="M13663" i="1"/>
  <c r="M13664" i="1"/>
  <c r="M13665" i="1"/>
  <c r="M13666" i="1"/>
  <c r="M13667" i="1"/>
  <c r="M13668" i="1"/>
  <c r="M13669" i="1"/>
  <c r="M13670" i="1"/>
  <c r="M13671" i="1"/>
  <c r="M13672" i="1"/>
  <c r="M13673" i="1"/>
  <c r="M13674" i="1"/>
  <c r="M13675" i="1"/>
  <c r="M13676" i="1"/>
  <c r="M13677" i="1"/>
  <c r="M13678" i="1"/>
  <c r="M13679" i="1"/>
  <c r="M13680" i="1"/>
  <c r="M13681" i="1"/>
  <c r="M13682" i="1"/>
  <c r="M13683" i="1"/>
  <c r="M13684" i="1"/>
  <c r="M13685" i="1"/>
  <c r="M13686" i="1"/>
  <c r="M13687" i="1"/>
  <c r="M13688" i="1"/>
  <c r="M13689" i="1"/>
  <c r="M13690" i="1"/>
  <c r="M13691" i="1"/>
  <c r="M13692" i="1"/>
  <c r="M13693" i="1"/>
  <c r="M13694" i="1"/>
  <c r="M13695" i="1"/>
  <c r="M13696" i="1"/>
  <c r="M13697" i="1"/>
  <c r="M13698" i="1"/>
  <c r="M13699" i="1"/>
  <c r="M13700" i="1"/>
  <c r="M13701" i="1"/>
  <c r="M13702" i="1"/>
  <c r="M13703" i="1"/>
  <c r="M13704" i="1"/>
  <c r="M13705" i="1"/>
  <c r="M13706" i="1"/>
  <c r="M13707" i="1"/>
  <c r="M13708" i="1"/>
  <c r="M13709" i="1"/>
  <c r="M13710" i="1"/>
  <c r="M13711" i="1"/>
  <c r="M13712" i="1"/>
  <c r="M13713" i="1"/>
  <c r="M13714" i="1"/>
  <c r="M13715" i="1"/>
  <c r="M13716" i="1"/>
  <c r="M13717" i="1"/>
  <c r="M13718" i="1"/>
  <c r="M13719" i="1"/>
  <c r="M13720" i="1"/>
  <c r="M13721" i="1"/>
  <c r="M13722" i="1"/>
  <c r="M13723" i="1"/>
  <c r="M13724" i="1"/>
  <c r="M13725" i="1"/>
  <c r="M13726" i="1"/>
  <c r="M13727" i="1"/>
  <c r="M13728" i="1"/>
  <c r="M13729" i="1"/>
  <c r="M13730" i="1"/>
  <c r="M13731" i="1"/>
  <c r="M13732" i="1"/>
  <c r="M13733" i="1"/>
  <c r="M13734" i="1"/>
  <c r="M13735" i="1"/>
  <c r="M13736" i="1"/>
  <c r="M13737" i="1"/>
  <c r="M13738" i="1"/>
  <c r="M13739" i="1"/>
  <c r="M13740" i="1"/>
  <c r="M13741" i="1"/>
  <c r="M13742" i="1"/>
  <c r="M13743" i="1"/>
  <c r="M13744" i="1"/>
  <c r="M13745" i="1"/>
  <c r="M13746" i="1"/>
  <c r="M13747" i="1"/>
  <c r="M13748" i="1"/>
  <c r="M13749" i="1"/>
  <c r="M13750" i="1"/>
  <c r="M13751" i="1"/>
  <c r="M13752" i="1"/>
  <c r="M13753" i="1"/>
  <c r="M13754" i="1"/>
  <c r="M13755" i="1"/>
  <c r="M13756" i="1"/>
  <c r="M13757" i="1"/>
  <c r="M13758" i="1"/>
  <c r="M13759" i="1"/>
  <c r="M13760" i="1"/>
  <c r="M13761" i="1"/>
  <c r="M13762" i="1"/>
  <c r="M13763" i="1"/>
  <c r="M13764" i="1"/>
  <c r="M13765" i="1"/>
  <c r="M13766" i="1"/>
  <c r="M13767" i="1"/>
  <c r="M13768" i="1"/>
  <c r="M13769" i="1"/>
  <c r="M13770" i="1"/>
  <c r="M13771" i="1"/>
  <c r="M13772" i="1"/>
  <c r="M13773" i="1"/>
  <c r="M13774" i="1"/>
  <c r="M13775" i="1"/>
  <c r="M13776" i="1"/>
  <c r="M13777" i="1"/>
  <c r="M13778" i="1"/>
  <c r="M13779" i="1"/>
  <c r="M13780" i="1"/>
  <c r="M13781" i="1"/>
  <c r="M13782" i="1"/>
  <c r="M13783" i="1"/>
  <c r="M13784" i="1"/>
  <c r="M13785" i="1"/>
  <c r="M13786" i="1"/>
  <c r="M13787" i="1"/>
  <c r="M13788" i="1"/>
  <c r="M13789" i="1"/>
  <c r="M13790" i="1"/>
  <c r="M13791" i="1"/>
  <c r="M13792" i="1"/>
  <c r="M13793" i="1"/>
  <c r="M13794" i="1"/>
  <c r="M13795" i="1"/>
  <c r="M13796" i="1"/>
  <c r="M13797" i="1"/>
  <c r="M13798" i="1"/>
  <c r="M13799" i="1"/>
  <c r="M13800" i="1"/>
  <c r="M13801" i="1"/>
  <c r="M13802" i="1"/>
  <c r="M13803" i="1"/>
  <c r="M13804" i="1"/>
  <c r="M13805" i="1"/>
  <c r="M13806" i="1"/>
  <c r="M13807" i="1"/>
  <c r="M13808" i="1"/>
  <c r="M13809" i="1"/>
  <c r="M13810" i="1"/>
  <c r="M13811" i="1"/>
  <c r="M13812" i="1"/>
  <c r="M13813" i="1"/>
  <c r="M13814" i="1"/>
  <c r="M13815" i="1"/>
  <c r="M13816" i="1"/>
  <c r="M13817" i="1"/>
  <c r="M13818" i="1"/>
  <c r="M13819" i="1"/>
  <c r="M13820" i="1"/>
  <c r="M13821" i="1"/>
  <c r="M13822" i="1"/>
  <c r="M13823" i="1"/>
  <c r="M13824" i="1"/>
  <c r="M13825" i="1"/>
  <c r="M13826" i="1"/>
  <c r="M13827" i="1"/>
  <c r="M13828" i="1"/>
  <c r="M13829" i="1"/>
  <c r="M13830" i="1"/>
  <c r="M13831" i="1"/>
  <c r="M13832" i="1"/>
  <c r="M13833" i="1"/>
  <c r="M13834" i="1"/>
  <c r="M13835" i="1"/>
  <c r="M13836" i="1"/>
  <c r="M13837" i="1"/>
  <c r="M13838" i="1"/>
  <c r="M13839" i="1"/>
  <c r="M13840" i="1"/>
  <c r="M13841" i="1"/>
  <c r="M13842" i="1"/>
  <c r="M13843" i="1"/>
  <c r="M13844" i="1"/>
  <c r="M13845" i="1"/>
  <c r="M13846" i="1"/>
  <c r="M13847" i="1"/>
  <c r="M13848" i="1"/>
  <c r="M13849" i="1"/>
  <c r="M13850" i="1"/>
  <c r="M13851" i="1"/>
  <c r="M13852" i="1"/>
  <c r="M13853" i="1"/>
  <c r="M13854" i="1"/>
  <c r="M13855" i="1"/>
  <c r="M13856" i="1"/>
  <c r="M13857" i="1"/>
  <c r="M13858" i="1"/>
  <c r="M13859" i="1"/>
  <c r="M13860" i="1"/>
  <c r="M13861" i="1"/>
  <c r="M13862" i="1"/>
  <c r="M13863" i="1"/>
  <c r="M13864" i="1"/>
  <c r="M13865" i="1"/>
  <c r="M13866" i="1"/>
  <c r="M13867" i="1"/>
  <c r="M13868" i="1"/>
  <c r="M13869" i="1"/>
  <c r="M13870" i="1"/>
  <c r="M13871" i="1"/>
  <c r="M13872" i="1"/>
  <c r="M13873" i="1"/>
  <c r="M13874" i="1"/>
  <c r="M13875" i="1"/>
  <c r="M13876" i="1"/>
  <c r="M13877" i="1"/>
  <c r="M13878" i="1"/>
  <c r="M13879" i="1"/>
  <c r="M13880" i="1"/>
  <c r="M13881" i="1"/>
  <c r="M13882" i="1"/>
  <c r="M13883" i="1"/>
  <c r="M13884" i="1"/>
  <c r="M13885" i="1"/>
  <c r="M13886" i="1"/>
  <c r="M13887" i="1"/>
  <c r="M13888" i="1"/>
  <c r="M13889" i="1"/>
  <c r="M13890" i="1"/>
  <c r="M13891" i="1"/>
  <c r="M13892" i="1"/>
  <c r="M13893" i="1"/>
  <c r="M13894" i="1"/>
  <c r="M13895" i="1"/>
  <c r="M13896" i="1"/>
  <c r="M13897" i="1"/>
  <c r="M13898" i="1"/>
  <c r="M13899" i="1"/>
  <c r="M13900" i="1"/>
  <c r="M13901" i="1"/>
  <c r="M13902" i="1"/>
  <c r="M13903" i="1"/>
  <c r="M13904" i="1"/>
  <c r="M13905" i="1"/>
  <c r="M13906" i="1"/>
  <c r="M13907" i="1"/>
  <c r="M13908" i="1"/>
  <c r="M13909" i="1"/>
  <c r="M13910" i="1"/>
  <c r="M13911" i="1"/>
  <c r="M13912" i="1"/>
  <c r="M13913" i="1"/>
  <c r="M13914" i="1"/>
  <c r="M13915" i="1"/>
  <c r="M13916" i="1"/>
  <c r="M13917" i="1"/>
  <c r="M13918" i="1"/>
  <c r="M13919" i="1"/>
  <c r="M13920" i="1"/>
  <c r="M13921" i="1"/>
  <c r="M13922" i="1"/>
  <c r="M13923" i="1"/>
  <c r="M13924" i="1"/>
  <c r="M13925" i="1"/>
  <c r="M13926" i="1"/>
  <c r="M13927" i="1"/>
  <c r="M13928" i="1"/>
  <c r="M13929" i="1"/>
  <c r="M13930" i="1"/>
  <c r="M13931" i="1"/>
  <c r="M13932" i="1"/>
  <c r="M13933" i="1"/>
  <c r="M13934" i="1"/>
  <c r="M13935" i="1"/>
  <c r="M13936" i="1"/>
  <c r="M13937" i="1"/>
  <c r="M13938" i="1"/>
  <c r="M13939" i="1"/>
  <c r="M13940" i="1"/>
  <c r="M13941" i="1"/>
  <c r="M13942" i="1"/>
  <c r="M13943" i="1"/>
  <c r="M13944" i="1"/>
  <c r="M13945" i="1"/>
  <c r="M13946" i="1"/>
  <c r="M13947" i="1"/>
  <c r="M13948" i="1"/>
  <c r="M13949" i="1"/>
  <c r="M13950" i="1"/>
  <c r="M13951" i="1"/>
  <c r="M13952" i="1"/>
  <c r="M13953" i="1"/>
  <c r="M13954" i="1"/>
  <c r="M13955" i="1"/>
  <c r="M13956" i="1"/>
  <c r="M13957" i="1"/>
  <c r="M13958" i="1"/>
  <c r="M13959" i="1"/>
  <c r="M13960" i="1"/>
  <c r="M13961" i="1"/>
  <c r="M13962" i="1"/>
  <c r="M13963" i="1"/>
  <c r="M13964" i="1"/>
  <c r="M13965" i="1"/>
  <c r="M13966" i="1"/>
  <c r="M13967" i="1"/>
  <c r="M13968" i="1"/>
  <c r="M13969" i="1"/>
  <c r="M13970" i="1"/>
  <c r="M13971" i="1"/>
  <c r="M13972" i="1"/>
  <c r="M13973" i="1"/>
  <c r="M13974" i="1"/>
  <c r="M13975" i="1"/>
  <c r="M13976" i="1"/>
  <c r="M13977" i="1"/>
  <c r="M13978" i="1"/>
  <c r="M13979" i="1"/>
  <c r="M13980" i="1"/>
  <c r="M13981" i="1"/>
  <c r="M13982" i="1"/>
  <c r="M13983" i="1"/>
  <c r="M13984" i="1"/>
  <c r="M13985" i="1"/>
  <c r="M13986" i="1"/>
  <c r="M13987" i="1"/>
  <c r="M13988" i="1"/>
  <c r="M13989" i="1"/>
  <c r="M13990" i="1"/>
  <c r="M13991" i="1"/>
  <c r="M13992" i="1"/>
  <c r="M13993" i="1"/>
  <c r="M13994" i="1"/>
  <c r="M13995" i="1"/>
  <c r="M13996" i="1"/>
  <c r="M13997" i="1"/>
  <c r="M13998" i="1"/>
  <c r="M13999" i="1"/>
  <c r="M14000" i="1"/>
  <c r="M14001" i="1"/>
  <c r="M14002" i="1"/>
  <c r="M14003" i="1"/>
  <c r="M14004" i="1"/>
  <c r="M14005" i="1"/>
  <c r="M14006" i="1"/>
  <c r="M14007" i="1"/>
  <c r="M14008" i="1"/>
  <c r="M14009" i="1"/>
  <c r="M14010" i="1"/>
  <c r="M14011" i="1"/>
  <c r="M14012" i="1"/>
  <c r="M14013" i="1"/>
  <c r="M14014" i="1"/>
  <c r="M14015" i="1"/>
  <c r="M14016" i="1"/>
  <c r="M14017" i="1"/>
  <c r="M14018" i="1"/>
  <c r="M14019" i="1"/>
  <c r="M14020" i="1"/>
  <c r="M14021" i="1"/>
  <c r="M14022" i="1"/>
  <c r="M14023" i="1"/>
  <c r="M14024" i="1"/>
  <c r="M14025" i="1"/>
  <c r="M14026" i="1"/>
  <c r="M14027" i="1"/>
  <c r="M14028" i="1"/>
  <c r="M14029" i="1"/>
  <c r="M14030" i="1"/>
  <c r="M14031" i="1"/>
  <c r="M14032" i="1"/>
  <c r="M14033" i="1"/>
  <c r="M14034" i="1"/>
  <c r="M14035" i="1"/>
  <c r="M14036" i="1"/>
  <c r="M14037" i="1"/>
  <c r="M14038" i="1"/>
  <c r="M14039" i="1"/>
  <c r="M14040" i="1"/>
  <c r="M14041" i="1"/>
  <c r="M14042" i="1"/>
  <c r="M14043" i="1"/>
  <c r="M14044" i="1"/>
  <c r="M14045" i="1"/>
  <c r="M14046" i="1"/>
  <c r="M14047" i="1"/>
  <c r="M14048" i="1"/>
  <c r="M14049" i="1"/>
  <c r="M14050" i="1"/>
  <c r="M14051" i="1"/>
  <c r="M14052" i="1"/>
  <c r="M14053" i="1"/>
  <c r="M14054" i="1"/>
  <c r="M14055" i="1"/>
  <c r="M14056" i="1"/>
  <c r="M14057" i="1"/>
  <c r="M14058" i="1"/>
  <c r="M14059" i="1"/>
  <c r="M14060" i="1"/>
  <c r="M14061" i="1"/>
  <c r="M14062" i="1"/>
  <c r="M14063" i="1"/>
  <c r="M14064" i="1"/>
  <c r="M14065" i="1"/>
  <c r="M14066" i="1"/>
  <c r="M14067" i="1"/>
  <c r="M14068" i="1"/>
  <c r="M14069" i="1"/>
  <c r="M14070" i="1"/>
  <c r="M14071" i="1"/>
  <c r="M14072" i="1"/>
  <c r="M14073" i="1"/>
  <c r="M14074" i="1"/>
  <c r="M14075" i="1"/>
  <c r="M14076" i="1"/>
  <c r="M14077" i="1"/>
  <c r="M14078" i="1"/>
  <c r="M14079" i="1"/>
  <c r="M14080" i="1"/>
  <c r="M14081" i="1"/>
  <c r="M14082" i="1"/>
  <c r="M14083" i="1"/>
  <c r="M14084" i="1"/>
  <c r="M14085" i="1"/>
  <c r="M14086" i="1"/>
  <c r="M14087" i="1"/>
  <c r="M14088" i="1"/>
  <c r="M14089" i="1"/>
  <c r="M14090" i="1"/>
  <c r="M14091" i="1"/>
  <c r="M14092" i="1"/>
  <c r="M14093" i="1"/>
  <c r="M14094" i="1"/>
  <c r="M14095" i="1"/>
  <c r="M14096" i="1"/>
  <c r="M14097" i="1"/>
  <c r="M14098" i="1"/>
  <c r="M14099" i="1"/>
  <c r="M14100" i="1"/>
  <c r="M14101" i="1"/>
  <c r="M14102" i="1"/>
  <c r="M14103" i="1"/>
  <c r="M14104" i="1"/>
  <c r="M14105" i="1"/>
  <c r="M14106" i="1"/>
  <c r="M14107" i="1"/>
  <c r="M14108" i="1"/>
  <c r="M14109" i="1"/>
  <c r="M14110" i="1"/>
  <c r="M14111" i="1"/>
  <c r="M14112" i="1"/>
  <c r="M14113" i="1"/>
  <c r="M14114" i="1"/>
  <c r="M14115" i="1"/>
  <c r="M14116" i="1"/>
  <c r="M14117" i="1"/>
  <c r="M14118" i="1"/>
  <c r="M14119" i="1"/>
  <c r="M14120" i="1"/>
  <c r="M14121" i="1"/>
  <c r="M14122" i="1"/>
  <c r="M14123" i="1"/>
  <c r="M14124" i="1"/>
  <c r="M14125" i="1"/>
  <c r="M14126" i="1"/>
  <c r="M14127" i="1"/>
  <c r="M14128" i="1"/>
  <c r="M14129" i="1"/>
  <c r="M14130" i="1"/>
  <c r="M14131" i="1"/>
  <c r="M14132" i="1"/>
  <c r="M14133" i="1"/>
  <c r="M14134" i="1"/>
  <c r="M14135" i="1"/>
  <c r="M14136" i="1"/>
  <c r="M14137" i="1"/>
  <c r="M14138" i="1"/>
  <c r="M14139" i="1"/>
  <c r="M14140" i="1"/>
  <c r="M14141" i="1"/>
  <c r="M14142" i="1"/>
  <c r="M14143" i="1"/>
  <c r="M14144" i="1"/>
  <c r="M14145" i="1"/>
  <c r="M14146" i="1"/>
  <c r="M14147" i="1"/>
  <c r="M14148" i="1"/>
  <c r="M14149" i="1"/>
  <c r="M14150" i="1"/>
  <c r="M14151" i="1"/>
  <c r="M14152" i="1"/>
  <c r="M14153" i="1"/>
  <c r="M14154" i="1"/>
  <c r="M14155" i="1"/>
  <c r="M14156" i="1"/>
  <c r="M14157" i="1"/>
  <c r="M14158" i="1"/>
  <c r="M14159" i="1"/>
  <c r="M14160" i="1"/>
  <c r="M14161" i="1"/>
  <c r="M14162" i="1"/>
  <c r="M14163" i="1"/>
  <c r="M14164" i="1"/>
  <c r="M14165" i="1"/>
  <c r="M14166" i="1"/>
  <c r="M14167" i="1"/>
  <c r="M14168" i="1"/>
  <c r="M14169" i="1"/>
  <c r="M14170" i="1"/>
  <c r="M14171" i="1"/>
  <c r="M14172" i="1"/>
  <c r="M14173" i="1"/>
  <c r="M14174" i="1"/>
  <c r="M14175" i="1"/>
  <c r="M14176" i="1"/>
  <c r="M14177" i="1"/>
  <c r="M14178" i="1"/>
  <c r="M14179" i="1"/>
  <c r="M14180" i="1"/>
  <c r="M14181" i="1"/>
  <c r="M14182" i="1"/>
  <c r="M14183" i="1"/>
  <c r="M14184" i="1"/>
  <c r="M14185" i="1"/>
  <c r="M14186" i="1"/>
  <c r="M14187" i="1"/>
  <c r="M14188" i="1"/>
  <c r="M14189" i="1"/>
  <c r="M14190" i="1"/>
  <c r="M14191" i="1"/>
  <c r="M14192" i="1"/>
  <c r="M14193" i="1"/>
  <c r="M14194" i="1"/>
  <c r="M14195" i="1"/>
  <c r="M14196" i="1"/>
  <c r="M14197" i="1"/>
  <c r="M14198" i="1"/>
  <c r="M14199" i="1"/>
  <c r="M14200" i="1"/>
  <c r="M14201" i="1"/>
  <c r="M14202" i="1"/>
  <c r="M14203" i="1"/>
  <c r="M14204" i="1"/>
  <c r="M14205" i="1"/>
  <c r="M14206" i="1"/>
  <c r="M14207" i="1"/>
  <c r="M14208" i="1"/>
  <c r="M14209" i="1"/>
  <c r="M14210" i="1"/>
  <c r="M14211" i="1"/>
  <c r="M14212" i="1"/>
  <c r="M14213" i="1"/>
  <c r="M14214" i="1"/>
  <c r="M14215" i="1"/>
  <c r="M14216" i="1"/>
  <c r="M14217" i="1"/>
  <c r="M14218" i="1"/>
  <c r="M14219" i="1"/>
  <c r="M14220" i="1"/>
  <c r="M14221" i="1"/>
  <c r="M14222" i="1"/>
  <c r="M14223" i="1"/>
  <c r="M14224" i="1"/>
  <c r="M14225" i="1"/>
  <c r="M14226" i="1"/>
  <c r="M14227" i="1"/>
  <c r="M14228" i="1"/>
  <c r="M14229" i="1"/>
  <c r="M14230" i="1"/>
  <c r="M14231" i="1"/>
  <c r="M14232" i="1"/>
  <c r="M14233" i="1"/>
  <c r="M14234" i="1"/>
  <c r="M14235" i="1"/>
  <c r="M14236" i="1"/>
  <c r="M14237" i="1"/>
  <c r="M14238" i="1"/>
  <c r="M14239" i="1"/>
  <c r="M14240" i="1"/>
  <c r="M14241" i="1"/>
  <c r="M14242" i="1"/>
  <c r="M14243" i="1"/>
  <c r="M14244" i="1"/>
  <c r="M14245" i="1"/>
  <c r="M14246" i="1"/>
  <c r="M14247" i="1"/>
  <c r="M14248" i="1"/>
  <c r="M14249" i="1"/>
  <c r="M14250" i="1"/>
  <c r="M14251" i="1"/>
  <c r="M14252" i="1"/>
  <c r="M14253" i="1"/>
  <c r="M14254" i="1"/>
  <c r="M14255" i="1"/>
  <c r="M14256" i="1"/>
  <c r="M14257" i="1"/>
  <c r="M14258" i="1"/>
  <c r="M14259" i="1"/>
  <c r="M14260" i="1"/>
  <c r="M14261" i="1"/>
  <c r="M14262" i="1"/>
  <c r="M14263" i="1"/>
  <c r="M14264" i="1"/>
  <c r="M14265" i="1"/>
  <c r="M14266" i="1"/>
  <c r="M14267" i="1"/>
  <c r="M14268" i="1"/>
  <c r="M14269" i="1"/>
  <c r="M14270" i="1"/>
  <c r="M14271" i="1"/>
  <c r="M14272" i="1"/>
  <c r="M14273" i="1"/>
  <c r="M14274" i="1"/>
  <c r="M14275" i="1"/>
  <c r="M14276" i="1"/>
  <c r="M14277" i="1"/>
  <c r="M14278" i="1"/>
  <c r="M14279" i="1"/>
  <c r="M14280" i="1"/>
  <c r="M14281" i="1"/>
  <c r="M14282" i="1"/>
  <c r="M14283" i="1"/>
  <c r="M14284" i="1"/>
  <c r="M14285" i="1"/>
  <c r="M14286" i="1"/>
  <c r="M14287" i="1"/>
  <c r="M14288" i="1"/>
  <c r="M14289" i="1"/>
  <c r="M14290" i="1"/>
  <c r="M14291" i="1"/>
  <c r="M14292" i="1"/>
  <c r="M14293" i="1"/>
  <c r="M14294" i="1"/>
  <c r="M14295" i="1"/>
  <c r="M14296" i="1"/>
  <c r="M14297" i="1"/>
  <c r="M14298" i="1"/>
  <c r="M14299" i="1"/>
  <c r="M14300" i="1"/>
  <c r="M14301" i="1"/>
  <c r="M14302" i="1"/>
  <c r="M14303" i="1"/>
  <c r="M14304" i="1"/>
  <c r="M14305" i="1"/>
  <c r="M14306" i="1"/>
  <c r="M14307" i="1"/>
  <c r="M14308" i="1"/>
  <c r="M14309" i="1"/>
  <c r="M14310" i="1"/>
  <c r="M14311" i="1"/>
  <c r="M14312" i="1"/>
  <c r="M14313" i="1"/>
  <c r="M14314" i="1"/>
  <c r="M14315" i="1"/>
  <c r="M14316" i="1"/>
  <c r="M14317" i="1"/>
  <c r="M14318" i="1"/>
  <c r="M14319" i="1"/>
  <c r="M14320" i="1"/>
  <c r="M14321" i="1"/>
  <c r="M14322" i="1"/>
  <c r="M14323" i="1"/>
  <c r="M14324" i="1"/>
  <c r="M14325" i="1"/>
  <c r="M14326" i="1"/>
  <c r="M14327" i="1"/>
  <c r="M14328" i="1"/>
  <c r="M14329" i="1"/>
  <c r="M14330" i="1"/>
  <c r="M14331" i="1"/>
  <c r="M14332" i="1"/>
  <c r="M14333" i="1"/>
  <c r="M14334" i="1"/>
  <c r="M14335" i="1"/>
  <c r="M14336" i="1"/>
  <c r="M14337" i="1"/>
  <c r="M14338" i="1"/>
  <c r="M14339" i="1"/>
  <c r="M14340" i="1"/>
  <c r="M14341" i="1"/>
  <c r="M14342" i="1"/>
  <c r="M14343" i="1"/>
  <c r="M14344" i="1"/>
  <c r="M14345" i="1"/>
  <c r="M14346" i="1"/>
  <c r="M14347" i="1"/>
  <c r="M14348" i="1"/>
  <c r="M14349" i="1"/>
  <c r="M14350" i="1"/>
  <c r="M14351" i="1"/>
  <c r="M14352" i="1"/>
  <c r="M14353" i="1"/>
  <c r="M14354" i="1"/>
  <c r="M14355" i="1"/>
  <c r="M14356" i="1"/>
  <c r="M14357" i="1"/>
  <c r="M14358" i="1"/>
  <c r="M14359" i="1"/>
  <c r="M14360" i="1"/>
  <c r="M14361" i="1"/>
  <c r="M14362" i="1"/>
  <c r="M14363" i="1"/>
  <c r="M14364" i="1"/>
  <c r="M14365" i="1"/>
  <c r="M14366" i="1"/>
  <c r="M14367" i="1"/>
  <c r="M14368" i="1"/>
  <c r="M14369" i="1"/>
  <c r="M14370" i="1"/>
  <c r="M14371" i="1"/>
  <c r="M14372" i="1"/>
  <c r="M14373" i="1"/>
  <c r="M14374" i="1"/>
  <c r="M14375" i="1"/>
  <c r="M14376" i="1"/>
  <c r="M14377" i="1"/>
  <c r="M14378" i="1"/>
  <c r="M14379" i="1"/>
  <c r="M14380" i="1"/>
  <c r="M14381" i="1"/>
  <c r="M14382" i="1"/>
  <c r="M14383" i="1"/>
  <c r="M14384" i="1"/>
  <c r="M14385" i="1"/>
  <c r="M14386" i="1"/>
  <c r="M14387" i="1"/>
  <c r="M14388" i="1"/>
  <c r="M14389" i="1"/>
  <c r="M14390" i="1"/>
  <c r="M14391" i="1"/>
  <c r="M14392" i="1"/>
  <c r="M14393" i="1"/>
  <c r="M14394" i="1"/>
  <c r="M14395" i="1"/>
  <c r="M14396" i="1"/>
  <c r="M14397" i="1"/>
  <c r="M14398" i="1"/>
  <c r="M14399" i="1"/>
  <c r="M14400" i="1"/>
  <c r="M14401" i="1"/>
  <c r="M14402" i="1"/>
  <c r="M14403" i="1"/>
  <c r="M14404" i="1"/>
  <c r="M14405" i="1"/>
  <c r="M14406" i="1"/>
  <c r="M14407" i="1"/>
  <c r="M14408" i="1"/>
  <c r="M14409" i="1"/>
  <c r="M14410" i="1"/>
  <c r="M14411" i="1"/>
  <c r="M14412" i="1"/>
  <c r="M14413" i="1"/>
  <c r="M14414" i="1"/>
  <c r="M14415" i="1"/>
  <c r="M14416" i="1"/>
  <c r="M14417" i="1"/>
  <c r="M14418" i="1"/>
  <c r="M14419" i="1"/>
  <c r="M14420" i="1"/>
  <c r="M14421" i="1"/>
  <c r="M14422" i="1"/>
  <c r="M14423" i="1"/>
  <c r="M14424" i="1"/>
  <c r="M14425" i="1"/>
  <c r="M14426" i="1"/>
  <c r="M14427" i="1"/>
  <c r="M14428" i="1"/>
  <c r="M14429" i="1"/>
  <c r="M14430" i="1"/>
  <c r="M14431" i="1"/>
  <c r="M14432" i="1"/>
  <c r="M14433" i="1"/>
  <c r="M14434" i="1"/>
  <c r="M14435" i="1"/>
  <c r="M14436" i="1"/>
  <c r="M14437" i="1"/>
  <c r="M14438" i="1"/>
  <c r="M14439" i="1"/>
  <c r="M14440" i="1"/>
  <c r="M14441" i="1"/>
  <c r="M14442" i="1"/>
  <c r="M14443" i="1"/>
  <c r="M14444" i="1"/>
  <c r="M14445" i="1"/>
  <c r="M14446" i="1"/>
  <c r="M14447" i="1"/>
  <c r="M14448" i="1"/>
  <c r="M14449" i="1"/>
  <c r="M14450" i="1"/>
  <c r="M14451" i="1"/>
  <c r="M14452" i="1"/>
  <c r="M14453" i="1"/>
  <c r="M14454" i="1"/>
  <c r="M14455" i="1"/>
  <c r="M14456" i="1"/>
  <c r="M14457" i="1"/>
  <c r="M14458" i="1"/>
  <c r="M14459" i="1"/>
  <c r="M14460" i="1"/>
  <c r="M14461" i="1"/>
  <c r="M14462" i="1"/>
  <c r="M14463" i="1"/>
  <c r="M14464" i="1"/>
  <c r="M14465" i="1"/>
  <c r="M14466" i="1"/>
  <c r="M14467" i="1"/>
  <c r="M14468" i="1"/>
  <c r="M14469" i="1"/>
  <c r="M14470" i="1"/>
  <c r="M14471" i="1"/>
  <c r="M14472" i="1"/>
  <c r="M14473" i="1"/>
  <c r="M14474" i="1"/>
  <c r="M14475" i="1"/>
  <c r="M14476" i="1"/>
  <c r="M14477" i="1"/>
  <c r="M14478" i="1"/>
  <c r="M14479" i="1"/>
  <c r="M14480" i="1"/>
  <c r="M14481" i="1"/>
  <c r="M14482" i="1"/>
  <c r="M14483" i="1"/>
  <c r="M14484" i="1"/>
  <c r="M14485" i="1"/>
  <c r="M14486" i="1"/>
  <c r="M14487" i="1"/>
  <c r="M14488" i="1"/>
  <c r="M14489" i="1"/>
  <c r="M14490" i="1"/>
  <c r="M14491" i="1"/>
  <c r="M14492" i="1"/>
  <c r="M14493" i="1"/>
  <c r="M14494" i="1"/>
  <c r="M14495" i="1"/>
  <c r="M14496" i="1"/>
  <c r="M14497" i="1"/>
  <c r="M14498" i="1"/>
  <c r="M14499" i="1"/>
  <c r="M14500" i="1"/>
  <c r="M14501" i="1"/>
  <c r="M14502" i="1"/>
  <c r="M14503" i="1"/>
  <c r="M14504" i="1"/>
  <c r="M14505" i="1"/>
  <c r="M14506" i="1"/>
  <c r="M14507" i="1"/>
  <c r="M14508" i="1"/>
  <c r="M14509" i="1"/>
  <c r="M14510" i="1"/>
  <c r="M14511" i="1"/>
  <c r="M14512" i="1"/>
  <c r="M14513" i="1"/>
  <c r="M14514" i="1"/>
  <c r="M14515" i="1"/>
  <c r="M14516" i="1"/>
  <c r="M14517" i="1"/>
  <c r="M14518" i="1"/>
  <c r="M14519" i="1"/>
  <c r="M14520" i="1"/>
  <c r="M14521" i="1"/>
  <c r="M14522" i="1"/>
  <c r="M14523" i="1"/>
  <c r="M14524" i="1"/>
  <c r="M14525" i="1"/>
  <c r="M14526" i="1"/>
  <c r="M14527" i="1"/>
  <c r="M14528" i="1"/>
  <c r="M14529" i="1"/>
  <c r="M14530" i="1"/>
  <c r="M14531" i="1"/>
  <c r="M14532" i="1"/>
  <c r="M14533" i="1"/>
  <c r="M14534" i="1"/>
  <c r="M14535" i="1"/>
  <c r="M14536" i="1"/>
  <c r="M14537" i="1"/>
  <c r="M14538" i="1"/>
  <c r="M14539" i="1"/>
  <c r="M14540" i="1"/>
  <c r="M14541" i="1"/>
  <c r="M14542" i="1"/>
  <c r="M14543" i="1"/>
  <c r="M14544" i="1"/>
  <c r="M14545" i="1"/>
  <c r="M14546" i="1"/>
  <c r="M14547" i="1"/>
  <c r="M14548" i="1"/>
  <c r="M14549" i="1"/>
  <c r="M14550" i="1"/>
  <c r="M14551" i="1"/>
  <c r="M14552" i="1"/>
  <c r="M14553" i="1"/>
  <c r="M14554" i="1"/>
  <c r="M14555" i="1"/>
  <c r="M14556" i="1"/>
  <c r="M14557" i="1"/>
  <c r="M14558" i="1"/>
  <c r="M14559" i="1"/>
  <c r="M14560" i="1"/>
  <c r="M14561" i="1"/>
  <c r="M14562" i="1"/>
  <c r="M14563" i="1"/>
  <c r="M14564" i="1"/>
  <c r="M14565" i="1"/>
  <c r="M14566" i="1"/>
  <c r="M14567" i="1"/>
  <c r="M14568" i="1"/>
  <c r="M14569" i="1"/>
  <c r="M14570" i="1"/>
  <c r="M14571" i="1"/>
  <c r="M14572" i="1"/>
  <c r="M14573" i="1"/>
  <c r="M14574" i="1"/>
  <c r="M14575" i="1"/>
  <c r="M14576" i="1"/>
  <c r="M14577" i="1"/>
  <c r="M14578" i="1"/>
  <c r="M14579" i="1"/>
  <c r="M14580" i="1"/>
  <c r="M14581" i="1"/>
  <c r="M14582" i="1"/>
  <c r="M14583" i="1"/>
  <c r="M14584" i="1"/>
  <c r="M14585" i="1"/>
  <c r="M14586" i="1"/>
  <c r="M14587" i="1"/>
  <c r="M14588" i="1"/>
  <c r="M14589" i="1"/>
  <c r="M14590" i="1"/>
  <c r="M14591" i="1"/>
  <c r="M14592" i="1"/>
  <c r="M14593" i="1"/>
  <c r="M14594" i="1"/>
  <c r="M14595" i="1"/>
  <c r="M14596" i="1"/>
  <c r="M14597" i="1"/>
  <c r="M14598" i="1"/>
  <c r="M14599" i="1"/>
  <c r="M14600" i="1"/>
  <c r="M14601" i="1"/>
  <c r="M14602" i="1"/>
  <c r="M14603" i="1"/>
  <c r="M14604" i="1"/>
  <c r="M14605" i="1"/>
  <c r="M14606" i="1"/>
  <c r="M14607" i="1"/>
  <c r="M14608" i="1"/>
  <c r="M14609" i="1"/>
  <c r="M14610" i="1"/>
  <c r="M14611" i="1"/>
  <c r="M14612" i="1"/>
  <c r="M14613" i="1"/>
  <c r="M14614" i="1"/>
  <c r="M14615" i="1"/>
  <c r="M14616" i="1"/>
  <c r="M14617" i="1"/>
  <c r="M14618" i="1"/>
  <c r="M14619" i="1"/>
  <c r="M14620" i="1"/>
  <c r="M14621" i="1"/>
  <c r="M14622" i="1"/>
  <c r="M14623" i="1"/>
  <c r="M14624" i="1"/>
  <c r="M14625" i="1"/>
  <c r="M14626" i="1"/>
  <c r="M14627" i="1"/>
  <c r="M14628" i="1"/>
  <c r="M14629" i="1"/>
  <c r="M14630" i="1"/>
  <c r="M14631" i="1"/>
  <c r="M14632" i="1"/>
  <c r="M14633" i="1"/>
  <c r="M14634" i="1"/>
  <c r="M14635" i="1"/>
  <c r="M14636" i="1"/>
  <c r="M14637" i="1"/>
  <c r="M14638" i="1"/>
  <c r="M14639" i="1"/>
  <c r="M14640" i="1"/>
  <c r="M14641" i="1"/>
  <c r="M14642" i="1"/>
  <c r="M14643" i="1"/>
  <c r="M14644" i="1"/>
  <c r="M14645" i="1"/>
  <c r="M14646" i="1"/>
  <c r="M14647" i="1"/>
  <c r="M14648" i="1"/>
  <c r="M14649" i="1"/>
  <c r="M14650" i="1"/>
  <c r="M14651" i="1"/>
  <c r="M14652" i="1"/>
  <c r="M14653" i="1"/>
  <c r="M14654" i="1"/>
  <c r="M14655" i="1"/>
  <c r="M14656" i="1"/>
  <c r="M14657" i="1"/>
  <c r="M14658" i="1"/>
  <c r="M14659" i="1"/>
  <c r="M14660" i="1"/>
  <c r="M14661" i="1"/>
  <c r="M14662" i="1"/>
  <c r="M14663" i="1"/>
  <c r="M14664" i="1"/>
  <c r="M14665" i="1"/>
  <c r="M14666" i="1"/>
  <c r="M14667" i="1"/>
  <c r="M14668" i="1"/>
  <c r="M14669" i="1"/>
  <c r="M14670" i="1"/>
  <c r="M14671" i="1"/>
  <c r="M14672" i="1"/>
  <c r="M14673" i="1"/>
  <c r="M14674" i="1"/>
  <c r="M14675" i="1"/>
  <c r="M14676" i="1"/>
  <c r="M14677" i="1"/>
  <c r="M14678" i="1"/>
  <c r="M14679" i="1"/>
  <c r="M14680" i="1"/>
  <c r="M14681" i="1"/>
  <c r="M14682" i="1"/>
  <c r="M14683" i="1"/>
  <c r="M14684" i="1"/>
  <c r="M14685" i="1"/>
  <c r="M14686" i="1"/>
  <c r="M14687" i="1"/>
  <c r="M14688" i="1"/>
  <c r="M14689" i="1"/>
  <c r="M14690" i="1"/>
  <c r="M14691" i="1"/>
  <c r="M14692" i="1"/>
  <c r="M14693" i="1"/>
  <c r="M14694" i="1"/>
  <c r="M14695" i="1"/>
  <c r="M14696" i="1"/>
  <c r="M14697" i="1"/>
  <c r="M14698" i="1"/>
  <c r="M14699" i="1"/>
  <c r="M14700" i="1"/>
  <c r="M14701" i="1"/>
  <c r="M14702" i="1"/>
  <c r="M14703" i="1"/>
  <c r="M14704" i="1"/>
  <c r="M14705" i="1"/>
  <c r="M14706" i="1"/>
  <c r="M14707" i="1"/>
  <c r="M14708" i="1"/>
  <c r="M14709" i="1"/>
  <c r="M14710" i="1"/>
  <c r="M14711" i="1"/>
  <c r="M14712" i="1"/>
  <c r="M14713" i="1"/>
  <c r="M14714" i="1"/>
  <c r="M14715" i="1"/>
  <c r="M14716" i="1"/>
  <c r="M14717" i="1"/>
  <c r="M14718" i="1"/>
  <c r="M14719" i="1"/>
  <c r="M14720" i="1"/>
  <c r="M14721" i="1"/>
  <c r="M14722" i="1"/>
  <c r="M14723" i="1"/>
  <c r="M14724" i="1"/>
  <c r="M14725" i="1"/>
  <c r="M14726" i="1"/>
  <c r="M14727" i="1"/>
  <c r="M14728" i="1"/>
  <c r="M14729" i="1"/>
  <c r="M14730" i="1"/>
  <c r="M14731" i="1"/>
  <c r="M14732" i="1"/>
  <c r="M14733" i="1"/>
  <c r="M14734" i="1"/>
  <c r="M14735" i="1"/>
  <c r="M14736" i="1"/>
  <c r="M14737" i="1"/>
  <c r="M14738" i="1"/>
  <c r="M14739" i="1"/>
  <c r="M14740" i="1"/>
  <c r="M14741" i="1"/>
  <c r="M14742" i="1"/>
  <c r="M14743" i="1"/>
  <c r="M14744" i="1"/>
  <c r="M14745" i="1"/>
  <c r="M14746" i="1"/>
  <c r="M14747" i="1"/>
  <c r="M14748" i="1"/>
  <c r="M14749" i="1"/>
  <c r="M14750" i="1"/>
  <c r="M14751" i="1"/>
  <c r="M14752" i="1"/>
  <c r="M14753" i="1"/>
  <c r="M14754" i="1"/>
  <c r="M14755" i="1"/>
  <c r="M14756" i="1"/>
  <c r="M14757" i="1"/>
  <c r="M14758" i="1"/>
  <c r="M14759" i="1"/>
  <c r="M14760" i="1"/>
  <c r="M14761" i="1"/>
  <c r="M14762" i="1"/>
  <c r="M14763" i="1"/>
  <c r="M14764" i="1"/>
  <c r="M14765" i="1"/>
  <c r="M14766" i="1"/>
  <c r="M14767" i="1"/>
  <c r="M14768" i="1"/>
  <c r="M14769" i="1"/>
  <c r="M14770" i="1"/>
  <c r="M14771" i="1"/>
  <c r="M14772" i="1"/>
  <c r="M14773" i="1"/>
  <c r="M14774" i="1"/>
  <c r="M14775" i="1"/>
  <c r="M14776" i="1"/>
  <c r="M14777" i="1"/>
  <c r="M14778" i="1"/>
  <c r="M14779" i="1"/>
  <c r="M14780" i="1"/>
  <c r="M14781" i="1"/>
  <c r="M14782" i="1"/>
  <c r="M14783" i="1"/>
  <c r="M14784" i="1"/>
  <c r="M14785" i="1"/>
  <c r="M14786" i="1"/>
  <c r="M14787" i="1"/>
  <c r="M14788" i="1"/>
  <c r="M14789" i="1"/>
  <c r="M14790" i="1"/>
  <c r="M14791" i="1"/>
  <c r="M14792" i="1"/>
  <c r="M14793" i="1"/>
  <c r="M14794" i="1"/>
  <c r="M14795" i="1"/>
  <c r="M14796" i="1"/>
  <c r="M14797" i="1"/>
  <c r="M14798" i="1"/>
  <c r="M14799" i="1"/>
  <c r="M14800" i="1"/>
  <c r="M14801" i="1"/>
  <c r="M14802" i="1"/>
  <c r="M14803" i="1"/>
  <c r="M14804" i="1"/>
  <c r="M14805" i="1"/>
  <c r="M14806" i="1"/>
  <c r="M14807" i="1"/>
  <c r="M14808" i="1"/>
  <c r="M14809" i="1"/>
  <c r="M14810" i="1"/>
  <c r="M14811" i="1"/>
  <c r="M14812" i="1"/>
  <c r="M14813" i="1"/>
  <c r="M14814" i="1"/>
  <c r="M14815" i="1"/>
  <c r="M14816" i="1"/>
  <c r="M14817" i="1"/>
  <c r="M14818" i="1"/>
  <c r="M14819" i="1"/>
  <c r="M14820" i="1"/>
  <c r="M14821" i="1"/>
  <c r="M14822" i="1"/>
  <c r="M14823" i="1"/>
  <c r="M14824" i="1"/>
  <c r="M14825" i="1"/>
  <c r="M14826" i="1"/>
  <c r="M14827" i="1"/>
  <c r="M14828" i="1"/>
  <c r="M14829" i="1"/>
  <c r="M14830" i="1"/>
  <c r="M14831" i="1"/>
  <c r="M14832" i="1"/>
  <c r="M14833" i="1"/>
  <c r="M14834" i="1"/>
  <c r="M14835" i="1"/>
  <c r="M14836" i="1"/>
  <c r="M14837" i="1"/>
  <c r="M14838" i="1"/>
  <c r="M14839" i="1"/>
  <c r="M14840" i="1"/>
  <c r="M14841" i="1"/>
  <c r="M14842" i="1"/>
  <c r="M14843" i="1"/>
  <c r="M14844" i="1"/>
  <c r="M14845" i="1"/>
  <c r="M14846" i="1"/>
  <c r="M14847" i="1"/>
  <c r="M14848" i="1"/>
  <c r="M14849" i="1"/>
  <c r="M14850" i="1"/>
  <c r="M14851" i="1"/>
  <c r="M14852" i="1"/>
  <c r="M14853" i="1"/>
  <c r="M14854" i="1"/>
  <c r="M14855" i="1"/>
  <c r="M14856" i="1"/>
  <c r="M14857" i="1"/>
  <c r="M14858" i="1"/>
  <c r="M14859" i="1"/>
  <c r="M14860" i="1"/>
  <c r="M14861" i="1"/>
  <c r="M14862" i="1"/>
  <c r="M14863" i="1"/>
  <c r="M14864" i="1"/>
  <c r="M14865" i="1"/>
  <c r="M14866" i="1"/>
  <c r="M14867" i="1"/>
  <c r="M14868" i="1"/>
  <c r="M14869" i="1"/>
  <c r="M14870" i="1"/>
  <c r="M14871" i="1"/>
  <c r="M14872" i="1"/>
  <c r="M14873" i="1"/>
  <c r="M14874" i="1"/>
  <c r="M14875" i="1"/>
  <c r="M14876" i="1"/>
  <c r="M14877" i="1"/>
  <c r="M14878" i="1"/>
  <c r="M14879" i="1"/>
  <c r="M14880" i="1"/>
  <c r="M14881" i="1"/>
  <c r="M14882" i="1"/>
  <c r="M14883" i="1"/>
  <c r="M14884" i="1"/>
  <c r="M14885" i="1"/>
  <c r="M14886" i="1"/>
  <c r="M14887" i="1"/>
  <c r="M14888" i="1"/>
  <c r="M14889" i="1"/>
  <c r="M14890" i="1"/>
  <c r="M14891" i="1"/>
  <c r="M14892" i="1"/>
  <c r="M14893" i="1"/>
  <c r="M14894" i="1"/>
  <c r="M14895" i="1"/>
  <c r="M14896" i="1"/>
  <c r="M14897" i="1"/>
  <c r="M14898" i="1"/>
  <c r="M14899" i="1"/>
  <c r="M14900" i="1"/>
  <c r="M14901" i="1"/>
  <c r="M14902" i="1"/>
  <c r="M14903" i="1"/>
  <c r="M14904" i="1"/>
  <c r="M14905" i="1"/>
  <c r="M14906" i="1"/>
  <c r="M14907" i="1"/>
  <c r="M14908" i="1"/>
  <c r="M14909" i="1"/>
  <c r="M14910" i="1"/>
  <c r="M14911" i="1"/>
  <c r="M14912" i="1"/>
  <c r="M14913" i="1"/>
  <c r="M14914" i="1"/>
  <c r="M14915" i="1"/>
  <c r="M14916" i="1"/>
  <c r="M14917" i="1"/>
  <c r="M14918" i="1"/>
  <c r="M14919" i="1"/>
  <c r="M14920" i="1"/>
  <c r="M14921" i="1"/>
  <c r="M14922" i="1"/>
  <c r="M14923" i="1"/>
  <c r="M14924" i="1"/>
  <c r="M14925" i="1"/>
  <c r="M14926" i="1"/>
  <c r="M14927" i="1"/>
  <c r="M14928" i="1"/>
  <c r="M14929" i="1"/>
  <c r="M14930" i="1"/>
  <c r="M14931" i="1"/>
  <c r="M14932" i="1"/>
  <c r="M14933" i="1"/>
  <c r="M14934" i="1"/>
  <c r="M14935" i="1"/>
  <c r="M14936" i="1"/>
  <c r="M14937" i="1"/>
  <c r="M14938" i="1"/>
  <c r="M14939" i="1"/>
  <c r="M14940" i="1"/>
  <c r="M14941" i="1"/>
  <c r="M14942" i="1"/>
  <c r="M14943" i="1"/>
  <c r="M14944" i="1"/>
  <c r="M14945" i="1"/>
  <c r="M14946" i="1"/>
  <c r="M14947" i="1"/>
  <c r="M14948" i="1"/>
  <c r="M14949" i="1"/>
  <c r="M14950" i="1"/>
  <c r="M14951" i="1"/>
  <c r="M14952" i="1"/>
  <c r="M14953" i="1"/>
  <c r="M14954" i="1"/>
  <c r="M14955" i="1"/>
  <c r="M14956" i="1"/>
  <c r="M14957" i="1"/>
  <c r="M14958" i="1"/>
  <c r="M14959" i="1"/>
  <c r="M14960" i="1"/>
  <c r="M14961" i="1"/>
  <c r="M14962" i="1"/>
  <c r="M14963" i="1"/>
  <c r="M14964" i="1"/>
  <c r="M14965" i="1"/>
  <c r="M14966" i="1"/>
  <c r="M14967" i="1"/>
  <c r="M14968" i="1"/>
  <c r="M14969" i="1"/>
  <c r="M14970" i="1"/>
  <c r="M14971" i="1"/>
  <c r="M14972" i="1"/>
  <c r="M14973" i="1"/>
  <c r="M14974" i="1"/>
  <c r="M14975" i="1"/>
  <c r="M14976" i="1"/>
  <c r="M14977" i="1"/>
  <c r="M14978" i="1"/>
  <c r="M14979" i="1"/>
  <c r="M14980" i="1"/>
  <c r="M14981" i="1"/>
  <c r="M14982" i="1"/>
  <c r="M14983" i="1"/>
  <c r="M14984" i="1"/>
  <c r="M14985" i="1"/>
  <c r="M14986" i="1"/>
  <c r="M14987" i="1"/>
  <c r="M14988" i="1"/>
  <c r="M14989" i="1"/>
  <c r="M14990" i="1"/>
  <c r="M14991" i="1"/>
  <c r="M14992" i="1"/>
  <c r="M14993" i="1"/>
  <c r="M14994" i="1"/>
  <c r="M14995" i="1"/>
  <c r="M14996" i="1"/>
  <c r="M14997" i="1"/>
  <c r="M14998" i="1"/>
  <c r="M14999" i="1"/>
  <c r="M15000" i="1"/>
  <c r="M15001" i="1"/>
  <c r="M15002" i="1"/>
  <c r="M15003" i="1"/>
  <c r="M15004" i="1"/>
  <c r="M15005" i="1"/>
  <c r="M15006" i="1"/>
  <c r="M15007" i="1"/>
  <c r="M15008" i="1"/>
  <c r="M15009" i="1"/>
  <c r="M15010" i="1"/>
  <c r="M15011" i="1"/>
  <c r="M15012" i="1"/>
  <c r="M15013" i="1"/>
  <c r="M15014" i="1"/>
  <c r="M15015" i="1"/>
  <c r="M15016" i="1"/>
  <c r="M15017" i="1"/>
  <c r="M15018" i="1"/>
  <c r="M15019" i="1"/>
  <c r="M15020" i="1"/>
  <c r="M15021" i="1"/>
  <c r="M15022" i="1"/>
  <c r="M15023" i="1"/>
  <c r="M15024" i="1"/>
  <c r="M15025" i="1"/>
  <c r="M15026" i="1"/>
  <c r="M15027" i="1"/>
  <c r="M15028" i="1"/>
  <c r="M15029" i="1"/>
  <c r="M15030" i="1"/>
  <c r="M15031" i="1"/>
  <c r="M15032" i="1"/>
  <c r="M15033" i="1"/>
  <c r="M15034" i="1"/>
  <c r="M15035" i="1"/>
  <c r="M15036" i="1"/>
  <c r="M15037" i="1"/>
  <c r="M15038" i="1"/>
  <c r="M15039" i="1"/>
  <c r="M15040" i="1"/>
  <c r="M15041" i="1"/>
  <c r="M15042" i="1"/>
  <c r="M15043" i="1"/>
  <c r="M15044" i="1"/>
  <c r="M15045" i="1"/>
  <c r="M15046" i="1"/>
  <c r="M15047" i="1"/>
  <c r="M15048" i="1"/>
  <c r="M15049" i="1"/>
  <c r="M15050" i="1"/>
  <c r="M15051" i="1"/>
  <c r="M15052" i="1"/>
  <c r="M15053" i="1"/>
  <c r="M15054" i="1"/>
  <c r="M15055" i="1"/>
  <c r="M15056" i="1"/>
  <c r="M15057" i="1"/>
  <c r="M15058" i="1"/>
  <c r="M15059" i="1"/>
  <c r="M15060" i="1"/>
  <c r="M15061" i="1"/>
  <c r="M15062" i="1"/>
  <c r="M15063" i="1"/>
  <c r="M15064" i="1"/>
  <c r="M15065" i="1"/>
  <c r="M15066" i="1"/>
  <c r="M15067" i="1"/>
  <c r="M15068" i="1"/>
  <c r="M15069" i="1"/>
  <c r="M15070" i="1"/>
  <c r="M15071" i="1"/>
  <c r="M15072" i="1"/>
  <c r="M15073" i="1"/>
  <c r="M15074" i="1"/>
  <c r="M15075" i="1"/>
  <c r="M15076" i="1"/>
  <c r="M15077" i="1"/>
  <c r="M15078" i="1"/>
  <c r="M15079" i="1"/>
  <c r="M15080" i="1"/>
  <c r="M15081" i="1"/>
  <c r="M15082" i="1"/>
  <c r="M15083" i="1"/>
  <c r="M15084" i="1"/>
  <c r="M15085" i="1"/>
  <c r="M15086" i="1"/>
  <c r="M15087" i="1"/>
  <c r="M15088" i="1"/>
  <c r="M15089" i="1"/>
  <c r="M15090" i="1"/>
  <c r="M15091" i="1"/>
  <c r="M15092" i="1"/>
  <c r="M15093" i="1"/>
  <c r="M15094" i="1"/>
  <c r="M15095" i="1"/>
  <c r="M15096" i="1"/>
  <c r="M15097" i="1"/>
  <c r="M15098" i="1"/>
  <c r="M15099" i="1"/>
  <c r="M15100" i="1"/>
  <c r="M15101" i="1"/>
  <c r="M15102" i="1"/>
  <c r="M15103" i="1"/>
  <c r="M15104" i="1"/>
  <c r="M15105" i="1"/>
  <c r="M15106" i="1"/>
  <c r="M15107" i="1"/>
  <c r="M15108" i="1"/>
  <c r="M15109" i="1"/>
  <c r="M15110" i="1"/>
  <c r="M15111" i="1"/>
  <c r="M15112" i="1"/>
  <c r="M15113" i="1"/>
  <c r="M15114" i="1"/>
  <c r="M15115" i="1"/>
  <c r="M15116" i="1"/>
  <c r="M15117" i="1"/>
  <c r="M15118" i="1"/>
  <c r="M15119" i="1"/>
  <c r="M15120" i="1"/>
  <c r="M15121" i="1"/>
  <c r="M15122" i="1"/>
  <c r="M15123" i="1"/>
  <c r="M15124" i="1"/>
  <c r="M15125" i="1"/>
  <c r="M15126" i="1"/>
  <c r="M15127" i="1"/>
  <c r="M15128" i="1"/>
  <c r="M15129" i="1"/>
  <c r="M15130" i="1"/>
  <c r="M15131" i="1"/>
  <c r="M15132" i="1"/>
  <c r="M15133" i="1"/>
  <c r="M15134" i="1"/>
  <c r="M15135" i="1"/>
  <c r="M15136" i="1"/>
  <c r="M15137" i="1"/>
  <c r="M15138" i="1"/>
  <c r="M15139" i="1"/>
  <c r="M15140" i="1"/>
  <c r="M15141" i="1"/>
  <c r="M15142" i="1"/>
  <c r="M15143" i="1"/>
  <c r="M15144" i="1"/>
  <c r="M15145" i="1"/>
  <c r="M15146" i="1"/>
  <c r="M15147" i="1"/>
  <c r="M15148" i="1"/>
  <c r="M15149" i="1"/>
  <c r="M15150" i="1"/>
  <c r="M15151" i="1"/>
  <c r="M15152" i="1"/>
  <c r="M15153" i="1"/>
  <c r="M15154" i="1"/>
  <c r="M15155" i="1"/>
  <c r="M15156" i="1"/>
  <c r="M15157" i="1"/>
  <c r="M15158" i="1"/>
  <c r="M15159" i="1"/>
  <c r="M15160" i="1"/>
  <c r="M15161" i="1"/>
  <c r="M15162" i="1"/>
  <c r="M15163" i="1"/>
  <c r="M15164" i="1"/>
  <c r="M15165" i="1"/>
  <c r="M15166" i="1"/>
  <c r="M15167" i="1"/>
  <c r="M15168" i="1"/>
  <c r="M15169" i="1"/>
  <c r="M15170" i="1"/>
  <c r="M15171" i="1"/>
  <c r="M15172" i="1"/>
  <c r="M15173" i="1"/>
  <c r="M15174" i="1"/>
  <c r="M15175" i="1"/>
  <c r="M15176" i="1"/>
  <c r="M15177" i="1"/>
  <c r="M15178" i="1"/>
  <c r="M15179" i="1"/>
  <c r="M15180" i="1"/>
  <c r="M15181" i="1"/>
  <c r="M15182" i="1"/>
  <c r="M15183" i="1"/>
  <c r="M15184" i="1"/>
  <c r="M15185" i="1"/>
  <c r="M15186" i="1"/>
  <c r="M15187" i="1"/>
  <c r="M15188" i="1"/>
  <c r="M15189" i="1"/>
  <c r="M15190" i="1"/>
  <c r="M15191" i="1"/>
  <c r="M15192" i="1"/>
  <c r="M15193" i="1"/>
  <c r="M15194" i="1"/>
  <c r="M15195" i="1"/>
  <c r="M15196" i="1"/>
  <c r="M15197" i="1"/>
  <c r="M15198" i="1"/>
  <c r="M15199" i="1"/>
  <c r="M15200" i="1"/>
  <c r="M15201" i="1"/>
  <c r="M15202" i="1"/>
  <c r="M15203" i="1"/>
  <c r="M15204" i="1"/>
  <c r="M15205" i="1"/>
  <c r="M15206" i="1"/>
  <c r="M15207" i="1"/>
  <c r="M15208" i="1"/>
  <c r="M15209" i="1"/>
  <c r="M15210" i="1"/>
  <c r="M15211" i="1"/>
  <c r="M15212" i="1"/>
  <c r="M15213" i="1"/>
  <c r="M15214" i="1"/>
  <c r="M15215" i="1"/>
  <c r="M15216" i="1"/>
  <c r="M15217" i="1"/>
  <c r="M15218" i="1"/>
  <c r="M15219" i="1"/>
  <c r="M15220" i="1"/>
  <c r="M15221" i="1"/>
  <c r="M15222" i="1"/>
  <c r="M15223" i="1"/>
  <c r="M15224" i="1"/>
  <c r="M15225" i="1"/>
  <c r="M15226" i="1"/>
  <c r="M15227" i="1"/>
  <c r="M15228" i="1"/>
  <c r="M15229" i="1"/>
  <c r="M15230" i="1"/>
  <c r="M15231" i="1"/>
  <c r="M15232" i="1"/>
  <c r="M15233" i="1"/>
  <c r="M15234" i="1"/>
  <c r="M15235" i="1"/>
  <c r="M15236" i="1"/>
  <c r="M15237" i="1"/>
  <c r="M15238" i="1"/>
  <c r="M15239" i="1"/>
  <c r="M15240" i="1"/>
  <c r="M15241" i="1"/>
  <c r="M15242" i="1"/>
  <c r="M15243" i="1"/>
  <c r="M15244" i="1"/>
  <c r="M15245" i="1"/>
  <c r="M15246" i="1"/>
  <c r="M15247" i="1"/>
  <c r="M15248" i="1"/>
  <c r="M15249" i="1"/>
  <c r="M15250" i="1"/>
  <c r="M15251" i="1"/>
  <c r="M15252" i="1"/>
  <c r="M15253" i="1"/>
  <c r="M15254" i="1"/>
  <c r="M15255" i="1"/>
  <c r="M15256" i="1"/>
  <c r="M15257" i="1"/>
  <c r="M15258" i="1"/>
  <c r="M15259" i="1"/>
  <c r="M15260" i="1"/>
  <c r="M15261" i="1"/>
  <c r="M15262" i="1"/>
  <c r="M15263" i="1"/>
  <c r="M15264" i="1"/>
  <c r="M15265" i="1"/>
  <c r="M15266" i="1"/>
  <c r="M15267" i="1"/>
  <c r="M15268" i="1"/>
  <c r="M15269" i="1"/>
  <c r="M15270" i="1"/>
  <c r="M15271" i="1"/>
  <c r="M15272" i="1"/>
  <c r="M15273" i="1"/>
  <c r="M15274" i="1"/>
  <c r="M15275" i="1"/>
  <c r="M15276" i="1"/>
  <c r="M15277" i="1"/>
  <c r="M15278" i="1"/>
  <c r="M15279" i="1"/>
  <c r="M15280" i="1"/>
  <c r="M15281" i="1"/>
  <c r="M15282" i="1"/>
  <c r="M15283" i="1"/>
  <c r="M15284" i="1"/>
  <c r="M15285" i="1"/>
  <c r="M15286" i="1"/>
  <c r="M15287" i="1"/>
  <c r="M15288" i="1"/>
  <c r="M15289" i="1"/>
  <c r="M15290" i="1"/>
  <c r="M15291" i="1"/>
  <c r="M15292" i="1"/>
  <c r="M15293" i="1"/>
  <c r="M15294" i="1"/>
  <c r="M15295" i="1"/>
  <c r="M15296" i="1"/>
  <c r="M15297" i="1"/>
  <c r="M15298" i="1"/>
  <c r="M15299" i="1"/>
  <c r="M15300" i="1"/>
  <c r="M15301" i="1"/>
  <c r="M15302" i="1"/>
  <c r="M15303" i="1"/>
  <c r="M15304" i="1"/>
  <c r="M15305" i="1"/>
  <c r="M15306" i="1"/>
  <c r="M15307" i="1"/>
  <c r="M15308" i="1"/>
  <c r="M15309" i="1"/>
  <c r="M15310" i="1"/>
  <c r="M15311" i="1"/>
  <c r="M15312" i="1"/>
  <c r="M15313" i="1"/>
  <c r="M15314" i="1"/>
  <c r="M15315" i="1"/>
  <c r="M15316" i="1"/>
  <c r="M15317" i="1"/>
  <c r="M15318" i="1"/>
  <c r="M15319" i="1"/>
  <c r="M15320" i="1"/>
  <c r="M15321" i="1"/>
  <c r="M15322" i="1"/>
  <c r="M15323" i="1"/>
  <c r="M15324" i="1"/>
  <c r="M15325" i="1"/>
  <c r="M15326" i="1"/>
  <c r="M15327" i="1"/>
  <c r="M15328" i="1"/>
  <c r="M15329" i="1"/>
  <c r="M15330" i="1"/>
  <c r="M15331" i="1"/>
  <c r="M15332" i="1"/>
  <c r="M15333" i="1"/>
  <c r="M15334" i="1"/>
  <c r="M15335" i="1"/>
  <c r="M15336" i="1"/>
  <c r="M15337" i="1"/>
  <c r="M15338" i="1"/>
  <c r="M15339" i="1"/>
  <c r="M15340" i="1"/>
  <c r="M15341" i="1"/>
  <c r="M15342" i="1"/>
  <c r="M15343" i="1"/>
  <c r="M15344" i="1"/>
  <c r="M15345" i="1"/>
  <c r="M15346" i="1"/>
  <c r="M15347" i="1"/>
  <c r="M15348" i="1"/>
  <c r="M15349" i="1"/>
  <c r="M15350" i="1"/>
  <c r="M15351" i="1"/>
  <c r="M15352" i="1"/>
  <c r="M15353" i="1"/>
  <c r="M15354" i="1"/>
  <c r="M15355" i="1"/>
  <c r="M15356" i="1"/>
  <c r="M15357" i="1"/>
  <c r="M15358" i="1"/>
  <c r="M15359" i="1"/>
  <c r="M15360" i="1"/>
  <c r="M15361" i="1"/>
  <c r="M15362" i="1"/>
  <c r="M15363" i="1"/>
  <c r="M15364" i="1"/>
  <c r="M15365" i="1"/>
  <c r="M15366" i="1"/>
  <c r="M15367" i="1"/>
  <c r="M15368" i="1"/>
  <c r="M15369" i="1"/>
  <c r="M15370" i="1"/>
  <c r="M15371" i="1"/>
  <c r="M15372" i="1"/>
  <c r="M15373" i="1"/>
  <c r="M15374" i="1"/>
  <c r="M15375" i="1"/>
  <c r="M15376" i="1"/>
  <c r="M15377" i="1"/>
  <c r="M15378" i="1"/>
  <c r="M15379" i="1"/>
  <c r="M15380" i="1"/>
  <c r="M15381" i="1"/>
  <c r="M15382" i="1"/>
  <c r="M15383" i="1"/>
  <c r="M15384" i="1"/>
  <c r="M15385" i="1"/>
  <c r="M15386" i="1"/>
  <c r="M15387" i="1"/>
  <c r="M15388" i="1"/>
  <c r="M15389" i="1"/>
  <c r="M15390" i="1"/>
  <c r="M15391" i="1"/>
  <c r="M15392" i="1"/>
  <c r="M15393" i="1"/>
  <c r="M15394" i="1"/>
  <c r="M15395" i="1"/>
  <c r="M15396" i="1"/>
  <c r="M15397" i="1"/>
  <c r="M15398" i="1"/>
  <c r="M15399" i="1"/>
  <c r="M15400" i="1"/>
  <c r="M15401" i="1"/>
  <c r="M15402" i="1"/>
  <c r="M15403" i="1"/>
  <c r="M15404" i="1"/>
  <c r="M15405" i="1"/>
  <c r="M15406" i="1"/>
  <c r="M15407" i="1"/>
  <c r="M15408" i="1"/>
  <c r="M15409" i="1"/>
  <c r="M15410" i="1"/>
  <c r="M15411" i="1"/>
  <c r="M15412" i="1"/>
  <c r="M15413" i="1"/>
  <c r="M15414" i="1"/>
  <c r="M15415" i="1"/>
  <c r="M15416" i="1"/>
  <c r="M15417" i="1"/>
  <c r="M15418" i="1"/>
  <c r="M15419" i="1"/>
  <c r="M15420" i="1"/>
  <c r="M15421" i="1"/>
  <c r="M15422" i="1"/>
  <c r="M15423" i="1"/>
  <c r="M15424" i="1"/>
  <c r="M15425" i="1"/>
  <c r="M15426" i="1"/>
  <c r="M15427" i="1"/>
  <c r="M15428" i="1"/>
  <c r="M15429" i="1"/>
  <c r="M15430" i="1"/>
  <c r="M15431" i="1"/>
  <c r="M15432" i="1"/>
  <c r="M15433" i="1"/>
  <c r="M15434" i="1"/>
  <c r="M15435" i="1"/>
  <c r="M15436" i="1"/>
  <c r="M15437" i="1"/>
  <c r="M15438" i="1"/>
  <c r="M15439" i="1"/>
  <c r="M15440" i="1"/>
  <c r="M15441" i="1"/>
  <c r="M15442" i="1"/>
  <c r="M15443" i="1"/>
  <c r="M15444" i="1"/>
  <c r="M15445" i="1"/>
  <c r="M15446" i="1"/>
  <c r="M15447" i="1"/>
  <c r="M15448" i="1"/>
  <c r="M15449" i="1"/>
  <c r="M15450" i="1"/>
  <c r="M15451" i="1"/>
  <c r="M15452" i="1"/>
  <c r="M15453" i="1"/>
  <c r="M15454" i="1"/>
  <c r="M15455" i="1"/>
  <c r="M15456" i="1"/>
  <c r="M15457" i="1"/>
  <c r="M15458" i="1"/>
  <c r="M15459" i="1"/>
  <c r="M15460" i="1"/>
  <c r="M15461" i="1"/>
  <c r="M15462" i="1"/>
  <c r="M15463" i="1"/>
  <c r="M15464" i="1"/>
  <c r="M15465" i="1"/>
  <c r="M15466" i="1"/>
  <c r="M15467" i="1"/>
  <c r="M15468" i="1"/>
  <c r="M15469" i="1"/>
  <c r="M15470" i="1"/>
  <c r="M15471" i="1"/>
  <c r="M15472" i="1"/>
  <c r="M15473" i="1"/>
  <c r="M15474" i="1"/>
  <c r="M15475" i="1"/>
  <c r="M15476" i="1"/>
  <c r="M15477" i="1"/>
  <c r="M15478" i="1"/>
  <c r="M15479" i="1"/>
  <c r="M15480" i="1"/>
  <c r="M15481" i="1"/>
  <c r="M15482" i="1"/>
  <c r="M15483" i="1"/>
  <c r="M15484" i="1"/>
  <c r="M15485" i="1"/>
  <c r="M15486" i="1"/>
  <c r="M15487" i="1"/>
  <c r="M15488" i="1"/>
  <c r="M15489" i="1"/>
  <c r="M15490" i="1"/>
  <c r="M15491" i="1"/>
  <c r="M15492" i="1"/>
  <c r="M15493" i="1"/>
  <c r="M15494" i="1"/>
  <c r="M15495" i="1"/>
  <c r="M15496" i="1"/>
  <c r="M15497" i="1"/>
  <c r="M15498" i="1"/>
  <c r="M15499" i="1"/>
  <c r="M15500" i="1"/>
  <c r="M15501" i="1"/>
  <c r="M15502" i="1"/>
  <c r="M15503" i="1"/>
  <c r="M15504" i="1"/>
  <c r="M15505" i="1"/>
  <c r="M15506" i="1"/>
  <c r="M15507" i="1"/>
  <c r="M15508" i="1"/>
  <c r="M15509" i="1"/>
  <c r="M15510" i="1"/>
  <c r="M15511" i="1"/>
  <c r="M15512" i="1"/>
  <c r="M15513" i="1"/>
  <c r="M15514" i="1"/>
  <c r="M15515" i="1"/>
  <c r="M15516" i="1"/>
  <c r="M15517" i="1"/>
  <c r="M15518" i="1"/>
  <c r="M15519" i="1"/>
  <c r="M15520" i="1"/>
  <c r="M15521" i="1"/>
  <c r="M15522" i="1"/>
  <c r="M15523" i="1"/>
  <c r="M15524" i="1"/>
  <c r="M15525" i="1"/>
  <c r="M15526" i="1"/>
  <c r="M15527" i="1"/>
  <c r="M15528" i="1"/>
  <c r="M15529" i="1"/>
  <c r="M15530" i="1"/>
  <c r="M15531" i="1"/>
  <c r="M15532" i="1"/>
  <c r="M15533" i="1"/>
  <c r="M15534" i="1"/>
  <c r="M15535" i="1"/>
  <c r="M15536" i="1"/>
  <c r="M15537" i="1"/>
  <c r="M15538" i="1"/>
  <c r="M15539" i="1"/>
  <c r="M15540" i="1"/>
  <c r="M15541" i="1"/>
  <c r="M15542" i="1"/>
  <c r="M15543" i="1"/>
  <c r="M15544" i="1"/>
  <c r="M15545" i="1"/>
  <c r="M15546" i="1"/>
  <c r="M15547" i="1"/>
  <c r="M15548" i="1"/>
  <c r="M15549" i="1"/>
  <c r="M15550" i="1"/>
  <c r="M15551" i="1"/>
  <c r="M15552" i="1"/>
  <c r="M15553" i="1"/>
  <c r="M15554" i="1"/>
  <c r="M15555" i="1"/>
  <c r="M15556" i="1"/>
  <c r="M15557" i="1"/>
  <c r="M15558" i="1"/>
  <c r="M15559" i="1"/>
  <c r="M15560" i="1"/>
  <c r="M15561" i="1"/>
  <c r="M15562" i="1"/>
  <c r="M15563" i="1"/>
  <c r="M15564" i="1"/>
  <c r="M15565" i="1"/>
  <c r="M15566" i="1"/>
  <c r="M15567" i="1"/>
  <c r="M15568" i="1"/>
  <c r="M15569" i="1"/>
  <c r="M15570" i="1"/>
  <c r="M15571" i="1"/>
  <c r="M15572" i="1"/>
  <c r="M15573" i="1"/>
  <c r="M15574" i="1"/>
  <c r="M15575" i="1"/>
  <c r="M15576" i="1"/>
  <c r="M15577" i="1"/>
  <c r="M15578" i="1"/>
  <c r="M15579" i="1"/>
  <c r="M15580" i="1"/>
  <c r="M15581" i="1"/>
  <c r="M15582" i="1"/>
  <c r="M15583" i="1"/>
  <c r="M15584" i="1"/>
  <c r="M15585" i="1"/>
  <c r="M15586" i="1"/>
  <c r="M15587" i="1"/>
  <c r="M15588" i="1"/>
  <c r="M15589" i="1"/>
  <c r="M15590" i="1"/>
  <c r="M15591" i="1"/>
  <c r="M15592" i="1"/>
  <c r="M15593" i="1"/>
  <c r="M15594" i="1"/>
  <c r="M15595" i="1"/>
  <c r="M15596" i="1"/>
  <c r="M15597" i="1"/>
  <c r="M15598" i="1"/>
  <c r="M15599" i="1"/>
  <c r="M15600" i="1"/>
  <c r="M15601" i="1"/>
  <c r="M15602" i="1"/>
  <c r="M15603" i="1"/>
  <c r="M15604" i="1"/>
  <c r="M15605" i="1"/>
  <c r="M15606" i="1"/>
  <c r="M15607" i="1"/>
  <c r="M15608" i="1"/>
  <c r="M15609" i="1"/>
  <c r="M15610" i="1"/>
  <c r="M15611" i="1"/>
  <c r="M15612" i="1"/>
  <c r="M15613" i="1"/>
  <c r="M15614" i="1"/>
  <c r="M15615" i="1"/>
  <c r="M15616" i="1"/>
  <c r="M15617" i="1"/>
  <c r="M15618" i="1"/>
  <c r="M15619" i="1"/>
  <c r="M15620" i="1"/>
  <c r="M15621" i="1"/>
  <c r="M15622" i="1"/>
  <c r="M15623" i="1"/>
  <c r="M15624" i="1"/>
  <c r="M15625" i="1"/>
  <c r="M15626" i="1"/>
  <c r="M15627" i="1"/>
  <c r="M15628" i="1"/>
  <c r="M15629" i="1"/>
  <c r="M15630" i="1"/>
  <c r="M15631" i="1"/>
  <c r="M15632" i="1"/>
  <c r="M15633" i="1"/>
  <c r="M15634" i="1"/>
  <c r="M15635" i="1"/>
  <c r="M15636" i="1"/>
  <c r="M15637" i="1"/>
  <c r="M15638" i="1"/>
  <c r="M15639" i="1"/>
  <c r="M15640" i="1"/>
  <c r="M15641" i="1"/>
  <c r="M15642" i="1"/>
  <c r="M15643" i="1"/>
  <c r="M15644" i="1"/>
  <c r="M15645" i="1"/>
  <c r="M15646" i="1"/>
  <c r="M15647" i="1"/>
  <c r="M15648" i="1"/>
  <c r="M15649" i="1"/>
  <c r="M15650" i="1"/>
  <c r="M15651" i="1"/>
  <c r="M15652" i="1"/>
  <c r="M15653" i="1"/>
  <c r="M15654" i="1"/>
  <c r="M15655" i="1"/>
  <c r="M15656" i="1"/>
  <c r="M15657" i="1"/>
  <c r="M15658" i="1"/>
  <c r="M15659" i="1"/>
  <c r="M15660" i="1"/>
  <c r="M15661" i="1"/>
  <c r="M15662" i="1"/>
  <c r="M15663" i="1"/>
  <c r="M15664" i="1"/>
  <c r="M15665" i="1"/>
  <c r="M15666" i="1"/>
  <c r="M15667" i="1"/>
  <c r="M15668" i="1"/>
  <c r="M15669" i="1"/>
  <c r="M15670" i="1"/>
  <c r="M15671" i="1"/>
  <c r="M15672" i="1"/>
  <c r="M15673" i="1"/>
  <c r="M15674" i="1"/>
  <c r="M15675" i="1"/>
  <c r="M15676" i="1"/>
  <c r="M15677" i="1"/>
  <c r="M15678" i="1"/>
  <c r="M15679" i="1"/>
  <c r="M15680" i="1"/>
  <c r="M15681" i="1"/>
  <c r="M15682" i="1"/>
  <c r="M15683" i="1"/>
  <c r="M15684" i="1"/>
  <c r="M15685" i="1"/>
  <c r="M15686" i="1"/>
  <c r="M15687" i="1"/>
  <c r="M15688" i="1"/>
  <c r="M15689" i="1"/>
  <c r="M15690" i="1"/>
  <c r="M15691" i="1"/>
  <c r="M15692" i="1"/>
  <c r="M15693" i="1"/>
  <c r="M15694" i="1"/>
  <c r="M15695" i="1"/>
  <c r="M15696" i="1"/>
  <c r="M15697" i="1"/>
  <c r="M15698" i="1"/>
  <c r="M15699" i="1"/>
  <c r="M15700" i="1"/>
  <c r="M15701" i="1"/>
  <c r="M15702" i="1"/>
  <c r="M15703" i="1"/>
  <c r="M15704" i="1"/>
  <c r="M15705" i="1"/>
  <c r="M15706" i="1"/>
  <c r="M15707" i="1"/>
  <c r="M15708" i="1"/>
  <c r="M15709" i="1"/>
  <c r="M15710" i="1"/>
  <c r="M15711" i="1"/>
  <c r="M15712" i="1"/>
  <c r="M15713" i="1"/>
  <c r="M15714" i="1"/>
  <c r="M15715" i="1"/>
  <c r="M15716" i="1"/>
  <c r="M15717" i="1"/>
  <c r="M15718" i="1"/>
  <c r="M15719" i="1"/>
  <c r="M15720" i="1"/>
  <c r="M15721" i="1"/>
  <c r="M15722" i="1"/>
  <c r="M15723" i="1"/>
  <c r="M15724" i="1"/>
  <c r="M15725" i="1"/>
  <c r="M15726" i="1"/>
  <c r="M15727" i="1"/>
  <c r="M15728" i="1"/>
  <c r="M15729" i="1"/>
  <c r="M15730" i="1"/>
  <c r="M15731" i="1"/>
  <c r="M15732" i="1"/>
  <c r="M15733" i="1"/>
  <c r="M15734" i="1"/>
  <c r="M15735" i="1"/>
  <c r="M15736" i="1"/>
  <c r="M15737" i="1"/>
  <c r="M15738" i="1"/>
  <c r="M15739" i="1"/>
  <c r="M15740" i="1"/>
  <c r="M15741" i="1"/>
  <c r="M15742" i="1"/>
  <c r="M15743" i="1"/>
  <c r="M15744" i="1"/>
  <c r="M15745" i="1"/>
  <c r="M15746" i="1"/>
  <c r="M15747" i="1"/>
  <c r="M15748" i="1"/>
  <c r="M15749" i="1"/>
  <c r="M15750" i="1"/>
  <c r="M15751" i="1"/>
  <c r="M15752" i="1"/>
  <c r="M15753" i="1"/>
  <c r="M15754" i="1"/>
  <c r="M15755" i="1"/>
  <c r="M15756" i="1"/>
  <c r="M15757" i="1"/>
  <c r="M15758" i="1"/>
  <c r="M15759" i="1"/>
  <c r="M15760" i="1"/>
  <c r="M15761" i="1"/>
  <c r="M15762" i="1"/>
  <c r="M15763" i="1"/>
  <c r="M15764" i="1"/>
  <c r="M15765" i="1"/>
  <c r="M15766" i="1"/>
  <c r="M15767" i="1"/>
  <c r="M15768" i="1"/>
  <c r="M15769" i="1"/>
  <c r="M15770" i="1"/>
  <c r="M15771" i="1"/>
  <c r="M15772" i="1"/>
  <c r="M15773" i="1"/>
  <c r="M15774" i="1"/>
  <c r="M15775" i="1"/>
  <c r="M15776" i="1"/>
  <c r="M15777" i="1"/>
  <c r="M15778" i="1"/>
  <c r="M15779" i="1"/>
  <c r="M15780" i="1"/>
  <c r="M15781" i="1"/>
  <c r="M15782" i="1"/>
  <c r="M15783" i="1"/>
  <c r="M15784" i="1"/>
  <c r="M15785" i="1"/>
  <c r="M15786" i="1"/>
  <c r="M15787" i="1"/>
  <c r="M15788" i="1"/>
  <c r="M15789" i="1"/>
  <c r="M15790" i="1"/>
  <c r="M15791" i="1"/>
  <c r="M15792" i="1"/>
  <c r="M15793" i="1"/>
  <c r="M15794" i="1"/>
  <c r="M15795" i="1"/>
  <c r="M15796" i="1"/>
  <c r="M15797" i="1"/>
  <c r="M15798" i="1"/>
  <c r="M15799" i="1"/>
  <c r="M15800" i="1"/>
  <c r="M15801" i="1"/>
  <c r="M15802" i="1"/>
  <c r="M15803" i="1"/>
  <c r="M15804" i="1"/>
  <c r="M15805" i="1"/>
  <c r="M15806" i="1"/>
  <c r="M15807" i="1"/>
  <c r="M15808" i="1"/>
  <c r="M15809" i="1"/>
  <c r="M15810" i="1"/>
  <c r="M15811" i="1"/>
  <c r="M15812" i="1"/>
  <c r="M15813" i="1"/>
  <c r="M15814" i="1"/>
  <c r="M15815" i="1"/>
  <c r="M15816" i="1"/>
  <c r="M15817" i="1"/>
  <c r="M15818" i="1"/>
  <c r="M15819" i="1"/>
  <c r="M15820" i="1"/>
  <c r="M15821" i="1"/>
  <c r="M15822" i="1"/>
  <c r="M15823" i="1"/>
  <c r="M15824" i="1"/>
  <c r="M15825" i="1"/>
  <c r="M15826" i="1"/>
  <c r="M15827" i="1"/>
  <c r="M15828" i="1"/>
  <c r="M15829" i="1"/>
  <c r="M15830" i="1"/>
  <c r="M15831" i="1"/>
  <c r="M15832" i="1"/>
  <c r="M15833" i="1"/>
  <c r="M15834" i="1"/>
  <c r="M15835" i="1"/>
  <c r="M15836" i="1"/>
  <c r="M15837" i="1"/>
  <c r="M15838" i="1"/>
  <c r="M15839" i="1"/>
  <c r="M15840" i="1"/>
  <c r="M15841" i="1"/>
  <c r="M15842" i="1"/>
  <c r="M15843" i="1"/>
  <c r="M15844" i="1"/>
  <c r="M15845" i="1"/>
  <c r="M15846" i="1"/>
  <c r="M15847" i="1"/>
  <c r="M15848" i="1"/>
  <c r="M15849" i="1"/>
  <c r="M15850" i="1"/>
  <c r="M15851" i="1"/>
  <c r="M15852" i="1"/>
  <c r="M15853" i="1"/>
  <c r="M15854" i="1"/>
  <c r="M15855" i="1"/>
  <c r="M15856" i="1"/>
  <c r="M15857" i="1"/>
  <c r="M15858" i="1"/>
  <c r="M15859" i="1"/>
  <c r="M15860" i="1"/>
  <c r="M15861" i="1"/>
  <c r="M15862" i="1"/>
  <c r="M15863" i="1"/>
  <c r="M15864" i="1"/>
  <c r="M15865" i="1"/>
  <c r="M15866" i="1"/>
  <c r="M15867" i="1"/>
  <c r="M15868" i="1"/>
  <c r="M15869" i="1"/>
  <c r="M15870" i="1"/>
  <c r="M15871" i="1"/>
  <c r="M15872" i="1"/>
  <c r="M15873" i="1"/>
  <c r="M15874" i="1"/>
  <c r="M15875" i="1"/>
  <c r="M15876" i="1"/>
  <c r="M15877" i="1"/>
  <c r="M15878" i="1"/>
  <c r="M15879" i="1"/>
  <c r="M15880" i="1"/>
  <c r="M15881" i="1"/>
  <c r="M15882" i="1"/>
  <c r="M15883" i="1"/>
  <c r="M15884" i="1"/>
  <c r="M15885" i="1"/>
  <c r="M15886" i="1"/>
  <c r="M15887" i="1"/>
  <c r="M15888" i="1"/>
  <c r="M15889" i="1"/>
  <c r="M15890" i="1"/>
  <c r="M15891" i="1"/>
  <c r="M15892" i="1"/>
  <c r="M15893" i="1"/>
  <c r="M15894" i="1"/>
  <c r="M15895" i="1"/>
  <c r="M15896" i="1"/>
  <c r="M15897" i="1"/>
  <c r="M15898" i="1"/>
  <c r="M15899" i="1"/>
  <c r="M15900" i="1"/>
  <c r="M15901" i="1"/>
  <c r="M15902" i="1"/>
  <c r="M15903" i="1"/>
  <c r="M15904" i="1"/>
  <c r="M15905" i="1"/>
  <c r="M15906" i="1"/>
  <c r="M15907" i="1"/>
  <c r="M15908" i="1"/>
  <c r="M15909" i="1"/>
  <c r="M15910" i="1"/>
  <c r="M15911" i="1"/>
  <c r="M15912" i="1"/>
  <c r="M15913" i="1"/>
  <c r="M15914" i="1"/>
  <c r="M15915" i="1"/>
  <c r="M15916" i="1"/>
  <c r="M15917" i="1"/>
  <c r="M15918" i="1"/>
  <c r="M15919" i="1"/>
  <c r="M15920" i="1"/>
  <c r="M15921" i="1"/>
  <c r="M15922" i="1"/>
  <c r="M15923" i="1"/>
  <c r="M15924" i="1"/>
  <c r="M15925" i="1"/>
  <c r="M15926" i="1"/>
  <c r="M15927" i="1"/>
  <c r="M15928" i="1"/>
  <c r="M15929" i="1"/>
  <c r="M15930" i="1"/>
  <c r="M15931" i="1"/>
  <c r="M15932" i="1"/>
  <c r="M15933" i="1"/>
  <c r="M15934" i="1"/>
  <c r="M15935" i="1"/>
  <c r="M15936" i="1"/>
  <c r="M15937" i="1"/>
  <c r="M15938" i="1"/>
  <c r="M15939" i="1"/>
  <c r="M15940" i="1"/>
  <c r="M15941" i="1"/>
  <c r="M15942" i="1"/>
  <c r="M15943" i="1"/>
  <c r="M15944" i="1"/>
  <c r="M15945" i="1"/>
  <c r="M15946" i="1"/>
  <c r="M15947" i="1"/>
  <c r="M15948" i="1"/>
  <c r="M15949" i="1"/>
  <c r="M15950" i="1"/>
  <c r="M15951" i="1"/>
  <c r="M15952" i="1"/>
  <c r="M15953" i="1"/>
  <c r="M15954" i="1"/>
  <c r="M15955" i="1"/>
  <c r="M15956" i="1"/>
  <c r="M15957" i="1"/>
  <c r="M15958" i="1"/>
  <c r="M15959" i="1"/>
  <c r="M15960" i="1"/>
  <c r="M15961" i="1"/>
  <c r="M15962" i="1"/>
  <c r="M15963" i="1"/>
  <c r="M15964" i="1"/>
  <c r="M15965" i="1"/>
  <c r="M15966" i="1"/>
  <c r="M15967" i="1"/>
  <c r="M15968" i="1"/>
  <c r="M15969" i="1"/>
  <c r="M15970" i="1"/>
  <c r="M15971" i="1"/>
  <c r="M15972" i="1"/>
  <c r="M15973" i="1"/>
  <c r="M15974" i="1"/>
  <c r="M15975" i="1"/>
  <c r="M15976" i="1"/>
  <c r="M15977" i="1"/>
  <c r="M15978" i="1"/>
  <c r="M15979" i="1"/>
  <c r="M15980" i="1"/>
  <c r="M15981" i="1"/>
  <c r="M15982" i="1"/>
  <c r="M15983" i="1"/>
  <c r="M15984" i="1"/>
  <c r="M15985" i="1"/>
  <c r="M15986" i="1"/>
  <c r="M15987" i="1"/>
  <c r="M15988" i="1"/>
  <c r="M15989" i="1"/>
  <c r="M15990" i="1"/>
  <c r="M15991" i="1"/>
  <c r="M15992" i="1"/>
  <c r="M15993" i="1"/>
  <c r="M15994" i="1"/>
  <c r="M15995" i="1"/>
  <c r="M15996" i="1"/>
  <c r="M15997" i="1"/>
  <c r="M15998" i="1"/>
  <c r="M15999" i="1"/>
  <c r="M16000" i="1"/>
  <c r="M16001" i="1"/>
  <c r="M16002" i="1"/>
  <c r="M16003" i="1"/>
  <c r="M16004" i="1"/>
  <c r="M16005" i="1"/>
  <c r="M16006" i="1"/>
  <c r="M16007" i="1"/>
  <c r="M16008" i="1"/>
  <c r="M16009" i="1"/>
  <c r="M16010" i="1"/>
  <c r="M16011" i="1"/>
  <c r="M16012" i="1"/>
  <c r="M16013" i="1"/>
  <c r="M16014" i="1"/>
  <c r="M16015" i="1"/>
  <c r="M16016" i="1"/>
  <c r="M16017" i="1"/>
  <c r="M16018" i="1"/>
  <c r="M16019" i="1"/>
  <c r="M16020" i="1"/>
  <c r="M16021" i="1"/>
  <c r="M16022" i="1"/>
  <c r="M16023" i="1"/>
  <c r="M16024" i="1"/>
  <c r="M16025" i="1"/>
  <c r="M16026" i="1"/>
  <c r="M16027" i="1"/>
  <c r="M16028" i="1"/>
  <c r="M16029" i="1"/>
  <c r="M16030" i="1"/>
  <c r="M16031" i="1"/>
  <c r="M16032" i="1"/>
  <c r="M16033" i="1"/>
  <c r="M16034" i="1"/>
  <c r="M16035" i="1"/>
  <c r="M16036" i="1"/>
  <c r="M16037" i="1"/>
  <c r="M16038" i="1"/>
  <c r="M16039" i="1"/>
  <c r="M16040" i="1"/>
  <c r="M16041" i="1"/>
  <c r="M16042" i="1"/>
  <c r="M16043" i="1"/>
  <c r="M16044" i="1"/>
  <c r="M16045" i="1"/>
  <c r="M16046" i="1"/>
  <c r="M16047" i="1"/>
  <c r="M16048" i="1"/>
  <c r="M16049" i="1"/>
  <c r="M16050" i="1"/>
  <c r="M16051" i="1"/>
  <c r="M16052" i="1"/>
  <c r="M16053" i="1"/>
  <c r="M16054" i="1"/>
  <c r="M16055" i="1"/>
  <c r="M16056" i="1"/>
  <c r="M16057" i="1"/>
  <c r="M16058" i="1"/>
  <c r="M16059" i="1"/>
  <c r="M16060" i="1"/>
  <c r="M16061" i="1"/>
  <c r="M16062" i="1"/>
  <c r="M16063" i="1"/>
  <c r="M16064" i="1"/>
  <c r="M16065" i="1"/>
  <c r="M16066" i="1"/>
  <c r="M16067" i="1"/>
  <c r="M16068" i="1"/>
  <c r="M16069" i="1"/>
  <c r="M16070" i="1"/>
  <c r="M16071" i="1"/>
  <c r="M16072" i="1"/>
  <c r="M16073" i="1"/>
  <c r="M16074" i="1"/>
  <c r="M16075" i="1"/>
  <c r="M16076" i="1"/>
  <c r="M16077" i="1"/>
  <c r="M16078" i="1"/>
  <c r="M16079" i="1"/>
  <c r="M16080" i="1"/>
  <c r="M16081" i="1"/>
  <c r="M16082" i="1"/>
  <c r="M16083" i="1"/>
  <c r="M16084" i="1"/>
  <c r="M16085" i="1"/>
  <c r="M16086" i="1"/>
  <c r="M16087" i="1"/>
  <c r="M16088" i="1"/>
  <c r="M16089" i="1"/>
  <c r="M16090" i="1"/>
  <c r="M16091" i="1"/>
  <c r="M16092" i="1"/>
  <c r="M16093" i="1"/>
  <c r="M16094" i="1"/>
  <c r="M16095" i="1"/>
  <c r="M16096" i="1"/>
  <c r="M16097" i="1"/>
  <c r="M16098" i="1"/>
  <c r="M16099" i="1"/>
  <c r="M16100" i="1"/>
  <c r="M16101" i="1"/>
  <c r="M16102" i="1"/>
  <c r="M16103" i="1"/>
  <c r="M16104" i="1"/>
  <c r="M16105" i="1"/>
  <c r="M16106" i="1"/>
  <c r="M16107" i="1"/>
  <c r="M16108" i="1"/>
  <c r="M16109" i="1"/>
  <c r="M16110" i="1"/>
  <c r="M16111" i="1"/>
  <c r="M16112" i="1"/>
  <c r="M16113" i="1"/>
  <c r="M16114" i="1"/>
  <c r="M16115" i="1"/>
  <c r="M16116" i="1"/>
  <c r="M16117" i="1"/>
  <c r="M16118" i="1"/>
  <c r="M16119" i="1"/>
  <c r="M16120" i="1"/>
  <c r="M16121" i="1"/>
  <c r="M16122" i="1"/>
  <c r="M16123" i="1"/>
  <c r="M16124" i="1"/>
  <c r="M16125" i="1"/>
  <c r="M16126" i="1"/>
  <c r="M16127" i="1"/>
  <c r="M16128" i="1"/>
  <c r="M16129" i="1"/>
  <c r="M16130" i="1"/>
  <c r="M16131" i="1"/>
  <c r="M16132" i="1"/>
  <c r="M16133" i="1"/>
  <c r="M16134" i="1"/>
  <c r="M16135" i="1"/>
  <c r="M16136" i="1"/>
  <c r="M16137" i="1"/>
  <c r="M16138" i="1"/>
  <c r="M16139" i="1"/>
  <c r="M16140" i="1"/>
  <c r="M16141" i="1"/>
  <c r="M16142" i="1"/>
  <c r="M16143" i="1"/>
  <c r="M16144" i="1"/>
  <c r="M16145" i="1"/>
  <c r="M16146" i="1"/>
  <c r="M16147" i="1"/>
  <c r="M16148" i="1"/>
  <c r="M16149" i="1"/>
  <c r="M16150" i="1"/>
  <c r="M16151" i="1"/>
  <c r="M16152" i="1"/>
  <c r="M16153" i="1"/>
  <c r="M16154" i="1"/>
  <c r="M16155" i="1"/>
  <c r="M16156" i="1"/>
  <c r="M16157" i="1"/>
  <c r="M16158" i="1"/>
  <c r="M16159" i="1"/>
  <c r="M16160" i="1"/>
  <c r="M16161" i="1"/>
  <c r="M16162" i="1"/>
  <c r="M16163" i="1"/>
  <c r="M16164" i="1"/>
  <c r="M16165" i="1"/>
  <c r="M16166" i="1"/>
  <c r="M16167" i="1"/>
  <c r="M16168" i="1"/>
  <c r="M16169" i="1"/>
  <c r="M16170" i="1"/>
  <c r="M16171" i="1"/>
  <c r="M16172" i="1"/>
  <c r="M16173" i="1"/>
  <c r="M16174" i="1"/>
  <c r="M16175" i="1"/>
  <c r="M16176" i="1"/>
  <c r="M16177" i="1"/>
  <c r="M16178" i="1"/>
  <c r="M16179" i="1"/>
  <c r="M16180" i="1"/>
  <c r="M16181" i="1"/>
  <c r="M16182" i="1"/>
  <c r="M16183" i="1"/>
  <c r="M16184" i="1"/>
  <c r="M16185" i="1"/>
  <c r="M16186" i="1"/>
  <c r="M16187" i="1"/>
  <c r="M16188" i="1"/>
  <c r="M16189" i="1"/>
  <c r="M16190" i="1"/>
  <c r="M16191" i="1"/>
  <c r="M16192" i="1"/>
  <c r="M16193" i="1"/>
  <c r="M16194" i="1"/>
  <c r="M16195" i="1"/>
  <c r="M16196" i="1"/>
  <c r="M16197" i="1"/>
  <c r="M16198" i="1"/>
  <c r="M16199" i="1"/>
  <c r="M16200" i="1"/>
  <c r="M16201" i="1"/>
  <c r="M16202" i="1"/>
  <c r="M16203" i="1"/>
  <c r="M16204" i="1"/>
  <c r="M16205" i="1"/>
  <c r="M16206" i="1"/>
  <c r="M16207" i="1"/>
  <c r="M16208" i="1"/>
  <c r="M16209" i="1"/>
  <c r="M16210" i="1"/>
  <c r="M16211" i="1"/>
  <c r="M16212" i="1"/>
  <c r="M16213" i="1"/>
  <c r="M16214" i="1"/>
  <c r="M16215" i="1"/>
  <c r="M16216" i="1"/>
  <c r="M16217" i="1"/>
  <c r="M16218" i="1"/>
  <c r="M16219" i="1"/>
  <c r="M16220" i="1"/>
  <c r="M16221" i="1"/>
  <c r="M16222" i="1"/>
  <c r="M16223" i="1"/>
  <c r="M16224" i="1"/>
  <c r="M16225" i="1"/>
  <c r="M16226" i="1"/>
  <c r="M16227" i="1"/>
  <c r="M16228" i="1"/>
  <c r="M16229" i="1"/>
  <c r="M16230" i="1"/>
  <c r="M16231" i="1"/>
  <c r="M16232" i="1"/>
  <c r="M16233" i="1"/>
  <c r="M16234" i="1"/>
  <c r="M16235" i="1"/>
  <c r="M16236" i="1"/>
  <c r="M16237" i="1"/>
  <c r="M16238" i="1"/>
  <c r="M16239" i="1"/>
  <c r="M16240" i="1"/>
  <c r="M16241" i="1"/>
  <c r="M16242" i="1"/>
  <c r="M16243" i="1"/>
  <c r="M16244" i="1"/>
  <c r="M16245" i="1"/>
  <c r="M16246" i="1"/>
  <c r="M16247" i="1"/>
  <c r="M16248" i="1"/>
  <c r="M16249" i="1"/>
  <c r="M16250" i="1"/>
  <c r="M16251" i="1"/>
  <c r="M16252" i="1"/>
  <c r="M16253" i="1"/>
  <c r="M16254" i="1"/>
  <c r="M16255" i="1"/>
  <c r="M16256" i="1"/>
  <c r="M16257" i="1"/>
  <c r="M16258" i="1"/>
  <c r="M16259" i="1"/>
  <c r="M16260" i="1"/>
  <c r="M16261" i="1"/>
  <c r="M16262" i="1"/>
  <c r="M16263" i="1"/>
  <c r="M16264" i="1"/>
  <c r="M16265" i="1"/>
  <c r="M16266" i="1"/>
  <c r="M16267" i="1"/>
  <c r="M16268" i="1"/>
  <c r="M16269" i="1"/>
  <c r="M16270" i="1"/>
  <c r="M16271" i="1"/>
  <c r="M16272" i="1"/>
  <c r="M16273" i="1"/>
  <c r="M16274" i="1"/>
  <c r="M16275" i="1"/>
  <c r="M16276" i="1"/>
  <c r="M16277" i="1"/>
  <c r="M16278" i="1"/>
  <c r="M16279" i="1"/>
  <c r="M16280" i="1"/>
  <c r="M16281" i="1"/>
  <c r="M16282" i="1"/>
  <c r="M16283" i="1"/>
  <c r="M16284" i="1"/>
  <c r="M16285" i="1"/>
  <c r="M16286" i="1"/>
  <c r="M16287" i="1"/>
  <c r="M16288" i="1"/>
  <c r="M16289" i="1"/>
  <c r="M16290" i="1"/>
  <c r="M16291" i="1"/>
  <c r="M16292" i="1"/>
  <c r="M16293" i="1"/>
  <c r="M16294" i="1"/>
  <c r="M16295" i="1"/>
  <c r="M16296" i="1"/>
  <c r="M16297" i="1"/>
  <c r="M16298" i="1"/>
  <c r="M16299" i="1"/>
  <c r="M16300" i="1"/>
  <c r="M16301" i="1"/>
  <c r="M16302" i="1"/>
  <c r="M16303" i="1"/>
  <c r="M16304" i="1"/>
  <c r="M16305" i="1"/>
  <c r="M16306" i="1"/>
  <c r="M16307" i="1"/>
  <c r="M16308" i="1"/>
  <c r="M16309" i="1"/>
  <c r="M16310" i="1"/>
  <c r="M16311" i="1"/>
  <c r="M16312" i="1"/>
  <c r="M16313" i="1"/>
  <c r="M16314" i="1"/>
  <c r="M16315" i="1"/>
  <c r="M16316" i="1"/>
  <c r="M16317" i="1"/>
  <c r="M16318" i="1"/>
  <c r="M16319" i="1"/>
  <c r="M16320" i="1"/>
  <c r="M16321" i="1"/>
  <c r="M16322" i="1"/>
  <c r="M16323" i="1"/>
  <c r="M16324" i="1"/>
  <c r="M16325" i="1"/>
  <c r="M16326" i="1"/>
  <c r="M16327" i="1"/>
  <c r="M16328" i="1"/>
  <c r="M16329" i="1"/>
  <c r="M16330" i="1"/>
  <c r="M16331" i="1"/>
  <c r="M16332" i="1"/>
  <c r="M16333" i="1"/>
  <c r="M16334" i="1"/>
  <c r="M16335" i="1"/>
  <c r="M16336" i="1"/>
  <c r="M16337" i="1"/>
  <c r="M16338" i="1"/>
  <c r="M16339" i="1"/>
  <c r="M16340" i="1"/>
  <c r="M16341" i="1"/>
  <c r="M16342" i="1"/>
  <c r="M16343" i="1"/>
  <c r="M16344" i="1"/>
  <c r="M16345" i="1"/>
  <c r="M16346" i="1"/>
  <c r="M16347" i="1"/>
  <c r="M16348" i="1"/>
  <c r="M16349" i="1"/>
  <c r="M16350" i="1"/>
  <c r="M16351" i="1"/>
  <c r="M16352" i="1"/>
  <c r="M16353" i="1"/>
  <c r="M16354" i="1"/>
  <c r="M16355" i="1"/>
  <c r="M16356" i="1"/>
  <c r="M16357" i="1"/>
  <c r="M16358" i="1"/>
  <c r="M16359" i="1"/>
  <c r="M16360" i="1"/>
  <c r="M16361" i="1"/>
  <c r="M16362" i="1"/>
  <c r="M16363" i="1"/>
  <c r="M16364" i="1"/>
  <c r="M16365" i="1"/>
  <c r="M16366" i="1"/>
  <c r="M16367" i="1"/>
  <c r="M16368" i="1"/>
  <c r="M16369" i="1"/>
  <c r="M16370" i="1"/>
  <c r="M16371" i="1"/>
  <c r="M16372" i="1"/>
  <c r="M16373" i="1"/>
  <c r="M16374" i="1"/>
  <c r="M16375" i="1"/>
  <c r="M16376" i="1"/>
  <c r="M16377" i="1"/>
  <c r="M16378" i="1"/>
  <c r="M16379" i="1"/>
  <c r="M16380" i="1"/>
  <c r="M16381" i="1"/>
  <c r="M16382" i="1"/>
  <c r="M16383" i="1"/>
  <c r="M16384" i="1"/>
  <c r="M16385" i="1"/>
  <c r="M16386" i="1"/>
  <c r="M16387" i="1"/>
  <c r="M16388" i="1"/>
  <c r="M16389" i="1"/>
  <c r="M16390" i="1"/>
  <c r="M16391" i="1"/>
  <c r="M16392" i="1"/>
  <c r="M16393" i="1"/>
  <c r="M16394" i="1"/>
  <c r="M16395" i="1"/>
  <c r="M16396" i="1"/>
  <c r="M16397" i="1"/>
  <c r="M16398" i="1"/>
  <c r="M16399" i="1"/>
  <c r="M16400" i="1"/>
  <c r="M16401" i="1"/>
  <c r="M16402" i="1"/>
  <c r="M16403" i="1"/>
  <c r="M16404" i="1"/>
  <c r="M16405" i="1"/>
  <c r="M16406" i="1"/>
  <c r="M16407" i="1"/>
  <c r="M16408" i="1"/>
  <c r="M16409" i="1"/>
  <c r="M16410" i="1"/>
  <c r="M16411" i="1"/>
  <c r="M16412" i="1"/>
  <c r="M16413" i="1"/>
  <c r="M16414" i="1"/>
  <c r="M16415" i="1"/>
  <c r="M16416" i="1"/>
  <c r="M16417" i="1"/>
  <c r="M16418" i="1"/>
  <c r="M16419" i="1"/>
  <c r="M16420" i="1"/>
  <c r="M16421" i="1"/>
  <c r="M16422" i="1"/>
  <c r="M16423" i="1"/>
  <c r="M16424" i="1"/>
  <c r="M16425" i="1"/>
  <c r="M16426" i="1"/>
  <c r="M16427" i="1"/>
  <c r="M16428" i="1"/>
  <c r="M16429" i="1"/>
  <c r="M16430" i="1"/>
  <c r="M16431" i="1"/>
  <c r="M16432" i="1"/>
  <c r="M16433" i="1"/>
  <c r="M16434" i="1"/>
  <c r="M16435" i="1"/>
  <c r="M16436" i="1"/>
  <c r="M16437" i="1"/>
  <c r="M16438" i="1"/>
  <c r="M16439" i="1"/>
  <c r="M16440" i="1"/>
  <c r="M16441" i="1"/>
  <c r="M16442" i="1"/>
  <c r="M16443" i="1"/>
  <c r="M16444" i="1"/>
  <c r="M16445" i="1"/>
  <c r="M16446" i="1"/>
  <c r="M16447" i="1"/>
  <c r="M16448" i="1"/>
  <c r="M16449" i="1"/>
  <c r="M16450" i="1"/>
  <c r="M16451" i="1"/>
  <c r="M16452" i="1"/>
  <c r="M16453" i="1"/>
  <c r="M16454" i="1"/>
  <c r="M16455" i="1"/>
  <c r="M16456" i="1"/>
  <c r="M16457" i="1"/>
  <c r="M16458" i="1"/>
  <c r="M16459" i="1"/>
  <c r="M16460" i="1"/>
  <c r="M16461" i="1"/>
  <c r="M16462" i="1"/>
  <c r="M16463" i="1"/>
  <c r="M16464" i="1"/>
  <c r="M16465" i="1"/>
  <c r="M16466" i="1"/>
  <c r="M16467" i="1"/>
  <c r="M16468" i="1"/>
  <c r="M16469" i="1"/>
  <c r="M16470" i="1"/>
  <c r="M16471" i="1"/>
  <c r="M16472" i="1"/>
  <c r="M16473" i="1"/>
  <c r="M16474" i="1"/>
  <c r="M16475" i="1"/>
  <c r="M16476" i="1"/>
  <c r="M16477" i="1"/>
  <c r="M16478" i="1"/>
  <c r="M16479" i="1"/>
  <c r="M16480" i="1"/>
  <c r="M16481" i="1"/>
  <c r="M16482" i="1"/>
  <c r="M16483" i="1"/>
  <c r="M16484" i="1"/>
  <c r="M16485" i="1"/>
  <c r="M16486" i="1"/>
  <c r="M16487" i="1"/>
  <c r="M16488" i="1"/>
  <c r="M16489" i="1"/>
  <c r="M16490" i="1"/>
  <c r="M16491" i="1"/>
  <c r="M16492" i="1"/>
  <c r="M16493" i="1"/>
  <c r="M16494" i="1"/>
  <c r="M16495" i="1"/>
  <c r="M16496" i="1"/>
  <c r="M16497" i="1"/>
  <c r="M16498" i="1"/>
  <c r="M16499" i="1"/>
  <c r="M16500" i="1"/>
  <c r="M16501" i="1"/>
  <c r="M16502" i="1"/>
  <c r="M16503" i="1"/>
  <c r="M16504" i="1"/>
  <c r="M16505" i="1"/>
  <c r="M16506" i="1"/>
  <c r="M16507" i="1"/>
  <c r="M16508" i="1"/>
  <c r="M16509" i="1"/>
  <c r="M16510" i="1"/>
  <c r="M16511" i="1"/>
  <c r="M16512" i="1"/>
  <c r="M16513" i="1"/>
  <c r="M16514" i="1"/>
  <c r="M16515" i="1"/>
  <c r="M16516" i="1"/>
  <c r="M16517" i="1"/>
  <c r="M16518" i="1"/>
  <c r="M16519" i="1"/>
  <c r="M16520" i="1"/>
  <c r="M16521" i="1"/>
  <c r="M16522" i="1"/>
  <c r="M16523" i="1"/>
  <c r="M16524" i="1"/>
  <c r="M16525" i="1"/>
  <c r="M16526" i="1"/>
  <c r="M16527" i="1"/>
  <c r="M16528" i="1"/>
  <c r="M16529" i="1"/>
  <c r="M16530" i="1"/>
  <c r="M16531" i="1"/>
  <c r="M16532" i="1"/>
  <c r="M16533" i="1"/>
  <c r="M16534" i="1"/>
  <c r="M16535" i="1"/>
  <c r="M16536" i="1"/>
  <c r="M16537" i="1"/>
  <c r="M16538" i="1"/>
  <c r="M16539" i="1"/>
  <c r="M16540" i="1"/>
  <c r="M16541" i="1"/>
  <c r="M16542" i="1"/>
  <c r="M16543" i="1"/>
  <c r="M16544" i="1"/>
  <c r="M16545" i="1"/>
  <c r="M16546" i="1"/>
  <c r="M16547" i="1"/>
  <c r="M16548" i="1"/>
  <c r="M16549" i="1"/>
  <c r="M16550" i="1"/>
  <c r="M16551" i="1"/>
  <c r="M16552" i="1"/>
  <c r="M16553" i="1"/>
  <c r="M16554" i="1"/>
  <c r="M16555" i="1"/>
  <c r="M16556" i="1"/>
  <c r="M16557" i="1"/>
  <c r="M16558" i="1"/>
  <c r="M16559" i="1"/>
  <c r="M16560" i="1"/>
  <c r="M16561" i="1"/>
  <c r="M16562" i="1"/>
  <c r="M16563" i="1"/>
  <c r="M16564" i="1"/>
  <c r="M16565" i="1"/>
  <c r="M16566" i="1"/>
  <c r="M16567" i="1"/>
  <c r="M16568" i="1"/>
  <c r="M16569" i="1"/>
  <c r="M16570" i="1"/>
  <c r="M16571" i="1"/>
  <c r="M16572" i="1"/>
  <c r="M16573" i="1"/>
  <c r="M16574" i="1"/>
  <c r="M16575" i="1"/>
  <c r="M16576" i="1"/>
  <c r="M16577" i="1"/>
  <c r="M16578" i="1"/>
  <c r="M16579" i="1"/>
  <c r="M16580" i="1"/>
  <c r="M16581" i="1"/>
  <c r="M16582" i="1"/>
  <c r="M16583" i="1"/>
  <c r="M16584" i="1"/>
  <c r="M16585" i="1"/>
  <c r="M16586" i="1"/>
  <c r="M16587" i="1"/>
  <c r="M16588" i="1"/>
  <c r="M16589" i="1"/>
  <c r="M16590" i="1"/>
  <c r="M16591" i="1"/>
  <c r="M16592" i="1"/>
  <c r="M16593" i="1"/>
  <c r="M16594" i="1"/>
  <c r="M16595" i="1"/>
  <c r="M16596" i="1"/>
  <c r="M16597" i="1"/>
  <c r="M16598" i="1"/>
  <c r="M16599" i="1"/>
  <c r="M16600" i="1"/>
  <c r="M16601" i="1"/>
  <c r="M16602" i="1"/>
  <c r="M16603" i="1"/>
  <c r="M16604" i="1"/>
  <c r="M16605" i="1"/>
  <c r="M16606" i="1"/>
  <c r="M16607" i="1"/>
  <c r="M16608" i="1"/>
  <c r="M16609" i="1"/>
  <c r="M16610" i="1"/>
  <c r="M16611" i="1"/>
  <c r="M16612" i="1"/>
  <c r="M16613" i="1"/>
  <c r="M16614" i="1"/>
  <c r="M16615" i="1"/>
  <c r="M16616" i="1"/>
  <c r="M16617" i="1"/>
  <c r="M16618" i="1"/>
  <c r="M16619" i="1"/>
  <c r="M16620" i="1"/>
  <c r="M16621" i="1"/>
  <c r="M16622" i="1"/>
  <c r="M16623" i="1"/>
  <c r="M16624" i="1"/>
  <c r="M16625" i="1"/>
  <c r="M16626" i="1"/>
  <c r="M16627" i="1"/>
  <c r="M16628" i="1"/>
  <c r="M16629" i="1"/>
  <c r="M16630" i="1"/>
  <c r="M16631" i="1"/>
  <c r="M16632" i="1"/>
  <c r="M16633" i="1"/>
  <c r="M16634" i="1"/>
  <c r="M16635" i="1"/>
  <c r="M16636" i="1"/>
  <c r="M16637" i="1"/>
  <c r="M16638" i="1"/>
  <c r="M16639" i="1"/>
  <c r="M16640" i="1"/>
  <c r="M16641" i="1"/>
  <c r="M16642" i="1"/>
  <c r="M16643" i="1"/>
  <c r="M16644" i="1"/>
  <c r="M16645" i="1"/>
  <c r="M16646" i="1"/>
  <c r="M16647" i="1"/>
  <c r="M16648" i="1"/>
  <c r="M16649" i="1"/>
  <c r="M16650" i="1"/>
  <c r="M16651" i="1"/>
  <c r="M16652" i="1"/>
  <c r="M16653" i="1"/>
  <c r="M16654" i="1"/>
  <c r="M16655" i="1"/>
  <c r="M16656" i="1"/>
  <c r="M16657" i="1"/>
  <c r="M16658" i="1"/>
  <c r="M16659" i="1"/>
  <c r="M16660" i="1"/>
  <c r="M16661" i="1"/>
  <c r="M16662" i="1"/>
  <c r="M16663" i="1"/>
  <c r="M16664" i="1"/>
  <c r="M16665" i="1"/>
  <c r="M16666" i="1"/>
  <c r="M16667" i="1"/>
  <c r="M16668" i="1"/>
  <c r="M16669" i="1"/>
  <c r="M16670" i="1"/>
  <c r="M16671" i="1"/>
  <c r="M16672" i="1"/>
  <c r="M16673" i="1"/>
  <c r="M16674" i="1"/>
  <c r="M16675" i="1"/>
  <c r="M16676" i="1"/>
  <c r="M16677" i="1"/>
  <c r="M16678" i="1"/>
  <c r="M16679" i="1"/>
  <c r="M16680" i="1"/>
  <c r="M16681" i="1"/>
  <c r="M16682" i="1"/>
  <c r="M16683" i="1"/>
  <c r="M16684" i="1"/>
  <c r="M16685" i="1"/>
  <c r="M16686" i="1"/>
  <c r="M16687" i="1"/>
  <c r="M16688" i="1"/>
  <c r="M16689" i="1"/>
  <c r="M16690" i="1"/>
  <c r="M16691" i="1"/>
  <c r="M16692" i="1"/>
  <c r="M16693" i="1"/>
  <c r="M16694" i="1"/>
  <c r="M16695" i="1"/>
  <c r="M16696" i="1"/>
  <c r="M16697" i="1"/>
  <c r="M16698" i="1"/>
  <c r="M16699" i="1"/>
  <c r="M16700" i="1"/>
  <c r="M16701" i="1"/>
  <c r="M16702" i="1"/>
  <c r="M16703" i="1"/>
  <c r="M16704" i="1"/>
  <c r="M16705" i="1"/>
  <c r="M16706" i="1"/>
  <c r="M16707" i="1"/>
  <c r="M16708" i="1"/>
  <c r="M16709" i="1"/>
  <c r="M16710" i="1"/>
  <c r="M16711" i="1"/>
  <c r="M16712" i="1"/>
  <c r="M16713" i="1"/>
  <c r="M16714" i="1"/>
  <c r="M16715" i="1"/>
  <c r="M16716" i="1"/>
  <c r="M16717" i="1"/>
  <c r="M16718" i="1"/>
  <c r="M16719" i="1"/>
  <c r="M16720" i="1"/>
  <c r="M16721" i="1"/>
  <c r="M16722" i="1"/>
  <c r="M16723" i="1"/>
  <c r="M16724" i="1"/>
  <c r="M16725" i="1"/>
  <c r="M16726" i="1"/>
  <c r="M16727" i="1"/>
  <c r="M16728" i="1"/>
  <c r="M16729" i="1"/>
  <c r="M16730" i="1"/>
  <c r="M16731" i="1"/>
  <c r="M16732" i="1"/>
  <c r="M16733" i="1"/>
  <c r="M16734" i="1"/>
  <c r="M16735" i="1"/>
  <c r="M16736" i="1"/>
  <c r="M16737" i="1"/>
  <c r="M16738" i="1"/>
  <c r="M16739" i="1"/>
  <c r="M16740" i="1"/>
  <c r="M16741" i="1"/>
  <c r="M16742" i="1"/>
  <c r="M16743" i="1"/>
  <c r="M16744" i="1"/>
  <c r="M16745" i="1"/>
  <c r="M16746" i="1"/>
  <c r="M16747" i="1"/>
  <c r="M16748" i="1"/>
  <c r="M16749" i="1"/>
  <c r="M16750" i="1"/>
  <c r="M16751" i="1"/>
  <c r="M16752" i="1"/>
  <c r="M16753" i="1"/>
  <c r="M16754" i="1"/>
  <c r="M16755" i="1"/>
  <c r="M16756" i="1"/>
  <c r="M16757" i="1"/>
  <c r="M16758" i="1"/>
  <c r="M16759" i="1"/>
  <c r="M16760" i="1"/>
  <c r="M16761" i="1"/>
  <c r="M16762" i="1"/>
  <c r="M16763" i="1"/>
  <c r="M16764" i="1"/>
  <c r="M16765" i="1"/>
  <c r="M16766" i="1"/>
  <c r="M16767" i="1"/>
  <c r="M16768" i="1"/>
  <c r="M16769" i="1"/>
  <c r="M16770" i="1"/>
  <c r="M16771" i="1"/>
  <c r="M16772" i="1"/>
  <c r="M16773" i="1"/>
  <c r="M16774" i="1"/>
  <c r="M16775" i="1"/>
  <c r="M16776" i="1"/>
  <c r="M16777" i="1"/>
  <c r="M16778" i="1"/>
  <c r="M16779" i="1"/>
  <c r="M16780" i="1"/>
  <c r="M16781" i="1"/>
  <c r="M16782" i="1"/>
  <c r="M16783" i="1"/>
  <c r="M16784" i="1"/>
  <c r="M16785" i="1"/>
  <c r="M16786" i="1"/>
  <c r="M16787" i="1"/>
  <c r="M16788" i="1"/>
  <c r="M16789" i="1"/>
  <c r="M16790" i="1"/>
  <c r="M16791" i="1"/>
  <c r="M16792" i="1"/>
  <c r="M16793" i="1"/>
  <c r="M16794" i="1"/>
  <c r="M16795" i="1"/>
  <c r="M16796" i="1"/>
  <c r="M16797" i="1"/>
  <c r="M16798" i="1"/>
  <c r="M16799" i="1"/>
  <c r="M16800" i="1"/>
  <c r="M16801" i="1"/>
  <c r="M16802" i="1"/>
  <c r="M16803" i="1"/>
  <c r="M16804" i="1"/>
  <c r="M16805" i="1"/>
  <c r="M16806" i="1"/>
  <c r="M16807" i="1"/>
  <c r="M16808" i="1"/>
  <c r="M16809" i="1"/>
  <c r="M16810" i="1"/>
  <c r="M16811" i="1"/>
  <c r="M16812" i="1"/>
  <c r="M16813" i="1"/>
  <c r="M16814" i="1"/>
  <c r="M16815" i="1"/>
  <c r="M16816" i="1"/>
  <c r="M16817" i="1"/>
  <c r="M16818" i="1"/>
  <c r="M16819" i="1"/>
  <c r="M16820" i="1"/>
  <c r="M16821" i="1"/>
  <c r="M16822" i="1"/>
  <c r="M16823" i="1"/>
  <c r="M16824" i="1"/>
  <c r="M16825" i="1"/>
  <c r="M16826" i="1"/>
  <c r="M16827" i="1"/>
  <c r="M16828" i="1"/>
  <c r="M16829" i="1"/>
  <c r="M16830" i="1"/>
  <c r="M16831" i="1"/>
  <c r="M16832" i="1"/>
  <c r="M16833" i="1"/>
  <c r="M16834" i="1"/>
  <c r="M16835" i="1"/>
  <c r="M16836" i="1"/>
  <c r="M16837" i="1"/>
  <c r="M16838" i="1"/>
  <c r="M16839" i="1"/>
  <c r="M16840" i="1"/>
  <c r="M16841" i="1"/>
  <c r="M16842" i="1"/>
  <c r="M16843" i="1"/>
  <c r="M16844" i="1"/>
  <c r="M16845" i="1"/>
  <c r="M16846" i="1"/>
  <c r="M16847" i="1"/>
  <c r="M16848" i="1"/>
  <c r="M16849" i="1"/>
  <c r="M16850" i="1"/>
  <c r="M16851" i="1"/>
  <c r="M16852" i="1"/>
  <c r="M16853" i="1"/>
  <c r="M16854" i="1"/>
  <c r="M16855" i="1"/>
  <c r="M16856" i="1"/>
  <c r="M16857" i="1"/>
  <c r="M16858" i="1"/>
  <c r="M16859" i="1"/>
  <c r="M16860" i="1"/>
  <c r="M16861" i="1"/>
  <c r="M16862" i="1"/>
  <c r="M16863" i="1"/>
  <c r="M16864" i="1"/>
  <c r="M16865" i="1"/>
  <c r="M16866" i="1"/>
  <c r="M16867" i="1"/>
  <c r="M16868" i="1"/>
  <c r="M16869" i="1"/>
  <c r="M16870" i="1"/>
  <c r="M16871" i="1"/>
  <c r="M16872" i="1"/>
  <c r="M16873" i="1"/>
  <c r="M16874" i="1"/>
  <c r="M16875" i="1"/>
  <c r="M16876" i="1"/>
  <c r="M16877" i="1"/>
  <c r="M16878" i="1"/>
  <c r="M16879" i="1"/>
  <c r="M16880" i="1"/>
  <c r="M16881" i="1"/>
  <c r="M16882" i="1"/>
  <c r="M16883" i="1"/>
  <c r="M16884" i="1"/>
  <c r="M16885" i="1"/>
  <c r="M16886" i="1"/>
  <c r="M16887" i="1"/>
  <c r="M16888" i="1"/>
  <c r="M16889" i="1"/>
  <c r="M16890" i="1"/>
  <c r="M16891" i="1"/>
  <c r="M16892" i="1"/>
  <c r="M16893" i="1"/>
  <c r="M16894" i="1"/>
  <c r="M16895" i="1"/>
  <c r="M16896" i="1"/>
  <c r="M16897" i="1"/>
  <c r="M16898" i="1"/>
  <c r="M16899" i="1"/>
  <c r="M16900" i="1"/>
  <c r="M16901" i="1"/>
  <c r="M16902" i="1"/>
  <c r="M16903" i="1"/>
  <c r="M16904" i="1"/>
  <c r="M16905" i="1"/>
  <c r="M16906" i="1"/>
  <c r="M16907" i="1"/>
  <c r="M16908" i="1"/>
  <c r="M16909" i="1"/>
  <c r="M16910" i="1"/>
  <c r="M16911" i="1"/>
  <c r="M16912" i="1"/>
  <c r="M16913" i="1"/>
  <c r="M16914" i="1"/>
  <c r="M16915" i="1"/>
  <c r="M16916" i="1"/>
  <c r="M16917" i="1"/>
  <c r="M16918" i="1"/>
  <c r="M16919" i="1"/>
  <c r="M16920" i="1"/>
  <c r="M16921" i="1"/>
  <c r="M16922" i="1"/>
  <c r="M16923" i="1"/>
  <c r="M16924" i="1"/>
  <c r="M16925" i="1"/>
  <c r="M16926" i="1"/>
  <c r="M16927" i="1"/>
  <c r="M16928" i="1"/>
  <c r="M16929" i="1"/>
  <c r="M16930" i="1"/>
  <c r="M16931" i="1"/>
  <c r="M16932" i="1"/>
  <c r="M16933" i="1"/>
  <c r="M16934" i="1"/>
  <c r="M16935" i="1"/>
  <c r="M16936" i="1"/>
  <c r="M16937" i="1"/>
  <c r="M16938" i="1"/>
  <c r="M16939" i="1"/>
  <c r="M16940" i="1"/>
  <c r="M16941" i="1"/>
  <c r="M16942" i="1"/>
  <c r="M16943" i="1"/>
  <c r="M16944" i="1"/>
  <c r="M16945" i="1"/>
  <c r="M16946" i="1"/>
  <c r="M16947" i="1"/>
  <c r="M16948" i="1"/>
  <c r="M16949" i="1"/>
  <c r="M16950" i="1"/>
  <c r="M16951" i="1"/>
  <c r="M16952" i="1"/>
  <c r="M16953" i="1"/>
  <c r="M16954" i="1"/>
  <c r="M16955" i="1"/>
  <c r="M16956" i="1"/>
  <c r="M16957" i="1"/>
  <c r="M16958" i="1"/>
  <c r="M16959" i="1"/>
  <c r="M16960" i="1"/>
  <c r="M16961" i="1"/>
  <c r="M16962" i="1"/>
  <c r="M16963" i="1"/>
  <c r="M16964" i="1"/>
  <c r="M16965" i="1"/>
  <c r="M16966" i="1"/>
  <c r="M16967" i="1"/>
  <c r="M16968" i="1"/>
  <c r="M16969" i="1"/>
  <c r="M16970" i="1"/>
  <c r="M16971" i="1"/>
  <c r="M16972" i="1"/>
  <c r="M16973" i="1"/>
  <c r="M16974" i="1"/>
  <c r="M16975" i="1"/>
  <c r="M16976" i="1"/>
  <c r="M16977" i="1"/>
  <c r="M16978" i="1"/>
  <c r="M16979" i="1"/>
  <c r="M16980" i="1"/>
  <c r="M16981" i="1"/>
  <c r="M16982" i="1"/>
  <c r="M16983" i="1"/>
  <c r="M16984" i="1"/>
  <c r="M16985" i="1"/>
  <c r="M16986" i="1"/>
  <c r="M16987" i="1"/>
  <c r="M16988" i="1"/>
  <c r="M16989" i="1"/>
  <c r="M16990" i="1"/>
  <c r="M16991" i="1"/>
  <c r="M16992" i="1"/>
  <c r="M16993" i="1"/>
  <c r="M16994" i="1"/>
  <c r="M16995" i="1"/>
  <c r="M16996" i="1"/>
  <c r="M16997" i="1"/>
  <c r="M16998" i="1"/>
  <c r="M16999" i="1"/>
  <c r="M17000" i="1"/>
  <c r="M17001" i="1"/>
  <c r="M17002" i="1"/>
  <c r="M17003" i="1"/>
  <c r="M17004" i="1"/>
  <c r="M17005" i="1"/>
  <c r="M17006" i="1"/>
  <c r="M17007" i="1"/>
  <c r="M17008" i="1"/>
  <c r="M17009" i="1"/>
  <c r="M17010" i="1"/>
  <c r="M17011" i="1"/>
  <c r="M17012" i="1"/>
  <c r="M17013" i="1"/>
  <c r="M17014" i="1"/>
  <c r="M17015" i="1"/>
  <c r="M17016" i="1"/>
  <c r="M17017" i="1"/>
  <c r="M17018" i="1"/>
  <c r="M17019" i="1"/>
  <c r="M17020" i="1"/>
  <c r="M17021" i="1"/>
  <c r="M17022" i="1"/>
  <c r="M17023" i="1"/>
  <c r="M17024" i="1"/>
  <c r="M17025" i="1"/>
  <c r="M17026" i="1"/>
  <c r="M17027" i="1"/>
  <c r="M17028" i="1"/>
  <c r="M17029" i="1"/>
  <c r="M17030" i="1"/>
  <c r="M17031" i="1"/>
  <c r="M17032" i="1"/>
  <c r="M17033" i="1"/>
  <c r="M17034" i="1"/>
  <c r="M17035" i="1"/>
  <c r="M17036" i="1"/>
  <c r="M17037" i="1"/>
  <c r="M17038" i="1"/>
  <c r="M17039" i="1"/>
  <c r="M17040" i="1"/>
  <c r="M17041" i="1"/>
  <c r="M17042" i="1"/>
  <c r="M17043" i="1"/>
  <c r="M17044" i="1"/>
  <c r="M17045" i="1"/>
  <c r="M17046" i="1"/>
  <c r="M17047" i="1"/>
  <c r="M17048" i="1"/>
  <c r="M17049" i="1"/>
  <c r="M17050" i="1"/>
  <c r="M17051" i="1"/>
  <c r="M17052" i="1"/>
  <c r="M17053" i="1"/>
  <c r="M17054" i="1"/>
  <c r="M17055" i="1"/>
  <c r="M17056" i="1"/>
  <c r="M17057" i="1"/>
  <c r="M17058" i="1"/>
  <c r="M17059" i="1"/>
  <c r="M17060" i="1"/>
  <c r="M17061" i="1"/>
  <c r="M17062" i="1"/>
  <c r="M17063" i="1"/>
  <c r="M17064" i="1"/>
  <c r="M17065" i="1"/>
  <c r="M17066" i="1"/>
  <c r="M17067" i="1"/>
  <c r="M17068" i="1"/>
  <c r="M17069" i="1"/>
  <c r="M17070" i="1"/>
  <c r="M17071" i="1"/>
  <c r="M17072" i="1"/>
  <c r="M17073" i="1"/>
  <c r="M17074" i="1"/>
  <c r="M17075" i="1"/>
  <c r="M17076" i="1"/>
  <c r="M17077" i="1"/>
  <c r="M17078" i="1"/>
  <c r="M17079" i="1"/>
  <c r="M17080" i="1"/>
  <c r="M17081" i="1"/>
  <c r="M17082" i="1"/>
  <c r="M17083" i="1"/>
  <c r="M17084" i="1"/>
  <c r="M17085" i="1"/>
  <c r="M17086" i="1"/>
  <c r="M17087" i="1"/>
  <c r="M17088" i="1"/>
  <c r="M17089" i="1"/>
  <c r="M17090" i="1"/>
  <c r="M17091" i="1"/>
  <c r="M17092" i="1"/>
  <c r="M17093" i="1"/>
  <c r="M17094" i="1"/>
  <c r="M17095" i="1"/>
  <c r="M17096" i="1"/>
  <c r="M17097" i="1"/>
  <c r="M17098" i="1"/>
  <c r="M17099" i="1"/>
  <c r="M17100" i="1"/>
  <c r="M17101" i="1"/>
  <c r="M17102" i="1"/>
  <c r="M17103" i="1"/>
  <c r="M17104" i="1"/>
  <c r="M17105" i="1"/>
  <c r="M17106" i="1"/>
  <c r="M17107" i="1"/>
  <c r="M17108" i="1"/>
  <c r="M17109" i="1"/>
  <c r="M17110" i="1"/>
  <c r="M17111" i="1"/>
  <c r="M17112" i="1"/>
  <c r="M17113" i="1"/>
  <c r="M17114" i="1"/>
  <c r="M17115" i="1"/>
  <c r="M17116" i="1"/>
  <c r="M17117" i="1"/>
  <c r="M17118" i="1"/>
  <c r="M17119" i="1"/>
  <c r="M17120" i="1"/>
  <c r="M17121" i="1"/>
  <c r="M17122" i="1"/>
  <c r="M17123" i="1"/>
  <c r="M17124" i="1"/>
  <c r="M17125" i="1"/>
  <c r="M17126" i="1"/>
  <c r="M17127" i="1"/>
  <c r="M17128" i="1"/>
  <c r="M17129" i="1"/>
  <c r="M17130" i="1"/>
  <c r="M17131" i="1"/>
  <c r="M17132" i="1"/>
  <c r="M17133" i="1"/>
  <c r="M17134" i="1"/>
  <c r="M17135" i="1"/>
  <c r="M17136" i="1"/>
  <c r="M17137" i="1"/>
  <c r="M17138" i="1"/>
  <c r="M17139" i="1"/>
  <c r="M17140" i="1"/>
  <c r="M17141" i="1"/>
  <c r="M17142" i="1"/>
  <c r="M17143" i="1"/>
  <c r="M17144" i="1"/>
  <c r="M17145" i="1"/>
  <c r="M17146" i="1"/>
  <c r="M17147" i="1"/>
  <c r="M17148" i="1"/>
  <c r="M17149" i="1"/>
  <c r="M17150" i="1"/>
  <c r="M17151" i="1"/>
  <c r="M17152" i="1"/>
  <c r="M17153" i="1"/>
  <c r="M17154" i="1"/>
  <c r="M17155" i="1"/>
  <c r="M17156" i="1"/>
  <c r="M17157" i="1"/>
  <c r="M17158" i="1"/>
  <c r="M17159" i="1"/>
  <c r="M17160" i="1"/>
  <c r="M17161" i="1"/>
  <c r="M17162" i="1"/>
  <c r="M17163" i="1"/>
  <c r="M17164" i="1"/>
  <c r="M17165" i="1"/>
  <c r="M17166" i="1"/>
  <c r="M17167" i="1"/>
  <c r="M17168" i="1"/>
  <c r="M17169" i="1"/>
  <c r="M17170" i="1"/>
  <c r="M17171" i="1"/>
  <c r="M17172" i="1"/>
  <c r="M17173" i="1"/>
  <c r="M17174" i="1"/>
  <c r="M17175" i="1"/>
  <c r="M17176" i="1"/>
  <c r="M17177" i="1"/>
  <c r="M17178" i="1"/>
  <c r="M17179" i="1"/>
  <c r="M17180" i="1"/>
  <c r="M17181" i="1"/>
  <c r="M17182" i="1"/>
  <c r="M17183" i="1"/>
  <c r="M17184" i="1"/>
  <c r="M17185" i="1"/>
  <c r="M17186" i="1"/>
  <c r="M17187" i="1"/>
  <c r="M17188" i="1"/>
  <c r="M17189" i="1"/>
  <c r="M17190" i="1"/>
  <c r="M17191" i="1"/>
  <c r="M17192" i="1"/>
  <c r="M17193" i="1"/>
  <c r="M17194" i="1"/>
  <c r="M17195" i="1"/>
  <c r="M17196" i="1"/>
  <c r="M17197" i="1"/>
  <c r="M17198" i="1"/>
  <c r="M17199" i="1"/>
  <c r="M17200" i="1"/>
  <c r="M17201" i="1"/>
  <c r="M17202" i="1"/>
  <c r="M17203" i="1"/>
  <c r="M17204" i="1"/>
  <c r="M17205" i="1"/>
  <c r="M17206" i="1"/>
  <c r="M17207" i="1"/>
  <c r="M17208" i="1"/>
  <c r="M17209" i="1"/>
  <c r="M17210" i="1"/>
  <c r="M17211" i="1"/>
  <c r="M17212" i="1"/>
  <c r="M17213" i="1"/>
  <c r="M17214" i="1"/>
  <c r="M17215" i="1"/>
  <c r="M17216" i="1"/>
  <c r="M17217" i="1"/>
  <c r="M17218" i="1"/>
  <c r="M17219" i="1"/>
  <c r="M17220" i="1"/>
  <c r="M17221" i="1"/>
  <c r="M17222" i="1"/>
  <c r="M17223" i="1"/>
  <c r="M17224" i="1"/>
  <c r="M17225" i="1"/>
  <c r="M17226" i="1"/>
  <c r="M17227" i="1"/>
  <c r="M17228" i="1"/>
  <c r="M17229" i="1"/>
  <c r="M17230" i="1"/>
  <c r="M17231" i="1"/>
  <c r="M17232" i="1"/>
  <c r="M17233" i="1"/>
  <c r="M17234" i="1"/>
  <c r="M17235" i="1"/>
  <c r="M17236" i="1"/>
  <c r="M17237" i="1"/>
  <c r="M17238" i="1"/>
  <c r="M17239" i="1"/>
  <c r="M17240" i="1"/>
  <c r="M17241" i="1"/>
  <c r="M17242" i="1"/>
  <c r="M17243" i="1"/>
  <c r="M17244" i="1"/>
  <c r="M17245" i="1"/>
  <c r="M17246" i="1"/>
  <c r="M17247" i="1"/>
  <c r="M17248" i="1"/>
  <c r="M17249" i="1"/>
  <c r="M17250" i="1"/>
  <c r="M17251" i="1"/>
  <c r="M17252" i="1"/>
  <c r="M17253" i="1"/>
  <c r="M17254" i="1"/>
  <c r="M17255" i="1"/>
  <c r="M17256" i="1"/>
  <c r="M17257" i="1"/>
  <c r="M17258" i="1"/>
  <c r="M17259" i="1"/>
  <c r="M17260" i="1"/>
  <c r="M17261" i="1"/>
  <c r="M17262" i="1"/>
  <c r="M17263" i="1"/>
  <c r="M17264" i="1"/>
  <c r="M17265" i="1"/>
  <c r="M17266" i="1"/>
  <c r="M17267" i="1"/>
  <c r="M17268" i="1"/>
  <c r="M17269" i="1"/>
  <c r="M17270" i="1"/>
  <c r="M17271" i="1"/>
  <c r="M17272" i="1"/>
  <c r="M17273" i="1"/>
  <c r="M17274" i="1"/>
  <c r="M17275" i="1"/>
  <c r="M17276" i="1"/>
  <c r="M17277" i="1"/>
  <c r="M17278" i="1"/>
  <c r="M17279" i="1"/>
  <c r="M17280" i="1"/>
  <c r="M17281" i="1"/>
  <c r="M17282" i="1"/>
  <c r="M17283" i="1"/>
  <c r="M17284" i="1"/>
  <c r="M17285" i="1"/>
  <c r="M17286" i="1"/>
  <c r="M17287" i="1"/>
  <c r="M17288" i="1"/>
  <c r="M17289" i="1"/>
  <c r="M17290" i="1"/>
  <c r="M17291" i="1"/>
  <c r="M17292" i="1"/>
  <c r="M17293" i="1"/>
  <c r="M17294" i="1"/>
  <c r="M17295" i="1"/>
  <c r="M17296" i="1"/>
  <c r="M17297" i="1"/>
  <c r="M17298" i="1"/>
  <c r="M17299" i="1"/>
  <c r="M17300" i="1"/>
  <c r="M17301" i="1"/>
  <c r="M17302" i="1"/>
  <c r="M17303" i="1"/>
  <c r="M17304" i="1"/>
  <c r="M17305" i="1"/>
  <c r="M17306" i="1"/>
  <c r="M17307" i="1"/>
  <c r="M17308" i="1"/>
  <c r="M17309" i="1"/>
  <c r="M17310" i="1"/>
  <c r="M17311" i="1"/>
  <c r="M17312" i="1"/>
  <c r="M17313" i="1"/>
  <c r="M17314" i="1"/>
  <c r="M17315" i="1"/>
  <c r="M17316" i="1"/>
  <c r="M17317" i="1"/>
  <c r="M17318" i="1"/>
  <c r="M17319" i="1"/>
  <c r="M17320" i="1"/>
  <c r="M17321" i="1"/>
  <c r="M17322" i="1"/>
  <c r="M17323" i="1"/>
  <c r="M17324" i="1"/>
  <c r="M17325" i="1"/>
  <c r="M17326" i="1"/>
  <c r="M17327" i="1"/>
  <c r="M17328" i="1"/>
  <c r="M17329" i="1"/>
  <c r="M17330" i="1"/>
  <c r="M17331" i="1"/>
  <c r="M17332" i="1"/>
  <c r="M17333" i="1"/>
  <c r="M17334" i="1"/>
  <c r="M17335" i="1"/>
  <c r="M17336" i="1"/>
  <c r="M17337" i="1"/>
  <c r="M17338" i="1"/>
  <c r="M17339" i="1"/>
  <c r="M17340" i="1"/>
  <c r="M17341" i="1"/>
  <c r="M17342" i="1"/>
  <c r="M17343" i="1"/>
  <c r="M17344" i="1"/>
  <c r="M17345" i="1"/>
  <c r="M17346" i="1"/>
  <c r="M17347" i="1"/>
  <c r="M17348" i="1"/>
  <c r="M17349" i="1"/>
  <c r="M17350" i="1"/>
  <c r="M17351" i="1"/>
  <c r="M17352" i="1"/>
  <c r="M17353" i="1"/>
  <c r="M17354" i="1"/>
  <c r="M17355" i="1"/>
  <c r="M17356" i="1"/>
  <c r="M17357" i="1"/>
  <c r="M17358" i="1"/>
  <c r="M17359" i="1"/>
  <c r="M17360" i="1"/>
  <c r="M17361" i="1"/>
  <c r="M17362" i="1"/>
  <c r="M17363" i="1"/>
  <c r="M17364" i="1"/>
  <c r="M17365" i="1"/>
  <c r="M17366" i="1"/>
  <c r="M17367" i="1"/>
  <c r="M17368" i="1"/>
  <c r="M17369" i="1"/>
  <c r="M17370" i="1"/>
  <c r="M17371" i="1"/>
  <c r="M17372" i="1"/>
  <c r="M17373" i="1"/>
  <c r="M17374" i="1"/>
  <c r="M17375" i="1"/>
  <c r="M17376" i="1"/>
  <c r="M17377" i="1"/>
  <c r="M17378" i="1"/>
  <c r="M17379" i="1"/>
  <c r="M17380" i="1"/>
  <c r="M17381" i="1"/>
  <c r="M17382" i="1"/>
  <c r="M17383" i="1"/>
  <c r="M17384" i="1"/>
  <c r="M17385" i="1"/>
  <c r="M17386" i="1"/>
  <c r="M17387" i="1"/>
  <c r="M17388" i="1"/>
  <c r="M17389" i="1"/>
  <c r="M17390" i="1"/>
  <c r="M17391" i="1"/>
  <c r="M17392" i="1"/>
  <c r="M17393" i="1"/>
  <c r="M17394" i="1"/>
  <c r="M17395" i="1"/>
  <c r="M17396" i="1"/>
  <c r="M17397" i="1"/>
  <c r="M17398" i="1"/>
  <c r="M17399" i="1"/>
  <c r="M17400" i="1"/>
  <c r="M17401" i="1"/>
  <c r="M17402" i="1"/>
  <c r="M17403" i="1"/>
  <c r="M17404" i="1"/>
  <c r="M17405" i="1"/>
  <c r="M17406" i="1"/>
  <c r="M17407" i="1"/>
  <c r="M17408" i="1"/>
  <c r="M17409" i="1"/>
  <c r="M17410" i="1"/>
  <c r="M17411" i="1"/>
  <c r="M17412" i="1"/>
  <c r="M17413" i="1"/>
  <c r="M17414" i="1"/>
  <c r="M17415" i="1"/>
  <c r="M17416" i="1"/>
  <c r="M17417" i="1"/>
  <c r="M17418" i="1"/>
  <c r="M17419" i="1"/>
  <c r="M17420" i="1"/>
  <c r="M17421" i="1"/>
  <c r="M17422" i="1"/>
  <c r="M17423" i="1"/>
  <c r="M17424" i="1"/>
  <c r="M17425" i="1"/>
  <c r="M17426" i="1"/>
  <c r="M17427" i="1"/>
  <c r="M17428" i="1"/>
  <c r="M17429" i="1"/>
  <c r="M17430" i="1"/>
  <c r="M17431" i="1"/>
  <c r="M17432" i="1"/>
  <c r="M17433" i="1"/>
  <c r="M17434" i="1"/>
  <c r="M17435" i="1"/>
  <c r="M17436" i="1"/>
  <c r="M17437" i="1"/>
  <c r="M17438" i="1"/>
  <c r="M17439" i="1"/>
  <c r="M17440" i="1"/>
  <c r="M17441" i="1"/>
  <c r="M17442" i="1"/>
  <c r="M17443" i="1"/>
  <c r="M17444" i="1"/>
  <c r="M17445" i="1"/>
  <c r="M17446" i="1"/>
  <c r="M17447" i="1"/>
  <c r="M17448" i="1"/>
  <c r="M17449" i="1"/>
  <c r="M17450" i="1"/>
  <c r="M17451" i="1"/>
  <c r="M17452" i="1"/>
  <c r="M17453" i="1"/>
  <c r="M17454" i="1"/>
  <c r="M17455" i="1"/>
  <c r="M17456" i="1"/>
  <c r="M17457" i="1"/>
  <c r="M17458" i="1"/>
  <c r="M17459" i="1"/>
  <c r="M17460" i="1"/>
  <c r="M17461" i="1"/>
  <c r="M17462" i="1"/>
  <c r="M17463" i="1"/>
  <c r="M17464" i="1"/>
  <c r="M17465" i="1"/>
  <c r="M17466" i="1"/>
  <c r="M17467" i="1"/>
  <c r="M17468" i="1"/>
  <c r="M17469" i="1"/>
  <c r="M17470" i="1"/>
  <c r="M17471" i="1"/>
  <c r="M17472" i="1"/>
  <c r="M17473" i="1"/>
  <c r="M17474" i="1"/>
  <c r="M17475" i="1"/>
  <c r="M17476" i="1"/>
  <c r="M17477" i="1"/>
  <c r="M17478" i="1"/>
  <c r="M17479" i="1"/>
  <c r="M17480" i="1"/>
  <c r="M17481" i="1"/>
  <c r="M17482" i="1"/>
  <c r="M17483" i="1"/>
  <c r="M17484" i="1"/>
  <c r="M17485" i="1"/>
  <c r="M17486" i="1"/>
  <c r="M17487" i="1"/>
  <c r="M17488" i="1"/>
  <c r="M17489" i="1"/>
  <c r="M17490" i="1"/>
  <c r="M17491" i="1"/>
  <c r="M17492" i="1"/>
  <c r="M17493" i="1"/>
  <c r="M17494" i="1"/>
  <c r="M17495" i="1"/>
  <c r="M17496" i="1"/>
  <c r="M17497" i="1"/>
  <c r="M17498" i="1"/>
  <c r="M17499" i="1"/>
  <c r="M17500" i="1"/>
  <c r="M17501" i="1"/>
  <c r="M17502" i="1"/>
  <c r="M17503" i="1"/>
  <c r="M17504" i="1"/>
  <c r="M17505" i="1"/>
  <c r="M17506" i="1"/>
  <c r="M17507" i="1"/>
  <c r="M17508" i="1"/>
  <c r="M17509" i="1"/>
  <c r="M17510" i="1"/>
  <c r="M17511" i="1"/>
  <c r="M17512" i="1"/>
  <c r="M17513" i="1"/>
  <c r="M17514" i="1"/>
  <c r="M17515" i="1"/>
  <c r="M17516" i="1"/>
  <c r="M17517" i="1"/>
  <c r="M17518" i="1"/>
  <c r="M17519" i="1"/>
  <c r="M17520" i="1"/>
  <c r="M17521" i="1"/>
  <c r="M17522" i="1"/>
  <c r="M17523" i="1"/>
  <c r="M17524" i="1"/>
  <c r="M17525" i="1"/>
  <c r="M17526" i="1"/>
  <c r="M17527" i="1"/>
  <c r="M17528" i="1"/>
  <c r="M17529" i="1"/>
  <c r="M17530" i="1"/>
  <c r="M17531" i="1"/>
  <c r="M17532" i="1"/>
  <c r="M17533" i="1"/>
  <c r="M17534" i="1"/>
  <c r="M17535" i="1"/>
  <c r="M17536" i="1"/>
  <c r="M17537" i="1"/>
  <c r="M17538" i="1"/>
  <c r="M17539" i="1"/>
  <c r="M17540" i="1"/>
  <c r="M17541" i="1"/>
  <c r="M17542" i="1"/>
  <c r="M17543" i="1"/>
  <c r="M17544" i="1"/>
  <c r="M17545" i="1"/>
  <c r="M17546" i="1"/>
  <c r="M17547" i="1"/>
  <c r="M17548" i="1"/>
  <c r="M17549" i="1"/>
  <c r="M17550" i="1"/>
  <c r="M17551" i="1"/>
  <c r="M17552" i="1"/>
  <c r="M17553" i="1"/>
  <c r="M17554" i="1"/>
  <c r="M17555" i="1"/>
  <c r="M17556" i="1"/>
  <c r="M17557" i="1"/>
  <c r="M17558" i="1"/>
  <c r="M17559" i="1"/>
  <c r="M17560" i="1"/>
  <c r="M17561" i="1"/>
  <c r="M17562" i="1"/>
  <c r="M17563" i="1"/>
  <c r="M17564" i="1"/>
  <c r="M17565" i="1"/>
  <c r="M17566" i="1"/>
  <c r="M17567" i="1"/>
  <c r="M17568" i="1"/>
  <c r="M17569" i="1"/>
  <c r="M17570" i="1"/>
  <c r="M17571" i="1"/>
  <c r="M17572" i="1"/>
  <c r="M17573" i="1"/>
  <c r="M17574" i="1"/>
  <c r="M17575" i="1"/>
  <c r="M17576" i="1"/>
  <c r="M17577" i="1"/>
  <c r="M17578" i="1"/>
  <c r="M17579" i="1"/>
  <c r="M17580" i="1"/>
  <c r="M17581" i="1"/>
  <c r="M17582" i="1"/>
  <c r="M17583" i="1"/>
  <c r="M17584" i="1"/>
  <c r="M17585" i="1"/>
  <c r="M17586" i="1"/>
  <c r="M17587" i="1"/>
  <c r="M17588" i="1"/>
  <c r="M17589" i="1"/>
  <c r="M17590" i="1"/>
  <c r="M17591" i="1"/>
  <c r="M17592" i="1"/>
  <c r="M17593" i="1"/>
  <c r="M17594" i="1"/>
  <c r="M17595" i="1"/>
  <c r="M17596" i="1"/>
  <c r="M17597" i="1"/>
  <c r="M17598" i="1"/>
  <c r="M17599" i="1"/>
  <c r="M17600" i="1"/>
  <c r="M17601" i="1"/>
  <c r="M17602" i="1"/>
  <c r="M17603" i="1"/>
  <c r="M17604" i="1"/>
  <c r="M17605" i="1"/>
  <c r="M17606" i="1"/>
  <c r="M17607" i="1"/>
  <c r="M17608" i="1"/>
  <c r="M17609" i="1"/>
  <c r="M17610" i="1"/>
  <c r="M17611" i="1"/>
  <c r="M17612" i="1"/>
  <c r="M17613" i="1"/>
  <c r="M17614" i="1"/>
  <c r="M17615" i="1"/>
  <c r="M17616" i="1"/>
  <c r="M17617" i="1"/>
  <c r="M17618" i="1"/>
  <c r="M17619" i="1"/>
  <c r="M17620" i="1"/>
  <c r="M17621" i="1"/>
  <c r="M17622" i="1"/>
  <c r="M17623" i="1"/>
  <c r="M17624" i="1"/>
  <c r="M17625" i="1"/>
  <c r="M17626" i="1"/>
  <c r="M17627" i="1"/>
  <c r="M17628" i="1"/>
  <c r="M17629" i="1"/>
  <c r="M17630" i="1"/>
  <c r="M17631" i="1"/>
  <c r="M17632" i="1"/>
  <c r="M17633" i="1"/>
  <c r="M17634" i="1"/>
  <c r="M17635" i="1"/>
  <c r="M17636" i="1"/>
  <c r="M17637" i="1"/>
  <c r="M17638" i="1"/>
  <c r="M17639" i="1"/>
  <c r="M17640" i="1"/>
  <c r="M17641" i="1"/>
  <c r="M17642" i="1"/>
  <c r="M17643" i="1"/>
  <c r="M17644" i="1"/>
  <c r="M17645" i="1"/>
  <c r="M17646" i="1"/>
  <c r="M17647" i="1"/>
  <c r="M17648" i="1"/>
  <c r="M17649" i="1"/>
  <c r="M17650" i="1"/>
  <c r="M17651" i="1"/>
  <c r="M17652" i="1"/>
  <c r="M17653" i="1"/>
  <c r="M17654" i="1"/>
  <c r="M17655" i="1"/>
  <c r="M17656" i="1"/>
  <c r="M17657" i="1"/>
  <c r="M17658" i="1"/>
  <c r="M17659" i="1"/>
  <c r="M17660" i="1"/>
  <c r="M17661" i="1"/>
  <c r="M17662" i="1"/>
  <c r="M17663" i="1"/>
  <c r="M17664" i="1"/>
  <c r="M17665" i="1"/>
  <c r="M17666" i="1"/>
  <c r="M17667" i="1"/>
  <c r="M17668" i="1"/>
  <c r="M17669" i="1"/>
  <c r="M17670" i="1"/>
  <c r="M17671" i="1"/>
  <c r="M17672" i="1"/>
  <c r="M17673" i="1"/>
  <c r="M17674" i="1"/>
  <c r="M17675" i="1"/>
  <c r="M17676" i="1"/>
  <c r="M17677" i="1"/>
  <c r="M17678" i="1"/>
  <c r="M17679" i="1"/>
  <c r="M17680" i="1"/>
  <c r="M17681" i="1"/>
  <c r="M17682" i="1"/>
  <c r="M17683" i="1"/>
  <c r="M17684" i="1"/>
  <c r="M17685" i="1"/>
  <c r="M17686" i="1"/>
  <c r="M17687" i="1"/>
  <c r="M17688" i="1"/>
  <c r="M17689" i="1"/>
  <c r="M17690" i="1"/>
  <c r="M17691" i="1"/>
  <c r="M17692" i="1"/>
  <c r="M17693" i="1"/>
  <c r="M17694" i="1"/>
  <c r="M17695" i="1"/>
  <c r="M17696" i="1"/>
  <c r="M17697" i="1"/>
  <c r="M17698" i="1"/>
  <c r="M17699" i="1"/>
  <c r="M17700" i="1"/>
  <c r="M17701" i="1"/>
  <c r="M17702" i="1"/>
  <c r="M17703" i="1"/>
  <c r="M17704" i="1"/>
  <c r="M17705" i="1"/>
  <c r="M17706" i="1"/>
  <c r="M17707" i="1"/>
  <c r="M17708" i="1"/>
  <c r="M17709" i="1"/>
  <c r="M17710" i="1"/>
  <c r="M17711" i="1"/>
  <c r="M17712" i="1"/>
  <c r="M17713" i="1"/>
  <c r="M17714" i="1"/>
  <c r="M17715" i="1"/>
  <c r="M17716" i="1"/>
  <c r="M17717" i="1"/>
  <c r="M17718" i="1"/>
  <c r="M17719" i="1"/>
  <c r="M17720" i="1"/>
  <c r="M17721" i="1"/>
  <c r="M17722" i="1"/>
  <c r="M17723" i="1"/>
  <c r="M17724" i="1"/>
  <c r="M17725" i="1"/>
  <c r="M17726" i="1"/>
  <c r="M17727" i="1"/>
  <c r="M17728" i="1"/>
  <c r="M17729" i="1"/>
  <c r="M17730" i="1"/>
  <c r="M17731" i="1"/>
  <c r="M17732" i="1"/>
  <c r="M17733" i="1"/>
  <c r="M17734" i="1"/>
  <c r="M17735" i="1"/>
  <c r="M17736" i="1"/>
  <c r="M17737" i="1"/>
  <c r="M17738" i="1"/>
  <c r="M17739" i="1"/>
  <c r="M17740" i="1"/>
  <c r="M17741" i="1"/>
  <c r="M17742" i="1"/>
  <c r="M17743" i="1"/>
  <c r="M17744" i="1"/>
  <c r="M17745" i="1"/>
  <c r="M17746" i="1"/>
  <c r="M17747" i="1"/>
  <c r="M17748" i="1"/>
  <c r="M17749" i="1"/>
  <c r="M17750" i="1"/>
  <c r="M17751" i="1"/>
  <c r="M17752" i="1"/>
  <c r="M17753" i="1"/>
  <c r="M17754" i="1"/>
  <c r="M17755" i="1"/>
  <c r="M17756" i="1"/>
  <c r="M17757" i="1"/>
  <c r="M17758" i="1"/>
  <c r="M17759" i="1"/>
  <c r="M17760" i="1"/>
  <c r="M17761" i="1"/>
  <c r="M17762" i="1"/>
  <c r="M17763" i="1"/>
  <c r="M17764" i="1"/>
  <c r="M17765" i="1"/>
  <c r="M17766" i="1"/>
  <c r="M17767" i="1"/>
  <c r="M17768" i="1"/>
  <c r="M17769" i="1"/>
  <c r="M17770" i="1"/>
  <c r="M17771" i="1"/>
  <c r="M17772" i="1"/>
  <c r="M17773" i="1"/>
  <c r="M17774" i="1"/>
  <c r="M17775" i="1"/>
  <c r="M17776" i="1"/>
  <c r="M17777" i="1"/>
  <c r="M17778" i="1"/>
  <c r="M17779" i="1"/>
  <c r="M17780" i="1"/>
  <c r="M17781" i="1"/>
  <c r="M17782" i="1"/>
  <c r="M17783" i="1"/>
  <c r="M17784" i="1"/>
  <c r="M17785" i="1"/>
  <c r="M17786" i="1"/>
  <c r="M17787" i="1"/>
  <c r="M17788" i="1"/>
  <c r="M17789" i="1"/>
  <c r="M17790" i="1"/>
  <c r="M17791" i="1"/>
  <c r="M17792" i="1"/>
  <c r="M17793" i="1"/>
  <c r="M17794" i="1"/>
  <c r="M17795" i="1"/>
  <c r="M17796" i="1"/>
  <c r="M17797" i="1"/>
  <c r="M17798" i="1"/>
  <c r="M17799" i="1"/>
  <c r="M17800" i="1"/>
  <c r="M17801" i="1"/>
  <c r="M17802" i="1"/>
  <c r="M17803" i="1"/>
  <c r="M17804" i="1"/>
  <c r="M17805" i="1"/>
  <c r="M17806" i="1"/>
  <c r="M17807" i="1"/>
  <c r="M17808" i="1"/>
  <c r="M17809" i="1"/>
  <c r="M17810" i="1"/>
  <c r="M17811" i="1"/>
  <c r="M17812" i="1"/>
  <c r="M17813" i="1"/>
  <c r="M17814" i="1"/>
  <c r="M17815" i="1"/>
  <c r="M17816" i="1"/>
  <c r="M17817" i="1"/>
  <c r="M17818" i="1"/>
  <c r="M17819" i="1"/>
  <c r="M17820" i="1"/>
  <c r="M17821" i="1"/>
  <c r="M17822" i="1"/>
  <c r="M17823" i="1"/>
  <c r="M17824" i="1"/>
  <c r="M17825" i="1"/>
  <c r="M17826" i="1"/>
  <c r="M17827" i="1"/>
  <c r="M17828" i="1"/>
  <c r="M17829" i="1"/>
  <c r="M17830" i="1"/>
  <c r="M17831" i="1"/>
  <c r="M17832" i="1"/>
  <c r="M17833" i="1"/>
  <c r="M17834" i="1"/>
  <c r="M17835" i="1"/>
  <c r="M17836" i="1"/>
  <c r="M17837" i="1"/>
  <c r="M17838" i="1"/>
  <c r="M17839" i="1"/>
  <c r="M17840" i="1"/>
  <c r="M17841" i="1"/>
  <c r="M17842" i="1"/>
  <c r="M17843" i="1"/>
  <c r="M17844" i="1"/>
  <c r="M17845" i="1"/>
  <c r="M17846" i="1"/>
  <c r="M17847" i="1"/>
  <c r="M17848" i="1"/>
  <c r="M17849" i="1"/>
  <c r="M17850" i="1"/>
  <c r="M17851" i="1"/>
  <c r="M17852" i="1"/>
  <c r="M17853" i="1"/>
  <c r="M17854" i="1"/>
  <c r="M17855" i="1"/>
  <c r="M17856" i="1"/>
  <c r="M17857" i="1"/>
  <c r="M17858" i="1"/>
  <c r="M17859" i="1"/>
  <c r="M17860" i="1"/>
  <c r="M17861" i="1"/>
  <c r="M17862" i="1"/>
  <c r="M17863" i="1"/>
  <c r="M17864" i="1"/>
  <c r="M17865" i="1"/>
  <c r="M17866" i="1"/>
  <c r="M17867" i="1"/>
  <c r="M17868" i="1"/>
  <c r="M17869" i="1"/>
  <c r="M17870" i="1"/>
  <c r="M17871" i="1"/>
  <c r="M17872" i="1"/>
  <c r="M17873" i="1"/>
  <c r="M17874" i="1"/>
  <c r="M17875" i="1"/>
  <c r="M17876" i="1"/>
  <c r="M17877" i="1"/>
  <c r="M17878" i="1"/>
  <c r="M17879" i="1"/>
  <c r="M17880" i="1"/>
  <c r="M17881" i="1"/>
  <c r="M17882" i="1"/>
  <c r="M17883" i="1"/>
  <c r="M17884" i="1"/>
  <c r="M17885" i="1"/>
  <c r="M17886" i="1"/>
  <c r="M17887" i="1"/>
  <c r="M17888" i="1"/>
  <c r="M17889" i="1"/>
  <c r="M17890" i="1"/>
  <c r="M17891" i="1"/>
  <c r="M17892" i="1"/>
  <c r="M17893" i="1"/>
  <c r="M17894" i="1"/>
  <c r="M17895" i="1"/>
  <c r="M17896" i="1"/>
  <c r="M17897" i="1"/>
  <c r="M17898" i="1"/>
  <c r="M17899" i="1"/>
  <c r="M17900" i="1"/>
  <c r="M17901" i="1"/>
  <c r="M17902" i="1"/>
  <c r="M17903" i="1"/>
  <c r="M17904" i="1"/>
  <c r="M17905" i="1"/>
  <c r="M17906" i="1"/>
  <c r="M17907" i="1"/>
  <c r="M17908" i="1"/>
  <c r="M17909" i="1"/>
  <c r="M17910" i="1"/>
  <c r="M17911" i="1"/>
  <c r="M17912" i="1"/>
  <c r="M17913" i="1"/>
  <c r="M17914" i="1"/>
  <c r="M17915" i="1"/>
  <c r="M17916" i="1"/>
  <c r="M17917" i="1"/>
  <c r="M17918" i="1"/>
  <c r="M17919" i="1"/>
  <c r="M17920" i="1"/>
  <c r="M17921" i="1"/>
  <c r="M17922" i="1"/>
  <c r="M17923" i="1"/>
  <c r="M17924" i="1"/>
  <c r="M17925" i="1"/>
  <c r="M17926" i="1"/>
  <c r="M17927" i="1"/>
  <c r="M17928" i="1"/>
  <c r="M17929" i="1"/>
  <c r="M17930" i="1"/>
  <c r="M17931" i="1"/>
  <c r="M17932" i="1"/>
  <c r="M17933" i="1"/>
  <c r="M17934" i="1"/>
  <c r="M17935" i="1"/>
  <c r="M17936" i="1"/>
  <c r="M17937" i="1"/>
  <c r="M17938" i="1"/>
  <c r="M17939" i="1"/>
  <c r="M17940" i="1"/>
  <c r="M17941" i="1"/>
  <c r="M17942" i="1"/>
  <c r="M17943" i="1"/>
  <c r="M17944" i="1"/>
  <c r="M17945" i="1"/>
  <c r="M17946" i="1"/>
  <c r="M17947" i="1"/>
  <c r="M17948" i="1"/>
  <c r="M17949" i="1"/>
  <c r="M17950" i="1"/>
  <c r="M17951" i="1"/>
  <c r="M17952" i="1"/>
  <c r="M17953" i="1"/>
  <c r="M17954" i="1"/>
  <c r="M17955" i="1"/>
  <c r="M17956" i="1"/>
  <c r="M17957" i="1"/>
  <c r="M17958" i="1"/>
  <c r="M17959" i="1"/>
  <c r="M17960" i="1"/>
  <c r="M17961" i="1"/>
  <c r="M17962" i="1"/>
  <c r="M17963" i="1"/>
  <c r="M17964" i="1"/>
  <c r="M17965" i="1"/>
  <c r="M17966" i="1"/>
  <c r="M17967" i="1"/>
  <c r="M17968" i="1"/>
  <c r="M17969" i="1"/>
  <c r="M17970" i="1"/>
  <c r="M17971" i="1"/>
  <c r="M17972" i="1"/>
  <c r="M17973" i="1"/>
  <c r="M17974" i="1"/>
  <c r="M17975" i="1"/>
  <c r="M17976" i="1"/>
  <c r="M17977" i="1"/>
  <c r="M17978" i="1"/>
  <c r="M17979" i="1"/>
  <c r="M17980" i="1"/>
  <c r="M17981" i="1"/>
  <c r="M17982" i="1"/>
  <c r="M17983" i="1"/>
  <c r="M17984" i="1"/>
  <c r="M17985" i="1"/>
  <c r="M17986" i="1"/>
  <c r="M17987" i="1"/>
  <c r="M17988" i="1"/>
  <c r="M17989" i="1"/>
  <c r="M17990" i="1"/>
  <c r="M17991" i="1"/>
  <c r="M17992" i="1"/>
  <c r="M17993" i="1"/>
  <c r="M17994" i="1"/>
  <c r="M17995" i="1"/>
  <c r="M17996" i="1"/>
  <c r="M17997" i="1"/>
  <c r="M17998" i="1"/>
  <c r="M17999" i="1"/>
  <c r="M18000" i="1"/>
  <c r="M18001" i="1"/>
  <c r="M18002" i="1"/>
  <c r="M18003" i="1"/>
  <c r="M18004" i="1"/>
  <c r="M18005" i="1"/>
  <c r="M18006" i="1"/>
  <c r="M18007" i="1"/>
  <c r="M18008" i="1"/>
  <c r="M18009" i="1"/>
  <c r="M18010" i="1"/>
  <c r="M18011" i="1"/>
  <c r="M18012" i="1"/>
  <c r="M18013" i="1"/>
  <c r="M18014" i="1"/>
  <c r="M18015" i="1"/>
  <c r="M18016" i="1"/>
  <c r="M18017" i="1"/>
  <c r="M18018" i="1"/>
  <c r="M18019" i="1"/>
  <c r="M18020" i="1"/>
  <c r="M18021" i="1"/>
  <c r="M18022" i="1"/>
  <c r="M18023" i="1"/>
  <c r="M18024" i="1"/>
  <c r="M18025" i="1"/>
  <c r="M18026" i="1"/>
  <c r="M18027" i="1"/>
  <c r="M18028" i="1"/>
  <c r="M18029" i="1"/>
  <c r="M18030" i="1"/>
  <c r="M18031" i="1"/>
  <c r="M18032" i="1"/>
  <c r="M18033" i="1"/>
  <c r="M18034" i="1"/>
  <c r="M18035" i="1"/>
  <c r="M18036" i="1"/>
  <c r="M18037" i="1"/>
  <c r="M18038" i="1"/>
  <c r="M18039" i="1"/>
  <c r="M18040" i="1"/>
  <c r="M18041" i="1"/>
  <c r="M18042" i="1"/>
  <c r="M18043" i="1"/>
  <c r="M18044" i="1"/>
  <c r="M18045" i="1"/>
  <c r="M18046" i="1"/>
  <c r="M18047" i="1"/>
  <c r="M18048" i="1"/>
  <c r="M18049" i="1"/>
  <c r="M18050" i="1"/>
  <c r="M18051" i="1"/>
  <c r="M18052" i="1"/>
  <c r="M18053" i="1"/>
  <c r="M18054" i="1"/>
  <c r="M18055" i="1"/>
  <c r="M18056" i="1"/>
  <c r="M18057" i="1"/>
  <c r="M18058" i="1"/>
  <c r="M18059" i="1"/>
  <c r="M18060" i="1"/>
  <c r="M18061" i="1"/>
  <c r="M18062" i="1"/>
  <c r="M18063" i="1"/>
  <c r="M18064" i="1"/>
  <c r="M18065" i="1"/>
  <c r="M18066" i="1"/>
  <c r="M18067" i="1"/>
  <c r="M18068" i="1"/>
  <c r="M18069" i="1"/>
  <c r="M18070" i="1"/>
  <c r="M18071" i="1"/>
  <c r="M18072" i="1"/>
  <c r="M18073" i="1"/>
  <c r="M18074" i="1"/>
  <c r="M18075" i="1"/>
  <c r="M18076" i="1"/>
  <c r="M18077" i="1"/>
  <c r="M18078" i="1"/>
  <c r="M18079" i="1"/>
  <c r="M18080" i="1"/>
  <c r="M18081" i="1"/>
  <c r="M18082" i="1"/>
  <c r="M18083" i="1"/>
  <c r="M18084" i="1"/>
  <c r="M18085" i="1"/>
  <c r="M18086" i="1"/>
  <c r="M18087" i="1"/>
  <c r="M18088" i="1"/>
  <c r="M18089" i="1"/>
  <c r="M18090" i="1"/>
  <c r="M18091" i="1"/>
  <c r="M18092" i="1"/>
  <c r="M18093" i="1"/>
  <c r="M18094" i="1"/>
  <c r="M18095" i="1"/>
  <c r="M18096" i="1"/>
  <c r="M18097" i="1"/>
  <c r="M18098" i="1"/>
  <c r="M18099" i="1"/>
  <c r="M18100" i="1"/>
  <c r="M18101" i="1"/>
  <c r="M18102" i="1"/>
  <c r="M18103" i="1"/>
  <c r="M18104" i="1"/>
  <c r="M18105" i="1"/>
  <c r="M18106" i="1"/>
  <c r="M18107" i="1"/>
  <c r="M18108" i="1"/>
  <c r="M18109" i="1"/>
  <c r="M18110" i="1"/>
  <c r="M18111" i="1"/>
  <c r="M18112" i="1"/>
  <c r="M18113" i="1"/>
  <c r="M18114" i="1"/>
  <c r="M18115" i="1"/>
  <c r="M18116" i="1"/>
  <c r="M18117" i="1"/>
  <c r="M18118" i="1"/>
  <c r="M18119" i="1"/>
  <c r="M18120" i="1"/>
  <c r="M18121" i="1"/>
  <c r="M18122" i="1"/>
  <c r="M18123" i="1"/>
  <c r="M18124" i="1"/>
  <c r="M18125" i="1"/>
  <c r="M18126" i="1"/>
  <c r="M18127" i="1"/>
  <c r="M18128" i="1"/>
  <c r="M18129" i="1"/>
  <c r="M18130" i="1"/>
  <c r="M18131" i="1"/>
  <c r="M18132" i="1"/>
  <c r="M18133" i="1"/>
  <c r="M18134" i="1"/>
  <c r="M18135" i="1"/>
  <c r="M18136" i="1"/>
  <c r="M18137" i="1"/>
  <c r="M18138" i="1"/>
  <c r="M18139" i="1"/>
  <c r="M18140" i="1"/>
  <c r="M18141" i="1"/>
  <c r="M18142" i="1"/>
  <c r="M18143" i="1"/>
  <c r="M18144" i="1"/>
  <c r="M18145" i="1"/>
  <c r="M18146" i="1"/>
  <c r="M18147" i="1"/>
  <c r="M18148" i="1"/>
  <c r="M18149" i="1"/>
  <c r="M18150" i="1"/>
  <c r="M18151" i="1"/>
  <c r="M18152" i="1"/>
  <c r="M18153" i="1"/>
  <c r="M18154" i="1"/>
  <c r="M18155" i="1"/>
  <c r="M18156" i="1"/>
  <c r="M18157" i="1"/>
  <c r="M18158" i="1"/>
  <c r="M18159" i="1"/>
  <c r="M18160" i="1"/>
  <c r="M18161" i="1"/>
  <c r="M18162" i="1"/>
  <c r="M18163" i="1"/>
  <c r="M18164" i="1"/>
  <c r="M18165" i="1"/>
  <c r="M18166" i="1"/>
  <c r="M18167" i="1"/>
  <c r="M18168" i="1"/>
  <c r="M18169" i="1"/>
  <c r="M18170" i="1"/>
  <c r="M18171" i="1"/>
  <c r="M18172" i="1"/>
  <c r="M18173" i="1"/>
  <c r="M18174" i="1"/>
  <c r="M18175" i="1"/>
  <c r="M18176" i="1"/>
  <c r="M18177" i="1"/>
  <c r="M18178" i="1"/>
  <c r="M18179" i="1"/>
  <c r="M18180" i="1"/>
  <c r="M18181" i="1"/>
  <c r="M18182" i="1"/>
  <c r="M18183" i="1"/>
  <c r="M18184" i="1"/>
  <c r="M18185" i="1"/>
  <c r="M18186" i="1"/>
  <c r="M18187" i="1"/>
  <c r="M18188" i="1"/>
  <c r="M18189" i="1"/>
  <c r="M18190" i="1"/>
  <c r="M18191" i="1"/>
  <c r="M18192" i="1"/>
  <c r="M18193" i="1"/>
  <c r="M18194" i="1"/>
  <c r="M18195" i="1"/>
  <c r="M18196" i="1"/>
  <c r="M18197" i="1"/>
  <c r="M18198" i="1"/>
  <c r="M18199" i="1"/>
  <c r="M18200" i="1"/>
  <c r="M18201" i="1"/>
  <c r="M18202" i="1"/>
  <c r="M18203" i="1"/>
  <c r="M18204" i="1"/>
  <c r="M18205" i="1"/>
  <c r="M18206" i="1"/>
  <c r="M18207" i="1"/>
  <c r="M18208" i="1"/>
  <c r="M18209" i="1"/>
  <c r="M18210" i="1"/>
  <c r="M18211" i="1"/>
  <c r="M18212" i="1"/>
  <c r="M18213" i="1"/>
  <c r="M18214" i="1"/>
  <c r="M18215" i="1"/>
  <c r="M18216" i="1"/>
  <c r="M18217" i="1"/>
  <c r="M18218" i="1"/>
  <c r="M18219" i="1"/>
  <c r="M18220" i="1"/>
  <c r="M18221" i="1"/>
  <c r="M18222" i="1"/>
  <c r="M18223" i="1"/>
  <c r="M18224" i="1"/>
  <c r="M18225" i="1"/>
  <c r="M18226" i="1"/>
  <c r="M18227" i="1"/>
  <c r="M18228" i="1"/>
  <c r="M18229" i="1"/>
  <c r="M18230" i="1"/>
  <c r="M18231" i="1"/>
  <c r="M18232" i="1"/>
  <c r="M18233" i="1"/>
  <c r="M18234" i="1"/>
  <c r="M18235" i="1"/>
  <c r="M18236" i="1"/>
  <c r="M18237" i="1"/>
  <c r="M18238" i="1"/>
  <c r="M18239" i="1"/>
  <c r="M18240" i="1"/>
  <c r="M18241" i="1"/>
  <c r="M18242" i="1"/>
  <c r="M18243" i="1"/>
  <c r="M18244" i="1"/>
  <c r="M18245" i="1"/>
  <c r="M18246" i="1"/>
  <c r="M18247" i="1"/>
  <c r="M18248" i="1"/>
  <c r="M18249" i="1"/>
  <c r="M18250" i="1"/>
  <c r="M18251" i="1"/>
  <c r="M18252" i="1"/>
  <c r="M18253" i="1"/>
  <c r="M18254" i="1"/>
  <c r="M18255" i="1"/>
  <c r="M18256" i="1"/>
  <c r="M18257" i="1"/>
  <c r="M18258" i="1"/>
  <c r="M18259" i="1"/>
  <c r="M18260" i="1"/>
  <c r="M18261" i="1"/>
  <c r="M18262" i="1"/>
  <c r="M18263" i="1"/>
  <c r="M18264" i="1"/>
  <c r="M18265" i="1"/>
  <c r="M18266" i="1"/>
  <c r="M18267" i="1"/>
  <c r="M18268" i="1"/>
  <c r="M18269" i="1"/>
  <c r="M18270" i="1"/>
  <c r="M18271" i="1"/>
  <c r="M18272" i="1"/>
  <c r="M18273" i="1"/>
  <c r="M18274" i="1"/>
  <c r="M18275" i="1"/>
  <c r="M18276" i="1"/>
  <c r="M18277" i="1"/>
  <c r="M18278" i="1"/>
  <c r="M18279" i="1"/>
  <c r="M18280" i="1"/>
  <c r="M18281" i="1"/>
  <c r="M18282" i="1"/>
  <c r="M18283" i="1"/>
  <c r="M18284" i="1"/>
  <c r="M18285" i="1"/>
  <c r="M18286" i="1"/>
  <c r="M18287" i="1"/>
  <c r="M18288" i="1"/>
  <c r="M18289" i="1"/>
  <c r="M18290" i="1"/>
  <c r="M18291" i="1"/>
  <c r="M18292" i="1"/>
  <c r="M18293" i="1"/>
  <c r="M18294" i="1"/>
  <c r="M18295" i="1"/>
  <c r="M18296" i="1"/>
  <c r="M18297" i="1"/>
  <c r="M18298" i="1"/>
  <c r="M18299" i="1"/>
  <c r="M18300" i="1"/>
  <c r="M18301" i="1"/>
  <c r="M18302" i="1"/>
  <c r="M18303" i="1"/>
  <c r="M18304" i="1"/>
  <c r="M18305" i="1"/>
  <c r="M18306" i="1"/>
  <c r="M18307" i="1"/>
  <c r="M18308" i="1"/>
  <c r="M18309" i="1"/>
  <c r="M18310" i="1"/>
  <c r="M18311" i="1"/>
  <c r="M18312" i="1"/>
  <c r="M18313" i="1"/>
  <c r="M18314" i="1"/>
  <c r="M18315" i="1"/>
  <c r="M18316" i="1"/>
  <c r="M18317" i="1"/>
  <c r="M18318" i="1"/>
  <c r="M18319" i="1"/>
  <c r="M18320" i="1"/>
  <c r="M18321" i="1"/>
  <c r="M18322" i="1"/>
  <c r="M18323" i="1"/>
  <c r="M18324" i="1"/>
  <c r="M18325" i="1"/>
  <c r="M18326" i="1"/>
  <c r="M18327" i="1"/>
  <c r="M18328" i="1"/>
  <c r="M18329" i="1"/>
  <c r="M18330" i="1"/>
  <c r="M18331" i="1"/>
  <c r="M18332" i="1"/>
  <c r="M18333" i="1"/>
  <c r="M18334" i="1"/>
  <c r="M18335" i="1"/>
  <c r="M18336" i="1"/>
  <c r="M18337" i="1"/>
  <c r="M18338" i="1"/>
  <c r="M18339" i="1"/>
  <c r="M18340" i="1"/>
  <c r="M18341" i="1"/>
  <c r="M18342" i="1"/>
  <c r="M18343" i="1"/>
  <c r="M18344" i="1"/>
  <c r="M18345" i="1"/>
  <c r="M18346" i="1"/>
  <c r="M18347" i="1"/>
  <c r="M18348" i="1"/>
  <c r="M18349" i="1"/>
  <c r="M18350" i="1"/>
  <c r="M18351" i="1"/>
  <c r="M18352" i="1"/>
  <c r="M18353" i="1"/>
  <c r="M18354" i="1"/>
  <c r="M18355" i="1"/>
  <c r="M18356" i="1"/>
  <c r="M18357" i="1"/>
  <c r="M18358" i="1"/>
  <c r="M18359" i="1"/>
  <c r="M18360" i="1"/>
  <c r="M18361" i="1"/>
  <c r="M18362" i="1"/>
  <c r="M18363" i="1"/>
  <c r="M18364" i="1"/>
  <c r="M18365" i="1"/>
  <c r="M18366" i="1"/>
  <c r="M18367" i="1"/>
  <c r="M18368" i="1"/>
  <c r="M18369" i="1"/>
  <c r="M18370" i="1"/>
  <c r="M18371" i="1"/>
  <c r="M18372" i="1"/>
  <c r="M18373" i="1"/>
  <c r="M18374" i="1"/>
  <c r="M18375" i="1"/>
  <c r="M18376" i="1"/>
  <c r="M18377" i="1"/>
  <c r="M18378" i="1"/>
  <c r="M18379" i="1"/>
  <c r="M18380" i="1"/>
  <c r="M18381" i="1"/>
  <c r="M18382" i="1"/>
  <c r="M18383" i="1"/>
  <c r="M18384" i="1"/>
  <c r="M18385" i="1"/>
  <c r="M18386" i="1"/>
  <c r="M18387" i="1"/>
  <c r="M18388" i="1"/>
  <c r="M18389" i="1"/>
  <c r="M18390" i="1"/>
  <c r="M18391" i="1"/>
  <c r="M18392" i="1"/>
  <c r="M18393" i="1"/>
  <c r="M18394" i="1"/>
  <c r="M18395" i="1"/>
  <c r="M18396" i="1"/>
  <c r="M18397" i="1"/>
  <c r="M18398" i="1"/>
  <c r="M18399" i="1"/>
  <c r="M18400" i="1"/>
  <c r="M18401" i="1"/>
  <c r="M18402" i="1"/>
  <c r="M18403" i="1"/>
  <c r="M18404" i="1"/>
  <c r="M18405" i="1"/>
  <c r="M18406" i="1"/>
  <c r="M18407" i="1"/>
  <c r="M18408" i="1"/>
  <c r="M18409" i="1"/>
  <c r="M18410" i="1"/>
  <c r="M18411" i="1"/>
  <c r="M18412" i="1"/>
  <c r="M18413" i="1"/>
  <c r="M18414" i="1"/>
  <c r="M18415" i="1"/>
  <c r="M18416" i="1"/>
  <c r="M18417" i="1"/>
  <c r="M18418" i="1"/>
  <c r="M18419" i="1"/>
  <c r="M18420" i="1"/>
  <c r="M18421" i="1"/>
  <c r="M18422" i="1"/>
  <c r="M18423" i="1"/>
  <c r="M18424" i="1"/>
  <c r="M18425" i="1"/>
  <c r="M18426" i="1"/>
  <c r="M18427" i="1"/>
  <c r="M18428" i="1"/>
  <c r="M18429" i="1"/>
  <c r="M18430" i="1"/>
  <c r="M18431" i="1"/>
  <c r="M18432" i="1"/>
  <c r="M18433" i="1"/>
  <c r="M18434" i="1"/>
  <c r="M18435" i="1"/>
  <c r="M18436" i="1"/>
  <c r="M18437" i="1"/>
  <c r="M18438" i="1"/>
  <c r="M18439" i="1"/>
  <c r="M18440" i="1"/>
  <c r="M18441" i="1"/>
  <c r="M18442" i="1"/>
  <c r="M18443" i="1"/>
  <c r="M18444" i="1"/>
  <c r="M18445" i="1"/>
  <c r="M18446" i="1"/>
  <c r="M18447" i="1"/>
  <c r="M18448" i="1"/>
  <c r="M18449" i="1"/>
  <c r="M18450" i="1"/>
  <c r="M18451" i="1"/>
  <c r="M18452" i="1"/>
  <c r="M18453" i="1"/>
  <c r="M18454" i="1"/>
  <c r="M18455" i="1"/>
  <c r="M18456" i="1"/>
  <c r="M18457" i="1"/>
  <c r="M18458" i="1"/>
  <c r="M18459" i="1"/>
  <c r="M18460" i="1"/>
  <c r="M18461" i="1"/>
  <c r="M18462" i="1"/>
  <c r="M18463" i="1"/>
  <c r="M18464" i="1"/>
  <c r="M18465" i="1"/>
  <c r="M18466" i="1"/>
  <c r="M18467" i="1"/>
  <c r="M18468" i="1"/>
  <c r="M18469" i="1"/>
  <c r="M18470" i="1"/>
  <c r="M18471" i="1"/>
  <c r="M18472" i="1"/>
  <c r="M18473" i="1"/>
  <c r="M18474" i="1"/>
  <c r="M18475" i="1"/>
  <c r="M18476" i="1"/>
  <c r="M18477" i="1"/>
  <c r="M18478" i="1"/>
  <c r="M18479" i="1"/>
  <c r="M18480" i="1"/>
  <c r="M18481" i="1"/>
  <c r="M18482" i="1"/>
  <c r="M18483" i="1"/>
  <c r="M18484" i="1"/>
  <c r="M18485" i="1"/>
  <c r="M18486" i="1"/>
  <c r="M18487" i="1"/>
  <c r="M18488" i="1"/>
  <c r="M18489" i="1"/>
  <c r="M18490" i="1"/>
  <c r="M18491" i="1"/>
  <c r="M18492" i="1"/>
  <c r="M18493" i="1"/>
  <c r="M18494" i="1"/>
  <c r="M18495" i="1"/>
  <c r="M18496" i="1"/>
  <c r="M18497" i="1"/>
  <c r="M18498" i="1"/>
  <c r="M18499" i="1"/>
  <c r="M18500" i="1"/>
  <c r="M18501" i="1"/>
  <c r="M18502" i="1"/>
  <c r="M18503" i="1"/>
  <c r="M18504" i="1"/>
  <c r="M18505" i="1"/>
  <c r="M18506" i="1"/>
  <c r="M18507" i="1"/>
  <c r="M18508" i="1"/>
  <c r="M18509" i="1"/>
  <c r="M18510" i="1"/>
  <c r="M18511" i="1"/>
  <c r="M18512" i="1"/>
  <c r="M18513" i="1"/>
  <c r="M18514" i="1"/>
  <c r="M18515" i="1"/>
  <c r="M18516" i="1"/>
  <c r="M18517" i="1"/>
  <c r="M18518" i="1"/>
  <c r="M18519" i="1"/>
  <c r="M18520" i="1"/>
  <c r="M18521" i="1"/>
  <c r="M18522" i="1"/>
  <c r="M18523" i="1"/>
  <c r="M18524" i="1"/>
  <c r="M18525" i="1"/>
  <c r="M18526" i="1"/>
  <c r="M18527" i="1"/>
  <c r="M18528" i="1"/>
  <c r="M18529" i="1"/>
  <c r="M18530" i="1"/>
  <c r="M18531" i="1"/>
  <c r="M18532" i="1"/>
  <c r="M18533" i="1"/>
  <c r="M18534" i="1"/>
  <c r="M18535" i="1"/>
  <c r="M18536" i="1"/>
  <c r="M18537" i="1"/>
  <c r="M18538" i="1"/>
  <c r="M18539" i="1"/>
  <c r="M18540" i="1"/>
  <c r="M18541" i="1"/>
  <c r="M18542" i="1"/>
  <c r="M18543" i="1"/>
  <c r="M18544" i="1"/>
  <c r="M18545" i="1"/>
  <c r="M18546" i="1"/>
  <c r="M18547" i="1"/>
  <c r="M18548" i="1"/>
  <c r="M18549" i="1"/>
  <c r="M18550" i="1"/>
  <c r="M18551" i="1"/>
  <c r="M18552" i="1"/>
  <c r="M18553" i="1"/>
  <c r="M18554" i="1"/>
  <c r="M18555" i="1"/>
  <c r="M18556" i="1"/>
  <c r="M18557" i="1"/>
  <c r="M18558" i="1"/>
  <c r="M18559" i="1"/>
  <c r="M18560" i="1"/>
  <c r="M18561" i="1"/>
  <c r="M18562" i="1"/>
  <c r="M18563" i="1"/>
  <c r="M18564" i="1"/>
  <c r="M18565" i="1"/>
  <c r="M18566" i="1"/>
  <c r="M18567" i="1"/>
  <c r="M18568" i="1"/>
  <c r="M18569" i="1"/>
  <c r="M18570" i="1"/>
  <c r="M18571" i="1"/>
  <c r="M18572" i="1"/>
  <c r="M18573" i="1"/>
  <c r="M18574" i="1"/>
  <c r="M18575" i="1"/>
  <c r="M18576" i="1"/>
  <c r="M18577" i="1"/>
  <c r="M18578" i="1"/>
  <c r="M18579" i="1"/>
  <c r="M18580" i="1"/>
  <c r="M18581" i="1"/>
  <c r="M18582" i="1"/>
  <c r="M18583" i="1"/>
  <c r="M18584" i="1"/>
  <c r="M18585" i="1"/>
  <c r="M18586" i="1"/>
  <c r="M18587" i="1"/>
  <c r="M18588" i="1"/>
  <c r="M18589" i="1"/>
  <c r="M18590" i="1"/>
  <c r="M18591" i="1"/>
  <c r="M18592" i="1"/>
  <c r="M18593" i="1"/>
  <c r="M18594" i="1"/>
  <c r="M18595" i="1"/>
  <c r="M18596" i="1"/>
  <c r="M18597" i="1"/>
  <c r="M18598" i="1"/>
  <c r="M18599" i="1"/>
  <c r="M18600" i="1"/>
  <c r="M18601" i="1"/>
  <c r="M18602" i="1"/>
  <c r="M18603" i="1"/>
  <c r="M18604" i="1"/>
  <c r="M18605" i="1"/>
  <c r="M18606" i="1"/>
  <c r="M18607" i="1"/>
  <c r="M18608" i="1"/>
  <c r="M18609" i="1"/>
  <c r="M18610" i="1"/>
  <c r="M18611" i="1"/>
  <c r="M18612" i="1"/>
  <c r="M18613" i="1"/>
  <c r="M18614" i="1"/>
  <c r="M18615" i="1"/>
  <c r="M18616" i="1"/>
  <c r="M18617" i="1"/>
  <c r="M18618" i="1"/>
  <c r="M18619" i="1"/>
  <c r="M18620" i="1"/>
  <c r="M18621" i="1"/>
  <c r="M18622" i="1"/>
  <c r="M18623" i="1"/>
  <c r="M18624" i="1"/>
  <c r="M18625" i="1"/>
  <c r="M18626" i="1"/>
  <c r="M18627" i="1"/>
  <c r="M18628" i="1"/>
  <c r="M18629" i="1"/>
  <c r="M18630" i="1"/>
  <c r="M18631" i="1"/>
  <c r="M18632" i="1"/>
  <c r="M18633" i="1"/>
  <c r="M18634" i="1"/>
  <c r="M18635" i="1"/>
  <c r="M18636" i="1"/>
  <c r="M18637" i="1"/>
  <c r="M18638" i="1"/>
  <c r="M18639" i="1"/>
  <c r="M18640" i="1"/>
  <c r="M18641" i="1"/>
  <c r="M18642" i="1"/>
  <c r="M18643" i="1"/>
  <c r="M18644" i="1"/>
  <c r="M18645" i="1"/>
  <c r="M18646" i="1"/>
  <c r="M18647" i="1"/>
  <c r="M18648" i="1"/>
  <c r="M18649" i="1"/>
  <c r="M18650" i="1"/>
  <c r="M18651" i="1"/>
  <c r="M18652" i="1"/>
  <c r="M18653" i="1"/>
  <c r="M18654" i="1"/>
  <c r="M18655" i="1"/>
  <c r="M18656" i="1"/>
  <c r="M18657" i="1"/>
  <c r="M18658" i="1"/>
  <c r="M18659" i="1"/>
  <c r="M18660" i="1"/>
  <c r="M18661" i="1"/>
  <c r="M18662" i="1"/>
  <c r="M18663" i="1"/>
  <c r="M18664" i="1"/>
  <c r="M18665" i="1"/>
  <c r="M18666" i="1"/>
  <c r="M18667" i="1"/>
  <c r="M18668" i="1"/>
  <c r="M18669" i="1"/>
  <c r="M18670" i="1"/>
  <c r="M18671" i="1"/>
  <c r="M18672" i="1"/>
  <c r="M18673" i="1"/>
  <c r="M18674" i="1"/>
  <c r="M18675" i="1"/>
  <c r="M18676" i="1"/>
  <c r="M18677" i="1"/>
  <c r="M18678" i="1"/>
  <c r="M18679" i="1"/>
  <c r="M18680" i="1"/>
  <c r="M18681" i="1"/>
  <c r="M18682" i="1"/>
  <c r="M18683" i="1"/>
  <c r="M18684" i="1"/>
  <c r="M18685" i="1"/>
  <c r="M18686" i="1"/>
  <c r="M18687" i="1"/>
  <c r="M18688" i="1"/>
  <c r="M18689" i="1"/>
  <c r="M18690" i="1"/>
  <c r="M18691" i="1"/>
  <c r="M18692" i="1"/>
  <c r="M18693" i="1"/>
  <c r="M18694" i="1"/>
  <c r="M18695" i="1"/>
  <c r="M18696" i="1"/>
  <c r="M18697" i="1"/>
  <c r="M18698" i="1"/>
  <c r="M18699" i="1"/>
  <c r="M18700" i="1"/>
  <c r="M18701" i="1"/>
  <c r="M18702" i="1"/>
  <c r="M18703" i="1"/>
  <c r="M18704" i="1"/>
  <c r="M18705" i="1"/>
  <c r="M18706" i="1"/>
  <c r="M18707" i="1"/>
  <c r="M18708" i="1"/>
  <c r="M18709" i="1"/>
  <c r="M18710" i="1"/>
  <c r="M18711" i="1"/>
  <c r="M18712" i="1"/>
  <c r="M18713" i="1"/>
  <c r="M18714" i="1"/>
  <c r="M18715" i="1"/>
  <c r="M18716" i="1"/>
  <c r="M18717" i="1"/>
  <c r="M18718" i="1"/>
  <c r="M18719" i="1"/>
  <c r="M18720" i="1"/>
  <c r="M18721" i="1"/>
  <c r="M18722" i="1"/>
  <c r="M18723" i="1"/>
  <c r="M18724" i="1"/>
  <c r="M18725" i="1"/>
  <c r="M18726" i="1"/>
  <c r="M18727" i="1"/>
  <c r="M18728" i="1"/>
  <c r="M18729" i="1"/>
  <c r="M18730" i="1"/>
  <c r="M18731" i="1"/>
  <c r="M18732" i="1"/>
  <c r="M18733" i="1"/>
  <c r="M18734" i="1"/>
  <c r="M18735" i="1"/>
  <c r="M18736" i="1"/>
  <c r="M18737" i="1"/>
  <c r="M18738" i="1"/>
  <c r="M18739" i="1"/>
  <c r="M18740" i="1"/>
  <c r="M18741" i="1"/>
  <c r="M18742" i="1"/>
  <c r="M18743" i="1"/>
  <c r="M18744" i="1"/>
  <c r="M18745" i="1"/>
  <c r="M18746" i="1"/>
  <c r="M18747" i="1"/>
  <c r="M18748" i="1"/>
  <c r="M18749" i="1"/>
  <c r="M18750" i="1"/>
  <c r="M18751" i="1"/>
  <c r="M18752" i="1"/>
  <c r="M18753" i="1"/>
  <c r="M18754" i="1"/>
  <c r="M18755" i="1"/>
  <c r="M18756" i="1"/>
  <c r="M18757" i="1"/>
  <c r="M18758" i="1"/>
  <c r="M18759" i="1"/>
  <c r="M18760" i="1"/>
  <c r="M18761" i="1"/>
  <c r="M18762" i="1"/>
  <c r="M18763" i="1"/>
  <c r="M18764" i="1"/>
  <c r="M18765" i="1"/>
  <c r="M18766" i="1"/>
  <c r="M18767" i="1"/>
  <c r="M18768" i="1"/>
  <c r="M18769" i="1"/>
  <c r="M18770" i="1"/>
  <c r="M18771" i="1"/>
  <c r="M18772" i="1"/>
  <c r="M18773" i="1"/>
  <c r="M18774" i="1"/>
  <c r="M18775" i="1"/>
  <c r="M18776" i="1"/>
  <c r="M18777" i="1"/>
  <c r="M18778" i="1"/>
  <c r="M18779" i="1"/>
  <c r="M18780" i="1"/>
  <c r="M18781" i="1"/>
  <c r="M18782" i="1"/>
  <c r="M18783" i="1"/>
  <c r="M18784" i="1"/>
  <c r="M18785" i="1"/>
  <c r="M18786" i="1"/>
  <c r="M18787" i="1"/>
  <c r="M18788" i="1"/>
  <c r="M18789" i="1"/>
  <c r="M18790" i="1"/>
  <c r="M18791" i="1"/>
  <c r="M18792" i="1"/>
  <c r="M18793" i="1"/>
  <c r="M18794" i="1"/>
  <c r="M18795" i="1"/>
  <c r="M18796" i="1"/>
  <c r="M18797" i="1"/>
  <c r="M18798" i="1"/>
  <c r="M18799" i="1"/>
  <c r="M18800" i="1"/>
  <c r="M18801" i="1"/>
  <c r="M18802" i="1"/>
  <c r="M18803" i="1"/>
  <c r="M18804" i="1"/>
  <c r="M18805" i="1"/>
  <c r="M18806" i="1"/>
  <c r="M18807" i="1"/>
  <c r="M18808" i="1"/>
  <c r="M18809" i="1"/>
  <c r="M18810" i="1"/>
  <c r="M18811" i="1"/>
  <c r="M18812" i="1"/>
  <c r="M18813" i="1"/>
  <c r="M18814" i="1"/>
  <c r="M18815" i="1"/>
  <c r="M18816" i="1"/>
  <c r="M18817" i="1"/>
  <c r="M18818" i="1"/>
  <c r="M18819" i="1"/>
  <c r="M18820" i="1"/>
  <c r="M18821" i="1"/>
  <c r="M18822" i="1"/>
  <c r="M18823" i="1"/>
  <c r="M18824" i="1"/>
  <c r="M18825" i="1"/>
  <c r="M18826" i="1"/>
  <c r="M18827" i="1"/>
  <c r="M18828" i="1"/>
  <c r="M18829" i="1"/>
  <c r="M18830" i="1"/>
  <c r="M18831" i="1"/>
  <c r="M18832" i="1"/>
  <c r="M18833" i="1"/>
  <c r="M18834" i="1"/>
  <c r="M18835" i="1"/>
  <c r="M18836" i="1"/>
  <c r="M18837" i="1"/>
  <c r="M18838" i="1"/>
  <c r="M18839" i="1"/>
  <c r="M18840" i="1"/>
  <c r="M18841" i="1"/>
  <c r="M18842" i="1"/>
  <c r="M18843" i="1"/>
  <c r="M18844" i="1"/>
  <c r="M18845" i="1"/>
  <c r="M18846" i="1"/>
  <c r="M18847" i="1"/>
  <c r="M18848" i="1"/>
  <c r="M18849" i="1"/>
  <c r="M18850" i="1"/>
  <c r="M18851" i="1"/>
  <c r="M18852" i="1"/>
  <c r="M18853" i="1"/>
  <c r="M18854" i="1"/>
  <c r="M18855" i="1"/>
  <c r="M18856" i="1"/>
  <c r="M18857" i="1"/>
  <c r="M18858" i="1"/>
  <c r="M18859" i="1"/>
  <c r="M18860" i="1"/>
  <c r="M18861" i="1"/>
  <c r="M18862" i="1"/>
  <c r="M18863" i="1"/>
  <c r="M18864" i="1"/>
  <c r="M18865" i="1"/>
  <c r="M18866" i="1"/>
  <c r="M18867" i="1"/>
  <c r="M18868" i="1"/>
  <c r="M18869" i="1"/>
  <c r="M18870" i="1"/>
  <c r="M18871" i="1"/>
  <c r="M18872" i="1"/>
  <c r="M18873" i="1"/>
  <c r="M18874" i="1"/>
  <c r="M18875" i="1"/>
  <c r="M18876" i="1"/>
  <c r="M18877" i="1"/>
  <c r="M18878" i="1"/>
  <c r="M18879" i="1"/>
  <c r="M18880" i="1"/>
  <c r="M18881" i="1"/>
  <c r="M18882" i="1"/>
  <c r="M18883" i="1"/>
  <c r="M18884" i="1"/>
  <c r="M18885" i="1"/>
  <c r="M18886" i="1"/>
  <c r="M18887" i="1"/>
  <c r="M18888" i="1"/>
  <c r="M18889" i="1"/>
  <c r="M18890" i="1"/>
  <c r="M18891" i="1"/>
  <c r="M18892" i="1"/>
  <c r="M18893" i="1"/>
  <c r="M18894" i="1"/>
  <c r="M18895" i="1"/>
  <c r="M18896" i="1"/>
  <c r="M18897" i="1"/>
  <c r="M18898" i="1"/>
  <c r="M18899" i="1"/>
  <c r="M18900" i="1"/>
  <c r="M18901" i="1"/>
  <c r="M18902" i="1"/>
  <c r="M18903" i="1"/>
  <c r="M18904" i="1"/>
  <c r="M18905" i="1"/>
  <c r="M18906" i="1"/>
  <c r="M18907" i="1"/>
  <c r="M18908" i="1"/>
  <c r="M18909" i="1"/>
  <c r="M18910" i="1"/>
  <c r="M18911" i="1"/>
  <c r="M18912" i="1"/>
  <c r="M18913" i="1"/>
  <c r="M18914" i="1"/>
  <c r="M18915" i="1"/>
  <c r="M18916" i="1"/>
  <c r="M18917" i="1"/>
  <c r="M18918" i="1"/>
  <c r="M18919" i="1"/>
  <c r="M18920" i="1"/>
  <c r="M18921" i="1"/>
  <c r="M18922" i="1"/>
  <c r="M18923" i="1"/>
  <c r="M18924" i="1"/>
  <c r="M18925" i="1"/>
  <c r="M18926" i="1"/>
  <c r="M18927" i="1"/>
  <c r="M18928" i="1"/>
  <c r="M18929" i="1"/>
  <c r="M18930" i="1"/>
  <c r="M18931" i="1"/>
  <c r="M18932" i="1"/>
  <c r="M18933" i="1"/>
  <c r="M18934" i="1"/>
  <c r="M18935" i="1"/>
  <c r="M18936" i="1"/>
  <c r="M18937" i="1"/>
  <c r="M18938" i="1"/>
  <c r="M18939" i="1"/>
  <c r="M18940" i="1"/>
  <c r="M18941" i="1"/>
  <c r="M18942" i="1"/>
  <c r="M18943" i="1"/>
  <c r="M18944" i="1"/>
  <c r="M18945" i="1"/>
  <c r="M18946" i="1"/>
  <c r="M18947" i="1"/>
  <c r="M18948" i="1"/>
  <c r="M18949" i="1"/>
  <c r="M18950" i="1"/>
  <c r="M18951" i="1"/>
  <c r="M18952" i="1"/>
  <c r="M18953" i="1"/>
  <c r="M18954" i="1"/>
  <c r="M18955" i="1"/>
  <c r="M18956" i="1"/>
  <c r="M18957" i="1"/>
  <c r="M18958" i="1"/>
  <c r="M18959" i="1"/>
  <c r="M18960" i="1"/>
  <c r="M18961" i="1"/>
  <c r="M18962" i="1"/>
  <c r="M18963" i="1"/>
  <c r="M18964" i="1"/>
  <c r="M18965" i="1"/>
  <c r="M18966" i="1"/>
  <c r="M18967" i="1"/>
  <c r="M18968" i="1"/>
  <c r="M18969" i="1"/>
  <c r="M18970" i="1"/>
  <c r="M18971" i="1"/>
  <c r="M18972" i="1"/>
  <c r="M18973" i="1"/>
  <c r="M18974" i="1"/>
  <c r="M18975" i="1"/>
  <c r="M18976" i="1"/>
  <c r="M18977" i="1"/>
  <c r="M18978" i="1"/>
  <c r="M18979" i="1"/>
  <c r="M18980" i="1"/>
  <c r="M18981" i="1"/>
  <c r="M18982" i="1"/>
  <c r="M18983" i="1"/>
  <c r="M18984" i="1"/>
  <c r="M18985" i="1"/>
  <c r="M18986" i="1"/>
  <c r="M18987" i="1"/>
  <c r="M18988" i="1"/>
  <c r="M18989" i="1"/>
  <c r="M18990" i="1"/>
  <c r="M18991" i="1"/>
  <c r="M18992" i="1"/>
  <c r="M18993" i="1"/>
  <c r="M18994" i="1"/>
  <c r="M18995" i="1"/>
  <c r="M18996" i="1"/>
  <c r="M18997" i="1"/>
  <c r="M18998" i="1"/>
  <c r="M18999" i="1"/>
  <c r="M19000" i="1"/>
  <c r="M19001" i="1"/>
  <c r="M19002" i="1"/>
  <c r="M19003" i="1"/>
  <c r="M19004" i="1"/>
  <c r="M19005" i="1"/>
  <c r="M19006" i="1"/>
  <c r="M19007" i="1"/>
  <c r="M19008" i="1"/>
  <c r="M19009" i="1"/>
  <c r="M19010" i="1"/>
  <c r="M19011" i="1"/>
  <c r="M19012" i="1"/>
  <c r="M19013" i="1"/>
  <c r="M19014" i="1"/>
  <c r="M19015" i="1"/>
  <c r="M19016" i="1"/>
  <c r="M19017" i="1"/>
  <c r="M19018" i="1"/>
  <c r="M19019" i="1"/>
  <c r="M19020" i="1"/>
  <c r="M19021" i="1"/>
  <c r="M19022" i="1"/>
  <c r="M19023" i="1"/>
  <c r="M19024" i="1"/>
  <c r="M19025" i="1"/>
  <c r="M19026" i="1"/>
  <c r="M19027" i="1"/>
  <c r="M19028" i="1"/>
  <c r="M19029" i="1"/>
  <c r="M19030" i="1"/>
  <c r="M19031" i="1"/>
  <c r="M19032" i="1"/>
  <c r="M19033" i="1"/>
  <c r="M19034" i="1"/>
  <c r="M19035" i="1"/>
  <c r="M19036" i="1"/>
  <c r="M19037" i="1"/>
  <c r="M19038" i="1"/>
  <c r="M19039" i="1"/>
  <c r="M19040" i="1"/>
  <c r="M19041" i="1"/>
  <c r="M19042" i="1"/>
  <c r="M19043" i="1"/>
  <c r="M19044" i="1"/>
  <c r="M19045" i="1"/>
  <c r="M19046" i="1"/>
  <c r="M19047" i="1"/>
  <c r="M19048" i="1"/>
  <c r="M19049" i="1"/>
  <c r="M19050" i="1"/>
  <c r="M19051" i="1"/>
  <c r="M19052" i="1"/>
  <c r="M19053" i="1"/>
  <c r="M19054" i="1"/>
  <c r="M19055" i="1"/>
  <c r="M19056" i="1"/>
  <c r="M19057" i="1"/>
  <c r="M19058" i="1"/>
  <c r="M19059" i="1"/>
  <c r="M19060" i="1"/>
  <c r="M19061" i="1"/>
  <c r="M19062" i="1"/>
  <c r="M19063" i="1"/>
  <c r="M19064" i="1"/>
  <c r="M19065" i="1"/>
  <c r="M19066" i="1"/>
  <c r="M19067" i="1"/>
  <c r="M19068" i="1"/>
  <c r="M19069" i="1"/>
  <c r="M19070" i="1"/>
  <c r="M19071" i="1"/>
  <c r="M19072" i="1"/>
  <c r="M19073" i="1"/>
  <c r="M19074" i="1"/>
  <c r="M19075" i="1"/>
  <c r="M19076" i="1"/>
  <c r="M19077" i="1"/>
  <c r="M19078" i="1"/>
  <c r="M19079" i="1"/>
  <c r="M19080" i="1"/>
  <c r="M19081" i="1"/>
  <c r="M19082" i="1"/>
  <c r="M19083" i="1"/>
  <c r="M19084" i="1"/>
  <c r="M19085" i="1"/>
  <c r="M19086" i="1"/>
  <c r="M19087" i="1"/>
  <c r="M19088" i="1"/>
  <c r="M19089" i="1"/>
  <c r="M19090" i="1"/>
  <c r="M19091" i="1"/>
  <c r="M19092" i="1"/>
  <c r="M19093" i="1"/>
  <c r="M19094" i="1"/>
  <c r="M19095" i="1"/>
  <c r="M19096" i="1"/>
  <c r="M19097" i="1"/>
  <c r="M19098" i="1"/>
  <c r="M19099" i="1"/>
  <c r="M19100" i="1"/>
  <c r="M19101" i="1"/>
  <c r="M19102" i="1"/>
  <c r="M19103" i="1"/>
  <c r="M19104" i="1"/>
  <c r="M19105" i="1"/>
  <c r="M19106" i="1"/>
  <c r="M19107" i="1"/>
  <c r="M19108" i="1"/>
  <c r="M19109" i="1"/>
  <c r="M19110" i="1"/>
  <c r="M19111" i="1"/>
  <c r="M19112" i="1"/>
  <c r="M19113" i="1"/>
  <c r="M19114" i="1"/>
  <c r="M19115" i="1"/>
  <c r="M19116" i="1"/>
  <c r="M19117" i="1"/>
  <c r="M19118" i="1"/>
  <c r="M19119" i="1"/>
  <c r="M19120" i="1"/>
  <c r="M19121" i="1"/>
  <c r="M19122" i="1"/>
  <c r="M19123" i="1"/>
  <c r="M19124" i="1"/>
  <c r="M19125" i="1"/>
  <c r="M19126" i="1"/>
  <c r="M19127" i="1"/>
  <c r="M19128" i="1"/>
  <c r="M19129" i="1"/>
  <c r="M19130" i="1"/>
  <c r="M19131" i="1"/>
  <c r="M19132" i="1"/>
  <c r="M19133" i="1"/>
  <c r="M19134" i="1"/>
  <c r="M19135" i="1"/>
  <c r="M19136" i="1"/>
  <c r="M19137" i="1"/>
  <c r="M19138" i="1"/>
  <c r="M19139" i="1"/>
  <c r="M19140" i="1"/>
  <c r="M19141" i="1"/>
  <c r="M19142" i="1"/>
  <c r="M19143" i="1"/>
  <c r="M19144" i="1"/>
  <c r="M19145" i="1"/>
  <c r="M19146" i="1"/>
  <c r="M19147" i="1"/>
  <c r="M19148" i="1"/>
  <c r="M19149" i="1"/>
  <c r="M19150" i="1"/>
  <c r="M19151" i="1"/>
  <c r="M19152" i="1"/>
  <c r="M19153" i="1"/>
  <c r="M19154" i="1"/>
  <c r="M19155" i="1"/>
  <c r="M19156" i="1"/>
  <c r="M19157" i="1"/>
  <c r="M19158" i="1"/>
  <c r="M19159" i="1"/>
  <c r="M19160" i="1"/>
  <c r="M19161" i="1"/>
  <c r="M19162" i="1"/>
  <c r="M19163" i="1"/>
  <c r="M19164" i="1"/>
  <c r="M19165" i="1"/>
  <c r="M19166" i="1"/>
  <c r="M19167" i="1"/>
  <c r="M19168" i="1"/>
  <c r="M19169" i="1"/>
  <c r="M19170" i="1"/>
  <c r="M19171" i="1"/>
  <c r="M19172" i="1"/>
  <c r="M19173" i="1"/>
  <c r="M19174" i="1"/>
  <c r="M19175" i="1"/>
  <c r="M19176" i="1"/>
  <c r="M19177" i="1"/>
  <c r="M19178" i="1"/>
  <c r="M19179" i="1"/>
  <c r="M19180" i="1"/>
  <c r="M19181" i="1"/>
  <c r="M19182" i="1"/>
  <c r="M19183" i="1"/>
  <c r="M19184" i="1"/>
  <c r="M19185" i="1"/>
  <c r="M19186" i="1"/>
  <c r="M19187" i="1"/>
  <c r="M19188" i="1"/>
  <c r="M19189" i="1"/>
  <c r="M19190" i="1"/>
  <c r="M19191" i="1"/>
  <c r="M19192" i="1"/>
  <c r="M19193" i="1"/>
  <c r="M19194" i="1"/>
  <c r="M19195" i="1"/>
  <c r="M19196" i="1"/>
  <c r="M19197" i="1"/>
  <c r="M19198" i="1"/>
  <c r="M19199" i="1"/>
  <c r="M19200" i="1"/>
  <c r="M19201" i="1"/>
  <c r="M19202" i="1"/>
  <c r="M19203" i="1"/>
  <c r="M19204" i="1"/>
  <c r="M19205" i="1"/>
  <c r="M19206" i="1"/>
  <c r="M19207" i="1"/>
  <c r="M19208" i="1"/>
  <c r="M19209" i="1"/>
  <c r="M19210" i="1"/>
  <c r="M19211" i="1"/>
  <c r="M19212" i="1"/>
  <c r="M19213" i="1"/>
  <c r="M19214" i="1"/>
  <c r="M19215" i="1"/>
  <c r="M19216" i="1"/>
  <c r="M19217" i="1"/>
  <c r="M19218" i="1"/>
  <c r="M19219" i="1"/>
  <c r="M19220" i="1"/>
  <c r="M19221" i="1"/>
  <c r="M19222" i="1"/>
  <c r="M19223" i="1"/>
  <c r="M19224" i="1"/>
  <c r="M19225" i="1"/>
  <c r="M19226" i="1"/>
  <c r="M19227" i="1"/>
  <c r="M19228" i="1"/>
  <c r="M19229" i="1"/>
  <c r="M19230" i="1"/>
  <c r="M19231" i="1"/>
  <c r="M19232" i="1"/>
  <c r="M19233" i="1"/>
  <c r="M19234" i="1"/>
  <c r="M19235" i="1"/>
  <c r="M19236" i="1"/>
  <c r="M19237" i="1"/>
  <c r="M19238" i="1"/>
  <c r="M19239" i="1"/>
  <c r="M19240" i="1"/>
  <c r="M19241" i="1"/>
  <c r="M19242" i="1"/>
  <c r="M19243" i="1"/>
  <c r="M19244" i="1"/>
  <c r="M19245" i="1"/>
  <c r="M19246" i="1"/>
  <c r="M19247" i="1"/>
  <c r="M19248" i="1"/>
  <c r="M19249" i="1"/>
  <c r="M19250" i="1"/>
  <c r="M19251" i="1"/>
  <c r="M19252" i="1"/>
  <c r="M19253" i="1"/>
  <c r="M19254" i="1"/>
  <c r="M19255" i="1"/>
  <c r="M19256" i="1"/>
  <c r="M19257" i="1"/>
  <c r="M19258" i="1"/>
  <c r="M19259" i="1"/>
  <c r="M19260" i="1"/>
  <c r="M19261" i="1"/>
  <c r="M19262" i="1"/>
  <c r="M19263" i="1"/>
  <c r="M19264" i="1"/>
  <c r="M19265" i="1"/>
  <c r="M19266" i="1"/>
  <c r="M19267" i="1"/>
  <c r="M19268" i="1"/>
  <c r="M19269" i="1"/>
  <c r="M19270" i="1"/>
  <c r="M19271" i="1"/>
  <c r="M19272" i="1"/>
  <c r="M19273" i="1"/>
  <c r="M19274" i="1"/>
  <c r="M19275" i="1"/>
  <c r="M19276" i="1"/>
  <c r="M19277" i="1"/>
  <c r="M19278" i="1"/>
  <c r="M19279" i="1"/>
  <c r="M19280" i="1"/>
  <c r="M19281" i="1"/>
  <c r="M19282" i="1"/>
  <c r="M19283" i="1"/>
  <c r="M19284" i="1"/>
  <c r="M19285" i="1"/>
  <c r="M19286" i="1"/>
  <c r="M19287" i="1"/>
  <c r="M19288" i="1"/>
  <c r="M19289" i="1"/>
  <c r="M19290" i="1"/>
  <c r="M19291" i="1"/>
  <c r="M19292" i="1"/>
  <c r="M19293" i="1"/>
  <c r="M19294" i="1"/>
  <c r="M19295" i="1"/>
  <c r="M19296" i="1"/>
  <c r="M19297" i="1"/>
  <c r="M19298" i="1"/>
  <c r="M19299" i="1"/>
  <c r="M19300" i="1"/>
  <c r="M19301" i="1"/>
  <c r="M19302" i="1"/>
  <c r="M19303" i="1"/>
  <c r="M19304" i="1"/>
  <c r="M19305" i="1"/>
  <c r="M19306" i="1"/>
  <c r="M19307" i="1"/>
  <c r="M19308" i="1"/>
  <c r="M19309" i="1"/>
  <c r="M19310" i="1"/>
  <c r="M19311" i="1"/>
  <c r="M19312" i="1"/>
  <c r="M19313" i="1"/>
  <c r="M19314" i="1"/>
  <c r="M19315" i="1"/>
  <c r="M19316" i="1"/>
  <c r="M19317" i="1"/>
  <c r="M19318" i="1"/>
  <c r="M19319" i="1"/>
  <c r="M19320" i="1"/>
  <c r="M19321" i="1"/>
  <c r="M19322" i="1"/>
  <c r="M19323" i="1"/>
  <c r="M19324" i="1"/>
  <c r="M19325" i="1"/>
  <c r="M19326" i="1"/>
  <c r="M19327" i="1"/>
  <c r="M19328" i="1"/>
  <c r="M19329" i="1"/>
  <c r="M19330" i="1"/>
  <c r="M19331" i="1"/>
  <c r="M19332" i="1"/>
  <c r="M19333" i="1"/>
  <c r="M19334" i="1"/>
  <c r="M19335" i="1"/>
  <c r="M19336" i="1"/>
  <c r="M19337" i="1"/>
  <c r="M19338" i="1"/>
  <c r="M19339" i="1"/>
  <c r="M19340" i="1"/>
  <c r="M19341" i="1"/>
  <c r="M19342" i="1"/>
  <c r="M19343" i="1"/>
  <c r="M19344" i="1"/>
  <c r="M19345" i="1"/>
  <c r="M19346" i="1"/>
  <c r="M19347" i="1"/>
  <c r="M19348" i="1"/>
  <c r="M19349" i="1"/>
  <c r="M19350" i="1"/>
  <c r="M19351" i="1"/>
  <c r="M19352" i="1"/>
  <c r="M19353" i="1"/>
  <c r="M19354" i="1"/>
  <c r="M19355" i="1"/>
  <c r="M19356" i="1"/>
  <c r="M19357" i="1"/>
  <c r="M19358" i="1"/>
  <c r="M19359" i="1"/>
  <c r="M19360" i="1"/>
  <c r="M19361" i="1"/>
  <c r="M19362" i="1"/>
  <c r="M19363" i="1"/>
  <c r="M19364" i="1"/>
  <c r="M19365" i="1"/>
  <c r="M19366" i="1"/>
  <c r="M19367" i="1"/>
  <c r="M19368" i="1"/>
  <c r="M19369" i="1"/>
  <c r="M19370" i="1"/>
  <c r="M19371" i="1"/>
  <c r="M19372" i="1"/>
  <c r="M19373" i="1"/>
  <c r="M19374" i="1"/>
  <c r="M19375" i="1"/>
  <c r="M19376" i="1"/>
  <c r="M19377" i="1"/>
  <c r="M19378" i="1"/>
  <c r="M19379" i="1"/>
  <c r="M19380" i="1"/>
  <c r="M19381" i="1"/>
  <c r="M19382" i="1"/>
  <c r="M19383" i="1"/>
  <c r="M19384" i="1"/>
  <c r="M19385" i="1"/>
  <c r="M19386" i="1"/>
  <c r="M19387" i="1"/>
  <c r="M19388" i="1"/>
  <c r="M19389" i="1"/>
  <c r="M19390" i="1"/>
  <c r="M19391" i="1"/>
  <c r="M19392" i="1"/>
  <c r="M19393" i="1"/>
  <c r="M19394" i="1"/>
  <c r="M19395" i="1"/>
  <c r="M19396" i="1"/>
  <c r="M19397" i="1"/>
  <c r="M19398" i="1"/>
  <c r="M19399" i="1"/>
  <c r="M19400" i="1"/>
  <c r="M19401" i="1"/>
  <c r="M19402" i="1"/>
  <c r="M19403" i="1"/>
  <c r="M19404" i="1"/>
  <c r="M19405" i="1"/>
  <c r="M19406" i="1"/>
  <c r="M19407" i="1"/>
  <c r="M19408" i="1"/>
  <c r="M19409" i="1"/>
  <c r="M19410" i="1"/>
  <c r="M19411" i="1"/>
  <c r="M19412" i="1"/>
  <c r="M19413" i="1"/>
  <c r="M19414" i="1"/>
  <c r="M19415" i="1"/>
  <c r="M19416" i="1"/>
  <c r="M19417" i="1"/>
  <c r="M19418" i="1"/>
  <c r="M19419" i="1"/>
  <c r="M19420" i="1"/>
  <c r="M19421" i="1"/>
  <c r="M19422" i="1"/>
  <c r="M19423" i="1"/>
  <c r="M19424" i="1"/>
  <c r="M19425" i="1"/>
  <c r="M19426" i="1"/>
  <c r="M19427" i="1"/>
  <c r="M19428" i="1"/>
  <c r="M19429" i="1"/>
  <c r="M19430" i="1"/>
  <c r="M19431" i="1"/>
  <c r="M19432" i="1"/>
  <c r="M19433" i="1"/>
  <c r="M19434" i="1"/>
  <c r="M19435" i="1"/>
  <c r="M19436" i="1"/>
  <c r="M19437" i="1"/>
  <c r="M19438" i="1"/>
  <c r="M19439" i="1"/>
  <c r="M19440" i="1"/>
  <c r="M19441" i="1"/>
  <c r="M19442" i="1"/>
  <c r="M19443" i="1"/>
  <c r="M19444" i="1"/>
  <c r="M19445" i="1"/>
  <c r="M19446" i="1"/>
  <c r="M19447" i="1"/>
  <c r="M19448" i="1"/>
  <c r="M19449" i="1"/>
  <c r="M19450" i="1"/>
  <c r="M19451" i="1"/>
  <c r="M19452" i="1"/>
  <c r="M19453" i="1"/>
  <c r="M19454" i="1"/>
  <c r="M19455" i="1"/>
  <c r="M19456" i="1"/>
  <c r="M19457" i="1"/>
  <c r="M19458" i="1"/>
  <c r="M19459" i="1"/>
  <c r="M19460" i="1"/>
  <c r="M19461" i="1"/>
  <c r="M19462" i="1"/>
  <c r="M19463" i="1"/>
  <c r="M19464" i="1"/>
  <c r="M19465" i="1"/>
  <c r="M19466" i="1"/>
  <c r="M19467" i="1"/>
  <c r="M19468" i="1"/>
  <c r="M19469" i="1"/>
  <c r="M19470" i="1"/>
  <c r="M19471" i="1"/>
  <c r="M19472" i="1"/>
  <c r="M19473" i="1"/>
  <c r="M19474" i="1"/>
  <c r="M19475" i="1"/>
  <c r="M19476" i="1"/>
  <c r="M19477" i="1"/>
  <c r="M19478" i="1"/>
  <c r="M19479" i="1"/>
  <c r="M19480" i="1"/>
  <c r="M19481" i="1"/>
  <c r="M19482" i="1"/>
  <c r="M19483" i="1"/>
  <c r="M19484" i="1"/>
  <c r="M19485" i="1"/>
  <c r="M19486" i="1"/>
  <c r="M19487" i="1"/>
  <c r="M19488" i="1"/>
  <c r="M19489" i="1"/>
  <c r="M19490" i="1"/>
  <c r="M19491" i="1"/>
  <c r="M19492" i="1"/>
  <c r="M19493" i="1"/>
  <c r="M19494" i="1"/>
  <c r="M19495" i="1"/>
  <c r="M19496" i="1"/>
  <c r="M19497" i="1"/>
  <c r="M19498" i="1"/>
  <c r="M19499" i="1"/>
  <c r="M19500" i="1"/>
  <c r="M19501" i="1"/>
  <c r="M19502" i="1"/>
  <c r="M19503" i="1"/>
  <c r="M19504" i="1"/>
  <c r="M19505" i="1"/>
  <c r="M19506" i="1"/>
  <c r="M19507" i="1"/>
  <c r="M19508" i="1"/>
  <c r="M19509" i="1"/>
  <c r="M19510" i="1"/>
  <c r="M19511" i="1"/>
  <c r="M19512" i="1"/>
  <c r="M19513" i="1"/>
  <c r="M19514" i="1"/>
  <c r="M19515" i="1"/>
  <c r="M19516" i="1"/>
  <c r="M19517" i="1"/>
  <c r="M19518" i="1"/>
  <c r="M19519" i="1"/>
  <c r="M19520" i="1"/>
  <c r="M19521" i="1"/>
  <c r="M19522" i="1"/>
  <c r="M19523" i="1"/>
  <c r="M19524" i="1"/>
  <c r="M19525" i="1"/>
  <c r="M19526" i="1"/>
  <c r="M19527" i="1"/>
  <c r="M19528" i="1"/>
  <c r="M19529" i="1"/>
  <c r="M19530" i="1"/>
  <c r="M19531" i="1"/>
  <c r="M19532" i="1"/>
  <c r="M19533" i="1"/>
  <c r="M19534" i="1"/>
  <c r="M19535" i="1"/>
  <c r="M19536" i="1"/>
  <c r="M19537" i="1"/>
  <c r="M19538" i="1"/>
  <c r="M19539" i="1"/>
  <c r="M19540" i="1"/>
  <c r="M19541" i="1"/>
  <c r="M19542" i="1"/>
  <c r="M19543" i="1"/>
  <c r="M19544" i="1"/>
  <c r="M19545" i="1"/>
  <c r="M19546" i="1"/>
  <c r="M19547" i="1"/>
  <c r="M19548" i="1"/>
  <c r="M19549" i="1"/>
  <c r="M19550" i="1"/>
  <c r="M19551" i="1"/>
  <c r="M19552" i="1"/>
  <c r="M19553" i="1"/>
  <c r="M19554" i="1"/>
  <c r="M19555" i="1"/>
  <c r="M19556" i="1"/>
  <c r="M19557" i="1"/>
  <c r="M19558" i="1"/>
  <c r="M19559" i="1"/>
  <c r="M19560" i="1"/>
  <c r="M19561" i="1"/>
  <c r="M19562" i="1"/>
  <c r="M19563" i="1"/>
  <c r="M19564" i="1"/>
  <c r="M19565" i="1"/>
  <c r="M19566" i="1"/>
  <c r="M19567" i="1"/>
  <c r="M19568" i="1"/>
  <c r="M19569" i="1"/>
  <c r="M19570" i="1"/>
  <c r="M19571" i="1"/>
  <c r="M19572" i="1"/>
  <c r="M19573" i="1"/>
  <c r="M19574" i="1"/>
  <c r="M19575" i="1"/>
  <c r="M19576" i="1"/>
  <c r="M19577" i="1"/>
  <c r="M19578" i="1"/>
  <c r="M19579" i="1"/>
  <c r="M19580" i="1"/>
  <c r="M19581" i="1"/>
  <c r="M19582" i="1"/>
  <c r="M19583" i="1"/>
  <c r="M19584" i="1"/>
  <c r="M19585" i="1"/>
  <c r="M19586" i="1"/>
  <c r="M19587" i="1"/>
  <c r="M19588" i="1"/>
  <c r="M19589" i="1"/>
  <c r="M19590" i="1"/>
  <c r="M19591" i="1"/>
  <c r="M19592" i="1"/>
  <c r="M19593" i="1"/>
  <c r="M19594" i="1"/>
  <c r="M19595" i="1"/>
  <c r="M19596" i="1"/>
  <c r="M19597" i="1"/>
  <c r="M19598" i="1"/>
  <c r="M19599" i="1"/>
  <c r="M19600" i="1"/>
  <c r="M19601" i="1"/>
  <c r="M19602" i="1"/>
  <c r="M19603" i="1"/>
  <c r="M19604" i="1"/>
  <c r="M19605" i="1"/>
  <c r="M19606" i="1"/>
  <c r="M19607" i="1"/>
  <c r="M19608" i="1"/>
  <c r="M19609" i="1"/>
  <c r="M19610" i="1"/>
  <c r="M19611" i="1"/>
  <c r="M19612" i="1"/>
  <c r="M19613" i="1"/>
  <c r="M19614" i="1"/>
  <c r="M19615" i="1"/>
  <c r="M19616" i="1"/>
  <c r="M19617" i="1"/>
  <c r="M19618" i="1"/>
  <c r="M19619" i="1"/>
  <c r="M19620" i="1"/>
  <c r="M19621" i="1"/>
  <c r="M19622" i="1"/>
  <c r="M19623" i="1"/>
  <c r="M19624" i="1"/>
  <c r="M19625" i="1"/>
  <c r="M19626" i="1"/>
  <c r="M19627" i="1"/>
  <c r="M19628" i="1"/>
  <c r="M19629" i="1"/>
  <c r="M19630" i="1"/>
  <c r="M19631" i="1"/>
  <c r="M19632" i="1"/>
  <c r="M19633" i="1"/>
  <c r="M19634" i="1"/>
  <c r="M19635" i="1"/>
  <c r="M19636" i="1"/>
  <c r="M19637" i="1"/>
  <c r="M19638" i="1"/>
  <c r="M19639" i="1"/>
  <c r="M19640" i="1"/>
  <c r="M19641" i="1"/>
  <c r="M19642" i="1"/>
  <c r="M19643" i="1"/>
  <c r="M19644" i="1"/>
  <c r="M19645" i="1"/>
  <c r="M19646" i="1"/>
  <c r="M19647" i="1"/>
  <c r="M19648" i="1"/>
  <c r="M19649" i="1"/>
  <c r="M19650" i="1"/>
  <c r="M19651" i="1"/>
  <c r="M19652" i="1"/>
  <c r="M19653" i="1"/>
  <c r="M19654" i="1"/>
  <c r="M19655" i="1"/>
  <c r="M19656" i="1"/>
  <c r="M19657" i="1"/>
  <c r="M19658" i="1"/>
  <c r="M19659" i="1"/>
  <c r="M19660" i="1"/>
  <c r="M19661" i="1"/>
  <c r="M19662" i="1"/>
  <c r="M19663" i="1"/>
  <c r="M19664" i="1"/>
  <c r="M19665" i="1"/>
  <c r="M19666" i="1"/>
  <c r="M19667" i="1"/>
  <c r="M19668" i="1"/>
  <c r="M19669" i="1"/>
  <c r="M19670" i="1"/>
  <c r="M19671" i="1"/>
  <c r="M19672" i="1"/>
  <c r="M19673" i="1"/>
  <c r="M19674" i="1"/>
  <c r="M19675" i="1"/>
  <c r="M19676" i="1"/>
  <c r="M19677" i="1"/>
  <c r="M19678" i="1"/>
  <c r="M19679" i="1"/>
  <c r="M19680" i="1"/>
  <c r="M19681" i="1"/>
  <c r="M19682" i="1"/>
  <c r="M19683" i="1"/>
  <c r="M19684" i="1"/>
  <c r="M19685" i="1"/>
  <c r="M19686" i="1"/>
  <c r="M19687" i="1"/>
  <c r="M19688" i="1"/>
  <c r="M19689" i="1"/>
  <c r="M19690" i="1"/>
  <c r="M19691" i="1"/>
  <c r="M19692" i="1"/>
  <c r="M19693" i="1"/>
  <c r="M19694" i="1"/>
  <c r="M19695" i="1"/>
  <c r="M19696" i="1"/>
  <c r="M19697" i="1"/>
  <c r="M19698" i="1"/>
  <c r="M19699" i="1"/>
  <c r="M19700" i="1"/>
  <c r="M19701" i="1"/>
  <c r="M19702" i="1"/>
  <c r="M19703" i="1"/>
  <c r="M19704" i="1"/>
  <c r="M19705" i="1"/>
  <c r="M19706" i="1"/>
  <c r="M19707" i="1"/>
  <c r="M19708" i="1"/>
  <c r="M19709" i="1"/>
  <c r="M19710" i="1"/>
  <c r="M19711" i="1"/>
  <c r="M19712" i="1"/>
  <c r="M19713" i="1"/>
  <c r="M19714" i="1"/>
  <c r="M19715" i="1"/>
  <c r="M19716" i="1"/>
  <c r="M19717" i="1"/>
  <c r="M19718" i="1"/>
  <c r="M19719" i="1"/>
  <c r="M19720" i="1"/>
  <c r="M19721" i="1"/>
  <c r="M19722" i="1"/>
  <c r="M19723" i="1"/>
  <c r="M19724" i="1"/>
  <c r="M19725" i="1"/>
  <c r="M19726" i="1"/>
  <c r="M19727" i="1"/>
  <c r="M19728" i="1"/>
  <c r="M19729" i="1"/>
  <c r="M19730" i="1"/>
  <c r="M19731" i="1"/>
  <c r="M19732" i="1"/>
  <c r="M19733" i="1"/>
  <c r="M19734" i="1"/>
  <c r="M19735" i="1"/>
  <c r="M19736" i="1"/>
  <c r="M19737" i="1"/>
  <c r="M19738" i="1"/>
  <c r="M19739" i="1"/>
  <c r="M19740" i="1"/>
  <c r="M19741" i="1"/>
  <c r="M19742" i="1"/>
  <c r="M19743" i="1"/>
  <c r="M19744" i="1"/>
  <c r="M19745" i="1"/>
  <c r="M19746" i="1"/>
  <c r="M19747" i="1"/>
  <c r="M19748" i="1"/>
  <c r="M19749" i="1"/>
  <c r="M19750" i="1"/>
  <c r="M19751" i="1"/>
  <c r="M19752" i="1"/>
  <c r="M19753" i="1"/>
  <c r="M19754" i="1"/>
  <c r="M19755" i="1"/>
  <c r="M19756" i="1"/>
  <c r="M19757" i="1"/>
  <c r="M19758" i="1"/>
  <c r="M19759" i="1"/>
  <c r="M19760" i="1"/>
  <c r="M19761" i="1"/>
  <c r="M19762" i="1"/>
  <c r="M19763" i="1"/>
  <c r="M19764" i="1"/>
  <c r="M19765" i="1"/>
  <c r="M19766" i="1"/>
  <c r="M19767" i="1"/>
  <c r="M19768" i="1"/>
  <c r="M19769" i="1"/>
  <c r="M19770" i="1"/>
  <c r="M19771" i="1"/>
  <c r="M19772" i="1"/>
  <c r="M19773" i="1"/>
  <c r="M19774" i="1"/>
  <c r="M19775" i="1"/>
  <c r="M19776" i="1"/>
  <c r="M19777" i="1"/>
  <c r="M19778" i="1"/>
  <c r="M19779" i="1"/>
  <c r="M19780" i="1"/>
  <c r="M19781" i="1"/>
  <c r="M19782" i="1"/>
  <c r="M19783" i="1"/>
  <c r="M19784" i="1"/>
  <c r="M19785" i="1"/>
  <c r="M19786" i="1"/>
  <c r="M19787" i="1"/>
  <c r="M19788" i="1"/>
  <c r="M19789" i="1"/>
  <c r="M19790" i="1"/>
  <c r="M19791" i="1"/>
  <c r="M19792" i="1"/>
  <c r="M19793" i="1"/>
  <c r="M19794" i="1"/>
  <c r="M19795" i="1"/>
  <c r="M19796" i="1"/>
  <c r="M19797" i="1"/>
  <c r="M19798" i="1"/>
  <c r="M19799" i="1"/>
  <c r="M19800" i="1"/>
  <c r="M19801" i="1"/>
  <c r="M19802" i="1"/>
  <c r="M19803" i="1"/>
  <c r="M19804" i="1"/>
  <c r="M19805" i="1"/>
  <c r="M19806" i="1"/>
  <c r="M19807" i="1"/>
  <c r="M19808" i="1"/>
  <c r="M19809" i="1"/>
  <c r="M19810" i="1"/>
  <c r="M19811" i="1"/>
  <c r="M19812" i="1"/>
  <c r="M19813" i="1"/>
  <c r="M19814" i="1"/>
  <c r="M19815" i="1"/>
  <c r="M19816" i="1"/>
  <c r="M19817" i="1"/>
  <c r="M19818" i="1"/>
  <c r="M19819" i="1"/>
  <c r="M19820" i="1"/>
  <c r="M19821" i="1"/>
  <c r="M19822" i="1"/>
  <c r="M19823" i="1"/>
  <c r="M19824" i="1"/>
  <c r="M19825" i="1"/>
  <c r="M19826" i="1"/>
  <c r="M19827" i="1"/>
  <c r="M19828" i="1"/>
  <c r="M19829" i="1"/>
  <c r="M19830" i="1"/>
  <c r="M19831" i="1"/>
  <c r="M19832" i="1"/>
  <c r="M19833" i="1"/>
  <c r="M19834" i="1"/>
  <c r="M19835" i="1"/>
  <c r="M19836" i="1"/>
  <c r="M19837" i="1"/>
  <c r="M19838" i="1"/>
  <c r="M19839" i="1"/>
  <c r="M19840" i="1"/>
  <c r="M19841" i="1"/>
  <c r="M19842" i="1"/>
  <c r="M19843" i="1"/>
  <c r="M19844" i="1"/>
  <c r="M19845" i="1"/>
  <c r="M19846" i="1"/>
  <c r="M19847" i="1"/>
  <c r="M19848" i="1"/>
  <c r="M19849" i="1"/>
  <c r="M19850" i="1"/>
  <c r="M19851" i="1"/>
  <c r="M19852" i="1"/>
  <c r="M19853" i="1"/>
  <c r="M19854" i="1"/>
  <c r="M19855" i="1"/>
  <c r="M19856" i="1"/>
  <c r="M19857" i="1"/>
  <c r="M19858" i="1"/>
  <c r="M19859" i="1"/>
  <c r="M19860" i="1"/>
  <c r="M19861" i="1"/>
  <c r="M19862" i="1"/>
  <c r="M19863" i="1"/>
  <c r="M19864" i="1"/>
  <c r="M19865" i="1"/>
  <c r="M19866" i="1"/>
  <c r="M19867" i="1"/>
  <c r="M19868" i="1"/>
  <c r="M19869" i="1"/>
  <c r="M19870" i="1"/>
  <c r="M19871" i="1"/>
  <c r="M19872" i="1"/>
  <c r="M19873" i="1"/>
  <c r="M19874" i="1"/>
  <c r="M19875" i="1"/>
  <c r="M19876" i="1"/>
  <c r="M19877" i="1"/>
  <c r="M19878" i="1"/>
  <c r="M19879" i="1"/>
  <c r="M19880" i="1"/>
  <c r="M19881" i="1"/>
  <c r="M19882" i="1"/>
  <c r="M19883" i="1"/>
  <c r="M19884" i="1"/>
  <c r="M19885" i="1"/>
  <c r="M19886" i="1"/>
  <c r="M19887" i="1"/>
  <c r="M19888" i="1"/>
  <c r="M19889" i="1"/>
  <c r="M19890" i="1"/>
  <c r="M19891" i="1"/>
  <c r="M19892" i="1"/>
  <c r="M19893" i="1"/>
  <c r="M19894" i="1"/>
  <c r="M19895" i="1"/>
  <c r="M19896" i="1"/>
  <c r="M19897" i="1"/>
  <c r="M19898" i="1"/>
  <c r="M19899" i="1"/>
  <c r="M19900" i="1"/>
  <c r="M19901" i="1"/>
  <c r="M19902" i="1"/>
  <c r="M19903" i="1"/>
  <c r="M19904" i="1"/>
  <c r="M19905" i="1"/>
  <c r="M19906" i="1"/>
  <c r="M19907" i="1"/>
  <c r="M19908" i="1"/>
  <c r="M19909" i="1"/>
  <c r="M19910" i="1"/>
  <c r="M19911" i="1"/>
  <c r="M19912" i="1"/>
  <c r="M19913" i="1"/>
  <c r="M19914" i="1"/>
  <c r="M19915" i="1"/>
  <c r="M19916" i="1"/>
  <c r="M19917" i="1"/>
  <c r="M19918" i="1"/>
  <c r="M19919" i="1"/>
  <c r="M19920" i="1"/>
  <c r="M19921" i="1"/>
  <c r="M19922" i="1"/>
  <c r="M19923" i="1"/>
  <c r="M19924" i="1"/>
  <c r="M19925" i="1"/>
  <c r="M19926" i="1"/>
  <c r="M19927" i="1"/>
  <c r="M19928" i="1"/>
  <c r="M19929" i="1"/>
  <c r="M19930" i="1"/>
  <c r="M19931" i="1"/>
  <c r="M19932" i="1"/>
  <c r="M19933" i="1"/>
  <c r="M19934" i="1"/>
  <c r="M19935" i="1"/>
  <c r="M19936" i="1"/>
  <c r="M19937" i="1"/>
  <c r="M19938" i="1"/>
  <c r="M19939" i="1"/>
  <c r="M19940" i="1"/>
  <c r="M19941" i="1"/>
  <c r="M19942" i="1"/>
  <c r="M19943" i="1"/>
  <c r="M19944" i="1"/>
  <c r="M19945" i="1"/>
  <c r="M19946" i="1"/>
  <c r="M19947" i="1"/>
  <c r="M19948" i="1"/>
  <c r="M19949" i="1"/>
  <c r="M19950" i="1"/>
  <c r="M19951" i="1"/>
  <c r="M19952" i="1"/>
  <c r="M19953" i="1"/>
  <c r="M19954" i="1"/>
  <c r="M19955" i="1"/>
  <c r="M19956" i="1"/>
  <c r="M19957" i="1"/>
  <c r="M19958" i="1"/>
  <c r="M19959" i="1"/>
  <c r="M19960" i="1"/>
  <c r="M19961" i="1"/>
  <c r="M19962" i="1"/>
  <c r="M19963" i="1"/>
  <c r="M19964" i="1"/>
  <c r="M19965" i="1"/>
  <c r="M19966" i="1"/>
  <c r="M19967" i="1"/>
  <c r="M19968" i="1"/>
  <c r="M19969" i="1"/>
  <c r="M19970" i="1"/>
  <c r="M19971" i="1"/>
  <c r="M19972" i="1"/>
  <c r="M19973" i="1"/>
  <c r="M19974" i="1"/>
  <c r="M19975" i="1"/>
  <c r="M19976" i="1"/>
  <c r="M19977" i="1"/>
  <c r="M19978" i="1"/>
  <c r="M19979" i="1"/>
  <c r="M19980" i="1"/>
  <c r="M19981" i="1"/>
  <c r="M19982" i="1"/>
  <c r="M19983" i="1"/>
  <c r="M19984" i="1"/>
  <c r="M19985" i="1"/>
  <c r="M19986" i="1"/>
  <c r="M19987" i="1"/>
  <c r="M19988" i="1"/>
  <c r="M19989" i="1"/>
  <c r="M19990" i="1"/>
  <c r="M19991" i="1"/>
  <c r="M19992" i="1"/>
  <c r="M19993" i="1"/>
  <c r="M19994" i="1"/>
  <c r="M19995" i="1"/>
  <c r="M19996" i="1"/>
  <c r="M19997" i="1"/>
  <c r="M19998" i="1"/>
  <c r="M19999" i="1"/>
  <c r="M20000" i="1"/>
  <c r="M20001" i="1"/>
  <c r="M2" i="1"/>
  <c r="C29" i="9"/>
  <c r="C30" i="9"/>
  <c r="C26" i="9"/>
  <c r="C27" i="9"/>
  <c r="C28" i="9"/>
  <c r="C31" i="9"/>
  <c r="L5" i="4" l="1"/>
  <c r="J230" i="4"/>
  <c r="J182" i="4"/>
  <c r="J146" i="4"/>
  <c r="J110" i="4"/>
  <c r="J74" i="4"/>
  <c r="J26" i="4"/>
  <c r="J206" i="4"/>
  <c r="J194" i="4"/>
  <c r="J170" i="4"/>
  <c r="J158" i="4"/>
  <c r="J134" i="4"/>
  <c r="J122" i="4"/>
  <c r="J98" i="4"/>
  <c r="J86" i="4"/>
  <c r="J62" i="4"/>
  <c r="J50" i="4"/>
  <c r="J38" i="4"/>
  <c r="J14" i="4"/>
  <c r="J301" i="4"/>
  <c r="J289" i="4"/>
  <c r="J277" i="4"/>
  <c r="J265" i="4"/>
  <c r="J253" i="4"/>
  <c r="J241" i="4"/>
  <c r="J229" i="4"/>
  <c r="J217" i="4"/>
  <c r="J205" i="4"/>
  <c r="J193" i="4"/>
  <c r="J181" i="4"/>
  <c r="J169" i="4"/>
  <c r="J157" i="4"/>
  <c r="J145" i="4"/>
  <c r="J133" i="4"/>
  <c r="J121" i="4"/>
  <c r="J109" i="4"/>
  <c r="J97" i="4"/>
  <c r="J85" i="4"/>
  <c r="J73" i="4"/>
  <c r="J61" i="4"/>
  <c r="J49" i="4"/>
  <c r="J37" i="4"/>
  <c r="J25" i="4"/>
  <c r="J13" i="4"/>
  <c r="J299" i="4"/>
  <c r="J287" i="4"/>
  <c r="J275" i="4"/>
  <c r="J263" i="4"/>
  <c r="J251" i="4"/>
  <c r="J239" i="4"/>
  <c r="J227" i="4"/>
  <c r="J215" i="4"/>
  <c r="J203" i="4"/>
  <c r="J191" i="4"/>
  <c r="J179" i="4"/>
  <c r="J167" i="4"/>
  <c r="J155" i="4"/>
  <c r="J143" i="4"/>
  <c r="J131" i="4"/>
  <c r="J119" i="4"/>
  <c r="J107" i="4"/>
  <c r="J95" i="4"/>
  <c r="J83" i="4"/>
  <c r="J71" i="4"/>
  <c r="J59" i="4"/>
  <c r="J47" i="4"/>
  <c r="J35" i="4"/>
  <c r="J23" i="4"/>
  <c r="J11" i="4"/>
  <c r="J298" i="4"/>
  <c r="J286" i="4"/>
  <c r="J274" i="4"/>
  <c r="J262" i="4"/>
  <c r="J250" i="4"/>
  <c r="J238" i="4"/>
  <c r="J226" i="4"/>
  <c r="J214" i="4"/>
  <c r="J202" i="4"/>
  <c r="J190" i="4"/>
  <c r="J178" i="4"/>
  <c r="J166" i="4"/>
  <c r="J154" i="4"/>
  <c r="J142" i="4"/>
  <c r="J130" i="4"/>
  <c r="J118" i="4"/>
  <c r="J106" i="4"/>
  <c r="J94" i="4"/>
  <c r="J82" i="4"/>
  <c r="J70" i="4"/>
  <c r="J58" i="4"/>
  <c r="J46" i="4"/>
  <c r="J34" i="4"/>
  <c r="J22" i="4"/>
  <c r="J10" i="4"/>
  <c r="J92" i="4"/>
  <c r="J296" i="4"/>
  <c r="J284" i="4"/>
  <c r="J260" i="4"/>
  <c r="J236" i="4"/>
  <c r="J212" i="4"/>
  <c r="J188" i="4"/>
  <c r="J164" i="4"/>
  <c r="J140" i="4"/>
  <c r="J128" i="4"/>
  <c r="J104" i="4"/>
  <c r="J68" i="4"/>
  <c r="J56" i="4"/>
  <c r="J32" i="4"/>
  <c r="J8" i="4"/>
  <c r="J295" i="4"/>
  <c r="J283" i="4"/>
  <c r="J271" i="4"/>
  <c r="J259" i="4"/>
  <c r="J247" i="4"/>
  <c r="J235" i="4"/>
  <c r="J223" i="4"/>
  <c r="J211" i="4"/>
  <c r="J199" i="4"/>
  <c r="J187" i="4"/>
  <c r="J175" i="4"/>
  <c r="J163" i="4"/>
  <c r="J151" i="4"/>
  <c r="J139" i="4"/>
  <c r="J127" i="4"/>
  <c r="J115" i="4"/>
  <c r="J103" i="4"/>
  <c r="J91" i="4"/>
  <c r="J79" i="4"/>
  <c r="J67" i="4"/>
  <c r="J55" i="4"/>
  <c r="J43" i="4"/>
  <c r="J31" i="4"/>
  <c r="J19" i="4"/>
  <c r="J7" i="4"/>
  <c r="J272" i="4"/>
  <c r="J248" i="4"/>
  <c r="J224" i="4"/>
  <c r="J200" i="4"/>
  <c r="J176" i="4"/>
  <c r="J152" i="4"/>
  <c r="J116" i="4"/>
  <c r="J80" i="4"/>
  <c r="J44" i="4"/>
  <c r="J20" i="4"/>
  <c r="J294" i="4"/>
  <c r="J282" i="4"/>
  <c r="J270" i="4"/>
  <c r="J258" i="4"/>
  <c r="J246" i="4"/>
  <c r="J234" i="4"/>
  <c r="J222" i="4"/>
  <c r="J210" i="4"/>
  <c r="J198" i="4"/>
  <c r="J186" i="4"/>
  <c r="J174" i="4"/>
  <c r="J162" i="4"/>
  <c r="J150" i="4"/>
  <c r="J138" i="4"/>
  <c r="J126" i="4"/>
  <c r="J114" i="4"/>
  <c r="J102" i="4"/>
  <c r="J90" i="4"/>
  <c r="J78" i="4"/>
  <c r="J66" i="4"/>
  <c r="J54" i="4"/>
  <c r="J42" i="4"/>
  <c r="J30" i="4"/>
  <c r="J18" i="4"/>
  <c r="J6" i="4"/>
  <c r="K6" i="4" s="1"/>
  <c r="J293" i="4"/>
  <c r="J281" i="4"/>
  <c r="J269" i="4"/>
  <c r="J257" i="4"/>
  <c r="J245" i="4"/>
  <c r="J233" i="4"/>
  <c r="J221" i="4"/>
  <c r="J209" i="4"/>
  <c r="J197" i="4"/>
  <c r="J185" i="4"/>
  <c r="J173" i="4"/>
  <c r="J161" i="4"/>
  <c r="J149" i="4"/>
  <c r="J137" i="4"/>
  <c r="J125" i="4"/>
  <c r="J113" i="4"/>
  <c r="J101" i="4"/>
  <c r="J89" i="4"/>
  <c r="J77" i="4"/>
  <c r="J65" i="4"/>
  <c r="J53" i="4"/>
  <c r="J41" i="4"/>
  <c r="J29" i="4"/>
  <c r="J17" i="4"/>
  <c r="D30" i="9"/>
  <c r="E29" i="9"/>
  <c r="D29" i="9"/>
  <c r="E31" i="9"/>
  <c r="D31" i="9"/>
  <c r="D26" i="9"/>
  <c r="E28" i="9"/>
  <c r="D28" i="9"/>
  <c r="E27" i="9"/>
  <c r="D27" i="9"/>
  <c r="E26" i="9"/>
  <c r="E30" i="9"/>
  <c r="K7" i="4" l="1"/>
  <c r="L6" i="4"/>
  <c r="K8" i="4" l="1"/>
  <c r="L7" i="4"/>
  <c r="K9" i="4" l="1"/>
  <c r="L8" i="4"/>
  <c r="K10" i="4" l="1"/>
  <c r="L9" i="4"/>
  <c r="K11" i="4" l="1"/>
  <c r="L10" i="4"/>
  <c r="K12" i="4" l="1"/>
  <c r="L11" i="4"/>
  <c r="K13" i="4" l="1"/>
  <c r="L12" i="4"/>
  <c r="K14" i="4" l="1"/>
  <c r="L13" i="4"/>
  <c r="K15" i="4" l="1"/>
  <c r="L14" i="4"/>
  <c r="K16" i="4" l="1"/>
  <c r="L15" i="4"/>
  <c r="K17" i="4" l="1"/>
  <c r="L16" i="4"/>
  <c r="K18" i="4" l="1"/>
  <c r="L17" i="4"/>
  <c r="K19" i="4" l="1"/>
  <c r="L18" i="4"/>
  <c r="K20" i="4" l="1"/>
  <c r="L19" i="4"/>
  <c r="K21" i="4" l="1"/>
  <c r="L20" i="4"/>
  <c r="K22" i="4" l="1"/>
  <c r="L21" i="4"/>
  <c r="K23" i="4" l="1"/>
  <c r="L22" i="4"/>
  <c r="K24" i="4" l="1"/>
  <c r="L23" i="4"/>
  <c r="K25" i="4" l="1"/>
  <c r="L24" i="4"/>
  <c r="K26" i="4" l="1"/>
  <c r="L25" i="4"/>
  <c r="K27" i="4" l="1"/>
  <c r="L26" i="4"/>
  <c r="K28" i="4" l="1"/>
  <c r="L27" i="4"/>
  <c r="K29" i="4" l="1"/>
  <c r="L28" i="4"/>
  <c r="K30" i="4" l="1"/>
  <c r="L29" i="4"/>
  <c r="K31" i="4" l="1"/>
  <c r="L30" i="4"/>
  <c r="K32" i="4" l="1"/>
  <c r="L31" i="4"/>
  <c r="K33" i="4" l="1"/>
  <c r="L32" i="4"/>
  <c r="K34" i="4" l="1"/>
  <c r="L33" i="4"/>
  <c r="K35" i="4" l="1"/>
  <c r="L34" i="4"/>
  <c r="K36" i="4" l="1"/>
  <c r="L35" i="4"/>
  <c r="K37" i="4" l="1"/>
  <c r="L36" i="4"/>
  <c r="K38" i="4" l="1"/>
  <c r="L37" i="4"/>
  <c r="K39" i="4" l="1"/>
  <c r="L38" i="4"/>
  <c r="K40" i="4" l="1"/>
  <c r="L39" i="4"/>
  <c r="K41" i="4" l="1"/>
  <c r="L40" i="4"/>
  <c r="K42" i="4" l="1"/>
  <c r="L41" i="4"/>
  <c r="K43" i="4" l="1"/>
  <c r="L42" i="4"/>
  <c r="K44" i="4" l="1"/>
  <c r="L43" i="4"/>
  <c r="K45" i="4" l="1"/>
  <c r="L44" i="4"/>
  <c r="K46" i="4" l="1"/>
  <c r="L45" i="4"/>
  <c r="K47" i="4" l="1"/>
  <c r="L46" i="4"/>
  <c r="K48" i="4" l="1"/>
  <c r="L47" i="4"/>
  <c r="K49" i="4" l="1"/>
  <c r="L48" i="4"/>
  <c r="K50" i="4" l="1"/>
  <c r="L49" i="4"/>
  <c r="K51" i="4" l="1"/>
  <c r="L50" i="4"/>
  <c r="K52" i="4" l="1"/>
  <c r="L51" i="4"/>
  <c r="K53" i="4" l="1"/>
  <c r="L52" i="4"/>
  <c r="K54" i="4" l="1"/>
  <c r="L53" i="4"/>
  <c r="K55" i="4" l="1"/>
  <c r="L54" i="4"/>
  <c r="K56" i="4" l="1"/>
  <c r="L55" i="4"/>
  <c r="K57" i="4" l="1"/>
  <c r="L56" i="4"/>
  <c r="K58" i="4" l="1"/>
  <c r="L57" i="4"/>
  <c r="K59" i="4" l="1"/>
  <c r="L58" i="4"/>
  <c r="K60" i="4" l="1"/>
  <c r="L59" i="4"/>
  <c r="K61" i="4" l="1"/>
  <c r="L60" i="4"/>
  <c r="K62" i="4" l="1"/>
  <c r="L61" i="4"/>
  <c r="K63" i="4" l="1"/>
  <c r="L62" i="4"/>
  <c r="K64" i="4" l="1"/>
  <c r="L63" i="4"/>
  <c r="K65" i="4" l="1"/>
  <c r="L64" i="4"/>
  <c r="K66" i="4" l="1"/>
  <c r="L65" i="4"/>
  <c r="K67" i="4" l="1"/>
  <c r="L66" i="4"/>
  <c r="K68" i="4" l="1"/>
  <c r="L67" i="4"/>
  <c r="K69" i="4" l="1"/>
  <c r="L68" i="4"/>
  <c r="K70" i="4" l="1"/>
  <c r="L69" i="4"/>
  <c r="K71" i="4" l="1"/>
  <c r="L70" i="4"/>
  <c r="K72" i="4" l="1"/>
  <c r="L71" i="4"/>
  <c r="K73" i="4" l="1"/>
  <c r="L72" i="4"/>
  <c r="K74" i="4" l="1"/>
  <c r="L73" i="4"/>
  <c r="K75" i="4" l="1"/>
  <c r="L74" i="4"/>
  <c r="K76" i="4" l="1"/>
  <c r="L75" i="4"/>
  <c r="K77" i="4" l="1"/>
  <c r="L76" i="4"/>
  <c r="K78" i="4" l="1"/>
  <c r="L77" i="4"/>
  <c r="K79" i="4" l="1"/>
  <c r="L78" i="4"/>
  <c r="K80" i="4" l="1"/>
  <c r="L79" i="4"/>
  <c r="K81" i="4" l="1"/>
  <c r="L80" i="4"/>
  <c r="K82" i="4" l="1"/>
  <c r="L81" i="4"/>
  <c r="K83" i="4" l="1"/>
  <c r="L82" i="4"/>
  <c r="K84" i="4" l="1"/>
  <c r="L83" i="4"/>
  <c r="K85" i="4" l="1"/>
  <c r="L84" i="4"/>
  <c r="K86" i="4" l="1"/>
  <c r="L85" i="4"/>
  <c r="K87" i="4" l="1"/>
  <c r="L86" i="4"/>
  <c r="K88" i="4" l="1"/>
  <c r="L87" i="4"/>
  <c r="K89" i="4" l="1"/>
  <c r="L88" i="4"/>
  <c r="K90" i="4" l="1"/>
  <c r="L89" i="4"/>
  <c r="K91" i="4" l="1"/>
  <c r="L90" i="4"/>
  <c r="K92" i="4" l="1"/>
  <c r="L91" i="4"/>
  <c r="K93" i="4" l="1"/>
  <c r="L92" i="4"/>
  <c r="K94" i="4" l="1"/>
  <c r="L93" i="4"/>
  <c r="K95" i="4" l="1"/>
  <c r="L94" i="4"/>
  <c r="K96" i="4" l="1"/>
  <c r="L95" i="4"/>
  <c r="K97" i="4" l="1"/>
  <c r="L96" i="4"/>
  <c r="K98" i="4" l="1"/>
  <c r="L97" i="4"/>
  <c r="K99" i="4" l="1"/>
  <c r="L98" i="4"/>
  <c r="K100" i="4" l="1"/>
  <c r="L99" i="4"/>
  <c r="K101" i="4" l="1"/>
  <c r="L100" i="4"/>
  <c r="K102" i="4" l="1"/>
  <c r="L101" i="4"/>
  <c r="K103" i="4" l="1"/>
  <c r="L102" i="4"/>
  <c r="K104" i="4" l="1"/>
  <c r="L103" i="4"/>
  <c r="K105" i="4" l="1"/>
  <c r="L104" i="4"/>
  <c r="K106" i="4" l="1"/>
  <c r="L105" i="4"/>
  <c r="K107" i="4" l="1"/>
  <c r="L106" i="4"/>
  <c r="K108" i="4" l="1"/>
  <c r="L107" i="4"/>
  <c r="K109" i="4" l="1"/>
  <c r="L108" i="4"/>
  <c r="K110" i="4" l="1"/>
  <c r="L109" i="4"/>
  <c r="K111" i="4" l="1"/>
  <c r="L110" i="4"/>
  <c r="K112" i="4" l="1"/>
  <c r="L111" i="4"/>
  <c r="K113" i="4" l="1"/>
  <c r="L112" i="4"/>
  <c r="K114" i="4" l="1"/>
  <c r="L113" i="4"/>
  <c r="K115" i="4" l="1"/>
  <c r="L114" i="4"/>
  <c r="K116" i="4" l="1"/>
  <c r="L115" i="4"/>
  <c r="K117" i="4" l="1"/>
  <c r="L116" i="4"/>
  <c r="K118" i="4" l="1"/>
  <c r="L117" i="4"/>
  <c r="K119" i="4" l="1"/>
  <c r="L118" i="4"/>
  <c r="K120" i="4" l="1"/>
  <c r="L119" i="4"/>
  <c r="K121" i="4" l="1"/>
  <c r="L120" i="4"/>
  <c r="K122" i="4" l="1"/>
  <c r="L121" i="4"/>
  <c r="K123" i="4" l="1"/>
  <c r="L122" i="4"/>
  <c r="K124" i="4" l="1"/>
  <c r="L123" i="4"/>
  <c r="K125" i="4" l="1"/>
  <c r="L124" i="4"/>
  <c r="K126" i="4" l="1"/>
  <c r="L125" i="4"/>
  <c r="K127" i="4" l="1"/>
  <c r="L126" i="4"/>
  <c r="K128" i="4" l="1"/>
  <c r="L127" i="4"/>
  <c r="K129" i="4" l="1"/>
  <c r="L128" i="4"/>
  <c r="K130" i="4" l="1"/>
  <c r="L129" i="4"/>
  <c r="K131" i="4" l="1"/>
  <c r="L130" i="4"/>
  <c r="K132" i="4" l="1"/>
  <c r="L131" i="4"/>
  <c r="K133" i="4" l="1"/>
  <c r="L132" i="4"/>
  <c r="K134" i="4" l="1"/>
  <c r="L133" i="4"/>
  <c r="K135" i="4" l="1"/>
  <c r="L134" i="4"/>
  <c r="K136" i="4" l="1"/>
  <c r="L135" i="4"/>
  <c r="K137" i="4" l="1"/>
  <c r="L136" i="4"/>
  <c r="K138" i="4" l="1"/>
  <c r="L137" i="4"/>
  <c r="K139" i="4" l="1"/>
  <c r="L138" i="4"/>
  <c r="K140" i="4" l="1"/>
  <c r="L139" i="4"/>
  <c r="K141" i="4" l="1"/>
  <c r="L140" i="4"/>
  <c r="K142" i="4" l="1"/>
  <c r="L141" i="4"/>
  <c r="K143" i="4" l="1"/>
  <c r="L142" i="4"/>
  <c r="K144" i="4" l="1"/>
  <c r="L143" i="4"/>
  <c r="K145" i="4" l="1"/>
  <c r="L144" i="4"/>
  <c r="K146" i="4" l="1"/>
  <c r="L145" i="4"/>
  <c r="K147" i="4" l="1"/>
  <c r="L146" i="4"/>
  <c r="K148" i="4" l="1"/>
  <c r="L147" i="4"/>
  <c r="K149" i="4" l="1"/>
  <c r="L148" i="4"/>
  <c r="K150" i="4" l="1"/>
  <c r="L149" i="4"/>
  <c r="K151" i="4" l="1"/>
  <c r="L150" i="4"/>
  <c r="K152" i="4" l="1"/>
  <c r="L151" i="4"/>
  <c r="K153" i="4" l="1"/>
  <c r="L152" i="4"/>
  <c r="K154" i="4" l="1"/>
  <c r="L153" i="4"/>
  <c r="K155" i="4" l="1"/>
  <c r="L154" i="4"/>
  <c r="K156" i="4" l="1"/>
  <c r="L155" i="4"/>
  <c r="K157" i="4" l="1"/>
  <c r="L156" i="4"/>
  <c r="K158" i="4" l="1"/>
  <c r="L157" i="4"/>
  <c r="K159" i="4" l="1"/>
  <c r="L158" i="4"/>
  <c r="K160" i="4" l="1"/>
  <c r="L159" i="4"/>
  <c r="K161" i="4" l="1"/>
  <c r="L160" i="4"/>
  <c r="K162" i="4" l="1"/>
  <c r="L161" i="4"/>
  <c r="K163" i="4" l="1"/>
  <c r="L162" i="4"/>
  <c r="K164" i="4" l="1"/>
  <c r="L163" i="4"/>
  <c r="K165" i="4" l="1"/>
  <c r="L164" i="4"/>
  <c r="K166" i="4" l="1"/>
  <c r="L165" i="4"/>
  <c r="K167" i="4" l="1"/>
  <c r="L166" i="4"/>
  <c r="K168" i="4" l="1"/>
  <c r="L167" i="4"/>
  <c r="K169" i="4" l="1"/>
  <c r="L168" i="4"/>
  <c r="K170" i="4" l="1"/>
  <c r="L169" i="4"/>
  <c r="K171" i="4" l="1"/>
  <c r="L170" i="4"/>
  <c r="K172" i="4" l="1"/>
  <c r="L171" i="4"/>
  <c r="K173" i="4" l="1"/>
  <c r="L172" i="4"/>
  <c r="K174" i="4" l="1"/>
  <c r="L173" i="4"/>
  <c r="K175" i="4" l="1"/>
  <c r="L174" i="4"/>
  <c r="K176" i="4" l="1"/>
  <c r="L175" i="4"/>
  <c r="K177" i="4" l="1"/>
  <c r="L176" i="4"/>
  <c r="K178" i="4" l="1"/>
  <c r="L177" i="4"/>
  <c r="K179" i="4" l="1"/>
  <c r="L178" i="4"/>
  <c r="K180" i="4" l="1"/>
  <c r="L179" i="4"/>
  <c r="K181" i="4" l="1"/>
  <c r="L180" i="4"/>
  <c r="K182" i="4" l="1"/>
  <c r="L181" i="4"/>
  <c r="K183" i="4" l="1"/>
  <c r="L182" i="4"/>
  <c r="K184" i="4" l="1"/>
  <c r="L183" i="4"/>
  <c r="K185" i="4" l="1"/>
  <c r="L184" i="4"/>
  <c r="K186" i="4" l="1"/>
  <c r="L185" i="4"/>
  <c r="K187" i="4" l="1"/>
  <c r="L186" i="4"/>
  <c r="K188" i="4" l="1"/>
  <c r="L187" i="4"/>
  <c r="K189" i="4" l="1"/>
  <c r="L188" i="4"/>
  <c r="K190" i="4" l="1"/>
  <c r="L189" i="4"/>
  <c r="K191" i="4" l="1"/>
  <c r="L190" i="4"/>
  <c r="K192" i="4" l="1"/>
  <c r="L191" i="4"/>
  <c r="K193" i="4" l="1"/>
  <c r="L192" i="4"/>
  <c r="K194" i="4" l="1"/>
  <c r="L193" i="4"/>
  <c r="K195" i="4" l="1"/>
  <c r="L194" i="4"/>
  <c r="K196" i="4" l="1"/>
  <c r="L195" i="4"/>
  <c r="K197" i="4" l="1"/>
  <c r="L196" i="4"/>
  <c r="K198" i="4" l="1"/>
  <c r="L197" i="4"/>
  <c r="K199" i="4" l="1"/>
  <c r="L198" i="4"/>
  <c r="K200" i="4" l="1"/>
  <c r="L199" i="4"/>
  <c r="K201" i="4" l="1"/>
  <c r="L200" i="4"/>
  <c r="K202" i="4" l="1"/>
  <c r="L201" i="4"/>
  <c r="K203" i="4" l="1"/>
  <c r="L202" i="4"/>
  <c r="K204" i="4" l="1"/>
  <c r="L203" i="4"/>
  <c r="K205" i="4" l="1"/>
  <c r="L204" i="4"/>
  <c r="K206" i="4" l="1"/>
  <c r="L205" i="4"/>
  <c r="K207" i="4" l="1"/>
  <c r="L206" i="4"/>
  <c r="K208" i="4" l="1"/>
  <c r="L207" i="4"/>
  <c r="K209" i="4" l="1"/>
  <c r="L208" i="4"/>
  <c r="K210" i="4" l="1"/>
  <c r="L209" i="4"/>
  <c r="K211" i="4" l="1"/>
  <c r="L210" i="4"/>
  <c r="K212" i="4" l="1"/>
  <c r="L211" i="4"/>
  <c r="K213" i="4" l="1"/>
  <c r="L212" i="4"/>
  <c r="K214" i="4" l="1"/>
  <c r="L213" i="4"/>
  <c r="K215" i="4" l="1"/>
  <c r="L214" i="4"/>
  <c r="K216" i="4" l="1"/>
  <c r="L215" i="4"/>
  <c r="K217" i="4" l="1"/>
  <c r="L216" i="4"/>
  <c r="K218" i="4" l="1"/>
  <c r="L217" i="4"/>
  <c r="K219" i="4" l="1"/>
  <c r="L218" i="4"/>
  <c r="K220" i="4" l="1"/>
  <c r="L219" i="4"/>
  <c r="K221" i="4" l="1"/>
  <c r="L220" i="4"/>
  <c r="K222" i="4" l="1"/>
  <c r="L221" i="4"/>
  <c r="K223" i="4" l="1"/>
  <c r="L222" i="4"/>
  <c r="K224" i="4" l="1"/>
  <c r="L223" i="4"/>
  <c r="K225" i="4" l="1"/>
  <c r="L224" i="4"/>
  <c r="K226" i="4" l="1"/>
  <c r="L225" i="4"/>
  <c r="K227" i="4" l="1"/>
  <c r="L226" i="4"/>
  <c r="K228" i="4" l="1"/>
  <c r="L227" i="4"/>
  <c r="K229" i="4" l="1"/>
  <c r="L228" i="4"/>
  <c r="K230" i="4" l="1"/>
  <c r="L229" i="4"/>
  <c r="K231" i="4" l="1"/>
  <c r="L230" i="4"/>
  <c r="K232" i="4" l="1"/>
  <c r="L231" i="4"/>
  <c r="K233" i="4" l="1"/>
  <c r="L232" i="4"/>
  <c r="K234" i="4" l="1"/>
  <c r="L233" i="4"/>
  <c r="K235" i="4" l="1"/>
  <c r="L234" i="4"/>
  <c r="K236" i="4" l="1"/>
  <c r="L235" i="4"/>
  <c r="K237" i="4" l="1"/>
  <c r="L236" i="4"/>
  <c r="K238" i="4" l="1"/>
  <c r="L237" i="4"/>
  <c r="K239" i="4" l="1"/>
  <c r="L238" i="4"/>
  <c r="K240" i="4" l="1"/>
  <c r="L239" i="4"/>
  <c r="K241" i="4" l="1"/>
  <c r="L240" i="4"/>
  <c r="K242" i="4" l="1"/>
  <c r="L241" i="4"/>
  <c r="K243" i="4" l="1"/>
  <c r="L242" i="4"/>
  <c r="K244" i="4" l="1"/>
  <c r="L243" i="4"/>
  <c r="K245" i="4" l="1"/>
  <c r="L244" i="4"/>
  <c r="K246" i="4" l="1"/>
  <c r="L245" i="4"/>
  <c r="K247" i="4" l="1"/>
  <c r="L246" i="4"/>
  <c r="K248" i="4" l="1"/>
  <c r="L247" i="4"/>
  <c r="K249" i="4" l="1"/>
  <c r="L248" i="4"/>
  <c r="K250" i="4" l="1"/>
  <c r="L249" i="4"/>
  <c r="K251" i="4" l="1"/>
  <c r="L250" i="4"/>
  <c r="K252" i="4" l="1"/>
  <c r="L251" i="4"/>
  <c r="K253" i="4" l="1"/>
  <c r="L252" i="4"/>
  <c r="K254" i="4" l="1"/>
  <c r="L253" i="4"/>
  <c r="K255" i="4" l="1"/>
  <c r="L254" i="4"/>
  <c r="K256" i="4" l="1"/>
  <c r="L255" i="4"/>
  <c r="K257" i="4" l="1"/>
  <c r="L256" i="4"/>
  <c r="K258" i="4" l="1"/>
  <c r="L257" i="4"/>
  <c r="K259" i="4" l="1"/>
  <c r="L258" i="4"/>
  <c r="K260" i="4" l="1"/>
  <c r="L259" i="4"/>
  <c r="K261" i="4" l="1"/>
  <c r="L260" i="4"/>
  <c r="K262" i="4" l="1"/>
  <c r="L261" i="4"/>
  <c r="K263" i="4" l="1"/>
  <c r="L262" i="4"/>
  <c r="K264" i="4" l="1"/>
  <c r="L263" i="4"/>
  <c r="K265" i="4" l="1"/>
  <c r="L264" i="4"/>
  <c r="K266" i="4" l="1"/>
  <c r="L265" i="4"/>
  <c r="K267" i="4" l="1"/>
  <c r="L266" i="4"/>
  <c r="K268" i="4" l="1"/>
  <c r="L267" i="4"/>
  <c r="K269" i="4" l="1"/>
  <c r="L268" i="4"/>
  <c r="K270" i="4" l="1"/>
  <c r="L269" i="4"/>
  <c r="K271" i="4" l="1"/>
  <c r="L270" i="4"/>
  <c r="K272" i="4" l="1"/>
  <c r="L271" i="4"/>
  <c r="K273" i="4" l="1"/>
  <c r="L272" i="4"/>
  <c r="K274" i="4" l="1"/>
  <c r="L273" i="4"/>
  <c r="K275" i="4" l="1"/>
  <c r="L274" i="4"/>
  <c r="K276" i="4" l="1"/>
  <c r="L275" i="4"/>
  <c r="K277" i="4" l="1"/>
  <c r="L276" i="4"/>
  <c r="K278" i="4" l="1"/>
  <c r="L277" i="4"/>
  <c r="K279" i="4" l="1"/>
  <c r="L278" i="4"/>
  <c r="K280" i="4" l="1"/>
  <c r="L279" i="4"/>
  <c r="K281" i="4" l="1"/>
  <c r="L280" i="4"/>
  <c r="K282" i="4" l="1"/>
  <c r="L281" i="4"/>
  <c r="K283" i="4" l="1"/>
  <c r="L282" i="4"/>
  <c r="K284" i="4" l="1"/>
  <c r="L283" i="4"/>
  <c r="K285" i="4" l="1"/>
  <c r="L284" i="4"/>
  <c r="K286" i="4" l="1"/>
  <c r="L285" i="4"/>
  <c r="K287" i="4" l="1"/>
  <c r="L286" i="4"/>
  <c r="K288" i="4" l="1"/>
  <c r="L287" i="4"/>
  <c r="K289" i="4" l="1"/>
  <c r="L288" i="4"/>
  <c r="K290" i="4" l="1"/>
  <c r="L289" i="4"/>
  <c r="K291" i="4" l="1"/>
  <c r="L290" i="4"/>
  <c r="K292" i="4" l="1"/>
  <c r="L291" i="4"/>
  <c r="K293" i="4" l="1"/>
  <c r="L292" i="4"/>
  <c r="K294" i="4" l="1"/>
  <c r="L293" i="4"/>
  <c r="K295" i="4" l="1"/>
  <c r="L294" i="4"/>
  <c r="K296" i="4" l="1"/>
  <c r="L295" i="4"/>
  <c r="K297" i="4" l="1"/>
  <c r="L296" i="4"/>
  <c r="K298" i="4" l="1"/>
  <c r="L297" i="4"/>
  <c r="K299" i="4" l="1"/>
  <c r="L298" i="4"/>
  <c r="K300" i="4" l="1"/>
  <c r="L299" i="4"/>
  <c r="K301" i="4" l="1"/>
  <c r="L300" i="4"/>
  <c r="K302" i="4" l="1"/>
  <c r="L301" i="4"/>
  <c r="K303" i="4" l="1"/>
  <c r="L303" i="4" s="1"/>
  <c r="L302"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97FCD4C-DB02-4023-ACBE-E20069634FAC}"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<sst xmlns="http://schemas.openxmlformats.org/spreadsheetml/2006/main" count="140887" uniqueCount="1488">
  <si>
    <t>Order_Date</t>
  </si>
  <si>
    <t>Product_ID</t>
  </si>
  <si>
    <t>Product_Name</t>
  </si>
  <si>
    <t>Category</t>
  </si>
  <si>
    <t>Supplier</t>
  </si>
  <si>
    <t>Region</t>
  </si>
  <si>
    <t>Units_Sold</t>
  </si>
  <si>
    <t>Unit_Price</t>
  </si>
  <si>
    <t>Revenue</t>
  </si>
  <si>
    <t>Current_Stock</t>
  </si>
  <si>
    <t>Lead_Time_Days</t>
  </si>
  <si>
    <t>Inventory_Status</t>
  </si>
  <si>
    <t>2024-11-27</t>
  </si>
  <si>
    <t>P0063</t>
  </si>
  <si>
    <t>Grocery_Product_63</t>
  </si>
  <si>
    <t>Grocery</t>
  </si>
  <si>
    <t>Supplier_17</t>
  </si>
  <si>
    <t>West</t>
  </si>
  <si>
    <t>Optimal Stock</t>
  </si>
  <si>
    <t>2023-02-28</t>
  </si>
  <si>
    <t>P0007</t>
  </si>
  <si>
    <t>Electronics_Product_7</t>
  </si>
  <si>
    <t>Electronics</t>
  </si>
  <si>
    <t>Supplier_5</t>
  </si>
  <si>
    <t>2023-07-28</t>
  </si>
  <si>
    <t>P0250</t>
  </si>
  <si>
    <t>Books_Product_250</t>
  </si>
  <si>
    <t>Books</t>
  </si>
  <si>
    <t>Supplier_16</t>
  </si>
  <si>
    <t>North</t>
  </si>
  <si>
    <t>2023-07-13</t>
  </si>
  <si>
    <t>P0180</t>
  </si>
  <si>
    <t>Sports_Product_180</t>
  </si>
  <si>
    <t>Sports</t>
  </si>
  <si>
    <t>Supplier_9</t>
  </si>
  <si>
    <t>2023-05-14</t>
  </si>
  <si>
    <t>P0182</t>
  </si>
  <si>
    <t>Beauty_Product_182</t>
  </si>
  <si>
    <t>Beauty</t>
  </si>
  <si>
    <t>Supplier_26</t>
  </si>
  <si>
    <t>East</t>
  </si>
  <si>
    <t>2023-09-03</t>
  </si>
  <si>
    <t>P0047</t>
  </si>
  <si>
    <t>Fashion_Product_47</t>
  </si>
  <si>
    <t>Fashion</t>
  </si>
  <si>
    <t>Supplier_6</t>
  </si>
  <si>
    <t>Central</t>
  </si>
  <si>
    <t>2024-08-25</t>
  </si>
  <si>
    <t>P0198</t>
  </si>
  <si>
    <t>Beauty_Product_198</t>
  </si>
  <si>
    <t>Supplier_10</t>
  </si>
  <si>
    <t>P0218</t>
  </si>
  <si>
    <t>Toys_Product_218</t>
  </si>
  <si>
    <t>Toys</t>
  </si>
  <si>
    <t>Supplier_24</t>
  </si>
  <si>
    <t>Excess Stock</t>
  </si>
  <si>
    <t>2024-05-12</t>
  </si>
  <si>
    <t>P0206</t>
  </si>
  <si>
    <t>Beauty_Product_206</t>
  </si>
  <si>
    <t>Supplier_3</t>
  </si>
  <si>
    <t>South</t>
  </si>
  <si>
    <t>2023-09-04</t>
  </si>
  <si>
    <t>P0209</t>
  </si>
  <si>
    <t>Beauty_Product_209</t>
  </si>
  <si>
    <t>2024-11-23</t>
  </si>
  <si>
    <t>P0192</t>
  </si>
  <si>
    <t>Beauty_Product_192</t>
  </si>
  <si>
    <t>2024-03-23</t>
  </si>
  <si>
    <t>P0052</t>
  </si>
  <si>
    <t>Fashion_Product_52</t>
  </si>
  <si>
    <t>2023-04-27</t>
  </si>
  <si>
    <t>P0084</t>
  </si>
  <si>
    <t>Grocery_Product_84</t>
  </si>
  <si>
    <t>Supplier_22</t>
  </si>
  <si>
    <t>2023-02-27</t>
  </si>
  <si>
    <t>P0164</t>
  </si>
  <si>
    <t>Sports_Product_164</t>
  </si>
  <si>
    <t>2023-08-21</t>
  </si>
  <si>
    <t>P0176</t>
  </si>
  <si>
    <t>Sports_Product_176</t>
  </si>
  <si>
    <t>Supplier_30</t>
  </si>
  <si>
    <t>2024-05-01</t>
  </si>
  <si>
    <t>P0129</t>
  </si>
  <si>
    <t>Furniture_Product_129</t>
  </si>
  <si>
    <t>Furniture</t>
  </si>
  <si>
    <t>Supplier_25</t>
  </si>
  <si>
    <t>2023-11-14</t>
  </si>
  <si>
    <t>P0079</t>
  </si>
  <si>
    <t>Grocery_Product_79</t>
  </si>
  <si>
    <t>Supplier_21</t>
  </si>
  <si>
    <t>2024-06-30</t>
  </si>
  <si>
    <t>P0193</t>
  </si>
  <si>
    <t>Beauty_Product_193</t>
  </si>
  <si>
    <t>2024-11-02</t>
  </si>
  <si>
    <t>P0292</t>
  </si>
  <si>
    <t>Office Supplies_Product_292</t>
  </si>
  <si>
    <t>Office Supplies</t>
  </si>
  <si>
    <t>Supplier_15</t>
  </si>
  <si>
    <t>2024-02-28</t>
  </si>
  <si>
    <t>P0082</t>
  </si>
  <si>
    <t>Grocery_Product_82</t>
  </si>
  <si>
    <t>2023-05-03</t>
  </si>
  <si>
    <t>P0023</t>
  </si>
  <si>
    <t>Electronics_Product_23</t>
  </si>
  <si>
    <t>Supplier_18</t>
  </si>
  <si>
    <t>Low Stock</t>
  </si>
  <si>
    <t>2024-03-25</t>
  </si>
  <si>
    <t>P0279</t>
  </si>
  <si>
    <t>Office Supplies_Product_279</t>
  </si>
  <si>
    <t>Supplier_7</t>
  </si>
  <si>
    <t>2024-07-21</t>
  </si>
  <si>
    <t>P0142</t>
  </si>
  <si>
    <t>Furniture_Product_142</t>
  </si>
  <si>
    <t>Supplier_14</t>
  </si>
  <si>
    <t>P0168</t>
  </si>
  <si>
    <t>Sports_Product_168</t>
  </si>
  <si>
    <t>2023-09-26</t>
  </si>
  <si>
    <t>P0215</t>
  </si>
  <si>
    <t>Toys_Product_215</t>
  </si>
  <si>
    <t>2024-04-01</t>
  </si>
  <si>
    <t>P0240</t>
  </si>
  <si>
    <t>Toys_Product_240</t>
  </si>
  <si>
    <t>2023-12-18</t>
  </si>
  <si>
    <t>P0149</t>
  </si>
  <si>
    <t>Furniture_Product_149</t>
  </si>
  <si>
    <t>2024-02-20</t>
  </si>
  <si>
    <t>P0161</t>
  </si>
  <si>
    <t>Sports_Product_161</t>
  </si>
  <si>
    <t>2023-02-24</t>
  </si>
  <si>
    <t>P0223</t>
  </si>
  <si>
    <t>Toys_Product_223</t>
  </si>
  <si>
    <t>2024-05-25</t>
  </si>
  <si>
    <t>P0186</t>
  </si>
  <si>
    <t>Beauty_Product_186</t>
  </si>
  <si>
    <t>2023-10-01</t>
  </si>
  <si>
    <t>P0053</t>
  </si>
  <si>
    <t>Fashion_Product_53</t>
  </si>
  <si>
    <t>2024-02-05</t>
  </si>
  <si>
    <t>P0266</t>
  </si>
  <si>
    <t>Books_Product_266</t>
  </si>
  <si>
    <t>2024-07-09</t>
  </si>
  <si>
    <t>P0259</t>
  </si>
  <si>
    <t>Books_Product_259</t>
  </si>
  <si>
    <t>2023-06-27</t>
  </si>
  <si>
    <t>P0260</t>
  </si>
  <si>
    <t>Books_Product_260</t>
  </si>
  <si>
    <t>2023-11-16</t>
  </si>
  <si>
    <t>P0225</t>
  </si>
  <si>
    <t>Toys_Product_225</t>
  </si>
  <si>
    <t>2023-05-09</t>
  </si>
  <si>
    <t>2023-06-08</t>
  </si>
  <si>
    <t>P0227</t>
  </si>
  <si>
    <t>Toys_Product_227</t>
  </si>
  <si>
    <t>Supplier_8</t>
  </si>
  <si>
    <t>2023-10-30</t>
  </si>
  <si>
    <t>P0167</t>
  </si>
  <si>
    <t>Sports_Product_167</t>
  </si>
  <si>
    <t>2023-05-26</t>
  </si>
  <si>
    <t>P0291</t>
  </si>
  <si>
    <t>Office Supplies_Product_291</t>
  </si>
  <si>
    <t>Supplier_27</t>
  </si>
  <si>
    <t>2024-07-11</t>
  </si>
  <si>
    <t>P0233</t>
  </si>
  <si>
    <t>Toys_Product_233</t>
  </si>
  <si>
    <t>2024-06-04</t>
  </si>
  <si>
    <t>P0226</t>
  </si>
  <si>
    <t>Toys_Product_226</t>
  </si>
  <si>
    <t>Supplier_4</t>
  </si>
  <si>
    <t>P0242</t>
  </si>
  <si>
    <t>Books_Product_242</t>
  </si>
  <si>
    <t>P0041</t>
  </si>
  <si>
    <t>Fashion_Product_41</t>
  </si>
  <si>
    <t>2023-10-02</t>
  </si>
  <si>
    <t>Supplier_19</t>
  </si>
  <si>
    <t>2023-11-27</t>
  </si>
  <si>
    <t>P0124</t>
  </si>
  <si>
    <t>Furniture_Product_124</t>
  </si>
  <si>
    <t>2024-11-28</t>
  </si>
  <si>
    <t>P0019</t>
  </si>
  <si>
    <t>Electronics_Product_19</t>
  </si>
  <si>
    <t>2024-10-26</t>
  </si>
  <si>
    <t>P0112</t>
  </si>
  <si>
    <t>Home Appliances_Product_112</t>
  </si>
  <si>
    <t>Home Appliances</t>
  </si>
  <si>
    <t>Supplier_13</t>
  </si>
  <si>
    <t>2024-08-15</t>
  </si>
  <si>
    <t>2023-10-16</t>
  </si>
  <si>
    <t>P0228</t>
  </si>
  <si>
    <t>Toys_Product_228</t>
  </si>
  <si>
    <t>Supplier_23</t>
  </si>
  <si>
    <t>2024-11-01</t>
  </si>
  <si>
    <t>P0117</t>
  </si>
  <si>
    <t>Home Appliances_Product_117</t>
  </si>
  <si>
    <t>2023-07-07</t>
  </si>
  <si>
    <t>P0083</t>
  </si>
  <si>
    <t>Grocery_Product_83</t>
  </si>
  <si>
    <t>2024-11-15</t>
  </si>
  <si>
    <t>P0270</t>
  </si>
  <si>
    <t>Books_Product_270</t>
  </si>
  <si>
    <t>2024-07-30</t>
  </si>
  <si>
    <t>2024-12-25</t>
  </si>
  <si>
    <t>P0013</t>
  </si>
  <si>
    <t>Electronics_Product_13</t>
  </si>
  <si>
    <t>2023-06-25</t>
  </si>
  <si>
    <t>P0103</t>
  </si>
  <si>
    <t>Home Appliances_Product_103</t>
  </si>
  <si>
    <t>2023-06-16</t>
  </si>
  <si>
    <t>P0267</t>
  </si>
  <si>
    <t>Books_Product_267</t>
  </si>
  <si>
    <t>P0188</t>
  </si>
  <si>
    <t>Beauty_Product_188</t>
  </si>
  <si>
    <t>Supplier_20</t>
  </si>
  <si>
    <t>2023-03-12</t>
  </si>
  <si>
    <t>P0175</t>
  </si>
  <si>
    <t>Sports_Product_175</t>
  </si>
  <si>
    <t>2023-03-04</t>
  </si>
  <si>
    <t>P0257</t>
  </si>
  <si>
    <t>Books_Product_257</t>
  </si>
  <si>
    <t>2024-11-16</t>
  </si>
  <si>
    <t>P0172</t>
  </si>
  <si>
    <t>Sports_Product_172</t>
  </si>
  <si>
    <t>2024-10-02</t>
  </si>
  <si>
    <t>P0224</t>
  </si>
  <si>
    <t>Toys_Product_224</t>
  </si>
  <si>
    <t>2023-04-09</t>
  </si>
  <si>
    <t>P0105</t>
  </si>
  <si>
    <t>Home Appliances_Product_105</t>
  </si>
  <si>
    <t>2023-07-08</t>
  </si>
  <si>
    <t>P0008</t>
  </si>
  <si>
    <t>Electronics_Product_8</t>
  </si>
  <si>
    <t>2023-06-26</t>
  </si>
  <si>
    <t>P0069</t>
  </si>
  <si>
    <t>Grocery_Product_69</t>
  </si>
  <si>
    <t>P0054</t>
  </si>
  <si>
    <t>Fashion_Product_54</t>
  </si>
  <si>
    <t>2024-11-14</t>
  </si>
  <si>
    <t>P0158</t>
  </si>
  <si>
    <t>Sports_Product_158</t>
  </si>
  <si>
    <t>2023-04-12</t>
  </si>
  <si>
    <t>P0080</t>
  </si>
  <si>
    <t>Grocery_Product_80</t>
  </si>
  <si>
    <t>2024-12-21</t>
  </si>
  <si>
    <t>2023-06-14</t>
  </si>
  <si>
    <t>Supplier_29</t>
  </si>
  <si>
    <t>2024-06-12</t>
  </si>
  <si>
    <t>P0040</t>
  </si>
  <si>
    <t>Fashion_Product_40</t>
  </si>
  <si>
    <t>2023-04-16</t>
  </si>
  <si>
    <t>2024-12-03</t>
  </si>
  <si>
    <t>P0297</t>
  </si>
  <si>
    <t>Office Supplies_Product_297</t>
  </si>
  <si>
    <t>Supplier_12</t>
  </si>
  <si>
    <t>2023-12-27</t>
  </si>
  <si>
    <t>P0181</t>
  </si>
  <si>
    <t>Beauty_Product_181</t>
  </si>
  <si>
    <t>2024-01-02</t>
  </si>
  <si>
    <t>P0101</t>
  </si>
  <si>
    <t>Home Appliances_Product_101</t>
  </si>
  <si>
    <t>2023-01-12</t>
  </si>
  <si>
    <t>2023-09-21</t>
  </si>
  <si>
    <t>P0088</t>
  </si>
  <si>
    <t>Grocery_Product_88</t>
  </si>
  <si>
    <t>2024-02-17</t>
  </si>
  <si>
    <t>2023-08-18</t>
  </si>
  <si>
    <t>P0001</t>
  </si>
  <si>
    <t>Electronics_Product_1</t>
  </si>
  <si>
    <t>2023-03-28</t>
  </si>
  <si>
    <t>P0076</t>
  </si>
  <si>
    <t>Grocery_Product_76</t>
  </si>
  <si>
    <t>Supplier_2</t>
  </si>
  <si>
    <t>2024-12-14</t>
  </si>
  <si>
    <t>2024-05-17</t>
  </si>
  <si>
    <t>P0132</t>
  </si>
  <si>
    <t>Furniture_Product_132</t>
  </si>
  <si>
    <t>2024-06-08</t>
  </si>
  <si>
    <t>P0102</t>
  </si>
  <si>
    <t>Home Appliances_Product_102</t>
  </si>
  <si>
    <t>Supplier_1</t>
  </si>
  <si>
    <t>2023-02-20</t>
  </si>
  <si>
    <t>2024-02-18</t>
  </si>
  <si>
    <t>P0020</t>
  </si>
  <si>
    <t>Electronics_Product_20</t>
  </si>
  <si>
    <t>Supplier_11</t>
  </si>
  <si>
    <t>2023-08-22</t>
  </si>
  <si>
    <t>P0068</t>
  </si>
  <si>
    <t>Grocery_Product_68</t>
  </si>
  <si>
    <t>2024-04-02</t>
  </si>
  <si>
    <t>P0064</t>
  </si>
  <si>
    <t>Grocery_Product_64</t>
  </si>
  <si>
    <t>2023-01-28</t>
  </si>
  <si>
    <t>P0163</t>
  </si>
  <si>
    <t>Sports_Product_163</t>
  </si>
  <si>
    <t>2023-04-11</t>
  </si>
  <si>
    <t>P0276</t>
  </si>
  <si>
    <t>Office Supplies_Product_276</t>
  </si>
  <si>
    <t>2024-01-12</t>
  </si>
  <si>
    <t>P0283</t>
  </si>
  <si>
    <t>Office Supplies_Product_283</t>
  </si>
  <si>
    <t>2024-09-22</t>
  </si>
  <si>
    <t>P0140</t>
  </si>
  <si>
    <t>Furniture_Product_140</t>
  </si>
  <si>
    <t>2023-03-25</t>
  </si>
  <si>
    <t>P0187</t>
  </si>
  <si>
    <t>Beauty_Product_187</t>
  </si>
  <si>
    <t>2023-11-08</t>
  </si>
  <si>
    <t>P0006</t>
  </si>
  <si>
    <t>Electronics_Product_6</t>
  </si>
  <si>
    <t>2023-07-03</t>
  </si>
  <si>
    <t>P0293</t>
  </si>
  <si>
    <t>Office Supplies_Product_293</t>
  </si>
  <si>
    <t>2023-05-04</t>
  </si>
  <si>
    <t>P0030</t>
  </si>
  <si>
    <t>Electronics_Product_30</t>
  </si>
  <si>
    <t>2024-07-08</t>
  </si>
  <si>
    <t>2024-11-06</t>
  </si>
  <si>
    <t>P0191</t>
  </si>
  <si>
    <t>Beauty_Product_191</t>
  </si>
  <si>
    <t>2024-12-04</t>
  </si>
  <si>
    <t>P0296</t>
  </si>
  <si>
    <t>Office Supplies_Product_296</t>
  </si>
  <si>
    <t>2024-06-26</t>
  </si>
  <si>
    <t>2024-10-06</t>
  </si>
  <si>
    <t>P0028</t>
  </si>
  <si>
    <t>Electronics_Product_28</t>
  </si>
  <si>
    <t>2023-04-15</t>
  </si>
  <si>
    <t>P0263</t>
  </si>
  <si>
    <t>Books_Product_263</t>
  </si>
  <si>
    <t>2024-01-07</t>
  </si>
  <si>
    <t>P0230</t>
  </si>
  <si>
    <t>Toys_Product_230</t>
  </si>
  <si>
    <t>Supplier_28</t>
  </si>
  <si>
    <t>2024-02-12</t>
  </si>
  <si>
    <t>P0120</t>
  </si>
  <si>
    <t>Home Appliances_Product_120</t>
  </si>
  <si>
    <t>2024-01-08</t>
  </si>
  <si>
    <t>P0111</t>
  </si>
  <si>
    <t>Home Appliances_Product_111</t>
  </si>
  <si>
    <t>2024-09-10</t>
  </si>
  <si>
    <t>P0190</t>
  </si>
  <si>
    <t>Beauty_Product_190</t>
  </si>
  <si>
    <t>2023-02-07</t>
  </si>
  <si>
    <t>P0166</t>
  </si>
  <si>
    <t>Sports_Product_166</t>
  </si>
  <si>
    <t>2024-03-06</t>
  </si>
  <si>
    <t>P0115</t>
  </si>
  <si>
    <t>Home Appliances_Product_115</t>
  </si>
  <si>
    <t>2024-11-09</t>
  </si>
  <si>
    <t>P0231</t>
  </si>
  <si>
    <t>Toys_Product_231</t>
  </si>
  <si>
    <t>2023-09-07</t>
  </si>
  <si>
    <t>2024-08-14</t>
  </si>
  <si>
    <t>2024-03-31</t>
  </si>
  <si>
    <t>2024-01-26</t>
  </si>
  <si>
    <t>P0137</t>
  </si>
  <si>
    <t>Furniture_Product_137</t>
  </si>
  <si>
    <t>2023-06-05</t>
  </si>
  <si>
    <t>P0086</t>
  </si>
  <si>
    <t>Grocery_Product_86</t>
  </si>
  <si>
    <t>P0238</t>
  </si>
  <si>
    <t>Toys_Product_238</t>
  </si>
  <si>
    <t>2023-08-20</t>
  </si>
  <si>
    <t>P0110</t>
  </si>
  <si>
    <t>Home Appliances_Product_110</t>
  </si>
  <si>
    <t>2023-12-19</t>
  </si>
  <si>
    <t>P0104</t>
  </si>
  <si>
    <t>Home Appliances_Product_104</t>
  </si>
  <si>
    <t>2024-01-21</t>
  </si>
  <si>
    <t>2023-12-02</t>
  </si>
  <si>
    <t>P0017</t>
  </si>
  <si>
    <t>Electronics_Product_17</t>
  </si>
  <si>
    <t>2024-11-24</t>
  </si>
  <si>
    <t>P0026</t>
  </si>
  <si>
    <t>Electronics_Product_26</t>
  </si>
  <si>
    <t>2023-04-06</t>
  </si>
  <si>
    <t>P0232</t>
  </si>
  <si>
    <t>Toys_Product_232</t>
  </si>
  <si>
    <t>2023-11-15</t>
  </si>
  <si>
    <t>P0012</t>
  </si>
  <si>
    <t>Electronics_Product_12</t>
  </si>
  <si>
    <t>2024-09-06</t>
  </si>
  <si>
    <t>P0119</t>
  </si>
  <si>
    <t>Home Appliances_Product_119</t>
  </si>
  <si>
    <t>2024-03-04</t>
  </si>
  <si>
    <t>P0050</t>
  </si>
  <si>
    <t>Fashion_Product_50</t>
  </si>
  <si>
    <t>2024-05-29</t>
  </si>
  <si>
    <t>P0005</t>
  </si>
  <si>
    <t>Electronics_Product_5</t>
  </si>
  <si>
    <t>2024-03-14</t>
  </si>
  <si>
    <t>2023-12-22</t>
  </si>
  <si>
    <t>P0155</t>
  </si>
  <si>
    <t>Sports_Product_155</t>
  </si>
  <si>
    <t>2024-09-16</t>
  </si>
  <si>
    <t>P0153</t>
  </si>
  <si>
    <t>Sports_Product_153</t>
  </si>
  <si>
    <t>2024-07-27</t>
  </si>
  <si>
    <t>P0157</t>
  </si>
  <si>
    <t>Sports_Product_157</t>
  </si>
  <si>
    <t>2023-07-17</t>
  </si>
  <si>
    <t>P0165</t>
  </si>
  <si>
    <t>Sports_Product_165</t>
  </si>
  <si>
    <t>P0179</t>
  </si>
  <si>
    <t>Sports_Product_179</t>
  </si>
  <si>
    <t>2023-02-06</t>
  </si>
  <si>
    <t>P0254</t>
  </si>
  <si>
    <t>Books_Product_254</t>
  </si>
  <si>
    <t>2024-11-20</t>
  </si>
  <si>
    <t>P0049</t>
  </si>
  <si>
    <t>Fashion_Product_49</t>
  </si>
  <si>
    <t>2024-09-14</t>
  </si>
  <si>
    <t>P0189</t>
  </si>
  <si>
    <t>Beauty_Product_189</t>
  </si>
  <si>
    <t>2023-08-15</t>
  </si>
  <si>
    <t>2023-03-27</t>
  </si>
  <si>
    <t>P0211</t>
  </si>
  <si>
    <t>Toys_Product_211</t>
  </si>
  <si>
    <t>2024-07-06</t>
  </si>
  <si>
    <t>P0136</t>
  </si>
  <si>
    <t>Furniture_Product_136</t>
  </si>
  <si>
    <t>2023-08-24</t>
  </si>
  <si>
    <t>2024-12-18</t>
  </si>
  <si>
    <t>P0235</t>
  </si>
  <si>
    <t>Toys_Product_235</t>
  </si>
  <si>
    <t>2023-05-01</t>
  </si>
  <si>
    <t>2024-07-14</t>
  </si>
  <si>
    <t>P0203</t>
  </si>
  <si>
    <t>Beauty_Product_203</t>
  </si>
  <si>
    <t>2024-05-09</t>
  </si>
  <si>
    <t>2024-10-08</t>
  </si>
  <si>
    <t>P0035</t>
  </si>
  <si>
    <t>Fashion_Product_35</t>
  </si>
  <si>
    <t>2023-11-03</t>
  </si>
  <si>
    <t>P0287</t>
  </si>
  <si>
    <t>Office Supplies_Product_287</t>
  </si>
  <si>
    <t>2024-06-17</t>
  </si>
  <si>
    <t>P0199</t>
  </si>
  <si>
    <t>Beauty_Product_199</t>
  </si>
  <si>
    <t>2023-01-16</t>
  </si>
  <si>
    <t>2023-03-14</t>
  </si>
  <si>
    <t>P0094</t>
  </si>
  <si>
    <t>Home Appliances_Product_94</t>
  </si>
  <si>
    <t>P0271</t>
  </si>
  <si>
    <t>Office Supplies_Product_271</t>
  </si>
  <si>
    <t>2023-07-02</t>
  </si>
  <si>
    <t>P0034</t>
  </si>
  <si>
    <t>Fashion_Product_34</t>
  </si>
  <si>
    <t>2024-02-07</t>
  </si>
  <si>
    <t>P0046</t>
  </si>
  <si>
    <t>Fashion_Product_46</t>
  </si>
  <si>
    <t>2023-05-27</t>
  </si>
  <si>
    <t>P0174</t>
  </si>
  <si>
    <t>Sports_Product_174</t>
  </si>
  <si>
    <t>2023-07-15</t>
  </si>
  <si>
    <t>P0073</t>
  </si>
  <si>
    <t>Grocery_Product_73</t>
  </si>
  <si>
    <t>2024-11-13</t>
  </si>
  <si>
    <t>P0295</t>
  </si>
  <si>
    <t>Office Supplies_Product_295</t>
  </si>
  <si>
    <t>2023-12-12</t>
  </si>
  <si>
    <t>2024-10-28</t>
  </si>
  <si>
    <t>P0139</t>
  </si>
  <si>
    <t>Furniture_Product_139</t>
  </si>
  <si>
    <t>2024-04-16</t>
  </si>
  <si>
    <t>2024-03-26</t>
  </si>
  <si>
    <t>P0249</t>
  </si>
  <si>
    <t>Books_Product_249</t>
  </si>
  <si>
    <t>P0265</t>
  </si>
  <si>
    <t>Books_Product_265</t>
  </si>
  <si>
    <t>2024-01-20</t>
  </si>
  <si>
    <t>P0268</t>
  </si>
  <si>
    <t>Books_Product_268</t>
  </si>
  <si>
    <t>2024-12-05</t>
  </si>
  <si>
    <t>P0056</t>
  </si>
  <si>
    <t>Fashion_Product_56</t>
  </si>
  <si>
    <t>2024-10-04</t>
  </si>
  <si>
    <t>P0077</t>
  </si>
  <si>
    <t>Grocery_Product_77</t>
  </si>
  <si>
    <t>2023-05-12</t>
  </si>
  <si>
    <t>2023-06-21</t>
  </si>
  <si>
    <t>P0147</t>
  </si>
  <si>
    <t>Furniture_Product_147</t>
  </si>
  <si>
    <t>2023-01-23</t>
  </si>
  <si>
    <t>P0162</t>
  </si>
  <si>
    <t>Sports_Product_162</t>
  </si>
  <si>
    <t>2024-02-14</t>
  </si>
  <si>
    <t>P0264</t>
  </si>
  <si>
    <t>Books_Product_264</t>
  </si>
  <si>
    <t>2024-09-30</t>
  </si>
  <si>
    <t>P0148</t>
  </si>
  <si>
    <t>Furniture_Product_148</t>
  </si>
  <si>
    <t>2024-12-15</t>
  </si>
  <si>
    <t>P0288</t>
  </si>
  <si>
    <t>Office Supplies_Product_288</t>
  </si>
  <si>
    <t>2023-02-01</t>
  </si>
  <si>
    <t>P0071</t>
  </si>
  <si>
    <t>Grocery_Product_71</t>
  </si>
  <si>
    <t>2024-08-31</t>
  </si>
  <si>
    <t>2024-09-21</t>
  </si>
  <si>
    <t>2023-03-21</t>
  </si>
  <si>
    <t>2024-07-19</t>
  </si>
  <si>
    <t>2024-06-19</t>
  </si>
  <si>
    <t>P0074</t>
  </si>
  <si>
    <t>Grocery_Product_74</t>
  </si>
  <si>
    <t>2023-05-25</t>
  </si>
  <si>
    <t>P0075</t>
  </si>
  <si>
    <t>Grocery_Product_75</t>
  </si>
  <si>
    <t>2023-06-07</t>
  </si>
  <si>
    <t>2023-10-26</t>
  </si>
  <si>
    <t>2023-12-08</t>
  </si>
  <si>
    <t>2023-02-11</t>
  </si>
  <si>
    <t>P0204</t>
  </si>
  <si>
    <t>Beauty_Product_204</t>
  </si>
  <si>
    <t>2023-06-29</t>
  </si>
  <si>
    <t>P0294</t>
  </si>
  <si>
    <t>Office Supplies_Product_294</t>
  </si>
  <si>
    <t>2023-01-07</t>
  </si>
  <si>
    <t>2024-05-15</t>
  </si>
  <si>
    <t>P0208</t>
  </si>
  <si>
    <t>Beauty_Product_208</t>
  </si>
  <si>
    <t>P0114</t>
  </si>
  <si>
    <t>Home Appliances_Product_114</t>
  </si>
  <si>
    <t>2023-03-16</t>
  </si>
  <si>
    <t>P0090</t>
  </si>
  <si>
    <t>Grocery_Product_90</t>
  </si>
  <si>
    <t>2024-10-22</t>
  </si>
  <si>
    <t>P0289</t>
  </si>
  <si>
    <t>Office Supplies_Product_289</t>
  </si>
  <si>
    <t>P0003</t>
  </si>
  <si>
    <t>Electronics_Product_3</t>
  </si>
  <si>
    <t>2024-02-22</t>
  </si>
  <si>
    <t>2023-04-24</t>
  </si>
  <si>
    <t>P0236</t>
  </si>
  <si>
    <t>Toys_Product_236</t>
  </si>
  <si>
    <t>2024-02-09</t>
  </si>
  <si>
    <t>2023-03-07</t>
  </si>
  <si>
    <t>P0245</t>
  </si>
  <si>
    <t>Books_Product_245</t>
  </si>
  <si>
    <t>2023-06-12</t>
  </si>
  <si>
    <t>P0135</t>
  </si>
  <si>
    <t>Furniture_Product_135</t>
  </si>
  <si>
    <t>2024-12-09</t>
  </si>
  <si>
    <t>P0284</t>
  </si>
  <si>
    <t>Office Supplies_Product_284</t>
  </si>
  <si>
    <t>2024-09-20</t>
  </si>
  <si>
    <t>P0275</t>
  </si>
  <si>
    <t>Office Supplies_Product_275</t>
  </si>
  <si>
    <t>2024-08-18</t>
  </si>
  <si>
    <t>2024-07-04</t>
  </si>
  <si>
    <t>2024-03-02</t>
  </si>
  <si>
    <t>P0277</t>
  </si>
  <si>
    <t>Office Supplies_Product_277</t>
  </si>
  <si>
    <t>2023-07-30</t>
  </si>
  <si>
    <t>2024-06-27</t>
  </si>
  <si>
    <t>2024-06-03</t>
  </si>
  <si>
    <t>2023-11-18</t>
  </si>
  <si>
    <t>P0298</t>
  </si>
  <si>
    <t>Office Supplies_Product_298</t>
  </si>
  <si>
    <t>2024-12-29</t>
  </si>
  <si>
    <t>2024-08-06</t>
  </si>
  <si>
    <t>P0116</t>
  </si>
  <si>
    <t>Home Appliances_Product_116</t>
  </si>
  <si>
    <t>2023-06-01</t>
  </si>
  <si>
    <t>P0055</t>
  </si>
  <si>
    <t>Fashion_Product_55</t>
  </si>
  <si>
    <t>2024-08-20</t>
  </si>
  <si>
    <t>2023-02-08</t>
  </si>
  <si>
    <t>P0067</t>
  </si>
  <si>
    <t>Grocery_Product_67</t>
  </si>
  <si>
    <t>2023-06-15</t>
  </si>
  <si>
    <t>P0255</t>
  </si>
  <si>
    <t>Books_Product_255</t>
  </si>
  <si>
    <t>2023-08-06</t>
  </si>
  <si>
    <t>P0057</t>
  </si>
  <si>
    <t>Fashion_Product_57</t>
  </si>
  <si>
    <t>2024-01-22</t>
  </si>
  <si>
    <t>2024-03-12</t>
  </si>
  <si>
    <t>2024-09-05</t>
  </si>
  <si>
    <t>P0234</t>
  </si>
  <si>
    <t>Toys_Product_234</t>
  </si>
  <si>
    <t>2024-11-08</t>
  </si>
  <si>
    <t>P0247</t>
  </si>
  <si>
    <t>Books_Product_247</t>
  </si>
  <si>
    <t>2024-12-13</t>
  </si>
  <si>
    <t>2024-07-02</t>
  </si>
  <si>
    <t>P0025</t>
  </si>
  <si>
    <t>Electronics_Product_25</t>
  </si>
  <si>
    <t>2024-04-05</t>
  </si>
  <si>
    <t>P0043</t>
  </si>
  <si>
    <t>Fashion_Product_43</t>
  </si>
  <si>
    <t>2024-05-21</t>
  </si>
  <si>
    <t>P0087</t>
  </si>
  <si>
    <t>Grocery_Product_87</t>
  </si>
  <si>
    <t>2024-05-05</t>
  </si>
  <si>
    <t>2023-12-16</t>
  </si>
  <si>
    <t>P0009</t>
  </si>
  <si>
    <t>Electronics_Product_9</t>
  </si>
  <si>
    <t>2024-05-28</t>
  </si>
  <si>
    <t>2023-10-27</t>
  </si>
  <si>
    <t>2023-08-28</t>
  </si>
  <si>
    <t>2023-10-11</t>
  </si>
  <si>
    <t>2023-08-23</t>
  </si>
  <si>
    <t>P0125</t>
  </si>
  <si>
    <t>Furniture_Product_125</t>
  </si>
  <si>
    <t>2024-04-08</t>
  </si>
  <si>
    <t>P0269</t>
  </si>
  <si>
    <t>Books_Product_269</t>
  </si>
  <si>
    <t>2023-09-24</t>
  </si>
  <si>
    <t>2024-04-28</t>
  </si>
  <si>
    <t>P0146</t>
  </si>
  <si>
    <t>Furniture_Product_146</t>
  </si>
  <si>
    <t>2024-05-26</t>
  </si>
  <si>
    <t>P0285</t>
  </si>
  <si>
    <t>Office Supplies_Product_285</t>
  </si>
  <si>
    <t>2023-11-21</t>
  </si>
  <si>
    <t>P0258</t>
  </si>
  <si>
    <t>Books_Product_258</t>
  </si>
  <si>
    <t>2024-08-03</t>
  </si>
  <si>
    <t>2023-07-26</t>
  </si>
  <si>
    <t>P0217</t>
  </si>
  <si>
    <t>Toys_Product_217</t>
  </si>
  <si>
    <t>2023-07-14</t>
  </si>
  <si>
    <t>P0113</t>
  </si>
  <si>
    <t>Home Appliances_Product_113</t>
  </si>
  <si>
    <t>P0202</t>
  </si>
  <si>
    <t>Beauty_Product_202</t>
  </si>
  <si>
    <t>2024-06-02</t>
  </si>
  <si>
    <t>P0045</t>
  </si>
  <si>
    <t>Fashion_Product_45</t>
  </si>
  <si>
    <t>2023-09-01</t>
  </si>
  <si>
    <t>2023-02-15</t>
  </si>
  <si>
    <t>P0042</t>
  </si>
  <si>
    <t>Fashion_Product_42</t>
  </si>
  <si>
    <t>2024-03-29</t>
  </si>
  <si>
    <t>P0248</t>
  </si>
  <si>
    <t>Books_Product_248</t>
  </si>
  <si>
    <t>2024-05-03</t>
  </si>
  <si>
    <t>2023-06-17</t>
  </si>
  <si>
    <t>P0197</t>
  </si>
  <si>
    <t>Beauty_Product_197</t>
  </si>
  <si>
    <t>2023-05-30</t>
  </si>
  <si>
    <t>2024-01-24</t>
  </si>
  <si>
    <t>2023-10-23</t>
  </si>
  <si>
    <t>P0160</t>
  </si>
  <si>
    <t>Sports_Product_160</t>
  </si>
  <si>
    <t>2024-08-30</t>
  </si>
  <si>
    <t>P0251</t>
  </si>
  <si>
    <t>Books_Product_251</t>
  </si>
  <si>
    <t>P0141</t>
  </si>
  <si>
    <t>Furniture_Product_141</t>
  </si>
  <si>
    <t>P0107</t>
  </si>
  <si>
    <t>Home Appliances_Product_107</t>
  </si>
  <si>
    <t>2024-11-19</t>
  </si>
  <si>
    <t>P0220</t>
  </si>
  <si>
    <t>Toys_Product_220</t>
  </si>
  <si>
    <t>2024-01-18</t>
  </si>
  <si>
    <t>2024-02-11</t>
  </si>
  <si>
    <t>P0059</t>
  </si>
  <si>
    <t>Fashion_Product_59</t>
  </si>
  <si>
    <t>2024-11-18</t>
  </si>
  <si>
    <t>2023-08-02</t>
  </si>
  <si>
    <t>P0081</t>
  </si>
  <si>
    <t>Grocery_Product_81</t>
  </si>
  <si>
    <t>2023-09-13</t>
  </si>
  <si>
    <t>2023-10-31</t>
  </si>
  <si>
    <t>P0196</t>
  </si>
  <si>
    <t>Beauty_Product_196</t>
  </si>
  <si>
    <t>2024-02-25</t>
  </si>
  <si>
    <t>2024-11-10</t>
  </si>
  <si>
    <t>2024-07-31</t>
  </si>
  <si>
    <t>2023-06-24</t>
  </si>
  <si>
    <t>P0027</t>
  </si>
  <si>
    <t>Electronics_Product_27</t>
  </si>
  <si>
    <t>2023-09-22</t>
  </si>
  <si>
    <t>P0022</t>
  </si>
  <si>
    <t>Electronics_Product_22</t>
  </si>
  <si>
    <t>2023-09-05</t>
  </si>
  <si>
    <t>P0118</t>
  </si>
  <si>
    <t>Home Appliances_Product_118</t>
  </si>
  <si>
    <t>2024-08-13</t>
  </si>
  <si>
    <t>2023-07-01</t>
  </si>
  <si>
    <t>2024-02-16</t>
  </si>
  <si>
    <t>2023-12-01</t>
  </si>
  <si>
    <t>P0065</t>
  </si>
  <si>
    <t>Grocery_Product_65</t>
  </si>
  <si>
    <t>2024-12-06</t>
  </si>
  <si>
    <t>P0098</t>
  </si>
  <si>
    <t>Home Appliances_Product_98</t>
  </si>
  <si>
    <t>2023-08-04</t>
  </si>
  <si>
    <t>P0044</t>
  </si>
  <si>
    <t>Fashion_Product_44</t>
  </si>
  <si>
    <t>2023-03-08</t>
  </si>
  <si>
    <t>P0171</t>
  </si>
  <si>
    <t>Sports_Product_171</t>
  </si>
  <si>
    <t>2023-10-21</t>
  </si>
  <si>
    <t>2024-09-24</t>
  </si>
  <si>
    <t>2024-10-09</t>
  </si>
  <si>
    <t>P0036</t>
  </si>
  <si>
    <t>Fashion_Product_36</t>
  </si>
  <si>
    <t>2023-08-26</t>
  </si>
  <si>
    <t>P0212</t>
  </si>
  <si>
    <t>Toys_Product_212</t>
  </si>
  <si>
    <t>2024-02-23</t>
  </si>
  <si>
    <t>P0256</t>
  </si>
  <si>
    <t>Books_Product_256</t>
  </si>
  <si>
    <t>2024-06-25</t>
  </si>
  <si>
    <t>2024-10-19</t>
  </si>
  <si>
    <t>2023-09-18</t>
  </si>
  <si>
    <t>P0060</t>
  </si>
  <si>
    <t>Fashion_Product_60</t>
  </si>
  <si>
    <t>2024-04-11</t>
  </si>
  <si>
    <t>P0213</t>
  </si>
  <si>
    <t>Toys_Product_213</t>
  </si>
  <si>
    <t>2024-03-15</t>
  </si>
  <si>
    <t>2023-01-19</t>
  </si>
  <si>
    <t>2024-02-15</t>
  </si>
  <si>
    <t>2023-11-25</t>
  </si>
  <si>
    <t>2023-07-16</t>
  </si>
  <si>
    <t>P0173</t>
  </si>
  <si>
    <t>Sports_Product_173</t>
  </si>
  <si>
    <t>2024-06-15</t>
  </si>
  <si>
    <t>P0038</t>
  </si>
  <si>
    <t>Fashion_Product_38</t>
  </si>
  <si>
    <t>2023-08-14</t>
  </si>
  <si>
    <t>2023-07-22</t>
  </si>
  <si>
    <t>2023-02-18</t>
  </si>
  <si>
    <t>2023-07-06</t>
  </si>
  <si>
    <t>P0281</t>
  </si>
  <si>
    <t>Office Supplies_Product_281</t>
  </si>
  <si>
    <t>2023-02-10</t>
  </si>
  <si>
    <t>2023-06-09</t>
  </si>
  <si>
    <t>P0150</t>
  </si>
  <si>
    <t>Furniture_Product_150</t>
  </si>
  <si>
    <t>2024-06-18</t>
  </si>
  <si>
    <t>2024-01-10</t>
  </si>
  <si>
    <t>P0015</t>
  </si>
  <si>
    <t>Electronics_Product_15</t>
  </si>
  <si>
    <t>2024-08-28</t>
  </si>
  <si>
    <t>2024-09-26</t>
  </si>
  <si>
    <t>P0244</t>
  </si>
  <si>
    <t>Books_Product_244</t>
  </si>
  <si>
    <t>2024-08-07</t>
  </si>
  <si>
    <t>P0151</t>
  </si>
  <si>
    <t>Sports_Product_151</t>
  </si>
  <si>
    <t>2023-10-24</t>
  </si>
  <si>
    <t>P0037</t>
  </si>
  <si>
    <t>Fashion_Product_37</t>
  </si>
  <si>
    <t>P0048</t>
  </si>
  <si>
    <t>Fashion_Product_48</t>
  </si>
  <si>
    <t>2024-05-04</t>
  </si>
  <si>
    <t>2023-05-24</t>
  </si>
  <si>
    <t>2024-04-30</t>
  </si>
  <si>
    <t>2023-09-15</t>
  </si>
  <si>
    <t>P0095</t>
  </si>
  <si>
    <t>Home Appliances_Product_95</t>
  </si>
  <si>
    <t>2024-09-27</t>
  </si>
  <si>
    <t>2023-01-08</t>
  </si>
  <si>
    <t>2024-12-10</t>
  </si>
  <si>
    <t>2023-12-28</t>
  </si>
  <si>
    <t>P0070</t>
  </si>
  <si>
    <t>Grocery_Product_70</t>
  </si>
  <si>
    <t>2023-07-31</t>
  </si>
  <si>
    <t>2023-05-02</t>
  </si>
  <si>
    <t>2023-05-07</t>
  </si>
  <si>
    <t>P0282</t>
  </si>
  <si>
    <t>Office Supplies_Product_282</t>
  </si>
  <si>
    <t>2024-01-25</t>
  </si>
  <si>
    <t>2024-03-22</t>
  </si>
  <si>
    <t>P0122</t>
  </si>
  <si>
    <t>Furniture_Product_122</t>
  </si>
  <si>
    <t>2023-01-21</t>
  </si>
  <si>
    <t>2024-10-25</t>
  </si>
  <si>
    <t>2023-03-10</t>
  </si>
  <si>
    <t>2023-05-13</t>
  </si>
  <si>
    <t>2024-03-20</t>
  </si>
  <si>
    <t>2023-10-06</t>
  </si>
  <si>
    <t>P0061</t>
  </si>
  <si>
    <t>Grocery_Product_61</t>
  </si>
  <si>
    <t>P0130</t>
  </si>
  <si>
    <t>Furniture_Product_130</t>
  </si>
  <si>
    <t>2024-04-17</t>
  </si>
  <si>
    <t>P0243</t>
  </si>
  <si>
    <t>Books_Product_243</t>
  </si>
  <si>
    <t>2023-06-03</t>
  </si>
  <si>
    <t>P0002</t>
  </si>
  <si>
    <t>Electronics_Product_2</t>
  </si>
  <si>
    <t>P0078</t>
  </si>
  <si>
    <t>Grocery_Product_78</t>
  </si>
  <si>
    <t>P0239</t>
  </si>
  <si>
    <t>Toys_Product_239</t>
  </si>
  <si>
    <t>2024-08-17</t>
  </si>
  <si>
    <t>P0051</t>
  </si>
  <si>
    <t>Fashion_Product_51</t>
  </si>
  <si>
    <t>2024-02-01</t>
  </si>
  <si>
    <t>P0210</t>
  </si>
  <si>
    <t>Beauty_Product_210</t>
  </si>
  <si>
    <t>2024-08-01</t>
  </si>
  <si>
    <t>P0106</t>
  </si>
  <si>
    <t>Home Appliances_Product_106</t>
  </si>
  <si>
    <t>2023-12-31</t>
  </si>
  <si>
    <t>2023-03-30</t>
  </si>
  <si>
    <t>2023-08-25</t>
  </si>
  <si>
    <t>2024-08-21</t>
  </si>
  <si>
    <t>P0062</t>
  </si>
  <si>
    <t>Grocery_Product_62</t>
  </si>
  <si>
    <t>2023-01-27</t>
  </si>
  <si>
    <t>2023-08-01</t>
  </si>
  <si>
    <t>2023-09-20</t>
  </si>
  <si>
    <t>2024-08-02</t>
  </si>
  <si>
    <t>P0159</t>
  </si>
  <si>
    <t>Sports_Product_159</t>
  </si>
  <si>
    <t>2023-04-19</t>
  </si>
  <si>
    <t>P0178</t>
  </si>
  <si>
    <t>Sports_Product_178</t>
  </si>
  <si>
    <t>2024-12-01</t>
  </si>
  <si>
    <t>P0031</t>
  </si>
  <si>
    <t>Fashion_Product_31</t>
  </si>
  <si>
    <t>2023-06-10</t>
  </si>
  <si>
    <t>2023-07-25</t>
  </si>
  <si>
    <t>2024-01-13</t>
  </si>
  <si>
    <t>P0004</t>
  </si>
  <si>
    <t>Electronics_Product_4</t>
  </si>
  <si>
    <t>2023-12-29</t>
  </si>
  <si>
    <t>2023-03-06</t>
  </si>
  <si>
    <t>2024-10-01</t>
  </si>
  <si>
    <t>2024-10-29</t>
  </si>
  <si>
    <t>P0108</t>
  </si>
  <si>
    <t>Home Appliances_Product_108</t>
  </si>
  <si>
    <t>2024-03-27</t>
  </si>
  <si>
    <t>2023-12-15</t>
  </si>
  <si>
    <t>2024-08-19</t>
  </si>
  <si>
    <t>P0032</t>
  </si>
  <si>
    <t>Fashion_Product_32</t>
  </si>
  <si>
    <t>P0014</t>
  </si>
  <si>
    <t>Electronics_Product_14</t>
  </si>
  <si>
    <t>2024-08-08</t>
  </si>
  <si>
    <t>2023-03-23</t>
  </si>
  <si>
    <t>2024-10-23</t>
  </si>
  <si>
    <t>2024-08-29</t>
  </si>
  <si>
    <t>2024-07-01</t>
  </si>
  <si>
    <t>P0253</t>
  </si>
  <si>
    <t>Books_Product_253</t>
  </si>
  <si>
    <t>2024-10-13</t>
  </si>
  <si>
    <t>2023-02-17</t>
  </si>
  <si>
    <t>2023-04-08</t>
  </si>
  <si>
    <t>P0272</t>
  </si>
  <si>
    <t>Office Supplies_Product_272</t>
  </si>
  <si>
    <t>2023-11-11</t>
  </si>
  <si>
    <t>2024-07-18</t>
  </si>
  <si>
    <t>P0170</t>
  </si>
  <si>
    <t>Sports_Product_170</t>
  </si>
  <si>
    <t>2023-04-25</t>
  </si>
  <si>
    <t>2023-08-29</t>
  </si>
  <si>
    <t>2023-02-05</t>
  </si>
  <si>
    <t>P0133</t>
  </si>
  <si>
    <t>Furniture_Product_133</t>
  </si>
  <si>
    <t>P0183</t>
  </si>
  <si>
    <t>Beauty_Product_183</t>
  </si>
  <si>
    <t>2023-05-20</t>
  </si>
  <si>
    <t>2024-01-15</t>
  </si>
  <si>
    <t>2024-09-29</t>
  </si>
  <si>
    <t>P0033</t>
  </si>
  <si>
    <t>Fashion_Product_33</t>
  </si>
  <si>
    <t>2024-03-19</t>
  </si>
  <si>
    <t>2023-01-02</t>
  </si>
  <si>
    <t>2023-08-30</t>
  </si>
  <si>
    <t>P0021</t>
  </si>
  <si>
    <t>Electronics_Product_21</t>
  </si>
  <si>
    <t>2024-01-23</t>
  </si>
  <si>
    <t>2024-06-24</t>
  </si>
  <si>
    <t>2023-03-11</t>
  </si>
  <si>
    <t>P0127</t>
  </si>
  <si>
    <t>Furniture_Product_127</t>
  </si>
  <si>
    <t>2023-03-13</t>
  </si>
  <si>
    <t>P0029</t>
  </si>
  <si>
    <t>Electronics_Product_29</t>
  </si>
  <si>
    <t>2023-06-30</t>
  </si>
  <si>
    <t>2024-01-03</t>
  </si>
  <si>
    <t>2023-10-09</t>
  </si>
  <si>
    <t>2023-05-23</t>
  </si>
  <si>
    <t>P0039</t>
  </si>
  <si>
    <t>Fashion_Product_39</t>
  </si>
  <si>
    <t>2024-09-01</t>
  </si>
  <si>
    <t>P0024</t>
  </si>
  <si>
    <t>Electronics_Product_24</t>
  </si>
  <si>
    <t>P0154</t>
  </si>
  <si>
    <t>Sports_Product_154</t>
  </si>
  <si>
    <t>2024-10-20</t>
  </si>
  <si>
    <t>2024-09-13</t>
  </si>
  <si>
    <t>2024-01-27</t>
  </si>
  <si>
    <t>2023-03-18</t>
  </si>
  <si>
    <t>P0016</t>
  </si>
  <si>
    <t>Electronics_Product_16</t>
  </si>
  <si>
    <t>2024-03-07</t>
  </si>
  <si>
    <t>P0214</t>
  </si>
  <si>
    <t>Toys_Product_214</t>
  </si>
  <si>
    <t>P0201</t>
  </si>
  <si>
    <t>Beauty_Product_201</t>
  </si>
  <si>
    <t>P0262</t>
  </si>
  <si>
    <t>Books_Product_262</t>
  </si>
  <si>
    <t>2024-04-27</t>
  </si>
  <si>
    <t>2023-04-01</t>
  </si>
  <si>
    <t>2023-04-04</t>
  </si>
  <si>
    <t>2024-11-11</t>
  </si>
  <si>
    <t>2023-01-03</t>
  </si>
  <si>
    <t>P0138</t>
  </si>
  <si>
    <t>Furniture_Product_138</t>
  </si>
  <si>
    <t>2023-12-23</t>
  </si>
  <si>
    <t>2024-03-18</t>
  </si>
  <si>
    <t>2023-10-03</t>
  </si>
  <si>
    <t>P0092</t>
  </si>
  <si>
    <t>Home Appliances_Product_92</t>
  </si>
  <si>
    <t>2024-02-06</t>
  </si>
  <si>
    <t>2024-01-17</t>
  </si>
  <si>
    <t>P0152</t>
  </si>
  <si>
    <t>Sports_Product_152</t>
  </si>
  <si>
    <t>2023-11-19</t>
  </si>
  <si>
    <t>2024-09-03</t>
  </si>
  <si>
    <t>2023-10-22</t>
  </si>
  <si>
    <t>2023-12-03</t>
  </si>
  <si>
    <t>2023-08-27</t>
  </si>
  <si>
    <t>2024-05-19</t>
  </si>
  <si>
    <t>2024-10-03</t>
  </si>
  <si>
    <t>2023-10-29</t>
  </si>
  <si>
    <t>2023-08-31</t>
  </si>
  <si>
    <t>2023-12-14</t>
  </si>
  <si>
    <t>2024-04-23</t>
  </si>
  <si>
    <t>2024-10-12</t>
  </si>
  <si>
    <t>P0093</t>
  </si>
  <si>
    <t>Home Appliances_Product_93</t>
  </si>
  <si>
    <t>2024-10-31</t>
  </si>
  <si>
    <t>2023-10-12</t>
  </si>
  <si>
    <t>2024-06-29</t>
  </si>
  <si>
    <t>2024-09-23</t>
  </si>
  <si>
    <t>2023-09-27</t>
  </si>
  <si>
    <t>P0123</t>
  </si>
  <si>
    <t>Furniture_Product_123</t>
  </si>
  <si>
    <t>2023-07-10</t>
  </si>
  <si>
    <t>2024-05-27</t>
  </si>
  <si>
    <t>2023-07-20</t>
  </si>
  <si>
    <t>2023-11-30</t>
  </si>
  <si>
    <t>2023-10-18</t>
  </si>
  <si>
    <t>2023-11-12</t>
  </si>
  <si>
    <t>2023-07-21</t>
  </si>
  <si>
    <t>2023-03-22</t>
  </si>
  <si>
    <t>P0072</t>
  </si>
  <si>
    <t>Grocery_Product_72</t>
  </si>
  <si>
    <t>2023-08-05</t>
  </si>
  <si>
    <t>2024-08-12</t>
  </si>
  <si>
    <t>2023-01-17</t>
  </si>
  <si>
    <t>2023-07-29</t>
  </si>
  <si>
    <t>2024-12-20</t>
  </si>
  <si>
    <t>2024-05-13</t>
  </si>
  <si>
    <t>2024-10-14</t>
  </si>
  <si>
    <t>P0100</t>
  </si>
  <si>
    <t>Home Appliances_Product_100</t>
  </si>
  <si>
    <t>2023-01-09</t>
  </si>
  <si>
    <t>2023-06-04</t>
  </si>
  <si>
    <t>2024-06-06</t>
  </si>
  <si>
    <t>2024-06-23</t>
  </si>
  <si>
    <t>P0011</t>
  </si>
  <si>
    <t>Electronics_Product_11</t>
  </si>
  <si>
    <t>P0280</t>
  </si>
  <si>
    <t>Office Supplies_Product_280</t>
  </si>
  <si>
    <t>2023-11-06</t>
  </si>
  <si>
    <t>2024-10-05</t>
  </si>
  <si>
    <t>P0097</t>
  </si>
  <si>
    <t>Home Appliances_Product_97</t>
  </si>
  <si>
    <t>2023-01-13</t>
  </si>
  <si>
    <t>2023-01-01</t>
  </si>
  <si>
    <t>2024-08-10</t>
  </si>
  <si>
    <t>2023-11-26</t>
  </si>
  <si>
    <t>2023-04-22</t>
  </si>
  <si>
    <t>2024-08-27</t>
  </si>
  <si>
    <t>2024-04-10</t>
  </si>
  <si>
    <t>P0058</t>
  </si>
  <si>
    <t>Fashion_Product_58</t>
  </si>
  <si>
    <t>2023-11-24</t>
  </si>
  <si>
    <t>P0274</t>
  </si>
  <si>
    <t>Office Supplies_Product_274</t>
  </si>
  <si>
    <t>P0156</t>
  </si>
  <si>
    <t>Sports_Product_156</t>
  </si>
  <si>
    <t>2023-11-01</t>
  </si>
  <si>
    <t>P0207</t>
  </si>
  <si>
    <t>Beauty_Product_207</t>
  </si>
  <si>
    <t>2024-11-25</t>
  </si>
  <si>
    <t>2023-06-22</t>
  </si>
  <si>
    <t>P0121</t>
  </si>
  <si>
    <t>Furniture_Product_121</t>
  </si>
  <si>
    <t>2023-06-18</t>
  </si>
  <si>
    <t>2024-05-24</t>
  </si>
  <si>
    <t>2024-02-08</t>
  </si>
  <si>
    <t>P0216</t>
  </si>
  <si>
    <t>Toys_Product_216</t>
  </si>
  <si>
    <t>2024-03-24</t>
  </si>
  <si>
    <t>2023-10-14</t>
  </si>
  <si>
    <t>2024-04-22</t>
  </si>
  <si>
    <t>2024-01-28</t>
  </si>
  <si>
    <t>2024-01-09</t>
  </si>
  <si>
    <t>P0195</t>
  </si>
  <si>
    <t>Beauty_Product_195</t>
  </si>
  <si>
    <t>2023-09-02</t>
  </si>
  <si>
    <t>2024-12-17</t>
  </si>
  <si>
    <t>2024-08-26</t>
  </si>
  <si>
    <t>2023-03-24</t>
  </si>
  <si>
    <t>P0286</t>
  </si>
  <si>
    <t>Office Supplies_Product_286</t>
  </si>
  <si>
    <t>2024-08-09</t>
  </si>
  <si>
    <t>P0241</t>
  </si>
  <si>
    <t>Books_Product_241</t>
  </si>
  <si>
    <t>2024-03-28</t>
  </si>
  <si>
    <t>2023-11-28</t>
  </si>
  <si>
    <t>2023-10-25</t>
  </si>
  <si>
    <t>2023-04-07</t>
  </si>
  <si>
    <t>2024-09-11</t>
  </si>
  <si>
    <t>P0237</t>
  </si>
  <si>
    <t>Toys_Product_237</t>
  </si>
  <si>
    <t>2023-11-07</t>
  </si>
  <si>
    <t>2024-09-19</t>
  </si>
  <si>
    <t>P0205</t>
  </si>
  <si>
    <t>Beauty_Product_205</t>
  </si>
  <si>
    <t>2024-02-24</t>
  </si>
  <si>
    <t>2024-07-17</t>
  </si>
  <si>
    <t>2024-10-15</t>
  </si>
  <si>
    <t>2023-03-02</t>
  </si>
  <si>
    <t>2023-11-17</t>
  </si>
  <si>
    <t>P0145</t>
  </si>
  <si>
    <t>Furniture_Product_145</t>
  </si>
  <si>
    <t>2023-07-05</t>
  </si>
  <si>
    <t>2024-04-09</t>
  </si>
  <si>
    <t>P0200</t>
  </si>
  <si>
    <t>Beauty_Product_200</t>
  </si>
  <si>
    <t>2024-09-15</t>
  </si>
  <si>
    <t>2024-12-28</t>
  </si>
  <si>
    <t>2023-12-20</t>
  </si>
  <si>
    <t>P0126</t>
  </si>
  <si>
    <t>Furniture_Product_126</t>
  </si>
  <si>
    <t>2023-05-15</t>
  </si>
  <si>
    <t>2024-09-02</t>
  </si>
  <si>
    <t>2024-11-12</t>
  </si>
  <si>
    <t>P0099</t>
  </si>
  <si>
    <t>Home Appliances_Product_99</t>
  </si>
  <si>
    <t>2024-04-03</t>
  </si>
  <si>
    <t>2023-09-23</t>
  </si>
  <si>
    <t>2024-10-30</t>
  </si>
  <si>
    <t>2023-12-04</t>
  </si>
  <si>
    <t>2024-02-10</t>
  </si>
  <si>
    <t>2024-11-22</t>
  </si>
  <si>
    <t>2023-04-05</t>
  </si>
  <si>
    <t>P0109</t>
  </si>
  <si>
    <t>Home Appliances_Product_109</t>
  </si>
  <si>
    <t>2023-03-09</t>
  </si>
  <si>
    <t>P0144</t>
  </si>
  <si>
    <t>Furniture_Product_144</t>
  </si>
  <si>
    <t>2024-05-16</t>
  </si>
  <si>
    <t>2023-10-20</t>
  </si>
  <si>
    <t>2023-10-10</t>
  </si>
  <si>
    <t>2023-10-15</t>
  </si>
  <si>
    <t>P0134</t>
  </si>
  <si>
    <t>Furniture_Product_134</t>
  </si>
  <si>
    <t>2023-12-05</t>
  </si>
  <si>
    <t>2024-05-20</t>
  </si>
  <si>
    <t>P0219</t>
  </si>
  <si>
    <t>Toys_Product_219</t>
  </si>
  <si>
    <t>2023-04-23</t>
  </si>
  <si>
    <t>2023-03-20</t>
  </si>
  <si>
    <t>P0066</t>
  </si>
  <si>
    <t>Grocery_Product_66</t>
  </si>
  <si>
    <t>2024-09-07</t>
  </si>
  <si>
    <t>2023-12-21</t>
  </si>
  <si>
    <t>2024-10-17</t>
  </si>
  <si>
    <t>P0018</t>
  </si>
  <si>
    <t>Electronics_Product_18</t>
  </si>
  <si>
    <t>2024-01-04</t>
  </si>
  <si>
    <t>2024-11-07</t>
  </si>
  <si>
    <t>2024-05-11</t>
  </si>
  <si>
    <t>2024-10-07</t>
  </si>
  <si>
    <t>2023-07-11</t>
  </si>
  <si>
    <t>2024-03-01</t>
  </si>
  <si>
    <t>2023-09-06</t>
  </si>
  <si>
    <t>2024-07-20</t>
  </si>
  <si>
    <t>2024-04-18</t>
  </si>
  <si>
    <t>2024-04-15</t>
  </si>
  <si>
    <t>2023-11-22</t>
  </si>
  <si>
    <t>2023-05-21</t>
  </si>
  <si>
    <t>2024-03-21</t>
  </si>
  <si>
    <t>2023-07-23</t>
  </si>
  <si>
    <t>2024-02-03</t>
  </si>
  <si>
    <t>2023-09-10</t>
  </si>
  <si>
    <t>2024-05-10</t>
  </si>
  <si>
    <t>P0169</t>
  </si>
  <si>
    <t>Sports_Product_169</t>
  </si>
  <si>
    <t>2024-10-21</t>
  </si>
  <si>
    <t>P0290</t>
  </si>
  <si>
    <t>Office Supplies_Product_290</t>
  </si>
  <si>
    <t>2024-12-16</t>
  </si>
  <si>
    <t>2023-09-14</t>
  </si>
  <si>
    <t>2023-05-16</t>
  </si>
  <si>
    <t>2023-02-22</t>
  </si>
  <si>
    <t>2024-12-27</t>
  </si>
  <si>
    <t>P0184</t>
  </si>
  <si>
    <t>Beauty_Product_184</t>
  </si>
  <si>
    <t>P0131</t>
  </si>
  <si>
    <t>Furniture_Product_131</t>
  </si>
  <si>
    <t>2023-01-05</t>
  </si>
  <si>
    <t>2024-09-17</t>
  </si>
  <si>
    <t>P0089</t>
  </si>
  <si>
    <t>Grocery_Product_89</t>
  </si>
  <si>
    <t>2023-05-28</t>
  </si>
  <si>
    <t>2023-03-05</t>
  </si>
  <si>
    <t>2023-02-14</t>
  </si>
  <si>
    <t>2024-07-16</t>
  </si>
  <si>
    <t>P0010</t>
  </si>
  <si>
    <t>Electronics_Product_10</t>
  </si>
  <si>
    <t>2024-06-20</t>
  </si>
  <si>
    <t>2024-11-05</t>
  </si>
  <si>
    <t>2024-10-16</t>
  </si>
  <si>
    <t>2023-06-02</t>
  </si>
  <si>
    <t>P0128</t>
  </si>
  <si>
    <t>Furniture_Product_128</t>
  </si>
  <si>
    <t>P0300</t>
  </si>
  <si>
    <t>Office Supplies_Product_300</t>
  </si>
  <si>
    <t>2024-05-30</t>
  </si>
  <si>
    <t>2024-06-16</t>
  </si>
  <si>
    <t>2024-06-28</t>
  </si>
  <si>
    <t>P0246</t>
  </si>
  <si>
    <t>Books_Product_246</t>
  </si>
  <si>
    <t>2023-05-05</t>
  </si>
  <si>
    <t>2024-07-29</t>
  </si>
  <si>
    <t>2023-02-03</t>
  </si>
  <si>
    <t>2023-06-11</t>
  </si>
  <si>
    <t>2023-04-26</t>
  </si>
  <si>
    <t>2023-05-19</t>
  </si>
  <si>
    <t>2024-03-17</t>
  </si>
  <si>
    <t>P0091</t>
  </si>
  <si>
    <t>Home Appliances_Product_91</t>
  </si>
  <si>
    <t>2024-12-02</t>
  </si>
  <si>
    <t>2023-12-30</t>
  </si>
  <si>
    <t>2024-06-09</t>
  </si>
  <si>
    <t>2023-01-26</t>
  </si>
  <si>
    <t>2024-03-05</t>
  </si>
  <si>
    <t>2023-03-15</t>
  </si>
  <si>
    <t>2024-12-12</t>
  </si>
  <si>
    <t>P0261</t>
  </si>
  <si>
    <t>Books_Product_261</t>
  </si>
  <si>
    <t>2024-04-25</t>
  </si>
  <si>
    <t>P0299</t>
  </si>
  <si>
    <t>Office Supplies_Product_299</t>
  </si>
  <si>
    <t>P0273</t>
  </si>
  <si>
    <t>Office Supplies_Product_273</t>
  </si>
  <si>
    <t>2023-04-02</t>
  </si>
  <si>
    <t>P0177</t>
  </si>
  <si>
    <t>Sports_Product_177</t>
  </si>
  <si>
    <t>2023-08-11</t>
  </si>
  <si>
    <t>2024-08-24</t>
  </si>
  <si>
    <t>2024-06-14</t>
  </si>
  <si>
    <t>2023-06-06</t>
  </si>
  <si>
    <t>2023-07-04</t>
  </si>
  <si>
    <t>2023-05-18</t>
  </si>
  <si>
    <t>2023-07-12</t>
  </si>
  <si>
    <t>2024-07-03</t>
  </si>
  <si>
    <t>2023-06-13</t>
  </si>
  <si>
    <t>2024-09-04</t>
  </si>
  <si>
    <t>2024-10-11</t>
  </si>
  <si>
    <t>2023-02-19</t>
  </si>
  <si>
    <t>2024-04-24</t>
  </si>
  <si>
    <t>2023-02-13</t>
  </si>
  <si>
    <t>2023-03-17</t>
  </si>
  <si>
    <t>2024-11-21</t>
  </si>
  <si>
    <t>P0222</t>
  </si>
  <si>
    <t>Toys_Product_222</t>
  </si>
  <si>
    <t>2024-04-13</t>
  </si>
  <si>
    <t>2023-08-13</t>
  </si>
  <si>
    <t>2024-11-04</t>
  </si>
  <si>
    <t>2024-10-27</t>
  </si>
  <si>
    <t>2023-09-11</t>
  </si>
  <si>
    <t>2023-02-12</t>
  </si>
  <si>
    <t>2023-06-23</t>
  </si>
  <si>
    <t>2024-08-16</t>
  </si>
  <si>
    <t>2023-04-14</t>
  </si>
  <si>
    <t>2024-02-26</t>
  </si>
  <si>
    <t>2023-10-04</t>
  </si>
  <si>
    <t>2023-11-20</t>
  </si>
  <si>
    <t>2024-02-19</t>
  </si>
  <si>
    <t>2023-01-15</t>
  </si>
  <si>
    <t>2024-04-20</t>
  </si>
  <si>
    <t>2023-08-12</t>
  </si>
  <si>
    <t>P0252</t>
  </si>
  <si>
    <t>Books_Product_252</t>
  </si>
  <si>
    <t>2023-09-08</t>
  </si>
  <si>
    <t>2023-11-23</t>
  </si>
  <si>
    <t>2024-04-21</t>
  </si>
  <si>
    <t>P0278</t>
  </si>
  <si>
    <t>Office Supplies_Product_278</t>
  </si>
  <si>
    <t>2023-08-07</t>
  </si>
  <si>
    <t>2024-07-10</t>
  </si>
  <si>
    <t>2023-04-21</t>
  </si>
  <si>
    <t>2024-05-23</t>
  </si>
  <si>
    <t>2024-11-29</t>
  </si>
  <si>
    <t>2023-01-04</t>
  </si>
  <si>
    <t>P0085</t>
  </si>
  <si>
    <t>Grocery_Product_85</t>
  </si>
  <si>
    <t>2024-12-08</t>
  </si>
  <si>
    <t>2024-12-11</t>
  </si>
  <si>
    <t>2024-06-21</t>
  </si>
  <si>
    <t>2023-04-18</t>
  </si>
  <si>
    <t>2023-01-11</t>
  </si>
  <si>
    <t>2023-01-18</t>
  </si>
  <si>
    <t>2023-02-02</t>
  </si>
  <si>
    <t>2023-12-26</t>
  </si>
  <si>
    <t>2024-04-29</t>
  </si>
  <si>
    <t>2023-11-04</t>
  </si>
  <si>
    <t>2024-07-23</t>
  </si>
  <si>
    <t>2024-08-05</t>
  </si>
  <si>
    <t>2024-09-08</t>
  </si>
  <si>
    <t>2023-09-19</t>
  </si>
  <si>
    <t>2023-09-17</t>
  </si>
  <si>
    <t>2023-11-29</t>
  </si>
  <si>
    <t>2023-01-31</t>
  </si>
  <si>
    <t>2023-08-08</t>
  </si>
  <si>
    <t>2023-02-04</t>
  </si>
  <si>
    <t>P0229</t>
  </si>
  <si>
    <t>Toys_Product_229</t>
  </si>
  <si>
    <t>2023-01-14</t>
  </si>
  <si>
    <t>2024-07-24</t>
  </si>
  <si>
    <t>P0143</t>
  </si>
  <si>
    <t>Furniture_Product_143</t>
  </si>
  <si>
    <t>2024-09-12</t>
  </si>
  <si>
    <t>2023-09-25</t>
  </si>
  <si>
    <t>2023-02-21</t>
  </si>
  <si>
    <t>2024-05-18</t>
  </si>
  <si>
    <t>2023-10-19</t>
  </si>
  <si>
    <t>2023-05-11</t>
  </si>
  <si>
    <t>2024-03-03</t>
  </si>
  <si>
    <t>2024-05-08</t>
  </si>
  <si>
    <t>2024-07-12</t>
  </si>
  <si>
    <t>2024-11-30</t>
  </si>
  <si>
    <t>2023-03-31</t>
  </si>
  <si>
    <t>2023-10-17</t>
  </si>
  <si>
    <t>2023-09-28</t>
  </si>
  <si>
    <t>2023-11-02</t>
  </si>
  <si>
    <t>2023-05-08</t>
  </si>
  <si>
    <t>2023-12-25</t>
  </si>
  <si>
    <t>2023-03-29</t>
  </si>
  <si>
    <t>2024-04-26</t>
  </si>
  <si>
    <t>2023-01-25</t>
  </si>
  <si>
    <t>2024-07-07</t>
  </si>
  <si>
    <t>2024-06-22</t>
  </si>
  <si>
    <t>2024-10-10</t>
  </si>
  <si>
    <t>2024-09-25</t>
  </si>
  <si>
    <t>2023-07-18</t>
  </si>
  <si>
    <t>2024-02-02</t>
  </si>
  <si>
    <t>2023-04-29</t>
  </si>
  <si>
    <t>2024-10-18</t>
  </si>
  <si>
    <t>2023-10-28</t>
  </si>
  <si>
    <t>2024-04-19</t>
  </si>
  <si>
    <t>2024-07-26</t>
  </si>
  <si>
    <t>2023-08-10</t>
  </si>
  <si>
    <t>2024-03-11</t>
  </si>
  <si>
    <t>2024-05-07</t>
  </si>
  <si>
    <t>P0221</t>
  </si>
  <si>
    <t>Toys_Product_221</t>
  </si>
  <si>
    <t>2024-09-18</t>
  </si>
  <si>
    <t>2023-02-16</t>
  </si>
  <si>
    <t>2024-07-22</t>
  </si>
  <si>
    <t>2024-11-03</t>
  </si>
  <si>
    <t>2024-04-04</t>
  </si>
  <si>
    <t>2023-03-26</t>
  </si>
  <si>
    <t>2024-06-10</t>
  </si>
  <si>
    <t>P0185</t>
  </si>
  <si>
    <t>Beauty_Product_185</t>
  </si>
  <si>
    <t>2023-12-10</t>
  </si>
  <si>
    <t>2024-03-09</t>
  </si>
  <si>
    <t>2023-04-30</t>
  </si>
  <si>
    <t>2023-04-10</t>
  </si>
  <si>
    <t>2023-12-24</t>
  </si>
  <si>
    <t>2024-04-14</t>
  </si>
  <si>
    <t>2024-09-28</t>
  </si>
  <si>
    <t>2024-10-24</t>
  </si>
  <si>
    <t>2023-03-19</t>
  </si>
  <si>
    <t>2023-01-30</t>
  </si>
  <si>
    <t>2024-06-01</t>
  </si>
  <si>
    <t>2023-10-07</t>
  </si>
  <si>
    <t>2023-09-09</t>
  </si>
  <si>
    <t>2023-05-17</t>
  </si>
  <si>
    <t>P0096</t>
  </si>
  <si>
    <t>Home Appliances_Product_96</t>
  </si>
  <si>
    <t>2023-03-03</t>
  </si>
  <si>
    <t>2023-04-28</t>
  </si>
  <si>
    <t>2023-10-08</t>
  </si>
  <si>
    <t>2024-09-09</t>
  </si>
  <si>
    <t>2023-11-10</t>
  </si>
  <si>
    <t>2024-07-15</t>
  </si>
  <si>
    <t>2023-02-23</t>
  </si>
  <si>
    <t>2024-05-31</t>
  </si>
  <si>
    <t>2023-07-27</t>
  </si>
  <si>
    <t>2024-06-11</t>
  </si>
  <si>
    <t>2023-04-20</t>
  </si>
  <si>
    <t>2024-05-06</t>
  </si>
  <si>
    <t>2023-11-13</t>
  </si>
  <si>
    <t>2023-05-10</t>
  </si>
  <si>
    <t>2024-05-02</t>
  </si>
  <si>
    <t>2023-12-09</t>
  </si>
  <si>
    <t>2024-08-11</t>
  </si>
  <si>
    <t>2023-04-13</t>
  </si>
  <si>
    <t>2024-02-04</t>
  </si>
  <si>
    <t>2024-01-16</t>
  </si>
  <si>
    <t>2023-05-31</t>
  </si>
  <si>
    <t>2023-09-16</t>
  </si>
  <si>
    <t>2023-01-10</t>
  </si>
  <si>
    <t>2024-12-30</t>
  </si>
  <si>
    <t>2024-12-07</t>
  </si>
  <si>
    <t>2024-07-05</t>
  </si>
  <si>
    <t>2023-04-17</t>
  </si>
  <si>
    <t>2024-08-23</t>
  </si>
  <si>
    <t>2023-11-05</t>
  </si>
  <si>
    <t>2024-01-11</t>
  </si>
  <si>
    <t>2024-12-31</t>
  </si>
  <si>
    <t>2024-12-22</t>
  </si>
  <si>
    <t>2024-06-07</t>
  </si>
  <si>
    <t>2024-03-08</t>
  </si>
  <si>
    <t>2023-02-25</t>
  </si>
  <si>
    <t>2023-07-09</t>
  </si>
  <si>
    <t>2024-03-10</t>
  </si>
  <si>
    <t>2024-03-30</t>
  </si>
  <si>
    <t>2024-01-14</t>
  </si>
  <si>
    <t>2023-02-09</t>
  </si>
  <si>
    <t>2023-10-05</t>
  </si>
  <si>
    <t>2024-03-13</t>
  </si>
  <si>
    <t>2024-02-13</t>
  </si>
  <si>
    <t>2024-02-29</t>
  </si>
  <si>
    <t>2024-06-05</t>
  </si>
  <si>
    <t>2023-12-06</t>
  </si>
  <si>
    <t>2024-05-14</t>
  </si>
  <si>
    <t>2023-06-28</t>
  </si>
  <si>
    <t>2023-12-13</t>
  </si>
  <si>
    <t>2023-08-17</t>
  </si>
  <si>
    <t>2024-07-13</t>
  </si>
  <si>
    <t>2023-09-29</t>
  </si>
  <si>
    <t>2023-02-26</t>
  </si>
  <si>
    <t>P0194</t>
  </si>
  <si>
    <t>Beauty_Product_194</t>
  </si>
  <si>
    <t>2023-04-03</t>
  </si>
  <si>
    <t>2023-05-29</t>
  </si>
  <si>
    <t>2024-12-23</t>
  </si>
  <si>
    <t>2023-11-09</t>
  </si>
  <si>
    <t>2024-01-19</t>
  </si>
  <si>
    <t>2023-01-29</t>
  </si>
  <si>
    <t>2024-08-22</t>
  </si>
  <si>
    <t>2023-07-19</t>
  </si>
  <si>
    <t>2023-06-19</t>
  </si>
  <si>
    <t>2024-11-26</t>
  </si>
  <si>
    <t>2024-01-01</t>
  </si>
  <si>
    <t>2023-12-17</t>
  </si>
  <si>
    <t>2024-01-29</t>
  </si>
  <si>
    <t>2024-12-19</t>
  </si>
  <si>
    <t>2023-05-22</t>
  </si>
  <si>
    <t>2024-07-25</t>
  </si>
  <si>
    <t>2023-09-30</t>
  </si>
  <si>
    <t>2024-12-26</t>
  </si>
  <si>
    <t>2024-03-16</t>
  </si>
  <si>
    <t>2024-01-31</t>
  </si>
  <si>
    <t>2024-04-06</t>
  </si>
  <si>
    <t>2024-01-06</t>
  </si>
  <si>
    <t>2024-06-13</t>
  </si>
  <si>
    <t>2024-02-21</t>
  </si>
  <si>
    <t>2023-08-03</t>
  </si>
  <si>
    <t>2024-04-12</t>
  </si>
  <si>
    <t>2024-01-30</t>
  </si>
  <si>
    <t>2023-01-20</t>
  </si>
  <si>
    <t>2024-11-17</t>
  </si>
  <si>
    <t>2024-12-24</t>
  </si>
  <si>
    <t>2023-08-16</t>
  </si>
  <si>
    <t>2023-09-12</t>
  </si>
  <si>
    <t>2023-12-07</t>
  </si>
  <si>
    <t>2023-05-06</t>
  </si>
  <si>
    <t>2023-01-22</t>
  </si>
  <si>
    <t>2023-06-20</t>
  </si>
  <si>
    <t>2024-08-04</t>
  </si>
  <si>
    <t>2024-01-05</t>
  </si>
  <si>
    <t>2024-04-07</t>
  </si>
  <si>
    <t>2023-03-01</t>
  </si>
  <si>
    <t>2023-12-11</t>
  </si>
  <si>
    <t>2023-01-24</t>
  </si>
  <si>
    <t>2023-01-06</t>
  </si>
  <si>
    <t>2023-07-24</t>
  </si>
  <si>
    <t>2024-02-27</t>
  </si>
  <si>
    <t>2023-08-09</t>
  </si>
  <si>
    <t>2024-07-28</t>
  </si>
  <si>
    <t>2024-05-22</t>
  </si>
  <si>
    <t>2023-08-19</t>
  </si>
  <si>
    <t>2023-10-13</t>
  </si>
  <si>
    <t>Inventory_Value</t>
  </si>
  <si>
    <t>Grand Total</t>
  </si>
  <si>
    <t>Sum of Units_Sold</t>
  </si>
  <si>
    <t>Product Name</t>
  </si>
  <si>
    <t>Top 10 products by Unit Sold</t>
  </si>
  <si>
    <t>Bottom 10 Products by Unit Sold</t>
  </si>
  <si>
    <t>Demand by  Category</t>
  </si>
  <si>
    <t>Demand by Region</t>
  </si>
  <si>
    <t>Sum of Revenue</t>
  </si>
  <si>
    <t>Revenue %</t>
  </si>
  <si>
    <t>Cumulative Revenue %</t>
  </si>
  <si>
    <t>ABC Class</t>
  </si>
  <si>
    <t>Count of Product Name</t>
  </si>
  <si>
    <t>Sum of Sum of Revenue</t>
  </si>
  <si>
    <t>A</t>
  </si>
  <si>
    <t>B</t>
  </si>
  <si>
    <t>C</t>
  </si>
  <si>
    <t xml:space="preserve">
• Prioritize inventory investment and replenishment for Class A products.
• Maintain balanced inventory levels for Class B products.
• Reduce inventory exposure for Class C products to lower holding costs and improve inventory efficiency.</t>
  </si>
  <si>
    <t>• Class A products accounted for ~80% of total revenue despite representing only 28% of products.
• Class B products contributed ~15% of revenue and required moderate inventory attention.
• Class C products represented 40% of products but generated only 5% of revenue, indicating opportunities for inventory reduction.</t>
  </si>
  <si>
    <t>Key Findings</t>
  </si>
  <si>
    <t>Business Recommendation</t>
  </si>
  <si>
    <t>Inventory Status</t>
  </si>
  <si>
    <t>Count of Product_ID</t>
  </si>
  <si>
    <t>Inventory Status %</t>
  </si>
  <si>
    <t>Inventory Status Distribution</t>
  </si>
  <si>
    <t>Sum of Inventory_Value</t>
  </si>
  <si>
    <t>Inventory Value by Inventory Status</t>
  </si>
  <si>
    <t>Inventory Value by Category</t>
  </si>
  <si>
    <t>Top 10 Excess Inventory Products</t>
  </si>
  <si>
    <t>Top 10 Low Inventory Products</t>
  </si>
  <si>
    <t>Month&amp;year</t>
  </si>
  <si>
    <t>Timeline</t>
  </si>
  <si>
    <t>Values</t>
  </si>
  <si>
    <t>Forecast</t>
  </si>
  <si>
    <t>Lower Confidence Bound</t>
  </si>
  <si>
    <t>Upper Confidence Bound</t>
  </si>
  <si>
    <t>Value</t>
  </si>
  <si>
    <t xml:space="preserve">
• Historical demand remained relatively stable between 12K–18K units per month.
• Forecast analysis predicts future demand will remain around 16K units per month over the next six months.
• Demand uncertainty suggests inventory planning should account for potential peaks of up to 19K units.</t>
  </si>
  <si>
    <t>Forecasting Findings</t>
  </si>
  <si>
    <t>• Maintain inventory levels sufficient to support forecasted monthly demand.
• Increase safety stock for high-demand categories such as Electronics and Fashion.
• Monitor demand trends regularly to reduce stockout risk during peak demand periods.</t>
  </si>
  <si>
    <t xml:space="preserve">Scenario </t>
  </si>
  <si>
    <t>Worst Case</t>
  </si>
  <si>
    <t>Base Case</t>
  </si>
  <si>
    <t>Best Case</t>
  </si>
  <si>
    <t>Demand Change</t>
  </si>
  <si>
    <t>Forecast Demanding</t>
  </si>
  <si>
    <t>Required Inventory</t>
  </si>
  <si>
    <t>Parameter</t>
  </si>
  <si>
    <t>Forecast Demand</t>
  </si>
  <si>
    <t>Demand Change %</t>
  </si>
  <si>
    <t>Safety Stock %</t>
  </si>
  <si>
    <t>$K$6</t>
  </si>
  <si>
    <t>$K$8</t>
  </si>
  <si>
    <t>Created by ABHISHEK K on 30-05-2026</t>
  </si>
  <si>
    <t>Scenario Summary</t>
  </si>
  <si>
    <t>Changing Cells:</t>
  </si>
  <si>
    <t>Current Values:</t>
  </si>
  <si>
    <t>Result Cells:</t>
  </si>
  <si>
    <t>Notes:  Current Values column represents values of changing cells at</t>
  </si>
  <si>
    <t>time Scenario Summary Report was created.  Changing cells for each</t>
  </si>
  <si>
    <t>scenario are highlighted in gray.</t>
  </si>
  <si>
    <t>Average Unit Price</t>
  </si>
  <si>
    <t>Units Sold</t>
  </si>
  <si>
    <t>Target revenue</t>
  </si>
  <si>
    <t xml:space="preserve">Goal seek </t>
  </si>
  <si>
    <t>Manual Analysis</t>
  </si>
  <si>
    <t>Scenario Manager</t>
  </si>
  <si>
    <t xml:space="preserve">
1. Electronics (80,830 units) is the top-performing category, followed by Fashion (77,201 units).
2. Fashion_Product_50 is the highest-selling product with 3,620 units sold.
3.Office Supplies products dominate the bottom 10 list, indicating lower demand.
4.Demand is evenly distributed across all regions, with East leading slightly at 72,452 units.
</t>
  </si>
  <si>
    <t>Key Insights</t>
  </si>
  <si>
    <t>1. Increase inventory for high-demand categories such as Electronics and Fashion.
2. Reduce stock levels for low-demand categories like Office Supplies and Books.
3. Monitor top-selling products closely to prevent stockouts and maximize sales.
4.Maintain balanced inventory allocation across all regions while prioritizing East and South.</t>
  </si>
  <si>
    <t>1. Majority of Inventory is Well Optimized
75% of products are maintained at optimal stock levels, indicating effective inventory planning for most products.
2. Significant Capital is Locked in Excess Inventory
Excess stock accounts for approximately ₹32.46 Cr of inventory value, representing 15% of all inventory items.
3. Books Category Shows Overstocking Risk
Books products dominate the Top 10 Excess Inventory list, suggesting inventory levels exceed current demand.
4. Electronics Products Face Stockout Risk
Electronics products dominate the Top 10 Low Inventory list, indicating high demand and potential stock shortages.</t>
  </si>
  <si>
    <t>1. Reduce Excess Inventory
Review purchasing policies and reduce inventory levels for slow-moving Books and Office Supplies products.
2. Prioritize Replenishment for Electronics
Increase replenishment frequency and safety stock for high-demand Electronics products to prevent stockouts.
3. Reallocate Inventory Investment
Shift inventory investment from excess-stock categories toward high-demand products with stronger sales performance.
4. Implement Continuous Inventory Monitoring
Regularly track inventory status and inventory value to identify stock imbalances and improve inventory efficiency.</t>
  </si>
  <si>
    <t>1. Inventory Requirements Vary Significantly Across Demand Scenarios</t>
  </si>
  <si>
    <r>
      <t xml:space="preserve">Required inventory ranges from </t>
    </r>
    <r>
      <rPr>
        <b/>
        <sz val="11"/>
        <color theme="1"/>
        <rFont val="Calibri"/>
        <family val="2"/>
        <scheme val="minor"/>
      </rPr>
      <t>15,889 units</t>
    </r>
    <r>
      <rPr>
        <sz val="11"/>
        <color theme="1"/>
        <rFont val="Calibri"/>
        <family val="2"/>
        <scheme val="minor"/>
      </rPr>
      <t xml:space="preserve"> in the Worst Case scenario to </t>
    </r>
    <r>
      <rPr>
        <b/>
        <sz val="11"/>
        <color theme="1"/>
        <rFont val="Calibri"/>
        <family val="2"/>
        <scheme val="minor"/>
      </rPr>
      <t>21,185 units</t>
    </r>
    <r>
      <rPr>
        <sz val="11"/>
        <color theme="1"/>
        <rFont val="Calibri"/>
        <family val="2"/>
        <scheme val="minor"/>
      </rPr>
      <t xml:space="preserve"> in the Best Case scenario.</t>
    </r>
  </si>
  <si>
    <t>This highlights the importance of flexible inventory planning.</t>
  </si>
  <si>
    <t>2. Demand Growth Increases Inventory Needs</t>
  </si>
  <si>
    <r>
      <t xml:space="preserve">A 20% increase in demand raises required inventory from </t>
    </r>
    <r>
      <rPr>
        <b/>
        <sz val="11"/>
        <color theme="1"/>
        <rFont val="Calibri"/>
        <family val="2"/>
        <scheme val="minor"/>
      </rPr>
      <t>17,654 units</t>
    </r>
    <r>
      <rPr>
        <sz val="11"/>
        <color theme="1"/>
        <rFont val="Calibri"/>
        <family val="2"/>
        <scheme val="minor"/>
      </rPr>
      <t xml:space="preserve"> to </t>
    </r>
    <r>
      <rPr>
        <b/>
        <sz val="11"/>
        <color theme="1"/>
        <rFont val="Calibri"/>
        <family val="2"/>
        <scheme val="minor"/>
      </rPr>
      <t>21,185 units</t>
    </r>
    <r>
      <rPr>
        <sz val="11"/>
        <color theme="1"/>
        <rFont val="Calibri"/>
        <family val="2"/>
        <scheme val="minor"/>
      </rPr>
      <t>.</t>
    </r>
  </si>
  <si>
    <t>Additional inventory planning is necessary to avoid stockouts during demand surges.</t>
  </si>
  <si>
    <t>3. Lower Demand Reduces Inventory Requirements</t>
  </si>
  <si>
    <r>
      <t xml:space="preserve">Under the Worst Case scenario, inventory requirements decrease by approximately </t>
    </r>
    <r>
      <rPr>
        <b/>
        <sz val="11"/>
        <color theme="1"/>
        <rFont val="Calibri"/>
        <family val="2"/>
        <scheme val="minor"/>
      </rPr>
      <t>1,765 units</t>
    </r>
    <r>
      <rPr>
        <sz val="11"/>
        <color theme="1"/>
        <rFont val="Calibri"/>
        <family val="2"/>
        <scheme val="minor"/>
      </rPr>
      <t xml:space="preserve"> compared to the Base Case.</t>
    </r>
  </si>
  <si>
    <t>This creates opportunities to reduce inventory holding costs.</t>
  </si>
  <si>
    <t>4. Current Inventory Plan Supports Expected Demand</t>
  </si>
  <si>
    <r>
      <t xml:space="preserve">The Base Case scenario requires approximately </t>
    </r>
    <r>
      <rPr>
        <b/>
        <sz val="11"/>
        <color theme="1"/>
        <rFont val="Calibri"/>
        <family val="2"/>
        <scheme val="minor"/>
      </rPr>
      <t>17,654 units</t>
    </r>
    <r>
      <rPr>
        <sz val="11"/>
        <color theme="1"/>
        <rFont val="Calibri"/>
        <family val="2"/>
        <scheme val="minor"/>
      </rPr>
      <t>, providing a benchmark for inventory planning and replenishment decisions.</t>
    </r>
  </si>
  <si>
    <t>.</t>
  </si>
  <si>
    <t>1. Maintain Inventory Based on Base Forecast</t>
  </si>
  <si>
    <r>
      <t>Use the Base Case inventory requirement (</t>
    </r>
    <r>
      <rPr>
        <b/>
        <sz val="11"/>
        <color theme="1"/>
        <rFont val="Calibri"/>
        <family val="2"/>
        <scheme val="minor"/>
      </rPr>
      <t>17,654 units</t>
    </r>
    <r>
      <rPr>
        <sz val="11"/>
        <color theme="1"/>
        <rFont val="Calibri"/>
        <family val="2"/>
        <scheme val="minor"/>
      </rPr>
      <t>) as the standard inventory planning target.</t>
    </r>
  </si>
  <si>
    <t>2. Prepare for Demand Surges</t>
  </si>
  <si>
    <t>Maintain contingency inventory capacity to support demand increases of up to 20%.</t>
  </si>
  <si>
    <t>3. Monitor Demand Trends Regularly</t>
  </si>
  <si>
    <t>Compare actual demand against forecasted demand and adjust inventory levels proactively.</t>
  </si>
  <si>
    <t>4. Adopt Scenario-Based Inventory Planning</t>
  </si>
  <si>
    <t>Use Worst, Base, and Best Case scenarios during inventory reviews to improve decision-making and reduce inventory risk.</t>
  </si>
  <si>
    <t xml:space="preserve"> Recommendations</t>
  </si>
  <si>
    <t>Row Labels</t>
  </si>
  <si>
    <t>Count of Product_Name</t>
  </si>
  <si>
    <t>Percentage</t>
  </si>
  <si>
    <t>Scenario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</si>
</sst>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6" formatCode="&quot;₹&quot;\ #,##0.00"/>
  </numFmts>
  <fonts count="15">
    <font>
      <sz val="11"/>
      <color theme="1"/>
      <name val="Calibri"/>
      <family val="2"/>
      <scheme val="minor"/>
    </font>
    <font>
      <sz val="11"/>
      <color theme="1"/>
      <name val="Calibri"/>
      <family val="2"/>
      <scheme val="minor"/>
    </font>
    <font>
      <b/>
      <sz val="11"/>
      <color theme="1"/>
      <name val="Calibri"/>
      <family val="2"/>
      <scheme val="minor"/>
    </font>
    <font>
      <sz val="10"/>
      <color theme="1"/>
      <name val="Arial Unicode MS"/>
    </font>
    <font>
      <b/>
      <sz val="12"/>
      <color indexed="9"/>
      <name val="Calibri"/>
      <family val="2"/>
      <scheme val="minor"/>
    </font>
    <font>
      <b/>
      <sz val="11"/>
      <color indexed="8"/>
      <name val="Calibri"/>
      <family val="2"/>
      <scheme val="minor"/>
    </font>
    <font>
      <b/>
      <sz val="11"/>
      <color indexed="18"/>
      <name val="Calibri"/>
      <family val="2"/>
      <scheme val="minor"/>
    </font>
    <font>
      <sz val="10"/>
      <color indexed="9"/>
      <name val="Calibri"/>
      <family val="2"/>
      <scheme val="minor"/>
    </font>
    <font>
      <sz val="8"/>
      <color theme="1"/>
      <name val="Calibri"/>
      <family val="2"/>
      <scheme val="minor"/>
    </font>
    <font>
      <b/>
      <sz val="13.5"/>
      <color theme="1"/>
      <name val="Calibri"/>
      <family val="2"/>
      <scheme val="minor"/>
    </font>
    <font>
      <b/>
      <sz val="24"/>
      <color theme="1"/>
      <name val="Calibri"/>
      <family val="2"/>
      <scheme val="minor"/>
    </font>
    <font>
      <b/>
      <sz val="11"/>
      <color theme="0"/>
      <name val="Cambria"/>
      <family val="1"/>
      <scheme val="major"/>
    </font>
    <font>
      <b/>
      <sz val="11"/>
      <color rgb="FFFF0000"/>
      <name val="Calibri"/>
      <family val="2"/>
      <scheme val="minor"/>
    </font>
    <font>
      <b/>
      <sz val="11"/>
      <color theme="3" tint="0.39997558519241921"/>
      <name val="Calibri"/>
      <family val="2"/>
      <scheme val="minor"/>
    </font>
    <font>
      <b/>
      <sz val="11"/>
      <color rgb="FF00B050"/>
      <name val="Calibri"/>
      <family val="2"/>
      <scheme val="minor"/>
    </font>
  </fonts>
  <fills count="10">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
      <patternFill patternType="solid">
        <fgColor theme="6" tint="0.39997558519241921"/>
        <bgColor indexed="64"/>
      </patternFill>
    </fill>
    <fill>
      <patternFill patternType="solid">
        <fgColor theme="6" tint="0.59999389629810485"/>
        <bgColor indexed="64"/>
      </patternFill>
    </fill>
    <fill>
      <patternFill patternType="solid">
        <fgColor indexed="20"/>
        <bgColor indexed="24"/>
      </patternFill>
    </fill>
    <fill>
      <patternFill patternType="solid">
        <fgColor indexed="22"/>
        <bgColor indexed="24"/>
      </patternFill>
    </fill>
    <fill>
      <patternFill patternType="solid">
        <fgColor indexed="22"/>
        <bgColor indexed="7"/>
      </patternFill>
    </fill>
    <fill>
      <patternFill patternType="solid">
        <fgColor rgb="FF002060"/>
        <bgColor indexed="64"/>
      </patternFill>
    </fill>
  </fills>
  <borders count="8">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medium">
        <color indexed="64"/>
      </top>
      <bottom/>
      <diagonal/>
    </border>
    <border>
      <left/>
      <right/>
      <top/>
      <bottom style="medium">
        <color indexed="64"/>
      </bottom>
      <diagonal/>
    </border>
  </borders>
  <cellStyleXfs count="2">
    <xf numFmtId="0" fontId="0" fillId="0" borderId="0"/>
    <xf numFmtId="9" fontId="1" fillId="0" borderId="0" applyFont="0" applyFill="0" applyBorder="0" applyAlignment="0" applyProtection="0"/>
  </cellStyleXfs>
  <cellXfs count="66">
    <xf numFmtId="0" fontId="0" fillId="0" borderId="0" xfId="0"/>
    <xf numFmtId="0" fontId="0" fillId="0" borderId="0" xfId="0" pivotButton="1"/>
    <xf numFmtId="0" fontId="0" fillId="0" borderId="0" xfId="0" applyAlignment="1">
      <alignment horizontal="left"/>
    </xf>
    <xf numFmtId="0" fontId="0" fillId="0" borderId="0" xfId="0" applyAlignment="1">
      <alignment horizontal="center"/>
    </xf>
    <xf numFmtId="0" fontId="2" fillId="0" borderId="0" xfId="0" applyFont="1" applyAlignment="1">
      <alignment horizontal="center"/>
    </xf>
    <xf numFmtId="0" fontId="0" fillId="0" borderId="2" xfId="0" applyBorder="1"/>
    <xf numFmtId="9" fontId="0" fillId="0" borderId="0" xfId="1" applyFont="1"/>
    <xf numFmtId="10" fontId="0" fillId="0" borderId="0" xfId="1" applyNumberFormat="1" applyFont="1"/>
    <xf numFmtId="10" fontId="0" fillId="0" borderId="0" xfId="0" applyNumberFormat="1"/>
    <xf numFmtId="0" fontId="0" fillId="3" borderId="0" xfId="0" applyFill="1"/>
    <xf numFmtId="0" fontId="2" fillId="3" borderId="0" xfId="0" applyFont="1" applyFill="1"/>
    <xf numFmtId="0" fontId="2" fillId="2" borderId="0" xfId="0" applyFont="1" applyFill="1"/>
    <xf numFmtId="14" fontId="0" fillId="0" borderId="0" xfId="0" applyNumberFormat="1"/>
    <xf numFmtId="2" fontId="0" fillId="0" borderId="0" xfId="0" applyNumberFormat="1"/>
    <xf numFmtId="0" fontId="2" fillId="0" borderId="0" xfId="0" applyFont="1" applyAlignment="1">
      <alignment horizontal="center" vertical="center" wrapText="1"/>
    </xf>
    <xf numFmtId="0" fontId="0" fillId="0" borderId="0" xfId="0" applyAlignment="1">
      <alignment vertical="center" wrapText="1"/>
    </xf>
    <xf numFmtId="9" fontId="0" fillId="0" borderId="0" xfId="0" applyNumberFormat="1" applyAlignment="1">
      <alignment vertical="center" wrapText="1"/>
    </xf>
    <xf numFmtId="0" fontId="3" fillId="0" borderId="0" xfId="0" applyFont="1" applyAlignment="1">
      <alignment vertical="center" wrapText="1"/>
    </xf>
    <xf numFmtId="9" fontId="0" fillId="0" borderId="0" xfId="0" applyNumberFormat="1"/>
    <xf numFmtId="0" fontId="0" fillId="0" borderId="7" xfId="0" applyBorder="1"/>
    <xf numFmtId="0" fontId="4" fillId="6" borderId="1" xfId="0" applyFont="1" applyFill="1" applyBorder="1" applyAlignment="1">
      <alignment horizontal="left"/>
    </xf>
    <xf numFmtId="0" fontId="4" fillId="6" borderId="6" xfId="0" applyFont="1" applyFill="1" applyBorder="1" applyAlignment="1">
      <alignment horizontal="left"/>
    </xf>
    <xf numFmtId="0" fontId="0" fillId="0" borderId="5" xfId="0" applyBorder="1"/>
    <xf numFmtId="0" fontId="5" fillId="7" borderId="0" xfId="0" applyFont="1" applyFill="1" applyAlignment="1">
      <alignment horizontal="left"/>
    </xf>
    <xf numFmtId="0" fontId="6" fillId="7" borderId="5" xfId="0" applyFont="1" applyFill="1" applyBorder="1" applyAlignment="1">
      <alignment horizontal="left"/>
    </xf>
    <xf numFmtId="0" fontId="5" fillId="7" borderId="7" xfId="0" applyFont="1" applyFill="1" applyBorder="1" applyAlignment="1">
      <alignment horizontal="left"/>
    </xf>
    <xf numFmtId="0" fontId="7" fillId="6" borderId="6" xfId="0" applyFont="1" applyFill="1" applyBorder="1" applyAlignment="1">
      <alignment horizontal="right"/>
    </xf>
    <xf numFmtId="0" fontId="7" fillId="6" borderId="1" xfId="0" applyFont="1" applyFill="1" applyBorder="1" applyAlignment="1">
      <alignment horizontal="right"/>
    </xf>
    <xf numFmtId="9" fontId="0" fillId="8" borderId="0" xfId="0" applyNumberFormat="1" applyFill="1"/>
    <xf numFmtId="0" fontId="8" fillId="0" borderId="0" xfId="0" applyFont="1" applyAlignment="1">
      <alignment vertical="top" wrapText="1"/>
    </xf>
    <xf numFmtId="0" fontId="2" fillId="0" borderId="0" xfId="0" applyFont="1"/>
    <xf numFmtId="0" fontId="2" fillId="0" borderId="2" xfId="0" applyFont="1" applyBorder="1" applyAlignment="1">
      <alignment horizontal="center" vertical="center"/>
    </xf>
    <xf numFmtId="0" fontId="2" fillId="0" borderId="2" xfId="0" applyFont="1" applyBorder="1" applyAlignment="1">
      <alignment horizontal="right" vertical="center" wrapText="1"/>
    </xf>
    <xf numFmtId="0" fontId="0" fillId="0" borderId="2" xfId="0" applyBorder="1" applyAlignment="1">
      <alignment vertical="center"/>
    </xf>
    <xf numFmtId="0" fontId="0" fillId="0" borderId="2" xfId="0" applyBorder="1" applyAlignment="1">
      <alignment horizontal="right" vertical="center" wrapText="1"/>
    </xf>
    <xf numFmtId="0" fontId="2" fillId="0" borderId="2" xfId="0" applyFont="1" applyBorder="1" applyAlignment="1">
      <alignment horizontal="center" vertical="center" wrapText="1"/>
    </xf>
    <xf numFmtId="9" fontId="0" fillId="0" borderId="2" xfId="0" applyNumberFormat="1" applyBorder="1" applyAlignment="1">
      <alignment horizontal="right" vertical="center" wrapText="1"/>
    </xf>
    <xf numFmtId="9" fontId="0" fillId="0" borderId="2" xfId="0" applyNumberFormat="1" applyBorder="1"/>
    <xf numFmtId="0" fontId="9" fillId="0" borderId="0" xfId="0" applyFont="1" applyAlignment="1">
      <alignment vertical="center"/>
    </xf>
    <xf numFmtId="0" fontId="0" fillId="0" borderId="0" xfId="0" applyAlignment="1">
      <alignment horizontal="left" vertical="center" indent="1"/>
    </xf>
    <xf numFmtId="0" fontId="10" fillId="0" borderId="0" xfId="0" applyFont="1" applyAlignment="1">
      <alignment vertical="center"/>
    </xf>
    <xf numFmtId="0" fontId="0" fillId="4" borderId="0" xfId="0" applyFill="1" applyAlignment="1">
      <alignment horizontal="left" vertical="top" wrapText="1"/>
    </xf>
    <xf numFmtId="0" fontId="0" fillId="5" borderId="0" xfId="0" applyFill="1" applyAlignment="1">
      <alignment horizontal="left" vertical="top" wrapText="1"/>
    </xf>
    <xf numFmtId="0" fontId="0" fillId="5" borderId="0" xfId="0" applyFill="1" applyAlignment="1">
      <alignment horizontal="left" vertical="top"/>
    </xf>
    <xf numFmtId="0" fontId="2" fillId="3" borderId="3" xfId="0" applyFont="1" applyFill="1" applyBorder="1" applyAlignment="1">
      <alignment horizontal="center"/>
    </xf>
    <xf numFmtId="0" fontId="2" fillId="3" borderId="4" xfId="0" applyFont="1" applyFill="1" applyBorder="1" applyAlignment="1">
      <alignment horizontal="center"/>
    </xf>
    <xf numFmtId="0" fontId="0" fillId="4" borderId="0" xfId="0" applyFill="1" applyAlignment="1">
      <alignment horizontal="left" vertical="top"/>
    </xf>
    <xf numFmtId="0" fontId="2" fillId="2" borderId="0" xfId="0" applyFont="1" applyFill="1" applyAlignment="1">
      <alignment horizontal="center"/>
    </xf>
    <xf numFmtId="0" fontId="2" fillId="3" borderId="3" xfId="0" applyFont="1" applyFill="1" applyBorder="1" applyAlignment="1">
      <alignment horizontal="center" vertical="center"/>
    </xf>
    <xf numFmtId="0" fontId="2" fillId="3" borderId="5" xfId="0" applyFont="1" applyFill="1" applyBorder="1" applyAlignment="1">
      <alignment horizontal="center" vertical="center"/>
    </xf>
    <xf numFmtId="0" fontId="2" fillId="3" borderId="4" xfId="0" applyFont="1" applyFill="1" applyBorder="1" applyAlignment="1">
      <alignment horizontal="center" vertical="center"/>
    </xf>
    <xf numFmtId="0" fontId="2" fillId="2" borderId="2" xfId="0" applyFont="1" applyFill="1" applyBorder="1" applyAlignment="1">
      <alignment horizontal="center"/>
    </xf>
    <xf numFmtId="0" fontId="0" fillId="0" borderId="0" xfId="0" applyNumberFormat="1"/>
    <xf numFmtId="166" fontId="0" fillId="0" borderId="0" xfId="0" applyNumberFormat="1"/>
    <xf numFmtId="14" fontId="0" fillId="0" borderId="0" xfId="0" applyNumberFormat="1" applyAlignment="1">
      <alignment horizontal="left"/>
    </xf>
    <xf numFmtId="0" fontId="0" fillId="0" borderId="0" xfId="0" pivotButton="1" applyBorder="1"/>
    <xf numFmtId="0" fontId="0" fillId="0" borderId="0" xfId="0" applyBorder="1"/>
    <xf numFmtId="0" fontId="0" fillId="0" borderId="0" xfId="0" applyBorder="1" applyAlignment="1">
      <alignment horizontal="left"/>
    </xf>
    <xf numFmtId="0" fontId="0" fillId="0" borderId="0" xfId="0" applyNumberFormat="1" applyBorder="1"/>
    <xf numFmtId="0" fontId="11" fillId="9" borderId="2" xfId="0" applyFont="1" applyFill="1" applyBorder="1"/>
    <xf numFmtId="0" fontId="12" fillId="0" borderId="2" xfId="0" applyFont="1" applyBorder="1"/>
    <xf numFmtId="9" fontId="12" fillId="0" borderId="2" xfId="0" applyNumberFormat="1" applyFont="1" applyBorder="1"/>
    <xf numFmtId="0" fontId="13" fillId="0" borderId="2" xfId="0" applyFont="1" applyBorder="1"/>
    <xf numFmtId="9" fontId="13" fillId="0" borderId="2" xfId="0" applyNumberFormat="1" applyFont="1" applyBorder="1"/>
    <xf numFmtId="0" fontId="14" fillId="0" borderId="2" xfId="0" applyFont="1" applyBorder="1"/>
    <xf numFmtId="9" fontId="14" fillId="0" borderId="2" xfId="0" applyNumberFormat="1" applyFont="1" applyBorder="1"/>
  </cellXfs>
  <cellStyles count="2">
    <cellStyle name="Normal" xfId="0" builtinId="0"/>
    <cellStyle name="Percent" xfId="1" builtinId="5"/>
  </cellStyles>
  <dxfs count="35">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ont>
        <b/>
        <i val="0"/>
        <sz val="10"/>
        <color theme="0" tint="-4.9989318521683403E-2"/>
        <name val="Cambria"/>
        <family val="1"/>
        <scheme val="major"/>
      </font>
    </dxf>
    <dxf>
      <fill>
        <patternFill patternType="solid">
          <bgColor theme="1" tint="0.14996795556505021"/>
        </patternFill>
      </fill>
      <border>
        <left style="thin">
          <color theme="0" tint="-0.24994659260841701"/>
        </left>
        <right style="thin">
          <color theme="0" tint="-0.24994659260841701"/>
        </right>
        <top style="thin">
          <color theme="0" tint="-0.24994659260841701"/>
        </top>
        <bottom style="thin">
          <color theme="0" tint="-0.24994659260841701"/>
        </bottom>
      </border>
    </dxf>
    <dxf>
      <font>
        <b/>
        <i val="0"/>
        <sz val="10"/>
        <color theme="0"/>
        <name val="Cambria"/>
        <family val="1"/>
        <scheme val="major"/>
      </font>
      <fill>
        <patternFill patternType="none">
          <bgColor auto="1"/>
        </patternFill>
      </fill>
    </dxf>
    <dxf>
      <font>
        <b val="0"/>
        <i val="0"/>
        <sz val="10"/>
        <color theme="0" tint="-4.9989318521683403E-2"/>
        <name val="Cambria"/>
        <family val="1"/>
        <scheme val="major"/>
      </font>
      <fill>
        <patternFill patternType="none">
          <bgColor auto="1"/>
        </patternFill>
      </fill>
      <border>
        <left style="thin">
          <color theme="0" tint="-0.24994659260841701"/>
        </left>
        <right style="thin">
          <color theme="0" tint="-0.24994659260841701"/>
        </right>
        <top style="thin">
          <color theme="0" tint="-0.24994659260841701"/>
        </top>
        <bottom style="thin">
          <color theme="0" tint="-0.24994659260841701"/>
        </bottom>
      </border>
    </dxf>
    <dxf>
      <font>
        <b/>
        <i val="0"/>
        <sz val="11"/>
        <color theme="0" tint="-4.9989318521683403E-2"/>
        <name val="Cambria"/>
        <family val="1"/>
        <scheme val="major"/>
      </font>
    </dxf>
    <dxf>
      <font>
        <b val="0"/>
        <i val="0"/>
        <sz val="10"/>
        <color theme="0" tint="-4.9989318521683403E-2"/>
        <name val="Cambria"/>
        <family val="1"/>
        <scheme val="major"/>
      </font>
      <fill>
        <patternFill patternType="none">
          <fgColor indexed="64"/>
          <bgColor auto="1"/>
        </patternFill>
      </fill>
      <border>
        <left style="thin">
          <color theme="2"/>
        </left>
        <right style="thin">
          <color theme="2"/>
        </right>
        <top style="thin">
          <color theme="2"/>
        </top>
        <bottom style="thin">
          <color theme="2"/>
        </bottom>
      </border>
    </dxf>
    <dxf>
      <font>
        <b val="0"/>
        <i val="0"/>
        <sz val="10"/>
        <color theme="0"/>
        <name val="Cambria"/>
        <family val="1"/>
        <scheme val="major"/>
      </font>
      <border>
        <left style="thin">
          <color auto="1"/>
        </left>
        <right style="thin">
          <color auto="1"/>
        </right>
        <top style="thin">
          <color auto="1"/>
        </top>
        <bottom style="thin">
          <color auto="1"/>
        </bottom>
      </border>
    </dxf>
    <dxf>
      <fill>
        <patternFill patternType="none">
          <fgColor indexed="64"/>
          <bgColor auto="1"/>
        </patternFill>
      </fill>
      <border>
        <left style="thin">
          <color theme="1" tint="-0.499984740745262"/>
        </left>
        <right style="thin">
          <color theme="1" tint="-0.499984740745262"/>
        </right>
        <top style="thin">
          <color theme="1" tint="-0.499984740745262"/>
        </top>
        <bottom style="thin">
          <color theme="1" tint="-0.499984740745262"/>
        </bottom>
      </border>
    </dxf>
    <dxf>
      <font>
        <b val="0"/>
        <i val="0"/>
        <sz val="10"/>
        <color theme="0"/>
        <name val="Cambria"/>
        <family val="1"/>
        <scheme val="major"/>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sz val="11"/>
        <color theme="0"/>
        <name val="Calibri"/>
        <family val="2"/>
        <scheme val="minor"/>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ont>
        <b val="0"/>
        <i val="0"/>
        <sz val="9"/>
        <color theme="0" tint="-4.9989318521683403E-2"/>
        <name val="Calibri"/>
        <family val="2"/>
        <scheme val="minor"/>
      </font>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auto="1"/>
        </left>
        <right style="thin">
          <color auto="1"/>
        </right>
        <top style="thin">
          <color auto="1"/>
        </top>
        <bottom style="thin">
          <color auto="1"/>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none">
          <fgColor indexed="64"/>
          <bgColor auto="1"/>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ont>
        <color theme="0"/>
      </font>
      <fill>
        <patternFill patternType="none">
          <fgColor indexed="64"/>
          <bgColor auto="1"/>
        </patternFill>
      </fill>
      <border>
        <left style="thin">
          <color theme="1" tint="-0.499984740745262"/>
        </left>
        <right style="thin">
          <color theme="1" tint="-0.499984740745262"/>
        </right>
        <top style="thin">
          <color theme="1" tint="-0.499984740745262"/>
        </top>
        <bottom style="thin">
          <color theme="1" tint="-0.499984740745262"/>
        </bottom>
      </border>
    </dxf>
    <dxf>
      <numFmt numFmtId="19" formatCode="dd/mm/yyyy"/>
    </dxf>
    <dxf>
      <numFmt numFmtId="0" formatCode="General"/>
    </dxf>
    <dxf>
      <numFmt numFmtId="2" formatCode="0.00"/>
    </dxf>
    <dxf>
      <numFmt numFmtId="2" formatCode="0.00"/>
    </dxf>
    <dxf>
      <numFmt numFmtId="19" formatCode="dd/mm/yyyy"/>
    </dxf>
  </dxfs>
  <tableStyles count="12" defaultTableStyle="TableStyleMedium9" defaultPivotStyle="PivotStyleLight16">
    <tableStyle name="Slicer Style 1" pivot="0" table="0" count="4" xr9:uid="{185BD534-B1FB-471F-A24E-A20E8B537A49}">
      <tableStyleElement type="wholeTable" dxfId="9"/>
      <tableStyleElement type="headerRow" dxfId="8"/>
    </tableStyle>
    <tableStyle name="Slicer Style 2" pivot="0" table="0" count="4" xr9:uid="{6F396E28-2826-44A9-BB08-7A7EF2052CDD}">
      <tableStyleElement type="wholeTable" dxfId="7"/>
      <tableStyleElement type="headerRow" dxfId="6"/>
    </tableStyle>
    <tableStyle name="Timeline Style 1" pivot="0" table="0" count="8" xr9:uid="{706DFB3E-4DB1-47C7-943A-9B4528FB2A22}">
      <tableStyleElement type="wholeTable" dxfId="29"/>
      <tableStyleElement type="headerRow" dxfId="28"/>
    </tableStyle>
    <tableStyle name="Timeline Style 10" pivot="0" table="0" count="8" xr9:uid="{07A253C7-E83F-4A39-8803-E04CBBA6E857}">
      <tableStyleElement type="wholeTable" dxfId="11"/>
      <tableStyleElement type="headerRow" dxfId="10"/>
    </tableStyle>
    <tableStyle name="Timeline Style 2" pivot="0" table="0" count="8" xr9:uid="{2E1F64A6-EC3E-46F5-AB60-2ADDE7B1765A}">
      <tableStyleElement type="wholeTable" dxfId="27"/>
      <tableStyleElement type="headerRow" dxfId="26"/>
    </tableStyle>
    <tableStyle name="Timeline Style 3" pivot="0" table="0" count="8" xr9:uid="{0327FDCA-171A-4FC7-93C0-E4B8B10A828A}">
      <tableStyleElement type="wholeTable" dxfId="25"/>
      <tableStyleElement type="headerRow" dxfId="24"/>
    </tableStyle>
    <tableStyle name="Timeline Style 4" pivot="0" table="0" count="8" xr9:uid="{7EA33EEA-9B21-48DF-BD0A-EFAC8212F7A8}">
      <tableStyleElement type="wholeTable" dxfId="23"/>
      <tableStyleElement type="headerRow" dxfId="22"/>
    </tableStyle>
    <tableStyle name="Timeline Style 5" pivot="0" table="0" count="8" xr9:uid="{5AA28337-CE1C-4623-A287-1D55C9B47C93}">
      <tableStyleElement type="wholeTable" dxfId="21"/>
      <tableStyleElement type="headerRow" dxfId="20"/>
    </tableStyle>
    <tableStyle name="Timeline Style 6" pivot="0" table="0" count="8" xr9:uid="{6281FAA4-E0D3-4470-A7BC-1CCAFDD265CD}">
      <tableStyleElement type="wholeTable" dxfId="19"/>
      <tableStyleElement type="headerRow" dxfId="18"/>
    </tableStyle>
    <tableStyle name="Timeline Style 7" pivot="0" table="0" count="8" xr9:uid="{C96215B0-B433-4AD7-BEF5-23AE9903E84B}">
      <tableStyleElement type="wholeTable" dxfId="17"/>
      <tableStyleElement type="headerRow" dxfId="16"/>
    </tableStyle>
    <tableStyle name="Timeline Style 8" pivot="0" table="0" count="8" xr9:uid="{3EE55EF9-ADD4-49E2-AF12-FB5639D48243}">
      <tableStyleElement type="wholeTable" dxfId="15"/>
      <tableStyleElement type="headerRow" dxfId="14"/>
    </tableStyle>
    <tableStyle name="Timeline Style 9" pivot="0" table="0" count="8" xr9:uid="{FB7E7229-F584-40C5-ACB8-012C8A42CD99}">
      <tableStyleElement type="wholeTable" dxfId="13"/>
      <tableStyleElement type="headerRow" dxfId="12"/>
    </tableStyle>
  </tableStyles>
  <extLst>
    <ext xmlns:x14="http://schemas.microsoft.com/office/spreadsheetml/2009/9/main" uri="{46F421CA-312F-682f-3DD2-61675219B42D}">
      <x14:dxfs count="4">
        <dxf>
          <font>
            <b val="0"/>
            <i/>
            <sz val="9"/>
            <color theme="0" tint="-4.9989318521683403E-2"/>
            <name val="Algerian"/>
            <family val="5"/>
            <scheme val="none"/>
          </font>
          <fill>
            <patternFill>
              <bgColor theme="1"/>
            </patternFill>
          </fill>
        </dxf>
        <dxf>
          <font>
            <b val="0"/>
            <i val="0"/>
            <sz val="10"/>
            <color theme="0" tint="-4.9989318521683403E-2"/>
            <name val="Calibri"/>
            <family val="2"/>
            <scheme val="minor"/>
          </font>
          <fill>
            <patternFill patternType="none">
              <bgColor auto="1"/>
            </patternFill>
          </fill>
          <border>
            <left style="thin">
              <color theme="1" tint="4.9989318521683403E-2"/>
            </left>
            <right style="thin">
              <color theme="1" tint="4.9989318521683403E-2"/>
            </right>
            <top style="thin">
              <color theme="1" tint="4.9989318521683403E-2"/>
            </top>
            <bottom style="thin">
              <color theme="1" tint="4.9989318521683403E-2"/>
            </bottom>
          </border>
        </dxf>
        <dxf>
          <font>
            <b val="0"/>
            <i/>
            <sz val="10"/>
            <color theme="0"/>
            <name val="Calibri"/>
            <family val="2"/>
            <scheme val="minor"/>
          </font>
          <fill>
            <patternFill>
              <bgColor theme="1"/>
            </patternFill>
          </fill>
          <border>
            <left style="thin">
              <color theme="0" tint="-0.499984740745262"/>
            </left>
            <right style="thin">
              <color theme="0" tint="-0.499984740745262"/>
            </right>
            <top style="thin">
              <color theme="0" tint="-0.499984740745262"/>
            </top>
            <bottom style="thin">
              <color theme="0" tint="-0.499984740745262"/>
            </bottom>
          </border>
        </dxf>
        <dxf>
          <font>
            <b val="0"/>
            <i val="0"/>
            <sz val="10"/>
            <color theme="1" tint="4.9989318521683403E-2"/>
            <name val="Calibri"/>
            <family val="2"/>
            <scheme val="minor"/>
          </font>
          <fill>
            <patternFill patternType="none">
              <bgColor auto="1"/>
            </patternFill>
          </fill>
          <border>
            <left style="thin">
              <color theme="1" tint="4.9989318521683403E-2"/>
            </left>
            <right style="thin">
              <color theme="1" tint="4.9989318521683403E-2"/>
            </right>
            <top style="thin">
              <color theme="1" tint="4.9989318521683403E-2"/>
            </top>
            <bottom style="thin">
              <color theme="1" tint="4.9989318521683403E-2"/>
            </bottom>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s>
        </x14:slicerStyle>
        <x14:slicerStyle name="Slicer Style 2">
          <x14:slicerStyleElements>
            <x14:slicerStyleElement type="unselectedItemWithData" dxfId="1"/>
            <x14:slicerStyleElement type="selectedItemWithData" dxfId="0"/>
          </x14:slicerStyleElements>
        </x14:slicerStyle>
      </x14:slicerStyles>
    </ext>
    <ext xmlns:x15="http://schemas.microsoft.com/office/spreadsheetml/2010/11/main" uri="{A0A4C193-F2C1-4fcb-8827-314CF55A85BB}">
      <x15:dxfs count="60">
        <dxf>
          <font>
            <sz val="9"/>
            <color theme="1" tint="0.499984740745262"/>
          </font>
        </dxf>
        <dxf>
          <font>
            <sz val="9"/>
            <color theme="1" tint="0.499984740745262"/>
          </font>
        </dxf>
        <dxf>
          <font>
            <b/>
            <i val="0"/>
            <sz val="10"/>
            <color theme="0" tint="-4.9989318521683403E-2"/>
            <name val="Cambria"/>
            <family val="1"/>
            <scheme val="major"/>
          </font>
        </dxf>
        <dxf>
          <font>
            <b val="0"/>
            <i val="0"/>
            <sz val="10"/>
            <color theme="0"/>
            <name val="Cambria"/>
            <family val="1"/>
            <scheme val="major"/>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7"/>
            <x15:timelineStyleElement type="timeLevel" dxfId="56"/>
            <x15:timelineStyleElement type="periodLabel1" dxfId="55"/>
            <x15:timelineStyleElement type="periodLabel2" dxfId="54"/>
            <x15:timelineStyleElement type="selectedTimeBlock" dxfId="59"/>
            <x15:timelineStyleElement type="unselectedTimeBlock" dxfId="58"/>
          </x15:timelineStyleElements>
        </x15:timelineStyle>
        <x15:timelineStyle name="Timeline Style 10">
          <x15:timelineStyleElements>
            <x15:timelineStyleElement type="selectionLabel" dxfId="3"/>
            <x15:timelineStyleElement type="timeLevel" dxfId="2"/>
            <x15:timelineStyleElement type="periodLabel1" dxfId="1"/>
            <x15:timelineStyleElement type="periodLabel2" dxfId="0"/>
            <x15:timelineStyleElement type="selectedTimeBlock" dxfId="5"/>
            <x15:timelineStyleElement type="unselectedTimeBlock" dxfId="4"/>
          </x15:timelineStyleElements>
        </x15:timelineStyle>
        <x15:timelineStyle name="Timeline Style 2">
          <x15:timelineStyleElements>
            <x15:timelineStyleElement type="selectionLabel" dxfId="51"/>
            <x15:timelineStyleElement type="timeLevel" dxfId="50"/>
            <x15:timelineStyleElement type="periodLabel1" dxfId="49"/>
            <x15:timelineStyleElement type="periodLabel2" dxfId="48"/>
            <x15:timelineStyleElement type="selectedTimeBlock" dxfId="53"/>
            <x15:timelineStyleElement type="unselectedTimeBlock" dxfId="52"/>
          </x15:timelineStyleElements>
        </x15:timelineStyle>
        <x15:timelineStyle name="Timeline Style 3">
          <x15:timelineStyleElements>
            <x15:timelineStyleElement type="selectionLabel" dxfId="45"/>
            <x15:timelineStyleElement type="timeLevel" dxfId="44"/>
            <x15:timelineStyleElement type="periodLabel1" dxfId="43"/>
            <x15:timelineStyleElement type="periodLabel2" dxfId="42"/>
            <x15:timelineStyleElement type="selectedTimeBlock" dxfId="47"/>
            <x15:timelineStyleElement type="unselectedTimeBlock" dxfId="46"/>
          </x15:timelineStyleElements>
        </x15:timelineStyle>
        <x15:timelineStyle name="Timeline Style 4">
          <x15:timelineStyleElements>
            <x15:timelineStyleElement type="selectionLabel" dxfId="39"/>
            <x15:timelineStyleElement type="timeLevel" dxfId="38"/>
            <x15:timelineStyleElement type="periodLabel1" dxfId="37"/>
            <x15:timelineStyleElement type="periodLabel2" dxfId="36"/>
            <x15:timelineStyleElement type="selectedTimeBlock" dxfId="41"/>
            <x15:timelineStyleElement type="unselectedTimeBlock" dxfId="40"/>
          </x15:timelineStyleElements>
        </x15:timelineStyle>
        <x15:timelineStyle name="Timeline Style 5">
          <x15:timelineStyleElements>
            <x15:timelineStyleElement type="selectionLabel" dxfId="33"/>
            <x15:timelineStyleElement type="timeLevel" dxfId="32"/>
            <x15:timelineStyleElement type="periodLabel1" dxfId="31"/>
            <x15:timelineStyleElement type="periodLabel2" dxfId="30"/>
            <x15:timelineStyleElement type="selectedTimeBlock" dxfId="35"/>
            <x15:timelineStyleElement type="unselectedTimeBlock" dxfId="34"/>
          </x15:timelineStyleElements>
        </x15:timelineStyle>
        <x15:timelineStyle name="Timeline Style 6">
          <x15:timelineStyleElements>
            <x15:timelineStyleElement type="selectionLabel" dxfId="27"/>
            <x15:timelineStyleElement type="timeLevel" dxfId="26"/>
            <x15:timelineStyleElement type="periodLabel1" dxfId="25"/>
            <x15:timelineStyleElement type="periodLabel2" dxfId="24"/>
            <x15:timelineStyleElement type="selectedTimeBlock" dxfId="29"/>
            <x15:timelineStyleElement type="unselectedTimeBlock" dxfId="28"/>
          </x15:timelineStyleElements>
        </x15:timelineStyle>
        <x15:timelineStyle name="Timeline Style 7">
          <x15:timelineStyleElements>
            <x15:timelineStyleElement type="selectionLabel" dxfId="21"/>
            <x15:timelineStyleElement type="timeLevel" dxfId="20"/>
            <x15:timelineStyleElement type="periodLabel1" dxfId="19"/>
            <x15:timelineStyleElement type="periodLabel2" dxfId="18"/>
            <x15:timelineStyleElement type="selectedTimeBlock" dxfId="23"/>
            <x15:timelineStyleElement type="unselectedTimeBlock" dxfId="22"/>
          </x15:timelineStyleElements>
        </x15:timelineStyle>
        <x15:timelineStyle name="Timeline Style 8">
          <x15:timelineStyleElements>
            <x15:timelineStyleElement type="selectionLabel" dxfId="15"/>
            <x15:timelineStyleElement type="timeLevel" dxfId="14"/>
            <x15:timelineStyleElement type="periodLabel1" dxfId="13"/>
            <x15:timelineStyleElement type="periodLabel2" dxfId="12"/>
            <x15:timelineStyleElement type="selectedTimeBlock" dxfId="17"/>
            <x15:timelineStyleElement type="unselectedTimeBlock" dxfId="16"/>
          </x15:timelineStyleElements>
        </x15:timelineStyle>
        <x15:timelineStyle name="Timeline Style 9">
          <x15:timelineStyleElements>
            <x15:timelineStyleElement type="selectionLabel" dxfId="9"/>
            <x15:timelineStyleElement type="timeLevel" dxfId="8"/>
            <x15:timelineStyleElement type="periodLabel1" dxfId="7"/>
            <x15:timelineStyleElement type="periodLabel2" dxfId="6"/>
            <x15:timelineStyleElement type="selectedTimeBlock" dxfId="11"/>
            <x15:timelineStyleElement type="unselectedTimeBlock" dxfId="1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connections" Target="connections.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theme" Target="theme/theme1.xml"/><Relationship Id="rId25" Type="http://schemas.microsoft.com/office/2017/10/relationships/person" Target="persons/person.xml"/><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microsoft.com/office/2017/06/relationships/rdRichValueTypes" Target="richData/rdRichValueTypes.xml"/><Relationship Id="rId5" Type="http://schemas.openxmlformats.org/officeDocument/2006/relationships/worksheet" Target="worksheets/sheet5.xml"/><Relationship Id="rId15" Type="http://schemas.microsoft.com/office/2007/relationships/slicerCache" Target="slicerCaches/slicerCache3.xml"/><Relationship Id="rId23" Type="http://schemas.microsoft.com/office/2017/06/relationships/rdRichValueStructure" Target="richData/rdrichvaluestructure.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microsoft.com/office/2017/06/relationships/rdRichValue" Target="richData/rdrichvalue.xml"/><Relationship Id="rId27"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project.xlsx]Sheet2!PivotTable1</c:name>
    <c:fmtId val="15"/>
  </c:pivotSource>
  <c:chart>
    <c:autoTitleDeleted val="1"/>
    <c:pivotFmts>
      <c:pivotFmt>
        <c:idx val="0"/>
        <c:spPr>
          <a:solidFill>
            <a:schemeClr val="accent1"/>
          </a:solidFill>
          <a:ln w="28575" cap="rnd">
            <a:solidFill>
              <a:srgbClr val="7030A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no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858463537956591E-2"/>
          <c:y val="7.5608836476130342E-2"/>
          <c:w val="0.93888888888888888"/>
          <c:h val="0.90420185372782214"/>
        </c:manualLayout>
      </c:layout>
      <c:lineChart>
        <c:grouping val="standard"/>
        <c:varyColors val="0"/>
        <c:ser>
          <c:idx val="0"/>
          <c:order val="0"/>
          <c:tx>
            <c:strRef>
              <c:f>Sheet2!$B$3</c:f>
              <c:strCache>
                <c:ptCount val="1"/>
                <c:pt idx="0">
                  <c:v>Total</c:v>
                </c:pt>
              </c:strCache>
            </c:strRef>
          </c:tx>
          <c:spPr>
            <a:ln w="28575" cap="rnd">
              <a:solidFill>
                <a:srgbClr val="7030A0"/>
              </a:solidFill>
              <a:round/>
            </a:ln>
            <a:effectLst/>
          </c:spPr>
          <c:marker>
            <c:symbol val="none"/>
          </c:marker>
          <c:cat>
            <c:strRef>
              <c:f>Sheet2!$A$4:$A$28</c:f>
              <c:strCache>
                <c:ptCount val="24"/>
                <c:pt idx="0">
                  <c:v>01-01-2023</c:v>
                </c:pt>
                <c:pt idx="1">
                  <c:v>01-02-2023</c:v>
                </c:pt>
                <c:pt idx="2">
                  <c:v>01-03-2023</c:v>
                </c:pt>
                <c:pt idx="3">
                  <c:v>01-04-2023</c:v>
                </c:pt>
                <c:pt idx="4">
                  <c:v>01-05-2023</c:v>
                </c:pt>
                <c:pt idx="5">
                  <c:v>01-06-2023</c:v>
                </c:pt>
                <c:pt idx="6">
                  <c:v>01-07-2023</c:v>
                </c:pt>
                <c:pt idx="7">
                  <c:v>01-08-2023</c:v>
                </c:pt>
                <c:pt idx="8">
                  <c:v>01-09-2023</c:v>
                </c:pt>
                <c:pt idx="9">
                  <c:v>01-10-2023</c:v>
                </c:pt>
                <c:pt idx="10">
                  <c:v>01-11-2023</c:v>
                </c:pt>
                <c:pt idx="11">
                  <c:v>01-12-2023</c:v>
                </c:pt>
                <c:pt idx="12">
                  <c:v>01-01-2024</c:v>
                </c:pt>
                <c:pt idx="13">
                  <c:v>01-02-2024</c:v>
                </c:pt>
                <c:pt idx="14">
                  <c:v>01-03-2024</c:v>
                </c:pt>
                <c:pt idx="15">
                  <c:v>01-04-2024</c:v>
                </c:pt>
                <c:pt idx="16">
                  <c:v>01-05-2024</c:v>
                </c:pt>
                <c:pt idx="17">
                  <c:v>01-06-2024</c:v>
                </c:pt>
                <c:pt idx="18">
                  <c:v>01-07-2024</c:v>
                </c:pt>
                <c:pt idx="19">
                  <c:v>01-08-2024</c:v>
                </c:pt>
                <c:pt idx="20">
                  <c:v>01-09-2024</c:v>
                </c:pt>
                <c:pt idx="21">
                  <c:v>01-10-2024</c:v>
                </c:pt>
                <c:pt idx="22">
                  <c:v>01-11-2024</c:v>
                </c:pt>
                <c:pt idx="23">
                  <c:v>01-12-2024</c:v>
                </c:pt>
              </c:strCache>
            </c:strRef>
          </c:cat>
          <c:val>
            <c:numRef>
              <c:f>Sheet2!$B$4:$B$28</c:f>
              <c:numCache>
                <c:formatCode>General</c:formatCode>
                <c:ptCount val="24"/>
              </c:numCache>
            </c:numRef>
          </c:val>
          <c:smooth val="0"/>
          <c:extLst>
            <c:ext xmlns:c16="http://schemas.microsoft.com/office/drawing/2014/chart" uri="{C3380CC4-5D6E-409C-BE32-E72D297353CC}">
              <c16:uniqueId val="{00000000-DFA3-40B8-9DB6-1F351A1624F1}"/>
            </c:ext>
          </c:extLst>
        </c:ser>
        <c:dLbls>
          <c:showLegendKey val="0"/>
          <c:showVal val="0"/>
          <c:showCatName val="0"/>
          <c:showSerName val="0"/>
          <c:showPercent val="0"/>
          <c:showBubbleSize val="0"/>
        </c:dLbls>
        <c:smooth val="0"/>
        <c:axId val="808524799"/>
        <c:axId val="808526719"/>
      </c:lineChart>
      <c:catAx>
        <c:axId val="808524799"/>
        <c:scaling>
          <c:orientation val="minMax"/>
        </c:scaling>
        <c:delete val="1"/>
        <c:axPos val="b"/>
        <c:numFmt formatCode="General" sourceLinked="1"/>
        <c:majorTickMark val="none"/>
        <c:minorTickMark val="none"/>
        <c:tickLblPos val="nextTo"/>
        <c:crossAx val="808526719"/>
        <c:crosses val="autoZero"/>
        <c:auto val="1"/>
        <c:lblAlgn val="ctr"/>
        <c:lblOffset val="100"/>
        <c:noMultiLvlLbl val="0"/>
      </c:catAx>
      <c:valAx>
        <c:axId val="808526719"/>
        <c:scaling>
          <c:orientation val="minMax"/>
        </c:scaling>
        <c:delete val="1"/>
        <c:axPos val="l"/>
        <c:numFmt formatCode="General" sourceLinked="1"/>
        <c:majorTickMark val="none"/>
        <c:minorTickMark val="none"/>
        <c:tickLblPos val="nextTo"/>
        <c:crossAx val="808524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no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project.xlsx]Sheet2!PivotTable6</c:name>
    <c:fmtId val="29"/>
  </c:pivotSource>
  <c:chart>
    <c:autoTitleDeleted val="1"/>
    <c:pivotFmts>
      <c:pivotFmt>
        <c:idx val="0"/>
        <c:spPr>
          <a:solidFill>
            <a:schemeClr val="accent1"/>
          </a:solidFill>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Sheet2!$G$20</c:f>
              <c:strCache>
                <c:ptCount val="1"/>
                <c:pt idx="0">
                  <c:v>Total</c:v>
                </c:pt>
              </c:strCache>
            </c:strRef>
          </c:tx>
          <c:spPr>
            <a:ln w="28575" cap="rnd">
              <a:solidFill>
                <a:srgbClr val="7030A0"/>
              </a:solidFill>
              <a:round/>
            </a:ln>
            <a:effectLst/>
          </c:spPr>
          <c:marker>
            <c:symbol val="none"/>
          </c:marker>
          <c:cat>
            <c:strRef>
              <c:f>Sheet2!$F$21:$F$45</c:f>
              <c:strCache>
                <c:ptCount val="24"/>
                <c:pt idx="0">
                  <c:v>01-01-2023</c:v>
                </c:pt>
                <c:pt idx="1">
                  <c:v>01-02-2023</c:v>
                </c:pt>
                <c:pt idx="2">
                  <c:v>01-03-2023</c:v>
                </c:pt>
                <c:pt idx="3">
                  <c:v>01-04-2023</c:v>
                </c:pt>
                <c:pt idx="4">
                  <c:v>01-05-2023</c:v>
                </c:pt>
                <c:pt idx="5">
                  <c:v>01-06-2023</c:v>
                </c:pt>
                <c:pt idx="6">
                  <c:v>01-07-2023</c:v>
                </c:pt>
                <c:pt idx="7">
                  <c:v>01-08-2023</c:v>
                </c:pt>
                <c:pt idx="8">
                  <c:v>01-09-2023</c:v>
                </c:pt>
                <c:pt idx="9">
                  <c:v>01-10-2023</c:v>
                </c:pt>
                <c:pt idx="10">
                  <c:v>01-11-2023</c:v>
                </c:pt>
                <c:pt idx="11">
                  <c:v>01-12-2023</c:v>
                </c:pt>
                <c:pt idx="12">
                  <c:v>01-01-2024</c:v>
                </c:pt>
                <c:pt idx="13">
                  <c:v>01-02-2024</c:v>
                </c:pt>
                <c:pt idx="14">
                  <c:v>01-03-2024</c:v>
                </c:pt>
                <c:pt idx="15">
                  <c:v>01-04-2024</c:v>
                </c:pt>
                <c:pt idx="16">
                  <c:v>01-05-2024</c:v>
                </c:pt>
                <c:pt idx="17">
                  <c:v>01-06-2024</c:v>
                </c:pt>
                <c:pt idx="18">
                  <c:v>01-07-2024</c:v>
                </c:pt>
                <c:pt idx="19">
                  <c:v>01-08-2024</c:v>
                </c:pt>
                <c:pt idx="20">
                  <c:v>01-09-2024</c:v>
                </c:pt>
                <c:pt idx="21">
                  <c:v>01-10-2024</c:v>
                </c:pt>
                <c:pt idx="22">
                  <c:v>01-11-2024</c:v>
                </c:pt>
                <c:pt idx="23">
                  <c:v>01-12-2024</c:v>
                </c:pt>
              </c:strCache>
            </c:strRef>
          </c:cat>
          <c:val>
            <c:numRef>
              <c:f>Sheet2!$G$21:$G$45</c:f>
              <c:numCache>
                <c:formatCode>General</c:formatCode>
                <c:ptCount val="24"/>
                <c:pt idx="0">
                  <c:v>671178352.82000041</c:v>
                </c:pt>
                <c:pt idx="1">
                  <c:v>617903985.52999973</c:v>
                </c:pt>
                <c:pt idx="2">
                  <c:v>713889853.96000051</c:v>
                </c:pt>
                <c:pt idx="3">
                  <c:v>657427169.52999997</c:v>
                </c:pt>
                <c:pt idx="4">
                  <c:v>676318075.41999912</c:v>
                </c:pt>
                <c:pt idx="5">
                  <c:v>700055029.1499989</c:v>
                </c:pt>
                <c:pt idx="6">
                  <c:v>771760194.63000023</c:v>
                </c:pt>
                <c:pt idx="7">
                  <c:v>675325067.49999964</c:v>
                </c:pt>
                <c:pt idx="8">
                  <c:v>734727339.47000015</c:v>
                </c:pt>
                <c:pt idx="9">
                  <c:v>679375815.35000002</c:v>
                </c:pt>
                <c:pt idx="10">
                  <c:v>652256669.76999998</c:v>
                </c:pt>
                <c:pt idx="11">
                  <c:v>663949120.0199995</c:v>
                </c:pt>
                <c:pt idx="12">
                  <c:v>710554865.29000127</c:v>
                </c:pt>
                <c:pt idx="13">
                  <c:v>671836697.35000038</c:v>
                </c:pt>
                <c:pt idx="14">
                  <c:v>690361842.21000028</c:v>
                </c:pt>
                <c:pt idx="15">
                  <c:v>650226144.41999996</c:v>
                </c:pt>
                <c:pt idx="16">
                  <c:v>711205745.27999926</c:v>
                </c:pt>
                <c:pt idx="17">
                  <c:v>604833723.09999967</c:v>
                </c:pt>
                <c:pt idx="18">
                  <c:v>666672688.21999967</c:v>
                </c:pt>
                <c:pt idx="19">
                  <c:v>701351506.68000066</c:v>
                </c:pt>
                <c:pt idx="20">
                  <c:v>694606655.50000036</c:v>
                </c:pt>
                <c:pt idx="21">
                  <c:v>779307644.85000026</c:v>
                </c:pt>
                <c:pt idx="22">
                  <c:v>645177931.06999981</c:v>
                </c:pt>
                <c:pt idx="23">
                  <c:v>728545140.86000025</c:v>
                </c:pt>
              </c:numCache>
            </c:numRef>
          </c:val>
          <c:smooth val="0"/>
          <c:extLst>
            <c:ext xmlns:c16="http://schemas.microsoft.com/office/drawing/2014/chart" uri="{C3380CC4-5D6E-409C-BE32-E72D297353CC}">
              <c16:uniqueId val="{00000000-7CE1-4569-88B7-B6D701553485}"/>
            </c:ext>
          </c:extLst>
        </c:ser>
        <c:dLbls>
          <c:showLegendKey val="0"/>
          <c:showVal val="0"/>
          <c:showCatName val="0"/>
          <c:showSerName val="0"/>
          <c:showPercent val="0"/>
          <c:showBubbleSize val="0"/>
        </c:dLbls>
        <c:smooth val="0"/>
        <c:axId val="798128127"/>
        <c:axId val="798128607"/>
      </c:lineChart>
      <c:catAx>
        <c:axId val="798128127"/>
        <c:scaling>
          <c:orientation val="minMax"/>
        </c:scaling>
        <c:delete val="1"/>
        <c:axPos val="b"/>
        <c:numFmt formatCode="General" sourceLinked="1"/>
        <c:majorTickMark val="none"/>
        <c:minorTickMark val="none"/>
        <c:tickLblPos val="nextTo"/>
        <c:crossAx val="798128607"/>
        <c:crosses val="autoZero"/>
        <c:auto val="1"/>
        <c:lblAlgn val="ctr"/>
        <c:lblOffset val="100"/>
        <c:noMultiLvlLbl val="0"/>
      </c:catAx>
      <c:valAx>
        <c:axId val="798128607"/>
        <c:scaling>
          <c:orientation val="minMax"/>
        </c:scaling>
        <c:delete val="1"/>
        <c:axPos val="l"/>
        <c:numFmt formatCode="General" sourceLinked="1"/>
        <c:majorTickMark val="none"/>
        <c:minorTickMark val="none"/>
        <c:tickLblPos val="nextTo"/>
        <c:crossAx val="798128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project.xlsx]Sheet2!PivotTable7</c:name>
    <c:fmtId val="19"/>
  </c:pivotSource>
  <c:chart>
    <c:autoTitleDeleted val="1"/>
    <c:pivotFmts>
      <c:pivotFmt>
        <c:idx val="0"/>
        <c:spPr>
          <a:solidFill>
            <a:schemeClr val="accent1"/>
          </a:solidFill>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18981481481481483"/>
          <c:w val="0.93888888888888888"/>
          <c:h val="0.7592592592592593"/>
        </c:manualLayout>
      </c:layout>
      <c:lineChart>
        <c:grouping val="standard"/>
        <c:varyColors val="0"/>
        <c:ser>
          <c:idx val="0"/>
          <c:order val="0"/>
          <c:tx>
            <c:strRef>
              <c:f>Sheet2!$K$4</c:f>
              <c:strCache>
                <c:ptCount val="1"/>
                <c:pt idx="0">
                  <c:v>Total</c:v>
                </c:pt>
              </c:strCache>
            </c:strRef>
          </c:tx>
          <c:spPr>
            <a:ln w="28575" cap="rnd">
              <a:solidFill>
                <a:srgbClr val="7030A0"/>
              </a:solidFill>
              <a:round/>
            </a:ln>
            <a:effectLst/>
          </c:spPr>
          <c:marker>
            <c:symbol val="none"/>
          </c:marker>
          <c:trendline>
            <c:spPr>
              <a:ln w="19050" cap="rnd">
                <a:noFill/>
                <a:prstDash val="sysDot"/>
              </a:ln>
              <a:effectLst/>
            </c:spPr>
            <c:trendlineType val="linear"/>
            <c:dispRSqr val="0"/>
            <c:dispEq val="0"/>
          </c:trendline>
          <c:cat>
            <c:strRef>
              <c:f>Sheet2!$J$5:$J$29</c:f>
              <c:strCache>
                <c:ptCount val="24"/>
                <c:pt idx="0">
                  <c:v>01-01-2023</c:v>
                </c:pt>
                <c:pt idx="1">
                  <c:v>01-02-2023</c:v>
                </c:pt>
                <c:pt idx="2">
                  <c:v>01-03-2023</c:v>
                </c:pt>
                <c:pt idx="3">
                  <c:v>01-04-2023</c:v>
                </c:pt>
                <c:pt idx="4">
                  <c:v>01-05-2023</c:v>
                </c:pt>
                <c:pt idx="5">
                  <c:v>01-06-2023</c:v>
                </c:pt>
                <c:pt idx="6">
                  <c:v>01-07-2023</c:v>
                </c:pt>
                <c:pt idx="7">
                  <c:v>01-08-2023</c:v>
                </c:pt>
                <c:pt idx="8">
                  <c:v>01-09-2023</c:v>
                </c:pt>
                <c:pt idx="9">
                  <c:v>01-10-2023</c:v>
                </c:pt>
                <c:pt idx="10">
                  <c:v>01-11-2023</c:v>
                </c:pt>
                <c:pt idx="11">
                  <c:v>01-12-2023</c:v>
                </c:pt>
                <c:pt idx="12">
                  <c:v>01-01-2024</c:v>
                </c:pt>
                <c:pt idx="13">
                  <c:v>01-02-2024</c:v>
                </c:pt>
                <c:pt idx="14">
                  <c:v>01-03-2024</c:v>
                </c:pt>
                <c:pt idx="15">
                  <c:v>01-04-2024</c:v>
                </c:pt>
                <c:pt idx="16">
                  <c:v>01-05-2024</c:v>
                </c:pt>
                <c:pt idx="17">
                  <c:v>01-06-2024</c:v>
                </c:pt>
                <c:pt idx="18">
                  <c:v>01-07-2024</c:v>
                </c:pt>
                <c:pt idx="19">
                  <c:v>01-08-2024</c:v>
                </c:pt>
                <c:pt idx="20">
                  <c:v>01-09-2024</c:v>
                </c:pt>
                <c:pt idx="21">
                  <c:v>01-10-2024</c:v>
                </c:pt>
                <c:pt idx="22">
                  <c:v>01-11-2024</c:v>
                </c:pt>
                <c:pt idx="23">
                  <c:v>01-12-2024</c:v>
                </c:pt>
              </c:strCache>
            </c:strRef>
          </c:cat>
          <c:val>
            <c:numRef>
              <c:f>Sheet2!$K$5:$K$29</c:f>
              <c:numCache>
                <c:formatCode>General</c:formatCode>
                <c:ptCount val="24"/>
                <c:pt idx="0">
                  <c:v>73100505.150000066</c:v>
                </c:pt>
                <c:pt idx="1">
                  <c:v>64368288.599999949</c:v>
                </c:pt>
                <c:pt idx="2">
                  <c:v>84666686.719999924</c:v>
                </c:pt>
                <c:pt idx="3">
                  <c:v>71564292.270000041</c:v>
                </c:pt>
                <c:pt idx="4">
                  <c:v>69551424.599999994</c:v>
                </c:pt>
                <c:pt idx="5">
                  <c:v>68629061.830000043</c:v>
                </c:pt>
                <c:pt idx="6">
                  <c:v>85742975.290000036</c:v>
                </c:pt>
                <c:pt idx="7">
                  <c:v>76693015.899999961</c:v>
                </c:pt>
                <c:pt idx="8">
                  <c:v>81334305.190000027</c:v>
                </c:pt>
                <c:pt idx="9">
                  <c:v>89619424.980000094</c:v>
                </c:pt>
                <c:pt idx="10">
                  <c:v>90003882.62000002</c:v>
                </c:pt>
                <c:pt idx="11">
                  <c:v>87720755.49000001</c:v>
                </c:pt>
                <c:pt idx="12">
                  <c:v>86393784.530000091</c:v>
                </c:pt>
                <c:pt idx="13">
                  <c:v>74080355.779999986</c:v>
                </c:pt>
                <c:pt idx="14">
                  <c:v>78273405.580000013</c:v>
                </c:pt>
                <c:pt idx="15">
                  <c:v>74756799.800000101</c:v>
                </c:pt>
                <c:pt idx="16">
                  <c:v>74141209.679999992</c:v>
                </c:pt>
                <c:pt idx="17">
                  <c:v>69062072.109999999</c:v>
                </c:pt>
                <c:pt idx="18">
                  <c:v>64168535.699999943</c:v>
                </c:pt>
                <c:pt idx="19">
                  <c:v>69916371.040000036</c:v>
                </c:pt>
                <c:pt idx="20">
                  <c:v>67269042.310000032</c:v>
                </c:pt>
                <c:pt idx="21">
                  <c:v>120360379.11999986</c:v>
                </c:pt>
                <c:pt idx="22">
                  <c:v>92697371.309999987</c:v>
                </c:pt>
                <c:pt idx="23">
                  <c:v>94902115.229999855</c:v>
                </c:pt>
              </c:numCache>
            </c:numRef>
          </c:val>
          <c:smooth val="0"/>
          <c:extLst>
            <c:ext xmlns:c16="http://schemas.microsoft.com/office/drawing/2014/chart" uri="{C3380CC4-5D6E-409C-BE32-E72D297353CC}">
              <c16:uniqueId val="{00000001-CC2C-4D21-AB1F-5887C814FB71}"/>
            </c:ext>
          </c:extLst>
        </c:ser>
        <c:dLbls>
          <c:showLegendKey val="0"/>
          <c:showVal val="0"/>
          <c:showCatName val="0"/>
          <c:showSerName val="0"/>
          <c:showPercent val="0"/>
          <c:showBubbleSize val="0"/>
        </c:dLbls>
        <c:smooth val="0"/>
        <c:axId val="580104431"/>
        <c:axId val="756674815"/>
      </c:lineChart>
      <c:catAx>
        <c:axId val="580104431"/>
        <c:scaling>
          <c:orientation val="minMax"/>
        </c:scaling>
        <c:delete val="1"/>
        <c:axPos val="b"/>
        <c:numFmt formatCode="General" sourceLinked="1"/>
        <c:majorTickMark val="none"/>
        <c:minorTickMark val="none"/>
        <c:tickLblPos val="nextTo"/>
        <c:crossAx val="756674815"/>
        <c:crosses val="autoZero"/>
        <c:auto val="1"/>
        <c:lblAlgn val="ctr"/>
        <c:lblOffset val="100"/>
        <c:noMultiLvlLbl val="0"/>
      </c:catAx>
      <c:valAx>
        <c:axId val="756674815"/>
        <c:scaling>
          <c:orientation val="minMax"/>
        </c:scaling>
        <c:delete val="1"/>
        <c:axPos val="l"/>
        <c:numFmt formatCode="General" sourceLinked="1"/>
        <c:majorTickMark val="none"/>
        <c:minorTickMark val="none"/>
        <c:tickLblPos val="nextTo"/>
        <c:crossAx val="580104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project.xlsx]Sheet2!PivotTable5</c:name>
    <c:fmtId val="34"/>
  </c:pivotSource>
  <c:chart>
    <c:autoTitleDeleted val="1"/>
    <c:pivotFmts>
      <c:pivotFmt>
        <c:idx val="0"/>
        <c:spPr>
          <a:solidFill>
            <a:schemeClr val="accent1"/>
          </a:solidFill>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Sheet2!$D$20</c:f>
              <c:strCache>
                <c:ptCount val="1"/>
                <c:pt idx="0">
                  <c:v>Total</c:v>
                </c:pt>
              </c:strCache>
            </c:strRef>
          </c:tx>
          <c:spPr>
            <a:ln w="28575" cap="rnd">
              <a:solidFill>
                <a:srgbClr val="7030A0"/>
              </a:solidFill>
              <a:round/>
            </a:ln>
            <a:effectLst/>
          </c:spPr>
          <c:marker>
            <c:symbol val="none"/>
          </c:marker>
          <c:cat>
            <c:strRef>
              <c:f>Sheet2!$C$21:$C$45</c:f>
              <c:strCache>
                <c:ptCount val="24"/>
                <c:pt idx="0">
                  <c:v>01-01-2023</c:v>
                </c:pt>
                <c:pt idx="1">
                  <c:v>01-02-2023</c:v>
                </c:pt>
                <c:pt idx="2">
                  <c:v>01-03-2023</c:v>
                </c:pt>
                <c:pt idx="3">
                  <c:v>01-04-2023</c:v>
                </c:pt>
                <c:pt idx="4">
                  <c:v>01-05-2023</c:v>
                </c:pt>
                <c:pt idx="5">
                  <c:v>01-06-2023</c:v>
                </c:pt>
                <c:pt idx="6">
                  <c:v>01-07-2023</c:v>
                </c:pt>
                <c:pt idx="7">
                  <c:v>01-08-2023</c:v>
                </c:pt>
                <c:pt idx="8">
                  <c:v>01-09-2023</c:v>
                </c:pt>
                <c:pt idx="9">
                  <c:v>01-10-2023</c:v>
                </c:pt>
                <c:pt idx="10">
                  <c:v>01-11-2023</c:v>
                </c:pt>
                <c:pt idx="11">
                  <c:v>01-12-2023</c:v>
                </c:pt>
                <c:pt idx="12">
                  <c:v>01-01-2024</c:v>
                </c:pt>
                <c:pt idx="13">
                  <c:v>01-02-2024</c:v>
                </c:pt>
                <c:pt idx="14">
                  <c:v>01-03-2024</c:v>
                </c:pt>
                <c:pt idx="15">
                  <c:v>01-04-2024</c:v>
                </c:pt>
                <c:pt idx="16">
                  <c:v>01-05-2024</c:v>
                </c:pt>
                <c:pt idx="17">
                  <c:v>01-06-2024</c:v>
                </c:pt>
                <c:pt idx="18">
                  <c:v>01-07-2024</c:v>
                </c:pt>
                <c:pt idx="19">
                  <c:v>01-08-2024</c:v>
                </c:pt>
                <c:pt idx="20">
                  <c:v>01-09-2024</c:v>
                </c:pt>
                <c:pt idx="21">
                  <c:v>01-10-2024</c:v>
                </c:pt>
                <c:pt idx="22">
                  <c:v>01-11-2024</c:v>
                </c:pt>
                <c:pt idx="23">
                  <c:v>01-12-2024</c:v>
                </c:pt>
              </c:strCache>
            </c:strRef>
          </c:cat>
          <c:val>
            <c:numRef>
              <c:f>Sheet2!$D$21:$D$45</c:f>
              <c:numCache>
                <c:formatCode>General</c:formatCode>
                <c:ptCount val="24"/>
                <c:pt idx="0">
                  <c:v>14844</c:v>
                </c:pt>
                <c:pt idx="1">
                  <c:v>12680</c:v>
                </c:pt>
                <c:pt idx="2">
                  <c:v>16340</c:v>
                </c:pt>
                <c:pt idx="3">
                  <c:v>13429</c:v>
                </c:pt>
                <c:pt idx="4">
                  <c:v>14452</c:v>
                </c:pt>
                <c:pt idx="5">
                  <c:v>14524</c:v>
                </c:pt>
                <c:pt idx="6">
                  <c:v>14877</c:v>
                </c:pt>
                <c:pt idx="7">
                  <c:v>14246</c:v>
                </c:pt>
                <c:pt idx="8">
                  <c:v>14562</c:v>
                </c:pt>
                <c:pt idx="9">
                  <c:v>17133</c:v>
                </c:pt>
                <c:pt idx="10">
                  <c:v>16876</c:v>
                </c:pt>
                <c:pt idx="11">
                  <c:v>16273</c:v>
                </c:pt>
                <c:pt idx="12">
                  <c:v>15771</c:v>
                </c:pt>
                <c:pt idx="13">
                  <c:v>13607</c:v>
                </c:pt>
                <c:pt idx="14">
                  <c:v>14968</c:v>
                </c:pt>
                <c:pt idx="15">
                  <c:v>14611</c:v>
                </c:pt>
                <c:pt idx="16">
                  <c:v>13839</c:v>
                </c:pt>
                <c:pt idx="17">
                  <c:v>12400</c:v>
                </c:pt>
                <c:pt idx="18">
                  <c:v>13018</c:v>
                </c:pt>
                <c:pt idx="19">
                  <c:v>14755</c:v>
                </c:pt>
                <c:pt idx="20">
                  <c:v>13218</c:v>
                </c:pt>
                <c:pt idx="21">
                  <c:v>18264</c:v>
                </c:pt>
                <c:pt idx="22">
                  <c:v>17269</c:v>
                </c:pt>
                <c:pt idx="23">
                  <c:v>16706</c:v>
                </c:pt>
              </c:numCache>
            </c:numRef>
          </c:val>
          <c:smooth val="0"/>
          <c:extLst>
            <c:ext xmlns:c16="http://schemas.microsoft.com/office/drawing/2014/chart" uri="{C3380CC4-5D6E-409C-BE32-E72D297353CC}">
              <c16:uniqueId val="{00000000-829E-4C81-B5EB-976A8305661A}"/>
            </c:ext>
          </c:extLst>
        </c:ser>
        <c:dLbls>
          <c:showLegendKey val="0"/>
          <c:showVal val="0"/>
          <c:showCatName val="0"/>
          <c:showSerName val="0"/>
          <c:showPercent val="0"/>
          <c:showBubbleSize val="0"/>
        </c:dLbls>
        <c:smooth val="0"/>
        <c:axId val="808516639"/>
        <c:axId val="808533439"/>
      </c:lineChart>
      <c:catAx>
        <c:axId val="808516639"/>
        <c:scaling>
          <c:orientation val="minMax"/>
        </c:scaling>
        <c:delete val="1"/>
        <c:axPos val="b"/>
        <c:numFmt formatCode="General" sourceLinked="1"/>
        <c:majorTickMark val="none"/>
        <c:minorTickMark val="none"/>
        <c:tickLblPos val="nextTo"/>
        <c:crossAx val="808533439"/>
        <c:crosses val="autoZero"/>
        <c:auto val="1"/>
        <c:lblAlgn val="ctr"/>
        <c:lblOffset val="100"/>
        <c:noMultiLvlLbl val="0"/>
      </c:catAx>
      <c:valAx>
        <c:axId val="808533439"/>
        <c:scaling>
          <c:orientation val="minMax"/>
        </c:scaling>
        <c:delete val="1"/>
        <c:axPos val="l"/>
        <c:numFmt formatCode="General" sourceLinked="1"/>
        <c:majorTickMark val="none"/>
        <c:minorTickMark val="none"/>
        <c:tickLblPos val="nextTo"/>
        <c:crossAx val="808516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project.xlsx]Sheet2!PivotTable8</c:name>
    <c:fmtId val="19"/>
  </c:pivotSource>
  <c:chart>
    <c:autoTitleDeleted val="1"/>
    <c:pivotFmts>
      <c:pivotFmt>
        <c:idx val="0"/>
        <c:spPr>
          <a:solidFill>
            <a:schemeClr val="accent1"/>
          </a:solidFill>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Sheet2!$O$4</c:f>
              <c:strCache>
                <c:ptCount val="1"/>
                <c:pt idx="0">
                  <c:v>Total</c:v>
                </c:pt>
              </c:strCache>
            </c:strRef>
          </c:tx>
          <c:spPr>
            <a:ln w="28575" cap="rnd">
              <a:solidFill>
                <a:srgbClr val="7030A0"/>
              </a:solidFill>
              <a:round/>
            </a:ln>
            <a:effectLst/>
          </c:spPr>
          <c:marker>
            <c:symbol val="none"/>
          </c:marker>
          <c:cat>
            <c:strRef>
              <c:f>Sheet2!$N$5:$N$29</c:f>
              <c:strCache>
                <c:ptCount val="24"/>
                <c:pt idx="0">
                  <c:v>01-01-2023</c:v>
                </c:pt>
                <c:pt idx="1">
                  <c:v>01-02-2023</c:v>
                </c:pt>
                <c:pt idx="2">
                  <c:v>01-03-2023</c:v>
                </c:pt>
                <c:pt idx="3">
                  <c:v>01-04-2023</c:v>
                </c:pt>
                <c:pt idx="4">
                  <c:v>01-05-2023</c:v>
                </c:pt>
                <c:pt idx="5">
                  <c:v>01-06-2023</c:v>
                </c:pt>
                <c:pt idx="6">
                  <c:v>01-07-2023</c:v>
                </c:pt>
                <c:pt idx="7">
                  <c:v>01-08-2023</c:v>
                </c:pt>
                <c:pt idx="8">
                  <c:v>01-09-2023</c:v>
                </c:pt>
                <c:pt idx="9">
                  <c:v>01-10-2023</c:v>
                </c:pt>
                <c:pt idx="10">
                  <c:v>01-11-2023</c:v>
                </c:pt>
                <c:pt idx="11">
                  <c:v>01-12-2023</c:v>
                </c:pt>
                <c:pt idx="12">
                  <c:v>01-01-2024</c:v>
                </c:pt>
                <c:pt idx="13">
                  <c:v>01-02-2024</c:v>
                </c:pt>
                <c:pt idx="14">
                  <c:v>01-03-2024</c:v>
                </c:pt>
                <c:pt idx="15">
                  <c:v>01-04-2024</c:v>
                </c:pt>
                <c:pt idx="16">
                  <c:v>01-05-2024</c:v>
                </c:pt>
                <c:pt idx="17">
                  <c:v>01-06-2024</c:v>
                </c:pt>
                <c:pt idx="18">
                  <c:v>01-07-2024</c:v>
                </c:pt>
                <c:pt idx="19">
                  <c:v>01-08-2024</c:v>
                </c:pt>
                <c:pt idx="20">
                  <c:v>01-09-2024</c:v>
                </c:pt>
                <c:pt idx="21">
                  <c:v>01-10-2024</c:v>
                </c:pt>
                <c:pt idx="22">
                  <c:v>01-11-2024</c:v>
                </c:pt>
                <c:pt idx="23">
                  <c:v>01-12-2024</c:v>
                </c:pt>
              </c:strCache>
            </c:strRef>
          </c:cat>
          <c:val>
            <c:numRef>
              <c:f>Sheet2!$O$5:$O$29</c:f>
              <c:numCache>
                <c:formatCode>General</c:formatCode>
                <c:ptCount val="24"/>
                <c:pt idx="0">
                  <c:v>863</c:v>
                </c:pt>
                <c:pt idx="1">
                  <c:v>743</c:v>
                </c:pt>
                <c:pt idx="2">
                  <c:v>875</c:v>
                </c:pt>
                <c:pt idx="3">
                  <c:v>776</c:v>
                </c:pt>
                <c:pt idx="4">
                  <c:v>871</c:v>
                </c:pt>
                <c:pt idx="5">
                  <c:v>885</c:v>
                </c:pt>
                <c:pt idx="6">
                  <c:v>883</c:v>
                </c:pt>
                <c:pt idx="7">
                  <c:v>814</c:v>
                </c:pt>
                <c:pt idx="8">
                  <c:v>855</c:v>
                </c:pt>
                <c:pt idx="9">
                  <c:v>857</c:v>
                </c:pt>
                <c:pt idx="10">
                  <c:v>804</c:v>
                </c:pt>
                <c:pt idx="11">
                  <c:v>829</c:v>
                </c:pt>
                <c:pt idx="12">
                  <c:v>861</c:v>
                </c:pt>
                <c:pt idx="13">
                  <c:v>789</c:v>
                </c:pt>
                <c:pt idx="14">
                  <c:v>857</c:v>
                </c:pt>
                <c:pt idx="15">
                  <c:v>789</c:v>
                </c:pt>
                <c:pt idx="16">
                  <c:v>841</c:v>
                </c:pt>
                <c:pt idx="17">
                  <c:v>743</c:v>
                </c:pt>
                <c:pt idx="18">
                  <c:v>806</c:v>
                </c:pt>
                <c:pt idx="19">
                  <c:v>867</c:v>
                </c:pt>
                <c:pt idx="20">
                  <c:v>833</c:v>
                </c:pt>
                <c:pt idx="21">
                  <c:v>864</c:v>
                </c:pt>
                <c:pt idx="22">
                  <c:v>818</c:v>
                </c:pt>
                <c:pt idx="23">
                  <c:v>877</c:v>
                </c:pt>
              </c:numCache>
            </c:numRef>
          </c:val>
          <c:smooth val="0"/>
          <c:extLst>
            <c:ext xmlns:c16="http://schemas.microsoft.com/office/drawing/2014/chart" uri="{C3380CC4-5D6E-409C-BE32-E72D297353CC}">
              <c16:uniqueId val="{00000000-2B87-4936-BB70-EC1704EA4595}"/>
            </c:ext>
          </c:extLst>
        </c:ser>
        <c:dLbls>
          <c:showLegendKey val="0"/>
          <c:showVal val="0"/>
          <c:showCatName val="0"/>
          <c:showSerName val="0"/>
          <c:showPercent val="0"/>
          <c:showBubbleSize val="0"/>
        </c:dLbls>
        <c:smooth val="0"/>
        <c:axId val="808525759"/>
        <c:axId val="808518559"/>
      </c:lineChart>
      <c:catAx>
        <c:axId val="808525759"/>
        <c:scaling>
          <c:orientation val="minMax"/>
        </c:scaling>
        <c:delete val="1"/>
        <c:axPos val="b"/>
        <c:numFmt formatCode="General" sourceLinked="1"/>
        <c:majorTickMark val="none"/>
        <c:minorTickMark val="none"/>
        <c:tickLblPos val="nextTo"/>
        <c:crossAx val="808518559"/>
        <c:crosses val="autoZero"/>
        <c:auto val="1"/>
        <c:lblAlgn val="ctr"/>
        <c:lblOffset val="100"/>
        <c:noMultiLvlLbl val="0"/>
      </c:catAx>
      <c:valAx>
        <c:axId val="808518559"/>
        <c:scaling>
          <c:orientation val="minMax"/>
        </c:scaling>
        <c:delete val="1"/>
        <c:axPos val="l"/>
        <c:numFmt formatCode="General" sourceLinked="1"/>
        <c:majorTickMark val="none"/>
        <c:minorTickMark val="none"/>
        <c:tickLblPos val="nextTo"/>
        <c:crossAx val="808525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project.xlsx]Sheet2!PivotTable9</c:name>
    <c:fmtId val="19"/>
  </c:pivotSource>
  <c:chart>
    <c:autoTitleDeleted val="1"/>
    <c:pivotFmts>
      <c:pivotFmt>
        <c:idx val="0"/>
        <c:spPr>
          <a:solidFill>
            <a:schemeClr val="accent1"/>
          </a:solidFill>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Sheet2!$R$4</c:f>
              <c:strCache>
                <c:ptCount val="1"/>
                <c:pt idx="0">
                  <c:v>Total</c:v>
                </c:pt>
              </c:strCache>
            </c:strRef>
          </c:tx>
          <c:spPr>
            <a:ln w="28575" cap="rnd">
              <a:solidFill>
                <a:srgbClr val="7030A0"/>
              </a:solidFill>
              <a:round/>
            </a:ln>
            <a:effectLst/>
          </c:spPr>
          <c:marker>
            <c:symbol val="none"/>
          </c:marker>
          <c:cat>
            <c:strRef>
              <c:f>Sheet2!$Q$5:$Q$29</c:f>
              <c:strCache>
                <c:ptCount val="24"/>
                <c:pt idx="0">
                  <c:v>01-01-2023</c:v>
                </c:pt>
                <c:pt idx="1">
                  <c:v>01-02-2023</c:v>
                </c:pt>
                <c:pt idx="2">
                  <c:v>01-03-2023</c:v>
                </c:pt>
                <c:pt idx="3">
                  <c:v>01-04-2023</c:v>
                </c:pt>
                <c:pt idx="4">
                  <c:v>01-05-2023</c:v>
                </c:pt>
                <c:pt idx="5">
                  <c:v>01-06-2023</c:v>
                </c:pt>
                <c:pt idx="6">
                  <c:v>01-07-2023</c:v>
                </c:pt>
                <c:pt idx="7">
                  <c:v>01-08-2023</c:v>
                </c:pt>
                <c:pt idx="8">
                  <c:v>01-09-2023</c:v>
                </c:pt>
                <c:pt idx="9">
                  <c:v>01-10-2023</c:v>
                </c:pt>
                <c:pt idx="10">
                  <c:v>01-11-2023</c:v>
                </c:pt>
                <c:pt idx="11">
                  <c:v>01-12-2023</c:v>
                </c:pt>
                <c:pt idx="12">
                  <c:v>01-01-2024</c:v>
                </c:pt>
                <c:pt idx="13">
                  <c:v>01-02-2024</c:v>
                </c:pt>
                <c:pt idx="14">
                  <c:v>01-03-2024</c:v>
                </c:pt>
                <c:pt idx="15">
                  <c:v>01-04-2024</c:v>
                </c:pt>
                <c:pt idx="16">
                  <c:v>01-05-2024</c:v>
                </c:pt>
                <c:pt idx="17">
                  <c:v>01-06-2024</c:v>
                </c:pt>
                <c:pt idx="18">
                  <c:v>01-07-2024</c:v>
                </c:pt>
                <c:pt idx="19">
                  <c:v>01-08-2024</c:v>
                </c:pt>
                <c:pt idx="20">
                  <c:v>01-09-2024</c:v>
                </c:pt>
                <c:pt idx="21">
                  <c:v>01-10-2024</c:v>
                </c:pt>
                <c:pt idx="22">
                  <c:v>01-11-2024</c:v>
                </c:pt>
                <c:pt idx="23">
                  <c:v>01-12-2024</c:v>
                </c:pt>
              </c:strCache>
            </c:strRef>
          </c:cat>
          <c:val>
            <c:numRef>
              <c:f>Sheet2!$R$5:$R$29</c:f>
              <c:numCache>
                <c:formatCode>General</c:formatCode>
                <c:ptCount val="24"/>
                <c:pt idx="0">
                  <c:v>132</c:v>
                </c:pt>
                <c:pt idx="1">
                  <c:v>103</c:v>
                </c:pt>
                <c:pt idx="2">
                  <c:v>124</c:v>
                </c:pt>
                <c:pt idx="3">
                  <c:v>122</c:v>
                </c:pt>
                <c:pt idx="4">
                  <c:v>122</c:v>
                </c:pt>
                <c:pt idx="5">
                  <c:v>138</c:v>
                </c:pt>
                <c:pt idx="6">
                  <c:v>141</c:v>
                </c:pt>
                <c:pt idx="7">
                  <c:v>124</c:v>
                </c:pt>
                <c:pt idx="8">
                  <c:v>130</c:v>
                </c:pt>
                <c:pt idx="9">
                  <c:v>129</c:v>
                </c:pt>
                <c:pt idx="10">
                  <c:v>126</c:v>
                </c:pt>
                <c:pt idx="11">
                  <c:v>106</c:v>
                </c:pt>
                <c:pt idx="12">
                  <c:v>128</c:v>
                </c:pt>
                <c:pt idx="13">
                  <c:v>126</c:v>
                </c:pt>
                <c:pt idx="14">
                  <c:v>126</c:v>
                </c:pt>
                <c:pt idx="15">
                  <c:v>114</c:v>
                </c:pt>
                <c:pt idx="16">
                  <c:v>138</c:v>
                </c:pt>
                <c:pt idx="17">
                  <c:v>118</c:v>
                </c:pt>
                <c:pt idx="18">
                  <c:v>136</c:v>
                </c:pt>
                <c:pt idx="19">
                  <c:v>128</c:v>
                </c:pt>
                <c:pt idx="20">
                  <c:v>129</c:v>
                </c:pt>
                <c:pt idx="21">
                  <c:v>123</c:v>
                </c:pt>
                <c:pt idx="22">
                  <c:v>116</c:v>
                </c:pt>
                <c:pt idx="23">
                  <c:v>142</c:v>
                </c:pt>
              </c:numCache>
            </c:numRef>
          </c:val>
          <c:smooth val="0"/>
          <c:extLst>
            <c:ext xmlns:c16="http://schemas.microsoft.com/office/drawing/2014/chart" uri="{C3380CC4-5D6E-409C-BE32-E72D297353CC}">
              <c16:uniqueId val="{00000000-3349-40A1-BFD3-CC8BA712F15D}"/>
            </c:ext>
          </c:extLst>
        </c:ser>
        <c:dLbls>
          <c:showLegendKey val="0"/>
          <c:showVal val="0"/>
          <c:showCatName val="0"/>
          <c:showSerName val="0"/>
          <c:showPercent val="0"/>
          <c:showBubbleSize val="0"/>
        </c:dLbls>
        <c:smooth val="0"/>
        <c:axId val="759796415"/>
        <c:axId val="1813381279"/>
      </c:lineChart>
      <c:catAx>
        <c:axId val="759796415"/>
        <c:scaling>
          <c:orientation val="minMax"/>
        </c:scaling>
        <c:delete val="1"/>
        <c:axPos val="b"/>
        <c:numFmt formatCode="General" sourceLinked="1"/>
        <c:majorTickMark val="none"/>
        <c:minorTickMark val="none"/>
        <c:tickLblPos val="nextTo"/>
        <c:crossAx val="1813381279"/>
        <c:crosses val="autoZero"/>
        <c:auto val="1"/>
        <c:lblAlgn val="ctr"/>
        <c:lblOffset val="100"/>
        <c:noMultiLvlLbl val="0"/>
      </c:catAx>
      <c:valAx>
        <c:axId val="1813381279"/>
        <c:scaling>
          <c:orientation val="minMax"/>
        </c:scaling>
        <c:delete val="1"/>
        <c:axPos val="l"/>
        <c:numFmt formatCode="General" sourceLinked="1"/>
        <c:majorTickMark val="none"/>
        <c:minorTickMark val="none"/>
        <c:tickLblPos val="nextTo"/>
        <c:crossAx val="759796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project.xlsx]Sheet2!PivotTable10</c:name>
    <c:fmtId val="19"/>
  </c:pivotSource>
  <c:chart>
    <c:autoTitleDeleted val="1"/>
    <c:pivotFmts>
      <c:pivotFmt>
        <c:idx val="0"/>
        <c:spPr>
          <a:solidFill>
            <a:schemeClr val="accent1"/>
          </a:solidFill>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6666642169741646E-2"/>
          <c:y val="0.1360544217687075"/>
          <c:w val="0.85333341032366916"/>
          <c:h val="0.70068027210884354"/>
        </c:manualLayout>
      </c:layout>
      <c:lineChart>
        <c:grouping val="standard"/>
        <c:varyColors val="0"/>
        <c:ser>
          <c:idx val="0"/>
          <c:order val="0"/>
          <c:tx>
            <c:strRef>
              <c:f>Sheet2!$V$4</c:f>
              <c:strCache>
                <c:ptCount val="1"/>
                <c:pt idx="0">
                  <c:v>Total</c:v>
                </c:pt>
              </c:strCache>
            </c:strRef>
          </c:tx>
          <c:spPr>
            <a:ln w="28575" cap="rnd">
              <a:solidFill>
                <a:srgbClr val="7030A0"/>
              </a:solidFill>
              <a:round/>
            </a:ln>
            <a:effectLst/>
          </c:spPr>
          <c:marker>
            <c:symbol val="none"/>
          </c:marker>
          <c:cat>
            <c:strRef>
              <c:f>Sheet2!$U$5:$U$29</c:f>
              <c:strCache>
                <c:ptCount val="24"/>
                <c:pt idx="0">
                  <c:v>01-01-2023</c:v>
                </c:pt>
                <c:pt idx="1">
                  <c:v>01-02-2023</c:v>
                </c:pt>
                <c:pt idx="2">
                  <c:v>01-03-2023</c:v>
                </c:pt>
                <c:pt idx="3">
                  <c:v>01-04-2023</c:v>
                </c:pt>
                <c:pt idx="4">
                  <c:v>01-05-2023</c:v>
                </c:pt>
                <c:pt idx="5">
                  <c:v>01-06-2023</c:v>
                </c:pt>
                <c:pt idx="6">
                  <c:v>01-07-2023</c:v>
                </c:pt>
                <c:pt idx="7">
                  <c:v>01-08-2023</c:v>
                </c:pt>
                <c:pt idx="8">
                  <c:v>01-09-2023</c:v>
                </c:pt>
                <c:pt idx="9">
                  <c:v>01-10-2023</c:v>
                </c:pt>
                <c:pt idx="10">
                  <c:v>01-11-2023</c:v>
                </c:pt>
                <c:pt idx="11">
                  <c:v>01-12-2023</c:v>
                </c:pt>
                <c:pt idx="12">
                  <c:v>01-01-2024</c:v>
                </c:pt>
                <c:pt idx="13">
                  <c:v>01-02-2024</c:v>
                </c:pt>
                <c:pt idx="14">
                  <c:v>01-03-2024</c:v>
                </c:pt>
                <c:pt idx="15">
                  <c:v>01-04-2024</c:v>
                </c:pt>
                <c:pt idx="16">
                  <c:v>01-05-2024</c:v>
                </c:pt>
                <c:pt idx="17">
                  <c:v>01-06-2024</c:v>
                </c:pt>
                <c:pt idx="18">
                  <c:v>01-07-2024</c:v>
                </c:pt>
                <c:pt idx="19">
                  <c:v>01-08-2024</c:v>
                </c:pt>
                <c:pt idx="20">
                  <c:v>01-09-2024</c:v>
                </c:pt>
                <c:pt idx="21">
                  <c:v>01-10-2024</c:v>
                </c:pt>
                <c:pt idx="22">
                  <c:v>01-11-2024</c:v>
                </c:pt>
                <c:pt idx="23">
                  <c:v>01-12-2024</c:v>
                </c:pt>
              </c:strCache>
            </c:strRef>
          </c:cat>
          <c:val>
            <c:numRef>
              <c:f>Sheet2!$V$5:$V$29</c:f>
              <c:numCache>
                <c:formatCode>General</c:formatCode>
                <c:ptCount val="24"/>
                <c:pt idx="0">
                  <c:v>87</c:v>
                </c:pt>
                <c:pt idx="1">
                  <c:v>68</c:v>
                </c:pt>
                <c:pt idx="2">
                  <c:v>103</c:v>
                </c:pt>
                <c:pt idx="3">
                  <c:v>67</c:v>
                </c:pt>
                <c:pt idx="4">
                  <c:v>72</c:v>
                </c:pt>
                <c:pt idx="5">
                  <c:v>82</c:v>
                </c:pt>
                <c:pt idx="6">
                  <c:v>99</c:v>
                </c:pt>
                <c:pt idx="7">
                  <c:v>88</c:v>
                </c:pt>
                <c:pt idx="8">
                  <c:v>90</c:v>
                </c:pt>
                <c:pt idx="9">
                  <c:v>83</c:v>
                </c:pt>
                <c:pt idx="10">
                  <c:v>91</c:v>
                </c:pt>
                <c:pt idx="11">
                  <c:v>86</c:v>
                </c:pt>
                <c:pt idx="12">
                  <c:v>100</c:v>
                </c:pt>
                <c:pt idx="13">
                  <c:v>79</c:v>
                </c:pt>
                <c:pt idx="14">
                  <c:v>72</c:v>
                </c:pt>
                <c:pt idx="15">
                  <c:v>79</c:v>
                </c:pt>
                <c:pt idx="16">
                  <c:v>74</c:v>
                </c:pt>
                <c:pt idx="17">
                  <c:v>72</c:v>
                </c:pt>
                <c:pt idx="18">
                  <c:v>73</c:v>
                </c:pt>
                <c:pt idx="19">
                  <c:v>86</c:v>
                </c:pt>
                <c:pt idx="20">
                  <c:v>67</c:v>
                </c:pt>
                <c:pt idx="21">
                  <c:v>90</c:v>
                </c:pt>
                <c:pt idx="22">
                  <c:v>84</c:v>
                </c:pt>
                <c:pt idx="23">
                  <c:v>103</c:v>
                </c:pt>
              </c:numCache>
            </c:numRef>
          </c:val>
          <c:smooth val="0"/>
          <c:extLst>
            <c:ext xmlns:c16="http://schemas.microsoft.com/office/drawing/2014/chart" uri="{C3380CC4-5D6E-409C-BE32-E72D297353CC}">
              <c16:uniqueId val="{00000000-268E-4EC1-B886-D92E0D561B90}"/>
            </c:ext>
          </c:extLst>
        </c:ser>
        <c:dLbls>
          <c:showLegendKey val="0"/>
          <c:showVal val="0"/>
          <c:showCatName val="0"/>
          <c:showSerName val="0"/>
          <c:showPercent val="0"/>
          <c:showBubbleSize val="0"/>
        </c:dLbls>
        <c:smooth val="0"/>
        <c:axId val="870277295"/>
        <c:axId val="870272015"/>
      </c:lineChart>
      <c:catAx>
        <c:axId val="870277295"/>
        <c:scaling>
          <c:orientation val="minMax"/>
        </c:scaling>
        <c:delete val="1"/>
        <c:axPos val="b"/>
        <c:numFmt formatCode="General" sourceLinked="1"/>
        <c:majorTickMark val="none"/>
        <c:minorTickMark val="none"/>
        <c:tickLblPos val="nextTo"/>
        <c:crossAx val="870272015"/>
        <c:crosses val="autoZero"/>
        <c:auto val="1"/>
        <c:lblAlgn val="ctr"/>
        <c:lblOffset val="100"/>
        <c:noMultiLvlLbl val="0"/>
      </c:catAx>
      <c:valAx>
        <c:axId val="870272015"/>
        <c:scaling>
          <c:orientation val="minMax"/>
        </c:scaling>
        <c:delete val="1"/>
        <c:axPos val="l"/>
        <c:numFmt formatCode="General" sourceLinked="1"/>
        <c:majorTickMark val="none"/>
        <c:minorTickMark val="none"/>
        <c:tickLblPos val="nextTo"/>
        <c:crossAx val="870277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project.xlsx]Demand Analysis!PivotTable7</c:name>
    <c:fmtId val="10"/>
  </c:pivotSource>
  <c:chart>
    <c:autoTitleDeleted val="1"/>
    <c:pivotFmts>
      <c:pivotFmt>
        <c:idx val="0"/>
        <c:spPr>
          <a:gradFill>
            <a:gsLst>
              <a:gs pos="0">
                <a:srgbClr val="002060"/>
              </a:gs>
              <a:gs pos="56000">
                <a:srgbClr val="7030A0"/>
              </a:gs>
              <a:gs pos="100000">
                <a:srgbClr val="7030A0"/>
              </a:gs>
            </a:gsLst>
            <a:path path="circle">
              <a:fillToRect t="100000" r="100000"/>
            </a:path>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rgbClr val="002060"/>
              </a:gs>
              <a:gs pos="56000">
                <a:srgbClr val="7030A0"/>
              </a:gs>
              <a:gs pos="100000">
                <a:srgbClr val="7030A0"/>
              </a:gs>
            </a:gsLst>
            <a:path path="circle">
              <a:fillToRect t="100000" r="100000"/>
            </a:path>
            <a:tileRect l="-100000" b="-100000"/>
          </a:gradFill>
          <a:ln>
            <a:noFill/>
          </a:ln>
          <a:effectLst/>
        </c:spPr>
      </c:pivotFmt>
      <c:pivotFmt>
        <c:idx val="2"/>
        <c:spPr>
          <a:gradFill>
            <a:gsLst>
              <a:gs pos="0">
                <a:srgbClr val="002060"/>
              </a:gs>
              <a:gs pos="56000">
                <a:srgbClr val="7030A0"/>
              </a:gs>
              <a:gs pos="100000">
                <a:srgbClr val="7030A0"/>
              </a:gs>
            </a:gsLst>
            <a:path path="circle">
              <a:fillToRect t="100000" r="100000"/>
            </a:path>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rgbClr val="002060"/>
              </a:gs>
              <a:gs pos="56000">
                <a:srgbClr val="7030A0"/>
              </a:gs>
              <a:gs pos="100000">
                <a:srgbClr val="7030A0"/>
              </a:gs>
            </a:gsLst>
            <a:path path="circle">
              <a:fillToRect t="100000" r="100000"/>
            </a:path>
            <a:tileRect l="-100000" b="-100000"/>
          </a:gradFill>
          <a:ln>
            <a:noFill/>
          </a:ln>
          <a:effectLst/>
        </c:spPr>
      </c:pivotFmt>
      <c:pivotFmt>
        <c:idx val="4"/>
        <c:spPr>
          <a:gradFill>
            <a:gsLst>
              <a:gs pos="0">
                <a:srgbClr val="002060"/>
              </a:gs>
              <a:gs pos="56000">
                <a:srgbClr val="7030A0"/>
              </a:gs>
              <a:gs pos="100000">
                <a:srgbClr val="7030A0"/>
              </a:gs>
            </a:gsLst>
            <a:path path="circle">
              <a:fillToRect t="100000" r="100000"/>
            </a:path>
          </a:gra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rgbClr val="002060"/>
              </a:gs>
              <a:gs pos="56000">
                <a:srgbClr val="7030A0"/>
              </a:gs>
              <a:gs pos="100000">
                <a:srgbClr val="7030A0"/>
              </a:gs>
            </a:gsLst>
            <a:path path="circle">
              <a:fillToRect t="100000" r="100000"/>
            </a:path>
            <a:tileRect l="-100000" b="-100000"/>
          </a:gradFill>
          <a:ln>
            <a:noFill/>
          </a:ln>
          <a:effectLst/>
        </c:spPr>
      </c:pivotFmt>
    </c:pivotFmts>
    <c:plotArea>
      <c:layout/>
      <c:barChart>
        <c:barDir val="bar"/>
        <c:grouping val="clustered"/>
        <c:varyColors val="0"/>
        <c:ser>
          <c:idx val="0"/>
          <c:order val="0"/>
          <c:tx>
            <c:strRef>
              <c:f>'Demand Analysis'!$I$7</c:f>
              <c:strCache>
                <c:ptCount val="1"/>
                <c:pt idx="0">
                  <c:v>Total</c:v>
                </c:pt>
              </c:strCache>
            </c:strRef>
          </c:tx>
          <c:spPr>
            <a:gradFill>
              <a:gsLst>
                <a:gs pos="0">
                  <a:srgbClr val="002060"/>
                </a:gs>
                <a:gs pos="56000">
                  <a:srgbClr val="7030A0"/>
                </a:gs>
                <a:gs pos="100000">
                  <a:srgbClr val="7030A0"/>
                </a:gs>
              </a:gsLst>
              <a:path path="circle">
                <a:fillToRect t="100000" r="100000"/>
              </a:path>
            </a:gradFill>
            <a:ln>
              <a:noFill/>
            </a:ln>
            <a:effectLst/>
          </c:spPr>
          <c:invertIfNegative val="0"/>
          <c:dPt>
            <c:idx val="0"/>
            <c:invertIfNegative val="0"/>
            <c:bubble3D val="0"/>
            <c:spPr>
              <a:gradFill flip="none" rotWithShape="1">
                <a:gsLst>
                  <a:gs pos="0">
                    <a:srgbClr val="002060"/>
                  </a:gs>
                  <a:gs pos="56000">
                    <a:srgbClr val="7030A0"/>
                  </a:gs>
                  <a:gs pos="100000">
                    <a:srgbClr val="7030A0"/>
                  </a:gs>
                </a:gsLst>
                <a:path path="circle">
                  <a:fillToRect t="100000" r="100000"/>
                </a:path>
                <a:tileRect l="-100000" b="-100000"/>
              </a:gradFill>
              <a:ln>
                <a:noFill/>
              </a:ln>
              <a:effectLst/>
            </c:spPr>
            <c:extLst>
              <c:ext xmlns:c16="http://schemas.microsoft.com/office/drawing/2014/chart" uri="{C3380CC4-5D6E-409C-BE32-E72D297353CC}">
                <c16:uniqueId val="{00000001-D19A-4EF2-895F-ADD0414D771B}"/>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'Demand Analysis'!$H$8:$H$18</c:f>
              <c:strCache>
                <c:ptCount val="10"/>
                <c:pt idx="0">
                  <c:v>Electronics</c:v>
                </c:pt>
                <c:pt idx="1">
                  <c:v>Fashion</c:v>
                </c:pt>
                <c:pt idx="2">
                  <c:v>Sports</c:v>
                </c:pt>
                <c:pt idx="3">
                  <c:v>Furniture</c:v>
                </c:pt>
                <c:pt idx="4">
                  <c:v>Grocery</c:v>
                </c:pt>
                <c:pt idx="5">
                  <c:v>Home Appliances</c:v>
                </c:pt>
                <c:pt idx="6">
                  <c:v>Beauty</c:v>
                </c:pt>
                <c:pt idx="7">
                  <c:v>Toys</c:v>
                </c:pt>
                <c:pt idx="8">
                  <c:v>Books</c:v>
                </c:pt>
                <c:pt idx="9">
                  <c:v>Office Supplies</c:v>
                </c:pt>
              </c:strCache>
            </c:strRef>
          </c:cat>
          <c:val>
            <c:numRef>
              <c:f>'Demand Analysis'!$I$8:$I$18</c:f>
              <c:numCache>
                <c:formatCode>General</c:formatCode>
                <c:ptCount val="10"/>
                <c:pt idx="0">
                  <c:v>80830</c:v>
                </c:pt>
                <c:pt idx="1">
                  <c:v>77201</c:v>
                </c:pt>
                <c:pt idx="2">
                  <c:v>34852</c:v>
                </c:pt>
                <c:pt idx="3">
                  <c:v>34681</c:v>
                </c:pt>
                <c:pt idx="4">
                  <c:v>32764</c:v>
                </c:pt>
                <c:pt idx="5">
                  <c:v>32328</c:v>
                </c:pt>
                <c:pt idx="6">
                  <c:v>31521</c:v>
                </c:pt>
                <c:pt idx="7">
                  <c:v>12448</c:v>
                </c:pt>
                <c:pt idx="8">
                  <c:v>11368</c:v>
                </c:pt>
                <c:pt idx="9">
                  <c:v>10669</c:v>
                </c:pt>
              </c:numCache>
            </c:numRef>
          </c:val>
          <c:extLst>
            <c:ext xmlns:c16="http://schemas.microsoft.com/office/drawing/2014/chart" uri="{C3380CC4-5D6E-409C-BE32-E72D297353CC}">
              <c16:uniqueId val="{00000002-D19A-4EF2-895F-ADD0414D771B}"/>
            </c:ext>
          </c:extLst>
        </c:ser>
        <c:dLbls>
          <c:dLblPos val="outEnd"/>
          <c:showLegendKey val="0"/>
          <c:showVal val="1"/>
          <c:showCatName val="0"/>
          <c:showSerName val="0"/>
          <c:showPercent val="0"/>
          <c:showBubbleSize val="0"/>
        </c:dLbls>
        <c:gapWidth val="182"/>
        <c:axId val="808537759"/>
        <c:axId val="808521439"/>
      </c:barChart>
      <c:catAx>
        <c:axId val="80853775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808521439"/>
        <c:crosses val="autoZero"/>
        <c:auto val="1"/>
        <c:lblAlgn val="ctr"/>
        <c:lblOffset val="100"/>
        <c:noMultiLvlLbl val="0"/>
      </c:catAx>
      <c:valAx>
        <c:axId val="808521439"/>
        <c:scaling>
          <c:orientation val="minMax"/>
        </c:scaling>
        <c:delete val="1"/>
        <c:axPos val="t"/>
        <c:numFmt formatCode="General" sourceLinked="1"/>
        <c:majorTickMark val="none"/>
        <c:minorTickMark val="none"/>
        <c:tickLblPos val="nextTo"/>
        <c:crossAx val="808537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85000"/>
          <a:lumOff val="15000"/>
        </a:schemeClr>
      </a:solidFill>
      <a:round/>
    </a:ln>
    <a:effectLst/>
  </c:spPr>
  <c:txPr>
    <a:bodyPr/>
    <a:lstStyle/>
    <a:p>
      <a:pPr>
        <a:defRPr>
          <a:solidFill>
            <a:schemeClr val="bg1">
              <a:lumMod val="9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project.xlsx]ABC Analysis!PivotTable16</c:name>
    <c:fmtId val="8"/>
  </c:pivotSource>
  <c:chart>
    <c:autoTitleDeleted val="1"/>
    <c:pivotFmts>
      <c:pivotFmt>
        <c:idx val="0"/>
        <c:spPr>
          <a:solidFill>
            <a:srgbClr val="92D05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rgbClr val="FFC000"/>
          </a:solidFill>
          <a:ln w="19050">
            <a:solidFill>
              <a:schemeClr val="lt1"/>
            </a:solidFill>
          </a:ln>
          <a:effectLst/>
        </c:spPr>
      </c:pivotFmt>
      <c:pivotFmt>
        <c:idx val="2"/>
        <c:spPr>
          <a:solidFill>
            <a:srgbClr val="FF0000"/>
          </a:solidFill>
          <a:ln w="19050">
            <a:solidFill>
              <a:schemeClr val="lt1"/>
            </a:solidFill>
          </a:ln>
          <a:effectLst/>
        </c:spPr>
      </c:pivotFmt>
      <c:pivotFmt>
        <c:idx val="3"/>
        <c:spPr>
          <a:solidFill>
            <a:srgbClr val="92D05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4"/>
        <c:spPr>
          <a:solidFill>
            <a:srgbClr val="92D050"/>
          </a:solidFill>
          <a:ln w="19050">
            <a:solidFill>
              <a:schemeClr val="lt1"/>
            </a:solidFill>
          </a:ln>
          <a:effectLst/>
        </c:spPr>
      </c:pivotFmt>
      <c:pivotFmt>
        <c:idx val="5"/>
        <c:spPr>
          <a:solidFill>
            <a:srgbClr val="FFC000"/>
          </a:solidFill>
          <a:ln w="19050">
            <a:solidFill>
              <a:schemeClr val="lt1"/>
            </a:solidFill>
          </a:ln>
          <a:effectLst/>
        </c:spPr>
      </c:pivotFmt>
      <c:pivotFmt>
        <c:idx val="6"/>
        <c:spPr>
          <a:solidFill>
            <a:srgbClr val="FF0000"/>
          </a:solidFill>
          <a:ln w="19050">
            <a:solidFill>
              <a:schemeClr val="lt1"/>
            </a:solidFill>
          </a:ln>
          <a:effectLst/>
        </c:spPr>
      </c:pivotFmt>
      <c:pivotFmt>
        <c:idx val="7"/>
        <c:spPr>
          <a:solidFill>
            <a:srgbClr val="92D05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8"/>
        <c:spPr>
          <a:solidFill>
            <a:srgbClr val="92D050"/>
          </a:solidFill>
          <a:ln w="19050">
            <a:solidFill>
              <a:schemeClr val="lt1"/>
            </a:solidFill>
          </a:ln>
          <a:effectLst/>
        </c:spPr>
      </c:pivotFmt>
      <c:pivotFmt>
        <c:idx val="9"/>
        <c:spPr>
          <a:solidFill>
            <a:srgbClr val="FFC000"/>
          </a:solidFill>
          <a:ln w="19050">
            <a:solidFill>
              <a:schemeClr val="lt1"/>
            </a:solidFill>
          </a:ln>
          <a:effectLst/>
        </c:spPr>
      </c:pivotFmt>
      <c:pivotFmt>
        <c:idx val="10"/>
        <c:spPr>
          <a:solidFill>
            <a:srgbClr val="FF0000"/>
          </a:solidFill>
          <a:ln w="19050">
            <a:solidFill>
              <a:schemeClr val="lt1"/>
            </a:solidFill>
          </a:ln>
          <a:effectLst/>
        </c:spPr>
      </c:pivotFmt>
      <c:pivotFmt>
        <c:idx val="11"/>
        <c:spPr>
          <a:solidFill>
            <a:srgbClr val="92D05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2"/>
        <c:spPr>
          <a:solidFill>
            <a:srgbClr val="92D050"/>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tx1">
                      <a:lumMod val="75000"/>
                      <a:lumOff val="25000"/>
                    </a:schemeClr>
                  </a:solidFill>
                  <a:latin typeface="+mn-lt"/>
                  <a:ea typeface="+mn-ea"/>
                  <a:cs typeface="+mn-cs"/>
                </a:defRPr>
              </a:pPr>
              <a:endParaRPr lang="en-US"/>
            </a:p>
          </c:txPr>
        </c:dLbl>
      </c:pivotFmt>
      <c:pivotFmt>
        <c:idx val="13"/>
        <c:spPr>
          <a:solidFill>
            <a:srgbClr val="FFC000"/>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
      </c:pivotFmt>
      <c:pivotFmt>
        <c:idx val="14"/>
        <c:spPr>
          <a:solidFill>
            <a:srgbClr val="FF0000"/>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
      </c:pivotFmt>
    </c:pivotFmts>
    <c:plotArea>
      <c:layout/>
      <c:pieChart>
        <c:varyColors val="1"/>
        <c:ser>
          <c:idx val="0"/>
          <c:order val="0"/>
          <c:tx>
            <c:strRef>
              <c:f>'ABC Analysis'!$AQ$13</c:f>
              <c:strCache>
                <c:ptCount val="1"/>
                <c:pt idx="0">
                  <c:v>Total</c:v>
                </c:pt>
              </c:strCache>
            </c:strRef>
          </c:tx>
          <c:spPr>
            <a:solidFill>
              <a:srgbClr val="92D050"/>
            </a:solidFill>
          </c:spPr>
          <c:dPt>
            <c:idx val="0"/>
            <c:bubble3D val="0"/>
            <c:spPr>
              <a:solidFill>
                <a:srgbClr val="92D050"/>
              </a:solidFill>
              <a:ln w="19050">
                <a:solidFill>
                  <a:schemeClr val="lt1"/>
                </a:solidFill>
              </a:ln>
              <a:effectLst/>
            </c:spPr>
            <c:extLst>
              <c:ext xmlns:c16="http://schemas.microsoft.com/office/drawing/2014/chart" uri="{C3380CC4-5D6E-409C-BE32-E72D297353CC}">
                <c16:uniqueId val="{00000001-BC22-4CAA-A58A-C66061D4D836}"/>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3-BC22-4CAA-A58A-C66061D4D836}"/>
              </c:ext>
            </c:extLst>
          </c:dPt>
          <c:dPt>
            <c:idx val="2"/>
            <c:bubble3D val="0"/>
            <c:spPr>
              <a:solidFill>
                <a:srgbClr val="FF0000"/>
              </a:solidFill>
              <a:ln w="19050">
                <a:solidFill>
                  <a:schemeClr val="lt1"/>
                </a:solidFill>
              </a:ln>
              <a:effectLst/>
            </c:spPr>
            <c:extLst>
              <c:ext xmlns:c16="http://schemas.microsoft.com/office/drawing/2014/chart" uri="{C3380CC4-5D6E-409C-BE32-E72D297353CC}">
                <c16:uniqueId val="{00000005-BC22-4CAA-A58A-C66061D4D83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'ABC Analysis'!$AP$14:$AP$17</c:f>
              <c:strCache>
                <c:ptCount val="3"/>
                <c:pt idx="0">
                  <c:v>A</c:v>
                </c:pt>
                <c:pt idx="1">
                  <c:v>B</c:v>
                </c:pt>
                <c:pt idx="2">
                  <c:v>C</c:v>
                </c:pt>
              </c:strCache>
            </c:strRef>
          </c:cat>
          <c:val>
            <c:numRef>
              <c:f>'ABC Analysis'!$AQ$14:$AQ$17</c:f>
              <c:numCache>
                <c:formatCode>General</c:formatCode>
                <c:ptCount val="3"/>
                <c:pt idx="0">
                  <c:v>1523258165.2700005</c:v>
                </c:pt>
                <c:pt idx="1">
                  <c:v>289490575.73000008</c:v>
                </c:pt>
                <c:pt idx="2">
                  <c:v>96267319.829999998</c:v>
                </c:pt>
              </c:numCache>
            </c:numRef>
          </c:val>
          <c:extLst>
            <c:ext xmlns:c16="http://schemas.microsoft.com/office/drawing/2014/chart" uri="{C3380CC4-5D6E-409C-BE32-E72D297353CC}">
              <c16:uniqueId val="{00000006-BC22-4CAA-A58A-C66061D4D836}"/>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85000"/>
          <a:lumOff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project.xlsx]Inventory Health Analysis!PivotTable23</c:name>
    <c:fmtId val="3"/>
  </c:pivotSource>
  <c:chart>
    <c:autoTitleDeleted val="1"/>
    <c:pivotFmts>
      <c:pivotFmt>
        <c:idx val="0"/>
        <c:spPr>
          <a:solidFill>
            <a:srgbClr val="92D05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rgbClr val="FFC000"/>
          </a:solidFill>
          <a:ln w="19050">
            <a:solidFill>
              <a:schemeClr val="lt1"/>
            </a:solidFill>
          </a:ln>
          <a:effectLst/>
        </c:spPr>
      </c:pivotFmt>
      <c:pivotFmt>
        <c:idx val="2"/>
        <c:spPr>
          <a:solidFill>
            <a:srgbClr val="FF0000"/>
          </a:solidFill>
          <a:ln w="19050">
            <a:solidFill>
              <a:schemeClr val="lt1"/>
            </a:solidFill>
          </a:ln>
          <a:effectLst/>
        </c:spPr>
      </c:pivotFmt>
      <c:pivotFmt>
        <c:idx val="3"/>
        <c:spPr>
          <a:solidFill>
            <a:srgbClr val="92D05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4"/>
        <c:spPr>
          <a:solidFill>
            <a:srgbClr val="FFC000"/>
          </a:solidFill>
          <a:ln w="19050">
            <a:solidFill>
              <a:schemeClr val="lt1"/>
            </a:solidFill>
          </a:ln>
          <a:effectLst/>
        </c:spPr>
      </c:pivotFmt>
      <c:pivotFmt>
        <c:idx val="5"/>
        <c:spPr>
          <a:solidFill>
            <a:srgbClr val="FF0000"/>
          </a:solidFill>
          <a:ln w="19050">
            <a:solidFill>
              <a:schemeClr val="lt1"/>
            </a:solidFill>
          </a:ln>
          <a:effectLst/>
        </c:spPr>
      </c:pivotFmt>
      <c:pivotFmt>
        <c:idx val="6"/>
        <c:spPr>
          <a:solidFill>
            <a:srgbClr val="92D050"/>
          </a:solidFill>
          <a:ln w="19050">
            <a:solidFill>
              <a:schemeClr val="lt1"/>
            </a:solidFill>
          </a:ln>
          <a:effectLst/>
        </c:spPr>
      </c:pivotFmt>
      <c:pivotFmt>
        <c:idx val="7"/>
        <c:spPr>
          <a:solidFill>
            <a:srgbClr val="92D05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8"/>
        <c:spPr>
          <a:solidFill>
            <a:srgbClr val="FFC000"/>
          </a:solidFill>
          <a:ln w="19050">
            <a:solidFill>
              <a:schemeClr val="lt1"/>
            </a:solidFill>
          </a:ln>
          <a:effectLst/>
        </c:spPr>
      </c:pivotFmt>
      <c:pivotFmt>
        <c:idx val="9"/>
        <c:spPr>
          <a:solidFill>
            <a:srgbClr val="FF0000"/>
          </a:solidFill>
          <a:ln w="19050">
            <a:solidFill>
              <a:schemeClr val="lt1"/>
            </a:solidFill>
          </a:ln>
          <a:effectLst/>
        </c:spPr>
      </c:pivotFmt>
      <c:pivotFmt>
        <c:idx val="10"/>
        <c:spPr>
          <a:solidFill>
            <a:srgbClr val="92D050"/>
          </a:solidFill>
          <a:ln w="19050">
            <a:solidFill>
              <a:schemeClr val="lt1"/>
            </a:solidFill>
          </a:ln>
          <a:effectLst/>
        </c:spPr>
      </c:pivotFmt>
    </c:pivotFmts>
    <c:plotArea>
      <c:layout/>
      <c:pieChart>
        <c:varyColors val="1"/>
        <c:ser>
          <c:idx val="0"/>
          <c:order val="0"/>
          <c:tx>
            <c:strRef>
              <c:f>'Inventory Health Analysis'!$E$6</c:f>
              <c:strCache>
                <c:ptCount val="1"/>
                <c:pt idx="0">
                  <c:v>Total</c:v>
                </c:pt>
              </c:strCache>
            </c:strRef>
          </c:tx>
          <c:spPr>
            <a:solidFill>
              <a:srgbClr val="92D050"/>
            </a:solidFill>
          </c:spPr>
          <c:dPt>
            <c:idx val="0"/>
            <c:bubble3D val="0"/>
            <c:spPr>
              <a:solidFill>
                <a:srgbClr val="FFC000"/>
              </a:solidFill>
              <a:ln w="19050">
                <a:solidFill>
                  <a:schemeClr val="lt1"/>
                </a:solidFill>
              </a:ln>
              <a:effectLst/>
            </c:spPr>
            <c:extLst>
              <c:ext xmlns:c16="http://schemas.microsoft.com/office/drawing/2014/chart" uri="{C3380CC4-5D6E-409C-BE32-E72D297353CC}">
                <c16:uniqueId val="{00000001-9DF6-4F58-8086-0452176C3BE1}"/>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9DF6-4F58-8086-0452176C3BE1}"/>
              </c:ext>
            </c:extLst>
          </c:dPt>
          <c:dPt>
            <c:idx val="2"/>
            <c:bubble3D val="0"/>
            <c:spPr>
              <a:solidFill>
                <a:srgbClr val="92D050"/>
              </a:solidFill>
              <a:ln w="19050">
                <a:solidFill>
                  <a:schemeClr val="lt1"/>
                </a:solidFill>
              </a:ln>
              <a:effectLst/>
            </c:spPr>
            <c:extLst>
              <c:ext xmlns:c16="http://schemas.microsoft.com/office/drawing/2014/chart" uri="{C3380CC4-5D6E-409C-BE32-E72D297353CC}">
                <c16:uniqueId val="{00000005-9DF6-4F58-8086-0452176C3BE1}"/>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'Inventory Health Analysis'!$D$7:$D$10</c:f>
              <c:strCache>
                <c:ptCount val="3"/>
                <c:pt idx="0">
                  <c:v>Excess Stock</c:v>
                </c:pt>
                <c:pt idx="1">
                  <c:v>Low Stock</c:v>
                </c:pt>
                <c:pt idx="2">
                  <c:v>Optimal Stock</c:v>
                </c:pt>
              </c:strCache>
            </c:strRef>
          </c:cat>
          <c:val>
            <c:numRef>
              <c:f>'Inventory Health Analysis'!$E$7:$E$10</c:f>
              <c:numCache>
                <c:formatCode>General</c:formatCode>
                <c:ptCount val="3"/>
                <c:pt idx="0">
                  <c:v>3021</c:v>
                </c:pt>
                <c:pt idx="1">
                  <c:v>1995</c:v>
                </c:pt>
                <c:pt idx="2">
                  <c:v>14984</c:v>
                </c:pt>
              </c:numCache>
            </c:numRef>
          </c:val>
          <c:extLst>
            <c:ext xmlns:c16="http://schemas.microsoft.com/office/drawing/2014/chart" uri="{C3380CC4-5D6E-409C-BE32-E72D297353CC}">
              <c16:uniqueId val="{00000006-9DF6-4F58-8086-0452176C3BE1}"/>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85000"/>
          <a:lumOff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cked"/>
        <c:varyColors val="0"/>
        <c:ser>
          <c:idx val="1"/>
          <c:order val="0"/>
          <c:tx>
            <c:strRef>
              <c:f>'Demand Forecasting'!$C$1</c:f>
              <c:strCache>
                <c:ptCount val="1"/>
                <c:pt idx="0">
                  <c:v>Forecast</c:v>
                </c:pt>
              </c:strCache>
            </c:strRef>
          </c:tx>
          <c:spPr>
            <a:ln w="25400" cap="rnd">
              <a:solidFill>
                <a:srgbClr val="0070C0"/>
              </a:solidFill>
              <a:round/>
            </a:ln>
            <a:effectLst/>
          </c:spPr>
          <c:marker>
            <c:symbol val="circle"/>
            <c:size val="8"/>
            <c:spPr>
              <a:solidFill>
                <a:srgbClr val="0070C0"/>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0070C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'Demand Forecasting'!$A$2:$A$31</c:f>
              <c:numCache>
                <c:formatCode>m/d/yyyy</c:formatCode>
                <c:ptCount val="3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numCache>
            </c:numRef>
          </c:cat>
          <c:val>
            <c:numRef>
              <c:f>'Demand Forecasting'!$C$2:$C$31</c:f>
              <c:numCache>
                <c:formatCode>General</c:formatCode>
                <c:ptCount val="30"/>
                <c:pt idx="23">
                  <c:v>16706</c:v>
                </c:pt>
                <c:pt idx="24">
                  <c:v>15805.296003938691</c:v>
                </c:pt>
                <c:pt idx="25">
                  <c:v>15841.970044382257</c:v>
                </c:pt>
                <c:pt idx="26">
                  <c:v>15878.644084825824</c:v>
                </c:pt>
                <c:pt idx="27">
                  <c:v>15915.31812526939</c:v>
                </c:pt>
                <c:pt idx="28">
                  <c:v>15951.992165712956</c:v>
                </c:pt>
                <c:pt idx="29">
                  <c:v>15988.666206156522</c:v>
                </c:pt>
              </c:numCache>
            </c:numRef>
          </c:val>
          <c:smooth val="0"/>
          <c:extLst>
            <c:ext xmlns:c16="http://schemas.microsoft.com/office/drawing/2014/chart" uri="{C3380CC4-5D6E-409C-BE32-E72D297353CC}">
              <c16:uniqueId val="{00000000-3C76-4385-87EE-9E77B1EFF1AB}"/>
            </c:ext>
          </c:extLst>
        </c:ser>
        <c:ser>
          <c:idx val="2"/>
          <c:order val="1"/>
          <c:tx>
            <c:strRef>
              <c:f>'Demand Forecasting'!$D$1</c:f>
              <c:strCache>
                <c:ptCount val="1"/>
                <c:pt idx="0">
                  <c:v>Lower Confidence Bound</c:v>
                </c:pt>
              </c:strCache>
            </c:strRef>
          </c:tx>
          <c:spPr>
            <a:ln w="12700" cap="rnd">
              <a:solidFill>
                <a:srgbClr val="C00000"/>
              </a:solidFill>
              <a:prstDash val="dash"/>
              <a:round/>
            </a:ln>
            <a:effectLst/>
          </c:spPr>
          <c:marker>
            <c:symbol val="circle"/>
            <c:size val="8"/>
            <c:spPr>
              <a:solidFill>
                <a:srgbClr val="FF0000"/>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FF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'Demand Forecasting'!$A$2:$A$31</c:f>
              <c:numCache>
                <c:formatCode>m/d/yyyy</c:formatCode>
                <c:ptCount val="3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numCache>
            </c:numRef>
          </c:cat>
          <c:val>
            <c:numRef>
              <c:f>'Demand Forecasting'!$D$2:$D$31</c:f>
              <c:numCache>
                <c:formatCode>General</c:formatCode>
                <c:ptCount val="30"/>
                <c:pt idx="23" formatCode="0.00">
                  <c:v>16706</c:v>
                </c:pt>
                <c:pt idx="24" formatCode="0.00">
                  <c:v>12735.199196827554</c:v>
                </c:pt>
                <c:pt idx="25" formatCode="0.00">
                  <c:v>12771.859421866573</c:v>
                </c:pt>
                <c:pt idx="26" formatCode="0.00">
                  <c:v>12808.508901744448</c:v>
                </c:pt>
                <c:pt idx="27" formatCode="0.00">
                  <c:v>12845.144566697458</c:v>
                </c:pt>
                <c:pt idx="28" formatCode="0.00">
                  <c:v>12881.763347277298</c:v>
                </c:pt>
                <c:pt idx="29" formatCode="0.00">
                  <c:v>12918.362174504498</c:v>
                </c:pt>
              </c:numCache>
            </c:numRef>
          </c:val>
          <c:smooth val="0"/>
          <c:extLst>
            <c:ext xmlns:c16="http://schemas.microsoft.com/office/drawing/2014/chart" uri="{C3380CC4-5D6E-409C-BE32-E72D297353CC}">
              <c16:uniqueId val="{00000001-3C76-4385-87EE-9E77B1EFF1AB}"/>
            </c:ext>
          </c:extLst>
        </c:ser>
        <c:ser>
          <c:idx val="3"/>
          <c:order val="2"/>
          <c:tx>
            <c:strRef>
              <c:f>'Demand Forecasting'!$E$1</c:f>
              <c:strCache>
                <c:ptCount val="1"/>
                <c:pt idx="0">
                  <c:v>Upper Confidence Bound</c:v>
                </c:pt>
              </c:strCache>
            </c:strRef>
          </c:tx>
          <c:spPr>
            <a:ln w="12700" cap="rnd">
              <a:solidFill>
                <a:srgbClr val="92D050"/>
              </a:solidFill>
              <a:prstDash val="dash"/>
              <a:round/>
            </a:ln>
            <a:effectLst/>
          </c:spPr>
          <c:marker>
            <c:symbol val="circle"/>
            <c:size val="7"/>
            <c:spPr>
              <a:solidFill>
                <a:srgbClr val="00B050"/>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00B05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'Demand Forecasting'!$A$2:$A$31</c:f>
              <c:numCache>
                <c:formatCode>m/d/yyyy</c:formatCode>
                <c:ptCount val="3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numCache>
            </c:numRef>
          </c:cat>
          <c:val>
            <c:numRef>
              <c:f>'Demand Forecasting'!$E$2:$E$31</c:f>
              <c:numCache>
                <c:formatCode>General</c:formatCode>
                <c:ptCount val="30"/>
                <c:pt idx="23" formatCode="0.00">
                  <c:v>16706</c:v>
                </c:pt>
                <c:pt idx="24" formatCode="0.00">
                  <c:v>18875.392811049827</c:v>
                </c:pt>
                <c:pt idx="25" formatCode="0.00">
                  <c:v>18912.080666897938</c:v>
                </c:pt>
                <c:pt idx="26" formatCode="0.00">
                  <c:v>18948.779267907201</c:v>
                </c:pt>
                <c:pt idx="27" formatCode="0.00">
                  <c:v>18985.491683841323</c:v>
                </c:pt>
                <c:pt idx="28" formatCode="0.00">
                  <c:v>19022.220984148615</c:v>
                </c:pt>
                <c:pt idx="29" formatCode="0.00">
                  <c:v>19058.970237808546</c:v>
                </c:pt>
              </c:numCache>
            </c:numRef>
          </c:val>
          <c:smooth val="0"/>
          <c:extLst>
            <c:ext xmlns:c16="http://schemas.microsoft.com/office/drawing/2014/chart" uri="{C3380CC4-5D6E-409C-BE32-E72D297353CC}">
              <c16:uniqueId val="{00000002-3C76-4385-87EE-9E77B1EFF1AB}"/>
            </c:ext>
          </c:extLst>
        </c:ser>
        <c:dLbls>
          <c:dLblPos val="t"/>
          <c:showLegendKey val="0"/>
          <c:showVal val="1"/>
          <c:showCatName val="0"/>
          <c:showSerName val="0"/>
          <c:showPercent val="0"/>
          <c:showBubbleSize val="0"/>
        </c:dLbls>
        <c:marker val="1"/>
        <c:smooth val="0"/>
        <c:axId val="960114527"/>
        <c:axId val="960116927"/>
      </c:lineChart>
      <c:dateAx>
        <c:axId val="960114527"/>
        <c:scaling>
          <c:orientation val="minMax"/>
          <c:min val="45658"/>
        </c:scaling>
        <c:delete val="0"/>
        <c:axPos val="b"/>
        <c:numFmt formatCode="m/d/yyyy"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960116927"/>
        <c:crosses val="autoZero"/>
        <c:auto val="1"/>
        <c:lblOffset val="100"/>
        <c:baseTimeUnit val="months"/>
      </c:dateAx>
      <c:valAx>
        <c:axId val="960116927"/>
        <c:scaling>
          <c:orientation val="minMax"/>
        </c:scaling>
        <c:delete val="1"/>
        <c:axPos val="l"/>
        <c:numFmt formatCode="General" sourceLinked="1"/>
        <c:majorTickMark val="none"/>
        <c:minorTickMark val="none"/>
        <c:tickLblPos val="nextTo"/>
        <c:crossAx val="9601145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bg1">
                  <a:lumMod val="9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85000"/>
          <a:lumOff val="1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'Demand Forecasting'!$B$1</c:f>
              <c:strCache>
                <c:ptCount val="1"/>
                <c:pt idx="0">
                  <c:v>Values</c:v>
                </c:pt>
              </c:strCache>
            </c:strRef>
          </c:tx>
          <c:spPr>
            <a:ln w="28575" cap="rnd">
              <a:solidFill>
                <a:schemeClr val="accent1"/>
              </a:solidFill>
              <a:round/>
            </a:ln>
            <a:effectLst/>
          </c:spPr>
          <c:marker>
            <c:symbol val="none"/>
          </c:marker>
          <c:val>
            <c:numRef>
              <c:f>'Demand Forecasting'!$B$2:$B$31</c:f>
              <c:numCache>
                <c:formatCode>General</c:formatCode>
                <c:ptCount val="30"/>
                <c:pt idx="0">
                  <c:v>14844</c:v>
                </c:pt>
                <c:pt idx="1">
                  <c:v>12680</c:v>
                </c:pt>
                <c:pt idx="2">
                  <c:v>16340</c:v>
                </c:pt>
                <c:pt idx="3">
                  <c:v>13429</c:v>
                </c:pt>
                <c:pt idx="4">
                  <c:v>14452</c:v>
                </c:pt>
                <c:pt idx="5">
                  <c:v>14524</c:v>
                </c:pt>
                <c:pt idx="6">
                  <c:v>14877</c:v>
                </c:pt>
                <c:pt idx="7">
                  <c:v>14246</c:v>
                </c:pt>
                <c:pt idx="8">
                  <c:v>14562</c:v>
                </c:pt>
                <c:pt idx="9">
                  <c:v>17133</c:v>
                </c:pt>
                <c:pt idx="10">
                  <c:v>16876</c:v>
                </c:pt>
                <c:pt idx="11">
                  <c:v>16273</c:v>
                </c:pt>
                <c:pt idx="12">
                  <c:v>15771</c:v>
                </c:pt>
                <c:pt idx="13">
                  <c:v>13607</c:v>
                </c:pt>
                <c:pt idx="14">
                  <c:v>14968</c:v>
                </c:pt>
                <c:pt idx="15">
                  <c:v>14611</c:v>
                </c:pt>
                <c:pt idx="16">
                  <c:v>13839</c:v>
                </c:pt>
                <c:pt idx="17">
                  <c:v>12400</c:v>
                </c:pt>
                <c:pt idx="18">
                  <c:v>13018</c:v>
                </c:pt>
                <c:pt idx="19">
                  <c:v>14755</c:v>
                </c:pt>
                <c:pt idx="20">
                  <c:v>13218</c:v>
                </c:pt>
                <c:pt idx="21">
                  <c:v>18264</c:v>
                </c:pt>
                <c:pt idx="22">
                  <c:v>17269</c:v>
                </c:pt>
                <c:pt idx="23">
                  <c:v>16706</c:v>
                </c:pt>
              </c:numCache>
            </c:numRef>
          </c:val>
          <c:smooth val="0"/>
          <c:extLst>
            <c:ext xmlns:c16="http://schemas.microsoft.com/office/drawing/2014/chart" uri="{C3380CC4-5D6E-409C-BE32-E72D297353CC}">
              <c16:uniqueId val="{00000000-6524-409B-B0A6-9E2D844C2FDE}"/>
            </c:ext>
          </c:extLst>
        </c:ser>
        <c:ser>
          <c:idx val="1"/>
          <c:order val="1"/>
          <c:tx>
            <c:strRef>
              <c:f>'Demand Forecasting'!$C$1</c:f>
              <c:strCache>
                <c:ptCount val="1"/>
                <c:pt idx="0">
                  <c:v>Forecast</c:v>
                </c:pt>
              </c:strCache>
            </c:strRef>
          </c:tx>
          <c:spPr>
            <a:ln w="25400" cap="rnd">
              <a:solidFill>
                <a:schemeClr val="accent2"/>
              </a:solidFill>
              <a:round/>
            </a:ln>
            <a:effectLst/>
          </c:spPr>
          <c:marker>
            <c:symbol val="none"/>
          </c:marker>
          <c:cat>
            <c:numRef>
              <c:f>'Demand Forecasting'!$A$2:$A$31</c:f>
              <c:numCache>
                <c:formatCode>m/d/yyyy</c:formatCode>
                <c:ptCount val="3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numCache>
            </c:numRef>
          </c:cat>
          <c:val>
            <c:numRef>
              <c:f>'Demand Forecasting'!$C$2:$C$31</c:f>
              <c:numCache>
                <c:formatCode>General</c:formatCode>
                <c:ptCount val="30"/>
                <c:pt idx="23">
                  <c:v>16706</c:v>
                </c:pt>
                <c:pt idx="24">
                  <c:v>15805.296003938691</c:v>
                </c:pt>
                <c:pt idx="25">
                  <c:v>15841.970044382257</c:v>
                </c:pt>
                <c:pt idx="26">
                  <c:v>15878.644084825824</c:v>
                </c:pt>
                <c:pt idx="27">
                  <c:v>15915.31812526939</c:v>
                </c:pt>
                <c:pt idx="28">
                  <c:v>15951.992165712956</c:v>
                </c:pt>
                <c:pt idx="29">
                  <c:v>15988.666206156522</c:v>
                </c:pt>
              </c:numCache>
            </c:numRef>
          </c:val>
          <c:smooth val="0"/>
          <c:extLst>
            <c:ext xmlns:c16="http://schemas.microsoft.com/office/drawing/2014/chart" uri="{C3380CC4-5D6E-409C-BE32-E72D297353CC}">
              <c16:uniqueId val="{00000001-6524-409B-B0A6-9E2D844C2FDE}"/>
            </c:ext>
          </c:extLst>
        </c:ser>
        <c:ser>
          <c:idx val="2"/>
          <c:order val="2"/>
          <c:tx>
            <c:strRef>
              <c:f>'Demand Forecasting'!$D$1</c:f>
              <c:strCache>
                <c:ptCount val="1"/>
                <c:pt idx="0">
                  <c:v>Lower Confidence Bound</c:v>
                </c:pt>
              </c:strCache>
            </c:strRef>
          </c:tx>
          <c:spPr>
            <a:ln w="12700" cap="rnd">
              <a:solidFill>
                <a:srgbClr val="C0504D"/>
              </a:solidFill>
              <a:prstDash val="solid"/>
              <a:round/>
            </a:ln>
            <a:effectLst/>
          </c:spPr>
          <c:marker>
            <c:symbol val="none"/>
          </c:marker>
          <c:cat>
            <c:numRef>
              <c:f>'Demand Forecasting'!$A$2:$A$31</c:f>
              <c:numCache>
                <c:formatCode>m/d/yyyy</c:formatCode>
                <c:ptCount val="3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numCache>
            </c:numRef>
          </c:cat>
          <c:val>
            <c:numRef>
              <c:f>'Demand Forecasting'!$D$2:$D$31</c:f>
              <c:numCache>
                <c:formatCode>General</c:formatCode>
                <c:ptCount val="30"/>
                <c:pt idx="23" formatCode="0.00">
                  <c:v>16706</c:v>
                </c:pt>
                <c:pt idx="24" formatCode="0.00">
                  <c:v>12735.199196827554</c:v>
                </c:pt>
                <c:pt idx="25" formatCode="0.00">
                  <c:v>12771.859421866573</c:v>
                </c:pt>
                <c:pt idx="26" formatCode="0.00">
                  <c:v>12808.508901744448</c:v>
                </c:pt>
                <c:pt idx="27" formatCode="0.00">
                  <c:v>12845.144566697458</c:v>
                </c:pt>
                <c:pt idx="28" formatCode="0.00">
                  <c:v>12881.763347277298</c:v>
                </c:pt>
                <c:pt idx="29" formatCode="0.00">
                  <c:v>12918.362174504498</c:v>
                </c:pt>
              </c:numCache>
            </c:numRef>
          </c:val>
          <c:smooth val="0"/>
          <c:extLst>
            <c:ext xmlns:c16="http://schemas.microsoft.com/office/drawing/2014/chart" uri="{C3380CC4-5D6E-409C-BE32-E72D297353CC}">
              <c16:uniqueId val="{00000002-6524-409B-B0A6-9E2D844C2FDE}"/>
            </c:ext>
          </c:extLst>
        </c:ser>
        <c:ser>
          <c:idx val="3"/>
          <c:order val="3"/>
          <c:tx>
            <c:strRef>
              <c:f>'Demand Forecasting'!$E$1</c:f>
              <c:strCache>
                <c:ptCount val="1"/>
                <c:pt idx="0">
                  <c:v>Upper Confidence Bound</c:v>
                </c:pt>
              </c:strCache>
            </c:strRef>
          </c:tx>
          <c:spPr>
            <a:ln w="12700" cap="rnd">
              <a:solidFill>
                <a:srgbClr val="C0504D"/>
              </a:solidFill>
              <a:prstDash val="solid"/>
              <a:round/>
            </a:ln>
            <a:effectLst/>
          </c:spPr>
          <c:marker>
            <c:symbol val="none"/>
          </c:marker>
          <c:cat>
            <c:numRef>
              <c:f>'Demand Forecasting'!$A$2:$A$31</c:f>
              <c:numCache>
                <c:formatCode>m/d/yyyy</c:formatCode>
                <c:ptCount val="3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numCache>
            </c:numRef>
          </c:cat>
          <c:val>
            <c:numRef>
              <c:f>'Demand Forecasting'!$E$2:$E$31</c:f>
              <c:numCache>
                <c:formatCode>General</c:formatCode>
                <c:ptCount val="30"/>
                <c:pt idx="23" formatCode="0.00">
                  <c:v>16706</c:v>
                </c:pt>
                <c:pt idx="24" formatCode="0.00">
                  <c:v>18875.392811049827</c:v>
                </c:pt>
                <c:pt idx="25" formatCode="0.00">
                  <c:v>18912.080666897938</c:v>
                </c:pt>
                <c:pt idx="26" formatCode="0.00">
                  <c:v>18948.779267907201</c:v>
                </c:pt>
                <c:pt idx="27" formatCode="0.00">
                  <c:v>18985.491683841323</c:v>
                </c:pt>
                <c:pt idx="28" formatCode="0.00">
                  <c:v>19022.220984148615</c:v>
                </c:pt>
                <c:pt idx="29" formatCode="0.00">
                  <c:v>19058.970237808546</c:v>
                </c:pt>
              </c:numCache>
            </c:numRef>
          </c:val>
          <c:smooth val="0"/>
          <c:extLst>
            <c:ext xmlns:c16="http://schemas.microsoft.com/office/drawing/2014/chart" uri="{C3380CC4-5D6E-409C-BE32-E72D297353CC}">
              <c16:uniqueId val="{00000003-6524-409B-B0A6-9E2D844C2FDE}"/>
            </c:ext>
          </c:extLst>
        </c:ser>
        <c:dLbls>
          <c:showLegendKey val="0"/>
          <c:showVal val="0"/>
          <c:showCatName val="0"/>
          <c:showSerName val="0"/>
          <c:showPercent val="0"/>
          <c:showBubbleSize val="0"/>
        </c:dLbls>
        <c:smooth val="0"/>
        <c:axId val="960114527"/>
        <c:axId val="960116927"/>
      </c:lineChart>
      <c:catAx>
        <c:axId val="960114527"/>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0116927"/>
        <c:crosses val="autoZero"/>
        <c:auto val="1"/>
        <c:lblAlgn val="ctr"/>
        <c:lblOffset val="100"/>
        <c:noMultiLvlLbl val="0"/>
      </c:catAx>
      <c:valAx>
        <c:axId val="960116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01145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'What if Analysis(Scenario Mana)'!$E$15</c:f>
              <c:numCache>
                <c:formatCode>General</c:formatCode>
                <c:ptCount val="1"/>
                <c:pt idx="0">
                  <c:v>15888</c:v>
                </c:pt>
              </c:numCache>
            </c:numRef>
          </c:val>
          <c:extLst>
            <c:ext xmlns:c16="http://schemas.microsoft.com/office/drawing/2014/chart" uri="{C3380CC4-5D6E-409C-BE32-E72D297353CC}">
              <c16:uniqueId val="{00000000-19AE-4B0A-9A4A-CF04F380B0E5}"/>
            </c:ext>
          </c:extLst>
        </c:ser>
        <c:ser>
          <c:idx val="1"/>
          <c:order val="1"/>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'What if Analysis(Scenario Mana)'!$E$16</c:f>
              <c:numCache>
                <c:formatCode>General</c:formatCode>
                <c:ptCount val="1"/>
                <c:pt idx="0">
                  <c:v>17654</c:v>
                </c:pt>
              </c:numCache>
            </c:numRef>
          </c:val>
          <c:extLst>
            <c:ext xmlns:c16="http://schemas.microsoft.com/office/drawing/2014/chart" uri="{C3380CC4-5D6E-409C-BE32-E72D297353CC}">
              <c16:uniqueId val="{00000001-19AE-4B0A-9A4A-CF04F380B0E5}"/>
            </c:ext>
          </c:extLst>
        </c:ser>
        <c:ser>
          <c:idx val="2"/>
          <c:order val="2"/>
          <c:spPr>
            <a:solidFill>
              <a:srgbClr val="00B050"/>
            </a:solidFill>
            <a:ln>
              <a:solidFill>
                <a:schemeClr val="accent1">
                  <a:shade val="15000"/>
                </a:schemeClr>
              </a:solidFill>
            </a:ln>
            <a:effectLst>
              <a:softEdge rad="0"/>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'What if Analysis(Scenario Mana)'!$E$17</c:f>
              <c:numCache>
                <c:formatCode>General</c:formatCode>
                <c:ptCount val="1"/>
                <c:pt idx="0">
                  <c:v>21185</c:v>
                </c:pt>
              </c:numCache>
            </c:numRef>
          </c:val>
          <c:extLst>
            <c:ext xmlns:c16="http://schemas.microsoft.com/office/drawing/2014/chart" uri="{C3380CC4-5D6E-409C-BE32-E72D297353CC}">
              <c16:uniqueId val="{00000002-19AE-4B0A-9A4A-CF04F380B0E5}"/>
            </c:ext>
          </c:extLst>
        </c:ser>
        <c:dLbls>
          <c:showLegendKey val="0"/>
          <c:showVal val="0"/>
          <c:showCatName val="0"/>
          <c:showSerName val="0"/>
          <c:showPercent val="0"/>
          <c:showBubbleSize val="0"/>
        </c:dLbls>
        <c:gapWidth val="500"/>
        <c:overlap val="100"/>
        <c:axId val="877500639"/>
        <c:axId val="877501119"/>
      </c:barChart>
      <c:catAx>
        <c:axId val="877500639"/>
        <c:scaling>
          <c:orientation val="minMax"/>
        </c:scaling>
        <c:delete val="1"/>
        <c:axPos val="l"/>
        <c:numFmt formatCode="General" sourceLinked="1"/>
        <c:majorTickMark val="none"/>
        <c:minorTickMark val="none"/>
        <c:tickLblPos val="nextTo"/>
        <c:crossAx val="877501119"/>
        <c:crosses val="autoZero"/>
        <c:auto val="1"/>
        <c:lblAlgn val="ctr"/>
        <c:lblOffset val="100"/>
        <c:noMultiLvlLbl val="0"/>
      </c:catAx>
      <c:valAx>
        <c:axId val="877501119"/>
        <c:scaling>
          <c:orientation val="minMax"/>
        </c:scaling>
        <c:delete val="1"/>
        <c:axPos val="b"/>
        <c:numFmt formatCode="General" sourceLinked="1"/>
        <c:majorTickMark val="none"/>
        <c:minorTickMark val="none"/>
        <c:tickLblPos val="nextTo"/>
        <c:crossAx val="87750063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project.xlsx]Sheet2!PivotTable1</c:name>
    <c:fmtId val="3"/>
  </c:pivotSource>
  <c:chart>
    <c:autoTitleDeleted val="1"/>
    <c:pivotFmts>
      <c:pivotFmt>
        <c:idx val="0"/>
        <c:spPr>
          <a:ln w="28575" cap="rnd">
            <a:solidFill>
              <a:srgbClr val="7030A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no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244571701264616E-4"/>
          <c:y val="0.31009070294784585"/>
          <c:w val="0.93888888888888888"/>
          <c:h val="0.55961844055207388"/>
        </c:manualLayout>
      </c:layout>
      <c:lineChart>
        <c:grouping val="standard"/>
        <c:varyColors val="0"/>
        <c:ser>
          <c:idx val="0"/>
          <c:order val="0"/>
          <c:tx>
            <c:strRef>
              <c:f>Sheet2!$B$3</c:f>
              <c:strCache>
                <c:ptCount val="1"/>
                <c:pt idx="0">
                  <c:v>Total</c:v>
                </c:pt>
              </c:strCache>
            </c:strRef>
          </c:tx>
          <c:spPr>
            <a:ln w="28575" cap="rnd">
              <a:solidFill>
                <a:srgbClr val="7030A0"/>
              </a:solidFill>
              <a:round/>
            </a:ln>
            <a:effectLst/>
          </c:spPr>
          <c:marker>
            <c:symbol val="none"/>
          </c:marker>
          <c:cat>
            <c:strRef>
              <c:f>Sheet2!$A$4:$A$28</c:f>
              <c:strCache>
                <c:ptCount val="24"/>
                <c:pt idx="0">
                  <c:v>01-01-2023</c:v>
                </c:pt>
                <c:pt idx="1">
                  <c:v>01-02-2023</c:v>
                </c:pt>
                <c:pt idx="2">
                  <c:v>01-03-2023</c:v>
                </c:pt>
                <c:pt idx="3">
                  <c:v>01-04-2023</c:v>
                </c:pt>
                <c:pt idx="4">
                  <c:v>01-05-2023</c:v>
                </c:pt>
                <c:pt idx="5">
                  <c:v>01-06-2023</c:v>
                </c:pt>
                <c:pt idx="6">
                  <c:v>01-07-2023</c:v>
                </c:pt>
                <c:pt idx="7">
                  <c:v>01-08-2023</c:v>
                </c:pt>
                <c:pt idx="8">
                  <c:v>01-09-2023</c:v>
                </c:pt>
                <c:pt idx="9">
                  <c:v>01-10-2023</c:v>
                </c:pt>
                <c:pt idx="10">
                  <c:v>01-11-2023</c:v>
                </c:pt>
                <c:pt idx="11">
                  <c:v>01-12-2023</c:v>
                </c:pt>
                <c:pt idx="12">
                  <c:v>01-01-2024</c:v>
                </c:pt>
                <c:pt idx="13">
                  <c:v>01-02-2024</c:v>
                </c:pt>
                <c:pt idx="14">
                  <c:v>01-03-2024</c:v>
                </c:pt>
                <c:pt idx="15">
                  <c:v>01-04-2024</c:v>
                </c:pt>
                <c:pt idx="16">
                  <c:v>01-05-2024</c:v>
                </c:pt>
                <c:pt idx="17">
                  <c:v>01-06-2024</c:v>
                </c:pt>
                <c:pt idx="18">
                  <c:v>01-07-2024</c:v>
                </c:pt>
                <c:pt idx="19">
                  <c:v>01-08-2024</c:v>
                </c:pt>
                <c:pt idx="20">
                  <c:v>01-09-2024</c:v>
                </c:pt>
                <c:pt idx="21">
                  <c:v>01-10-2024</c:v>
                </c:pt>
                <c:pt idx="22">
                  <c:v>01-11-2024</c:v>
                </c:pt>
                <c:pt idx="23">
                  <c:v>01-12-2024</c:v>
                </c:pt>
              </c:strCache>
            </c:strRef>
          </c:cat>
          <c:val>
            <c:numRef>
              <c:f>Sheet2!$B$4:$B$28</c:f>
              <c:numCache>
                <c:formatCode>General</c:formatCode>
                <c:ptCount val="24"/>
              </c:numCache>
            </c:numRef>
          </c:val>
          <c:smooth val="0"/>
          <c:extLst>
            <c:ext xmlns:c16="http://schemas.microsoft.com/office/drawing/2014/chart" uri="{C3380CC4-5D6E-409C-BE32-E72D297353CC}">
              <c16:uniqueId val="{00000000-936A-450F-A1DC-ED3A0CCC3F52}"/>
            </c:ext>
          </c:extLst>
        </c:ser>
        <c:dLbls>
          <c:showLegendKey val="0"/>
          <c:showVal val="0"/>
          <c:showCatName val="0"/>
          <c:showSerName val="0"/>
          <c:showPercent val="0"/>
          <c:showBubbleSize val="0"/>
        </c:dLbls>
        <c:smooth val="0"/>
        <c:axId val="808524799"/>
        <c:axId val="808526719"/>
      </c:lineChart>
      <c:catAx>
        <c:axId val="808524799"/>
        <c:scaling>
          <c:orientation val="minMax"/>
        </c:scaling>
        <c:delete val="1"/>
        <c:axPos val="b"/>
        <c:numFmt formatCode="General" sourceLinked="1"/>
        <c:majorTickMark val="none"/>
        <c:minorTickMark val="none"/>
        <c:tickLblPos val="nextTo"/>
        <c:crossAx val="808526719"/>
        <c:crosses val="autoZero"/>
        <c:auto val="1"/>
        <c:lblAlgn val="ctr"/>
        <c:lblOffset val="100"/>
        <c:noMultiLvlLbl val="0"/>
      </c:catAx>
      <c:valAx>
        <c:axId val="808526719"/>
        <c:scaling>
          <c:orientation val="minMax"/>
        </c:scaling>
        <c:delete val="1"/>
        <c:axPos val="l"/>
        <c:numFmt formatCode="General" sourceLinked="1"/>
        <c:majorTickMark val="none"/>
        <c:minorTickMark val="none"/>
        <c:tickLblPos val="nextTo"/>
        <c:crossAx val="808524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no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image" Target="../media/image2.emf"/><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chart" Target="../charts/chart11.xml"/><Relationship Id="rId2" Type="http://schemas.openxmlformats.org/officeDocument/2006/relationships/image" Target="../media/image1.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chart" Target="../charts/chart10.xml"/><Relationship Id="rId5" Type="http://schemas.openxmlformats.org/officeDocument/2006/relationships/chart" Target="../charts/chart4.xml"/><Relationship Id="rId10" Type="http://schemas.openxmlformats.org/officeDocument/2006/relationships/chart" Target="../charts/chart9.xml"/><Relationship Id="rId4" Type="http://schemas.openxmlformats.org/officeDocument/2006/relationships/chart" Target="../charts/chart3.xml"/><Relationship Id="rId9" Type="http://schemas.openxmlformats.org/officeDocument/2006/relationships/chart" Target="../charts/chart8.xml"/><Relationship Id="rId14"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0</xdr:col>
      <xdr:colOff>575733</xdr:colOff>
      <xdr:row>8</xdr:row>
      <xdr:rowOff>8467</xdr:rowOff>
    </xdr:from>
    <xdr:to>
      <xdr:col>4</xdr:col>
      <xdr:colOff>313267</xdr:colOff>
      <xdr:row>10</xdr:row>
      <xdr:rowOff>110066</xdr:rowOff>
    </xdr:to>
    <xdr:graphicFrame macro="">
      <xdr:nvGraphicFramePr>
        <xdr:cNvPr id="16" name="Chart 15">
          <a:extLst>
            <a:ext uri="{FF2B5EF4-FFF2-40B4-BE49-F238E27FC236}">
              <a16:creationId xmlns:a16="http://schemas.microsoft.com/office/drawing/2014/main" id="{B1F9D876-A135-4956-8DE9-BFE5C92087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0</xdr:rowOff>
    </xdr:from>
    <xdr:to>
      <xdr:col>34</xdr:col>
      <xdr:colOff>0</xdr:colOff>
      <xdr:row>95</xdr:row>
      <xdr:rowOff>103909</xdr:rowOff>
    </xdr:to>
    <xdr:pic>
      <xdr:nvPicPr>
        <xdr:cNvPr id="3" name="Picture 2">
          <a:extLst>
            <a:ext uri="{FF2B5EF4-FFF2-40B4-BE49-F238E27FC236}">
              <a16:creationId xmlns:a16="http://schemas.microsoft.com/office/drawing/2014/main" id="{8500047D-A773-0EA4-93B1-67E951B468B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20608636" cy="18201409"/>
        </a:xfrm>
        <a:prstGeom prst="rect">
          <a:avLst/>
        </a:prstGeom>
        <a:noFill/>
        <a:ln w="9525" cmpd="sng">
          <a:noFill/>
        </a:ln>
      </xdr:spPr>
    </xdr:pic>
    <xdr:clientData/>
  </xdr:twoCellAnchor>
  <xdr:twoCellAnchor>
    <xdr:from>
      <xdr:col>9</xdr:col>
      <xdr:colOff>288725</xdr:colOff>
      <xdr:row>12</xdr:row>
      <xdr:rowOff>97501</xdr:rowOff>
    </xdr:from>
    <xdr:to>
      <xdr:col>13</xdr:col>
      <xdr:colOff>152374</xdr:colOff>
      <xdr:row>18</xdr:row>
      <xdr:rowOff>68843</xdr:rowOff>
    </xdr:to>
    <xdr:sp macro="" textlink="">
      <xdr:nvSpPr>
        <xdr:cNvPr id="4" name="Rectangle 3">
          <a:extLst>
            <a:ext uri="{FF2B5EF4-FFF2-40B4-BE49-F238E27FC236}">
              <a16:creationId xmlns:a16="http://schemas.microsoft.com/office/drawing/2014/main" id="{C7D148DB-8B32-6069-7D8F-89DACE8D8E7F}"/>
            </a:ext>
          </a:extLst>
        </xdr:cNvPr>
        <xdr:cNvSpPr/>
      </xdr:nvSpPr>
      <xdr:spPr>
        <a:xfrm>
          <a:off x="5743952" y="2383501"/>
          <a:ext cx="2288195" cy="1114342"/>
        </a:xfrm>
        <a:prstGeom prst="rect">
          <a:avLst/>
        </a:prstGeom>
        <a:ln>
          <a:solidFill>
            <a:schemeClr val="tx1">
              <a:lumMod val="85000"/>
              <a:lumOff val="15000"/>
            </a:schemeClr>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9</xdr:col>
      <xdr:colOff>474118</xdr:colOff>
      <xdr:row>12</xdr:row>
      <xdr:rowOff>116004</xdr:rowOff>
    </xdr:from>
    <xdr:to>
      <xdr:col>13</xdr:col>
      <xdr:colOff>152374</xdr:colOff>
      <xdr:row>14</xdr:row>
      <xdr:rowOff>90685</xdr:rowOff>
    </xdr:to>
    <xdr:sp macro="" textlink="">
      <xdr:nvSpPr>
        <xdr:cNvPr id="19" name="TextBox 18">
          <a:extLst>
            <a:ext uri="{FF2B5EF4-FFF2-40B4-BE49-F238E27FC236}">
              <a16:creationId xmlns:a16="http://schemas.microsoft.com/office/drawing/2014/main" id="{799D9D10-B80E-9942-3757-3D31796399A8}"/>
            </a:ext>
          </a:extLst>
        </xdr:cNvPr>
        <xdr:cNvSpPr txBox="1"/>
      </xdr:nvSpPr>
      <xdr:spPr>
        <a:xfrm>
          <a:off x="5929345" y="2402004"/>
          <a:ext cx="2102802" cy="3556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latin typeface="+mj-lt"/>
            </a:rPr>
            <a:t>Total Inventory Value</a:t>
          </a:r>
        </a:p>
      </xdr:txBody>
    </xdr:sp>
    <xdr:clientData/>
  </xdr:twoCellAnchor>
  <xdr:twoCellAnchor>
    <xdr:from>
      <xdr:col>10</xdr:col>
      <xdr:colOff>381000</xdr:colOff>
      <xdr:row>14</xdr:row>
      <xdr:rowOff>106594</xdr:rowOff>
    </xdr:from>
    <xdr:to>
      <xdr:col>12</xdr:col>
      <xdr:colOff>245649</xdr:colOff>
      <xdr:row>17</xdr:row>
      <xdr:rowOff>106966</xdr:rowOff>
    </xdr:to>
    <xdr:sp macro="" textlink="Sheet2!A24">
      <xdr:nvSpPr>
        <xdr:cNvPr id="35" name="TextBox 34">
          <a:extLst>
            <a:ext uri="{FF2B5EF4-FFF2-40B4-BE49-F238E27FC236}">
              <a16:creationId xmlns:a16="http://schemas.microsoft.com/office/drawing/2014/main" id="{92E38638-3293-400D-8983-1DE4935D4A50}"/>
            </a:ext>
          </a:extLst>
        </xdr:cNvPr>
        <xdr:cNvSpPr txBox="1"/>
      </xdr:nvSpPr>
      <xdr:spPr>
        <a:xfrm>
          <a:off x="6442364" y="2773594"/>
          <a:ext cx="1076921" cy="571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800">
              <a:solidFill>
                <a:schemeClr val="bg1"/>
              </a:solidFill>
              <a:latin typeface="+mn-lt"/>
              <a:ea typeface="+mn-ea"/>
              <a:cs typeface="+mn-cs"/>
            </a:rPr>
            <a:t>164.7</a:t>
          </a:r>
          <a:r>
            <a:rPr lang="en-IN" sz="1800" baseline="0">
              <a:solidFill>
                <a:schemeClr val="bg1"/>
              </a:solidFill>
              <a:latin typeface="+mn-lt"/>
              <a:ea typeface="+mn-ea"/>
              <a:cs typeface="+mn-cs"/>
            </a:rPr>
            <a:t> CR</a:t>
          </a:r>
          <a:endParaRPr lang="en-IN" sz="1800">
            <a:solidFill>
              <a:schemeClr val="bg1"/>
            </a:solidFill>
            <a:latin typeface="+mn-lt"/>
            <a:ea typeface="+mn-ea"/>
            <a:cs typeface="+mn-cs"/>
          </a:endParaRPr>
        </a:p>
      </xdr:txBody>
    </xdr:sp>
    <xdr:clientData/>
  </xdr:twoCellAnchor>
  <xdr:twoCellAnchor>
    <xdr:from>
      <xdr:col>9</xdr:col>
      <xdr:colOff>426135</xdr:colOff>
      <xdr:row>15</xdr:row>
      <xdr:rowOff>90555</xdr:rowOff>
    </xdr:from>
    <xdr:to>
      <xdr:col>13</xdr:col>
      <xdr:colOff>104391</xdr:colOff>
      <xdr:row>20</xdr:row>
      <xdr:rowOff>82652</xdr:rowOff>
    </xdr:to>
    <xdr:graphicFrame macro="">
      <xdr:nvGraphicFramePr>
        <xdr:cNvPr id="43" name="Chart 42">
          <a:extLst>
            <a:ext uri="{FF2B5EF4-FFF2-40B4-BE49-F238E27FC236}">
              <a16:creationId xmlns:a16="http://schemas.microsoft.com/office/drawing/2014/main" id="{D773EA78-34EA-4749-A5B9-EB7FCAFBD5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39535</xdr:colOff>
      <xdr:row>12</xdr:row>
      <xdr:rowOff>105949</xdr:rowOff>
    </xdr:from>
    <xdr:to>
      <xdr:col>4</xdr:col>
      <xdr:colOff>482405</xdr:colOff>
      <xdr:row>19</xdr:row>
      <xdr:rowOff>122880</xdr:rowOff>
    </xdr:to>
    <xdr:grpSp>
      <xdr:nvGrpSpPr>
        <xdr:cNvPr id="70" name="Group 69">
          <a:extLst>
            <a:ext uri="{FF2B5EF4-FFF2-40B4-BE49-F238E27FC236}">
              <a16:creationId xmlns:a16="http://schemas.microsoft.com/office/drawing/2014/main" id="{EAA3DE57-3CA7-C38C-8F7C-31FBAC426790}"/>
            </a:ext>
          </a:extLst>
        </xdr:cNvPr>
        <xdr:cNvGrpSpPr/>
      </xdr:nvGrpSpPr>
      <xdr:grpSpPr>
        <a:xfrm>
          <a:off x="649135" y="2239549"/>
          <a:ext cx="2271670" cy="1261531"/>
          <a:chOff x="607391" y="1040298"/>
          <a:chExt cx="2260525" cy="1331105"/>
        </a:xfrm>
      </xdr:grpSpPr>
      <xdr:sp macro="" textlink="">
        <xdr:nvSpPr>
          <xdr:cNvPr id="6" name="Rectangle 5">
            <a:extLst>
              <a:ext uri="{FF2B5EF4-FFF2-40B4-BE49-F238E27FC236}">
                <a16:creationId xmlns:a16="http://schemas.microsoft.com/office/drawing/2014/main" id="{8E4C57E9-4330-4F9B-A781-7A9C0EC3E9DE}"/>
              </a:ext>
            </a:extLst>
          </xdr:cNvPr>
          <xdr:cNvSpPr/>
        </xdr:nvSpPr>
        <xdr:spPr>
          <a:xfrm>
            <a:off x="607391" y="1046790"/>
            <a:ext cx="2260525" cy="1083576"/>
          </a:xfrm>
          <a:prstGeom prst="rect">
            <a:avLst/>
          </a:prstGeom>
          <a:ln>
            <a:solidFill>
              <a:schemeClr val="tx1">
                <a:lumMod val="85000"/>
                <a:lumOff val="15000"/>
              </a:schemeClr>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sp macro="" textlink="">
        <xdr:nvSpPr>
          <xdr:cNvPr id="13" name="TextBox 12">
            <a:extLst>
              <a:ext uri="{FF2B5EF4-FFF2-40B4-BE49-F238E27FC236}">
                <a16:creationId xmlns:a16="http://schemas.microsoft.com/office/drawing/2014/main" id="{FC8FE436-730E-5505-2B09-ECA8DA464D65}"/>
              </a:ext>
            </a:extLst>
          </xdr:cNvPr>
          <xdr:cNvSpPr txBox="1"/>
        </xdr:nvSpPr>
        <xdr:spPr>
          <a:xfrm>
            <a:off x="1012602" y="1040298"/>
            <a:ext cx="1730230" cy="3071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latin typeface="+mj-lt"/>
              </a:rPr>
              <a:t>Total Revenue</a:t>
            </a:r>
          </a:p>
        </xdr:txBody>
      </xdr:sp>
      <xdr:sp macro="" textlink="$A$4">
        <xdr:nvSpPr>
          <xdr:cNvPr id="15" name="TextBox 14">
            <a:extLst>
              <a:ext uri="{FF2B5EF4-FFF2-40B4-BE49-F238E27FC236}">
                <a16:creationId xmlns:a16="http://schemas.microsoft.com/office/drawing/2014/main" id="{BCB0AD21-D37D-42EC-B0B5-6EE0FFC11559}"/>
              </a:ext>
            </a:extLst>
          </xdr:cNvPr>
          <xdr:cNvSpPr txBox="1"/>
        </xdr:nvSpPr>
        <xdr:spPr>
          <a:xfrm>
            <a:off x="1181431" y="1296279"/>
            <a:ext cx="1080496" cy="3378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chemeClr val="bg1"/>
                </a:solidFill>
              </a:rPr>
              <a:t>190.9 CR</a:t>
            </a:r>
            <a:endParaRPr lang="en-IN" sz="1100">
              <a:solidFill>
                <a:schemeClr val="bg1"/>
              </a:solidFill>
            </a:endParaRPr>
          </a:p>
        </xdr:txBody>
      </xdr:sp>
      <xdr:graphicFrame macro="">
        <xdr:nvGraphicFramePr>
          <xdr:cNvPr id="40" name="Chart 39">
            <a:extLst>
              <a:ext uri="{FF2B5EF4-FFF2-40B4-BE49-F238E27FC236}">
                <a16:creationId xmlns:a16="http://schemas.microsoft.com/office/drawing/2014/main" id="{3AA2EA47-1D89-41A4-B946-F974DDCF67B3}"/>
              </a:ext>
            </a:extLst>
          </xdr:cNvPr>
          <xdr:cNvGraphicFramePr>
            <a:graphicFrameLocks/>
          </xdr:cNvGraphicFramePr>
        </xdr:nvGraphicFramePr>
        <xdr:xfrm>
          <a:off x="615858" y="1321876"/>
          <a:ext cx="2211640" cy="1049527"/>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5</xdr:col>
      <xdr:colOff>138814</xdr:colOff>
      <xdr:row>12</xdr:row>
      <xdr:rowOff>105949</xdr:rowOff>
    </xdr:from>
    <xdr:to>
      <xdr:col>9</xdr:col>
      <xdr:colOff>75074</xdr:colOff>
      <xdr:row>20</xdr:row>
      <xdr:rowOff>82652</xdr:rowOff>
    </xdr:to>
    <xdr:grpSp>
      <xdr:nvGrpSpPr>
        <xdr:cNvPr id="68" name="Group 67">
          <a:extLst>
            <a:ext uri="{FF2B5EF4-FFF2-40B4-BE49-F238E27FC236}">
              <a16:creationId xmlns:a16="http://schemas.microsoft.com/office/drawing/2014/main" id="{0727822A-5438-A9D2-25D4-E4750F42010D}"/>
            </a:ext>
          </a:extLst>
        </xdr:cNvPr>
        <xdr:cNvGrpSpPr/>
      </xdr:nvGrpSpPr>
      <xdr:grpSpPr>
        <a:xfrm>
          <a:off x="3186814" y="2239549"/>
          <a:ext cx="2374660" cy="1399103"/>
          <a:chOff x="2996832" y="1029726"/>
          <a:chExt cx="2365825" cy="1478616"/>
        </a:xfrm>
      </xdr:grpSpPr>
      <xdr:sp macro="" textlink="">
        <xdr:nvSpPr>
          <xdr:cNvPr id="5" name="Rectangle 4">
            <a:extLst>
              <a:ext uri="{FF2B5EF4-FFF2-40B4-BE49-F238E27FC236}">
                <a16:creationId xmlns:a16="http://schemas.microsoft.com/office/drawing/2014/main" id="{16C56643-DC90-40C4-BD6C-D27EEBC8000B}"/>
              </a:ext>
            </a:extLst>
          </xdr:cNvPr>
          <xdr:cNvSpPr/>
        </xdr:nvSpPr>
        <xdr:spPr>
          <a:xfrm>
            <a:off x="3093697" y="1029726"/>
            <a:ext cx="2268960" cy="1083578"/>
          </a:xfrm>
          <a:prstGeom prst="rect">
            <a:avLst/>
          </a:prstGeom>
          <a:ln>
            <a:solidFill>
              <a:schemeClr val="tx1">
                <a:lumMod val="85000"/>
                <a:lumOff val="15000"/>
              </a:schemeClr>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18" name="TextBox 17">
            <a:extLst>
              <a:ext uri="{FF2B5EF4-FFF2-40B4-BE49-F238E27FC236}">
                <a16:creationId xmlns:a16="http://schemas.microsoft.com/office/drawing/2014/main" id="{3B6F0FFC-4900-7238-163D-76F75F3485B0}"/>
              </a:ext>
            </a:extLst>
          </xdr:cNvPr>
          <xdr:cNvSpPr txBox="1"/>
        </xdr:nvSpPr>
        <xdr:spPr>
          <a:xfrm>
            <a:off x="3308867" y="1065696"/>
            <a:ext cx="1577044" cy="3243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latin typeface="+mj-lt"/>
              </a:rPr>
              <a:t>Total</a:t>
            </a:r>
            <a:r>
              <a:rPr lang="en-IN" sz="1400" b="1" baseline="0">
                <a:solidFill>
                  <a:schemeClr val="bg1"/>
                </a:solidFill>
                <a:latin typeface="+mj-lt"/>
              </a:rPr>
              <a:t> Unit Sold</a:t>
            </a:r>
            <a:endParaRPr lang="en-IN" sz="1100" b="1">
              <a:solidFill>
                <a:schemeClr val="bg1"/>
              </a:solidFill>
              <a:latin typeface="+mj-lt"/>
            </a:endParaRPr>
          </a:p>
        </xdr:txBody>
      </xdr:sp>
      <xdr:sp macro="" textlink="Sheet2!$A$21">
        <xdr:nvSpPr>
          <xdr:cNvPr id="34" name="TextBox 33">
            <a:extLst>
              <a:ext uri="{FF2B5EF4-FFF2-40B4-BE49-F238E27FC236}">
                <a16:creationId xmlns:a16="http://schemas.microsoft.com/office/drawing/2014/main" id="{1A0EBD4A-1267-4EA1-A606-3024F46E7B05}"/>
              </a:ext>
            </a:extLst>
          </xdr:cNvPr>
          <xdr:cNvSpPr txBox="1"/>
        </xdr:nvSpPr>
        <xdr:spPr>
          <a:xfrm>
            <a:off x="3561869" y="1347396"/>
            <a:ext cx="1079474" cy="5633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922BB43-B9EB-484C-AA0F-15DCB9F34D8F}" type="TxLink">
              <a:rPr lang="en-US" sz="1800">
                <a:solidFill>
                  <a:schemeClr val="bg1"/>
                </a:solidFill>
                <a:latin typeface="+mn-lt"/>
                <a:ea typeface="+mn-ea"/>
                <a:cs typeface="+mn-cs"/>
              </a:rPr>
              <a:pPr marL="0" indent="0"/>
              <a:t>358662</a:t>
            </a:fld>
            <a:endParaRPr lang="en-IN" sz="1800">
              <a:solidFill>
                <a:schemeClr val="bg1"/>
              </a:solidFill>
              <a:latin typeface="+mn-lt"/>
              <a:ea typeface="+mn-ea"/>
              <a:cs typeface="+mn-cs"/>
            </a:endParaRPr>
          </a:p>
        </xdr:txBody>
      </xdr:sp>
      <xdr:graphicFrame macro="">
        <xdr:nvGraphicFramePr>
          <xdr:cNvPr id="46" name="Chart 45">
            <a:extLst>
              <a:ext uri="{FF2B5EF4-FFF2-40B4-BE49-F238E27FC236}">
                <a16:creationId xmlns:a16="http://schemas.microsoft.com/office/drawing/2014/main" id="{7E90FFEB-7145-41F2-B0F8-7CB16D8A29E8}"/>
              </a:ext>
            </a:extLst>
          </xdr:cNvPr>
          <xdr:cNvGraphicFramePr>
            <a:graphicFrameLocks/>
          </xdr:cNvGraphicFramePr>
        </xdr:nvGraphicFramePr>
        <xdr:xfrm>
          <a:off x="2996832" y="1586415"/>
          <a:ext cx="2239065" cy="921927"/>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13</xdr:col>
      <xdr:colOff>445432</xdr:colOff>
      <xdr:row>12</xdr:row>
      <xdr:rowOff>105949</xdr:rowOff>
    </xdr:from>
    <xdr:to>
      <xdr:col>17</xdr:col>
      <xdr:colOff>325652</xdr:colOff>
      <xdr:row>19</xdr:row>
      <xdr:rowOff>85412</xdr:rowOff>
    </xdr:to>
    <xdr:grpSp>
      <xdr:nvGrpSpPr>
        <xdr:cNvPr id="75" name="Group 74">
          <a:extLst>
            <a:ext uri="{FF2B5EF4-FFF2-40B4-BE49-F238E27FC236}">
              <a16:creationId xmlns:a16="http://schemas.microsoft.com/office/drawing/2014/main" id="{231DFF47-DD94-7E92-F049-EB324D3D09F1}"/>
            </a:ext>
          </a:extLst>
        </xdr:cNvPr>
        <xdr:cNvGrpSpPr/>
      </xdr:nvGrpSpPr>
      <xdr:grpSpPr>
        <a:xfrm>
          <a:off x="8370232" y="2239549"/>
          <a:ext cx="2318620" cy="1224063"/>
          <a:chOff x="7955188" y="1021949"/>
          <a:chExt cx="2301920" cy="1300469"/>
        </a:xfrm>
      </xdr:grpSpPr>
      <xdr:sp macro="" textlink="">
        <xdr:nvSpPr>
          <xdr:cNvPr id="7" name="Rectangle 6">
            <a:extLst>
              <a:ext uri="{FF2B5EF4-FFF2-40B4-BE49-F238E27FC236}">
                <a16:creationId xmlns:a16="http://schemas.microsoft.com/office/drawing/2014/main" id="{4DEF2890-03B6-48FD-8CB8-2AE573C6908C}"/>
              </a:ext>
            </a:extLst>
          </xdr:cNvPr>
          <xdr:cNvSpPr/>
        </xdr:nvSpPr>
        <xdr:spPr>
          <a:xfrm>
            <a:off x="7960310" y="1021949"/>
            <a:ext cx="2296798" cy="1118614"/>
          </a:xfrm>
          <a:prstGeom prst="rect">
            <a:avLst/>
          </a:prstGeom>
          <a:ln>
            <a:solidFill>
              <a:schemeClr val="tx1">
                <a:lumMod val="85000"/>
                <a:lumOff val="15000"/>
              </a:schemeClr>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24" name="TextBox 23">
            <a:extLst>
              <a:ext uri="{FF2B5EF4-FFF2-40B4-BE49-F238E27FC236}">
                <a16:creationId xmlns:a16="http://schemas.microsoft.com/office/drawing/2014/main" id="{8744B657-FB5F-BED9-CE56-0582E32BA6CD}"/>
              </a:ext>
            </a:extLst>
          </xdr:cNvPr>
          <xdr:cNvSpPr txBox="1"/>
        </xdr:nvSpPr>
        <xdr:spPr>
          <a:xfrm>
            <a:off x="8301181" y="1024119"/>
            <a:ext cx="1504661" cy="3331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latin typeface="+mj-lt"/>
              </a:rPr>
              <a:t>Total</a:t>
            </a:r>
            <a:r>
              <a:rPr lang="en-IN" sz="1400" b="1" baseline="0">
                <a:solidFill>
                  <a:schemeClr val="bg1"/>
                </a:solidFill>
                <a:latin typeface="+mj-lt"/>
              </a:rPr>
              <a:t> Products</a:t>
            </a:r>
            <a:endParaRPr lang="en-IN" sz="1100" b="1">
              <a:solidFill>
                <a:schemeClr val="bg1"/>
              </a:solidFill>
              <a:latin typeface="+mj-lt"/>
            </a:endParaRPr>
          </a:p>
        </xdr:txBody>
      </xdr:sp>
      <xdr:sp macro="" textlink="Sheet2!A37">
        <xdr:nvSpPr>
          <xdr:cNvPr id="36" name="TextBox 35">
            <a:extLst>
              <a:ext uri="{FF2B5EF4-FFF2-40B4-BE49-F238E27FC236}">
                <a16:creationId xmlns:a16="http://schemas.microsoft.com/office/drawing/2014/main" id="{52BB2926-1066-41BC-8427-4635D6BBECCF}"/>
              </a:ext>
            </a:extLst>
          </xdr:cNvPr>
          <xdr:cNvSpPr txBox="1"/>
        </xdr:nvSpPr>
        <xdr:spPr>
          <a:xfrm>
            <a:off x="8687404" y="1288838"/>
            <a:ext cx="1076244" cy="5637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EEA70FC-AB14-4264-BAA8-25CAA8BA94D6}" type="TxLink">
              <a:rPr lang="en-US" sz="1800" b="0" i="0" u="none" strike="noStrike">
                <a:solidFill>
                  <a:schemeClr val="bg1"/>
                </a:solidFill>
                <a:latin typeface="Calibri"/>
                <a:ea typeface="Calibri"/>
                <a:cs typeface="Calibri"/>
              </a:rPr>
              <a:t>300</a:t>
            </a:fld>
            <a:endParaRPr lang="en-IN" sz="1800">
              <a:solidFill>
                <a:schemeClr val="bg1"/>
              </a:solidFill>
              <a:latin typeface="+mn-lt"/>
              <a:ea typeface="+mn-ea"/>
              <a:cs typeface="+mn-cs"/>
            </a:endParaRPr>
          </a:p>
        </xdr:txBody>
      </xdr:sp>
      <xdr:graphicFrame macro="">
        <xdr:nvGraphicFramePr>
          <xdr:cNvPr id="47" name="Chart 46">
            <a:extLst>
              <a:ext uri="{FF2B5EF4-FFF2-40B4-BE49-F238E27FC236}">
                <a16:creationId xmlns:a16="http://schemas.microsoft.com/office/drawing/2014/main" id="{3E46EE3A-D9A6-474D-95AD-458B82C8B587}"/>
              </a:ext>
            </a:extLst>
          </xdr:cNvPr>
          <xdr:cNvGraphicFramePr>
            <a:graphicFrameLocks/>
          </xdr:cNvGraphicFramePr>
        </xdr:nvGraphicFramePr>
        <xdr:xfrm>
          <a:off x="7955188" y="1511038"/>
          <a:ext cx="2006774" cy="811380"/>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17</xdr:col>
      <xdr:colOff>546198</xdr:colOff>
      <xdr:row>12</xdr:row>
      <xdr:rowOff>80746</xdr:rowOff>
    </xdr:from>
    <xdr:to>
      <xdr:col>21</xdr:col>
      <xdr:colOff>436202</xdr:colOff>
      <xdr:row>20</xdr:row>
      <xdr:rowOff>156633</xdr:rowOff>
    </xdr:to>
    <xdr:grpSp>
      <xdr:nvGrpSpPr>
        <xdr:cNvPr id="76" name="Group 75">
          <a:extLst>
            <a:ext uri="{FF2B5EF4-FFF2-40B4-BE49-F238E27FC236}">
              <a16:creationId xmlns:a16="http://schemas.microsoft.com/office/drawing/2014/main" id="{2FDDA3D5-2431-7F67-0A7B-67BC32B5BDCF}"/>
            </a:ext>
          </a:extLst>
        </xdr:cNvPr>
        <xdr:cNvGrpSpPr/>
      </xdr:nvGrpSpPr>
      <xdr:grpSpPr>
        <a:xfrm>
          <a:off x="10909398" y="2214346"/>
          <a:ext cx="2328404" cy="1498287"/>
          <a:chOff x="10415405" y="1013418"/>
          <a:chExt cx="2311702" cy="1621202"/>
        </a:xfrm>
      </xdr:grpSpPr>
      <xdr:sp macro="" textlink="">
        <xdr:nvSpPr>
          <xdr:cNvPr id="8" name="Rectangle 7">
            <a:extLst>
              <a:ext uri="{FF2B5EF4-FFF2-40B4-BE49-F238E27FC236}">
                <a16:creationId xmlns:a16="http://schemas.microsoft.com/office/drawing/2014/main" id="{F12D34EA-9CDB-4D57-B401-E61E4BABD964}"/>
              </a:ext>
            </a:extLst>
          </xdr:cNvPr>
          <xdr:cNvSpPr/>
        </xdr:nvSpPr>
        <xdr:spPr>
          <a:xfrm>
            <a:off x="10415405" y="1013418"/>
            <a:ext cx="2311702" cy="1152742"/>
          </a:xfrm>
          <a:prstGeom prst="rect">
            <a:avLst/>
          </a:prstGeom>
          <a:ln>
            <a:solidFill>
              <a:schemeClr val="tx1">
                <a:lumMod val="85000"/>
                <a:lumOff val="15000"/>
              </a:schemeClr>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25" name="TextBox 24">
            <a:extLst>
              <a:ext uri="{FF2B5EF4-FFF2-40B4-BE49-F238E27FC236}">
                <a16:creationId xmlns:a16="http://schemas.microsoft.com/office/drawing/2014/main" id="{CFAA31A5-E1FC-45B1-B8FD-5B4D769BD15E}"/>
              </a:ext>
            </a:extLst>
          </xdr:cNvPr>
          <xdr:cNvSpPr txBox="1"/>
        </xdr:nvSpPr>
        <xdr:spPr>
          <a:xfrm>
            <a:off x="10859712" y="1057579"/>
            <a:ext cx="1538566" cy="333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latin typeface="+mj-lt"/>
              </a:rPr>
              <a:t>Excess</a:t>
            </a:r>
            <a:r>
              <a:rPr lang="en-IN" sz="1400" b="1" baseline="0">
                <a:solidFill>
                  <a:schemeClr val="bg1"/>
                </a:solidFill>
                <a:latin typeface="+mj-lt"/>
              </a:rPr>
              <a:t> Stock %</a:t>
            </a:r>
            <a:endParaRPr lang="en-IN" sz="1100" b="1">
              <a:solidFill>
                <a:schemeClr val="bg1"/>
              </a:solidFill>
              <a:latin typeface="+mj-lt"/>
            </a:endParaRPr>
          </a:p>
        </xdr:txBody>
      </xdr:sp>
      <xdr:sp macro="" textlink="'Inventory Health Analysis'!F7">
        <xdr:nvSpPr>
          <xdr:cNvPr id="37" name="TextBox 36">
            <a:extLst>
              <a:ext uri="{FF2B5EF4-FFF2-40B4-BE49-F238E27FC236}">
                <a16:creationId xmlns:a16="http://schemas.microsoft.com/office/drawing/2014/main" id="{7BBB1026-DEB2-49F9-BBC5-378446D42AEC}"/>
              </a:ext>
            </a:extLst>
          </xdr:cNvPr>
          <xdr:cNvSpPr txBox="1"/>
        </xdr:nvSpPr>
        <xdr:spPr>
          <a:xfrm>
            <a:off x="11228828" y="1348866"/>
            <a:ext cx="1076347" cy="5635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F0F2672-C5D2-4B15-BD85-A3AAFB92E28D}" type="TxLink">
              <a:rPr lang="en-US" sz="1800" b="0" i="0" u="none" strike="noStrike">
                <a:solidFill>
                  <a:schemeClr val="bg1"/>
                </a:solidFill>
                <a:latin typeface="Calibri"/>
                <a:ea typeface="Calibri"/>
                <a:cs typeface="Calibri"/>
              </a:rPr>
              <a:t>15%</a:t>
            </a:fld>
            <a:endParaRPr lang="en-IN" sz="1800">
              <a:solidFill>
                <a:schemeClr val="bg1"/>
              </a:solidFill>
              <a:latin typeface="+mn-lt"/>
              <a:ea typeface="+mn-ea"/>
              <a:cs typeface="+mn-cs"/>
            </a:endParaRPr>
          </a:p>
        </xdr:txBody>
      </xdr:sp>
      <xdr:graphicFrame macro="">
        <xdr:nvGraphicFramePr>
          <xdr:cNvPr id="48" name="Chart 47">
            <a:extLst>
              <a:ext uri="{FF2B5EF4-FFF2-40B4-BE49-F238E27FC236}">
                <a16:creationId xmlns:a16="http://schemas.microsoft.com/office/drawing/2014/main" id="{3D50B566-E014-45BC-B1BF-79DC4E410369}"/>
              </a:ext>
            </a:extLst>
          </xdr:cNvPr>
          <xdr:cNvGraphicFramePr>
            <a:graphicFrameLocks/>
          </xdr:cNvGraphicFramePr>
        </xdr:nvGraphicFramePr>
        <xdr:xfrm>
          <a:off x="10534561" y="1601099"/>
          <a:ext cx="2067734" cy="1033521"/>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xdr:from>
      <xdr:col>22</xdr:col>
      <xdr:colOff>93129</xdr:colOff>
      <xdr:row>12</xdr:row>
      <xdr:rowOff>29094</xdr:rowOff>
    </xdr:from>
    <xdr:to>
      <xdr:col>26</xdr:col>
      <xdr:colOff>0</xdr:colOff>
      <xdr:row>19</xdr:row>
      <xdr:rowOff>0</xdr:rowOff>
    </xdr:to>
    <xdr:grpSp>
      <xdr:nvGrpSpPr>
        <xdr:cNvPr id="77" name="Group 76">
          <a:extLst>
            <a:ext uri="{FF2B5EF4-FFF2-40B4-BE49-F238E27FC236}">
              <a16:creationId xmlns:a16="http://schemas.microsoft.com/office/drawing/2014/main" id="{177FE8EA-0830-F124-6EFC-EFC68063B5B3}"/>
            </a:ext>
          </a:extLst>
        </xdr:cNvPr>
        <xdr:cNvGrpSpPr/>
      </xdr:nvGrpSpPr>
      <xdr:grpSpPr>
        <a:xfrm>
          <a:off x="13504329" y="2162694"/>
          <a:ext cx="2345271" cy="1215506"/>
          <a:chOff x="12878931" y="1013417"/>
          <a:chExt cx="2328570" cy="1268785"/>
        </a:xfrm>
      </xdr:grpSpPr>
      <xdr:sp macro="" textlink="">
        <xdr:nvSpPr>
          <xdr:cNvPr id="9" name="Rectangle 8">
            <a:extLst>
              <a:ext uri="{FF2B5EF4-FFF2-40B4-BE49-F238E27FC236}">
                <a16:creationId xmlns:a16="http://schemas.microsoft.com/office/drawing/2014/main" id="{9F58FAB2-CFB0-4E6D-A064-D3AF82E5BE04}"/>
              </a:ext>
            </a:extLst>
          </xdr:cNvPr>
          <xdr:cNvSpPr/>
        </xdr:nvSpPr>
        <xdr:spPr>
          <a:xfrm>
            <a:off x="12878931" y="1013417"/>
            <a:ext cx="2328570" cy="1152743"/>
          </a:xfrm>
          <a:prstGeom prst="rect">
            <a:avLst/>
          </a:prstGeom>
          <a:ln>
            <a:solidFill>
              <a:schemeClr val="tx1">
                <a:lumMod val="85000"/>
                <a:lumOff val="15000"/>
              </a:schemeClr>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26" name="TextBox 25">
            <a:extLst>
              <a:ext uri="{FF2B5EF4-FFF2-40B4-BE49-F238E27FC236}">
                <a16:creationId xmlns:a16="http://schemas.microsoft.com/office/drawing/2014/main" id="{4A027D30-099F-428D-9FF6-F2C2BDEA0761}"/>
              </a:ext>
            </a:extLst>
          </xdr:cNvPr>
          <xdr:cNvSpPr txBox="1"/>
        </xdr:nvSpPr>
        <xdr:spPr>
          <a:xfrm>
            <a:off x="13280034" y="1015652"/>
            <a:ext cx="1302468" cy="333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latin typeface="+mj-lt"/>
              </a:rPr>
              <a:t>Low</a:t>
            </a:r>
            <a:r>
              <a:rPr lang="en-IN" sz="1400" b="1" baseline="0">
                <a:solidFill>
                  <a:schemeClr val="bg1"/>
                </a:solidFill>
                <a:latin typeface="+mj-lt"/>
              </a:rPr>
              <a:t> </a:t>
            </a:r>
            <a:r>
              <a:rPr lang="en-IN" sz="1400" b="1" baseline="0">
                <a:solidFill>
                  <a:schemeClr val="bg1"/>
                </a:solidFill>
                <a:latin typeface="+mj-lt"/>
                <a:ea typeface="+mn-ea"/>
                <a:cs typeface="+mn-cs"/>
              </a:rPr>
              <a:t>Stock</a:t>
            </a:r>
            <a:r>
              <a:rPr lang="en-IN" sz="1400" b="1" baseline="0">
                <a:solidFill>
                  <a:schemeClr val="bg1"/>
                </a:solidFill>
                <a:latin typeface="+mj-lt"/>
              </a:rPr>
              <a:t> %</a:t>
            </a:r>
            <a:endParaRPr lang="en-IN" sz="1100" b="1">
              <a:solidFill>
                <a:schemeClr val="bg1"/>
              </a:solidFill>
              <a:latin typeface="+mj-lt"/>
            </a:endParaRPr>
          </a:p>
        </xdr:txBody>
      </xdr:sp>
      <xdr:sp macro="" textlink="'Inventory Health Analysis'!F8">
        <xdr:nvSpPr>
          <xdr:cNvPr id="38" name="TextBox 37">
            <a:extLst>
              <a:ext uri="{FF2B5EF4-FFF2-40B4-BE49-F238E27FC236}">
                <a16:creationId xmlns:a16="http://schemas.microsoft.com/office/drawing/2014/main" id="{F22076A4-376A-4FEB-86B6-47B323222ABF}"/>
              </a:ext>
            </a:extLst>
          </xdr:cNvPr>
          <xdr:cNvSpPr txBox="1"/>
        </xdr:nvSpPr>
        <xdr:spPr>
          <a:xfrm>
            <a:off x="13607268" y="1280426"/>
            <a:ext cx="1076526" cy="5638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5C9E646-0A2B-46FA-A961-89B4D5110F69}" type="TxLink">
              <a:rPr lang="en-US" sz="1800" b="0" i="0" u="none" strike="noStrike">
                <a:solidFill>
                  <a:schemeClr val="bg1"/>
                </a:solidFill>
                <a:latin typeface="Calibri"/>
                <a:ea typeface="Calibri"/>
                <a:cs typeface="Calibri"/>
              </a:rPr>
              <a:t>10%</a:t>
            </a:fld>
            <a:endParaRPr lang="en-IN" sz="1800">
              <a:solidFill>
                <a:schemeClr val="bg1"/>
              </a:solidFill>
              <a:latin typeface="+mn-lt"/>
              <a:ea typeface="+mn-ea"/>
              <a:cs typeface="+mn-cs"/>
            </a:endParaRPr>
          </a:p>
        </xdr:txBody>
      </xdr:sp>
      <xdr:graphicFrame macro="">
        <xdr:nvGraphicFramePr>
          <xdr:cNvPr id="49" name="Chart 48">
            <a:extLst>
              <a:ext uri="{FF2B5EF4-FFF2-40B4-BE49-F238E27FC236}">
                <a16:creationId xmlns:a16="http://schemas.microsoft.com/office/drawing/2014/main" id="{6B2D07B3-8A13-467F-85FB-880068E43FFA}"/>
              </a:ext>
            </a:extLst>
          </xdr:cNvPr>
          <xdr:cNvGraphicFramePr>
            <a:graphicFrameLocks/>
          </xdr:cNvGraphicFramePr>
        </xdr:nvGraphicFramePr>
        <xdr:xfrm>
          <a:off x="12900185" y="1340331"/>
          <a:ext cx="2180340" cy="941871"/>
        </xdr:xfrm>
        <a:graphic>
          <a:graphicData uri="http://schemas.openxmlformats.org/drawingml/2006/chart">
            <c:chart xmlns:c="http://schemas.openxmlformats.org/drawingml/2006/chart" xmlns:r="http://schemas.openxmlformats.org/officeDocument/2006/relationships" r:id="rId8"/>
          </a:graphicData>
        </a:graphic>
      </xdr:graphicFrame>
    </xdr:grpSp>
    <xdr:clientData/>
  </xdr:twoCellAnchor>
  <xdr:twoCellAnchor>
    <xdr:from>
      <xdr:col>27</xdr:col>
      <xdr:colOff>0</xdr:colOff>
      <xdr:row>12</xdr:row>
      <xdr:rowOff>29094</xdr:rowOff>
    </xdr:from>
    <xdr:to>
      <xdr:col>33</xdr:col>
      <xdr:colOff>368053</xdr:colOff>
      <xdr:row>67</xdr:row>
      <xdr:rowOff>29095</xdr:rowOff>
    </xdr:to>
    <xdr:grpSp>
      <xdr:nvGrpSpPr>
        <xdr:cNvPr id="81" name="Group 80">
          <a:extLst>
            <a:ext uri="{FF2B5EF4-FFF2-40B4-BE49-F238E27FC236}">
              <a16:creationId xmlns:a16="http://schemas.microsoft.com/office/drawing/2014/main" id="{18CD712F-4770-8B6C-53B6-FEF0420EE149}"/>
            </a:ext>
          </a:extLst>
        </xdr:cNvPr>
        <xdr:cNvGrpSpPr/>
      </xdr:nvGrpSpPr>
      <xdr:grpSpPr>
        <a:xfrm>
          <a:off x="16459200" y="2162694"/>
          <a:ext cx="4025653" cy="9779001"/>
          <a:chOff x="15914557" y="1686393"/>
          <a:chExt cx="4042047" cy="10305738"/>
        </a:xfrm>
      </xdr:grpSpPr>
      <xdr:sp macro="" textlink="">
        <xdr:nvSpPr>
          <xdr:cNvPr id="72" name="Rectangle: Diagonal Corners Rounded 71">
            <a:extLst>
              <a:ext uri="{FF2B5EF4-FFF2-40B4-BE49-F238E27FC236}">
                <a16:creationId xmlns:a16="http://schemas.microsoft.com/office/drawing/2014/main" id="{8FCDAA8E-A4CF-B8AB-474F-9314FDF554C1}"/>
              </a:ext>
            </a:extLst>
          </xdr:cNvPr>
          <xdr:cNvSpPr/>
        </xdr:nvSpPr>
        <xdr:spPr>
          <a:xfrm>
            <a:off x="15914557" y="1686393"/>
            <a:ext cx="4042047" cy="10305738"/>
          </a:xfrm>
          <a:prstGeom prst="round2Diag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mc:Choice xmlns:tsle="http://schemas.microsoft.com/office/drawing/2012/timeslicer" Requires="tsle">
          <xdr:graphicFrame macro="">
            <xdr:nvGraphicFramePr>
              <xdr:cNvPr id="50" name="Month&amp;year">
                <a:extLst>
                  <a:ext uri="{FF2B5EF4-FFF2-40B4-BE49-F238E27FC236}">
                    <a16:creationId xmlns:a16="http://schemas.microsoft.com/office/drawing/2014/main" id="{32BF54C3-E4B8-4C73-8E23-1411233BD3AE}"/>
                  </a:ext>
                </a:extLst>
              </xdr:cNvPr>
              <xdr:cNvGraphicFramePr/>
            </xdr:nvGraphicFramePr>
            <xdr:xfrm>
              <a:off x="16241119" y="3084503"/>
              <a:ext cx="3346029" cy="1225169"/>
            </xdr:xfrm>
            <a:graphic>
              <a:graphicData uri="http://schemas.microsoft.com/office/drawing/2012/timeslicer">
                <tsle:timeslicer xmlns:tsle="http://schemas.microsoft.com/office/drawing/2012/timeslicer" name="Month&amp;year"/>
              </a:graphicData>
            </a:graphic>
          </xdr:graphicFrame>
        </mc:Choice>
        <mc:Fallback>
          <xdr:sp macro="" textlink="">
            <xdr:nvSpPr>
              <xdr:cNvPr id="0" name=""/>
              <xdr:cNvSpPr>
                <a:spLocks noTextEdit="1"/>
              </xdr:cNvSpPr>
            </xdr:nvSpPr>
            <xdr:spPr>
              <a:xfrm>
                <a:off x="16784438" y="3489345"/>
                <a:ext cx="3332458" cy="116254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mc:AlternateContent xmlns:mc="http://schemas.openxmlformats.org/markup-compatibility/2006">
        <mc:Choice xmlns:a14="http://schemas.microsoft.com/office/drawing/2010/main" Requires="a14">
          <xdr:graphicFrame macro="">
            <xdr:nvGraphicFramePr>
              <xdr:cNvPr id="69" name="Category">
                <a:extLst>
                  <a:ext uri="{FF2B5EF4-FFF2-40B4-BE49-F238E27FC236}">
                    <a16:creationId xmlns:a16="http://schemas.microsoft.com/office/drawing/2014/main" id="{D8E8A19E-A206-4972-B664-DCE1D8A90063}"/>
                  </a:ext>
                </a:extLst>
              </xdr:cNvPr>
              <xdr:cNvGraphicFramePr/>
            </xdr:nvGraphicFramePr>
            <xdr:xfrm>
              <a:off x="16241118" y="4684426"/>
              <a:ext cx="3345839" cy="318541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6784437" y="5007494"/>
                <a:ext cx="3332269" cy="3022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66" name="Inventory_Status">
                <a:extLst>
                  <a:ext uri="{FF2B5EF4-FFF2-40B4-BE49-F238E27FC236}">
                    <a16:creationId xmlns:a16="http://schemas.microsoft.com/office/drawing/2014/main" id="{23B2F554-F596-44B4-87EE-B0F9AF9DAF86}"/>
                  </a:ext>
                </a:extLst>
              </xdr:cNvPr>
              <xdr:cNvGraphicFramePr/>
            </xdr:nvGraphicFramePr>
            <xdr:xfrm>
              <a:off x="16241119" y="8244590"/>
              <a:ext cx="3298637" cy="1366055"/>
            </xdr:xfrm>
            <a:graphic>
              <a:graphicData uri="http://schemas.microsoft.com/office/drawing/2010/slicer">
                <sle:slicer xmlns:sle="http://schemas.microsoft.com/office/drawing/2010/slicer" name="Inventory_Status"/>
              </a:graphicData>
            </a:graphic>
          </xdr:graphicFrame>
        </mc:Choice>
        <mc:Fallback>
          <xdr:sp macro="" textlink="">
            <xdr:nvSpPr>
              <xdr:cNvPr id="0" name=""/>
              <xdr:cNvSpPr>
                <a:spLocks noTextEdit="1"/>
              </xdr:cNvSpPr>
            </xdr:nvSpPr>
            <xdr:spPr>
              <a:xfrm>
                <a:off x="16784438" y="8385695"/>
                <a:ext cx="3285258" cy="12962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65" name="Region">
                <a:extLst>
                  <a:ext uri="{FF2B5EF4-FFF2-40B4-BE49-F238E27FC236}">
                    <a16:creationId xmlns:a16="http://schemas.microsoft.com/office/drawing/2014/main" id="{8A56C6AB-D2FF-4AF0-B117-DBB76EB425DA}"/>
                  </a:ext>
                </a:extLst>
              </xdr:cNvPr>
              <xdr:cNvGraphicFramePr/>
            </xdr:nvGraphicFramePr>
            <xdr:xfrm>
              <a:off x="16241222" y="9939017"/>
              <a:ext cx="3298534" cy="1865738"/>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6784540" y="9993518"/>
                <a:ext cx="3285156" cy="17703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0</xdr:col>
      <xdr:colOff>386091</xdr:colOff>
      <xdr:row>19</xdr:row>
      <xdr:rowOff>97981</xdr:rowOff>
    </xdr:from>
    <xdr:to>
      <xdr:col>9</xdr:col>
      <xdr:colOff>288725</xdr:colOff>
      <xdr:row>40</xdr:row>
      <xdr:rowOff>0</xdr:rowOff>
    </xdr:to>
    <xdr:grpSp>
      <xdr:nvGrpSpPr>
        <xdr:cNvPr id="86" name="Group 85">
          <a:extLst>
            <a:ext uri="{FF2B5EF4-FFF2-40B4-BE49-F238E27FC236}">
              <a16:creationId xmlns:a16="http://schemas.microsoft.com/office/drawing/2014/main" id="{5DB42AE4-E72F-D127-0575-6D4D387322EB}"/>
            </a:ext>
          </a:extLst>
        </xdr:cNvPr>
        <xdr:cNvGrpSpPr/>
      </xdr:nvGrpSpPr>
      <xdr:grpSpPr>
        <a:xfrm>
          <a:off x="386091" y="3476181"/>
          <a:ext cx="5389034" cy="3635819"/>
          <a:chOff x="621051" y="4005079"/>
          <a:chExt cx="5278570" cy="3302626"/>
        </a:xfrm>
      </xdr:grpSpPr>
      <xdr:graphicFrame macro="">
        <xdr:nvGraphicFramePr>
          <xdr:cNvPr id="83" name="Chart 82">
            <a:extLst>
              <a:ext uri="{FF2B5EF4-FFF2-40B4-BE49-F238E27FC236}">
                <a16:creationId xmlns:a16="http://schemas.microsoft.com/office/drawing/2014/main" id="{DE7656F2-5187-46F6-B48C-8709B13AC081}"/>
              </a:ext>
            </a:extLst>
          </xdr:cNvPr>
          <xdr:cNvGraphicFramePr>
            <a:graphicFrameLocks/>
          </xdr:cNvGraphicFramePr>
        </xdr:nvGraphicFramePr>
        <xdr:xfrm>
          <a:off x="621051" y="4567211"/>
          <a:ext cx="5278569" cy="2740494"/>
        </xdr:xfrm>
        <a:graphic>
          <a:graphicData uri="http://schemas.openxmlformats.org/drawingml/2006/chart">
            <c:chart xmlns:c="http://schemas.openxmlformats.org/drawingml/2006/chart" xmlns:r="http://schemas.openxmlformats.org/officeDocument/2006/relationships" r:id="rId9"/>
          </a:graphicData>
        </a:graphic>
      </xdr:graphicFrame>
      <xdr:sp macro="" textlink="">
        <xdr:nvSpPr>
          <xdr:cNvPr id="84" name="TextBox 83">
            <a:extLst>
              <a:ext uri="{FF2B5EF4-FFF2-40B4-BE49-F238E27FC236}">
                <a16:creationId xmlns:a16="http://schemas.microsoft.com/office/drawing/2014/main" id="{E8DEC8B0-F533-4064-8E32-67D0927652C7}"/>
              </a:ext>
            </a:extLst>
          </xdr:cNvPr>
          <xdr:cNvSpPr txBox="1"/>
        </xdr:nvSpPr>
        <xdr:spPr>
          <a:xfrm>
            <a:off x="621052" y="4005079"/>
            <a:ext cx="5278569" cy="562132"/>
          </a:xfrm>
          <a:prstGeom prst="rect">
            <a:avLst/>
          </a:prstGeom>
          <a:solidFill>
            <a:srgbClr val="7030A0"/>
          </a:solidFill>
          <a:ln w="9525" cmpd="sng">
            <a:solidFill>
              <a:schemeClr val="tx1">
                <a:lumMod val="85000"/>
                <a:lumOff val="1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bg1"/>
                </a:solidFill>
                <a:latin typeface="+mj-lt"/>
              </a:rPr>
              <a:t>Demand Analysis</a:t>
            </a:r>
            <a:r>
              <a:rPr lang="en-IN" sz="2000" b="1" baseline="0">
                <a:solidFill>
                  <a:schemeClr val="bg1"/>
                </a:solidFill>
                <a:latin typeface="+mj-lt"/>
              </a:rPr>
              <a:t> - Units sold by Category</a:t>
            </a:r>
            <a:endParaRPr lang="en-IN" sz="1100" b="1">
              <a:solidFill>
                <a:schemeClr val="bg1"/>
              </a:solidFill>
              <a:latin typeface="+mj-lt"/>
            </a:endParaRPr>
          </a:p>
        </xdr:txBody>
      </xdr:sp>
    </xdr:grpSp>
    <xdr:clientData/>
  </xdr:twoCellAnchor>
  <xdr:twoCellAnchor>
    <xdr:from>
      <xdr:col>9</xdr:col>
      <xdr:colOff>426135</xdr:colOff>
      <xdr:row>19</xdr:row>
      <xdr:rowOff>97981</xdr:rowOff>
    </xdr:from>
    <xdr:to>
      <xdr:col>18</xdr:col>
      <xdr:colOff>517190</xdr:colOff>
      <xdr:row>40</xdr:row>
      <xdr:rowOff>15328</xdr:rowOff>
    </xdr:to>
    <xdr:grpSp>
      <xdr:nvGrpSpPr>
        <xdr:cNvPr id="92" name="Group 91">
          <a:extLst>
            <a:ext uri="{FF2B5EF4-FFF2-40B4-BE49-F238E27FC236}">
              <a16:creationId xmlns:a16="http://schemas.microsoft.com/office/drawing/2014/main" id="{E0653579-506C-3D41-ED16-771C157B0450}"/>
            </a:ext>
          </a:extLst>
        </xdr:cNvPr>
        <xdr:cNvGrpSpPr/>
      </xdr:nvGrpSpPr>
      <xdr:grpSpPr>
        <a:xfrm>
          <a:off x="5912535" y="3476181"/>
          <a:ext cx="5577455" cy="3651147"/>
          <a:chOff x="6291422" y="3972392"/>
          <a:chExt cx="5599940" cy="3852265"/>
        </a:xfrm>
      </xdr:grpSpPr>
      <xdr:graphicFrame macro="">
        <xdr:nvGraphicFramePr>
          <xdr:cNvPr id="87" name="Chart 86">
            <a:extLst>
              <a:ext uri="{FF2B5EF4-FFF2-40B4-BE49-F238E27FC236}">
                <a16:creationId xmlns:a16="http://schemas.microsoft.com/office/drawing/2014/main" id="{9973DEA9-F84C-4657-868E-58A2DB9F0C48}"/>
              </a:ext>
            </a:extLst>
          </xdr:cNvPr>
          <xdr:cNvGraphicFramePr>
            <a:graphicFrameLocks/>
          </xdr:cNvGraphicFramePr>
        </xdr:nvGraphicFramePr>
        <xdr:xfrm>
          <a:off x="6291422" y="4522032"/>
          <a:ext cx="5599940" cy="3302625"/>
        </xdr:xfrm>
        <a:graphic>
          <a:graphicData uri="http://schemas.openxmlformats.org/drawingml/2006/chart">
            <c:chart xmlns:c="http://schemas.openxmlformats.org/drawingml/2006/chart" xmlns:r="http://schemas.openxmlformats.org/officeDocument/2006/relationships" r:id="rId10"/>
          </a:graphicData>
        </a:graphic>
      </xdr:graphicFrame>
      <xdr:sp macro="" textlink="">
        <xdr:nvSpPr>
          <xdr:cNvPr id="88" name="TextBox 87">
            <a:extLst>
              <a:ext uri="{FF2B5EF4-FFF2-40B4-BE49-F238E27FC236}">
                <a16:creationId xmlns:a16="http://schemas.microsoft.com/office/drawing/2014/main" id="{79372248-6F84-96D2-8A98-FEDE02A4846B}"/>
              </a:ext>
            </a:extLst>
          </xdr:cNvPr>
          <xdr:cNvSpPr txBox="1"/>
        </xdr:nvSpPr>
        <xdr:spPr>
          <a:xfrm>
            <a:off x="6291422" y="3972392"/>
            <a:ext cx="5599940" cy="549640"/>
          </a:xfrm>
          <a:prstGeom prst="rect">
            <a:avLst/>
          </a:prstGeom>
          <a:solidFill>
            <a:srgbClr val="7030A0"/>
          </a:solidFill>
          <a:ln w="9525" cmpd="sng">
            <a:solidFill>
              <a:schemeClr val="tx1">
                <a:lumMod val="85000"/>
                <a:lumOff val="1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bg1"/>
                </a:solidFill>
                <a:latin typeface="+mj-lt"/>
              </a:rPr>
              <a:t>ABC</a:t>
            </a:r>
            <a:r>
              <a:rPr lang="en-IN" sz="2000" b="1" baseline="0">
                <a:solidFill>
                  <a:schemeClr val="bg1"/>
                </a:solidFill>
                <a:latin typeface="+mj-lt"/>
              </a:rPr>
              <a:t> Anlysis - Revenue Contribution</a:t>
            </a:r>
            <a:endParaRPr lang="en-IN" sz="2000" b="1">
              <a:solidFill>
                <a:schemeClr val="bg1"/>
              </a:solidFill>
              <a:latin typeface="+mj-lt"/>
            </a:endParaRPr>
          </a:p>
        </xdr:txBody>
      </xdr:sp>
    </xdr:grpSp>
    <xdr:clientData/>
  </xdr:twoCellAnchor>
  <xdr:twoCellAnchor>
    <xdr:from>
      <xdr:col>19</xdr:col>
      <xdr:colOff>31706</xdr:colOff>
      <xdr:row>19</xdr:row>
      <xdr:rowOff>90564</xdr:rowOff>
    </xdr:from>
    <xdr:to>
      <xdr:col>26</xdr:col>
      <xdr:colOff>319018</xdr:colOff>
      <xdr:row>40</xdr:row>
      <xdr:rowOff>15328</xdr:rowOff>
    </xdr:to>
    <xdr:grpSp>
      <xdr:nvGrpSpPr>
        <xdr:cNvPr id="94" name="Group 93">
          <a:extLst>
            <a:ext uri="{FF2B5EF4-FFF2-40B4-BE49-F238E27FC236}">
              <a16:creationId xmlns:a16="http://schemas.microsoft.com/office/drawing/2014/main" id="{2A0B5B8A-3EEF-C40B-8C62-62550B13C55B}"/>
            </a:ext>
          </a:extLst>
        </xdr:cNvPr>
        <xdr:cNvGrpSpPr/>
      </xdr:nvGrpSpPr>
      <xdr:grpSpPr>
        <a:xfrm>
          <a:off x="11614106" y="3468764"/>
          <a:ext cx="4554512" cy="3658564"/>
          <a:chOff x="5221574" y="8644876"/>
          <a:chExt cx="4572000" cy="3359747"/>
        </a:xfrm>
      </xdr:grpSpPr>
      <xdr:graphicFrame macro="">
        <xdr:nvGraphicFramePr>
          <xdr:cNvPr id="91" name="Chart 90">
            <a:extLst>
              <a:ext uri="{FF2B5EF4-FFF2-40B4-BE49-F238E27FC236}">
                <a16:creationId xmlns:a16="http://schemas.microsoft.com/office/drawing/2014/main" id="{D1D8BBE8-7504-4C7B-BA5A-2E4BE76E6123}"/>
              </a:ext>
            </a:extLst>
          </xdr:cNvPr>
          <xdr:cNvGraphicFramePr>
            <a:graphicFrameLocks/>
          </xdr:cNvGraphicFramePr>
        </xdr:nvGraphicFramePr>
        <xdr:xfrm>
          <a:off x="5221574" y="9261423"/>
          <a:ext cx="4572000" cy="2743200"/>
        </xdr:xfrm>
        <a:graphic>
          <a:graphicData uri="http://schemas.openxmlformats.org/drawingml/2006/chart">
            <c:chart xmlns:c="http://schemas.openxmlformats.org/drawingml/2006/chart" xmlns:r="http://schemas.openxmlformats.org/officeDocument/2006/relationships" r:id="rId11"/>
          </a:graphicData>
        </a:graphic>
      </xdr:graphicFrame>
      <xdr:sp macro="" textlink="">
        <xdr:nvSpPr>
          <xdr:cNvPr id="93" name="TextBox 92">
            <a:extLst>
              <a:ext uri="{FF2B5EF4-FFF2-40B4-BE49-F238E27FC236}">
                <a16:creationId xmlns:a16="http://schemas.microsoft.com/office/drawing/2014/main" id="{00ADE71C-4DE8-1CF9-7842-9F5FCAECB001}"/>
              </a:ext>
            </a:extLst>
          </xdr:cNvPr>
          <xdr:cNvSpPr txBox="1"/>
        </xdr:nvSpPr>
        <xdr:spPr>
          <a:xfrm>
            <a:off x="5221574" y="8644876"/>
            <a:ext cx="4572000" cy="616547"/>
          </a:xfrm>
          <a:prstGeom prst="rect">
            <a:avLst/>
          </a:prstGeom>
          <a:solidFill>
            <a:srgbClr val="7030A0"/>
          </a:solidFill>
          <a:ln w="9525" cmpd="sng">
            <a:solidFill>
              <a:schemeClr val="tx1">
                <a:lumMod val="85000"/>
                <a:lumOff val="1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1"/>
                </a:solidFill>
                <a:latin typeface="+mj-lt"/>
              </a:rPr>
              <a:t>Inventory Health - Status Distribution</a:t>
            </a:r>
          </a:p>
        </xdr:txBody>
      </xdr:sp>
    </xdr:grpSp>
    <xdr:clientData/>
  </xdr:twoCellAnchor>
  <xdr:twoCellAnchor>
    <xdr:from>
      <xdr:col>1</xdr:col>
      <xdr:colOff>561534</xdr:colOff>
      <xdr:row>3</xdr:row>
      <xdr:rowOff>55756</xdr:rowOff>
    </xdr:from>
    <xdr:to>
      <xdr:col>33</xdr:col>
      <xdr:colOff>503969</xdr:colOff>
      <xdr:row>7</xdr:row>
      <xdr:rowOff>55756</xdr:rowOff>
    </xdr:to>
    <xdr:sp macro="" textlink="">
      <xdr:nvSpPr>
        <xdr:cNvPr id="95" name="TextBox 94">
          <a:extLst>
            <a:ext uri="{FF2B5EF4-FFF2-40B4-BE49-F238E27FC236}">
              <a16:creationId xmlns:a16="http://schemas.microsoft.com/office/drawing/2014/main" id="{E76163DC-5AC7-385B-6F08-663C42561E32}"/>
            </a:ext>
          </a:extLst>
        </xdr:cNvPr>
        <xdr:cNvSpPr txBox="1"/>
      </xdr:nvSpPr>
      <xdr:spPr>
        <a:xfrm>
          <a:off x="1174851" y="613317"/>
          <a:ext cx="19568581" cy="7434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400" b="1" cap="none" spc="0">
              <a:ln w="22225">
                <a:solidFill>
                  <a:srgbClr val="7030A0"/>
                </a:solidFill>
                <a:prstDash val="solid"/>
              </a:ln>
              <a:solidFill>
                <a:schemeClr val="bg1"/>
              </a:solidFill>
              <a:effectLst>
                <a:glow rad="63500">
                  <a:schemeClr val="accent1">
                    <a:satMod val="175000"/>
                    <a:alpha val="40000"/>
                  </a:schemeClr>
                </a:glow>
                <a:outerShdw blurRad="50800" dist="38100" dir="2700000" algn="tl" rotWithShape="0">
                  <a:prstClr val="black">
                    <a:alpha val="40000"/>
                  </a:prstClr>
                </a:outerShdw>
              </a:effectLst>
              <a:latin typeface="+mj-lt"/>
            </a:rPr>
            <a:t>INVENTORY</a:t>
          </a:r>
          <a:r>
            <a:rPr lang="en-IN" sz="4400" b="1" cap="none" spc="0" baseline="0">
              <a:ln w="22225">
                <a:solidFill>
                  <a:srgbClr val="7030A0"/>
                </a:solidFill>
                <a:prstDash val="solid"/>
              </a:ln>
              <a:solidFill>
                <a:schemeClr val="bg1"/>
              </a:solidFill>
              <a:effectLst>
                <a:glow rad="63500">
                  <a:schemeClr val="accent1">
                    <a:satMod val="175000"/>
                    <a:alpha val="40000"/>
                  </a:schemeClr>
                </a:glow>
                <a:outerShdw blurRad="50800" dist="38100" dir="2700000" algn="tl" rotWithShape="0">
                  <a:prstClr val="black">
                    <a:alpha val="40000"/>
                  </a:prstClr>
                </a:outerShdw>
              </a:effectLst>
              <a:latin typeface="+mj-lt"/>
            </a:rPr>
            <a:t> OPTIMIZTION AND DEMAND FORECASTING DASHBOARD</a:t>
          </a:r>
          <a:endParaRPr lang="en-IN" sz="4400" b="1" cap="none" spc="0">
            <a:ln w="22225">
              <a:solidFill>
                <a:srgbClr val="7030A0"/>
              </a:solidFill>
              <a:prstDash val="solid"/>
            </a:ln>
            <a:solidFill>
              <a:schemeClr val="bg1"/>
            </a:solidFill>
            <a:effectLst>
              <a:glow rad="63500">
                <a:schemeClr val="accent1">
                  <a:satMod val="175000"/>
                  <a:alpha val="40000"/>
                </a:schemeClr>
              </a:glow>
              <a:outerShdw blurRad="50800" dist="38100" dir="2700000" algn="tl" rotWithShape="0">
                <a:prstClr val="black">
                  <a:alpha val="40000"/>
                </a:prstClr>
              </a:outerShdw>
            </a:effectLst>
            <a:latin typeface="+mj-lt"/>
          </a:endParaRPr>
        </a:p>
      </xdr:txBody>
    </xdr:sp>
    <xdr:clientData/>
  </xdr:twoCellAnchor>
  <xdr:twoCellAnchor>
    <xdr:from>
      <xdr:col>0</xdr:col>
      <xdr:colOff>392821</xdr:colOff>
      <xdr:row>41</xdr:row>
      <xdr:rowOff>12492</xdr:rowOff>
    </xdr:from>
    <xdr:to>
      <xdr:col>15</xdr:col>
      <xdr:colOff>0</xdr:colOff>
      <xdr:row>64</xdr:row>
      <xdr:rowOff>0</xdr:rowOff>
    </xdr:to>
    <xdr:grpSp>
      <xdr:nvGrpSpPr>
        <xdr:cNvPr id="98" name="Group 97">
          <a:extLst>
            <a:ext uri="{FF2B5EF4-FFF2-40B4-BE49-F238E27FC236}">
              <a16:creationId xmlns:a16="http://schemas.microsoft.com/office/drawing/2014/main" id="{8CF5BFC2-2A5D-5E50-60FE-D976F8086E2C}"/>
            </a:ext>
          </a:extLst>
        </xdr:cNvPr>
        <xdr:cNvGrpSpPr/>
      </xdr:nvGrpSpPr>
      <xdr:grpSpPr>
        <a:xfrm>
          <a:off x="392821" y="7302292"/>
          <a:ext cx="8751179" cy="4076908"/>
          <a:chOff x="563290" y="7694951"/>
          <a:chExt cx="7716832" cy="4297180"/>
        </a:xfrm>
      </xdr:grpSpPr>
      <xdr:graphicFrame macro="">
        <xdr:nvGraphicFramePr>
          <xdr:cNvPr id="96" name="Chart 95">
            <a:extLst>
              <a:ext uri="{FF2B5EF4-FFF2-40B4-BE49-F238E27FC236}">
                <a16:creationId xmlns:a16="http://schemas.microsoft.com/office/drawing/2014/main" id="{4F6C88F7-ADCD-4CB7-B04E-E4B41F338C69}"/>
              </a:ext>
            </a:extLst>
          </xdr:cNvPr>
          <xdr:cNvGraphicFramePr>
            <a:graphicFrameLocks/>
          </xdr:cNvGraphicFramePr>
        </xdr:nvGraphicFramePr>
        <xdr:xfrm>
          <a:off x="563290" y="8384272"/>
          <a:ext cx="7711651" cy="3607859"/>
        </xdr:xfrm>
        <a:graphic>
          <a:graphicData uri="http://schemas.openxmlformats.org/drawingml/2006/chart">
            <c:chart xmlns:c="http://schemas.openxmlformats.org/drawingml/2006/chart" xmlns:r="http://schemas.openxmlformats.org/officeDocument/2006/relationships" r:id="rId12"/>
          </a:graphicData>
        </a:graphic>
      </xdr:graphicFrame>
      <xdr:sp macro="" textlink="">
        <xdr:nvSpPr>
          <xdr:cNvPr id="97" name="TextBox 96">
            <a:extLst>
              <a:ext uri="{FF2B5EF4-FFF2-40B4-BE49-F238E27FC236}">
                <a16:creationId xmlns:a16="http://schemas.microsoft.com/office/drawing/2014/main" id="{B20C1399-E175-AD0F-1165-517BED824661}"/>
              </a:ext>
            </a:extLst>
          </xdr:cNvPr>
          <xdr:cNvSpPr txBox="1"/>
        </xdr:nvSpPr>
        <xdr:spPr>
          <a:xfrm>
            <a:off x="563290" y="7694951"/>
            <a:ext cx="7716832" cy="689321"/>
          </a:xfrm>
          <a:prstGeom prst="rect">
            <a:avLst/>
          </a:prstGeom>
          <a:solidFill>
            <a:srgbClr val="7030A0"/>
          </a:solidFill>
          <a:ln w="9525" cmpd="sng">
            <a:solidFill>
              <a:schemeClr val="tx1">
                <a:lumMod val="85000"/>
                <a:lumOff val="1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bg1"/>
                </a:solidFill>
                <a:latin typeface="+mj-lt"/>
              </a:rPr>
              <a:t>Demand</a:t>
            </a:r>
            <a:r>
              <a:rPr lang="en-IN" sz="2000" b="1" baseline="0">
                <a:solidFill>
                  <a:schemeClr val="bg1"/>
                </a:solidFill>
                <a:latin typeface="+mj-lt"/>
              </a:rPr>
              <a:t> Forecast - Next 6 Months</a:t>
            </a:r>
            <a:endParaRPr lang="en-IN" sz="2000" b="1">
              <a:solidFill>
                <a:schemeClr val="bg1"/>
              </a:solidFill>
              <a:latin typeface="+mj-lt"/>
            </a:endParaRPr>
          </a:p>
        </xdr:txBody>
      </xdr:sp>
    </xdr:grpSp>
    <xdr:clientData/>
  </xdr:twoCellAnchor>
  <xdr:twoCellAnchor>
    <xdr:from>
      <xdr:col>15</xdr:col>
      <xdr:colOff>546842</xdr:colOff>
      <xdr:row>41</xdr:row>
      <xdr:rowOff>47152</xdr:rowOff>
    </xdr:from>
    <xdr:to>
      <xdr:col>25</xdr:col>
      <xdr:colOff>266381</xdr:colOff>
      <xdr:row>63</xdr:row>
      <xdr:rowOff>0</xdr:rowOff>
    </xdr:to>
    <xdr:grpSp>
      <xdr:nvGrpSpPr>
        <xdr:cNvPr id="102" name="Group 101">
          <a:extLst>
            <a:ext uri="{FF2B5EF4-FFF2-40B4-BE49-F238E27FC236}">
              <a16:creationId xmlns:a16="http://schemas.microsoft.com/office/drawing/2014/main" id="{7F83FD9E-DFC1-60A0-98AE-46744876986B}"/>
            </a:ext>
          </a:extLst>
        </xdr:cNvPr>
        <xdr:cNvGrpSpPr/>
      </xdr:nvGrpSpPr>
      <xdr:grpSpPr>
        <a:xfrm>
          <a:off x="9690842" y="7336952"/>
          <a:ext cx="5815539" cy="3864448"/>
          <a:chOff x="9976474" y="7446572"/>
          <a:chExt cx="5735329" cy="3923269"/>
        </a:xfrm>
      </xdr:grpSpPr>
      <xdr:pic>
        <xdr:nvPicPr>
          <xdr:cNvPr id="100" name="Picture 99">
            <a:extLst>
              <a:ext uri="{FF2B5EF4-FFF2-40B4-BE49-F238E27FC236}">
                <a16:creationId xmlns:a16="http://schemas.microsoft.com/office/drawing/2014/main" id="{EB8CC2BE-908C-E2C4-9616-56B6021A6E0C}"/>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9976474" y="8127674"/>
            <a:ext cx="5735329" cy="3242167"/>
          </a:xfrm>
          <a:prstGeom prst="rect">
            <a:avLst/>
          </a:prstGeom>
          <a:noFill/>
          <a:ln>
            <a:solidFill>
              <a:schemeClr val="tx1">
                <a:lumMod val="85000"/>
                <a:lumOff val="15000"/>
              </a:schemeClr>
            </a:solidFill>
          </a:ln>
          <a:extLst>
            <a:ext uri="{909E8E84-426E-40DD-AFC4-6F175D3DCCD1}">
              <a14:hiddenFill xmlns:a14="http://schemas.microsoft.com/office/drawing/2010/main">
                <a:solidFill>
                  <a:srgbClr val="FFFFFF"/>
                </a:solidFill>
              </a14:hiddenFill>
            </a:ext>
          </a:extLst>
        </xdr:spPr>
      </xdr:pic>
      <xdr:sp macro="" textlink="">
        <xdr:nvSpPr>
          <xdr:cNvPr id="101" name="TextBox 100">
            <a:extLst>
              <a:ext uri="{FF2B5EF4-FFF2-40B4-BE49-F238E27FC236}">
                <a16:creationId xmlns:a16="http://schemas.microsoft.com/office/drawing/2014/main" id="{69748B42-CBCA-30B3-4277-5AF12162B652}"/>
              </a:ext>
            </a:extLst>
          </xdr:cNvPr>
          <xdr:cNvSpPr txBox="1"/>
        </xdr:nvSpPr>
        <xdr:spPr>
          <a:xfrm>
            <a:off x="9976474" y="7446572"/>
            <a:ext cx="5710098" cy="681103"/>
          </a:xfrm>
          <a:prstGeom prst="rect">
            <a:avLst/>
          </a:prstGeom>
          <a:solidFill>
            <a:srgbClr val="7030A0"/>
          </a:solidFill>
          <a:ln w="9525" cmpd="sng">
            <a:solidFill>
              <a:schemeClr val="tx1">
                <a:lumMod val="85000"/>
                <a:lumOff val="1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bg1"/>
                </a:solidFill>
                <a:latin typeface="+mj-lt"/>
              </a:rPr>
              <a:t>Scenario Analysis - Inventory Requirement</a:t>
            </a:r>
          </a:p>
        </xdr:txBody>
      </xdr:sp>
    </xdr:grpSp>
    <xdr:clientData/>
  </xdr:twoCellAnchor>
  <xdr:twoCellAnchor editAs="oneCell">
    <xdr:from>
      <xdr:col>0</xdr:col>
      <xdr:colOff>538562</xdr:colOff>
      <xdr:row>2</xdr:row>
      <xdr:rowOff>45037</xdr:rowOff>
    </xdr:from>
    <xdr:to>
      <xdr:col>2</xdr:col>
      <xdr:colOff>605037</xdr:colOff>
      <xdr:row>9</xdr:row>
      <xdr:rowOff>37170</xdr:rowOff>
    </xdr:to>
    <xdr:pic>
      <xdr:nvPicPr>
        <xdr:cNvPr id="104" name="Picture 103">
          <a:extLst>
            <a:ext uri="{FF2B5EF4-FFF2-40B4-BE49-F238E27FC236}">
              <a16:creationId xmlns:a16="http://schemas.microsoft.com/office/drawing/2014/main" id="{A49B2F0B-82CF-A0E4-2D7C-4AC08B523264}"/>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538562" y="416744"/>
          <a:ext cx="1293109" cy="1293109"/>
        </a:xfrm>
        <a:prstGeom prst="rect">
          <a:avLst/>
        </a:prstGeom>
      </xdr:spPr>
    </xdr:pic>
    <xdr:clientData/>
  </xdr:twoCellAnchor>
  <xdr:twoCellAnchor>
    <xdr:from>
      <xdr:col>0</xdr:col>
      <xdr:colOff>525477</xdr:colOff>
      <xdr:row>70</xdr:row>
      <xdr:rowOff>1</xdr:rowOff>
    </xdr:from>
    <xdr:to>
      <xdr:col>33</xdr:col>
      <xdr:colOff>153015</xdr:colOff>
      <xdr:row>80</xdr:row>
      <xdr:rowOff>0</xdr:rowOff>
    </xdr:to>
    <xdr:sp macro="" textlink="">
      <xdr:nvSpPr>
        <xdr:cNvPr id="108" name="TextBox 107">
          <a:extLst>
            <a:ext uri="{FF2B5EF4-FFF2-40B4-BE49-F238E27FC236}">
              <a16:creationId xmlns:a16="http://schemas.microsoft.com/office/drawing/2014/main" id="{6422DEA5-DAA3-1ADE-D76F-6DA528E4F110}"/>
            </a:ext>
          </a:extLst>
        </xdr:cNvPr>
        <xdr:cNvSpPr txBox="1"/>
      </xdr:nvSpPr>
      <xdr:spPr>
        <a:xfrm>
          <a:off x="525477" y="13335001"/>
          <a:ext cx="19630038" cy="1904999"/>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i="0">
              <a:solidFill>
                <a:schemeClr val="tx1">
                  <a:lumMod val="95000"/>
                  <a:lumOff val="5000"/>
                </a:schemeClr>
              </a:solidFill>
            </a:rPr>
            <a:t>🔹 </a:t>
          </a:r>
          <a:r>
            <a:rPr lang="en-IN" sz="2000" b="1" i="0">
              <a:solidFill>
                <a:schemeClr val="tx1">
                  <a:lumMod val="95000"/>
                  <a:lumOff val="5000"/>
                </a:schemeClr>
              </a:solidFill>
            </a:rPr>
            <a:t>A-Class products contribute nearly 80% of total revenue, highlighting their critical role in overall business performance.</a:t>
          </a:r>
          <a:endParaRPr lang="en-IN" sz="2000" i="0">
            <a:solidFill>
              <a:schemeClr val="tx1">
                <a:lumMod val="95000"/>
                <a:lumOff val="5000"/>
              </a:schemeClr>
            </a:solidFill>
          </a:endParaRPr>
        </a:p>
        <a:p>
          <a:r>
            <a:rPr lang="en-IN" sz="2000" i="0">
              <a:solidFill>
                <a:schemeClr val="tx1">
                  <a:lumMod val="95000"/>
                  <a:lumOff val="5000"/>
                </a:schemeClr>
              </a:solidFill>
            </a:rPr>
            <a:t>🔹 </a:t>
          </a:r>
          <a:r>
            <a:rPr lang="en-IN" sz="2000" b="1" i="0">
              <a:solidFill>
                <a:schemeClr val="tx1">
                  <a:lumMod val="95000"/>
                  <a:lumOff val="5000"/>
                </a:schemeClr>
              </a:solidFill>
            </a:rPr>
            <a:t>Approximately ₹32.46 Cr of inventory value is tied up in excess stock, increasing inventory holding costs and reducing working capital efficiency.</a:t>
          </a:r>
          <a:endParaRPr lang="en-IN" sz="2000" i="0">
            <a:solidFill>
              <a:schemeClr val="tx1">
                <a:lumMod val="95000"/>
                <a:lumOff val="5000"/>
              </a:schemeClr>
            </a:solidFill>
          </a:endParaRPr>
        </a:p>
        <a:p>
          <a:r>
            <a:rPr lang="en-IN" sz="2000" i="0">
              <a:solidFill>
                <a:schemeClr val="tx1">
                  <a:lumMod val="95000"/>
                  <a:lumOff val="5000"/>
                </a:schemeClr>
              </a:solidFill>
            </a:rPr>
            <a:t>🔹 </a:t>
          </a:r>
          <a:r>
            <a:rPr lang="en-IN" sz="2000" b="1" i="0">
              <a:solidFill>
                <a:schemeClr val="tx1">
                  <a:lumMod val="95000"/>
                  <a:lumOff val="5000"/>
                </a:schemeClr>
              </a:solidFill>
            </a:rPr>
            <a:t>Electronics and Fashion emerged as the highest-demand categories, indicating strong customer demand and revenue potential.</a:t>
          </a:r>
          <a:endParaRPr lang="en-IN" sz="2000" i="0">
            <a:solidFill>
              <a:schemeClr val="tx1">
                <a:lumMod val="95000"/>
                <a:lumOff val="5000"/>
              </a:schemeClr>
            </a:solidFill>
          </a:endParaRPr>
        </a:p>
        <a:p>
          <a:r>
            <a:rPr lang="en-IN" sz="2000" i="0">
              <a:solidFill>
                <a:schemeClr val="tx1">
                  <a:lumMod val="95000"/>
                  <a:lumOff val="5000"/>
                </a:schemeClr>
              </a:solidFill>
            </a:rPr>
            <a:t>🔹 </a:t>
          </a:r>
          <a:r>
            <a:rPr lang="en-IN" sz="2000" b="1" i="0">
              <a:solidFill>
                <a:schemeClr val="tx1">
                  <a:lumMod val="95000"/>
                  <a:lumOff val="5000"/>
                </a:schemeClr>
              </a:solidFill>
            </a:rPr>
            <a:t>Demand forecasting predicts stable monthly demand of approximately 16K units, while scenario analysis shows inventory requirements can range from 15.9K to 21.2K units.</a:t>
          </a:r>
          <a:endParaRPr lang="en-IN" sz="2000" i="0">
            <a:solidFill>
              <a:schemeClr val="tx1">
                <a:lumMod val="95000"/>
                <a:lumOff val="5000"/>
              </a:schemeClr>
            </a:solidFill>
          </a:endParaRPr>
        </a:p>
        <a:p>
          <a:endParaRPr lang="en-IN" sz="1100"/>
        </a:p>
      </xdr:txBody>
    </xdr:sp>
    <xdr:clientData/>
  </xdr:twoCellAnchor>
  <xdr:twoCellAnchor>
    <xdr:from>
      <xdr:col>0</xdr:col>
      <xdr:colOff>525478</xdr:colOff>
      <xdr:row>67</xdr:row>
      <xdr:rowOff>159965</xdr:rowOff>
    </xdr:from>
    <xdr:to>
      <xdr:col>33</xdr:col>
      <xdr:colOff>153016</xdr:colOff>
      <xdr:row>70</xdr:row>
      <xdr:rowOff>0</xdr:rowOff>
    </xdr:to>
    <xdr:sp macro="" textlink="">
      <xdr:nvSpPr>
        <xdr:cNvPr id="109" name="TextBox 108">
          <a:extLst>
            <a:ext uri="{FF2B5EF4-FFF2-40B4-BE49-F238E27FC236}">
              <a16:creationId xmlns:a16="http://schemas.microsoft.com/office/drawing/2014/main" id="{4E676E7F-3545-8F58-27AB-76F6ED00CEEF}"/>
            </a:ext>
          </a:extLst>
        </xdr:cNvPr>
        <xdr:cNvSpPr txBox="1"/>
      </xdr:nvSpPr>
      <xdr:spPr>
        <a:xfrm>
          <a:off x="525478" y="12923465"/>
          <a:ext cx="19630038" cy="411535"/>
        </a:xfrm>
        <a:prstGeom prst="rect">
          <a:avLst/>
        </a:prstGeom>
        <a:gradFill flip="none" rotWithShape="1">
          <a:gsLst>
            <a:gs pos="0">
              <a:srgbClr val="7030A0"/>
            </a:gs>
            <a:gs pos="50000">
              <a:schemeClr val="tx2">
                <a:lumMod val="75000"/>
              </a:schemeClr>
            </a:gs>
            <a:gs pos="100000">
              <a:srgbClr val="002060"/>
            </a:gs>
          </a:gsLst>
          <a:lin ang="0" scaled="1"/>
          <a:tileRect/>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solidFill>
                <a:schemeClr val="bg1"/>
              </a:solidFill>
              <a:latin typeface="+mj-lt"/>
            </a:rPr>
            <a:t>Key Insights</a:t>
          </a:r>
        </a:p>
      </xdr:txBody>
    </xdr:sp>
    <xdr:clientData/>
  </xdr:twoCellAnchor>
  <xdr:twoCellAnchor>
    <xdr:from>
      <xdr:col>0</xdr:col>
      <xdr:colOff>517190</xdr:colOff>
      <xdr:row>84</xdr:row>
      <xdr:rowOff>51955</xdr:rowOff>
    </xdr:from>
    <xdr:to>
      <xdr:col>33</xdr:col>
      <xdr:colOff>153015</xdr:colOff>
      <xdr:row>93</xdr:row>
      <xdr:rowOff>51955</xdr:rowOff>
    </xdr:to>
    <xdr:sp macro="" textlink="">
      <xdr:nvSpPr>
        <xdr:cNvPr id="110" name="TextBox 109">
          <a:extLst>
            <a:ext uri="{FF2B5EF4-FFF2-40B4-BE49-F238E27FC236}">
              <a16:creationId xmlns:a16="http://schemas.microsoft.com/office/drawing/2014/main" id="{9C60B55B-3198-1AAC-1653-9E7E5E62908F}"/>
            </a:ext>
          </a:extLst>
        </xdr:cNvPr>
        <xdr:cNvSpPr txBox="1"/>
      </xdr:nvSpPr>
      <xdr:spPr>
        <a:xfrm>
          <a:off x="517190" y="16053955"/>
          <a:ext cx="19638325" cy="1714500"/>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t>✅ </a:t>
          </a:r>
          <a:r>
            <a:rPr lang="en-IN" sz="2000" b="1"/>
            <a:t>Prioritize inventory planning and replenishment for A-Class products to protect revenue and maintain product availability.</a:t>
          </a:r>
          <a:endParaRPr lang="en-IN" sz="2000"/>
        </a:p>
        <a:p>
          <a:r>
            <a:rPr lang="en-IN" sz="2000"/>
            <a:t>✅ </a:t>
          </a:r>
          <a:r>
            <a:rPr lang="en-IN" sz="2000" b="1"/>
            <a:t>Reduce excess inventory in slow-moving categories through optimized purchasing decisions and inventory control.</a:t>
          </a:r>
          <a:endParaRPr lang="en-IN" sz="2000"/>
        </a:p>
        <a:p>
          <a:r>
            <a:rPr lang="en-IN" sz="2000"/>
            <a:t>✅ </a:t>
          </a:r>
          <a:r>
            <a:rPr lang="en-IN" sz="2000" b="1"/>
            <a:t>Strengthen replenishment strategies for high-demand products to minimize stockout risks and lost sales opportunities.</a:t>
          </a:r>
          <a:endParaRPr lang="en-IN" sz="2000"/>
        </a:p>
        <a:p>
          <a:r>
            <a:rPr lang="en-IN" sz="2000"/>
            <a:t>✅ </a:t>
          </a:r>
          <a:r>
            <a:rPr lang="en-IN" sz="2000" b="1"/>
            <a:t>Leverage demand forecasting and </a:t>
          </a:r>
          <a:r>
            <a:rPr lang="en-IN" sz="2000" i="0">
              <a:solidFill>
                <a:schemeClr val="tx1">
                  <a:lumMod val="95000"/>
                  <a:lumOff val="5000"/>
                </a:schemeClr>
              </a:solidFill>
              <a:latin typeface="+mn-lt"/>
              <a:ea typeface="+mn-ea"/>
              <a:cs typeface="+mn-cs"/>
            </a:rPr>
            <a:t>scenario</a:t>
          </a:r>
          <a:r>
            <a:rPr lang="en-IN" sz="2000" b="1"/>
            <a:t> analysis to support data-driven inventory planning and improve inventory efficiency.</a:t>
          </a:r>
          <a:endParaRPr lang="en-IN" sz="2000"/>
        </a:p>
        <a:p>
          <a:endParaRPr lang="en-IN" sz="1100"/>
        </a:p>
      </xdr:txBody>
    </xdr:sp>
    <xdr:clientData/>
  </xdr:twoCellAnchor>
  <xdr:twoCellAnchor>
    <xdr:from>
      <xdr:col>0</xdr:col>
      <xdr:colOff>538562</xdr:colOff>
      <xdr:row>82</xdr:row>
      <xdr:rowOff>17318</xdr:rowOff>
    </xdr:from>
    <xdr:to>
      <xdr:col>33</xdr:col>
      <xdr:colOff>166100</xdr:colOff>
      <xdr:row>84</xdr:row>
      <xdr:rowOff>47853</xdr:rowOff>
    </xdr:to>
    <xdr:sp macro="" textlink="">
      <xdr:nvSpPr>
        <xdr:cNvPr id="111" name="TextBox 110">
          <a:extLst>
            <a:ext uri="{FF2B5EF4-FFF2-40B4-BE49-F238E27FC236}">
              <a16:creationId xmlns:a16="http://schemas.microsoft.com/office/drawing/2014/main" id="{33169B24-CDFC-4BC8-B376-475E05C02FA9}"/>
            </a:ext>
          </a:extLst>
        </xdr:cNvPr>
        <xdr:cNvSpPr txBox="1"/>
      </xdr:nvSpPr>
      <xdr:spPr>
        <a:xfrm>
          <a:off x="538562" y="15638318"/>
          <a:ext cx="19630038" cy="411535"/>
        </a:xfrm>
        <a:prstGeom prst="rect">
          <a:avLst/>
        </a:prstGeom>
        <a:gradFill flip="none" rotWithShape="1">
          <a:gsLst>
            <a:gs pos="0">
              <a:srgbClr val="7030A0"/>
            </a:gs>
            <a:gs pos="50000">
              <a:schemeClr val="tx2">
                <a:lumMod val="75000"/>
              </a:schemeClr>
            </a:gs>
            <a:gs pos="100000">
              <a:srgbClr val="002060"/>
            </a:gs>
          </a:gsLst>
          <a:lin ang="0" scaled="1"/>
          <a:tileRect/>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solidFill>
                <a:schemeClr val="bg1"/>
              </a:solidFill>
              <a:latin typeface="+mj-lt"/>
            </a:rPr>
            <a:t>RECOMMENDATIONS</a:t>
          </a:r>
        </a:p>
      </xdr:txBody>
    </xdr:sp>
    <xdr:clientData/>
  </xdr:twoCellAnchor>
  <xdr:twoCellAnchor>
    <xdr:from>
      <xdr:col>28</xdr:col>
      <xdr:colOff>0</xdr:colOff>
      <xdr:row>13</xdr:row>
      <xdr:rowOff>1</xdr:rowOff>
    </xdr:from>
    <xdr:to>
      <xdr:col>32</xdr:col>
      <xdr:colOff>561175</xdr:colOff>
      <xdr:row>18</xdr:row>
      <xdr:rowOff>62713</xdr:rowOff>
    </xdr:to>
    <xdr:sp macro="" textlink="">
      <xdr:nvSpPr>
        <xdr:cNvPr id="112" name="TextBox 111">
          <a:extLst>
            <a:ext uri="{FF2B5EF4-FFF2-40B4-BE49-F238E27FC236}">
              <a16:creationId xmlns:a16="http://schemas.microsoft.com/office/drawing/2014/main" id="{3C1B266C-5732-B8A6-3061-FE765A72D8DA}"/>
            </a:ext>
          </a:extLst>
        </xdr:cNvPr>
        <xdr:cNvSpPr txBox="1"/>
      </xdr:nvSpPr>
      <xdr:spPr>
        <a:xfrm>
          <a:off x="16971818" y="2476501"/>
          <a:ext cx="2985721" cy="10152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u="sng">
              <a:ln>
                <a:solidFill>
                  <a:srgbClr val="7030A0"/>
                </a:solidFill>
              </a:ln>
              <a:solidFill>
                <a:srgbClr val="7030A0"/>
              </a:solidFill>
              <a:latin typeface="+mj-lt"/>
            </a:rPr>
            <a:t>Slicers</a:t>
          </a:r>
          <a:endParaRPr lang="en-IN" sz="1100" b="1" u="sng">
            <a:ln>
              <a:solidFill>
                <a:srgbClr val="7030A0"/>
              </a:solidFill>
            </a:ln>
            <a:solidFill>
              <a:srgbClr val="7030A0"/>
            </a:solidFill>
            <a:latin typeface="+mj-lt"/>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1150620</xdr:colOff>
      <xdr:row>5</xdr:row>
      <xdr:rowOff>133350</xdr:rowOff>
    </xdr:from>
    <xdr:to>
      <xdr:col>16</xdr:col>
      <xdr:colOff>459105</xdr:colOff>
      <xdr:row>25</xdr:row>
      <xdr:rowOff>142875</xdr:rowOff>
    </xdr:to>
    <xdr:graphicFrame macro="">
      <xdr:nvGraphicFramePr>
        <xdr:cNvPr id="2" name="Chart 1">
          <a:extLst>
            <a:ext uri="{FF2B5EF4-FFF2-40B4-BE49-F238E27FC236}">
              <a16:creationId xmlns:a16="http://schemas.microsoft.com/office/drawing/2014/main" id="{B50204DC-6E79-6F99-BB09-4969074521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0</xdr:colOff>
      <xdr:row>20</xdr:row>
      <xdr:rowOff>0</xdr:rowOff>
    </xdr:from>
    <xdr:to>
      <xdr:col>11</xdr:col>
      <xdr:colOff>0</xdr:colOff>
      <xdr:row>21</xdr:row>
      <xdr:rowOff>0</xdr:rowOff>
    </xdr:to>
    <xdr:sp macro="" textlink="">
      <xdr:nvSpPr>
        <xdr:cNvPr id="4" name="Rectangle: Rounded Corners 3">
          <a:extLst>
            <a:ext uri="{FF2B5EF4-FFF2-40B4-BE49-F238E27FC236}">
              <a16:creationId xmlns:a16="http://schemas.microsoft.com/office/drawing/2014/main" id="{D29FA180-64AF-D158-5380-24ECF2EBD82C}"/>
            </a:ext>
          </a:extLst>
        </xdr:cNvPr>
        <xdr:cNvSpPr/>
      </xdr:nvSpPr>
      <xdr:spPr>
        <a:xfrm rot="10800000">
          <a:off x="4389120" y="3657600"/>
          <a:ext cx="4709160" cy="182880"/>
        </a:xfrm>
        <a:prstGeom prst="roundRect">
          <a:avLst>
            <a:gd name="adj" fmla="val 50000"/>
          </a:avLst>
        </a:prstGeom>
        <a:gradFill flip="none" rotWithShape="1">
          <a:gsLst>
            <a:gs pos="0">
              <a:srgbClr val="FF0000"/>
            </a:gs>
            <a:gs pos="50000">
              <a:schemeClr val="accent1">
                <a:shade val="67500"/>
                <a:satMod val="115000"/>
              </a:schemeClr>
            </a:gs>
            <a:gs pos="100000">
              <a:srgbClr val="00B050"/>
            </a:gs>
          </a:gsLst>
          <a:path path="circle">
            <a:fillToRect l="100000" t="100000"/>
          </a:path>
          <a:tileRect r="-100000" b="-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213360</xdr:colOff>
      <xdr:row>9</xdr:row>
      <xdr:rowOff>133350</xdr:rowOff>
    </xdr:from>
    <xdr:to>
      <xdr:col>9</xdr:col>
      <xdr:colOff>472440</xdr:colOff>
      <xdr:row>24</xdr:row>
      <xdr:rowOff>133350</xdr:rowOff>
    </xdr:to>
    <xdr:graphicFrame macro="">
      <xdr:nvGraphicFramePr>
        <xdr:cNvPr id="5" name="Chart 4">
          <a:extLst>
            <a:ext uri="{FF2B5EF4-FFF2-40B4-BE49-F238E27FC236}">
              <a16:creationId xmlns:a16="http://schemas.microsoft.com/office/drawing/2014/main" id="{05893977-841C-1B20-7CF3-E2138BB062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510540</xdr:colOff>
      <xdr:row>0</xdr:row>
      <xdr:rowOff>99060</xdr:rowOff>
    </xdr:from>
    <xdr:to>
      <xdr:col>7</xdr:col>
      <xdr:colOff>22860</xdr:colOff>
      <xdr:row>6</xdr:row>
      <xdr:rowOff>121920</xdr:rowOff>
    </xdr:to>
    <xdr:graphicFrame macro="">
      <xdr:nvGraphicFramePr>
        <xdr:cNvPr id="3" name="Chart 2">
          <a:extLst>
            <a:ext uri="{FF2B5EF4-FFF2-40B4-BE49-F238E27FC236}">
              <a16:creationId xmlns:a16="http://schemas.microsoft.com/office/drawing/2014/main" id="{D350DCE5-51B5-3D65-5CA5-015E495963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SHEK K" refreshedDate="46172.587310300929" createdVersion="8" refreshedVersion="8" minRefreshableVersion="3" recordCount="300" xr:uid="{A4796F38-0C27-4B24-A0D8-08FD4F4FF334}">
  <cacheSource type="worksheet">
    <worksheetSource ref="H3:L303" sheet="ABC Analysis"/>
  </cacheSource>
  <cacheFields count="5">
    <cacheField name="Product Name" numFmtId="0">
      <sharedItems/>
    </cacheField>
    <cacheField name="Sum of Revenue" numFmtId="0">
      <sharedItems containsSemiMixedTypes="0" containsString="0" containsNumber="1" minValue="183371.42" maxValue="35748700.559999995"/>
    </cacheField>
    <cacheField name="Revenue %" numFmtId="10">
      <sharedItems containsSemiMixedTypes="0" containsString="0" containsNumber="1" minValue="9.6055462163201468E-5" maxValue="1.872624400260792E-2"/>
    </cacheField>
    <cacheField name="Cumulative Revenue %" numFmtId="10">
      <sharedItems containsSemiMixedTypes="0" containsString="0" containsNumber="1" minValue="1.872624400260792E-2" maxValue="0.99999999999999967"/>
    </cacheField>
    <cacheField name="ABC Class" numFmtId="0">
      <sharedItems count="3">
        <s v="A"/>
        <s v="B"/>
        <s v="C"/>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SHEK K" refreshedDate="46172.964894328703" createdVersion="8" refreshedVersion="8" minRefreshableVersion="3" recordCount="20000" xr:uid="{62A4D22B-83C0-4DDF-82D1-EAFD67FE1763}">
  <cacheSource type="worksheet">
    <worksheetSource name="Table1"/>
  </cacheSource>
  <cacheFields count="18">
    <cacheField name="Order_Date" numFmtId="0">
      <sharedItems count="731">
        <s v="2024-11-27"/>
        <s v="2023-02-28"/>
        <s v="2023-07-28"/>
        <s v="2023-07-13"/>
        <s v="2023-05-14"/>
        <s v="2023-09-03"/>
        <s v="2024-08-25"/>
        <s v="2024-05-12"/>
        <s v="2023-09-04"/>
        <s v="2024-11-23"/>
        <s v="2024-03-23"/>
        <s v="2023-04-27"/>
        <s v="2023-02-27"/>
        <s v="2023-08-21"/>
        <s v="2024-05-01"/>
        <s v="2023-11-14"/>
        <s v="2024-06-30"/>
        <s v="2024-11-02"/>
        <s v="2024-02-28"/>
        <s v="2023-05-03"/>
        <s v="2024-03-25"/>
        <s v="2024-07-21"/>
        <s v="2023-09-26"/>
        <s v="2024-04-01"/>
        <s v="2023-12-18"/>
        <s v="2024-02-20"/>
        <s v="2023-02-24"/>
        <s v="2024-05-25"/>
        <s v="2023-10-01"/>
        <s v="2024-02-05"/>
        <s v="2024-07-09"/>
        <s v="2023-06-27"/>
        <s v="2023-11-16"/>
        <s v="2023-05-09"/>
        <s v="2023-06-08"/>
        <s v="2023-10-30"/>
        <s v="2023-05-26"/>
        <s v="2024-07-11"/>
        <s v="2024-06-04"/>
        <s v="2023-10-02"/>
        <s v="2023-11-27"/>
        <s v="2024-11-28"/>
        <s v="2024-10-26"/>
        <s v="2024-08-15"/>
        <s v="2023-10-16"/>
        <s v="2024-11-01"/>
        <s v="2023-07-07"/>
        <s v="2024-11-15"/>
        <s v="2024-07-30"/>
        <s v="2024-12-25"/>
        <s v="2023-06-25"/>
        <s v="2023-06-16"/>
        <s v="2023-03-12"/>
        <s v="2023-03-04"/>
        <s v="2024-11-16"/>
        <s v="2024-10-02"/>
        <s v="2023-04-09"/>
        <s v="2023-07-08"/>
        <s v="2023-06-26"/>
        <s v="2024-11-14"/>
        <s v="2023-04-12"/>
        <s v="2024-12-21"/>
        <s v="2023-06-14"/>
        <s v="2024-06-12"/>
        <s v="2023-04-16"/>
        <s v="2024-12-03"/>
        <s v="2023-12-27"/>
        <s v="2024-01-02"/>
        <s v="2023-01-12"/>
        <s v="2023-09-21"/>
        <s v="2024-02-17"/>
        <s v="2023-08-18"/>
        <s v="2023-03-28"/>
        <s v="2024-12-14"/>
        <s v="2024-05-17"/>
        <s v="2024-06-08"/>
        <s v="2023-02-20"/>
        <s v="2024-02-18"/>
        <s v="2023-08-22"/>
        <s v="2024-04-02"/>
        <s v="2023-01-28"/>
        <s v="2023-04-11"/>
        <s v="2024-01-12"/>
        <s v="2024-09-22"/>
        <s v="2023-03-25"/>
        <s v="2023-11-08"/>
        <s v="2023-07-03"/>
        <s v="2023-05-04"/>
        <s v="2024-07-08"/>
        <s v="2024-11-06"/>
        <s v="2024-12-04"/>
        <s v="2024-06-26"/>
        <s v="2024-10-06"/>
        <s v="2023-04-15"/>
        <s v="2024-01-07"/>
        <s v="2024-02-12"/>
        <s v="2024-01-08"/>
        <s v="2024-09-10"/>
        <s v="2023-02-07"/>
        <s v="2024-03-06"/>
        <s v="2024-11-09"/>
        <s v="2023-09-07"/>
        <s v="2024-08-14"/>
        <s v="2024-03-31"/>
        <s v="2024-01-26"/>
        <s v="2023-06-05"/>
        <s v="2023-08-20"/>
        <s v="2023-12-19"/>
        <s v="2024-01-21"/>
        <s v="2023-12-02"/>
        <s v="2024-11-24"/>
        <s v="2023-04-06"/>
        <s v="2023-11-15"/>
        <s v="2024-09-06"/>
        <s v="2024-03-04"/>
        <s v="2024-05-29"/>
        <s v="2024-03-14"/>
        <s v="2023-12-22"/>
        <s v="2024-09-16"/>
        <s v="2024-07-27"/>
        <s v="2023-07-17"/>
        <s v="2023-02-06"/>
        <s v="2024-11-20"/>
        <s v="2024-09-14"/>
        <s v="2023-08-15"/>
        <s v="2023-03-27"/>
        <s v="2024-07-06"/>
        <s v="2023-08-24"/>
        <s v="2024-12-18"/>
        <s v="2023-05-01"/>
        <s v="2024-07-14"/>
        <s v="2024-05-09"/>
        <s v="2024-10-08"/>
        <s v="2023-11-03"/>
        <s v="2024-06-17"/>
        <s v="2023-01-16"/>
        <s v="2023-03-14"/>
        <s v="2023-07-02"/>
        <s v="2024-02-07"/>
        <s v="2023-05-27"/>
        <s v="2023-07-15"/>
        <s v="2024-11-13"/>
        <s v="2023-12-12"/>
        <s v="2024-10-28"/>
        <s v="2024-04-16"/>
        <s v="2024-03-26"/>
        <s v="2024-01-20"/>
        <s v="2024-12-05"/>
        <s v="2024-10-04"/>
        <s v="2023-05-12"/>
        <s v="2023-06-21"/>
        <s v="2023-01-23"/>
        <s v="2024-02-14"/>
        <s v="2024-09-30"/>
        <s v="2024-12-15"/>
        <s v="2023-02-01"/>
        <s v="2024-08-31"/>
        <s v="2024-09-21"/>
        <s v="2023-03-21"/>
        <s v="2024-07-19"/>
        <s v="2024-06-19"/>
        <s v="2023-05-25"/>
        <s v="2023-06-07"/>
        <s v="2023-10-26"/>
        <s v="2023-12-08"/>
        <s v="2023-02-11"/>
        <s v="2023-06-29"/>
        <s v="2023-01-07"/>
        <s v="2024-05-15"/>
        <s v="2023-03-16"/>
        <s v="2024-10-22"/>
        <s v="2024-02-22"/>
        <s v="2023-04-24"/>
        <s v="2024-02-09"/>
        <s v="2023-03-07"/>
        <s v="2023-06-12"/>
        <s v="2024-12-09"/>
        <s v="2024-09-20"/>
        <s v="2024-08-18"/>
        <s v="2024-07-04"/>
        <s v="2024-03-02"/>
        <s v="2023-07-30"/>
        <s v="2024-06-27"/>
        <s v="2024-06-03"/>
        <s v="2023-11-18"/>
        <s v="2024-12-29"/>
        <s v="2024-08-06"/>
        <s v="2023-06-01"/>
        <s v="2024-08-20"/>
        <s v="2023-02-08"/>
        <s v="2023-06-15"/>
        <s v="2023-08-06"/>
        <s v="2024-01-22"/>
        <s v="2024-03-12"/>
        <s v="2024-09-05"/>
        <s v="2024-11-08"/>
        <s v="2024-12-13"/>
        <s v="2024-07-02"/>
        <s v="2024-04-05"/>
        <s v="2024-05-21"/>
        <s v="2024-05-05"/>
        <s v="2023-12-16"/>
        <s v="2024-05-28"/>
        <s v="2023-10-27"/>
        <s v="2023-08-28"/>
        <s v="2023-10-11"/>
        <s v="2023-08-23"/>
        <s v="2024-04-08"/>
        <s v="2023-09-24"/>
        <s v="2024-04-28"/>
        <s v="2024-05-26"/>
        <s v="2023-11-21"/>
        <s v="2024-08-03"/>
        <s v="2023-07-26"/>
        <s v="2023-07-14"/>
        <s v="2024-06-02"/>
        <s v="2023-09-01"/>
        <s v="2023-02-15"/>
        <s v="2024-03-29"/>
        <s v="2024-05-03"/>
        <s v="2023-06-17"/>
        <s v="2023-05-30"/>
        <s v="2024-01-24"/>
        <s v="2023-10-23"/>
        <s v="2024-08-30"/>
        <s v="2024-11-19"/>
        <s v="2024-01-18"/>
        <s v="2024-02-11"/>
        <s v="2024-11-18"/>
        <s v="2023-08-02"/>
        <s v="2023-09-13"/>
        <s v="2023-10-31"/>
        <s v="2024-02-25"/>
        <s v="2024-11-10"/>
        <s v="2024-07-31"/>
        <s v="2023-06-24"/>
        <s v="2023-09-22"/>
        <s v="2023-09-05"/>
        <s v="2024-08-13"/>
        <s v="2023-07-01"/>
        <s v="2024-02-16"/>
        <s v="2023-12-01"/>
        <s v="2024-12-06"/>
        <s v="2023-08-04"/>
        <s v="2023-03-08"/>
        <s v="2023-10-21"/>
        <s v="2024-09-24"/>
        <s v="2024-10-09"/>
        <s v="2023-08-26"/>
        <s v="2024-02-23"/>
        <s v="2024-06-25"/>
        <s v="2024-10-19"/>
        <s v="2023-09-18"/>
        <s v="2024-04-11"/>
        <s v="2024-03-15"/>
        <s v="2023-01-19"/>
        <s v="2024-02-15"/>
        <s v="2023-11-25"/>
        <s v="2023-07-16"/>
        <s v="2024-06-15"/>
        <s v="2023-08-14"/>
        <s v="2023-07-22"/>
        <s v="2023-02-18"/>
        <s v="2023-07-06"/>
        <s v="2023-02-10"/>
        <s v="2023-06-09"/>
        <s v="2024-06-18"/>
        <s v="2024-01-10"/>
        <s v="2024-08-28"/>
        <s v="2024-09-26"/>
        <s v="2024-08-07"/>
        <s v="2023-10-24"/>
        <s v="2024-05-04"/>
        <s v="2023-05-24"/>
        <s v="2024-04-30"/>
        <s v="2023-09-15"/>
        <s v="2024-09-27"/>
        <s v="2023-01-08"/>
        <s v="2024-12-10"/>
        <s v="2023-12-28"/>
        <s v="2023-07-31"/>
        <s v="2023-05-02"/>
        <s v="2023-05-07"/>
        <s v="2024-01-25"/>
        <s v="2024-03-22"/>
        <s v="2023-01-21"/>
        <s v="2024-10-25"/>
        <s v="2023-03-10"/>
        <s v="2023-05-13"/>
        <s v="2024-03-20"/>
        <s v="2023-10-06"/>
        <s v="2024-04-17"/>
        <s v="2023-06-03"/>
        <s v="2024-08-17"/>
        <s v="2024-02-01"/>
        <s v="2024-08-01"/>
        <s v="2023-12-31"/>
        <s v="2023-03-30"/>
        <s v="2023-08-25"/>
        <s v="2024-08-21"/>
        <s v="2023-01-27"/>
        <s v="2023-08-01"/>
        <s v="2023-09-20"/>
        <s v="2024-08-02"/>
        <s v="2023-04-19"/>
        <s v="2024-12-01"/>
        <s v="2023-06-10"/>
        <s v="2023-07-25"/>
        <s v="2024-01-13"/>
        <s v="2023-12-29"/>
        <s v="2023-03-06"/>
        <s v="2024-10-01"/>
        <s v="2024-10-29"/>
        <s v="2024-03-27"/>
        <s v="2023-12-15"/>
        <s v="2024-08-19"/>
        <s v="2024-08-08"/>
        <s v="2023-03-23"/>
        <s v="2024-10-23"/>
        <s v="2024-08-29"/>
        <s v="2024-07-01"/>
        <s v="2024-10-13"/>
        <s v="2023-02-17"/>
        <s v="2023-04-08"/>
        <s v="2023-11-11"/>
        <s v="2024-07-18"/>
        <s v="2023-04-25"/>
        <s v="2023-08-29"/>
        <s v="2023-02-05"/>
        <s v="2023-05-20"/>
        <s v="2024-01-15"/>
        <s v="2024-09-29"/>
        <s v="2024-03-19"/>
        <s v="2023-01-02"/>
        <s v="2023-08-30"/>
        <s v="2024-01-23"/>
        <s v="2024-06-24"/>
        <s v="2023-03-11"/>
        <s v="2023-03-13"/>
        <s v="2023-06-30"/>
        <s v="2024-01-03"/>
        <s v="2023-10-09"/>
        <s v="2023-05-23"/>
        <s v="2024-09-01"/>
        <s v="2024-10-20"/>
        <s v="2024-09-13"/>
        <s v="2024-01-27"/>
        <s v="2023-03-18"/>
        <s v="2024-03-07"/>
        <s v="2024-04-27"/>
        <s v="2023-04-01"/>
        <s v="2023-04-04"/>
        <s v="2024-11-11"/>
        <s v="2023-01-03"/>
        <s v="2023-12-23"/>
        <s v="2024-03-18"/>
        <s v="2023-10-03"/>
        <s v="2024-02-06"/>
        <s v="2024-01-17"/>
        <s v="2023-11-19"/>
        <s v="2024-09-03"/>
        <s v="2023-10-22"/>
        <s v="2023-12-03"/>
        <s v="2023-08-27"/>
        <s v="2024-05-19"/>
        <s v="2024-10-03"/>
        <s v="2023-10-29"/>
        <s v="2023-08-31"/>
        <s v="2023-12-14"/>
        <s v="2024-04-23"/>
        <s v="2024-10-12"/>
        <s v="2024-10-31"/>
        <s v="2023-10-12"/>
        <s v="2024-06-29"/>
        <s v="2024-09-23"/>
        <s v="2023-09-27"/>
        <s v="2023-07-10"/>
        <s v="2024-05-27"/>
        <s v="2023-07-20"/>
        <s v="2023-11-30"/>
        <s v="2023-10-18"/>
        <s v="2023-11-12"/>
        <s v="2023-07-21"/>
        <s v="2023-03-22"/>
        <s v="2023-08-05"/>
        <s v="2024-08-12"/>
        <s v="2023-01-17"/>
        <s v="2023-07-29"/>
        <s v="2024-12-20"/>
        <s v="2024-05-13"/>
        <s v="2024-10-14"/>
        <s v="2023-01-09"/>
        <s v="2023-06-04"/>
        <s v="2024-06-06"/>
        <s v="2024-06-23"/>
        <s v="2023-11-06"/>
        <s v="2024-10-05"/>
        <s v="2023-01-13"/>
        <s v="2023-01-01"/>
        <s v="2024-08-10"/>
        <s v="2023-11-26"/>
        <s v="2023-04-22"/>
        <s v="2024-08-27"/>
        <s v="2024-04-10"/>
        <s v="2023-11-24"/>
        <s v="2023-11-01"/>
        <s v="2024-11-25"/>
        <s v="2023-06-22"/>
        <s v="2023-06-18"/>
        <s v="2024-05-24"/>
        <s v="2024-02-08"/>
        <s v="2024-03-24"/>
        <s v="2023-10-14"/>
        <s v="2024-04-22"/>
        <s v="2024-01-28"/>
        <s v="2024-01-09"/>
        <s v="2023-09-02"/>
        <s v="2024-12-17"/>
        <s v="2024-08-26"/>
        <s v="2023-03-24"/>
        <s v="2024-08-09"/>
        <s v="2024-03-28"/>
        <s v="2023-11-28"/>
        <s v="2023-10-25"/>
        <s v="2023-04-07"/>
        <s v="2024-09-11"/>
        <s v="2023-11-07"/>
        <s v="2024-09-19"/>
        <s v="2024-02-24"/>
        <s v="2024-07-17"/>
        <s v="2024-10-15"/>
        <s v="2023-03-02"/>
        <s v="2023-11-17"/>
        <s v="2023-07-05"/>
        <s v="2024-04-09"/>
        <s v="2024-09-15"/>
        <s v="2024-12-28"/>
        <s v="2023-12-20"/>
        <s v="2023-05-15"/>
        <s v="2024-09-02"/>
        <s v="2024-11-12"/>
        <s v="2024-04-03"/>
        <s v="2023-09-23"/>
        <s v="2024-10-30"/>
        <s v="2023-12-04"/>
        <s v="2024-02-10"/>
        <s v="2024-11-22"/>
        <s v="2023-04-05"/>
        <s v="2023-03-09"/>
        <s v="2024-05-16"/>
        <s v="2023-10-20"/>
        <s v="2023-10-10"/>
        <s v="2023-10-15"/>
        <s v="2023-12-05"/>
        <s v="2024-05-20"/>
        <s v="2023-04-23"/>
        <s v="2023-03-20"/>
        <s v="2024-09-07"/>
        <s v="2023-12-21"/>
        <s v="2024-10-17"/>
        <s v="2024-01-04"/>
        <s v="2024-11-07"/>
        <s v="2024-05-11"/>
        <s v="2024-10-07"/>
        <s v="2023-07-11"/>
        <s v="2024-03-01"/>
        <s v="2023-09-06"/>
        <s v="2024-07-20"/>
        <s v="2024-04-18"/>
        <s v="2024-04-15"/>
        <s v="2023-11-22"/>
        <s v="2023-05-21"/>
        <s v="2024-03-21"/>
        <s v="2023-07-23"/>
        <s v="2024-02-03"/>
        <s v="2023-09-10"/>
        <s v="2024-05-10"/>
        <s v="2024-10-21"/>
        <s v="2024-12-16"/>
        <s v="2023-09-14"/>
        <s v="2023-05-16"/>
        <s v="2023-02-22"/>
        <s v="2024-12-27"/>
        <s v="2023-01-05"/>
        <s v="2024-09-17"/>
        <s v="2023-05-28"/>
        <s v="2023-03-05"/>
        <s v="2023-02-14"/>
        <s v="2024-07-16"/>
        <s v="2024-06-20"/>
        <s v="2024-11-05"/>
        <s v="2024-10-16"/>
        <s v="2023-06-02"/>
        <s v="2024-05-30"/>
        <s v="2024-06-16"/>
        <s v="2024-06-28"/>
        <s v="2023-05-05"/>
        <s v="2024-07-29"/>
        <s v="2023-02-03"/>
        <s v="2023-06-11"/>
        <s v="2023-04-26"/>
        <s v="2023-05-19"/>
        <s v="2024-03-17"/>
        <s v="2024-12-02"/>
        <s v="2023-12-30"/>
        <s v="2024-06-09"/>
        <s v="2023-01-26"/>
        <s v="2024-03-05"/>
        <s v="2023-03-15"/>
        <s v="2024-12-12"/>
        <s v="2024-04-25"/>
        <s v="2023-04-02"/>
        <s v="2023-08-11"/>
        <s v="2024-08-24"/>
        <s v="2024-06-14"/>
        <s v="2023-06-06"/>
        <s v="2023-07-04"/>
        <s v="2023-05-18"/>
        <s v="2023-07-12"/>
        <s v="2024-07-03"/>
        <s v="2023-06-13"/>
        <s v="2024-09-04"/>
        <s v="2024-10-11"/>
        <s v="2023-02-19"/>
        <s v="2024-04-24"/>
        <s v="2023-02-13"/>
        <s v="2023-03-17"/>
        <s v="2024-11-21"/>
        <s v="2024-04-13"/>
        <s v="2023-08-13"/>
        <s v="2024-11-04"/>
        <s v="2024-10-27"/>
        <s v="2023-09-11"/>
        <s v="2023-02-12"/>
        <s v="2023-06-23"/>
        <s v="2024-08-16"/>
        <s v="2023-04-14"/>
        <s v="2024-02-26"/>
        <s v="2023-10-04"/>
        <s v="2023-11-20"/>
        <s v="2024-02-19"/>
        <s v="2023-01-15"/>
        <s v="2024-04-20"/>
        <s v="2023-08-12"/>
        <s v="2023-09-08"/>
        <s v="2023-11-23"/>
        <s v="2024-04-21"/>
        <s v="2023-08-07"/>
        <s v="2024-07-10"/>
        <s v="2023-04-21"/>
        <s v="2024-05-23"/>
        <s v="2024-11-29"/>
        <s v="2023-01-04"/>
        <s v="2024-12-08"/>
        <s v="2024-12-11"/>
        <s v="2024-06-21"/>
        <s v="2023-04-18"/>
        <s v="2023-01-11"/>
        <s v="2023-01-18"/>
        <s v="2023-02-02"/>
        <s v="2023-12-26"/>
        <s v="2024-04-29"/>
        <s v="2023-11-04"/>
        <s v="2024-07-23"/>
        <s v="2024-08-05"/>
        <s v="2024-09-08"/>
        <s v="2023-09-19"/>
        <s v="2023-09-17"/>
        <s v="2023-11-29"/>
        <s v="2023-01-31"/>
        <s v="2023-08-08"/>
        <s v="2023-02-04"/>
        <s v="2023-01-14"/>
        <s v="2024-07-24"/>
        <s v="2024-09-12"/>
        <s v="2023-09-25"/>
        <s v="2023-02-21"/>
        <s v="2024-05-18"/>
        <s v="2023-10-19"/>
        <s v="2023-05-11"/>
        <s v="2024-03-03"/>
        <s v="2024-05-08"/>
        <s v="2024-07-12"/>
        <s v="2024-11-30"/>
        <s v="2023-03-31"/>
        <s v="2023-10-17"/>
        <s v="2023-09-28"/>
        <s v="2023-11-02"/>
        <s v="2023-05-08"/>
        <s v="2023-12-25"/>
        <s v="2023-03-29"/>
        <s v="2024-04-26"/>
        <s v="2023-01-25"/>
        <s v="2024-07-07"/>
        <s v="2024-06-22"/>
        <s v="2024-10-10"/>
        <s v="2024-09-25"/>
        <s v="2023-07-18"/>
        <s v="2024-02-02"/>
        <s v="2023-04-29"/>
        <s v="2024-10-18"/>
        <s v="2023-10-28"/>
        <s v="2024-04-19"/>
        <s v="2024-07-26"/>
        <s v="2023-08-10"/>
        <s v="2024-03-11"/>
        <s v="2024-05-07"/>
        <s v="2024-09-18"/>
        <s v="2023-02-16"/>
        <s v="2024-07-22"/>
        <s v="2024-11-03"/>
        <s v="2024-04-04"/>
        <s v="2023-03-26"/>
        <s v="2024-06-10"/>
        <s v="2023-12-10"/>
        <s v="2024-03-09"/>
        <s v="2023-04-30"/>
        <s v="2023-04-10"/>
        <s v="2023-12-24"/>
        <s v="2024-04-14"/>
        <s v="2024-09-28"/>
        <s v="2024-10-24"/>
        <s v="2023-03-19"/>
        <s v="2023-01-30"/>
        <s v="2024-06-01"/>
        <s v="2023-10-07"/>
        <s v="2023-09-09"/>
        <s v="2023-05-17"/>
        <s v="2023-03-03"/>
        <s v="2023-04-28"/>
        <s v="2023-10-08"/>
        <s v="2024-09-09"/>
        <s v="2023-11-10"/>
        <s v="2024-07-15"/>
        <s v="2023-02-23"/>
        <s v="2024-05-31"/>
        <s v="2023-07-27"/>
        <s v="2024-06-11"/>
        <s v="2023-04-20"/>
        <s v="2024-05-06"/>
        <s v="2023-11-13"/>
        <s v="2023-05-10"/>
        <s v="2024-05-02"/>
        <s v="2023-12-09"/>
        <s v="2024-08-11"/>
        <s v="2023-04-13"/>
        <s v="2024-02-04"/>
        <s v="2024-01-16"/>
        <s v="2023-05-31"/>
        <s v="2023-09-16"/>
        <s v="2023-01-10"/>
        <s v="2024-12-30"/>
        <s v="2024-12-07"/>
        <s v="2024-07-05"/>
        <s v="2023-04-17"/>
        <s v="2024-08-23"/>
        <s v="2023-11-05"/>
        <s v="2024-01-11"/>
        <s v="2024-12-31"/>
        <s v="2024-12-22"/>
        <s v="2024-06-07"/>
        <s v="2024-03-08"/>
        <s v="2023-02-25"/>
        <s v="2023-07-09"/>
        <s v="2024-03-10"/>
        <s v="2024-03-30"/>
        <s v="2024-01-14"/>
        <s v="2023-02-09"/>
        <s v="2023-10-05"/>
        <s v="2024-03-13"/>
        <s v="2024-02-13"/>
        <s v="2024-02-29"/>
        <s v="2024-06-05"/>
        <s v="2023-12-06"/>
        <s v="2024-05-14"/>
        <s v="2023-06-28"/>
        <s v="2023-12-13"/>
        <s v="2023-08-17"/>
        <s v="2024-07-13"/>
        <s v="2023-09-29"/>
        <s v="2023-02-26"/>
        <s v="2023-04-03"/>
        <s v="2023-05-29"/>
        <s v="2024-12-23"/>
        <s v="2023-11-09"/>
        <s v="2024-01-19"/>
        <s v="2023-01-29"/>
        <s v="2024-08-22"/>
        <s v="2023-07-19"/>
        <s v="2023-06-19"/>
        <s v="2024-11-26"/>
        <s v="2024-01-01"/>
        <s v="2023-12-17"/>
        <s v="2024-01-29"/>
        <s v="2024-12-19"/>
        <s v="2023-05-22"/>
        <s v="2024-07-25"/>
        <s v="2023-09-30"/>
        <s v="2024-12-26"/>
        <s v="2024-03-16"/>
        <s v="2024-01-31"/>
        <s v="2024-04-06"/>
        <s v="2024-01-06"/>
        <s v="2024-06-13"/>
        <s v="2024-02-21"/>
        <s v="2023-08-03"/>
        <s v="2024-04-12"/>
        <s v="2024-01-30"/>
        <s v="2023-01-20"/>
        <s v="2024-11-17"/>
        <s v="2024-12-24"/>
        <s v="2023-08-16"/>
        <s v="2023-09-12"/>
        <s v="2023-12-07"/>
        <s v="2023-05-06"/>
        <s v="2023-01-22"/>
        <s v="2023-06-20"/>
        <s v="2024-08-04"/>
        <s v="2024-01-05"/>
        <s v="2024-04-07"/>
        <s v="2023-03-01"/>
        <s v="2023-12-11"/>
        <s v="2023-01-24"/>
        <s v="2023-01-06"/>
        <s v="2023-07-24"/>
        <s v="2024-02-27"/>
        <s v="2023-08-09"/>
        <s v="2024-07-28"/>
        <s v="2024-05-22"/>
        <s v="2023-08-19"/>
        <s v="2023-10-13"/>
      </sharedItems>
      <fieldGroup par="14"/>
    </cacheField>
    <cacheField name="Product_ID" numFmtId="0">
      <sharedItems/>
    </cacheField>
    <cacheField name="Product_Name" numFmtId="0">
      <sharedItems count="300">
        <s v="Grocery_Product_63"/>
        <s v="Electronics_Product_7"/>
        <s v="Books_Product_250"/>
        <s v="Sports_Product_180"/>
        <s v="Beauty_Product_182"/>
        <s v="Fashion_Product_47"/>
        <s v="Beauty_Product_198"/>
        <s v="Toys_Product_218"/>
        <s v="Beauty_Product_206"/>
        <s v="Beauty_Product_209"/>
        <s v="Beauty_Product_192"/>
        <s v="Fashion_Product_52"/>
        <s v="Grocery_Product_84"/>
        <s v="Sports_Product_164"/>
        <s v="Sports_Product_176"/>
        <s v="Furniture_Product_129"/>
        <s v="Grocery_Product_79"/>
        <s v="Beauty_Product_193"/>
        <s v="Office Supplies_Product_292"/>
        <s v="Grocery_Product_82"/>
        <s v="Electronics_Product_23"/>
        <s v="Office Supplies_Product_279"/>
        <s v="Furniture_Product_142"/>
        <s v="Sports_Product_168"/>
        <s v="Toys_Product_215"/>
        <s v="Toys_Product_240"/>
        <s v="Furniture_Product_149"/>
        <s v="Sports_Product_161"/>
        <s v="Toys_Product_223"/>
        <s v="Beauty_Product_186"/>
        <s v="Fashion_Product_53"/>
        <s v="Books_Product_266"/>
        <s v="Books_Product_259"/>
        <s v="Books_Product_260"/>
        <s v="Toys_Product_225"/>
        <s v="Toys_Product_227"/>
        <s v="Sports_Product_167"/>
        <s v="Office Supplies_Product_291"/>
        <s v="Toys_Product_233"/>
        <s v="Toys_Product_226"/>
        <s v="Books_Product_242"/>
        <s v="Fashion_Product_41"/>
        <s v="Furniture_Product_124"/>
        <s v="Electronics_Product_19"/>
        <s v="Home Appliances_Product_112"/>
        <s v="Toys_Product_228"/>
        <s v="Home Appliances_Product_117"/>
        <s v="Grocery_Product_83"/>
        <s v="Books_Product_270"/>
        <s v="Electronics_Product_13"/>
        <s v="Home Appliances_Product_103"/>
        <s v="Books_Product_267"/>
        <s v="Beauty_Product_188"/>
        <s v="Sports_Product_175"/>
        <s v="Books_Product_257"/>
        <s v="Sports_Product_172"/>
        <s v="Toys_Product_224"/>
        <s v="Home Appliances_Product_105"/>
        <s v="Electronics_Product_8"/>
        <s v="Grocery_Product_69"/>
        <s v="Fashion_Product_54"/>
        <s v="Sports_Product_158"/>
        <s v="Grocery_Product_80"/>
        <s v="Fashion_Product_40"/>
        <s v="Office Supplies_Product_297"/>
        <s v="Beauty_Product_181"/>
        <s v="Home Appliances_Product_101"/>
        <s v="Grocery_Product_88"/>
        <s v="Electronics_Product_1"/>
        <s v="Grocery_Product_76"/>
        <s v="Furniture_Product_132"/>
        <s v="Home Appliances_Product_102"/>
        <s v="Electronics_Product_20"/>
        <s v="Grocery_Product_68"/>
        <s v="Grocery_Product_64"/>
        <s v="Sports_Product_163"/>
        <s v="Office Supplies_Product_276"/>
        <s v="Office Supplies_Product_283"/>
        <s v="Furniture_Product_140"/>
        <s v="Beauty_Product_187"/>
        <s v="Electronics_Product_6"/>
        <s v="Office Supplies_Product_293"/>
        <s v="Electronics_Product_30"/>
        <s v="Beauty_Product_191"/>
        <s v="Office Supplies_Product_296"/>
        <s v="Electronics_Product_28"/>
        <s v="Books_Product_263"/>
        <s v="Toys_Product_230"/>
        <s v="Home Appliances_Product_120"/>
        <s v="Home Appliances_Product_111"/>
        <s v="Beauty_Product_190"/>
        <s v="Sports_Product_166"/>
        <s v="Home Appliances_Product_115"/>
        <s v="Toys_Product_231"/>
        <s v="Furniture_Product_137"/>
        <s v="Grocery_Product_86"/>
        <s v="Toys_Product_238"/>
        <s v="Home Appliances_Product_110"/>
        <s v="Home Appliances_Product_104"/>
        <s v="Electronics_Product_17"/>
        <s v="Electronics_Product_26"/>
        <s v="Toys_Product_232"/>
        <s v="Electronics_Product_12"/>
        <s v="Home Appliances_Product_119"/>
        <s v="Fashion_Product_50"/>
        <s v="Electronics_Product_5"/>
        <s v="Sports_Product_155"/>
        <s v="Sports_Product_153"/>
        <s v="Sports_Product_157"/>
        <s v="Sports_Product_165"/>
        <s v="Sports_Product_179"/>
        <s v="Books_Product_254"/>
        <s v="Fashion_Product_49"/>
        <s v="Beauty_Product_189"/>
        <s v="Toys_Product_211"/>
        <s v="Furniture_Product_136"/>
        <s v="Toys_Product_235"/>
        <s v="Beauty_Product_203"/>
        <s v="Fashion_Product_35"/>
        <s v="Office Supplies_Product_287"/>
        <s v="Beauty_Product_199"/>
        <s v="Home Appliances_Product_94"/>
        <s v="Office Supplies_Product_271"/>
        <s v="Fashion_Product_34"/>
        <s v="Fashion_Product_46"/>
        <s v="Sports_Product_174"/>
        <s v="Grocery_Product_73"/>
        <s v="Office Supplies_Product_295"/>
        <s v="Furniture_Product_139"/>
        <s v="Books_Product_249"/>
        <s v="Books_Product_265"/>
        <s v="Books_Product_268"/>
        <s v="Fashion_Product_56"/>
        <s v="Grocery_Product_77"/>
        <s v="Furniture_Product_147"/>
        <s v="Sports_Product_162"/>
        <s v="Books_Product_264"/>
        <s v="Furniture_Product_148"/>
        <s v="Office Supplies_Product_288"/>
        <s v="Grocery_Product_71"/>
        <s v="Grocery_Product_74"/>
        <s v="Grocery_Product_75"/>
        <s v="Beauty_Product_204"/>
        <s v="Office Supplies_Product_294"/>
        <s v="Beauty_Product_208"/>
        <s v="Home Appliances_Product_114"/>
        <s v="Grocery_Product_90"/>
        <s v="Office Supplies_Product_289"/>
        <s v="Electronics_Product_3"/>
        <s v="Toys_Product_236"/>
        <s v="Books_Product_245"/>
        <s v="Furniture_Product_135"/>
        <s v="Office Supplies_Product_284"/>
        <s v="Office Supplies_Product_275"/>
        <s v="Office Supplies_Product_277"/>
        <s v="Office Supplies_Product_298"/>
        <s v="Home Appliances_Product_116"/>
        <s v="Fashion_Product_55"/>
        <s v="Grocery_Product_67"/>
        <s v="Books_Product_255"/>
        <s v="Fashion_Product_57"/>
        <s v="Toys_Product_234"/>
        <s v="Books_Product_247"/>
        <s v="Electronics_Product_25"/>
        <s v="Fashion_Product_43"/>
        <s v="Grocery_Product_87"/>
        <s v="Electronics_Product_9"/>
        <s v="Furniture_Product_125"/>
        <s v="Books_Product_269"/>
        <s v="Furniture_Product_146"/>
        <s v="Office Supplies_Product_285"/>
        <s v="Books_Product_258"/>
        <s v="Toys_Product_217"/>
        <s v="Home Appliances_Product_113"/>
        <s v="Beauty_Product_202"/>
        <s v="Fashion_Product_45"/>
        <s v="Fashion_Product_42"/>
        <s v="Books_Product_248"/>
        <s v="Beauty_Product_197"/>
        <s v="Sports_Product_160"/>
        <s v="Books_Product_251"/>
        <s v="Furniture_Product_141"/>
        <s v="Home Appliances_Product_107"/>
        <s v="Toys_Product_220"/>
        <s v="Fashion_Product_59"/>
        <s v="Grocery_Product_81"/>
        <s v="Beauty_Product_196"/>
        <s v="Electronics_Product_27"/>
        <s v="Electronics_Product_22"/>
        <s v="Home Appliances_Product_118"/>
        <s v="Grocery_Product_65"/>
        <s v="Home Appliances_Product_98"/>
        <s v="Fashion_Product_44"/>
        <s v="Sports_Product_171"/>
        <s v="Fashion_Product_36"/>
        <s v="Toys_Product_212"/>
        <s v="Books_Product_256"/>
        <s v="Fashion_Product_60"/>
        <s v="Toys_Product_213"/>
        <s v="Sports_Product_173"/>
        <s v="Fashion_Product_38"/>
        <s v="Office Supplies_Product_281"/>
        <s v="Furniture_Product_150"/>
        <s v="Electronics_Product_15"/>
        <s v="Books_Product_244"/>
        <s v="Sports_Product_151"/>
        <s v="Fashion_Product_37"/>
        <s v="Fashion_Product_48"/>
        <s v="Home Appliances_Product_95"/>
        <s v="Grocery_Product_70"/>
        <s v="Office Supplies_Product_282"/>
        <s v="Furniture_Product_122"/>
        <s v="Grocery_Product_61"/>
        <s v="Furniture_Product_130"/>
        <s v="Books_Product_243"/>
        <s v="Electronics_Product_2"/>
        <s v="Grocery_Product_78"/>
        <s v="Toys_Product_239"/>
        <s v="Fashion_Product_51"/>
        <s v="Beauty_Product_210"/>
        <s v="Home Appliances_Product_106"/>
        <s v="Grocery_Product_62"/>
        <s v="Sports_Product_159"/>
        <s v="Sports_Product_178"/>
        <s v="Fashion_Product_31"/>
        <s v="Electronics_Product_4"/>
        <s v="Home Appliances_Product_108"/>
        <s v="Fashion_Product_32"/>
        <s v="Electronics_Product_14"/>
        <s v="Books_Product_253"/>
        <s v="Office Supplies_Product_272"/>
        <s v="Sports_Product_170"/>
        <s v="Furniture_Product_133"/>
        <s v="Beauty_Product_183"/>
        <s v="Fashion_Product_33"/>
        <s v="Electronics_Product_21"/>
        <s v="Furniture_Product_127"/>
        <s v="Electronics_Product_29"/>
        <s v="Fashion_Product_39"/>
        <s v="Electronics_Product_24"/>
        <s v="Sports_Product_154"/>
        <s v="Electronics_Product_16"/>
        <s v="Toys_Product_214"/>
        <s v="Beauty_Product_201"/>
        <s v="Books_Product_262"/>
        <s v="Furniture_Product_138"/>
        <s v="Home Appliances_Product_92"/>
        <s v="Sports_Product_152"/>
        <s v="Home Appliances_Product_93"/>
        <s v="Furniture_Product_123"/>
        <s v="Grocery_Product_72"/>
        <s v="Home Appliances_Product_100"/>
        <s v="Electronics_Product_11"/>
        <s v="Office Supplies_Product_280"/>
        <s v="Home Appliances_Product_97"/>
        <s v="Fashion_Product_58"/>
        <s v="Office Supplies_Product_274"/>
        <s v="Sports_Product_156"/>
        <s v="Beauty_Product_207"/>
        <s v="Furniture_Product_121"/>
        <s v="Toys_Product_216"/>
        <s v="Beauty_Product_195"/>
        <s v="Office Supplies_Product_286"/>
        <s v="Books_Product_241"/>
        <s v="Toys_Product_237"/>
        <s v="Beauty_Product_205"/>
        <s v="Furniture_Product_145"/>
        <s v="Beauty_Product_200"/>
        <s v="Furniture_Product_126"/>
        <s v="Home Appliances_Product_99"/>
        <s v="Home Appliances_Product_109"/>
        <s v="Furniture_Product_144"/>
        <s v="Furniture_Product_134"/>
        <s v="Toys_Product_219"/>
        <s v="Grocery_Product_66"/>
        <s v="Electronics_Product_18"/>
        <s v="Sports_Product_169"/>
        <s v="Office Supplies_Product_290"/>
        <s v="Beauty_Product_184"/>
        <s v="Furniture_Product_131"/>
        <s v="Grocery_Product_89"/>
        <s v="Electronics_Product_10"/>
        <s v="Furniture_Product_128"/>
        <s v="Office Supplies_Product_300"/>
        <s v="Books_Product_246"/>
        <s v="Home Appliances_Product_91"/>
        <s v="Books_Product_261"/>
        <s v="Office Supplies_Product_299"/>
        <s v="Office Supplies_Product_273"/>
        <s v="Sports_Product_177"/>
        <s v="Toys_Product_222"/>
        <s v="Books_Product_252"/>
        <s v="Office Supplies_Product_278"/>
        <s v="Grocery_Product_85"/>
        <s v="Toys_Product_229"/>
        <s v="Furniture_Product_143"/>
        <s v="Toys_Product_221"/>
        <s v="Beauty_Product_185"/>
        <s v="Home Appliances_Product_96"/>
        <s v="Beauty_Product_194"/>
      </sharedItems>
    </cacheField>
    <cacheField name="Category" numFmtId="0">
      <sharedItems count="10">
        <s v="Grocery"/>
        <s v="Electronics"/>
        <s v="Books"/>
        <s v="Sports"/>
        <s v="Beauty"/>
        <s v="Fashion"/>
        <s v="Toys"/>
        <s v="Furniture"/>
        <s v="Office Supplies"/>
        <s v="Home Appliances"/>
      </sharedItems>
    </cacheField>
    <cacheField name="Supplier" numFmtId="0">
      <sharedItems/>
    </cacheField>
    <cacheField name="Region" numFmtId="0">
      <sharedItems count="5">
        <s v="West"/>
        <s v="North"/>
        <s v="East"/>
        <s v="Central"/>
        <s v="South"/>
      </sharedItems>
    </cacheField>
    <cacheField name="Units_Sold" numFmtId="0">
      <sharedItems containsSemiMixedTypes="0" containsString="0" containsNumber="1" containsInteger="1" minValue="1" maxValue="80"/>
    </cacheField>
    <cacheField name="Unit_Price" numFmtId="0">
      <sharedItems containsSemiMixedTypes="0" containsString="0" containsNumber="1" minValue="20.86" maxValue="29981.84"/>
    </cacheField>
    <cacheField name="Revenue" numFmtId="0">
      <sharedItems containsSemiMixedTypes="0" containsString="0" containsNumber="1" minValue="106.18" maxValue="1592752.8"/>
    </cacheField>
    <cacheField name="Current_Stock" numFmtId="0">
      <sharedItems containsSemiMixedTypes="0" containsString="0" containsNumber="1" containsInteger="1" minValue="30" maxValue="600"/>
    </cacheField>
    <cacheField name="Lead_Time_Days" numFmtId="0">
      <sharedItems containsSemiMixedTypes="0" containsString="0" containsNumber="1" containsInteger="1" minValue="2" maxValue="14"/>
    </cacheField>
    <cacheField name="Inventory_Status" numFmtId="0">
      <sharedItems count="3">
        <s v="Optimal Stock"/>
        <s v="Excess Stock"/>
        <s v="Low Stock"/>
      </sharedItems>
    </cacheField>
    <cacheField name="Inventory_Value" numFmtId="0">
      <sharedItems containsSemiMixedTypes="0" containsString="0" containsNumber="1" minValue="2018.52" maxValue="7282636.9199999999"/>
    </cacheField>
    <cacheField name="Month&amp;year" numFmtId="14">
      <sharedItems containsSemiMixedTypes="0" containsNonDate="0" containsDate="1" containsString="0" minDate="2023-01-01T00:00:00" maxDate="2024-12-02T00:00:00" count="24">
        <d v="2024-11-01T00:00:00"/>
        <d v="2023-02-01T00:00:00"/>
        <d v="2023-07-01T00:00:00"/>
        <d v="2023-05-01T00:00:00"/>
        <d v="2023-09-01T00:00:00"/>
        <d v="2024-08-01T00:00:00"/>
        <d v="2024-05-01T00:00:00"/>
        <d v="2024-03-01T00:00:00"/>
        <d v="2023-04-01T00:00:00"/>
        <d v="2023-08-01T00:00:00"/>
        <d v="2023-11-01T00:00:00"/>
        <d v="2024-06-01T00:00:00"/>
        <d v="2024-02-01T00:00:00"/>
        <d v="2024-07-01T00:00:00"/>
        <d v="2024-04-01T00:00:00"/>
        <d v="2023-12-01T00:00:00"/>
        <d v="2023-10-01T00:00:00"/>
        <d v="2023-06-01T00:00:00"/>
        <d v="2024-10-01T00:00:00"/>
        <d v="2024-12-01T00:00:00"/>
        <d v="2023-03-01T00:00:00"/>
        <d v="2024-01-01T00:00:00"/>
        <d v="2023-01-01T00:00:00"/>
        <d v="2024-09-01T00:00:00"/>
      </sharedItems>
      <fieldGroup par="17"/>
    </cacheField>
    <cacheField name="Order_Date2" numFmtId="0" databaseField="0">
      <fieldGroup base="0">
        <discretePr count="731">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discretePr>
        <groupItems count="1">
          <s v="Group1"/>
        </groupItems>
      </fieldGroup>
    </cacheField>
    <cacheField name="Months (Month&amp;year)" numFmtId="0" databaseField="0">
      <fieldGroup base="13">
        <rangePr groupBy="months" startDate="2023-01-01T00:00:00" endDate="2024-12-02T00:00:00"/>
        <groupItems count="14">
          <s v="&lt;01-01-2023"/>
          <s v="Jan"/>
          <s v="Feb"/>
          <s v="Mar"/>
          <s v="Apr"/>
          <s v="May"/>
          <s v="Jun"/>
          <s v="Jul"/>
          <s v="Aug"/>
          <s v="Sep"/>
          <s v="Oct"/>
          <s v="Nov"/>
          <s v="Dec"/>
          <s v="&gt;02-12-2024"/>
        </groupItems>
      </fieldGroup>
    </cacheField>
    <cacheField name="Quarters (Month&amp;year)" numFmtId="0" databaseField="0">
      <fieldGroup base="13">
        <rangePr groupBy="quarters" startDate="2023-01-01T00:00:00" endDate="2024-12-02T00:00:00"/>
        <groupItems count="6">
          <s v="&lt;01-01-2023"/>
          <s v="Qtr1"/>
          <s v="Qtr2"/>
          <s v="Qtr3"/>
          <s v="Qtr4"/>
          <s v="&gt;02-12-2024"/>
        </groupItems>
      </fieldGroup>
    </cacheField>
    <cacheField name="Years (Month&amp;year)" numFmtId="0" databaseField="0">
      <fieldGroup base="13">
        <rangePr groupBy="years" startDate="2023-01-01T00:00:00" endDate="2024-12-02T00:00:00"/>
        <groupItems count="4">
          <s v="&lt;01-01-2023"/>
          <s v="2023"/>
          <s v="2024"/>
          <s v="&gt;02-12-2024"/>
        </groupItems>
      </fieldGroup>
    </cacheField>
  </cacheFields>
  <extLst>
    <ext xmlns:x14="http://schemas.microsoft.com/office/spreadsheetml/2009/9/main" uri="{725AE2AE-9491-48be-B2B4-4EB974FC3084}">
      <x14:pivotCacheDefinition pivotCacheId="7305482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Electronics_Product_19"/>
    <n v="35748700.559999995"/>
    <n v="1.872624400260792E-2"/>
    <n v="1.872624400260792E-2"/>
    <x v="0"/>
  </r>
  <r>
    <s v="Electronics_Product_7"/>
    <n v="33945960.099999994"/>
    <n v="1.7781914357096085E-2"/>
    <n v="3.6508158359704002E-2"/>
    <x v="0"/>
  </r>
  <r>
    <s v="Electronics_Product_23"/>
    <n v="33431073.640000004"/>
    <n v="1.7512201351236861E-2"/>
    <n v="5.4020359710940866E-2"/>
    <x v="0"/>
  </r>
  <r>
    <s v="Electronics_Product_9"/>
    <n v="32904488.509999994"/>
    <n v="1.7236360230355425E-2"/>
    <n v="7.1256719941296287E-2"/>
    <x v="0"/>
  </r>
  <r>
    <s v="Electronics_Product_11"/>
    <n v="32178812.699999999"/>
    <n v="1.6856229426382784E-2"/>
    <n v="8.8112949367679078E-2"/>
    <x v="0"/>
  </r>
  <r>
    <s v="Electronics_Product_1"/>
    <n v="31653508.980000004"/>
    <n v="1.6581059546580096E-2"/>
    <n v="0.10469400891425917"/>
    <x v="0"/>
  </r>
  <r>
    <s v="Electronics_Product_27"/>
    <n v="30844145.929999992"/>
    <n v="1.6157090850555549E-2"/>
    <n v="0.12085109976481473"/>
    <x v="0"/>
  </r>
  <r>
    <s v="Electronics_Product_25"/>
    <n v="30346951.790000003"/>
    <n v="1.5896645613764915E-2"/>
    <n v="0.13674774537857964"/>
    <x v="0"/>
  </r>
  <r>
    <s v="Electronics_Product_16"/>
    <n v="29778885.450000007"/>
    <n v="1.5599075388110024E-2"/>
    <n v="0.15234682076668968"/>
    <x v="0"/>
  </r>
  <r>
    <s v="Electronics_Product_13"/>
    <n v="29659491.620000005"/>
    <n v="1.5536533310832741E-2"/>
    <n v="0.16788335407752242"/>
    <x v="0"/>
  </r>
  <r>
    <s v="Electronics_Product_20"/>
    <n v="29068194.839999992"/>
    <n v="1.5226794282370651E-2"/>
    <n v="0.18311014835989306"/>
    <x v="0"/>
  </r>
  <r>
    <s v="Electronics_Product_30"/>
    <n v="28992616.34"/>
    <n v="1.5187203992089315E-2"/>
    <n v="0.19829735235198237"/>
    <x v="0"/>
  </r>
  <r>
    <s v="Electronics_Product_5"/>
    <n v="28776653.470000006"/>
    <n v="1.5074076148677616E-2"/>
    <n v="0.21337142850065999"/>
    <x v="0"/>
  </r>
  <r>
    <s v="Electronics_Product_4"/>
    <n v="27932487.110000003"/>
    <n v="1.463187643264538E-2"/>
    <n v="0.22800330493330537"/>
    <x v="0"/>
  </r>
  <r>
    <s v="Electronics_Product_24"/>
    <n v="27881852.589999996"/>
    <n v="1.4605352548934317E-2"/>
    <n v="0.2426086574822397"/>
    <x v="0"/>
  </r>
  <r>
    <s v="Electronics_Product_8"/>
    <n v="27420013.759999998"/>
    <n v="1.4363427486345164E-2"/>
    <n v="0.25697208496858487"/>
    <x v="0"/>
  </r>
  <r>
    <s v="Electronics_Product_21"/>
    <n v="25853177.559999999"/>
    <n v="1.3542671583789388E-2"/>
    <n v="0.27051475655237428"/>
    <x v="0"/>
  </r>
  <r>
    <s v="Electronics_Product_3"/>
    <n v="25738181.809999999"/>
    <n v="1.3482433353027724E-2"/>
    <n v="0.28399718990540201"/>
    <x v="0"/>
  </r>
  <r>
    <s v="Electronics_Product_2"/>
    <n v="25710586.130000003"/>
    <n v="1.3467977906284128E-2"/>
    <n v="0.29746516781168614"/>
    <x v="0"/>
  </r>
  <r>
    <s v="Electronics_Product_6"/>
    <n v="25467475.770000007"/>
    <n v="1.3340629391523966E-2"/>
    <n v="0.31080579720321011"/>
    <x v="0"/>
  </r>
  <r>
    <s v="Electronics_Product_26"/>
    <n v="25115937.300000004"/>
    <n v="1.3156482973265358E-2"/>
    <n v="0.32396228017647549"/>
    <x v="0"/>
  </r>
  <r>
    <s v="Electronics_Product_15"/>
    <n v="24906480.519999996"/>
    <n v="1.3046763215376605E-2"/>
    <n v="0.33700904339185211"/>
    <x v="0"/>
  </r>
  <r>
    <s v="Electronics_Product_28"/>
    <n v="24544410.889999997"/>
    <n v="1.2857100258930561E-2"/>
    <n v="0.34986614365078267"/>
    <x v="0"/>
  </r>
  <r>
    <s v="Electronics_Product_29"/>
    <n v="24328302.66"/>
    <n v="1.2743896271581163E-2"/>
    <n v="0.36261003992236385"/>
    <x v="0"/>
  </r>
  <r>
    <s v="Electronics_Product_14"/>
    <n v="24226644.68"/>
    <n v="1.2690644765695036E-2"/>
    <n v="0.37530068468805888"/>
    <x v="0"/>
  </r>
  <r>
    <s v="Electronics_Product_17"/>
    <n v="24054888.350000009"/>
    <n v="1.2600673636837525E-2"/>
    <n v="0.38790135832489642"/>
    <x v="0"/>
  </r>
  <r>
    <s v="Furniture_Product_126"/>
    <n v="23777309.889999997"/>
    <n v="1.2455269695144482E-2"/>
    <n v="0.40035662802004091"/>
    <x v="0"/>
  </r>
  <r>
    <s v="Furniture_Product_123"/>
    <n v="23672748.82"/>
    <n v="1.240049746344595E-2"/>
    <n v="0.41275712548348686"/>
    <x v="0"/>
  </r>
  <r>
    <s v="Electronics_Product_10"/>
    <n v="23360990.740000002"/>
    <n v="1.2237189209316096E-2"/>
    <n v="0.42499431469280297"/>
    <x v="0"/>
  </r>
  <r>
    <s v="Furniture_Product_124"/>
    <n v="22629736.649999995"/>
    <n v="1.1854136334589588E-2"/>
    <n v="0.43684845102739256"/>
    <x v="0"/>
  </r>
  <r>
    <s v="Electronics_Product_22"/>
    <n v="22148795.520000003"/>
    <n v="1.160220491302214E-2"/>
    <n v="0.44845065594041472"/>
    <x v="0"/>
  </r>
  <r>
    <s v="Furniture_Product_129"/>
    <n v="21261671.960000001"/>
    <n v="1.1137502924284393E-2"/>
    <n v="0.45958815886469911"/>
    <x v="0"/>
  </r>
  <r>
    <s v="Furniture_Product_122"/>
    <n v="21094277.850000009"/>
    <n v="1.1049816857396505E-2"/>
    <n v="0.47063797572209565"/>
    <x v="0"/>
  </r>
  <r>
    <s v="Furniture_Product_133"/>
    <n v="19314509.210000001"/>
    <n v="1.0117520541761422E-2"/>
    <n v="0.48075549626385705"/>
    <x v="0"/>
  </r>
  <r>
    <s v="Furniture_Product_134"/>
    <n v="19028072.820000004"/>
    <n v="9.9674765500542689E-3"/>
    <n v="0.49072297281391131"/>
    <x v="0"/>
  </r>
  <r>
    <s v="Furniture_Product_132"/>
    <n v="18993060.120000001"/>
    <n v="9.9491358452700566E-3"/>
    <n v="0.50067210865918133"/>
    <x v="0"/>
  </r>
  <r>
    <s v="Furniture_Product_137"/>
    <n v="18922365.339999996"/>
    <n v="9.9121037943352593E-3"/>
    <n v="0.51058421245351659"/>
    <x v="0"/>
  </r>
  <r>
    <s v="Furniture_Product_142"/>
    <n v="18623120.580000002"/>
    <n v="9.7553503933869769E-3"/>
    <n v="0.52033956284690353"/>
    <x v="0"/>
  </r>
  <r>
    <s v="Furniture_Product_147"/>
    <n v="18528362.300000001"/>
    <n v="9.705713157774196E-3"/>
    <n v="0.53004527600467777"/>
    <x v="0"/>
  </r>
  <r>
    <s v="Furniture_Product_131"/>
    <n v="18528119.920000002"/>
    <n v="9.7055861918439595E-3"/>
    <n v="0.53975086219652169"/>
    <x v="0"/>
  </r>
  <r>
    <s v="Furniture_Product_127"/>
    <n v="18500003.120000008"/>
    <n v="9.6908577667788667E-3"/>
    <n v="0.5494417199633006"/>
    <x v="0"/>
  </r>
  <r>
    <s v="Furniture_Product_141"/>
    <n v="18458734.539999995"/>
    <n v="9.6692400439913131E-3"/>
    <n v="0.55911096000729188"/>
    <x v="0"/>
  </r>
  <r>
    <s v="Furniture_Product_135"/>
    <n v="18387740.07"/>
    <n v="9.6320510064254738E-3"/>
    <n v="0.56874301101371738"/>
    <x v="0"/>
  </r>
  <r>
    <s v="Furniture_Product_138"/>
    <n v="18250739.640000001"/>
    <n v="9.5602860627924512E-3"/>
    <n v="0.57830329707650985"/>
    <x v="0"/>
  </r>
  <r>
    <s v="Electronics_Product_18"/>
    <n v="18130315.659999996"/>
    <n v="9.4972043619776115E-3"/>
    <n v="0.5878005014384875"/>
    <x v="0"/>
  </r>
  <r>
    <s v="Electronics_Product_12"/>
    <n v="17986252.41"/>
    <n v="9.4217397009116587E-3"/>
    <n v="0.59722224113939915"/>
    <x v="0"/>
  </r>
  <r>
    <s v="Furniture_Product_130"/>
    <n v="17748293.389999997"/>
    <n v="9.2970896128990177E-3"/>
    <n v="0.60651933075229814"/>
    <x v="0"/>
  </r>
  <r>
    <s v="Furniture_Product_121"/>
    <n v="17255348.229999997"/>
    <n v="9.03887011956187E-3"/>
    <n v="0.61555820087185997"/>
    <x v="0"/>
  </r>
  <r>
    <s v="Furniture_Product_149"/>
    <n v="17117229.459999997"/>
    <n v="8.9665193558181918E-3"/>
    <n v="0.62452472022767813"/>
    <x v="0"/>
  </r>
  <r>
    <s v="Furniture_Product_146"/>
    <n v="17071784.629999999"/>
    <n v="8.9427139877375061E-3"/>
    <n v="0.63346743421541563"/>
    <x v="0"/>
  </r>
  <r>
    <s v="Furniture_Product_139"/>
    <n v="16616950.699999997"/>
    <n v="8.7044583023441376E-3"/>
    <n v="0.64217189251775975"/>
    <x v="0"/>
  </r>
  <r>
    <s v="Furniture_Product_144"/>
    <n v="16572243.289999999"/>
    <n v="8.6810392170271911E-3"/>
    <n v="0.65085293173478698"/>
    <x v="0"/>
  </r>
  <r>
    <s v="Furniture_Product_136"/>
    <n v="16480866.909999998"/>
    <n v="8.6331735222984242E-3"/>
    <n v="0.6594861052570854"/>
    <x v="0"/>
  </r>
  <r>
    <s v="Furniture_Product_150"/>
    <n v="16358860.99"/>
    <n v="8.5692631537565532E-3"/>
    <n v="0.6680553684108419"/>
    <x v="0"/>
  </r>
  <r>
    <s v="Furniture_Product_145"/>
    <n v="16185153.819999997"/>
    <n v="8.4782701162624211E-3"/>
    <n v="0.67653363852710435"/>
    <x v="0"/>
  </r>
  <r>
    <s v="Furniture_Product_140"/>
    <n v="16044926.930000003"/>
    <n v="8.4048150558901028E-3"/>
    <n v="0.68493845358299443"/>
    <x v="0"/>
  </r>
  <r>
    <s v="Furniture_Product_148"/>
    <n v="15286525.990000002"/>
    <n v="8.0075418450663745E-3"/>
    <n v="0.69294599542806079"/>
    <x v="0"/>
  </r>
  <r>
    <s v="Furniture_Product_125"/>
    <n v="14796330.860000001"/>
    <n v="7.7507629001124616E-3"/>
    <n v="0.70069675832817324"/>
    <x v="0"/>
  </r>
  <r>
    <s v="Furniture_Product_143"/>
    <n v="14534154.299999997"/>
    <n v="7.6134269366392076E-3"/>
    <n v="0.70831018526481249"/>
    <x v="0"/>
  </r>
  <r>
    <s v="Furniture_Product_128"/>
    <n v="13816092.499999998"/>
    <n v="7.2372845799909347E-3"/>
    <n v="0.71554746984480344"/>
    <x v="0"/>
  </r>
  <r>
    <s v="Fashion_Product_50"/>
    <n v="9242002.4299999997"/>
    <n v="4.8412386986318853E-3"/>
    <n v="0.72038870854343529"/>
    <x v="0"/>
  </r>
  <r>
    <s v="Fashion_Product_32"/>
    <n v="8461369.5799999963"/>
    <n v="4.4323197450319872E-3"/>
    <n v="0.72482102828846728"/>
    <x v="0"/>
  </r>
  <r>
    <s v="Fashion_Product_46"/>
    <n v="8353939.0600000015"/>
    <n v="4.3760444091643117E-3"/>
    <n v="0.72919707269763157"/>
    <x v="0"/>
  </r>
  <r>
    <s v="Fashion_Product_35"/>
    <n v="7844644.1399999978"/>
    <n v="4.1092604200455548E-3"/>
    <n v="0.73330633311767712"/>
    <x v="0"/>
  </r>
  <r>
    <s v="Fashion_Product_51"/>
    <n v="7286885.0500000017"/>
    <n v="3.8170894417890941E-3"/>
    <n v="0.73712342255946617"/>
    <x v="0"/>
  </r>
  <r>
    <s v="Fashion_Product_36"/>
    <n v="7264096.2199999979"/>
    <n v="3.8051519675752336E-3"/>
    <n v="0.74092857452704142"/>
    <x v="0"/>
  </r>
  <r>
    <s v="Fashion_Product_41"/>
    <n v="6876488.2199999997"/>
    <n v="3.6021112452088253E-3"/>
    <n v="0.74453068577225023"/>
    <x v="0"/>
  </r>
  <r>
    <s v="Fashion_Product_42"/>
    <n v="6873361.4799999995"/>
    <n v="3.60047336480323E-3"/>
    <n v="0.74813115913705341"/>
    <x v="0"/>
  </r>
  <r>
    <s v="Fashion_Product_60"/>
    <n v="6852469.3600000003"/>
    <n v="3.5895294443047741E-3"/>
    <n v="0.75172068858135821"/>
    <x v="0"/>
  </r>
  <r>
    <s v="Fashion_Product_58"/>
    <n v="6804840.4800000014"/>
    <n v="3.5645800051788976E-3"/>
    <n v="0.75528526858653711"/>
    <x v="0"/>
  </r>
  <r>
    <s v="Fashion_Product_43"/>
    <n v="6649761.8200000003"/>
    <n v="3.4833451412183626E-3"/>
    <n v="0.7587686137277555"/>
    <x v="0"/>
  </r>
  <r>
    <s v="Fashion_Product_59"/>
    <n v="6638417.7699999996"/>
    <n v="3.477402786812466E-3"/>
    <n v="0.76224601651456791"/>
    <x v="0"/>
  </r>
  <r>
    <s v="Fashion_Product_55"/>
    <n v="6618101.1599999992"/>
    <n v="3.4667603357525379E-3"/>
    <n v="0.76571277685032046"/>
    <x v="0"/>
  </r>
  <r>
    <s v="Fashion_Product_45"/>
    <n v="6555233.2599999998"/>
    <n v="3.4338282398472439E-3"/>
    <n v="0.76914660509016775"/>
    <x v="0"/>
  </r>
  <r>
    <s v="Fashion_Product_56"/>
    <n v="6551979.4100000001"/>
    <n v="3.4321237754025686E-3"/>
    <n v="0.77257872886557033"/>
    <x v="0"/>
  </r>
  <r>
    <s v="Fashion_Product_31"/>
    <n v="6425781.8999999985"/>
    <n v="3.3660177260144172E-3"/>
    <n v="0.77594474659158474"/>
    <x v="0"/>
  </r>
  <r>
    <s v="Fashion_Product_54"/>
    <n v="6286951.7600000016"/>
    <n v="3.2932943252800954E-3"/>
    <n v="0.77923804091686488"/>
    <x v="0"/>
  </r>
  <r>
    <s v="Fashion_Product_38"/>
    <n v="6197331.1300000018"/>
    <n v="3.2463483451813033E-3"/>
    <n v="0.78248438926204622"/>
    <x v="0"/>
  </r>
  <r>
    <s v="Fashion_Product_33"/>
    <n v="6127094.5699999994"/>
    <n v="3.2095563236571546E-3"/>
    <n v="0.78569394558570338"/>
    <x v="0"/>
  </r>
  <r>
    <s v="Fashion_Product_48"/>
    <n v="5983192.7799999993"/>
    <n v="3.1341762401928832E-3"/>
    <n v="0.78882812182589623"/>
    <x v="0"/>
  </r>
  <r>
    <s v="Fashion_Product_37"/>
    <n v="5816154.2800000003"/>
    <n v="3.0466764525130595E-3"/>
    <n v="0.79187479827840934"/>
    <x v="0"/>
  </r>
  <r>
    <s v="Fashion_Product_53"/>
    <n v="5810340.6199999992"/>
    <n v="3.0436310826393908E-3"/>
    <n v="0.79491842936104873"/>
    <x v="0"/>
  </r>
  <r>
    <s v="Fashion_Product_49"/>
    <n v="5746116.5700000012"/>
    <n v="3.0099885945965845E-3"/>
    <n v="0.79792841795564529"/>
    <x v="0"/>
  </r>
  <r>
    <s v="Fashion_Product_34"/>
    <n v="5706732.7899999972"/>
    <n v="2.9893581867084075E-3"/>
    <n v="0.80091777614235371"/>
    <x v="1"/>
  </r>
  <r>
    <s v="Fashion_Product_47"/>
    <n v="5617637.330000001"/>
    <n v="2.9426873064428644E-3"/>
    <n v="0.80386046344879658"/>
    <x v="1"/>
  </r>
  <r>
    <s v="Fashion_Product_40"/>
    <n v="5529019.2899999991"/>
    <n v="2.896266513125142E-3"/>
    <n v="0.80675672996192171"/>
    <x v="1"/>
  </r>
  <r>
    <s v="Fashion_Product_44"/>
    <n v="5394856.5499999989"/>
    <n v="2.8259880368185211E-3"/>
    <n v="0.80958271799874026"/>
    <x v="1"/>
  </r>
  <r>
    <s v="Fashion_Product_52"/>
    <n v="5166121.2500000009"/>
    <n v="2.7061696106180895E-3"/>
    <n v="0.81228888760935836"/>
    <x v="1"/>
  </r>
  <r>
    <s v="Fashion_Product_57"/>
    <n v="4974458.0600000015"/>
    <n v="2.6057706700682291E-3"/>
    <n v="0.81489465827942653"/>
    <x v="1"/>
  </r>
  <r>
    <s v="Fashion_Product_39"/>
    <n v="4320423.2300000004"/>
    <n v="2.2631675650342984E-3"/>
    <n v="0.81715782584446084"/>
    <x v="1"/>
  </r>
  <r>
    <s v="Sports_Product_173"/>
    <n v="3880716.8"/>
    <n v="2.0328361188919203E-3"/>
    <n v="0.81919066196335277"/>
    <x v="1"/>
  </r>
  <r>
    <s v="Sports_Product_175"/>
    <n v="3754491.5200000023"/>
    <n v="1.9667155227429713E-3"/>
    <n v="0.82115737748609574"/>
    <x v="1"/>
  </r>
  <r>
    <s v="Beauty_Product_210"/>
    <n v="3489082.81"/>
    <n v="1.8276864619373708E-3"/>
    <n v="0.82298506394803306"/>
    <x v="1"/>
  </r>
  <r>
    <s v="Home Appliances_Product_107"/>
    <n v="3473453.2299999995"/>
    <n v="1.8194992180892468E-3"/>
    <n v="0.82480456316612227"/>
    <x v="1"/>
  </r>
  <r>
    <s v="Sports_Product_167"/>
    <n v="3410009.0199999996"/>
    <n v="1.7862652336813755E-3"/>
    <n v="0.82659082839980369"/>
    <x v="1"/>
  </r>
  <r>
    <s v="Home Appliances_Product_92"/>
    <n v="3327889.4099999997"/>
    <n v="1.7432485133483386E-3"/>
    <n v="0.82833407691315197"/>
    <x v="1"/>
  </r>
  <r>
    <s v="Beauty_Product_184"/>
    <n v="3321357.689999999"/>
    <n v="1.7398270020609161E-3"/>
    <n v="0.83007390391521285"/>
    <x v="1"/>
  </r>
  <r>
    <s v="Home Appliances_Product_106"/>
    <n v="3319087.6499999994"/>
    <n v="1.7386378868687617E-3"/>
    <n v="0.83181254180208164"/>
    <x v="1"/>
  </r>
  <r>
    <s v="Sports_Product_179"/>
    <n v="3316974.2600000012"/>
    <n v="1.7375308296556969E-3"/>
    <n v="0.8335500726317373"/>
    <x v="1"/>
  </r>
  <r>
    <s v="Home Appliances_Product_108"/>
    <n v="3270717.1300000004"/>
    <n v="1.7132999544162875E-3"/>
    <n v="0.83526337258615357"/>
    <x v="1"/>
  </r>
  <r>
    <s v="Sports_Product_172"/>
    <n v="3262590.8899999997"/>
    <n v="1.7090431856196606E-3"/>
    <n v="0.83697241577177328"/>
    <x v="1"/>
  </r>
  <r>
    <s v="Beauty_Product_182"/>
    <n v="3250144.919999999"/>
    <n v="1.7025236123927128E-3"/>
    <n v="0.83867493938416604"/>
    <x v="1"/>
  </r>
  <r>
    <s v="Sports_Product_174"/>
    <n v="3238761.8400000003"/>
    <n v="1.696560812899528E-3"/>
    <n v="0.84037150019706552"/>
    <x v="1"/>
  </r>
  <r>
    <s v="Sports_Product_171"/>
    <n v="3231475.79"/>
    <n v="1.6927441608820314E-3"/>
    <n v="0.84206424435794758"/>
    <x v="1"/>
  </r>
  <r>
    <s v="Sports_Product_154"/>
    <n v="3219629.68"/>
    <n v="1.6865388123556029E-3"/>
    <n v="0.84375078317030316"/>
    <x v="1"/>
  </r>
  <r>
    <s v="Home Appliances_Product_94"/>
    <n v="3159817.0900000003"/>
    <n v="1.6552071796746318E-3"/>
    <n v="0.84540599034997777"/>
    <x v="1"/>
  </r>
  <r>
    <s v="Sports_Product_158"/>
    <n v="3127608.59"/>
    <n v="1.6383353991480725E-3"/>
    <n v="0.8470443257491258"/>
    <x v="1"/>
  </r>
  <r>
    <s v="Home Appliances_Product_101"/>
    <n v="3104966.2799999984"/>
    <n v="1.6264746765147821E-3"/>
    <n v="0.84867080042564058"/>
    <x v="1"/>
  </r>
  <r>
    <s v="Sports_Product_155"/>
    <n v="3102440.43"/>
    <n v="1.6251515603546696E-3"/>
    <n v="0.85029595198599528"/>
    <x v="1"/>
  </r>
  <r>
    <s v="Sports_Product_152"/>
    <n v="3075223.2500000014"/>
    <n v="1.6108943832892418E-3"/>
    <n v="0.85190684636928449"/>
    <x v="1"/>
  </r>
  <r>
    <s v="Beauty_Product_181"/>
    <n v="3062786.8699999996"/>
    <n v="1.6043798335925806E-3"/>
    <n v="0.85351122620287712"/>
    <x v="1"/>
  </r>
  <r>
    <s v="Sports_Product_178"/>
    <n v="3056221.26"/>
    <n v="1.6009405697043841E-3"/>
    <n v="0.85511216677258151"/>
    <x v="1"/>
  </r>
  <r>
    <s v="Sports_Product_160"/>
    <n v="3049923.9400000009"/>
    <n v="1.5976418441833106E-3"/>
    <n v="0.85670980861676482"/>
    <x v="1"/>
  </r>
  <r>
    <s v="Home Appliances_Product_112"/>
    <n v="3037361.7500000005"/>
    <n v="1.5910613914266489E-3"/>
    <n v="0.85830087000819144"/>
    <x v="1"/>
  </r>
  <r>
    <s v="Beauty_Product_188"/>
    <n v="3022735.5600000005"/>
    <n v="1.583399753423645E-3"/>
    <n v="0.85988426976161514"/>
    <x v="1"/>
  </r>
  <r>
    <s v="Beauty_Product_205"/>
    <n v="3019094.5200000009"/>
    <n v="1.5814924672175683E-3"/>
    <n v="0.86146576222883275"/>
    <x v="1"/>
  </r>
  <r>
    <s v="Home Appliances_Product_97"/>
    <n v="2990437.3799999994"/>
    <n v="1.5664809958171957E-3"/>
    <n v="0.86303224322465"/>
    <x v="1"/>
  </r>
  <r>
    <s v="Beauty_Product_183"/>
    <n v="2937663.3099999996"/>
    <n v="1.5388363514986694E-3"/>
    <n v="0.86457107957614865"/>
    <x v="1"/>
  </r>
  <r>
    <s v="Beauty_Product_209"/>
    <n v="2928126.4899999993"/>
    <n v="1.5338406784942977E-3"/>
    <n v="0.86610492025464292"/>
    <x v="1"/>
  </r>
  <r>
    <s v="Beauty_Product_204"/>
    <n v="2921003.3400000008"/>
    <n v="1.5301093583937734E-3"/>
    <n v="0.86763502961303673"/>
    <x v="1"/>
  </r>
  <r>
    <s v="Beauty_Product_201"/>
    <n v="2911563.4300000006"/>
    <n v="1.525164449760634E-3"/>
    <n v="0.86916019406279732"/>
    <x v="1"/>
  </r>
  <r>
    <s v="Home Appliances_Product_91"/>
    <n v="2897151.3000000003"/>
    <n v="1.517614942820533E-3"/>
    <n v="0.87067780900561786"/>
    <x v="1"/>
  </r>
  <r>
    <s v="Sports_Product_151"/>
    <n v="2890645.11"/>
    <n v="1.5142068049145735E-3"/>
    <n v="0.87219201581053241"/>
    <x v="1"/>
  </r>
  <r>
    <s v="Sports_Product_168"/>
    <n v="2887830.4799999995"/>
    <n v="1.512732417109383E-3"/>
    <n v="0.87370474822764177"/>
    <x v="1"/>
  </r>
  <r>
    <s v="Beauty_Product_200"/>
    <n v="2880839.9499999993"/>
    <n v="1.5090705673515758E-3"/>
    <n v="0.87521381879499338"/>
    <x v="1"/>
  </r>
  <r>
    <s v="Beauty_Product_207"/>
    <n v="2879079.5"/>
    <n v="1.508148390720315E-3"/>
    <n v="0.87672196718571371"/>
    <x v="1"/>
  </r>
  <r>
    <s v="Home Appliances_Product_111"/>
    <n v="2869938.68"/>
    <n v="1.5033601544201837E-3"/>
    <n v="0.87822532734013392"/>
    <x v="1"/>
  </r>
  <r>
    <s v="Home Appliances_Product_114"/>
    <n v="2868027.1100000003"/>
    <n v="1.5023588165900721E-3"/>
    <n v="0.87972768615672403"/>
    <x v="1"/>
  </r>
  <r>
    <s v="Sports_Product_176"/>
    <n v="2864566.5500000003"/>
    <n v="1.5005460712334429E-3"/>
    <n v="0.88122823222795743"/>
    <x v="1"/>
  </r>
  <r>
    <s v="Home Appliances_Product_95"/>
    <n v="2835764.4800000009"/>
    <n v="1.4854586811422999E-3"/>
    <n v="0.88271369090909968"/>
    <x v="1"/>
  </r>
  <r>
    <s v="Beauty_Product_187"/>
    <n v="2823368.49"/>
    <n v="1.4789652889418115E-3"/>
    <n v="0.88419265619804144"/>
    <x v="1"/>
  </r>
  <r>
    <s v="Home Appliances_Product_102"/>
    <n v="2823043.689999999"/>
    <n v="1.478795148937929E-3"/>
    <n v="0.88567145134697933"/>
    <x v="1"/>
  </r>
  <r>
    <s v="Beauty_Product_197"/>
    <n v="2809222.7500000005"/>
    <n v="1.471555325091717E-3"/>
    <n v="0.88714300667207102"/>
    <x v="1"/>
  </r>
  <r>
    <s v="Sports_Product_153"/>
    <n v="2803887.8000000003"/>
    <n v="1.468760717906652E-3"/>
    <n v="0.88861176738997771"/>
    <x v="1"/>
  </r>
  <r>
    <s v="Beauty_Product_190"/>
    <n v="2778969.4600000004"/>
    <n v="1.4557077423391412E-3"/>
    <n v="0.89006747513231688"/>
    <x v="1"/>
  </r>
  <r>
    <s v="Sports_Product_163"/>
    <n v="2770265.07"/>
    <n v="1.4511481211926245E-3"/>
    <n v="0.8915186232535095"/>
    <x v="1"/>
  </r>
  <r>
    <s v="Home Appliances_Product_99"/>
    <n v="2733508.35"/>
    <n v="1.4318938463050582E-3"/>
    <n v="0.89295051709981454"/>
    <x v="1"/>
  </r>
  <r>
    <s v="Sports_Product_162"/>
    <n v="2731094.6000000006"/>
    <n v="1.4306294514948069E-3"/>
    <n v="0.8943811465513094"/>
    <x v="1"/>
  </r>
  <r>
    <s v="Sports_Product_157"/>
    <n v="2713795.9800000009"/>
    <n v="1.4215679143213173E-3"/>
    <n v="0.89580271446563076"/>
    <x v="1"/>
  </r>
  <r>
    <s v="Sports_Product_164"/>
    <n v="2709984.59"/>
    <n v="1.4195713936643126E-3"/>
    <n v="0.89722228585929509"/>
    <x v="1"/>
  </r>
  <r>
    <s v="Home Appliances_Product_93"/>
    <n v="2706849.6900000009"/>
    <n v="1.4179292388054184E-3"/>
    <n v="0.89864021509810055"/>
    <x v="1"/>
  </r>
  <r>
    <s v="Sports_Product_156"/>
    <n v="2701643.1100000003"/>
    <n v="1.415201875685311E-3"/>
    <n v="0.90005541697378588"/>
    <x v="1"/>
  </r>
  <r>
    <s v="Sports_Product_170"/>
    <n v="2698397.17"/>
    <n v="1.4135015547364191E-3"/>
    <n v="0.90146891852852229"/>
    <x v="1"/>
  </r>
  <r>
    <s v="Beauty_Product_195"/>
    <n v="2695239.3800000008"/>
    <n v="1.4118474094074237E-3"/>
    <n v="0.90288076593792976"/>
    <x v="1"/>
  </r>
  <r>
    <s v="Sports_Product_165"/>
    <n v="2693931.6500000008"/>
    <n v="1.4111623811214745E-3"/>
    <n v="0.90429192831905125"/>
    <x v="1"/>
  </r>
  <r>
    <s v="Beauty_Product_202"/>
    <n v="2693156.2199999993"/>
    <n v="1.4107561875771077E-3"/>
    <n v="0.90570268450662839"/>
    <x v="1"/>
  </r>
  <r>
    <s v="Sports_Product_180"/>
    <n v="2686242.9900000016"/>
    <n v="1.4071348298830336E-3"/>
    <n v="0.90710981933651147"/>
    <x v="1"/>
  </r>
  <r>
    <s v="Beauty_Product_198"/>
    <n v="2668929.9799999991"/>
    <n v="1.3980657547949618E-3"/>
    <n v="0.90850788509130642"/>
    <x v="1"/>
  </r>
  <r>
    <s v="Beauty_Product_194"/>
    <n v="2668084.6300000004"/>
    <n v="1.3976229350527165E-3"/>
    <n v="0.90990550802635917"/>
    <x v="1"/>
  </r>
  <r>
    <s v="Beauty_Product_191"/>
    <n v="2659347.3900000006"/>
    <n v="1.3930461060886893E-3"/>
    <n v="0.91129855413244787"/>
    <x v="1"/>
  </r>
  <r>
    <s v="Home Appliances_Product_116"/>
    <n v="2653813.2799999998"/>
    <n v="1.3901471729086329E-3"/>
    <n v="0.91268870130535651"/>
    <x v="1"/>
  </r>
  <r>
    <s v="Beauty_Product_193"/>
    <n v="2646802.3000000003"/>
    <n v="1.3864746108260744E-3"/>
    <n v="0.91407517591618259"/>
    <x v="1"/>
  </r>
  <r>
    <s v="Home Appliances_Product_100"/>
    <n v="2641886.0400000005"/>
    <n v="1.3838993260493384E-3"/>
    <n v="0.91545907524223191"/>
    <x v="1"/>
  </r>
  <r>
    <s v="Home Appliances_Product_98"/>
    <n v="2639059.6100000013"/>
    <n v="1.3824187570494265E-3"/>
    <n v="0.91684149399928139"/>
    <x v="1"/>
  </r>
  <r>
    <s v="Beauty_Product_186"/>
    <n v="2637754.6700000009"/>
    <n v="1.3817351902493476E-3"/>
    <n v="0.9182232291895307"/>
    <x v="1"/>
  </r>
  <r>
    <s v="Beauty_Product_203"/>
    <n v="2615236.25"/>
    <n v="1.3699393649223412E-3"/>
    <n v="0.91959316855445306"/>
    <x v="1"/>
  </r>
  <r>
    <s v="Home Appliances_Product_117"/>
    <n v="2588061.19"/>
    <n v="1.3557042515790908E-3"/>
    <n v="0.9209488728060321"/>
    <x v="1"/>
  </r>
  <r>
    <s v="Sports_Product_159"/>
    <n v="2584124.0800000005"/>
    <n v="1.3536418750067912E-3"/>
    <n v="0.92230251468103885"/>
    <x v="1"/>
  </r>
  <r>
    <s v="Home Appliances_Product_105"/>
    <n v="2522286.0499999993"/>
    <n v="1.3212492559666375E-3"/>
    <n v="0.92362376393700552"/>
    <x v="1"/>
  </r>
  <r>
    <s v="Sports_Product_177"/>
    <n v="2509889.689999999"/>
    <n v="1.3147556699490267E-3"/>
    <n v="0.9249385196069545"/>
    <x v="1"/>
  </r>
  <r>
    <s v="Home Appliances_Product_119"/>
    <n v="2509635.5200000009"/>
    <n v="1.3146225280623693E-3"/>
    <n v="0.92625314213501686"/>
    <x v="1"/>
  </r>
  <r>
    <s v="Home Appliances_Product_115"/>
    <n v="2490919.0299999998"/>
    <n v="1.3048182679599879E-3"/>
    <n v="0.92755796040297689"/>
    <x v="1"/>
  </r>
  <r>
    <s v="Home Appliances_Product_113"/>
    <n v="2486982.8699999992"/>
    <n v="1.3027563890262456E-3"/>
    <n v="0.9288607167920031"/>
    <x v="1"/>
  </r>
  <r>
    <s v="Home Appliances_Product_104"/>
    <n v="2474445.9799999991"/>
    <n v="1.2961891891701328E-3"/>
    <n v="0.93015690598117329"/>
    <x v="1"/>
  </r>
  <r>
    <s v="Sports_Product_161"/>
    <n v="2463325.5"/>
    <n v="1.2903639474510223E-3"/>
    <n v="0.93144726992862426"/>
    <x v="1"/>
  </r>
  <r>
    <s v="Sports_Product_169"/>
    <n v="2460806.2500000009"/>
    <n v="1.2890442885693135E-3"/>
    <n v="0.93273631421719361"/>
    <x v="1"/>
  </r>
  <r>
    <s v="Beauty_Product_192"/>
    <n v="2414858.33"/>
    <n v="1.2649753868231312E-3"/>
    <n v="0.93400128960401674"/>
    <x v="1"/>
  </r>
  <r>
    <s v="Home Appliances_Product_110"/>
    <n v="2408548.9000000004"/>
    <n v="1.2616703177200162E-3"/>
    <n v="0.9352629599217368"/>
    <x v="1"/>
  </r>
  <r>
    <s v="Beauty_Product_206"/>
    <n v="2378611.1399999997"/>
    <n v="1.2459880190666542E-3"/>
    <n v="0.93650894794080342"/>
    <x v="1"/>
  </r>
  <r>
    <s v="Beauty_Product_185"/>
    <n v="2369750.31"/>
    <n v="1.2413464499453619E-3"/>
    <n v="0.93775029439074875"/>
    <x v="1"/>
  </r>
  <r>
    <s v="Home Appliances_Product_120"/>
    <n v="2350932.08"/>
    <n v="1.2314888953725532E-3"/>
    <n v="0.93898178328612125"/>
    <x v="1"/>
  </r>
  <r>
    <s v="Beauty_Product_199"/>
    <n v="2328025.2399999998"/>
    <n v="1.2194896039731708E-3"/>
    <n v="0.94020127289009447"/>
    <x v="1"/>
  </r>
  <r>
    <s v="Home Appliances_Product_103"/>
    <n v="2302849.7299999991"/>
    <n v="1.2063019150288176E-3"/>
    <n v="0.94140757480512327"/>
    <x v="1"/>
  </r>
  <r>
    <s v="Beauty_Product_208"/>
    <n v="2273602.7600000002"/>
    <n v="1.1909814729434414E-3"/>
    <n v="0.94259855627806666"/>
    <x v="1"/>
  </r>
  <r>
    <s v="Beauty_Product_196"/>
    <n v="2270056.13"/>
    <n v="1.1891236415334436E-3"/>
    <n v="0.94378767991960011"/>
    <x v="1"/>
  </r>
  <r>
    <s v="Sports_Product_166"/>
    <n v="2261878.7700000005"/>
    <n v="1.1848400945440882E-3"/>
    <n v="0.94497252001414422"/>
    <x v="1"/>
  </r>
  <r>
    <s v="Beauty_Product_189"/>
    <n v="2019980.7100000007"/>
    <n v="1.0581266189671318E-3"/>
    <n v="0.94603064663311132"/>
    <x v="1"/>
  </r>
  <r>
    <s v="Home Appliances_Product_109"/>
    <n v="1912377.94"/>
    <n v="1.0017610533714094E-3"/>
    <n v="0.94703240768648278"/>
    <x v="1"/>
  </r>
  <r>
    <s v="Home Appliances_Product_118"/>
    <n v="1759968.06"/>
    <n v="9.2192417660163768E-4"/>
    <n v="0.94795433186308442"/>
    <x v="1"/>
  </r>
  <r>
    <s v="Home Appliances_Product_96"/>
    <n v="1719231.3500000003"/>
    <n v="9.0058506330874678E-4"/>
    <n v="0.94885491692639312"/>
    <x v="1"/>
  </r>
  <r>
    <s v="Toys_Product_227"/>
    <n v="1369465.1900000002"/>
    <n v="7.1736703430592681E-4"/>
    <n v="0.94957228396069904"/>
    <x v="1"/>
  </r>
  <r>
    <s v="Toys_Product_223"/>
    <n v="1360655.2299999995"/>
    <n v="7.1275211241984783E-4"/>
    <n v="0.95028503607311887"/>
    <x v="2"/>
  </r>
  <r>
    <s v="Toys_Product_225"/>
    <n v="1350901.8500000003"/>
    <n v="7.0764299877742066E-4"/>
    <n v="0.95099267907189633"/>
    <x v="2"/>
  </r>
  <r>
    <s v="Books_Product_269"/>
    <n v="1331467.4000000004"/>
    <n v="6.9746264964429163E-4"/>
    <n v="0.95169014172154065"/>
    <x v="2"/>
  </r>
  <r>
    <s v="Toys_Product_232"/>
    <n v="1318978.1200000006"/>
    <n v="6.909203893373932E-4"/>
    <n v="0.95238106211087803"/>
    <x v="2"/>
  </r>
  <r>
    <s v="Toys_Product_230"/>
    <n v="1265244.2"/>
    <n v="6.6277294673461166E-4"/>
    <n v="0.95304383505761259"/>
    <x v="2"/>
  </r>
  <r>
    <s v="Toys_Product_228"/>
    <n v="1243876.5000000005"/>
    <n v="6.5157990313564407E-4"/>
    <n v="0.95369541496074828"/>
    <x v="2"/>
  </r>
  <r>
    <s v="Office Supplies_Product_287"/>
    <n v="1230484.8800000001"/>
    <n v="6.4456497001131089E-4"/>
    <n v="0.95433997993075959"/>
    <x v="2"/>
  </r>
  <r>
    <s v="Toys_Product_213"/>
    <n v="1221185.3399999999"/>
    <n v="6.396935914038638E-4"/>
    <n v="0.9549796735221634"/>
    <x v="2"/>
  </r>
  <r>
    <s v="Books_Product_253"/>
    <n v="1203343.3999999999"/>
    <n v="6.3034744688151613E-4"/>
    <n v="0.9556100209690449"/>
    <x v="2"/>
  </r>
  <r>
    <s v="Office Supplies_Product_276"/>
    <n v="1183858.4800000002"/>
    <n v="6.20140660045198E-4"/>
    <n v="0.95623016162909014"/>
    <x v="2"/>
  </r>
  <r>
    <s v="Office Supplies_Product_293"/>
    <n v="1179949.31"/>
    <n v="6.1809291928480831E-4"/>
    <n v="0.95684825454837497"/>
    <x v="2"/>
  </r>
  <r>
    <s v="Toys_Product_218"/>
    <n v="1178026.43"/>
    <n v="6.1708565693670411E-4"/>
    <n v="0.95746534020531171"/>
    <x v="2"/>
  </r>
  <r>
    <s v="Office Supplies_Product_291"/>
    <n v="1161115.0599999998"/>
    <n v="6.0822697295441887E-4"/>
    <n v="0.95807356717826608"/>
    <x v="2"/>
  </r>
  <r>
    <s v="Toys_Product_217"/>
    <n v="1160468.6700000002"/>
    <n v="6.0788837444115192E-4"/>
    <n v="0.95868145555270723"/>
    <x v="2"/>
  </r>
  <r>
    <s v="Toys_Product_211"/>
    <n v="1153147.1000000003"/>
    <n v="6.0405311597988131E-4"/>
    <n v="0.95928550866868711"/>
    <x v="2"/>
  </r>
  <r>
    <s v="Books_Product_254"/>
    <n v="1152941.0399999998"/>
    <n v="6.0394517555746759E-4"/>
    <n v="0.95988945384424462"/>
    <x v="2"/>
  </r>
  <r>
    <s v="Office Supplies_Product_282"/>
    <n v="1140111.7"/>
    <n v="5.972247815999532E-4"/>
    <n v="0.96048667862584458"/>
    <x v="2"/>
  </r>
  <r>
    <s v="Toys_Product_212"/>
    <n v="1131573.6300000001"/>
    <n v="5.9275228386921773E-4"/>
    <n v="0.96107943090971382"/>
    <x v="2"/>
  </r>
  <r>
    <s v="Toys_Product_229"/>
    <n v="1129106.9999999998"/>
    <n v="5.9146018892532919E-4"/>
    <n v="0.96167089109863912"/>
    <x v="2"/>
  </r>
  <r>
    <s v="Office Supplies_Product_286"/>
    <n v="1128833.7"/>
    <n v="5.9131702616959997E-4"/>
    <n v="0.96226220812480867"/>
    <x v="2"/>
  </r>
  <r>
    <s v="Books_Product_245"/>
    <n v="1120447.3999999999"/>
    <n v="5.8692403012725448E-4"/>
    <n v="0.96284913215493595"/>
    <x v="2"/>
  </r>
  <r>
    <s v="Books_Product_264"/>
    <n v="1115484.8600000001"/>
    <n v="5.8432450249528572E-4"/>
    <n v="0.96343345665743119"/>
    <x v="2"/>
  </r>
  <r>
    <s v="Toys_Product_234"/>
    <n v="1111847.97"/>
    <n v="5.8241939018396297E-4"/>
    <n v="0.96401587604761518"/>
    <x v="2"/>
  </r>
  <r>
    <s v="Toys_Product_226"/>
    <n v="1099696.54"/>
    <n v="5.7605410586324503E-4"/>
    <n v="0.96459193015347844"/>
    <x v="2"/>
  </r>
  <r>
    <s v="Office Supplies_Product_283"/>
    <n v="1093397.6599999999"/>
    <n v="5.7275456316727548E-4"/>
    <n v="0.96516468471664574"/>
    <x v="2"/>
  </r>
  <r>
    <s v="Office Supplies_Product_296"/>
    <n v="1083694.5399999998"/>
    <n v="5.6767177722372435E-4"/>
    <n v="0.96573235649386946"/>
    <x v="2"/>
  </r>
  <r>
    <s v="Books_Product_267"/>
    <n v="1075513.1699999997"/>
    <n v="5.6338612967582317E-4"/>
    <n v="0.96629574262354523"/>
    <x v="2"/>
  </r>
  <r>
    <s v="Books_Product_256"/>
    <n v="1069621.6899999997"/>
    <n v="5.6029999534679164E-4"/>
    <n v="0.96685604261889202"/>
    <x v="2"/>
  </r>
  <r>
    <s v="Toys_Product_215"/>
    <n v="1068122.5900000003"/>
    <n v="5.5951472170202843E-4"/>
    <n v="0.96741555734059403"/>
    <x v="2"/>
  </r>
  <r>
    <s v="Books_Product_248"/>
    <n v="1067827.6899999997"/>
    <n v="5.5936024421697657E-4"/>
    <n v="0.96797491758481102"/>
    <x v="2"/>
  </r>
  <r>
    <s v="Toys_Product_233"/>
    <n v="1063431.1500000001"/>
    <n v="5.5705720439965412E-4"/>
    <n v="0.96853197478921071"/>
    <x v="2"/>
  </r>
  <r>
    <s v="Books_Product_249"/>
    <n v="1062376.69"/>
    <n v="5.5650484655330801E-4"/>
    <n v="0.96908847963576406"/>
    <x v="2"/>
  </r>
  <r>
    <s v="Toys_Product_238"/>
    <n v="1052311.2400000002"/>
    <n v="5.5123226126367803E-4"/>
    <n v="0.96963971189702769"/>
    <x v="2"/>
  </r>
  <r>
    <s v="Books_Product_251"/>
    <n v="1048369.9100000005"/>
    <n v="5.4916767412851997E-4"/>
    <n v="0.97018887957115618"/>
    <x v="2"/>
  </r>
  <r>
    <s v="Office Supplies_Product_273"/>
    <n v="1045651.4400000001"/>
    <n v="5.4774365782201567E-4"/>
    <n v="0.97073662322897825"/>
    <x v="2"/>
  </r>
  <r>
    <s v="Books_Product_250"/>
    <n v="1040111.1799999999"/>
    <n v="5.4484150308708318E-4"/>
    <n v="0.97128146473206534"/>
    <x v="2"/>
  </r>
  <r>
    <s v="Books_Product_260"/>
    <n v="1033943.0800000002"/>
    <n v="5.4161046688651912E-4"/>
    <n v="0.97182307519895184"/>
    <x v="2"/>
  </r>
  <r>
    <s v="Office Supplies_Product_299"/>
    <n v="1028961.5799999997"/>
    <n v="5.3900100743658943E-4"/>
    <n v="0.97236207620638837"/>
    <x v="2"/>
  </r>
  <r>
    <s v="Office Supplies_Product_290"/>
    <n v="1026344.6100000001"/>
    <n v="5.3763015988129862E-4"/>
    <n v="0.97289970636626966"/>
    <x v="2"/>
  </r>
  <r>
    <s v="Toys_Product_224"/>
    <n v="1012784.4"/>
    <n v="5.3052691424694586E-4"/>
    <n v="0.97343023328051659"/>
    <x v="2"/>
  </r>
  <r>
    <s v="Books_Product_257"/>
    <n v="1010235.9899999999"/>
    <n v="5.2919198048065157E-4"/>
    <n v="0.97395942526099721"/>
    <x v="2"/>
  </r>
  <r>
    <s v="Books_Product_243"/>
    <n v="999096.28000000014"/>
    <n v="5.233566655094635E-4"/>
    <n v="0.97448278192650672"/>
    <x v="2"/>
  </r>
  <r>
    <s v="Books_Product_242"/>
    <n v="994965.32000000065"/>
    <n v="5.2119274447979787E-4"/>
    <n v="0.97500397467098654"/>
    <x v="2"/>
  </r>
  <r>
    <s v="Toys_Product_216"/>
    <n v="986694.87999999977"/>
    <n v="5.1686043938834402E-4"/>
    <n v="0.97552083511037491"/>
    <x v="2"/>
  </r>
  <r>
    <s v="Books_Product_263"/>
    <n v="985199.78999999969"/>
    <n v="5.1607726630212595E-4"/>
    <n v="0.976036912376677"/>
    <x v="2"/>
  </r>
  <r>
    <s v="Toys_Product_214"/>
    <n v="981137.29000000039"/>
    <n v="5.1394920667845103E-4"/>
    <n v="0.97655086158335547"/>
    <x v="2"/>
  </r>
  <r>
    <s v="Toys_Product_237"/>
    <n v="975065.02999999991"/>
    <n v="5.1076837435095333E-4"/>
    <n v="0.9770616299577064"/>
    <x v="2"/>
  </r>
  <r>
    <s v="Toys_Product_222"/>
    <n v="964923.19000000041"/>
    <n v="5.0545577368294738E-4"/>
    <n v="0.9775670857313894"/>
    <x v="2"/>
  </r>
  <r>
    <s v="Office Supplies_Product_295"/>
    <n v="963661.38000000024"/>
    <n v="5.047947996734089E-4"/>
    <n v="0.97807188053106275"/>
    <x v="2"/>
  </r>
  <r>
    <s v="Office Supplies_Product_272"/>
    <n v="956077.3"/>
    <n v="5.0082203058276922E-4"/>
    <n v="0.97857270256164552"/>
    <x v="2"/>
  </r>
  <r>
    <s v="Books_Product_268"/>
    <n v="948950.81"/>
    <n v="4.9708896088983972E-4"/>
    <n v="0.97906979152253537"/>
    <x v="2"/>
  </r>
  <r>
    <s v="Toys_Product_240"/>
    <n v="942447.06"/>
    <n v="4.9368210112922973E-4"/>
    <n v="0.97956347362366458"/>
    <x v="2"/>
  </r>
  <r>
    <s v="Office Supplies_Product_294"/>
    <n v="934240.95"/>
    <n v="4.8938349402561417E-4"/>
    <n v="0.98005285711769019"/>
    <x v="2"/>
  </r>
  <r>
    <s v="Office Supplies_Product_271"/>
    <n v="934083.49999999988"/>
    <n v="4.8930101698247623E-4"/>
    <n v="0.98054215813467271"/>
    <x v="2"/>
  </r>
  <r>
    <s v="Toys_Product_231"/>
    <n v="925076.42000000016"/>
    <n v="4.8458283771473152E-4"/>
    <n v="0.9810267409723874"/>
    <x v="2"/>
  </r>
  <r>
    <s v="Toys_Product_219"/>
    <n v="924333.58000000031"/>
    <n v="4.8419371579206061E-4"/>
    <n v="0.98151093468817951"/>
    <x v="2"/>
  </r>
  <r>
    <s v="Books_Product_262"/>
    <n v="913062.07000000007"/>
    <n v="4.782893600188045E-4"/>
    <n v="0.98198922404819833"/>
    <x v="2"/>
  </r>
  <r>
    <s v="Books_Product_241"/>
    <n v="907438.93000000017"/>
    <n v="4.7534379024839876E-4"/>
    <n v="0.98246456783844671"/>
    <x v="2"/>
  </r>
  <r>
    <s v="Office Supplies_Product_279"/>
    <n v="904105.96999999974"/>
    <n v="4.7359788560758013E-4"/>
    <n v="0.98293816572405435"/>
    <x v="2"/>
  </r>
  <r>
    <s v="Books_Product_261"/>
    <n v="896559.37999999989"/>
    <n v="4.6964475490593547E-4"/>
    <n v="0.98340781047896031"/>
    <x v="2"/>
  </r>
  <r>
    <s v="Toys_Product_220"/>
    <n v="893015.50999999989"/>
    <n v="4.6778836926690673E-4"/>
    <n v="0.98387559884822717"/>
    <x v="2"/>
  </r>
  <r>
    <s v="Books_Product_246"/>
    <n v="891905.13000000024"/>
    <n v="4.6720671884353788E-4"/>
    <n v="0.98434280556707066"/>
    <x v="2"/>
  </r>
  <r>
    <s v="Books_Product_244"/>
    <n v="891793.67"/>
    <n v="4.6714833274491508E-4"/>
    <n v="0.98480995389981552"/>
    <x v="2"/>
  </r>
  <r>
    <s v="Books_Product_255"/>
    <n v="876324.85000000033"/>
    <n v="4.5904529981743189E-4"/>
    <n v="0.98526899919963296"/>
    <x v="2"/>
  </r>
  <r>
    <s v="Books_Product_266"/>
    <n v="871815.51"/>
    <n v="4.5668317196920428E-4"/>
    <n v="0.98572568237160219"/>
    <x v="2"/>
  </r>
  <r>
    <s v="Office Supplies_Product_277"/>
    <n v="871360.52"/>
    <n v="4.5644483452965325E-4"/>
    <n v="0.98618212720613185"/>
    <x v="2"/>
  </r>
  <r>
    <s v="Office Supplies_Product_300"/>
    <n v="870141.34000000008"/>
    <n v="4.558061913956244E-4"/>
    <n v="0.98663793339752748"/>
    <x v="2"/>
  </r>
  <r>
    <s v="Office Supplies_Product_275"/>
    <n v="861299.19000000006"/>
    <n v="4.5117440741987533E-4"/>
    <n v="0.98708910780494741"/>
    <x v="2"/>
  </r>
  <r>
    <s v="Office Supplies_Product_280"/>
    <n v="858001.30999999982"/>
    <n v="4.494468787376041E-4"/>
    <n v="0.98753855468368501"/>
    <x v="2"/>
  </r>
  <r>
    <s v="Toys_Product_221"/>
    <n v="846424.04"/>
    <n v="4.4338235668483193E-4"/>
    <n v="0.98798193704036985"/>
    <x v="2"/>
  </r>
  <r>
    <s v="Toys_Product_239"/>
    <n v="843472.93999999959"/>
    <n v="4.4183648179118781E-4"/>
    <n v="0.98842377352216104"/>
    <x v="2"/>
  </r>
  <r>
    <s v="Office Supplies_Product_292"/>
    <n v="834588.44000000006"/>
    <n v="4.3718251361234665E-4"/>
    <n v="0.9888609560357734"/>
    <x v="2"/>
  </r>
  <r>
    <s v="Toys_Product_235"/>
    <n v="815592.5299999998"/>
    <n v="4.2723188491426163E-4"/>
    <n v="0.98928818792068762"/>
    <x v="2"/>
  </r>
  <r>
    <s v="Office Supplies_Product_278"/>
    <n v="815330.07000000007"/>
    <n v="4.2709440047639596E-4"/>
    <n v="0.98971528232116401"/>
    <x v="2"/>
  </r>
  <r>
    <s v="Office Supplies_Product_274"/>
    <n v="814131.67"/>
    <n v="4.2646664253103903E-4"/>
    <n v="0.990141748963695"/>
    <x v="2"/>
  </r>
  <r>
    <s v="Books_Product_252"/>
    <n v="799161.91"/>
    <n v="4.1862503223390435E-4"/>
    <n v="0.99056037399592889"/>
    <x v="2"/>
  </r>
  <r>
    <s v="Books_Product_247"/>
    <n v="796314.1999999996"/>
    <n v="4.1713331613028903E-4"/>
    <n v="0.99097750731205914"/>
    <x v="2"/>
  </r>
  <r>
    <s v="Toys_Product_236"/>
    <n v="781058.07999999984"/>
    <n v="4.0914170185682571E-4"/>
    <n v="0.99138664901391593"/>
    <x v="2"/>
  </r>
  <r>
    <s v="Office Supplies_Product_289"/>
    <n v="772352.19000000006"/>
    <n v="4.0458129496521756E-4"/>
    <n v="0.99179123030888117"/>
    <x v="2"/>
  </r>
  <r>
    <s v="Books_Product_265"/>
    <n v="765212.81000000029"/>
    <n v="4.0084147310279921E-4"/>
    <n v="0.99219207178198399"/>
    <x v="2"/>
  </r>
  <r>
    <s v="Books_Product_270"/>
    <n v="756325.04000000027"/>
    <n v="3.961857919996576E-4"/>
    <n v="0.99258825757398361"/>
    <x v="2"/>
  </r>
  <r>
    <s v="Office Supplies_Product_297"/>
    <n v="749334.74"/>
    <n v="3.9252406272276453E-4"/>
    <n v="0.99298078163670633"/>
    <x v="2"/>
  </r>
  <r>
    <s v="Books_Product_258"/>
    <n v="741765.17000000027"/>
    <n v="3.8855889440631328E-4"/>
    <n v="0.9933693405311127"/>
    <x v="2"/>
  </r>
  <r>
    <s v="Office Supplies_Product_288"/>
    <n v="730326.86999999988"/>
    <n v="3.825671690171475E-4"/>
    <n v="0.99375190770012989"/>
    <x v="2"/>
  </r>
  <r>
    <s v="Office Supplies_Product_298"/>
    <n v="725999.57000000007"/>
    <n v="3.8030039919326327E-4"/>
    <n v="0.99413220809932312"/>
    <x v="2"/>
  </r>
  <r>
    <s v="Office Supplies_Product_284"/>
    <n v="713185.12000000023"/>
    <n v="3.7358780506536034E-4"/>
    <n v="0.99450579590438848"/>
    <x v="2"/>
  </r>
  <r>
    <s v="Books_Product_259"/>
    <n v="693113.60000000009"/>
    <n v="3.6307373951513467E-4"/>
    <n v="0.99486886964390364"/>
    <x v="2"/>
  </r>
  <r>
    <s v="Office Supplies_Product_281"/>
    <n v="671231.36"/>
    <n v="3.516111643964706E-4"/>
    <n v="0.99522048080830017"/>
    <x v="2"/>
  </r>
  <r>
    <s v="Office Supplies_Product_285"/>
    <n v="633262.52999999991"/>
    <n v="3.31721949853408E-4"/>
    <n v="0.99555220275815359"/>
    <x v="2"/>
  </r>
  <r>
    <s v="Grocery_Product_69"/>
    <n v="408062.4499999999"/>
    <n v="2.1375537816197462E-4"/>
    <n v="0.99576595813631552"/>
    <x v="2"/>
  </r>
  <r>
    <s v="Grocery_Product_75"/>
    <n v="366685.00999999983"/>
    <n v="1.9208063123396293E-4"/>
    <n v="0.99595803876754951"/>
    <x v="2"/>
  </r>
  <r>
    <s v="Grocery_Product_85"/>
    <n v="349233.9800000001"/>
    <n v="1.8293925712084395E-4"/>
    <n v="0.99614097802467039"/>
    <x v="2"/>
  </r>
  <r>
    <s v="Grocery_Product_73"/>
    <n v="336726.12999999995"/>
    <n v="1.7638726928970858E-4"/>
    <n v="0.99631736529396009"/>
    <x v="2"/>
  </r>
  <r>
    <s v="Grocery_Product_79"/>
    <n v="322712.57000000007"/>
    <n v="1.6904654529710525E-4"/>
    <n v="0.99648641183925724"/>
    <x v="2"/>
  </r>
  <r>
    <s v="Grocery_Product_61"/>
    <n v="319822.56"/>
    <n v="1.675326711819008E-4"/>
    <n v="0.99665394451043909"/>
    <x v="2"/>
  </r>
  <r>
    <s v="Grocery_Product_68"/>
    <n v="318084.79999999993"/>
    <n v="1.6662238025472834E-4"/>
    <n v="0.99682056689069387"/>
    <x v="2"/>
  </r>
  <r>
    <s v="Grocery_Product_64"/>
    <n v="307379.59999999992"/>
    <n v="1.6101467468343755E-4"/>
    <n v="0.99698158156537731"/>
    <x v="2"/>
  </r>
  <r>
    <s v="Grocery_Product_78"/>
    <n v="294855.01999999996"/>
    <n v="1.5445392317537819E-4"/>
    <n v="0.99713603548855267"/>
    <x v="2"/>
  </r>
  <r>
    <s v="Grocery_Product_88"/>
    <n v="291255.74000000005"/>
    <n v="1.5256851211265773E-4"/>
    <n v="0.99728860400066532"/>
    <x v="2"/>
  </r>
  <r>
    <s v="Grocery_Product_72"/>
    <n v="290647.53000000003"/>
    <n v="1.5224991343112772E-4"/>
    <n v="0.99744085391409643"/>
    <x v="2"/>
  </r>
  <r>
    <s v="Grocery_Product_67"/>
    <n v="289060.35000000003"/>
    <n v="1.5141850083457266E-4"/>
    <n v="0.99759227241493098"/>
    <x v="2"/>
  </r>
  <r>
    <s v="Grocery_Product_65"/>
    <n v="286879.84999999992"/>
    <n v="1.5027628938609901E-4"/>
    <n v="0.99774254870431711"/>
    <x v="2"/>
  </r>
  <r>
    <s v="Grocery_Product_87"/>
    <n v="286124.42000000004"/>
    <n v="1.498805724429574E-4"/>
    <n v="0.99789242927676003"/>
    <x v="2"/>
  </r>
  <r>
    <s v="Grocery_Product_66"/>
    <n v="280169.95"/>
    <n v="1.4676144205837008E-4"/>
    <n v="0.99803919071881841"/>
    <x v="2"/>
  </r>
  <r>
    <s v="Grocery_Product_89"/>
    <n v="279464.87"/>
    <n v="1.4639209995881045E-4"/>
    <n v="0.99818558281877723"/>
    <x v="2"/>
  </r>
  <r>
    <s v="Grocery_Product_83"/>
    <n v="278945.87"/>
    <n v="1.4612023215704122E-4"/>
    <n v="0.99833170305093422"/>
    <x v="2"/>
  </r>
  <r>
    <s v="Grocery_Product_63"/>
    <n v="278005.87999999995"/>
    <n v="1.4562783713780217E-4"/>
    <n v="0.998477330888072"/>
    <x v="2"/>
  </r>
  <r>
    <s v="Grocery_Product_62"/>
    <n v="277966.39999999997"/>
    <n v="1.4560715632698553E-4"/>
    <n v="0.99862293804439894"/>
    <x v="2"/>
  </r>
  <r>
    <s v="Grocery_Product_90"/>
    <n v="267895.49999999994"/>
    <n v="1.4033171616352174E-4"/>
    <n v="0.99876326976056251"/>
    <x v="2"/>
  </r>
  <r>
    <s v="Grocery_Product_71"/>
    <n v="258913.47999999998"/>
    <n v="1.3562666407711089E-4"/>
    <n v="0.99889889642463958"/>
    <x v="2"/>
  </r>
  <r>
    <s v="Grocery_Product_76"/>
    <n v="258856.78000000003"/>
    <n v="1.3559696291264017E-4"/>
    <n v="0.99903449338755224"/>
    <x v="2"/>
  </r>
  <r>
    <s v="Grocery_Product_84"/>
    <n v="258808.49000000002"/>
    <n v="1.3557166715898425E-4"/>
    <n v="0.99917006505471118"/>
    <x v="2"/>
  </r>
  <r>
    <s v="Grocery_Product_77"/>
    <n v="256371.50999999995"/>
    <n v="1.3429510377641085E-4"/>
    <n v="0.99930436015848756"/>
    <x v="2"/>
  </r>
  <r>
    <s v="Grocery_Product_70"/>
    <n v="244266.92"/>
    <n v="1.2795435565576008E-4"/>
    <n v="0.99943231451414327"/>
    <x v="2"/>
  </r>
  <r>
    <s v="Grocery_Product_80"/>
    <n v="238831.50999999995"/>
    <n v="1.2510712450274566E-4"/>
    <n v="0.99955742163864603"/>
    <x v="2"/>
  </r>
  <r>
    <s v="Grocery_Product_81"/>
    <n v="224563.28000000006"/>
    <n v="1.1763299670845338E-4"/>
    <n v="0.99967505463535444"/>
    <x v="2"/>
  </r>
  <r>
    <s v="Grocery_Product_74"/>
    <n v="224466.89000000004"/>
    <n v="1.175825047288531E-4"/>
    <n v="0.99979263714008326"/>
    <x v="2"/>
  </r>
  <r>
    <s v="Grocery_Product_82"/>
    <n v="212487.61000000002"/>
    <n v="1.1130739775317282E-4"/>
    <n v="0.99990394453783649"/>
    <x v="2"/>
  </r>
  <r>
    <s v="Grocery_Product_86"/>
    <n v="183371.42"/>
    <n v="9.6055462163201468E-5"/>
    <n v="0.99999999999999967"/>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0">
  <r>
    <x v="0"/>
    <s v="P0063"/>
    <x v="0"/>
    <x v="0"/>
    <s v="Supplier_17"/>
    <x v="0"/>
    <n v="16"/>
    <n v="220.88"/>
    <n v="3534.08"/>
    <n v="239"/>
    <n v="5"/>
    <x v="0"/>
    <n v="52790.32"/>
    <x v="0"/>
  </r>
  <r>
    <x v="1"/>
    <s v="P0007"/>
    <x v="1"/>
    <x v="1"/>
    <s v="Supplier_5"/>
    <x v="0"/>
    <n v="32"/>
    <n v="16274.54"/>
    <n v="520785.28"/>
    <n v="117"/>
    <n v="8"/>
    <x v="0"/>
    <n v="1904121.1800000002"/>
    <x v="1"/>
  </r>
  <r>
    <x v="2"/>
    <s v="P0250"/>
    <x v="2"/>
    <x v="2"/>
    <s v="Supplier_16"/>
    <x v="1"/>
    <n v="9"/>
    <n v="4800.67"/>
    <n v="43206.03"/>
    <n v="573"/>
    <n v="13"/>
    <x v="0"/>
    <n v="2750783.91"/>
    <x v="2"/>
  </r>
  <r>
    <x v="3"/>
    <s v="P0180"/>
    <x v="3"/>
    <x v="3"/>
    <s v="Supplier_9"/>
    <x v="0"/>
    <n v="24"/>
    <n v="430.81"/>
    <n v="10339.44"/>
    <n v="103"/>
    <n v="7"/>
    <x v="0"/>
    <n v="44373.43"/>
    <x v="2"/>
  </r>
  <r>
    <x v="4"/>
    <s v="P0182"/>
    <x v="4"/>
    <x v="4"/>
    <s v="Supplier_26"/>
    <x v="2"/>
    <n v="25"/>
    <n v="3570.8"/>
    <n v="89270"/>
    <n v="127"/>
    <n v="11"/>
    <x v="0"/>
    <n v="453491.60000000003"/>
    <x v="3"/>
  </r>
  <r>
    <x v="5"/>
    <s v="P0047"/>
    <x v="5"/>
    <x v="5"/>
    <s v="Supplier_6"/>
    <x v="3"/>
    <n v="39"/>
    <n v="2225.14"/>
    <n v="86780.46"/>
    <n v="50"/>
    <n v="6"/>
    <x v="0"/>
    <n v="111257"/>
    <x v="4"/>
  </r>
  <r>
    <x v="6"/>
    <s v="P0198"/>
    <x v="6"/>
    <x v="4"/>
    <s v="Supplier_10"/>
    <x v="2"/>
    <n v="11"/>
    <n v="957.96"/>
    <n v="10537.56"/>
    <n v="184"/>
    <n v="13"/>
    <x v="0"/>
    <n v="176264.64"/>
    <x v="5"/>
  </r>
  <r>
    <x v="6"/>
    <s v="P0218"/>
    <x v="7"/>
    <x v="6"/>
    <s v="Supplier_24"/>
    <x v="2"/>
    <n v="1"/>
    <n v="499.51"/>
    <n v="499.51"/>
    <n v="512"/>
    <n v="10"/>
    <x v="1"/>
    <n v="255749.12"/>
    <x v="5"/>
  </r>
  <r>
    <x v="7"/>
    <s v="P0206"/>
    <x v="8"/>
    <x v="4"/>
    <s v="Supplier_3"/>
    <x v="4"/>
    <n v="8"/>
    <n v="4628.75"/>
    <n v="37030"/>
    <n v="106"/>
    <n v="6"/>
    <x v="0"/>
    <n v="490647.5"/>
    <x v="6"/>
  </r>
  <r>
    <x v="8"/>
    <s v="P0209"/>
    <x v="9"/>
    <x v="4"/>
    <s v="Supplier_5"/>
    <x v="1"/>
    <n v="10"/>
    <n v="2868.47"/>
    <n v="28684.7"/>
    <n v="130"/>
    <n v="5"/>
    <x v="0"/>
    <n v="372901.1"/>
    <x v="4"/>
  </r>
  <r>
    <x v="9"/>
    <s v="P0192"/>
    <x v="10"/>
    <x v="4"/>
    <s v="Supplier_10"/>
    <x v="3"/>
    <n v="8"/>
    <n v="2649.79"/>
    <n v="21198.32"/>
    <n v="91"/>
    <n v="12"/>
    <x v="0"/>
    <n v="241130.88999999998"/>
    <x v="0"/>
  </r>
  <r>
    <x v="10"/>
    <s v="P0052"/>
    <x v="11"/>
    <x v="5"/>
    <s v="Supplier_5"/>
    <x v="3"/>
    <n v="68"/>
    <n v="4257.17"/>
    <n v="289487.56"/>
    <n v="55"/>
    <n v="2"/>
    <x v="0"/>
    <n v="234144.35"/>
    <x v="7"/>
  </r>
  <r>
    <x v="11"/>
    <s v="P0084"/>
    <x v="12"/>
    <x v="0"/>
    <s v="Supplier_22"/>
    <x v="3"/>
    <n v="17"/>
    <n v="459.76"/>
    <n v="7815.92"/>
    <n v="80"/>
    <n v="4"/>
    <x v="0"/>
    <n v="36780.800000000003"/>
    <x v="8"/>
  </r>
  <r>
    <x v="12"/>
    <s v="P0164"/>
    <x v="13"/>
    <x v="3"/>
    <s v="Supplier_9"/>
    <x v="4"/>
    <n v="26"/>
    <n v="2727.92"/>
    <n v="70925.919999999998"/>
    <n v="161"/>
    <n v="8"/>
    <x v="0"/>
    <n v="439195.12"/>
    <x v="1"/>
  </r>
  <r>
    <x v="13"/>
    <s v="P0176"/>
    <x v="14"/>
    <x v="3"/>
    <s v="Supplier_30"/>
    <x v="0"/>
    <n v="11"/>
    <n v="3213.25"/>
    <n v="35345.75"/>
    <n v="207"/>
    <n v="13"/>
    <x v="0"/>
    <n v="665142.75"/>
    <x v="9"/>
  </r>
  <r>
    <x v="14"/>
    <s v="P0129"/>
    <x v="15"/>
    <x v="7"/>
    <s v="Supplier_25"/>
    <x v="4"/>
    <n v="12"/>
    <n v="18060.5"/>
    <n v="216726"/>
    <n v="107"/>
    <n v="12"/>
    <x v="0"/>
    <n v="1932473.5"/>
    <x v="6"/>
  </r>
  <r>
    <x v="15"/>
    <s v="P0079"/>
    <x v="16"/>
    <x v="0"/>
    <s v="Supplier_21"/>
    <x v="4"/>
    <n v="11"/>
    <n v="412.18"/>
    <n v="4533.9799999999996"/>
    <n v="200"/>
    <n v="8"/>
    <x v="0"/>
    <n v="82436"/>
    <x v="10"/>
  </r>
  <r>
    <x v="16"/>
    <s v="P0193"/>
    <x v="17"/>
    <x v="4"/>
    <s v="Supplier_3"/>
    <x v="0"/>
    <n v="17"/>
    <n v="4091.43"/>
    <n v="69554.31"/>
    <n v="97"/>
    <n v="10"/>
    <x v="0"/>
    <n v="396868.70999999996"/>
    <x v="11"/>
  </r>
  <r>
    <x v="17"/>
    <s v="P0292"/>
    <x v="18"/>
    <x v="8"/>
    <s v="Supplier_15"/>
    <x v="2"/>
    <n v="4"/>
    <n v="2115.33"/>
    <n v="8461.32"/>
    <n v="496"/>
    <n v="8"/>
    <x v="1"/>
    <n v="1049203.68"/>
    <x v="0"/>
  </r>
  <r>
    <x v="18"/>
    <s v="P0082"/>
    <x v="19"/>
    <x v="0"/>
    <s v="Supplier_16"/>
    <x v="1"/>
    <n v="9"/>
    <n v="394.39"/>
    <n v="3549.51"/>
    <n v="152"/>
    <n v="9"/>
    <x v="0"/>
    <n v="59947.28"/>
    <x v="12"/>
  </r>
  <r>
    <x v="19"/>
    <s v="P0023"/>
    <x v="20"/>
    <x v="1"/>
    <s v="Supplier_18"/>
    <x v="3"/>
    <n v="26"/>
    <n v="17508.84"/>
    <n v="455229.84"/>
    <n v="81"/>
    <n v="5"/>
    <x v="2"/>
    <n v="1418216.04"/>
    <x v="3"/>
  </r>
  <r>
    <x v="20"/>
    <s v="P0279"/>
    <x v="21"/>
    <x v="8"/>
    <s v="Supplier_7"/>
    <x v="0"/>
    <n v="10"/>
    <n v="2676.77"/>
    <n v="26767.7"/>
    <n v="344"/>
    <n v="5"/>
    <x v="0"/>
    <n v="920808.88"/>
    <x v="7"/>
  </r>
  <r>
    <x v="21"/>
    <s v="P0142"/>
    <x v="22"/>
    <x v="7"/>
    <s v="Supplier_14"/>
    <x v="4"/>
    <n v="20"/>
    <n v="3199.62"/>
    <n v="63992.4"/>
    <n v="120"/>
    <n v="4"/>
    <x v="0"/>
    <n v="383954.39999999997"/>
    <x v="13"/>
  </r>
  <r>
    <x v="8"/>
    <s v="P0168"/>
    <x v="23"/>
    <x v="3"/>
    <s v="Supplier_16"/>
    <x v="3"/>
    <n v="23"/>
    <n v="2766.77"/>
    <n v="63635.71"/>
    <n v="220"/>
    <n v="4"/>
    <x v="0"/>
    <n v="608689.4"/>
    <x v="4"/>
  </r>
  <r>
    <x v="22"/>
    <s v="P0215"/>
    <x v="24"/>
    <x v="6"/>
    <s v="Supplier_10"/>
    <x v="0"/>
    <n v="5"/>
    <n v="874.94"/>
    <n v="4374.7"/>
    <n v="355"/>
    <n v="8"/>
    <x v="0"/>
    <n v="310603.7"/>
    <x v="4"/>
  </r>
  <r>
    <x v="23"/>
    <s v="P0240"/>
    <x v="25"/>
    <x v="6"/>
    <s v="Supplier_5"/>
    <x v="0"/>
    <n v="6"/>
    <n v="4612.8"/>
    <n v="27676.799999999999"/>
    <n v="575"/>
    <n v="10"/>
    <x v="0"/>
    <n v="2652360"/>
    <x v="14"/>
  </r>
  <r>
    <x v="24"/>
    <s v="P0149"/>
    <x v="26"/>
    <x v="7"/>
    <s v="Supplier_18"/>
    <x v="0"/>
    <n v="24"/>
    <n v="12342.19"/>
    <n v="296212.56"/>
    <n v="207"/>
    <n v="4"/>
    <x v="0"/>
    <n v="2554833.33"/>
    <x v="15"/>
  </r>
  <r>
    <x v="25"/>
    <s v="P0161"/>
    <x v="27"/>
    <x v="3"/>
    <s v="Supplier_9"/>
    <x v="4"/>
    <n v="27"/>
    <n v="943.77"/>
    <n v="25481.79"/>
    <n v="180"/>
    <n v="3"/>
    <x v="0"/>
    <n v="169878.6"/>
    <x v="12"/>
  </r>
  <r>
    <x v="26"/>
    <s v="P0223"/>
    <x v="28"/>
    <x v="6"/>
    <s v="Supplier_24"/>
    <x v="2"/>
    <n v="3"/>
    <n v="3803.09"/>
    <n v="11409.27"/>
    <n v="440"/>
    <n v="6"/>
    <x v="0"/>
    <n v="1673359.6"/>
    <x v="1"/>
  </r>
  <r>
    <x v="27"/>
    <s v="P0186"/>
    <x v="29"/>
    <x v="4"/>
    <s v="Supplier_5"/>
    <x v="2"/>
    <n v="23"/>
    <n v="3065.13"/>
    <n v="70497.990000000005"/>
    <n v="187"/>
    <n v="11"/>
    <x v="0"/>
    <n v="573179.31000000006"/>
    <x v="6"/>
  </r>
  <r>
    <x v="28"/>
    <s v="P0053"/>
    <x v="30"/>
    <x v="5"/>
    <s v="Supplier_7"/>
    <x v="4"/>
    <n v="35"/>
    <n v="3235.94"/>
    <n v="113257.9"/>
    <n v="97"/>
    <n v="3"/>
    <x v="0"/>
    <n v="313886.18"/>
    <x v="16"/>
  </r>
  <r>
    <x v="29"/>
    <s v="P0266"/>
    <x v="31"/>
    <x v="2"/>
    <s v="Supplier_6"/>
    <x v="4"/>
    <n v="6"/>
    <n v="2509.0700000000002"/>
    <n v="15054.42"/>
    <n v="382"/>
    <n v="2"/>
    <x v="1"/>
    <n v="958464.74000000011"/>
    <x v="12"/>
  </r>
  <r>
    <x v="30"/>
    <s v="P0259"/>
    <x v="32"/>
    <x v="2"/>
    <s v="Supplier_24"/>
    <x v="4"/>
    <n v="4"/>
    <n v="350.24"/>
    <n v="1400.96"/>
    <n v="282"/>
    <n v="5"/>
    <x v="1"/>
    <n v="98767.680000000008"/>
    <x v="13"/>
  </r>
  <r>
    <x v="31"/>
    <s v="P0260"/>
    <x v="33"/>
    <x v="2"/>
    <s v="Supplier_10"/>
    <x v="2"/>
    <n v="7"/>
    <n v="4343.5"/>
    <n v="30404.5"/>
    <n v="521"/>
    <n v="13"/>
    <x v="1"/>
    <n v="2262963.5"/>
    <x v="17"/>
  </r>
  <r>
    <x v="32"/>
    <s v="P0225"/>
    <x v="34"/>
    <x v="6"/>
    <s v="Supplier_7"/>
    <x v="0"/>
    <n v="13"/>
    <n v="3963.02"/>
    <n v="51519.26"/>
    <n v="556"/>
    <n v="5"/>
    <x v="1"/>
    <n v="2203439.12"/>
    <x v="10"/>
  </r>
  <r>
    <x v="33"/>
    <s v="P0266"/>
    <x v="31"/>
    <x v="2"/>
    <s v="Supplier_5"/>
    <x v="3"/>
    <n v="1"/>
    <n v="826.68"/>
    <n v="826.68"/>
    <n v="292"/>
    <n v="10"/>
    <x v="1"/>
    <n v="241390.56"/>
    <x v="3"/>
  </r>
  <r>
    <x v="34"/>
    <s v="P0227"/>
    <x v="35"/>
    <x v="6"/>
    <s v="Supplier_8"/>
    <x v="1"/>
    <n v="5"/>
    <n v="1183.97"/>
    <n v="5919.85"/>
    <n v="251"/>
    <n v="12"/>
    <x v="0"/>
    <n v="297176.47000000003"/>
    <x v="17"/>
  </r>
  <r>
    <x v="35"/>
    <s v="P0167"/>
    <x v="36"/>
    <x v="3"/>
    <s v="Supplier_10"/>
    <x v="0"/>
    <n v="21"/>
    <n v="2409.91"/>
    <n v="50608.11"/>
    <n v="248"/>
    <n v="3"/>
    <x v="0"/>
    <n v="597657.67999999993"/>
    <x v="16"/>
  </r>
  <r>
    <x v="36"/>
    <s v="P0291"/>
    <x v="37"/>
    <x v="8"/>
    <s v="Supplier_27"/>
    <x v="4"/>
    <n v="9"/>
    <n v="2071.6"/>
    <n v="18644.400000000001"/>
    <n v="517"/>
    <n v="12"/>
    <x v="1"/>
    <n v="1071017.2"/>
    <x v="3"/>
  </r>
  <r>
    <x v="37"/>
    <s v="P0233"/>
    <x v="38"/>
    <x v="6"/>
    <s v="Supplier_7"/>
    <x v="2"/>
    <n v="4"/>
    <n v="4477.87"/>
    <n v="17911.48"/>
    <n v="521"/>
    <n v="13"/>
    <x v="1"/>
    <n v="2332970.27"/>
    <x v="13"/>
  </r>
  <r>
    <x v="38"/>
    <s v="P0226"/>
    <x v="39"/>
    <x v="6"/>
    <s v="Supplier_4"/>
    <x v="2"/>
    <n v="10"/>
    <n v="3027.06"/>
    <n v="30270.6"/>
    <n v="512"/>
    <n v="6"/>
    <x v="0"/>
    <n v="1549854.72"/>
    <x v="11"/>
  </r>
  <r>
    <x v="9"/>
    <s v="P0242"/>
    <x v="40"/>
    <x v="2"/>
    <s v="Supplier_9"/>
    <x v="0"/>
    <n v="8"/>
    <n v="1455.28"/>
    <n v="11642.24"/>
    <n v="417"/>
    <n v="14"/>
    <x v="0"/>
    <n v="606851.76"/>
    <x v="0"/>
  </r>
  <r>
    <x v="5"/>
    <s v="P0041"/>
    <x v="41"/>
    <x v="5"/>
    <s v="Supplier_16"/>
    <x v="2"/>
    <n v="36"/>
    <n v="856.18"/>
    <n v="30822.48"/>
    <n v="42"/>
    <n v="6"/>
    <x v="2"/>
    <n v="35959.56"/>
    <x v="4"/>
  </r>
  <r>
    <x v="39"/>
    <s v="P0176"/>
    <x v="14"/>
    <x v="3"/>
    <s v="Supplier_19"/>
    <x v="1"/>
    <n v="20"/>
    <n v="4850.8599999999997"/>
    <n v="97017.2"/>
    <n v="224"/>
    <n v="5"/>
    <x v="0"/>
    <n v="1086592.6399999999"/>
    <x v="16"/>
  </r>
  <r>
    <x v="40"/>
    <s v="P0124"/>
    <x v="42"/>
    <x v="7"/>
    <s v="Supplier_4"/>
    <x v="4"/>
    <n v="24"/>
    <n v="21930.98"/>
    <n v="526343.52"/>
    <n v="137"/>
    <n v="4"/>
    <x v="0"/>
    <n v="3004544.26"/>
    <x v="10"/>
  </r>
  <r>
    <x v="41"/>
    <s v="P0019"/>
    <x v="43"/>
    <x v="1"/>
    <s v="Supplier_27"/>
    <x v="1"/>
    <n v="72"/>
    <n v="12794.22"/>
    <n v="921183.84"/>
    <n v="38"/>
    <n v="6"/>
    <x v="2"/>
    <n v="486180.36"/>
    <x v="0"/>
  </r>
  <r>
    <x v="42"/>
    <s v="P0112"/>
    <x v="44"/>
    <x v="9"/>
    <s v="Supplier_13"/>
    <x v="1"/>
    <n v="17"/>
    <n v="4714.38"/>
    <n v="80144.460000000006"/>
    <n v="89"/>
    <n v="9"/>
    <x v="0"/>
    <n v="419579.82"/>
    <x v="18"/>
  </r>
  <r>
    <x v="43"/>
    <s v="P0124"/>
    <x v="42"/>
    <x v="7"/>
    <s v="Supplier_24"/>
    <x v="0"/>
    <n v="25"/>
    <n v="13363.62"/>
    <n v="334090.5"/>
    <n v="241"/>
    <n v="7"/>
    <x v="0"/>
    <n v="3220632.4200000004"/>
    <x v="5"/>
  </r>
  <r>
    <x v="44"/>
    <s v="P0228"/>
    <x v="45"/>
    <x v="6"/>
    <s v="Supplier_23"/>
    <x v="0"/>
    <n v="10"/>
    <n v="531.13"/>
    <n v="5311.3"/>
    <n v="273"/>
    <n v="12"/>
    <x v="1"/>
    <n v="144998.49"/>
    <x v="16"/>
  </r>
  <r>
    <x v="45"/>
    <s v="P0117"/>
    <x v="46"/>
    <x v="9"/>
    <s v="Supplier_22"/>
    <x v="0"/>
    <n v="9"/>
    <n v="1077.6600000000001"/>
    <n v="9698.94"/>
    <n v="192"/>
    <n v="11"/>
    <x v="0"/>
    <n v="206910.72000000003"/>
    <x v="0"/>
  </r>
  <r>
    <x v="46"/>
    <s v="P0083"/>
    <x v="47"/>
    <x v="0"/>
    <s v="Supplier_27"/>
    <x v="4"/>
    <n v="23"/>
    <n v="149.43"/>
    <n v="3436.89"/>
    <n v="177"/>
    <n v="10"/>
    <x v="0"/>
    <n v="26449.11"/>
    <x v="2"/>
  </r>
  <r>
    <x v="47"/>
    <s v="P0270"/>
    <x v="48"/>
    <x v="2"/>
    <s v="Supplier_14"/>
    <x v="1"/>
    <n v="7"/>
    <n v="2217.2199999999998"/>
    <n v="15520.54"/>
    <n v="550"/>
    <n v="5"/>
    <x v="1"/>
    <n v="1219471"/>
    <x v="0"/>
  </r>
  <r>
    <x v="48"/>
    <s v="P0168"/>
    <x v="23"/>
    <x v="3"/>
    <s v="Supplier_13"/>
    <x v="4"/>
    <n v="9"/>
    <n v="618.57000000000005"/>
    <n v="5567.13"/>
    <n v="227"/>
    <n v="11"/>
    <x v="0"/>
    <n v="140415.39000000001"/>
    <x v="13"/>
  </r>
  <r>
    <x v="49"/>
    <s v="P0013"/>
    <x v="49"/>
    <x v="1"/>
    <s v="Supplier_18"/>
    <x v="3"/>
    <n v="75"/>
    <n v="12637.03"/>
    <n v="947777.25"/>
    <n v="37"/>
    <n v="10"/>
    <x v="0"/>
    <n v="467570.11000000004"/>
    <x v="19"/>
  </r>
  <r>
    <x v="50"/>
    <s v="P0103"/>
    <x v="50"/>
    <x v="9"/>
    <s v="Supplier_26"/>
    <x v="1"/>
    <n v="25"/>
    <n v="3874.97"/>
    <n v="96874.25"/>
    <n v="224"/>
    <n v="2"/>
    <x v="0"/>
    <n v="867993.27999999991"/>
    <x v="17"/>
  </r>
  <r>
    <x v="51"/>
    <s v="P0267"/>
    <x v="51"/>
    <x v="2"/>
    <s v="Supplier_17"/>
    <x v="2"/>
    <n v="6"/>
    <n v="4910.62"/>
    <n v="29463.72"/>
    <n v="585"/>
    <n v="4"/>
    <x v="0"/>
    <n v="2872712.6999999997"/>
    <x v="17"/>
  </r>
  <r>
    <x v="15"/>
    <s v="P0188"/>
    <x v="52"/>
    <x v="4"/>
    <s v="Supplier_20"/>
    <x v="0"/>
    <n v="17"/>
    <n v="619.84"/>
    <n v="10537.28"/>
    <n v="240"/>
    <n v="14"/>
    <x v="0"/>
    <n v="148761.60000000001"/>
    <x v="10"/>
  </r>
  <r>
    <x v="52"/>
    <s v="P0175"/>
    <x v="53"/>
    <x v="3"/>
    <s v="Supplier_27"/>
    <x v="0"/>
    <n v="12"/>
    <n v="2606.59"/>
    <n v="31279.08"/>
    <n v="93"/>
    <n v="6"/>
    <x v="0"/>
    <n v="242412.87000000002"/>
    <x v="20"/>
  </r>
  <r>
    <x v="53"/>
    <s v="P0257"/>
    <x v="54"/>
    <x v="2"/>
    <s v="Supplier_8"/>
    <x v="0"/>
    <n v="9"/>
    <n v="178.86"/>
    <n v="1609.74"/>
    <n v="551"/>
    <n v="9"/>
    <x v="1"/>
    <n v="98551.86"/>
    <x v="20"/>
  </r>
  <r>
    <x v="54"/>
    <s v="P0172"/>
    <x v="55"/>
    <x v="3"/>
    <s v="Supplier_15"/>
    <x v="1"/>
    <n v="8"/>
    <n v="1768.59"/>
    <n v="14148.72"/>
    <n v="187"/>
    <n v="8"/>
    <x v="0"/>
    <n v="330726.32999999996"/>
    <x v="0"/>
  </r>
  <r>
    <x v="55"/>
    <s v="P0224"/>
    <x v="56"/>
    <x v="6"/>
    <s v="Supplier_26"/>
    <x v="2"/>
    <n v="8"/>
    <n v="3751.67"/>
    <n v="30013.360000000001"/>
    <n v="396"/>
    <n v="13"/>
    <x v="1"/>
    <n v="1485661.32"/>
    <x v="18"/>
  </r>
  <r>
    <x v="56"/>
    <s v="P0105"/>
    <x v="57"/>
    <x v="9"/>
    <s v="Supplier_30"/>
    <x v="3"/>
    <n v="8"/>
    <n v="4782.58"/>
    <n v="38260.639999999999"/>
    <n v="106"/>
    <n v="6"/>
    <x v="0"/>
    <n v="506953.48"/>
    <x v="8"/>
  </r>
  <r>
    <x v="57"/>
    <s v="P0008"/>
    <x v="58"/>
    <x v="1"/>
    <s v="Supplier_20"/>
    <x v="3"/>
    <n v="25"/>
    <n v="16635.650000000001"/>
    <n v="415891.25"/>
    <n v="61"/>
    <n v="13"/>
    <x v="2"/>
    <n v="1014774.6500000001"/>
    <x v="2"/>
  </r>
  <r>
    <x v="58"/>
    <s v="P0069"/>
    <x v="59"/>
    <x v="0"/>
    <s v="Supplier_5"/>
    <x v="3"/>
    <n v="18"/>
    <n v="278.75"/>
    <n v="5017.5"/>
    <n v="148"/>
    <n v="6"/>
    <x v="0"/>
    <n v="41255"/>
    <x v="17"/>
  </r>
  <r>
    <x v="8"/>
    <s v="P0054"/>
    <x v="60"/>
    <x v="5"/>
    <s v="Supplier_25"/>
    <x v="4"/>
    <n v="32"/>
    <n v="2862.13"/>
    <n v="91588.160000000003"/>
    <n v="116"/>
    <n v="2"/>
    <x v="2"/>
    <n v="332007.08"/>
    <x v="4"/>
  </r>
  <r>
    <x v="59"/>
    <s v="P0158"/>
    <x v="61"/>
    <x v="3"/>
    <s v="Supplier_14"/>
    <x v="0"/>
    <n v="18"/>
    <n v="4424.71"/>
    <n v="79644.78"/>
    <n v="180"/>
    <n v="9"/>
    <x v="0"/>
    <n v="796447.8"/>
    <x v="0"/>
  </r>
  <r>
    <x v="60"/>
    <s v="P0080"/>
    <x v="62"/>
    <x v="0"/>
    <s v="Supplier_20"/>
    <x v="4"/>
    <n v="22"/>
    <n v="79.42"/>
    <n v="1747.24"/>
    <n v="231"/>
    <n v="4"/>
    <x v="0"/>
    <n v="18346.02"/>
    <x v="8"/>
  </r>
  <r>
    <x v="61"/>
    <s v="P0250"/>
    <x v="2"/>
    <x v="2"/>
    <s v="Supplier_17"/>
    <x v="3"/>
    <n v="8"/>
    <n v="1221.01"/>
    <n v="9768.08"/>
    <n v="597"/>
    <n v="12"/>
    <x v="0"/>
    <n v="728942.97"/>
    <x v="19"/>
  </r>
  <r>
    <x v="62"/>
    <s v="P0117"/>
    <x v="46"/>
    <x v="9"/>
    <s v="Supplier_29"/>
    <x v="1"/>
    <n v="23"/>
    <n v="627.95000000000005"/>
    <n v="14442.85"/>
    <n v="127"/>
    <n v="11"/>
    <x v="0"/>
    <n v="79749.650000000009"/>
    <x v="17"/>
  </r>
  <r>
    <x v="63"/>
    <s v="P0040"/>
    <x v="63"/>
    <x v="5"/>
    <s v="Supplier_14"/>
    <x v="2"/>
    <n v="23"/>
    <n v="4021.53"/>
    <n v="92495.19"/>
    <n v="106"/>
    <n v="10"/>
    <x v="2"/>
    <n v="426282.18"/>
    <x v="11"/>
  </r>
  <r>
    <x v="64"/>
    <s v="P0041"/>
    <x v="41"/>
    <x v="5"/>
    <s v="Supplier_3"/>
    <x v="4"/>
    <n v="28"/>
    <n v="2994.99"/>
    <n v="83859.72"/>
    <n v="58"/>
    <n v="14"/>
    <x v="2"/>
    <n v="173709.41999999998"/>
    <x v="8"/>
  </r>
  <r>
    <x v="65"/>
    <s v="P0297"/>
    <x v="64"/>
    <x v="8"/>
    <s v="Supplier_12"/>
    <x v="4"/>
    <n v="8"/>
    <n v="141.19999999999999"/>
    <n v="1129.5999999999999"/>
    <n v="356"/>
    <n v="14"/>
    <x v="1"/>
    <n v="50267.199999999997"/>
    <x v="19"/>
  </r>
  <r>
    <x v="66"/>
    <s v="P0181"/>
    <x v="65"/>
    <x v="4"/>
    <s v="Supplier_12"/>
    <x v="3"/>
    <n v="15"/>
    <n v="3641.87"/>
    <n v="54628.05"/>
    <n v="154"/>
    <n v="3"/>
    <x v="0"/>
    <n v="560847.98"/>
    <x v="15"/>
  </r>
  <r>
    <x v="67"/>
    <s v="P0101"/>
    <x v="66"/>
    <x v="9"/>
    <s v="Supplier_17"/>
    <x v="2"/>
    <n v="19"/>
    <n v="4758"/>
    <n v="90402"/>
    <n v="217"/>
    <n v="9"/>
    <x v="0"/>
    <n v="1032486"/>
    <x v="21"/>
  </r>
  <r>
    <x v="68"/>
    <s v="P0225"/>
    <x v="34"/>
    <x v="6"/>
    <s v="Supplier_9"/>
    <x v="0"/>
    <n v="5"/>
    <n v="487.94"/>
    <n v="2439.6999999999998"/>
    <n v="421"/>
    <n v="11"/>
    <x v="1"/>
    <n v="205422.74"/>
    <x v="22"/>
  </r>
  <r>
    <x v="69"/>
    <s v="P0088"/>
    <x v="67"/>
    <x v="0"/>
    <s v="Supplier_20"/>
    <x v="2"/>
    <n v="13"/>
    <n v="428.69"/>
    <n v="5572.97"/>
    <n v="201"/>
    <n v="6"/>
    <x v="0"/>
    <n v="86166.69"/>
    <x v="4"/>
  </r>
  <r>
    <x v="70"/>
    <s v="P0228"/>
    <x v="45"/>
    <x v="6"/>
    <s v="Supplier_9"/>
    <x v="4"/>
    <n v="2"/>
    <n v="2481.79"/>
    <n v="4963.58"/>
    <n v="427"/>
    <n v="14"/>
    <x v="1"/>
    <n v="1059724.33"/>
    <x v="12"/>
  </r>
  <r>
    <x v="71"/>
    <s v="P0001"/>
    <x v="68"/>
    <x v="1"/>
    <s v="Supplier_29"/>
    <x v="2"/>
    <n v="50"/>
    <n v="13605.13"/>
    <n v="680256.5"/>
    <n v="67"/>
    <n v="12"/>
    <x v="2"/>
    <n v="911543.71"/>
    <x v="9"/>
  </r>
  <r>
    <x v="72"/>
    <s v="P0076"/>
    <x v="69"/>
    <x v="0"/>
    <s v="Supplier_2"/>
    <x v="0"/>
    <n v="19"/>
    <n v="368.8"/>
    <n v="7007.2"/>
    <n v="177"/>
    <n v="3"/>
    <x v="0"/>
    <n v="65277.599999999999"/>
    <x v="20"/>
  </r>
  <r>
    <x v="73"/>
    <s v="P0112"/>
    <x v="44"/>
    <x v="9"/>
    <s v="Supplier_13"/>
    <x v="0"/>
    <n v="20"/>
    <n v="1094.7"/>
    <n v="21894"/>
    <n v="184"/>
    <n v="6"/>
    <x v="0"/>
    <n v="201424.80000000002"/>
    <x v="19"/>
  </r>
  <r>
    <x v="74"/>
    <s v="P0132"/>
    <x v="70"/>
    <x v="7"/>
    <s v="Supplier_3"/>
    <x v="2"/>
    <n v="10"/>
    <n v="10538.4"/>
    <n v="105384"/>
    <n v="157"/>
    <n v="5"/>
    <x v="0"/>
    <n v="1654528.8"/>
    <x v="6"/>
  </r>
  <r>
    <x v="75"/>
    <s v="P0102"/>
    <x v="71"/>
    <x v="9"/>
    <s v="Supplier_1"/>
    <x v="2"/>
    <n v="18"/>
    <n v="4159.93"/>
    <n v="74878.740000000005"/>
    <n v="81"/>
    <n v="5"/>
    <x v="0"/>
    <n v="336954.33"/>
    <x v="11"/>
  </r>
  <r>
    <x v="76"/>
    <s v="P0226"/>
    <x v="39"/>
    <x v="6"/>
    <s v="Supplier_27"/>
    <x v="0"/>
    <n v="9"/>
    <n v="631.69000000000005"/>
    <n v="5685.21"/>
    <n v="317"/>
    <n v="12"/>
    <x v="0"/>
    <n v="200245.73"/>
    <x v="1"/>
  </r>
  <r>
    <x v="77"/>
    <s v="P0020"/>
    <x v="72"/>
    <x v="1"/>
    <s v="Supplier_11"/>
    <x v="2"/>
    <n v="30"/>
    <n v="4386.67"/>
    <n v="131600.1"/>
    <n v="56"/>
    <n v="6"/>
    <x v="0"/>
    <n v="245653.52000000002"/>
    <x v="12"/>
  </r>
  <r>
    <x v="78"/>
    <s v="P0068"/>
    <x v="73"/>
    <x v="0"/>
    <s v="Supplier_2"/>
    <x v="2"/>
    <n v="19"/>
    <n v="160.18"/>
    <n v="3043.42"/>
    <n v="93"/>
    <n v="14"/>
    <x v="0"/>
    <n v="14896.74"/>
    <x v="9"/>
  </r>
  <r>
    <x v="79"/>
    <s v="P0064"/>
    <x v="74"/>
    <x v="0"/>
    <s v="Supplier_29"/>
    <x v="0"/>
    <n v="11"/>
    <n v="423.99"/>
    <n v="4663.8900000000003"/>
    <n v="81"/>
    <n v="11"/>
    <x v="0"/>
    <n v="34343.19"/>
    <x v="14"/>
  </r>
  <r>
    <x v="80"/>
    <s v="P0168"/>
    <x v="23"/>
    <x v="3"/>
    <s v="Supplier_13"/>
    <x v="2"/>
    <n v="10"/>
    <n v="3731.49"/>
    <n v="37314.9"/>
    <n v="179"/>
    <n v="9"/>
    <x v="0"/>
    <n v="667936.71"/>
    <x v="22"/>
  </r>
  <r>
    <x v="50"/>
    <s v="P0163"/>
    <x v="75"/>
    <x v="3"/>
    <s v="Supplier_21"/>
    <x v="3"/>
    <n v="21"/>
    <n v="2834.35"/>
    <n v="59521.35"/>
    <n v="233"/>
    <n v="2"/>
    <x v="0"/>
    <n v="660403.54999999993"/>
    <x v="17"/>
  </r>
  <r>
    <x v="81"/>
    <s v="P0276"/>
    <x v="76"/>
    <x v="8"/>
    <s v="Supplier_8"/>
    <x v="2"/>
    <n v="9"/>
    <n v="1537.58"/>
    <n v="13838.22"/>
    <n v="435"/>
    <n v="8"/>
    <x v="0"/>
    <n v="668847.29999999993"/>
    <x v="8"/>
  </r>
  <r>
    <x v="82"/>
    <s v="P0283"/>
    <x v="77"/>
    <x v="8"/>
    <s v="Supplier_17"/>
    <x v="4"/>
    <n v="8"/>
    <n v="3402.1"/>
    <n v="27216.799999999999"/>
    <n v="466"/>
    <n v="10"/>
    <x v="1"/>
    <n v="1585378.5999999999"/>
    <x v="21"/>
  </r>
  <r>
    <x v="83"/>
    <s v="P0140"/>
    <x v="78"/>
    <x v="7"/>
    <s v="Supplier_21"/>
    <x v="0"/>
    <n v="24"/>
    <n v="15031.16"/>
    <n v="360747.84"/>
    <n v="146"/>
    <n v="2"/>
    <x v="0"/>
    <n v="2194549.36"/>
    <x v="23"/>
  </r>
  <r>
    <x v="84"/>
    <s v="P0187"/>
    <x v="79"/>
    <x v="4"/>
    <s v="Supplier_3"/>
    <x v="0"/>
    <n v="20"/>
    <n v="1572.73"/>
    <n v="31454.6"/>
    <n v="141"/>
    <n v="13"/>
    <x v="0"/>
    <n v="221754.93"/>
    <x v="20"/>
  </r>
  <r>
    <x v="85"/>
    <s v="P0006"/>
    <x v="80"/>
    <x v="1"/>
    <s v="Supplier_17"/>
    <x v="3"/>
    <n v="35"/>
    <n v="17167.060000000001"/>
    <n v="600847.1"/>
    <n v="111"/>
    <n v="14"/>
    <x v="2"/>
    <n v="1905543.6600000001"/>
    <x v="10"/>
  </r>
  <r>
    <x v="86"/>
    <s v="P0293"/>
    <x v="81"/>
    <x v="8"/>
    <s v="Supplier_22"/>
    <x v="2"/>
    <n v="9"/>
    <n v="4833.29"/>
    <n v="43499.61"/>
    <n v="517"/>
    <n v="9"/>
    <x v="1"/>
    <n v="2498810.9300000002"/>
    <x v="2"/>
  </r>
  <r>
    <x v="87"/>
    <s v="P0030"/>
    <x v="82"/>
    <x v="1"/>
    <s v="Supplier_20"/>
    <x v="4"/>
    <n v="25"/>
    <n v="5569.47"/>
    <n v="139236.75"/>
    <n v="32"/>
    <n v="7"/>
    <x v="0"/>
    <n v="178223.04"/>
    <x v="3"/>
  </r>
  <r>
    <x v="88"/>
    <s v="P0132"/>
    <x v="70"/>
    <x v="7"/>
    <s v="Supplier_29"/>
    <x v="3"/>
    <n v="20"/>
    <n v="4427.13"/>
    <n v="88542.6"/>
    <n v="248"/>
    <n v="9"/>
    <x v="0"/>
    <n v="1097928.24"/>
    <x v="13"/>
  </r>
  <r>
    <x v="89"/>
    <s v="P0191"/>
    <x v="83"/>
    <x v="4"/>
    <s v="Supplier_14"/>
    <x v="0"/>
    <n v="17"/>
    <n v="4468.99"/>
    <n v="75972.83"/>
    <n v="81"/>
    <n v="10"/>
    <x v="0"/>
    <n v="361988.19"/>
    <x v="0"/>
  </r>
  <r>
    <x v="90"/>
    <s v="P0296"/>
    <x v="84"/>
    <x v="8"/>
    <s v="Supplier_13"/>
    <x v="4"/>
    <n v="8"/>
    <n v="2317.6799999999998"/>
    <n v="18541.439999999999"/>
    <n v="409"/>
    <n v="12"/>
    <x v="1"/>
    <n v="947931.11999999988"/>
    <x v="19"/>
  </r>
  <r>
    <x v="91"/>
    <s v="P0283"/>
    <x v="77"/>
    <x v="8"/>
    <s v="Supplier_6"/>
    <x v="0"/>
    <n v="3"/>
    <n v="422.91"/>
    <n v="1268.73"/>
    <n v="265"/>
    <n v="11"/>
    <x v="0"/>
    <n v="112071.15000000001"/>
    <x v="11"/>
  </r>
  <r>
    <x v="92"/>
    <s v="P0028"/>
    <x v="85"/>
    <x v="1"/>
    <s v="Supplier_16"/>
    <x v="1"/>
    <n v="48"/>
    <n v="3728.04"/>
    <n v="178945.92000000001"/>
    <n v="68"/>
    <n v="14"/>
    <x v="0"/>
    <n v="253506.72"/>
    <x v="18"/>
  </r>
  <r>
    <x v="93"/>
    <s v="P0263"/>
    <x v="86"/>
    <x v="2"/>
    <s v="Supplier_17"/>
    <x v="3"/>
    <n v="8"/>
    <n v="4771.1000000000004"/>
    <n v="38168.800000000003"/>
    <n v="261"/>
    <n v="10"/>
    <x v="1"/>
    <n v="1245257.1000000001"/>
    <x v="8"/>
  </r>
  <r>
    <x v="94"/>
    <s v="P0230"/>
    <x v="87"/>
    <x v="6"/>
    <s v="Supplier_28"/>
    <x v="1"/>
    <n v="10"/>
    <n v="4908.42"/>
    <n v="49084.2"/>
    <n v="417"/>
    <n v="10"/>
    <x v="1"/>
    <n v="2046811.1400000001"/>
    <x v="21"/>
  </r>
  <r>
    <x v="95"/>
    <s v="P0120"/>
    <x v="88"/>
    <x v="9"/>
    <s v="Supplier_15"/>
    <x v="2"/>
    <n v="10"/>
    <n v="1968.27"/>
    <n v="19682.7"/>
    <n v="128"/>
    <n v="12"/>
    <x v="0"/>
    <n v="251938.56"/>
    <x v="12"/>
  </r>
  <r>
    <x v="96"/>
    <s v="P0111"/>
    <x v="89"/>
    <x v="9"/>
    <s v="Supplier_7"/>
    <x v="1"/>
    <n v="19"/>
    <n v="1746.15"/>
    <n v="33176.85"/>
    <n v="104"/>
    <n v="10"/>
    <x v="0"/>
    <n v="181599.6"/>
    <x v="21"/>
  </r>
  <r>
    <x v="97"/>
    <s v="P0190"/>
    <x v="90"/>
    <x v="4"/>
    <s v="Supplier_3"/>
    <x v="4"/>
    <n v="8"/>
    <n v="3620.04"/>
    <n v="28960.32"/>
    <n v="243"/>
    <n v="6"/>
    <x v="0"/>
    <n v="879669.72"/>
    <x v="23"/>
  </r>
  <r>
    <x v="98"/>
    <s v="P0166"/>
    <x v="91"/>
    <x v="3"/>
    <s v="Supplier_11"/>
    <x v="4"/>
    <n v="16"/>
    <n v="477.52"/>
    <n v="7640.32"/>
    <n v="88"/>
    <n v="14"/>
    <x v="0"/>
    <n v="42021.759999999995"/>
    <x v="1"/>
  </r>
  <r>
    <x v="99"/>
    <s v="P0115"/>
    <x v="92"/>
    <x v="9"/>
    <s v="Supplier_14"/>
    <x v="4"/>
    <n v="10"/>
    <n v="1935.17"/>
    <n v="19351.7"/>
    <n v="180"/>
    <n v="6"/>
    <x v="0"/>
    <n v="348330.60000000003"/>
    <x v="7"/>
  </r>
  <r>
    <x v="100"/>
    <s v="P0231"/>
    <x v="93"/>
    <x v="6"/>
    <s v="Supplier_9"/>
    <x v="1"/>
    <n v="8"/>
    <n v="2103.67"/>
    <n v="16829.36"/>
    <n v="380"/>
    <n v="10"/>
    <x v="0"/>
    <n v="799394.6"/>
    <x v="0"/>
  </r>
  <r>
    <x v="101"/>
    <s v="P0006"/>
    <x v="80"/>
    <x v="1"/>
    <s v="Supplier_18"/>
    <x v="0"/>
    <n v="28"/>
    <n v="12478.28"/>
    <n v="349391.84"/>
    <n v="97"/>
    <n v="14"/>
    <x v="2"/>
    <n v="1210393.1600000001"/>
    <x v="4"/>
  </r>
  <r>
    <x v="102"/>
    <s v="P0102"/>
    <x v="71"/>
    <x v="9"/>
    <s v="Supplier_17"/>
    <x v="0"/>
    <n v="20"/>
    <n v="2108.27"/>
    <n v="42165.4"/>
    <n v="181"/>
    <n v="5"/>
    <x v="0"/>
    <n v="381596.87"/>
    <x v="5"/>
  </r>
  <r>
    <x v="103"/>
    <s v="P0115"/>
    <x v="92"/>
    <x v="9"/>
    <s v="Supplier_6"/>
    <x v="2"/>
    <n v="23"/>
    <n v="3092.17"/>
    <n v="71119.91"/>
    <n v="88"/>
    <n v="2"/>
    <x v="0"/>
    <n v="272110.96000000002"/>
    <x v="7"/>
  </r>
  <r>
    <x v="104"/>
    <s v="P0137"/>
    <x v="94"/>
    <x v="7"/>
    <s v="Supplier_10"/>
    <x v="1"/>
    <n v="16"/>
    <n v="7924.56"/>
    <n v="126792.96000000001"/>
    <n v="229"/>
    <n v="11"/>
    <x v="0"/>
    <n v="1814724.24"/>
    <x v="21"/>
  </r>
  <r>
    <x v="105"/>
    <s v="P0086"/>
    <x v="95"/>
    <x v="0"/>
    <s v="Supplier_12"/>
    <x v="4"/>
    <n v="22"/>
    <n v="28.38"/>
    <n v="624.36"/>
    <n v="85"/>
    <n v="5"/>
    <x v="0"/>
    <n v="2412.2999999999997"/>
    <x v="17"/>
  </r>
  <r>
    <x v="49"/>
    <s v="P0238"/>
    <x v="96"/>
    <x v="6"/>
    <s v="Supplier_22"/>
    <x v="3"/>
    <n v="15"/>
    <n v="1739.35"/>
    <n v="26090.25"/>
    <n v="275"/>
    <n v="12"/>
    <x v="1"/>
    <n v="478321.25"/>
    <x v="19"/>
  </r>
  <r>
    <x v="106"/>
    <s v="P0158"/>
    <x v="61"/>
    <x v="3"/>
    <s v="Supplier_13"/>
    <x v="2"/>
    <n v="19"/>
    <n v="3868.13"/>
    <n v="73494.47"/>
    <n v="151"/>
    <n v="2"/>
    <x v="0"/>
    <n v="584087.63"/>
    <x v="9"/>
  </r>
  <r>
    <x v="52"/>
    <s v="P0110"/>
    <x v="97"/>
    <x v="9"/>
    <s v="Supplier_30"/>
    <x v="0"/>
    <n v="9"/>
    <n v="1377.42"/>
    <n v="12396.78"/>
    <n v="125"/>
    <n v="6"/>
    <x v="0"/>
    <n v="172177.5"/>
    <x v="20"/>
  </r>
  <r>
    <x v="107"/>
    <s v="P0104"/>
    <x v="98"/>
    <x v="9"/>
    <s v="Supplier_20"/>
    <x v="0"/>
    <n v="14"/>
    <n v="2231.33"/>
    <n v="31238.62"/>
    <n v="114"/>
    <n v="7"/>
    <x v="0"/>
    <n v="254371.62"/>
    <x v="15"/>
  </r>
  <r>
    <x v="108"/>
    <s v="P0064"/>
    <x v="74"/>
    <x v="0"/>
    <s v="Supplier_10"/>
    <x v="4"/>
    <n v="15"/>
    <n v="426.95"/>
    <n v="6404.25"/>
    <n v="152"/>
    <n v="5"/>
    <x v="0"/>
    <n v="64896.4"/>
    <x v="21"/>
  </r>
  <r>
    <x v="109"/>
    <s v="P0017"/>
    <x v="99"/>
    <x v="1"/>
    <s v="Supplier_15"/>
    <x v="3"/>
    <n v="64"/>
    <n v="6483.51"/>
    <n v="414944.64"/>
    <n v="54"/>
    <n v="5"/>
    <x v="0"/>
    <n v="350109.54000000004"/>
    <x v="15"/>
  </r>
  <r>
    <x v="110"/>
    <s v="P0026"/>
    <x v="100"/>
    <x v="1"/>
    <s v="Supplier_25"/>
    <x v="2"/>
    <n v="73"/>
    <n v="17745.400000000001"/>
    <n v="1295414.2"/>
    <n v="48"/>
    <n v="2"/>
    <x v="2"/>
    <n v="851779.20000000007"/>
    <x v="0"/>
  </r>
  <r>
    <x v="111"/>
    <s v="P0232"/>
    <x v="101"/>
    <x v="6"/>
    <s v="Supplier_19"/>
    <x v="4"/>
    <n v="2"/>
    <n v="400.45"/>
    <n v="800.9"/>
    <n v="558"/>
    <n v="10"/>
    <x v="0"/>
    <n v="223451.1"/>
    <x v="8"/>
  </r>
  <r>
    <x v="112"/>
    <s v="P0012"/>
    <x v="102"/>
    <x v="1"/>
    <s v="Supplier_7"/>
    <x v="3"/>
    <n v="49"/>
    <n v="1586.82"/>
    <n v="77754.179999999993"/>
    <n v="96"/>
    <n v="6"/>
    <x v="2"/>
    <n v="152334.72"/>
    <x v="10"/>
  </r>
  <r>
    <x v="113"/>
    <s v="P0119"/>
    <x v="103"/>
    <x v="9"/>
    <s v="Supplier_22"/>
    <x v="3"/>
    <n v="24"/>
    <n v="2415.96"/>
    <n v="57983.040000000001"/>
    <n v="100"/>
    <n v="3"/>
    <x v="0"/>
    <n v="241596"/>
    <x v="23"/>
  </r>
  <r>
    <x v="114"/>
    <s v="P0050"/>
    <x v="104"/>
    <x v="5"/>
    <s v="Supplier_2"/>
    <x v="2"/>
    <n v="51"/>
    <n v="4177.6899999999996"/>
    <n v="213062.19"/>
    <n v="120"/>
    <n v="10"/>
    <x v="2"/>
    <n v="501322.79999999993"/>
    <x v="7"/>
  </r>
  <r>
    <x v="115"/>
    <s v="P0005"/>
    <x v="105"/>
    <x v="1"/>
    <s v="Supplier_2"/>
    <x v="1"/>
    <n v="22"/>
    <n v="2950.53"/>
    <n v="64911.66"/>
    <n v="75"/>
    <n v="13"/>
    <x v="2"/>
    <n v="221289.75000000003"/>
    <x v="6"/>
  </r>
  <r>
    <x v="116"/>
    <s v="P0209"/>
    <x v="9"/>
    <x v="4"/>
    <s v="Supplier_16"/>
    <x v="3"/>
    <n v="10"/>
    <n v="1876.52"/>
    <n v="18765.2"/>
    <n v="197"/>
    <n v="12"/>
    <x v="0"/>
    <n v="369674.44"/>
    <x v="7"/>
  </r>
  <r>
    <x v="117"/>
    <s v="P0155"/>
    <x v="106"/>
    <x v="3"/>
    <s v="Supplier_21"/>
    <x v="3"/>
    <n v="9"/>
    <n v="1580.53"/>
    <n v="14224.77"/>
    <n v="119"/>
    <n v="10"/>
    <x v="0"/>
    <n v="188083.07"/>
    <x v="15"/>
  </r>
  <r>
    <x v="118"/>
    <s v="P0153"/>
    <x v="107"/>
    <x v="3"/>
    <s v="Supplier_21"/>
    <x v="4"/>
    <n v="25"/>
    <n v="3856.9"/>
    <n v="96422.5"/>
    <n v="236"/>
    <n v="14"/>
    <x v="0"/>
    <n v="910228.4"/>
    <x v="23"/>
  </r>
  <r>
    <x v="119"/>
    <s v="P0157"/>
    <x v="108"/>
    <x v="3"/>
    <s v="Supplier_5"/>
    <x v="1"/>
    <n v="17"/>
    <n v="961.11"/>
    <n v="16338.87"/>
    <n v="131"/>
    <n v="6"/>
    <x v="0"/>
    <n v="125905.41"/>
    <x v="13"/>
  </r>
  <r>
    <x v="120"/>
    <s v="P0165"/>
    <x v="109"/>
    <x v="3"/>
    <s v="Supplier_7"/>
    <x v="4"/>
    <n v="19"/>
    <n v="2321.5500000000002"/>
    <n v="44109.45"/>
    <n v="221"/>
    <n v="12"/>
    <x v="0"/>
    <n v="513062.55000000005"/>
    <x v="2"/>
  </r>
  <r>
    <x v="98"/>
    <s v="P0179"/>
    <x v="110"/>
    <x v="3"/>
    <s v="Supplier_1"/>
    <x v="0"/>
    <n v="18"/>
    <n v="3467.71"/>
    <n v="62418.78"/>
    <n v="218"/>
    <n v="9"/>
    <x v="0"/>
    <n v="755960.78"/>
    <x v="1"/>
  </r>
  <r>
    <x v="121"/>
    <s v="P0254"/>
    <x v="111"/>
    <x v="2"/>
    <s v="Supplier_7"/>
    <x v="2"/>
    <n v="1"/>
    <n v="2242.1799999999998"/>
    <n v="2242.1799999999998"/>
    <n v="597"/>
    <n v="7"/>
    <x v="1"/>
    <n v="1338581.46"/>
    <x v="1"/>
  </r>
  <r>
    <x v="122"/>
    <s v="P0049"/>
    <x v="112"/>
    <x v="5"/>
    <s v="Supplier_24"/>
    <x v="1"/>
    <n v="43"/>
    <n v="4325.3"/>
    <n v="185987.9"/>
    <n v="44"/>
    <n v="4"/>
    <x v="2"/>
    <n v="190313.2"/>
    <x v="0"/>
  </r>
  <r>
    <x v="123"/>
    <s v="P0189"/>
    <x v="113"/>
    <x v="4"/>
    <s v="Supplier_16"/>
    <x v="0"/>
    <n v="9"/>
    <n v="4044.26"/>
    <n v="36398.339999999997"/>
    <n v="139"/>
    <n v="10"/>
    <x v="0"/>
    <n v="562152.14"/>
    <x v="23"/>
  </r>
  <r>
    <x v="124"/>
    <s v="P0117"/>
    <x v="46"/>
    <x v="9"/>
    <s v="Supplier_10"/>
    <x v="4"/>
    <n v="24"/>
    <n v="793.89"/>
    <n v="19053.36"/>
    <n v="247"/>
    <n v="12"/>
    <x v="0"/>
    <n v="196090.83"/>
    <x v="9"/>
  </r>
  <r>
    <x v="125"/>
    <s v="P0211"/>
    <x v="114"/>
    <x v="6"/>
    <s v="Supplier_14"/>
    <x v="2"/>
    <n v="7"/>
    <n v="273.35000000000002"/>
    <n v="1913.45"/>
    <n v="496"/>
    <n v="9"/>
    <x v="1"/>
    <n v="135581.6"/>
    <x v="20"/>
  </r>
  <r>
    <x v="126"/>
    <s v="P0136"/>
    <x v="115"/>
    <x v="7"/>
    <s v="Supplier_5"/>
    <x v="0"/>
    <n v="15"/>
    <n v="18863.95"/>
    <n v="282959.25"/>
    <n v="150"/>
    <n v="6"/>
    <x v="0"/>
    <n v="2829592.5"/>
    <x v="13"/>
  </r>
  <r>
    <x v="127"/>
    <s v="P0190"/>
    <x v="90"/>
    <x v="4"/>
    <s v="Supplier_17"/>
    <x v="4"/>
    <n v="11"/>
    <n v="1801.38"/>
    <n v="19815.18"/>
    <n v="198"/>
    <n v="12"/>
    <x v="0"/>
    <n v="356673.24000000005"/>
    <x v="9"/>
  </r>
  <r>
    <x v="19"/>
    <s v="P0111"/>
    <x v="89"/>
    <x v="9"/>
    <s v="Supplier_25"/>
    <x v="3"/>
    <n v="22"/>
    <n v="3584.53"/>
    <n v="78859.66"/>
    <n v="126"/>
    <n v="8"/>
    <x v="0"/>
    <n v="451650.78"/>
    <x v="3"/>
  </r>
  <r>
    <x v="128"/>
    <s v="P0235"/>
    <x v="116"/>
    <x v="6"/>
    <s v="Supplier_24"/>
    <x v="2"/>
    <n v="11"/>
    <n v="2647.67"/>
    <n v="29124.37"/>
    <n v="350"/>
    <n v="8"/>
    <x v="1"/>
    <n v="926684.5"/>
    <x v="19"/>
  </r>
  <r>
    <x v="129"/>
    <s v="P0105"/>
    <x v="57"/>
    <x v="9"/>
    <s v="Supplier_13"/>
    <x v="3"/>
    <n v="11"/>
    <n v="1018.95"/>
    <n v="11208.45"/>
    <n v="225"/>
    <n v="2"/>
    <x v="0"/>
    <n v="229263.75"/>
    <x v="3"/>
  </r>
  <r>
    <x v="130"/>
    <s v="P0203"/>
    <x v="117"/>
    <x v="4"/>
    <s v="Supplier_9"/>
    <x v="2"/>
    <n v="17"/>
    <n v="4459.6099999999997"/>
    <n v="75813.37"/>
    <n v="200"/>
    <n v="6"/>
    <x v="0"/>
    <n v="891921.99999999988"/>
    <x v="13"/>
  </r>
  <r>
    <x v="131"/>
    <s v="P0086"/>
    <x v="95"/>
    <x v="0"/>
    <s v="Supplier_25"/>
    <x v="2"/>
    <n v="21"/>
    <n v="360.05"/>
    <n v="7561.05"/>
    <n v="112"/>
    <n v="10"/>
    <x v="0"/>
    <n v="40325.599999999999"/>
    <x v="6"/>
  </r>
  <r>
    <x v="132"/>
    <s v="P0035"/>
    <x v="118"/>
    <x v="5"/>
    <s v="Supplier_1"/>
    <x v="3"/>
    <n v="42"/>
    <n v="1089.6400000000001"/>
    <n v="45764.88"/>
    <n v="103"/>
    <n v="4"/>
    <x v="0"/>
    <n v="112232.92000000001"/>
    <x v="18"/>
  </r>
  <r>
    <x v="133"/>
    <s v="P0287"/>
    <x v="119"/>
    <x v="8"/>
    <s v="Supplier_4"/>
    <x v="4"/>
    <n v="9"/>
    <n v="1855.78"/>
    <n v="16702.02"/>
    <n v="473"/>
    <n v="9"/>
    <x v="0"/>
    <n v="877783.94"/>
    <x v="10"/>
  </r>
  <r>
    <x v="134"/>
    <s v="P0199"/>
    <x v="120"/>
    <x v="4"/>
    <s v="Supplier_10"/>
    <x v="2"/>
    <n v="17"/>
    <n v="2948.02"/>
    <n v="50116.34"/>
    <n v="225"/>
    <n v="3"/>
    <x v="0"/>
    <n v="663304.5"/>
    <x v="11"/>
  </r>
  <r>
    <x v="135"/>
    <s v="P0297"/>
    <x v="64"/>
    <x v="8"/>
    <s v="Supplier_4"/>
    <x v="3"/>
    <n v="5"/>
    <n v="220.02"/>
    <n v="1100.0999999999999"/>
    <n v="475"/>
    <n v="13"/>
    <x v="1"/>
    <n v="104509.5"/>
    <x v="22"/>
  </r>
  <r>
    <x v="136"/>
    <s v="P0094"/>
    <x v="121"/>
    <x v="9"/>
    <s v="Supplier_17"/>
    <x v="2"/>
    <n v="13"/>
    <n v="1265.51"/>
    <n v="16451.63"/>
    <n v="182"/>
    <n v="4"/>
    <x v="0"/>
    <n v="230322.82"/>
    <x v="20"/>
  </r>
  <r>
    <x v="85"/>
    <s v="P0271"/>
    <x v="122"/>
    <x v="8"/>
    <s v="Supplier_8"/>
    <x v="0"/>
    <n v="6"/>
    <n v="4392.93"/>
    <n v="26357.58"/>
    <n v="529"/>
    <n v="14"/>
    <x v="1"/>
    <n v="2323859.9700000002"/>
    <x v="10"/>
  </r>
  <r>
    <x v="137"/>
    <s v="P0034"/>
    <x v="123"/>
    <x v="5"/>
    <s v="Supplier_16"/>
    <x v="0"/>
    <n v="41"/>
    <n v="1211.78"/>
    <n v="49682.98"/>
    <n v="82"/>
    <n v="11"/>
    <x v="2"/>
    <n v="99365.959999999992"/>
    <x v="2"/>
  </r>
  <r>
    <x v="138"/>
    <s v="P0046"/>
    <x v="124"/>
    <x v="5"/>
    <s v="Supplier_1"/>
    <x v="3"/>
    <n v="44"/>
    <n v="2358.63"/>
    <n v="103779.72"/>
    <n v="62"/>
    <n v="8"/>
    <x v="2"/>
    <n v="146235.06"/>
    <x v="12"/>
  </r>
  <r>
    <x v="139"/>
    <s v="P0054"/>
    <x v="60"/>
    <x v="5"/>
    <s v="Supplier_2"/>
    <x v="2"/>
    <n v="50"/>
    <n v="4547.33"/>
    <n v="227366.5"/>
    <n v="35"/>
    <n v="3"/>
    <x v="0"/>
    <n v="159156.54999999999"/>
    <x v="3"/>
  </r>
  <r>
    <x v="72"/>
    <s v="P0174"/>
    <x v="125"/>
    <x v="3"/>
    <s v="Supplier_27"/>
    <x v="3"/>
    <n v="11"/>
    <n v="2159.66"/>
    <n v="23756.26"/>
    <n v="170"/>
    <n v="5"/>
    <x v="0"/>
    <n v="367142.19999999995"/>
    <x v="20"/>
  </r>
  <r>
    <x v="140"/>
    <s v="P0073"/>
    <x v="126"/>
    <x v="0"/>
    <s v="Supplier_2"/>
    <x v="4"/>
    <n v="8"/>
    <n v="481.25"/>
    <n v="3850"/>
    <n v="106"/>
    <n v="11"/>
    <x v="0"/>
    <n v="51012.5"/>
    <x v="2"/>
  </r>
  <r>
    <x v="141"/>
    <s v="P0295"/>
    <x v="127"/>
    <x v="8"/>
    <s v="Supplier_27"/>
    <x v="2"/>
    <n v="5"/>
    <n v="2868.1"/>
    <n v="14340.5"/>
    <n v="516"/>
    <n v="5"/>
    <x v="0"/>
    <n v="1479939.5999999999"/>
    <x v="0"/>
  </r>
  <r>
    <x v="142"/>
    <s v="P0292"/>
    <x v="18"/>
    <x v="8"/>
    <s v="Supplier_6"/>
    <x v="4"/>
    <n v="4"/>
    <n v="3719.27"/>
    <n v="14877.08"/>
    <n v="593"/>
    <n v="8"/>
    <x v="1"/>
    <n v="2205527.11"/>
    <x v="15"/>
  </r>
  <r>
    <x v="143"/>
    <s v="P0139"/>
    <x v="128"/>
    <x v="7"/>
    <s v="Supplier_12"/>
    <x v="0"/>
    <n v="17"/>
    <n v="22041.75"/>
    <n v="374709.75"/>
    <n v="228"/>
    <n v="2"/>
    <x v="0"/>
    <n v="5025519"/>
    <x v="18"/>
  </r>
  <r>
    <x v="144"/>
    <s v="P0250"/>
    <x v="2"/>
    <x v="2"/>
    <s v="Supplier_2"/>
    <x v="3"/>
    <n v="8"/>
    <n v="1981.24"/>
    <n v="15849.92"/>
    <n v="461"/>
    <n v="4"/>
    <x v="1"/>
    <n v="913351.64"/>
    <x v="14"/>
  </r>
  <r>
    <x v="145"/>
    <s v="P0249"/>
    <x v="129"/>
    <x v="2"/>
    <s v="Supplier_20"/>
    <x v="3"/>
    <n v="8"/>
    <n v="4262.92"/>
    <n v="34103.360000000001"/>
    <n v="502"/>
    <n v="3"/>
    <x v="1"/>
    <n v="2139985.84"/>
    <x v="7"/>
  </r>
  <r>
    <x v="70"/>
    <s v="P0265"/>
    <x v="130"/>
    <x v="2"/>
    <s v="Supplier_11"/>
    <x v="4"/>
    <n v="3"/>
    <n v="1499.76"/>
    <n v="4499.28"/>
    <n v="462"/>
    <n v="8"/>
    <x v="1"/>
    <n v="692889.12"/>
    <x v="12"/>
  </r>
  <r>
    <x v="146"/>
    <s v="P0268"/>
    <x v="131"/>
    <x v="2"/>
    <s v="Supplier_16"/>
    <x v="2"/>
    <n v="2"/>
    <n v="2194.64"/>
    <n v="4389.28"/>
    <n v="475"/>
    <n v="13"/>
    <x v="0"/>
    <n v="1042453.9999999999"/>
    <x v="21"/>
  </r>
  <r>
    <x v="147"/>
    <s v="P0056"/>
    <x v="132"/>
    <x v="5"/>
    <s v="Supplier_15"/>
    <x v="2"/>
    <n v="30"/>
    <n v="4782.16"/>
    <n v="143464.79999999999"/>
    <n v="34"/>
    <n v="6"/>
    <x v="0"/>
    <n v="162593.44"/>
    <x v="19"/>
  </r>
  <r>
    <x v="148"/>
    <s v="P0077"/>
    <x v="133"/>
    <x v="0"/>
    <s v="Supplier_5"/>
    <x v="3"/>
    <n v="24"/>
    <n v="437.52"/>
    <n v="10500.48"/>
    <n v="189"/>
    <n v="11"/>
    <x v="0"/>
    <n v="82691.28"/>
    <x v="18"/>
  </r>
  <r>
    <x v="149"/>
    <s v="P0293"/>
    <x v="81"/>
    <x v="8"/>
    <s v="Supplier_23"/>
    <x v="1"/>
    <n v="2"/>
    <n v="3284.93"/>
    <n v="6569.86"/>
    <n v="428"/>
    <n v="14"/>
    <x v="1"/>
    <n v="1405950.04"/>
    <x v="3"/>
  </r>
  <r>
    <x v="150"/>
    <s v="P0147"/>
    <x v="134"/>
    <x v="7"/>
    <s v="Supplier_21"/>
    <x v="1"/>
    <n v="23"/>
    <n v="13747.25"/>
    <n v="316186.75"/>
    <n v="172"/>
    <n v="2"/>
    <x v="0"/>
    <n v="2364527"/>
    <x v="17"/>
  </r>
  <r>
    <x v="151"/>
    <s v="P0162"/>
    <x v="135"/>
    <x v="3"/>
    <s v="Supplier_7"/>
    <x v="4"/>
    <n v="14"/>
    <n v="4121.28"/>
    <n v="57697.919999999998"/>
    <n v="85"/>
    <n v="12"/>
    <x v="0"/>
    <n v="350308.8"/>
    <x v="22"/>
  </r>
  <r>
    <x v="152"/>
    <s v="P0264"/>
    <x v="136"/>
    <x v="2"/>
    <s v="Supplier_9"/>
    <x v="4"/>
    <n v="9"/>
    <n v="4530.5200000000004"/>
    <n v="40774.68"/>
    <n v="331"/>
    <n v="4"/>
    <x v="0"/>
    <n v="1499602.12"/>
    <x v="12"/>
  </r>
  <r>
    <x v="128"/>
    <s v="P0063"/>
    <x v="0"/>
    <x v="0"/>
    <s v="Supplier_16"/>
    <x v="3"/>
    <n v="23"/>
    <n v="139.08000000000001"/>
    <n v="3198.84"/>
    <n v="126"/>
    <n v="4"/>
    <x v="0"/>
    <n v="17524.080000000002"/>
    <x v="19"/>
  </r>
  <r>
    <x v="153"/>
    <s v="P0148"/>
    <x v="137"/>
    <x v="7"/>
    <s v="Supplier_9"/>
    <x v="0"/>
    <n v="24"/>
    <n v="8107.85"/>
    <n v="194588.4"/>
    <n v="145"/>
    <n v="13"/>
    <x v="0"/>
    <n v="1175638.25"/>
    <x v="23"/>
  </r>
  <r>
    <x v="118"/>
    <s v="P0050"/>
    <x v="104"/>
    <x v="5"/>
    <s v="Supplier_9"/>
    <x v="0"/>
    <n v="33"/>
    <n v="730.37"/>
    <n v="24102.21"/>
    <n v="92"/>
    <n v="7"/>
    <x v="2"/>
    <n v="67194.039999999994"/>
    <x v="23"/>
  </r>
  <r>
    <x v="154"/>
    <s v="P0288"/>
    <x v="138"/>
    <x v="8"/>
    <s v="Supplier_10"/>
    <x v="2"/>
    <n v="3"/>
    <n v="2224.59"/>
    <n v="6673.77"/>
    <n v="297"/>
    <n v="3"/>
    <x v="1"/>
    <n v="660703.2300000001"/>
    <x v="19"/>
  </r>
  <r>
    <x v="155"/>
    <s v="P0071"/>
    <x v="139"/>
    <x v="0"/>
    <s v="Supplier_23"/>
    <x v="0"/>
    <n v="13"/>
    <n v="431.5"/>
    <n v="5609.5"/>
    <n v="163"/>
    <n v="7"/>
    <x v="0"/>
    <n v="70334.5"/>
    <x v="1"/>
  </r>
  <r>
    <x v="156"/>
    <s v="P0293"/>
    <x v="81"/>
    <x v="8"/>
    <s v="Supplier_16"/>
    <x v="0"/>
    <n v="9"/>
    <n v="2829.87"/>
    <n v="25468.83"/>
    <n v="256"/>
    <n v="13"/>
    <x v="0"/>
    <n v="724446.71999999997"/>
    <x v="5"/>
  </r>
  <r>
    <x v="157"/>
    <s v="P0168"/>
    <x v="23"/>
    <x v="3"/>
    <s v="Supplier_13"/>
    <x v="4"/>
    <n v="13"/>
    <n v="4631.3599999999997"/>
    <n v="60207.68"/>
    <n v="124"/>
    <n v="11"/>
    <x v="0"/>
    <n v="574288.64000000001"/>
    <x v="23"/>
  </r>
  <r>
    <x v="158"/>
    <s v="P0182"/>
    <x v="4"/>
    <x v="4"/>
    <s v="Supplier_25"/>
    <x v="2"/>
    <n v="14"/>
    <n v="4836.9399999999996"/>
    <n v="67717.16"/>
    <n v="81"/>
    <n v="12"/>
    <x v="0"/>
    <n v="391792.13999999996"/>
    <x v="20"/>
  </r>
  <r>
    <x v="159"/>
    <s v="P0069"/>
    <x v="59"/>
    <x v="0"/>
    <s v="Supplier_15"/>
    <x v="3"/>
    <n v="20"/>
    <n v="230.26"/>
    <n v="4605.2"/>
    <n v="129"/>
    <n v="8"/>
    <x v="0"/>
    <n v="29703.539999999997"/>
    <x v="13"/>
  </r>
  <r>
    <x v="160"/>
    <s v="P0074"/>
    <x v="140"/>
    <x v="0"/>
    <s v="Supplier_23"/>
    <x v="4"/>
    <n v="10"/>
    <n v="23.96"/>
    <n v="239.6"/>
    <n v="212"/>
    <n v="12"/>
    <x v="0"/>
    <n v="5079.5200000000004"/>
    <x v="11"/>
  </r>
  <r>
    <x v="161"/>
    <s v="P0075"/>
    <x v="141"/>
    <x v="0"/>
    <s v="Supplier_26"/>
    <x v="0"/>
    <n v="21"/>
    <n v="123.05"/>
    <n v="2584.0500000000002"/>
    <n v="113"/>
    <n v="10"/>
    <x v="0"/>
    <n v="13904.65"/>
    <x v="3"/>
  </r>
  <r>
    <x v="162"/>
    <s v="P0119"/>
    <x v="103"/>
    <x v="9"/>
    <s v="Supplier_6"/>
    <x v="2"/>
    <n v="9"/>
    <n v="4448.0200000000004"/>
    <n v="40032.18"/>
    <n v="111"/>
    <n v="10"/>
    <x v="0"/>
    <n v="493730.22000000003"/>
    <x v="17"/>
  </r>
  <r>
    <x v="163"/>
    <s v="P0165"/>
    <x v="109"/>
    <x v="3"/>
    <s v="Supplier_9"/>
    <x v="2"/>
    <n v="19"/>
    <n v="3778.8"/>
    <n v="71797.2"/>
    <n v="220"/>
    <n v="8"/>
    <x v="0"/>
    <n v="831336"/>
    <x v="16"/>
  </r>
  <r>
    <x v="164"/>
    <s v="P0076"/>
    <x v="69"/>
    <x v="0"/>
    <s v="Supplier_4"/>
    <x v="4"/>
    <n v="12"/>
    <n v="201.57"/>
    <n v="2418.84"/>
    <n v="186"/>
    <n v="8"/>
    <x v="0"/>
    <n v="37492.019999999997"/>
    <x v="15"/>
  </r>
  <r>
    <x v="165"/>
    <s v="P0176"/>
    <x v="14"/>
    <x v="3"/>
    <s v="Supplier_6"/>
    <x v="2"/>
    <n v="26"/>
    <n v="3942.03"/>
    <n v="102492.78"/>
    <n v="92"/>
    <n v="10"/>
    <x v="0"/>
    <n v="362666.76"/>
    <x v="1"/>
  </r>
  <r>
    <x v="81"/>
    <s v="P0204"/>
    <x v="142"/>
    <x v="4"/>
    <s v="Supplier_15"/>
    <x v="3"/>
    <n v="18"/>
    <n v="2175.6"/>
    <n v="39160.800000000003"/>
    <n v="190"/>
    <n v="10"/>
    <x v="0"/>
    <n v="413364"/>
    <x v="8"/>
  </r>
  <r>
    <x v="166"/>
    <s v="P0294"/>
    <x v="143"/>
    <x v="8"/>
    <s v="Supplier_26"/>
    <x v="2"/>
    <n v="10"/>
    <n v="2341.34"/>
    <n v="23413.4"/>
    <n v="530"/>
    <n v="14"/>
    <x v="0"/>
    <n v="1240910.2000000002"/>
    <x v="17"/>
  </r>
  <r>
    <x v="167"/>
    <s v="P0259"/>
    <x v="32"/>
    <x v="2"/>
    <s v="Supplier_23"/>
    <x v="2"/>
    <n v="1"/>
    <n v="2667.61"/>
    <n v="2667.61"/>
    <n v="451"/>
    <n v="14"/>
    <x v="0"/>
    <n v="1203092.1100000001"/>
    <x v="22"/>
  </r>
  <r>
    <x v="28"/>
    <s v="P0206"/>
    <x v="8"/>
    <x v="4"/>
    <s v="Supplier_3"/>
    <x v="0"/>
    <n v="17"/>
    <n v="3197.42"/>
    <n v="54356.14"/>
    <n v="90"/>
    <n v="9"/>
    <x v="0"/>
    <n v="287767.8"/>
    <x v="16"/>
  </r>
  <r>
    <x v="168"/>
    <s v="P0208"/>
    <x v="144"/>
    <x v="4"/>
    <s v="Supplier_20"/>
    <x v="1"/>
    <n v="18"/>
    <n v="3743.41"/>
    <n v="67381.38"/>
    <n v="201"/>
    <n v="12"/>
    <x v="0"/>
    <n v="752425.40999999992"/>
    <x v="6"/>
  </r>
  <r>
    <x v="134"/>
    <s v="P0114"/>
    <x v="145"/>
    <x v="9"/>
    <s v="Supplier_16"/>
    <x v="4"/>
    <n v="24"/>
    <n v="2278.2600000000002"/>
    <n v="54678.239999999998"/>
    <n v="184"/>
    <n v="11"/>
    <x v="0"/>
    <n v="419199.84"/>
    <x v="11"/>
  </r>
  <r>
    <x v="169"/>
    <s v="P0090"/>
    <x v="146"/>
    <x v="0"/>
    <s v="Supplier_10"/>
    <x v="0"/>
    <n v="23"/>
    <n v="385.67"/>
    <n v="8870.41"/>
    <n v="191"/>
    <n v="5"/>
    <x v="0"/>
    <n v="73662.97"/>
    <x v="20"/>
  </r>
  <r>
    <x v="170"/>
    <s v="P0289"/>
    <x v="147"/>
    <x v="8"/>
    <s v="Supplier_29"/>
    <x v="2"/>
    <n v="2"/>
    <n v="2047.34"/>
    <n v="4094.68"/>
    <n v="573"/>
    <n v="11"/>
    <x v="0"/>
    <n v="1173125.82"/>
    <x v="18"/>
  </r>
  <r>
    <x v="86"/>
    <s v="P0003"/>
    <x v="148"/>
    <x v="1"/>
    <s v="Supplier_11"/>
    <x v="2"/>
    <n v="41"/>
    <n v="3400.79"/>
    <n v="139432.39000000001"/>
    <n v="87"/>
    <n v="11"/>
    <x v="2"/>
    <n v="295868.73"/>
    <x v="2"/>
  </r>
  <r>
    <x v="171"/>
    <s v="P0020"/>
    <x v="72"/>
    <x v="1"/>
    <s v="Supplier_22"/>
    <x v="3"/>
    <n v="49"/>
    <n v="5742.39"/>
    <n v="281377.11"/>
    <n v="45"/>
    <n v="9"/>
    <x v="0"/>
    <n v="258407.55000000002"/>
    <x v="12"/>
  </r>
  <r>
    <x v="172"/>
    <s v="P0236"/>
    <x v="149"/>
    <x v="6"/>
    <s v="Supplier_20"/>
    <x v="3"/>
    <n v="3"/>
    <n v="4389.6400000000003"/>
    <n v="13168.92"/>
    <n v="578"/>
    <n v="2"/>
    <x v="1"/>
    <n v="2537211.9200000004"/>
    <x v="8"/>
  </r>
  <r>
    <x v="173"/>
    <s v="P0223"/>
    <x v="28"/>
    <x v="6"/>
    <s v="Supplier_6"/>
    <x v="3"/>
    <n v="2"/>
    <n v="375.7"/>
    <n v="751.4"/>
    <n v="273"/>
    <n v="3"/>
    <x v="0"/>
    <n v="102566.09999999999"/>
    <x v="12"/>
  </r>
  <r>
    <x v="174"/>
    <s v="P0245"/>
    <x v="150"/>
    <x v="2"/>
    <s v="Supplier_30"/>
    <x v="4"/>
    <n v="10"/>
    <n v="509.09"/>
    <n v="5090.8999999999996"/>
    <n v="275"/>
    <n v="2"/>
    <x v="1"/>
    <n v="139999.75"/>
    <x v="20"/>
  </r>
  <r>
    <x v="175"/>
    <s v="P0135"/>
    <x v="151"/>
    <x v="7"/>
    <s v="Supplier_9"/>
    <x v="3"/>
    <n v="14"/>
    <n v="28193.8"/>
    <n v="394713.2"/>
    <n v="243"/>
    <n v="5"/>
    <x v="0"/>
    <n v="6851093.3999999994"/>
    <x v="17"/>
  </r>
  <r>
    <x v="176"/>
    <s v="P0284"/>
    <x v="152"/>
    <x v="8"/>
    <s v="Supplier_26"/>
    <x v="0"/>
    <n v="9"/>
    <n v="1423.7"/>
    <n v="12813.3"/>
    <n v="258"/>
    <n v="11"/>
    <x v="0"/>
    <n v="367314.60000000003"/>
    <x v="19"/>
  </r>
  <r>
    <x v="177"/>
    <s v="P0275"/>
    <x v="153"/>
    <x v="8"/>
    <s v="Supplier_5"/>
    <x v="1"/>
    <n v="8"/>
    <n v="3396.46"/>
    <n v="27171.68"/>
    <n v="268"/>
    <n v="7"/>
    <x v="1"/>
    <n v="910251.28"/>
    <x v="23"/>
  </r>
  <r>
    <x v="178"/>
    <s v="P0165"/>
    <x v="109"/>
    <x v="3"/>
    <s v="Supplier_6"/>
    <x v="1"/>
    <n v="19"/>
    <n v="3783.96"/>
    <n v="71895.240000000005"/>
    <n v="130"/>
    <n v="14"/>
    <x v="0"/>
    <n v="491914.8"/>
    <x v="5"/>
  </r>
  <r>
    <x v="179"/>
    <s v="P0001"/>
    <x v="68"/>
    <x v="1"/>
    <s v="Supplier_8"/>
    <x v="1"/>
    <n v="30"/>
    <n v="9888.5400000000009"/>
    <n v="296656.2"/>
    <n v="68"/>
    <n v="14"/>
    <x v="0"/>
    <n v="672420.72000000009"/>
    <x v="13"/>
  </r>
  <r>
    <x v="155"/>
    <s v="P0035"/>
    <x v="118"/>
    <x v="5"/>
    <s v="Supplier_30"/>
    <x v="4"/>
    <n v="40"/>
    <n v="998.12"/>
    <n v="39924.800000000003"/>
    <n v="84"/>
    <n v="5"/>
    <x v="2"/>
    <n v="83842.080000000002"/>
    <x v="1"/>
  </r>
  <r>
    <x v="180"/>
    <s v="P0277"/>
    <x v="154"/>
    <x v="8"/>
    <s v="Supplier_17"/>
    <x v="3"/>
    <n v="1"/>
    <n v="892.88"/>
    <n v="892.88"/>
    <n v="260"/>
    <n v="4"/>
    <x v="0"/>
    <n v="232148.8"/>
    <x v="7"/>
  </r>
  <r>
    <x v="181"/>
    <s v="P0218"/>
    <x v="7"/>
    <x v="6"/>
    <s v="Supplier_11"/>
    <x v="3"/>
    <n v="4"/>
    <n v="990.37"/>
    <n v="3961.48"/>
    <n v="424"/>
    <n v="4"/>
    <x v="0"/>
    <n v="419916.88"/>
    <x v="2"/>
  </r>
  <r>
    <x v="182"/>
    <s v="P0180"/>
    <x v="3"/>
    <x v="3"/>
    <s v="Supplier_14"/>
    <x v="1"/>
    <n v="8"/>
    <n v="4611.01"/>
    <n v="36888.080000000002"/>
    <n v="146"/>
    <n v="4"/>
    <x v="0"/>
    <n v="673207.46000000008"/>
    <x v="11"/>
  </r>
  <r>
    <x v="183"/>
    <s v="P0139"/>
    <x v="128"/>
    <x v="7"/>
    <s v="Supplier_29"/>
    <x v="0"/>
    <n v="20"/>
    <n v="1559.51"/>
    <n v="31190.2"/>
    <n v="90"/>
    <n v="9"/>
    <x v="0"/>
    <n v="140355.9"/>
    <x v="11"/>
  </r>
  <r>
    <x v="184"/>
    <s v="P0298"/>
    <x v="155"/>
    <x v="8"/>
    <s v="Supplier_16"/>
    <x v="2"/>
    <n v="3"/>
    <n v="1620.25"/>
    <n v="4860.75"/>
    <n v="545"/>
    <n v="6"/>
    <x v="1"/>
    <n v="883036.25"/>
    <x v="10"/>
  </r>
  <r>
    <x v="97"/>
    <s v="P0001"/>
    <x v="68"/>
    <x v="1"/>
    <s v="Supplier_27"/>
    <x v="4"/>
    <n v="20"/>
    <n v="3915.84"/>
    <n v="78316.800000000003"/>
    <n v="68"/>
    <n v="9"/>
    <x v="2"/>
    <n v="266277.12"/>
    <x v="23"/>
  </r>
  <r>
    <x v="185"/>
    <s v="P0188"/>
    <x v="52"/>
    <x v="4"/>
    <s v="Supplier_4"/>
    <x v="1"/>
    <n v="8"/>
    <n v="2767.77"/>
    <n v="22142.16"/>
    <n v="135"/>
    <n v="5"/>
    <x v="0"/>
    <n v="373648.95"/>
    <x v="19"/>
  </r>
  <r>
    <x v="186"/>
    <s v="P0116"/>
    <x v="156"/>
    <x v="9"/>
    <s v="Supplier_17"/>
    <x v="4"/>
    <n v="12"/>
    <n v="2513.0100000000002"/>
    <n v="30156.12"/>
    <n v="215"/>
    <n v="12"/>
    <x v="0"/>
    <n v="540297.15"/>
    <x v="5"/>
  </r>
  <r>
    <x v="187"/>
    <s v="P0055"/>
    <x v="157"/>
    <x v="5"/>
    <s v="Supplier_14"/>
    <x v="2"/>
    <n v="33"/>
    <n v="1501.16"/>
    <n v="49538.28"/>
    <n v="49"/>
    <n v="5"/>
    <x v="2"/>
    <n v="73556.840000000011"/>
    <x v="17"/>
  </r>
  <r>
    <x v="188"/>
    <s v="P0168"/>
    <x v="23"/>
    <x v="3"/>
    <s v="Supplier_20"/>
    <x v="1"/>
    <n v="23"/>
    <n v="3723.83"/>
    <n v="85648.09"/>
    <n v="173"/>
    <n v="13"/>
    <x v="0"/>
    <n v="644222.59"/>
    <x v="5"/>
  </r>
  <r>
    <x v="189"/>
    <s v="P0067"/>
    <x v="158"/>
    <x v="0"/>
    <s v="Supplier_9"/>
    <x v="3"/>
    <n v="8"/>
    <n v="463.98"/>
    <n v="3711.84"/>
    <n v="100"/>
    <n v="8"/>
    <x v="0"/>
    <n v="46398"/>
    <x v="1"/>
  </r>
  <r>
    <x v="190"/>
    <s v="P0255"/>
    <x v="159"/>
    <x v="2"/>
    <s v="Supplier_14"/>
    <x v="4"/>
    <n v="10"/>
    <n v="4227.46"/>
    <n v="42274.6"/>
    <n v="516"/>
    <n v="13"/>
    <x v="0"/>
    <n v="2181369.36"/>
    <x v="17"/>
  </r>
  <r>
    <x v="191"/>
    <s v="P0057"/>
    <x v="160"/>
    <x v="5"/>
    <s v="Supplier_4"/>
    <x v="0"/>
    <n v="35"/>
    <n v="1937.29"/>
    <n v="67805.149999999994"/>
    <n v="52"/>
    <n v="2"/>
    <x v="0"/>
    <n v="100739.08"/>
    <x v="9"/>
  </r>
  <r>
    <x v="192"/>
    <s v="P0231"/>
    <x v="93"/>
    <x v="6"/>
    <s v="Supplier_22"/>
    <x v="4"/>
    <n v="4"/>
    <n v="613.98"/>
    <n v="2455.92"/>
    <n v="551"/>
    <n v="7"/>
    <x v="0"/>
    <n v="338302.98"/>
    <x v="21"/>
  </r>
  <r>
    <x v="108"/>
    <s v="P0073"/>
    <x v="126"/>
    <x v="0"/>
    <s v="Supplier_16"/>
    <x v="3"/>
    <n v="20"/>
    <n v="297.85000000000002"/>
    <n v="5957"/>
    <n v="147"/>
    <n v="5"/>
    <x v="0"/>
    <n v="43783.950000000004"/>
    <x v="21"/>
  </r>
  <r>
    <x v="193"/>
    <s v="P0227"/>
    <x v="35"/>
    <x v="6"/>
    <s v="Supplier_5"/>
    <x v="3"/>
    <n v="4"/>
    <n v="3799.26"/>
    <n v="15197.04"/>
    <n v="311"/>
    <n v="10"/>
    <x v="1"/>
    <n v="1181569.8600000001"/>
    <x v="7"/>
  </r>
  <r>
    <x v="174"/>
    <s v="P0006"/>
    <x v="80"/>
    <x v="1"/>
    <s v="Supplier_16"/>
    <x v="4"/>
    <n v="48"/>
    <n v="1507.9"/>
    <n v="72379.199999999997"/>
    <n v="81"/>
    <n v="7"/>
    <x v="0"/>
    <n v="122139.90000000001"/>
    <x v="20"/>
  </r>
  <r>
    <x v="194"/>
    <s v="P0234"/>
    <x v="161"/>
    <x v="6"/>
    <s v="Supplier_5"/>
    <x v="4"/>
    <n v="3"/>
    <n v="2346.7600000000002"/>
    <n v="7040.28"/>
    <n v="570"/>
    <n v="8"/>
    <x v="0"/>
    <n v="1337653.2000000002"/>
    <x v="23"/>
  </r>
  <r>
    <x v="195"/>
    <s v="P0247"/>
    <x v="162"/>
    <x v="2"/>
    <s v="Supplier_21"/>
    <x v="2"/>
    <n v="2"/>
    <n v="4649.38"/>
    <n v="9298.76"/>
    <n v="494"/>
    <n v="10"/>
    <x v="0"/>
    <n v="2296793.7200000002"/>
    <x v="0"/>
  </r>
  <r>
    <x v="196"/>
    <s v="P0257"/>
    <x v="54"/>
    <x v="2"/>
    <s v="Supplier_28"/>
    <x v="3"/>
    <n v="9"/>
    <n v="1697.79"/>
    <n v="15280.11"/>
    <n v="303"/>
    <n v="2"/>
    <x v="1"/>
    <n v="514430.37"/>
    <x v="19"/>
  </r>
  <r>
    <x v="197"/>
    <s v="P0025"/>
    <x v="163"/>
    <x v="1"/>
    <s v="Supplier_14"/>
    <x v="0"/>
    <n v="49"/>
    <n v="17537.990000000002"/>
    <n v="859361.51"/>
    <n v="81"/>
    <n v="12"/>
    <x v="2"/>
    <n v="1420577.1900000002"/>
    <x v="13"/>
  </r>
  <r>
    <x v="198"/>
    <s v="P0043"/>
    <x v="164"/>
    <x v="5"/>
    <s v="Supplier_30"/>
    <x v="1"/>
    <n v="47"/>
    <n v="115.66"/>
    <n v="5436.02"/>
    <n v="53"/>
    <n v="8"/>
    <x v="2"/>
    <n v="6129.98"/>
    <x v="14"/>
  </r>
  <r>
    <x v="199"/>
    <s v="P0087"/>
    <x v="165"/>
    <x v="0"/>
    <s v="Supplier_21"/>
    <x v="2"/>
    <n v="17"/>
    <n v="204.97"/>
    <n v="3484.49"/>
    <n v="142"/>
    <n v="9"/>
    <x v="0"/>
    <n v="29105.74"/>
    <x v="6"/>
  </r>
  <r>
    <x v="163"/>
    <s v="P0208"/>
    <x v="144"/>
    <x v="4"/>
    <s v="Supplier_13"/>
    <x v="4"/>
    <n v="13"/>
    <n v="1930.51"/>
    <n v="25096.63"/>
    <n v="244"/>
    <n v="11"/>
    <x v="0"/>
    <n v="471044.44"/>
    <x v="16"/>
  </r>
  <r>
    <x v="200"/>
    <s v="P0067"/>
    <x v="158"/>
    <x v="0"/>
    <s v="Supplier_24"/>
    <x v="0"/>
    <n v="16"/>
    <n v="74.900000000000006"/>
    <n v="1198.4000000000001"/>
    <n v="185"/>
    <n v="5"/>
    <x v="0"/>
    <n v="13856.500000000002"/>
    <x v="6"/>
  </r>
  <r>
    <x v="201"/>
    <s v="P0009"/>
    <x v="166"/>
    <x v="1"/>
    <s v="Supplier_23"/>
    <x v="1"/>
    <n v="44"/>
    <n v="7942.11"/>
    <n v="349452.84"/>
    <n v="108"/>
    <n v="4"/>
    <x v="2"/>
    <n v="857747.88"/>
    <x v="15"/>
  </r>
  <r>
    <x v="202"/>
    <s v="P0087"/>
    <x v="165"/>
    <x v="0"/>
    <s v="Supplier_12"/>
    <x v="0"/>
    <n v="24"/>
    <n v="375.4"/>
    <n v="9009.6"/>
    <n v="85"/>
    <n v="9"/>
    <x v="0"/>
    <n v="31908.999999999996"/>
    <x v="6"/>
  </r>
  <r>
    <x v="203"/>
    <s v="P0105"/>
    <x v="57"/>
    <x v="9"/>
    <s v="Supplier_9"/>
    <x v="1"/>
    <n v="10"/>
    <n v="4804.8"/>
    <n v="48048"/>
    <n v="230"/>
    <n v="10"/>
    <x v="0"/>
    <n v="1105104"/>
    <x v="16"/>
  </r>
  <r>
    <x v="204"/>
    <s v="P0268"/>
    <x v="131"/>
    <x v="2"/>
    <s v="Supplier_24"/>
    <x v="3"/>
    <n v="4"/>
    <n v="1592.91"/>
    <n v="6371.64"/>
    <n v="565"/>
    <n v="5"/>
    <x v="1"/>
    <n v="899994.15"/>
    <x v="9"/>
  </r>
  <r>
    <x v="205"/>
    <s v="P0137"/>
    <x v="94"/>
    <x v="7"/>
    <s v="Supplier_28"/>
    <x v="3"/>
    <n v="16"/>
    <n v="8446.66"/>
    <n v="135146.56"/>
    <n v="234"/>
    <n v="5"/>
    <x v="0"/>
    <n v="1976518.44"/>
    <x v="16"/>
  </r>
  <r>
    <x v="206"/>
    <s v="P0125"/>
    <x v="167"/>
    <x v="7"/>
    <s v="Supplier_25"/>
    <x v="0"/>
    <n v="9"/>
    <n v="11394.97"/>
    <n v="102554.73"/>
    <n v="131"/>
    <n v="3"/>
    <x v="0"/>
    <n v="1492741.0699999998"/>
    <x v="9"/>
  </r>
  <r>
    <x v="207"/>
    <s v="P0294"/>
    <x v="143"/>
    <x v="8"/>
    <s v="Supplier_11"/>
    <x v="3"/>
    <n v="6"/>
    <n v="4416.24"/>
    <n v="26497.439999999999"/>
    <n v="458"/>
    <n v="13"/>
    <x v="1"/>
    <n v="2022637.92"/>
    <x v="14"/>
  </r>
  <r>
    <x v="7"/>
    <s v="P0255"/>
    <x v="159"/>
    <x v="2"/>
    <s v="Supplier_3"/>
    <x v="3"/>
    <n v="3"/>
    <n v="1673.69"/>
    <n v="5021.07"/>
    <n v="597"/>
    <n v="9"/>
    <x v="0"/>
    <n v="999192.93"/>
    <x v="6"/>
  </r>
  <r>
    <x v="146"/>
    <s v="P0269"/>
    <x v="168"/>
    <x v="2"/>
    <s v="Supplier_8"/>
    <x v="1"/>
    <n v="7"/>
    <n v="3277.75"/>
    <n v="22944.25"/>
    <n v="558"/>
    <n v="13"/>
    <x v="1"/>
    <n v="1828984.5"/>
    <x v="21"/>
  </r>
  <r>
    <x v="208"/>
    <s v="P0090"/>
    <x v="146"/>
    <x v="0"/>
    <s v="Supplier_20"/>
    <x v="1"/>
    <n v="22"/>
    <n v="455.76"/>
    <n v="10026.719999999999"/>
    <n v="122"/>
    <n v="4"/>
    <x v="0"/>
    <n v="55602.720000000001"/>
    <x v="4"/>
  </r>
  <r>
    <x v="95"/>
    <s v="P0270"/>
    <x v="48"/>
    <x v="2"/>
    <s v="Supplier_18"/>
    <x v="0"/>
    <n v="1"/>
    <n v="4468.05"/>
    <n v="4468.05"/>
    <n v="551"/>
    <n v="4"/>
    <x v="1"/>
    <n v="2461895.5500000003"/>
    <x v="12"/>
  </r>
  <r>
    <x v="209"/>
    <s v="P0146"/>
    <x v="169"/>
    <x v="7"/>
    <s v="Supplier_3"/>
    <x v="3"/>
    <n v="17"/>
    <n v="22435.43"/>
    <n v="381402.31"/>
    <n v="181"/>
    <n v="8"/>
    <x v="0"/>
    <n v="4060812.83"/>
    <x v="14"/>
  </r>
  <r>
    <x v="74"/>
    <s v="P0206"/>
    <x v="8"/>
    <x v="4"/>
    <s v="Supplier_8"/>
    <x v="0"/>
    <n v="15"/>
    <n v="4719.68"/>
    <n v="70795.199999999997"/>
    <n v="243"/>
    <n v="2"/>
    <x v="0"/>
    <n v="1146882.24"/>
    <x v="6"/>
  </r>
  <r>
    <x v="210"/>
    <s v="P0285"/>
    <x v="170"/>
    <x v="8"/>
    <s v="Supplier_2"/>
    <x v="1"/>
    <n v="8"/>
    <n v="3466.54"/>
    <n v="27732.32"/>
    <n v="365"/>
    <n v="6"/>
    <x v="1"/>
    <n v="1265287.1000000001"/>
    <x v="6"/>
  </r>
  <r>
    <x v="211"/>
    <s v="P0258"/>
    <x v="171"/>
    <x v="2"/>
    <s v="Supplier_7"/>
    <x v="4"/>
    <n v="10"/>
    <n v="758.69"/>
    <n v="7586.9"/>
    <n v="354"/>
    <n v="8"/>
    <x v="0"/>
    <n v="268576.26"/>
    <x v="10"/>
  </r>
  <r>
    <x v="68"/>
    <s v="P0277"/>
    <x v="154"/>
    <x v="8"/>
    <s v="Supplier_17"/>
    <x v="3"/>
    <n v="8"/>
    <n v="2120.0100000000002"/>
    <n v="16960.080000000002"/>
    <n v="350"/>
    <n v="8"/>
    <x v="1"/>
    <n v="742003.50000000012"/>
    <x v="22"/>
  </r>
  <r>
    <x v="212"/>
    <s v="P0240"/>
    <x v="25"/>
    <x v="6"/>
    <s v="Supplier_21"/>
    <x v="1"/>
    <n v="5"/>
    <n v="830.22"/>
    <n v="4151.1000000000004"/>
    <n v="266"/>
    <n v="12"/>
    <x v="1"/>
    <n v="220838.52000000002"/>
    <x v="5"/>
  </r>
  <r>
    <x v="213"/>
    <s v="P0217"/>
    <x v="172"/>
    <x v="6"/>
    <s v="Supplier_13"/>
    <x v="0"/>
    <n v="4"/>
    <n v="4594.6000000000004"/>
    <n v="18378.400000000001"/>
    <n v="335"/>
    <n v="10"/>
    <x v="1"/>
    <n v="1539191.0000000002"/>
    <x v="2"/>
  </r>
  <r>
    <x v="214"/>
    <s v="P0113"/>
    <x v="173"/>
    <x v="9"/>
    <s v="Supplier_27"/>
    <x v="2"/>
    <n v="11"/>
    <n v="3883.3"/>
    <n v="42716.3"/>
    <n v="243"/>
    <n v="8"/>
    <x v="0"/>
    <n v="943641.9"/>
    <x v="2"/>
  </r>
  <r>
    <x v="49"/>
    <s v="P0202"/>
    <x v="174"/>
    <x v="4"/>
    <s v="Supplier_14"/>
    <x v="0"/>
    <n v="9"/>
    <n v="3854.8"/>
    <n v="34693.199999999997"/>
    <n v="249"/>
    <n v="11"/>
    <x v="0"/>
    <n v="959845.20000000007"/>
    <x v="19"/>
  </r>
  <r>
    <x v="125"/>
    <s v="P0215"/>
    <x v="24"/>
    <x v="6"/>
    <s v="Supplier_2"/>
    <x v="0"/>
    <n v="6"/>
    <n v="3176.33"/>
    <n v="19057.98"/>
    <n v="507"/>
    <n v="7"/>
    <x v="1"/>
    <n v="1610399.31"/>
    <x v="20"/>
  </r>
  <r>
    <x v="215"/>
    <s v="P0045"/>
    <x v="175"/>
    <x v="5"/>
    <s v="Supplier_11"/>
    <x v="0"/>
    <n v="32"/>
    <n v="2202.54"/>
    <n v="70481.279999999999"/>
    <n v="48"/>
    <n v="13"/>
    <x v="2"/>
    <n v="105721.92"/>
    <x v="11"/>
  </r>
  <r>
    <x v="216"/>
    <s v="P0030"/>
    <x v="82"/>
    <x v="1"/>
    <s v="Supplier_19"/>
    <x v="2"/>
    <n v="29"/>
    <n v="1781.26"/>
    <n v="51656.54"/>
    <n v="104"/>
    <n v="9"/>
    <x v="0"/>
    <n v="185251.04"/>
    <x v="4"/>
  </r>
  <r>
    <x v="217"/>
    <s v="P0042"/>
    <x v="176"/>
    <x v="5"/>
    <s v="Supplier_4"/>
    <x v="2"/>
    <n v="34"/>
    <n v="4375.1000000000004"/>
    <n v="148753.4"/>
    <n v="46"/>
    <n v="11"/>
    <x v="0"/>
    <n v="201254.6"/>
    <x v="1"/>
  </r>
  <r>
    <x v="218"/>
    <s v="P0248"/>
    <x v="177"/>
    <x v="2"/>
    <s v="Supplier_29"/>
    <x v="3"/>
    <n v="1"/>
    <n v="4321.9399999999996"/>
    <n v="4321.9399999999996"/>
    <n v="586"/>
    <n v="13"/>
    <x v="0"/>
    <n v="2532656.84"/>
    <x v="7"/>
  </r>
  <r>
    <x v="219"/>
    <s v="P0231"/>
    <x v="93"/>
    <x v="6"/>
    <s v="Supplier_21"/>
    <x v="0"/>
    <n v="8"/>
    <n v="4905.0600000000004"/>
    <n v="39240.480000000003"/>
    <n v="392"/>
    <n v="13"/>
    <x v="0"/>
    <n v="1922783.5200000003"/>
    <x v="6"/>
  </r>
  <r>
    <x v="220"/>
    <s v="P0283"/>
    <x v="77"/>
    <x v="8"/>
    <s v="Supplier_6"/>
    <x v="0"/>
    <n v="2"/>
    <n v="2182.7199999999998"/>
    <n v="4365.4399999999996"/>
    <n v="427"/>
    <n v="2"/>
    <x v="1"/>
    <n v="932021.44"/>
    <x v="17"/>
  </r>
  <r>
    <x v="108"/>
    <s v="P0197"/>
    <x v="178"/>
    <x v="4"/>
    <s v="Supplier_10"/>
    <x v="0"/>
    <n v="18"/>
    <n v="678.47"/>
    <n v="12212.46"/>
    <n v="137"/>
    <n v="3"/>
    <x v="0"/>
    <n v="92950.39"/>
    <x v="21"/>
  </r>
  <r>
    <x v="221"/>
    <s v="P0234"/>
    <x v="161"/>
    <x v="6"/>
    <s v="Supplier_5"/>
    <x v="4"/>
    <n v="4"/>
    <n v="1667.24"/>
    <n v="6668.96"/>
    <n v="284"/>
    <n v="4"/>
    <x v="0"/>
    <n v="473496.16"/>
    <x v="3"/>
  </r>
  <r>
    <x v="222"/>
    <s v="P0040"/>
    <x v="63"/>
    <x v="5"/>
    <s v="Supplier_28"/>
    <x v="4"/>
    <n v="20"/>
    <n v="4947.6499999999996"/>
    <n v="98953"/>
    <n v="59"/>
    <n v="13"/>
    <x v="2"/>
    <n v="291911.34999999998"/>
    <x v="21"/>
  </r>
  <r>
    <x v="223"/>
    <s v="P0160"/>
    <x v="179"/>
    <x v="3"/>
    <s v="Supplier_29"/>
    <x v="1"/>
    <n v="18"/>
    <n v="3419.58"/>
    <n v="61552.44"/>
    <n v="215"/>
    <n v="14"/>
    <x v="0"/>
    <n v="735209.7"/>
    <x v="16"/>
  </r>
  <r>
    <x v="224"/>
    <s v="P0251"/>
    <x v="180"/>
    <x v="2"/>
    <s v="Supplier_16"/>
    <x v="1"/>
    <n v="4"/>
    <n v="3999.64"/>
    <n v="15998.56"/>
    <n v="496"/>
    <n v="9"/>
    <x v="1"/>
    <n v="1983821.44"/>
    <x v="5"/>
  </r>
  <r>
    <x v="32"/>
    <s v="P0141"/>
    <x v="181"/>
    <x v="7"/>
    <s v="Supplier_22"/>
    <x v="1"/>
    <n v="24"/>
    <n v="17927.14"/>
    <n v="430251.36"/>
    <n v="191"/>
    <n v="11"/>
    <x v="0"/>
    <n v="3424083.7399999998"/>
    <x v="10"/>
  </r>
  <r>
    <x v="50"/>
    <s v="P0107"/>
    <x v="182"/>
    <x v="9"/>
    <s v="Supplier_25"/>
    <x v="3"/>
    <n v="18"/>
    <n v="422.09"/>
    <n v="7597.62"/>
    <n v="223"/>
    <n v="5"/>
    <x v="0"/>
    <n v="94126.069999999992"/>
    <x v="17"/>
  </r>
  <r>
    <x v="225"/>
    <s v="P0220"/>
    <x v="183"/>
    <x v="6"/>
    <s v="Supplier_17"/>
    <x v="1"/>
    <n v="17"/>
    <n v="2518.25"/>
    <n v="42810.25"/>
    <n v="538"/>
    <n v="3"/>
    <x v="1"/>
    <n v="1354818.5"/>
    <x v="0"/>
  </r>
  <r>
    <x v="226"/>
    <s v="P0162"/>
    <x v="135"/>
    <x v="3"/>
    <s v="Supplier_11"/>
    <x v="3"/>
    <n v="29"/>
    <n v="4861.8100000000004"/>
    <n v="140992.49"/>
    <n v="183"/>
    <n v="6"/>
    <x v="0"/>
    <n v="889711.2300000001"/>
    <x v="21"/>
  </r>
  <r>
    <x v="227"/>
    <s v="P0059"/>
    <x v="184"/>
    <x v="5"/>
    <s v="Supplier_1"/>
    <x v="3"/>
    <n v="27"/>
    <n v="4979.3999999999996"/>
    <n v="134443.79999999999"/>
    <n v="110"/>
    <n v="9"/>
    <x v="2"/>
    <n v="547734"/>
    <x v="12"/>
  </r>
  <r>
    <x v="197"/>
    <s v="P0180"/>
    <x v="3"/>
    <x v="3"/>
    <s v="Supplier_21"/>
    <x v="1"/>
    <n v="12"/>
    <n v="3188.98"/>
    <n v="38267.760000000002"/>
    <n v="232"/>
    <n v="7"/>
    <x v="0"/>
    <n v="739843.36"/>
    <x v="13"/>
  </r>
  <r>
    <x v="53"/>
    <s v="P0124"/>
    <x v="42"/>
    <x v="7"/>
    <s v="Supplier_19"/>
    <x v="1"/>
    <n v="14"/>
    <n v="18747.16"/>
    <n v="262460.24"/>
    <n v="236"/>
    <n v="7"/>
    <x v="0"/>
    <n v="4424329.76"/>
    <x v="20"/>
  </r>
  <r>
    <x v="228"/>
    <s v="P0190"/>
    <x v="90"/>
    <x v="4"/>
    <s v="Supplier_4"/>
    <x v="3"/>
    <n v="10"/>
    <n v="298.16000000000003"/>
    <n v="2981.6"/>
    <n v="198"/>
    <n v="6"/>
    <x v="0"/>
    <n v="59035.680000000008"/>
    <x v="0"/>
  </r>
  <r>
    <x v="229"/>
    <s v="P0081"/>
    <x v="185"/>
    <x v="0"/>
    <s v="Supplier_19"/>
    <x v="2"/>
    <n v="24"/>
    <n v="181.18"/>
    <n v="4348.32"/>
    <n v="212"/>
    <n v="6"/>
    <x v="0"/>
    <n v="38410.160000000003"/>
    <x v="9"/>
  </r>
  <r>
    <x v="230"/>
    <s v="P0164"/>
    <x v="13"/>
    <x v="3"/>
    <s v="Supplier_12"/>
    <x v="1"/>
    <n v="19"/>
    <n v="4174.83"/>
    <n v="79321.77"/>
    <n v="128"/>
    <n v="9"/>
    <x v="0"/>
    <n v="534378.23999999999"/>
    <x v="4"/>
  </r>
  <r>
    <x v="116"/>
    <s v="P0283"/>
    <x v="77"/>
    <x v="8"/>
    <s v="Supplier_30"/>
    <x v="4"/>
    <n v="9"/>
    <n v="2211.0700000000002"/>
    <n v="19899.63"/>
    <n v="277"/>
    <n v="11"/>
    <x v="0"/>
    <n v="612466.39"/>
    <x v="7"/>
  </r>
  <r>
    <x v="231"/>
    <s v="P0196"/>
    <x v="186"/>
    <x v="4"/>
    <s v="Supplier_28"/>
    <x v="1"/>
    <n v="25"/>
    <n v="1731.88"/>
    <n v="43297"/>
    <n v="233"/>
    <n v="12"/>
    <x v="0"/>
    <n v="403528.04000000004"/>
    <x v="16"/>
  </r>
  <r>
    <x v="232"/>
    <s v="P0217"/>
    <x v="172"/>
    <x v="6"/>
    <s v="Supplier_27"/>
    <x v="2"/>
    <n v="1"/>
    <n v="1938.78"/>
    <n v="1938.78"/>
    <n v="299"/>
    <n v="8"/>
    <x v="0"/>
    <n v="579695.22"/>
    <x v="12"/>
  </r>
  <r>
    <x v="233"/>
    <s v="P0227"/>
    <x v="35"/>
    <x v="6"/>
    <s v="Supplier_29"/>
    <x v="0"/>
    <n v="10"/>
    <n v="580.77"/>
    <n v="5807.7"/>
    <n v="285"/>
    <n v="9"/>
    <x v="1"/>
    <n v="165519.44999999998"/>
    <x v="0"/>
  </r>
  <r>
    <x v="167"/>
    <s v="P0075"/>
    <x v="141"/>
    <x v="0"/>
    <s v="Supplier_12"/>
    <x v="2"/>
    <n v="24"/>
    <n v="190.22"/>
    <n v="4565.28"/>
    <n v="134"/>
    <n v="3"/>
    <x v="0"/>
    <n v="25489.48"/>
    <x v="22"/>
  </r>
  <r>
    <x v="22"/>
    <s v="P0075"/>
    <x v="141"/>
    <x v="0"/>
    <s v="Supplier_13"/>
    <x v="2"/>
    <n v="15"/>
    <n v="482.82"/>
    <n v="7242.3"/>
    <n v="219"/>
    <n v="13"/>
    <x v="0"/>
    <n v="105737.58"/>
    <x v="4"/>
  </r>
  <r>
    <x v="234"/>
    <s v="P0294"/>
    <x v="143"/>
    <x v="8"/>
    <s v="Supplier_27"/>
    <x v="3"/>
    <n v="4"/>
    <n v="4053.27"/>
    <n v="16213.08"/>
    <n v="450"/>
    <n v="13"/>
    <x v="0"/>
    <n v="1823971.5"/>
    <x v="13"/>
  </r>
  <r>
    <x v="235"/>
    <s v="P0027"/>
    <x v="187"/>
    <x v="1"/>
    <s v="Supplier_30"/>
    <x v="2"/>
    <n v="35"/>
    <n v="5829.14"/>
    <n v="204019.9"/>
    <n v="98"/>
    <n v="8"/>
    <x v="2"/>
    <n v="571255.72000000009"/>
    <x v="17"/>
  </r>
  <r>
    <x v="236"/>
    <s v="P0022"/>
    <x v="188"/>
    <x v="1"/>
    <s v="Supplier_12"/>
    <x v="0"/>
    <n v="37"/>
    <n v="17664.75"/>
    <n v="653595.75"/>
    <n v="87"/>
    <n v="2"/>
    <x v="2"/>
    <n v="1536833.25"/>
    <x v="4"/>
  </r>
  <r>
    <x v="237"/>
    <s v="P0118"/>
    <x v="189"/>
    <x v="9"/>
    <s v="Supplier_15"/>
    <x v="3"/>
    <n v="9"/>
    <n v="1038.25"/>
    <n v="9344.25"/>
    <n v="175"/>
    <n v="6"/>
    <x v="0"/>
    <n v="181693.75"/>
    <x v="4"/>
  </r>
  <r>
    <x v="174"/>
    <s v="P0269"/>
    <x v="168"/>
    <x v="2"/>
    <s v="Supplier_25"/>
    <x v="3"/>
    <n v="9"/>
    <n v="865.97"/>
    <n v="7793.73"/>
    <n v="444"/>
    <n v="6"/>
    <x v="0"/>
    <n v="384490.68"/>
    <x v="20"/>
  </r>
  <r>
    <x v="238"/>
    <s v="P0293"/>
    <x v="81"/>
    <x v="8"/>
    <s v="Supplier_15"/>
    <x v="0"/>
    <n v="9"/>
    <n v="4205.92"/>
    <n v="37853.279999999999"/>
    <n v="371"/>
    <n v="4"/>
    <x v="0"/>
    <n v="1560396.32"/>
    <x v="5"/>
  </r>
  <r>
    <x v="150"/>
    <s v="P0054"/>
    <x v="60"/>
    <x v="5"/>
    <s v="Supplier_5"/>
    <x v="3"/>
    <n v="22"/>
    <n v="1317.99"/>
    <n v="28995.78"/>
    <n v="68"/>
    <n v="3"/>
    <x v="2"/>
    <n v="89623.32"/>
    <x v="17"/>
  </r>
  <r>
    <x v="239"/>
    <s v="P0269"/>
    <x v="168"/>
    <x v="2"/>
    <s v="Supplier_5"/>
    <x v="0"/>
    <n v="1"/>
    <n v="1365.32"/>
    <n v="1365.32"/>
    <n v="353"/>
    <n v="5"/>
    <x v="0"/>
    <n v="481957.95999999996"/>
    <x v="2"/>
  </r>
  <r>
    <x v="240"/>
    <s v="P0295"/>
    <x v="127"/>
    <x v="8"/>
    <s v="Supplier_21"/>
    <x v="2"/>
    <n v="6"/>
    <n v="3832.03"/>
    <n v="22992.18"/>
    <n v="382"/>
    <n v="5"/>
    <x v="0"/>
    <n v="1463835.46"/>
    <x v="12"/>
  </r>
  <r>
    <x v="241"/>
    <s v="P0065"/>
    <x v="190"/>
    <x v="0"/>
    <s v="Supplier_17"/>
    <x v="3"/>
    <n v="24"/>
    <n v="193.3"/>
    <n v="4639.2"/>
    <n v="139"/>
    <n v="13"/>
    <x v="0"/>
    <n v="26868.7"/>
    <x v="15"/>
  </r>
  <r>
    <x v="242"/>
    <s v="P0098"/>
    <x v="191"/>
    <x v="9"/>
    <s v="Supplier_19"/>
    <x v="4"/>
    <n v="10"/>
    <n v="2442.1999999999998"/>
    <n v="24422"/>
    <n v="169"/>
    <n v="14"/>
    <x v="0"/>
    <n v="412731.8"/>
    <x v="19"/>
  </r>
  <r>
    <x v="243"/>
    <s v="P0044"/>
    <x v="192"/>
    <x v="5"/>
    <s v="Supplier_29"/>
    <x v="2"/>
    <n v="28"/>
    <n v="3466.2"/>
    <n v="97053.6"/>
    <n v="99"/>
    <n v="11"/>
    <x v="2"/>
    <n v="343153.8"/>
    <x v="9"/>
  </r>
  <r>
    <x v="244"/>
    <s v="P0171"/>
    <x v="193"/>
    <x v="3"/>
    <s v="Supplier_15"/>
    <x v="2"/>
    <n v="25"/>
    <n v="3447.46"/>
    <n v="86186.5"/>
    <n v="222"/>
    <n v="12"/>
    <x v="0"/>
    <n v="765336.12"/>
    <x v="20"/>
  </r>
  <r>
    <x v="51"/>
    <s v="P0111"/>
    <x v="89"/>
    <x v="9"/>
    <s v="Supplier_1"/>
    <x v="1"/>
    <n v="12"/>
    <n v="4557.55"/>
    <n v="54690.6"/>
    <n v="233"/>
    <n v="3"/>
    <x v="0"/>
    <n v="1061909.1500000001"/>
    <x v="17"/>
  </r>
  <r>
    <x v="245"/>
    <s v="P0266"/>
    <x v="31"/>
    <x v="2"/>
    <s v="Supplier_12"/>
    <x v="2"/>
    <n v="2"/>
    <n v="4505.0200000000004"/>
    <n v="9010.0400000000009"/>
    <n v="599"/>
    <n v="4"/>
    <x v="1"/>
    <n v="2698506.9800000004"/>
    <x v="16"/>
  </r>
  <r>
    <x v="246"/>
    <s v="P0137"/>
    <x v="94"/>
    <x v="7"/>
    <s v="Supplier_29"/>
    <x v="0"/>
    <n v="11"/>
    <n v="3841.55"/>
    <n v="42257.05"/>
    <n v="172"/>
    <n v="7"/>
    <x v="0"/>
    <n v="660746.6"/>
    <x v="23"/>
  </r>
  <r>
    <x v="108"/>
    <s v="P0175"/>
    <x v="53"/>
    <x v="3"/>
    <s v="Supplier_3"/>
    <x v="2"/>
    <n v="20"/>
    <n v="4483.51"/>
    <n v="89670.2"/>
    <n v="206"/>
    <n v="12"/>
    <x v="0"/>
    <n v="923603.06"/>
    <x v="21"/>
  </r>
  <r>
    <x v="101"/>
    <s v="P0142"/>
    <x v="22"/>
    <x v="7"/>
    <s v="Supplier_17"/>
    <x v="2"/>
    <n v="24"/>
    <n v="19954.84"/>
    <n v="478916.16"/>
    <n v="154"/>
    <n v="13"/>
    <x v="0"/>
    <n v="3073045.36"/>
    <x v="4"/>
  </r>
  <r>
    <x v="221"/>
    <s v="P0242"/>
    <x v="40"/>
    <x v="2"/>
    <s v="Supplier_6"/>
    <x v="0"/>
    <n v="5"/>
    <n v="223.71"/>
    <n v="1118.55"/>
    <n v="375"/>
    <n v="8"/>
    <x v="1"/>
    <n v="83891.25"/>
    <x v="3"/>
  </r>
  <r>
    <x v="178"/>
    <s v="P0009"/>
    <x v="166"/>
    <x v="1"/>
    <s v="Supplier_24"/>
    <x v="4"/>
    <n v="26"/>
    <n v="2063.34"/>
    <n v="53646.84"/>
    <n v="72"/>
    <n v="13"/>
    <x v="2"/>
    <n v="148560.48000000001"/>
    <x v="5"/>
  </r>
  <r>
    <x v="200"/>
    <s v="P0257"/>
    <x v="54"/>
    <x v="2"/>
    <s v="Supplier_27"/>
    <x v="4"/>
    <n v="7"/>
    <n v="263.8"/>
    <n v="1846.6"/>
    <n v="257"/>
    <n v="2"/>
    <x v="0"/>
    <n v="67796.600000000006"/>
    <x v="6"/>
  </r>
  <r>
    <x v="247"/>
    <s v="P0036"/>
    <x v="194"/>
    <x v="5"/>
    <s v="Supplier_28"/>
    <x v="1"/>
    <n v="29"/>
    <n v="342.72"/>
    <n v="9938.8799999999992"/>
    <n v="63"/>
    <n v="12"/>
    <x v="0"/>
    <n v="21591.360000000001"/>
    <x v="18"/>
  </r>
  <r>
    <x v="248"/>
    <s v="P0212"/>
    <x v="195"/>
    <x v="6"/>
    <s v="Supplier_21"/>
    <x v="3"/>
    <n v="9"/>
    <n v="3078.55"/>
    <n v="27706.95"/>
    <n v="396"/>
    <n v="11"/>
    <x v="1"/>
    <n v="1219105.8"/>
    <x v="9"/>
  </r>
  <r>
    <x v="249"/>
    <s v="P0256"/>
    <x v="196"/>
    <x v="2"/>
    <s v="Supplier_14"/>
    <x v="1"/>
    <n v="2"/>
    <n v="2554.08"/>
    <n v="5108.16"/>
    <n v="381"/>
    <n v="9"/>
    <x v="1"/>
    <n v="973104.48"/>
    <x v="12"/>
  </r>
  <r>
    <x v="250"/>
    <s v="P0140"/>
    <x v="78"/>
    <x v="7"/>
    <s v="Supplier_11"/>
    <x v="1"/>
    <n v="19"/>
    <n v="11924"/>
    <n v="226556"/>
    <n v="211"/>
    <n v="10"/>
    <x v="0"/>
    <n v="2515964"/>
    <x v="11"/>
  </r>
  <r>
    <x v="251"/>
    <s v="P0047"/>
    <x v="5"/>
    <x v="5"/>
    <s v="Supplier_19"/>
    <x v="4"/>
    <n v="44"/>
    <n v="1818.29"/>
    <n v="80004.759999999995"/>
    <n v="120"/>
    <n v="8"/>
    <x v="0"/>
    <n v="218194.8"/>
    <x v="18"/>
  </r>
  <r>
    <x v="142"/>
    <s v="P0230"/>
    <x v="87"/>
    <x v="6"/>
    <s v="Supplier_20"/>
    <x v="0"/>
    <n v="8"/>
    <n v="2628.77"/>
    <n v="21030.16"/>
    <n v="382"/>
    <n v="7"/>
    <x v="0"/>
    <n v="1004190.14"/>
    <x v="15"/>
  </r>
  <r>
    <x v="252"/>
    <s v="P0060"/>
    <x v="197"/>
    <x v="5"/>
    <s v="Supplier_30"/>
    <x v="0"/>
    <n v="31"/>
    <n v="1395.73"/>
    <n v="43267.63"/>
    <n v="96"/>
    <n v="14"/>
    <x v="2"/>
    <n v="133990.08000000002"/>
    <x v="4"/>
  </r>
  <r>
    <x v="253"/>
    <s v="P0213"/>
    <x v="198"/>
    <x v="6"/>
    <s v="Supplier_2"/>
    <x v="2"/>
    <n v="9"/>
    <n v="4256.6899999999996"/>
    <n v="38310.21"/>
    <n v="442"/>
    <n v="7"/>
    <x v="0"/>
    <n v="1881456.9799999997"/>
    <x v="14"/>
  </r>
  <r>
    <x v="254"/>
    <s v="P0112"/>
    <x v="44"/>
    <x v="9"/>
    <s v="Supplier_8"/>
    <x v="3"/>
    <n v="22"/>
    <n v="3333.23"/>
    <n v="73331.06"/>
    <n v="127"/>
    <n v="10"/>
    <x v="0"/>
    <n v="423320.21"/>
    <x v="7"/>
  </r>
  <r>
    <x v="146"/>
    <s v="P0197"/>
    <x v="178"/>
    <x v="4"/>
    <s v="Supplier_17"/>
    <x v="1"/>
    <n v="9"/>
    <n v="2213.5100000000002"/>
    <n v="19921.59"/>
    <n v="188"/>
    <n v="3"/>
    <x v="0"/>
    <n v="416139.88000000006"/>
    <x v="21"/>
  </r>
  <r>
    <x v="181"/>
    <s v="P0050"/>
    <x v="104"/>
    <x v="5"/>
    <s v="Supplier_4"/>
    <x v="1"/>
    <n v="44"/>
    <n v="127.21"/>
    <n v="5597.24"/>
    <n v="51"/>
    <n v="5"/>
    <x v="2"/>
    <n v="6487.71"/>
    <x v="2"/>
  </r>
  <r>
    <x v="255"/>
    <s v="P0088"/>
    <x v="67"/>
    <x v="0"/>
    <s v="Supplier_30"/>
    <x v="1"/>
    <n v="17"/>
    <n v="166.74"/>
    <n v="2834.58"/>
    <n v="132"/>
    <n v="14"/>
    <x v="0"/>
    <n v="22009.68"/>
    <x v="22"/>
  </r>
  <r>
    <x v="16"/>
    <s v="P0196"/>
    <x v="186"/>
    <x v="4"/>
    <s v="Supplier_5"/>
    <x v="2"/>
    <n v="22"/>
    <n v="3105.69"/>
    <n v="68325.179999999993"/>
    <n v="174"/>
    <n v="8"/>
    <x v="0"/>
    <n v="540390.06000000006"/>
    <x v="11"/>
  </r>
  <r>
    <x v="256"/>
    <s v="P0043"/>
    <x v="164"/>
    <x v="5"/>
    <s v="Supplier_7"/>
    <x v="3"/>
    <n v="48"/>
    <n v="2968.73"/>
    <n v="142499.04"/>
    <n v="61"/>
    <n v="12"/>
    <x v="0"/>
    <n v="181092.53"/>
    <x v="12"/>
  </r>
  <r>
    <x v="257"/>
    <s v="P0175"/>
    <x v="53"/>
    <x v="3"/>
    <s v="Supplier_9"/>
    <x v="2"/>
    <n v="13"/>
    <n v="1353.46"/>
    <n v="17594.98"/>
    <n v="109"/>
    <n v="13"/>
    <x v="0"/>
    <n v="147527.14000000001"/>
    <x v="10"/>
  </r>
  <r>
    <x v="258"/>
    <s v="P0173"/>
    <x v="199"/>
    <x v="3"/>
    <s v="Supplier_10"/>
    <x v="0"/>
    <n v="9"/>
    <n v="1314.17"/>
    <n v="11827.53"/>
    <n v="154"/>
    <n v="14"/>
    <x v="0"/>
    <n v="202382.18000000002"/>
    <x v="2"/>
  </r>
  <r>
    <x v="259"/>
    <s v="P0038"/>
    <x v="200"/>
    <x v="5"/>
    <s v="Supplier_5"/>
    <x v="1"/>
    <n v="46"/>
    <n v="2426.89"/>
    <n v="111636.94"/>
    <n v="118"/>
    <n v="3"/>
    <x v="0"/>
    <n v="286373.01999999996"/>
    <x v="11"/>
  </r>
  <r>
    <x v="195"/>
    <s v="P0056"/>
    <x v="132"/>
    <x v="5"/>
    <s v="Supplier_26"/>
    <x v="2"/>
    <n v="65"/>
    <n v="1782.23"/>
    <n v="115844.95"/>
    <n v="60"/>
    <n v="5"/>
    <x v="2"/>
    <n v="106933.8"/>
    <x v="0"/>
  </r>
  <r>
    <x v="260"/>
    <s v="P0236"/>
    <x v="149"/>
    <x v="6"/>
    <s v="Supplier_16"/>
    <x v="2"/>
    <n v="5"/>
    <n v="2088.98"/>
    <n v="10444.9"/>
    <n v="412"/>
    <n v="10"/>
    <x v="1"/>
    <n v="860659.76"/>
    <x v="9"/>
  </r>
  <r>
    <x v="134"/>
    <s v="P0260"/>
    <x v="33"/>
    <x v="2"/>
    <s v="Supplier_21"/>
    <x v="4"/>
    <n v="4"/>
    <n v="3462.38"/>
    <n v="13849.52"/>
    <n v="505"/>
    <n v="8"/>
    <x v="1"/>
    <n v="1748501.9000000001"/>
    <x v="11"/>
  </r>
  <r>
    <x v="30"/>
    <s v="P0191"/>
    <x v="83"/>
    <x v="4"/>
    <s v="Supplier_14"/>
    <x v="0"/>
    <n v="19"/>
    <n v="4274.74"/>
    <n v="81220.06"/>
    <n v="158"/>
    <n v="13"/>
    <x v="0"/>
    <n v="675408.91999999993"/>
    <x v="13"/>
  </r>
  <r>
    <x v="261"/>
    <s v="P0263"/>
    <x v="86"/>
    <x v="2"/>
    <s v="Supplier_1"/>
    <x v="2"/>
    <n v="1"/>
    <n v="4709.66"/>
    <n v="4709.66"/>
    <n v="566"/>
    <n v="9"/>
    <x v="1"/>
    <n v="2665667.56"/>
    <x v="2"/>
  </r>
  <r>
    <x v="85"/>
    <s v="P0101"/>
    <x v="66"/>
    <x v="9"/>
    <s v="Supplier_17"/>
    <x v="3"/>
    <n v="11"/>
    <n v="1588.08"/>
    <n v="17468.88"/>
    <n v="135"/>
    <n v="6"/>
    <x v="0"/>
    <n v="214390.8"/>
    <x v="10"/>
  </r>
  <r>
    <x v="262"/>
    <s v="P0101"/>
    <x v="66"/>
    <x v="9"/>
    <s v="Supplier_30"/>
    <x v="0"/>
    <n v="23"/>
    <n v="3385.49"/>
    <n v="77866.27"/>
    <n v="250"/>
    <n v="14"/>
    <x v="0"/>
    <n v="846372.5"/>
    <x v="1"/>
  </r>
  <r>
    <x v="263"/>
    <s v="P0281"/>
    <x v="201"/>
    <x v="8"/>
    <s v="Supplier_14"/>
    <x v="3"/>
    <n v="7"/>
    <n v="2346.34"/>
    <n v="16424.38"/>
    <n v="324"/>
    <n v="11"/>
    <x v="0"/>
    <n v="760214.16"/>
    <x v="2"/>
  </r>
  <r>
    <x v="264"/>
    <s v="P0209"/>
    <x v="9"/>
    <x v="4"/>
    <s v="Supplier_4"/>
    <x v="3"/>
    <n v="19"/>
    <n v="3113.63"/>
    <n v="59158.97"/>
    <n v="89"/>
    <n v="7"/>
    <x v="0"/>
    <n v="277113.07"/>
    <x v="1"/>
  </r>
  <r>
    <x v="265"/>
    <s v="P0150"/>
    <x v="202"/>
    <x v="7"/>
    <s v="Supplier_14"/>
    <x v="4"/>
    <n v="20"/>
    <n v="8305.89"/>
    <n v="166117.79999999999"/>
    <n v="250"/>
    <n v="8"/>
    <x v="0"/>
    <n v="2076472.4999999998"/>
    <x v="17"/>
  </r>
  <r>
    <x v="266"/>
    <s v="P0271"/>
    <x v="122"/>
    <x v="8"/>
    <s v="Supplier_1"/>
    <x v="3"/>
    <n v="1"/>
    <n v="2751.75"/>
    <n v="2751.75"/>
    <n v="276"/>
    <n v="5"/>
    <x v="0"/>
    <n v="759483"/>
    <x v="11"/>
  </r>
  <r>
    <x v="267"/>
    <s v="P0015"/>
    <x v="203"/>
    <x v="1"/>
    <s v="Supplier_4"/>
    <x v="1"/>
    <n v="30"/>
    <n v="4598.3500000000004"/>
    <n v="137950.5"/>
    <n v="48"/>
    <n v="10"/>
    <x v="2"/>
    <n v="220720.80000000002"/>
    <x v="21"/>
  </r>
  <r>
    <x v="268"/>
    <s v="P0265"/>
    <x v="130"/>
    <x v="2"/>
    <s v="Supplier_30"/>
    <x v="1"/>
    <n v="9"/>
    <n v="1129.23"/>
    <n v="10163.07"/>
    <n v="255"/>
    <n v="13"/>
    <x v="0"/>
    <n v="287953.65000000002"/>
    <x v="5"/>
  </r>
  <r>
    <x v="269"/>
    <s v="P0244"/>
    <x v="204"/>
    <x v="2"/>
    <s v="Supplier_3"/>
    <x v="2"/>
    <n v="3"/>
    <n v="800.6"/>
    <n v="2401.8000000000002"/>
    <n v="398"/>
    <n v="12"/>
    <x v="0"/>
    <n v="318638.8"/>
    <x v="23"/>
  </r>
  <r>
    <x v="270"/>
    <s v="P0151"/>
    <x v="205"/>
    <x v="3"/>
    <s v="Supplier_27"/>
    <x v="2"/>
    <n v="15"/>
    <n v="4703.43"/>
    <n v="70551.45"/>
    <n v="200"/>
    <n v="11"/>
    <x v="0"/>
    <n v="940686"/>
    <x v="5"/>
  </r>
  <r>
    <x v="271"/>
    <s v="P0037"/>
    <x v="206"/>
    <x v="5"/>
    <s v="Supplier_11"/>
    <x v="1"/>
    <n v="46"/>
    <n v="2949.64"/>
    <n v="135683.44"/>
    <n v="94"/>
    <n v="12"/>
    <x v="0"/>
    <n v="277266.15999999997"/>
    <x v="16"/>
  </r>
  <r>
    <x v="222"/>
    <s v="P0186"/>
    <x v="29"/>
    <x v="4"/>
    <s v="Supplier_8"/>
    <x v="2"/>
    <n v="23"/>
    <n v="4388.41"/>
    <n v="100933.43"/>
    <n v="243"/>
    <n v="2"/>
    <x v="0"/>
    <n v="1066383.6299999999"/>
    <x v="21"/>
  </r>
  <r>
    <x v="8"/>
    <s v="P0048"/>
    <x v="207"/>
    <x v="5"/>
    <s v="Supplier_30"/>
    <x v="0"/>
    <n v="39"/>
    <n v="1448.31"/>
    <n v="56484.09"/>
    <n v="38"/>
    <n v="7"/>
    <x v="0"/>
    <n v="55035.78"/>
    <x v="4"/>
  </r>
  <r>
    <x v="272"/>
    <s v="P0112"/>
    <x v="44"/>
    <x v="9"/>
    <s v="Supplier_1"/>
    <x v="2"/>
    <n v="20"/>
    <n v="2846.46"/>
    <n v="56929.2"/>
    <n v="170"/>
    <n v="4"/>
    <x v="0"/>
    <n v="483898.2"/>
    <x v="6"/>
  </r>
  <r>
    <x v="273"/>
    <s v="P0284"/>
    <x v="152"/>
    <x v="8"/>
    <s v="Supplier_19"/>
    <x v="1"/>
    <n v="5"/>
    <n v="924.15"/>
    <n v="4620.75"/>
    <n v="333"/>
    <n v="11"/>
    <x v="1"/>
    <n v="307741.95"/>
    <x v="3"/>
  </r>
  <r>
    <x v="274"/>
    <s v="P0101"/>
    <x v="66"/>
    <x v="9"/>
    <s v="Supplier_10"/>
    <x v="4"/>
    <n v="17"/>
    <n v="1941.28"/>
    <n v="33001.760000000002"/>
    <n v="163"/>
    <n v="13"/>
    <x v="0"/>
    <n v="316428.64"/>
    <x v="14"/>
  </r>
  <r>
    <x v="275"/>
    <s v="P0095"/>
    <x v="208"/>
    <x v="9"/>
    <s v="Supplier_19"/>
    <x v="2"/>
    <n v="10"/>
    <n v="2383.66"/>
    <n v="23836.6"/>
    <n v="99"/>
    <n v="7"/>
    <x v="0"/>
    <n v="235982.34"/>
    <x v="4"/>
  </r>
  <r>
    <x v="276"/>
    <s v="P0294"/>
    <x v="143"/>
    <x v="8"/>
    <s v="Supplier_5"/>
    <x v="3"/>
    <n v="5"/>
    <n v="1729.35"/>
    <n v="8646.75"/>
    <n v="553"/>
    <n v="8"/>
    <x v="0"/>
    <n v="956330.54999999993"/>
    <x v="23"/>
  </r>
  <r>
    <x v="277"/>
    <s v="P0094"/>
    <x v="121"/>
    <x v="9"/>
    <s v="Supplier_7"/>
    <x v="1"/>
    <n v="20"/>
    <n v="2907.26"/>
    <n v="58145.2"/>
    <n v="86"/>
    <n v="13"/>
    <x v="0"/>
    <n v="250024.36000000002"/>
    <x v="22"/>
  </r>
  <r>
    <x v="278"/>
    <s v="P0035"/>
    <x v="118"/>
    <x v="5"/>
    <s v="Supplier_15"/>
    <x v="0"/>
    <n v="31"/>
    <n v="1541.09"/>
    <n v="47773.79"/>
    <n v="35"/>
    <n v="12"/>
    <x v="0"/>
    <n v="53938.149999999994"/>
    <x v="19"/>
  </r>
  <r>
    <x v="253"/>
    <s v="P0276"/>
    <x v="76"/>
    <x v="8"/>
    <s v="Supplier_13"/>
    <x v="4"/>
    <n v="9"/>
    <n v="1202.67"/>
    <n v="10824.03"/>
    <n v="512"/>
    <n v="10"/>
    <x v="1"/>
    <n v="615767.04000000004"/>
    <x v="14"/>
  </r>
  <r>
    <x v="133"/>
    <s v="P0059"/>
    <x v="184"/>
    <x v="5"/>
    <s v="Supplier_8"/>
    <x v="1"/>
    <n v="32"/>
    <n v="768.36"/>
    <n v="24587.52"/>
    <n v="65"/>
    <n v="4"/>
    <x v="2"/>
    <n v="49943.4"/>
    <x v="10"/>
  </r>
  <r>
    <x v="38"/>
    <s v="P0140"/>
    <x v="78"/>
    <x v="7"/>
    <s v="Supplier_25"/>
    <x v="1"/>
    <n v="12"/>
    <n v="6848.11"/>
    <n v="82177.320000000007"/>
    <n v="155"/>
    <n v="8"/>
    <x v="0"/>
    <n v="1061457.05"/>
    <x v="11"/>
  </r>
  <r>
    <x v="279"/>
    <s v="P0070"/>
    <x v="209"/>
    <x v="0"/>
    <s v="Supplier_20"/>
    <x v="1"/>
    <n v="20"/>
    <n v="140.07"/>
    <n v="2801.4"/>
    <n v="83"/>
    <n v="9"/>
    <x v="0"/>
    <n v="11625.81"/>
    <x v="15"/>
  </r>
  <r>
    <x v="280"/>
    <s v="P0012"/>
    <x v="102"/>
    <x v="1"/>
    <s v="Supplier_26"/>
    <x v="3"/>
    <n v="32"/>
    <n v="16153.67"/>
    <n v="516917.44"/>
    <n v="53"/>
    <n v="2"/>
    <x v="2"/>
    <n v="856144.51"/>
    <x v="2"/>
  </r>
  <r>
    <x v="281"/>
    <s v="P0150"/>
    <x v="202"/>
    <x v="7"/>
    <s v="Supplier_29"/>
    <x v="0"/>
    <n v="24"/>
    <n v="1471.49"/>
    <n v="35315.760000000002"/>
    <n v="180"/>
    <n v="11"/>
    <x v="0"/>
    <n v="264868.2"/>
    <x v="3"/>
  </r>
  <r>
    <x v="64"/>
    <s v="P0103"/>
    <x v="50"/>
    <x v="9"/>
    <s v="Supplier_14"/>
    <x v="0"/>
    <n v="11"/>
    <n v="1402.02"/>
    <n v="15422.22"/>
    <n v="234"/>
    <n v="13"/>
    <x v="0"/>
    <n v="328072.68"/>
    <x v="8"/>
  </r>
  <r>
    <x v="282"/>
    <s v="P0282"/>
    <x v="210"/>
    <x v="8"/>
    <s v="Supplier_21"/>
    <x v="1"/>
    <n v="10"/>
    <n v="620.25"/>
    <n v="6202.5"/>
    <n v="295"/>
    <n v="5"/>
    <x v="0"/>
    <n v="182973.75"/>
    <x v="3"/>
  </r>
  <r>
    <x v="283"/>
    <s v="P0079"/>
    <x v="16"/>
    <x v="0"/>
    <s v="Supplier_25"/>
    <x v="0"/>
    <n v="8"/>
    <n v="367.91"/>
    <n v="2943.28"/>
    <n v="91"/>
    <n v="13"/>
    <x v="0"/>
    <n v="33479.810000000005"/>
    <x v="21"/>
  </r>
  <r>
    <x v="284"/>
    <s v="P0063"/>
    <x v="0"/>
    <x v="0"/>
    <s v="Supplier_12"/>
    <x v="1"/>
    <n v="11"/>
    <n v="302.13"/>
    <n v="3323.43"/>
    <n v="115"/>
    <n v="13"/>
    <x v="0"/>
    <n v="34744.949999999997"/>
    <x v="7"/>
  </r>
  <r>
    <x v="172"/>
    <s v="P0012"/>
    <x v="102"/>
    <x v="1"/>
    <s v="Supplier_14"/>
    <x v="2"/>
    <n v="29"/>
    <n v="9351.59"/>
    <n v="271196.11"/>
    <n v="103"/>
    <n v="14"/>
    <x v="0"/>
    <n v="963213.77"/>
    <x v="8"/>
  </r>
  <r>
    <x v="235"/>
    <s v="P0023"/>
    <x v="20"/>
    <x v="1"/>
    <s v="Supplier_11"/>
    <x v="4"/>
    <n v="27"/>
    <n v="1563.82"/>
    <n v="42223.14"/>
    <n v="112"/>
    <n v="12"/>
    <x v="2"/>
    <n v="175147.84"/>
    <x v="17"/>
  </r>
  <r>
    <x v="7"/>
    <s v="P0122"/>
    <x v="211"/>
    <x v="7"/>
    <s v="Supplier_20"/>
    <x v="2"/>
    <n v="13"/>
    <n v="7178.99"/>
    <n v="93326.87"/>
    <n v="154"/>
    <n v="13"/>
    <x v="0"/>
    <n v="1105564.46"/>
    <x v="6"/>
  </r>
  <r>
    <x v="285"/>
    <s v="P0173"/>
    <x v="199"/>
    <x v="3"/>
    <s v="Supplier_24"/>
    <x v="3"/>
    <n v="28"/>
    <n v="615.78"/>
    <n v="17241.84"/>
    <n v="212"/>
    <n v="4"/>
    <x v="0"/>
    <n v="130545.36"/>
    <x v="22"/>
  </r>
  <r>
    <x v="177"/>
    <s v="P0180"/>
    <x v="3"/>
    <x v="3"/>
    <s v="Supplier_29"/>
    <x v="3"/>
    <n v="11"/>
    <n v="2374.8200000000002"/>
    <n v="26123.02"/>
    <n v="202"/>
    <n v="8"/>
    <x v="0"/>
    <n v="479713.64"/>
    <x v="23"/>
  </r>
  <r>
    <x v="11"/>
    <s v="P0258"/>
    <x v="171"/>
    <x v="2"/>
    <s v="Supplier_16"/>
    <x v="4"/>
    <n v="1"/>
    <n v="4866.8999999999996"/>
    <n v="4866.8999999999996"/>
    <n v="298"/>
    <n v="13"/>
    <x v="0"/>
    <n v="1450336.2"/>
    <x v="8"/>
  </r>
  <r>
    <x v="286"/>
    <s v="P0070"/>
    <x v="209"/>
    <x v="0"/>
    <s v="Supplier_19"/>
    <x v="4"/>
    <n v="8"/>
    <n v="245.06"/>
    <n v="1960.48"/>
    <n v="131"/>
    <n v="7"/>
    <x v="0"/>
    <n v="32102.86"/>
    <x v="18"/>
  </r>
  <r>
    <x v="196"/>
    <s v="P0019"/>
    <x v="43"/>
    <x v="1"/>
    <s v="Supplier_14"/>
    <x v="4"/>
    <n v="35"/>
    <n v="2307.77"/>
    <n v="80771.95"/>
    <n v="33"/>
    <n v="11"/>
    <x v="0"/>
    <n v="76156.41"/>
    <x v="19"/>
  </r>
  <r>
    <x v="157"/>
    <s v="P0088"/>
    <x v="67"/>
    <x v="0"/>
    <s v="Supplier_15"/>
    <x v="0"/>
    <n v="19"/>
    <n v="23.95"/>
    <n v="455.05"/>
    <n v="179"/>
    <n v="13"/>
    <x v="0"/>
    <n v="4287.05"/>
    <x v="23"/>
  </r>
  <r>
    <x v="287"/>
    <s v="P0035"/>
    <x v="118"/>
    <x v="5"/>
    <s v="Supplier_18"/>
    <x v="4"/>
    <n v="67"/>
    <n v="3031.97"/>
    <n v="203141.99"/>
    <n v="49"/>
    <n v="9"/>
    <x v="2"/>
    <n v="148566.53"/>
    <x v="20"/>
  </r>
  <r>
    <x v="288"/>
    <s v="P0281"/>
    <x v="201"/>
    <x v="8"/>
    <s v="Supplier_22"/>
    <x v="3"/>
    <n v="2"/>
    <n v="1612.92"/>
    <n v="3225.84"/>
    <n v="300"/>
    <n v="9"/>
    <x v="0"/>
    <n v="483876"/>
    <x v="3"/>
  </r>
  <r>
    <x v="289"/>
    <s v="P0043"/>
    <x v="164"/>
    <x v="5"/>
    <s v="Supplier_17"/>
    <x v="0"/>
    <n v="36"/>
    <n v="3289.85"/>
    <n v="118434.6"/>
    <n v="103"/>
    <n v="4"/>
    <x v="2"/>
    <n v="338854.55"/>
    <x v="7"/>
  </r>
  <r>
    <x v="25"/>
    <s v="P0006"/>
    <x v="80"/>
    <x v="1"/>
    <s v="Supplier_22"/>
    <x v="0"/>
    <n v="47"/>
    <n v="13965.73"/>
    <n v="656389.31000000006"/>
    <n v="101"/>
    <n v="9"/>
    <x v="0"/>
    <n v="1410538.73"/>
    <x v="12"/>
  </r>
  <r>
    <x v="290"/>
    <s v="P0061"/>
    <x v="212"/>
    <x v="0"/>
    <s v="Supplier_23"/>
    <x v="3"/>
    <n v="20"/>
    <n v="374.82"/>
    <n v="7496.4"/>
    <n v="164"/>
    <n v="6"/>
    <x v="0"/>
    <n v="61470.479999999996"/>
    <x v="16"/>
  </r>
  <r>
    <x v="75"/>
    <s v="P0130"/>
    <x v="213"/>
    <x v="7"/>
    <s v="Supplier_26"/>
    <x v="4"/>
    <n v="13"/>
    <n v="1614.23"/>
    <n v="20984.99"/>
    <n v="123"/>
    <n v="2"/>
    <x v="0"/>
    <n v="198550.29"/>
    <x v="11"/>
  </r>
  <r>
    <x v="291"/>
    <s v="P0243"/>
    <x v="214"/>
    <x v="2"/>
    <s v="Supplier_20"/>
    <x v="3"/>
    <n v="9"/>
    <n v="4726.42"/>
    <n v="42537.78"/>
    <n v="299"/>
    <n v="7"/>
    <x v="0"/>
    <n v="1413199.58"/>
    <x v="14"/>
  </r>
  <r>
    <x v="292"/>
    <s v="P0002"/>
    <x v="215"/>
    <x v="1"/>
    <s v="Supplier_25"/>
    <x v="2"/>
    <n v="33"/>
    <n v="1115.5899999999999"/>
    <n v="36814.47"/>
    <n v="83"/>
    <n v="8"/>
    <x v="0"/>
    <n v="92593.969999999987"/>
    <x v="17"/>
  </r>
  <r>
    <x v="3"/>
    <s v="P0078"/>
    <x v="216"/>
    <x v="0"/>
    <s v="Supplier_21"/>
    <x v="1"/>
    <n v="17"/>
    <n v="315.77"/>
    <n v="5368.09"/>
    <n v="172"/>
    <n v="13"/>
    <x v="0"/>
    <n v="54312.439999999995"/>
    <x v="2"/>
  </r>
  <r>
    <x v="46"/>
    <s v="P0257"/>
    <x v="54"/>
    <x v="2"/>
    <s v="Supplier_4"/>
    <x v="3"/>
    <n v="1"/>
    <n v="4421.92"/>
    <n v="4421.92"/>
    <n v="541"/>
    <n v="4"/>
    <x v="0"/>
    <n v="2392258.7200000002"/>
    <x v="2"/>
  </r>
  <r>
    <x v="221"/>
    <s v="P0239"/>
    <x v="217"/>
    <x v="6"/>
    <s v="Supplier_24"/>
    <x v="1"/>
    <n v="7"/>
    <n v="4978.24"/>
    <n v="34847.68"/>
    <n v="496"/>
    <n v="11"/>
    <x v="1"/>
    <n v="2469207.04"/>
    <x v="3"/>
  </r>
  <r>
    <x v="293"/>
    <s v="P0196"/>
    <x v="186"/>
    <x v="4"/>
    <s v="Supplier_21"/>
    <x v="3"/>
    <n v="22"/>
    <n v="1947.02"/>
    <n v="42834.44"/>
    <n v="174"/>
    <n v="12"/>
    <x v="0"/>
    <n v="338781.48"/>
    <x v="5"/>
  </r>
  <r>
    <x v="141"/>
    <s v="P0051"/>
    <x v="218"/>
    <x v="5"/>
    <s v="Supplier_14"/>
    <x v="3"/>
    <n v="54"/>
    <n v="1467.75"/>
    <n v="79258.5"/>
    <n v="84"/>
    <n v="8"/>
    <x v="2"/>
    <n v="123291"/>
    <x v="0"/>
  </r>
  <r>
    <x v="294"/>
    <s v="P0210"/>
    <x v="219"/>
    <x v="4"/>
    <s v="Supplier_20"/>
    <x v="0"/>
    <n v="21"/>
    <n v="244.39"/>
    <n v="5132.1899999999996"/>
    <n v="118"/>
    <n v="5"/>
    <x v="0"/>
    <n v="28838.019999999997"/>
    <x v="12"/>
  </r>
  <r>
    <x v="84"/>
    <s v="P0151"/>
    <x v="205"/>
    <x v="3"/>
    <s v="Supplier_8"/>
    <x v="4"/>
    <n v="21"/>
    <n v="3559.19"/>
    <n v="74742.990000000005"/>
    <n v="209"/>
    <n v="9"/>
    <x v="0"/>
    <n v="743870.71"/>
    <x v="20"/>
  </r>
  <r>
    <x v="295"/>
    <s v="P0105"/>
    <x v="57"/>
    <x v="9"/>
    <s v="Supplier_21"/>
    <x v="0"/>
    <n v="15"/>
    <n v="1085.29"/>
    <n v="16279.35"/>
    <n v="217"/>
    <n v="5"/>
    <x v="0"/>
    <n v="235507.93"/>
    <x v="5"/>
  </r>
  <r>
    <x v="86"/>
    <s v="P0106"/>
    <x v="220"/>
    <x v="9"/>
    <s v="Supplier_9"/>
    <x v="0"/>
    <n v="8"/>
    <n v="2604.31"/>
    <n v="20834.48"/>
    <n v="153"/>
    <n v="8"/>
    <x v="0"/>
    <n v="398459.43"/>
    <x v="2"/>
  </r>
  <r>
    <x v="156"/>
    <s v="P0224"/>
    <x v="56"/>
    <x v="6"/>
    <s v="Supplier_24"/>
    <x v="0"/>
    <n v="6"/>
    <n v="1481.05"/>
    <n v="8886.2999999999993"/>
    <n v="345"/>
    <n v="9"/>
    <x v="1"/>
    <n v="510962.25"/>
    <x v="5"/>
  </r>
  <r>
    <x v="296"/>
    <s v="P0203"/>
    <x v="117"/>
    <x v="4"/>
    <s v="Supplier_3"/>
    <x v="1"/>
    <n v="14"/>
    <n v="1740.62"/>
    <n v="24368.68"/>
    <n v="162"/>
    <n v="13"/>
    <x v="0"/>
    <n v="281980.44"/>
    <x v="15"/>
  </r>
  <r>
    <x v="243"/>
    <s v="P0132"/>
    <x v="70"/>
    <x v="7"/>
    <s v="Supplier_10"/>
    <x v="1"/>
    <n v="8"/>
    <n v="8321.2000000000007"/>
    <n v="66569.600000000006"/>
    <n v="138"/>
    <n v="5"/>
    <x v="0"/>
    <n v="1148325.6000000001"/>
    <x v="9"/>
  </r>
  <r>
    <x v="197"/>
    <s v="P0106"/>
    <x v="220"/>
    <x v="9"/>
    <s v="Supplier_12"/>
    <x v="4"/>
    <n v="21"/>
    <n v="841.51"/>
    <n v="17671.71"/>
    <n v="113"/>
    <n v="6"/>
    <x v="0"/>
    <n v="95090.63"/>
    <x v="13"/>
  </r>
  <r>
    <x v="297"/>
    <s v="P0230"/>
    <x v="87"/>
    <x v="6"/>
    <s v="Supplier_15"/>
    <x v="2"/>
    <n v="5"/>
    <n v="456.49"/>
    <n v="2282.4499999999998"/>
    <n v="483"/>
    <n v="12"/>
    <x v="1"/>
    <n v="220484.67"/>
    <x v="20"/>
  </r>
  <r>
    <x v="298"/>
    <s v="P0223"/>
    <x v="28"/>
    <x v="6"/>
    <s v="Supplier_21"/>
    <x v="1"/>
    <n v="8"/>
    <n v="4702.57"/>
    <n v="37620.559999999998"/>
    <n v="321"/>
    <n v="8"/>
    <x v="1"/>
    <n v="1509524.97"/>
    <x v="9"/>
  </r>
  <r>
    <x v="299"/>
    <s v="P0062"/>
    <x v="221"/>
    <x v="0"/>
    <s v="Supplier_21"/>
    <x v="1"/>
    <n v="12"/>
    <n v="136.69999999999999"/>
    <n v="1640.4"/>
    <n v="244"/>
    <n v="11"/>
    <x v="0"/>
    <n v="33354.799999999996"/>
    <x v="5"/>
  </r>
  <r>
    <x v="105"/>
    <s v="P0271"/>
    <x v="122"/>
    <x v="8"/>
    <s v="Supplier_15"/>
    <x v="3"/>
    <n v="9"/>
    <n v="4327.01"/>
    <n v="38943.089999999997"/>
    <n v="454"/>
    <n v="10"/>
    <x v="1"/>
    <n v="1964462.54"/>
    <x v="17"/>
  </r>
  <r>
    <x v="300"/>
    <s v="P0064"/>
    <x v="74"/>
    <x v="0"/>
    <s v="Supplier_22"/>
    <x v="1"/>
    <n v="19"/>
    <n v="254.46"/>
    <n v="4834.74"/>
    <n v="145"/>
    <n v="11"/>
    <x v="0"/>
    <n v="36896.700000000004"/>
    <x v="22"/>
  </r>
  <r>
    <x v="258"/>
    <s v="P0213"/>
    <x v="198"/>
    <x v="6"/>
    <s v="Supplier_15"/>
    <x v="0"/>
    <n v="6"/>
    <n v="4981.8900000000003"/>
    <n v="29891.34"/>
    <n v="518"/>
    <n v="14"/>
    <x v="0"/>
    <n v="2580619.02"/>
    <x v="2"/>
  </r>
  <r>
    <x v="301"/>
    <s v="P0203"/>
    <x v="117"/>
    <x v="4"/>
    <s v="Supplier_19"/>
    <x v="1"/>
    <n v="15"/>
    <n v="2653.22"/>
    <n v="39798.300000000003"/>
    <n v="164"/>
    <n v="5"/>
    <x v="0"/>
    <n v="435128.07999999996"/>
    <x v="9"/>
  </r>
  <r>
    <x v="302"/>
    <s v="P0276"/>
    <x v="76"/>
    <x v="8"/>
    <s v="Supplier_25"/>
    <x v="2"/>
    <n v="4"/>
    <n v="3002.66"/>
    <n v="12010.64"/>
    <n v="380"/>
    <n v="6"/>
    <x v="1"/>
    <n v="1141010.8"/>
    <x v="4"/>
  </r>
  <r>
    <x v="303"/>
    <s v="P0045"/>
    <x v="175"/>
    <x v="5"/>
    <s v="Supplier_28"/>
    <x v="2"/>
    <n v="50"/>
    <n v="339.31"/>
    <n v="16965.5"/>
    <n v="42"/>
    <n v="8"/>
    <x v="0"/>
    <n v="14251.02"/>
    <x v="5"/>
  </r>
  <r>
    <x v="5"/>
    <s v="P0159"/>
    <x v="222"/>
    <x v="3"/>
    <s v="Supplier_21"/>
    <x v="3"/>
    <n v="11"/>
    <n v="4753.4399999999996"/>
    <n v="52287.839999999997"/>
    <n v="187"/>
    <n v="4"/>
    <x v="0"/>
    <n v="888893.27999999991"/>
    <x v="4"/>
  </r>
  <r>
    <x v="304"/>
    <s v="P0230"/>
    <x v="87"/>
    <x v="6"/>
    <s v="Supplier_19"/>
    <x v="1"/>
    <n v="6"/>
    <n v="396.73"/>
    <n v="2380.38"/>
    <n v="475"/>
    <n v="6"/>
    <x v="0"/>
    <n v="188446.75"/>
    <x v="8"/>
  </r>
  <r>
    <x v="282"/>
    <s v="P0178"/>
    <x v="223"/>
    <x v="3"/>
    <s v="Supplier_3"/>
    <x v="3"/>
    <n v="17"/>
    <n v="247.76"/>
    <n v="4211.92"/>
    <n v="135"/>
    <n v="6"/>
    <x v="0"/>
    <n v="33447.599999999999"/>
    <x v="3"/>
  </r>
  <r>
    <x v="305"/>
    <s v="P0291"/>
    <x v="37"/>
    <x v="8"/>
    <s v="Supplier_11"/>
    <x v="3"/>
    <n v="8"/>
    <n v="2823.22"/>
    <n v="22585.759999999998"/>
    <n v="314"/>
    <n v="11"/>
    <x v="1"/>
    <n v="886491.08"/>
    <x v="19"/>
  </r>
  <r>
    <x v="72"/>
    <s v="P0031"/>
    <x v="224"/>
    <x v="5"/>
    <s v="Supplier_3"/>
    <x v="3"/>
    <n v="61"/>
    <n v="1540.46"/>
    <n v="93968.06"/>
    <n v="108"/>
    <n v="8"/>
    <x v="2"/>
    <n v="166369.68"/>
    <x v="20"/>
  </r>
  <r>
    <x v="306"/>
    <s v="P0212"/>
    <x v="195"/>
    <x v="6"/>
    <s v="Supplier_10"/>
    <x v="4"/>
    <n v="3"/>
    <n v="423.64"/>
    <n v="1270.92"/>
    <n v="288"/>
    <n v="8"/>
    <x v="0"/>
    <n v="122008.31999999999"/>
    <x v="17"/>
  </r>
  <r>
    <x v="307"/>
    <s v="P0068"/>
    <x v="73"/>
    <x v="0"/>
    <s v="Supplier_19"/>
    <x v="0"/>
    <n v="13"/>
    <n v="386.1"/>
    <n v="5019.3"/>
    <n v="104"/>
    <n v="8"/>
    <x v="0"/>
    <n v="40154.400000000001"/>
    <x v="2"/>
  </r>
  <r>
    <x v="308"/>
    <s v="P0004"/>
    <x v="225"/>
    <x v="1"/>
    <s v="Supplier_9"/>
    <x v="3"/>
    <n v="35"/>
    <n v="14459.81"/>
    <n v="506093.35"/>
    <n v="60"/>
    <n v="11"/>
    <x v="0"/>
    <n v="867588.6"/>
    <x v="21"/>
  </r>
  <r>
    <x v="309"/>
    <s v="P0135"/>
    <x v="151"/>
    <x v="7"/>
    <s v="Supplier_9"/>
    <x v="4"/>
    <n v="12"/>
    <n v="22955.13"/>
    <n v="275461.56"/>
    <n v="197"/>
    <n v="7"/>
    <x v="0"/>
    <n v="4522160.6100000003"/>
    <x v="15"/>
  </r>
  <r>
    <x v="310"/>
    <s v="P0296"/>
    <x v="84"/>
    <x v="8"/>
    <s v="Supplier_14"/>
    <x v="3"/>
    <n v="7"/>
    <n v="4535.3100000000004"/>
    <n v="31747.17"/>
    <n v="356"/>
    <n v="3"/>
    <x v="1"/>
    <n v="1614570.36"/>
    <x v="20"/>
  </r>
  <r>
    <x v="311"/>
    <s v="P0204"/>
    <x v="142"/>
    <x v="4"/>
    <s v="Supplier_21"/>
    <x v="0"/>
    <n v="8"/>
    <n v="687.55"/>
    <n v="5500.4"/>
    <n v="100"/>
    <n v="11"/>
    <x v="0"/>
    <n v="68755"/>
    <x v="18"/>
  </r>
  <r>
    <x v="312"/>
    <s v="P0242"/>
    <x v="40"/>
    <x v="2"/>
    <s v="Supplier_1"/>
    <x v="2"/>
    <n v="10"/>
    <n v="2633.41"/>
    <n v="26334.1"/>
    <n v="393"/>
    <n v="10"/>
    <x v="1"/>
    <n v="1034930.1299999999"/>
    <x v="18"/>
  </r>
  <r>
    <x v="201"/>
    <s v="P0108"/>
    <x v="226"/>
    <x v="9"/>
    <s v="Supplier_27"/>
    <x v="1"/>
    <n v="18"/>
    <n v="1330.49"/>
    <n v="23948.82"/>
    <n v="165"/>
    <n v="3"/>
    <x v="0"/>
    <n v="219530.85"/>
    <x v="15"/>
  </r>
  <r>
    <x v="313"/>
    <s v="P0103"/>
    <x v="50"/>
    <x v="9"/>
    <s v="Supplier_5"/>
    <x v="2"/>
    <n v="24"/>
    <n v="178.73"/>
    <n v="4289.5200000000004"/>
    <n v="241"/>
    <n v="8"/>
    <x v="0"/>
    <n v="43073.93"/>
    <x v="7"/>
  </r>
  <r>
    <x v="209"/>
    <s v="P0136"/>
    <x v="115"/>
    <x v="7"/>
    <s v="Supplier_13"/>
    <x v="1"/>
    <n v="25"/>
    <n v="6032.16"/>
    <n v="150804"/>
    <n v="216"/>
    <n v="10"/>
    <x v="0"/>
    <n v="1302946.56"/>
    <x v="14"/>
  </r>
  <r>
    <x v="314"/>
    <s v="P0098"/>
    <x v="191"/>
    <x v="9"/>
    <s v="Supplier_16"/>
    <x v="2"/>
    <n v="19"/>
    <n v="1306.19"/>
    <n v="24817.61"/>
    <n v="149"/>
    <n v="3"/>
    <x v="0"/>
    <n v="194622.31"/>
    <x v="15"/>
  </r>
  <r>
    <x v="315"/>
    <s v="P0032"/>
    <x v="227"/>
    <x v="5"/>
    <s v="Supplier_19"/>
    <x v="2"/>
    <n v="30"/>
    <n v="1491.99"/>
    <n v="44759.7"/>
    <n v="95"/>
    <n v="12"/>
    <x v="2"/>
    <n v="141739.04999999999"/>
    <x v="5"/>
  </r>
  <r>
    <x v="141"/>
    <s v="P0014"/>
    <x v="228"/>
    <x v="1"/>
    <s v="Supplier_20"/>
    <x v="0"/>
    <n v="49"/>
    <n v="2317.6799999999998"/>
    <n v="113566.32"/>
    <n v="102"/>
    <n v="12"/>
    <x v="2"/>
    <n v="236403.36"/>
    <x v="0"/>
  </r>
  <r>
    <x v="316"/>
    <s v="P0020"/>
    <x v="72"/>
    <x v="1"/>
    <s v="Supplier_19"/>
    <x v="2"/>
    <n v="35"/>
    <n v="14433.44"/>
    <n v="505170.4"/>
    <n v="78"/>
    <n v="11"/>
    <x v="0"/>
    <n v="1125808.32"/>
    <x v="5"/>
  </r>
  <r>
    <x v="317"/>
    <s v="P0242"/>
    <x v="40"/>
    <x v="2"/>
    <s v="Supplier_16"/>
    <x v="3"/>
    <n v="2"/>
    <n v="4010.05"/>
    <n v="8020.1"/>
    <n v="256"/>
    <n v="9"/>
    <x v="0"/>
    <n v="1026572.8"/>
    <x v="20"/>
  </r>
  <r>
    <x v="0"/>
    <s v="P0226"/>
    <x v="39"/>
    <x v="6"/>
    <s v="Supplier_3"/>
    <x v="0"/>
    <n v="13"/>
    <n v="896.15"/>
    <n v="11649.95"/>
    <n v="261"/>
    <n v="7"/>
    <x v="0"/>
    <n v="233895.15"/>
    <x v="0"/>
  </r>
  <r>
    <x v="318"/>
    <s v="P0208"/>
    <x v="144"/>
    <x v="4"/>
    <s v="Supplier_14"/>
    <x v="0"/>
    <n v="15"/>
    <n v="2889.85"/>
    <n v="43347.75"/>
    <n v="88"/>
    <n v="14"/>
    <x v="0"/>
    <n v="254306.8"/>
    <x v="18"/>
  </r>
  <r>
    <x v="319"/>
    <s v="P0040"/>
    <x v="63"/>
    <x v="5"/>
    <s v="Supplier_22"/>
    <x v="0"/>
    <n v="28"/>
    <n v="3328.27"/>
    <n v="93191.56"/>
    <n v="74"/>
    <n v="11"/>
    <x v="0"/>
    <n v="246291.98"/>
    <x v="5"/>
  </r>
  <r>
    <x v="261"/>
    <s v="P0264"/>
    <x v="136"/>
    <x v="2"/>
    <s v="Supplier_19"/>
    <x v="0"/>
    <n v="6"/>
    <n v="4634.17"/>
    <n v="27805.02"/>
    <n v="363"/>
    <n v="7"/>
    <x v="0"/>
    <n v="1682203.71"/>
    <x v="2"/>
  </r>
  <r>
    <x v="9"/>
    <s v="P0157"/>
    <x v="108"/>
    <x v="3"/>
    <s v="Supplier_12"/>
    <x v="4"/>
    <n v="8"/>
    <n v="738.29"/>
    <n v="5906.32"/>
    <n v="197"/>
    <n v="2"/>
    <x v="0"/>
    <n v="145443.13"/>
    <x v="0"/>
  </r>
  <r>
    <x v="320"/>
    <s v="P0253"/>
    <x v="229"/>
    <x v="2"/>
    <s v="Supplier_6"/>
    <x v="2"/>
    <n v="2"/>
    <n v="2044.35"/>
    <n v="4088.7"/>
    <n v="256"/>
    <n v="14"/>
    <x v="0"/>
    <n v="523353.59999999998"/>
    <x v="13"/>
  </r>
  <r>
    <x v="321"/>
    <s v="P0268"/>
    <x v="131"/>
    <x v="2"/>
    <s v="Supplier_12"/>
    <x v="4"/>
    <n v="1"/>
    <n v="599.08000000000004"/>
    <n v="599.08000000000004"/>
    <n v="277"/>
    <n v="13"/>
    <x v="1"/>
    <n v="165945.16"/>
    <x v="18"/>
  </r>
  <r>
    <x v="322"/>
    <s v="P0036"/>
    <x v="194"/>
    <x v="5"/>
    <s v="Supplier_28"/>
    <x v="4"/>
    <n v="29"/>
    <n v="4762.1400000000003"/>
    <n v="138102.06"/>
    <n v="66"/>
    <n v="4"/>
    <x v="2"/>
    <n v="314301.24000000005"/>
    <x v="1"/>
  </r>
  <r>
    <x v="323"/>
    <s v="P0209"/>
    <x v="9"/>
    <x v="4"/>
    <s v="Supplier_3"/>
    <x v="3"/>
    <n v="15"/>
    <n v="4535.8900000000003"/>
    <n v="68038.350000000006"/>
    <n v="123"/>
    <n v="11"/>
    <x v="0"/>
    <n v="557914.47000000009"/>
    <x v="8"/>
  </r>
  <r>
    <x v="202"/>
    <s v="P0272"/>
    <x v="230"/>
    <x v="8"/>
    <s v="Supplier_14"/>
    <x v="1"/>
    <n v="4"/>
    <n v="530.48"/>
    <n v="2121.92"/>
    <n v="283"/>
    <n v="14"/>
    <x v="0"/>
    <n v="150125.84"/>
    <x v="6"/>
  </r>
  <r>
    <x v="324"/>
    <s v="P0035"/>
    <x v="118"/>
    <x v="5"/>
    <s v="Supplier_28"/>
    <x v="1"/>
    <n v="39"/>
    <n v="3533.84"/>
    <n v="137819.76"/>
    <n v="111"/>
    <n v="3"/>
    <x v="0"/>
    <n v="392256.24"/>
    <x v="10"/>
  </r>
  <r>
    <x v="123"/>
    <s v="P0047"/>
    <x v="5"/>
    <x v="5"/>
    <s v="Supplier_15"/>
    <x v="4"/>
    <n v="30"/>
    <n v="2471.5500000000002"/>
    <n v="74146.5"/>
    <n v="36"/>
    <n v="5"/>
    <x v="2"/>
    <n v="88975.8"/>
    <x v="23"/>
  </r>
  <r>
    <x v="241"/>
    <s v="P0044"/>
    <x v="192"/>
    <x v="5"/>
    <s v="Supplier_30"/>
    <x v="1"/>
    <n v="35"/>
    <n v="4618.79"/>
    <n v="161657.65"/>
    <n v="107"/>
    <n v="9"/>
    <x v="2"/>
    <n v="494210.52999999997"/>
    <x v="15"/>
  </r>
  <r>
    <x v="325"/>
    <s v="P0170"/>
    <x v="231"/>
    <x v="3"/>
    <s v="Supplier_6"/>
    <x v="3"/>
    <n v="16"/>
    <n v="2524.17"/>
    <n v="40386.720000000001"/>
    <n v="95"/>
    <n v="10"/>
    <x v="0"/>
    <n v="239796.15"/>
    <x v="13"/>
  </r>
  <r>
    <x v="326"/>
    <s v="P0035"/>
    <x v="118"/>
    <x v="5"/>
    <s v="Supplier_2"/>
    <x v="2"/>
    <n v="62"/>
    <n v="4424.03"/>
    <n v="274289.86"/>
    <n v="57"/>
    <n v="4"/>
    <x v="2"/>
    <n v="252169.71"/>
    <x v="8"/>
  </r>
  <r>
    <x v="209"/>
    <s v="P0191"/>
    <x v="83"/>
    <x v="4"/>
    <s v="Supplier_10"/>
    <x v="3"/>
    <n v="23"/>
    <n v="4643.92"/>
    <n v="106810.16"/>
    <n v="196"/>
    <n v="10"/>
    <x v="0"/>
    <n v="910208.32000000007"/>
    <x v="14"/>
  </r>
  <r>
    <x v="36"/>
    <s v="P0174"/>
    <x v="125"/>
    <x v="3"/>
    <s v="Supplier_10"/>
    <x v="4"/>
    <n v="11"/>
    <n v="2515.0500000000002"/>
    <n v="27665.55"/>
    <n v="248"/>
    <n v="2"/>
    <x v="0"/>
    <n v="623732.4"/>
    <x v="3"/>
  </r>
  <r>
    <x v="327"/>
    <s v="P0027"/>
    <x v="187"/>
    <x v="1"/>
    <s v="Supplier_6"/>
    <x v="4"/>
    <n v="39"/>
    <n v="4480.63"/>
    <n v="174744.57"/>
    <n v="85"/>
    <n v="7"/>
    <x v="0"/>
    <n v="380853.55"/>
    <x v="9"/>
  </r>
  <r>
    <x v="236"/>
    <s v="P0285"/>
    <x v="170"/>
    <x v="8"/>
    <s v="Supplier_13"/>
    <x v="4"/>
    <n v="2"/>
    <n v="2359.29"/>
    <n v="4718.58"/>
    <n v="575"/>
    <n v="8"/>
    <x v="0"/>
    <n v="1356591.75"/>
    <x v="4"/>
  </r>
  <r>
    <x v="328"/>
    <s v="P0283"/>
    <x v="77"/>
    <x v="8"/>
    <s v="Supplier_27"/>
    <x v="0"/>
    <n v="4"/>
    <n v="3509.9"/>
    <n v="14039.6"/>
    <n v="386"/>
    <n v="11"/>
    <x v="1"/>
    <n v="1354821.4000000001"/>
    <x v="1"/>
  </r>
  <r>
    <x v="224"/>
    <s v="P0077"/>
    <x v="133"/>
    <x v="0"/>
    <s v="Supplier_26"/>
    <x v="2"/>
    <n v="11"/>
    <n v="44.88"/>
    <n v="493.68"/>
    <n v="245"/>
    <n v="10"/>
    <x v="0"/>
    <n v="10995.6"/>
    <x v="5"/>
  </r>
  <r>
    <x v="268"/>
    <s v="P0133"/>
    <x v="232"/>
    <x v="7"/>
    <s v="Supplier_30"/>
    <x v="2"/>
    <n v="17"/>
    <n v="27705.35"/>
    <n v="470990.95"/>
    <n v="84"/>
    <n v="13"/>
    <x v="0"/>
    <n v="2327249.4"/>
    <x v="5"/>
  </r>
  <r>
    <x v="120"/>
    <s v="P0183"/>
    <x v="233"/>
    <x v="4"/>
    <s v="Supplier_3"/>
    <x v="0"/>
    <n v="19"/>
    <n v="2486.8000000000002"/>
    <n v="47249.2"/>
    <n v="103"/>
    <n v="14"/>
    <x v="0"/>
    <n v="256140.40000000002"/>
    <x v="2"/>
  </r>
  <r>
    <x v="329"/>
    <s v="P0090"/>
    <x v="146"/>
    <x v="0"/>
    <s v="Supplier_21"/>
    <x v="3"/>
    <n v="16"/>
    <n v="312.92"/>
    <n v="5006.72"/>
    <n v="156"/>
    <n v="7"/>
    <x v="0"/>
    <n v="48815.520000000004"/>
    <x v="3"/>
  </r>
  <r>
    <x v="302"/>
    <s v="P0180"/>
    <x v="3"/>
    <x v="3"/>
    <s v="Supplier_6"/>
    <x v="1"/>
    <n v="20"/>
    <n v="436.81"/>
    <n v="8736.2000000000007"/>
    <n v="220"/>
    <n v="2"/>
    <x v="0"/>
    <n v="96098.2"/>
    <x v="4"/>
  </r>
  <r>
    <x v="34"/>
    <s v="P0225"/>
    <x v="34"/>
    <x v="6"/>
    <s v="Supplier_13"/>
    <x v="0"/>
    <n v="9"/>
    <n v="4953.53"/>
    <n v="44581.77"/>
    <n v="313"/>
    <n v="11"/>
    <x v="0"/>
    <n v="1550454.89"/>
    <x v="17"/>
  </r>
  <r>
    <x v="106"/>
    <s v="P0042"/>
    <x v="176"/>
    <x v="5"/>
    <s v="Supplier_12"/>
    <x v="2"/>
    <n v="35"/>
    <n v="4254.58"/>
    <n v="148910.29999999999"/>
    <n v="104"/>
    <n v="2"/>
    <x v="0"/>
    <n v="442476.32"/>
    <x v="9"/>
  </r>
  <r>
    <x v="269"/>
    <s v="P0077"/>
    <x v="133"/>
    <x v="0"/>
    <s v="Supplier_27"/>
    <x v="1"/>
    <n v="24"/>
    <n v="291.42"/>
    <n v="6994.08"/>
    <n v="231"/>
    <n v="8"/>
    <x v="0"/>
    <n v="67318.02"/>
    <x v="23"/>
  </r>
  <r>
    <x v="330"/>
    <s v="P0189"/>
    <x v="113"/>
    <x v="4"/>
    <s v="Supplier_25"/>
    <x v="3"/>
    <n v="25"/>
    <n v="3620.98"/>
    <n v="90524.5"/>
    <n v="228"/>
    <n v="9"/>
    <x v="0"/>
    <n v="825583.44000000006"/>
    <x v="21"/>
  </r>
  <r>
    <x v="331"/>
    <s v="P0117"/>
    <x v="46"/>
    <x v="9"/>
    <s v="Supplier_25"/>
    <x v="2"/>
    <n v="24"/>
    <n v="3476.44"/>
    <n v="83434.559999999998"/>
    <n v="111"/>
    <n v="6"/>
    <x v="0"/>
    <n v="385884.84"/>
    <x v="23"/>
  </r>
  <r>
    <x v="194"/>
    <s v="P0234"/>
    <x v="161"/>
    <x v="6"/>
    <s v="Supplier_18"/>
    <x v="1"/>
    <n v="4"/>
    <n v="4708.43"/>
    <n v="18833.72"/>
    <n v="345"/>
    <n v="4"/>
    <x v="0"/>
    <n v="1624408.35"/>
    <x v="23"/>
  </r>
  <r>
    <x v="91"/>
    <s v="P0033"/>
    <x v="234"/>
    <x v="5"/>
    <s v="Supplier_24"/>
    <x v="4"/>
    <n v="46"/>
    <n v="2779.63"/>
    <n v="127862.98"/>
    <n v="90"/>
    <n v="11"/>
    <x v="2"/>
    <n v="250166.7"/>
    <x v="11"/>
  </r>
  <r>
    <x v="198"/>
    <s v="P0170"/>
    <x v="231"/>
    <x v="3"/>
    <s v="Supplier_3"/>
    <x v="1"/>
    <n v="16"/>
    <n v="3345.37"/>
    <n v="53525.919999999998"/>
    <n v="145"/>
    <n v="7"/>
    <x v="0"/>
    <n v="485078.64999999997"/>
    <x v="14"/>
  </r>
  <r>
    <x v="332"/>
    <s v="P0108"/>
    <x v="226"/>
    <x v="9"/>
    <s v="Supplier_8"/>
    <x v="0"/>
    <n v="11"/>
    <n v="558.75"/>
    <n v="6146.25"/>
    <n v="147"/>
    <n v="10"/>
    <x v="0"/>
    <n v="82136.25"/>
    <x v="7"/>
  </r>
  <r>
    <x v="240"/>
    <s v="P0217"/>
    <x v="172"/>
    <x v="6"/>
    <s v="Supplier_16"/>
    <x v="2"/>
    <n v="6"/>
    <n v="436.77"/>
    <n v="2620.62"/>
    <n v="411"/>
    <n v="12"/>
    <x v="0"/>
    <n v="179512.47"/>
    <x v="12"/>
  </r>
  <r>
    <x v="333"/>
    <s v="P0191"/>
    <x v="83"/>
    <x v="4"/>
    <s v="Supplier_3"/>
    <x v="1"/>
    <n v="8"/>
    <n v="2489.91"/>
    <n v="19919.28"/>
    <n v="145"/>
    <n v="8"/>
    <x v="0"/>
    <n v="361036.94999999995"/>
    <x v="22"/>
  </r>
  <r>
    <x v="334"/>
    <s v="P0119"/>
    <x v="103"/>
    <x v="9"/>
    <s v="Supplier_8"/>
    <x v="0"/>
    <n v="13"/>
    <n v="1094.96"/>
    <n v="14234.48"/>
    <n v="96"/>
    <n v="11"/>
    <x v="0"/>
    <n v="105116.16"/>
    <x v="9"/>
  </r>
  <r>
    <x v="267"/>
    <s v="P0021"/>
    <x v="235"/>
    <x v="1"/>
    <s v="Supplier_8"/>
    <x v="2"/>
    <n v="36"/>
    <n v="7986.25"/>
    <n v="287505"/>
    <n v="89"/>
    <n v="11"/>
    <x v="2"/>
    <n v="710776.25"/>
    <x v="21"/>
  </r>
  <r>
    <x v="335"/>
    <s v="P0202"/>
    <x v="174"/>
    <x v="4"/>
    <s v="Supplier_22"/>
    <x v="4"/>
    <n v="24"/>
    <n v="4115.8599999999997"/>
    <n v="98780.64"/>
    <n v="183"/>
    <n v="12"/>
    <x v="0"/>
    <n v="753202.37999999989"/>
    <x v="21"/>
  </r>
  <r>
    <x v="336"/>
    <s v="P0223"/>
    <x v="28"/>
    <x v="6"/>
    <s v="Supplier_3"/>
    <x v="3"/>
    <n v="1"/>
    <n v="936.87"/>
    <n v="936.87"/>
    <n v="342"/>
    <n v="13"/>
    <x v="0"/>
    <n v="320409.53999999998"/>
    <x v="11"/>
  </r>
  <r>
    <x v="337"/>
    <s v="P0084"/>
    <x v="12"/>
    <x v="0"/>
    <s v="Supplier_17"/>
    <x v="4"/>
    <n v="11"/>
    <n v="167.11"/>
    <n v="1838.21"/>
    <n v="179"/>
    <n v="10"/>
    <x v="0"/>
    <n v="29912.690000000002"/>
    <x v="20"/>
  </r>
  <r>
    <x v="162"/>
    <s v="P0086"/>
    <x v="95"/>
    <x v="0"/>
    <s v="Supplier_16"/>
    <x v="4"/>
    <n v="17"/>
    <n v="187.41"/>
    <n v="3185.97"/>
    <n v="123"/>
    <n v="11"/>
    <x v="0"/>
    <n v="23051.43"/>
    <x v="17"/>
  </r>
  <r>
    <x v="236"/>
    <s v="P0127"/>
    <x v="236"/>
    <x v="7"/>
    <s v="Supplier_18"/>
    <x v="2"/>
    <n v="8"/>
    <n v="17603.63"/>
    <n v="140829.04"/>
    <n v="242"/>
    <n v="8"/>
    <x v="0"/>
    <n v="4260078.46"/>
    <x v="4"/>
  </r>
  <r>
    <x v="338"/>
    <s v="P0029"/>
    <x v="237"/>
    <x v="1"/>
    <s v="Supplier_27"/>
    <x v="1"/>
    <n v="28"/>
    <n v="8184.64"/>
    <n v="229169.92000000001"/>
    <n v="68"/>
    <n v="14"/>
    <x v="0"/>
    <n v="556555.52000000002"/>
    <x v="20"/>
  </r>
  <r>
    <x v="339"/>
    <s v="P0057"/>
    <x v="160"/>
    <x v="5"/>
    <s v="Supplier_24"/>
    <x v="0"/>
    <n v="47"/>
    <n v="612.96"/>
    <n v="28809.119999999999"/>
    <n v="36"/>
    <n v="4"/>
    <x v="2"/>
    <n v="22066.560000000001"/>
    <x v="17"/>
  </r>
  <r>
    <x v="340"/>
    <s v="P0148"/>
    <x v="137"/>
    <x v="7"/>
    <s v="Supplier_20"/>
    <x v="0"/>
    <n v="8"/>
    <n v="24295.59"/>
    <n v="194364.72"/>
    <n v="230"/>
    <n v="4"/>
    <x v="0"/>
    <n v="5587985.7000000002"/>
    <x v="21"/>
  </r>
  <r>
    <x v="341"/>
    <s v="P0040"/>
    <x v="63"/>
    <x v="5"/>
    <s v="Supplier_4"/>
    <x v="4"/>
    <n v="56"/>
    <n v="1740.95"/>
    <n v="97493.2"/>
    <n v="64"/>
    <n v="5"/>
    <x v="2"/>
    <n v="111420.8"/>
    <x v="16"/>
  </r>
  <r>
    <x v="339"/>
    <s v="P0036"/>
    <x v="194"/>
    <x v="5"/>
    <s v="Supplier_28"/>
    <x v="3"/>
    <n v="46"/>
    <n v="4431.42"/>
    <n v="203845.32"/>
    <n v="119"/>
    <n v="10"/>
    <x v="2"/>
    <n v="527338.98"/>
    <x v="17"/>
  </r>
  <r>
    <x v="342"/>
    <s v="P0039"/>
    <x v="238"/>
    <x v="5"/>
    <s v="Supplier_17"/>
    <x v="3"/>
    <n v="34"/>
    <n v="4771.7"/>
    <n v="162237.79999999999"/>
    <n v="95"/>
    <n v="14"/>
    <x v="0"/>
    <n v="453311.5"/>
    <x v="3"/>
  </r>
  <r>
    <x v="343"/>
    <s v="P0024"/>
    <x v="239"/>
    <x v="1"/>
    <s v="Supplier_15"/>
    <x v="3"/>
    <n v="35"/>
    <n v="16072.46"/>
    <n v="562536.1"/>
    <n v="72"/>
    <n v="10"/>
    <x v="0"/>
    <n v="1157217.1199999999"/>
    <x v="23"/>
  </r>
  <r>
    <x v="4"/>
    <s v="P0154"/>
    <x v="240"/>
    <x v="3"/>
    <s v="Supplier_10"/>
    <x v="0"/>
    <n v="10"/>
    <n v="4049.89"/>
    <n v="40498.9"/>
    <n v="174"/>
    <n v="7"/>
    <x v="0"/>
    <n v="704680.86"/>
    <x v="3"/>
  </r>
  <r>
    <x v="344"/>
    <s v="P0186"/>
    <x v="29"/>
    <x v="4"/>
    <s v="Supplier_27"/>
    <x v="0"/>
    <n v="13"/>
    <n v="3833.87"/>
    <n v="49840.31"/>
    <n v="126"/>
    <n v="9"/>
    <x v="0"/>
    <n v="483067.62"/>
    <x v="18"/>
  </r>
  <r>
    <x v="345"/>
    <s v="P0111"/>
    <x v="89"/>
    <x v="9"/>
    <s v="Supplier_30"/>
    <x v="4"/>
    <n v="18"/>
    <n v="4958.75"/>
    <n v="89257.5"/>
    <n v="117"/>
    <n v="13"/>
    <x v="0"/>
    <n v="580173.75"/>
    <x v="23"/>
  </r>
  <r>
    <x v="346"/>
    <s v="P0217"/>
    <x v="172"/>
    <x v="6"/>
    <s v="Supplier_28"/>
    <x v="4"/>
    <n v="3"/>
    <n v="828.03"/>
    <n v="2484.09"/>
    <n v="316"/>
    <n v="3"/>
    <x v="0"/>
    <n v="261657.47999999998"/>
    <x v="21"/>
  </r>
  <r>
    <x v="293"/>
    <s v="P0279"/>
    <x v="21"/>
    <x v="8"/>
    <s v="Supplier_20"/>
    <x v="3"/>
    <n v="9"/>
    <n v="2900.32"/>
    <n v="26102.880000000001"/>
    <n v="426"/>
    <n v="3"/>
    <x v="1"/>
    <n v="1235536.32"/>
    <x v="5"/>
  </r>
  <r>
    <x v="347"/>
    <s v="P0016"/>
    <x v="241"/>
    <x v="1"/>
    <s v="Supplier_20"/>
    <x v="0"/>
    <n v="21"/>
    <n v="7086.04"/>
    <n v="148806.84"/>
    <n v="95"/>
    <n v="5"/>
    <x v="2"/>
    <n v="673173.8"/>
    <x v="20"/>
  </r>
  <r>
    <x v="348"/>
    <s v="P0188"/>
    <x v="52"/>
    <x v="4"/>
    <s v="Supplier_2"/>
    <x v="3"/>
    <n v="24"/>
    <n v="2041.23"/>
    <n v="48989.52"/>
    <n v="173"/>
    <n v="5"/>
    <x v="0"/>
    <n v="353132.79"/>
    <x v="7"/>
  </r>
  <r>
    <x v="4"/>
    <s v="P0214"/>
    <x v="242"/>
    <x v="6"/>
    <s v="Supplier_14"/>
    <x v="1"/>
    <n v="3"/>
    <n v="1385.36"/>
    <n v="4156.08"/>
    <n v="366"/>
    <n v="6"/>
    <x v="0"/>
    <n v="507041.75999999995"/>
    <x v="3"/>
  </r>
  <r>
    <x v="172"/>
    <s v="P0201"/>
    <x v="243"/>
    <x v="4"/>
    <s v="Supplier_12"/>
    <x v="0"/>
    <n v="24"/>
    <n v="4970.4399999999996"/>
    <n v="119290.56"/>
    <n v="165"/>
    <n v="6"/>
    <x v="0"/>
    <n v="820122.6"/>
    <x v="8"/>
  </r>
  <r>
    <x v="204"/>
    <s v="P0262"/>
    <x v="244"/>
    <x v="2"/>
    <s v="Supplier_14"/>
    <x v="2"/>
    <n v="6"/>
    <n v="2185.62"/>
    <n v="13113.72"/>
    <n v="362"/>
    <n v="4"/>
    <x v="0"/>
    <n v="791194.44"/>
    <x v="9"/>
  </r>
  <r>
    <x v="349"/>
    <s v="P0101"/>
    <x v="66"/>
    <x v="9"/>
    <s v="Supplier_21"/>
    <x v="2"/>
    <n v="15"/>
    <n v="2796.69"/>
    <n v="41950.35"/>
    <n v="159"/>
    <n v="3"/>
    <x v="0"/>
    <n v="444673.71"/>
    <x v="14"/>
  </r>
  <r>
    <x v="350"/>
    <s v="P0191"/>
    <x v="83"/>
    <x v="4"/>
    <s v="Supplier_21"/>
    <x v="3"/>
    <n v="18"/>
    <n v="3414.91"/>
    <n v="61468.38"/>
    <n v="100"/>
    <n v="3"/>
    <x v="0"/>
    <n v="341491"/>
    <x v="8"/>
  </r>
  <r>
    <x v="351"/>
    <s v="P0112"/>
    <x v="44"/>
    <x v="9"/>
    <s v="Supplier_19"/>
    <x v="4"/>
    <n v="10"/>
    <n v="2693.63"/>
    <n v="26936.3"/>
    <n v="150"/>
    <n v="3"/>
    <x v="0"/>
    <n v="404044.5"/>
    <x v="8"/>
  </r>
  <r>
    <x v="352"/>
    <s v="P0142"/>
    <x v="22"/>
    <x v="7"/>
    <s v="Supplier_9"/>
    <x v="2"/>
    <n v="14"/>
    <n v="4169.1499999999996"/>
    <n v="58368.1"/>
    <n v="197"/>
    <n v="9"/>
    <x v="0"/>
    <n v="821322.54999999993"/>
    <x v="0"/>
  </r>
  <r>
    <x v="147"/>
    <s v="P0202"/>
    <x v="174"/>
    <x v="4"/>
    <s v="Supplier_23"/>
    <x v="4"/>
    <n v="16"/>
    <n v="739.03"/>
    <n v="11824.48"/>
    <n v="94"/>
    <n v="6"/>
    <x v="0"/>
    <n v="69468.819999999992"/>
    <x v="19"/>
  </r>
  <r>
    <x v="154"/>
    <s v="P0023"/>
    <x v="20"/>
    <x v="1"/>
    <s v="Supplier_10"/>
    <x v="1"/>
    <n v="60"/>
    <n v="5857.39"/>
    <n v="351443.4"/>
    <n v="113"/>
    <n v="5"/>
    <x v="2"/>
    <n v="661885.07000000007"/>
    <x v="19"/>
  </r>
  <r>
    <x v="245"/>
    <s v="P0098"/>
    <x v="191"/>
    <x v="9"/>
    <s v="Supplier_3"/>
    <x v="1"/>
    <n v="13"/>
    <n v="2958.17"/>
    <n v="38456.21"/>
    <n v="222"/>
    <n v="13"/>
    <x v="0"/>
    <n v="656713.74"/>
    <x v="16"/>
  </r>
  <r>
    <x v="353"/>
    <s v="P0138"/>
    <x v="245"/>
    <x v="7"/>
    <s v="Supplier_17"/>
    <x v="2"/>
    <n v="21"/>
    <n v="27670.63"/>
    <n v="581083.23"/>
    <n v="211"/>
    <n v="14"/>
    <x v="0"/>
    <n v="5838502.9300000006"/>
    <x v="22"/>
  </r>
  <r>
    <x v="354"/>
    <s v="P0001"/>
    <x v="68"/>
    <x v="1"/>
    <s v="Supplier_11"/>
    <x v="4"/>
    <n v="64"/>
    <n v="18107.63"/>
    <n v="1158888.32"/>
    <n v="65"/>
    <n v="5"/>
    <x v="2"/>
    <n v="1176995.95"/>
    <x v="15"/>
  </r>
  <r>
    <x v="355"/>
    <s v="P0187"/>
    <x v="79"/>
    <x v="4"/>
    <s v="Supplier_21"/>
    <x v="1"/>
    <n v="15"/>
    <n v="2199.3200000000002"/>
    <n v="32989.800000000003"/>
    <n v="124"/>
    <n v="9"/>
    <x v="0"/>
    <n v="272715.68"/>
    <x v="7"/>
  </r>
  <r>
    <x v="280"/>
    <s v="P0234"/>
    <x v="161"/>
    <x v="6"/>
    <s v="Supplier_6"/>
    <x v="4"/>
    <n v="10"/>
    <n v="3426.17"/>
    <n v="34261.699999999997"/>
    <n v="346"/>
    <n v="4"/>
    <x v="0"/>
    <n v="1185454.82"/>
    <x v="2"/>
  </r>
  <r>
    <x v="356"/>
    <s v="P0105"/>
    <x v="57"/>
    <x v="9"/>
    <s v="Supplier_30"/>
    <x v="4"/>
    <n v="19"/>
    <n v="2139.84"/>
    <n v="40656.959999999999"/>
    <n v="189"/>
    <n v="14"/>
    <x v="0"/>
    <n v="404429.76"/>
    <x v="16"/>
  </r>
  <r>
    <x v="306"/>
    <s v="P0092"/>
    <x v="246"/>
    <x v="9"/>
    <s v="Supplier_11"/>
    <x v="2"/>
    <n v="21"/>
    <n v="4242.16"/>
    <n v="89085.36"/>
    <n v="215"/>
    <n v="6"/>
    <x v="0"/>
    <n v="912064.4"/>
    <x v="17"/>
  </r>
  <r>
    <x v="357"/>
    <s v="P0101"/>
    <x v="66"/>
    <x v="9"/>
    <s v="Supplier_9"/>
    <x v="0"/>
    <n v="21"/>
    <n v="503.5"/>
    <n v="10573.5"/>
    <n v="215"/>
    <n v="4"/>
    <x v="0"/>
    <n v="108252.5"/>
    <x v="12"/>
  </r>
  <r>
    <x v="358"/>
    <s v="P0270"/>
    <x v="48"/>
    <x v="2"/>
    <s v="Supplier_12"/>
    <x v="2"/>
    <n v="1"/>
    <n v="1538.2"/>
    <n v="1538.2"/>
    <n v="286"/>
    <n v="4"/>
    <x v="1"/>
    <n v="439925.2"/>
    <x v="21"/>
  </r>
  <r>
    <x v="206"/>
    <s v="P0152"/>
    <x v="247"/>
    <x v="3"/>
    <s v="Supplier_1"/>
    <x v="2"/>
    <n v="25"/>
    <n v="3515.2"/>
    <n v="87880"/>
    <n v="203"/>
    <n v="2"/>
    <x v="0"/>
    <n v="713585.6"/>
    <x v="9"/>
  </r>
  <r>
    <x v="232"/>
    <s v="P0055"/>
    <x v="157"/>
    <x v="5"/>
    <s v="Supplier_22"/>
    <x v="4"/>
    <n v="44"/>
    <n v="2075.37"/>
    <n v="91316.28"/>
    <n v="76"/>
    <n v="5"/>
    <x v="2"/>
    <n v="157728.12"/>
    <x v="12"/>
  </r>
  <r>
    <x v="359"/>
    <s v="P0284"/>
    <x v="152"/>
    <x v="8"/>
    <s v="Supplier_24"/>
    <x v="3"/>
    <n v="2"/>
    <n v="373.06"/>
    <n v="746.12"/>
    <n v="388"/>
    <n v="4"/>
    <x v="0"/>
    <n v="144747.28"/>
    <x v="10"/>
  </r>
  <r>
    <x v="246"/>
    <s v="P0271"/>
    <x v="122"/>
    <x v="8"/>
    <s v="Supplier_19"/>
    <x v="1"/>
    <n v="9"/>
    <n v="472.57"/>
    <n v="4253.13"/>
    <n v="554"/>
    <n v="8"/>
    <x v="1"/>
    <n v="261803.78"/>
    <x v="23"/>
  </r>
  <r>
    <x v="360"/>
    <s v="P0101"/>
    <x v="66"/>
    <x v="9"/>
    <s v="Supplier_1"/>
    <x v="1"/>
    <n v="25"/>
    <n v="2017.81"/>
    <n v="50445.25"/>
    <n v="89"/>
    <n v="9"/>
    <x v="0"/>
    <n v="179585.09"/>
    <x v="23"/>
  </r>
  <r>
    <x v="361"/>
    <s v="P0218"/>
    <x v="7"/>
    <x v="6"/>
    <s v="Supplier_23"/>
    <x v="4"/>
    <n v="2"/>
    <n v="4656.08"/>
    <n v="9312.16"/>
    <n v="304"/>
    <n v="2"/>
    <x v="1"/>
    <n v="1415448.32"/>
    <x v="16"/>
  </r>
  <r>
    <x v="362"/>
    <s v="P0056"/>
    <x v="132"/>
    <x v="5"/>
    <s v="Supplier_23"/>
    <x v="4"/>
    <n v="26"/>
    <n v="1577.31"/>
    <n v="41010.06"/>
    <n v="102"/>
    <n v="4"/>
    <x v="0"/>
    <n v="160885.62"/>
    <x v="15"/>
  </r>
  <r>
    <x v="40"/>
    <s v="P0276"/>
    <x v="76"/>
    <x v="8"/>
    <s v="Supplier_10"/>
    <x v="1"/>
    <n v="3"/>
    <n v="4458.57"/>
    <n v="13375.71"/>
    <n v="511"/>
    <n v="12"/>
    <x v="1"/>
    <n v="2278329.27"/>
    <x v="10"/>
  </r>
  <r>
    <x v="363"/>
    <s v="P0249"/>
    <x v="129"/>
    <x v="2"/>
    <s v="Supplier_12"/>
    <x v="4"/>
    <n v="10"/>
    <n v="1670.42"/>
    <n v="16704.2"/>
    <n v="368"/>
    <n v="9"/>
    <x v="1"/>
    <n v="614714.56000000006"/>
    <x v="9"/>
  </r>
  <r>
    <x v="22"/>
    <s v="P0115"/>
    <x v="92"/>
    <x v="9"/>
    <s v="Supplier_9"/>
    <x v="2"/>
    <n v="13"/>
    <n v="504.65"/>
    <n v="6560.45"/>
    <n v="100"/>
    <n v="10"/>
    <x v="0"/>
    <n v="50465"/>
    <x v="4"/>
  </r>
  <r>
    <x v="364"/>
    <s v="P0209"/>
    <x v="9"/>
    <x v="4"/>
    <s v="Supplier_22"/>
    <x v="0"/>
    <n v="11"/>
    <n v="4171.62"/>
    <n v="45887.82"/>
    <n v="135"/>
    <n v="2"/>
    <x v="0"/>
    <n v="563168.69999999995"/>
    <x v="6"/>
  </r>
  <r>
    <x v="365"/>
    <s v="P0016"/>
    <x v="241"/>
    <x v="1"/>
    <s v="Supplier_17"/>
    <x v="3"/>
    <n v="72"/>
    <n v="19825.98"/>
    <n v="1427470.56"/>
    <n v="40"/>
    <n v="11"/>
    <x v="0"/>
    <n v="793039.2"/>
    <x v="18"/>
  </r>
  <r>
    <x v="336"/>
    <s v="P0292"/>
    <x v="18"/>
    <x v="8"/>
    <s v="Supplier_21"/>
    <x v="3"/>
    <n v="3"/>
    <n v="4368.3"/>
    <n v="13104.9"/>
    <n v="473"/>
    <n v="12"/>
    <x v="1"/>
    <n v="2066205.9000000001"/>
    <x v="11"/>
  </r>
  <r>
    <x v="366"/>
    <s v="P0068"/>
    <x v="73"/>
    <x v="0"/>
    <s v="Supplier_3"/>
    <x v="1"/>
    <n v="15"/>
    <n v="87.09"/>
    <n v="1306.3499999999999"/>
    <n v="152"/>
    <n v="13"/>
    <x v="0"/>
    <n v="13237.68"/>
    <x v="16"/>
  </r>
  <r>
    <x v="367"/>
    <s v="P0149"/>
    <x v="26"/>
    <x v="7"/>
    <s v="Supplier_16"/>
    <x v="4"/>
    <n v="15"/>
    <n v="28414.46"/>
    <n v="426216.9"/>
    <n v="203"/>
    <n v="13"/>
    <x v="0"/>
    <n v="5768135.3799999999"/>
    <x v="9"/>
  </r>
  <r>
    <x v="368"/>
    <s v="P0198"/>
    <x v="6"/>
    <x v="4"/>
    <s v="Supplier_15"/>
    <x v="3"/>
    <n v="8"/>
    <n v="4730.72"/>
    <n v="37845.760000000002"/>
    <n v="118"/>
    <n v="9"/>
    <x v="0"/>
    <n v="558224.96000000008"/>
    <x v="15"/>
  </r>
  <r>
    <x v="369"/>
    <s v="P0077"/>
    <x v="133"/>
    <x v="0"/>
    <s v="Supplier_2"/>
    <x v="1"/>
    <n v="8"/>
    <n v="305.83999999999997"/>
    <n v="2446.7199999999998"/>
    <n v="100"/>
    <n v="8"/>
    <x v="0"/>
    <n v="30583.999999999996"/>
    <x v="14"/>
  </r>
  <r>
    <x v="370"/>
    <s v="P0004"/>
    <x v="225"/>
    <x v="1"/>
    <s v="Supplier_25"/>
    <x v="3"/>
    <n v="80"/>
    <n v="11376.46"/>
    <n v="910116.8"/>
    <n v="67"/>
    <n v="5"/>
    <x v="2"/>
    <n v="762222.82"/>
    <x v="18"/>
  </r>
  <r>
    <x v="338"/>
    <s v="P0093"/>
    <x v="248"/>
    <x v="9"/>
    <s v="Supplier_8"/>
    <x v="4"/>
    <n v="10"/>
    <n v="2401.1999999999998"/>
    <n v="24012"/>
    <n v="197"/>
    <n v="6"/>
    <x v="0"/>
    <n v="473036.39999999997"/>
    <x v="20"/>
  </r>
  <r>
    <x v="371"/>
    <s v="P0007"/>
    <x v="1"/>
    <x v="1"/>
    <s v="Supplier_25"/>
    <x v="4"/>
    <n v="48"/>
    <n v="17165.419999999998"/>
    <n v="823940.16"/>
    <n v="100"/>
    <n v="14"/>
    <x v="2"/>
    <n v="1716541.9999999998"/>
    <x v="18"/>
  </r>
  <r>
    <x v="207"/>
    <s v="P0292"/>
    <x v="18"/>
    <x v="8"/>
    <s v="Supplier_5"/>
    <x v="3"/>
    <n v="9"/>
    <n v="4939.71"/>
    <n v="44457.39"/>
    <n v="421"/>
    <n v="14"/>
    <x v="0"/>
    <n v="2079617.91"/>
    <x v="14"/>
  </r>
  <r>
    <x v="198"/>
    <s v="P0009"/>
    <x v="166"/>
    <x v="1"/>
    <s v="Supplier_26"/>
    <x v="1"/>
    <n v="38"/>
    <n v="13839.59"/>
    <n v="525904.42000000004"/>
    <n v="67"/>
    <n v="4"/>
    <x v="2"/>
    <n v="927252.53"/>
    <x v="14"/>
  </r>
  <r>
    <x v="295"/>
    <s v="P0166"/>
    <x v="91"/>
    <x v="3"/>
    <s v="Supplier_10"/>
    <x v="1"/>
    <n v="11"/>
    <n v="4908.3"/>
    <n v="53991.3"/>
    <n v="208"/>
    <n v="11"/>
    <x v="0"/>
    <n v="1020926.4"/>
    <x v="5"/>
  </r>
  <r>
    <x v="195"/>
    <s v="P0197"/>
    <x v="178"/>
    <x v="4"/>
    <s v="Supplier_5"/>
    <x v="0"/>
    <n v="19"/>
    <n v="3545.7"/>
    <n v="67368.3"/>
    <n v="105"/>
    <n v="10"/>
    <x v="0"/>
    <n v="372298.5"/>
    <x v="0"/>
  </r>
  <r>
    <x v="372"/>
    <s v="P0039"/>
    <x v="238"/>
    <x v="5"/>
    <s v="Supplier_26"/>
    <x v="4"/>
    <n v="60"/>
    <n v="718.59"/>
    <n v="43115.4"/>
    <n v="31"/>
    <n v="14"/>
    <x v="0"/>
    <n v="22276.29"/>
    <x v="16"/>
  </r>
  <r>
    <x v="373"/>
    <s v="P0095"/>
    <x v="208"/>
    <x v="9"/>
    <s v="Supplier_22"/>
    <x v="1"/>
    <n v="21"/>
    <n v="2075.31"/>
    <n v="43581.51"/>
    <n v="197"/>
    <n v="7"/>
    <x v="0"/>
    <n v="408836.07"/>
    <x v="11"/>
  </r>
  <r>
    <x v="374"/>
    <s v="P0041"/>
    <x v="41"/>
    <x v="5"/>
    <s v="Supplier_25"/>
    <x v="0"/>
    <n v="45"/>
    <n v="3553.77"/>
    <n v="159919.65"/>
    <n v="118"/>
    <n v="10"/>
    <x v="0"/>
    <n v="419344.86"/>
    <x v="23"/>
  </r>
  <r>
    <x v="375"/>
    <s v="P0112"/>
    <x v="44"/>
    <x v="9"/>
    <s v="Supplier_24"/>
    <x v="3"/>
    <n v="23"/>
    <n v="318.11"/>
    <n v="7316.53"/>
    <n v="159"/>
    <n v="2"/>
    <x v="0"/>
    <n v="50579.490000000005"/>
    <x v="4"/>
  </r>
  <r>
    <x v="278"/>
    <s v="P0187"/>
    <x v="79"/>
    <x v="4"/>
    <s v="Supplier_24"/>
    <x v="0"/>
    <n v="24"/>
    <n v="2365.65"/>
    <n v="56775.6"/>
    <n v="136"/>
    <n v="11"/>
    <x v="0"/>
    <n v="321728.40000000002"/>
    <x v="19"/>
  </r>
  <r>
    <x v="331"/>
    <s v="P0125"/>
    <x v="167"/>
    <x v="7"/>
    <s v="Supplier_29"/>
    <x v="3"/>
    <n v="9"/>
    <n v="6402.62"/>
    <n v="57623.58"/>
    <n v="93"/>
    <n v="6"/>
    <x v="0"/>
    <n v="595443.66"/>
    <x v="23"/>
  </r>
  <r>
    <x v="130"/>
    <s v="P0123"/>
    <x v="249"/>
    <x v="7"/>
    <s v="Supplier_28"/>
    <x v="2"/>
    <n v="8"/>
    <n v="5224.2"/>
    <n v="41793.599999999999"/>
    <n v="232"/>
    <n v="6"/>
    <x v="0"/>
    <n v="1212014.3999999999"/>
    <x v="13"/>
  </r>
  <r>
    <x v="304"/>
    <s v="P0265"/>
    <x v="130"/>
    <x v="2"/>
    <s v="Supplier_16"/>
    <x v="3"/>
    <n v="5"/>
    <n v="1496.78"/>
    <n v="7483.9"/>
    <n v="288"/>
    <n v="3"/>
    <x v="0"/>
    <n v="431072.64"/>
    <x v="8"/>
  </r>
  <r>
    <x v="371"/>
    <s v="P0080"/>
    <x v="62"/>
    <x v="0"/>
    <s v="Supplier_29"/>
    <x v="4"/>
    <n v="23"/>
    <n v="361.15"/>
    <n v="8306.4500000000007"/>
    <n v="184"/>
    <n v="14"/>
    <x v="0"/>
    <n v="66451.599999999991"/>
    <x v="18"/>
  </r>
  <r>
    <x v="72"/>
    <s v="P0196"/>
    <x v="186"/>
    <x v="4"/>
    <s v="Supplier_22"/>
    <x v="2"/>
    <n v="8"/>
    <n v="534.75"/>
    <n v="4278"/>
    <n v="151"/>
    <n v="14"/>
    <x v="0"/>
    <n v="80747.25"/>
    <x v="20"/>
  </r>
  <r>
    <x v="376"/>
    <s v="P0142"/>
    <x v="22"/>
    <x v="7"/>
    <s v="Supplier_20"/>
    <x v="0"/>
    <n v="14"/>
    <n v="5034.57"/>
    <n v="70483.98"/>
    <n v="171"/>
    <n v="3"/>
    <x v="0"/>
    <n v="860911.47"/>
    <x v="2"/>
  </r>
  <r>
    <x v="377"/>
    <s v="P0071"/>
    <x v="139"/>
    <x v="0"/>
    <s v="Supplier_19"/>
    <x v="0"/>
    <n v="8"/>
    <n v="74.94"/>
    <n v="599.52"/>
    <n v="244"/>
    <n v="6"/>
    <x v="0"/>
    <n v="18285.36"/>
    <x v="6"/>
  </r>
  <r>
    <x v="378"/>
    <s v="P0248"/>
    <x v="177"/>
    <x v="2"/>
    <s v="Supplier_8"/>
    <x v="4"/>
    <n v="1"/>
    <n v="2432.9899999999998"/>
    <n v="2432.9899999999998"/>
    <n v="564"/>
    <n v="4"/>
    <x v="1"/>
    <n v="1372206.3599999999"/>
    <x v="2"/>
  </r>
  <r>
    <x v="146"/>
    <s v="P0113"/>
    <x v="173"/>
    <x v="9"/>
    <s v="Supplier_11"/>
    <x v="4"/>
    <n v="16"/>
    <n v="4686.76"/>
    <n v="74988.160000000003"/>
    <n v="232"/>
    <n v="9"/>
    <x v="0"/>
    <n v="1087328.32"/>
    <x v="21"/>
  </r>
  <r>
    <x v="180"/>
    <s v="P0050"/>
    <x v="104"/>
    <x v="5"/>
    <s v="Supplier_18"/>
    <x v="0"/>
    <n v="44"/>
    <n v="3019.23"/>
    <n v="132846.12"/>
    <n v="58"/>
    <n v="7"/>
    <x v="2"/>
    <n v="175115.34"/>
    <x v="7"/>
  </r>
  <r>
    <x v="379"/>
    <s v="P0125"/>
    <x v="167"/>
    <x v="7"/>
    <s v="Supplier_8"/>
    <x v="0"/>
    <n v="15"/>
    <n v="24811.45"/>
    <n v="372171.75"/>
    <n v="90"/>
    <n v="7"/>
    <x v="0"/>
    <n v="2233030.5"/>
    <x v="10"/>
  </r>
  <r>
    <x v="241"/>
    <s v="P0160"/>
    <x v="179"/>
    <x v="3"/>
    <s v="Supplier_28"/>
    <x v="0"/>
    <n v="17"/>
    <n v="3644.57"/>
    <n v="61957.69"/>
    <n v="219"/>
    <n v="12"/>
    <x v="0"/>
    <n v="798160.83000000007"/>
    <x v="15"/>
  </r>
  <r>
    <x v="380"/>
    <s v="P0291"/>
    <x v="37"/>
    <x v="8"/>
    <s v="Supplier_4"/>
    <x v="1"/>
    <n v="2"/>
    <n v="4741.6000000000004"/>
    <n v="9483.2000000000007"/>
    <n v="336"/>
    <n v="8"/>
    <x v="1"/>
    <n v="1593177.6"/>
    <x v="16"/>
  </r>
  <r>
    <x v="181"/>
    <s v="P0251"/>
    <x v="180"/>
    <x v="2"/>
    <s v="Supplier_17"/>
    <x v="3"/>
    <n v="10"/>
    <n v="4117.6000000000004"/>
    <n v="41176"/>
    <n v="271"/>
    <n v="10"/>
    <x v="0"/>
    <n v="1115869.6000000001"/>
    <x v="2"/>
  </r>
  <r>
    <x v="381"/>
    <s v="P0232"/>
    <x v="101"/>
    <x v="6"/>
    <s v="Supplier_13"/>
    <x v="2"/>
    <n v="10"/>
    <n v="1026.3800000000001"/>
    <n v="10263.799999999999"/>
    <n v="421"/>
    <n v="5"/>
    <x v="1"/>
    <n v="432105.98000000004"/>
    <x v="10"/>
  </r>
  <r>
    <x v="382"/>
    <s v="P0176"/>
    <x v="14"/>
    <x v="3"/>
    <s v="Supplier_1"/>
    <x v="0"/>
    <n v="25"/>
    <n v="739.14"/>
    <n v="18478.5"/>
    <n v="172"/>
    <n v="13"/>
    <x v="0"/>
    <n v="127132.08"/>
    <x v="2"/>
  </r>
  <r>
    <x v="335"/>
    <s v="P0029"/>
    <x v="237"/>
    <x v="1"/>
    <s v="Supplier_18"/>
    <x v="0"/>
    <n v="25"/>
    <n v="8351.94"/>
    <n v="208798.5"/>
    <n v="30"/>
    <n v="8"/>
    <x v="0"/>
    <n v="250558.2"/>
    <x v="21"/>
  </r>
  <r>
    <x v="383"/>
    <s v="P0072"/>
    <x v="250"/>
    <x v="0"/>
    <s v="Supplier_10"/>
    <x v="0"/>
    <n v="23"/>
    <n v="416.71"/>
    <n v="9584.33"/>
    <n v="143"/>
    <n v="13"/>
    <x v="0"/>
    <n v="59589.53"/>
    <x v="20"/>
  </r>
  <r>
    <x v="375"/>
    <s v="P0005"/>
    <x v="105"/>
    <x v="1"/>
    <s v="Supplier_19"/>
    <x v="4"/>
    <n v="40"/>
    <n v="1700.23"/>
    <n v="68009.2"/>
    <n v="57"/>
    <n v="11"/>
    <x v="2"/>
    <n v="96913.11"/>
    <x v="4"/>
  </r>
  <r>
    <x v="384"/>
    <s v="P0158"/>
    <x v="61"/>
    <x v="3"/>
    <s v="Supplier_4"/>
    <x v="0"/>
    <n v="12"/>
    <n v="3765.2"/>
    <n v="45182.400000000001"/>
    <n v="80"/>
    <n v="11"/>
    <x v="0"/>
    <n v="301216"/>
    <x v="9"/>
  </r>
  <r>
    <x v="385"/>
    <s v="P0102"/>
    <x v="71"/>
    <x v="9"/>
    <s v="Supplier_15"/>
    <x v="3"/>
    <n v="11"/>
    <n v="2662.93"/>
    <n v="29292.23"/>
    <n v="140"/>
    <n v="8"/>
    <x v="0"/>
    <n v="372810.19999999995"/>
    <x v="5"/>
  </r>
  <r>
    <x v="386"/>
    <s v="P0056"/>
    <x v="132"/>
    <x v="5"/>
    <s v="Supplier_25"/>
    <x v="0"/>
    <n v="30"/>
    <n v="2094.56"/>
    <n v="62836.800000000003"/>
    <n v="105"/>
    <n v="2"/>
    <x v="2"/>
    <n v="219928.8"/>
    <x v="22"/>
  </r>
  <r>
    <x v="332"/>
    <s v="P0092"/>
    <x v="246"/>
    <x v="9"/>
    <s v="Supplier_19"/>
    <x v="1"/>
    <n v="24"/>
    <n v="4423.91"/>
    <n v="106173.84"/>
    <n v="212"/>
    <n v="6"/>
    <x v="0"/>
    <n v="937868.91999999993"/>
    <x v="7"/>
  </r>
  <r>
    <x v="387"/>
    <s v="P0178"/>
    <x v="223"/>
    <x v="3"/>
    <s v="Supplier_10"/>
    <x v="3"/>
    <n v="15"/>
    <n v="3996.52"/>
    <n v="59947.8"/>
    <n v="234"/>
    <n v="3"/>
    <x v="0"/>
    <n v="935185.68"/>
    <x v="2"/>
  </r>
  <r>
    <x v="373"/>
    <s v="P0029"/>
    <x v="237"/>
    <x v="1"/>
    <s v="Supplier_2"/>
    <x v="0"/>
    <n v="43"/>
    <n v="6974.11"/>
    <n v="299886.73"/>
    <n v="104"/>
    <n v="7"/>
    <x v="2"/>
    <n v="725307.44"/>
    <x v="11"/>
  </r>
  <r>
    <x v="383"/>
    <s v="P0172"/>
    <x v="55"/>
    <x v="3"/>
    <s v="Supplier_6"/>
    <x v="4"/>
    <n v="18"/>
    <n v="2843.12"/>
    <n v="51176.160000000003"/>
    <n v="110"/>
    <n v="6"/>
    <x v="0"/>
    <n v="312743.2"/>
    <x v="20"/>
  </r>
  <r>
    <x v="223"/>
    <s v="P0215"/>
    <x v="24"/>
    <x v="6"/>
    <s v="Supplier_13"/>
    <x v="4"/>
    <n v="3"/>
    <n v="953.6"/>
    <n v="2860.8"/>
    <n v="598"/>
    <n v="4"/>
    <x v="0"/>
    <n v="570252.80000000005"/>
    <x v="16"/>
  </r>
  <r>
    <x v="13"/>
    <s v="P0279"/>
    <x v="21"/>
    <x v="8"/>
    <s v="Supplier_30"/>
    <x v="4"/>
    <n v="10"/>
    <n v="3929.25"/>
    <n v="39292.5"/>
    <n v="336"/>
    <n v="10"/>
    <x v="0"/>
    <n v="1320228"/>
    <x v="9"/>
  </r>
  <r>
    <x v="388"/>
    <s v="P0105"/>
    <x v="57"/>
    <x v="9"/>
    <s v="Supplier_13"/>
    <x v="2"/>
    <n v="22"/>
    <n v="901.65"/>
    <n v="19836.3"/>
    <n v="250"/>
    <n v="13"/>
    <x v="0"/>
    <n v="225412.5"/>
    <x v="19"/>
  </r>
  <r>
    <x v="389"/>
    <s v="P0276"/>
    <x v="76"/>
    <x v="8"/>
    <s v="Supplier_18"/>
    <x v="4"/>
    <n v="6"/>
    <n v="1710.06"/>
    <n v="10260.36"/>
    <n v="281"/>
    <n v="13"/>
    <x v="1"/>
    <n v="480526.86"/>
    <x v="6"/>
  </r>
  <r>
    <x v="318"/>
    <s v="P0159"/>
    <x v="222"/>
    <x v="3"/>
    <s v="Supplier_3"/>
    <x v="1"/>
    <n v="19"/>
    <n v="2054.84"/>
    <n v="39041.96"/>
    <n v="80"/>
    <n v="4"/>
    <x v="0"/>
    <n v="164387.20000000001"/>
    <x v="18"/>
  </r>
  <r>
    <x v="390"/>
    <s v="P0176"/>
    <x v="14"/>
    <x v="3"/>
    <s v="Supplier_17"/>
    <x v="4"/>
    <n v="23"/>
    <n v="4921.1499999999996"/>
    <n v="113186.45"/>
    <n v="143"/>
    <n v="9"/>
    <x v="0"/>
    <n v="703724.45"/>
    <x v="18"/>
  </r>
  <r>
    <x v="123"/>
    <s v="P0164"/>
    <x v="13"/>
    <x v="3"/>
    <s v="Supplier_3"/>
    <x v="0"/>
    <n v="11"/>
    <n v="4855.79"/>
    <n v="53413.69"/>
    <n v="161"/>
    <n v="4"/>
    <x v="0"/>
    <n v="781782.19"/>
    <x v="23"/>
  </r>
  <r>
    <x v="356"/>
    <s v="P0100"/>
    <x v="251"/>
    <x v="9"/>
    <s v="Supplier_14"/>
    <x v="1"/>
    <n v="22"/>
    <n v="1212.1199999999999"/>
    <n v="26666.639999999999"/>
    <n v="128"/>
    <n v="11"/>
    <x v="0"/>
    <n v="155151.35999999999"/>
    <x v="16"/>
  </r>
  <r>
    <x v="391"/>
    <s v="P0041"/>
    <x v="41"/>
    <x v="5"/>
    <s v="Supplier_17"/>
    <x v="4"/>
    <n v="29"/>
    <n v="2471.9699999999998"/>
    <n v="71687.13"/>
    <n v="107"/>
    <n v="14"/>
    <x v="0"/>
    <n v="264500.78999999998"/>
    <x v="22"/>
  </r>
  <r>
    <x v="392"/>
    <s v="P0093"/>
    <x v="248"/>
    <x v="9"/>
    <s v="Supplier_14"/>
    <x v="1"/>
    <n v="12"/>
    <n v="4489.16"/>
    <n v="53869.919999999998"/>
    <n v="186"/>
    <n v="8"/>
    <x v="0"/>
    <n v="834983.76"/>
    <x v="17"/>
  </r>
  <r>
    <x v="377"/>
    <s v="P0029"/>
    <x v="237"/>
    <x v="1"/>
    <s v="Supplier_21"/>
    <x v="4"/>
    <n v="39"/>
    <n v="7598.87"/>
    <n v="296355.93"/>
    <n v="96"/>
    <n v="8"/>
    <x v="2"/>
    <n v="729491.52"/>
    <x v="6"/>
  </r>
  <r>
    <x v="381"/>
    <s v="P0226"/>
    <x v="39"/>
    <x v="6"/>
    <s v="Supplier_12"/>
    <x v="2"/>
    <n v="6"/>
    <n v="1507.84"/>
    <n v="9047.0400000000009"/>
    <n v="280"/>
    <n v="6"/>
    <x v="0"/>
    <n v="422195.19999999995"/>
    <x v="10"/>
  </r>
  <r>
    <x v="393"/>
    <s v="P0027"/>
    <x v="187"/>
    <x v="1"/>
    <s v="Supplier_24"/>
    <x v="4"/>
    <n v="38"/>
    <n v="13816.12"/>
    <n v="525012.56000000006"/>
    <n v="55"/>
    <n v="13"/>
    <x v="2"/>
    <n v="759886.60000000009"/>
    <x v="11"/>
  </r>
  <r>
    <x v="309"/>
    <s v="P0104"/>
    <x v="98"/>
    <x v="9"/>
    <s v="Supplier_12"/>
    <x v="2"/>
    <n v="23"/>
    <n v="1733.53"/>
    <n v="39871.19"/>
    <n v="235"/>
    <n v="3"/>
    <x v="0"/>
    <n v="407379.55"/>
    <x v="15"/>
  </r>
  <r>
    <x v="394"/>
    <s v="P0180"/>
    <x v="3"/>
    <x v="3"/>
    <s v="Supplier_12"/>
    <x v="2"/>
    <n v="18"/>
    <n v="342.17"/>
    <n v="6159.06"/>
    <n v="135"/>
    <n v="7"/>
    <x v="0"/>
    <n v="46192.950000000004"/>
    <x v="11"/>
  </r>
  <r>
    <x v="224"/>
    <s v="P0023"/>
    <x v="20"/>
    <x v="1"/>
    <s v="Supplier_9"/>
    <x v="2"/>
    <n v="27"/>
    <n v="3393.57"/>
    <n v="91626.39"/>
    <n v="83"/>
    <n v="2"/>
    <x v="2"/>
    <n v="281666.31"/>
    <x v="5"/>
  </r>
  <r>
    <x v="43"/>
    <s v="P0011"/>
    <x v="252"/>
    <x v="1"/>
    <s v="Supplier_20"/>
    <x v="3"/>
    <n v="32"/>
    <n v="16205.5"/>
    <n v="518576"/>
    <n v="32"/>
    <n v="4"/>
    <x v="0"/>
    <n v="518576"/>
    <x v="5"/>
  </r>
  <r>
    <x v="346"/>
    <s v="P0280"/>
    <x v="253"/>
    <x v="8"/>
    <s v="Supplier_3"/>
    <x v="0"/>
    <n v="8"/>
    <n v="4903.8100000000004"/>
    <n v="39230.480000000003"/>
    <n v="594"/>
    <n v="2"/>
    <x v="0"/>
    <n v="2912863.14"/>
    <x v="21"/>
  </r>
  <r>
    <x v="191"/>
    <s v="P0212"/>
    <x v="195"/>
    <x v="6"/>
    <s v="Supplier_4"/>
    <x v="3"/>
    <n v="2"/>
    <n v="4218.1099999999997"/>
    <n v="8436.2199999999993"/>
    <n v="364"/>
    <n v="11"/>
    <x v="1"/>
    <n v="1535392.0399999998"/>
    <x v="9"/>
  </r>
  <r>
    <x v="395"/>
    <s v="P0257"/>
    <x v="54"/>
    <x v="2"/>
    <s v="Supplier_11"/>
    <x v="1"/>
    <n v="8"/>
    <n v="2646.25"/>
    <n v="21170"/>
    <n v="524"/>
    <n v="9"/>
    <x v="0"/>
    <n v="1386635"/>
    <x v="10"/>
  </r>
  <r>
    <x v="138"/>
    <s v="P0108"/>
    <x v="226"/>
    <x v="9"/>
    <s v="Supplier_16"/>
    <x v="3"/>
    <n v="12"/>
    <n v="4334.3999999999996"/>
    <n v="52012.800000000003"/>
    <n v="202"/>
    <n v="9"/>
    <x v="0"/>
    <n v="875548.79999999993"/>
    <x v="12"/>
  </r>
  <r>
    <x v="396"/>
    <s v="P0097"/>
    <x v="254"/>
    <x v="9"/>
    <s v="Supplier_11"/>
    <x v="3"/>
    <n v="18"/>
    <n v="4765.22"/>
    <n v="85773.96"/>
    <n v="215"/>
    <n v="7"/>
    <x v="0"/>
    <n v="1024522.3"/>
    <x v="18"/>
  </r>
  <r>
    <x v="41"/>
    <s v="P0087"/>
    <x v="165"/>
    <x v="0"/>
    <s v="Supplier_14"/>
    <x v="3"/>
    <n v="12"/>
    <n v="47.42"/>
    <n v="569.04"/>
    <n v="171"/>
    <n v="13"/>
    <x v="0"/>
    <n v="8108.8200000000006"/>
    <x v="0"/>
  </r>
  <r>
    <x v="397"/>
    <s v="P0167"/>
    <x v="36"/>
    <x v="3"/>
    <s v="Supplier_3"/>
    <x v="2"/>
    <n v="29"/>
    <n v="1044.1199999999999"/>
    <n v="30279.48"/>
    <n v="240"/>
    <n v="3"/>
    <x v="0"/>
    <n v="250588.79999999999"/>
    <x v="22"/>
  </r>
  <r>
    <x v="398"/>
    <s v="P0086"/>
    <x v="95"/>
    <x v="0"/>
    <s v="Supplier_7"/>
    <x v="0"/>
    <n v="15"/>
    <n v="196.83"/>
    <n v="2952.45"/>
    <n v="81"/>
    <n v="14"/>
    <x v="0"/>
    <n v="15943.230000000001"/>
    <x v="22"/>
  </r>
  <r>
    <x v="399"/>
    <s v="P0288"/>
    <x v="138"/>
    <x v="8"/>
    <s v="Supplier_9"/>
    <x v="3"/>
    <n v="3"/>
    <n v="2397.4299999999998"/>
    <n v="7192.29"/>
    <n v="435"/>
    <n v="3"/>
    <x v="1"/>
    <n v="1042882.0499999999"/>
    <x v="5"/>
  </r>
  <r>
    <x v="400"/>
    <s v="P0269"/>
    <x v="168"/>
    <x v="2"/>
    <s v="Supplier_18"/>
    <x v="3"/>
    <n v="10"/>
    <n v="3830.34"/>
    <n v="38303.4"/>
    <n v="598"/>
    <n v="11"/>
    <x v="0"/>
    <n v="2290543.3200000003"/>
    <x v="10"/>
  </r>
  <r>
    <x v="147"/>
    <s v="P0148"/>
    <x v="137"/>
    <x v="7"/>
    <s v="Supplier_14"/>
    <x v="4"/>
    <n v="17"/>
    <n v="11514.04"/>
    <n v="195738.68"/>
    <n v="217"/>
    <n v="8"/>
    <x v="0"/>
    <n v="2498546.6800000002"/>
    <x v="19"/>
  </r>
  <r>
    <x v="173"/>
    <s v="P0157"/>
    <x v="108"/>
    <x v="3"/>
    <s v="Supplier_18"/>
    <x v="0"/>
    <n v="20"/>
    <n v="1097.81"/>
    <n v="21956.2"/>
    <n v="92"/>
    <n v="6"/>
    <x v="0"/>
    <n v="100998.51999999999"/>
    <x v="12"/>
  </r>
  <r>
    <x v="401"/>
    <s v="P0287"/>
    <x v="119"/>
    <x v="8"/>
    <s v="Supplier_9"/>
    <x v="3"/>
    <n v="4"/>
    <n v="1867.3"/>
    <n v="7469.2"/>
    <n v="409"/>
    <n v="14"/>
    <x v="0"/>
    <n v="763725.7"/>
    <x v="8"/>
  </r>
  <r>
    <x v="94"/>
    <s v="P0244"/>
    <x v="204"/>
    <x v="2"/>
    <s v="Supplier_7"/>
    <x v="4"/>
    <n v="9"/>
    <n v="2831.96"/>
    <n v="25487.64"/>
    <n v="541"/>
    <n v="14"/>
    <x v="0"/>
    <n v="1532090.36"/>
    <x v="21"/>
  </r>
  <r>
    <x v="402"/>
    <s v="P0105"/>
    <x v="57"/>
    <x v="9"/>
    <s v="Supplier_3"/>
    <x v="2"/>
    <n v="15"/>
    <n v="1141.17"/>
    <n v="17117.55"/>
    <n v="203"/>
    <n v="13"/>
    <x v="0"/>
    <n v="231657.51"/>
    <x v="5"/>
  </r>
  <r>
    <x v="403"/>
    <s v="P0031"/>
    <x v="224"/>
    <x v="5"/>
    <s v="Supplier_23"/>
    <x v="1"/>
    <n v="43"/>
    <n v="4617.47"/>
    <n v="198551.21"/>
    <n v="65"/>
    <n v="11"/>
    <x v="2"/>
    <n v="300135.55"/>
    <x v="14"/>
  </r>
  <r>
    <x v="325"/>
    <s v="P0116"/>
    <x v="156"/>
    <x v="9"/>
    <s v="Supplier_19"/>
    <x v="1"/>
    <n v="15"/>
    <n v="3894.19"/>
    <n v="58412.85"/>
    <n v="207"/>
    <n v="13"/>
    <x v="0"/>
    <n v="806097.33"/>
    <x v="13"/>
  </r>
  <r>
    <x v="398"/>
    <s v="P0058"/>
    <x v="255"/>
    <x v="5"/>
    <s v="Supplier_8"/>
    <x v="2"/>
    <n v="28"/>
    <n v="4095.4"/>
    <n v="114671.2"/>
    <n v="51"/>
    <n v="7"/>
    <x v="0"/>
    <n v="208865.4"/>
    <x v="22"/>
  </r>
  <r>
    <x v="404"/>
    <s v="P0274"/>
    <x v="256"/>
    <x v="8"/>
    <s v="Supplier_24"/>
    <x v="2"/>
    <n v="5"/>
    <n v="3941.16"/>
    <n v="19705.8"/>
    <n v="309"/>
    <n v="6"/>
    <x v="1"/>
    <n v="1217818.44"/>
    <x v="10"/>
  </r>
  <r>
    <x v="230"/>
    <s v="P0156"/>
    <x v="257"/>
    <x v="3"/>
    <s v="Supplier_4"/>
    <x v="1"/>
    <n v="20"/>
    <n v="2267.5700000000002"/>
    <n v="45351.4"/>
    <n v="100"/>
    <n v="10"/>
    <x v="0"/>
    <n v="226757.00000000003"/>
    <x v="4"/>
  </r>
  <r>
    <x v="405"/>
    <s v="P0046"/>
    <x v="124"/>
    <x v="5"/>
    <s v="Supplier_16"/>
    <x v="2"/>
    <n v="30"/>
    <n v="2975.92"/>
    <n v="89277.6"/>
    <n v="78"/>
    <n v="7"/>
    <x v="2"/>
    <n v="232121.76"/>
    <x v="10"/>
  </r>
  <r>
    <x v="304"/>
    <s v="P0141"/>
    <x v="181"/>
    <x v="7"/>
    <s v="Supplier_19"/>
    <x v="4"/>
    <n v="17"/>
    <n v="13397.44"/>
    <n v="227756.48"/>
    <n v="217"/>
    <n v="7"/>
    <x v="0"/>
    <n v="2907244.48"/>
    <x v="8"/>
  </r>
  <r>
    <x v="257"/>
    <s v="P0280"/>
    <x v="253"/>
    <x v="8"/>
    <s v="Supplier_16"/>
    <x v="2"/>
    <n v="1"/>
    <n v="1000.36"/>
    <n v="1000.36"/>
    <n v="383"/>
    <n v="5"/>
    <x v="0"/>
    <n v="383137.88"/>
    <x v="10"/>
  </r>
  <r>
    <x v="307"/>
    <s v="P0249"/>
    <x v="129"/>
    <x v="2"/>
    <s v="Supplier_1"/>
    <x v="1"/>
    <n v="6"/>
    <n v="3267.41"/>
    <n v="19604.46"/>
    <n v="293"/>
    <n v="2"/>
    <x v="1"/>
    <n v="957351.13"/>
    <x v="2"/>
  </r>
  <r>
    <x v="17"/>
    <s v="P0207"/>
    <x v="258"/>
    <x v="4"/>
    <s v="Supplier_1"/>
    <x v="2"/>
    <n v="19"/>
    <n v="2423.5700000000002"/>
    <n v="46047.83"/>
    <n v="238"/>
    <n v="6"/>
    <x v="0"/>
    <n v="576809.66"/>
    <x v="0"/>
  </r>
  <r>
    <x v="406"/>
    <s v="P0215"/>
    <x v="24"/>
    <x v="6"/>
    <s v="Supplier_1"/>
    <x v="3"/>
    <n v="10"/>
    <n v="4309.7"/>
    <n v="43097"/>
    <n v="541"/>
    <n v="7"/>
    <x v="0"/>
    <n v="2331547.6999999997"/>
    <x v="0"/>
  </r>
  <r>
    <x v="407"/>
    <s v="P0064"/>
    <x v="74"/>
    <x v="0"/>
    <s v="Supplier_11"/>
    <x v="4"/>
    <n v="18"/>
    <n v="451.81"/>
    <n v="8132.58"/>
    <n v="117"/>
    <n v="2"/>
    <x v="0"/>
    <n v="52861.77"/>
    <x v="17"/>
  </r>
  <r>
    <x v="339"/>
    <s v="P0121"/>
    <x v="259"/>
    <x v="7"/>
    <s v="Supplier_29"/>
    <x v="4"/>
    <n v="18"/>
    <n v="26852.76"/>
    <n v="483349.68"/>
    <n v="228"/>
    <n v="4"/>
    <x v="0"/>
    <n v="6122429.2799999993"/>
    <x v="17"/>
  </r>
  <r>
    <x v="120"/>
    <s v="P0021"/>
    <x v="235"/>
    <x v="1"/>
    <s v="Supplier_30"/>
    <x v="2"/>
    <n v="38"/>
    <n v="9755.42"/>
    <n v="370705.96"/>
    <n v="104"/>
    <n v="12"/>
    <x v="2"/>
    <n v="1014563.68"/>
    <x v="2"/>
  </r>
  <r>
    <x v="33"/>
    <s v="P0280"/>
    <x v="253"/>
    <x v="8"/>
    <s v="Supplier_8"/>
    <x v="4"/>
    <n v="9"/>
    <n v="293.82"/>
    <n v="2644.38"/>
    <n v="455"/>
    <n v="3"/>
    <x v="1"/>
    <n v="133688.1"/>
    <x v="3"/>
  </r>
  <r>
    <x v="408"/>
    <s v="P0106"/>
    <x v="220"/>
    <x v="9"/>
    <s v="Supplier_5"/>
    <x v="4"/>
    <n v="10"/>
    <n v="3316.94"/>
    <n v="33169.4"/>
    <n v="149"/>
    <n v="13"/>
    <x v="0"/>
    <n v="494224.06"/>
    <x v="17"/>
  </r>
  <r>
    <x v="331"/>
    <s v="P0271"/>
    <x v="122"/>
    <x v="8"/>
    <s v="Supplier_7"/>
    <x v="4"/>
    <n v="8"/>
    <n v="2505.7600000000002"/>
    <n v="20046.080000000002"/>
    <n v="386"/>
    <n v="11"/>
    <x v="1"/>
    <n v="967223.3600000001"/>
    <x v="23"/>
  </r>
  <r>
    <x v="309"/>
    <s v="P0175"/>
    <x v="53"/>
    <x v="3"/>
    <s v="Supplier_8"/>
    <x v="2"/>
    <n v="22"/>
    <n v="1391.17"/>
    <n v="30605.74"/>
    <n v="117"/>
    <n v="3"/>
    <x v="0"/>
    <n v="162766.89000000001"/>
    <x v="15"/>
  </r>
  <r>
    <x v="409"/>
    <s v="P0086"/>
    <x v="95"/>
    <x v="0"/>
    <s v="Supplier_3"/>
    <x v="0"/>
    <n v="16"/>
    <n v="384.75"/>
    <n v="6156"/>
    <n v="189"/>
    <n v="6"/>
    <x v="0"/>
    <n v="72717.75"/>
    <x v="6"/>
  </r>
  <r>
    <x v="392"/>
    <s v="P0203"/>
    <x v="117"/>
    <x v="4"/>
    <s v="Supplier_30"/>
    <x v="1"/>
    <n v="13"/>
    <n v="2254.08"/>
    <n v="29303.040000000001"/>
    <n v="181"/>
    <n v="2"/>
    <x v="0"/>
    <n v="407988.47999999998"/>
    <x v="17"/>
  </r>
  <r>
    <x v="410"/>
    <s v="P0216"/>
    <x v="260"/>
    <x v="6"/>
    <s v="Supplier_22"/>
    <x v="4"/>
    <n v="9"/>
    <n v="1822.3"/>
    <n v="16400.7"/>
    <n v="525"/>
    <n v="11"/>
    <x v="1"/>
    <n v="956707.5"/>
    <x v="12"/>
  </r>
  <r>
    <x v="411"/>
    <s v="P0226"/>
    <x v="39"/>
    <x v="6"/>
    <s v="Supplier_26"/>
    <x v="3"/>
    <n v="8"/>
    <n v="4398.7"/>
    <n v="35189.599999999999"/>
    <n v="391"/>
    <n v="11"/>
    <x v="1"/>
    <n v="1719891.7"/>
    <x v="7"/>
  </r>
  <r>
    <x v="412"/>
    <s v="P0147"/>
    <x v="134"/>
    <x v="7"/>
    <s v="Supplier_29"/>
    <x v="3"/>
    <n v="21"/>
    <n v="23958.78"/>
    <n v="503134.38"/>
    <n v="121"/>
    <n v="9"/>
    <x v="0"/>
    <n v="2899012.38"/>
    <x v="16"/>
  </r>
  <r>
    <x v="413"/>
    <s v="P0297"/>
    <x v="64"/>
    <x v="8"/>
    <s v="Supplier_14"/>
    <x v="0"/>
    <n v="2"/>
    <n v="3044.21"/>
    <n v="6088.42"/>
    <n v="433"/>
    <n v="10"/>
    <x v="0"/>
    <n v="1318142.93"/>
    <x v="14"/>
  </r>
  <r>
    <x v="360"/>
    <s v="P0122"/>
    <x v="211"/>
    <x v="7"/>
    <s v="Supplier_27"/>
    <x v="2"/>
    <n v="24"/>
    <n v="13010.44"/>
    <n v="312250.56"/>
    <n v="82"/>
    <n v="6"/>
    <x v="0"/>
    <n v="1066856.08"/>
    <x v="23"/>
  </r>
  <r>
    <x v="414"/>
    <s v="P0009"/>
    <x v="166"/>
    <x v="1"/>
    <s v="Supplier_10"/>
    <x v="3"/>
    <n v="37"/>
    <n v="13753.82"/>
    <n v="508891.34"/>
    <n v="42"/>
    <n v="11"/>
    <x v="0"/>
    <n v="577660.43999999994"/>
    <x v="21"/>
  </r>
  <r>
    <x v="415"/>
    <s v="P0195"/>
    <x v="261"/>
    <x v="4"/>
    <s v="Supplier_8"/>
    <x v="3"/>
    <n v="17"/>
    <n v="3101.46"/>
    <n v="52724.82"/>
    <n v="164"/>
    <n v="11"/>
    <x v="0"/>
    <n v="508639.44"/>
    <x v="21"/>
  </r>
  <r>
    <x v="416"/>
    <s v="P0285"/>
    <x v="170"/>
    <x v="8"/>
    <s v="Supplier_15"/>
    <x v="2"/>
    <n v="4"/>
    <n v="2094.6"/>
    <n v="8378.4"/>
    <n v="359"/>
    <n v="5"/>
    <x v="1"/>
    <n v="751961.4"/>
    <x v="4"/>
  </r>
  <r>
    <x v="253"/>
    <s v="P0157"/>
    <x v="108"/>
    <x v="3"/>
    <s v="Supplier_14"/>
    <x v="1"/>
    <n v="20"/>
    <n v="2075.69"/>
    <n v="41513.800000000003"/>
    <n v="143"/>
    <n v="6"/>
    <x v="0"/>
    <n v="296823.67"/>
    <x v="14"/>
  </r>
  <r>
    <x v="417"/>
    <s v="P0053"/>
    <x v="30"/>
    <x v="5"/>
    <s v="Supplier_1"/>
    <x v="1"/>
    <n v="45"/>
    <n v="3186.96"/>
    <n v="143413.20000000001"/>
    <n v="55"/>
    <n v="4"/>
    <x v="2"/>
    <n v="175282.8"/>
    <x v="19"/>
  </r>
  <r>
    <x v="418"/>
    <s v="P0135"/>
    <x v="151"/>
    <x v="7"/>
    <s v="Supplier_22"/>
    <x v="0"/>
    <n v="25"/>
    <n v="13036.34"/>
    <n v="325908.5"/>
    <n v="248"/>
    <n v="5"/>
    <x v="0"/>
    <n v="3233012.32"/>
    <x v="5"/>
  </r>
  <r>
    <x v="142"/>
    <s v="P0172"/>
    <x v="55"/>
    <x v="3"/>
    <s v="Supplier_1"/>
    <x v="2"/>
    <n v="19"/>
    <n v="4358.87"/>
    <n v="82818.53"/>
    <n v="102"/>
    <n v="12"/>
    <x v="0"/>
    <n v="444604.74"/>
    <x v="15"/>
  </r>
  <r>
    <x v="188"/>
    <s v="P0068"/>
    <x v="73"/>
    <x v="0"/>
    <s v="Supplier_24"/>
    <x v="4"/>
    <n v="12"/>
    <n v="409.09"/>
    <n v="4909.08"/>
    <n v="126"/>
    <n v="14"/>
    <x v="0"/>
    <n v="51545.34"/>
    <x v="5"/>
  </r>
  <r>
    <x v="419"/>
    <s v="P0016"/>
    <x v="241"/>
    <x v="1"/>
    <s v="Supplier_5"/>
    <x v="0"/>
    <n v="42"/>
    <n v="2085.84"/>
    <n v="87605.28"/>
    <n v="53"/>
    <n v="12"/>
    <x v="2"/>
    <n v="110549.52"/>
    <x v="20"/>
  </r>
  <r>
    <x v="228"/>
    <s v="P0286"/>
    <x v="262"/>
    <x v="8"/>
    <s v="Supplier_15"/>
    <x v="1"/>
    <n v="6"/>
    <n v="4302.7700000000004"/>
    <n v="25816.62"/>
    <n v="489"/>
    <n v="3"/>
    <x v="0"/>
    <n v="2104054.5300000003"/>
    <x v="0"/>
  </r>
  <r>
    <x v="420"/>
    <s v="P0211"/>
    <x v="114"/>
    <x v="6"/>
    <s v="Supplier_29"/>
    <x v="1"/>
    <n v="7"/>
    <n v="1785.4"/>
    <n v="12497.8"/>
    <n v="509"/>
    <n v="8"/>
    <x v="0"/>
    <n v="908768.60000000009"/>
    <x v="5"/>
  </r>
  <r>
    <x v="154"/>
    <s v="P0241"/>
    <x v="263"/>
    <x v="2"/>
    <s v="Supplier_19"/>
    <x v="1"/>
    <n v="7"/>
    <n v="2124.36"/>
    <n v="14870.52"/>
    <n v="391"/>
    <n v="5"/>
    <x v="1"/>
    <n v="830624.76"/>
    <x v="19"/>
  </r>
  <r>
    <x v="225"/>
    <s v="P0158"/>
    <x v="61"/>
    <x v="3"/>
    <s v="Supplier_11"/>
    <x v="2"/>
    <n v="19"/>
    <n v="4326.92"/>
    <n v="82211.48"/>
    <n v="238"/>
    <n v="7"/>
    <x v="0"/>
    <n v="1029806.96"/>
    <x v="0"/>
  </r>
  <r>
    <x v="364"/>
    <s v="P0060"/>
    <x v="197"/>
    <x v="5"/>
    <s v="Supplier_22"/>
    <x v="0"/>
    <n v="49"/>
    <n v="1264.3599999999999"/>
    <n v="61953.64"/>
    <n v="108"/>
    <n v="9"/>
    <x v="0"/>
    <n v="136550.87999999998"/>
    <x v="6"/>
  </r>
  <r>
    <x v="421"/>
    <s v="P0192"/>
    <x v="10"/>
    <x v="4"/>
    <s v="Supplier_24"/>
    <x v="2"/>
    <n v="13"/>
    <n v="586.44000000000005"/>
    <n v="7623.72"/>
    <n v="199"/>
    <n v="8"/>
    <x v="0"/>
    <n v="116701.56000000001"/>
    <x v="7"/>
  </r>
  <r>
    <x v="336"/>
    <s v="P0288"/>
    <x v="138"/>
    <x v="8"/>
    <s v="Supplier_27"/>
    <x v="4"/>
    <n v="6"/>
    <n v="4463.66"/>
    <n v="26781.96"/>
    <n v="528"/>
    <n v="6"/>
    <x v="0"/>
    <n v="2356812.48"/>
    <x v="11"/>
  </r>
  <r>
    <x v="422"/>
    <s v="P0123"/>
    <x v="249"/>
    <x v="7"/>
    <s v="Supplier_14"/>
    <x v="3"/>
    <n v="20"/>
    <n v="21638.39"/>
    <n v="432767.8"/>
    <n v="156"/>
    <n v="14"/>
    <x v="0"/>
    <n v="3375588.84"/>
    <x v="10"/>
  </r>
  <r>
    <x v="423"/>
    <s v="P0268"/>
    <x v="131"/>
    <x v="2"/>
    <s v="Supplier_20"/>
    <x v="4"/>
    <n v="9"/>
    <n v="2376.62"/>
    <n v="21389.58"/>
    <n v="398"/>
    <n v="10"/>
    <x v="0"/>
    <n v="945894.76"/>
    <x v="16"/>
  </r>
  <r>
    <x v="424"/>
    <s v="P0136"/>
    <x v="115"/>
    <x v="7"/>
    <s v="Supplier_15"/>
    <x v="0"/>
    <n v="14"/>
    <n v="29978.87"/>
    <n v="419704.18"/>
    <n v="224"/>
    <n v="2"/>
    <x v="0"/>
    <n v="6715266.8799999999"/>
    <x v="8"/>
  </r>
  <r>
    <x v="158"/>
    <s v="P0069"/>
    <x v="59"/>
    <x v="0"/>
    <s v="Supplier_1"/>
    <x v="3"/>
    <n v="14"/>
    <n v="60.42"/>
    <n v="845.88"/>
    <n v="152"/>
    <n v="5"/>
    <x v="0"/>
    <n v="9183.84"/>
    <x v="20"/>
  </r>
  <r>
    <x v="206"/>
    <s v="P0067"/>
    <x v="158"/>
    <x v="0"/>
    <s v="Supplier_1"/>
    <x v="4"/>
    <n v="19"/>
    <n v="93.88"/>
    <n v="1783.72"/>
    <n v="238"/>
    <n v="2"/>
    <x v="0"/>
    <n v="22343.439999999999"/>
    <x v="9"/>
  </r>
  <r>
    <x v="425"/>
    <s v="P0237"/>
    <x v="264"/>
    <x v="6"/>
    <s v="Supplier_24"/>
    <x v="4"/>
    <n v="5"/>
    <n v="4858.12"/>
    <n v="24290.6"/>
    <n v="541"/>
    <n v="4"/>
    <x v="0"/>
    <n v="2628242.92"/>
    <x v="23"/>
  </r>
  <r>
    <x v="426"/>
    <s v="P0241"/>
    <x v="263"/>
    <x v="2"/>
    <s v="Supplier_7"/>
    <x v="1"/>
    <n v="6"/>
    <n v="1338.68"/>
    <n v="8032.08"/>
    <n v="371"/>
    <n v="2"/>
    <x v="0"/>
    <n v="496650.28"/>
    <x v="10"/>
  </r>
  <r>
    <x v="427"/>
    <s v="P0205"/>
    <x v="265"/>
    <x v="4"/>
    <s v="Supplier_3"/>
    <x v="3"/>
    <n v="25"/>
    <n v="3790.06"/>
    <n v="94751.5"/>
    <n v="156"/>
    <n v="14"/>
    <x v="0"/>
    <n v="591249.36"/>
    <x v="23"/>
  </r>
  <r>
    <x v="171"/>
    <s v="P0100"/>
    <x v="251"/>
    <x v="9"/>
    <s v="Supplier_14"/>
    <x v="1"/>
    <n v="25"/>
    <n v="2271.83"/>
    <n v="56795.75"/>
    <n v="201"/>
    <n v="9"/>
    <x v="0"/>
    <n v="456637.82999999996"/>
    <x v="12"/>
  </r>
  <r>
    <x v="428"/>
    <s v="P0240"/>
    <x v="25"/>
    <x v="6"/>
    <s v="Supplier_13"/>
    <x v="3"/>
    <n v="6"/>
    <n v="2114.52"/>
    <n v="12687.12"/>
    <n v="576"/>
    <n v="9"/>
    <x v="1"/>
    <n v="1217963.52"/>
    <x v="12"/>
  </r>
  <r>
    <x v="429"/>
    <s v="P0026"/>
    <x v="100"/>
    <x v="1"/>
    <s v="Supplier_22"/>
    <x v="3"/>
    <n v="34"/>
    <n v="10162.620000000001"/>
    <n v="345529.08"/>
    <n v="35"/>
    <n v="11"/>
    <x v="0"/>
    <n v="355691.7"/>
    <x v="13"/>
  </r>
  <r>
    <x v="167"/>
    <s v="P0001"/>
    <x v="68"/>
    <x v="1"/>
    <s v="Supplier_28"/>
    <x v="2"/>
    <n v="42"/>
    <n v="3112.1"/>
    <n v="130708.2"/>
    <n v="65"/>
    <n v="6"/>
    <x v="0"/>
    <n v="202286.5"/>
    <x v="22"/>
  </r>
  <r>
    <x v="271"/>
    <s v="P0132"/>
    <x v="70"/>
    <x v="7"/>
    <s v="Supplier_3"/>
    <x v="0"/>
    <n v="20"/>
    <n v="2279.44"/>
    <n v="45588.800000000003"/>
    <n v="123"/>
    <n v="5"/>
    <x v="0"/>
    <n v="280371.12"/>
    <x v="16"/>
  </r>
  <r>
    <x v="430"/>
    <s v="P0167"/>
    <x v="36"/>
    <x v="3"/>
    <s v="Supplier_10"/>
    <x v="1"/>
    <n v="12"/>
    <n v="1573.69"/>
    <n v="18884.28"/>
    <n v="148"/>
    <n v="13"/>
    <x v="0"/>
    <n v="232906.12"/>
    <x v="18"/>
  </r>
  <r>
    <x v="431"/>
    <s v="P0264"/>
    <x v="136"/>
    <x v="2"/>
    <s v="Supplier_26"/>
    <x v="1"/>
    <n v="4"/>
    <n v="4251.43"/>
    <n v="17005.72"/>
    <n v="260"/>
    <n v="13"/>
    <x v="0"/>
    <n v="1105371.8"/>
    <x v="20"/>
  </r>
  <r>
    <x v="76"/>
    <s v="P0033"/>
    <x v="234"/>
    <x v="5"/>
    <s v="Supplier_24"/>
    <x v="0"/>
    <n v="49"/>
    <n v="3878.51"/>
    <n v="190046.99"/>
    <n v="49"/>
    <n v="6"/>
    <x v="0"/>
    <n v="190046.99000000002"/>
    <x v="1"/>
  </r>
  <r>
    <x v="432"/>
    <s v="P0145"/>
    <x v="266"/>
    <x v="7"/>
    <s v="Supplier_21"/>
    <x v="0"/>
    <n v="19"/>
    <n v="24104.36"/>
    <n v="457982.84"/>
    <n v="119"/>
    <n v="3"/>
    <x v="0"/>
    <n v="2868418.84"/>
    <x v="10"/>
  </r>
  <r>
    <x v="179"/>
    <s v="P0266"/>
    <x v="31"/>
    <x v="2"/>
    <s v="Supplier_18"/>
    <x v="1"/>
    <n v="2"/>
    <n v="563.5"/>
    <n v="1127"/>
    <n v="576"/>
    <n v="14"/>
    <x v="1"/>
    <n v="324576"/>
    <x v="13"/>
  </r>
  <r>
    <x v="217"/>
    <s v="P0148"/>
    <x v="137"/>
    <x v="7"/>
    <s v="Supplier_19"/>
    <x v="4"/>
    <n v="17"/>
    <n v="20627.52"/>
    <n v="350667.84"/>
    <n v="237"/>
    <n v="14"/>
    <x v="0"/>
    <n v="4888722.24"/>
    <x v="1"/>
  </r>
  <r>
    <x v="433"/>
    <s v="P0117"/>
    <x v="46"/>
    <x v="9"/>
    <s v="Supplier_28"/>
    <x v="1"/>
    <n v="9"/>
    <n v="4468.3"/>
    <n v="40214.699999999997"/>
    <n v="227"/>
    <n v="8"/>
    <x v="0"/>
    <n v="1014304.1000000001"/>
    <x v="2"/>
  </r>
  <r>
    <x v="265"/>
    <s v="P0243"/>
    <x v="214"/>
    <x v="2"/>
    <s v="Supplier_25"/>
    <x v="4"/>
    <n v="2"/>
    <n v="3568.65"/>
    <n v="7137.3"/>
    <n v="600"/>
    <n v="9"/>
    <x v="0"/>
    <n v="2141190"/>
    <x v="17"/>
  </r>
  <r>
    <x v="434"/>
    <s v="P0200"/>
    <x v="267"/>
    <x v="4"/>
    <s v="Supplier_4"/>
    <x v="4"/>
    <n v="21"/>
    <n v="1500.08"/>
    <n v="31501.68"/>
    <n v="196"/>
    <n v="9"/>
    <x v="0"/>
    <n v="294015.68"/>
    <x v="14"/>
  </r>
  <r>
    <x v="263"/>
    <s v="P0158"/>
    <x v="61"/>
    <x v="3"/>
    <s v="Supplier_15"/>
    <x v="4"/>
    <n v="21"/>
    <n v="586.52"/>
    <n v="12316.92"/>
    <n v="189"/>
    <n v="7"/>
    <x v="0"/>
    <n v="110852.28"/>
    <x v="2"/>
  </r>
  <r>
    <x v="435"/>
    <s v="P0298"/>
    <x v="155"/>
    <x v="8"/>
    <s v="Supplier_23"/>
    <x v="2"/>
    <n v="4"/>
    <n v="308.5"/>
    <n v="1234"/>
    <n v="355"/>
    <n v="6"/>
    <x v="1"/>
    <n v="109517.5"/>
    <x v="23"/>
  </r>
  <r>
    <x v="436"/>
    <s v="P0014"/>
    <x v="228"/>
    <x v="1"/>
    <s v="Supplier_30"/>
    <x v="3"/>
    <n v="43"/>
    <n v="5844.77"/>
    <n v="251325.11"/>
    <n v="104"/>
    <n v="7"/>
    <x v="2"/>
    <n v="607856.08000000007"/>
    <x v="19"/>
  </r>
  <r>
    <x v="437"/>
    <s v="P0191"/>
    <x v="83"/>
    <x v="4"/>
    <s v="Supplier_26"/>
    <x v="2"/>
    <n v="24"/>
    <n v="4584.4399999999996"/>
    <n v="110026.56"/>
    <n v="121"/>
    <n v="3"/>
    <x v="0"/>
    <n v="554717.24"/>
    <x v="15"/>
  </r>
  <r>
    <x v="246"/>
    <s v="P0126"/>
    <x v="268"/>
    <x v="7"/>
    <s v="Supplier_21"/>
    <x v="2"/>
    <n v="8"/>
    <n v="8974.91"/>
    <n v="71799.28"/>
    <n v="125"/>
    <n v="10"/>
    <x v="0"/>
    <n v="1121863.75"/>
    <x v="23"/>
  </r>
  <r>
    <x v="105"/>
    <s v="P0197"/>
    <x v="178"/>
    <x v="4"/>
    <s v="Supplier_16"/>
    <x v="4"/>
    <n v="16"/>
    <n v="3467.83"/>
    <n v="55485.279999999999"/>
    <n v="199"/>
    <n v="13"/>
    <x v="0"/>
    <n v="690098.17"/>
    <x v="17"/>
  </r>
  <r>
    <x v="285"/>
    <s v="P0043"/>
    <x v="164"/>
    <x v="5"/>
    <s v="Supplier_26"/>
    <x v="4"/>
    <n v="36"/>
    <n v="3738.41"/>
    <n v="134582.76"/>
    <n v="72"/>
    <n v="2"/>
    <x v="2"/>
    <n v="269165.52"/>
    <x v="22"/>
  </r>
  <r>
    <x v="104"/>
    <s v="P0119"/>
    <x v="103"/>
    <x v="9"/>
    <s v="Supplier_27"/>
    <x v="1"/>
    <n v="23"/>
    <n v="3139.98"/>
    <n v="72219.539999999994"/>
    <n v="181"/>
    <n v="11"/>
    <x v="0"/>
    <n v="568336.38"/>
    <x v="21"/>
  </r>
  <r>
    <x v="4"/>
    <s v="P0075"/>
    <x v="141"/>
    <x v="0"/>
    <s v="Supplier_21"/>
    <x v="1"/>
    <n v="11"/>
    <n v="447.15"/>
    <n v="4918.6499999999996"/>
    <n v="247"/>
    <n v="11"/>
    <x v="0"/>
    <n v="110446.04999999999"/>
    <x v="3"/>
  </r>
  <r>
    <x v="38"/>
    <s v="P0081"/>
    <x v="185"/>
    <x v="0"/>
    <s v="Supplier_6"/>
    <x v="0"/>
    <n v="16"/>
    <n v="457.61"/>
    <n v="7321.76"/>
    <n v="127"/>
    <n v="6"/>
    <x v="0"/>
    <n v="58116.47"/>
    <x v="11"/>
  </r>
  <r>
    <x v="438"/>
    <s v="P0244"/>
    <x v="204"/>
    <x v="2"/>
    <s v="Supplier_1"/>
    <x v="3"/>
    <n v="10"/>
    <n v="3847.47"/>
    <n v="38474.699999999997"/>
    <n v="387"/>
    <n v="3"/>
    <x v="0"/>
    <n v="1488970.89"/>
    <x v="3"/>
  </r>
  <r>
    <x v="439"/>
    <s v="P0121"/>
    <x v="259"/>
    <x v="7"/>
    <s v="Supplier_11"/>
    <x v="4"/>
    <n v="12"/>
    <n v="25708.49"/>
    <n v="308501.88"/>
    <n v="194"/>
    <n v="5"/>
    <x v="0"/>
    <n v="4987447.0600000005"/>
    <x v="23"/>
  </r>
  <r>
    <x v="440"/>
    <s v="P0030"/>
    <x v="82"/>
    <x v="1"/>
    <s v="Supplier_16"/>
    <x v="4"/>
    <n v="76"/>
    <n v="12168.44"/>
    <n v="924801.44"/>
    <n v="42"/>
    <n v="7"/>
    <x v="0"/>
    <n v="511074.48000000004"/>
    <x v="0"/>
  </r>
  <r>
    <x v="161"/>
    <s v="P0099"/>
    <x v="269"/>
    <x v="9"/>
    <s v="Supplier_5"/>
    <x v="1"/>
    <n v="21"/>
    <n v="742.15"/>
    <n v="15585.15"/>
    <n v="81"/>
    <n v="10"/>
    <x v="0"/>
    <n v="60114.15"/>
    <x v="3"/>
  </r>
  <r>
    <x v="224"/>
    <s v="P0016"/>
    <x v="241"/>
    <x v="1"/>
    <s v="Supplier_17"/>
    <x v="1"/>
    <n v="40"/>
    <n v="8987.11"/>
    <n v="359484.4"/>
    <n v="80"/>
    <n v="12"/>
    <x v="2"/>
    <n v="718968.8"/>
    <x v="5"/>
  </r>
  <r>
    <x v="441"/>
    <s v="P0041"/>
    <x v="41"/>
    <x v="5"/>
    <s v="Supplier_13"/>
    <x v="0"/>
    <n v="53"/>
    <n v="2108.65"/>
    <n v="111758.45"/>
    <n v="115"/>
    <n v="12"/>
    <x v="0"/>
    <n v="242494.75"/>
    <x v="14"/>
  </r>
  <r>
    <x v="442"/>
    <s v="P0006"/>
    <x v="80"/>
    <x v="1"/>
    <s v="Supplier_12"/>
    <x v="2"/>
    <n v="21"/>
    <n v="19428.330000000002"/>
    <n v="407994.93"/>
    <n v="118"/>
    <n v="13"/>
    <x v="2"/>
    <n v="2292542.9400000004"/>
    <x v="4"/>
  </r>
  <r>
    <x v="434"/>
    <s v="P0093"/>
    <x v="248"/>
    <x v="9"/>
    <s v="Supplier_16"/>
    <x v="2"/>
    <n v="9"/>
    <n v="4740.1400000000003"/>
    <n v="42661.26"/>
    <n v="147"/>
    <n v="5"/>
    <x v="0"/>
    <n v="696800.58000000007"/>
    <x v="14"/>
  </r>
  <r>
    <x v="443"/>
    <s v="P0213"/>
    <x v="198"/>
    <x v="6"/>
    <s v="Supplier_18"/>
    <x v="2"/>
    <n v="3"/>
    <n v="2502.85"/>
    <n v="7508.55"/>
    <n v="598"/>
    <n v="11"/>
    <x v="1"/>
    <n v="1496704.3"/>
    <x v="18"/>
  </r>
  <r>
    <x v="135"/>
    <s v="P0083"/>
    <x v="47"/>
    <x v="0"/>
    <s v="Supplier_16"/>
    <x v="1"/>
    <n v="13"/>
    <n v="373.03"/>
    <n v="4849.3900000000003"/>
    <n v="84"/>
    <n v="9"/>
    <x v="0"/>
    <n v="31334.519999999997"/>
    <x v="22"/>
  </r>
  <r>
    <x v="192"/>
    <s v="P0071"/>
    <x v="139"/>
    <x v="0"/>
    <s v="Supplier_21"/>
    <x v="1"/>
    <n v="12"/>
    <n v="210.77"/>
    <n v="2529.2399999999998"/>
    <n v="107"/>
    <n v="12"/>
    <x v="0"/>
    <n v="22552.39"/>
    <x v="21"/>
  </r>
  <r>
    <x v="280"/>
    <s v="P0083"/>
    <x v="47"/>
    <x v="0"/>
    <s v="Supplier_28"/>
    <x v="2"/>
    <n v="11"/>
    <n v="495.22"/>
    <n v="5447.42"/>
    <n v="222"/>
    <n v="6"/>
    <x v="0"/>
    <n v="109938.84000000001"/>
    <x v="2"/>
  </r>
  <r>
    <x v="444"/>
    <s v="P0173"/>
    <x v="199"/>
    <x v="3"/>
    <s v="Supplier_13"/>
    <x v="3"/>
    <n v="21"/>
    <n v="2627.15"/>
    <n v="55170.15"/>
    <n v="248"/>
    <n v="7"/>
    <x v="0"/>
    <n v="651533.20000000007"/>
    <x v="15"/>
  </r>
  <r>
    <x v="445"/>
    <s v="P0017"/>
    <x v="99"/>
    <x v="1"/>
    <s v="Supplier_30"/>
    <x v="3"/>
    <n v="28"/>
    <n v="19422.79"/>
    <n v="543838.12"/>
    <n v="80"/>
    <n v="7"/>
    <x v="2"/>
    <n v="1553823.2000000002"/>
    <x v="12"/>
  </r>
  <r>
    <x v="148"/>
    <s v="P0139"/>
    <x v="128"/>
    <x v="7"/>
    <s v="Supplier_14"/>
    <x v="0"/>
    <n v="22"/>
    <n v="27491.18"/>
    <n v="604805.96"/>
    <n v="237"/>
    <n v="14"/>
    <x v="0"/>
    <n v="6515409.6600000001"/>
    <x v="18"/>
  </r>
  <r>
    <x v="31"/>
    <s v="P0217"/>
    <x v="172"/>
    <x v="6"/>
    <s v="Supplier_13"/>
    <x v="0"/>
    <n v="5"/>
    <n v="630.79"/>
    <n v="3153.95"/>
    <n v="463"/>
    <n v="10"/>
    <x v="0"/>
    <n v="292055.76999999996"/>
    <x v="17"/>
  </r>
  <r>
    <x v="446"/>
    <s v="P0285"/>
    <x v="170"/>
    <x v="8"/>
    <s v="Supplier_5"/>
    <x v="4"/>
    <n v="1"/>
    <n v="1472.98"/>
    <n v="1472.98"/>
    <n v="479"/>
    <n v="2"/>
    <x v="1"/>
    <n v="705557.42"/>
    <x v="0"/>
  </r>
  <r>
    <x v="294"/>
    <s v="P0292"/>
    <x v="18"/>
    <x v="8"/>
    <s v="Supplier_5"/>
    <x v="2"/>
    <n v="4"/>
    <n v="4230.96"/>
    <n v="16923.84"/>
    <n v="279"/>
    <n v="11"/>
    <x v="0"/>
    <n v="1180437.8400000001"/>
    <x v="12"/>
  </r>
  <r>
    <x v="331"/>
    <s v="P0207"/>
    <x v="258"/>
    <x v="4"/>
    <s v="Supplier_10"/>
    <x v="4"/>
    <n v="18"/>
    <n v="2315.5"/>
    <n v="41679"/>
    <n v="239"/>
    <n v="3"/>
    <x v="0"/>
    <n v="553404.5"/>
    <x v="23"/>
  </r>
  <r>
    <x v="94"/>
    <s v="P0046"/>
    <x v="124"/>
    <x v="5"/>
    <s v="Supplier_29"/>
    <x v="0"/>
    <n v="50"/>
    <n v="1247.5999999999999"/>
    <n v="62380"/>
    <n v="120"/>
    <n v="2"/>
    <x v="0"/>
    <n v="149712"/>
    <x v="21"/>
  </r>
  <r>
    <x v="350"/>
    <s v="P0051"/>
    <x v="218"/>
    <x v="5"/>
    <s v="Supplier_22"/>
    <x v="3"/>
    <n v="47"/>
    <n v="2823.65"/>
    <n v="132711.54999999999"/>
    <n v="85"/>
    <n v="3"/>
    <x v="0"/>
    <n v="240010.25"/>
    <x v="8"/>
  </r>
  <r>
    <x v="303"/>
    <s v="P0275"/>
    <x v="153"/>
    <x v="8"/>
    <s v="Supplier_14"/>
    <x v="2"/>
    <n v="8"/>
    <n v="3135.21"/>
    <n v="25081.68"/>
    <n v="500"/>
    <n v="9"/>
    <x v="1"/>
    <n v="1567605"/>
    <x v="5"/>
  </r>
  <r>
    <x v="447"/>
    <s v="P0109"/>
    <x v="270"/>
    <x v="9"/>
    <s v="Supplier_3"/>
    <x v="4"/>
    <n v="13"/>
    <n v="3379.5"/>
    <n v="43933.5"/>
    <n v="216"/>
    <n v="6"/>
    <x v="0"/>
    <n v="729972"/>
    <x v="8"/>
  </r>
  <r>
    <x v="154"/>
    <s v="P0298"/>
    <x v="155"/>
    <x v="8"/>
    <s v="Supplier_28"/>
    <x v="1"/>
    <n v="3"/>
    <n v="3846.82"/>
    <n v="11540.46"/>
    <n v="414"/>
    <n v="6"/>
    <x v="0"/>
    <n v="1592583.48"/>
    <x v="19"/>
  </r>
  <r>
    <x v="373"/>
    <s v="P0206"/>
    <x v="8"/>
    <x v="4"/>
    <s v="Supplier_25"/>
    <x v="0"/>
    <n v="11"/>
    <n v="3751.99"/>
    <n v="41271.89"/>
    <n v="93"/>
    <n v="13"/>
    <x v="0"/>
    <n v="348935.07"/>
    <x v="11"/>
  </r>
  <r>
    <x v="448"/>
    <s v="P0144"/>
    <x v="271"/>
    <x v="7"/>
    <s v="Supplier_23"/>
    <x v="4"/>
    <n v="19"/>
    <n v="26083.25"/>
    <n v="495581.75"/>
    <n v="114"/>
    <n v="10"/>
    <x v="0"/>
    <n v="2973490.5"/>
    <x v="20"/>
  </r>
  <r>
    <x v="69"/>
    <s v="P0268"/>
    <x v="131"/>
    <x v="2"/>
    <s v="Supplier_7"/>
    <x v="1"/>
    <n v="4"/>
    <n v="580.64"/>
    <n v="2322.56"/>
    <n v="257"/>
    <n v="10"/>
    <x v="0"/>
    <n v="149224.48000000001"/>
    <x v="4"/>
  </r>
  <r>
    <x v="289"/>
    <s v="P0244"/>
    <x v="204"/>
    <x v="2"/>
    <s v="Supplier_4"/>
    <x v="3"/>
    <n v="10"/>
    <n v="1541.5"/>
    <n v="15415"/>
    <n v="470"/>
    <n v="12"/>
    <x v="0"/>
    <n v="724505"/>
    <x v="7"/>
  </r>
  <r>
    <x v="449"/>
    <s v="P0202"/>
    <x v="174"/>
    <x v="4"/>
    <s v="Supplier_21"/>
    <x v="3"/>
    <n v="15"/>
    <n v="1714.94"/>
    <n v="25724.1"/>
    <n v="134"/>
    <n v="10"/>
    <x v="0"/>
    <n v="229801.96000000002"/>
    <x v="6"/>
  </r>
  <r>
    <x v="447"/>
    <s v="P0148"/>
    <x v="137"/>
    <x v="7"/>
    <s v="Supplier_11"/>
    <x v="2"/>
    <n v="8"/>
    <n v="9168.26"/>
    <n v="73346.080000000002"/>
    <n v="161"/>
    <n v="9"/>
    <x v="0"/>
    <n v="1476089.86"/>
    <x v="8"/>
  </r>
  <r>
    <x v="403"/>
    <s v="P0130"/>
    <x v="213"/>
    <x v="7"/>
    <s v="Supplier_15"/>
    <x v="4"/>
    <n v="18"/>
    <n v="18604.810000000001"/>
    <n v="334886.58"/>
    <n v="82"/>
    <n v="12"/>
    <x v="0"/>
    <n v="1525594.4200000002"/>
    <x v="14"/>
  </r>
  <r>
    <x v="450"/>
    <s v="P0266"/>
    <x v="31"/>
    <x v="2"/>
    <s v="Supplier_15"/>
    <x v="1"/>
    <n v="4"/>
    <n v="3849.5"/>
    <n v="15398"/>
    <n v="589"/>
    <n v="2"/>
    <x v="1"/>
    <n v="2267355.5"/>
    <x v="16"/>
  </r>
  <r>
    <x v="141"/>
    <s v="P0016"/>
    <x v="241"/>
    <x v="1"/>
    <s v="Supplier_29"/>
    <x v="2"/>
    <n v="51"/>
    <n v="11273.03"/>
    <n v="574924.53"/>
    <n v="110"/>
    <n v="7"/>
    <x v="0"/>
    <n v="1240033.3"/>
    <x v="0"/>
  </r>
  <r>
    <x v="422"/>
    <s v="P0041"/>
    <x v="41"/>
    <x v="5"/>
    <s v="Supplier_10"/>
    <x v="2"/>
    <n v="68"/>
    <n v="1557.41"/>
    <n v="105903.88"/>
    <n v="103"/>
    <n v="5"/>
    <x v="0"/>
    <n v="160413.23000000001"/>
    <x v="10"/>
  </r>
  <r>
    <x v="435"/>
    <s v="P0008"/>
    <x v="58"/>
    <x v="1"/>
    <s v="Supplier_30"/>
    <x v="4"/>
    <n v="45"/>
    <n v="3399.44"/>
    <n v="152974.79999999999"/>
    <n v="101"/>
    <n v="9"/>
    <x v="0"/>
    <n v="343343.44"/>
    <x v="23"/>
  </r>
  <r>
    <x v="451"/>
    <s v="P0138"/>
    <x v="245"/>
    <x v="7"/>
    <s v="Supplier_14"/>
    <x v="1"/>
    <n v="16"/>
    <n v="18054.73"/>
    <n v="288875.68"/>
    <n v="130"/>
    <n v="7"/>
    <x v="0"/>
    <n v="2347114.9"/>
    <x v="16"/>
  </r>
  <r>
    <x v="452"/>
    <s v="P0058"/>
    <x v="255"/>
    <x v="5"/>
    <s v="Supplier_9"/>
    <x v="2"/>
    <n v="49"/>
    <n v="1092.23"/>
    <n v="53519.27"/>
    <n v="67"/>
    <n v="7"/>
    <x v="0"/>
    <n v="73179.41"/>
    <x v="16"/>
  </r>
  <r>
    <x v="21"/>
    <s v="P0003"/>
    <x v="148"/>
    <x v="1"/>
    <s v="Supplier_4"/>
    <x v="3"/>
    <n v="46"/>
    <n v="19552.53"/>
    <n v="899416.38"/>
    <n v="113"/>
    <n v="13"/>
    <x v="2"/>
    <n v="2209435.8899999997"/>
    <x v="13"/>
  </r>
  <r>
    <x v="146"/>
    <s v="P0111"/>
    <x v="89"/>
    <x v="9"/>
    <s v="Supplier_9"/>
    <x v="3"/>
    <n v="25"/>
    <n v="2085.13"/>
    <n v="52128.25"/>
    <n v="156"/>
    <n v="4"/>
    <x v="0"/>
    <n v="325280.28000000003"/>
    <x v="21"/>
  </r>
  <r>
    <x v="308"/>
    <s v="P0134"/>
    <x v="272"/>
    <x v="7"/>
    <s v="Supplier_12"/>
    <x v="0"/>
    <n v="21"/>
    <n v="18254.78"/>
    <n v="383350.38"/>
    <n v="119"/>
    <n v="11"/>
    <x v="0"/>
    <n v="2172318.8199999998"/>
    <x v="21"/>
  </r>
  <r>
    <x v="3"/>
    <s v="P0141"/>
    <x v="181"/>
    <x v="7"/>
    <s v="Supplier_11"/>
    <x v="3"/>
    <n v="8"/>
    <n v="1127.1300000000001"/>
    <n v="9017.0400000000009"/>
    <n v="116"/>
    <n v="11"/>
    <x v="0"/>
    <n v="130747.08000000002"/>
    <x v="2"/>
  </r>
  <r>
    <x v="453"/>
    <s v="P0293"/>
    <x v="81"/>
    <x v="8"/>
    <s v="Supplier_25"/>
    <x v="1"/>
    <n v="4"/>
    <n v="3108.46"/>
    <n v="12433.84"/>
    <n v="337"/>
    <n v="2"/>
    <x v="1"/>
    <n v="1047551.02"/>
    <x v="15"/>
  </r>
  <r>
    <x v="454"/>
    <s v="P0219"/>
    <x v="273"/>
    <x v="6"/>
    <s v="Supplier_20"/>
    <x v="0"/>
    <n v="9"/>
    <n v="4148.8999999999996"/>
    <n v="37340.1"/>
    <n v="374"/>
    <n v="3"/>
    <x v="0"/>
    <n v="1551688.5999999999"/>
    <x v="6"/>
  </r>
  <r>
    <x v="8"/>
    <s v="P0106"/>
    <x v="220"/>
    <x v="9"/>
    <s v="Supplier_30"/>
    <x v="2"/>
    <n v="15"/>
    <n v="2455.73"/>
    <n v="36835.949999999997"/>
    <n v="220"/>
    <n v="4"/>
    <x v="0"/>
    <n v="540260.6"/>
    <x v="4"/>
  </r>
  <r>
    <x v="455"/>
    <s v="P0122"/>
    <x v="211"/>
    <x v="7"/>
    <s v="Supplier_15"/>
    <x v="2"/>
    <n v="24"/>
    <n v="1434.98"/>
    <n v="34439.519999999997"/>
    <n v="165"/>
    <n v="6"/>
    <x v="0"/>
    <n v="236771.7"/>
    <x v="8"/>
  </r>
  <r>
    <x v="370"/>
    <s v="P0021"/>
    <x v="235"/>
    <x v="1"/>
    <s v="Supplier_18"/>
    <x v="0"/>
    <n v="51"/>
    <n v="16170.48"/>
    <n v="824694.48"/>
    <n v="72"/>
    <n v="9"/>
    <x v="2"/>
    <n v="1164274.56"/>
    <x v="18"/>
  </r>
  <r>
    <x v="456"/>
    <s v="P0066"/>
    <x v="274"/>
    <x v="0"/>
    <s v="Supplier_24"/>
    <x v="4"/>
    <n v="23"/>
    <n v="79.23"/>
    <n v="1822.29"/>
    <n v="113"/>
    <n v="12"/>
    <x v="0"/>
    <n v="8952.99"/>
    <x v="20"/>
  </r>
  <r>
    <x v="263"/>
    <s v="P0144"/>
    <x v="271"/>
    <x v="7"/>
    <s v="Supplier_16"/>
    <x v="4"/>
    <n v="19"/>
    <n v="7017.77"/>
    <n v="133337.63"/>
    <n v="162"/>
    <n v="3"/>
    <x v="0"/>
    <n v="1136878.74"/>
    <x v="2"/>
  </r>
  <r>
    <x v="324"/>
    <s v="P0123"/>
    <x v="249"/>
    <x v="7"/>
    <s v="Supplier_8"/>
    <x v="2"/>
    <n v="10"/>
    <n v="7612.77"/>
    <n v="76127.7"/>
    <n v="164"/>
    <n v="14"/>
    <x v="0"/>
    <n v="1248494.28"/>
    <x v="10"/>
  </r>
  <r>
    <x v="100"/>
    <s v="P0120"/>
    <x v="88"/>
    <x v="9"/>
    <s v="Supplier_6"/>
    <x v="2"/>
    <n v="22"/>
    <n v="4883.38"/>
    <n v="107434.36"/>
    <n v="131"/>
    <n v="14"/>
    <x v="0"/>
    <n v="639722.78"/>
    <x v="0"/>
  </r>
  <r>
    <x v="321"/>
    <s v="P0023"/>
    <x v="20"/>
    <x v="1"/>
    <s v="Supplier_2"/>
    <x v="1"/>
    <n v="41"/>
    <n v="10566.62"/>
    <n v="433231.42"/>
    <n v="75"/>
    <n v="2"/>
    <x v="0"/>
    <n v="792496.50000000012"/>
    <x v="18"/>
  </r>
  <r>
    <x v="25"/>
    <s v="P0108"/>
    <x v="226"/>
    <x v="9"/>
    <s v="Supplier_30"/>
    <x v="2"/>
    <n v="13"/>
    <n v="2792.98"/>
    <n v="36308.74"/>
    <n v="110"/>
    <n v="14"/>
    <x v="0"/>
    <n v="307227.8"/>
    <x v="12"/>
  </r>
  <r>
    <x v="457"/>
    <s v="P0036"/>
    <x v="194"/>
    <x v="5"/>
    <s v="Supplier_10"/>
    <x v="4"/>
    <n v="23"/>
    <n v="3110.36"/>
    <n v="71538.28"/>
    <n v="75"/>
    <n v="3"/>
    <x v="2"/>
    <n v="233277"/>
    <x v="23"/>
  </r>
  <r>
    <x v="102"/>
    <s v="P0065"/>
    <x v="190"/>
    <x v="0"/>
    <s v="Supplier_27"/>
    <x v="3"/>
    <n v="14"/>
    <n v="273.17"/>
    <n v="3824.38"/>
    <n v="129"/>
    <n v="9"/>
    <x v="0"/>
    <n v="35238.93"/>
    <x v="5"/>
  </r>
  <r>
    <x v="414"/>
    <s v="P0123"/>
    <x v="249"/>
    <x v="7"/>
    <s v="Supplier_22"/>
    <x v="3"/>
    <n v="17"/>
    <n v="8962.57"/>
    <n v="152363.69"/>
    <n v="133"/>
    <n v="10"/>
    <x v="0"/>
    <n v="1192021.81"/>
    <x v="21"/>
  </r>
  <r>
    <x v="135"/>
    <s v="P0232"/>
    <x v="101"/>
    <x v="6"/>
    <s v="Supplier_18"/>
    <x v="3"/>
    <n v="3"/>
    <n v="2633.17"/>
    <n v="7899.51"/>
    <n v="395"/>
    <n v="3"/>
    <x v="1"/>
    <n v="1040102.15"/>
    <x v="22"/>
  </r>
  <r>
    <x v="115"/>
    <s v="P0130"/>
    <x v="213"/>
    <x v="7"/>
    <s v="Supplier_5"/>
    <x v="3"/>
    <n v="8"/>
    <n v="26141.67"/>
    <n v="209133.36"/>
    <n v="97"/>
    <n v="12"/>
    <x v="0"/>
    <n v="2535741.9899999998"/>
    <x v="6"/>
  </r>
  <r>
    <x v="371"/>
    <s v="P0115"/>
    <x v="92"/>
    <x v="9"/>
    <s v="Supplier_22"/>
    <x v="1"/>
    <n v="16"/>
    <n v="1232.8"/>
    <n v="19724.8"/>
    <n v="188"/>
    <n v="4"/>
    <x v="0"/>
    <n v="231766.39999999999"/>
    <x v="18"/>
  </r>
  <r>
    <x v="458"/>
    <s v="P0157"/>
    <x v="108"/>
    <x v="3"/>
    <s v="Supplier_8"/>
    <x v="4"/>
    <n v="9"/>
    <n v="3213.95"/>
    <n v="28925.55"/>
    <n v="240"/>
    <n v="11"/>
    <x v="0"/>
    <n v="771348"/>
    <x v="15"/>
  </r>
  <r>
    <x v="256"/>
    <s v="P0206"/>
    <x v="8"/>
    <x v="4"/>
    <s v="Supplier_13"/>
    <x v="4"/>
    <n v="19"/>
    <n v="3054.91"/>
    <n v="58043.29"/>
    <n v="129"/>
    <n v="10"/>
    <x v="0"/>
    <n v="394083.38999999996"/>
    <x v="12"/>
  </r>
  <r>
    <x v="29"/>
    <s v="P0139"/>
    <x v="128"/>
    <x v="7"/>
    <s v="Supplier_22"/>
    <x v="0"/>
    <n v="14"/>
    <n v="24147.91"/>
    <n v="338070.74"/>
    <n v="143"/>
    <n v="13"/>
    <x v="0"/>
    <n v="3453151.13"/>
    <x v="12"/>
  </r>
  <r>
    <x v="459"/>
    <s v="P0106"/>
    <x v="220"/>
    <x v="9"/>
    <s v="Supplier_6"/>
    <x v="4"/>
    <n v="19"/>
    <n v="1711.59"/>
    <n v="32520.21"/>
    <n v="153"/>
    <n v="6"/>
    <x v="0"/>
    <n v="261873.27"/>
    <x v="18"/>
  </r>
  <r>
    <x v="339"/>
    <s v="P0037"/>
    <x v="206"/>
    <x v="5"/>
    <s v="Supplier_21"/>
    <x v="4"/>
    <n v="48"/>
    <n v="344.52"/>
    <n v="16536.96"/>
    <n v="30"/>
    <n v="11"/>
    <x v="2"/>
    <n v="10335.599999999999"/>
    <x v="17"/>
  </r>
  <r>
    <x v="301"/>
    <s v="P0018"/>
    <x v="275"/>
    <x v="1"/>
    <s v="Supplier_7"/>
    <x v="2"/>
    <n v="32"/>
    <n v="13922.26"/>
    <n v="445512.32"/>
    <n v="115"/>
    <n v="2"/>
    <x v="2"/>
    <n v="1601059.9000000001"/>
    <x v="9"/>
  </r>
  <r>
    <x v="47"/>
    <s v="P0077"/>
    <x v="133"/>
    <x v="0"/>
    <s v="Supplier_13"/>
    <x v="0"/>
    <n v="25"/>
    <n v="42.33"/>
    <n v="1058.25"/>
    <n v="201"/>
    <n v="9"/>
    <x v="0"/>
    <n v="8508.33"/>
    <x v="0"/>
  </r>
  <r>
    <x v="285"/>
    <s v="P0212"/>
    <x v="195"/>
    <x v="6"/>
    <s v="Supplier_7"/>
    <x v="0"/>
    <n v="5"/>
    <n v="3163.85"/>
    <n v="15819.25"/>
    <n v="531"/>
    <n v="10"/>
    <x v="0"/>
    <n v="1680004.3499999999"/>
    <x v="22"/>
  </r>
  <r>
    <x v="54"/>
    <s v="P0240"/>
    <x v="25"/>
    <x v="6"/>
    <s v="Supplier_12"/>
    <x v="3"/>
    <n v="15"/>
    <n v="1278.1199999999999"/>
    <n v="19171.8"/>
    <n v="261"/>
    <n v="11"/>
    <x v="1"/>
    <n v="333589.31999999995"/>
    <x v="0"/>
  </r>
  <r>
    <x v="269"/>
    <s v="P0167"/>
    <x v="36"/>
    <x v="3"/>
    <s v="Supplier_5"/>
    <x v="4"/>
    <n v="25"/>
    <n v="2108.52"/>
    <n v="52713"/>
    <n v="157"/>
    <n v="9"/>
    <x v="0"/>
    <n v="331037.64"/>
    <x v="23"/>
  </r>
  <r>
    <x v="134"/>
    <s v="P0232"/>
    <x v="101"/>
    <x v="6"/>
    <s v="Supplier_16"/>
    <x v="0"/>
    <n v="9"/>
    <n v="1139.3900000000001"/>
    <n v="10254.51"/>
    <n v="494"/>
    <n v="2"/>
    <x v="0"/>
    <n v="562858.66"/>
    <x v="11"/>
  </r>
  <r>
    <x v="251"/>
    <s v="P0009"/>
    <x v="166"/>
    <x v="1"/>
    <s v="Supplier_25"/>
    <x v="2"/>
    <n v="35"/>
    <n v="2640.23"/>
    <n v="92408.05"/>
    <n v="53"/>
    <n v="12"/>
    <x v="2"/>
    <n v="139932.19"/>
    <x v="18"/>
  </r>
  <r>
    <x v="456"/>
    <s v="P0153"/>
    <x v="107"/>
    <x v="3"/>
    <s v="Supplier_19"/>
    <x v="2"/>
    <n v="22"/>
    <n v="4080.36"/>
    <n v="89767.92"/>
    <n v="166"/>
    <n v="4"/>
    <x v="0"/>
    <n v="677339.76"/>
    <x v="20"/>
  </r>
  <r>
    <x v="460"/>
    <s v="P0040"/>
    <x v="63"/>
    <x v="5"/>
    <s v="Supplier_29"/>
    <x v="4"/>
    <n v="38"/>
    <n v="3333.81"/>
    <n v="126684.78"/>
    <n v="33"/>
    <n v="11"/>
    <x v="2"/>
    <n v="110015.73"/>
    <x v="21"/>
  </r>
  <r>
    <x v="235"/>
    <s v="P0254"/>
    <x v="111"/>
    <x v="2"/>
    <s v="Supplier_17"/>
    <x v="1"/>
    <n v="7"/>
    <n v="113.59"/>
    <n v="795.13"/>
    <n v="319"/>
    <n v="7"/>
    <x v="1"/>
    <n v="36235.21"/>
    <x v="17"/>
  </r>
  <r>
    <x v="155"/>
    <s v="P0220"/>
    <x v="183"/>
    <x v="6"/>
    <s v="Supplier_25"/>
    <x v="0"/>
    <n v="1"/>
    <n v="783.52"/>
    <n v="783.52"/>
    <n v="298"/>
    <n v="9"/>
    <x v="1"/>
    <n v="233488.96"/>
    <x v="1"/>
  </r>
  <r>
    <x v="234"/>
    <s v="P0166"/>
    <x v="91"/>
    <x v="3"/>
    <s v="Supplier_30"/>
    <x v="2"/>
    <n v="15"/>
    <n v="413.95"/>
    <n v="6209.25"/>
    <n v="88"/>
    <n v="5"/>
    <x v="0"/>
    <n v="36427.599999999999"/>
    <x v="13"/>
  </r>
  <r>
    <x v="291"/>
    <s v="P0175"/>
    <x v="53"/>
    <x v="3"/>
    <s v="Supplier_15"/>
    <x v="4"/>
    <n v="17"/>
    <n v="4285.62"/>
    <n v="72855.539999999994"/>
    <n v="144"/>
    <n v="10"/>
    <x v="0"/>
    <n v="617129.28"/>
    <x v="14"/>
  </r>
  <r>
    <x v="267"/>
    <s v="P0256"/>
    <x v="196"/>
    <x v="2"/>
    <s v="Supplier_18"/>
    <x v="0"/>
    <n v="9"/>
    <n v="4180.2700000000004"/>
    <n v="37622.43"/>
    <n v="579"/>
    <n v="14"/>
    <x v="1"/>
    <n v="2420376.33"/>
    <x v="21"/>
  </r>
  <r>
    <x v="26"/>
    <s v="P0265"/>
    <x v="130"/>
    <x v="2"/>
    <s v="Supplier_14"/>
    <x v="1"/>
    <n v="6"/>
    <n v="3914.16"/>
    <n v="23484.959999999999"/>
    <n v="316"/>
    <n v="6"/>
    <x v="0"/>
    <n v="1236874.56"/>
    <x v="1"/>
  </r>
  <r>
    <x v="461"/>
    <s v="P0040"/>
    <x v="63"/>
    <x v="5"/>
    <s v="Supplier_20"/>
    <x v="3"/>
    <n v="50"/>
    <n v="705.13"/>
    <n v="35256.5"/>
    <n v="120"/>
    <n v="2"/>
    <x v="0"/>
    <n v="84615.6"/>
    <x v="0"/>
  </r>
  <r>
    <x v="462"/>
    <s v="P0122"/>
    <x v="211"/>
    <x v="7"/>
    <s v="Supplier_13"/>
    <x v="4"/>
    <n v="10"/>
    <n v="28225.03"/>
    <n v="282250.3"/>
    <n v="237"/>
    <n v="12"/>
    <x v="0"/>
    <n v="6689332.1099999994"/>
    <x v="6"/>
  </r>
  <r>
    <x v="154"/>
    <s v="P0244"/>
    <x v="204"/>
    <x v="2"/>
    <s v="Supplier_7"/>
    <x v="1"/>
    <n v="6"/>
    <n v="1488.53"/>
    <n v="8931.18"/>
    <n v="427"/>
    <n v="5"/>
    <x v="0"/>
    <n v="635602.30999999994"/>
    <x v="19"/>
  </r>
  <r>
    <x v="463"/>
    <s v="P0208"/>
    <x v="144"/>
    <x v="4"/>
    <s v="Supplier_15"/>
    <x v="4"/>
    <n v="13"/>
    <n v="189.44"/>
    <n v="2462.7199999999998"/>
    <n v="142"/>
    <n v="3"/>
    <x v="0"/>
    <n v="26900.48"/>
    <x v="18"/>
  </r>
  <r>
    <x v="412"/>
    <s v="P0141"/>
    <x v="181"/>
    <x v="7"/>
    <s v="Supplier_2"/>
    <x v="2"/>
    <n v="14"/>
    <n v="12592.28"/>
    <n v="176291.92"/>
    <n v="110"/>
    <n v="5"/>
    <x v="0"/>
    <n v="1385150.8"/>
    <x v="16"/>
  </r>
  <r>
    <x v="334"/>
    <s v="P0159"/>
    <x v="222"/>
    <x v="3"/>
    <s v="Supplier_1"/>
    <x v="0"/>
    <n v="11"/>
    <n v="3320.19"/>
    <n v="36522.089999999997"/>
    <n v="193"/>
    <n v="5"/>
    <x v="0"/>
    <n v="640796.67000000004"/>
    <x v="9"/>
  </r>
  <r>
    <x v="99"/>
    <s v="P0059"/>
    <x v="184"/>
    <x v="5"/>
    <s v="Supplier_3"/>
    <x v="4"/>
    <n v="30"/>
    <n v="3223.57"/>
    <n v="96707.1"/>
    <n v="41"/>
    <n v="12"/>
    <x v="2"/>
    <n v="132166.37"/>
    <x v="7"/>
  </r>
  <r>
    <x v="464"/>
    <s v="P0018"/>
    <x v="275"/>
    <x v="1"/>
    <s v="Supplier_23"/>
    <x v="1"/>
    <n v="23"/>
    <n v="5544.95"/>
    <n v="127533.85"/>
    <n v="47"/>
    <n v="7"/>
    <x v="2"/>
    <n v="260612.65"/>
    <x v="2"/>
  </r>
  <r>
    <x v="465"/>
    <s v="P0171"/>
    <x v="193"/>
    <x v="3"/>
    <s v="Supplier_7"/>
    <x v="4"/>
    <n v="9"/>
    <n v="1589.7"/>
    <n v="14307.3"/>
    <n v="118"/>
    <n v="12"/>
    <x v="0"/>
    <n v="187584.6"/>
    <x v="7"/>
  </r>
  <r>
    <x v="307"/>
    <s v="P0204"/>
    <x v="142"/>
    <x v="4"/>
    <s v="Supplier_27"/>
    <x v="2"/>
    <n v="13"/>
    <n v="1901.78"/>
    <n v="24723.14"/>
    <n v="143"/>
    <n v="4"/>
    <x v="0"/>
    <n v="271954.53999999998"/>
    <x v="2"/>
  </r>
  <r>
    <x v="425"/>
    <s v="P0215"/>
    <x v="24"/>
    <x v="6"/>
    <s v="Supplier_17"/>
    <x v="0"/>
    <n v="5"/>
    <n v="715.38"/>
    <n v="3576.9"/>
    <n v="310"/>
    <n v="8"/>
    <x v="0"/>
    <n v="221767.8"/>
    <x v="23"/>
  </r>
  <r>
    <x v="339"/>
    <s v="P0093"/>
    <x v="248"/>
    <x v="9"/>
    <s v="Supplier_15"/>
    <x v="1"/>
    <n v="10"/>
    <n v="3523.54"/>
    <n v="35235.4"/>
    <n v="246"/>
    <n v="13"/>
    <x v="0"/>
    <n v="866790.84"/>
    <x v="17"/>
  </r>
  <r>
    <x v="466"/>
    <s v="P0116"/>
    <x v="156"/>
    <x v="9"/>
    <s v="Supplier_1"/>
    <x v="4"/>
    <n v="23"/>
    <n v="2076.7399999999998"/>
    <n v="47765.02"/>
    <n v="181"/>
    <n v="2"/>
    <x v="0"/>
    <n v="375889.93999999994"/>
    <x v="4"/>
  </r>
  <r>
    <x v="62"/>
    <s v="P0146"/>
    <x v="169"/>
    <x v="7"/>
    <s v="Supplier_10"/>
    <x v="2"/>
    <n v="13"/>
    <n v="11145.08"/>
    <n v="144886.04"/>
    <n v="146"/>
    <n v="6"/>
    <x v="0"/>
    <n v="1627181.68"/>
    <x v="17"/>
  </r>
  <r>
    <x v="116"/>
    <s v="P0251"/>
    <x v="180"/>
    <x v="2"/>
    <s v="Supplier_7"/>
    <x v="0"/>
    <n v="2"/>
    <n v="4824.75"/>
    <n v="9649.5"/>
    <n v="523"/>
    <n v="4"/>
    <x v="1"/>
    <n v="2523344.25"/>
    <x v="7"/>
  </r>
  <r>
    <x v="467"/>
    <s v="P0250"/>
    <x v="2"/>
    <x v="2"/>
    <s v="Supplier_3"/>
    <x v="1"/>
    <n v="6"/>
    <n v="724.97"/>
    <n v="4349.82"/>
    <n v="258"/>
    <n v="10"/>
    <x v="0"/>
    <n v="187042.26"/>
    <x v="13"/>
  </r>
  <r>
    <x v="468"/>
    <s v="P0053"/>
    <x v="30"/>
    <x v="5"/>
    <s v="Supplier_8"/>
    <x v="4"/>
    <n v="46"/>
    <n v="3661.49"/>
    <n v="168428.54"/>
    <n v="109"/>
    <n v="11"/>
    <x v="0"/>
    <n v="399102.41"/>
    <x v="14"/>
  </r>
  <r>
    <x v="419"/>
    <s v="P0030"/>
    <x v="82"/>
    <x v="1"/>
    <s v="Supplier_6"/>
    <x v="1"/>
    <n v="37"/>
    <n v="12974.07"/>
    <n v="480040.59"/>
    <n v="107"/>
    <n v="10"/>
    <x v="2"/>
    <n v="1388225.49"/>
    <x v="20"/>
  </r>
  <r>
    <x v="469"/>
    <s v="P0226"/>
    <x v="39"/>
    <x v="6"/>
    <s v="Supplier_27"/>
    <x v="0"/>
    <n v="5"/>
    <n v="4833.87"/>
    <n v="24169.35"/>
    <n v="371"/>
    <n v="3"/>
    <x v="1"/>
    <n v="1793365.77"/>
    <x v="14"/>
  </r>
  <r>
    <x v="361"/>
    <s v="P0042"/>
    <x v="176"/>
    <x v="5"/>
    <s v="Supplier_10"/>
    <x v="1"/>
    <n v="28"/>
    <n v="4660.6899999999996"/>
    <n v="130499.32"/>
    <n v="92"/>
    <n v="14"/>
    <x v="0"/>
    <n v="428783.48"/>
    <x v="16"/>
  </r>
  <r>
    <x v="470"/>
    <s v="P0108"/>
    <x v="226"/>
    <x v="9"/>
    <s v="Supplier_27"/>
    <x v="4"/>
    <n v="19"/>
    <n v="3476.44"/>
    <n v="66052.36"/>
    <n v="132"/>
    <n v="14"/>
    <x v="0"/>
    <n v="458890.08"/>
    <x v="10"/>
  </r>
  <r>
    <x v="471"/>
    <s v="P0166"/>
    <x v="91"/>
    <x v="3"/>
    <s v="Supplier_9"/>
    <x v="1"/>
    <n v="11"/>
    <n v="2809.7"/>
    <n v="30906.7"/>
    <n v="198"/>
    <n v="9"/>
    <x v="0"/>
    <n v="556320.6"/>
    <x v="3"/>
  </r>
  <r>
    <x v="472"/>
    <s v="P0114"/>
    <x v="145"/>
    <x v="9"/>
    <s v="Supplier_19"/>
    <x v="2"/>
    <n v="22"/>
    <n v="4016.01"/>
    <n v="88352.22"/>
    <n v="109"/>
    <n v="8"/>
    <x v="0"/>
    <n v="437745.09"/>
    <x v="7"/>
  </r>
  <r>
    <x v="473"/>
    <s v="P0141"/>
    <x v="181"/>
    <x v="7"/>
    <s v="Supplier_7"/>
    <x v="2"/>
    <n v="8"/>
    <n v="26032.47"/>
    <n v="208259.76"/>
    <n v="193"/>
    <n v="2"/>
    <x v="0"/>
    <n v="5024266.71"/>
    <x v="2"/>
  </r>
  <r>
    <x v="474"/>
    <s v="P0137"/>
    <x v="94"/>
    <x v="7"/>
    <s v="Supplier_22"/>
    <x v="0"/>
    <n v="13"/>
    <n v="1147.8900000000001"/>
    <n v="14922.57"/>
    <n v="241"/>
    <n v="10"/>
    <x v="0"/>
    <n v="276641.49000000005"/>
    <x v="12"/>
  </r>
  <r>
    <x v="474"/>
    <s v="P0051"/>
    <x v="218"/>
    <x v="5"/>
    <s v="Supplier_26"/>
    <x v="3"/>
    <n v="36"/>
    <n v="107.08"/>
    <n v="3854.88"/>
    <n v="45"/>
    <n v="11"/>
    <x v="2"/>
    <n v="4818.6000000000004"/>
    <x v="12"/>
  </r>
  <r>
    <x v="67"/>
    <s v="P0145"/>
    <x v="266"/>
    <x v="7"/>
    <s v="Supplier_12"/>
    <x v="1"/>
    <n v="22"/>
    <n v="28810.37"/>
    <n v="633828.14"/>
    <n v="221"/>
    <n v="11"/>
    <x v="0"/>
    <n v="6367091.7699999996"/>
    <x v="21"/>
  </r>
  <r>
    <x v="178"/>
    <s v="P0272"/>
    <x v="230"/>
    <x v="8"/>
    <s v="Supplier_16"/>
    <x v="3"/>
    <n v="2"/>
    <n v="2420.66"/>
    <n v="4841.32"/>
    <n v="310"/>
    <n v="3"/>
    <x v="0"/>
    <n v="750404.6"/>
    <x v="5"/>
  </r>
  <r>
    <x v="475"/>
    <s v="P0053"/>
    <x v="30"/>
    <x v="5"/>
    <s v="Supplier_27"/>
    <x v="3"/>
    <n v="28"/>
    <n v="2416.73"/>
    <n v="67668.44"/>
    <n v="88"/>
    <n v="11"/>
    <x v="2"/>
    <n v="212672.24"/>
    <x v="4"/>
  </r>
  <r>
    <x v="476"/>
    <s v="P0169"/>
    <x v="276"/>
    <x v="3"/>
    <s v="Supplier_25"/>
    <x v="4"/>
    <n v="19"/>
    <n v="3754.09"/>
    <n v="71327.710000000006"/>
    <n v="162"/>
    <n v="9"/>
    <x v="0"/>
    <n v="608162.58000000007"/>
    <x v="6"/>
  </r>
  <r>
    <x v="46"/>
    <s v="P0098"/>
    <x v="191"/>
    <x v="9"/>
    <s v="Supplier_1"/>
    <x v="0"/>
    <n v="8"/>
    <n v="4109.3500000000004"/>
    <n v="32874.800000000003"/>
    <n v="140"/>
    <n v="2"/>
    <x v="0"/>
    <n v="575309"/>
    <x v="2"/>
  </r>
  <r>
    <x v="375"/>
    <s v="P0224"/>
    <x v="56"/>
    <x v="6"/>
    <s v="Supplier_27"/>
    <x v="3"/>
    <n v="4"/>
    <n v="1425.19"/>
    <n v="5700.76"/>
    <n v="272"/>
    <n v="9"/>
    <x v="1"/>
    <n v="387651.68"/>
    <x v="4"/>
  </r>
  <r>
    <x v="477"/>
    <s v="P0290"/>
    <x v="277"/>
    <x v="8"/>
    <s v="Supplier_22"/>
    <x v="3"/>
    <n v="7"/>
    <n v="4714.71"/>
    <n v="33002.97"/>
    <n v="444"/>
    <n v="7"/>
    <x v="0"/>
    <n v="2093331.24"/>
    <x v="18"/>
  </r>
  <r>
    <x v="303"/>
    <s v="P0046"/>
    <x v="124"/>
    <x v="5"/>
    <s v="Supplier_2"/>
    <x v="3"/>
    <n v="29"/>
    <n v="871.24"/>
    <n v="25265.96"/>
    <n v="35"/>
    <n v="14"/>
    <x v="2"/>
    <n v="30493.4"/>
    <x v="5"/>
  </r>
  <r>
    <x v="478"/>
    <s v="P0138"/>
    <x v="245"/>
    <x v="7"/>
    <s v="Supplier_22"/>
    <x v="4"/>
    <n v="25"/>
    <n v="28450.61"/>
    <n v="711265.25"/>
    <n v="219"/>
    <n v="5"/>
    <x v="0"/>
    <n v="6230683.5899999999"/>
    <x v="19"/>
  </r>
  <r>
    <x v="479"/>
    <s v="P0061"/>
    <x v="212"/>
    <x v="0"/>
    <s v="Supplier_5"/>
    <x v="4"/>
    <n v="19"/>
    <n v="354.73"/>
    <n v="6739.87"/>
    <n v="156"/>
    <n v="8"/>
    <x v="0"/>
    <n v="55337.880000000005"/>
    <x v="4"/>
  </r>
  <r>
    <x v="480"/>
    <s v="P0175"/>
    <x v="53"/>
    <x v="3"/>
    <s v="Supplier_21"/>
    <x v="3"/>
    <n v="15"/>
    <n v="1614.58"/>
    <n v="24218.7"/>
    <n v="190"/>
    <n v="12"/>
    <x v="0"/>
    <n v="306770.2"/>
    <x v="3"/>
  </r>
  <r>
    <x v="481"/>
    <s v="P0264"/>
    <x v="136"/>
    <x v="2"/>
    <s v="Supplier_15"/>
    <x v="4"/>
    <n v="6"/>
    <n v="3763.68"/>
    <n v="22582.080000000002"/>
    <n v="592"/>
    <n v="6"/>
    <x v="0"/>
    <n v="2228098.56"/>
    <x v="1"/>
  </r>
  <r>
    <x v="482"/>
    <s v="P0060"/>
    <x v="197"/>
    <x v="5"/>
    <s v="Supplier_25"/>
    <x v="3"/>
    <n v="42"/>
    <n v="3897.69"/>
    <n v="163702.98000000001"/>
    <n v="76"/>
    <n v="2"/>
    <x v="0"/>
    <n v="296224.44"/>
    <x v="19"/>
  </r>
  <r>
    <x v="317"/>
    <s v="P0184"/>
    <x v="278"/>
    <x v="4"/>
    <s v="Supplier_6"/>
    <x v="3"/>
    <n v="15"/>
    <n v="4236.3999999999996"/>
    <n v="63546"/>
    <n v="106"/>
    <n v="8"/>
    <x v="0"/>
    <n v="449058.39999999997"/>
    <x v="20"/>
  </r>
  <r>
    <x v="206"/>
    <s v="P0241"/>
    <x v="263"/>
    <x v="2"/>
    <s v="Supplier_2"/>
    <x v="3"/>
    <n v="6"/>
    <n v="4628.29"/>
    <n v="27769.74"/>
    <n v="291"/>
    <n v="7"/>
    <x v="1"/>
    <n v="1346832.39"/>
    <x v="9"/>
  </r>
  <r>
    <x v="28"/>
    <s v="P0131"/>
    <x v="279"/>
    <x v="7"/>
    <s v="Supplier_22"/>
    <x v="3"/>
    <n v="20"/>
    <n v="8271.19"/>
    <n v="165423.79999999999"/>
    <n v="141"/>
    <n v="8"/>
    <x v="0"/>
    <n v="1166237.79"/>
    <x v="16"/>
  </r>
  <r>
    <x v="294"/>
    <s v="P0137"/>
    <x v="94"/>
    <x v="7"/>
    <s v="Supplier_21"/>
    <x v="0"/>
    <n v="16"/>
    <n v="29890.37"/>
    <n v="478245.92"/>
    <n v="101"/>
    <n v="7"/>
    <x v="0"/>
    <n v="3018927.37"/>
    <x v="12"/>
  </r>
  <r>
    <x v="312"/>
    <s v="P0277"/>
    <x v="154"/>
    <x v="8"/>
    <s v="Supplier_22"/>
    <x v="3"/>
    <n v="2"/>
    <n v="4095.27"/>
    <n v="8190.54"/>
    <n v="465"/>
    <n v="10"/>
    <x v="1"/>
    <n v="1904300.55"/>
    <x v="18"/>
  </r>
  <r>
    <x v="483"/>
    <s v="P0223"/>
    <x v="28"/>
    <x v="6"/>
    <s v="Supplier_21"/>
    <x v="1"/>
    <n v="7"/>
    <n v="3216.64"/>
    <n v="22516.48"/>
    <n v="258"/>
    <n v="2"/>
    <x v="0"/>
    <n v="829893.12"/>
    <x v="22"/>
  </r>
  <r>
    <x v="246"/>
    <s v="P0124"/>
    <x v="42"/>
    <x v="7"/>
    <s v="Supplier_6"/>
    <x v="4"/>
    <n v="12"/>
    <n v="29215.05"/>
    <n v="350580.6"/>
    <n v="92"/>
    <n v="6"/>
    <x v="0"/>
    <n v="2687784.6"/>
    <x v="23"/>
  </r>
  <r>
    <x v="52"/>
    <s v="P0214"/>
    <x v="242"/>
    <x v="6"/>
    <s v="Supplier_22"/>
    <x v="4"/>
    <n v="9"/>
    <n v="3954.83"/>
    <n v="35593.47"/>
    <n v="369"/>
    <n v="13"/>
    <x v="0"/>
    <n v="1459332.27"/>
    <x v="20"/>
  </r>
  <r>
    <x v="100"/>
    <s v="P0156"/>
    <x v="257"/>
    <x v="3"/>
    <s v="Supplier_15"/>
    <x v="2"/>
    <n v="18"/>
    <n v="3443.77"/>
    <n v="61987.86"/>
    <n v="208"/>
    <n v="11"/>
    <x v="0"/>
    <n v="716304.16"/>
    <x v="0"/>
  </r>
  <r>
    <x v="484"/>
    <s v="P0089"/>
    <x v="280"/>
    <x v="0"/>
    <s v="Supplier_21"/>
    <x v="2"/>
    <n v="18"/>
    <n v="265.57"/>
    <n v="4780.26"/>
    <n v="95"/>
    <n v="2"/>
    <x v="0"/>
    <n v="25229.149999999998"/>
    <x v="23"/>
  </r>
  <r>
    <x v="485"/>
    <s v="P0171"/>
    <x v="193"/>
    <x v="3"/>
    <s v="Supplier_30"/>
    <x v="4"/>
    <n v="22"/>
    <n v="993.57"/>
    <n v="21858.54"/>
    <n v="84"/>
    <n v="4"/>
    <x v="0"/>
    <n v="83459.88"/>
    <x v="3"/>
  </r>
  <r>
    <x v="285"/>
    <s v="P0220"/>
    <x v="183"/>
    <x v="6"/>
    <s v="Supplier_17"/>
    <x v="1"/>
    <n v="6"/>
    <n v="4239.6499999999996"/>
    <n v="25437.9"/>
    <n v="592"/>
    <n v="3"/>
    <x v="0"/>
    <n v="2509872.7999999998"/>
    <x v="22"/>
  </r>
  <r>
    <x v="74"/>
    <s v="P0254"/>
    <x v="111"/>
    <x v="2"/>
    <s v="Supplier_15"/>
    <x v="3"/>
    <n v="9"/>
    <n v="1447.35"/>
    <n v="13026.15"/>
    <n v="548"/>
    <n v="12"/>
    <x v="1"/>
    <n v="793147.79999999993"/>
    <x v="6"/>
  </r>
  <r>
    <x v="486"/>
    <s v="P0127"/>
    <x v="236"/>
    <x v="7"/>
    <s v="Supplier_20"/>
    <x v="0"/>
    <n v="23"/>
    <n v="12878.24"/>
    <n v="296199.52"/>
    <n v="237"/>
    <n v="2"/>
    <x v="0"/>
    <n v="3052142.88"/>
    <x v="20"/>
  </r>
  <r>
    <x v="487"/>
    <s v="P0126"/>
    <x v="268"/>
    <x v="7"/>
    <s v="Supplier_18"/>
    <x v="4"/>
    <n v="9"/>
    <n v="25008.82"/>
    <n v="225079.38"/>
    <n v="131"/>
    <n v="10"/>
    <x v="0"/>
    <n v="3276155.42"/>
    <x v="1"/>
  </r>
  <r>
    <x v="488"/>
    <s v="P0099"/>
    <x v="269"/>
    <x v="9"/>
    <s v="Supplier_18"/>
    <x v="0"/>
    <n v="10"/>
    <n v="1870.99"/>
    <n v="18709.900000000001"/>
    <n v="167"/>
    <n v="12"/>
    <x v="0"/>
    <n v="312455.33"/>
    <x v="13"/>
  </r>
  <r>
    <x v="283"/>
    <s v="P0065"/>
    <x v="190"/>
    <x v="0"/>
    <s v="Supplier_8"/>
    <x v="4"/>
    <n v="19"/>
    <n v="78.06"/>
    <n v="1483.14"/>
    <n v="231"/>
    <n v="9"/>
    <x v="0"/>
    <n v="18031.86"/>
    <x v="21"/>
  </r>
  <r>
    <x v="81"/>
    <s v="P0112"/>
    <x v="44"/>
    <x v="9"/>
    <s v="Supplier_26"/>
    <x v="3"/>
    <n v="9"/>
    <n v="1268.9000000000001"/>
    <n v="11420.1"/>
    <n v="174"/>
    <n v="13"/>
    <x v="0"/>
    <n v="220788.6"/>
    <x v="8"/>
  </r>
  <r>
    <x v="313"/>
    <s v="P0134"/>
    <x v="272"/>
    <x v="7"/>
    <s v="Supplier_25"/>
    <x v="4"/>
    <n v="21"/>
    <n v="1043.49"/>
    <n v="21913.29"/>
    <n v="154"/>
    <n v="4"/>
    <x v="0"/>
    <n v="160697.46"/>
    <x v="7"/>
  </r>
  <r>
    <x v="397"/>
    <s v="P0010"/>
    <x v="281"/>
    <x v="1"/>
    <s v="Supplier_7"/>
    <x v="0"/>
    <n v="36"/>
    <n v="13158.13"/>
    <n v="473692.68"/>
    <n v="74"/>
    <n v="8"/>
    <x v="2"/>
    <n v="973701.62"/>
    <x v="22"/>
  </r>
  <r>
    <x v="372"/>
    <s v="P0114"/>
    <x v="145"/>
    <x v="9"/>
    <s v="Supplier_4"/>
    <x v="0"/>
    <n v="25"/>
    <n v="2846.42"/>
    <n v="71160.5"/>
    <n v="184"/>
    <n v="7"/>
    <x v="0"/>
    <n v="523741.28"/>
    <x v="16"/>
  </r>
  <r>
    <x v="365"/>
    <s v="P0154"/>
    <x v="240"/>
    <x v="3"/>
    <s v="Supplier_30"/>
    <x v="3"/>
    <n v="18"/>
    <n v="1580.32"/>
    <n v="28445.759999999998"/>
    <n v="115"/>
    <n v="14"/>
    <x v="0"/>
    <n v="181736.8"/>
    <x v="18"/>
  </r>
  <r>
    <x v="489"/>
    <s v="P0204"/>
    <x v="142"/>
    <x v="4"/>
    <s v="Supplier_18"/>
    <x v="1"/>
    <n v="25"/>
    <n v="1666.81"/>
    <n v="41670.25"/>
    <n v="106"/>
    <n v="2"/>
    <x v="0"/>
    <n v="176681.86"/>
    <x v="11"/>
  </r>
  <r>
    <x v="459"/>
    <s v="P0232"/>
    <x v="101"/>
    <x v="6"/>
    <s v="Supplier_27"/>
    <x v="1"/>
    <n v="7"/>
    <n v="4726.42"/>
    <n v="33084.94"/>
    <n v="316"/>
    <n v="14"/>
    <x v="1"/>
    <n v="1493548.72"/>
    <x v="18"/>
  </r>
  <r>
    <x v="367"/>
    <s v="P0098"/>
    <x v="191"/>
    <x v="9"/>
    <s v="Supplier_27"/>
    <x v="3"/>
    <n v="20"/>
    <n v="1242.02"/>
    <n v="24840.400000000001"/>
    <n v="156"/>
    <n v="13"/>
    <x v="0"/>
    <n v="193755.12"/>
    <x v="9"/>
  </r>
  <r>
    <x v="490"/>
    <s v="P0140"/>
    <x v="78"/>
    <x v="7"/>
    <s v="Supplier_5"/>
    <x v="4"/>
    <n v="22"/>
    <n v="2189.69"/>
    <n v="48173.18"/>
    <n v="176"/>
    <n v="10"/>
    <x v="0"/>
    <n v="385385.44"/>
    <x v="0"/>
  </r>
  <r>
    <x v="129"/>
    <s v="P0065"/>
    <x v="190"/>
    <x v="0"/>
    <s v="Supplier_17"/>
    <x v="0"/>
    <n v="8"/>
    <n v="128.97"/>
    <n v="1031.76"/>
    <n v="214"/>
    <n v="6"/>
    <x v="0"/>
    <n v="27599.579999999998"/>
    <x v="3"/>
  </r>
  <r>
    <x v="491"/>
    <s v="P0076"/>
    <x v="69"/>
    <x v="0"/>
    <s v="Supplier_15"/>
    <x v="2"/>
    <n v="13"/>
    <n v="470.78"/>
    <n v="6120.14"/>
    <n v="129"/>
    <n v="3"/>
    <x v="0"/>
    <n v="60730.619999999995"/>
    <x v="18"/>
  </r>
  <r>
    <x v="492"/>
    <s v="P0161"/>
    <x v="27"/>
    <x v="3"/>
    <s v="Supplier_13"/>
    <x v="2"/>
    <n v="22"/>
    <n v="780.38"/>
    <n v="17168.36"/>
    <n v="109"/>
    <n v="6"/>
    <x v="0"/>
    <n v="85061.42"/>
    <x v="17"/>
  </r>
  <r>
    <x v="119"/>
    <s v="P0223"/>
    <x v="28"/>
    <x v="6"/>
    <s v="Supplier_2"/>
    <x v="4"/>
    <n v="5"/>
    <n v="2551.1799999999998"/>
    <n v="12755.9"/>
    <n v="415"/>
    <n v="3"/>
    <x v="1"/>
    <n v="1058739.7"/>
    <x v="13"/>
  </r>
  <r>
    <x v="427"/>
    <s v="P0128"/>
    <x v="282"/>
    <x v="7"/>
    <s v="Supplier_11"/>
    <x v="4"/>
    <n v="15"/>
    <n v="20933.189999999999"/>
    <n v="313997.84999999998"/>
    <n v="238"/>
    <n v="14"/>
    <x v="0"/>
    <n v="4982099.22"/>
    <x v="23"/>
  </r>
  <r>
    <x v="314"/>
    <s v="P0300"/>
    <x v="283"/>
    <x v="8"/>
    <s v="Supplier_10"/>
    <x v="4"/>
    <n v="5"/>
    <n v="3844.45"/>
    <n v="19222.25"/>
    <n v="563"/>
    <n v="7"/>
    <x v="0"/>
    <n v="2164425.35"/>
    <x v="15"/>
  </r>
  <r>
    <x v="369"/>
    <s v="P0094"/>
    <x v="121"/>
    <x v="9"/>
    <s v="Supplier_15"/>
    <x v="2"/>
    <n v="12"/>
    <n v="4153.1400000000003"/>
    <n v="49837.68"/>
    <n v="93"/>
    <n v="14"/>
    <x v="0"/>
    <n v="386242.02"/>
    <x v="14"/>
  </r>
  <r>
    <x v="162"/>
    <s v="P0272"/>
    <x v="230"/>
    <x v="8"/>
    <s v="Supplier_7"/>
    <x v="0"/>
    <n v="1"/>
    <n v="2911.71"/>
    <n v="2911.71"/>
    <n v="525"/>
    <n v="3"/>
    <x v="0"/>
    <n v="1528647.75"/>
    <x v="17"/>
  </r>
  <r>
    <x v="493"/>
    <s v="P0296"/>
    <x v="84"/>
    <x v="8"/>
    <s v="Supplier_9"/>
    <x v="0"/>
    <n v="7"/>
    <n v="1642.55"/>
    <n v="11497.85"/>
    <n v="439"/>
    <n v="10"/>
    <x v="1"/>
    <n v="721079.45"/>
    <x v="6"/>
  </r>
  <r>
    <x v="173"/>
    <s v="P0142"/>
    <x v="22"/>
    <x v="7"/>
    <s v="Supplier_3"/>
    <x v="0"/>
    <n v="17"/>
    <n v="19941.86"/>
    <n v="339011.62"/>
    <n v="250"/>
    <n v="11"/>
    <x v="0"/>
    <n v="4985465"/>
    <x v="12"/>
  </r>
  <r>
    <x v="294"/>
    <s v="P0130"/>
    <x v="213"/>
    <x v="7"/>
    <s v="Supplier_20"/>
    <x v="3"/>
    <n v="11"/>
    <n v="9717.94"/>
    <n v="106897.34"/>
    <n v="208"/>
    <n v="8"/>
    <x v="0"/>
    <n v="2021331.52"/>
    <x v="12"/>
  </r>
  <r>
    <x v="494"/>
    <s v="P0254"/>
    <x v="111"/>
    <x v="2"/>
    <s v="Supplier_11"/>
    <x v="2"/>
    <n v="8"/>
    <n v="4273.42"/>
    <n v="34187.360000000001"/>
    <n v="422"/>
    <n v="10"/>
    <x v="0"/>
    <n v="1803383.24"/>
    <x v="11"/>
  </r>
  <r>
    <x v="313"/>
    <s v="P0012"/>
    <x v="102"/>
    <x v="1"/>
    <s v="Supplier_17"/>
    <x v="3"/>
    <n v="23"/>
    <n v="11028.75"/>
    <n v="253661.25"/>
    <n v="72"/>
    <n v="6"/>
    <x v="0"/>
    <n v="794070"/>
    <x v="7"/>
  </r>
  <r>
    <x v="293"/>
    <s v="P0247"/>
    <x v="162"/>
    <x v="2"/>
    <s v="Supplier_25"/>
    <x v="2"/>
    <n v="10"/>
    <n v="844.49"/>
    <n v="8444.9"/>
    <n v="469"/>
    <n v="13"/>
    <x v="1"/>
    <n v="396065.81"/>
    <x v="5"/>
  </r>
  <r>
    <x v="495"/>
    <s v="P0099"/>
    <x v="269"/>
    <x v="9"/>
    <s v="Supplier_9"/>
    <x v="0"/>
    <n v="17"/>
    <n v="2764.49"/>
    <n v="46996.33"/>
    <n v="80"/>
    <n v="3"/>
    <x v="0"/>
    <n v="221159.19999999998"/>
    <x v="11"/>
  </r>
  <r>
    <x v="363"/>
    <s v="P0015"/>
    <x v="203"/>
    <x v="1"/>
    <s v="Supplier_1"/>
    <x v="4"/>
    <n v="49"/>
    <n v="4357.13"/>
    <n v="213499.37"/>
    <n v="96"/>
    <n v="6"/>
    <x v="0"/>
    <n v="418284.48"/>
    <x v="9"/>
  </r>
  <r>
    <x v="175"/>
    <s v="P0095"/>
    <x v="208"/>
    <x v="9"/>
    <s v="Supplier_21"/>
    <x v="1"/>
    <n v="11"/>
    <n v="2139.83"/>
    <n v="23538.13"/>
    <n v="90"/>
    <n v="12"/>
    <x v="0"/>
    <n v="192584.69999999998"/>
    <x v="17"/>
  </r>
  <r>
    <x v="437"/>
    <s v="P0246"/>
    <x v="284"/>
    <x v="2"/>
    <s v="Supplier_3"/>
    <x v="4"/>
    <n v="8"/>
    <n v="2448.54"/>
    <n v="19588.32"/>
    <n v="376"/>
    <n v="14"/>
    <x v="0"/>
    <n v="920651.04"/>
    <x v="15"/>
  </r>
  <r>
    <x v="378"/>
    <s v="P0293"/>
    <x v="81"/>
    <x v="8"/>
    <s v="Supplier_20"/>
    <x v="0"/>
    <n v="3"/>
    <n v="2935.02"/>
    <n v="8805.06"/>
    <n v="430"/>
    <n v="9"/>
    <x v="0"/>
    <n v="1262058.6000000001"/>
    <x v="2"/>
  </r>
  <r>
    <x v="217"/>
    <s v="P0182"/>
    <x v="4"/>
    <x v="4"/>
    <s v="Supplier_16"/>
    <x v="1"/>
    <n v="23"/>
    <n v="2076.87"/>
    <n v="47768.01"/>
    <n v="197"/>
    <n v="5"/>
    <x v="0"/>
    <n v="409143.38999999996"/>
    <x v="1"/>
  </r>
  <r>
    <x v="470"/>
    <s v="P0189"/>
    <x v="113"/>
    <x v="4"/>
    <s v="Supplier_25"/>
    <x v="4"/>
    <n v="18"/>
    <n v="1039.02"/>
    <n v="18702.36"/>
    <n v="143"/>
    <n v="3"/>
    <x v="0"/>
    <n v="148579.85999999999"/>
    <x v="10"/>
  </r>
  <r>
    <x v="496"/>
    <s v="P0058"/>
    <x v="255"/>
    <x v="5"/>
    <s v="Supplier_15"/>
    <x v="2"/>
    <n v="46"/>
    <n v="319.91000000000003"/>
    <n v="14715.86"/>
    <n v="48"/>
    <n v="6"/>
    <x v="2"/>
    <n v="15355.68"/>
    <x v="3"/>
  </r>
  <r>
    <x v="497"/>
    <s v="P0236"/>
    <x v="149"/>
    <x v="6"/>
    <s v="Supplier_2"/>
    <x v="2"/>
    <n v="7"/>
    <n v="4978.5600000000004"/>
    <n v="34849.919999999998"/>
    <n v="481"/>
    <n v="14"/>
    <x v="0"/>
    <n v="2394687.3600000003"/>
    <x v="13"/>
  </r>
  <r>
    <x v="68"/>
    <s v="P0286"/>
    <x v="262"/>
    <x v="8"/>
    <s v="Supplier_4"/>
    <x v="4"/>
    <n v="10"/>
    <n v="392.91"/>
    <n v="3929.1"/>
    <n v="494"/>
    <n v="12"/>
    <x v="0"/>
    <n v="194097.54"/>
    <x v="22"/>
  </r>
  <r>
    <x v="498"/>
    <s v="P0101"/>
    <x v="66"/>
    <x v="9"/>
    <s v="Supplier_6"/>
    <x v="1"/>
    <n v="19"/>
    <n v="1207.08"/>
    <n v="22934.52"/>
    <n v="126"/>
    <n v="9"/>
    <x v="0"/>
    <n v="152092.07999999999"/>
    <x v="1"/>
  </r>
  <r>
    <x v="499"/>
    <s v="P0259"/>
    <x v="32"/>
    <x v="2"/>
    <s v="Supplier_15"/>
    <x v="4"/>
    <n v="6"/>
    <n v="1497.8"/>
    <n v="8986.7999999999993"/>
    <n v="422"/>
    <n v="8"/>
    <x v="0"/>
    <n v="632071.6"/>
    <x v="17"/>
  </r>
  <r>
    <x v="22"/>
    <s v="P0055"/>
    <x v="157"/>
    <x v="5"/>
    <s v="Supplier_18"/>
    <x v="2"/>
    <n v="23"/>
    <n v="607.67999999999995"/>
    <n v="13976.64"/>
    <n v="117"/>
    <n v="9"/>
    <x v="0"/>
    <n v="71098.559999999998"/>
    <x v="4"/>
  </r>
  <r>
    <x v="474"/>
    <s v="P0027"/>
    <x v="187"/>
    <x v="1"/>
    <s v="Supplier_11"/>
    <x v="1"/>
    <n v="20"/>
    <n v="10485.34"/>
    <n v="209706.8"/>
    <n v="116"/>
    <n v="8"/>
    <x v="2"/>
    <n v="1216299.44"/>
    <x v="12"/>
  </r>
  <r>
    <x v="455"/>
    <s v="P0068"/>
    <x v="73"/>
    <x v="0"/>
    <s v="Supplier_17"/>
    <x v="1"/>
    <n v="25"/>
    <n v="99.62"/>
    <n v="2490.5"/>
    <n v="98"/>
    <n v="5"/>
    <x v="0"/>
    <n v="9762.76"/>
    <x v="8"/>
  </r>
  <r>
    <x v="484"/>
    <s v="P0164"/>
    <x v="13"/>
    <x v="3"/>
    <s v="Supplier_15"/>
    <x v="4"/>
    <n v="23"/>
    <n v="293.43"/>
    <n v="6748.89"/>
    <n v="160"/>
    <n v="2"/>
    <x v="0"/>
    <n v="46948.800000000003"/>
    <x v="23"/>
  </r>
  <r>
    <x v="483"/>
    <s v="P0227"/>
    <x v="35"/>
    <x v="6"/>
    <s v="Supplier_3"/>
    <x v="0"/>
    <n v="10"/>
    <n v="4081.21"/>
    <n v="40812.1"/>
    <n v="259"/>
    <n v="7"/>
    <x v="1"/>
    <n v="1057033.3899999999"/>
    <x v="22"/>
  </r>
  <r>
    <x v="500"/>
    <s v="P0268"/>
    <x v="131"/>
    <x v="2"/>
    <s v="Supplier_14"/>
    <x v="4"/>
    <n v="3"/>
    <n v="2147.88"/>
    <n v="6443.64"/>
    <n v="459"/>
    <n v="7"/>
    <x v="1"/>
    <n v="985876.92"/>
    <x v="8"/>
  </r>
  <r>
    <x v="263"/>
    <s v="P0003"/>
    <x v="148"/>
    <x v="1"/>
    <s v="Supplier_20"/>
    <x v="4"/>
    <n v="23"/>
    <n v="10798.47"/>
    <n v="248364.81"/>
    <n v="118"/>
    <n v="14"/>
    <x v="2"/>
    <n v="1274219.46"/>
    <x v="2"/>
  </r>
  <r>
    <x v="21"/>
    <s v="P0052"/>
    <x v="11"/>
    <x v="5"/>
    <s v="Supplier_23"/>
    <x v="2"/>
    <n v="39"/>
    <n v="1778.52"/>
    <n v="69362.28"/>
    <n v="98"/>
    <n v="8"/>
    <x v="0"/>
    <n v="174294.96"/>
    <x v="13"/>
  </r>
  <r>
    <x v="172"/>
    <s v="P0036"/>
    <x v="194"/>
    <x v="5"/>
    <s v="Supplier_21"/>
    <x v="4"/>
    <n v="33"/>
    <n v="4654.54"/>
    <n v="153599.82"/>
    <n v="33"/>
    <n v="8"/>
    <x v="2"/>
    <n v="153599.82"/>
    <x v="8"/>
  </r>
  <r>
    <x v="89"/>
    <s v="P0203"/>
    <x v="117"/>
    <x v="4"/>
    <s v="Supplier_28"/>
    <x v="3"/>
    <n v="25"/>
    <n v="210.4"/>
    <n v="5260"/>
    <n v="80"/>
    <n v="4"/>
    <x v="0"/>
    <n v="16832"/>
    <x v="0"/>
  </r>
  <r>
    <x v="501"/>
    <s v="P0034"/>
    <x v="123"/>
    <x v="5"/>
    <s v="Supplier_4"/>
    <x v="3"/>
    <n v="30"/>
    <n v="1656.12"/>
    <n v="49683.6"/>
    <n v="35"/>
    <n v="2"/>
    <x v="0"/>
    <n v="57964.2"/>
    <x v="3"/>
  </r>
  <r>
    <x v="502"/>
    <s v="P0113"/>
    <x v="173"/>
    <x v="9"/>
    <s v="Supplier_25"/>
    <x v="1"/>
    <n v="19"/>
    <n v="2864.85"/>
    <n v="54432.15"/>
    <n v="126"/>
    <n v="7"/>
    <x v="0"/>
    <n v="360971.1"/>
    <x v="7"/>
  </r>
  <r>
    <x v="198"/>
    <s v="P0134"/>
    <x v="272"/>
    <x v="7"/>
    <s v="Supplier_28"/>
    <x v="2"/>
    <n v="20"/>
    <n v="13140.22"/>
    <n v="262804.40000000002"/>
    <n v="203"/>
    <n v="13"/>
    <x v="0"/>
    <n v="2667464.6599999997"/>
    <x v="14"/>
  </r>
  <r>
    <x v="490"/>
    <s v="P0091"/>
    <x v="285"/>
    <x v="9"/>
    <s v="Supplier_7"/>
    <x v="3"/>
    <n v="16"/>
    <n v="2303.66"/>
    <n v="36858.559999999998"/>
    <n v="111"/>
    <n v="2"/>
    <x v="0"/>
    <n v="255706.25999999998"/>
    <x v="0"/>
  </r>
  <r>
    <x v="297"/>
    <s v="P0038"/>
    <x v="200"/>
    <x v="5"/>
    <s v="Supplier_15"/>
    <x v="3"/>
    <n v="28"/>
    <n v="638.9"/>
    <n v="17889.2"/>
    <n v="45"/>
    <n v="8"/>
    <x v="0"/>
    <n v="28750.5"/>
    <x v="20"/>
  </r>
  <r>
    <x v="353"/>
    <s v="P0136"/>
    <x v="115"/>
    <x v="7"/>
    <s v="Supplier_8"/>
    <x v="0"/>
    <n v="21"/>
    <n v="15274.05"/>
    <n v="320755.05"/>
    <n v="135"/>
    <n v="12"/>
    <x v="0"/>
    <n v="2061996.75"/>
    <x v="22"/>
  </r>
  <r>
    <x v="346"/>
    <s v="P0001"/>
    <x v="68"/>
    <x v="1"/>
    <s v="Supplier_21"/>
    <x v="2"/>
    <n v="48"/>
    <n v="18791.68"/>
    <n v="902000.64000000001"/>
    <n v="91"/>
    <n v="8"/>
    <x v="2"/>
    <n v="1710042.8800000001"/>
    <x v="21"/>
  </r>
  <r>
    <x v="503"/>
    <s v="P0001"/>
    <x v="68"/>
    <x v="1"/>
    <s v="Supplier_30"/>
    <x v="0"/>
    <n v="44"/>
    <n v="6118.25"/>
    <n v="269203"/>
    <n v="40"/>
    <n v="3"/>
    <x v="2"/>
    <n v="244730"/>
    <x v="19"/>
  </r>
  <r>
    <x v="177"/>
    <s v="P0171"/>
    <x v="193"/>
    <x v="3"/>
    <s v="Supplier_3"/>
    <x v="3"/>
    <n v="23"/>
    <n v="180.8"/>
    <n v="4158.3999999999996"/>
    <n v="222"/>
    <n v="6"/>
    <x v="0"/>
    <n v="40137.600000000006"/>
    <x v="23"/>
  </r>
  <r>
    <x v="500"/>
    <s v="P0139"/>
    <x v="128"/>
    <x v="7"/>
    <s v="Supplier_19"/>
    <x v="2"/>
    <n v="18"/>
    <n v="6235.19"/>
    <n v="112233.42"/>
    <n v="113"/>
    <n v="2"/>
    <x v="0"/>
    <n v="704576.47"/>
    <x v="8"/>
  </r>
  <r>
    <x v="475"/>
    <s v="P0188"/>
    <x v="52"/>
    <x v="4"/>
    <s v="Supplier_8"/>
    <x v="0"/>
    <n v="23"/>
    <n v="2635.12"/>
    <n v="60607.76"/>
    <n v="125"/>
    <n v="6"/>
    <x v="0"/>
    <n v="329390"/>
    <x v="4"/>
  </r>
  <r>
    <x v="76"/>
    <s v="P0232"/>
    <x v="101"/>
    <x v="6"/>
    <s v="Supplier_12"/>
    <x v="4"/>
    <n v="9"/>
    <n v="1295.24"/>
    <n v="11657.16"/>
    <n v="413"/>
    <n v="3"/>
    <x v="0"/>
    <n v="534934.12"/>
    <x v="1"/>
  </r>
  <r>
    <x v="416"/>
    <s v="P0070"/>
    <x v="209"/>
    <x v="0"/>
    <s v="Supplier_15"/>
    <x v="2"/>
    <n v="25"/>
    <n v="428.01"/>
    <n v="10700.25"/>
    <n v="143"/>
    <n v="12"/>
    <x v="0"/>
    <n v="61205.43"/>
    <x v="4"/>
  </r>
  <r>
    <x v="381"/>
    <s v="P0266"/>
    <x v="31"/>
    <x v="2"/>
    <s v="Supplier_6"/>
    <x v="0"/>
    <n v="8"/>
    <n v="2164.9299999999998"/>
    <n v="17319.439999999999"/>
    <n v="454"/>
    <n v="14"/>
    <x v="1"/>
    <n v="982878.22"/>
    <x v="10"/>
  </r>
  <r>
    <x v="504"/>
    <s v="P0131"/>
    <x v="279"/>
    <x v="7"/>
    <s v="Supplier_7"/>
    <x v="1"/>
    <n v="18"/>
    <n v="26755.9"/>
    <n v="481606.2"/>
    <n v="199"/>
    <n v="11"/>
    <x v="0"/>
    <n v="5324424.1000000006"/>
    <x v="15"/>
  </r>
  <r>
    <x v="78"/>
    <s v="P0113"/>
    <x v="173"/>
    <x v="9"/>
    <s v="Supplier_9"/>
    <x v="1"/>
    <n v="10"/>
    <n v="4517.46"/>
    <n v="45174.6"/>
    <n v="250"/>
    <n v="3"/>
    <x v="0"/>
    <n v="1129365"/>
    <x v="9"/>
  </r>
  <r>
    <x v="44"/>
    <s v="P0218"/>
    <x v="7"/>
    <x v="6"/>
    <s v="Supplier_5"/>
    <x v="1"/>
    <n v="8"/>
    <n v="4970.66"/>
    <n v="39765.279999999999"/>
    <n v="394"/>
    <n v="11"/>
    <x v="1"/>
    <n v="1958440.04"/>
    <x v="16"/>
  </r>
  <r>
    <x v="112"/>
    <s v="P0114"/>
    <x v="145"/>
    <x v="9"/>
    <s v="Supplier_10"/>
    <x v="3"/>
    <n v="17"/>
    <n v="445.33"/>
    <n v="7570.61"/>
    <n v="90"/>
    <n v="5"/>
    <x v="0"/>
    <n v="40079.699999999997"/>
    <x v="10"/>
  </r>
  <r>
    <x v="424"/>
    <s v="P0290"/>
    <x v="277"/>
    <x v="8"/>
    <s v="Supplier_29"/>
    <x v="0"/>
    <n v="1"/>
    <n v="232.03"/>
    <n v="232.03"/>
    <n v="297"/>
    <n v="2"/>
    <x v="0"/>
    <n v="68912.91"/>
    <x v="8"/>
  </r>
  <r>
    <x v="505"/>
    <s v="P0001"/>
    <x v="68"/>
    <x v="1"/>
    <s v="Supplier_5"/>
    <x v="0"/>
    <n v="41"/>
    <n v="2273.6"/>
    <n v="93217.600000000006"/>
    <n v="92"/>
    <n v="12"/>
    <x v="2"/>
    <n v="209171.19999999998"/>
    <x v="11"/>
  </r>
  <r>
    <x v="182"/>
    <s v="P0196"/>
    <x v="186"/>
    <x v="4"/>
    <s v="Supplier_17"/>
    <x v="3"/>
    <n v="9"/>
    <n v="1857.41"/>
    <n v="16716.689999999999"/>
    <n v="154"/>
    <n v="12"/>
    <x v="0"/>
    <n v="286041.14"/>
    <x v="11"/>
  </r>
  <r>
    <x v="169"/>
    <s v="P0215"/>
    <x v="24"/>
    <x v="6"/>
    <s v="Supplier_15"/>
    <x v="4"/>
    <n v="2"/>
    <n v="1368.48"/>
    <n v="2736.96"/>
    <n v="297"/>
    <n v="5"/>
    <x v="1"/>
    <n v="406438.56"/>
    <x v="20"/>
  </r>
  <r>
    <x v="161"/>
    <s v="P0121"/>
    <x v="259"/>
    <x v="7"/>
    <s v="Supplier_29"/>
    <x v="0"/>
    <n v="13"/>
    <n v="5275.36"/>
    <n v="68579.679999999993"/>
    <n v="159"/>
    <n v="10"/>
    <x v="0"/>
    <n v="838782.24"/>
    <x v="3"/>
  </r>
  <r>
    <x v="294"/>
    <s v="P0247"/>
    <x v="162"/>
    <x v="2"/>
    <s v="Supplier_28"/>
    <x v="2"/>
    <n v="2"/>
    <n v="4580.67"/>
    <n v="9161.34"/>
    <n v="271"/>
    <n v="11"/>
    <x v="1"/>
    <n v="1241361.57"/>
    <x v="12"/>
  </r>
  <r>
    <x v="368"/>
    <s v="P0171"/>
    <x v="193"/>
    <x v="3"/>
    <s v="Supplier_2"/>
    <x v="0"/>
    <n v="10"/>
    <n v="4477.07"/>
    <n v="44770.7"/>
    <n v="127"/>
    <n v="11"/>
    <x v="0"/>
    <n v="568587.89"/>
    <x v="15"/>
  </r>
  <r>
    <x v="254"/>
    <s v="P0249"/>
    <x v="129"/>
    <x v="2"/>
    <s v="Supplier_18"/>
    <x v="0"/>
    <n v="1"/>
    <n v="4512.5600000000004"/>
    <n v="4512.5600000000004"/>
    <n v="410"/>
    <n v="5"/>
    <x v="1"/>
    <n v="1850149.6"/>
    <x v="7"/>
  </r>
  <r>
    <x v="367"/>
    <s v="P0137"/>
    <x v="94"/>
    <x v="7"/>
    <s v="Supplier_20"/>
    <x v="3"/>
    <n v="19"/>
    <n v="17644.48"/>
    <n v="335245.12"/>
    <n v="210"/>
    <n v="8"/>
    <x v="0"/>
    <n v="3705340.8"/>
    <x v="9"/>
  </r>
  <r>
    <x v="394"/>
    <s v="P0243"/>
    <x v="214"/>
    <x v="2"/>
    <s v="Supplier_8"/>
    <x v="1"/>
    <n v="10"/>
    <n v="1698.26"/>
    <n v="16982.599999999999"/>
    <n v="517"/>
    <n v="2"/>
    <x v="0"/>
    <n v="878000.42"/>
    <x v="11"/>
  </r>
  <r>
    <x v="491"/>
    <s v="P0288"/>
    <x v="138"/>
    <x v="8"/>
    <s v="Supplier_17"/>
    <x v="2"/>
    <n v="9"/>
    <n v="3846.08"/>
    <n v="34614.720000000001"/>
    <n v="595"/>
    <n v="2"/>
    <x v="0"/>
    <n v="2288417.6"/>
    <x v="18"/>
  </r>
  <r>
    <x v="38"/>
    <s v="P0116"/>
    <x v="156"/>
    <x v="9"/>
    <s v="Supplier_2"/>
    <x v="3"/>
    <n v="20"/>
    <n v="1313.31"/>
    <n v="26266.2"/>
    <n v="153"/>
    <n v="3"/>
    <x v="0"/>
    <n v="200936.43"/>
    <x v="11"/>
  </r>
  <r>
    <x v="429"/>
    <s v="P0003"/>
    <x v="148"/>
    <x v="1"/>
    <s v="Supplier_26"/>
    <x v="4"/>
    <n v="47"/>
    <n v="4259.72"/>
    <n v="200206.84"/>
    <n v="114"/>
    <n v="14"/>
    <x v="0"/>
    <n v="485608.08"/>
    <x v="13"/>
  </r>
  <r>
    <x v="302"/>
    <s v="P0030"/>
    <x v="82"/>
    <x v="1"/>
    <s v="Supplier_7"/>
    <x v="3"/>
    <n v="37"/>
    <n v="3761.76"/>
    <n v="139185.12"/>
    <n v="109"/>
    <n v="6"/>
    <x v="2"/>
    <n v="410031.84"/>
    <x v="4"/>
  </r>
  <r>
    <x v="506"/>
    <s v="P0208"/>
    <x v="144"/>
    <x v="4"/>
    <s v="Supplier_16"/>
    <x v="1"/>
    <n v="10"/>
    <n v="2841.72"/>
    <n v="28417.200000000001"/>
    <n v="128"/>
    <n v="9"/>
    <x v="0"/>
    <n v="363740.15999999997"/>
    <x v="22"/>
  </r>
  <r>
    <x v="189"/>
    <s v="P0051"/>
    <x v="218"/>
    <x v="5"/>
    <s v="Supplier_6"/>
    <x v="0"/>
    <n v="50"/>
    <n v="659.31"/>
    <n v="32965.5"/>
    <n v="107"/>
    <n v="6"/>
    <x v="2"/>
    <n v="70546.17"/>
    <x v="1"/>
  </r>
  <r>
    <x v="127"/>
    <s v="P0112"/>
    <x v="44"/>
    <x v="9"/>
    <s v="Supplier_28"/>
    <x v="0"/>
    <n v="11"/>
    <n v="3706.72"/>
    <n v="40773.919999999998"/>
    <n v="228"/>
    <n v="2"/>
    <x v="0"/>
    <n v="845132.15999999992"/>
    <x v="9"/>
  </r>
  <r>
    <x v="507"/>
    <s v="P0192"/>
    <x v="10"/>
    <x v="4"/>
    <s v="Supplier_30"/>
    <x v="1"/>
    <n v="12"/>
    <n v="3277.93"/>
    <n v="39335.160000000003"/>
    <n v="181"/>
    <n v="5"/>
    <x v="0"/>
    <n v="593305.32999999996"/>
    <x v="7"/>
  </r>
  <r>
    <x v="118"/>
    <s v="P0233"/>
    <x v="38"/>
    <x v="6"/>
    <s v="Supplier_10"/>
    <x v="2"/>
    <n v="7"/>
    <n v="1820.2"/>
    <n v="12741.4"/>
    <n v="442"/>
    <n v="7"/>
    <x v="0"/>
    <n v="804528.4"/>
    <x v="23"/>
  </r>
  <r>
    <x v="508"/>
    <s v="P0158"/>
    <x v="61"/>
    <x v="3"/>
    <s v="Supplier_12"/>
    <x v="2"/>
    <n v="25"/>
    <n v="3162.77"/>
    <n v="79069.25"/>
    <n v="174"/>
    <n v="4"/>
    <x v="0"/>
    <n v="550321.98"/>
    <x v="20"/>
  </r>
  <r>
    <x v="288"/>
    <s v="P0283"/>
    <x v="77"/>
    <x v="8"/>
    <s v="Supplier_14"/>
    <x v="4"/>
    <n v="7"/>
    <n v="3486.15"/>
    <n v="24403.05"/>
    <n v="399"/>
    <n v="3"/>
    <x v="0"/>
    <n v="1390973.85"/>
    <x v="3"/>
  </r>
  <r>
    <x v="374"/>
    <s v="P0186"/>
    <x v="29"/>
    <x v="4"/>
    <s v="Supplier_22"/>
    <x v="0"/>
    <n v="13"/>
    <n v="3370.34"/>
    <n v="43814.42"/>
    <n v="199"/>
    <n v="3"/>
    <x v="0"/>
    <n v="670697.66"/>
    <x v="23"/>
  </r>
  <r>
    <x v="509"/>
    <s v="P0261"/>
    <x v="286"/>
    <x v="2"/>
    <s v="Supplier_11"/>
    <x v="1"/>
    <n v="2"/>
    <n v="626.70000000000005"/>
    <n v="1253.4000000000001"/>
    <n v="454"/>
    <n v="9"/>
    <x v="0"/>
    <n v="284521.80000000005"/>
    <x v="19"/>
  </r>
  <r>
    <x v="454"/>
    <s v="P0134"/>
    <x v="272"/>
    <x v="7"/>
    <s v="Supplier_2"/>
    <x v="2"/>
    <n v="11"/>
    <n v="28097.37"/>
    <n v="309071.07"/>
    <n v="119"/>
    <n v="13"/>
    <x v="0"/>
    <n v="3343587.03"/>
    <x v="6"/>
  </r>
  <r>
    <x v="426"/>
    <s v="P0031"/>
    <x v="224"/>
    <x v="5"/>
    <s v="Supplier_26"/>
    <x v="3"/>
    <n v="62"/>
    <n v="1542.66"/>
    <n v="95644.92"/>
    <n v="111"/>
    <n v="2"/>
    <x v="2"/>
    <n v="171235.26"/>
    <x v="10"/>
  </r>
  <r>
    <x v="147"/>
    <s v="P0069"/>
    <x v="59"/>
    <x v="0"/>
    <s v="Supplier_25"/>
    <x v="3"/>
    <n v="12"/>
    <n v="302.43"/>
    <n v="3629.16"/>
    <n v="150"/>
    <n v="7"/>
    <x v="0"/>
    <n v="45364.5"/>
    <x v="19"/>
  </r>
  <r>
    <x v="195"/>
    <s v="P0291"/>
    <x v="37"/>
    <x v="8"/>
    <s v="Supplier_18"/>
    <x v="4"/>
    <n v="8"/>
    <n v="1207.6199999999999"/>
    <n v="9660.9599999999991"/>
    <n v="418"/>
    <n v="4"/>
    <x v="1"/>
    <n v="504785.16"/>
    <x v="0"/>
  </r>
  <r>
    <x v="143"/>
    <s v="P0149"/>
    <x v="26"/>
    <x v="7"/>
    <s v="Supplier_22"/>
    <x v="2"/>
    <n v="13"/>
    <n v="18338.240000000002"/>
    <n v="238397.12"/>
    <n v="88"/>
    <n v="14"/>
    <x v="0"/>
    <n v="1613765.12"/>
    <x v="18"/>
  </r>
  <r>
    <x v="214"/>
    <s v="P0187"/>
    <x v="79"/>
    <x v="4"/>
    <s v="Supplier_28"/>
    <x v="1"/>
    <n v="10"/>
    <n v="2552.94"/>
    <n v="25529.4"/>
    <n v="138"/>
    <n v="14"/>
    <x v="0"/>
    <n v="352305.72000000003"/>
    <x v="2"/>
  </r>
  <r>
    <x v="79"/>
    <s v="P0285"/>
    <x v="170"/>
    <x v="8"/>
    <s v="Supplier_23"/>
    <x v="2"/>
    <n v="2"/>
    <n v="217.1"/>
    <n v="434.2"/>
    <n v="485"/>
    <n v="5"/>
    <x v="1"/>
    <n v="105293.5"/>
    <x v="14"/>
  </r>
  <r>
    <x v="510"/>
    <s v="P0299"/>
    <x v="287"/>
    <x v="8"/>
    <s v="Supplier_21"/>
    <x v="3"/>
    <n v="6"/>
    <n v="606.32000000000005"/>
    <n v="3637.92"/>
    <n v="252"/>
    <n v="4"/>
    <x v="1"/>
    <n v="152792.64000000001"/>
    <x v="14"/>
  </r>
  <r>
    <x v="21"/>
    <s v="P0273"/>
    <x v="288"/>
    <x v="8"/>
    <s v="Supplier_4"/>
    <x v="1"/>
    <n v="1"/>
    <n v="366.79"/>
    <n v="366.79"/>
    <n v="588"/>
    <n v="10"/>
    <x v="0"/>
    <n v="215672.52000000002"/>
    <x v="13"/>
  </r>
  <r>
    <x v="511"/>
    <s v="P0070"/>
    <x v="209"/>
    <x v="0"/>
    <s v="Supplier_14"/>
    <x v="1"/>
    <n v="25"/>
    <n v="415.41"/>
    <n v="10385.25"/>
    <n v="168"/>
    <n v="3"/>
    <x v="0"/>
    <n v="69788.88"/>
    <x v="8"/>
  </r>
  <r>
    <x v="214"/>
    <s v="P0052"/>
    <x v="11"/>
    <x v="5"/>
    <s v="Supplier_23"/>
    <x v="3"/>
    <n v="48"/>
    <n v="101.08"/>
    <n v="4851.84"/>
    <n v="37"/>
    <n v="3"/>
    <x v="0"/>
    <n v="3739.96"/>
    <x v="2"/>
  </r>
  <r>
    <x v="469"/>
    <s v="P0084"/>
    <x v="12"/>
    <x v="0"/>
    <s v="Supplier_14"/>
    <x v="4"/>
    <n v="8"/>
    <n v="268.85000000000002"/>
    <n v="2150.8000000000002"/>
    <n v="119"/>
    <n v="11"/>
    <x v="0"/>
    <n v="31993.15"/>
    <x v="14"/>
  </r>
  <r>
    <x v="5"/>
    <s v="P0097"/>
    <x v="254"/>
    <x v="9"/>
    <s v="Supplier_18"/>
    <x v="1"/>
    <n v="13"/>
    <n v="4661.3100000000004"/>
    <n v="60597.03"/>
    <n v="190"/>
    <n v="4"/>
    <x v="0"/>
    <n v="885648.9"/>
    <x v="4"/>
  </r>
  <r>
    <x v="63"/>
    <s v="P0020"/>
    <x v="72"/>
    <x v="1"/>
    <s v="Supplier_26"/>
    <x v="3"/>
    <n v="39"/>
    <n v="15110.68"/>
    <n v="589316.52"/>
    <n v="56"/>
    <n v="12"/>
    <x v="2"/>
    <n v="846198.08000000007"/>
    <x v="11"/>
  </r>
  <r>
    <x v="116"/>
    <s v="P0211"/>
    <x v="114"/>
    <x v="6"/>
    <s v="Supplier_4"/>
    <x v="3"/>
    <n v="2"/>
    <n v="491.17"/>
    <n v="982.34"/>
    <n v="555"/>
    <n v="11"/>
    <x v="1"/>
    <n v="272599.35000000003"/>
    <x v="7"/>
  </r>
  <r>
    <x v="454"/>
    <s v="P0177"/>
    <x v="289"/>
    <x v="3"/>
    <s v="Supplier_9"/>
    <x v="2"/>
    <n v="22"/>
    <n v="1301.43"/>
    <n v="28631.46"/>
    <n v="164"/>
    <n v="3"/>
    <x v="0"/>
    <n v="213434.52000000002"/>
    <x v="6"/>
  </r>
  <r>
    <x v="98"/>
    <s v="P0268"/>
    <x v="131"/>
    <x v="2"/>
    <s v="Supplier_14"/>
    <x v="3"/>
    <n v="7"/>
    <n v="585.78"/>
    <n v="4100.46"/>
    <n v="490"/>
    <n v="10"/>
    <x v="0"/>
    <n v="287032.2"/>
    <x v="1"/>
  </r>
  <r>
    <x v="337"/>
    <s v="P0234"/>
    <x v="161"/>
    <x v="6"/>
    <s v="Supplier_8"/>
    <x v="4"/>
    <n v="7"/>
    <n v="178.22"/>
    <n v="1247.54"/>
    <n v="503"/>
    <n v="5"/>
    <x v="0"/>
    <n v="89644.66"/>
    <x v="20"/>
  </r>
  <r>
    <x v="59"/>
    <s v="P0174"/>
    <x v="125"/>
    <x v="3"/>
    <s v="Supplier_26"/>
    <x v="3"/>
    <n v="17"/>
    <n v="209.23"/>
    <n v="3556.91"/>
    <n v="198"/>
    <n v="4"/>
    <x v="0"/>
    <n v="41427.54"/>
    <x v="0"/>
  </r>
  <r>
    <x v="256"/>
    <s v="P0234"/>
    <x v="161"/>
    <x v="6"/>
    <s v="Supplier_11"/>
    <x v="0"/>
    <n v="8"/>
    <n v="1513.36"/>
    <n v="12106.88"/>
    <n v="265"/>
    <n v="3"/>
    <x v="1"/>
    <n v="401040.39999999997"/>
    <x v="12"/>
  </r>
  <r>
    <x v="191"/>
    <s v="P0204"/>
    <x v="142"/>
    <x v="4"/>
    <s v="Supplier_17"/>
    <x v="0"/>
    <n v="23"/>
    <n v="3723.24"/>
    <n v="85634.52"/>
    <n v="112"/>
    <n v="2"/>
    <x v="0"/>
    <n v="417002.88"/>
    <x v="9"/>
  </r>
  <r>
    <x v="482"/>
    <s v="P0013"/>
    <x v="49"/>
    <x v="1"/>
    <s v="Supplier_3"/>
    <x v="0"/>
    <n v="64"/>
    <n v="6228.69"/>
    <n v="398636.16"/>
    <n v="60"/>
    <n v="12"/>
    <x v="0"/>
    <n v="373721.39999999997"/>
    <x v="19"/>
  </r>
  <r>
    <x v="284"/>
    <s v="P0235"/>
    <x v="116"/>
    <x v="6"/>
    <s v="Supplier_17"/>
    <x v="3"/>
    <n v="5"/>
    <n v="877.37"/>
    <n v="4386.8500000000004"/>
    <n v="529"/>
    <n v="14"/>
    <x v="1"/>
    <n v="464128.73"/>
    <x v="7"/>
  </r>
  <r>
    <x v="259"/>
    <s v="P0097"/>
    <x v="254"/>
    <x v="9"/>
    <s v="Supplier_19"/>
    <x v="0"/>
    <n v="16"/>
    <n v="1841.83"/>
    <n v="29469.279999999999"/>
    <n v="112"/>
    <n v="9"/>
    <x v="0"/>
    <n v="206284.96"/>
    <x v="11"/>
  </r>
  <r>
    <x v="32"/>
    <s v="P0230"/>
    <x v="87"/>
    <x v="6"/>
    <s v="Supplier_2"/>
    <x v="4"/>
    <n v="3"/>
    <n v="1520.69"/>
    <n v="4562.07"/>
    <n v="494"/>
    <n v="9"/>
    <x v="1"/>
    <n v="751220.86"/>
    <x v="10"/>
  </r>
  <r>
    <x v="462"/>
    <s v="P0108"/>
    <x v="226"/>
    <x v="9"/>
    <s v="Supplier_21"/>
    <x v="3"/>
    <n v="23"/>
    <n v="1359.34"/>
    <n v="31264.82"/>
    <n v="136"/>
    <n v="6"/>
    <x v="0"/>
    <n v="184870.24"/>
    <x v="6"/>
  </r>
  <r>
    <x v="89"/>
    <s v="P0231"/>
    <x v="93"/>
    <x v="6"/>
    <s v="Supplier_1"/>
    <x v="2"/>
    <n v="13"/>
    <n v="230.39"/>
    <n v="2995.07"/>
    <n v="377"/>
    <n v="14"/>
    <x v="1"/>
    <n v="86857.03"/>
    <x v="0"/>
  </r>
  <r>
    <x v="327"/>
    <s v="P0295"/>
    <x v="127"/>
    <x v="8"/>
    <s v="Supplier_15"/>
    <x v="1"/>
    <n v="5"/>
    <n v="4200.1400000000003"/>
    <n v="21000.7"/>
    <n v="514"/>
    <n v="4"/>
    <x v="0"/>
    <n v="2158871.96"/>
    <x v="9"/>
  </r>
  <r>
    <x v="173"/>
    <s v="P0257"/>
    <x v="54"/>
    <x v="2"/>
    <s v="Supplier_10"/>
    <x v="2"/>
    <n v="9"/>
    <n v="758.84"/>
    <n v="6829.56"/>
    <n v="255"/>
    <n v="9"/>
    <x v="1"/>
    <n v="193504.2"/>
    <x v="12"/>
  </r>
  <r>
    <x v="139"/>
    <s v="P0051"/>
    <x v="218"/>
    <x v="5"/>
    <s v="Supplier_13"/>
    <x v="0"/>
    <n v="28"/>
    <n v="3172.36"/>
    <n v="88826.08"/>
    <n v="30"/>
    <n v="7"/>
    <x v="0"/>
    <n v="95170.8"/>
    <x v="3"/>
  </r>
  <r>
    <x v="353"/>
    <s v="P0291"/>
    <x v="37"/>
    <x v="8"/>
    <s v="Supplier_29"/>
    <x v="1"/>
    <n v="7"/>
    <n v="333.09"/>
    <n v="2331.63"/>
    <n v="424"/>
    <n v="12"/>
    <x v="1"/>
    <n v="141230.16"/>
    <x v="22"/>
  </r>
  <r>
    <x v="229"/>
    <s v="P0233"/>
    <x v="38"/>
    <x v="6"/>
    <s v="Supplier_20"/>
    <x v="0"/>
    <n v="6"/>
    <n v="4126.63"/>
    <n v="24759.78"/>
    <n v="480"/>
    <n v="2"/>
    <x v="0"/>
    <n v="1980782.4000000001"/>
    <x v="9"/>
  </r>
  <r>
    <x v="512"/>
    <s v="P0250"/>
    <x v="2"/>
    <x v="2"/>
    <s v="Supplier_29"/>
    <x v="0"/>
    <n v="4"/>
    <n v="2049.11"/>
    <n v="8196.44"/>
    <n v="477"/>
    <n v="9"/>
    <x v="1"/>
    <n v="977425.47000000009"/>
    <x v="9"/>
  </r>
  <r>
    <x v="513"/>
    <s v="P0197"/>
    <x v="178"/>
    <x v="4"/>
    <s v="Supplier_19"/>
    <x v="0"/>
    <n v="19"/>
    <n v="1816.59"/>
    <n v="34515.21"/>
    <n v="247"/>
    <n v="13"/>
    <x v="0"/>
    <n v="448697.73"/>
    <x v="5"/>
  </r>
  <r>
    <x v="327"/>
    <s v="P0119"/>
    <x v="103"/>
    <x v="9"/>
    <s v="Supplier_29"/>
    <x v="4"/>
    <n v="17"/>
    <n v="4582.3"/>
    <n v="77899.100000000006"/>
    <n v="123"/>
    <n v="8"/>
    <x v="0"/>
    <n v="563622.9"/>
    <x v="9"/>
  </r>
  <r>
    <x v="203"/>
    <s v="P0202"/>
    <x v="174"/>
    <x v="4"/>
    <s v="Supplier_13"/>
    <x v="3"/>
    <n v="21"/>
    <n v="4711.41"/>
    <n v="98939.61"/>
    <n v="222"/>
    <n v="8"/>
    <x v="0"/>
    <n v="1045933.02"/>
    <x v="16"/>
  </r>
  <r>
    <x v="514"/>
    <s v="P0280"/>
    <x v="253"/>
    <x v="8"/>
    <s v="Supplier_8"/>
    <x v="4"/>
    <n v="6"/>
    <n v="1001.26"/>
    <n v="6007.56"/>
    <n v="592"/>
    <n v="6"/>
    <x v="0"/>
    <n v="592745.92000000004"/>
    <x v="11"/>
  </r>
  <r>
    <x v="392"/>
    <s v="P0178"/>
    <x v="223"/>
    <x v="3"/>
    <s v="Supplier_19"/>
    <x v="3"/>
    <n v="25"/>
    <n v="2721.33"/>
    <n v="68033.25"/>
    <n v="154"/>
    <n v="5"/>
    <x v="0"/>
    <n v="419084.82"/>
    <x v="17"/>
  </r>
  <r>
    <x v="515"/>
    <s v="P0094"/>
    <x v="121"/>
    <x v="9"/>
    <s v="Supplier_3"/>
    <x v="1"/>
    <n v="11"/>
    <n v="2442.9299999999998"/>
    <n v="26872.23"/>
    <n v="166"/>
    <n v="13"/>
    <x v="0"/>
    <n v="405526.37999999995"/>
    <x v="17"/>
  </r>
  <r>
    <x v="443"/>
    <s v="P0146"/>
    <x v="169"/>
    <x v="7"/>
    <s v="Supplier_26"/>
    <x v="1"/>
    <n v="22"/>
    <n v="14696.37"/>
    <n v="323320.14"/>
    <n v="111"/>
    <n v="12"/>
    <x v="0"/>
    <n v="1631297.07"/>
    <x v="18"/>
  </r>
  <r>
    <x v="497"/>
    <s v="P0030"/>
    <x v="82"/>
    <x v="1"/>
    <s v="Supplier_17"/>
    <x v="3"/>
    <n v="34"/>
    <n v="11281.97"/>
    <n v="383586.98"/>
    <n v="96"/>
    <n v="9"/>
    <x v="0"/>
    <n v="1083069.1199999999"/>
    <x v="13"/>
  </r>
  <r>
    <x v="450"/>
    <s v="P0169"/>
    <x v="276"/>
    <x v="3"/>
    <s v="Supplier_27"/>
    <x v="3"/>
    <n v="10"/>
    <n v="4238.16"/>
    <n v="42381.599999999999"/>
    <n v="123"/>
    <n v="8"/>
    <x v="0"/>
    <n v="521293.68"/>
    <x v="16"/>
  </r>
  <r>
    <x v="516"/>
    <s v="P0021"/>
    <x v="235"/>
    <x v="1"/>
    <s v="Supplier_25"/>
    <x v="3"/>
    <n v="34"/>
    <n v="12794.19"/>
    <n v="435002.46"/>
    <n v="80"/>
    <n v="14"/>
    <x v="0"/>
    <n v="1023535.2000000001"/>
    <x v="2"/>
  </r>
  <r>
    <x v="517"/>
    <s v="P0275"/>
    <x v="153"/>
    <x v="8"/>
    <s v="Supplier_2"/>
    <x v="4"/>
    <n v="4"/>
    <n v="261.98"/>
    <n v="1047.92"/>
    <n v="587"/>
    <n v="10"/>
    <x v="1"/>
    <n v="153782.26"/>
    <x v="3"/>
  </r>
  <r>
    <x v="518"/>
    <s v="P0055"/>
    <x v="157"/>
    <x v="5"/>
    <s v="Supplier_15"/>
    <x v="4"/>
    <n v="49"/>
    <n v="2516.0100000000002"/>
    <n v="123284.49"/>
    <n v="48"/>
    <n v="9"/>
    <x v="0"/>
    <n v="120768.48000000001"/>
    <x v="2"/>
  </r>
  <r>
    <x v="189"/>
    <s v="P0234"/>
    <x v="161"/>
    <x v="6"/>
    <s v="Supplier_1"/>
    <x v="4"/>
    <n v="2"/>
    <n v="564.74"/>
    <n v="1129.48"/>
    <n v="400"/>
    <n v="12"/>
    <x v="1"/>
    <n v="225896"/>
    <x v="1"/>
  </r>
  <r>
    <x v="268"/>
    <s v="P0225"/>
    <x v="34"/>
    <x v="6"/>
    <s v="Supplier_17"/>
    <x v="0"/>
    <n v="2"/>
    <n v="3505.05"/>
    <n v="7010.1"/>
    <n v="400"/>
    <n v="6"/>
    <x v="0"/>
    <n v="1402020"/>
    <x v="5"/>
  </r>
  <r>
    <x v="496"/>
    <s v="P0195"/>
    <x v="261"/>
    <x v="4"/>
    <s v="Supplier_5"/>
    <x v="3"/>
    <n v="18"/>
    <n v="1796.03"/>
    <n v="32328.54"/>
    <n v="180"/>
    <n v="12"/>
    <x v="0"/>
    <n v="323285.40000000002"/>
    <x v="3"/>
  </r>
  <r>
    <x v="519"/>
    <s v="P0156"/>
    <x v="257"/>
    <x v="3"/>
    <s v="Supplier_4"/>
    <x v="3"/>
    <n v="20"/>
    <n v="3902.7"/>
    <n v="78054"/>
    <n v="179"/>
    <n v="3"/>
    <x v="0"/>
    <n v="698583.29999999993"/>
    <x v="13"/>
  </r>
  <r>
    <x v="520"/>
    <s v="P0219"/>
    <x v="273"/>
    <x v="6"/>
    <s v="Supplier_25"/>
    <x v="4"/>
    <n v="2"/>
    <n v="364.59"/>
    <n v="729.18"/>
    <n v="554"/>
    <n v="8"/>
    <x v="0"/>
    <n v="201982.86"/>
    <x v="17"/>
  </r>
  <r>
    <x v="367"/>
    <s v="P0273"/>
    <x v="288"/>
    <x v="8"/>
    <s v="Supplier_20"/>
    <x v="3"/>
    <n v="10"/>
    <n v="2705.88"/>
    <n v="27058.799999999999"/>
    <n v="515"/>
    <n v="2"/>
    <x v="0"/>
    <n v="1393528.2"/>
    <x v="9"/>
  </r>
  <r>
    <x v="275"/>
    <s v="P0010"/>
    <x v="281"/>
    <x v="1"/>
    <s v="Supplier_27"/>
    <x v="0"/>
    <n v="39"/>
    <n v="7301"/>
    <n v="284739"/>
    <n v="45"/>
    <n v="4"/>
    <x v="0"/>
    <n v="328545"/>
    <x v="4"/>
  </r>
  <r>
    <x v="133"/>
    <s v="P0074"/>
    <x v="140"/>
    <x v="0"/>
    <s v="Supplier_6"/>
    <x v="4"/>
    <n v="16"/>
    <n v="227.11"/>
    <n v="3633.76"/>
    <n v="205"/>
    <n v="14"/>
    <x v="0"/>
    <n v="46557.55"/>
    <x v="10"/>
  </r>
  <r>
    <x v="372"/>
    <s v="P0047"/>
    <x v="5"/>
    <x v="5"/>
    <s v="Supplier_12"/>
    <x v="2"/>
    <n v="46"/>
    <n v="896.64"/>
    <n v="41245.440000000002"/>
    <n v="82"/>
    <n v="5"/>
    <x v="0"/>
    <n v="73524.479999999996"/>
    <x v="16"/>
  </r>
  <r>
    <x v="117"/>
    <s v="P0226"/>
    <x v="39"/>
    <x v="6"/>
    <s v="Supplier_11"/>
    <x v="0"/>
    <n v="8"/>
    <n v="4371.1899999999996"/>
    <n v="34969.519999999997"/>
    <n v="528"/>
    <n v="10"/>
    <x v="1"/>
    <n v="2307988.3199999998"/>
    <x v="15"/>
  </r>
  <r>
    <x v="243"/>
    <s v="P0201"/>
    <x v="243"/>
    <x v="4"/>
    <s v="Supplier_26"/>
    <x v="4"/>
    <n v="14"/>
    <n v="4379.74"/>
    <n v="61316.36"/>
    <n v="212"/>
    <n v="8"/>
    <x v="0"/>
    <n v="928504.88"/>
    <x v="9"/>
  </r>
  <r>
    <x v="439"/>
    <s v="P0132"/>
    <x v="70"/>
    <x v="7"/>
    <s v="Supplier_22"/>
    <x v="1"/>
    <n v="13"/>
    <n v="28220.39"/>
    <n v="366865.07"/>
    <n v="118"/>
    <n v="11"/>
    <x v="0"/>
    <n v="3330006.02"/>
    <x v="23"/>
  </r>
  <r>
    <x v="344"/>
    <s v="P0234"/>
    <x v="161"/>
    <x v="6"/>
    <s v="Supplier_30"/>
    <x v="1"/>
    <n v="6"/>
    <n v="3650.8"/>
    <n v="21904.799999999999"/>
    <n v="570"/>
    <n v="7"/>
    <x v="0"/>
    <n v="2080956"/>
    <x v="18"/>
  </r>
  <r>
    <x v="521"/>
    <s v="P0272"/>
    <x v="230"/>
    <x v="8"/>
    <s v="Supplier_13"/>
    <x v="2"/>
    <n v="10"/>
    <n v="2813.11"/>
    <n v="28131.1"/>
    <n v="413"/>
    <n v="6"/>
    <x v="0"/>
    <n v="1161814.4300000002"/>
    <x v="23"/>
  </r>
  <r>
    <x v="245"/>
    <s v="P0080"/>
    <x v="62"/>
    <x v="0"/>
    <s v="Supplier_11"/>
    <x v="2"/>
    <n v="18"/>
    <n v="167.06"/>
    <n v="3007.08"/>
    <n v="193"/>
    <n v="13"/>
    <x v="0"/>
    <n v="32242.58"/>
    <x v="16"/>
  </r>
  <r>
    <x v="16"/>
    <s v="P0179"/>
    <x v="110"/>
    <x v="3"/>
    <s v="Supplier_6"/>
    <x v="2"/>
    <n v="20"/>
    <n v="4673.16"/>
    <n v="93463.2"/>
    <n v="162"/>
    <n v="3"/>
    <x v="0"/>
    <n v="757051.91999999993"/>
    <x v="11"/>
  </r>
  <r>
    <x v="192"/>
    <s v="P0124"/>
    <x v="42"/>
    <x v="7"/>
    <s v="Supplier_30"/>
    <x v="0"/>
    <n v="23"/>
    <n v="23442.799999999999"/>
    <n v="539184.4"/>
    <n v="189"/>
    <n v="13"/>
    <x v="0"/>
    <n v="4430689.2"/>
    <x v="21"/>
  </r>
  <r>
    <x v="522"/>
    <s v="P0246"/>
    <x v="284"/>
    <x v="2"/>
    <s v="Supplier_17"/>
    <x v="1"/>
    <n v="3"/>
    <n v="3198.78"/>
    <n v="9596.34"/>
    <n v="321"/>
    <n v="3"/>
    <x v="0"/>
    <n v="1026808.3800000001"/>
    <x v="18"/>
  </r>
  <r>
    <x v="523"/>
    <s v="P0094"/>
    <x v="121"/>
    <x v="9"/>
    <s v="Supplier_28"/>
    <x v="1"/>
    <n v="15"/>
    <n v="2643.65"/>
    <n v="39654.75"/>
    <n v="169"/>
    <n v="3"/>
    <x v="0"/>
    <n v="446776.85000000003"/>
    <x v="1"/>
  </r>
  <r>
    <x v="99"/>
    <s v="P0206"/>
    <x v="8"/>
    <x v="4"/>
    <s v="Supplier_20"/>
    <x v="4"/>
    <n v="20"/>
    <n v="4341"/>
    <n v="86820"/>
    <n v="196"/>
    <n v="7"/>
    <x v="0"/>
    <n v="850836"/>
    <x v="7"/>
  </r>
  <r>
    <x v="238"/>
    <s v="P0057"/>
    <x v="160"/>
    <x v="5"/>
    <s v="Supplier_8"/>
    <x v="0"/>
    <n v="32"/>
    <n v="535.27"/>
    <n v="17128.64"/>
    <n v="34"/>
    <n v="14"/>
    <x v="0"/>
    <n v="18199.18"/>
    <x v="5"/>
  </r>
  <r>
    <x v="199"/>
    <s v="P0182"/>
    <x v="4"/>
    <x v="4"/>
    <s v="Supplier_6"/>
    <x v="0"/>
    <n v="22"/>
    <n v="1024.06"/>
    <n v="22529.32"/>
    <n v="180"/>
    <n v="8"/>
    <x v="0"/>
    <n v="184330.8"/>
    <x v="6"/>
  </r>
  <r>
    <x v="431"/>
    <s v="P0207"/>
    <x v="258"/>
    <x v="4"/>
    <s v="Supplier_22"/>
    <x v="0"/>
    <n v="22"/>
    <n v="2950.86"/>
    <n v="64918.92"/>
    <n v="236"/>
    <n v="7"/>
    <x v="0"/>
    <n v="696402.96000000008"/>
    <x v="20"/>
  </r>
  <r>
    <x v="524"/>
    <s v="P0218"/>
    <x v="7"/>
    <x v="6"/>
    <s v="Supplier_11"/>
    <x v="3"/>
    <n v="8"/>
    <n v="1401.37"/>
    <n v="11210.96"/>
    <n v="533"/>
    <n v="4"/>
    <x v="1"/>
    <n v="746930.21"/>
    <x v="14"/>
  </r>
  <r>
    <x v="525"/>
    <s v="P0052"/>
    <x v="11"/>
    <x v="5"/>
    <s v="Supplier_9"/>
    <x v="2"/>
    <n v="45"/>
    <n v="2838.33"/>
    <n v="127724.85"/>
    <n v="33"/>
    <n v="7"/>
    <x v="0"/>
    <n v="93664.89"/>
    <x v="1"/>
  </r>
  <r>
    <x v="186"/>
    <s v="P0103"/>
    <x v="50"/>
    <x v="9"/>
    <s v="Supplier_7"/>
    <x v="1"/>
    <n v="21"/>
    <n v="365.07"/>
    <n v="7666.47"/>
    <n v="220"/>
    <n v="5"/>
    <x v="0"/>
    <n v="80315.399999999994"/>
    <x v="5"/>
  </r>
  <r>
    <x v="526"/>
    <s v="P0054"/>
    <x v="60"/>
    <x v="5"/>
    <s v="Supplier_29"/>
    <x v="2"/>
    <n v="32"/>
    <n v="4274.8599999999997"/>
    <n v="136795.51999999999"/>
    <n v="77"/>
    <n v="14"/>
    <x v="0"/>
    <n v="329164.21999999997"/>
    <x v="20"/>
  </r>
  <r>
    <x v="351"/>
    <s v="P0073"/>
    <x v="126"/>
    <x v="0"/>
    <s v="Supplier_14"/>
    <x v="2"/>
    <n v="25"/>
    <n v="147.38"/>
    <n v="3684.5"/>
    <n v="217"/>
    <n v="6"/>
    <x v="0"/>
    <n v="31981.46"/>
    <x v="8"/>
  </r>
  <r>
    <x v="148"/>
    <s v="P0099"/>
    <x v="269"/>
    <x v="9"/>
    <s v="Supplier_24"/>
    <x v="0"/>
    <n v="15"/>
    <n v="4471.8500000000004"/>
    <n v="67077.75"/>
    <n v="205"/>
    <n v="3"/>
    <x v="0"/>
    <n v="916729.25000000012"/>
    <x v="18"/>
  </r>
  <r>
    <x v="335"/>
    <s v="P0017"/>
    <x v="99"/>
    <x v="1"/>
    <s v="Supplier_16"/>
    <x v="1"/>
    <n v="33"/>
    <n v="2618.2600000000002"/>
    <n v="86402.58"/>
    <n v="69"/>
    <n v="10"/>
    <x v="2"/>
    <n v="180659.94"/>
    <x v="21"/>
  </r>
  <r>
    <x v="166"/>
    <s v="P0116"/>
    <x v="156"/>
    <x v="9"/>
    <s v="Supplier_26"/>
    <x v="0"/>
    <n v="13"/>
    <n v="1626.33"/>
    <n v="21142.29"/>
    <n v="200"/>
    <n v="10"/>
    <x v="0"/>
    <n v="325266"/>
    <x v="17"/>
  </r>
  <r>
    <x v="495"/>
    <s v="P0004"/>
    <x v="225"/>
    <x v="1"/>
    <s v="Supplier_27"/>
    <x v="2"/>
    <n v="42"/>
    <n v="12686.46"/>
    <n v="532831.31999999995"/>
    <n v="66"/>
    <n v="7"/>
    <x v="0"/>
    <n v="837306.36"/>
    <x v="11"/>
  </r>
  <r>
    <x v="527"/>
    <s v="P0222"/>
    <x v="290"/>
    <x v="6"/>
    <s v="Supplier_29"/>
    <x v="0"/>
    <n v="8"/>
    <n v="963.36"/>
    <n v="7706.88"/>
    <n v="303"/>
    <n v="12"/>
    <x v="1"/>
    <n v="291898.08"/>
    <x v="0"/>
  </r>
  <r>
    <x v="55"/>
    <s v="P0235"/>
    <x v="116"/>
    <x v="6"/>
    <s v="Supplier_20"/>
    <x v="3"/>
    <n v="2"/>
    <n v="3092.66"/>
    <n v="6185.32"/>
    <n v="439"/>
    <n v="7"/>
    <x v="0"/>
    <n v="1357677.74"/>
    <x v="18"/>
  </r>
  <r>
    <x v="235"/>
    <s v="P0133"/>
    <x v="232"/>
    <x v="7"/>
    <s v="Supplier_9"/>
    <x v="2"/>
    <n v="19"/>
    <n v="24206.39"/>
    <n v="459921.41"/>
    <n v="241"/>
    <n v="3"/>
    <x v="0"/>
    <n v="5833739.9900000002"/>
    <x v="17"/>
  </r>
  <r>
    <x v="294"/>
    <s v="P0291"/>
    <x v="37"/>
    <x v="8"/>
    <s v="Supplier_28"/>
    <x v="1"/>
    <n v="8"/>
    <n v="1051.1400000000001"/>
    <n v="8409.1200000000008"/>
    <n v="518"/>
    <n v="11"/>
    <x v="0"/>
    <n v="544490.52"/>
    <x v="12"/>
  </r>
  <r>
    <x v="488"/>
    <s v="P0004"/>
    <x v="225"/>
    <x v="1"/>
    <s v="Supplier_16"/>
    <x v="4"/>
    <n v="45"/>
    <n v="7178.32"/>
    <n v="323024.40000000002"/>
    <n v="75"/>
    <n v="7"/>
    <x v="0"/>
    <n v="538374"/>
    <x v="13"/>
  </r>
  <r>
    <x v="25"/>
    <s v="P0002"/>
    <x v="215"/>
    <x v="1"/>
    <s v="Supplier_24"/>
    <x v="1"/>
    <n v="39"/>
    <n v="14293.15"/>
    <n v="557432.85"/>
    <n v="91"/>
    <n v="13"/>
    <x v="2"/>
    <n v="1300676.6499999999"/>
    <x v="12"/>
  </r>
  <r>
    <x v="241"/>
    <s v="P0227"/>
    <x v="35"/>
    <x v="6"/>
    <s v="Supplier_26"/>
    <x v="1"/>
    <n v="13"/>
    <n v="3037.78"/>
    <n v="39491.14"/>
    <n v="470"/>
    <n v="8"/>
    <x v="0"/>
    <n v="1427756.6"/>
    <x v="15"/>
  </r>
  <r>
    <x v="252"/>
    <s v="P0055"/>
    <x v="157"/>
    <x v="5"/>
    <s v="Supplier_6"/>
    <x v="1"/>
    <n v="20"/>
    <n v="326.39"/>
    <n v="6527.8"/>
    <n v="108"/>
    <n v="7"/>
    <x v="2"/>
    <n v="35250.119999999995"/>
    <x v="4"/>
  </r>
  <r>
    <x v="326"/>
    <s v="P0222"/>
    <x v="290"/>
    <x v="6"/>
    <s v="Supplier_21"/>
    <x v="3"/>
    <n v="7"/>
    <n v="2521.88"/>
    <n v="17653.16"/>
    <n v="545"/>
    <n v="10"/>
    <x v="0"/>
    <n v="1374424.6"/>
    <x v="8"/>
  </r>
  <r>
    <x v="528"/>
    <s v="P0079"/>
    <x v="16"/>
    <x v="0"/>
    <s v="Supplier_4"/>
    <x v="4"/>
    <n v="23"/>
    <n v="25.51"/>
    <n v="586.73"/>
    <n v="243"/>
    <n v="9"/>
    <x v="0"/>
    <n v="6198.93"/>
    <x v="14"/>
  </r>
  <r>
    <x v="473"/>
    <s v="P0144"/>
    <x v="271"/>
    <x v="7"/>
    <s v="Supplier_5"/>
    <x v="4"/>
    <n v="11"/>
    <n v="21785.7"/>
    <n v="239642.7"/>
    <n v="144"/>
    <n v="4"/>
    <x v="0"/>
    <n v="3137140.8000000003"/>
    <x v="2"/>
  </r>
  <r>
    <x v="24"/>
    <s v="P0035"/>
    <x v="118"/>
    <x v="5"/>
    <s v="Supplier_7"/>
    <x v="0"/>
    <n v="28"/>
    <n v="3435.92"/>
    <n v="96205.759999999995"/>
    <n v="51"/>
    <n v="14"/>
    <x v="2"/>
    <n v="175231.92"/>
    <x v="15"/>
  </r>
  <r>
    <x v="403"/>
    <s v="P0285"/>
    <x v="170"/>
    <x v="8"/>
    <s v="Supplier_9"/>
    <x v="4"/>
    <n v="2"/>
    <n v="2781.68"/>
    <n v="5563.36"/>
    <n v="392"/>
    <n v="13"/>
    <x v="0"/>
    <n v="1090418.5599999998"/>
    <x v="14"/>
  </r>
  <r>
    <x v="353"/>
    <s v="P0150"/>
    <x v="202"/>
    <x v="7"/>
    <s v="Supplier_21"/>
    <x v="4"/>
    <n v="16"/>
    <n v="6765.21"/>
    <n v="108243.36"/>
    <n v="239"/>
    <n v="10"/>
    <x v="0"/>
    <n v="1616885.19"/>
    <x v="22"/>
  </r>
  <r>
    <x v="318"/>
    <s v="P0066"/>
    <x v="274"/>
    <x v="0"/>
    <s v="Supplier_6"/>
    <x v="3"/>
    <n v="19"/>
    <n v="59.03"/>
    <n v="1121.57"/>
    <n v="105"/>
    <n v="14"/>
    <x v="0"/>
    <n v="6198.1500000000005"/>
    <x v="18"/>
  </r>
  <r>
    <x v="211"/>
    <s v="P0167"/>
    <x v="36"/>
    <x v="3"/>
    <s v="Supplier_9"/>
    <x v="1"/>
    <n v="14"/>
    <n v="1917.83"/>
    <n v="26849.62"/>
    <n v="108"/>
    <n v="12"/>
    <x v="0"/>
    <n v="207125.63999999998"/>
    <x v="10"/>
  </r>
  <r>
    <x v="529"/>
    <s v="P0078"/>
    <x v="216"/>
    <x v="0"/>
    <s v="Supplier_16"/>
    <x v="1"/>
    <n v="25"/>
    <n v="492.74"/>
    <n v="12318.5"/>
    <n v="239"/>
    <n v="3"/>
    <x v="0"/>
    <n v="117764.86"/>
    <x v="9"/>
  </r>
  <r>
    <x v="344"/>
    <s v="P0066"/>
    <x v="274"/>
    <x v="0"/>
    <s v="Supplier_12"/>
    <x v="0"/>
    <n v="15"/>
    <n v="122.3"/>
    <n v="1834.5"/>
    <n v="119"/>
    <n v="2"/>
    <x v="0"/>
    <n v="14553.699999999999"/>
    <x v="18"/>
  </r>
  <r>
    <x v="453"/>
    <s v="P0212"/>
    <x v="195"/>
    <x v="6"/>
    <s v="Supplier_10"/>
    <x v="4"/>
    <n v="3"/>
    <n v="4700.5200000000004"/>
    <n v="14101.56"/>
    <n v="347"/>
    <n v="11"/>
    <x v="1"/>
    <n v="1631080.4400000002"/>
    <x v="15"/>
  </r>
  <r>
    <x v="530"/>
    <s v="P0228"/>
    <x v="45"/>
    <x v="6"/>
    <s v="Supplier_13"/>
    <x v="0"/>
    <n v="6"/>
    <n v="4657.87"/>
    <n v="27947.22"/>
    <n v="566"/>
    <n v="10"/>
    <x v="0"/>
    <n v="2636354.42"/>
    <x v="0"/>
  </r>
  <r>
    <x v="206"/>
    <s v="P0030"/>
    <x v="82"/>
    <x v="1"/>
    <s v="Supplier_13"/>
    <x v="1"/>
    <n v="36"/>
    <n v="587.37"/>
    <n v="21145.32"/>
    <n v="70"/>
    <n v="13"/>
    <x v="2"/>
    <n v="41115.9"/>
    <x v="9"/>
  </r>
  <r>
    <x v="441"/>
    <s v="P0129"/>
    <x v="15"/>
    <x v="7"/>
    <s v="Supplier_14"/>
    <x v="1"/>
    <n v="18"/>
    <n v="24097.88"/>
    <n v="433761.84"/>
    <n v="194"/>
    <n v="14"/>
    <x v="0"/>
    <n v="4674988.72"/>
    <x v="14"/>
  </r>
  <r>
    <x v="450"/>
    <s v="P0105"/>
    <x v="57"/>
    <x v="9"/>
    <s v="Supplier_15"/>
    <x v="2"/>
    <n v="16"/>
    <n v="4481.32"/>
    <n v="71701.119999999995"/>
    <n v="162"/>
    <n v="14"/>
    <x v="0"/>
    <n v="725973.84"/>
    <x v="16"/>
  </r>
  <r>
    <x v="529"/>
    <s v="P0010"/>
    <x v="281"/>
    <x v="1"/>
    <s v="Supplier_14"/>
    <x v="0"/>
    <n v="35"/>
    <n v="12324.87"/>
    <n v="431370.45"/>
    <n v="73"/>
    <n v="13"/>
    <x v="2"/>
    <n v="899715.51"/>
    <x v="9"/>
  </r>
  <r>
    <x v="531"/>
    <s v="P0033"/>
    <x v="234"/>
    <x v="5"/>
    <s v="Supplier_5"/>
    <x v="3"/>
    <n v="28"/>
    <n v="4791.0200000000004"/>
    <n v="134148.56"/>
    <n v="30"/>
    <n v="6"/>
    <x v="2"/>
    <n v="143730.6"/>
    <x v="18"/>
  </r>
  <r>
    <x v="49"/>
    <s v="P0257"/>
    <x v="54"/>
    <x v="2"/>
    <s v="Supplier_27"/>
    <x v="2"/>
    <n v="8"/>
    <n v="3844.65"/>
    <n v="30757.200000000001"/>
    <n v="473"/>
    <n v="6"/>
    <x v="1"/>
    <n v="1818519.45"/>
    <x v="19"/>
  </r>
  <r>
    <x v="362"/>
    <s v="P0255"/>
    <x v="159"/>
    <x v="2"/>
    <s v="Supplier_2"/>
    <x v="2"/>
    <n v="2"/>
    <n v="4216.75"/>
    <n v="8433.5"/>
    <n v="292"/>
    <n v="5"/>
    <x v="0"/>
    <n v="1231291"/>
    <x v="15"/>
  </r>
  <r>
    <x v="532"/>
    <s v="P0201"/>
    <x v="243"/>
    <x v="4"/>
    <s v="Supplier_15"/>
    <x v="1"/>
    <n v="24"/>
    <n v="394.16"/>
    <n v="9459.84"/>
    <n v="218"/>
    <n v="2"/>
    <x v="0"/>
    <n v="85926.88"/>
    <x v="4"/>
  </r>
  <r>
    <x v="533"/>
    <s v="P0267"/>
    <x v="51"/>
    <x v="2"/>
    <s v="Supplier_20"/>
    <x v="1"/>
    <n v="7"/>
    <n v="1496.39"/>
    <n v="10474.73"/>
    <n v="451"/>
    <n v="12"/>
    <x v="1"/>
    <n v="674871.89"/>
    <x v="1"/>
  </r>
  <r>
    <x v="131"/>
    <s v="P0099"/>
    <x v="269"/>
    <x v="9"/>
    <s v="Supplier_5"/>
    <x v="3"/>
    <n v="15"/>
    <n v="1513.93"/>
    <n v="22708.95"/>
    <n v="104"/>
    <n v="4"/>
    <x v="0"/>
    <n v="157448.72"/>
    <x v="6"/>
  </r>
  <r>
    <x v="290"/>
    <s v="P0115"/>
    <x v="92"/>
    <x v="9"/>
    <s v="Supplier_5"/>
    <x v="2"/>
    <n v="23"/>
    <n v="4548.0200000000004"/>
    <n v="104604.46"/>
    <n v="96"/>
    <n v="9"/>
    <x v="0"/>
    <n v="436609.92000000004"/>
    <x v="16"/>
  </r>
  <r>
    <x v="89"/>
    <s v="P0286"/>
    <x v="262"/>
    <x v="8"/>
    <s v="Supplier_3"/>
    <x v="0"/>
    <n v="6"/>
    <n v="3242.89"/>
    <n v="19457.34"/>
    <n v="282"/>
    <n v="7"/>
    <x v="0"/>
    <n v="914494.98"/>
    <x v="0"/>
  </r>
  <r>
    <x v="244"/>
    <s v="P0115"/>
    <x v="92"/>
    <x v="9"/>
    <s v="Supplier_9"/>
    <x v="3"/>
    <n v="17"/>
    <n v="4703.13"/>
    <n v="79953.210000000006"/>
    <n v="163"/>
    <n v="5"/>
    <x v="0"/>
    <n v="766610.19000000006"/>
    <x v="20"/>
  </r>
  <r>
    <x v="534"/>
    <s v="P0110"/>
    <x v="97"/>
    <x v="9"/>
    <s v="Supplier_15"/>
    <x v="4"/>
    <n v="8"/>
    <n v="225.96"/>
    <n v="1807.68"/>
    <n v="139"/>
    <n v="7"/>
    <x v="0"/>
    <n v="31408.440000000002"/>
    <x v="17"/>
  </r>
  <r>
    <x v="437"/>
    <s v="P0043"/>
    <x v="164"/>
    <x v="5"/>
    <s v="Supplier_11"/>
    <x v="0"/>
    <n v="28"/>
    <n v="1857.14"/>
    <n v="51999.92"/>
    <n v="111"/>
    <n v="14"/>
    <x v="0"/>
    <n v="206142.54"/>
    <x v="15"/>
  </r>
  <r>
    <x v="529"/>
    <s v="P0142"/>
    <x v="22"/>
    <x v="7"/>
    <s v="Supplier_13"/>
    <x v="2"/>
    <n v="18"/>
    <n v="3337.87"/>
    <n v="60081.66"/>
    <n v="150"/>
    <n v="14"/>
    <x v="0"/>
    <n v="500680.5"/>
    <x v="9"/>
  </r>
  <r>
    <x v="535"/>
    <s v="P0295"/>
    <x v="127"/>
    <x v="8"/>
    <s v="Supplier_21"/>
    <x v="4"/>
    <n v="5"/>
    <n v="1700.35"/>
    <n v="8501.75"/>
    <n v="598"/>
    <n v="8"/>
    <x v="0"/>
    <n v="1016809.2999999999"/>
    <x v="5"/>
  </r>
  <r>
    <x v="298"/>
    <s v="P0261"/>
    <x v="286"/>
    <x v="2"/>
    <s v="Supplier_13"/>
    <x v="3"/>
    <n v="5"/>
    <n v="1340.17"/>
    <n v="6700.85"/>
    <n v="454"/>
    <n v="3"/>
    <x v="0"/>
    <n v="608437.18000000005"/>
    <x v="9"/>
  </r>
  <r>
    <x v="536"/>
    <s v="P0218"/>
    <x v="7"/>
    <x v="6"/>
    <s v="Supplier_8"/>
    <x v="4"/>
    <n v="4"/>
    <n v="2316.17"/>
    <n v="9264.68"/>
    <n v="270"/>
    <n v="7"/>
    <x v="0"/>
    <n v="625365.9"/>
    <x v="8"/>
  </r>
  <r>
    <x v="537"/>
    <s v="P0125"/>
    <x v="167"/>
    <x v="7"/>
    <s v="Supplier_27"/>
    <x v="1"/>
    <n v="8"/>
    <n v="10856.77"/>
    <n v="86854.16"/>
    <n v="245"/>
    <n v="11"/>
    <x v="0"/>
    <n v="2659908.65"/>
    <x v="12"/>
  </r>
  <r>
    <x v="538"/>
    <s v="P0038"/>
    <x v="200"/>
    <x v="5"/>
    <s v="Supplier_20"/>
    <x v="3"/>
    <n v="43"/>
    <n v="3706.24"/>
    <n v="159368.32000000001"/>
    <n v="65"/>
    <n v="11"/>
    <x v="2"/>
    <n v="240905.59999999998"/>
    <x v="16"/>
  </r>
  <r>
    <x v="539"/>
    <s v="P0151"/>
    <x v="205"/>
    <x v="3"/>
    <s v="Supplier_22"/>
    <x v="1"/>
    <n v="13"/>
    <n v="1716.79"/>
    <n v="22318.27"/>
    <n v="105"/>
    <n v="14"/>
    <x v="0"/>
    <n v="180262.94999999998"/>
    <x v="10"/>
  </r>
  <r>
    <x v="442"/>
    <s v="P0151"/>
    <x v="205"/>
    <x v="3"/>
    <s v="Supplier_11"/>
    <x v="0"/>
    <n v="8"/>
    <n v="3569.99"/>
    <n v="28559.919999999998"/>
    <n v="237"/>
    <n v="11"/>
    <x v="0"/>
    <n v="846087.63"/>
    <x v="4"/>
  </r>
  <r>
    <x v="140"/>
    <s v="P0060"/>
    <x v="197"/>
    <x v="5"/>
    <s v="Supplier_30"/>
    <x v="4"/>
    <n v="42"/>
    <n v="3443.73"/>
    <n v="144636.66"/>
    <n v="102"/>
    <n v="9"/>
    <x v="2"/>
    <n v="351260.46"/>
    <x v="2"/>
  </r>
  <r>
    <x v="218"/>
    <s v="P0213"/>
    <x v="198"/>
    <x v="6"/>
    <s v="Supplier_13"/>
    <x v="0"/>
    <n v="9"/>
    <n v="1817.22"/>
    <n v="16354.98"/>
    <n v="414"/>
    <n v="10"/>
    <x v="1"/>
    <n v="752329.08"/>
    <x v="7"/>
  </r>
  <r>
    <x v="24"/>
    <s v="P0165"/>
    <x v="109"/>
    <x v="3"/>
    <s v="Supplier_25"/>
    <x v="0"/>
    <n v="10"/>
    <n v="2748.38"/>
    <n v="27483.8"/>
    <n v="108"/>
    <n v="14"/>
    <x v="0"/>
    <n v="296825.04000000004"/>
    <x v="15"/>
  </r>
  <r>
    <x v="538"/>
    <s v="P0117"/>
    <x v="46"/>
    <x v="9"/>
    <s v="Supplier_5"/>
    <x v="3"/>
    <n v="8"/>
    <n v="857.91"/>
    <n v="6863.28"/>
    <n v="111"/>
    <n v="4"/>
    <x v="0"/>
    <n v="95228.01"/>
    <x v="16"/>
  </r>
  <r>
    <x v="540"/>
    <s v="P0161"/>
    <x v="27"/>
    <x v="3"/>
    <s v="Supplier_2"/>
    <x v="3"/>
    <n v="11"/>
    <n v="421.76"/>
    <n v="4639.3599999999997"/>
    <n v="148"/>
    <n v="9"/>
    <x v="0"/>
    <n v="62420.479999999996"/>
    <x v="12"/>
  </r>
  <r>
    <x v="541"/>
    <s v="P0222"/>
    <x v="290"/>
    <x v="6"/>
    <s v="Supplier_29"/>
    <x v="2"/>
    <n v="6"/>
    <n v="419.77"/>
    <n v="2518.62"/>
    <n v="581"/>
    <n v="14"/>
    <x v="1"/>
    <n v="243886.37"/>
    <x v="22"/>
  </r>
  <r>
    <x v="542"/>
    <s v="P0239"/>
    <x v="217"/>
    <x v="6"/>
    <s v="Supplier_30"/>
    <x v="2"/>
    <n v="4"/>
    <n v="2329.21"/>
    <n v="9316.84"/>
    <n v="405"/>
    <n v="10"/>
    <x v="1"/>
    <n v="943330.05"/>
    <x v="14"/>
  </r>
  <r>
    <x v="543"/>
    <s v="P0203"/>
    <x v="117"/>
    <x v="4"/>
    <s v="Supplier_19"/>
    <x v="4"/>
    <n v="21"/>
    <n v="3731.86"/>
    <n v="78369.06"/>
    <n v="103"/>
    <n v="3"/>
    <x v="0"/>
    <n v="384381.58"/>
    <x v="9"/>
  </r>
  <r>
    <x v="313"/>
    <s v="P0043"/>
    <x v="164"/>
    <x v="5"/>
    <s v="Supplier_8"/>
    <x v="2"/>
    <n v="32"/>
    <n v="3270.15"/>
    <n v="104644.8"/>
    <n v="79"/>
    <n v="6"/>
    <x v="2"/>
    <n v="258341.85"/>
    <x v="7"/>
  </r>
  <r>
    <x v="77"/>
    <s v="P0086"/>
    <x v="95"/>
    <x v="0"/>
    <s v="Supplier_30"/>
    <x v="0"/>
    <n v="15"/>
    <n v="280.12"/>
    <n v="4201.8"/>
    <n v="127"/>
    <n v="2"/>
    <x v="0"/>
    <n v="35575.24"/>
    <x v="12"/>
  </r>
  <r>
    <x v="161"/>
    <s v="P0260"/>
    <x v="33"/>
    <x v="2"/>
    <s v="Supplier_7"/>
    <x v="1"/>
    <n v="1"/>
    <n v="4924.3900000000003"/>
    <n v="4924.3900000000003"/>
    <n v="390"/>
    <n v="4"/>
    <x v="1"/>
    <n v="1920512.1"/>
    <x v="3"/>
  </r>
  <r>
    <x v="178"/>
    <s v="P0130"/>
    <x v="213"/>
    <x v="7"/>
    <s v="Supplier_28"/>
    <x v="2"/>
    <n v="17"/>
    <n v="21832.42"/>
    <n v="371151.14"/>
    <n v="200"/>
    <n v="13"/>
    <x v="0"/>
    <n v="4366484"/>
    <x v="5"/>
  </r>
  <r>
    <x v="465"/>
    <s v="P0251"/>
    <x v="180"/>
    <x v="2"/>
    <s v="Supplier_6"/>
    <x v="0"/>
    <n v="4"/>
    <n v="3486.28"/>
    <n v="13945.12"/>
    <n v="537"/>
    <n v="9"/>
    <x v="0"/>
    <n v="1872132.36"/>
    <x v="7"/>
  </r>
  <r>
    <x v="349"/>
    <s v="P0012"/>
    <x v="102"/>
    <x v="1"/>
    <s v="Supplier_26"/>
    <x v="3"/>
    <n v="30"/>
    <n v="6928.81"/>
    <n v="207864.3"/>
    <n v="57"/>
    <n v="5"/>
    <x v="0"/>
    <n v="394942.17000000004"/>
    <x v="14"/>
  </r>
  <r>
    <x v="135"/>
    <s v="P0060"/>
    <x v="197"/>
    <x v="5"/>
    <s v="Supplier_21"/>
    <x v="2"/>
    <n v="40"/>
    <n v="4363.25"/>
    <n v="174530"/>
    <n v="69"/>
    <n v="13"/>
    <x v="0"/>
    <n v="301064.25"/>
    <x v="22"/>
  </r>
  <r>
    <x v="25"/>
    <s v="P0252"/>
    <x v="291"/>
    <x v="2"/>
    <s v="Supplier_7"/>
    <x v="3"/>
    <n v="6"/>
    <n v="857.39"/>
    <n v="5144.34"/>
    <n v="528"/>
    <n v="8"/>
    <x v="1"/>
    <n v="452701.92"/>
    <x v="12"/>
  </r>
  <r>
    <x v="106"/>
    <s v="P0253"/>
    <x v="229"/>
    <x v="2"/>
    <s v="Supplier_9"/>
    <x v="3"/>
    <n v="10"/>
    <n v="4637.3"/>
    <n v="46373"/>
    <n v="397"/>
    <n v="6"/>
    <x v="1"/>
    <n v="1841008.1"/>
    <x v="9"/>
  </r>
  <r>
    <x v="387"/>
    <s v="P0227"/>
    <x v="35"/>
    <x v="6"/>
    <s v="Supplier_15"/>
    <x v="0"/>
    <n v="4"/>
    <n v="4892.8"/>
    <n v="19571.2"/>
    <n v="530"/>
    <n v="8"/>
    <x v="0"/>
    <n v="2593184"/>
    <x v="2"/>
  </r>
  <r>
    <x v="211"/>
    <s v="P0235"/>
    <x v="116"/>
    <x v="6"/>
    <s v="Supplier_25"/>
    <x v="3"/>
    <n v="5"/>
    <n v="3474.9"/>
    <n v="17374.5"/>
    <n v="345"/>
    <n v="10"/>
    <x v="1"/>
    <n v="1198840.5"/>
    <x v="10"/>
  </r>
  <r>
    <x v="119"/>
    <s v="P0026"/>
    <x v="100"/>
    <x v="1"/>
    <s v="Supplier_11"/>
    <x v="1"/>
    <n v="41"/>
    <n v="12229.32"/>
    <n v="501402.12"/>
    <n v="104"/>
    <n v="5"/>
    <x v="0"/>
    <n v="1271849.28"/>
    <x v="13"/>
  </r>
  <r>
    <x v="321"/>
    <s v="P0250"/>
    <x v="2"/>
    <x v="2"/>
    <s v="Supplier_1"/>
    <x v="1"/>
    <n v="10"/>
    <n v="1525.59"/>
    <n v="15255.9"/>
    <n v="585"/>
    <n v="5"/>
    <x v="1"/>
    <n v="892470.14999999991"/>
    <x v="18"/>
  </r>
  <r>
    <x v="156"/>
    <s v="P0272"/>
    <x v="230"/>
    <x v="8"/>
    <s v="Supplier_5"/>
    <x v="4"/>
    <n v="5"/>
    <n v="2646.02"/>
    <n v="13230.1"/>
    <n v="279"/>
    <n v="9"/>
    <x v="1"/>
    <n v="738239.58"/>
    <x v="5"/>
  </r>
  <r>
    <x v="544"/>
    <s v="P0272"/>
    <x v="230"/>
    <x v="8"/>
    <s v="Supplier_17"/>
    <x v="1"/>
    <n v="1"/>
    <n v="4832.8100000000004"/>
    <n v="4832.8100000000004"/>
    <n v="576"/>
    <n v="13"/>
    <x v="0"/>
    <n v="2783698.56"/>
    <x v="4"/>
  </r>
  <r>
    <x v="473"/>
    <s v="P0098"/>
    <x v="191"/>
    <x v="9"/>
    <s v="Supplier_14"/>
    <x v="4"/>
    <n v="15"/>
    <n v="543.62"/>
    <n v="8154.3"/>
    <n v="150"/>
    <n v="3"/>
    <x v="0"/>
    <n v="81543"/>
    <x v="2"/>
  </r>
  <r>
    <x v="545"/>
    <s v="P0191"/>
    <x v="83"/>
    <x v="4"/>
    <s v="Supplier_1"/>
    <x v="0"/>
    <n v="18"/>
    <n v="3611.69"/>
    <n v="65010.42"/>
    <n v="156"/>
    <n v="8"/>
    <x v="0"/>
    <n v="563423.64"/>
    <x v="10"/>
  </r>
  <r>
    <x v="546"/>
    <s v="P0250"/>
    <x v="2"/>
    <x v="2"/>
    <s v="Supplier_9"/>
    <x v="1"/>
    <n v="5"/>
    <n v="4314.4799999999996"/>
    <n v="21572.400000000001"/>
    <n v="448"/>
    <n v="8"/>
    <x v="0"/>
    <n v="1932887.0399999998"/>
    <x v="14"/>
  </r>
  <r>
    <x v="290"/>
    <s v="P0016"/>
    <x v="241"/>
    <x v="1"/>
    <s v="Supplier_21"/>
    <x v="1"/>
    <n v="54"/>
    <n v="12044.77"/>
    <n v="650417.57999999996"/>
    <n v="46"/>
    <n v="10"/>
    <x v="0"/>
    <n v="554059.42000000004"/>
    <x v="16"/>
  </r>
  <r>
    <x v="409"/>
    <s v="P0046"/>
    <x v="124"/>
    <x v="5"/>
    <s v="Supplier_27"/>
    <x v="2"/>
    <n v="44"/>
    <n v="4440.1899999999996"/>
    <n v="195368.36"/>
    <n v="98"/>
    <n v="3"/>
    <x v="0"/>
    <n v="435138.61999999994"/>
    <x v="6"/>
  </r>
  <r>
    <x v="153"/>
    <s v="P0278"/>
    <x v="292"/>
    <x v="8"/>
    <s v="Supplier_19"/>
    <x v="2"/>
    <n v="7"/>
    <n v="2298.73"/>
    <n v="16091.11"/>
    <n v="514"/>
    <n v="14"/>
    <x v="0"/>
    <n v="1181547.22"/>
    <x v="23"/>
  </r>
  <r>
    <x v="512"/>
    <s v="P0235"/>
    <x v="116"/>
    <x v="6"/>
    <s v="Supplier_17"/>
    <x v="3"/>
    <n v="4"/>
    <n v="424.48"/>
    <n v="1697.92"/>
    <n v="473"/>
    <n v="8"/>
    <x v="0"/>
    <n v="200779.04"/>
    <x v="9"/>
  </r>
  <r>
    <x v="438"/>
    <s v="P0232"/>
    <x v="101"/>
    <x v="6"/>
    <s v="Supplier_25"/>
    <x v="3"/>
    <n v="4"/>
    <n v="1011.57"/>
    <n v="4046.28"/>
    <n v="332"/>
    <n v="8"/>
    <x v="1"/>
    <n v="335841.24"/>
    <x v="3"/>
  </r>
  <r>
    <x v="405"/>
    <s v="P0175"/>
    <x v="53"/>
    <x v="3"/>
    <s v="Supplier_3"/>
    <x v="1"/>
    <n v="9"/>
    <n v="1584.28"/>
    <n v="14258.52"/>
    <n v="232"/>
    <n v="10"/>
    <x v="0"/>
    <n v="367552.96"/>
    <x v="10"/>
  </r>
  <r>
    <x v="193"/>
    <s v="P0153"/>
    <x v="107"/>
    <x v="3"/>
    <s v="Supplier_20"/>
    <x v="4"/>
    <n v="13"/>
    <n v="997.02"/>
    <n v="12961.26"/>
    <n v="183"/>
    <n v="4"/>
    <x v="0"/>
    <n v="182454.66"/>
    <x v="7"/>
  </r>
  <r>
    <x v="199"/>
    <s v="P0200"/>
    <x v="267"/>
    <x v="4"/>
    <s v="Supplier_15"/>
    <x v="4"/>
    <n v="23"/>
    <n v="2493.35"/>
    <n v="57347.05"/>
    <n v="113"/>
    <n v="6"/>
    <x v="0"/>
    <n v="281748.55"/>
    <x v="6"/>
  </r>
  <r>
    <x v="401"/>
    <s v="P0139"/>
    <x v="128"/>
    <x v="7"/>
    <s v="Supplier_30"/>
    <x v="1"/>
    <n v="19"/>
    <n v="22680.53"/>
    <n v="430930.07"/>
    <n v="156"/>
    <n v="10"/>
    <x v="0"/>
    <n v="3538162.6799999997"/>
    <x v="8"/>
  </r>
  <r>
    <x v="33"/>
    <s v="P0017"/>
    <x v="99"/>
    <x v="1"/>
    <s v="Supplier_24"/>
    <x v="3"/>
    <n v="33"/>
    <n v="6541.69"/>
    <n v="215875.77"/>
    <n v="119"/>
    <n v="4"/>
    <x v="0"/>
    <n v="778461.11"/>
    <x v="3"/>
  </r>
  <r>
    <x v="547"/>
    <s v="P0254"/>
    <x v="111"/>
    <x v="2"/>
    <s v="Supplier_15"/>
    <x v="4"/>
    <n v="8"/>
    <n v="457.44"/>
    <n v="3659.52"/>
    <n v="550"/>
    <n v="8"/>
    <x v="1"/>
    <n v="251592"/>
    <x v="9"/>
  </r>
  <r>
    <x v="285"/>
    <s v="P0253"/>
    <x v="229"/>
    <x v="2"/>
    <s v="Supplier_17"/>
    <x v="1"/>
    <n v="5"/>
    <n v="1556.95"/>
    <n v="7784.75"/>
    <n v="434"/>
    <n v="4"/>
    <x v="0"/>
    <n v="675716.3"/>
    <x v="22"/>
  </r>
  <r>
    <x v="458"/>
    <s v="P0035"/>
    <x v="118"/>
    <x v="5"/>
    <s v="Supplier_24"/>
    <x v="3"/>
    <n v="36"/>
    <n v="1372"/>
    <n v="49392"/>
    <n v="83"/>
    <n v="5"/>
    <x v="2"/>
    <n v="113876"/>
    <x v="15"/>
  </r>
  <r>
    <x v="216"/>
    <s v="P0057"/>
    <x v="160"/>
    <x v="5"/>
    <s v="Supplier_21"/>
    <x v="1"/>
    <n v="44"/>
    <n v="1243.71"/>
    <n v="54723.24"/>
    <n v="78"/>
    <n v="14"/>
    <x v="0"/>
    <n v="97009.38"/>
    <x v="4"/>
  </r>
  <r>
    <x v="548"/>
    <s v="P0148"/>
    <x v="137"/>
    <x v="7"/>
    <s v="Supplier_2"/>
    <x v="3"/>
    <n v="8"/>
    <n v="20756.14"/>
    <n v="166049.12"/>
    <n v="213"/>
    <n v="14"/>
    <x v="0"/>
    <n v="4421057.82"/>
    <x v="13"/>
  </r>
  <r>
    <x v="77"/>
    <s v="P0011"/>
    <x v="252"/>
    <x v="1"/>
    <s v="Supplier_25"/>
    <x v="2"/>
    <n v="42"/>
    <n v="9272.56"/>
    <n v="389447.52"/>
    <n v="32"/>
    <n v="3"/>
    <x v="0"/>
    <n v="296721.91999999998"/>
    <x v="12"/>
  </r>
  <r>
    <x v="492"/>
    <s v="P0170"/>
    <x v="231"/>
    <x v="3"/>
    <s v="Supplier_14"/>
    <x v="2"/>
    <n v="24"/>
    <n v="286.56"/>
    <n v="6877.44"/>
    <n v="212"/>
    <n v="4"/>
    <x v="0"/>
    <n v="60750.720000000001"/>
    <x v="17"/>
  </r>
  <r>
    <x v="474"/>
    <s v="P0265"/>
    <x v="130"/>
    <x v="2"/>
    <s v="Supplier_11"/>
    <x v="2"/>
    <n v="8"/>
    <n v="4150.71"/>
    <n v="33205.68"/>
    <n v="273"/>
    <n v="11"/>
    <x v="1"/>
    <n v="1133143.83"/>
    <x v="12"/>
  </r>
  <r>
    <x v="196"/>
    <s v="P0136"/>
    <x v="115"/>
    <x v="7"/>
    <s v="Supplier_20"/>
    <x v="1"/>
    <n v="14"/>
    <n v="17557.61"/>
    <n v="245806.54"/>
    <n v="227"/>
    <n v="4"/>
    <x v="0"/>
    <n v="3985577.47"/>
    <x v="19"/>
  </r>
  <r>
    <x v="549"/>
    <s v="P0162"/>
    <x v="135"/>
    <x v="3"/>
    <s v="Supplier_20"/>
    <x v="2"/>
    <n v="11"/>
    <n v="4038.6"/>
    <n v="44424.6"/>
    <n v="195"/>
    <n v="11"/>
    <x v="0"/>
    <n v="787527"/>
    <x v="8"/>
  </r>
  <r>
    <x v="550"/>
    <s v="P0196"/>
    <x v="186"/>
    <x v="4"/>
    <s v="Supplier_20"/>
    <x v="3"/>
    <n v="10"/>
    <n v="893.7"/>
    <n v="8937"/>
    <n v="87"/>
    <n v="6"/>
    <x v="0"/>
    <n v="77751.900000000009"/>
    <x v="6"/>
  </r>
  <r>
    <x v="515"/>
    <s v="P0188"/>
    <x v="52"/>
    <x v="4"/>
    <s v="Supplier_5"/>
    <x v="1"/>
    <n v="9"/>
    <n v="1716.43"/>
    <n v="15447.87"/>
    <n v="208"/>
    <n v="5"/>
    <x v="0"/>
    <n v="357017.44"/>
    <x v="17"/>
  </r>
  <r>
    <x v="551"/>
    <s v="P0275"/>
    <x v="153"/>
    <x v="8"/>
    <s v="Supplier_11"/>
    <x v="4"/>
    <n v="6"/>
    <n v="3211.1"/>
    <n v="19266.599999999999"/>
    <n v="513"/>
    <n v="7"/>
    <x v="0"/>
    <n v="1647294.3"/>
    <x v="0"/>
  </r>
  <r>
    <x v="204"/>
    <s v="P0207"/>
    <x v="258"/>
    <x v="4"/>
    <s v="Supplier_7"/>
    <x v="1"/>
    <n v="10"/>
    <n v="2737.6"/>
    <n v="27376"/>
    <n v="123"/>
    <n v="13"/>
    <x v="0"/>
    <n v="336724.8"/>
    <x v="9"/>
  </r>
  <r>
    <x v="308"/>
    <s v="P0171"/>
    <x v="193"/>
    <x v="3"/>
    <s v="Supplier_26"/>
    <x v="2"/>
    <n v="18"/>
    <n v="241.91"/>
    <n v="4354.38"/>
    <n v="105"/>
    <n v="9"/>
    <x v="0"/>
    <n v="25400.55"/>
    <x v="21"/>
  </r>
  <r>
    <x v="393"/>
    <s v="P0296"/>
    <x v="84"/>
    <x v="8"/>
    <s v="Supplier_16"/>
    <x v="1"/>
    <n v="8"/>
    <n v="4933.2"/>
    <n v="39465.599999999999"/>
    <n v="292"/>
    <n v="4"/>
    <x v="1"/>
    <n v="1440494.4"/>
    <x v="11"/>
  </r>
  <r>
    <x v="391"/>
    <s v="P0056"/>
    <x v="132"/>
    <x v="5"/>
    <s v="Supplier_23"/>
    <x v="4"/>
    <n v="32"/>
    <n v="928.33"/>
    <n v="29706.560000000001"/>
    <n v="36"/>
    <n v="10"/>
    <x v="2"/>
    <n v="33419.880000000005"/>
    <x v="22"/>
  </r>
  <r>
    <x v="458"/>
    <s v="P0027"/>
    <x v="187"/>
    <x v="1"/>
    <s v="Supplier_29"/>
    <x v="4"/>
    <n v="51"/>
    <n v="7092.85"/>
    <n v="361735.35"/>
    <n v="32"/>
    <n v="7"/>
    <x v="2"/>
    <n v="226971.2"/>
    <x v="15"/>
  </r>
  <r>
    <x v="19"/>
    <s v="P0200"/>
    <x v="267"/>
    <x v="4"/>
    <s v="Supplier_19"/>
    <x v="0"/>
    <n v="8"/>
    <n v="350.21"/>
    <n v="2801.68"/>
    <n v="174"/>
    <n v="3"/>
    <x v="0"/>
    <n v="60936.539999999994"/>
    <x v="3"/>
  </r>
  <r>
    <x v="533"/>
    <s v="P0038"/>
    <x v="200"/>
    <x v="5"/>
    <s v="Supplier_18"/>
    <x v="2"/>
    <n v="22"/>
    <n v="4818.66"/>
    <n v="106010.52"/>
    <n v="103"/>
    <n v="12"/>
    <x v="0"/>
    <n v="496321.98"/>
    <x v="1"/>
  </r>
  <r>
    <x v="552"/>
    <s v="P0085"/>
    <x v="293"/>
    <x v="0"/>
    <s v="Supplier_2"/>
    <x v="0"/>
    <n v="23"/>
    <n v="277.89999999999998"/>
    <n v="6391.7"/>
    <n v="244"/>
    <n v="8"/>
    <x v="0"/>
    <n v="67807.599999999991"/>
    <x v="22"/>
  </r>
  <r>
    <x v="245"/>
    <s v="P0003"/>
    <x v="148"/>
    <x v="1"/>
    <s v="Supplier_4"/>
    <x v="1"/>
    <n v="32"/>
    <n v="4450.46"/>
    <n v="142414.72"/>
    <n v="95"/>
    <n v="3"/>
    <x v="2"/>
    <n v="422793.7"/>
    <x v="16"/>
  </r>
  <r>
    <x v="553"/>
    <s v="P0128"/>
    <x v="282"/>
    <x v="7"/>
    <s v="Supplier_10"/>
    <x v="0"/>
    <n v="24"/>
    <n v="16354.24"/>
    <n v="392501.76000000001"/>
    <n v="242"/>
    <n v="3"/>
    <x v="0"/>
    <n v="3957726.08"/>
    <x v="19"/>
  </r>
  <r>
    <x v="382"/>
    <s v="P0231"/>
    <x v="93"/>
    <x v="6"/>
    <s v="Supplier_29"/>
    <x v="1"/>
    <n v="10"/>
    <n v="4735.09"/>
    <n v="47350.9"/>
    <n v="344"/>
    <n v="11"/>
    <x v="1"/>
    <n v="1628870.96"/>
    <x v="2"/>
  </r>
  <r>
    <x v="159"/>
    <s v="P0031"/>
    <x v="224"/>
    <x v="5"/>
    <s v="Supplier_21"/>
    <x v="1"/>
    <n v="32"/>
    <n v="1944.12"/>
    <n v="62211.839999999997"/>
    <n v="56"/>
    <n v="13"/>
    <x v="0"/>
    <n v="108870.72"/>
    <x v="13"/>
  </r>
  <r>
    <x v="471"/>
    <s v="P0016"/>
    <x v="241"/>
    <x v="1"/>
    <s v="Supplier_28"/>
    <x v="0"/>
    <n v="35"/>
    <n v="12971.49"/>
    <n v="454002.15"/>
    <n v="68"/>
    <n v="5"/>
    <x v="2"/>
    <n v="882061.32"/>
    <x v="3"/>
  </r>
  <r>
    <x v="508"/>
    <s v="P0293"/>
    <x v="81"/>
    <x v="8"/>
    <s v="Supplier_19"/>
    <x v="1"/>
    <n v="6"/>
    <n v="3091.75"/>
    <n v="18550.5"/>
    <n v="521"/>
    <n v="4"/>
    <x v="0"/>
    <n v="1610801.75"/>
    <x v="20"/>
  </r>
  <r>
    <x v="314"/>
    <s v="P0056"/>
    <x v="132"/>
    <x v="5"/>
    <s v="Supplier_7"/>
    <x v="3"/>
    <n v="31"/>
    <n v="3331.24"/>
    <n v="103268.44"/>
    <n v="56"/>
    <n v="3"/>
    <x v="2"/>
    <n v="186549.44"/>
    <x v="15"/>
  </r>
  <r>
    <x v="287"/>
    <s v="P0294"/>
    <x v="143"/>
    <x v="8"/>
    <s v="Supplier_7"/>
    <x v="2"/>
    <n v="1"/>
    <n v="4002.68"/>
    <n v="4002.68"/>
    <n v="258"/>
    <n v="10"/>
    <x v="1"/>
    <n v="1032691.44"/>
    <x v="20"/>
  </r>
  <r>
    <x v="241"/>
    <s v="P0242"/>
    <x v="40"/>
    <x v="2"/>
    <s v="Supplier_8"/>
    <x v="0"/>
    <n v="7"/>
    <n v="2246.77"/>
    <n v="15727.39"/>
    <n v="411"/>
    <n v="11"/>
    <x v="0"/>
    <n v="923422.47"/>
    <x v="15"/>
  </r>
  <r>
    <x v="554"/>
    <s v="P0119"/>
    <x v="103"/>
    <x v="9"/>
    <s v="Supplier_2"/>
    <x v="4"/>
    <n v="17"/>
    <n v="1327.99"/>
    <n v="22575.83"/>
    <n v="112"/>
    <n v="2"/>
    <x v="0"/>
    <n v="148734.88"/>
    <x v="19"/>
  </r>
  <r>
    <x v="182"/>
    <s v="P0203"/>
    <x v="117"/>
    <x v="4"/>
    <s v="Supplier_18"/>
    <x v="3"/>
    <n v="13"/>
    <n v="4006.27"/>
    <n v="52081.51"/>
    <n v="83"/>
    <n v="13"/>
    <x v="0"/>
    <n v="332520.40999999997"/>
    <x v="11"/>
  </r>
  <r>
    <x v="198"/>
    <s v="P0295"/>
    <x v="127"/>
    <x v="8"/>
    <s v="Supplier_12"/>
    <x v="2"/>
    <n v="9"/>
    <n v="2350.1"/>
    <n v="21150.9"/>
    <n v="373"/>
    <n v="10"/>
    <x v="0"/>
    <n v="876587.29999999993"/>
    <x v="14"/>
  </r>
  <r>
    <x v="463"/>
    <s v="P0183"/>
    <x v="233"/>
    <x v="4"/>
    <s v="Supplier_7"/>
    <x v="0"/>
    <n v="19"/>
    <n v="3338.36"/>
    <n v="63428.84"/>
    <n v="203"/>
    <n v="14"/>
    <x v="0"/>
    <n v="677687.08000000007"/>
    <x v="18"/>
  </r>
  <r>
    <x v="127"/>
    <s v="P0103"/>
    <x v="50"/>
    <x v="9"/>
    <s v="Supplier_14"/>
    <x v="2"/>
    <n v="17"/>
    <n v="1428.59"/>
    <n v="24286.03"/>
    <n v="189"/>
    <n v="12"/>
    <x v="0"/>
    <n v="270003.51"/>
    <x v="9"/>
  </r>
  <r>
    <x v="173"/>
    <s v="P0036"/>
    <x v="194"/>
    <x v="5"/>
    <s v="Supplier_16"/>
    <x v="4"/>
    <n v="39"/>
    <n v="2199.64"/>
    <n v="85785.96"/>
    <n v="33"/>
    <n v="10"/>
    <x v="0"/>
    <n v="72588.12"/>
    <x v="12"/>
  </r>
  <r>
    <x v="75"/>
    <s v="P0122"/>
    <x v="211"/>
    <x v="7"/>
    <s v="Supplier_27"/>
    <x v="0"/>
    <n v="25"/>
    <n v="10105.459999999999"/>
    <n v="252636.5"/>
    <n v="127"/>
    <n v="8"/>
    <x v="0"/>
    <n v="1283393.42"/>
    <x v="11"/>
  </r>
  <r>
    <x v="216"/>
    <s v="P0006"/>
    <x v="80"/>
    <x v="1"/>
    <s v="Supplier_4"/>
    <x v="4"/>
    <n v="37"/>
    <n v="18821.900000000001"/>
    <n v="696410.3"/>
    <n v="50"/>
    <n v="13"/>
    <x v="0"/>
    <n v="941095.00000000012"/>
    <x v="4"/>
  </r>
  <r>
    <x v="218"/>
    <s v="P0278"/>
    <x v="292"/>
    <x v="8"/>
    <s v="Supplier_9"/>
    <x v="1"/>
    <n v="3"/>
    <n v="1102.78"/>
    <n v="3308.34"/>
    <n v="288"/>
    <n v="9"/>
    <x v="0"/>
    <n v="317600.64000000001"/>
    <x v="7"/>
  </r>
  <r>
    <x v="555"/>
    <s v="P0207"/>
    <x v="258"/>
    <x v="4"/>
    <s v="Supplier_24"/>
    <x v="1"/>
    <n v="12"/>
    <n v="4818.42"/>
    <n v="57821.04"/>
    <n v="111"/>
    <n v="4"/>
    <x v="0"/>
    <n v="534844.62"/>
    <x v="11"/>
  </r>
  <r>
    <x v="556"/>
    <s v="P0206"/>
    <x v="8"/>
    <x v="4"/>
    <s v="Supplier_13"/>
    <x v="1"/>
    <n v="11"/>
    <n v="4365.88"/>
    <n v="48024.68"/>
    <n v="122"/>
    <n v="5"/>
    <x v="0"/>
    <n v="532637.36"/>
    <x v="8"/>
  </r>
  <r>
    <x v="557"/>
    <s v="P0156"/>
    <x v="257"/>
    <x v="3"/>
    <s v="Supplier_25"/>
    <x v="1"/>
    <n v="32"/>
    <n v="1154.94"/>
    <n v="36958.080000000002"/>
    <n v="195"/>
    <n v="4"/>
    <x v="0"/>
    <n v="225213.30000000002"/>
    <x v="22"/>
  </r>
  <r>
    <x v="558"/>
    <s v="P0222"/>
    <x v="290"/>
    <x v="6"/>
    <s v="Supplier_30"/>
    <x v="4"/>
    <n v="7"/>
    <n v="2318"/>
    <n v="16226"/>
    <n v="328"/>
    <n v="6"/>
    <x v="0"/>
    <n v="760304"/>
    <x v="22"/>
  </r>
  <r>
    <x v="334"/>
    <s v="P0191"/>
    <x v="83"/>
    <x v="4"/>
    <s v="Supplier_25"/>
    <x v="2"/>
    <n v="9"/>
    <n v="2598.7199999999998"/>
    <n v="23388.48"/>
    <n v="84"/>
    <n v="14"/>
    <x v="0"/>
    <n v="218292.47999999998"/>
    <x v="9"/>
  </r>
  <r>
    <x v="559"/>
    <s v="P0005"/>
    <x v="105"/>
    <x v="1"/>
    <s v="Supplier_1"/>
    <x v="2"/>
    <n v="33"/>
    <n v="14976.62"/>
    <n v="494228.46"/>
    <n v="54"/>
    <n v="9"/>
    <x v="2"/>
    <n v="808737.4800000001"/>
    <x v="1"/>
  </r>
  <r>
    <x v="535"/>
    <s v="P0295"/>
    <x v="127"/>
    <x v="8"/>
    <s v="Supplier_25"/>
    <x v="2"/>
    <n v="2"/>
    <n v="1554.76"/>
    <n v="3109.52"/>
    <n v="337"/>
    <n v="5"/>
    <x v="0"/>
    <n v="523954.12"/>
    <x v="5"/>
  </r>
  <r>
    <x v="288"/>
    <s v="P0106"/>
    <x v="220"/>
    <x v="9"/>
    <s v="Supplier_20"/>
    <x v="0"/>
    <n v="11"/>
    <n v="3199.85"/>
    <n v="35198.35"/>
    <n v="188"/>
    <n v="9"/>
    <x v="0"/>
    <n v="601571.79999999993"/>
    <x v="3"/>
  </r>
  <r>
    <x v="254"/>
    <s v="P0070"/>
    <x v="209"/>
    <x v="0"/>
    <s v="Supplier_14"/>
    <x v="2"/>
    <n v="11"/>
    <n v="63.25"/>
    <n v="695.75"/>
    <n v="133"/>
    <n v="7"/>
    <x v="0"/>
    <n v="8412.25"/>
    <x v="7"/>
  </r>
  <r>
    <x v="146"/>
    <s v="P0173"/>
    <x v="199"/>
    <x v="3"/>
    <s v="Supplier_20"/>
    <x v="3"/>
    <n v="28"/>
    <n v="4989.0200000000004"/>
    <n v="139692.56"/>
    <n v="85"/>
    <n v="3"/>
    <x v="0"/>
    <n v="424066.7"/>
    <x v="21"/>
  </r>
  <r>
    <x v="316"/>
    <s v="P0239"/>
    <x v="217"/>
    <x v="6"/>
    <s v="Supplier_12"/>
    <x v="0"/>
    <n v="4"/>
    <n v="4488.1499999999996"/>
    <n v="17952.599999999999"/>
    <n v="436"/>
    <n v="5"/>
    <x v="1"/>
    <n v="1956833.4"/>
    <x v="5"/>
  </r>
  <r>
    <x v="560"/>
    <s v="P0097"/>
    <x v="254"/>
    <x v="9"/>
    <s v="Supplier_3"/>
    <x v="2"/>
    <n v="19"/>
    <n v="2316.58"/>
    <n v="44015.02"/>
    <n v="123"/>
    <n v="12"/>
    <x v="0"/>
    <n v="284939.33999999997"/>
    <x v="15"/>
  </r>
  <r>
    <x v="372"/>
    <s v="P0126"/>
    <x v="268"/>
    <x v="7"/>
    <s v="Supplier_28"/>
    <x v="4"/>
    <n v="10"/>
    <n v="4715.8500000000004"/>
    <n v="47158.5"/>
    <n v="227"/>
    <n v="10"/>
    <x v="0"/>
    <n v="1070497.9500000002"/>
    <x v="16"/>
  </r>
  <r>
    <x v="561"/>
    <s v="P0122"/>
    <x v="211"/>
    <x v="7"/>
    <s v="Supplier_9"/>
    <x v="0"/>
    <n v="17"/>
    <n v="27431.43"/>
    <n v="466334.31"/>
    <n v="112"/>
    <n v="8"/>
    <x v="0"/>
    <n v="3072320.16"/>
    <x v="14"/>
  </r>
  <r>
    <x v="511"/>
    <s v="P0181"/>
    <x v="65"/>
    <x v="4"/>
    <s v="Supplier_5"/>
    <x v="1"/>
    <n v="18"/>
    <n v="2139.46"/>
    <n v="38510.28"/>
    <n v="185"/>
    <n v="10"/>
    <x v="0"/>
    <n v="395800.10000000003"/>
    <x v="8"/>
  </r>
  <r>
    <x v="46"/>
    <s v="P0102"/>
    <x v="71"/>
    <x v="9"/>
    <s v="Supplier_19"/>
    <x v="2"/>
    <n v="18"/>
    <n v="4694.07"/>
    <n v="84493.26"/>
    <n v="250"/>
    <n v="7"/>
    <x v="0"/>
    <n v="1173517.5"/>
    <x v="2"/>
  </r>
  <r>
    <x v="562"/>
    <s v="P0284"/>
    <x v="152"/>
    <x v="8"/>
    <s v="Supplier_17"/>
    <x v="3"/>
    <n v="5"/>
    <n v="2149.75"/>
    <n v="10748.75"/>
    <n v="436"/>
    <n v="3"/>
    <x v="1"/>
    <n v="937291"/>
    <x v="10"/>
  </r>
  <r>
    <x v="272"/>
    <s v="P0003"/>
    <x v="148"/>
    <x v="1"/>
    <s v="Supplier_21"/>
    <x v="3"/>
    <n v="23"/>
    <n v="6159.62"/>
    <n v="141671.26"/>
    <n v="49"/>
    <n v="12"/>
    <x v="2"/>
    <n v="301821.38"/>
    <x v="6"/>
  </r>
  <r>
    <x v="128"/>
    <s v="P0203"/>
    <x v="117"/>
    <x v="4"/>
    <s v="Supplier_21"/>
    <x v="1"/>
    <n v="18"/>
    <n v="3513.49"/>
    <n v="63242.82"/>
    <n v="243"/>
    <n v="6"/>
    <x v="0"/>
    <n v="853778.07"/>
    <x v="19"/>
  </r>
  <r>
    <x v="46"/>
    <s v="P0285"/>
    <x v="170"/>
    <x v="8"/>
    <s v="Supplier_11"/>
    <x v="3"/>
    <n v="2"/>
    <n v="3478.88"/>
    <n v="6957.76"/>
    <n v="575"/>
    <n v="13"/>
    <x v="1"/>
    <n v="2000356"/>
    <x v="2"/>
  </r>
  <r>
    <x v="563"/>
    <s v="P0187"/>
    <x v="79"/>
    <x v="4"/>
    <s v="Supplier_9"/>
    <x v="2"/>
    <n v="22"/>
    <n v="4448.97"/>
    <n v="97877.34"/>
    <n v="108"/>
    <n v="13"/>
    <x v="0"/>
    <n v="480488.76"/>
    <x v="13"/>
  </r>
  <r>
    <x v="461"/>
    <s v="P0084"/>
    <x v="12"/>
    <x v="0"/>
    <s v="Supplier_23"/>
    <x v="2"/>
    <n v="24"/>
    <n v="193.68"/>
    <n v="4648.32"/>
    <n v="248"/>
    <n v="3"/>
    <x v="0"/>
    <n v="48032.639999999999"/>
    <x v="0"/>
  </r>
  <r>
    <x v="405"/>
    <s v="P0294"/>
    <x v="143"/>
    <x v="8"/>
    <s v="Supplier_29"/>
    <x v="3"/>
    <n v="2"/>
    <n v="1315.37"/>
    <n v="2630.74"/>
    <n v="404"/>
    <n v="4"/>
    <x v="0"/>
    <n v="531409.48"/>
    <x v="10"/>
  </r>
  <r>
    <x v="308"/>
    <s v="P0029"/>
    <x v="237"/>
    <x v="1"/>
    <s v="Supplier_15"/>
    <x v="2"/>
    <n v="29"/>
    <n v="15635.03"/>
    <n v="453415.87"/>
    <n v="110"/>
    <n v="13"/>
    <x v="2"/>
    <n v="1719853.3"/>
    <x v="21"/>
  </r>
  <r>
    <x v="564"/>
    <s v="P0223"/>
    <x v="28"/>
    <x v="6"/>
    <s v="Supplier_11"/>
    <x v="2"/>
    <n v="8"/>
    <n v="2313.0700000000002"/>
    <n v="18504.560000000001"/>
    <n v="273"/>
    <n v="11"/>
    <x v="0"/>
    <n v="631468.1100000001"/>
    <x v="5"/>
  </r>
  <r>
    <x v="289"/>
    <s v="P0077"/>
    <x v="133"/>
    <x v="0"/>
    <s v="Supplier_4"/>
    <x v="1"/>
    <n v="16"/>
    <n v="447.96"/>
    <n v="7167.36"/>
    <n v="186"/>
    <n v="4"/>
    <x v="0"/>
    <n v="83320.56"/>
    <x v="7"/>
  </r>
  <r>
    <x v="202"/>
    <s v="P0291"/>
    <x v="37"/>
    <x v="8"/>
    <s v="Supplier_21"/>
    <x v="0"/>
    <n v="9"/>
    <n v="4898.93"/>
    <n v="44090.37"/>
    <n v="489"/>
    <n v="3"/>
    <x v="1"/>
    <n v="2395576.77"/>
    <x v="6"/>
  </r>
  <r>
    <x v="133"/>
    <s v="P0052"/>
    <x v="11"/>
    <x v="5"/>
    <s v="Supplier_2"/>
    <x v="3"/>
    <n v="47"/>
    <n v="4740.96"/>
    <n v="222825.12"/>
    <n v="71"/>
    <n v="5"/>
    <x v="2"/>
    <n v="336608.16"/>
    <x v="10"/>
  </r>
  <r>
    <x v="45"/>
    <s v="P0152"/>
    <x v="247"/>
    <x v="3"/>
    <s v="Supplier_4"/>
    <x v="1"/>
    <n v="11"/>
    <n v="3925.68"/>
    <n v="43182.48"/>
    <n v="138"/>
    <n v="13"/>
    <x v="0"/>
    <n v="541743.84"/>
    <x v="0"/>
  </r>
  <r>
    <x v="485"/>
    <s v="P0098"/>
    <x v="191"/>
    <x v="9"/>
    <s v="Supplier_12"/>
    <x v="4"/>
    <n v="16"/>
    <n v="2689.85"/>
    <n v="43037.599999999999"/>
    <n v="203"/>
    <n v="2"/>
    <x v="0"/>
    <n v="546039.54999999993"/>
    <x v="3"/>
  </r>
  <r>
    <x v="225"/>
    <s v="P0225"/>
    <x v="34"/>
    <x v="6"/>
    <s v="Supplier_13"/>
    <x v="3"/>
    <n v="10"/>
    <n v="2475.42"/>
    <n v="24754.2"/>
    <n v="597"/>
    <n v="6"/>
    <x v="1"/>
    <n v="1477825.74"/>
    <x v="0"/>
  </r>
  <r>
    <x v="322"/>
    <s v="P0053"/>
    <x v="30"/>
    <x v="5"/>
    <s v="Supplier_18"/>
    <x v="0"/>
    <n v="34"/>
    <n v="516.55999999999995"/>
    <n v="17563.04"/>
    <n v="116"/>
    <n v="5"/>
    <x v="0"/>
    <n v="59920.959999999992"/>
    <x v="1"/>
  </r>
  <r>
    <x v="565"/>
    <s v="P0204"/>
    <x v="142"/>
    <x v="4"/>
    <s v="Supplier_4"/>
    <x v="1"/>
    <n v="13"/>
    <n v="4764.2299999999996"/>
    <n v="61934.99"/>
    <n v="200"/>
    <n v="3"/>
    <x v="0"/>
    <n v="952845.99999999988"/>
    <x v="23"/>
  </r>
  <r>
    <x v="132"/>
    <s v="P0083"/>
    <x v="47"/>
    <x v="0"/>
    <s v="Supplier_11"/>
    <x v="1"/>
    <n v="9"/>
    <n v="132.80000000000001"/>
    <n v="1195.2"/>
    <n v="102"/>
    <n v="4"/>
    <x v="0"/>
    <n v="13545.6"/>
    <x v="18"/>
  </r>
  <r>
    <x v="342"/>
    <s v="P0181"/>
    <x v="65"/>
    <x v="4"/>
    <s v="Supplier_17"/>
    <x v="4"/>
    <n v="23"/>
    <n v="2690.32"/>
    <n v="61877.36"/>
    <n v="123"/>
    <n v="14"/>
    <x v="0"/>
    <n v="330909.36000000004"/>
    <x v="3"/>
  </r>
  <r>
    <x v="505"/>
    <s v="P0171"/>
    <x v="193"/>
    <x v="3"/>
    <s v="Supplier_16"/>
    <x v="3"/>
    <n v="14"/>
    <n v="285.32"/>
    <n v="3994.48"/>
    <n v="202"/>
    <n v="6"/>
    <x v="0"/>
    <n v="57634.64"/>
    <x v="11"/>
  </r>
  <r>
    <x v="165"/>
    <s v="P0005"/>
    <x v="105"/>
    <x v="1"/>
    <s v="Supplier_25"/>
    <x v="1"/>
    <n v="38"/>
    <n v="5198.93"/>
    <n v="197559.34"/>
    <n v="78"/>
    <n v="4"/>
    <x v="2"/>
    <n v="405516.54000000004"/>
    <x v="1"/>
  </r>
  <r>
    <x v="464"/>
    <s v="P0008"/>
    <x v="58"/>
    <x v="1"/>
    <s v="Supplier_1"/>
    <x v="1"/>
    <n v="21"/>
    <n v="19761.72"/>
    <n v="414996.12"/>
    <n v="120"/>
    <n v="13"/>
    <x v="2"/>
    <n v="2371406.4000000004"/>
    <x v="2"/>
  </r>
  <r>
    <x v="566"/>
    <s v="P0287"/>
    <x v="119"/>
    <x v="8"/>
    <s v="Supplier_6"/>
    <x v="4"/>
    <n v="5"/>
    <n v="4305"/>
    <n v="21525"/>
    <n v="413"/>
    <n v="14"/>
    <x v="1"/>
    <n v="1777965"/>
    <x v="4"/>
  </r>
  <r>
    <x v="336"/>
    <s v="P0159"/>
    <x v="222"/>
    <x v="3"/>
    <s v="Supplier_3"/>
    <x v="1"/>
    <n v="10"/>
    <n v="3988.23"/>
    <n v="39882.300000000003"/>
    <n v="161"/>
    <n v="6"/>
    <x v="0"/>
    <n v="642105.03"/>
    <x v="11"/>
  </r>
  <r>
    <x v="474"/>
    <s v="P0140"/>
    <x v="78"/>
    <x v="7"/>
    <s v="Supplier_25"/>
    <x v="2"/>
    <n v="21"/>
    <n v="19407.55"/>
    <n v="407558.55"/>
    <n v="189"/>
    <n v="6"/>
    <x v="0"/>
    <n v="3668026.9499999997"/>
    <x v="12"/>
  </r>
  <r>
    <x v="455"/>
    <s v="P0252"/>
    <x v="291"/>
    <x v="2"/>
    <s v="Supplier_16"/>
    <x v="1"/>
    <n v="2"/>
    <n v="4170.63"/>
    <n v="8341.26"/>
    <n v="494"/>
    <n v="8"/>
    <x v="0"/>
    <n v="2060291.22"/>
    <x v="8"/>
  </r>
  <r>
    <x v="559"/>
    <s v="P0110"/>
    <x v="97"/>
    <x v="9"/>
    <s v="Supplier_8"/>
    <x v="3"/>
    <n v="22"/>
    <n v="383.58"/>
    <n v="8438.76"/>
    <n v="184"/>
    <n v="12"/>
    <x v="0"/>
    <n v="70578.720000000001"/>
    <x v="1"/>
  </r>
  <r>
    <x v="46"/>
    <s v="P0073"/>
    <x v="126"/>
    <x v="0"/>
    <s v="Supplier_25"/>
    <x v="4"/>
    <n v="14"/>
    <n v="283.98"/>
    <n v="3975.72"/>
    <n v="249"/>
    <n v="12"/>
    <x v="0"/>
    <n v="70711.02"/>
    <x v="2"/>
  </r>
  <r>
    <x v="567"/>
    <s v="P0262"/>
    <x v="244"/>
    <x v="2"/>
    <s v="Supplier_6"/>
    <x v="3"/>
    <n v="5"/>
    <n v="2585.7199999999998"/>
    <n v="12928.6"/>
    <n v="442"/>
    <n v="12"/>
    <x v="0"/>
    <n v="1142888.24"/>
    <x v="4"/>
  </r>
  <r>
    <x v="340"/>
    <s v="P0056"/>
    <x v="132"/>
    <x v="5"/>
    <s v="Supplier_20"/>
    <x v="3"/>
    <n v="26"/>
    <n v="452.15"/>
    <n v="11755.9"/>
    <n v="56"/>
    <n v="7"/>
    <x v="2"/>
    <n v="25320.399999999998"/>
    <x v="21"/>
  </r>
  <r>
    <x v="515"/>
    <s v="P0084"/>
    <x v="12"/>
    <x v="0"/>
    <s v="Supplier_8"/>
    <x v="3"/>
    <n v="14"/>
    <n v="253.84"/>
    <n v="3553.76"/>
    <n v="137"/>
    <n v="12"/>
    <x v="0"/>
    <n v="34776.080000000002"/>
    <x v="17"/>
  </r>
  <r>
    <x v="55"/>
    <s v="P0257"/>
    <x v="54"/>
    <x v="2"/>
    <s v="Supplier_23"/>
    <x v="1"/>
    <n v="8"/>
    <n v="3386.1"/>
    <n v="27088.799999999999"/>
    <n v="582"/>
    <n v="4"/>
    <x v="0"/>
    <n v="1970710.2"/>
    <x v="18"/>
  </r>
  <r>
    <x v="455"/>
    <s v="P0181"/>
    <x v="65"/>
    <x v="4"/>
    <s v="Supplier_6"/>
    <x v="1"/>
    <n v="13"/>
    <n v="3227.12"/>
    <n v="41952.56"/>
    <n v="140"/>
    <n v="7"/>
    <x v="0"/>
    <n v="451796.8"/>
    <x v="8"/>
  </r>
  <r>
    <x v="298"/>
    <s v="P0154"/>
    <x v="240"/>
    <x v="3"/>
    <s v="Supplier_10"/>
    <x v="3"/>
    <n v="12"/>
    <n v="1353.29"/>
    <n v="16239.48"/>
    <n v="90"/>
    <n v="10"/>
    <x v="0"/>
    <n v="121796.09999999999"/>
    <x v="9"/>
  </r>
  <r>
    <x v="475"/>
    <s v="P0162"/>
    <x v="135"/>
    <x v="3"/>
    <s v="Supplier_5"/>
    <x v="4"/>
    <n v="12"/>
    <n v="798.76"/>
    <n v="9585.1200000000008"/>
    <n v="178"/>
    <n v="13"/>
    <x v="0"/>
    <n v="142179.28"/>
    <x v="4"/>
  </r>
  <r>
    <x v="565"/>
    <s v="P0100"/>
    <x v="251"/>
    <x v="9"/>
    <s v="Supplier_30"/>
    <x v="3"/>
    <n v="13"/>
    <n v="323.18"/>
    <n v="4201.34"/>
    <n v="109"/>
    <n v="12"/>
    <x v="0"/>
    <n v="35226.620000000003"/>
    <x v="23"/>
  </r>
  <r>
    <x v="122"/>
    <s v="P0262"/>
    <x v="244"/>
    <x v="2"/>
    <s v="Supplier_18"/>
    <x v="2"/>
    <n v="9"/>
    <n v="4425.41"/>
    <n v="39828.69"/>
    <n v="445"/>
    <n v="2"/>
    <x v="0"/>
    <n v="1969307.45"/>
    <x v="0"/>
  </r>
  <r>
    <x v="543"/>
    <s v="P0015"/>
    <x v="203"/>
    <x v="1"/>
    <s v="Supplier_3"/>
    <x v="4"/>
    <n v="41"/>
    <n v="2259.7800000000002"/>
    <n v="92650.98"/>
    <n v="80"/>
    <n v="10"/>
    <x v="2"/>
    <n v="180782.40000000002"/>
    <x v="9"/>
  </r>
  <r>
    <x v="184"/>
    <s v="P0014"/>
    <x v="228"/>
    <x v="1"/>
    <s v="Supplier_10"/>
    <x v="2"/>
    <n v="62"/>
    <n v="7924.21"/>
    <n v="491301.02"/>
    <n v="34"/>
    <n v="8"/>
    <x v="0"/>
    <n v="269423.14"/>
    <x v="10"/>
  </r>
  <r>
    <x v="25"/>
    <s v="P0140"/>
    <x v="78"/>
    <x v="7"/>
    <s v="Supplier_28"/>
    <x v="3"/>
    <n v="15"/>
    <n v="29284.77"/>
    <n v="439271.55"/>
    <n v="171"/>
    <n v="11"/>
    <x v="0"/>
    <n v="5007695.67"/>
    <x v="12"/>
  </r>
  <r>
    <x v="90"/>
    <s v="P0290"/>
    <x v="277"/>
    <x v="8"/>
    <s v="Supplier_9"/>
    <x v="3"/>
    <n v="7"/>
    <n v="1908.1"/>
    <n v="13356.7"/>
    <n v="426"/>
    <n v="7"/>
    <x v="1"/>
    <n v="812850.6"/>
    <x v="19"/>
  </r>
  <r>
    <x v="165"/>
    <s v="P0145"/>
    <x v="266"/>
    <x v="7"/>
    <s v="Supplier_26"/>
    <x v="0"/>
    <n v="12"/>
    <n v="2458.5300000000002"/>
    <n v="29502.36"/>
    <n v="122"/>
    <n v="9"/>
    <x v="0"/>
    <n v="299940.66000000003"/>
    <x v="1"/>
  </r>
  <r>
    <x v="253"/>
    <s v="P0296"/>
    <x v="84"/>
    <x v="8"/>
    <s v="Supplier_18"/>
    <x v="0"/>
    <n v="8"/>
    <n v="3787.66"/>
    <n v="30301.279999999999"/>
    <n v="446"/>
    <n v="12"/>
    <x v="0"/>
    <n v="1689296.3599999999"/>
    <x v="14"/>
  </r>
  <r>
    <x v="564"/>
    <s v="P0207"/>
    <x v="258"/>
    <x v="4"/>
    <s v="Supplier_22"/>
    <x v="3"/>
    <n v="10"/>
    <n v="207.32"/>
    <n v="2073.1999999999998"/>
    <n v="145"/>
    <n v="11"/>
    <x v="0"/>
    <n v="30061.399999999998"/>
    <x v="5"/>
  </r>
  <r>
    <x v="188"/>
    <s v="P0144"/>
    <x v="271"/>
    <x v="7"/>
    <s v="Supplier_20"/>
    <x v="3"/>
    <n v="25"/>
    <n v="14170.46"/>
    <n v="354261.5"/>
    <n v="116"/>
    <n v="12"/>
    <x v="0"/>
    <n v="1643773.3599999999"/>
    <x v="5"/>
  </r>
  <r>
    <x v="82"/>
    <s v="P0058"/>
    <x v="255"/>
    <x v="5"/>
    <s v="Supplier_5"/>
    <x v="3"/>
    <n v="42"/>
    <n v="4757.92"/>
    <n v="199832.64"/>
    <n v="47"/>
    <n v="3"/>
    <x v="2"/>
    <n v="223622.24"/>
    <x v="21"/>
  </r>
  <r>
    <x v="381"/>
    <s v="P0222"/>
    <x v="290"/>
    <x v="6"/>
    <s v="Supplier_28"/>
    <x v="2"/>
    <n v="10"/>
    <n v="2371.16"/>
    <n v="23711.599999999999"/>
    <n v="415"/>
    <n v="9"/>
    <x v="0"/>
    <n v="984031.39999999991"/>
    <x v="10"/>
  </r>
  <r>
    <x v="166"/>
    <s v="P0218"/>
    <x v="7"/>
    <x v="6"/>
    <s v="Supplier_13"/>
    <x v="1"/>
    <n v="4"/>
    <n v="113.9"/>
    <n v="455.6"/>
    <n v="286"/>
    <n v="7"/>
    <x v="1"/>
    <n v="32575.4"/>
    <x v="17"/>
  </r>
  <r>
    <x v="568"/>
    <s v="P0287"/>
    <x v="119"/>
    <x v="8"/>
    <s v="Supplier_19"/>
    <x v="4"/>
    <n v="7"/>
    <n v="3510.9"/>
    <n v="24576.3"/>
    <n v="568"/>
    <n v="2"/>
    <x v="1"/>
    <n v="1994191.2"/>
    <x v="10"/>
  </r>
  <r>
    <x v="290"/>
    <s v="P0026"/>
    <x v="100"/>
    <x v="1"/>
    <s v="Supplier_20"/>
    <x v="1"/>
    <n v="44"/>
    <n v="9837.2900000000009"/>
    <n v="432840.76"/>
    <n v="34"/>
    <n v="11"/>
    <x v="2"/>
    <n v="334467.86000000004"/>
    <x v="16"/>
  </r>
  <r>
    <x v="556"/>
    <s v="P0015"/>
    <x v="203"/>
    <x v="1"/>
    <s v="Supplier_1"/>
    <x v="2"/>
    <n v="35"/>
    <n v="5109.6000000000004"/>
    <n v="178836"/>
    <n v="105"/>
    <n v="5"/>
    <x v="0"/>
    <n v="536508"/>
    <x v="8"/>
  </r>
  <r>
    <x v="500"/>
    <s v="P0001"/>
    <x v="68"/>
    <x v="1"/>
    <s v="Supplier_16"/>
    <x v="0"/>
    <n v="44"/>
    <n v="9556.23"/>
    <n v="420474.12"/>
    <n v="69"/>
    <n v="7"/>
    <x v="0"/>
    <n v="659379.87"/>
    <x v="8"/>
  </r>
  <r>
    <x v="548"/>
    <s v="P0264"/>
    <x v="136"/>
    <x v="2"/>
    <s v="Supplier_30"/>
    <x v="4"/>
    <n v="3"/>
    <n v="4473.0600000000004"/>
    <n v="13419.18"/>
    <n v="349"/>
    <n v="10"/>
    <x v="1"/>
    <n v="1561097.9400000002"/>
    <x v="13"/>
  </r>
  <r>
    <x v="418"/>
    <s v="P0048"/>
    <x v="207"/>
    <x v="5"/>
    <s v="Supplier_14"/>
    <x v="3"/>
    <n v="21"/>
    <n v="728.35"/>
    <n v="15295.35"/>
    <n v="69"/>
    <n v="6"/>
    <x v="2"/>
    <n v="50256.15"/>
    <x v="5"/>
  </r>
  <r>
    <x v="487"/>
    <s v="P0211"/>
    <x v="114"/>
    <x v="6"/>
    <s v="Supplier_30"/>
    <x v="0"/>
    <n v="5"/>
    <n v="1710.26"/>
    <n v="8551.2999999999993"/>
    <n v="489"/>
    <n v="7"/>
    <x v="1"/>
    <n v="836317.14"/>
    <x v="1"/>
  </r>
  <r>
    <x v="569"/>
    <s v="P0081"/>
    <x v="185"/>
    <x v="0"/>
    <s v="Supplier_6"/>
    <x v="4"/>
    <n v="9"/>
    <n v="400.89"/>
    <n v="3608.01"/>
    <n v="247"/>
    <n v="5"/>
    <x v="0"/>
    <n v="99019.83"/>
    <x v="22"/>
  </r>
  <r>
    <x v="101"/>
    <s v="P0054"/>
    <x v="60"/>
    <x v="5"/>
    <s v="Supplier_19"/>
    <x v="3"/>
    <n v="22"/>
    <n v="2122.02"/>
    <n v="46684.44"/>
    <n v="30"/>
    <n v="11"/>
    <x v="0"/>
    <n v="63660.6"/>
    <x v="4"/>
  </r>
  <r>
    <x v="548"/>
    <s v="P0055"/>
    <x v="157"/>
    <x v="5"/>
    <s v="Supplier_25"/>
    <x v="0"/>
    <n v="48"/>
    <n v="2338.6799999999998"/>
    <n v="112256.64"/>
    <n v="49"/>
    <n v="10"/>
    <x v="0"/>
    <n v="114595.31999999999"/>
    <x v="13"/>
  </r>
  <r>
    <x v="310"/>
    <s v="P0102"/>
    <x v="71"/>
    <x v="9"/>
    <s v="Supplier_16"/>
    <x v="1"/>
    <n v="22"/>
    <n v="1380.57"/>
    <n v="30372.54"/>
    <n v="124"/>
    <n v="13"/>
    <x v="0"/>
    <n v="171190.68"/>
    <x v="20"/>
  </r>
  <r>
    <x v="106"/>
    <s v="P0069"/>
    <x v="59"/>
    <x v="0"/>
    <s v="Supplier_12"/>
    <x v="2"/>
    <n v="10"/>
    <n v="93.96"/>
    <n v="939.6"/>
    <n v="201"/>
    <n v="13"/>
    <x v="0"/>
    <n v="18885.96"/>
    <x v="9"/>
  </r>
  <r>
    <x v="50"/>
    <s v="P0186"/>
    <x v="29"/>
    <x v="4"/>
    <s v="Supplier_15"/>
    <x v="0"/>
    <n v="22"/>
    <n v="2274.25"/>
    <n v="50033.5"/>
    <n v="95"/>
    <n v="2"/>
    <x v="0"/>
    <n v="216053.75"/>
    <x v="17"/>
  </r>
  <r>
    <x v="480"/>
    <s v="P0295"/>
    <x v="127"/>
    <x v="8"/>
    <s v="Supplier_12"/>
    <x v="3"/>
    <n v="3"/>
    <n v="2620.7800000000002"/>
    <n v="7862.34"/>
    <n v="358"/>
    <n v="13"/>
    <x v="0"/>
    <n v="938239.24000000011"/>
    <x v="3"/>
  </r>
  <r>
    <x v="420"/>
    <s v="P0004"/>
    <x v="225"/>
    <x v="1"/>
    <s v="Supplier_4"/>
    <x v="1"/>
    <n v="21"/>
    <n v="12032.95"/>
    <n v="252691.95"/>
    <n v="65"/>
    <n v="6"/>
    <x v="2"/>
    <n v="782141.75"/>
    <x v="5"/>
  </r>
  <r>
    <x v="137"/>
    <s v="P0277"/>
    <x v="154"/>
    <x v="8"/>
    <s v="Supplier_22"/>
    <x v="2"/>
    <n v="3"/>
    <n v="710.48"/>
    <n v="2131.44"/>
    <n v="314"/>
    <n v="3"/>
    <x v="0"/>
    <n v="223090.72"/>
    <x v="2"/>
  </r>
  <r>
    <x v="406"/>
    <s v="P0122"/>
    <x v="211"/>
    <x v="7"/>
    <s v="Supplier_27"/>
    <x v="0"/>
    <n v="15"/>
    <n v="8639.36"/>
    <n v="129590.39999999999"/>
    <n v="164"/>
    <n v="13"/>
    <x v="0"/>
    <n v="1416855.04"/>
    <x v="0"/>
  </r>
  <r>
    <x v="296"/>
    <s v="P0040"/>
    <x v="63"/>
    <x v="5"/>
    <s v="Supplier_12"/>
    <x v="0"/>
    <n v="45"/>
    <n v="3873.89"/>
    <n v="174325.05"/>
    <n v="43"/>
    <n v="3"/>
    <x v="0"/>
    <n v="166577.26999999999"/>
    <x v="15"/>
  </r>
  <r>
    <x v="565"/>
    <s v="P0219"/>
    <x v="273"/>
    <x v="6"/>
    <s v="Supplier_11"/>
    <x v="0"/>
    <n v="6"/>
    <n v="362.27"/>
    <n v="2173.62"/>
    <n v="435"/>
    <n v="7"/>
    <x v="0"/>
    <n v="157587.44999999998"/>
    <x v="23"/>
  </r>
  <r>
    <x v="139"/>
    <s v="P0002"/>
    <x v="215"/>
    <x v="1"/>
    <s v="Supplier_19"/>
    <x v="3"/>
    <n v="48"/>
    <n v="11488.61"/>
    <n v="551453.28"/>
    <n v="72"/>
    <n v="5"/>
    <x v="0"/>
    <n v="827179.92"/>
    <x v="3"/>
  </r>
  <r>
    <x v="570"/>
    <s v="P0258"/>
    <x v="171"/>
    <x v="2"/>
    <s v="Supplier_20"/>
    <x v="2"/>
    <n v="3"/>
    <n v="4668.75"/>
    <n v="14006.25"/>
    <n v="346"/>
    <n v="3"/>
    <x v="0"/>
    <n v="1615387.5"/>
    <x v="9"/>
  </r>
  <r>
    <x v="523"/>
    <s v="P0255"/>
    <x v="159"/>
    <x v="2"/>
    <s v="Supplier_11"/>
    <x v="3"/>
    <n v="4"/>
    <n v="3191.6"/>
    <n v="12766.4"/>
    <n v="561"/>
    <n v="13"/>
    <x v="0"/>
    <n v="1790487.5999999999"/>
    <x v="1"/>
  </r>
  <r>
    <x v="571"/>
    <s v="P0232"/>
    <x v="101"/>
    <x v="6"/>
    <s v="Supplier_14"/>
    <x v="1"/>
    <n v="2"/>
    <n v="2499.5"/>
    <n v="4999"/>
    <n v="458"/>
    <n v="13"/>
    <x v="1"/>
    <n v="1144771"/>
    <x v="1"/>
  </r>
  <r>
    <x v="40"/>
    <s v="P0111"/>
    <x v="89"/>
    <x v="9"/>
    <s v="Supplier_6"/>
    <x v="3"/>
    <n v="12"/>
    <n v="419.44"/>
    <n v="5033.28"/>
    <n v="191"/>
    <n v="11"/>
    <x v="0"/>
    <n v="80113.039999999994"/>
    <x v="10"/>
  </r>
  <r>
    <x v="72"/>
    <s v="P0006"/>
    <x v="80"/>
    <x v="1"/>
    <s v="Supplier_23"/>
    <x v="0"/>
    <n v="33"/>
    <n v="7313.6"/>
    <n v="241348.8"/>
    <n v="92"/>
    <n v="2"/>
    <x v="2"/>
    <n v="672851.20000000007"/>
    <x v="20"/>
  </r>
  <r>
    <x v="71"/>
    <s v="P0016"/>
    <x v="241"/>
    <x v="1"/>
    <s v="Supplier_5"/>
    <x v="0"/>
    <n v="38"/>
    <n v="5234.6499999999996"/>
    <n v="198916.7"/>
    <n v="119"/>
    <n v="10"/>
    <x v="2"/>
    <n v="622923.35"/>
    <x v="9"/>
  </r>
  <r>
    <x v="90"/>
    <s v="P0287"/>
    <x v="119"/>
    <x v="8"/>
    <s v="Supplier_21"/>
    <x v="0"/>
    <n v="5"/>
    <n v="625.39"/>
    <n v="3126.95"/>
    <n v="527"/>
    <n v="2"/>
    <x v="0"/>
    <n v="329580.52999999997"/>
    <x v="19"/>
  </r>
  <r>
    <x v="285"/>
    <s v="P0137"/>
    <x v="94"/>
    <x v="7"/>
    <s v="Supplier_9"/>
    <x v="0"/>
    <n v="10"/>
    <n v="5244.14"/>
    <n v="52441.4"/>
    <n v="247"/>
    <n v="10"/>
    <x v="0"/>
    <n v="1295302.58"/>
    <x v="22"/>
  </r>
  <r>
    <x v="115"/>
    <s v="P0165"/>
    <x v="109"/>
    <x v="3"/>
    <s v="Supplier_11"/>
    <x v="2"/>
    <n v="10"/>
    <n v="3821.77"/>
    <n v="38217.699999999997"/>
    <n v="108"/>
    <n v="10"/>
    <x v="0"/>
    <n v="412751.16"/>
    <x v="6"/>
  </r>
  <r>
    <x v="132"/>
    <s v="P0229"/>
    <x v="294"/>
    <x v="6"/>
    <s v="Supplier_19"/>
    <x v="4"/>
    <n v="6"/>
    <n v="3584.39"/>
    <n v="21506.34"/>
    <n v="410"/>
    <n v="6"/>
    <x v="0"/>
    <n v="1469599.9"/>
    <x v="18"/>
  </r>
  <r>
    <x v="170"/>
    <s v="P0222"/>
    <x v="290"/>
    <x v="6"/>
    <s v="Supplier_16"/>
    <x v="0"/>
    <n v="7"/>
    <n v="734.68"/>
    <n v="5142.76"/>
    <n v="554"/>
    <n v="8"/>
    <x v="1"/>
    <n v="407012.72"/>
    <x v="18"/>
  </r>
  <r>
    <x v="509"/>
    <s v="P0240"/>
    <x v="25"/>
    <x v="6"/>
    <s v="Supplier_28"/>
    <x v="1"/>
    <n v="10"/>
    <n v="993.8"/>
    <n v="9938"/>
    <n v="595"/>
    <n v="10"/>
    <x v="0"/>
    <n v="591311"/>
    <x v="19"/>
  </r>
  <r>
    <x v="572"/>
    <s v="P0165"/>
    <x v="109"/>
    <x v="3"/>
    <s v="Supplier_25"/>
    <x v="4"/>
    <n v="10"/>
    <n v="872.89"/>
    <n v="8728.9"/>
    <n v="173"/>
    <n v="10"/>
    <x v="0"/>
    <n v="151009.97"/>
    <x v="22"/>
  </r>
  <r>
    <x v="280"/>
    <s v="P0027"/>
    <x v="187"/>
    <x v="1"/>
    <s v="Supplier_19"/>
    <x v="4"/>
    <n v="46"/>
    <n v="13236.1"/>
    <n v="608860.6"/>
    <n v="65"/>
    <n v="14"/>
    <x v="0"/>
    <n v="860346.5"/>
    <x v="2"/>
  </r>
  <r>
    <x v="321"/>
    <s v="P0294"/>
    <x v="143"/>
    <x v="8"/>
    <s v="Supplier_1"/>
    <x v="4"/>
    <n v="4"/>
    <n v="515.53"/>
    <n v="2062.12"/>
    <n v="585"/>
    <n v="12"/>
    <x v="0"/>
    <n v="301585.05"/>
    <x v="18"/>
  </r>
  <r>
    <x v="431"/>
    <s v="P0259"/>
    <x v="32"/>
    <x v="2"/>
    <s v="Supplier_14"/>
    <x v="1"/>
    <n v="2"/>
    <n v="1907.43"/>
    <n v="3814.86"/>
    <n v="600"/>
    <n v="3"/>
    <x v="0"/>
    <n v="1144458"/>
    <x v="20"/>
  </r>
  <r>
    <x v="44"/>
    <s v="P0121"/>
    <x v="259"/>
    <x v="7"/>
    <s v="Supplier_13"/>
    <x v="2"/>
    <n v="9"/>
    <n v="12619.24"/>
    <n v="113573.16"/>
    <n v="131"/>
    <n v="3"/>
    <x v="0"/>
    <n v="1653120.44"/>
    <x v="16"/>
  </r>
  <r>
    <x v="177"/>
    <s v="P0294"/>
    <x v="143"/>
    <x v="8"/>
    <s v="Supplier_20"/>
    <x v="1"/>
    <n v="6"/>
    <n v="1133.23"/>
    <n v="6799.38"/>
    <n v="311"/>
    <n v="12"/>
    <x v="0"/>
    <n v="352434.53"/>
    <x v="23"/>
  </r>
  <r>
    <x v="18"/>
    <s v="P0244"/>
    <x v="204"/>
    <x v="2"/>
    <s v="Supplier_5"/>
    <x v="0"/>
    <n v="1"/>
    <n v="1990.99"/>
    <n v="1990.99"/>
    <n v="520"/>
    <n v="6"/>
    <x v="0"/>
    <n v="1035314.8"/>
    <x v="12"/>
  </r>
  <r>
    <x v="11"/>
    <s v="P0081"/>
    <x v="185"/>
    <x v="0"/>
    <s v="Supplier_6"/>
    <x v="0"/>
    <n v="16"/>
    <n v="122.69"/>
    <n v="1963.04"/>
    <n v="88"/>
    <n v="5"/>
    <x v="0"/>
    <n v="10796.72"/>
    <x v="8"/>
  </r>
  <r>
    <x v="563"/>
    <s v="P0060"/>
    <x v="197"/>
    <x v="5"/>
    <s v="Supplier_1"/>
    <x v="3"/>
    <n v="47"/>
    <n v="3433.6"/>
    <n v="161379.20000000001"/>
    <n v="110"/>
    <n v="5"/>
    <x v="0"/>
    <n v="377696"/>
    <x v="13"/>
  </r>
  <r>
    <x v="307"/>
    <s v="P0019"/>
    <x v="43"/>
    <x v="1"/>
    <s v="Supplier_6"/>
    <x v="2"/>
    <n v="25"/>
    <n v="5584.3"/>
    <n v="139607.5"/>
    <n v="34"/>
    <n v="12"/>
    <x v="2"/>
    <n v="189866.2"/>
    <x v="2"/>
  </r>
  <r>
    <x v="128"/>
    <s v="P0118"/>
    <x v="189"/>
    <x v="9"/>
    <s v="Supplier_18"/>
    <x v="0"/>
    <n v="15"/>
    <n v="1342.74"/>
    <n v="20141.099999999999"/>
    <n v="199"/>
    <n v="9"/>
    <x v="0"/>
    <n v="267205.26"/>
    <x v="19"/>
  </r>
  <r>
    <x v="72"/>
    <s v="P0284"/>
    <x v="152"/>
    <x v="8"/>
    <s v="Supplier_28"/>
    <x v="4"/>
    <n v="4"/>
    <n v="3962.23"/>
    <n v="15848.92"/>
    <n v="528"/>
    <n v="8"/>
    <x v="1"/>
    <n v="2092057.44"/>
    <x v="20"/>
  </r>
  <r>
    <x v="527"/>
    <s v="P0261"/>
    <x v="286"/>
    <x v="2"/>
    <s v="Supplier_27"/>
    <x v="2"/>
    <n v="1"/>
    <n v="1615.31"/>
    <n v="1615.31"/>
    <n v="345"/>
    <n v="14"/>
    <x v="1"/>
    <n v="557281.94999999995"/>
    <x v="0"/>
  </r>
  <r>
    <x v="111"/>
    <s v="P0002"/>
    <x v="215"/>
    <x v="1"/>
    <s v="Supplier_21"/>
    <x v="0"/>
    <n v="44"/>
    <n v="5765.17"/>
    <n v="253667.48"/>
    <n v="106"/>
    <n v="12"/>
    <x v="0"/>
    <n v="611108.02"/>
    <x v="8"/>
  </r>
  <r>
    <x v="346"/>
    <s v="P0045"/>
    <x v="175"/>
    <x v="5"/>
    <s v="Supplier_7"/>
    <x v="4"/>
    <n v="25"/>
    <n v="3791.37"/>
    <n v="94784.25"/>
    <n v="94"/>
    <n v="2"/>
    <x v="2"/>
    <n v="356388.77999999997"/>
    <x v="21"/>
  </r>
  <r>
    <x v="239"/>
    <s v="P0027"/>
    <x v="187"/>
    <x v="1"/>
    <s v="Supplier_30"/>
    <x v="3"/>
    <n v="29"/>
    <n v="11842.49"/>
    <n v="343432.21"/>
    <n v="110"/>
    <n v="5"/>
    <x v="2"/>
    <n v="1302673.8999999999"/>
    <x v="2"/>
  </r>
  <r>
    <x v="481"/>
    <s v="P0272"/>
    <x v="230"/>
    <x v="8"/>
    <s v="Supplier_9"/>
    <x v="2"/>
    <n v="7"/>
    <n v="4833.38"/>
    <n v="33833.660000000003"/>
    <n v="273"/>
    <n v="13"/>
    <x v="1"/>
    <n v="1319512.74"/>
    <x v="1"/>
  </r>
  <r>
    <x v="461"/>
    <s v="P0162"/>
    <x v="135"/>
    <x v="3"/>
    <s v="Supplier_1"/>
    <x v="2"/>
    <n v="14"/>
    <n v="1254.69"/>
    <n v="17565.66"/>
    <n v="88"/>
    <n v="4"/>
    <x v="0"/>
    <n v="110412.72"/>
    <x v="0"/>
  </r>
  <r>
    <x v="313"/>
    <s v="P0055"/>
    <x v="157"/>
    <x v="5"/>
    <s v="Supplier_24"/>
    <x v="1"/>
    <n v="36"/>
    <n v="4790.03"/>
    <n v="172441.08"/>
    <n v="67"/>
    <n v="4"/>
    <x v="2"/>
    <n v="320932.01"/>
    <x v="7"/>
  </r>
  <r>
    <x v="160"/>
    <s v="P0030"/>
    <x v="82"/>
    <x v="1"/>
    <s v="Supplier_27"/>
    <x v="3"/>
    <n v="47"/>
    <n v="7045.58"/>
    <n v="331142.26"/>
    <n v="84"/>
    <n v="8"/>
    <x v="2"/>
    <n v="591828.72"/>
    <x v="11"/>
  </r>
  <r>
    <x v="573"/>
    <s v="P0143"/>
    <x v="295"/>
    <x v="7"/>
    <s v="Supplier_28"/>
    <x v="0"/>
    <n v="23"/>
    <n v="12331"/>
    <n v="283613"/>
    <n v="83"/>
    <n v="10"/>
    <x v="0"/>
    <n v="1023473"/>
    <x v="13"/>
  </r>
  <r>
    <x v="357"/>
    <s v="P0032"/>
    <x v="227"/>
    <x v="5"/>
    <s v="Supplier_17"/>
    <x v="0"/>
    <n v="46"/>
    <n v="4106.84"/>
    <n v="188914.64"/>
    <n v="85"/>
    <n v="12"/>
    <x v="0"/>
    <n v="349081.4"/>
    <x v="12"/>
  </r>
  <r>
    <x v="16"/>
    <s v="P0072"/>
    <x v="250"/>
    <x v="0"/>
    <s v="Supplier_17"/>
    <x v="1"/>
    <n v="23"/>
    <n v="311.2"/>
    <n v="7157.6"/>
    <n v="146"/>
    <n v="5"/>
    <x v="0"/>
    <n v="45435.199999999997"/>
    <x v="11"/>
  </r>
  <r>
    <x v="480"/>
    <s v="P0182"/>
    <x v="4"/>
    <x v="4"/>
    <s v="Supplier_4"/>
    <x v="3"/>
    <n v="13"/>
    <n v="1649.03"/>
    <n v="21437.39"/>
    <n v="81"/>
    <n v="12"/>
    <x v="0"/>
    <n v="133571.43"/>
    <x v="3"/>
  </r>
  <r>
    <x v="173"/>
    <s v="P0293"/>
    <x v="81"/>
    <x v="8"/>
    <s v="Supplier_14"/>
    <x v="2"/>
    <n v="4"/>
    <n v="3827.26"/>
    <n v="15309.04"/>
    <n v="472"/>
    <n v="5"/>
    <x v="0"/>
    <n v="1806466.7200000002"/>
    <x v="12"/>
  </r>
  <r>
    <x v="451"/>
    <s v="P0227"/>
    <x v="35"/>
    <x v="6"/>
    <s v="Supplier_24"/>
    <x v="2"/>
    <n v="5"/>
    <n v="3890.87"/>
    <n v="19454.349999999999"/>
    <n v="271"/>
    <n v="9"/>
    <x v="0"/>
    <n v="1054425.77"/>
    <x v="16"/>
  </r>
  <r>
    <x v="574"/>
    <s v="P0012"/>
    <x v="102"/>
    <x v="1"/>
    <s v="Supplier_7"/>
    <x v="3"/>
    <n v="21"/>
    <n v="10119.27"/>
    <n v="212504.67"/>
    <n v="90"/>
    <n v="2"/>
    <x v="0"/>
    <n v="910734.3"/>
    <x v="23"/>
  </r>
  <r>
    <x v="570"/>
    <s v="P0279"/>
    <x v="21"/>
    <x v="8"/>
    <s v="Supplier_25"/>
    <x v="3"/>
    <n v="3"/>
    <n v="1574.99"/>
    <n v="4724.97"/>
    <n v="404"/>
    <n v="11"/>
    <x v="0"/>
    <n v="636295.96"/>
    <x v="9"/>
  </r>
  <r>
    <x v="77"/>
    <s v="P0126"/>
    <x v="268"/>
    <x v="7"/>
    <s v="Supplier_19"/>
    <x v="1"/>
    <n v="19"/>
    <n v="25047.62"/>
    <n v="475904.78"/>
    <n v="193"/>
    <n v="6"/>
    <x v="0"/>
    <n v="4834190.66"/>
    <x v="12"/>
  </r>
  <r>
    <x v="203"/>
    <s v="P0166"/>
    <x v="91"/>
    <x v="3"/>
    <s v="Supplier_25"/>
    <x v="4"/>
    <n v="18"/>
    <n v="4079"/>
    <n v="73422"/>
    <n v="131"/>
    <n v="3"/>
    <x v="0"/>
    <n v="534349"/>
    <x v="16"/>
  </r>
  <r>
    <x v="407"/>
    <s v="P0122"/>
    <x v="211"/>
    <x v="7"/>
    <s v="Supplier_9"/>
    <x v="4"/>
    <n v="12"/>
    <n v="2974.42"/>
    <n v="35693.040000000001"/>
    <n v="210"/>
    <n v="14"/>
    <x v="0"/>
    <n v="624628.20000000007"/>
    <x v="17"/>
  </r>
  <r>
    <x v="430"/>
    <s v="P0201"/>
    <x v="243"/>
    <x v="4"/>
    <s v="Supplier_24"/>
    <x v="0"/>
    <n v="11"/>
    <n v="4038.64"/>
    <n v="44425.04"/>
    <n v="198"/>
    <n v="13"/>
    <x v="0"/>
    <n v="799650.72"/>
    <x v="18"/>
  </r>
  <r>
    <x v="575"/>
    <s v="P0187"/>
    <x v="79"/>
    <x v="4"/>
    <s v="Supplier_16"/>
    <x v="3"/>
    <n v="13"/>
    <n v="2513.77"/>
    <n v="32679.01"/>
    <n v="236"/>
    <n v="5"/>
    <x v="0"/>
    <n v="593249.72"/>
    <x v="4"/>
  </r>
  <r>
    <x v="576"/>
    <s v="P0257"/>
    <x v="54"/>
    <x v="2"/>
    <s v="Supplier_1"/>
    <x v="4"/>
    <n v="4"/>
    <n v="1350.13"/>
    <n v="5400.52"/>
    <n v="561"/>
    <n v="5"/>
    <x v="1"/>
    <n v="757422.93"/>
    <x v="1"/>
  </r>
  <r>
    <x v="144"/>
    <s v="P0275"/>
    <x v="153"/>
    <x v="8"/>
    <s v="Supplier_10"/>
    <x v="4"/>
    <n v="9"/>
    <n v="1012.38"/>
    <n v="9111.42"/>
    <n v="331"/>
    <n v="11"/>
    <x v="0"/>
    <n v="335097.77999999997"/>
    <x v="14"/>
  </r>
  <r>
    <x v="555"/>
    <s v="P0119"/>
    <x v="103"/>
    <x v="9"/>
    <s v="Supplier_12"/>
    <x v="4"/>
    <n v="13"/>
    <n v="4454.18"/>
    <n v="57904.34"/>
    <n v="127"/>
    <n v="6"/>
    <x v="0"/>
    <n v="565680.86"/>
    <x v="11"/>
  </r>
  <r>
    <x v="207"/>
    <s v="P0069"/>
    <x v="59"/>
    <x v="0"/>
    <s v="Supplier_8"/>
    <x v="4"/>
    <n v="21"/>
    <n v="196.3"/>
    <n v="4122.3"/>
    <n v="136"/>
    <n v="13"/>
    <x v="0"/>
    <n v="26696.800000000003"/>
    <x v="14"/>
  </r>
  <r>
    <x v="527"/>
    <s v="P0094"/>
    <x v="121"/>
    <x v="9"/>
    <s v="Supplier_29"/>
    <x v="3"/>
    <n v="23"/>
    <n v="717.02"/>
    <n v="16491.46"/>
    <n v="181"/>
    <n v="9"/>
    <x v="0"/>
    <n v="129780.62"/>
    <x v="0"/>
  </r>
  <r>
    <x v="577"/>
    <s v="P0023"/>
    <x v="20"/>
    <x v="1"/>
    <s v="Supplier_3"/>
    <x v="0"/>
    <n v="42"/>
    <n v="11210.8"/>
    <n v="470853.6"/>
    <n v="92"/>
    <n v="3"/>
    <x v="2"/>
    <n v="1031393.6"/>
    <x v="6"/>
  </r>
  <r>
    <x v="304"/>
    <s v="P0275"/>
    <x v="153"/>
    <x v="8"/>
    <s v="Supplier_9"/>
    <x v="0"/>
    <n v="8"/>
    <n v="936.1"/>
    <n v="7488.8"/>
    <n v="460"/>
    <n v="12"/>
    <x v="1"/>
    <n v="430606"/>
    <x v="8"/>
  </r>
  <r>
    <x v="578"/>
    <s v="P0003"/>
    <x v="148"/>
    <x v="1"/>
    <s v="Supplier_13"/>
    <x v="1"/>
    <n v="33"/>
    <n v="17985.96"/>
    <n v="593536.68000000005"/>
    <n v="115"/>
    <n v="12"/>
    <x v="0"/>
    <n v="2068385.4"/>
    <x v="16"/>
  </r>
  <r>
    <x v="303"/>
    <s v="P0173"/>
    <x v="199"/>
    <x v="3"/>
    <s v="Supplier_1"/>
    <x v="2"/>
    <n v="25"/>
    <n v="114.35"/>
    <n v="2858.75"/>
    <n v="172"/>
    <n v="5"/>
    <x v="0"/>
    <n v="19668.2"/>
    <x v="5"/>
  </r>
  <r>
    <x v="572"/>
    <s v="P0063"/>
    <x v="0"/>
    <x v="0"/>
    <s v="Supplier_11"/>
    <x v="3"/>
    <n v="14"/>
    <n v="121.19"/>
    <n v="1696.66"/>
    <n v="92"/>
    <n v="8"/>
    <x v="0"/>
    <n v="11149.48"/>
    <x v="22"/>
  </r>
  <r>
    <x v="554"/>
    <s v="P0256"/>
    <x v="196"/>
    <x v="2"/>
    <s v="Supplier_27"/>
    <x v="4"/>
    <n v="3"/>
    <n v="3871.22"/>
    <n v="11613.66"/>
    <n v="296"/>
    <n v="7"/>
    <x v="1"/>
    <n v="1145881.1199999999"/>
    <x v="19"/>
  </r>
  <r>
    <x v="579"/>
    <s v="P0004"/>
    <x v="225"/>
    <x v="1"/>
    <s v="Supplier_5"/>
    <x v="1"/>
    <n v="21"/>
    <n v="14789.67"/>
    <n v="310583.07"/>
    <n v="65"/>
    <n v="2"/>
    <x v="2"/>
    <n v="961328.55"/>
    <x v="3"/>
  </r>
  <r>
    <x v="473"/>
    <s v="P0243"/>
    <x v="214"/>
    <x v="2"/>
    <s v="Supplier_20"/>
    <x v="4"/>
    <n v="6"/>
    <n v="1550.64"/>
    <n v="9303.84"/>
    <n v="434"/>
    <n v="10"/>
    <x v="0"/>
    <n v="672977.76"/>
    <x v="2"/>
  </r>
  <r>
    <x v="538"/>
    <s v="P0289"/>
    <x v="147"/>
    <x v="8"/>
    <s v="Supplier_22"/>
    <x v="0"/>
    <n v="8"/>
    <n v="805.82"/>
    <n v="6446.56"/>
    <n v="353"/>
    <n v="11"/>
    <x v="1"/>
    <n v="284454.46000000002"/>
    <x v="16"/>
  </r>
  <r>
    <x v="578"/>
    <s v="P0161"/>
    <x v="27"/>
    <x v="3"/>
    <s v="Supplier_29"/>
    <x v="2"/>
    <n v="12"/>
    <n v="2858.97"/>
    <n v="34307.64"/>
    <n v="103"/>
    <n v="8"/>
    <x v="0"/>
    <n v="294473.90999999997"/>
    <x v="16"/>
  </r>
  <r>
    <x v="218"/>
    <s v="P0007"/>
    <x v="1"/>
    <x v="1"/>
    <s v="Supplier_18"/>
    <x v="2"/>
    <n v="47"/>
    <n v="9469.67"/>
    <n v="445074.49"/>
    <n v="93"/>
    <n v="7"/>
    <x v="0"/>
    <n v="880679.31"/>
    <x v="7"/>
  </r>
  <r>
    <x v="51"/>
    <s v="P0031"/>
    <x v="224"/>
    <x v="5"/>
    <s v="Supplier_4"/>
    <x v="1"/>
    <n v="22"/>
    <n v="1428.54"/>
    <n v="31427.88"/>
    <n v="112"/>
    <n v="14"/>
    <x v="2"/>
    <n v="159996.47999999998"/>
    <x v="17"/>
  </r>
  <r>
    <x v="580"/>
    <s v="P0119"/>
    <x v="103"/>
    <x v="9"/>
    <s v="Supplier_28"/>
    <x v="3"/>
    <n v="17"/>
    <n v="287.63"/>
    <n v="4889.71"/>
    <n v="120"/>
    <n v="5"/>
    <x v="0"/>
    <n v="34515.599999999999"/>
    <x v="7"/>
  </r>
  <r>
    <x v="508"/>
    <s v="P0042"/>
    <x v="176"/>
    <x v="5"/>
    <s v="Supplier_28"/>
    <x v="0"/>
    <n v="50"/>
    <n v="2870.91"/>
    <n v="143545.5"/>
    <n v="103"/>
    <n v="11"/>
    <x v="0"/>
    <n v="295703.73"/>
    <x v="20"/>
  </r>
  <r>
    <x v="260"/>
    <s v="P0097"/>
    <x v="254"/>
    <x v="9"/>
    <s v="Supplier_9"/>
    <x v="3"/>
    <n v="15"/>
    <n v="4190.6000000000004"/>
    <n v="62859"/>
    <n v="150"/>
    <n v="7"/>
    <x v="0"/>
    <n v="628590"/>
    <x v="9"/>
  </r>
  <r>
    <x v="224"/>
    <s v="P0219"/>
    <x v="273"/>
    <x v="6"/>
    <s v="Supplier_9"/>
    <x v="0"/>
    <n v="5"/>
    <n v="3146.64"/>
    <n v="15733.2"/>
    <n v="555"/>
    <n v="5"/>
    <x v="1"/>
    <n v="1746385.2"/>
    <x v="5"/>
  </r>
  <r>
    <x v="581"/>
    <s v="P0044"/>
    <x v="192"/>
    <x v="5"/>
    <s v="Supplier_19"/>
    <x v="2"/>
    <n v="20"/>
    <n v="357.15"/>
    <n v="7143"/>
    <n v="109"/>
    <n v="4"/>
    <x v="0"/>
    <n v="38929.35"/>
    <x v="6"/>
  </r>
  <r>
    <x v="418"/>
    <s v="P0048"/>
    <x v="207"/>
    <x v="5"/>
    <s v="Supplier_18"/>
    <x v="4"/>
    <n v="48"/>
    <n v="952.58"/>
    <n v="45723.839999999997"/>
    <n v="49"/>
    <n v="11"/>
    <x v="0"/>
    <n v="46676.420000000006"/>
    <x v="5"/>
  </r>
  <r>
    <x v="105"/>
    <s v="P0126"/>
    <x v="268"/>
    <x v="7"/>
    <s v="Supplier_7"/>
    <x v="3"/>
    <n v="25"/>
    <n v="9068.15"/>
    <n v="226703.75"/>
    <n v="143"/>
    <n v="9"/>
    <x v="0"/>
    <n v="1296745.45"/>
    <x v="17"/>
  </r>
  <r>
    <x v="483"/>
    <s v="P0229"/>
    <x v="294"/>
    <x v="6"/>
    <s v="Supplier_19"/>
    <x v="0"/>
    <n v="9"/>
    <n v="4517.13"/>
    <n v="40654.17"/>
    <n v="409"/>
    <n v="11"/>
    <x v="0"/>
    <n v="1847506.1700000002"/>
    <x v="22"/>
  </r>
  <r>
    <x v="564"/>
    <s v="P0183"/>
    <x v="233"/>
    <x v="4"/>
    <s v="Supplier_20"/>
    <x v="0"/>
    <n v="21"/>
    <n v="2780.26"/>
    <n v="58385.46"/>
    <n v="171"/>
    <n v="5"/>
    <x v="0"/>
    <n v="475424.46"/>
    <x v="5"/>
  </r>
  <r>
    <x v="450"/>
    <s v="P0081"/>
    <x v="185"/>
    <x v="0"/>
    <s v="Supplier_6"/>
    <x v="0"/>
    <n v="9"/>
    <n v="204.91"/>
    <n v="1844.19"/>
    <n v="96"/>
    <n v="9"/>
    <x v="0"/>
    <n v="19671.36"/>
    <x v="16"/>
  </r>
  <r>
    <x v="222"/>
    <s v="P0157"/>
    <x v="108"/>
    <x v="3"/>
    <s v="Supplier_24"/>
    <x v="2"/>
    <n v="31"/>
    <n v="637.58000000000004"/>
    <n v="19764.98"/>
    <n v="131"/>
    <n v="8"/>
    <x v="0"/>
    <n v="83522.98000000001"/>
    <x v="21"/>
  </r>
  <r>
    <x v="582"/>
    <s v="P0092"/>
    <x v="246"/>
    <x v="9"/>
    <s v="Supplier_29"/>
    <x v="1"/>
    <n v="22"/>
    <n v="4851.6400000000003"/>
    <n v="106736.08"/>
    <n v="230"/>
    <n v="10"/>
    <x v="0"/>
    <n v="1115877.2000000002"/>
    <x v="13"/>
  </r>
  <r>
    <x v="88"/>
    <s v="P0153"/>
    <x v="107"/>
    <x v="3"/>
    <s v="Supplier_29"/>
    <x v="2"/>
    <n v="25"/>
    <n v="2295.63"/>
    <n v="57390.75"/>
    <n v="239"/>
    <n v="14"/>
    <x v="0"/>
    <n v="548655.57000000007"/>
    <x v="13"/>
  </r>
  <r>
    <x v="356"/>
    <s v="P0172"/>
    <x v="55"/>
    <x v="3"/>
    <s v="Supplier_19"/>
    <x v="1"/>
    <n v="15"/>
    <n v="1792.07"/>
    <n v="26881.05"/>
    <n v="211"/>
    <n v="11"/>
    <x v="0"/>
    <n v="378126.76999999996"/>
    <x v="16"/>
  </r>
  <r>
    <x v="86"/>
    <s v="P0283"/>
    <x v="77"/>
    <x v="8"/>
    <s v="Supplier_1"/>
    <x v="1"/>
    <n v="3"/>
    <n v="4000.84"/>
    <n v="12002.52"/>
    <n v="508"/>
    <n v="8"/>
    <x v="0"/>
    <n v="2032426.72"/>
    <x v="2"/>
  </r>
  <r>
    <x v="98"/>
    <s v="P0258"/>
    <x v="171"/>
    <x v="2"/>
    <s v="Supplier_8"/>
    <x v="3"/>
    <n v="5"/>
    <n v="2626.83"/>
    <n v="13134.15"/>
    <n v="492"/>
    <n v="13"/>
    <x v="1"/>
    <n v="1292400.3599999999"/>
    <x v="1"/>
  </r>
  <r>
    <x v="568"/>
    <s v="P0174"/>
    <x v="125"/>
    <x v="3"/>
    <s v="Supplier_6"/>
    <x v="1"/>
    <n v="16"/>
    <n v="2749"/>
    <n v="43984"/>
    <n v="112"/>
    <n v="7"/>
    <x v="0"/>
    <n v="307888"/>
    <x v="10"/>
  </r>
  <r>
    <x v="497"/>
    <s v="P0110"/>
    <x v="97"/>
    <x v="9"/>
    <s v="Supplier_15"/>
    <x v="1"/>
    <n v="14"/>
    <n v="3452.76"/>
    <n v="48338.64"/>
    <n v="153"/>
    <n v="12"/>
    <x v="0"/>
    <n v="528272.28"/>
    <x v="13"/>
  </r>
  <r>
    <x v="84"/>
    <s v="P0160"/>
    <x v="179"/>
    <x v="3"/>
    <s v="Supplier_7"/>
    <x v="1"/>
    <n v="19"/>
    <n v="1510.86"/>
    <n v="28706.34"/>
    <n v="235"/>
    <n v="7"/>
    <x v="0"/>
    <n v="355052.1"/>
    <x v="20"/>
  </r>
  <r>
    <x v="376"/>
    <s v="P0011"/>
    <x v="252"/>
    <x v="1"/>
    <s v="Supplier_17"/>
    <x v="4"/>
    <n v="21"/>
    <n v="16400.87"/>
    <n v="344418.27"/>
    <n v="72"/>
    <n v="10"/>
    <x v="2"/>
    <n v="1180862.6399999999"/>
    <x v="2"/>
  </r>
  <r>
    <x v="165"/>
    <s v="P0167"/>
    <x v="36"/>
    <x v="3"/>
    <s v="Supplier_30"/>
    <x v="4"/>
    <n v="27"/>
    <n v="1860.69"/>
    <n v="50238.63"/>
    <n v="239"/>
    <n v="9"/>
    <x v="0"/>
    <n v="444704.91000000003"/>
    <x v="1"/>
  </r>
  <r>
    <x v="583"/>
    <s v="P0175"/>
    <x v="53"/>
    <x v="3"/>
    <s v="Supplier_5"/>
    <x v="3"/>
    <n v="11"/>
    <n v="3302.36"/>
    <n v="36325.96"/>
    <n v="243"/>
    <n v="6"/>
    <x v="0"/>
    <n v="802473.48"/>
    <x v="0"/>
  </r>
  <r>
    <x v="364"/>
    <s v="P0240"/>
    <x v="25"/>
    <x v="6"/>
    <s v="Supplier_19"/>
    <x v="1"/>
    <n v="9"/>
    <n v="807.03"/>
    <n v="7263.27"/>
    <n v="416"/>
    <n v="11"/>
    <x v="1"/>
    <n v="335724.48"/>
    <x v="6"/>
  </r>
  <r>
    <x v="573"/>
    <s v="P0157"/>
    <x v="108"/>
    <x v="3"/>
    <s v="Supplier_10"/>
    <x v="1"/>
    <n v="12"/>
    <n v="130.96"/>
    <n v="1571.52"/>
    <n v="130"/>
    <n v="2"/>
    <x v="0"/>
    <n v="17024.8"/>
    <x v="13"/>
  </r>
  <r>
    <x v="181"/>
    <s v="P0141"/>
    <x v="181"/>
    <x v="7"/>
    <s v="Supplier_10"/>
    <x v="0"/>
    <n v="21"/>
    <n v="10984.27"/>
    <n v="230669.67"/>
    <n v="209"/>
    <n v="8"/>
    <x v="0"/>
    <n v="2295712.4300000002"/>
    <x v="2"/>
  </r>
  <r>
    <x v="291"/>
    <s v="P0237"/>
    <x v="264"/>
    <x v="6"/>
    <s v="Supplier_13"/>
    <x v="2"/>
    <n v="4"/>
    <n v="3963.96"/>
    <n v="15855.84"/>
    <n v="290"/>
    <n v="13"/>
    <x v="1"/>
    <n v="1149548.3999999999"/>
    <x v="14"/>
  </r>
  <r>
    <x v="467"/>
    <s v="P0111"/>
    <x v="89"/>
    <x v="9"/>
    <s v="Supplier_14"/>
    <x v="0"/>
    <n v="14"/>
    <n v="3886.74"/>
    <n v="54414.36"/>
    <n v="172"/>
    <n v="4"/>
    <x v="0"/>
    <n v="668519.27999999991"/>
    <x v="13"/>
  </r>
  <r>
    <x v="262"/>
    <s v="P0190"/>
    <x v="90"/>
    <x v="4"/>
    <s v="Supplier_30"/>
    <x v="3"/>
    <n v="25"/>
    <n v="3822.87"/>
    <n v="95571.75"/>
    <n v="105"/>
    <n v="3"/>
    <x v="0"/>
    <n v="401401.35"/>
    <x v="1"/>
  </r>
  <r>
    <x v="531"/>
    <s v="P0231"/>
    <x v="93"/>
    <x v="6"/>
    <s v="Supplier_28"/>
    <x v="3"/>
    <n v="9"/>
    <n v="2574.83"/>
    <n v="23173.47"/>
    <n v="560"/>
    <n v="11"/>
    <x v="0"/>
    <n v="1441904.8"/>
    <x v="18"/>
  </r>
  <r>
    <x v="584"/>
    <s v="P0049"/>
    <x v="112"/>
    <x v="5"/>
    <s v="Supplier_20"/>
    <x v="1"/>
    <n v="39"/>
    <n v="255.57"/>
    <n v="9967.23"/>
    <n v="106"/>
    <n v="6"/>
    <x v="0"/>
    <n v="27090.42"/>
    <x v="20"/>
  </r>
  <r>
    <x v="254"/>
    <s v="P0293"/>
    <x v="81"/>
    <x v="8"/>
    <s v="Supplier_25"/>
    <x v="4"/>
    <n v="10"/>
    <n v="849.09"/>
    <n v="8490.9"/>
    <n v="585"/>
    <n v="10"/>
    <x v="0"/>
    <n v="496717.65"/>
    <x v="7"/>
  </r>
  <r>
    <x v="39"/>
    <s v="P0241"/>
    <x v="263"/>
    <x v="2"/>
    <s v="Supplier_18"/>
    <x v="3"/>
    <n v="3"/>
    <n v="3218.31"/>
    <n v="9654.93"/>
    <n v="498"/>
    <n v="14"/>
    <x v="1"/>
    <n v="1602718.38"/>
    <x v="16"/>
  </r>
  <r>
    <x v="562"/>
    <s v="P0077"/>
    <x v="133"/>
    <x v="0"/>
    <s v="Supplier_6"/>
    <x v="4"/>
    <n v="23"/>
    <n v="211.38"/>
    <n v="4861.74"/>
    <n v="95"/>
    <n v="12"/>
    <x v="0"/>
    <n v="20081.099999999999"/>
    <x v="10"/>
  </r>
  <r>
    <x v="377"/>
    <s v="P0159"/>
    <x v="222"/>
    <x v="3"/>
    <s v="Supplier_28"/>
    <x v="4"/>
    <n v="15"/>
    <n v="4201.13"/>
    <n v="63016.95"/>
    <n v="195"/>
    <n v="10"/>
    <x v="0"/>
    <n v="819220.35"/>
    <x v="6"/>
  </r>
  <r>
    <x v="585"/>
    <s v="P0165"/>
    <x v="109"/>
    <x v="3"/>
    <s v="Supplier_25"/>
    <x v="2"/>
    <n v="10"/>
    <n v="2209.59"/>
    <n v="22095.9"/>
    <n v="198"/>
    <n v="4"/>
    <x v="0"/>
    <n v="437498.82"/>
    <x v="16"/>
  </r>
  <r>
    <x v="5"/>
    <s v="P0254"/>
    <x v="111"/>
    <x v="2"/>
    <s v="Supplier_29"/>
    <x v="2"/>
    <n v="4"/>
    <n v="4689.18"/>
    <n v="18756.72"/>
    <n v="251"/>
    <n v="4"/>
    <x v="1"/>
    <n v="1176984.1800000002"/>
    <x v="4"/>
  </r>
  <r>
    <x v="104"/>
    <s v="P0137"/>
    <x v="94"/>
    <x v="7"/>
    <s v="Supplier_14"/>
    <x v="4"/>
    <n v="21"/>
    <n v="16235.07"/>
    <n v="340936.47"/>
    <n v="181"/>
    <n v="6"/>
    <x v="0"/>
    <n v="2938547.67"/>
    <x v="21"/>
  </r>
  <r>
    <x v="513"/>
    <s v="P0076"/>
    <x v="69"/>
    <x v="0"/>
    <s v="Supplier_16"/>
    <x v="2"/>
    <n v="18"/>
    <n v="87.22"/>
    <n v="1569.96"/>
    <n v="141"/>
    <n v="10"/>
    <x v="0"/>
    <n v="12298.02"/>
    <x v="5"/>
  </r>
  <r>
    <x v="37"/>
    <s v="P0102"/>
    <x v="71"/>
    <x v="9"/>
    <s v="Supplier_2"/>
    <x v="0"/>
    <n v="20"/>
    <n v="1181.1099999999999"/>
    <n v="23622.2"/>
    <n v="105"/>
    <n v="3"/>
    <x v="0"/>
    <n v="124016.54999999999"/>
    <x v="13"/>
  </r>
  <r>
    <x v="553"/>
    <s v="P0125"/>
    <x v="167"/>
    <x v="7"/>
    <s v="Supplier_16"/>
    <x v="3"/>
    <n v="14"/>
    <n v="22689.27"/>
    <n v="317649.78000000003"/>
    <n v="98"/>
    <n v="10"/>
    <x v="0"/>
    <n v="2223548.46"/>
    <x v="19"/>
  </r>
  <r>
    <x v="586"/>
    <s v="P0295"/>
    <x v="127"/>
    <x v="8"/>
    <s v="Supplier_19"/>
    <x v="0"/>
    <n v="2"/>
    <n v="3705.31"/>
    <n v="7410.62"/>
    <n v="316"/>
    <n v="12"/>
    <x v="1"/>
    <n v="1170877.96"/>
    <x v="4"/>
  </r>
  <r>
    <x v="506"/>
    <s v="P0124"/>
    <x v="42"/>
    <x v="7"/>
    <s v="Supplier_30"/>
    <x v="2"/>
    <n v="12"/>
    <n v="7491.5"/>
    <n v="89898"/>
    <n v="98"/>
    <n v="4"/>
    <x v="0"/>
    <n v="734167"/>
    <x v="22"/>
  </r>
  <r>
    <x v="119"/>
    <s v="P0116"/>
    <x v="156"/>
    <x v="9"/>
    <s v="Supplier_14"/>
    <x v="0"/>
    <n v="19"/>
    <n v="4601.13"/>
    <n v="87421.47"/>
    <n v="199"/>
    <n v="3"/>
    <x v="0"/>
    <n v="915624.87"/>
    <x v="13"/>
  </r>
  <r>
    <x v="65"/>
    <s v="P0099"/>
    <x v="269"/>
    <x v="9"/>
    <s v="Supplier_11"/>
    <x v="3"/>
    <n v="8"/>
    <n v="4689.21"/>
    <n v="37513.68"/>
    <n v="228"/>
    <n v="2"/>
    <x v="0"/>
    <n v="1069139.8800000001"/>
    <x v="19"/>
  </r>
  <r>
    <x v="192"/>
    <s v="P0170"/>
    <x v="231"/>
    <x v="3"/>
    <s v="Supplier_19"/>
    <x v="2"/>
    <n v="32"/>
    <n v="648.85"/>
    <n v="20763.2"/>
    <n v="85"/>
    <n v="6"/>
    <x v="0"/>
    <n v="55152.25"/>
    <x v="21"/>
  </r>
  <r>
    <x v="429"/>
    <s v="P0032"/>
    <x v="227"/>
    <x v="5"/>
    <s v="Supplier_13"/>
    <x v="2"/>
    <n v="21"/>
    <n v="2147.7800000000002"/>
    <n v="45103.38"/>
    <n v="52"/>
    <n v="13"/>
    <x v="0"/>
    <n v="111684.56000000001"/>
    <x v="13"/>
  </r>
  <r>
    <x v="396"/>
    <s v="P0053"/>
    <x v="30"/>
    <x v="5"/>
    <s v="Supplier_1"/>
    <x v="2"/>
    <n v="44"/>
    <n v="3155.6"/>
    <n v="138846.39999999999"/>
    <n v="99"/>
    <n v="4"/>
    <x v="0"/>
    <n v="312404.39999999997"/>
    <x v="18"/>
  </r>
  <r>
    <x v="322"/>
    <s v="P0078"/>
    <x v="216"/>
    <x v="0"/>
    <s v="Supplier_11"/>
    <x v="4"/>
    <n v="15"/>
    <n v="345.3"/>
    <n v="5179.5"/>
    <n v="229"/>
    <n v="3"/>
    <x v="0"/>
    <n v="79073.7"/>
    <x v="1"/>
  </r>
  <r>
    <x v="551"/>
    <s v="P0004"/>
    <x v="225"/>
    <x v="1"/>
    <s v="Supplier_15"/>
    <x v="2"/>
    <n v="40"/>
    <n v="17725.45"/>
    <n v="709018"/>
    <n v="59"/>
    <n v="3"/>
    <x v="0"/>
    <n v="1045801.55"/>
    <x v="0"/>
  </r>
  <r>
    <x v="533"/>
    <s v="P0271"/>
    <x v="122"/>
    <x v="8"/>
    <s v="Supplier_18"/>
    <x v="2"/>
    <n v="3"/>
    <n v="2427.15"/>
    <n v="7281.45"/>
    <n v="276"/>
    <n v="14"/>
    <x v="0"/>
    <n v="669893.4"/>
    <x v="1"/>
  </r>
  <r>
    <x v="292"/>
    <s v="P0150"/>
    <x v="202"/>
    <x v="7"/>
    <s v="Supplier_15"/>
    <x v="0"/>
    <n v="18"/>
    <n v="18604.990000000002"/>
    <n v="334889.82"/>
    <n v="246"/>
    <n v="12"/>
    <x v="0"/>
    <n v="4576827.54"/>
    <x v="17"/>
  </r>
  <r>
    <x v="61"/>
    <s v="P0058"/>
    <x v="255"/>
    <x v="5"/>
    <s v="Supplier_4"/>
    <x v="1"/>
    <n v="36"/>
    <n v="715.72"/>
    <n v="25765.919999999998"/>
    <n v="66"/>
    <n v="2"/>
    <x v="0"/>
    <n v="47237.520000000004"/>
    <x v="19"/>
  </r>
  <r>
    <x v="309"/>
    <s v="P0240"/>
    <x v="25"/>
    <x v="6"/>
    <s v="Supplier_25"/>
    <x v="2"/>
    <n v="5"/>
    <n v="2861.18"/>
    <n v="14305.9"/>
    <n v="482"/>
    <n v="14"/>
    <x v="1"/>
    <n v="1379088.76"/>
    <x v="15"/>
  </r>
  <r>
    <x v="405"/>
    <s v="P0026"/>
    <x v="100"/>
    <x v="1"/>
    <s v="Supplier_1"/>
    <x v="3"/>
    <n v="51"/>
    <n v="2791.7"/>
    <n v="142376.70000000001"/>
    <n v="70"/>
    <n v="5"/>
    <x v="2"/>
    <n v="195419"/>
    <x v="10"/>
  </r>
  <r>
    <x v="437"/>
    <s v="P0213"/>
    <x v="198"/>
    <x v="6"/>
    <s v="Supplier_16"/>
    <x v="1"/>
    <n v="1"/>
    <n v="1029.5999999999999"/>
    <n v="1029.5999999999999"/>
    <n v="539"/>
    <n v="10"/>
    <x v="1"/>
    <n v="554954.39999999991"/>
    <x v="15"/>
  </r>
  <r>
    <x v="49"/>
    <s v="P0053"/>
    <x v="30"/>
    <x v="5"/>
    <s v="Supplier_4"/>
    <x v="1"/>
    <n v="23"/>
    <n v="3534.14"/>
    <n v="81285.22"/>
    <n v="84"/>
    <n v="13"/>
    <x v="2"/>
    <n v="296867.76"/>
    <x v="19"/>
  </r>
  <r>
    <x v="370"/>
    <s v="P0165"/>
    <x v="109"/>
    <x v="3"/>
    <s v="Supplier_7"/>
    <x v="0"/>
    <n v="21"/>
    <n v="1493.4"/>
    <n v="31361.4"/>
    <n v="193"/>
    <n v="4"/>
    <x v="0"/>
    <n v="288226.2"/>
    <x v="18"/>
  </r>
  <r>
    <x v="587"/>
    <s v="P0043"/>
    <x v="164"/>
    <x v="5"/>
    <s v="Supplier_4"/>
    <x v="4"/>
    <n v="47"/>
    <n v="481.43"/>
    <n v="22627.21"/>
    <n v="62"/>
    <n v="14"/>
    <x v="0"/>
    <n v="29848.66"/>
    <x v="10"/>
  </r>
  <r>
    <x v="158"/>
    <s v="P0235"/>
    <x v="116"/>
    <x v="6"/>
    <s v="Supplier_16"/>
    <x v="1"/>
    <n v="10"/>
    <n v="1771.81"/>
    <n v="17718.099999999999"/>
    <n v="343"/>
    <n v="10"/>
    <x v="1"/>
    <n v="607730.82999999996"/>
    <x v="20"/>
  </r>
  <r>
    <x v="588"/>
    <s v="P0018"/>
    <x v="275"/>
    <x v="1"/>
    <s v="Supplier_20"/>
    <x v="3"/>
    <n v="40"/>
    <n v="5760.34"/>
    <n v="230413.6"/>
    <n v="30"/>
    <n v="4"/>
    <x v="2"/>
    <n v="172810.2"/>
    <x v="3"/>
  </r>
  <r>
    <x v="200"/>
    <s v="P0246"/>
    <x v="284"/>
    <x v="2"/>
    <s v="Supplier_7"/>
    <x v="3"/>
    <n v="9"/>
    <n v="1035.97"/>
    <n v="9323.73"/>
    <n v="449"/>
    <n v="3"/>
    <x v="0"/>
    <n v="465150.53"/>
    <x v="6"/>
  </r>
  <r>
    <x v="185"/>
    <s v="P0223"/>
    <x v="28"/>
    <x v="6"/>
    <s v="Supplier_26"/>
    <x v="4"/>
    <n v="17"/>
    <n v="2747.8"/>
    <n v="46712.6"/>
    <n v="316"/>
    <n v="12"/>
    <x v="0"/>
    <n v="868304.8"/>
    <x v="19"/>
  </r>
  <r>
    <x v="23"/>
    <s v="P0256"/>
    <x v="196"/>
    <x v="2"/>
    <s v="Supplier_6"/>
    <x v="0"/>
    <n v="10"/>
    <n v="2850.41"/>
    <n v="28504.1"/>
    <n v="281"/>
    <n v="3"/>
    <x v="0"/>
    <n v="800965.21"/>
    <x v="14"/>
  </r>
  <r>
    <x v="294"/>
    <s v="P0264"/>
    <x v="136"/>
    <x v="2"/>
    <s v="Supplier_20"/>
    <x v="3"/>
    <n v="3"/>
    <n v="4207.33"/>
    <n v="12621.99"/>
    <n v="330"/>
    <n v="4"/>
    <x v="1"/>
    <n v="1388418.9"/>
    <x v="12"/>
  </r>
  <r>
    <x v="589"/>
    <s v="P0269"/>
    <x v="168"/>
    <x v="2"/>
    <s v="Supplier_6"/>
    <x v="4"/>
    <n v="2"/>
    <n v="1331.31"/>
    <n v="2662.62"/>
    <n v="354"/>
    <n v="14"/>
    <x v="0"/>
    <n v="471283.74"/>
    <x v="15"/>
  </r>
  <r>
    <x v="590"/>
    <s v="P0085"/>
    <x v="293"/>
    <x v="0"/>
    <s v="Supplier_5"/>
    <x v="0"/>
    <n v="11"/>
    <n v="232.44"/>
    <n v="2556.84"/>
    <n v="158"/>
    <n v="14"/>
    <x v="0"/>
    <n v="36725.519999999997"/>
    <x v="20"/>
  </r>
  <r>
    <x v="99"/>
    <s v="P0100"/>
    <x v="251"/>
    <x v="9"/>
    <s v="Supplier_26"/>
    <x v="0"/>
    <n v="11"/>
    <n v="4542.63"/>
    <n v="49968.93"/>
    <n v="140"/>
    <n v="2"/>
    <x v="0"/>
    <n v="635968.20000000007"/>
    <x v="7"/>
  </r>
  <r>
    <x v="382"/>
    <s v="P0150"/>
    <x v="202"/>
    <x v="7"/>
    <s v="Supplier_17"/>
    <x v="0"/>
    <n v="8"/>
    <n v="1096.57"/>
    <n v="8772.56"/>
    <n v="200"/>
    <n v="8"/>
    <x v="0"/>
    <n v="219314"/>
    <x v="2"/>
  </r>
  <r>
    <x v="591"/>
    <s v="P0021"/>
    <x v="235"/>
    <x v="1"/>
    <s v="Supplier_21"/>
    <x v="3"/>
    <n v="23"/>
    <n v="19576.25"/>
    <n v="450253.75"/>
    <n v="76"/>
    <n v="12"/>
    <x v="0"/>
    <n v="1487795"/>
    <x v="14"/>
  </r>
  <r>
    <x v="246"/>
    <s v="P0257"/>
    <x v="54"/>
    <x v="2"/>
    <s v="Supplier_21"/>
    <x v="4"/>
    <n v="6"/>
    <n v="2774.51"/>
    <n v="16647.060000000001"/>
    <n v="373"/>
    <n v="14"/>
    <x v="0"/>
    <n v="1034892.2300000001"/>
    <x v="23"/>
  </r>
  <r>
    <x v="592"/>
    <s v="P0021"/>
    <x v="235"/>
    <x v="1"/>
    <s v="Supplier_6"/>
    <x v="3"/>
    <n v="28"/>
    <n v="10456.34"/>
    <n v="292777.52"/>
    <n v="46"/>
    <n v="9"/>
    <x v="2"/>
    <n v="480991.64"/>
    <x v="22"/>
  </r>
  <r>
    <x v="593"/>
    <s v="P0243"/>
    <x v="214"/>
    <x v="2"/>
    <s v="Supplier_18"/>
    <x v="1"/>
    <n v="8"/>
    <n v="4525.5200000000004"/>
    <n v="36204.160000000003"/>
    <n v="474"/>
    <n v="2"/>
    <x v="1"/>
    <n v="2145096.48"/>
    <x v="13"/>
  </r>
  <r>
    <x v="362"/>
    <s v="P0020"/>
    <x v="72"/>
    <x v="1"/>
    <s v="Supplier_5"/>
    <x v="2"/>
    <n v="35"/>
    <n v="10082.76"/>
    <n v="352896.6"/>
    <n v="32"/>
    <n v="7"/>
    <x v="0"/>
    <n v="322648.32000000001"/>
    <x v="15"/>
  </r>
  <r>
    <x v="579"/>
    <s v="P0039"/>
    <x v="238"/>
    <x v="5"/>
    <s v="Supplier_27"/>
    <x v="2"/>
    <n v="28"/>
    <n v="1008.67"/>
    <n v="28242.76"/>
    <n v="44"/>
    <n v="12"/>
    <x v="0"/>
    <n v="44381.479999999996"/>
    <x v="3"/>
  </r>
  <r>
    <x v="165"/>
    <s v="P0087"/>
    <x v="165"/>
    <x v="0"/>
    <s v="Supplier_1"/>
    <x v="2"/>
    <n v="8"/>
    <n v="336.2"/>
    <n v="2689.6"/>
    <n v="139"/>
    <n v="12"/>
    <x v="0"/>
    <n v="46731.799999999996"/>
    <x v="1"/>
  </r>
  <r>
    <x v="594"/>
    <s v="P0009"/>
    <x v="166"/>
    <x v="1"/>
    <s v="Supplier_19"/>
    <x v="4"/>
    <n v="48"/>
    <n v="937.41"/>
    <n v="44995.68"/>
    <n v="34"/>
    <n v="4"/>
    <x v="2"/>
    <n v="31871.94"/>
    <x v="11"/>
  </r>
  <r>
    <x v="173"/>
    <s v="P0007"/>
    <x v="1"/>
    <x v="1"/>
    <s v="Supplier_2"/>
    <x v="4"/>
    <n v="25"/>
    <n v="12618.2"/>
    <n v="315455"/>
    <n v="118"/>
    <n v="10"/>
    <x v="0"/>
    <n v="1488947.6"/>
    <x v="12"/>
  </r>
  <r>
    <x v="391"/>
    <s v="P0238"/>
    <x v="96"/>
    <x v="6"/>
    <s v="Supplier_20"/>
    <x v="4"/>
    <n v="1"/>
    <n v="3382.89"/>
    <n v="3382.89"/>
    <n v="291"/>
    <n v="6"/>
    <x v="0"/>
    <n v="984420.99"/>
    <x v="22"/>
  </r>
  <r>
    <x v="344"/>
    <s v="P0159"/>
    <x v="222"/>
    <x v="3"/>
    <s v="Supplier_11"/>
    <x v="0"/>
    <n v="12"/>
    <n v="1396.69"/>
    <n v="16760.28"/>
    <n v="191"/>
    <n v="14"/>
    <x v="0"/>
    <n v="266767.79000000004"/>
    <x v="18"/>
  </r>
  <r>
    <x v="437"/>
    <s v="P0210"/>
    <x v="219"/>
    <x v="4"/>
    <s v="Supplier_29"/>
    <x v="1"/>
    <n v="9"/>
    <n v="4834.04"/>
    <n v="43506.36"/>
    <n v="168"/>
    <n v="7"/>
    <x v="0"/>
    <n v="812118.72"/>
    <x v="15"/>
  </r>
  <r>
    <x v="586"/>
    <s v="P0085"/>
    <x v="293"/>
    <x v="0"/>
    <s v="Supplier_21"/>
    <x v="0"/>
    <n v="22"/>
    <n v="470.73"/>
    <n v="10356.06"/>
    <n v="137"/>
    <n v="9"/>
    <x v="0"/>
    <n v="64490.01"/>
    <x v="4"/>
  </r>
  <r>
    <x v="126"/>
    <s v="P0154"/>
    <x v="240"/>
    <x v="3"/>
    <s v="Supplier_30"/>
    <x v="4"/>
    <n v="15"/>
    <n v="3282.61"/>
    <n v="49239.15"/>
    <n v="169"/>
    <n v="4"/>
    <x v="0"/>
    <n v="554761.09"/>
    <x v="13"/>
  </r>
  <r>
    <x v="595"/>
    <s v="P0271"/>
    <x v="122"/>
    <x v="8"/>
    <s v="Supplier_14"/>
    <x v="3"/>
    <n v="4"/>
    <n v="3654.17"/>
    <n v="14616.68"/>
    <n v="557"/>
    <n v="11"/>
    <x v="0"/>
    <n v="2035372.69"/>
    <x v="18"/>
  </r>
  <r>
    <x v="189"/>
    <s v="P0065"/>
    <x v="190"/>
    <x v="0"/>
    <s v="Supplier_23"/>
    <x v="3"/>
    <n v="19"/>
    <n v="154.88999999999999"/>
    <n v="2942.91"/>
    <n v="168"/>
    <n v="14"/>
    <x v="0"/>
    <n v="26021.519999999997"/>
    <x v="1"/>
  </r>
  <r>
    <x v="148"/>
    <s v="P0290"/>
    <x v="277"/>
    <x v="8"/>
    <s v="Supplier_18"/>
    <x v="1"/>
    <n v="7"/>
    <n v="2961.48"/>
    <n v="20730.36"/>
    <n v="376"/>
    <n v="7"/>
    <x v="1"/>
    <n v="1113516.48"/>
    <x v="18"/>
  </r>
  <r>
    <x v="114"/>
    <s v="P0107"/>
    <x v="182"/>
    <x v="9"/>
    <s v="Supplier_13"/>
    <x v="3"/>
    <n v="18"/>
    <n v="3313.18"/>
    <n v="59637.24"/>
    <n v="125"/>
    <n v="5"/>
    <x v="0"/>
    <n v="414147.5"/>
    <x v="7"/>
  </r>
  <r>
    <x v="374"/>
    <s v="P0086"/>
    <x v="95"/>
    <x v="0"/>
    <s v="Supplier_23"/>
    <x v="0"/>
    <n v="11"/>
    <n v="450.3"/>
    <n v="4953.3"/>
    <n v="159"/>
    <n v="5"/>
    <x v="0"/>
    <n v="71597.7"/>
    <x v="23"/>
  </r>
  <r>
    <x v="325"/>
    <s v="P0195"/>
    <x v="261"/>
    <x v="4"/>
    <s v="Supplier_16"/>
    <x v="3"/>
    <n v="17"/>
    <n v="733.45"/>
    <n v="12468.65"/>
    <n v="122"/>
    <n v="8"/>
    <x v="0"/>
    <n v="89480.900000000009"/>
    <x v="13"/>
  </r>
  <r>
    <x v="158"/>
    <s v="P0050"/>
    <x v="104"/>
    <x v="5"/>
    <s v="Supplier_24"/>
    <x v="1"/>
    <n v="33"/>
    <n v="1337.42"/>
    <n v="44134.86"/>
    <n v="56"/>
    <n v="2"/>
    <x v="2"/>
    <n v="74895.520000000004"/>
    <x v="20"/>
  </r>
  <r>
    <x v="436"/>
    <s v="P0093"/>
    <x v="248"/>
    <x v="9"/>
    <s v="Supplier_27"/>
    <x v="4"/>
    <n v="19"/>
    <n v="1750.15"/>
    <n v="33252.85"/>
    <n v="210"/>
    <n v="13"/>
    <x v="0"/>
    <n v="367531.5"/>
    <x v="19"/>
  </r>
  <r>
    <x v="596"/>
    <s v="P0215"/>
    <x v="24"/>
    <x v="6"/>
    <s v="Supplier_18"/>
    <x v="4"/>
    <n v="6"/>
    <n v="2419.06"/>
    <n v="14514.36"/>
    <n v="531"/>
    <n v="8"/>
    <x v="1"/>
    <n v="1284520.8599999999"/>
    <x v="23"/>
  </r>
  <r>
    <x v="597"/>
    <s v="P0125"/>
    <x v="167"/>
    <x v="7"/>
    <s v="Supplier_20"/>
    <x v="2"/>
    <n v="12"/>
    <n v="8428.27"/>
    <n v="101139.24"/>
    <n v="217"/>
    <n v="14"/>
    <x v="0"/>
    <n v="1828934.59"/>
    <x v="2"/>
  </r>
  <r>
    <x v="49"/>
    <s v="P0164"/>
    <x v="13"/>
    <x v="3"/>
    <s v="Supplier_11"/>
    <x v="1"/>
    <n v="10"/>
    <n v="4647.04"/>
    <n v="46470.400000000001"/>
    <n v="153"/>
    <n v="5"/>
    <x v="0"/>
    <n v="710997.12"/>
    <x v="19"/>
  </r>
  <r>
    <x v="187"/>
    <s v="P0062"/>
    <x v="221"/>
    <x v="0"/>
    <s v="Supplier_24"/>
    <x v="4"/>
    <n v="19"/>
    <n v="465.54"/>
    <n v="8845.26"/>
    <n v="137"/>
    <n v="12"/>
    <x v="0"/>
    <n v="63778.98"/>
    <x v="17"/>
  </r>
  <r>
    <x v="39"/>
    <s v="P0037"/>
    <x v="206"/>
    <x v="5"/>
    <s v="Supplier_16"/>
    <x v="1"/>
    <n v="60"/>
    <n v="270.49"/>
    <n v="16229.4"/>
    <n v="39"/>
    <n v="4"/>
    <x v="2"/>
    <n v="10549.11"/>
    <x v="16"/>
  </r>
  <r>
    <x v="283"/>
    <s v="P0050"/>
    <x v="104"/>
    <x v="5"/>
    <s v="Supplier_9"/>
    <x v="4"/>
    <n v="21"/>
    <n v="1158.22"/>
    <n v="24322.62"/>
    <n v="30"/>
    <n v="5"/>
    <x v="0"/>
    <n v="34746.6"/>
    <x v="21"/>
  </r>
  <r>
    <x v="170"/>
    <s v="P0261"/>
    <x v="286"/>
    <x v="2"/>
    <s v="Supplier_16"/>
    <x v="0"/>
    <n v="10"/>
    <n v="1555.49"/>
    <n v="15554.9"/>
    <n v="303"/>
    <n v="14"/>
    <x v="0"/>
    <n v="471313.47000000003"/>
    <x v="18"/>
  </r>
  <r>
    <x v="550"/>
    <s v="P0068"/>
    <x v="73"/>
    <x v="0"/>
    <s v="Supplier_15"/>
    <x v="4"/>
    <n v="17"/>
    <n v="314.13"/>
    <n v="5340.21"/>
    <n v="136"/>
    <n v="6"/>
    <x v="0"/>
    <n v="42721.68"/>
    <x v="6"/>
  </r>
  <r>
    <x v="46"/>
    <s v="P0128"/>
    <x v="282"/>
    <x v="7"/>
    <s v="Supplier_29"/>
    <x v="0"/>
    <n v="19"/>
    <n v="7061.5"/>
    <n v="134168.5"/>
    <n v="80"/>
    <n v="12"/>
    <x v="0"/>
    <n v="564920"/>
    <x v="2"/>
  </r>
  <r>
    <x v="428"/>
    <s v="P0292"/>
    <x v="18"/>
    <x v="8"/>
    <s v="Supplier_22"/>
    <x v="1"/>
    <n v="5"/>
    <n v="4424.71"/>
    <n v="22123.55"/>
    <n v="316"/>
    <n v="7"/>
    <x v="1"/>
    <n v="1398208.36"/>
    <x v="12"/>
  </r>
  <r>
    <x v="247"/>
    <s v="P0140"/>
    <x v="78"/>
    <x v="7"/>
    <s v="Supplier_30"/>
    <x v="2"/>
    <n v="17"/>
    <n v="28818.87"/>
    <n v="489920.79"/>
    <n v="225"/>
    <n v="11"/>
    <x v="0"/>
    <n v="6484245.75"/>
    <x v="18"/>
  </r>
  <r>
    <x v="91"/>
    <s v="P0217"/>
    <x v="172"/>
    <x v="6"/>
    <s v="Supplier_27"/>
    <x v="0"/>
    <n v="3"/>
    <n v="3228.89"/>
    <n v="9686.67"/>
    <n v="536"/>
    <n v="13"/>
    <x v="0"/>
    <n v="1730685.04"/>
    <x v="11"/>
  </r>
  <r>
    <x v="279"/>
    <s v="P0263"/>
    <x v="86"/>
    <x v="2"/>
    <s v="Supplier_11"/>
    <x v="1"/>
    <n v="5"/>
    <n v="434.99"/>
    <n v="2174.9499999999998"/>
    <n v="425"/>
    <n v="3"/>
    <x v="1"/>
    <n v="184870.75"/>
    <x v="15"/>
  </r>
  <r>
    <x v="574"/>
    <s v="P0004"/>
    <x v="225"/>
    <x v="1"/>
    <s v="Supplier_19"/>
    <x v="0"/>
    <n v="27"/>
    <n v="3061.8"/>
    <n v="82668.600000000006"/>
    <n v="47"/>
    <n v="10"/>
    <x v="0"/>
    <n v="143904.6"/>
    <x v="23"/>
  </r>
  <r>
    <x v="488"/>
    <s v="P0278"/>
    <x v="292"/>
    <x v="8"/>
    <s v="Supplier_6"/>
    <x v="0"/>
    <n v="8"/>
    <n v="3692.93"/>
    <n v="29543.439999999999"/>
    <n v="480"/>
    <n v="12"/>
    <x v="1"/>
    <n v="1772606.4"/>
    <x v="13"/>
  </r>
  <r>
    <x v="555"/>
    <s v="P0174"/>
    <x v="125"/>
    <x v="3"/>
    <s v="Supplier_4"/>
    <x v="3"/>
    <n v="19"/>
    <n v="461.89"/>
    <n v="8775.91"/>
    <n v="113"/>
    <n v="10"/>
    <x v="0"/>
    <n v="52193.57"/>
    <x v="11"/>
  </r>
  <r>
    <x v="598"/>
    <s v="P0200"/>
    <x v="267"/>
    <x v="4"/>
    <s v="Supplier_18"/>
    <x v="0"/>
    <n v="9"/>
    <n v="4882.08"/>
    <n v="43938.720000000001"/>
    <n v="94"/>
    <n v="7"/>
    <x v="0"/>
    <n v="458915.52"/>
    <x v="12"/>
  </r>
  <r>
    <x v="524"/>
    <s v="P0029"/>
    <x v="237"/>
    <x v="1"/>
    <s v="Supplier_20"/>
    <x v="0"/>
    <n v="34"/>
    <n v="18053.669999999998"/>
    <n v="613824.78"/>
    <n v="56"/>
    <n v="14"/>
    <x v="0"/>
    <n v="1011005.5199999999"/>
    <x v="14"/>
  </r>
  <r>
    <x v="205"/>
    <s v="P0107"/>
    <x v="182"/>
    <x v="9"/>
    <s v="Supplier_6"/>
    <x v="1"/>
    <n v="13"/>
    <n v="1608.86"/>
    <n v="20915.18"/>
    <n v="154"/>
    <n v="13"/>
    <x v="0"/>
    <n v="247764.43999999997"/>
    <x v="16"/>
  </r>
  <r>
    <x v="92"/>
    <s v="P0210"/>
    <x v="219"/>
    <x v="4"/>
    <s v="Supplier_9"/>
    <x v="3"/>
    <n v="12"/>
    <n v="4697.67"/>
    <n v="56372.04"/>
    <n v="121"/>
    <n v="8"/>
    <x v="0"/>
    <n v="568418.07000000007"/>
    <x v="18"/>
  </r>
  <r>
    <x v="552"/>
    <s v="P0076"/>
    <x v="69"/>
    <x v="0"/>
    <s v="Supplier_18"/>
    <x v="0"/>
    <n v="21"/>
    <n v="217.53"/>
    <n v="4568.13"/>
    <n v="96"/>
    <n v="7"/>
    <x v="0"/>
    <n v="20882.88"/>
    <x v="22"/>
  </r>
  <r>
    <x v="8"/>
    <s v="P0253"/>
    <x v="229"/>
    <x v="2"/>
    <s v="Supplier_28"/>
    <x v="3"/>
    <n v="1"/>
    <n v="2687.05"/>
    <n v="2687.05"/>
    <n v="443"/>
    <n v="14"/>
    <x v="0"/>
    <n v="1190363.1500000001"/>
    <x v="4"/>
  </r>
  <r>
    <x v="119"/>
    <s v="P0172"/>
    <x v="55"/>
    <x v="3"/>
    <s v="Supplier_27"/>
    <x v="2"/>
    <n v="9"/>
    <n v="3039.33"/>
    <n v="27353.97"/>
    <n v="135"/>
    <n v="9"/>
    <x v="0"/>
    <n v="410309.55"/>
    <x v="13"/>
  </r>
  <r>
    <x v="91"/>
    <s v="P0043"/>
    <x v="164"/>
    <x v="5"/>
    <s v="Supplier_14"/>
    <x v="0"/>
    <n v="20"/>
    <n v="2734.75"/>
    <n v="54695"/>
    <n v="41"/>
    <n v="3"/>
    <x v="2"/>
    <n v="112124.75"/>
    <x v="11"/>
  </r>
  <r>
    <x v="428"/>
    <s v="P0177"/>
    <x v="289"/>
    <x v="3"/>
    <s v="Supplier_19"/>
    <x v="3"/>
    <n v="26"/>
    <n v="2698.07"/>
    <n v="70149.820000000007"/>
    <n v="250"/>
    <n v="10"/>
    <x v="0"/>
    <n v="674517.5"/>
    <x v="12"/>
  </r>
  <r>
    <x v="85"/>
    <s v="P0080"/>
    <x v="62"/>
    <x v="0"/>
    <s v="Supplier_3"/>
    <x v="2"/>
    <n v="24"/>
    <n v="88.09"/>
    <n v="2114.16"/>
    <n v="189"/>
    <n v="7"/>
    <x v="0"/>
    <n v="16649.010000000002"/>
    <x v="10"/>
  </r>
  <r>
    <x v="74"/>
    <s v="P0233"/>
    <x v="38"/>
    <x v="6"/>
    <s v="Supplier_21"/>
    <x v="2"/>
    <n v="7"/>
    <n v="3268.34"/>
    <n v="22878.38"/>
    <n v="306"/>
    <n v="9"/>
    <x v="0"/>
    <n v="1000112.04"/>
    <x v="6"/>
  </r>
  <r>
    <x v="599"/>
    <s v="P0055"/>
    <x v="157"/>
    <x v="5"/>
    <s v="Supplier_26"/>
    <x v="3"/>
    <n v="35"/>
    <n v="3398.91"/>
    <n v="118961.85"/>
    <n v="74"/>
    <n v="10"/>
    <x v="0"/>
    <n v="251519.34"/>
    <x v="8"/>
  </r>
  <r>
    <x v="99"/>
    <s v="P0094"/>
    <x v="121"/>
    <x v="9"/>
    <s v="Supplier_4"/>
    <x v="2"/>
    <n v="12"/>
    <n v="1211.68"/>
    <n v="14540.16"/>
    <n v="233"/>
    <n v="10"/>
    <x v="0"/>
    <n v="282321.44"/>
    <x v="7"/>
  </r>
  <r>
    <x v="33"/>
    <s v="P0018"/>
    <x v="275"/>
    <x v="1"/>
    <s v="Supplier_23"/>
    <x v="4"/>
    <n v="20"/>
    <n v="12934.91"/>
    <n v="258698.2"/>
    <n v="57"/>
    <n v="3"/>
    <x v="0"/>
    <n v="737289.87"/>
    <x v="3"/>
  </r>
  <r>
    <x v="281"/>
    <s v="P0090"/>
    <x v="146"/>
    <x v="0"/>
    <s v="Supplier_2"/>
    <x v="0"/>
    <n v="22"/>
    <n v="424.06"/>
    <n v="9329.32"/>
    <n v="200"/>
    <n v="7"/>
    <x v="0"/>
    <n v="84812"/>
    <x v="3"/>
  </r>
  <r>
    <x v="424"/>
    <s v="P0220"/>
    <x v="183"/>
    <x v="6"/>
    <s v="Supplier_19"/>
    <x v="4"/>
    <n v="3"/>
    <n v="1020.87"/>
    <n v="3062.61"/>
    <n v="580"/>
    <n v="13"/>
    <x v="1"/>
    <n v="592104.6"/>
    <x v="8"/>
  </r>
  <r>
    <x v="376"/>
    <s v="P0125"/>
    <x v="167"/>
    <x v="7"/>
    <s v="Supplier_8"/>
    <x v="2"/>
    <n v="22"/>
    <n v="1197.33"/>
    <n v="26341.26"/>
    <n v="233"/>
    <n v="3"/>
    <x v="0"/>
    <n v="278977.88999999996"/>
    <x v="2"/>
  </r>
  <r>
    <x v="580"/>
    <s v="P0060"/>
    <x v="197"/>
    <x v="5"/>
    <s v="Supplier_17"/>
    <x v="4"/>
    <n v="40"/>
    <n v="885.82"/>
    <n v="35432.800000000003"/>
    <n v="87"/>
    <n v="5"/>
    <x v="0"/>
    <n v="77066.340000000011"/>
    <x v="7"/>
  </r>
  <r>
    <x v="93"/>
    <s v="P0177"/>
    <x v="289"/>
    <x v="3"/>
    <s v="Supplier_28"/>
    <x v="1"/>
    <n v="8"/>
    <n v="1346.38"/>
    <n v="10771.04"/>
    <n v="97"/>
    <n v="13"/>
    <x v="0"/>
    <n v="130598.86000000002"/>
    <x v="8"/>
  </r>
  <r>
    <x v="443"/>
    <s v="P0098"/>
    <x v="191"/>
    <x v="9"/>
    <s v="Supplier_28"/>
    <x v="4"/>
    <n v="10"/>
    <n v="786.09"/>
    <n v="7860.9"/>
    <n v="189"/>
    <n v="3"/>
    <x v="0"/>
    <n v="148571.01"/>
    <x v="18"/>
  </r>
  <r>
    <x v="152"/>
    <s v="P0060"/>
    <x v="197"/>
    <x v="5"/>
    <s v="Supplier_16"/>
    <x v="4"/>
    <n v="35"/>
    <n v="3546.15"/>
    <n v="124115.25"/>
    <n v="74"/>
    <n v="2"/>
    <x v="0"/>
    <n v="262415.10000000003"/>
    <x v="12"/>
  </r>
  <r>
    <x v="588"/>
    <s v="P0005"/>
    <x v="105"/>
    <x v="1"/>
    <s v="Supplier_21"/>
    <x v="1"/>
    <n v="45"/>
    <n v="17894.7"/>
    <n v="805261.5"/>
    <n v="36"/>
    <n v="7"/>
    <x v="0"/>
    <n v="644209.20000000007"/>
    <x v="3"/>
  </r>
  <r>
    <x v="321"/>
    <s v="P0027"/>
    <x v="187"/>
    <x v="1"/>
    <s v="Supplier_11"/>
    <x v="2"/>
    <n v="68"/>
    <n v="5169.45"/>
    <n v="351522.6"/>
    <n v="68"/>
    <n v="4"/>
    <x v="2"/>
    <n v="351522.6"/>
    <x v="18"/>
  </r>
  <r>
    <x v="600"/>
    <s v="P0229"/>
    <x v="294"/>
    <x v="6"/>
    <s v="Supplier_23"/>
    <x v="4"/>
    <n v="7"/>
    <n v="737.5"/>
    <n v="5162.5"/>
    <n v="448"/>
    <n v="11"/>
    <x v="0"/>
    <n v="330400"/>
    <x v="18"/>
  </r>
  <r>
    <x v="181"/>
    <s v="P0154"/>
    <x v="240"/>
    <x v="3"/>
    <s v="Supplier_22"/>
    <x v="4"/>
    <n v="15"/>
    <n v="2033.17"/>
    <n v="30497.55"/>
    <n v="132"/>
    <n v="8"/>
    <x v="0"/>
    <n v="268378.44"/>
    <x v="2"/>
  </r>
  <r>
    <x v="302"/>
    <s v="P0009"/>
    <x v="166"/>
    <x v="1"/>
    <s v="Supplier_5"/>
    <x v="3"/>
    <n v="39"/>
    <n v="13696.2"/>
    <n v="534151.80000000005"/>
    <n v="97"/>
    <n v="10"/>
    <x v="0"/>
    <n v="1328531.4000000001"/>
    <x v="4"/>
  </r>
  <r>
    <x v="262"/>
    <s v="P0282"/>
    <x v="210"/>
    <x v="8"/>
    <s v="Supplier_6"/>
    <x v="0"/>
    <n v="3"/>
    <n v="1920.77"/>
    <n v="5762.31"/>
    <n v="476"/>
    <n v="2"/>
    <x v="0"/>
    <n v="914286.52"/>
    <x v="1"/>
  </r>
  <r>
    <x v="496"/>
    <s v="P0097"/>
    <x v="254"/>
    <x v="9"/>
    <s v="Supplier_4"/>
    <x v="2"/>
    <n v="17"/>
    <n v="3090.89"/>
    <n v="52545.13"/>
    <n v="129"/>
    <n v="5"/>
    <x v="0"/>
    <n v="398724.81"/>
    <x v="3"/>
  </r>
  <r>
    <x v="601"/>
    <s v="P0042"/>
    <x v="176"/>
    <x v="5"/>
    <s v="Supplier_6"/>
    <x v="3"/>
    <n v="32"/>
    <n v="2779.08"/>
    <n v="88930.559999999998"/>
    <n v="105"/>
    <n v="5"/>
    <x v="0"/>
    <n v="291803.39999999997"/>
    <x v="16"/>
  </r>
  <r>
    <x v="291"/>
    <s v="P0250"/>
    <x v="2"/>
    <x v="2"/>
    <s v="Supplier_17"/>
    <x v="1"/>
    <n v="10"/>
    <n v="1182.71"/>
    <n v="11827.1"/>
    <n v="555"/>
    <n v="8"/>
    <x v="0"/>
    <n v="656404.05000000005"/>
    <x v="14"/>
  </r>
  <r>
    <x v="592"/>
    <s v="P0134"/>
    <x v="272"/>
    <x v="7"/>
    <s v="Supplier_7"/>
    <x v="2"/>
    <n v="22"/>
    <n v="5300.77"/>
    <n v="116616.94"/>
    <n v="125"/>
    <n v="7"/>
    <x v="0"/>
    <n v="662596.25"/>
    <x v="22"/>
  </r>
  <r>
    <x v="317"/>
    <s v="P0290"/>
    <x v="277"/>
    <x v="8"/>
    <s v="Supplier_3"/>
    <x v="1"/>
    <n v="6"/>
    <n v="238.28"/>
    <n v="1429.68"/>
    <n v="475"/>
    <n v="10"/>
    <x v="0"/>
    <n v="113183"/>
    <x v="20"/>
  </r>
  <r>
    <x v="195"/>
    <s v="P0295"/>
    <x v="127"/>
    <x v="8"/>
    <s v="Supplier_24"/>
    <x v="0"/>
    <n v="4"/>
    <n v="617.19000000000005"/>
    <n v="2468.7600000000002"/>
    <n v="380"/>
    <n v="6"/>
    <x v="1"/>
    <n v="234532.2"/>
    <x v="0"/>
  </r>
  <r>
    <x v="194"/>
    <s v="P0156"/>
    <x v="257"/>
    <x v="3"/>
    <s v="Supplier_19"/>
    <x v="1"/>
    <n v="18"/>
    <n v="2858.75"/>
    <n v="51457.5"/>
    <n v="106"/>
    <n v="7"/>
    <x v="0"/>
    <n v="303027.5"/>
    <x v="23"/>
  </r>
  <r>
    <x v="136"/>
    <s v="P0086"/>
    <x v="95"/>
    <x v="0"/>
    <s v="Supplier_30"/>
    <x v="0"/>
    <n v="15"/>
    <n v="477.32"/>
    <n v="7159.8"/>
    <n v="158"/>
    <n v="12"/>
    <x v="0"/>
    <n v="75416.56"/>
    <x v="20"/>
  </r>
  <r>
    <x v="184"/>
    <s v="P0193"/>
    <x v="17"/>
    <x v="4"/>
    <s v="Supplier_20"/>
    <x v="3"/>
    <n v="24"/>
    <n v="2417.63"/>
    <n v="58023.12"/>
    <n v="179"/>
    <n v="4"/>
    <x v="0"/>
    <n v="432755.77"/>
    <x v="10"/>
  </r>
  <r>
    <x v="237"/>
    <s v="P0022"/>
    <x v="188"/>
    <x v="1"/>
    <s v="Supplier_12"/>
    <x v="3"/>
    <n v="47"/>
    <n v="14045.37"/>
    <n v="660132.39"/>
    <n v="39"/>
    <n v="6"/>
    <x v="0"/>
    <n v="547769.43000000005"/>
    <x v="4"/>
  </r>
  <r>
    <x v="238"/>
    <s v="P0056"/>
    <x v="132"/>
    <x v="5"/>
    <s v="Supplier_28"/>
    <x v="2"/>
    <n v="36"/>
    <n v="1993.19"/>
    <n v="71754.84"/>
    <n v="106"/>
    <n v="14"/>
    <x v="2"/>
    <n v="211278.14"/>
    <x v="5"/>
  </r>
  <r>
    <x v="433"/>
    <s v="P0030"/>
    <x v="82"/>
    <x v="1"/>
    <s v="Supplier_4"/>
    <x v="4"/>
    <n v="29"/>
    <n v="3163.46"/>
    <n v="91740.34"/>
    <n v="69"/>
    <n v="2"/>
    <x v="0"/>
    <n v="218278.74"/>
    <x v="2"/>
  </r>
  <r>
    <x v="86"/>
    <s v="P0181"/>
    <x v="65"/>
    <x v="4"/>
    <s v="Supplier_27"/>
    <x v="3"/>
    <n v="14"/>
    <n v="4454.3599999999997"/>
    <n v="62361.04"/>
    <n v="119"/>
    <n v="9"/>
    <x v="0"/>
    <n v="530068.84"/>
    <x v="2"/>
  </r>
  <r>
    <x v="204"/>
    <s v="P0068"/>
    <x v="73"/>
    <x v="0"/>
    <s v="Supplier_16"/>
    <x v="2"/>
    <n v="24"/>
    <n v="483.78"/>
    <n v="11610.72"/>
    <n v="115"/>
    <n v="12"/>
    <x v="0"/>
    <n v="55634.7"/>
    <x v="9"/>
  </r>
  <r>
    <x v="175"/>
    <s v="P0108"/>
    <x v="226"/>
    <x v="9"/>
    <s v="Supplier_19"/>
    <x v="0"/>
    <n v="25"/>
    <n v="2827.27"/>
    <n v="70681.75"/>
    <n v="106"/>
    <n v="11"/>
    <x v="0"/>
    <n v="299690.62"/>
    <x v="17"/>
  </r>
  <r>
    <x v="602"/>
    <s v="P0074"/>
    <x v="140"/>
    <x v="0"/>
    <s v="Supplier_30"/>
    <x v="3"/>
    <n v="16"/>
    <n v="136.30000000000001"/>
    <n v="2180.8000000000002"/>
    <n v="116"/>
    <n v="12"/>
    <x v="0"/>
    <n v="15810.800000000001"/>
    <x v="14"/>
  </r>
  <r>
    <x v="603"/>
    <s v="P0069"/>
    <x v="59"/>
    <x v="0"/>
    <s v="Supplier_17"/>
    <x v="3"/>
    <n v="14"/>
    <n v="253.17"/>
    <n v="3544.38"/>
    <n v="209"/>
    <n v="2"/>
    <x v="0"/>
    <n v="52912.53"/>
    <x v="13"/>
  </r>
  <r>
    <x v="604"/>
    <s v="P0163"/>
    <x v="75"/>
    <x v="3"/>
    <s v="Supplier_23"/>
    <x v="2"/>
    <n v="19"/>
    <n v="3837.27"/>
    <n v="72908.13"/>
    <n v="191"/>
    <n v="12"/>
    <x v="0"/>
    <n v="732918.57"/>
    <x v="9"/>
  </r>
  <r>
    <x v="394"/>
    <s v="P0231"/>
    <x v="93"/>
    <x v="6"/>
    <s v="Supplier_2"/>
    <x v="4"/>
    <n v="5"/>
    <n v="4161.99"/>
    <n v="20809.95"/>
    <n v="338"/>
    <n v="11"/>
    <x v="0"/>
    <n v="1406752.6199999999"/>
    <x v="11"/>
  </r>
  <r>
    <x v="303"/>
    <s v="P0283"/>
    <x v="77"/>
    <x v="8"/>
    <s v="Supplier_11"/>
    <x v="3"/>
    <n v="10"/>
    <n v="2117.52"/>
    <n v="21175.200000000001"/>
    <n v="267"/>
    <n v="13"/>
    <x v="1"/>
    <n v="565377.84"/>
    <x v="5"/>
  </r>
  <r>
    <x v="232"/>
    <s v="P0094"/>
    <x v="121"/>
    <x v="9"/>
    <s v="Supplier_11"/>
    <x v="2"/>
    <n v="18"/>
    <n v="4687.47"/>
    <n v="84374.46"/>
    <n v="121"/>
    <n v="7"/>
    <x v="0"/>
    <n v="567183.87"/>
    <x v="12"/>
  </r>
  <r>
    <x v="261"/>
    <s v="P0294"/>
    <x v="143"/>
    <x v="8"/>
    <s v="Supplier_3"/>
    <x v="3"/>
    <n v="10"/>
    <n v="710.45"/>
    <n v="7104.5"/>
    <n v="386"/>
    <n v="13"/>
    <x v="1"/>
    <n v="274233.7"/>
    <x v="2"/>
  </r>
  <r>
    <x v="72"/>
    <s v="P0217"/>
    <x v="172"/>
    <x v="6"/>
    <s v="Supplier_21"/>
    <x v="2"/>
    <n v="5"/>
    <n v="1664.74"/>
    <n v="8323.7000000000007"/>
    <n v="325"/>
    <n v="11"/>
    <x v="1"/>
    <n v="541040.5"/>
    <x v="20"/>
  </r>
  <r>
    <x v="439"/>
    <s v="P0267"/>
    <x v="51"/>
    <x v="2"/>
    <s v="Supplier_24"/>
    <x v="3"/>
    <n v="7"/>
    <n v="4002.61"/>
    <n v="28018.27"/>
    <n v="474"/>
    <n v="7"/>
    <x v="0"/>
    <n v="1897237.1400000001"/>
    <x v="23"/>
  </r>
  <r>
    <x v="219"/>
    <s v="P0126"/>
    <x v="268"/>
    <x v="7"/>
    <s v="Supplier_23"/>
    <x v="4"/>
    <n v="15"/>
    <n v="7360.67"/>
    <n v="110410.05"/>
    <n v="108"/>
    <n v="10"/>
    <x v="0"/>
    <n v="794952.36"/>
    <x v="6"/>
  </r>
  <r>
    <x v="3"/>
    <s v="P0169"/>
    <x v="276"/>
    <x v="3"/>
    <s v="Supplier_26"/>
    <x v="4"/>
    <n v="12"/>
    <n v="985.17"/>
    <n v="11822.04"/>
    <n v="218"/>
    <n v="11"/>
    <x v="0"/>
    <n v="214767.06"/>
    <x v="2"/>
  </r>
  <r>
    <x v="605"/>
    <s v="P0203"/>
    <x v="117"/>
    <x v="4"/>
    <s v="Supplier_3"/>
    <x v="2"/>
    <n v="15"/>
    <n v="4019.16"/>
    <n v="60287.4"/>
    <n v="92"/>
    <n v="7"/>
    <x v="0"/>
    <n v="369762.72"/>
    <x v="7"/>
  </r>
  <r>
    <x v="599"/>
    <s v="P0239"/>
    <x v="217"/>
    <x v="6"/>
    <s v="Supplier_12"/>
    <x v="1"/>
    <n v="4"/>
    <n v="474.78"/>
    <n v="1899.12"/>
    <n v="394"/>
    <n v="13"/>
    <x v="0"/>
    <n v="187063.31999999998"/>
    <x v="8"/>
  </r>
  <r>
    <x v="606"/>
    <s v="P0120"/>
    <x v="88"/>
    <x v="9"/>
    <s v="Supplier_23"/>
    <x v="4"/>
    <n v="17"/>
    <n v="2649.43"/>
    <n v="45040.31"/>
    <n v="119"/>
    <n v="8"/>
    <x v="0"/>
    <n v="315282.17"/>
    <x v="6"/>
  </r>
  <r>
    <x v="381"/>
    <s v="P0221"/>
    <x v="296"/>
    <x v="6"/>
    <s v="Supplier_27"/>
    <x v="2"/>
    <n v="5"/>
    <n v="1451.07"/>
    <n v="7255.35"/>
    <n v="279"/>
    <n v="13"/>
    <x v="0"/>
    <n v="404848.52999999997"/>
    <x v="10"/>
  </r>
  <r>
    <x v="476"/>
    <s v="P0139"/>
    <x v="128"/>
    <x v="7"/>
    <s v="Supplier_22"/>
    <x v="0"/>
    <n v="22"/>
    <n v="24176.880000000001"/>
    <n v="531891.36"/>
    <n v="80"/>
    <n v="11"/>
    <x v="0"/>
    <n v="1934150.4000000001"/>
    <x v="6"/>
  </r>
  <r>
    <x v="374"/>
    <s v="P0193"/>
    <x v="17"/>
    <x v="4"/>
    <s v="Supplier_20"/>
    <x v="2"/>
    <n v="10"/>
    <n v="3061.17"/>
    <n v="30611.7"/>
    <n v="144"/>
    <n v="11"/>
    <x v="0"/>
    <n v="440808.48"/>
    <x v="23"/>
  </r>
  <r>
    <x v="371"/>
    <s v="P0205"/>
    <x v="265"/>
    <x v="4"/>
    <s v="Supplier_6"/>
    <x v="2"/>
    <n v="22"/>
    <n v="1591.15"/>
    <n v="35005.300000000003"/>
    <n v="116"/>
    <n v="11"/>
    <x v="0"/>
    <n v="184573.40000000002"/>
    <x v="18"/>
  </r>
  <r>
    <x v="525"/>
    <s v="P0106"/>
    <x v="220"/>
    <x v="9"/>
    <s v="Supplier_24"/>
    <x v="1"/>
    <n v="22"/>
    <n v="2082.61"/>
    <n v="45817.42"/>
    <n v="166"/>
    <n v="5"/>
    <x v="0"/>
    <n v="345713.26"/>
    <x v="1"/>
  </r>
  <r>
    <x v="100"/>
    <s v="P0015"/>
    <x v="203"/>
    <x v="1"/>
    <s v="Supplier_27"/>
    <x v="1"/>
    <n v="65"/>
    <n v="9172.84"/>
    <n v="596234.6"/>
    <n v="115"/>
    <n v="9"/>
    <x v="0"/>
    <n v="1054876.6000000001"/>
    <x v="0"/>
  </r>
  <r>
    <x v="607"/>
    <s v="P0088"/>
    <x v="67"/>
    <x v="0"/>
    <s v="Supplier_28"/>
    <x v="4"/>
    <n v="12"/>
    <n v="329.86"/>
    <n v="3958.32"/>
    <n v="82"/>
    <n v="10"/>
    <x v="0"/>
    <n v="27048.52"/>
    <x v="23"/>
  </r>
  <r>
    <x v="175"/>
    <s v="P0238"/>
    <x v="96"/>
    <x v="6"/>
    <s v="Supplier_27"/>
    <x v="4"/>
    <n v="2"/>
    <n v="2918.79"/>
    <n v="5837.58"/>
    <n v="412"/>
    <n v="13"/>
    <x v="0"/>
    <n v="1202541.48"/>
    <x v="17"/>
  </r>
  <r>
    <x v="605"/>
    <s v="P0245"/>
    <x v="150"/>
    <x v="2"/>
    <s v="Supplier_18"/>
    <x v="0"/>
    <n v="4"/>
    <n v="2977.96"/>
    <n v="11911.84"/>
    <n v="526"/>
    <n v="2"/>
    <x v="1"/>
    <n v="1566406.96"/>
    <x v="7"/>
  </r>
  <r>
    <x v="442"/>
    <s v="P0212"/>
    <x v="195"/>
    <x v="6"/>
    <s v="Supplier_27"/>
    <x v="4"/>
    <n v="1"/>
    <n v="1723.55"/>
    <n v="1723.55"/>
    <n v="456"/>
    <n v="6"/>
    <x v="0"/>
    <n v="785938.79999999993"/>
    <x v="4"/>
  </r>
  <r>
    <x v="392"/>
    <s v="P0102"/>
    <x v="71"/>
    <x v="9"/>
    <s v="Supplier_11"/>
    <x v="4"/>
    <n v="21"/>
    <n v="1600.84"/>
    <n v="33617.64"/>
    <n v="154"/>
    <n v="13"/>
    <x v="0"/>
    <n v="246529.36"/>
    <x v="17"/>
  </r>
  <r>
    <x v="171"/>
    <s v="P0220"/>
    <x v="183"/>
    <x v="6"/>
    <s v="Supplier_15"/>
    <x v="3"/>
    <n v="2"/>
    <n v="4224.34"/>
    <n v="8448.68"/>
    <n v="259"/>
    <n v="13"/>
    <x v="0"/>
    <n v="1094104.06"/>
    <x v="12"/>
  </r>
  <r>
    <x v="608"/>
    <s v="P0078"/>
    <x v="216"/>
    <x v="0"/>
    <s v="Supplier_3"/>
    <x v="1"/>
    <n v="24"/>
    <n v="458.14"/>
    <n v="10995.36"/>
    <n v="188"/>
    <n v="3"/>
    <x v="0"/>
    <n v="86130.319999999992"/>
    <x v="1"/>
  </r>
  <r>
    <x v="352"/>
    <s v="P0075"/>
    <x v="141"/>
    <x v="0"/>
    <s v="Supplier_18"/>
    <x v="2"/>
    <n v="23"/>
    <n v="322.48"/>
    <n v="7417.04"/>
    <n v="171"/>
    <n v="4"/>
    <x v="0"/>
    <n v="55144.08"/>
    <x v="0"/>
  </r>
  <r>
    <x v="115"/>
    <s v="P0297"/>
    <x v="64"/>
    <x v="8"/>
    <s v="Supplier_17"/>
    <x v="0"/>
    <n v="3"/>
    <n v="4315.6499999999996"/>
    <n v="12946.95"/>
    <n v="257"/>
    <n v="14"/>
    <x v="0"/>
    <n v="1109122.0499999998"/>
    <x v="6"/>
  </r>
  <r>
    <x v="48"/>
    <s v="P0078"/>
    <x v="216"/>
    <x v="0"/>
    <s v="Supplier_20"/>
    <x v="3"/>
    <n v="18"/>
    <n v="229.69"/>
    <n v="4134.42"/>
    <n v="240"/>
    <n v="7"/>
    <x v="0"/>
    <n v="55125.599999999999"/>
    <x v="13"/>
  </r>
  <r>
    <x v="486"/>
    <s v="P0129"/>
    <x v="15"/>
    <x v="7"/>
    <s v="Supplier_19"/>
    <x v="4"/>
    <n v="14"/>
    <n v="21326.15"/>
    <n v="298566.09999999998"/>
    <n v="226"/>
    <n v="12"/>
    <x v="0"/>
    <n v="4819709.9000000004"/>
    <x v="20"/>
  </r>
  <r>
    <x v="290"/>
    <s v="P0066"/>
    <x v="274"/>
    <x v="0"/>
    <s v="Supplier_24"/>
    <x v="4"/>
    <n v="21"/>
    <n v="390.37"/>
    <n v="8197.77"/>
    <n v="212"/>
    <n v="4"/>
    <x v="0"/>
    <n v="82758.44"/>
    <x v="16"/>
  </r>
  <r>
    <x v="609"/>
    <s v="P0073"/>
    <x v="126"/>
    <x v="0"/>
    <s v="Supplier_21"/>
    <x v="0"/>
    <n v="13"/>
    <n v="76.599999999999994"/>
    <n v="995.8"/>
    <n v="185"/>
    <n v="10"/>
    <x v="0"/>
    <n v="14170.999999999998"/>
    <x v="13"/>
  </r>
  <r>
    <x v="411"/>
    <s v="P0147"/>
    <x v="134"/>
    <x v="7"/>
    <s v="Supplier_16"/>
    <x v="0"/>
    <n v="11"/>
    <n v="28075.05"/>
    <n v="308825.55"/>
    <n v="173"/>
    <n v="3"/>
    <x v="0"/>
    <n v="4856983.6499999994"/>
    <x v="7"/>
  </r>
  <r>
    <x v="366"/>
    <s v="P0069"/>
    <x v="59"/>
    <x v="0"/>
    <s v="Supplier_12"/>
    <x v="0"/>
    <n v="19"/>
    <n v="488.32"/>
    <n v="9278.08"/>
    <n v="177"/>
    <n v="6"/>
    <x v="0"/>
    <n v="86432.639999999999"/>
    <x v="16"/>
  </r>
  <r>
    <x v="288"/>
    <s v="P0117"/>
    <x v="46"/>
    <x v="9"/>
    <s v="Supplier_1"/>
    <x v="2"/>
    <n v="22"/>
    <n v="1622.81"/>
    <n v="35701.82"/>
    <n v="233"/>
    <n v="13"/>
    <x v="0"/>
    <n v="378114.73"/>
    <x v="3"/>
  </r>
  <r>
    <x v="339"/>
    <s v="P0054"/>
    <x v="60"/>
    <x v="5"/>
    <s v="Supplier_2"/>
    <x v="2"/>
    <n v="31"/>
    <n v="4778.74"/>
    <n v="148140.94"/>
    <n v="34"/>
    <n v="6"/>
    <x v="0"/>
    <n v="162477.16"/>
    <x v="17"/>
  </r>
  <r>
    <x v="507"/>
    <s v="P0051"/>
    <x v="218"/>
    <x v="5"/>
    <s v="Supplier_16"/>
    <x v="3"/>
    <n v="56"/>
    <n v="3859.42"/>
    <n v="216127.52"/>
    <n v="59"/>
    <n v="13"/>
    <x v="2"/>
    <n v="227705.78"/>
    <x v="7"/>
  </r>
  <r>
    <x v="259"/>
    <s v="P0173"/>
    <x v="199"/>
    <x v="3"/>
    <s v="Supplier_18"/>
    <x v="4"/>
    <n v="17"/>
    <n v="3448.26"/>
    <n v="58620.42"/>
    <n v="184"/>
    <n v="10"/>
    <x v="0"/>
    <n v="634479.84000000008"/>
    <x v="11"/>
  </r>
  <r>
    <x v="61"/>
    <s v="P0110"/>
    <x v="97"/>
    <x v="9"/>
    <s v="Supplier_15"/>
    <x v="2"/>
    <n v="8"/>
    <n v="1110.01"/>
    <n v="8880.08"/>
    <n v="118"/>
    <n v="5"/>
    <x v="0"/>
    <n v="130981.18"/>
    <x v="19"/>
  </r>
  <r>
    <x v="610"/>
    <s v="P0009"/>
    <x v="166"/>
    <x v="1"/>
    <s v="Supplier_1"/>
    <x v="0"/>
    <n v="80"/>
    <n v="15980.95"/>
    <n v="1278476"/>
    <n v="52"/>
    <n v="10"/>
    <x v="0"/>
    <n v="831009.4"/>
    <x v="0"/>
  </r>
  <r>
    <x v="559"/>
    <s v="P0037"/>
    <x v="206"/>
    <x v="5"/>
    <s v="Supplier_20"/>
    <x v="1"/>
    <n v="40"/>
    <n v="4256.8"/>
    <n v="170272"/>
    <n v="87"/>
    <n v="8"/>
    <x v="2"/>
    <n v="370341.60000000003"/>
    <x v="1"/>
  </r>
  <r>
    <x v="419"/>
    <s v="P0128"/>
    <x v="282"/>
    <x v="7"/>
    <s v="Supplier_27"/>
    <x v="4"/>
    <n v="17"/>
    <n v="11792.03"/>
    <n v="200464.51"/>
    <n v="231"/>
    <n v="14"/>
    <x v="0"/>
    <n v="2723958.93"/>
    <x v="20"/>
  </r>
  <r>
    <x v="450"/>
    <s v="P0288"/>
    <x v="138"/>
    <x v="8"/>
    <s v="Supplier_14"/>
    <x v="4"/>
    <n v="2"/>
    <n v="2331.2199999999998"/>
    <n v="4662.4399999999996"/>
    <n v="553"/>
    <n v="4"/>
    <x v="1"/>
    <n v="1289164.6599999999"/>
    <x v="16"/>
  </r>
  <r>
    <x v="404"/>
    <s v="P0127"/>
    <x v="236"/>
    <x v="7"/>
    <s v="Supplier_25"/>
    <x v="1"/>
    <n v="11"/>
    <n v="27043.25"/>
    <n v="297475.75"/>
    <n v="248"/>
    <n v="5"/>
    <x v="0"/>
    <n v="6706726"/>
    <x v="10"/>
  </r>
  <r>
    <x v="611"/>
    <s v="P0180"/>
    <x v="3"/>
    <x v="3"/>
    <s v="Supplier_8"/>
    <x v="1"/>
    <n v="19"/>
    <n v="972.22"/>
    <n v="18472.18"/>
    <n v="158"/>
    <n v="3"/>
    <x v="0"/>
    <n v="153610.76"/>
    <x v="14"/>
  </r>
  <r>
    <x v="612"/>
    <s v="P0199"/>
    <x v="120"/>
    <x v="4"/>
    <s v="Supplier_8"/>
    <x v="2"/>
    <n v="19"/>
    <n v="126.68"/>
    <n v="2406.92"/>
    <n v="239"/>
    <n v="3"/>
    <x v="0"/>
    <n v="30276.52"/>
    <x v="20"/>
  </r>
  <r>
    <x v="613"/>
    <s v="P0184"/>
    <x v="278"/>
    <x v="4"/>
    <s v="Supplier_21"/>
    <x v="0"/>
    <n v="8"/>
    <n v="2306.89"/>
    <n v="18455.12"/>
    <n v="238"/>
    <n v="4"/>
    <x v="0"/>
    <n v="549039.81999999995"/>
    <x v="11"/>
  </r>
  <r>
    <x v="563"/>
    <s v="P0241"/>
    <x v="263"/>
    <x v="2"/>
    <s v="Supplier_5"/>
    <x v="1"/>
    <n v="4"/>
    <n v="3798.78"/>
    <n v="15195.12"/>
    <n v="399"/>
    <n v="6"/>
    <x v="1"/>
    <n v="1515713.22"/>
    <x v="13"/>
  </r>
  <r>
    <x v="2"/>
    <s v="P0185"/>
    <x v="297"/>
    <x v="4"/>
    <s v="Supplier_17"/>
    <x v="0"/>
    <n v="22"/>
    <n v="2935.2"/>
    <n v="64574.400000000001"/>
    <n v="198"/>
    <n v="9"/>
    <x v="0"/>
    <n v="581169.6"/>
    <x v="2"/>
  </r>
  <r>
    <x v="302"/>
    <s v="P0029"/>
    <x v="237"/>
    <x v="1"/>
    <s v="Supplier_18"/>
    <x v="4"/>
    <n v="24"/>
    <n v="12785.61"/>
    <n v="306854.64"/>
    <n v="48"/>
    <n v="9"/>
    <x v="0"/>
    <n v="613709.28"/>
    <x v="4"/>
  </r>
  <r>
    <x v="303"/>
    <s v="P0161"/>
    <x v="27"/>
    <x v="3"/>
    <s v="Supplier_26"/>
    <x v="1"/>
    <n v="24"/>
    <n v="2337.69"/>
    <n v="56104.56"/>
    <n v="122"/>
    <n v="11"/>
    <x v="0"/>
    <n v="285198.18"/>
    <x v="5"/>
  </r>
  <r>
    <x v="121"/>
    <s v="P0065"/>
    <x v="190"/>
    <x v="0"/>
    <s v="Supplier_17"/>
    <x v="2"/>
    <n v="15"/>
    <n v="41.12"/>
    <n v="616.79999999999995"/>
    <n v="147"/>
    <n v="13"/>
    <x v="0"/>
    <n v="6044.6399999999994"/>
    <x v="1"/>
  </r>
  <r>
    <x v="614"/>
    <s v="P0225"/>
    <x v="34"/>
    <x v="6"/>
    <s v="Supplier_4"/>
    <x v="2"/>
    <n v="3"/>
    <n v="4515.6899999999996"/>
    <n v="13547.07"/>
    <n v="276"/>
    <n v="11"/>
    <x v="0"/>
    <n v="1246330.44"/>
    <x v="15"/>
  </r>
  <r>
    <x v="226"/>
    <s v="P0182"/>
    <x v="4"/>
    <x v="4"/>
    <s v="Supplier_25"/>
    <x v="1"/>
    <n v="20"/>
    <n v="3306.51"/>
    <n v="66130.2"/>
    <n v="164"/>
    <n v="14"/>
    <x v="0"/>
    <n v="542267.64"/>
    <x v="21"/>
  </r>
  <r>
    <x v="466"/>
    <s v="P0036"/>
    <x v="194"/>
    <x v="5"/>
    <s v="Supplier_22"/>
    <x v="4"/>
    <n v="23"/>
    <n v="1702.89"/>
    <n v="39166.47"/>
    <n v="116"/>
    <n v="7"/>
    <x v="0"/>
    <n v="197535.24000000002"/>
    <x v="4"/>
  </r>
  <r>
    <x v="535"/>
    <s v="P0033"/>
    <x v="234"/>
    <x v="5"/>
    <s v="Supplier_28"/>
    <x v="1"/>
    <n v="47"/>
    <n v="786.89"/>
    <n v="36983.83"/>
    <n v="83"/>
    <n v="6"/>
    <x v="0"/>
    <n v="65311.869999999995"/>
    <x v="5"/>
  </r>
  <r>
    <x v="380"/>
    <s v="P0172"/>
    <x v="55"/>
    <x v="3"/>
    <s v="Supplier_20"/>
    <x v="2"/>
    <n v="25"/>
    <n v="3742.65"/>
    <n v="93566.25"/>
    <n v="142"/>
    <n v="3"/>
    <x v="0"/>
    <n v="531456.30000000005"/>
    <x v="16"/>
  </r>
  <r>
    <x v="48"/>
    <s v="P0219"/>
    <x v="273"/>
    <x v="6"/>
    <s v="Supplier_29"/>
    <x v="2"/>
    <n v="10"/>
    <n v="4865.2299999999996"/>
    <n v="48652.3"/>
    <n v="530"/>
    <n v="11"/>
    <x v="0"/>
    <n v="2578571.9"/>
    <x v="13"/>
  </r>
  <r>
    <x v="329"/>
    <s v="P0005"/>
    <x v="105"/>
    <x v="1"/>
    <s v="Supplier_12"/>
    <x v="4"/>
    <n v="43"/>
    <n v="6165.95"/>
    <n v="265135.84999999998"/>
    <n v="89"/>
    <n v="5"/>
    <x v="0"/>
    <n v="548769.54999999993"/>
    <x v="3"/>
  </r>
  <r>
    <x v="42"/>
    <s v="P0120"/>
    <x v="88"/>
    <x v="9"/>
    <s v="Supplier_29"/>
    <x v="4"/>
    <n v="17"/>
    <n v="2369.1"/>
    <n v="40274.699999999997"/>
    <n v="146"/>
    <n v="12"/>
    <x v="0"/>
    <n v="345888.6"/>
    <x v="18"/>
  </r>
  <r>
    <x v="209"/>
    <s v="P0021"/>
    <x v="235"/>
    <x v="1"/>
    <s v="Supplier_23"/>
    <x v="4"/>
    <n v="22"/>
    <n v="19734.32"/>
    <n v="434155.04"/>
    <n v="95"/>
    <n v="9"/>
    <x v="0"/>
    <n v="1874760.4"/>
    <x v="14"/>
  </r>
  <r>
    <x v="155"/>
    <s v="P0021"/>
    <x v="235"/>
    <x v="1"/>
    <s v="Supplier_18"/>
    <x v="1"/>
    <n v="47"/>
    <n v="8733.49"/>
    <n v="410474.03"/>
    <n v="61"/>
    <n v="13"/>
    <x v="2"/>
    <n v="532742.89"/>
    <x v="1"/>
  </r>
  <r>
    <x v="299"/>
    <s v="P0002"/>
    <x v="215"/>
    <x v="1"/>
    <s v="Supplier_25"/>
    <x v="0"/>
    <n v="29"/>
    <n v="16460.57"/>
    <n v="477356.53"/>
    <n v="120"/>
    <n v="10"/>
    <x v="0"/>
    <n v="1975268.4"/>
    <x v="5"/>
  </r>
  <r>
    <x v="313"/>
    <s v="P0226"/>
    <x v="39"/>
    <x v="6"/>
    <s v="Supplier_22"/>
    <x v="3"/>
    <n v="8"/>
    <n v="3229.91"/>
    <n v="25839.279999999999"/>
    <n v="263"/>
    <n v="4"/>
    <x v="0"/>
    <n v="849466.33"/>
    <x v="7"/>
  </r>
  <r>
    <x v="321"/>
    <s v="P0203"/>
    <x v="117"/>
    <x v="4"/>
    <s v="Supplier_1"/>
    <x v="3"/>
    <n v="12"/>
    <n v="4436.5"/>
    <n v="53238"/>
    <n v="209"/>
    <n v="8"/>
    <x v="0"/>
    <n v="927228.5"/>
    <x v="18"/>
  </r>
  <r>
    <x v="510"/>
    <s v="P0273"/>
    <x v="288"/>
    <x v="8"/>
    <s v="Supplier_13"/>
    <x v="2"/>
    <n v="9"/>
    <n v="778.79"/>
    <n v="7009.11"/>
    <n v="501"/>
    <n v="3"/>
    <x v="1"/>
    <n v="390173.79"/>
    <x v="14"/>
  </r>
  <r>
    <x v="615"/>
    <s v="P0267"/>
    <x v="51"/>
    <x v="2"/>
    <s v="Supplier_12"/>
    <x v="2"/>
    <n v="2"/>
    <n v="3673.84"/>
    <n v="7347.68"/>
    <n v="499"/>
    <n v="13"/>
    <x v="1"/>
    <n v="1833246.1600000001"/>
    <x v="7"/>
  </r>
  <r>
    <x v="132"/>
    <s v="P0238"/>
    <x v="96"/>
    <x v="6"/>
    <s v="Supplier_13"/>
    <x v="4"/>
    <n v="2"/>
    <n v="517.34"/>
    <n v="1034.68"/>
    <n v="578"/>
    <n v="3"/>
    <x v="1"/>
    <n v="299022.52"/>
    <x v="18"/>
  </r>
  <r>
    <x v="616"/>
    <s v="P0184"/>
    <x v="278"/>
    <x v="4"/>
    <s v="Supplier_1"/>
    <x v="4"/>
    <n v="17"/>
    <n v="1710.84"/>
    <n v="29084.28"/>
    <n v="107"/>
    <n v="7"/>
    <x v="0"/>
    <n v="183059.88"/>
    <x v="8"/>
  </r>
  <r>
    <x v="522"/>
    <s v="P0125"/>
    <x v="167"/>
    <x v="7"/>
    <s v="Supplier_2"/>
    <x v="4"/>
    <n v="8"/>
    <n v="27669.200000000001"/>
    <n v="221353.60000000001"/>
    <n v="237"/>
    <n v="11"/>
    <x v="0"/>
    <n v="6557600.4000000004"/>
    <x v="18"/>
  </r>
  <r>
    <x v="423"/>
    <s v="P0079"/>
    <x v="16"/>
    <x v="0"/>
    <s v="Supplier_23"/>
    <x v="0"/>
    <n v="8"/>
    <n v="370.56"/>
    <n v="2964.48"/>
    <n v="169"/>
    <n v="5"/>
    <x v="0"/>
    <n v="62624.639999999999"/>
    <x v="16"/>
  </r>
  <r>
    <x v="7"/>
    <s v="P0059"/>
    <x v="184"/>
    <x v="5"/>
    <s v="Supplier_14"/>
    <x v="4"/>
    <n v="26"/>
    <n v="719.69"/>
    <n v="18711.939999999999"/>
    <n v="75"/>
    <n v="6"/>
    <x v="2"/>
    <n v="53976.750000000007"/>
    <x v="6"/>
  </r>
  <r>
    <x v="324"/>
    <s v="P0275"/>
    <x v="153"/>
    <x v="8"/>
    <s v="Supplier_19"/>
    <x v="2"/>
    <n v="10"/>
    <n v="4908.62"/>
    <n v="49086.2"/>
    <n v="268"/>
    <n v="10"/>
    <x v="1"/>
    <n v="1315510.1599999999"/>
    <x v="10"/>
  </r>
  <r>
    <x v="521"/>
    <s v="P0092"/>
    <x v="246"/>
    <x v="9"/>
    <s v="Supplier_28"/>
    <x v="0"/>
    <n v="18"/>
    <n v="3438.95"/>
    <n v="61901.1"/>
    <n v="101"/>
    <n v="10"/>
    <x v="0"/>
    <n v="347333.94999999995"/>
    <x v="23"/>
  </r>
  <r>
    <x v="36"/>
    <s v="P0279"/>
    <x v="21"/>
    <x v="8"/>
    <s v="Supplier_4"/>
    <x v="3"/>
    <n v="5"/>
    <n v="287.66000000000003"/>
    <n v="1438.3"/>
    <n v="308"/>
    <n v="6"/>
    <x v="0"/>
    <n v="88599.280000000013"/>
    <x v="3"/>
  </r>
  <r>
    <x v="329"/>
    <s v="P0042"/>
    <x v="176"/>
    <x v="5"/>
    <s v="Supplier_10"/>
    <x v="4"/>
    <n v="34"/>
    <n v="2474.7199999999998"/>
    <n v="84140.479999999996"/>
    <n v="113"/>
    <n v="6"/>
    <x v="2"/>
    <n v="279643.36"/>
    <x v="3"/>
  </r>
  <r>
    <x v="139"/>
    <s v="P0212"/>
    <x v="195"/>
    <x v="6"/>
    <s v="Supplier_14"/>
    <x v="3"/>
    <n v="6"/>
    <n v="1754.89"/>
    <n v="10529.34"/>
    <n v="539"/>
    <n v="11"/>
    <x v="0"/>
    <n v="945885.71000000008"/>
    <x v="3"/>
  </r>
  <r>
    <x v="93"/>
    <s v="P0119"/>
    <x v="103"/>
    <x v="9"/>
    <s v="Supplier_17"/>
    <x v="2"/>
    <n v="12"/>
    <n v="1199.28"/>
    <n v="14391.36"/>
    <n v="128"/>
    <n v="4"/>
    <x v="0"/>
    <n v="153507.84"/>
    <x v="8"/>
  </r>
  <r>
    <x v="617"/>
    <s v="P0039"/>
    <x v="238"/>
    <x v="5"/>
    <s v="Supplier_13"/>
    <x v="0"/>
    <n v="42"/>
    <n v="855.62"/>
    <n v="35936.04"/>
    <n v="116"/>
    <n v="11"/>
    <x v="0"/>
    <n v="99251.92"/>
    <x v="8"/>
  </r>
  <r>
    <x v="454"/>
    <s v="P0223"/>
    <x v="28"/>
    <x v="6"/>
    <s v="Supplier_8"/>
    <x v="3"/>
    <n v="5"/>
    <n v="1072.6400000000001"/>
    <n v="5363.2"/>
    <n v="349"/>
    <n v="8"/>
    <x v="0"/>
    <n v="374351.36000000004"/>
    <x v="6"/>
  </r>
  <r>
    <x v="612"/>
    <s v="P0228"/>
    <x v="45"/>
    <x v="6"/>
    <s v="Supplier_19"/>
    <x v="0"/>
    <n v="6"/>
    <n v="1357.15"/>
    <n v="8142.9"/>
    <n v="504"/>
    <n v="10"/>
    <x v="0"/>
    <n v="684003.60000000009"/>
    <x v="20"/>
  </r>
  <r>
    <x v="175"/>
    <s v="P0283"/>
    <x v="77"/>
    <x v="8"/>
    <s v="Supplier_17"/>
    <x v="2"/>
    <n v="2"/>
    <n v="4869.3999999999996"/>
    <n v="9738.7999999999993"/>
    <n v="302"/>
    <n v="13"/>
    <x v="1"/>
    <n v="1470558.7999999998"/>
    <x v="17"/>
  </r>
  <r>
    <x v="212"/>
    <s v="P0134"/>
    <x v="272"/>
    <x v="7"/>
    <s v="Supplier_2"/>
    <x v="2"/>
    <n v="22"/>
    <n v="28441.67"/>
    <n v="625716.74"/>
    <n v="149"/>
    <n v="8"/>
    <x v="0"/>
    <n v="4237808.83"/>
    <x v="5"/>
  </r>
  <r>
    <x v="618"/>
    <s v="P0041"/>
    <x v="41"/>
    <x v="5"/>
    <s v="Supplier_12"/>
    <x v="3"/>
    <n v="40"/>
    <n v="2759.81"/>
    <n v="110392.4"/>
    <n v="107"/>
    <n v="4"/>
    <x v="0"/>
    <n v="295299.67"/>
    <x v="15"/>
  </r>
  <r>
    <x v="435"/>
    <s v="P0202"/>
    <x v="174"/>
    <x v="4"/>
    <s v="Supplier_25"/>
    <x v="4"/>
    <n v="21"/>
    <n v="4359.4799999999996"/>
    <n v="91549.08"/>
    <n v="203"/>
    <n v="3"/>
    <x v="0"/>
    <n v="884974.44"/>
    <x v="23"/>
  </r>
  <r>
    <x v="127"/>
    <s v="P0032"/>
    <x v="227"/>
    <x v="5"/>
    <s v="Supplier_28"/>
    <x v="0"/>
    <n v="48"/>
    <n v="4940.7"/>
    <n v="237153.6"/>
    <n v="48"/>
    <n v="9"/>
    <x v="0"/>
    <n v="237153.59999999998"/>
    <x v="9"/>
  </r>
  <r>
    <x v="619"/>
    <s v="P0054"/>
    <x v="60"/>
    <x v="5"/>
    <s v="Supplier_15"/>
    <x v="1"/>
    <n v="54"/>
    <n v="3562.22"/>
    <n v="192359.88"/>
    <n v="41"/>
    <n v="13"/>
    <x v="0"/>
    <n v="146051.01999999999"/>
    <x v="14"/>
  </r>
  <r>
    <x v="620"/>
    <s v="P0220"/>
    <x v="183"/>
    <x v="6"/>
    <s v="Supplier_21"/>
    <x v="2"/>
    <n v="9"/>
    <n v="2987.69"/>
    <n v="26889.21"/>
    <n v="296"/>
    <n v="8"/>
    <x v="0"/>
    <n v="884356.24"/>
    <x v="23"/>
  </r>
  <r>
    <x v="193"/>
    <s v="P0268"/>
    <x v="131"/>
    <x v="2"/>
    <s v="Supplier_20"/>
    <x v="1"/>
    <n v="3"/>
    <n v="1549.46"/>
    <n v="4648.38"/>
    <n v="509"/>
    <n v="11"/>
    <x v="0"/>
    <n v="788675.14"/>
    <x v="7"/>
  </r>
  <r>
    <x v="621"/>
    <s v="P0011"/>
    <x v="252"/>
    <x v="1"/>
    <s v="Supplier_17"/>
    <x v="0"/>
    <n v="44"/>
    <n v="5703.26"/>
    <n v="250943.44"/>
    <n v="109"/>
    <n v="14"/>
    <x v="2"/>
    <n v="621655.34"/>
    <x v="18"/>
  </r>
  <r>
    <x v="64"/>
    <s v="P0109"/>
    <x v="270"/>
    <x v="9"/>
    <s v="Supplier_22"/>
    <x v="1"/>
    <n v="22"/>
    <n v="4607.25"/>
    <n v="101359.5"/>
    <n v="248"/>
    <n v="3"/>
    <x v="0"/>
    <n v="1142598"/>
    <x v="8"/>
  </r>
  <r>
    <x v="528"/>
    <s v="P0147"/>
    <x v="134"/>
    <x v="7"/>
    <s v="Supplier_11"/>
    <x v="2"/>
    <n v="17"/>
    <n v="19666.43"/>
    <n v="334329.31"/>
    <n v="125"/>
    <n v="10"/>
    <x v="0"/>
    <n v="2458303.75"/>
    <x v="14"/>
  </r>
  <r>
    <x v="145"/>
    <s v="P0260"/>
    <x v="33"/>
    <x v="2"/>
    <s v="Supplier_4"/>
    <x v="3"/>
    <n v="1"/>
    <n v="2949.21"/>
    <n v="2949.21"/>
    <n v="453"/>
    <n v="2"/>
    <x v="1"/>
    <n v="1335992.1300000001"/>
    <x v="7"/>
  </r>
  <r>
    <x v="156"/>
    <s v="P0162"/>
    <x v="135"/>
    <x v="3"/>
    <s v="Supplier_30"/>
    <x v="0"/>
    <n v="21"/>
    <n v="2613.46"/>
    <n v="54882.66"/>
    <n v="93"/>
    <n v="14"/>
    <x v="0"/>
    <n v="243051.78"/>
    <x v="5"/>
  </r>
  <r>
    <x v="117"/>
    <s v="P0192"/>
    <x v="10"/>
    <x v="4"/>
    <s v="Supplier_29"/>
    <x v="2"/>
    <n v="9"/>
    <n v="1717.22"/>
    <n v="15454.98"/>
    <n v="248"/>
    <n v="10"/>
    <x v="0"/>
    <n v="425870.56"/>
    <x v="15"/>
  </r>
  <r>
    <x v="527"/>
    <s v="P0263"/>
    <x v="86"/>
    <x v="2"/>
    <s v="Supplier_15"/>
    <x v="2"/>
    <n v="10"/>
    <n v="4392.5"/>
    <n v="43925"/>
    <n v="342"/>
    <n v="6"/>
    <x v="1"/>
    <n v="1502235"/>
    <x v="0"/>
  </r>
  <r>
    <x v="80"/>
    <s v="P0197"/>
    <x v="178"/>
    <x v="4"/>
    <s v="Supplier_25"/>
    <x v="0"/>
    <n v="12"/>
    <n v="1090.6300000000001"/>
    <n v="13087.56"/>
    <n v="83"/>
    <n v="10"/>
    <x v="0"/>
    <n v="90522.290000000008"/>
    <x v="22"/>
  </r>
  <r>
    <x v="175"/>
    <s v="P0240"/>
    <x v="25"/>
    <x v="6"/>
    <s v="Supplier_6"/>
    <x v="4"/>
    <n v="10"/>
    <n v="560.80999999999995"/>
    <n v="5608.1"/>
    <n v="474"/>
    <n v="10"/>
    <x v="1"/>
    <n v="265823.94"/>
    <x v="17"/>
  </r>
  <r>
    <x v="315"/>
    <s v="P0084"/>
    <x v="12"/>
    <x v="0"/>
    <s v="Supplier_8"/>
    <x v="0"/>
    <n v="21"/>
    <n v="396.85"/>
    <n v="8333.85"/>
    <n v="195"/>
    <n v="6"/>
    <x v="0"/>
    <n v="77385.75"/>
    <x v="5"/>
  </r>
  <r>
    <x v="88"/>
    <s v="P0095"/>
    <x v="208"/>
    <x v="9"/>
    <s v="Supplier_8"/>
    <x v="2"/>
    <n v="24"/>
    <n v="3730.52"/>
    <n v="89532.479999999996"/>
    <n v="100"/>
    <n v="8"/>
    <x v="0"/>
    <n v="373052"/>
    <x v="13"/>
  </r>
  <r>
    <x v="7"/>
    <s v="P0067"/>
    <x v="158"/>
    <x v="0"/>
    <s v="Supplier_11"/>
    <x v="0"/>
    <n v="20"/>
    <n v="392.94"/>
    <n v="7858.8"/>
    <n v="214"/>
    <n v="7"/>
    <x v="0"/>
    <n v="84089.16"/>
    <x v="6"/>
  </r>
  <r>
    <x v="240"/>
    <s v="P0130"/>
    <x v="213"/>
    <x v="7"/>
    <s v="Supplier_7"/>
    <x v="3"/>
    <n v="17"/>
    <n v="11696.07"/>
    <n v="198833.19"/>
    <n v="195"/>
    <n v="13"/>
    <x v="0"/>
    <n v="2280733.65"/>
    <x v="12"/>
  </r>
  <r>
    <x v="622"/>
    <s v="P0211"/>
    <x v="114"/>
    <x v="6"/>
    <s v="Supplier_25"/>
    <x v="4"/>
    <n v="9"/>
    <n v="1057.3"/>
    <n v="9515.7000000000007"/>
    <n v="503"/>
    <n v="5"/>
    <x v="0"/>
    <n v="531821.9"/>
    <x v="20"/>
  </r>
  <r>
    <x v="436"/>
    <s v="P0084"/>
    <x v="12"/>
    <x v="0"/>
    <s v="Supplier_2"/>
    <x v="3"/>
    <n v="10"/>
    <n v="292.64"/>
    <n v="2926.4"/>
    <n v="143"/>
    <n v="3"/>
    <x v="0"/>
    <n v="41847.519999999997"/>
    <x v="19"/>
  </r>
  <r>
    <x v="515"/>
    <s v="P0276"/>
    <x v="76"/>
    <x v="8"/>
    <s v="Supplier_24"/>
    <x v="2"/>
    <n v="10"/>
    <n v="4338.96"/>
    <n v="43389.599999999999"/>
    <n v="585"/>
    <n v="4"/>
    <x v="0"/>
    <n v="2538291.6"/>
    <x v="17"/>
  </r>
  <r>
    <x v="98"/>
    <s v="P0154"/>
    <x v="240"/>
    <x v="3"/>
    <s v="Supplier_18"/>
    <x v="1"/>
    <n v="14"/>
    <n v="4461.01"/>
    <n v="62454.14"/>
    <n v="197"/>
    <n v="9"/>
    <x v="0"/>
    <n v="878818.97000000009"/>
    <x v="1"/>
  </r>
  <r>
    <x v="364"/>
    <s v="P0097"/>
    <x v="254"/>
    <x v="9"/>
    <s v="Supplier_30"/>
    <x v="0"/>
    <n v="12"/>
    <n v="4802.8900000000003"/>
    <n v="57634.68"/>
    <n v="115"/>
    <n v="2"/>
    <x v="0"/>
    <n v="552332.35000000009"/>
    <x v="6"/>
  </r>
  <r>
    <x v="433"/>
    <s v="P0050"/>
    <x v="104"/>
    <x v="5"/>
    <s v="Supplier_10"/>
    <x v="1"/>
    <n v="46"/>
    <n v="867.45"/>
    <n v="39902.699999999997"/>
    <n v="80"/>
    <n v="10"/>
    <x v="2"/>
    <n v="69396"/>
    <x v="2"/>
  </r>
  <r>
    <x v="172"/>
    <s v="P0050"/>
    <x v="104"/>
    <x v="5"/>
    <s v="Supplier_12"/>
    <x v="1"/>
    <n v="40"/>
    <n v="886.34"/>
    <n v="35453.599999999999"/>
    <n v="115"/>
    <n v="5"/>
    <x v="2"/>
    <n v="101929.1"/>
    <x v="8"/>
  </r>
  <r>
    <x v="575"/>
    <s v="P0185"/>
    <x v="297"/>
    <x v="4"/>
    <s v="Supplier_6"/>
    <x v="1"/>
    <n v="25"/>
    <n v="4634.87"/>
    <n v="115871.75"/>
    <n v="173"/>
    <n v="9"/>
    <x v="0"/>
    <n v="801832.51"/>
    <x v="4"/>
  </r>
  <r>
    <x v="195"/>
    <s v="P0242"/>
    <x v="40"/>
    <x v="2"/>
    <s v="Supplier_12"/>
    <x v="4"/>
    <n v="8"/>
    <n v="819.99"/>
    <n v="6559.92"/>
    <n v="275"/>
    <n v="2"/>
    <x v="0"/>
    <n v="225497.25"/>
    <x v="0"/>
  </r>
  <r>
    <x v="350"/>
    <s v="P0045"/>
    <x v="175"/>
    <x v="5"/>
    <s v="Supplier_24"/>
    <x v="0"/>
    <n v="46"/>
    <n v="1367.71"/>
    <n v="62914.66"/>
    <n v="73"/>
    <n v="14"/>
    <x v="0"/>
    <n v="99842.83"/>
    <x v="8"/>
  </r>
  <r>
    <x v="623"/>
    <s v="P0137"/>
    <x v="94"/>
    <x v="7"/>
    <s v="Supplier_3"/>
    <x v="0"/>
    <n v="23"/>
    <n v="26599.69"/>
    <n v="611792.87"/>
    <n v="214"/>
    <n v="7"/>
    <x v="0"/>
    <n v="5692333.6600000001"/>
    <x v="22"/>
  </r>
  <r>
    <x v="295"/>
    <s v="P0240"/>
    <x v="25"/>
    <x v="6"/>
    <s v="Supplier_26"/>
    <x v="1"/>
    <n v="8"/>
    <n v="404.03"/>
    <n v="3232.24"/>
    <n v="298"/>
    <n v="3"/>
    <x v="1"/>
    <n v="120400.93999999999"/>
    <x v="5"/>
  </r>
  <r>
    <x v="622"/>
    <s v="P0292"/>
    <x v="18"/>
    <x v="8"/>
    <s v="Supplier_4"/>
    <x v="3"/>
    <n v="10"/>
    <n v="568.34"/>
    <n v="5683.4"/>
    <n v="254"/>
    <n v="14"/>
    <x v="0"/>
    <n v="144358.36000000002"/>
    <x v="20"/>
  </r>
  <r>
    <x v="556"/>
    <s v="P0001"/>
    <x v="68"/>
    <x v="1"/>
    <s v="Supplier_29"/>
    <x v="0"/>
    <n v="25"/>
    <n v="3039.64"/>
    <n v="75991"/>
    <n v="40"/>
    <n v="5"/>
    <x v="0"/>
    <n v="121585.59999999999"/>
    <x v="8"/>
  </r>
  <r>
    <x v="50"/>
    <s v="P0089"/>
    <x v="280"/>
    <x v="0"/>
    <s v="Supplier_3"/>
    <x v="3"/>
    <n v="18"/>
    <n v="205.83"/>
    <n v="3704.94"/>
    <n v="119"/>
    <n v="14"/>
    <x v="0"/>
    <n v="24493.77"/>
    <x v="17"/>
  </r>
  <r>
    <x v="320"/>
    <s v="P0050"/>
    <x v="104"/>
    <x v="5"/>
    <s v="Supplier_5"/>
    <x v="2"/>
    <n v="27"/>
    <n v="2942.35"/>
    <n v="79443.45"/>
    <n v="99"/>
    <n v="7"/>
    <x v="0"/>
    <n v="291292.64999999997"/>
    <x v="13"/>
  </r>
  <r>
    <x v="176"/>
    <s v="P0064"/>
    <x v="74"/>
    <x v="0"/>
    <s v="Supplier_21"/>
    <x v="4"/>
    <n v="9"/>
    <n v="140.38"/>
    <n v="1263.42"/>
    <n v="213"/>
    <n v="13"/>
    <x v="0"/>
    <n v="29900.94"/>
    <x v="19"/>
  </r>
  <r>
    <x v="34"/>
    <s v="P0013"/>
    <x v="49"/>
    <x v="1"/>
    <s v="Supplier_25"/>
    <x v="3"/>
    <n v="38"/>
    <n v="8870.3700000000008"/>
    <n v="337074.06"/>
    <n v="61"/>
    <n v="7"/>
    <x v="0"/>
    <n v="541092.57000000007"/>
    <x v="17"/>
  </r>
  <r>
    <x v="610"/>
    <s v="P0024"/>
    <x v="239"/>
    <x v="1"/>
    <s v="Supplier_6"/>
    <x v="0"/>
    <n v="78"/>
    <n v="2357.21"/>
    <n v="183862.38"/>
    <n v="65"/>
    <n v="12"/>
    <x v="0"/>
    <n v="153218.65"/>
    <x v="0"/>
  </r>
  <r>
    <x v="529"/>
    <s v="P0207"/>
    <x v="258"/>
    <x v="4"/>
    <s v="Supplier_15"/>
    <x v="4"/>
    <n v="8"/>
    <n v="730.56"/>
    <n v="5844.48"/>
    <n v="208"/>
    <n v="2"/>
    <x v="0"/>
    <n v="151956.47999999998"/>
    <x v="9"/>
  </r>
  <r>
    <x v="275"/>
    <s v="P0054"/>
    <x v="60"/>
    <x v="5"/>
    <s v="Supplier_15"/>
    <x v="3"/>
    <n v="26"/>
    <n v="3148.12"/>
    <n v="81851.12"/>
    <n v="83"/>
    <n v="6"/>
    <x v="0"/>
    <n v="261293.96"/>
    <x v="4"/>
  </r>
  <r>
    <x v="454"/>
    <s v="P0123"/>
    <x v="249"/>
    <x v="7"/>
    <s v="Supplier_13"/>
    <x v="1"/>
    <n v="25"/>
    <n v="14220.1"/>
    <n v="355502.5"/>
    <n v="117"/>
    <n v="9"/>
    <x v="0"/>
    <n v="1663751.7"/>
    <x v="6"/>
  </r>
  <r>
    <x v="374"/>
    <s v="P0026"/>
    <x v="100"/>
    <x v="1"/>
    <s v="Supplier_27"/>
    <x v="3"/>
    <n v="29"/>
    <n v="13072.56"/>
    <n v="379104.24"/>
    <n v="98"/>
    <n v="8"/>
    <x v="0"/>
    <n v="1281110.8799999999"/>
    <x v="23"/>
  </r>
  <r>
    <x v="194"/>
    <s v="P0007"/>
    <x v="1"/>
    <x v="1"/>
    <s v="Supplier_6"/>
    <x v="3"/>
    <n v="30"/>
    <n v="9515.5400000000009"/>
    <n v="285466.2"/>
    <n v="89"/>
    <n v="12"/>
    <x v="2"/>
    <n v="846883.06"/>
    <x v="23"/>
  </r>
  <r>
    <x v="597"/>
    <s v="P0170"/>
    <x v="231"/>
    <x v="3"/>
    <s v="Supplier_5"/>
    <x v="1"/>
    <n v="18"/>
    <n v="1626.17"/>
    <n v="29271.06"/>
    <n v="191"/>
    <n v="4"/>
    <x v="0"/>
    <n v="310598.47000000003"/>
    <x v="2"/>
  </r>
  <r>
    <x v="624"/>
    <s v="P0170"/>
    <x v="231"/>
    <x v="3"/>
    <s v="Supplier_13"/>
    <x v="0"/>
    <n v="10"/>
    <n v="1850.01"/>
    <n v="18500.099999999999"/>
    <n v="210"/>
    <n v="6"/>
    <x v="0"/>
    <n v="388502.1"/>
    <x v="11"/>
  </r>
  <r>
    <x v="157"/>
    <s v="P0128"/>
    <x v="282"/>
    <x v="7"/>
    <s v="Supplier_12"/>
    <x v="2"/>
    <n v="12"/>
    <n v="2332.58"/>
    <n v="27990.959999999999"/>
    <n v="151"/>
    <n v="11"/>
    <x v="0"/>
    <n v="352219.58"/>
    <x v="23"/>
  </r>
  <r>
    <x v="296"/>
    <s v="P0231"/>
    <x v="93"/>
    <x v="6"/>
    <s v="Supplier_17"/>
    <x v="3"/>
    <n v="10"/>
    <n v="158.46"/>
    <n v="1584.6"/>
    <n v="388"/>
    <n v="5"/>
    <x v="0"/>
    <n v="61482.48"/>
    <x v="15"/>
  </r>
  <r>
    <x v="203"/>
    <s v="P0055"/>
    <x v="157"/>
    <x v="5"/>
    <s v="Supplier_23"/>
    <x v="2"/>
    <n v="57"/>
    <n v="352.36"/>
    <n v="20084.52"/>
    <n v="112"/>
    <n v="9"/>
    <x v="2"/>
    <n v="39464.32"/>
    <x v="16"/>
  </r>
  <r>
    <x v="506"/>
    <s v="P0217"/>
    <x v="172"/>
    <x v="6"/>
    <s v="Supplier_11"/>
    <x v="1"/>
    <n v="9"/>
    <n v="4425.16"/>
    <n v="39826.44"/>
    <n v="424"/>
    <n v="6"/>
    <x v="0"/>
    <n v="1876267.8399999999"/>
    <x v="22"/>
  </r>
  <r>
    <x v="389"/>
    <s v="P0209"/>
    <x v="9"/>
    <x v="4"/>
    <s v="Supplier_15"/>
    <x v="0"/>
    <n v="12"/>
    <n v="750.6"/>
    <n v="9007.2000000000007"/>
    <n v="166"/>
    <n v="3"/>
    <x v="0"/>
    <n v="124599.6"/>
    <x v="6"/>
  </r>
  <r>
    <x v="105"/>
    <s v="P0173"/>
    <x v="199"/>
    <x v="3"/>
    <s v="Supplier_5"/>
    <x v="2"/>
    <n v="8"/>
    <n v="3565.51"/>
    <n v="28524.080000000002"/>
    <n v="147"/>
    <n v="7"/>
    <x v="0"/>
    <n v="524129.97000000003"/>
    <x v="17"/>
  </r>
  <r>
    <x v="48"/>
    <s v="P0090"/>
    <x v="146"/>
    <x v="0"/>
    <s v="Supplier_25"/>
    <x v="4"/>
    <n v="18"/>
    <n v="292.14999999999998"/>
    <n v="5258.7"/>
    <n v="106"/>
    <n v="8"/>
    <x v="0"/>
    <n v="30967.899999999998"/>
    <x v="13"/>
  </r>
  <r>
    <x v="297"/>
    <s v="P0291"/>
    <x v="37"/>
    <x v="8"/>
    <s v="Supplier_14"/>
    <x v="0"/>
    <n v="9"/>
    <n v="4755.76"/>
    <n v="42801.84"/>
    <n v="375"/>
    <n v="3"/>
    <x v="1"/>
    <n v="1783410"/>
    <x v="20"/>
  </r>
  <r>
    <x v="36"/>
    <s v="P0222"/>
    <x v="290"/>
    <x v="6"/>
    <s v="Supplier_28"/>
    <x v="3"/>
    <n v="2"/>
    <n v="3029.33"/>
    <n v="6058.66"/>
    <n v="555"/>
    <n v="11"/>
    <x v="1"/>
    <n v="1681278.15"/>
    <x v="3"/>
  </r>
  <r>
    <x v="104"/>
    <s v="P0245"/>
    <x v="150"/>
    <x v="2"/>
    <s v="Supplier_5"/>
    <x v="0"/>
    <n v="1"/>
    <n v="740.73"/>
    <n v="740.73"/>
    <n v="484"/>
    <n v="6"/>
    <x v="0"/>
    <n v="358513.32"/>
    <x v="21"/>
  </r>
  <r>
    <x v="289"/>
    <s v="P0021"/>
    <x v="235"/>
    <x v="1"/>
    <s v="Supplier_9"/>
    <x v="1"/>
    <n v="41"/>
    <n v="4928.08"/>
    <n v="202051.28"/>
    <n v="114"/>
    <n v="12"/>
    <x v="2"/>
    <n v="561801.12"/>
    <x v="7"/>
  </r>
  <r>
    <x v="164"/>
    <s v="P0299"/>
    <x v="287"/>
    <x v="8"/>
    <s v="Supplier_6"/>
    <x v="1"/>
    <n v="6"/>
    <n v="3948.1"/>
    <n v="23688.6"/>
    <n v="261"/>
    <n v="5"/>
    <x v="0"/>
    <n v="1030454.1"/>
    <x v="15"/>
  </r>
  <r>
    <x v="423"/>
    <s v="P0166"/>
    <x v="91"/>
    <x v="3"/>
    <s v="Supplier_26"/>
    <x v="3"/>
    <n v="11"/>
    <n v="701.58"/>
    <n v="7717.38"/>
    <n v="108"/>
    <n v="11"/>
    <x v="0"/>
    <n v="75770.64"/>
    <x v="16"/>
  </r>
  <r>
    <x v="625"/>
    <s v="P0141"/>
    <x v="181"/>
    <x v="7"/>
    <s v="Supplier_30"/>
    <x v="3"/>
    <n v="17"/>
    <n v="4182.87"/>
    <n v="71108.789999999994"/>
    <n v="237"/>
    <n v="5"/>
    <x v="0"/>
    <n v="991340.19"/>
    <x v="16"/>
  </r>
  <r>
    <x v="429"/>
    <s v="P0071"/>
    <x v="139"/>
    <x v="0"/>
    <s v="Supplier_25"/>
    <x v="2"/>
    <n v="9"/>
    <n v="87.03"/>
    <n v="783.27"/>
    <n v="205"/>
    <n v="8"/>
    <x v="0"/>
    <n v="17841.150000000001"/>
    <x v="13"/>
  </r>
  <r>
    <x v="273"/>
    <s v="P0250"/>
    <x v="2"/>
    <x v="2"/>
    <s v="Supplier_23"/>
    <x v="2"/>
    <n v="8"/>
    <n v="2733.89"/>
    <n v="21871.119999999999"/>
    <n v="517"/>
    <n v="10"/>
    <x v="1"/>
    <n v="1413421.13"/>
    <x v="3"/>
  </r>
  <r>
    <x v="351"/>
    <s v="P0235"/>
    <x v="116"/>
    <x v="6"/>
    <s v="Supplier_8"/>
    <x v="1"/>
    <n v="7"/>
    <n v="424.61"/>
    <n v="2972.27"/>
    <n v="588"/>
    <n v="4"/>
    <x v="0"/>
    <n v="249670.68000000002"/>
    <x v="8"/>
  </r>
  <r>
    <x v="113"/>
    <s v="P0125"/>
    <x v="167"/>
    <x v="7"/>
    <s v="Supplier_23"/>
    <x v="1"/>
    <n v="9"/>
    <n v="4068.95"/>
    <n v="36620.550000000003"/>
    <n v="94"/>
    <n v="12"/>
    <x v="0"/>
    <n v="382481.3"/>
    <x v="23"/>
  </r>
  <r>
    <x v="223"/>
    <s v="P0200"/>
    <x v="267"/>
    <x v="4"/>
    <s v="Supplier_13"/>
    <x v="2"/>
    <n v="25"/>
    <n v="1421.26"/>
    <n v="35531.5"/>
    <n v="95"/>
    <n v="12"/>
    <x v="0"/>
    <n v="135019.70000000001"/>
    <x v="16"/>
  </r>
  <r>
    <x v="600"/>
    <s v="P0004"/>
    <x v="225"/>
    <x v="1"/>
    <s v="Supplier_23"/>
    <x v="1"/>
    <n v="62"/>
    <n v="15346.61"/>
    <n v="951489.82"/>
    <n v="33"/>
    <n v="9"/>
    <x v="0"/>
    <n v="506438.13"/>
    <x v="18"/>
  </r>
  <r>
    <x v="522"/>
    <s v="P0212"/>
    <x v="195"/>
    <x v="6"/>
    <s v="Supplier_4"/>
    <x v="2"/>
    <n v="10"/>
    <n v="776.13"/>
    <n v="7761.3"/>
    <n v="469"/>
    <n v="8"/>
    <x v="1"/>
    <n v="364004.97"/>
    <x v="18"/>
  </r>
  <r>
    <x v="626"/>
    <s v="P0122"/>
    <x v="211"/>
    <x v="7"/>
    <s v="Supplier_24"/>
    <x v="0"/>
    <n v="15"/>
    <n v="7188.93"/>
    <n v="107833.95"/>
    <n v="126"/>
    <n v="11"/>
    <x v="0"/>
    <n v="905805.18"/>
    <x v="4"/>
  </r>
  <r>
    <x v="580"/>
    <s v="P0044"/>
    <x v="192"/>
    <x v="5"/>
    <s v="Supplier_13"/>
    <x v="0"/>
    <n v="42"/>
    <n v="1310.1500000000001"/>
    <n v="55026.3"/>
    <n v="113"/>
    <n v="14"/>
    <x v="2"/>
    <n v="148046.95000000001"/>
    <x v="7"/>
  </r>
  <r>
    <x v="380"/>
    <s v="P0268"/>
    <x v="131"/>
    <x v="2"/>
    <s v="Supplier_19"/>
    <x v="1"/>
    <n v="5"/>
    <n v="2077.15"/>
    <n v="10385.75"/>
    <n v="541"/>
    <n v="8"/>
    <x v="0"/>
    <n v="1123738.1500000001"/>
    <x v="16"/>
  </r>
  <r>
    <x v="55"/>
    <s v="P0224"/>
    <x v="56"/>
    <x v="6"/>
    <s v="Supplier_8"/>
    <x v="2"/>
    <n v="1"/>
    <n v="3503.02"/>
    <n v="3503.02"/>
    <n v="289"/>
    <n v="11"/>
    <x v="1"/>
    <n v="1012372.78"/>
    <x v="18"/>
  </r>
  <r>
    <x v="577"/>
    <s v="P0023"/>
    <x v="20"/>
    <x v="1"/>
    <s v="Supplier_12"/>
    <x v="4"/>
    <n v="44"/>
    <n v="11977.41"/>
    <n v="527006.04"/>
    <n v="111"/>
    <n v="8"/>
    <x v="0"/>
    <n v="1329492.51"/>
    <x v="6"/>
  </r>
  <r>
    <x v="143"/>
    <s v="P0033"/>
    <x v="234"/>
    <x v="5"/>
    <s v="Supplier_26"/>
    <x v="0"/>
    <n v="33"/>
    <n v="961.59"/>
    <n v="31732.47"/>
    <n v="111"/>
    <n v="6"/>
    <x v="0"/>
    <n v="106736.49"/>
    <x v="18"/>
  </r>
  <r>
    <x v="192"/>
    <s v="P0234"/>
    <x v="161"/>
    <x v="6"/>
    <s v="Supplier_30"/>
    <x v="4"/>
    <n v="2"/>
    <n v="1087.8699999999999"/>
    <n v="2175.7399999999998"/>
    <n v="520"/>
    <n v="13"/>
    <x v="1"/>
    <n v="565692.39999999991"/>
    <x v="21"/>
  </r>
  <r>
    <x v="473"/>
    <s v="P0260"/>
    <x v="33"/>
    <x v="2"/>
    <s v="Supplier_12"/>
    <x v="2"/>
    <n v="5"/>
    <n v="3072.32"/>
    <n v="15361.6"/>
    <n v="440"/>
    <n v="6"/>
    <x v="0"/>
    <n v="1351820.8"/>
    <x v="2"/>
  </r>
  <r>
    <x v="461"/>
    <s v="P0205"/>
    <x v="265"/>
    <x v="4"/>
    <s v="Supplier_17"/>
    <x v="1"/>
    <n v="20"/>
    <n v="2601.2800000000002"/>
    <n v="52025.599999999999"/>
    <n v="116"/>
    <n v="5"/>
    <x v="0"/>
    <n v="301748.48000000004"/>
    <x v="0"/>
  </r>
  <r>
    <x v="530"/>
    <s v="P0197"/>
    <x v="178"/>
    <x v="4"/>
    <s v="Supplier_16"/>
    <x v="0"/>
    <n v="23"/>
    <n v="4442.66"/>
    <n v="102181.18"/>
    <n v="90"/>
    <n v="13"/>
    <x v="0"/>
    <n v="399839.39999999997"/>
    <x v="0"/>
  </r>
  <r>
    <x v="627"/>
    <s v="P0137"/>
    <x v="94"/>
    <x v="7"/>
    <s v="Supplier_7"/>
    <x v="1"/>
    <n v="14"/>
    <n v="27770.42"/>
    <n v="388785.88"/>
    <n v="224"/>
    <n v="6"/>
    <x v="0"/>
    <n v="6220574.0800000001"/>
    <x v="3"/>
  </r>
  <r>
    <x v="531"/>
    <s v="P0095"/>
    <x v="208"/>
    <x v="9"/>
    <s v="Supplier_12"/>
    <x v="4"/>
    <n v="12"/>
    <n v="1098.79"/>
    <n v="13185.48"/>
    <n v="180"/>
    <n v="3"/>
    <x v="0"/>
    <n v="197782.19999999998"/>
    <x v="18"/>
  </r>
  <r>
    <x v="437"/>
    <s v="P0093"/>
    <x v="248"/>
    <x v="9"/>
    <s v="Supplier_18"/>
    <x v="2"/>
    <n v="25"/>
    <n v="1922.78"/>
    <n v="48069.5"/>
    <n v="156"/>
    <n v="12"/>
    <x v="0"/>
    <n v="299953.68"/>
    <x v="15"/>
  </r>
  <r>
    <x v="221"/>
    <s v="P0059"/>
    <x v="184"/>
    <x v="5"/>
    <s v="Supplier_21"/>
    <x v="0"/>
    <n v="43"/>
    <n v="4962.16"/>
    <n v="213372.88"/>
    <n v="63"/>
    <n v="4"/>
    <x v="0"/>
    <n v="312616.08"/>
    <x v="3"/>
  </r>
  <r>
    <x v="425"/>
    <s v="P0230"/>
    <x v="87"/>
    <x v="6"/>
    <s v="Supplier_23"/>
    <x v="1"/>
    <n v="1"/>
    <n v="2928.98"/>
    <n v="2928.98"/>
    <n v="254"/>
    <n v="12"/>
    <x v="0"/>
    <n v="743960.92"/>
    <x v="23"/>
  </r>
  <r>
    <x v="207"/>
    <s v="P0084"/>
    <x v="12"/>
    <x v="0"/>
    <s v="Supplier_15"/>
    <x v="1"/>
    <n v="8"/>
    <n v="87.6"/>
    <n v="700.8"/>
    <n v="250"/>
    <n v="10"/>
    <x v="0"/>
    <n v="21900"/>
    <x v="14"/>
  </r>
  <r>
    <x v="516"/>
    <s v="P0179"/>
    <x v="110"/>
    <x v="3"/>
    <s v="Supplier_10"/>
    <x v="0"/>
    <n v="21"/>
    <n v="2818.25"/>
    <n v="59183.25"/>
    <n v="234"/>
    <n v="5"/>
    <x v="0"/>
    <n v="659470.5"/>
    <x v="2"/>
  </r>
  <r>
    <x v="499"/>
    <s v="P0096"/>
    <x v="298"/>
    <x v="9"/>
    <s v="Supplier_15"/>
    <x v="2"/>
    <n v="22"/>
    <n v="2448.48"/>
    <n v="53866.559999999998"/>
    <n v="111"/>
    <n v="9"/>
    <x v="0"/>
    <n v="271781.28000000003"/>
    <x v="17"/>
  </r>
  <r>
    <x v="334"/>
    <s v="P0119"/>
    <x v="103"/>
    <x v="9"/>
    <s v="Supplier_16"/>
    <x v="3"/>
    <n v="10"/>
    <n v="2607.31"/>
    <n v="26073.1"/>
    <n v="199"/>
    <n v="14"/>
    <x v="0"/>
    <n v="518854.69"/>
    <x v="9"/>
  </r>
  <r>
    <x v="231"/>
    <s v="P0295"/>
    <x v="127"/>
    <x v="8"/>
    <s v="Supplier_17"/>
    <x v="4"/>
    <n v="1"/>
    <n v="789.59"/>
    <n v="789.59"/>
    <n v="283"/>
    <n v="4"/>
    <x v="0"/>
    <n v="223453.97"/>
    <x v="16"/>
  </r>
  <r>
    <x v="377"/>
    <s v="P0182"/>
    <x v="4"/>
    <x v="4"/>
    <s v="Supplier_27"/>
    <x v="2"/>
    <n v="20"/>
    <n v="2059.3000000000002"/>
    <n v="41186"/>
    <n v="182"/>
    <n v="13"/>
    <x v="0"/>
    <n v="374792.60000000003"/>
    <x v="6"/>
  </r>
  <r>
    <x v="628"/>
    <s v="P0085"/>
    <x v="293"/>
    <x v="0"/>
    <s v="Supplier_19"/>
    <x v="3"/>
    <n v="18"/>
    <n v="448.67"/>
    <n v="8076.06"/>
    <n v="81"/>
    <n v="14"/>
    <x v="0"/>
    <n v="36342.270000000004"/>
    <x v="20"/>
  </r>
  <r>
    <x v="368"/>
    <s v="P0202"/>
    <x v="174"/>
    <x v="4"/>
    <s v="Supplier_8"/>
    <x v="3"/>
    <n v="15"/>
    <n v="3255.71"/>
    <n v="48835.65"/>
    <n v="168"/>
    <n v="11"/>
    <x v="0"/>
    <n v="546959.28"/>
    <x v="15"/>
  </r>
  <r>
    <x v="379"/>
    <s v="P0254"/>
    <x v="111"/>
    <x v="2"/>
    <s v="Supplier_10"/>
    <x v="0"/>
    <n v="4"/>
    <n v="3520.23"/>
    <n v="14080.92"/>
    <n v="301"/>
    <n v="12"/>
    <x v="0"/>
    <n v="1059589.23"/>
    <x v="10"/>
  </r>
  <r>
    <x v="409"/>
    <s v="P0253"/>
    <x v="229"/>
    <x v="2"/>
    <s v="Supplier_28"/>
    <x v="4"/>
    <n v="6"/>
    <n v="3896.26"/>
    <n v="23377.56"/>
    <n v="505"/>
    <n v="4"/>
    <x v="0"/>
    <n v="1967611.3"/>
    <x v="6"/>
  </r>
  <r>
    <x v="629"/>
    <s v="P0063"/>
    <x v="0"/>
    <x v="0"/>
    <s v="Supplier_25"/>
    <x v="3"/>
    <n v="23"/>
    <n v="218.66"/>
    <n v="5029.18"/>
    <n v="215"/>
    <n v="2"/>
    <x v="0"/>
    <n v="47011.9"/>
    <x v="8"/>
  </r>
  <r>
    <x v="344"/>
    <s v="P0126"/>
    <x v="268"/>
    <x v="7"/>
    <s v="Supplier_15"/>
    <x v="1"/>
    <n v="24"/>
    <n v="26518.04"/>
    <n v="636432.96"/>
    <n v="143"/>
    <n v="13"/>
    <x v="0"/>
    <n v="3792079.72"/>
    <x v="18"/>
  </r>
  <r>
    <x v="483"/>
    <s v="P0236"/>
    <x v="149"/>
    <x v="6"/>
    <s v="Supplier_10"/>
    <x v="1"/>
    <n v="5"/>
    <n v="2019.74"/>
    <n v="10098.700000000001"/>
    <n v="251"/>
    <n v="5"/>
    <x v="1"/>
    <n v="506954.74"/>
    <x v="22"/>
  </r>
  <r>
    <x v="248"/>
    <s v="P0127"/>
    <x v="236"/>
    <x v="7"/>
    <s v="Supplier_14"/>
    <x v="3"/>
    <n v="16"/>
    <n v="18529.55"/>
    <n v="296472.8"/>
    <n v="94"/>
    <n v="5"/>
    <x v="0"/>
    <n v="1741777.7"/>
    <x v="9"/>
  </r>
  <r>
    <x v="252"/>
    <s v="P0009"/>
    <x v="166"/>
    <x v="1"/>
    <s v="Supplier_15"/>
    <x v="2"/>
    <n v="36"/>
    <n v="2446.0500000000002"/>
    <n v="88057.8"/>
    <n v="56"/>
    <n v="10"/>
    <x v="2"/>
    <n v="136978.80000000002"/>
    <x v="4"/>
  </r>
  <r>
    <x v="523"/>
    <s v="P0105"/>
    <x v="57"/>
    <x v="9"/>
    <s v="Supplier_9"/>
    <x v="2"/>
    <n v="24"/>
    <n v="1247.77"/>
    <n v="29946.48"/>
    <n v="131"/>
    <n v="14"/>
    <x v="0"/>
    <n v="163457.87"/>
    <x v="1"/>
  </r>
  <r>
    <x v="599"/>
    <s v="P0058"/>
    <x v="255"/>
    <x v="5"/>
    <s v="Supplier_1"/>
    <x v="2"/>
    <n v="36"/>
    <n v="4559.29"/>
    <n v="164134.44"/>
    <n v="89"/>
    <n v="4"/>
    <x v="2"/>
    <n v="405776.81"/>
    <x v="8"/>
  </r>
  <r>
    <x v="630"/>
    <s v="P0105"/>
    <x v="57"/>
    <x v="9"/>
    <s v="Supplier_22"/>
    <x v="4"/>
    <n v="15"/>
    <n v="3096.39"/>
    <n v="46445.85"/>
    <n v="130"/>
    <n v="9"/>
    <x v="0"/>
    <n v="402530.7"/>
    <x v="16"/>
  </r>
  <r>
    <x v="631"/>
    <s v="P0248"/>
    <x v="177"/>
    <x v="2"/>
    <s v="Supplier_3"/>
    <x v="3"/>
    <n v="6"/>
    <n v="2517.6"/>
    <n v="15105.6"/>
    <n v="272"/>
    <n v="2"/>
    <x v="1"/>
    <n v="684787.19999999995"/>
    <x v="23"/>
  </r>
  <r>
    <x v="5"/>
    <s v="P0199"/>
    <x v="120"/>
    <x v="4"/>
    <s v="Supplier_30"/>
    <x v="4"/>
    <n v="8"/>
    <n v="440.72"/>
    <n v="3525.76"/>
    <n v="213"/>
    <n v="7"/>
    <x v="0"/>
    <n v="93873.36"/>
    <x v="4"/>
  </r>
  <r>
    <x v="122"/>
    <s v="P0186"/>
    <x v="29"/>
    <x v="4"/>
    <s v="Supplier_2"/>
    <x v="4"/>
    <n v="11"/>
    <n v="4800.07"/>
    <n v="52800.77"/>
    <n v="215"/>
    <n v="6"/>
    <x v="0"/>
    <n v="1032015.0499999999"/>
    <x v="0"/>
  </r>
  <r>
    <x v="203"/>
    <s v="P0077"/>
    <x v="133"/>
    <x v="0"/>
    <s v="Supplier_25"/>
    <x v="2"/>
    <n v="9"/>
    <n v="121.02"/>
    <n v="1089.18"/>
    <n v="220"/>
    <n v="14"/>
    <x v="0"/>
    <n v="26624.399999999998"/>
    <x v="16"/>
  </r>
  <r>
    <x v="285"/>
    <s v="P0288"/>
    <x v="138"/>
    <x v="8"/>
    <s v="Supplier_22"/>
    <x v="2"/>
    <n v="6"/>
    <n v="4529.88"/>
    <n v="27179.279999999999"/>
    <n v="467"/>
    <n v="8"/>
    <x v="1"/>
    <n v="2115453.96"/>
    <x v="22"/>
  </r>
  <r>
    <x v="284"/>
    <s v="P0227"/>
    <x v="35"/>
    <x v="6"/>
    <s v="Supplier_11"/>
    <x v="3"/>
    <n v="6"/>
    <n v="449.12"/>
    <n v="2694.72"/>
    <n v="331"/>
    <n v="6"/>
    <x v="1"/>
    <n v="148658.72"/>
    <x v="7"/>
  </r>
  <r>
    <x v="113"/>
    <s v="P0270"/>
    <x v="48"/>
    <x v="2"/>
    <s v="Supplier_11"/>
    <x v="2"/>
    <n v="8"/>
    <n v="1433.45"/>
    <n v="11467.6"/>
    <n v="269"/>
    <n v="14"/>
    <x v="0"/>
    <n v="385598.05"/>
    <x v="23"/>
  </r>
  <r>
    <x v="299"/>
    <s v="P0205"/>
    <x v="265"/>
    <x v="4"/>
    <s v="Supplier_26"/>
    <x v="3"/>
    <n v="15"/>
    <n v="774.26"/>
    <n v="11613.9"/>
    <n v="156"/>
    <n v="5"/>
    <x v="0"/>
    <n v="120784.56"/>
    <x v="5"/>
  </r>
  <r>
    <x v="632"/>
    <s v="P0101"/>
    <x v="66"/>
    <x v="9"/>
    <s v="Supplier_12"/>
    <x v="1"/>
    <n v="20"/>
    <n v="2019.89"/>
    <n v="40397.800000000003"/>
    <n v="162"/>
    <n v="3"/>
    <x v="0"/>
    <n v="327222.18"/>
    <x v="10"/>
  </r>
  <r>
    <x v="552"/>
    <s v="P0211"/>
    <x v="114"/>
    <x v="6"/>
    <s v="Supplier_16"/>
    <x v="4"/>
    <n v="4"/>
    <n v="606.57000000000005"/>
    <n v="2426.2800000000002"/>
    <n v="400"/>
    <n v="14"/>
    <x v="1"/>
    <n v="242628.00000000003"/>
    <x v="22"/>
  </r>
  <r>
    <x v="456"/>
    <s v="P0096"/>
    <x v="298"/>
    <x v="9"/>
    <s v="Supplier_18"/>
    <x v="4"/>
    <n v="14"/>
    <n v="581.71"/>
    <n v="8143.94"/>
    <n v="152"/>
    <n v="7"/>
    <x v="0"/>
    <n v="88419.920000000013"/>
    <x v="20"/>
  </r>
  <r>
    <x v="109"/>
    <s v="P0242"/>
    <x v="40"/>
    <x v="2"/>
    <s v="Supplier_30"/>
    <x v="4"/>
    <n v="2"/>
    <n v="2143.63"/>
    <n v="4287.26"/>
    <n v="274"/>
    <n v="3"/>
    <x v="0"/>
    <n v="587354.62"/>
    <x v="15"/>
  </r>
  <r>
    <x v="151"/>
    <s v="P0176"/>
    <x v="14"/>
    <x v="3"/>
    <s v="Supplier_3"/>
    <x v="1"/>
    <n v="16"/>
    <n v="3055.05"/>
    <n v="48880.800000000003"/>
    <n v="103"/>
    <n v="3"/>
    <x v="0"/>
    <n v="314670.15000000002"/>
    <x v="22"/>
  </r>
  <r>
    <x v="101"/>
    <s v="P0159"/>
    <x v="222"/>
    <x v="3"/>
    <s v="Supplier_22"/>
    <x v="2"/>
    <n v="20"/>
    <n v="2955.2"/>
    <n v="59104"/>
    <n v="112"/>
    <n v="2"/>
    <x v="0"/>
    <n v="330982.39999999997"/>
    <x v="4"/>
  </r>
  <r>
    <x v="339"/>
    <s v="P0107"/>
    <x v="182"/>
    <x v="9"/>
    <s v="Supplier_1"/>
    <x v="0"/>
    <n v="8"/>
    <n v="1870.5"/>
    <n v="14964"/>
    <n v="216"/>
    <n v="8"/>
    <x v="0"/>
    <n v="404028"/>
    <x v="17"/>
  </r>
  <r>
    <x v="332"/>
    <s v="P0084"/>
    <x v="12"/>
    <x v="0"/>
    <s v="Supplier_17"/>
    <x v="1"/>
    <n v="16"/>
    <n v="93.85"/>
    <n v="1501.6"/>
    <n v="143"/>
    <n v="4"/>
    <x v="0"/>
    <n v="13420.55"/>
    <x v="7"/>
  </r>
  <r>
    <x v="633"/>
    <s v="P0270"/>
    <x v="48"/>
    <x v="2"/>
    <s v="Supplier_5"/>
    <x v="0"/>
    <n v="2"/>
    <n v="4086.06"/>
    <n v="8172.12"/>
    <n v="385"/>
    <n v="10"/>
    <x v="0"/>
    <n v="1573133.1"/>
    <x v="13"/>
  </r>
  <r>
    <x v="634"/>
    <s v="P0259"/>
    <x v="32"/>
    <x v="2"/>
    <s v="Supplier_25"/>
    <x v="1"/>
    <n v="10"/>
    <n v="3496.89"/>
    <n v="34968.9"/>
    <n v="550"/>
    <n v="5"/>
    <x v="0"/>
    <n v="1923289.5"/>
    <x v="1"/>
  </r>
  <r>
    <x v="77"/>
    <s v="P0261"/>
    <x v="286"/>
    <x v="2"/>
    <s v="Supplier_15"/>
    <x v="2"/>
    <n v="10"/>
    <n v="1615.08"/>
    <n v="16150.8"/>
    <n v="433"/>
    <n v="7"/>
    <x v="1"/>
    <n v="699329.64"/>
    <x v="12"/>
  </r>
  <r>
    <x v="297"/>
    <s v="P0141"/>
    <x v="181"/>
    <x v="7"/>
    <s v="Supplier_25"/>
    <x v="1"/>
    <n v="16"/>
    <n v="9281.5400000000009"/>
    <n v="148504.64000000001"/>
    <n v="176"/>
    <n v="13"/>
    <x v="0"/>
    <n v="1633551.04"/>
    <x v="20"/>
  </r>
  <r>
    <x v="455"/>
    <s v="P0218"/>
    <x v="7"/>
    <x v="6"/>
    <s v="Supplier_26"/>
    <x v="4"/>
    <n v="6"/>
    <n v="451.8"/>
    <n v="2710.8"/>
    <n v="535"/>
    <n v="10"/>
    <x v="1"/>
    <n v="241713"/>
    <x v="8"/>
  </r>
  <r>
    <x v="274"/>
    <s v="P0205"/>
    <x v="265"/>
    <x v="4"/>
    <s v="Supplier_13"/>
    <x v="2"/>
    <n v="24"/>
    <n v="3105"/>
    <n v="74520"/>
    <n v="204"/>
    <n v="9"/>
    <x v="0"/>
    <n v="633420"/>
    <x v="14"/>
  </r>
  <r>
    <x v="299"/>
    <s v="P0099"/>
    <x v="269"/>
    <x v="9"/>
    <s v="Supplier_24"/>
    <x v="3"/>
    <n v="23"/>
    <n v="269.77"/>
    <n v="6204.71"/>
    <n v="215"/>
    <n v="7"/>
    <x v="0"/>
    <n v="58000.549999999996"/>
    <x v="5"/>
  </r>
  <r>
    <x v="149"/>
    <s v="P0065"/>
    <x v="190"/>
    <x v="0"/>
    <s v="Supplier_30"/>
    <x v="1"/>
    <n v="15"/>
    <n v="173.3"/>
    <n v="2599.5"/>
    <n v="177"/>
    <n v="4"/>
    <x v="0"/>
    <n v="30674.100000000002"/>
    <x v="3"/>
  </r>
  <r>
    <x v="471"/>
    <s v="P0152"/>
    <x v="247"/>
    <x v="3"/>
    <s v="Supplier_30"/>
    <x v="2"/>
    <n v="17"/>
    <n v="2569.37"/>
    <n v="43679.29"/>
    <n v="94"/>
    <n v="6"/>
    <x v="0"/>
    <n v="241520.78"/>
    <x v="3"/>
  </r>
  <r>
    <x v="209"/>
    <s v="P0094"/>
    <x v="121"/>
    <x v="9"/>
    <s v="Supplier_12"/>
    <x v="4"/>
    <n v="14"/>
    <n v="3216.48"/>
    <n v="45030.720000000001"/>
    <n v="199"/>
    <n v="2"/>
    <x v="0"/>
    <n v="640079.52"/>
    <x v="14"/>
  </r>
  <r>
    <x v="635"/>
    <s v="P0246"/>
    <x v="284"/>
    <x v="2"/>
    <s v="Supplier_8"/>
    <x v="4"/>
    <n v="10"/>
    <n v="3776.76"/>
    <n v="37767.599999999999"/>
    <n v="471"/>
    <n v="6"/>
    <x v="0"/>
    <n v="1778853.9600000002"/>
    <x v="6"/>
  </r>
  <r>
    <x v="277"/>
    <s v="P0098"/>
    <x v="191"/>
    <x v="9"/>
    <s v="Supplier_20"/>
    <x v="0"/>
    <n v="24"/>
    <n v="4462.3"/>
    <n v="107095.2"/>
    <n v="105"/>
    <n v="13"/>
    <x v="0"/>
    <n v="468541.5"/>
    <x v="22"/>
  </r>
  <r>
    <x v="228"/>
    <s v="P0189"/>
    <x v="113"/>
    <x v="4"/>
    <s v="Supplier_19"/>
    <x v="0"/>
    <n v="24"/>
    <n v="906.27"/>
    <n v="21750.48"/>
    <n v="202"/>
    <n v="3"/>
    <x v="0"/>
    <n v="183066.54"/>
    <x v="0"/>
  </r>
  <r>
    <x v="225"/>
    <s v="P0135"/>
    <x v="151"/>
    <x v="7"/>
    <s v="Supplier_11"/>
    <x v="4"/>
    <n v="8"/>
    <n v="7921.77"/>
    <n v="63374.16"/>
    <n v="195"/>
    <n v="10"/>
    <x v="0"/>
    <n v="1544745.1500000001"/>
    <x v="0"/>
  </r>
  <r>
    <x v="636"/>
    <s v="P0130"/>
    <x v="213"/>
    <x v="7"/>
    <s v="Supplier_6"/>
    <x v="2"/>
    <n v="21"/>
    <n v="2141.33"/>
    <n v="44967.93"/>
    <n v="97"/>
    <n v="6"/>
    <x v="0"/>
    <n v="207709.00999999998"/>
    <x v="2"/>
  </r>
  <r>
    <x v="590"/>
    <s v="P0075"/>
    <x v="141"/>
    <x v="0"/>
    <s v="Supplier_22"/>
    <x v="1"/>
    <n v="25"/>
    <n v="263.67"/>
    <n v="6591.75"/>
    <n v="157"/>
    <n v="14"/>
    <x v="0"/>
    <n v="41396.19"/>
    <x v="20"/>
  </r>
  <r>
    <x v="441"/>
    <s v="P0201"/>
    <x v="243"/>
    <x v="4"/>
    <s v="Supplier_2"/>
    <x v="0"/>
    <n v="16"/>
    <n v="4678.28"/>
    <n v="74852.479999999996"/>
    <n v="131"/>
    <n v="9"/>
    <x v="0"/>
    <n v="612854.67999999993"/>
    <x v="14"/>
  </r>
  <r>
    <x v="367"/>
    <s v="P0099"/>
    <x v="269"/>
    <x v="9"/>
    <s v="Supplier_29"/>
    <x v="4"/>
    <n v="12"/>
    <n v="2747.14"/>
    <n v="32965.68"/>
    <n v="200"/>
    <n v="6"/>
    <x v="0"/>
    <n v="549428"/>
    <x v="9"/>
  </r>
  <r>
    <x v="57"/>
    <s v="P0098"/>
    <x v="191"/>
    <x v="9"/>
    <s v="Supplier_3"/>
    <x v="2"/>
    <n v="17"/>
    <n v="298.77"/>
    <n v="5079.09"/>
    <n v="157"/>
    <n v="3"/>
    <x v="0"/>
    <n v="46906.89"/>
    <x v="2"/>
  </r>
  <r>
    <x v="405"/>
    <s v="P0106"/>
    <x v="220"/>
    <x v="9"/>
    <s v="Supplier_6"/>
    <x v="1"/>
    <n v="18"/>
    <n v="625.89"/>
    <n v="11266.02"/>
    <n v="191"/>
    <n v="3"/>
    <x v="0"/>
    <n v="119544.98999999999"/>
    <x v="10"/>
  </r>
  <r>
    <x v="310"/>
    <s v="P0233"/>
    <x v="38"/>
    <x v="6"/>
    <s v="Supplier_7"/>
    <x v="0"/>
    <n v="9"/>
    <n v="4637.01"/>
    <n v="41733.089999999997"/>
    <n v="324"/>
    <n v="12"/>
    <x v="1"/>
    <n v="1502391.24"/>
    <x v="20"/>
  </r>
  <r>
    <x v="324"/>
    <s v="P0187"/>
    <x v="79"/>
    <x v="4"/>
    <s v="Supplier_29"/>
    <x v="2"/>
    <n v="19"/>
    <n v="645.44000000000005"/>
    <n v="12263.36"/>
    <n v="248"/>
    <n v="12"/>
    <x v="0"/>
    <n v="160069.12000000002"/>
    <x v="10"/>
  </r>
  <r>
    <x v="10"/>
    <s v="P0186"/>
    <x v="29"/>
    <x v="4"/>
    <s v="Supplier_17"/>
    <x v="1"/>
    <n v="12"/>
    <n v="2097.02"/>
    <n v="25164.240000000002"/>
    <n v="212"/>
    <n v="11"/>
    <x v="0"/>
    <n v="444568.24"/>
    <x v="7"/>
  </r>
  <r>
    <x v="229"/>
    <s v="P0136"/>
    <x v="115"/>
    <x v="7"/>
    <s v="Supplier_11"/>
    <x v="4"/>
    <n v="10"/>
    <n v="11597.34"/>
    <n v="115973.4"/>
    <n v="108"/>
    <n v="4"/>
    <x v="0"/>
    <n v="1252512.72"/>
    <x v="9"/>
  </r>
  <r>
    <x v="637"/>
    <s v="P0090"/>
    <x v="146"/>
    <x v="0"/>
    <s v="Supplier_8"/>
    <x v="2"/>
    <n v="22"/>
    <n v="259.97000000000003"/>
    <n v="5719.34"/>
    <n v="196"/>
    <n v="8"/>
    <x v="0"/>
    <n v="50954.12"/>
    <x v="11"/>
  </r>
  <r>
    <x v="181"/>
    <s v="P0202"/>
    <x v="174"/>
    <x v="4"/>
    <s v="Supplier_24"/>
    <x v="1"/>
    <n v="23"/>
    <n v="3583.02"/>
    <n v="82409.460000000006"/>
    <n v="181"/>
    <n v="8"/>
    <x v="0"/>
    <n v="648526.62"/>
    <x v="2"/>
  </r>
  <r>
    <x v="592"/>
    <s v="P0079"/>
    <x v="16"/>
    <x v="0"/>
    <s v="Supplier_12"/>
    <x v="1"/>
    <n v="19"/>
    <n v="31.87"/>
    <n v="605.53"/>
    <n v="194"/>
    <n v="12"/>
    <x v="0"/>
    <n v="6182.78"/>
    <x v="22"/>
  </r>
  <r>
    <x v="134"/>
    <s v="P0165"/>
    <x v="109"/>
    <x v="3"/>
    <s v="Supplier_14"/>
    <x v="4"/>
    <n v="23"/>
    <n v="4570.1400000000003"/>
    <n v="105113.22"/>
    <n v="123"/>
    <n v="5"/>
    <x v="0"/>
    <n v="562127.22000000009"/>
    <x v="11"/>
  </r>
  <r>
    <x v="305"/>
    <s v="P0058"/>
    <x v="255"/>
    <x v="5"/>
    <s v="Supplier_22"/>
    <x v="3"/>
    <n v="21"/>
    <n v="439.79"/>
    <n v="9235.59"/>
    <n v="82"/>
    <n v="7"/>
    <x v="0"/>
    <n v="36062.78"/>
    <x v="19"/>
  </r>
  <r>
    <x v="411"/>
    <s v="P0185"/>
    <x v="297"/>
    <x v="4"/>
    <s v="Supplier_17"/>
    <x v="3"/>
    <n v="12"/>
    <n v="2511.16"/>
    <n v="30133.919999999998"/>
    <n v="202"/>
    <n v="10"/>
    <x v="0"/>
    <n v="507254.31999999995"/>
    <x v="7"/>
  </r>
  <r>
    <x v="221"/>
    <s v="P0295"/>
    <x v="127"/>
    <x v="8"/>
    <s v="Supplier_28"/>
    <x v="1"/>
    <n v="5"/>
    <n v="1316.26"/>
    <n v="6581.3"/>
    <n v="263"/>
    <n v="5"/>
    <x v="0"/>
    <n v="346176.38"/>
    <x v="3"/>
  </r>
  <r>
    <x v="571"/>
    <s v="P0092"/>
    <x v="246"/>
    <x v="9"/>
    <s v="Supplier_4"/>
    <x v="0"/>
    <n v="9"/>
    <n v="1333.57"/>
    <n v="12002.13"/>
    <n v="151"/>
    <n v="2"/>
    <x v="0"/>
    <n v="201369.06999999998"/>
    <x v="1"/>
  </r>
  <r>
    <x v="582"/>
    <s v="P0034"/>
    <x v="123"/>
    <x v="5"/>
    <s v="Supplier_23"/>
    <x v="3"/>
    <n v="29"/>
    <n v="2067.2199999999998"/>
    <n v="59949.38"/>
    <n v="78"/>
    <n v="13"/>
    <x v="2"/>
    <n v="161243.15999999997"/>
    <x v="13"/>
  </r>
  <r>
    <x v="96"/>
    <s v="P0227"/>
    <x v="35"/>
    <x v="6"/>
    <s v="Supplier_12"/>
    <x v="1"/>
    <n v="2"/>
    <n v="1131.7"/>
    <n v="2263.4"/>
    <n v="543"/>
    <n v="13"/>
    <x v="1"/>
    <n v="614513.1"/>
    <x v="21"/>
  </r>
  <r>
    <x v="505"/>
    <s v="P0255"/>
    <x v="159"/>
    <x v="2"/>
    <s v="Supplier_27"/>
    <x v="2"/>
    <n v="10"/>
    <n v="4118.18"/>
    <n v="41181.800000000003"/>
    <n v="556"/>
    <n v="11"/>
    <x v="1"/>
    <n v="2289708.08"/>
    <x v="11"/>
  </r>
  <r>
    <x v="391"/>
    <s v="P0169"/>
    <x v="276"/>
    <x v="3"/>
    <s v="Supplier_7"/>
    <x v="0"/>
    <n v="23"/>
    <n v="305.39"/>
    <n v="7023.97"/>
    <n v="140"/>
    <n v="13"/>
    <x v="0"/>
    <n v="42754.6"/>
    <x v="22"/>
  </r>
  <r>
    <x v="95"/>
    <s v="P0066"/>
    <x v="274"/>
    <x v="0"/>
    <s v="Supplier_20"/>
    <x v="4"/>
    <n v="8"/>
    <n v="217.04"/>
    <n v="1736.32"/>
    <n v="189"/>
    <n v="9"/>
    <x v="0"/>
    <n v="41020.559999999998"/>
    <x v="12"/>
  </r>
  <r>
    <x v="373"/>
    <s v="P0119"/>
    <x v="103"/>
    <x v="9"/>
    <s v="Supplier_24"/>
    <x v="3"/>
    <n v="16"/>
    <n v="2374.08"/>
    <n v="37985.279999999999"/>
    <n v="136"/>
    <n v="7"/>
    <x v="0"/>
    <n v="322874.88"/>
    <x v="11"/>
  </r>
  <r>
    <x v="638"/>
    <s v="P0197"/>
    <x v="178"/>
    <x v="4"/>
    <s v="Supplier_11"/>
    <x v="2"/>
    <n v="21"/>
    <n v="103.62"/>
    <n v="2176.02"/>
    <n v="182"/>
    <n v="5"/>
    <x v="0"/>
    <n v="18858.84"/>
    <x v="8"/>
  </r>
  <r>
    <x v="580"/>
    <s v="P0209"/>
    <x v="9"/>
    <x v="4"/>
    <s v="Supplier_21"/>
    <x v="2"/>
    <n v="17"/>
    <n v="450"/>
    <n v="7650"/>
    <n v="245"/>
    <n v="14"/>
    <x v="0"/>
    <n v="110250"/>
    <x v="7"/>
  </r>
  <r>
    <x v="358"/>
    <s v="P0181"/>
    <x v="65"/>
    <x v="4"/>
    <s v="Supplier_17"/>
    <x v="2"/>
    <n v="16"/>
    <n v="832.04"/>
    <n v="13312.64"/>
    <n v="149"/>
    <n v="4"/>
    <x v="0"/>
    <n v="123973.95999999999"/>
    <x v="21"/>
  </r>
  <r>
    <x v="639"/>
    <s v="P0227"/>
    <x v="35"/>
    <x v="6"/>
    <s v="Supplier_13"/>
    <x v="2"/>
    <n v="2"/>
    <n v="2077.15"/>
    <n v="4154.3"/>
    <n v="335"/>
    <n v="6"/>
    <x v="1"/>
    <n v="695845.25"/>
    <x v="6"/>
  </r>
  <r>
    <x v="428"/>
    <s v="P0011"/>
    <x v="252"/>
    <x v="1"/>
    <s v="Supplier_28"/>
    <x v="1"/>
    <n v="42"/>
    <n v="6395.88"/>
    <n v="268626.96000000002"/>
    <n v="96"/>
    <n v="13"/>
    <x v="2"/>
    <n v="614004.47999999998"/>
    <x v="12"/>
  </r>
  <r>
    <x v="25"/>
    <s v="P0015"/>
    <x v="203"/>
    <x v="1"/>
    <s v="Supplier_5"/>
    <x v="3"/>
    <n v="39"/>
    <n v="4912.78"/>
    <n v="191598.42"/>
    <n v="112"/>
    <n v="2"/>
    <x v="0"/>
    <n v="550231.36"/>
    <x v="12"/>
  </r>
  <r>
    <x v="175"/>
    <s v="P0293"/>
    <x v="81"/>
    <x v="8"/>
    <s v="Supplier_7"/>
    <x v="0"/>
    <n v="8"/>
    <n v="2980.34"/>
    <n v="23842.720000000001"/>
    <n v="411"/>
    <n v="5"/>
    <x v="0"/>
    <n v="1224919.74"/>
    <x v="17"/>
  </r>
  <r>
    <x v="631"/>
    <s v="P0115"/>
    <x v="92"/>
    <x v="9"/>
    <s v="Supplier_19"/>
    <x v="1"/>
    <n v="8"/>
    <n v="637.9"/>
    <n v="5103.2"/>
    <n v="181"/>
    <n v="12"/>
    <x v="0"/>
    <n v="115459.9"/>
    <x v="23"/>
  </r>
  <r>
    <x v="65"/>
    <s v="P0276"/>
    <x v="76"/>
    <x v="8"/>
    <s v="Supplier_20"/>
    <x v="3"/>
    <n v="2"/>
    <n v="3457.92"/>
    <n v="6915.84"/>
    <n v="338"/>
    <n v="9"/>
    <x v="1"/>
    <n v="1168776.96"/>
    <x v="19"/>
  </r>
  <r>
    <x v="640"/>
    <s v="P0293"/>
    <x v="81"/>
    <x v="8"/>
    <s v="Supplier_11"/>
    <x v="0"/>
    <n v="10"/>
    <n v="305.60000000000002"/>
    <n v="3056"/>
    <n v="323"/>
    <n v="7"/>
    <x v="1"/>
    <n v="98708.800000000003"/>
    <x v="10"/>
  </r>
  <r>
    <x v="188"/>
    <s v="P0132"/>
    <x v="70"/>
    <x v="7"/>
    <s v="Supplier_7"/>
    <x v="2"/>
    <n v="17"/>
    <n v="1165.0999999999999"/>
    <n v="19806.7"/>
    <n v="162"/>
    <n v="14"/>
    <x v="0"/>
    <n v="188746.19999999998"/>
    <x v="5"/>
  </r>
  <r>
    <x v="6"/>
    <s v="P0243"/>
    <x v="214"/>
    <x v="2"/>
    <s v="Supplier_16"/>
    <x v="0"/>
    <n v="2"/>
    <n v="1304.93"/>
    <n v="2609.86"/>
    <n v="567"/>
    <n v="14"/>
    <x v="0"/>
    <n v="739895.31"/>
    <x v="5"/>
  </r>
  <r>
    <x v="312"/>
    <s v="P0032"/>
    <x v="227"/>
    <x v="5"/>
    <s v="Supplier_7"/>
    <x v="1"/>
    <n v="42"/>
    <n v="2817.41"/>
    <n v="118331.22"/>
    <n v="55"/>
    <n v="13"/>
    <x v="2"/>
    <n v="154957.54999999999"/>
    <x v="18"/>
  </r>
  <r>
    <x v="82"/>
    <s v="P0001"/>
    <x v="68"/>
    <x v="1"/>
    <s v="Supplier_15"/>
    <x v="2"/>
    <n v="25"/>
    <n v="18160.3"/>
    <n v="454007.5"/>
    <n v="88"/>
    <n v="3"/>
    <x v="2"/>
    <n v="1598106.4"/>
    <x v="21"/>
  </r>
  <r>
    <x v="366"/>
    <s v="P0118"/>
    <x v="189"/>
    <x v="9"/>
    <s v="Supplier_15"/>
    <x v="3"/>
    <n v="16"/>
    <n v="1251.58"/>
    <n v="20025.28"/>
    <n v="81"/>
    <n v="7"/>
    <x v="0"/>
    <n v="101377.98"/>
    <x v="16"/>
  </r>
  <r>
    <x v="85"/>
    <s v="P0280"/>
    <x v="253"/>
    <x v="8"/>
    <s v="Supplier_24"/>
    <x v="1"/>
    <n v="8"/>
    <n v="4933.0200000000004"/>
    <n v="39464.160000000003"/>
    <n v="509"/>
    <n v="4"/>
    <x v="1"/>
    <n v="2510907.1800000002"/>
    <x v="10"/>
  </r>
  <r>
    <x v="523"/>
    <s v="P0021"/>
    <x v="235"/>
    <x v="1"/>
    <s v="Supplier_15"/>
    <x v="2"/>
    <n v="35"/>
    <n v="10925.16"/>
    <n v="382380.6"/>
    <n v="99"/>
    <n v="5"/>
    <x v="2"/>
    <n v="1081590.8400000001"/>
    <x v="1"/>
  </r>
  <r>
    <x v="77"/>
    <s v="P0211"/>
    <x v="114"/>
    <x v="6"/>
    <s v="Supplier_20"/>
    <x v="4"/>
    <n v="8"/>
    <n v="679.88"/>
    <n v="5439.04"/>
    <n v="522"/>
    <n v="7"/>
    <x v="1"/>
    <n v="354897.36"/>
    <x v="12"/>
  </r>
  <r>
    <x v="307"/>
    <s v="P0030"/>
    <x v="82"/>
    <x v="1"/>
    <s v="Supplier_15"/>
    <x v="3"/>
    <n v="47"/>
    <n v="5666.93"/>
    <n v="266345.71000000002"/>
    <n v="117"/>
    <n v="12"/>
    <x v="2"/>
    <n v="663030.81000000006"/>
    <x v="2"/>
  </r>
  <r>
    <x v="388"/>
    <s v="P0162"/>
    <x v="135"/>
    <x v="3"/>
    <s v="Supplier_22"/>
    <x v="4"/>
    <n v="24"/>
    <n v="4960.09"/>
    <n v="119042.16"/>
    <n v="135"/>
    <n v="3"/>
    <x v="0"/>
    <n v="669612.15"/>
    <x v="19"/>
  </r>
  <r>
    <x v="464"/>
    <s v="P0132"/>
    <x v="70"/>
    <x v="7"/>
    <s v="Supplier_27"/>
    <x v="1"/>
    <n v="14"/>
    <n v="24530.44"/>
    <n v="343426.16"/>
    <n v="140"/>
    <n v="2"/>
    <x v="0"/>
    <n v="3434261.5999999996"/>
    <x v="2"/>
  </r>
  <r>
    <x v="639"/>
    <s v="P0113"/>
    <x v="173"/>
    <x v="9"/>
    <s v="Supplier_5"/>
    <x v="3"/>
    <n v="13"/>
    <n v="3001.54"/>
    <n v="39020.019999999997"/>
    <n v="135"/>
    <n v="5"/>
    <x v="0"/>
    <n v="405207.9"/>
    <x v="6"/>
  </r>
  <r>
    <x v="34"/>
    <s v="P0006"/>
    <x v="80"/>
    <x v="1"/>
    <s v="Supplier_7"/>
    <x v="1"/>
    <n v="26"/>
    <n v="11194.8"/>
    <n v="291064.8"/>
    <n v="88"/>
    <n v="11"/>
    <x v="2"/>
    <n v="985142.39999999991"/>
    <x v="17"/>
  </r>
  <r>
    <x v="641"/>
    <s v="P0024"/>
    <x v="239"/>
    <x v="1"/>
    <s v="Supplier_12"/>
    <x v="3"/>
    <n v="39"/>
    <n v="6868.6"/>
    <n v="267875.40000000002"/>
    <n v="48"/>
    <n v="14"/>
    <x v="0"/>
    <n v="329692.80000000005"/>
    <x v="3"/>
  </r>
  <r>
    <x v="153"/>
    <s v="P0209"/>
    <x v="9"/>
    <x v="4"/>
    <s v="Supplier_8"/>
    <x v="0"/>
    <n v="11"/>
    <n v="1246.4100000000001"/>
    <n v="13710.51"/>
    <n v="129"/>
    <n v="3"/>
    <x v="0"/>
    <n v="160786.89000000001"/>
    <x v="23"/>
  </r>
  <r>
    <x v="48"/>
    <s v="P0162"/>
    <x v="135"/>
    <x v="3"/>
    <s v="Supplier_6"/>
    <x v="1"/>
    <n v="14"/>
    <n v="3985.47"/>
    <n v="55796.58"/>
    <n v="115"/>
    <n v="6"/>
    <x v="0"/>
    <n v="458329.05"/>
    <x v="13"/>
  </r>
  <r>
    <x v="333"/>
    <s v="P0153"/>
    <x v="107"/>
    <x v="3"/>
    <s v="Supplier_13"/>
    <x v="2"/>
    <n v="29"/>
    <n v="1850.45"/>
    <n v="53663.05"/>
    <n v="167"/>
    <n v="11"/>
    <x v="0"/>
    <n v="309025.15000000002"/>
    <x v="22"/>
  </r>
  <r>
    <x v="642"/>
    <s v="P0079"/>
    <x v="16"/>
    <x v="0"/>
    <s v="Supplier_20"/>
    <x v="4"/>
    <n v="14"/>
    <n v="151.22999999999999"/>
    <n v="2117.2199999999998"/>
    <n v="193"/>
    <n v="13"/>
    <x v="0"/>
    <n v="29187.39"/>
    <x v="6"/>
  </r>
  <r>
    <x v="499"/>
    <s v="P0006"/>
    <x v="80"/>
    <x v="1"/>
    <s v="Supplier_22"/>
    <x v="4"/>
    <n v="50"/>
    <n v="6421.59"/>
    <n v="321079.5"/>
    <n v="96"/>
    <n v="14"/>
    <x v="2"/>
    <n v="616472.64"/>
    <x v="17"/>
  </r>
  <r>
    <x v="202"/>
    <s v="P0294"/>
    <x v="143"/>
    <x v="8"/>
    <s v="Supplier_5"/>
    <x v="4"/>
    <n v="6"/>
    <n v="4324.9399999999996"/>
    <n v="25949.64"/>
    <n v="475"/>
    <n v="8"/>
    <x v="0"/>
    <n v="2054346.4999999998"/>
    <x v="6"/>
  </r>
  <r>
    <x v="450"/>
    <s v="P0106"/>
    <x v="220"/>
    <x v="9"/>
    <s v="Supplier_3"/>
    <x v="4"/>
    <n v="19"/>
    <n v="1931.97"/>
    <n v="36707.43"/>
    <n v="216"/>
    <n v="11"/>
    <x v="0"/>
    <n v="417305.52"/>
    <x v="16"/>
  </r>
  <r>
    <x v="73"/>
    <s v="P0274"/>
    <x v="256"/>
    <x v="8"/>
    <s v="Supplier_6"/>
    <x v="2"/>
    <n v="8"/>
    <n v="2662.74"/>
    <n v="21301.919999999998"/>
    <n v="489"/>
    <n v="5"/>
    <x v="1"/>
    <n v="1302079.8599999999"/>
    <x v="19"/>
  </r>
  <r>
    <x v="67"/>
    <s v="P0283"/>
    <x v="77"/>
    <x v="8"/>
    <s v="Supplier_15"/>
    <x v="3"/>
    <n v="6"/>
    <n v="4119.5200000000004"/>
    <n v="24717.119999999999"/>
    <n v="452"/>
    <n v="5"/>
    <x v="0"/>
    <n v="1862023.0400000003"/>
    <x v="21"/>
  </r>
  <r>
    <x v="57"/>
    <s v="P0218"/>
    <x v="7"/>
    <x v="6"/>
    <s v="Supplier_9"/>
    <x v="3"/>
    <n v="10"/>
    <n v="3559.98"/>
    <n v="35599.800000000003"/>
    <n v="268"/>
    <n v="8"/>
    <x v="0"/>
    <n v="954074.64"/>
    <x v="2"/>
  </r>
  <r>
    <x v="643"/>
    <s v="P0085"/>
    <x v="293"/>
    <x v="0"/>
    <s v="Supplier_8"/>
    <x v="4"/>
    <n v="24"/>
    <n v="301.68"/>
    <n v="7240.32"/>
    <n v="94"/>
    <n v="14"/>
    <x v="0"/>
    <n v="28357.920000000002"/>
    <x v="15"/>
  </r>
  <r>
    <x v="257"/>
    <s v="P0002"/>
    <x v="215"/>
    <x v="1"/>
    <s v="Supplier_15"/>
    <x v="3"/>
    <n v="48"/>
    <n v="614.47"/>
    <n v="29494.560000000001"/>
    <n v="88"/>
    <n v="3"/>
    <x v="0"/>
    <n v="54073.36"/>
    <x v="10"/>
  </r>
  <r>
    <x v="301"/>
    <s v="P0153"/>
    <x v="107"/>
    <x v="3"/>
    <s v="Supplier_11"/>
    <x v="1"/>
    <n v="18"/>
    <n v="2104.8000000000002"/>
    <n v="37886.400000000001"/>
    <n v="98"/>
    <n v="3"/>
    <x v="0"/>
    <n v="206270.40000000002"/>
    <x v="9"/>
  </r>
  <r>
    <x v="433"/>
    <s v="P0290"/>
    <x v="277"/>
    <x v="8"/>
    <s v="Supplier_26"/>
    <x v="4"/>
    <n v="1"/>
    <n v="2898.17"/>
    <n v="2898.17"/>
    <n v="497"/>
    <n v="13"/>
    <x v="1"/>
    <n v="1440390.49"/>
    <x v="2"/>
  </r>
  <r>
    <x v="523"/>
    <s v="P0121"/>
    <x v="259"/>
    <x v="7"/>
    <s v="Supplier_19"/>
    <x v="3"/>
    <n v="12"/>
    <n v="7961.45"/>
    <n v="95537.4"/>
    <n v="109"/>
    <n v="13"/>
    <x v="0"/>
    <n v="867798.04999999993"/>
    <x v="1"/>
  </r>
  <r>
    <x v="644"/>
    <s v="P0108"/>
    <x v="226"/>
    <x v="9"/>
    <s v="Supplier_23"/>
    <x v="1"/>
    <n v="15"/>
    <n v="1961.56"/>
    <n v="29423.4"/>
    <n v="189"/>
    <n v="2"/>
    <x v="0"/>
    <n v="370734.83999999997"/>
    <x v="5"/>
  </r>
  <r>
    <x v="187"/>
    <s v="P0155"/>
    <x v="106"/>
    <x v="3"/>
    <s v="Supplier_18"/>
    <x v="0"/>
    <n v="10"/>
    <n v="2907.33"/>
    <n v="29073.3"/>
    <n v="164"/>
    <n v="10"/>
    <x v="0"/>
    <n v="476802.12"/>
    <x v="17"/>
  </r>
  <r>
    <x v="236"/>
    <s v="P0165"/>
    <x v="109"/>
    <x v="3"/>
    <s v="Supplier_11"/>
    <x v="1"/>
    <n v="9"/>
    <n v="4461.91"/>
    <n v="40157.19"/>
    <n v="215"/>
    <n v="13"/>
    <x v="0"/>
    <n v="959310.65"/>
    <x v="4"/>
  </r>
  <r>
    <x v="410"/>
    <s v="P0026"/>
    <x v="100"/>
    <x v="1"/>
    <s v="Supplier_11"/>
    <x v="0"/>
    <n v="25"/>
    <n v="955.56"/>
    <n v="23889"/>
    <n v="61"/>
    <n v="11"/>
    <x v="0"/>
    <n v="58289.159999999996"/>
    <x v="12"/>
  </r>
  <r>
    <x v="525"/>
    <s v="P0091"/>
    <x v="285"/>
    <x v="9"/>
    <s v="Supplier_10"/>
    <x v="4"/>
    <n v="24"/>
    <n v="1614.11"/>
    <n v="38738.639999999999"/>
    <n v="152"/>
    <n v="10"/>
    <x v="0"/>
    <n v="245344.71999999997"/>
    <x v="1"/>
  </r>
  <r>
    <x v="611"/>
    <s v="P0102"/>
    <x v="71"/>
    <x v="9"/>
    <s v="Supplier_25"/>
    <x v="0"/>
    <n v="8"/>
    <n v="1730.57"/>
    <n v="13844.56"/>
    <n v="244"/>
    <n v="9"/>
    <x v="0"/>
    <n v="422259.07999999996"/>
    <x v="14"/>
  </r>
  <r>
    <x v="571"/>
    <s v="P0069"/>
    <x v="59"/>
    <x v="0"/>
    <s v="Supplier_11"/>
    <x v="4"/>
    <n v="20"/>
    <n v="91.53"/>
    <n v="1830.6"/>
    <n v="153"/>
    <n v="7"/>
    <x v="0"/>
    <n v="14004.09"/>
    <x v="1"/>
  </r>
  <r>
    <x v="17"/>
    <s v="P0199"/>
    <x v="120"/>
    <x v="4"/>
    <s v="Supplier_27"/>
    <x v="2"/>
    <n v="8"/>
    <n v="558.22"/>
    <n v="4465.76"/>
    <n v="162"/>
    <n v="13"/>
    <x v="0"/>
    <n v="90431.64"/>
    <x v="0"/>
  </r>
  <r>
    <x v="645"/>
    <s v="P0222"/>
    <x v="290"/>
    <x v="6"/>
    <s v="Supplier_24"/>
    <x v="0"/>
    <n v="6"/>
    <n v="4642.13"/>
    <n v="27852.78"/>
    <n v="446"/>
    <n v="11"/>
    <x v="1"/>
    <n v="2070389.98"/>
    <x v="8"/>
  </r>
  <r>
    <x v="394"/>
    <s v="P0097"/>
    <x v="254"/>
    <x v="9"/>
    <s v="Supplier_12"/>
    <x v="3"/>
    <n v="21"/>
    <n v="1630.88"/>
    <n v="34248.480000000003"/>
    <n v="173"/>
    <n v="13"/>
    <x v="0"/>
    <n v="282142.24"/>
    <x v="11"/>
  </r>
  <r>
    <x v="646"/>
    <s v="P0225"/>
    <x v="34"/>
    <x v="6"/>
    <s v="Supplier_4"/>
    <x v="2"/>
    <n v="4"/>
    <n v="3279.01"/>
    <n v="13116.04"/>
    <n v="321"/>
    <n v="5"/>
    <x v="1"/>
    <n v="1052562.21"/>
    <x v="12"/>
  </r>
  <r>
    <x v="430"/>
    <s v="P0300"/>
    <x v="283"/>
    <x v="8"/>
    <s v="Supplier_30"/>
    <x v="1"/>
    <n v="6"/>
    <n v="4483.68"/>
    <n v="26902.080000000002"/>
    <n v="390"/>
    <n v="14"/>
    <x v="0"/>
    <n v="1748635.2000000002"/>
    <x v="18"/>
  </r>
  <r>
    <x v="647"/>
    <s v="P0215"/>
    <x v="24"/>
    <x v="6"/>
    <s v="Supplier_28"/>
    <x v="3"/>
    <n v="5"/>
    <n v="4771.7700000000004"/>
    <n v="23858.85"/>
    <n v="426"/>
    <n v="7"/>
    <x v="1"/>
    <n v="2032774.0200000003"/>
    <x v="21"/>
  </r>
  <r>
    <x v="449"/>
    <s v="P0176"/>
    <x v="14"/>
    <x v="3"/>
    <s v="Supplier_25"/>
    <x v="3"/>
    <n v="25"/>
    <n v="895.66"/>
    <n v="22391.5"/>
    <n v="247"/>
    <n v="11"/>
    <x v="0"/>
    <n v="221228.02"/>
    <x v="6"/>
  </r>
  <r>
    <x v="349"/>
    <s v="P0137"/>
    <x v="94"/>
    <x v="7"/>
    <s v="Supplier_5"/>
    <x v="2"/>
    <n v="21"/>
    <n v="19658.86"/>
    <n v="412836.06"/>
    <n v="184"/>
    <n v="10"/>
    <x v="0"/>
    <n v="3617230.24"/>
    <x v="14"/>
  </r>
  <r>
    <x v="501"/>
    <s v="P0016"/>
    <x v="241"/>
    <x v="1"/>
    <s v="Supplier_7"/>
    <x v="1"/>
    <n v="27"/>
    <n v="1310.21"/>
    <n v="35375.67"/>
    <n v="86"/>
    <n v="11"/>
    <x v="0"/>
    <n v="112678.06"/>
    <x v="3"/>
  </r>
  <r>
    <x v="280"/>
    <s v="P0155"/>
    <x v="106"/>
    <x v="3"/>
    <s v="Supplier_3"/>
    <x v="4"/>
    <n v="17"/>
    <n v="1120"/>
    <n v="19040"/>
    <n v="103"/>
    <n v="12"/>
    <x v="0"/>
    <n v="115360"/>
    <x v="2"/>
  </r>
  <r>
    <x v="270"/>
    <s v="P0268"/>
    <x v="131"/>
    <x v="2"/>
    <s v="Supplier_12"/>
    <x v="2"/>
    <n v="7"/>
    <n v="4772.12"/>
    <n v="33404.839999999997"/>
    <n v="340"/>
    <n v="3"/>
    <x v="1"/>
    <n v="1622520.8"/>
    <x v="5"/>
  </r>
  <r>
    <x v="381"/>
    <s v="P0091"/>
    <x v="285"/>
    <x v="9"/>
    <s v="Supplier_10"/>
    <x v="0"/>
    <n v="24"/>
    <n v="4398.05"/>
    <n v="105553.2"/>
    <n v="157"/>
    <n v="11"/>
    <x v="0"/>
    <n v="690493.85"/>
    <x v="10"/>
  </r>
  <r>
    <x v="117"/>
    <s v="P0230"/>
    <x v="87"/>
    <x v="6"/>
    <s v="Supplier_2"/>
    <x v="2"/>
    <n v="15"/>
    <n v="2047.53"/>
    <n v="30712.95"/>
    <n v="448"/>
    <n v="5"/>
    <x v="0"/>
    <n v="917293.44"/>
    <x v="15"/>
  </r>
  <r>
    <x v="268"/>
    <s v="P0150"/>
    <x v="202"/>
    <x v="7"/>
    <s v="Supplier_16"/>
    <x v="1"/>
    <n v="19"/>
    <n v="7033.62"/>
    <n v="133638.78"/>
    <n v="225"/>
    <n v="8"/>
    <x v="0"/>
    <n v="1582564.5"/>
    <x v="5"/>
  </r>
  <r>
    <x v="611"/>
    <s v="P0111"/>
    <x v="89"/>
    <x v="9"/>
    <s v="Supplier_26"/>
    <x v="2"/>
    <n v="20"/>
    <n v="4926.45"/>
    <n v="98529"/>
    <n v="130"/>
    <n v="3"/>
    <x v="0"/>
    <n v="640438.5"/>
    <x v="14"/>
  </r>
  <r>
    <x v="631"/>
    <s v="P0128"/>
    <x v="282"/>
    <x v="7"/>
    <s v="Supplier_23"/>
    <x v="3"/>
    <n v="8"/>
    <n v="26259.88"/>
    <n v="210079.04"/>
    <n v="184"/>
    <n v="11"/>
    <x v="0"/>
    <n v="4831817.92"/>
    <x v="23"/>
  </r>
  <r>
    <x v="103"/>
    <s v="P0010"/>
    <x v="281"/>
    <x v="1"/>
    <s v="Supplier_10"/>
    <x v="1"/>
    <n v="45"/>
    <n v="3849.86"/>
    <n v="173243.7"/>
    <n v="32"/>
    <n v="5"/>
    <x v="2"/>
    <n v="123195.52"/>
    <x v="7"/>
  </r>
  <r>
    <x v="294"/>
    <s v="P0114"/>
    <x v="145"/>
    <x v="9"/>
    <s v="Supplier_25"/>
    <x v="2"/>
    <n v="18"/>
    <n v="1947.19"/>
    <n v="35049.42"/>
    <n v="166"/>
    <n v="2"/>
    <x v="0"/>
    <n v="323233.54000000004"/>
    <x v="12"/>
  </r>
  <r>
    <x v="228"/>
    <s v="P0019"/>
    <x v="43"/>
    <x v="1"/>
    <s v="Supplier_7"/>
    <x v="2"/>
    <n v="59"/>
    <n v="6612.6"/>
    <n v="390143.4"/>
    <n v="78"/>
    <n v="12"/>
    <x v="0"/>
    <n v="515782.80000000005"/>
    <x v="0"/>
  </r>
  <r>
    <x v="410"/>
    <s v="P0171"/>
    <x v="193"/>
    <x v="3"/>
    <s v="Supplier_20"/>
    <x v="2"/>
    <n v="29"/>
    <n v="3058.33"/>
    <n v="88691.57"/>
    <n v="117"/>
    <n v="14"/>
    <x v="0"/>
    <n v="357824.61"/>
    <x v="12"/>
  </r>
  <r>
    <x v="573"/>
    <s v="P0079"/>
    <x v="16"/>
    <x v="0"/>
    <s v="Supplier_15"/>
    <x v="1"/>
    <n v="21"/>
    <n v="404.88"/>
    <n v="8502.48"/>
    <n v="151"/>
    <n v="4"/>
    <x v="0"/>
    <n v="61136.88"/>
    <x v="13"/>
  </r>
  <r>
    <x v="513"/>
    <s v="P0024"/>
    <x v="239"/>
    <x v="1"/>
    <s v="Supplier_15"/>
    <x v="3"/>
    <n v="48"/>
    <n v="6525.29"/>
    <n v="313213.92"/>
    <n v="33"/>
    <n v="2"/>
    <x v="0"/>
    <n v="215334.57"/>
    <x v="5"/>
  </r>
  <r>
    <x v="644"/>
    <s v="P0263"/>
    <x v="86"/>
    <x v="2"/>
    <s v="Supplier_14"/>
    <x v="2"/>
    <n v="1"/>
    <n v="2242.2800000000002"/>
    <n v="2242.2800000000002"/>
    <n v="481"/>
    <n v="4"/>
    <x v="0"/>
    <n v="1078536.6800000002"/>
    <x v="5"/>
  </r>
  <r>
    <x v="80"/>
    <s v="P0207"/>
    <x v="258"/>
    <x v="4"/>
    <s v="Supplier_5"/>
    <x v="0"/>
    <n v="18"/>
    <n v="2519.61"/>
    <n v="45352.98"/>
    <n v="133"/>
    <n v="11"/>
    <x v="0"/>
    <n v="335108.13"/>
    <x v="22"/>
  </r>
  <r>
    <x v="470"/>
    <s v="P0197"/>
    <x v="178"/>
    <x v="4"/>
    <s v="Supplier_29"/>
    <x v="2"/>
    <n v="15"/>
    <n v="4411.03"/>
    <n v="66165.45"/>
    <n v="195"/>
    <n v="7"/>
    <x v="0"/>
    <n v="860150.85"/>
    <x v="10"/>
  </r>
  <r>
    <x v="0"/>
    <s v="P0012"/>
    <x v="102"/>
    <x v="1"/>
    <s v="Supplier_3"/>
    <x v="0"/>
    <n v="49"/>
    <n v="12318.06"/>
    <n v="603584.93999999994"/>
    <n v="46"/>
    <n v="9"/>
    <x v="0"/>
    <n v="566630.76"/>
    <x v="0"/>
  </r>
  <r>
    <x v="353"/>
    <s v="P0147"/>
    <x v="134"/>
    <x v="7"/>
    <s v="Supplier_11"/>
    <x v="1"/>
    <n v="25"/>
    <n v="19837.11"/>
    <n v="495927.75"/>
    <n v="116"/>
    <n v="11"/>
    <x v="0"/>
    <n v="2301104.7600000002"/>
    <x v="22"/>
  </r>
  <r>
    <x v="221"/>
    <s v="P0163"/>
    <x v="75"/>
    <x v="3"/>
    <s v="Supplier_30"/>
    <x v="4"/>
    <n v="9"/>
    <n v="3640.04"/>
    <n v="32760.36"/>
    <n v="199"/>
    <n v="6"/>
    <x v="0"/>
    <n v="724367.96"/>
    <x v="3"/>
  </r>
  <r>
    <x v="550"/>
    <s v="P0192"/>
    <x v="10"/>
    <x v="4"/>
    <s v="Supplier_24"/>
    <x v="2"/>
    <n v="16"/>
    <n v="4036.48"/>
    <n v="64583.68"/>
    <n v="128"/>
    <n v="9"/>
    <x v="0"/>
    <n v="516669.44"/>
    <x v="6"/>
  </r>
  <r>
    <x v="189"/>
    <s v="P0189"/>
    <x v="113"/>
    <x v="4"/>
    <s v="Supplier_12"/>
    <x v="2"/>
    <n v="19"/>
    <n v="4871.53"/>
    <n v="92559.07"/>
    <n v="139"/>
    <n v="8"/>
    <x v="0"/>
    <n v="677142.66999999993"/>
    <x v="1"/>
  </r>
  <r>
    <x v="398"/>
    <s v="P0125"/>
    <x v="167"/>
    <x v="7"/>
    <s v="Supplier_30"/>
    <x v="2"/>
    <n v="19"/>
    <n v="9903.35"/>
    <n v="188163.65"/>
    <n v="150"/>
    <n v="12"/>
    <x v="0"/>
    <n v="1485502.5"/>
    <x v="22"/>
  </r>
  <r>
    <x v="648"/>
    <s v="P0004"/>
    <x v="225"/>
    <x v="1"/>
    <s v="Supplier_5"/>
    <x v="1"/>
    <n v="50"/>
    <n v="4754.82"/>
    <n v="237741"/>
    <n v="56"/>
    <n v="5"/>
    <x v="0"/>
    <n v="266269.92"/>
    <x v="3"/>
  </r>
  <r>
    <x v="583"/>
    <s v="P0242"/>
    <x v="40"/>
    <x v="2"/>
    <s v="Supplier_15"/>
    <x v="0"/>
    <n v="7"/>
    <n v="3303.88"/>
    <n v="23127.16"/>
    <n v="422"/>
    <n v="9"/>
    <x v="0"/>
    <n v="1394237.36"/>
    <x v="0"/>
  </r>
  <r>
    <x v="133"/>
    <s v="P0021"/>
    <x v="235"/>
    <x v="1"/>
    <s v="Supplier_28"/>
    <x v="4"/>
    <n v="36"/>
    <n v="14790.75"/>
    <n v="532467"/>
    <n v="114"/>
    <n v="11"/>
    <x v="0"/>
    <n v="1686145.5"/>
    <x v="10"/>
  </r>
  <r>
    <x v="372"/>
    <s v="P0270"/>
    <x v="48"/>
    <x v="2"/>
    <s v="Supplier_14"/>
    <x v="0"/>
    <n v="4"/>
    <n v="494.05"/>
    <n v="1976.2"/>
    <n v="363"/>
    <n v="14"/>
    <x v="0"/>
    <n v="179340.15"/>
    <x v="16"/>
  </r>
  <r>
    <x v="311"/>
    <s v="P0136"/>
    <x v="115"/>
    <x v="7"/>
    <s v="Supplier_16"/>
    <x v="0"/>
    <n v="16"/>
    <n v="17526.400000000001"/>
    <n v="280422.40000000002"/>
    <n v="231"/>
    <n v="8"/>
    <x v="0"/>
    <n v="4048598.4000000004"/>
    <x v="18"/>
  </r>
  <r>
    <x v="285"/>
    <s v="P0101"/>
    <x v="66"/>
    <x v="9"/>
    <s v="Supplier_12"/>
    <x v="4"/>
    <n v="10"/>
    <n v="4494.0200000000004"/>
    <n v="44940.2"/>
    <n v="188"/>
    <n v="10"/>
    <x v="0"/>
    <n v="844875.76000000013"/>
    <x v="22"/>
  </r>
  <r>
    <x v="389"/>
    <s v="P0234"/>
    <x v="161"/>
    <x v="6"/>
    <s v="Supplier_20"/>
    <x v="4"/>
    <n v="3"/>
    <n v="1716.34"/>
    <n v="5149.0200000000004"/>
    <n v="545"/>
    <n v="11"/>
    <x v="1"/>
    <n v="935405.29999999993"/>
    <x v="6"/>
  </r>
  <r>
    <x v="56"/>
    <s v="P0244"/>
    <x v="204"/>
    <x v="2"/>
    <s v="Supplier_18"/>
    <x v="0"/>
    <n v="2"/>
    <n v="2360.5"/>
    <n v="4721"/>
    <n v="260"/>
    <n v="11"/>
    <x v="1"/>
    <n v="613730"/>
    <x v="8"/>
  </r>
  <r>
    <x v="376"/>
    <s v="P0077"/>
    <x v="133"/>
    <x v="0"/>
    <s v="Supplier_25"/>
    <x v="2"/>
    <n v="14"/>
    <n v="304.92"/>
    <n v="4268.88"/>
    <n v="191"/>
    <n v="12"/>
    <x v="0"/>
    <n v="58239.72"/>
    <x v="2"/>
  </r>
  <r>
    <x v="311"/>
    <s v="P0268"/>
    <x v="131"/>
    <x v="2"/>
    <s v="Supplier_9"/>
    <x v="1"/>
    <n v="1"/>
    <n v="2539.0500000000002"/>
    <n v="2539.0500000000002"/>
    <n v="366"/>
    <n v="6"/>
    <x v="0"/>
    <n v="929292.3"/>
    <x v="18"/>
  </r>
  <r>
    <x v="334"/>
    <s v="P0098"/>
    <x v="191"/>
    <x v="9"/>
    <s v="Supplier_19"/>
    <x v="3"/>
    <n v="11"/>
    <n v="3117.91"/>
    <n v="34297.01"/>
    <n v="141"/>
    <n v="8"/>
    <x v="0"/>
    <n v="439625.31"/>
    <x v="9"/>
  </r>
  <r>
    <x v="387"/>
    <s v="P0257"/>
    <x v="54"/>
    <x v="2"/>
    <s v="Supplier_30"/>
    <x v="0"/>
    <n v="3"/>
    <n v="4122.5200000000004"/>
    <n v="12367.56"/>
    <n v="377"/>
    <n v="6"/>
    <x v="1"/>
    <n v="1554190.0400000003"/>
    <x v="2"/>
  </r>
  <r>
    <x v="236"/>
    <s v="P0049"/>
    <x v="112"/>
    <x v="5"/>
    <s v="Supplier_9"/>
    <x v="1"/>
    <n v="32"/>
    <n v="3417.15"/>
    <n v="109348.8"/>
    <n v="33"/>
    <n v="4"/>
    <x v="0"/>
    <n v="112765.95"/>
    <x v="4"/>
  </r>
  <r>
    <x v="67"/>
    <s v="P0204"/>
    <x v="142"/>
    <x v="4"/>
    <s v="Supplier_8"/>
    <x v="3"/>
    <n v="12"/>
    <n v="3214.55"/>
    <n v="38574.6"/>
    <n v="247"/>
    <n v="3"/>
    <x v="0"/>
    <n v="793993.85000000009"/>
    <x v="21"/>
  </r>
  <r>
    <x v="324"/>
    <s v="P0242"/>
    <x v="40"/>
    <x v="2"/>
    <s v="Supplier_16"/>
    <x v="4"/>
    <n v="1"/>
    <n v="2404.44"/>
    <n v="2404.44"/>
    <n v="487"/>
    <n v="11"/>
    <x v="0"/>
    <n v="1170962.28"/>
    <x v="10"/>
  </r>
  <r>
    <x v="649"/>
    <s v="P0049"/>
    <x v="112"/>
    <x v="5"/>
    <s v="Supplier_5"/>
    <x v="3"/>
    <n v="32"/>
    <n v="4627.83"/>
    <n v="148090.56"/>
    <n v="50"/>
    <n v="7"/>
    <x v="0"/>
    <n v="231391.5"/>
    <x v="4"/>
  </r>
  <r>
    <x v="650"/>
    <s v="P0253"/>
    <x v="229"/>
    <x v="2"/>
    <s v="Supplier_2"/>
    <x v="1"/>
    <n v="7"/>
    <n v="3295"/>
    <n v="23065"/>
    <n v="355"/>
    <n v="8"/>
    <x v="0"/>
    <n v="1169725"/>
    <x v="22"/>
  </r>
  <r>
    <x v="326"/>
    <s v="P0121"/>
    <x v="259"/>
    <x v="7"/>
    <s v="Supplier_27"/>
    <x v="1"/>
    <n v="18"/>
    <n v="10270.15"/>
    <n v="184862.7"/>
    <n v="218"/>
    <n v="6"/>
    <x v="0"/>
    <n v="2238892.6999999997"/>
    <x v="8"/>
  </r>
  <r>
    <x v="499"/>
    <s v="P0112"/>
    <x v="44"/>
    <x v="9"/>
    <s v="Supplier_7"/>
    <x v="0"/>
    <n v="22"/>
    <n v="3671.39"/>
    <n v="80770.58"/>
    <n v="166"/>
    <n v="2"/>
    <x v="0"/>
    <n v="609450.74"/>
    <x v="17"/>
  </r>
  <r>
    <x v="542"/>
    <s v="P0051"/>
    <x v="218"/>
    <x v="5"/>
    <s v="Supplier_10"/>
    <x v="3"/>
    <n v="67"/>
    <n v="3604.92"/>
    <n v="241529.64"/>
    <n v="97"/>
    <n v="11"/>
    <x v="2"/>
    <n v="349677.24"/>
    <x v="14"/>
  </r>
  <r>
    <x v="538"/>
    <s v="P0087"/>
    <x v="165"/>
    <x v="0"/>
    <s v="Supplier_8"/>
    <x v="2"/>
    <n v="10"/>
    <n v="160.41"/>
    <n v="1604.1"/>
    <n v="187"/>
    <n v="5"/>
    <x v="0"/>
    <n v="29996.67"/>
    <x v="16"/>
  </r>
  <r>
    <x v="55"/>
    <s v="P0132"/>
    <x v="70"/>
    <x v="7"/>
    <s v="Supplier_14"/>
    <x v="1"/>
    <n v="13"/>
    <n v="16550.39"/>
    <n v="215155.07"/>
    <n v="187"/>
    <n v="8"/>
    <x v="0"/>
    <n v="3094922.9299999997"/>
    <x v="18"/>
  </r>
  <r>
    <x v="587"/>
    <s v="P0252"/>
    <x v="291"/>
    <x v="2"/>
    <s v="Supplier_25"/>
    <x v="3"/>
    <n v="5"/>
    <n v="751.74"/>
    <n v="3758.7"/>
    <n v="287"/>
    <n v="2"/>
    <x v="1"/>
    <n v="215749.38"/>
    <x v="10"/>
  </r>
  <r>
    <x v="61"/>
    <s v="P0266"/>
    <x v="31"/>
    <x v="2"/>
    <s v="Supplier_11"/>
    <x v="3"/>
    <n v="9"/>
    <n v="690.52"/>
    <n v="6214.68"/>
    <n v="272"/>
    <n v="14"/>
    <x v="1"/>
    <n v="187821.44"/>
    <x v="19"/>
  </r>
  <r>
    <x v="115"/>
    <s v="P0060"/>
    <x v="197"/>
    <x v="5"/>
    <s v="Supplier_25"/>
    <x v="4"/>
    <n v="37"/>
    <n v="4553.3"/>
    <n v="168472.1"/>
    <n v="43"/>
    <n v="7"/>
    <x v="2"/>
    <n v="195791.9"/>
    <x v="6"/>
  </r>
  <r>
    <x v="494"/>
    <s v="P0142"/>
    <x v="22"/>
    <x v="7"/>
    <s v="Supplier_12"/>
    <x v="0"/>
    <n v="17"/>
    <n v="10912.59"/>
    <n v="185514.03"/>
    <n v="238"/>
    <n v="7"/>
    <x v="0"/>
    <n v="2597196.42"/>
    <x v="11"/>
  </r>
  <r>
    <x v="88"/>
    <s v="P0126"/>
    <x v="268"/>
    <x v="7"/>
    <s v="Supplier_10"/>
    <x v="4"/>
    <n v="21"/>
    <n v="11056.88"/>
    <n v="232194.48"/>
    <n v="167"/>
    <n v="12"/>
    <x v="0"/>
    <n v="1846498.96"/>
    <x v="13"/>
  </r>
  <r>
    <x v="244"/>
    <s v="P0015"/>
    <x v="203"/>
    <x v="1"/>
    <s v="Supplier_11"/>
    <x v="1"/>
    <n v="49"/>
    <n v="3056.71"/>
    <n v="149778.79"/>
    <n v="97"/>
    <n v="9"/>
    <x v="2"/>
    <n v="296500.87"/>
    <x v="20"/>
  </r>
  <r>
    <x v="348"/>
    <s v="P0254"/>
    <x v="111"/>
    <x v="2"/>
    <s v="Supplier_18"/>
    <x v="0"/>
    <n v="3"/>
    <n v="215.8"/>
    <n v="647.4"/>
    <n v="369"/>
    <n v="3"/>
    <x v="0"/>
    <n v="79630.2"/>
    <x v="7"/>
  </r>
  <r>
    <x v="363"/>
    <s v="P0250"/>
    <x v="2"/>
    <x v="2"/>
    <s v="Supplier_5"/>
    <x v="3"/>
    <n v="10"/>
    <n v="3237.7"/>
    <n v="32377"/>
    <n v="501"/>
    <n v="3"/>
    <x v="1"/>
    <n v="1622087.7"/>
    <x v="9"/>
  </r>
  <r>
    <x v="545"/>
    <s v="P0207"/>
    <x v="258"/>
    <x v="4"/>
    <s v="Supplier_24"/>
    <x v="2"/>
    <n v="11"/>
    <n v="1632.39"/>
    <n v="17956.29"/>
    <n v="240"/>
    <n v="11"/>
    <x v="0"/>
    <n v="391773.60000000003"/>
    <x v="10"/>
  </r>
  <r>
    <x v="192"/>
    <s v="P0227"/>
    <x v="35"/>
    <x v="6"/>
    <s v="Supplier_29"/>
    <x v="2"/>
    <n v="4"/>
    <n v="4731.6400000000003"/>
    <n v="18926.560000000001"/>
    <n v="559"/>
    <n v="9"/>
    <x v="1"/>
    <n v="2644986.7600000002"/>
    <x v="21"/>
  </r>
  <r>
    <x v="338"/>
    <s v="P0007"/>
    <x v="1"/>
    <x v="1"/>
    <s v="Supplier_29"/>
    <x v="3"/>
    <n v="34"/>
    <n v="11502.31"/>
    <n v="391078.54"/>
    <n v="109"/>
    <n v="3"/>
    <x v="0"/>
    <n v="1253751.79"/>
    <x v="20"/>
  </r>
  <r>
    <x v="90"/>
    <s v="P0279"/>
    <x v="21"/>
    <x v="8"/>
    <s v="Supplier_7"/>
    <x v="1"/>
    <n v="4"/>
    <n v="930.07"/>
    <n v="3720.28"/>
    <n v="388"/>
    <n v="13"/>
    <x v="0"/>
    <n v="360867.16000000003"/>
    <x v="19"/>
  </r>
  <r>
    <x v="581"/>
    <s v="P0296"/>
    <x v="84"/>
    <x v="8"/>
    <s v="Supplier_2"/>
    <x v="3"/>
    <n v="7"/>
    <n v="2064.29"/>
    <n v="14450.03"/>
    <n v="585"/>
    <n v="13"/>
    <x v="1"/>
    <n v="1207609.6499999999"/>
    <x v="6"/>
  </r>
  <r>
    <x v="651"/>
    <s v="P0189"/>
    <x v="113"/>
    <x v="4"/>
    <s v="Supplier_16"/>
    <x v="4"/>
    <n v="21"/>
    <n v="728.97"/>
    <n v="15308.37"/>
    <n v="172"/>
    <n v="3"/>
    <x v="0"/>
    <n v="125382.84000000001"/>
    <x v="19"/>
  </r>
  <r>
    <x v="100"/>
    <s v="P0157"/>
    <x v="108"/>
    <x v="3"/>
    <s v="Supplier_23"/>
    <x v="1"/>
    <n v="11"/>
    <n v="3833.85"/>
    <n v="42172.35"/>
    <n v="115"/>
    <n v="13"/>
    <x v="0"/>
    <n v="440892.75"/>
    <x v="0"/>
  </r>
  <r>
    <x v="3"/>
    <s v="P0231"/>
    <x v="93"/>
    <x v="6"/>
    <s v="Supplier_15"/>
    <x v="2"/>
    <n v="7"/>
    <n v="4547.96"/>
    <n v="31835.72"/>
    <n v="490"/>
    <n v="6"/>
    <x v="0"/>
    <n v="2228500.4"/>
    <x v="2"/>
  </r>
  <r>
    <x v="309"/>
    <s v="P0040"/>
    <x v="63"/>
    <x v="5"/>
    <s v="Supplier_12"/>
    <x v="1"/>
    <n v="30"/>
    <n v="4040.06"/>
    <n v="121201.8"/>
    <n v="103"/>
    <n v="4"/>
    <x v="0"/>
    <n v="416126.18"/>
    <x v="15"/>
  </r>
  <r>
    <x v="409"/>
    <s v="P0013"/>
    <x v="49"/>
    <x v="1"/>
    <s v="Supplier_27"/>
    <x v="4"/>
    <n v="28"/>
    <n v="8611.15"/>
    <n v="241112.2"/>
    <n v="63"/>
    <n v="8"/>
    <x v="2"/>
    <n v="542502.44999999995"/>
    <x v="6"/>
  </r>
  <r>
    <x v="160"/>
    <s v="P0197"/>
    <x v="178"/>
    <x v="4"/>
    <s v="Supplier_28"/>
    <x v="4"/>
    <n v="10"/>
    <n v="3733.79"/>
    <n v="37337.9"/>
    <n v="226"/>
    <n v="8"/>
    <x v="0"/>
    <n v="843836.54"/>
    <x v="11"/>
  </r>
  <r>
    <x v="164"/>
    <s v="P0146"/>
    <x v="169"/>
    <x v="7"/>
    <s v="Supplier_10"/>
    <x v="1"/>
    <n v="16"/>
    <n v="6108.51"/>
    <n v="97736.16"/>
    <n v="218"/>
    <n v="8"/>
    <x v="0"/>
    <n v="1331655.18"/>
    <x v="15"/>
  </r>
  <r>
    <x v="530"/>
    <s v="P0241"/>
    <x v="263"/>
    <x v="2"/>
    <s v="Supplier_12"/>
    <x v="2"/>
    <n v="2"/>
    <n v="4794.72"/>
    <n v="9589.44"/>
    <n v="400"/>
    <n v="8"/>
    <x v="1"/>
    <n v="1917888"/>
    <x v="0"/>
  </r>
  <r>
    <x v="585"/>
    <s v="P0064"/>
    <x v="74"/>
    <x v="0"/>
    <s v="Supplier_21"/>
    <x v="4"/>
    <n v="16"/>
    <n v="386.73"/>
    <n v="6187.68"/>
    <n v="217"/>
    <n v="9"/>
    <x v="0"/>
    <n v="83920.41"/>
    <x v="16"/>
  </r>
  <r>
    <x v="548"/>
    <s v="P0249"/>
    <x v="129"/>
    <x v="2"/>
    <s v="Supplier_3"/>
    <x v="2"/>
    <n v="10"/>
    <n v="4027.66"/>
    <n v="40276.6"/>
    <n v="520"/>
    <n v="4"/>
    <x v="1"/>
    <n v="2094383.2"/>
    <x v="13"/>
  </r>
  <r>
    <x v="167"/>
    <s v="P0232"/>
    <x v="101"/>
    <x v="6"/>
    <s v="Supplier_23"/>
    <x v="0"/>
    <n v="9"/>
    <n v="4085.14"/>
    <n v="36766.26"/>
    <n v="337"/>
    <n v="2"/>
    <x v="1"/>
    <n v="1376692.18"/>
    <x v="22"/>
  </r>
  <r>
    <x v="272"/>
    <s v="P0213"/>
    <x v="198"/>
    <x v="6"/>
    <s v="Supplier_2"/>
    <x v="2"/>
    <n v="3"/>
    <n v="2841.4"/>
    <n v="8524.2000000000007"/>
    <n v="368"/>
    <n v="2"/>
    <x v="0"/>
    <n v="1045635.2000000001"/>
    <x v="6"/>
  </r>
  <r>
    <x v="123"/>
    <s v="P0149"/>
    <x v="26"/>
    <x v="7"/>
    <s v="Supplier_10"/>
    <x v="0"/>
    <n v="21"/>
    <n v="6252.05"/>
    <n v="131293.04999999999"/>
    <n v="141"/>
    <n v="4"/>
    <x v="0"/>
    <n v="881539.05"/>
    <x v="23"/>
  </r>
  <r>
    <x v="522"/>
    <s v="P0099"/>
    <x v="269"/>
    <x v="9"/>
    <s v="Supplier_27"/>
    <x v="3"/>
    <n v="20"/>
    <n v="4217.58"/>
    <n v="84351.6"/>
    <n v="168"/>
    <n v="6"/>
    <x v="0"/>
    <n v="708553.44"/>
    <x v="18"/>
  </r>
  <r>
    <x v="284"/>
    <s v="P0081"/>
    <x v="185"/>
    <x v="0"/>
    <s v="Supplier_27"/>
    <x v="2"/>
    <n v="13"/>
    <n v="71.03"/>
    <n v="923.39"/>
    <n v="170"/>
    <n v="10"/>
    <x v="0"/>
    <n v="12075.1"/>
    <x v="7"/>
  </r>
  <r>
    <x v="50"/>
    <s v="P0170"/>
    <x v="231"/>
    <x v="3"/>
    <s v="Supplier_17"/>
    <x v="4"/>
    <n v="11"/>
    <n v="1193.06"/>
    <n v="13123.66"/>
    <n v="195"/>
    <n v="14"/>
    <x v="0"/>
    <n v="232646.69999999998"/>
    <x v="17"/>
  </r>
  <r>
    <x v="639"/>
    <s v="P0203"/>
    <x v="117"/>
    <x v="4"/>
    <s v="Supplier_13"/>
    <x v="4"/>
    <n v="17"/>
    <n v="798.89"/>
    <n v="13581.13"/>
    <n v="148"/>
    <n v="6"/>
    <x v="0"/>
    <n v="118235.72"/>
    <x v="6"/>
  </r>
  <r>
    <x v="503"/>
    <s v="P0182"/>
    <x v="4"/>
    <x v="4"/>
    <s v="Supplier_20"/>
    <x v="4"/>
    <n v="24"/>
    <n v="4707.6099999999997"/>
    <n v="112982.64"/>
    <n v="193"/>
    <n v="13"/>
    <x v="0"/>
    <n v="908568.73"/>
    <x v="19"/>
  </r>
  <r>
    <x v="560"/>
    <s v="P0143"/>
    <x v="295"/>
    <x v="7"/>
    <s v="Supplier_22"/>
    <x v="0"/>
    <n v="21"/>
    <n v="18900.939999999999"/>
    <n v="396919.74"/>
    <n v="227"/>
    <n v="7"/>
    <x v="0"/>
    <n v="4290513.38"/>
    <x v="15"/>
  </r>
  <r>
    <x v="358"/>
    <s v="P0020"/>
    <x v="72"/>
    <x v="1"/>
    <s v="Supplier_23"/>
    <x v="0"/>
    <n v="46"/>
    <n v="7657.25"/>
    <n v="352233.5"/>
    <n v="47"/>
    <n v="6"/>
    <x v="2"/>
    <n v="359890.75"/>
    <x v="21"/>
  </r>
  <r>
    <x v="202"/>
    <s v="P0008"/>
    <x v="58"/>
    <x v="1"/>
    <s v="Supplier_20"/>
    <x v="0"/>
    <n v="25"/>
    <n v="11749.17"/>
    <n v="293729.25"/>
    <n v="119"/>
    <n v="2"/>
    <x v="2"/>
    <n v="1398151.23"/>
    <x v="6"/>
  </r>
  <r>
    <x v="652"/>
    <s v="P0068"/>
    <x v="73"/>
    <x v="0"/>
    <s v="Supplier_8"/>
    <x v="1"/>
    <n v="17"/>
    <n v="116.77"/>
    <n v="1985.09"/>
    <n v="148"/>
    <n v="6"/>
    <x v="0"/>
    <n v="17281.96"/>
    <x v="19"/>
  </r>
  <r>
    <x v="169"/>
    <s v="P0275"/>
    <x v="153"/>
    <x v="8"/>
    <s v="Supplier_12"/>
    <x v="3"/>
    <n v="3"/>
    <n v="235.16"/>
    <n v="705.48"/>
    <n v="540"/>
    <n v="13"/>
    <x v="0"/>
    <n v="126986.4"/>
    <x v="20"/>
  </r>
  <r>
    <x v="371"/>
    <s v="P0190"/>
    <x v="90"/>
    <x v="4"/>
    <s v="Supplier_20"/>
    <x v="4"/>
    <n v="21"/>
    <n v="3335.28"/>
    <n v="70040.88"/>
    <n v="86"/>
    <n v="13"/>
    <x v="0"/>
    <n v="286834.08"/>
    <x v="18"/>
  </r>
  <r>
    <x v="229"/>
    <s v="P0005"/>
    <x v="105"/>
    <x v="1"/>
    <s v="Supplier_11"/>
    <x v="0"/>
    <n v="28"/>
    <n v="4396.3900000000003"/>
    <n v="123098.92"/>
    <n v="47"/>
    <n v="12"/>
    <x v="0"/>
    <n v="206630.33000000002"/>
    <x v="9"/>
  </r>
  <r>
    <x v="653"/>
    <s v="P0178"/>
    <x v="223"/>
    <x v="3"/>
    <s v="Supplier_2"/>
    <x v="3"/>
    <n v="24"/>
    <n v="2816.07"/>
    <n v="67585.679999999993"/>
    <n v="243"/>
    <n v="13"/>
    <x v="0"/>
    <n v="684305.01"/>
    <x v="13"/>
  </r>
  <r>
    <x v="21"/>
    <s v="P0192"/>
    <x v="10"/>
    <x v="4"/>
    <s v="Supplier_29"/>
    <x v="4"/>
    <n v="9"/>
    <n v="4848.72"/>
    <n v="43638.48"/>
    <n v="177"/>
    <n v="10"/>
    <x v="0"/>
    <n v="858223.44000000006"/>
    <x v="13"/>
  </r>
  <r>
    <x v="654"/>
    <s v="P0211"/>
    <x v="114"/>
    <x v="6"/>
    <s v="Supplier_24"/>
    <x v="2"/>
    <n v="5"/>
    <n v="2087.59"/>
    <n v="10437.950000000001"/>
    <n v="467"/>
    <n v="12"/>
    <x v="0"/>
    <n v="974904.53"/>
    <x v="8"/>
  </r>
  <r>
    <x v="195"/>
    <s v="P0094"/>
    <x v="121"/>
    <x v="9"/>
    <s v="Supplier_13"/>
    <x v="3"/>
    <n v="8"/>
    <n v="2883.4"/>
    <n v="23067.200000000001"/>
    <n v="168"/>
    <n v="13"/>
    <x v="0"/>
    <n v="484411.2"/>
    <x v="0"/>
  </r>
  <r>
    <x v="458"/>
    <s v="P0089"/>
    <x v="280"/>
    <x v="0"/>
    <s v="Supplier_26"/>
    <x v="1"/>
    <n v="15"/>
    <n v="265.94"/>
    <n v="3989.1"/>
    <n v="203"/>
    <n v="8"/>
    <x v="0"/>
    <n v="53985.82"/>
    <x v="15"/>
  </r>
  <r>
    <x v="290"/>
    <s v="P0088"/>
    <x v="67"/>
    <x v="0"/>
    <s v="Supplier_7"/>
    <x v="4"/>
    <n v="16"/>
    <n v="248.61"/>
    <n v="3977.76"/>
    <n v="88"/>
    <n v="13"/>
    <x v="0"/>
    <n v="21877.68"/>
    <x v="16"/>
  </r>
  <r>
    <x v="51"/>
    <s v="P0104"/>
    <x v="98"/>
    <x v="9"/>
    <s v="Supplier_13"/>
    <x v="1"/>
    <n v="22"/>
    <n v="456.57"/>
    <n v="10044.540000000001"/>
    <n v="203"/>
    <n v="9"/>
    <x v="0"/>
    <n v="92683.709999999992"/>
    <x v="17"/>
  </r>
  <r>
    <x v="405"/>
    <s v="P0016"/>
    <x v="241"/>
    <x v="1"/>
    <s v="Supplier_20"/>
    <x v="2"/>
    <n v="76"/>
    <n v="8727.74"/>
    <n v="663308.24"/>
    <n v="95"/>
    <n v="5"/>
    <x v="2"/>
    <n v="829135.29999999993"/>
    <x v="10"/>
  </r>
  <r>
    <x v="311"/>
    <s v="P0040"/>
    <x v="63"/>
    <x v="5"/>
    <s v="Supplier_30"/>
    <x v="0"/>
    <n v="65"/>
    <n v="3993.34"/>
    <n v="259567.1"/>
    <n v="33"/>
    <n v="9"/>
    <x v="2"/>
    <n v="131780.22"/>
    <x v="18"/>
  </r>
  <r>
    <x v="334"/>
    <s v="P0200"/>
    <x v="267"/>
    <x v="4"/>
    <s v="Supplier_24"/>
    <x v="3"/>
    <n v="21"/>
    <n v="3796.45"/>
    <n v="79725.45"/>
    <n v="233"/>
    <n v="13"/>
    <x v="0"/>
    <n v="884572.85"/>
    <x v="9"/>
  </r>
  <r>
    <x v="24"/>
    <s v="P0289"/>
    <x v="147"/>
    <x v="8"/>
    <s v="Supplier_6"/>
    <x v="1"/>
    <n v="1"/>
    <n v="951.93"/>
    <n v="951.93"/>
    <n v="304"/>
    <n v="11"/>
    <x v="1"/>
    <n v="289386.71999999997"/>
    <x v="15"/>
  </r>
  <r>
    <x v="107"/>
    <s v="P0110"/>
    <x v="97"/>
    <x v="9"/>
    <s v="Supplier_26"/>
    <x v="1"/>
    <n v="16"/>
    <n v="4006.45"/>
    <n v="64103.199999999997"/>
    <n v="95"/>
    <n v="11"/>
    <x v="0"/>
    <n v="380612.75"/>
    <x v="15"/>
  </r>
  <r>
    <x v="573"/>
    <s v="P0056"/>
    <x v="132"/>
    <x v="5"/>
    <s v="Supplier_11"/>
    <x v="3"/>
    <n v="42"/>
    <n v="2950.57"/>
    <n v="123923.94"/>
    <n v="106"/>
    <n v="5"/>
    <x v="0"/>
    <n v="312760.42000000004"/>
    <x v="13"/>
  </r>
  <r>
    <x v="531"/>
    <s v="P0261"/>
    <x v="286"/>
    <x v="2"/>
    <s v="Supplier_18"/>
    <x v="1"/>
    <n v="7"/>
    <n v="1834.53"/>
    <n v="12841.71"/>
    <n v="265"/>
    <n v="10"/>
    <x v="0"/>
    <n v="486150.45"/>
    <x v="18"/>
  </r>
  <r>
    <x v="149"/>
    <s v="P0075"/>
    <x v="141"/>
    <x v="0"/>
    <s v="Supplier_25"/>
    <x v="1"/>
    <n v="24"/>
    <n v="22.56"/>
    <n v="541.44000000000005"/>
    <n v="250"/>
    <n v="12"/>
    <x v="0"/>
    <n v="5640"/>
    <x v="3"/>
  </r>
  <r>
    <x v="371"/>
    <s v="P0063"/>
    <x v="0"/>
    <x v="0"/>
    <s v="Supplier_1"/>
    <x v="3"/>
    <n v="25"/>
    <n v="166.9"/>
    <n v="4172.5"/>
    <n v="99"/>
    <n v="11"/>
    <x v="0"/>
    <n v="16523.100000000002"/>
    <x v="18"/>
  </r>
  <r>
    <x v="650"/>
    <s v="P0219"/>
    <x v="273"/>
    <x v="6"/>
    <s v="Supplier_28"/>
    <x v="1"/>
    <n v="9"/>
    <n v="4734.1099999999997"/>
    <n v="42606.99"/>
    <n v="461"/>
    <n v="7"/>
    <x v="1"/>
    <n v="2182424.71"/>
    <x v="22"/>
  </r>
  <r>
    <x v="190"/>
    <s v="P0207"/>
    <x v="258"/>
    <x v="4"/>
    <s v="Supplier_14"/>
    <x v="4"/>
    <n v="24"/>
    <n v="2077.65"/>
    <n v="49863.6"/>
    <n v="216"/>
    <n v="3"/>
    <x v="0"/>
    <n v="448772.4"/>
    <x v="17"/>
  </r>
  <r>
    <x v="36"/>
    <s v="P0265"/>
    <x v="130"/>
    <x v="2"/>
    <s v="Supplier_24"/>
    <x v="1"/>
    <n v="10"/>
    <n v="3184.94"/>
    <n v="31849.4"/>
    <n v="471"/>
    <n v="8"/>
    <x v="1"/>
    <n v="1500106.74"/>
    <x v="3"/>
  </r>
  <r>
    <x v="265"/>
    <s v="P0207"/>
    <x v="258"/>
    <x v="4"/>
    <s v="Supplier_26"/>
    <x v="4"/>
    <n v="22"/>
    <n v="2677.42"/>
    <n v="58903.24"/>
    <n v="122"/>
    <n v="11"/>
    <x v="0"/>
    <n v="326645.24"/>
    <x v="17"/>
  </r>
  <r>
    <x v="655"/>
    <s v="P0231"/>
    <x v="93"/>
    <x v="6"/>
    <s v="Supplier_20"/>
    <x v="4"/>
    <n v="10"/>
    <n v="205.03"/>
    <n v="2050.3000000000002"/>
    <n v="421"/>
    <n v="5"/>
    <x v="1"/>
    <n v="86317.63"/>
    <x v="5"/>
  </r>
  <r>
    <x v="415"/>
    <s v="P0281"/>
    <x v="201"/>
    <x v="8"/>
    <s v="Supplier_13"/>
    <x v="4"/>
    <n v="5"/>
    <n v="3215.87"/>
    <n v="16079.35"/>
    <n v="286"/>
    <n v="10"/>
    <x v="1"/>
    <n v="919738.82"/>
    <x v="21"/>
  </r>
  <r>
    <x v="310"/>
    <s v="P0050"/>
    <x v="104"/>
    <x v="5"/>
    <s v="Supplier_1"/>
    <x v="3"/>
    <n v="65"/>
    <n v="4628.97"/>
    <n v="300883.05"/>
    <n v="108"/>
    <n v="8"/>
    <x v="2"/>
    <n v="499928.76"/>
    <x v="20"/>
  </r>
  <r>
    <x v="275"/>
    <s v="P0030"/>
    <x v="82"/>
    <x v="1"/>
    <s v="Supplier_7"/>
    <x v="0"/>
    <n v="26"/>
    <n v="1373.57"/>
    <n v="35712.82"/>
    <n v="30"/>
    <n v="13"/>
    <x v="2"/>
    <n v="41207.1"/>
    <x v="4"/>
  </r>
  <r>
    <x v="233"/>
    <s v="P0241"/>
    <x v="263"/>
    <x v="2"/>
    <s v="Supplier_26"/>
    <x v="2"/>
    <n v="7"/>
    <n v="1956.72"/>
    <n v="13697.04"/>
    <n v="335"/>
    <n v="3"/>
    <x v="1"/>
    <n v="655501.19999999995"/>
    <x v="0"/>
  </r>
  <r>
    <x v="258"/>
    <s v="P0282"/>
    <x v="210"/>
    <x v="8"/>
    <s v="Supplier_6"/>
    <x v="2"/>
    <n v="10"/>
    <n v="1232.1099999999999"/>
    <n v="12321.1"/>
    <n v="478"/>
    <n v="12"/>
    <x v="0"/>
    <n v="588948.57999999996"/>
    <x v="2"/>
  </r>
  <r>
    <x v="652"/>
    <s v="P0242"/>
    <x v="40"/>
    <x v="2"/>
    <s v="Supplier_6"/>
    <x v="1"/>
    <n v="1"/>
    <n v="3636.2"/>
    <n v="3636.2"/>
    <n v="339"/>
    <n v="2"/>
    <x v="1"/>
    <n v="1232671.8"/>
    <x v="19"/>
  </r>
  <r>
    <x v="18"/>
    <s v="P0019"/>
    <x v="43"/>
    <x v="1"/>
    <s v="Supplier_13"/>
    <x v="3"/>
    <n v="27"/>
    <n v="2911.1"/>
    <n v="78599.7"/>
    <n v="90"/>
    <n v="10"/>
    <x v="2"/>
    <n v="261999"/>
    <x v="12"/>
  </r>
  <r>
    <x v="198"/>
    <s v="P0134"/>
    <x v="272"/>
    <x v="7"/>
    <s v="Supplier_3"/>
    <x v="3"/>
    <n v="12"/>
    <n v="25904.91"/>
    <n v="310858.92"/>
    <n v="228"/>
    <n v="11"/>
    <x v="0"/>
    <n v="5906319.4799999995"/>
    <x v="14"/>
  </r>
  <r>
    <x v="370"/>
    <s v="P0261"/>
    <x v="286"/>
    <x v="2"/>
    <s v="Supplier_19"/>
    <x v="2"/>
    <n v="9"/>
    <n v="974.65"/>
    <n v="8771.85"/>
    <n v="472"/>
    <n v="6"/>
    <x v="1"/>
    <n v="460034.8"/>
    <x v="18"/>
  </r>
  <r>
    <x v="634"/>
    <s v="P0117"/>
    <x v="46"/>
    <x v="9"/>
    <s v="Supplier_5"/>
    <x v="4"/>
    <n v="18"/>
    <n v="1697.06"/>
    <n v="30547.08"/>
    <n v="205"/>
    <n v="8"/>
    <x v="0"/>
    <n v="347897.3"/>
    <x v="1"/>
  </r>
  <r>
    <x v="332"/>
    <s v="P0007"/>
    <x v="1"/>
    <x v="1"/>
    <s v="Supplier_21"/>
    <x v="4"/>
    <n v="45"/>
    <n v="18714.22"/>
    <n v="842139.9"/>
    <n v="83"/>
    <n v="6"/>
    <x v="0"/>
    <n v="1553280.26"/>
    <x v="7"/>
  </r>
  <r>
    <x v="656"/>
    <s v="P0241"/>
    <x v="263"/>
    <x v="2"/>
    <s v="Supplier_17"/>
    <x v="0"/>
    <n v="3"/>
    <n v="3960.93"/>
    <n v="11882.79"/>
    <n v="277"/>
    <n v="5"/>
    <x v="1"/>
    <n v="1097177.6099999999"/>
    <x v="10"/>
  </r>
  <r>
    <x v="286"/>
    <s v="P0082"/>
    <x v="19"/>
    <x v="0"/>
    <s v="Supplier_18"/>
    <x v="4"/>
    <n v="13"/>
    <n v="445.56"/>
    <n v="5792.28"/>
    <n v="250"/>
    <n v="6"/>
    <x v="0"/>
    <n v="111390"/>
    <x v="18"/>
  </r>
  <r>
    <x v="456"/>
    <s v="P0053"/>
    <x v="30"/>
    <x v="5"/>
    <s v="Supplier_26"/>
    <x v="3"/>
    <n v="64"/>
    <n v="4899.8599999999997"/>
    <n v="313591.03999999998"/>
    <n v="46"/>
    <n v="13"/>
    <x v="2"/>
    <n v="225393.56"/>
    <x v="20"/>
  </r>
  <r>
    <x v="244"/>
    <s v="P0146"/>
    <x v="169"/>
    <x v="7"/>
    <s v="Supplier_23"/>
    <x v="4"/>
    <n v="10"/>
    <n v="14881.11"/>
    <n v="148811.1"/>
    <n v="176"/>
    <n v="2"/>
    <x v="0"/>
    <n v="2619075.3600000003"/>
    <x v="20"/>
  </r>
  <r>
    <x v="607"/>
    <s v="P0013"/>
    <x v="49"/>
    <x v="1"/>
    <s v="Supplier_25"/>
    <x v="1"/>
    <n v="43"/>
    <n v="17733.900000000001"/>
    <n v="762557.7"/>
    <n v="55"/>
    <n v="12"/>
    <x v="0"/>
    <n v="975364.50000000012"/>
    <x v="23"/>
  </r>
  <r>
    <x v="518"/>
    <s v="P0262"/>
    <x v="244"/>
    <x v="2"/>
    <s v="Supplier_13"/>
    <x v="3"/>
    <n v="1"/>
    <n v="3691.59"/>
    <n v="3691.59"/>
    <n v="371"/>
    <n v="3"/>
    <x v="1"/>
    <n v="1369579.8900000001"/>
    <x v="2"/>
  </r>
  <r>
    <x v="2"/>
    <s v="P0142"/>
    <x v="22"/>
    <x v="7"/>
    <s v="Supplier_30"/>
    <x v="1"/>
    <n v="25"/>
    <n v="3900.5"/>
    <n v="97512.5"/>
    <n v="246"/>
    <n v="12"/>
    <x v="0"/>
    <n v="959523"/>
    <x v="2"/>
  </r>
  <r>
    <x v="657"/>
    <s v="P0041"/>
    <x v="41"/>
    <x v="5"/>
    <s v="Supplier_19"/>
    <x v="3"/>
    <n v="34"/>
    <n v="4187.29"/>
    <n v="142367.85999999999"/>
    <n v="103"/>
    <n v="13"/>
    <x v="2"/>
    <n v="431290.87"/>
    <x v="21"/>
  </r>
  <r>
    <x v="638"/>
    <s v="P0254"/>
    <x v="111"/>
    <x v="2"/>
    <s v="Supplier_4"/>
    <x v="2"/>
    <n v="10"/>
    <n v="1620.27"/>
    <n v="16202.7"/>
    <n v="259"/>
    <n v="11"/>
    <x v="0"/>
    <n v="419649.93"/>
    <x v="8"/>
  </r>
  <r>
    <x v="610"/>
    <s v="P0101"/>
    <x v="66"/>
    <x v="9"/>
    <s v="Supplier_10"/>
    <x v="4"/>
    <n v="15"/>
    <n v="1863.21"/>
    <n v="27948.15"/>
    <n v="119"/>
    <n v="8"/>
    <x v="0"/>
    <n v="221721.99"/>
    <x v="0"/>
  </r>
  <r>
    <x v="237"/>
    <s v="P0134"/>
    <x v="272"/>
    <x v="7"/>
    <s v="Supplier_16"/>
    <x v="3"/>
    <n v="14"/>
    <n v="21935.24"/>
    <n v="307093.36"/>
    <n v="187"/>
    <n v="7"/>
    <x v="0"/>
    <n v="4101889.8800000004"/>
    <x v="4"/>
  </r>
  <r>
    <x v="349"/>
    <s v="P0296"/>
    <x v="84"/>
    <x v="8"/>
    <s v="Supplier_2"/>
    <x v="3"/>
    <n v="7"/>
    <n v="962.56"/>
    <n v="6737.92"/>
    <n v="450"/>
    <n v="5"/>
    <x v="1"/>
    <n v="433152"/>
    <x v="14"/>
  </r>
  <r>
    <x v="195"/>
    <s v="P0019"/>
    <x v="43"/>
    <x v="1"/>
    <s v="Supplier_11"/>
    <x v="4"/>
    <n v="44"/>
    <n v="13222.39"/>
    <n v="581785.16"/>
    <n v="60"/>
    <n v="14"/>
    <x v="0"/>
    <n v="793343.39999999991"/>
    <x v="0"/>
  </r>
  <r>
    <x v="181"/>
    <s v="P0280"/>
    <x v="253"/>
    <x v="8"/>
    <s v="Supplier_17"/>
    <x v="0"/>
    <n v="1"/>
    <n v="3726.92"/>
    <n v="3726.92"/>
    <n v="263"/>
    <n v="10"/>
    <x v="1"/>
    <n v="980179.96"/>
    <x v="2"/>
  </r>
  <r>
    <x v="637"/>
    <s v="P0142"/>
    <x v="22"/>
    <x v="7"/>
    <s v="Supplier_26"/>
    <x v="0"/>
    <n v="18"/>
    <n v="14732.49"/>
    <n v="265184.82"/>
    <n v="108"/>
    <n v="2"/>
    <x v="0"/>
    <n v="1591108.92"/>
    <x v="11"/>
  </r>
  <r>
    <x v="552"/>
    <s v="P0062"/>
    <x v="221"/>
    <x v="0"/>
    <s v="Supplier_21"/>
    <x v="0"/>
    <n v="17"/>
    <n v="119.15"/>
    <n v="2025.55"/>
    <n v="165"/>
    <n v="9"/>
    <x v="0"/>
    <n v="19659.75"/>
    <x v="22"/>
  </r>
  <r>
    <x v="655"/>
    <s v="P0079"/>
    <x v="16"/>
    <x v="0"/>
    <s v="Supplier_12"/>
    <x v="0"/>
    <n v="12"/>
    <n v="449.79"/>
    <n v="5397.48"/>
    <n v="148"/>
    <n v="2"/>
    <x v="0"/>
    <n v="66568.92"/>
    <x v="5"/>
  </r>
  <r>
    <x v="658"/>
    <s v="P0048"/>
    <x v="207"/>
    <x v="5"/>
    <s v="Supplier_7"/>
    <x v="1"/>
    <n v="26"/>
    <n v="2754.56"/>
    <n v="71618.559999999998"/>
    <n v="36"/>
    <n v="11"/>
    <x v="0"/>
    <n v="99164.160000000003"/>
    <x v="19"/>
  </r>
  <r>
    <x v="407"/>
    <s v="P0201"/>
    <x v="243"/>
    <x v="4"/>
    <s v="Supplier_6"/>
    <x v="2"/>
    <n v="18"/>
    <n v="1415.63"/>
    <n v="25481.34"/>
    <n v="171"/>
    <n v="13"/>
    <x v="0"/>
    <n v="242072.73"/>
    <x v="17"/>
  </r>
  <r>
    <x v="185"/>
    <s v="P0100"/>
    <x v="251"/>
    <x v="9"/>
    <s v="Supplier_21"/>
    <x v="4"/>
    <n v="22"/>
    <n v="2929.75"/>
    <n v="64454.5"/>
    <n v="190"/>
    <n v="7"/>
    <x v="0"/>
    <n v="556652.5"/>
    <x v="19"/>
  </r>
  <r>
    <x v="215"/>
    <s v="P0035"/>
    <x v="118"/>
    <x v="5"/>
    <s v="Supplier_5"/>
    <x v="2"/>
    <n v="45"/>
    <n v="3274.35"/>
    <n v="147345.75"/>
    <n v="59"/>
    <n v="5"/>
    <x v="2"/>
    <n v="193186.65"/>
    <x v="11"/>
  </r>
  <r>
    <x v="158"/>
    <s v="P0215"/>
    <x v="24"/>
    <x v="6"/>
    <s v="Supplier_25"/>
    <x v="1"/>
    <n v="4"/>
    <n v="3691.19"/>
    <n v="14764.76"/>
    <n v="318"/>
    <n v="10"/>
    <x v="1"/>
    <n v="1173798.42"/>
    <x v="20"/>
  </r>
  <r>
    <x v="659"/>
    <s v="P0276"/>
    <x v="76"/>
    <x v="8"/>
    <s v="Supplier_18"/>
    <x v="3"/>
    <n v="1"/>
    <n v="4331.28"/>
    <n v="4331.28"/>
    <n v="265"/>
    <n v="10"/>
    <x v="1"/>
    <n v="1147789.2"/>
    <x v="19"/>
  </r>
  <r>
    <x v="294"/>
    <s v="P0002"/>
    <x v="215"/>
    <x v="1"/>
    <s v="Supplier_28"/>
    <x v="2"/>
    <n v="28"/>
    <n v="10536.22"/>
    <n v="295014.15999999997"/>
    <n v="120"/>
    <n v="10"/>
    <x v="0"/>
    <n v="1264346.3999999999"/>
    <x v="12"/>
  </r>
  <r>
    <x v="552"/>
    <s v="P0226"/>
    <x v="39"/>
    <x v="6"/>
    <s v="Supplier_11"/>
    <x v="1"/>
    <n v="1"/>
    <n v="2050.17"/>
    <n v="2050.17"/>
    <n v="401"/>
    <n v="7"/>
    <x v="0"/>
    <n v="822118.17"/>
    <x v="22"/>
  </r>
  <r>
    <x v="261"/>
    <s v="P0207"/>
    <x v="258"/>
    <x v="4"/>
    <s v="Supplier_18"/>
    <x v="3"/>
    <n v="14"/>
    <n v="708.6"/>
    <n v="9920.4"/>
    <n v="200"/>
    <n v="6"/>
    <x v="0"/>
    <n v="141720"/>
    <x v="2"/>
  </r>
  <r>
    <x v="516"/>
    <s v="P0017"/>
    <x v="99"/>
    <x v="1"/>
    <s v="Supplier_16"/>
    <x v="4"/>
    <n v="42"/>
    <n v="18592.560000000001"/>
    <n v="780887.52"/>
    <n v="99"/>
    <n v="2"/>
    <x v="2"/>
    <n v="1840663.4400000002"/>
    <x v="2"/>
  </r>
  <r>
    <x v="204"/>
    <s v="P0051"/>
    <x v="218"/>
    <x v="5"/>
    <s v="Supplier_18"/>
    <x v="3"/>
    <n v="50"/>
    <n v="1936.42"/>
    <n v="96821"/>
    <n v="96"/>
    <n v="6"/>
    <x v="0"/>
    <n v="185896.32000000001"/>
    <x v="9"/>
  </r>
  <r>
    <x v="357"/>
    <s v="P0007"/>
    <x v="1"/>
    <x v="1"/>
    <s v="Supplier_19"/>
    <x v="4"/>
    <n v="47"/>
    <n v="19377.05"/>
    <n v="910721.35"/>
    <n v="42"/>
    <n v="11"/>
    <x v="2"/>
    <n v="813836.1"/>
    <x v="12"/>
  </r>
  <r>
    <x v="100"/>
    <s v="P0068"/>
    <x v="73"/>
    <x v="0"/>
    <s v="Supplier_23"/>
    <x v="0"/>
    <n v="11"/>
    <n v="364.63"/>
    <n v="4010.93"/>
    <n v="184"/>
    <n v="9"/>
    <x v="0"/>
    <n v="67091.92"/>
    <x v="0"/>
  </r>
  <r>
    <x v="70"/>
    <s v="P0172"/>
    <x v="55"/>
    <x v="3"/>
    <s v="Supplier_22"/>
    <x v="2"/>
    <n v="19"/>
    <n v="4095.54"/>
    <n v="77815.259999999995"/>
    <n v="161"/>
    <n v="8"/>
    <x v="0"/>
    <n v="659381.93999999994"/>
    <x v="12"/>
  </r>
  <r>
    <x v="347"/>
    <s v="P0151"/>
    <x v="205"/>
    <x v="3"/>
    <s v="Supplier_20"/>
    <x v="1"/>
    <n v="19"/>
    <n v="3292.24"/>
    <n v="62552.56"/>
    <n v="81"/>
    <n v="14"/>
    <x v="0"/>
    <n v="266671.44"/>
    <x v="20"/>
  </r>
  <r>
    <x v="512"/>
    <s v="P0122"/>
    <x v="211"/>
    <x v="7"/>
    <s v="Supplier_9"/>
    <x v="1"/>
    <n v="13"/>
    <n v="25073.31"/>
    <n v="325953.03000000003"/>
    <n v="173"/>
    <n v="5"/>
    <x v="0"/>
    <n v="4337682.63"/>
    <x v="9"/>
  </r>
  <r>
    <x v="401"/>
    <s v="P0024"/>
    <x v="239"/>
    <x v="1"/>
    <s v="Supplier_11"/>
    <x v="3"/>
    <n v="38"/>
    <n v="14461.52"/>
    <n v="549537.76"/>
    <n v="92"/>
    <n v="13"/>
    <x v="2"/>
    <n v="1330459.8400000001"/>
    <x v="8"/>
  </r>
  <r>
    <x v="65"/>
    <s v="P0014"/>
    <x v="228"/>
    <x v="1"/>
    <s v="Supplier_11"/>
    <x v="2"/>
    <n v="72"/>
    <n v="15689.46"/>
    <n v="1129641.1200000001"/>
    <n v="90"/>
    <n v="3"/>
    <x v="2"/>
    <n v="1412051.4"/>
    <x v="19"/>
  </r>
  <r>
    <x v="538"/>
    <s v="P0110"/>
    <x v="97"/>
    <x v="9"/>
    <s v="Supplier_19"/>
    <x v="1"/>
    <n v="13"/>
    <n v="3412.74"/>
    <n v="44365.62"/>
    <n v="159"/>
    <n v="11"/>
    <x v="0"/>
    <n v="542625.65999999992"/>
    <x v="16"/>
  </r>
  <r>
    <x v="375"/>
    <s v="P0264"/>
    <x v="136"/>
    <x v="2"/>
    <s v="Supplier_22"/>
    <x v="3"/>
    <n v="7"/>
    <n v="4106.68"/>
    <n v="28746.76"/>
    <n v="460"/>
    <n v="5"/>
    <x v="0"/>
    <n v="1889072.8"/>
    <x v="4"/>
  </r>
  <r>
    <x v="483"/>
    <s v="P0107"/>
    <x v="182"/>
    <x v="9"/>
    <s v="Supplier_1"/>
    <x v="1"/>
    <n v="9"/>
    <n v="3808.04"/>
    <n v="34272.36"/>
    <n v="203"/>
    <n v="13"/>
    <x v="0"/>
    <n v="773032.12"/>
    <x v="22"/>
  </r>
  <r>
    <x v="306"/>
    <s v="P0055"/>
    <x v="157"/>
    <x v="5"/>
    <s v="Supplier_16"/>
    <x v="1"/>
    <n v="24"/>
    <n v="1264.46"/>
    <n v="30347.040000000001"/>
    <n v="78"/>
    <n v="11"/>
    <x v="0"/>
    <n v="98627.88"/>
    <x v="17"/>
  </r>
  <r>
    <x v="527"/>
    <s v="P0240"/>
    <x v="25"/>
    <x v="6"/>
    <s v="Supplier_19"/>
    <x v="0"/>
    <n v="8"/>
    <n v="3228.9"/>
    <n v="25831.200000000001"/>
    <n v="286"/>
    <n v="2"/>
    <x v="0"/>
    <n v="923465.4"/>
    <x v="0"/>
  </r>
  <r>
    <x v="441"/>
    <s v="P0135"/>
    <x v="151"/>
    <x v="7"/>
    <s v="Supplier_25"/>
    <x v="2"/>
    <n v="14"/>
    <n v="11291.82"/>
    <n v="158085.48000000001"/>
    <n v="203"/>
    <n v="8"/>
    <x v="0"/>
    <n v="2292239.46"/>
    <x v="14"/>
  </r>
  <r>
    <x v="167"/>
    <s v="P0224"/>
    <x v="56"/>
    <x v="6"/>
    <s v="Supplier_11"/>
    <x v="2"/>
    <n v="5"/>
    <n v="2629.4"/>
    <n v="13147"/>
    <n v="444"/>
    <n v="4"/>
    <x v="0"/>
    <n v="1167453.6000000001"/>
    <x v="22"/>
  </r>
  <r>
    <x v="540"/>
    <s v="P0059"/>
    <x v="184"/>
    <x v="5"/>
    <s v="Supplier_19"/>
    <x v="0"/>
    <n v="44"/>
    <n v="284.74"/>
    <n v="12528.56"/>
    <n v="83"/>
    <n v="8"/>
    <x v="0"/>
    <n v="23633.420000000002"/>
    <x v="12"/>
  </r>
  <r>
    <x v="193"/>
    <s v="P0155"/>
    <x v="106"/>
    <x v="3"/>
    <s v="Supplier_22"/>
    <x v="3"/>
    <n v="14"/>
    <n v="1433.43"/>
    <n v="20068.02"/>
    <n v="224"/>
    <n v="9"/>
    <x v="0"/>
    <n v="321088.32"/>
    <x v="7"/>
  </r>
  <r>
    <x v="660"/>
    <s v="P0158"/>
    <x v="61"/>
    <x v="3"/>
    <s v="Supplier_9"/>
    <x v="2"/>
    <n v="19"/>
    <n v="2763.84"/>
    <n v="52512.959999999999"/>
    <n v="204"/>
    <n v="11"/>
    <x v="0"/>
    <n v="563823.35999999999"/>
    <x v="11"/>
  </r>
  <r>
    <x v="167"/>
    <s v="P0050"/>
    <x v="104"/>
    <x v="5"/>
    <s v="Supplier_25"/>
    <x v="0"/>
    <n v="41"/>
    <n v="3352.03"/>
    <n v="137433.23000000001"/>
    <n v="102"/>
    <n v="7"/>
    <x v="2"/>
    <n v="341907.06"/>
    <x v="22"/>
  </r>
  <r>
    <x v="130"/>
    <s v="P0070"/>
    <x v="209"/>
    <x v="0"/>
    <s v="Supplier_4"/>
    <x v="0"/>
    <n v="19"/>
    <n v="269.62"/>
    <n v="5122.78"/>
    <n v="198"/>
    <n v="2"/>
    <x v="0"/>
    <n v="53384.76"/>
    <x v="13"/>
  </r>
  <r>
    <x v="143"/>
    <s v="P0130"/>
    <x v="213"/>
    <x v="7"/>
    <s v="Supplier_2"/>
    <x v="0"/>
    <n v="9"/>
    <n v="7697.33"/>
    <n v="69275.97"/>
    <n v="241"/>
    <n v="10"/>
    <x v="0"/>
    <n v="1855056.53"/>
    <x v="18"/>
  </r>
  <r>
    <x v="587"/>
    <s v="P0267"/>
    <x v="51"/>
    <x v="2"/>
    <s v="Supplier_1"/>
    <x v="3"/>
    <n v="8"/>
    <n v="383.53"/>
    <n v="3068.24"/>
    <n v="554"/>
    <n v="11"/>
    <x v="0"/>
    <n v="212475.62"/>
    <x v="10"/>
  </r>
  <r>
    <x v="82"/>
    <s v="P0154"/>
    <x v="240"/>
    <x v="3"/>
    <s v="Supplier_12"/>
    <x v="1"/>
    <n v="15"/>
    <n v="2543.3000000000002"/>
    <n v="38149.5"/>
    <n v="241"/>
    <n v="10"/>
    <x v="0"/>
    <n v="612935.30000000005"/>
    <x v="21"/>
  </r>
  <r>
    <x v="509"/>
    <s v="P0293"/>
    <x v="81"/>
    <x v="8"/>
    <s v="Supplier_4"/>
    <x v="1"/>
    <n v="6"/>
    <n v="4748.47"/>
    <n v="28490.82"/>
    <n v="353"/>
    <n v="11"/>
    <x v="1"/>
    <n v="1676209.9100000001"/>
    <x v="19"/>
  </r>
  <r>
    <x v="503"/>
    <s v="P0077"/>
    <x v="133"/>
    <x v="0"/>
    <s v="Supplier_18"/>
    <x v="1"/>
    <n v="9"/>
    <n v="181.65"/>
    <n v="1634.85"/>
    <n v="201"/>
    <n v="3"/>
    <x v="0"/>
    <n v="36511.65"/>
    <x v="19"/>
  </r>
  <r>
    <x v="345"/>
    <s v="P0278"/>
    <x v="292"/>
    <x v="8"/>
    <s v="Supplier_3"/>
    <x v="4"/>
    <n v="10"/>
    <n v="915.9"/>
    <n v="9159"/>
    <n v="546"/>
    <n v="8"/>
    <x v="1"/>
    <n v="500081.39999999997"/>
    <x v="23"/>
  </r>
  <r>
    <x v="562"/>
    <s v="P0218"/>
    <x v="7"/>
    <x v="6"/>
    <s v="Supplier_25"/>
    <x v="1"/>
    <n v="10"/>
    <n v="2883.4"/>
    <n v="28834"/>
    <n v="567"/>
    <n v="2"/>
    <x v="0"/>
    <n v="1634887.8"/>
    <x v="10"/>
  </r>
  <r>
    <x v="470"/>
    <s v="P0008"/>
    <x v="58"/>
    <x v="1"/>
    <s v="Supplier_20"/>
    <x v="0"/>
    <n v="52"/>
    <n v="18722.310000000001"/>
    <n v="973560.12"/>
    <n v="99"/>
    <n v="12"/>
    <x v="2"/>
    <n v="1853508.6900000002"/>
    <x v="10"/>
  </r>
  <r>
    <x v="146"/>
    <s v="P0214"/>
    <x v="242"/>
    <x v="6"/>
    <s v="Supplier_7"/>
    <x v="4"/>
    <n v="10"/>
    <n v="3600.55"/>
    <n v="36005.5"/>
    <n v="381"/>
    <n v="14"/>
    <x v="1"/>
    <n v="1371809.55"/>
    <x v="21"/>
  </r>
  <r>
    <x v="44"/>
    <s v="P0257"/>
    <x v="54"/>
    <x v="2"/>
    <s v="Supplier_22"/>
    <x v="3"/>
    <n v="1"/>
    <n v="426.55"/>
    <n v="426.55"/>
    <n v="592"/>
    <n v="6"/>
    <x v="0"/>
    <n v="252517.6"/>
    <x v="16"/>
  </r>
  <r>
    <x v="591"/>
    <s v="P0158"/>
    <x v="61"/>
    <x v="3"/>
    <s v="Supplier_5"/>
    <x v="2"/>
    <n v="13"/>
    <n v="275.75"/>
    <n v="3584.75"/>
    <n v="211"/>
    <n v="3"/>
    <x v="0"/>
    <n v="58183.25"/>
    <x v="14"/>
  </r>
  <r>
    <x v="554"/>
    <s v="P0248"/>
    <x v="177"/>
    <x v="2"/>
    <s v="Supplier_3"/>
    <x v="1"/>
    <n v="3"/>
    <n v="339.47"/>
    <n v="1018.41"/>
    <n v="447"/>
    <n v="12"/>
    <x v="1"/>
    <n v="151743.09000000003"/>
    <x v="19"/>
  </r>
  <r>
    <x v="564"/>
    <s v="P0138"/>
    <x v="245"/>
    <x v="7"/>
    <s v="Supplier_15"/>
    <x v="4"/>
    <n v="20"/>
    <n v="2145.2800000000002"/>
    <n v="42905.599999999999"/>
    <n v="85"/>
    <n v="8"/>
    <x v="0"/>
    <n v="182348.80000000002"/>
    <x v="5"/>
  </r>
  <r>
    <x v="537"/>
    <s v="P0028"/>
    <x v="85"/>
    <x v="1"/>
    <s v="Supplier_3"/>
    <x v="4"/>
    <n v="30"/>
    <n v="8854.2199999999993"/>
    <n v="265626.59999999998"/>
    <n v="100"/>
    <n v="5"/>
    <x v="0"/>
    <n v="885421.99999999988"/>
    <x v="12"/>
  </r>
  <r>
    <x v="100"/>
    <s v="P0261"/>
    <x v="286"/>
    <x v="2"/>
    <s v="Supplier_11"/>
    <x v="0"/>
    <n v="8"/>
    <n v="2741.1"/>
    <n v="21928.799999999999"/>
    <n v="596"/>
    <n v="5"/>
    <x v="0"/>
    <n v="1633695.5999999999"/>
    <x v="0"/>
  </r>
  <r>
    <x v="155"/>
    <s v="P0149"/>
    <x v="26"/>
    <x v="7"/>
    <s v="Supplier_5"/>
    <x v="0"/>
    <n v="17"/>
    <n v="12157.33"/>
    <n v="206674.61"/>
    <n v="221"/>
    <n v="12"/>
    <x v="0"/>
    <n v="2686769.93"/>
    <x v="1"/>
  </r>
  <r>
    <x v="354"/>
    <s v="P0103"/>
    <x v="50"/>
    <x v="9"/>
    <s v="Supplier_8"/>
    <x v="3"/>
    <n v="19"/>
    <n v="2767.49"/>
    <n v="52582.31"/>
    <n v="238"/>
    <n v="14"/>
    <x v="0"/>
    <n v="658662.62"/>
    <x v="15"/>
  </r>
  <r>
    <x v="313"/>
    <s v="P0188"/>
    <x v="52"/>
    <x v="4"/>
    <s v="Supplier_10"/>
    <x v="2"/>
    <n v="8"/>
    <n v="2650.46"/>
    <n v="21203.68"/>
    <n v="118"/>
    <n v="12"/>
    <x v="0"/>
    <n v="312754.28000000003"/>
    <x v="7"/>
  </r>
  <r>
    <x v="18"/>
    <s v="P0240"/>
    <x v="25"/>
    <x v="6"/>
    <s v="Supplier_27"/>
    <x v="0"/>
    <n v="4"/>
    <n v="2067.9699999999998"/>
    <n v="8271.8799999999992"/>
    <n v="480"/>
    <n v="4"/>
    <x v="1"/>
    <n v="992625.59999999986"/>
    <x v="12"/>
  </r>
  <r>
    <x v="274"/>
    <s v="P0247"/>
    <x v="162"/>
    <x v="2"/>
    <s v="Supplier_9"/>
    <x v="0"/>
    <n v="5"/>
    <n v="470.6"/>
    <n v="2353"/>
    <n v="285"/>
    <n v="3"/>
    <x v="0"/>
    <n v="134121"/>
    <x v="14"/>
  </r>
  <r>
    <x v="295"/>
    <s v="P0051"/>
    <x v="218"/>
    <x v="5"/>
    <s v="Supplier_13"/>
    <x v="0"/>
    <n v="47"/>
    <n v="4674.67"/>
    <n v="219709.49"/>
    <n v="95"/>
    <n v="5"/>
    <x v="2"/>
    <n v="444093.65"/>
    <x v="5"/>
  </r>
  <r>
    <x v="438"/>
    <s v="P0060"/>
    <x v="197"/>
    <x v="5"/>
    <s v="Supplier_14"/>
    <x v="4"/>
    <n v="24"/>
    <n v="1134.94"/>
    <n v="27238.560000000001"/>
    <n v="42"/>
    <n v="13"/>
    <x v="0"/>
    <n v="47667.48"/>
    <x v="3"/>
  </r>
  <r>
    <x v="661"/>
    <s v="P0286"/>
    <x v="262"/>
    <x v="8"/>
    <s v="Supplier_10"/>
    <x v="3"/>
    <n v="5"/>
    <n v="3828.49"/>
    <n v="19142.45"/>
    <n v="337"/>
    <n v="6"/>
    <x v="0"/>
    <n v="1290201.1299999999"/>
    <x v="7"/>
  </r>
  <r>
    <x v="159"/>
    <s v="P0299"/>
    <x v="287"/>
    <x v="8"/>
    <s v="Supplier_18"/>
    <x v="1"/>
    <n v="8"/>
    <n v="3697.93"/>
    <n v="29583.439999999999"/>
    <n v="383"/>
    <n v="6"/>
    <x v="0"/>
    <n v="1416307.19"/>
    <x v="13"/>
  </r>
  <r>
    <x v="65"/>
    <s v="P0283"/>
    <x v="77"/>
    <x v="8"/>
    <s v="Supplier_29"/>
    <x v="1"/>
    <n v="9"/>
    <n v="675.3"/>
    <n v="6077.7"/>
    <n v="515"/>
    <n v="9"/>
    <x v="1"/>
    <n v="347779.5"/>
    <x v="19"/>
  </r>
  <r>
    <x v="662"/>
    <s v="P0181"/>
    <x v="65"/>
    <x v="4"/>
    <s v="Supplier_20"/>
    <x v="4"/>
    <n v="19"/>
    <n v="753.42"/>
    <n v="14314.98"/>
    <n v="156"/>
    <n v="10"/>
    <x v="0"/>
    <n v="117533.51999999999"/>
    <x v="1"/>
  </r>
  <r>
    <x v="612"/>
    <s v="P0127"/>
    <x v="236"/>
    <x v="7"/>
    <s v="Supplier_5"/>
    <x v="4"/>
    <n v="16"/>
    <n v="24296.93"/>
    <n v="388750.88"/>
    <n v="169"/>
    <n v="12"/>
    <x v="0"/>
    <n v="4106181.17"/>
    <x v="20"/>
  </r>
  <r>
    <x v="183"/>
    <s v="P0106"/>
    <x v="220"/>
    <x v="9"/>
    <s v="Supplier_9"/>
    <x v="0"/>
    <n v="12"/>
    <n v="3904.53"/>
    <n v="46854.36"/>
    <n v="141"/>
    <n v="3"/>
    <x v="0"/>
    <n v="550538.73"/>
    <x v="11"/>
  </r>
  <r>
    <x v="287"/>
    <s v="P0166"/>
    <x v="91"/>
    <x v="3"/>
    <s v="Supplier_14"/>
    <x v="0"/>
    <n v="21"/>
    <n v="2470.0300000000002"/>
    <n v="51870.63"/>
    <n v="181"/>
    <n v="9"/>
    <x v="0"/>
    <n v="447075.43000000005"/>
    <x v="20"/>
  </r>
  <r>
    <x v="663"/>
    <s v="P0280"/>
    <x v="253"/>
    <x v="8"/>
    <s v="Supplier_19"/>
    <x v="4"/>
    <n v="3"/>
    <n v="3048.4"/>
    <n v="9145.2000000000007"/>
    <n v="586"/>
    <n v="3"/>
    <x v="1"/>
    <n v="1786362.4000000001"/>
    <x v="2"/>
  </r>
  <r>
    <x v="541"/>
    <s v="P0198"/>
    <x v="6"/>
    <x v="4"/>
    <s v="Supplier_27"/>
    <x v="2"/>
    <n v="14"/>
    <n v="3552.75"/>
    <n v="49738.5"/>
    <n v="218"/>
    <n v="7"/>
    <x v="0"/>
    <n v="774499.5"/>
    <x v="22"/>
  </r>
  <r>
    <x v="109"/>
    <s v="P0230"/>
    <x v="87"/>
    <x v="6"/>
    <s v="Supplier_20"/>
    <x v="2"/>
    <n v="11"/>
    <n v="2531.4499999999998"/>
    <n v="27845.95"/>
    <n v="444"/>
    <n v="12"/>
    <x v="0"/>
    <n v="1123963.7999999998"/>
    <x v="15"/>
  </r>
  <r>
    <x v="482"/>
    <s v="P0113"/>
    <x v="173"/>
    <x v="9"/>
    <s v="Supplier_10"/>
    <x v="4"/>
    <n v="10"/>
    <n v="1280.97"/>
    <n v="12809.7"/>
    <n v="91"/>
    <n v="14"/>
    <x v="0"/>
    <n v="116568.27"/>
    <x v="19"/>
  </r>
  <r>
    <x v="294"/>
    <s v="P0269"/>
    <x v="168"/>
    <x v="2"/>
    <s v="Supplier_26"/>
    <x v="4"/>
    <n v="4"/>
    <n v="1253.6300000000001"/>
    <n v="5014.5200000000004"/>
    <n v="349"/>
    <n v="8"/>
    <x v="1"/>
    <n v="437516.87000000005"/>
    <x v="12"/>
  </r>
  <r>
    <x v="621"/>
    <s v="P0267"/>
    <x v="51"/>
    <x v="2"/>
    <s v="Supplier_27"/>
    <x v="0"/>
    <n v="6"/>
    <n v="3774.12"/>
    <n v="22644.720000000001"/>
    <n v="429"/>
    <n v="3"/>
    <x v="0"/>
    <n v="1619097.48"/>
    <x v="18"/>
  </r>
  <r>
    <x v="125"/>
    <s v="P0216"/>
    <x v="260"/>
    <x v="6"/>
    <s v="Supplier_26"/>
    <x v="2"/>
    <n v="9"/>
    <n v="4037.12"/>
    <n v="36334.080000000002"/>
    <n v="327"/>
    <n v="11"/>
    <x v="0"/>
    <n v="1320138.24"/>
    <x v="20"/>
  </r>
  <r>
    <x v="560"/>
    <s v="P0273"/>
    <x v="288"/>
    <x v="8"/>
    <s v="Supplier_3"/>
    <x v="4"/>
    <n v="7"/>
    <n v="2192.1"/>
    <n v="15344.7"/>
    <n v="465"/>
    <n v="13"/>
    <x v="1"/>
    <n v="1019326.5"/>
    <x v="15"/>
  </r>
  <r>
    <x v="222"/>
    <s v="P0010"/>
    <x v="281"/>
    <x v="1"/>
    <s v="Supplier_10"/>
    <x v="2"/>
    <n v="30"/>
    <n v="11737.8"/>
    <n v="352134"/>
    <n v="93"/>
    <n v="3"/>
    <x v="0"/>
    <n v="1091615.3999999999"/>
    <x v="21"/>
  </r>
  <r>
    <x v="451"/>
    <s v="P0058"/>
    <x v="255"/>
    <x v="5"/>
    <s v="Supplier_25"/>
    <x v="4"/>
    <n v="56"/>
    <n v="2099.14"/>
    <n v="117551.84"/>
    <n v="62"/>
    <n v="14"/>
    <x v="2"/>
    <n v="130146.68"/>
    <x v="16"/>
  </r>
  <r>
    <x v="281"/>
    <s v="P0019"/>
    <x v="43"/>
    <x v="1"/>
    <s v="Supplier_16"/>
    <x v="2"/>
    <n v="45"/>
    <n v="2874.32"/>
    <n v="129344.4"/>
    <n v="46"/>
    <n v="14"/>
    <x v="2"/>
    <n v="132218.72"/>
    <x v="3"/>
  </r>
  <r>
    <x v="532"/>
    <s v="P0213"/>
    <x v="198"/>
    <x v="6"/>
    <s v="Supplier_10"/>
    <x v="4"/>
    <n v="4"/>
    <n v="4815.9799999999996"/>
    <n v="19263.919999999998"/>
    <n v="303"/>
    <n v="13"/>
    <x v="1"/>
    <n v="1459241.94"/>
    <x v="4"/>
  </r>
  <r>
    <x v="507"/>
    <s v="P0074"/>
    <x v="140"/>
    <x v="0"/>
    <s v="Supplier_1"/>
    <x v="0"/>
    <n v="15"/>
    <n v="45.03"/>
    <n v="675.45"/>
    <n v="214"/>
    <n v="4"/>
    <x v="0"/>
    <n v="9636.42"/>
    <x v="7"/>
  </r>
  <r>
    <x v="467"/>
    <s v="P0102"/>
    <x v="71"/>
    <x v="9"/>
    <s v="Supplier_27"/>
    <x v="0"/>
    <n v="23"/>
    <n v="2482.9299999999998"/>
    <n v="57107.39"/>
    <n v="113"/>
    <n v="7"/>
    <x v="0"/>
    <n v="280571.08999999997"/>
    <x v="13"/>
  </r>
  <r>
    <x v="664"/>
    <s v="P0173"/>
    <x v="199"/>
    <x v="3"/>
    <s v="Supplier_15"/>
    <x v="0"/>
    <n v="25"/>
    <n v="2119.19"/>
    <n v="52979.75"/>
    <n v="198"/>
    <n v="6"/>
    <x v="0"/>
    <n v="419599.62"/>
    <x v="7"/>
  </r>
  <r>
    <x v="505"/>
    <s v="P0147"/>
    <x v="134"/>
    <x v="7"/>
    <s v="Supplier_16"/>
    <x v="0"/>
    <n v="23"/>
    <n v="6986.89"/>
    <n v="160698.47"/>
    <n v="141"/>
    <n v="4"/>
    <x v="0"/>
    <n v="985151.49"/>
    <x v="11"/>
  </r>
  <r>
    <x v="479"/>
    <s v="P0008"/>
    <x v="58"/>
    <x v="1"/>
    <s v="Supplier_21"/>
    <x v="3"/>
    <n v="46"/>
    <n v="15567.37"/>
    <n v="716099.02"/>
    <n v="74"/>
    <n v="14"/>
    <x v="0"/>
    <n v="1151985.3800000001"/>
    <x v="4"/>
  </r>
  <r>
    <x v="507"/>
    <s v="P0092"/>
    <x v="246"/>
    <x v="9"/>
    <s v="Supplier_1"/>
    <x v="1"/>
    <n v="10"/>
    <n v="4467.84"/>
    <n v="44678.400000000001"/>
    <n v="101"/>
    <n v="5"/>
    <x v="0"/>
    <n v="451251.84"/>
    <x v="7"/>
  </r>
  <r>
    <x v="37"/>
    <s v="P0201"/>
    <x v="243"/>
    <x v="4"/>
    <s v="Supplier_8"/>
    <x v="0"/>
    <n v="25"/>
    <n v="3405.88"/>
    <n v="85147"/>
    <n v="209"/>
    <n v="10"/>
    <x v="0"/>
    <n v="711828.92"/>
    <x v="13"/>
  </r>
  <r>
    <x v="406"/>
    <s v="P0042"/>
    <x v="176"/>
    <x v="5"/>
    <s v="Supplier_30"/>
    <x v="1"/>
    <n v="36"/>
    <n v="4171.4799999999996"/>
    <n v="150173.28"/>
    <n v="105"/>
    <n v="9"/>
    <x v="0"/>
    <n v="438005.39999999997"/>
    <x v="0"/>
  </r>
  <r>
    <x v="634"/>
    <s v="P0090"/>
    <x v="146"/>
    <x v="0"/>
    <s v="Supplier_3"/>
    <x v="3"/>
    <n v="15"/>
    <n v="84.58"/>
    <n v="1268.7"/>
    <n v="165"/>
    <n v="5"/>
    <x v="0"/>
    <n v="13955.699999999999"/>
    <x v="1"/>
  </r>
  <r>
    <x v="661"/>
    <s v="P0060"/>
    <x v="197"/>
    <x v="5"/>
    <s v="Supplier_16"/>
    <x v="3"/>
    <n v="56"/>
    <n v="2808.9"/>
    <n v="157298.4"/>
    <n v="74"/>
    <n v="2"/>
    <x v="2"/>
    <n v="207858.6"/>
    <x v="7"/>
  </r>
  <r>
    <x v="299"/>
    <s v="P0027"/>
    <x v="187"/>
    <x v="1"/>
    <s v="Supplier_5"/>
    <x v="0"/>
    <n v="42"/>
    <n v="16591.79"/>
    <n v="696855.18"/>
    <n v="49"/>
    <n v="7"/>
    <x v="0"/>
    <n v="812997.71000000008"/>
    <x v="5"/>
  </r>
  <r>
    <x v="216"/>
    <s v="P0058"/>
    <x v="255"/>
    <x v="5"/>
    <s v="Supplier_4"/>
    <x v="2"/>
    <n v="40"/>
    <n v="295.67"/>
    <n v="11826.8"/>
    <n v="114"/>
    <n v="6"/>
    <x v="0"/>
    <n v="33706.380000000005"/>
    <x v="4"/>
  </r>
  <r>
    <x v="190"/>
    <s v="P0056"/>
    <x v="132"/>
    <x v="5"/>
    <s v="Supplier_14"/>
    <x v="0"/>
    <n v="46"/>
    <n v="2070.61"/>
    <n v="95248.06"/>
    <n v="72"/>
    <n v="10"/>
    <x v="0"/>
    <n v="149083.92000000001"/>
    <x v="17"/>
  </r>
  <r>
    <x v="38"/>
    <s v="P0280"/>
    <x v="253"/>
    <x v="8"/>
    <s v="Supplier_17"/>
    <x v="3"/>
    <n v="5"/>
    <n v="2337.6799999999998"/>
    <n v="11688.4"/>
    <n v="362"/>
    <n v="13"/>
    <x v="0"/>
    <n v="846240.15999999992"/>
    <x v="11"/>
  </r>
  <r>
    <x v="660"/>
    <s v="P0224"/>
    <x v="56"/>
    <x v="6"/>
    <s v="Supplier_8"/>
    <x v="1"/>
    <n v="6"/>
    <n v="2848.17"/>
    <n v="17089.02"/>
    <n v="437"/>
    <n v="2"/>
    <x v="1"/>
    <n v="1244650.29"/>
    <x v="11"/>
  </r>
  <r>
    <x v="253"/>
    <s v="P0183"/>
    <x v="233"/>
    <x v="4"/>
    <s v="Supplier_19"/>
    <x v="4"/>
    <n v="14"/>
    <n v="1349.37"/>
    <n v="18891.18"/>
    <n v="241"/>
    <n v="5"/>
    <x v="0"/>
    <n v="325198.17"/>
    <x v="14"/>
  </r>
  <r>
    <x v="300"/>
    <s v="P0253"/>
    <x v="229"/>
    <x v="2"/>
    <s v="Supplier_6"/>
    <x v="3"/>
    <n v="9"/>
    <n v="739.49"/>
    <n v="6655.41"/>
    <n v="462"/>
    <n v="10"/>
    <x v="0"/>
    <n v="341644.38"/>
    <x v="22"/>
  </r>
  <r>
    <x v="487"/>
    <s v="P0022"/>
    <x v="188"/>
    <x v="1"/>
    <s v="Supplier_14"/>
    <x v="0"/>
    <n v="34"/>
    <n v="17531.71"/>
    <n v="596078.14"/>
    <n v="67"/>
    <n v="3"/>
    <x v="2"/>
    <n v="1174624.5699999998"/>
    <x v="1"/>
  </r>
  <r>
    <x v="114"/>
    <s v="P0104"/>
    <x v="98"/>
    <x v="9"/>
    <s v="Supplier_26"/>
    <x v="1"/>
    <n v="11"/>
    <n v="3455.13"/>
    <n v="38006.43"/>
    <n v="185"/>
    <n v="3"/>
    <x v="0"/>
    <n v="639199.05000000005"/>
    <x v="7"/>
  </r>
  <r>
    <x v="243"/>
    <s v="P0082"/>
    <x v="19"/>
    <x v="0"/>
    <s v="Supplier_19"/>
    <x v="3"/>
    <n v="20"/>
    <n v="261.95999999999998"/>
    <n v="5239.2"/>
    <n v="141"/>
    <n v="9"/>
    <x v="0"/>
    <n v="36936.36"/>
    <x v="9"/>
  </r>
  <r>
    <x v="258"/>
    <s v="P0294"/>
    <x v="143"/>
    <x v="8"/>
    <s v="Supplier_26"/>
    <x v="4"/>
    <n v="4"/>
    <n v="1550.74"/>
    <n v="6202.96"/>
    <n v="353"/>
    <n v="6"/>
    <x v="0"/>
    <n v="547411.22"/>
    <x v="2"/>
  </r>
  <r>
    <x v="55"/>
    <s v="P0148"/>
    <x v="137"/>
    <x v="7"/>
    <s v="Supplier_8"/>
    <x v="4"/>
    <n v="14"/>
    <n v="5160.83"/>
    <n v="72251.62"/>
    <n v="154"/>
    <n v="7"/>
    <x v="0"/>
    <n v="794767.82"/>
    <x v="18"/>
  </r>
  <r>
    <x v="303"/>
    <s v="P0178"/>
    <x v="223"/>
    <x v="3"/>
    <s v="Supplier_21"/>
    <x v="4"/>
    <n v="18"/>
    <n v="235.45"/>
    <n v="4238.1000000000004"/>
    <n v="233"/>
    <n v="11"/>
    <x v="0"/>
    <n v="54859.85"/>
    <x v="5"/>
  </r>
  <r>
    <x v="577"/>
    <s v="P0276"/>
    <x v="76"/>
    <x v="8"/>
    <s v="Supplier_30"/>
    <x v="2"/>
    <n v="10"/>
    <n v="4497.75"/>
    <n v="44977.5"/>
    <n v="372"/>
    <n v="12"/>
    <x v="0"/>
    <n v="1673163"/>
    <x v="6"/>
  </r>
  <r>
    <x v="665"/>
    <s v="P0219"/>
    <x v="273"/>
    <x v="6"/>
    <s v="Supplier_1"/>
    <x v="3"/>
    <n v="1"/>
    <n v="271.89999999999998"/>
    <n v="271.89999999999998"/>
    <n v="499"/>
    <n v="10"/>
    <x v="0"/>
    <n v="135678.09999999998"/>
    <x v="7"/>
  </r>
  <r>
    <x v="214"/>
    <s v="P0065"/>
    <x v="190"/>
    <x v="0"/>
    <s v="Supplier_14"/>
    <x v="2"/>
    <n v="13"/>
    <n v="204.83"/>
    <n v="2662.79"/>
    <n v="216"/>
    <n v="11"/>
    <x v="0"/>
    <n v="44243.280000000006"/>
    <x v="2"/>
  </r>
  <r>
    <x v="591"/>
    <s v="P0037"/>
    <x v="206"/>
    <x v="5"/>
    <s v="Supplier_11"/>
    <x v="2"/>
    <n v="61"/>
    <n v="1084.3"/>
    <n v="66142.3"/>
    <n v="107"/>
    <n v="5"/>
    <x v="2"/>
    <n v="116020.09999999999"/>
    <x v="14"/>
  </r>
  <r>
    <x v="666"/>
    <s v="P0067"/>
    <x v="158"/>
    <x v="0"/>
    <s v="Supplier_27"/>
    <x v="1"/>
    <n v="16"/>
    <n v="399.66"/>
    <n v="6394.56"/>
    <n v="151"/>
    <n v="11"/>
    <x v="0"/>
    <n v="60348.66"/>
    <x v="21"/>
  </r>
  <r>
    <x v="324"/>
    <s v="P0270"/>
    <x v="48"/>
    <x v="2"/>
    <s v="Supplier_21"/>
    <x v="0"/>
    <n v="10"/>
    <n v="3652.05"/>
    <n v="36520.5"/>
    <n v="561"/>
    <n v="13"/>
    <x v="0"/>
    <n v="2048800.05"/>
    <x v="10"/>
  </r>
  <r>
    <x v="71"/>
    <s v="P0050"/>
    <x v="104"/>
    <x v="5"/>
    <s v="Supplier_14"/>
    <x v="0"/>
    <n v="50"/>
    <n v="2587.29"/>
    <n v="129364.5"/>
    <n v="32"/>
    <n v="7"/>
    <x v="2"/>
    <n v="82793.279999999999"/>
    <x v="9"/>
  </r>
  <r>
    <x v="667"/>
    <s v="P0077"/>
    <x v="133"/>
    <x v="0"/>
    <s v="Supplier_27"/>
    <x v="2"/>
    <n v="20"/>
    <n v="110.04"/>
    <n v="2200.8000000000002"/>
    <n v="235"/>
    <n v="6"/>
    <x v="0"/>
    <n v="25859.4"/>
    <x v="1"/>
  </r>
  <r>
    <x v="500"/>
    <s v="P0218"/>
    <x v="7"/>
    <x v="6"/>
    <s v="Supplier_27"/>
    <x v="0"/>
    <n v="7"/>
    <n v="4490.51"/>
    <n v="31433.57"/>
    <n v="534"/>
    <n v="9"/>
    <x v="1"/>
    <n v="2397932.3400000003"/>
    <x v="8"/>
  </r>
  <r>
    <x v="387"/>
    <s v="P0153"/>
    <x v="107"/>
    <x v="3"/>
    <s v="Supplier_8"/>
    <x v="3"/>
    <n v="25"/>
    <n v="281.45999999999998"/>
    <n v="7036.5"/>
    <n v="190"/>
    <n v="3"/>
    <x v="0"/>
    <n v="53477.399999999994"/>
    <x v="2"/>
  </r>
  <r>
    <x v="204"/>
    <s v="P0100"/>
    <x v="251"/>
    <x v="9"/>
    <s v="Supplier_28"/>
    <x v="0"/>
    <n v="15"/>
    <n v="3072.37"/>
    <n v="46085.55"/>
    <n v="115"/>
    <n v="8"/>
    <x v="0"/>
    <n v="353322.55"/>
    <x v="9"/>
  </r>
  <r>
    <x v="518"/>
    <s v="P0098"/>
    <x v="191"/>
    <x v="9"/>
    <s v="Supplier_30"/>
    <x v="3"/>
    <n v="19"/>
    <n v="4923.24"/>
    <n v="93541.56"/>
    <n v="131"/>
    <n v="10"/>
    <x v="0"/>
    <n v="644944.43999999994"/>
    <x v="2"/>
  </r>
  <r>
    <x v="459"/>
    <s v="P0082"/>
    <x v="19"/>
    <x v="0"/>
    <s v="Supplier_15"/>
    <x v="0"/>
    <n v="10"/>
    <n v="84.48"/>
    <n v="844.8"/>
    <n v="245"/>
    <n v="9"/>
    <x v="0"/>
    <n v="20697.600000000002"/>
    <x v="18"/>
  </r>
  <r>
    <x v="481"/>
    <s v="P0060"/>
    <x v="197"/>
    <x v="5"/>
    <s v="Supplier_4"/>
    <x v="1"/>
    <n v="34"/>
    <n v="3844.44"/>
    <n v="130710.96"/>
    <n v="49"/>
    <n v="4"/>
    <x v="0"/>
    <n v="188377.56"/>
    <x v="1"/>
  </r>
  <r>
    <x v="99"/>
    <s v="P0173"/>
    <x v="199"/>
    <x v="3"/>
    <s v="Supplier_16"/>
    <x v="1"/>
    <n v="22"/>
    <n v="1734.2"/>
    <n v="38152.400000000001"/>
    <n v="154"/>
    <n v="3"/>
    <x v="0"/>
    <n v="267066.8"/>
    <x v="7"/>
  </r>
  <r>
    <x v="582"/>
    <s v="P0214"/>
    <x v="242"/>
    <x v="6"/>
    <s v="Supplier_4"/>
    <x v="2"/>
    <n v="6"/>
    <n v="858.32"/>
    <n v="5149.92"/>
    <n v="528"/>
    <n v="2"/>
    <x v="1"/>
    <n v="453192.96000000002"/>
    <x v="13"/>
  </r>
  <r>
    <x v="542"/>
    <s v="P0053"/>
    <x v="30"/>
    <x v="5"/>
    <s v="Supplier_12"/>
    <x v="3"/>
    <n v="50"/>
    <n v="585.92999999999995"/>
    <n v="29296.5"/>
    <n v="110"/>
    <n v="14"/>
    <x v="2"/>
    <n v="64452.299999999996"/>
    <x v="14"/>
  </r>
  <r>
    <x v="521"/>
    <s v="P0069"/>
    <x v="59"/>
    <x v="0"/>
    <s v="Supplier_7"/>
    <x v="1"/>
    <n v="13"/>
    <n v="445.05"/>
    <n v="5785.65"/>
    <n v="146"/>
    <n v="4"/>
    <x v="0"/>
    <n v="64977.3"/>
    <x v="23"/>
  </r>
  <r>
    <x v="390"/>
    <s v="P0273"/>
    <x v="288"/>
    <x v="8"/>
    <s v="Supplier_4"/>
    <x v="3"/>
    <n v="7"/>
    <n v="2076.81"/>
    <n v="14537.67"/>
    <n v="277"/>
    <n v="6"/>
    <x v="1"/>
    <n v="575276.37"/>
    <x v="18"/>
  </r>
  <r>
    <x v="378"/>
    <s v="P0017"/>
    <x v="99"/>
    <x v="1"/>
    <s v="Supplier_20"/>
    <x v="3"/>
    <n v="28"/>
    <n v="6524.39"/>
    <n v="182682.92"/>
    <n v="32"/>
    <n v="13"/>
    <x v="2"/>
    <n v="208780.48"/>
    <x v="2"/>
  </r>
  <r>
    <x v="127"/>
    <s v="P0034"/>
    <x v="123"/>
    <x v="5"/>
    <s v="Supplier_27"/>
    <x v="4"/>
    <n v="40"/>
    <n v="1299.81"/>
    <n v="51992.4"/>
    <n v="95"/>
    <n v="2"/>
    <x v="2"/>
    <n v="123481.95"/>
    <x v="9"/>
  </r>
  <r>
    <x v="515"/>
    <s v="P0282"/>
    <x v="210"/>
    <x v="8"/>
    <s v="Supplier_23"/>
    <x v="4"/>
    <n v="6"/>
    <n v="4682.1400000000003"/>
    <n v="28092.84"/>
    <n v="448"/>
    <n v="10"/>
    <x v="1"/>
    <n v="2097598.7200000002"/>
    <x v="17"/>
  </r>
  <r>
    <x v="443"/>
    <s v="P0251"/>
    <x v="180"/>
    <x v="2"/>
    <s v="Supplier_2"/>
    <x v="2"/>
    <n v="1"/>
    <n v="3421.92"/>
    <n v="3421.92"/>
    <n v="434"/>
    <n v="4"/>
    <x v="1"/>
    <n v="1485113.28"/>
    <x v="18"/>
  </r>
  <r>
    <x v="657"/>
    <s v="P0151"/>
    <x v="205"/>
    <x v="3"/>
    <s v="Supplier_8"/>
    <x v="4"/>
    <n v="22"/>
    <n v="441.99"/>
    <n v="9723.7800000000007"/>
    <n v="201"/>
    <n v="11"/>
    <x v="0"/>
    <n v="88839.99"/>
    <x v="21"/>
  </r>
  <r>
    <x v="87"/>
    <s v="P0024"/>
    <x v="239"/>
    <x v="1"/>
    <s v="Supplier_18"/>
    <x v="3"/>
    <n v="25"/>
    <n v="3970.98"/>
    <n v="99274.5"/>
    <n v="120"/>
    <n v="5"/>
    <x v="0"/>
    <n v="476517.6"/>
    <x v="3"/>
  </r>
  <r>
    <x v="220"/>
    <s v="P0037"/>
    <x v="206"/>
    <x v="5"/>
    <s v="Supplier_19"/>
    <x v="2"/>
    <n v="21"/>
    <n v="4517.17"/>
    <n v="94860.57"/>
    <n v="57"/>
    <n v="3"/>
    <x v="2"/>
    <n v="257478.69"/>
    <x v="17"/>
  </r>
  <r>
    <x v="521"/>
    <s v="P0094"/>
    <x v="121"/>
    <x v="9"/>
    <s v="Supplier_11"/>
    <x v="4"/>
    <n v="14"/>
    <n v="341.44"/>
    <n v="4780.16"/>
    <n v="111"/>
    <n v="11"/>
    <x v="0"/>
    <n v="37899.839999999997"/>
    <x v="23"/>
  </r>
  <r>
    <x v="478"/>
    <s v="P0019"/>
    <x v="43"/>
    <x v="1"/>
    <s v="Supplier_18"/>
    <x v="3"/>
    <n v="56"/>
    <n v="8719.89"/>
    <n v="488313.84"/>
    <n v="115"/>
    <n v="14"/>
    <x v="0"/>
    <n v="1002787.35"/>
    <x v="19"/>
  </r>
  <r>
    <x v="40"/>
    <s v="P0189"/>
    <x v="113"/>
    <x v="4"/>
    <s v="Supplier_16"/>
    <x v="2"/>
    <n v="18"/>
    <n v="4686.18"/>
    <n v="84351.24"/>
    <n v="122"/>
    <n v="3"/>
    <x v="0"/>
    <n v="571713.96000000008"/>
    <x v="10"/>
  </r>
  <r>
    <x v="45"/>
    <s v="P0118"/>
    <x v="189"/>
    <x v="9"/>
    <s v="Supplier_22"/>
    <x v="1"/>
    <n v="10"/>
    <n v="1058.9000000000001"/>
    <n v="10589"/>
    <n v="168"/>
    <n v="3"/>
    <x v="0"/>
    <n v="177895.2"/>
    <x v="0"/>
  </r>
  <r>
    <x v="581"/>
    <s v="P0041"/>
    <x v="41"/>
    <x v="5"/>
    <s v="Supplier_24"/>
    <x v="3"/>
    <n v="39"/>
    <n v="2779.6"/>
    <n v="108404.4"/>
    <n v="74"/>
    <n v="5"/>
    <x v="2"/>
    <n v="205690.4"/>
    <x v="6"/>
  </r>
  <r>
    <x v="135"/>
    <s v="P0178"/>
    <x v="223"/>
    <x v="3"/>
    <s v="Supplier_3"/>
    <x v="2"/>
    <n v="10"/>
    <n v="4333.6899999999996"/>
    <n v="43336.9"/>
    <n v="238"/>
    <n v="8"/>
    <x v="0"/>
    <n v="1031418.2199999999"/>
    <x v="22"/>
  </r>
  <r>
    <x v="629"/>
    <s v="P0272"/>
    <x v="230"/>
    <x v="8"/>
    <s v="Supplier_18"/>
    <x v="1"/>
    <n v="2"/>
    <n v="863.35"/>
    <n v="1726.7"/>
    <n v="266"/>
    <n v="12"/>
    <x v="1"/>
    <n v="229651.1"/>
    <x v="8"/>
  </r>
  <r>
    <x v="139"/>
    <s v="P0230"/>
    <x v="87"/>
    <x v="6"/>
    <s v="Supplier_22"/>
    <x v="2"/>
    <n v="1"/>
    <n v="1748.19"/>
    <n v="1748.19"/>
    <n v="300"/>
    <n v="13"/>
    <x v="0"/>
    <n v="524457"/>
    <x v="3"/>
  </r>
  <r>
    <x v="620"/>
    <s v="P0174"/>
    <x v="125"/>
    <x v="3"/>
    <s v="Supplier_23"/>
    <x v="1"/>
    <n v="21"/>
    <n v="438.28"/>
    <n v="9203.8799999999992"/>
    <n v="113"/>
    <n v="11"/>
    <x v="0"/>
    <n v="49525.64"/>
    <x v="23"/>
  </r>
  <r>
    <x v="266"/>
    <s v="P0166"/>
    <x v="91"/>
    <x v="3"/>
    <s v="Supplier_29"/>
    <x v="1"/>
    <n v="17"/>
    <n v="4306.29"/>
    <n v="73206.929999999993"/>
    <n v="147"/>
    <n v="2"/>
    <x v="0"/>
    <n v="633024.63"/>
    <x v="11"/>
  </r>
  <r>
    <x v="376"/>
    <s v="P0092"/>
    <x v="246"/>
    <x v="9"/>
    <s v="Supplier_9"/>
    <x v="1"/>
    <n v="13"/>
    <n v="3922.09"/>
    <n v="50987.17"/>
    <n v="247"/>
    <n v="10"/>
    <x v="0"/>
    <n v="968756.23"/>
    <x v="2"/>
  </r>
  <r>
    <x v="405"/>
    <s v="P0064"/>
    <x v="74"/>
    <x v="0"/>
    <s v="Supplier_1"/>
    <x v="2"/>
    <n v="19"/>
    <n v="184.45"/>
    <n v="3504.55"/>
    <n v="109"/>
    <n v="4"/>
    <x v="0"/>
    <n v="20105.05"/>
    <x v="10"/>
  </r>
  <r>
    <x v="450"/>
    <s v="P0066"/>
    <x v="274"/>
    <x v="0"/>
    <s v="Supplier_13"/>
    <x v="4"/>
    <n v="18"/>
    <n v="234.06"/>
    <n v="4213.08"/>
    <n v="205"/>
    <n v="12"/>
    <x v="0"/>
    <n v="47982.3"/>
    <x v="16"/>
  </r>
  <r>
    <x v="590"/>
    <s v="P0231"/>
    <x v="93"/>
    <x v="6"/>
    <s v="Supplier_10"/>
    <x v="3"/>
    <n v="2"/>
    <n v="1226.96"/>
    <n v="2453.92"/>
    <n v="264"/>
    <n v="9"/>
    <x v="0"/>
    <n v="323917.44"/>
    <x v="20"/>
  </r>
  <r>
    <x v="400"/>
    <s v="P0160"/>
    <x v="179"/>
    <x v="3"/>
    <s v="Supplier_20"/>
    <x v="0"/>
    <n v="18"/>
    <n v="4363.54"/>
    <n v="78543.72"/>
    <n v="117"/>
    <n v="6"/>
    <x v="0"/>
    <n v="510534.18"/>
    <x v="10"/>
  </r>
  <r>
    <x v="22"/>
    <s v="P0065"/>
    <x v="190"/>
    <x v="0"/>
    <s v="Supplier_1"/>
    <x v="1"/>
    <n v="14"/>
    <n v="272.89"/>
    <n v="3820.46"/>
    <n v="92"/>
    <n v="7"/>
    <x v="0"/>
    <n v="25105.879999999997"/>
    <x v="4"/>
  </r>
  <r>
    <x v="286"/>
    <s v="P0089"/>
    <x v="280"/>
    <x v="0"/>
    <s v="Supplier_16"/>
    <x v="4"/>
    <n v="21"/>
    <n v="102.94"/>
    <n v="2161.7399999999998"/>
    <n v="201"/>
    <n v="13"/>
    <x v="0"/>
    <n v="20690.939999999999"/>
    <x v="18"/>
  </r>
  <r>
    <x v="52"/>
    <s v="P0233"/>
    <x v="38"/>
    <x v="6"/>
    <s v="Supplier_19"/>
    <x v="2"/>
    <n v="1"/>
    <n v="4268.01"/>
    <n v="4268.01"/>
    <n v="494"/>
    <n v="8"/>
    <x v="0"/>
    <n v="2108396.94"/>
    <x v="20"/>
  </r>
  <r>
    <x v="627"/>
    <s v="P0012"/>
    <x v="102"/>
    <x v="1"/>
    <s v="Supplier_3"/>
    <x v="2"/>
    <n v="35"/>
    <n v="2293.5500000000002"/>
    <n v="80274.25"/>
    <n v="50"/>
    <n v="5"/>
    <x v="2"/>
    <n v="114677.50000000001"/>
    <x v="3"/>
  </r>
  <r>
    <x v="668"/>
    <s v="P0023"/>
    <x v="20"/>
    <x v="1"/>
    <s v="Supplier_5"/>
    <x v="0"/>
    <n v="80"/>
    <n v="18901.48"/>
    <n v="1512118.4"/>
    <n v="105"/>
    <n v="7"/>
    <x v="2"/>
    <n v="1984655.4"/>
    <x v="16"/>
  </r>
  <r>
    <x v="176"/>
    <s v="P0192"/>
    <x v="10"/>
    <x v="4"/>
    <s v="Supplier_21"/>
    <x v="0"/>
    <n v="14"/>
    <n v="1809.75"/>
    <n v="25336.5"/>
    <n v="209"/>
    <n v="3"/>
    <x v="0"/>
    <n v="378237.75"/>
    <x v="19"/>
  </r>
  <r>
    <x v="498"/>
    <s v="P0293"/>
    <x v="81"/>
    <x v="8"/>
    <s v="Supplier_23"/>
    <x v="3"/>
    <n v="5"/>
    <n v="4901.53"/>
    <n v="24507.65"/>
    <n v="439"/>
    <n v="6"/>
    <x v="1"/>
    <n v="2151771.67"/>
    <x v="1"/>
  </r>
  <r>
    <x v="669"/>
    <s v="P0090"/>
    <x v="146"/>
    <x v="0"/>
    <s v="Supplier_25"/>
    <x v="4"/>
    <n v="13"/>
    <n v="318.58999999999997"/>
    <n v="4141.67"/>
    <n v="150"/>
    <n v="14"/>
    <x v="0"/>
    <n v="47788.499999999993"/>
    <x v="7"/>
  </r>
  <r>
    <x v="23"/>
    <s v="P0053"/>
    <x v="30"/>
    <x v="5"/>
    <s v="Supplier_24"/>
    <x v="0"/>
    <n v="49"/>
    <n v="593.76"/>
    <n v="29094.240000000002"/>
    <n v="90"/>
    <n v="3"/>
    <x v="0"/>
    <n v="53438.400000000001"/>
    <x v="14"/>
  </r>
  <r>
    <x v="20"/>
    <s v="P0179"/>
    <x v="110"/>
    <x v="3"/>
    <s v="Supplier_14"/>
    <x v="1"/>
    <n v="20"/>
    <n v="893.6"/>
    <n v="17872"/>
    <n v="220"/>
    <n v="9"/>
    <x v="0"/>
    <n v="196592"/>
    <x v="7"/>
  </r>
  <r>
    <x v="430"/>
    <s v="P0135"/>
    <x v="151"/>
    <x v="7"/>
    <s v="Supplier_27"/>
    <x v="1"/>
    <n v="23"/>
    <n v="28579.16"/>
    <n v="657320.68000000005"/>
    <n v="82"/>
    <n v="11"/>
    <x v="0"/>
    <n v="2343491.12"/>
    <x v="18"/>
  </r>
  <r>
    <x v="396"/>
    <s v="P0112"/>
    <x v="44"/>
    <x v="9"/>
    <s v="Supplier_15"/>
    <x v="1"/>
    <n v="13"/>
    <n v="4705.03"/>
    <n v="61165.39"/>
    <n v="223"/>
    <n v="2"/>
    <x v="0"/>
    <n v="1049221.69"/>
    <x v="18"/>
  </r>
  <r>
    <x v="22"/>
    <s v="P0216"/>
    <x v="260"/>
    <x v="6"/>
    <s v="Supplier_5"/>
    <x v="2"/>
    <n v="4"/>
    <n v="1397.93"/>
    <n v="5591.72"/>
    <n v="525"/>
    <n v="8"/>
    <x v="1"/>
    <n v="733913.25"/>
    <x v="4"/>
  </r>
  <r>
    <x v="84"/>
    <s v="P0046"/>
    <x v="124"/>
    <x v="5"/>
    <s v="Supplier_5"/>
    <x v="1"/>
    <n v="46"/>
    <n v="1994.76"/>
    <n v="91758.96"/>
    <n v="68"/>
    <n v="4"/>
    <x v="2"/>
    <n v="135643.68"/>
    <x v="20"/>
  </r>
  <r>
    <x v="503"/>
    <s v="P0184"/>
    <x v="278"/>
    <x v="4"/>
    <s v="Supplier_1"/>
    <x v="0"/>
    <n v="8"/>
    <n v="4570.46"/>
    <n v="36563.68"/>
    <n v="127"/>
    <n v="4"/>
    <x v="0"/>
    <n v="580448.42000000004"/>
    <x v="19"/>
  </r>
  <r>
    <x v="670"/>
    <s v="P0102"/>
    <x v="71"/>
    <x v="9"/>
    <s v="Supplier_18"/>
    <x v="0"/>
    <n v="20"/>
    <n v="1577.2"/>
    <n v="31544"/>
    <n v="102"/>
    <n v="14"/>
    <x v="0"/>
    <n v="160874.4"/>
    <x v="12"/>
  </r>
  <r>
    <x v="154"/>
    <s v="P0034"/>
    <x v="123"/>
    <x v="5"/>
    <s v="Supplier_21"/>
    <x v="0"/>
    <n v="20"/>
    <n v="3960.24"/>
    <n v="79204.800000000003"/>
    <n v="78"/>
    <n v="13"/>
    <x v="2"/>
    <n v="308898.71999999997"/>
    <x v="19"/>
  </r>
  <r>
    <x v="530"/>
    <s v="P0105"/>
    <x v="57"/>
    <x v="9"/>
    <s v="Supplier_10"/>
    <x v="0"/>
    <n v="8"/>
    <n v="2258.4699999999998"/>
    <n v="18067.759999999998"/>
    <n v="205"/>
    <n v="2"/>
    <x v="0"/>
    <n v="462986.35"/>
    <x v="0"/>
  </r>
  <r>
    <x v="78"/>
    <s v="P0017"/>
    <x v="99"/>
    <x v="1"/>
    <s v="Supplier_18"/>
    <x v="4"/>
    <n v="26"/>
    <n v="10766.85"/>
    <n v="279938.09999999998"/>
    <n v="42"/>
    <n v="7"/>
    <x v="0"/>
    <n v="452207.7"/>
    <x v="9"/>
  </r>
  <r>
    <x v="568"/>
    <s v="P0032"/>
    <x v="227"/>
    <x v="5"/>
    <s v="Supplier_13"/>
    <x v="1"/>
    <n v="46"/>
    <n v="4273.5200000000004"/>
    <n v="196581.92"/>
    <n v="105"/>
    <n v="7"/>
    <x v="2"/>
    <n v="448719.60000000003"/>
    <x v="10"/>
  </r>
  <r>
    <x v="616"/>
    <s v="P0283"/>
    <x v="77"/>
    <x v="8"/>
    <s v="Supplier_19"/>
    <x v="3"/>
    <n v="3"/>
    <n v="3749.66"/>
    <n v="11248.98"/>
    <n v="583"/>
    <n v="8"/>
    <x v="1"/>
    <n v="2186051.7799999998"/>
    <x v="8"/>
  </r>
  <r>
    <x v="60"/>
    <s v="P0235"/>
    <x v="116"/>
    <x v="6"/>
    <s v="Supplier_3"/>
    <x v="2"/>
    <n v="4"/>
    <n v="616.32000000000005"/>
    <n v="2465.2800000000002"/>
    <n v="438"/>
    <n v="9"/>
    <x v="1"/>
    <n v="269948.16000000003"/>
    <x v="8"/>
  </r>
  <r>
    <x v="124"/>
    <s v="P0237"/>
    <x v="264"/>
    <x v="6"/>
    <s v="Supplier_13"/>
    <x v="0"/>
    <n v="2"/>
    <n v="3625.78"/>
    <n v="7251.56"/>
    <n v="497"/>
    <n v="9"/>
    <x v="1"/>
    <n v="1802012.6600000001"/>
    <x v="9"/>
  </r>
  <r>
    <x v="178"/>
    <s v="P0158"/>
    <x v="61"/>
    <x v="3"/>
    <s v="Supplier_14"/>
    <x v="0"/>
    <n v="14"/>
    <n v="3324.52"/>
    <n v="46543.28"/>
    <n v="162"/>
    <n v="12"/>
    <x v="0"/>
    <n v="538572.24"/>
    <x v="5"/>
  </r>
  <r>
    <x v="671"/>
    <s v="P0168"/>
    <x v="23"/>
    <x v="3"/>
    <s v="Supplier_11"/>
    <x v="1"/>
    <n v="26"/>
    <n v="377.07"/>
    <n v="9803.82"/>
    <n v="194"/>
    <n v="2"/>
    <x v="0"/>
    <n v="73151.58"/>
    <x v="12"/>
  </r>
  <r>
    <x v="91"/>
    <s v="P0229"/>
    <x v="294"/>
    <x v="6"/>
    <s v="Supplier_21"/>
    <x v="2"/>
    <n v="6"/>
    <n v="100.05"/>
    <n v="600.29999999999995"/>
    <n v="559"/>
    <n v="13"/>
    <x v="1"/>
    <n v="55927.95"/>
    <x v="11"/>
  </r>
  <r>
    <x v="523"/>
    <s v="P0101"/>
    <x v="66"/>
    <x v="9"/>
    <s v="Supplier_17"/>
    <x v="3"/>
    <n v="13"/>
    <n v="2087.84"/>
    <n v="27141.919999999998"/>
    <n v="99"/>
    <n v="5"/>
    <x v="0"/>
    <n v="206696.16"/>
    <x v="1"/>
  </r>
  <r>
    <x v="436"/>
    <s v="P0283"/>
    <x v="77"/>
    <x v="8"/>
    <s v="Supplier_18"/>
    <x v="3"/>
    <n v="2"/>
    <n v="302.83999999999997"/>
    <n v="605.67999999999995"/>
    <n v="456"/>
    <n v="8"/>
    <x v="1"/>
    <n v="138095.03999999998"/>
    <x v="19"/>
  </r>
  <r>
    <x v="559"/>
    <s v="P0122"/>
    <x v="211"/>
    <x v="7"/>
    <s v="Supplier_10"/>
    <x v="4"/>
    <n v="18"/>
    <n v="23669.23"/>
    <n v="426046.14"/>
    <n v="243"/>
    <n v="11"/>
    <x v="0"/>
    <n v="5751622.8899999997"/>
    <x v="1"/>
  </r>
  <r>
    <x v="611"/>
    <s v="P0127"/>
    <x v="236"/>
    <x v="7"/>
    <s v="Supplier_14"/>
    <x v="4"/>
    <n v="23"/>
    <n v="19383.34"/>
    <n v="445816.82"/>
    <n v="105"/>
    <n v="11"/>
    <x v="0"/>
    <n v="2035250.7"/>
    <x v="14"/>
  </r>
  <r>
    <x v="49"/>
    <s v="P0039"/>
    <x v="238"/>
    <x v="5"/>
    <s v="Supplier_3"/>
    <x v="0"/>
    <n v="26"/>
    <n v="1576.16"/>
    <n v="40980.160000000003"/>
    <n v="75"/>
    <n v="7"/>
    <x v="0"/>
    <n v="118212"/>
    <x v="19"/>
  </r>
  <r>
    <x v="376"/>
    <s v="P0110"/>
    <x v="97"/>
    <x v="9"/>
    <s v="Supplier_5"/>
    <x v="3"/>
    <n v="15"/>
    <n v="845.02"/>
    <n v="12675.3"/>
    <n v="150"/>
    <n v="9"/>
    <x v="0"/>
    <n v="126753"/>
    <x v="2"/>
  </r>
  <r>
    <x v="672"/>
    <s v="P0068"/>
    <x v="73"/>
    <x v="0"/>
    <s v="Supplier_20"/>
    <x v="0"/>
    <n v="23"/>
    <n v="260.56"/>
    <n v="5992.88"/>
    <n v="145"/>
    <n v="13"/>
    <x v="0"/>
    <n v="37781.199999999997"/>
    <x v="11"/>
  </r>
  <r>
    <x v="673"/>
    <s v="P0016"/>
    <x v="241"/>
    <x v="1"/>
    <s v="Supplier_30"/>
    <x v="4"/>
    <n v="54"/>
    <n v="19786.400000000001"/>
    <n v="1068465.6000000001"/>
    <n v="60"/>
    <n v="11"/>
    <x v="0"/>
    <n v="1187184"/>
    <x v="15"/>
  </r>
  <r>
    <x v="386"/>
    <s v="P0026"/>
    <x v="100"/>
    <x v="1"/>
    <s v="Supplier_24"/>
    <x v="1"/>
    <n v="35"/>
    <n v="2061.98"/>
    <n v="72169.3"/>
    <n v="85"/>
    <n v="2"/>
    <x v="0"/>
    <n v="175268.3"/>
    <x v="22"/>
  </r>
  <r>
    <x v="589"/>
    <s v="P0045"/>
    <x v="175"/>
    <x v="5"/>
    <s v="Supplier_28"/>
    <x v="2"/>
    <n v="26"/>
    <n v="3638.9"/>
    <n v="94611.4"/>
    <n v="48"/>
    <n v="5"/>
    <x v="2"/>
    <n v="174667.2"/>
    <x v="15"/>
  </r>
  <r>
    <x v="224"/>
    <s v="P0164"/>
    <x v="13"/>
    <x v="3"/>
    <s v="Supplier_12"/>
    <x v="0"/>
    <n v="25"/>
    <n v="1772.03"/>
    <n v="44300.75"/>
    <n v="190"/>
    <n v="13"/>
    <x v="0"/>
    <n v="336685.7"/>
    <x v="5"/>
  </r>
  <r>
    <x v="404"/>
    <s v="P0296"/>
    <x v="84"/>
    <x v="8"/>
    <s v="Supplier_23"/>
    <x v="2"/>
    <n v="10"/>
    <n v="3936.28"/>
    <n v="39362.800000000003"/>
    <n v="592"/>
    <n v="11"/>
    <x v="1"/>
    <n v="2330277.7600000002"/>
    <x v="10"/>
  </r>
  <r>
    <x v="79"/>
    <s v="P0269"/>
    <x v="168"/>
    <x v="2"/>
    <s v="Supplier_5"/>
    <x v="1"/>
    <n v="10"/>
    <n v="2329.42"/>
    <n v="23294.2"/>
    <n v="533"/>
    <n v="3"/>
    <x v="0"/>
    <n v="1241580.8600000001"/>
    <x v="14"/>
  </r>
  <r>
    <x v="65"/>
    <s v="P0060"/>
    <x v="197"/>
    <x v="5"/>
    <s v="Supplier_2"/>
    <x v="2"/>
    <n v="26"/>
    <n v="3590.73"/>
    <n v="93358.98"/>
    <n v="73"/>
    <n v="10"/>
    <x v="2"/>
    <n v="262123.29"/>
    <x v="19"/>
  </r>
  <r>
    <x v="235"/>
    <s v="P0020"/>
    <x v="72"/>
    <x v="1"/>
    <s v="Supplier_30"/>
    <x v="1"/>
    <n v="29"/>
    <n v="5197.26"/>
    <n v="150720.54"/>
    <n v="56"/>
    <n v="13"/>
    <x v="2"/>
    <n v="291046.56"/>
    <x v="17"/>
  </r>
  <r>
    <x v="40"/>
    <s v="P0294"/>
    <x v="143"/>
    <x v="8"/>
    <s v="Supplier_13"/>
    <x v="2"/>
    <n v="10"/>
    <n v="4597.16"/>
    <n v="45971.6"/>
    <n v="558"/>
    <n v="13"/>
    <x v="0"/>
    <n v="2565215.2799999998"/>
    <x v="10"/>
  </r>
  <r>
    <x v="432"/>
    <s v="P0156"/>
    <x v="257"/>
    <x v="3"/>
    <s v="Supplier_12"/>
    <x v="2"/>
    <n v="16"/>
    <n v="2110.0700000000002"/>
    <n v="33761.120000000003"/>
    <n v="130"/>
    <n v="2"/>
    <x v="0"/>
    <n v="274309.10000000003"/>
    <x v="10"/>
  </r>
  <r>
    <x v="528"/>
    <s v="P0258"/>
    <x v="171"/>
    <x v="2"/>
    <s v="Supplier_1"/>
    <x v="1"/>
    <n v="3"/>
    <n v="2809.44"/>
    <n v="8428.32"/>
    <n v="589"/>
    <n v="12"/>
    <x v="1"/>
    <n v="1654760.16"/>
    <x v="14"/>
  </r>
  <r>
    <x v="24"/>
    <s v="P0114"/>
    <x v="145"/>
    <x v="9"/>
    <s v="Supplier_23"/>
    <x v="2"/>
    <n v="25"/>
    <n v="2803.9"/>
    <n v="70097.5"/>
    <n v="166"/>
    <n v="7"/>
    <x v="0"/>
    <n v="465447.4"/>
    <x v="15"/>
  </r>
  <r>
    <x v="194"/>
    <s v="P0053"/>
    <x v="30"/>
    <x v="5"/>
    <s v="Supplier_15"/>
    <x v="4"/>
    <n v="38"/>
    <n v="2308.65"/>
    <n v="87728.7"/>
    <n v="67"/>
    <n v="8"/>
    <x v="2"/>
    <n v="154679.55000000002"/>
    <x v="23"/>
  </r>
  <r>
    <x v="58"/>
    <s v="P0061"/>
    <x v="212"/>
    <x v="0"/>
    <s v="Supplier_4"/>
    <x v="4"/>
    <n v="11"/>
    <n v="232.02"/>
    <n v="2552.2199999999998"/>
    <n v="170"/>
    <n v="5"/>
    <x v="0"/>
    <n v="39443.4"/>
    <x v="17"/>
  </r>
  <r>
    <x v="9"/>
    <s v="P0214"/>
    <x v="242"/>
    <x v="6"/>
    <s v="Supplier_27"/>
    <x v="4"/>
    <n v="13"/>
    <n v="4626.22"/>
    <n v="60140.86"/>
    <n v="397"/>
    <n v="11"/>
    <x v="0"/>
    <n v="1836609.34"/>
    <x v="0"/>
  </r>
  <r>
    <x v="660"/>
    <s v="P0143"/>
    <x v="295"/>
    <x v="7"/>
    <s v="Supplier_16"/>
    <x v="3"/>
    <n v="17"/>
    <n v="22428.15"/>
    <n v="381278.55"/>
    <n v="101"/>
    <n v="5"/>
    <x v="0"/>
    <n v="2265243.1500000004"/>
    <x v="11"/>
  </r>
  <r>
    <x v="124"/>
    <s v="P0064"/>
    <x v="74"/>
    <x v="0"/>
    <s v="Supplier_13"/>
    <x v="3"/>
    <n v="13"/>
    <n v="169.08"/>
    <n v="2198.04"/>
    <n v="250"/>
    <n v="11"/>
    <x v="0"/>
    <n v="42270"/>
    <x v="9"/>
  </r>
  <r>
    <x v="182"/>
    <s v="P0081"/>
    <x v="185"/>
    <x v="0"/>
    <s v="Supplier_9"/>
    <x v="3"/>
    <n v="16"/>
    <n v="55.2"/>
    <n v="883.2"/>
    <n v="90"/>
    <n v="8"/>
    <x v="0"/>
    <n v="4968"/>
    <x v="11"/>
  </r>
  <r>
    <x v="202"/>
    <s v="P0033"/>
    <x v="234"/>
    <x v="5"/>
    <s v="Supplier_4"/>
    <x v="1"/>
    <n v="47"/>
    <n v="3517.11"/>
    <n v="165304.17000000001"/>
    <n v="75"/>
    <n v="11"/>
    <x v="0"/>
    <n v="263783.25"/>
    <x v="6"/>
  </r>
  <r>
    <x v="369"/>
    <s v="P0197"/>
    <x v="178"/>
    <x v="4"/>
    <s v="Supplier_19"/>
    <x v="0"/>
    <n v="20"/>
    <n v="4345.12"/>
    <n v="86902.399999999994"/>
    <n v="115"/>
    <n v="7"/>
    <x v="0"/>
    <n v="499688.8"/>
    <x v="14"/>
  </r>
  <r>
    <x v="386"/>
    <s v="P0124"/>
    <x v="42"/>
    <x v="7"/>
    <s v="Supplier_14"/>
    <x v="1"/>
    <n v="17"/>
    <n v="22288.1"/>
    <n v="378897.7"/>
    <n v="135"/>
    <n v="12"/>
    <x v="0"/>
    <n v="3008893.5"/>
    <x v="22"/>
  </r>
  <r>
    <x v="674"/>
    <s v="P0030"/>
    <x v="82"/>
    <x v="1"/>
    <s v="Supplier_19"/>
    <x v="1"/>
    <n v="50"/>
    <n v="2677.54"/>
    <n v="133877"/>
    <n v="40"/>
    <n v="5"/>
    <x v="2"/>
    <n v="107101.6"/>
    <x v="6"/>
  </r>
  <r>
    <x v="240"/>
    <s v="P0290"/>
    <x v="277"/>
    <x v="8"/>
    <s v="Supplier_28"/>
    <x v="4"/>
    <n v="6"/>
    <n v="2179.02"/>
    <n v="13074.12"/>
    <n v="526"/>
    <n v="5"/>
    <x v="0"/>
    <n v="1146164.52"/>
    <x v="12"/>
  </r>
  <r>
    <x v="608"/>
    <s v="P0038"/>
    <x v="200"/>
    <x v="5"/>
    <s v="Supplier_16"/>
    <x v="1"/>
    <n v="34"/>
    <n v="3150.63"/>
    <n v="107121.42"/>
    <n v="95"/>
    <n v="8"/>
    <x v="2"/>
    <n v="299309.85000000003"/>
    <x v="1"/>
  </r>
  <r>
    <x v="167"/>
    <s v="P0106"/>
    <x v="220"/>
    <x v="9"/>
    <s v="Supplier_24"/>
    <x v="3"/>
    <n v="17"/>
    <n v="4829.47"/>
    <n v="82100.990000000005"/>
    <n v="93"/>
    <n v="11"/>
    <x v="0"/>
    <n v="449140.71"/>
    <x v="22"/>
  </r>
  <r>
    <x v="360"/>
    <s v="P0281"/>
    <x v="201"/>
    <x v="8"/>
    <s v="Supplier_16"/>
    <x v="1"/>
    <n v="5"/>
    <n v="4027.26"/>
    <n v="20136.3"/>
    <n v="345"/>
    <n v="12"/>
    <x v="0"/>
    <n v="1389404.7000000002"/>
    <x v="23"/>
  </r>
  <r>
    <x v="71"/>
    <s v="P0030"/>
    <x v="82"/>
    <x v="1"/>
    <s v="Supplier_5"/>
    <x v="2"/>
    <n v="25"/>
    <n v="3923.61"/>
    <n v="98090.25"/>
    <n v="79"/>
    <n v="4"/>
    <x v="0"/>
    <n v="309965.19"/>
    <x v="9"/>
  </r>
  <r>
    <x v="76"/>
    <s v="P0148"/>
    <x v="137"/>
    <x v="7"/>
    <s v="Supplier_16"/>
    <x v="1"/>
    <n v="18"/>
    <n v="19799"/>
    <n v="356382"/>
    <n v="218"/>
    <n v="11"/>
    <x v="0"/>
    <n v="4316182"/>
    <x v="1"/>
  </r>
  <r>
    <x v="675"/>
    <s v="P0255"/>
    <x v="159"/>
    <x v="2"/>
    <s v="Supplier_27"/>
    <x v="3"/>
    <n v="2"/>
    <n v="3952.79"/>
    <n v="7905.58"/>
    <n v="505"/>
    <n v="5"/>
    <x v="1"/>
    <n v="1996158.95"/>
    <x v="17"/>
  </r>
  <r>
    <x v="120"/>
    <s v="P0019"/>
    <x v="43"/>
    <x v="1"/>
    <s v="Supplier_24"/>
    <x v="3"/>
    <n v="42"/>
    <n v="2211.71"/>
    <n v="92891.82"/>
    <n v="104"/>
    <n v="5"/>
    <x v="2"/>
    <n v="230017.84"/>
    <x v="2"/>
  </r>
  <r>
    <x v="651"/>
    <s v="P0248"/>
    <x v="177"/>
    <x v="2"/>
    <s v="Supplier_17"/>
    <x v="2"/>
    <n v="6"/>
    <n v="3909.91"/>
    <n v="23459.46"/>
    <n v="511"/>
    <n v="9"/>
    <x v="1"/>
    <n v="1997964.01"/>
    <x v="19"/>
  </r>
  <r>
    <x v="319"/>
    <s v="P0069"/>
    <x v="59"/>
    <x v="0"/>
    <s v="Supplier_17"/>
    <x v="2"/>
    <n v="20"/>
    <n v="489.13"/>
    <n v="9782.6"/>
    <n v="90"/>
    <n v="12"/>
    <x v="0"/>
    <n v="44021.7"/>
    <x v="5"/>
  </r>
  <r>
    <x v="166"/>
    <s v="P0185"/>
    <x v="297"/>
    <x v="4"/>
    <s v="Supplier_12"/>
    <x v="0"/>
    <n v="21"/>
    <n v="1443.05"/>
    <n v="30304.05"/>
    <n v="84"/>
    <n v="8"/>
    <x v="0"/>
    <n v="121216.2"/>
    <x v="17"/>
  </r>
  <r>
    <x v="466"/>
    <s v="P0085"/>
    <x v="293"/>
    <x v="0"/>
    <s v="Supplier_21"/>
    <x v="3"/>
    <n v="19"/>
    <n v="400.79"/>
    <n v="7615.01"/>
    <n v="158"/>
    <n v="3"/>
    <x v="0"/>
    <n v="63324.82"/>
    <x v="4"/>
  </r>
  <r>
    <x v="416"/>
    <s v="P0185"/>
    <x v="297"/>
    <x v="4"/>
    <s v="Supplier_18"/>
    <x v="3"/>
    <n v="19"/>
    <n v="3506.23"/>
    <n v="66618.37"/>
    <n v="226"/>
    <n v="3"/>
    <x v="0"/>
    <n v="792407.98"/>
    <x v="4"/>
  </r>
  <r>
    <x v="535"/>
    <s v="P0110"/>
    <x v="97"/>
    <x v="9"/>
    <s v="Supplier_16"/>
    <x v="3"/>
    <n v="8"/>
    <n v="628.59"/>
    <n v="5028.72"/>
    <n v="239"/>
    <n v="14"/>
    <x v="0"/>
    <n v="150233.01"/>
    <x v="5"/>
  </r>
  <r>
    <x v="482"/>
    <s v="P0017"/>
    <x v="99"/>
    <x v="1"/>
    <s v="Supplier_20"/>
    <x v="4"/>
    <n v="40"/>
    <n v="814.45"/>
    <n v="32578"/>
    <n v="41"/>
    <n v="10"/>
    <x v="2"/>
    <n v="33392.450000000004"/>
    <x v="19"/>
  </r>
  <r>
    <x v="464"/>
    <s v="P0173"/>
    <x v="199"/>
    <x v="3"/>
    <s v="Supplier_29"/>
    <x v="2"/>
    <n v="9"/>
    <n v="1363.41"/>
    <n v="12270.69"/>
    <n v="205"/>
    <n v="14"/>
    <x v="0"/>
    <n v="279499.05"/>
    <x v="2"/>
  </r>
  <r>
    <x v="217"/>
    <s v="P0002"/>
    <x v="215"/>
    <x v="1"/>
    <s v="Supplier_14"/>
    <x v="0"/>
    <n v="36"/>
    <n v="16940.68"/>
    <n v="609864.48"/>
    <n v="70"/>
    <n v="7"/>
    <x v="0"/>
    <n v="1185847.6000000001"/>
    <x v="1"/>
  </r>
  <r>
    <x v="280"/>
    <s v="P0119"/>
    <x v="103"/>
    <x v="9"/>
    <s v="Supplier_5"/>
    <x v="0"/>
    <n v="25"/>
    <n v="624.26"/>
    <n v="15606.5"/>
    <n v="147"/>
    <n v="11"/>
    <x v="0"/>
    <n v="91766.22"/>
    <x v="2"/>
  </r>
  <r>
    <x v="381"/>
    <s v="P0227"/>
    <x v="35"/>
    <x v="6"/>
    <s v="Supplier_4"/>
    <x v="3"/>
    <n v="17"/>
    <n v="4214.12"/>
    <n v="71640.039999999994"/>
    <n v="342"/>
    <n v="9"/>
    <x v="0"/>
    <n v="1441229.04"/>
    <x v="10"/>
  </r>
  <r>
    <x v="308"/>
    <s v="P0005"/>
    <x v="105"/>
    <x v="1"/>
    <s v="Supplier_26"/>
    <x v="3"/>
    <n v="46"/>
    <n v="17197.96"/>
    <n v="791106.16"/>
    <n v="66"/>
    <n v="6"/>
    <x v="2"/>
    <n v="1135065.3599999999"/>
    <x v="21"/>
  </r>
  <r>
    <x v="249"/>
    <s v="P0211"/>
    <x v="114"/>
    <x v="6"/>
    <s v="Supplier_30"/>
    <x v="3"/>
    <n v="8"/>
    <n v="3677.89"/>
    <n v="29423.119999999999"/>
    <n v="562"/>
    <n v="4"/>
    <x v="1"/>
    <n v="2066974.18"/>
    <x v="12"/>
  </r>
  <r>
    <x v="241"/>
    <s v="P0227"/>
    <x v="35"/>
    <x v="6"/>
    <s v="Supplier_5"/>
    <x v="4"/>
    <n v="13"/>
    <n v="2028.57"/>
    <n v="26371.41"/>
    <n v="535"/>
    <n v="4"/>
    <x v="0"/>
    <n v="1085284.95"/>
    <x v="15"/>
  </r>
  <r>
    <x v="269"/>
    <s v="P0062"/>
    <x v="221"/>
    <x v="0"/>
    <s v="Supplier_2"/>
    <x v="3"/>
    <n v="9"/>
    <n v="207"/>
    <n v="1863"/>
    <n v="90"/>
    <n v="14"/>
    <x v="0"/>
    <n v="18630"/>
    <x v="23"/>
  </r>
  <r>
    <x v="583"/>
    <s v="P0206"/>
    <x v="8"/>
    <x v="4"/>
    <s v="Supplier_24"/>
    <x v="0"/>
    <n v="13"/>
    <n v="2161.7399999999998"/>
    <n v="28102.62"/>
    <n v="220"/>
    <n v="11"/>
    <x v="0"/>
    <n v="475582.79999999993"/>
    <x v="0"/>
  </r>
  <r>
    <x v="505"/>
    <s v="P0228"/>
    <x v="45"/>
    <x v="6"/>
    <s v="Supplier_1"/>
    <x v="4"/>
    <n v="8"/>
    <n v="2804.92"/>
    <n v="22439.360000000001"/>
    <n v="426"/>
    <n v="9"/>
    <x v="0"/>
    <n v="1194895.92"/>
    <x v="11"/>
  </r>
  <r>
    <x v="42"/>
    <s v="P0138"/>
    <x v="245"/>
    <x v="7"/>
    <s v="Supplier_8"/>
    <x v="1"/>
    <n v="22"/>
    <n v="24786.27"/>
    <n v="545297.93999999994"/>
    <n v="193"/>
    <n v="3"/>
    <x v="0"/>
    <n v="4783750.1100000003"/>
    <x v="18"/>
  </r>
  <r>
    <x v="579"/>
    <s v="P0025"/>
    <x v="163"/>
    <x v="1"/>
    <s v="Supplier_30"/>
    <x v="1"/>
    <n v="43"/>
    <n v="1762.05"/>
    <n v="75768.149999999994"/>
    <n v="100"/>
    <n v="13"/>
    <x v="0"/>
    <n v="176205"/>
    <x v="3"/>
  </r>
  <r>
    <x v="89"/>
    <s v="P0115"/>
    <x v="92"/>
    <x v="9"/>
    <s v="Supplier_6"/>
    <x v="2"/>
    <n v="14"/>
    <n v="4011.73"/>
    <n v="56164.22"/>
    <n v="108"/>
    <n v="9"/>
    <x v="0"/>
    <n v="433266.84"/>
    <x v="0"/>
  </r>
  <r>
    <x v="631"/>
    <s v="P0150"/>
    <x v="202"/>
    <x v="7"/>
    <s v="Supplier_18"/>
    <x v="0"/>
    <n v="19"/>
    <n v="21660.41"/>
    <n v="411547.79"/>
    <n v="166"/>
    <n v="13"/>
    <x v="0"/>
    <n v="3595628.06"/>
    <x v="23"/>
  </r>
  <r>
    <x v="187"/>
    <s v="P0125"/>
    <x v="167"/>
    <x v="7"/>
    <s v="Supplier_15"/>
    <x v="3"/>
    <n v="11"/>
    <n v="6532.58"/>
    <n v="71858.38"/>
    <n v="150"/>
    <n v="7"/>
    <x v="0"/>
    <n v="979887"/>
    <x v="17"/>
  </r>
  <r>
    <x v="138"/>
    <s v="P0280"/>
    <x v="253"/>
    <x v="8"/>
    <s v="Supplier_16"/>
    <x v="1"/>
    <n v="2"/>
    <n v="1291.22"/>
    <n v="2582.44"/>
    <n v="384"/>
    <n v="3"/>
    <x v="1"/>
    <n v="495828.47999999998"/>
    <x v="12"/>
  </r>
  <r>
    <x v="177"/>
    <s v="P0116"/>
    <x v="156"/>
    <x v="9"/>
    <s v="Supplier_5"/>
    <x v="4"/>
    <n v="9"/>
    <n v="3782.03"/>
    <n v="34038.269999999997"/>
    <n v="168"/>
    <n v="11"/>
    <x v="0"/>
    <n v="635381.04"/>
    <x v="23"/>
  </r>
  <r>
    <x v="85"/>
    <s v="P0008"/>
    <x v="58"/>
    <x v="1"/>
    <s v="Supplier_22"/>
    <x v="2"/>
    <n v="72"/>
    <n v="14903.54"/>
    <n v="1073054.8799999999"/>
    <n v="33"/>
    <n v="2"/>
    <x v="2"/>
    <n v="491816.82"/>
    <x v="10"/>
  </r>
  <r>
    <x v="221"/>
    <s v="P0188"/>
    <x v="52"/>
    <x v="4"/>
    <s v="Supplier_24"/>
    <x v="0"/>
    <n v="24"/>
    <n v="1326.92"/>
    <n v="31846.080000000002"/>
    <n v="182"/>
    <n v="10"/>
    <x v="0"/>
    <n v="241499.44"/>
    <x v="3"/>
  </r>
  <r>
    <x v="315"/>
    <s v="P0169"/>
    <x v="276"/>
    <x v="3"/>
    <s v="Supplier_2"/>
    <x v="2"/>
    <n v="10"/>
    <n v="1613.79"/>
    <n v="16137.9"/>
    <n v="184"/>
    <n v="7"/>
    <x v="0"/>
    <n v="296937.36"/>
    <x v="5"/>
  </r>
  <r>
    <x v="384"/>
    <s v="P0075"/>
    <x v="141"/>
    <x v="0"/>
    <s v="Supplier_19"/>
    <x v="0"/>
    <n v="17"/>
    <n v="191.7"/>
    <n v="3258.9"/>
    <n v="170"/>
    <n v="4"/>
    <x v="0"/>
    <n v="32588.999999999996"/>
    <x v="9"/>
  </r>
  <r>
    <x v="383"/>
    <s v="P0280"/>
    <x v="253"/>
    <x v="8"/>
    <s v="Supplier_19"/>
    <x v="0"/>
    <n v="1"/>
    <n v="1467.46"/>
    <n v="1467.46"/>
    <n v="563"/>
    <n v="14"/>
    <x v="0"/>
    <n v="826179.98"/>
    <x v="20"/>
  </r>
  <r>
    <x v="474"/>
    <s v="P0068"/>
    <x v="73"/>
    <x v="0"/>
    <s v="Supplier_20"/>
    <x v="2"/>
    <n v="10"/>
    <n v="140.94999999999999"/>
    <n v="1409.5"/>
    <n v="227"/>
    <n v="9"/>
    <x v="0"/>
    <n v="31995.649999999998"/>
    <x v="12"/>
  </r>
  <r>
    <x v="190"/>
    <s v="P0162"/>
    <x v="135"/>
    <x v="3"/>
    <s v="Supplier_17"/>
    <x v="0"/>
    <n v="8"/>
    <n v="1121.03"/>
    <n v="8968.24"/>
    <n v="200"/>
    <n v="11"/>
    <x v="0"/>
    <n v="224206"/>
    <x v="17"/>
  </r>
  <r>
    <x v="423"/>
    <s v="P0059"/>
    <x v="184"/>
    <x v="5"/>
    <s v="Supplier_20"/>
    <x v="4"/>
    <n v="35"/>
    <n v="4169.71"/>
    <n v="145939.85"/>
    <n v="86"/>
    <n v="13"/>
    <x v="2"/>
    <n v="358595.06"/>
    <x v="16"/>
  </r>
  <r>
    <x v="589"/>
    <s v="P0215"/>
    <x v="24"/>
    <x v="6"/>
    <s v="Supplier_17"/>
    <x v="2"/>
    <n v="11"/>
    <n v="2366.6999999999998"/>
    <n v="26033.7"/>
    <n v="276"/>
    <n v="5"/>
    <x v="1"/>
    <n v="653209.19999999995"/>
    <x v="15"/>
  </r>
  <r>
    <x v="659"/>
    <s v="P0145"/>
    <x v="266"/>
    <x v="7"/>
    <s v="Supplier_12"/>
    <x v="2"/>
    <n v="15"/>
    <n v="1749.38"/>
    <n v="26240.7"/>
    <n v="188"/>
    <n v="12"/>
    <x v="0"/>
    <n v="328883.44"/>
    <x v="19"/>
  </r>
  <r>
    <x v="244"/>
    <s v="P0097"/>
    <x v="254"/>
    <x v="9"/>
    <s v="Supplier_13"/>
    <x v="4"/>
    <n v="22"/>
    <n v="579.11"/>
    <n v="12740.42"/>
    <n v="156"/>
    <n v="14"/>
    <x v="0"/>
    <n v="90341.16"/>
    <x v="20"/>
  </r>
  <r>
    <x v="193"/>
    <s v="P0115"/>
    <x v="92"/>
    <x v="9"/>
    <s v="Supplier_19"/>
    <x v="3"/>
    <n v="17"/>
    <n v="2314.67"/>
    <n v="39349.39"/>
    <n v="99"/>
    <n v="6"/>
    <x v="0"/>
    <n v="229152.33000000002"/>
    <x v="7"/>
  </r>
  <r>
    <x v="635"/>
    <s v="P0297"/>
    <x v="64"/>
    <x v="8"/>
    <s v="Supplier_14"/>
    <x v="3"/>
    <n v="1"/>
    <n v="2458.09"/>
    <n v="2458.09"/>
    <n v="344"/>
    <n v="8"/>
    <x v="0"/>
    <n v="845582.96000000008"/>
    <x v="6"/>
  </r>
  <r>
    <x v="602"/>
    <s v="P0015"/>
    <x v="203"/>
    <x v="1"/>
    <s v="Supplier_29"/>
    <x v="0"/>
    <n v="25"/>
    <n v="5648.68"/>
    <n v="141217"/>
    <n v="95"/>
    <n v="6"/>
    <x v="2"/>
    <n v="536624.6"/>
    <x v="14"/>
  </r>
  <r>
    <x v="297"/>
    <s v="P0261"/>
    <x v="286"/>
    <x v="2"/>
    <s v="Supplier_10"/>
    <x v="4"/>
    <n v="7"/>
    <n v="2811.35"/>
    <n v="19679.45"/>
    <n v="519"/>
    <n v="8"/>
    <x v="1"/>
    <n v="1459090.65"/>
    <x v="20"/>
  </r>
  <r>
    <x v="170"/>
    <s v="P0138"/>
    <x v="245"/>
    <x v="7"/>
    <s v="Supplier_8"/>
    <x v="4"/>
    <n v="9"/>
    <n v="27845.3"/>
    <n v="250607.7"/>
    <n v="189"/>
    <n v="8"/>
    <x v="0"/>
    <n v="5262761.7"/>
    <x v="18"/>
  </r>
  <r>
    <x v="611"/>
    <s v="P0050"/>
    <x v="104"/>
    <x v="5"/>
    <s v="Supplier_23"/>
    <x v="1"/>
    <n v="30"/>
    <n v="4939.88"/>
    <n v="148196.4"/>
    <n v="42"/>
    <n v="3"/>
    <x v="0"/>
    <n v="207474.96"/>
    <x v="14"/>
  </r>
  <r>
    <x v="390"/>
    <s v="P0074"/>
    <x v="140"/>
    <x v="0"/>
    <s v="Supplier_24"/>
    <x v="3"/>
    <n v="15"/>
    <n v="285.18"/>
    <n v="4277.7"/>
    <n v="173"/>
    <n v="8"/>
    <x v="0"/>
    <n v="49336.14"/>
    <x v="18"/>
  </r>
  <r>
    <x v="526"/>
    <s v="P0036"/>
    <x v="194"/>
    <x v="5"/>
    <s v="Supplier_13"/>
    <x v="3"/>
    <n v="30"/>
    <n v="3590.58"/>
    <n v="107717.4"/>
    <n v="49"/>
    <n v="7"/>
    <x v="2"/>
    <n v="175938.41999999998"/>
    <x v="20"/>
  </r>
  <r>
    <x v="176"/>
    <s v="P0031"/>
    <x v="224"/>
    <x v="5"/>
    <s v="Supplier_20"/>
    <x v="1"/>
    <n v="20"/>
    <n v="3117.33"/>
    <n v="62346.6"/>
    <n v="79"/>
    <n v="12"/>
    <x v="0"/>
    <n v="246269.07"/>
    <x v="19"/>
  </r>
  <r>
    <x v="390"/>
    <s v="P0260"/>
    <x v="33"/>
    <x v="2"/>
    <s v="Supplier_10"/>
    <x v="0"/>
    <n v="8"/>
    <n v="1205.57"/>
    <n v="9644.56"/>
    <n v="342"/>
    <n v="10"/>
    <x v="1"/>
    <n v="412304.94"/>
    <x v="18"/>
  </r>
  <r>
    <x v="262"/>
    <s v="P0002"/>
    <x v="215"/>
    <x v="1"/>
    <s v="Supplier_9"/>
    <x v="1"/>
    <n v="48"/>
    <n v="3585.53"/>
    <n v="172105.44"/>
    <n v="70"/>
    <n v="6"/>
    <x v="2"/>
    <n v="250987.1"/>
    <x v="1"/>
  </r>
  <r>
    <x v="297"/>
    <s v="P0224"/>
    <x v="56"/>
    <x v="6"/>
    <s v="Supplier_16"/>
    <x v="3"/>
    <n v="1"/>
    <n v="4881.3900000000003"/>
    <n v="4881.3900000000003"/>
    <n v="473"/>
    <n v="8"/>
    <x v="0"/>
    <n v="2308897.4700000002"/>
    <x v="20"/>
  </r>
  <r>
    <x v="630"/>
    <s v="P0225"/>
    <x v="34"/>
    <x v="6"/>
    <s v="Supplier_7"/>
    <x v="2"/>
    <n v="7"/>
    <n v="2245.44"/>
    <n v="15718.08"/>
    <n v="468"/>
    <n v="13"/>
    <x v="0"/>
    <n v="1050865.92"/>
    <x v="16"/>
  </r>
  <r>
    <x v="443"/>
    <s v="P0094"/>
    <x v="121"/>
    <x v="9"/>
    <s v="Supplier_4"/>
    <x v="4"/>
    <n v="25"/>
    <n v="492.08"/>
    <n v="12302"/>
    <n v="220"/>
    <n v="14"/>
    <x v="0"/>
    <n v="108257.59999999999"/>
    <x v="18"/>
  </r>
  <r>
    <x v="181"/>
    <s v="P0268"/>
    <x v="131"/>
    <x v="2"/>
    <s v="Supplier_11"/>
    <x v="4"/>
    <n v="2"/>
    <n v="1659.33"/>
    <n v="3318.66"/>
    <n v="484"/>
    <n v="6"/>
    <x v="1"/>
    <n v="803115.72"/>
    <x v="2"/>
  </r>
  <r>
    <x v="676"/>
    <s v="P0103"/>
    <x v="50"/>
    <x v="9"/>
    <s v="Supplier_3"/>
    <x v="2"/>
    <n v="8"/>
    <n v="1216.0999999999999"/>
    <n v="9728.7999999999993"/>
    <n v="168"/>
    <n v="13"/>
    <x v="0"/>
    <n v="204304.8"/>
    <x v="15"/>
  </r>
  <r>
    <x v="452"/>
    <s v="P0085"/>
    <x v="293"/>
    <x v="0"/>
    <s v="Supplier_21"/>
    <x v="2"/>
    <n v="21"/>
    <n v="414.34"/>
    <n v="8701.14"/>
    <n v="248"/>
    <n v="14"/>
    <x v="0"/>
    <n v="102756.31999999999"/>
    <x v="16"/>
  </r>
  <r>
    <x v="130"/>
    <s v="P0065"/>
    <x v="190"/>
    <x v="0"/>
    <s v="Supplier_25"/>
    <x v="1"/>
    <n v="24"/>
    <n v="144.18"/>
    <n v="3460.32"/>
    <n v="175"/>
    <n v="10"/>
    <x v="0"/>
    <n v="25231.5"/>
    <x v="13"/>
  </r>
  <r>
    <x v="297"/>
    <s v="P0026"/>
    <x v="100"/>
    <x v="1"/>
    <s v="Supplier_6"/>
    <x v="3"/>
    <n v="25"/>
    <n v="3909.57"/>
    <n v="97739.25"/>
    <n v="71"/>
    <n v="6"/>
    <x v="0"/>
    <n v="277579.47000000003"/>
    <x v="20"/>
  </r>
  <r>
    <x v="677"/>
    <s v="P0188"/>
    <x v="52"/>
    <x v="4"/>
    <s v="Supplier_8"/>
    <x v="4"/>
    <n v="11"/>
    <n v="4998.53"/>
    <n v="54983.83"/>
    <n v="84"/>
    <n v="5"/>
    <x v="0"/>
    <n v="419876.51999999996"/>
    <x v="9"/>
  </r>
  <r>
    <x v="565"/>
    <s v="P0088"/>
    <x v="67"/>
    <x v="0"/>
    <s v="Supplier_14"/>
    <x v="4"/>
    <n v="14"/>
    <n v="144.37"/>
    <n v="2021.18"/>
    <n v="236"/>
    <n v="6"/>
    <x v="0"/>
    <n v="34071.32"/>
    <x v="23"/>
  </r>
  <r>
    <x v="352"/>
    <s v="P0106"/>
    <x v="220"/>
    <x v="9"/>
    <s v="Supplier_8"/>
    <x v="0"/>
    <n v="10"/>
    <n v="998.79"/>
    <n v="9987.9"/>
    <n v="114"/>
    <n v="4"/>
    <x v="0"/>
    <n v="113862.06"/>
    <x v="0"/>
  </r>
  <r>
    <x v="571"/>
    <s v="P0116"/>
    <x v="156"/>
    <x v="9"/>
    <s v="Supplier_23"/>
    <x v="1"/>
    <n v="14"/>
    <n v="122.94"/>
    <n v="1721.16"/>
    <n v="174"/>
    <n v="12"/>
    <x v="0"/>
    <n v="21391.56"/>
    <x v="1"/>
  </r>
  <r>
    <x v="554"/>
    <s v="P0048"/>
    <x v="207"/>
    <x v="5"/>
    <s v="Supplier_29"/>
    <x v="2"/>
    <n v="27"/>
    <n v="2142.48"/>
    <n v="57846.96"/>
    <n v="103"/>
    <n v="8"/>
    <x v="0"/>
    <n v="220675.44"/>
    <x v="19"/>
  </r>
  <r>
    <x v="217"/>
    <s v="P0291"/>
    <x v="37"/>
    <x v="8"/>
    <s v="Supplier_24"/>
    <x v="3"/>
    <n v="8"/>
    <n v="4617.88"/>
    <n v="36943.040000000001"/>
    <n v="363"/>
    <n v="4"/>
    <x v="0"/>
    <n v="1676290.44"/>
    <x v="1"/>
  </r>
  <r>
    <x v="463"/>
    <s v="P0115"/>
    <x v="92"/>
    <x v="9"/>
    <s v="Supplier_25"/>
    <x v="4"/>
    <n v="18"/>
    <n v="4450.7700000000004"/>
    <n v="80113.86"/>
    <n v="179"/>
    <n v="6"/>
    <x v="0"/>
    <n v="796687.83000000007"/>
    <x v="18"/>
  </r>
  <r>
    <x v="626"/>
    <s v="P0180"/>
    <x v="3"/>
    <x v="3"/>
    <s v="Supplier_26"/>
    <x v="2"/>
    <n v="21"/>
    <n v="1273.01"/>
    <n v="26733.21"/>
    <n v="180"/>
    <n v="3"/>
    <x v="0"/>
    <n v="229141.8"/>
    <x v="4"/>
  </r>
  <r>
    <x v="54"/>
    <s v="P0011"/>
    <x v="252"/>
    <x v="1"/>
    <s v="Supplier_9"/>
    <x v="0"/>
    <n v="57"/>
    <n v="19135.689999999999"/>
    <n v="1090734.33"/>
    <n v="85"/>
    <n v="8"/>
    <x v="0"/>
    <n v="1626533.65"/>
    <x v="0"/>
  </r>
  <r>
    <x v="59"/>
    <s v="P0220"/>
    <x v="183"/>
    <x v="6"/>
    <s v="Supplier_24"/>
    <x v="0"/>
    <n v="3"/>
    <n v="2366.9299999999998"/>
    <n v="7100.79"/>
    <n v="329"/>
    <n v="6"/>
    <x v="0"/>
    <n v="778719.97"/>
    <x v="0"/>
  </r>
  <r>
    <x v="404"/>
    <s v="P0151"/>
    <x v="205"/>
    <x v="3"/>
    <s v="Supplier_8"/>
    <x v="2"/>
    <n v="8"/>
    <n v="3854.86"/>
    <n v="30838.880000000001"/>
    <n v="140"/>
    <n v="8"/>
    <x v="0"/>
    <n v="539680.4"/>
    <x v="10"/>
  </r>
  <r>
    <x v="258"/>
    <s v="P0021"/>
    <x v="235"/>
    <x v="1"/>
    <s v="Supplier_24"/>
    <x v="2"/>
    <n v="41"/>
    <n v="2694.48"/>
    <n v="110473.68"/>
    <n v="35"/>
    <n v="9"/>
    <x v="0"/>
    <n v="94306.8"/>
    <x v="2"/>
  </r>
  <r>
    <x v="165"/>
    <s v="P0138"/>
    <x v="245"/>
    <x v="7"/>
    <s v="Supplier_25"/>
    <x v="2"/>
    <n v="25"/>
    <n v="27011.47"/>
    <n v="675286.75"/>
    <n v="202"/>
    <n v="11"/>
    <x v="0"/>
    <n v="5456316.9400000004"/>
    <x v="1"/>
  </r>
  <r>
    <x v="573"/>
    <s v="P0117"/>
    <x v="46"/>
    <x v="9"/>
    <s v="Supplier_13"/>
    <x v="3"/>
    <n v="8"/>
    <n v="3568.58"/>
    <n v="28548.639999999999"/>
    <n v="230"/>
    <n v="11"/>
    <x v="0"/>
    <n v="820773.4"/>
    <x v="13"/>
  </r>
  <r>
    <x v="58"/>
    <s v="P0031"/>
    <x v="224"/>
    <x v="5"/>
    <s v="Supplier_10"/>
    <x v="1"/>
    <n v="28"/>
    <n v="3869.51"/>
    <n v="108346.28"/>
    <n v="104"/>
    <n v="3"/>
    <x v="0"/>
    <n v="402429.04000000004"/>
    <x v="17"/>
  </r>
  <r>
    <x v="102"/>
    <s v="P0227"/>
    <x v="35"/>
    <x v="6"/>
    <s v="Supplier_20"/>
    <x v="2"/>
    <n v="10"/>
    <n v="1242"/>
    <n v="12420"/>
    <n v="378"/>
    <n v="7"/>
    <x v="1"/>
    <n v="469476"/>
    <x v="5"/>
  </r>
  <r>
    <x v="488"/>
    <s v="P0150"/>
    <x v="202"/>
    <x v="7"/>
    <s v="Supplier_10"/>
    <x v="1"/>
    <n v="16"/>
    <n v="8958.08"/>
    <n v="143329.28"/>
    <n v="208"/>
    <n v="7"/>
    <x v="0"/>
    <n v="1863280.6399999999"/>
    <x v="13"/>
  </r>
  <r>
    <x v="242"/>
    <s v="P0237"/>
    <x v="264"/>
    <x v="6"/>
    <s v="Supplier_10"/>
    <x v="2"/>
    <n v="17"/>
    <n v="204.85"/>
    <n v="3482.45"/>
    <n v="264"/>
    <n v="5"/>
    <x v="1"/>
    <n v="54080.4"/>
    <x v="19"/>
  </r>
  <r>
    <x v="435"/>
    <s v="P0170"/>
    <x v="231"/>
    <x v="3"/>
    <s v="Supplier_17"/>
    <x v="4"/>
    <n v="19"/>
    <n v="2120.8000000000002"/>
    <n v="40295.199999999997"/>
    <n v="217"/>
    <n v="10"/>
    <x v="0"/>
    <n v="460213.60000000003"/>
    <x v="23"/>
  </r>
  <r>
    <x v="678"/>
    <s v="P0128"/>
    <x v="282"/>
    <x v="7"/>
    <s v="Supplier_25"/>
    <x v="1"/>
    <n v="22"/>
    <n v="25500.95"/>
    <n v="561020.9"/>
    <n v="99"/>
    <n v="9"/>
    <x v="0"/>
    <n v="2524594.0500000003"/>
    <x v="13"/>
  </r>
  <r>
    <x v="336"/>
    <s v="P0089"/>
    <x v="280"/>
    <x v="0"/>
    <s v="Supplier_20"/>
    <x v="2"/>
    <n v="19"/>
    <n v="371.53"/>
    <n v="7059.07"/>
    <n v="245"/>
    <n v="13"/>
    <x v="0"/>
    <n v="91024.849999999991"/>
    <x v="11"/>
  </r>
  <r>
    <x v="584"/>
    <s v="P0083"/>
    <x v="47"/>
    <x v="0"/>
    <s v="Supplier_5"/>
    <x v="3"/>
    <n v="24"/>
    <n v="333.21"/>
    <n v="7997.04"/>
    <n v="166"/>
    <n v="2"/>
    <x v="0"/>
    <n v="55312.859999999993"/>
    <x v="20"/>
  </r>
  <r>
    <x v="427"/>
    <s v="P0203"/>
    <x v="117"/>
    <x v="4"/>
    <s v="Supplier_21"/>
    <x v="2"/>
    <n v="24"/>
    <n v="2084.94"/>
    <n v="50038.559999999998"/>
    <n v="161"/>
    <n v="14"/>
    <x v="0"/>
    <n v="335675.34"/>
    <x v="23"/>
  </r>
  <r>
    <x v="344"/>
    <s v="P0063"/>
    <x v="0"/>
    <x v="0"/>
    <s v="Supplier_22"/>
    <x v="4"/>
    <n v="22"/>
    <n v="467.36"/>
    <n v="10281.92"/>
    <n v="206"/>
    <n v="3"/>
    <x v="0"/>
    <n v="96276.160000000003"/>
    <x v="18"/>
  </r>
  <r>
    <x v="164"/>
    <s v="P0022"/>
    <x v="188"/>
    <x v="1"/>
    <s v="Supplier_14"/>
    <x v="4"/>
    <n v="59"/>
    <n v="5790.36"/>
    <n v="341631.24"/>
    <n v="73"/>
    <n v="2"/>
    <x v="2"/>
    <n v="422696.27999999997"/>
    <x v="15"/>
  </r>
  <r>
    <x v="307"/>
    <s v="P0121"/>
    <x v="259"/>
    <x v="7"/>
    <s v="Supplier_8"/>
    <x v="3"/>
    <n v="19"/>
    <n v="22169.61"/>
    <n v="421222.59"/>
    <n v="213"/>
    <n v="14"/>
    <x v="0"/>
    <n v="4722126.93"/>
    <x v="2"/>
  </r>
  <r>
    <x v="206"/>
    <s v="P0113"/>
    <x v="173"/>
    <x v="9"/>
    <s v="Supplier_5"/>
    <x v="2"/>
    <n v="25"/>
    <n v="2710.11"/>
    <n v="67752.75"/>
    <n v="151"/>
    <n v="2"/>
    <x v="0"/>
    <n v="409226.61000000004"/>
    <x v="9"/>
  </r>
  <r>
    <x v="461"/>
    <s v="P0109"/>
    <x v="270"/>
    <x v="9"/>
    <s v="Supplier_15"/>
    <x v="0"/>
    <n v="25"/>
    <n v="4272.5200000000004"/>
    <n v="106813"/>
    <n v="174"/>
    <n v="10"/>
    <x v="0"/>
    <n v="743418.4800000001"/>
    <x v="0"/>
  </r>
  <r>
    <x v="144"/>
    <s v="P0275"/>
    <x v="153"/>
    <x v="8"/>
    <s v="Supplier_29"/>
    <x v="4"/>
    <n v="9"/>
    <n v="4831.25"/>
    <n v="43481.25"/>
    <n v="513"/>
    <n v="6"/>
    <x v="0"/>
    <n v="2478431.25"/>
    <x v="14"/>
  </r>
  <r>
    <x v="353"/>
    <s v="P0250"/>
    <x v="2"/>
    <x v="2"/>
    <s v="Supplier_22"/>
    <x v="4"/>
    <n v="1"/>
    <n v="134.44999999999999"/>
    <n v="134.44999999999999"/>
    <n v="284"/>
    <n v="7"/>
    <x v="0"/>
    <n v="38183.799999999996"/>
    <x v="22"/>
  </r>
  <r>
    <x v="380"/>
    <s v="P0225"/>
    <x v="34"/>
    <x v="6"/>
    <s v="Supplier_24"/>
    <x v="1"/>
    <n v="9"/>
    <n v="4261.59"/>
    <n v="38354.31"/>
    <n v="468"/>
    <n v="3"/>
    <x v="1"/>
    <n v="1994424.12"/>
    <x v="16"/>
  </r>
  <r>
    <x v="283"/>
    <s v="P0037"/>
    <x v="206"/>
    <x v="5"/>
    <s v="Supplier_27"/>
    <x v="1"/>
    <n v="47"/>
    <n v="3068.14"/>
    <n v="144202.57999999999"/>
    <n v="56"/>
    <n v="3"/>
    <x v="0"/>
    <n v="171815.84"/>
    <x v="21"/>
  </r>
  <r>
    <x v="529"/>
    <s v="P0094"/>
    <x v="121"/>
    <x v="9"/>
    <s v="Supplier_3"/>
    <x v="1"/>
    <n v="18"/>
    <n v="1832.84"/>
    <n v="32991.120000000003"/>
    <n v="163"/>
    <n v="6"/>
    <x v="0"/>
    <n v="298752.92"/>
    <x v="9"/>
  </r>
  <r>
    <x v="28"/>
    <s v="P0156"/>
    <x v="257"/>
    <x v="3"/>
    <s v="Supplier_24"/>
    <x v="0"/>
    <n v="9"/>
    <n v="3915.82"/>
    <n v="35242.379999999997"/>
    <n v="217"/>
    <n v="7"/>
    <x v="0"/>
    <n v="849732.94000000006"/>
    <x v="16"/>
  </r>
  <r>
    <x v="375"/>
    <s v="P0098"/>
    <x v="191"/>
    <x v="9"/>
    <s v="Supplier_24"/>
    <x v="1"/>
    <n v="22"/>
    <n v="4649.5200000000004"/>
    <n v="102289.44"/>
    <n v="226"/>
    <n v="14"/>
    <x v="0"/>
    <n v="1050791.52"/>
    <x v="4"/>
  </r>
  <r>
    <x v="301"/>
    <s v="P0169"/>
    <x v="276"/>
    <x v="3"/>
    <s v="Supplier_11"/>
    <x v="1"/>
    <n v="24"/>
    <n v="880.77"/>
    <n v="21138.48"/>
    <n v="187"/>
    <n v="8"/>
    <x v="0"/>
    <n v="164703.99"/>
    <x v="9"/>
  </r>
  <r>
    <x v="133"/>
    <s v="P0281"/>
    <x v="201"/>
    <x v="8"/>
    <s v="Supplier_26"/>
    <x v="4"/>
    <n v="6"/>
    <n v="4656"/>
    <n v="27936"/>
    <n v="595"/>
    <n v="5"/>
    <x v="0"/>
    <n v="2770320"/>
    <x v="10"/>
  </r>
  <r>
    <x v="583"/>
    <s v="P0198"/>
    <x v="6"/>
    <x v="4"/>
    <s v="Supplier_30"/>
    <x v="0"/>
    <n v="23"/>
    <n v="568.1"/>
    <n v="13066.3"/>
    <n v="211"/>
    <n v="9"/>
    <x v="0"/>
    <n v="119869.1"/>
    <x v="0"/>
  </r>
  <r>
    <x v="679"/>
    <s v="P0009"/>
    <x v="166"/>
    <x v="1"/>
    <s v="Supplier_27"/>
    <x v="3"/>
    <n v="30"/>
    <n v="13702.33"/>
    <n v="411069.9"/>
    <n v="39"/>
    <n v="2"/>
    <x v="2"/>
    <n v="534390.87"/>
    <x v="4"/>
  </r>
  <r>
    <x v="461"/>
    <s v="P0220"/>
    <x v="183"/>
    <x v="6"/>
    <s v="Supplier_17"/>
    <x v="4"/>
    <n v="1"/>
    <n v="2947.27"/>
    <n v="2947.27"/>
    <n v="265"/>
    <n v="7"/>
    <x v="0"/>
    <n v="781026.55"/>
    <x v="0"/>
  </r>
  <r>
    <x v="637"/>
    <s v="P0248"/>
    <x v="177"/>
    <x v="2"/>
    <s v="Supplier_3"/>
    <x v="2"/>
    <n v="9"/>
    <n v="2668.76"/>
    <n v="24018.84"/>
    <n v="391"/>
    <n v="14"/>
    <x v="1"/>
    <n v="1043485.16"/>
    <x v="11"/>
  </r>
  <r>
    <x v="511"/>
    <s v="P0119"/>
    <x v="103"/>
    <x v="9"/>
    <s v="Supplier_24"/>
    <x v="4"/>
    <n v="12"/>
    <n v="4408.16"/>
    <n v="52897.919999999998"/>
    <n v="203"/>
    <n v="9"/>
    <x v="0"/>
    <n v="894856.48"/>
    <x v="8"/>
  </r>
  <r>
    <x v="601"/>
    <s v="P0072"/>
    <x v="250"/>
    <x v="0"/>
    <s v="Supplier_29"/>
    <x v="3"/>
    <n v="12"/>
    <n v="194.31"/>
    <n v="2331.7199999999998"/>
    <n v="237"/>
    <n v="9"/>
    <x v="0"/>
    <n v="46051.47"/>
    <x v="16"/>
  </r>
  <r>
    <x v="512"/>
    <s v="P0189"/>
    <x v="113"/>
    <x v="4"/>
    <s v="Supplier_18"/>
    <x v="2"/>
    <n v="24"/>
    <n v="1897.63"/>
    <n v="45543.12"/>
    <n v="96"/>
    <n v="13"/>
    <x v="0"/>
    <n v="182172.48"/>
    <x v="9"/>
  </r>
  <r>
    <x v="237"/>
    <s v="P0029"/>
    <x v="237"/>
    <x v="1"/>
    <s v="Supplier_3"/>
    <x v="2"/>
    <n v="27"/>
    <n v="11677.26"/>
    <n v="315286.02"/>
    <n v="65"/>
    <n v="8"/>
    <x v="0"/>
    <n v="759021.9"/>
    <x v="4"/>
  </r>
  <r>
    <x v="232"/>
    <s v="P0297"/>
    <x v="64"/>
    <x v="8"/>
    <s v="Supplier_13"/>
    <x v="1"/>
    <n v="6"/>
    <n v="1856.7"/>
    <n v="11140.2"/>
    <n v="387"/>
    <n v="14"/>
    <x v="0"/>
    <n v="718542.9"/>
    <x v="12"/>
  </r>
  <r>
    <x v="73"/>
    <s v="P0126"/>
    <x v="268"/>
    <x v="7"/>
    <s v="Supplier_13"/>
    <x v="2"/>
    <n v="10"/>
    <n v="28648.85"/>
    <n v="286488.5"/>
    <n v="235"/>
    <n v="8"/>
    <x v="0"/>
    <n v="6732479.75"/>
    <x v="19"/>
  </r>
  <r>
    <x v="285"/>
    <s v="P0232"/>
    <x v="101"/>
    <x v="6"/>
    <s v="Supplier_10"/>
    <x v="2"/>
    <n v="7"/>
    <n v="537"/>
    <n v="3759"/>
    <n v="481"/>
    <n v="10"/>
    <x v="0"/>
    <n v="258297"/>
    <x v="22"/>
  </r>
  <r>
    <x v="643"/>
    <s v="P0041"/>
    <x v="41"/>
    <x v="5"/>
    <s v="Supplier_10"/>
    <x v="0"/>
    <n v="32"/>
    <n v="1583.93"/>
    <n v="50685.760000000002"/>
    <n v="54"/>
    <n v="12"/>
    <x v="2"/>
    <n v="85532.22"/>
    <x v="15"/>
  </r>
  <r>
    <x v="100"/>
    <s v="P0255"/>
    <x v="159"/>
    <x v="2"/>
    <s v="Supplier_15"/>
    <x v="4"/>
    <n v="1"/>
    <n v="2250.6999999999998"/>
    <n v="2250.6999999999998"/>
    <n v="332"/>
    <n v="7"/>
    <x v="1"/>
    <n v="747232.39999999991"/>
    <x v="0"/>
  </r>
  <r>
    <x v="679"/>
    <s v="P0170"/>
    <x v="231"/>
    <x v="3"/>
    <s v="Supplier_6"/>
    <x v="4"/>
    <n v="10"/>
    <n v="2997.57"/>
    <n v="29975.7"/>
    <n v="163"/>
    <n v="2"/>
    <x v="0"/>
    <n v="488603.91000000003"/>
    <x v="4"/>
  </r>
  <r>
    <x v="654"/>
    <s v="P0169"/>
    <x v="276"/>
    <x v="3"/>
    <s v="Supplier_14"/>
    <x v="4"/>
    <n v="13"/>
    <n v="621.37"/>
    <n v="8077.81"/>
    <n v="87"/>
    <n v="10"/>
    <x v="0"/>
    <n v="54059.19"/>
    <x v="8"/>
  </r>
  <r>
    <x v="445"/>
    <s v="P0090"/>
    <x v="146"/>
    <x v="0"/>
    <s v="Supplier_23"/>
    <x v="3"/>
    <n v="23"/>
    <n v="124.33"/>
    <n v="2859.59"/>
    <n v="173"/>
    <n v="11"/>
    <x v="0"/>
    <n v="21509.09"/>
    <x v="12"/>
  </r>
  <r>
    <x v="101"/>
    <s v="P0024"/>
    <x v="239"/>
    <x v="1"/>
    <s v="Supplier_20"/>
    <x v="1"/>
    <n v="44"/>
    <n v="16593.25"/>
    <n v="730103"/>
    <n v="96"/>
    <n v="8"/>
    <x v="0"/>
    <n v="1592952"/>
    <x v="4"/>
  </r>
  <r>
    <x v="224"/>
    <s v="P0002"/>
    <x v="215"/>
    <x v="1"/>
    <s v="Supplier_22"/>
    <x v="1"/>
    <n v="42"/>
    <n v="2260.14"/>
    <n v="94925.88"/>
    <n v="109"/>
    <n v="9"/>
    <x v="2"/>
    <n v="246355.25999999998"/>
    <x v="5"/>
  </r>
  <r>
    <x v="623"/>
    <s v="P0278"/>
    <x v="292"/>
    <x v="8"/>
    <s v="Supplier_7"/>
    <x v="0"/>
    <n v="2"/>
    <n v="2084.5700000000002"/>
    <n v="4169.1400000000003"/>
    <n v="580"/>
    <n v="2"/>
    <x v="0"/>
    <n v="1209050.6000000001"/>
    <x v="22"/>
  </r>
  <r>
    <x v="147"/>
    <s v="P0002"/>
    <x v="215"/>
    <x v="1"/>
    <s v="Supplier_4"/>
    <x v="1"/>
    <n v="57"/>
    <n v="626.78"/>
    <n v="35726.46"/>
    <n v="75"/>
    <n v="11"/>
    <x v="0"/>
    <n v="47008.5"/>
    <x v="19"/>
  </r>
  <r>
    <x v="622"/>
    <s v="P0091"/>
    <x v="285"/>
    <x v="9"/>
    <s v="Supplier_22"/>
    <x v="0"/>
    <n v="10"/>
    <n v="4948.96"/>
    <n v="49489.599999999999"/>
    <n v="205"/>
    <n v="6"/>
    <x v="0"/>
    <n v="1014536.8"/>
    <x v="20"/>
  </r>
  <r>
    <x v="581"/>
    <s v="P0195"/>
    <x v="261"/>
    <x v="4"/>
    <s v="Supplier_20"/>
    <x v="4"/>
    <n v="10"/>
    <n v="4183.62"/>
    <n v="41836.199999999997"/>
    <n v="121"/>
    <n v="10"/>
    <x v="0"/>
    <n v="506218.01999999996"/>
    <x v="6"/>
  </r>
  <r>
    <x v="391"/>
    <s v="P0103"/>
    <x v="50"/>
    <x v="9"/>
    <s v="Supplier_15"/>
    <x v="3"/>
    <n v="25"/>
    <n v="2293.5500000000002"/>
    <n v="57338.75"/>
    <n v="111"/>
    <n v="8"/>
    <x v="0"/>
    <n v="254584.05000000002"/>
    <x v="22"/>
  </r>
  <r>
    <x v="33"/>
    <s v="P0237"/>
    <x v="264"/>
    <x v="6"/>
    <s v="Supplier_26"/>
    <x v="4"/>
    <n v="2"/>
    <n v="1455.8"/>
    <n v="2911.6"/>
    <n v="521"/>
    <n v="6"/>
    <x v="0"/>
    <n v="758471.79999999993"/>
    <x v="3"/>
  </r>
  <r>
    <x v="463"/>
    <s v="P0160"/>
    <x v="179"/>
    <x v="3"/>
    <s v="Supplier_29"/>
    <x v="1"/>
    <n v="22"/>
    <n v="2240.9699999999998"/>
    <n v="49301.34"/>
    <n v="209"/>
    <n v="9"/>
    <x v="0"/>
    <n v="468362.73"/>
    <x v="18"/>
  </r>
  <r>
    <x v="645"/>
    <s v="P0264"/>
    <x v="136"/>
    <x v="2"/>
    <s v="Supplier_10"/>
    <x v="4"/>
    <n v="3"/>
    <n v="4075.19"/>
    <n v="12225.57"/>
    <n v="263"/>
    <n v="8"/>
    <x v="1"/>
    <n v="1071774.97"/>
    <x v="8"/>
  </r>
  <r>
    <x v="633"/>
    <s v="P0202"/>
    <x v="174"/>
    <x v="4"/>
    <s v="Supplier_16"/>
    <x v="3"/>
    <n v="10"/>
    <n v="3050.14"/>
    <n v="30501.4"/>
    <n v="217"/>
    <n v="2"/>
    <x v="0"/>
    <n v="661880.38"/>
    <x v="13"/>
  </r>
  <r>
    <x v="642"/>
    <s v="P0095"/>
    <x v="208"/>
    <x v="9"/>
    <s v="Supplier_20"/>
    <x v="2"/>
    <n v="17"/>
    <n v="2731.92"/>
    <n v="46442.64"/>
    <n v="240"/>
    <n v="13"/>
    <x v="0"/>
    <n v="655660.80000000005"/>
    <x v="6"/>
  </r>
  <r>
    <x v="73"/>
    <s v="P0042"/>
    <x v="176"/>
    <x v="5"/>
    <s v="Supplier_14"/>
    <x v="1"/>
    <n v="23"/>
    <n v="2614.88"/>
    <n v="60142.239999999998"/>
    <n v="115"/>
    <n v="7"/>
    <x v="2"/>
    <n v="300711.2"/>
    <x v="19"/>
  </r>
  <r>
    <x v="201"/>
    <s v="P0108"/>
    <x v="226"/>
    <x v="9"/>
    <s v="Supplier_16"/>
    <x v="0"/>
    <n v="19"/>
    <n v="801.09"/>
    <n v="15220.71"/>
    <n v="189"/>
    <n v="7"/>
    <x v="0"/>
    <n v="151406.01"/>
    <x v="15"/>
  </r>
  <r>
    <x v="111"/>
    <s v="P0144"/>
    <x v="271"/>
    <x v="7"/>
    <s v="Supplier_24"/>
    <x v="0"/>
    <n v="13"/>
    <n v="7225.08"/>
    <n v="93926.04"/>
    <n v="125"/>
    <n v="13"/>
    <x v="0"/>
    <n v="903135"/>
    <x v="8"/>
  </r>
  <r>
    <x v="35"/>
    <s v="P0075"/>
    <x v="141"/>
    <x v="0"/>
    <s v="Supplier_2"/>
    <x v="4"/>
    <n v="15"/>
    <n v="96.25"/>
    <n v="1443.75"/>
    <n v="96"/>
    <n v="3"/>
    <x v="0"/>
    <n v="9240"/>
    <x v="16"/>
  </r>
  <r>
    <x v="301"/>
    <s v="P0051"/>
    <x v="218"/>
    <x v="5"/>
    <s v="Supplier_18"/>
    <x v="4"/>
    <n v="43"/>
    <n v="2673.18"/>
    <n v="114946.74"/>
    <n v="61"/>
    <n v="2"/>
    <x v="0"/>
    <n v="163063.97999999998"/>
    <x v="9"/>
  </r>
  <r>
    <x v="99"/>
    <s v="P0182"/>
    <x v="4"/>
    <x v="4"/>
    <s v="Supplier_22"/>
    <x v="4"/>
    <n v="8"/>
    <n v="2782.26"/>
    <n v="22258.080000000002"/>
    <n v="98"/>
    <n v="13"/>
    <x v="0"/>
    <n v="272661.48000000004"/>
    <x v="7"/>
  </r>
  <r>
    <x v="138"/>
    <s v="P0132"/>
    <x v="70"/>
    <x v="7"/>
    <s v="Supplier_4"/>
    <x v="4"/>
    <n v="19"/>
    <n v="10073.5"/>
    <n v="191396.5"/>
    <n v="237"/>
    <n v="6"/>
    <x v="0"/>
    <n v="2387419.5"/>
    <x v="12"/>
  </r>
  <r>
    <x v="178"/>
    <s v="P0260"/>
    <x v="33"/>
    <x v="2"/>
    <s v="Supplier_23"/>
    <x v="0"/>
    <n v="10"/>
    <n v="3368.38"/>
    <n v="33683.800000000003"/>
    <n v="367"/>
    <n v="7"/>
    <x v="0"/>
    <n v="1236195.46"/>
    <x v="5"/>
  </r>
  <r>
    <x v="281"/>
    <s v="P0117"/>
    <x v="46"/>
    <x v="9"/>
    <s v="Supplier_24"/>
    <x v="1"/>
    <n v="13"/>
    <n v="2766.05"/>
    <n v="35958.65"/>
    <n v="115"/>
    <n v="14"/>
    <x v="0"/>
    <n v="318095.75"/>
    <x v="3"/>
  </r>
  <r>
    <x v="633"/>
    <s v="P0092"/>
    <x v="246"/>
    <x v="9"/>
    <s v="Supplier_2"/>
    <x v="0"/>
    <n v="17"/>
    <n v="1280.42"/>
    <n v="21767.14"/>
    <n v="184"/>
    <n v="10"/>
    <x v="0"/>
    <n v="235597.28000000003"/>
    <x v="13"/>
  </r>
  <r>
    <x v="103"/>
    <s v="P0252"/>
    <x v="291"/>
    <x v="2"/>
    <s v="Supplier_16"/>
    <x v="1"/>
    <n v="4"/>
    <n v="2254.75"/>
    <n v="9019"/>
    <n v="498"/>
    <n v="8"/>
    <x v="0"/>
    <n v="1122865.5"/>
    <x v="7"/>
  </r>
  <r>
    <x v="111"/>
    <s v="P0246"/>
    <x v="284"/>
    <x v="2"/>
    <s v="Supplier_11"/>
    <x v="2"/>
    <n v="2"/>
    <n v="1801.34"/>
    <n v="3602.68"/>
    <n v="411"/>
    <n v="7"/>
    <x v="0"/>
    <n v="740350.74"/>
    <x v="8"/>
  </r>
  <r>
    <x v="56"/>
    <s v="P0054"/>
    <x v="60"/>
    <x v="5"/>
    <s v="Supplier_13"/>
    <x v="0"/>
    <n v="53"/>
    <n v="3652.01"/>
    <n v="193556.53"/>
    <n v="66"/>
    <n v="13"/>
    <x v="0"/>
    <n v="241032.66"/>
    <x v="8"/>
  </r>
  <r>
    <x v="6"/>
    <s v="P0234"/>
    <x v="161"/>
    <x v="6"/>
    <s v="Supplier_6"/>
    <x v="4"/>
    <n v="8"/>
    <n v="3389.7"/>
    <n v="27117.599999999999"/>
    <n v="588"/>
    <n v="13"/>
    <x v="1"/>
    <n v="1993143.5999999999"/>
    <x v="5"/>
  </r>
  <r>
    <x v="67"/>
    <s v="P0211"/>
    <x v="114"/>
    <x v="6"/>
    <s v="Supplier_4"/>
    <x v="3"/>
    <n v="6"/>
    <n v="2064.61"/>
    <n v="12387.66"/>
    <n v="325"/>
    <n v="6"/>
    <x v="0"/>
    <n v="670998.25"/>
    <x v="21"/>
  </r>
  <r>
    <x v="326"/>
    <s v="P0289"/>
    <x v="147"/>
    <x v="8"/>
    <s v="Supplier_4"/>
    <x v="4"/>
    <n v="10"/>
    <n v="1833.56"/>
    <n v="18335.599999999999"/>
    <n v="518"/>
    <n v="14"/>
    <x v="1"/>
    <n v="949784.08"/>
    <x v="8"/>
  </r>
  <r>
    <x v="492"/>
    <s v="P0268"/>
    <x v="131"/>
    <x v="2"/>
    <s v="Supplier_1"/>
    <x v="2"/>
    <n v="9"/>
    <n v="2801.53"/>
    <n v="25213.77"/>
    <n v="556"/>
    <n v="9"/>
    <x v="0"/>
    <n v="1557650.6800000002"/>
    <x v="17"/>
  </r>
  <r>
    <x v="325"/>
    <s v="P0214"/>
    <x v="242"/>
    <x v="6"/>
    <s v="Supplier_5"/>
    <x v="4"/>
    <n v="6"/>
    <n v="2496.02"/>
    <n v="14976.12"/>
    <n v="578"/>
    <n v="14"/>
    <x v="0"/>
    <n v="1442699.56"/>
    <x v="13"/>
  </r>
  <r>
    <x v="166"/>
    <s v="P0178"/>
    <x v="223"/>
    <x v="3"/>
    <s v="Supplier_23"/>
    <x v="1"/>
    <n v="15"/>
    <n v="855.09"/>
    <n v="12826.35"/>
    <n v="159"/>
    <n v="14"/>
    <x v="0"/>
    <n v="135959.31"/>
    <x v="17"/>
  </r>
  <r>
    <x v="555"/>
    <s v="P0254"/>
    <x v="111"/>
    <x v="2"/>
    <s v="Supplier_28"/>
    <x v="2"/>
    <n v="7"/>
    <n v="2031.28"/>
    <n v="14218.96"/>
    <n v="491"/>
    <n v="8"/>
    <x v="0"/>
    <n v="997358.48"/>
    <x v="11"/>
  </r>
  <r>
    <x v="359"/>
    <s v="P0017"/>
    <x v="99"/>
    <x v="1"/>
    <s v="Supplier_4"/>
    <x v="2"/>
    <n v="75"/>
    <n v="12125.1"/>
    <n v="909382.5"/>
    <n v="34"/>
    <n v="2"/>
    <x v="2"/>
    <n v="412253.4"/>
    <x v="10"/>
  </r>
  <r>
    <x v="181"/>
    <s v="P0236"/>
    <x v="149"/>
    <x v="6"/>
    <s v="Supplier_3"/>
    <x v="4"/>
    <n v="5"/>
    <n v="1155.17"/>
    <n v="5775.85"/>
    <n v="528"/>
    <n v="5"/>
    <x v="1"/>
    <n v="609929.76"/>
    <x v="2"/>
  </r>
  <r>
    <x v="93"/>
    <s v="P0087"/>
    <x v="165"/>
    <x v="0"/>
    <s v="Supplier_17"/>
    <x v="3"/>
    <n v="10"/>
    <n v="373.73"/>
    <n v="3737.3"/>
    <n v="129"/>
    <n v="6"/>
    <x v="0"/>
    <n v="48211.170000000006"/>
    <x v="8"/>
  </r>
  <r>
    <x v="432"/>
    <s v="P0252"/>
    <x v="291"/>
    <x v="2"/>
    <s v="Supplier_21"/>
    <x v="4"/>
    <n v="2"/>
    <n v="2164.88"/>
    <n v="4329.76"/>
    <n v="343"/>
    <n v="2"/>
    <x v="0"/>
    <n v="742553.84000000008"/>
    <x v="10"/>
  </r>
  <r>
    <x v="192"/>
    <s v="P0283"/>
    <x v="77"/>
    <x v="8"/>
    <s v="Supplier_5"/>
    <x v="3"/>
    <n v="10"/>
    <n v="2132.44"/>
    <n v="21324.400000000001"/>
    <n v="309"/>
    <n v="10"/>
    <x v="1"/>
    <n v="658923.96"/>
    <x v="21"/>
  </r>
  <r>
    <x v="395"/>
    <s v="P0286"/>
    <x v="262"/>
    <x v="8"/>
    <s v="Supplier_12"/>
    <x v="1"/>
    <n v="5"/>
    <n v="4492.03"/>
    <n v="22460.15"/>
    <n v="300"/>
    <n v="7"/>
    <x v="1"/>
    <n v="1347609"/>
    <x v="10"/>
  </r>
  <r>
    <x v="15"/>
    <s v="P0014"/>
    <x v="228"/>
    <x v="1"/>
    <s v="Supplier_4"/>
    <x v="2"/>
    <n v="80"/>
    <n v="792.59"/>
    <n v="63407.199999999997"/>
    <n v="117"/>
    <n v="6"/>
    <x v="0"/>
    <n v="92733.03"/>
    <x v="10"/>
  </r>
  <r>
    <x v="393"/>
    <s v="P0199"/>
    <x v="120"/>
    <x v="4"/>
    <s v="Supplier_29"/>
    <x v="4"/>
    <n v="16"/>
    <n v="3732.89"/>
    <n v="59726.239999999998"/>
    <n v="122"/>
    <n v="8"/>
    <x v="0"/>
    <n v="455412.57999999996"/>
    <x v="11"/>
  </r>
  <r>
    <x v="320"/>
    <s v="P0227"/>
    <x v="35"/>
    <x v="6"/>
    <s v="Supplier_23"/>
    <x v="4"/>
    <n v="4"/>
    <n v="4442.46"/>
    <n v="17769.84"/>
    <n v="509"/>
    <n v="3"/>
    <x v="1"/>
    <n v="2261212.14"/>
    <x v="13"/>
  </r>
  <r>
    <x v="269"/>
    <s v="P0101"/>
    <x v="66"/>
    <x v="9"/>
    <s v="Supplier_25"/>
    <x v="0"/>
    <n v="21"/>
    <n v="4997.42"/>
    <n v="104945.82"/>
    <n v="128"/>
    <n v="3"/>
    <x v="0"/>
    <n v="639669.76000000001"/>
    <x v="23"/>
  </r>
  <r>
    <x v="582"/>
    <s v="P0157"/>
    <x v="108"/>
    <x v="3"/>
    <s v="Supplier_2"/>
    <x v="2"/>
    <n v="8"/>
    <n v="3237.73"/>
    <n v="25901.84"/>
    <n v="128"/>
    <n v="4"/>
    <x v="0"/>
    <n v="414429.44"/>
    <x v="13"/>
  </r>
  <r>
    <x v="229"/>
    <s v="P0211"/>
    <x v="114"/>
    <x v="6"/>
    <s v="Supplier_23"/>
    <x v="0"/>
    <n v="6"/>
    <n v="4916.1000000000004"/>
    <n v="29496.6"/>
    <n v="360"/>
    <n v="14"/>
    <x v="0"/>
    <n v="1769796.0000000002"/>
    <x v="9"/>
  </r>
  <r>
    <x v="254"/>
    <s v="P0067"/>
    <x v="158"/>
    <x v="0"/>
    <s v="Supplier_2"/>
    <x v="0"/>
    <n v="25"/>
    <n v="327.91"/>
    <n v="8197.75"/>
    <n v="83"/>
    <n v="11"/>
    <x v="0"/>
    <n v="27216.530000000002"/>
    <x v="7"/>
  </r>
  <r>
    <x v="615"/>
    <s v="P0117"/>
    <x v="46"/>
    <x v="9"/>
    <s v="Supplier_19"/>
    <x v="1"/>
    <n v="9"/>
    <n v="3261.65"/>
    <n v="29354.85"/>
    <n v="117"/>
    <n v="10"/>
    <x v="0"/>
    <n v="381613.05"/>
    <x v="7"/>
  </r>
  <r>
    <x v="545"/>
    <s v="P0190"/>
    <x v="90"/>
    <x v="4"/>
    <s v="Supplier_17"/>
    <x v="0"/>
    <n v="21"/>
    <n v="1176.45"/>
    <n v="24705.45"/>
    <n v="216"/>
    <n v="13"/>
    <x v="0"/>
    <n v="254113.2"/>
    <x v="10"/>
  </r>
  <r>
    <x v="170"/>
    <s v="P0214"/>
    <x v="242"/>
    <x v="6"/>
    <s v="Supplier_19"/>
    <x v="3"/>
    <n v="2"/>
    <n v="3245.14"/>
    <n v="6490.28"/>
    <n v="431"/>
    <n v="9"/>
    <x v="0"/>
    <n v="1398655.3399999999"/>
    <x v="18"/>
  </r>
  <r>
    <x v="668"/>
    <s v="P0209"/>
    <x v="9"/>
    <x v="4"/>
    <s v="Supplier_8"/>
    <x v="1"/>
    <n v="21"/>
    <n v="208.95"/>
    <n v="4387.95"/>
    <n v="177"/>
    <n v="2"/>
    <x v="0"/>
    <n v="36984.15"/>
    <x v="16"/>
  </r>
  <r>
    <x v="213"/>
    <s v="P0068"/>
    <x v="73"/>
    <x v="0"/>
    <s v="Supplier_19"/>
    <x v="3"/>
    <n v="13"/>
    <n v="27.63"/>
    <n v="359.19"/>
    <n v="249"/>
    <n v="6"/>
    <x v="0"/>
    <n v="6879.87"/>
    <x v="2"/>
  </r>
  <r>
    <x v="445"/>
    <s v="P0198"/>
    <x v="6"/>
    <x v="4"/>
    <s v="Supplier_10"/>
    <x v="1"/>
    <n v="24"/>
    <n v="3266.69"/>
    <n v="78400.56"/>
    <n v="150"/>
    <n v="9"/>
    <x v="0"/>
    <n v="490003.5"/>
    <x v="12"/>
  </r>
  <r>
    <x v="486"/>
    <s v="P0238"/>
    <x v="96"/>
    <x v="6"/>
    <s v="Supplier_9"/>
    <x v="1"/>
    <n v="3"/>
    <n v="2817.35"/>
    <n v="8452.0499999999993"/>
    <n v="563"/>
    <n v="12"/>
    <x v="1"/>
    <n v="1586168.05"/>
    <x v="20"/>
  </r>
  <r>
    <x v="107"/>
    <s v="P0013"/>
    <x v="49"/>
    <x v="1"/>
    <s v="Supplier_6"/>
    <x v="3"/>
    <n v="41"/>
    <n v="15319.36"/>
    <n v="628093.76"/>
    <n v="70"/>
    <n v="3"/>
    <x v="2"/>
    <n v="1072355.2"/>
    <x v="15"/>
  </r>
  <r>
    <x v="657"/>
    <s v="P0180"/>
    <x v="3"/>
    <x v="3"/>
    <s v="Supplier_19"/>
    <x v="2"/>
    <n v="20"/>
    <n v="4082.79"/>
    <n v="81655.8"/>
    <n v="144"/>
    <n v="5"/>
    <x v="0"/>
    <n v="587921.76"/>
    <x v="21"/>
  </r>
  <r>
    <x v="527"/>
    <s v="P0130"/>
    <x v="213"/>
    <x v="7"/>
    <s v="Supplier_30"/>
    <x v="4"/>
    <n v="15"/>
    <n v="17562.349999999999"/>
    <n v="263435.25"/>
    <n v="231"/>
    <n v="4"/>
    <x v="0"/>
    <n v="4056902.8499999996"/>
    <x v="0"/>
  </r>
  <r>
    <x v="478"/>
    <s v="P0011"/>
    <x v="252"/>
    <x v="1"/>
    <s v="Supplier_1"/>
    <x v="4"/>
    <n v="67"/>
    <n v="16079.88"/>
    <n v="1077351.96"/>
    <n v="110"/>
    <n v="9"/>
    <x v="2"/>
    <n v="1768786.7999999998"/>
    <x v="19"/>
  </r>
  <r>
    <x v="196"/>
    <s v="P0046"/>
    <x v="124"/>
    <x v="5"/>
    <s v="Supplier_24"/>
    <x v="4"/>
    <n v="22"/>
    <n v="3688.62"/>
    <n v="81149.64"/>
    <n v="84"/>
    <n v="12"/>
    <x v="0"/>
    <n v="309844.08"/>
    <x v="19"/>
  </r>
  <r>
    <x v="209"/>
    <s v="P0050"/>
    <x v="104"/>
    <x v="5"/>
    <s v="Supplier_8"/>
    <x v="2"/>
    <n v="62"/>
    <n v="2863.88"/>
    <n v="177560.56"/>
    <n v="94"/>
    <n v="12"/>
    <x v="2"/>
    <n v="269204.72000000003"/>
    <x v="14"/>
  </r>
  <r>
    <x v="176"/>
    <s v="P0263"/>
    <x v="86"/>
    <x v="2"/>
    <s v="Supplier_30"/>
    <x v="2"/>
    <n v="7"/>
    <n v="4833.66"/>
    <n v="33835.620000000003"/>
    <n v="253"/>
    <n v="14"/>
    <x v="1"/>
    <n v="1222915.98"/>
    <x v="19"/>
  </r>
  <r>
    <x v="134"/>
    <s v="P0006"/>
    <x v="80"/>
    <x v="1"/>
    <s v="Supplier_16"/>
    <x v="4"/>
    <n v="39"/>
    <n v="3709.55"/>
    <n v="144672.45000000001"/>
    <n v="32"/>
    <n v="13"/>
    <x v="2"/>
    <n v="118705.60000000001"/>
    <x v="11"/>
  </r>
  <r>
    <x v="175"/>
    <s v="P0227"/>
    <x v="35"/>
    <x v="6"/>
    <s v="Supplier_11"/>
    <x v="4"/>
    <n v="7"/>
    <n v="1681.64"/>
    <n v="11771.48"/>
    <n v="348"/>
    <n v="2"/>
    <x v="1"/>
    <n v="585210.72000000009"/>
    <x v="17"/>
  </r>
  <r>
    <x v="639"/>
    <s v="P0225"/>
    <x v="34"/>
    <x v="6"/>
    <s v="Supplier_27"/>
    <x v="4"/>
    <n v="8"/>
    <n v="4001.09"/>
    <n v="32008.720000000001"/>
    <n v="292"/>
    <n v="4"/>
    <x v="0"/>
    <n v="1168318.28"/>
    <x v="6"/>
  </r>
  <r>
    <x v="586"/>
    <s v="P0230"/>
    <x v="87"/>
    <x v="6"/>
    <s v="Supplier_12"/>
    <x v="0"/>
    <n v="2"/>
    <n v="3677.86"/>
    <n v="7355.72"/>
    <n v="564"/>
    <n v="2"/>
    <x v="1"/>
    <n v="2074313.04"/>
    <x v="4"/>
  </r>
  <r>
    <x v="337"/>
    <s v="P0049"/>
    <x v="112"/>
    <x v="5"/>
    <s v="Supplier_3"/>
    <x v="3"/>
    <n v="35"/>
    <n v="2713.62"/>
    <n v="94976.7"/>
    <n v="42"/>
    <n v="5"/>
    <x v="0"/>
    <n v="113972.04"/>
    <x v="20"/>
  </r>
  <r>
    <x v="92"/>
    <s v="P0091"/>
    <x v="285"/>
    <x v="9"/>
    <s v="Supplier_3"/>
    <x v="0"/>
    <n v="24"/>
    <n v="181.21"/>
    <n v="4349.04"/>
    <n v="223"/>
    <n v="9"/>
    <x v="0"/>
    <n v="40409.83"/>
    <x v="18"/>
  </r>
  <r>
    <x v="316"/>
    <s v="P0152"/>
    <x v="247"/>
    <x v="3"/>
    <s v="Supplier_16"/>
    <x v="3"/>
    <n v="22"/>
    <n v="1262.31"/>
    <n v="27770.82"/>
    <n v="190"/>
    <n v="6"/>
    <x v="0"/>
    <n v="239838.9"/>
    <x v="5"/>
  </r>
  <r>
    <x v="434"/>
    <s v="P0190"/>
    <x v="90"/>
    <x v="4"/>
    <s v="Supplier_19"/>
    <x v="2"/>
    <n v="22"/>
    <n v="2002.04"/>
    <n v="44044.88"/>
    <n v="225"/>
    <n v="9"/>
    <x v="0"/>
    <n v="450459"/>
    <x v="14"/>
  </r>
  <r>
    <x v="575"/>
    <s v="P0156"/>
    <x v="257"/>
    <x v="3"/>
    <s v="Supplier_23"/>
    <x v="2"/>
    <n v="23"/>
    <n v="2789.82"/>
    <n v="64165.86"/>
    <n v="168"/>
    <n v="11"/>
    <x v="0"/>
    <n v="468689.76"/>
    <x v="4"/>
  </r>
  <r>
    <x v="495"/>
    <s v="P0200"/>
    <x v="267"/>
    <x v="4"/>
    <s v="Supplier_25"/>
    <x v="4"/>
    <n v="14"/>
    <n v="3844.35"/>
    <n v="53820.9"/>
    <n v="88"/>
    <n v="11"/>
    <x v="0"/>
    <n v="338302.8"/>
    <x v="11"/>
  </r>
  <r>
    <x v="337"/>
    <s v="P0273"/>
    <x v="288"/>
    <x v="8"/>
    <s v="Supplier_21"/>
    <x v="2"/>
    <n v="8"/>
    <n v="1358.1"/>
    <n v="10864.8"/>
    <n v="589"/>
    <n v="11"/>
    <x v="0"/>
    <n v="799920.89999999991"/>
    <x v="20"/>
  </r>
  <r>
    <x v="456"/>
    <s v="P0269"/>
    <x v="168"/>
    <x v="2"/>
    <s v="Supplier_10"/>
    <x v="1"/>
    <n v="7"/>
    <n v="3289.53"/>
    <n v="23026.71"/>
    <n v="250"/>
    <n v="5"/>
    <x v="0"/>
    <n v="822382.5"/>
    <x v="20"/>
  </r>
  <r>
    <x v="574"/>
    <s v="P0257"/>
    <x v="54"/>
    <x v="2"/>
    <s v="Supplier_9"/>
    <x v="0"/>
    <n v="8"/>
    <n v="2707.85"/>
    <n v="21662.799999999999"/>
    <n v="421"/>
    <n v="9"/>
    <x v="0"/>
    <n v="1140004.8499999999"/>
    <x v="23"/>
  </r>
  <r>
    <x v="552"/>
    <s v="P0139"/>
    <x v="128"/>
    <x v="7"/>
    <s v="Supplier_7"/>
    <x v="0"/>
    <n v="9"/>
    <n v="15125.04"/>
    <n v="136125.35999999999"/>
    <n v="159"/>
    <n v="11"/>
    <x v="0"/>
    <n v="2404881.3600000003"/>
    <x v="22"/>
  </r>
  <r>
    <x v="12"/>
    <s v="P0178"/>
    <x v="223"/>
    <x v="3"/>
    <s v="Supplier_18"/>
    <x v="3"/>
    <n v="28"/>
    <n v="639.37"/>
    <n v="17902.36"/>
    <n v="180"/>
    <n v="13"/>
    <x v="0"/>
    <n v="115086.6"/>
    <x v="1"/>
  </r>
  <r>
    <x v="28"/>
    <s v="P0008"/>
    <x v="58"/>
    <x v="1"/>
    <s v="Supplier_25"/>
    <x v="3"/>
    <n v="62"/>
    <n v="15618.21"/>
    <n v="968329.02"/>
    <n v="120"/>
    <n v="2"/>
    <x v="2"/>
    <n v="1874185.2"/>
    <x v="16"/>
  </r>
  <r>
    <x v="212"/>
    <s v="P0182"/>
    <x v="4"/>
    <x v="4"/>
    <s v="Supplier_3"/>
    <x v="1"/>
    <n v="14"/>
    <n v="912.44"/>
    <n v="12774.16"/>
    <n v="165"/>
    <n v="3"/>
    <x v="0"/>
    <n v="150552.6"/>
    <x v="5"/>
  </r>
  <r>
    <x v="118"/>
    <s v="P0047"/>
    <x v="5"/>
    <x v="5"/>
    <s v="Supplier_23"/>
    <x v="4"/>
    <n v="44"/>
    <n v="169.08"/>
    <n v="7439.52"/>
    <n v="60"/>
    <n v="9"/>
    <x v="2"/>
    <n v="10144.800000000001"/>
    <x v="23"/>
  </r>
  <r>
    <x v="510"/>
    <s v="P0098"/>
    <x v="191"/>
    <x v="9"/>
    <s v="Supplier_23"/>
    <x v="0"/>
    <n v="16"/>
    <n v="471.31"/>
    <n v="7540.96"/>
    <n v="168"/>
    <n v="14"/>
    <x v="0"/>
    <n v="79180.08"/>
    <x v="14"/>
  </r>
  <r>
    <x v="70"/>
    <s v="P0169"/>
    <x v="276"/>
    <x v="3"/>
    <s v="Supplier_21"/>
    <x v="1"/>
    <n v="22"/>
    <n v="410.53"/>
    <n v="9031.66"/>
    <n v="166"/>
    <n v="5"/>
    <x v="0"/>
    <n v="68147.98"/>
    <x v="12"/>
  </r>
  <r>
    <x v="180"/>
    <s v="P0092"/>
    <x v="246"/>
    <x v="9"/>
    <s v="Supplier_24"/>
    <x v="3"/>
    <n v="23"/>
    <n v="2600.7399999999998"/>
    <n v="59817.02"/>
    <n v="197"/>
    <n v="11"/>
    <x v="0"/>
    <n v="512345.77999999997"/>
    <x v="7"/>
  </r>
  <r>
    <x v="299"/>
    <s v="P0027"/>
    <x v="187"/>
    <x v="1"/>
    <s v="Supplier_5"/>
    <x v="2"/>
    <n v="27"/>
    <n v="10424.1"/>
    <n v="281450.7"/>
    <n v="94"/>
    <n v="6"/>
    <x v="0"/>
    <n v="979865.4"/>
    <x v="5"/>
  </r>
  <r>
    <x v="37"/>
    <s v="P0184"/>
    <x v="278"/>
    <x v="4"/>
    <s v="Supplier_16"/>
    <x v="1"/>
    <n v="14"/>
    <n v="1718.3"/>
    <n v="24056.2"/>
    <n v="156"/>
    <n v="10"/>
    <x v="0"/>
    <n v="268054.8"/>
    <x v="13"/>
  </r>
  <r>
    <x v="680"/>
    <s v="P0250"/>
    <x v="2"/>
    <x v="2"/>
    <s v="Supplier_6"/>
    <x v="2"/>
    <n v="8"/>
    <n v="369.07"/>
    <n v="2952.56"/>
    <n v="401"/>
    <n v="13"/>
    <x v="0"/>
    <n v="147997.07"/>
    <x v="1"/>
  </r>
  <r>
    <x v="227"/>
    <s v="P0263"/>
    <x v="86"/>
    <x v="2"/>
    <s v="Supplier_7"/>
    <x v="4"/>
    <n v="10"/>
    <n v="2070.59"/>
    <n v="20705.900000000001"/>
    <n v="295"/>
    <n v="8"/>
    <x v="1"/>
    <n v="610824.05000000005"/>
    <x v="12"/>
  </r>
  <r>
    <x v="562"/>
    <s v="P0023"/>
    <x v="20"/>
    <x v="1"/>
    <s v="Supplier_28"/>
    <x v="0"/>
    <n v="67"/>
    <n v="12049.46"/>
    <n v="807313.82"/>
    <n v="90"/>
    <n v="12"/>
    <x v="0"/>
    <n v="1084451.3999999999"/>
    <x v="10"/>
  </r>
  <r>
    <x v="69"/>
    <s v="P0108"/>
    <x v="226"/>
    <x v="9"/>
    <s v="Supplier_28"/>
    <x v="0"/>
    <n v="25"/>
    <n v="4740.0200000000004"/>
    <n v="118500.5"/>
    <n v="250"/>
    <n v="6"/>
    <x v="0"/>
    <n v="1185005"/>
    <x v="4"/>
  </r>
  <r>
    <x v="673"/>
    <s v="P0120"/>
    <x v="88"/>
    <x v="9"/>
    <s v="Supplier_9"/>
    <x v="2"/>
    <n v="13"/>
    <n v="197.94"/>
    <n v="2573.2199999999998"/>
    <n v="244"/>
    <n v="3"/>
    <x v="0"/>
    <n v="48297.36"/>
    <x v="15"/>
  </r>
  <r>
    <x v="667"/>
    <s v="P0144"/>
    <x v="271"/>
    <x v="7"/>
    <s v="Supplier_6"/>
    <x v="1"/>
    <n v="11"/>
    <n v="22835.85"/>
    <n v="251194.35"/>
    <n v="162"/>
    <n v="8"/>
    <x v="0"/>
    <n v="3699407.6999999997"/>
    <x v="1"/>
  </r>
  <r>
    <x v="521"/>
    <s v="P0157"/>
    <x v="108"/>
    <x v="3"/>
    <s v="Supplier_16"/>
    <x v="4"/>
    <n v="21"/>
    <n v="468.5"/>
    <n v="9838.5"/>
    <n v="243"/>
    <n v="4"/>
    <x v="0"/>
    <n v="113845.5"/>
    <x v="23"/>
  </r>
  <r>
    <x v="246"/>
    <s v="P0006"/>
    <x v="80"/>
    <x v="1"/>
    <s v="Supplier_6"/>
    <x v="1"/>
    <n v="23"/>
    <n v="8945.0499999999993"/>
    <n v="205736.15"/>
    <n v="42"/>
    <n v="7"/>
    <x v="0"/>
    <n v="375692.1"/>
    <x v="23"/>
  </r>
  <r>
    <x v="336"/>
    <s v="P0252"/>
    <x v="291"/>
    <x v="2"/>
    <s v="Supplier_24"/>
    <x v="3"/>
    <n v="6"/>
    <n v="1964.27"/>
    <n v="11785.62"/>
    <n v="530"/>
    <n v="2"/>
    <x v="1"/>
    <n v="1041063.1"/>
    <x v="11"/>
  </r>
  <r>
    <x v="301"/>
    <s v="P0218"/>
    <x v="7"/>
    <x v="6"/>
    <s v="Supplier_23"/>
    <x v="1"/>
    <n v="4"/>
    <n v="4612.01"/>
    <n v="18448.04"/>
    <n v="586"/>
    <n v="12"/>
    <x v="1"/>
    <n v="2702637.8600000003"/>
    <x v="9"/>
  </r>
  <r>
    <x v="84"/>
    <s v="P0209"/>
    <x v="9"/>
    <x v="4"/>
    <s v="Supplier_8"/>
    <x v="0"/>
    <n v="19"/>
    <n v="3294.89"/>
    <n v="62602.91"/>
    <n v="91"/>
    <n v="2"/>
    <x v="0"/>
    <n v="299834.99"/>
    <x v="20"/>
  </r>
  <r>
    <x v="388"/>
    <s v="P0143"/>
    <x v="295"/>
    <x v="7"/>
    <s v="Supplier_1"/>
    <x v="4"/>
    <n v="18"/>
    <n v="24211.7"/>
    <n v="435810.6"/>
    <n v="175"/>
    <n v="5"/>
    <x v="0"/>
    <n v="4237047.5"/>
    <x v="19"/>
  </r>
  <r>
    <x v="85"/>
    <s v="P0169"/>
    <x v="276"/>
    <x v="3"/>
    <s v="Supplier_10"/>
    <x v="2"/>
    <n v="16"/>
    <n v="3894.81"/>
    <n v="62316.959999999999"/>
    <n v="150"/>
    <n v="11"/>
    <x v="0"/>
    <n v="584221.5"/>
    <x v="10"/>
  </r>
  <r>
    <x v="508"/>
    <s v="P0243"/>
    <x v="214"/>
    <x v="2"/>
    <s v="Supplier_30"/>
    <x v="2"/>
    <n v="2"/>
    <n v="652.29"/>
    <n v="1304.58"/>
    <n v="528"/>
    <n v="3"/>
    <x v="0"/>
    <n v="344409.12"/>
    <x v="20"/>
  </r>
  <r>
    <x v="420"/>
    <s v="P0157"/>
    <x v="108"/>
    <x v="3"/>
    <s v="Supplier_10"/>
    <x v="4"/>
    <n v="23"/>
    <n v="1630"/>
    <n v="37490"/>
    <n v="243"/>
    <n v="8"/>
    <x v="0"/>
    <n v="396090"/>
    <x v="5"/>
  </r>
  <r>
    <x v="15"/>
    <s v="P0165"/>
    <x v="109"/>
    <x v="3"/>
    <s v="Supplier_13"/>
    <x v="3"/>
    <n v="24"/>
    <n v="865.49"/>
    <n v="20771.759999999998"/>
    <n v="102"/>
    <n v="12"/>
    <x v="0"/>
    <n v="88279.98"/>
    <x v="10"/>
  </r>
  <r>
    <x v="584"/>
    <s v="P0129"/>
    <x v="15"/>
    <x v="7"/>
    <s v="Supplier_10"/>
    <x v="4"/>
    <n v="12"/>
    <n v="24187.86"/>
    <n v="290254.32"/>
    <n v="178"/>
    <n v="9"/>
    <x v="0"/>
    <n v="4305439.08"/>
    <x v="20"/>
  </r>
  <r>
    <x v="627"/>
    <s v="P0178"/>
    <x v="223"/>
    <x v="3"/>
    <s v="Supplier_9"/>
    <x v="0"/>
    <n v="21"/>
    <n v="630.30999999999995"/>
    <n v="13236.51"/>
    <n v="236"/>
    <n v="5"/>
    <x v="0"/>
    <n v="148753.15999999997"/>
    <x v="3"/>
  </r>
  <r>
    <x v="461"/>
    <s v="P0007"/>
    <x v="1"/>
    <x v="1"/>
    <s v="Supplier_13"/>
    <x v="0"/>
    <n v="73"/>
    <n v="2677.49"/>
    <n v="195456.77"/>
    <n v="88"/>
    <n v="7"/>
    <x v="0"/>
    <n v="235619.12"/>
    <x v="0"/>
  </r>
  <r>
    <x v="219"/>
    <s v="P0228"/>
    <x v="45"/>
    <x v="6"/>
    <s v="Supplier_13"/>
    <x v="1"/>
    <n v="7"/>
    <n v="1419.4"/>
    <n v="9935.7999999999993"/>
    <n v="557"/>
    <n v="4"/>
    <x v="1"/>
    <n v="790605.8"/>
    <x v="6"/>
  </r>
  <r>
    <x v="486"/>
    <s v="P0194"/>
    <x v="299"/>
    <x v="4"/>
    <s v="Supplier_12"/>
    <x v="4"/>
    <n v="20"/>
    <n v="2800.8"/>
    <n v="56016"/>
    <n v="242"/>
    <n v="13"/>
    <x v="0"/>
    <n v="677793.60000000009"/>
    <x v="20"/>
  </r>
  <r>
    <x v="53"/>
    <s v="P0089"/>
    <x v="280"/>
    <x v="0"/>
    <s v="Supplier_10"/>
    <x v="0"/>
    <n v="23"/>
    <n v="265.16000000000003"/>
    <n v="6098.68"/>
    <n v="82"/>
    <n v="6"/>
    <x v="0"/>
    <n v="21743.120000000003"/>
    <x v="20"/>
  </r>
  <r>
    <x v="553"/>
    <s v="P0116"/>
    <x v="156"/>
    <x v="9"/>
    <s v="Supplier_5"/>
    <x v="2"/>
    <n v="17"/>
    <n v="1902.95"/>
    <n v="32350.15"/>
    <n v="140"/>
    <n v="13"/>
    <x v="0"/>
    <n v="266413"/>
    <x v="19"/>
  </r>
  <r>
    <x v="260"/>
    <s v="P0093"/>
    <x v="248"/>
    <x v="9"/>
    <s v="Supplier_10"/>
    <x v="0"/>
    <n v="9"/>
    <n v="3694.46"/>
    <n v="33250.14"/>
    <n v="188"/>
    <n v="3"/>
    <x v="0"/>
    <n v="694558.48"/>
    <x v="9"/>
  </r>
  <r>
    <x v="280"/>
    <s v="P0145"/>
    <x v="266"/>
    <x v="7"/>
    <s v="Supplier_16"/>
    <x v="3"/>
    <n v="17"/>
    <n v="16225.66"/>
    <n v="275836.21999999997"/>
    <n v="143"/>
    <n v="2"/>
    <x v="0"/>
    <n v="2320269.38"/>
    <x v="2"/>
  </r>
  <r>
    <x v="456"/>
    <s v="P0170"/>
    <x v="231"/>
    <x v="3"/>
    <s v="Supplier_7"/>
    <x v="1"/>
    <n v="9"/>
    <n v="2897.86"/>
    <n v="26080.74"/>
    <n v="187"/>
    <n v="9"/>
    <x v="0"/>
    <n v="541899.82000000007"/>
    <x v="20"/>
  </r>
  <r>
    <x v="250"/>
    <s v="P0145"/>
    <x v="266"/>
    <x v="7"/>
    <s v="Supplier_4"/>
    <x v="1"/>
    <n v="21"/>
    <n v="8461.09"/>
    <n v="177682.89"/>
    <n v="128"/>
    <n v="10"/>
    <x v="0"/>
    <n v="1083019.52"/>
    <x v="11"/>
  </r>
  <r>
    <x v="307"/>
    <s v="P0283"/>
    <x v="77"/>
    <x v="8"/>
    <s v="Supplier_4"/>
    <x v="2"/>
    <n v="5"/>
    <n v="2061.66"/>
    <n v="10308.299999999999"/>
    <n v="490"/>
    <n v="10"/>
    <x v="1"/>
    <n v="1010213.3999999999"/>
    <x v="2"/>
  </r>
  <r>
    <x v="367"/>
    <s v="P0017"/>
    <x v="99"/>
    <x v="1"/>
    <s v="Supplier_13"/>
    <x v="2"/>
    <n v="43"/>
    <n v="2731.31"/>
    <n v="117446.33"/>
    <n v="42"/>
    <n v="2"/>
    <x v="2"/>
    <n v="114715.02"/>
    <x v="9"/>
  </r>
  <r>
    <x v="653"/>
    <s v="P0254"/>
    <x v="111"/>
    <x v="2"/>
    <s v="Supplier_8"/>
    <x v="0"/>
    <n v="2"/>
    <n v="3348.01"/>
    <n v="6696.02"/>
    <n v="537"/>
    <n v="12"/>
    <x v="0"/>
    <n v="1797881.37"/>
    <x v="13"/>
  </r>
  <r>
    <x v="230"/>
    <s v="P0099"/>
    <x v="269"/>
    <x v="9"/>
    <s v="Supplier_12"/>
    <x v="1"/>
    <n v="15"/>
    <n v="3649.43"/>
    <n v="54741.45"/>
    <n v="148"/>
    <n v="14"/>
    <x v="0"/>
    <n v="540115.64"/>
    <x v="4"/>
  </r>
  <r>
    <x v="437"/>
    <s v="P0264"/>
    <x v="136"/>
    <x v="2"/>
    <s v="Supplier_9"/>
    <x v="0"/>
    <n v="9"/>
    <n v="1944.06"/>
    <n v="17496.54"/>
    <n v="589"/>
    <n v="2"/>
    <x v="1"/>
    <n v="1145051.3400000001"/>
    <x v="15"/>
  </r>
  <r>
    <x v="402"/>
    <s v="P0054"/>
    <x v="60"/>
    <x v="5"/>
    <s v="Supplier_25"/>
    <x v="3"/>
    <n v="44"/>
    <n v="3044.56"/>
    <n v="133960.64000000001"/>
    <n v="47"/>
    <n v="3"/>
    <x v="2"/>
    <n v="143094.32"/>
    <x v="5"/>
  </r>
  <r>
    <x v="477"/>
    <s v="P0228"/>
    <x v="45"/>
    <x v="6"/>
    <s v="Supplier_8"/>
    <x v="1"/>
    <n v="8"/>
    <n v="3937.9"/>
    <n v="31503.200000000001"/>
    <n v="312"/>
    <n v="14"/>
    <x v="1"/>
    <n v="1228624.8"/>
    <x v="18"/>
  </r>
  <r>
    <x v="465"/>
    <s v="P0076"/>
    <x v="69"/>
    <x v="0"/>
    <s v="Supplier_27"/>
    <x v="1"/>
    <n v="16"/>
    <n v="172.66"/>
    <n v="2762.56"/>
    <n v="85"/>
    <n v="10"/>
    <x v="0"/>
    <n v="14676.1"/>
    <x v="7"/>
  </r>
  <r>
    <x v="357"/>
    <s v="P0260"/>
    <x v="33"/>
    <x v="2"/>
    <s v="Supplier_1"/>
    <x v="1"/>
    <n v="1"/>
    <n v="1825.59"/>
    <n v="1825.59"/>
    <n v="315"/>
    <n v="10"/>
    <x v="0"/>
    <n v="575060.85"/>
    <x v="12"/>
  </r>
  <r>
    <x v="565"/>
    <s v="P0136"/>
    <x v="115"/>
    <x v="7"/>
    <s v="Supplier_28"/>
    <x v="1"/>
    <n v="12"/>
    <n v="18770.79"/>
    <n v="225249.48"/>
    <n v="239"/>
    <n v="2"/>
    <x v="0"/>
    <n v="4486218.8100000005"/>
    <x v="23"/>
  </r>
  <r>
    <x v="480"/>
    <s v="P0073"/>
    <x v="126"/>
    <x v="0"/>
    <s v="Supplier_14"/>
    <x v="2"/>
    <n v="25"/>
    <n v="363.74"/>
    <n v="9093.5"/>
    <n v="98"/>
    <n v="3"/>
    <x v="0"/>
    <n v="35646.520000000004"/>
    <x v="3"/>
  </r>
  <r>
    <x v="451"/>
    <s v="P0106"/>
    <x v="220"/>
    <x v="9"/>
    <s v="Supplier_19"/>
    <x v="1"/>
    <n v="21"/>
    <n v="4876.29"/>
    <n v="102402.09"/>
    <n v="218"/>
    <n v="2"/>
    <x v="0"/>
    <n v="1063031.22"/>
    <x v="16"/>
  </r>
  <r>
    <x v="76"/>
    <s v="P0093"/>
    <x v="248"/>
    <x v="9"/>
    <s v="Supplier_27"/>
    <x v="4"/>
    <n v="11"/>
    <n v="198.47"/>
    <n v="2183.17"/>
    <n v="139"/>
    <n v="12"/>
    <x v="0"/>
    <n v="27587.329999999998"/>
    <x v="1"/>
  </r>
  <r>
    <x v="29"/>
    <s v="P0282"/>
    <x v="210"/>
    <x v="8"/>
    <s v="Supplier_6"/>
    <x v="4"/>
    <n v="2"/>
    <n v="4232.6400000000003"/>
    <n v="8465.2800000000007"/>
    <n v="326"/>
    <n v="10"/>
    <x v="0"/>
    <n v="1379840.6400000001"/>
    <x v="12"/>
  </r>
  <r>
    <x v="291"/>
    <s v="P0218"/>
    <x v="7"/>
    <x v="6"/>
    <s v="Supplier_11"/>
    <x v="4"/>
    <n v="10"/>
    <n v="2884.87"/>
    <n v="28848.7"/>
    <n v="549"/>
    <n v="10"/>
    <x v="0"/>
    <n v="1583793.63"/>
    <x v="14"/>
  </r>
  <r>
    <x v="586"/>
    <s v="P0187"/>
    <x v="79"/>
    <x v="4"/>
    <s v="Supplier_23"/>
    <x v="3"/>
    <n v="11"/>
    <n v="4701.17"/>
    <n v="51712.87"/>
    <n v="88"/>
    <n v="12"/>
    <x v="0"/>
    <n v="413702.96"/>
    <x v="4"/>
  </r>
  <r>
    <x v="470"/>
    <s v="P0242"/>
    <x v="40"/>
    <x v="2"/>
    <s v="Supplier_28"/>
    <x v="0"/>
    <n v="8"/>
    <n v="4804.5600000000004"/>
    <n v="38436.480000000003"/>
    <n v="540"/>
    <n v="6"/>
    <x v="1"/>
    <n v="2594462.4000000004"/>
    <x v="10"/>
  </r>
  <r>
    <x v="260"/>
    <s v="P0141"/>
    <x v="181"/>
    <x v="7"/>
    <s v="Supplier_14"/>
    <x v="2"/>
    <n v="11"/>
    <n v="25258.71"/>
    <n v="277845.81"/>
    <n v="130"/>
    <n v="3"/>
    <x v="0"/>
    <n v="3283632.3"/>
    <x v="9"/>
  </r>
  <r>
    <x v="242"/>
    <s v="P0030"/>
    <x v="82"/>
    <x v="1"/>
    <s v="Supplier_10"/>
    <x v="0"/>
    <n v="52"/>
    <n v="9288.5499999999993"/>
    <n v="483004.6"/>
    <n v="65"/>
    <n v="2"/>
    <x v="2"/>
    <n v="603755.75"/>
    <x v="19"/>
  </r>
  <r>
    <x v="495"/>
    <s v="P0031"/>
    <x v="224"/>
    <x v="5"/>
    <s v="Supplier_22"/>
    <x v="1"/>
    <n v="32"/>
    <n v="2463.54"/>
    <n v="78833.279999999999"/>
    <n v="32"/>
    <n v="5"/>
    <x v="2"/>
    <n v="78833.279999999999"/>
    <x v="11"/>
  </r>
  <r>
    <x v="600"/>
    <s v="P0027"/>
    <x v="187"/>
    <x v="1"/>
    <s v="Supplier_21"/>
    <x v="2"/>
    <n v="76"/>
    <n v="11266.21"/>
    <n v="856231.96"/>
    <n v="65"/>
    <n v="8"/>
    <x v="0"/>
    <n v="732303.64999999991"/>
    <x v="18"/>
  </r>
  <r>
    <x v="641"/>
    <s v="P0047"/>
    <x v="5"/>
    <x v="5"/>
    <s v="Supplier_11"/>
    <x v="4"/>
    <n v="32"/>
    <n v="1435.14"/>
    <n v="45924.480000000003"/>
    <n v="102"/>
    <n v="14"/>
    <x v="0"/>
    <n v="146384.28"/>
    <x v="3"/>
  </r>
  <r>
    <x v="632"/>
    <s v="P0091"/>
    <x v="285"/>
    <x v="9"/>
    <s v="Supplier_22"/>
    <x v="4"/>
    <n v="11"/>
    <n v="2209.13"/>
    <n v="24300.43"/>
    <n v="163"/>
    <n v="5"/>
    <x v="0"/>
    <n v="360088.19"/>
    <x v="10"/>
  </r>
  <r>
    <x v="241"/>
    <s v="P0108"/>
    <x v="226"/>
    <x v="9"/>
    <s v="Supplier_23"/>
    <x v="2"/>
    <n v="19"/>
    <n v="3354.32"/>
    <n v="63732.08"/>
    <n v="117"/>
    <n v="3"/>
    <x v="0"/>
    <n v="392455.44"/>
    <x v="15"/>
  </r>
  <r>
    <x v="681"/>
    <s v="P0284"/>
    <x v="152"/>
    <x v="8"/>
    <s v="Supplier_20"/>
    <x v="3"/>
    <n v="2"/>
    <n v="4969"/>
    <n v="9938"/>
    <n v="321"/>
    <n v="14"/>
    <x v="0"/>
    <n v="1595049"/>
    <x v="8"/>
  </r>
  <r>
    <x v="554"/>
    <s v="P0204"/>
    <x v="142"/>
    <x v="4"/>
    <s v="Supplier_19"/>
    <x v="2"/>
    <n v="25"/>
    <n v="2918.05"/>
    <n v="72951.25"/>
    <n v="153"/>
    <n v="2"/>
    <x v="0"/>
    <n v="446461.65"/>
    <x v="19"/>
  </r>
  <r>
    <x v="681"/>
    <s v="P0264"/>
    <x v="136"/>
    <x v="2"/>
    <s v="Supplier_20"/>
    <x v="1"/>
    <n v="1"/>
    <n v="1858.14"/>
    <n v="1858.14"/>
    <n v="423"/>
    <n v="10"/>
    <x v="0"/>
    <n v="785993.22000000009"/>
    <x v="8"/>
  </r>
  <r>
    <x v="548"/>
    <s v="P0178"/>
    <x v="223"/>
    <x v="3"/>
    <s v="Supplier_27"/>
    <x v="3"/>
    <n v="23"/>
    <n v="947.91"/>
    <n v="21801.93"/>
    <n v="197"/>
    <n v="12"/>
    <x v="0"/>
    <n v="186738.27"/>
    <x v="13"/>
  </r>
  <r>
    <x v="609"/>
    <s v="P0146"/>
    <x v="169"/>
    <x v="7"/>
    <s v="Supplier_7"/>
    <x v="4"/>
    <n v="14"/>
    <n v="13713.81"/>
    <n v="191993.34"/>
    <n v="127"/>
    <n v="9"/>
    <x v="0"/>
    <n v="1741653.8699999999"/>
    <x v="13"/>
  </r>
  <r>
    <x v="189"/>
    <s v="P0067"/>
    <x v="158"/>
    <x v="0"/>
    <s v="Supplier_25"/>
    <x v="4"/>
    <n v="19"/>
    <n v="197.62"/>
    <n v="3754.78"/>
    <n v="184"/>
    <n v="10"/>
    <x v="0"/>
    <n v="36362.080000000002"/>
    <x v="1"/>
  </r>
  <r>
    <x v="453"/>
    <s v="P0084"/>
    <x v="12"/>
    <x v="0"/>
    <s v="Supplier_17"/>
    <x v="0"/>
    <n v="8"/>
    <n v="479.68"/>
    <n v="3837.44"/>
    <n v="193"/>
    <n v="10"/>
    <x v="0"/>
    <n v="92578.240000000005"/>
    <x v="15"/>
  </r>
  <r>
    <x v="112"/>
    <s v="P0217"/>
    <x v="172"/>
    <x v="6"/>
    <s v="Supplier_27"/>
    <x v="1"/>
    <n v="11"/>
    <n v="865.34"/>
    <n v="9518.74"/>
    <n v="328"/>
    <n v="6"/>
    <x v="1"/>
    <n v="283831.52"/>
    <x v="10"/>
  </r>
  <r>
    <x v="682"/>
    <s v="P0182"/>
    <x v="4"/>
    <x v="4"/>
    <s v="Supplier_27"/>
    <x v="4"/>
    <n v="16"/>
    <n v="1577.1"/>
    <n v="25233.599999999999"/>
    <n v="185"/>
    <n v="3"/>
    <x v="0"/>
    <n v="291763.5"/>
    <x v="3"/>
  </r>
  <r>
    <x v="225"/>
    <s v="P0110"/>
    <x v="97"/>
    <x v="9"/>
    <s v="Supplier_13"/>
    <x v="1"/>
    <n v="14"/>
    <n v="2602.59"/>
    <n v="36436.26"/>
    <n v="113"/>
    <n v="4"/>
    <x v="0"/>
    <n v="294092.67000000004"/>
    <x v="0"/>
  </r>
  <r>
    <x v="639"/>
    <s v="P0254"/>
    <x v="111"/>
    <x v="2"/>
    <s v="Supplier_6"/>
    <x v="3"/>
    <n v="7"/>
    <n v="2245.25"/>
    <n v="15716.75"/>
    <n v="333"/>
    <n v="6"/>
    <x v="0"/>
    <n v="747668.25"/>
    <x v="6"/>
  </r>
  <r>
    <x v="509"/>
    <s v="P0051"/>
    <x v="218"/>
    <x v="5"/>
    <s v="Supplier_4"/>
    <x v="1"/>
    <n v="29"/>
    <n v="1179.0899999999999"/>
    <n v="34193.61"/>
    <n v="98"/>
    <n v="2"/>
    <x v="2"/>
    <n v="115550.81999999999"/>
    <x v="19"/>
  </r>
  <r>
    <x v="518"/>
    <s v="P0287"/>
    <x v="119"/>
    <x v="8"/>
    <s v="Supplier_12"/>
    <x v="4"/>
    <n v="6"/>
    <n v="3349.21"/>
    <n v="20095.259999999998"/>
    <n v="547"/>
    <n v="9"/>
    <x v="1"/>
    <n v="1832017.87"/>
    <x v="2"/>
  </r>
  <r>
    <x v="414"/>
    <s v="P0220"/>
    <x v="183"/>
    <x v="6"/>
    <s v="Supplier_10"/>
    <x v="1"/>
    <n v="7"/>
    <n v="1322.1"/>
    <n v="9254.7000000000007"/>
    <n v="524"/>
    <n v="9"/>
    <x v="0"/>
    <n v="692780.39999999991"/>
    <x v="21"/>
  </r>
  <r>
    <x v="119"/>
    <s v="P0266"/>
    <x v="31"/>
    <x v="2"/>
    <s v="Supplier_12"/>
    <x v="0"/>
    <n v="1"/>
    <n v="468.38"/>
    <n v="468.38"/>
    <n v="480"/>
    <n v="4"/>
    <x v="1"/>
    <n v="224822.39999999999"/>
    <x v="13"/>
  </r>
  <r>
    <x v="375"/>
    <s v="P0168"/>
    <x v="23"/>
    <x v="3"/>
    <s v="Supplier_8"/>
    <x v="3"/>
    <n v="9"/>
    <n v="3264.74"/>
    <n v="29382.66"/>
    <n v="127"/>
    <n v="10"/>
    <x v="0"/>
    <n v="414621.98"/>
    <x v="4"/>
  </r>
  <r>
    <x v="157"/>
    <s v="P0067"/>
    <x v="158"/>
    <x v="0"/>
    <s v="Supplier_16"/>
    <x v="0"/>
    <n v="15"/>
    <n v="295.97000000000003"/>
    <n v="4439.55"/>
    <n v="110"/>
    <n v="11"/>
    <x v="0"/>
    <n v="32556.700000000004"/>
    <x v="23"/>
  </r>
  <r>
    <x v="108"/>
    <s v="P0287"/>
    <x v="119"/>
    <x v="8"/>
    <s v="Supplier_30"/>
    <x v="0"/>
    <n v="9"/>
    <n v="1550.82"/>
    <n v="13957.38"/>
    <n v="533"/>
    <n v="11"/>
    <x v="1"/>
    <n v="826587.05999999994"/>
    <x v="21"/>
  </r>
  <r>
    <x v="637"/>
    <s v="P0280"/>
    <x v="253"/>
    <x v="8"/>
    <s v="Supplier_12"/>
    <x v="4"/>
    <n v="3"/>
    <n v="391.18"/>
    <n v="1173.54"/>
    <n v="405"/>
    <n v="10"/>
    <x v="1"/>
    <n v="158427.9"/>
    <x v="11"/>
  </r>
  <r>
    <x v="4"/>
    <s v="P0229"/>
    <x v="294"/>
    <x v="6"/>
    <s v="Supplier_13"/>
    <x v="0"/>
    <n v="10"/>
    <n v="3843.76"/>
    <n v="38437.599999999999"/>
    <n v="403"/>
    <n v="14"/>
    <x v="0"/>
    <n v="1549035.28"/>
    <x v="3"/>
  </r>
  <r>
    <x v="683"/>
    <s v="P0097"/>
    <x v="254"/>
    <x v="9"/>
    <s v="Supplier_14"/>
    <x v="1"/>
    <n v="17"/>
    <n v="781.84"/>
    <n v="13291.28"/>
    <n v="203"/>
    <n v="12"/>
    <x v="0"/>
    <n v="158713.52000000002"/>
    <x v="19"/>
  </r>
  <r>
    <x v="187"/>
    <s v="P0242"/>
    <x v="40"/>
    <x v="2"/>
    <s v="Supplier_13"/>
    <x v="2"/>
    <n v="3"/>
    <n v="3128.75"/>
    <n v="9386.25"/>
    <n v="406"/>
    <n v="12"/>
    <x v="1"/>
    <n v="1270272.5"/>
    <x v="17"/>
  </r>
  <r>
    <x v="506"/>
    <s v="P0260"/>
    <x v="33"/>
    <x v="2"/>
    <s v="Supplier_14"/>
    <x v="1"/>
    <n v="2"/>
    <n v="3934.09"/>
    <n v="7868.18"/>
    <n v="342"/>
    <n v="9"/>
    <x v="0"/>
    <n v="1345458.78"/>
    <x v="22"/>
  </r>
  <r>
    <x v="21"/>
    <s v="P0094"/>
    <x v="121"/>
    <x v="9"/>
    <s v="Supplier_18"/>
    <x v="3"/>
    <n v="15"/>
    <n v="188.95"/>
    <n v="2834.25"/>
    <n v="158"/>
    <n v="12"/>
    <x v="0"/>
    <n v="29854.1"/>
    <x v="13"/>
  </r>
  <r>
    <x v="61"/>
    <s v="P0249"/>
    <x v="129"/>
    <x v="2"/>
    <s v="Supplier_9"/>
    <x v="4"/>
    <n v="1"/>
    <n v="4616.1499999999996"/>
    <n v="4616.1499999999996"/>
    <n v="532"/>
    <n v="6"/>
    <x v="0"/>
    <n v="2455791.7999999998"/>
    <x v="19"/>
  </r>
  <r>
    <x v="591"/>
    <s v="P0067"/>
    <x v="158"/>
    <x v="0"/>
    <s v="Supplier_23"/>
    <x v="4"/>
    <n v="14"/>
    <n v="487.17"/>
    <n v="6820.38"/>
    <n v="182"/>
    <n v="4"/>
    <x v="0"/>
    <n v="88664.94"/>
    <x v="14"/>
  </r>
  <r>
    <x v="293"/>
    <s v="P0145"/>
    <x v="266"/>
    <x v="7"/>
    <s v="Supplier_22"/>
    <x v="3"/>
    <n v="21"/>
    <n v="11324.38"/>
    <n v="237811.98"/>
    <n v="125"/>
    <n v="5"/>
    <x v="0"/>
    <n v="1415547.5"/>
    <x v="5"/>
  </r>
  <r>
    <x v="447"/>
    <s v="P0217"/>
    <x v="172"/>
    <x v="6"/>
    <s v="Supplier_5"/>
    <x v="0"/>
    <n v="3"/>
    <n v="4817.67"/>
    <n v="14453.01"/>
    <n v="435"/>
    <n v="14"/>
    <x v="1"/>
    <n v="2095686.45"/>
    <x v="8"/>
  </r>
  <r>
    <x v="389"/>
    <s v="P0202"/>
    <x v="174"/>
    <x v="4"/>
    <s v="Supplier_17"/>
    <x v="3"/>
    <n v="25"/>
    <n v="3501.19"/>
    <n v="87529.75"/>
    <n v="123"/>
    <n v="3"/>
    <x v="0"/>
    <n v="430646.37"/>
    <x v="6"/>
  </r>
  <r>
    <x v="187"/>
    <s v="P0220"/>
    <x v="183"/>
    <x v="6"/>
    <s v="Supplier_24"/>
    <x v="0"/>
    <n v="4"/>
    <n v="3684.61"/>
    <n v="14738.44"/>
    <n v="289"/>
    <n v="13"/>
    <x v="0"/>
    <n v="1064852.29"/>
    <x v="17"/>
  </r>
  <r>
    <x v="684"/>
    <s v="P0035"/>
    <x v="118"/>
    <x v="5"/>
    <s v="Supplier_24"/>
    <x v="1"/>
    <n v="70"/>
    <n v="778.46"/>
    <n v="54492.2"/>
    <n v="97"/>
    <n v="13"/>
    <x v="2"/>
    <n v="75510.62000000001"/>
    <x v="10"/>
  </r>
  <r>
    <x v="41"/>
    <s v="P0059"/>
    <x v="184"/>
    <x v="5"/>
    <s v="Supplier_1"/>
    <x v="2"/>
    <n v="64"/>
    <n v="3955.14"/>
    <n v="253128.95999999999"/>
    <n v="60"/>
    <n v="4"/>
    <x v="2"/>
    <n v="237308.4"/>
    <x v="0"/>
  </r>
  <r>
    <x v="502"/>
    <s v="P0075"/>
    <x v="141"/>
    <x v="0"/>
    <s v="Supplier_17"/>
    <x v="2"/>
    <n v="8"/>
    <n v="316.29000000000002"/>
    <n v="2530.3200000000002"/>
    <n v="173"/>
    <n v="10"/>
    <x v="0"/>
    <n v="54718.170000000006"/>
    <x v="7"/>
  </r>
  <r>
    <x v="389"/>
    <s v="P0203"/>
    <x v="117"/>
    <x v="4"/>
    <s v="Supplier_2"/>
    <x v="4"/>
    <n v="15"/>
    <n v="360.93"/>
    <n v="5413.95"/>
    <n v="221"/>
    <n v="6"/>
    <x v="0"/>
    <n v="79765.53"/>
    <x v="6"/>
  </r>
  <r>
    <x v="58"/>
    <s v="P0074"/>
    <x v="140"/>
    <x v="0"/>
    <s v="Supplier_23"/>
    <x v="1"/>
    <n v="19"/>
    <n v="83.72"/>
    <n v="1590.68"/>
    <n v="175"/>
    <n v="13"/>
    <x v="0"/>
    <n v="14651"/>
    <x v="17"/>
  </r>
  <r>
    <x v="117"/>
    <s v="P0063"/>
    <x v="0"/>
    <x v="0"/>
    <s v="Supplier_19"/>
    <x v="3"/>
    <n v="17"/>
    <n v="487.11"/>
    <n v="8280.8700000000008"/>
    <n v="117"/>
    <n v="9"/>
    <x v="0"/>
    <n v="56991.87"/>
    <x v="15"/>
  </r>
  <r>
    <x v="277"/>
    <s v="P0251"/>
    <x v="180"/>
    <x v="2"/>
    <s v="Supplier_5"/>
    <x v="2"/>
    <n v="5"/>
    <n v="3007.22"/>
    <n v="15036.1"/>
    <n v="394"/>
    <n v="8"/>
    <x v="0"/>
    <n v="1184844.68"/>
    <x v="22"/>
  </r>
  <r>
    <x v="201"/>
    <s v="P0245"/>
    <x v="150"/>
    <x v="2"/>
    <s v="Supplier_11"/>
    <x v="4"/>
    <n v="2"/>
    <n v="3666.78"/>
    <n v="7333.56"/>
    <n v="476"/>
    <n v="7"/>
    <x v="0"/>
    <n v="1745387.28"/>
    <x v="15"/>
  </r>
  <r>
    <x v="308"/>
    <s v="P0097"/>
    <x v="254"/>
    <x v="9"/>
    <s v="Supplier_16"/>
    <x v="3"/>
    <n v="8"/>
    <n v="505.31"/>
    <n v="4042.48"/>
    <n v="239"/>
    <n v="6"/>
    <x v="0"/>
    <n v="120769.09"/>
    <x v="21"/>
  </r>
  <r>
    <x v="451"/>
    <s v="P0063"/>
    <x v="0"/>
    <x v="0"/>
    <s v="Supplier_20"/>
    <x v="2"/>
    <n v="15"/>
    <n v="195.65"/>
    <n v="2934.75"/>
    <n v="203"/>
    <n v="5"/>
    <x v="0"/>
    <n v="39716.950000000004"/>
    <x v="16"/>
  </r>
  <r>
    <x v="280"/>
    <s v="P0178"/>
    <x v="223"/>
    <x v="3"/>
    <s v="Supplier_2"/>
    <x v="0"/>
    <n v="19"/>
    <n v="2018.85"/>
    <n v="38358.15"/>
    <n v="183"/>
    <n v="9"/>
    <x v="0"/>
    <n v="369449.55"/>
    <x v="2"/>
  </r>
  <r>
    <x v="488"/>
    <s v="P0228"/>
    <x v="45"/>
    <x v="6"/>
    <s v="Supplier_22"/>
    <x v="3"/>
    <n v="2"/>
    <n v="3025.32"/>
    <n v="6050.64"/>
    <n v="570"/>
    <n v="10"/>
    <x v="1"/>
    <n v="1724432.4000000001"/>
    <x v="13"/>
  </r>
  <r>
    <x v="129"/>
    <s v="P0293"/>
    <x v="81"/>
    <x v="8"/>
    <s v="Supplier_12"/>
    <x v="3"/>
    <n v="8"/>
    <n v="582.70000000000005"/>
    <n v="4661.6000000000004"/>
    <n v="372"/>
    <n v="2"/>
    <x v="1"/>
    <n v="216764.40000000002"/>
    <x v="3"/>
  </r>
  <r>
    <x v="685"/>
    <s v="P0243"/>
    <x v="214"/>
    <x v="2"/>
    <s v="Supplier_28"/>
    <x v="3"/>
    <n v="4"/>
    <n v="1793"/>
    <n v="7172"/>
    <n v="263"/>
    <n v="11"/>
    <x v="0"/>
    <n v="471559"/>
    <x v="21"/>
  </r>
  <r>
    <x v="64"/>
    <s v="P0188"/>
    <x v="52"/>
    <x v="4"/>
    <s v="Supplier_19"/>
    <x v="1"/>
    <n v="20"/>
    <n v="2186.54"/>
    <n v="43730.8"/>
    <n v="239"/>
    <n v="4"/>
    <x v="0"/>
    <n v="522583.06"/>
    <x v="8"/>
  </r>
  <r>
    <x v="523"/>
    <s v="P0026"/>
    <x v="100"/>
    <x v="1"/>
    <s v="Supplier_3"/>
    <x v="1"/>
    <n v="20"/>
    <n v="7998.36"/>
    <n v="159967.20000000001"/>
    <n v="105"/>
    <n v="14"/>
    <x v="0"/>
    <n v="839827.79999999993"/>
    <x v="1"/>
  </r>
  <r>
    <x v="337"/>
    <s v="P0221"/>
    <x v="296"/>
    <x v="6"/>
    <s v="Supplier_3"/>
    <x v="2"/>
    <n v="6"/>
    <n v="4978.41"/>
    <n v="29870.46"/>
    <n v="482"/>
    <n v="8"/>
    <x v="1"/>
    <n v="2399593.62"/>
    <x v="20"/>
  </r>
  <r>
    <x v="266"/>
    <s v="P0109"/>
    <x v="270"/>
    <x v="9"/>
    <s v="Supplier_6"/>
    <x v="1"/>
    <n v="11"/>
    <n v="2540.06"/>
    <n v="27940.66"/>
    <n v="208"/>
    <n v="9"/>
    <x v="0"/>
    <n v="528332.48"/>
    <x v="11"/>
  </r>
  <r>
    <x v="184"/>
    <s v="P0054"/>
    <x v="60"/>
    <x v="5"/>
    <s v="Supplier_5"/>
    <x v="2"/>
    <n v="65"/>
    <n v="2768.17"/>
    <n v="179931.05"/>
    <n v="45"/>
    <n v="5"/>
    <x v="2"/>
    <n v="124567.65000000001"/>
    <x v="10"/>
  </r>
  <r>
    <x v="43"/>
    <s v="P0054"/>
    <x v="60"/>
    <x v="5"/>
    <s v="Supplier_9"/>
    <x v="2"/>
    <n v="50"/>
    <n v="1991.93"/>
    <n v="99596.5"/>
    <n v="107"/>
    <n v="6"/>
    <x v="2"/>
    <n v="213136.51"/>
    <x v="5"/>
  </r>
  <r>
    <x v="686"/>
    <s v="P0294"/>
    <x v="143"/>
    <x v="8"/>
    <s v="Supplier_11"/>
    <x v="4"/>
    <n v="6"/>
    <n v="3610.54"/>
    <n v="21663.24"/>
    <n v="262"/>
    <n v="2"/>
    <x v="1"/>
    <n v="945961.48"/>
    <x v="22"/>
  </r>
  <r>
    <x v="15"/>
    <s v="P0171"/>
    <x v="193"/>
    <x v="3"/>
    <s v="Supplier_29"/>
    <x v="1"/>
    <n v="21"/>
    <n v="3160.84"/>
    <n v="66377.64"/>
    <n v="163"/>
    <n v="3"/>
    <x v="0"/>
    <n v="515216.92000000004"/>
    <x v="10"/>
  </r>
  <r>
    <x v="627"/>
    <s v="P0079"/>
    <x v="16"/>
    <x v="0"/>
    <s v="Supplier_11"/>
    <x v="2"/>
    <n v="17"/>
    <n v="107.83"/>
    <n v="1833.11"/>
    <n v="233"/>
    <n v="3"/>
    <x v="0"/>
    <n v="25124.39"/>
    <x v="3"/>
  </r>
  <r>
    <x v="483"/>
    <s v="P0080"/>
    <x v="62"/>
    <x v="0"/>
    <s v="Supplier_26"/>
    <x v="0"/>
    <n v="9"/>
    <n v="232.93"/>
    <n v="2096.37"/>
    <n v="93"/>
    <n v="10"/>
    <x v="0"/>
    <n v="21662.49"/>
    <x v="22"/>
  </r>
  <r>
    <x v="436"/>
    <s v="P0040"/>
    <x v="63"/>
    <x v="5"/>
    <s v="Supplier_21"/>
    <x v="2"/>
    <n v="42"/>
    <n v="1120.57"/>
    <n v="47063.94"/>
    <n v="41"/>
    <n v="14"/>
    <x v="0"/>
    <n v="45943.369999999995"/>
    <x v="19"/>
  </r>
  <r>
    <x v="621"/>
    <s v="P0254"/>
    <x v="111"/>
    <x v="2"/>
    <s v="Supplier_13"/>
    <x v="0"/>
    <n v="9"/>
    <n v="3959.82"/>
    <n v="35638.379999999997"/>
    <n v="391"/>
    <n v="6"/>
    <x v="1"/>
    <n v="1548289.62"/>
    <x v="18"/>
  </r>
  <r>
    <x v="184"/>
    <s v="P0124"/>
    <x v="42"/>
    <x v="7"/>
    <s v="Supplier_19"/>
    <x v="2"/>
    <n v="19"/>
    <n v="23196.54"/>
    <n v="440734.26"/>
    <n v="195"/>
    <n v="14"/>
    <x v="0"/>
    <n v="4523325.3"/>
    <x v="10"/>
  </r>
  <r>
    <x v="585"/>
    <s v="P0090"/>
    <x v="146"/>
    <x v="0"/>
    <s v="Supplier_11"/>
    <x v="2"/>
    <n v="8"/>
    <n v="229.16"/>
    <n v="1833.28"/>
    <n v="210"/>
    <n v="10"/>
    <x v="0"/>
    <n v="48123.6"/>
    <x v="16"/>
  </r>
  <r>
    <x v="562"/>
    <s v="P0194"/>
    <x v="299"/>
    <x v="4"/>
    <s v="Supplier_9"/>
    <x v="3"/>
    <n v="20"/>
    <n v="1622.53"/>
    <n v="32450.6"/>
    <n v="239"/>
    <n v="11"/>
    <x v="0"/>
    <n v="387784.67"/>
    <x v="10"/>
  </r>
  <r>
    <x v="339"/>
    <s v="P0092"/>
    <x v="246"/>
    <x v="9"/>
    <s v="Supplier_2"/>
    <x v="3"/>
    <n v="20"/>
    <n v="286.83"/>
    <n v="5736.6"/>
    <n v="245"/>
    <n v="6"/>
    <x v="0"/>
    <n v="70273.349999999991"/>
    <x v="17"/>
  </r>
  <r>
    <x v="47"/>
    <s v="P0142"/>
    <x v="22"/>
    <x v="7"/>
    <s v="Supplier_29"/>
    <x v="4"/>
    <n v="12"/>
    <n v="15442.13"/>
    <n v="185305.56"/>
    <n v="121"/>
    <n v="9"/>
    <x v="0"/>
    <n v="1868497.73"/>
    <x v="0"/>
  </r>
  <r>
    <x v="174"/>
    <s v="P0005"/>
    <x v="105"/>
    <x v="1"/>
    <s v="Supplier_27"/>
    <x v="2"/>
    <n v="22"/>
    <n v="15371.14"/>
    <n v="338165.08"/>
    <n v="107"/>
    <n v="6"/>
    <x v="0"/>
    <n v="1644711.98"/>
    <x v="20"/>
  </r>
  <r>
    <x v="460"/>
    <s v="P0269"/>
    <x v="168"/>
    <x v="2"/>
    <s v="Supplier_21"/>
    <x v="2"/>
    <n v="9"/>
    <n v="3100.57"/>
    <n v="27905.13"/>
    <n v="321"/>
    <n v="11"/>
    <x v="0"/>
    <n v="995282.97000000009"/>
    <x v="21"/>
  </r>
  <r>
    <x v="611"/>
    <s v="P0207"/>
    <x v="258"/>
    <x v="4"/>
    <s v="Supplier_11"/>
    <x v="0"/>
    <n v="20"/>
    <n v="4787.96"/>
    <n v="95759.2"/>
    <n v="244"/>
    <n v="6"/>
    <x v="0"/>
    <n v="1168262.24"/>
    <x v="14"/>
  </r>
  <r>
    <x v="194"/>
    <s v="P0004"/>
    <x v="225"/>
    <x v="1"/>
    <s v="Supplier_7"/>
    <x v="3"/>
    <n v="43"/>
    <n v="12841.75"/>
    <n v="552195.25"/>
    <n v="54"/>
    <n v="7"/>
    <x v="0"/>
    <n v="693454.5"/>
    <x v="23"/>
  </r>
  <r>
    <x v="59"/>
    <s v="P0116"/>
    <x v="156"/>
    <x v="9"/>
    <s v="Supplier_23"/>
    <x v="1"/>
    <n v="17"/>
    <n v="3903.25"/>
    <n v="66355.25"/>
    <n v="84"/>
    <n v="7"/>
    <x v="0"/>
    <n v="327873"/>
    <x v="0"/>
  </r>
  <r>
    <x v="575"/>
    <s v="P0255"/>
    <x v="159"/>
    <x v="2"/>
    <s v="Supplier_23"/>
    <x v="1"/>
    <n v="8"/>
    <n v="960.13"/>
    <n v="7681.04"/>
    <n v="268"/>
    <n v="9"/>
    <x v="1"/>
    <n v="257314.84"/>
    <x v="4"/>
  </r>
  <r>
    <x v="686"/>
    <s v="P0083"/>
    <x v="47"/>
    <x v="0"/>
    <s v="Supplier_21"/>
    <x v="0"/>
    <n v="21"/>
    <n v="43.45"/>
    <n v="912.45"/>
    <n v="171"/>
    <n v="5"/>
    <x v="0"/>
    <n v="7429.9500000000007"/>
    <x v="22"/>
  </r>
  <r>
    <x v="129"/>
    <s v="P0173"/>
    <x v="199"/>
    <x v="3"/>
    <s v="Supplier_2"/>
    <x v="2"/>
    <n v="19"/>
    <n v="4521.04"/>
    <n v="85899.76"/>
    <n v="228"/>
    <n v="7"/>
    <x v="0"/>
    <n v="1030797.12"/>
    <x v="3"/>
  </r>
  <r>
    <x v="37"/>
    <s v="P0191"/>
    <x v="83"/>
    <x v="4"/>
    <s v="Supplier_14"/>
    <x v="0"/>
    <n v="15"/>
    <n v="4941.09"/>
    <n v="74116.350000000006"/>
    <n v="170"/>
    <n v="12"/>
    <x v="0"/>
    <n v="839985.3"/>
    <x v="13"/>
  </r>
  <r>
    <x v="370"/>
    <s v="P0009"/>
    <x v="166"/>
    <x v="1"/>
    <s v="Supplier_10"/>
    <x v="1"/>
    <n v="43"/>
    <n v="14282.24"/>
    <n v="614136.31999999995"/>
    <n v="32"/>
    <n v="13"/>
    <x v="2"/>
    <n v="457031.67999999999"/>
    <x v="18"/>
  </r>
  <r>
    <x v="586"/>
    <s v="P0160"/>
    <x v="179"/>
    <x v="3"/>
    <s v="Supplier_15"/>
    <x v="4"/>
    <n v="21"/>
    <n v="3567.44"/>
    <n v="74916.240000000005"/>
    <n v="226"/>
    <n v="13"/>
    <x v="0"/>
    <n v="806241.44000000006"/>
    <x v="4"/>
  </r>
  <r>
    <x v="82"/>
    <s v="P0173"/>
    <x v="199"/>
    <x v="3"/>
    <s v="Supplier_7"/>
    <x v="3"/>
    <n v="29"/>
    <n v="2354.69"/>
    <n v="68286.009999999995"/>
    <n v="131"/>
    <n v="11"/>
    <x v="0"/>
    <n v="308464.39"/>
    <x v="21"/>
  </r>
  <r>
    <x v="362"/>
    <s v="P0020"/>
    <x v="72"/>
    <x v="1"/>
    <s v="Supplier_21"/>
    <x v="1"/>
    <n v="73"/>
    <n v="9212.77"/>
    <n v="672532.21"/>
    <n v="79"/>
    <n v="6"/>
    <x v="0"/>
    <n v="727808.83000000007"/>
    <x v="15"/>
  </r>
  <r>
    <x v="59"/>
    <s v="P0173"/>
    <x v="199"/>
    <x v="3"/>
    <s v="Supplier_28"/>
    <x v="0"/>
    <n v="24"/>
    <n v="4815.1400000000003"/>
    <n v="115563.36"/>
    <n v="131"/>
    <n v="7"/>
    <x v="0"/>
    <n v="630783.34000000008"/>
    <x v="0"/>
  </r>
  <r>
    <x v="600"/>
    <s v="P0145"/>
    <x v="266"/>
    <x v="7"/>
    <s v="Supplier_21"/>
    <x v="1"/>
    <n v="19"/>
    <n v="28049.81"/>
    <n v="532946.39"/>
    <n v="153"/>
    <n v="13"/>
    <x v="0"/>
    <n v="4291620.9300000006"/>
    <x v="18"/>
  </r>
  <r>
    <x v="285"/>
    <s v="P0273"/>
    <x v="288"/>
    <x v="8"/>
    <s v="Supplier_24"/>
    <x v="3"/>
    <n v="9"/>
    <n v="1185.51"/>
    <n v="10669.59"/>
    <n v="410"/>
    <n v="6"/>
    <x v="0"/>
    <n v="486059.1"/>
    <x v="22"/>
  </r>
  <r>
    <x v="364"/>
    <s v="P0195"/>
    <x v="261"/>
    <x v="4"/>
    <s v="Supplier_16"/>
    <x v="2"/>
    <n v="9"/>
    <n v="4303.05"/>
    <n v="38727.449999999997"/>
    <n v="240"/>
    <n v="13"/>
    <x v="0"/>
    <n v="1032732"/>
    <x v="6"/>
  </r>
  <r>
    <x v="514"/>
    <s v="P0111"/>
    <x v="89"/>
    <x v="9"/>
    <s v="Supplier_16"/>
    <x v="1"/>
    <n v="23"/>
    <n v="3332.4"/>
    <n v="76645.2"/>
    <n v="163"/>
    <n v="3"/>
    <x v="0"/>
    <n v="543181.20000000007"/>
    <x v="11"/>
  </r>
  <r>
    <x v="527"/>
    <s v="P0298"/>
    <x v="155"/>
    <x v="8"/>
    <s v="Supplier_29"/>
    <x v="3"/>
    <n v="5"/>
    <n v="645.99"/>
    <n v="3229.95"/>
    <n v="329"/>
    <n v="3"/>
    <x v="0"/>
    <n v="212530.71"/>
    <x v="0"/>
  </r>
  <r>
    <x v="157"/>
    <s v="P0160"/>
    <x v="179"/>
    <x v="3"/>
    <s v="Supplier_17"/>
    <x v="4"/>
    <n v="10"/>
    <n v="1874.02"/>
    <n v="18740.2"/>
    <n v="117"/>
    <n v="5"/>
    <x v="0"/>
    <n v="219260.34"/>
    <x v="23"/>
  </r>
  <r>
    <x v="607"/>
    <s v="P0251"/>
    <x v="180"/>
    <x v="2"/>
    <s v="Supplier_11"/>
    <x v="3"/>
    <n v="4"/>
    <n v="3181.19"/>
    <n v="12724.76"/>
    <n v="403"/>
    <n v="3"/>
    <x v="0"/>
    <n v="1282019.57"/>
    <x v="23"/>
  </r>
  <r>
    <x v="85"/>
    <s v="P0170"/>
    <x v="231"/>
    <x v="3"/>
    <s v="Supplier_27"/>
    <x v="0"/>
    <n v="17"/>
    <n v="2296.39"/>
    <n v="39038.629999999997"/>
    <n v="228"/>
    <n v="4"/>
    <x v="0"/>
    <n v="523576.92"/>
    <x v="10"/>
  </r>
  <r>
    <x v="324"/>
    <s v="P0008"/>
    <x v="58"/>
    <x v="1"/>
    <s v="Supplier_15"/>
    <x v="1"/>
    <n v="52"/>
    <n v="1566.92"/>
    <n v="81479.839999999997"/>
    <n v="37"/>
    <n v="8"/>
    <x v="2"/>
    <n v="57976.04"/>
    <x v="10"/>
  </r>
  <r>
    <x v="230"/>
    <s v="P0231"/>
    <x v="93"/>
    <x v="6"/>
    <s v="Supplier_20"/>
    <x v="0"/>
    <n v="4"/>
    <n v="1751.76"/>
    <n v="7007.04"/>
    <n v="331"/>
    <n v="13"/>
    <x v="0"/>
    <n v="579832.55999999994"/>
    <x v="4"/>
  </r>
  <r>
    <x v="467"/>
    <s v="P0239"/>
    <x v="217"/>
    <x v="6"/>
    <s v="Supplier_15"/>
    <x v="3"/>
    <n v="7"/>
    <n v="1079.8599999999999"/>
    <n v="7559.02"/>
    <n v="477"/>
    <n v="7"/>
    <x v="0"/>
    <n v="515093.22"/>
    <x v="13"/>
  </r>
  <r>
    <x v="508"/>
    <s v="P0020"/>
    <x v="72"/>
    <x v="1"/>
    <s v="Supplier_25"/>
    <x v="0"/>
    <n v="36"/>
    <n v="885.88"/>
    <n v="31891.68"/>
    <n v="117"/>
    <n v="11"/>
    <x v="0"/>
    <n v="103647.96"/>
    <x v="20"/>
  </r>
  <r>
    <x v="233"/>
    <s v="P0031"/>
    <x v="224"/>
    <x v="5"/>
    <s v="Supplier_7"/>
    <x v="4"/>
    <n v="42"/>
    <n v="4391.37"/>
    <n v="184437.54"/>
    <n v="75"/>
    <n v="4"/>
    <x v="2"/>
    <n v="329352.75"/>
    <x v="0"/>
  </r>
  <r>
    <x v="360"/>
    <s v="P0226"/>
    <x v="39"/>
    <x v="6"/>
    <s v="Supplier_4"/>
    <x v="2"/>
    <n v="8"/>
    <n v="4007.69"/>
    <n v="32061.52"/>
    <n v="278"/>
    <n v="4"/>
    <x v="1"/>
    <n v="1114137.82"/>
    <x v="23"/>
  </r>
  <r>
    <x v="62"/>
    <s v="P0107"/>
    <x v="182"/>
    <x v="9"/>
    <s v="Supplier_10"/>
    <x v="4"/>
    <n v="15"/>
    <n v="960.89"/>
    <n v="14413.35"/>
    <n v="237"/>
    <n v="11"/>
    <x v="0"/>
    <n v="227730.93"/>
    <x v="17"/>
  </r>
  <r>
    <x v="177"/>
    <s v="P0137"/>
    <x v="94"/>
    <x v="7"/>
    <s v="Supplier_22"/>
    <x v="3"/>
    <n v="22"/>
    <n v="14480.07"/>
    <n v="318561.53999999998"/>
    <n v="200"/>
    <n v="8"/>
    <x v="0"/>
    <n v="2896014"/>
    <x v="23"/>
  </r>
  <r>
    <x v="272"/>
    <s v="P0154"/>
    <x v="240"/>
    <x v="3"/>
    <s v="Supplier_12"/>
    <x v="1"/>
    <n v="22"/>
    <n v="1865.83"/>
    <n v="41048.26"/>
    <n v="218"/>
    <n v="8"/>
    <x v="0"/>
    <n v="406750.94"/>
    <x v="6"/>
  </r>
  <r>
    <x v="400"/>
    <s v="P0024"/>
    <x v="239"/>
    <x v="1"/>
    <s v="Supplier_14"/>
    <x v="2"/>
    <n v="48"/>
    <n v="6296.99"/>
    <n v="302255.52"/>
    <n v="104"/>
    <n v="10"/>
    <x v="0"/>
    <n v="654886.96"/>
    <x v="10"/>
  </r>
  <r>
    <x v="488"/>
    <s v="P0126"/>
    <x v="268"/>
    <x v="7"/>
    <s v="Supplier_22"/>
    <x v="1"/>
    <n v="22"/>
    <n v="7585.73"/>
    <n v="166886.06"/>
    <n v="225"/>
    <n v="6"/>
    <x v="0"/>
    <n v="1706789.25"/>
    <x v="13"/>
  </r>
  <r>
    <x v="646"/>
    <s v="P0290"/>
    <x v="277"/>
    <x v="8"/>
    <s v="Supplier_8"/>
    <x v="4"/>
    <n v="3"/>
    <n v="3736.09"/>
    <n v="11208.27"/>
    <n v="295"/>
    <n v="7"/>
    <x v="0"/>
    <n v="1102146.55"/>
    <x v="12"/>
  </r>
  <r>
    <x v="519"/>
    <s v="P0186"/>
    <x v="29"/>
    <x v="4"/>
    <s v="Supplier_21"/>
    <x v="3"/>
    <n v="14"/>
    <n v="4809.32"/>
    <n v="67330.48"/>
    <n v="186"/>
    <n v="5"/>
    <x v="0"/>
    <n v="894533.5199999999"/>
    <x v="13"/>
  </r>
  <r>
    <x v="537"/>
    <s v="P0148"/>
    <x v="137"/>
    <x v="7"/>
    <s v="Supplier_20"/>
    <x v="2"/>
    <n v="10"/>
    <n v="23249.37"/>
    <n v="232493.7"/>
    <n v="200"/>
    <n v="10"/>
    <x v="0"/>
    <n v="4649874"/>
    <x v="12"/>
  </r>
  <r>
    <x v="54"/>
    <s v="P0223"/>
    <x v="28"/>
    <x v="6"/>
    <s v="Supplier_15"/>
    <x v="0"/>
    <n v="13"/>
    <n v="2036.7"/>
    <n v="26477.1"/>
    <n v="434"/>
    <n v="8"/>
    <x v="1"/>
    <n v="883927.8"/>
    <x v="0"/>
  </r>
  <r>
    <x v="650"/>
    <s v="P0288"/>
    <x v="138"/>
    <x v="8"/>
    <s v="Supplier_10"/>
    <x v="3"/>
    <n v="1"/>
    <n v="1983.34"/>
    <n v="1983.34"/>
    <n v="317"/>
    <n v="7"/>
    <x v="0"/>
    <n v="628718.78"/>
    <x v="22"/>
  </r>
  <r>
    <x v="202"/>
    <s v="P0025"/>
    <x v="163"/>
    <x v="1"/>
    <s v="Supplier_13"/>
    <x v="3"/>
    <n v="50"/>
    <n v="9334.92"/>
    <n v="466746"/>
    <n v="89"/>
    <n v="13"/>
    <x v="2"/>
    <n v="830807.88"/>
    <x v="6"/>
  </r>
  <r>
    <x v="13"/>
    <s v="P0279"/>
    <x v="21"/>
    <x v="8"/>
    <s v="Supplier_16"/>
    <x v="0"/>
    <n v="7"/>
    <n v="281.83999999999997"/>
    <n v="1972.88"/>
    <n v="473"/>
    <n v="4"/>
    <x v="1"/>
    <n v="133310.31999999998"/>
    <x v="9"/>
  </r>
  <r>
    <x v="270"/>
    <s v="P0072"/>
    <x v="250"/>
    <x v="0"/>
    <s v="Supplier_6"/>
    <x v="1"/>
    <n v="8"/>
    <n v="444.61"/>
    <n v="3556.88"/>
    <n v="140"/>
    <n v="7"/>
    <x v="0"/>
    <n v="62245.4"/>
    <x v="5"/>
  </r>
  <r>
    <x v="48"/>
    <s v="P0269"/>
    <x v="168"/>
    <x v="2"/>
    <s v="Supplier_10"/>
    <x v="2"/>
    <n v="9"/>
    <n v="4211.24"/>
    <n v="37901.160000000003"/>
    <n v="596"/>
    <n v="7"/>
    <x v="0"/>
    <n v="2509899.04"/>
    <x v="13"/>
  </r>
  <r>
    <x v="614"/>
    <s v="P0199"/>
    <x v="120"/>
    <x v="4"/>
    <s v="Supplier_14"/>
    <x v="3"/>
    <n v="19"/>
    <n v="1321.57"/>
    <n v="25109.83"/>
    <n v="233"/>
    <n v="5"/>
    <x v="0"/>
    <n v="307925.81"/>
    <x v="15"/>
  </r>
  <r>
    <x v="679"/>
    <s v="P0015"/>
    <x v="203"/>
    <x v="1"/>
    <s v="Supplier_10"/>
    <x v="1"/>
    <n v="48"/>
    <n v="17001.32"/>
    <n v="816063.36"/>
    <n v="86"/>
    <n v="7"/>
    <x v="0"/>
    <n v="1462113.52"/>
    <x v="4"/>
  </r>
  <r>
    <x v="465"/>
    <s v="P0270"/>
    <x v="48"/>
    <x v="2"/>
    <s v="Supplier_10"/>
    <x v="2"/>
    <n v="5"/>
    <n v="2157.1999999999998"/>
    <n v="10786"/>
    <n v="381"/>
    <n v="13"/>
    <x v="0"/>
    <n v="821893.2"/>
    <x v="7"/>
  </r>
  <r>
    <x v="687"/>
    <s v="P0271"/>
    <x v="122"/>
    <x v="8"/>
    <s v="Supplier_5"/>
    <x v="3"/>
    <n v="4"/>
    <n v="1620.09"/>
    <n v="6480.36"/>
    <n v="390"/>
    <n v="11"/>
    <x v="0"/>
    <n v="631835.1"/>
    <x v="5"/>
  </r>
  <r>
    <x v="621"/>
    <s v="P0066"/>
    <x v="274"/>
    <x v="0"/>
    <s v="Supplier_16"/>
    <x v="2"/>
    <n v="9"/>
    <n v="127.52"/>
    <n v="1147.68"/>
    <n v="227"/>
    <n v="5"/>
    <x v="0"/>
    <n v="28947.040000000001"/>
    <x v="18"/>
  </r>
  <r>
    <x v="630"/>
    <s v="P0187"/>
    <x v="79"/>
    <x v="4"/>
    <s v="Supplier_18"/>
    <x v="0"/>
    <n v="17"/>
    <n v="2576.9699999999998"/>
    <n v="43808.49"/>
    <n v="175"/>
    <n v="4"/>
    <x v="0"/>
    <n v="450969.74999999994"/>
    <x v="16"/>
  </r>
  <r>
    <x v="498"/>
    <s v="P0290"/>
    <x v="277"/>
    <x v="8"/>
    <s v="Supplier_9"/>
    <x v="4"/>
    <n v="2"/>
    <n v="1367.17"/>
    <n v="2734.34"/>
    <n v="385"/>
    <n v="8"/>
    <x v="0"/>
    <n v="526360.45000000007"/>
    <x v="1"/>
  </r>
  <r>
    <x v="402"/>
    <s v="P0184"/>
    <x v="278"/>
    <x v="4"/>
    <s v="Supplier_10"/>
    <x v="1"/>
    <n v="14"/>
    <n v="3038.78"/>
    <n v="42542.92"/>
    <n v="200"/>
    <n v="14"/>
    <x v="0"/>
    <n v="607756"/>
    <x v="5"/>
  </r>
  <r>
    <x v="347"/>
    <s v="P0158"/>
    <x v="61"/>
    <x v="3"/>
    <s v="Supplier_2"/>
    <x v="0"/>
    <n v="12"/>
    <n v="2558.88"/>
    <n v="30706.560000000001"/>
    <n v="217"/>
    <n v="2"/>
    <x v="0"/>
    <n v="555276.96000000008"/>
    <x v="20"/>
  </r>
  <r>
    <x v="379"/>
    <s v="P0233"/>
    <x v="38"/>
    <x v="6"/>
    <s v="Supplier_6"/>
    <x v="0"/>
    <n v="1"/>
    <n v="2908.12"/>
    <n v="2908.12"/>
    <n v="393"/>
    <n v="9"/>
    <x v="1"/>
    <n v="1142891.1599999999"/>
    <x v="10"/>
  </r>
  <r>
    <x v="70"/>
    <s v="P0128"/>
    <x v="282"/>
    <x v="7"/>
    <s v="Supplier_26"/>
    <x v="1"/>
    <n v="19"/>
    <n v="5857.01"/>
    <n v="111283.19"/>
    <n v="97"/>
    <n v="11"/>
    <x v="0"/>
    <n v="568129.97"/>
    <x v="12"/>
  </r>
  <r>
    <x v="498"/>
    <s v="P0150"/>
    <x v="202"/>
    <x v="7"/>
    <s v="Supplier_14"/>
    <x v="1"/>
    <n v="14"/>
    <n v="15324.48"/>
    <n v="214542.72"/>
    <n v="143"/>
    <n v="3"/>
    <x v="0"/>
    <n v="2191400.64"/>
    <x v="1"/>
  </r>
  <r>
    <x v="442"/>
    <s v="P0186"/>
    <x v="29"/>
    <x v="4"/>
    <s v="Supplier_17"/>
    <x v="3"/>
    <n v="11"/>
    <n v="3283.19"/>
    <n v="36115.089999999997"/>
    <n v="247"/>
    <n v="7"/>
    <x v="0"/>
    <n v="810947.93"/>
    <x v="4"/>
  </r>
  <r>
    <x v="76"/>
    <s v="P0068"/>
    <x v="73"/>
    <x v="0"/>
    <s v="Supplier_3"/>
    <x v="0"/>
    <n v="23"/>
    <n v="425.1"/>
    <n v="9777.2999999999993"/>
    <n v="138"/>
    <n v="9"/>
    <x v="0"/>
    <n v="58663.8"/>
    <x v="1"/>
  </r>
  <r>
    <x v="296"/>
    <s v="P0131"/>
    <x v="279"/>
    <x v="7"/>
    <s v="Supplier_22"/>
    <x v="4"/>
    <n v="8"/>
    <n v="25812.33"/>
    <n v="206498.64"/>
    <n v="217"/>
    <n v="4"/>
    <x v="0"/>
    <n v="5601275.6100000003"/>
    <x v="15"/>
  </r>
  <r>
    <x v="688"/>
    <s v="P0286"/>
    <x v="262"/>
    <x v="8"/>
    <s v="Supplier_15"/>
    <x v="3"/>
    <n v="8"/>
    <n v="2140.83"/>
    <n v="17126.64"/>
    <n v="577"/>
    <n v="14"/>
    <x v="1"/>
    <n v="1235258.9099999999"/>
    <x v="2"/>
  </r>
  <r>
    <x v="504"/>
    <s v="P0140"/>
    <x v="78"/>
    <x v="7"/>
    <s v="Supplier_21"/>
    <x v="2"/>
    <n v="9"/>
    <n v="6518.36"/>
    <n v="58665.24"/>
    <n v="235"/>
    <n v="10"/>
    <x v="0"/>
    <n v="1531814.5999999999"/>
    <x v="15"/>
  </r>
  <r>
    <x v="330"/>
    <s v="P0104"/>
    <x v="98"/>
    <x v="9"/>
    <s v="Supplier_30"/>
    <x v="4"/>
    <n v="11"/>
    <n v="1577.59"/>
    <n v="17353.490000000002"/>
    <n v="81"/>
    <n v="11"/>
    <x v="0"/>
    <n v="127784.79"/>
    <x v="21"/>
  </r>
  <r>
    <x v="647"/>
    <s v="P0220"/>
    <x v="183"/>
    <x v="6"/>
    <s v="Supplier_1"/>
    <x v="1"/>
    <n v="1"/>
    <n v="4537.32"/>
    <n v="4537.32"/>
    <n v="267"/>
    <n v="13"/>
    <x v="1"/>
    <n v="1211464.44"/>
    <x v="21"/>
  </r>
  <r>
    <x v="198"/>
    <s v="P0073"/>
    <x v="126"/>
    <x v="0"/>
    <s v="Supplier_14"/>
    <x v="3"/>
    <n v="11"/>
    <n v="324.8"/>
    <n v="3572.8"/>
    <n v="150"/>
    <n v="4"/>
    <x v="0"/>
    <n v="48720"/>
    <x v="14"/>
  </r>
  <r>
    <x v="143"/>
    <s v="P0035"/>
    <x v="118"/>
    <x v="5"/>
    <s v="Supplier_30"/>
    <x v="4"/>
    <n v="40"/>
    <n v="4052.27"/>
    <n v="162090.79999999999"/>
    <n v="99"/>
    <n v="6"/>
    <x v="0"/>
    <n v="401174.73"/>
    <x v="18"/>
  </r>
  <r>
    <x v="411"/>
    <s v="P0218"/>
    <x v="7"/>
    <x v="6"/>
    <s v="Supplier_25"/>
    <x v="0"/>
    <n v="3"/>
    <n v="3720.5"/>
    <n v="11161.5"/>
    <n v="286"/>
    <n v="8"/>
    <x v="0"/>
    <n v="1064063"/>
    <x v="7"/>
  </r>
  <r>
    <x v="1"/>
    <s v="P0058"/>
    <x v="255"/>
    <x v="5"/>
    <s v="Supplier_26"/>
    <x v="0"/>
    <n v="27"/>
    <n v="317.08"/>
    <n v="8561.16"/>
    <n v="39"/>
    <n v="2"/>
    <x v="0"/>
    <n v="12366.119999999999"/>
    <x v="1"/>
  </r>
  <r>
    <x v="408"/>
    <s v="P0208"/>
    <x v="144"/>
    <x v="4"/>
    <s v="Supplier_23"/>
    <x v="1"/>
    <n v="24"/>
    <n v="217.93"/>
    <n v="5230.32"/>
    <n v="166"/>
    <n v="8"/>
    <x v="0"/>
    <n v="36176.380000000005"/>
    <x v="17"/>
  </r>
  <r>
    <x v="262"/>
    <s v="P0155"/>
    <x v="106"/>
    <x v="3"/>
    <s v="Supplier_19"/>
    <x v="2"/>
    <n v="15"/>
    <n v="2992.54"/>
    <n v="44888.1"/>
    <n v="150"/>
    <n v="12"/>
    <x v="0"/>
    <n v="448881"/>
    <x v="1"/>
  </r>
  <r>
    <x v="75"/>
    <s v="P0114"/>
    <x v="145"/>
    <x v="9"/>
    <s v="Supplier_14"/>
    <x v="4"/>
    <n v="9"/>
    <n v="3281.58"/>
    <n v="29534.22"/>
    <n v="128"/>
    <n v="2"/>
    <x v="0"/>
    <n v="420042.23999999999"/>
    <x v="11"/>
  </r>
  <r>
    <x v="535"/>
    <s v="P0116"/>
    <x v="156"/>
    <x v="9"/>
    <s v="Supplier_11"/>
    <x v="3"/>
    <n v="20"/>
    <n v="624.85"/>
    <n v="12497"/>
    <n v="138"/>
    <n v="12"/>
    <x v="0"/>
    <n v="86229.3"/>
    <x v="5"/>
  </r>
  <r>
    <x v="44"/>
    <s v="P0054"/>
    <x v="60"/>
    <x v="5"/>
    <s v="Supplier_18"/>
    <x v="2"/>
    <n v="46"/>
    <n v="135.07"/>
    <n v="6213.22"/>
    <n v="46"/>
    <n v="9"/>
    <x v="2"/>
    <n v="6213.2199999999993"/>
    <x v="16"/>
  </r>
  <r>
    <x v="296"/>
    <s v="P0138"/>
    <x v="245"/>
    <x v="7"/>
    <s v="Supplier_15"/>
    <x v="1"/>
    <n v="12"/>
    <n v="14438.72"/>
    <n v="173264.64000000001"/>
    <n v="190"/>
    <n v="7"/>
    <x v="0"/>
    <n v="2743356.8"/>
    <x v="15"/>
  </r>
  <r>
    <x v="351"/>
    <s v="P0239"/>
    <x v="217"/>
    <x v="6"/>
    <s v="Supplier_29"/>
    <x v="3"/>
    <n v="3"/>
    <n v="108.08"/>
    <n v="324.24"/>
    <n v="428"/>
    <n v="12"/>
    <x v="1"/>
    <n v="46258.239999999998"/>
    <x v="8"/>
  </r>
  <r>
    <x v="326"/>
    <s v="P0224"/>
    <x v="56"/>
    <x v="6"/>
    <s v="Supplier_24"/>
    <x v="0"/>
    <n v="9"/>
    <n v="3069.01"/>
    <n v="27621.09"/>
    <n v="441"/>
    <n v="14"/>
    <x v="1"/>
    <n v="1353433.4100000001"/>
    <x v="8"/>
  </r>
  <r>
    <x v="637"/>
    <s v="P0184"/>
    <x v="278"/>
    <x v="4"/>
    <s v="Supplier_3"/>
    <x v="0"/>
    <n v="12"/>
    <n v="501.96"/>
    <n v="6023.52"/>
    <n v="158"/>
    <n v="6"/>
    <x v="0"/>
    <n v="79309.679999999993"/>
    <x v="11"/>
  </r>
  <r>
    <x v="316"/>
    <s v="P0227"/>
    <x v="35"/>
    <x v="6"/>
    <s v="Supplier_11"/>
    <x v="1"/>
    <n v="7"/>
    <n v="3760.26"/>
    <n v="26321.82"/>
    <n v="313"/>
    <n v="6"/>
    <x v="0"/>
    <n v="1176961.3800000001"/>
    <x v="5"/>
  </r>
  <r>
    <x v="409"/>
    <s v="P0056"/>
    <x v="132"/>
    <x v="5"/>
    <s v="Supplier_19"/>
    <x v="3"/>
    <n v="32"/>
    <n v="379.1"/>
    <n v="12131.2"/>
    <n v="46"/>
    <n v="4"/>
    <x v="0"/>
    <n v="17438.600000000002"/>
    <x v="6"/>
  </r>
  <r>
    <x v="27"/>
    <s v="P0023"/>
    <x v="20"/>
    <x v="1"/>
    <s v="Supplier_24"/>
    <x v="3"/>
    <n v="36"/>
    <n v="16628.14"/>
    <n v="598613.04"/>
    <n v="86"/>
    <n v="6"/>
    <x v="2"/>
    <n v="1430020.04"/>
    <x v="6"/>
  </r>
  <r>
    <x v="622"/>
    <s v="P0229"/>
    <x v="294"/>
    <x v="6"/>
    <s v="Supplier_22"/>
    <x v="0"/>
    <n v="5"/>
    <n v="1884.18"/>
    <n v="9420.9"/>
    <n v="496"/>
    <n v="10"/>
    <x v="0"/>
    <n v="934553.28"/>
    <x v="20"/>
  </r>
  <r>
    <x v="35"/>
    <s v="P0217"/>
    <x v="172"/>
    <x v="6"/>
    <s v="Supplier_23"/>
    <x v="0"/>
    <n v="10"/>
    <n v="1630.75"/>
    <n v="16307.5"/>
    <n v="285"/>
    <n v="7"/>
    <x v="0"/>
    <n v="464763.75"/>
    <x v="16"/>
  </r>
  <r>
    <x v="424"/>
    <s v="P0132"/>
    <x v="70"/>
    <x v="7"/>
    <s v="Supplier_7"/>
    <x v="2"/>
    <n v="25"/>
    <n v="29532.25"/>
    <n v="738306.25"/>
    <n v="207"/>
    <n v="12"/>
    <x v="0"/>
    <n v="6113175.75"/>
    <x v="8"/>
  </r>
  <r>
    <x v="178"/>
    <s v="P0116"/>
    <x v="156"/>
    <x v="9"/>
    <s v="Supplier_20"/>
    <x v="3"/>
    <n v="18"/>
    <n v="3745.8"/>
    <n v="67424.399999999994"/>
    <n v="134"/>
    <n v="4"/>
    <x v="0"/>
    <n v="501937.2"/>
    <x v="5"/>
  </r>
  <r>
    <x v="223"/>
    <s v="P0250"/>
    <x v="2"/>
    <x v="2"/>
    <s v="Supplier_6"/>
    <x v="1"/>
    <n v="10"/>
    <n v="3677.32"/>
    <n v="36773.199999999997"/>
    <n v="298"/>
    <n v="8"/>
    <x v="1"/>
    <n v="1095841.3600000001"/>
    <x v="16"/>
  </r>
  <r>
    <x v="441"/>
    <s v="P0099"/>
    <x v="269"/>
    <x v="9"/>
    <s v="Supplier_3"/>
    <x v="1"/>
    <n v="20"/>
    <n v="4022.95"/>
    <n v="80459"/>
    <n v="158"/>
    <n v="7"/>
    <x v="0"/>
    <n v="635626.1"/>
    <x v="14"/>
  </r>
  <r>
    <x v="407"/>
    <s v="P0119"/>
    <x v="103"/>
    <x v="9"/>
    <s v="Supplier_12"/>
    <x v="2"/>
    <n v="14"/>
    <n v="1189.8800000000001"/>
    <n v="16658.32"/>
    <n v="206"/>
    <n v="10"/>
    <x v="0"/>
    <n v="245115.28000000003"/>
    <x v="17"/>
  </r>
  <r>
    <x v="532"/>
    <s v="P0127"/>
    <x v="236"/>
    <x v="7"/>
    <s v="Supplier_29"/>
    <x v="1"/>
    <n v="9"/>
    <n v="29480.3"/>
    <n v="265322.7"/>
    <n v="240"/>
    <n v="6"/>
    <x v="0"/>
    <n v="7075272"/>
    <x v="4"/>
  </r>
  <r>
    <x v="530"/>
    <s v="P0073"/>
    <x v="126"/>
    <x v="0"/>
    <s v="Supplier_2"/>
    <x v="3"/>
    <n v="15"/>
    <n v="404.82"/>
    <n v="6072.3"/>
    <n v="102"/>
    <n v="14"/>
    <x v="0"/>
    <n v="41291.64"/>
    <x v="0"/>
  </r>
  <r>
    <x v="689"/>
    <s v="P0157"/>
    <x v="108"/>
    <x v="3"/>
    <s v="Supplier_16"/>
    <x v="0"/>
    <n v="16"/>
    <n v="4454.83"/>
    <n v="71277.279999999999"/>
    <n v="108"/>
    <n v="12"/>
    <x v="0"/>
    <n v="481121.64"/>
    <x v="17"/>
  </r>
  <r>
    <x v="157"/>
    <s v="P0240"/>
    <x v="25"/>
    <x v="6"/>
    <s v="Supplier_15"/>
    <x v="1"/>
    <n v="6"/>
    <n v="1032.67"/>
    <n v="6196.02"/>
    <n v="347"/>
    <n v="8"/>
    <x v="0"/>
    <n v="358336.49000000005"/>
    <x v="23"/>
  </r>
  <r>
    <x v="540"/>
    <s v="P0173"/>
    <x v="199"/>
    <x v="3"/>
    <s v="Supplier_30"/>
    <x v="4"/>
    <n v="18"/>
    <n v="3842.47"/>
    <n v="69164.460000000006"/>
    <n v="127"/>
    <n v="11"/>
    <x v="0"/>
    <n v="487993.69"/>
    <x v="12"/>
  </r>
  <r>
    <x v="277"/>
    <s v="P0156"/>
    <x v="257"/>
    <x v="3"/>
    <s v="Supplier_24"/>
    <x v="3"/>
    <n v="26"/>
    <n v="1420.01"/>
    <n v="36920.26"/>
    <n v="213"/>
    <n v="8"/>
    <x v="0"/>
    <n v="302462.13"/>
    <x v="22"/>
  </r>
  <r>
    <x v="305"/>
    <s v="P0227"/>
    <x v="35"/>
    <x v="6"/>
    <s v="Supplier_7"/>
    <x v="4"/>
    <n v="15"/>
    <n v="3563.56"/>
    <n v="53453.4"/>
    <n v="520"/>
    <n v="14"/>
    <x v="1"/>
    <n v="1853051.2"/>
    <x v="19"/>
  </r>
  <r>
    <x v="521"/>
    <s v="P0174"/>
    <x v="125"/>
    <x v="3"/>
    <s v="Supplier_5"/>
    <x v="4"/>
    <n v="15"/>
    <n v="4454.12"/>
    <n v="66811.8"/>
    <n v="167"/>
    <n v="13"/>
    <x v="0"/>
    <n v="743838.04"/>
    <x v="23"/>
  </r>
  <r>
    <x v="360"/>
    <s v="P0112"/>
    <x v="44"/>
    <x v="9"/>
    <s v="Supplier_25"/>
    <x v="0"/>
    <n v="21"/>
    <n v="2197.9499999999998"/>
    <n v="46156.95"/>
    <n v="106"/>
    <n v="11"/>
    <x v="0"/>
    <n v="232982.69999999998"/>
    <x v="23"/>
  </r>
  <r>
    <x v="690"/>
    <s v="P0068"/>
    <x v="73"/>
    <x v="0"/>
    <s v="Supplier_4"/>
    <x v="3"/>
    <n v="20"/>
    <n v="175.11"/>
    <n v="3502.2"/>
    <n v="241"/>
    <n v="11"/>
    <x v="0"/>
    <n v="42201.51"/>
    <x v="0"/>
  </r>
  <r>
    <x v="549"/>
    <s v="P0174"/>
    <x v="125"/>
    <x v="3"/>
    <s v="Supplier_3"/>
    <x v="1"/>
    <n v="20"/>
    <n v="1166.43"/>
    <n v="23328.6"/>
    <n v="141"/>
    <n v="3"/>
    <x v="0"/>
    <n v="164466.63"/>
    <x v="8"/>
  </r>
  <r>
    <x v="667"/>
    <s v="P0138"/>
    <x v="245"/>
    <x v="7"/>
    <s v="Supplier_13"/>
    <x v="4"/>
    <n v="21"/>
    <n v="5115.25"/>
    <n v="107420.25"/>
    <n v="91"/>
    <n v="6"/>
    <x v="0"/>
    <n v="465487.75"/>
    <x v="1"/>
  </r>
  <r>
    <x v="666"/>
    <s v="P0162"/>
    <x v="135"/>
    <x v="3"/>
    <s v="Supplier_25"/>
    <x v="0"/>
    <n v="31"/>
    <n v="1687.52"/>
    <n v="52313.120000000003"/>
    <n v="164"/>
    <n v="7"/>
    <x v="0"/>
    <n v="276753.27999999997"/>
    <x v="21"/>
  </r>
  <r>
    <x v="422"/>
    <s v="P0227"/>
    <x v="35"/>
    <x v="6"/>
    <s v="Supplier_16"/>
    <x v="3"/>
    <n v="13"/>
    <n v="1438.63"/>
    <n v="18702.189999999999"/>
    <n v="576"/>
    <n v="11"/>
    <x v="0"/>
    <n v="828650.88000000012"/>
    <x v="10"/>
  </r>
  <r>
    <x v="85"/>
    <s v="P0248"/>
    <x v="177"/>
    <x v="2"/>
    <s v="Supplier_19"/>
    <x v="1"/>
    <n v="6"/>
    <n v="2100.7399999999998"/>
    <n v="12604.44"/>
    <n v="584"/>
    <n v="3"/>
    <x v="0"/>
    <n v="1226832.1599999999"/>
    <x v="10"/>
  </r>
  <r>
    <x v="354"/>
    <s v="P0281"/>
    <x v="201"/>
    <x v="8"/>
    <s v="Supplier_26"/>
    <x v="2"/>
    <n v="10"/>
    <n v="3693.41"/>
    <n v="36934.1"/>
    <n v="484"/>
    <n v="5"/>
    <x v="1"/>
    <n v="1787610.44"/>
    <x v="15"/>
  </r>
  <r>
    <x v="49"/>
    <s v="P0140"/>
    <x v="78"/>
    <x v="7"/>
    <s v="Supplier_7"/>
    <x v="0"/>
    <n v="10"/>
    <n v="3797.98"/>
    <n v="37979.800000000003"/>
    <n v="112"/>
    <n v="14"/>
    <x v="0"/>
    <n v="425373.76"/>
    <x v="19"/>
  </r>
  <r>
    <x v="329"/>
    <s v="P0254"/>
    <x v="111"/>
    <x v="2"/>
    <s v="Supplier_28"/>
    <x v="2"/>
    <n v="8"/>
    <n v="4901.33"/>
    <n v="39210.639999999999"/>
    <n v="588"/>
    <n v="8"/>
    <x v="0"/>
    <n v="2881982.04"/>
    <x v="3"/>
  </r>
  <r>
    <x v="163"/>
    <s v="P0158"/>
    <x v="61"/>
    <x v="3"/>
    <s v="Supplier_15"/>
    <x v="2"/>
    <n v="19"/>
    <n v="2935.28"/>
    <n v="55770.32"/>
    <n v="167"/>
    <n v="12"/>
    <x v="0"/>
    <n v="490191.76"/>
    <x v="16"/>
  </r>
  <r>
    <x v="371"/>
    <s v="P0013"/>
    <x v="49"/>
    <x v="1"/>
    <s v="Supplier_25"/>
    <x v="1"/>
    <n v="35"/>
    <n v="11671.92"/>
    <n v="408517.2"/>
    <n v="53"/>
    <n v="10"/>
    <x v="0"/>
    <n v="618611.76"/>
    <x v="18"/>
  </r>
  <r>
    <x v="467"/>
    <s v="P0163"/>
    <x v="75"/>
    <x v="3"/>
    <s v="Supplier_30"/>
    <x v="4"/>
    <n v="22"/>
    <n v="4825.46"/>
    <n v="106160.12"/>
    <n v="211"/>
    <n v="12"/>
    <x v="0"/>
    <n v="1018172.06"/>
    <x v="13"/>
  </r>
  <r>
    <x v="640"/>
    <s v="P0179"/>
    <x v="110"/>
    <x v="3"/>
    <s v="Supplier_29"/>
    <x v="2"/>
    <n v="25"/>
    <n v="1119.3499999999999"/>
    <n v="27983.75"/>
    <n v="210"/>
    <n v="5"/>
    <x v="0"/>
    <n v="235063.49999999997"/>
    <x v="10"/>
  </r>
  <r>
    <x v="534"/>
    <s v="P0242"/>
    <x v="40"/>
    <x v="2"/>
    <s v="Supplier_1"/>
    <x v="0"/>
    <n v="3"/>
    <n v="996.04"/>
    <n v="2988.12"/>
    <n v="520"/>
    <n v="11"/>
    <x v="0"/>
    <n v="517940.8"/>
    <x v="17"/>
  </r>
  <r>
    <x v="537"/>
    <s v="P0058"/>
    <x v="255"/>
    <x v="5"/>
    <s v="Supplier_29"/>
    <x v="1"/>
    <n v="37"/>
    <n v="1926.67"/>
    <n v="71286.789999999994"/>
    <n v="38"/>
    <n v="4"/>
    <x v="0"/>
    <n v="73213.460000000006"/>
    <x v="12"/>
  </r>
  <r>
    <x v="378"/>
    <s v="P0073"/>
    <x v="126"/>
    <x v="0"/>
    <s v="Supplier_30"/>
    <x v="1"/>
    <n v="14"/>
    <n v="383.62"/>
    <n v="5370.68"/>
    <n v="127"/>
    <n v="8"/>
    <x v="0"/>
    <n v="48719.74"/>
    <x v="2"/>
  </r>
  <r>
    <x v="396"/>
    <s v="P0035"/>
    <x v="118"/>
    <x v="5"/>
    <s v="Supplier_22"/>
    <x v="4"/>
    <n v="54"/>
    <n v="2234.9"/>
    <n v="120684.6"/>
    <n v="60"/>
    <n v="8"/>
    <x v="0"/>
    <n v="134094"/>
    <x v="18"/>
  </r>
  <r>
    <x v="161"/>
    <s v="P0031"/>
    <x v="224"/>
    <x v="5"/>
    <s v="Supplier_18"/>
    <x v="2"/>
    <n v="47"/>
    <n v="687.04"/>
    <n v="32290.880000000001"/>
    <n v="89"/>
    <n v="10"/>
    <x v="0"/>
    <n v="61146.559999999998"/>
    <x v="3"/>
  </r>
  <r>
    <x v="691"/>
    <s v="P0240"/>
    <x v="25"/>
    <x v="6"/>
    <s v="Supplier_17"/>
    <x v="3"/>
    <n v="2"/>
    <n v="4304.4799999999996"/>
    <n v="8608.9599999999991"/>
    <n v="323"/>
    <n v="9"/>
    <x v="0"/>
    <n v="1390347.0399999998"/>
    <x v="21"/>
  </r>
  <r>
    <x v="124"/>
    <s v="P0105"/>
    <x v="57"/>
    <x v="9"/>
    <s v="Supplier_26"/>
    <x v="0"/>
    <n v="12"/>
    <n v="2165.4"/>
    <n v="25984.799999999999"/>
    <n v="84"/>
    <n v="2"/>
    <x v="0"/>
    <n v="181893.6"/>
    <x v="9"/>
  </r>
  <r>
    <x v="130"/>
    <s v="P0018"/>
    <x v="275"/>
    <x v="1"/>
    <s v="Supplier_7"/>
    <x v="4"/>
    <n v="22"/>
    <n v="6475.28"/>
    <n v="142456.16"/>
    <n v="114"/>
    <n v="6"/>
    <x v="2"/>
    <n v="738181.91999999993"/>
    <x v="13"/>
  </r>
  <r>
    <x v="474"/>
    <s v="P0299"/>
    <x v="287"/>
    <x v="8"/>
    <s v="Supplier_4"/>
    <x v="4"/>
    <n v="2"/>
    <n v="2595.56"/>
    <n v="5191.12"/>
    <n v="293"/>
    <n v="3"/>
    <x v="1"/>
    <n v="760499.08"/>
    <x v="12"/>
  </r>
  <r>
    <x v="420"/>
    <s v="P0231"/>
    <x v="93"/>
    <x v="6"/>
    <s v="Supplier_5"/>
    <x v="1"/>
    <n v="4"/>
    <n v="4504.62"/>
    <n v="18018.48"/>
    <n v="281"/>
    <n v="2"/>
    <x v="0"/>
    <n v="1265798.22"/>
    <x v="5"/>
  </r>
  <r>
    <x v="580"/>
    <s v="P0103"/>
    <x v="50"/>
    <x v="9"/>
    <s v="Supplier_3"/>
    <x v="0"/>
    <n v="24"/>
    <n v="426.91"/>
    <n v="10245.84"/>
    <n v="164"/>
    <n v="10"/>
    <x v="0"/>
    <n v="70013.240000000005"/>
    <x v="7"/>
  </r>
  <r>
    <x v="625"/>
    <s v="P0043"/>
    <x v="164"/>
    <x v="5"/>
    <s v="Supplier_28"/>
    <x v="3"/>
    <n v="36"/>
    <n v="2473.25"/>
    <n v="89037"/>
    <n v="66"/>
    <n v="9"/>
    <x v="0"/>
    <n v="163234.5"/>
    <x v="16"/>
  </r>
  <r>
    <x v="153"/>
    <s v="P0068"/>
    <x v="73"/>
    <x v="0"/>
    <s v="Supplier_10"/>
    <x v="3"/>
    <n v="9"/>
    <n v="200.55"/>
    <n v="1804.95"/>
    <n v="234"/>
    <n v="11"/>
    <x v="0"/>
    <n v="46928.700000000004"/>
    <x v="23"/>
  </r>
  <r>
    <x v="692"/>
    <s v="P0043"/>
    <x v="164"/>
    <x v="5"/>
    <s v="Supplier_4"/>
    <x v="4"/>
    <n v="21"/>
    <n v="300.48"/>
    <n v="6310.08"/>
    <n v="35"/>
    <n v="6"/>
    <x v="0"/>
    <n v="10516.800000000001"/>
    <x v="15"/>
  </r>
  <r>
    <x v="693"/>
    <s v="P0142"/>
    <x v="22"/>
    <x v="7"/>
    <s v="Supplier_26"/>
    <x v="2"/>
    <n v="8"/>
    <n v="7332.03"/>
    <n v="58656.24"/>
    <n v="127"/>
    <n v="5"/>
    <x v="0"/>
    <n v="931167.80999999994"/>
    <x v="21"/>
  </r>
  <r>
    <x v="278"/>
    <s v="P0081"/>
    <x v="185"/>
    <x v="0"/>
    <s v="Supplier_29"/>
    <x v="0"/>
    <n v="8"/>
    <n v="296.67"/>
    <n v="2373.36"/>
    <n v="150"/>
    <n v="13"/>
    <x v="0"/>
    <n v="44500.5"/>
    <x v="19"/>
  </r>
  <r>
    <x v="364"/>
    <s v="P0254"/>
    <x v="111"/>
    <x v="2"/>
    <s v="Supplier_28"/>
    <x v="0"/>
    <n v="2"/>
    <n v="964.99"/>
    <n v="1929.98"/>
    <n v="485"/>
    <n v="2"/>
    <x v="1"/>
    <n v="468020.15"/>
    <x v="6"/>
  </r>
  <r>
    <x v="694"/>
    <s v="P0162"/>
    <x v="135"/>
    <x v="3"/>
    <s v="Supplier_4"/>
    <x v="3"/>
    <n v="22"/>
    <n v="3340.15"/>
    <n v="73483.3"/>
    <n v="127"/>
    <n v="14"/>
    <x v="0"/>
    <n v="424199.05"/>
    <x v="19"/>
  </r>
  <r>
    <x v="555"/>
    <s v="P0216"/>
    <x v="260"/>
    <x v="6"/>
    <s v="Supplier_4"/>
    <x v="3"/>
    <n v="4"/>
    <n v="3578.9"/>
    <n v="14315.6"/>
    <n v="491"/>
    <n v="3"/>
    <x v="1"/>
    <n v="1757239.9000000001"/>
    <x v="11"/>
  </r>
  <r>
    <x v="674"/>
    <s v="P0124"/>
    <x v="42"/>
    <x v="7"/>
    <s v="Supplier_20"/>
    <x v="3"/>
    <n v="24"/>
    <n v="9506.91"/>
    <n v="228165.84"/>
    <n v="189"/>
    <n v="9"/>
    <x v="0"/>
    <n v="1796805.99"/>
    <x v="6"/>
  </r>
  <r>
    <x v="76"/>
    <s v="P0096"/>
    <x v="298"/>
    <x v="9"/>
    <s v="Supplier_19"/>
    <x v="2"/>
    <n v="22"/>
    <n v="4996.68"/>
    <n v="109926.96"/>
    <n v="90"/>
    <n v="14"/>
    <x v="0"/>
    <n v="449701.2"/>
    <x v="1"/>
  </r>
  <r>
    <x v="395"/>
    <s v="P0286"/>
    <x v="262"/>
    <x v="8"/>
    <s v="Supplier_26"/>
    <x v="0"/>
    <n v="8"/>
    <n v="3675.74"/>
    <n v="29405.919999999998"/>
    <n v="349"/>
    <n v="13"/>
    <x v="1"/>
    <n v="1282833.26"/>
    <x v="10"/>
  </r>
  <r>
    <x v="91"/>
    <s v="P0239"/>
    <x v="217"/>
    <x v="6"/>
    <s v="Supplier_1"/>
    <x v="4"/>
    <n v="4"/>
    <n v="2113.85"/>
    <n v="8455.4"/>
    <n v="316"/>
    <n v="13"/>
    <x v="0"/>
    <n v="667976.6"/>
    <x v="11"/>
  </r>
  <r>
    <x v="459"/>
    <s v="P0107"/>
    <x v="182"/>
    <x v="9"/>
    <s v="Supplier_10"/>
    <x v="3"/>
    <n v="20"/>
    <n v="2950.81"/>
    <n v="59016.2"/>
    <n v="134"/>
    <n v="5"/>
    <x v="0"/>
    <n v="395408.54"/>
    <x v="18"/>
  </r>
  <r>
    <x v="301"/>
    <s v="P0212"/>
    <x v="195"/>
    <x v="6"/>
    <s v="Supplier_26"/>
    <x v="3"/>
    <n v="3"/>
    <n v="3501.41"/>
    <n v="10504.23"/>
    <n v="529"/>
    <n v="3"/>
    <x v="0"/>
    <n v="1852245.89"/>
    <x v="9"/>
  </r>
  <r>
    <x v="677"/>
    <s v="P0153"/>
    <x v="107"/>
    <x v="3"/>
    <s v="Supplier_3"/>
    <x v="2"/>
    <n v="21"/>
    <n v="2697.23"/>
    <n v="56641.83"/>
    <n v="98"/>
    <n v="10"/>
    <x v="0"/>
    <n v="264328.53999999998"/>
    <x v="9"/>
  </r>
  <r>
    <x v="323"/>
    <s v="P0113"/>
    <x v="173"/>
    <x v="9"/>
    <s v="Supplier_17"/>
    <x v="4"/>
    <n v="11"/>
    <n v="614.33000000000004"/>
    <n v="6757.63"/>
    <n v="101"/>
    <n v="2"/>
    <x v="0"/>
    <n v="62047.33"/>
    <x v="8"/>
  </r>
  <r>
    <x v="57"/>
    <s v="P0210"/>
    <x v="219"/>
    <x v="4"/>
    <s v="Supplier_7"/>
    <x v="1"/>
    <n v="21"/>
    <n v="4732.18"/>
    <n v="99375.78"/>
    <n v="129"/>
    <n v="6"/>
    <x v="0"/>
    <n v="610451.22000000009"/>
    <x v="2"/>
  </r>
  <r>
    <x v="169"/>
    <s v="P0267"/>
    <x v="51"/>
    <x v="2"/>
    <s v="Supplier_20"/>
    <x v="3"/>
    <n v="4"/>
    <n v="4017.58"/>
    <n v="16070.32"/>
    <n v="309"/>
    <n v="5"/>
    <x v="0"/>
    <n v="1241432.22"/>
    <x v="20"/>
  </r>
  <r>
    <x v="628"/>
    <s v="P0171"/>
    <x v="193"/>
    <x v="3"/>
    <s v="Supplier_13"/>
    <x v="3"/>
    <n v="17"/>
    <n v="4727.4799999999996"/>
    <n v="80367.16"/>
    <n v="117"/>
    <n v="6"/>
    <x v="0"/>
    <n v="553115.15999999992"/>
    <x v="20"/>
  </r>
  <r>
    <x v="380"/>
    <s v="P0282"/>
    <x v="210"/>
    <x v="8"/>
    <s v="Supplier_10"/>
    <x v="2"/>
    <n v="5"/>
    <n v="510.89"/>
    <n v="2554.4499999999998"/>
    <n v="275"/>
    <n v="2"/>
    <x v="1"/>
    <n v="140494.75"/>
    <x v="16"/>
  </r>
  <r>
    <x v="553"/>
    <s v="P0074"/>
    <x v="140"/>
    <x v="0"/>
    <s v="Supplier_24"/>
    <x v="1"/>
    <n v="21"/>
    <n v="355.32"/>
    <n v="7461.72"/>
    <n v="108"/>
    <n v="9"/>
    <x v="0"/>
    <n v="38374.559999999998"/>
    <x v="19"/>
  </r>
  <r>
    <x v="671"/>
    <s v="P0112"/>
    <x v="44"/>
    <x v="9"/>
    <s v="Supplier_27"/>
    <x v="0"/>
    <n v="14"/>
    <n v="2952.06"/>
    <n v="41328.839999999997"/>
    <n v="126"/>
    <n v="9"/>
    <x v="0"/>
    <n v="371959.56"/>
    <x v="12"/>
  </r>
  <r>
    <x v="73"/>
    <s v="P0279"/>
    <x v="21"/>
    <x v="8"/>
    <s v="Supplier_13"/>
    <x v="1"/>
    <n v="6"/>
    <n v="195.27"/>
    <n v="1171.6199999999999"/>
    <n v="562"/>
    <n v="4"/>
    <x v="1"/>
    <n v="109741.74"/>
    <x v="19"/>
  </r>
  <r>
    <x v="507"/>
    <s v="P0151"/>
    <x v="205"/>
    <x v="3"/>
    <s v="Supplier_16"/>
    <x v="0"/>
    <n v="16"/>
    <n v="2110.8000000000002"/>
    <n v="33772.800000000003"/>
    <n v="87"/>
    <n v="14"/>
    <x v="0"/>
    <n v="183639.6"/>
    <x v="7"/>
  </r>
  <r>
    <x v="344"/>
    <s v="P0060"/>
    <x v="197"/>
    <x v="5"/>
    <s v="Supplier_5"/>
    <x v="3"/>
    <n v="53"/>
    <n v="2295.83"/>
    <n v="121678.99"/>
    <n v="119"/>
    <n v="13"/>
    <x v="0"/>
    <n v="273203.77"/>
    <x v="18"/>
  </r>
  <r>
    <x v="229"/>
    <s v="P0224"/>
    <x v="56"/>
    <x v="6"/>
    <s v="Supplier_13"/>
    <x v="0"/>
    <n v="1"/>
    <n v="587.54"/>
    <n v="587.54"/>
    <n v="459"/>
    <n v="2"/>
    <x v="1"/>
    <n v="269680.86"/>
    <x v="9"/>
  </r>
  <r>
    <x v="25"/>
    <s v="P0109"/>
    <x v="270"/>
    <x v="9"/>
    <s v="Supplier_23"/>
    <x v="3"/>
    <n v="10"/>
    <n v="2019.99"/>
    <n v="20199.900000000001"/>
    <n v="242"/>
    <n v="7"/>
    <x v="0"/>
    <n v="488837.58"/>
    <x v="12"/>
  </r>
  <r>
    <x v="88"/>
    <s v="P0165"/>
    <x v="109"/>
    <x v="3"/>
    <s v="Supplier_23"/>
    <x v="2"/>
    <n v="23"/>
    <n v="3405.34"/>
    <n v="78322.820000000007"/>
    <n v="107"/>
    <n v="4"/>
    <x v="0"/>
    <n v="364371.38"/>
    <x v="13"/>
  </r>
  <r>
    <x v="382"/>
    <s v="P0016"/>
    <x v="241"/>
    <x v="1"/>
    <s v="Supplier_26"/>
    <x v="2"/>
    <n v="24"/>
    <n v="4548.82"/>
    <n v="109171.68"/>
    <n v="73"/>
    <n v="11"/>
    <x v="0"/>
    <n v="332063.86"/>
    <x v="2"/>
  </r>
  <r>
    <x v="253"/>
    <s v="P0130"/>
    <x v="213"/>
    <x v="7"/>
    <s v="Supplier_10"/>
    <x v="2"/>
    <n v="20"/>
    <n v="17519.16"/>
    <n v="350383.2"/>
    <n v="121"/>
    <n v="10"/>
    <x v="0"/>
    <n v="2119818.36"/>
    <x v="14"/>
  </r>
  <r>
    <x v="684"/>
    <s v="P0201"/>
    <x v="243"/>
    <x v="4"/>
    <s v="Supplier_24"/>
    <x v="0"/>
    <n v="20"/>
    <n v="4336.72"/>
    <n v="86734.399999999994"/>
    <n v="206"/>
    <n v="8"/>
    <x v="0"/>
    <n v="893364.32000000007"/>
    <x v="10"/>
  </r>
  <r>
    <x v="670"/>
    <s v="P0293"/>
    <x v="81"/>
    <x v="8"/>
    <s v="Supplier_4"/>
    <x v="4"/>
    <n v="7"/>
    <n v="4225.43"/>
    <n v="29578.01"/>
    <n v="599"/>
    <n v="5"/>
    <x v="0"/>
    <n v="2531032.5700000003"/>
    <x v="12"/>
  </r>
  <r>
    <x v="665"/>
    <s v="P0190"/>
    <x v="90"/>
    <x v="4"/>
    <s v="Supplier_13"/>
    <x v="2"/>
    <n v="19"/>
    <n v="3051.02"/>
    <n v="57969.38"/>
    <n v="232"/>
    <n v="6"/>
    <x v="0"/>
    <n v="707836.64"/>
    <x v="7"/>
  </r>
  <r>
    <x v="48"/>
    <s v="P0073"/>
    <x v="126"/>
    <x v="0"/>
    <s v="Supplier_19"/>
    <x v="1"/>
    <n v="25"/>
    <n v="272.83999999999997"/>
    <n v="6821"/>
    <n v="179"/>
    <n v="14"/>
    <x v="0"/>
    <n v="48838.359999999993"/>
    <x v="13"/>
  </r>
  <r>
    <x v="36"/>
    <s v="P0160"/>
    <x v="179"/>
    <x v="3"/>
    <s v="Supplier_11"/>
    <x v="3"/>
    <n v="25"/>
    <n v="2068.4499999999998"/>
    <n v="51711.25"/>
    <n v="153"/>
    <n v="9"/>
    <x v="0"/>
    <n v="316472.84999999998"/>
    <x v="3"/>
  </r>
  <r>
    <x v="390"/>
    <s v="P0013"/>
    <x v="49"/>
    <x v="1"/>
    <s v="Supplier_17"/>
    <x v="4"/>
    <n v="78"/>
    <n v="746.62"/>
    <n v="58236.36"/>
    <n v="30"/>
    <n v="4"/>
    <x v="0"/>
    <n v="22398.6"/>
    <x v="18"/>
  </r>
  <r>
    <x v="268"/>
    <s v="P0284"/>
    <x v="152"/>
    <x v="8"/>
    <s v="Supplier_24"/>
    <x v="4"/>
    <n v="3"/>
    <n v="1560.62"/>
    <n v="4681.8599999999997"/>
    <n v="363"/>
    <n v="10"/>
    <x v="0"/>
    <n v="566505.05999999994"/>
    <x v="5"/>
  </r>
  <r>
    <x v="148"/>
    <s v="P0003"/>
    <x v="148"/>
    <x v="1"/>
    <s v="Supplier_17"/>
    <x v="1"/>
    <n v="65"/>
    <n v="3330.08"/>
    <n v="216455.2"/>
    <n v="30"/>
    <n v="8"/>
    <x v="0"/>
    <n v="99902.399999999994"/>
    <x v="18"/>
  </r>
  <r>
    <x v="695"/>
    <s v="P0250"/>
    <x v="2"/>
    <x v="2"/>
    <s v="Supplier_9"/>
    <x v="1"/>
    <n v="4"/>
    <n v="2271.6799999999998"/>
    <n v="9086.7199999999993"/>
    <n v="571"/>
    <n v="14"/>
    <x v="0"/>
    <n v="1297129.2799999998"/>
    <x v="3"/>
  </r>
  <r>
    <x v="233"/>
    <s v="P0088"/>
    <x v="67"/>
    <x v="0"/>
    <s v="Supplier_30"/>
    <x v="0"/>
    <n v="14"/>
    <n v="353.61"/>
    <n v="4950.54"/>
    <n v="131"/>
    <n v="10"/>
    <x v="0"/>
    <n v="46322.91"/>
    <x v="0"/>
  </r>
  <r>
    <x v="26"/>
    <s v="P0022"/>
    <x v="188"/>
    <x v="1"/>
    <s v="Supplier_25"/>
    <x v="2"/>
    <n v="27"/>
    <n v="10982.37"/>
    <n v="296523.99"/>
    <n v="107"/>
    <n v="6"/>
    <x v="0"/>
    <n v="1175113.5900000001"/>
    <x v="1"/>
  </r>
  <r>
    <x v="528"/>
    <s v="P0131"/>
    <x v="279"/>
    <x v="7"/>
    <s v="Supplier_20"/>
    <x v="0"/>
    <n v="25"/>
    <n v="18452.02"/>
    <n v="461300.5"/>
    <n v="170"/>
    <n v="13"/>
    <x v="0"/>
    <n v="3136843.4"/>
    <x v="14"/>
  </r>
  <r>
    <x v="603"/>
    <s v="P0076"/>
    <x v="69"/>
    <x v="0"/>
    <s v="Supplier_7"/>
    <x v="3"/>
    <n v="23"/>
    <n v="263.27"/>
    <n v="6055.21"/>
    <n v="166"/>
    <n v="4"/>
    <x v="0"/>
    <n v="43702.82"/>
    <x v="13"/>
  </r>
  <r>
    <x v="447"/>
    <s v="P0155"/>
    <x v="106"/>
    <x v="3"/>
    <s v="Supplier_25"/>
    <x v="2"/>
    <n v="16"/>
    <n v="4999.1099999999997"/>
    <n v="79985.759999999995"/>
    <n v="240"/>
    <n v="4"/>
    <x v="0"/>
    <n v="1199786.3999999999"/>
    <x v="8"/>
  </r>
  <r>
    <x v="412"/>
    <s v="P0300"/>
    <x v="283"/>
    <x v="8"/>
    <s v="Supplier_17"/>
    <x v="3"/>
    <n v="5"/>
    <n v="647.13"/>
    <n v="3235.65"/>
    <n v="416"/>
    <n v="10"/>
    <x v="1"/>
    <n v="269206.08"/>
    <x v="16"/>
  </r>
  <r>
    <x v="63"/>
    <s v="P0095"/>
    <x v="208"/>
    <x v="9"/>
    <s v="Supplier_22"/>
    <x v="0"/>
    <n v="16"/>
    <n v="3988.56"/>
    <n v="63816.959999999999"/>
    <n v="150"/>
    <n v="11"/>
    <x v="0"/>
    <n v="598284"/>
    <x v="11"/>
  </r>
  <r>
    <x v="426"/>
    <s v="P0262"/>
    <x v="244"/>
    <x v="2"/>
    <s v="Supplier_23"/>
    <x v="1"/>
    <n v="1"/>
    <n v="2921.12"/>
    <n v="2921.12"/>
    <n v="529"/>
    <n v="4"/>
    <x v="0"/>
    <n v="1545272.48"/>
    <x v="10"/>
  </r>
  <r>
    <x v="95"/>
    <s v="P0109"/>
    <x v="270"/>
    <x v="9"/>
    <s v="Supplier_11"/>
    <x v="4"/>
    <n v="17"/>
    <n v="4319.18"/>
    <n v="73426.06"/>
    <n v="127"/>
    <n v="11"/>
    <x v="0"/>
    <n v="548535.86"/>
    <x v="12"/>
  </r>
  <r>
    <x v="56"/>
    <s v="P0124"/>
    <x v="42"/>
    <x v="7"/>
    <s v="Supplier_2"/>
    <x v="3"/>
    <n v="10"/>
    <n v="26000.01"/>
    <n v="260000.1"/>
    <n v="184"/>
    <n v="4"/>
    <x v="0"/>
    <n v="4784001.84"/>
    <x v="8"/>
  </r>
  <r>
    <x v="134"/>
    <s v="P0043"/>
    <x v="164"/>
    <x v="5"/>
    <s v="Supplier_3"/>
    <x v="4"/>
    <n v="22"/>
    <n v="2062.71"/>
    <n v="45379.62"/>
    <n v="43"/>
    <n v="12"/>
    <x v="0"/>
    <n v="88696.53"/>
    <x v="11"/>
  </r>
  <r>
    <x v="647"/>
    <s v="P0229"/>
    <x v="294"/>
    <x v="6"/>
    <s v="Supplier_21"/>
    <x v="0"/>
    <n v="10"/>
    <n v="3109.84"/>
    <n v="31098.400000000001"/>
    <n v="344"/>
    <n v="9"/>
    <x v="1"/>
    <n v="1069784.96"/>
    <x v="21"/>
  </r>
  <r>
    <x v="686"/>
    <s v="P0286"/>
    <x v="262"/>
    <x v="8"/>
    <s v="Supplier_28"/>
    <x v="3"/>
    <n v="4"/>
    <n v="4276.4399999999996"/>
    <n v="17105.759999999998"/>
    <n v="576"/>
    <n v="7"/>
    <x v="0"/>
    <n v="2463229.44"/>
    <x v="22"/>
  </r>
  <r>
    <x v="335"/>
    <s v="P0029"/>
    <x v="237"/>
    <x v="1"/>
    <s v="Supplier_24"/>
    <x v="0"/>
    <n v="24"/>
    <n v="15935.22"/>
    <n v="382445.28"/>
    <n v="64"/>
    <n v="6"/>
    <x v="0"/>
    <n v="1019854.08"/>
    <x v="21"/>
  </r>
  <r>
    <x v="77"/>
    <s v="P0289"/>
    <x v="147"/>
    <x v="8"/>
    <s v="Supplier_28"/>
    <x v="1"/>
    <n v="2"/>
    <n v="353.47"/>
    <n v="706.94"/>
    <n v="382"/>
    <n v="8"/>
    <x v="1"/>
    <n v="135025.54"/>
    <x v="12"/>
  </r>
  <r>
    <x v="393"/>
    <s v="P0287"/>
    <x v="119"/>
    <x v="8"/>
    <s v="Supplier_30"/>
    <x v="1"/>
    <n v="10"/>
    <n v="3807"/>
    <n v="38070"/>
    <n v="537"/>
    <n v="3"/>
    <x v="0"/>
    <n v="2044359"/>
    <x v="11"/>
  </r>
  <r>
    <x v="696"/>
    <s v="P0255"/>
    <x v="159"/>
    <x v="2"/>
    <s v="Supplier_21"/>
    <x v="2"/>
    <n v="6"/>
    <n v="4098.6400000000003"/>
    <n v="24591.84"/>
    <n v="492"/>
    <n v="14"/>
    <x v="1"/>
    <n v="2016530.8800000001"/>
    <x v="13"/>
  </r>
  <r>
    <x v="179"/>
    <s v="P0178"/>
    <x v="223"/>
    <x v="3"/>
    <s v="Supplier_6"/>
    <x v="2"/>
    <n v="22"/>
    <n v="861.88"/>
    <n v="18961.36"/>
    <n v="156"/>
    <n v="4"/>
    <x v="0"/>
    <n v="134453.28"/>
    <x v="13"/>
  </r>
  <r>
    <x v="102"/>
    <s v="P0039"/>
    <x v="238"/>
    <x v="5"/>
    <s v="Supplier_13"/>
    <x v="2"/>
    <n v="28"/>
    <n v="4258.59"/>
    <n v="119240.52"/>
    <n v="98"/>
    <n v="9"/>
    <x v="2"/>
    <n v="417341.82"/>
    <x v="5"/>
  </r>
  <r>
    <x v="13"/>
    <s v="P0046"/>
    <x v="124"/>
    <x v="5"/>
    <s v="Supplier_25"/>
    <x v="3"/>
    <n v="23"/>
    <n v="4365.1400000000003"/>
    <n v="100398.22"/>
    <n v="85"/>
    <n v="12"/>
    <x v="2"/>
    <n v="371036.9"/>
    <x v="9"/>
  </r>
  <r>
    <x v="179"/>
    <s v="P0243"/>
    <x v="214"/>
    <x v="2"/>
    <s v="Supplier_27"/>
    <x v="3"/>
    <n v="8"/>
    <n v="4010.79"/>
    <n v="32086.32"/>
    <n v="287"/>
    <n v="4"/>
    <x v="0"/>
    <n v="1151096.73"/>
    <x v="13"/>
  </r>
  <r>
    <x v="164"/>
    <s v="P0229"/>
    <x v="294"/>
    <x v="6"/>
    <s v="Supplier_7"/>
    <x v="0"/>
    <n v="11"/>
    <n v="3297.88"/>
    <n v="36276.68"/>
    <n v="561"/>
    <n v="3"/>
    <x v="0"/>
    <n v="1850110.6800000002"/>
    <x v="15"/>
  </r>
  <r>
    <x v="74"/>
    <s v="P0003"/>
    <x v="148"/>
    <x v="1"/>
    <s v="Supplier_25"/>
    <x v="4"/>
    <n v="31"/>
    <n v="18973.669999999998"/>
    <n v="588183.77"/>
    <n v="62"/>
    <n v="12"/>
    <x v="2"/>
    <n v="1176367.5399999998"/>
    <x v="6"/>
  </r>
  <r>
    <x v="587"/>
    <s v="P0176"/>
    <x v="14"/>
    <x v="3"/>
    <s v="Supplier_7"/>
    <x v="0"/>
    <n v="14"/>
    <n v="542.14"/>
    <n v="7589.96"/>
    <n v="118"/>
    <n v="11"/>
    <x v="0"/>
    <n v="63972.52"/>
    <x v="10"/>
  </r>
  <r>
    <x v="697"/>
    <s v="P0295"/>
    <x v="127"/>
    <x v="8"/>
    <s v="Supplier_24"/>
    <x v="2"/>
    <n v="8"/>
    <n v="2041"/>
    <n v="16328"/>
    <n v="413"/>
    <n v="5"/>
    <x v="1"/>
    <n v="842933"/>
    <x v="4"/>
  </r>
  <r>
    <x v="560"/>
    <s v="P0054"/>
    <x v="60"/>
    <x v="5"/>
    <s v="Supplier_25"/>
    <x v="3"/>
    <n v="32"/>
    <n v="4597.2700000000004"/>
    <n v="147112.64000000001"/>
    <n v="37"/>
    <n v="14"/>
    <x v="2"/>
    <n v="170098.99000000002"/>
    <x v="15"/>
  </r>
  <r>
    <x v="103"/>
    <s v="P0216"/>
    <x v="260"/>
    <x v="6"/>
    <s v="Supplier_21"/>
    <x v="2"/>
    <n v="9"/>
    <n v="2238.6799999999998"/>
    <n v="20148.12"/>
    <n v="384"/>
    <n v="11"/>
    <x v="0"/>
    <n v="859653.11999999988"/>
    <x v="7"/>
  </r>
  <r>
    <x v="442"/>
    <s v="P0164"/>
    <x v="13"/>
    <x v="3"/>
    <s v="Supplier_25"/>
    <x v="3"/>
    <n v="22"/>
    <n v="4412.87"/>
    <n v="97083.14"/>
    <n v="86"/>
    <n v="12"/>
    <x v="0"/>
    <n v="379506.82"/>
    <x v="4"/>
  </r>
  <r>
    <x v="553"/>
    <s v="P0074"/>
    <x v="140"/>
    <x v="0"/>
    <s v="Supplier_20"/>
    <x v="0"/>
    <n v="13"/>
    <n v="34.840000000000003"/>
    <n v="452.92"/>
    <n v="230"/>
    <n v="9"/>
    <x v="0"/>
    <n v="8013.2000000000007"/>
    <x v="19"/>
  </r>
  <r>
    <x v="83"/>
    <s v="P0065"/>
    <x v="190"/>
    <x v="0"/>
    <s v="Supplier_14"/>
    <x v="0"/>
    <n v="8"/>
    <n v="327.96"/>
    <n v="2623.68"/>
    <n v="157"/>
    <n v="9"/>
    <x v="0"/>
    <n v="51489.719999999994"/>
    <x v="23"/>
  </r>
  <r>
    <x v="447"/>
    <s v="P0263"/>
    <x v="86"/>
    <x v="2"/>
    <s v="Supplier_21"/>
    <x v="4"/>
    <n v="6"/>
    <n v="1563.34"/>
    <n v="9380.0400000000009"/>
    <n v="593"/>
    <n v="11"/>
    <x v="1"/>
    <n v="927060.62"/>
    <x v="8"/>
  </r>
  <r>
    <x v="60"/>
    <s v="P0127"/>
    <x v="236"/>
    <x v="7"/>
    <s v="Supplier_21"/>
    <x v="0"/>
    <n v="13"/>
    <n v="4225.26"/>
    <n v="54928.38"/>
    <n v="95"/>
    <n v="4"/>
    <x v="0"/>
    <n v="401399.7"/>
    <x v="8"/>
  </r>
  <r>
    <x v="651"/>
    <s v="P0097"/>
    <x v="254"/>
    <x v="9"/>
    <s v="Supplier_3"/>
    <x v="3"/>
    <n v="21"/>
    <n v="228.58"/>
    <n v="4800.18"/>
    <n v="132"/>
    <n v="5"/>
    <x v="0"/>
    <n v="30172.560000000001"/>
    <x v="19"/>
  </r>
  <r>
    <x v="640"/>
    <s v="P0004"/>
    <x v="225"/>
    <x v="1"/>
    <s v="Supplier_12"/>
    <x v="2"/>
    <n v="80"/>
    <n v="5561.45"/>
    <n v="444916"/>
    <n v="66"/>
    <n v="12"/>
    <x v="0"/>
    <n v="367055.7"/>
    <x v="10"/>
  </r>
  <r>
    <x v="475"/>
    <s v="P0131"/>
    <x v="279"/>
    <x v="7"/>
    <s v="Supplier_30"/>
    <x v="1"/>
    <n v="16"/>
    <n v="21043.46"/>
    <n v="336695.36"/>
    <n v="166"/>
    <n v="13"/>
    <x v="0"/>
    <n v="3493214.36"/>
    <x v="4"/>
  </r>
  <r>
    <x v="223"/>
    <s v="P0241"/>
    <x v="263"/>
    <x v="2"/>
    <s v="Supplier_1"/>
    <x v="1"/>
    <n v="3"/>
    <n v="4339.32"/>
    <n v="13017.96"/>
    <n v="370"/>
    <n v="11"/>
    <x v="0"/>
    <n v="1605548.4"/>
    <x v="16"/>
  </r>
  <r>
    <x v="187"/>
    <s v="P0024"/>
    <x v="239"/>
    <x v="1"/>
    <s v="Supplier_27"/>
    <x v="0"/>
    <n v="42"/>
    <n v="4105.7"/>
    <n v="172439.4"/>
    <n v="81"/>
    <n v="5"/>
    <x v="0"/>
    <n v="332561.7"/>
    <x v="17"/>
  </r>
  <r>
    <x v="551"/>
    <s v="P0135"/>
    <x v="151"/>
    <x v="7"/>
    <s v="Supplier_8"/>
    <x v="1"/>
    <n v="17"/>
    <n v="8749.69"/>
    <n v="148744.73000000001"/>
    <n v="175"/>
    <n v="4"/>
    <x v="0"/>
    <n v="1531195.75"/>
    <x v="0"/>
  </r>
  <r>
    <x v="313"/>
    <s v="P0065"/>
    <x v="190"/>
    <x v="0"/>
    <s v="Supplier_27"/>
    <x v="4"/>
    <n v="15"/>
    <n v="364.94"/>
    <n v="5474.1"/>
    <n v="91"/>
    <n v="10"/>
    <x v="0"/>
    <n v="33209.54"/>
    <x v="7"/>
  </r>
  <r>
    <x v="252"/>
    <s v="P0241"/>
    <x v="263"/>
    <x v="2"/>
    <s v="Supplier_8"/>
    <x v="1"/>
    <n v="4"/>
    <n v="2530.7199999999998"/>
    <n v="10122.879999999999"/>
    <n v="438"/>
    <n v="3"/>
    <x v="0"/>
    <n v="1108455.3599999999"/>
    <x v="4"/>
  </r>
  <r>
    <x v="698"/>
    <s v="P0290"/>
    <x v="277"/>
    <x v="8"/>
    <s v="Supplier_15"/>
    <x v="3"/>
    <n v="1"/>
    <n v="1104.02"/>
    <n v="1104.02"/>
    <n v="547"/>
    <n v="4"/>
    <x v="1"/>
    <n v="603898.93999999994"/>
    <x v="19"/>
  </r>
  <r>
    <x v="456"/>
    <s v="P0079"/>
    <x v="16"/>
    <x v="0"/>
    <s v="Supplier_11"/>
    <x v="2"/>
    <n v="18"/>
    <n v="364.71"/>
    <n v="6564.78"/>
    <n v="245"/>
    <n v="11"/>
    <x v="0"/>
    <n v="89353.95"/>
    <x v="20"/>
  </r>
  <r>
    <x v="594"/>
    <s v="P0242"/>
    <x v="40"/>
    <x v="2"/>
    <s v="Supplier_26"/>
    <x v="0"/>
    <n v="5"/>
    <n v="2543.3200000000002"/>
    <n v="12716.6"/>
    <n v="344"/>
    <n v="6"/>
    <x v="1"/>
    <n v="874902.08000000007"/>
    <x v="11"/>
  </r>
  <r>
    <x v="492"/>
    <s v="P0202"/>
    <x v="174"/>
    <x v="4"/>
    <s v="Supplier_24"/>
    <x v="3"/>
    <n v="20"/>
    <n v="1113.58"/>
    <n v="22271.599999999999"/>
    <n v="161"/>
    <n v="3"/>
    <x v="0"/>
    <n v="179286.37999999998"/>
    <x v="17"/>
  </r>
  <r>
    <x v="539"/>
    <s v="P0244"/>
    <x v="204"/>
    <x v="2"/>
    <s v="Supplier_11"/>
    <x v="1"/>
    <n v="2"/>
    <n v="3997.93"/>
    <n v="7995.86"/>
    <n v="342"/>
    <n v="9"/>
    <x v="0"/>
    <n v="1367292.06"/>
    <x v="10"/>
  </r>
  <r>
    <x v="670"/>
    <s v="P0036"/>
    <x v="194"/>
    <x v="5"/>
    <s v="Supplier_28"/>
    <x v="0"/>
    <n v="46"/>
    <n v="2279.19"/>
    <n v="104842.74"/>
    <n v="58"/>
    <n v="10"/>
    <x v="2"/>
    <n v="132193.01999999999"/>
    <x v="12"/>
  </r>
  <r>
    <x v="84"/>
    <s v="P0150"/>
    <x v="202"/>
    <x v="7"/>
    <s v="Supplier_26"/>
    <x v="0"/>
    <n v="16"/>
    <n v="8266.2900000000009"/>
    <n v="132260.64000000001"/>
    <n v="153"/>
    <n v="5"/>
    <x v="0"/>
    <n v="1264742.3700000001"/>
    <x v="20"/>
  </r>
  <r>
    <x v="399"/>
    <s v="P0042"/>
    <x v="176"/>
    <x v="5"/>
    <s v="Supplier_18"/>
    <x v="4"/>
    <n v="32"/>
    <n v="1000.37"/>
    <n v="32011.84"/>
    <n v="118"/>
    <n v="12"/>
    <x v="0"/>
    <n v="118043.66"/>
    <x v="5"/>
  </r>
  <r>
    <x v="481"/>
    <s v="P0158"/>
    <x v="61"/>
    <x v="3"/>
    <s v="Supplier_15"/>
    <x v="3"/>
    <n v="10"/>
    <n v="3388.99"/>
    <n v="33889.9"/>
    <n v="120"/>
    <n v="9"/>
    <x v="0"/>
    <n v="406678.8"/>
    <x v="1"/>
  </r>
  <r>
    <x v="271"/>
    <s v="P0259"/>
    <x v="32"/>
    <x v="2"/>
    <s v="Supplier_29"/>
    <x v="0"/>
    <n v="7"/>
    <n v="883.35"/>
    <n v="6183.45"/>
    <n v="474"/>
    <n v="4"/>
    <x v="0"/>
    <n v="418707.9"/>
    <x v="16"/>
  </r>
  <r>
    <x v="394"/>
    <s v="P0152"/>
    <x v="247"/>
    <x v="3"/>
    <s v="Supplier_24"/>
    <x v="2"/>
    <n v="8"/>
    <n v="2104.12"/>
    <n v="16832.96"/>
    <n v="224"/>
    <n v="14"/>
    <x v="0"/>
    <n v="471322.88"/>
    <x v="11"/>
  </r>
  <r>
    <x v="589"/>
    <s v="P0120"/>
    <x v="88"/>
    <x v="9"/>
    <s v="Supplier_16"/>
    <x v="2"/>
    <n v="19"/>
    <n v="545.78"/>
    <n v="10369.82"/>
    <n v="113"/>
    <n v="13"/>
    <x v="0"/>
    <n v="61673.14"/>
    <x v="15"/>
  </r>
  <r>
    <x v="109"/>
    <s v="P0085"/>
    <x v="293"/>
    <x v="0"/>
    <s v="Supplier_1"/>
    <x v="3"/>
    <n v="15"/>
    <n v="373.26"/>
    <n v="5598.9"/>
    <n v="112"/>
    <n v="13"/>
    <x v="0"/>
    <n v="41805.119999999995"/>
    <x v="15"/>
  </r>
  <r>
    <x v="540"/>
    <s v="P0261"/>
    <x v="286"/>
    <x v="2"/>
    <s v="Supplier_2"/>
    <x v="0"/>
    <n v="3"/>
    <n v="1963.49"/>
    <n v="5890.47"/>
    <n v="293"/>
    <n v="3"/>
    <x v="0"/>
    <n v="575302.56999999995"/>
    <x v="12"/>
  </r>
  <r>
    <x v="447"/>
    <s v="P0257"/>
    <x v="54"/>
    <x v="2"/>
    <s v="Supplier_19"/>
    <x v="2"/>
    <n v="7"/>
    <n v="1559.16"/>
    <n v="10914.12"/>
    <n v="459"/>
    <n v="14"/>
    <x v="1"/>
    <n v="715654.44000000006"/>
    <x v="8"/>
  </r>
  <r>
    <x v="181"/>
    <s v="P0247"/>
    <x v="162"/>
    <x v="2"/>
    <s v="Supplier_1"/>
    <x v="2"/>
    <n v="7"/>
    <n v="2331.89"/>
    <n v="16323.23"/>
    <n v="279"/>
    <n v="12"/>
    <x v="1"/>
    <n v="650597.30999999994"/>
    <x v="2"/>
  </r>
  <r>
    <x v="369"/>
    <s v="P0169"/>
    <x v="276"/>
    <x v="3"/>
    <s v="Supplier_27"/>
    <x v="3"/>
    <n v="15"/>
    <n v="4609.28"/>
    <n v="69139.199999999997"/>
    <n v="228"/>
    <n v="5"/>
    <x v="0"/>
    <n v="1050915.8399999999"/>
    <x v="14"/>
  </r>
  <r>
    <x v="430"/>
    <s v="P0114"/>
    <x v="145"/>
    <x v="9"/>
    <s v="Supplier_26"/>
    <x v="2"/>
    <n v="23"/>
    <n v="1547.89"/>
    <n v="35601.47"/>
    <n v="157"/>
    <n v="13"/>
    <x v="0"/>
    <n v="243018.73"/>
    <x v="18"/>
  </r>
  <r>
    <x v="565"/>
    <s v="P0126"/>
    <x v="268"/>
    <x v="7"/>
    <s v="Supplier_3"/>
    <x v="2"/>
    <n v="20"/>
    <n v="13670.4"/>
    <n v="273408"/>
    <n v="143"/>
    <n v="8"/>
    <x v="0"/>
    <n v="1954867.2"/>
    <x v="23"/>
  </r>
  <r>
    <x v="544"/>
    <s v="P0102"/>
    <x v="71"/>
    <x v="9"/>
    <s v="Supplier_3"/>
    <x v="1"/>
    <n v="8"/>
    <n v="2589.17"/>
    <n v="20713.36"/>
    <n v="201"/>
    <n v="11"/>
    <x v="0"/>
    <n v="520423.17000000004"/>
    <x v="4"/>
  </r>
  <r>
    <x v="128"/>
    <s v="P0022"/>
    <x v="188"/>
    <x v="1"/>
    <s v="Supplier_17"/>
    <x v="4"/>
    <n v="32"/>
    <n v="9153.5"/>
    <n v="292912"/>
    <n v="114"/>
    <n v="5"/>
    <x v="2"/>
    <n v="1043499"/>
    <x v="19"/>
  </r>
  <r>
    <x v="163"/>
    <s v="P0144"/>
    <x v="271"/>
    <x v="7"/>
    <s v="Supplier_7"/>
    <x v="2"/>
    <n v="16"/>
    <n v="25494.75"/>
    <n v="407916"/>
    <n v="175"/>
    <n v="12"/>
    <x v="0"/>
    <n v="4461581.25"/>
    <x v="16"/>
  </r>
  <r>
    <x v="646"/>
    <s v="P0098"/>
    <x v="191"/>
    <x v="9"/>
    <s v="Supplier_12"/>
    <x v="1"/>
    <n v="25"/>
    <n v="4477.59"/>
    <n v="111939.75"/>
    <n v="107"/>
    <n v="14"/>
    <x v="0"/>
    <n v="479102.13"/>
    <x v="12"/>
  </r>
  <r>
    <x v="419"/>
    <s v="P0090"/>
    <x v="146"/>
    <x v="0"/>
    <s v="Supplier_21"/>
    <x v="4"/>
    <n v="11"/>
    <n v="318.87"/>
    <n v="3507.57"/>
    <n v="89"/>
    <n v="5"/>
    <x v="0"/>
    <n v="28379.43"/>
    <x v="20"/>
  </r>
  <r>
    <x v="146"/>
    <s v="P0233"/>
    <x v="38"/>
    <x v="6"/>
    <s v="Supplier_5"/>
    <x v="3"/>
    <n v="4"/>
    <n v="2148.5100000000002"/>
    <n v="8594.0400000000009"/>
    <n v="315"/>
    <n v="3"/>
    <x v="1"/>
    <n v="676780.65"/>
    <x v="21"/>
  </r>
  <r>
    <x v="336"/>
    <s v="P0135"/>
    <x v="151"/>
    <x v="7"/>
    <s v="Supplier_3"/>
    <x v="0"/>
    <n v="15"/>
    <n v="3470.11"/>
    <n v="52051.65"/>
    <n v="95"/>
    <n v="13"/>
    <x v="0"/>
    <n v="329660.45"/>
    <x v="11"/>
  </r>
  <r>
    <x v="429"/>
    <s v="P0262"/>
    <x v="244"/>
    <x v="2"/>
    <s v="Supplier_13"/>
    <x v="3"/>
    <n v="3"/>
    <n v="1470.48"/>
    <n v="4411.4399999999996"/>
    <n v="582"/>
    <n v="2"/>
    <x v="0"/>
    <n v="855819.36"/>
    <x v="13"/>
  </r>
  <r>
    <x v="510"/>
    <s v="P0053"/>
    <x v="30"/>
    <x v="5"/>
    <s v="Supplier_13"/>
    <x v="3"/>
    <n v="39"/>
    <n v="406.07"/>
    <n v="15836.73"/>
    <n v="67"/>
    <n v="14"/>
    <x v="0"/>
    <n v="27206.69"/>
    <x v="14"/>
  </r>
  <r>
    <x v="142"/>
    <s v="P0215"/>
    <x v="24"/>
    <x v="6"/>
    <s v="Supplier_21"/>
    <x v="1"/>
    <n v="15"/>
    <n v="4689.26"/>
    <n v="70338.899999999994"/>
    <n v="470"/>
    <n v="10"/>
    <x v="1"/>
    <n v="2203952.2000000002"/>
    <x v="15"/>
  </r>
  <r>
    <x v="146"/>
    <s v="P0092"/>
    <x v="246"/>
    <x v="9"/>
    <s v="Supplier_11"/>
    <x v="3"/>
    <n v="18"/>
    <n v="195.49"/>
    <n v="3518.82"/>
    <n v="153"/>
    <n v="4"/>
    <x v="0"/>
    <n v="29909.97"/>
    <x v="21"/>
  </r>
  <r>
    <x v="196"/>
    <s v="P0129"/>
    <x v="15"/>
    <x v="7"/>
    <s v="Supplier_15"/>
    <x v="2"/>
    <n v="11"/>
    <n v="26146.560000000001"/>
    <n v="287612.15999999997"/>
    <n v="235"/>
    <n v="12"/>
    <x v="0"/>
    <n v="6144441.6000000006"/>
    <x v="19"/>
  </r>
  <r>
    <x v="496"/>
    <s v="P0279"/>
    <x v="21"/>
    <x v="8"/>
    <s v="Supplier_24"/>
    <x v="0"/>
    <n v="6"/>
    <n v="2637.09"/>
    <n v="15822.54"/>
    <n v="458"/>
    <n v="4"/>
    <x v="1"/>
    <n v="1207787.22"/>
    <x v="3"/>
  </r>
  <r>
    <x v="456"/>
    <s v="P0274"/>
    <x v="256"/>
    <x v="8"/>
    <s v="Supplier_7"/>
    <x v="2"/>
    <n v="8"/>
    <n v="4869.24"/>
    <n v="38953.919999999998"/>
    <n v="390"/>
    <n v="9"/>
    <x v="0"/>
    <n v="1899003.5999999999"/>
    <x v="20"/>
  </r>
  <r>
    <x v="396"/>
    <s v="P0118"/>
    <x v="189"/>
    <x v="9"/>
    <s v="Supplier_29"/>
    <x v="1"/>
    <n v="11"/>
    <n v="4894.37"/>
    <n v="53838.07"/>
    <n v="221"/>
    <n v="7"/>
    <x v="0"/>
    <n v="1081655.77"/>
    <x v="18"/>
  </r>
  <r>
    <x v="466"/>
    <s v="P0011"/>
    <x v="252"/>
    <x v="1"/>
    <s v="Supplier_23"/>
    <x v="3"/>
    <n v="25"/>
    <n v="813.22"/>
    <n v="20330.5"/>
    <n v="71"/>
    <n v="3"/>
    <x v="2"/>
    <n v="57738.62"/>
    <x v="4"/>
  </r>
  <r>
    <x v="296"/>
    <s v="P0001"/>
    <x v="68"/>
    <x v="1"/>
    <s v="Supplier_9"/>
    <x v="3"/>
    <n v="40"/>
    <n v="3827.1"/>
    <n v="153084"/>
    <n v="96"/>
    <n v="9"/>
    <x v="2"/>
    <n v="367401.6"/>
    <x v="15"/>
  </r>
  <r>
    <x v="86"/>
    <s v="P0083"/>
    <x v="47"/>
    <x v="0"/>
    <s v="Supplier_13"/>
    <x v="2"/>
    <n v="15"/>
    <n v="469.18"/>
    <n v="7037.7"/>
    <n v="198"/>
    <n v="7"/>
    <x v="0"/>
    <n v="92897.64"/>
    <x v="2"/>
  </r>
  <r>
    <x v="620"/>
    <s v="P0224"/>
    <x v="56"/>
    <x v="6"/>
    <s v="Supplier_21"/>
    <x v="0"/>
    <n v="7"/>
    <n v="4757.79"/>
    <n v="33304.53"/>
    <n v="527"/>
    <n v="14"/>
    <x v="1"/>
    <n v="2507355.33"/>
    <x v="23"/>
  </r>
  <r>
    <x v="99"/>
    <s v="P0038"/>
    <x v="200"/>
    <x v="5"/>
    <s v="Supplier_25"/>
    <x v="0"/>
    <n v="58"/>
    <n v="4971.5600000000004"/>
    <n v="288350.48"/>
    <n v="111"/>
    <n v="7"/>
    <x v="0"/>
    <n v="551843.16"/>
    <x v="7"/>
  </r>
  <r>
    <x v="321"/>
    <s v="P0168"/>
    <x v="23"/>
    <x v="3"/>
    <s v="Supplier_29"/>
    <x v="3"/>
    <n v="23"/>
    <n v="3172.22"/>
    <n v="72961.06"/>
    <n v="159"/>
    <n v="5"/>
    <x v="0"/>
    <n v="504382.98"/>
    <x v="18"/>
  </r>
  <r>
    <x v="478"/>
    <s v="P0233"/>
    <x v="38"/>
    <x v="6"/>
    <s v="Supplier_24"/>
    <x v="4"/>
    <n v="15"/>
    <n v="2030.26"/>
    <n v="30453.9"/>
    <n v="515"/>
    <n v="9"/>
    <x v="1"/>
    <n v="1045583.9"/>
    <x v="19"/>
  </r>
  <r>
    <x v="434"/>
    <s v="P0032"/>
    <x v="227"/>
    <x v="5"/>
    <s v="Supplier_6"/>
    <x v="3"/>
    <n v="35"/>
    <n v="3715.81"/>
    <n v="130053.35"/>
    <n v="95"/>
    <n v="9"/>
    <x v="2"/>
    <n v="353001.95"/>
    <x v="14"/>
  </r>
  <r>
    <x v="658"/>
    <s v="P0249"/>
    <x v="129"/>
    <x v="2"/>
    <s v="Supplier_2"/>
    <x v="3"/>
    <n v="6"/>
    <n v="3063.19"/>
    <n v="18379.14"/>
    <n v="253"/>
    <n v="8"/>
    <x v="0"/>
    <n v="774987.07000000007"/>
    <x v="19"/>
  </r>
  <r>
    <x v="461"/>
    <s v="P0279"/>
    <x v="21"/>
    <x v="8"/>
    <s v="Supplier_10"/>
    <x v="3"/>
    <n v="1"/>
    <n v="1027.06"/>
    <n v="1027.06"/>
    <n v="592"/>
    <n v="4"/>
    <x v="1"/>
    <n v="608019.52"/>
    <x v="0"/>
  </r>
  <r>
    <x v="360"/>
    <s v="P0174"/>
    <x v="125"/>
    <x v="3"/>
    <s v="Supplier_25"/>
    <x v="0"/>
    <n v="13"/>
    <n v="4290.93"/>
    <n v="55782.09"/>
    <n v="122"/>
    <n v="5"/>
    <x v="0"/>
    <n v="523493.46"/>
    <x v="23"/>
  </r>
  <r>
    <x v="386"/>
    <s v="P0213"/>
    <x v="198"/>
    <x v="6"/>
    <s v="Supplier_22"/>
    <x v="2"/>
    <n v="2"/>
    <n v="3826.91"/>
    <n v="7653.82"/>
    <n v="410"/>
    <n v="4"/>
    <x v="0"/>
    <n v="1569033.0999999999"/>
    <x v="22"/>
  </r>
  <r>
    <x v="513"/>
    <s v="P0067"/>
    <x v="158"/>
    <x v="0"/>
    <s v="Supplier_24"/>
    <x v="2"/>
    <n v="12"/>
    <n v="495.81"/>
    <n v="5949.72"/>
    <n v="212"/>
    <n v="6"/>
    <x v="0"/>
    <n v="105111.72"/>
    <x v="5"/>
  </r>
  <r>
    <x v="693"/>
    <s v="P0024"/>
    <x v="239"/>
    <x v="1"/>
    <s v="Supplier_15"/>
    <x v="2"/>
    <n v="22"/>
    <n v="9985.24"/>
    <n v="219675.28"/>
    <n v="31"/>
    <n v="9"/>
    <x v="0"/>
    <n v="309542.44"/>
    <x v="21"/>
  </r>
  <r>
    <x v="586"/>
    <s v="P0002"/>
    <x v="215"/>
    <x v="1"/>
    <s v="Supplier_17"/>
    <x v="0"/>
    <n v="37"/>
    <n v="13927.28"/>
    <n v="515309.36"/>
    <n v="60"/>
    <n v="4"/>
    <x v="2"/>
    <n v="835636.8"/>
    <x v="4"/>
  </r>
  <r>
    <x v="339"/>
    <s v="P0204"/>
    <x v="142"/>
    <x v="4"/>
    <s v="Supplier_2"/>
    <x v="2"/>
    <n v="21"/>
    <n v="3191.75"/>
    <n v="67026.75"/>
    <n v="183"/>
    <n v="14"/>
    <x v="0"/>
    <n v="584090.25"/>
    <x v="17"/>
  </r>
  <r>
    <x v="467"/>
    <s v="P0130"/>
    <x v="213"/>
    <x v="7"/>
    <s v="Supplier_24"/>
    <x v="1"/>
    <n v="16"/>
    <n v="22447.81"/>
    <n v="359164.96"/>
    <n v="166"/>
    <n v="8"/>
    <x v="0"/>
    <n v="3726336.4600000004"/>
    <x v="13"/>
  </r>
  <r>
    <x v="304"/>
    <s v="P0032"/>
    <x v="227"/>
    <x v="5"/>
    <s v="Supplier_10"/>
    <x v="1"/>
    <n v="40"/>
    <n v="1812.02"/>
    <n v="72480.800000000003"/>
    <n v="113"/>
    <n v="3"/>
    <x v="0"/>
    <n v="204758.26"/>
    <x v="8"/>
  </r>
  <r>
    <x v="459"/>
    <s v="P0195"/>
    <x v="261"/>
    <x v="4"/>
    <s v="Supplier_24"/>
    <x v="2"/>
    <n v="19"/>
    <n v="413.2"/>
    <n v="7850.8"/>
    <n v="214"/>
    <n v="9"/>
    <x v="0"/>
    <n v="88424.8"/>
    <x v="18"/>
  </r>
  <r>
    <x v="287"/>
    <s v="P0280"/>
    <x v="253"/>
    <x v="8"/>
    <s v="Supplier_20"/>
    <x v="4"/>
    <n v="8"/>
    <n v="4736.28"/>
    <n v="37890.239999999998"/>
    <n v="383"/>
    <n v="11"/>
    <x v="0"/>
    <n v="1813995.24"/>
    <x v="20"/>
  </r>
  <r>
    <x v="238"/>
    <s v="P0185"/>
    <x v="297"/>
    <x v="4"/>
    <s v="Supplier_1"/>
    <x v="2"/>
    <n v="12"/>
    <n v="4109.78"/>
    <n v="49317.36"/>
    <n v="238"/>
    <n v="2"/>
    <x v="0"/>
    <n v="978127.6399999999"/>
    <x v="5"/>
  </r>
  <r>
    <x v="423"/>
    <s v="P0154"/>
    <x v="240"/>
    <x v="3"/>
    <s v="Supplier_5"/>
    <x v="3"/>
    <n v="17"/>
    <n v="3505.56"/>
    <n v="59594.52"/>
    <n v="217"/>
    <n v="5"/>
    <x v="0"/>
    <n v="760706.52"/>
    <x v="16"/>
  </r>
  <r>
    <x v="312"/>
    <s v="P0048"/>
    <x v="207"/>
    <x v="5"/>
    <s v="Supplier_16"/>
    <x v="4"/>
    <n v="28"/>
    <n v="1736.1"/>
    <n v="48610.8"/>
    <n v="77"/>
    <n v="13"/>
    <x v="0"/>
    <n v="133679.69999999998"/>
    <x v="18"/>
  </r>
  <r>
    <x v="456"/>
    <s v="P0066"/>
    <x v="274"/>
    <x v="0"/>
    <s v="Supplier_7"/>
    <x v="0"/>
    <n v="24"/>
    <n v="40.43"/>
    <n v="970.32"/>
    <n v="92"/>
    <n v="3"/>
    <x v="0"/>
    <n v="3719.56"/>
    <x v="20"/>
  </r>
  <r>
    <x v="212"/>
    <s v="P0102"/>
    <x v="71"/>
    <x v="9"/>
    <s v="Supplier_18"/>
    <x v="1"/>
    <n v="23"/>
    <n v="4894.08"/>
    <n v="112563.84"/>
    <n v="228"/>
    <n v="11"/>
    <x v="0"/>
    <n v="1115850.24"/>
    <x v="5"/>
  </r>
  <r>
    <x v="634"/>
    <s v="P0265"/>
    <x v="130"/>
    <x v="2"/>
    <s v="Supplier_28"/>
    <x v="1"/>
    <n v="9"/>
    <n v="3870.06"/>
    <n v="34830.54"/>
    <n v="387"/>
    <n v="12"/>
    <x v="0"/>
    <n v="1497713.22"/>
    <x v="1"/>
  </r>
  <r>
    <x v="377"/>
    <s v="P0072"/>
    <x v="250"/>
    <x v="0"/>
    <s v="Supplier_20"/>
    <x v="0"/>
    <n v="8"/>
    <n v="114.56"/>
    <n v="916.48"/>
    <n v="153"/>
    <n v="3"/>
    <x v="0"/>
    <n v="17527.68"/>
    <x v="6"/>
  </r>
  <r>
    <x v="44"/>
    <s v="P0068"/>
    <x v="73"/>
    <x v="0"/>
    <s v="Supplier_26"/>
    <x v="0"/>
    <n v="23"/>
    <n v="339.09"/>
    <n v="7799.07"/>
    <n v="232"/>
    <n v="12"/>
    <x v="0"/>
    <n v="78668.87999999999"/>
    <x v="16"/>
  </r>
  <r>
    <x v="561"/>
    <s v="P0027"/>
    <x v="187"/>
    <x v="1"/>
    <s v="Supplier_10"/>
    <x v="2"/>
    <n v="20"/>
    <n v="1502.37"/>
    <n v="30047.4"/>
    <n v="58"/>
    <n v="9"/>
    <x v="2"/>
    <n v="87137.459999999992"/>
    <x v="14"/>
  </r>
  <r>
    <x v="635"/>
    <s v="P0230"/>
    <x v="87"/>
    <x v="6"/>
    <s v="Supplier_27"/>
    <x v="2"/>
    <n v="8"/>
    <n v="1116.6600000000001"/>
    <n v="8933.2800000000007"/>
    <n v="386"/>
    <n v="5"/>
    <x v="1"/>
    <n v="431030.76"/>
    <x v="6"/>
  </r>
  <r>
    <x v="455"/>
    <s v="P0211"/>
    <x v="114"/>
    <x v="6"/>
    <s v="Supplier_10"/>
    <x v="1"/>
    <n v="5"/>
    <n v="3497.4"/>
    <n v="17487"/>
    <n v="546"/>
    <n v="12"/>
    <x v="0"/>
    <n v="1909580.4000000001"/>
    <x v="8"/>
  </r>
  <r>
    <x v="457"/>
    <s v="P0126"/>
    <x v="268"/>
    <x v="7"/>
    <s v="Supplier_24"/>
    <x v="4"/>
    <n v="17"/>
    <n v="27750.42"/>
    <n v="471757.14"/>
    <n v="147"/>
    <n v="3"/>
    <x v="0"/>
    <n v="4079311.7399999998"/>
    <x v="23"/>
  </r>
  <r>
    <x v="447"/>
    <s v="P0245"/>
    <x v="150"/>
    <x v="2"/>
    <s v="Supplier_6"/>
    <x v="1"/>
    <n v="3"/>
    <n v="2890.9"/>
    <n v="8672.7000000000007"/>
    <n v="587"/>
    <n v="14"/>
    <x v="0"/>
    <n v="1696958.3"/>
    <x v="8"/>
  </r>
  <r>
    <x v="364"/>
    <s v="P0264"/>
    <x v="136"/>
    <x v="2"/>
    <s v="Supplier_14"/>
    <x v="2"/>
    <n v="5"/>
    <n v="4952.13"/>
    <n v="24760.65"/>
    <n v="403"/>
    <n v="7"/>
    <x v="1"/>
    <n v="1995708.3900000001"/>
    <x v="6"/>
  </r>
  <r>
    <x v="139"/>
    <s v="P0190"/>
    <x v="90"/>
    <x v="4"/>
    <s v="Supplier_2"/>
    <x v="4"/>
    <n v="9"/>
    <n v="4593.4399999999996"/>
    <n v="41340.959999999999"/>
    <n v="205"/>
    <n v="5"/>
    <x v="0"/>
    <n v="941655.2"/>
    <x v="3"/>
  </r>
  <r>
    <x v="86"/>
    <s v="P0026"/>
    <x v="100"/>
    <x v="1"/>
    <s v="Supplier_18"/>
    <x v="0"/>
    <n v="28"/>
    <n v="9424.2099999999991"/>
    <n v="263877.88"/>
    <n v="78"/>
    <n v="10"/>
    <x v="2"/>
    <n v="735088.37999999989"/>
    <x v="2"/>
  </r>
  <r>
    <x v="519"/>
    <s v="P0062"/>
    <x v="221"/>
    <x v="0"/>
    <s v="Supplier_3"/>
    <x v="1"/>
    <n v="18"/>
    <n v="202.48"/>
    <n v="3644.64"/>
    <n v="84"/>
    <n v="10"/>
    <x v="0"/>
    <n v="17008.32"/>
    <x v="13"/>
  </r>
  <r>
    <x v="179"/>
    <s v="P0243"/>
    <x v="214"/>
    <x v="2"/>
    <s v="Supplier_24"/>
    <x v="2"/>
    <n v="8"/>
    <n v="562.54"/>
    <n v="4500.32"/>
    <n v="502"/>
    <n v="6"/>
    <x v="1"/>
    <n v="282395.07999999996"/>
    <x v="13"/>
  </r>
  <r>
    <x v="88"/>
    <s v="P0146"/>
    <x v="169"/>
    <x v="7"/>
    <s v="Supplier_18"/>
    <x v="1"/>
    <n v="19"/>
    <n v="24712.58"/>
    <n v="469539.02"/>
    <n v="159"/>
    <n v="4"/>
    <x v="0"/>
    <n v="3929300.22"/>
    <x v="13"/>
  </r>
  <r>
    <x v="93"/>
    <s v="P0240"/>
    <x v="25"/>
    <x v="6"/>
    <s v="Supplier_18"/>
    <x v="1"/>
    <n v="9"/>
    <n v="3459.69"/>
    <n v="31137.21"/>
    <n v="327"/>
    <n v="14"/>
    <x v="1"/>
    <n v="1131318.6300000001"/>
    <x v="8"/>
  </r>
  <r>
    <x v="484"/>
    <s v="P0041"/>
    <x v="41"/>
    <x v="5"/>
    <s v="Supplier_11"/>
    <x v="1"/>
    <n v="36"/>
    <n v="4170.5200000000004"/>
    <n v="150138.72"/>
    <n v="52"/>
    <n v="5"/>
    <x v="0"/>
    <n v="216867.04000000004"/>
    <x v="23"/>
  </r>
  <r>
    <x v="653"/>
    <s v="P0207"/>
    <x v="258"/>
    <x v="4"/>
    <s v="Supplier_29"/>
    <x v="0"/>
    <n v="19"/>
    <n v="3786.27"/>
    <n v="71939.13"/>
    <n v="185"/>
    <n v="11"/>
    <x v="0"/>
    <n v="700459.95"/>
    <x v="13"/>
  </r>
  <r>
    <x v="530"/>
    <s v="P0112"/>
    <x v="44"/>
    <x v="9"/>
    <s v="Supplier_1"/>
    <x v="2"/>
    <n v="19"/>
    <n v="3054.17"/>
    <n v="58029.23"/>
    <n v="244"/>
    <n v="4"/>
    <x v="0"/>
    <n v="745217.48"/>
    <x v="0"/>
  </r>
  <r>
    <x v="699"/>
    <s v="P0107"/>
    <x v="182"/>
    <x v="9"/>
    <s v="Supplier_29"/>
    <x v="1"/>
    <n v="16"/>
    <n v="350.04"/>
    <n v="5600.64"/>
    <n v="213"/>
    <n v="9"/>
    <x v="0"/>
    <n v="74558.52"/>
    <x v="7"/>
  </r>
  <r>
    <x v="298"/>
    <s v="P0023"/>
    <x v="20"/>
    <x v="1"/>
    <s v="Supplier_1"/>
    <x v="1"/>
    <n v="23"/>
    <n v="783.42"/>
    <n v="18018.66"/>
    <n v="48"/>
    <n v="5"/>
    <x v="0"/>
    <n v="37604.159999999996"/>
    <x v="9"/>
  </r>
  <r>
    <x v="433"/>
    <s v="P0062"/>
    <x v="221"/>
    <x v="0"/>
    <s v="Supplier_12"/>
    <x v="2"/>
    <n v="10"/>
    <n v="196.49"/>
    <n v="1964.9"/>
    <n v="176"/>
    <n v="7"/>
    <x v="0"/>
    <n v="34582.240000000005"/>
    <x v="2"/>
  </r>
  <r>
    <x v="261"/>
    <s v="P0132"/>
    <x v="70"/>
    <x v="7"/>
    <s v="Supplier_1"/>
    <x v="2"/>
    <n v="11"/>
    <n v="11757.66"/>
    <n v="129334.26"/>
    <n v="119"/>
    <n v="6"/>
    <x v="0"/>
    <n v="1399161.54"/>
    <x v="2"/>
  </r>
  <r>
    <x v="175"/>
    <s v="P0297"/>
    <x v="64"/>
    <x v="8"/>
    <s v="Supplier_21"/>
    <x v="1"/>
    <n v="9"/>
    <n v="3358.43"/>
    <n v="30225.87"/>
    <n v="513"/>
    <n v="6"/>
    <x v="0"/>
    <n v="1722874.5899999999"/>
    <x v="17"/>
  </r>
  <r>
    <x v="445"/>
    <s v="P0210"/>
    <x v="219"/>
    <x v="4"/>
    <s v="Supplier_24"/>
    <x v="2"/>
    <n v="12"/>
    <n v="1567.76"/>
    <n v="18813.12"/>
    <n v="172"/>
    <n v="8"/>
    <x v="0"/>
    <n v="269654.71999999997"/>
    <x v="12"/>
  </r>
  <r>
    <x v="259"/>
    <s v="P0012"/>
    <x v="102"/>
    <x v="1"/>
    <s v="Supplier_17"/>
    <x v="0"/>
    <n v="37"/>
    <n v="12735.02"/>
    <n v="471195.74"/>
    <n v="104"/>
    <n v="14"/>
    <x v="0"/>
    <n v="1324442.08"/>
    <x v="11"/>
  </r>
  <r>
    <x v="575"/>
    <s v="P0082"/>
    <x v="19"/>
    <x v="0"/>
    <s v="Supplier_21"/>
    <x v="2"/>
    <n v="24"/>
    <n v="169.37"/>
    <n v="4064.88"/>
    <n v="136"/>
    <n v="7"/>
    <x v="0"/>
    <n v="23034.32"/>
    <x v="4"/>
  </r>
  <r>
    <x v="368"/>
    <s v="P0149"/>
    <x v="26"/>
    <x v="7"/>
    <s v="Supplier_2"/>
    <x v="0"/>
    <n v="23"/>
    <n v="18951.330000000002"/>
    <n v="435880.59"/>
    <n v="146"/>
    <n v="10"/>
    <x v="0"/>
    <n v="2766894.18"/>
    <x v="15"/>
  </r>
  <r>
    <x v="97"/>
    <s v="P0004"/>
    <x v="225"/>
    <x v="1"/>
    <s v="Supplier_16"/>
    <x v="2"/>
    <n v="41"/>
    <n v="2661.5"/>
    <n v="109121.5"/>
    <n v="84"/>
    <n v="5"/>
    <x v="0"/>
    <n v="223566"/>
    <x v="23"/>
  </r>
  <r>
    <x v="240"/>
    <s v="P0025"/>
    <x v="163"/>
    <x v="1"/>
    <s v="Supplier_22"/>
    <x v="3"/>
    <n v="39"/>
    <n v="10460.69"/>
    <n v="407966.91"/>
    <n v="76"/>
    <n v="3"/>
    <x v="0"/>
    <n v="795012.44000000006"/>
    <x v="12"/>
  </r>
  <r>
    <x v="273"/>
    <s v="P0170"/>
    <x v="231"/>
    <x v="3"/>
    <s v="Supplier_9"/>
    <x v="1"/>
    <n v="24"/>
    <n v="979.36"/>
    <n v="23504.639999999999"/>
    <n v="99"/>
    <n v="11"/>
    <x v="0"/>
    <n v="96956.64"/>
    <x v="3"/>
  </r>
  <r>
    <x v="4"/>
    <s v="P0168"/>
    <x v="23"/>
    <x v="3"/>
    <s v="Supplier_16"/>
    <x v="4"/>
    <n v="11"/>
    <n v="2731.3"/>
    <n v="30044.3"/>
    <n v="157"/>
    <n v="9"/>
    <x v="0"/>
    <n v="428814.10000000003"/>
    <x v="3"/>
  </r>
  <r>
    <x v="29"/>
    <s v="P0263"/>
    <x v="86"/>
    <x v="2"/>
    <s v="Supplier_2"/>
    <x v="1"/>
    <n v="8"/>
    <n v="1126.3499999999999"/>
    <n v="9010.7999999999993"/>
    <n v="303"/>
    <n v="2"/>
    <x v="0"/>
    <n v="341284.05"/>
    <x v="12"/>
  </r>
  <r>
    <x v="279"/>
    <s v="P0112"/>
    <x v="44"/>
    <x v="9"/>
    <s v="Supplier_15"/>
    <x v="3"/>
    <n v="25"/>
    <n v="265.20999999999998"/>
    <n v="6630.25"/>
    <n v="193"/>
    <n v="13"/>
    <x v="0"/>
    <n v="51185.53"/>
    <x v="15"/>
  </r>
  <r>
    <x v="288"/>
    <s v="P0181"/>
    <x v="65"/>
    <x v="4"/>
    <s v="Supplier_30"/>
    <x v="4"/>
    <n v="13"/>
    <n v="218.64"/>
    <n v="2842.32"/>
    <n v="97"/>
    <n v="3"/>
    <x v="0"/>
    <n v="21208.079999999998"/>
    <x v="3"/>
  </r>
  <r>
    <x v="375"/>
    <s v="P0038"/>
    <x v="200"/>
    <x v="5"/>
    <s v="Supplier_1"/>
    <x v="1"/>
    <n v="32"/>
    <n v="2845.89"/>
    <n v="91068.479999999996"/>
    <n v="72"/>
    <n v="7"/>
    <x v="2"/>
    <n v="204904.08"/>
    <x v="4"/>
  </r>
  <r>
    <x v="64"/>
    <s v="P0298"/>
    <x v="155"/>
    <x v="8"/>
    <s v="Supplier_7"/>
    <x v="0"/>
    <n v="2"/>
    <n v="2826.26"/>
    <n v="5652.52"/>
    <n v="274"/>
    <n v="14"/>
    <x v="1"/>
    <n v="774395.24000000011"/>
    <x v="8"/>
  </r>
  <r>
    <x v="243"/>
    <s v="P0074"/>
    <x v="140"/>
    <x v="0"/>
    <s v="Supplier_7"/>
    <x v="3"/>
    <n v="17"/>
    <n v="263.04000000000002"/>
    <n v="4471.68"/>
    <n v="158"/>
    <n v="3"/>
    <x v="0"/>
    <n v="41560.32"/>
    <x v="9"/>
  </r>
  <r>
    <x v="544"/>
    <s v="P0014"/>
    <x v="228"/>
    <x v="1"/>
    <s v="Supplier_16"/>
    <x v="1"/>
    <n v="47"/>
    <n v="5635.5"/>
    <n v="264868.5"/>
    <n v="69"/>
    <n v="11"/>
    <x v="2"/>
    <n v="388849.5"/>
    <x v="4"/>
  </r>
  <r>
    <x v="164"/>
    <s v="P0205"/>
    <x v="265"/>
    <x v="4"/>
    <s v="Supplier_10"/>
    <x v="0"/>
    <n v="8"/>
    <n v="1838.27"/>
    <n v="14706.16"/>
    <n v="84"/>
    <n v="14"/>
    <x v="0"/>
    <n v="154414.68"/>
    <x v="15"/>
  </r>
  <r>
    <x v="405"/>
    <s v="P0049"/>
    <x v="112"/>
    <x v="5"/>
    <s v="Supplier_17"/>
    <x v="1"/>
    <n v="36"/>
    <n v="756.1"/>
    <n v="27219.599999999999"/>
    <n v="71"/>
    <n v="9"/>
    <x v="0"/>
    <n v="53683.1"/>
    <x v="10"/>
  </r>
  <r>
    <x v="206"/>
    <s v="P0153"/>
    <x v="107"/>
    <x v="3"/>
    <s v="Supplier_29"/>
    <x v="2"/>
    <n v="23"/>
    <n v="2718.22"/>
    <n v="62519.06"/>
    <n v="239"/>
    <n v="10"/>
    <x v="0"/>
    <n v="649654.57999999996"/>
    <x v="9"/>
  </r>
  <r>
    <x v="303"/>
    <s v="P0192"/>
    <x v="10"/>
    <x v="4"/>
    <s v="Supplier_14"/>
    <x v="2"/>
    <n v="16"/>
    <n v="1898.97"/>
    <n v="30383.52"/>
    <n v="135"/>
    <n v="5"/>
    <x v="0"/>
    <n v="256360.95"/>
    <x v="5"/>
  </r>
  <r>
    <x v="628"/>
    <s v="P0111"/>
    <x v="89"/>
    <x v="9"/>
    <s v="Supplier_15"/>
    <x v="1"/>
    <n v="22"/>
    <n v="530.1"/>
    <n v="11662.2"/>
    <n v="124"/>
    <n v="4"/>
    <x v="0"/>
    <n v="65732.400000000009"/>
    <x v="20"/>
  </r>
  <r>
    <x v="489"/>
    <s v="P0134"/>
    <x v="272"/>
    <x v="7"/>
    <s v="Supplier_5"/>
    <x v="3"/>
    <n v="22"/>
    <n v="27830.83"/>
    <n v="612278.26"/>
    <n v="164"/>
    <n v="13"/>
    <x v="0"/>
    <n v="4564256.12"/>
    <x v="11"/>
  </r>
  <r>
    <x v="297"/>
    <s v="P0180"/>
    <x v="3"/>
    <x v="3"/>
    <s v="Supplier_26"/>
    <x v="4"/>
    <n v="21"/>
    <n v="1206.33"/>
    <n v="25332.93"/>
    <n v="100"/>
    <n v="4"/>
    <x v="0"/>
    <n v="120633"/>
    <x v="20"/>
  </r>
  <r>
    <x v="537"/>
    <s v="P0206"/>
    <x v="8"/>
    <x v="4"/>
    <s v="Supplier_4"/>
    <x v="3"/>
    <n v="14"/>
    <n v="2671.95"/>
    <n v="37407.300000000003"/>
    <n v="237"/>
    <n v="2"/>
    <x v="0"/>
    <n v="633252.14999999991"/>
    <x v="12"/>
  </r>
  <r>
    <x v="663"/>
    <s v="P0004"/>
    <x v="225"/>
    <x v="1"/>
    <s v="Supplier_11"/>
    <x v="0"/>
    <n v="45"/>
    <n v="6428.4"/>
    <n v="289278"/>
    <n v="109"/>
    <n v="11"/>
    <x v="0"/>
    <n v="700695.6"/>
    <x v="2"/>
  </r>
  <r>
    <x v="196"/>
    <s v="P0140"/>
    <x v="78"/>
    <x v="7"/>
    <s v="Supplier_27"/>
    <x v="0"/>
    <n v="15"/>
    <n v="20512.48"/>
    <n v="307687.2"/>
    <n v="209"/>
    <n v="3"/>
    <x v="0"/>
    <n v="4287108.32"/>
    <x v="19"/>
  </r>
  <r>
    <x v="659"/>
    <s v="P0064"/>
    <x v="74"/>
    <x v="0"/>
    <s v="Supplier_15"/>
    <x v="0"/>
    <n v="8"/>
    <n v="117.59"/>
    <n v="940.72"/>
    <n v="143"/>
    <n v="12"/>
    <x v="0"/>
    <n v="16815.37"/>
    <x v="19"/>
  </r>
  <r>
    <x v="624"/>
    <s v="P0007"/>
    <x v="1"/>
    <x v="1"/>
    <s v="Supplier_14"/>
    <x v="0"/>
    <n v="22"/>
    <n v="15284.65"/>
    <n v="336262.3"/>
    <n v="91"/>
    <n v="2"/>
    <x v="0"/>
    <n v="1390903.15"/>
    <x v="11"/>
  </r>
  <r>
    <x v="188"/>
    <s v="P0065"/>
    <x v="190"/>
    <x v="0"/>
    <s v="Supplier_24"/>
    <x v="2"/>
    <n v="11"/>
    <n v="335.12"/>
    <n v="3686.32"/>
    <n v="90"/>
    <n v="12"/>
    <x v="0"/>
    <n v="30160.799999999999"/>
    <x v="5"/>
  </r>
  <r>
    <x v="695"/>
    <s v="P0248"/>
    <x v="177"/>
    <x v="2"/>
    <s v="Supplier_16"/>
    <x v="1"/>
    <n v="1"/>
    <n v="1341.45"/>
    <n v="1341.45"/>
    <n v="412"/>
    <n v="13"/>
    <x v="0"/>
    <n v="552677.4"/>
    <x v="3"/>
  </r>
  <r>
    <x v="584"/>
    <s v="P0164"/>
    <x v="13"/>
    <x v="3"/>
    <s v="Supplier_22"/>
    <x v="2"/>
    <n v="9"/>
    <n v="4443.71"/>
    <n v="39993.39"/>
    <n v="190"/>
    <n v="12"/>
    <x v="0"/>
    <n v="844304.9"/>
    <x v="20"/>
  </r>
  <r>
    <x v="185"/>
    <s v="P0148"/>
    <x v="137"/>
    <x v="7"/>
    <s v="Supplier_24"/>
    <x v="0"/>
    <n v="14"/>
    <n v="9069.7900000000009"/>
    <n v="126977.06"/>
    <n v="122"/>
    <n v="11"/>
    <x v="0"/>
    <n v="1106514.3800000001"/>
    <x v="19"/>
  </r>
  <r>
    <x v="525"/>
    <s v="P0076"/>
    <x v="69"/>
    <x v="0"/>
    <s v="Supplier_5"/>
    <x v="3"/>
    <n v="18"/>
    <n v="244.78"/>
    <n v="4406.04"/>
    <n v="143"/>
    <n v="8"/>
    <x v="0"/>
    <n v="35003.54"/>
    <x v="1"/>
  </r>
  <r>
    <x v="340"/>
    <s v="P0080"/>
    <x v="62"/>
    <x v="0"/>
    <s v="Supplier_1"/>
    <x v="4"/>
    <n v="20"/>
    <n v="53.29"/>
    <n v="1065.8"/>
    <n v="176"/>
    <n v="10"/>
    <x v="0"/>
    <n v="9379.0399999999991"/>
    <x v="21"/>
  </r>
  <r>
    <x v="631"/>
    <s v="P0040"/>
    <x v="63"/>
    <x v="5"/>
    <s v="Supplier_14"/>
    <x v="3"/>
    <n v="35"/>
    <n v="929.44"/>
    <n v="32530.400000000001"/>
    <n v="46"/>
    <n v="9"/>
    <x v="2"/>
    <n v="42754.240000000005"/>
    <x v="23"/>
  </r>
  <r>
    <x v="100"/>
    <s v="P0015"/>
    <x v="203"/>
    <x v="1"/>
    <s v="Supplier_18"/>
    <x v="1"/>
    <n v="49"/>
    <n v="19523.41"/>
    <n v="956647.09"/>
    <n v="118"/>
    <n v="2"/>
    <x v="2"/>
    <n v="2303762.38"/>
    <x v="0"/>
  </r>
  <r>
    <x v="692"/>
    <s v="P0135"/>
    <x v="151"/>
    <x v="7"/>
    <s v="Supplier_19"/>
    <x v="0"/>
    <n v="12"/>
    <n v="17974.259999999998"/>
    <n v="215691.12"/>
    <n v="85"/>
    <n v="4"/>
    <x v="0"/>
    <n v="1527812.0999999999"/>
    <x v="15"/>
  </r>
  <r>
    <x v="696"/>
    <s v="P0094"/>
    <x v="121"/>
    <x v="9"/>
    <s v="Supplier_1"/>
    <x v="3"/>
    <n v="21"/>
    <n v="256.16000000000003"/>
    <n v="5379.36"/>
    <n v="124"/>
    <n v="6"/>
    <x v="0"/>
    <n v="31763.840000000004"/>
    <x v="13"/>
  </r>
  <r>
    <x v="494"/>
    <s v="P0088"/>
    <x v="67"/>
    <x v="0"/>
    <s v="Supplier_23"/>
    <x v="3"/>
    <n v="14"/>
    <n v="241.28"/>
    <n v="3377.92"/>
    <n v="215"/>
    <n v="8"/>
    <x v="0"/>
    <n v="51875.199999999997"/>
    <x v="11"/>
  </r>
  <r>
    <x v="698"/>
    <s v="P0252"/>
    <x v="291"/>
    <x v="2"/>
    <s v="Supplier_26"/>
    <x v="4"/>
    <n v="2"/>
    <n v="838.59"/>
    <n v="1677.18"/>
    <n v="358"/>
    <n v="12"/>
    <x v="1"/>
    <n v="300215.22000000003"/>
    <x v="19"/>
  </r>
  <r>
    <x v="444"/>
    <s v="P0294"/>
    <x v="143"/>
    <x v="8"/>
    <s v="Supplier_6"/>
    <x v="4"/>
    <n v="3"/>
    <n v="2573.94"/>
    <n v="7721.82"/>
    <n v="267"/>
    <n v="9"/>
    <x v="0"/>
    <n v="687241.98"/>
    <x v="15"/>
  </r>
  <r>
    <x v="302"/>
    <s v="P0048"/>
    <x v="207"/>
    <x v="5"/>
    <s v="Supplier_8"/>
    <x v="2"/>
    <n v="22"/>
    <n v="4816.95"/>
    <n v="105972.9"/>
    <n v="69"/>
    <n v="10"/>
    <x v="2"/>
    <n v="332369.55"/>
    <x v="4"/>
  </r>
  <r>
    <x v="353"/>
    <s v="P0252"/>
    <x v="291"/>
    <x v="2"/>
    <s v="Supplier_13"/>
    <x v="0"/>
    <n v="4"/>
    <n v="4313.08"/>
    <n v="17252.32"/>
    <n v="270"/>
    <n v="10"/>
    <x v="1"/>
    <n v="1164531.6000000001"/>
    <x v="22"/>
  </r>
  <r>
    <x v="494"/>
    <s v="P0189"/>
    <x v="113"/>
    <x v="4"/>
    <s v="Supplier_10"/>
    <x v="2"/>
    <n v="11"/>
    <n v="560.32000000000005"/>
    <n v="6163.52"/>
    <n v="107"/>
    <n v="8"/>
    <x v="0"/>
    <n v="59954.240000000005"/>
    <x v="11"/>
  </r>
  <r>
    <x v="684"/>
    <s v="P0299"/>
    <x v="287"/>
    <x v="8"/>
    <s v="Supplier_12"/>
    <x v="3"/>
    <n v="6"/>
    <n v="3980.17"/>
    <n v="23881.02"/>
    <n v="325"/>
    <n v="9"/>
    <x v="1"/>
    <n v="1293555.25"/>
    <x v="10"/>
  </r>
  <r>
    <x v="167"/>
    <s v="P0286"/>
    <x v="262"/>
    <x v="8"/>
    <s v="Supplier_11"/>
    <x v="4"/>
    <n v="10"/>
    <n v="4444.72"/>
    <n v="44447.199999999997"/>
    <n v="271"/>
    <n v="7"/>
    <x v="0"/>
    <n v="1204519.1200000001"/>
    <x v="22"/>
  </r>
  <r>
    <x v="449"/>
    <s v="P0163"/>
    <x v="75"/>
    <x v="3"/>
    <s v="Supplier_16"/>
    <x v="4"/>
    <n v="11"/>
    <n v="3371.87"/>
    <n v="37090.57"/>
    <n v="183"/>
    <n v="3"/>
    <x v="0"/>
    <n v="617052.21"/>
    <x v="6"/>
  </r>
  <r>
    <x v="355"/>
    <s v="P0084"/>
    <x v="12"/>
    <x v="0"/>
    <s v="Supplier_11"/>
    <x v="1"/>
    <n v="19"/>
    <n v="225.09"/>
    <n v="4276.71"/>
    <n v="136"/>
    <n v="5"/>
    <x v="0"/>
    <n v="30612.240000000002"/>
    <x v="7"/>
  </r>
  <r>
    <x v="464"/>
    <s v="P0142"/>
    <x v="22"/>
    <x v="7"/>
    <s v="Supplier_19"/>
    <x v="4"/>
    <n v="18"/>
    <n v="23139.15"/>
    <n v="416504.7"/>
    <n v="107"/>
    <n v="13"/>
    <x v="0"/>
    <n v="2475889.0500000003"/>
    <x v="2"/>
  </r>
  <r>
    <x v="695"/>
    <s v="P0269"/>
    <x v="168"/>
    <x v="2"/>
    <s v="Supplier_28"/>
    <x v="2"/>
    <n v="4"/>
    <n v="3738.09"/>
    <n v="14952.36"/>
    <n v="426"/>
    <n v="8"/>
    <x v="0"/>
    <n v="1592426.34"/>
    <x v="3"/>
  </r>
  <r>
    <x v="234"/>
    <s v="P0282"/>
    <x v="210"/>
    <x v="8"/>
    <s v="Supplier_21"/>
    <x v="4"/>
    <n v="6"/>
    <n v="1231.33"/>
    <n v="7387.98"/>
    <n v="351"/>
    <n v="5"/>
    <x v="0"/>
    <n v="432196.82999999996"/>
    <x v="13"/>
  </r>
  <r>
    <x v="164"/>
    <s v="P0021"/>
    <x v="235"/>
    <x v="1"/>
    <s v="Supplier_5"/>
    <x v="0"/>
    <n v="60"/>
    <n v="6847.37"/>
    <n v="410842.2"/>
    <n v="72"/>
    <n v="9"/>
    <x v="2"/>
    <n v="493010.64"/>
    <x v="15"/>
  </r>
  <r>
    <x v="462"/>
    <s v="P0085"/>
    <x v="293"/>
    <x v="0"/>
    <s v="Supplier_20"/>
    <x v="2"/>
    <n v="9"/>
    <n v="126.73"/>
    <n v="1140.57"/>
    <n v="210"/>
    <n v="9"/>
    <x v="0"/>
    <n v="26613.3"/>
    <x v="6"/>
  </r>
  <r>
    <x v="355"/>
    <s v="P0130"/>
    <x v="213"/>
    <x v="7"/>
    <s v="Supplier_22"/>
    <x v="1"/>
    <n v="24"/>
    <n v="20973.35"/>
    <n v="503360.4"/>
    <n v="138"/>
    <n v="7"/>
    <x v="0"/>
    <n v="2894322.3"/>
    <x v="7"/>
  </r>
  <r>
    <x v="487"/>
    <s v="P0260"/>
    <x v="33"/>
    <x v="2"/>
    <s v="Supplier_18"/>
    <x v="2"/>
    <n v="8"/>
    <n v="2842.45"/>
    <n v="22739.599999999999"/>
    <n v="391"/>
    <n v="5"/>
    <x v="0"/>
    <n v="1111397.95"/>
    <x v="1"/>
  </r>
  <r>
    <x v="598"/>
    <s v="P0133"/>
    <x v="232"/>
    <x v="7"/>
    <s v="Supplier_12"/>
    <x v="1"/>
    <n v="19"/>
    <n v="23446.22"/>
    <n v="445478.18"/>
    <n v="209"/>
    <n v="7"/>
    <x v="0"/>
    <n v="4900259.9800000004"/>
    <x v="12"/>
  </r>
  <r>
    <x v="232"/>
    <s v="P0037"/>
    <x v="206"/>
    <x v="5"/>
    <s v="Supplier_15"/>
    <x v="1"/>
    <n v="37"/>
    <n v="2881.09"/>
    <n v="106600.33"/>
    <n v="96"/>
    <n v="4"/>
    <x v="2"/>
    <n v="276584.64"/>
    <x v="12"/>
  </r>
  <r>
    <x v="176"/>
    <s v="P0039"/>
    <x v="238"/>
    <x v="5"/>
    <s v="Supplier_2"/>
    <x v="4"/>
    <n v="50"/>
    <n v="3291.68"/>
    <n v="164584"/>
    <n v="114"/>
    <n v="6"/>
    <x v="2"/>
    <n v="375251.51999999996"/>
    <x v="19"/>
  </r>
  <r>
    <x v="146"/>
    <s v="P0084"/>
    <x v="12"/>
    <x v="0"/>
    <s v="Supplier_16"/>
    <x v="0"/>
    <n v="10"/>
    <n v="278.95"/>
    <n v="2789.5"/>
    <n v="157"/>
    <n v="11"/>
    <x v="0"/>
    <n v="43795.15"/>
    <x v="21"/>
  </r>
  <r>
    <x v="33"/>
    <s v="P0145"/>
    <x v="266"/>
    <x v="7"/>
    <s v="Supplier_22"/>
    <x v="0"/>
    <n v="21"/>
    <n v="22054.15"/>
    <n v="463137.15"/>
    <n v="165"/>
    <n v="3"/>
    <x v="0"/>
    <n v="3638934.7500000005"/>
    <x v="3"/>
  </r>
  <r>
    <x v="388"/>
    <s v="P0212"/>
    <x v="195"/>
    <x v="6"/>
    <s v="Supplier_19"/>
    <x v="3"/>
    <n v="1"/>
    <n v="1724.71"/>
    <n v="1724.71"/>
    <n v="272"/>
    <n v="9"/>
    <x v="1"/>
    <n v="469121.12"/>
    <x v="19"/>
  </r>
  <r>
    <x v="10"/>
    <s v="P0101"/>
    <x v="66"/>
    <x v="9"/>
    <s v="Supplier_22"/>
    <x v="0"/>
    <n v="20"/>
    <n v="2568.63"/>
    <n v="51372.6"/>
    <n v="170"/>
    <n v="12"/>
    <x v="0"/>
    <n v="436667.10000000003"/>
    <x v="7"/>
  </r>
  <r>
    <x v="54"/>
    <s v="P0160"/>
    <x v="179"/>
    <x v="3"/>
    <s v="Supplier_19"/>
    <x v="3"/>
    <n v="14"/>
    <n v="271.38"/>
    <n v="3799.32"/>
    <n v="174"/>
    <n v="14"/>
    <x v="0"/>
    <n v="47220.12"/>
    <x v="0"/>
  </r>
  <r>
    <x v="471"/>
    <s v="P0038"/>
    <x v="200"/>
    <x v="5"/>
    <s v="Supplier_2"/>
    <x v="3"/>
    <n v="31"/>
    <n v="2782.94"/>
    <n v="86271.14"/>
    <n v="89"/>
    <n v="10"/>
    <x v="2"/>
    <n v="247681.66"/>
    <x v="3"/>
  </r>
  <r>
    <x v="331"/>
    <s v="P0222"/>
    <x v="290"/>
    <x v="6"/>
    <s v="Supplier_28"/>
    <x v="0"/>
    <n v="3"/>
    <n v="4577.58"/>
    <n v="13732.74"/>
    <n v="439"/>
    <n v="14"/>
    <x v="1"/>
    <n v="2009557.6199999999"/>
    <x v="23"/>
  </r>
  <r>
    <x v="560"/>
    <s v="P0172"/>
    <x v="55"/>
    <x v="3"/>
    <s v="Supplier_4"/>
    <x v="0"/>
    <n v="18"/>
    <n v="4224.37"/>
    <n v="76038.66"/>
    <n v="232"/>
    <n v="3"/>
    <x v="0"/>
    <n v="980053.84"/>
    <x v="15"/>
  </r>
  <r>
    <x v="301"/>
    <s v="P0294"/>
    <x v="143"/>
    <x v="8"/>
    <s v="Supplier_2"/>
    <x v="3"/>
    <n v="3"/>
    <n v="4422.8900000000003"/>
    <n v="13268.67"/>
    <n v="321"/>
    <n v="5"/>
    <x v="1"/>
    <n v="1419747.6900000002"/>
    <x v="9"/>
  </r>
  <r>
    <x v="667"/>
    <s v="P0114"/>
    <x v="145"/>
    <x v="9"/>
    <s v="Supplier_9"/>
    <x v="0"/>
    <n v="16"/>
    <n v="1067.54"/>
    <n v="17080.64"/>
    <n v="108"/>
    <n v="4"/>
    <x v="0"/>
    <n v="115294.31999999999"/>
    <x v="1"/>
  </r>
  <r>
    <x v="208"/>
    <s v="P0175"/>
    <x v="53"/>
    <x v="3"/>
    <s v="Supplier_19"/>
    <x v="2"/>
    <n v="10"/>
    <n v="2198.63"/>
    <n v="21986.3"/>
    <n v="92"/>
    <n v="7"/>
    <x v="0"/>
    <n v="202273.96000000002"/>
    <x v="4"/>
  </r>
  <r>
    <x v="586"/>
    <s v="P0043"/>
    <x v="164"/>
    <x v="5"/>
    <s v="Supplier_6"/>
    <x v="1"/>
    <n v="20"/>
    <n v="4151.8500000000004"/>
    <n v="83037"/>
    <n v="120"/>
    <n v="7"/>
    <x v="2"/>
    <n v="498222.00000000006"/>
    <x v="4"/>
  </r>
  <r>
    <x v="437"/>
    <s v="P0227"/>
    <x v="35"/>
    <x v="6"/>
    <s v="Supplier_28"/>
    <x v="1"/>
    <n v="13"/>
    <n v="2344.59"/>
    <n v="30479.67"/>
    <n v="365"/>
    <n v="8"/>
    <x v="0"/>
    <n v="855775.35000000009"/>
    <x v="15"/>
  </r>
  <r>
    <x v="688"/>
    <s v="P0279"/>
    <x v="21"/>
    <x v="8"/>
    <s v="Supplier_2"/>
    <x v="2"/>
    <n v="2"/>
    <n v="1041.73"/>
    <n v="2083.46"/>
    <n v="321"/>
    <n v="9"/>
    <x v="1"/>
    <n v="334395.33"/>
    <x v="2"/>
  </r>
  <r>
    <x v="284"/>
    <s v="P0249"/>
    <x v="129"/>
    <x v="2"/>
    <s v="Supplier_13"/>
    <x v="1"/>
    <n v="1"/>
    <n v="3681.63"/>
    <n v="3681.63"/>
    <n v="377"/>
    <n v="3"/>
    <x v="1"/>
    <n v="1387974.51"/>
    <x v="7"/>
  </r>
  <r>
    <x v="287"/>
    <s v="P0299"/>
    <x v="287"/>
    <x v="8"/>
    <s v="Supplier_21"/>
    <x v="4"/>
    <n v="6"/>
    <n v="431.66"/>
    <n v="2589.96"/>
    <n v="378"/>
    <n v="6"/>
    <x v="1"/>
    <n v="163167.48000000001"/>
    <x v="20"/>
  </r>
  <r>
    <x v="35"/>
    <s v="P0001"/>
    <x v="68"/>
    <x v="1"/>
    <s v="Supplier_22"/>
    <x v="0"/>
    <n v="60"/>
    <n v="16741.05"/>
    <n v="1004463"/>
    <n v="93"/>
    <n v="2"/>
    <x v="2"/>
    <n v="1556917.65"/>
    <x v="16"/>
  </r>
  <r>
    <x v="135"/>
    <s v="P0293"/>
    <x v="81"/>
    <x v="8"/>
    <s v="Supplier_13"/>
    <x v="2"/>
    <n v="1"/>
    <n v="546.62"/>
    <n v="546.62"/>
    <n v="419"/>
    <n v="2"/>
    <x v="1"/>
    <n v="229033.78"/>
    <x v="22"/>
  </r>
  <r>
    <x v="540"/>
    <s v="P0092"/>
    <x v="246"/>
    <x v="9"/>
    <s v="Supplier_30"/>
    <x v="2"/>
    <n v="12"/>
    <n v="2691.95"/>
    <n v="32303.4"/>
    <n v="177"/>
    <n v="3"/>
    <x v="0"/>
    <n v="476475.14999999997"/>
    <x v="12"/>
  </r>
  <r>
    <x v="642"/>
    <s v="P0211"/>
    <x v="114"/>
    <x v="6"/>
    <s v="Supplier_23"/>
    <x v="0"/>
    <n v="1"/>
    <n v="1652.81"/>
    <n v="1652.81"/>
    <n v="420"/>
    <n v="11"/>
    <x v="0"/>
    <n v="694180.2"/>
    <x v="6"/>
  </r>
  <r>
    <x v="516"/>
    <s v="P0236"/>
    <x v="149"/>
    <x v="6"/>
    <s v="Supplier_6"/>
    <x v="1"/>
    <n v="5"/>
    <n v="397.38"/>
    <n v="1986.9"/>
    <n v="365"/>
    <n v="3"/>
    <x v="0"/>
    <n v="145043.70000000001"/>
    <x v="2"/>
  </r>
  <r>
    <x v="619"/>
    <s v="P0213"/>
    <x v="198"/>
    <x v="6"/>
    <s v="Supplier_14"/>
    <x v="0"/>
    <n v="8"/>
    <n v="3314.61"/>
    <n v="26516.880000000001"/>
    <n v="562"/>
    <n v="8"/>
    <x v="0"/>
    <n v="1862810.82"/>
    <x v="14"/>
  </r>
  <r>
    <x v="270"/>
    <s v="P0011"/>
    <x v="252"/>
    <x v="1"/>
    <s v="Supplier_10"/>
    <x v="4"/>
    <n v="21"/>
    <n v="727.96"/>
    <n v="15287.16"/>
    <n v="39"/>
    <n v="8"/>
    <x v="0"/>
    <n v="28390.440000000002"/>
    <x v="5"/>
  </r>
  <r>
    <x v="680"/>
    <s v="P0040"/>
    <x v="63"/>
    <x v="5"/>
    <s v="Supplier_17"/>
    <x v="2"/>
    <n v="37"/>
    <n v="507.07"/>
    <n v="18761.59"/>
    <n v="84"/>
    <n v="4"/>
    <x v="0"/>
    <n v="42593.88"/>
    <x v="1"/>
  </r>
  <r>
    <x v="400"/>
    <s v="P0147"/>
    <x v="134"/>
    <x v="7"/>
    <s v="Supplier_13"/>
    <x v="4"/>
    <n v="24"/>
    <n v="23831.26"/>
    <n v="571950.24"/>
    <n v="176"/>
    <n v="7"/>
    <x v="0"/>
    <n v="4194301.76"/>
    <x v="10"/>
  </r>
  <r>
    <x v="389"/>
    <s v="P0154"/>
    <x v="240"/>
    <x v="3"/>
    <s v="Supplier_11"/>
    <x v="1"/>
    <n v="14"/>
    <n v="4172.1400000000003"/>
    <n v="58409.96"/>
    <n v="141"/>
    <n v="9"/>
    <x v="0"/>
    <n v="588271.74"/>
    <x v="6"/>
  </r>
  <r>
    <x v="695"/>
    <s v="P0013"/>
    <x v="49"/>
    <x v="1"/>
    <s v="Supplier_3"/>
    <x v="2"/>
    <n v="25"/>
    <n v="8091.35"/>
    <n v="202283.75"/>
    <n v="69"/>
    <n v="7"/>
    <x v="0"/>
    <n v="558303.15"/>
    <x v="3"/>
  </r>
  <r>
    <x v="270"/>
    <s v="P0089"/>
    <x v="280"/>
    <x v="0"/>
    <s v="Supplier_23"/>
    <x v="2"/>
    <n v="24"/>
    <n v="93.79"/>
    <n v="2250.96"/>
    <n v="153"/>
    <n v="3"/>
    <x v="0"/>
    <n v="14349.87"/>
    <x v="5"/>
  </r>
  <r>
    <x v="349"/>
    <s v="P0156"/>
    <x v="257"/>
    <x v="3"/>
    <s v="Supplier_26"/>
    <x v="0"/>
    <n v="17"/>
    <n v="1899.79"/>
    <n v="32296.43"/>
    <n v="156"/>
    <n v="4"/>
    <x v="0"/>
    <n v="296367.24"/>
    <x v="14"/>
  </r>
  <r>
    <x v="375"/>
    <s v="P0227"/>
    <x v="35"/>
    <x v="6"/>
    <s v="Supplier_1"/>
    <x v="3"/>
    <n v="2"/>
    <n v="1684.89"/>
    <n v="3369.78"/>
    <n v="546"/>
    <n v="5"/>
    <x v="1"/>
    <n v="919949.94000000006"/>
    <x v="4"/>
  </r>
  <r>
    <x v="257"/>
    <s v="P0056"/>
    <x v="132"/>
    <x v="5"/>
    <s v="Supplier_25"/>
    <x v="2"/>
    <n v="32"/>
    <n v="4298.62"/>
    <n v="137555.84"/>
    <n v="82"/>
    <n v="3"/>
    <x v="2"/>
    <n v="352486.83999999997"/>
    <x v="10"/>
  </r>
  <r>
    <x v="402"/>
    <s v="P0241"/>
    <x v="263"/>
    <x v="2"/>
    <s v="Supplier_4"/>
    <x v="1"/>
    <n v="5"/>
    <n v="862.19"/>
    <n v="4310.95"/>
    <n v="496"/>
    <n v="5"/>
    <x v="1"/>
    <n v="427646.24000000005"/>
    <x v="5"/>
  </r>
  <r>
    <x v="7"/>
    <s v="P0083"/>
    <x v="47"/>
    <x v="0"/>
    <s v="Supplier_30"/>
    <x v="2"/>
    <n v="8"/>
    <n v="171.47"/>
    <n v="1371.76"/>
    <n v="200"/>
    <n v="12"/>
    <x v="0"/>
    <n v="34294"/>
    <x v="6"/>
  </r>
  <r>
    <x v="0"/>
    <s v="P0274"/>
    <x v="256"/>
    <x v="8"/>
    <s v="Supplier_11"/>
    <x v="3"/>
    <n v="9"/>
    <n v="4513.95"/>
    <n v="40625.550000000003"/>
    <n v="474"/>
    <n v="3"/>
    <x v="1"/>
    <n v="2139612.2999999998"/>
    <x v="0"/>
  </r>
  <r>
    <x v="216"/>
    <s v="P0168"/>
    <x v="23"/>
    <x v="3"/>
    <s v="Supplier_8"/>
    <x v="3"/>
    <n v="18"/>
    <n v="1438.53"/>
    <n v="25893.54"/>
    <n v="200"/>
    <n v="12"/>
    <x v="0"/>
    <n v="287706"/>
    <x v="4"/>
  </r>
  <r>
    <x v="375"/>
    <s v="P0042"/>
    <x v="176"/>
    <x v="5"/>
    <s v="Supplier_13"/>
    <x v="3"/>
    <n v="43"/>
    <n v="2230.5300000000002"/>
    <n v="95912.79"/>
    <n v="75"/>
    <n v="12"/>
    <x v="2"/>
    <n v="167289.75000000003"/>
    <x v="4"/>
  </r>
  <r>
    <x v="700"/>
    <s v="P0223"/>
    <x v="28"/>
    <x v="6"/>
    <s v="Supplier_9"/>
    <x v="2"/>
    <n v="10"/>
    <n v="4712.18"/>
    <n v="47121.8"/>
    <n v="368"/>
    <n v="8"/>
    <x v="1"/>
    <n v="1734082.2400000002"/>
    <x v="21"/>
  </r>
  <r>
    <x v="480"/>
    <s v="P0044"/>
    <x v="192"/>
    <x v="5"/>
    <s v="Supplier_27"/>
    <x v="3"/>
    <n v="33"/>
    <n v="3139.64"/>
    <n v="103608.12"/>
    <n v="102"/>
    <n v="4"/>
    <x v="2"/>
    <n v="320243.27999999997"/>
    <x v="3"/>
  </r>
  <r>
    <x v="424"/>
    <s v="P0028"/>
    <x v="85"/>
    <x v="1"/>
    <s v="Supplier_24"/>
    <x v="1"/>
    <n v="26"/>
    <n v="6441.07"/>
    <n v="167467.82"/>
    <n v="110"/>
    <n v="13"/>
    <x v="2"/>
    <n v="708517.7"/>
    <x v="8"/>
  </r>
  <r>
    <x v="356"/>
    <s v="P0061"/>
    <x v="212"/>
    <x v="0"/>
    <s v="Supplier_29"/>
    <x v="0"/>
    <n v="8"/>
    <n v="86.94"/>
    <n v="695.52"/>
    <n v="130"/>
    <n v="7"/>
    <x v="0"/>
    <n v="11302.199999999999"/>
    <x v="16"/>
  </r>
  <r>
    <x v="212"/>
    <s v="P0197"/>
    <x v="178"/>
    <x v="4"/>
    <s v="Supplier_21"/>
    <x v="2"/>
    <n v="25"/>
    <n v="2683.55"/>
    <n v="67088.75"/>
    <n v="171"/>
    <n v="10"/>
    <x v="0"/>
    <n v="458887.05000000005"/>
    <x v="5"/>
  </r>
  <r>
    <x v="345"/>
    <s v="P0136"/>
    <x v="115"/>
    <x v="7"/>
    <s v="Supplier_16"/>
    <x v="0"/>
    <n v="12"/>
    <n v="28244.799999999999"/>
    <n v="338937.59999999998"/>
    <n v="81"/>
    <n v="3"/>
    <x v="0"/>
    <n v="2287828.7999999998"/>
    <x v="23"/>
  </r>
  <r>
    <x v="653"/>
    <s v="P0052"/>
    <x v="11"/>
    <x v="5"/>
    <s v="Supplier_6"/>
    <x v="4"/>
    <n v="42"/>
    <n v="4722.17"/>
    <n v="198331.14"/>
    <n v="36"/>
    <n v="11"/>
    <x v="0"/>
    <n v="169998.12"/>
    <x v="13"/>
  </r>
  <r>
    <x v="40"/>
    <s v="P0025"/>
    <x v="163"/>
    <x v="1"/>
    <s v="Supplier_1"/>
    <x v="3"/>
    <n v="59"/>
    <n v="11843.53"/>
    <n v="698768.27"/>
    <n v="37"/>
    <n v="3"/>
    <x v="0"/>
    <n v="438210.61000000004"/>
    <x v="10"/>
  </r>
  <r>
    <x v="406"/>
    <s v="P0007"/>
    <x v="1"/>
    <x v="1"/>
    <s v="Supplier_20"/>
    <x v="0"/>
    <n v="32"/>
    <n v="5207.93"/>
    <n v="166653.76000000001"/>
    <n v="95"/>
    <n v="5"/>
    <x v="2"/>
    <n v="494753.35000000003"/>
    <x v="0"/>
  </r>
  <r>
    <x v="274"/>
    <s v="P0123"/>
    <x v="249"/>
    <x v="7"/>
    <s v="Supplier_20"/>
    <x v="0"/>
    <n v="17"/>
    <n v="10793.01"/>
    <n v="183481.17"/>
    <n v="96"/>
    <n v="6"/>
    <x v="0"/>
    <n v="1036128.96"/>
    <x v="14"/>
  </r>
  <r>
    <x v="420"/>
    <s v="P0283"/>
    <x v="77"/>
    <x v="8"/>
    <s v="Supplier_21"/>
    <x v="4"/>
    <n v="10"/>
    <n v="1248.1600000000001"/>
    <n v="12481.6"/>
    <n v="374"/>
    <n v="14"/>
    <x v="1"/>
    <n v="466811.84"/>
    <x v="5"/>
  </r>
  <r>
    <x v="481"/>
    <s v="P0093"/>
    <x v="248"/>
    <x v="9"/>
    <s v="Supplier_11"/>
    <x v="2"/>
    <n v="23"/>
    <n v="3560.56"/>
    <n v="81892.88"/>
    <n v="173"/>
    <n v="14"/>
    <x v="0"/>
    <n v="615976.88"/>
    <x v="1"/>
  </r>
  <r>
    <x v="360"/>
    <s v="P0005"/>
    <x v="105"/>
    <x v="1"/>
    <s v="Supplier_27"/>
    <x v="3"/>
    <n v="27"/>
    <n v="18595.68"/>
    <n v="502083.36"/>
    <n v="77"/>
    <n v="11"/>
    <x v="2"/>
    <n v="1431867.36"/>
    <x v="23"/>
  </r>
  <r>
    <x v="529"/>
    <s v="P0287"/>
    <x v="119"/>
    <x v="8"/>
    <s v="Supplier_7"/>
    <x v="4"/>
    <n v="8"/>
    <n v="3519.46"/>
    <n v="28155.68"/>
    <n v="337"/>
    <n v="13"/>
    <x v="1"/>
    <n v="1186058.02"/>
    <x v="9"/>
  </r>
  <r>
    <x v="321"/>
    <s v="P0221"/>
    <x v="296"/>
    <x v="6"/>
    <s v="Supplier_28"/>
    <x v="3"/>
    <n v="3"/>
    <n v="4463.09"/>
    <n v="13389.27"/>
    <n v="340"/>
    <n v="10"/>
    <x v="0"/>
    <n v="1517450.6"/>
    <x v="18"/>
  </r>
  <r>
    <x v="104"/>
    <s v="P0281"/>
    <x v="201"/>
    <x v="8"/>
    <s v="Supplier_20"/>
    <x v="1"/>
    <n v="9"/>
    <n v="2803.39"/>
    <n v="25230.51"/>
    <n v="489"/>
    <n v="6"/>
    <x v="0"/>
    <n v="1370857.71"/>
    <x v="21"/>
  </r>
  <r>
    <x v="596"/>
    <s v="P0027"/>
    <x v="187"/>
    <x v="1"/>
    <s v="Supplier_5"/>
    <x v="4"/>
    <n v="22"/>
    <n v="10946.11"/>
    <n v="240814.42"/>
    <n v="79"/>
    <n v="8"/>
    <x v="2"/>
    <n v="864742.69000000006"/>
    <x v="23"/>
  </r>
  <r>
    <x v="506"/>
    <s v="P0078"/>
    <x v="216"/>
    <x v="0"/>
    <s v="Supplier_29"/>
    <x v="3"/>
    <n v="10"/>
    <n v="333.66"/>
    <n v="3336.6"/>
    <n v="142"/>
    <n v="13"/>
    <x v="0"/>
    <n v="47379.72"/>
    <x v="22"/>
  </r>
  <r>
    <x v="518"/>
    <s v="P0131"/>
    <x v="279"/>
    <x v="7"/>
    <s v="Supplier_16"/>
    <x v="0"/>
    <n v="19"/>
    <n v="26611.88"/>
    <n v="505625.72"/>
    <n v="164"/>
    <n v="3"/>
    <x v="0"/>
    <n v="4364348.32"/>
    <x v="2"/>
  </r>
  <r>
    <x v="340"/>
    <s v="P0260"/>
    <x v="33"/>
    <x v="2"/>
    <s v="Supplier_17"/>
    <x v="0"/>
    <n v="8"/>
    <n v="3824.98"/>
    <n v="30599.84"/>
    <n v="567"/>
    <n v="12"/>
    <x v="1"/>
    <n v="2168763.66"/>
    <x v="21"/>
  </r>
  <r>
    <x v="273"/>
    <s v="P0165"/>
    <x v="109"/>
    <x v="3"/>
    <s v="Supplier_26"/>
    <x v="0"/>
    <n v="24"/>
    <n v="1511.12"/>
    <n v="36266.879999999997"/>
    <n v="109"/>
    <n v="9"/>
    <x v="0"/>
    <n v="164712.07999999999"/>
    <x v="3"/>
  </r>
  <r>
    <x v="275"/>
    <s v="P0140"/>
    <x v="78"/>
    <x v="7"/>
    <s v="Supplier_8"/>
    <x v="1"/>
    <n v="22"/>
    <n v="12849.35"/>
    <n v="282685.7"/>
    <n v="211"/>
    <n v="3"/>
    <x v="0"/>
    <n v="2711212.85"/>
    <x v="4"/>
  </r>
  <r>
    <x v="184"/>
    <s v="P0022"/>
    <x v="188"/>
    <x v="1"/>
    <s v="Supplier_21"/>
    <x v="3"/>
    <n v="56"/>
    <n v="10066.16"/>
    <n v="563704.96"/>
    <n v="51"/>
    <n v="14"/>
    <x v="2"/>
    <n v="513374.16"/>
    <x v="10"/>
  </r>
  <r>
    <x v="172"/>
    <s v="P0195"/>
    <x v="261"/>
    <x v="4"/>
    <s v="Supplier_4"/>
    <x v="1"/>
    <n v="13"/>
    <n v="4890.7"/>
    <n v="63579.1"/>
    <n v="157"/>
    <n v="5"/>
    <x v="0"/>
    <n v="767839.9"/>
    <x v="8"/>
  </r>
  <r>
    <x v="245"/>
    <s v="P0139"/>
    <x v="128"/>
    <x v="7"/>
    <s v="Supplier_25"/>
    <x v="3"/>
    <n v="18"/>
    <n v="12529.73"/>
    <n v="225535.14"/>
    <n v="126"/>
    <n v="11"/>
    <x v="0"/>
    <n v="1578745.98"/>
    <x v="16"/>
  </r>
  <r>
    <x v="575"/>
    <s v="P0298"/>
    <x v="155"/>
    <x v="8"/>
    <s v="Supplier_7"/>
    <x v="0"/>
    <n v="3"/>
    <n v="2740.31"/>
    <n v="8220.93"/>
    <n v="345"/>
    <n v="7"/>
    <x v="0"/>
    <n v="945406.95"/>
    <x v="4"/>
  </r>
  <r>
    <x v="676"/>
    <s v="P0030"/>
    <x v="82"/>
    <x v="1"/>
    <s v="Supplier_13"/>
    <x v="4"/>
    <n v="62"/>
    <n v="19454.919999999998"/>
    <n v="1206205.04"/>
    <n v="37"/>
    <n v="3"/>
    <x v="2"/>
    <n v="719832.03999999992"/>
    <x v="15"/>
  </r>
  <r>
    <x v="233"/>
    <s v="P0117"/>
    <x v="46"/>
    <x v="9"/>
    <s v="Supplier_30"/>
    <x v="3"/>
    <n v="15"/>
    <n v="4318.96"/>
    <n v="64784.4"/>
    <n v="164"/>
    <n v="12"/>
    <x v="0"/>
    <n v="708309.44000000006"/>
    <x v="0"/>
  </r>
  <r>
    <x v="449"/>
    <s v="P0062"/>
    <x v="221"/>
    <x v="0"/>
    <s v="Supplier_18"/>
    <x v="3"/>
    <n v="21"/>
    <n v="73.59"/>
    <n v="1545.39"/>
    <n v="117"/>
    <n v="13"/>
    <x v="0"/>
    <n v="8610.0300000000007"/>
    <x v="6"/>
  </r>
  <r>
    <x v="217"/>
    <s v="P0193"/>
    <x v="17"/>
    <x v="4"/>
    <s v="Supplier_5"/>
    <x v="0"/>
    <n v="10"/>
    <n v="3780.62"/>
    <n v="37806.199999999997"/>
    <n v="137"/>
    <n v="6"/>
    <x v="0"/>
    <n v="517944.94"/>
    <x v="1"/>
  </r>
  <r>
    <x v="162"/>
    <s v="P0279"/>
    <x v="21"/>
    <x v="8"/>
    <s v="Supplier_8"/>
    <x v="0"/>
    <n v="3"/>
    <n v="4731.46"/>
    <n v="14194.38"/>
    <n v="301"/>
    <n v="8"/>
    <x v="0"/>
    <n v="1424169.46"/>
    <x v="17"/>
  </r>
  <r>
    <x v="403"/>
    <s v="P0247"/>
    <x v="162"/>
    <x v="2"/>
    <s v="Supplier_9"/>
    <x v="4"/>
    <n v="4"/>
    <n v="3097.26"/>
    <n v="12389.04"/>
    <n v="373"/>
    <n v="8"/>
    <x v="0"/>
    <n v="1155277.98"/>
    <x v="14"/>
  </r>
  <r>
    <x v="689"/>
    <s v="P0166"/>
    <x v="91"/>
    <x v="3"/>
    <s v="Supplier_20"/>
    <x v="0"/>
    <n v="25"/>
    <n v="2653.08"/>
    <n v="66327"/>
    <n v="86"/>
    <n v="6"/>
    <x v="0"/>
    <n v="228164.88"/>
    <x v="17"/>
  </r>
  <r>
    <x v="153"/>
    <s v="P0248"/>
    <x v="177"/>
    <x v="2"/>
    <s v="Supplier_19"/>
    <x v="0"/>
    <n v="6"/>
    <n v="2360.67"/>
    <n v="14164.02"/>
    <n v="579"/>
    <n v="8"/>
    <x v="1"/>
    <n v="1366827.93"/>
    <x v="23"/>
  </r>
  <r>
    <x v="412"/>
    <s v="P0011"/>
    <x v="252"/>
    <x v="1"/>
    <s v="Supplier_5"/>
    <x v="1"/>
    <n v="60"/>
    <n v="2111.52"/>
    <n v="126691.2"/>
    <n v="60"/>
    <n v="5"/>
    <x v="2"/>
    <n v="126691.2"/>
    <x v="16"/>
  </r>
  <r>
    <x v="150"/>
    <s v="P0184"/>
    <x v="278"/>
    <x v="4"/>
    <s v="Supplier_24"/>
    <x v="1"/>
    <n v="16"/>
    <n v="3200.57"/>
    <n v="51209.120000000003"/>
    <n v="150"/>
    <n v="12"/>
    <x v="0"/>
    <n v="480085.5"/>
    <x v="17"/>
  </r>
  <r>
    <x v="527"/>
    <s v="P0071"/>
    <x v="139"/>
    <x v="0"/>
    <s v="Supplier_20"/>
    <x v="4"/>
    <n v="11"/>
    <n v="108.26"/>
    <n v="1190.8599999999999"/>
    <n v="90"/>
    <n v="12"/>
    <x v="0"/>
    <n v="9743.4"/>
    <x v="0"/>
  </r>
  <r>
    <x v="636"/>
    <s v="P0251"/>
    <x v="180"/>
    <x v="2"/>
    <s v="Supplier_3"/>
    <x v="4"/>
    <n v="9"/>
    <n v="2642.82"/>
    <n v="23785.38"/>
    <n v="293"/>
    <n v="2"/>
    <x v="0"/>
    <n v="774346.26"/>
    <x v="2"/>
  </r>
  <r>
    <x v="590"/>
    <s v="P0235"/>
    <x v="116"/>
    <x v="6"/>
    <s v="Supplier_7"/>
    <x v="2"/>
    <n v="2"/>
    <n v="4432.88"/>
    <n v="8865.76"/>
    <n v="407"/>
    <n v="13"/>
    <x v="1"/>
    <n v="1804182.1600000001"/>
    <x v="20"/>
  </r>
  <r>
    <x v="613"/>
    <s v="P0017"/>
    <x v="99"/>
    <x v="1"/>
    <s v="Supplier_6"/>
    <x v="1"/>
    <n v="22"/>
    <n v="16783.05"/>
    <n v="369227.1"/>
    <n v="82"/>
    <n v="9"/>
    <x v="0"/>
    <n v="1376210.0999999999"/>
    <x v="11"/>
  </r>
  <r>
    <x v="603"/>
    <s v="P0293"/>
    <x v="81"/>
    <x v="8"/>
    <s v="Supplier_15"/>
    <x v="1"/>
    <n v="1"/>
    <n v="1472.58"/>
    <n v="1472.58"/>
    <n v="325"/>
    <n v="11"/>
    <x v="0"/>
    <n v="478588.5"/>
    <x v="13"/>
  </r>
  <r>
    <x v="542"/>
    <s v="P0004"/>
    <x v="225"/>
    <x v="1"/>
    <s v="Supplier_10"/>
    <x v="3"/>
    <n v="27"/>
    <n v="5033.88"/>
    <n v="135914.76"/>
    <n v="63"/>
    <n v="13"/>
    <x v="2"/>
    <n v="317134.44"/>
    <x v="14"/>
  </r>
  <r>
    <x v="576"/>
    <s v="P0148"/>
    <x v="137"/>
    <x v="7"/>
    <s v="Supplier_11"/>
    <x v="3"/>
    <n v="17"/>
    <n v="5634.81"/>
    <n v="95791.77"/>
    <n v="188"/>
    <n v="3"/>
    <x v="0"/>
    <n v="1059344.28"/>
    <x v="1"/>
  </r>
  <r>
    <x v="304"/>
    <s v="P0025"/>
    <x v="163"/>
    <x v="1"/>
    <s v="Supplier_23"/>
    <x v="3"/>
    <n v="44"/>
    <n v="2674.73"/>
    <n v="117688.12"/>
    <n v="105"/>
    <n v="9"/>
    <x v="2"/>
    <n v="280846.65000000002"/>
    <x v="8"/>
  </r>
  <r>
    <x v="609"/>
    <s v="P0193"/>
    <x v="17"/>
    <x v="4"/>
    <s v="Supplier_28"/>
    <x v="2"/>
    <n v="16"/>
    <n v="1327.82"/>
    <n v="21245.119999999999"/>
    <n v="174"/>
    <n v="7"/>
    <x v="0"/>
    <n v="231040.68"/>
    <x v="13"/>
  </r>
  <r>
    <x v="229"/>
    <s v="P0166"/>
    <x v="91"/>
    <x v="3"/>
    <s v="Supplier_8"/>
    <x v="4"/>
    <n v="11"/>
    <n v="2438.29"/>
    <n v="26821.19"/>
    <n v="109"/>
    <n v="11"/>
    <x v="0"/>
    <n v="265773.61"/>
    <x v="9"/>
  </r>
  <r>
    <x v="428"/>
    <s v="P0187"/>
    <x v="79"/>
    <x v="4"/>
    <s v="Supplier_19"/>
    <x v="3"/>
    <n v="8"/>
    <n v="3310.73"/>
    <n v="26485.84"/>
    <n v="234"/>
    <n v="7"/>
    <x v="0"/>
    <n v="774710.82"/>
    <x v="12"/>
  </r>
  <r>
    <x v="617"/>
    <s v="P0022"/>
    <x v="188"/>
    <x v="1"/>
    <s v="Supplier_20"/>
    <x v="3"/>
    <n v="34"/>
    <n v="12664.67"/>
    <n v="430598.78"/>
    <n v="96"/>
    <n v="9"/>
    <x v="0"/>
    <n v="1215808.32"/>
    <x v="8"/>
  </r>
  <r>
    <x v="161"/>
    <s v="P0121"/>
    <x v="259"/>
    <x v="7"/>
    <s v="Supplier_30"/>
    <x v="1"/>
    <n v="21"/>
    <n v="28145.24"/>
    <n v="591050.04"/>
    <n v="240"/>
    <n v="7"/>
    <x v="0"/>
    <n v="6754857.6000000006"/>
    <x v="3"/>
  </r>
  <r>
    <x v="372"/>
    <s v="P0264"/>
    <x v="136"/>
    <x v="2"/>
    <s v="Supplier_21"/>
    <x v="4"/>
    <n v="6"/>
    <n v="348.39"/>
    <n v="2090.34"/>
    <n v="367"/>
    <n v="10"/>
    <x v="0"/>
    <n v="127859.12999999999"/>
    <x v="16"/>
  </r>
  <r>
    <x v="97"/>
    <s v="P0071"/>
    <x v="139"/>
    <x v="0"/>
    <s v="Supplier_30"/>
    <x v="1"/>
    <n v="18"/>
    <n v="475.5"/>
    <n v="8559"/>
    <n v="212"/>
    <n v="3"/>
    <x v="0"/>
    <n v="100806"/>
    <x v="23"/>
  </r>
  <r>
    <x v="659"/>
    <s v="P0271"/>
    <x v="122"/>
    <x v="8"/>
    <s v="Supplier_23"/>
    <x v="2"/>
    <n v="7"/>
    <n v="3906.22"/>
    <n v="27343.54"/>
    <n v="361"/>
    <n v="10"/>
    <x v="0"/>
    <n v="1410145.42"/>
    <x v="19"/>
  </r>
  <r>
    <x v="648"/>
    <s v="P0060"/>
    <x v="197"/>
    <x v="5"/>
    <s v="Supplier_15"/>
    <x v="3"/>
    <n v="40"/>
    <n v="4025.91"/>
    <n v="161036.4"/>
    <n v="77"/>
    <n v="5"/>
    <x v="0"/>
    <n v="309995.07"/>
    <x v="3"/>
  </r>
  <r>
    <x v="351"/>
    <s v="P0191"/>
    <x v="83"/>
    <x v="4"/>
    <s v="Supplier_18"/>
    <x v="2"/>
    <n v="8"/>
    <n v="828.65"/>
    <n v="6629.2"/>
    <n v="196"/>
    <n v="9"/>
    <x v="0"/>
    <n v="162415.4"/>
    <x v="8"/>
  </r>
  <r>
    <x v="198"/>
    <s v="P0168"/>
    <x v="23"/>
    <x v="3"/>
    <s v="Supplier_25"/>
    <x v="4"/>
    <n v="17"/>
    <n v="1734.18"/>
    <n v="29481.06"/>
    <n v="126"/>
    <n v="13"/>
    <x v="0"/>
    <n v="218506.68000000002"/>
    <x v="14"/>
  </r>
  <r>
    <x v="327"/>
    <s v="P0165"/>
    <x v="109"/>
    <x v="3"/>
    <s v="Supplier_15"/>
    <x v="0"/>
    <n v="9"/>
    <n v="1084.98"/>
    <n v="9764.82"/>
    <n v="241"/>
    <n v="6"/>
    <x v="0"/>
    <n v="261480.18"/>
    <x v="9"/>
  </r>
  <r>
    <x v="635"/>
    <s v="P0038"/>
    <x v="200"/>
    <x v="5"/>
    <s v="Supplier_11"/>
    <x v="1"/>
    <n v="20"/>
    <n v="331.01"/>
    <n v="6620.2"/>
    <n v="72"/>
    <n v="14"/>
    <x v="0"/>
    <n v="23832.720000000001"/>
    <x v="6"/>
  </r>
  <r>
    <x v="492"/>
    <s v="P0174"/>
    <x v="125"/>
    <x v="3"/>
    <s v="Supplier_16"/>
    <x v="3"/>
    <n v="12"/>
    <n v="809.98"/>
    <n v="9719.76"/>
    <n v="93"/>
    <n v="8"/>
    <x v="0"/>
    <n v="75328.14"/>
    <x v="17"/>
  </r>
  <r>
    <x v="476"/>
    <s v="P0203"/>
    <x v="117"/>
    <x v="4"/>
    <s v="Supplier_1"/>
    <x v="2"/>
    <n v="11"/>
    <n v="1056.2"/>
    <n v="11618.2"/>
    <n v="168"/>
    <n v="2"/>
    <x v="0"/>
    <n v="177441.6"/>
    <x v="6"/>
  </r>
  <r>
    <x v="218"/>
    <s v="P0097"/>
    <x v="254"/>
    <x v="9"/>
    <s v="Supplier_28"/>
    <x v="0"/>
    <n v="21"/>
    <n v="2379.12"/>
    <n v="49961.52"/>
    <n v="249"/>
    <n v="5"/>
    <x v="0"/>
    <n v="592400.88"/>
    <x v="7"/>
  </r>
  <r>
    <x v="398"/>
    <s v="P0155"/>
    <x v="106"/>
    <x v="3"/>
    <s v="Supplier_15"/>
    <x v="2"/>
    <n v="16"/>
    <n v="4168.8900000000003"/>
    <n v="66702.240000000005"/>
    <n v="131"/>
    <n v="11"/>
    <x v="0"/>
    <n v="546124.59000000008"/>
    <x v="22"/>
  </r>
  <r>
    <x v="83"/>
    <s v="P0100"/>
    <x v="251"/>
    <x v="9"/>
    <s v="Supplier_9"/>
    <x v="4"/>
    <n v="11"/>
    <n v="1364.01"/>
    <n v="15004.11"/>
    <n v="234"/>
    <n v="8"/>
    <x v="0"/>
    <n v="319178.34000000003"/>
    <x v="23"/>
  </r>
  <r>
    <x v="291"/>
    <s v="P0202"/>
    <x v="174"/>
    <x v="4"/>
    <s v="Supplier_18"/>
    <x v="0"/>
    <n v="13"/>
    <n v="3749.3"/>
    <n v="48740.9"/>
    <n v="140"/>
    <n v="9"/>
    <x v="0"/>
    <n v="524902"/>
    <x v="14"/>
  </r>
  <r>
    <x v="195"/>
    <s v="P0043"/>
    <x v="164"/>
    <x v="5"/>
    <s v="Supplier_10"/>
    <x v="2"/>
    <n v="35"/>
    <n v="3103.53"/>
    <n v="108623.55"/>
    <n v="114"/>
    <n v="6"/>
    <x v="0"/>
    <n v="353802.42000000004"/>
    <x v="0"/>
  </r>
  <r>
    <x v="163"/>
    <s v="P0229"/>
    <x v="294"/>
    <x v="6"/>
    <s v="Supplier_30"/>
    <x v="2"/>
    <n v="1"/>
    <n v="2969.97"/>
    <n v="2969.97"/>
    <n v="470"/>
    <n v="14"/>
    <x v="0"/>
    <n v="1395885.9"/>
    <x v="16"/>
  </r>
  <r>
    <x v="308"/>
    <s v="P0159"/>
    <x v="222"/>
    <x v="3"/>
    <s v="Supplier_10"/>
    <x v="0"/>
    <n v="31"/>
    <n v="241.86"/>
    <n v="7497.66"/>
    <n v="244"/>
    <n v="7"/>
    <x v="0"/>
    <n v="59013.840000000004"/>
    <x v="21"/>
  </r>
  <r>
    <x v="271"/>
    <s v="P0002"/>
    <x v="215"/>
    <x v="1"/>
    <s v="Supplier_30"/>
    <x v="4"/>
    <n v="76"/>
    <n v="12032.64"/>
    <n v="914480.64000000001"/>
    <n v="96"/>
    <n v="8"/>
    <x v="2"/>
    <n v="1155133.4399999999"/>
    <x v="16"/>
  </r>
  <r>
    <x v="35"/>
    <s v="P0063"/>
    <x v="0"/>
    <x v="0"/>
    <s v="Supplier_14"/>
    <x v="2"/>
    <n v="23"/>
    <n v="86.74"/>
    <n v="1995.02"/>
    <n v="116"/>
    <n v="2"/>
    <x v="0"/>
    <n v="10061.84"/>
    <x v="16"/>
  </r>
  <r>
    <x v="331"/>
    <s v="P0016"/>
    <x v="241"/>
    <x v="1"/>
    <s v="Supplier_1"/>
    <x v="0"/>
    <n v="26"/>
    <n v="7933.14"/>
    <n v="206261.64"/>
    <n v="59"/>
    <n v="5"/>
    <x v="0"/>
    <n v="468055.26"/>
    <x v="23"/>
  </r>
  <r>
    <x v="268"/>
    <s v="P0093"/>
    <x v="248"/>
    <x v="9"/>
    <s v="Supplier_21"/>
    <x v="2"/>
    <n v="16"/>
    <n v="1504.96"/>
    <n v="24079.360000000001"/>
    <n v="211"/>
    <n v="5"/>
    <x v="0"/>
    <n v="317546.56"/>
    <x v="5"/>
  </r>
  <r>
    <x v="544"/>
    <s v="P0046"/>
    <x v="124"/>
    <x v="5"/>
    <s v="Supplier_12"/>
    <x v="2"/>
    <n v="22"/>
    <n v="4611.72"/>
    <n v="101457.84"/>
    <n v="54"/>
    <n v="12"/>
    <x v="2"/>
    <n v="249032.88"/>
    <x v="4"/>
  </r>
  <r>
    <x v="437"/>
    <s v="P0287"/>
    <x v="119"/>
    <x v="8"/>
    <s v="Supplier_30"/>
    <x v="4"/>
    <n v="6"/>
    <n v="3767.83"/>
    <n v="22606.98"/>
    <n v="545"/>
    <n v="4"/>
    <x v="1"/>
    <n v="2053467.3499999999"/>
    <x v="15"/>
  </r>
  <r>
    <x v="377"/>
    <s v="P0222"/>
    <x v="290"/>
    <x v="6"/>
    <s v="Supplier_8"/>
    <x v="0"/>
    <n v="7"/>
    <n v="3067.45"/>
    <n v="21472.15"/>
    <n v="308"/>
    <n v="14"/>
    <x v="0"/>
    <n v="944774.6"/>
    <x v="6"/>
  </r>
  <r>
    <x v="58"/>
    <s v="P0031"/>
    <x v="224"/>
    <x v="5"/>
    <s v="Supplier_3"/>
    <x v="0"/>
    <n v="23"/>
    <n v="1486.43"/>
    <n v="34187.89"/>
    <n v="53"/>
    <n v="5"/>
    <x v="2"/>
    <n v="78780.790000000008"/>
    <x v="17"/>
  </r>
  <r>
    <x v="113"/>
    <s v="P0230"/>
    <x v="87"/>
    <x v="6"/>
    <s v="Supplier_8"/>
    <x v="4"/>
    <n v="9"/>
    <n v="4157.62"/>
    <n v="37418.58"/>
    <n v="350"/>
    <n v="3"/>
    <x v="1"/>
    <n v="1455167"/>
    <x v="23"/>
  </r>
  <r>
    <x v="591"/>
    <s v="P0048"/>
    <x v="207"/>
    <x v="5"/>
    <s v="Supplier_13"/>
    <x v="3"/>
    <n v="64"/>
    <n v="723.04"/>
    <n v="46274.559999999998"/>
    <n v="40"/>
    <n v="2"/>
    <x v="0"/>
    <n v="28921.599999999999"/>
    <x v="14"/>
  </r>
  <r>
    <x v="693"/>
    <s v="P0076"/>
    <x v="69"/>
    <x v="0"/>
    <s v="Supplier_6"/>
    <x v="1"/>
    <n v="14"/>
    <n v="120.24"/>
    <n v="1683.36"/>
    <n v="162"/>
    <n v="11"/>
    <x v="0"/>
    <n v="19478.879999999997"/>
    <x v="21"/>
  </r>
  <r>
    <x v="345"/>
    <s v="P0290"/>
    <x v="277"/>
    <x v="8"/>
    <s v="Supplier_12"/>
    <x v="3"/>
    <n v="5"/>
    <n v="3765.89"/>
    <n v="18829.45"/>
    <n v="418"/>
    <n v="4"/>
    <x v="1"/>
    <n v="1574142.02"/>
    <x v="23"/>
  </r>
  <r>
    <x v="701"/>
    <s v="P0211"/>
    <x v="114"/>
    <x v="6"/>
    <s v="Supplier_16"/>
    <x v="0"/>
    <n v="1"/>
    <n v="947.94"/>
    <n v="947.94"/>
    <n v="550"/>
    <n v="9"/>
    <x v="1"/>
    <n v="521367.00000000006"/>
    <x v="14"/>
  </r>
  <r>
    <x v="515"/>
    <s v="P0253"/>
    <x v="229"/>
    <x v="2"/>
    <s v="Supplier_14"/>
    <x v="1"/>
    <n v="8"/>
    <n v="352.48"/>
    <n v="2819.84"/>
    <n v="260"/>
    <n v="9"/>
    <x v="1"/>
    <n v="91644.800000000003"/>
    <x v="17"/>
  </r>
  <r>
    <x v="662"/>
    <s v="P0074"/>
    <x v="140"/>
    <x v="0"/>
    <s v="Supplier_2"/>
    <x v="2"/>
    <n v="11"/>
    <n v="493.78"/>
    <n v="5431.58"/>
    <n v="200"/>
    <n v="9"/>
    <x v="0"/>
    <n v="98756"/>
    <x v="1"/>
  </r>
  <r>
    <x v="227"/>
    <s v="P0223"/>
    <x v="28"/>
    <x v="6"/>
    <s v="Supplier_26"/>
    <x v="3"/>
    <n v="1"/>
    <n v="3516.23"/>
    <n v="3516.23"/>
    <n v="520"/>
    <n v="9"/>
    <x v="0"/>
    <n v="1828439.6"/>
    <x v="12"/>
  </r>
  <r>
    <x v="492"/>
    <s v="P0046"/>
    <x v="124"/>
    <x v="5"/>
    <s v="Supplier_4"/>
    <x v="1"/>
    <n v="50"/>
    <n v="1698.09"/>
    <n v="84904.5"/>
    <n v="92"/>
    <n v="11"/>
    <x v="0"/>
    <n v="156224.28"/>
    <x v="17"/>
  </r>
  <r>
    <x v="684"/>
    <s v="P0227"/>
    <x v="35"/>
    <x v="6"/>
    <s v="Supplier_12"/>
    <x v="1"/>
    <n v="17"/>
    <n v="2857.85"/>
    <n v="48583.45"/>
    <n v="442"/>
    <n v="6"/>
    <x v="0"/>
    <n v="1263169.7"/>
    <x v="10"/>
  </r>
  <r>
    <x v="484"/>
    <s v="P0258"/>
    <x v="171"/>
    <x v="2"/>
    <s v="Supplier_27"/>
    <x v="0"/>
    <n v="2"/>
    <n v="2412.86"/>
    <n v="4825.72"/>
    <n v="447"/>
    <n v="7"/>
    <x v="0"/>
    <n v="1078548.4200000002"/>
    <x v="23"/>
  </r>
  <r>
    <x v="550"/>
    <s v="P0171"/>
    <x v="193"/>
    <x v="3"/>
    <s v="Supplier_14"/>
    <x v="0"/>
    <n v="17"/>
    <n v="2632"/>
    <n v="44744"/>
    <n v="176"/>
    <n v="9"/>
    <x v="0"/>
    <n v="463232"/>
    <x v="6"/>
  </r>
  <r>
    <x v="97"/>
    <s v="P0024"/>
    <x v="239"/>
    <x v="1"/>
    <s v="Supplier_13"/>
    <x v="1"/>
    <n v="45"/>
    <n v="12278.89"/>
    <n v="552550.05000000005"/>
    <n v="78"/>
    <n v="13"/>
    <x v="2"/>
    <n v="957753.41999999993"/>
    <x v="23"/>
  </r>
  <r>
    <x v="102"/>
    <s v="P0235"/>
    <x v="116"/>
    <x v="6"/>
    <s v="Supplier_16"/>
    <x v="0"/>
    <n v="8"/>
    <n v="4866.83"/>
    <n v="38934.639999999999"/>
    <n v="278"/>
    <n v="7"/>
    <x v="0"/>
    <n v="1352978.74"/>
    <x v="5"/>
  </r>
  <r>
    <x v="23"/>
    <s v="P0271"/>
    <x v="122"/>
    <x v="8"/>
    <s v="Supplier_4"/>
    <x v="1"/>
    <n v="5"/>
    <n v="1565.99"/>
    <n v="7829.95"/>
    <n v="336"/>
    <n v="5"/>
    <x v="0"/>
    <n v="526172.64"/>
    <x v="14"/>
  </r>
  <r>
    <x v="391"/>
    <s v="P0223"/>
    <x v="28"/>
    <x v="6"/>
    <s v="Supplier_27"/>
    <x v="4"/>
    <n v="5"/>
    <n v="975.8"/>
    <n v="4879"/>
    <n v="454"/>
    <n v="9"/>
    <x v="0"/>
    <n v="443013.19999999995"/>
    <x v="22"/>
  </r>
  <r>
    <x v="14"/>
    <s v="P0212"/>
    <x v="195"/>
    <x v="6"/>
    <s v="Supplier_7"/>
    <x v="1"/>
    <n v="6"/>
    <n v="3200.97"/>
    <n v="19205.82"/>
    <n v="381"/>
    <n v="10"/>
    <x v="1"/>
    <n v="1219569.5699999998"/>
    <x v="6"/>
  </r>
  <r>
    <x v="480"/>
    <s v="P0275"/>
    <x v="153"/>
    <x v="8"/>
    <s v="Supplier_19"/>
    <x v="3"/>
    <n v="1"/>
    <n v="1798.78"/>
    <n v="1798.78"/>
    <n v="437"/>
    <n v="9"/>
    <x v="1"/>
    <n v="786066.86"/>
    <x v="3"/>
  </r>
  <r>
    <x v="531"/>
    <s v="P0179"/>
    <x v="110"/>
    <x v="3"/>
    <s v="Supplier_18"/>
    <x v="0"/>
    <n v="22"/>
    <n v="4088.55"/>
    <n v="89948.1"/>
    <n v="135"/>
    <n v="5"/>
    <x v="0"/>
    <n v="551954.25"/>
    <x v="18"/>
  </r>
  <r>
    <x v="236"/>
    <s v="P0149"/>
    <x v="26"/>
    <x v="7"/>
    <s v="Supplier_10"/>
    <x v="4"/>
    <n v="13"/>
    <n v="14793.17"/>
    <n v="192311.21"/>
    <n v="97"/>
    <n v="7"/>
    <x v="0"/>
    <n v="1434937.49"/>
    <x v="4"/>
  </r>
  <r>
    <x v="47"/>
    <s v="P0296"/>
    <x v="84"/>
    <x v="8"/>
    <s v="Supplier_18"/>
    <x v="4"/>
    <n v="3"/>
    <n v="3775.56"/>
    <n v="11326.68"/>
    <n v="568"/>
    <n v="7"/>
    <x v="0"/>
    <n v="2144518.08"/>
    <x v="0"/>
  </r>
  <r>
    <x v="159"/>
    <s v="P0128"/>
    <x v="282"/>
    <x v="7"/>
    <s v="Supplier_7"/>
    <x v="3"/>
    <n v="24"/>
    <n v="19464.23"/>
    <n v="467141.52"/>
    <n v="104"/>
    <n v="13"/>
    <x v="0"/>
    <n v="2024279.92"/>
    <x v="13"/>
  </r>
  <r>
    <x v="492"/>
    <s v="P0151"/>
    <x v="205"/>
    <x v="3"/>
    <s v="Supplier_4"/>
    <x v="0"/>
    <n v="15"/>
    <n v="2306.5700000000002"/>
    <n v="34598.550000000003"/>
    <n v="184"/>
    <n v="7"/>
    <x v="0"/>
    <n v="424408.88"/>
    <x v="17"/>
  </r>
  <r>
    <x v="14"/>
    <s v="P0258"/>
    <x v="171"/>
    <x v="2"/>
    <s v="Supplier_23"/>
    <x v="1"/>
    <n v="7"/>
    <n v="1445.04"/>
    <n v="10115.280000000001"/>
    <n v="361"/>
    <n v="6"/>
    <x v="1"/>
    <n v="521659.44"/>
    <x v="6"/>
  </r>
  <r>
    <x v="585"/>
    <s v="P0100"/>
    <x v="251"/>
    <x v="9"/>
    <s v="Supplier_5"/>
    <x v="2"/>
    <n v="24"/>
    <n v="2893.8"/>
    <n v="69451.199999999997"/>
    <n v="110"/>
    <n v="4"/>
    <x v="0"/>
    <n v="318318"/>
    <x v="16"/>
  </r>
  <r>
    <x v="124"/>
    <s v="P0289"/>
    <x v="147"/>
    <x v="8"/>
    <s v="Supplier_14"/>
    <x v="4"/>
    <n v="3"/>
    <n v="2919.89"/>
    <n v="8759.67"/>
    <n v="446"/>
    <n v="10"/>
    <x v="1"/>
    <n v="1302270.94"/>
    <x v="9"/>
  </r>
  <r>
    <x v="160"/>
    <s v="P0249"/>
    <x v="129"/>
    <x v="2"/>
    <s v="Supplier_6"/>
    <x v="1"/>
    <n v="8"/>
    <n v="4631.54"/>
    <n v="37052.32"/>
    <n v="555"/>
    <n v="11"/>
    <x v="1"/>
    <n v="2570504.7000000002"/>
    <x v="11"/>
  </r>
  <r>
    <x v="702"/>
    <s v="P0022"/>
    <x v="188"/>
    <x v="1"/>
    <s v="Supplier_11"/>
    <x v="4"/>
    <n v="35"/>
    <n v="16412.62"/>
    <n v="574441.69999999995"/>
    <n v="77"/>
    <n v="13"/>
    <x v="0"/>
    <n v="1263771.74"/>
    <x v="21"/>
  </r>
  <r>
    <x v="378"/>
    <s v="P0300"/>
    <x v="283"/>
    <x v="8"/>
    <s v="Supplier_25"/>
    <x v="1"/>
    <n v="6"/>
    <n v="1250.52"/>
    <n v="7503.12"/>
    <n v="456"/>
    <n v="7"/>
    <x v="1"/>
    <n v="570237.12"/>
    <x v="2"/>
  </r>
  <r>
    <x v="377"/>
    <s v="P0007"/>
    <x v="1"/>
    <x v="1"/>
    <s v="Supplier_25"/>
    <x v="1"/>
    <n v="49"/>
    <n v="9578.7900000000009"/>
    <n v="469360.71"/>
    <n v="35"/>
    <n v="13"/>
    <x v="2"/>
    <n v="335257.65000000002"/>
    <x v="6"/>
  </r>
  <r>
    <x v="703"/>
    <s v="P0201"/>
    <x v="243"/>
    <x v="4"/>
    <s v="Supplier_8"/>
    <x v="4"/>
    <n v="21"/>
    <n v="812.89"/>
    <n v="17070.689999999999"/>
    <n v="225"/>
    <n v="8"/>
    <x v="0"/>
    <n v="182900.25"/>
    <x v="11"/>
  </r>
  <r>
    <x v="490"/>
    <s v="P0265"/>
    <x v="130"/>
    <x v="2"/>
    <s v="Supplier_28"/>
    <x v="3"/>
    <n v="5"/>
    <n v="2262.7399999999998"/>
    <n v="11313.7"/>
    <n v="446"/>
    <n v="14"/>
    <x v="0"/>
    <n v="1009182.0399999999"/>
    <x v="0"/>
  </r>
  <r>
    <x v="343"/>
    <s v="P0049"/>
    <x v="112"/>
    <x v="5"/>
    <s v="Supplier_15"/>
    <x v="2"/>
    <n v="24"/>
    <n v="3243.36"/>
    <n v="77840.639999999999"/>
    <n v="58"/>
    <n v="8"/>
    <x v="0"/>
    <n v="188114.88"/>
    <x v="23"/>
  </r>
  <r>
    <x v="671"/>
    <s v="P0144"/>
    <x v="271"/>
    <x v="7"/>
    <s v="Supplier_27"/>
    <x v="2"/>
    <n v="17"/>
    <n v="21950.78"/>
    <n v="373163.26"/>
    <n v="152"/>
    <n v="9"/>
    <x v="0"/>
    <n v="3336518.5599999996"/>
    <x v="12"/>
  </r>
  <r>
    <x v="226"/>
    <s v="P0021"/>
    <x v="235"/>
    <x v="1"/>
    <s v="Supplier_22"/>
    <x v="4"/>
    <n v="33"/>
    <n v="11635.29"/>
    <n v="383964.57"/>
    <n v="47"/>
    <n v="2"/>
    <x v="2"/>
    <n v="546858.63"/>
    <x v="21"/>
  </r>
  <r>
    <x v="74"/>
    <s v="P0017"/>
    <x v="99"/>
    <x v="1"/>
    <s v="Supplier_14"/>
    <x v="2"/>
    <n v="25"/>
    <n v="18691.32"/>
    <n v="467283"/>
    <n v="55"/>
    <n v="4"/>
    <x v="0"/>
    <n v="1028022.6"/>
    <x v="6"/>
  </r>
  <r>
    <x v="457"/>
    <s v="P0089"/>
    <x v="280"/>
    <x v="0"/>
    <s v="Supplier_27"/>
    <x v="3"/>
    <n v="24"/>
    <n v="454.03"/>
    <n v="10896.72"/>
    <n v="238"/>
    <n v="9"/>
    <x v="0"/>
    <n v="108059.14"/>
    <x v="23"/>
  </r>
  <r>
    <x v="564"/>
    <s v="P0099"/>
    <x v="269"/>
    <x v="9"/>
    <s v="Supplier_30"/>
    <x v="1"/>
    <n v="8"/>
    <n v="539.84"/>
    <n v="4318.72"/>
    <n v="247"/>
    <n v="12"/>
    <x v="0"/>
    <n v="133340.48000000001"/>
    <x v="5"/>
  </r>
  <r>
    <x v="481"/>
    <s v="P0285"/>
    <x v="170"/>
    <x v="8"/>
    <s v="Supplier_17"/>
    <x v="2"/>
    <n v="5"/>
    <n v="106.72"/>
    <n v="533.6"/>
    <n v="428"/>
    <n v="13"/>
    <x v="0"/>
    <n v="45676.159999999996"/>
    <x v="1"/>
  </r>
  <r>
    <x v="533"/>
    <s v="P0153"/>
    <x v="107"/>
    <x v="3"/>
    <s v="Supplier_4"/>
    <x v="3"/>
    <n v="20"/>
    <n v="2068.62"/>
    <n v="41372.400000000001"/>
    <n v="115"/>
    <n v="10"/>
    <x v="0"/>
    <n v="237891.3"/>
    <x v="1"/>
  </r>
  <r>
    <x v="244"/>
    <s v="P0144"/>
    <x v="271"/>
    <x v="7"/>
    <s v="Supplier_26"/>
    <x v="2"/>
    <n v="14"/>
    <n v="15614.78"/>
    <n v="218606.92"/>
    <n v="206"/>
    <n v="3"/>
    <x v="0"/>
    <n v="3216644.68"/>
    <x v="20"/>
  </r>
  <r>
    <x v="380"/>
    <s v="P0159"/>
    <x v="222"/>
    <x v="3"/>
    <s v="Supplier_7"/>
    <x v="2"/>
    <n v="17"/>
    <n v="2432.37"/>
    <n v="41350.29"/>
    <n v="141"/>
    <n v="12"/>
    <x v="0"/>
    <n v="342964.17"/>
    <x v="16"/>
  </r>
  <r>
    <x v="112"/>
    <s v="P0233"/>
    <x v="38"/>
    <x v="6"/>
    <s v="Supplier_5"/>
    <x v="2"/>
    <n v="13"/>
    <n v="1745.67"/>
    <n v="22693.71"/>
    <n v="467"/>
    <n v="4"/>
    <x v="0"/>
    <n v="815227.89"/>
    <x v="10"/>
  </r>
  <r>
    <x v="175"/>
    <s v="P0227"/>
    <x v="35"/>
    <x v="6"/>
    <s v="Supplier_8"/>
    <x v="2"/>
    <n v="3"/>
    <n v="736.84"/>
    <n v="2210.52"/>
    <n v="542"/>
    <n v="11"/>
    <x v="0"/>
    <n v="399367.28"/>
    <x v="17"/>
  </r>
  <r>
    <x v="679"/>
    <s v="P0154"/>
    <x v="240"/>
    <x v="3"/>
    <s v="Supplier_28"/>
    <x v="4"/>
    <n v="9"/>
    <n v="3289.9"/>
    <n v="29609.1"/>
    <n v="238"/>
    <n v="7"/>
    <x v="0"/>
    <n v="782996.20000000007"/>
    <x v="4"/>
  </r>
  <r>
    <x v="55"/>
    <s v="P0018"/>
    <x v="275"/>
    <x v="1"/>
    <s v="Supplier_11"/>
    <x v="2"/>
    <n v="44"/>
    <n v="14570.52"/>
    <n v="641102.88"/>
    <n v="110"/>
    <n v="7"/>
    <x v="0"/>
    <n v="1602757.2"/>
    <x v="18"/>
  </r>
  <r>
    <x v="497"/>
    <s v="P0256"/>
    <x v="196"/>
    <x v="2"/>
    <s v="Supplier_20"/>
    <x v="3"/>
    <n v="6"/>
    <n v="430.1"/>
    <n v="2580.6"/>
    <n v="323"/>
    <n v="9"/>
    <x v="1"/>
    <n v="138922.30000000002"/>
    <x v="13"/>
  </r>
  <r>
    <x v="62"/>
    <s v="P0286"/>
    <x v="262"/>
    <x v="8"/>
    <s v="Supplier_2"/>
    <x v="0"/>
    <n v="7"/>
    <n v="3516.31"/>
    <n v="24614.17"/>
    <n v="517"/>
    <n v="13"/>
    <x v="0"/>
    <n v="1817932.27"/>
    <x v="17"/>
  </r>
  <r>
    <x v="218"/>
    <s v="P0247"/>
    <x v="162"/>
    <x v="2"/>
    <s v="Supplier_15"/>
    <x v="1"/>
    <n v="6"/>
    <n v="2094.11"/>
    <n v="12564.66"/>
    <n v="544"/>
    <n v="2"/>
    <x v="1"/>
    <n v="1139195.8400000001"/>
    <x v="7"/>
  </r>
  <r>
    <x v="477"/>
    <s v="P0083"/>
    <x v="47"/>
    <x v="0"/>
    <s v="Supplier_12"/>
    <x v="1"/>
    <n v="10"/>
    <n v="354.89"/>
    <n v="3548.9"/>
    <n v="166"/>
    <n v="12"/>
    <x v="0"/>
    <n v="58911.74"/>
    <x v="18"/>
  </r>
  <r>
    <x v="601"/>
    <s v="P0042"/>
    <x v="176"/>
    <x v="5"/>
    <s v="Supplier_12"/>
    <x v="4"/>
    <n v="28"/>
    <n v="117.66"/>
    <n v="3294.48"/>
    <n v="59"/>
    <n v="7"/>
    <x v="0"/>
    <n v="6941.94"/>
    <x v="16"/>
  </r>
  <r>
    <x v="626"/>
    <s v="P0127"/>
    <x v="236"/>
    <x v="7"/>
    <s v="Supplier_29"/>
    <x v="3"/>
    <n v="11"/>
    <n v="18718.07"/>
    <n v="205898.77"/>
    <n v="247"/>
    <n v="14"/>
    <x v="0"/>
    <n v="4623363.29"/>
    <x v="4"/>
  </r>
  <r>
    <x v="704"/>
    <s v="P0228"/>
    <x v="45"/>
    <x v="6"/>
    <s v="Supplier_27"/>
    <x v="2"/>
    <n v="3"/>
    <n v="1190.46"/>
    <n v="3571.38"/>
    <n v="350"/>
    <n v="3"/>
    <x v="0"/>
    <n v="416661"/>
    <x v="12"/>
  </r>
  <r>
    <x v="64"/>
    <s v="P0007"/>
    <x v="1"/>
    <x v="1"/>
    <s v="Supplier_14"/>
    <x v="4"/>
    <n v="25"/>
    <n v="15548.21"/>
    <n v="388705.25"/>
    <n v="113"/>
    <n v="2"/>
    <x v="2"/>
    <n v="1756947.73"/>
    <x v="8"/>
  </r>
  <r>
    <x v="249"/>
    <s v="P0270"/>
    <x v="48"/>
    <x v="2"/>
    <s v="Supplier_23"/>
    <x v="4"/>
    <n v="8"/>
    <n v="4386.68"/>
    <n v="35093.440000000002"/>
    <n v="336"/>
    <n v="8"/>
    <x v="1"/>
    <n v="1473924.48"/>
    <x v="12"/>
  </r>
  <r>
    <x v="502"/>
    <s v="P0256"/>
    <x v="196"/>
    <x v="2"/>
    <s v="Supplier_7"/>
    <x v="0"/>
    <n v="2"/>
    <n v="4597.54"/>
    <n v="9195.08"/>
    <n v="369"/>
    <n v="14"/>
    <x v="0"/>
    <n v="1696492.26"/>
    <x v="7"/>
  </r>
  <r>
    <x v="199"/>
    <s v="P0052"/>
    <x v="11"/>
    <x v="5"/>
    <s v="Supplier_28"/>
    <x v="1"/>
    <n v="26"/>
    <n v="4551.03"/>
    <n v="118326.78"/>
    <n v="106"/>
    <n v="4"/>
    <x v="2"/>
    <n v="482409.18"/>
    <x v="6"/>
  </r>
  <r>
    <x v="409"/>
    <s v="P0042"/>
    <x v="176"/>
    <x v="5"/>
    <s v="Supplier_25"/>
    <x v="4"/>
    <n v="33"/>
    <n v="1644.56"/>
    <n v="54270.48"/>
    <n v="65"/>
    <n v="13"/>
    <x v="2"/>
    <n v="106896.4"/>
    <x v="6"/>
  </r>
  <r>
    <x v="519"/>
    <s v="P0030"/>
    <x v="82"/>
    <x v="1"/>
    <s v="Supplier_5"/>
    <x v="2"/>
    <n v="41"/>
    <n v="5417.92"/>
    <n v="222134.72"/>
    <n v="77"/>
    <n v="5"/>
    <x v="2"/>
    <n v="417179.84"/>
    <x v="13"/>
  </r>
  <r>
    <x v="529"/>
    <s v="P0166"/>
    <x v="91"/>
    <x v="3"/>
    <s v="Supplier_17"/>
    <x v="0"/>
    <n v="11"/>
    <n v="2326.9499999999998"/>
    <n v="25596.45"/>
    <n v="162"/>
    <n v="4"/>
    <x v="0"/>
    <n v="376965.89999999997"/>
    <x v="9"/>
  </r>
  <r>
    <x v="245"/>
    <s v="P0077"/>
    <x v="133"/>
    <x v="0"/>
    <s v="Supplier_26"/>
    <x v="0"/>
    <n v="8"/>
    <n v="347.95"/>
    <n v="2783.6"/>
    <n v="215"/>
    <n v="11"/>
    <x v="0"/>
    <n v="74809.25"/>
    <x v="16"/>
  </r>
  <r>
    <x v="83"/>
    <s v="P0075"/>
    <x v="141"/>
    <x v="0"/>
    <s v="Supplier_11"/>
    <x v="1"/>
    <n v="25"/>
    <n v="250.1"/>
    <n v="6252.5"/>
    <n v="244"/>
    <n v="6"/>
    <x v="0"/>
    <n v="61024.4"/>
    <x v="23"/>
  </r>
  <r>
    <x v="533"/>
    <s v="P0109"/>
    <x v="270"/>
    <x v="9"/>
    <s v="Supplier_12"/>
    <x v="3"/>
    <n v="22"/>
    <n v="1494"/>
    <n v="32868"/>
    <n v="189"/>
    <n v="6"/>
    <x v="0"/>
    <n v="282366"/>
    <x v="1"/>
  </r>
  <r>
    <x v="702"/>
    <s v="P0141"/>
    <x v="181"/>
    <x v="7"/>
    <s v="Supplier_15"/>
    <x v="3"/>
    <n v="16"/>
    <n v="14969.75"/>
    <n v="239516"/>
    <n v="222"/>
    <n v="13"/>
    <x v="0"/>
    <n v="3323284.5"/>
    <x v="21"/>
  </r>
  <r>
    <x v="460"/>
    <s v="P0019"/>
    <x v="43"/>
    <x v="1"/>
    <s v="Supplier_1"/>
    <x v="1"/>
    <n v="42"/>
    <n v="843.25"/>
    <n v="35416.5"/>
    <n v="67"/>
    <n v="12"/>
    <x v="2"/>
    <n v="56497.75"/>
    <x v="21"/>
  </r>
  <r>
    <x v="253"/>
    <s v="P0178"/>
    <x v="223"/>
    <x v="3"/>
    <s v="Supplier_7"/>
    <x v="3"/>
    <n v="19"/>
    <n v="856.02"/>
    <n v="16264.38"/>
    <n v="136"/>
    <n v="6"/>
    <x v="0"/>
    <n v="116418.72"/>
    <x v="14"/>
  </r>
  <r>
    <x v="525"/>
    <s v="P0282"/>
    <x v="210"/>
    <x v="8"/>
    <s v="Supplier_25"/>
    <x v="3"/>
    <n v="9"/>
    <n v="3888.69"/>
    <n v="34998.21"/>
    <n v="490"/>
    <n v="3"/>
    <x v="0"/>
    <n v="1905458.1"/>
    <x v="1"/>
  </r>
  <r>
    <x v="364"/>
    <s v="P0153"/>
    <x v="107"/>
    <x v="3"/>
    <s v="Supplier_15"/>
    <x v="2"/>
    <n v="13"/>
    <n v="4661.84"/>
    <n v="60603.92"/>
    <n v="97"/>
    <n v="5"/>
    <x v="0"/>
    <n v="452198.48000000004"/>
    <x v="6"/>
  </r>
  <r>
    <x v="73"/>
    <s v="P0169"/>
    <x v="276"/>
    <x v="3"/>
    <s v="Supplier_19"/>
    <x v="1"/>
    <n v="12"/>
    <n v="1674.83"/>
    <n v="20097.96"/>
    <n v="225"/>
    <n v="14"/>
    <x v="0"/>
    <n v="376836.75"/>
    <x v="19"/>
  </r>
  <r>
    <x v="666"/>
    <s v="P0178"/>
    <x v="223"/>
    <x v="3"/>
    <s v="Supplier_26"/>
    <x v="4"/>
    <n v="11"/>
    <n v="526.89"/>
    <n v="5795.79"/>
    <n v="181"/>
    <n v="2"/>
    <x v="0"/>
    <n v="95367.09"/>
    <x v="21"/>
  </r>
  <r>
    <x v="140"/>
    <s v="P0003"/>
    <x v="148"/>
    <x v="1"/>
    <s v="Supplier_3"/>
    <x v="3"/>
    <n v="32"/>
    <n v="18906.169999999998"/>
    <n v="604997.43999999994"/>
    <n v="88"/>
    <n v="10"/>
    <x v="2"/>
    <n v="1663742.96"/>
    <x v="2"/>
  </r>
  <r>
    <x v="91"/>
    <s v="P0211"/>
    <x v="114"/>
    <x v="6"/>
    <s v="Supplier_23"/>
    <x v="1"/>
    <n v="10"/>
    <n v="2230.04"/>
    <n v="22300.400000000001"/>
    <n v="383"/>
    <n v="14"/>
    <x v="1"/>
    <n v="854105.32"/>
    <x v="11"/>
  </r>
  <r>
    <x v="521"/>
    <s v="P0071"/>
    <x v="139"/>
    <x v="0"/>
    <s v="Supplier_18"/>
    <x v="1"/>
    <n v="10"/>
    <n v="55.37"/>
    <n v="553.70000000000005"/>
    <n v="212"/>
    <n v="12"/>
    <x v="0"/>
    <n v="11738.439999999999"/>
    <x v="23"/>
  </r>
  <r>
    <x v="335"/>
    <s v="P0045"/>
    <x v="175"/>
    <x v="5"/>
    <s v="Supplier_22"/>
    <x v="2"/>
    <n v="36"/>
    <n v="3450.15"/>
    <n v="124205.4"/>
    <n v="40"/>
    <n v="10"/>
    <x v="2"/>
    <n v="138006"/>
    <x v="21"/>
  </r>
  <r>
    <x v="206"/>
    <s v="P0169"/>
    <x v="276"/>
    <x v="3"/>
    <s v="Supplier_13"/>
    <x v="1"/>
    <n v="20"/>
    <n v="144.76"/>
    <n v="2895.2"/>
    <n v="166"/>
    <n v="14"/>
    <x v="0"/>
    <n v="24030.16"/>
    <x v="9"/>
  </r>
  <r>
    <x v="261"/>
    <s v="P0282"/>
    <x v="210"/>
    <x v="8"/>
    <s v="Supplier_10"/>
    <x v="4"/>
    <n v="8"/>
    <n v="1015.15"/>
    <n v="8121.2"/>
    <n v="551"/>
    <n v="4"/>
    <x v="0"/>
    <n v="559347.65"/>
    <x v="2"/>
  </r>
  <r>
    <x v="514"/>
    <s v="P0284"/>
    <x v="152"/>
    <x v="8"/>
    <s v="Supplier_20"/>
    <x v="0"/>
    <n v="1"/>
    <n v="1974.9"/>
    <n v="1974.9"/>
    <n v="407"/>
    <n v="5"/>
    <x v="0"/>
    <n v="803784.3"/>
    <x v="11"/>
  </r>
  <r>
    <x v="322"/>
    <s v="P0263"/>
    <x v="86"/>
    <x v="2"/>
    <s v="Supplier_18"/>
    <x v="2"/>
    <n v="1"/>
    <n v="3974.11"/>
    <n v="3974.11"/>
    <n v="408"/>
    <n v="5"/>
    <x v="0"/>
    <n v="1621436.8800000001"/>
    <x v="1"/>
  </r>
  <r>
    <x v="585"/>
    <s v="P0072"/>
    <x v="250"/>
    <x v="0"/>
    <s v="Supplier_16"/>
    <x v="4"/>
    <n v="20"/>
    <n v="448.81"/>
    <n v="8976.2000000000007"/>
    <n v="226"/>
    <n v="13"/>
    <x v="0"/>
    <n v="101431.06"/>
    <x v="16"/>
  </r>
  <r>
    <x v="1"/>
    <s v="P0029"/>
    <x v="237"/>
    <x v="1"/>
    <s v="Supplier_4"/>
    <x v="1"/>
    <n v="37"/>
    <n v="7272.46"/>
    <n v="269081.02"/>
    <n v="34"/>
    <n v="2"/>
    <x v="2"/>
    <n v="247263.64"/>
    <x v="1"/>
  </r>
  <r>
    <x v="177"/>
    <s v="P0289"/>
    <x v="147"/>
    <x v="8"/>
    <s v="Supplier_1"/>
    <x v="4"/>
    <n v="2"/>
    <n v="2284.63"/>
    <n v="4569.26"/>
    <n v="328"/>
    <n v="10"/>
    <x v="1"/>
    <n v="749358.64"/>
    <x v="23"/>
  </r>
  <r>
    <x v="481"/>
    <s v="P0063"/>
    <x v="0"/>
    <x v="0"/>
    <s v="Supplier_6"/>
    <x v="0"/>
    <n v="14"/>
    <n v="121.32"/>
    <n v="1698.48"/>
    <n v="80"/>
    <n v="8"/>
    <x v="0"/>
    <n v="9705.5999999999985"/>
    <x v="1"/>
  </r>
  <r>
    <x v="489"/>
    <s v="P0175"/>
    <x v="53"/>
    <x v="3"/>
    <s v="Supplier_14"/>
    <x v="1"/>
    <n v="14"/>
    <n v="3278.71"/>
    <n v="45901.94"/>
    <n v="163"/>
    <n v="3"/>
    <x v="0"/>
    <n v="534429.73"/>
    <x v="11"/>
  </r>
  <r>
    <x v="473"/>
    <s v="P0113"/>
    <x v="173"/>
    <x v="9"/>
    <s v="Supplier_1"/>
    <x v="0"/>
    <n v="14"/>
    <n v="1787.44"/>
    <n v="25024.16"/>
    <n v="247"/>
    <n v="2"/>
    <x v="0"/>
    <n v="441497.68"/>
    <x v="2"/>
  </r>
  <r>
    <x v="691"/>
    <s v="P0022"/>
    <x v="188"/>
    <x v="1"/>
    <s v="Supplier_29"/>
    <x v="1"/>
    <n v="39"/>
    <n v="3094.34"/>
    <n v="120679.26"/>
    <n v="105"/>
    <n v="2"/>
    <x v="0"/>
    <n v="324905.7"/>
    <x v="21"/>
  </r>
  <r>
    <x v="619"/>
    <s v="P0248"/>
    <x v="177"/>
    <x v="2"/>
    <s v="Supplier_2"/>
    <x v="1"/>
    <n v="8"/>
    <n v="3218.07"/>
    <n v="25744.560000000001"/>
    <n v="555"/>
    <n v="5"/>
    <x v="0"/>
    <n v="1786028.85"/>
    <x v="14"/>
  </r>
  <r>
    <x v="459"/>
    <s v="P0112"/>
    <x v="44"/>
    <x v="9"/>
    <s v="Supplier_16"/>
    <x v="4"/>
    <n v="20"/>
    <n v="2103.42"/>
    <n v="42068.4"/>
    <n v="177"/>
    <n v="13"/>
    <x v="0"/>
    <n v="372305.34"/>
    <x v="18"/>
  </r>
  <r>
    <x v="138"/>
    <s v="P0091"/>
    <x v="285"/>
    <x v="9"/>
    <s v="Supplier_17"/>
    <x v="4"/>
    <n v="22"/>
    <n v="4264.3900000000003"/>
    <n v="93816.58"/>
    <n v="98"/>
    <n v="5"/>
    <x v="0"/>
    <n v="417910.22000000003"/>
    <x v="12"/>
  </r>
  <r>
    <x v="703"/>
    <s v="P0195"/>
    <x v="261"/>
    <x v="4"/>
    <s v="Supplier_20"/>
    <x v="4"/>
    <n v="24"/>
    <n v="1113.71"/>
    <n v="26729.040000000001"/>
    <n v="185"/>
    <n v="9"/>
    <x v="0"/>
    <n v="206036.35"/>
    <x v="11"/>
  </r>
  <r>
    <x v="301"/>
    <s v="P0296"/>
    <x v="84"/>
    <x v="8"/>
    <s v="Supplier_15"/>
    <x v="4"/>
    <n v="10"/>
    <n v="4179.63"/>
    <n v="41796.300000000003"/>
    <n v="260"/>
    <n v="14"/>
    <x v="0"/>
    <n v="1086703.8"/>
    <x v="9"/>
  </r>
  <r>
    <x v="244"/>
    <s v="P0258"/>
    <x v="171"/>
    <x v="2"/>
    <s v="Supplier_6"/>
    <x v="1"/>
    <n v="6"/>
    <n v="2304.9499999999998"/>
    <n v="13829.7"/>
    <n v="473"/>
    <n v="3"/>
    <x v="0"/>
    <n v="1090241.3499999999"/>
    <x v="20"/>
  </r>
  <r>
    <x v="164"/>
    <s v="P0004"/>
    <x v="225"/>
    <x v="1"/>
    <s v="Supplier_11"/>
    <x v="0"/>
    <n v="52"/>
    <n v="13666.66"/>
    <n v="710666.32"/>
    <n v="109"/>
    <n v="11"/>
    <x v="0"/>
    <n v="1489665.94"/>
    <x v="15"/>
  </r>
  <r>
    <x v="354"/>
    <s v="P0046"/>
    <x v="124"/>
    <x v="5"/>
    <s v="Supplier_26"/>
    <x v="1"/>
    <n v="25"/>
    <n v="3436.81"/>
    <n v="85920.25"/>
    <n v="116"/>
    <n v="6"/>
    <x v="0"/>
    <n v="398669.96"/>
    <x v="15"/>
  </r>
  <r>
    <x v="406"/>
    <s v="P0139"/>
    <x v="128"/>
    <x v="7"/>
    <s v="Supplier_18"/>
    <x v="1"/>
    <n v="23"/>
    <n v="26687.95"/>
    <n v="613822.85"/>
    <n v="188"/>
    <n v="10"/>
    <x v="0"/>
    <n v="5017334.6000000006"/>
    <x v="0"/>
  </r>
  <r>
    <x v="116"/>
    <s v="P0296"/>
    <x v="84"/>
    <x v="8"/>
    <s v="Supplier_12"/>
    <x v="3"/>
    <n v="7"/>
    <n v="4865.3500000000004"/>
    <n v="34057.449999999997"/>
    <n v="480"/>
    <n v="2"/>
    <x v="0"/>
    <n v="2335368"/>
    <x v="7"/>
  </r>
  <r>
    <x v="7"/>
    <s v="P0287"/>
    <x v="119"/>
    <x v="8"/>
    <s v="Supplier_20"/>
    <x v="3"/>
    <n v="8"/>
    <n v="3315.7"/>
    <n v="26525.599999999999"/>
    <n v="385"/>
    <n v="4"/>
    <x v="0"/>
    <n v="1276544.5"/>
    <x v="6"/>
  </r>
  <r>
    <x v="280"/>
    <s v="P0094"/>
    <x v="121"/>
    <x v="9"/>
    <s v="Supplier_14"/>
    <x v="2"/>
    <n v="12"/>
    <n v="3690.7"/>
    <n v="44288.4"/>
    <n v="172"/>
    <n v="7"/>
    <x v="0"/>
    <n v="634800.4"/>
    <x v="2"/>
  </r>
  <r>
    <x v="20"/>
    <s v="P0135"/>
    <x v="151"/>
    <x v="7"/>
    <s v="Supplier_27"/>
    <x v="1"/>
    <n v="18"/>
    <n v="9258.31"/>
    <n v="166649.57999999999"/>
    <n v="90"/>
    <n v="3"/>
    <x v="0"/>
    <n v="833247.89999999991"/>
    <x v="7"/>
  </r>
  <r>
    <x v="518"/>
    <s v="P0014"/>
    <x v="228"/>
    <x v="1"/>
    <s v="Supplier_6"/>
    <x v="1"/>
    <n v="23"/>
    <n v="8695.9599999999991"/>
    <n v="200007.08"/>
    <n v="58"/>
    <n v="11"/>
    <x v="2"/>
    <n v="504365.67999999993"/>
    <x v="2"/>
  </r>
  <r>
    <x v="650"/>
    <s v="P0265"/>
    <x v="130"/>
    <x v="2"/>
    <s v="Supplier_6"/>
    <x v="3"/>
    <n v="5"/>
    <n v="1532.55"/>
    <n v="7662.75"/>
    <n v="501"/>
    <n v="12"/>
    <x v="1"/>
    <n v="767807.54999999993"/>
    <x v="22"/>
  </r>
  <r>
    <x v="54"/>
    <s v="P0113"/>
    <x v="173"/>
    <x v="9"/>
    <s v="Supplier_17"/>
    <x v="4"/>
    <n v="17"/>
    <n v="3835.58"/>
    <n v="65204.86"/>
    <n v="180"/>
    <n v="10"/>
    <x v="0"/>
    <n v="690404.4"/>
    <x v="0"/>
  </r>
  <r>
    <x v="676"/>
    <s v="P0122"/>
    <x v="211"/>
    <x v="7"/>
    <s v="Supplier_14"/>
    <x v="2"/>
    <n v="22"/>
    <n v="21783.66"/>
    <n v="479240.52"/>
    <n v="218"/>
    <n v="5"/>
    <x v="0"/>
    <n v="4748837.88"/>
    <x v="15"/>
  </r>
  <r>
    <x v="577"/>
    <s v="P0291"/>
    <x v="37"/>
    <x v="8"/>
    <s v="Supplier_22"/>
    <x v="0"/>
    <n v="6"/>
    <n v="1114.53"/>
    <n v="6687.18"/>
    <n v="344"/>
    <n v="11"/>
    <x v="0"/>
    <n v="383398.32"/>
    <x v="6"/>
  </r>
  <r>
    <x v="293"/>
    <s v="P0111"/>
    <x v="89"/>
    <x v="9"/>
    <s v="Supplier_11"/>
    <x v="0"/>
    <n v="11"/>
    <n v="1396.31"/>
    <n v="15359.41"/>
    <n v="90"/>
    <n v="3"/>
    <x v="0"/>
    <n v="125667.9"/>
    <x v="5"/>
  </r>
  <r>
    <x v="685"/>
    <s v="P0057"/>
    <x v="160"/>
    <x v="5"/>
    <s v="Supplier_20"/>
    <x v="2"/>
    <n v="39"/>
    <n v="4444.67"/>
    <n v="173342.13"/>
    <n v="117"/>
    <n v="9"/>
    <x v="2"/>
    <n v="520026.39"/>
    <x v="21"/>
  </r>
  <r>
    <x v="521"/>
    <s v="P0086"/>
    <x v="95"/>
    <x v="0"/>
    <s v="Supplier_24"/>
    <x v="2"/>
    <n v="22"/>
    <n v="411.43"/>
    <n v="9051.4599999999991"/>
    <n v="110"/>
    <n v="11"/>
    <x v="0"/>
    <n v="45257.3"/>
    <x v="23"/>
  </r>
  <r>
    <x v="323"/>
    <s v="P0016"/>
    <x v="241"/>
    <x v="1"/>
    <s v="Supplier_7"/>
    <x v="3"/>
    <n v="35"/>
    <n v="19614.72"/>
    <n v="686515.19999999995"/>
    <n v="71"/>
    <n v="4"/>
    <x v="0"/>
    <n v="1392645.1200000001"/>
    <x v="8"/>
  </r>
  <r>
    <x v="191"/>
    <s v="P0227"/>
    <x v="35"/>
    <x v="6"/>
    <s v="Supplier_15"/>
    <x v="1"/>
    <n v="1"/>
    <n v="4402.6099999999997"/>
    <n v="4402.6099999999997"/>
    <n v="567"/>
    <n v="9"/>
    <x v="0"/>
    <n v="2496279.8699999996"/>
    <x v="9"/>
  </r>
  <r>
    <x v="371"/>
    <s v="P0300"/>
    <x v="283"/>
    <x v="8"/>
    <s v="Supplier_12"/>
    <x v="2"/>
    <n v="4"/>
    <n v="2439.5100000000002"/>
    <n v="9758.0400000000009"/>
    <n v="438"/>
    <n v="12"/>
    <x v="0"/>
    <n v="1068505.3800000001"/>
    <x v="18"/>
  </r>
  <r>
    <x v="650"/>
    <s v="P0244"/>
    <x v="204"/>
    <x v="2"/>
    <s v="Supplier_21"/>
    <x v="3"/>
    <n v="1"/>
    <n v="4239.8599999999997"/>
    <n v="4239.8599999999997"/>
    <n v="359"/>
    <n v="12"/>
    <x v="1"/>
    <n v="1522109.74"/>
    <x v="22"/>
  </r>
  <r>
    <x v="13"/>
    <s v="P0147"/>
    <x v="134"/>
    <x v="7"/>
    <s v="Supplier_21"/>
    <x v="1"/>
    <n v="14"/>
    <n v="17850.11"/>
    <n v="249901.54"/>
    <n v="190"/>
    <n v="4"/>
    <x v="0"/>
    <n v="3391520.9"/>
    <x v="9"/>
  </r>
  <r>
    <x v="59"/>
    <s v="P0240"/>
    <x v="25"/>
    <x v="6"/>
    <s v="Supplier_23"/>
    <x v="4"/>
    <n v="3"/>
    <n v="3817.06"/>
    <n v="11451.18"/>
    <n v="302"/>
    <n v="5"/>
    <x v="0"/>
    <n v="1152752.1199999999"/>
    <x v="0"/>
  </r>
  <r>
    <x v="609"/>
    <s v="P0096"/>
    <x v="298"/>
    <x v="9"/>
    <s v="Supplier_17"/>
    <x v="3"/>
    <n v="11"/>
    <n v="4382.38"/>
    <n v="48206.18"/>
    <n v="164"/>
    <n v="2"/>
    <x v="0"/>
    <n v="718710.32000000007"/>
    <x v="13"/>
  </r>
  <r>
    <x v="346"/>
    <s v="P0099"/>
    <x v="269"/>
    <x v="9"/>
    <s v="Supplier_14"/>
    <x v="0"/>
    <n v="22"/>
    <n v="4637.25"/>
    <n v="102019.5"/>
    <n v="115"/>
    <n v="12"/>
    <x v="0"/>
    <n v="533283.75"/>
    <x v="21"/>
  </r>
  <r>
    <x v="594"/>
    <s v="P0244"/>
    <x v="204"/>
    <x v="2"/>
    <s v="Supplier_13"/>
    <x v="2"/>
    <n v="6"/>
    <n v="2337.64"/>
    <n v="14025.84"/>
    <n v="546"/>
    <n v="7"/>
    <x v="0"/>
    <n v="1276351.44"/>
    <x v="11"/>
  </r>
  <r>
    <x v="37"/>
    <s v="P0079"/>
    <x v="16"/>
    <x v="0"/>
    <s v="Supplier_1"/>
    <x v="4"/>
    <n v="8"/>
    <n v="47.9"/>
    <n v="383.2"/>
    <n v="155"/>
    <n v="13"/>
    <x v="0"/>
    <n v="7424.5"/>
    <x v="13"/>
  </r>
  <r>
    <x v="268"/>
    <s v="P0023"/>
    <x v="20"/>
    <x v="1"/>
    <s v="Supplier_1"/>
    <x v="3"/>
    <n v="24"/>
    <n v="14451.97"/>
    <n v="346847.28"/>
    <n v="90"/>
    <n v="11"/>
    <x v="0"/>
    <n v="1300677.3"/>
    <x v="5"/>
  </r>
  <r>
    <x v="612"/>
    <s v="P0032"/>
    <x v="227"/>
    <x v="5"/>
    <s v="Supplier_12"/>
    <x v="3"/>
    <n v="43"/>
    <n v="3361.05"/>
    <n v="144525.15"/>
    <n v="61"/>
    <n v="2"/>
    <x v="2"/>
    <n v="205024.05000000002"/>
    <x v="20"/>
  </r>
  <r>
    <x v="550"/>
    <s v="P0045"/>
    <x v="175"/>
    <x v="5"/>
    <s v="Supplier_15"/>
    <x v="2"/>
    <n v="49"/>
    <n v="954.11"/>
    <n v="46751.39"/>
    <n v="101"/>
    <n v="9"/>
    <x v="0"/>
    <n v="96365.11"/>
    <x v="6"/>
  </r>
  <r>
    <x v="259"/>
    <s v="P0065"/>
    <x v="190"/>
    <x v="0"/>
    <s v="Supplier_8"/>
    <x v="2"/>
    <n v="24"/>
    <n v="487.24"/>
    <n v="11693.76"/>
    <n v="174"/>
    <n v="14"/>
    <x v="0"/>
    <n v="84779.76"/>
    <x v="11"/>
  </r>
  <r>
    <x v="347"/>
    <s v="P0265"/>
    <x v="130"/>
    <x v="2"/>
    <s v="Supplier_28"/>
    <x v="0"/>
    <n v="5"/>
    <n v="1408.31"/>
    <n v="7041.55"/>
    <n v="375"/>
    <n v="9"/>
    <x v="0"/>
    <n v="528116.25"/>
    <x v="20"/>
  </r>
  <r>
    <x v="338"/>
    <s v="P0057"/>
    <x v="160"/>
    <x v="5"/>
    <s v="Supplier_3"/>
    <x v="4"/>
    <n v="58"/>
    <n v="1899.67"/>
    <n v="110180.86"/>
    <n v="103"/>
    <n v="9"/>
    <x v="0"/>
    <n v="195666.01"/>
    <x v="20"/>
  </r>
  <r>
    <x v="163"/>
    <s v="P0282"/>
    <x v="210"/>
    <x v="8"/>
    <s v="Supplier_21"/>
    <x v="1"/>
    <n v="4"/>
    <n v="4640.46"/>
    <n v="18561.84"/>
    <n v="364"/>
    <n v="5"/>
    <x v="1"/>
    <n v="1689127.44"/>
    <x v="16"/>
  </r>
  <r>
    <x v="226"/>
    <s v="P0153"/>
    <x v="107"/>
    <x v="3"/>
    <s v="Supplier_21"/>
    <x v="1"/>
    <n v="16"/>
    <n v="892.25"/>
    <n v="14276"/>
    <n v="207"/>
    <n v="12"/>
    <x v="0"/>
    <n v="184695.75"/>
    <x v="21"/>
  </r>
  <r>
    <x v="463"/>
    <s v="P0103"/>
    <x v="50"/>
    <x v="9"/>
    <s v="Supplier_6"/>
    <x v="0"/>
    <n v="23"/>
    <n v="3743.93"/>
    <n v="86110.39"/>
    <n v="146"/>
    <n v="8"/>
    <x v="0"/>
    <n v="546613.78"/>
    <x v="18"/>
  </r>
  <r>
    <x v="705"/>
    <s v="P0032"/>
    <x v="227"/>
    <x v="5"/>
    <s v="Supplier_1"/>
    <x v="4"/>
    <n v="50"/>
    <n v="4707.38"/>
    <n v="235369"/>
    <n v="40"/>
    <n v="8"/>
    <x v="0"/>
    <n v="188295.2"/>
    <x v="9"/>
  </r>
  <r>
    <x v="413"/>
    <s v="P0218"/>
    <x v="7"/>
    <x v="6"/>
    <s v="Supplier_28"/>
    <x v="3"/>
    <n v="9"/>
    <n v="4980.29"/>
    <n v="44822.61"/>
    <n v="411"/>
    <n v="6"/>
    <x v="0"/>
    <n v="2046899.19"/>
    <x v="14"/>
  </r>
  <r>
    <x v="498"/>
    <s v="P0006"/>
    <x v="80"/>
    <x v="1"/>
    <s v="Supplier_23"/>
    <x v="1"/>
    <n v="29"/>
    <n v="11714.32"/>
    <n v="339715.28"/>
    <n v="72"/>
    <n v="2"/>
    <x v="0"/>
    <n v="843431.04"/>
    <x v="1"/>
  </r>
  <r>
    <x v="415"/>
    <s v="P0021"/>
    <x v="235"/>
    <x v="1"/>
    <s v="Supplier_30"/>
    <x v="4"/>
    <n v="37"/>
    <n v="13696.54"/>
    <n v="506771.98"/>
    <n v="42"/>
    <n v="6"/>
    <x v="0"/>
    <n v="575254.68000000005"/>
    <x v="21"/>
  </r>
  <r>
    <x v="609"/>
    <s v="P0254"/>
    <x v="111"/>
    <x v="2"/>
    <s v="Supplier_26"/>
    <x v="2"/>
    <n v="7"/>
    <n v="1772.88"/>
    <n v="12410.16"/>
    <n v="510"/>
    <n v="7"/>
    <x v="1"/>
    <n v="904168.8"/>
    <x v="13"/>
  </r>
  <r>
    <x v="450"/>
    <s v="P0006"/>
    <x v="80"/>
    <x v="1"/>
    <s v="Supplier_12"/>
    <x v="3"/>
    <n v="48"/>
    <n v="15392.28"/>
    <n v="738829.44"/>
    <n v="61"/>
    <n v="13"/>
    <x v="0"/>
    <n v="938929.08000000007"/>
    <x v="16"/>
  </r>
  <r>
    <x v="73"/>
    <s v="P0133"/>
    <x v="232"/>
    <x v="7"/>
    <s v="Supplier_19"/>
    <x v="2"/>
    <n v="20"/>
    <n v="18691.78"/>
    <n v="373835.6"/>
    <n v="213"/>
    <n v="2"/>
    <x v="0"/>
    <n v="3981349.1399999997"/>
    <x v="19"/>
  </r>
  <r>
    <x v="706"/>
    <s v="P0163"/>
    <x v="75"/>
    <x v="3"/>
    <s v="Supplier_9"/>
    <x v="4"/>
    <n v="23"/>
    <n v="4581.1899999999996"/>
    <n v="105367.37"/>
    <n v="173"/>
    <n v="10"/>
    <x v="0"/>
    <n v="792545.86999999988"/>
    <x v="14"/>
  </r>
  <r>
    <x v="502"/>
    <s v="P0078"/>
    <x v="216"/>
    <x v="0"/>
    <s v="Supplier_18"/>
    <x v="4"/>
    <n v="15"/>
    <n v="70.510000000000005"/>
    <n v="1057.6500000000001"/>
    <n v="204"/>
    <n v="14"/>
    <x v="0"/>
    <n v="14384.04"/>
    <x v="7"/>
  </r>
  <r>
    <x v="633"/>
    <s v="P0067"/>
    <x v="158"/>
    <x v="0"/>
    <s v="Supplier_23"/>
    <x v="0"/>
    <n v="18"/>
    <n v="216.19"/>
    <n v="3891.42"/>
    <n v="139"/>
    <n v="14"/>
    <x v="0"/>
    <n v="30050.41"/>
    <x v="13"/>
  </r>
  <r>
    <x v="610"/>
    <s v="P0244"/>
    <x v="204"/>
    <x v="2"/>
    <s v="Supplier_2"/>
    <x v="3"/>
    <n v="1"/>
    <n v="747.9"/>
    <n v="747.9"/>
    <n v="576"/>
    <n v="10"/>
    <x v="0"/>
    <n v="430790.39999999997"/>
    <x v="0"/>
  </r>
  <r>
    <x v="47"/>
    <s v="P0174"/>
    <x v="125"/>
    <x v="3"/>
    <s v="Supplier_1"/>
    <x v="4"/>
    <n v="8"/>
    <n v="4335.55"/>
    <n v="34684.400000000001"/>
    <n v="244"/>
    <n v="4"/>
    <x v="0"/>
    <n v="1057874.2"/>
    <x v="0"/>
  </r>
  <r>
    <x v="76"/>
    <s v="P0031"/>
    <x v="224"/>
    <x v="5"/>
    <s v="Supplier_14"/>
    <x v="4"/>
    <n v="48"/>
    <n v="353.46"/>
    <n v="16966.080000000002"/>
    <n v="83"/>
    <n v="9"/>
    <x v="0"/>
    <n v="29337.179999999997"/>
    <x v="1"/>
  </r>
  <r>
    <x v="258"/>
    <s v="P0275"/>
    <x v="153"/>
    <x v="8"/>
    <s v="Supplier_7"/>
    <x v="3"/>
    <n v="3"/>
    <n v="161.76"/>
    <n v="485.28"/>
    <n v="366"/>
    <n v="11"/>
    <x v="0"/>
    <n v="59204.159999999996"/>
    <x v="2"/>
  </r>
  <r>
    <x v="671"/>
    <s v="P0062"/>
    <x v="221"/>
    <x v="0"/>
    <s v="Supplier_10"/>
    <x v="1"/>
    <n v="25"/>
    <n v="228.63"/>
    <n v="5715.75"/>
    <n v="112"/>
    <n v="7"/>
    <x v="0"/>
    <n v="25606.559999999998"/>
    <x v="12"/>
  </r>
  <r>
    <x v="707"/>
    <s v="P0091"/>
    <x v="285"/>
    <x v="9"/>
    <s v="Supplier_10"/>
    <x v="1"/>
    <n v="15"/>
    <n v="4420.57"/>
    <n v="66308.55"/>
    <n v="82"/>
    <n v="11"/>
    <x v="0"/>
    <n v="362486.74"/>
    <x v="21"/>
  </r>
  <r>
    <x v="62"/>
    <s v="P0200"/>
    <x v="267"/>
    <x v="4"/>
    <s v="Supplier_18"/>
    <x v="1"/>
    <n v="10"/>
    <n v="1385.37"/>
    <n v="13853.7"/>
    <n v="108"/>
    <n v="2"/>
    <x v="0"/>
    <n v="149619.96"/>
    <x v="17"/>
  </r>
  <r>
    <x v="258"/>
    <s v="P0202"/>
    <x v="174"/>
    <x v="4"/>
    <s v="Supplier_29"/>
    <x v="0"/>
    <n v="17"/>
    <n v="555.87"/>
    <n v="9449.7900000000009"/>
    <n v="192"/>
    <n v="10"/>
    <x v="0"/>
    <n v="106727.04000000001"/>
    <x v="2"/>
  </r>
  <r>
    <x v="458"/>
    <s v="P0094"/>
    <x v="121"/>
    <x v="9"/>
    <s v="Supplier_16"/>
    <x v="3"/>
    <n v="10"/>
    <n v="1467.15"/>
    <n v="14671.5"/>
    <n v="232"/>
    <n v="5"/>
    <x v="0"/>
    <n v="340378.80000000005"/>
    <x v="15"/>
  </r>
  <r>
    <x v="111"/>
    <s v="P0175"/>
    <x v="53"/>
    <x v="3"/>
    <s v="Supplier_19"/>
    <x v="1"/>
    <n v="14"/>
    <n v="3438.49"/>
    <n v="48138.86"/>
    <n v="198"/>
    <n v="12"/>
    <x v="0"/>
    <n v="680821.0199999999"/>
    <x v="8"/>
  </r>
  <r>
    <x v="531"/>
    <s v="P0148"/>
    <x v="137"/>
    <x v="7"/>
    <s v="Supplier_8"/>
    <x v="4"/>
    <n v="12"/>
    <n v="25332.62"/>
    <n v="303991.44"/>
    <n v="140"/>
    <n v="10"/>
    <x v="0"/>
    <n v="3546566.8"/>
    <x v="18"/>
  </r>
  <r>
    <x v="708"/>
    <s v="P0216"/>
    <x v="260"/>
    <x v="6"/>
    <s v="Supplier_15"/>
    <x v="4"/>
    <n v="7"/>
    <n v="888.39"/>
    <n v="6218.73"/>
    <n v="290"/>
    <n v="5"/>
    <x v="1"/>
    <n v="257633.1"/>
    <x v="22"/>
  </r>
  <r>
    <x v="313"/>
    <s v="P0178"/>
    <x v="223"/>
    <x v="3"/>
    <s v="Supplier_30"/>
    <x v="1"/>
    <n v="12"/>
    <n v="4403.24"/>
    <n v="52838.879999999997"/>
    <n v="193"/>
    <n v="3"/>
    <x v="0"/>
    <n v="849825.32"/>
    <x v="7"/>
  </r>
  <r>
    <x v="512"/>
    <s v="P0244"/>
    <x v="204"/>
    <x v="2"/>
    <s v="Supplier_9"/>
    <x v="4"/>
    <n v="4"/>
    <n v="3720.39"/>
    <n v="14881.56"/>
    <n v="495"/>
    <n v="5"/>
    <x v="0"/>
    <n v="1841593.05"/>
    <x v="9"/>
  </r>
  <r>
    <x v="638"/>
    <s v="P0284"/>
    <x v="152"/>
    <x v="8"/>
    <s v="Supplier_30"/>
    <x v="0"/>
    <n v="8"/>
    <n v="2035.24"/>
    <n v="16281.92"/>
    <n v="585"/>
    <n v="9"/>
    <x v="1"/>
    <n v="1190615.3999999999"/>
    <x v="8"/>
  </r>
  <r>
    <x v="61"/>
    <s v="P0167"/>
    <x v="36"/>
    <x v="3"/>
    <s v="Supplier_25"/>
    <x v="0"/>
    <n v="18"/>
    <n v="3541.99"/>
    <n v="63755.82"/>
    <n v="98"/>
    <n v="4"/>
    <x v="0"/>
    <n v="347115.01999999996"/>
    <x v="19"/>
  </r>
  <r>
    <x v="367"/>
    <s v="P0067"/>
    <x v="158"/>
    <x v="0"/>
    <s v="Supplier_27"/>
    <x v="2"/>
    <n v="22"/>
    <n v="455.5"/>
    <n v="10021"/>
    <n v="179"/>
    <n v="6"/>
    <x v="0"/>
    <n v="81534.5"/>
    <x v="9"/>
  </r>
  <r>
    <x v="336"/>
    <s v="P0273"/>
    <x v="288"/>
    <x v="8"/>
    <s v="Supplier_16"/>
    <x v="4"/>
    <n v="9"/>
    <n v="1343.38"/>
    <n v="12090.42"/>
    <n v="498"/>
    <n v="8"/>
    <x v="1"/>
    <n v="669003.24000000011"/>
    <x v="11"/>
  </r>
  <r>
    <x v="390"/>
    <s v="P0244"/>
    <x v="204"/>
    <x v="2"/>
    <s v="Supplier_7"/>
    <x v="1"/>
    <n v="2"/>
    <n v="1152.3599999999999"/>
    <n v="2304.7199999999998"/>
    <n v="285"/>
    <n v="9"/>
    <x v="1"/>
    <n v="328422.59999999998"/>
    <x v="18"/>
  </r>
  <r>
    <x v="99"/>
    <s v="P0158"/>
    <x v="61"/>
    <x v="3"/>
    <s v="Supplier_17"/>
    <x v="0"/>
    <n v="18"/>
    <n v="1241.33"/>
    <n v="22343.94"/>
    <n v="154"/>
    <n v="2"/>
    <x v="0"/>
    <n v="191164.81999999998"/>
    <x v="7"/>
  </r>
  <r>
    <x v="425"/>
    <s v="P0144"/>
    <x v="271"/>
    <x v="7"/>
    <s v="Supplier_6"/>
    <x v="4"/>
    <n v="23"/>
    <n v="22848.84"/>
    <n v="525523.31999999995"/>
    <n v="86"/>
    <n v="3"/>
    <x v="0"/>
    <n v="1965000.24"/>
    <x v="23"/>
  </r>
  <r>
    <x v="391"/>
    <s v="P0117"/>
    <x v="46"/>
    <x v="9"/>
    <s v="Supplier_12"/>
    <x v="0"/>
    <n v="16"/>
    <n v="2351.13"/>
    <n v="37618.080000000002"/>
    <n v="250"/>
    <n v="13"/>
    <x v="0"/>
    <n v="587782.5"/>
    <x v="22"/>
  </r>
  <r>
    <x v="302"/>
    <s v="P0176"/>
    <x v="14"/>
    <x v="3"/>
    <s v="Supplier_6"/>
    <x v="2"/>
    <n v="8"/>
    <n v="3167.21"/>
    <n v="25337.68"/>
    <n v="227"/>
    <n v="4"/>
    <x v="0"/>
    <n v="718956.67"/>
    <x v="4"/>
  </r>
  <r>
    <x v="229"/>
    <s v="P0108"/>
    <x v="226"/>
    <x v="9"/>
    <s v="Supplier_8"/>
    <x v="3"/>
    <n v="8"/>
    <n v="536.24"/>
    <n v="4289.92"/>
    <n v="154"/>
    <n v="10"/>
    <x v="0"/>
    <n v="82580.960000000006"/>
    <x v="9"/>
  </r>
  <r>
    <x v="118"/>
    <s v="P0291"/>
    <x v="37"/>
    <x v="8"/>
    <s v="Supplier_18"/>
    <x v="3"/>
    <n v="6"/>
    <n v="4751.1400000000003"/>
    <n v="28506.84"/>
    <n v="525"/>
    <n v="14"/>
    <x v="0"/>
    <n v="2494348.5"/>
    <x v="23"/>
  </r>
  <r>
    <x v="486"/>
    <s v="P0126"/>
    <x v="268"/>
    <x v="7"/>
    <s v="Supplier_10"/>
    <x v="1"/>
    <n v="23"/>
    <n v="21701.3"/>
    <n v="499129.9"/>
    <n v="229"/>
    <n v="5"/>
    <x v="0"/>
    <n v="4969597.7"/>
    <x v="20"/>
  </r>
  <r>
    <x v="446"/>
    <s v="P0150"/>
    <x v="202"/>
    <x v="7"/>
    <s v="Supplier_9"/>
    <x v="0"/>
    <n v="25"/>
    <n v="11945.75"/>
    <n v="298643.75"/>
    <n v="110"/>
    <n v="4"/>
    <x v="0"/>
    <n v="1314032.5"/>
    <x v="0"/>
  </r>
  <r>
    <x v="554"/>
    <s v="P0107"/>
    <x v="182"/>
    <x v="9"/>
    <s v="Supplier_12"/>
    <x v="0"/>
    <n v="24"/>
    <n v="4496.47"/>
    <n v="107915.28"/>
    <n v="120"/>
    <n v="13"/>
    <x v="0"/>
    <n v="539576.4"/>
    <x v="19"/>
  </r>
  <r>
    <x v="459"/>
    <s v="P0031"/>
    <x v="224"/>
    <x v="5"/>
    <s v="Supplier_14"/>
    <x v="1"/>
    <n v="54"/>
    <n v="1387.17"/>
    <n v="74907.179999999993"/>
    <n v="91"/>
    <n v="6"/>
    <x v="2"/>
    <n v="126232.47"/>
    <x v="18"/>
  </r>
  <r>
    <x v="163"/>
    <s v="P0076"/>
    <x v="69"/>
    <x v="0"/>
    <s v="Supplier_5"/>
    <x v="2"/>
    <n v="22"/>
    <n v="288.35000000000002"/>
    <n v="6343.7"/>
    <n v="231"/>
    <n v="11"/>
    <x v="0"/>
    <n v="66608.850000000006"/>
    <x v="16"/>
  </r>
  <r>
    <x v="126"/>
    <s v="P0243"/>
    <x v="214"/>
    <x v="2"/>
    <s v="Supplier_25"/>
    <x v="2"/>
    <n v="7"/>
    <n v="4471.62"/>
    <n v="31301.34"/>
    <n v="416"/>
    <n v="9"/>
    <x v="0"/>
    <n v="1860193.92"/>
    <x v="13"/>
  </r>
  <r>
    <x v="523"/>
    <s v="P0225"/>
    <x v="34"/>
    <x v="6"/>
    <s v="Supplier_25"/>
    <x v="1"/>
    <n v="4"/>
    <n v="3825.42"/>
    <n v="15301.68"/>
    <n v="258"/>
    <n v="11"/>
    <x v="0"/>
    <n v="986958.36"/>
    <x v="1"/>
  </r>
  <r>
    <x v="240"/>
    <s v="P0153"/>
    <x v="107"/>
    <x v="3"/>
    <s v="Supplier_18"/>
    <x v="1"/>
    <n v="13"/>
    <n v="438.69"/>
    <n v="5702.97"/>
    <n v="217"/>
    <n v="2"/>
    <x v="0"/>
    <n v="95195.73"/>
    <x v="12"/>
  </r>
  <r>
    <x v="126"/>
    <s v="P0034"/>
    <x v="123"/>
    <x v="5"/>
    <s v="Supplier_5"/>
    <x v="3"/>
    <n v="42"/>
    <n v="4954.4399999999996"/>
    <n v="208086.48"/>
    <n v="99"/>
    <n v="12"/>
    <x v="2"/>
    <n v="490489.55999999994"/>
    <x v="13"/>
  </r>
  <r>
    <x v="186"/>
    <s v="P0215"/>
    <x v="24"/>
    <x v="6"/>
    <s v="Supplier_9"/>
    <x v="2"/>
    <n v="1"/>
    <n v="825.39"/>
    <n v="825.39"/>
    <n v="397"/>
    <n v="13"/>
    <x v="1"/>
    <n v="327679.83"/>
    <x v="5"/>
  </r>
  <r>
    <x v="23"/>
    <s v="P0093"/>
    <x v="248"/>
    <x v="9"/>
    <s v="Supplier_11"/>
    <x v="3"/>
    <n v="24"/>
    <n v="2033.06"/>
    <n v="48793.440000000002"/>
    <n v="145"/>
    <n v="11"/>
    <x v="0"/>
    <n v="294793.7"/>
    <x v="14"/>
  </r>
  <r>
    <x v="311"/>
    <s v="P0198"/>
    <x v="6"/>
    <x v="4"/>
    <s v="Supplier_6"/>
    <x v="4"/>
    <n v="16"/>
    <n v="1224.9100000000001"/>
    <n v="19598.560000000001"/>
    <n v="178"/>
    <n v="4"/>
    <x v="0"/>
    <n v="218033.98"/>
    <x v="18"/>
  </r>
  <r>
    <x v="622"/>
    <s v="P0141"/>
    <x v="181"/>
    <x v="7"/>
    <s v="Supplier_15"/>
    <x v="4"/>
    <n v="15"/>
    <n v="17412.64"/>
    <n v="261189.6"/>
    <n v="119"/>
    <n v="2"/>
    <x v="0"/>
    <n v="2072104.16"/>
    <x v="20"/>
  </r>
  <r>
    <x v="591"/>
    <s v="P0111"/>
    <x v="89"/>
    <x v="9"/>
    <s v="Supplier_13"/>
    <x v="3"/>
    <n v="8"/>
    <n v="215.04"/>
    <n v="1720.32"/>
    <n v="89"/>
    <n v="10"/>
    <x v="0"/>
    <n v="19138.559999999998"/>
    <x v="14"/>
  </r>
  <r>
    <x v="382"/>
    <s v="P0252"/>
    <x v="291"/>
    <x v="2"/>
    <s v="Supplier_29"/>
    <x v="1"/>
    <n v="5"/>
    <n v="771.79"/>
    <n v="3858.95"/>
    <n v="314"/>
    <n v="11"/>
    <x v="0"/>
    <n v="242342.06"/>
    <x v="2"/>
  </r>
  <r>
    <x v="649"/>
    <s v="P0268"/>
    <x v="131"/>
    <x v="2"/>
    <s v="Supplier_16"/>
    <x v="2"/>
    <n v="7"/>
    <n v="4195.82"/>
    <n v="29370.74"/>
    <n v="549"/>
    <n v="4"/>
    <x v="0"/>
    <n v="2303505.1799999997"/>
    <x v="4"/>
  </r>
  <r>
    <x v="333"/>
    <s v="P0074"/>
    <x v="140"/>
    <x v="0"/>
    <s v="Supplier_12"/>
    <x v="2"/>
    <n v="12"/>
    <n v="31.81"/>
    <n v="381.72"/>
    <n v="157"/>
    <n v="3"/>
    <x v="0"/>
    <n v="4994.17"/>
    <x v="22"/>
  </r>
  <r>
    <x v="368"/>
    <s v="P0026"/>
    <x v="100"/>
    <x v="1"/>
    <s v="Supplier_21"/>
    <x v="0"/>
    <n v="38"/>
    <n v="12869.14"/>
    <n v="489027.32"/>
    <n v="45"/>
    <n v="13"/>
    <x v="2"/>
    <n v="579111.29999999993"/>
    <x v="15"/>
  </r>
  <r>
    <x v="613"/>
    <s v="P0245"/>
    <x v="150"/>
    <x v="2"/>
    <s v="Supplier_1"/>
    <x v="0"/>
    <n v="8"/>
    <n v="4435.4799999999996"/>
    <n v="35483.839999999997"/>
    <n v="593"/>
    <n v="3"/>
    <x v="1"/>
    <n v="2630239.6399999997"/>
    <x v="11"/>
  </r>
  <r>
    <x v="619"/>
    <s v="P0151"/>
    <x v="205"/>
    <x v="3"/>
    <s v="Supplier_23"/>
    <x v="3"/>
    <n v="25"/>
    <n v="4609.6899999999996"/>
    <n v="115242.25"/>
    <n v="240"/>
    <n v="13"/>
    <x v="0"/>
    <n v="1106325.5999999999"/>
    <x v="14"/>
  </r>
  <r>
    <x v="137"/>
    <s v="P0290"/>
    <x v="277"/>
    <x v="8"/>
    <s v="Supplier_17"/>
    <x v="3"/>
    <n v="3"/>
    <n v="4332.3900000000003"/>
    <n v="12997.17"/>
    <n v="582"/>
    <n v="6"/>
    <x v="1"/>
    <n v="2521450.98"/>
    <x v="2"/>
  </r>
  <r>
    <x v="617"/>
    <s v="P0027"/>
    <x v="187"/>
    <x v="1"/>
    <s v="Supplier_15"/>
    <x v="2"/>
    <n v="37"/>
    <n v="11805.14"/>
    <n v="436790.18"/>
    <n v="79"/>
    <n v="13"/>
    <x v="0"/>
    <n v="932606.05999999994"/>
    <x v="8"/>
  </r>
  <r>
    <x v="0"/>
    <s v="P0256"/>
    <x v="196"/>
    <x v="2"/>
    <s v="Supplier_9"/>
    <x v="0"/>
    <n v="10"/>
    <n v="2840.96"/>
    <n v="28409.599999999999"/>
    <n v="448"/>
    <n v="2"/>
    <x v="0"/>
    <n v="1272750.0800000001"/>
    <x v="0"/>
  </r>
  <r>
    <x v="50"/>
    <s v="P0048"/>
    <x v="207"/>
    <x v="5"/>
    <s v="Supplier_1"/>
    <x v="1"/>
    <n v="39"/>
    <n v="4124.9399999999996"/>
    <n v="160872.66"/>
    <n v="33"/>
    <n v="10"/>
    <x v="0"/>
    <n v="136123.01999999999"/>
    <x v="17"/>
  </r>
  <r>
    <x v="342"/>
    <s v="P0090"/>
    <x v="146"/>
    <x v="0"/>
    <s v="Supplier_28"/>
    <x v="1"/>
    <n v="9"/>
    <n v="291.49"/>
    <n v="2623.41"/>
    <n v="232"/>
    <n v="11"/>
    <x v="0"/>
    <n v="67625.680000000008"/>
    <x v="3"/>
  </r>
  <r>
    <x v="707"/>
    <s v="P0250"/>
    <x v="2"/>
    <x v="2"/>
    <s v="Supplier_5"/>
    <x v="1"/>
    <n v="1"/>
    <n v="4697.01"/>
    <n v="4697.01"/>
    <n v="506"/>
    <n v="6"/>
    <x v="0"/>
    <n v="2376687.06"/>
    <x v="21"/>
  </r>
  <r>
    <x v="157"/>
    <s v="P0298"/>
    <x v="155"/>
    <x v="8"/>
    <s v="Supplier_10"/>
    <x v="1"/>
    <n v="9"/>
    <n v="1651.05"/>
    <n v="14859.45"/>
    <n v="542"/>
    <n v="10"/>
    <x v="0"/>
    <n v="894869.1"/>
    <x v="23"/>
  </r>
  <r>
    <x v="399"/>
    <s v="P0122"/>
    <x v="211"/>
    <x v="7"/>
    <s v="Supplier_5"/>
    <x v="1"/>
    <n v="16"/>
    <n v="13516.82"/>
    <n v="216269.12"/>
    <n v="233"/>
    <n v="10"/>
    <x v="0"/>
    <n v="3149419.06"/>
    <x v="5"/>
  </r>
  <r>
    <x v="499"/>
    <s v="P0293"/>
    <x v="81"/>
    <x v="8"/>
    <s v="Supplier_23"/>
    <x v="2"/>
    <n v="4"/>
    <n v="2502.4499999999998"/>
    <n v="10009.799999999999"/>
    <n v="509"/>
    <n v="4"/>
    <x v="0"/>
    <n v="1273747.0499999998"/>
    <x v="17"/>
  </r>
  <r>
    <x v="424"/>
    <s v="P0079"/>
    <x v="16"/>
    <x v="0"/>
    <s v="Supplier_14"/>
    <x v="2"/>
    <n v="11"/>
    <n v="185.28"/>
    <n v="2038.08"/>
    <n v="172"/>
    <n v="5"/>
    <x v="0"/>
    <n v="31868.16"/>
    <x v="8"/>
  </r>
  <r>
    <x v="59"/>
    <s v="P0238"/>
    <x v="96"/>
    <x v="6"/>
    <s v="Supplier_11"/>
    <x v="0"/>
    <n v="17"/>
    <n v="4644.7700000000004"/>
    <n v="78961.09"/>
    <n v="488"/>
    <n v="8"/>
    <x v="0"/>
    <n v="2266647.7600000002"/>
    <x v="0"/>
  </r>
  <r>
    <x v="283"/>
    <s v="P0167"/>
    <x v="36"/>
    <x v="3"/>
    <s v="Supplier_18"/>
    <x v="3"/>
    <n v="29"/>
    <n v="1683.35"/>
    <n v="48817.15"/>
    <n v="132"/>
    <n v="6"/>
    <x v="0"/>
    <n v="222202.19999999998"/>
    <x v="21"/>
  </r>
  <r>
    <x v="680"/>
    <s v="P0100"/>
    <x v="251"/>
    <x v="9"/>
    <s v="Supplier_10"/>
    <x v="4"/>
    <n v="20"/>
    <n v="535.11"/>
    <n v="10702.2"/>
    <n v="118"/>
    <n v="6"/>
    <x v="0"/>
    <n v="63142.98"/>
    <x v="1"/>
  </r>
  <r>
    <x v="363"/>
    <s v="P0150"/>
    <x v="202"/>
    <x v="7"/>
    <s v="Supplier_15"/>
    <x v="0"/>
    <n v="24"/>
    <n v="20722.23"/>
    <n v="497333.52"/>
    <n v="222"/>
    <n v="9"/>
    <x v="0"/>
    <n v="4600335.0599999996"/>
    <x v="9"/>
  </r>
  <r>
    <x v="19"/>
    <s v="P0133"/>
    <x v="232"/>
    <x v="7"/>
    <s v="Supplier_12"/>
    <x v="4"/>
    <n v="11"/>
    <n v="4337.17"/>
    <n v="47708.87"/>
    <n v="181"/>
    <n v="3"/>
    <x v="0"/>
    <n v="785027.77"/>
    <x v="3"/>
  </r>
  <r>
    <x v="428"/>
    <s v="P0206"/>
    <x v="8"/>
    <x v="4"/>
    <s v="Supplier_29"/>
    <x v="4"/>
    <n v="15"/>
    <n v="3071.83"/>
    <n v="46077.45"/>
    <n v="121"/>
    <n v="11"/>
    <x v="0"/>
    <n v="371691.43"/>
    <x v="12"/>
  </r>
  <r>
    <x v="217"/>
    <s v="P0219"/>
    <x v="273"/>
    <x v="6"/>
    <s v="Supplier_24"/>
    <x v="1"/>
    <n v="4"/>
    <n v="3141.72"/>
    <n v="12566.88"/>
    <n v="307"/>
    <n v="4"/>
    <x v="0"/>
    <n v="964508.03999999992"/>
    <x v="1"/>
  </r>
  <r>
    <x v="267"/>
    <s v="P0133"/>
    <x v="232"/>
    <x v="7"/>
    <s v="Supplier_26"/>
    <x v="4"/>
    <n v="14"/>
    <n v="21989.95"/>
    <n v="307859.3"/>
    <n v="150"/>
    <n v="10"/>
    <x v="0"/>
    <n v="3298492.5"/>
    <x v="21"/>
  </r>
  <r>
    <x v="573"/>
    <s v="P0261"/>
    <x v="286"/>
    <x v="2"/>
    <s v="Supplier_19"/>
    <x v="3"/>
    <n v="10"/>
    <n v="1394.48"/>
    <n v="13944.8"/>
    <n v="533"/>
    <n v="4"/>
    <x v="1"/>
    <n v="743257.84"/>
    <x v="13"/>
  </r>
  <r>
    <x v="467"/>
    <s v="P0202"/>
    <x v="174"/>
    <x v="4"/>
    <s v="Supplier_18"/>
    <x v="2"/>
    <n v="19"/>
    <n v="2638.78"/>
    <n v="50136.82"/>
    <n v="168"/>
    <n v="11"/>
    <x v="0"/>
    <n v="443315.04000000004"/>
    <x v="13"/>
  </r>
  <r>
    <x v="265"/>
    <s v="P0138"/>
    <x v="245"/>
    <x v="7"/>
    <s v="Supplier_22"/>
    <x v="0"/>
    <n v="21"/>
    <n v="1496.99"/>
    <n v="31436.79"/>
    <n v="139"/>
    <n v="14"/>
    <x v="0"/>
    <n v="208081.61000000002"/>
    <x v="17"/>
  </r>
  <r>
    <x v="157"/>
    <s v="P0065"/>
    <x v="190"/>
    <x v="0"/>
    <s v="Supplier_21"/>
    <x v="3"/>
    <n v="9"/>
    <n v="262.20999999999998"/>
    <n v="2359.89"/>
    <n v="199"/>
    <n v="11"/>
    <x v="0"/>
    <n v="52179.789999999994"/>
    <x v="23"/>
  </r>
  <r>
    <x v="465"/>
    <s v="P0258"/>
    <x v="171"/>
    <x v="2"/>
    <s v="Supplier_15"/>
    <x v="3"/>
    <n v="4"/>
    <n v="3856.26"/>
    <n v="15425.04"/>
    <n v="324"/>
    <n v="3"/>
    <x v="0"/>
    <n v="1249428.24"/>
    <x v="7"/>
  </r>
  <r>
    <x v="153"/>
    <s v="P0225"/>
    <x v="34"/>
    <x v="6"/>
    <s v="Supplier_30"/>
    <x v="3"/>
    <n v="9"/>
    <n v="4749.8900000000003"/>
    <n v="42749.01"/>
    <n v="492"/>
    <n v="10"/>
    <x v="0"/>
    <n v="2336945.8800000004"/>
    <x v="23"/>
  </r>
  <r>
    <x v="457"/>
    <s v="P0071"/>
    <x v="139"/>
    <x v="0"/>
    <s v="Supplier_15"/>
    <x v="1"/>
    <n v="24"/>
    <n v="269.39"/>
    <n v="6465.36"/>
    <n v="91"/>
    <n v="8"/>
    <x v="0"/>
    <n v="24514.489999999998"/>
    <x v="23"/>
  </r>
  <r>
    <x v="440"/>
    <s v="P0160"/>
    <x v="179"/>
    <x v="3"/>
    <s v="Supplier_5"/>
    <x v="0"/>
    <n v="13"/>
    <n v="554.08000000000004"/>
    <n v="7203.04"/>
    <n v="181"/>
    <n v="8"/>
    <x v="0"/>
    <n v="100288.48000000001"/>
    <x v="0"/>
  </r>
  <r>
    <x v="415"/>
    <s v="P0239"/>
    <x v="217"/>
    <x v="6"/>
    <s v="Supplier_12"/>
    <x v="3"/>
    <n v="8"/>
    <n v="356.42"/>
    <n v="2851.36"/>
    <n v="428"/>
    <n v="13"/>
    <x v="1"/>
    <n v="152547.76"/>
    <x v="21"/>
  </r>
  <r>
    <x v="519"/>
    <s v="P0059"/>
    <x v="184"/>
    <x v="5"/>
    <s v="Supplier_24"/>
    <x v="4"/>
    <n v="41"/>
    <n v="2668.42"/>
    <n v="109405.22"/>
    <n v="98"/>
    <n v="14"/>
    <x v="0"/>
    <n v="261505.16"/>
    <x v="13"/>
  </r>
  <r>
    <x v="414"/>
    <s v="P0196"/>
    <x v="186"/>
    <x v="4"/>
    <s v="Supplier_30"/>
    <x v="3"/>
    <n v="24"/>
    <n v="2892.59"/>
    <n v="69422.16"/>
    <n v="148"/>
    <n v="14"/>
    <x v="0"/>
    <n v="428103.32"/>
    <x v="21"/>
  </r>
  <r>
    <x v="618"/>
    <s v="P0199"/>
    <x v="120"/>
    <x v="4"/>
    <s v="Supplier_15"/>
    <x v="1"/>
    <n v="10"/>
    <n v="1504.82"/>
    <n v="15048.2"/>
    <n v="105"/>
    <n v="2"/>
    <x v="0"/>
    <n v="158006.1"/>
    <x v="15"/>
  </r>
  <r>
    <x v="18"/>
    <s v="P0025"/>
    <x v="163"/>
    <x v="1"/>
    <s v="Supplier_22"/>
    <x v="3"/>
    <n v="49"/>
    <n v="19075.259999999998"/>
    <n v="934687.74"/>
    <n v="88"/>
    <n v="14"/>
    <x v="2"/>
    <n v="1678622.88"/>
    <x v="12"/>
  </r>
  <r>
    <x v="244"/>
    <s v="P0030"/>
    <x v="82"/>
    <x v="1"/>
    <s v="Supplier_2"/>
    <x v="3"/>
    <n v="40"/>
    <n v="12756.06"/>
    <n v="510242.4"/>
    <n v="56"/>
    <n v="5"/>
    <x v="2"/>
    <n v="714339.36"/>
    <x v="20"/>
  </r>
  <r>
    <x v="32"/>
    <s v="P0244"/>
    <x v="204"/>
    <x v="2"/>
    <s v="Supplier_28"/>
    <x v="2"/>
    <n v="8"/>
    <n v="4720.5600000000004"/>
    <n v="37764.480000000003"/>
    <n v="380"/>
    <n v="4"/>
    <x v="0"/>
    <n v="1793812.8"/>
    <x v="10"/>
  </r>
  <r>
    <x v="382"/>
    <s v="P0009"/>
    <x v="166"/>
    <x v="1"/>
    <s v="Supplier_25"/>
    <x v="3"/>
    <n v="24"/>
    <n v="19882.8"/>
    <n v="477187.2"/>
    <n v="71"/>
    <n v="8"/>
    <x v="0"/>
    <n v="1411678.8"/>
    <x v="2"/>
  </r>
  <r>
    <x v="642"/>
    <s v="P0148"/>
    <x v="137"/>
    <x v="7"/>
    <s v="Supplier_23"/>
    <x v="0"/>
    <n v="12"/>
    <n v="14520.49"/>
    <n v="174245.88"/>
    <n v="139"/>
    <n v="8"/>
    <x v="0"/>
    <n v="2018348.1099999999"/>
    <x v="6"/>
  </r>
  <r>
    <x v="468"/>
    <s v="P0209"/>
    <x v="9"/>
    <x v="4"/>
    <s v="Supplier_21"/>
    <x v="0"/>
    <n v="13"/>
    <n v="2121.16"/>
    <n v="27575.08"/>
    <n v="230"/>
    <n v="8"/>
    <x v="0"/>
    <n v="487866.8"/>
    <x v="14"/>
  </r>
  <r>
    <x v="509"/>
    <s v="P0162"/>
    <x v="135"/>
    <x v="3"/>
    <s v="Supplier_28"/>
    <x v="4"/>
    <n v="11"/>
    <n v="376.02"/>
    <n v="4136.22"/>
    <n v="194"/>
    <n v="11"/>
    <x v="0"/>
    <n v="72947.87999999999"/>
    <x v="19"/>
  </r>
  <r>
    <x v="261"/>
    <s v="P0257"/>
    <x v="54"/>
    <x v="2"/>
    <s v="Supplier_4"/>
    <x v="4"/>
    <n v="8"/>
    <n v="2621.25"/>
    <n v="20970"/>
    <n v="345"/>
    <n v="4"/>
    <x v="1"/>
    <n v="904331.25"/>
    <x v="2"/>
  </r>
  <r>
    <x v="254"/>
    <s v="P0002"/>
    <x v="215"/>
    <x v="1"/>
    <s v="Supplier_24"/>
    <x v="3"/>
    <n v="27"/>
    <n v="4795.55"/>
    <n v="129479.85"/>
    <n v="113"/>
    <n v="13"/>
    <x v="0"/>
    <n v="541897.15"/>
    <x v="7"/>
  </r>
  <r>
    <x v="362"/>
    <s v="P0280"/>
    <x v="253"/>
    <x v="8"/>
    <s v="Supplier_10"/>
    <x v="1"/>
    <n v="6"/>
    <n v="514.96"/>
    <n v="3089.76"/>
    <n v="565"/>
    <n v="6"/>
    <x v="0"/>
    <n v="290952.40000000002"/>
    <x v="15"/>
  </r>
  <r>
    <x v="306"/>
    <s v="P0154"/>
    <x v="240"/>
    <x v="3"/>
    <s v="Supplier_13"/>
    <x v="0"/>
    <n v="21"/>
    <n v="1275.1300000000001"/>
    <n v="26777.73"/>
    <n v="98"/>
    <n v="4"/>
    <x v="0"/>
    <n v="124962.74"/>
    <x v="17"/>
  </r>
  <r>
    <x v="83"/>
    <s v="P0152"/>
    <x v="247"/>
    <x v="3"/>
    <s v="Supplier_2"/>
    <x v="4"/>
    <n v="16"/>
    <n v="3267.55"/>
    <n v="52280.800000000003"/>
    <n v="246"/>
    <n v="13"/>
    <x v="0"/>
    <n v="803817.3"/>
    <x v="23"/>
  </r>
  <r>
    <x v="28"/>
    <s v="P0137"/>
    <x v="94"/>
    <x v="7"/>
    <s v="Supplier_21"/>
    <x v="1"/>
    <n v="10"/>
    <n v="11410.12"/>
    <n v="114101.2"/>
    <n v="114"/>
    <n v="7"/>
    <x v="0"/>
    <n v="1300753.6800000002"/>
    <x v="16"/>
  </r>
  <r>
    <x v="356"/>
    <s v="P0280"/>
    <x v="253"/>
    <x v="8"/>
    <s v="Supplier_24"/>
    <x v="3"/>
    <n v="2"/>
    <n v="340.62"/>
    <n v="681.24"/>
    <n v="367"/>
    <n v="8"/>
    <x v="1"/>
    <n v="125007.54000000001"/>
    <x v="16"/>
  </r>
  <r>
    <x v="709"/>
    <s v="P0208"/>
    <x v="144"/>
    <x v="4"/>
    <s v="Supplier_6"/>
    <x v="4"/>
    <n v="14"/>
    <n v="2406.15"/>
    <n v="33686.1"/>
    <n v="88"/>
    <n v="3"/>
    <x v="0"/>
    <n v="211741.2"/>
    <x v="0"/>
  </r>
  <r>
    <x v="258"/>
    <s v="P0201"/>
    <x v="243"/>
    <x v="4"/>
    <s v="Supplier_4"/>
    <x v="3"/>
    <n v="21"/>
    <n v="356.64"/>
    <n v="7489.44"/>
    <n v="247"/>
    <n v="13"/>
    <x v="0"/>
    <n v="88090.08"/>
    <x v="2"/>
  </r>
  <r>
    <x v="487"/>
    <s v="P0300"/>
    <x v="283"/>
    <x v="8"/>
    <s v="Supplier_7"/>
    <x v="2"/>
    <n v="10"/>
    <n v="3826.23"/>
    <n v="38262.300000000003"/>
    <n v="575"/>
    <n v="5"/>
    <x v="0"/>
    <n v="2200082.25"/>
    <x v="1"/>
  </r>
  <r>
    <x v="674"/>
    <s v="P0101"/>
    <x v="66"/>
    <x v="9"/>
    <s v="Supplier_3"/>
    <x v="0"/>
    <n v="10"/>
    <n v="2962.73"/>
    <n v="29627.3"/>
    <n v="155"/>
    <n v="13"/>
    <x v="0"/>
    <n v="459223.15"/>
    <x v="6"/>
  </r>
  <r>
    <x v="620"/>
    <s v="P0089"/>
    <x v="280"/>
    <x v="0"/>
    <s v="Supplier_20"/>
    <x v="0"/>
    <n v="25"/>
    <n v="366.6"/>
    <n v="9165"/>
    <n v="87"/>
    <n v="12"/>
    <x v="0"/>
    <n v="31894.2"/>
    <x v="23"/>
  </r>
  <r>
    <x v="694"/>
    <s v="P0020"/>
    <x v="72"/>
    <x v="1"/>
    <s v="Supplier_11"/>
    <x v="2"/>
    <n v="78"/>
    <n v="8405.77"/>
    <n v="655650.06000000006"/>
    <n v="96"/>
    <n v="8"/>
    <x v="2"/>
    <n v="806953.92"/>
    <x v="19"/>
  </r>
  <r>
    <x v="357"/>
    <s v="P0203"/>
    <x v="117"/>
    <x v="4"/>
    <s v="Supplier_27"/>
    <x v="4"/>
    <n v="10"/>
    <n v="1981.05"/>
    <n v="19810.5"/>
    <n v="96"/>
    <n v="13"/>
    <x v="0"/>
    <n v="190180.8"/>
    <x v="12"/>
  </r>
  <r>
    <x v="284"/>
    <s v="P0270"/>
    <x v="48"/>
    <x v="2"/>
    <s v="Supplier_1"/>
    <x v="3"/>
    <n v="3"/>
    <n v="653.54"/>
    <n v="1960.62"/>
    <n v="480"/>
    <n v="8"/>
    <x v="0"/>
    <n v="313699.19999999995"/>
    <x v="7"/>
  </r>
  <r>
    <x v="628"/>
    <s v="P0051"/>
    <x v="218"/>
    <x v="5"/>
    <s v="Supplier_16"/>
    <x v="0"/>
    <n v="67"/>
    <n v="3619.5"/>
    <n v="242506.5"/>
    <n v="30"/>
    <n v="2"/>
    <x v="2"/>
    <n v="108585"/>
    <x v="20"/>
  </r>
  <r>
    <x v="298"/>
    <s v="P0012"/>
    <x v="102"/>
    <x v="1"/>
    <s v="Supplier_6"/>
    <x v="4"/>
    <n v="45"/>
    <n v="15097.75"/>
    <n v="679398.75"/>
    <n v="102"/>
    <n v="10"/>
    <x v="0"/>
    <n v="1539970.5"/>
    <x v="9"/>
  </r>
  <r>
    <x v="597"/>
    <s v="P0267"/>
    <x v="51"/>
    <x v="2"/>
    <s v="Supplier_23"/>
    <x v="4"/>
    <n v="8"/>
    <n v="2457.52"/>
    <n v="19660.16"/>
    <n v="455"/>
    <n v="5"/>
    <x v="1"/>
    <n v="1118171.6000000001"/>
    <x v="2"/>
  </r>
  <r>
    <x v="489"/>
    <s v="P0084"/>
    <x v="12"/>
    <x v="0"/>
    <s v="Supplier_8"/>
    <x v="1"/>
    <n v="21"/>
    <n v="475.11"/>
    <n v="9977.31"/>
    <n v="153"/>
    <n v="10"/>
    <x v="0"/>
    <n v="72691.83"/>
    <x v="11"/>
  </r>
  <r>
    <x v="125"/>
    <s v="P0100"/>
    <x v="251"/>
    <x v="9"/>
    <s v="Supplier_10"/>
    <x v="3"/>
    <n v="22"/>
    <n v="3142.96"/>
    <n v="69145.119999999995"/>
    <n v="242"/>
    <n v="14"/>
    <x v="0"/>
    <n v="760596.32000000007"/>
    <x v="20"/>
  </r>
  <r>
    <x v="506"/>
    <s v="P0195"/>
    <x v="261"/>
    <x v="4"/>
    <s v="Supplier_25"/>
    <x v="4"/>
    <n v="14"/>
    <n v="4527.7700000000004"/>
    <n v="63388.78"/>
    <n v="81"/>
    <n v="3"/>
    <x v="0"/>
    <n v="366749.37000000005"/>
    <x v="22"/>
  </r>
  <r>
    <x v="15"/>
    <s v="P0282"/>
    <x v="210"/>
    <x v="8"/>
    <s v="Supplier_17"/>
    <x v="3"/>
    <n v="10"/>
    <n v="890.57"/>
    <n v="8905.7000000000007"/>
    <n v="552"/>
    <n v="13"/>
    <x v="1"/>
    <n v="491594.64"/>
    <x v="10"/>
  </r>
  <r>
    <x v="681"/>
    <s v="P0281"/>
    <x v="201"/>
    <x v="8"/>
    <s v="Supplier_9"/>
    <x v="0"/>
    <n v="9"/>
    <n v="1874.72"/>
    <n v="16872.48"/>
    <n v="554"/>
    <n v="8"/>
    <x v="0"/>
    <n v="1038594.88"/>
    <x v="8"/>
  </r>
  <r>
    <x v="173"/>
    <s v="P0152"/>
    <x v="247"/>
    <x v="3"/>
    <s v="Supplier_10"/>
    <x v="4"/>
    <n v="18"/>
    <n v="4623.6400000000003"/>
    <n v="83225.52"/>
    <n v="155"/>
    <n v="14"/>
    <x v="0"/>
    <n v="716664.20000000007"/>
    <x v="12"/>
  </r>
  <r>
    <x v="188"/>
    <s v="P0005"/>
    <x v="105"/>
    <x v="1"/>
    <s v="Supplier_19"/>
    <x v="3"/>
    <n v="32"/>
    <n v="12660.29"/>
    <n v="405129.28"/>
    <n v="80"/>
    <n v="4"/>
    <x v="2"/>
    <n v="1012823.2000000001"/>
    <x v="5"/>
  </r>
  <r>
    <x v="373"/>
    <s v="P0293"/>
    <x v="81"/>
    <x v="8"/>
    <s v="Supplier_14"/>
    <x v="0"/>
    <n v="1"/>
    <n v="1781.62"/>
    <n v="1781.62"/>
    <n v="517"/>
    <n v="6"/>
    <x v="0"/>
    <n v="921097.53999999992"/>
    <x v="11"/>
  </r>
  <r>
    <x v="710"/>
    <s v="P0094"/>
    <x v="121"/>
    <x v="9"/>
    <s v="Supplier_25"/>
    <x v="4"/>
    <n v="16"/>
    <n v="1428.45"/>
    <n v="22855.200000000001"/>
    <n v="164"/>
    <n v="13"/>
    <x v="0"/>
    <n v="234265.80000000002"/>
    <x v="19"/>
  </r>
  <r>
    <x v="81"/>
    <s v="P0134"/>
    <x v="272"/>
    <x v="7"/>
    <s v="Supplier_14"/>
    <x v="0"/>
    <n v="9"/>
    <n v="27584.29"/>
    <n v="248258.61"/>
    <n v="99"/>
    <n v="12"/>
    <x v="0"/>
    <n v="2730844.71"/>
    <x v="8"/>
  </r>
  <r>
    <x v="340"/>
    <s v="P0286"/>
    <x v="262"/>
    <x v="8"/>
    <s v="Supplier_27"/>
    <x v="1"/>
    <n v="2"/>
    <n v="1337.1"/>
    <n v="2674.2"/>
    <n v="482"/>
    <n v="2"/>
    <x v="1"/>
    <n v="644482.19999999995"/>
    <x v="21"/>
  </r>
  <r>
    <x v="536"/>
    <s v="P0154"/>
    <x v="240"/>
    <x v="3"/>
    <s v="Supplier_23"/>
    <x v="3"/>
    <n v="23"/>
    <n v="2153.12"/>
    <n v="49521.760000000002"/>
    <n v="232"/>
    <n v="12"/>
    <x v="0"/>
    <n v="499523.83999999997"/>
    <x v="8"/>
  </r>
  <r>
    <x v="626"/>
    <s v="P0148"/>
    <x v="137"/>
    <x v="7"/>
    <s v="Supplier_24"/>
    <x v="2"/>
    <n v="14"/>
    <n v="5305.58"/>
    <n v="74278.12"/>
    <n v="141"/>
    <n v="12"/>
    <x v="0"/>
    <n v="748086.78"/>
    <x v="4"/>
  </r>
  <r>
    <x v="319"/>
    <s v="P0165"/>
    <x v="109"/>
    <x v="3"/>
    <s v="Supplier_21"/>
    <x v="3"/>
    <n v="24"/>
    <n v="1655.06"/>
    <n v="39721.440000000002"/>
    <n v="214"/>
    <n v="4"/>
    <x v="0"/>
    <n v="354182.83999999997"/>
    <x v="5"/>
  </r>
  <r>
    <x v="298"/>
    <s v="P0137"/>
    <x v="94"/>
    <x v="7"/>
    <s v="Supplier_30"/>
    <x v="2"/>
    <n v="21"/>
    <n v="16875.46"/>
    <n v="354384.66"/>
    <n v="97"/>
    <n v="11"/>
    <x v="0"/>
    <n v="1636919.6199999999"/>
    <x v="9"/>
  </r>
  <r>
    <x v="94"/>
    <s v="P0130"/>
    <x v="213"/>
    <x v="7"/>
    <s v="Supplier_1"/>
    <x v="4"/>
    <n v="18"/>
    <n v="17374.32"/>
    <n v="312737.76"/>
    <n v="80"/>
    <n v="9"/>
    <x v="0"/>
    <n v="1389945.6"/>
    <x v="21"/>
  </r>
  <r>
    <x v="52"/>
    <s v="P0197"/>
    <x v="178"/>
    <x v="4"/>
    <s v="Supplier_1"/>
    <x v="3"/>
    <n v="13"/>
    <n v="367.59"/>
    <n v="4778.67"/>
    <n v="141"/>
    <n v="6"/>
    <x v="0"/>
    <n v="51830.189999999995"/>
    <x v="20"/>
  </r>
  <r>
    <x v="286"/>
    <s v="P0162"/>
    <x v="135"/>
    <x v="3"/>
    <s v="Supplier_21"/>
    <x v="0"/>
    <n v="22"/>
    <n v="3750.68"/>
    <n v="82514.960000000006"/>
    <n v="132"/>
    <n v="2"/>
    <x v="0"/>
    <n v="495089.75999999995"/>
    <x v="18"/>
  </r>
  <r>
    <x v="671"/>
    <s v="P0047"/>
    <x v="5"/>
    <x v="5"/>
    <s v="Supplier_24"/>
    <x v="2"/>
    <n v="34"/>
    <n v="3159"/>
    <n v="107406"/>
    <n v="76"/>
    <n v="9"/>
    <x v="0"/>
    <n v="240084"/>
    <x v="12"/>
  </r>
  <r>
    <x v="236"/>
    <s v="P0252"/>
    <x v="291"/>
    <x v="2"/>
    <s v="Supplier_4"/>
    <x v="4"/>
    <n v="6"/>
    <n v="3338.12"/>
    <n v="20028.72"/>
    <n v="549"/>
    <n v="3"/>
    <x v="0"/>
    <n v="1832627.88"/>
    <x v="4"/>
  </r>
  <r>
    <x v="327"/>
    <s v="P0116"/>
    <x v="156"/>
    <x v="9"/>
    <s v="Supplier_29"/>
    <x v="4"/>
    <n v="15"/>
    <n v="4592.6499999999996"/>
    <n v="68889.75"/>
    <n v="82"/>
    <n v="8"/>
    <x v="0"/>
    <n v="376597.3"/>
    <x v="9"/>
  </r>
  <r>
    <x v="298"/>
    <s v="P0024"/>
    <x v="239"/>
    <x v="1"/>
    <s v="Supplier_24"/>
    <x v="4"/>
    <n v="34"/>
    <n v="9454.92"/>
    <n v="321467.28000000003"/>
    <n v="96"/>
    <n v="4"/>
    <x v="0"/>
    <n v="907672.32000000007"/>
    <x v="9"/>
  </r>
  <r>
    <x v="204"/>
    <s v="P0246"/>
    <x v="284"/>
    <x v="2"/>
    <s v="Supplier_7"/>
    <x v="0"/>
    <n v="6"/>
    <n v="2038.2"/>
    <n v="12229.2"/>
    <n v="591"/>
    <n v="11"/>
    <x v="0"/>
    <n v="1204576.2"/>
    <x v="9"/>
  </r>
  <r>
    <x v="711"/>
    <s v="P0143"/>
    <x v="295"/>
    <x v="7"/>
    <s v="Supplier_24"/>
    <x v="4"/>
    <n v="14"/>
    <n v="23656.17"/>
    <n v="331186.38"/>
    <n v="110"/>
    <n v="4"/>
    <x v="0"/>
    <n v="2602178.6999999997"/>
    <x v="9"/>
  </r>
  <r>
    <x v="132"/>
    <s v="P0280"/>
    <x v="253"/>
    <x v="8"/>
    <s v="Supplier_27"/>
    <x v="0"/>
    <n v="2"/>
    <n v="4735.21"/>
    <n v="9470.42"/>
    <n v="485"/>
    <n v="10"/>
    <x v="1"/>
    <n v="2296576.85"/>
    <x v="18"/>
  </r>
  <r>
    <x v="23"/>
    <s v="P0085"/>
    <x v="293"/>
    <x v="0"/>
    <s v="Supplier_13"/>
    <x v="2"/>
    <n v="23"/>
    <n v="487.33"/>
    <n v="11208.59"/>
    <n v="168"/>
    <n v="2"/>
    <x v="0"/>
    <n v="81871.44"/>
    <x v="14"/>
  </r>
  <r>
    <x v="460"/>
    <s v="P0225"/>
    <x v="34"/>
    <x v="6"/>
    <s v="Supplier_25"/>
    <x v="3"/>
    <n v="7"/>
    <n v="3470.53"/>
    <n v="24293.71"/>
    <n v="454"/>
    <n v="9"/>
    <x v="0"/>
    <n v="1575620.62"/>
    <x v="21"/>
  </r>
  <r>
    <x v="450"/>
    <s v="P0163"/>
    <x v="75"/>
    <x v="3"/>
    <s v="Supplier_11"/>
    <x v="0"/>
    <n v="18"/>
    <n v="3903.4"/>
    <n v="70261.2"/>
    <n v="180"/>
    <n v="12"/>
    <x v="0"/>
    <n v="702612"/>
    <x v="16"/>
  </r>
  <r>
    <x v="629"/>
    <s v="P0108"/>
    <x v="226"/>
    <x v="9"/>
    <s v="Supplier_22"/>
    <x v="1"/>
    <n v="13"/>
    <n v="4693.3100000000004"/>
    <n v="61013.03"/>
    <n v="126"/>
    <n v="4"/>
    <x v="0"/>
    <n v="591357.06000000006"/>
    <x v="8"/>
  </r>
  <r>
    <x v="507"/>
    <s v="P0286"/>
    <x v="262"/>
    <x v="8"/>
    <s v="Supplier_26"/>
    <x v="3"/>
    <n v="3"/>
    <n v="644.05999999999995"/>
    <n v="1932.18"/>
    <n v="393"/>
    <n v="6"/>
    <x v="0"/>
    <n v="253115.58"/>
    <x v="7"/>
  </r>
  <r>
    <x v="328"/>
    <s v="P0238"/>
    <x v="96"/>
    <x v="6"/>
    <s v="Supplier_5"/>
    <x v="2"/>
    <n v="10"/>
    <n v="3849.15"/>
    <n v="38491.5"/>
    <n v="494"/>
    <n v="9"/>
    <x v="1"/>
    <n v="1901480.1"/>
    <x v="1"/>
  </r>
  <r>
    <x v="524"/>
    <s v="P0212"/>
    <x v="195"/>
    <x v="6"/>
    <s v="Supplier_21"/>
    <x v="4"/>
    <n v="1"/>
    <n v="708.64"/>
    <n v="708.64"/>
    <n v="595"/>
    <n v="6"/>
    <x v="0"/>
    <n v="421640.8"/>
    <x v="14"/>
  </r>
  <r>
    <x v="79"/>
    <s v="P0092"/>
    <x v="246"/>
    <x v="9"/>
    <s v="Supplier_29"/>
    <x v="0"/>
    <n v="23"/>
    <n v="1200.8900000000001"/>
    <n v="27620.47"/>
    <n v="245"/>
    <n v="13"/>
    <x v="0"/>
    <n v="294218.05000000005"/>
    <x v="14"/>
  </r>
  <r>
    <x v="163"/>
    <s v="P0229"/>
    <x v="294"/>
    <x v="6"/>
    <s v="Supplier_26"/>
    <x v="4"/>
    <n v="1"/>
    <n v="328.16"/>
    <n v="328.16"/>
    <n v="541"/>
    <n v="8"/>
    <x v="1"/>
    <n v="177534.56000000003"/>
    <x v="16"/>
  </r>
  <r>
    <x v="281"/>
    <s v="P0127"/>
    <x v="236"/>
    <x v="7"/>
    <s v="Supplier_24"/>
    <x v="0"/>
    <n v="8"/>
    <n v="4619.92"/>
    <n v="36959.360000000001"/>
    <n v="208"/>
    <n v="9"/>
    <x v="0"/>
    <n v="960943.36"/>
    <x v="3"/>
  </r>
  <r>
    <x v="265"/>
    <s v="P0046"/>
    <x v="124"/>
    <x v="5"/>
    <s v="Supplier_17"/>
    <x v="0"/>
    <n v="40"/>
    <n v="4154.18"/>
    <n v="166167.20000000001"/>
    <n v="99"/>
    <n v="4"/>
    <x v="0"/>
    <n v="411263.82"/>
    <x v="17"/>
  </r>
  <r>
    <x v="707"/>
    <s v="P0233"/>
    <x v="38"/>
    <x v="6"/>
    <s v="Supplier_30"/>
    <x v="0"/>
    <n v="10"/>
    <n v="4169.1499999999996"/>
    <n v="41691.5"/>
    <n v="476"/>
    <n v="12"/>
    <x v="1"/>
    <n v="1984515.4"/>
    <x v="21"/>
  </r>
  <r>
    <x v="34"/>
    <s v="P0020"/>
    <x v="72"/>
    <x v="1"/>
    <s v="Supplier_22"/>
    <x v="1"/>
    <n v="48"/>
    <n v="14916.31"/>
    <n v="715982.88"/>
    <n v="103"/>
    <n v="13"/>
    <x v="0"/>
    <n v="1536379.93"/>
    <x v="17"/>
  </r>
  <r>
    <x v="315"/>
    <s v="P0234"/>
    <x v="161"/>
    <x v="6"/>
    <s v="Supplier_4"/>
    <x v="1"/>
    <n v="4"/>
    <n v="3632.56"/>
    <n v="14530.24"/>
    <n v="587"/>
    <n v="14"/>
    <x v="0"/>
    <n v="2132312.7199999997"/>
    <x v="5"/>
  </r>
  <r>
    <x v="593"/>
    <s v="P0214"/>
    <x v="242"/>
    <x v="6"/>
    <s v="Supplier_3"/>
    <x v="0"/>
    <n v="1"/>
    <n v="1208.6400000000001"/>
    <n v="1208.6400000000001"/>
    <n v="307"/>
    <n v="3"/>
    <x v="0"/>
    <n v="371052.48000000004"/>
    <x v="13"/>
  </r>
  <r>
    <x v="384"/>
    <s v="P0151"/>
    <x v="205"/>
    <x v="3"/>
    <s v="Supplier_6"/>
    <x v="1"/>
    <n v="10"/>
    <n v="1918.46"/>
    <n v="19184.599999999999"/>
    <n v="90"/>
    <n v="12"/>
    <x v="0"/>
    <n v="172661.4"/>
    <x v="9"/>
  </r>
  <r>
    <x v="375"/>
    <s v="P0196"/>
    <x v="186"/>
    <x v="4"/>
    <s v="Supplier_11"/>
    <x v="2"/>
    <n v="11"/>
    <n v="4579.32"/>
    <n v="50372.52"/>
    <n v="91"/>
    <n v="8"/>
    <x v="0"/>
    <n v="416718.12"/>
    <x v="4"/>
  </r>
  <r>
    <x v="188"/>
    <s v="P0075"/>
    <x v="141"/>
    <x v="0"/>
    <s v="Supplier_9"/>
    <x v="3"/>
    <n v="14"/>
    <n v="451.57"/>
    <n v="6321.98"/>
    <n v="170"/>
    <n v="7"/>
    <x v="0"/>
    <n v="76766.899999999994"/>
    <x v="5"/>
  </r>
  <r>
    <x v="639"/>
    <s v="P0299"/>
    <x v="287"/>
    <x v="8"/>
    <s v="Supplier_8"/>
    <x v="3"/>
    <n v="1"/>
    <n v="4503.6499999999996"/>
    <n v="4503.6499999999996"/>
    <n v="499"/>
    <n v="11"/>
    <x v="1"/>
    <n v="2247321.3499999996"/>
    <x v="6"/>
  </r>
  <r>
    <x v="214"/>
    <s v="P0104"/>
    <x v="98"/>
    <x v="9"/>
    <s v="Supplier_8"/>
    <x v="0"/>
    <n v="10"/>
    <n v="1431.63"/>
    <n v="14316.3"/>
    <n v="135"/>
    <n v="5"/>
    <x v="0"/>
    <n v="193270.05000000002"/>
    <x v="2"/>
  </r>
  <r>
    <x v="77"/>
    <s v="P0145"/>
    <x v="266"/>
    <x v="7"/>
    <s v="Supplier_21"/>
    <x v="1"/>
    <n v="9"/>
    <n v="23745.17"/>
    <n v="213706.53"/>
    <n v="122"/>
    <n v="9"/>
    <x v="0"/>
    <n v="2896910.7399999998"/>
    <x v="12"/>
  </r>
  <r>
    <x v="305"/>
    <s v="P0223"/>
    <x v="28"/>
    <x v="6"/>
    <s v="Supplier_3"/>
    <x v="0"/>
    <n v="1"/>
    <n v="3046.81"/>
    <n v="3046.81"/>
    <n v="352"/>
    <n v="14"/>
    <x v="1"/>
    <n v="1072477.1199999999"/>
    <x v="19"/>
  </r>
  <r>
    <x v="73"/>
    <s v="P0248"/>
    <x v="177"/>
    <x v="2"/>
    <s v="Supplier_22"/>
    <x v="3"/>
    <n v="2"/>
    <n v="2757.67"/>
    <n v="5515.34"/>
    <n v="586"/>
    <n v="9"/>
    <x v="0"/>
    <n v="1615994.62"/>
    <x v="19"/>
  </r>
  <r>
    <x v="698"/>
    <s v="P0094"/>
    <x v="121"/>
    <x v="9"/>
    <s v="Supplier_14"/>
    <x v="2"/>
    <n v="9"/>
    <n v="1113.17"/>
    <n v="10018.530000000001"/>
    <n v="94"/>
    <n v="7"/>
    <x v="0"/>
    <n v="104637.98000000001"/>
    <x v="19"/>
  </r>
  <r>
    <x v="399"/>
    <s v="P0215"/>
    <x v="24"/>
    <x v="6"/>
    <s v="Supplier_5"/>
    <x v="2"/>
    <n v="1"/>
    <n v="1893.25"/>
    <n v="1893.25"/>
    <n v="366"/>
    <n v="3"/>
    <x v="1"/>
    <n v="692929.5"/>
    <x v="5"/>
  </r>
  <r>
    <x v="354"/>
    <s v="P0126"/>
    <x v="268"/>
    <x v="7"/>
    <s v="Supplier_17"/>
    <x v="3"/>
    <n v="8"/>
    <n v="11394.72"/>
    <n v="91157.759999999995"/>
    <n v="184"/>
    <n v="6"/>
    <x v="0"/>
    <n v="2096628.48"/>
    <x v="15"/>
  </r>
  <r>
    <x v="366"/>
    <s v="P0144"/>
    <x v="271"/>
    <x v="7"/>
    <s v="Supplier_18"/>
    <x v="3"/>
    <n v="14"/>
    <n v="14620.56"/>
    <n v="204687.84"/>
    <n v="106"/>
    <n v="4"/>
    <x v="0"/>
    <n v="1549779.3599999999"/>
    <x v="16"/>
  </r>
  <r>
    <x v="595"/>
    <s v="P0167"/>
    <x v="36"/>
    <x v="3"/>
    <s v="Supplier_8"/>
    <x v="4"/>
    <n v="20"/>
    <n v="962.18"/>
    <n v="19243.599999999999"/>
    <n v="106"/>
    <n v="7"/>
    <x v="0"/>
    <n v="101991.08"/>
    <x v="18"/>
  </r>
  <r>
    <x v="33"/>
    <s v="P0233"/>
    <x v="38"/>
    <x v="6"/>
    <s v="Supplier_3"/>
    <x v="1"/>
    <n v="3"/>
    <n v="1768.11"/>
    <n v="5304.33"/>
    <n v="466"/>
    <n v="11"/>
    <x v="1"/>
    <n v="823939.26"/>
    <x v="3"/>
  </r>
  <r>
    <x v="380"/>
    <s v="P0160"/>
    <x v="179"/>
    <x v="3"/>
    <s v="Supplier_27"/>
    <x v="0"/>
    <n v="8"/>
    <n v="4190.57"/>
    <n v="33524.559999999998"/>
    <n v="192"/>
    <n v="3"/>
    <x v="0"/>
    <n v="804589.44"/>
    <x v="16"/>
  </r>
  <r>
    <x v="298"/>
    <s v="P0022"/>
    <x v="188"/>
    <x v="1"/>
    <s v="Supplier_11"/>
    <x v="0"/>
    <n v="33"/>
    <n v="10443.27"/>
    <n v="344627.91"/>
    <n v="76"/>
    <n v="14"/>
    <x v="2"/>
    <n v="793688.52"/>
    <x v="9"/>
  </r>
  <r>
    <x v="2"/>
    <s v="P0014"/>
    <x v="228"/>
    <x v="1"/>
    <s v="Supplier_21"/>
    <x v="3"/>
    <n v="22"/>
    <n v="17193.21"/>
    <n v="378250.62"/>
    <n v="38"/>
    <n v="12"/>
    <x v="2"/>
    <n v="653341.98"/>
    <x v="2"/>
  </r>
  <r>
    <x v="359"/>
    <s v="P0244"/>
    <x v="204"/>
    <x v="2"/>
    <s v="Supplier_16"/>
    <x v="1"/>
    <n v="4"/>
    <n v="3883.77"/>
    <n v="15535.08"/>
    <n v="250"/>
    <n v="14"/>
    <x v="0"/>
    <n v="970942.5"/>
    <x v="10"/>
  </r>
  <r>
    <x v="335"/>
    <s v="P0284"/>
    <x v="152"/>
    <x v="8"/>
    <s v="Supplier_8"/>
    <x v="0"/>
    <n v="9"/>
    <n v="3452.43"/>
    <n v="31071.87"/>
    <n v="324"/>
    <n v="9"/>
    <x v="0"/>
    <n v="1118587.3199999998"/>
    <x v="21"/>
  </r>
  <r>
    <x v="607"/>
    <s v="P0016"/>
    <x v="241"/>
    <x v="1"/>
    <s v="Supplier_28"/>
    <x v="1"/>
    <n v="49"/>
    <n v="8060.54"/>
    <n v="394966.46"/>
    <n v="44"/>
    <n v="6"/>
    <x v="2"/>
    <n v="354663.76"/>
    <x v="23"/>
  </r>
  <r>
    <x v="687"/>
    <s v="P0179"/>
    <x v="110"/>
    <x v="3"/>
    <s v="Supplier_1"/>
    <x v="0"/>
    <n v="15"/>
    <n v="2545.5"/>
    <n v="38182.5"/>
    <n v="154"/>
    <n v="9"/>
    <x v="0"/>
    <n v="392007"/>
    <x v="5"/>
  </r>
  <r>
    <x v="567"/>
    <s v="P0133"/>
    <x v="232"/>
    <x v="7"/>
    <s v="Supplier_27"/>
    <x v="1"/>
    <n v="8"/>
    <n v="6847.18"/>
    <n v="54777.440000000002"/>
    <n v="204"/>
    <n v="8"/>
    <x v="0"/>
    <n v="1396824.72"/>
    <x v="4"/>
  </r>
  <r>
    <x v="366"/>
    <s v="P0260"/>
    <x v="33"/>
    <x v="2"/>
    <s v="Supplier_11"/>
    <x v="1"/>
    <n v="5"/>
    <n v="4425.96"/>
    <n v="22129.8"/>
    <n v="548"/>
    <n v="10"/>
    <x v="1"/>
    <n v="2425426.08"/>
    <x v="16"/>
  </r>
  <r>
    <x v="395"/>
    <s v="P0274"/>
    <x v="256"/>
    <x v="8"/>
    <s v="Supplier_14"/>
    <x v="1"/>
    <n v="3"/>
    <n v="1998.69"/>
    <n v="5996.07"/>
    <n v="330"/>
    <n v="12"/>
    <x v="0"/>
    <n v="659567.70000000007"/>
    <x v="10"/>
  </r>
  <r>
    <x v="110"/>
    <s v="P0252"/>
    <x v="291"/>
    <x v="2"/>
    <s v="Supplier_6"/>
    <x v="0"/>
    <n v="3"/>
    <n v="382.67"/>
    <n v="1148.01"/>
    <n v="325"/>
    <n v="7"/>
    <x v="0"/>
    <n v="124367.75"/>
    <x v="0"/>
  </r>
  <r>
    <x v="342"/>
    <s v="P0090"/>
    <x v="146"/>
    <x v="0"/>
    <s v="Supplier_3"/>
    <x v="4"/>
    <n v="16"/>
    <n v="71.55"/>
    <n v="1144.8"/>
    <n v="175"/>
    <n v="10"/>
    <x v="0"/>
    <n v="12521.25"/>
    <x v="3"/>
  </r>
  <r>
    <x v="266"/>
    <s v="P0249"/>
    <x v="129"/>
    <x v="2"/>
    <s v="Supplier_6"/>
    <x v="0"/>
    <n v="2"/>
    <n v="4153.76"/>
    <n v="8307.52"/>
    <n v="548"/>
    <n v="9"/>
    <x v="1"/>
    <n v="2276260.48"/>
    <x v="11"/>
  </r>
  <r>
    <x v="42"/>
    <s v="P0171"/>
    <x v="193"/>
    <x v="3"/>
    <s v="Supplier_13"/>
    <x v="2"/>
    <n v="18"/>
    <n v="1912.91"/>
    <n v="34432.379999999997"/>
    <n v="231"/>
    <n v="10"/>
    <x v="0"/>
    <n v="441882.21"/>
    <x v="18"/>
  </r>
  <r>
    <x v="614"/>
    <s v="P0151"/>
    <x v="205"/>
    <x v="3"/>
    <s v="Supplier_18"/>
    <x v="4"/>
    <n v="20"/>
    <n v="1233.24"/>
    <n v="24664.799999999999"/>
    <n v="147"/>
    <n v="4"/>
    <x v="0"/>
    <n v="181286.28"/>
    <x v="15"/>
  </r>
  <r>
    <x v="20"/>
    <s v="P0203"/>
    <x v="117"/>
    <x v="4"/>
    <s v="Supplier_4"/>
    <x v="4"/>
    <n v="10"/>
    <n v="1521.52"/>
    <n v="15215.2"/>
    <n v="112"/>
    <n v="5"/>
    <x v="0"/>
    <n v="170410.23999999999"/>
    <x v="7"/>
  </r>
  <r>
    <x v="684"/>
    <s v="P0289"/>
    <x v="147"/>
    <x v="8"/>
    <s v="Supplier_30"/>
    <x v="4"/>
    <n v="8"/>
    <n v="3550.62"/>
    <n v="28404.959999999999"/>
    <n v="452"/>
    <n v="4"/>
    <x v="0"/>
    <n v="1604880.24"/>
    <x v="10"/>
  </r>
  <r>
    <x v="572"/>
    <s v="P0210"/>
    <x v="219"/>
    <x v="4"/>
    <s v="Supplier_22"/>
    <x v="3"/>
    <n v="13"/>
    <n v="246.36"/>
    <n v="3202.68"/>
    <n v="134"/>
    <n v="2"/>
    <x v="0"/>
    <n v="33012.240000000005"/>
    <x v="22"/>
  </r>
  <r>
    <x v="396"/>
    <s v="P0125"/>
    <x v="167"/>
    <x v="7"/>
    <s v="Supplier_13"/>
    <x v="3"/>
    <n v="19"/>
    <n v="9164.1200000000008"/>
    <n v="174118.28"/>
    <n v="178"/>
    <n v="2"/>
    <x v="0"/>
    <n v="1631213.36"/>
    <x v="18"/>
  </r>
  <r>
    <x v="65"/>
    <s v="P0099"/>
    <x v="269"/>
    <x v="9"/>
    <s v="Supplier_22"/>
    <x v="1"/>
    <n v="8"/>
    <n v="221.95"/>
    <n v="1775.6"/>
    <n v="243"/>
    <n v="6"/>
    <x v="0"/>
    <n v="53933.85"/>
    <x v="19"/>
  </r>
  <r>
    <x v="464"/>
    <s v="P0260"/>
    <x v="33"/>
    <x v="2"/>
    <s v="Supplier_15"/>
    <x v="2"/>
    <n v="4"/>
    <n v="1476.85"/>
    <n v="5907.4"/>
    <n v="365"/>
    <n v="5"/>
    <x v="1"/>
    <n v="539050.25"/>
    <x v="2"/>
  </r>
  <r>
    <x v="319"/>
    <s v="P0268"/>
    <x v="131"/>
    <x v="2"/>
    <s v="Supplier_26"/>
    <x v="1"/>
    <n v="7"/>
    <n v="867.01"/>
    <n v="6069.07"/>
    <n v="426"/>
    <n v="11"/>
    <x v="1"/>
    <n v="369346.26"/>
    <x v="5"/>
  </r>
  <r>
    <x v="88"/>
    <s v="P0298"/>
    <x v="155"/>
    <x v="8"/>
    <s v="Supplier_6"/>
    <x v="1"/>
    <n v="9"/>
    <n v="2180.15"/>
    <n v="19621.349999999999"/>
    <n v="376"/>
    <n v="2"/>
    <x v="0"/>
    <n v="819736.4"/>
    <x v="13"/>
  </r>
  <r>
    <x v="204"/>
    <s v="P0293"/>
    <x v="81"/>
    <x v="8"/>
    <s v="Supplier_20"/>
    <x v="1"/>
    <n v="1"/>
    <n v="2764.71"/>
    <n v="2764.71"/>
    <n v="454"/>
    <n v="2"/>
    <x v="0"/>
    <n v="1255178.3400000001"/>
    <x v="9"/>
  </r>
  <r>
    <x v="493"/>
    <s v="P0241"/>
    <x v="263"/>
    <x v="2"/>
    <s v="Supplier_18"/>
    <x v="3"/>
    <n v="7"/>
    <n v="3153.51"/>
    <n v="22074.57"/>
    <n v="448"/>
    <n v="3"/>
    <x v="1"/>
    <n v="1412772.48"/>
    <x v="6"/>
  </r>
  <r>
    <x v="576"/>
    <s v="P0018"/>
    <x v="275"/>
    <x v="1"/>
    <s v="Supplier_1"/>
    <x v="0"/>
    <n v="47"/>
    <n v="924.89"/>
    <n v="43469.83"/>
    <n v="40"/>
    <n v="2"/>
    <x v="2"/>
    <n v="36995.599999999999"/>
    <x v="1"/>
  </r>
  <r>
    <x v="478"/>
    <s v="P0176"/>
    <x v="14"/>
    <x v="3"/>
    <s v="Supplier_14"/>
    <x v="0"/>
    <n v="15"/>
    <n v="405.13"/>
    <n v="6076.95"/>
    <n v="94"/>
    <n v="13"/>
    <x v="0"/>
    <n v="38082.22"/>
    <x v="19"/>
  </r>
  <r>
    <x v="534"/>
    <s v="P0277"/>
    <x v="154"/>
    <x v="8"/>
    <s v="Supplier_12"/>
    <x v="3"/>
    <n v="5"/>
    <n v="3175.89"/>
    <n v="15879.45"/>
    <n v="473"/>
    <n v="8"/>
    <x v="1"/>
    <n v="1502195.97"/>
    <x v="17"/>
  </r>
  <r>
    <x v="656"/>
    <s v="P0175"/>
    <x v="53"/>
    <x v="3"/>
    <s v="Supplier_27"/>
    <x v="1"/>
    <n v="8"/>
    <n v="398.86"/>
    <n v="3190.88"/>
    <n v="147"/>
    <n v="10"/>
    <x v="0"/>
    <n v="58632.420000000006"/>
    <x v="10"/>
  </r>
  <r>
    <x v="314"/>
    <s v="P0256"/>
    <x v="196"/>
    <x v="2"/>
    <s v="Supplier_3"/>
    <x v="3"/>
    <n v="7"/>
    <n v="2974.56"/>
    <n v="20821.919999999998"/>
    <n v="477"/>
    <n v="2"/>
    <x v="1"/>
    <n v="1418865.1199999999"/>
    <x v="15"/>
  </r>
  <r>
    <x v="167"/>
    <s v="P0187"/>
    <x v="79"/>
    <x v="4"/>
    <s v="Supplier_23"/>
    <x v="1"/>
    <n v="22"/>
    <n v="1531.13"/>
    <n v="33684.86"/>
    <n v="112"/>
    <n v="10"/>
    <x v="0"/>
    <n v="171486.56"/>
    <x v="22"/>
  </r>
  <r>
    <x v="12"/>
    <s v="P0133"/>
    <x v="232"/>
    <x v="7"/>
    <s v="Supplier_16"/>
    <x v="4"/>
    <n v="24"/>
    <n v="16414.7"/>
    <n v="393952.8"/>
    <n v="170"/>
    <n v="5"/>
    <x v="0"/>
    <n v="2790499"/>
    <x v="1"/>
  </r>
  <r>
    <x v="554"/>
    <s v="P0080"/>
    <x v="62"/>
    <x v="0"/>
    <s v="Supplier_17"/>
    <x v="0"/>
    <n v="22"/>
    <n v="410.27"/>
    <n v="9025.94"/>
    <n v="162"/>
    <n v="11"/>
    <x v="0"/>
    <n v="66463.739999999991"/>
    <x v="19"/>
  </r>
  <r>
    <x v="271"/>
    <s v="P0206"/>
    <x v="8"/>
    <x v="4"/>
    <s v="Supplier_16"/>
    <x v="3"/>
    <n v="22"/>
    <n v="4596.05"/>
    <n v="101113.1"/>
    <n v="136"/>
    <n v="5"/>
    <x v="0"/>
    <n v="625062.80000000005"/>
    <x v="16"/>
  </r>
  <r>
    <x v="688"/>
    <s v="P0245"/>
    <x v="150"/>
    <x v="2"/>
    <s v="Supplier_29"/>
    <x v="2"/>
    <n v="5"/>
    <n v="3694.37"/>
    <n v="18471.849999999999"/>
    <n v="348"/>
    <n v="7"/>
    <x v="0"/>
    <n v="1285640.76"/>
    <x v="2"/>
  </r>
  <r>
    <x v="469"/>
    <s v="P0028"/>
    <x v="85"/>
    <x v="1"/>
    <s v="Supplier_16"/>
    <x v="1"/>
    <n v="41"/>
    <n v="19030.650000000001"/>
    <n v="780256.65"/>
    <n v="100"/>
    <n v="6"/>
    <x v="2"/>
    <n v="1903065.0000000002"/>
    <x v="14"/>
  </r>
  <r>
    <x v="442"/>
    <s v="P0075"/>
    <x v="141"/>
    <x v="0"/>
    <s v="Supplier_2"/>
    <x v="4"/>
    <n v="11"/>
    <n v="170.25"/>
    <n v="1872.75"/>
    <n v="107"/>
    <n v="14"/>
    <x v="0"/>
    <n v="18216.75"/>
    <x v="4"/>
  </r>
  <r>
    <x v="144"/>
    <s v="P0094"/>
    <x v="121"/>
    <x v="9"/>
    <s v="Supplier_3"/>
    <x v="1"/>
    <n v="9"/>
    <n v="4142.59"/>
    <n v="37283.31"/>
    <n v="224"/>
    <n v="9"/>
    <x v="0"/>
    <n v="927940.16"/>
    <x v="14"/>
  </r>
  <r>
    <x v="113"/>
    <s v="P0138"/>
    <x v="245"/>
    <x v="7"/>
    <s v="Supplier_24"/>
    <x v="3"/>
    <n v="9"/>
    <n v="21484.33"/>
    <n v="193358.97"/>
    <n v="174"/>
    <n v="8"/>
    <x v="0"/>
    <n v="3738273.4200000004"/>
    <x v="23"/>
  </r>
  <r>
    <x v="152"/>
    <s v="P0232"/>
    <x v="101"/>
    <x v="6"/>
    <s v="Supplier_18"/>
    <x v="2"/>
    <n v="3"/>
    <n v="654.36"/>
    <n v="1963.08"/>
    <n v="402"/>
    <n v="12"/>
    <x v="0"/>
    <n v="263052.72000000003"/>
    <x v="12"/>
  </r>
  <r>
    <x v="688"/>
    <s v="P0100"/>
    <x v="251"/>
    <x v="9"/>
    <s v="Supplier_2"/>
    <x v="4"/>
    <n v="10"/>
    <n v="2454.87"/>
    <n v="24548.7"/>
    <n v="200"/>
    <n v="10"/>
    <x v="0"/>
    <n v="490974"/>
    <x v="2"/>
  </r>
  <r>
    <x v="482"/>
    <s v="P0196"/>
    <x v="186"/>
    <x v="4"/>
    <s v="Supplier_13"/>
    <x v="1"/>
    <n v="24"/>
    <n v="3459.48"/>
    <n v="83027.520000000004"/>
    <n v="239"/>
    <n v="8"/>
    <x v="0"/>
    <n v="826815.72"/>
    <x v="19"/>
  </r>
  <r>
    <x v="121"/>
    <s v="P0183"/>
    <x v="233"/>
    <x v="4"/>
    <s v="Supplier_19"/>
    <x v="2"/>
    <n v="16"/>
    <n v="1415.24"/>
    <n v="22643.84"/>
    <n v="186"/>
    <n v="3"/>
    <x v="0"/>
    <n v="263234.64"/>
    <x v="1"/>
  </r>
  <r>
    <x v="338"/>
    <s v="P0078"/>
    <x v="216"/>
    <x v="0"/>
    <s v="Supplier_9"/>
    <x v="1"/>
    <n v="13"/>
    <n v="318.13"/>
    <n v="4135.6899999999996"/>
    <n v="173"/>
    <n v="5"/>
    <x v="0"/>
    <n v="55036.49"/>
    <x v="20"/>
  </r>
  <r>
    <x v="75"/>
    <s v="P0168"/>
    <x v="23"/>
    <x v="3"/>
    <s v="Supplier_20"/>
    <x v="2"/>
    <n v="16"/>
    <n v="2037.34"/>
    <n v="32597.439999999999"/>
    <n v="171"/>
    <n v="5"/>
    <x v="0"/>
    <n v="348385.14"/>
    <x v="11"/>
  </r>
  <r>
    <x v="585"/>
    <s v="P0275"/>
    <x v="153"/>
    <x v="8"/>
    <s v="Supplier_27"/>
    <x v="3"/>
    <n v="4"/>
    <n v="1131.96"/>
    <n v="4527.84"/>
    <n v="285"/>
    <n v="6"/>
    <x v="0"/>
    <n v="322608.60000000003"/>
    <x v="16"/>
  </r>
  <r>
    <x v="546"/>
    <s v="P0143"/>
    <x v="295"/>
    <x v="7"/>
    <s v="Supplier_26"/>
    <x v="4"/>
    <n v="25"/>
    <n v="9853.2999999999993"/>
    <n v="246332.5"/>
    <n v="128"/>
    <n v="14"/>
    <x v="0"/>
    <n v="1261222.3999999999"/>
    <x v="14"/>
  </r>
  <r>
    <x v="420"/>
    <s v="P0111"/>
    <x v="89"/>
    <x v="9"/>
    <s v="Supplier_23"/>
    <x v="1"/>
    <n v="16"/>
    <n v="3639.06"/>
    <n v="58224.959999999999"/>
    <n v="227"/>
    <n v="6"/>
    <x v="0"/>
    <n v="826066.62"/>
    <x v="5"/>
  </r>
  <r>
    <x v="66"/>
    <s v="P0171"/>
    <x v="193"/>
    <x v="3"/>
    <s v="Supplier_19"/>
    <x v="1"/>
    <n v="25"/>
    <n v="2669.86"/>
    <n v="66746.5"/>
    <n v="230"/>
    <n v="9"/>
    <x v="0"/>
    <n v="614067.80000000005"/>
    <x v="15"/>
  </r>
  <r>
    <x v="87"/>
    <s v="P0069"/>
    <x v="59"/>
    <x v="0"/>
    <s v="Supplier_6"/>
    <x v="1"/>
    <n v="15"/>
    <n v="342.74"/>
    <n v="5141.1000000000004"/>
    <n v="245"/>
    <n v="5"/>
    <x v="0"/>
    <n v="83971.3"/>
    <x v="3"/>
  </r>
  <r>
    <x v="192"/>
    <s v="P0293"/>
    <x v="81"/>
    <x v="8"/>
    <s v="Supplier_11"/>
    <x v="4"/>
    <n v="2"/>
    <n v="725.03"/>
    <n v="1450.06"/>
    <n v="467"/>
    <n v="13"/>
    <x v="0"/>
    <n v="338589.01"/>
    <x v="21"/>
  </r>
  <r>
    <x v="247"/>
    <s v="P0060"/>
    <x v="197"/>
    <x v="5"/>
    <s v="Supplier_30"/>
    <x v="1"/>
    <n v="37"/>
    <n v="2298.1799999999998"/>
    <n v="85032.66"/>
    <n v="45"/>
    <n v="13"/>
    <x v="2"/>
    <n v="103418.09999999999"/>
    <x v="18"/>
  </r>
  <r>
    <x v="569"/>
    <s v="P0093"/>
    <x v="248"/>
    <x v="9"/>
    <s v="Supplier_9"/>
    <x v="3"/>
    <n v="8"/>
    <n v="2423.38"/>
    <n v="19387.04"/>
    <n v="115"/>
    <n v="3"/>
    <x v="0"/>
    <n v="278688.7"/>
    <x v="22"/>
  </r>
  <r>
    <x v="698"/>
    <s v="P0282"/>
    <x v="210"/>
    <x v="8"/>
    <s v="Supplier_18"/>
    <x v="4"/>
    <n v="9"/>
    <n v="4103.01"/>
    <n v="36927.089999999997"/>
    <n v="516"/>
    <n v="10"/>
    <x v="0"/>
    <n v="2117153.16"/>
    <x v="19"/>
  </r>
  <r>
    <x v="534"/>
    <s v="P0175"/>
    <x v="53"/>
    <x v="3"/>
    <s v="Supplier_5"/>
    <x v="4"/>
    <n v="12"/>
    <n v="3016.92"/>
    <n v="36203.040000000001"/>
    <n v="216"/>
    <n v="14"/>
    <x v="0"/>
    <n v="651654.72"/>
    <x v="17"/>
  </r>
  <r>
    <x v="340"/>
    <s v="P0014"/>
    <x v="228"/>
    <x v="1"/>
    <s v="Supplier_23"/>
    <x v="0"/>
    <n v="24"/>
    <n v="5085.2"/>
    <n v="122044.8"/>
    <n v="30"/>
    <n v="10"/>
    <x v="2"/>
    <n v="152556"/>
    <x v="21"/>
  </r>
  <r>
    <x v="201"/>
    <s v="P0146"/>
    <x v="169"/>
    <x v="7"/>
    <s v="Supplier_21"/>
    <x v="0"/>
    <n v="16"/>
    <n v="7592.79"/>
    <n v="121484.64"/>
    <n v="152"/>
    <n v="10"/>
    <x v="0"/>
    <n v="1154104.08"/>
    <x v="15"/>
  </r>
  <r>
    <x v="712"/>
    <s v="P0200"/>
    <x v="267"/>
    <x v="4"/>
    <s v="Supplier_8"/>
    <x v="0"/>
    <n v="19"/>
    <n v="4134.9399999999996"/>
    <n v="78563.86"/>
    <n v="206"/>
    <n v="13"/>
    <x v="0"/>
    <n v="851797.6399999999"/>
    <x v="4"/>
  </r>
  <r>
    <x v="585"/>
    <s v="P0244"/>
    <x v="204"/>
    <x v="2"/>
    <s v="Supplier_6"/>
    <x v="3"/>
    <n v="10"/>
    <n v="4119.4799999999996"/>
    <n v="41194.800000000003"/>
    <n v="393"/>
    <n v="11"/>
    <x v="0"/>
    <n v="1618955.64"/>
    <x v="16"/>
  </r>
  <r>
    <x v="551"/>
    <s v="P0243"/>
    <x v="214"/>
    <x v="2"/>
    <s v="Supplier_24"/>
    <x v="3"/>
    <n v="7"/>
    <n v="4147.4799999999996"/>
    <n v="29032.36"/>
    <n v="414"/>
    <n v="6"/>
    <x v="1"/>
    <n v="1717056.7199999997"/>
    <x v="0"/>
  </r>
  <r>
    <x v="362"/>
    <s v="P0075"/>
    <x v="141"/>
    <x v="0"/>
    <s v="Supplier_11"/>
    <x v="2"/>
    <n v="8"/>
    <n v="106.37"/>
    <n v="850.96"/>
    <n v="215"/>
    <n v="11"/>
    <x v="0"/>
    <n v="22869.55"/>
    <x v="15"/>
  </r>
  <r>
    <x v="343"/>
    <s v="P0026"/>
    <x v="100"/>
    <x v="1"/>
    <s v="Supplier_15"/>
    <x v="4"/>
    <n v="38"/>
    <n v="12773.98"/>
    <n v="485411.24"/>
    <n v="67"/>
    <n v="11"/>
    <x v="2"/>
    <n v="855856.65999999992"/>
    <x v="23"/>
  </r>
  <r>
    <x v="130"/>
    <s v="P0155"/>
    <x v="106"/>
    <x v="3"/>
    <s v="Supplier_10"/>
    <x v="1"/>
    <n v="13"/>
    <n v="640.59"/>
    <n v="8327.67"/>
    <n v="223"/>
    <n v="4"/>
    <x v="0"/>
    <n v="142851.57"/>
    <x v="13"/>
  </r>
  <r>
    <x v="178"/>
    <s v="P0142"/>
    <x v="22"/>
    <x v="7"/>
    <s v="Supplier_25"/>
    <x v="0"/>
    <n v="25"/>
    <n v="16256.83"/>
    <n v="406420.75"/>
    <n v="225"/>
    <n v="3"/>
    <x v="0"/>
    <n v="3657786.75"/>
    <x v="5"/>
  </r>
  <r>
    <x v="515"/>
    <s v="P0141"/>
    <x v="181"/>
    <x v="7"/>
    <s v="Supplier_9"/>
    <x v="1"/>
    <n v="23"/>
    <n v="27459.42"/>
    <n v="631566.66"/>
    <n v="125"/>
    <n v="14"/>
    <x v="0"/>
    <n v="3432427.5"/>
    <x v="17"/>
  </r>
  <r>
    <x v="702"/>
    <s v="P0061"/>
    <x v="212"/>
    <x v="0"/>
    <s v="Supplier_25"/>
    <x v="0"/>
    <n v="10"/>
    <n v="468.32"/>
    <n v="4683.2"/>
    <n v="92"/>
    <n v="2"/>
    <x v="0"/>
    <n v="43085.440000000002"/>
    <x v="21"/>
  </r>
  <r>
    <x v="690"/>
    <s v="P0033"/>
    <x v="234"/>
    <x v="5"/>
    <s v="Supplier_1"/>
    <x v="0"/>
    <n v="35"/>
    <n v="4617.8500000000004"/>
    <n v="161624.75"/>
    <n v="85"/>
    <n v="13"/>
    <x v="2"/>
    <n v="392517.25000000006"/>
    <x v="0"/>
  </r>
  <r>
    <x v="193"/>
    <s v="P0295"/>
    <x v="127"/>
    <x v="8"/>
    <s v="Supplier_20"/>
    <x v="2"/>
    <n v="7"/>
    <n v="1180.44"/>
    <n v="8263.08"/>
    <n v="453"/>
    <n v="13"/>
    <x v="0"/>
    <n v="534739.32000000007"/>
    <x v="7"/>
  </r>
  <r>
    <x v="36"/>
    <s v="P0114"/>
    <x v="145"/>
    <x v="9"/>
    <s v="Supplier_3"/>
    <x v="0"/>
    <n v="9"/>
    <n v="3359.99"/>
    <n v="30239.91"/>
    <n v="163"/>
    <n v="12"/>
    <x v="0"/>
    <n v="547678.37"/>
    <x v="3"/>
  </r>
  <r>
    <x v="358"/>
    <s v="P0002"/>
    <x v="215"/>
    <x v="1"/>
    <s v="Supplier_26"/>
    <x v="3"/>
    <n v="46"/>
    <n v="14006.98"/>
    <n v="644321.07999999996"/>
    <n v="59"/>
    <n v="2"/>
    <x v="2"/>
    <n v="826411.82"/>
    <x v="21"/>
  </r>
  <r>
    <x v="713"/>
    <s v="P0151"/>
    <x v="205"/>
    <x v="3"/>
    <s v="Supplier_23"/>
    <x v="1"/>
    <n v="18"/>
    <n v="2349.04"/>
    <n v="42282.720000000001"/>
    <n v="247"/>
    <n v="8"/>
    <x v="0"/>
    <n v="580212.88"/>
    <x v="15"/>
  </r>
  <r>
    <x v="46"/>
    <s v="P0149"/>
    <x v="26"/>
    <x v="7"/>
    <s v="Supplier_23"/>
    <x v="4"/>
    <n v="8"/>
    <n v="7383.46"/>
    <n v="59067.68"/>
    <n v="102"/>
    <n v="5"/>
    <x v="0"/>
    <n v="753112.92"/>
    <x v="2"/>
  </r>
  <r>
    <x v="95"/>
    <s v="P0221"/>
    <x v="296"/>
    <x v="6"/>
    <s v="Supplier_26"/>
    <x v="0"/>
    <n v="10"/>
    <n v="2044.64"/>
    <n v="20446.400000000001"/>
    <n v="415"/>
    <n v="8"/>
    <x v="0"/>
    <n v="848525.60000000009"/>
    <x v="12"/>
  </r>
  <r>
    <x v="452"/>
    <s v="P0124"/>
    <x v="42"/>
    <x v="7"/>
    <s v="Supplier_23"/>
    <x v="4"/>
    <n v="22"/>
    <n v="3447.25"/>
    <n v="75839.5"/>
    <n v="218"/>
    <n v="14"/>
    <x v="0"/>
    <n v="751500.5"/>
    <x v="16"/>
  </r>
  <r>
    <x v="224"/>
    <s v="P0050"/>
    <x v="104"/>
    <x v="5"/>
    <s v="Supplier_12"/>
    <x v="4"/>
    <n v="37"/>
    <n v="2948.97"/>
    <n v="109111.89"/>
    <n v="61"/>
    <n v="12"/>
    <x v="2"/>
    <n v="179887.16999999998"/>
    <x v="5"/>
  </r>
  <r>
    <x v="120"/>
    <s v="P0059"/>
    <x v="184"/>
    <x v="5"/>
    <s v="Supplier_11"/>
    <x v="3"/>
    <n v="24"/>
    <n v="1984.35"/>
    <n v="47624.4"/>
    <n v="82"/>
    <n v="7"/>
    <x v="0"/>
    <n v="162716.69999999998"/>
    <x v="2"/>
  </r>
  <r>
    <x v="615"/>
    <s v="P0041"/>
    <x v="41"/>
    <x v="5"/>
    <s v="Supplier_26"/>
    <x v="3"/>
    <n v="62"/>
    <n v="410.9"/>
    <n v="25475.8"/>
    <n v="114"/>
    <n v="4"/>
    <x v="0"/>
    <n v="46842.6"/>
    <x v="7"/>
  </r>
  <r>
    <x v="206"/>
    <s v="P0147"/>
    <x v="134"/>
    <x v="7"/>
    <s v="Supplier_27"/>
    <x v="4"/>
    <n v="24"/>
    <n v="1123.02"/>
    <n v="26952.48"/>
    <n v="219"/>
    <n v="11"/>
    <x v="0"/>
    <n v="245941.38"/>
    <x v="9"/>
  </r>
  <r>
    <x v="55"/>
    <s v="P0206"/>
    <x v="8"/>
    <x v="4"/>
    <s v="Supplier_19"/>
    <x v="1"/>
    <n v="24"/>
    <n v="646.16999999999996"/>
    <n v="15508.08"/>
    <n v="219"/>
    <n v="10"/>
    <x v="0"/>
    <n v="141511.22999999998"/>
    <x v="18"/>
  </r>
  <r>
    <x v="345"/>
    <s v="P0068"/>
    <x v="73"/>
    <x v="0"/>
    <s v="Supplier_4"/>
    <x v="2"/>
    <n v="20"/>
    <n v="421.87"/>
    <n v="8437.4"/>
    <n v="212"/>
    <n v="13"/>
    <x v="0"/>
    <n v="89436.44"/>
    <x v="23"/>
  </r>
  <r>
    <x v="578"/>
    <s v="P0226"/>
    <x v="39"/>
    <x v="6"/>
    <s v="Supplier_20"/>
    <x v="0"/>
    <n v="5"/>
    <n v="3645.18"/>
    <n v="18225.900000000001"/>
    <n v="460"/>
    <n v="13"/>
    <x v="1"/>
    <n v="1676782.7999999998"/>
    <x v="16"/>
  </r>
  <r>
    <x v="571"/>
    <s v="P0011"/>
    <x v="252"/>
    <x v="1"/>
    <s v="Supplier_30"/>
    <x v="0"/>
    <n v="38"/>
    <n v="19865.650000000001"/>
    <n v="754894.7"/>
    <n v="32"/>
    <n v="13"/>
    <x v="0"/>
    <n v="635700.80000000005"/>
    <x v="1"/>
  </r>
  <r>
    <x v="258"/>
    <s v="P0266"/>
    <x v="31"/>
    <x v="2"/>
    <s v="Supplier_21"/>
    <x v="2"/>
    <n v="2"/>
    <n v="4511.32"/>
    <n v="9022.64"/>
    <n v="257"/>
    <n v="14"/>
    <x v="1"/>
    <n v="1159409.24"/>
    <x v="2"/>
  </r>
  <r>
    <x v="122"/>
    <s v="P0270"/>
    <x v="48"/>
    <x v="2"/>
    <s v="Supplier_18"/>
    <x v="1"/>
    <n v="9"/>
    <n v="1708.35"/>
    <n v="15375.15"/>
    <n v="569"/>
    <n v="14"/>
    <x v="0"/>
    <n v="972051.14999999991"/>
    <x v="0"/>
  </r>
  <r>
    <x v="602"/>
    <s v="P0212"/>
    <x v="195"/>
    <x v="6"/>
    <s v="Supplier_27"/>
    <x v="4"/>
    <n v="10"/>
    <n v="186.54"/>
    <n v="1865.4"/>
    <n v="567"/>
    <n v="2"/>
    <x v="1"/>
    <n v="105768.18"/>
    <x v="14"/>
  </r>
  <r>
    <x v="174"/>
    <s v="P0091"/>
    <x v="285"/>
    <x v="9"/>
    <s v="Supplier_25"/>
    <x v="4"/>
    <n v="23"/>
    <n v="4647.66"/>
    <n v="106896.18"/>
    <n v="136"/>
    <n v="7"/>
    <x v="0"/>
    <n v="632081.76"/>
    <x v="20"/>
  </r>
  <r>
    <x v="449"/>
    <s v="P0068"/>
    <x v="73"/>
    <x v="0"/>
    <s v="Supplier_28"/>
    <x v="1"/>
    <n v="17"/>
    <n v="110.07"/>
    <n v="1871.19"/>
    <n v="214"/>
    <n v="7"/>
    <x v="0"/>
    <n v="23554.98"/>
    <x v="6"/>
  </r>
  <r>
    <x v="268"/>
    <s v="P0144"/>
    <x v="271"/>
    <x v="7"/>
    <s v="Supplier_27"/>
    <x v="0"/>
    <n v="23"/>
    <n v="6178.36"/>
    <n v="142102.28"/>
    <n v="177"/>
    <n v="4"/>
    <x v="0"/>
    <n v="1093569.72"/>
    <x v="5"/>
  </r>
  <r>
    <x v="338"/>
    <s v="P0092"/>
    <x v="246"/>
    <x v="9"/>
    <s v="Supplier_10"/>
    <x v="2"/>
    <n v="22"/>
    <n v="2902.37"/>
    <n v="63852.14"/>
    <n v="240"/>
    <n v="10"/>
    <x v="0"/>
    <n v="696568.79999999993"/>
    <x v="20"/>
  </r>
  <r>
    <x v="286"/>
    <s v="P0293"/>
    <x v="81"/>
    <x v="8"/>
    <s v="Supplier_4"/>
    <x v="4"/>
    <n v="8"/>
    <n v="3923.81"/>
    <n v="31390.48"/>
    <n v="541"/>
    <n v="2"/>
    <x v="1"/>
    <n v="2122781.21"/>
    <x v="18"/>
  </r>
  <r>
    <x v="692"/>
    <s v="P0028"/>
    <x v="85"/>
    <x v="1"/>
    <s v="Supplier_3"/>
    <x v="4"/>
    <n v="78"/>
    <n v="2887.29"/>
    <n v="225208.62"/>
    <n v="71"/>
    <n v="13"/>
    <x v="2"/>
    <n v="204997.59"/>
    <x v="15"/>
  </r>
  <r>
    <x v="247"/>
    <s v="P0141"/>
    <x v="181"/>
    <x v="7"/>
    <s v="Supplier_18"/>
    <x v="3"/>
    <n v="13"/>
    <n v="21056.97"/>
    <n v="273740.61"/>
    <n v="248"/>
    <n v="2"/>
    <x v="0"/>
    <n v="5222128.5600000005"/>
    <x v="18"/>
  </r>
  <r>
    <x v="643"/>
    <s v="P0124"/>
    <x v="42"/>
    <x v="7"/>
    <s v="Supplier_16"/>
    <x v="1"/>
    <n v="11"/>
    <n v="5689.64"/>
    <n v="62586.04"/>
    <n v="102"/>
    <n v="9"/>
    <x v="0"/>
    <n v="580343.28"/>
    <x v="15"/>
  </r>
  <r>
    <x v="563"/>
    <s v="P0029"/>
    <x v="237"/>
    <x v="1"/>
    <s v="Supplier_7"/>
    <x v="4"/>
    <n v="47"/>
    <n v="1479.31"/>
    <n v="69527.570000000007"/>
    <n v="55"/>
    <n v="4"/>
    <x v="2"/>
    <n v="81362.05"/>
    <x v="13"/>
  </r>
  <r>
    <x v="617"/>
    <s v="P0177"/>
    <x v="289"/>
    <x v="3"/>
    <s v="Supplier_27"/>
    <x v="3"/>
    <n v="16"/>
    <n v="4929.1000000000004"/>
    <n v="78865.600000000006"/>
    <n v="212"/>
    <n v="4"/>
    <x v="0"/>
    <n v="1044969.2000000001"/>
    <x v="8"/>
  </r>
  <r>
    <x v="595"/>
    <s v="P0185"/>
    <x v="297"/>
    <x v="4"/>
    <s v="Supplier_24"/>
    <x v="2"/>
    <n v="23"/>
    <n v="1079.77"/>
    <n v="24834.71"/>
    <n v="209"/>
    <n v="13"/>
    <x v="0"/>
    <n v="225671.93"/>
    <x v="18"/>
  </r>
  <r>
    <x v="299"/>
    <s v="P0181"/>
    <x v="65"/>
    <x v="4"/>
    <s v="Supplier_20"/>
    <x v="1"/>
    <n v="24"/>
    <n v="3967.27"/>
    <n v="95214.48"/>
    <n v="173"/>
    <n v="8"/>
    <x v="0"/>
    <n v="686337.71"/>
    <x v="5"/>
  </r>
  <r>
    <x v="350"/>
    <s v="P0039"/>
    <x v="238"/>
    <x v="5"/>
    <s v="Supplier_11"/>
    <x v="4"/>
    <n v="40"/>
    <n v="4571.8100000000004"/>
    <n v="182872.4"/>
    <n v="41"/>
    <n v="3"/>
    <x v="2"/>
    <n v="187444.21000000002"/>
    <x v="8"/>
  </r>
  <r>
    <x v="255"/>
    <s v="P0185"/>
    <x v="297"/>
    <x v="4"/>
    <s v="Supplier_27"/>
    <x v="4"/>
    <n v="18"/>
    <n v="4019.2"/>
    <n v="72345.600000000006"/>
    <n v="125"/>
    <n v="3"/>
    <x v="0"/>
    <n v="502400"/>
    <x v="22"/>
  </r>
  <r>
    <x v="343"/>
    <s v="P0082"/>
    <x v="19"/>
    <x v="0"/>
    <s v="Supplier_14"/>
    <x v="1"/>
    <n v="24"/>
    <n v="158.97"/>
    <n v="3815.28"/>
    <n v="237"/>
    <n v="12"/>
    <x v="0"/>
    <n v="37675.89"/>
    <x v="23"/>
  </r>
  <r>
    <x v="714"/>
    <s v="P0059"/>
    <x v="184"/>
    <x v="5"/>
    <s v="Supplier_11"/>
    <x v="1"/>
    <n v="39"/>
    <n v="2932.49"/>
    <n v="114367.11"/>
    <n v="91"/>
    <n v="7"/>
    <x v="0"/>
    <n v="266856.58999999997"/>
    <x v="3"/>
  </r>
  <r>
    <x v="46"/>
    <s v="P0151"/>
    <x v="205"/>
    <x v="3"/>
    <s v="Supplier_2"/>
    <x v="0"/>
    <n v="16"/>
    <n v="3187.83"/>
    <n v="51005.279999999999"/>
    <n v="115"/>
    <n v="6"/>
    <x v="0"/>
    <n v="366600.45"/>
    <x v="2"/>
  </r>
  <r>
    <x v="595"/>
    <s v="P0243"/>
    <x v="214"/>
    <x v="2"/>
    <s v="Supplier_18"/>
    <x v="1"/>
    <n v="10"/>
    <n v="3211.15"/>
    <n v="32111.5"/>
    <n v="432"/>
    <n v="6"/>
    <x v="1"/>
    <n v="1387216.8"/>
    <x v="18"/>
  </r>
  <r>
    <x v="564"/>
    <s v="P0097"/>
    <x v="254"/>
    <x v="9"/>
    <s v="Supplier_22"/>
    <x v="4"/>
    <n v="13"/>
    <n v="910.02"/>
    <n v="11830.26"/>
    <n v="86"/>
    <n v="7"/>
    <x v="0"/>
    <n v="78261.72"/>
    <x v="5"/>
  </r>
  <r>
    <x v="579"/>
    <s v="P0033"/>
    <x v="234"/>
    <x v="5"/>
    <s v="Supplier_11"/>
    <x v="4"/>
    <n v="27"/>
    <n v="3042.1"/>
    <n v="82136.7"/>
    <n v="90"/>
    <n v="6"/>
    <x v="0"/>
    <n v="273789"/>
    <x v="3"/>
  </r>
  <r>
    <x v="128"/>
    <s v="P0073"/>
    <x v="126"/>
    <x v="0"/>
    <s v="Supplier_30"/>
    <x v="1"/>
    <n v="25"/>
    <n v="466.13"/>
    <n v="11653.25"/>
    <n v="89"/>
    <n v="10"/>
    <x v="0"/>
    <n v="41485.57"/>
    <x v="19"/>
  </r>
  <r>
    <x v="418"/>
    <s v="P0046"/>
    <x v="124"/>
    <x v="5"/>
    <s v="Supplier_30"/>
    <x v="3"/>
    <n v="35"/>
    <n v="3707.33"/>
    <n v="129756.55"/>
    <n v="73"/>
    <n v="2"/>
    <x v="2"/>
    <n v="270635.08999999997"/>
    <x v="5"/>
  </r>
  <r>
    <x v="447"/>
    <s v="P0160"/>
    <x v="179"/>
    <x v="3"/>
    <s v="Supplier_24"/>
    <x v="4"/>
    <n v="23"/>
    <n v="907.45"/>
    <n v="20871.349999999999"/>
    <n v="218"/>
    <n v="7"/>
    <x v="0"/>
    <n v="197824.1"/>
    <x v="8"/>
  </r>
  <r>
    <x v="186"/>
    <s v="P0240"/>
    <x v="25"/>
    <x v="6"/>
    <s v="Supplier_8"/>
    <x v="1"/>
    <n v="9"/>
    <n v="590.91"/>
    <n v="5318.19"/>
    <n v="516"/>
    <n v="5"/>
    <x v="0"/>
    <n v="304909.56"/>
    <x v="5"/>
  </r>
  <r>
    <x v="425"/>
    <s v="P0079"/>
    <x v="16"/>
    <x v="0"/>
    <s v="Supplier_11"/>
    <x v="2"/>
    <n v="9"/>
    <n v="489.33"/>
    <n v="4403.97"/>
    <n v="147"/>
    <n v="8"/>
    <x v="0"/>
    <n v="71931.509999999995"/>
    <x v="23"/>
  </r>
  <r>
    <x v="87"/>
    <s v="P0273"/>
    <x v="288"/>
    <x v="8"/>
    <s v="Supplier_2"/>
    <x v="2"/>
    <n v="9"/>
    <n v="4470.6099999999997"/>
    <n v="40235.49"/>
    <n v="569"/>
    <n v="8"/>
    <x v="1"/>
    <n v="2543777.09"/>
    <x v="3"/>
  </r>
  <r>
    <x v="457"/>
    <s v="P0062"/>
    <x v="221"/>
    <x v="0"/>
    <s v="Supplier_2"/>
    <x v="0"/>
    <n v="14"/>
    <n v="199.85"/>
    <n v="2797.9"/>
    <n v="183"/>
    <n v="14"/>
    <x v="0"/>
    <n v="36572.549999999996"/>
    <x v="23"/>
  </r>
  <r>
    <x v="495"/>
    <s v="P0185"/>
    <x v="297"/>
    <x v="4"/>
    <s v="Supplier_8"/>
    <x v="0"/>
    <n v="11"/>
    <n v="1371.42"/>
    <n v="15085.62"/>
    <n v="107"/>
    <n v="7"/>
    <x v="0"/>
    <n v="146741.94"/>
    <x v="11"/>
  </r>
  <r>
    <x v="395"/>
    <s v="P0128"/>
    <x v="282"/>
    <x v="7"/>
    <s v="Supplier_21"/>
    <x v="2"/>
    <n v="14"/>
    <n v="3621.81"/>
    <n v="50705.34"/>
    <n v="107"/>
    <n v="4"/>
    <x v="0"/>
    <n v="387533.67"/>
    <x v="10"/>
  </r>
  <r>
    <x v="715"/>
    <s v="P0004"/>
    <x v="225"/>
    <x v="1"/>
    <s v="Supplier_5"/>
    <x v="2"/>
    <n v="32"/>
    <n v="6571.35"/>
    <n v="210283.2"/>
    <n v="102"/>
    <n v="12"/>
    <x v="0"/>
    <n v="670277.70000000007"/>
    <x v="22"/>
  </r>
  <r>
    <x v="625"/>
    <s v="P0237"/>
    <x v="264"/>
    <x v="6"/>
    <s v="Supplier_27"/>
    <x v="2"/>
    <n v="1"/>
    <n v="4939.76"/>
    <n v="4939.76"/>
    <n v="485"/>
    <n v="4"/>
    <x v="1"/>
    <n v="2395783.6"/>
    <x v="16"/>
  </r>
  <r>
    <x v="455"/>
    <s v="P0183"/>
    <x v="233"/>
    <x v="4"/>
    <s v="Supplier_18"/>
    <x v="4"/>
    <n v="11"/>
    <n v="345.25"/>
    <n v="3797.75"/>
    <n v="175"/>
    <n v="5"/>
    <x v="0"/>
    <n v="60418.75"/>
    <x v="8"/>
  </r>
  <r>
    <x v="350"/>
    <s v="P0120"/>
    <x v="88"/>
    <x v="9"/>
    <s v="Supplier_22"/>
    <x v="3"/>
    <n v="22"/>
    <n v="4972.12"/>
    <n v="109386.64"/>
    <n v="166"/>
    <n v="12"/>
    <x v="0"/>
    <n v="825371.91999999993"/>
    <x v="8"/>
  </r>
  <r>
    <x v="36"/>
    <s v="P0251"/>
    <x v="180"/>
    <x v="2"/>
    <s v="Supplier_21"/>
    <x v="4"/>
    <n v="10"/>
    <n v="3888.25"/>
    <n v="38882.5"/>
    <n v="268"/>
    <n v="12"/>
    <x v="1"/>
    <n v="1042051"/>
    <x v="3"/>
  </r>
  <r>
    <x v="8"/>
    <s v="P0163"/>
    <x v="75"/>
    <x v="3"/>
    <s v="Supplier_19"/>
    <x v="4"/>
    <n v="11"/>
    <n v="1916.43"/>
    <n v="21080.73"/>
    <n v="164"/>
    <n v="5"/>
    <x v="0"/>
    <n v="314294.52"/>
    <x v="4"/>
  </r>
  <r>
    <x v="672"/>
    <s v="P0196"/>
    <x v="186"/>
    <x v="4"/>
    <s v="Supplier_15"/>
    <x v="3"/>
    <n v="17"/>
    <n v="911.37"/>
    <n v="15493.29"/>
    <n v="199"/>
    <n v="10"/>
    <x v="0"/>
    <n v="181362.63"/>
    <x v="11"/>
  </r>
  <r>
    <x v="452"/>
    <s v="P0228"/>
    <x v="45"/>
    <x v="6"/>
    <s v="Supplier_22"/>
    <x v="2"/>
    <n v="9"/>
    <n v="3564.13"/>
    <n v="32077.17"/>
    <n v="293"/>
    <n v="10"/>
    <x v="0"/>
    <n v="1044290.0900000001"/>
    <x v="16"/>
  </r>
  <r>
    <x v="306"/>
    <s v="P0205"/>
    <x v="265"/>
    <x v="4"/>
    <s v="Supplier_24"/>
    <x v="1"/>
    <n v="21"/>
    <n v="2832.73"/>
    <n v="59487.33"/>
    <n v="139"/>
    <n v="10"/>
    <x v="0"/>
    <n v="393749.47000000003"/>
    <x v="17"/>
  </r>
  <r>
    <x v="186"/>
    <s v="P0001"/>
    <x v="68"/>
    <x v="1"/>
    <s v="Supplier_24"/>
    <x v="1"/>
    <n v="31"/>
    <n v="7848.98"/>
    <n v="243318.38"/>
    <n v="56"/>
    <n v="12"/>
    <x v="2"/>
    <n v="439542.88"/>
    <x v="5"/>
  </r>
  <r>
    <x v="217"/>
    <s v="P0274"/>
    <x v="256"/>
    <x v="8"/>
    <s v="Supplier_22"/>
    <x v="2"/>
    <n v="7"/>
    <n v="1139.6400000000001"/>
    <n v="7977.48"/>
    <n v="390"/>
    <n v="8"/>
    <x v="0"/>
    <n v="444459.60000000003"/>
    <x v="1"/>
  </r>
  <r>
    <x v="688"/>
    <s v="P0295"/>
    <x v="127"/>
    <x v="8"/>
    <s v="Supplier_17"/>
    <x v="2"/>
    <n v="6"/>
    <n v="298.02"/>
    <n v="1788.12"/>
    <n v="412"/>
    <n v="14"/>
    <x v="1"/>
    <n v="122784.23999999999"/>
    <x v="2"/>
  </r>
  <r>
    <x v="19"/>
    <s v="P0034"/>
    <x v="123"/>
    <x v="5"/>
    <s v="Supplier_20"/>
    <x v="4"/>
    <n v="30"/>
    <n v="4750.24"/>
    <n v="142507.20000000001"/>
    <n v="36"/>
    <n v="11"/>
    <x v="0"/>
    <n v="171008.63999999998"/>
    <x v="3"/>
  </r>
  <r>
    <x v="286"/>
    <s v="P0129"/>
    <x v="15"/>
    <x v="7"/>
    <s v="Supplier_25"/>
    <x v="1"/>
    <n v="17"/>
    <n v="4343.75"/>
    <n v="73843.75"/>
    <n v="189"/>
    <n v="2"/>
    <x v="0"/>
    <n v="820968.75"/>
    <x v="18"/>
  </r>
  <r>
    <x v="697"/>
    <s v="P0266"/>
    <x v="31"/>
    <x v="2"/>
    <s v="Supplier_30"/>
    <x v="4"/>
    <n v="7"/>
    <n v="4131.93"/>
    <n v="28923.51"/>
    <n v="583"/>
    <n v="3"/>
    <x v="0"/>
    <n v="2408915.19"/>
    <x v="4"/>
  </r>
  <r>
    <x v="50"/>
    <s v="P0157"/>
    <x v="108"/>
    <x v="3"/>
    <s v="Supplier_30"/>
    <x v="0"/>
    <n v="8"/>
    <n v="3509.52"/>
    <n v="28076.16"/>
    <n v="200"/>
    <n v="12"/>
    <x v="0"/>
    <n v="701904"/>
    <x v="17"/>
  </r>
  <r>
    <x v="262"/>
    <s v="P0177"/>
    <x v="289"/>
    <x v="3"/>
    <s v="Supplier_1"/>
    <x v="0"/>
    <n v="23"/>
    <n v="2384.7399999999998"/>
    <n v="54849.02"/>
    <n v="93"/>
    <n v="10"/>
    <x v="0"/>
    <n v="221780.81999999998"/>
    <x v="1"/>
  </r>
  <r>
    <x v="681"/>
    <s v="P0004"/>
    <x v="225"/>
    <x v="1"/>
    <s v="Supplier_14"/>
    <x v="4"/>
    <n v="37"/>
    <n v="15417.65"/>
    <n v="570453.05000000005"/>
    <n v="34"/>
    <n v="2"/>
    <x v="2"/>
    <n v="524200.1"/>
    <x v="8"/>
  </r>
  <r>
    <x v="475"/>
    <s v="P0024"/>
    <x v="239"/>
    <x v="1"/>
    <s v="Supplier_21"/>
    <x v="3"/>
    <n v="29"/>
    <n v="18764.169999999998"/>
    <n v="544160.93000000005"/>
    <n v="56"/>
    <n v="8"/>
    <x v="2"/>
    <n v="1050793.52"/>
    <x v="4"/>
  </r>
  <r>
    <x v="93"/>
    <s v="P0149"/>
    <x v="26"/>
    <x v="7"/>
    <s v="Supplier_7"/>
    <x v="4"/>
    <n v="18"/>
    <n v="5201.0200000000004"/>
    <n v="93618.36"/>
    <n v="242"/>
    <n v="7"/>
    <x v="0"/>
    <n v="1258646.8400000001"/>
    <x v="8"/>
  </r>
  <r>
    <x v="233"/>
    <s v="P0073"/>
    <x v="126"/>
    <x v="0"/>
    <s v="Supplier_9"/>
    <x v="1"/>
    <n v="14"/>
    <n v="370.73"/>
    <n v="5190.22"/>
    <n v="233"/>
    <n v="5"/>
    <x v="0"/>
    <n v="86380.090000000011"/>
    <x v="0"/>
  </r>
  <r>
    <x v="68"/>
    <s v="P0026"/>
    <x v="100"/>
    <x v="1"/>
    <s v="Supplier_6"/>
    <x v="0"/>
    <n v="38"/>
    <n v="5996.66"/>
    <n v="227873.08"/>
    <n v="79"/>
    <n v="7"/>
    <x v="2"/>
    <n v="473736.14"/>
    <x v="22"/>
  </r>
  <r>
    <x v="102"/>
    <s v="P0206"/>
    <x v="8"/>
    <x v="4"/>
    <s v="Supplier_12"/>
    <x v="3"/>
    <n v="12"/>
    <n v="330.31"/>
    <n v="3963.72"/>
    <n v="249"/>
    <n v="2"/>
    <x v="0"/>
    <n v="82247.19"/>
    <x v="5"/>
  </r>
  <r>
    <x v="651"/>
    <s v="P0225"/>
    <x v="34"/>
    <x v="6"/>
    <s v="Supplier_22"/>
    <x v="0"/>
    <n v="15"/>
    <n v="851.68"/>
    <n v="12775.2"/>
    <n v="283"/>
    <n v="12"/>
    <x v="0"/>
    <n v="241025.43999999997"/>
    <x v="19"/>
  </r>
  <r>
    <x v="617"/>
    <s v="P0260"/>
    <x v="33"/>
    <x v="2"/>
    <s v="Supplier_11"/>
    <x v="3"/>
    <n v="7"/>
    <n v="2437.2800000000002"/>
    <n v="17060.96"/>
    <n v="425"/>
    <n v="7"/>
    <x v="0"/>
    <n v="1035844.0000000001"/>
    <x v="8"/>
  </r>
  <r>
    <x v="459"/>
    <s v="P0175"/>
    <x v="53"/>
    <x v="3"/>
    <s v="Supplier_18"/>
    <x v="4"/>
    <n v="10"/>
    <n v="2823.83"/>
    <n v="28238.3"/>
    <n v="220"/>
    <n v="10"/>
    <x v="0"/>
    <n v="621242.6"/>
    <x v="18"/>
  </r>
  <r>
    <x v="516"/>
    <s v="P0160"/>
    <x v="179"/>
    <x v="3"/>
    <s v="Supplier_16"/>
    <x v="0"/>
    <n v="17"/>
    <n v="4376.51"/>
    <n v="74400.67"/>
    <n v="249"/>
    <n v="14"/>
    <x v="0"/>
    <n v="1089750.99"/>
    <x v="2"/>
  </r>
  <r>
    <x v="525"/>
    <s v="P0119"/>
    <x v="103"/>
    <x v="9"/>
    <s v="Supplier_3"/>
    <x v="3"/>
    <n v="14"/>
    <n v="2323.06"/>
    <n v="32522.84"/>
    <n v="182"/>
    <n v="10"/>
    <x v="0"/>
    <n v="422796.92"/>
    <x v="1"/>
  </r>
  <r>
    <x v="643"/>
    <s v="P0115"/>
    <x v="92"/>
    <x v="9"/>
    <s v="Supplier_4"/>
    <x v="0"/>
    <n v="13"/>
    <n v="1239.69"/>
    <n v="16115.97"/>
    <n v="132"/>
    <n v="11"/>
    <x v="0"/>
    <n v="163639.08000000002"/>
    <x v="15"/>
  </r>
  <r>
    <x v="227"/>
    <s v="P0041"/>
    <x v="41"/>
    <x v="5"/>
    <s v="Supplier_21"/>
    <x v="0"/>
    <n v="29"/>
    <n v="3059.06"/>
    <n v="88712.74"/>
    <n v="55"/>
    <n v="12"/>
    <x v="2"/>
    <n v="168248.3"/>
    <x v="12"/>
  </r>
  <r>
    <x v="385"/>
    <s v="P0096"/>
    <x v="298"/>
    <x v="9"/>
    <s v="Supplier_4"/>
    <x v="4"/>
    <n v="25"/>
    <n v="3011.23"/>
    <n v="75280.75"/>
    <n v="163"/>
    <n v="5"/>
    <x v="0"/>
    <n v="490830.49"/>
    <x v="5"/>
  </r>
  <r>
    <x v="620"/>
    <s v="P0232"/>
    <x v="101"/>
    <x v="6"/>
    <s v="Supplier_15"/>
    <x v="2"/>
    <n v="9"/>
    <n v="446.11"/>
    <n v="4014.99"/>
    <n v="507"/>
    <n v="8"/>
    <x v="1"/>
    <n v="226177.77000000002"/>
    <x v="23"/>
  </r>
  <r>
    <x v="52"/>
    <s v="P0064"/>
    <x v="74"/>
    <x v="0"/>
    <s v="Supplier_15"/>
    <x v="3"/>
    <n v="23"/>
    <n v="110.46"/>
    <n v="2540.58"/>
    <n v="93"/>
    <n v="9"/>
    <x v="0"/>
    <n v="10272.779999999999"/>
    <x v="20"/>
  </r>
  <r>
    <x v="340"/>
    <s v="P0062"/>
    <x v="221"/>
    <x v="0"/>
    <s v="Supplier_3"/>
    <x v="0"/>
    <n v="23"/>
    <n v="72.81"/>
    <n v="1674.63"/>
    <n v="102"/>
    <n v="3"/>
    <x v="0"/>
    <n v="7426.62"/>
    <x v="21"/>
  </r>
  <r>
    <x v="105"/>
    <s v="P0032"/>
    <x v="227"/>
    <x v="5"/>
    <s v="Supplier_2"/>
    <x v="4"/>
    <n v="46"/>
    <n v="177.75"/>
    <n v="8176.5"/>
    <n v="95"/>
    <n v="12"/>
    <x v="2"/>
    <n v="16886.25"/>
    <x v="17"/>
  </r>
  <r>
    <x v="365"/>
    <s v="P0225"/>
    <x v="34"/>
    <x v="6"/>
    <s v="Supplier_28"/>
    <x v="3"/>
    <n v="8"/>
    <n v="2313.65"/>
    <n v="18509.2"/>
    <n v="422"/>
    <n v="4"/>
    <x v="1"/>
    <n v="976360.3"/>
    <x v="18"/>
  </r>
  <r>
    <x v="577"/>
    <s v="P0083"/>
    <x v="47"/>
    <x v="0"/>
    <s v="Supplier_12"/>
    <x v="2"/>
    <n v="16"/>
    <n v="98.76"/>
    <n v="1580.16"/>
    <n v="178"/>
    <n v="12"/>
    <x v="0"/>
    <n v="17579.280000000002"/>
    <x v="6"/>
  </r>
  <r>
    <x v="509"/>
    <s v="P0132"/>
    <x v="70"/>
    <x v="7"/>
    <s v="Supplier_10"/>
    <x v="3"/>
    <n v="10"/>
    <n v="16850.759999999998"/>
    <n v="168507.6"/>
    <n v="127"/>
    <n v="8"/>
    <x v="0"/>
    <n v="2140046.52"/>
    <x v="19"/>
  </r>
  <r>
    <x v="312"/>
    <s v="P0199"/>
    <x v="120"/>
    <x v="4"/>
    <s v="Supplier_4"/>
    <x v="4"/>
    <n v="17"/>
    <n v="2640.93"/>
    <n v="44895.81"/>
    <n v="241"/>
    <n v="5"/>
    <x v="0"/>
    <n v="636464.13"/>
    <x v="18"/>
  </r>
  <r>
    <x v="684"/>
    <s v="P0030"/>
    <x v="82"/>
    <x v="1"/>
    <s v="Supplier_14"/>
    <x v="0"/>
    <n v="70"/>
    <n v="15992.44"/>
    <n v="1119470.8"/>
    <n v="40"/>
    <n v="3"/>
    <x v="0"/>
    <n v="639697.6"/>
    <x v="10"/>
  </r>
  <r>
    <x v="161"/>
    <s v="P0145"/>
    <x v="266"/>
    <x v="7"/>
    <s v="Supplier_3"/>
    <x v="2"/>
    <n v="18"/>
    <n v="28970.47"/>
    <n v="521468.46"/>
    <n v="93"/>
    <n v="10"/>
    <x v="0"/>
    <n v="2694253.71"/>
    <x v="3"/>
  </r>
  <r>
    <x v="316"/>
    <s v="P0130"/>
    <x v="213"/>
    <x v="7"/>
    <s v="Supplier_6"/>
    <x v="1"/>
    <n v="8"/>
    <n v="28000.11"/>
    <n v="224000.88"/>
    <n v="191"/>
    <n v="6"/>
    <x v="0"/>
    <n v="5348021.01"/>
    <x v="5"/>
  </r>
  <r>
    <x v="683"/>
    <s v="P0005"/>
    <x v="105"/>
    <x v="1"/>
    <s v="Supplier_2"/>
    <x v="0"/>
    <n v="32"/>
    <n v="14406.87"/>
    <n v="461019.84"/>
    <n v="111"/>
    <n v="13"/>
    <x v="2"/>
    <n v="1599162.57"/>
    <x v="19"/>
  </r>
  <r>
    <x v="204"/>
    <s v="P0216"/>
    <x v="260"/>
    <x v="6"/>
    <s v="Supplier_12"/>
    <x v="3"/>
    <n v="4"/>
    <n v="3440.32"/>
    <n v="13761.28"/>
    <n v="426"/>
    <n v="3"/>
    <x v="0"/>
    <n v="1465576.32"/>
    <x v="9"/>
  </r>
  <r>
    <x v="527"/>
    <s v="P0119"/>
    <x v="103"/>
    <x v="9"/>
    <s v="Supplier_15"/>
    <x v="2"/>
    <n v="8"/>
    <n v="574.12"/>
    <n v="4592.96"/>
    <n v="195"/>
    <n v="12"/>
    <x v="0"/>
    <n v="111953.4"/>
    <x v="0"/>
  </r>
  <r>
    <x v="504"/>
    <s v="P0055"/>
    <x v="157"/>
    <x v="5"/>
    <s v="Supplier_25"/>
    <x v="2"/>
    <n v="48"/>
    <n v="3120.29"/>
    <n v="149773.92000000001"/>
    <n v="33"/>
    <n v="4"/>
    <x v="2"/>
    <n v="102969.56999999999"/>
    <x v="15"/>
  </r>
  <r>
    <x v="115"/>
    <s v="P0273"/>
    <x v="288"/>
    <x v="8"/>
    <s v="Supplier_19"/>
    <x v="2"/>
    <n v="1"/>
    <n v="3425.15"/>
    <n v="3425.15"/>
    <n v="486"/>
    <n v="11"/>
    <x v="1"/>
    <n v="1664622.9000000001"/>
    <x v="6"/>
  </r>
  <r>
    <x v="225"/>
    <s v="P0102"/>
    <x v="71"/>
    <x v="9"/>
    <s v="Supplier_20"/>
    <x v="2"/>
    <n v="13"/>
    <n v="4020.39"/>
    <n v="52265.07"/>
    <n v="193"/>
    <n v="13"/>
    <x v="0"/>
    <n v="775935.27"/>
    <x v="0"/>
  </r>
  <r>
    <x v="40"/>
    <s v="P0240"/>
    <x v="25"/>
    <x v="6"/>
    <s v="Supplier_8"/>
    <x v="2"/>
    <n v="15"/>
    <n v="4041.71"/>
    <n v="60625.65"/>
    <n v="282"/>
    <n v="13"/>
    <x v="0"/>
    <n v="1139762.22"/>
    <x v="10"/>
  </r>
  <r>
    <x v="130"/>
    <s v="P0040"/>
    <x v="63"/>
    <x v="5"/>
    <s v="Supplier_3"/>
    <x v="0"/>
    <n v="45"/>
    <n v="3963.82"/>
    <n v="178371.9"/>
    <n v="70"/>
    <n v="10"/>
    <x v="0"/>
    <n v="277467.40000000002"/>
    <x v="13"/>
  </r>
  <r>
    <x v="716"/>
    <s v="P0073"/>
    <x v="126"/>
    <x v="0"/>
    <s v="Supplier_25"/>
    <x v="2"/>
    <n v="12"/>
    <n v="285.22000000000003"/>
    <n v="3422.64"/>
    <n v="234"/>
    <n v="5"/>
    <x v="0"/>
    <n v="66741.48000000001"/>
    <x v="17"/>
  </r>
  <r>
    <x v="516"/>
    <s v="P0237"/>
    <x v="264"/>
    <x v="6"/>
    <s v="Supplier_5"/>
    <x v="1"/>
    <n v="1"/>
    <n v="4617.4399999999996"/>
    <n v="4617.4399999999996"/>
    <n v="310"/>
    <n v="14"/>
    <x v="0"/>
    <n v="1431406.4"/>
    <x v="2"/>
  </r>
  <r>
    <x v="490"/>
    <s v="P0241"/>
    <x v="263"/>
    <x v="2"/>
    <s v="Supplier_20"/>
    <x v="3"/>
    <n v="9"/>
    <n v="701.34"/>
    <n v="6312.06"/>
    <n v="347"/>
    <n v="9"/>
    <x v="1"/>
    <n v="243364.98"/>
    <x v="0"/>
  </r>
  <r>
    <x v="391"/>
    <s v="P0060"/>
    <x v="197"/>
    <x v="5"/>
    <s v="Supplier_25"/>
    <x v="4"/>
    <n v="34"/>
    <n v="3110.87"/>
    <n v="105769.58"/>
    <n v="49"/>
    <n v="2"/>
    <x v="0"/>
    <n v="152432.63"/>
    <x v="22"/>
  </r>
  <r>
    <x v="554"/>
    <s v="P0153"/>
    <x v="107"/>
    <x v="3"/>
    <s v="Supplier_28"/>
    <x v="3"/>
    <n v="20"/>
    <n v="1114.67"/>
    <n v="22293.4"/>
    <n v="155"/>
    <n v="4"/>
    <x v="0"/>
    <n v="172773.85"/>
    <x v="19"/>
  </r>
  <r>
    <x v="86"/>
    <s v="P0172"/>
    <x v="55"/>
    <x v="3"/>
    <s v="Supplier_6"/>
    <x v="3"/>
    <n v="24"/>
    <n v="1636.26"/>
    <n v="39270.239999999998"/>
    <n v="222"/>
    <n v="11"/>
    <x v="0"/>
    <n v="363249.72"/>
    <x v="2"/>
  </r>
  <r>
    <x v="387"/>
    <s v="P0004"/>
    <x v="225"/>
    <x v="1"/>
    <s v="Supplier_14"/>
    <x v="1"/>
    <n v="31"/>
    <n v="11212.43"/>
    <n v="347585.33"/>
    <n v="109"/>
    <n v="2"/>
    <x v="0"/>
    <n v="1222154.8700000001"/>
    <x v="2"/>
  </r>
  <r>
    <x v="55"/>
    <s v="P0260"/>
    <x v="33"/>
    <x v="2"/>
    <s v="Supplier_28"/>
    <x v="3"/>
    <n v="9"/>
    <n v="833.82"/>
    <n v="7504.38"/>
    <n v="503"/>
    <n v="14"/>
    <x v="1"/>
    <n v="419411.46"/>
    <x v="18"/>
  </r>
  <r>
    <x v="580"/>
    <s v="P0140"/>
    <x v="78"/>
    <x v="7"/>
    <s v="Supplier_9"/>
    <x v="0"/>
    <n v="22"/>
    <n v="29862.52"/>
    <n v="656975.43999999994"/>
    <n v="100"/>
    <n v="12"/>
    <x v="0"/>
    <n v="2986252"/>
    <x v="7"/>
  </r>
  <r>
    <x v="137"/>
    <s v="P0058"/>
    <x v="255"/>
    <x v="5"/>
    <s v="Supplier_27"/>
    <x v="2"/>
    <n v="24"/>
    <n v="1162.9100000000001"/>
    <n v="27909.84"/>
    <n v="56"/>
    <n v="7"/>
    <x v="0"/>
    <n v="65122.960000000006"/>
    <x v="2"/>
  </r>
  <r>
    <x v="266"/>
    <s v="P0147"/>
    <x v="134"/>
    <x v="7"/>
    <s v="Supplier_30"/>
    <x v="2"/>
    <n v="17"/>
    <n v="21804.41"/>
    <n v="370674.97"/>
    <n v="246"/>
    <n v="10"/>
    <x v="0"/>
    <n v="5363884.8600000003"/>
    <x v="11"/>
  </r>
  <r>
    <x v="226"/>
    <s v="P0121"/>
    <x v="259"/>
    <x v="7"/>
    <s v="Supplier_18"/>
    <x v="3"/>
    <n v="12"/>
    <n v="9815.5"/>
    <n v="117786"/>
    <n v="86"/>
    <n v="3"/>
    <x v="0"/>
    <n v="844133"/>
    <x v="21"/>
  </r>
  <r>
    <x v="717"/>
    <s v="P0239"/>
    <x v="217"/>
    <x v="6"/>
    <s v="Supplier_9"/>
    <x v="1"/>
    <n v="6"/>
    <n v="4745.8100000000004"/>
    <n v="28474.86"/>
    <n v="409"/>
    <n v="10"/>
    <x v="1"/>
    <n v="1941036.2900000003"/>
    <x v="5"/>
  </r>
  <r>
    <x v="288"/>
    <s v="P0122"/>
    <x v="211"/>
    <x v="7"/>
    <s v="Supplier_16"/>
    <x v="1"/>
    <n v="25"/>
    <n v="6484.54"/>
    <n v="162113.5"/>
    <n v="250"/>
    <n v="13"/>
    <x v="0"/>
    <n v="1621135"/>
    <x v="3"/>
  </r>
  <r>
    <x v="285"/>
    <s v="P0160"/>
    <x v="179"/>
    <x v="3"/>
    <s v="Supplier_9"/>
    <x v="0"/>
    <n v="31"/>
    <n v="4647.33"/>
    <n v="144067.23000000001"/>
    <n v="209"/>
    <n v="12"/>
    <x v="0"/>
    <n v="971291.97"/>
    <x v="22"/>
  </r>
  <r>
    <x v="211"/>
    <s v="P0108"/>
    <x v="226"/>
    <x v="9"/>
    <s v="Supplier_7"/>
    <x v="1"/>
    <n v="18"/>
    <n v="3819.42"/>
    <n v="68749.56"/>
    <n v="234"/>
    <n v="13"/>
    <x v="0"/>
    <n v="893744.28"/>
    <x v="10"/>
  </r>
  <r>
    <x v="473"/>
    <s v="P0183"/>
    <x v="233"/>
    <x v="4"/>
    <s v="Supplier_4"/>
    <x v="2"/>
    <n v="8"/>
    <n v="3674.64"/>
    <n v="29397.119999999999"/>
    <n v="91"/>
    <n v="3"/>
    <x v="0"/>
    <n v="334392.24"/>
    <x v="2"/>
  </r>
  <r>
    <x v="679"/>
    <s v="P0112"/>
    <x v="44"/>
    <x v="9"/>
    <s v="Supplier_17"/>
    <x v="2"/>
    <n v="22"/>
    <n v="1209.3800000000001"/>
    <n v="26606.36"/>
    <n v="244"/>
    <n v="8"/>
    <x v="0"/>
    <n v="295088.72000000003"/>
    <x v="4"/>
  </r>
  <r>
    <x v="347"/>
    <s v="P0120"/>
    <x v="88"/>
    <x v="9"/>
    <s v="Supplier_30"/>
    <x v="4"/>
    <n v="13"/>
    <n v="3457.88"/>
    <n v="44952.44"/>
    <n v="101"/>
    <n v="3"/>
    <x v="0"/>
    <n v="349245.88"/>
    <x v="20"/>
  </r>
  <r>
    <x v="695"/>
    <s v="P0049"/>
    <x v="112"/>
    <x v="5"/>
    <s v="Supplier_18"/>
    <x v="3"/>
    <n v="40"/>
    <n v="777.68"/>
    <n v="31107.200000000001"/>
    <n v="92"/>
    <n v="10"/>
    <x v="2"/>
    <n v="71546.559999999998"/>
    <x v="3"/>
  </r>
  <r>
    <x v="520"/>
    <s v="P0240"/>
    <x v="25"/>
    <x v="6"/>
    <s v="Supplier_10"/>
    <x v="0"/>
    <n v="4"/>
    <n v="1776.2"/>
    <n v="7104.8"/>
    <n v="596"/>
    <n v="12"/>
    <x v="1"/>
    <n v="1058615.2"/>
    <x v="17"/>
  </r>
  <r>
    <x v="173"/>
    <s v="P0066"/>
    <x v="274"/>
    <x v="0"/>
    <s v="Supplier_28"/>
    <x v="0"/>
    <n v="16"/>
    <n v="369.77"/>
    <n v="5916.32"/>
    <n v="105"/>
    <n v="13"/>
    <x v="0"/>
    <n v="38825.85"/>
    <x v="12"/>
  </r>
  <r>
    <x v="361"/>
    <s v="P0227"/>
    <x v="35"/>
    <x v="6"/>
    <s v="Supplier_14"/>
    <x v="1"/>
    <n v="10"/>
    <n v="3915.36"/>
    <n v="39153.599999999999"/>
    <n v="523"/>
    <n v="8"/>
    <x v="0"/>
    <n v="2047733.28"/>
    <x v="16"/>
  </r>
  <r>
    <x v="505"/>
    <s v="P0122"/>
    <x v="211"/>
    <x v="7"/>
    <s v="Supplier_21"/>
    <x v="3"/>
    <n v="20"/>
    <n v="9530.7999999999993"/>
    <n v="190616"/>
    <n v="89"/>
    <n v="3"/>
    <x v="0"/>
    <n v="848241.2"/>
    <x v="11"/>
  </r>
  <r>
    <x v="366"/>
    <s v="P0269"/>
    <x v="168"/>
    <x v="2"/>
    <s v="Supplier_6"/>
    <x v="0"/>
    <n v="1"/>
    <n v="2822.55"/>
    <n v="2822.55"/>
    <n v="399"/>
    <n v="12"/>
    <x v="1"/>
    <n v="1126197.4500000002"/>
    <x v="16"/>
  </r>
  <r>
    <x v="48"/>
    <s v="P0057"/>
    <x v="160"/>
    <x v="5"/>
    <s v="Supplier_30"/>
    <x v="1"/>
    <n v="22"/>
    <n v="1472.28"/>
    <n v="32390.16"/>
    <n v="89"/>
    <n v="8"/>
    <x v="2"/>
    <n v="131032.92"/>
    <x v="13"/>
  </r>
  <r>
    <x v="124"/>
    <s v="P0133"/>
    <x v="232"/>
    <x v="7"/>
    <s v="Supplier_14"/>
    <x v="2"/>
    <n v="14"/>
    <n v="10396.06"/>
    <n v="145544.84"/>
    <n v="130"/>
    <n v="5"/>
    <x v="0"/>
    <n v="1351487.8"/>
    <x v="9"/>
  </r>
  <r>
    <x v="66"/>
    <s v="P0096"/>
    <x v="298"/>
    <x v="9"/>
    <s v="Supplier_30"/>
    <x v="4"/>
    <n v="20"/>
    <n v="366.67"/>
    <n v="7333.4"/>
    <n v="102"/>
    <n v="11"/>
    <x v="0"/>
    <n v="37400.340000000004"/>
    <x v="15"/>
  </r>
  <r>
    <x v="430"/>
    <s v="P0067"/>
    <x v="158"/>
    <x v="0"/>
    <s v="Supplier_1"/>
    <x v="1"/>
    <n v="25"/>
    <n v="103.69"/>
    <n v="2592.25"/>
    <n v="203"/>
    <n v="3"/>
    <x v="0"/>
    <n v="21049.07"/>
    <x v="18"/>
  </r>
  <r>
    <x v="441"/>
    <s v="P0042"/>
    <x v="176"/>
    <x v="5"/>
    <s v="Supplier_15"/>
    <x v="1"/>
    <n v="43"/>
    <n v="2750.8"/>
    <n v="118284.4"/>
    <n v="40"/>
    <n v="2"/>
    <x v="2"/>
    <n v="110032"/>
    <x v="14"/>
  </r>
  <r>
    <x v="535"/>
    <s v="P0142"/>
    <x v="22"/>
    <x v="7"/>
    <s v="Supplier_6"/>
    <x v="2"/>
    <n v="13"/>
    <n v="29330.43"/>
    <n v="381295.59"/>
    <n v="160"/>
    <n v="2"/>
    <x v="0"/>
    <n v="4692868.8"/>
    <x v="5"/>
  </r>
  <r>
    <x v="93"/>
    <s v="P0285"/>
    <x v="170"/>
    <x v="8"/>
    <s v="Supplier_10"/>
    <x v="3"/>
    <n v="3"/>
    <n v="3148.4"/>
    <n v="9445.2000000000007"/>
    <n v="454"/>
    <n v="6"/>
    <x v="1"/>
    <n v="1429373.6"/>
    <x v="8"/>
  </r>
  <r>
    <x v="601"/>
    <s v="P0133"/>
    <x v="232"/>
    <x v="7"/>
    <s v="Supplier_28"/>
    <x v="2"/>
    <n v="21"/>
    <n v="19332.66"/>
    <n v="405985.86"/>
    <n v="163"/>
    <n v="14"/>
    <x v="0"/>
    <n v="3151223.58"/>
    <x v="16"/>
  </r>
  <r>
    <x v="482"/>
    <s v="P0091"/>
    <x v="285"/>
    <x v="9"/>
    <s v="Supplier_25"/>
    <x v="1"/>
    <n v="12"/>
    <n v="3770.72"/>
    <n v="45248.639999999999"/>
    <n v="133"/>
    <n v="6"/>
    <x v="0"/>
    <n v="501505.75999999995"/>
    <x v="19"/>
  </r>
  <r>
    <x v="257"/>
    <s v="P0223"/>
    <x v="28"/>
    <x v="6"/>
    <s v="Supplier_16"/>
    <x v="2"/>
    <n v="5"/>
    <n v="1216.3599999999999"/>
    <n v="6081.8"/>
    <n v="332"/>
    <n v="4"/>
    <x v="0"/>
    <n v="403831.51999999996"/>
    <x v="10"/>
  </r>
  <r>
    <x v="25"/>
    <s v="P0109"/>
    <x v="270"/>
    <x v="9"/>
    <s v="Supplier_18"/>
    <x v="4"/>
    <n v="12"/>
    <n v="3542.24"/>
    <n v="42506.879999999997"/>
    <n v="207"/>
    <n v="13"/>
    <x v="0"/>
    <n v="733243.67999999993"/>
    <x v="12"/>
  </r>
  <r>
    <x v="40"/>
    <s v="P0259"/>
    <x v="32"/>
    <x v="2"/>
    <s v="Supplier_12"/>
    <x v="4"/>
    <n v="1"/>
    <n v="3443.27"/>
    <n v="3443.27"/>
    <n v="490"/>
    <n v="13"/>
    <x v="0"/>
    <n v="1687202.3"/>
    <x v="10"/>
  </r>
  <r>
    <x v="669"/>
    <s v="P0172"/>
    <x v="55"/>
    <x v="3"/>
    <s v="Supplier_15"/>
    <x v="0"/>
    <n v="25"/>
    <n v="374.8"/>
    <n v="9370"/>
    <n v="183"/>
    <n v="9"/>
    <x v="0"/>
    <n v="68588.400000000009"/>
    <x v="7"/>
  </r>
  <r>
    <x v="634"/>
    <s v="P0217"/>
    <x v="172"/>
    <x v="6"/>
    <s v="Supplier_27"/>
    <x v="0"/>
    <n v="6"/>
    <n v="1016.71"/>
    <n v="6100.26"/>
    <n v="278"/>
    <n v="14"/>
    <x v="0"/>
    <n v="282645.38"/>
    <x v="1"/>
  </r>
  <r>
    <x v="446"/>
    <s v="P0254"/>
    <x v="111"/>
    <x v="2"/>
    <s v="Supplier_29"/>
    <x v="2"/>
    <n v="1"/>
    <n v="4947.8500000000004"/>
    <n v="4947.8500000000004"/>
    <n v="334"/>
    <n v="5"/>
    <x v="1"/>
    <n v="1652581.9000000001"/>
    <x v="0"/>
  </r>
  <r>
    <x v="50"/>
    <s v="P0284"/>
    <x v="152"/>
    <x v="8"/>
    <s v="Supplier_16"/>
    <x v="3"/>
    <n v="1"/>
    <n v="2246.38"/>
    <n v="2246.38"/>
    <n v="346"/>
    <n v="13"/>
    <x v="0"/>
    <n v="777247.48"/>
    <x v="17"/>
  </r>
  <r>
    <x v="178"/>
    <s v="P0041"/>
    <x v="41"/>
    <x v="5"/>
    <s v="Supplier_3"/>
    <x v="3"/>
    <n v="26"/>
    <n v="2411.48"/>
    <n v="62698.48"/>
    <n v="100"/>
    <n v="5"/>
    <x v="0"/>
    <n v="241148"/>
    <x v="5"/>
  </r>
  <r>
    <x v="137"/>
    <s v="P0241"/>
    <x v="263"/>
    <x v="2"/>
    <s v="Supplier_13"/>
    <x v="4"/>
    <n v="5"/>
    <n v="1094.43"/>
    <n v="5472.15"/>
    <n v="360"/>
    <n v="9"/>
    <x v="0"/>
    <n v="393994.80000000005"/>
    <x v="2"/>
  </r>
  <r>
    <x v="455"/>
    <s v="P0238"/>
    <x v="96"/>
    <x v="6"/>
    <s v="Supplier_9"/>
    <x v="1"/>
    <n v="6"/>
    <n v="1683.29"/>
    <n v="10099.74"/>
    <n v="304"/>
    <n v="4"/>
    <x v="1"/>
    <n v="511720.16"/>
    <x v="8"/>
  </r>
  <r>
    <x v="26"/>
    <s v="P0029"/>
    <x v="237"/>
    <x v="1"/>
    <s v="Supplier_10"/>
    <x v="0"/>
    <n v="47"/>
    <n v="5225.05"/>
    <n v="245577.35"/>
    <n v="76"/>
    <n v="14"/>
    <x v="0"/>
    <n v="397103.8"/>
    <x v="1"/>
  </r>
  <r>
    <x v="275"/>
    <s v="P0236"/>
    <x v="149"/>
    <x v="6"/>
    <s v="Supplier_4"/>
    <x v="4"/>
    <n v="9"/>
    <n v="2998.6"/>
    <n v="26987.4"/>
    <n v="319"/>
    <n v="8"/>
    <x v="0"/>
    <n v="956553.4"/>
    <x v="4"/>
  </r>
  <r>
    <x v="456"/>
    <s v="P0267"/>
    <x v="51"/>
    <x v="2"/>
    <s v="Supplier_15"/>
    <x v="2"/>
    <n v="5"/>
    <n v="4783.3"/>
    <n v="23916.5"/>
    <n v="335"/>
    <n v="12"/>
    <x v="0"/>
    <n v="1602405.5"/>
    <x v="20"/>
  </r>
  <r>
    <x v="165"/>
    <s v="P0230"/>
    <x v="87"/>
    <x v="6"/>
    <s v="Supplier_21"/>
    <x v="0"/>
    <n v="10"/>
    <n v="3228.9"/>
    <n v="32289"/>
    <n v="437"/>
    <n v="9"/>
    <x v="1"/>
    <n v="1411029.3"/>
    <x v="1"/>
  </r>
  <r>
    <x v="207"/>
    <s v="P0005"/>
    <x v="105"/>
    <x v="1"/>
    <s v="Supplier_3"/>
    <x v="2"/>
    <n v="42"/>
    <n v="16198.96"/>
    <n v="680356.32"/>
    <n v="93"/>
    <n v="10"/>
    <x v="0"/>
    <n v="1506503.28"/>
    <x v="14"/>
  </r>
  <r>
    <x v="520"/>
    <s v="P0269"/>
    <x v="168"/>
    <x v="2"/>
    <s v="Supplier_27"/>
    <x v="2"/>
    <n v="4"/>
    <n v="1135.03"/>
    <n v="4540.12"/>
    <n v="300"/>
    <n v="14"/>
    <x v="0"/>
    <n v="340509"/>
    <x v="17"/>
  </r>
  <r>
    <x v="138"/>
    <s v="P0140"/>
    <x v="78"/>
    <x v="7"/>
    <s v="Supplier_16"/>
    <x v="0"/>
    <n v="15"/>
    <n v="24227.35"/>
    <n v="363410.25"/>
    <n v="173"/>
    <n v="14"/>
    <x v="0"/>
    <n v="4191331.55"/>
    <x v="12"/>
  </r>
  <r>
    <x v="453"/>
    <s v="P0290"/>
    <x v="277"/>
    <x v="8"/>
    <s v="Supplier_4"/>
    <x v="1"/>
    <n v="2"/>
    <n v="189.16"/>
    <n v="378.32"/>
    <n v="290"/>
    <n v="8"/>
    <x v="1"/>
    <n v="54856.4"/>
    <x v="15"/>
  </r>
  <r>
    <x v="718"/>
    <s v="P0139"/>
    <x v="128"/>
    <x v="7"/>
    <s v="Supplier_20"/>
    <x v="4"/>
    <n v="12"/>
    <n v="21269.4"/>
    <n v="255232.8"/>
    <n v="225"/>
    <n v="2"/>
    <x v="0"/>
    <n v="4785615"/>
    <x v="21"/>
  </r>
  <r>
    <x v="165"/>
    <s v="P0240"/>
    <x v="25"/>
    <x v="6"/>
    <s v="Supplier_25"/>
    <x v="2"/>
    <n v="1"/>
    <n v="3775.83"/>
    <n v="3775.83"/>
    <n v="457"/>
    <n v="14"/>
    <x v="1"/>
    <n v="1725554.31"/>
    <x v="1"/>
  </r>
  <r>
    <x v="306"/>
    <s v="P0261"/>
    <x v="286"/>
    <x v="2"/>
    <s v="Supplier_29"/>
    <x v="4"/>
    <n v="5"/>
    <n v="3718.67"/>
    <n v="18593.349999999999"/>
    <n v="283"/>
    <n v="7"/>
    <x v="0"/>
    <n v="1052383.6100000001"/>
    <x v="17"/>
  </r>
  <r>
    <x v="189"/>
    <s v="P0167"/>
    <x v="36"/>
    <x v="3"/>
    <s v="Supplier_25"/>
    <x v="1"/>
    <n v="22"/>
    <n v="2839.24"/>
    <n v="62463.28"/>
    <n v="236"/>
    <n v="6"/>
    <x v="0"/>
    <n v="670060.6399999999"/>
    <x v="1"/>
  </r>
  <r>
    <x v="703"/>
    <s v="P0137"/>
    <x v="94"/>
    <x v="7"/>
    <s v="Supplier_4"/>
    <x v="3"/>
    <n v="22"/>
    <n v="9511.0499999999993"/>
    <n v="209243.1"/>
    <n v="171"/>
    <n v="8"/>
    <x v="0"/>
    <n v="1626389.5499999998"/>
    <x v="11"/>
  </r>
  <r>
    <x v="445"/>
    <s v="P0167"/>
    <x v="36"/>
    <x v="3"/>
    <s v="Supplier_26"/>
    <x v="1"/>
    <n v="31"/>
    <n v="3448.63"/>
    <n v="106907.53"/>
    <n v="175"/>
    <n v="2"/>
    <x v="0"/>
    <n v="603510.25"/>
    <x v="12"/>
  </r>
  <r>
    <x v="253"/>
    <s v="P0059"/>
    <x v="184"/>
    <x v="5"/>
    <s v="Supplier_29"/>
    <x v="1"/>
    <n v="37"/>
    <n v="3425.46"/>
    <n v="126742.02"/>
    <n v="64"/>
    <n v="10"/>
    <x v="0"/>
    <n v="219229.44"/>
    <x v="14"/>
  </r>
  <r>
    <x v="675"/>
    <s v="P0007"/>
    <x v="1"/>
    <x v="1"/>
    <s v="Supplier_26"/>
    <x v="3"/>
    <n v="25"/>
    <n v="19805.05"/>
    <n v="495126.25"/>
    <n v="69"/>
    <n v="11"/>
    <x v="2"/>
    <n v="1366548.45"/>
    <x v="17"/>
  </r>
  <r>
    <x v="108"/>
    <s v="P0184"/>
    <x v="278"/>
    <x v="4"/>
    <s v="Supplier_18"/>
    <x v="3"/>
    <n v="19"/>
    <n v="4115.1499999999996"/>
    <n v="78187.850000000006"/>
    <n v="99"/>
    <n v="5"/>
    <x v="0"/>
    <n v="407399.85"/>
    <x v="21"/>
  </r>
  <r>
    <x v="455"/>
    <s v="P0281"/>
    <x v="201"/>
    <x v="8"/>
    <s v="Supplier_28"/>
    <x v="3"/>
    <n v="1"/>
    <n v="4590.57"/>
    <n v="4590.57"/>
    <n v="424"/>
    <n v="14"/>
    <x v="1"/>
    <n v="1946401.68"/>
    <x v="8"/>
  </r>
  <r>
    <x v="89"/>
    <s v="P0139"/>
    <x v="128"/>
    <x v="7"/>
    <s v="Supplier_3"/>
    <x v="0"/>
    <n v="17"/>
    <n v="9906.2999999999993"/>
    <n v="168407.1"/>
    <n v="169"/>
    <n v="12"/>
    <x v="0"/>
    <n v="1674164.7"/>
    <x v="0"/>
  </r>
  <r>
    <x v="6"/>
    <s v="P0181"/>
    <x v="65"/>
    <x v="4"/>
    <s v="Supplier_18"/>
    <x v="2"/>
    <n v="23"/>
    <n v="4912.6899999999996"/>
    <n v="112991.87"/>
    <n v="170"/>
    <n v="5"/>
    <x v="0"/>
    <n v="835157.29999999993"/>
    <x v="5"/>
  </r>
  <r>
    <x v="610"/>
    <s v="P0180"/>
    <x v="3"/>
    <x v="3"/>
    <s v="Supplier_14"/>
    <x v="4"/>
    <n v="17"/>
    <n v="3715.53"/>
    <n v="63164.01"/>
    <n v="118"/>
    <n v="7"/>
    <x v="0"/>
    <n v="438432.54000000004"/>
    <x v="0"/>
  </r>
  <r>
    <x v="453"/>
    <s v="P0224"/>
    <x v="56"/>
    <x v="6"/>
    <s v="Supplier_14"/>
    <x v="4"/>
    <n v="17"/>
    <n v="3462.52"/>
    <n v="58862.84"/>
    <n v="470"/>
    <n v="4"/>
    <x v="0"/>
    <n v="1627384.4"/>
    <x v="15"/>
  </r>
  <r>
    <x v="674"/>
    <s v="P0256"/>
    <x v="196"/>
    <x v="2"/>
    <s v="Supplier_26"/>
    <x v="1"/>
    <n v="5"/>
    <n v="2961.37"/>
    <n v="14806.85"/>
    <n v="375"/>
    <n v="2"/>
    <x v="0"/>
    <n v="1110513.75"/>
    <x v="6"/>
  </r>
  <r>
    <x v="478"/>
    <s v="P0116"/>
    <x v="156"/>
    <x v="9"/>
    <s v="Supplier_2"/>
    <x v="1"/>
    <n v="11"/>
    <n v="2562.7800000000002"/>
    <n v="28190.58"/>
    <n v="155"/>
    <n v="5"/>
    <x v="0"/>
    <n v="397230.9"/>
    <x v="19"/>
  </r>
  <r>
    <x v="552"/>
    <s v="P0149"/>
    <x v="26"/>
    <x v="7"/>
    <s v="Supplier_13"/>
    <x v="3"/>
    <n v="18"/>
    <n v="24045.34"/>
    <n v="432816.12"/>
    <n v="95"/>
    <n v="5"/>
    <x v="0"/>
    <n v="2284307.2999999998"/>
    <x v="22"/>
  </r>
  <r>
    <x v="362"/>
    <s v="P0106"/>
    <x v="220"/>
    <x v="9"/>
    <s v="Supplier_19"/>
    <x v="0"/>
    <n v="19"/>
    <n v="3465.1"/>
    <n v="65836.899999999994"/>
    <n v="169"/>
    <n v="8"/>
    <x v="0"/>
    <n v="585601.9"/>
    <x v="15"/>
  </r>
  <r>
    <x v="235"/>
    <s v="P0273"/>
    <x v="288"/>
    <x v="8"/>
    <s v="Supplier_22"/>
    <x v="0"/>
    <n v="1"/>
    <n v="1263.08"/>
    <n v="1263.08"/>
    <n v="547"/>
    <n v="8"/>
    <x v="1"/>
    <n v="690904.76"/>
    <x v="17"/>
  </r>
  <r>
    <x v="426"/>
    <s v="P0268"/>
    <x v="131"/>
    <x v="2"/>
    <s v="Supplier_14"/>
    <x v="3"/>
    <n v="6"/>
    <n v="3107.63"/>
    <n v="18645.78"/>
    <n v="412"/>
    <n v="9"/>
    <x v="1"/>
    <n v="1280343.56"/>
    <x v="10"/>
  </r>
  <r>
    <x v="137"/>
    <s v="P0085"/>
    <x v="293"/>
    <x v="0"/>
    <s v="Supplier_28"/>
    <x v="0"/>
    <n v="13"/>
    <n v="404.1"/>
    <n v="5253.3"/>
    <n v="226"/>
    <n v="7"/>
    <x v="0"/>
    <n v="91326.6"/>
    <x v="2"/>
  </r>
  <r>
    <x v="131"/>
    <s v="P0070"/>
    <x v="209"/>
    <x v="0"/>
    <s v="Supplier_15"/>
    <x v="0"/>
    <n v="23"/>
    <n v="75.97"/>
    <n v="1747.31"/>
    <n v="133"/>
    <n v="3"/>
    <x v="0"/>
    <n v="10104.01"/>
    <x v="6"/>
  </r>
  <r>
    <x v="647"/>
    <s v="P0238"/>
    <x v="96"/>
    <x v="6"/>
    <s v="Supplier_10"/>
    <x v="3"/>
    <n v="2"/>
    <n v="4172.78"/>
    <n v="8345.56"/>
    <n v="522"/>
    <n v="6"/>
    <x v="1"/>
    <n v="2178191.1599999997"/>
    <x v="21"/>
  </r>
  <r>
    <x v="343"/>
    <s v="P0238"/>
    <x v="96"/>
    <x v="6"/>
    <s v="Supplier_12"/>
    <x v="4"/>
    <n v="1"/>
    <n v="2705.3"/>
    <n v="2705.3"/>
    <n v="594"/>
    <n v="8"/>
    <x v="1"/>
    <n v="1606948.2000000002"/>
    <x v="23"/>
  </r>
  <r>
    <x v="719"/>
    <s v="P0098"/>
    <x v="191"/>
    <x v="9"/>
    <s v="Supplier_29"/>
    <x v="2"/>
    <n v="12"/>
    <n v="2593.1799999999998"/>
    <n v="31118.16"/>
    <n v="143"/>
    <n v="11"/>
    <x v="0"/>
    <n v="370824.74"/>
    <x v="14"/>
  </r>
  <r>
    <x v="68"/>
    <s v="P0103"/>
    <x v="50"/>
    <x v="9"/>
    <s v="Supplier_28"/>
    <x v="4"/>
    <n v="16"/>
    <n v="3545.25"/>
    <n v="56724"/>
    <n v="154"/>
    <n v="14"/>
    <x v="0"/>
    <n v="545968.5"/>
    <x v="22"/>
  </r>
  <r>
    <x v="84"/>
    <s v="P0250"/>
    <x v="2"/>
    <x v="2"/>
    <s v="Supplier_18"/>
    <x v="1"/>
    <n v="4"/>
    <n v="2886.42"/>
    <n v="11545.68"/>
    <n v="567"/>
    <n v="14"/>
    <x v="0"/>
    <n v="1636600.1400000001"/>
    <x v="20"/>
  </r>
  <r>
    <x v="337"/>
    <s v="P0029"/>
    <x v="237"/>
    <x v="1"/>
    <s v="Supplier_9"/>
    <x v="1"/>
    <n v="21"/>
    <n v="19022.12"/>
    <n v="399464.52"/>
    <n v="111"/>
    <n v="12"/>
    <x v="0"/>
    <n v="2111455.3199999998"/>
    <x v="20"/>
  </r>
  <r>
    <x v="444"/>
    <s v="P0047"/>
    <x v="5"/>
    <x v="5"/>
    <s v="Supplier_28"/>
    <x v="1"/>
    <n v="30"/>
    <n v="3672.98"/>
    <n v="110189.4"/>
    <n v="120"/>
    <n v="12"/>
    <x v="2"/>
    <n v="440757.6"/>
    <x v="15"/>
  </r>
  <r>
    <x v="230"/>
    <s v="P0064"/>
    <x v="74"/>
    <x v="0"/>
    <s v="Supplier_28"/>
    <x v="1"/>
    <n v="19"/>
    <n v="292.83999999999997"/>
    <n v="5563.96"/>
    <n v="198"/>
    <n v="5"/>
    <x v="0"/>
    <n v="57982.319999999992"/>
    <x v="4"/>
  </r>
  <r>
    <x v="516"/>
    <s v="P0165"/>
    <x v="109"/>
    <x v="3"/>
    <s v="Supplier_3"/>
    <x v="3"/>
    <n v="24"/>
    <n v="1923.38"/>
    <n v="46161.120000000003"/>
    <n v="127"/>
    <n v="6"/>
    <x v="0"/>
    <n v="244269.26"/>
    <x v="2"/>
  </r>
  <r>
    <x v="67"/>
    <s v="P0119"/>
    <x v="103"/>
    <x v="9"/>
    <s v="Supplier_27"/>
    <x v="4"/>
    <n v="16"/>
    <n v="4592.49"/>
    <n v="73479.839999999997"/>
    <n v="156"/>
    <n v="10"/>
    <x v="0"/>
    <n v="716428.44"/>
    <x v="21"/>
  </r>
  <r>
    <x v="265"/>
    <s v="P0239"/>
    <x v="217"/>
    <x v="6"/>
    <s v="Supplier_25"/>
    <x v="3"/>
    <n v="9"/>
    <n v="2047.51"/>
    <n v="18427.59"/>
    <n v="589"/>
    <n v="5"/>
    <x v="1"/>
    <n v="1205983.3899999999"/>
    <x v="17"/>
  </r>
  <r>
    <x v="283"/>
    <s v="P0036"/>
    <x v="194"/>
    <x v="5"/>
    <s v="Supplier_27"/>
    <x v="2"/>
    <n v="34"/>
    <n v="4389.75"/>
    <n v="149251.5"/>
    <n v="88"/>
    <n v="7"/>
    <x v="2"/>
    <n v="386298"/>
    <x v="21"/>
  </r>
  <r>
    <x v="120"/>
    <s v="P0031"/>
    <x v="224"/>
    <x v="5"/>
    <s v="Supplier_16"/>
    <x v="1"/>
    <n v="45"/>
    <n v="1439.86"/>
    <n v="64793.7"/>
    <n v="70"/>
    <n v="13"/>
    <x v="0"/>
    <n v="100790.2"/>
    <x v="2"/>
  </r>
  <r>
    <x v="363"/>
    <s v="P0194"/>
    <x v="299"/>
    <x v="4"/>
    <s v="Supplier_27"/>
    <x v="0"/>
    <n v="13"/>
    <n v="2527.31"/>
    <n v="32855.03"/>
    <n v="246"/>
    <n v="4"/>
    <x v="0"/>
    <n v="621718.26"/>
    <x v="9"/>
  </r>
  <r>
    <x v="294"/>
    <s v="P0053"/>
    <x v="30"/>
    <x v="5"/>
    <s v="Supplier_21"/>
    <x v="3"/>
    <n v="44"/>
    <n v="1752.77"/>
    <n v="77121.88"/>
    <n v="73"/>
    <n v="9"/>
    <x v="0"/>
    <n v="127952.20999999999"/>
    <x v="12"/>
  </r>
  <r>
    <x v="466"/>
    <s v="P0222"/>
    <x v="290"/>
    <x v="6"/>
    <s v="Supplier_16"/>
    <x v="4"/>
    <n v="4"/>
    <n v="1925.29"/>
    <n v="7701.16"/>
    <n v="319"/>
    <n v="7"/>
    <x v="0"/>
    <n v="614167.51"/>
    <x v="4"/>
  </r>
  <r>
    <x v="623"/>
    <s v="P0117"/>
    <x v="46"/>
    <x v="9"/>
    <s v="Supplier_30"/>
    <x v="2"/>
    <n v="20"/>
    <n v="1479.67"/>
    <n v="29593.4"/>
    <n v="130"/>
    <n v="4"/>
    <x v="0"/>
    <n v="192357.1"/>
    <x v="22"/>
  </r>
  <r>
    <x v="317"/>
    <s v="P0142"/>
    <x v="22"/>
    <x v="7"/>
    <s v="Supplier_1"/>
    <x v="2"/>
    <n v="22"/>
    <n v="17072.27"/>
    <n v="375589.94"/>
    <n v="92"/>
    <n v="10"/>
    <x v="0"/>
    <n v="1570648.84"/>
    <x v="20"/>
  </r>
  <r>
    <x v="78"/>
    <s v="P0005"/>
    <x v="105"/>
    <x v="1"/>
    <s v="Supplier_19"/>
    <x v="3"/>
    <n v="24"/>
    <n v="10075.4"/>
    <n v="241809.6"/>
    <n v="57"/>
    <n v="2"/>
    <x v="2"/>
    <n v="574297.79999999993"/>
    <x v="9"/>
  </r>
  <r>
    <x v="256"/>
    <s v="P0163"/>
    <x v="75"/>
    <x v="3"/>
    <s v="Supplier_4"/>
    <x v="2"/>
    <n v="14"/>
    <n v="2134.4"/>
    <n v="29881.599999999999"/>
    <n v="248"/>
    <n v="5"/>
    <x v="0"/>
    <n v="529331.20000000007"/>
    <x v="12"/>
  </r>
  <r>
    <x v="611"/>
    <s v="P0082"/>
    <x v="19"/>
    <x v="0"/>
    <s v="Supplier_16"/>
    <x v="0"/>
    <n v="25"/>
    <n v="292.98"/>
    <n v="7324.5"/>
    <n v="233"/>
    <n v="7"/>
    <x v="0"/>
    <n v="68264.340000000011"/>
    <x v="14"/>
  </r>
  <r>
    <x v="203"/>
    <s v="P0086"/>
    <x v="95"/>
    <x v="0"/>
    <s v="Supplier_2"/>
    <x v="0"/>
    <n v="22"/>
    <n v="449.87"/>
    <n v="9897.14"/>
    <n v="143"/>
    <n v="9"/>
    <x v="0"/>
    <n v="64331.41"/>
    <x v="16"/>
  </r>
  <r>
    <x v="103"/>
    <s v="P0003"/>
    <x v="148"/>
    <x v="1"/>
    <s v="Supplier_27"/>
    <x v="0"/>
    <n v="47"/>
    <n v="18753.78"/>
    <n v="881427.66"/>
    <n v="119"/>
    <n v="11"/>
    <x v="2"/>
    <n v="2231699.8199999998"/>
    <x v="7"/>
  </r>
  <r>
    <x v="63"/>
    <s v="P0025"/>
    <x v="163"/>
    <x v="1"/>
    <s v="Supplier_19"/>
    <x v="3"/>
    <n v="44"/>
    <n v="12491.98"/>
    <n v="549647.12"/>
    <n v="54"/>
    <n v="14"/>
    <x v="2"/>
    <n v="674566.91999999993"/>
    <x v="11"/>
  </r>
  <r>
    <x v="237"/>
    <s v="P0187"/>
    <x v="79"/>
    <x v="4"/>
    <s v="Supplier_22"/>
    <x v="3"/>
    <n v="21"/>
    <n v="699.57"/>
    <n v="14690.97"/>
    <n v="183"/>
    <n v="12"/>
    <x v="0"/>
    <n v="128021.31000000001"/>
    <x v="4"/>
  </r>
  <r>
    <x v="620"/>
    <s v="P0186"/>
    <x v="29"/>
    <x v="4"/>
    <s v="Supplier_15"/>
    <x v="0"/>
    <n v="13"/>
    <n v="738.88"/>
    <n v="9605.44"/>
    <n v="166"/>
    <n v="6"/>
    <x v="0"/>
    <n v="122654.08"/>
    <x v="23"/>
  </r>
  <r>
    <x v="149"/>
    <s v="P0206"/>
    <x v="8"/>
    <x v="4"/>
    <s v="Supplier_15"/>
    <x v="2"/>
    <n v="13"/>
    <n v="3829.9"/>
    <n v="49788.7"/>
    <n v="177"/>
    <n v="11"/>
    <x v="0"/>
    <n v="677892.3"/>
    <x v="3"/>
  </r>
  <r>
    <x v="254"/>
    <s v="P0215"/>
    <x v="24"/>
    <x v="6"/>
    <s v="Supplier_7"/>
    <x v="0"/>
    <n v="2"/>
    <n v="4718.3599999999997"/>
    <n v="9436.7199999999993"/>
    <n v="465"/>
    <n v="5"/>
    <x v="1"/>
    <n v="2194037.4"/>
    <x v="7"/>
  </r>
  <r>
    <x v="591"/>
    <s v="P0169"/>
    <x v="276"/>
    <x v="3"/>
    <s v="Supplier_27"/>
    <x v="2"/>
    <n v="22"/>
    <n v="466.13"/>
    <n v="10254.86"/>
    <n v="206"/>
    <n v="11"/>
    <x v="0"/>
    <n v="96022.78"/>
    <x v="14"/>
  </r>
  <r>
    <x v="647"/>
    <s v="P0019"/>
    <x v="43"/>
    <x v="1"/>
    <s v="Supplier_17"/>
    <x v="4"/>
    <n v="46"/>
    <n v="18495.73"/>
    <n v="850803.58"/>
    <n v="100"/>
    <n v="8"/>
    <x v="2"/>
    <n v="1849573"/>
    <x v="21"/>
  </r>
  <r>
    <x v="553"/>
    <s v="P0194"/>
    <x v="299"/>
    <x v="4"/>
    <s v="Supplier_28"/>
    <x v="2"/>
    <n v="11"/>
    <n v="2863.35"/>
    <n v="31496.85"/>
    <n v="96"/>
    <n v="6"/>
    <x v="0"/>
    <n v="274881.59999999998"/>
    <x v="19"/>
  </r>
  <r>
    <x v="466"/>
    <s v="P0029"/>
    <x v="237"/>
    <x v="1"/>
    <s v="Supplier_28"/>
    <x v="4"/>
    <n v="48"/>
    <n v="7391.03"/>
    <n v="354769.44"/>
    <n v="31"/>
    <n v="13"/>
    <x v="2"/>
    <n v="229121.93"/>
    <x v="4"/>
  </r>
  <r>
    <x v="428"/>
    <s v="P0087"/>
    <x v="165"/>
    <x v="0"/>
    <s v="Supplier_8"/>
    <x v="0"/>
    <n v="20"/>
    <n v="461.18"/>
    <n v="9223.6"/>
    <n v="176"/>
    <n v="11"/>
    <x v="0"/>
    <n v="81167.680000000008"/>
    <x v="12"/>
  </r>
  <r>
    <x v="37"/>
    <s v="P0219"/>
    <x v="273"/>
    <x v="6"/>
    <s v="Supplier_21"/>
    <x v="2"/>
    <n v="7"/>
    <n v="3654.94"/>
    <n v="25584.58"/>
    <n v="384"/>
    <n v="7"/>
    <x v="1"/>
    <n v="1403496.96"/>
    <x v="13"/>
  </r>
  <r>
    <x v="431"/>
    <s v="P0120"/>
    <x v="88"/>
    <x v="9"/>
    <s v="Supplier_8"/>
    <x v="3"/>
    <n v="15"/>
    <n v="476.91"/>
    <n v="7153.65"/>
    <n v="213"/>
    <n v="10"/>
    <x v="0"/>
    <n v="101581.83"/>
    <x v="20"/>
  </r>
  <r>
    <x v="135"/>
    <s v="P0044"/>
    <x v="192"/>
    <x v="5"/>
    <s v="Supplier_21"/>
    <x v="3"/>
    <n v="41"/>
    <n v="4151.66"/>
    <n v="170218.06"/>
    <n v="109"/>
    <n v="2"/>
    <x v="2"/>
    <n v="452530.94"/>
    <x v="22"/>
  </r>
  <r>
    <x v="108"/>
    <s v="P0225"/>
    <x v="34"/>
    <x v="6"/>
    <s v="Supplier_18"/>
    <x v="4"/>
    <n v="1"/>
    <n v="4175.33"/>
    <n v="4175.33"/>
    <n v="478"/>
    <n v="8"/>
    <x v="1"/>
    <n v="1995807.74"/>
    <x v="21"/>
  </r>
  <r>
    <x v="135"/>
    <s v="P0094"/>
    <x v="121"/>
    <x v="9"/>
    <s v="Supplier_18"/>
    <x v="3"/>
    <n v="12"/>
    <n v="1123.3599999999999"/>
    <n v="13480.32"/>
    <n v="102"/>
    <n v="13"/>
    <x v="0"/>
    <n v="114582.71999999999"/>
    <x v="22"/>
  </r>
  <r>
    <x v="49"/>
    <s v="P0134"/>
    <x v="272"/>
    <x v="7"/>
    <s v="Supplier_3"/>
    <x v="3"/>
    <n v="17"/>
    <n v="12543.19"/>
    <n v="213234.23"/>
    <n v="141"/>
    <n v="6"/>
    <x v="0"/>
    <n v="1768589.79"/>
    <x v="19"/>
  </r>
  <r>
    <x v="643"/>
    <s v="P0129"/>
    <x v="15"/>
    <x v="7"/>
    <s v="Supplier_20"/>
    <x v="2"/>
    <n v="13"/>
    <n v="12146.69"/>
    <n v="157906.97"/>
    <n v="237"/>
    <n v="7"/>
    <x v="0"/>
    <n v="2878765.5300000003"/>
    <x v="15"/>
  </r>
  <r>
    <x v="692"/>
    <s v="P0051"/>
    <x v="218"/>
    <x v="5"/>
    <s v="Supplier_5"/>
    <x v="3"/>
    <n v="47"/>
    <n v="1304.8399999999999"/>
    <n v="61327.48"/>
    <n v="74"/>
    <n v="12"/>
    <x v="0"/>
    <n v="96558.159999999989"/>
    <x v="15"/>
  </r>
  <r>
    <x v="450"/>
    <s v="P0213"/>
    <x v="198"/>
    <x v="6"/>
    <s v="Supplier_6"/>
    <x v="4"/>
    <n v="9"/>
    <n v="4951.55"/>
    <n v="44563.95"/>
    <n v="539"/>
    <n v="3"/>
    <x v="0"/>
    <n v="2668885.4500000002"/>
    <x v="16"/>
  </r>
  <r>
    <x v="341"/>
    <s v="P0027"/>
    <x v="187"/>
    <x v="1"/>
    <s v="Supplier_23"/>
    <x v="2"/>
    <n v="64"/>
    <n v="12196.82"/>
    <n v="780596.48"/>
    <n v="95"/>
    <n v="4"/>
    <x v="2"/>
    <n v="1158697.8999999999"/>
    <x v="16"/>
  </r>
  <r>
    <x v="656"/>
    <s v="P0118"/>
    <x v="189"/>
    <x v="9"/>
    <s v="Supplier_4"/>
    <x v="4"/>
    <n v="22"/>
    <n v="1617.89"/>
    <n v="35593.58"/>
    <n v="192"/>
    <n v="2"/>
    <x v="0"/>
    <n v="310634.88"/>
    <x v="10"/>
  </r>
  <r>
    <x v="235"/>
    <s v="P0225"/>
    <x v="34"/>
    <x v="6"/>
    <s v="Supplier_14"/>
    <x v="3"/>
    <n v="3"/>
    <n v="1385.66"/>
    <n v="4156.9799999999996"/>
    <n v="333"/>
    <n v="6"/>
    <x v="0"/>
    <n v="461424.78"/>
    <x v="17"/>
  </r>
  <r>
    <x v="52"/>
    <s v="P0140"/>
    <x v="78"/>
    <x v="7"/>
    <s v="Supplier_15"/>
    <x v="0"/>
    <n v="15"/>
    <n v="20844.18"/>
    <n v="312662.7"/>
    <n v="156"/>
    <n v="4"/>
    <x v="0"/>
    <n v="3251692.08"/>
    <x v="20"/>
  </r>
  <r>
    <x v="697"/>
    <s v="P0227"/>
    <x v="35"/>
    <x v="6"/>
    <s v="Supplier_21"/>
    <x v="3"/>
    <n v="4"/>
    <n v="1122.78"/>
    <n v="4491.12"/>
    <n v="327"/>
    <n v="11"/>
    <x v="1"/>
    <n v="367149.06"/>
    <x v="4"/>
  </r>
  <r>
    <x v="564"/>
    <s v="P0256"/>
    <x v="196"/>
    <x v="2"/>
    <s v="Supplier_14"/>
    <x v="1"/>
    <n v="4"/>
    <n v="4098.55"/>
    <n v="16394.2"/>
    <n v="570"/>
    <n v="13"/>
    <x v="0"/>
    <n v="2336173.5"/>
    <x v="5"/>
  </r>
  <r>
    <x v="17"/>
    <s v="P0284"/>
    <x v="152"/>
    <x v="8"/>
    <s v="Supplier_5"/>
    <x v="3"/>
    <n v="2"/>
    <n v="687.85"/>
    <n v="1375.7"/>
    <n v="481"/>
    <n v="12"/>
    <x v="1"/>
    <n v="330855.85000000003"/>
    <x v="0"/>
  </r>
  <r>
    <x v="100"/>
    <s v="P0217"/>
    <x v="172"/>
    <x v="6"/>
    <s v="Supplier_8"/>
    <x v="0"/>
    <n v="11"/>
    <n v="3411.04"/>
    <n v="37521.440000000002"/>
    <n v="418"/>
    <n v="3"/>
    <x v="1"/>
    <n v="1425814.72"/>
    <x v="0"/>
  </r>
  <r>
    <x v="556"/>
    <s v="P0163"/>
    <x v="75"/>
    <x v="3"/>
    <s v="Supplier_11"/>
    <x v="2"/>
    <n v="19"/>
    <n v="2484.83"/>
    <n v="47211.77"/>
    <n v="203"/>
    <n v="11"/>
    <x v="0"/>
    <n v="504420.49"/>
    <x v="8"/>
  </r>
  <r>
    <x v="251"/>
    <s v="P0010"/>
    <x v="281"/>
    <x v="1"/>
    <s v="Supplier_9"/>
    <x v="3"/>
    <n v="51"/>
    <n v="6489.88"/>
    <n v="330983.88"/>
    <n v="97"/>
    <n v="2"/>
    <x v="0"/>
    <n v="629518.36"/>
    <x v="18"/>
  </r>
  <r>
    <x v="598"/>
    <s v="P0078"/>
    <x v="216"/>
    <x v="0"/>
    <s v="Supplier_13"/>
    <x v="1"/>
    <n v="24"/>
    <n v="55.51"/>
    <n v="1332.24"/>
    <n v="173"/>
    <n v="4"/>
    <x v="0"/>
    <n v="9603.23"/>
    <x v="12"/>
  </r>
  <r>
    <x v="163"/>
    <s v="P0209"/>
    <x v="9"/>
    <x v="4"/>
    <s v="Supplier_21"/>
    <x v="1"/>
    <n v="25"/>
    <n v="2691.79"/>
    <n v="67294.75"/>
    <n v="148"/>
    <n v="5"/>
    <x v="0"/>
    <n v="398384.92"/>
    <x v="16"/>
  </r>
  <r>
    <x v="355"/>
    <s v="P0133"/>
    <x v="232"/>
    <x v="7"/>
    <s v="Supplier_5"/>
    <x v="4"/>
    <n v="8"/>
    <n v="27087.88"/>
    <n v="216703.04"/>
    <n v="203"/>
    <n v="7"/>
    <x v="0"/>
    <n v="5498839.6400000006"/>
    <x v="7"/>
  </r>
  <r>
    <x v="142"/>
    <s v="P0047"/>
    <x v="5"/>
    <x v="5"/>
    <s v="Supplier_8"/>
    <x v="0"/>
    <n v="39"/>
    <n v="3912.53"/>
    <n v="152588.67000000001"/>
    <n v="96"/>
    <n v="13"/>
    <x v="0"/>
    <n v="375602.88"/>
    <x v="15"/>
  </r>
  <r>
    <x v="109"/>
    <s v="P0199"/>
    <x v="120"/>
    <x v="4"/>
    <s v="Supplier_3"/>
    <x v="3"/>
    <n v="15"/>
    <n v="3393.93"/>
    <n v="50908.95"/>
    <n v="211"/>
    <n v="11"/>
    <x v="0"/>
    <n v="716119.23"/>
    <x v="15"/>
  </r>
  <r>
    <x v="584"/>
    <s v="P0030"/>
    <x v="82"/>
    <x v="1"/>
    <s v="Supplier_20"/>
    <x v="3"/>
    <n v="26"/>
    <n v="19207.37"/>
    <n v="499391.62"/>
    <n v="96"/>
    <n v="6"/>
    <x v="0"/>
    <n v="1843907.52"/>
    <x v="20"/>
  </r>
  <r>
    <x v="60"/>
    <s v="P0162"/>
    <x v="135"/>
    <x v="3"/>
    <s v="Supplier_28"/>
    <x v="3"/>
    <n v="16"/>
    <n v="3603.03"/>
    <n v="57648.480000000003"/>
    <n v="155"/>
    <n v="13"/>
    <x v="0"/>
    <n v="558469.65"/>
    <x v="8"/>
  </r>
  <r>
    <x v="291"/>
    <s v="P0093"/>
    <x v="248"/>
    <x v="9"/>
    <s v="Supplier_4"/>
    <x v="2"/>
    <n v="13"/>
    <n v="1774.03"/>
    <n v="23062.39"/>
    <n v="86"/>
    <n v="10"/>
    <x v="0"/>
    <n v="152566.57999999999"/>
    <x v="14"/>
  </r>
  <r>
    <x v="718"/>
    <s v="P0170"/>
    <x v="231"/>
    <x v="3"/>
    <s v="Supplier_6"/>
    <x v="3"/>
    <n v="24"/>
    <n v="2944.13"/>
    <n v="70659.12"/>
    <n v="134"/>
    <n v="3"/>
    <x v="0"/>
    <n v="394513.42000000004"/>
    <x v="21"/>
  </r>
  <r>
    <x v="573"/>
    <s v="P0051"/>
    <x v="218"/>
    <x v="5"/>
    <s v="Supplier_3"/>
    <x v="3"/>
    <n v="35"/>
    <n v="855.08"/>
    <n v="29927.8"/>
    <n v="38"/>
    <n v="5"/>
    <x v="0"/>
    <n v="32493.040000000001"/>
    <x v="13"/>
  </r>
  <r>
    <x v="483"/>
    <s v="P0024"/>
    <x v="239"/>
    <x v="1"/>
    <s v="Supplier_26"/>
    <x v="3"/>
    <n v="32"/>
    <n v="14663.09"/>
    <n v="469218.88"/>
    <n v="63"/>
    <n v="9"/>
    <x v="2"/>
    <n v="923774.67"/>
    <x v="22"/>
  </r>
  <r>
    <x v="33"/>
    <s v="P0070"/>
    <x v="209"/>
    <x v="0"/>
    <s v="Supplier_22"/>
    <x v="4"/>
    <n v="13"/>
    <n v="107.28"/>
    <n v="1394.64"/>
    <n v="133"/>
    <n v="8"/>
    <x v="0"/>
    <n v="14268.24"/>
    <x v="3"/>
  </r>
  <r>
    <x v="214"/>
    <s v="P0033"/>
    <x v="234"/>
    <x v="5"/>
    <s v="Supplier_19"/>
    <x v="3"/>
    <n v="39"/>
    <n v="456.5"/>
    <n v="17803.5"/>
    <n v="112"/>
    <n v="12"/>
    <x v="2"/>
    <n v="51128"/>
    <x v="2"/>
  </r>
  <r>
    <x v="159"/>
    <s v="P0156"/>
    <x v="257"/>
    <x v="3"/>
    <s v="Supplier_12"/>
    <x v="3"/>
    <n v="10"/>
    <n v="3156.15"/>
    <n v="31561.5"/>
    <n v="99"/>
    <n v="4"/>
    <x v="0"/>
    <n v="312458.85000000003"/>
    <x v="13"/>
  </r>
  <r>
    <x v="173"/>
    <s v="P0027"/>
    <x v="187"/>
    <x v="1"/>
    <s v="Supplier_23"/>
    <x v="0"/>
    <n v="38"/>
    <n v="9192.58"/>
    <n v="349318.04"/>
    <n v="74"/>
    <n v="9"/>
    <x v="0"/>
    <n v="680250.92"/>
    <x v="12"/>
  </r>
  <r>
    <x v="119"/>
    <s v="P0249"/>
    <x v="129"/>
    <x v="2"/>
    <s v="Supplier_12"/>
    <x v="4"/>
    <n v="10"/>
    <n v="2337.67"/>
    <n v="23376.7"/>
    <n v="555"/>
    <n v="14"/>
    <x v="1"/>
    <n v="1297406.8500000001"/>
    <x v="13"/>
  </r>
  <r>
    <x v="542"/>
    <s v="P0194"/>
    <x v="299"/>
    <x v="4"/>
    <s v="Supplier_8"/>
    <x v="1"/>
    <n v="20"/>
    <n v="3937.68"/>
    <n v="78753.600000000006"/>
    <n v="117"/>
    <n v="3"/>
    <x v="0"/>
    <n v="460708.56"/>
    <x v="14"/>
  </r>
  <r>
    <x v="97"/>
    <s v="P0206"/>
    <x v="8"/>
    <x v="4"/>
    <s v="Supplier_26"/>
    <x v="1"/>
    <n v="14"/>
    <n v="1099.21"/>
    <n v="15388.94"/>
    <n v="216"/>
    <n v="12"/>
    <x v="0"/>
    <n v="237429.36000000002"/>
    <x v="23"/>
  </r>
  <r>
    <x v="646"/>
    <s v="P0298"/>
    <x v="155"/>
    <x v="8"/>
    <s v="Supplier_11"/>
    <x v="3"/>
    <n v="1"/>
    <n v="2604.16"/>
    <n v="2604.16"/>
    <n v="577"/>
    <n v="8"/>
    <x v="1"/>
    <n v="1502600.3199999998"/>
    <x v="12"/>
  </r>
  <r>
    <x v="560"/>
    <s v="P0088"/>
    <x v="67"/>
    <x v="0"/>
    <s v="Supplier_20"/>
    <x v="3"/>
    <n v="13"/>
    <n v="333.72"/>
    <n v="4338.3599999999997"/>
    <n v="216"/>
    <n v="12"/>
    <x v="0"/>
    <n v="72083.520000000004"/>
    <x v="15"/>
  </r>
  <r>
    <x v="640"/>
    <s v="P0101"/>
    <x v="66"/>
    <x v="9"/>
    <s v="Supplier_1"/>
    <x v="3"/>
    <n v="8"/>
    <n v="671.18"/>
    <n v="5369.44"/>
    <n v="174"/>
    <n v="8"/>
    <x v="0"/>
    <n v="116785.31999999999"/>
    <x v="10"/>
  </r>
  <r>
    <x v="246"/>
    <s v="P0226"/>
    <x v="39"/>
    <x v="6"/>
    <s v="Supplier_3"/>
    <x v="2"/>
    <n v="5"/>
    <n v="3831.76"/>
    <n v="19158.8"/>
    <n v="476"/>
    <n v="3"/>
    <x v="1"/>
    <n v="1823917.76"/>
    <x v="23"/>
  </r>
  <r>
    <x v="128"/>
    <s v="P0128"/>
    <x v="282"/>
    <x v="7"/>
    <s v="Supplier_6"/>
    <x v="4"/>
    <n v="14"/>
    <n v="26384.3"/>
    <n v="369380.2"/>
    <n v="90"/>
    <n v="11"/>
    <x v="0"/>
    <n v="2374587"/>
    <x v="19"/>
  </r>
  <r>
    <x v="700"/>
    <s v="P0296"/>
    <x v="84"/>
    <x v="8"/>
    <s v="Supplier_1"/>
    <x v="4"/>
    <n v="9"/>
    <n v="2535.13"/>
    <n v="22816.17"/>
    <n v="258"/>
    <n v="14"/>
    <x v="1"/>
    <n v="654063.54"/>
    <x v="21"/>
  </r>
  <r>
    <x v="557"/>
    <s v="P0002"/>
    <x v="215"/>
    <x v="1"/>
    <s v="Supplier_14"/>
    <x v="2"/>
    <n v="46"/>
    <n v="17753.16"/>
    <n v="816645.36"/>
    <n v="68"/>
    <n v="11"/>
    <x v="2"/>
    <n v="1207214.8799999999"/>
    <x v="22"/>
  </r>
  <r>
    <x v="334"/>
    <s v="P0127"/>
    <x v="236"/>
    <x v="7"/>
    <s v="Supplier_17"/>
    <x v="3"/>
    <n v="14"/>
    <n v="3113.26"/>
    <n v="43585.64"/>
    <n v="137"/>
    <n v="9"/>
    <x v="0"/>
    <n v="426516.62000000005"/>
    <x v="9"/>
  </r>
  <r>
    <x v="10"/>
    <s v="P0224"/>
    <x v="56"/>
    <x v="6"/>
    <s v="Supplier_6"/>
    <x v="1"/>
    <n v="7"/>
    <n v="4071.19"/>
    <n v="28498.33"/>
    <n v="367"/>
    <n v="12"/>
    <x v="0"/>
    <n v="1494126.73"/>
    <x v="7"/>
  </r>
  <r>
    <x v="610"/>
    <s v="P0065"/>
    <x v="190"/>
    <x v="0"/>
    <s v="Supplier_22"/>
    <x v="1"/>
    <n v="17"/>
    <n v="167.67"/>
    <n v="2850.39"/>
    <n v="248"/>
    <n v="11"/>
    <x v="0"/>
    <n v="41582.159999999996"/>
    <x v="0"/>
  </r>
  <r>
    <x v="582"/>
    <s v="P0165"/>
    <x v="109"/>
    <x v="3"/>
    <s v="Supplier_6"/>
    <x v="3"/>
    <n v="20"/>
    <n v="1812.22"/>
    <n v="36244.400000000001"/>
    <n v="126"/>
    <n v="11"/>
    <x v="0"/>
    <n v="228339.72"/>
    <x v="13"/>
  </r>
  <r>
    <x v="63"/>
    <s v="P0061"/>
    <x v="212"/>
    <x v="0"/>
    <s v="Supplier_7"/>
    <x v="4"/>
    <n v="18"/>
    <n v="402.45"/>
    <n v="7244.1"/>
    <n v="173"/>
    <n v="2"/>
    <x v="0"/>
    <n v="69623.849999999991"/>
    <x v="11"/>
  </r>
  <r>
    <x v="720"/>
    <s v="P0255"/>
    <x v="159"/>
    <x v="2"/>
    <s v="Supplier_8"/>
    <x v="3"/>
    <n v="7"/>
    <n v="2898.87"/>
    <n v="20292.09"/>
    <n v="478"/>
    <n v="11"/>
    <x v="1"/>
    <n v="1385659.8599999999"/>
    <x v="20"/>
  </r>
  <r>
    <x v="31"/>
    <s v="P0026"/>
    <x v="100"/>
    <x v="1"/>
    <s v="Supplier_7"/>
    <x v="2"/>
    <n v="50"/>
    <n v="6624.05"/>
    <n v="331202.5"/>
    <n v="106"/>
    <n v="7"/>
    <x v="0"/>
    <n v="702149.3"/>
    <x v="17"/>
  </r>
  <r>
    <x v="270"/>
    <s v="P0232"/>
    <x v="101"/>
    <x v="6"/>
    <s v="Supplier_6"/>
    <x v="3"/>
    <n v="9"/>
    <n v="2241.2399999999998"/>
    <n v="20171.16"/>
    <n v="314"/>
    <n v="6"/>
    <x v="1"/>
    <n v="703749.36"/>
    <x v="5"/>
  </r>
  <r>
    <x v="343"/>
    <s v="P0203"/>
    <x v="117"/>
    <x v="4"/>
    <s v="Supplier_9"/>
    <x v="0"/>
    <n v="18"/>
    <n v="3593.32"/>
    <n v="64679.76"/>
    <n v="133"/>
    <n v="3"/>
    <x v="0"/>
    <n v="477911.56"/>
    <x v="23"/>
  </r>
  <r>
    <x v="295"/>
    <s v="P0035"/>
    <x v="118"/>
    <x v="5"/>
    <s v="Supplier_10"/>
    <x v="4"/>
    <n v="35"/>
    <n v="1705.72"/>
    <n v="59700.2"/>
    <n v="97"/>
    <n v="11"/>
    <x v="2"/>
    <n v="165454.84"/>
    <x v="5"/>
  </r>
  <r>
    <x v="372"/>
    <s v="P0033"/>
    <x v="234"/>
    <x v="5"/>
    <s v="Supplier_11"/>
    <x v="3"/>
    <n v="43"/>
    <n v="2315.23"/>
    <n v="99554.89"/>
    <n v="53"/>
    <n v="6"/>
    <x v="2"/>
    <n v="122707.19"/>
    <x v="16"/>
  </r>
  <r>
    <x v="194"/>
    <s v="P0037"/>
    <x v="206"/>
    <x v="5"/>
    <s v="Supplier_21"/>
    <x v="0"/>
    <n v="26"/>
    <n v="4438.5600000000004"/>
    <n v="115402.56"/>
    <n v="31"/>
    <n v="13"/>
    <x v="0"/>
    <n v="137595.36000000002"/>
    <x v="23"/>
  </r>
  <r>
    <x v="261"/>
    <s v="P0130"/>
    <x v="213"/>
    <x v="7"/>
    <s v="Supplier_5"/>
    <x v="4"/>
    <n v="17"/>
    <n v="22421.48"/>
    <n v="381165.16"/>
    <n v="175"/>
    <n v="7"/>
    <x v="0"/>
    <n v="3923759"/>
    <x v="2"/>
  </r>
  <r>
    <x v="537"/>
    <s v="P0168"/>
    <x v="23"/>
    <x v="3"/>
    <s v="Supplier_4"/>
    <x v="2"/>
    <n v="19"/>
    <n v="1128.4100000000001"/>
    <n v="21439.79"/>
    <n v="238"/>
    <n v="3"/>
    <x v="0"/>
    <n v="268561.58"/>
    <x v="12"/>
  </r>
  <r>
    <x v="684"/>
    <s v="P0209"/>
    <x v="9"/>
    <x v="4"/>
    <s v="Supplier_16"/>
    <x v="3"/>
    <n v="19"/>
    <n v="2459.48"/>
    <n v="46730.12"/>
    <n v="122"/>
    <n v="12"/>
    <x v="0"/>
    <n v="300056.56"/>
    <x v="10"/>
  </r>
  <r>
    <x v="181"/>
    <s v="P0272"/>
    <x v="230"/>
    <x v="8"/>
    <s v="Supplier_18"/>
    <x v="0"/>
    <n v="7"/>
    <n v="3909.52"/>
    <n v="27366.639999999999"/>
    <n v="342"/>
    <n v="13"/>
    <x v="0"/>
    <n v="1337055.8400000001"/>
    <x v="2"/>
  </r>
  <r>
    <x v="499"/>
    <s v="P0213"/>
    <x v="198"/>
    <x v="6"/>
    <s v="Supplier_20"/>
    <x v="0"/>
    <n v="3"/>
    <n v="4789.8500000000004"/>
    <n v="14369.55"/>
    <n v="380"/>
    <n v="6"/>
    <x v="0"/>
    <n v="1820143.0000000002"/>
    <x v="17"/>
  </r>
  <r>
    <x v="242"/>
    <s v="P0282"/>
    <x v="210"/>
    <x v="8"/>
    <s v="Supplier_20"/>
    <x v="0"/>
    <n v="5"/>
    <n v="3138.05"/>
    <n v="15690.25"/>
    <n v="339"/>
    <n v="4"/>
    <x v="0"/>
    <n v="1063798.95"/>
    <x v="19"/>
  </r>
  <r>
    <x v="587"/>
    <s v="P0143"/>
    <x v="295"/>
    <x v="7"/>
    <s v="Supplier_23"/>
    <x v="0"/>
    <n v="20"/>
    <n v="11980.66"/>
    <n v="239613.2"/>
    <n v="116"/>
    <n v="7"/>
    <x v="0"/>
    <n v="1389756.56"/>
    <x v="10"/>
  </r>
  <r>
    <x v="523"/>
    <s v="P0048"/>
    <x v="207"/>
    <x v="5"/>
    <s v="Supplier_3"/>
    <x v="4"/>
    <n v="49"/>
    <n v="456.03"/>
    <n v="22345.47"/>
    <n v="66"/>
    <n v="9"/>
    <x v="2"/>
    <n v="30097.98"/>
    <x v="1"/>
  </r>
  <r>
    <x v="226"/>
    <s v="P0196"/>
    <x v="186"/>
    <x v="4"/>
    <s v="Supplier_16"/>
    <x v="2"/>
    <n v="19"/>
    <n v="1509.35"/>
    <n v="28677.65"/>
    <n v="207"/>
    <n v="10"/>
    <x v="0"/>
    <n v="312435.44999999995"/>
    <x v="21"/>
  </r>
  <r>
    <x v="702"/>
    <s v="P0241"/>
    <x v="263"/>
    <x v="2"/>
    <s v="Supplier_12"/>
    <x v="4"/>
    <n v="4"/>
    <n v="1668.18"/>
    <n v="6672.72"/>
    <n v="291"/>
    <n v="10"/>
    <x v="1"/>
    <n v="485440.38"/>
    <x v="21"/>
  </r>
  <r>
    <x v="721"/>
    <s v="P0286"/>
    <x v="262"/>
    <x v="8"/>
    <s v="Supplier_11"/>
    <x v="2"/>
    <n v="2"/>
    <n v="687.8"/>
    <n v="1375.6"/>
    <n v="347"/>
    <n v="10"/>
    <x v="1"/>
    <n v="238666.59999999998"/>
    <x v="15"/>
  </r>
  <r>
    <x v="280"/>
    <s v="P0022"/>
    <x v="188"/>
    <x v="1"/>
    <s v="Supplier_1"/>
    <x v="4"/>
    <n v="30"/>
    <n v="17193.810000000001"/>
    <n v="515814.3"/>
    <n v="69"/>
    <n v="2"/>
    <x v="2"/>
    <n v="1186372.8900000001"/>
    <x v="2"/>
  </r>
  <r>
    <x v="267"/>
    <s v="P0300"/>
    <x v="283"/>
    <x v="8"/>
    <s v="Supplier_22"/>
    <x v="2"/>
    <n v="5"/>
    <n v="4662.01"/>
    <n v="23310.05"/>
    <n v="528"/>
    <n v="13"/>
    <x v="0"/>
    <n v="2461541.2800000003"/>
    <x v="21"/>
  </r>
  <r>
    <x v="164"/>
    <s v="P0038"/>
    <x v="200"/>
    <x v="5"/>
    <s v="Supplier_2"/>
    <x v="4"/>
    <n v="41"/>
    <n v="2277.75"/>
    <n v="93387.75"/>
    <n v="41"/>
    <n v="14"/>
    <x v="0"/>
    <n v="93387.75"/>
    <x v="15"/>
  </r>
  <r>
    <x v="275"/>
    <s v="P0135"/>
    <x v="151"/>
    <x v="7"/>
    <s v="Supplier_17"/>
    <x v="4"/>
    <n v="8"/>
    <n v="4220.12"/>
    <n v="33760.959999999999"/>
    <n v="180"/>
    <n v="5"/>
    <x v="0"/>
    <n v="759621.6"/>
    <x v="4"/>
  </r>
  <r>
    <x v="676"/>
    <s v="P0036"/>
    <x v="194"/>
    <x v="5"/>
    <s v="Supplier_4"/>
    <x v="3"/>
    <n v="34"/>
    <n v="3679.33"/>
    <n v="125097.22"/>
    <n v="60"/>
    <n v="14"/>
    <x v="2"/>
    <n v="220759.8"/>
    <x v="15"/>
  </r>
  <r>
    <x v="238"/>
    <s v="P0075"/>
    <x v="141"/>
    <x v="0"/>
    <s v="Supplier_9"/>
    <x v="0"/>
    <n v="17"/>
    <n v="492.56"/>
    <n v="8373.52"/>
    <n v="88"/>
    <n v="13"/>
    <x v="0"/>
    <n v="43345.279999999999"/>
    <x v="5"/>
  </r>
  <r>
    <x v="66"/>
    <s v="P0054"/>
    <x v="60"/>
    <x v="5"/>
    <s v="Supplier_15"/>
    <x v="2"/>
    <n v="23"/>
    <n v="2392.91"/>
    <n v="55036.93"/>
    <n v="76"/>
    <n v="6"/>
    <x v="2"/>
    <n v="181861.15999999997"/>
    <x v="15"/>
  </r>
  <r>
    <x v="315"/>
    <s v="P0078"/>
    <x v="216"/>
    <x v="0"/>
    <s v="Supplier_15"/>
    <x v="4"/>
    <n v="16"/>
    <n v="331.69"/>
    <n v="5307.04"/>
    <n v="103"/>
    <n v="2"/>
    <x v="0"/>
    <n v="34164.07"/>
    <x v="5"/>
  </r>
  <r>
    <x v="212"/>
    <s v="P0084"/>
    <x v="12"/>
    <x v="0"/>
    <s v="Supplier_3"/>
    <x v="1"/>
    <n v="14"/>
    <n v="349.36"/>
    <n v="4891.04"/>
    <n v="148"/>
    <n v="14"/>
    <x v="0"/>
    <n v="51705.279999999999"/>
    <x v="5"/>
  </r>
  <r>
    <x v="629"/>
    <s v="P0300"/>
    <x v="283"/>
    <x v="8"/>
    <s v="Supplier_13"/>
    <x v="1"/>
    <n v="5"/>
    <n v="255.09"/>
    <n v="1275.45"/>
    <n v="326"/>
    <n v="5"/>
    <x v="1"/>
    <n v="83159.34"/>
    <x v="8"/>
  </r>
  <r>
    <x v="349"/>
    <s v="P0257"/>
    <x v="54"/>
    <x v="2"/>
    <s v="Supplier_24"/>
    <x v="1"/>
    <n v="3"/>
    <n v="2657.35"/>
    <n v="7972.05"/>
    <n v="312"/>
    <n v="14"/>
    <x v="0"/>
    <n v="829093.2"/>
    <x v="14"/>
  </r>
  <r>
    <x v="104"/>
    <s v="P0038"/>
    <x v="200"/>
    <x v="5"/>
    <s v="Supplier_20"/>
    <x v="1"/>
    <n v="28"/>
    <n v="2044.26"/>
    <n v="57239.28"/>
    <n v="60"/>
    <n v="3"/>
    <x v="0"/>
    <n v="122655.6"/>
    <x v="21"/>
  </r>
  <r>
    <x v="450"/>
    <s v="P0038"/>
    <x v="200"/>
    <x v="5"/>
    <s v="Supplier_29"/>
    <x v="0"/>
    <n v="30"/>
    <n v="1906.91"/>
    <n v="57207.3"/>
    <n v="98"/>
    <n v="13"/>
    <x v="2"/>
    <n v="186877.18000000002"/>
    <x v="16"/>
  </r>
  <r>
    <x v="715"/>
    <s v="P0130"/>
    <x v="213"/>
    <x v="7"/>
    <s v="Supplier_15"/>
    <x v="1"/>
    <n v="21"/>
    <n v="9606.5300000000007"/>
    <n v="201737.13"/>
    <n v="105"/>
    <n v="5"/>
    <x v="0"/>
    <n v="1008685.65"/>
    <x v="22"/>
  </r>
  <r>
    <x v="149"/>
    <s v="P0162"/>
    <x v="135"/>
    <x v="3"/>
    <s v="Supplier_10"/>
    <x v="1"/>
    <n v="10"/>
    <n v="807.29"/>
    <n v="8072.9"/>
    <n v="125"/>
    <n v="14"/>
    <x v="0"/>
    <n v="100911.25"/>
    <x v="3"/>
  </r>
  <r>
    <x v="153"/>
    <s v="P0259"/>
    <x v="32"/>
    <x v="2"/>
    <s v="Supplier_13"/>
    <x v="2"/>
    <n v="2"/>
    <n v="4960.21"/>
    <n v="9920.42"/>
    <n v="451"/>
    <n v="12"/>
    <x v="0"/>
    <n v="2237054.71"/>
    <x v="23"/>
  </r>
  <r>
    <x v="64"/>
    <s v="P0200"/>
    <x v="267"/>
    <x v="4"/>
    <s v="Supplier_13"/>
    <x v="0"/>
    <n v="18"/>
    <n v="2242.4899999999998"/>
    <n v="40364.82"/>
    <n v="158"/>
    <n v="11"/>
    <x v="0"/>
    <n v="354313.42"/>
    <x v="8"/>
  </r>
  <r>
    <x v="417"/>
    <s v="P0252"/>
    <x v="291"/>
    <x v="2"/>
    <s v="Supplier_22"/>
    <x v="3"/>
    <n v="10"/>
    <n v="1392.17"/>
    <n v="13921.7"/>
    <n v="393"/>
    <n v="12"/>
    <x v="0"/>
    <n v="547122.81000000006"/>
    <x v="19"/>
  </r>
  <r>
    <x v="14"/>
    <s v="P0219"/>
    <x v="273"/>
    <x v="6"/>
    <s v="Supplier_21"/>
    <x v="3"/>
    <n v="4"/>
    <n v="2437.65"/>
    <n v="9750.6"/>
    <n v="418"/>
    <n v="3"/>
    <x v="1"/>
    <n v="1018937.7000000001"/>
    <x v="6"/>
  </r>
  <r>
    <x v="107"/>
    <s v="P0003"/>
    <x v="148"/>
    <x v="1"/>
    <s v="Supplier_13"/>
    <x v="3"/>
    <n v="38"/>
    <n v="17890.73"/>
    <n v="679847.74"/>
    <n v="93"/>
    <n v="10"/>
    <x v="0"/>
    <n v="1663837.89"/>
    <x v="15"/>
  </r>
  <r>
    <x v="715"/>
    <s v="P0219"/>
    <x v="273"/>
    <x v="6"/>
    <s v="Supplier_17"/>
    <x v="4"/>
    <n v="2"/>
    <n v="4188.6400000000003"/>
    <n v="8377.2800000000007"/>
    <n v="474"/>
    <n v="10"/>
    <x v="0"/>
    <n v="1985415.36"/>
    <x v="22"/>
  </r>
  <r>
    <x v="688"/>
    <s v="P0287"/>
    <x v="119"/>
    <x v="8"/>
    <s v="Supplier_8"/>
    <x v="0"/>
    <n v="1"/>
    <n v="4524.58"/>
    <n v="4524.58"/>
    <n v="408"/>
    <n v="13"/>
    <x v="1"/>
    <n v="1846028.64"/>
    <x v="2"/>
  </r>
  <r>
    <x v="37"/>
    <s v="P0175"/>
    <x v="53"/>
    <x v="3"/>
    <s v="Supplier_6"/>
    <x v="2"/>
    <n v="16"/>
    <n v="2745.31"/>
    <n v="43924.959999999999"/>
    <n v="221"/>
    <n v="13"/>
    <x v="0"/>
    <n v="606713.51"/>
    <x v="13"/>
  </r>
  <r>
    <x v="474"/>
    <s v="P0062"/>
    <x v="221"/>
    <x v="0"/>
    <s v="Supplier_9"/>
    <x v="2"/>
    <n v="10"/>
    <n v="58.02"/>
    <n v="580.20000000000005"/>
    <n v="232"/>
    <n v="4"/>
    <x v="0"/>
    <n v="13460.640000000001"/>
    <x v="12"/>
  </r>
  <r>
    <x v="65"/>
    <s v="P0184"/>
    <x v="278"/>
    <x v="4"/>
    <s v="Supplier_8"/>
    <x v="3"/>
    <n v="16"/>
    <n v="1197.53"/>
    <n v="19160.48"/>
    <n v="122"/>
    <n v="6"/>
    <x v="0"/>
    <n v="146098.66"/>
    <x v="19"/>
  </r>
  <r>
    <x v="245"/>
    <s v="P0080"/>
    <x v="62"/>
    <x v="0"/>
    <s v="Supplier_29"/>
    <x v="4"/>
    <n v="24"/>
    <n v="449.1"/>
    <n v="10778.4"/>
    <n v="208"/>
    <n v="12"/>
    <x v="0"/>
    <n v="93412.800000000003"/>
    <x v="16"/>
  </r>
  <r>
    <x v="502"/>
    <s v="P0053"/>
    <x v="30"/>
    <x v="5"/>
    <s v="Supplier_18"/>
    <x v="1"/>
    <n v="65"/>
    <n v="3934.31"/>
    <n v="255730.15"/>
    <n v="30"/>
    <n v="4"/>
    <x v="0"/>
    <n v="118029.3"/>
    <x v="7"/>
  </r>
  <r>
    <x v="599"/>
    <s v="P0285"/>
    <x v="170"/>
    <x v="8"/>
    <s v="Supplier_14"/>
    <x v="2"/>
    <n v="2"/>
    <n v="4199.7299999999996"/>
    <n v="8399.4599999999991"/>
    <n v="386"/>
    <n v="6"/>
    <x v="1"/>
    <n v="1621095.7799999998"/>
    <x v="8"/>
  </r>
  <r>
    <x v="537"/>
    <s v="P0022"/>
    <x v="188"/>
    <x v="1"/>
    <s v="Supplier_25"/>
    <x v="1"/>
    <n v="20"/>
    <n v="16087.8"/>
    <n v="321756"/>
    <n v="112"/>
    <n v="2"/>
    <x v="2"/>
    <n v="1801833.5999999999"/>
    <x v="12"/>
  </r>
  <r>
    <x v="161"/>
    <s v="P0169"/>
    <x v="276"/>
    <x v="3"/>
    <s v="Supplier_11"/>
    <x v="0"/>
    <n v="15"/>
    <n v="2329.2800000000002"/>
    <n v="34939.199999999997"/>
    <n v="104"/>
    <n v="4"/>
    <x v="0"/>
    <n v="242245.12000000002"/>
    <x v="3"/>
  </r>
  <r>
    <x v="391"/>
    <s v="P0182"/>
    <x v="4"/>
    <x v="4"/>
    <s v="Supplier_13"/>
    <x v="0"/>
    <n v="15"/>
    <n v="3260.97"/>
    <n v="48914.55"/>
    <n v="128"/>
    <n v="12"/>
    <x v="0"/>
    <n v="417404.15999999997"/>
    <x v="22"/>
  </r>
  <r>
    <x v="350"/>
    <s v="P0133"/>
    <x v="232"/>
    <x v="7"/>
    <s v="Supplier_18"/>
    <x v="2"/>
    <n v="10"/>
    <n v="1886.53"/>
    <n v="18865.3"/>
    <n v="243"/>
    <n v="5"/>
    <x v="0"/>
    <n v="458426.79"/>
    <x v="8"/>
  </r>
  <r>
    <x v="122"/>
    <s v="P0142"/>
    <x v="22"/>
    <x v="7"/>
    <s v="Supplier_2"/>
    <x v="1"/>
    <n v="11"/>
    <n v="20788.009999999998"/>
    <n v="228668.11"/>
    <n v="228"/>
    <n v="2"/>
    <x v="0"/>
    <n v="4739666.2799999993"/>
    <x v="0"/>
  </r>
  <r>
    <x v="623"/>
    <s v="P0108"/>
    <x v="226"/>
    <x v="9"/>
    <s v="Supplier_23"/>
    <x v="1"/>
    <n v="22"/>
    <n v="748.34"/>
    <n v="16463.48"/>
    <n v="96"/>
    <n v="3"/>
    <x v="0"/>
    <n v="71840.639999999999"/>
    <x v="22"/>
  </r>
  <r>
    <x v="382"/>
    <s v="P0208"/>
    <x v="144"/>
    <x v="4"/>
    <s v="Supplier_28"/>
    <x v="2"/>
    <n v="23"/>
    <n v="4068.27"/>
    <n v="93570.21"/>
    <n v="108"/>
    <n v="7"/>
    <x v="0"/>
    <n v="439373.16"/>
    <x v="2"/>
  </r>
  <r>
    <x v="143"/>
    <s v="P0019"/>
    <x v="43"/>
    <x v="1"/>
    <s v="Supplier_21"/>
    <x v="1"/>
    <n v="41"/>
    <n v="9808.4500000000007"/>
    <n v="402146.45"/>
    <n v="93"/>
    <n v="8"/>
    <x v="2"/>
    <n v="912185.85000000009"/>
    <x v="18"/>
  </r>
  <r>
    <x v="243"/>
    <s v="P0170"/>
    <x v="231"/>
    <x v="3"/>
    <s v="Supplier_1"/>
    <x v="0"/>
    <n v="18"/>
    <n v="557.73"/>
    <n v="10039.14"/>
    <n v="158"/>
    <n v="7"/>
    <x v="0"/>
    <n v="88121.34"/>
    <x v="9"/>
  </r>
  <r>
    <x v="333"/>
    <s v="P0060"/>
    <x v="197"/>
    <x v="5"/>
    <s v="Supplier_21"/>
    <x v="2"/>
    <n v="42"/>
    <n v="1089.55"/>
    <n v="45761.1"/>
    <n v="32"/>
    <n v="2"/>
    <x v="0"/>
    <n v="34865.599999999999"/>
    <x v="22"/>
  </r>
  <r>
    <x v="190"/>
    <s v="P0046"/>
    <x v="124"/>
    <x v="5"/>
    <s v="Supplier_3"/>
    <x v="2"/>
    <n v="42"/>
    <n v="4498.05"/>
    <n v="188918.1"/>
    <n v="78"/>
    <n v="2"/>
    <x v="0"/>
    <n v="350847.9"/>
    <x v="17"/>
  </r>
  <r>
    <x v="417"/>
    <s v="P0261"/>
    <x v="286"/>
    <x v="2"/>
    <s v="Supplier_13"/>
    <x v="1"/>
    <n v="8"/>
    <n v="2795.64"/>
    <n v="22365.119999999999"/>
    <n v="482"/>
    <n v="6"/>
    <x v="0"/>
    <n v="1347498.48"/>
    <x v="19"/>
  </r>
  <r>
    <x v="614"/>
    <s v="P0095"/>
    <x v="208"/>
    <x v="9"/>
    <s v="Supplier_23"/>
    <x v="3"/>
    <n v="13"/>
    <n v="2108.04"/>
    <n v="27404.52"/>
    <n v="213"/>
    <n v="13"/>
    <x v="0"/>
    <n v="449012.52"/>
    <x v="15"/>
  </r>
  <r>
    <x v="463"/>
    <s v="P0215"/>
    <x v="24"/>
    <x v="6"/>
    <s v="Supplier_6"/>
    <x v="3"/>
    <n v="7"/>
    <n v="1578.07"/>
    <n v="11046.49"/>
    <n v="306"/>
    <n v="8"/>
    <x v="1"/>
    <n v="482889.42"/>
    <x v="18"/>
  </r>
  <r>
    <x v="559"/>
    <s v="P0178"/>
    <x v="223"/>
    <x v="3"/>
    <s v="Supplier_29"/>
    <x v="2"/>
    <n v="29"/>
    <n v="1406.84"/>
    <n v="40798.36"/>
    <n v="110"/>
    <n v="2"/>
    <x v="0"/>
    <n v="154752.4"/>
    <x v="1"/>
  </r>
  <r>
    <x v="462"/>
    <s v="P0089"/>
    <x v="280"/>
    <x v="0"/>
    <s v="Supplier_26"/>
    <x v="0"/>
    <n v="19"/>
    <n v="118.57"/>
    <n v="2252.83"/>
    <n v="133"/>
    <n v="8"/>
    <x v="0"/>
    <n v="15769.81"/>
    <x v="6"/>
  </r>
  <r>
    <x v="172"/>
    <s v="P0190"/>
    <x v="90"/>
    <x v="4"/>
    <s v="Supplier_29"/>
    <x v="1"/>
    <n v="19"/>
    <n v="483.92"/>
    <n v="9194.48"/>
    <n v="192"/>
    <n v="2"/>
    <x v="0"/>
    <n v="92912.639999999999"/>
    <x v="8"/>
  </r>
  <r>
    <x v="185"/>
    <s v="P0141"/>
    <x v="181"/>
    <x v="7"/>
    <s v="Supplier_4"/>
    <x v="2"/>
    <n v="20"/>
    <n v="17305.91"/>
    <n v="346118.2"/>
    <n v="206"/>
    <n v="5"/>
    <x v="0"/>
    <n v="3565017.46"/>
    <x v="19"/>
  </r>
  <r>
    <x v="160"/>
    <s v="P0145"/>
    <x v="266"/>
    <x v="7"/>
    <s v="Supplier_20"/>
    <x v="1"/>
    <n v="19"/>
    <n v="11058.46"/>
    <n v="210110.74"/>
    <n v="236"/>
    <n v="2"/>
    <x v="0"/>
    <n v="2609796.5599999996"/>
    <x v="11"/>
  </r>
  <r>
    <x v="526"/>
    <s v="P0196"/>
    <x v="186"/>
    <x v="4"/>
    <s v="Supplier_13"/>
    <x v="4"/>
    <n v="24"/>
    <n v="685.61"/>
    <n v="16454.64"/>
    <n v="137"/>
    <n v="12"/>
    <x v="0"/>
    <n v="93928.57"/>
    <x v="20"/>
  </r>
  <r>
    <x v="161"/>
    <s v="P0109"/>
    <x v="270"/>
    <x v="9"/>
    <s v="Supplier_29"/>
    <x v="0"/>
    <n v="18"/>
    <n v="3884.35"/>
    <n v="69918.3"/>
    <n v="164"/>
    <n v="14"/>
    <x v="0"/>
    <n v="637033.4"/>
    <x v="3"/>
  </r>
  <r>
    <x v="172"/>
    <s v="P0232"/>
    <x v="101"/>
    <x v="6"/>
    <s v="Supplier_16"/>
    <x v="0"/>
    <n v="3"/>
    <n v="3697.1"/>
    <n v="11091.3"/>
    <n v="392"/>
    <n v="4"/>
    <x v="1"/>
    <n v="1449263.2"/>
    <x v="8"/>
  </r>
  <r>
    <x v="419"/>
    <s v="P0287"/>
    <x v="119"/>
    <x v="8"/>
    <s v="Supplier_15"/>
    <x v="1"/>
    <n v="4"/>
    <n v="4762.33"/>
    <n v="19049.32"/>
    <n v="291"/>
    <n v="2"/>
    <x v="1"/>
    <n v="1385838.03"/>
    <x v="20"/>
  </r>
  <r>
    <x v="61"/>
    <s v="P0105"/>
    <x v="57"/>
    <x v="9"/>
    <s v="Supplier_29"/>
    <x v="1"/>
    <n v="21"/>
    <n v="1416.27"/>
    <n v="29741.67"/>
    <n v="234"/>
    <n v="13"/>
    <x v="0"/>
    <n v="331407.18"/>
    <x v="19"/>
  </r>
  <r>
    <x v="527"/>
    <s v="P0034"/>
    <x v="123"/>
    <x v="5"/>
    <s v="Supplier_27"/>
    <x v="2"/>
    <n v="44"/>
    <n v="4323.75"/>
    <n v="190245"/>
    <n v="75"/>
    <n v="13"/>
    <x v="2"/>
    <n v="324281.25"/>
    <x v="0"/>
  </r>
  <r>
    <x v="452"/>
    <s v="P0276"/>
    <x v="76"/>
    <x v="8"/>
    <s v="Supplier_9"/>
    <x v="2"/>
    <n v="4"/>
    <n v="2384.13"/>
    <n v="9536.52"/>
    <n v="441"/>
    <n v="8"/>
    <x v="1"/>
    <n v="1051401.33"/>
    <x v="16"/>
  </r>
  <r>
    <x v="320"/>
    <s v="P0123"/>
    <x v="249"/>
    <x v="7"/>
    <s v="Supplier_23"/>
    <x v="1"/>
    <n v="10"/>
    <n v="7138.6"/>
    <n v="71386"/>
    <n v="192"/>
    <n v="8"/>
    <x v="0"/>
    <n v="1370611.2000000002"/>
    <x v="13"/>
  </r>
  <r>
    <x v="408"/>
    <s v="P0273"/>
    <x v="288"/>
    <x v="8"/>
    <s v="Supplier_27"/>
    <x v="0"/>
    <n v="4"/>
    <n v="2226.9"/>
    <n v="8907.6"/>
    <n v="496"/>
    <n v="14"/>
    <x v="0"/>
    <n v="1104542.4000000001"/>
    <x v="17"/>
  </r>
  <r>
    <x v="566"/>
    <s v="P0142"/>
    <x v="22"/>
    <x v="7"/>
    <s v="Supplier_27"/>
    <x v="3"/>
    <n v="22"/>
    <n v="20419.560000000001"/>
    <n v="449230.32"/>
    <n v="132"/>
    <n v="7"/>
    <x v="0"/>
    <n v="2695381.9200000004"/>
    <x v="4"/>
  </r>
  <r>
    <x v="10"/>
    <s v="P0007"/>
    <x v="1"/>
    <x v="1"/>
    <s v="Supplier_22"/>
    <x v="2"/>
    <n v="33"/>
    <n v="1255.58"/>
    <n v="41434.14"/>
    <n v="36"/>
    <n v="13"/>
    <x v="2"/>
    <n v="45200.88"/>
    <x v="7"/>
  </r>
  <r>
    <x v="302"/>
    <s v="P0102"/>
    <x v="71"/>
    <x v="9"/>
    <s v="Supplier_30"/>
    <x v="1"/>
    <n v="9"/>
    <n v="2260.54"/>
    <n v="20344.86"/>
    <n v="222"/>
    <n v="14"/>
    <x v="0"/>
    <n v="501839.88"/>
    <x v="4"/>
  </r>
  <r>
    <x v="358"/>
    <s v="P0207"/>
    <x v="258"/>
    <x v="4"/>
    <s v="Supplier_13"/>
    <x v="4"/>
    <n v="8"/>
    <n v="2956.15"/>
    <n v="23649.200000000001"/>
    <n v="240"/>
    <n v="2"/>
    <x v="0"/>
    <n v="709476"/>
    <x v="21"/>
  </r>
  <r>
    <x v="401"/>
    <s v="P0161"/>
    <x v="27"/>
    <x v="3"/>
    <s v="Supplier_11"/>
    <x v="3"/>
    <n v="20"/>
    <n v="1129.8900000000001"/>
    <n v="22597.8"/>
    <n v="156"/>
    <n v="9"/>
    <x v="0"/>
    <n v="176262.84000000003"/>
    <x v="8"/>
  </r>
  <r>
    <x v="702"/>
    <s v="P0077"/>
    <x v="133"/>
    <x v="0"/>
    <s v="Supplier_25"/>
    <x v="1"/>
    <n v="22"/>
    <n v="82.51"/>
    <n v="1815.22"/>
    <n v="137"/>
    <n v="13"/>
    <x v="0"/>
    <n v="11303.87"/>
    <x v="21"/>
  </r>
  <r>
    <x v="192"/>
    <s v="P0119"/>
    <x v="103"/>
    <x v="9"/>
    <s v="Supplier_28"/>
    <x v="2"/>
    <n v="19"/>
    <n v="2006.66"/>
    <n v="38126.54"/>
    <n v="143"/>
    <n v="4"/>
    <x v="0"/>
    <n v="286952.38"/>
    <x v="21"/>
  </r>
  <r>
    <x v="687"/>
    <s v="P0193"/>
    <x v="17"/>
    <x v="4"/>
    <s v="Supplier_9"/>
    <x v="3"/>
    <n v="13"/>
    <n v="3489.89"/>
    <n v="45368.57"/>
    <n v="223"/>
    <n v="10"/>
    <x v="0"/>
    <n v="778245.47"/>
    <x v="5"/>
  </r>
  <r>
    <x v="473"/>
    <s v="P0014"/>
    <x v="228"/>
    <x v="1"/>
    <s v="Supplier_5"/>
    <x v="3"/>
    <n v="20"/>
    <n v="19337.05"/>
    <n v="386741"/>
    <n v="86"/>
    <n v="3"/>
    <x v="2"/>
    <n v="1662986.3"/>
    <x v="2"/>
  </r>
  <r>
    <x v="452"/>
    <s v="P0060"/>
    <x v="197"/>
    <x v="5"/>
    <s v="Supplier_5"/>
    <x v="0"/>
    <n v="51"/>
    <n v="1381.62"/>
    <n v="70462.62"/>
    <n v="96"/>
    <n v="6"/>
    <x v="0"/>
    <n v="132635.51999999999"/>
    <x v="16"/>
  </r>
  <r>
    <x v="155"/>
    <s v="P0092"/>
    <x v="246"/>
    <x v="9"/>
    <s v="Supplier_8"/>
    <x v="3"/>
    <n v="15"/>
    <n v="2884.44"/>
    <n v="43266.6"/>
    <n v="189"/>
    <n v="9"/>
    <x v="0"/>
    <n v="545159.16"/>
    <x v="1"/>
  </r>
  <r>
    <x v="612"/>
    <s v="P0133"/>
    <x v="232"/>
    <x v="7"/>
    <s v="Supplier_19"/>
    <x v="3"/>
    <n v="18"/>
    <n v="14406.27"/>
    <n v="259312.86"/>
    <n v="204"/>
    <n v="2"/>
    <x v="0"/>
    <n v="2938879.08"/>
    <x v="20"/>
  </r>
  <r>
    <x v="153"/>
    <s v="P0004"/>
    <x v="225"/>
    <x v="1"/>
    <s v="Supplier_1"/>
    <x v="1"/>
    <n v="29"/>
    <n v="2933.51"/>
    <n v="85071.79"/>
    <n v="64"/>
    <n v="4"/>
    <x v="0"/>
    <n v="187744.64000000001"/>
    <x v="23"/>
  </r>
  <r>
    <x v="129"/>
    <s v="P0245"/>
    <x v="150"/>
    <x v="2"/>
    <s v="Supplier_12"/>
    <x v="2"/>
    <n v="7"/>
    <n v="2773.71"/>
    <n v="19415.97"/>
    <n v="534"/>
    <n v="4"/>
    <x v="1"/>
    <n v="1481161.1400000001"/>
    <x v="3"/>
  </r>
  <r>
    <x v="429"/>
    <s v="P0007"/>
    <x v="1"/>
    <x v="1"/>
    <s v="Supplier_17"/>
    <x v="1"/>
    <n v="34"/>
    <n v="12391.65"/>
    <n v="421316.1"/>
    <n v="66"/>
    <n v="5"/>
    <x v="2"/>
    <n v="817848.9"/>
    <x v="13"/>
  </r>
  <r>
    <x v="313"/>
    <s v="P0029"/>
    <x v="237"/>
    <x v="1"/>
    <s v="Supplier_7"/>
    <x v="2"/>
    <n v="30"/>
    <n v="15008.95"/>
    <n v="450268.5"/>
    <n v="44"/>
    <n v="4"/>
    <x v="0"/>
    <n v="660393.80000000005"/>
    <x v="7"/>
  </r>
  <r>
    <x v="576"/>
    <s v="P0209"/>
    <x v="9"/>
    <x v="4"/>
    <s v="Supplier_16"/>
    <x v="2"/>
    <n v="15"/>
    <n v="2916.69"/>
    <n v="43750.35"/>
    <n v="172"/>
    <n v="10"/>
    <x v="0"/>
    <n v="501670.68"/>
    <x v="1"/>
  </r>
  <r>
    <x v="286"/>
    <s v="P0253"/>
    <x v="229"/>
    <x v="2"/>
    <s v="Supplier_1"/>
    <x v="1"/>
    <n v="9"/>
    <n v="1454.09"/>
    <n v="13086.81"/>
    <n v="561"/>
    <n v="11"/>
    <x v="0"/>
    <n v="815744.49"/>
    <x v="18"/>
  </r>
  <r>
    <x v="365"/>
    <s v="P0030"/>
    <x v="82"/>
    <x v="1"/>
    <s v="Supplier_28"/>
    <x v="3"/>
    <n v="36"/>
    <n v="4986.5600000000004"/>
    <n v="179516.16"/>
    <n v="95"/>
    <n v="7"/>
    <x v="2"/>
    <n v="473723.2"/>
    <x v="18"/>
  </r>
  <r>
    <x v="527"/>
    <s v="P0194"/>
    <x v="299"/>
    <x v="4"/>
    <s v="Supplier_20"/>
    <x v="3"/>
    <n v="9"/>
    <n v="773.9"/>
    <n v="6965.1"/>
    <n v="215"/>
    <n v="11"/>
    <x v="0"/>
    <n v="166388.5"/>
    <x v="0"/>
  </r>
  <r>
    <x v="5"/>
    <s v="P0006"/>
    <x v="80"/>
    <x v="1"/>
    <s v="Supplier_28"/>
    <x v="3"/>
    <n v="47"/>
    <n v="18661.47"/>
    <n v="877089.09"/>
    <n v="102"/>
    <n v="5"/>
    <x v="0"/>
    <n v="1903469.9400000002"/>
    <x v="4"/>
  </r>
  <r>
    <x v="27"/>
    <s v="P0268"/>
    <x v="131"/>
    <x v="2"/>
    <s v="Supplier_22"/>
    <x v="0"/>
    <n v="10"/>
    <n v="2358"/>
    <n v="23580"/>
    <n v="371"/>
    <n v="6"/>
    <x v="1"/>
    <n v="874818"/>
    <x v="6"/>
  </r>
  <r>
    <x v="146"/>
    <s v="P0191"/>
    <x v="83"/>
    <x v="4"/>
    <s v="Supplier_9"/>
    <x v="0"/>
    <n v="21"/>
    <n v="4618.47"/>
    <n v="96987.87"/>
    <n v="245"/>
    <n v="2"/>
    <x v="0"/>
    <n v="1131525.1500000001"/>
    <x v="21"/>
  </r>
  <r>
    <x v="366"/>
    <s v="P0270"/>
    <x v="48"/>
    <x v="2"/>
    <s v="Supplier_24"/>
    <x v="2"/>
    <n v="10"/>
    <n v="2762.25"/>
    <n v="27622.5"/>
    <n v="278"/>
    <n v="10"/>
    <x v="1"/>
    <n v="767905.5"/>
    <x v="16"/>
  </r>
  <r>
    <x v="304"/>
    <s v="P0228"/>
    <x v="45"/>
    <x v="6"/>
    <s v="Supplier_3"/>
    <x v="3"/>
    <n v="4"/>
    <n v="3549.8"/>
    <n v="14199.2"/>
    <n v="500"/>
    <n v="12"/>
    <x v="0"/>
    <n v="1774900"/>
    <x v="8"/>
  </r>
  <r>
    <x v="459"/>
    <s v="P0107"/>
    <x v="182"/>
    <x v="9"/>
    <s v="Supplier_7"/>
    <x v="0"/>
    <n v="15"/>
    <n v="320.58999999999997"/>
    <n v="4808.8500000000004"/>
    <n v="184"/>
    <n v="13"/>
    <x v="0"/>
    <n v="58988.56"/>
    <x v="18"/>
  </r>
  <r>
    <x v="637"/>
    <s v="P0148"/>
    <x v="137"/>
    <x v="7"/>
    <s v="Supplier_27"/>
    <x v="2"/>
    <n v="16"/>
    <n v="11587.22"/>
    <n v="185395.52"/>
    <n v="236"/>
    <n v="13"/>
    <x v="0"/>
    <n v="2734583.92"/>
    <x v="11"/>
  </r>
  <r>
    <x v="331"/>
    <s v="P0042"/>
    <x v="176"/>
    <x v="5"/>
    <s v="Supplier_12"/>
    <x v="0"/>
    <n v="33"/>
    <n v="860.08"/>
    <n v="28382.639999999999"/>
    <n v="90"/>
    <n v="5"/>
    <x v="0"/>
    <n v="77407.199999999997"/>
    <x v="23"/>
  </r>
  <r>
    <x v="700"/>
    <s v="P0156"/>
    <x v="257"/>
    <x v="3"/>
    <s v="Supplier_27"/>
    <x v="1"/>
    <n v="23"/>
    <n v="109.84"/>
    <n v="2526.3200000000002"/>
    <n v="134"/>
    <n v="2"/>
    <x v="0"/>
    <n v="14718.560000000001"/>
    <x v="21"/>
  </r>
  <r>
    <x v="201"/>
    <s v="P0154"/>
    <x v="240"/>
    <x v="3"/>
    <s v="Supplier_2"/>
    <x v="0"/>
    <n v="13"/>
    <n v="1425.12"/>
    <n v="18526.560000000001"/>
    <n v="214"/>
    <n v="13"/>
    <x v="0"/>
    <n v="304975.68"/>
    <x v="15"/>
  </r>
  <r>
    <x v="479"/>
    <s v="P0028"/>
    <x v="85"/>
    <x v="1"/>
    <s v="Supplier_30"/>
    <x v="1"/>
    <n v="36"/>
    <n v="14998.77"/>
    <n v="539955.72"/>
    <n v="80"/>
    <n v="4"/>
    <x v="2"/>
    <n v="1199901.6000000001"/>
    <x v="4"/>
  </r>
  <r>
    <x v="678"/>
    <s v="P0061"/>
    <x v="212"/>
    <x v="0"/>
    <s v="Supplier_2"/>
    <x v="2"/>
    <n v="14"/>
    <n v="255.62"/>
    <n v="3578.68"/>
    <n v="221"/>
    <n v="3"/>
    <x v="0"/>
    <n v="56492.020000000004"/>
    <x v="13"/>
  </r>
  <r>
    <x v="448"/>
    <s v="P0110"/>
    <x v="97"/>
    <x v="9"/>
    <s v="Supplier_5"/>
    <x v="2"/>
    <n v="12"/>
    <n v="4949.76"/>
    <n v="59397.120000000003"/>
    <n v="218"/>
    <n v="6"/>
    <x v="0"/>
    <n v="1079047.6799999999"/>
    <x v="20"/>
  </r>
  <r>
    <x v="1"/>
    <s v="P0102"/>
    <x v="71"/>
    <x v="9"/>
    <s v="Supplier_3"/>
    <x v="1"/>
    <n v="17"/>
    <n v="1752.2"/>
    <n v="29787.4"/>
    <n v="174"/>
    <n v="3"/>
    <x v="0"/>
    <n v="304882.8"/>
    <x v="1"/>
  </r>
  <r>
    <x v="721"/>
    <s v="P0093"/>
    <x v="248"/>
    <x v="9"/>
    <s v="Supplier_4"/>
    <x v="0"/>
    <n v="25"/>
    <n v="2687.75"/>
    <n v="67193.75"/>
    <n v="218"/>
    <n v="7"/>
    <x v="0"/>
    <n v="585929.5"/>
    <x v="15"/>
  </r>
  <r>
    <x v="592"/>
    <s v="P0105"/>
    <x v="57"/>
    <x v="9"/>
    <s v="Supplier_21"/>
    <x v="2"/>
    <n v="10"/>
    <n v="1776.98"/>
    <n v="17769.8"/>
    <n v="146"/>
    <n v="9"/>
    <x v="0"/>
    <n v="259439.08000000002"/>
    <x v="22"/>
  </r>
  <r>
    <x v="354"/>
    <s v="P0102"/>
    <x v="71"/>
    <x v="9"/>
    <s v="Supplier_30"/>
    <x v="3"/>
    <n v="22"/>
    <n v="1531.92"/>
    <n v="33702.239999999998"/>
    <n v="89"/>
    <n v="6"/>
    <x v="0"/>
    <n v="136340.88"/>
    <x v="15"/>
  </r>
  <r>
    <x v="105"/>
    <s v="P0119"/>
    <x v="103"/>
    <x v="9"/>
    <s v="Supplier_7"/>
    <x v="4"/>
    <n v="12"/>
    <n v="2868.7"/>
    <n v="34424.400000000001"/>
    <n v="116"/>
    <n v="3"/>
    <x v="0"/>
    <n v="332769.19999999995"/>
    <x v="17"/>
  </r>
  <r>
    <x v="153"/>
    <s v="P0113"/>
    <x v="173"/>
    <x v="9"/>
    <s v="Supplier_14"/>
    <x v="0"/>
    <n v="14"/>
    <n v="398.15"/>
    <n v="5574.1"/>
    <n v="130"/>
    <n v="12"/>
    <x v="0"/>
    <n v="51759.5"/>
    <x v="23"/>
  </r>
  <r>
    <x v="447"/>
    <s v="P0287"/>
    <x v="119"/>
    <x v="8"/>
    <s v="Supplier_3"/>
    <x v="3"/>
    <n v="4"/>
    <n v="1144.9000000000001"/>
    <n v="4579.6000000000004"/>
    <n v="261"/>
    <n v="8"/>
    <x v="1"/>
    <n v="298818.90000000002"/>
    <x v="8"/>
  </r>
  <r>
    <x v="178"/>
    <s v="P0067"/>
    <x v="158"/>
    <x v="0"/>
    <s v="Supplier_30"/>
    <x v="1"/>
    <n v="11"/>
    <n v="70.680000000000007"/>
    <n v="777.48"/>
    <n v="198"/>
    <n v="6"/>
    <x v="0"/>
    <n v="13994.640000000001"/>
    <x v="5"/>
  </r>
  <r>
    <x v="179"/>
    <s v="P0193"/>
    <x v="17"/>
    <x v="4"/>
    <s v="Supplier_18"/>
    <x v="2"/>
    <n v="17"/>
    <n v="1171.4100000000001"/>
    <n v="19913.97"/>
    <n v="96"/>
    <n v="13"/>
    <x v="0"/>
    <n v="112455.36000000002"/>
    <x v="13"/>
  </r>
  <r>
    <x v="387"/>
    <s v="P0205"/>
    <x v="265"/>
    <x v="4"/>
    <s v="Supplier_11"/>
    <x v="1"/>
    <n v="17"/>
    <n v="777.68"/>
    <n v="13220.56"/>
    <n v="112"/>
    <n v="14"/>
    <x v="0"/>
    <n v="87100.159999999989"/>
    <x v="2"/>
  </r>
  <r>
    <x v="657"/>
    <s v="P0088"/>
    <x v="67"/>
    <x v="0"/>
    <s v="Supplier_20"/>
    <x v="0"/>
    <n v="16"/>
    <n v="134.26"/>
    <n v="2148.16"/>
    <n v="250"/>
    <n v="12"/>
    <x v="0"/>
    <n v="33565"/>
    <x v="21"/>
  </r>
  <r>
    <x v="704"/>
    <s v="P0192"/>
    <x v="10"/>
    <x v="4"/>
    <s v="Supplier_26"/>
    <x v="1"/>
    <n v="15"/>
    <n v="2028.07"/>
    <n v="30421.05"/>
    <n v="124"/>
    <n v="6"/>
    <x v="0"/>
    <n v="251480.68"/>
    <x v="12"/>
  </r>
  <r>
    <x v="251"/>
    <s v="P0111"/>
    <x v="89"/>
    <x v="9"/>
    <s v="Supplier_29"/>
    <x v="1"/>
    <n v="13"/>
    <n v="883.32"/>
    <n v="11483.16"/>
    <n v="138"/>
    <n v="2"/>
    <x v="0"/>
    <n v="121898.16"/>
    <x v="18"/>
  </r>
  <r>
    <x v="722"/>
    <s v="P0039"/>
    <x v="238"/>
    <x v="5"/>
    <s v="Supplier_10"/>
    <x v="3"/>
    <n v="24"/>
    <n v="3657.98"/>
    <n v="87791.52"/>
    <n v="74"/>
    <n v="2"/>
    <x v="0"/>
    <n v="270690.52"/>
    <x v="22"/>
  </r>
  <r>
    <x v="209"/>
    <s v="P0026"/>
    <x v="100"/>
    <x v="1"/>
    <s v="Supplier_13"/>
    <x v="2"/>
    <n v="41"/>
    <n v="17667.3"/>
    <n v="724359.3"/>
    <n v="61"/>
    <n v="6"/>
    <x v="2"/>
    <n v="1077705.3"/>
    <x v="14"/>
  </r>
  <r>
    <x v="515"/>
    <s v="P0291"/>
    <x v="37"/>
    <x v="8"/>
    <s v="Supplier_10"/>
    <x v="3"/>
    <n v="1"/>
    <n v="3170.22"/>
    <n v="3170.22"/>
    <n v="547"/>
    <n v="3"/>
    <x v="1"/>
    <n v="1734110.3399999999"/>
    <x v="17"/>
  </r>
  <r>
    <x v="55"/>
    <s v="P0084"/>
    <x v="12"/>
    <x v="0"/>
    <s v="Supplier_26"/>
    <x v="2"/>
    <n v="18"/>
    <n v="318.81"/>
    <n v="5738.58"/>
    <n v="92"/>
    <n v="14"/>
    <x v="0"/>
    <n v="29330.52"/>
    <x v="18"/>
  </r>
  <r>
    <x v="20"/>
    <s v="P0032"/>
    <x v="227"/>
    <x v="5"/>
    <s v="Supplier_7"/>
    <x v="3"/>
    <n v="61"/>
    <n v="2387.11"/>
    <n v="145613.71"/>
    <n v="117"/>
    <n v="6"/>
    <x v="2"/>
    <n v="279291.87"/>
    <x v="7"/>
  </r>
  <r>
    <x v="576"/>
    <s v="P0247"/>
    <x v="162"/>
    <x v="2"/>
    <s v="Supplier_21"/>
    <x v="4"/>
    <n v="10"/>
    <n v="3513.22"/>
    <n v="35132.199999999997"/>
    <n v="436"/>
    <n v="6"/>
    <x v="0"/>
    <n v="1531763.92"/>
    <x v="1"/>
  </r>
  <r>
    <x v="27"/>
    <s v="P0108"/>
    <x v="226"/>
    <x v="9"/>
    <s v="Supplier_8"/>
    <x v="4"/>
    <n v="22"/>
    <n v="4977.09"/>
    <n v="109495.98"/>
    <n v="191"/>
    <n v="7"/>
    <x v="0"/>
    <n v="950624.19000000006"/>
    <x v="6"/>
  </r>
  <r>
    <x v="656"/>
    <s v="P0212"/>
    <x v="195"/>
    <x v="6"/>
    <s v="Supplier_22"/>
    <x v="4"/>
    <n v="15"/>
    <n v="1419.5"/>
    <n v="21292.5"/>
    <n v="303"/>
    <n v="12"/>
    <x v="1"/>
    <n v="430108.5"/>
    <x v="10"/>
  </r>
  <r>
    <x v="538"/>
    <s v="P0218"/>
    <x v="7"/>
    <x v="6"/>
    <s v="Supplier_19"/>
    <x v="0"/>
    <n v="8"/>
    <n v="3091.91"/>
    <n v="24735.279999999999"/>
    <n v="276"/>
    <n v="8"/>
    <x v="1"/>
    <n v="853367.15999999992"/>
    <x v="16"/>
  </r>
  <r>
    <x v="653"/>
    <s v="P0031"/>
    <x v="224"/>
    <x v="5"/>
    <s v="Supplier_6"/>
    <x v="3"/>
    <n v="33"/>
    <n v="1509.6"/>
    <n v="49816.800000000003"/>
    <n v="68"/>
    <n v="12"/>
    <x v="2"/>
    <n v="102652.79999999999"/>
    <x v="13"/>
  </r>
  <r>
    <x v="407"/>
    <s v="P0088"/>
    <x v="67"/>
    <x v="0"/>
    <s v="Supplier_14"/>
    <x v="2"/>
    <n v="20"/>
    <n v="256.57"/>
    <n v="5131.3999999999996"/>
    <n v="121"/>
    <n v="7"/>
    <x v="0"/>
    <n v="31044.969999999998"/>
    <x v="17"/>
  </r>
  <r>
    <x v="336"/>
    <s v="P0166"/>
    <x v="91"/>
    <x v="3"/>
    <s v="Supplier_30"/>
    <x v="4"/>
    <n v="14"/>
    <n v="3136.16"/>
    <n v="43906.239999999998"/>
    <n v="239"/>
    <n v="8"/>
    <x v="0"/>
    <n v="749542.24"/>
    <x v="11"/>
  </r>
  <r>
    <x v="544"/>
    <s v="P0194"/>
    <x v="299"/>
    <x v="4"/>
    <s v="Supplier_8"/>
    <x v="4"/>
    <n v="15"/>
    <n v="2763.97"/>
    <n v="41459.550000000003"/>
    <n v="104"/>
    <n v="3"/>
    <x v="0"/>
    <n v="287452.88"/>
    <x v="4"/>
  </r>
  <r>
    <x v="54"/>
    <s v="P0063"/>
    <x v="0"/>
    <x v="0"/>
    <s v="Supplier_21"/>
    <x v="3"/>
    <n v="15"/>
    <n v="397.83"/>
    <n v="5967.45"/>
    <n v="168"/>
    <n v="7"/>
    <x v="0"/>
    <n v="66835.44"/>
    <x v="0"/>
  </r>
  <r>
    <x v="527"/>
    <s v="P0202"/>
    <x v="174"/>
    <x v="4"/>
    <s v="Supplier_29"/>
    <x v="1"/>
    <n v="17"/>
    <n v="4774.4799999999996"/>
    <n v="81166.16"/>
    <n v="98"/>
    <n v="2"/>
    <x v="0"/>
    <n v="467899.04"/>
    <x v="0"/>
  </r>
  <r>
    <x v="66"/>
    <s v="P0216"/>
    <x v="260"/>
    <x v="6"/>
    <s v="Supplier_20"/>
    <x v="2"/>
    <n v="13"/>
    <n v="1014.46"/>
    <n v="13187.98"/>
    <n v="388"/>
    <n v="2"/>
    <x v="0"/>
    <n v="393610.48000000004"/>
    <x v="15"/>
  </r>
  <r>
    <x v="154"/>
    <s v="P0150"/>
    <x v="202"/>
    <x v="7"/>
    <s v="Supplier_21"/>
    <x v="4"/>
    <n v="18"/>
    <n v="29691.34"/>
    <n v="534444.12"/>
    <n v="186"/>
    <n v="11"/>
    <x v="0"/>
    <n v="5522589.2400000002"/>
    <x v="19"/>
  </r>
  <r>
    <x v="218"/>
    <s v="P0036"/>
    <x v="194"/>
    <x v="5"/>
    <s v="Supplier_17"/>
    <x v="3"/>
    <n v="43"/>
    <n v="2477.14"/>
    <n v="106517.02"/>
    <n v="72"/>
    <n v="7"/>
    <x v="2"/>
    <n v="178354.08"/>
    <x v="7"/>
  </r>
  <r>
    <x v="54"/>
    <s v="P0189"/>
    <x v="113"/>
    <x v="4"/>
    <s v="Supplier_5"/>
    <x v="0"/>
    <n v="20"/>
    <n v="1856.07"/>
    <n v="37121.4"/>
    <n v="167"/>
    <n v="9"/>
    <x v="0"/>
    <n v="309963.69"/>
    <x v="0"/>
  </r>
  <r>
    <x v="475"/>
    <s v="P0015"/>
    <x v="203"/>
    <x v="1"/>
    <s v="Supplier_4"/>
    <x v="4"/>
    <n v="29"/>
    <n v="19034.93"/>
    <n v="552012.97"/>
    <n v="84"/>
    <n v="2"/>
    <x v="2"/>
    <n v="1598934.12"/>
    <x v="4"/>
  </r>
  <r>
    <x v="388"/>
    <s v="P0092"/>
    <x v="246"/>
    <x v="9"/>
    <s v="Supplier_6"/>
    <x v="0"/>
    <n v="24"/>
    <n v="837.65"/>
    <n v="20103.599999999999"/>
    <n v="209"/>
    <n v="10"/>
    <x v="0"/>
    <n v="175068.85"/>
    <x v="19"/>
  </r>
  <r>
    <x v="565"/>
    <s v="P0289"/>
    <x v="147"/>
    <x v="8"/>
    <s v="Supplier_3"/>
    <x v="0"/>
    <n v="10"/>
    <n v="4014.28"/>
    <n v="40142.800000000003"/>
    <n v="367"/>
    <n v="2"/>
    <x v="0"/>
    <n v="1473240.76"/>
    <x v="23"/>
  </r>
  <r>
    <x v="245"/>
    <s v="P0064"/>
    <x v="74"/>
    <x v="0"/>
    <s v="Supplier_29"/>
    <x v="3"/>
    <n v="8"/>
    <n v="263.70999999999998"/>
    <n v="2109.6799999999998"/>
    <n v="172"/>
    <n v="9"/>
    <x v="0"/>
    <n v="45358.119999999995"/>
    <x v="16"/>
  </r>
  <r>
    <x v="41"/>
    <s v="P0062"/>
    <x v="221"/>
    <x v="0"/>
    <s v="Supplier_15"/>
    <x v="0"/>
    <n v="9"/>
    <n v="389.66"/>
    <n v="3506.94"/>
    <n v="196"/>
    <n v="13"/>
    <x v="0"/>
    <n v="76373.36"/>
    <x v="0"/>
  </r>
  <r>
    <x v="200"/>
    <s v="P0289"/>
    <x v="147"/>
    <x v="8"/>
    <s v="Supplier_11"/>
    <x v="2"/>
    <n v="8"/>
    <n v="4695"/>
    <n v="37560"/>
    <n v="268"/>
    <n v="13"/>
    <x v="1"/>
    <n v="1258260"/>
    <x v="6"/>
  </r>
  <r>
    <x v="253"/>
    <s v="P0178"/>
    <x v="223"/>
    <x v="3"/>
    <s v="Supplier_25"/>
    <x v="2"/>
    <n v="12"/>
    <n v="3986.45"/>
    <n v="47837.4"/>
    <n v="96"/>
    <n v="2"/>
    <x v="0"/>
    <n v="382699.19999999995"/>
    <x v="14"/>
  </r>
  <r>
    <x v="632"/>
    <s v="P0093"/>
    <x v="248"/>
    <x v="9"/>
    <s v="Supplier_17"/>
    <x v="2"/>
    <n v="23"/>
    <n v="2253.62"/>
    <n v="51833.26"/>
    <n v="156"/>
    <n v="10"/>
    <x v="0"/>
    <n v="351564.72"/>
    <x v="10"/>
  </r>
  <r>
    <x v="433"/>
    <s v="P0055"/>
    <x v="157"/>
    <x v="5"/>
    <s v="Supplier_24"/>
    <x v="1"/>
    <n v="30"/>
    <n v="708.49"/>
    <n v="21254.7"/>
    <n v="43"/>
    <n v="10"/>
    <x v="0"/>
    <n v="30465.07"/>
    <x v="2"/>
  </r>
  <r>
    <x v="531"/>
    <s v="P0065"/>
    <x v="190"/>
    <x v="0"/>
    <s v="Supplier_24"/>
    <x v="3"/>
    <n v="9"/>
    <n v="451.89"/>
    <n v="4067.01"/>
    <n v="215"/>
    <n v="3"/>
    <x v="0"/>
    <n v="97156.349999999991"/>
    <x v="18"/>
  </r>
  <r>
    <x v="15"/>
    <s v="P0068"/>
    <x v="73"/>
    <x v="0"/>
    <s v="Supplier_29"/>
    <x v="4"/>
    <n v="12"/>
    <n v="144.25"/>
    <n v="1731"/>
    <n v="228"/>
    <n v="9"/>
    <x v="0"/>
    <n v="32889"/>
    <x v="10"/>
  </r>
  <r>
    <x v="258"/>
    <s v="P0245"/>
    <x v="150"/>
    <x v="2"/>
    <s v="Supplier_24"/>
    <x v="4"/>
    <n v="3"/>
    <n v="4507.7"/>
    <n v="13523.1"/>
    <n v="443"/>
    <n v="7"/>
    <x v="1"/>
    <n v="1996911.0999999999"/>
    <x v="2"/>
  </r>
  <r>
    <x v="18"/>
    <s v="P0029"/>
    <x v="237"/>
    <x v="1"/>
    <s v="Supplier_12"/>
    <x v="3"/>
    <n v="31"/>
    <n v="5072.07"/>
    <n v="157234.17000000001"/>
    <n v="88"/>
    <n v="8"/>
    <x v="2"/>
    <n v="446342.16"/>
    <x v="12"/>
  </r>
  <r>
    <x v="620"/>
    <s v="P0076"/>
    <x v="69"/>
    <x v="0"/>
    <s v="Supplier_25"/>
    <x v="2"/>
    <n v="8"/>
    <n v="485.61"/>
    <n v="3884.88"/>
    <n v="133"/>
    <n v="6"/>
    <x v="0"/>
    <n v="64586.130000000005"/>
    <x v="23"/>
  </r>
  <r>
    <x v="136"/>
    <s v="P0247"/>
    <x v="162"/>
    <x v="2"/>
    <s v="Supplier_9"/>
    <x v="0"/>
    <n v="3"/>
    <n v="3539.65"/>
    <n v="10618.95"/>
    <n v="595"/>
    <n v="14"/>
    <x v="0"/>
    <n v="2106091.75"/>
    <x v="20"/>
  </r>
  <r>
    <x v="349"/>
    <s v="P0254"/>
    <x v="111"/>
    <x v="2"/>
    <s v="Supplier_11"/>
    <x v="3"/>
    <n v="6"/>
    <n v="3668.02"/>
    <n v="22008.12"/>
    <n v="574"/>
    <n v="12"/>
    <x v="0"/>
    <n v="2105443.48"/>
    <x v="14"/>
  </r>
  <r>
    <x v="144"/>
    <s v="P0087"/>
    <x v="165"/>
    <x v="0"/>
    <s v="Supplier_22"/>
    <x v="2"/>
    <n v="12"/>
    <n v="134.74"/>
    <n v="1616.88"/>
    <n v="204"/>
    <n v="11"/>
    <x v="0"/>
    <n v="27486.960000000003"/>
    <x v="14"/>
  </r>
  <r>
    <x v="565"/>
    <s v="P0033"/>
    <x v="234"/>
    <x v="5"/>
    <s v="Supplier_10"/>
    <x v="0"/>
    <n v="48"/>
    <n v="580.4"/>
    <n v="27859.200000000001"/>
    <n v="114"/>
    <n v="13"/>
    <x v="2"/>
    <n v="66165.599999999991"/>
    <x v="23"/>
  </r>
  <r>
    <x v="91"/>
    <s v="P0235"/>
    <x v="116"/>
    <x v="6"/>
    <s v="Supplier_23"/>
    <x v="1"/>
    <n v="3"/>
    <n v="4691.1499999999996"/>
    <n v="14073.45"/>
    <n v="426"/>
    <n v="14"/>
    <x v="1"/>
    <n v="1998429.9"/>
    <x v="11"/>
  </r>
  <r>
    <x v="10"/>
    <s v="P0157"/>
    <x v="108"/>
    <x v="3"/>
    <s v="Supplier_25"/>
    <x v="3"/>
    <n v="18"/>
    <n v="1039.49"/>
    <n v="18710.82"/>
    <n v="82"/>
    <n v="10"/>
    <x v="0"/>
    <n v="85238.180000000008"/>
    <x v="7"/>
  </r>
  <r>
    <x v="90"/>
    <s v="P0147"/>
    <x v="134"/>
    <x v="7"/>
    <s v="Supplier_5"/>
    <x v="0"/>
    <n v="10"/>
    <n v="21549.7"/>
    <n v="215497"/>
    <n v="174"/>
    <n v="2"/>
    <x v="0"/>
    <n v="3749647.8000000003"/>
    <x v="19"/>
  </r>
  <r>
    <x v="107"/>
    <s v="P0127"/>
    <x v="236"/>
    <x v="7"/>
    <s v="Supplier_12"/>
    <x v="0"/>
    <n v="19"/>
    <n v="26009.18"/>
    <n v="494174.42"/>
    <n v="221"/>
    <n v="5"/>
    <x v="0"/>
    <n v="5748028.7800000003"/>
    <x v="15"/>
  </r>
  <r>
    <x v="188"/>
    <s v="P0208"/>
    <x v="144"/>
    <x v="4"/>
    <s v="Supplier_23"/>
    <x v="3"/>
    <n v="21"/>
    <n v="4111.4399999999996"/>
    <n v="86340.24"/>
    <n v="89"/>
    <n v="6"/>
    <x v="0"/>
    <n v="365918.16"/>
    <x v="5"/>
  </r>
  <r>
    <x v="436"/>
    <s v="P0229"/>
    <x v="294"/>
    <x v="6"/>
    <s v="Supplier_17"/>
    <x v="3"/>
    <n v="8"/>
    <n v="4851.9799999999996"/>
    <n v="38815.839999999997"/>
    <n v="462"/>
    <n v="6"/>
    <x v="0"/>
    <n v="2241614.7599999998"/>
    <x v="19"/>
  </r>
  <r>
    <x v="447"/>
    <s v="P0179"/>
    <x v="110"/>
    <x v="3"/>
    <s v="Supplier_4"/>
    <x v="1"/>
    <n v="11"/>
    <n v="1414.07"/>
    <n v="15554.77"/>
    <n v="163"/>
    <n v="6"/>
    <x v="0"/>
    <n v="230493.41"/>
    <x v="8"/>
  </r>
  <r>
    <x v="532"/>
    <s v="P0274"/>
    <x v="256"/>
    <x v="8"/>
    <s v="Supplier_9"/>
    <x v="4"/>
    <n v="9"/>
    <n v="3741.64"/>
    <n v="33674.76"/>
    <n v="330"/>
    <n v="2"/>
    <x v="0"/>
    <n v="1234741.2"/>
    <x v="4"/>
  </r>
  <r>
    <x v="205"/>
    <s v="P0030"/>
    <x v="82"/>
    <x v="1"/>
    <s v="Supplier_8"/>
    <x v="0"/>
    <n v="38"/>
    <n v="13982.78"/>
    <n v="531345.64"/>
    <n v="113"/>
    <n v="6"/>
    <x v="2"/>
    <n v="1580054.1400000001"/>
    <x v="16"/>
  </r>
  <r>
    <x v="267"/>
    <s v="P0114"/>
    <x v="145"/>
    <x v="9"/>
    <s v="Supplier_26"/>
    <x v="0"/>
    <n v="22"/>
    <n v="4620.8999999999996"/>
    <n v="101659.8"/>
    <n v="148"/>
    <n v="10"/>
    <x v="0"/>
    <n v="683893.2"/>
    <x v="21"/>
  </r>
  <r>
    <x v="223"/>
    <s v="P0029"/>
    <x v="237"/>
    <x v="1"/>
    <s v="Supplier_7"/>
    <x v="0"/>
    <n v="76"/>
    <n v="9046.5300000000007"/>
    <n v="687536.28"/>
    <n v="102"/>
    <n v="13"/>
    <x v="2"/>
    <n v="922746.06"/>
    <x v="16"/>
  </r>
  <r>
    <x v="114"/>
    <s v="P0175"/>
    <x v="53"/>
    <x v="3"/>
    <s v="Supplier_23"/>
    <x v="3"/>
    <n v="15"/>
    <n v="3197.05"/>
    <n v="47955.75"/>
    <n v="176"/>
    <n v="5"/>
    <x v="0"/>
    <n v="562680.80000000005"/>
    <x v="7"/>
  </r>
  <r>
    <x v="592"/>
    <s v="P0002"/>
    <x v="215"/>
    <x v="1"/>
    <s v="Supplier_14"/>
    <x v="0"/>
    <n v="30"/>
    <n v="5499.98"/>
    <n v="164999.4"/>
    <n v="89"/>
    <n v="11"/>
    <x v="0"/>
    <n v="489498.22"/>
    <x v="22"/>
  </r>
  <r>
    <x v="16"/>
    <s v="P0037"/>
    <x v="206"/>
    <x v="5"/>
    <s v="Supplier_30"/>
    <x v="1"/>
    <n v="47"/>
    <n v="936.26"/>
    <n v="44004.22"/>
    <n v="85"/>
    <n v="2"/>
    <x v="0"/>
    <n v="79582.100000000006"/>
    <x v="11"/>
  </r>
  <r>
    <x v="415"/>
    <s v="P0148"/>
    <x v="137"/>
    <x v="7"/>
    <s v="Supplier_30"/>
    <x v="4"/>
    <n v="23"/>
    <n v="4296.63"/>
    <n v="98822.49"/>
    <n v="154"/>
    <n v="4"/>
    <x v="0"/>
    <n v="661681.02"/>
    <x v="21"/>
  </r>
  <r>
    <x v="206"/>
    <s v="P0006"/>
    <x v="80"/>
    <x v="1"/>
    <s v="Supplier_20"/>
    <x v="1"/>
    <n v="38"/>
    <n v="17427.009999999998"/>
    <n v="662226.38"/>
    <n v="44"/>
    <n v="14"/>
    <x v="2"/>
    <n v="766788.44"/>
    <x v="9"/>
  </r>
  <r>
    <x v="187"/>
    <s v="P0294"/>
    <x v="143"/>
    <x v="8"/>
    <s v="Supplier_5"/>
    <x v="0"/>
    <n v="7"/>
    <n v="4643.2"/>
    <n v="32502.400000000001"/>
    <n v="525"/>
    <n v="10"/>
    <x v="0"/>
    <n v="2437680"/>
    <x v="17"/>
  </r>
  <r>
    <x v="576"/>
    <s v="P0074"/>
    <x v="140"/>
    <x v="0"/>
    <s v="Supplier_9"/>
    <x v="3"/>
    <n v="19"/>
    <n v="328.29"/>
    <n v="6237.51"/>
    <n v="230"/>
    <n v="9"/>
    <x v="0"/>
    <n v="75506.700000000012"/>
    <x v="1"/>
  </r>
  <r>
    <x v="681"/>
    <s v="P0129"/>
    <x v="15"/>
    <x v="7"/>
    <s v="Supplier_17"/>
    <x v="0"/>
    <n v="21"/>
    <n v="18379.39"/>
    <n v="385967.19"/>
    <n v="150"/>
    <n v="2"/>
    <x v="0"/>
    <n v="2756908.5"/>
    <x v="8"/>
  </r>
  <r>
    <x v="471"/>
    <s v="P0113"/>
    <x v="173"/>
    <x v="9"/>
    <s v="Supplier_16"/>
    <x v="4"/>
    <n v="19"/>
    <n v="1732.83"/>
    <n v="32923.769999999997"/>
    <n v="128"/>
    <n v="7"/>
    <x v="0"/>
    <n v="221802.23999999999"/>
    <x v="3"/>
  </r>
  <r>
    <x v="281"/>
    <s v="P0173"/>
    <x v="199"/>
    <x v="3"/>
    <s v="Supplier_18"/>
    <x v="0"/>
    <n v="22"/>
    <n v="3824.53"/>
    <n v="84139.66"/>
    <n v="149"/>
    <n v="14"/>
    <x v="0"/>
    <n v="569854.97"/>
    <x v="3"/>
  </r>
  <r>
    <x v="207"/>
    <s v="P0143"/>
    <x v="295"/>
    <x v="7"/>
    <s v="Supplier_20"/>
    <x v="0"/>
    <n v="10"/>
    <n v="25579.5"/>
    <n v="255795"/>
    <n v="178"/>
    <n v="9"/>
    <x v="0"/>
    <n v="4553151"/>
    <x v="14"/>
  </r>
  <r>
    <x v="665"/>
    <s v="P0015"/>
    <x v="203"/>
    <x v="1"/>
    <s v="Supplier_22"/>
    <x v="4"/>
    <n v="20"/>
    <n v="13420.08"/>
    <n v="268401.59999999998"/>
    <n v="88"/>
    <n v="2"/>
    <x v="0"/>
    <n v="1180967.04"/>
    <x v="7"/>
  </r>
  <r>
    <x v="362"/>
    <s v="P0127"/>
    <x v="236"/>
    <x v="7"/>
    <s v="Supplier_4"/>
    <x v="1"/>
    <n v="25"/>
    <n v="15447.94"/>
    <n v="386198.5"/>
    <n v="232"/>
    <n v="14"/>
    <x v="0"/>
    <n v="3583922.08"/>
    <x v="15"/>
  </r>
  <r>
    <x v="517"/>
    <s v="P0263"/>
    <x v="86"/>
    <x v="2"/>
    <s v="Supplier_6"/>
    <x v="2"/>
    <n v="3"/>
    <n v="3921.9"/>
    <n v="11765.7"/>
    <n v="266"/>
    <n v="2"/>
    <x v="1"/>
    <n v="1043225.4"/>
    <x v="3"/>
  </r>
  <r>
    <x v="376"/>
    <s v="P0172"/>
    <x v="55"/>
    <x v="3"/>
    <s v="Supplier_25"/>
    <x v="2"/>
    <n v="21"/>
    <n v="3268.04"/>
    <n v="68628.84"/>
    <n v="214"/>
    <n v="11"/>
    <x v="0"/>
    <n v="699360.55999999994"/>
    <x v="2"/>
  </r>
  <r>
    <x v="624"/>
    <s v="P0055"/>
    <x v="157"/>
    <x v="5"/>
    <s v="Supplier_12"/>
    <x v="1"/>
    <n v="49"/>
    <n v="3017.29"/>
    <n v="147847.21"/>
    <n v="119"/>
    <n v="11"/>
    <x v="0"/>
    <n v="359057.51"/>
    <x v="11"/>
  </r>
  <r>
    <x v="307"/>
    <s v="P0004"/>
    <x v="225"/>
    <x v="1"/>
    <s v="Supplier_11"/>
    <x v="2"/>
    <n v="34"/>
    <n v="2489.61"/>
    <n v="84646.74"/>
    <n v="39"/>
    <n v="10"/>
    <x v="2"/>
    <n v="97094.790000000008"/>
    <x v="2"/>
  </r>
  <r>
    <x v="554"/>
    <s v="P0092"/>
    <x v="246"/>
    <x v="9"/>
    <s v="Supplier_20"/>
    <x v="2"/>
    <n v="12"/>
    <n v="1005.2"/>
    <n v="12062.4"/>
    <n v="114"/>
    <n v="14"/>
    <x v="0"/>
    <n v="114592.8"/>
    <x v="19"/>
  </r>
  <r>
    <x v="495"/>
    <s v="P0122"/>
    <x v="211"/>
    <x v="7"/>
    <s v="Supplier_1"/>
    <x v="2"/>
    <n v="11"/>
    <n v="18021.89"/>
    <n v="198240.79"/>
    <n v="234"/>
    <n v="8"/>
    <x v="0"/>
    <n v="4217122.26"/>
    <x v="11"/>
  </r>
  <r>
    <x v="267"/>
    <s v="P0263"/>
    <x v="86"/>
    <x v="2"/>
    <s v="Supplier_9"/>
    <x v="1"/>
    <n v="6"/>
    <n v="521.89"/>
    <n v="3131.34"/>
    <n v="419"/>
    <n v="6"/>
    <x v="0"/>
    <n v="218671.91"/>
    <x v="21"/>
  </r>
  <r>
    <x v="87"/>
    <s v="P0117"/>
    <x v="46"/>
    <x v="9"/>
    <s v="Supplier_13"/>
    <x v="2"/>
    <n v="12"/>
    <n v="3353.61"/>
    <n v="40243.32"/>
    <n v="238"/>
    <n v="8"/>
    <x v="0"/>
    <n v="798159.18"/>
    <x v="3"/>
  </r>
  <r>
    <x v="361"/>
    <s v="P0115"/>
    <x v="92"/>
    <x v="9"/>
    <s v="Supplier_13"/>
    <x v="4"/>
    <n v="21"/>
    <n v="1862.85"/>
    <n v="39119.85"/>
    <n v="84"/>
    <n v="4"/>
    <x v="0"/>
    <n v="156479.4"/>
    <x v="16"/>
  </r>
  <r>
    <x v="399"/>
    <s v="P0188"/>
    <x v="52"/>
    <x v="4"/>
    <s v="Supplier_14"/>
    <x v="4"/>
    <n v="14"/>
    <n v="2726.51"/>
    <n v="38171.14"/>
    <n v="221"/>
    <n v="5"/>
    <x v="0"/>
    <n v="602558.71000000008"/>
    <x v="5"/>
  </r>
  <r>
    <x v="441"/>
    <s v="P0270"/>
    <x v="48"/>
    <x v="2"/>
    <s v="Supplier_25"/>
    <x v="4"/>
    <n v="3"/>
    <n v="1349.51"/>
    <n v="4048.53"/>
    <n v="466"/>
    <n v="9"/>
    <x v="0"/>
    <n v="628871.66"/>
    <x v="14"/>
  </r>
  <r>
    <x v="420"/>
    <s v="P0262"/>
    <x v="244"/>
    <x v="2"/>
    <s v="Supplier_19"/>
    <x v="0"/>
    <n v="3"/>
    <n v="599.62"/>
    <n v="1798.86"/>
    <n v="550"/>
    <n v="4"/>
    <x v="0"/>
    <n v="329791"/>
    <x v="5"/>
  </r>
  <r>
    <x v="676"/>
    <s v="P0158"/>
    <x v="61"/>
    <x v="3"/>
    <s v="Supplier_7"/>
    <x v="0"/>
    <n v="9"/>
    <n v="4738.76"/>
    <n v="42648.84"/>
    <n v="152"/>
    <n v="10"/>
    <x v="0"/>
    <n v="720291.52"/>
    <x v="15"/>
  </r>
  <r>
    <x v="507"/>
    <s v="P0157"/>
    <x v="108"/>
    <x v="3"/>
    <s v="Supplier_15"/>
    <x v="2"/>
    <n v="16"/>
    <n v="3562.26"/>
    <n v="56996.160000000003"/>
    <n v="248"/>
    <n v="2"/>
    <x v="0"/>
    <n v="883440.4800000001"/>
    <x v="7"/>
  </r>
  <r>
    <x v="585"/>
    <s v="P0234"/>
    <x v="161"/>
    <x v="6"/>
    <s v="Supplier_28"/>
    <x v="4"/>
    <n v="5"/>
    <n v="4139.18"/>
    <n v="20695.900000000001"/>
    <n v="360"/>
    <n v="4"/>
    <x v="0"/>
    <n v="1490104.8"/>
    <x v="16"/>
  </r>
  <r>
    <x v="19"/>
    <s v="P0293"/>
    <x v="81"/>
    <x v="8"/>
    <s v="Supplier_18"/>
    <x v="3"/>
    <n v="9"/>
    <n v="2298.89"/>
    <n v="20690.009999999998"/>
    <n v="254"/>
    <n v="10"/>
    <x v="0"/>
    <n v="583918.05999999994"/>
    <x v="3"/>
  </r>
  <r>
    <x v="272"/>
    <s v="P0187"/>
    <x v="79"/>
    <x v="4"/>
    <s v="Supplier_16"/>
    <x v="3"/>
    <n v="8"/>
    <n v="678.73"/>
    <n v="5429.84"/>
    <n v="107"/>
    <n v="5"/>
    <x v="0"/>
    <n v="72624.11"/>
    <x v="6"/>
  </r>
  <r>
    <x v="39"/>
    <s v="P0173"/>
    <x v="199"/>
    <x v="3"/>
    <s v="Supplier_15"/>
    <x v="4"/>
    <n v="12"/>
    <n v="4029.32"/>
    <n v="48351.839999999997"/>
    <n v="98"/>
    <n v="5"/>
    <x v="0"/>
    <n v="394873.36000000004"/>
    <x v="16"/>
  </r>
  <r>
    <x v="651"/>
    <s v="P0055"/>
    <x v="157"/>
    <x v="5"/>
    <s v="Supplier_27"/>
    <x v="3"/>
    <n v="43"/>
    <n v="3609.63"/>
    <n v="155214.09"/>
    <n v="69"/>
    <n v="8"/>
    <x v="0"/>
    <n v="249064.47"/>
    <x v="19"/>
  </r>
  <r>
    <x v="18"/>
    <s v="P0254"/>
    <x v="111"/>
    <x v="2"/>
    <s v="Supplier_20"/>
    <x v="1"/>
    <n v="3"/>
    <n v="3426.23"/>
    <n v="10278.69"/>
    <n v="437"/>
    <n v="6"/>
    <x v="1"/>
    <n v="1497262.51"/>
    <x v="12"/>
  </r>
  <r>
    <x v="86"/>
    <s v="P0092"/>
    <x v="246"/>
    <x v="9"/>
    <s v="Supplier_26"/>
    <x v="0"/>
    <n v="12"/>
    <n v="643.86"/>
    <n v="7726.32"/>
    <n v="184"/>
    <n v="3"/>
    <x v="0"/>
    <n v="118470.24"/>
    <x v="2"/>
  </r>
  <r>
    <x v="663"/>
    <s v="P0170"/>
    <x v="231"/>
    <x v="3"/>
    <s v="Supplier_9"/>
    <x v="2"/>
    <n v="21"/>
    <n v="4158.18"/>
    <n v="87321.78"/>
    <n v="153"/>
    <n v="12"/>
    <x v="0"/>
    <n v="636201.54"/>
    <x v="2"/>
  </r>
  <r>
    <x v="717"/>
    <s v="P0050"/>
    <x v="104"/>
    <x v="5"/>
    <s v="Supplier_21"/>
    <x v="2"/>
    <n v="35"/>
    <n v="3067.25"/>
    <n v="107353.75"/>
    <n v="92"/>
    <n v="14"/>
    <x v="2"/>
    <n v="282187"/>
    <x v="5"/>
  </r>
  <r>
    <x v="584"/>
    <s v="P0015"/>
    <x v="203"/>
    <x v="1"/>
    <s v="Supplier_28"/>
    <x v="0"/>
    <n v="32"/>
    <n v="16596.77"/>
    <n v="531096.64"/>
    <n v="106"/>
    <n v="8"/>
    <x v="0"/>
    <n v="1759257.62"/>
    <x v="20"/>
  </r>
  <r>
    <x v="571"/>
    <s v="P0184"/>
    <x v="278"/>
    <x v="4"/>
    <s v="Supplier_12"/>
    <x v="2"/>
    <n v="15"/>
    <n v="2886.44"/>
    <n v="43296.6"/>
    <n v="132"/>
    <n v="13"/>
    <x v="0"/>
    <n v="381010.08"/>
    <x v="1"/>
  </r>
  <r>
    <x v="161"/>
    <s v="P0127"/>
    <x v="236"/>
    <x v="7"/>
    <s v="Supplier_8"/>
    <x v="2"/>
    <n v="21"/>
    <n v="17303.080000000002"/>
    <n v="363364.68"/>
    <n v="137"/>
    <n v="5"/>
    <x v="0"/>
    <n v="2370521.9600000004"/>
    <x v="3"/>
  </r>
  <r>
    <x v="6"/>
    <s v="P0252"/>
    <x v="291"/>
    <x v="2"/>
    <s v="Supplier_4"/>
    <x v="0"/>
    <n v="3"/>
    <n v="3974.65"/>
    <n v="11923.95"/>
    <n v="315"/>
    <n v="11"/>
    <x v="0"/>
    <n v="1252014.75"/>
    <x v="5"/>
  </r>
  <r>
    <x v="714"/>
    <s v="P0019"/>
    <x v="43"/>
    <x v="1"/>
    <s v="Supplier_15"/>
    <x v="0"/>
    <n v="20"/>
    <n v="2016.14"/>
    <n v="40322.800000000003"/>
    <n v="96"/>
    <n v="7"/>
    <x v="2"/>
    <n v="193549.44"/>
    <x v="3"/>
  </r>
  <r>
    <x v="319"/>
    <s v="P0173"/>
    <x v="199"/>
    <x v="3"/>
    <s v="Supplier_6"/>
    <x v="2"/>
    <n v="22"/>
    <n v="2667.42"/>
    <n v="58683.24"/>
    <n v="189"/>
    <n v="2"/>
    <x v="0"/>
    <n v="504142.38"/>
    <x v="5"/>
  </r>
  <r>
    <x v="515"/>
    <s v="P0175"/>
    <x v="53"/>
    <x v="3"/>
    <s v="Supplier_15"/>
    <x v="1"/>
    <n v="22"/>
    <n v="3758.29"/>
    <n v="82682.38"/>
    <n v="212"/>
    <n v="5"/>
    <x v="0"/>
    <n v="796757.48"/>
    <x v="17"/>
  </r>
  <r>
    <x v="463"/>
    <s v="P0216"/>
    <x v="260"/>
    <x v="6"/>
    <s v="Supplier_16"/>
    <x v="4"/>
    <n v="9"/>
    <n v="1440.21"/>
    <n v="12961.89"/>
    <n v="429"/>
    <n v="14"/>
    <x v="0"/>
    <n v="617850.09"/>
    <x v="18"/>
  </r>
  <r>
    <x v="311"/>
    <s v="P0087"/>
    <x v="165"/>
    <x v="0"/>
    <s v="Supplier_26"/>
    <x v="2"/>
    <n v="19"/>
    <n v="483.73"/>
    <n v="9190.8700000000008"/>
    <n v="192"/>
    <n v="14"/>
    <x v="0"/>
    <n v="92876.160000000003"/>
    <x v="18"/>
  </r>
  <r>
    <x v="233"/>
    <s v="P0171"/>
    <x v="193"/>
    <x v="3"/>
    <s v="Supplier_2"/>
    <x v="1"/>
    <n v="17"/>
    <n v="3657.26"/>
    <n v="62173.42"/>
    <n v="103"/>
    <n v="4"/>
    <x v="0"/>
    <n v="376697.78"/>
    <x v="0"/>
  </r>
  <r>
    <x v="75"/>
    <s v="P0087"/>
    <x v="165"/>
    <x v="0"/>
    <s v="Supplier_24"/>
    <x v="2"/>
    <n v="16"/>
    <n v="424.33"/>
    <n v="6789.28"/>
    <n v="162"/>
    <n v="9"/>
    <x v="0"/>
    <n v="68741.459999999992"/>
    <x v="11"/>
  </r>
  <r>
    <x v="181"/>
    <s v="P0121"/>
    <x v="259"/>
    <x v="7"/>
    <s v="Supplier_23"/>
    <x v="2"/>
    <n v="13"/>
    <n v="10462.57"/>
    <n v="136013.41"/>
    <n v="80"/>
    <n v="14"/>
    <x v="0"/>
    <n v="837005.6"/>
    <x v="2"/>
  </r>
  <r>
    <x v="369"/>
    <s v="P0125"/>
    <x v="167"/>
    <x v="7"/>
    <s v="Supplier_7"/>
    <x v="3"/>
    <n v="12"/>
    <n v="28765.64"/>
    <n v="345187.68"/>
    <n v="198"/>
    <n v="7"/>
    <x v="0"/>
    <n v="5695596.7199999997"/>
    <x v="14"/>
  </r>
  <r>
    <x v="509"/>
    <s v="P0197"/>
    <x v="178"/>
    <x v="4"/>
    <s v="Supplier_26"/>
    <x v="0"/>
    <n v="18"/>
    <n v="2791.44"/>
    <n v="50245.919999999998"/>
    <n v="116"/>
    <n v="14"/>
    <x v="0"/>
    <n v="323807.03999999998"/>
    <x v="19"/>
  </r>
  <r>
    <x v="232"/>
    <s v="P0092"/>
    <x v="246"/>
    <x v="9"/>
    <s v="Supplier_28"/>
    <x v="0"/>
    <n v="19"/>
    <n v="3591.18"/>
    <n v="68232.42"/>
    <n v="142"/>
    <n v="4"/>
    <x v="0"/>
    <n v="509947.56"/>
    <x v="12"/>
  </r>
  <r>
    <x v="273"/>
    <s v="P0290"/>
    <x v="277"/>
    <x v="8"/>
    <s v="Supplier_2"/>
    <x v="3"/>
    <n v="6"/>
    <n v="2632.87"/>
    <n v="15797.22"/>
    <n v="556"/>
    <n v="4"/>
    <x v="1"/>
    <n v="1463875.72"/>
    <x v="3"/>
  </r>
  <r>
    <x v="488"/>
    <s v="P0114"/>
    <x v="145"/>
    <x v="9"/>
    <s v="Supplier_25"/>
    <x v="1"/>
    <n v="16"/>
    <n v="1533.78"/>
    <n v="24540.48"/>
    <n v="200"/>
    <n v="14"/>
    <x v="0"/>
    <n v="306756"/>
    <x v="13"/>
  </r>
  <r>
    <x v="673"/>
    <s v="P0281"/>
    <x v="201"/>
    <x v="8"/>
    <s v="Supplier_20"/>
    <x v="4"/>
    <n v="2"/>
    <n v="1208.19"/>
    <n v="2416.38"/>
    <n v="371"/>
    <n v="13"/>
    <x v="1"/>
    <n v="448238.49000000005"/>
    <x v="15"/>
  </r>
  <r>
    <x v="48"/>
    <s v="P0188"/>
    <x v="52"/>
    <x v="4"/>
    <s v="Supplier_4"/>
    <x v="0"/>
    <n v="21"/>
    <n v="2926.49"/>
    <n v="61456.29"/>
    <n v="135"/>
    <n v="4"/>
    <x v="0"/>
    <n v="395076.14999999997"/>
    <x v="13"/>
  </r>
  <r>
    <x v="640"/>
    <s v="P0189"/>
    <x v="113"/>
    <x v="4"/>
    <s v="Supplier_18"/>
    <x v="3"/>
    <n v="20"/>
    <n v="2423.63"/>
    <n v="48472.6"/>
    <n v="95"/>
    <n v="12"/>
    <x v="0"/>
    <n v="230244.85"/>
    <x v="10"/>
  </r>
  <r>
    <x v="578"/>
    <s v="P0040"/>
    <x v="63"/>
    <x v="5"/>
    <s v="Supplier_23"/>
    <x v="4"/>
    <n v="35"/>
    <n v="548.02"/>
    <n v="19180.7"/>
    <n v="84"/>
    <n v="7"/>
    <x v="0"/>
    <n v="46033.68"/>
    <x v="16"/>
  </r>
  <r>
    <x v="184"/>
    <s v="P0180"/>
    <x v="3"/>
    <x v="3"/>
    <s v="Supplier_30"/>
    <x v="1"/>
    <n v="20"/>
    <n v="2734.16"/>
    <n v="54683.199999999997"/>
    <n v="87"/>
    <n v="7"/>
    <x v="0"/>
    <n v="237871.91999999998"/>
    <x v="10"/>
  </r>
  <r>
    <x v="302"/>
    <s v="P0199"/>
    <x v="120"/>
    <x v="4"/>
    <s v="Supplier_14"/>
    <x v="2"/>
    <n v="15"/>
    <n v="1921.04"/>
    <n v="28815.599999999999"/>
    <n v="180"/>
    <n v="6"/>
    <x v="0"/>
    <n v="345787.2"/>
    <x v="4"/>
  </r>
  <r>
    <x v="467"/>
    <s v="P0260"/>
    <x v="33"/>
    <x v="2"/>
    <s v="Supplier_19"/>
    <x v="2"/>
    <n v="5"/>
    <n v="1301.54"/>
    <n v="6507.7"/>
    <n v="455"/>
    <n v="3"/>
    <x v="0"/>
    <n v="592200.69999999995"/>
    <x v="13"/>
  </r>
  <r>
    <x v="311"/>
    <s v="P0209"/>
    <x v="9"/>
    <x v="4"/>
    <s v="Supplier_21"/>
    <x v="4"/>
    <n v="14"/>
    <n v="3140.49"/>
    <n v="43966.86"/>
    <n v="220"/>
    <n v="10"/>
    <x v="0"/>
    <n v="690907.79999999993"/>
    <x v="18"/>
  </r>
  <r>
    <x v="633"/>
    <s v="P0229"/>
    <x v="294"/>
    <x v="6"/>
    <s v="Supplier_5"/>
    <x v="2"/>
    <n v="8"/>
    <n v="156.88999999999999"/>
    <n v="1255.1199999999999"/>
    <n v="254"/>
    <n v="13"/>
    <x v="1"/>
    <n v="39850.06"/>
    <x v="13"/>
  </r>
  <r>
    <x v="440"/>
    <s v="P0168"/>
    <x v="23"/>
    <x v="3"/>
    <s v="Supplier_9"/>
    <x v="4"/>
    <n v="19"/>
    <n v="4377.26"/>
    <n v="83167.94"/>
    <n v="188"/>
    <n v="8"/>
    <x v="0"/>
    <n v="822924.88"/>
    <x v="0"/>
  </r>
  <r>
    <x v="40"/>
    <s v="P0029"/>
    <x v="237"/>
    <x v="1"/>
    <s v="Supplier_15"/>
    <x v="4"/>
    <n v="38"/>
    <n v="18845.09"/>
    <n v="716113.42"/>
    <n v="58"/>
    <n v="4"/>
    <x v="0"/>
    <n v="1093015.22"/>
    <x v="10"/>
  </r>
  <r>
    <x v="74"/>
    <s v="P0205"/>
    <x v="265"/>
    <x v="4"/>
    <s v="Supplier_26"/>
    <x v="4"/>
    <n v="9"/>
    <n v="2764.92"/>
    <n v="24884.28"/>
    <n v="249"/>
    <n v="10"/>
    <x v="0"/>
    <n v="688465.08000000007"/>
    <x v="6"/>
  </r>
  <r>
    <x v="378"/>
    <s v="P0220"/>
    <x v="183"/>
    <x v="6"/>
    <s v="Supplier_7"/>
    <x v="4"/>
    <n v="4"/>
    <n v="2774.41"/>
    <n v="11097.64"/>
    <n v="578"/>
    <n v="14"/>
    <x v="1"/>
    <n v="1603608.98"/>
    <x v="2"/>
  </r>
  <r>
    <x v="478"/>
    <s v="P0259"/>
    <x v="32"/>
    <x v="2"/>
    <s v="Supplier_15"/>
    <x v="0"/>
    <n v="1"/>
    <n v="4657.29"/>
    <n v="4657.29"/>
    <n v="505"/>
    <n v="11"/>
    <x v="1"/>
    <n v="2351931.4500000002"/>
    <x v="19"/>
  </r>
  <r>
    <x v="158"/>
    <s v="P0241"/>
    <x v="263"/>
    <x v="2"/>
    <s v="Supplier_10"/>
    <x v="2"/>
    <n v="10"/>
    <n v="4078.57"/>
    <n v="40785.699999999997"/>
    <n v="495"/>
    <n v="13"/>
    <x v="0"/>
    <n v="2018892.1500000001"/>
    <x v="20"/>
  </r>
  <r>
    <x v="464"/>
    <s v="P0273"/>
    <x v="288"/>
    <x v="8"/>
    <s v="Supplier_23"/>
    <x v="1"/>
    <n v="6"/>
    <n v="379.65"/>
    <n v="2277.9"/>
    <n v="331"/>
    <n v="2"/>
    <x v="0"/>
    <n v="125664.15"/>
    <x v="2"/>
  </r>
  <r>
    <x v="289"/>
    <s v="P0198"/>
    <x v="6"/>
    <x v="4"/>
    <s v="Supplier_10"/>
    <x v="3"/>
    <n v="17"/>
    <n v="1277.97"/>
    <n v="21725.49"/>
    <n v="187"/>
    <n v="5"/>
    <x v="0"/>
    <n v="238980.39"/>
    <x v="7"/>
  </r>
  <r>
    <x v="33"/>
    <s v="P0059"/>
    <x v="184"/>
    <x v="5"/>
    <s v="Supplier_17"/>
    <x v="2"/>
    <n v="32"/>
    <n v="130.35"/>
    <n v="4171.2"/>
    <n v="56"/>
    <n v="3"/>
    <x v="0"/>
    <n v="7299.5999999999995"/>
    <x v="3"/>
  </r>
  <r>
    <x v="236"/>
    <s v="P0148"/>
    <x v="137"/>
    <x v="7"/>
    <s v="Supplier_9"/>
    <x v="3"/>
    <n v="23"/>
    <n v="25744.38"/>
    <n v="592120.74"/>
    <n v="210"/>
    <n v="8"/>
    <x v="0"/>
    <n v="5406319.7999999998"/>
    <x v="4"/>
  </r>
  <r>
    <x v="269"/>
    <s v="P0207"/>
    <x v="258"/>
    <x v="4"/>
    <s v="Supplier_24"/>
    <x v="3"/>
    <n v="25"/>
    <n v="4298.51"/>
    <n v="107462.75"/>
    <n v="159"/>
    <n v="14"/>
    <x v="0"/>
    <n v="683463.09000000008"/>
    <x v="23"/>
  </r>
  <r>
    <x v="399"/>
    <s v="P0003"/>
    <x v="148"/>
    <x v="1"/>
    <s v="Supplier_20"/>
    <x v="0"/>
    <n v="30"/>
    <n v="16725.25"/>
    <n v="501757.5"/>
    <n v="84"/>
    <n v="14"/>
    <x v="0"/>
    <n v="1404921"/>
    <x v="5"/>
  </r>
  <r>
    <x v="12"/>
    <s v="P0247"/>
    <x v="162"/>
    <x v="2"/>
    <s v="Supplier_4"/>
    <x v="3"/>
    <n v="5"/>
    <n v="395.02"/>
    <n v="1975.1"/>
    <n v="298"/>
    <n v="8"/>
    <x v="0"/>
    <n v="117715.95999999999"/>
    <x v="1"/>
  </r>
  <r>
    <x v="452"/>
    <s v="P0295"/>
    <x v="127"/>
    <x v="8"/>
    <s v="Supplier_8"/>
    <x v="4"/>
    <n v="4"/>
    <n v="473.88"/>
    <n v="1895.52"/>
    <n v="319"/>
    <n v="10"/>
    <x v="0"/>
    <n v="151167.72"/>
    <x v="16"/>
  </r>
  <r>
    <x v="208"/>
    <s v="P0300"/>
    <x v="283"/>
    <x v="8"/>
    <s v="Supplier_7"/>
    <x v="3"/>
    <n v="3"/>
    <n v="2194.92"/>
    <n v="6584.76"/>
    <n v="438"/>
    <n v="9"/>
    <x v="1"/>
    <n v="961374.96000000008"/>
    <x v="4"/>
  </r>
  <r>
    <x v="684"/>
    <s v="P0281"/>
    <x v="201"/>
    <x v="8"/>
    <s v="Supplier_29"/>
    <x v="3"/>
    <n v="8"/>
    <n v="4558.68"/>
    <n v="36469.440000000002"/>
    <n v="338"/>
    <n v="10"/>
    <x v="0"/>
    <n v="1540833.84"/>
    <x v="10"/>
  </r>
  <r>
    <x v="627"/>
    <s v="P0186"/>
    <x v="29"/>
    <x v="4"/>
    <s v="Supplier_6"/>
    <x v="4"/>
    <n v="20"/>
    <n v="3429.2"/>
    <n v="68584"/>
    <n v="134"/>
    <n v="5"/>
    <x v="0"/>
    <n v="459512.8"/>
    <x v="3"/>
  </r>
  <r>
    <x v="413"/>
    <s v="P0236"/>
    <x v="149"/>
    <x v="6"/>
    <s v="Supplier_26"/>
    <x v="3"/>
    <n v="4"/>
    <n v="1481.71"/>
    <n v="5926.84"/>
    <n v="383"/>
    <n v="12"/>
    <x v="0"/>
    <n v="567494.93000000005"/>
    <x v="14"/>
  </r>
  <r>
    <x v="309"/>
    <s v="P0275"/>
    <x v="153"/>
    <x v="8"/>
    <s v="Supplier_6"/>
    <x v="0"/>
    <n v="4"/>
    <n v="3358.29"/>
    <n v="13433.16"/>
    <n v="566"/>
    <n v="10"/>
    <x v="1"/>
    <n v="1900792.14"/>
    <x v="15"/>
  </r>
  <r>
    <x v="78"/>
    <s v="P0030"/>
    <x v="82"/>
    <x v="1"/>
    <s v="Supplier_17"/>
    <x v="2"/>
    <n v="37"/>
    <n v="18675.009999999998"/>
    <n v="690975.37"/>
    <n v="106"/>
    <n v="13"/>
    <x v="2"/>
    <n v="1979551.0599999998"/>
    <x v="9"/>
  </r>
  <r>
    <x v="663"/>
    <s v="P0013"/>
    <x v="49"/>
    <x v="1"/>
    <s v="Supplier_24"/>
    <x v="4"/>
    <n v="39"/>
    <n v="17263.169999999998"/>
    <n v="673263.63"/>
    <n v="31"/>
    <n v="14"/>
    <x v="0"/>
    <n v="535158.2699999999"/>
    <x v="2"/>
  </r>
  <r>
    <x v="266"/>
    <s v="P0096"/>
    <x v="298"/>
    <x v="9"/>
    <s v="Supplier_27"/>
    <x v="3"/>
    <n v="9"/>
    <n v="2916.19"/>
    <n v="26245.71"/>
    <n v="243"/>
    <n v="2"/>
    <x v="0"/>
    <n v="708634.17"/>
    <x v="11"/>
  </r>
  <r>
    <x v="659"/>
    <s v="P0267"/>
    <x v="51"/>
    <x v="2"/>
    <s v="Supplier_23"/>
    <x v="0"/>
    <n v="6"/>
    <n v="3624.6"/>
    <n v="21747.599999999999"/>
    <n v="588"/>
    <n v="10"/>
    <x v="0"/>
    <n v="2131264.7999999998"/>
    <x v="19"/>
  </r>
  <r>
    <x v="198"/>
    <s v="P0228"/>
    <x v="45"/>
    <x v="6"/>
    <s v="Supplier_13"/>
    <x v="2"/>
    <n v="7"/>
    <n v="2568.2399999999998"/>
    <n v="17977.68"/>
    <n v="559"/>
    <n v="8"/>
    <x v="0"/>
    <n v="1435646.16"/>
    <x v="14"/>
  </r>
  <r>
    <x v="471"/>
    <s v="P0204"/>
    <x v="142"/>
    <x v="4"/>
    <s v="Supplier_11"/>
    <x v="1"/>
    <n v="20"/>
    <n v="3031.17"/>
    <n v="60623.4"/>
    <n v="98"/>
    <n v="13"/>
    <x v="0"/>
    <n v="297054.66000000003"/>
    <x v="3"/>
  </r>
  <r>
    <x v="653"/>
    <s v="P0123"/>
    <x v="249"/>
    <x v="7"/>
    <s v="Supplier_10"/>
    <x v="1"/>
    <n v="25"/>
    <n v="6913.3"/>
    <n v="172832.5"/>
    <n v="177"/>
    <n v="10"/>
    <x v="0"/>
    <n v="1223654.1000000001"/>
    <x v="13"/>
  </r>
  <r>
    <x v="543"/>
    <s v="P0058"/>
    <x v="255"/>
    <x v="5"/>
    <s v="Supplier_9"/>
    <x v="3"/>
    <n v="22"/>
    <n v="4315.04"/>
    <n v="94930.880000000005"/>
    <n v="79"/>
    <n v="2"/>
    <x v="2"/>
    <n v="340888.16"/>
    <x v="9"/>
  </r>
  <r>
    <x v="320"/>
    <s v="P0235"/>
    <x v="116"/>
    <x v="6"/>
    <s v="Supplier_20"/>
    <x v="0"/>
    <n v="10"/>
    <n v="3186.24"/>
    <n v="31862.400000000001"/>
    <n v="297"/>
    <n v="6"/>
    <x v="1"/>
    <n v="946313.27999999991"/>
    <x v="13"/>
  </r>
  <r>
    <x v="248"/>
    <s v="P0249"/>
    <x v="129"/>
    <x v="2"/>
    <s v="Supplier_6"/>
    <x v="3"/>
    <n v="1"/>
    <n v="1820.79"/>
    <n v="1820.79"/>
    <n v="476"/>
    <n v="4"/>
    <x v="0"/>
    <n v="866696.04"/>
    <x v="9"/>
  </r>
  <r>
    <x v="529"/>
    <s v="P0012"/>
    <x v="102"/>
    <x v="1"/>
    <s v="Supplier_4"/>
    <x v="2"/>
    <n v="40"/>
    <n v="5811.85"/>
    <n v="232474"/>
    <n v="63"/>
    <n v="2"/>
    <x v="0"/>
    <n v="366146.55000000005"/>
    <x v="9"/>
  </r>
  <r>
    <x v="492"/>
    <s v="P0197"/>
    <x v="178"/>
    <x v="4"/>
    <s v="Supplier_23"/>
    <x v="4"/>
    <n v="12"/>
    <n v="4059.37"/>
    <n v="48712.44"/>
    <n v="99"/>
    <n v="10"/>
    <x v="0"/>
    <n v="401877.63"/>
    <x v="17"/>
  </r>
  <r>
    <x v="227"/>
    <s v="P0178"/>
    <x v="223"/>
    <x v="3"/>
    <s v="Supplier_18"/>
    <x v="1"/>
    <n v="15"/>
    <n v="4796.58"/>
    <n v="71948.7"/>
    <n v="243"/>
    <n v="4"/>
    <x v="0"/>
    <n v="1165568.94"/>
    <x v="12"/>
  </r>
  <r>
    <x v="70"/>
    <s v="P0062"/>
    <x v="221"/>
    <x v="0"/>
    <s v="Supplier_11"/>
    <x v="2"/>
    <n v="19"/>
    <n v="330.11"/>
    <n v="6272.09"/>
    <n v="93"/>
    <n v="8"/>
    <x v="0"/>
    <n v="30700.23"/>
    <x v="12"/>
  </r>
  <r>
    <x v="140"/>
    <s v="P0165"/>
    <x v="109"/>
    <x v="3"/>
    <s v="Supplier_14"/>
    <x v="4"/>
    <n v="8"/>
    <n v="657.24"/>
    <n v="5257.92"/>
    <n v="158"/>
    <n v="5"/>
    <x v="0"/>
    <n v="103843.92"/>
    <x v="2"/>
  </r>
  <r>
    <x v="558"/>
    <s v="P0104"/>
    <x v="98"/>
    <x v="9"/>
    <s v="Supplier_8"/>
    <x v="0"/>
    <n v="10"/>
    <n v="2720.55"/>
    <n v="27205.5"/>
    <n v="108"/>
    <n v="10"/>
    <x v="0"/>
    <n v="293819.40000000002"/>
    <x v="22"/>
  </r>
  <r>
    <x v="567"/>
    <s v="P0063"/>
    <x v="0"/>
    <x v="0"/>
    <s v="Supplier_27"/>
    <x v="2"/>
    <n v="23"/>
    <n v="305.51"/>
    <n v="7026.73"/>
    <n v="152"/>
    <n v="2"/>
    <x v="0"/>
    <n v="46437.52"/>
    <x v="4"/>
  </r>
  <r>
    <x v="526"/>
    <s v="P0291"/>
    <x v="37"/>
    <x v="8"/>
    <s v="Supplier_22"/>
    <x v="1"/>
    <n v="5"/>
    <n v="4237.3999999999996"/>
    <n v="21187"/>
    <n v="332"/>
    <n v="7"/>
    <x v="1"/>
    <n v="1406816.7999999998"/>
    <x v="20"/>
  </r>
  <r>
    <x v="477"/>
    <s v="P0171"/>
    <x v="193"/>
    <x v="3"/>
    <s v="Supplier_3"/>
    <x v="3"/>
    <n v="18"/>
    <n v="3515.19"/>
    <n v="63273.42"/>
    <n v="237"/>
    <n v="10"/>
    <x v="0"/>
    <n v="833100.03"/>
    <x v="18"/>
  </r>
  <r>
    <x v="425"/>
    <s v="P0030"/>
    <x v="82"/>
    <x v="1"/>
    <s v="Supplier_24"/>
    <x v="2"/>
    <n v="30"/>
    <n v="3426.16"/>
    <n v="102784.8"/>
    <n v="84"/>
    <n v="3"/>
    <x v="2"/>
    <n v="287797.44"/>
    <x v="23"/>
  </r>
  <r>
    <x v="296"/>
    <s v="P0001"/>
    <x v="68"/>
    <x v="1"/>
    <s v="Supplier_22"/>
    <x v="4"/>
    <n v="33"/>
    <n v="3676.57"/>
    <n v="121326.81"/>
    <n v="48"/>
    <n v="11"/>
    <x v="2"/>
    <n v="176475.36000000002"/>
    <x v="15"/>
  </r>
  <r>
    <x v="265"/>
    <s v="P0018"/>
    <x v="275"/>
    <x v="1"/>
    <s v="Supplier_23"/>
    <x v="1"/>
    <n v="36"/>
    <n v="536.76"/>
    <n v="19323.36"/>
    <n v="48"/>
    <n v="7"/>
    <x v="2"/>
    <n v="25764.48"/>
    <x v="17"/>
  </r>
  <r>
    <x v="558"/>
    <s v="P0082"/>
    <x v="19"/>
    <x v="0"/>
    <s v="Supplier_11"/>
    <x v="4"/>
    <n v="16"/>
    <n v="178.07"/>
    <n v="2849.12"/>
    <n v="94"/>
    <n v="11"/>
    <x v="0"/>
    <n v="16738.579999999998"/>
    <x v="22"/>
  </r>
  <r>
    <x v="466"/>
    <s v="P0192"/>
    <x v="10"/>
    <x v="4"/>
    <s v="Supplier_26"/>
    <x v="3"/>
    <n v="12"/>
    <n v="2400.35"/>
    <n v="28804.2"/>
    <n v="229"/>
    <n v="13"/>
    <x v="0"/>
    <n v="549680.15"/>
    <x v="4"/>
  </r>
  <r>
    <x v="325"/>
    <s v="P0056"/>
    <x v="132"/>
    <x v="5"/>
    <s v="Supplier_14"/>
    <x v="0"/>
    <n v="50"/>
    <n v="4220.08"/>
    <n v="211004"/>
    <n v="120"/>
    <n v="3"/>
    <x v="0"/>
    <n v="506409.6"/>
    <x v="13"/>
  </r>
  <r>
    <x v="304"/>
    <s v="P0116"/>
    <x v="156"/>
    <x v="9"/>
    <s v="Supplier_24"/>
    <x v="2"/>
    <n v="12"/>
    <n v="4910.3500000000004"/>
    <n v="58924.2"/>
    <n v="182"/>
    <n v="3"/>
    <x v="0"/>
    <n v="893683.70000000007"/>
    <x v="8"/>
  </r>
  <r>
    <x v="676"/>
    <s v="P0269"/>
    <x v="168"/>
    <x v="2"/>
    <s v="Supplier_29"/>
    <x v="0"/>
    <n v="9"/>
    <n v="3937.67"/>
    <n v="35439.03"/>
    <n v="433"/>
    <n v="12"/>
    <x v="1"/>
    <n v="1705011.11"/>
    <x v="15"/>
  </r>
  <r>
    <x v="520"/>
    <s v="P0005"/>
    <x v="105"/>
    <x v="1"/>
    <s v="Supplier_8"/>
    <x v="0"/>
    <n v="28"/>
    <n v="18272.3"/>
    <n v="511624.4"/>
    <n v="33"/>
    <n v="5"/>
    <x v="0"/>
    <n v="602985.9"/>
    <x v="17"/>
  </r>
  <r>
    <x v="281"/>
    <s v="P0068"/>
    <x v="73"/>
    <x v="0"/>
    <s v="Supplier_12"/>
    <x v="0"/>
    <n v="11"/>
    <n v="201.02"/>
    <n v="2211.2199999999998"/>
    <n v="222"/>
    <n v="4"/>
    <x v="0"/>
    <n v="44626.44"/>
    <x v="3"/>
  </r>
  <r>
    <x v="723"/>
    <s v="P0143"/>
    <x v="295"/>
    <x v="7"/>
    <s v="Supplier_13"/>
    <x v="0"/>
    <n v="9"/>
    <n v="5563.8"/>
    <n v="50074.2"/>
    <n v="113"/>
    <n v="14"/>
    <x v="0"/>
    <n v="628709.4"/>
    <x v="22"/>
  </r>
  <r>
    <x v="364"/>
    <s v="P0003"/>
    <x v="148"/>
    <x v="1"/>
    <s v="Supplier_10"/>
    <x v="4"/>
    <n v="44"/>
    <n v="2627.56"/>
    <n v="115612.64"/>
    <n v="54"/>
    <n v="10"/>
    <x v="0"/>
    <n v="141888.24"/>
    <x v="6"/>
  </r>
  <r>
    <x v="702"/>
    <s v="P0120"/>
    <x v="88"/>
    <x v="9"/>
    <s v="Supplier_3"/>
    <x v="0"/>
    <n v="11"/>
    <n v="1843.51"/>
    <n v="20278.61"/>
    <n v="210"/>
    <n v="5"/>
    <x v="0"/>
    <n v="387137.1"/>
    <x v="21"/>
  </r>
  <r>
    <x v="389"/>
    <s v="P0187"/>
    <x v="79"/>
    <x v="4"/>
    <s v="Supplier_23"/>
    <x v="4"/>
    <n v="9"/>
    <n v="1705.86"/>
    <n v="15352.74"/>
    <n v="163"/>
    <n v="3"/>
    <x v="0"/>
    <n v="278055.18"/>
    <x v="6"/>
  </r>
  <r>
    <x v="711"/>
    <s v="P0014"/>
    <x v="228"/>
    <x v="1"/>
    <s v="Supplier_26"/>
    <x v="2"/>
    <n v="20"/>
    <n v="19705.47"/>
    <n v="394109.4"/>
    <n v="83"/>
    <n v="9"/>
    <x v="0"/>
    <n v="1635554.01"/>
    <x v="9"/>
  </r>
  <r>
    <x v="114"/>
    <s v="P0270"/>
    <x v="48"/>
    <x v="2"/>
    <s v="Supplier_1"/>
    <x v="4"/>
    <n v="6"/>
    <n v="1294.0899999999999"/>
    <n v="7764.54"/>
    <n v="353"/>
    <n v="9"/>
    <x v="1"/>
    <n v="456813.76999999996"/>
    <x v="7"/>
  </r>
  <r>
    <x v="391"/>
    <s v="P0048"/>
    <x v="207"/>
    <x v="5"/>
    <s v="Supplier_28"/>
    <x v="2"/>
    <n v="32"/>
    <n v="2897.38"/>
    <n v="92716.160000000003"/>
    <n v="56"/>
    <n v="2"/>
    <x v="0"/>
    <n v="162253.28"/>
    <x v="22"/>
  </r>
  <r>
    <x v="187"/>
    <s v="P0226"/>
    <x v="39"/>
    <x v="6"/>
    <s v="Supplier_25"/>
    <x v="4"/>
    <n v="6"/>
    <n v="2817.62"/>
    <n v="16905.72"/>
    <n v="480"/>
    <n v="13"/>
    <x v="0"/>
    <n v="1352457.5999999999"/>
    <x v="17"/>
  </r>
  <r>
    <x v="396"/>
    <s v="P0027"/>
    <x v="187"/>
    <x v="1"/>
    <s v="Supplier_16"/>
    <x v="1"/>
    <n v="64"/>
    <n v="14649.21"/>
    <n v="937549.44"/>
    <n v="51"/>
    <n v="9"/>
    <x v="0"/>
    <n v="747109.71"/>
    <x v="18"/>
  </r>
  <r>
    <x v="164"/>
    <s v="P0262"/>
    <x v="244"/>
    <x v="2"/>
    <s v="Supplier_20"/>
    <x v="0"/>
    <n v="5"/>
    <n v="507.94"/>
    <n v="2539.6999999999998"/>
    <n v="288"/>
    <n v="10"/>
    <x v="0"/>
    <n v="146286.72"/>
    <x v="15"/>
  </r>
  <r>
    <x v="689"/>
    <s v="P0140"/>
    <x v="78"/>
    <x v="7"/>
    <s v="Supplier_16"/>
    <x v="4"/>
    <n v="9"/>
    <n v="12493.52"/>
    <n v="112441.68"/>
    <n v="210"/>
    <n v="3"/>
    <x v="0"/>
    <n v="2623639.2000000002"/>
    <x v="17"/>
  </r>
  <r>
    <x v="18"/>
    <s v="P0187"/>
    <x v="79"/>
    <x v="4"/>
    <s v="Supplier_26"/>
    <x v="3"/>
    <n v="20"/>
    <n v="3667.36"/>
    <n v="73347.199999999997"/>
    <n v="199"/>
    <n v="8"/>
    <x v="0"/>
    <n v="729804.64"/>
    <x v="12"/>
  </r>
  <r>
    <x v="0"/>
    <s v="P0142"/>
    <x v="22"/>
    <x v="7"/>
    <s v="Supplier_30"/>
    <x v="1"/>
    <n v="14"/>
    <n v="14979.98"/>
    <n v="209719.72"/>
    <n v="111"/>
    <n v="2"/>
    <x v="0"/>
    <n v="1662777.78"/>
    <x v="0"/>
  </r>
  <r>
    <x v="129"/>
    <s v="P0207"/>
    <x v="258"/>
    <x v="4"/>
    <s v="Supplier_27"/>
    <x v="0"/>
    <n v="11"/>
    <n v="2930.48"/>
    <n v="32235.279999999999"/>
    <n v="97"/>
    <n v="5"/>
    <x v="0"/>
    <n v="284256.56"/>
    <x v="3"/>
  </r>
  <r>
    <x v="41"/>
    <s v="P0247"/>
    <x v="162"/>
    <x v="2"/>
    <s v="Supplier_24"/>
    <x v="3"/>
    <n v="2"/>
    <n v="362.76"/>
    <n v="725.52"/>
    <n v="462"/>
    <n v="7"/>
    <x v="0"/>
    <n v="167595.12"/>
    <x v="0"/>
  </r>
  <r>
    <x v="462"/>
    <s v="P0160"/>
    <x v="179"/>
    <x v="3"/>
    <s v="Supplier_4"/>
    <x v="0"/>
    <n v="18"/>
    <n v="3455.92"/>
    <n v="62206.559999999998"/>
    <n v="130"/>
    <n v="7"/>
    <x v="0"/>
    <n v="449269.60000000003"/>
    <x v="6"/>
  </r>
  <r>
    <x v="485"/>
    <s v="P0265"/>
    <x v="130"/>
    <x v="2"/>
    <s v="Supplier_15"/>
    <x v="0"/>
    <n v="5"/>
    <n v="231.26"/>
    <n v="1156.3"/>
    <n v="423"/>
    <n v="8"/>
    <x v="1"/>
    <n v="97822.98"/>
    <x v="3"/>
  </r>
  <r>
    <x v="91"/>
    <s v="P0028"/>
    <x v="85"/>
    <x v="1"/>
    <s v="Supplier_29"/>
    <x v="4"/>
    <n v="35"/>
    <n v="18980.349999999999"/>
    <n v="664312.25"/>
    <n v="96"/>
    <n v="3"/>
    <x v="0"/>
    <n v="1822113.5999999999"/>
    <x v="11"/>
  </r>
  <r>
    <x v="24"/>
    <s v="P0070"/>
    <x v="209"/>
    <x v="0"/>
    <s v="Supplier_23"/>
    <x v="0"/>
    <n v="9"/>
    <n v="424.56"/>
    <n v="3821.04"/>
    <n v="189"/>
    <n v="12"/>
    <x v="0"/>
    <n v="80241.84"/>
    <x v="15"/>
  </r>
  <r>
    <x v="556"/>
    <s v="P0191"/>
    <x v="83"/>
    <x v="4"/>
    <s v="Supplier_12"/>
    <x v="3"/>
    <n v="14"/>
    <n v="493.27"/>
    <n v="6905.78"/>
    <n v="120"/>
    <n v="5"/>
    <x v="0"/>
    <n v="59192.399999999994"/>
    <x v="8"/>
  </r>
  <r>
    <x v="645"/>
    <s v="P0270"/>
    <x v="48"/>
    <x v="2"/>
    <s v="Supplier_21"/>
    <x v="4"/>
    <n v="9"/>
    <n v="3870.25"/>
    <n v="34832.25"/>
    <n v="386"/>
    <n v="7"/>
    <x v="0"/>
    <n v="1493916.5"/>
    <x v="8"/>
  </r>
  <r>
    <x v="556"/>
    <s v="P0173"/>
    <x v="199"/>
    <x v="3"/>
    <s v="Supplier_8"/>
    <x v="4"/>
    <n v="14"/>
    <n v="2156.92"/>
    <n v="30196.880000000001"/>
    <n v="182"/>
    <n v="12"/>
    <x v="0"/>
    <n v="392559.44"/>
    <x v="8"/>
  </r>
  <r>
    <x v="474"/>
    <s v="P0126"/>
    <x v="268"/>
    <x v="7"/>
    <s v="Supplier_6"/>
    <x v="1"/>
    <n v="15"/>
    <n v="12861.43"/>
    <n v="192921.45"/>
    <n v="106"/>
    <n v="6"/>
    <x v="0"/>
    <n v="1363311.58"/>
    <x v="12"/>
  </r>
  <r>
    <x v="638"/>
    <s v="P0250"/>
    <x v="2"/>
    <x v="2"/>
    <s v="Supplier_10"/>
    <x v="0"/>
    <n v="7"/>
    <n v="3582.17"/>
    <n v="25075.19"/>
    <n v="467"/>
    <n v="14"/>
    <x v="0"/>
    <n v="1672873.3900000001"/>
    <x v="8"/>
  </r>
  <r>
    <x v="382"/>
    <s v="P0202"/>
    <x v="174"/>
    <x v="4"/>
    <s v="Supplier_13"/>
    <x v="1"/>
    <n v="18"/>
    <n v="2523.71"/>
    <n v="45426.78"/>
    <n v="245"/>
    <n v="9"/>
    <x v="0"/>
    <n v="618308.94999999995"/>
    <x v="2"/>
  </r>
  <r>
    <x v="279"/>
    <s v="P0166"/>
    <x v="91"/>
    <x v="3"/>
    <s v="Supplier_29"/>
    <x v="0"/>
    <n v="18"/>
    <n v="1711.71"/>
    <n v="30810.78"/>
    <n v="210"/>
    <n v="4"/>
    <x v="0"/>
    <n v="359459.10000000003"/>
    <x v="15"/>
  </r>
  <r>
    <x v="5"/>
    <s v="P0262"/>
    <x v="244"/>
    <x v="2"/>
    <s v="Supplier_11"/>
    <x v="4"/>
    <n v="10"/>
    <n v="688.96"/>
    <n v="6889.6"/>
    <n v="583"/>
    <n v="4"/>
    <x v="1"/>
    <n v="401663.68"/>
    <x v="4"/>
  </r>
  <r>
    <x v="383"/>
    <s v="P0105"/>
    <x v="57"/>
    <x v="9"/>
    <s v="Supplier_6"/>
    <x v="3"/>
    <n v="11"/>
    <n v="2391.5300000000002"/>
    <n v="26306.83"/>
    <n v="99"/>
    <n v="11"/>
    <x v="0"/>
    <n v="236761.47000000003"/>
    <x v="20"/>
  </r>
  <r>
    <x v="262"/>
    <s v="P0121"/>
    <x v="259"/>
    <x v="7"/>
    <s v="Supplier_8"/>
    <x v="2"/>
    <n v="11"/>
    <n v="21394.23"/>
    <n v="235336.53"/>
    <n v="170"/>
    <n v="4"/>
    <x v="0"/>
    <n v="3637019.1"/>
    <x v="1"/>
  </r>
  <r>
    <x v="120"/>
    <s v="P0228"/>
    <x v="45"/>
    <x v="6"/>
    <s v="Supplier_8"/>
    <x v="0"/>
    <n v="1"/>
    <n v="202.23"/>
    <n v="202.23"/>
    <n v="390"/>
    <n v="5"/>
    <x v="0"/>
    <n v="78869.7"/>
    <x v="2"/>
  </r>
  <r>
    <x v="183"/>
    <s v="P0179"/>
    <x v="110"/>
    <x v="3"/>
    <s v="Supplier_14"/>
    <x v="4"/>
    <n v="13"/>
    <n v="1474.44"/>
    <n v="19167.72"/>
    <n v="83"/>
    <n v="2"/>
    <x v="0"/>
    <n v="122378.52"/>
    <x v="11"/>
  </r>
  <r>
    <x v="459"/>
    <s v="P0001"/>
    <x v="68"/>
    <x v="1"/>
    <s v="Supplier_13"/>
    <x v="1"/>
    <n v="43"/>
    <n v="17340.490000000002"/>
    <n v="745641.07"/>
    <n v="62"/>
    <n v="7"/>
    <x v="2"/>
    <n v="1075110.3800000001"/>
    <x v="18"/>
  </r>
  <r>
    <x v="557"/>
    <s v="P0084"/>
    <x v="12"/>
    <x v="0"/>
    <s v="Supplier_28"/>
    <x v="2"/>
    <n v="9"/>
    <n v="250.68"/>
    <n v="2256.12"/>
    <n v="80"/>
    <n v="9"/>
    <x v="0"/>
    <n v="20054.400000000001"/>
    <x v="22"/>
  </r>
  <r>
    <x v="95"/>
    <s v="P0170"/>
    <x v="231"/>
    <x v="3"/>
    <s v="Supplier_6"/>
    <x v="0"/>
    <n v="20"/>
    <n v="4679.01"/>
    <n v="93580.2"/>
    <n v="82"/>
    <n v="2"/>
    <x v="0"/>
    <n v="383678.82"/>
    <x v="12"/>
  </r>
  <r>
    <x v="560"/>
    <s v="P0289"/>
    <x v="147"/>
    <x v="8"/>
    <s v="Supplier_20"/>
    <x v="1"/>
    <n v="1"/>
    <n v="2344.81"/>
    <n v="2344.81"/>
    <n v="419"/>
    <n v="14"/>
    <x v="1"/>
    <n v="982475.39"/>
    <x v="15"/>
  </r>
  <r>
    <x v="143"/>
    <s v="P0299"/>
    <x v="287"/>
    <x v="8"/>
    <s v="Supplier_27"/>
    <x v="0"/>
    <n v="3"/>
    <n v="2911.53"/>
    <n v="8734.59"/>
    <n v="486"/>
    <n v="9"/>
    <x v="0"/>
    <n v="1415003.58"/>
    <x v="18"/>
  </r>
  <r>
    <x v="367"/>
    <s v="P0096"/>
    <x v="298"/>
    <x v="9"/>
    <s v="Supplier_27"/>
    <x v="2"/>
    <n v="10"/>
    <n v="3756.3"/>
    <n v="37563"/>
    <n v="154"/>
    <n v="8"/>
    <x v="0"/>
    <n v="578470.20000000007"/>
    <x v="9"/>
  </r>
  <r>
    <x v="212"/>
    <s v="P0036"/>
    <x v="194"/>
    <x v="5"/>
    <s v="Supplier_29"/>
    <x v="3"/>
    <n v="38"/>
    <n v="4343.5"/>
    <n v="165053"/>
    <n v="100"/>
    <n v="3"/>
    <x v="0"/>
    <n v="434350"/>
    <x v="5"/>
  </r>
  <r>
    <x v="592"/>
    <s v="P0013"/>
    <x v="49"/>
    <x v="1"/>
    <s v="Supplier_21"/>
    <x v="3"/>
    <n v="44"/>
    <n v="14771.28"/>
    <n v="649936.31999999995"/>
    <n v="45"/>
    <n v="2"/>
    <x v="0"/>
    <n v="664707.6"/>
    <x v="22"/>
  </r>
  <r>
    <x v="582"/>
    <s v="P0269"/>
    <x v="168"/>
    <x v="2"/>
    <s v="Supplier_23"/>
    <x v="2"/>
    <n v="6"/>
    <n v="4391.82"/>
    <n v="26350.92"/>
    <n v="290"/>
    <n v="10"/>
    <x v="1"/>
    <n v="1273627.7999999998"/>
    <x v="13"/>
  </r>
  <r>
    <x v="163"/>
    <s v="P0014"/>
    <x v="228"/>
    <x v="1"/>
    <s v="Supplier_20"/>
    <x v="3"/>
    <n v="56"/>
    <n v="4941.8900000000003"/>
    <n v="276745.84000000003"/>
    <n v="117"/>
    <n v="10"/>
    <x v="2"/>
    <n v="578201.13"/>
    <x v="16"/>
  </r>
  <r>
    <x v="279"/>
    <s v="P0237"/>
    <x v="264"/>
    <x v="6"/>
    <s v="Supplier_19"/>
    <x v="4"/>
    <n v="11"/>
    <n v="4557.16"/>
    <n v="50128.76"/>
    <n v="456"/>
    <n v="7"/>
    <x v="1"/>
    <n v="2078064.96"/>
    <x v="15"/>
  </r>
  <r>
    <x v="660"/>
    <s v="P0194"/>
    <x v="299"/>
    <x v="4"/>
    <s v="Supplier_12"/>
    <x v="1"/>
    <n v="23"/>
    <n v="1842.25"/>
    <n v="42371.75"/>
    <n v="113"/>
    <n v="2"/>
    <x v="0"/>
    <n v="208174.25"/>
    <x v="11"/>
  </r>
  <r>
    <x v="616"/>
    <s v="P0207"/>
    <x v="258"/>
    <x v="4"/>
    <s v="Supplier_11"/>
    <x v="2"/>
    <n v="14"/>
    <n v="3397.89"/>
    <n v="47570.46"/>
    <n v="109"/>
    <n v="11"/>
    <x v="0"/>
    <n v="370370.01"/>
    <x v="8"/>
  </r>
  <r>
    <x v="214"/>
    <s v="P0158"/>
    <x v="61"/>
    <x v="3"/>
    <s v="Supplier_8"/>
    <x v="0"/>
    <n v="15"/>
    <n v="1756.72"/>
    <n v="26350.799999999999"/>
    <n v="225"/>
    <n v="12"/>
    <x v="0"/>
    <n v="395262"/>
    <x v="2"/>
  </r>
  <r>
    <x v="489"/>
    <s v="P0088"/>
    <x v="67"/>
    <x v="0"/>
    <s v="Supplier_25"/>
    <x v="1"/>
    <n v="25"/>
    <n v="290.14"/>
    <n v="7253.5"/>
    <n v="203"/>
    <n v="6"/>
    <x v="0"/>
    <n v="58898.42"/>
    <x v="11"/>
  </r>
  <r>
    <x v="63"/>
    <s v="P0297"/>
    <x v="64"/>
    <x v="8"/>
    <s v="Supplier_14"/>
    <x v="4"/>
    <n v="8"/>
    <n v="286.10000000000002"/>
    <n v="2288.8000000000002"/>
    <n v="569"/>
    <n v="2"/>
    <x v="1"/>
    <n v="162790.90000000002"/>
    <x v="11"/>
  </r>
  <r>
    <x v="235"/>
    <s v="P0240"/>
    <x v="25"/>
    <x v="6"/>
    <s v="Supplier_30"/>
    <x v="3"/>
    <n v="5"/>
    <n v="3450.13"/>
    <n v="17250.650000000001"/>
    <n v="538"/>
    <n v="14"/>
    <x v="1"/>
    <n v="1856169.94"/>
    <x v="17"/>
  </r>
  <r>
    <x v="540"/>
    <s v="P0218"/>
    <x v="7"/>
    <x v="6"/>
    <s v="Supplier_8"/>
    <x v="4"/>
    <n v="5"/>
    <n v="2579.09"/>
    <n v="12895.45"/>
    <n v="297"/>
    <n v="2"/>
    <x v="1"/>
    <n v="765989.7300000001"/>
    <x v="12"/>
  </r>
  <r>
    <x v="503"/>
    <s v="P0002"/>
    <x v="215"/>
    <x v="1"/>
    <s v="Supplier_22"/>
    <x v="4"/>
    <n v="56"/>
    <n v="7024.17"/>
    <n v="393353.52"/>
    <n v="95"/>
    <n v="14"/>
    <x v="2"/>
    <n v="667296.15"/>
    <x v="19"/>
  </r>
  <r>
    <x v="175"/>
    <s v="P0285"/>
    <x v="170"/>
    <x v="8"/>
    <s v="Supplier_15"/>
    <x v="4"/>
    <n v="5"/>
    <n v="287.32"/>
    <n v="1436.6"/>
    <n v="568"/>
    <n v="8"/>
    <x v="1"/>
    <n v="163197.76000000001"/>
    <x v="17"/>
  </r>
  <r>
    <x v="674"/>
    <s v="P0002"/>
    <x v="215"/>
    <x v="1"/>
    <s v="Supplier_19"/>
    <x v="1"/>
    <n v="42"/>
    <n v="7047.8"/>
    <n v="296007.59999999998"/>
    <n v="56"/>
    <n v="9"/>
    <x v="0"/>
    <n v="394676.8"/>
    <x v="6"/>
  </r>
  <r>
    <x v="497"/>
    <s v="P0038"/>
    <x v="200"/>
    <x v="5"/>
    <s v="Supplier_7"/>
    <x v="4"/>
    <n v="30"/>
    <n v="3019.37"/>
    <n v="90581.1"/>
    <n v="36"/>
    <n v="10"/>
    <x v="2"/>
    <n v="108697.31999999999"/>
    <x v="13"/>
  </r>
  <r>
    <x v="126"/>
    <s v="P0101"/>
    <x v="66"/>
    <x v="9"/>
    <s v="Supplier_20"/>
    <x v="4"/>
    <n v="24"/>
    <n v="4806.3999999999996"/>
    <n v="115353.60000000001"/>
    <n v="218"/>
    <n v="8"/>
    <x v="0"/>
    <n v="1047795.2"/>
    <x v="13"/>
  </r>
  <r>
    <x v="560"/>
    <s v="P0267"/>
    <x v="51"/>
    <x v="2"/>
    <s v="Supplier_13"/>
    <x v="1"/>
    <n v="10"/>
    <n v="4775.96"/>
    <n v="47759.6"/>
    <n v="378"/>
    <n v="5"/>
    <x v="1"/>
    <n v="1805312.8800000001"/>
    <x v="15"/>
  </r>
  <r>
    <x v="672"/>
    <s v="P0164"/>
    <x v="13"/>
    <x v="3"/>
    <s v="Supplier_24"/>
    <x v="4"/>
    <n v="23"/>
    <n v="373.97"/>
    <n v="8601.31"/>
    <n v="105"/>
    <n v="9"/>
    <x v="0"/>
    <n v="39266.850000000006"/>
    <x v="11"/>
  </r>
  <r>
    <x v="724"/>
    <s v="P0223"/>
    <x v="28"/>
    <x v="6"/>
    <s v="Supplier_27"/>
    <x v="1"/>
    <n v="6"/>
    <n v="2941.61"/>
    <n v="17649.66"/>
    <n v="410"/>
    <n v="7"/>
    <x v="0"/>
    <n v="1206060.1000000001"/>
    <x v="2"/>
  </r>
  <r>
    <x v="111"/>
    <s v="P0168"/>
    <x v="23"/>
    <x v="3"/>
    <s v="Supplier_9"/>
    <x v="3"/>
    <n v="16"/>
    <n v="4949.63"/>
    <n v="79194.080000000002"/>
    <n v="128"/>
    <n v="12"/>
    <x v="0"/>
    <n v="633552.64000000001"/>
    <x v="8"/>
  </r>
  <r>
    <x v="73"/>
    <s v="P0222"/>
    <x v="290"/>
    <x v="6"/>
    <s v="Supplier_7"/>
    <x v="1"/>
    <n v="3"/>
    <n v="4132.6099999999997"/>
    <n v="12397.83"/>
    <n v="402"/>
    <n v="7"/>
    <x v="1"/>
    <n v="1661309.22"/>
    <x v="19"/>
  </r>
  <r>
    <x v="99"/>
    <s v="P0257"/>
    <x v="54"/>
    <x v="2"/>
    <s v="Supplier_6"/>
    <x v="0"/>
    <n v="10"/>
    <n v="418.27"/>
    <n v="4182.7"/>
    <n v="447"/>
    <n v="10"/>
    <x v="1"/>
    <n v="186966.69"/>
    <x v="7"/>
  </r>
  <r>
    <x v="422"/>
    <s v="P0004"/>
    <x v="225"/>
    <x v="1"/>
    <s v="Supplier_30"/>
    <x v="4"/>
    <n v="44"/>
    <n v="9124.6200000000008"/>
    <n v="401483.28"/>
    <n v="48"/>
    <n v="10"/>
    <x v="2"/>
    <n v="437981.76"/>
    <x v="10"/>
  </r>
  <r>
    <x v="460"/>
    <s v="P0046"/>
    <x v="124"/>
    <x v="5"/>
    <s v="Supplier_12"/>
    <x v="4"/>
    <n v="37"/>
    <n v="3325.43"/>
    <n v="123040.91"/>
    <n v="73"/>
    <n v="11"/>
    <x v="0"/>
    <n v="242756.38999999998"/>
    <x v="21"/>
  </r>
  <r>
    <x v="43"/>
    <s v="P0008"/>
    <x v="58"/>
    <x v="1"/>
    <s v="Supplier_2"/>
    <x v="3"/>
    <n v="22"/>
    <n v="12353.43"/>
    <n v="271775.46000000002"/>
    <n v="104"/>
    <n v="6"/>
    <x v="0"/>
    <n v="1284756.72"/>
    <x v="5"/>
  </r>
  <r>
    <x v="649"/>
    <s v="P0039"/>
    <x v="238"/>
    <x v="5"/>
    <s v="Supplier_24"/>
    <x v="2"/>
    <n v="26"/>
    <n v="4274.1400000000003"/>
    <n v="111127.64"/>
    <n v="118"/>
    <n v="4"/>
    <x v="0"/>
    <n v="504348.52"/>
    <x v="4"/>
  </r>
  <r>
    <x v="175"/>
    <s v="P0260"/>
    <x v="33"/>
    <x v="2"/>
    <s v="Supplier_16"/>
    <x v="4"/>
    <n v="6"/>
    <n v="373.92"/>
    <n v="2243.52"/>
    <n v="508"/>
    <n v="11"/>
    <x v="0"/>
    <n v="189951.36000000002"/>
    <x v="17"/>
  </r>
  <r>
    <x v="314"/>
    <s v="P0291"/>
    <x v="37"/>
    <x v="8"/>
    <s v="Supplier_1"/>
    <x v="4"/>
    <n v="4"/>
    <n v="4934.17"/>
    <n v="19736.68"/>
    <n v="447"/>
    <n v="9"/>
    <x v="1"/>
    <n v="2205573.9900000002"/>
    <x v="15"/>
  </r>
  <r>
    <x v="156"/>
    <s v="P0004"/>
    <x v="225"/>
    <x v="1"/>
    <s v="Supplier_8"/>
    <x v="2"/>
    <n v="36"/>
    <n v="11056.94"/>
    <n v="398049.84"/>
    <n v="95"/>
    <n v="3"/>
    <x v="2"/>
    <n v="1050409.3"/>
    <x v="5"/>
  </r>
  <r>
    <x v="462"/>
    <s v="P0026"/>
    <x v="100"/>
    <x v="1"/>
    <s v="Supplier_16"/>
    <x v="0"/>
    <n v="48"/>
    <n v="17812.84"/>
    <n v="855016.32"/>
    <n v="63"/>
    <n v="2"/>
    <x v="2"/>
    <n v="1122208.92"/>
    <x v="6"/>
  </r>
  <r>
    <x v="231"/>
    <s v="P0231"/>
    <x v="93"/>
    <x v="6"/>
    <s v="Supplier_20"/>
    <x v="3"/>
    <n v="8"/>
    <n v="685.32"/>
    <n v="5482.56"/>
    <n v="539"/>
    <n v="6"/>
    <x v="0"/>
    <n v="369387.48000000004"/>
    <x v="16"/>
  </r>
  <r>
    <x v="545"/>
    <s v="P0099"/>
    <x v="269"/>
    <x v="9"/>
    <s v="Supplier_23"/>
    <x v="0"/>
    <n v="16"/>
    <n v="1791.2"/>
    <n v="28659.200000000001"/>
    <n v="245"/>
    <n v="2"/>
    <x v="0"/>
    <n v="438844"/>
    <x v="10"/>
  </r>
  <r>
    <x v="725"/>
    <s v="P0159"/>
    <x v="222"/>
    <x v="3"/>
    <s v="Supplier_4"/>
    <x v="0"/>
    <n v="15"/>
    <n v="2033.92"/>
    <n v="30508.799999999999"/>
    <n v="80"/>
    <n v="3"/>
    <x v="0"/>
    <n v="162713.60000000001"/>
    <x v="12"/>
  </r>
  <r>
    <x v="631"/>
    <s v="P0264"/>
    <x v="136"/>
    <x v="2"/>
    <s v="Supplier_29"/>
    <x v="2"/>
    <n v="3"/>
    <n v="440.14"/>
    <n v="1320.42"/>
    <n v="377"/>
    <n v="6"/>
    <x v="0"/>
    <n v="165932.78"/>
    <x v="23"/>
  </r>
  <r>
    <x v="62"/>
    <s v="P0097"/>
    <x v="254"/>
    <x v="9"/>
    <s v="Supplier_1"/>
    <x v="2"/>
    <n v="18"/>
    <n v="1838.81"/>
    <n v="33098.58"/>
    <n v="161"/>
    <n v="10"/>
    <x v="0"/>
    <n v="296048.40999999997"/>
    <x v="17"/>
  </r>
  <r>
    <x v="214"/>
    <s v="P0065"/>
    <x v="190"/>
    <x v="0"/>
    <s v="Supplier_24"/>
    <x v="0"/>
    <n v="12"/>
    <n v="95.16"/>
    <n v="1141.92"/>
    <n v="106"/>
    <n v="4"/>
    <x v="0"/>
    <n v="10086.959999999999"/>
    <x v="2"/>
  </r>
  <r>
    <x v="585"/>
    <s v="P0191"/>
    <x v="83"/>
    <x v="4"/>
    <s v="Supplier_16"/>
    <x v="1"/>
    <n v="22"/>
    <n v="1897.54"/>
    <n v="41745.879999999997"/>
    <n v="136"/>
    <n v="5"/>
    <x v="0"/>
    <n v="258065.44"/>
    <x v="16"/>
  </r>
  <r>
    <x v="222"/>
    <s v="P0037"/>
    <x v="206"/>
    <x v="5"/>
    <s v="Supplier_11"/>
    <x v="2"/>
    <n v="21"/>
    <n v="3596.09"/>
    <n v="75517.89"/>
    <n v="92"/>
    <n v="12"/>
    <x v="2"/>
    <n v="330840.28000000003"/>
    <x v="21"/>
  </r>
  <r>
    <x v="429"/>
    <s v="P0074"/>
    <x v="140"/>
    <x v="0"/>
    <s v="Supplier_16"/>
    <x v="2"/>
    <n v="18"/>
    <n v="232.9"/>
    <n v="4192.2"/>
    <n v="112"/>
    <n v="6"/>
    <x v="0"/>
    <n v="26084.799999999999"/>
    <x v="13"/>
  </r>
  <r>
    <x v="142"/>
    <s v="P0019"/>
    <x v="43"/>
    <x v="1"/>
    <s v="Supplier_27"/>
    <x v="2"/>
    <n v="43"/>
    <n v="7289.66"/>
    <n v="313455.38"/>
    <n v="73"/>
    <n v="5"/>
    <x v="0"/>
    <n v="532145.17999999993"/>
    <x v="15"/>
  </r>
  <r>
    <x v="445"/>
    <s v="P0110"/>
    <x v="97"/>
    <x v="9"/>
    <s v="Supplier_29"/>
    <x v="2"/>
    <n v="18"/>
    <n v="3525.73"/>
    <n v="63463.14"/>
    <n v="212"/>
    <n v="6"/>
    <x v="0"/>
    <n v="747454.76"/>
    <x v="12"/>
  </r>
  <r>
    <x v="144"/>
    <s v="P0023"/>
    <x v="20"/>
    <x v="1"/>
    <s v="Supplier_24"/>
    <x v="4"/>
    <n v="45"/>
    <n v="12178.25"/>
    <n v="548021.25"/>
    <n v="90"/>
    <n v="5"/>
    <x v="0"/>
    <n v="1096042.5"/>
    <x v="14"/>
  </r>
  <r>
    <x v="77"/>
    <s v="P0225"/>
    <x v="34"/>
    <x v="6"/>
    <s v="Supplier_14"/>
    <x v="4"/>
    <n v="2"/>
    <n v="144.63999999999999"/>
    <n v="289.27999999999997"/>
    <n v="498"/>
    <n v="14"/>
    <x v="0"/>
    <n v="72030.719999999987"/>
    <x v="12"/>
  </r>
  <r>
    <x v="385"/>
    <s v="P0158"/>
    <x v="61"/>
    <x v="3"/>
    <s v="Supplier_17"/>
    <x v="3"/>
    <n v="13"/>
    <n v="275.83999999999997"/>
    <n v="3585.92"/>
    <n v="117"/>
    <n v="10"/>
    <x v="0"/>
    <n v="32273.279999999999"/>
    <x v="5"/>
  </r>
  <r>
    <x v="207"/>
    <s v="P0073"/>
    <x v="126"/>
    <x v="0"/>
    <s v="Supplier_4"/>
    <x v="0"/>
    <n v="10"/>
    <n v="156.94999999999999"/>
    <n v="1569.5"/>
    <n v="233"/>
    <n v="4"/>
    <x v="0"/>
    <n v="36569.35"/>
    <x v="14"/>
  </r>
  <r>
    <x v="129"/>
    <s v="P0226"/>
    <x v="39"/>
    <x v="6"/>
    <s v="Supplier_19"/>
    <x v="1"/>
    <n v="5"/>
    <n v="1343.82"/>
    <n v="6719.1"/>
    <n v="592"/>
    <n v="10"/>
    <x v="0"/>
    <n v="795541.44"/>
    <x v="3"/>
  </r>
  <r>
    <x v="320"/>
    <s v="P0072"/>
    <x v="250"/>
    <x v="0"/>
    <s v="Supplier_24"/>
    <x v="0"/>
    <n v="21"/>
    <n v="94.25"/>
    <n v="1979.25"/>
    <n v="204"/>
    <n v="7"/>
    <x v="0"/>
    <n v="19227"/>
    <x v="13"/>
  </r>
  <r>
    <x v="565"/>
    <s v="P0113"/>
    <x v="173"/>
    <x v="9"/>
    <s v="Supplier_20"/>
    <x v="1"/>
    <n v="11"/>
    <n v="3633.33"/>
    <n v="39966.629999999997"/>
    <n v="226"/>
    <n v="6"/>
    <x v="0"/>
    <n v="821132.58"/>
    <x v="23"/>
  </r>
  <r>
    <x v="711"/>
    <s v="P0113"/>
    <x v="173"/>
    <x v="9"/>
    <s v="Supplier_6"/>
    <x v="0"/>
    <n v="17"/>
    <n v="2950.8"/>
    <n v="50163.6"/>
    <n v="170"/>
    <n v="10"/>
    <x v="0"/>
    <n v="501636.00000000006"/>
    <x v="9"/>
  </r>
  <r>
    <x v="490"/>
    <s v="P0037"/>
    <x v="206"/>
    <x v="5"/>
    <s v="Supplier_12"/>
    <x v="3"/>
    <n v="54"/>
    <n v="4062.04"/>
    <n v="219350.16"/>
    <n v="36"/>
    <n v="7"/>
    <x v="0"/>
    <n v="146233.44"/>
    <x v="0"/>
  </r>
  <r>
    <x v="102"/>
    <s v="P0019"/>
    <x v="43"/>
    <x v="1"/>
    <s v="Supplier_10"/>
    <x v="3"/>
    <n v="49"/>
    <n v="2744.04"/>
    <n v="134457.96"/>
    <n v="45"/>
    <n v="7"/>
    <x v="0"/>
    <n v="123481.8"/>
    <x v="5"/>
  </r>
  <r>
    <x v="607"/>
    <s v="P0150"/>
    <x v="202"/>
    <x v="7"/>
    <s v="Supplier_25"/>
    <x v="2"/>
    <n v="25"/>
    <n v="3439.91"/>
    <n v="85997.75"/>
    <n v="250"/>
    <n v="11"/>
    <x v="0"/>
    <n v="859977.5"/>
    <x v="23"/>
  </r>
  <r>
    <x v="390"/>
    <s v="P0123"/>
    <x v="249"/>
    <x v="7"/>
    <s v="Supplier_19"/>
    <x v="2"/>
    <n v="23"/>
    <n v="20757.29"/>
    <n v="477417.67"/>
    <n v="213"/>
    <n v="3"/>
    <x v="0"/>
    <n v="4421302.7700000005"/>
    <x v="18"/>
  </r>
  <r>
    <x v="581"/>
    <s v="P0132"/>
    <x v="70"/>
    <x v="7"/>
    <s v="Supplier_7"/>
    <x v="2"/>
    <n v="18"/>
    <n v="6778.61"/>
    <n v="122014.98"/>
    <n v="159"/>
    <n v="5"/>
    <x v="0"/>
    <n v="1077798.99"/>
    <x v="6"/>
  </r>
  <r>
    <x v="50"/>
    <s v="P0123"/>
    <x v="249"/>
    <x v="7"/>
    <s v="Supplier_15"/>
    <x v="3"/>
    <n v="18"/>
    <n v="13856.08"/>
    <n v="249409.44"/>
    <n v="80"/>
    <n v="6"/>
    <x v="0"/>
    <n v="1108486.3999999999"/>
    <x v="17"/>
  </r>
  <r>
    <x v="100"/>
    <s v="P0177"/>
    <x v="289"/>
    <x v="3"/>
    <s v="Supplier_7"/>
    <x v="0"/>
    <n v="21"/>
    <n v="247.23"/>
    <n v="5191.83"/>
    <n v="233"/>
    <n v="8"/>
    <x v="0"/>
    <n v="57604.59"/>
    <x v="0"/>
  </r>
  <r>
    <x v="350"/>
    <s v="P0151"/>
    <x v="205"/>
    <x v="3"/>
    <s v="Supplier_9"/>
    <x v="0"/>
    <n v="12"/>
    <n v="3678.84"/>
    <n v="44146.080000000002"/>
    <n v="227"/>
    <n v="9"/>
    <x v="0"/>
    <n v="835096.68"/>
    <x v="8"/>
  </r>
  <r>
    <x v="213"/>
    <s v="P0008"/>
    <x v="58"/>
    <x v="1"/>
    <s v="Supplier_26"/>
    <x v="3"/>
    <n v="37"/>
    <n v="6504.29"/>
    <n v="240658.73"/>
    <n v="97"/>
    <n v="6"/>
    <x v="0"/>
    <n v="630916.13"/>
    <x v="2"/>
  </r>
  <r>
    <x v="25"/>
    <s v="P0131"/>
    <x v="279"/>
    <x v="7"/>
    <s v="Supplier_10"/>
    <x v="1"/>
    <n v="25"/>
    <n v="22273.55"/>
    <n v="556838.75"/>
    <n v="131"/>
    <n v="2"/>
    <x v="0"/>
    <n v="2917835.05"/>
    <x v="12"/>
  </r>
  <r>
    <x v="648"/>
    <s v="P0121"/>
    <x v="259"/>
    <x v="7"/>
    <s v="Supplier_2"/>
    <x v="2"/>
    <n v="14"/>
    <n v="20414.2"/>
    <n v="285798.8"/>
    <n v="195"/>
    <n v="12"/>
    <x v="0"/>
    <n v="3980769"/>
    <x v="3"/>
  </r>
  <r>
    <x v="646"/>
    <s v="P0284"/>
    <x v="152"/>
    <x v="8"/>
    <s v="Supplier_7"/>
    <x v="3"/>
    <n v="9"/>
    <n v="2843.05"/>
    <n v="25587.45"/>
    <n v="390"/>
    <n v="6"/>
    <x v="1"/>
    <n v="1108789.5"/>
    <x v="12"/>
  </r>
  <r>
    <x v="16"/>
    <s v="P0064"/>
    <x v="74"/>
    <x v="0"/>
    <s v="Supplier_19"/>
    <x v="0"/>
    <n v="20"/>
    <n v="408.23"/>
    <n v="8164.6"/>
    <n v="114"/>
    <n v="5"/>
    <x v="0"/>
    <n v="46538.22"/>
    <x v="11"/>
  </r>
  <r>
    <x v="335"/>
    <s v="P0196"/>
    <x v="186"/>
    <x v="4"/>
    <s v="Supplier_12"/>
    <x v="4"/>
    <n v="25"/>
    <n v="1148.73"/>
    <n v="28718.25"/>
    <n v="162"/>
    <n v="9"/>
    <x v="0"/>
    <n v="186094.26"/>
    <x v="21"/>
  </r>
  <r>
    <x v="404"/>
    <s v="P0121"/>
    <x v="259"/>
    <x v="7"/>
    <s v="Supplier_15"/>
    <x v="4"/>
    <n v="22"/>
    <n v="17954.669999999998"/>
    <n v="395002.74"/>
    <n v="211"/>
    <n v="5"/>
    <x v="0"/>
    <n v="3788435.3699999996"/>
    <x v="10"/>
  </r>
  <r>
    <x v="422"/>
    <s v="P0106"/>
    <x v="220"/>
    <x v="9"/>
    <s v="Supplier_26"/>
    <x v="2"/>
    <n v="13"/>
    <n v="3130.21"/>
    <n v="40692.730000000003"/>
    <n v="113"/>
    <n v="8"/>
    <x v="0"/>
    <n v="353713.73"/>
    <x v="10"/>
  </r>
  <r>
    <x v="81"/>
    <s v="P0162"/>
    <x v="135"/>
    <x v="3"/>
    <s v="Supplier_9"/>
    <x v="1"/>
    <n v="9"/>
    <n v="2346.1999999999998"/>
    <n v="21115.8"/>
    <n v="103"/>
    <n v="7"/>
    <x v="0"/>
    <n v="241658.59999999998"/>
    <x v="8"/>
  </r>
  <r>
    <x v="200"/>
    <s v="P0159"/>
    <x v="222"/>
    <x v="3"/>
    <s v="Supplier_5"/>
    <x v="3"/>
    <n v="23"/>
    <n v="1721.07"/>
    <n v="39584.61"/>
    <n v="235"/>
    <n v="6"/>
    <x v="0"/>
    <n v="404451.45"/>
    <x v="6"/>
  </r>
  <r>
    <x v="452"/>
    <s v="P0080"/>
    <x v="62"/>
    <x v="0"/>
    <s v="Supplier_30"/>
    <x v="4"/>
    <n v="10"/>
    <n v="82.53"/>
    <n v="825.3"/>
    <n v="125"/>
    <n v="8"/>
    <x v="0"/>
    <n v="10316.25"/>
    <x v="16"/>
  </r>
  <r>
    <x v="327"/>
    <s v="P0031"/>
    <x v="224"/>
    <x v="5"/>
    <s v="Supplier_23"/>
    <x v="3"/>
    <n v="36"/>
    <n v="2775.21"/>
    <n v="99907.56"/>
    <n v="52"/>
    <n v="12"/>
    <x v="2"/>
    <n v="144310.92000000001"/>
    <x v="9"/>
  </r>
  <r>
    <x v="625"/>
    <s v="P0011"/>
    <x v="252"/>
    <x v="1"/>
    <s v="Supplier_14"/>
    <x v="3"/>
    <n v="62"/>
    <n v="11922.62"/>
    <n v="739202.44"/>
    <n v="80"/>
    <n v="13"/>
    <x v="2"/>
    <n v="953809.60000000009"/>
    <x v="16"/>
  </r>
  <r>
    <x v="211"/>
    <s v="P0031"/>
    <x v="224"/>
    <x v="5"/>
    <s v="Supplier_21"/>
    <x v="3"/>
    <n v="54"/>
    <n v="4737.05"/>
    <n v="255800.7"/>
    <n v="84"/>
    <n v="9"/>
    <x v="0"/>
    <n v="397912.2"/>
    <x v="10"/>
  </r>
  <r>
    <x v="494"/>
    <s v="P0164"/>
    <x v="13"/>
    <x v="3"/>
    <s v="Supplier_19"/>
    <x v="4"/>
    <n v="21"/>
    <n v="380.6"/>
    <n v="7992.6"/>
    <n v="237"/>
    <n v="10"/>
    <x v="0"/>
    <n v="90202.200000000012"/>
    <x v="11"/>
  </r>
  <r>
    <x v="132"/>
    <s v="P0059"/>
    <x v="184"/>
    <x v="5"/>
    <s v="Supplier_8"/>
    <x v="3"/>
    <n v="33"/>
    <n v="587.23"/>
    <n v="19378.59"/>
    <n v="119"/>
    <n v="8"/>
    <x v="0"/>
    <n v="69880.37"/>
    <x v="18"/>
  </r>
  <r>
    <x v="718"/>
    <s v="P0183"/>
    <x v="233"/>
    <x v="4"/>
    <s v="Supplier_2"/>
    <x v="1"/>
    <n v="21"/>
    <n v="173.46"/>
    <n v="3642.66"/>
    <n v="98"/>
    <n v="7"/>
    <x v="0"/>
    <n v="16999.080000000002"/>
    <x v="21"/>
  </r>
  <r>
    <x v="657"/>
    <s v="P0263"/>
    <x v="86"/>
    <x v="2"/>
    <s v="Supplier_29"/>
    <x v="1"/>
    <n v="6"/>
    <n v="3043.98"/>
    <n v="18263.88"/>
    <n v="421"/>
    <n v="13"/>
    <x v="0"/>
    <n v="1281515.58"/>
    <x v="21"/>
  </r>
  <r>
    <x v="417"/>
    <s v="P0282"/>
    <x v="210"/>
    <x v="8"/>
    <s v="Supplier_17"/>
    <x v="1"/>
    <n v="10"/>
    <n v="1636.43"/>
    <n v="16364.3"/>
    <n v="527"/>
    <n v="3"/>
    <x v="0"/>
    <n v="862398.61"/>
    <x v="19"/>
  </r>
  <r>
    <x v="440"/>
    <s v="P0008"/>
    <x v="58"/>
    <x v="1"/>
    <s v="Supplier_11"/>
    <x v="3"/>
    <n v="56"/>
    <n v="5651.93"/>
    <n v="316508.08"/>
    <n v="33"/>
    <n v="10"/>
    <x v="2"/>
    <n v="186513.69"/>
    <x v="0"/>
  </r>
  <r>
    <x v="94"/>
    <s v="P0199"/>
    <x v="120"/>
    <x v="4"/>
    <s v="Supplier_1"/>
    <x v="4"/>
    <n v="8"/>
    <n v="3151.87"/>
    <n v="25214.959999999999"/>
    <n v="235"/>
    <n v="6"/>
    <x v="0"/>
    <n v="740689.45"/>
    <x v="21"/>
  </r>
  <r>
    <x v="428"/>
    <s v="P0068"/>
    <x v="73"/>
    <x v="0"/>
    <s v="Supplier_26"/>
    <x v="4"/>
    <n v="10"/>
    <n v="151.1"/>
    <n v="1511"/>
    <n v="95"/>
    <n v="11"/>
    <x v="0"/>
    <n v="14354.5"/>
    <x v="12"/>
  </r>
  <r>
    <x v="512"/>
    <s v="P0013"/>
    <x v="49"/>
    <x v="1"/>
    <s v="Supplier_8"/>
    <x v="0"/>
    <n v="25"/>
    <n v="12090.17"/>
    <n v="302254.25"/>
    <n v="79"/>
    <n v="11"/>
    <x v="2"/>
    <n v="955123.43"/>
    <x v="9"/>
  </r>
  <r>
    <x v="695"/>
    <s v="P0091"/>
    <x v="285"/>
    <x v="9"/>
    <s v="Supplier_10"/>
    <x v="2"/>
    <n v="24"/>
    <n v="2098.84"/>
    <n v="50372.160000000003"/>
    <n v="158"/>
    <n v="2"/>
    <x v="0"/>
    <n v="331616.72000000003"/>
    <x v="3"/>
  </r>
  <r>
    <x v="247"/>
    <s v="P0175"/>
    <x v="53"/>
    <x v="3"/>
    <s v="Supplier_27"/>
    <x v="3"/>
    <n v="10"/>
    <n v="1014.04"/>
    <n v="10140.4"/>
    <n v="244"/>
    <n v="5"/>
    <x v="0"/>
    <n v="247425.75999999998"/>
    <x v="18"/>
  </r>
  <r>
    <x v="553"/>
    <s v="P0293"/>
    <x v="81"/>
    <x v="8"/>
    <s v="Supplier_17"/>
    <x v="3"/>
    <n v="4"/>
    <n v="3944.54"/>
    <n v="15778.16"/>
    <n v="369"/>
    <n v="4"/>
    <x v="1"/>
    <n v="1455535.26"/>
    <x v="19"/>
  </r>
  <r>
    <x v="299"/>
    <s v="P0118"/>
    <x v="189"/>
    <x v="9"/>
    <s v="Supplier_14"/>
    <x v="0"/>
    <n v="12"/>
    <n v="2212.1"/>
    <n v="26545.200000000001"/>
    <n v="151"/>
    <n v="9"/>
    <x v="0"/>
    <n v="334027.09999999998"/>
    <x v="5"/>
  </r>
  <r>
    <x v="333"/>
    <s v="P0107"/>
    <x v="182"/>
    <x v="9"/>
    <s v="Supplier_18"/>
    <x v="4"/>
    <n v="16"/>
    <n v="4105.2"/>
    <n v="65683.199999999997"/>
    <n v="99"/>
    <n v="2"/>
    <x v="0"/>
    <n v="406414.8"/>
    <x v="22"/>
  </r>
  <r>
    <x v="612"/>
    <s v="P0179"/>
    <x v="110"/>
    <x v="3"/>
    <s v="Supplier_28"/>
    <x v="3"/>
    <n v="22"/>
    <n v="3839.41"/>
    <n v="84467.02"/>
    <n v="113"/>
    <n v="12"/>
    <x v="0"/>
    <n v="433853.32999999996"/>
    <x v="20"/>
  </r>
  <r>
    <x v="404"/>
    <s v="P0215"/>
    <x v="24"/>
    <x v="6"/>
    <s v="Supplier_3"/>
    <x v="3"/>
    <n v="6"/>
    <n v="2758.87"/>
    <n v="16553.22"/>
    <n v="361"/>
    <n v="6"/>
    <x v="1"/>
    <n v="995952.07"/>
    <x v="10"/>
  </r>
  <r>
    <x v="288"/>
    <s v="P0271"/>
    <x v="122"/>
    <x v="8"/>
    <s v="Supplier_12"/>
    <x v="0"/>
    <n v="3"/>
    <n v="3636.64"/>
    <n v="10909.92"/>
    <n v="401"/>
    <n v="12"/>
    <x v="1"/>
    <n v="1458292.64"/>
    <x v="3"/>
  </r>
  <r>
    <x v="386"/>
    <s v="P0122"/>
    <x v="211"/>
    <x v="7"/>
    <s v="Supplier_23"/>
    <x v="1"/>
    <n v="18"/>
    <n v="24817.54"/>
    <n v="446715.72"/>
    <n v="162"/>
    <n v="8"/>
    <x v="0"/>
    <n v="4020441.48"/>
    <x v="22"/>
  </r>
  <r>
    <x v="316"/>
    <s v="P0073"/>
    <x v="126"/>
    <x v="0"/>
    <s v="Supplier_4"/>
    <x v="4"/>
    <n v="9"/>
    <n v="158.08000000000001"/>
    <n v="1422.72"/>
    <n v="164"/>
    <n v="5"/>
    <x v="0"/>
    <n v="25925.120000000003"/>
    <x v="5"/>
  </r>
  <r>
    <x v="87"/>
    <s v="P0025"/>
    <x v="163"/>
    <x v="1"/>
    <s v="Supplier_22"/>
    <x v="4"/>
    <n v="28"/>
    <n v="7726.12"/>
    <n v="216331.36"/>
    <n v="93"/>
    <n v="13"/>
    <x v="2"/>
    <n v="718529.16"/>
    <x v="3"/>
  </r>
  <r>
    <x v="8"/>
    <s v="P0241"/>
    <x v="263"/>
    <x v="2"/>
    <s v="Supplier_15"/>
    <x v="3"/>
    <n v="9"/>
    <n v="2181.4699999999998"/>
    <n v="19633.23"/>
    <n v="325"/>
    <n v="12"/>
    <x v="1"/>
    <n v="708977.74999999988"/>
    <x v="4"/>
  </r>
  <r>
    <x v="565"/>
    <s v="P0225"/>
    <x v="34"/>
    <x v="6"/>
    <s v="Supplier_16"/>
    <x v="4"/>
    <n v="7"/>
    <n v="4399.3999999999996"/>
    <n v="30795.8"/>
    <n v="270"/>
    <n v="13"/>
    <x v="0"/>
    <n v="1187838"/>
    <x v="23"/>
  </r>
  <r>
    <x v="557"/>
    <s v="P0223"/>
    <x v="28"/>
    <x v="6"/>
    <s v="Supplier_14"/>
    <x v="2"/>
    <n v="10"/>
    <n v="271.43"/>
    <n v="2714.3"/>
    <n v="439"/>
    <n v="3"/>
    <x v="1"/>
    <n v="119157.77"/>
    <x v="22"/>
  </r>
  <r>
    <x v="9"/>
    <s v="P0257"/>
    <x v="54"/>
    <x v="2"/>
    <s v="Supplier_8"/>
    <x v="1"/>
    <n v="6"/>
    <n v="2454.84"/>
    <n v="14729.04"/>
    <n v="264"/>
    <n v="6"/>
    <x v="1"/>
    <n v="648077.76"/>
    <x v="0"/>
  </r>
  <r>
    <x v="430"/>
    <s v="P0043"/>
    <x v="164"/>
    <x v="5"/>
    <s v="Supplier_7"/>
    <x v="2"/>
    <n v="57"/>
    <n v="440.38"/>
    <n v="25101.66"/>
    <n v="48"/>
    <n v="5"/>
    <x v="0"/>
    <n v="21138.239999999998"/>
    <x v="18"/>
  </r>
  <r>
    <x v="118"/>
    <s v="P0103"/>
    <x v="50"/>
    <x v="9"/>
    <s v="Supplier_21"/>
    <x v="3"/>
    <n v="10"/>
    <n v="1475.63"/>
    <n v="14756.3"/>
    <n v="160"/>
    <n v="2"/>
    <x v="0"/>
    <n v="236100.80000000002"/>
    <x v="23"/>
  </r>
  <r>
    <x v="361"/>
    <s v="P0165"/>
    <x v="109"/>
    <x v="3"/>
    <s v="Supplier_10"/>
    <x v="1"/>
    <n v="12"/>
    <n v="3187.27"/>
    <n v="38247.24"/>
    <n v="227"/>
    <n v="5"/>
    <x v="0"/>
    <n v="723510.29"/>
    <x v="16"/>
  </r>
  <r>
    <x v="273"/>
    <s v="P0249"/>
    <x v="129"/>
    <x v="2"/>
    <s v="Supplier_19"/>
    <x v="1"/>
    <n v="10"/>
    <n v="4134.95"/>
    <n v="41349.5"/>
    <n v="463"/>
    <n v="7"/>
    <x v="1"/>
    <n v="1914481.8499999999"/>
    <x v="3"/>
  </r>
  <r>
    <x v="213"/>
    <s v="P0029"/>
    <x v="237"/>
    <x v="1"/>
    <s v="Supplier_23"/>
    <x v="2"/>
    <n v="34"/>
    <n v="4532.42"/>
    <n v="154102.28"/>
    <n v="34"/>
    <n v="3"/>
    <x v="0"/>
    <n v="154102.28"/>
    <x v="2"/>
  </r>
  <r>
    <x v="537"/>
    <s v="P0155"/>
    <x v="106"/>
    <x v="3"/>
    <s v="Supplier_18"/>
    <x v="3"/>
    <n v="32"/>
    <n v="579.13"/>
    <n v="18532.16"/>
    <n v="196"/>
    <n v="9"/>
    <x v="0"/>
    <n v="113509.48"/>
    <x v="12"/>
  </r>
  <r>
    <x v="422"/>
    <s v="P0072"/>
    <x v="250"/>
    <x v="0"/>
    <s v="Supplier_22"/>
    <x v="3"/>
    <n v="8"/>
    <n v="270.92"/>
    <n v="2167.36"/>
    <n v="130"/>
    <n v="3"/>
    <x v="0"/>
    <n v="35219.599999999999"/>
    <x v="10"/>
  </r>
  <r>
    <x v="457"/>
    <s v="P0242"/>
    <x v="40"/>
    <x v="2"/>
    <s v="Supplier_30"/>
    <x v="0"/>
    <n v="4"/>
    <n v="3780.17"/>
    <n v="15120.68"/>
    <n v="599"/>
    <n v="10"/>
    <x v="1"/>
    <n v="2264321.83"/>
    <x v="23"/>
  </r>
  <r>
    <x v="701"/>
    <s v="P0140"/>
    <x v="78"/>
    <x v="7"/>
    <s v="Supplier_15"/>
    <x v="1"/>
    <n v="22"/>
    <n v="3154.3"/>
    <n v="69394.600000000006"/>
    <n v="160"/>
    <n v="8"/>
    <x v="0"/>
    <n v="504688"/>
    <x v="14"/>
  </r>
  <r>
    <x v="25"/>
    <s v="P0219"/>
    <x v="273"/>
    <x v="6"/>
    <s v="Supplier_4"/>
    <x v="2"/>
    <n v="7"/>
    <n v="3508.03"/>
    <n v="24556.21"/>
    <n v="373"/>
    <n v="10"/>
    <x v="1"/>
    <n v="1308495.1900000002"/>
    <x v="12"/>
  </r>
  <r>
    <x v="5"/>
    <s v="P0250"/>
    <x v="2"/>
    <x v="2"/>
    <s v="Supplier_5"/>
    <x v="2"/>
    <n v="8"/>
    <n v="620.9"/>
    <n v="4967.2"/>
    <n v="573"/>
    <n v="11"/>
    <x v="1"/>
    <n v="355775.7"/>
    <x v="4"/>
  </r>
  <r>
    <x v="334"/>
    <s v="P0078"/>
    <x v="216"/>
    <x v="0"/>
    <s v="Supplier_10"/>
    <x v="1"/>
    <n v="18"/>
    <n v="494.22"/>
    <n v="8895.9599999999991"/>
    <n v="236"/>
    <n v="7"/>
    <x v="0"/>
    <n v="116635.92000000001"/>
    <x v="9"/>
  </r>
  <r>
    <x v="20"/>
    <s v="P0200"/>
    <x v="267"/>
    <x v="4"/>
    <s v="Supplier_15"/>
    <x v="3"/>
    <n v="8"/>
    <n v="3351.45"/>
    <n v="26811.599999999999"/>
    <n v="220"/>
    <n v="4"/>
    <x v="0"/>
    <n v="737319"/>
    <x v="7"/>
  </r>
  <r>
    <x v="346"/>
    <s v="P0068"/>
    <x v="73"/>
    <x v="0"/>
    <s v="Supplier_16"/>
    <x v="2"/>
    <n v="22"/>
    <n v="142.27000000000001"/>
    <n v="3129.94"/>
    <n v="185"/>
    <n v="3"/>
    <x v="0"/>
    <n v="26319.95"/>
    <x v="21"/>
  </r>
  <r>
    <x v="539"/>
    <s v="P0260"/>
    <x v="33"/>
    <x v="2"/>
    <s v="Supplier_6"/>
    <x v="4"/>
    <n v="8"/>
    <n v="4081.44"/>
    <n v="32651.52"/>
    <n v="270"/>
    <n v="4"/>
    <x v="1"/>
    <n v="1101988.8"/>
    <x v="10"/>
  </r>
  <r>
    <x v="26"/>
    <s v="P0118"/>
    <x v="189"/>
    <x v="9"/>
    <s v="Supplier_11"/>
    <x v="4"/>
    <n v="24"/>
    <n v="3182.79"/>
    <n v="76386.960000000006"/>
    <n v="215"/>
    <n v="10"/>
    <x v="0"/>
    <n v="684299.85"/>
    <x v="1"/>
  </r>
  <r>
    <x v="345"/>
    <s v="P0080"/>
    <x v="62"/>
    <x v="0"/>
    <s v="Supplier_26"/>
    <x v="0"/>
    <n v="21"/>
    <n v="363.9"/>
    <n v="7641.9"/>
    <n v="243"/>
    <n v="2"/>
    <x v="0"/>
    <n v="88427.7"/>
    <x v="23"/>
  </r>
  <r>
    <x v="15"/>
    <s v="P0284"/>
    <x v="152"/>
    <x v="8"/>
    <s v="Supplier_2"/>
    <x v="3"/>
    <n v="4"/>
    <n v="3199.07"/>
    <n v="12796.28"/>
    <n v="358"/>
    <n v="11"/>
    <x v="0"/>
    <n v="1145267.06"/>
    <x v="10"/>
  </r>
  <r>
    <x v="46"/>
    <s v="P0266"/>
    <x v="31"/>
    <x v="2"/>
    <s v="Supplier_24"/>
    <x v="0"/>
    <n v="5"/>
    <n v="2711.8"/>
    <n v="13559"/>
    <n v="492"/>
    <n v="4"/>
    <x v="1"/>
    <n v="1334205.6000000001"/>
    <x v="2"/>
  </r>
  <r>
    <x v="474"/>
    <s v="P0037"/>
    <x v="206"/>
    <x v="5"/>
    <s v="Supplier_20"/>
    <x v="3"/>
    <n v="42"/>
    <n v="2128.75"/>
    <n v="89407.5"/>
    <n v="116"/>
    <n v="5"/>
    <x v="0"/>
    <n v="246935"/>
    <x v="12"/>
  </r>
  <r>
    <x v="45"/>
    <s v="P0076"/>
    <x v="69"/>
    <x v="0"/>
    <s v="Supplier_3"/>
    <x v="1"/>
    <n v="17"/>
    <n v="459.45"/>
    <n v="7810.65"/>
    <n v="146"/>
    <n v="10"/>
    <x v="0"/>
    <n v="67079.7"/>
    <x v="0"/>
  </r>
  <r>
    <x v="91"/>
    <s v="P0106"/>
    <x v="220"/>
    <x v="9"/>
    <s v="Supplier_23"/>
    <x v="4"/>
    <n v="18"/>
    <n v="1224.54"/>
    <n v="22041.72"/>
    <n v="108"/>
    <n v="12"/>
    <x v="0"/>
    <n v="132250.32"/>
    <x v="11"/>
  </r>
  <r>
    <x v="287"/>
    <s v="P0222"/>
    <x v="290"/>
    <x v="6"/>
    <s v="Supplier_24"/>
    <x v="3"/>
    <n v="10"/>
    <n v="4629.1099999999997"/>
    <n v="46291.1"/>
    <n v="343"/>
    <n v="2"/>
    <x v="1"/>
    <n v="1587784.73"/>
    <x v="20"/>
  </r>
  <r>
    <x v="436"/>
    <s v="P0074"/>
    <x v="140"/>
    <x v="0"/>
    <s v="Supplier_11"/>
    <x v="2"/>
    <n v="10"/>
    <n v="75.38"/>
    <n v="753.8"/>
    <n v="228"/>
    <n v="14"/>
    <x v="0"/>
    <n v="17186.64"/>
    <x v="19"/>
  </r>
  <r>
    <x v="498"/>
    <s v="P0042"/>
    <x v="176"/>
    <x v="5"/>
    <s v="Supplier_5"/>
    <x v="0"/>
    <n v="36"/>
    <n v="2710.53"/>
    <n v="97579.08"/>
    <n v="93"/>
    <n v="11"/>
    <x v="2"/>
    <n v="252079.29"/>
    <x v="1"/>
  </r>
  <r>
    <x v="416"/>
    <s v="P0144"/>
    <x v="271"/>
    <x v="7"/>
    <s v="Supplier_16"/>
    <x v="1"/>
    <n v="13"/>
    <n v="21966.46"/>
    <n v="285563.98"/>
    <n v="114"/>
    <n v="2"/>
    <x v="0"/>
    <n v="2504176.44"/>
    <x v="4"/>
  </r>
  <r>
    <x v="447"/>
    <s v="P0162"/>
    <x v="135"/>
    <x v="3"/>
    <s v="Supplier_23"/>
    <x v="2"/>
    <n v="19"/>
    <n v="4396.1400000000003"/>
    <n v="83526.66"/>
    <n v="188"/>
    <n v="9"/>
    <x v="0"/>
    <n v="826474.32000000007"/>
    <x v="8"/>
  </r>
  <r>
    <x v="150"/>
    <s v="P0063"/>
    <x v="0"/>
    <x v="0"/>
    <s v="Supplier_16"/>
    <x v="2"/>
    <n v="19"/>
    <n v="421.36"/>
    <n v="8005.84"/>
    <n v="169"/>
    <n v="7"/>
    <x v="0"/>
    <n v="71209.84"/>
    <x v="17"/>
  </r>
  <r>
    <x v="129"/>
    <s v="P0062"/>
    <x v="221"/>
    <x v="0"/>
    <s v="Supplier_12"/>
    <x v="1"/>
    <n v="21"/>
    <n v="394.82"/>
    <n v="8291.2199999999993"/>
    <n v="139"/>
    <n v="2"/>
    <x v="0"/>
    <n v="54879.979999999996"/>
    <x v="3"/>
  </r>
  <r>
    <x v="630"/>
    <s v="P0066"/>
    <x v="274"/>
    <x v="0"/>
    <s v="Supplier_22"/>
    <x v="1"/>
    <n v="11"/>
    <n v="296.33"/>
    <n v="3259.63"/>
    <n v="237"/>
    <n v="7"/>
    <x v="0"/>
    <n v="70230.209999999992"/>
    <x v="16"/>
  </r>
  <r>
    <x v="122"/>
    <s v="P0098"/>
    <x v="191"/>
    <x v="9"/>
    <s v="Supplier_27"/>
    <x v="4"/>
    <n v="18"/>
    <n v="2701.47"/>
    <n v="48626.46"/>
    <n v="226"/>
    <n v="11"/>
    <x v="0"/>
    <n v="610532.22"/>
    <x v="0"/>
  </r>
  <r>
    <x v="510"/>
    <s v="P0260"/>
    <x v="33"/>
    <x v="2"/>
    <s v="Supplier_10"/>
    <x v="1"/>
    <n v="2"/>
    <n v="3852.04"/>
    <n v="7704.08"/>
    <n v="284"/>
    <n v="11"/>
    <x v="0"/>
    <n v="1093979.3600000001"/>
    <x v="14"/>
  </r>
  <r>
    <x v="3"/>
    <s v="P0101"/>
    <x v="66"/>
    <x v="9"/>
    <s v="Supplier_3"/>
    <x v="4"/>
    <n v="14"/>
    <n v="266.05"/>
    <n v="3724.7"/>
    <n v="244"/>
    <n v="9"/>
    <x v="0"/>
    <n v="64916.200000000004"/>
    <x v="2"/>
  </r>
  <r>
    <x v="492"/>
    <s v="P0026"/>
    <x v="100"/>
    <x v="1"/>
    <s v="Supplier_5"/>
    <x v="1"/>
    <n v="38"/>
    <n v="3527.56"/>
    <n v="134047.28"/>
    <n v="63"/>
    <n v="14"/>
    <x v="0"/>
    <n v="222236.28"/>
    <x v="17"/>
  </r>
  <r>
    <x v="607"/>
    <s v="P0193"/>
    <x v="17"/>
    <x v="4"/>
    <s v="Supplier_9"/>
    <x v="3"/>
    <n v="13"/>
    <n v="3704.49"/>
    <n v="48158.37"/>
    <n v="212"/>
    <n v="14"/>
    <x v="0"/>
    <n v="785351.88"/>
    <x v="23"/>
  </r>
  <r>
    <x v="385"/>
    <s v="P0172"/>
    <x v="55"/>
    <x v="3"/>
    <s v="Supplier_2"/>
    <x v="3"/>
    <n v="25"/>
    <n v="3531.21"/>
    <n v="88280.25"/>
    <n v="170"/>
    <n v="6"/>
    <x v="0"/>
    <n v="600305.69999999995"/>
    <x v="5"/>
  </r>
  <r>
    <x v="716"/>
    <s v="P0207"/>
    <x v="258"/>
    <x v="4"/>
    <s v="Supplier_19"/>
    <x v="0"/>
    <n v="16"/>
    <n v="2389.6799999999998"/>
    <n v="38234.879999999997"/>
    <n v="210"/>
    <n v="6"/>
    <x v="0"/>
    <n v="501832.8"/>
    <x v="17"/>
  </r>
  <r>
    <x v="649"/>
    <s v="P0081"/>
    <x v="185"/>
    <x v="0"/>
    <s v="Supplier_19"/>
    <x v="1"/>
    <n v="23"/>
    <n v="491.44"/>
    <n v="11303.12"/>
    <n v="121"/>
    <n v="8"/>
    <x v="0"/>
    <n v="59464.24"/>
    <x v="4"/>
  </r>
  <r>
    <x v="485"/>
    <s v="P0004"/>
    <x v="225"/>
    <x v="1"/>
    <s v="Supplier_4"/>
    <x v="2"/>
    <n v="26"/>
    <n v="2048.27"/>
    <n v="53255.02"/>
    <n v="75"/>
    <n v="10"/>
    <x v="0"/>
    <n v="153620.25"/>
    <x v="3"/>
  </r>
  <r>
    <x v="98"/>
    <s v="P0232"/>
    <x v="101"/>
    <x v="6"/>
    <s v="Supplier_8"/>
    <x v="1"/>
    <n v="5"/>
    <n v="902"/>
    <n v="4510"/>
    <n v="528"/>
    <n v="5"/>
    <x v="1"/>
    <n v="476256"/>
    <x v="1"/>
  </r>
  <r>
    <x v="191"/>
    <s v="P0111"/>
    <x v="89"/>
    <x v="9"/>
    <s v="Supplier_24"/>
    <x v="4"/>
    <n v="21"/>
    <n v="2382.42"/>
    <n v="50030.82"/>
    <n v="147"/>
    <n v="8"/>
    <x v="0"/>
    <n v="350215.74"/>
    <x v="9"/>
  </r>
  <r>
    <x v="721"/>
    <s v="P0247"/>
    <x v="162"/>
    <x v="2"/>
    <s v="Supplier_29"/>
    <x v="1"/>
    <n v="7"/>
    <n v="1021.37"/>
    <n v="7149.59"/>
    <n v="476"/>
    <n v="14"/>
    <x v="0"/>
    <n v="486172.12"/>
    <x v="15"/>
  </r>
  <r>
    <x v="589"/>
    <s v="P0021"/>
    <x v="235"/>
    <x v="1"/>
    <s v="Supplier_11"/>
    <x v="4"/>
    <n v="36"/>
    <n v="2801.19"/>
    <n v="100842.84"/>
    <n v="49"/>
    <n v="13"/>
    <x v="2"/>
    <n v="137258.31"/>
    <x v="15"/>
  </r>
  <r>
    <x v="144"/>
    <s v="P0279"/>
    <x v="21"/>
    <x v="8"/>
    <s v="Supplier_28"/>
    <x v="1"/>
    <n v="7"/>
    <n v="2720.67"/>
    <n v="19044.689999999999"/>
    <n v="287"/>
    <n v="5"/>
    <x v="0"/>
    <n v="780832.29"/>
    <x v="14"/>
  </r>
  <r>
    <x v="143"/>
    <s v="P0228"/>
    <x v="45"/>
    <x v="6"/>
    <s v="Supplier_5"/>
    <x v="1"/>
    <n v="8"/>
    <n v="1329.86"/>
    <n v="10638.88"/>
    <n v="395"/>
    <n v="14"/>
    <x v="1"/>
    <n v="525294.69999999995"/>
    <x v="18"/>
  </r>
  <r>
    <x v="192"/>
    <s v="P0001"/>
    <x v="68"/>
    <x v="1"/>
    <s v="Supplier_2"/>
    <x v="2"/>
    <n v="25"/>
    <n v="2238.1"/>
    <n v="55952.5"/>
    <n v="54"/>
    <n v="11"/>
    <x v="0"/>
    <n v="120857.4"/>
    <x v="21"/>
  </r>
  <r>
    <x v="499"/>
    <s v="P0061"/>
    <x v="212"/>
    <x v="0"/>
    <s v="Supplier_10"/>
    <x v="4"/>
    <n v="23"/>
    <n v="128.21"/>
    <n v="2948.83"/>
    <n v="123"/>
    <n v="12"/>
    <x v="0"/>
    <n v="15769.830000000002"/>
    <x v="17"/>
  </r>
  <r>
    <x v="2"/>
    <s v="P0132"/>
    <x v="70"/>
    <x v="7"/>
    <s v="Supplier_22"/>
    <x v="3"/>
    <n v="18"/>
    <n v="24992.44"/>
    <n v="449863.92"/>
    <n v="238"/>
    <n v="6"/>
    <x v="0"/>
    <n v="5948200.7199999997"/>
    <x v="2"/>
  </r>
  <r>
    <x v="540"/>
    <s v="P0276"/>
    <x v="76"/>
    <x v="8"/>
    <s v="Supplier_16"/>
    <x v="4"/>
    <n v="3"/>
    <n v="2753.72"/>
    <n v="8261.16"/>
    <n v="418"/>
    <n v="3"/>
    <x v="0"/>
    <n v="1151054.96"/>
    <x v="12"/>
  </r>
  <r>
    <x v="322"/>
    <s v="P0091"/>
    <x v="285"/>
    <x v="9"/>
    <s v="Supplier_27"/>
    <x v="3"/>
    <n v="11"/>
    <n v="4702.17"/>
    <n v="51723.87"/>
    <n v="209"/>
    <n v="3"/>
    <x v="0"/>
    <n v="982753.53"/>
    <x v="1"/>
  </r>
  <r>
    <x v="372"/>
    <s v="P0137"/>
    <x v="94"/>
    <x v="7"/>
    <s v="Supplier_18"/>
    <x v="3"/>
    <n v="11"/>
    <n v="3378.75"/>
    <n v="37166.25"/>
    <n v="129"/>
    <n v="10"/>
    <x v="0"/>
    <n v="435858.75"/>
    <x v="16"/>
  </r>
  <r>
    <x v="276"/>
    <s v="P0002"/>
    <x v="215"/>
    <x v="1"/>
    <s v="Supplier_2"/>
    <x v="2"/>
    <n v="20"/>
    <n v="11427.11"/>
    <n v="228542.2"/>
    <n v="87"/>
    <n v="13"/>
    <x v="2"/>
    <n v="994158.57000000007"/>
    <x v="23"/>
  </r>
  <r>
    <x v="708"/>
    <s v="P0286"/>
    <x v="262"/>
    <x v="8"/>
    <s v="Supplier_14"/>
    <x v="0"/>
    <n v="4"/>
    <n v="2033.69"/>
    <n v="8134.76"/>
    <n v="511"/>
    <n v="14"/>
    <x v="0"/>
    <n v="1039215.5900000001"/>
    <x v="22"/>
  </r>
  <r>
    <x v="726"/>
    <s v="P0288"/>
    <x v="138"/>
    <x v="8"/>
    <s v="Supplier_21"/>
    <x v="1"/>
    <n v="4"/>
    <n v="3079.96"/>
    <n v="12319.84"/>
    <n v="491"/>
    <n v="3"/>
    <x v="1"/>
    <n v="1512260.36"/>
    <x v="9"/>
  </r>
  <r>
    <x v="412"/>
    <s v="P0211"/>
    <x v="114"/>
    <x v="6"/>
    <s v="Supplier_25"/>
    <x v="2"/>
    <n v="7"/>
    <n v="1715.8"/>
    <n v="12010.6"/>
    <n v="371"/>
    <n v="8"/>
    <x v="1"/>
    <n v="636561.79999999993"/>
    <x v="16"/>
  </r>
  <r>
    <x v="89"/>
    <s v="P0221"/>
    <x v="296"/>
    <x v="6"/>
    <s v="Supplier_3"/>
    <x v="0"/>
    <n v="3"/>
    <n v="3258.98"/>
    <n v="9776.94"/>
    <n v="417"/>
    <n v="2"/>
    <x v="1"/>
    <n v="1358994.66"/>
    <x v="0"/>
  </r>
  <r>
    <x v="341"/>
    <s v="P0056"/>
    <x v="132"/>
    <x v="5"/>
    <s v="Supplier_11"/>
    <x v="0"/>
    <n v="43"/>
    <n v="4456.5600000000004"/>
    <n v="191632.08"/>
    <n v="46"/>
    <n v="2"/>
    <x v="2"/>
    <n v="205001.76"/>
    <x v="16"/>
  </r>
  <r>
    <x v="25"/>
    <s v="P0297"/>
    <x v="64"/>
    <x v="8"/>
    <s v="Supplier_23"/>
    <x v="2"/>
    <n v="1"/>
    <n v="4299.91"/>
    <n v="4299.91"/>
    <n v="498"/>
    <n v="6"/>
    <x v="1"/>
    <n v="2141355.1799999997"/>
    <x v="12"/>
  </r>
  <r>
    <x v="172"/>
    <s v="P0099"/>
    <x v="269"/>
    <x v="9"/>
    <s v="Supplier_15"/>
    <x v="2"/>
    <n v="19"/>
    <n v="148.68"/>
    <n v="2824.92"/>
    <n v="163"/>
    <n v="14"/>
    <x v="0"/>
    <n v="24234.84"/>
    <x v="8"/>
  </r>
  <r>
    <x v="552"/>
    <s v="P0044"/>
    <x v="192"/>
    <x v="5"/>
    <s v="Supplier_22"/>
    <x v="2"/>
    <n v="47"/>
    <n v="1284.82"/>
    <n v="60386.54"/>
    <n v="61"/>
    <n v="7"/>
    <x v="0"/>
    <n v="78374.01999999999"/>
    <x v="22"/>
  </r>
  <r>
    <x v="56"/>
    <s v="P0040"/>
    <x v="63"/>
    <x v="5"/>
    <s v="Supplier_26"/>
    <x v="2"/>
    <n v="62"/>
    <n v="1164.6199999999999"/>
    <n v="72206.44"/>
    <n v="73"/>
    <n v="11"/>
    <x v="2"/>
    <n v="85017.26"/>
    <x v="8"/>
  </r>
  <r>
    <x v="420"/>
    <s v="P0152"/>
    <x v="247"/>
    <x v="3"/>
    <s v="Supplier_6"/>
    <x v="0"/>
    <n v="20"/>
    <n v="4996.66"/>
    <n v="99933.2"/>
    <n v="161"/>
    <n v="10"/>
    <x v="0"/>
    <n v="804462.26"/>
    <x v="5"/>
  </r>
  <r>
    <x v="724"/>
    <s v="P0102"/>
    <x v="71"/>
    <x v="9"/>
    <s v="Supplier_26"/>
    <x v="3"/>
    <n v="23"/>
    <n v="1015.85"/>
    <n v="23364.55"/>
    <n v="100"/>
    <n v="13"/>
    <x v="0"/>
    <n v="101585"/>
    <x v="2"/>
  </r>
  <r>
    <x v="8"/>
    <s v="P0138"/>
    <x v="245"/>
    <x v="7"/>
    <s v="Supplier_28"/>
    <x v="2"/>
    <n v="13"/>
    <n v="17204.560000000001"/>
    <n v="223659.28"/>
    <n v="138"/>
    <n v="5"/>
    <x v="0"/>
    <n v="2374229.2800000003"/>
    <x v="4"/>
  </r>
  <r>
    <x v="372"/>
    <s v="P0229"/>
    <x v="294"/>
    <x v="6"/>
    <s v="Supplier_9"/>
    <x v="1"/>
    <n v="3"/>
    <n v="2217.5300000000002"/>
    <n v="6652.59"/>
    <n v="273"/>
    <n v="3"/>
    <x v="1"/>
    <n v="605385.69000000006"/>
    <x v="16"/>
  </r>
  <r>
    <x v="173"/>
    <s v="P0016"/>
    <x v="241"/>
    <x v="1"/>
    <s v="Supplier_24"/>
    <x v="3"/>
    <n v="29"/>
    <n v="3588.06"/>
    <n v="104053.74"/>
    <n v="102"/>
    <n v="13"/>
    <x v="2"/>
    <n v="365982.12"/>
    <x v="12"/>
  </r>
  <r>
    <x v="96"/>
    <s v="P0149"/>
    <x v="26"/>
    <x v="7"/>
    <s v="Supplier_10"/>
    <x v="3"/>
    <n v="22"/>
    <n v="17872.91"/>
    <n v="393204.02"/>
    <n v="244"/>
    <n v="11"/>
    <x v="0"/>
    <n v="4360990.04"/>
    <x v="21"/>
  </r>
  <r>
    <x v="222"/>
    <s v="P0150"/>
    <x v="202"/>
    <x v="7"/>
    <s v="Supplier_6"/>
    <x v="3"/>
    <n v="21"/>
    <n v="2159.61"/>
    <n v="45351.81"/>
    <n v="113"/>
    <n v="11"/>
    <x v="0"/>
    <n v="244035.93000000002"/>
    <x v="21"/>
  </r>
  <r>
    <x v="579"/>
    <s v="P0054"/>
    <x v="60"/>
    <x v="5"/>
    <s v="Supplier_6"/>
    <x v="0"/>
    <n v="46"/>
    <n v="1795.88"/>
    <n v="82610.48"/>
    <n v="36"/>
    <n v="8"/>
    <x v="0"/>
    <n v="64651.680000000008"/>
    <x v="3"/>
  </r>
  <r>
    <x v="660"/>
    <s v="P0009"/>
    <x v="166"/>
    <x v="1"/>
    <s v="Supplier_25"/>
    <x v="1"/>
    <n v="29"/>
    <n v="6599.08"/>
    <n v="191373.32"/>
    <n v="120"/>
    <n v="14"/>
    <x v="2"/>
    <n v="791889.6"/>
    <x v="11"/>
  </r>
  <r>
    <x v="684"/>
    <s v="P0208"/>
    <x v="144"/>
    <x v="4"/>
    <s v="Supplier_10"/>
    <x v="4"/>
    <n v="8"/>
    <n v="2536.63"/>
    <n v="20293.04"/>
    <n v="157"/>
    <n v="8"/>
    <x v="0"/>
    <n v="398250.91000000003"/>
    <x v="10"/>
  </r>
  <r>
    <x v="7"/>
    <s v="P0218"/>
    <x v="7"/>
    <x v="6"/>
    <s v="Supplier_1"/>
    <x v="3"/>
    <n v="8"/>
    <n v="2223.29"/>
    <n v="17786.32"/>
    <n v="355"/>
    <n v="5"/>
    <x v="1"/>
    <n v="789267.95"/>
    <x v="6"/>
  </r>
  <r>
    <x v="604"/>
    <s v="P0112"/>
    <x v="44"/>
    <x v="9"/>
    <s v="Supplier_18"/>
    <x v="0"/>
    <n v="25"/>
    <n v="2642.77"/>
    <n v="66069.25"/>
    <n v="171"/>
    <n v="11"/>
    <x v="0"/>
    <n v="451913.67"/>
    <x v="9"/>
  </r>
  <r>
    <x v="672"/>
    <s v="P0257"/>
    <x v="54"/>
    <x v="2"/>
    <s v="Supplier_10"/>
    <x v="0"/>
    <n v="2"/>
    <n v="413.81"/>
    <n v="827.62"/>
    <n v="300"/>
    <n v="10"/>
    <x v="0"/>
    <n v="124143"/>
    <x v="11"/>
  </r>
  <r>
    <x v="186"/>
    <s v="P0049"/>
    <x v="112"/>
    <x v="5"/>
    <s v="Supplier_4"/>
    <x v="2"/>
    <n v="42"/>
    <n v="2895.58"/>
    <n v="121614.36"/>
    <n v="79"/>
    <n v="3"/>
    <x v="0"/>
    <n v="228750.82"/>
    <x v="5"/>
  </r>
  <r>
    <x v="524"/>
    <s v="P0185"/>
    <x v="297"/>
    <x v="4"/>
    <s v="Supplier_24"/>
    <x v="3"/>
    <n v="13"/>
    <n v="2599.1799999999998"/>
    <n v="33789.339999999997"/>
    <n v="96"/>
    <n v="10"/>
    <x v="0"/>
    <n v="249521.27999999997"/>
    <x v="14"/>
  </r>
  <r>
    <x v="277"/>
    <s v="P0178"/>
    <x v="223"/>
    <x v="3"/>
    <s v="Supplier_26"/>
    <x v="1"/>
    <n v="26"/>
    <n v="2125.4699999999998"/>
    <n v="55262.22"/>
    <n v="112"/>
    <n v="13"/>
    <x v="0"/>
    <n v="238052.63999999998"/>
    <x v="22"/>
  </r>
  <r>
    <x v="254"/>
    <s v="P0019"/>
    <x v="43"/>
    <x v="1"/>
    <s v="Supplier_9"/>
    <x v="1"/>
    <n v="38"/>
    <n v="13315.78"/>
    <n v="505999.64"/>
    <n v="110"/>
    <n v="11"/>
    <x v="0"/>
    <n v="1464735.8"/>
    <x v="7"/>
  </r>
  <r>
    <x v="160"/>
    <s v="P0254"/>
    <x v="111"/>
    <x v="2"/>
    <s v="Supplier_11"/>
    <x v="3"/>
    <n v="5"/>
    <n v="1800.23"/>
    <n v="9001.15"/>
    <n v="545"/>
    <n v="3"/>
    <x v="0"/>
    <n v="981125.35"/>
    <x v="11"/>
  </r>
  <r>
    <x v="183"/>
    <s v="P0110"/>
    <x v="97"/>
    <x v="9"/>
    <s v="Supplier_27"/>
    <x v="4"/>
    <n v="14"/>
    <n v="3067.72"/>
    <n v="42948.08"/>
    <n v="146"/>
    <n v="9"/>
    <x v="0"/>
    <n v="447887.12"/>
    <x v="11"/>
  </r>
  <r>
    <x v="218"/>
    <s v="P0269"/>
    <x v="168"/>
    <x v="2"/>
    <s v="Supplier_12"/>
    <x v="2"/>
    <n v="10"/>
    <n v="3422.84"/>
    <n v="34228.400000000001"/>
    <n v="388"/>
    <n v="6"/>
    <x v="0"/>
    <n v="1328061.9200000002"/>
    <x v="7"/>
  </r>
  <r>
    <x v="570"/>
    <s v="P0167"/>
    <x v="36"/>
    <x v="3"/>
    <s v="Supplier_18"/>
    <x v="1"/>
    <n v="16"/>
    <n v="4079.25"/>
    <n v="65268"/>
    <n v="87"/>
    <n v="9"/>
    <x v="0"/>
    <n v="354894.75"/>
    <x v="9"/>
  </r>
  <r>
    <x v="540"/>
    <s v="P0238"/>
    <x v="96"/>
    <x v="6"/>
    <s v="Supplier_12"/>
    <x v="3"/>
    <n v="10"/>
    <n v="236.19"/>
    <n v="2361.9"/>
    <n v="263"/>
    <n v="4"/>
    <x v="0"/>
    <n v="62117.97"/>
    <x v="12"/>
  </r>
  <r>
    <x v="122"/>
    <s v="P0290"/>
    <x v="277"/>
    <x v="8"/>
    <s v="Supplier_26"/>
    <x v="4"/>
    <n v="5"/>
    <n v="1250.8"/>
    <n v="6254"/>
    <n v="299"/>
    <n v="8"/>
    <x v="1"/>
    <n v="373989.2"/>
    <x v="0"/>
  </r>
  <r>
    <x v="375"/>
    <s v="P0066"/>
    <x v="274"/>
    <x v="0"/>
    <s v="Supplier_8"/>
    <x v="4"/>
    <n v="14"/>
    <n v="254.85"/>
    <n v="3567.9"/>
    <n v="171"/>
    <n v="9"/>
    <x v="0"/>
    <n v="43579.35"/>
    <x v="4"/>
  </r>
  <r>
    <x v="29"/>
    <s v="P0135"/>
    <x v="151"/>
    <x v="7"/>
    <s v="Supplier_26"/>
    <x v="1"/>
    <n v="18"/>
    <n v="10909.82"/>
    <n v="196376.76"/>
    <n v="171"/>
    <n v="6"/>
    <x v="0"/>
    <n v="1865579.22"/>
    <x v="12"/>
  </r>
  <r>
    <x v="56"/>
    <s v="P0154"/>
    <x v="240"/>
    <x v="3"/>
    <s v="Supplier_8"/>
    <x v="4"/>
    <n v="12"/>
    <n v="3828.6"/>
    <n v="45943.199999999997"/>
    <n v="149"/>
    <n v="11"/>
    <x v="0"/>
    <n v="570461.4"/>
    <x v="8"/>
  </r>
  <r>
    <x v="622"/>
    <s v="P0280"/>
    <x v="253"/>
    <x v="8"/>
    <s v="Supplier_13"/>
    <x v="0"/>
    <n v="10"/>
    <n v="4176.7299999999996"/>
    <n v="41767.300000000003"/>
    <n v="407"/>
    <n v="14"/>
    <x v="1"/>
    <n v="1699929.1099999999"/>
    <x v="20"/>
  </r>
  <r>
    <x v="251"/>
    <s v="P0017"/>
    <x v="99"/>
    <x v="1"/>
    <s v="Supplier_1"/>
    <x v="2"/>
    <n v="36"/>
    <n v="17879.16"/>
    <n v="643649.76"/>
    <n v="70"/>
    <n v="7"/>
    <x v="2"/>
    <n v="1251541.2"/>
    <x v="18"/>
  </r>
  <r>
    <x v="158"/>
    <s v="P0178"/>
    <x v="223"/>
    <x v="3"/>
    <s v="Supplier_11"/>
    <x v="0"/>
    <n v="14"/>
    <n v="810.3"/>
    <n v="11344.2"/>
    <n v="142"/>
    <n v="7"/>
    <x v="0"/>
    <n v="115062.59999999999"/>
    <x v="20"/>
  </r>
  <r>
    <x v="260"/>
    <s v="P0166"/>
    <x v="91"/>
    <x v="3"/>
    <s v="Supplier_14"/>
    <x v="3"/>
    <n v="15"/>
    <n v="2569.0700000000002"/>
    <n v="38536.050000000003"/>
    <n v="122"/>
    <n v="11"/>
    <x v="0"/>
    <n v="313426.54000000004"/>
    <x v="9"/>
  </r>
  <r>
    <x v="462"/>
    <s v="P0175"/>
    <x v="53"/>
    <x v="3"/>
    <s v="Supplier_23"/>
    <x v="4"/>
    <n v="19"/>
    <n v="3116.12"/>
    <n v="59206.28"/>
    <n v="215"/>
    <n v="5"/>
    <x v="0"/>
    <n v="669965.79999999993"/>
    <x v="6"/>
  </r>
  <r>
    <x v="548"/>
    <s v="P0087"/>
    <x v="165"/>
    <x v="0"/>
    <s v="Supplier_19"/>
    <x v="0"/>
    <n v="20"/>
    <n v="409.83"/>
    <n v="8196.6"/>
    <n v="193"/>
    <n v="2"/>
    <x v="0"/>
    <n v="79097.19"/>
    <x v="13"/>
  </r>
  <r>
    <x v="521"/>
    <s v="P0008"/>
    <x v="58"/>
    <x v="1"/>
    <s v="Supplier_18"/>
    <x v="2"/>
    <n v="23"/>
    <n v="1315.53"/>
    <n v="30257.19"/>
    <n v="95"/>
    <n v="8"/>
    <x v="0"/>
    <n v="124975.34999999999"/>
    <x v="23"/>
  </r>
  <r>
    <x v="224"/>
    <s v="P0110"/>
    <x v="97"/>
    <x v="9"/>
    <s v="Supplier_22"/>
    <x v="1"/>
    <n v="11"/>
    <n v="4938.9799999999996"/>
    <n v="54328.78"/>
    <n v="204"/>
    <n v="13"/>
    <x v="0"/>
    <n v="1007551.9199999999"/>
    <x v="5"/>
  </r>
  <r>
    <x v="274"/>
    <s v="P0264"/>
    <x v="136"/>
    <x v="2"/>
    <s v="Supplier_11"/>
    <x v="4"/>
    <n v="6"/>
    <n v="3474.35"/>
    <n v="20846.099999999999"/>
    <n v="359"/>
    <n v="9"/>
    <x v="0"/>
    <n v="1247291.6499999999"/>
    <x v="14"/>
  </r>
  <r>
    <x v="3"/>
    <s v="P0097"/>
    <x v="254"/>
    <x v="9"/>
    <s v="Supplier_4"/>
    <x v="3"/>
    <n v="21"/>
    <n v="1238.33"/>
    <n v="26004.93"/>
    <n v="243"/>
    <n v="13"/>
    <x v="0"/>
    <n v="300914.19"/>
    <x v="2"/>
  </r>
  <r>
    <x v="500"/>
    <s v="P0072"/>
    <x v="250"/>
    <x v="0"/>
    <s v="Supplier_23"/>
    <x v="4"/>
    <n v="22"/>
    <n v="279.04000000000002"/>
    <n v="6138.88"/>
    <n v="240"/>
    <n v="2"/>
    <x v="0"/>
    <n v="66969.600000000006"/>
    <x v="8"/>
  </r>
  <r>
    <x v="297"/>
    <s v="P0227"/>
    <x v="35"/>
    <x v="6"/>
    <s v="Supplier_15"/>
    <x v="3"/>
    <n v="3"/>
    <n v="453.72"/>
    <n v="1361.16"/>
    <n v="268"/>
    <n v="9"/>
    <x v="1"/>
    <n v="121596.96"/>
    <x v="20"/>
  </r>
  <r>
    <x v="399"/>
    <s v="P0235"/>
    <x v="116"/>
    <x v="6"/>
    <s v="Supplier_15"/>
    <x v="3"/>
    <n v="5"/>
    <n v="2237.7199999999998"/>
    <n v="11188.6"/>
    <n v="336"/>
    <n v="2"/>
    <x v="1"/>
    <n v="751873.91999999993"/>
    <x v="5"/>
  </r>
  <r>
    <x v="90"/>
    <s v="P0133"/>
    <x v="232"/>
    <x v="7"/>
    <s v="Supplier_14"/>
    <x v="3"/>
    <n v="14"/>
    <n v="20494.43"/>
    <n v="286922.02"/>
    <n v="226"/>
    <n v="2"/>
    <x v="0"/>
    <n v="4631741.18"/>
    <x v="19"/>
  </r>
  <r>
    <x v="185"/>
    <s v="P0069"/>
    <x v="59"/>
    <x v="0"/>
    <s v="Supplier_29"/>
    <x v="0"/>
    <n v="23"/>
    <n v="244.83"/>
    <n v="5631.09"/>
    <n v="85"/>
    <n v="2"/>
    <x v="0"/>
    <n v="20810.55"/>
    <x v="19"/>
  </r>
  <r>
    <x v="659"/>
    <s v="P0083"/>
    <x v="47"/>
    <x v="0"/>
    <s v="Supplier_11"/>
    <x v="3"/>
    <n v="20"/>
    <n v="445.98"/>
    <n v="8919.6"/>
    <n v="158"/>
    <n v="7"/>
    <x v="0"/>
    <n v="70464.84"/>
    <x v="19"/>
  </r>
  <r>
    <x v="260"/>
    <s v="P0145"/>
    <x v="266"/>
    <x v="7"/>
    <s v="Supplier_22"/>
    <x v="0"/>
    <n v="10"/>
    <n v="7588.11"/>
    <n v="75881.100000000006"/>
    <n v="114"/>
    <n v="3"/>
    <x v="0"/>
    <n v="865044.53999999992"/>
    <x v="9"/>
  </r>
  <r>
    <x v="720"/>
    <s v="P0031"/>
    <x v="224"/>
    <x v="5"/>
    <s v="Supplier_22"/>
    <x v="1"/>
    <n v="33"/>
    <n v="371.71"/>
    <n v="12266.43"/>
    <n v="91"/>
    <n v="8"/>
    <x v="0"/>
    <n v="33825.61"/>
    <x v="20"/>
  </r>
  <r>
    <x v="73"/>
    <s v="P0217"/>
    <x v="172"/>
    <x v="6"/>
    <s v="Supplier_24"/>
    <x v="1"/>
    <n v="11"/>
    <n v="4515.83"/>
    <n v="49674.13"/>
    <n v="319"/>
    <n v="5"/>
    <x v="1"/>
    <n v="1440549.77"/>
    <x v="19"/>
  </r>
  <r>
    <x v="636"/>
    <s v="P0105"/>
    <x v="57"/>
    <x v="9"/>
    <s v="Supplier_21"/>
    <x v="3"/>
    <n v="24"/>
    <n v="774.9"/>
    <n v="18597.599999999999"/>
    <n v="139"/>
    <n v="9"/>
    <x v="0"/>
    <n v="107711.09999999999"/>
    <x v="2"/>
  </r>
  <r>
    <x v="433"/>
    <s v="P0230"/>
    <x v="87"/>
    <x v="6"/>
    <s v="Supplier_22"/>
    <x v="4"/>
    <n v="5"/>
    <n v="4717.8599999999997"/>
    <n v="23589.3"/>
    <n v="269"/>
    <n v="8"/>
    <x v="0"/>
    <n v="1269104.3399999999"/>
    <x v="2"/>
  </r>
  <r>
    <x v="656"/>
    <s v="P0177"/>
    <x v="289"/>
    <x v="3"/>
    <s v="Supplier_3"/>
    <x v="3"/>
    <n v="18"/>
    <n v="1856.58"/>
    <n v="33418.44"/>
    <n v="130"/>
    <n v="10"/>
    <x v="0"/>
    <n v="241355.4"/>
    <x v="10"/>
  </r>
  <r>
    <x v="464"/>
    <s v="P0286"/>
    <x v="262"/>
    <x v="8"/>
    <s v="Supplier_11"/>
    <x v="0"/>
    <n v="10"/>
    <n v="4899.99"/>
    <n v="48999.9"/>
    <n v="486"/>
    <n v="2"/>
    <x v="0"/>
    <n v="2381395.1399999997"/>
    <x v="2"/>
  </r>
  <r>
    <x v="138"/>
    <s v="P0155"/>
    <x v="106"/>
    <x v="3"/>
    <s v="Supplier_1"/>
    <x v="1"/>
    <n v="24"/>
    <n v="542.77"/>
    <n v="13026.48"/>
    <n v="221"/>
    <n v="12"/>
    <x v="0"/>
    <n v="119952.17"/>
    <x v="12"/>
  </r>
  <r>
    <x v="497"/>
    <s v="P0156"/>
    <x v="257"/>
    <x v="3"/>
    <s v="Supplier_23"/>
    <x v="3"/>
    <n v="12"/>
    <n v="4990.21"/>
    <n v="59882.52"/>
    <n v="88"/>
    <n v="8"/>
    <x v="0"/>
    <n v="439138.48"/>
    <x v="13"/>
  </r>
  <r>
    <x v="669"/>
    <s v="P0214"/>
    <x v="242"/>
    <x v="6"/>
    <s v="Supplier_18"/>
    <x v="2"/>
    <n v="7"/>
    <n v="2554.61"/>
    <n v="17882.27"/>
    <n v="349"/>
    <n v="2"/>
    <x v="1"/>
    <n v="891558.89"/>
    <x v="7"/>
  </r>
  <r>
    <x v="80"/>
    <s v="P0153"/>
    <x v="107"/>
    <x v="3"/>
    <s v="Supplier_28"/>
    <x v="0"/>
    <n v="16"/>
    <n v="1493.49"/>
    <n v="23895.84"/>
    <n v="201"/>
    <n v="5"/>
    <x v="0"/>
    <n v="300191.49"/>
    <x v="22"/>
  </r>
  <r>
    <x v="315"/>
    <s v="P0217"/>
    <x v="172"/>
    <x v="6"/>
    <s v="Supplier_1"/>
    <x v="2"/>
    <n v="2"/>
    <n v="2997.48"/>
    <n v="5994.96"/>
    <n v="270"/>
    <n v="7"/>
    <x v="1"/>
    <n v="809319.6"/>
    <x v="5"/>
  </r>
  <r>
    <x v="301"/>
    <s v="P0059"/>
    <x v="184"/>
    <x v="5"/>
    <s v="Supplier_23"/>
    <x v="4"/>
    <n v="44"/>
    <n v="326.8"/>
    <n v="14379.2"/>
    <n v="80"/>
    <n v="4"/>
    <x v="0"/>
    <n v="26144"/>
    <x v="9"/>
  </r>
  <r>
    <x v="717"/>
    <s v="P0178"/>
    <x v="223"/>
    <x v="3"/>
    <s v="Supplier_18"/>
    <x v="2"/>
    <n v="19"/>
    <n v="2367.38"/>
    <n v="44980.22"/>
    <n v="116"/>
    <n v="10"/>
    <x v="0"/>
    <n v="274616.08"/>
    <x v="5"/>
  </r>
  <r>
    <x v="96"/>
    <s v="P0092"/>
    <x v="246"/>
    <x v="9"/>
    <s v="Supplier_5"/>
    <x v="4"/>
    <n v="15"/>
    <n v="4989.88"/>
    <n v="74848.2"/>
    <n v="174"/>
    <n v="10"/>
    <x v="0"/>
    <n v="868239.12"/>
    <x v="21"/>
  </r>
  <r>
    <x v="272"/>
    <s v="P0214"/>
    <x v="242"/>
    <x v="6"/>
    <s v="Supplier_29"/>
    <x v="4"/>
    <n v="10"/>
    <n v="4491.28"/>
    <n v="44912.800000000003"/>
    <n v="326"/>
    <n v="7"/>
    <x v="0"/>
    <n v="1464157.28"/>
    <x v="6"/>
  </r>
  <r>
    <x v="521"/>
    <s v="P0225"/>
    <x v="34"/>
    <x v="6"/>
    <s v="Supplier_15"/>
    <x v="1"/>
    <n v="7"/>
    <n v="686.82"/>
    <n v="4807.74"/>
    <n v="535"/>
    <n v="14"/>
    <x v="1"/>
    <n v="367448.7"/>
    <x v="23"/>
  </r>
  <r>
    <x v="567"/>
    <s v="P0015"/>
    <x v="203"/>
    <x v="1"/>
    <s v="Supplier_3"/>
    <x v="3"/>
    <n v="48"/>
    <n v="7316.68"/>
    <n v="351200.64"/>
    <n v="44"/>
    <n v="3"/>
    <x v="2"/>
    <n v="321933.92000000004"/>
    <x v="4"/>
  </r>
  <r>
    <x v="572"/>
    <s v="P0138"/>
    <x v="245"/>
    <x v="7"/>
    <s v="Supplier_20"/>
    <x v="2"/>
    <n v="10"/>
    <n v="14563.24"/>
    <n v="145632.4"/>
    <n v="102"/>
    <n v="11"/>
    <x v="0"/>
    <n v="1485450.48"/>
    <x v="22"/>
  </r>
  <r>
    <x v="721"/>
    <s v="P0069"/>
    <x v="59"/>
    <x v="0"/>
    <s v="Supplier_4"/>
    <x v="1"/>
    <n v="17"/>
    <n v="208.8"/>
    <n v="3549.6"/>
    <n v="87"/>
    <n v="5"/>
    <x v="0"/>
    <n v="18165.600000000002"/>
    <x v="15"/>
  </r>
  <r>
    <x v="225"/>
    <s v="P0101"/>
    <x v="66"/>
    <x v="9"/>
    <s v="Supplier_15"/>
    <x v="0"/>
    <n v="9"/>
    <n v="432.37"/>
    <n v="3891.33"/>
    <n v="171"/>
    <n v="3"/>
    <x v="0"/>
    <n v="73935.27"/>
    <x v="0"/>
  </r>
  <r>
    <x v="702"/>
    <s v="P0201"/>
    <x v="243"/>
    <x v="4"/>
    <s v="Supplier_30"/>
    <x v="0"/>
    <n v="22"/>
    <n v="3300.76"/>
    <n v="72616.72"/>
    <n v="171"/>
    <n v="12"/>
    <x v="0"/>
    <n v="564429.96000000008"/>
    <x v="21"/>
  </r>
  <r>
    <x v="273"/>
    <s v="P0043"/>
    <x v="164"/>
    <x v="5"/>
    <s v="Supplier_8"/>
    <x v="3"/>
    <n v="26"/>
    <n v="4701.8100000000004"/>
    <n v="122247.06"/>
    <n v="91"/>
    <n v="14"/>
    <x v="0"/>
    <n v="427864.71"/>
    <x v="3"/>
  </r>
  <r>
    <x v="221"/>
    <s v="P0272"/>
    <x v="230"/>
    <x v="8"/>
    <s v="Supplier_6"/>
    <x v="3"/>
    <n v="1"/>
    <n v="1507.36"/>
    <n v="1507.36"/>
    <n v="405"/>
    <n v="9"/>
    <x v="0"/>
    <n v="610480.79999999993"/>
    <x v="3"/>
  </r>
  <r>
    <x v="386"/>
    <s v="P0295"/>
    <x v="127"/>
    <x v="8"/>
    <s v="Supplier_27"/>
    <x v="4"/>
    <n v="2"/>
    <n v="4062.65"/>
    <n v="8125.3"/>
    <n v="403"/>
    <n v="14"/>
    <x v="1"/>
    <n v="1637247.95"/>
    <x v="22"/>
  </r>
  <r>
    <x v="564"/>
    <s v="P0230"/>
    <x v="87"/>
    <x v="6"/>
    <s v="Supplier_15"/>
    <x v="4"/>
    <n v="1"/>
    <n v="2105.96"/>
    <n v="2105.96"/>
    <n v="521"/>
    <n v="7"/>
    <x v="0"/>
    <n v="1097205.1599999999"/>
    <x v="5"/>
  </r>
  <r>
    <x v="135"/>
    <s v="P0184"/>
    <x v="278"/>
    <x v="4"/>
    <s v="Supplier_24"/>
    <x v="4"/>
    <n v="25"/>
    <n v="1204.23"/>
    <n v="30105.75"/>
    <n v="82"/>
    <n v="5"/>
    <x v="0"/>
    <n v="98746.86"/>
    <x v="22"/>
  </r>
  <r>
    <x v="511"/>
    <s v="P0186"/>
    <x v="29"/>
    <x v="4"/>
    <s v="Supplier_13"/>
    <x v="0"/>
    <n v="11"/>
    <n v="2737.06"/>
    <n v="30107.66"/>
    <n v="160"/>
    <n v="4"/>
    <x v="0"/>
    <n v="437929.6"/>
    <x v="8"/>
  </r>
  <r>
    <x v="137"/>
    <s v="P0241"/>
    <x v="263"/>
    <x v="2"/>
    <s v="Supplier_8"/>
    <x v="4"/>
    <n v="3"/>
    <n v="1279.6400000000001"/>
    <n v="3838.92"/>
    <n v="527"/>
    <n v="7"/>
    <x v="0"/>
    <n v="674370.28"/>
    <x v="2"/>
  </r>
  <r>
    <x v="158"/>
    <s v="P0142"/>
    <x v="22"/>
    <x v="7"/>
    <s v="Supplier_20"/>
    <x v="2"/>
    <n v="8"/>
    <n v="19673.43"/>
    <n v="157387.44"/>
    <n v="227"/>
    <n v="13"/>
    <x v="0"/>
    <n v="4465868.6100000003"/>
    <x v="20"/>
  </r>
  <r>
    <x v="3"/>
    <s v="P0238"/>
    <x v="96"/>
    <x v="6"/>
    <s v="Supplier_14"/>
    <x v="1"/>
    <n v="1"/>
    <n v="133.41999999999999"/>
    <n v="133.41999999999999"/>
    <n v="418"/>
    <n v="11"/>
    <x v="0"/>
    <n v="55769.56"/>
    <x v="2"/>
  </r>
  <r>
    <x v="85"/>
    <s v="P0174"/>
    <x v="125"/>
    <x v="3"/>
    <s v="Supplier_13"/>
    <x v="3"/>
    <n v="21"/>
    <n v="2904.72"/>
    <n v="60999.12"/>
    <n v="248"/>
    <n v="9"/>
    <x v="0"/>
    <n v="720370.55999999994"/>
    <x v="10"/>
  </r>
  <r>
    <x v="422"/>
    <s v="P0069"/>
    <x v="59"/>
    <x v="0"/>
    <s v="Supplier_2"/>
    <x v="2"/>
    <n v="11"/>
    <n v="320.7"/>
    <n v="3527.7"/>
    <n v="117"/>
    <n v="12"/>
    <x v="0"/>
    <n v="37521.9"/>
    <x v="10"/>
  </r>
  <r>
    <x v="621"/>
    <s v="P0266"/>
    <x v="31"/>
    <x v="2"/>
    <s v="Supplier_3"/>
    <x v="0"/>
    <n v="7"/>
    <n v="4886.74"/>
    <n v="34207.18"/>
    <n v="332"/>
    <n v="3"/>
    <x v="1"/>
    <n v="1622397.68"/>
    <x v="18"/>
  </r>
  <r>
    <x v="312"/>
    <s v="P0299"/>
    <x v="287"/>
    <x v="8"/>
    <s v="Supplier_23"/>
    <x v="4"/>
    <n v="7"/>
    <n v="1125.97"/>
    <n v="7881.79"/>
    <n v="330"/>
    <n v="4"/>
    <x v="0"/>
    <n v="371570.10000000003"/>
    <x v="18"/>
  </r>
  <r>
    <x v="344"/>
    <s v="P0052"/>
    <x v="11"/>
    <x v="5"/>
    <s v="Supplier_6"/>
    <x v="2"/>
    <n v="53"/>
    <n v="4013.65"/>
    <n v="212723.45"/>
    <n v="98"/>
    <n v="11"/>
    <x v="0"/>
    <n v="393337.7"/>
    <x v="18"/>
  </r>
  <r>
    <x v="552"/>
    <s v="P0059"/>
    <x v="184"/>
    <x v="5"/>
    <s v="Supplier_1"/>
    <x v="2"/>
    <n v="39"/>
    <n v="907.66"/>
    <n v="35398.74"/>
    <n v="34"/>
    <n v="6"/>
    <x v="0"/>
    <n v="30860.44"/>
    <x v="22"/>
  </r>
  <r>
    <x v="353"/>
    <s v="P0230"/>
    <x v="87"/>
    <x v="6"/>
    <s v="Supplier_25"/>
    <x v="0"/>
    <n v="1"/>
    <n v="1112.28"/>
    <n v="1112.28"/>
    <n v="508"/>
    <n v="11"/>
    <x v="1"/>
    <n v="565038.24"/>
    <x v="22"/>
  </r>
  <r>
    <x v="375"/>
    <s v="P0229"/>
    <x v="294"/>
    <x v="6"/>
    <s v="Supplier_23"/>
    <x v="2"/>
    <n v="5"/>
    <n v="3023.43"/>
    <n v="15117.15"/>
    <n v="516"/>
    <n v="14"/>
    <x v="0"/>
    <n v="1560089.88"/>
    <x v="4"/>
  </r>
  <r>
    <x v="441"/>
    <s v="P0186"/>
    <x v="29"/>
    <x v="4"/>
    <s v="Supplier_9"/>
    <x v="4"/>
    <n v="14"/>
    <n v="4023.64"/>
    <n v="56330.96"/>
    <n v="123"/>
    <n v="13"/>
    <x v="0"/>
    <n v="494907.72"/>
    <x v="14"/>
  </r>
  <r>
    <x v="534"/>
    <s v="P0085"/>
    <x v="293"/>
    <x v="0"/>
    <s v="Supplier_11"/>
    <x v="3"/>
    <n v="14"/>
    <n v="461.65"/>
    <n v="6463.1"/>
    <n v="117"/>
    <n v="9"/>
    <x v="0"/>
    <n v="54013.049999999996"/>
    <x v="17"/>
  </r>
  <r>
    <x v="24"/>
    <s v="P0295"/>
    <x v="127"/>
    <x v="8"/>
    <s v="Supplier_5"/>
    <x v="0"/>
    <n v="4"/>
    <n v="197.3"/>
    <n v="789.2"/>
    <n v="574"/>
    <n v="5"/>
    <x v="0"/>
    <n v="113250.20000000001"/>
    <x v="15"/>
  </r>
  <r>
    <x v="610"/>
    <s v="P0059"/>
    <x v="184"/>
    <x v="5"/>
    <s v="Supplier_19"/>
    <x v="4"/>
    <n v="28"/>
    <n v="132.32"/>
    <n v="3704.96"/>
    <n v="95"/>
    <n v="14"/>
    <x v="0"/>
    <n v="12570.4"/>
    <x v="0"/>
  </r>
  <r>
    <x v="43"/>
    <s v="P0029"/>
    <x v="237"/>
    <x v="1"/>
    <s v="Supplier_14"/>
    <x v="3"/>
    <n v="38"/>
    <n v="8448.11"/>
    <n v="321028.18"/>
    <n v="34"/>
    <n v="10"/>
    <x v="2"/>
    <n v="287235.74"/>
    <x v="5"/>
  </r>
  <r>
    <x v="363"/>
    <s v="P0112"/>
    <x v="44"/>
    <x v="9"/>
    <s v="Supplier_4"/>
    <x v="2"/>
    <n v="12"/>
    <n v="980.73"/>
    <n v="11768.76"/>
    <n v="202"/>
    <n v="14"/>
    <x v="0"/>
    <n v="198107.46"/>
    <x v="9"/>
  </r>
  <r>
    <x v="182"/>
    <s v="P0262"/>
    <x v="244"/>
    <x v="2"/>
    <s v="Supplier_5"/>
    <x v="1"/>
    <n v="7"/>
    <n v="2729.99"/>
    <n v="19109.93"/>
    <n v="440"/>
    <n v="2"/>
    <x v="1"/>
    <n v="1201195.5999999999"/>
    <x v="11"/>
  </r>
  <r>
    <x v="472"/>
    <s v="P0161"/>
    <x v="27"/>
    <x v="3"/>
    <s v="Supplier_28"/>
    <x v="1"/>
    <n v="23"/>
    <n v="2946.7"/>
    <n v="67774.100000000006"/>
    <n v="159"/>
    <n v="8"/>
    <x v="0"/>
    <n v="468525.3"/>
    <x v="7"/>
  </r>
  <r>
    <x v="715"/>
    <s v="P0272"/>
    <x v="230"/>
    <x v="8"/>
    <s v="Supplier_29"/>
    <x v="2"/>
    <n v="10"/>
    <n v="630.25"/>
    <n v="6302.5"/>
    <n v="440"/>
    <n v="2"/>
    <x v="0"/>
    <n v="277310"/>
    <x v="22"/>
  </r>
  <r>
    <x v="446"/>
    <s v="P0170"/>
    <x v="231"/>
    <x v="3"/>
    <s v="Supplier_23"/>
    <x v="1"/>
    <n v="19"/>
    <n v="790.46"/>
    <n v="15018.74"/>
    <n v="81"/>
    <n v="7"/>
    <x v="0"/>
    <n v="64027.26"/>
    <x v="0"/>
  </r>
  <r>
    <x v="30"/>
    <s v="P0147"/>
    <x v="134"/>
    <x v="7"/>
    <s v="Supplier_15"/>
    <x v="1"/>
    <n v="8"/>
    <n v="9299.5300000000007"/>
    <n v="74396.240000000005"/>
    <n v="171"/>
    <n v="2"/>
    <x v="0"/>
    <n v="1590219.6300000001"/>
    <x v="13"/>
  </r>
  <r>
    <x v="306"/>
    <s v="P0143"/>
    <x v="295"/>
    <x v="7"/>
    <s v="Supplier_10"/>
    <x v="2"/>
    <n v="20"/>
    <n v="9299.77"/>
    <n v="185995.4"/>
    <n v="243"/>
    <n v="7"/>
    <x v="0"/>
    <n v="2259844.1100000003"/>
    <x v="17"/>
  </r>
  <r>
    <x v="697"/>
    <s v="P0020"/>
    <x v="72"/>
    <x v="1"/>
    <s v="Supplier_30"/>
    <x v="0"/>
    <n v="47"/>
    <n v="12281.13"/>
    <n v="577213.11"/>
    <n v="100"/>
    <n v="11"/>
    <x v="2"/>
    <n v="1228113"/>
    <x v="4"/>
  </r>
  <r>
    <x v="459"/>
    <s v="P0131"/>
    <x v="279"/>
    <x v="7"/>
    <s v="Supplier_1"/>
    <x v="3"/>
    <n v="18"/>
    <n v="26947.94"/>
    <n v="485062.92"/>
    <n v="145"/>
    <n v="14"/>
    <x v="0"/>
    <n v="3907451.3"/>
    <x v="18"/>
  </r>
  <r>
    <x v="507"/>
    <s v="P0099"/>
    <x v="269"/>
    <x v="9"/>
    <s v="Supplier_15"/>
    <x v="2"/>
    <n v="23"/>
    <n v="597.98"/>
    <n v="13753.54"/>
    <n v="167"/>
    <n v="5"/>
    <x v="0"/>
    <n v="99862.66"/>
    <x v="7"/>
  </r>
  <r>
    <x v="439"/>
    <s v="P0023"/>
    <x v="20"/>
    <x v="1"/>
    <s v="Supplier_26"/>
    <x v="4"/>
    <n v="34"/>
    <n v="9514.7900000000009"/>
    <n v="323502.86"/>
    <n v="90"/>
    <n v="6"/>
    <x v="2"/>
    <n v="856331.10000000009"/>
    <x v="23"/>
  </r>
  <r>
    <x v="602"/>
    <s v="P0007"/>
    <x v="1"/>
    <x v="1"/>
    <s v="Supplier_12"/>
    <x v="0"/>
    <n v="50"/>
    <n v="17464.349999999999"/>
    <n v="873217.5"/>
    <n v="31"/>
    <n v="2"/>
    <x v="2"/>
    <n v="541394.85"/>
    <x v="14"/>
  </r>
  <r>
    <x v="542"/>
    <s v="P0260"/>
    <x v="33"/>
    <x v="2"/>
    <s v="Supplier_15"/>
    <x v="1"/>
    <n v="2"/>
    <n v="1420.75"/>
    <n v="2841.5"/>
    <n v="282"/>
    <n v="13"/>
    <x v="0"/>
    <n v="400651.5"/>
    <x v="14"/>
  </r>
  <r>
    <x v="145"/>
    <s v="P0090"/>
    <x v="146"/>
    <x v="0"/>
    <s v="Supplier_8"/>
    <x v="4"/>
    <n v="20"/>
    <n v="152.11000000000001"/>
    <n v="3042.2"/>
    <n v="140"/>
    <n v="3"/>
    <x v="0"/>
    <n v="21295.4"/>
    <x v="7"/>
  </r>
  <r>
    <x v="328"/>
    <s v="P0024"/>
    <x v="239"/>
    <x v="1"/>
    <s v="Supplier_26"/>
    <x v="4"/>
    <n v="21"/>
    <n v="11618.72"/>
    <n v="243993.12"/>
    <n v="44"/>
    <n v="4"/>
    <x v="2"/>
    <n v="511223.68"/>
    <x v="1"/>
  </r>
  <r>
    <x v="281"/>
    <s v="P0105"/>
    <x v="57"/>
    <x v="9"/>
    <s v="Supplier_18"/>
    <x v="1"/>
    <n v="10"/>
    <n v="541.96"/>
    <n v="5419.6"/>
    <n v="158"/>
    <n v="11"/>
    <x v="0"/>
    <n v="85629.680000000008"/>
    <x v="3"/>
  </r>
  <r>
    <x v="91"/>
    <s v="P0038"/>
    <x v="200"/>
    <x v="5"/>
    <s v="Supplier_21"/>
    <x v="1"/>
    <n v="27"/>
    <n v="3912.92"/>
    <n v="105648.84"/>
    <n v="63"/>
    <n v="2"/>
    <x v="2"/>
    <n v="246513.96"/>
    <x v="11"/>
  </r>
  <r>
    <x v="55"/>
    <s v="P0173"/>
    <x v="199"/>
    <x v="3"/>
    <s v="Supplier_18"/>
    <x v="4"/>
    <n v="17"/>
    <n v="1073.3900000000001"/>
    <n v="18247.63"/>
    <n v="242"/>
    <n v="10"/>
    <x v="0"/>
    <n v="259760.38000000003"/>
    <x v="18"/>
  </r>
  <r>
    <x v="659"/>
    <s v="P0077"/>
    <x v="133"/>
    <x v="0"/>
    <s v="Supplier_11"/>
    <x v="0"/>
    <n v="8"/>
    <n v="417.48"/>
    <n v="3339.84"/>
    <n v="190"/>
    <n v="9"/>
    <x v="0"/>
    <n v="79321.2"/>
    <x v="19"/>
  </r>
  <r>
    <x v="31"/>
    <s v="P0260"/>
    <x v="33"/>
    <x v="2"/>
    <s v="Supplier_10"/>
    <x v="4"/>
    <n v="1"/>
    <n v="4082.34"/>
    <n v="4082.34"/>
    <n v="472"/>
    <n v="11"/>
    <x v="0"/>
    <n v="1926864.48"/>
    <x v="17"/>
  </r>
  <r>
    <x v="621"/>
    <s v="P0135"/>
    <x v="151"/>
    <x v="7"/>
    <s v="Supplier_16"/>
    <x v="4"/>
    <n v="20"/>
    <n v="23794.75"/>
    <n v="475895"/>
    <n v="220"/>
    <n v="12"/>
    <x v="0"/>
    <n v="5234845"/>
    <x v="18"/>
  </r>
  <r>
    <x v="108"/>
    <s v="P0027"/>
    <x v="187"/>
    <x v="1"/>
    <s v="Supplier_24"/>
    <x v="4"/>
    <n v="34"/>
    <n v="19921.560000000001"/>
    <n v="677333.04"/>
    <n v="104"/>
    <n v="2"/>
    <x v="2"/>
    <n v="2071842.2400000002"/>
    <x v="21"/>
  </r>
  <r>
    <x v="700"/>
    <s v="P0080"/>
    <x v="62"/>
    <x v="0"/>
    <s v="Supplier_7"/>
    <x v="1"/>
    <n v="23"/>
    <n v="227.68"/>
    <n v="5236.6400000000003"/>
    <n v="162"/>
    <n v="3"/>
    <x v="0"/>
    <n v="36884.160000000003"/>
    <x v="21"/>
  </r>
  <r>
    <x v="218"/>
    <s v="P0230"/>
    <x v="87"/>
    <x v="6"/>
    <s v="Supplier_9"/>
    <x v="0"/>
    <n v="8"/>
    <n v="4156.92"/>
    <n v="33255.360000000001"/>
    <n v="323"/>
    <n v="13"/>
    <x v="0"/>
    <n v="1342685.16"/>
    <x v="7"/>
  </r>
  <r>
    <x v="687"/>
    <s v="P0216"/>
    <x v="260"/>
    <x v="6"/>
    <s v="Supplier_20"/>
    <x v="0"/>
    <n v="4"/>
    <n v="1848.04"/>
    <n v="7392.16"/>
    <n v="459"/>
    <n v="9"/>
    <x v="1"/>
    <n v="848250.36"/>
    <x v="5"/>
  </r>
  <r>
    <x v="614"/>
    <s v="P0135"/>
    <x v="151"/>
    <x v="7"/>
    <s v="Supplier_17"/>
    <x v="4"/>
    <n v="20"/>
    <n v="20359.62"/>
    <n v="407192.4"/>
    <n v="164"/>
    <n v="12"/>
    <x v="0"/>
    <n v="3338977.6799999997"/>
    <x v="15"/>
  </r>
  <r>
    <x v="41"/>
    <s v="P0261"/>
    <x v="286"/>
    <x v="2"/>
    <s v="Supplier_11"/>
    <x v="4"/>
    <n v="8"/>
    <n v="3276.29"/>
    <n v="26210.32"/>
    <n v="277"/>
    <n v="5"/>
    <x v="0"/>
    <n v="907532.33"/>
    <x v="0"/>
  </r>
  <r>
    <x v="538"/>
    <s v="P0233"/>
    <x v="38"/>
    <x v="6"/>
    <s v="Supplier_21"/>
    <x v="1"/>
    <n v="9"/>
    <n v="1833.7"/>
    <n v="16503.3"/>
    <n v="526"/>
    <n v="12"/>
    <x v="1"/>
    <n v="964526.20000000007"/>
    <x v="16"/>
  </r>
  <r>
    <x v="86"/>
    <s v="P0221"/>
    <x v="296"/>
    <x v="6"/>
    <s v="Supplier_3"/>
    <x v="1"/>
    <n v="4"/>
    <n v="4264.9399999999996"/>
    <n v="17059.759999999998"/>
    <n v="266"/>
    <n v="7"/>
    <x v="0"/>
    <n v="1134474.0399999998"/>
    <x v="2"/>
  </r>
  <r>
    <x v="358"/>
    <s v="P0011"/>
    <x v="252"/>
    <x v="1"/>
    <s v="Supplier_13"/>
    <x v="4"/>
    <n v="50"/>
    <n v="14974.47"/>
    <n v="748723.5"/>
    <n v="32"/>
    <n v="8"/>
    <x v="2"/>
    <n v="479183.04"/>
    <x v="21"/>
  </r>
  <r>
    <x v="303"/>
    <s v="P0081"/>
    <x v="185"/>
    <x v="0"/>
    <s v="Supplier_22"/>
    <x v="2"/>
    <n v="9"/>
    <n v="358.04"/>
    <n v="3222.36"/>
    <n v="248"/>
    <n v="4"/>
    <x v="0"/>
    <n v="88793.919999999998"/>
    <x v="5"/>
  </r>
  <r>
    <x v="616"/>
    <s v="P0205"/>
    <x v="265"/>
    <x v="4"/>
    <s v="Supplier_13"/>
    <x v="2"/>
    <n v="25"/>
    <n v="811.56"/>
    <n v="20289"/>
    <n v="188"/>
    <n v="4"/>
    <x v="0"/>
    <n v="152573.28"/>
    <x v="8"/>
  </r>
  <r>
    <x v="572"/>
    <s v="P0160"/>
    <x v="179"/>
    <x v="3"/>
    <s v="Supplier_5"/>
    <x v="2"/>
    <n v="10"/>
    <n v="4184.91"/>
    <n v="41849.1"/>
    <n v="97"/>
    <n v="9"/>
    <x v="0"/>
    <n v="405936.26999999996"/>
    <x v="22"/>
  </r>
  <r>
    <x v="490"/>
    <s v="P0275"/>
    <x v="153"/>
    <x v="8"/>
    <s v="Supplier_22"/>
    <x v="0"/>
    <n v="1"/>
    <n v="1482.27"/>
    <n v="1482.27"/>
    <n v="387"/>
    <n v="12"/>
    <x v="0"/>
    <n v="573638.49"/>
    <x v="0"/>
  </r>
  <r>
    <x v="604"/>
    <s v="P0260"/>
    <x v="33"/>
    <x v="2"/>
    <s v="Supplier_21"/>
    <x v="0"/>
    <n v="9"/>
    <n v="2131.8000000000002"/>
    <n v="19186.2"/>
    <n v="567"/>
    <n v="6"/>
    <x v="0"/>
    <n v="1208730.6000000001"/>
    <x v="9"/>
  </r>
  <r>
    <x v="296"/>
    <s v="P0049"/>
    <x v="112"/>
    <x v="5"/>
    <s v="Supplier_4"/>
    <x v="1"/>
    <n v="31"/>
    <n v="685.31"/>
    <n v="21244.61"/>
    <n v="82"/>
    <n v="2"/>
    <x v="2"/>
    <n v="56195.42"/>
    <x v="15"/>
  </r>
  <r>
    <x v="59"/>
    <s v="P0244"/>
    <x v="204"/>
    <x v="2"/>
    <s v="Supplier_16"/>
    <x v="0"/>
    <n v="10"/>
    <n v="3286.57"/>
    <n v="32865.699999999997"/>
    <n v="567"/>
    <n v="12"/>
    <x v="0"/>
    <n v="1863485.1900000002"/>
    <x v="0"/>
  </r>
  <r>
    <x v="113"/>
    <s v="P0104"/>
    <x v="98"/>
    <x v="9"/>
    <s v="Supplier_4"/>
    <x v="2"/>
    <n v="9"/>
    <n v="2249.7399999999998"/>
    <n v="20247.66"/>
    <n v="198"/>
    <n v="4"/>
    <x v="0"/>
    <n v="445448.51999999996"/>
    <x v="23"/>
  </r>
  <r>
    <x v="469"/>
    <s v="P0075"/>
    <x v="141"/>
    <x v="0"/>
    <s v="Supplier_2"/>
    <x v="0"/>
    <n v="10"/>
    <n v="496.1"/>
    <n v="4961"/>
    <n v="122"/>
    <n v="9"/>
    <x v="0"/>
    <n v="60524.200000000004"/>
    <x v="14"/>
  </r>
  <r>
    <x v="336"/>
    <s v="P0295"/>
    <x v="127"/>
    <x v="8"/>
    <s v="Supplier_6"/>
    <x v="4"/>
    <n v="5"/>
    <n v="2646.92"/>
    <n v="13234.6"/>
    <n v="351"/>
    <n v="12"/>
    <x v="0"/>
    <n v="929068.92"/>
    <x v="11"/>
  </r>
  <r>
    <x v="353"/>
    <s v="P0090"/>
    <x v="146"/>
    <x v="0"/>
    <s v="Supplier_21"/>
    <x v="0"/>
    <n v="8"/>
    <n v="117.12"/>
    <n v="936.96"/>
    <n v="133"/>
    <n v="2"/>
    <x v="0"/>
    <n v="15576.960000000001"/>
    <x v="22"/>
  </r>
  <r>
    <x v="166"/>
    <s v="P0271"/>
    <x v="122"/>
    <x v="8"/>
    <s v="Supplier_7"/>
    <x v="3"/>
    <n v="8"/>
    <n v="4273.99"/>
    <n v="34191.919999999998"/>
    <n v="469"/>
    <n v="11"/>
    <x v="1"/>
    <n v="2004501.3099999998"/>
    <x v="17"/>
  </r>
  <r>
    <x v="702"/>
    <s v="P0223"/>
    <x v="28"/>
    <x v="6"/>
    <s v="Supplier_17"/>
    <x v="1"/>
    <n v="10"/>
    <n v="2170.4499999999998"/>
    <n v="21704.5"/>
    <n v="275"/>
    <n v="6"/>
    <x v="1"/>
    <n v="596873.75"/>
    <x v="21"/>
  </r>
  <r>
    <x v="423"/>
    <s v="P0290"/>
    <x v="277"/>
    <x v="8"/>
    <s v="Supplier_30"/>
    <x v="0"/>
    <n v="5"/>
    <n v="4678.46"/>
    <n v="23392.3"/>
    <n v="514"/>
    <n v="6"/>
    <x v="0"/>
    <n v="2404728.44"/>
    <x v="16"/>
  </r>
  <r>
    <x v="157"/>
    <s v="P0235"/>
    <x v="116"/>
    <x v="6"/>
    <s v="Supplier_14"/>
    <x v="1"/>
    <n v="6"/>
    <n v="433.7"/>
    <n v="2602.1999999999998"/>
    <n v="485"/>
    <n v="4"/>
    <x v="1"/>
    <n v="210344.5"/>
    <x v="23"/>
  </r>
  <r>
    <x v="312"/>
    <s v="P0138"/>
    <x v="245"/>
    <x v="7"/>
    <s v="Supplier_28"/>
    <x v="0"/>
    <n v="11"/>
    <n v="13161.04"/>
    <n v="144771.44"/>
    <n v="151"/>
    <n v="2"/>
    <x v="0"/>
    <n v="1987317.04"/>
    <x v="18"/>
  </r>
  <r>
    <x v="350"/>
    <s v="P0256"/>
    <x v="196"/>
    <x v="2"/>
    <s v="Supplier_21"/>
    <x v="2"/>
    <n v="2"/>
    <n v="420.12"/>
    <n v="840.24"/>
    <n v="358"/>
    <n v="14"/>
    <x v="1"/>
    <n v="150402.96"/>
    <x v="8"/>
  </r>
  <r>
    <x v="479"/>
    <s v="P0183"/>
    <x v="233"/>
    <x v="4"/>
    <s v="Supplier_5"/>
    <x v="3"/>
    <n v="22"/>
    <n v="3265.2"/>
    <n v="71834.399999999994"/>
    <n v="97"/>
    <n v="4"/>
    <x v="0"/>
    <n v="316724.39999999997"/>
    <x v="4"/>
  </r>
  <r>
    <x v="142"/>
    <s v="P0072"/>
    <x v="250"/>
    <x v="0"/>
    <s v="Supplier_24"/>
    <x v="2"/>
    <n v="10"/>
    <n v="427.85"/>
    <n v="4278.5"/>
    <n v="130"/>
    <n v="3"/>
    <x v="0"/>
    <n v="55620.5"/>
    <x v="15"/>
  </r>
  <r>
    <x v="274"/>
    <s v="P0241"/>
    <x v="263"/>
    <x v="2"/>
    <s v="Supplier_3"/>
    <x v="2"/>
    <n v="9"/>
    <n v="4400.41"/>
    <n v="39603.69"/>
    <n v="266"/>
    <n v="7"/>
    <x v="0"/>
    <n v="1170509.06"/>
    <x v="14"/>
  </r>
  <r>
    <x v="9"/>
    <s v="P0038"/>
    <x v="200"/>
    <x v="5"/>
    <s v="Supplier_3"/>
    <x v="3"/>
    <n v="29"/>
    <n v="3841.42"/>
    <n v="111401.18"/>
    <n v="60"/>
    <n v="4"/>
    <x v="2"/>
    <n v="230485.2"/>
    <x v="0"/>
  </r>
  <r>
    <x v="536"/>
    <s v="P0062"/>
    <x v="221"/>
    <x v="0"/>
    <s v="Supplier_6"/>
    <x v="2"/>
    <n v="12"/>
    <n v="110.51"/>
    <n v="1326.12"/>
    <n v="138"/>
    <n v="10"/>
    <x v="0"/>
    <n v="15250.380000000001"/>
    <x v="8"/>
  </r>
  <r>
    <x v="51"/>
    <s v="P0089"/>
    <x v="280"/>
    <x v="0"/>
    <s v="Supplier_11"/>
    <x v="2"/>
    <n v="8"/>
    <n v="357.65"/>
    <n v="2861.2"/>
    <n v="239"/>
    <n v="4"/>
    <x v="0"/>
    <n v="85478.349999999991"/>
    <x v="17"/>
  </r>
  <r>
    <x v="3"/>
    <s v="P0208"/>
    <x v="144"/>
    <x v="4"/>
    <s v="Supplier_12"/>
    <x v="2"/>
    <n v="16"/>
    <n v="1828.68"/>
    <n v="29258.880000000001"/>
    <n v="217"/>
    <n v="14"/>
    <x v="0"/>
    <n v="396823.56"/>
    <x v="2"/>
  </r>
  <r>
    <x v="90"/>
    <s v="P0206"/>
    <x v="8"/>
    <x v="4"/>
    <s v="Supplier_22"/>
    <x v="0"/>
    <n v="20"/>
    <n v="1060.48"/>
    <n v="21209.599999999999"/>
    <n v="240"/>
    <n v="14"/>
    <x v="0"/>
    <n v="254515.20000000001"/>
    <x v="19"/>
  </r>
  <r>
    <x v="647"/>
    <s v="P0033"/>
    <x v="234"/>
    <x v="5"/>
    <s v="Supplier_26"/>
    <x v="4"/>
    <n v="26"/>
    <n v="1338.43"/>
    <n v="34799.18"/>
    <n v="108"/>
    <n v="6"/>
    <x v="2"/>
    <n v="144550.44"/>
    <x v="21"/>
  </r>
  <r>
    <x v="35"/>
    <s v="P0015"/>
    <x v="203"/>
    <x v="1"/>
    <s v="Supplier_7"/>
    <x v="0"/>
    <n v="35"/>
    <n v="9588.4599999999991"/>
    <n v="335596.1"/>
    <n v="62"/>
    <n v="9"/>
    <x v="0"/>
    <n v="594484.5199999999"/>
    <x v="16"/>
  </r>
  <r>
    <x v="214"/>
    <s v="P0081"/>
    <x v="185"/>
    <x v="0"/>
    <s v="Supplier_24"/>
    <x v="3"/>
    <n v="11"/>
    <n v="289.8"/>
    <n v="3187.8"/>
    <n v="145"/>
    <n v="4"/>
    <x v="0"/>
    <n v="42021"/>
    <x v="2"/>
  </r>
  <r>
    <x v="423"/>
    <s v="P0126"/>
    <x v="268"/>
    <x v="7"/>
    <s v="Supplier_7"/>
    <x v="0"/>
    <n v="13"/>
    <n v="14656.95"/>
    <n v="190540.35"/>
    <n v="155"/>
    <n v="5"/>
    <x v="0"/>
    <n v="2271827.25"/>
    <x v="16"/>
  </r>
  <r>
    <x v="663"/>
    <s v="P0032"/>
    <x v="227"/>
    <x v="5"/>
    <s v="Supplier_22"/>
    <x v="4"/>
    <n v="34"/>
    <n v="3799.28"/>
    <n v="129175.52"/>
    <n v="59"/>
    <n v="8"/>
    <x v="2"/>
    <n v="224157.52000000002"/>
    <x v="2"/>
  </r>
  <r>
    <x v="377"/>
    <s v="P0063"/>
    <x v="0"/>
    <x v="0"/>
    <s v="Supplier_8"/>
    <x v="0"/>
    <n v="11"/>
    <n v="419.18"/>
    <n v="4610.9799999999996"/>
    <n v="159"/>
    <n v="9"/>
    <x v="0"/>
    <n v="66649.62"/>
    <x v="6"/>
  </r>
  <r>
    <x v="208"/>
    <s v="P0288"/>
    <x v="138"/>
    <x v="8"/>
    <s v="Supplier_21"/>
    <x v="0"/>
    <n v="5"/>
    <n v="2387.96"/>
    <n v="11939.8"/>
    <n v="257"/>
    <n v="12"/>
    <x v="1"/>
    <n v="613705.72"/>
    <x v="4"/>
  </r>
  <r>
    <x v="682"/>
    <s v="P0114"/>
    <x v="145"/>
    <x v="9"/>
    <s v="Supplier_8"/>
    <x v="4"/>
    <n v="20"/>
    <n v="4118.58"/>
    <n v="82371.600000000006"/>
    <n v="219"/>
    <n v="5"/>
    <x v="0"/>
    <n v="901969.02"/>
    <x v="3"/>
  </r>
  <r>
    <x v="143"/>
    <s v="P0033"/>
    <x v="234"/>
    <x v="5"/>
    <s v="Supplier_19"/>
    <x v="2"/>
    <n v="58"/>
    <n v="1437.5"/>
    <n v="83375"/>
    <n v="63"/>
    <n v="2"/>
    <x v="0"/>
    <n v="90562.5"/>
    <x v="18"/>
  </r>
  <r>
    <x v="683"/>
    <s v="P0040"/>
    <x v="63"/>
    <x v="5"/>
    <s v="Supplier_8"/>
    <x v="1"/>
    <n v="27"/>
    <n v="1200.95"/>
    <n v="32425.65"/>
    <n v="35"/>
    <n v="6"/>
    <x v="0"/>
    <n v="42033.25"/>
    <x v="19"/>
  </r>
  <r>
    <x v="304"/>
    <s v="P0098"/>
    <x v="191"/>
    <x v="9"/>
    <s v="Supplier_19"/>
    <x v="0"/>
    <n v="13"/>
    <n v="938.49"/>
    <n v="12200.37"/>
    <n v="192"/>
    <n v="9"/>
    <x v="0"/>
    <n v="180190.08000000002"/>
    <x v="8"/>
  </r>
  <r>
    <x v="110"/>
    <s v="P0158"/>
    <x v="61"/>
    <x v="3"/>
    <s v="Supplier_8"/>
    <x v="1"/>
    <n v="17"/>
    <n v="1222.1199999999999"/>
    <n v="20776.04"/>
    <n v="217"/>
    <n v="8"/>
    <x v="0"/>
    <n v="265200.03999999998"/>
    <x v="0"/>
  </r>
  <r>
    <x v="208"/>
    <s v="P0244"/>
    <x v="204"/>
    <x v="2"/>
    <s v="Supplier_7"/>
    <x v="4"/>
    <n v="6"/>
    <n v="423.27"/>
    <n v="2539.62"/>
    <n v="306"/>
    <n v="6"/>
    <x v="1"/>
    <n v="129520.62"/>
    <x v="4"/>
  </r>
  <r>
    <x v="705"/>
    <s v="P0225"/>
    <x v="34"/>
    <x v="6"/>
    <s v="Supplier_30"/>
    <x v="2"/>
    <n v="3"/>
    <n v="1482.96"/>
    <n v="4448.88"/>
    <n v="390"/>
    <n v="4"/>
    <x v="1"/>
    <n v="578354.4"/>
    <x v="9"/>
  </r>
  <r>
    <x v="315"/>
    <s v="P0158"/>
    <x v="61"/>
    <x v="3"/>
    <s v="Supplier_9"/>
    <x v="2"/>
    <n v="20"/>
    <n v="411.34"/>
    <n v="8226.7999999999993"/>
    <n v="183"/>
    <n v="7"/>
    <x v="0"/>
    <n v="75275.22"/>
    <x v="5"/>
  </r>
  <r>
    <x v="237"/>
    <s v="P0288"/>
    <x v="138"/>
    <x v="8"/>
    <s v="Supplier_6"/>
    <x v="0"/>
    <n v="3"/>
    <n v="3106.99"/>
    <n v="9320.9699999999993"/>
    <n v="502"/>
    <n v="4"/>
    <x v="1"/>
    <n v="1559708.98"/>
    <x v="4"/>
  </r>
  <r>
    <x v="727"/>
    <s v="P0070"/>
    <x v="209"/>
    <x v="0"/>
    <s v="Supplier_12"/>
    <x v="2"/>
    <n v="15"/>
    <n v="196.97"/>
    <n v="2954.55"/>
    <n v="200"/>
    <n v="6"/>
    <x v="0"/>
    <n v="39394"/>
    <x v="13"/>
  </r>
  <r>
    <x v="623"/>
    <s v="P0203"/>
    <x v="117"/>
    <x v="4"/>
    <s v="Supplier_11"/>
    <x v="2"/>
    <n v="23"/>
    <n v="2853.49"/>
    <n v="65630.27"/>
    <n v="166"/>
    <n v="13"/>
    <x v="0"/>
    <n v="473679.33999999997"/>
    <x v="22"/>
  </r>
  <r>
    <x v="305"/>
    <s v="P0252"/>
    <x v="291"/>
    <x v="2"/>
    <s v="Supplier_8"/>
    <x v="4"/>
    <n v="10"/>
    <n v="2041.73"/>
    <n v="20417.3"/>
    <n v="488"/>
    <n v="9"/>
    <x v="0"/>
    <n v="996364.24"/>
    <x v="19"/>
  </r>
  <r>
    <x v="439"/>
    <s v="P0162"/>
    <x v="135"/>
    <x v="3"/>
    <s v="Supplier_9"/>
    <x v="1"/>
    <n v="25"/>
    <n v="2421.67"/>
    <n v="60541.75"/>
    <n v="216"/>
    <n v="10"/>
    <x v="0"/>
    <n v="523080.72000000003"/>
    <x v="23"/>
  </r>
  <r>
    <x v="559"/>
    <s v="P0068"/>
    <x v="73"/>
    <x v="0"/>
    <s v="Supplier_25"/>
    <x v="4"/>
    <n v="18"/>
    <n v="470.82"/>
    <n v="8474.76"/>
    <n v="203"/>
    <n v="12"/>
    <x v="0"/>
    <n v="95576.459999999992"/>
    <x v="1"/>
  </r>
  <r>
    <x v="2"/>
    <s v="P0075"/>
    <x v="141"/>
    <x v="0"/>
    <s v="Supplier_29"/>
    <x v="4"/>
    <n v="8"/>
    <n v="22.75"/>
    <n v="182"/>
    <n v="240"/>
    <n v="13"/>
    <x v="0"/>
    <n v="5460"/>
    <x v="2"/>
  </r>
  <r>
    <x v="246"/>
    <s v="P0219"/>
    <x v="273"/>
    <x v="6"/>
    <s v="Supplier_22"/>
    <x v="1"/>
    <n v="5"/>
    <n v="2488.6799999999998"/>
    <n v="12443.4"/>
    <n v="313"/>
    <n v="9"/>
    <x v="0"/>
    <n v="778956.84"/>
    <x v="23"/>
  </r>
  <r>
    <x v="501"/>
    <s v="P0086"/>
    <x v="95"/>
    <x v="0"/>
    <s v="Supplier_29"/>
    <x v="2"/>
    <n v="11"/>
    <n v="150.5"/>
    <n v="1655.5"/>
    <n v="176"/>
    <n v="8"/>
    <x v="0"/>
    <n v="26488"/>
    <x v="3"/>
  </r>
  <r>
    <x v="228"/>
    <s v="P0120"/>
    <x v="88"/>
    <x v="9"/>
    <s v="Supplier_21"/>
    <x v="1"/>
    <n v="17"/>
    <n v="1118.9100000000001"/>
    <n v="19021.47"/>
    <n v="192"/>
    <n v="13"/>
    <x v="0"/>
    <n v="214830.72000000003"/>
    <x v="0"/>
  </r>
  <r>
    <x v="321"/>
    <s v="P0265"/>
    <x v="130"/>
    <x v="2"/>
    <s v="Supplier_15"/>
    <x v="0"/>
    <n v="1"/>
    <n v="895.62"/>
    <n v="895.62"/>
    <n v="530"/>
    <n v="10"/>
    <x v="1"/>
    <n v="474678.6"/>
    <x v="18"/>
  </r>
  <r>
    <x v="438"/>
    <s v="P0271"/>
    <x v="122"/>
    <x v="8"/>
    <s v="Supplier_25"/>
    <x v="0"/>
    <n v="7"/>
    <n v="137.38999999999999"/>
    <n v="961.73"/>
    <n v="395"/>
    <n v="3"/>
    <x v="1"/>
    <n v="54269.049999999996"/>
    <x v="3"/>
  </r>
  <r>
    <x v="720"/>
    <s v="P0100"/>
    <x v="251"/>
    <x v="9"/>
    <s v="Supplier_13"/>
    <x v="2"/>
    <n v="15"/>
    <n v="3662.03"/>
    <n v="54930.45"/>
    <n v="187"/>
    <n v="5"/>
    <x v="0"/>
    <n v="684799.61"/>
    <x v="20"/>
  </r>
  <r>
    <x v="567"/>
    <s v="P0078"/>
    <x v="216"/>
    <x v="0"/>
    <s v="Supplier_5"/>
    <x v="4"/>
    <n v="16"/>
    <n v="420.28"/>
    <n v="6724.48"/>
    <n v="185"/>
    <n v="2"/>
    <x v="0"/>
    <n v="77751.799999999988"/>
    <x v="4"/>
  </r>
  <r>
    <x v="240"/>
    <s v="P0069"/>
    <x v="59"/>
    <x v="0"/>
    <s v="Supplier_3"/>
    <x v="2"/>
    <n v="16"/>
    <n v="29.34"/>
    <n v="469.44"/>
    <n v="218"/>
    <n v="8"/>
    <x v="0"/>
    <n v="6396.12"/>
    <x v="12"/>
  </r>
  <r>
    <x v="65"/>
    <s v="P0167"/>
    <x v="36"/>
    <x v="3"/>
    <s v="Supplier_29"/>
    <x v="3"/>
    <n v="24"/>
    <n v="2709.04"/>
    <n v="65016.959999999999"/>
    <n v="171"/>
    <n v="4"/>
    <x v="0"/>
    <n v="463245.83999999997"/>
    <x v="19"/>
  </r>
  <r>
    <x v="86"/>
    <s v="P0269"/>
    <x v="168"/>
    <x v="2"/>
    <s v="Supplier_8"/>
    <x v="1"/>
    <n v="1"/>
    <n v="235.65"/>
    <n v="235.65"/>
    <n v="516"/>
    <n v="2"/>
    <x v="1"/>
    <n v="121595.40000000001"/>
    <x v="2"/>
  </r>
  <r>
    <x v="20"/>
    <s v="P0272"/>
    <x v="230"/>
    <x v="8"/>
    <s v="Supplier_8"/>
    <x v="3"/>
    <n v="9"/>
    <n v="3190.78"/>
    <n v="28717.02"/>
    <n v="416"/>
    <n v="8"/>
    <x v="1"/>
    <n v="1327364.48"/>
    <x v="7"/>
  </r>
  <r>
    <x v="646"/>
    <s v="P0078"/>
    <x v="216"/>
    <x v="0"/>
    <s v="Supplier_11"/>
    <x v="1"/>
    <n v="11"/>
    <n v="153.94"/>
    <n v="1693.34"/>
    <n v="131"/>
    <n v="13"/>
    <x v="0"/>
    <n v="20166.14"/>
    <x v="12"/>
  </r>
  <r>
    <x v="177"/>
    <s v="P0292"/>
    <x v="18"/>
    <x v="8"/>
    <s v="Supplier_5"/>
    <x v="0"/>
    <n v="5"/>
    <n v="1077.72"/>
    <n v="5388.6"/>
    <n v="590"/>
    <n v="2"/>
    <x v="1"/>
    <n v="635854.80000000005"/>
    <x v="23"/>
  </r>
  <r>
    <x v="330"/>
    <s v="P0188"/>
    <x v="52"/>
    <x v="4"/>
    <s v="Supplier_14"/>
    <x v="4"/>
    <n v="20"/>
    <n v="586.54"/>
    <n v="11730.8"/>
    <n v="105"/>
    <n v="9"/>
    <x v="0"/>
    <n v="61586.7"/>
    <x v="21"/>
  </r>
  <r>
    <x v="515"/>
    <s v="P0109"/>
    <x v="270"/>
    <x v="9"/>
    <s v="Supplier_28"/>
    <x v="3"/>
    <n v="18"/>
    <n v="968.25"/>
    <n v="17428.5"/>
    <n v="97"/>
    <n v="6"/>
    <x v="0"/>
    <n v="93920.25"/>
    <x v="17"/>
  </r>
  <r>
    <x v="436"/>
    <s v="P0157"/>
    <x v="108"/>
    <x v="3"/>
    <s v="Supplier_10"/>
    <x v="3"/>
    <n v="10"/>
    <n v="4441.47"/>
    <n v="44414.7"/>
    <n v="136"/>
    <n v="4"/>
    <x v="0"/>
    <n v="604039.92000000004"/>
    <x v="19"/>
  </r>
  <r>
    <x v="19"/>
    <s v="P0221"/>
    <x v="296"/>
    <x v="6"/>
    <s v="Supplier_20"/>
    <x v="1"/>
    <n v="7"/>
    <n v="4635.5"/>
    <n v="32448.5"/>
    <n v="513"/>
    <n v="9"/>
    <x v="0"/>
    <n v="2378011.5"/>
    <x v="3"/>
  </r>
  <r>
    <x v="490"/>
    <s v="P0275"/>
    <x v="153"/>
    <x v="8"/>
    <s v="Supplier_15"/>
    <x v="3"/>
    <n v="1"/>
    <n v="2680.56"/>
    <n v="2680.56"/>
    <n v="560"/>
    <n v="5"/>
    <x v="0"/>
    <n v="1501113.5999999999"/>
    <x v="0"/>
  </r>
  <r>
    <x v="688"/>
    <s v="P0275"/>
    <x v="153"/>
    <x v="8"/>
    <s v="Supplier_2"/>
    <x v="0"/>
    <n v="6"/>
    <n v="3793.31"/>
    <n v="22759.86"/>
    <n v="265"/>
    <n v="9"/>
    <x v="0"/>
    <n v="1005227.15"/>
    <x v="2"/>
  </r>
  <r>
    <x v="410"/>
    <s v="P0106"/>
    <x v="220"/>
    <x v="9"/>
    <s v="Supplier_20"/>
    <x v="1"/>
    <n v="21"/>
    <n v="3682.54"/>
    <n v="77333.34"/>
    <n v="157"/>
    <n v="14"/>
    <x v="0"/>
    <n v="578158.78"/>
    <x v="12"/>
  </r>
  <r>
    <x v="659"/>
    <s v="P0093"/>
    <x v="248"/>
    <x v="9"/>
    <s v="Supplier_26"/>
    <x v="3"/>
    <n v="14"/>
    <n v="564.6"/>
    <n v="7904.4"/>
    <n v="141"/>
    <n v="5"/>
    <x v="0"/>
    <n v="79608.600000000006"/>
    <x v="19"/>
  </r>
  <r>
    <x v="346"/>
    <s v="P0069"/>
    <x v="59"/>
    <x v="0"/>
    <s v="Supplier_18"/>
    <x v="0"/>
    <n v="18"/>
    <n v="468.3"/>
    <n v="8429.4"/>
    <n v="148"/>
    <n v="8"/>
    <x v="0"/>
    <n v="69308.400000000009"/>
    <x v="21"/>
  </r>
  <r>
    <x v="378"/>
    <s v="P0036"/>
    <x v="194"/>
    <x v="5"/>
    <s v="Supplier_18"/>
    <x v="2"/>
    <n v="26"/>
    <n v="4478.0600000000004"/>
    <n v="116429.56"/>
    <n v="97"/>
    <n v="2"/>
    <x v="2"/>
    <n v="434371.82000000007"/>
    <x v="2"/>
  </r>
  <r>
    <x v="618"/>
    <s v="P0198"/>
    <x v="6"/>
    <x v="4"/>
    <s v="Supplier_24"/>
    <x v="4"/>
    <n v="23"/>
    <n v="3986.54"/>
    <n v="91690.42"/>
    <n v="109"/>
    <n v="4"/>
    <x v="0"/>
    <n v="434532.86"/>
    <x v="15"/>
  </r>
  <r>
    <x v="117"/>
    <s v="P0096"/>
    <x v="298"/>
    <x v="9"/>
    <s v="Supplier_6"/>
    <x v="3"/>
    <n v="21"/>
    <n v="390.13"/>
    <n v="8192.73"/>
    <n v="142"/>
    <n v="2"/>
    <x v="0"/>
    <n v="55398.46"/>
    <x v="15"/>
  </r>
  <r>
    <x v="273"/>
    <s v="P0173"/>
    <x v="199"/>
    <x v="3"/>
    <s v="Supplier_6"/>
    <x v="3"/>
    <n v="8"/>
    <n v="672.19"/>
    <n v="5377.52"/>
    <n v="131"/>
    <n v="6"/>
    <x v="0"/>
    <n v="88056.890000000014"/>
    <x v="3"/>
  </r>
  <r>
    <x v="456"/>
    <s v="P0150"/>
    <x v="202"/>
    <x v="7"/>
    <s v="Supplier_12"/>
    <x v="0"/>
    <n v="16"/>
    <n v="15282.81"/>
    <n v="244524.96"/>
    <n v="122"/>
    <n v="14"/>
    <x v="0"/>
    <n v="1864502.8199999998"/>
    <x v="20"/>
  </r>
  <r>
    <x v="523"/>
    <s v="P0033"/>
    <x v="234"/>
    <x v="5"/>
    <s v="Supplier_2"/>
    <x v="4"/>
    <n v="40"/>
    <n v="4576.6099999999997"/>
    <n v="183064.4"/>
    <n v="92"/>
    <n v="4"/>
    <x v="0"/>
    <n v="421048.12"/>
    <x v="1"/>
  </r>
  <r>
    <x v="170"/>
    <s v="P0235"/>
    <x v="116"/>
    <x v="6"/>
    <s v="Supplier_15"/>
    <x v="4"/>
    <n v="7"/>
    <n v="252.7"/>
    <n v="1768.9"/>
    <n v="411"/>
    <n v="3"/>
    <x v="0"/>
    <n v="103859.7"/>
    <x v="18"/>
  </r>
  <r>
    <x v="4"/>
    <s v="P0064"/>
    <x v="74"/>
    <x v="0"/>
    <s v="Supplier_29"/>
    <x v="2"/>
    <n v="13"/>
    <n v="144.78"/>
    <n v="1882.14"/>
    <n v="87"/>
    <n v="9"/>
    <x v="0"/>
    <n v="12595.86"/>
    <x v="3"/>
  </r>
  <r>
    <x v="281"/>
    <s v="P0029"/>
    <x v="237"/>
    <x v="1"/>
    <s v="Supplier_7"/>
    <x v="3"/>
    <n v="38"/>
    <n v="16933.650000000001"/>
    <n v="643478.69999999995"/>
    <n v="64"/>
    <n v="3"/>
    <x v="2"/>
    <n v="1083753.6000000001"/>
    <x v="3"/>
  </r>
  <r>
    <x v="479"/>
    <s v="P0252"/>
    <x v="291"/>
    <x v="2"/>
    <s v="Supplier_4"/>
    <x v="3"/>
    <n v="9"/>
    <n v="415.88"/>
    <n v="3742.92"/>
    <n v="486"/>
    <n v="12"/>
    <x v="0"/>
    <n v="202117.68"/>
    <x v="4"/>
  </r>
  <r>
    <x v="725"/>
    <s v="P0091"/>
    <x v="285"/>
    <x v="9"/>
    <s v="Supplier_27"/>
    <x v="4"/>
    <n v="20"/>
    <n v="1396.83"/>
    <n v="27936.6"/>
    <n v="111"/>
    <n v="12"/>
    <x v="0"/>
    <n v="155048.13"/>
    <x v="12"/>
  </r>
  <r>
    <x v="141"/>
    <s v="P0224"/>
    <x v="56"/>
    <x v="6"/>
    <s v="Supplier_20"/>
    <x v="2"/>
    <n v="17"/>
    <n v="4118.01"/>
    <n v="70006.17"/>
    <n v="592"/>
    <n v="8"/>
    <x v="0"/>
    <n v="2437861.92"/>
    <x v="0"/>
  </r>
  <r>
    <x v="489"/>
    <s v="P0122"/>
    <x v="211"/>
    <x v="7"/>
    <s v="Supplier_6"/>
    <x v="3"/>
    <n v="23"/>
    <n v="11360.65"/>
    <n v="261294.95"/>
    <n v="123"/>
    <n v="5"/>
    <x v="0"/>
    <n v="1397359.95"/>
    <x v="11"/>
  </r>
  <r>
    <x v="83"/>
    <s v="P0019"/>
    <x v="43"/>
    <x v="1"/>
    <s v="Supplier_7"/>
    <x v="1"/>
    <n v="47"/>
    <n v="8917.48"/>
    <n v="419121.56"/>
    <n v="51"/>
    <n v="13"/>
    <x v="2"/>
    <n v="454791.48"/>
    <x v="23"/>
  </r>
  <r>
    <x v="137"/>
    <s v="P0151"/>
    <x v="205"/>
    <x v="3"/>
    <s v="Supplier_10"/>
    <x v="0"/>
    <n v="10"/>
    <n v="4685.3900000000003"/>
    <n v="46853.9"/>
    <n v="80"/>
    <n v="13"/>
    <x v="0"/>
    <n v="374831.2"/>
    <x v="2"/>
  </r>
  <r>
    <x v="472"/>
    <s v="P0090"/>
    <x v="146"/>
    <x v="0"/>
    <s v="Supplier_20"/>
    <x v="2"/>
    <n v="11"/>
    <n v="214.02"/>
    <n v="2354.2199999999998"/>
    <n v="96"/>
    <n v="6"/>
    <x v="0"/>
    <n v="20545.920000000002"/>
    <x v="7"/>
  </r>
  <r>
    <x v="583"/>
    <s v="P0160"/>
    <x v="179"/>
    <x v="3"/>
    <s v="Supplier_14"/>
    <x v="3"/>
    <n v="10"/>
    <n v="3834.43"/>
    <n v="38344.300000000003"/>
    <n v="239"/>
    <n v="8"/>
    <x v="0"/>
    <n v="916428.77"/>
    <x v="0"/>
  </r>
  <r>
    <x v="46"/>
    <s v="P0020"/>
    <x v="72"/>
    <x v="1"/>
    <s v="Supplier_2"/>
    <x v="3"/>
    <n v="39"/>
    <n v="17545.849999999999"/>
    <n v="684288.15"/>
    <n v="82"/>
    <n v="3"/>
    <x v="0"/>
    <n v="1438759.7"/>
    <x v="2"/>
  </r>
  <r>
    <x v="554"/>
    <s v="P0015"/>
    <x v="203"/>
    <x v="1"/>
    <s v="Supplier_23"/>
    <x v="1"/>
    <n v="62"/>
    <n v="8892.2800000000007"/>
    <n v="551321.36"/>
    <n v="55"/>
    <n v="2"/>
    <x v="0"/>
    <n v="489075.4"/>
    <x v="19"/>
  </r>
  <r>
    <x v="581"/>
    <s v="P0258"/>
    <x v="171"/>
    <x v="2"/>
    <s v="Supplier_8"/>
    <x v="0"/>
    <n v="7"/>
    <n v="4856.57"/>
    <n v="33995.99"/>
    <n v="492"/>
    <n v="11"/>
    <x v="0"/>
    <n v="2389432.44"/>
    <x v="6"/>
  </r>
  <r>
    <x v="632"/>
    <s v="P0007"/>
    <x v="1"/>
    <x v="1"/>
    <s v="Supplier_19"/>
    <x v="0"/>
    <n v="68"/>
    <n v="5848.33"/>
    <n v="397686.44"/>
    <n v="43"/>
    <n v="3"/>
    <x v="2"/>
    <n v="251478.19"/>
    <x v="10"/>
  </r>
  <r>
    <x v="319"/>
    <s v="P0029"/>
    <x v="237"/>
    <x v="1"/>
    <s v="Supplier_6"/>
    <x v="4"/>
    <n v="50"/>
    <n v="7897.19"/>
    <n v="394859.5"/>
    <n v="64"/>
    <n v="8"/>
    <x v="0"/>
    <n v="505420.16"/>
    <x v="5"/>
  </r>
  <r>
    <x v="309"/>
    <s v="P0124"/>
    <x v="42"/>
    <x v="7"/>
    <s v="Supplier_10"/>
    <x v="3"/>
    <n v="23"/>
    <n v="9480.25"/>
    <n v="218045.75"/>
    <n v="82"/>
    <n v="6"/>
    <x v="0"/>
    <n v="777380.5"/>
    <x v="15"/>
  </r>
  <r>
    <x v="71"/>
    <s v="P0011"/>
    <x v="252"/>
    <x v="1"/>
    <s v="Supplier_19"/>
    <x v="4"/>
    <n v="46"/>
    <n v="12518.83"/>
    <n v="575866.18000000005"/>
    <n v="74"/>
    <n v="13"/>
    <x v="0"/>
    <n v="926393.42"/>
    <x v="9"/>
  </r>
  <r>
    <x v="126"/>
    <s v="P0125"/>
    <x v="167"/>
    <x v="7"/>
    <s v="Supplier_5"/>
    <x v="1"/>
    <n v="17"/>
    <n v="6625.24"/>
    <n v="112629.08"/>
    <n v="147"/>
    <n v="14"/>
    <x v="0"/>
    <n v="973910.27999999991"/>
    <x v="13"/>
  </r>
  <r>
    <x v="501"/>
    <s v="P0286"/>
    <x v="262"/>
    <x v="8"/>
    <s v="Supplier_18"/>
    <x v="3"/>
    <n v="8"/>
    <n v="2270.6"/>
    <n v="18164.8"/>
    <n v="599"/>
    <n v="3"/>
    <x v="0"/>
    <n v="1360089.4"/>
    <x v="3"/>
  </r>
  <r>
    <x v="360"/>
    <s v="P0283"/>
    <x v="77"/>
    <x v="8"/>
    <s v="Supplier_13"/>
    <x v="3"/>
    <n v="1"/>
    <n v="2954.98"/>
    <n v="2954.98"/>
    <n v="465"/>
    <n v="7"/>
    <x v="0"/>
    <n v="1374065.7"/>
    <x v="23"/>
  </r>
  <r>
    <x v="502"/>
    <s v="P0188"/>
    <x v="52"/>
    <x v="4"/>
    <s v="Supplier_2"/>
    <x v="4"/>
    <n v="23"/>
    <n v="1604.38"/>
    <n v="36900.74"/>
    <n v="82"/>
    <n v="11"/>
    <x v="0"/>
    <n v="131559.16"/>
    <x v="7"/>
  </r>
  <r>
    <x v="690"/>
    <s v="P0194"/>
    <x v="299"/>
    <x v="4"/>
    <s v="Supplier_18"/>
    <x v="3"/>
    <n v="19"/>
    <n v="1798.12"/>
    <n v="34164.28"/>
    <n v="114"/>
    <n v="2"/>
    <x v="0"/>
    <n v="204985.68"/>
    <x v="0"/>
  </r>
  <r>
    <x v="608"/>
    <s v="P0209"/>
    <x v="9"/>
    <x v="4"/>
    <s v="Supplier_1"/>
    <x v="4"/>
    <n v="11"/>
    <n v="3049.33"/>
    <n v="33542.629999999997"/>
    <n v="139"/>
    <n v="11"/>
    <x v="0"/>
    <n v="423856.87"/>
    <x v="1"/>
  </r>
  <r>
    <x v="660"/>
    <s v="P0134"/>
    <x v="272"/>
    <x v="7"/>
    <s v="Supplier_4"/>
    <x v="1"/>
    <n v="25"/>
    <n v="3408.52"/>
    <n v="85213"/>
    <n v="237"/>
    <n v="6"/>
    <x v="0"/>
    <n v="807819.24"/>
    <x v="11"/>
  </r>
  <r>
    <x v="208"/>
    <s v="P0266"/>
    <x v="31"/>
    <x v="2"/>
    <s v="Supplier_29"/>
    <x v="4"/>
    <n v="10"/>
    <n v="782.96"/>
    <n v="7829.6"/>
    <n v="408"/>
    <n v="5"/>
    <x v="0"/>
    <n v="319447.67999999999"/>
    <x v="4"/>
  </r>
  <r>
    <x v="368"/>
    <s v="P0106"/>
    <x v="220"/>
    <x v="9"/>
    <s v="Supplier_20"/>
    <x v="2"/>
    <n v="13"/>
    <n v="4104.41"/>
    <n v="53357.33"/>
    <n v="177"/>
    <n v="9"/>
    <x v="0"/>
    <n v="726480.57"/>
    <x v="15"/>
  </r>
  <r>
    <x v="482"/>
    <s v="P0233"/>
    <x v="38"/>
    <x v="6"/>
    <s v="Supplier_10"/>
    <x v="2"/>
    <n v="6"/>
    <n v="437.4"/>
    <n v="2624.4"/>
    <n v="264"/>
    <n v="14"/>
    <x v="1"/>
    <n v="115473.59999999999"/>
    <x v="19"/>
  </r>
  <r>
    <x v="401"/>
    <s v="P0272"/>
    <x v="230"/>
    <x v="8"/>
    <s v="Supplier_11"/>
    <x v="1"/>
    <n v="7"/>
    <n v="1252.97"/>
    <n v="8770.7900000000009"/>
    <n v="335"/>
    <n v="7"/>
    <x v="0"/>
    <n v="419744.95"/>
    <x v="8"/>
  </r>
  <r>
    <x v="479"/>
    <s v="P0063"/>
    <x v="0"/>
    <x v="0"/>
    <s v="Supplier_19"/>
    <x v="2"/>
    <n v="20"/>
    <n v="337.33"/>
    <n v="6746.6"/>
    <n v="201"/>
    <n v="8"/>
    <x v="0"/>
    <n v="67803.33"/>
    <x v="4"/>
  </r>
  <r>
    <x v="284"/>
    <s v="P0106"/>
    <x v="220"/>
    <x v="9"/>
    <s v="Supplier_7"/>
    <x v="0"/>
    <n v="22"/>
    <n v="2095.41"/>
    <n v="46099.02"/>
    <n v="181"/>
    <n v="5"/>
    <x v="0"/>
    <n v="379269.20999999996"/>
    <x v="7"/>
  </r>
  <r>
    <x v="642"/>
    <s v="P0059"/>
    <x v="184"/>
    <x v="5"/>
    <s v="Supplier_29"/>
    <x v="0"/>
    <n v="46"/>
    <n v="3858.47"/>
    <n v="177489.62"/>
    <n v="46"/>
    <n v="9"/>
    <x v="2"/>
    <n v="177489.62"/>
    <x v="6"/>
  </r>
  <r>
    <x v="191"/>
    <s v="P0221"/>
    <x v="296"/>
    <x v="6"/>
    <s v="Supplier_3"/>
    <x v="2"/>
    <n v="5"/>
    <n v="3783.37"/>
    <n v="18916.849999999999"/>
    <n v="279"/>
    <n v="8"/>
    <x v="1"/>
    <n v="1055560.23"/>
    <x v="9"/>
  </r>
  <r>
    <x v="135"/>
    <s v="P0048"/>
    <x v="207"/>
    <x v="5"/>
    <s v="Supplier_28"/>
    <x v="4"/>
    <n v="22"/>
    <n v="1054.6300000000001"/>
    <n v="23201.86"/>
    <n v="43"/>
    <n v="10"/>
    <x v="2"/>
    <n v="45349.090000000004"/>
    <x v="22"/>
  </r>
  <r>
    <x v="576"/>
    <s v="P0229"/>
    <x v="294"/>
    <x v="6"/>
    <s v="Supplier_7"/>
    <x v="4"/>
    <n v="4"/>
    <n v="4330.76"/>
    <n v="17323.04"/>
    <n v="302"/>
    <n v="14"/>
    <x v="0"/>
    <n v="1307889.52"/>
    <x v="1"/>
  </r>
  <r>
    <x v="219"/>
    <s v="P0179"/>
    <x v="110"/>
    <x v="3"/>
    <s v="Supplier_20"/>
    <x v="2"/>
    <n v="13"/>
    <n v="2582.9699999999998"/>
    <n v="33578.61"/>
    <n v="127"/>
    <n v="13"/>
    <x v="0"/>
    <n v="328037.19"/>
    <x v="6"/>
  </r>
  <r>
    <x v="12"/>
    <s v="P0260"/>
    <x v="33"/>
    <x v="2"/>
    <s v="Supplier_5"/>
    <x v="0"/>
    <n v="7"/>
    <n v="2326.2600000000002"/>
    <n v="16283.82"/>
    <n v="473"/>
    <n v="10"/>
    <x v="0"/>
    <n v="1100320.9800000002"/>
    <x v="1"/>
  </r>
  <r>
    <x v="111"/>
    <s v="P0178"/>
    <x v="223"/>
    <x v="3"/>
    <s v="Supplier_22"/>
    <x v="1"/>
    <n v="20"/>
    <n v="2297.7199999999998"/>
    <n v="45954.400000000001"/>
    <n v="114"/>
    <n v="7"/>
    <x v="0"/>
    <n v="261940.08"/>
    <x v="8"/>
  </r>
  <r>
    <x v="385"/>
    <s v="P0082"/>
    <x v="19"/>
    <x v="0"/>
    <s v="Supplier_4"/>
    <x v="3"/>
    <n v="20"/>
    <n v="378.11"/>
    <n v="7562.2"/>
    <n v="170"/>
    <n v="13"/>
    <x v="0"/>
    <n v="64278.700000000004"/>
    <x v="5"/>
  </r>
  <r>
    <x v="579"/>
    <s v="P0042"/>
    <x v="176"/>
    <x v="5"/>
    <s v="Supplier_4"/>
    <x v="2"/>
    <n v="30"/>
    <n v="4372.49"/>
    <n v="131174.70000000001"/>
    <n v="37"/>
    <n v="10"/>
    <x v="0"/>
    <n v="161782.13"/>
    <x v="3"/>
  </r>
  <r>
    <x v="258"/>
    <s v="P0070"/>
    <x v="209"/>
    <x v="0"/>
    <s v="Supplier_17"/>
    <x v="4"/>
    <n v="24"/>
    <n v="230.69"/>
    <n v="5536.56"/>
    <n v="84"/>
    <n v="9"/>
    <x v="0"/>
    <n v="19377.96"/>
    <x v="2"/>
  </r>
  <r>
    <x v="573"/>
    <s v="P0127"/>
    <x v="236"/>
    <x v="7"/>
    <s v="Supplier_25"/>
    <x v="1"/>
    <n v="10"/>
    <n v="8858.25"/>
    <n v="88582.5"/>
    <n v="165"/>
    <n v="13"/>
    <x v="0"/>
    <n v="1461611.25"/>
    <x v="13"/>
  </r>
  <r>
    <x v="353"/>
    <s v="P0146"/>
    <x v="169"/>
    <x v="7"/>
    <s v="Supplier_18"/>
    <x v="2"/>
    <n v="24"/>
    <n v="17588.939999999999"/>
    <n v="422134.56"/>
    <n v="87"/>
    <n v="9"/>
    <x v="0"/>
    <n v="1530237.7799999998"/>
    <x v="22"/>
  </r>
  <r>
    <x v="472"/>
    <s v="P0092"/>
    <x v="246"/>
    <x v="9"/>
    <s v="Supplier_22"/>
    <x v="4"/>
    <n v="24"/>
    <n v="426.02"/>
    <n v="10224.48"/>
    <n v="121"/>
    <n v="3"/>
    <x v="0"/>
    <n v="51548.42"/>
    <x v="7"/>
  </r>
  <r>
    <x v="480"/>
    <s v="P0090"/>
    <x v="146"/>
    <x v="0"/>
    <s v="Supplier_14"/>
    <x v="4"/>
    <n v="12"/>
    <n v="92.91"/>
    <n v="1114.92"/>
    <n v="135"/>
    <n v="7"/>
    <x v="0"/>
    <n v="12542.85"/>
    <x v="3"/>
  </r>
  <r>
    <x v="618"/>
    <s v="P0171"/>
    <x v="193"/>
    <x v="3"/>
    <s v="Supplier_12"/>
    <x v="3"/>
    <n v="9"/>
    <n v="899.89"/>
    <n v="8099.01"/>
    <n v="184"/>
    <n v="9"/>
    <x v="0"/>
    <n v="165579.76"/>
    <x v="15"/>
  </r>
  <r>
    <x v="563"/>
    <s v="P0182"/>
    <x v="4"/>
    <x v="4"/>
    <s v="Supplier_30"/>
    <x v="3"/>
    <n v="24"/>
    <n v="3039.93"/>
    <n v="72958.320000000007"/>
    <n v="226"/>
    <n v="5"/>
    <x v="0"/>
    <n v="687024.17999999993"/>
    <x v="13"/>
  </r>
  <r>
    <x v="580"/>
    <s v="P0043"/>
    <x v="164"/>
    <x v="5"/>
    <s v="Supplier_17"/>
    <x v="1"/>
    <n v="51"/>
    <n v="2537.15"/>
    <n v="129394.65"/>
    <n v="108"/>
    <n v="7"/>
    <x v="2"/>
    <n v="274012.2"/>
    <x v="7"/>
  </r>
  <r>
    <x v="148"/>
    <s v="P0292"/>
    <x v="18"/>
    <x v="8"/>
    <s v="Supplier_13"/>
    <x v="0"/>
    <n v="1"/>
    <n v="4593.76"/>
    <n v="4593.76"/>
    <n v="254"/>
    <n v="7"/>
    <x v="1"/>
    <n v="1166815.04"/>
    <x v="18"/>
  </r>
  <r>
    <x v="514"/>
    <s v="P0006"/>
    <x v="80"/>
    <x v="1"/>
    <s v="Supplier_17"/>
    <x v="4"/>
    <n v="37"/>
    <n v="16841.88"/>
    <n v="623149.56000000006"/>
    <n v="82"/>
    <n v="12"/>
    <x v="0"/>
    <n v="1381034.1600000001"/>
    <x v="11"/>
  </r>
  <r>
    <x v="377"/>
    <s v="P0157"/>
    <x v="108"/>
    <x v="3"/>
    <s v="Supplier_7"/>
    <x v="3"/>
    <n v="15"/>
    <n v="1889.42"/>
    <n v="28341.3"/>
    <n v="114"/>
    <n v="7"/>
    <x v="0"/>
    <n v="215393.88"/>
    <x v="6"/>
  </r>
  <r>
    <x v="213"/>
    <s v="P0096"/>
    <x v="298"/>
    <x v="9"/>
    <s v="Supplier_9"/>
    <x v="1"/>
    <n v="23"/>
    <n v="3952.06"/>
    <n v="90897.38"/>
    <n v="171"/>
    <n v="6"/>
    <x v="0"/>
    <n v="675802.26"/>
    <x v="2"/>
  </r>
  <r>
    <x v="568"/>
    <s v="P0257"/>
    <x v="54"/>
    <x v="2"/>
    <s v="Supplier_17"/>
    <x v="3"/>
    <n v="2"/>
    <n v="541.33000000000004"/>
    <n v="1082.6600000000001"/>
    <n v="532"/>
    <n v="5"/>
    <x v="0"/>
    <n v="287987.56"/>
    <x v="10"/>
  </r>
  <r>
    <x v="525"/>
    <s v="P0135"/>
    <x v="151"/>
    <x v="7"/>
    <s v="Supplier_5"/>
    <x v="4"/>
    <n v="12"/>
    <n v="22280.62"/>
    <n v="267367.44"/>
    <n v="129"/>
    <n v="5"/>
    <x v="0"/>
    <n v="2874199.98"/>
    <x v="1"/>
  </r>
  <r>
    <x v="200"/>
    <s v="P0020"/>
    <x v="72"/>
    <x v="1"/>
    <s v="Supplier_23"/>
    <x v="4"/>
    <n v="33"/>
    <n v="15611.43"/>
    <n v="515177.19"/>
    <n v="93"/>
    <n v="11"/>
    <x v="0"/>
    <n v="1451862.99"/>
    <x v="6"/>
  </r>
  <r>
    <x v="28"/>
    <s v="P0122"/>
    <x v="211"/>
    <x v="7"/>
    <s v="Supplier_27"/>
    <x v="1"/>
    <n v="23"/>
    <n v="17552.849999999999"/>
    <n v="403715.55"/>
    <n v="174"/>
    <n v="8"/>
    <x v="0"/>
    <n v="3054195.9"/>
    <x v="16"/>
  </r>
  <r>
    <x v="343"/>
    <s v="P0285"/>
    <x v="170"/>
    <x v="8"/>
    <s v="Supplier_24"/>
    <x v="3"/>
    <n v="7"/>
    <n v="2244.19"/>
    <n v="15709.33"/>
    <n v="418"/>
    <n v="14"/>
    <x v="0"/>
    <n v="938071.42"/>
    <x v="23"/>
  </r>
  <r>
    <x v="132"/>
    <s v="P0032"/>
    <x v="227"/>
    <x v="5"/>
    <s v="Supplier_7"/>
    <x v="0"/>
    <n v="29"/>
    <n v="530.30999999999995"/>
    <n v="15378.99"/>
    <n v="64"/>
    <n v="6"/>
    <x v="2"/>
    <n v="33939.839999999997"/>
    <x v="18"/>
  </r>
  <r>
    <x v="640"/>
    <s v="P0211"/>
    <x v="114"/>
    <x v="6"/>
    <s v="Supplier_29"/>
    <x v="0"/>
    <n v="6"/>
    <n v="2717.69"/>
    <n v="16306.14"/>
    <n v="451"/>
    <n v="9"/>
    <x v="1"/>
    <n v="1225678.19"/>
    <x v="10"/>
  </r>
  <r>
    <x v="64"/>
    <s v="P0204"/>
    <x v="142"/>
    <x v="4"/>
    <s v="Supplier_2"/>
    <x v="0"/>
    <n v="19"/>
    <n v="4674.07"/>
    <n v="88807.33"/>
    <n v="217"/>
    <n v="7"/>
    <x v="0"/>
    <n v="1014273.19"/>
    <x v="8"/>
  </r>
  <r>
    <x v="230"/>
    <s v="P0068"/>
    <x v="73"/>
    <x v="0"/>
    <s v="Supplier_26"/>
    <x v="2"/>
    <n v="20"/>
    <n v="49.24"/>
    <n v="984.8"/>
    <n v="184"/>
    <n v="14"/>
    <x v="0"/>
    <n v="9060.16"/>
    <x v="4"/>
  </r>
  <r>
    <x v="213"/>
    <s v="P0127"/>
    <x v="236"/>
    <x v="7"/>
    <s v="Supplier_29"/>
    <x v="3"/>
    <n v="25"/>
    <n v="4326.32"/>
    <n v="108158"/>
    <n v="169"/>
    <n v="10"/>
    <x v="0"/>
    <n v="731148.08"/>
    <x v="2"/>
  </r>
  <r>
    <x v="568"/>
    <s v="P0036"/>
    <x v="194"/>
    <x v="5"/>
    <s v="Supplier_12"/>
    <x v="1"/>
    <n v="44"/>
    <n v="1778.86"/>
    <n v="78269.84"/>
    <n v="81"/>
    <n v="2"/>
    <x v="2"/>
    <n v="144087.66"/>
    <x v="10"/>
  </r>
  <r>
    <x v="93"/>
    <s v="P0060"/>
    <x v="197"/>
    <x v="5"/>
    <s v="Supplier_21"/>
    <x v="1"/>
    <n v="51"/>
    <n v="1153.1300000000001"/>
    <n v="58809.63"/>
    <n v="37"/>
    <n v="14"/>
    <x v="0"/>
    <n v="42665.810000000005"/>
    <x v="8"/>
  </r>
  <r>
    <x v="480"/>
    <s v="P0216"/>
    <x v="260"/>
    <x v="6"/>
    <s v="Supplier_22"/>
    <x v="3"/>
    <n v="2"/>
    <n v="2582.7800000000002"/>
    <n v="5165.5600000000004"/>
    <n v="515"/>
    <n v="10"/>
    <x v="1"/>
    <n v="1330131.7000000002"/>
    <x v="3"/>
  </r>
  <r>
    <x v="476"/>
    <s v="P0212"/>
    <x v="195"/>
    <x v="6"/>
    <s v="Supplier_29"/>
    <x v="0"/>
    <n v="2"/>
    <n v="1925.32"/>
    <n v="3850.64"/>
    <n v="305"/>
    <n v="8"/>
    <x v="0"/>
    <n v="587222.6"/>
    <x v="6"/>
  </r>
  <r>
    <x v="304"/>
    <s v="P0240"/>
    <x v="25"/>
    <x v="6"/>
    <s v="Supplier_20"/>
    <x v="3"/>
    <n v="2"/>
    <n v="4231.95"/>
    <n v="8463.9"/>
    <n v="272"/>
    <n v="8"/>
    <x v="1"/>
    <n v="1151090.3999999999"/>
    <x v="8"/>
  </r>
  <r>
    <x v="343"/>
    <s v="P0218"/>
    <x v="7"/>
    <x v="6"/>
    <s v="Supplier_12"/>
    <x v="0"/>
    <n v="2"/>
    <n v="4723.4399999999996"/>
    <n v="9446.8799999999992"/>
    <n v="362"/>
    <n v="2"/>
    <x v="0"/>
    <n v="1709885.2799999998"/>
    <x v="23"/>
  </r>
  <r>
    <x v="524"/>
    <s v="P0150"/>
    <x v="202"/>
    <x v="7"/>
    <s v="Supplier_20"/>
    <x v="2"/>
    <n v="19"/>
    <n v="29669.01"/>
    <n v="563711.18999999994"/>
    <n v="203"/>
    <n v="3"/>
    <x v="0"/>
    <n v="6022809.0299999993"/>
    <x v="14"/>
  </r>
  <r>
    <x v="203"/>
    <s v="P0060"/>
    <x v="197"/>
    <x v="5"/>
    <s v="Supplier_12"/>
    <x v="1"/>
    <n v="67"/>
    <n v="2795.88"/>
    <n v="187323.96"/>
    <n v="62"/>
    <n v="7"/>
    <x v="0"/>
    <n v="173344.56"/>
    <x v="16"/>
  </r>
  <r>
    <x v="243"/>
    <s v="P0086"/>
    <x v="95"/>
    <x v="0"/>
    <s v="Supplier_16"/>
    <x v="2"/>
    <n v="21"/>
    <n v="324.73"/>
    <n v="6819.33"/>
    <n v="232"/>
    <n v="10"/>
    <x v="0"/>
    <n v="75337.36"/>
    <x v="9"/>
  </r>
  <r>
    <x v="110"/>
    <s v="P0285"/>
    <x v="170"/>
    <x v="8"/>
    <s v="Supplier_9"/>
    <x v="0"/>
    <n v="1"/>
    <n v="207.71"/>
    <n v="207.71"/>
    <n v="317"/>
    <n v="6"/>
    <x v="1"/>
    <n v="65844.070000000007"/>
    <x v="0"/>
  </r>
  <r>
    <x v="383"/>
    <s v="P0105"/>
    <x v="57"/>
    <x v="9"/>
    <s v="Supplier_27"/>
    <x v="3"/>
    <n v="22"/>
    <n v="4627.95"/>
    <n v="101814.9"/>
    <n v="209"/>
    <n v="11"/>
    <x v="0"/>
    <n v="967241.54999999993"/>
    <x v="20"/>
  </r>
  <r>
    <x v="727"/>
    <s v="P0082"/>
    <x v="19"/>
    <x v="0"/>
    <s v="Supplier_1"/>
    <x v="1"/>
    <n v="8"/>
    <n v="261.02999999999997"/>
    <n v="2088.2399999999998"/>
    <n v="157"/>
    <n v="10"/>
    <x v="0"/>
    <n v="40981.71"/>
    <x v="13"/>
  </r>
  <r>
    <x v="368"/>
    <s v="P0083"/>
    <x v="47"/>
    <x v="0"/>
    <s v="Supplier_12"/>
    <x v="2"/>
    <n v="14"/>
    <n v="351.82"/>
    <n v="4925.4799999999996"/>
    <n v="190"/>
    <n v="4"/>
    <x v="0"/>
    <n v="66845.8"/>
    <x v="15"/>
  </r>
  <r>
    <x v="130"/>
    <s v="P0276"/>
    <x v="76"/>
    <x v="8"/>
    <s v="Supplier_9"/>
    <x v="2"/>
    <n v="2"/>
    <n v="2915.14"/>
    <n v="5830.28"/>
    <n v="256"/>
    <n v="2"/>
    <x v="0"/>
    <n v="746275.83999999997"/>
    <x v="13"/>
  </r>
  <r>
    <x v="367"/>
    <s v="P0189"/>
    <x v="113"/>
    <x v="4"/>
    <s v="Supplier_30"/>
    <x v="2"/>
    <n v="14"/>
    <n v="541.34"/>
    <n v="7578.76"/>
    <n v="190"/>
    <n v="4"/>
    <x v="0"/>
    <n v="102854.6"/>
    <x v="9"/>
  </r>
  <r>
    <x v="662"/>
    <s v="P0219"/>
    <x v="273"/>
    <x v="6"/>
    <s v="Supplier_27"/>
    <x v="4"/>
    <n v="1"/>
    <n v="4861.34"/>
    <n v="4861.34"/>
    <n v="298"/>
    <n v="13"/>
    <x v="1"/>
    <n v="1448679.32"/>
    <x v="1"/>
  </r>
  <r>
    <x v="493"/>
    <s v="P0193"/>
    <x v="17"/>
    <x v="4"/>
    <s v="Supplier_28"/>
    <x v="3"/>
    <n v="22"/>
    <n v="2046.09"/>
    <n v="45013.98"/>
    <n v="135"/>
    <n v="8"/>
    <x v="0"/>
    <n v="276222.14999999997"/>
    <x v="6"/>
  </r>
  <r>
    <x v="153"/>
    <s v="P0063"/>
    <x v="0"/>
    <x v="0"/>
    <s v="Supplier_6"/>
    <x v="2"/>
    <n v="9"/>
    <n v="364.03"/>
    <n v="3276.27"/>
    <n v="127"/>
    <n v="2"/>
    <x v="0"/>
    <n v="46231.81"/>
    <x v="23"/>
  </r>
  <r>
    <x v="129"/>
    <s v="P0038"/>
    <x v="200"/>
    <x v="5"/>
    <s v="Supplier_27"/>
    <x v="2"/>
    <n v="21"/>
    <n v="1244.1400000000001"/>
    <n v="26126.94"/>
    <n v="114"/>
    <n v="13"/>
    <x v="0"/>
    <n v="141831.96000000002"/>
    <x v="3"/>
  </r>
  <r>
    <x v="91"/>
    <s v="P0216"/>
    <x v="260"/>
    <x v="6"/>
    <s v="Supplier_26"/>
    <x v="3"/>
    <n v="5"/>
    <n v="4499.55"/>
    <n v="22497.75"/>
    <n v="535"/>
    <n v="10"/>
    <x v="1"/>
    <n v="2407259.25"/>
    <x v="11"/>
  </r>
  <r>
    <x v="706"/>
    <s v="P0245"/>
    <x v="150"/>
    <x v="2"/>
    <s v="Supplier_8"/>
    <x v="1"/>
    <n v="3"/>
    <n v="4118.71"/>
    <n v="12356.13"/>
    <n v="454"/>
    <n v="5"/>
    <x v="1"/>
    <n v="1869894.34"/>
    <x v="14"/>
  </r>
  <r>
    <x v="336"/>
    <s v="P0076"/>
    <x v="69"/>
    <x v="0"/>
    <s v="Supplier_21"/>
    <x v="0"/>
    <n v="10"/>
    <n v="25.33"/>
    <n v="253.3"/>
    <n v="205"/>
    <n v="9"/>
    <x v="0"/>
    <n v="5192.6499999999996"/>
    <x v="11"/>
  </r>
  <r>
    <x v="420"/>
    <s v="P0244"/>
    <x v="204"/>
    <x v="2"/>
    <s v="Supplier_9"/>
    <x v="3"/>
    <n v="9"/>
    <n v="1033.2"/>
    <n v="9298.7999999999993"/>
    <n v="585"/>
    <n v="5"/>
    <x v="1"/>
    <n v="604422"/>
    <x v="5"/>
  </r>
  <r>
    <x v="434"/>
    <s v="P0078"/>
    <x v="216"/>
    <x v="0"/>
    <s v="Supplier_7"/>
    <x v="1"/>
    <n v="18"/>
    <n v="459.28"/>
    <n v="8267.0400000000009"/>
    <n v="213"/>
    <n v="2"/>
    <x v="0"/>
    <n v="97826.64"/>
    <x v="14"/>
  </r>
  <r>
    <x v="86"/>
    <s v="P0234"/>
    <x v="161"/>
    <x v="6"/>
    <s v="Supplier_29"/>
    <x v="1"/>
    <n v="4"/>
    <n v="1014.58"/>
    <n v="4058.32"/>
    <n v="337"/>
    <n v="4"/>
    <x v="1"/>
    <n v="341913.46"/>
    <x v="2"/>
  </r>
  <r>
    <x v="244"/>
    <s v="P0076"/>
    <x v="69"/>
    <x v="0"/>
    <s v="Supplier_21"/>
    <x v="2"/>
    <n v="13"/>
    <n v="203.47"/>
    <n v="2645.11"/>
    <n v="197"/>
    <n v="14"/>
    <x v="0"/>
    <n v="40083.589999999997"/>
    <x v="20"/>
  </r>
  <r>
    <x v="439"/>
    <s v="P0224"/>
    <x v="56"/>
    <x v="6"/>
    <s v="Supplier_16"/>
    <x v="4"/>
    <n v="4"/>
    <n v="3625.64"/>
    <n v="14502.56"/>
    <n v="371"/>
    <n v="12"/>
    <x v="0"/>
    <n v="1345112.44"/>
    <x v="23"/>
  </r>
  <r>
    <x v="261"/>
    <s v="P0215"/>
    <x v="24"/>
    <x v="6"/>
    <s v="Supplier_17"/>
    <x v="1"/>
    <n v="8"/>
    <n v="824.25"/>
    <n v="6594"/>
    <n v="551"/>
    <n v="2"/>
    <x v="1"/>
    <n v="454161.75"/>
    <x v="2"/>
  </r>
  <r>
    <x v="309"/>
    <s v="P0242"/>
    <x v="40"/>
    <x v="2"/>
    <s v="Supplier_27"/>
    <x v="0"/>
    <n v="5"/>
    <n v="4042.64"/>
    <n v="20213.2"/>
    <n v="490"/>
    <n v="9"/>
    <x v="1"/>
    <n v="1980893.5999999999"/>
    <x v="15"/>
  </r>
  <r>
    <x v="414"/>
    <s v="P0274"/>
    <x v="256"/>
    <x v="8"/>
    <s v="Supplier_6"/>
    <x v="2"/>
    <n v="2"/>
    <n v="2703.99"/>
    <n v="5407.98"/>
    <n v="308"/>
    <n v="7"/>
    <x v="1"/>
    <n v="832828.91999999993"/>
    <x v="21"/>
  </r>
  <r>
    <x v="653"/>
    <s v="P0146"/>
    <x v="169"/>
    <x v="7"/>
    <s v="Supplier_30"/>
    <x v="3"/>
    <n v="21"/>
    <n v="3435.01"/>
    <n v="72135.210000000006"/>
    <n v="111"/>
    <n v="5"/>
    <x v="0"/>
    <n v="381286.11000000004"/>
    <x v="13"/>
  </r>
  <r>
    <x v="100"/>
    <s v="P0011"/>
    <x v="252"/>
    <x v="1"/>
    <s v="Supplier_27"/>
    <x v="3"/>
    <n v="52"/>
    <n v="14295.59"/>
    <n v="743370.68"/>
    <n v="71"/>
    <n v="2"/>
    <x v="2"/>
    <n v="1014986.89"/>
    <x v="0"/>
  </r>
  <r>
    <x v="664"/>
    <s v="P0193"/>
    <x v="17"/>
    <x v="4"/>
    <s v="Supplier_21"/>
    <x v="3"/>
    <n v="12"/>
    <n v="2511.66"/>
    <n v="30139.919999999998"/>
    <n v="125"/>
    <n v="7"/>
    <x v="0"/>
    <n v="313957.5"/>
    <x v="7"/>
  </r>
  <r>
    <x v="604"/>
    <s v="P0263"/>
    <x v="86"/>
    <x v="2"/>
    <s v="Supplier_21"/>
    <x v="0"/>
    <n v="7"/>
    <n v="1628.21"/>
    <n v="11397.47"/>
    <n v="284"/>
    <n v="14"/>
    <x v="0"/>
    <n v="462411.64"/>
    <x v="9"/>
  </r>
  <r>
    <x v="126"/>
    <s v="P0032"/>
    <x v="227"/>
    <x v="5"/>
    <s v="Supplier_9"/>
    <x v="1"/>
    <n v="26"/>
    <n v="2656.16"/>
    <n v="69060.160000000003"/>
    <n v="70"/>
    <n v="14"/>
    <x v="2"/>
    <n v="185931.19999999998"/>
    <x v="13"/>
  </r>
  <r>
    <x v="248"/>
    <s v="P0259"/>
    <x v="32"/>
    <x v="2"/>
    <s v="Supplier_21"/>
    <x v="2"/>
    <n v="10"/>
    <n v="3575.97"/>
    <n v="35759.699999999997"/>
    <n v="255"/>
    <n v="8"/>
    <x v="1"/>
    <n v="911872.35"/>
    <x v="9"/>
  </r>
  <r>
    <x v="668"/>
    <s v="P0142"/>
    <x v="22"/>
    <x v="7"/>
    <s v="Supplier_8"/>
    <x v="2"/>
    <n v="25"/>
    <n v="6135.63"/>
    <n v="153390.75"/>
    <n v="188"/>
    <n v="12"/>
    <x v="0"/>
    <n v="1153498.44"/>
    <x v="16"/>
  </r>
  <r>
    <x v="660"/>
    <s v="P0129"/>
    <x v="15"/>
    <x v="7"/>
    <s v="Supplier_14"/>
    <x v="3"/>
    <n v="19"/>
    <n v="28008.38"/>
    <n v="532159.22"/>
    <n v="242"/>
    <n v="13"/>
    <x v="0"/>
    <n v="6778027.96"/>
    <x v="11"/>
  </r>
  <r>
    <x v="163"/>
    <s v="P0013"/>
    <x v="49"/>
    <x v="1"/>
    <s v="Supplier_5"/>
    <x v="4"/>
    <n v="40"/>
    <n v="2733.93"/>
    <n v="109357.2"/>
    <n v="104"/>
    <n v="11"/>
    <x v="2"/>
    <n v="284328.71999999997"/>
    <x v="16"/>
  </r>
  <r>
    <x v="647"/>
    <s v="P0011"/>
    <x v="252"/>
    <x v="1"/>
    <s v="Supplier_16"/>
    <x v="2"/>
    <n v="30"/>
    <n v="3414.57"/>
    <n v="102437.1"/>
    <n v="103"/>
    <n v="9"/>
    <x v="2"/>
    <n v="351700.71"/>
    <x v="21"/>
  </r>
  <r>
    <x v="307"/>
    <s v="P0094"/>
    <x v="121"/>
    <x v="9"/>
    <s v="Supplier_4"/>
    <x v="4"/>
    <n v="17"/>
    <n v="1636.56"/>
    <n v="27821.52"/>
    <n v="114"/>
    <n v="7"/>
    <x v="0"/>
    <n v="186567.84"/>
    <x v="2"/>
  </r>
  <r>
    <x v="714"/>
    <s v="P0042"/>
    <x v="176"/>
    <x v="5"/>
    <s v="Supplier_4"/>
    <x v="3"/>
    <n v="41"/>
    <n v="1884.38"/>
    <n v="77259.58"/>
    <n v="113"/>
    <n v="9"/>
    <x v="2"/>
    <n v="212934.94"/>
    <x v="3"/>
  </r>
  <r>
    <x v="286"/>
    <s v="P0095"/>
    <x v="208"/>
    <x v="9"/>
    <s v="Supplier_2"/>
    <x v="4"/>
    <n v="24"/>
    <n v="1755.35"/>
    <n v="42128.4"/>
    <n v="224"/>
    <n v="12"/>
    <x v="0"/>
    <n v="393198.39999999997"/>
    <x v="18"/>
  </r>
  <r>
    <x v="19"/>
    <s v="P0254"/>
    <x v="111"/>
    <x v="2"/>
    <s v="Supplier_18"/>
    <x v="1"/>
    <n v="3"/>
    <n v="4034.89"/>
    <n v="12104.67"/>
    <n v="328"/>
    <n v="13"/>
    <x v="1"/>
    <n v="1323443.92"/>
    <x v="3"/>
  </r>
  <r>
    <x v="406"/>
    <s v="P0102"/>
    <x v="71"/>
    <x v="9"/>
    <s v="Supplier_4"/>
    <x v="1"/>
    <n v="21"/>
    <n v="1931.7"/>
    <n v="40565.699999999997"/>
    <n v="89"/>
    <n v="3"/>
    <x v="0"/>
    <n v="171921.30000000002"/>
    <x v="0"/>
  </r>
  <r>
    <x v="149"/>
    <s v="P0229"/>
    <x v="294"/>
    <x v="6"/>
    <s v="Supplier_30"/>
    <x v="1"/>
    <n v="5"/>
    <n v="4025.93"/>
    <n v="20129.650000000001"/>
    <n v="492"/>
    <n v="8"/>
    <x v="1"/>
    <n v="1980757.5599999998"/>
    <x v="3"/>
  </r>
  <r>
    <x v="612"/>
    <s v="P0150"/>
    <x v="202"/>
    <x v="7"/>
    <s v="Supplier_10"/>
    <x v="2"/>
    <n v="19"/>
    <n v="7930.03"/>
    <n v="150670.57"/>
    <n v="239"/>
    <n v="11"/>
    <x v="0"/>
    <n v="1895277.17"/>
    <x v="20"/>
  </r>
  <r>
    <x v="164"/>
    <s v="P0231"/>
    <x v="93"/>
    <x v="6"/>
    <s v="Supplier_13"/>
    <x v="3"/>
    <n v="15"/>
    <n v="2910.82"/>
    <n v="43662.3"/>
    <n v="373"/>
    <n v="4"/>
    <x v="1"/>
    <n v="1085735.8600000001"/>
    <x v="15"/>
  </r>
  <r>
    <x v="374"/>
    <s v="P0131"/>
    <x v="279"/>
    <x v="7"/>
    <s v="Supplier_1"/>
    <x v="1"/>
    <n v="17"/>
    <n v="3411.75"/>
    <n v="57999.75"/>
    <n v="115"/>
    <n v="7"/>
    <x v="0"/>
    <n v="392351.25"/>
    <x v="23"/>
  </r>
  <r>
    <x v="603"/>
    <s v="P0223"/>
    <x v="28"/>
    <x v="6"/>
    <s v="Supplier_12"/>
    <x v="0"/>
    <n v="9"/>
    <n v="1611.87"/>
    <n v="14506.83"/>
    <n v="548"/>
    <n v="9"/>
    <x v="1"/>
    <n v="883304.75999999989"/>
    <x v="13"/>
  </r>
  <r>
    <x v="702"/>
    <s v="P0112"/>
    <x v="44"/>
    <x v="9"/>
    <s v="Supplier_15"/>
    <x v="2"/>
    <n v="17"/>
    <n v="1737.17"/>
    <n v="29531.89"/>
    <n v="249"/>
    <n v="4"/>
    <x v="0"/>
    <n v="432555.33"/>
    <x v="21"/>
  </r>
  <r>
    <x v="175"/>
    <s v="P0090"/>
    <x v="146"/>
    <x v="0"/>
    <s v="Supplier_3"/>
    <x v="4"/>
    <n v="17"/>
    <n v="70.260000000000005"/>
    <n v="1194.42"/>
    <n v="140"/>
    <n v="2"/>
    <x v="0"/>
    <n v="9836.4000000000015"/>
    <x v="17"/>
  </r>
  <r>
    <x v="393"/>
    <s v="P0291"/>
    <x v="37"/>
    <x v="8"/>
    <s v="Supplier_27"/>
    <x v="2"/>
    <n v="8"/>
    <n v="489.08"/>
    <n v="3912.64"/>
    <n v="443"/>
    <n v="9"/>
    <x v="1"/>
    <n v="216662.44"/>
    <x v="11"/>
  </r>
  <r>
    <x v="115"/>
    <s v="P0261"/>
    <x v="286"/>
    <x v="2"/>
    <s v="Supplier_7"/>
    <x v="0"/>
    <n v="3"/>
    <n v="4817.1000000000004"/>
    <n v="14451.3"/>
    <n v="423"/>
    <n v="6"/>
    <x v="1"/>
    <n v="2037633.3"/>
    <x v="6"/>
  </r>
  <r>
    <x v="290"/>
    <s v="P0090"/>
    <x v="146"/>
    <x v="0"/>
    <s v="Supplier_14"/>
    <x v="3"/>
    <n v="12"/>
    <n v="114.58"/>
    <n v="1374.96"/>
    <n v="101"/>
    <n v="5"/>
    <x v="0"/>
    <n v="11572.58"/>
    <x v="16"/>
  </r>
  <r>
    <x v="576"/>
    <s v="P0013"/>
    <x v="49"/>
    <x v="1"/>
    <s v="Supplier_4"/>
    <x v="4"/>
    <n v="25"/>
    <n v="14622.89"/>
    <n v="365572.25"/>
    <n v="59"/>
    <n v="8"/>
    <x v="0"/>
    <n v="862750.51"/>
    <x v="1"/>
  </r>
  <r>
    <x v="366"/>
    <s v="P0208"/>
    <x v="144"/>
    <x v="4"/>
    <s v="Supplier_7"/>
    <x v="3"/>
    <n v="9"/>
    <n v="1565.7"/>
    <n v="14091.3"/>
    <n v="159"/>
    <n v="3"/>
    <x v="0"/>
    <n v="248946.30000000002"/>
    <x v="16"/>
  </r>
  <r>
    <x v="465"/>
    <s v="P0001"/>
    <x v="68"/>
    <x v="1"/>
    <s v="Supplier_8"/>
    <x v="1"/>
    <n v="48"/>
    <n v="19120.939999999999"/>
    <n v="917805.12"/>
    <n v="85"/>
    <n v="13"/>
    <x v="0"/>
    <n v="1625279.9"/>
    <x v="7"/>
  </r>
  <r>
    <x v="59"/>
    <s v="P0047"/>
    <x v="5"/>
    <x v="5"/>
    <s v="Supplier_6"/>
    <x v="3"/>
    <n v="39"/>
    <n v="4348.76"/>
    <n v="169601.64"/>
    <n v="112"/>
    <n v="2"/>
    <x v="2"/>
    <n v="487061.12"/>
    <x v="0"/>
  </r>
  <r>
    <x v="422"/>
    <s v="P0187"/>
    <x v="79"/>
    <x v="4"/>
    <s v="Supplier_18"/>
    <x v="1"/>
    <n v="9"/>
    <n v="4537.3500000000004"/>
    <n v="40836.15"/>
    <n v="195"/>
    <n v="7"/>
    <x v="0"/>
    <n v="884783.25000000012"/>
    <x v="10"/>
  </r>
  <r>
    <x v="187"/>
    <s v="P0104"/>
    <x v="98"/>
    <x v="9"/>
    <s v="Supplier_13"/>
    <x v="0"/>
    <n v="17"/>
    <n v="1969.67"/>
    <n v="33484.39"/>
    <n v="167"/>
    <n v="9"/>
    <x v="0"/>
    <n v="328934.89"/>
    <x v="17"/>
  </r>
  <r>
    <x v="175"/>
    <s v="P0259"/>
    <x v="32"/>
    <x v="2"/>
    <s v="Supplier_17"/>
    <x v="1"/>
    <n v="10"/>
    <n v="3143.25"/>
    <n v="31432.5"/>
    <n v="270"/>
    <n v="13"/>
    <x v="1"/>
    <n v="848677.5"/>
    <x v="17"/>
  </r>
  <r>
    <x v="102"/>
    <s v="P0237"/>
    <x v="264"/>
    <x v="6"/>
    <s v="Supplier_13"/>
    <x v="1"/>
    <n v="1"/>
    <n v="3355.64"/>
    <n v="3355.64"/>
    <n v="389"/>
    <n v="10"/>
    <x v="0"/>
    <n v="1305343.96"/>
    <x v="5"/>
  </r>
  <r>
    <x v="581"/>
    <s v="P0135"/>
    <x v="151"/>
    <x v="7"/>
    <s v="Supplier_29"/>
    <x v="1"/>
    <n v="16"/>
    <n v="26873.31"/>
    <n v="429972.96"/>
    <n v="155"/>
    <n v="9"/>
    <x v="0"/>
    <n v="4165363.0500000003"/>
    <x v="6"/>
  </r>
  <r>
    <x v="715"/>
    <s v="P0254"/>
    <x v="111"/>
    <x v="2"/>
    <s v="Supplier_24"/>
    <x v="3"/>
    <n v="9"/>
    <n v="1096.21"/>
    <n v="9865.89"/>
    <n v="489"/>
    <n v="2"/>
    <x v="1"/>
    <n v="536046.69000000006"/>
    <x v="22"/>
  </r>
  <r>
    <x v="610"/>
    <s v="P0007"/>
    <x v="1"/>
    <x v="1"/>
    <s v="Supplier_20"/>
    <x v="0"/>
    <n v="43"/>
    <n v="1912.76"/>
    <n v="82248.679999999993"/>
    <n v="58"/>
    <n v="7"/>
    <x v="0"/>
    <n v="110940.08"/>
    <x v="0"/>
  </r>
  <r>
    <x v="464"/>
    <s v="P0013"/>
    <x v="49"/>
    <x v="1"/>
    <s v="Supplier_25"/>
    <x v="4"/>
    <n v="39"/>
    <n v="18371.47"/>
    <n v="716487.33"/>
    <n v="94"/>
    <n v="11"/>
    <x v="2"/>
    <n v="1726918.1800000002"/>
    <x v="2"/>
  </r>
  <r>
    <x v="242"/>
    <s v="P0234"/>
    <x v="161"/>
    <x v="6"/>
    <s v="Supplier_8"/>
    <x v="2"/>
    <n v="3"/>
    <n v="4596.6000000000004"/>
    <n v="13789.8"/>
    <n v="274"/>
    <n v="4"/>
    <x v="1"/>
    <n v="1259468.4000000001"/>
    <x v="19"/>
  </r>
  <r>
    <x v="425"/>
    <s v="P0158"/>
    <x v="61"/>
    <x v="3"/>
    <s v="Supplier_1"/>
    <x v="0"/>
    <n v="24"/>
    <n v="1510.42"/>
    <n v="36250.080000000002"/>
    <n v="105"/>
    <n v="10"/>
    <x v="0"/>
    <n v="158594.1"/>
    <x v="23"/>
  </r>
  <r>
    <x v="219"/>
    <s v="P0086"/>
    <x v="95"/>
    <x v="0"/>
    <s v="Supplier_27"/>
    <x v="1"/>
    <n v="10"/>
    <n v="344.72"/>
    <n v="3447.2"/>
    <n v="227"/>
    <n v="5"/>
    <x v="0"/>
    <n v="78251.44"/>
    <x v="6"/>
  </r>
  <r>
    <x v="493"/>
    <s v="P0049"/>
    <x v="112"/>
    <x v="5"/>
    <s v="Supplier_20"/>
    <x v="0"/>
    <n v="30"/>
    <n v="3609.19"/>
    <n v="108275.7"/>
    <n v="116"/>
    <n v="13"/>
    <x v="2"/>
    <n v="418666.04"/>
    <x v="6"/>
  </r>
  <r>
    <x v="392"/>
    <s v="P0159"/>
    <x v="222"/>
    <x v="3"/>
    <s v="Supplier_6"/>
    <x v="3"/>
    <n v="24"/>
    <n v="166.28"/>
    <n v="3990.72"/>
    <n v="178"/>
    <n v="2"/>
    <x v="0"/>
    <n v="29597.84"/>
    <x v="17"/>
  </r>
  <r>
    <x v="383"/>
    <s v="P0206"/>
    <x v="8"/>
    <x v="4"/>
    <s v="Supplier_16"/>
    <x v="1"/>
    <n v="23"/>
    <n v="2544.12"/>
    <n v="58514.76"/>
    <n v="165"/>
    <n v="8"/>
    <x v="0"/>
    <n v="419779.8"/>
    <x v="20"/>
  </r>
  <r>
    <x v="439"/>
    <s v="P0106"/>
    <x v="220"/>
    <x v="9"/>
    <s v="Supplier_26"/>
    <x v="3"/>
    <n v="24"/>
    <n v="4479.53"/>
    <n v="107508.72"/>
    <n v="220"/>
    <n v="12"/>
    <x v="0"/>
    <n v="985496.6"/>
    <x v="23"/>
  </r>
  <r>
    <x v="76"/>
    <s v="P0234"/>
    <x v="161"/>
    <x v="6"/>
    <s v="Supplier_28"/>
    <x v="1"/>
    <n v="10"/>
    <n v="1116.69"/>
    <n v="11166.9"/>
    <n v="538"/>
    <n v="5"/>
    <x v="0"/>
    <n v="600779.22"/>
    <x v="1"/>
  </r>
  <r>
    <x v="700"/>
    <s v="P0284"/>
    <x v="152"/>
    <x v="8"/>
    <s v="Supplier_4"/>
    <x v="4"/>
    <n v="6"/>
    <n v="3976.54"/>
    <n v="23859.24"/>
    <n v="367"/>
    <n v="5"/>
    <x v="0"/>
    <n v="1459390.18"/>
    <x v="21"/>
  </r>
  <r>
    <x v="692"/>
    <s v="P0161"/>
    <x v="27"/>
    <x v="3"/>
    <s v="Supplier_9"/>
    <x v="1"/>
    <n v="20"/>
    <n v="482.13"/>
    <n v="9642.6"/>
    <n v="94"/>
    <n v="14"/>
    <x v="0"/>
    <n v="45320.22"/>
    <x v="15"/>
  </r>
  <r>
    <x v="589"/>
    <s v="P0170"/>
    <x v="231"/>
    <x v="3"/>
    <s v="Supplier_19"/>
    <x v="4"/>
    <n v="22"/>
    <n v="4359.8100000000004"/>
    <n v="95915.82"/>
    <n v="191"/>
    <n v="11"/>
    <x v="0"/>
    <n v="832723.71000000008"/>
    <x v="15"/>
  </r>
  <r>
    <x v="231"/>
    <s v="P0057"/>
    <x v="160"/>
    <x v="5"/>
    <s v="Supplier_11"/>
    <x v="1"/>
    <n v="28"/>
    <n v="3925.14"/>
    <n v="109903.92"/>
    <n v="32"/>
    <n v="12"/>
    <x v="0"/>
    <n v="125604.48"/>
    <x v="16"/>
  </r>
  <r>
    <x v="366"/>
    <s v="P0212"/>
    <x v="195"/>
    <x v="6"/>
    <s v="Supplier_27"/>
    <x v="4"/>
    <n v="7"/>
    <n v="3141.4"/>
    <n v="21989.8"/>
    <n v="465"/>
    <n v="10"/>
    <x v="1"/>
    <n v="1460751"/>
    <x v="16"/>
  </r>
  <r>
    <x v="448"/>
    <s v="P0199"/>
    <x v="120"/>
    <x v="4"/>
    <s v="Supplier_29"/>
    <x v="1"/>
    <n v="19"/>
    <n v="4925.26"/>
    <n v="93579.94"/>
    <n v="152"/>
    <n v="13"/>
    <x v="0"/>
    <n v="748639.52"/>
    <x v="20"/>
  </r>
  <r>
    <x v="375"/>
    <s v="P0182"/>
    <x v="4"/>
    <x v="4"/>
    <s v="Supplier_11"/>
    <x v="1"/>
    <n v="19"/>
    <n v="3856.93"/>
    <n v="73281.67"/>
    <n v="140"/>
    <n v="4"/>
    <x v="0"/>
    <n v="539970.19999999995"/>
    <x v="4"/>
  </r>
  <r>
    <x v="399"/>
    <s v="P0100"/>
    <x v="251"/>
    <x v="9"/>
    <s v="Supplier_15"/>
    <x v="3"/>
    <n v="17"/>
    <n v="4392.29"/>
    <n v="74668.929999999993"/>
    <n v="196"/>
    <n v="12"/>
    <x v="0"/>
    <n v="860888.84"/>
    <x v="5"/>
  </r>
  <r>
    <x v="246"/>
    <s v="P0231"/>
    <x v="93"/>
    <x v="6"/>
    <s v="Supplier_8"/>
    <x v="1"/>
    <n v="1"/>
    <n v="2635.94"/>
    <n v="2635.94"/>
    <n v="466"/>
    <n v="7"/>
    <x v="0"/>
    <n v="1228348.04"/>
    <x v="23"/>
  </r>
  <r>
    <x v="45"/>
    <s v="P0269"/>
    <x v="168"/>
    <x v="2"/>
    <s v="Supplier_15"/>
    <x v="0"/>
    <n v="10"/>
    <n v="1514.21"/>
    <n v="15142.1"/>
    <n v="259"/>
    <n v="11"/>
    <x v="1"/>
    <n v="392180.39"/>
    <x v="0"/>
  </r>
  <r>
    <x v="29"/>
    <s v="P0084"/>
    <x v="12"/>
    <x v="0"/>
    <s v="Supplier_28"/>
    <x v="4"/>
    <n v="16"/>
    <n v="193.46"/>
    <n v="3095.36"/>
    <n v="234"/>
    <n v="13"/>
    <x v="0"/>
    <n v="45269.64"/>
    <x v="12"/>
  </r>
  <r>
    <x v="671"/>
    <s v="P0149"/>
    <x v="26"/>
    <x v="7"/>
    <s v="Supplier_28"/>
    <x v="3"/>
    <n v="23"/>
    <n v="27089.62"/>
    <n v="623061.26"/>
    <n v="208"/>
    <n v="10"/>
    <x v="0"/>
    <n v="5634640.96"/>
    <x v="12"/>
  </r>
  <r>
    <x v="78"/>
    <s v="P0091"/>
    <x v="285"/>
    <x v="9"/>
    <s v="Supplier_15"/>
    <x v="2"/>
    <n v="10"/>
    <n v="342.07"/>
    <n v="3420.7"/>
    <n v="164"/>
    <n v="11"/>
    <x v="0"/>
    <n v="56099.479999999996"/>
    <x v="9"/>
  </r>
  <r>
    <x v="572"/>
    <s v="P0055"/>
    <x v="157"/>
    <x v="5"/>
    <s v="Supplier_28"/>
    <x v="3"/>
    <n v="27"/>
    <n v="3283.2"/>
    <n v="88646.399999999994"/>
    <n v="45"/>
    <n v="11"/>
    <x v="0"/>
    <n v="147744"/>
    <x v="22"/>
  </r>
  <r>
    <x v="315"/>
    <s v="P0140"/>
    <x v="78"/>
    <x v="7"/>
    <s v="Supplier_27"/>
    <x v="4"/>
    <n v="16"/>
    <n v="15632.06"/>
    <n v="250112.96"/>
    <n v="171"/>
    <n v="13"/>
    <x v="0"/>
    <n v="2673082.2599999998"/>
    <x v="5"/>
  </r>
  <r>
    <x v="638"/>
    <s v="P0159"/>
    <x v="222"/>
    <x v="3"/>
    <s v="Supplier_22"/>
    <x v="0"/>
    <n v="22"/>
    <n v="2833.3"/>
    <n v="62332.6"/>
    <n v="190"/>
    <n v="14"/>
    <x v="0"/>
    <n v="538327"/>
    <x v="8"/>
  </r>
  <r>
    <x v="146"/>
    <s v="P0074"/>
    <x v="140"/>
    <x v="0"/>
    <s v="Supplier_30"/>
    <x v="2"/>
    <n v="18"/>
    <n v="466.8"/>
    <n v="8402.4"/>
    <n v="98"/>
    <n v="11"/>
    <x v="0"/>
    <n v="45746.400000000001"/>
    <x v="21"/>
  </r>
  <r>
    <x v="469"/>
    <s v="P0021"/>
    <x v="235"/>
    <x v="1"/>
    <s v="Supplier_16"/>
    <x v="1"/>
    <n v="35"/>
    <n v="16126.08"/>
    <n v="564412.80000000005"/>
    <n v="44"/>
    <n v="9"/>
    <x v="0"/>
    <n v="709547.52000000002"/>
    <x v="14"/>
  </r>
  <r>
    <x v="509"/>
    <s v="P0283"/>
    <x v="77"/>
    <x v="8"/>
    <s v="Supplier_15"/>
    <x v="0"/>
    <n v="1"/>
    <n v="2062.94"/>
    <n v="2062.94"/>
    <n v="497"/>
    <n v="3"/>
    <x v="0"/>
    <n v="1025281.18"/>
    <x v="19"/>
  </r>
  <r>
    <x v="585"/>
    <s v="P0192"/>
    <x v="10"/>
    <x v="4"/>
    <s v="Supplier_17"/>
    <x v="0"/>
    <n v="24"/>
    <n v="2777.3"/>
    <n v="66655.199999999997"/>
    <n v="90"/>
    <n v="7"/>
    <x v="0"/>
    <n v="249957.00000000003"/>
    <x v="16"/>
  </r>
  <r>
    <x v="709"/>
    <s v="P0298"/>
    <x v="155"/>
    <x v="8"/>
    <s v="Supplier_11"/>
    <x v="4"/>
    <n v="7"/>
    <n v="4360.82"/>
    <n v="30525.74"/>
    <n v="557"/>
    <n v="6"/>
    <x v="1"/>
    <n v="2428976.7399999998"/>
    <x v="0"/>
  </r>
  <r>
    <x v="690"/>
    <s v="P0057"/>
    <x v="160"/>
    <x v="5"/>
    <s v="Supplier_14"/>
    <x v="3"/>
    <n v="54"/>
    <n v="2110.48"/>
    <n v="113965.92"/>
    <n v="72"/>
    <n v="4"/>
    <x v="2"/>
    <n v="151954.56"/>
    <x v="0"/>
  </r>
  <r>
    <x v="57"/>
    <s v="P0246"/>
    <x v="284"/>
    <x v="2"/>
    <s v="Supplier_16"/>
    <x v="0"/>
    <n v="4"/>
    <n v="1800.5"/>
    <n v="7202"/>
    <n v="273"/>
    <n v="10"/>
    <x v="0"/>
    <n v="491536.5"/>
    <x v="2"/>
  </r>
  <r>
    <x v="313"/>
    <s v="P0289"/>
    <x v="147"/>
    <x v="8"/>
    <s v="Supplier_10"/>
    <x v="2"/>
    <n v="2"/>
    <n v="4236.46"/>
    <n v="8472.92"/>
    <n v="475"/>
    <n v="6"/>
    <x v="1"/>
    <n v="2012318.5"/>
    <x v="7"/>
  </r>
  <r>
    <x v="645"/>
    <s v="P0257"/>
    <x v="54"/>
    <x v="2"/>
    <s v="Supplier_26"/>
    <x v="4"/>
    <n v="5"/>
    <n v="4906.59"/>
    <n v="24532.95"/>
    <n v="365"/>
    <n v="10"/>
    <x v="0"/>
    <n v="1790905.35"/>
    <x v="8"/>
  </r>
  <r>
    <x v="653"/>
    <s v="P0206"/>
    <x v="8"/>
    <x v="4"/>
    <s v="Supplier_25"/>
    <x v="3"/>
    <n v="13"/>
    <n v="4478.82"/>
    <n v="58224.66"/>
    <n v="117"/>
    <n v="8"/>
    <x v="0"/>
    <n v="524021.93999999994"/>
    <x v="13"/>
  </r>
  <r>
    <x v="570"/>
    <s v="P0040"/>
    <x v="63"/>
    <x v="5"/>
    <s v="Supplier_16"/>
    <x v="0"/>
    <n v="33"/>
    <n v="3336.92"/>
    <n v="110118.36"/>
    <n v="109"/>
    <n v="9"/>
    <x v="2"/>
    <n v="363724.28"/>
    <x v="9"/>
  </r>
  <r>
    <x v="414"/>
    <s v="P0216"/>
    <x v="260"/>
    <x v="6"/>
    <s v="Supplier_14"/>
    <x v="4"/>
    <n v="8"/>
    <n v="286.68"/>
    <n v="2293.44"/>
    <n v="417"/>
    <n v="8"/>
    <x v="0"/>
    <n v="119545.56"/>
    <x v="21"/>
  </r>
  <r>
    <x v="214"/>
    <s v="P0287"/>
    <x v="119"/>
    <x v="8"/>
    <s v="Supplier_19"/>
    <x v="0"/>
    <n v="2"/>
    <n v="1524.57"/>
    <n v="3049.14"/>
    <n v="486"/>
    <n v="5"/>
    <x v="0"/>
    <n v="740941.02"/>
    <x v="2"/>
  </r>
  <r>
    <x v="476"/>
    <s v="P0215"/>
    <x v="24"/>
    <x v="6"/>
    <s v="Supplier_6"/>
    <x v="2"/>
    <n v="4"/>
    <n v="1065.6300000000001"/>
    <n v="4262.5200000000004"/>
    <n v="434"/>
    <n v="2"/>
    <x v="0"/>
    <n v="462483.42000000004"/>
    <x v="6"/>
  </r>
  <r>
    <x v="46"/>
    <s v="P0188"/>
    <x v="52"/>
    <x v="4"/>
    <s v="Supplier_4"/>
    <x v="2"/>
    <n v="21"/>
    <n v="2925.24"/>
    <n v="61430.04"/>
    <n v="132"/>
    <n v="3"/>
    <x v="0"/>
    <n v="386131.68"/>
    <x v="2"/>
  </r>
  <r>
    <x v="442"/>
    <s v="P0053"/>
    <x v="30"/>
    <x v="5"/>
    <s v="Supplier_19"/>
    <x v="4"/>
    <n v="31"/>
    <n v="1001.35"/>
    <n v="31041.85"/>
    <n v="92"/>
    <n v="7"/>
    <x v="0"/>
    <n v="92124.2"/>
    <x v="4"/>
  </r>
  <r>
    <x v="491"/>
    <s v="P0009"/>
    <x v="166"/>
    <x v="1"/>
    <s v="Supplier_26"/>
    <x v="4"/>
    <n v="75"/>
    <n v="12162.71"/>
    <n v="912203.25"/>
    <n v="57"/>
    <n v="5"/>
    <x v="0"/>
    <n v="693274.47"/>
    <x v="18"/>
  </r>
  <r>
    <x v="207"/>
    <s v="P0031"/>
    <x v="224"/>
    <x v="5"/>
    <s v="Supplier_20"/>
    <x v="4"/>
    <n v="64"/>
    <n v="3972.37"/>
    <n v="254231.67999999999"/>
    <n v="55"/>
    <n v="7"/>
    <x v="2"/>
    <n v="218480.35"/>
    <x v="14"/>
  </r>
  <r>
    <x v="437"/>
    <s v="P0116"/>
    <x v="156"/>
    <x v="9"/>
    <s v="Supplier_27"/>
    <x v="4"/>
    <n v="14"/>
    <n v="2062.19"/>
    <n v="28870.66"/>
    <n v="130"/>
    <n v="11"/>
    <x v="0"/>
    <n v="268084.7"/>
    <x v="15"/>
  </r>
  <r>
    <x v="217"/>
    <s v="P0123"/>
    <x v="249"/>
    <x v="7"/>
    <s v="Supplier_19"/>
    <x v="3"/>
    <n v="22"/>
    <n v="24913.040000000001"/>
    <n v="548086.88"/>
    <n v="146"/>
    <n v="4"/>
    <x v="0"/>
    <n v="3637303.8400000003"/>
    <x v="1"/>
  </r>
  <r>
    <x v="282"/>
    <s v="P0132"/>
    <x v="70"/>
    <x v="7"/>
    <s v="Supplier_28"/>
    <x v="3"/>
    <n v="22"/>
    <n v="19601.34"/>
    <n v="431229.48"/>
    <n v="217"/>
    <n v="2"/>
    <x v="0"/>
    <n v="4253490.78"/>
    <x v="3"/>
  </r>
  <r>
    <x v="459"/>
    <s v="P0080"/>
    <x v="62"/>
    <x v="0"/>
    <s v="Supplier_4"/>
    <x v="2"/>
    <n v="22"/>
    <n v="130.41999999999999"/>
    <n v="2869.24"/>
    <n v="182"/>
    <n v="9"/>
    <x v="0"/>
    <n v="23736.44"/>
    <x v="18"/>
  </r>
  <r>
    <x v="166"/>
    <s v="P0154"/>
    <x v="240"/>
    <x v="3"/>
    <s v="Supplier_10"/>
    <x v="3"/>
    <n v="9"/>
    <n v="1689.61"/>
    <n v="15206.49"/>
    <n v="101"/>
    <n v="3"/>
    <x v="0"/>
    <n v="170650.61"/>
    <x v="17"/>
  </r>
  <r>
    <x v="710"/>
    <s v="P0181"/>
    <x v="65"/>
    <x v="4"/>
    <s v="Supplier_16"/>
    <x v="3"/>
    <n v="25"/>
    <n v="3588.89"/>
    <n v="89722.25"/>
    <n v="113"/>
    <n v="10"/>
    <x v="0"/>
    <n v="405544.57"/>
    <x v="19"/>
  </r>
  <r>
    <x v="23"/>
    <s v="P0115"/>
    <x v="92"/>
    <x v="9"/>
    <s v="Supplier_10"/>
    <x v="3"/>
    <n v="8"/>
    <n v="2661.4"/>
    <n v="21291.200000000001"/>
    <n v="164"/>
    <n v="10"/>
    <x v="0"/>
    <n v="436469.60000000003"/>
    <x v="14"/>
  </r>
  <r>
    <x v="570"/>
    <s v="P0188"/>
    <x v="52"/>
    <x v="4"/>
    <s v="Supplier_23"/>
    <x v="3"/>
    <n v="19"/>
    <n v="4572.6400000000003"/>
    <n v="86880.16"/>
    <n v="93"/>
    <n v="10"/>
    <x v="0"/>
    <n v="425255.52"/>
    <x v="9"/>
  </r>
  <r>
    <x v="176"/>
    <s v="P0141"/>
    <x v="181"/>
    <x v="7"/>
    <s v="Supplier_5"/>
    <x v="4"/>
    <n v="9"/>
    <n v="9894.17"/>
    <n v="89047.53"/>
    <n v="179"/>
    <n v="13"/>
    <x v="0"/>
    <n v="1771056.43"/>
    <x v="19"/>
  </r>
  <r>
    <x v="524"/>
    <s v="P0112"/>
    <x v="44"/>
    <x v="9"/>
    <s v="Supplier_28"/>
    <x v="0"/>
    <n v="19"/>
    <n v="1442.72"/>
    <n v="27411.68"/>
    <n v="150"/>
    <n v="12"/>
    <x v="0"/>
    <n v="216408"/>
    <x v="14"/>
  </r>
  <r>
    <x v="536"/>
    <s v="P0112"/>
    <x v="44"/>
    <x v="9"/>
    <s v="Supplier_7"/>
    <x v="1"/>
    <n v="9"/>
    <n v="1616"/>
    <n v="14544"/>
    <n v="159"/>
    <n v="3"/>
    <x v="0"/>
    <n v="256944"/>
    <x v="8"/>
  </r>
  <r>
    <x v="49"/>
    <s v="P0135"/>
    <x v="151"/>
    <x v="7"/>
    <s v="Supplier_10"/>
    <x v="2"/>
    <n v="14"/>
    <n v="2535.44"/>
    <n v="35496.160000000003"/>
    <n v="145"/>
    <n v="10"/>
    <x v="0"/>
    <n v="367638.8"/>
    <x v="19"/>
  </r>
  <r>
    <x v="634"/>
    <s v="P0286"/>
    <x v="262"/>
    <x v="8"/>
    <s v="Supplier_21"/>
    <x v="3"/>
    <n v="9"/>
    <n v="2686.91"/>
    <n v="24182.19"/>
    <n v="422"/>
    <n v="4"/>
    <x v="1"/>
    <n v="1133876.02"/>
    <x v="1"/>
  </r>
  <r>
    <x v="293"/>
    <s v="P0283"/>
    <x v="77"/>
    <x v="8"/>
    <s v="Supplier_28"/>
    <x v="1"/>
    <n v="8"/>
    <n v="4421.99"/>
    <n v="35375.919999999998"/>
    <n v="598"/>
    <n v="10"/>
    <x v="0"/>
    <n v="2644350.02"/>
    <x v="5"/>
  </r>
  <r>
    <x v="621"/>
    <s v="P0155"/>
    <x v="106"/>
    <x v="3"/>
    <s v="Supplier_9"/>
    <x v="2"/>
    <n v="20"/>
    <n v="4262.9399999999996"/>
    <n v="85258.8"/>
    <n v="86"/>
    <n v="14"/>
    <x v="0"/>
    <n v="366612.83999999997"/>
    <x v="18"/>
  </r>
  <r>
    <x v="294"/>
    <s v="P0003"/>
    <x v="148"/>
    <x v="1"/>
    <s v="Supplier_10"/>
    <x v="2"/>
    <n v="30"/>
    <n v="10802.37"/>
    <n v="324071.09999999998"/>
    <n v="47"/>
    <n v="7"/>
    <x v="0"/>
    <n v="507711.39"/>
    <x v="12"/>
  </r>
  <r>
    <x v="230"/>
    <s v="P0282"/>
    <x v="210"/>
    <x v="8"/>
    <s v="Supplier_12"/>
    <x v="2"/>
    <n v="6"/>
    <n v="843.23"/>
    <n v="5059.38"/>
    <n v="365"/>
    <n v="11"/>
    <x v="0"/>
    <n v="307778.95"/>
    <x v="4"/>
  </r>
  <r>
    <x v="649"/>
    <s v="P0163"/>
    <x v="75"/>
    <x v="3"/>
    <s v="Supplier_1"/>
    <x v="3"/>
    <n v="24"/>
    <n v="3193.87"/>
    <n v="76652.88"/>
    <n v="156"/>
    <n v="9"/>
    <x v="0"/>
    <n v="498243.72"/>
    <x v="4"/>
  </r>
  <r>
    <x v="113"/>
    <s v="P0012"/>
    <x v="102"/>
    <x v="1"/>
    <s v="Supplier_9"/>
    <x v="3"/>
    <n v="43"/>
    <n v="11100.79"/>
    <n v="477333.97"/>
    <n v="69"/>
    <n v="2"/>
    <x v="0"/>
    <n v="765954.51"/>
    <x v="23"/>
  </r>
  <r>
    <x v="600"/>
    <s v="P0058"/>
    <x v="255"/>
    <x v="5"/>
    <s v="Supplier_27"/>
    <x v="2"/>
    <n v="60"/>
    <n v="4211.66"/>
    <n v="252699.6"/>
    <n v="35"/>
    <n v="8"/>
    <x v="0"/>
    <n v="147408.1"/>
    <x v="18"/>
  </r>
  <r>
    <x v="339"/>
    <s v="P0258"/>
    <x v="171"/>
    <x v="2"/>
    <s v="Supplier_30"/>
    <x v="4"/>
    <n v="2"/>
    <n v="4183.17"/>
    <n v="8366.34"/>
    <n v="413"/>
    <n v="5"/>
    <x v="1"/>
    <n v="1727649.21"/>
    <x v="17"/>
  </r>
  <r>
    <x v="137"/>
    <s v="P0040"/>
    <x v="63"/>
    <x v="5"/>
    <s v="Supplier_12"/>
    <x v="2"/>
    <n v="31"/>
    <n v="4829.66"/>
    <n v="149719.46"/>
    <n v="55"/>
    <n v="5"/>
    <x v="2"/>
    <n v="265631.3"/>
    <x v="2"/>
  </r>
  <r>
    <x v="42"/>
    <s v="P0099"/>
    <x v="269"/>
    <x v="9"/>
    <s v="Supplier_15"/>
    <x v="2"/>
    <n v="24"/>
    <n v="2036.91"/>
    <n v="48885.84"/>
    <n v="202"/>
    <n v="11"/>
    <x v="0"/>
    <n v="411455.82"/>
    <x v="18"/>
  </r>
  <r>
    <x v="463"/>
    <s v="P0069"/>
    <x v="59"/>
    <x v="0"/>
    <s v="Supplier_30"/>
    <x v="0"/>
    <n v="12"/>
    <n v="288.22000000000003"/>
    <n v="3458.64"/>
    <n v="246"/>
    <n v="5"/>
    <x v="0"/>
    <n v="70902.12000000001"/>
    <x v="18"/>
  </r>
  <r>
    <x v="379"/>
    <s v="P0191"/>
    <x v="83"/>
    <x v="4"/>
    <s v="Supplier_6"/>
    <x v="2"/>
    <n v="12"/>
    <n v="1873.39"/>
    <n v="22480.68"/>
    <n v="107"/>
    <n v="7"/>
    <x v="0"/>
    <n v="200452.73"/>
    <x v="10"/>
  </r>
  <r>
    <x v="665"/>
    <s v="P0048"/>
    <x v="207"/>
    <x v="5"/>
    <s v="Supplier_22"/>
    <x v="2"/>
    <n v="58"/>
    <n v="4746.1099999999997"/>
    <n v="275274.38"/>
    <n v="84"/>
    <n v="7"/>
    <x v="2"/>
    <n v="398673.24"/>
    <x v="7"/>
  </r>
  <r>
    <x v="504"/>
    <s v="P0039"/>
    <x v="238"/>
    <x v="5"/>
    <s v="Supplier_8"/>
    <x v="4"/>
    <n v="40"/>
    <n v="4188.67"/>
    <n v="167546.79999999999"/>
    <n v="93"/>
    <n v="7"/>
    <x v="0"/>
    <n v="389546.31"/>
    <x v="15"/>
  </r>
  <r>
    <x v="683"/>
    <s v="P0210"/>
    <x v="219"/>
    <x v="4"/>
    <s v="Supplier_29"/>
    <x v="3"/>
    <n v="19"/>
    <n v="2943.81"/>
    <n v="55932.39"/>
    <n v="86"/>
    <n v="12"/>
    <x v="0"/>
    <n v="253167.66"/>
    <x v="19"/>
  </r>
  <r>
    <x v="328"/>
    <s v="P0185"/>
    <x v="297"/>
    <x v="4"/>
    <s v="Supplier_11"/>
    <x v="0"/>
    <n v="20"/>
    <n v="2568.4499999999998"/>
    <n v="51369"/>
    <n v="225"/>
    <n v="14"/>
    <x v="0"/>
    <n v="577901.25"/>
    <x v="1"/>
  </r>
  <r>
    <x v="121"/>
    <s v="P0004"/>
    <x v="225"/>
    <x v="1"/>
    <s v="Supplier_23"/>
    <x v="1"/>
    <n v="42"/>
    <n v="11067.46"/>
    <n v="464833.32"/>
    <n v="46"/>
    <n v="4"/>
    <x v="2"/>
    <n v="509103.16"/>
    <x v="1"/>
  </r>
  <r>
    <x v="229"/>
    <s v="P0086"/>
    <x v="95"/>
    <x v="0"/>
    <s v="Supplier_13"/>
    <x v="4"/>
    <n v="11"/>
    <n v="348.4"/>
    <n v="3832.4"/>
    <n v="114"/>
    <n v="5"/>
    <x v="0"/>
    <n v="39717.599999999999"/>
    <x v="9"/>
  </r>
  <r>
    <x v="463"/>
    <s v="P0017"/>
    <x v="99"/>
    <x v="1"/>
    <s v="Supplier_17"/>
    <x v="3"/>
    <n v="51"/>
    <n v="627.85"/>
    <n v="32020.35"/>
    <n v="34"/>
    <n v="5"/>
    <x v="2"/>
    <n v="21346.9"/>
    <x v="18"/>
  </r>
  <r>
    <x v="305"/>
    <s v="P0177"/>
    <x v="289"/>
    <x v="3"/>
    <s v="Supplier_15"/>
    <x v="3"/>
    <n v="10"/>
    <n v="4327"/>
    <n v="43270"/>
    <n v="89"/>
    <n v="12"/>
    <x v="0"/>
    <n v="385103"/>
    <x v="19"/>
  </r>
  <r>
    <x v="137"/>
    <s v="P0120"/>
    <x v="88"/>
    <x v="9"/>
    <s v="Supplier_13"/>
    <x v="0"/>
    <n v="17"/>
    <n v="3851.71"/>
    <n v="65479.07"/>
    <n v="173"/>
    <n v="10"/>
    <x v="0"/>
    <n v="666345.82999999996"/>
    <x v="2"/>
  </r>
  <r>
    <x v="230"/>
    <s v="P0085"/>
    <x v="293"/>
    <x v="0"/>
    <s v="Supplier_11"/>
    <x v="0"/>
    <n v="8"/>
    <n v="116.57"/>
    <n v="932.56"/>
    <n v="140"/>
    <n v="3"/>
    <x v="0"/>
    <n v="16319.8"/>
    <x v="4"/>
  </r>
  <r>
    <x v="275"/>
    <s v="P0069"/>
    <x v="59"/>
    <x v="0"/>
    <s v="Supplier_26"/>
    <x v="0"/>
    <n v="11"/>
    <n v="374.69"/>
    <n v="4121.59"/>
    <n v="137"/>
    <n v="4"/>
    <x v="0"/>
    <n v="51332.53"/>
    <x v="4"/>
  </r>
  <r>
    <x v="225"/>
    <s v="P0145"/>
    <x v="266"/>
    <x v="7"/>
    <s v="Supplier_15"/>
    <x v="0"/>
    <n v="25"/>
    <n v="12467.25"/>
    <n v="311681.25"/>
    <n v="158"/>
    <n v="13"/>
    <x v="0"/>
    <n v="1969825.5"/>
    <x v="0"/>
  </r>
  <r>
    <x v="695"/>
    <s v="P0134"/>
    <x v="272"/>
    <x v="7"/>
    <s v="Supplier_25"/>
    <x v="4"/>
    <n v="18"/>
    <n v="16827.759999999998"/>
    <n v="302899.68"/>
    <n v="199"/>
    <n v="10"/>
    <x v="0"/>
    <n v="3348724.2399999998"/>
    <x v="3"/>
  </r>
  <r>
    <x v="586"/>
    <s v="P0115"/>
    <x v="92"/>
    <x v="9"/>
    <s v="Supplier_24"/>
    <x v="1"/>
    <n v="23"/>
    <n v="1531.98"/>
    <n v="35235.54"/>
    <n v="88"/>
    <n v="9"/>
    <x v="0"/>
    <n v="134814.24"/>
    <x v="4"/>
  </r>
  <r>
    <x v="427"/>
    <s v="P0162"/>
    <x v="135"/>
    <x v="3"/>
    <s v="Supplier_8"/>
    <x v="4"/>
    <n v="24"/>
    <n v="2693.68"/>
    <n v="64648.32"/>
    <n v="88"/>
    <n v="7"/>
    <x v="0"/>
    <n v="237043.84"/>
    <x v="23"/>
  </r>
  <r>
    <x v="253"/>
    <s v="P0045"/>
    <x v="175"/>
    <x v="5"/>
    <s v="Supplier_8"/>
    <x v="2"/>
    <n v="46"/>
    <n v="4517.42"/>
    <n v="207801.32"/>
    <n v="90"/>
    <n v="7"/>
    <x v="2"/>
    <n v="406567.8"/>
    <x v="14"/>
  </r>
  <r>
    <x v="713"/>
    <s v="P0066"/>
    <x v="274"/>
    <x v="0"/>
    <s v="Supplier_16"/>
    <x v="4"/>
    <n v="22"/>
    <n v="33.82"/>
    <n v="744.04"/>
    <n v="123"/>
    <n v="7"/>
    <x v="0"/>
    <n v="4159.8599999999997"/>
    <x v="15"/>
  </r>
  <r>
    <x v="56"/>
    <s v="P0242"/>
    <x v="40"/>
    <x v="2"/>
    <s v="Supplier_20"/>
    <x v="0"/>
    <n v="10"/>
    <n v="3714.76"/>
    <n v="37147.599999999999"/>
    <n v="290"/>
    <n v="6"/>
    <x v="0"/>
    <n v="1077280.4000000001"/>
    <x v="8"/>
  </r>
  <r>
    <x v="99"/>
    <s v="P0229"/>
    <x v="294"/>
    <x v="6"/>
    <s v="Supplier_1"/>
    <x v="3"/>
    <n v="7"/>
    <n v="1658.26"/>
    <n v="11607.82"/>
    <n v="451"/>
    <n v="8"/>
    <x v="1"/>
    <n v="747875.26"/>
    <x v="7"/>
  </r>
  <r>
    <x v="221"/>
    <s v="P0156"/>
    <x v="257"/>
    <x v="3"/>
    <s v="Supplier_8"/>
    <x v="0"/>
    <n v="11"/>
    <n v="4125.75"/>
    <n v="45383.25"/>
    <n v="150"/>
    <n v="13"/>
    <x v="0"/>
    <n v="618862.5"/>
    <x v="3"/>
  </r>
  <r>
    <x v="182"/>
    <s v="P0191"/>
    <x v="83"/>
    <x v="4"/>
    <s v="Supplier_14"/>
    <x v="2"/>
    <n v="8"/>
    <n v="2746.31"/>
    <n v="21970.48"/>
    <n v="207"/>
    <n v="14"/>
    <x v="0"/>
    <n v="568486.17000000004"/>
    <x v="11"/>
  </r>
  <r>
    <x v="482"/>
    <s v="P0061"/>
    <x v="212"/>
    <x v="0"/>
    <s v="Supplier_15"/>
    <x v="3"/>
    <n v="24"/>
    <n v="418.18"/>
    <n v="10036.32"/>
    <n v="188"/>
    <n v="9"/>
    <x v="0"/>
    <n v="78617.84"/>
    <x v="19"/>
  </r>
  <r>
    <x v="54"/>
    <s v="P0094"/>
    <x v="121"/>
    <x v="9"/>
    <s v="Supplier_9"/>
    <x v="3"/>
    <n v="15"/>
    <n v="642.16999999999996"/>
    <n v="9632.5499999999993"/>
    <n v="214"/>
    <n v="7"/>
    <x v="0"/>
    <n v="137424.38"/>
    <x v="0"/>
  </r>
  <r>
    <x v="134"/>
    <s v="P0125"/>
    <x v="167"/>
    <x v="7"/>
    <s v="Supplier_18"/>
    <x v="0"/>
    <n v="21"/>
    <n v="18469.13"/>
    <n v="387851.73"/>
    <n v="167"/>
    <n v="10"/>
    <x v="0"/>
    <n v="3084344.71"/>
    <x v="11"/>
  </r>
  <r>
    <x v="651"/>
    <s v="P0260"/>
    <x v="33"/>
    <x v="2"/>
    <s v="Supplier_30"/>
    <x v="4"/>
    <n v="5"/>
    <n v="179"/>
    <n v="895"/>
    <n v="345"/>
    <n v="10"/>
    <x v="0"/>
    <n v="61755"/>
    <x v="19"/>
  </r>
  <r>
    <x v="219"/>
    <s v="P0255"/>
    <x v="159"/>
    <x v="2"/>
    <s v="Supplier_9"/>
    <x v="1"/>
    <n v="1"/>
    <n v="683.68"/>
    <n v="683.68"/>
    <n v="314"/>
    <n v="13"/>
    <x v="1"/>
    <n v="214675.52"/>
    <x v="6"/>
  </r>
  <r>
    <x v="566"/>
    <s v="P0025"/>
    <x v="163"/>
    <x v="1"/>
    <s v="Supplier_7"/>
    <x v="4"/>
    <n v="39"/>
    <n v="7276.54"/>
    <n v="283785.06"/>
    <n v="75"/>
    <n v="12"/>
    <x v="0"/>
    <n v="545740.5"/>
    <x v="4"/>
  </r>
  <r>
    <x v="438"/>
    <s v="P0007"/>
    <x v="1"/>
    <x v="1"/>
    <s v="Supplier_8"/>
    <x v="3"/>
    <n v="45"/>
    <n v="4666.5200000000004"/>
    <n v="209993.4"/>
    <n v="58"/>
    <n v="5"/>
    <x v="0"/>
    <n v="270658.16000000003"/>
    <x v="3"/>
  </r>
  <r>
    <x v="353"/>
    <s v="P0050"/>
    <x v="104"/>
    <x v="5"/>
    <s v="Supplier_26"/>
    <x v="4"/>
    <n v="35"/>
    <n v="4715.88"/>
    <n v="165055.79999999999"/>
    <n v="114"/>
    <n v="2"/>
    <x v="0"/>
    <n v="537610.32000000007"/>
    <x v="22"/>
  </r>
  <r>
    <x v="137"/>
    <s v="P0240"/>
    <x v="25"/>
    <x v="6"/>
    <s v="Supplier_30"/>
    <x v="1"/>
    <n v="5"/>
    <n v="4399.04"/>
    <n v="21995.200000000001"/>
    <n v="304"/>
    <n v="9"/>
    <x v="0"/>
    <n v="1337308.1599999999"/>
    <x v="2"/>
  </r>
  <r>
    <x v="478"/>
    <s v="P0034"/>
    <x v="123"/>
    <x v="5"/>
    <s v="Supplier_22"/>
    <x v="3"/>
    <n v="24"/>
    <n v="4143.87"/>
    <n v="99452.88"/>
    <n v="37"/>
    <n v="4"/>
    <x v="2"/>
    <n v="153323.19"/>
    <x v="19"/>
  </r>
  <r>
    <x v="510"/>
    <s v="P0216"/>
    <x v="260"/>
    <x v="6"/>
    <s v="Supplier_8"/>
    <x v="0"/>
    <n v="9"/>
    <n v="4963.42"/>
    <n v="44670.78"/>
    <n v="481"/>
    <n v="4"/>
    <x v="1"/>
    <n v="2387405.02"/>
    <x v="14"/>
  </r>
  <r>
    <x v="353"/>
    <s v="P0266"/>
    <x v="31"/>
    <x v="2"/>
    <s v="Supplier_2"/>
    <x v="3"/>
    <n v="5"/>
    <n v="4626.8599999999997"/>
    <n v="23134.3"/>
    <n v="485"/>
    <n v="6"/>
    <x v="1"/>
    <n v="2244027.0999999996"/>
    <x v="22"/>
  </r>
  <r>
    <x v="567"/>
    <s v="P0089"/>
    <x v="280"/>
    <x v="0"/>
    <s v="Supplier_30"/>
    <x v="0"/>
    <n v="15"/>
    <n v="255.53"/>
    <n v="3832.95"/>
    <n v="90"/>
    <n v="14"/>
    <x v="0"/>
    <n v="22997.7"/>
    <x v="4"/>
  </r>
  <r>
    <x v="283"/>
    <s v="P0191"/>
    <x v="83"/>
    <x v="4"/>
    <s v="Supplier_9"/>
    <x v="0"/>
    <n v="13"/>
    <n v="4984.28"/>
    <n v="64795.64"/>
    <n v="118"/>
    <n v="3"/>
    <x v="0"/>
    <n v="588145.03999999992"/>
    <x v="21"/>
  </r>
  <r>
    <x v="385"/>
    <s v="P0135"/>
    <x v="151"/>
    <x v="7"/>
    <s v="Supplier_10"/>
    <x v="1"/>
    <n v="22"/>
    <n v="27012.44"/>
    <n v="594273.68000000005"/>
    <n v="223"/>
    <n v="11"/>
    <x v="0"/>
    <n v="6023774.1200000001"/>
    <x v="5"/>
  </r>
  <r>
    <x v="435"/>
    <s v="P0154"/>
    <x v="240"/>
    <x v="3"/>
    <s v="Supplier_4"/>
    <x v="3"/>
    <n v="10"/>
    <n v="729.12"/>
    <n v="7291.2"/>
    <n v="86"/>
    <n v="12"/>
    <x v="0"/>
    <n v="62704.32"/>
    <x v="23"/>
  </r>
  <r>
    <x v="142"/>
    <s v="P0295"/>
    <x v="127"/>
    <x v="8"/>
    <s v="Supplier_19"/>
    <x v="4"/>
    <n v="8"/>
    <n v="931.91"/>
    <n v="7455.28"/>
    <n v="434"/>
    <n v="14"/>
    <x v="0"/>
    <n v="404448.94"/>
    <x v="15"/>
  </r>
  <r>
    <x v="638"/>
    <s v="P0025"/>
    <x v="163"/>
    <x v="1"/>
    <s v="Supplier_23"/>
    <x v="0"/>
    <n v="50"/>
    <n v="9506.0499999999993"/>
    <n v="475302.5"/>
    <n v="101"/>
    <n v="4"/>
    <x v="2"/>
    <n v="960111.04999999993"/>
    <x v="8"/>
  </r>
  <r>
    <x v="231"/>
    <s v="P0009"/>
    <x v="166"/>
    <x v="1"/>
    <s v="Supplier_2"/>
    <x v="4"/>
    <n v="41"/>
    <n v="8379.57"/>
    <n v="343562.37"/>
    <n v="100"/>
    <n v="11"/>
    <x v="2"/>
    <n v="837957"/>
    <x v="16"/>
  </r>
  <r>
    <x v="702"/>
    <s v="P0299"/>
    <x v="287"/>
    <x v="8"/>
    <s v="Supplier_7"/>
    <x v="4"/>
    <n v="10"/>
    <n v="4258.8500000000004"/>
    <n v="42588.5"/>
    <n v="441"/>
    <n v="7"/>
    <x v="1"/>
    <n v="1878152.85"/>
    <x v="21"/>
  </r>
  <r>
    <x v="85"/>
    <s v="P0288"/>
    <x v="138"/>
    <x v="8"/>
    <s v="Supplier_12"/>
    <x v="3"/>
    <n v="3"/>
    <n v="1633.48"/>
    <n v="4900.4399999999996"/>
    <n v="574"/>
    <n v="13"/>
    <x v="1"/>
    <n v="937617.52"/>
    <x v="10"/>
  </r>
  <r>
    <x v="172"/>
    <s v="P0298"/>
    <x v="155"/>
    <x v="8"/>
    <s v="Supplier_18"/>
    <x v="4"/>
    <n v="9"/>
    <n v="214.34"/>
    <n v="1929.06"/>
    <n v="510"/>
    <n v="9"/>
    <x v="1"/>
    <n v="109313.40000000001"/>
    <x v="8"/>
  </r>
  <r>
    <x v="164"/>
    <s v="P0044"/>
    <x v="192"/>
    <x v="5"/>
    <s v="Supplier_16"/>
    <x v="1"/>
    <n v="45"/>
    <n v="394.4"/>
    <n v="17748"/>
    <n v="104"/>
    <n v="10"/>
    <x v="0"/>
    <n v="41017.599999999999"/>
    <x v="15"/>
  </r>
  <r>
    <x v="707"/>
    <s v="P0164"/>
    <x v="13"/>
    <x v="3"/>
    <s v="Supplier_4"/>
    <x v="3"/>
    <n v="13"/>
    <n v="4267.93"/>
    <n v="55483.09"/>
    <n v="150"/>
    <n v="4"/>
    <x v="0"/>
    <n v="640189.5"/>
    <x v="21"/>
  </r>
  <r>
    <x v="165"/>
    <s v="P0113"/>
    <x v="173"/>
    <x v="9"/>
    <s v="Supplier_25"/>
    <x v="3"/>
    <n v="19"/>
    <n v="1654.21"/>
    <n v="31429.99"/>
    <n v="127"/>
    <n v="4"/>
    <x v="0"/>
    <n v="210084.67"/>
    <x v="1"/>
  </r>
  <r>
    <x v="76"/>
    <s v="P0299"/>
    <x v="287"/>
    <x v="8"/>
    <s v="Supplier_6"/>
    <x v="1"/>
    <n v="1"/>
    <n v="2453.21"/>
    <n v="2453.21"/>
    <n v="535"/>
    <n v="3"/>
    <x v="1"/>
    <n v="1312467.3500000001"/>
    <x v="1"/>
  </r>
  <r>
    <x v="616"/>
    <s v="P0058"/>
    <x v="255"/>
    <x v="5"/>
    <s v="Supplier_23"/>
    <x v="1"/>
    <n v="64"/>
    <n v="3945.1"/>
    <n v="252486.39999999999"/>
    <n v="60"/>
    <n v="9"/>
    <x v="2"/>
    <n v="236706"/>
    <x v="8"/>
  </r>
  <r>
    <x v="312"/>
    <s v="P0247"/>
    <x v="162"/>
    <x v="2"/>
    <s v="Supplier_26"/>
    <x v="0"/>
    <n v="4"/>
    <n v="4236.7299999999996"/>
    <n v="16946.919999999998"/>
    <n v="322"/>
    <n v="6"/>
    <x v="0"/>
    <n v="1364227.0599999998"/>
    <x v="18"/>
  </r>
  <r>
    <x v="598"/>
    <s v="P0288"/>
    <x v="138"/>
    <x v="8"/>
    <s v="Supplier_25"/>
    <x v="4"/>
    <n v="8"/>
    <n v="2252.9699999999998"/>
    <n v="18023.759999999998"/>
    <n v="516"/>
    <n v="5"/>
    <x v="0"/>
    <n v="1162532.5199999998"/>
    <x v="12"/>
  </r>
  <r>
    <x v="216"/>
    <s v="P0215"/>
    <x v="24"/>
    <x v="6"/>
    <s v="Supplier_1"/>
    <x v="0"/>
    <n v="1"/>
    <n v="357.73"/>
    <n v="357.73"/>
    <n v="470"/>
    <n v="4"/>
    <x v="0"/>
    <n v="168133.1"/>
    <x v="4"/>
  </r>
  <r>
    <x v="67"/>
    <s v="P0173"/>
    <x v="199"/>
    <x v="3"/>
    <s v="Supplier_15"/>
    <x v="0"/>
    <n v="32"/>
    <n v="3899.39"/>
    <n v="124780.48"/>
    <n v="99"/>
    <n v="10"/>
    <x v="0"/>
    <n v="386039.61"/>
    <x v="21"/>
  </r>
  <r>
    <x v="79"/>
    <s v="P0184"/>
    <x v="278"/>
    <x v="4"/>
    <s v="Supplier_12"/>
    <x v="0"/>
    <n v="23"/>
    <n v="1190.78"/>
    <n v="27387.94"/>
    <n v="228"/>
    <n v="12"/>
    <x v="0"/>
    <n v="271497.83999999997"/>
    <x v="14"/>
  </r>
  <r>
    <x v="563"/>
    <s v="P0283"/>
    <x v="77"/>
    <x v="8"/>
    <s v="Supplier_17"/>
    <x v="1"/>
    <n v="3"/>
    <n v="4540.22"/>
    <n v="13620.66"/>
    <n v="429"/>
    <n v="9"/>
    <x v="1"/>
    <n v="1947754.3800000001"/>
    <x v="13"/>
  </r>
  <r>
    <x v="498"/>
    <s v="P0038"/>
    <x v="200"/>
    <x v="5"/>
    <s v="Supplier_27"/>
    <x v="4"/>
    <n v="29"/>
    <n v="1017.88"/>
    <n v="29518.52"/>
    <n v="48"/>
    <n v="11"/>
    <x v="2"/>
    <n v="48858.239999999998"/>
    <x v="1"/>
  </r>
  <r>
    <x v="224"/>
    <s v="P0047"/>
    <x v="5"/>
    <x v="5"/>
    <s v="Supplier_3"/>
    <x v="1"/>
    <n v="29"/>
    <n v="3964.48"/>
    <n v="114969.92"/>
    <n v="64"/>
    <n v="6"/>
    <x v="0"/>
    <n v="253726.72"/>
    <x v="5"/>
  </r>
  <r>
    <x v="579"/>
    <s v="P0092"/>
    <x v="246"/>
    <x v="9"/>
    <s v="Supplier_21"/>
    <x v="0"/>
    <n v="24"/>
    <n v="773.87"/>
    <n v="18572.88"/>
    <n v="115"/>
    <n v="14"/>
    <x v="0"/>
    <n v="88995.05"/>
    <x v="3"/>
  </r>
  <r>
    <x v="74"/>
    <s v="P0279"/>
    <x v="21"/>
    <x v="8"/>
    <s v="Supplier_2"/>
    <x v="3"/>
    <n v="6"/>
    <n v="227.24"/>
    <n v="1363.44"/>
    <n v="361"/>
    <n v="6"/>
    <x v="1"/>
    <n v="82033.64"/>
    <x v="6"/>
  </r>
  <r>
    <x v="169"/>
    <s v="P0035"/>
    <x v="118"/>
    <x v="5"/>
    <s v="Supplier_17"/>
    <x v="1"/>
    <n v="57"/>
    <n v="3389.33"/>
    <n v="193191.81"/>
    <n v="64"/>
    <n v="5"/>
    <x v="0"/>
    <n v="216917.12"/>
    <x v="20"/>
  </r>
  <r>
    <x v="465"/>
    <s v="P0257"/>
    <x v="54"/>
    <x v="2"/>
    <s v="Supplier_10"/>
    <x v="2"/>
    <n v="6"/>
    <n v="3726.25"/>
    <n v="22357.5"/>
    <n v="420"/>
    <n v="12"/>
    <x v="1"/>
    <n v="1565025"/>
    <x v="7"/>
  </r>
  <r>
    <x v="726"/>
    <s v="P0269"/>
    <x v="168"/>
    <x v="2"/>
    <s v="Supplier_7"/>
    <x v="1"/>
    <n v="4"/>
    <n v="599.32000000000005"/>
    <n v="2397.2800000000002"/>
    <n v="506"/>
    <n v="13"/>
    <x v="1"/>
    <n v="303255.92000000004"/>
    <x v="9"/>
  </r>
  <r>
    <x v="479"/>
    <s v="P0057"/>
    <x v="160"/>
    <x v="5"/>
    <s v="Supplier_21"/>
    <x v="4"/>
    <n v="50"/>
    <n v="4937.01"/>
    <n v="246850.5"/>
    <n v="105"/>
    <n v="3"/>
    <x v="2"/>
    <n v="518386.05000000005"/>
    <x v="4"/>
  </r>
  <r>
    <x v="120"/>
    <s v="P0010"/>
    <x v="281"/>
    <x v="1"/>
    <s v="Supplier_18"/>
    <x v="4"/>
    <n v="22"/>
    <n v="18028.77"/>
    <n v="396632.94"/>
    <n v="72"/>
    <n v="12"/>
    <x v="0"/>
    <n v="1298071.44"/>
    <x v="2"/>
  </r>
  <r>
    <x v="253"/>
    <s v="P0229"/>
    <x v="294"/>
    <x v="6"/>
    <s v="Supplier_1"/>
    <x v="4"/>
    <n v="6"/>
    <n v="4085.06"/>
    <n v="24510.36"/>
    <n v="287"/>
    <n v="9"/>
    <x v="0"/>
    <n v="1172412.22"/>
    <x v="14"/>
  </r>
  <r>
    <x v="287"/>
    <s v="P0048"/>
    <x v="207"/>
    <x v="5"/>
    <s v="Supplier_17"/>
    <x v="0"/>
    <n v="56"/>
    <n v="4610.38"/>
    <n v="258181.28"/>
    <n v="103"/>
    <n v="9"/>
    <x v="2"/>
    <n v="474869.14"/>
    <x v="20"/>
  </r>
  <r>
    <x v="688"/>
    <s v="P0191"/>
    <x v="83"/>
    <x v="4"/>
    <s v="Supplier_6"/>
    <x v="0"/>
    <n v="9"/>
    <n v="4644.13"/>
    <n v="41797.17"/>
    <n v="231"/>
    <n v="4"/>
    <x v="0"/>
    <n v="1072794.03"/>
    <x v="2"/>
  </r>
  <r>
    <x v="572"/>
    <s v="P0158"/>
    <x v="61"/>
    <x v="3"/>
    <s v="Supplier_5"/>
    <x v="2"/>
    <n v="14"/>
    <n v="1482.54"/>
    <n v="20755.560000000001"/>
    <n v="232"/>
    <n v="5"/>
    <x v="0"/>
    <n v="343949.27999999997"/>
    <x v="22"/>
  </r>
  <r>
    <x v="409"/>
    <s v="P0174"/>
    <x v="125"/>
    <x v="3"/>
    <s v="Supplier_1"/>
    <x v="3"/>
    <n v="18"/>
    <n v="2997.05"/>
    <n v="53946.9"/>
    <n v="188"/>
    <n v="2"/>
    <x v="0"/>
    <n v="563445.4"/>
    <x v="6"/>
  </r>
  <r>
    <x v="465"/>
    <s v="P0274"/>
    <x v="256"/>
    <x v="8"/>
    <s v="Supplier_24"/>
    <x v="4"/>
    <n v="2"/>
    <n v="306.55"/>
    <n v="613.1"/>
    <n v="444"/>
    <n v="9"/>
    <x v="1"/>
    <n v="136108.20000000001"/>
    <x v="7"/>
  </r>
  <r>
    <x v="616"/>
    <s v="P0153"/>
    <x v="107"/>
    <x v="3"/>
    <s v="Supplier_26"/>
    <x v="4"/>
    <n v="17"/>
    <n v="4534.6099999999997"/>
    <n v="77088.37"/>
    <n v="111"/>
    <n v="11"/>
    <x v="0"/>
    <n v="503341.70999999996"/>
    <x v="8"/>
  </r>
  <r>
    <x v="713"/>
    <s v="P0023"/>
    <x v="20"/>
    <x v="1"/>
    <s v="Supplier_20"/>
    <x v="0"/>
    <n v="78"/>
    <n v="4720.26"/>
    <n v="368180.28"/>
    <n v="61"/>
    <n v="4"/>
    <x v="2"/>
    <n v="287935.86"/>
    <x v="15"/>
  </r>
  <r>
    <x v="457"/>
    <s v="P0020"/>
    <x v="72"/>
    <x v="1"/>
    <s v="Supplier_27"/>
    <x v="2"/>
    <n v="31"/>
    <n v="885.11"/>
    <n v="27438.41"/>
    <n v="95"/>
    <n v="7"/>
    <x v="0"/>
    <n v="84085.45"/>
    <x v="23"/>
  </r>
  <r>
    <x v="577"/>
    <s v="P0058"/>
    <x v="255"/>
    <x v="5"/>
    <s v="Supplier_20"/>
    <x v="0"/>
    <n v="28"/>
    <n v="4899.43"/>
    <n v="137184.04"/>
    <n v="96"/>
    <n v="4"/>
    <x v="2"/>
    <n v="470345.28"/>
    <x v="6"/>
  </r>
  <r>
    <x v="236"/>
    <s v="P0124"/>
    <x v="42"/>
    <x v="7"/>
    <s v="Supplier_23"/>
    <x v="4"/>
    <n v="18"/>
    <n v="1725.46"/>
    <n v="31058.28"/>
    <n v="223"/>
    <n v="10"/>
    <x v="0"/>
    <n v="384777.58"/>
    <x v="4"/>
  </r>
  <r>
    <x v="611"/>
    <s v="P0073"/>
    <x v="126"/>
    <x v="0"/>
    <s v="Supplier_9"/>
    <x v="1"/>
    <n v="9"/>
    <n v="240.02"/>
    <n v="2160.1799999999998"/>
    <n v="201"/>
    <n v="6"/>
    <x v="0"/>
    <n v="48244.020000000004"/>
    <x v="14"/>
  </r>
  <r>
    <x v="340"/>
    <s v="P0143"/>
    <x v="295"/>
    <x v="7"/>
    <s v="Supplier_28"/>
    <x v="2"/>
    <n v="23"/>
    <n v="23524.42"/>
    <n v="541061.66"/>
    <n v="95"/>
    <n v="5"/>
    <x v="0"/>
    <n v="2234819.9"/>
    <x v="21"/>
  </r>
  <r>
    <x v="628"/>
    <s v="P0119"/>
    <x v="103"/>
    <x v="9"/>
    <s v="Supplier_5"/>
    <x v="1"/>
    <n v="19"/>
    <n v="4984.6899999999996"/>
    <n v="94709.11"/>
    <n v="144"/>
    <n v="13"/>
    <x v="0"/>
    <n v="717795.36"/>
    <x v="20"/>
  </r>
  <r>
    <x v="442"/>
    <s v="P0149"/>
    <x v="26"/>
    <x v="7"/>
    <s v="Supplier_13"/>
    <x v="3"/>
    <n v="11"/>
    <n v="20017.93"/>
    <n v="220197.23"/>
    <n v="190"/>
    <n v="5"/>
    <x v="0"/>
    <n v="3803406.7"/>
    <x v="4"/>
  </r>
  <r>
    <x v="575"/>
    <s v="P0033"/>
    <x v="234"/>
    <x v="5"/>
    <s v="Supplier_15"/>
    <x v="4"/>
    <n v="20"/>
    <n v="1864.07"/>
    <n v="37281.4"/>
    <n v="112"/>
    <n v="6"/>
    <x v="0"/>
    <n v="208775.84"/>
    <x v="4"/>
  </r>
  <r>
    <x v="14"/>
    <s v="P0102"/>
    <x v="71"/>
    <x v="9"/>
    <s v="Supplier_20"/>
    <x v="1"/>
    <n v="17"/>
    <n v="1788.84"/>
    <n v="30410.28"/>
    <n v="168"/>
    <n v="5"/>
    <x v="0"/>
    <n v="300525.12"/>
    <x v="6"/>
  </r>
  <r>
    <x v="126"/>
    <s v="P0050"/>
    <x v="104"/>
    <x v="5"/>
    <s v="Supplier_5"/>
    <x v="1"/>
    <n v="40"/>
    <n v="3063.15"/>
    <n v="122526"/>
    <n v="74"/>
    <n v="5"/>
    <x v="2"/>
    <n v="226673.1"/>
    <x v="13"/>
  </r>
  <r>
    <x v="423"/>
    <s v="P0101"/>
    <x v="66"/>
    <x v="9"/>
    <s v="Supplier_22"/>
    <x v="0"/>
    <n v="15"/>
    <n v="260.89999999999998"/>
    <n v="3913.5"/>
    <n v="177"/>
    <n v="9"/>
    <x v="0"/>
    <n v="46179.299999999996"/>
    <x v="16"/>
  </r>
  <r>
    <x v="726"/>
    <s v="P0180"/>
    <x v="3"/>
    <x v="3"/>
    <s v="Supplier_2"/>
    <x v="4"/>
    <n v="23"/>
    <n v="3041.96"/>
    <n v="69965.08"/>
    <n v="232"/>
    <n v="6"/>
    <x v="0"/>
    <n v="705734.72"/>
    <x v="9"/>
  </r>
  <r>
    <x v="687"/>
    <s v="P0118"/>
    <x v="189"/>
    <x v="9"/>
    <s v="Supplier_27"/>
    <x v="0"/>
    <n v="8"/>
    <n v="1750.75"/>
    <n v="14006"/>
    <n v="93"/>
    <n v="14"/>
    <x v="0"/>
    <n v="162819.75"/>
    <x v="5"/>
  </r>
  <r>
    <x v="271"/>
    <s v="P0097"/>
    <x v="254"/>
    <x v="9"/>
    <s v="Supplier_21"/>
    <x v="4"/>
    <n v="17"/>
    <n v="2341.6999999999998"/>
    <n v="39808.9"/>
    <n v="222"/>
    <n v="3"/>
    <x v="0"/>
    <n v="519857.39999999997"/>
    <x v="16"/>
  </r>
  <r>
    <x v="401"/>
    <s v="P0009"/>
    <x v="166"/>
    <x v="1"/>
    <s v="Supplier_3"/>
    <x v="4"/>
    <n v="27"/>
    <n v="10211.040000000001"/>
    <n v="275698.08"/>
    <n v="56"/>
    <n v="9"/>
    <x v="0"/>
    <n v="571818.23999999999"/>
    <x v="8"/>
  </r>
  <r>
    <x v="4"/>
    <s v="P0251"/>
    <x v="180"/>
    <x v="2"/>
    <s v="Supplier_8"/>
    <x v="1"/>
    <n v="8"/>
    <n v="2741.74"/>
    <n v="21933.919999999998"/>
    <n v="250"/>
    <n v="7"/>
    <x v="0"/>
    <n v="685435"/>
    <x v="3"/>
  </r>
  <r>
    <x v="634"/>
    <s v="P0217"/>
    <x v="172"/>
    <x v="6"/>
    <s v="Supplier_21"/>
    <x v="0"/>
    <n v="7"/>
    <n v="4527.37"/>
    <n v="31691.59"/>
    <n v="289"/>
    <n v="5"/>
    <x v="0"/>
    <n v="1308409.93"/>
    <x v="1"/>
  </r>
  <r>
    <x v="618"/>
    <s v="P0179"/>
    <x v="110"/>
    <x v="3"/>
    <s v="Supplier_22"/>
    <x v="2"/>
    <n v="18"/>
    <n v="1690.28"/>
    <n v="30425.040000000001"/>
    <n v="211"/>
    <n v="4"/>
    <x v="0"/>
    <n v="356649.08"/>
    <x v="15"/>
  </r>
  <r>
    <x v="207"/>
    <s v="P0102"/>
    <x v="71"/>
    <x v="9"/>
    <s v="Supplier_11"/>
    <x v="2"/>
    <n v="16"/>
    <n v="1703.72"/>
    <n v="27259.52"/>
    <n v="85"/>
    <n v="8"/>
    <x v="0"/>
    <n v="144816.20000000001"/>
    <x v="14"/>
  </r>
  <r>
    <x v="258"/>
    <s v="P0255"/>
    <x v="159"/>
    <x v="2"/>
    <s v="Supplier_20"/>
    <x v="4"/>
    <n v="1"/>
    <n v="3001.85"/>
    <n v="3001.85"/>
    <n v="443"/>
    <n v="13"/>
    <x v="0"/>
    <n v="1329819.55"/>
    <x v="2"/>
  </r>
  <r>
    <x v="288"/>
    <s v="P0209"/>
    <x v="9"/>
    <x v="4"/>
    <s v="Supplier_1"/>
    <x v="1"/>
    <n v="21"/>
    <n v="2695.23"/>
    <n v="56599.83"/>
    <n v="153"/>
    <n v="14"/>
    <x v="0"/>
    <n v="412370.19"/>
    <x v="3"/>
  </r>
  <r>
    <x v="283"/>
    <s v="P0192"/>
    <x v="10"/>
    <x v="4"/>
    <s v="Supplier_23"/>
    <x v="2"/>
    <n v="25"/>
    <n v="1780.93"/>
    <n v="44523.25"/>
    <n v="199"/>
    <n v="13"/>
    <x v="0"/>
    <n v="354405.07"/>
    <x v="21"/>
  </r>
  <r>
    <x v="532"/>
    <s v="P0067"/>
    <x v="158"/>
    <x v="0"/>
    <s v="Supplier_22"/>
    <x v="1"/>
    <n v="17"/>
    <n v="327.48"/>
    <n v="5567.16"/>
    <n v="119"/>
    <n v="2"/>
    <x v="0"/>
    <n v="38970.120000000003"/>
    <x v="4"/>
  </r>
  <r>
    <x v="560"/>
    <s v="P0288"/>
    <x v="138"/>
    <x v="8"/>
    <s v="Supplier_18"/>
    <x v="3"/>
    <n v="9"/>
    <n v="1643.11"/>
    <n v="14787.99"/>
    <n v="482"/>
    <n v="8"/>
    <x v="1"/>
    <n v="791979.0199999999"/>
    <x v="15"/>
  </r>
  <r>
    <x v="305"/>
    <s v="P0173"/>
    <x v="199"/>
    <x v="3"/>
    <s v="Supplier_1"/>
    <x v="2"/>
    <n v="23"/>
    <n v="3227.97"/>
    <n v="74243.31"/>
    <n v="230"/>
    <n v="6"/>
    <x v="0"/>
    <n v="742433.1"/>
    <x v="19"/>
  </r>
  <r>
    <x v="506"/>
    <s v="P0277"/>
    <x v="154"/>
    <x v="8"/>
    <s v="Supplier_15"/>
    <x v="3"/>
    <n v="5"/>
    <n v="869.78"/>
    <n v="4348.8999999999996"/>
    <n v="355"/>
    <n v="12"/>
    <x v="1"/>
    <n v="308771.89999999997"/>
    <x v="22"/>
  </r>
  <r>
    <x v="468"/>
    <s v="P0253"/>
    <x v="229"/>
    <x v="2"/>
    <s v="Supplier_16"/>
    <x v="1"/>
    <n v="2"/>
    <n v="3671.26"/>
    <n v="7342.52"/>
    <n v="431"/>
    <n v="13"/>
    <x v="0"/>
    <n v="1582313.06"/>
    <x v="14"/>
  </r>
  <r>
    <x v="174"/>
    <s v="P0047"/>
    <x v="5"/>
    <x v="5"/>
    <s v="Supplier_29"/>
    <x v="2"/>
    <n v="70"/>
    <n v="4219.6899999999996"/>
    <n v="295378.3"/>
    <n v="31"/>
    <n v="11"/>
    <x v="0"/>
    <n v="130810.38999999998"/>
    <x v="20"/>
  </r>
  <r>
    <x v="41"/>
    <s v="P0263"/>
    <x v="86"/>
    <x v="2"/>
    <s v="Supplier_20"/>
    <x v="4"/>
    <n v="6"/>
    <n v="4936.91"/>
    <n v="29621.46"/>
    <n v="586"/>
    <n v="3"/>
    <x v="0"/>
    <n v="2893029.26"/>
    <x v="0"/>
  </r>
  <r>
    <x v="681"/>
    <s v="P0297"/>
    <x v="64"/>
    <x v="8"/>
    <s v="Supplier_17"/>
    <x v="1"/>
    <n v="4"/>
    <n v="3725.74"/>
    <n v="14902.96"/>
    <n v="555"/>
    <n v="14"/>
    <x v="1"/>
    <n v="2067785.7"/>
    <x v="8"/>
  </r>
  <r>
    <x v="273"/>
    <s v="P0290"/>
    <x v="277"/>
    <x v="8"/>
    <s v="Supplier_17"/>
    <x v="1"/>
    <n v="6"/>
    <n v="953.85"/>
    <n v="5723.1"/>
    <n v="414"/>
    <n v="12"/>
    <x v="1"/>
    <n v="394893.9"/>
    <x v="3"/>
  </r>
  <r>
    <x v="169"/>
    <s v="P0247"/>
    <x v="162"/>
    <x v="2"/>
    <s v="Supplier_25"/>
    <x v="1"/>
    <n v="10"/>
    <n v="2931.46"/>
    <n v="29314.6"/>
    <n v="430"/>
    <n v="14"/>
    <x v="0"/>
    <n v="1260527.8"/>
    <x v="20"/>
  </r>
  <r>
    <x v="436"/>
    <s v="P0141"/>
    <x v="181"/>
    <x v="7"/>
    <s v="Supplier_26"/>
    <x v="3"/>
    <n v="24"/>
    <n v="15277.61"/>
    <n v="366662.64"/>
    <n v="132"/>
    <n v="13"/>
    <x v="0"/>
    <n v="2016644.52"/>
    <x v="19"/>
  </r>
  <r>
    <x v="10"/>
    <s v="P0104"/>
    <x v="98"/>
    <x v="9"/>
    <s v="Supplier_4"/>
    <x v="3"/>
    <n v="13"/>
    <n v="927.93"/>
    <n v="12063.09"/>
    <n v="247"/>
    <n v="6"/>
    <x v="0"/>
    <n v="229198.71"/>
    <x v="7"/>
  </r>
  <r>
    <x v="306"/>
    <s v="P0197"/>
    <x v="178"/>
    <x v="4"/>
    <s v="Supplier_2"/>
    <x v="4"/>
    <n v="12"/>
    <n v="3033.1"/>
    <n v="36397.199999999997"/>
    <n v="199"/>
    <n v="13"/>
    <x v="0"/>
    <n v="603586.9"/>
    <x v="17"/>
  </r>
  <r>
    <x v="114"/>
    <s v="P0105"/>
    <x v="57"/>
    <x v="9"/>
    <s v="Supplier_30"/>
    <x v="4"/>
    <n v="10"/>
    <n v="2512.04"/>
    <n v="25120.400000000001"/>
    <n v="243"/>
    <n v="2"/>
    <x v="0"/>
    <n v="610425.72"/>
    <x v="7"/>
  </r>
  <r>
    <x v="361"/>
    <s v="P0231"/>
    <x v="93"/>
    <x v="6"/>
    <s v="Supplier_25"/>
    <x v="1"/>
    <n v="7"/>
    <n v="4255.8900000000003"/>
    <n v="29791.23"/>
    <n v="466"/>
    <n v="7"/>
    <x v="1"/>
    <n v="1983244.7400000002"/>
    <x v="16"/>
  </r>
  <r>
    <x v="517"/>
    <s v="P0184"/>
    <x v="278"/>
    <x v="4"/>
    <s v="Supplier_22"/>
    <x v="4"/>
    <n v="21"/>
    <n v="2884.2"/>
    <n v="60568.2"/>
    <n v="173"/>
    <n v="14"/>
    <x v="0"/>
    <n v="498966.6"/>
    <x v="3"/>
  </r>
  <r>
    <x v="394"/>
    <s v="P0101"/>
    <x v="66"/>
    <x v="9"/>
    <s v="Supplier_22"/>
    <x v="1"/>
    <n v="14"/>
    <n v="2621.59"/>
    <n v="36702.26"/>
    <n v="123"/>
    <n v="7"/>
    <x v="0"/>
    <n v="322455.57"/>
    <x v="11"/>
  </r>
  <r>
    <x v="388"/>
    <s v="P0137"/>
    <x v="94"/>
    <x v="7"/>
    <s v="Supplier_7"/>
    <x v="2"/>
    <n v="18"/>
    <n v="26257.17"/>
    <n v="472629.06"/>
    <n v="80"/>
    <n v="3"/>
    <x v="0"/>
    <n v="2100573.5999999996"/>
    <x v="19"/>
  </r>
  <r>
    <x v="206"/>
    <s v="P0237"/>
    <x v="264"/>
    <x v="6"/>
    <s v="Supplier_7"/>
    <x v="4"/>
    <n v="3"/>
    <n v="4486.17"/>
    <n v="13458.51"/>
    <n v="273"/>
    <n v="10"/>
    <x v="1"/>
    <n v="1224724.4099999999"/>
    <x v="9"/>
  </r>
  <r>
    <x v="568"/>
    <s v="P0187"/>
    <x v="79"/>
    <x v="4"/>
    <s v="Supplier_8"/>
    <x v="1"/>
    <n v="22"/>
    <n v="1151.5899999999999"/>
    <n v="25334.98"/>
    <n v="243"/>
    <n v="7"/>
    <x v="0"/>
    <n v="279836.37"/>
    <x v="10"/>
  </r>
  <r>
    <x v="363"/>
    <s v="P0045"/>
    <x v="175"/>
    <x v="5"/>
    <s v="Supplier_24"/>
    <x v="2"/>
    <n v="47"/>
    <n v="2751.52"/>
    <n v="129321.44"/>
    <n v="67"/>
    <n v="2"/>
    <x v="0"/>
    <n v="184351.84"/>
    <x v="9"/>
  </r>
  <r>
    <x v="93"/>
    <s v="P0130"/>
    <x v="213"/>
    <x v="7"/>
    <s v="Supplier_26"/>
    <x v="4"/>
    <n v="14"/>
    <n v="15053.41"/>
    <n v="210747.74"/>
    <n v="225"/>
    <n v="3"/>
    <x v="0"/>
    <n v="3387017.25"/>
    <x v="8"/>
  </r>
  <r>
    <x v="135"/>
    <s v="P0174"/>
    <x v="125"/>
    <x v="3"/>
    <s v="Supplier_8"/>
    <x v="1"/>
    <n v="11"/>
    <n v="3014.63"/>
    <n v="33160.93"/>
    <n v="199"/>
    <n v="4"/>
    <x v="0"/>
    <n v="599911.37"/>
    <x v="22"/>
  </r>
  <r>
    <x v="626"/>
    <s v="P0141"/>
    <x v="181"/>
    <x v="7"/>
    <s v="Supplier_2"/>
    <x v="0"/>
    <n v="21"/>
    <n v="27429.03"/>
    <n v="576009.63"/>
    <n v="99"/>
    <n v="5"/>
    <x v="0"/>
    <n v="2715473.9699999997"/>
    <x v="4"/>
  </r>
  <r>
    <x v="435"/>
    <s v="P0096"/>
    <x v="298"/>
    <x v="9"/>
    <s v="Supplier_16"/>
    <x v="1"/>
    <n v="11"/>
    <n v="2878.14"/>
    <n v="31659.54"/>
    <n v="98"/>
    <n v="9"/>
    <x v="0"/>
    <n v="282057.71999999997"/>
    <x v="23"/>
  </r>
  <r>
    <x v="129"/>
    <s v="P0137"/>
    <x v="94"/>
    <x v="7"/>
    <s v="Supplier_18"/>
    <x v="0"/>
    <n v="22"/>
    <n v="10989.98"/>
    <n v="241779.56"/>
    <n v="156"/>
    <n v="2"/>
    <x v="0"/>
    <n v="1714436.88"/>
    <x v="3"/>
  </r>
  <r>
    <x v="401"/>
    <s v="P0278"/>
    <x v="292"/>
    <x v="8"/>
    <s v="Supplier_5"/>
    <x v="4"/>
    <n v="10"/>
    <n v="4688.5600000000004"/>
    <n v="46885.599999999999"/>
    <n v="585"/>
    <n v="5"/>
    <x v="1"/>
    <n v="2742807.6"/>
    <x v="8"/>
  </r>
  <r>
    <x v="679"/>
    <s v="P0028"/>
    <x v="85"/>
    <x v="1"/>
    <s v="Supplier_25"/>
    <x v="2"/>
    <n v="24"/>
    <n v="4113.43"/>
    <n v="98722.32"/>
    <n v="109"/>
    <n v="12"/>
    <x v="0"/>
    <n v="448363.87000000005"/>
    <x v="4"/>
  </r>
  <r>
    <x v="36"/>
    <s v="P0173"/>
    <x v="199"/>
    <x v="3"/>
    <s v="Supplier_9"/>
    <x v="2"/>
    <n v="22"/>
    <n v="2946.05"/>
    <n v="64813.1"/>
    <n v="84"/>
    <n v="4"/>
    <x v="0"/>
    <n v="247468.2"/>
    <x v="3"/>
  </r>
  <r>
    <x v="393"/>
    <s v="P0076"/>
    <x v="69"/>
    <x v="0"/>
    <s v="Supplier_24"/>
    <x v="1"/>
    <n v="21"/>
    <n v="235.12"/>
    <n v="4937.5200000000004"/>
    <n v="232"/>
    <n v="6"/>
    <x v="0"/>
    <n v="54547.840000000004"/>
    <x v="11"/>
  </r>
  <r>
    <x v="482"/>
    <s v="P0219"/>
    <x v="273"/>
    <x v="6"/>
    <s v="Supplier_27"/>
    <x v="1"/>
    <n v="1"/>
    <n v="1165.4100000000001"/>
    <n v="1165.4100000000001"/>
    <n v="448"/>
    <n v="8"/>
    <x v="1"/>
    <n v="522103.68000000005"/>
    <x v="19"/>
  </r>
  <r>
    <x v="161"/>
    <s v="P0002"/>
    <x v="215"/>
    <x v="1"/>
    <s v="Supplier_17"/>
    <x v="0"/>
    <n v="48"/>
    <n v="1115.6600000000001"/>
    <n v="53551.68"/>
    <n v="38"/>
    <n v="3"/>
    <x v="2"/>
    <n v="42395.08"/>
    <x v="3"/>
  </r>
  <r>
    <x v="534"/>
    <s v="P0057"/>
    <x v="160"/>
    <x v="5"/>
    <s v="Supplier_16"/>
    <x v="3"/>
    <n v="31"/>
    <n v="3608.15"/>
    <n v="111852.65"/>
    <n v="61"/>
    <n v="14"/>
    <x v="0"/>
    <n v="220097.15"/>
    <x v="17"/>
  </r>
  <r>
    <x v="71"/>
    <s v="P0296"/>
    <x v="84"/>
    <x v="8"/>
    <s v="Supplier_5"/>
    <x v="0"/>
    <n v="6"/>
    <n v="344.88"/>
    <n v="2069.2800000000002"/>
    <n v="277"/>
    <n v="10"/>
    <x v="0"/>
    <n v="95531.76"/>
    <x v="9"/>
  </r>
  <r>
    <x v="43"/>
    <s v="P0235"/>
    <x v="116"/>
    <x v="6"/>
    <s v="Supplier_12"/>
    <x v="1"/>
    <n v="1"/>
    <n v="1480.07"/>
    <n v="1480.07"/>
    <n v="390"/>
    <n v="5"/>
    <x v="1"/>
    <n v="577227.29999999993"/>
    <x v="5"/>
  </r>
  <r>
    <x v="467"/>
    <s v="P0200"/>
    <x v="267"/>
    <x v="4"/>
    <s v="Supplier_13"/>
    <x v="1"/>
    <n v="10"/>
    <n v="2782.6"/>
    <n v="27826"/>
    <n v="210"/>
    <n v="10"/>
    <x v="0"/>
    <n v="584346"/>
    <x v="13"/>
  </r>
  <r>
    <x v="518"/>
    <s v="P0225"/>
    <x v="34"/>
    <x v="6"/>
    <s v="Supplier_20"/>
    <x v="4"/>
    <n v="9"/>
    <n v="1184.77"/>
    <n v="10662.93"/>
    <n v="423"/>
    <n v="11"/>
    <x v="1"/>
    <n v="501157.71"/>
    <x v="2"/>
  </r>
  <r>
    <x v="92"/>
    <s v="P0018"/>
    <x v="275"/>
    <x v="1"/>
    <s v="Supplier_26"/>
    <x v="0"/>
    <n v="64"/>
    <n v="16899.060000000001"/>
    <n v="1081539.8400000001"/>
    <n v="33"/>
    <n v="5"/>
    <x v="0"/>
    <n v="557668.9800000001"/>
    <x v="18"/>
  </r>
  <r>
    <x v="267"/>
    <s v="P0050"/>
    <x v="104"/>
    <x v="5"/>
    <s v="Supplier_25"/>
    <x v="4"/>
    <n v="27"/>
    <n v="2365.4499999999998"/>
    <n v="63867.15"/>
    <n v="115"/>
    <n v="5"/>
    <x v="0"/>
    <n v="272026.75"/>
    <x v="21"/>
  </r>
  <r>
    <x v="153"/>
    <s v="P0175"/>
    <x v="53"/>
    <x v="3"/>
    <s v="Supplier_1"/>
    <x v="0"/>
    <n v="16"/>
    <n v="551.14"/>
    <n v="8818.24"/>
    <n v="231"/>
    <n v="12"/>
    <x v="0"/>
    <n v="127313.34"/>
    <x v="23"/>
  </r>
  <r>
    <x v="689"/>
    <s v="P0160"/>
    <x v="179"/>
    <x v="3"/>
    <s v="Supplier_26"/>
    <x v="2"/>
    <n v="15"/>
    <n v="1415.52"/>
    <n v="21232.799999999999"/>
    <n v="128"/>
    <n v="3"/>
    <x v="0"/>
    <n v="181186.56"/>
    <x v="17"/>
  </r>
  <r>
    <x v="454"/>
    <s v="P0142"/>
    <x v="22"/>
    <x v="7"/>
    <s v="Supplier_5"/>
    <x v="2"/>
    <n v="21"/>
    <n v="24075.64"/>
    <n v="505588.44"/>
    <n v="199"/>
    <n v="9"/>
    <x v="0"/>
    <n v="4791052.3600000003"/>
    <x v="6"/>
  </r>
  <r>
    <x v="183"/>
    <s v="P0216"/>
    <x v="260"/>
    <x v="6"/>
    <s v="Supplier_17"/>
    <x v="3"/>
    <n v="7"/>
    <n v="1955.23"/>
    <n v="13686.61"/>
    <n v="303"/>
    <n v="6"/>
    <x v="1"/>
    <n v="592434.69000000006"/>
    <x v="11"/>
  </r>
  <r>
    <x v="196"/>
    <s v="P0114"/>
    <x v="145"/>
    <x v="9"/>
    <s v="Supplier_4"/>
    <x v="1"/>
    <n v="14"/>
    <n v="3635.29"/>
    <n v="50894.06"/>
    <n v="163"/>
    <n v="10"/>
    <x v="0"/>
    <n v="592552.27"/>
    <x v="19"/>
  </r>
  <r>
    <x v="351"/>
    <s v="P0213"/>
    <x v="198"/>
    <x v="6"/>
    <s v="Supplier_23"/>
    <x v="4"/>
    <n v="9"/>
    <n v="3828.06"/>
    <n v="34452.54"/>
    <n v="329"/>
    <n v="11"/>
    <x v="0"/>
    <n v="1259431.74"/>
    <x v="8"/>
  </r>
  <r>
    <x v="628"/>
    <s v="P0260"/>
    <x v="33"/>
    <x v="2"/>
    <s v="Supplier_19"/>
    <x v="0"/>
    <n v="8"/>
    <n v="4494.59"/>
    <n v="35956.720000000001"/>
    <n v="549"/>
    <n v="2"/>
    <x v="1"/>
    <n v="2467529.91"/>
    <x v="20"/>
  </r>
  <r>
    <x v="492"/>
    <s v="P0119"/>
    <x v="103"/>
    <x v="9"/>
    <s v="Supplier_19"/>
    <x v="4"/>
    <n v="19"/>
    <n v="1426.43"/>
    <n v="27102.17"/>
    <n v="220"/>
    <n v="12"/>
    <x v="0"/>
    <n v="313814.60000000003"/>
    <x v="17"/>
  </r>
  <r>
    <x v="492"/>
    <s v="P0147"/>
    <x v="134"/>
    <x v="7"/>
    <s v="Supplier_4"/>
    <x v="0"/>
    <n v="25"/>
    <n v="17453.419999999998"/>
    <n v="436335.5"/>
    <n v="193"/>
    <n v="13"/>
    <x v="0"/>
    <n v="3368510.0599999996"/>
    <x v="17"/>
  </r>
  <r>
    <x v="665"/>
    <s v="P0105"/>
    <x v="57"/>
    <x v="9"/>
    <s v="Supplier_10"/>
    <x v="4"/>
    <n v="14"/>
    <n v="3720.6"/>
    <n v="52088.4"/>
    <n v="183"/>
    <n v="8"/>
    <x v="0"/>
    <n v="680869.79999999993"/>
    <x v="7"/>
  </r>
  <r>
    <x v="124"/>
    <s v="P0038"/>
    <x v="200"/>
    <x v="5"/>
    <s v="Supplier_14"/>
    <x v="3"/>
    <n v="22"/>
    <n v="168.2"/>
    <n v="3700.4"/>
    <n v="37"/>
    <n v="14"/>
    <x v="0"/>
    <n v="6223.4"/>
    <x v="9"/>
  </r>
  <r>
    <x v="251"/>
    <s v="P0049"/>
    <x v="112"/>
    <x v="5"/>
    <s v="Supplier_1"/>
    <x v="2"/>
    <n v="33"/>
    <n v="3386"/>
    <n v="111738"/>
    <n v="37"/>
    <n v="14"/>
    <x v="2"/>
    <n v="125282"/>
    <x v="18"/>
  </r>
  <r>
    <x v="493"/>
    <s v="P0079"/>
    <x v="16"/>
    <x v="0"/>
    <s v="Supplier_11"/>
    <x v="3"/>
    <n v="17"/>
    <n v="57.26"/>
    <n v="973.42"/>
    <n v="118"/>
    <n v="3"/>
    <x v="0"/>
    <n v="6756.6799999999994"/>
    <x v="6"/>
  </r>
  <r>
    <x v="34"/>
    <s v="P0008"/>
    <x v="58"/>
    <x v="1"/>
    <s v="Supplier_14"/>
    <x v="0"/>
    <n v="33"/>
    <n v="1381.42"/>
    <n v="45586.86"/>
    <n v="31"/>
    <n v="9"/>
    <x v="0"/>
    <n v="42824.020000000004"/>
    <x v="17"/>
  </r>
  <r>
    <x v="95"/>
    <s v="P0214"/>
    <x v="242"/>
    <x v="6"/>
    <s v="Supplier_4"/>
    <x v="4"/>
    <n v="2"/>
    <n v="2310.5700000000002"/>
    <n v="4621.1400000000003"/>
    <n v="488"/>
    <n v="10"/>
    <x v="1"/>
    <n v="1127558.1600000001"/>
    <x v="12"/>
  </r>
  <r>
    <x v="508"/>
    <s v="P0154"/>
    <x v="240"/>
    <x v="3"/>
    <s v="Supplier_11"/>
    <x v="0"/>
    <n v="22"/>
    <n v="1159.46"/>
    <n v="25508.12"/>
    <n v="109"/>
    <n v="2"/>
    <x v="0"/>
    <n v="126381.14"/>
    <x v="20"/>
  </r>
  <r>
    <x v="140"/>
    <s v="P0171"/>
    <x v="193"/>
    <x v="3"/>
    <s v="Supplier_25"/>
    <x v="4"/>
    <n v="11"/>
    <n v="4817.1899999999996"/>
    <n v="52989.09"/>
    <n v="88"/>
    <n v="4"/>
    <x v="0"/>
    <n v="423912.72"/>
    <x v="2"/>
  </r>
  <r>
    <x v="422"/>
    <s v="P0113"/>
    <x v="173"/>
    <x v="9"/>
    <s v="Supplier_29"/>
    <x v="0"/>
    <n v="18"/>
    <n v="4348.82"/>
    <n v="78278.759999999995"/>
    <n v="108"/>
    <n v="3"/>
    <x v="0"/>
    <n v="469672.55999999994"/>
    <x v="10"/>
  </r>
  <r>
    <x v="22"/>
    <s v="P0040"/>
    <x v="63"/>
    <x v="5"/>
    <s v="Supplier_17"/>
    <x v="2"/>
    <n v="44"/>
    <n v="1149.8599999999999"/>
    <n v="50593.84"/>
    <n v="76"/>
    <n v="5"/>
    <x v="2"/>
    <n v="87389.359999999986"/>
    <x v="4"/>
  </r>
  <r>
    <x v="439"/>
    <s v="P0213"/>
    <x v="198"/>
    <x v="6"/>
    <s v="Supplier_9"/>
    <x v="4"/>
    <n v="8"/>
    <n v="3318.82"/>
    <n v="26550.560000000001"/>
    <n v="469"/>
    <n v="11"/>
    <x v="0"/>
    <n v="1556526.58"/>
    <x v="23"/>
  </r>
  <r>
    <x v="641"/>
    <s v="P0114"/>
    <x v="145"/>
    <x v="9"/>
    <s v="Supplier_3"/>
    <x v="4"/>
    <n v="21"/>
    <n v="4297.05"/>
    <n v="90238.05"/>
    <n v="238"/>
    <n v="14"/>
    <x v="0"/>
    <n v="1022697.9"/>
    <x v="3"/>
  </r>
  <r>
    <x v="523"/>
    <s v="P0030"/>
    <x v="82"/>
    <x v="1"/>
    <s v="Supplier_19"/>
    <x v="4"/>
    <n v="30"/>
    <n v="742.35"/>
    <n v="22270.5"/>
    <n v="49"/>
    <n v="13"/>
    <x v="2"/>
    <n v="36375.15"/>
    <x v="1"/>
  </r>
  <r>
    <x v="281"/>
    <s v="P0211"/>
    <x v="114"/>
    <x v="6"/>
    <s v="Supplier_1"/>
    <x v="4"/>
    <n v="5"/>
    <n v="1700.45"/>
    <n v="8502.25"/>
    <n v="324"/>
    <n v="13"/>
    <x v="1"/>
    <n v="550945.80000000005"/>
    <x v="3"/>
  </r>
  <r>
    <x v="186"/>
    <s v="P0030"/>
    <x v="82"/>
    <x v="1"/>
    <s v="Supplier_1"/>
    <x v="0"/>
    <n v="43"/>
    <n v="9165.5400000000009"/>
    <n v="394118.22"/>
    <n v="54"/>
    <n v="12"/>
    <x v="0"/>
    <n v="494939.16000000003"/>
    <x v="5"/>
  </r>
  <r>
    <x v="174"/>
    <s v="P0282"/>
    <x v="210"/>
    <x v="8"/>
    <s v="Supplier_1"/>
    <x v="2"/>
    <n v="2"/>
    <n v="4509.07"/>
    <n v="9018.14"/>
    <n v="451"/>
    <n v="2"/>
    <x v="1"/>
    <n v="2033590.5699999998"/>
    <x v="20"/>
  </r>
  <r>
    <x v="311"/>
    <s v="P0294"/>
    <x v="143"/>
    <x v="8"/>
    <s v="Supplier_21"/>
    <x v="3"/>
    <n v="4"/>
    <n v="911.02"/>
    <n v="3644.08"/>
    <n v="344"/>
    <n v="11"/>
    <x v="0"/>
    <n v="313390.88"/>
    <x v="18"/>
  </r>
  <r>
    <x v="551"/>
    <s v="P0230"/>
    <x v="87"/>
    <x v="6"/>
    <s v="Supplier_14"/>
    <x v="2"/>
    <n v="13"/>
    <n v="3893.9"/>
    <n v="50620.7"/>
    <n v="357"/>
    <n v="8"/>
    <x v="0"/>
    <n v="1390122.3"/>
    <x v="0"/>
  </r>
  <r>
    <x v="590"/>
    <s v="P0052"/>
    <x v="11"/>
    <x v="5"/>
    <s v="Supplier_16"/>
    <x v="1"/>
    <n v="43"/>
    <n v="4684.8"/>
    <n v="201446.39999999999"/>
    <n v="51"/>
    <n v="12"/>
    <x v="2"/>
    <n v="238924.80000000002"/>
    <x v="20"/>
  </r>
  <r>
    <x v="43"/>
    <s v="P0049"/>
    <x v="112"/>
    <x v="5"/>
    <s v="Supplier_12"/>
    <x v="3"/>
    <n v="31"/>
    <n v="1327.03"/>
    <n v="41137.93"/>
    <n v="60"/>
    <n v="5"/>
    <x v="0"/>
    <n v="79621.8"/>
    <x v="5"/>
  </r>
  <r>
    <x v="355"/>
    <s v="P0206"/>
    <x v="8"/>
    <x v="4"/>
    <s v="Supplier_20"/>
    <x v="4"/>
    <n v="8"/>
    <n v="4564.93"/>
    <n v="36519.440000000002"/>
    <n v="195"/>
    <n v="3"/>
    <x v="0"/>
    <n v="890161.35000000009"/>
    <x v="7"/>
  </r>
  <r>
    <x v="420"/>
    <s v="P0259"/>
    <x v="32"/>
    <x v="2"/>
    <s v="Supplier_13"/>
    <x v="3"/>
    <n v="5"/>
    <n v="2731.04"/>
    <n v="13655.2"/>
    <n v="342"/>
    <n v="5"/>
    <x v="0"/>
    <n v="934015.67999999993"/>
    <x v="5"/>
  </r>
  <r>
    <x v="601"/>
    <s v="P0253"/>
    <x v="229"/>
    <x v="2"/>
    <s v="Supplier_8"/>
    <x v="0"/>
    <n v="1"/>
    <n v="4883.7299999999996"/>
    <n v="4883.7299999999996"/>
    <n v="372"/>
    <n v="10"/>
    <x v="0"/>
    <n v="1816747.5599999998"/>
    <x v="16"/>
  </r>
  <r>
    <x v="42"/>
    <s v="P0103"/>
    <x v="50"/>
    <x v="9"/>
    <s v="Supplier_7"/>
    <x v="0"/>
    <n v="16"/>
    <n v="1202.78"/>
    <n v="19244.48"/>
    <n v="181"/>
    <n v="7"/>
    <x v="0"/>
    <n v="217703.18"/>
    <x v="18"/>
  </r>
  <r>
    <x v="629"/>
    <s v="P0271"/>
    <x v="122"/>
    <x v="8"/>
    <s v="Supplier_25"/>
    <x v="3"/>
    <n v="6"/>
    <n v="2581.14"/>
    <n v="15486.84"/>
    <n v="401"/>
    <n v="8"/>
    <x v="0"/>
    <n v="1035037.1399999999"/>
    <x v="8"/>
  </r>
  <r>
    <x v="384"/>
    <s v="P0154"/>
    <x v="240"/>
    <x v="3"/>
    <s v="Supplier_24"/>
    <x v="2"/>
    <n v="25"/>
    <n v="3169.81"/>
    <n v="79245.25"/>
    <n v="124"/>
    <n v="5"/>
    <x v="0"/>
    <n v="393056.44"/>
    <x v="9"/>
  </r>
  <r>
    <x v="454"/>
    <s v="P0070"/>
    <x v="209"/>
    <x v="0"/>
    <s v="Supplier_4"/>
    <x v="2"/>
    <n v="10"/>
    <n v="302.58"/>
    <n v="3025.8"/>
    <n v="142"/>
    <n v="3"/>
    <x v="0"/>
    <n v="42966.36"/>
    <x v="6"/>
  </r>
  <r>
    <x v="500"/>
    <s v="P0176"/>
    <x v="14"/>
    <x v="3"/>
    <s v="Supplier_3"/>
    <x v="0"/>
    <n v="17"/>
    <n v="770.81"/>
    <n v="13103.77"/>
    <n v="156"/>
    <n v="13"/>
    <x v="0"/>
    <n v="120246.35999999999"/>
    <x v="8"/>
  </r>
  <r>
    <x v="481"/>
    <s v="P0292"/>
    <x v="18"/>
    <x v="8"/>
    <s v="Supplier_14"/>
    <x v="4"/>
    <n v="4"/>
    <n v="3818.04"/>
    <n v="15272.16"/>
    <n v="580"/>
    <n v="7"/>
    <x v="1"/>
    <n v="2214463.2000000002"/>
    <x v="1"/>
  </r>
  <r>
    <x v="146"/>
    <s v="P0056"/>
    <x v="132"/>
    <x v="5"/>
    <s v="Supplier_26"/>
    <x v="2"/>
    <n v="30"/>
    <n v="739.74"/>
    <n v="22192.2"/>
    <n v="95"/>
    <n v="3"/>
    <x v="2"/>
    <n v="70275.3"/>
    <x v="21"/>
  </r>
  <r>
    <x v="456"/>
    <s v="P0119"/>
    <x v="103"/>
    <x v="9"/>
    <s v="Supplier_8"/>
    <x v="2"/>
    <n v="11"/>
    <n v="3696.44"/>
    <n v="40660.839999999997"/>
    <n v="136"/>
    <n v="6"/>
    <x v="0"/>
    <n v="502715.84"/>
    <x v="20"/>
  </r>
  <r>
    <x v="509"/>
    <s v="P0254"/>
    <x v="111"/>
    <x v="2"/>
    <s v="Supplier_22"/>
    <x v="3"/>
    <n v="4"/>
    <n v="2495.17"/>
    <n v="9980.68"/>
    <n v="559"/>
    <n v="13"/>
    <x v="1"/>
    <n v="1394800.03"/>
    <x v="19"/>
  </r>
  <r>
    <x v="584"/>
    <s v="P0177"/>
    <x v="289"/>
    <x v="3"/>
    <s v="Supplier_13"/>
    <x v="1"/>
    <n v="13"/>
    <n v="3059.54"/>
    <n v="39774.019999999997"/>
    <n v="168"/>
    <n v="10"/>
    <x v="0"/>
    <n v="514002.72"/>
    <x v="20"/>
  </r>
  <r>
    <x v="26"/>
    <s v="P0266"/>
    <x v="31"/>
    <x v="2"/>
    <s v="Supplier_30"/>
    <x v="2"/>
    <n v="6"/>
    <n v="279.29000000000002"/>
    <n v="1675.74"/>
    <n v="505"/>
    <n v="11"/>
    <x v="1"/>
    <n v="141041.45000000001"/>
    <x v="1"/>
  </r>
  <r>
    <x v="232"/>
    <s v="P0032"/>
    <x v="227"/>
    <x v="5"/>
    <s v="Supplier_20"/>
    <x v="3"/>
    <n v="30"/>
    <n v="353.56"/>
    <n v="10606.8"/>
    <n v="42"/>
    <n v="13"/>
    <x v="0"/>
    <n v="14849.52"/>
    <x v="12"/>
  </r>
  <r>
    <x v="273"/>
    <s v="P0101"/>
    <x v="66"/>
    <x v="9"/>
    <s v="Supplier_21"/>
    <x v="0"/>
    <n v="23"/>
    <n v="4922.7700000000004"/>
    <n v="113223.71"/>
    <n v="158"/>
    <n v="2"/>
    <x v="0"/>
    <n v="777797.66"/>
    <x v="3"/>
  </r>
  <r>
    <x v="567"/>
    <s v="P0115"/>
    <x v="92"/>
    <x v="9"/>
    <s v="Supplier_1"/>
    <x v="0"/>
    <n v="17"/>
    <n v="3112.19"/>
    <n v="52907.23"/>
    <n v="199"/>
    <n v="5"/>
    <x v="0"/>
    <n v="619325.81000000006"/>
    <x v="4"/>
  </r>
  <r>
    <x v="441"/>
    <s v="P0289"/>
    <x v="147"/>
    <x v="8"/>
    <s v="Supplier_10"/>
    <x v="4"/>
    <n v="8"/>
    <n v="4868.16"/>
    <n v="38945.279999999999"/>
    <n v="370"/>
    <n v="12"/>
    <x v="1"/>
    <n v="1801219.2"/>
    <x v="14"/>
  </r>
  <r>
    <x v="637"/>
    <s v="P0037"/>
    <x v="206"/>
    <x v="5"/>
    <s v="Supplier_17"/>
    <x v="4"/>
    <n v="29"/>
    <n v="729.49"/>
    <n v="21155.21"/>
    <n v="93"/>
    <n v="8"/>
    <x v="2"/>
    <n v="67842.570000000007"/>
    <x v="11"/>
  </r>
  <r>
    <x v="72"/>
    <s v="P0012"/>
    <x v="102"/>
    <x v="1"/>
    <s v="Supplier_8"/>
    <x v="4"/>
    <n v="24"/>
    <n v="1067.19"/>
    <n v="25612.560000000001"/>
    <n v="62"/>
    <n v="13"/>
    <x v="2"/>
    <n v="66165.78"/>
    <x v="20"/>
  </r>
  <r>
    <x v="449"/>
    <s v="P0231"/>
    <x v="93"/>
    <x v="6"/>
    <s v="Supplier_15"/>
    <x v="3"/>
    <n v="6"/>
    <n v="3559.44"/>
    <n v="21356.639999999999"/>
    <n v="476"/>
    <n v="2"/>
    <x v="0"/>
    <n v="1694293.44"/>
    <x v="6"/>
  </r>
  <r>
    <x v="722"/>
    <s v="P0238"/>
    <x v="96"/>
    <x v="6"/>
    <s v="Supplier_17"/>
    <x v="4"/>
    <n v="10"/>
    <n v="4173.34"/>
    <n v="41733.4"/>
    <n v="302"/>
    <n v="3"/>
    <x v="0"/>
    <n v="1260348.68"/>
    <x v="22"/>
  </r>
  <r>
    <x v="11"/>
    <s v="P0276"/>
    <x v="76"/>
    <x v="8"/>
    <s v="Supplier_2"/>
    <x v="0"/>
    <n v="6"/>
    <n v="3238.08"/>
    <n v="19428.48"/>
    <n v="465"/>
    <n v="9"/>
    <x v="1"/>
    <n v="1505707.2"/>
    <x v="8"/>
  </r>
  <r>
    <x v="521"/>
    <s v="P0018"/>
    <x v="275"/>
    <x v="1"/>
    <s v="Supplier_4"/>
    <x v="4"/>
    <n v="47"/>
    <n v="2537.34"/>
    <n v="119254.98"/>
    <n v="114"/>
    <n v="11"/>
    <x v="0"/>
    <n v="289256.76"/>
    <x v="23"/>
  </r>
  <r>
    <x v="275"/>
    <s v="P0021"/>
    <x v="235"/>
    <x v="1"/>
    <s v="Supplier_13"/>
    <x v="0"/>
    <n v="27"/>
    <n v="13311.25"/>
    <n v="359403.75"/>
    <n v="52"/>
    <n v="11"/>
    <x v="2"/>
    <n v="692185"/>
    <x v="4"/>
  </r>
  <r>
    <x v="29"/>
    <s v="P0185"/>
    <x v="297"/>
    <x v="4"/>
    <s v="Supplier_2"/>
    <x v="1"/>
    <n v="24"/>
    <n v="3254.73"/>
    <n v="78113.52"/>
    <n v="88"/>
    <n v="14"/>
    <x v="0"/>
    <n v="286416.24"/>
    <x v="12"/>
  </r>
  <r>
    <x v="501"/>
    <s v="P0093"/>
    <x v="248"/>
    <x v="9"/>
    <s v="Supplier_8"/>
    <x v="0"/>
    <n v="23"/>
    <n v="965.7"/>
    <n v="22211.1"/>
    <n v="80"/>
    <n v="5"/>
    <x v="0"/>
    <n v="77256"/>
    <x v="3"/>
  </r>
  <r>
    <x v="372"/>
    <s v="P0095"/>
    <x v="208"/>
    <x v="9"/>
    <s v="Supplier_13"/>
    <x v="3"/>
    <n v="24"/>
    <n v="2206.5100000000002"/>
    <n v="52956.24"/>
    <n v="117"/>
    <n v="5"/>
    <x v="0"/>
    <n v="258161.67"/>
    <x v="16"/>
  </r>
  <r>
    <x v="236"/>
    <s v="P0287"/>
    <x v="119"/>
    <x v="8"/>
    <s v="Supplier_30"/>
    <x v="2"/>
    <n v="6"/>
    <n v="3067.03"/>
    <n v="18402.18"/>
    <n v="575"/>
    <n v="3"/>
    <x v="0"/>
    <n v="1763542.25"/>
    <x v="4"/>
  </r>
  <r>
    <x v="8"/>
    <s v="P0210"/>
    <x v="219"/>
    <x v="4"/>
    <s v="Supplier_9"/>
    <x v="2"/>
    <n v="21"/>
    <n v="4842.57"/>
    <n v="101693.97"/>
    <n v="140"/>
    <n v="13"/>
    <x v="0"/>
    <n v="677959.79999999993"/>
    <x v="4"/>
  </r>
  <r>
    <x v="350"/>
    <s v="P0201"/>
    <x v="243"/>
    <x v="4"/>
    <s v="Supplier_27"/>
    <x v="1"/>
    <n v="11"/>
    <n v="1525.25"/>
    <n v="16777.75"/>
    <n v="192"/>
    <n v="4"/>
    <x v="0"/>
    <n v="292848"/>
    <x v="8"/>
  </r>
  <r>
    <x v="50"/>
    <s v="P0117"/>
    <x v="46"/>
    <x v="9"/>
    <s v="Supplier_5"/>
    <x v="0"/>
    <n v="18"/>
    <n v="3211.52"/>
    <n v="57807.360000000001"/>
    <n v="192"/>
    <n v="9"/>
    <x v="0"/>
    <n v="616611.83999999997"/>
    <x v="17"/>
  </r>
  <r>
    <x v="496"/>
    <s v="P0275"/>
    <x v="153"/>
    <x v="8"/>
    <s v="Supplier_11"/>
    <x v="0"/>
    <n v="6"/>
    <n v="400.82"/>
    <n v="2404.92"/>
    <n v="394"/>
    <n v="11"/>
    <x v="0"/>
    <n v="157923.07999999999"/>
    <x v="3"/>
  </r>
  <r>
    <x v="617"/>
    <s v="P0179"/>
    <x v="110"/>
    <x v="3"/>
    <s v="Supplier_30"/>
    <x v="3"/>
    <n v="18"/>
    <n v="2534.77"/>
    <n v="45625.86"/>
    <n v="250"/>
    <n v="6"/>
    <x v="0"/>
    <n v="633692.5"/>
    <x v="8"/>
  </r>
  <r>
    <x v="566"/>
    <s v="P0233"/>
    <x v="38"/>
    <x v="6"/>
    <s v="Supplier_19"/>
    <x v="1"/>
    <n v="5"/>
    <n v="4284.34"/>
    <n v="21421.7"/>
    <n v="272"/>
    <n v="9"/>
    <x v="1"/>
    <n v="1165340.48"/>
    <x v="4"/>
  </r>
  <r>
    <x v="633"/>
    <s v="P0165"/>
    <x v="109"/>
    <x v="3"/>
    <s v="Supplier_24"/>
    <x v="4"/>
    <n v="17"/>
    <n v="991.58"/>
    <n v="16856.86"/>
    <n v="186"/>
    <n v="4"/>
    <x v="0"/>
    <n v="184433.88"/>
    <x v="13"/>
  </r>
  <r>
    <x v="207"/>
    <s v="P0236"/>
    <x v="149"/>
    <x v="6"/>
    <s v="Supplier_29"/>
    <x v="4"/>
    <n v="5"/>
    <n v="3044.37"/>
    <n v="15221.85"/>
    <n v="417"/>
    <n v="13"/>
    <x v="1"/>
    <n v="1269502.29"/>
    <x v="14"/>
  </r>
  <r>
    <x v="221"/>
    <s v="P0226"/>
    <x v="39"/>
    <x v="6"/>
    <s v="Supplier_26"/>
    <x v="4"/>
    <n v="10"/>
    <n v="3722.9"/>
    <n v="37229"/>
    <n v="522"/>
    <n v="11"/>
    <x v="1"/>
    <n v="1943353.8"/>
    <x v="3"/>
  </r>
  <r>
    <x v="438"/>
    <s v="P0207"/>
    <x v="258"/>
    <x v="4"/>
    <s v="Supplier_10"/>
    <x v="2"/>
    <n v="25"/>
    <n v="4641.67"/>
    <n v="116041.75"/>
    <n v="166"/>
    <n v="6"/>
    <x v="0"/>
    <n v="770517.22"/>
    <x v="3"/>
  </r>
  <r>
    <x v="303"/>
    <s v="P0043"/>
    <x v="164"/>
    <x v="5"/>
    <s v="Supplier_30"/>
    <x v="0"/>
    <n v="38"/>
    <n v="3063.54"/>
    <n v="116414.52"/>
    <n v="105"/>
    <n v="6"/>
    <x v="2"/>
    <n v="321671.7"/>
    <x v="5"/>
  </r>
  <r>
    <x v="679"/>
    <s v="P0240"/>
    <x v="25"/>
    <x v="6"/>
    <s v="Supplier_3"/>
    <x v="1"/>
    <n v="10"/>
    <n v="4988.46"/>
    <n v="49884.6"/>
    <n v="349"/>
    <n v="4"/>
    <x v="1"/>
    <n v="1740972.54"/>
    <x v="4"/>
  </r>
  <r>
    <x v="168"/>
    <s v="P0189"/>
    <x v="113"/>
    <x v="4"/>
    <s v="Supplier_19"/>
    <x v="4"/>
    <n v="22"/>
    <n v="3894.74"/>
    <n v="85684.28"/>
    <n v="212"/>
    <n v="13"/>
    <x v="0"/>
    <n v="825684.88"/>
    <x v="6"/>
  </r>
  <r>
    <x v="419"/>
    <s v="P0156"/>
    <x v="257"/>
    <x v="3"/>
    <s v="Supplier_22"/>
    <x v="3"/>
    <n v="24"/>
    <n v="1298.96"/>
    <n v="31175.040000000001"/>
    <n v="103"/>
    <n v="2"/>
    <x v="0"/>
    <n v="133792.88"/>
    <x v="20"/>
  </r>
  <r>
    <x v="580"/>
    <s v="P0076"/>
    <x v="69"/>
    <x v="0"/>
    <s v="Supplier_15"/>
    <x v="3"/>
    <n v="14"/>
    <n v="152.79"/>
    <n v="2139.06"/>
    <n v="193"/>
    <n v="10"/>
    <x v="0"/>
    <n v="29488.469999999998"/>
    <x v="7"/>
  </r>
  <r>
    <x v="32"/>
    <s v="P0289"/>
    <x v="147"/>
    <x v="8"/>
    <s v="Supplier_22"/>
    <x v="3"/>
    <n v="6"/>
    <n v="3233.55"/>
    <n v="19401.3"/>
    <n v="425"/>
    <n v="11"/>
    <x v="0"/>
    <n v="1374258.75"/>
    <x v="10"/>
  </r>
  <r>
    <x v="465"/>
    <s v="P0142"/>
    <x v="22"/>
    <x v="7"/>
    <s v="Supplier_24"/>
    <x v="3"/>
    <n v="17"/>
    <n v="27494.54"/>
    <n v="467407.18"/>
    <n v="192"/>
    <n v="6"/>
    <x v="0"/>
    <n v="5278951.68"/>
    <x v="7"/>
  </r>
  <r>
    <x v="155"/>
    <s v="P0123"/>
    <x v="249"/>
    <x v="7"/>
    <s v="Supplier_24"/>
    <x v="4"/>
    <n v="25"/>
    <n v="13842.49"/>
    <n v="346062.25"/>
    <n v="143"/>
    <n v="5"/>
    <x v="0"/>
    <n v="1979476.07"/>
    <x v="1"/>
  </r>
  <r>
    <x v="170"/>
    <s v="P0213"/>
    <x v="198"/>
    <x v="6"/>
    <s v="Supplier_24"/>
    <x v="0"/>
    <n v="9"/>
    <n v="856.08"/>
    <n v="7704.72"/>
    <n v="528"/>
    <n v="13"/>
    <x v="0"/>
    <n v="452010.24000000005"/>
    <x v="18"/>
  </r>
  <r>
    <x v="89"/>
    <s v="P0045"/>
    <x v="175"/>
    <x v="5"/>
    <s v="Supplier_30"/>
    <x v="0"/>
    <n v="32"/>
    <n v="1430.21"/>
    <n v="45766.720000000001"/>
    <n v="90"/>
    <n v="14"/>
    <x v="0"/>
    <n v="128718.90000000001"/>
    <x v="0"/>
  </r>
  <r>
    <x v="536"/>
    <s v="P0270"/>
    <x v="48"/>
    <x v="2"/>
    <s v="Supplier_24"/>
    <x v="1"/>
    <n v="9"/>
    <n v="3355.72"/>
    <n v="30201.48"/>
    <n v="454"/>
    <n v="4"/>
    <x v="1"/>
    <n v="1523496.88"/>
    <x v="8"/>
  </r>
  <r>
    <x v="158"/>
    <s v="P0056"/>
    <x v="132"/>
    <x v="5"/>
    <s v="Supplier_9"/>
    <x v="0"/>
    <n v="47"/>
    <n v="2775.73"/>
    <n v="130459.31"/>
    <n v="49"/>
    <n v="7"/>
    <x v="0"/>
    <n v="136010.76999999999"/>
    <x v="20"/>
  </r>
  <r>
    <x v="391"/>
    <s v="P0175"/>
    <x v="53"/>
    <x v="3"/>
    <s v="Supplier_19"/>
    <x v="3"/>
    <n v="13"/>
    <n v="1007.71"/>
    <n v="13100.23"/>
    <n v="113"/>
    <n v="11"/>
    <x v="0"/>
    <n v="113871.23000000001"/>
    <x v="22"/>
  </r>
  <r>
    <x v="107"/>
    <s v="P0268"/>
    <x v="131"/>
    <x v="2"/>
    <s v="Supplier_2"/>
    <x v="3"/>
    <n v="9"/>
    <n v="4679.8900000000003"/>
    <n v="42119.01"/>
    <n v="283"/>
    <n v="8"/>
    <x v="1"/>
    <n v="1324408.8700000001"/>
    <x v="15"/>
  </r>
  <r>
    <x v="648"/>
    <s v="P0122"/>
    <x v="211"/>
    <x v="7"/>
    <s v="Supplier_11"/>
    <x v="2"/>
    <n v="20"/>
    <n v="15275.06"/>
    <n v="305501.2"/>
    <n v="140"/>
    <n v="4"/>
    <x v="0"/>
    <n v="2138508.4"/>
    <x v="3"/>
  </r>
  <r>
    <x v="7"/>
    <s v="P0051"/>
    <x v="218"/>
    <x v="5"/>
    <s v="Supplier_15"/>
    <x v="2"/>
    <n v="21"/>
    <n v="585.54999999999995"/>
    <n v="12296.55"/>
    <n v="77"/>
    <n v="5"/>
    <x v="0"/>
    <n v="45087.35"/>
    <x v="6"/>
  </r>
  <r>
    <x v="194"/>
    <s v="P0241"/>
    <x v="263"/>
    <x v="2"/>
    <s v="Supplier_15"/>
    <x v="4"/>
    <n v="8"/>
    <n v="1227.17"/>
    <n v="9817.36"/>
    <n v="292"/>
    <n v="5"/>
    <x v="0"/>
    <n v="358333.64"/>
    <x v="23"/>
  </r>
  <r>
    <x v="652"/>
    <s v="P0076"/>
    <x v="69"/>
    <x v="0"/>
    <s v="Supplier_3"/>
    <x v="0"/>
    <n v="25"/>
    <n v="413"/>
    <n v="10325"/>
    <n v="211"/>
    <n v="5"/>
    <x v="0"/>
    <n v="87143"/>
    <x v="19"/>
  </r>
  <r>
    <x v="587"/>
    <s v="P0148"/>
    <x v="137"/>
    <x v="7"/>
    <s v="Supplier_9"/>
    <x v="4"/>
    <n v="25"/>
    <n v="12313.3"/>
    <n v="307832.5"/>
    <n v="201"/>
    <n v="7"/>
    <x v="0"/>
    <n v="2474973.2999999998"/>
    <x v="10"/>
  </r>
  <r>
    <x v="122"/>
    <s v="P0095"/>
    <x v="208"/>
    <x v="9"/>
    <s v="Supplier_18"/>
    <x v="0"/>
    <n v="15"/>
    <n v="1665.64"/>
    <n v="24984.6"/>
    <n v="95"/>
    <n v="9"/>
    <x v="0"/>
    <n v="158235.80000000002"/>
    <x v="0"/>
  </r>
  <r>
    <x v="250"/>
    <s v="P0171"/>
    <x v="193"/>
    <x v="3"/>
    <s v="Supplier_4"/>
    <x v="0"/>
    <n v="14"/>
    <n v="4543.74"/>
    <n v="63612.36"/>
    <n v="183"/>
    <n v="14"/>
    <x v="0"/>
    <n v="831504.41999999993"/>
    <x v="11"/>
  </r>
  <r>
    <x v="293"/>
    <s v="P0027"/>
    <x v="187"/>
    <x v="1"/>
    <s v="Supplier_10"/>
    <x v="2"/>
    <n v="49"/>
    <n v="7286.7"/>
    <n v="357048.3"/>
    <n v="56"/>
    <n v="11"/>
    <x v="0"/>
    <n v="408055.2"/>
    <x v="5"/>
  </r>
  <r>
    <x v="431"/>
    <s v="P0058"/>
    <x v="255"/>
    <x v="5"/>
    <s v="Supplier_17"/>
    <x v="4"/>
    <n v="65"/>
    <n v="3286.93"/>
    <n v="213650.45"/>
    <n v="104"/>
    <n v="9"/>
    <x v="2"/>
    <n v="341840.72"/>
    <x v="20"/>
  </r>
  <r>
    <x v="313"/>
    <s v="P0006"/>
    <x v="80"/>
    <x v="1"/>
    <s v="Supplier_16"/>
    <x v="3"/>
    <n v="39"/>
    <n v="5675.07"/>
    <n v="221327.73"/>
    <n v="109"/>
    <n v="6"/>
    <x v="0"/>
    <n v="618582.63"/>
    <x v="7"/>
  </r>
  <r>
    <x v="332"/>
    <s v="P0087"/>
    <x v="165"/>
    <x v="0"/>
    <s v="Supplier_24"/>
    <x v="3"/>
    <n v="13"/>
    <n v="291.20999999999998"/>
    <n v="3785.73"/>
    <n v="137"/>
    <n v="10"/>
    <x v="0"/>
    <n v="39895.769999999997"/>
    <x v="7"/>
  </r>
  <r>
    <x v="656"/>
    <s v="P0297"/>
    <x v="64"/>
    <x v="8"/>
    <s v="Supplier_13"/>
    <x v="0"/>
    <n v="6"/>
    <n v="688.64"/>
    <n v="4131.84"/>
    <n v="355"/>
    <n v="13"/>
    <x v="0"/>
    <n v="244467.19999999998"/>
    <x v="10"/>
  </r>
  <r>
    <x v="280"/>
    <s v="P0085"/>
    <x v="293"/>
    <x v="0"/>
    <s v="Supplier_29"/>
    <x v="4"/>
    <n v="21"/>
    <n v="348.76"/>
    <n v="7323.96"/>
    <n v="169"/>
    <n v="7"/>
    <x v="0"/>
    <n v="58940.439999999995"/>
    <x v="2"/>
  </r>
  <r>
    <x v="722"/>
    <s v="P0203"/>
    <x v="117"/>
    <x v="4"/>
    <s v="Supplier_14"/>
    <x v="2"/>
    <n v="8"/>
    <n v="1564.13"/>
    <n v="12513.04"/>
    <n v="220"/>
    <n v="7"/>
    <x v="0"/>
    <n v="344108.60000000003"/>
    <x v="22"/>
  </r>
  <r>
    <x v="423"/>
    <s v="P0007"/>
    <x v="1"/>
    <x v="1"/>
    <s v="Supplier_11"/>
    <x v="4"/>
    <n v="52"/>
    <n v="10255.31"/>
    <n v="533276.12"/>
    <n v="58"/>
    <n v="4"/>
    <x v="2"/>
    <n v="594807.98"/>
    <x v="16"/>
  </r>
  <r>
    <x v="190"/>
    <s v="P0281"/>
    <x v="201"/>
    <x v="8"/>
    <s v="Supplier_29"/>
    <x v="4"/>
    <n v="6"/>
    <n v="2998.41"/>
    <n v="17990.46"/>
    <n v="561"/>
    <n v="5"/>
    <x v="1"/>
    <n v="1682108.01"/>
    <x v="17"/>
  </r>
  <r>
    <x v="314"/>
    <s v="P0040"/>
    <x v="63"/>
    <x v="5"/>
    <s v="Supplier_26"/>
    <x v="0"/>
    <n v="37"/>
    <n v="3905.01"/>
    <n v="144485.37"/>
    <n v="32"/>
    <n v="11"/>
    <x v="0"/>
    <n v="124960.32000000001"/>
    <x v="15"/>
  </r>
  <r>
    <x v="592"/>
    <s v="P0040"/>
    <x v="63"/>
    <x v="5"/>
    <s v="Supplier_15"/>
    <x v="0"/>
    <n v="35"/>
    <n v="996.43"/>
    <n v="34875.050000000003"/>
    <n v="109"/>
    <n v="10"/>
    <x v="2"/>
    <n v="108610.87"/>
    <x v="22"/>
  </r>
  <r>
    <x v="709"/>
    <s v="P0058"/>
    <x v="255"/>
    <x v="5"/>
    <s v="Supplier_18"/>
    <x v="4"/>
    <n v="57"/>
    <n v="4501.47"/>
    <n v="256583.79"/>
    <n v="93"/>
    <n v="2"/>
    <x v="0"/>
    <n v="418636.71"/>
    <x v="0"/>
  </r>
  <r>
    <x v="530"/>
    <s v="P0116"/>
    <x v="156"/>
    <x v="9"/>
    <s v="Supplier_2"/>
    <x v="4"/>
    <n v="22"/>
    <n v="640.17999999999995"/>
    <n v="14083.96"/>
    <n v="104"/>
    <n v="7"/>
    <x v="0"/>
    <n v="66578.720000000001"/>
    <x v="0"/>
  </r>
  <r>
    <x v="167"/>
    <s v="P0184"/>
    <x v="278"/>
    <x v="4"/>
    <s v="Supplier_25"/>
    <x v="4"/>
    <n v="22"/>
    <n v="2056.5700000000002"/>
    <n v="45244.54"/>
    <n v="223"/>
    <n v="9"/>
    <x v="0"/>
    <n v="458615.11000000004"/>
    <x v="22"/>
  </r>
  <r>
    <x v="442"/>
    <s v="P0285"/>
    <x v="170"/>
    <x v="8"/>
    <s v="Supplier_11"/>
    <x v="4"/>
    <n v="7"/>
    <n v="3058.89"/>
    <n v="21412.23"/>
    <n v="409"/>
    <n v="12"/>
    <x v="1"/>
    <n v="1251086.01"/>
    <x v="4"/>
  </r>
  <r>
    <x v="487"/>
    <s v="P0223"/>
    <x v="28"/>
    <x v="6"/>
    <s v="Supplier_21"/>
    <x v="3"/>
    <n v="10"/>
    <n v="4285.2"/>
    <n v="42852"/>
    <n v="303"/>
    <n v="9"/>
    <x v="1"/>
    <n v="1298415.5999999999"/>
    <x v="1"/>
  </r>
  <r>
    <x v="617"/>
    <s v="P0113"/>
    <x v="173"/>
    <x v="9"/>
    <s v="Supplier_25"/>
    <x v="4"/>
    <n v="10"/>
    <n v="492.64"/>
    <n v="4926.3999999999996"/>
    <n v="156"/>
    <n v="7"/>
    <x v="0"/>
    <n v="76851.839999999997"/>
    <x v="8"/>
  </r>
  <r>
    <x v="147"/>
    <s v="P0070"/>
    <x v="209"/>
    <x v="0"/>
    <s v="Supplier_19"/>
    <x v="2"/>
    <n v="19"/>
    <n v="41.13"/>
    <n v="781.47"/>
    <n v="115"/>
    <n v="6"/>
    <x v="0"/>
    <n v="4729.9500000000007"/>
    <x v="19"/>
  </r>
  <r>
    <x v="138"/>
    <s v="P0134"/>
    <x v="272"/>
    <x v="7"/>
    <s v="Supplier_9"/>
    <x v="2"/>
    <n v="9"/>
    <n v="28039.88"/>
    <n v="252358.92"/>
    <n v="236"/>
    <n v="2"/>
    <x v="0"/>
    <n v="6617411.6800000006"/>
    <x v="12"/>
  </r>
  <r>
    <x v="672"/>
    <s v="P0040"/>
    <x v="63"/>
    <x v="5"/>
    <s v="Supplier_7"/>
    <x v="2"/>
    <n v="40"/>
    <n v="3006.86"/>
    <n v="120274.4"/>
    <n v="46"/>
    <n v="2"/>
    <x v="0"/>
    <n v="138315.56"/>
    <x v="11"/>
  </r>
  <r>
    <x v="55"/>
    <s v="P0005"/>
    <x v="105"/>
    <x v="1"/>
    <s v="Supplier_1"/>
    <x v="1"/>
    <n v="67"/>
    <n v="17093"/>
    <n v="1145231"/>
    <n v="105"/>
    <n v="13"/>
    <x v="0"/>
    <n v="1794765"/>
    <x v="18"/>
  </r>
  <r>
    <x v="447"/>
    <s v="P0166"/>
    <x v="91"/>
    <x v="3"/>
    <s v="Supplier_15"/>
    <x v="3"/>
    <n v="18"/>
    <n v="3630.78"/>
    <n v="65354.04"/>
    <n v="182"/>
    <n v="13"/>
    <x v="0"/>
    <n v="660801.96000000008"/>
    <x v="8"/>
  </r>
  <r>
    <x v="513"/>
    <s v="P0258"/>
    <x v="171"/>
    <x v="2"/>
    <s v="Supplier_13"/>
    <x v="0"/>
    <n v="7"/>
    <n v="697.78"/>
    <n v="4884.46"/>
    <n v="315"/>
    <n v="2"/>
    <x v="1"/>
    <n v="219800.69999999998"/>
    <x v="5"/>
  </r>
  <r>
    <x v="99"/>
    <s v="P0091"/>
    <x v="285"/>
    <x v="9"/>
    <s v="Supplier_30"/>
    <x v="0"/>
    <n v="22"/>
    <n v="609.5"/>
    <n v="13409"/>
    <n v="219"/>
    <n v="6"/>
    <x v="0"/>
    <n v="133480.5"/>
    <x v="7"/>
  </r>
  <r>
    <x v="560"/>
    <s v="P0282"/>
    <x v="210"/>
    <x v="8"/>
    <s v="Supplier_21"/>
    <x v="2"/>
    <n v="4"/>
    <n v="1461.96"/>
    <n v="5847.84"/>
    <n v="524"/>
    <n v="10"/>
    <x v="1"/>
    <n v="766067.04"/>
    <x v="15"/>
  </r>
  <r>
    <x v="337"/>
    <s v="P0033"/>
    <x v="234"/>
    <x v="5"/>
    <s v="Supplier_21"/>
    <x v="2"/>
    <n v="51"/>
    <n v="2493.42"/>
    <n v="127164.42"/>
    <n v="46"/>
    <n v="2"/>
    <x v="0"/>
    <n v="114697.32"/>
    <x v="20"/>
  </r>
  <r>
    <x v="144"/>
    <s v="P0175"/>
    <x v="53"/>
    <x v="3"/>
    <s v="Supplier_22"/>
    <x v="4"/>
    <n v="16"/>
    <n v="4975.6899999999996"/>
    <n v="79611.039999999994"/>
    <n v="206"/>
    <n v="12"/>
    <x v="0"/>
    <n v="1024992.1399999999"/>
    <x v="14"/>
  </r>
  <r>
    <x v="332"/>
    <s v="P0182"/>
    <x v="4"/>
    <x v="4"/>
    <s v="Supplier_28"/>
    <x v="0"/>
    <n v="9"/>
    <n v="1861.14"/>
    <n v="16750.259999999998"/>
    <n v="214"/>
    <n v="3"/>
    <x v="0"/>
    <n v="398283.96"/>
    <x v="7"/>
  </r>
  <r>
    <x v="339"/>
    <s v="P0047"/>
    <x v="5"/>
    <x v="5"/>
    <s v="Supplier_6"/>
    <x v="0"/>
    <n v="49"/>
    <n v="2703.38"/>
    <n v="132465.62"/>
    <n v="116"/>
    <n v="3"/>
    <x v="0"/>
    <n v="313592.08"/>
    <x v="17"/>
  </r>
  <r>
    <x v="183"/>
    <s v="P0181"/>
    <x v="65"/>
    <x v="4"/>
    <s v="Supplier_16"/>
    <x v="3"/>
    <n v="24"/>
    <n v="1373.8"/>
    <n v="32971.199999999997"/>
    <n v="87"/>
    <n v="2"/>
    <x v="0"/>
    <n v="119520.59999999999"/>
    <x v="11"/>
  </r>
  <r>
    <x v="711"/>
    <s v="P0094"/>
    <x v="121"/>
    <x v="9"/>
    <s v="Supplier_11"/>
    <x v="1"/>
    <n v="9"/>
    <n v="4025.16"/>
    <n v="36226.44"/>
    <n v="113"/>
    <n v="7"/>
    <x v="0"/>
    <n v="454843.07999999996"/>
    <x v="9"/>
  </r>
  <r>
    <x v="486"/>
    <s v="P0185"/>
    <x v="297"/>
    <x v="4"/>
    <s v="Supplier_14"/>
    <x v="0"/>
    <n v="22"/>
    <n v="1795.32"/>
    <n v="39497.040000000001"/>
    <n v="215"/>
    <n v="6"/>
    <x v="0"/>
    <n v="385993.8"/>
    <x v="20"/>
  </r>
  <r>
    <x v="11"/>
    <s v="P0229"/>
    <x v="294"/>
    <x v="6"/>
    <s v="Supplier_29"/>
    <x v="4"/>
    <n v="3"/>
    <n v="2007.18"/>
    <n v="6021.54"/>
    <n v="453"/>
    <n v="12"/>
    <x v="0"/>
    <n v="909252.54"/>
    <x v="8"/>
  </r>
  <r>
    <x v="174"/>
    <s v="P0017"/>
    <x v="99"/>
    <x v="1"/>
    <s v="Supplier_24"/>
    <x v="4"/>
    <n v="24"/>
    <n v="16819.84"/>
    <n v="403676.15999999997"/>
    <n v="43"/>
    <n v="11"/>
    <x v="0"/>
    <n v="723253.12"/>
    <x v="20"/>
  </r>
  <r>
    <x v="317"/>
    <s v="P0040"/>
    <x v="63"/>
    <x v="5"/>
    <s v="Supplier_23"/>
    <x v="0"/>
    <n v="61"/>
    <n v="3711.15"/>
    <n v="226380.15"/>
    <n v="96"/>
    <n v="5"/>
    <x v="0"/>
    <n v="356270.4"/>
    <x v="20"/>
  </r>
  <r>
    <x v="701"/>
    <s v="P0132"/>
    <x v="70"/>
    <x v="7"/>
    <s v="Supplier_25"/>
    <x v="0"/>
    <n v="18"/>
    <n v="22678.71"/>
    <n v="408216.78"/>
    <n v="105"/>
    <n v="11"/>
    <x v="0"/>
    <n v="2381264.5499999998"/>
    <x v="14"/>
  </r>
  <r>
    <x v="492"/>
    <s v="P0189"/>
    <x v="113"/>
    <x v="4"/>
    <s v="Supplier_18"/>
    <x v="1"/>
    <n v="15"/>
    <n v="1629.67"/>
    <n v="24445.05"/>
    <n v="152"/>
    <n v="6"/>
    <x v="0"/>
    <n v="247709.84000000003"/>
    <x v="17"/>
  </r>
  <r>
    <x v="86"/>
    <s v="P0283"/>
    <x v="77"/>
    <x v="8"/>
    <s v="Supplier_20"/>
    <x v="0"/>
    <n v="4"/>
    <n v="895"/>
    <n v="3580"/>
    <n v="439"/>
    <n v="6"/>
    <x v="1"/>
    <n v="392905"/>
    <x v="2"/>
  </r>
  <r>
    <x v="77"/>
    <s v="P0204"/>
    <x v="142"/>
    <x v="4"/>
    <s v="Supplier_15"/>
    <x v="1"/>
    <n v="12"/>
    <n v="4359.04"/>
    <n v="52308.480000000003"/>
    <n v="182"/>
    <n v="5"/>
    <x v="0"/>
    <n v="793345.28"/>
    <x v="12"/>
  </r>
  <r>
    <x v="251"/>
    <s v="P0171"/>
    <x v="193"/>
    <x v="3"/>
    <s v="Supplier_8"/>
    <x v="1"/>
    <n v="11"/>
    <n v="4030.4"/>
    <n v="44334.400000000001"/>
    <n v="202"/>
    <n v="4"/>
    <x v="0"/>
    <n v="814140.8"/>
    <x v="18"/>
  </r>
  <r>
    <x v="691"/>
    <s v="P0297"/>
    <x v="64"/>
    <x v="8"/>
    <s v="Supplier_6"/>
    <x v="4"/>
    <n v="2"/>
    <n v="2574.0300000000002"/>
    <n v="5148.0600000000004"/>
    <n v="281"/>
    <n v="7"/>
    <x v="0"/>
    <n v="723302.43"/>
    <x v="21"/>
  </r>
  <r>
    <x v="35"/>
    <s v="P0079"/>
    <x v="16"/>
    <x v="0"/>
    <s v="Supplier_30"/>
    <x v="3"/>
    <n v="15"/>
    <n v="323.32"/>
    <n v="4849.8"/>
    <n v="113"/>
    <n v="7"/>
    <x v="0"/>
    <n v="36535.159999999996"/>
    <x v="16"/>
  </r>
  <r>
    <x v="446"/>
    <s v="P0236"/>
    <x v="149"/>
    <x v="6"/>
    <s v="Supplier_21"/>
    <x v="2"/>
    <n v="17"/>
    <n v="474.49"/>
    <n v="8066.33"/>
    <n v="361"/>
    <n v="10"/>
    <x v="0"/>
    <n v="171290.89"/>
    <x v="0"/>
  </r>
  <r>
    <x v="336"/>
    <s v="P0268"/>
    <x v="131"/>
    <x v="2"/>
    <s v="Supplier_27"/>
    <x v="3"/>
    <n v="3"/>
    <n v="3522.34"/>
    <n v="10567.02"/>
    <n v="453"/>
    <n v="4"/>
    <x v="0"/>
    <n v="1595620.02"/>
    <x v="11"/>
  </r>
  <r>
    <x v="485"/>
    <s v="P0276"/>
    <x v="76"/>
    <x v="8"/>
    <s v="Supplier_24"/>
    <x v="1"/>
    <n v="4"/>
    <n v="2344.69"/>
    <n v="9378.76"/>
    <n v="462"/>
    <n v="7"/>
    <x v="0"/>
    <n v="1083246.78"/>
    <x v="3"/>
  </r>
  <r>
    <x v="160"/>
    <s v="P0273"/>
    <x v="288"/>
    <x v="8"/>
    <s v="Supplier_23"/>
    <x v="2"/>
    <n v="7"/>
    <n v="3523.81"/>
    <n v="24666.67"/>
    <n v="344"/>
    <n v="11"/>
    <x v="0"/>
    <n v="1212190.6399999999"/>
    <x v="11"/>
  </r>
  <r>
    <x v="88"/>
    <s v="P0149"/>
    <x v="26"/>
    <x v="7"/>
    <s v="Supplier_10"/>
    <x v="0"/>
    <n v="10"/>
    <n v="3150.31"/>
    <n v="31503.1"/>
    <n v="125"/>
    <n v="4"/>
    <x v="0"/>
    <n v="393788.75"/>
    <x v="13"/>
  </r>
  <r>
    <x v="722"/>
    <s v="P0144"/>
    <x v="271"/>
    <x v="7"/>
    <s v="Supplier_23"/>
    <x v="2"/>
    <n v="22"/>
    <n v="2593.61"/>
    <n v="57059.42"/>
    <n v="121"/>
    <n v="5"/>
    <x v="0"/>
    <n v="313826.81"/>
    <x v="22"/>
  </r>
  <r>
    <x v="468"/>
    <s v="P0239"/>
    <x v="217"/>
    <x v="6"/>
    <s v="Supplier_5"/>
    <x v="1"/>
    <n v="3"/>
    <n v="1226.48"/>
    <n v="3679.44"/>
    <n v="492"/>
    <n v="13"/>
    <x v="1"/>
    <n v="603428.16"/>
    <x v="14"/>
  </r>
  <r>
    <x v="722"/>
    <s v="P0096"/>
    <x v="298"/>
    <x v="9"/>
    <s v="Supplier_9"/>
    <x v="4"/>
    <n v="8"/>
    <n v="3621.41"/>
    <n v="28971.279999999999"/>
    <n v="132"/>
    <n v="10"/>
    <x v="0"/>
    <n v="478026.12"/>
    <x v="22"/>
  </r>
  <r>
    <x v="448"/>
    <s v="P0283"/>
    <x v="77"/>
    <x v="8"/>
    <s v="Supplier_6"/>
    <x v="2"/>
    <n v="6"/>
    <n v="3215.17"/>
    <n v="19291.02"/>
    <n v="535"/>
    <n v="14"/>
    <x v="0"/>
    <n v="1720115.95"/>
    <x v="20"/>
  </r>
  <r>
    <x v="14"/>
    <s v="P0228"/>
    <x v="45"/>
    <x v="6"/>
    <s v="Supplier_1"/>
    <x v="1"/>
    <n v="1"/>
    <n v="4094.59"/>
    <n v="4094.59"/>
    <n v="549"/>
    <n v="9"/>
    <x v="0"/>
    <n v="2247929.91"/>
    <x v="6"/>
  </r>
  <r>
    <x v="654"/>
    <s v="P0130"/>
    <x v="213"/>
    <x v="7"/>
    <s v="Supplier_6"/>
    <x v="4"/>
    <n v="18"/>
    <n v="26244.82"/>
    <n v="472406.76"/>
    <n v="98"/>
    <n v="2"/>
    <x v="0"/>
    <n v="2571992.36"/>
    <x v="8"/>
  </r>
  <r>
    <x v="728"/>
    <s v="P0192"/>
    <x v="10"/>
    <x v="4"/>
    <s v="Supplier_21"/>
    <x v="2"/>
    <n v="18"/>
    <n v="2362.59"/>
    <n v="42526.62"/>
    <n v="245"/>
    <n v="6"/>
    <x v="0"/>
    <n v="578834.55000000005"/>
    <x v="6"/>
  </r>
  <r>
    <x v="31"/>
    <s v="P0194"/>
    <x v="299"/>
    <x v="4"/>
    <s v="Supplier_1"/>
    <x v="0"/>
    <n v="10"/>
    <n v="1791.25"/>
    <n v="17912.5"/>
    <n v="124"/>
    <n v="9"/>
    <x v="0"/>
    <n v="222115"/>
    <x v="17"/>
  </r>
  <r>
    <x v="581"/>
    <s v="P0255"/>
    <x v="159"/>
    <x v="2"/>
    <s v="Supplier_8"/>
    <x v="0"/>
    <n v="4"/>
    <n v="2429.4499999999998"/>
    <n v="9717.7999999999993"/>
    <n v="251"/>
    <n v="12"/>
    <x v="1"/>
    <n v="609791.94999999995"/>
    <x v="6"/>
  </r>
  <r>
    <x v="722"/>
    <s v="P0286"/>
    <x v="262"/>
    <x v="8"/>
    <s v="Supplier_22"/>
    <x v="3"/>
    <n v="9"/>
    <n v="4704.87"/>
    <n v="42343.83"/>
    <n v="531"/>
    <n v="2"/>
    <x v="0"/>
    <n v="2498285.9699999997"/>
    <x v="22"/>
  </r>
  <r>
    <x v="314"/>
    <s v="P0078"/>
    <x v="216"/>
    <x v="0"/>
    <s v="Supplier_24"/>
    <x v="3"/>
    <n v="16"/>
    <n v="200.06"/>
    <n v="3200.96"/>
    <n v="237"/>
    <n v="9"/>
    <x v="0"/>
    <n v="47414.22"/>
    <x v="15"/>
  </r>
  <r>
    <x v="540"/>
    <s v="P0067"/>
    <x v="158"/>
    <x v="0"/>
    <s v="Supplier_8"/>
    <x v="4"/>
    <n v="9"/>
    <n v="493"/>
    <n v="4437"/>
    <n v="242"/>
    <n v="2"/>
    <x v="0"/>
    <n v="119306"/>
    <x v="12"/>
  </r>
  <r>
    <x v="534"/>
    <s v="P0073"/>
    <x v="126"/>
    <x v="0"/>
    <s v="Supplier_8"/>
    <x v="1"/>
    <n v="19"/>
    <n v="423.19"/>
    <n v="8040.61"/>
    <n v="104"/>
    <n v="14"/>
    <x v="0"/>
    <n v="44011.76"/>
    <x v="17"/>
  </r>
  <r>
    <x v="263"/>
    <s v="P0237"/>
    <x v="264"/>
    <x v="6"/>
    <s v="Supplier_6"/>
    <x v="3"/>
    <n v="1"/>
    <n v="3770.27"/>
    <n v="3770.27"/>
    <n v="456"/>
    <n v="13"/>
    <x v="1"/>
    <n v="1719243.1199999999"/>
    <x v="2"/>
  </r>
  <r>
    <x v="298"/>
    <s v="P0167"/>
    <x v="36"/>
    <x v="3"/>
    <s v="Supplier_18"/>
    <x v="3"/>
    <n v="13"/>
    <n v="2441.6999999999998"/>
    <n v="31742.1"/>
    <n v="231"/>
    <n v="8"/>
    <x v="0"/>
    <n v="564032.69999999995"/>
    <x v="9"/>
  </r>
  <r>
    <x v="693"/>
    <s v="P0169"/>
    <x v="276"/>
    <x v="3"/>
    <s v="Supplier_21"/>
    <x v="1"/>
    <n v="24"/>
    <n v="4698.45"/>
    <n v="112762.8"/>
    <n v="236"/>
    <n v="12"/>
    <x v="0"/>
    <n v="1108834.2"/>
    <x v="21"/>
  </r>
  <r>
    <x v="210"/>
    <s v="P0299"/>
    <x v="287"/>
    <x v="8"/>
    <s v="Supplier_19"/>
    <x v="2"/>
    <n v="9"/>
    <n v="4488.1499999999996"/>
    <n v="40393.35"/>
    <n v="492"/>
    <n v="5"/>
    <x v="1"/>
    <n v="2208169.7999999998"/>
    <x v="6"/>
  </r>
  <r>
    <x v="483"/>
    <s v="P0295"/>
    <x v="127"/>
    <x v="8"/>
    <s v="Supplier_24"/>
    <x v="0"/>
    <n v="6"/>
    <n v="4506.87"/>
    <n v="27041.22"/>
    <n v="285"/>
    <n v="9"/>
    <x v="0"/>
    <n v="1284457.95"/>
    <x v="22"/>
  </r>
  <r>
    <x v="345"/>
    <s v="P0179"/>
    <x v="110"/>
    <x v="3"/>
    <s v="Supplier_29"/>
    <x v="4"/>
    <n v="14"/>
    <n v="703.38"/>
    <n v="9847.32"/>
    <n v="209"/>
    <n v="10"/>
    <x v="0"/>
    <n v="147006.42000000001"/>
    <x v="23"/>
  </r>
  <r>
    <x v="58"/>
    <s v="P0050"/>
    <x v="104"/>
    <x v="5"/>
    <s v="Supplier_16"/>
    <x v="4"/>
    <n v="43"/>
    <n v="1561.03"/>
    <n v="67124.289999999994"/>
    <n v="76"/>
    <n v="7"/>
    <x v="0"/>
    <n v="118638.28"/>
    <x v="17"/>
  </r>
  <r>
    <x v="518"/>
    <s v="P0033"/>
    <x v="234"/>
    <x v="5"/>
    <s v="Supplier_14"/>
    <x v="3"/>
    <n v="35"/>
    <n v="2770.03"/>
    <n v="96951.05"/>
    <n v="87"/>
    <n v="8"/>
    <x v="0"/>
    <n v="240992.61000000002"/>
    <x v="2"/>
  </r>
  <r>
    <x v="584"/>
    <s v="P0121"/>
    <x v="259"/>
    <x v="7"/>
    <s v="Supplier_14"/>
    <x v="3"/>
    <n v="18"/>
    <n v="13365.93"/>
    <n v="240586.74"/>
    <n v="171"/>
    <n v="14"/>
    <x v="0"/>
    <n v="2285574.0300000003"/>
    <x v="20"/>
  </r>
  <r>
    <x v="264"/>
    <s v="P0215"/>
    <x v="24"/>
    <x v="6"/>
    <s v="Supplier_11"/>
    <x v="0"/>
    <n v="4"/>
    <n v="2976.11"/>
    <n v="11904.44"/>
    <n v="500"/>
    <n v="9"/>
    <x v="1"/>
    <n v="1488055"/>
    <x v="1"/>
  </r>
  <r>
    <x v="634"/>
    <s v="P0168"/>
    <x v="23"/>
    <x v="3"/>
    <s v="Supplier_24"/>
    <x v="2"/>
    <n v="22"/>
    <n v="1573.43"/>
    <n v="34615.46"/>
    <n v="195"/>
    <n v="7"/>
    <x v="0"/>
    <n v="306818.85000000003"/>
    <x v="1"/>
  </r>
  <r>
    <x v="458"/>
    <s v="P0290"/>
    <x v="277"/>
    <x v="8"/>
    <s v="Supplier_3"/>
    <x v="4"/>
    <n v="7"/>
    <n v="3372.29"/>
    <n v="23606.03"/>
    <n v="354"/>
    <n v="13"/>
    <x v="0"/>
    <n v="1193790.6599999999"/>
    <x v="15"/>
  </r>
  <r>
    <x v="259"/>
    <s v="P0243"/>
    <x v="214"/>
    <x v="2"/>
    <s v="Supplier_8"/>
    <x v="3"/>
    <n v="8"/>
    <n v="1507.81"/>
    <n v="12062.48"/>
    <n v="380"/>
    <n v="10"/>
    <x v="1"/>
    <n v="572967.79999999993"/>
    <x v="11"/>
  </r>
  <r>
    <x v="524"/>
    <s v="P0186"/>
    <x v="29"/>
    <x v="4"/>
    <s v="Supplier_28"/>
    <x v="1"/>
    <n v="13"/>
    <n v="1443.3"/>
    <n v="18762.900000000001"/>
    <n v="191"/>
    <n v="14"/>
    <x v="0"/>
    <n v="275670.3"/>
    <x v="14"/>
  </r>
  <r>
    <x v="442"/>
    <s v="P0069"/>
    <x v="59"/>
    <x v="0"/>
    <s v="Supplier_12"/>
    <x v="3"/>
    <n v="15"/>
    <n v="26.96"/>
    <n v="404.4"/>
    <n v="245"/>
    <n v="2"/>
    <x v="0"/>
    <n v="6605.2"/>
    <x v="4"/>
  </r>
  <r>
    <x v="57"/>
    <s v="P0230"/>
    <x v="87"/>
    <x v="6"/>
    <s v="Supplier_4"/>
    <x v="4"/>
    <n v="4"/>
    <n v="1178"/>
    <n v="4712"/>
    <n v="404"/>
    <n v="13"/>
    <x v="1"/>
    <n v="475912"/>
    <x v="2"/>
  </r>
  <r>
    <x v="296"/>
    <s v="P0015"/>
    <x v="203"/>
    <x v="1"/>
    <s v="Supplier_23"/>
    <x v="4"/>
    <n v="40"/>
    <n v="19009.95"/>
    <n v="760398"/>
    <n v="77"/>
    <n v="9"/>
    <x v="0"/>
    <n v="1463766.1500000001"/>
    <x v="15"/>
  </r>
  <r>
    <x v="529"/>
    <s v="P0266"/>
    <x v="31"/>
    <x v="2"/>
    <s v="Supplier_4"/>
    <x v="4"/>
    <n v="6"/>
    <n v="483.88"/>
    <n v="2903.28"/>
    <n v="366"/>
    <n v="10"/>
    <x v="1"/>
    <n v="177100.08"/>
    <x v="9"/>
  </r>
  <r>
    <x v="32"/>
    <s v="P0152"/>
    <x v="247"/>
    <x v="3"/>
    <s v="Supplier_2"/>
    <x v="2"/>
    <n v="20"/>
    <n v="1174.43"/>
    <n v="23488.6"/>
    <n v="241"/>
    <n v="3"/>
    <x v="0"/>
    <n v="283037.63"/>
    <x v="10"/>
  </r>
  <r>
    <x v="368"/>
    <s v="P0084"/>
    <x v="12"/>
    <x v="0"/>
    <s v="Supplier_22"/>
    <x v="0"/>
    <n v="22"/>
    <n v="54.51"/>
    <n v="1199.22"/>
    <n v="250"/>
    <n v="2"/>
    <x v="0"/>
    <n v="13627.5"/>
    <x v="15"/>
  </r>
  <r>
    <x v="411"/>
    <s v="P0004"/>
    <x v="225"/>
    <x v="1"/>
    <s v="Supplier_8"/>
    <x v="1"/>
    <n v="42"/>
    <n v="6351.19"/>
    <n v="266749.98"/>
    <n v="83"/>
    <n v="12"/>
    <x v="2"/>
    <n v="527148.77"/>
    <x v="7"/>
  </r>
  <r>
    <x v="11"/>
    <s v="P0261"/>
    <x v="286"/>
    <x v="2"/>
    <s v="Supplier_5"/>
    <x v="1"/>
    <n v="2"/>
    <n v="3860.94"/>
    <n v="7721.88"/>
    <n v="472"/>
    <n v="4"/>
    <x v="0"/>
    <n v="1822363.68"/>
    <x v="8"/>
  </r>
  <r>
    <x v="314"/>
    <s v="P0169"/>
    <x v="276"/>
    <x v="3"/>
    <s v="Supplier_9"/>
    <x v="0"/>
    <n v="21"/>
    <n v="182.5"/>
    <n v="3832.5"/>
    <n v="102"/>
    <n v="14"/>
    <x v="0"/>
    <n v="18615"/>
    <x v="15"/>
  </r>
  <r>
    <x v="697"/>
    <s v="P0209"/>
    <x v="9"/>
    <x v="4"/>
    <s v="Supplier_17"/>
    <x v="2"/>
    <n v="25"/>
    <n v="2127.3200000000002"/>
    <n v="53183"/>
    <n v="197"/>
    <n v="14"/>
    <x v="0"/>
    <n v="419082.04000000004"/>
    <x v="4"/>
  </r>
  <r>
    <x v="511"/>
    <s v="P0053"/>
    <x v="30"/>
    <x v="5"/>
    <s v="Supplier_2"/>
    <x v="1"/>
    <n v="40"/>
    <n v="437.87"/>
    <n v="17514.8"/>
    <n v="46"/>
    <n v="9"/>
    <x v="2"/>
    <n v="20142.02"/>
    <x v="8"/>
  </r>
  <r>
    <x v="374"/>
    <s v="P0189"/>
    <x v="113"/>
    <x v="4"/>
    <s v="Supplier_15"/>
    <x v="3"/>
    <n v="14"/>
    <n v="774.01"/>
    <n v="10836.14"/>
    <n v="107"/>
    <n v="5"/>
    <x v="0"/>
    <n v="82819.069999999992"/>
    <x v="23"/>
  </r>
  <r>
    <x v="125"/>
    <s v="P0050"/>
    <x v="104"/>
    <x v="5"/>
    <s v="Supplier_16"/>
    <x v="1"/>
    <n v="42"/>
    <n v="1578.8"/>
    <n v="66309.600000000006"/>
    <n v="120"/>
    <n v="2"/>
    <x v="0"/>
    <n v="189456"/>
    <x v="20"/>
  </r>
  <r>
    <x v="102"/>
    <s v="P0112"/>
    <x v="44"/>
    <x v="9"/>
    <s v="Supplier_22"/>
    <x v="2"/>
    <n v="9"/>
    <n v="1521.43"/>
    <n v="13692.87"/>
    <n v="202"/>
    <n v="4"/>
    <x v="0"/>
    <n v="307328.86"/>
    <x v="5"/>
  </r>
  <r>
    <x v="126"/>
    <s v="P0143"/>
    <x v="295"/>
    <x v="7"/>
    <s v="Supplier_8"/>
    <x v="1"/>
    <n v="25"/>
    <n v="14034.04"/>
    <n v="350851"/>
    <n v="133"/>
    <n v="7"/>
    <x v="0"/>
    <n v="1866527.32"/>
    <x v="13"/>
  </r>
  <r>
    <x v="31"/>
    <s v="P0132"/>
    <x v="70"/>
    <x v="7"/>
    <s v="Supplier_23"/>
    <x v="0"/>
    <n v="25"/>
    <n v="16863.98"/>
    <n v="421599.5"/>
    <n v="170"/>
    <n v="13"/>
    <x v="0"/>
    <n v="2866876.6"/>
    <x v="17"/>
  </r>
  <r>
    <x v="531"/>
    <s v="P0138"/>
    <x v="245"/>
    <x v="7"/>
    <s v="Supplier_9"/>
    <x v="3"/>
    <n v="21"/>
    <n v="27830.99"/>
    <n v="584450.79"/>
    <n v="84"/>
    <n v="3"/>
    <x v="0"/>
    <n v="2337803.16"/>
    <x v="18"/>
  </r>
  <r>
    <x v="700"/>
    <s v="P0034"/>
    <x v="123"/>
    <x v="5"/>
    <s v="Supplier_24"/>
    <x v="3"/>
    <n v="30"/>
    <n v="3705.27"/>
    <n v="111158.1"/>
    <n v="71"/>
    <n v="14"/>
    <x v="2"/>
    <n v="263074.17"/>
    <x v="21"/>
  </r>
  <r>
    <x v="116"/>
    <s v="P0168"/>
    <x v="23"/>
    <x v="3"/>
    <s v="Supplier_18"/>
    <x v="1"/>
    <n v="17"/>
    <n v="3719.73"/>
    <n v="63235.41"/>
    <n v="156"/>
    <n v="9"/>
    <x v="0"/>
    <n v="580277.88"/>
    <x v="7"/>
  </r>
  <r>
    <x v="550"/>
    <s v="P0228"/>
    <x v="45"/>
    <x v="6"/>
    <s v="Supplier_14"/>
    <x v="2"/>
    <n v="1"/>
    <n v="4007.59"/>
    <n v="4007.59"/>
    <n v="268"/>
    <n v="7"/>
    <x v="1"/>
    <n v="1074034.1200000001"/>
    <x v="6"/>
  </r>
  <r>
    <x v="724"/>
    <s v="P0154"/>
    <x v="240"/>
    <x v="3"/>
    <s v="Supplier_24"/>
    <x v="1"/>
    <n v="12"/>
    <n v="3743.24"/>
    <n v="44918.879999999997"/>
    <n v="159"/>
    <n v="5"/>
    <x v="0"/>
    <n v="595175.15999999992"/>
    <x v="2"/>
  </r>
  <r>
    <x v="48"/>
    <s v="P0024"/>
    <x v="239"/>
    <x v="1"/>
    <s v="Supplier_16"/>
    <x v="1"/>
    <n v="49"/>
    <n v="17396.740000000002"/>
    <n v="852440.26"/>
    <n v="88"/>
    <n v="4"/>
    <x v="2"/>
    <n v="1530913.12"/>
    <x v="13"/>
  </r>
  <r>
    <x v="726"/>
    <s v="P0230"/>
    <x v="87"/>
    <x v="6"/>
    <s v="Supplier_10"/>
    <x v="4"/>
    <n v="6"/>
    <n v="3353.15"/>
    <n v="20118.900000000001"/>
    <n v="336"/>
    <n v="12"/>
    <x v="0"/>
    <n v="1126658.4000000001"/>
    <x v="9"/>
  </r>
  <r>
    <x v="382"/>
    <s v="P0183"/>
    <x v="233"/>
    <x v="4"/>
    <s v="Supplier_9"/>
    <x v="1"/>
    <n v="18"/>
    <n v="485.63"/>
    <n v="8741.34"/>
    <n v="80"/>
    <n v="5"/>
    <x v="0"/>
    <n v="38850.400000000001"/>
    <x v="2"/>
  </r>
  <r>
    <x v="400"/>
    <s v="P0010"/>
    <x v="281"/>
    <x v="1"/>
    <s v="Supplier_5"/>
    <x v="1"/>
    <n v="65"/>
    <n v="9795.3700000000008"/>
    <n v="636699.05000000005"/>
    <n v="44"/>
    <n v="5"/>
    <x v="2"/>
    <n v="430996.28"/>
    <x v="10"/>
  </r>
  <r>
    <x v="63"/>
    <s v="P0036"/>
    <x v="194"/>
    <x v="5"/>
    <s v="Supplier_4"/>
    <x v="0"/>
    <n v="45"/>
    <n v="2317.0500000000002"/>
    <n v="104267.25"/>
    <n v="66"/>
    <n v="6"/>
    <x v="0"/>
    <n v="152925.30000000002"/>
    <x v="11"/>
  </r>
  <r>
    <x v="364"/>
    <s v="P0124"/>
    <x v="42"/>
    <x v="7"/>
    <s v="Supplier_13"/>
    <x v="4"/>
    <n v="19"/>
    <n v="2626.24"/>
    <n v="49898.559999999998"/>
    <n v="144"/>
    <n v="12"/>
    <x v="0"/>
    <n v="378178.55999999994"/>
    <x v="6"/>
  </r>
  <r>
    <x v="596"/>
    <s v="P0080"/>
    <x v="62"/>
    <x v="0"/>
    <s v="Supplier_29"/>
    <x v="4"/>
    <n v="8"/>
    <n v="157.79"/>
    <n v="1262.32"/>
    <n v="236"/>
    <n v="5"/>
    <x v="0"/>
    <n v="37238.439999999995"/>
    <x v="23"/>
  </r>
  <r>
    <x v="355"/>
    <s v="P0214"/>
    <x v="242"/>
    <x v="6"/>
    <s v="Supplier_25"/>
    <x v="2"/>
    <n v="3"/>
    <n v="1154.3499999999999"/>
    <n v="3463.05"/>
    <n v="371"/>
    <n v="5"/>
    <x v="1"/>
    <n v="428263.85"/>
    <x v="7"/>
  </r>
  <r>
    <x v="309"/>
    <s v="P0012"/>
    <x v="102"/>
    <x v="1"/>
    <s v="Supplier_7"/>
    <x v="4"/>
    <n v="36"/>
    <n v="4387.24"/>
    <n v="157940.64000000001"/>
    <n v="91"/>
    <n v="12"/>
    <x v="2"/>
    <n v="399238.83999999997"/>
    <x v="15"/>
  </r>
  <r>
    <x v="261"/>
    <s v="P0166"/>
    <x v="91"/>
    <x v="3"/>
    <s v="Supplier_6"/>
    <x v="2"/>
    <n v="23"/>
    <n v="3514.99"/>
    <n v="80844.77"/>
    <n v="101"/>
    <n v="14"/>
    <x v="0"/>
    <n v="355013.99"/>
    <x v="2"/>
  </r>
  <r>
    <x v="571"/>
    <s v="P0008"/>
    <x v="58"/>
    <x v="1"/>
    <s v="Supplier_3"/>
    <x v="2"/>
    <n v="47"/>
    <n v="5278.61"/>
    <n v="248094.67"/>
    <n v="73"/>
    <n v="7"/>
    <x v="0"/>
    <n v="385338.52999999997"/>
    <x v="1"/>
  </r>
  <r>
    <x v="18"/>
    <s v="P0137"/>
    <x v="94"/>
    <x v="7"/>
    <s v="Supplier_24"/>
    <x v="3"/>
    <n v="19"/>
    <n v="26000.07"/>
    <n v="494001.33"/>
    <n v="217"/>
    <n v="2"/>
    <x v="0"/>
    <n v="5642015.1899999995"/>
    <x v="12"/>
  </r>
  <r>
    <x v="417"/>
    <s v="P0212"/>
    <x v="195"/>
    <x v="6"/>
    <s v="Supplier_8"/>
    <x v="2"/>
    <n v="6"/>
    <n v="4853.3"/>
    <n v="29119.8"/>
    <n v="497"/>
    <n v="8"/>
    <x v="0"/>
    <n v="2412090.1"/>
    <x v="19"/>
  </r>
  <r>
    <x v="521"/>
    <s v="P0281"/>
    <x v="201"/>
    <x v="8"/>
    <s v="Supplier_30"/>
    <x v="2"/>
    <n v="5"/>
    <n v="2275.79"/>
    <n v="11378.95"/>
    <n v="257"/>
    <n v="11"/>
    <x v="1"/>
    <n v="584878.03"/>
    <x v="23"/>
  </r>
  <r>
    <x v="606"/>
    <s v="P0277"/>
    <x v="154"/>
    <x v="8"/>
    <s v="Supplier_14"/>
    <x v="4"/>
    <n v="8"/>
    <n v="3694.61"/>
    <n v="29556.880000000001"/>
    <n v="353"/>
    <n v="4"/>
    <x v="0"/>
    <n v="1304197.33"/>
    <x v="6"/>
  </r>
  <r>
    <x v="570"/>
    <s v="P0100"/>
    <x v="251"/>
    <x v="9"/>
    <s v="Supplier_9"/>
    <x v="1"/>
    <n v="18"/>
    <n v="3772.12"/>
    <n v="67898.16"/>
    <n v="110"/>
    <n v="12"/>
    <x v="0"/>
    <n v="414933.2"/>
    <x v="9"/>
  </r>
  <r>
    <x v="560"/>
    <s v="P0007"/>
    <x v="1"/>
    <x v="1"/>
    <s v="Supplier_19"/>
    <x v="2"/>
    <n v="33"/>
    <n v="8794.16"/>
    <n v="290207.28000000003"/>
    <n v="110"/>
    <n v="7"/>
    <x v="0"/>
    <n v="967357.6"/>
    <x v="15"/>
  </r>
  <r>
    <x v="442"/>
    <s v="P0292"/>
    <x v="18"/>
    <x v="8"/>
    <s v="Supplier_26"/>
    <x v="4"/>
    <n v="6"/>
    <n v="4169.28"/>
    <n v="25015.68"/>
    <n v="364"/>
    <n v="4"/>
    <x v="1"/>
    <n v="1517617.92"/>
    <x v="4"/>
  </r>
  <r>
    <x v="639"/>
    <s v="P0263"/>
    <x v="86"/>
    <x v="2"/>
    <s v="Supplier_30"/>
    <x v="2"/>
    <n v="9"/>
    <n v="3834.27"/>
    <n v="34508.43"/>
    <n v="293"/>
    <n v="11"/>
    <x v="0"/>
    <n v="1123441.1100000001"/>
    <x v="6"/>
  </r>
  <r>
    <x v="459"/>
    <s v="P0230"/>
    <x v="87"/>
    <x v="6"/>
    <s v="Supplier_14"/>
    <x v="2"/>
    <n v="9"/>
    <n v="4879.8900000000003"/>
    <n v="43919.01"/>
    <n v="259"/>
    <n v="4"/>
    <x v="1"/>
    <n v="1263891.51"/>
    <x v="18"/>
  </r>
  <r>
    <x v="190"/>
    <s v="P0134"/>
    <x v="272"/>
    <x v="7"/>
    <s v="Supplier_12"/>
    <x v="3"/>
    <n v="22"/>
    <n v="4652.5200000000004"/>
    <n v="102355.44"/>
    <n v="236"/>
    <n v="3"/>
    <x v="0"/>
    <n v="1097994.7200000002"/>
    <x v="17"/>
  </r>
  <r>
    <x v="433"/>
    <s v="P0045"/>
    <x v="175"/>
    <x v="5"/>
    <s v="Supplier_6"/>
    <x v="3"/>
    <n v="31"/>
    <n v="3865.58"/>
    <n v="119832.98"/>
    <n v="63"/>
    <n v="3"/>
    <x v="0"/>
    <n v="243531.54"/>
    <x v="2"/>
  </r>
  <r>
    <x v="361"/>
    <s v="P0236"/>
    <x v="149"/>
    <x v="6"/>
    <s v="Supplier_17"/>
    <x v="0"/>
    <n v="5"/>
    <n v="3847.64"/>
    <n v="19238.2"/>
    <n v="400"/>
    <n v="10"/>
    <x v="0"/>
    <n v="1539056"/>
    <x v="16"/>
  </r>
  <r>
    <x v="347"/>
    <s v="P0124"/>
    <x v="42"/>
    <x v="7"/>
    <s v="Supplier_11"/>
    <x v="1"/>
    <n v="17"/>
    <n v="4019.31"/>
    <n v="68328.27"/>
    <n v="138"/>
    <n v="8"/>
    <x v="0"/>
    <n v="554664.78"/>
    <x v="20"/>
  </r>
  <r>
    <x v="36"/>
    <s v="P0190"/>
    <x v="90"/>
    <x v="4"/>
    <s v="Supplier_18"/>
    <x v="4"/>
    <n v="14"/>
    <n v="542.1"/>
    <n v="7589.4"/>
    <n v="173"/>
    <n v="6"/>
    <x v="0"/>
    <n v="93783.3"/>
    <x v="3"/>
  </r>
  <r>
    <x v="73"/>
    <s v="P0023"/>
    <x v="20"/>
    <x v="1"/>
    <s v="Supplier_14"/>
    <x v="4"/>
    <n v="65"/>
    <n v="13734.32"/>
    <n v="892730.8"/>
    <n v="76"/>
    <n v="7"/>
    <x v="2"/>
    <n v="1043808.32"/>
    <x v="19"/>
  </r>
  <r>
    <x v="676"/>
    <s v="P0042"/>
    <x v="176"/>
    <x v="5"/>
    <s v="Supplier_18"/>
    <x v="2"/>
    <n v="49"/>
    <n v="3659.74"/>
    <n v="179327.26"/>
    <n v="83"/>
    <n v="14"/>
    <x v="2"/>
    <n v="303758.42"/>
    <x v="15"/>
  </r>
  <r>
    <x v="535"/>
    <s v="P0050"/>
    <x v="104"/>
    <x v="5"/>
    <s v="Supplier_17"/>
    <x v="0"/>
    <n v="24"/>
    <n v="4644.22"/>
    <n v="111461.28"/>
    <n v="85"/>
    <n v="9"/>
    <x v="2"/>
    <n v="394758.7"/>
    <x v="5"/>
  </r>
  <r>
    <x v="585"/>
    <s v="P0245"/>
    <x v="150"/>
    <x v="2"/>
    <s v="Supplier_8"/>
    <x v="4"/>
    <n v="3"/>
    <n v="3284.23"/>
    <n v="9852.69"/>
    <n v="475"/>
    <n v="6"/>
    <x v="0"/>
    <n v="1560009.25"/>
    <x v="16"/>
  </r>
  <r>
    <x v="378"/>
    <s v="P0069"/>
    <x v="59"/>
    <x v="0"/>
    <s v="Supplier_17"/>
    <x v="3"/>
    <n v="19"/>
    <n v="104.62"/>
    <n v="1987.78"/>
    <n v="128"/>
    <n v="12"/>
    <x v="0"/>
    <n v="13391.36"/>
    <x v="2"/>
  </r>
  <r>
    <x v="101"/>
    <s v="P0007"/>
    <x v="1"/>
    <x v="1"/>
    <s v="Supplier_28"/>
    <x v="0"/>
    <n v="50"/>
    <n v="16873.2"/>
    <n v="843660"/>
    <n v="63"/>
    <n v="3"/>
    <x v="2"/>
    <n v="1063011.6000000001"/>
    <x v="4"/>
  </r>
  <r>
    <x v="430"/>
    <s v="P0273"/>
    <x v="288"/>
    <x v="8"/>
    <s v="Supplier_28"/>
    <x v="1"/>
    <n v="4"/>
    <n v="1785.36"/>
    <n v="7141.44"/>
    <n v="278"/>
    <n v="2"/>
    <x v="0"/>
    <n v="496330.07999999996"/>
    <x v="18"/>
  </r>
  <r>
    <x v="559"/>
    <s v="P0174"/>
    <x v="125"/>
    <x v="3"/>
    <s v="Supplier_7"/>
    <x v="1"/>
    <n v="10"/>
    <n v="4770.1899999999996"/>
    <n v="47701.9"/>
    <n v="112"/>
    <n v="2"/>
    <x v="0"/>
    <n v="534261.27999999991"/>
    <x v="1"/>
  </r>
  <r>
    <x v="404"/>
    <s v="P0241"/>
    <x v="263"/>
    <x v="2"/>
    <s v="Supplier_25"/>
    <x v="2"/>
    <n v="7"/>
    <n v="2538.7600000000002"/>
    <n v="17771.32"/>
    <n v="560"/>
    <n v="2"/>
    <x v="1"/>
    <n v="1421705.6"/>
    <x v="10"/>
  </r>
  <r>
    <x v="221"/>
    <s v="P0047"/>
    <x v="5"/>
    <x v="5"/>
    <s v="Supplier_26"/>
    <x v="0"/>
    <n v="24"/>
    <n v="3173.1"/>
    <n v="76154.399999999994"/>
    <n v="33"/>
    <n v="5"/>
    <x v="0"/>
    <n v="104712.3"/>
    <x v="3"/>
  </r>
  <r>
    <x v="389"/>
    <s v="P0027"/>
    <x v="187"/>
    <x v="1"/>
    <s v="Supplier_15"/>
    <x v="0"/>
    <n v="42"/>
    <n v="14019.18"/>
    <n v="588805.56000000006"/>
    <n v="39"/>
    <n v="4"/>
    <x v="0"/>
    <n v="546748.02"/>
    <x v="6"/>
  </r>
  <r>
    <x v="692"/>
    <s v="P0130"/>
    <x v="213"/>
    <x v="7"/>
    <s v="Supplier_28"/>
    <x v="4"/>
    <n v="16"/>
    <n v="4188.72"/>
    <n v="67019.520000000004"/>
    <n v="155"/>
    <n v="10"/>
    <x v="0"/>
    <n v="649251.60000000009"/>
    <x v="15"/>
  </r>
  <r>
    <x v="178"/>
    <s v="P0131"/>
    <x v="279"/>
    <x v="7"/>
    <s v="Supplier_21"/>
    <x v="1"/>
    <n v="17"/>
    <n v="6563.91"/>
    <n v="111586.47"/>
    <n v="172"/>
    <n v="3"/>
    <x v="0"/>
    <n v="1128992.52"/>
    <x v="5"/>
  </r>
  <r>
    <x v="348"/>
    <s v="P0071"/>
    <x v="139"/>
    <x v="0"/>
    <s v="Supplier_21"/>
    <x v="2"/>
    <n v="13"/>
    <n v="69.209999999999994"/>
    <n v="899.73"/>
    <n v="154"/>
    <n v="5"/>
    <x v="0"/>
    <n v="10658.339999999998"/>
    <x v="7"/>
  </r>
  <r>
    <x v="343"/>
    <s v="P0248"/>
    <x v="177"/>
    <x v="2"/>
    <s v="Supplier_19"/>
    <x v="4"/>
    <n v="3"/>
    <n v="3125.45"/>
    <n v="9376.35"/>
    <n v="294"/>
    <n v="7"/>
    <x v="1"/>
    <n v="918882.29999999993"/>
    <x v="23"/>
  </r>
  <r>
    <x v="46"/>
    <s v="P0061"/>
    <x v="212"/>
    <x v="0"/>
    <s v="Supplier_29"/>
    <x v="2"/>
    <n v="11"/>
    <n v="494.2"/>
    <n v="5436.2"/>
    <n v="243"/>
    <n v="12"/>
    <x v="0"/>
    <n v="120090.59999999999"/>
    <x v="2"/>
  </r>
  <r>
    <x v="645"/>
    <s v="P0295"/>
    <x v="127"/>
    <x v="8"/>
    <s v="Supplier_18"/>
    <x v="1"/>
    <n v="8"/>
    <n v="2390.1799999999998"/>
    <n v="19121.439999999999"/>
    <n v="454"/>
    <n v="13"/>
    <x v="0"/>
    <n v="1085141.72"/>
    <x v="8"/>
  </r>
  <r>
    <x v="296"/>
    <s v="P0061"/>
    <x v="212"/>
    <x v="0"/>
    <s v="Supplier_4"/>
    <x v="3"/>
    <n v="25"/>
    <n v="336.49"/>
    <n v="8412.25"/>
    <n v="220"/>
    <n v="3"/>
    <x v="0"/>
    <n v="74027.8"/>
    <x v="15"/>
  </r>
  <r>
    <x v="621"/>
    <s v="P0157"/>
    <x v="108"/>
    <x v="3"/>
    <s v="Supplier_3"/>
    <x v="0"/>
    <n v="18"/>
    <n v="4605.2299999999996"/>
    <n v="82894.14"/>
    <n v="93"/>
    <n v="14"/>
    <x v="0"/>
    <n v="428286.38999999996"/>
    <x v="18"/>
  </r>
  <r>
    <x v="99"/>
    <s v="P0183"/>
    <x v="233"/>
    <x v="4"/>
    <s v="Supplier_30"/>
    <x v="4"/>
    <n v="19"/>
    <n v="2068.3200000000002"/>
    <n v="39298.080000000002"/>
    <n v="84"/>
    <n v="13"/>
    <x v="0"/>
    <n v="173738.88"/>
    <x v="7"/>
  </r>
  <r>
    <x v="712"/>
    <s v="P0215"/>
    <x v="24"/>
    <x v="6"/>
    <s v="Supplier_15"/>
    <x v="0"/>
    <n v="2"/>
    <n v="2489.4499999999998"/>
    <n v="4978.8999999999996"/>
    <n v="449"/>
    <n v="4"/>
    <x v="1"/>
    <n v="1117763.0499999998"/>
    <x v="4"/>
  </r>
  <r>
    <x v="72"/>
    <s v="P0278"/>
    <x v="292"/>
    <x v="8"/>
    <s v="Supplier_24"/>
    <x v="3"/>
    <n v="9"/>
    <n v="1752.39"/>
    <n v="15771.51"/>
    <n v="516"/>
    <n v="9"/>
    <x v="0"/>
    <n v="904233.24000000011"/>
    <x v="20"/>
  </r>
  <r>
    <x v="690"/>
    <s v="P0112"/>
    <x v="44"/>
    <x v="9"/>
    <s v="Supplier_27"/>
    <x v="1"/>
    <n v="10"/>
    <n v="3727.95"/>
    <n v="37279.5"/>
    <n v="226"/>
    <n v="13"/>
    <x v="0"/>
    <n v="842516.7"/>
    <x v="0"/>
  </r>
  <r>
    <x v="122"/>
    <s v="P0010"/>
    <x v="281"/>
    <x v="1"/>
    <s v="Supplier_7"/>
    <x v="1"/>
    <n v="56"/>
    <n v="8247.91"/>
    <n v="461882.96"/>
    <n v="93"/>
    <n v="5"/>
    <x v="0"/>
    <n v="767055.63"/>
    <x v="0"/>
  </r>
  <r>
    <x v="391"/>
    <s v="P0204"/>
    <x v="142"/>
    <x v="4"/>
    <s v="Supplier_26"/>
    <x v="3"/>
    <n v="21"/>
    <n v="335.1"/>
    <n v="7037.1"/>
    <n v="120"/>
    <n v="11"/>
    <x v="0"/>
    <n v="40212"/>
    <x v="22"/>
  </r>
  <r>
    <x v="206"/>
    <s v="P0233"/>
    <x v="38"/>
    <x v="6"/>
    <s v="Supplier_12"/>
    <x v="0"/>
    <n v="4"/>
    <n v="1648.77"/>
    <n v="6595.08"/>
    <n v="305"/>
    <n v="2"/>
    <x v="1"/>
    <n v="502874.85"/>
    <x v="9"/>
  </r>
  <r>
    <x v="148"/>
    <s v="P0095"/>
    <x v="208"/>
    <x v="9"/>
    <s v="Supplier_30"/>
    <x v="0"/>
    <n v="19"/>
    <n v="141.13"/>
    <n v="2681.47"/>
    <n v="115"/>
    <n v="7"/>
    <x v="0"/>
    <n v="16229.949999999999"/>
    <x v="18"/>
  </r>
  <r>
    <x v="57"/>
    <s v="P0185"/>
    <x v="297"/>
    <x v="4"/>
    <s v="Supplier_4"/>
    <x v="1"/>
    <n v="9"/>
    <n v="1610.66"/>
    <n v="14495.94"/>
    <n v="122"/>
    <n v="2"/>
    <x v="0"/>
    <n v="196500.52000000002"/>
    <x v="2"/>
  </r>
  <r>
    <x v="471"/>
    <s v="P0296"/>
    <x v="84"/>
    <x v="8"/>
    <s v="Supplier_16"/>
    <x v="4"/>
    <n v="3"/>
    <n v="779.13"/>
    <n v="2337.39"/>
    <n v="357"/>
    <n v="2"/>
    <x v="0"/>
    <n v="278149.40999999997"/>
    <x v="3"/>
  </r>
  <r>
    <x v="162"/>
    <s v="P0292"/>
    <x v="18"/>
    <x v="8"/>
    <s v="Supplier_29"/>
    <x v="4"/>
    <n v="9"/>
    <n v="1771.11"/>
    <n v="15939.99"/>
    <n v="507"/>
    <n v="13"/>
    <x v="1"/>
    <n v="897952.7699999999"/>
    <x v="17"/>
  </r>
  <r>
    <x v="602"/>
    <s v="P0225"/>
    <x v="34"/>
    <x v="6"/>
    <s v="Supplier_3"/>
    <x v="2"/>
    <n v="2"/>
    <n v="3184.19"/>
    <n v="6368.38"/>
    <n v="563"/>
    <n v="9"/>
    <x v="0"/>
    <n v="1792698.97"/>
    <x v="14"/>
  </r>
  <r>
    <x v="359"/>
    <s v="P0199"/>
    <x v="120"/>
    <x v="4"/>
    <s v="Supplier_17"/>
    <x v="3"/>
    <n v="9"/>
    <n v="4373.87"/>
    <n v="39364.83"/>
    <n v="225"/>
    <n v="11"/>
    <x v="0"/>
    <n v="984120.75"/>
    <x v="10"/>
  </r>
  <r>
    <x v="71"/>
    <s v="P0068"/>
    <x v="73"/>
    <x v="0"/>
    <s v="Supplier_7"/>
    <x v="1"/>
    <n v="17"/>
    <n v="451.95"/>
    <n v="7683.15"/>
    <n v="88"/>
    <n v="4"/>
    <x v="0"/>
    <n v="39771.599999999999"/>
    <x v="9"/>
  </r>
  <r>
    <x v="49"/>
    <s v="P0243"/>
    <x v="214"/>
    <x v="2"/>
    <s v="Supplier_28"/>
    <x v="1"/>
    <n v="2"/>
    <n v="4305.5600000000004"/>
    <n v="8611.1200000000008"/>
    <n v="536"/>
    <n v="4"/>
    <x v="1"/>
    <n v="2307780.16"/>
    <x v="19"/>
  </r>
  <r>
    <x v="286"/>
    <s v="P0164"/>
    <x v="13"/>
    <x v="3"/>
    <s v="Supplier_22"/>
    <x v="4"/>
    <n v="12"/>
    <n v="3314.34"/>
    <n v="39772.080000000002"/>
    <n v="90"/>
    <n v="11"/>
    <x v="0"/>
    <n v="298290.60000000003"/>
    <x v="18"/>
  </r>
  <r>
    <x v="50"/>
    <s v="P0073"/>
    <x v="126"/>
    <x v="0"/>
    <s v="Supplier_16"/>
    <x v="1"/>
    <n v="21"/>
    <n v="462.74"/>
    <n v="9717.5400000000009"/>
    <n v="82"/>
    <n v="3"/>
    <x v="0"/>
    <n v="37944.68"/>
    <x v="17"/>
  </r>
  <r>
    <x v="664"/>
    <s v="P0050"/>
    <x v="104"/>
    <x v="5"/>
    <s v="Supplier_7"/>
    <x v="3"/>
    <n v="56"/>
    <n v="3190.93"/>
    <n v="178692.08"/>
    <n v="75"/>
    <n v="13"/>
    <x v="2"/>
    <n v="239319.75"/>
    <x v="7"/>
  </r>
  <r>
    <x v="228"/>
    <s v="P0200"/>
    <x v="267"/>
    <x v="4"/>
    <s v="Supplier_5"/>
    <x v="4"/>
    <n v="25"/>
    <n v="1996.23"/>
    <n v="49905.75"/>
    <n v="118"/>
    <n v="4"/>
    <x v="0"/>
    <n v="235555.14"/>
    <x v="0"/>
  </r>
  <r>
    <x v="604"/>
    <s v="P0083"/>
    <x v="47"/>
    <x v="0"/>
    <s v="Supplier_14"/>
    <x v="3"/>
    <n v="19"/>
    <n v="379.04"/>
    <n v="7201.76"/>
    <n v="111"/>
    <n v="4"/>
    <x v="0"/>
    <n v="42073.440000000002"/>
    <x v="9"/>
  </r>
  <r>
    <x v="717"/>
    <s v="P0046"/>
    <x v="124"/>
    <x v="5"/>
    <s v="Supplier_2"/>
    <x v="3"/>
    <n v="34"/>
    <n v="2862.63"/>
    <n v="97329.42"/>
    <n v="49"/>
    <n v="8"/>
    <x v="2"/>
    <n v="140268.87"/>
    <x v="5"/>
  </r>
  <r>
    <x v="409"/>
    <s v="P0286"/>
    <x v="262"/>
    <x v="8"/>
    <s v="Supplier_4"/>
    <x v="4"/>
    <n v="10"/>
    <n v="4160.46"/>
    <n v="41604.6"/>
    <n v="449"/>
    <n v="6"/>
    <x v="0"/>
    <n v="1868046.54"/>
    <x v="6"/>
  </r>
  <r>
    <x v="605"/>
    <s v="P0121"/>
    <x v="259"/>
    <x v="7"/>
    <s v="Supplier_22"/>
    <x v="0"/>
    <n v="25"/>
    <n v="22231.81"/>
    <n v="555795.25"/>
    <n v="111"/>
    <n v="3"/>
    <x v="0"/>
    <n v="2467730.91"/>
    <x v="7"/>
  </r>
  <r>
    <x v="592"/>
    <s v="P0277"/>
    <x v="154"/>
    <x v="8"/>
    <s v="Supplier_4"/>
    <x v="0"/>
    <n v="5"/>
    <n v="2221.1"/>
    <n v="11105.5"/>
    <n v="477"/>
    <n v="11"/>
    <x v="1"/>
    <n v="1059464.7"/>
    <x v="22"/>
  </r>
  <r>
    <x v="531"/>
    <s v="P0134"/>
    <x v="272"/>
    <x v="7"/>
    <s v="Supplier_9"/>
    <x v="0"/>
    <n v="23"/>
    <n v="29948.21"/>
    <n v="688808.83"/>
    <n v="160"/>
    <n v="7"/>
    <x v="0"/>
    <n v="4791713.5999999996"/>
    <x v="18"/>
  </r>
  <r>
    <x v="466"/>
    <s v="P0089"/>
    <x v="280"/>
    <x v="0"/>
    <s v="Supplier_24"/>
    <x v="0"/>
    <n v="11"/>
    <n v="253.98"/>
    <n v="2793.78"/>
    <n v="242"/>
    <n v="9"/>
    <x v="0"/>
    <n v="61463.159999999996"/>
    <x v="4"/>
  </r>
  <r>
    <x v="138"/>
    <s v="P0160"/>
    <x v="179"/>
    <x v="3"/>
    <s v="Supplier_17"/>
    <x v="0"/>
    <n v="14"/>
    <n v="4401.12"/>
    <n v="61615.68"/>
    <n v="166"/>
    <n v="2"/>
    <x v="0"/>
    <n v="730585.91999999993"/>
    <x v="12"/>
  </r>
  <r>
    <x v="143"/>
    <s v="P0279"/>
    <x v="21"/>
    <x v="8"/>
    <s v="Supplier_1"/>
    <x v="2"/>
    <n v="3"/>
    <n v="4030.78"/>
    <n v="12092.34"/>
    <n v="474"/>
    <n v="9"/>
    <x v="0"/>
    <n v="1910589.7200000002"/>
    <x v="18"/>
  </r>
  <r>
    <x v="273"/>
    <s v="P0257"/>
    <x v="54"/>
    <x v="2"/>
    <s v="Supplier_5"/>
    <x v="1"/>
    <n v="5"/>
    <n v="312.62"/>
    <n v="1563.1"/>
    <n v="479"/>
    <n v="7"/>
    <x v="1"/>
    <n v="149744.98000000001"/>
    <x v="3"/>
  </r>
  <r>
    <x v="136"/>
    <s v="P0290"/>
    <x v="277"/>
    <x v="8"/>
    <s v="Supplier_27"/>
    <x v="2"/>
    <n v="5"/>
    <n v="4162.12"/>
    <n v="20810.599999999999"/>
    <n v="378"/>
    <n v="10"/>
    <x v="0"/>
    <n v="1573281.3599999999"/>
    <x v="20"/>
  </r>
  <r>
    <x v="183"/>
    <s v="P0182"/>
    <x v="4"/>
    <x v="4"/>
    <s v="Supplier_20"/>
    <x v="2"/>
    <n v="19"/>
    <n v="4355.1400000000003"/>
    <n v="82747.66"/>
    <n v="213"/>
    <n v="14"/>
    <x v="0"/>
    <n v="927644.82000000007"/>
    <x v="11"/>
  </r>
  <r>
    <x v="287"/>
    <s v="P0089"/>
    <x v="280"/>
    <x v="0"/>
    <s v="Supplier_5"/>
    <x v="4"/>
    <n v="15"/>
    <n v="369.68"/>
    <n v="5545.2"/>
    <n v="157"/>
    <n v="7"/>
    <x v="0"/>
    <n v="58039.76"/>
    <x v="20"/>
  </r>
  <r>
    <x v="36"/>
    <s v="P0091"/>
    <x v="285"/>
    <x v="9"/>
    <s v="Supplier_22"/>
    <x v="1"/>
    <n v="15"/>
    <n v="4447.93"/>
    <n v="66718.95"/>
    <n v="99"/>
    <n v="2"/>
    <x v="0"/>
    <n v="440345.07"/>
    <x v="3"/>
  </r>
  <r>
    <x v="158"/>
    <s v="P0163"/>
    <x v="75"/>
    <x v="3"/>
    <s v="Supplier_26"/>
    <x v="0"/>
    <n v="24"/>
    <n v="3583.74"/>
    <n v="86009.76"/>
    <n v="105"/>
    <n v="4"/>
    <x v="0"/>
    <n v="376292.69999999995"/>
    <x v="20"/>
  </r>
  <r>
    <x v="331"/>
    <s v="P0051"/>
    <x v="218"/>
    <x v="5"/>
    <s v="Supplier_23"/>
    <x v="3"/>
    <n v="31"/>
    <n v="2823.22"/>
    <n v="87519.82"/>
    <n v="96"/>
    <n v="2"/>
    <x v="0"/>
    <n v="271029.12"/>
    <x v="23"/>
  </r>
  <r>
    <x v="252"/>
    <s v="P0099"/>
    <x v="269"/>
    <x v="9"/>
    <s v="Supplier_18"/>
    <x v="0"/>
    <n v="12"/>
    <n v="1615.74"/>
    <n v="19388.88"/>
    <n v="246"/>
    <n v="10"/>
    <x v="0"/>
    <n v="397472.04"/>
    <x v="4"/>
  </r>
  <r>
    <x v="695"/>
    <s v="P0048"/>
    <x v="207"/>
    <x v="5"/>
    <s v="Supplier_21"/>
    <x v="0"/>
    <n v="41"/>
    <n v="283.52999999999997"/>
    <n v="11624.73"/>
    <n v="34"/>
    <n v="6"/>
    <x v="2"/>
    <n v="9640.0199999999986"/>
    <x v="3"/>
  </r>
  <r>
    <x v="15"/>
    <s v="P0101"/>
    <x v="66"/>
    <x v="9"/>
    <s v="Supplier_19"/>
    <x v="1"/>
    <n v="25"/>
    <n v="3036"/>
    <n v="75900"/>
    <n v="148"/>
    <n v="13"/>
    <x v="0"/>
    <n v="449328"/>
    <x v="10"/>
  </r>
  <r>
    <x v="433"/>
    <s v="P0129"/>
    <x v="15"/>
    <x v="7"/>
    <s v="Supplier_1"/>
    <x v="4"/>
    <n v="18"/>
    <n v="24086.79"/>
    <n v="433562.22"/>
    <n v="170"/>
    <n v="4"/>
    <x v="0"/>
    <n v="4094754.3000000003"/>
    <x v="2"/>
  </r>
  <r>
    <x v="666"/>
    <s v="P0082"/>
    <x v="19"/>
    <x v="0"/>
    <s v="Supplier_30"/>
    <x v="1"/>
    <n v="25"/>
    <n v="494.77"/>
    <n v="12369.25"/>
    <n v="97"/>
    <n v="11"/>
    <x v="0"/>
    <n v="47992.689999999995"/>
    <x v="21"/>
  </r>
  <r>
    <x v="19"/>
    <s v="P0036"/>
    <x v="194"/>
    <x v="5"/>
    <s v="Supplier_6"/>
    <x v="1"/>
    <n v="50"/>
    <n v="2304.1"/>
    <n v="115205"/>
    <n v="40"/>
    <n v="12"/>
    <x v="2"/>
    <n v="92164"/>
    <x v="3"/>
  </r>
  <r>
    <x v="222"/>
    <s v="P0035"/>
    <x v="118"/>
    <x v="5"/>
    <s v="Supplier_12"/>
    <x v="0"/>
    <n v="45"/>
    <n v="4925.8"/>
    <n v="221661"/>
    <n v="93"/>
    <n v="11"/>
    <x v="0"/>
    <n v="458099.4"/>
    <x v="21"/>
  </r>
  <r>
    <x v="137"/>
    <s v="P0034"/>
    <x v="123"/>
    <x v="5"/>
    <s v="Supplier_10"/>
    <x v="3"/>
    <n v="49"/>
    <n v="1550"/>
    <n v="75950"/>
    <n v="120"/>
    <n v="14"/>
    <x v="0"/>
    <n v="186000"/>
    <x v="2"/>
  </r>
  <r>
    <x v="39"/>
    <s v="P0147"/>
    <x v="134"/>
    <x v="7"/>
    <s v="Supplier_3"/>
    <x v="1"/>
    <n v="13"/>
    <n v="20556.11"/>
    <n v="267229.43"/>
    <n v="83"/>
    <n v="4"/>
    <x v="0"/>
    <n v="1706157.1300000001"/>
    <x v="16"/>
  </r>
  <r>
    <x v="335"/>
    <s v="P0249"/>
    <x v="129"/>
    <x v="2"/>
    <s v="Supplier_24"/>
    <x v="4"/>
    <n v="5"/>
    <n v="958.04"/>
    <n v="4790.2"/>
    <n v="427"/>
    <n v="4"/>
    <x v="1"/>
    <n v="409083.07999999996"/>
    <x v="21"/>
  </r>
  <r>
    <x v="539"/>
    <s v="P0146"/>
    <x v="169"/>
    <x v="7"/>
    <s v="Supplier_12"/>
    <x v="2"/>
    <n v="13"/>
    <n v="29121.18"/>
    <n v="378575.34"/>
    <n v="97"/>
    <n v="10"/>
    <x v="0"/>
    <n v="2824754.46"/>
    <x v="10"/>
  </r>
  <r>
    <x v="653"/>
    <s v="P0072"/>
    <x v="250"/>
    <x v="0"/>
    <s v="Supplier_23"/>
    <x v="2"/>
    <n v="11"/>
    <n v="421.98"/>
    <n v="4641.78"/>
    <n v="142"/>
    <n v="9"/>
    <x v="0"/>
    <n v="59921.16"/>
    <x v="13"/>
  </r>
  <r>
    <x v="302"/>
    <s v="P0108"/>
    <x v="226"/>
    <x v="9"/>
    <s v="Supplier_7"/>
    <x v="0"/>
    <n v="13"/>
    <n v="3402.09"/>
    <n v="44227.17"/>
    <n v="165"/>
    <n v="6"/>
    <x v="0"/>
    <n v="561344.85"/>
    <x v="4"/>
  </r>
  <r>
    <x v="519"/>
    <s v="P0087"/>
    <x v="165"/>
    <x v="0"/>
    <s v="Supplier_26"/>
    <x v="3"/>
    <n v="16"/>
    <n v="217.56"/>
    <n v="3480.96"/>
    <n v="141"/>
    <n v="10"/>
    <x v="0"/>
    <n v="30675.96"/>
    <x v="13"/>
  </r>
  <r>
    <x v="346"/>
    <s v="P0007"/>
    <x v="1"/>
    <x v="1"/>
    <s v="Supplier_6"/>
    <x v="0"/>
    <n v="37"/>
    <n v="11417.98"/>
    <n v="422465.26"/>
    <n v="96"/>
    <n v="8"/>
    <x v="0"/>
    <n v="1096126.08"/>
    <x v="21"/>
  </r>
  <r>
    <x v="689"/>
    <s v="P0023"/>
    <x v="20"/>
    <x v="1"/>
    <s v="Supplier_15"/>
    <x v="0"/>
    <n v="21"/>
    <n v="15452.35"/>
    <n v="324499.34999999998"/>
    <n v="107"/>
    <n v="13"/>
    <x v="2"/>
    <n v="1653401.45"/>
    <x v="17"/>
  </r>
  <r>
    <x v="162"/>
    <s v="P0028"/>
    <x v="85"/>
    <x v="1"/>
    <s v="Supplier_12"/>
    <x v="3"/>
    <n v="43"/>
    <n v="9371.6200000000008"/>
    <n v="402979.66"/>
    <n v="77"/>
    <n v="13"/>
    <x v="2"/>
    <n v="721614.74000000011"/>
    <x v="17"/>
  </r>
  <r>
    <x v="713"/>
    <s v="P0145"/>
    <x v="266"/>
    <x v="7"/>
    <s v="Supplier_4"/>
    <x v="0"/>
    <n v="21"/>
    <n v="13296.14"/>
    <n v="279218.94"/>
    <n v="187"/>
    <n v="12"/>
    <x v="0"/>
    <n v="2486378.1799999997"/>
    <x v="15"/>
  </r>
  <r>
    <x v="690"/>
    <s v="P0024"/>
    <x v="239"/>
    <x v="1"/>
    <s v="Supplier_30"/>
    <x v="0"/>
    <n v="51"/>
    <n v="8369.01"/>
    <n v="426819.51"/>
    <n v="81"/>
    <n v="5"/>
    <x v="0"/>
    <n v="677889.81"/>
    <x v="0"/>
  </r>
  <r>
    <x v="41"/>
    <s v="P0296"/>
    <x v="84"/>
    <x v="8"/>
    <s v="Supplier_7"/>
    <x v="1"/>
    <n v="3"/>
    <n v="4543.78"/>
    <n v="13631.34"/>
    <n v="394"/>
    <n v="2"/>
    <x v="0"/>
    <n v="1790249.3199999998"/>
    <x v="0"/>
  </r>
  <r>
    <x v="237"/>
    <s v="P0012"/>
    <x v="102"/>
    <x v="1"/>
    <s v="Supplier_1"/>
    <x v="2"/>
    <n v="46"/>
    <n v="4973.55"/>
    <n v="228783.3"/>
    <n v="109"/>
    <n v="2"/>
    <x v="2"/>
    <n v="542116.95000000007"/>
    <x v="4"/>
  </r>
  <r>
    <x v="411"/>
    <s v="P0207"/>
    <x v="258"/>
    <x v="4"/>
    <s v="Supplier_12"/>
    <x v="3"/>
    <n v="11"/>
    <n v="1927.81"/>
    <n v="21205.91"/>
    <n v="92"/>
    <n v="6"/>
    <x v="0"/>
    <n v="177358.52"/>
    <x v="7"/>
  </r>
  <r>
    <x v="112"/>
    <s v="P0044"/>
    <x v="192"/>
    <x v="5"/>
    <s v="Supplier_12"/>
    <x v="4"/>
    <n v="33"/>
    <n v="236.87"/>
    <n v="7816.71"/>
    <n v="46"/>
    <n v="11"/>
    <x v="2"/>
    <n v="10896.02"/>
    <x v="10"/>
  </r>
  <r>
    <x v="555"/>
    <s v="P0182"/>
    <x v="4"/>
    <x v="4"/>
    <s v="Supplier_14"/>
    <x v="4"/>
    <n v="25"/>
    <n v="768.3"/>
    <n v="19207.5"/>
    <n v="244"/>
    <n v="2"/>
    <x v="0"/>
    <n v="187465.19999999998"/>
    <x v="11"/>
  </r>
  <r>
    <x v="138"/>
    <s v="P0186"/>
    <x v="29"/>
    <x v="4"/>
    <s v="Supplier_28"/>
    <x v="2"/>
    <n v="24"/>
    <n v="2956.26"/>
    <n v="70950.240000000005"/>
    <n v="178"/>
    <n v="2"/>
    <x v="0"/>
    <n v="526214.28"/>
    <x v="12"/>
  </r>
  <r>
    <x v="450"/>
    <s v="P0085"/>
    <x v="293"/>
    <x v="0"/>
    <s v="Supplier_29"/>
    <x v="0"/>
    <n v="12"/>
    <n v="28.52"/>
    <n v="342.24"/>
    <n v="142"/>
    <n v="14"/>
    <x v="0"/>
    <n v="4049.84"/>
    <x v="16"/>
  </r>
  <r>
    <x v="87"/>
    <s v="P0071"/>
    <x v="139"/>
    <x v="0"/>
    <s v="Supplier_29"/>
    <x v="4"/>
    <n v="12"/>
    <n v="156.07"/>
    <n v="1872.84"/>
    <n v="190"/>
    <n v="2"/>
    <x v="0"/>
    <n v="29653.3"/>
    <x v="3"/>
  </r>
  <r>
    <x v="406"/>
    <s v="P0242"/>
    <x v="40"/>
    <x v="2"/>
    <s v="Supplier_19"/>
    <x v="1"/>
    <n v="5"/>
    <n v="1601.75"/>
    <n v="8008.75"/>
    <n v="399"/>
    <n v="13"/>
    <x v="0"/>
    <n v="639098.25"/>
    <x v="0"/>
  </r>
  <r>
    <x v="556"/>
    <s v="P0071"/>
    <x v="139"/>
    <x v="0"/>
    <s v="Supplier_15"/>
    <x v="0"/>
    <n v="10"/>
    <n v="278.41000000000003"/>
    <n v="2784.1"/>
    <n v="140"/>
    <n v="4"/>
    <x v="0"/>
    <n v="38977.4"/>
    <x v="8"/>
  </r>
  <r>
    <x v="248"/>
    <s v="P0050"/>
    <x v="104"/>
    <x v="5"/>
    <s v="Supplier_17"/>
    <x v="4"/>
    <n v="31"/>
    <n v="3368.38"/>
    <n v="104419.78"/>
    <n v="46"/>
    <n v="3"/>
    <x v="0"/>
    <n v="154945.48000000001"/>
    <x v="9"/>
  </r>
  <r>
    <x v="16"/>
    <s v="P0042"/>
    <x v="176"/>
    <x v="5"/>
    <s v="Supplier_29"/>
    <x v="4"/>
    <n v="34"/>
    <n v="3852.65"/>
    <n v="130990.1"/>
    <n v="58"/>
    <n v="3"/>
    <x v="0"/>
    <n v="223453.7"/>
    <x v="11"/>
  </r>
  <r>
    <x v="315"/>
    <s v="P0155"/>
    <x v="106"/>
    <x v="3"/>
    <s v="Supplier_18"/>
    <x v="3"/>
    <n v="23"/>
    <n v="4644.16"/>
    <n v="106815.67999999999"/>
    <n v="136"/>
    <n v="9"/>
    <x v="0"/>
    <n v="631605.76000000001"/>
    <x v="5"/>
  </r>
  <r>
    <x v="90"/>
    <s v="P0294"/>
    <x v="143"/>
    <x v="8"/>
    <s v="Supplier_12"/>
    <x v="1"/>
    <n v="2"/>
    <n v="1518.68"/>
    <n v="3037.36"/>
    <n v="314"/>
    <n v="11"/>
    <x v="0"/>
    <n v="476865.52"/>
    <x v="19"/>
  </r>
  <r>
    <x v="688"/>
    <s v="P0070"/>
    <x v="209"/>
    <x v="0"/>
    <s v="Supplier_1"/>
    <x v="0"/>
    <n v="16"/>
    <n v="314.77999999999997"/>
    <n v="5036.4799999999996"/>
    <n v="222"/>
    <n v="10"/>
    <x v="0"/>
    <n v="69881.159999999989"/>
    <x v="2"/>
  </r>
  <r>
    <x v="279"/>
    <s v="P0124"/>
    <x v="42"/>
    <x v="7"/>
    <s v="Supplier_7"/>
    <x v="2"/>
    <n v="22"/>
    <n v="16136.81"/>
    <n v="355009.82"/>
    <n v="112"/>
    <n v="10"/>
    <x v="0"/>
    <n v="1807322.72"/>
    <x v="15"/>
  </r>
  <r>
    <x v="107"/>
    <s v="P0292"/>
    <x v="18"/>
    <x v="8"/>
    <s v="Supplier_26"/>
    <x v="0"/>
    <n v="7"/>
    <n v="4649.5600000000004"/>
    <n v="32546.92"/>
    <n v="375"/>
    <n v="14"/>
    <x v="0"/>
    <n v="1743585.0000000002"/>
    <x v="15"/>
  </r>
  <r>
    <x v="235"/>
    <s v="P0020"/>
    <x v="72"/>
    <x v="1"/>
    <s v="Supplier_30"/>
    <x v="2"/>
    <n v="21"/>
    <n v="16715.7"/>
    <n v="351029.7"/>
    <n v="56"/>
    <n v="4"/>
    <x v="0"/>
    <n v="936079.20000000007"/>
    <x v="17"/>
  </r>
  <r>
    <x v="533"/>
    <s v="P0224"/>
    <x v="56"/>
    <x v="6"/>
    <s v="Supplier_17"/>
    <x v="1"/>
    <n v="8"/>
    <n v="1911.68"/>
    <n v="15293.44"/>
    <n v="590"/>
    <n v="8"/>
    <x v="1"/>
    <n v="1127891.2"/>
    <x v="1"/>
  </r>
  <r>
    <x v="222"/>
    <s v="P0022"/>
    <x v="188"/>
    <x v="1"/>
    <s v="Supplier_6"/>
    <x v="4"/>
    <n v="24"/>
    <n v="16923.37"/>
    <n v="406160.88"/>
    <n v="38"/>
    <n v="6"/>
    <x v="2"/>
    <n v="643088.05999999994"/>
    <x v="21"/>
  </r>
  <r>
    <x v="571"/>
    <s v="P0069"/>
    <x v="59"/>
    <x v="0"/>
    <s v="Supplier_5"/>
    <x v="2"/>
    <n v="18"/>
    <n v="272.86"/>
    <n v="4911.4799999999996"/>
    <n v="172"/>
    <n v="3"/>
    <x v="0"/>
    <n v="46931.920000000006"/>
    <x v="1"/>
  </r>
  <r>
    <x v="638"/>
    <s v="P0164"/>
    <x v="13"/>
    <x v="3"/>
    <s v="Supplier_24"/>
    <x v="2"/>
    <n v="15"/>
    <n v="813.86"/>
    <n v="12207.9"/>
    <n v="187"/>
    <n v="8"/>
    <x v="0"/>
    <n v="152191.82"/>
    <x v="8"/>
  </r>
  <r>
    <x v="82"/>
    <s v="P0240"/>
    <x v="25"/>
    <x v="6"/>
    <s v="Supplier_14"/>
    <x v="4"/>
    <n v="3"/>
    <n v="2992.86"/>
    <n v="8978.58"/>
    <n v="390"/>
    <n v="9"/>
    <x v="0"/>
    <n v="1167215.4000000001"/>
    <x v="21"/>
  </r>
  <r>
    <x v="700"/>
    <s v="P0083"/>
    <x v="47"/>
    <x v="0"/>
    <s v="Supplier_26"/>
    <x v="1"/>
    <n v="8"/>
    <n v="133.69"/>
    <n v="1069.52"/>
    <n v="224"/>
    <n v="12"/>
    <x v="0"/>
    <n v="29946.559999999998"/>
    <x v="21"/>
  </r>
  <r>
    <x v="648"/>
    <s v="P0186"/>
    <x v="29"/>
    <x v="4"/>
    <s v="Supplier_10"/>
    <x v="1"/>
    <n v="20"/>
    <n v="3378.41"/>
    <n v="67568.2"/>
    <n v="242"/>
    <n v="2"/>
    <x v="0"/>
    <n v="817575.22"/>
    <x v="3"/>
  </r>
  <r>
    <x v="508"/>
    <s v="P0046"/>
    <x v="124"/>
    <x v="5"/>
    <s v="Supplier_30"/>
    <x v="0"/>
    <n v="28"/>
    <n v="3405.16"/>
    <n v="95344.48"/>
    <n v="32"/>
    <n v="8"/>
    <x v="2"/>
    <n v="108965.12"/>
    <x v="20"/>
  </r>
  <r>
    <x v="285"/>
    <s v="P0277"/>
    <x v="154"/>
    <x v="8"/>
    <s v="Supplier_25"/>
    <x v="4"/>
    <n v="4"/>
    <n v="4072.41"/>
    <n v="16289.64"/>
    <n v="448"/>
    <n v="9"/>
    <x v="1"/>
    <n v="1824439.68"/>
    <x v="22"/>
  </r>
  <r>
    <x v="359"/>
    <s v="P0009"/>
    <x v="166"/>
    <x v="1"/>
    <s v="Supplier_4"/>
    <x v="2"/>
    <n v="75"/>
    <n v="3525.55"/>
    <n v="264416.25"/>
    <n v="87"/>
    <n v="11"/>
    <x v="2"/>
    <n v="306722.85000000003"/>
    <x v="10"/>
  </r>
  <r>
    <x v="73"/>
    <s v="P0125"/>
    <x v="167"/>
    <x v="7"/>
    <s v="Supplier_5"/>
    <x v="0"/>
    <n v="24"/>
    <n v="7783.75"/>
    <n v="186810"/>
    <n v="242"/>
    <n v="2"/>
    <x v="0"/>
    <n v="1883667.5"/>
    <x v="19"/>
  </r>
  <r>
    <x v="391"/>
    <s v="P0045"/>
    <x v="175"/>
    <x v="5"/>
    <s v="Supplier_18"/>
    <x v="2"/>
    <n v="41"/>
    <n v="863.02"/>
    <n v="35383.82"/>
    <n v="70"/>
    <n v="11"/>
    <x v="0"/>
    <n v="60411.4"/>
    <x v="22"/>
  </r>
  <r>
    <x v="211"/>
    <s v="P0085"/>
    <x v="293"/>
    <x v="0"/>
    <s v="Supplier_25"/>
    <x v="1"/>
    <n v="21"/>
    <n v="389.11"/>
    <n v="8171.31"/>
    <n v="126"/>
    <n v="6"/>
    <x v="0"/>
    <n v="49027.86"/>
    <x v="10"/>
  </r>
  <r>
    <x v="311"/>
    <s v="P0129"/>
    <x v="15"/>
    <x v="7"/>
    <s v="Supplier_22"/>
    <x v="0"/>
    <n v="10"/>
    <n v="19120.419999999998"/>
    <n v="191204.2"/>
    <n v="192"/>
    <n v="11"/>
    <x v="0"/>
    <n v="3671120.6399999997"/>
    <x v="18"/>
  </r>
  <r>
    <x v="568"/>
    <s v="P0202"/>
    <x v="174"/>
    <x v="4"/>
    <s v="Supplier_1"/>
    <x v="0"/>
    <n v="15"/>
    <n v="3466"/>
    <n v="51990"/>
    <n v="201"/>
    <n v="11"/>
    <x v="0"/>
    <n v="696666"/>
    <x v="10"/>
  </r>
  <r>
    <x v="657"/>
    <s v="P0218"/>
    <x v="7"/>
    <x v="6"/>
    <s v="Supplier_4"/>
    <x v="1"/>
    <n v="5"/>
    <n v="3575.95"/>
    <n v="17879.75"/>
    <n v="554"/>
    <n v="11"/>
    <x v="0"/>
    <n v="1981076.2999999998"/>
    <x v="21"/>
  </r>
  <r>
    <x v="715"/>
    <s v="P0168"/>
    <x v="23"/>
    <x v="3"/>
    <s v="Supplier_6"/>
    <x v="0"/>
    <n v="24"/>
    <n v="4711.76"/>
    <n v="113082.24000000001"/>
    <n v="89"/>
    <n v="4"/>
    <x v="0"/>
    <n v="419346.64"/>
    <x v="22"/>
  </r>
  <r>
    <x v="81"/>
    <s v="P0029"/>
    <x v="237"/>
    <x v="1"/>
    <s v="Supplier_4"/>
    <x v="0"/>
    <n v="50"/>
    <n v="6791.85"/>
    <n v="339592.5"/>
    <n v="119"/>
    <n v="3"/>
    <x v="0"/>
    <n v="808230.15"/>
    <x v="8"/>
  </r>
  <r>
    <x v="335"/>
    <s v="P0243"/>
    <x v="214"/>
    <x v="2"/>
    <s v="Supplier_1"/>
    <x v="2"/>
    <n v="7"/>
    <n v="2462.35"/>
    <n v="17236.45"/>
    <n v="402"/>
    <n v="3"/>
    <x v="1"/>
    <n v="989864.7"/>
    <x v="21"/>
  </r>
  <r>
    <x v="99"/>
    <s v="P0228"/>
    <x v="45"/>
    <x v="6"/>
    <s v="Supplier_2"/>
    <x v="4"/>
    <n v="10"/>
    <n v="3685.79"/>
    <n v="36857.9"/>
    <n v="486"/>
    <n v="6"/>
    <x v="1"/>
    <n v="1791293.94"/>
    <x v="7"/>
  </r>
  <r>
    <x v="664"/>
    <s v="P0217"/>
    <x v="172"/>
    <x v="6"/>
    <s v="Supplier_18"/>
    <x v="3"/>
    <n v="10"/>
    <n v="1859.33"/>
    <n v="18593.3"/>
    <n v="308"/>
    <n v="13"/>
    <x v="0"/>
    <n v="572673.64"/>
    <x v="7"/>
  </r>
  <r>
    <x v="520"/>
    <s v="P0284"/>
    <x v="152"/>
    <x v="8"/>
    <s v="Supplier_13"/>
    <x v="0"/>
    <n v="3"/>
    <n v="3604.46"/>
    <n v="10813.38"/>
    <n v="494"/>
    <n v="14"/>
    <x v="1"/>
    <n v="1780603.24"/>
    <x v="17"/>
  </r>
  <r>
    <x v="575"/>
    <s v="P0267"/>
    <x v="51"/>
    <x v="2"/>
    <s v="Supplier_11"/>
    <x v="2"/>
    <n v="4"/>
    <n v="4520.3900000000003"/>
    <n v="18081.560000000001"/>
    <n v="479"/>
    <n v="6"/>
    <x v="1"/>
    <n v="2165266.81"/>
    <x v="4"/>
  </r>
  <r>
    <x v="530"/>
    <s v="P0064"/>
    <x v="74"/>
    <x v="0"/>
    <s v="Supplier_5"/>
    <x v="4"/>
    <n v="20"/>
    <n v="375.65"/>
    <n v="7513"/>
    <n v="147"/>
    <n v="2"/>
    <x v="0"/>
    <n v="55220.549999999996"/>
    <x v="0"/>
  </r>
  <r>
    <x v="409"/>
    <s v="P0111"/>
    <x v="89"/>
    <x v="9"/>
    <s v="Supplier_6"/>
    <x v="3"/>
    <n v="19"/>
    <n v="4958.41"/>
    <n v="94209.79"/>
    <n v="110"/>
    <n v="3"/>
    <x v="0"/>
    <n v="545425.1"/>
    <x v="6"/>
  </r>
  <r>
    <x v="263"/>
    <s v="P0155"/>
    <x v="106"/>
    <x v="3"/>
    <s v="Supplier_4"/>
    <x v="1"/>
    <n v="17"/>
    <n v="556.65"/>
    <n v="9463.0499999999993"/>
    <n v="241"/>
    <n v="13"/>
    <x v="0"/>
    <n v="134152.65"/>
    <x v="2"/>
  </r>
  <r>
    <x v="317"/>
    <s v="P0078"/>
    <x v="216"/>
    <x v="0"/>
    <s v="Supplier_19"/>
    <x v="0"/>
    <n v="13"/>
    <n v="427.32"/>
    <n v="5555.16"/>
    <n v="165"/>
    <n v="12"/>
    <x v="0"/>
    <n v="70507.8"/>
    <x v="20"/>
  </r>
  <r>
    <x v="505"/>
    <s v="P0245"/>
    <x v="150"/>
    <x v="2"/>
    <s v="Supplier_10"/>
    <x v="2"/>
    <n v="6"/>
    <n v="2726.8"/>
    <n v="16360.8"/>
    <n v="332"/>
    <n v="7"/>
    <x v="1"/>
    <n v="905297.60000000009"/>
    <x v="11"/>
  </r>
  <r>
    <x v="552"/>
    <s v="P0056"/>
    <x v="132"/>
    <x v="5"/>
    <s v="Supplier_26"/>
    <x v="4"/>
    <n v="49"/>
    <n v="2745.61"/>
    <n v="134534.89000000001"/>
    <n v="63"/>
    <n v="6"/>
    <x v="0"/>
    <n v="172973.43000000002"/>
    <x v="22"/>
  </r>
  <r>
    <x v="537"/>
    <s v="P0246"/>
    <x v="284"/>
    <x v="2"/>
    <s v="Supplier_8"/>
    <x v="2"/>
    <n v="7"/>
    <n v="4014.45"/>
    <n v="28101.15"/>
    <n v="517"/>
    <n v="14"/>
    <x v="0"/>
    <n v="2075470.65"/>
    <x v="12"/>
  </r>
  <r>
    <x v="610"/>
    <s v="P0035"/>
    <x v="118"/>
    <x v="5"/>
    <s v="Supplier_30"/>
    <x v="0"/>
    <n v="50"/>
    <n v="4369.96"/>
    <n v="218498"/>
    <n v="115"/>
    <n v="2"/>
    <x v="2"/>
    <n v="502545.4"/>
    <x v="0"/>
  </r>
  <r>
    <x v="254"/>
    <s v="P0069"/>
    <x v="59"/>
    <x v="0"/>
    <s v="Supplier_6"/>
    <x v="1"/>
    <n v="10"/>
    <n v="189.95"/>
    <n v="1899.5"/>
    <n v="176"/>
    <n v="6"/>
    <x v="0"/>
    <n v="33431.199999999997"/>
    <x v="7"/>
  </r>
  <r>
    <x v="133"/>
    <s v="P0265"/>
    <x v="130"/>
    <x v="2"/>
    <s v="Supplier_22"/>
    <x v="0"/>
    <n v="5"/>
    <n v="309.17"/>
    <n v="1545.85"/>
    <n v="330"/>
    <n v="2"/>
    <x v="0"/>
    <n v="102026.1"/>
    <x v="10"/>
  </r>
  <r>
    <x v="123"/>
    <s v="P0172"/>
    <x v="55"/>
    <x v="3"/>
    <s v="Supplier_16"/>
    <x v="2"/>
    <n v="11"/>
    <n v="3722.5"/>
    <n v="40947.5"/>
    <n v="92"/>
    <n v="14"/>
    <x v="0"/>
    <n v="342470"/>
    <x v="23"/>
  </r>
  <r>
    <x v="351"/>
    <s v="P0034"/>
    <x v="123"/>
    <x v="5"/>
    <s v="Supplier_17"/>
    <x v="3"/>
    <n v="58"/>
    <n v="149.13999999999999"/>
    <n v="8650.1200000000008"/>
    <n v="87"/>
    <n v="5"/>
    <x v="2"/>
    <n v="12975.179999999998"/>
    <x v="8"/>
  </r>
  <r>
    <x v="488"/>
    <s v="P0269"/>
    <x v="168"/>
    <x v="2"/>
    <s v="Supplier_25"/>
    <x v="0"/>
    <n v="7"/>
    <n v="222.06"/>
    <n v="1554.42"/>
    <n v="498"/>
    <n v="9"/>
    <x v="0"/>
    <n v="110585.88"/>
    <x v="13"/>
  </r>
  <r>
    <x v="638"/>
    <s v="P0253"/>
    <x v="229"/>
    <x v="2"/>
    <s v="Supplier_27"/>
    <x v="2"/>
    <n v="2"/>
    <n v="3808.43"/>
    <n v="7616.86"/>
    <n v="354"/>
    <n v="12"/>
    <x v="1"/>
    <n v="1348184.22"/>
    <x v="8"/>
  </r>
  <r>
    <x v="674"/>
    <s v="P0146"/>
    <x v="169"/>
    <x v="7"/>
    <s v="Supplier_27"/>
    <x v="4"/>
    <n v="24"/>
    <n v="22289.33"/>
    <n v="534943.92000000004"/>
    <n v="119"/>
    <n v="14"/>
    <x v="0"/>
    <n v="2652430.27"/>
    <x v="6"/>
  </r>
  <r>
    <x v="650"/>
    <s v="P0022"/>
    <x v="188"/>
    <x v="1"/>
    <s v="Supplier_5"/>
    <x v="4"/>
    <n v="44"/>
    <n v="17400.71"/>
    <n v="765631.24"/>
    <n v="85"/>
    <n v="4"/>
    <x v="2"/>
    <n v="1479060.3499999999"/>
    <x v="22"/>
  </r>
  <r>
    <x v="627"/>
    <s v="P0064"/>
    <x v="74"/>
    <x v="0"/>
    <s v="Supplier_10"/>
    <x v="2"/>
    <n v="20"/>
    <n v="290.95999999999998"/>
    <n v="5819.2"/>
    <n v="241"/>
    <n v="13"/>
    <x v="0"/>
    <n v="70121.36"/>
    <x v="3"/>
  </r>
  <r>
    <x v="12"/>
    <s v="P0294"/>
    <x v="143"/>
    <x v="8"/>
    <s v="Supplier_29"/>
    <x v="3"/>
    <n v="8"/>
    <n v="748.15"/>
    <n v="5985.2"/>
    <n v="529"/>
    <n v="3"/>
    <x v="1"/>
    <n v="395771.35"/>
    <x v="1"/>
  </r>
  <r>
    <x v="110"/>
    <s v="P0230"/>
    <x v="87"/>
    <x v="6"/>
    <s v="Supplier_17"/>
    <x v="4"/>
    <n v="17"/>
    <n v="1843.69"/>
    <n v="31342.73"/>
    <n v="483"/>
    <n v="3"/>
    <x v="1"/>
    <n v="890502.27"/>
    <x v="0"/>
  </r>
  <r>
    <x v="162"/>
    <s v="P0214"/>
    <x v="242"/>
    <x v="6"/>
    <s v="Supplier_2"/>
    <x v="1"/>
    <n v="6"/>
    <n v="3380.06"/>
    <n v="20280.36"/>
    <n v="273"/>
    <n v="9"/>
    <x v="0"/>
    <n v="922756.38"/>
    <x v="17"/>
  </r>
  <r>
    <x v="226"/>
    <s v="P0064"/>
    <x v="74"/>
    <x v="0"/>
    <s v="Supplier_20"/>
    <x v="3"/>
    <n v="25"/>
    <n v="29.33"/>
    <n v="733.25"/>
    <n v="220"/>
    <n v="2"/>
    <x v="0"/>
    <n v="6452.5999999999995"/>
    <x v="21"/>
  </r>
  <r>
    <x v="573"/>
    <s v="P0120"/>
    <x v="88"/>
    <x v="9"/>
    <s v="Supplier_1"/>
    <x v="0"/>
    <n v="25"/>
    <n v="3991.28"/>
    <n v="99782"/>
    <n v="195"/>
    <n v="6"/>
    <x v="0"/>
    <n v="778299.60000000009"/>
    <x v="13"/>
  </r>
  <r>
    <x v="499"/>
    <s v="P0005"/>
    <x v="105"/>
    <x v="1"/>
    <s v="Supplier_11"/>
    <x v="0"/>
    <n v="49"/>
    <n v="9813.32"/>
    <n v="480852.68"/>
    <n v="119"/>
    <n v="14"/>
    <x v="2"/>
    <n v="1167785.08"/>
    <x v="17"/>
  </r>
  <r>
    <x v="463"/>
    <s v="P0160"/>
    <x v="179"/>
    <x v="3"/>
    <s v="Supplier_18"/>
    <x v="3"/>
    <n v="9"/>
    <n v="2958.17"/>
    <n v="26623.53"/>
    <n v="106"/>
    <n v="4"/>
    <x v="0"/>
    <n v="313566.02"/>
    <x v="18"/>
  </r>
  <r>
    <x v="258"/>
    <s v="P0284"/>
    <x v="152"/>
    <x v="8"/>
    <s v="Supplier_18"/>
    <x v="3"/>
    <n v="1"/>
    <n v="2365.61"/>
    <n v="2365.61"/>
    <n v="507"/>
    <n v="13"/>
    <x v="0"/>
    <n v="1199364.27"/>
    <x v="2"/>
  </r>
  <r>
    <x v="445"/>
    <s v="P0114"/>
    <x v="145"/>
    <x v="9"/>
    <s v="Supplier_8"/>
    <x v="0"/>
    <n v="17"/>
    <n v="2116.3000000000002"/>
    <n v="35977.1"/>
    <n v="167"/>
    <n v="8"/>
    <x v="0"/>
    <n v="353422.10000000003"/>
    <x v="12"/>
  </r>
  <r>
    <x v="383"/>
    <s v="P0282"/>
    <x v="210"/>
    <x v="8"/>
    <s v="Supplier_13"/>
    <x v="4"/>
    <n v="7"/>
    <n v="3860.22"/>
    <n v="27021.54"/>
    <n v="537"/>
    <n v="7"/>
    <x v="0"/>
    <n v="2072938.14"/>
    <x v="20"/>
  </r>
  <r>
    <x v="68"/>
    <s v="P0003"/>
    <x v="148"/>
    <x v="1"/>
    <s v="Supplier_29"/>
    <x v="1"/>
    <n v="23"/>
    <n v="3675.5"/>
    <n v="84536.5"/>
    <n v="55"/>
    <n v="6"/>
    <x v="2"/>
    <n v="202152.5"/>
    <x v="22"/>
  </r>
  <r>
    <x v="30"/>
    <s v="P0121"/>
    <x v="259"/>
    <x v="7"/>
    <s v="Supplier_28"/>
    <x v="0"/>
    <n v="21"/>
    <n v="28762.97"/>
    <n v="604022.37"/>
    <n v="237"/>
    <n v="13"/>
    <x v="0"/>
    <n v="6816823.8900000006"/>
    <x v="13"/>
  </r>
  <r>
    <x v="122"/>
    <s v="P0172"/>
    <x v="55"/>
    <x v="3"/>
    <s v="Supplier_3"/>
    <x v="1"/>
    <n v="11"/>
    <n v="3824.98"/>
    <n v="42074.78"/>
    <n v="107"/>
    <n v="9"/>
    <x v="0"/>
    <n v="409272.86"/>
    <x v="0"/>
  </r>
  <r>
    <x v="701"/>
    <s v="P0277"/>
    <x v="154"/>
    <x v="8"/>
    <s v="Supplier_12"/>
    <x v="1"/>
    <n v="6"/>
    <n v="1109.26"/>
    <n v="6655.56"/>
    <n v="392"/>
    <n v="7"/>
    <x v="0"/>
    <n v="434829.92"/>
    <x v="14"/>
  </r>
  <r>
    <x v="521"/>
    <s v="P0282"/>
    <x v="210"/>
    <x v="8"/>
    <s v="Supplier_1"/>
    <x v="1"/>
    <n v="1"/>
    <n v="638.73"/>
    <n v="638.73"/>
    <n v="256"/>
    <n v="8"/>
    <x v="1"/>
    <n v="163514.88"/>
    <x v="23"/>
  </r>
  <r>
    <x v="200"/>
    <s v="P0135"/>
    <x v="151"/>
    <x v="7"/>
    <s v="Supplier_23"/>
    <x v="3"/>
    <n v="17"/>
    <n v="2837.47"/>
    <n v="48236.99"/>
    <n v="221"/>
    <n v="4"/>
    <x v="0"/>
    <n v="627080.87"/>
    <x v="6"/>
  </r>
  <r>
    <x v="146"/>
    <s v="P0278"/>
    <x v="292"/>
    <x v="8"/>
    <s v="Supplier_21"/>
    <x v="4"/>
    <n v="3"/>
    <n v="2773.85"/>
    <n v="8321.5499999999993"/>
    <n v="304"/>
    <n v="14"/>
    <x v="1"/>
    <n v="843250.4"/>
    <x v="21"/>
  </r>
  <r>
    <x v="162"/>
    <s v="P0182"/>
    <x v="4"/>
    <x v="4"/>
    <s v="Supplier_23"/>
    <x v="4"/>
    <n v="10"/>
    <n v="2646.01"/>
    <n v="26460.1"/>
    <n v="235"/>
    <n v="6"/>
    <x v="0"/>
    <n v="621812.35000000009"/>
    <x v="17"/>
  </r>
  <r>
    <x v="228"/>
    <s v="P0017"/>
    <x v="99"/>
    <x v="1"/>
    <s v="Supplier_14"/>
    <x v="2"/>
    <n v="35"/>
    <n v="13852.61"/>
    <n v="484841.35"/>
    <n v="83"/>
    <n v="11"/>
    <x v="2"/>
    <n v="1149766.6300000001"/>
    <x v="0"/>
  </r>
  <r>
    <x v="499"/>
    <s v="P0286"/>
    <x v="262"/>
    <x v="8"/>
    <s v="Supplier_8"/>
    <x v="0"/>
    <n v="4"/>
    <n v="693.29"/>
    <n v="2773.16"/>
    <n v="459"/>
    <n v="12"/>
    <x v="1"/>
    <n v="318220.11"/>
    <x v="17"/>
  </r>
  <r>
    <x v="572"/>
    <s v="P0181"/>
    <x v="65"/>
    <x v="4"/>
    <s v="Supplier_23"/>
    <x v="2"/>
    <n v="23"/>
    <n v="1239.3800000000001"/>
    <n v="28505.74"/>
    <n v="229"/>
    <n v="2"/>
    <x v="0"/>
    <n v="283818.02"/>
    <x v="22"/>
  </r>
  <r>
    <x v="530"/>
    <s v="P0231"/>
    <x v="93"/>
    <x v="6"/>
    <s v="Supplier_26"/>
    <x v="2"/>
    <n v="15"/>
    <n v="3271.03"/>
    <n v="49065.45"/>
    <n v="350"/>
    <n v="14"/>
    <x v="0"/>
    <n v="1144860.5"/>
    <x v="0"/>
  </r>
  <r>
    <x v="575"/>
    <s v="P0148"/>
    <x v="137"/>
    <x v="7"/>
    <s v="Supplier_10"/>
    <x v="3"/>
    <n v="10"/>
    <n v="6084.05"/>
    <n v="60840.5"/>
    <n v="179"/>
    <n v="3"/>
    <x v="0"/>
    <n v="1089044.95"/>
    <x v="4"/>
  </r>
  <r>
    <x v="209"/>
    <s v="P0227"/>
    <x v="35"/>
    <x v="6"/>
    <s v="Supplier_12"/>
    <x v="1"/>
    <n v="10"/>
    <n v="3583.2"/>
    <n v="35832"/>
    <n v="579"/>
    <n v="9"/>
    <x v="0"/>
    <n v="2074672.7999999998"/>
    <x v="14"/>
  </r>
  <r>
    <x v="34"/>
    <s v="P0046"/>
    <x v="124"/>
    <x v="5"/>
    <s v="Supplier_25"/>
    <x v="1"/>
    <n v="20"/>
    <n v="4031.13"/>
    <n v="80622.600000000006"/>
    <n v="78"/>
    <n v="13"/>
    <x v="0"/>
    <n v="314428.14"/>
    <x v="17"/>
  </r>
  <r>
    <x v="314"/>
    <s v="P0185"/>
    <x v="297"/>
    <x v="4"/>
    <s v="Supplier_8"/>
    <x v="3"/>
    <n v="14"/>
    <n v="3497.72"/>
    <n v="48968.08"/>
    <n v="93"/>
    <n v="4"/>
    <x v="0"/>
    <n v="325287.95999999996"/>
    <x v="15"/>
  </r>
  <r>
    <x v="530"/>
    <s v="P0058"/>
    <x v="255"/>
    <x v="5"/>
    <s v="Supplier_14"/>
    <x v="0"/>
    <n v="44"/>
    <n v="4449.3"/>
    <n v="195769.2"/>
    <n v="68"/>
    <n v="11"/>
    <x v="0"/>
    <n v="302552.40000000002"/>
    <x v="0"/>
  </r>
  <r>
    <x v="245"/>
    <s v="P0137"/>
    <x v="94"/>
    <x v="7"/>
    <s v="Supplier_4"/>
    <x v="2"/>
    <n v="13"/>
    <n v="10591.33"/>
    <n v="137687.29"/>
    <n v="227"/>
    <n v="8"/>
    <x v="0"/>
    <n v="2404231.91"/>
    <x v="16"/>
  </r>
  <r>
    <x v="323"/>
    <s v="P0161"/>
    <x v="27"/>
    <x v="3"/>
    <s v="Supplier_15"/>
    <x v="3"/>
    <n v="10"/>
    <n v="2644.82"/>
    <n v="26448.2"/>
    <n v="146"/>
    <n v="8"/>
    <x v="0"/>
    <n v="386143.72000000003"/>
    <x v="8"/>
  </r>
  <r>
    <x v="58"/>
    <s v="P0072"/>
    <x v="250"/>
    <x v="0"/>
    <s v="Supplier_29"/>
    <x v="2"/>
    <n v="20"/>
    <n v="407.55"/>
    <n v="8151"/>
    <n v="230"/>
    <n v="6"/>
    <x v="0"/>
    <n v="93736.5"/>
    <x v="17"/>
  </r>
  <r>
    <x v="430"/>
    <s v="P0290"/>
    <x v="277"/>
    <x v="8"/>
    <s v="Supplier_13"/>
    <x v="4"/>
    <n v="8"/>
    <n v="2524.1"/>
    <n v="20192.8"/>
    <n v="319"/>
    <n v="10"/>
    <x v="1"/>
    <n v="805187.9"/>
    <x v="18"/>
  </r>
  <r>
    <x v="526"/>
    <s v="P0075"/>
    <x v="141"/>
    <x v="0"/>
    <s v="Supplier_12"/>
    <x v="3"/>
    <n v="21"/>
    <n v="482.52"/>
    <n v="10132.92"/>
    <n v="171"/>
    <n v="11"/>
    <x v="0"/>
    <n v="82510.92"/>
    <x v="20"/>
  </r>
  <r>
    <x v="168"/>
    <s v="P0126"/>
    <x v="268"/>
    <x v="7"/>
    <s v="Supplier_1"/>
    <x v="0"/>
    <n v="11"/>
    <n v="10013.780000000001"/>
    <n v="110151.58"/>
    <n v="222"/>
    <n v="7"/>
    <x v="0"/>
    <n v="2223059.16"/>
    <x v="6"/>
  </r>
  <r>
    <x v="627"/>
    <s v="P0097"/>
    <x v="254"/>
    <x v="9"/>
    <s v="Supplier_2"/>
    <x v="2"/>
    <n v="19"/>
    <n v="4077.81"/>
    <n v="77478.39"/>
    <n v="127"/>
    <n v="4"/>
    <x v="0"/>
    <n v="517881.87"/>
    <x v="3"/>
  </r>
  <r>
    <x v="492"/>
    <s v="P0215"/>
    <x v="24"/>
    <x v="6"/>
    <s v="Supplier_4"/>
    <x v="1"/>
    <n v="8"/>
    <n v="2692.12"/>
    <n v="21536.959999999999"/>
    <n v="578"/>
    <n v="14"/>
    <x v="0"/>
    <n v="1556045.3599999999"/>
    <x v="17"/>
  </r>
  <r>
    <x v="293"/>
    <s v="P0139"/>
    <x v="128"/>
    <x v="7"/>
    <s v="Supplier_28"/>
    <x v="2"/>
    <n v="17"/>
    <n v="3038.52"/>
    <n v="51654.84"/>
    <n v="220"/>
    <n v="2"/>
    <x v="0"/>
    <n v="668474.4"/>
    <x v="5"/>
  </r>
  <r>
    <x v="316"/>
    <s v="P0066"/>
    <x v="274"/>
    <x v="0"/>
    <s v="Supplier_2"/>
    <x v="3"/>
    <n v="21"/>
    <n v="181.53"/>
    <n v="3812.13"/>
    <n v="225"/>
    <n v="11"/>
    <x v="0"/>
    <n v="40844.25"/>
    <x v="5"/>
  </r>
  <r>
    <x v="170"/>
    <s v="P0064"/>
    <x v="74"/>
    <x v="0"/>
    <s v="Supplier_14"/>
    <x v="3"/>
    <n v="10"/>
    <n v="171.14"/>
    <n v="1711.4"/>
    <n v="98"/>
    <n v="4"/>
    <x v="0"/>
    <n v="16771.719999999998"/>
    <x v="18"/>
  </r>
  <r>
    <x v="388"/>
    <s v="P0124"/>
    <x v="42"/>
    <x v="7"/>
    <s v="Supplier_14"/>
    <x v="3"/>
    <n v="17"/>
    <n v="25397.42"/>
    <n v="431756.14"/>
    <n v="162"/>
    <n v="2"/>
    <x v="0"/>
    <n v="4114382.0399999996"/>
    <x v="19"/>
  </r>
  <r>
    <x v="441"/>
    <s v="P0058"/>
    <x v="255"/>
    <x v="5"/>
    <s v="Supplier_11"/>
    <x v="4"/>
    <n v="70"/>
    <n v="4976.09"/>
    <n v="348326.3"/>
    <n v="35"/>
    <n v="6"/>
    <x v="0"/>
    <n v="174163.15"/>
    <x v="14"/>
  </r>
  <r>
    <x v="31"/>
    <s v="P0094"/>
    <x v="121"/>
    <x v="9"/>
    <s v="Supplier_25"/>
    <x v="4"/>
    <n v="10"/>
    <n v="194.11"/>
    <n v="1941.1"/>
    <n v="95"/>
    <n v="8"/>
    <x v="0"/>
    <n v="18440.45"/>
    <x v="17"/>
  </r>
  <r>
    <x v="457"/>
    <s v="P0184"/>
    <x v="278"/>
    <x v="4"/>
    <s v="Supplier_1"/>
    <x v="1"/>
    <n v="22"/>
    <n v="3355.27"/>
    <n v="73815.94"/>
    <n v="248"/>
    <n v="3"/>
    <x v="0"/>
    <n v="832106.96"/>
    <x v="23"/>
  </r>
  <r>
    <x v="59"/>
    <s v="P0124"/>
    <x v="42"/>
    <x v="7"/>
    <s v="Supplier_22"/>
    <x v="1"/>
    <n v="19"/>
    <n v="12257.11"/>
    <n v="232885.09"/>
    <n v="238"/>
    <n v="12"/>
    <x v="0"/>
    <n v="2917192.18"/>
    <x v="0"/>
  </r>
  <r>
    <x v="436"/>
    <s v="P0161"/>
    <x v="27"/>
    <x v="3"/>
    <s v="Supplier_18"/>
    <x v="4"/>
    <n v="10"/>
    <n v="4565.2"/>
    <n v="45652"/>
    <n v="202"/>
    <n v="3"/>
    <x v="0"/>
    <n v="922170.39999999991"/>
    <x v="19"/>
  </r>
  <r>
    <x v="219"/>
    <s v="P0110"/>
    <x v="97"/>
    <x v="9"/>
    <s v="Supplier_25"/>
    <x v="4"/>
    <n v="9"/>
    <n v="1046.3900000000001"/>
    <n v="9417.51"/>
    <n v="171"/>
    <n v="5"/>
    <x v="0"/>
    <n v="178932.69000000003"/>
    <x v="6"/>
  </r>
  <r>
    <x v="64"/>
    <s v="P0298"/>
    <x v="155"/>
    <x v="8"/>
    <s v="Supplier_26"/>
    <x v="3"/>
    <n v="9"/>
    <n v="4569.09"/>
    <n v="41121.81"/>
    <n v="374"/>
    <n v="11"/>
    <x v="1"/>
    <n v="1708839.6600000001"/>
    <x v="8"/>
  </r>
  <r>
    <x v="248"/>
    <s v="P0199"/>
    <x v="120"/>
    <x v="4"/>
    <s v="Supplier_14"/>
    <x v="4"/>
    <n v="25"/>
    <n v="3988"/>
    <n v="99700"/>
    <n v="243"/>
    <n v="5"/>
    <x v="0"/>
    <n v="969084"/>
    <x v="9"/>
  </r>
  <r>
    <x v="193"/>
    <s v="P0198"/>
    <x v="6"/>
    <x v="4"/>
    <s v="Supplier_1"/>
    <x v="2"/>
    <n v="16"/>
    <n v="4232.62"/>
    <n v="67721.919999999998"/>
    <n v="213"/>
    <n v="13"/>
    <x v="0"/>
    <n v="901548.05999999994"/>
    <x v="7"/>
  </r>
  <r>
    <x v="522"/>
    <s v="P0230"/>
    <x v="87"/>
    <x v="6"/>
    <s v="Supplier_19"/>
    <x v="4"/>
    <n v="8"/>
    <n v="4318.92"/>
    <n v="34551.360000000001"/>
    <n v="566"/>
    <n v="7"/>
    <x v="0"/>
    <n v="2444508.7200000002"/>
    <x v="18"/>
  </r>
  <r>
    <x v="371"/>
    <s v="P0293"/>
    <x v="81"/>
    <x v="8"/>
    <s v="Supplier_5"/>
    <x v="1"/>
    <n v="5"/>
    <n v="3724.08"/>
    <n v="18620.400000000001"/>
    <n v="560"/>
    <n v="11"/>
    <x v="0"/>
    <n v="2085484.8"/>
    <x v="18"/>
  </r>
  <r>
    <x v="658"/>
    <s v="P0175"/>
    <x v="53"/>
    <x v="3"/>
    <s v="Supplier_19"/>
    <x v="2"/>
    <n v="13"/>
    <n v="689.57"/>
    <n v="8964.41"/>
    <n v="209"/>
    <n v="12"/>
    <x v="0"/>
    <n v="144120.13"/>
    <x v="19"/>
  </r>
  <r>
    <x v="664"/>
    <s v="P0095"/>
    <x v="208"/>
    <x v="9"/>
    <s v="Supplier_21"/>
    <x v="1"/>
    <n v="13"/>
    <n v="3202.95"/>
    <n v="41638.35"/>
    <n v="97"/>
    <n v="3"/>
    <x v="0"/>
    <n v="310686.14999999997"/>
    <x v="7"/>
  </r>
  <r>
    <x v="195"/>
    <s v="P0121"/>
    <x v="259"/>
    <x v="7"/>
    <s v="Supplier_17"/>
    <x v="3"/>
    <n v="9"/>
    <n v="4526.5600000000004"/>
    <n v="40739.040000000001"/>
    <n v="247"/>
    <n v="13"/>
    <x v="0"/>
    <n v="1118060.32"/>
    <x v="0"/>
  </r>
  <r>
    <x v="239"/>
    <s v="P0251"/>
    <x v="180"/>
    <x v="2"/>
    <s v="Supplier_5"/>
    <x v="3"/>
    <n v="9"/>
    <n v="4653.76"/>
    <n v="41883.839999999997"/>
    <n v="295"/>
    <n v="6"/>
    <x v="0"/>
    <n v="1372859.2"/>
    <x v="2"/>
  </r>
  <r>
    <x v="187"/>
    <s v="P0218"/>
    <x v="7"/>
    <x v="6"/>
    <s v="Supplier_12"/>
    <x v="0"/>
    <n v="1"/>
    <n v="3308.58"/>
    <n v="3308.58"/>
    <n v="288"/>
    <n v="5"/>
    <x v="0"/>
    <n v="952871.04"/>
    <x v="17"/>
  </r>
  <r>
    <x v="426"/>
    <s v="P0097"/>
    <x v="254"/>
    <x v="9"/>
    <s v="Supplier_3"/>
    <x v="4"/>
    <n v="18"/>
    <n v="603.05999999999995"/>
    <n v="10855.08"/>
    <n v="192"/>
    <n v="13"/>
    <x v="0"/>
    <n v="115787.51999999999"/>
    <x v="10"/>
  </r>
  <r>
    <x v="272"/>
    <s v="P0080"/>
    <x v="62"/>
    <x v="0"/>
    <s v="Supplier_23"/>
    <x v="0"/>
    <n v="24"/>
    <n v="95.36"/>
    <n v="2288.64"/>
    <n v="165"/>
    <n v="6"/>
    <x v="0"/>
    <n v="15734.4"/>
    <x v="6"/>
  </r>
  <r>
    <x v="481"/>
    <s v="P0239"/>
    <x v="217"/>
    <x v="6"/>
    <s v="Supplier_11"/>
    <x v="0"/>
    <n v="9"/>
    <n v="2392.44"/>
    <n v="21531.96"/>
    <n v="340"/>
    <n v="10"/>
    <x v="0"/>
    <n v="813429.6"/>
    <x v="1"/>
  </r>
  <r>
    <x v="14"/>
    <s v="P0038"/>
    <x v="200"/>
    <x v="5"/>
    <s v="Supplier_30"/>
    <x v="2"/>
    <n v="37"/>
    <n v="1683.7"/>
    <n v="62296.9"/>
    <n v="57"/>
    <n v="12"/>
    <x v="2"/>
    <n v="95970.900000000009"/>
    <x v="6"/>
  </r>
  <r>
    <x v="517"/>
    <s v="P0117"/>
    <x v="46"/>
    <x v="9"/>
    <s v="Supplier_5"/>
    <x v="3"/>
    <n v="24"/>
    <n v="1268.1600000000001"/>
    <n v="30435.84"/>
    <n v="112"/>
    <n v="9"/>
    <x v="0"/>
    <n v="142033.92000000001"/>
    <x v="3"/>
  </r>
  <r>
    <x v="43"/>
    <s v="P0024"/>
    <x v="239"/>
    <x v="1"/>
    <s v="Supplier_11"/>
    <x v="4"/>
    <n v="41"/>
    <n v="1005.68"/>
    <n v="41232.879999999997"/>
    <n v="61"/>
    <n v="5"/>
    <x v="2"/>
    <n v="61346.479999999996"/>
    <x v="5"/>
  </r>
  <r>
    <x v="38"/>
    <s v="P0292"/>
    <x v="18"/>
    <x v="8"/>
    <s v="Supplier_29"/>
    <x v="0"/>
    <n v="4"/>
    <n v="1804.61"/>
    <n v="7218.44"/>
    <n v="303"/>
    <n v="8"/>
    <x v="1"/>
    <n v="546796.82999999996"/>
    <x v="11"/>
  </r>
  <r>
    <x v="478"/>
    <s v="P0007"/>
    <x v="1"/>
    <x v="1"/>
    <s v="Supplier_24"/>
    <x v="4"/>
    <n v="68"/>
    <n v="11925.06"/>
    <n v="810904.08"/>
    <n v="116"/>
    <n v="2"/>
    <x v="2"/>
    <n v="1383306.96"/>
    <x v="19"/>
  </r>
  <r>
    <x v="334"/>
    <s v="P0106"/>
    <x v="220"/>
    <x v="9"/>
    <s v="Supplier_11"/>
    <x v="1"/>
    <n v="23"/>
    <n v="2558.3200000000002"/>
    <n v="58841.36"/>
    <n v="220"/>
    <n v="2"/>
    <x v="0"/>
    <n v="562830.4"/>
    <x v="9"/>
  </r>
  <r>
    <x v="232"/>
    <s v="P0062"/>
    <x v="221"/>
    <x v="0"/>
    <s v="Supplier_17"/>
    <x v="4"/>
    <n v="10"/>
    <n v="253.91"/>
    <n v="2539.1"/>
    <n v="156"/>
    <n v="7"/>
    <x v="0"/>
    <n v="39609.96"/>
    <x v="12"/>
  </r>
  <r>
    <x v="65"/>
    <s v="P0177"/>
    <x v="289"/>
    <x v="3"/>
    <s v="Supplier_4"/>
    <x v="1"/>
    <n v="18"/>
    <n v="2624.9"/>
    <n v="47248.2"/>
    <n v="153"/>
    <n v="7"/>
    <x v="0"/>
    <n v="401609.7"/>
    <x v="19"/>
  </r>
  <r>
    <x v="558"/>
    <s v="P0167"/>
    <x v="36"/>
    <x v="3"/>
    <s v="Supplier_30"/>
    <x v="3"/>
    <n v="23"/>
    <n v="1415.11"/>
    <n v="32547.53"/>
    <n v="110"/>
    <n v="9"/>
    <x v="0"/>
    <n v="155662.09999999998"/>
    <x v="22"/>
  </r>
  <r>
    <x v="455"/>
    <s v="P0243"/>
    <x v="214"/>
    <x v="2"/>
    <s v="Supplier_14"/>
    <x v="0"/>
    <n v="3"/>
    <n v="176.19"/>
    <n v="528.57000000000005"/>
    <n v="270"/>
    <n v="7"/>
    <x v="0"/>
    <n v="47571.3"/>
    <x v="8"/>
  </r>
  <r>
    <x v="538"/>
    <s v="P0065"/>
    <x v="190"/>
    <x v="0"/>
    <s v="Supplier_2"/>
    <x v="1"/>
    <n v="21"/>
    <n v="92.71"/>
    <n v="1946.91"/>
    <n v="137"/>
    <n v="5"/>
    <x v="0"/>
    <n v="12701.269999999999"/>
    <x v="16"/>
  </r>
  <r>
    <x v="13"/>
    <s v="P0002"/>
    <x v="215"/>
    <x v="1"/>
    <s v="Supplier_19"/>
    <x v="1"/>
    <n v="28"/>
    <n v="6791.19"/>
    <n v="190153.32"/>
    <n v="70"/>
    <n v="2"/>
    <x v="2"/>
    <n v="475383.3"/>
    <x v="9"/>
  </r>
  <r>
    <x v="488"/>
    <s v="P0240"/>
    <x v="25"/>
    <x v="6"/>
    <s v="Supplier_19"/>
    <x v="0"/>
    <n v="9"/>
    <n v="4086.1"/>
    <n v="36774.9"/>
    <n v="503"/>
    <n v="11"/>
    <x v="0"/>
    <n v="2055308.3"/>
    <x v="13"/>
  </r>
  <r>
    <x v="115"/>
    <s v="P0213"/>
    <x v="198"/>
    <x v="6"/>
    <s v="Supplier_27"/>
    <x v="0"/>
    <n v="10"/>
    <n v="4986.99"/>
    <n v="49869.9"/>
    <n v="454"/>
    <n v="5"/>
    <x v="0"/>
    <n v="2264093.46"/>
    <x v="6"/>
  </r>
  <r>
    <x v="629"/>
    <s v="P0069"/>
    <x v="59"/>
    <x v="0"/>
    <s v="Supplier_24"/>
    <x v="4"/>
    <n v="24"/>
    <n v="315.43"/>
    <n v="7570.32"/>
    <n v="85"/>
    <n v="6"/>
    <x v="0"/>
    <n v="26811.55"/>
    <x v="8"/>
  </r>
  <r>
    <x v="183"/>
    <s v="P0176"/>
    <x v="14"/>
    <x v="3"/>
    <s v="Supplier_25"/>
    <x v="0"/>
    <n v="19"/>
    <n v="4866.9799999999996"/>
    <n v="92472.62"/>
    <n v="80"/>
    <n v="9"/>
    <x v="0"/>
    <n v="389358.39999999997"/>
    <x v="11"/>
  </r>
  <r>
    <x v="663"/>
    <s v="P0292"/>
    <x v="18"/>
    <x v="8"/>
    <s v="Supplier_7"/>
    <x v="4"/>
    <n v="6"/>
    <n v="335.15"/>
    <n v="2010.9"/>
    <n v="569"/>
    <n v="10"/>
    <x v="0"/>
    <n v="190700.34999999998"/>
    <x v="2"/>
  </r>
  <r>
    <x v="389"/>
    <s v="P0065"/>
    <x v="190"/>
    <x v="0"/>
    <s v="Supplier_4"/>
    <x v="1"/>
    <n v="14"/>
    <n v="390.29"/>
    <n v="5464.06"/>
    <n v="220"/>
    <n v="12"/>
    <x v="0"/>
    <n v="85863.8"/>
    <x v="6"/>
  </r>
  <r>
    <x v="389"/>
    <s v="P0276"/>
    <x v="76"/>
    <x v="8"/>
    <s v="Supplier_2"/>
    <x v="4"/>
    <n v="10"/>
    <n v="1261.58"/>
    <n v="12615.8"/>
    <n v="396"/>
    <n v="8"/>
    <x v="1"/>
    <n v="499585.68"/>
    <x v="6"/>
  </r>
  <r>
    <x v="521"/>
    <s v="P0001"/>
    <x v="68"/>
    <x v="1"/>
    <s v="Supplier_1"/>
    <x v="3"/>
    <n v="25"/>
    <n v="4449.97"/>
    <n v="111249.25"/>
    <n v="52"/>
    <n v="4"/>
    <x v="0"/>
    <n v="231398.44"/>
    <x v="23"/>
  </r>
  <r>
    <x v="117"/>
    <s v="P0085"/>
    <x v="293"/>
    <x v="0"/>
    <s v="Supplier_10"/>
    <x v="2"/>
    <n v="19"/>
    <n v="230.58"/>
    <n v="4381.0200000000004"/>
    <n v="93"/>
    <n v="14"/>
    <x v="0"/>
    <n v="21443.940000000002"/>
    <x v="15"/>
  </r>
  <r>
    <x v="453"/>
    <s v="P0204"/>
    <x v="142"/>
    <x v="4"/>
    <s v="Supplier_3"/>
    <x v="0"/>
    <n v="14"/>
    <n v="947.35"/>
    <n v="13262.9"/>
    <n v="180"/>
    <n v="12"/>
    <x v="0"/>
    <n v="170523"/>
    <x v="15"/>
  </r>
  <r>
    <x v="597"/>
    <s v="P0267"/>
    <x v="51"/>
    <x v="2"/>
    <s v="Supplier_15"/>
    <x v="0"/>
    <n v="8"/>
    <n v="936.84"/>
    <n v="7494.72"/>
    <n v="379"/>
    <n v="2"/>
    <x v="1"/>
    <n v="355062.36"/>
    <x v="2"/>
  </r>
  <r>
    <x v="434"/>
    <s v="P0034"/>
    <x v="123"/>
    <x v="5"/>
    <s v="Supplier_22"/>
    <x v="3"/>
    <n v="36"/>
    <n v="3741.25"/>
    <n v="134685"/>
    <n v="39"/>
    <n v="10"/>
    <x v="2"/>
    <n v="145908.75"/>
    <x v="14"/>
  </r>
  <r>
    <x v="332"/>
    <s v="P0230"/>
    <x v="87"/>
    <x v="6"/>
    <s v="Supplier_25"/>
    <x v="0"/>
    <n v="5"/>
    <n v="2393.0100000000002"/>
    <n v="11965.05"/>
    <n v="464"/>
    <n v="13"/>
    <x v="0"/>
    <n v="1110356.6400000001"/>
    <x v="7"/>
  </r>
  <r>
    <x v="118"/>
    <s v="P0002"/>
    <x v="215"/>
    <x v="1"/>
    <s v="Supplier_11"/>
    <x v="3"/>
    <n v="31"/>
    <n v="14401.78"/>
    <n v="446455.18"/>
    <n v="78"/>
    <n v="6"/>
    <x v="2"/>
    <n v="1123338.8400000001"/>
    <x v="23"/>
  </r>
  <r>
    <x v="540"/>
    <s v="P0247"/>
    <x v="162"/>
    <x v="2"/>
    <s v="Supplier_30"/>
    <x v="3"/>
    <n v="7"/>
    <n v="2958.82"/>
    <n v="20711.740000000002"/>
    <n v="261"/>
    <n v="9"/>
    <x v="0"/>
    <n v="772252.02"/>
    <x v="12"/>
  </r>
  <r>
    <x v="517"/>
    <s v="P0267"/>
    <x v="51"/>
    <x v="2"/>
    <s v="Supplier_14"/>
    <x v="3"/>
    <n v="8"/>
    <n v="2634.3"/>
    <n v="21074.400000000001"/>
    <n v="524"/>
    <n v="10"/>
    <x v="1"/>
    <n v="1380373.2000000002"/>
    <x v="3"/>
  </r>
  <r>
    <x v="270"/>
    <s v="P0089"/>
    <x v="280"/>
    <x v="0"/>
    <s v="Supplier_27"/>
    <x v="4"/>
    <n v="12"/>
    <n v="410.72"/>
    <n v="4928.6400000000003"/>
    <n v="188"/>
    <n v="9"/>
    <x v="0"/>
    <n v="77215.360000000001"/>
    <x v="5"/>
  </r>
  <r>
    <x v="459"/>
    <s v="P0053"/>
    <x v="30"/>
    <x v="5"/>
    <s v="Supplier_8"/>
    <x v="4"/>
    <n v="57"/>
    <n v="2219.12"/>
    <n v="126489.84"/>
    <n v="61"/>
    <n v="3"/>
    <x v="2"/>
    <n v="135366.32"/>
    <x v="18"/>
  </r>
  <r>
    <x v="217"/>
    <s v="P0252"/>
    <x v="291"/>
    <x v="2"/>
    <s v="Supplier_11"/>
    <x v="4"/>
    <n v="2"/>
    <n v="737.48"/>
    <n v="1474.96"/>
    <n v="551"/>
    <n v="12"/>
    <x v="1"/>
    <n v="406351.48"/>
    <x v="1"/>
  </r>
  <r>
    <x v="269"/>
    <s v="P0055"/>
    <x v="157"/>
    <x v="5"/>
    <s v="Supplier_4"/>
    <x v="1"/>
    <n v="23"/>
    <n v="989.67"/>
    <n v="22762.41"/>
    <n v="30"/>
    <n v="9"/>
    <x v="2"/>
    <n v="29690.1"/>
    <x v="23"/>
  </r>
  <r>
    <x v="710"/>
    <s v="P0137"/>
    <x v="94"/>
    <x v="7"/>
    <s v="Supplier_28"/>
    <x v="0"/>
    <n v="22"/>
    <n v="21464.62"/>
    <n v="472221.64"/>
    <n v="227"/>
    <n v="2"/>
    <x v="0"/>
    <n v="4872468.74"/>
    <x v="19"/>
  </r>
  <r>
    <x v="42"/>
    <s v="P0044"/>
    <x v="192"/>
    <x v="5"/>
    <s v="Supplier_24"/>
    <x v="2"/>
    <n v="47"/>
    <n v="2646.8"/>
    <n v="124399.6"/>
    <n v="84"/>
    <n v="7"/>
    <x v="0"/>
    <n v="222331.2"/>
    <x v="18"/>
  </r>
  <r>
    <x v="274"/>
    <s v="P0194"/>
    <x v="299"/>
    <x v="4"/>
    <s v="Supplier_27"/>
    <x v="3"/>
    <n v="16"/>
    <n v="2318.06"/>
    <n v="37088.959999999999"/>
    <n v="241"/>
    <n v="3"/>
    <x v="0"/>
    <n v="558652.46"/>
    <x v="14"/>
  </r>
  <r>
    <x v="343"/>
    <s v="P0276"/>
    <x v="76"/>
    <x v="8"/>
    <s v="Supplier_16"/>
    <x v="4"/>
    <n v="1"/>
    <n v="138.66999999999999"/>
    <n v="138.66999999999999"/>
    <n v="418"/>
    <n v="14"/>
    <x v="1"/>
    <n v="57964.06"/>
    <x v="23"/>
  </r>
  <r>
    <x v="24"/>
    <s v="P0245"/>
    <x v="150"/>
    <x v="2"/>
    <s v="Supplier_18"/>
    <x v="0"/>
    <n v="2"/>
    <n v="2780.41"/>
    <n v="5560.82"/>
    <n v="502"/>
    <n v="4"/>
    <x v="0"/>
    <n v="1395765.8199999998"/>
    <x v="15"/>
  </r>
  <r>
    <x v="665"/>
    <s v="P0051"/>
    <x v="218"/>
    <x v="5"/>
    <s v="Supplier_16"/>
    <x v="3"/>
    <n v="35"/>
    <n v="4859.62"/>
    <n v="170086.7"/>
    <n v="119"/>
    <n v="7"/>
    <x v="2"/>
    <n v="578294.78"/>
    <x v="7"/>
  </r>
  <r>
    <x v="671"/>
    <s v="P0195"/>
    <x v="261"/>
    <x v="4"/>
    <s v="Supplier_2"/>
    <x v="4"/>
    <n v="22"/>
    <n v="2665.04"/>
    <n v="58630.879999999997"/>
    <n v="154"/>
    <n v="9"/>
    <x v="0"/>
    <n v="410416.16"/>
    <x v="12"/>
  </r>
  <r>
    <x v="216"/>
    <s v="P0197"/>
    <x v="178"/>
    <x v="4"/>
    <s v="Supplier_21"/>
    <x v="4"/>
    <n v="21"/>
    <n v="830.29"/>
    <n v="17436.09"/>
    <n v="218"/>
    <n v="11"/>
    <x v="0"/>
    <n v="181003.22"/>
    <x v="4"/>
  </r>
  <r>
    <x v="499"/>
    <s v="P0173"/>
    <x v="199"/>
    <x v="3"/>
    <s v="Supplier_2"/>
    <x v="3"/>
    <n v="8"/>
    <n v="4933.3100000000004"/>
    <n v="39466.480000000003"/>
    <n v="147"/>
    <n v="6"/>
    <x v="0"/>
    <n v="725196.57000000007"/>
    <x v="17"/>
  </r>
  <r>
    <x v="251"/>
    <s v="P0231"/>
    <x v="93"/>
    <x v="6"/>
    <s v="Supplier_28"/>
    <x v="1"/>
    <n v="2"/>
    <n v="645.88"/>
    <n v="1291.76"/>
    <n v="511"/>
    <n v="11"/>
    <x v="1"/>
    <n v="330044.68"/>
    <x v="18"/>
  </r>
  <r>
    <x v="51"/>
    <s v="P0161"/>
    <x v="27"/>
    <x v="3"/>
    <s v="Supplier_3"/>
    <x v="0"/>
    <n v="21"/>
    <n v="1582.8"/>
    <n v="33238.800000000003"/>
    <n v="214"/>
    <n v="3"/>
    <x v="0"/>
    <n v="338719.2"/>
    <x v="17"/>
  </r>
  <r>
    <x v="382"/>
    <s v="P0066"/>
    <x v="274"/>
    <x v="0"/>
    <s v="Supplier_11"/>
    <x v="0"/>
    <n v="21"/>
    <n v="60.92"/>
    <n v="1279.32"/>
    <n v="139"/>
    <n v="12"/>
    <x v="0"/>
    <n v="8467.880000000001"/>
    <x v="2"/>
  </r>
  <r>
    <x v="604"/>
    <s v="P0100"/>
    <x v="251"/>
    <x v="9"/>
    <s v="Supplier_12"/>
    <x v="2"/>
    <n v="10"/>
    <n v="3852.75"/>
    <n v="38527.5"/>
    <n v="84"/>
    <n v="3"/>
    <x v="0"/>
    <n v="323631"/>
    <x v="9"/>
  </r>
  <r>
    <x v="499"/>
    <s v="P0110"/>
    <x v="97"/>
    <x v="9"/>
    <s v="Supplier_27"/>
    <x v="1"/>
    <n v="21"/>
    <n v="459"/>
    <n v="9639"/>
    <n v="114"/>
    <n v="11"/>
    <x v="0"/>
    <n v="52326"/>
    <x v="17"/>
  </r>
  <r>
    <x v="468"/>
    <s v="P0180"/>
    <x v="3"/>
    <x v="3"/>
    <s v="Supplier_21"/>
    <x v="3"/>
    <n v="16"/>
    <n v="560.22"/>
    <n v="8963.52"/>
    <n v="101"/>
    <n v="9"/>
    <x v="0"/>
    <n v="56582.22"/>
    <x v="14"/>
  </r>
  <r>
    <x v="344"/>
    <s v="P0024"/>
    <x v="239"/>
    <x v="1"/>
    <s v="Supplier_3"/>
    <x v="1"/>
    <n v="70"/>
    <n v="9622.51"/>
    <n v="673575.7"/>
    <n v="30"/>
    <n v="8"/>
    <x v="0"/>
    <n v="288675.3"/>
    <x v="18"/>
  </r>
  <r>
    <x v="87"/>
    <s v="P0152"/>
    <x v="247"/>
    <x v="3"/>
    <s v="Supplier_29"/>
    <x v="0"/>
    <n v="20"/>
    <n v="1546.06"/>
    <n v="30921.200000000001"/>
    <n v="236"/>
    <n v="4"/>
    <x v="0"/>
    <n v="364870.16"/>
    <x v="3"/>
  </r>
  <r>
    <x v="188"/>
    <s v="P0252"/>
    <x v="291"/>
    <x v="2"/>
    <s v="Supplier_12"/>
    <x v="4"/>
    <n v="10"/>
    <n v="495"/>
    <n v="4950"/>
    <n v="335"/>
    <n v="14"/>
    <x v="0"/>
    <n v="165825"/>
    <x v="5"/>
  </r>
  <r>
    <x v="126"/>
    <s v="P0136"/>
    <x v="115"/>
    <x v="7"/>
    <s v="Supplier_2"/>
    <x v="1"/>
    <n v="23"/>
    <n v="20075.599999999999"/>
    <n v="461738.8"/>
    <n v="151"/>
    <n v="12"/>
    <x v="0"/>
    <n v="3031415.5999999996"/>
    <x v="13"/>
  </r>
  <r>
    <x v="558"/>
    <s v="P0216"/>
    <x v="260"/>
    <x v="6"/>
    <s v="Supplier_24"/>
    <x v="3"/>
    <n v="4"/>
    <n v="4025.41"/>
    <n v="16101.64"/>
    <n v="281"/>
    <n v="9"/>
    <x v="0"/>
    <n v="1131140.21"/>
    <x v="22"/>
  </r>
  <r>
    <x v="497"/>
    <s v="P0076"/>
    <x v="69"/>
    <x v="0"/>
    <s v="Supplier_29"/>
    <x v="4"/>
    <n v="19"/>
    <n v="489.48"/>
    <n v="9300.1200000000008"/>
    <n v="242"/>
    <n v="14"/>
    <x v="0"/>
    <n v="118454.16"/>
    <x v="13"/>
  </r>
  <r>
    <x v="487"/>
    <s v="P0023"/>
    <x v="20"/>
    <x v="1"/>
    <s v="Supplier_20"/>
    <x v="0"/>
    <n v="31"/>
    <n v="11463.02"/>
    <n v="355353.62"/>
    <n v="53"/>
    <n v="6"/>
    <x v="0"/>
    <n v="607540.06000000006"/>
    <x v="1"/>
  </r>
  <r>
    <x v="81"/>
    <s v="P0149"/>
    <x v="26"/>
    <x v="7"/>
    <s v="Supplier_18"/>
    <x v="0"/>
    <n v="12"/>
    <n v="24084.9"/>
    <n v="289018.8"/>
    <n v="214"/>
    <n v="10"/>
    <x v="0"/>
    <n v="5154168.6000000006"/>
    <x v="8"/>
  </r>
  <r>
    <x v="309"/>
    <s v="P0237"/>
    <x v="264"/>
    <x v="6"/>
    <s v="Supplier_22"/>
    <x v="4"/>
    <n v="10"/>
    <n v="3808.21"/>
    <n v="38082.1"/>
    <n v="589"/>
    <n v="14"/>
    <x v="1"/>
    <n v="2243035.69"/>
    <x v="15"/>
  </r>
  <r>
    <x v="93"/>
    <s v="P0157"/>
    <x v="108"/>
    <x v="3"/>
    <s v="Supplier_14"/>
    <x v="1"/>
    <n v="18"/>
    <n v="1374.27"/>
    <n v="24736.86"/>
    <n v="207"/>
    <n v="6"/>
    <x v="0"/>
    <n v="284473.89"/>
    <x v="8"/>
  </r>
  <r>
    <x v="397"/>
    <s v="P0278"/>
    <x v="292"/>
    <x v="8"/>
    <s v="Supplier_16"/>
    <x v="2"/>
    <n v="1"/>
    <n v="3653.57"/>
    <n v="3653.57"/>
    <n v="338"/>
    <n v="13"/>
    <x v="1"/>
    <n v="1234906.6600000001"/>
    <x v="22"/>
  </r>
  <r>
    <x v="100"/>
    <s v="P0069"/>
    <x v="59"/>
    <x v="0"/>
    <s v="Supplier_24"/>
    <x v="4"/>
    <n v="23"/>
    <n v="317.12"/>
    <n v="7293.76"/>
    <n v="176"/>
    <n v="9"/>
    <x v="0"/>
    <n v="55813.120000000003"/>
    <x v="0"/>
  </r>
  <r>
    <x v="581"/>
    <s v="P0233"/>
    <x v="38"/>
    <x v="6"/>
    <s v="Supplier_17"/>
    <x v="0"/>
    <n v="8"/>
    <n v="929.67"/>
    <n v="7437.36"/>
    <n v="370"/>
    <n v="8"/>
    <x v="1"/>
    <n v="343977.89999999997"/>
    <x v="6"/>
  </r>
  <r>
    <x v="329"/>
    <s v="P0076"/>
    <x v="69"/>
    <x v="0"/>
    <s v="Supplier_17"/>
    <x v="0"/>
    <n v="25"/>
    <n v="34.369999999999997"/>
    <n v="859.25"/>
    <n v="236"/>
    <n v="13"/>
    <x v="0"/>
    <n v="8111.32"/>
    <x v="3"/>
  </r>
  <r>
    <x v="675"/>
    <s v="P0297"/>
    <x v="64"/>
    <x v="8"/>
    <s v="Supplier_23"/>
    <x v="4"/>
    <n v="4"/>
    <n v="1637.43"/>
    <n v="6549.72"/>
    <n v="462"/>
    <n v="14"/>
    <x v="0"/>
    <n v="756492.66"/>
    <x v="17"/>
  </r>
  <r>
    <x v="299"/>
    <s v="P0163"/>
    <x v="75"/>
    <x v="3"/>
    <s v="Supplier_21"/>
    <x v="3"/>
    <n v="19"/>
    <n v="385.01"/>
    <n v="7315.19"/>
    <n v="168"/>
    <n v="12"/>
    <x v="0"/>
    <n v="64681.68"/>
    <x v="5"/>
  </r>
  <r>
    <x v="512"/>
    <s v="P0197"/>
    <x v="178"/>
    <x v="4"/>
    <s v="Supplier_11"/>
    <x v="3"/>
    <n v="17"/>
    <n v="3105.29"/>
    <n v="52789.93"/>
    <n v="167"/>
    <n v="8"/>
    <x v="0"/>
    <n v="518583.43"/>
    <x v="9"/>
  </r>
  <r>
    <x v="84"/>
    <s v="P0006"/>
    <x v="80"/>
    <x v="1"/>
    <s v="Supplier_21"/>
    <x v="1"/>
    <n v="30"/>
    <n v="4348.54"/>
    <n v="130456.2"/>
    <n v="67"/>
    <n v="12"/>
    <x v="2"/>
    <n v="291352.18"/>
    <x v="20"/>
  </r>
  <r>
    <x v="192"/>
    <s v="P0280"/>
    <x v="253"/>
    <x v="8"/>
    <s v="Supplier_2"/>
    <x v="0"/>
    <n v="4"/>
    <n v="2542.88"/>
    <n v="10171.52"/>
    <n v="500"/>
    <n v="7"/>
    <x v="1"/>
    <n v="1271440"/>
    <x v="21"/>
  </r>
  <r>
    <x v="416"/>
    <s v="P0261"/>
    <x v="286"/>
    <x v="2"/>
    <s v="Supplier_30"/>
    <x v="4"/>
    <n v="3"/>
    <n v="1698.53"/>
    <n v="5095.59"/>
    <n v="514"/>
    <n v="7"/>
    <x v="0"/>
    <n v="873044.42"/>
    <x v="4"/>
  </r>
  <r>
    <x v="6"/>
    <s v="P0233"/>
    <x v="38"/>
    <x v="6"/>
    <s v="Supplier_22"/>
    <x v="2"/>
    <n v="3"/>
    <n v="2537.48"/>
    <n v="7612.44"/>
    <n v="516"/>
    <n v="5"/>
    <x v="1"/>
    <n v="1309339.68"/>
    <x v="5"/>
  </r>
  <r>
    <x v="132"/>
    <s v="P0050"/>
    <x v="104"/>
    <x v="5"/>
    <s v="Supplier_3"/>
    <x v="0"/>
    <n v="54"/>
    <n v="3930.74"/>
    <n v="212259.96"/>
    <n v="60"/>
    <n v="12"/>
    <x v="2"/>
    <n v="235844.4"/>
    <x v="18"/>
  </r>
  <r>
    <x v="718"/>
    <s v="P0123"/>
    <x v="249"/>
    <x v="7"/>
    <s v="Supplier_5"/>
    <x v="2"/>
    <n v="17"/>
    <n v="27214.99"/>
    <n v="462654.83"/>
    <n v="172"/>
    <n v="12"/>
    <x v="0"/>
    <n v="4680978.28"/>
    <x v="21"/>
  </r>
  <r>
    <x v="712"/>
    <s v="P0290"/>
    <x v="277"/>
    <x v="8"/>
    <s v="Supplier_12"/>
    <x v="2"/>
    <n v="3"/>
    <n v="3593.45"/>
    <n v="10780.35"/>
    <n v="435"/>
    <n v="6"/>
    <x v="0"/>
    <n v="1563150.75"/>
    <x v="4"/>
  </r>
  <r>
    <x v="377"/>
    <s v="P0214"/>
    <x v="242"/>
    <x v="6"/>
    <s v="Supplier_17"/>
    <x v="0"/>
    <n v="6"/>
    <n v="1825.52"/>
    <n v="10953.12"/>
    <n v="252"/>
    <n v="8"/>
    <x v="1"/>
    <n v="460031.04"/>
    <x v="6"/>
  </r>
  <r>
    <x v="63"/>
    <s v="P0191"/>
    <x v="83"/>
    <x v="4"/>
    <s v="Supplier_18"/>
    <x v="2"/>
    <n v="14"/>
    <n v="401.72"/>
    <n v="5624.08"/>
    <n v="210"/>
    <n v="10"/>
    <x v="0"/>
    <n v="84361.200000000012"/>
    <x v="11"/>
  </r>
  <r>
    <x v="77"/>
    <s v="P0180"/>
    <x v="3"/>
    <x v="3"/>
    <s v="Supplier_22"/>
    <x v="4"/>
    <n v="11"/>
    <n v="4644.3100000000004"/>
    <n v="51087.41"/>
    <n v="129"/>
    <n v="12"/>
    <x v="0"/>
    <n v="599115.99000000011"/>
    <x v="12"/>
  </r>
  <r>
    <x v="547"/>
    <s v="P0048"/>
    <x v="207"/>
    <x v="5"/>
    <s v="Supplier_15"/>
    <x v="2"/>
    <n v="27"/>
    <n v="3162.66"/>
    <n v="85391.82"/>
    <n v="92"/>
    <n v="3"/>
    <x v="0"/>
    <n v="290964.71999999997"/>
    <x v="9"/>
  </r>
  <r>
    <x v="304"/>
    <s v="P0258"/>
    <x v="171"/>
    <x v="2"/>
    <s v="Supplier_21"/>
    <x v="0"/>
    <n v="3"/>
    <n v="3767.87"/>
    <n v="11303.61"/>
    <n v="461"/>
    <n v="9"/>
    <x v="0"/>
    <n v="1736988.07"/>
    <x v="8"/>
  </r>
  <r>
    <x v="215"/>
    <s v="P0167"/>
    <x v="36"/>
    <x v="3"/>
    <s v="Supplier_28"/>
    <x v="0"/>
    <n v="23"/>
    <n v="1319.65"/>
    <n v="30351.95"/>
    <n v="170"/>
    <n v="3"/>
    <x v="0"/>
    <n v="224340.50000000003"/>
    <x v="11"/>
  </r>
  <r>
    <x v="326"/>
    <s v="P0185"/>
    <x v="297"/>
    <x v="4"/>
    <s v="Supplier_30"/>
    <x v="4"/>
    <n v="10"/>
    <n v="2340.91"/>
    <n v="23409.1"/>
    <n v="121"/>
    <n v="7"/>
    <x v="0"/>
    <n v="283250.11"/>
    <x v="8"/>
  </r>
  <r>
    <x v="326"/>
    <s v="P0249"/>
    <x v="129"/>
    <x v="2"/>
    <s v="Supplier_8"/>
    <x v="1"/>
    <n v="3"/>
    <n v="1256.42"/>
    <n v="3769.26"/>
    <n v="464"/>
    <n v="11"/>
    <x v="1"/>
    <n v="582978.88"/>
    <x v="8"/>
  </r>
  <r>
    <x v="538"/>
    <s v="P0124"/>
    <x v="42"/>
    <x v="7"/>
    <s v="Supplier_9"/>
    <x v="0"/>
    <n v="15"/>
    <n v="16299.71"/>
    <n v="244495.65"/>
    <n v="149"/>
    <n v="7"/>
    <x v="0"/>
    <n v="2428656.79"/>
    <x v="16"/>
  </r>
  <r>
    <x v="504"/>
    <s v="P0016"/>
    <x v="241"/>
    <x v="1"/>
    <s v="Supplier_26"/>
    <x v="3"/>
    <n v="59"/>
    <n v="7324.52"/>
    <n v="432146.68"/>
    <n v="46"/>
    <n v="4"/>
    <x v="2"/>
    <n v="336927.92000000004"/>
    <x v="15"/>
  </r>
  <r>
    <x v="64"/>
    <s v="P0107"/>
    <x v="182"/>
    <x v="9"/>
    <s v="Supplier_10"/>
    <x v="0"/>
    <n v="22"/>
    <n v="4276.32"/>
    <n v="94079.039999999994"/>
    <n v="187"/>
    <n v="4"/>
    <x v="0"/>
    <n v="799671.84"/>
    <x v="8"/>
  </r>
  <r>
    <x v="722"/>
    <s v="P0245"/>
    <x v="150"/>
    <x v="2"/>
    <s v="Supplier_20"/>
    <x v="2"/>
    <n v="4"/>
    <n v="1222.4000000000001"/>
    <n v="4889.6000000000004"/>
    <n v="389"/>
    <n v="13"/>
    <x v="0"/>
    <n v="475513.60000000003"/>
    <x v="22"/>
  </r>
  <r>
    <x v="53"/>
    <s v="P0005"/>
    <x v="105"/>
    <x v="1"/>
    <s v="Supplier_18"/>
    <x v="1"/>
    <n v="36"/>
    <n v="17127.62"/>
    <n v="616594.31999999995"/>
    <n v="96"/>
    <n v="7"/>
    <x v="2"/>
    <n v="1644251.52"/>
    <x v="20"/>
  </r>
  <r>
    <x v="658"/>
    <s v="P0136"/>
    <x v="115"/>
    <x v="7"/>
    <s v="Supplier_8"/>
    <x v="0"/>
    <n v="9"/>
    <n v="23297.38"/>
    <n v="209676.42"/>
    <n v="244"/>
    <n v="3"/>
    <x v="0"/>
    <n v="5684560.7200000007"/>
    <x v="19"/>
  </r>
  <r>
    <x v="518"/>
    <s v="P0249"/>
    <x v="129"/>
    <x v="2"/>
    <s v="Supplier_1"/>
    <x v="4"/>
    <n v="4"/>
    <n v="1172.1199999999999"/>
    <n v="4688.4799999999996"/>
    <n v="343"/>
    <n v="9"/>
    <x v="0"/>
    <n v="402037.16"/>
    <x v="2"/>
  </r>
  <r>
    <x v="154"/>
    <s v="P0004"/>
    <x v="225"/>
    <x v="1"/>
    <s v="Supplier_13"/>
    <x v="2"/>
    <n v="59"/>
    <n v="7978.46"/>
    <n v="470729.14"/>
    <n v="120"/>
    <n v="10"/>
    <x v="0"/>
    <n v="957415.2"/>
    <x v="19"/>
  </r>
  <r>
    <x v="573"/>
    <s v="P0169"/>
    <x v="276"/>
    <x v="3"/>
    <s v="Supplier_6"/>
    <x v="0"/>
    <n v="21"/>
    <n v="2477.12"/>
    <n v="52019.519999999997"/>
    <n v="234"/>
    <n v="4"/>
    <x v="0"/>
    <n v="579646.07999999996"/>
    <x v="13"/>
  </r>
  <r>
    <x v="350"/>
    <s v="P0020"/>
    <x v="72"/>
    <x v="1"/>
    <s v="Supplier_28"/>
    <x v="0"/>
    <n v="47"/>
    <n v="8676.65"/>
    <n v="407802.55"/>
    <n v="53"/>
    <n v="4"/>
    <x v="2"/>
    <n v="459862.44999999995"/>
    <x v="8"/>
  </r>
  <r>
    <x v="273"/>
    <s v="P0173"/>
    <x v="199"/>
    <x v="3"/>
    <s v="Supplier_4"/>
    <x v="4"/>
    <n v="15"/>
    <n v="1609.31"/>
    <n v="24139.65"/>
    <n v="175"/>
    <n v="13"/>
    <x v="0"/>
    <n v="281629.25"/>
    <x v="3"/>
  </r>
  <r>
    <x v="491"/>
    <s v="P0244"/>
    <x v="204"/>
    <x v="2"/>
    <s v="Supplier_10"/>
    <x v="2"/>
    <n v="8"/>
    <n v="2125.73"/>
    <n v="17005.84"/>
    <n v="571"/>
    <n v="9"/>
    <x v="0"/>
    <n v="1213791.83"/>
    <x v="18"/>
  </r>
  <r>
    <x v="544"/>
    <s v="P0064"/>
    <x v="74"/>
    <x v="0"/>
    <s v="Supplier_16"/>
    <x v="1"/>
    <n v="20"/>
    <n v="38.659999999999997"/>
    <n v="773.2"/>
    <n v="138"/>
    <n v="8"/>
    <x v="0"/>
    <n v="5335.08"/>
    <x v="4"/>
  </r>
  <r>
    <x v="474"/>
    <s v="P0139"/>
    <x v="128"/>
    <x v="7"/>
    <s v="Supplier_1"/>
    <x v="4"/>
    <n v="19"/>
    <n v="22933.91"/>
    <n v="435744.29"/>
    <n v="208"/>
    <n v="11"/>
    <x v="0"/>
    <n v="4770253.28"/>
    <x v="12"/>
  </r>
  <r>
    <x v="77"/>
    <s v="P0112"/>
    <x v="44"/>
    <x v="9"/>
    <s v="Supplier_13"/>
    <x v="1"/>
    <n v="14"/>
    <n v="2852.4"/>
    <n v="39933.599999999999"/>
    <n v="194"/>
    <n v="9"/>
    <x v="0"/>
    <n v="553365.6"/>
    <x v="12"/>
  </r>
  <r>
    <x v="87"/>
    <s v="P0020"/>
    <x v="72"/>
    <x v="1"/>
    <s v="Supplier_22"/>
    <x v="4"/>
    <n v="38"/>
    <n v="1031.17"/>
    <n v="39184.46"/>
    <n v="81"/>
    <n v="11"/>
    <x v="0"/>
    <n v="83524.77"/>
    <x v="3"/>
  </r>
  <r>
    <x v="13"/>
    <s v="P0232"/>
    <x v="101"/>
    <x v="6"/>
    <s v="Supplier_20"/>
    <x v="1"/>
    <n v="9"/>
    <n v="4455.3999999999996"/>
    <n v="40098.6"/>
    <n v="539"/>
    <n v="3"/>
    <x v="1"/>
    <n v="2401460.5999999996"/>
    <x v="9"/>
  </r>
  <r>
    <x v="24"/>
    <s v="P0267"/>
    <x v="51"/>
    <x v="2"/>
    <s v="Supplier_23"/>
    <x v="3"/>
    <n v="10"/>
    <n v="314.12"/>
    <n v="3141.2"/>
    <n v="516"/>
    <n v="10"/>
    <x v="0"/>
    <n v="162085.92000000001"/>
    <x v="15"/>
  </r>
  <r>
    <x v="430"/>
    <s v="P0192"/>
    <x v="10"/>
    <x v="4"/>
    <s v="Supplier_24"/>
    <x v="0"/>
    <n v="12"/>
    <n v="3749.83"/>
    <n v="44997.96"/>
    <n v="100"/>
    <n v="4"/>
    <x v="0"/>
    <n v="374983"/>
    <x v="18"/>
  </r>
  <r>
    <x v="405"/>
    <s v="P0208"/>
    <x v="144"/>
    <x v="4"/>
    <s v="Supplier_10"/>
    <x v="2"/>
    <n v="25"/>
    <n v="1097.46"/>
    <n v="27436.5"/>
    <n v="122"/>
    <n v="6"/>
    <x v="0"/>
    <n v="133890.12"/>
    <x v="10"/>
  </r>
  <r>
    <x v="574"/>
    <s v="P0190"/>
    <x v="90"/>
    <x v="4"/>
    <s v="Supplier_4"/>
    <x v="4"/>
    <n v="21"/>
    <n v="1112.81"/>
    <n v="23369.01"/>
    <n v="192"/>
    <n v="2"/>
    <x v="0"/>
    <n v="213659.51999999999"/>
    <x v="23"/>
  </r>
  <r>
    <x v="651"/>
    <s v="P0254"/>
    <x v="111"/>
    <x v="2"/>
    <s v="Supplier_25"/>
    <x v="4"/>
    <n v="7"/>
    <n v="708.8"/>
    <n v="4961.6000000000004"/>
    <n v="366"/>
    <n v="8"/>
    <x v="0"/>
    <n v="259420.79999999999"/>
    <x v="19"/>
  </r>
  <r>
    <x v="416"/>
    <s v="P0298"/>
    <x v="155"/>
    <x v="8"/>
    <s v="Supplier_19"/>
    <x v="4"/>
    <n v="1"/>
    <n v="1355.15"/>
    <n v="1355.15"/>
    <n v="266"/>
    <n v="5"/>
    <x v="0"/>
    <n v="360469.9"/>
    <x v="4"/>
  </r>
  <r>
    <x v="279"/>
    <s v="P0127"/>
    <x v="236"/>
    <x v="7"/>
    <s v="Supplier_26"/>
    <x v="3"/>
    <n v="16"/>
    <n v="3885.6"/>
    <n v="62169.599999999999"/>
    <n v="170"/>
    <n v="13"/>
    <x v="0"/>
    <n v="660552"/>
    <x v="15"/>
  </r>
  <r>
    <x v="156"/>
    <s v="P0281"/>
    <x v="201"/>
    <x v="8"/>
    <s v="Supplier_4"/>
    <x v="2"/>
    <n v="4"/>
    <n v="1182.6400000000001"/>
    <n v="4730.5600000000004"/>
    <n v="314"/>
    <n v="2"/>
    <x v="1"/>
    <n v="371348.96"/>
    <x v="5"/>
  </r>
  <r>
    <x v="140"/>
    <s v="P0183"/>
    <x v="233"/>
    <x v="4"/>
    <s v="Supplier_29"/>
    <x v="2"/>
    <n v="24"/>
    <n v="253.22"/>
    <n v="6077.28"/>
    <n v="217"/>
    <n v="12"/>
    <x v="0"/>
    <n v="54948.74"/>
    <x v="2"/>
  </r>
  <r>
    <x v="27"/>
    <s v="P0251"/>
    <x v="180"/>
    <x v="2"/>
    <s v="Supplier_19"/>
    <x v="3"/>
    <n v="4"/>
    <n v="2470.87"/>
    <n v="9883.48"/>
    <n v="431"/>
    <n v="9"/>
    <x v="0"/>
    <n v="1064944.97"/>
    <x v="6"/>
  </r>
  <r>
    <x v="53"/>
    <s v="P0216"/>
    <x v="260"/>
    <x v="6"/>
    <s v="Supplier_12"/>
    <x v="0"/>
    <n v="10"/>
    <n v="234.34"/>
    <n v="2343.4"/>
    <n v="391"/>
    <n v="4"/>
    <x v="0"/>
    <n v="91626.94"/>
    <x v="20"/>
  </r>
  <r>
    <x v="704"/>
    <s v="P0261"/>
    <x v="286"/>
    <x v="2"/>
    <s v="Supplier_11"/>
    <x v="3"/>
    <n v="5"/>
    <n v="4954.62"/>
    <n v="24773.1"/>
    <n v="408"/>
    <n v="10"/>
    <x v="1"/>
    <n v="2021484.96"/>
    <x v="12"/>
  </r>
  <r>
    <x v="114"/>
    <s v="P0136"/>
    <x v="115"/>
    <x v="7"/>
    <s v="Supplier_16"/>
    <x v="4"/>
    <n v="16"/>
    <n v="25668.78"/>
    <n v="410700.48"/>
    <n v="138"/>
    <n v="11"/>
    <x v="0"/>
    <n v="3542291.6399999997"/>
    <x v="7"/>
  </r>
  <r>
    <x v="362"/>
    <s v="P0212"/>
    <x v="195"/>
    <x v="6"/>
    <s v="Supplier_28"/>
    <x v="1"/>
    <n v="11"/>
    <n v="1085.1099999999999"/>
    <n v="11936.21"/>
    <n v="273"/>
    <n v="4"/>
    <x v="1"/>
    <n v="296235.02999999997"/>
    <x v="15"/>
  </r>
  <r>
    <x v="205"/>
    <s v="P0168"/>
    <x v="23"/>
    <x v="3"/>
    <s v="Supplier_20"/>
    <x v="2"/>
    <n v="11"/>
    <n v="1541.65"/>
    <n v="16958.150000000001"/>
    <n v="188"/>
    <n v="10"/>
    <x v="0"/>
    <n v="289830.2"/>
    <x v="16"/>
  </r>
  <r>
    <x v="245"/>
    <s v="P0087"/>
    <x v="165"/>
    <x v="0"/>
    <s v="Supplier_26"/>
    <x v="0"/>
    <n v="12"/>
    <n v="267.89999999999998"/>
    <n v="3214.8"/>
    <n v="216"/>
    <n v="12"/>
    <x v="0"/>
    <n v="57866.399999999994"/>
    <x v="16"/>
  </r>
  <r>
    <x v="416"/>
    <s v="P0033"/>
    <x v="234"/>
    <x v="5"/>
    <s v="Supplier_15"/>
    <x v="4"/>
    <n v="31"/>
    <n v="2870.01"/>
    <n v="88970.31"/>
    <n v="81"/>
    <n v="12"/>
    <x v="0"/>
    <n v="232470.81000000003"/>
    <x v="4"/>
  </r>
  <r>
    <x v="163"/>
    <s v="P0183"/>
    <x v="233"/>
    <x v="4"/>
    <s v="Supplier_2"/>
    <x v="4"/>
    <n v="21"/>
    <n v="3218.93"/>
    <n v="67597.53"/>
    <n v="215"/>
    <n v="4"/>
    <x v="0"/>
    <n v="692069.95"/>
    <x v="16"/>
  </r>
  <r>
    <x v="168"/>
    <s v="P0240"/>
    <x v="25"/>
    <x v="6"/>
    <s v="Supplier_20"/>
    <x v="3"/>
    <n v="10"/>
    <n v="2348.81"/>
    <n v="23488.1"/>
    <n v="268"/>
    <n v="6"/>
    <x v="1"/>
    <n v="629481.07999999996"/>
    <x v="6"/>
  </r>
  <r>
    <x v="261"/>
    <s v="P0151"/>
    <x v="205"/>
    <x v="3"/>
    <s v="Supplier_22"/>
    <x v="3"/>
    <n v="16"/>
    <n v="4070.19"/>
    <n v="65123.040000000001"/>
    <n v="157"/>
    <n v="4"/>
    <x v="0"/>
    <n v="639019.82999999996"/>
    <x v="2"/>
  </r>
  <r>
    <x v="650"/>
    <s v="P0156"/>
    <x v="257"/>
    <x v="3"/>
    <s v="Supplier_3"/>
    <x v="3"/>
    <n v="26"/>
    <n v="1071.67"/>
    <n v="27863.42"/>
    <n v="217"/>
    <n v="9"/>
    <x v="0"/>
    <n v="232552.39"/>
    <x v="22"/>
  </r>
  <r>
    <x v="674"/>
    <s v="P0033"/>
    <x v="234"/>
    <x v="5"/>
    <s v="Supplier_29"/>
    <x v="4"/>
    <n v="48"/>
    <n v="1959.27"/>
    <n v="94044.96"/>
    <n v="117"/>
    <n v="13"/>
    <x v="0"/>
    <n v="229234.59"/>
    <x v="6"/>
  </r>
  <r>
    <x v="85"/>
    <s v="P0077"/>
    <x v="133"/>
    <x v="0"/>
    <s v="Supplier_14"/>
    <x v="4"/>
    <n v="20"/>
    <n v="450.13"/>
    <n v="9002.6"/>
    <n v="83"/>
    <n v="10"/>
    <x v="0"/>
    <n v="37360.79"/>
    <x v="10"/>
  </r>
  <r>
    <x v="633"/>
    <s v="P0125"/>
    <x v="167"/>
    <x v="7"/>
    <s v="Supplier_15"/>
    <x v="0"/>
    <n v="25"/>
    <n v="3380.38"/>
    <n v="84509.5"/>
    <n v="137"/>
    <n v="8"/>
    <x v="0"/>
    <n v="463112.06"/>
    <x v="13"/>
  </r>
  <r>
    <x v="56"/>
    <s v="P0034"/>
    <x v="123"/>
    <x v="5"/>
    <s v="Supplier_19"/>
    <x v="1"/>
    <n v="68"/>
    <n v="4426.55"/>
    <n v="301005.40000000002"/>
    <n v="48"/>
    <n v="3"/>
    <x v="0"/>
    <n v="212474.40000000002"/>
    <x v="8"/>
  </r>
  <r>
    <x v="145"/>
    <s v="P0197"/>
    <x v="178"/>
    <x v="4"/>
    <s v="Supplier_18"/>
    <x v="3"/>
    <n v="8"/>
    <n v="3826.53"/>
    <n v="30612.240000000002"/>
    <n v="132"/>
    <n v="6"/>
    <x v="0"/>
    <n v="505101.96"/>
    <x v="7"/>
  </r>
  <r>
    <x v="24"/>
    <s v="P0175"/>
    <x v="53"/>
    <x v="3"/>
    <s v="Supplier_15"/>
    <x v="0"/>
    <n v="13"/>
    <n v="3755.36"/>
    <n v="48819.68"/>
    <n v="201"/>
    <n v="10"/>
    <x v="0"/>
    <n v="754827.36"/>
    <x v="15"/>
  </r>
  <r>
    <x v="482"/>
    <s v="P0142"/>
    <x v="22"/>
    <x v="7"/>
    <s v="Supplier_1"/>
    <x v="3"/>
    <n v="8"/>
    <n v="29149.759999999998"/>
    <n v="233198.07999999999"/>
    <n v="102"/>
    <n v="6"/>
    <x v="0"/>
    <n v="2973275.52"/>
    <x v="19"/>
  </r>
  <r>
    <x v="370"/>
    <s v="P0122"/>
    <x v="211"/>
    <x v="7"/>
    <s v="Supplier_30"/>
    <x v="3"/>
    <n v="9"/>
    <n v="22982.39"/>
    <n v="206841.51"/>
    <n v="131"/>
    <n v="14"/>
    <x v="0"/>
    <n v="3010693.09"/>
    <x v="18"/>
  </r>
  <r>
    <x v="172"/>
    <s v="P0174"/>
    <x v="125"/>
    <x v="3"/>
    <s v="Supplier_5"/>
    <x v="3"/>
    <n v="20"/>
    <n v="3086.06"/>
    <n v="61721.2"/>
    <n v="189"/>
    <n v="6"/>
    <x v="0"/>
    <n v="583265.34"/>
    <x v="8"/>
  </r>
  <r>
    <x v="84"/>
    <s v="P0031"/>
    <x v="224"/>
    <x v="5"/>
    <s v="Supplier_13"/>
    <x v="4"/>
    <n v="64"/>
    <n v="832.18"/>
    <n v="53259.519999999997"/>
    <n v="39"/>
    <n v="7"/>
    <x v="0"/>
    <n v="32455.019999999997"/>
    <x v="20"/>
  </r>
  <r>
    <x v="358"/>
    <s v="P0029"/>
    <x v="237"/>
    <x v="1"/>
    <s v="Supplier_25"/>
    <x v="2"/>
    <n v="22"/>
    <n v="17072.13"/>
    <n v="375586.86"/>
    <n v="107"/>
    <n v="8"/>
    <x v="0"/>
    <n v="1826717.9100000001"/>
    <x v="21"/>
  </r>
  <r>
    <x v="301"/>
    <s v="P0046"/>
    <x v="124"/>
    <x v="5"/>
    <s v="Supplier_28"/>
    <x v="1"/>
    <n v="42"/>
    <n v="4292.3599999999997"/>
    <n v="180279.12"/>
    <n v="55"/>
    <n v="3"/>
    <x v="0"/>
    <n v="236079.8"/>
    <x v="9"/>
  </r>
  <r>
    <x v="596"/>
    <s v="P0029"/>
    <x v="237"/>
    <x v="1"/>
    <s v="Supplier_19"/>
    <x v="1"/>
    <n v="38"/>
    <n v="878.45"/>
    <n v="33381.1"/>
    <n v="71"/>
    <n v="7"/>
    <x v="2"/>
    <n v="62369.950000000004"/>
    <x v="23"/>
  </r>
  <r>
    <x v="201"/>
    <s v="P0201"/>
    <x v="243"/>
    <x v="4"/>
    <s v="Supplier_2"/>
    <x v="4"/>
    <n v="12"/>
    <n v="1807.98"/>
    <n v="21695.759999999998"/>
    <n v="242"/>
    <n v="6"/>
    <x v="0"/>
    <n v="437531.16000000003"/>
    <x v="15"/>
  </r>
  <r>
    <x v="180"/>
    <s v="P0128"/>
    <x v="282"/>
    <x v="7"/>
    <s v="Supplier_5"/>
    <x v="3"/>
    <n v="13"/>
    <n v="9976.9699999999993"/>
    <n v="129700.61"/>
    <n v="146"/>
    <n v="11"/>
    <x v="0"/>
    <n v="1456637.6199999999"/>
    <x v="7"/>
  </r>
  <r>
    <x v="234"/>
    <s v="P0143"/>
    <x v="295"/>
    <x v="7"/>
    <s v="Supplier_29"/>
    <x v="4"/>
    <n v="13"/>
    <n v="22219.5"/>
    <n v="288853.5"/>
    <n v="91"/>
    <n v="6"/>
    <x v="0"/>
    <n v="2021974.5"/>
    <x v="13"/>
  </r>
  <r>
    <x v="649"/>
    <s v="P0258"/>
    <x v="171"/>
    <x v="2"/>
    <s v="Supplier_12"/>
    <x v="1"/>
    <n v="3"/>
    <n v="4610.2"/>
    <n v="13830.6"/>
    <n v="403"/>
    <n v="5"/>
    <x v="1"/>
    <n v="1857910.5999999999"/>
    <x v="4"/>
  </r>
  <r>
    <x v="206"/>
    <s v="P0127"/>
    <x v="236"/>
    <x v="7"/>
    <s v="Supplier_19"/>
    <x v="4"/>
    <n v="25"/>
    <n v="8896.7199999999993"/>
    <n v="222418"/>
    <n v="116"/>
    <n v="10"/>
    <x v="0"/>
    <n v="1032019.5199999999"/>
    <x v="9"/>
  </r>
  <r>
    <x v="55"/>
    <s v="P0220"/>
    <x v="183"/>
    <x v="6"/>
    <s v="Supplier_30"/>
    <x v="2"/>
    <n v="4"/>
    <n v="531.04999999999995"/>
    <n v="2124.1999999999998"/>
    <n v="284"/>
    <n v="3"/>
    <x v="1"/>
    <n v="150818.19999999998"/>
    <x v="18"/>
  </r>
  <r>
    <x v="147"/>
    <s v="P0119"/>
    <x v="103"/>
    <x v="9"/>
    <s v="Supplier_5"/>
    <x v="0"/>
    <n v="14"/>
    <n v="321.07"/>
    <n v="4494.9799999999996"/>
    <n v="199"/>
    <n v="6"/>
    <x v="0"/>
    <n v="63892.93"/>
    <x v="19"/>
  </r>
  <r>
    <x v="281"/>
    <s v="P0060"/>
    <x v="197"/>
    <x v="5"/>
    <s v="Supplier_22"/>
    <x v="4"/>
    <n v="28"/>
    <n v="2165.69"/>
    <n v="60639.32"/>
    <n v="114"/>
    <n v="9"/>
    <x v="2"/>
    <n v="246888.66"/>
    <x v="3"/>
  </r>
  <r>
    <x v="495"/>
    <s v="P0019"/>
    <x v="43"/>
    <x v="1"/>
    <s v="Supplier_26"/>
    <x v="4"/>
    <n v="45"/>
    <n v="12205.79"/>
    <n v="549260.55000000005"/>
    <n v="86"/>
    <n v="6"/>
    <x v="0"/>
    <n v="1049697.9400000002"/>
    <x v="11"/>
  </r>
  <r>
    <x v="333"/>
    <s v="P0007"/>
    <x v="1"/>
    <x v="1"/>
    <s v="Supplier_11"/>
    <x v="0"/>
    <n v="47"/>
    <n v="17082.97"/>
    <n v="802899.59"/>
    <n v="76"/>
    <n v="6"/>
    <x v="2"/>
    <n v="1298305.7200000002"/>
    <x v="22"/>
  </r>
  <r>
    <x v="571"/>
    <s v="P0076"/>
    <x v="69"/>
    <x v="0"/>
    <s v="Supplier_1"/>
    <x v="4"/>
    <n v="17"/>
    <n v="133.62"/>
    <n v="2271.54"/>
    <n v="85"/>
    <n v="3"/>
    <x v="0"/>
    <n v="11357.7"/>
    <x v="1"/>
  </r>
  <r>
    <x v="190"/>
    <s v="P0275"/>
    <x v="153"/>
    <x v="8"/>
    <s v="Supplier_21"/>
    <x v="1"/>
    <n v="6"/>
    <n v="1776.24"/>
    <n v="10657.44"/>
    <n v="492"/>
    <n v="8"/>
    <x v="0"/>
    <n v="873910.08"/>
    <x v="17"/>
  </r>
  <r>
    <x v="302"/>
    <s v="P0161"/>
    <x v="27"/>
    <x v="3"/>
    <s v="Supplier_1"/>
    <x v="0"/>
    <n v="17"/>
    <n v="3616.12"/>
    <n v="61474.04"/>
    <n v="91"/>
    <n v="2"/>
    <x v="0"/>
    <n v="329066.92"/>
    <x v="4"/>
  </r>
  <r>
    <x v="552"/>
    <s v="P0159"/>
    <x v="222"/>
    <x v="3"/>
    <s v="Supplier_20"/>
    <x v="0"/>
    <n v="32"/>
    <n v="1399.12"/>
    <n v="44771.839999999997"/>
    <n v="235"/>
    <n v="12"/>
    <x v="0"/>
    <n v="328793.19999999995"/>
    <x v="22"/>
  </r>
  <r>
    <x v="472"/>
    <s v="P0282"/>
    <x v="210"/>
    <x v="8"/>
    <s v="Supplier_10"/>
    <x v="3"/>
    <n v="6"/>
    <n v="3436.93"/>
    <n v="20621.580000000002"/>
    <n v="487"/>
    <n v="13"/>
    <x v="0"/>
    <n v="1673784.91"/>
    <x v="7"/>
  </r>
  <r>
    <x v="680"/>
    <s v="P0087"/>
    <x v="165"/>
    <x v="0"/>
    <s v="Supplier_18"/>
    <x v="2"/>
    <n v="15"/>
    <n v="333.99"/>
    <n v="5009.8500000000004"/>
    <n v="196"/>
    <n v="5"/>
    <x v="0"/>
    <n v="65462.04"/>
    <x v="1"/>
  </r>
  <r>
    <x v="401"/>
    <s v="P0062"/>
    <x v="221"/>
    <x v="0"/>
    <s v="Supplier_21"/>
    <x v="0"/>
    <n v="16"/>
    <n v="480.47"/>
    <n v="7687.52"/>
    <n v="205"/>
    <n v="3"/>
    <x v="0"/>
    <n v="98496.35"/>
    <x v="8"/>
  </r>
  <r>
    <x v="536"/>
    <s v="P0171"/>
    <x v="193"/>
    <x v="3"/>
    <s v="Supplier_19"/>
    <x v="3"/>
    <n v="24"/>
    <n v="658.33"/>
    <n v="15799.92"/>
    <n v="107"/>
    <n v="7"/>
    <x v="0"/>
    <n v="70441.31"/>
    <x v="8"/>
  </r>
  <r>
    <x v="599"/>
    <s v="P0090"/>
    <x v="146"/>
    <x v="0"/>
    <s v="Supplier_6"/>
    <x v="4"/>
    <n v="16"/>
    <n v="433.45"/>
    <n v="6935.2"/>
    <n v="205"/>
    <n v="4"/>
    <x v="0"/>
    <n v="88857.25"/>
    <x v="8"/>
  </r>
  <r>
    <x v="491"/>
    <s v="P0213"/>
    <x v="198"/>
    <x v="6"/>
    <s v="Supplier_3"/>
    <x v="1"/>
    <n v="1"/>
    <n v="1889.59"/>
    <n v="1889.59"/>
    <n v="316"/>
    <n v="9"/>
    <x v="1"/>
    <n v="597110.43999999994"/>
    <x v="18"/>
  </r>
  <r>
    <x v="375"/>
    <s v="P0295"/>
    <x v="127"/>
    <x v="8"/>
    <s v="Supplier_20"/>
    <x v="4"/>
    <n v="1"/>
    <n v="3211.66"/>
    <n v="3211.66"/>
    <n v="527"/>
    <n v="4"/>
    <x v="1"/>
    <n v="1692544.8199999998"/>
    <x v="4"/>
  </r>
  <r>
    <x v="144"/>
    <s v="P0199"/>
    <x v="120"/>
    <x v="4"/>
    <s v="Supplier_1"/>
    <x v="1"/>
    <n v="17"/>
    <n v="516.33000000000004"/>
    <n v="8777.61"/>
    <n v="107"/>
    <n v="12"/>
    <x v="0"/>
    <n v="55247.310000000005"/>
    <x v="14"/>
  </r>
  <r>
    <x v="93"/>
    <s v="P0060"/>
    <x v="197"/>
    <x v="5"/>
    <s v="Supplier_30"/>
    <x v="4"/>
    <n v="68"/>
    <n v="3098.97"/>
    <n v="210729.96"/>
    <n v="53"/>
    <n v="6"/>
    <x v="0"/>
    <n v="164245.41"/>
    <x v="8"/>
  </r>
  <r>
    <x v="340"/>
    <s v="P0048"/>
    <x v="207"/>
    <x v="5"/>
    <s v="Supplier_22"/>
    <x v="1"/>
    <n v="39"/>
    <n v="1244.76"/>
    <n v="48545.64"/>
    <n v="94"/>
    <n v="2"/>
    <x v="0"/>
    <n v="117007.44"/>
    <x v="21"/>
  </r>
  <r>
    <x v="466"/>
    <s v="P0047"/>
    <x v="5"/>
    <x v="5"/>
    <s v="Supplier_8"/>
    <x v="1"/>
    <n v="31"/>
    <n v="3486.72"/>
    <n v="108088.32000000001"/>
    <n v="91"/>
    <n v="6"/>
    <x v="0"/>
    <n v="317291.51999999996"/>
    <x v="4"/>
  </r>
  <r>
    <x v="587"/>
    <s v="P0294"/>
    <x v="143"/>
    <x v="8"/>
    <s v="Supplier_8"/>
    <x v="0"/>
    <n v="8"/>
    <n v="3260.11"/>
    <n v="26080.880000000001"/>
    <n v="419"/>
    <n v="4"/>
    <x v="1"/>
    <n v="1365986.09"/>
    <x v="10"/>
  </r>
  <r>
    <x v="642"/>
    <s v="P0113"/>
    <x v="173"/>
    <x v="9"/>
    <s v="Supplier_7"/>
    <x v="0"/>
    <n v="8"/>
    <n v="3267.66"/>
    <n v="26141.279999999999"/>
    <n v="192"/>
    <n v="11"/>
    <x v="0"/>
    <n v="627390.71999999997"/>
    <x v="6"/>
  </r>
  <r>
    <x v="61"/>
    <s v="P0230"/>
    <x v="87"/>
    <x v="6"/>
    <s v="Supplier_10"/>
    <x v="4"/>
    <n v="13"/>
    <n v="1203.4100000000001"/>
    <n v="15644.33"/>
    <n v="531"/>
    <n v="11"/>
    <x v="0"/>
    <n v="639010.71000000008"/>
    <x v="19"/>
  </r>
  <r>
    <x v="477"/>
    <s v="P0040"/>
    <x v="63"/>
    <x v="5"/>
    <s v="Supplier_26"/>
    <x v="2"/>
    <n v="43"/>
    <n v="223.4"/>
    <n v="9606.2000000000007"/>
    <n v="83"/>
    <n v="13"/>
    <x v="0"/>
    <n v="18542.2"/>
    <x v="18"/>
  </r>
  <r>
    <x v="4"/>
    <s v="P0287"/>
    <x v="119"/>
    <x v="8"/>
    <s v="Supplier_6"/>
    <x v="2"/>
    <n v="9"/>
    <n v="452.21"/>
    <n v="4069.89"/>
    <n v="383"/>
    <n v="9"/>
    <x v="1"/>
    <n v="173196.43"/>
    <x v="3"/>
  </r>
  <r>
    <x v="351"/>
    <s v="P0088"/>
    <x v="67"/>
    <x v="0"/>
    <s v="Supplier_6"/>
    <x v="1"/>
    <n v="21"/>
    <n v="385.74"/>
    <n v="8100.54"/>
    <n v="198"/>
    <n v="5"/>
    <x v="0"/>
    <n v="76376.52"/>
    <x v="8"/>
  </r>
  <r>
    <x v="639"/>
    <s v="P0165"/>
    <x v="109"/>
    <x v="3"/>
    <s v="Supplier_15"/>
    <x v="3"/>
    <n v="19"/>
    <n v="2029.27"/>
    <n v="38556.129999999997"/>
    <n v="208"/>
    <n v="2"/>
    <x v="0"/>
    <n v="422088.16"/>
    <x v="6"/>
  </r>
  <r>
    <x v="123"/>
    <s v="P0300"/>
    <x v="283"/>
    <x v="8"/>
    <s v="Supplier_20"/>
    <x v="4"/>
    <n v="6"/>
    <n v="1403.3"/>
    <n v="8419.7999999999993"/>
    <n v="426"/>
    <n v="13"/>
    <x v="1"/>
    <n v="597805.79999999993"/>
    <x v="23"/>
  </r>
  <r>
    <x v="559"/>
    <s v="P0083"/>
    <x v="47"/>
    <x v="0"/>
    <s v="Supplier_18"/>
    <x v="2"/>
    <n v="18"/>
    <n v="325.33"/>
    <n v="5855.94"/>
    <n v="119"/>
    <n v="5"/>
    <x v="0"/>
    <n v="38714.269999999997"/>
    <x v="1"/>
  </r>
  <r>
    <x v="451"/>
    <s v="P0151"/>
    <x v="205"/>
    <x v="3"/>
    <s v="Supplier_23"/>
    <x v="3"/>
    <n v="21"/>
    <n v="2175.4"/>
    <n v="45683.4"/>
    <n v="226"/>
    <n v="12"/>
    <x v="0"/>
    <n v="491640.4"/>
    <x v="16"/>
  </r>
  <r>
    <x v="153"/>
    <s v="P0242"/>
    <x v="40"/>
    <x v="2"/>
    <s v="Supplier_19"/>
    <x v="2"/>
    <n v="1"/>
    <n v="955.63"/>
    <n v="955.63"/>
    <n v="349"/>
    <n v="11"/>
    <x v="1"/>
    <n v="333514.87"/>
    <x v="23"/>
  </r>
  <r>
    <x v="386"/>
    <s v="P0239"/>
    <x v="217"/>
    <x v="6"/>
    <s v="Supplier_11"/>
    <x v="3"/>
    <n v="2"/>
    <n v="2708.22"/>
    <n v="5416.44"/>
    <n v="301"/>
    <n v="5"/>
    <x v="1"/>
    <n v="815174.22"/>
    <x v="22"/>
  </r>
  <r>
    <x v="542"/>
    <s v="P0169"/>
    <x v="276"/>
    <x v="3"/>
    <s v="Supplier_4"/>
    <x v="0"/>
    <n v="22"/>
    <n v="4270.41"/>
    <n v="93949.02"/>
    <n v="105"/>
    <n v="3"/>
    <x v="0"/>
    <n v="448393.05"/>
    <x v="14"/>
  </r>
  <r>
    <x v="375"/>
    <s v="P0197"/>
    <x v="178"/>
    <x v="4"/>
    <s v="Supplier_17"/>
    <x v="4"/>
    <n v="12"/>
    <n v="1649.41"/>
    <n v="19792.919999999998"/>
    <n v="105"/>
    <n v="13"/>
    <x v="0"/>
    <n v="173188.05000000002"/>
    <x v="4"/>
  </r>
  <r>
    <x v="425"/>
    <s v="P0266"/>
    <x v="31"/>
    <x v="2"/>
    <s v="Supplier_24"/>
    <x v="3"/>
    <n v="7"/>
    <n v="641.91999999999996"/>
    <n v="4493.4399999999996"/>
    <n v="435"/>
    <n v="2"/>
    <x v="1"/>
    <n v="279235.19999999995"/>
    <x v="23"/>
  </r>
  <r>
    <x v="532"/>
    <s v="P0248"/>
    <x v="177"/>
    <x v="2"/>
    <s v="Supplier_27"/>
    <x v="4"/>
    <n v="8"/>
    <n v="2956.51"/>
    <n v="23652.080000000002"/>
    <n v="578"/>
    <n v="3"/>
    <x v="1"/>
    <n v="1708862.78"/>
    <x v="4"/>
  </r>
  <r>
    <x v="477"/>
    <s v="P0081"/>
    <x v="185"/>
    <x v="0"/>
    <s v="Supplier_4"/>
    <x v="4"/>
    <n v="20"/>
    <n v="88.8"/>
    <n v="1776"/>
    <n v="92"/>
    <n v="14"/>
    <x v="0"/>
    <n v="8169.5999999999995"/>
    <x v="18"/>
  </r>
  <r>
    <x v="47"/>
    <s v="P0190"/>
    <x v="90"/>
    <x v="4"/>
    <s v="Supplier_6"/>
    <x v="1"/>
    <n v="21"/>
    <n v="3776.27"/>
    <n v="79301.67"/>
    <n v="120"/>
    <n v="5"/>
    <x v="0"/>
    <n v="453152.4"/>
    <x v="0"/>
  </r>
  <r>
    <x v="412"/>
    <s v="P0111"/>
    <x v="89"/>
    <x v="9"/>
    <s v="Supplier_16"/>
    <x v="0"/>
    <n v="14"/>
    <n v="713.61"/>
    <n v="9990.5400000000009"/>
    <n v="191"/>
    <n v="4"/>
    <x v="0"/>
    <n v="136299.51"/>
    <x v="16"/>
  </r>
  <r>
    <x v="627"/>
    <s v="P0212"/>
    <x v="195"/>
    <x v="6"/>
    <s v="Supplier_28"/>
    <x v="3"/>
    <n v="8"/>
    <n v="4878.37"/>
    <n v="39026.959999999999"/>
    <n v="402"/>
    <n v="14"/>
    <x v="0"/>
    <n v="1961104.74"/>
    <x v="3"/>
  </r>
  <r>
    <x v="528"/>
    <s v="P0292"/>
    <x v="18"/>
    <x v="8"/>
    <s v="Supplier_4"/>
    <x v="3"/>
    <n v="1"/>
    <n v="4158.2"/>
    <n v="4158.2"/>
    <n v="402"/>
    <n v="14"/>
    <x v="0"/>
    <n v="1671596.4"/>
    <x v="14"/>
  </r>
  <r>
    <x v="46"/>
    <s v="P0230"/>
    <x v="87"/>
    <x v="6"/>
    <s v="Supplier_24"/>
    <x v="2"/>
    <n v="10"/>
    <n v="1923.31"/>
    <n v="19233.099999999999"/>
    <n v="311"/>
    <n v="5"/>
    <x v="0"/>
    <n v="598149.41"/>
    <x v="2"/>
  </r>
  <r>
    <x v="633"/>
    <s v="P0279"/>
    <x v="21"/>
    <x v="8"/>
    <s v="Supplier_29"/>
    <x v="2"/>
    <n v="8"/>
    <n v="2855.86"/>
    <n v="22846.880000000001"/>
    <n v="342"/>
    <n v="5"/>
    <x v="0"/>
    <n v="976704.12"/>
    <x v="13"/>
  </r>
  <r>
    <x v="93"/>
    <s v="P0300"/>
    <x v="283"/>
    <x v="8"/>
    <s v="Supplier_4"/>
    <x v="3"/>
    <n v="8"/>
    <n v="881.38"/>
    <n v="7051.04"/>
    <n v="464"/>
    <n v="12"/>
    <x v="0"/>
    <n v="408960.32"/>
    <x v="8"/>
  </r>
  <r>
    <x v="385"/>
    <s v="P0052"/>
    <x v="11"/>
    <x v="5"/>
    <s v="Supplier_19"/>
    <x v="2"/>
    <n v="46"/>
    <n v="2691.96"/>
    <n v="123830.16"/>
    <n v="31"/>
    <n v="5"/>
    <x v="0"/>
    <n v="83450.759999999995"/>
    <x v="5"/>
  </r>
  <r>
    <x v="28"/>
    <s v="P0155"/>
    <x v="106"/>
    <x v="3"/>
    <s v="Supplier_3"/>
    <x v="1"/>
    <n v="24"/>
    <n v="4748.01"/>
    <n v="113952.24"/>
    <n v="152"/>
    <n v="4"/>
    <x v="0"/>
    <n v="721697.52"/>
    <x v="16"/>
  </r>
  <r>
    <x v="679"/>
    <s v="P0132"/>
    <x v="70"/>
    <x v="7"/>
    <s v="Supplier_27"/>
    <x v="2"/>
    <n v="12"/>
    <n v="16714.03"/>
    <n v="200568.36"/>
    <n v="182"/>
    <n v="12"/>
    <x v="0"/>
    <n v="3041953.46"/>
    <x v="4"/>
  </r>
  <r>
    <x v="179"/>
    <s v="P0264"/>
    <x v="136"/>
    <x v="2"/>
    <s v="Supplier_7"/>
    <x v="2"/>
    <n v="5"/>
    <n v="1707.64"/>
    <n v="8538.2000000000007"/>
    <n v="383"/>
    <n v="14"/>
    <x v="1"/>
    <n v="654026.12"/>
    <x v="13"/>
  </r>
  <r>
    <x v="386"/>
    <s v="P0093"/>
    <x v="248"/>
    <x v="9"/>
    <s v="Supplier_13"/>
    <x v="1"/>
    <n v="10"/>
    <n v="3631.92"/>
    <n v="36319.199999999997"/>
    <n v="232"/>
    <n v="7"/>
    <x v="0"/>
    <n v="842605.44000000006"/>
    <x v="22"/>
  </r>
  <r>
    <x v="468"/>
    <s v="P0046"/>
    <x v="124"/>
    <x v="5"/>
    <s v="Supplier_28"/>
    <x v="1"/>
    <n v="43"/>
    <n v="960.35"/>
    <n v="41295.050000000003"/>
    <n v="93"/>
    <n v="11"/>
    <x v="2"/>
    <n v="89312.55"/>
    <x v="14"/>
  </r>
  <r>
    <x v="728"/>
    <s v="P0114"/>
    <x v="145"/>
    <x v="9"/>
    <s v="Supplier_7"/>
    <x v="1"/>
    <n v="16"/>
    <n v="3107.88"/>
    <n v="49726.080000000002"/>
    <n v="208"/>
    <n v="7"/>
    <x v="0"/>
    <n v="646439.04"/>
    <x v="6"/>
  </r>
  <r>
    <x v="281"/>
    <s v="P0187"/>
    <x v="79"/>
    <x v="4"/>
    <s v="Supplier_17"/>
    <x v="0"/>
    <n v="15"/>
    <n v="3888.88"/>
    <n v="58333.2"/>
    <n v="205"/>
    <n v="11"/>
    <x v="0"/>
    <n v="797220.4"/>
    <x v="3"/>
  </r>
  <r>
    <x v="507"/>
    <s v="P0115"/>
    <x v="92"/>
    <x v="9"/>
    <s v="Supplier_3"/>
    <x v="4"/>
    <n v="14"/>
    <n v="2445.59"/>
    <n v="34238.26"/>
    <n v="169"/>
    <n v="2"/>
    <x v="0"/>
    <n v="413304.71"/>
    <x v="7"/>
  </r>
  <r>
    <x v="320"/>
    <s v="P0223"/>
    <x v="28"/>
    <x v="6"/>
    <s v="Supplier_27"/>
    <x v="3"/>
    <n v="7"/>
    <n v="4069.01"/>
    <n v="28483.07"/>
    <n v="513"/>
    <n v="8"/>
    <x v="0"/>
    <n v="2087402.1300000001"/>
    <x v="13"/>
  </r>
  <r>
    <x v="667"/>
    <s v="P0273"/>
    <x v="288"/>
    <x v="8"/>
    <s v="Supplier_4"/>
    <x v="0"/>
    <n v="2"/>
    <n v="4109.75"/>
    <n v="8219.5"/>
    <n v="498"/>
    <n v="9"/>
    <x v="0"/>
    <n v="2046655.5"/>
    <x v="1"/>
  </r>
  <r>
    <x v="17"/>
    <s v="P0101"/>
    <x v="66"/>
    <x v="9"/>
    <s v="Supplier_5"/>
    <x v="1"/>
    <n v="22"/>
    <n v="287.73"/>
    <n v="6330.06"/>
    <n v="191"/>
    <n v="9"/>
    <x v="0"/>
    <n v="54956.43"/>
    <x v="0"/>
  </r>
  <r>
    <x v="471"/>
    <s v="P0098"/>
    <x v="191"/>
    <x v="9"/>
    <s v="Supplier_4"/>
    <x v="0"/>
    <n v="18"/>
    <n v="4365.17"/>
    <n v="78573.06"/>
    <n v="226"/>
    <n v="12"/>
    <x v="0"/>
    <n v="986528.42"/>
    <x v="3"/>
  </r>
  <r>
    <x v="151"/>
    <s v="P0120"/>
    <x v="88"/>
    <x v="9"/>
    <s v="Supplier_12"/>
    <x v="0"/>
    <n v="10"/>
    <n v="4978.42"/>
    <n v="49784.2"/>
    <n v="189"/>
    <n v="10"/>
    <x v="0"/>
    <n v="940921.38"/>
    <x v="22"/>
  </r>
  <r>
    <x v="498"/>
    <s v="P0075"/>
    <x v="141"/>
    <x v="0"/>
    <s v="Supplier_24"/>
    <x v="4"/>
    <n v="13"/>
    <n v="159.29"/>
    <n v="2070.77"/>
    <n v="243"/>
    <n v="11"/>
    <x v="0"/>
    <n v="38707.47"/>
    <x v="1"/>
  </r>
  <r>
    <x v="239"/>
    <s v="P0283"/>
    <x v="77"/>
    <x v="8"/>
    <s v="Supplier_2"/>
    <x v="0"/>
    <n v="3"/>
    <n v="901.5"/>
    <n v="2704.5"/>
    <n v="438"/>
    <n v="5"/>
    <x v="0"/>
    <n v="394857"/>
    <x v="2"/>
  </r>
  <r>
    <x v="297"/>
    <s v="P0085"/>
    <x v="293"/>
    <x v="0"/>
    <s v="Supplier_12"/>
    <x v="0"/>
    <n v="22"/>
    <n v="157.5"/>
    <n v="3465"/>
    <n v="227"/>
    <n v="9"/>
    <x v="0"/>
    <n v="35752.5"/>
    <x v="20"/>
  </r>
  <r>
    <x v="120"/>
    <s v="P0037"/>
    <x v="206"/>
    <x v="5"/>
    <s v="Supplier_22"/>
    <x v="4"/>
    <n v="39"/>
    <n v="437.21"/>
    <n v="17051.189999999999"/>
    <n v="35"/>
    <n v="13"/>
    <x v="0"/>
    <n v="15302.349999999999"/>
    <x v="2"/>
  </r>
  <r>
    <x v="551"/>
    <s v="P0145"/>
    <x v="266"/>
    <x v="7"/>
    <s v="Supplier_17"/>
    <x v="4"/>
    <n v="25"/>
    <n v="4576.9799999999996"/>
    <n v="114424.5"/>
    <n v="222"/>
    <n v="8"/>
    <x v="0"/>
    <n v="1016089.5599999999"/>
    <x v="0"/>
  </r>
  <r>
    <x v="643"/>
    <s v="P0212"/>
    <x v="195"/>
    <x v="6"/>
    <s v="Supplier_12"/>
    <x v="3"/>
    <n v="15"/>
    <n v="488.8"/>
    <n v="7332"/>
    <n v="307"/>
    <n v="10"/>
    <x v="1"/>
    <n v="150061.6"/>
    <x v="15"/>
  </r>
  <r>
    <x v="491"/>
    <s v="P0212"/>
    <x v="195"/>
    <x v="6"/>
    <s v="Supplier_29"/>
    <x v="1"/>
    <n v="9"/>
    <n v="2679.86"/>
    <n v="24118.74"/>
    <n v="270"/>
    <n v="13"/>
    <x v="1"/>
    <n v="723562.20000000007"/>
    <x v="18"/>
  </r>
  <r>
    <x v="236"/>
    <s v="P0243"/>
    <x v="214"/>
    <x v="2"/>
    <s v="Supplier_26"/>
    <x v="4"/>
    <n v="4"/>
    <n v="1283.08"/>
    <n v="5132.32"/>
    <n v="284"/>
    <n v="12"/>
    <x v="1"/>
    <n v="364394.72"/>
    <x v="4"/>
  </r>
  <r>
    <x v="122"/>
    <s v="P0015"/>
    <x v="203"/>
    <x v="1"/>
    <s v="Supplier_3"/>
    <x v="2"/>
    <n v="72"/>
    <n v="1234.32"/>
    <n v="88871.039999999994"/>
    <n v="59"/>
    <n v="2"/>
    <x v="0"/>
    <n v="72824.87999999999"/>
    <x v="0"/>
  </r>
  <r>
    <x v="161"/>
    <s v="P0300"/>
    <x v="283"/>
    <x v="8"/>
    <s v="Supplier_4"/>
    <x v="4"/>
    <n v="9"/>
    <n v="3463.71"/>
    <n v="31173.39"/>
    <n v="507"/>
    <n v="10"/>
    <x v="0"/>
    <n v="1756100.97"/>
    <x v="3"/>
  </r>
  <r>
    <x v="533"/>
    <s v="P0051"/>
    <x v="218"/>
    <x v="5"/>
    <s v="Supplier_6"/>
    <x v="4"/>
    <n v="29"/>
    <n v="4901.3100000000004"/>
    <n v="142137.99"/>
    <n v="41"/>
    <n v="6"/>
    <x v="0"/>
    <n v="200953.71000000002"/>
    <x v="1"/>
  </r>
  <r>
    <x v="357"/>
    <s v="P0101"/>
    <x v="66"/>
    <x v="9"/>
    <s v="Supplier_8"/>
    <x v="2"/>
    <n v="23"/>
    <n v="2875.26"/>
    <n v="66130.98"/>
    <n v="185"/>
    <n v="6"/>
    <x v="0"/>
    <n v="531923.10000000009"/>
    <x v="12"/>
  </r>
  <r>
    <x v="689"/>
    <s v="P0283"/>
    <x v="77"/>
    <x v="8"/>
    <s v="Supplier_20"/>
    <x v="4"/>
    <n v="9"/>
    <n v="3032.48"/>
    <n v="27292.32"/>
    <n v="510"/>
    <n v="14"/>
    <x v="1"/>
    <n v="1546564.8"/>
    <x v="17"/>
  </r>
  <r>
    <x v="300"/>
    <s v="P0137"/>
    <x v="94"/>
    <x v="7"/>
    <s v="Supplier_13"/>
    <x v="2"/>
    <n v="19"/>
    <n v="28580.65"/>
    <n v="543032.35"/>
    <n v="230"/>
    <n v="7"/>
    <x v="0"/>
    <n v="6573549.5"/>
    <x v="22"/>
  </r>
  <r>
    <x v="681"/>
    <s v="P0159"/>
    <x v="222"/>
    <x v="3"/>
    <s v="Supplier_2"/>
    <x v="3"/>
    <n v="11"/>
    <n v="1571.99"/>
    <n v="17291.89"/>
    <n v="225"/>
    <n v="8"/>
    <x v="0"/>
    <n v="353697.75"/>
    <x v="8"/>
  </r>
  <r>
    <x v="180"/>
    <s v="P0256"/>
    <x v="196"/>
    <x v="2"/>
    <s v="Supplier_26"/>
    <x v="3"/>
    <n v="3"/>
    <n v="826.03"/>
    <n v="2478.09"/>
    <n v="563"/>
    <n v="2"/>
    <x v="1"/>
    <n v="465054.88999999996"/>
    <x v="7"/>
  </r>
  <r>
    <x v="657"/>
    <s v="P0139"/>
    <x v="128"/>
    <x v="7"/>
    <s v="Supplier_9"/>
    <x v="0"/>
    <n v="14"/>
    <n v="4819.6099999999997"/>
    <n v="67474.539999999994"/>
    <n v="138"/>
    <n v="2"/>
    <x v="0"/>
    <n v="665106.17999999993"/>
    <x v="21"/>
  </r>
  <r>
    <x v="120"/>
    <s v="P0026"/>
    <x v="100"/>
    <x v="1"/>
    <s v="Supplier_11"/>
    <x v="0"/>
    <n v="29"/>
    <n v="13436.01"/>
    <n v="389644.29"/>
    <n v="73"/>
    <n v="5"/>
    <x v="0"/>
    <n v="980828.73"/>
    <x v="2"/>
  </r>
  <r>
    <x v="432"/>
    <s v="P0032"/>
    <x v="227"/>
    <x v="5"/>
    <s v="Supplier_10"/>
    <x v="2"/>
    <n v="46"/>
    <n v="1468.03"/>
    <n v="67529.38"/>
    <n v="120"/>
    <n v="3"/>
    <x v="0"/>
    <n v="176163.6"/>
    <x v="10"/>
  </r>
  <r>
    <x v="389"/>
    <s v="P0124"/>
    <x v="42"/>
    <x v="7"/>
    <s v="Supplier_24"/>
    <x v="4"/>
    <n v="24"/>
    <n v="19312.54"/>
    <n v="463500.96"/>
    <n v="235"/>
    <n v="3"/>
    <x v="0"/>
    <n v="4538446.9000000004"/>
    <x v="6"/>
  </r>
  <r>
    <x v="249"/>
    <s v="P0260"/>
    <x v="33"/>
    <x v="2"/>
    <s v="Supplier_26"/>
    <x v="1"/>
    <n v="9"/>
    <n v="1346.18"/>
    <n v="12115.62"/>
    <n v="545"/>
    <n v="10"/>
    <x v="1"/>
    <n v="733668.1"/>
    <x v="12"/>
  </r>
  <r>
    <x v="67"/>
    <s v="P0257"/>
    <x v="54"/>
    <x v="2"/>
    <s v="Supplier_17"/>
    <x v="2"/>
    <n v="2"/>
    <n v="4366.6099999999997"/>
    <n v="8733.2199999999993"/>
    <n v="523"/>
    <n v="14"/>
    <x v="1"/>
    <n v="2283737.0299999998"/>
    <x v="21"/>
  </r>
  <r>
    <x v="563"/>
    <s v="P0187"/>
    <x v="79"/>
    <x v="4"/>
    <s v="Supplier_1"/>
    <x v="3"/>
    <n v="25"/>
    <n v="1042.8499999999999"/>
    <n v="26071.25"/>
    <n v="210"/>
    <n v="11"/>
    <x v="0"/>
    <n v="218998.49999999997"/>
    <x v="13"/>
  </r>
  <r>
    <x v="306"/>
    <s v="P0157"/>
    <x v="108"/>
    <x v="3"/>
    <s v="Supplier_17"/>
    <x v="0"/>
    <n v="8"/>
    <n v="1814.88"/>
    <n v="14519.04"/>
    <n v="189"/>
    <n v="2"/>
    <x v="0"/>
    <n v="343012.32"/>
    <x v="17"/>
  </r>
  <r>
    <x v="77"/>
    <s v="P0108"/>
    <x v="226"/>
    <x v="9"/>
    <s v="Supplier_9"/>
    <x v="3"/>
    <n v="17"/>
    <n v="836.02"/>
    <n v="14212.34"/>
    <n v="183"/>
    <n v="13"/>
    <x v="0"/>
    <n v="152991.66"/>
    <x v="12"/>
  </r>
  <r>
    <x v="603"/>
    <s v="P0138"/>
    <x v="245"/>
    <x v="7"/>
    <s v="Supplier_19"/>
    <x v="0"/>
    <n v="11"/>
    <n v="9064.4500000000007"/>
    <n v="99708.95"/>
    <n v="144"/>
    <n v="10"/>
    <x v="0"/>
    <n v="1305280.8"/>
    <x v="13"/>
  </r>
  <r>
    <x v="728"/>
    <s v="P0239"/>
    <x v="217"/>
    <x v="6"/>
    <s v="Supplier_25"/>
    <x v="2"/>
    <n v="3"/>
    <n v="2120.89"/>
    <n v="6362.67"/>
    <n v="392"/>
    <n v="3"/>
    <x v="1"/>
    <n v="831388.88"/>
    <x v="6"/>
  </r>
  <r>
    <x v="236"/>
    <s v="P0083"/>
    <x v="47"/>
    <x v="0"/>
    <s v="Supplier_10"/>
    <x v="2"/>
    <n v="12"/>
    <n v="322"/>
    <n v="3864"/>
    <n v="186"/>
    <n v="11"/>
    <x v="0"/>
    <n v="59892"/>
    <x v="4"/>
  </r>
  <r>
    <x v="360"/>
    <s v="P0222"/>
    <x v="290"/>
    <x v="6"/>
    <s v="Supplier_3"/>
    <x v="1"/>
    <n v="4"/>
    <n v="479.98"/>
    <n v="1919.92"/>
    <n v="371"/>
    <n v="2"/>
    <x v="0"/>
    <n v="178072.58000000002"/>
    <x v="23"/>
  </r>
  <r>
    <x v="603"/>
    <s v="P0240"/>
    <x v="25"/>
    <x v="6"/>
    <s v="Supplier_30"/>
    <x v="4"/>
    <n v="7"/>
    <n v="1725.47"/>
    <n v="12078.29"/>
    <n v="599"/>
    <n v="3"/>
    <x v="1"/>
    <n v="1033556.53"/>
    <x v="13"/>
  </r>
  <r>
    <x v="719"/>
    <s v="P0189"/>
    <x v="113"/>
    <x v="4"/>
    <s v="Supplier_2"/>
    <x v="1"/>
    <n v="17"/>
    <n v="1872.58"/>
    <n v="31833.86"/>
    <n v="151"/>
    <n v="6"/>
    <x v="0"/>
    <n v="282759.58"/>
    <x v="14"/>
  </r>
  <r>
    <x v="141"/>
    <s v="P0007"/>
    <x v="1"/>
    <x v="1"/>
    <s v="Supplier_2"/>
    <x v="0"/>
    <n v="70"/>
    <n v="16366.12"/>
    <n v="1145628.3999999999"/>
    <n v="39"/>
    <n v="12"/>
    <x v="2"/>
    <n v="638278.68000000005"/>
    <x v="0"/>
  </r>
  <r>
    <x v="556"/>
    <s v="P0201"/>
    <x v="243"/>
    <x v="4"/>
    <s v="Supplier_24"/>
    <x v="2"/>
    <n v="25"/>
    <n v="3644.13"/>
    <n v="91103.25"/>
    <n v="116"/>
    <n v="13"/>
    <x v="0"/>
    <n v="422719.08"/>
    <x v="8"/>
  </r>
  <r>
    <x v="268"/>
    <s v="P0195"/>
    <x v="261"/>
    <x v="4"/>
    <s v="Supplier_9"/>
    <x v="2"/>
    <n v="10"/>
    <n v="2308"/>
    <n v="23080"/>
    <n v="174"/>
    <n v="7"/>
    <x v="0"/>
    <n v="401592"/>
    <x v="5"/>
  </r>
  <r>
    <x v="289"/>
    <s v="P0286"/>
    <x v="262"/>
    <x v="8"/>
    <s v="Supplier_19"/>
    <x v="1"/>
    <n v="9"/>
    <n v="2274.92"/>
    <n v="20474.28"/>
    <n v="372"/>
    <n v="14"/>
    <x v="0"/>
    <n v="846270.24"/>
    <x v="7"/>
  </r>
  <r>
    <x v="439"/>
    <s v="P0271"/>
    <x v="122"/>
    <x v="8"/>
    <s v="Supplier_27"/>
    <x v="3"/>
    <n v="7"/>
    <n v="4478.72"/>
    <n v="31351.040000000001"/>
    <n v="498"/>
    <n v="2"/>
    <x v="0"/>
    <n v="2230402.56"/>
    <x v="23"/>
  </r>
  <r>
    <x v="335"/>
    <s v="P0010"/>
    <x v="281"/>
    <x v="1"/>
    <s v="Supplier_11"/>
    <x v="0"/>
    <n v="23"/>
    <n v="3666.95"/>
    <n v="84339.85"/>
    <n v="42"/>
    <n v="13"/>
    <x v="2"/>
    <n v="154011.9"/>
    <x v="21"/>
  </r>
  <r>
    <x v="264"/>
    <s v="P0283"/>
    <x v="77"/>
    <x v="8"/>
    <s v="Supplier_20"/>
    <x v="0"/>
    <n v="1"/>
    <n v="4302.4799999999996"/>
    <n v="4302.4799999999996"/>
    <n v="398"/>
    <n v="11"/>
    <x v="0"/>
    <n v="1712387.0399999998"/>
    <x v="1"/>
  </r>
  <r>
    <x v="686"/>
    <s v="P0253"/>
    <x v="229"/>
    <x v="2"/>
    <s v="Supplier_26"/>
    <x v="0"/>
    <n v="8"/>
    <n v="3154.13"/>
    <n v="25233.040000000001"/>
    <n v="469"/>
    <n v="5"/>
    <x v="1"/>
    <n v="1479286.97"/>
    <x v="22"/>
  </r>
  <r>
    <x v="109"/>
    <s v="P0040"/>
    <x v="63"/>
    <x v="5"/>
    <s v="Supplier_6"/>
    <x v="1"/>
    <n v="29"/>
    <n v="4863.22"/>
    <n v="141033.38"/>
    <n v="65"/>
    <n v="13"/>
    <x v="0"/>
    <n v="316109.3"/>
    <x v="15"/>
  </r>
  <r>
    <x v="418"/>
    <s v="P0149"/>
    <x v="26"/>
    <x v="7"/>
    <s v="Supplier_18"/>
    <x v="4"/>
    <n v="17"/>
    <n v="22649.919999999998"/>
    <n v="385048.64"/>
    <n v="165"/>
    <n v="6"/>
    <x v="0"/>
    <n v="3737236.8"/>
    <x v="5"/>
  </r>
  <r>
    <x v="523"/>
    <s v="P0210"/>
    <x v="219"/>
    <x v="4"/>
    <s v="Supplier_14"/>
    <x v="3"/>
    <n v="22"/>
    <n v="4893.43"/>
    <n v="107655.46"/>
    <n v="166"/>
    <n v="3"/>
    <x v="0"/>
    <n v="812309.38"/>
    <x v="1"/>
  </r>
  <r>
    <x v="316"/>
    <s v="P0060"/>
    <x v="197"/>
    <x v="5"/>
    <s v="Supplier_14"/>
    <x v="3"/>
    <n v="25"/>
    <n v="4083.73"/>
    <n v="102093.25"/>
    <n v="96"/>
    <n v="11"/>
    <x v="0"/>
    <n v="392038.08"/>
    <x v="5"/>
  </r>
  <r>
    <x v="503"/>
    <s v="P0048"/>
    <x v="207"/>
    <x v="5"/>
    <s v="Supplier_13"/>
    <x v="4"/>
    <n v="36"/>
    <n v="4558.75"/>
    <n v="164115"/>
    <n v="44"/>
    <n v="11"/>
    <x v="2"/>
    <n v="200585"/>
    <x v="19"/>
  </r>
  <r>
    <x v="459"/>
    <s v="P0216"/>
    <x v="260"/>
    <x v="6"/>
    <s v="Supplier_17"/>
    <x v="4"/>
    <n v="10"/>
    <n v="1636.06"/>
    <n v="16360.6"/>
    <n v="283"/>
    <n v="9"/>
    <x v="0"/>
    <n v="463004.98"/>
    <x v="18"/>
  </r>
  <r>
    <x v="254"/>
    <s v="P0114"/>
    <x v="145"/>
    <x v="9"/>
    <s v="Supplier_25"/>
    <x v="4"/>
    <n v="12"/>
    <n v="877.6"/>
    <n v="10531.2"/>
    <n v="242"/>
    <n v="6"/>
    <x v="0"/>
    <n v="212379.2"/>
    <x v="7"/>
  </r>
  <r>
    <x v="588"/>
    <s v="P0016"/>
    <x v="241"/>
    <x v="1"/>
    <s v="Supplier_28"/>
    <x v="0"/>
    <n v="25"/>
    <n v="15556.74"/>
    <n v="388918.5"/>
    <n v="93"/>
    <n v="7"/>
    <x v="0"/>
    <n v="1446776.82"/>
    <x v="3"/>
  </r>
  <r>
    <x v="131"/>
    <s v="P0154"/>
    <x v="240"/>
    <x v="3"/>
    <s v="Supplier_22"/>
    <x v="1"/>
    <n v="14"/>
    <n v="567.20000000000005"/>
    <n v="7940.8"/>
    <n v="237"/>
    <n v="6"/>
    <x v="0"/>
    <n v="134426.40000000002"/>
    <x v="6"/>
  </r>
  <r>
    <x v="56"/>
    <s v="P0191"/>
    <x v="83"/>
    <x v="4"/>
    <s v="Supplier_16"/>
    <x v="1"/>
    <n v="12"/>
    <n v="1682.43"/>
    <n v="20189.16"/>
    <n v="135"/>
    <n v="4"/>
    <x v="0"/>
    <n v="227128.05000000002"/>
    <x v="8"/>
  </r>
  <r>
    <x v="729"/>
    <s v="P0025"/>
    <x v="163"/>
    <x v="1"/>
    <s v="Supplier_5"/>
    <x v="1"/>
    <n v="28"/>
    <n v="19087.61"/>
    <n v="534453.07999999996"/>
    <n v="68"/>
    <n v="10"/>
    <x v="0"/>
    <n v="1297957.48"/>
    <x v="9"/>
  </r>
  <r>
    <x v="316"/>
    <s v="P0015"/>
    <x v="203"/>
    <x v="1"/>
    <s v="Supplier_29"/>
    <x v="3"/>
    <n v="37"/>
    <n v="3385.57"/>
    <n v="125266.09"/>
    <n v="83"/>
    <n v="13"/>
    <x v="0"/>
    <n v="281002.31"/>
    <x v="5"/>
  </r>
  <r>
    <x v="486"/>
    <s v="P0273"/>
    <x v="288"/>
    <x v="8"/>
    <s v="Supplier_2"/>
    <x v="1"/>
    <n v="3"/>
    <n v="952"/>
    <n v="2856"/>
    <n v="497"/>
    <n v="10"/>
    <x v="0"/>
    <n v="473144"/>
    <x v="20"/>
  </r>
  <r>
    <x v="305"/>
    <s v="P0075"/>
    <x v="141"/>
    <x v="0"/>
    <s v="Supplier_15"/>
    <x v="2"/>
    <n v="15"/>
    <n v="324.66000000000003"/>
    <n v="4869.8999999999996"/>
    <n v="170"/>
    <n v="5"/>
    <x v="0"/>
    <n v="55192.200000000004"/>
    <x v="19"/>
  </r>
  <r>
    <x v="427"/>
    <s v="P0025"/>
    <x v="163"/>
    <x v="1"/>
    <s v="Supplier_15"/>
    <x v="0"/>
    <n v="46"/>
    <n v="13853.52"/>
    <n v="637261.92000000004"/>
    <n v="84"/>
    <n v="2"/>
    <x v="2"/>
    <n v="1163695.68"/>
    <x v="23"/>
  </r>
  <r>
    <x v="284"/>
    <s v="P0256"/>
    <x v="196"/>
    <x v="2"/>
    <s v="Supplier_26"/>
    <x v="3"/>
    <n v="5"/>
    <n v="435.75"/>
    <n v="2178.75"/>
    <n v="274"/>
    <n v="2"/>
    <x v="1"/>
    <n v="119395.5"/>
    <x v="7"/>
  </r>
  <r>
    <x v="635"/>
    <s v="P0088"/>
    <x v="67"/>
    <x v="0"/>
    <s v="Supplier_19"/>
    <x v="3"/>
    <n v="15"/>
    <n v="499.07"/>
    <n v="7486.05"/>
    <n v="207"/>
    <n v="14"/>
    <x v="0"/>
    <n v="103307.49"/>
    <x v="6"/>
  </r>
  <r>
    <x v="260"/>
    <s v="P0228"/>
    <x v="45"/>
    <x v="6"/>
    <s v="Supplier_6"/>
    <x v="1"/>
    <n v="10"/>
    <n v="2220.96"/>
    <n v="22209.599999999999"/>
    <n v="340"/>
    <n v="2"/>
    <x v="1"/>
    <n v="755126.4"/>
    <x v="9"/>
  </r>
  <r>
    <x v="42"/>
    <s v="P0137"/>
    <x v="94"/>
    <x v="7"/>
    <s v="Supplier_17"/>
    <x v="4"/>
    <n v="11"/>
    <n v="22106.52"/>
    <n v="243171.72"/>
    <n v="191"/>
    <n v="5"/>
    <x v="0"/>
    <n v="4222345.32"/>
    <x v="18"/>
  </r>
  <r>
    <x v="448"/>
    <s v="P0277"/>
    <x v="154"/>
    <x v="8"/>
    <s v="Supplier_25"/>
    <x v="0"/>
    <n v="6"/>
    <n v="2322.9499999999998"/>
    <n v="13937.7"/>
    <n v="546"/>
    <n v="4"/>
    <x v="1"/>
    <n v="1268330.7"/>
    <x v="20"/>
  </r>
  <r>
    <x v="562"/>
    <s v="P0184"/>
    <x v="278"/>
    <x v="4"/>
    <s v="Supplier_9"/>
    <x v="1"/>
    <n v="15"/>
    <n v="4128.8999999999996"/>
    <n v="61933.5"/>
    <n v="226"/>
    <n v="7"/>
    <x v="0"/>
    <n v="933131.39999999991"/>
    <x v="10"/>
  </r>
  <r>
    <x v="237"/>
    <s v="P0154"/>
    <x v="240"/>
    <x v="3"/>
    <s v="Supplier_6"/>
    <x v="1"/>
    <n v="24"/>
    <n v="1521.51"/>
    <n v="36516.239999999998"/>
    <n v="141"/>
    <n v="5"/>
    <x v="0"/>
    <n v="214532.91"/>
    <x v="4"/>
  </r>
  <r>
    <x v="22"/>
    <s v="P0161"/>
    <x v="27"/>
    <x v="3"/>
    <s v="Supplier_3"/>
    <x v="4"/>
    <n v="24"/>
    <n v="2193.6999999999998"/>
    <n v="52648.800000000003"/>
    <n v="233"/>
    <n v="14"/>
    <x v="0"/>
    <n v="511132.1"/>
    <x v="4"/>
  </r>
  <r>
    <x v="677"/>
    <s v="P0247"/>
    <x v="162"/>
    <x v="2"/>
    <s v="Supplier_3"/>
    <x v="4"/>
    <n v="3"/>
    <n v="1999.44"/>
    <n v="5998.32"/>
    <n v="537"/>
    <n v="14"/>
    <x v="0"/>
    <n v="1073699.28"/>
    <x v="9"/>
  </r>
  <r>
    <x v="229"/>
    <s v="P0032"/>
    <x v="227"/>
    <x v="5"/>
    <s v="Supplier_5"/>
    <x v="2"/>
    <n v="35"/>
    <n v="2463.89"/>
    <n v="86236.15"/>
    <n v="69"/>
    <n v="3"/>
    <x v="0"/>
    <n v="170008.41"/>
    <x v="9"/>
  </r>
  <r>
    <x v="182"/>
    <s v="P0024"/>
    <x v="239"/>
    <x v="1"/>
    <s v="Supplier_21"/>
    <x v="4"/>
    <n v="35"/>
    <n v="8884.58"/>
    <n v="310960.3"/>
    <n v="85"/>
    <n v="3"/>
    <x v="2"/>
    <n v="755189.3"/>
    <x v="11"/>
  </r>
  <r>
    <x v="134"/>
    <s v="P0122"/>
    <x v="211"/>
    <x v="7"/>
    <s v="Supplier_20"/>
    <x v="2"/>
    <n v="8"/>
    <n v="27860.39"/>
    <n v="222883.12"/>
    <n v="188"/>
    <n v="13"/>
    <x v="0"/>
    <n v="5237753.32"/>
    <x v="11"/>
  </r>
  <r>
    <x v="566"/>
    <s v="P0159"/>
    <x v="222"/>
    <x v="3"/>
    <s v="Supplier_9"/>
    <x v="3"/>
    <n v="20"/>
    <n v="2288.36"/>
    <n v="45767.199999999997"/>
    <n v="193"/>
    <n v="2"/>
    <x v="0"/>
    <n v="441653.48000000004"/>
    <x v="4"/>
  </r>
  <r>
    <x v="421"/>
    <s v="P0042"/>
    <x v="176"/>
    <x v="5"/>
    <s v="Supplier_17"/>
    <x v="2"/>
    <n v="46"/>
    <n v="1730.36"/>
    <n v="79596.56"/>
    <n v="36"/>
    <n v="3"/>
    <x v="2"/>
    <n v="62292.959999999999"/>
    <x v="7"/>
  </r>
  <r>
    <x v="61"/>
    <s v="P0179"/>
    <x v="110"/>
    <x v="3"/>
    <s v="Supplier_30"/>
    <x v="1"/>
    <n v="11"/>
    <n v="2470.0300000000002"/>
    <n v="27170.33"/>
    <n v="142"/>
    <n v="13"/>
    <x v="0"/>
    <n v="350744.26"/>
    <x v="19"/>
  </r>
  <r>
    <x v="605"/>
    <s v="P0189"/>
    <x v="113"/>
    <x v="4"/>
    <s v="Supplier_2"/>
    <x v="2"/>
    <n v="9"/>
    <n v="3932.55"/>
    <n v="35392.949999999997"/>
    <n v="218"/>
    <n v="2"/>
    <x v="0"/>
    <n v="857295.9"/>
    <x v="7"/>
  </r>
  <r>
    <x v="173"/>
    <s v="P0217"/>
    <x v="172"/>
    <x v="6"/>
    <s v="Supplier_22"/>
    <x v="3"/>
    <n v="1"/>
    <n v="2793.18"/>
    <n v="2793.18"/>
    <n v="487"/>
    <n v="14"/>
    <x v="0"/>
    <n v="1360278.66"/>
    <x v="12"/>
  </r>
  <r>
    <x v="553"/>
    <s v="P0255"/>
    <x v="159"/>
    <x v="2"/>
    <s v="Supplier_1"/>
    <x v="2"/>
    <n v="3"/>
    <n v="3572.41"/>
    <n v="10717.23"/>
    <n v="415"/>
    <n v="11"/>
    <x v="1"/>
    <n v="1482550.15"/>
    <x v="19"/>
  </r>
  <r>
    <x v="159"/>
    <s v="P0144"/>
    <x v="271"/>
    <x v="7"/>
    <s v="Supplier_10"/>
    <x v="0"/>
    <n v="11"/>
    <n v="19025.32"/>
    <n v="209278.52"/>
    <n v="175"/>
    <n v="7"/>
    <x v="0"/>
    <n v="3329431"/>
    <x v="13"/>
  </r>
  <r>
    <x v="183"/>
    <s v="P0173"/>
    <x v="199"/>
    <x v="3"/>
    <s v="Supplier_4"/>
    <x v="4"/>
    <n v="18"/>
    <n v="2660.42"/>
    <n v="47887.56"/>
    <n v="248"/>
    <n v="5"/>
    <x v="0"/>
    <n v="659784.16"/>
    <x v="11"/>
  </r>
  <r>
    <x v="558"/>
    <s v="P0204"/>
    <x v="142"/>
    <x v="4"/>
    <s v="Supplier_4"/>
    <x v="2"/>
    <n v="16"/>
    <n v="2297.83"/>
    <n v="36765.279999999999"/>
    <n v="218"/>
    <n v="2"/>
    <x v="0"/>
    <n v="500926.94"/>
    <x v="22"/>
  </r>
  <r>
    <x v="390"/>
    <s v="P0109"/>
    <x v="270"/>
    <x v="9"/>
    <s v="Supplier_12"/>
    <x v="0"/>
    <n v="12"/>
    <n v="1391.33"/>
    <n v="16695.96"/>
    <n v="93"/>
    <n v="10"/>
    <x v="0"/>
    <n v="129393.68999999999"/>
    <x v="18"/>
  </r>
  <r>
    <x v="678"/>
    <s v="P0204"/>
    <x v="142"/>
    <x v="4"/>
    <s v="Supplier_4"/>
    <x v="2"/>
    <n v="25"/>
    <n v="2708.78"/>
    <n v="67719.5"/>
    <n v="200"/>
    <n v="12"/>
    <x v="0"/>
    <n v="541756"/>
    <x v="13"/>
  </r>
  <r>
    <x v="129"/>
    <s v="P0150"/>
    <x v="202"/>
    <x v="7"/>
    <s v="Supplier_27"/>
    <x v="1"/>
    <n v="11"/>
    <n v="28384.9"/>
    <n v="312233.90000000002"/>
    <n v="112"/>
    <n v="8"/>
    <x v="0"/>
    <n v="3179108.8000000003"/>
    <x v="3"/>
  </r>
  <r>
    <x v="515"/>
    <s v="P0186"/>
    <x v="29"/>
    <x v="4"/>
    <s v="Supplier_16"/>
    <x v="3"/>
    <n v="22"/>
    <n v="890.36"/>
    <n v="19587.919999999998"/>
    <n v="80"/>
    <n v="5"/>
    <x v="0"/>
    <n v="71228.800000000003"/>
    <x v="17"/>
  </r>
  <r>
    <x v="302"/>
    <s v="P0230"/>
    <x v="87"/>
    <x v="6"/>
    <s v="Supplier_10"/>
    <x v="2"/>
    <n v="5"/>
    <n v="3491.34"/>
    <n v="17456.7"/>
    <n v="466"/>
    <n v="14"/>
    <x v="0"/>
    <n v="1626964.4400000002"/>
    <x v="4"/>
  </r>
  <r>
    <x v="610"/>
    <s v="P0122"/>
    <x v="211"/>
    <x v="7"/>
    <s v="Supplier_19"/>
    <x v="1"/>
    <n v="19"/>
    <n v="8602.1"/>
    <n v="163439.9"/>
    <n v="155"/>
    <n v="14"/>
    <x v="0"/>
    <n v="1333325.5"/>
    <x v="0"/>
  </r>
  <r>
    <x v="447"/>
    <s v="P0043"/>
    <x v="164"/>
    <x v="5"/>
    <s v="Supplier_18"/>
    <x v="3"/>
    <n v="56"/>
    <n v="2592.66"/>
    <n v="145188.96"/>
    <n v="105"/>
    <n v="12"/>
    <x v="0"/>
    <n v="272229.3"/>
    <x v="8"/>
  </r>
  <r>
    <x v="588"/>
    <s v="P0216"/>
    <x v="260"/>
    <x v="6"/>
    <s v="Supplier_9"/>
    <x v="3"/>
    <n v="2"/>
    <n v="1539.28"/>
    <n v="3078.56"/>
    <n v="254"/>
    <n v="6"/>
    <x v="0"/>
    <n v="390977.12"/>
    <x v="3"/>
  </r>
  <r>
    <x v="512"/>
    <s v="P0126"/>
    <x v="268"/>
    <x v="7"/>
    <s v="Supplier_26"/>
    <x v="1"/>
    <n v="23"/>
    <n v="6427.49"/>
    <n v="147832.26999999999"/>
    <n v="88"/>
    <n v="3"/>
    <x v="0"/>
    <n v="565619.12"/>
    <x v="9"/>
  </r>
  <r>
    <x v="510"/>
    <s v="P0004"/>
    <x v="225"/>
    <x v="1"/>
    <s v="Supplier_19"/>
    <x v="3"/>
    <n v="31"/>
    <n v="1935.81"/>
    <n v="60010.11"/>
    <n v="92"/>
    <n v="2"/>
    <x v="2"/>
    <n v="178094.52"/>
    <x v="14"/>
  </r>
  <r>
    <x v="402"/>
    <s v="P0272"/>
    <x v="230"/>
    <x v="8"/>
    <s v="Supplier_4"/>
    <x v="2"/>
    <n v="4"/>
    <n v="2313.46"/>
    <n v="9253.84"/>
    <n v="582"/>
    <n v="6"/>
    <x v="1"/>
    <n v="1346433.72"/>
    <x v="5"/>
  </r>
  <r>
    <x v="125"/>
    <s v="P0184"/>
    <x v="278"/>
    <x v="4"/>
    <s v="Supplier_21"/>
    <x v="4"/>
    <n v="13"/>
    <n v="4650.4399999999996"/>
    <n v="60455.72"/>
    <n v="183"/>
    <n v="8"/>
    <x v="0"/>
    <n v="851030.5199999999"/>
    <x v="20"/>
  </r>
  <r>
    <x v="693"/>
    <s v="P0043"/>
    <x v="164"/>
    <x v="5"/>
    <s v="Supplier_18"/>
    <x v="4"/>
    <n v="47"/>
    <n v="3279.15"/>
    <n v="154120.04999999999"/>
    <n v="119"/>
    <n v="6"/>
    <x v="0"/>
    <n v="390218.85000000003"/>
    <x v="21"/>
  </r>
  <r>
    <x v="101"/>
    <s v="P0113"/>
    <x v="173"/>
    <x v="9"/>
    <s v="Supplier_6"/>
    <x v="2"/>
    <n v="11"/>
    <n v="2012.32"/>
    <n v="22135.52"/>
    <n v="113"/>
    <n v="2"/>
    <x v="0"/>
    <n v="227392.16"/>
    <x v="4"/>
  </r>
  <r>
    <x v="378"/>
    <s v="P0250"/>
    <x v="2"/>
    <x v="2"/>
    <s v="Supplier_18"/>
    <x v="0"/>
    <n v="9"/>
    <n v="2066.3200000000002"/>
    <n v="18596.88"/>
    <n v="516"/>
    <n v="8"/>
    <x v="1"/>
    <n v="1066221.1200000001"/>
    <x v="2"/>
  </r>
  <r>
    <x v="472"/>
    <s v="P0228"/>
    <x v="45"/>
    <x v="6"/>
    <s v="Supplier_26"/>
    <x v="1"/>
    <n v="10"/>
    <n v="4011.46"/>
    <n v="40114.6"/>
    <n v="555"/>
    <n v="3"/>
    <x v="1"/>
    <n v="2226360.2999999998"/>
    <x v="7"/>
  </r>
  <r>
    <x v="163"/>
    <s v="P0083"/>
    <x v="47"/>
    <x v="0"/>
    <s v="Supplier_30"/>
    <x v="1"/>
    <n v="8"/>
    <n v="72.67"/>
    <n v="581.36"/>
    <n v="150"/>
    <n v="5"/>
    <x v="0"/>
    <n v="10900.5"/>
    <x v="16"/>
  </r>
  <r>
    <x v="148"/>
    <s v="P0056"/>
    <x v="132"/>
    <x v="5"/>
    <s v="Supplier_19"/>
    <x v="2"/>
    <n v="60"/>
    <n v="3493.74"/>
    <n v="209624.4"/>
    <n v="63"/>
    <n v="13"/>
    <x v="2"/>
    <n v="220105.62"/>
    <x v="18"/>
  </r>
  <r>
    <x v="465"/>
    <s v="P0099"/>
    <x v="269"/>
    <x v="9"/>
    <s v="Supplier_30"/>
    <x v="1"/>
    <n v="8"/>
    <n v="2706.47"/>
    <n v="21651.759999999998"/>
    <n v="80"/>
    <n v="5"/>
    <x v="0"/>
    <n v="216517.59999999998"/>
    <x v="7"/>
  </r>
  <r>
    <x v="23"/>
    <s v="P0027"/>
    <x v="187"/>
    <x v="1"/>
    <s v="Supplier_16"/>
    <x v="4"/>
    <n v="29"/>
    <n v="15385.18"/>
    <n v="446170.22"/>
    <n v="115"/>
    <n v="10"/>
    <x v="0"/>
    <n v="1769295.7"/>
    <x v="14"/>
  </r>
  <r>
    <x v="154"/>
    <s v="P0256"/>
    <x v="196"/>
    <x v="2"/>
    <s v="Supplier_24"/>
    <x v="4"/>
    <n v="3"/>
    <n v="1314.06"/>
    <n v="3942.18"/>
    <n v="397"/>
    <n v="8"/>
    <x v="1"/>
    <n v="521681.82"/>
    <x v="19"/>
  </r>
  <r>
    <x v="258"/>
    <s v="P0159"/>
    <x v="222"/>
    <x v="3"/>
    <s v="Supplier_7"/>
    <x v="4"/>
    <n v="20"/>
    <n v="4363.72"/>
    <n v="87274.4"/>
    <n v="150"/>
    <n v="2"/>
    <x v="0"/>
    <n v="654558"/>
    <x v="2"/>
  </r>
  <r>
    <x v="579"/>
    <s v="P0087"/>
    <x v="165"/>
    <x v="0"/>
    <s v="Supplier_14"/>
    <x v="0"/>
    <n v="23"/>
    <n v="167.5"/>
    <n v="3852.5"/>
    <n v="178"/>
    <n v="13"/>
    <x v="0"/>
    <n v="29815"/>
    <x v="3"/>
  </r>
  <r>
    <x v="67"/>
    <s v="P0091"/>
    <x v="285"/>
    <x v="9"/>
    <s v="Supplier_21"/>
    <x v="0"/>
    <n v="24"/>
    <n v="1760.96"/>
    <n v="42263.040000000001"/>
    <n v="210"/>
    <n v="10"/>
    <x v="0"/>
    <n v="369801.60000000003"/>
    <x v="21"/>
  </r>
  <r>
    <x v="293"/>
    <s v="P0123"/>
    <x v="249"/>
    <x v="7"/>
    <s v="Supplier_9"/>
    <x v="0"/>
    <n v="10"/>
    <n v="8052.78"/>
    <n v="80527.8"/>
    <n v="204"/>
    <n v="13"/>
    <x v="0"/>
    <n v="1642767.1199999999"/>
    <x v="5"/>
  </r>
  <r>
    <x v="62"/>
    <s v="P0078"/>
    <x v="216"/>
    <x v="0"/>
    <s v="Supplier_9"/>
    <x v="0"/>
    <n v="11"/>
    <n v="175.18"/>
    <n v="1926.98"/>
    <n v="240"/>
    <n v="8"/>
    <x v="0"/>
    <n v="42043.200000000004"/>
    <x v="17"/>
  </r>
  <r>
    <x v="380"/>
    <s v="P0201"/>
    <x v="243"/>
    <x v="4"/>
    <s v="Supplier_13"/>
    <x v="0"/>
    <n v="16"/>
    <n v="1124.21"/>
    <n v="17987.36"/>
    <n v="197"/>
    <n v="11"/>
    <x v="0"/>
    <n v="221469.37"/>
    <x v="16"/>
  </r>
  <r>
    <x v="561"/>
    <s v="P0164"/>
    <x v="13"/>
    <x v="3"/>
    <s v="Supplier_28"/>
    <x v="4"/>
    <n v="21"/>
    <n v="3053.41"/>
    <n v="64121.61"/>
    <n v="166"/>
    <n v="7"/>
    <x v="0"/>
    <n v="506866.06"/>
    <x v="14"/>
  </r>
  <r>
    <x v="225"/>
    <s v="P0214"/>
    <x v="242"/>
    <x v="6"/>
    <s v="Supplier_2"/>
    <x v="3"/>
    <n v="5"/>
    <n v="2392.5100000000002"/>
    <n v="11962.55"/>
    <n v="259"/>
    <n v="14"/>
    <x v="0"/>
    <n v="619660.09000000008"/>
    <x v="0"/>
  </r>
  <r>
    <x v="8"/>
    <s v="P0137"/>
    <x v="94"/>
    <x v="7"/>
    <s v="Supplier_20"/>
    <x v="0"/>
    <n v="19"/>
    <n v="29899.72"/>
    <n v="568094.68000000005"/>
    <n v="143"/>
    <n v="2"/>
    <x v="0"/>
    <n v="4275659.96"/>
    <x v="4"/>
  </r>
  <r>
    <x v="103"/>
    <s v="P0219"/>
    <x v="273"/>
    <x v="6"/>
    <s v="Supplier_21"/>
    <x v="3"/>
    <n v="3"/>
    <n v="4883.54"/>
    <n v="14650.62"/>
    <n v="285"/>
    <n v="6"/>
    <x v="0"/>
    <n v="1391808.9"/>
    <x v="7"/>
  </r>
  <r>
    <x v="404"/>
    <s v="P0011"/>
    <x v="252"/>
    <x v="1"/>
    <s v="Supplier_10"/>
    <x v="2"/>
    <n v="49"/>
    <n v="2215.86"/>
    <n v="108577.14"/>
    <n v="77"/>
    <n v="14"/>
    <x v="0"/>
    <n v="170621.22"/>
    <x v="10"/>
  </r>
  <r>
    <x v="678"/>
    <s v="P0153"/>
    <x v="107"/>
    <x v="3"/>
    <s v="Supplier_18"/>
    <x v="3"/>
    <n v="22"/>
    <n v="4869.6000000000004"/>
    <n v="107131.2"/>
    <n v="148"/>
    <n v="7"/>
    <x v="0"/>
    <n v="720700.8"/>
    <x v="13"/>
  </r>
  <r>
    <x v="585"/>
    <s v="P0075"/>
    <x v="141"/>
    <x v="0"/>
    <s v="Supplier_20"/>
    <x v="2"/>
    <n v="10"/>
    <n v="338.9"/>
    <n v="3389"/>
    <n v="85"/>
    <n v="13"/>
    <x v="0"/>
    <n v="28806.499999999996"/>
    <x v="16"/>
  </r>
  <r>
    <x v="262"/>
    <s v="P0034"/>
    <x v="123"/>
    <x v="5"/>
    <s v="Supplier_22"/>
    <x v="1"/>
    <n v="27"/>
    <n v="3148.34"/>
    <n v="85005.18"/>
    <n v="56"/>
    <n v="3"/>
    <x v="2"/>
    <n v="176307.04"/>
    <x v="1"/>
  </r>
  <r>
    <x v="607"/>
    <s v="P0003"/>
    <x v="148"/>
    <x v="1"/>
    <s v="Supplier_2"/>
    <x v="2"/>
    <n v="23"/>
    <n v="7840.77"/>
    <n v="180337.71"/>
    <n v="35"/>
    <n v="8"/>
    <x v="0"/>
    <n v="274426.95"/>
    <x v="23"/>
  </r>
  <r>
    <x v="484"/>
    <s v="P0149"/>
    <x v="26"/>
    <x v="7"/>
    <s v="Supplier_27"/>
    <x v="0"/>
    <n v="9"/>
    <n v="20514.25"/>
    <n v="184628.25"/>
    <n v="111"/>
    <n v="9"/>
    <x v="0"/>
    <n v="2277081.75"/>
    <x v="23"/>
  </r>
  <r>
    <x v="619"/>
    <s v="P0045"/>
    <x v="175"/>
    <x v="5"/>
    <s v="Supplier_24"/>
    <x v="3"/>
    <n v="64"/>
    <n v="2829.17"/>
    <n v="181066.88"/>
    <n v="117"/>
    <n v="13"/>
    <x v="0"/>
    <n v="331012.89"/>
    <x v="14"/>
  </r>
  <r>
    <x v="332"/>
    <s v="P0277"/>
    <x v="154"/>
    <x v="8"/>
    <s v="Supplier_21"/>
    <x v="1"/>
    <n v="2"/>
    <n v="4808.8"/>
    <n v="9617.6"/>
    <n v="425"/>
    <n v="11"/>
    <x v="0"/>
    <n v="2043740"/>
    <x v="7"/>
  </r>
  <r>
    <x v="512"/>
    <s v="P0004"/>
    <x v="225"/>
    <x v="1"/>
    <s v="Supplier_27"/>
    <x v="3"/>
    <n v="24"/>
    <n v="12429.05"/>
    <n v="298297.2"/>
    <n v="40"/>
    <n v="12"/>
    <x v="2"/>
    <n v="497162"/>
    <x v="9"/>
  </r>
  <r>
    <x v="625"/>
    <s v="P0183"/>
    <x v="233"/>
    <x v="4"/>
    <s v="Supplier_11"/>
    <x v="1"/>
    <n v="10"/>
    <n v="972.29"/>
    <n v="9722.9"/>
    <n v="103"/>
    <n v="2"/>
    <x v="0"/>
    <n v="100145.87"/>
    <x v="16"/>
  </r>
  <r>
    <x v="68"/>
    <s v="P0268"/>
    <x v="131"/>
    <x v="2"/>
    <s v="Supplier_12"/>
    <x v="1"/>
    <n v="5"/>
    <n v="2559.6999999999998"/>
    <n v="12798.5"/>
    <n v="277"/>
    <n v="11"/>
    <x v="1"/>
    <n v="709036.89999999991"/>
    <x v="22"/>
  </r>
  <r>
    <x v="655"/>
    <s v="P0033"/>
    <x v="234"/>
    <x v="5"/>
    <s v="Supplier_18"/>
    <x v="1"/>
    <n v="47"/>
    <n v="572.97"/>
    <n v="26929.59"/>
    <n v="106"/>
    <n v="6"/>
    <x v="0"/>
    <n v="60734.82"/>
    <x v="5"/>
  </r>
  <r>
    <x v="711"/>
    <s v="P0162"/>
    <x v="135"/>
    <x v="3"/>
    <s v="Supplier_26"/>
    <x v="3"/>
    <n v="22"/>
    <n v="462.01"/>
    <n v="10164.219999999999"/>
    <n v="219"/>
    <n v="12"/>
    <x v="0"/>
    <n v="101180.19"/>
    <x v="9"/>
  </r>
  <r>
    <x v="133"/>
    <s v="P0255"/>
    <x v="159"/>
    <x v="2"/>
    <s v="Supplier_7"/>
    <x v="0"/>
    <n v="6"/>
    <n v="1799.85"/>
    <n v="10799.1"/>
    <n v="574"/>
    <n v="3"/>
    <x v="1"/>
    <n v="1033113.8999999999"/>
    <x v="10"/>
  </r>
  <r>
    <x v="699"/>
    <s v="P0250"/>
    <x v="2"/>
    <x v="2"/>
    <s v="Supplier_29"/>
    <x v="3"/>
    <n v="1"/>
    <n v="1941.28"/>
    <n v="1941.28"/>
    <n v="522"/>
    <n v="10"/>
    <x v="1"/>
    <n v="1013348.16"/>
    <x v="7"/>
  </r>
  <r>
    <x v="345"/>
    <s v="P0219"/>
    <x v="273"/>
    <x v="6"/>
    <s v="Supplier_13"/>
    <x v="4"/>
    <n v="5"/>
    <n v="3476.2"/>
    <n v="17381"/>
    <n v="473"/>
    <n v="5"/>
    <x v="0"/>
    <n v="1644242.5999999999"/>
    <x v="23"/>
  </r>
  <r>
    <x v="163"/>
    <s v="P0210"/>
    <x v="219"/>
    <x v="4"/>
    <s v="Supplier_3"/>
    <x v="1"/>
    <n v="14"/>
    <n v="3426"/>
    <n v="47964"/>
    <n v="141"/>
    <n v="9"/>
    <x v="0"/>
    <n v="483066"/>
    <x v="16"/>
  </r>
  <r>
    <x v="90"/>
    <s v="P0116"/>
    <x v="156"/>
    <x v="9"/>
    <s v="Supplier_23"/>
    <x v="1"/>
    <n v="12"/>
    <n v="973.12"/>
    <n v="11677.44"/>
    <n v="129"/>
    <n v="9"/>
    <x v="0"/>
    <n v="125532.48"/>
    <x v="19"/>
  </r>
  <r>
    <x v="687"/>
    <s v="P0154"/>
    <x v="240"/>
    <x v="3"/>
    <s v="Supplier_24"/>
    <x v="2"/>
    <n v="11"/>
    <n v="2626.4"/>
    <n v="28890.400000000001"/>
    <n v="249"/>
    <n v="13"/>
    <x v="0"/>
    <n v="653973.6"/>
    <x v="5"/>
  </r>
  <r>
    <x v="132"/>
    <s v="P0175"/>
    <x v="53"/>
    <x v="3"/>
    <s v="Supplier_9"/>
    <x v="4"/>
    <n v="15"/>
    <n v="993.2"/>
    <n v="14898"/>
    <n v="200"/>
    <n v="11"/>
    <x v="0"/>
    <n v="198640"/>
    <x v="18"/>
  </r>
  <r>
    <x v="408"/>
    <s v="P0215"/>
    <x v="24"/>
    <x v="6"/>
    <s v="Supplier_1"/>
    <x v="1"/>
    <n v="10"/>
    <n v="3926.69"/>
    <n v="39266.9"/>
    <n v="464"/>
    <n v="11"/>
    <x v="1"/>
    <n v="1821984.16"/>
    <x v="17"/>
  </r>
  <r>
    <x v="560"/>
    <s v="P0225"/>
    <x v="34"/>
    <x v="6"/>
    <s v="Supplier_25"/>
    <x v="1"/>
    <n v="15"/>
    <n v="1549.06"/>
    <n v="23235.9"/>
    <n v="405"/>
    <n v="4"/>
    <x v="1"/>
    <n v="627369.29999999993"/>
    <x v="15"/>
  </r>
  <r>
    <x v="222"/>
    <s v="P0261"/>
    <x v="286"/>
    <x v="2"/>
    <s v="Supplier_24"/>
    <x v="2"/>
    <n v="6"/>
    <n v="2898.38"/>
    <n v="17390.28"/>
    <n v="524"/>
    <n v="2"/>
    <x v="0"/>
    <n v="1518751.12"/>
    <x v="21"/>
  </r>
  <r>
    <x v="208"/>
    <s v="P0026"/>
    <x v="100"/>
    <x v="1"/>
    <s v="Supplier_19"/>
    <x v="4"/>
    <n v="20"/>
    <n v="6122.97"/>
    <n v="122459.4"/>
    <n v="64"/>
    <n v="12"/>
    <x v="0"/>
    <n v="391870.08"/>
    <x v="4"/>
  </r>
  <r>
    <x v="65"/>
    <s v="P0021"/>
    <x v="235"/>
    <x v="1"/>
    <s v="Supplier_4"/>
    <x v="1"/>
    <n v="41"/>
    <n v="5385.78"/>
    <n v="220816.98"/>
    <n v="41"/>
    <n v="4"/>
    <x v="2"/>
    <n v="220816.97999999998"/>
    <x v="19"/>
  </r>
  <r>
    <x v="372"/>
    <s v="P0091"/>
    <x v="285"/>
    <x v="9"/>
    <s v="Supplier_1"/>
    <x v="3"/>
    <n v="19"/>
    <n v="2498.9899999999998"/>
    <n v="47480.81"/>
    <n v="154"/>
    <n v="13"/>
    <x v="0"/>
    <n v="384844.45999999996"/>
    <x v="16"/>
  </r>
  <r>
    <x v="542"/>
    <s v="P0109"/>
    <x v="270"/>
    <x v="9"/>
    <s v="Supplier_20"/>
    <x v="2"/>
    <n v="8"/>
    <n v="256.85000000000002"/>
    <n v="2054.8000000000002"/>
    <n v="235"/>
    <n v="2"/>
    <x v="0"/>
    <n v="60359.750000000007"/>
    <x v="14"/>
  </r>
  <r>
    <x v="614"/>
    <s v="P0089"/>
    <x v="280"/>
    <x v="0"/>
    <s v="Supplier_12"/>
    <x v="3"/>
    <n v="11"/>
    <n v="26.6"/>
    <n v="292.60000000000002"/>
    <n v="178"/>
    <n v="11"/>
    <x v="0"/>
    <n v="4734.8"/>
    <x v="15"/>
  </r>
  <r>
    <x v="4"/>
    <s v="P0237"/>
    <x v="264"/>
    <x v="6"/>
    <s v="Supplier_2"/>
    <x v="0"/>
    <n v="6"/>
    <n v="1511.87"/>
    <n v="9071.2199999999993"/>
    <n v="477"/>
    <n v="2"/>
    <x v="0"/>
    <n v="721161.99"/>
    <x v="3"/>
  </r>
  <r>
    <x v="174"/>
    <s v="P0109"/>
    <x v="270"/>
    <x v="9"/>
    <s v="Supplier_2"/>
    <x v="3"/>
    <n v="10"/>
    <n v="3878.06"/>
    <n v="38780.6"/>
    <n v="195"/>
    <n v="8"/>
    <x v="0"/>
    <n v="756221.7"/>
    <x v="20"/>
  </r>
  <r>
    <x v="320"/>
    <s v="P0151"/>
    <x v="205"/>
    <x v="3"/>
    <s v="Supplier_10"/>
    <x v="3"/>
    <n v="23"/>
    <n v="736.27"/>
    <n v="16934.21"/>
    <n v="126"/>
    <n v="6"/>
    <x v="0"/>
    <n v="92770.02"/>
    <x v="13"/>
  </r>
  <r>
    <x v="24"/>
    <s v="P0197"/>
    <x v="178"/>
    <x v="4"/>
    <s v="Supplier_4"/>
    <x v="0"/>
    <n v="10"/>
    <n v="4131.6099999999997"/>
    <n v="41316.1"/>
    <n v="150"/>
    <n v="9"/>
    <x v="0"/>
    <n v="619741.5"/>
    <x v="15"/>
  </r>
  <r>
    <x v="9"/>
    <s v="P0117"/>
    <x v="46"/>
    <x v="9"/>
    <s v="Supplier_12"/>
    <x v="1"/>
    <n v="13"/>
    <n v="3492.77"/>
    <n v="45406.01"/>
    <n v="135"/>
    <n v="3"/>
    <x v="0"/>
    <n v="471523.95"/>
    <x v="0"/>
  </r>
  <r>
    <x v="683"/>
    <s v="P0244"/>
    <x v="204"/>
    <x v="2"/>
    <s v="Supplier_22"/>
    <x v="1"/>
    <n v="1"/>
    <n v="1846.47"/>
    <n v="1846.47"/>
    <n v="352"/>
    <n v="14"/>
    <x v="0"/>
    <n v="649957.44000000006"/>
    <x v="19"/>
  </r>
  <r>
    <x v="526"/>
    <s v="P0053"/>
    <x v="30"/>
    <x v="5"/>
    <s v="Supplier_7"/>
    <x v="1"/>
    <n v="44"/>
    <n v="2570.0500000000002"/>
    <n v="113082.2"/>
    <n v="112"/>
    <n v="7"/>
    <x v="2"/>
    <n v="287845.60000000003"/>
    <x v="20"/>
  </r>
  <r>
    <x v="697"/>
    <s v="P0135"/>
    <x v="151"/>
    <x v="7"/>
    <s v="Supplier_27"/>
    <x v="1"/>
    <n v="19"/>
    <n v="24261.97"/>
    <n v="460977.43"/>
    <n v="152"/>
    <n v="11"/>
    <x v="0"/>
    <n v="3687819.4400000004"/>
    <x v="4"/>
  </r>
  <r>
    <x v="513"/>
    <s v="P0095"/>
    <x v="208"/>
    <x v="9"/>
    <s v="Supplier_24"/>
    <x v="2"/>
    <n v="18"/>
    <n v="1800.47"/>
    <n v="32408.46"/>
    <n v="127"/>
    <n v="13"/>
    <x v="0"/>
    <n v="228659.69"/>
    <x v="5"/>
  </r>
  <r>
    <x v="417"/>
    <s v="P0188"/>
    <x v="52"/>
    <x v="4"/>
    <s v="Supplier_8"/>
    <x v="0"/>
    <n v="13"/>
    <n v="684.03"/>
    <n v="8892.39"/>
    <n v="212"/>
    <n v="2"/>
    <x v="0"/>
    <n v="145014.35999999999"/>
    <x v="19"/>
  </r>
  <r>
    <x v="74"/>
    <s v="P0183"/>
    <x v="233"/>
    <x v="4"/>
    <s v="Supplier_4"/>
    <x v="1"/>
    <n v="24"/>
    <n v="1604.8"/>
    <n v="38515.199999999997"/>
    <n v="100"/>
    <n v="3"/>
    <x v="0"/>
    <n v="160480"/>
    <x v="6"/>
  </r>
  <r>
    <x v="33"/>
    <s v="P0183"/>
    <x v="233"/>
    <x v="4"/>
    <s v="Supplier_1"/>
    <x v="3"/>
    <n v="17"/>
    <n v="977.64"/>
    <n v="16619.88"/>
    <n v="145"/>
    <n v="10"/>
    <x v="0"/>
    <n v="141757.79999999999"/>
    <x v="3"/>
  </r>
  <r>
    <x v="447"/>
    <s v="P0245"/>
    <x v="150"/>
    <x v="2"/>
    <s v="Supplier_15"/>
    <x v="4"/>
    <n v="5"/>
    <n v="3874.23"/>
    <n v="19371.150000000001"/>
    <n v="453"/>
    <n v="13"/>
    <x v="0"/>
    <n v="1755026.19"/>
    <x v="8"/>
  </r>
  <r>
    <x v="483"/>
    <s v="P0065"/>
    <x v="190"/>
    <x v="0"/>
    <s v="Supplier_19"/>
    <x v="1"/>
    <n v="8"/>
    <n v="294.02"/>
    <n v="2352.16"/>
    <n v="152"/>
    <n v="11"/>
    <x v="0"/>
    <n v="44691.039999999994"/>
    <x v="22"/>
  </r>
  <r>
    <x v="175"/>
    <s v="P0225"/>
    <x v="34"/>
    <x v="6"/>
    <s v="Supplier_15"/>
    <x v="2"/>
    <n v="9"/>
    <n v="4501.68"/>
    <n v="40515.120000000003"/>
    <n v="565"/>
    <n v="10"/>
    <x v="1"/>
    <n v="2543449.2000000002"/>
    <x v="17"/>
  </r>
  <r>
    <x v="389"/>
    <s v="P0250"/>
    <x v="2"/>
    <x v="2"/>
    <s v="Supplier_11"/>
    <x v="0"/>
    <n v="7"/>
    <n v="2204.64"/>
    <n v="15432.48"/>
    <n v="287"/>
    <n v="7"/>
    <x v="0"/>
    <n v="632731.67999999993"/>
    <x v="6"/>
  </r>
  <r>
    <x v="586"/>
    <s v="P0092"/>
    <x v="246"/>
    <x v="9"/>
    <s v="Supplier_22"/>
    <x v="1"/>
    <n v="15"/>
    <n v="1000.72"/>
    <n v="15010.8"/>
    <n v="154"/>
    <n v="10"/>
    <x v="0"/>
    <n v="154110.88"/>
    <x v="4"/>
  </r>
  <r>
    <x v="451"/>
    <s v="P0152"/>
    <x v="247"/>
    <x v="3"/>
    <s v="Supplier_29"/>
    <x v="2"/>
    <n v="21"/>
    <n v="2046.88"/>
    <n v="42984.480000000003"/>
    <n v="109"/>
    <n v="3"/>
    <x v="0"/>
    <n v="223109.92"/>
    <x v="16"/>
  </r>
  <r>
    <x v="269"/>
    <s v="P0004"/>
    <x v="225"/>
    <x v="1"/>
    <s v="Supplier_23"/>
    <x v="3"/>
    <n v="42"/>
    <n v="9992.27"/>
    <n v="419675.34"/>
    <n v="72"/>
    <n v="5"/>
    <x v="0"/>
    <n v="719443.44000000006"/>
    <x v="23"/>
  </r>
  <r>
    <x v="487"/>
    <s v="P0014"/>
    <x v="228"/>
    <x v="1"/>
    <s v="Supplier_8"/>
    <x v="4"/>
    <n v="43"/>
    <n v="12848.89"/>
    <n v="552502.27"/>
    <n v="101"/>
    <n v="6"/>
    <x v="0"/>
    <n v="1297737.8899999999"/>
    <x v="1"/>
  </r>
  <r>
    <x v="454"/>
    <s v="P0089"/>
    <x v="280"/>
    <x v="0"/>
    <s v="Supplier_16"/>
    <x v="2"/>
    <n v="9"/>
    <n v="157.97"/>
    <n v="1421.73"/>
    <n v="129"/>
    <n v="8"/>
    <x v="0"/>
    <n v="20378.13"/>
    <x v="6"/>
  </r>
  <r>
    <x v="463"/>
    <s v="P0223"/>
    <x v="28"/>
    <x v="6"/>
    <s v="Supplier_10"/>
    <x v="0"/>
    <n v="9"/>
    <n v="1482.9"/>
    <n v="13346.1"/>
    <n v="387"/>
    <n v="11"/>
    <x v="0"/>
    <n v="573882.30000000005"/>
    <x v="18"/>
  </r>
  <r>
    <x v="178"/>
    <s v="P0282"/>
    <x v="210"/>
    <x v="8"/>
    <s v="Supplier_12"/>
    <x v="2"/>
    <n v="1"/>
    <n v="2232.6799999999998"/>
    <n v="2232.6799999999998"/>
    <n v="364"/>
    <n v="12"/>
    <x v="1"/>
    <n v="812695.5199999999"/>
    <x v="5"/>
  </r>
  <r>
    <x v="224"/>
    <s v="P0054"/>
    <x v="60"/>
    <x v="5"/>
    <s v="Supplier_8"/>
    <x v="4"/>
    <n v="40"/>
    <n v="4366.29"/>
    <n v="174651.6"/>
    <n v="37"/>
    <n v="5"/>
    <x v="2"/>
    <n v="161552.73000000001"/>
    <x v="5"/>
  </r>
  <r>
    <x v="254"/>
    <s v="P0298"/>
    <x v="155"/>
    <x v="8"/>
    <s v="Supplier_14"/>
    <x v="1"/>
    <n v="9"/>
    <n v="1811.01"/>
    <n v="16299.09"/>
    <n v="494"/>
    <n v="10"/>
    <x v="1"/>
    <n v="894638.94"/>
    <x v="7"/>
  </r>
  <r>
    <x v="104"/>
    <s v="P0042"/>
    <x v="176"/>
    <x v="5"/>
    <s v="Supplier_14"/>
    <x v="0"/>
    <n v="25"/>
    <n v="788.6"/>
    <n v="19715"/>
    <n v="47"/>
    <n v="7"/>
    <x v="0"/>
    <n v="37064.200000000004"/>
    <x v="21"/>
  </r>
  <r>
    <x v="682"/>
    <s v="P0290"/>
    <x v="277"/>
    <x v="8"/>
    <s v="Supplier_30"/>
    <x v="2"/>
    <n v="10"/>
    <n v="4621.78"/>
    <n v="46217.8"/>
    <n v="503"/>
    <n v="13"/>
    <x v="0"/>
    <n v="2324755.34"/>
    <x v="3"/>
  </r>
  <r>
    <x v="485"/>
    <s v="P0276"/>
    <x v="76"/>
    <x v="8"/>
    <s v="Supplier_22"/>
    <x v="0"/>
    <n v="4"/>
    <n v="1179.5999999999999"/>
    <n v="4718.3999999999996"/>
    <n v="426"/>
    <n v="7"/>
    <x v="1"/>
    <n v="502509.6"/>
    <x v="3"/>
  </r>
  <r>
    <x v="176"/>
    <s v="P0069"/>
    <x v="59"/>
    <x v="0"/>
    <s v="Supplier_16"/>
    <x v="3"/>
    <n v="11"/>
    <n v="21.71"/>
    <n v="238.81"/>
    <n v="215"/>
    <n v="7"/>
    <x v="0"/>
    <n v="4667.6500000000005"/>
    <x v="19"/>
  </r>
  <r>
    <x v="360"/>
    <s v="P0154"/>
    <x v="240"/>
    <x v="3"/>
    <s v="Supplier_27"/>
    <x v="3"/>
    <n v="25"/>
    <n v="1793.4"/>
    <n v="44835"/>
    <n v="179"/>
    <n v="14"/>
    <x v="0"/>
    <n v="321018.60000000003"/>
    <x v="23"/>
  </r>
  <r>
    <x v="588"/>
    <s v="P0057"/>
    <x v="160"/>
    <x v="5"/>
    <s v="Supplier_4"/>
    <x v="1"/>
    <n v="24"/>
    <n v="4594.9799999999996"/>
    <n v="110279.52"/>
    <n v="36"/>
    <n v="12"/>
    <x v="2"/>
    <n v="165419.27999999997"/>
    <x v="3"/>
  </r>
  <r>
    <x v="100"/>
    <s v="P0166"/>
    <x v="91"/>
    <x v="3"/>
    <s v="Supplier_5"/>
    <x v="4"/>
    <n v="18"/>
    <n v="1630"/>
    <n v="29340"/>
    <n v="232"/>
    <n v="3"/>
    <x v="0"/>
    <n v="378160"/>
    <x v="0"/>
  </r>
  <r>
    <x v="302"/>
    <s v="P0020"/>
    <x v="72"/>
    <x v="1"/>
    <s v="Supplier_17"/>
    <x v="0"/>
    <n v="48"/>
    <n v="7089.02"/>
    <n v="340272.96"/>
    <n v="77"/>
    <n v="14"/>
    <x v="2"/>
    <n v="545854.54"/>
    <x v="4"/>
  </r>
  <r>
    <x v="106"/>
    <s v="P0088"/>
    <x v="67"/>
    <x v="0"/>
    <s v="Supplier_25"/>
    <x v="2"/>
    <n v="18"/>
    <n v="462.49"/>
    <n v="8324.82"/>
    <n v="131"/>
    <n v="5"/>
    <x v="0"/>
    <n v="60586.19"/>
    <x v="9"/>
  </r>
  <r>
    <x v="519"/>
    <s v="P0229"/>
    <x v="294"/>
    <x v="6"/>
    <s v="Supplier_27"/>
    <x v="1"/>
    <n v="3"/>
    <n v="980.94"/>
    <n v="2942.82"/>
    <n v="372"/>
    <n v="8"/>
    <x v="1"/>
    <n v="364909.68"/>
    <x v="13"/>
  </r>
  <r>
    <x v="237"/>
    <s v="P0143"/>
    <x v="295"/>
    <x v="7"/>
    <s v="Supplier_14"/>
    <x v="0"/>
    <n v="17"/>
    <n v="8833.94"/>
    <n v="150176.98000000001"/>
    <n v="151"/>
    <n v="13"/>
    <x v="0"/>
    <n v="1333924.9400000002"/>
    <x v="4"/>
  </r>
  <r>
    <x v="591"/>
    <s v="P0277"/>
    <x v="154"/>
    <x v="8"/>
    <s v="Supplier_12"/>
    <x v="0"/>
    <n v="4"/>
    <n v="4840.37"/>
    <n v="19361.48"/>
    <n v="487"/>
    <n v="6"/>
    <x v="1"/>
    <n v="2357260.19"/>
    <x v="14"/>
  </r>
  <r>
    <x v="550"/>
    <s v="P0297"/>
    <x v="64"/>
    <x v="8"/>
    <s v="Supplier_18"/>
    <x v="1"/>
    <n v="5"/>
    <n v="962.47"/>
    <n v="4812.3500000000004"/>
    <n v="424"/>
    <n v="9"/>
    <x v="1"/>
    <n v="408087.28"/>
    <x v="6"/>
  </r>
  <r>
    <x v="529"/>
    <s v="P0059"/>
    <x v="184"/>
    <x v="5"/>
    <s v="Supplier_2"/>
    <x v="0"/>
    <n v="41"/>
    <n v="616.73"/>
    <n v="25285.93"/>
    <n v="53"/>
    <n v="6"/>
    <x v="2"/>
    <n v="32686.690000000002"/>
    <x v="9"/>
  </r>
  <r>
    <x v="722"/>
    <s v="P0033"/>
    <x v="234"/>
    <x v="5"/>
    <s v="Supplier_20"/>
    <x v="0"/>
    <n v="42"/>
    <n v="2827.33"/>
    <n v="118747.86"/>
    <n v="97"/>
    <n v="5"/>
    <x v="0"/>
    <n v="274251.01"/>
    <x v="22"/>
  </r>
  <r>
    <x v="405"/>
    <s v="P0018"/>
    <x v="275"/>
    <x v="1"/>
    <s v="Supplier_29"/>
    <x v="4"/>
    <n v="33"/>
    <n v="10632.46"/>
    <n v="350871.18"/>
    <n v="107"/>
    <n v="11"/>
    <x v="2"/>
    <n v="1137673.22"/>
    <x v="10"/>
  </r>
  <r>
    <x v="443"/>
    <s v="P0220"/>
    <x v="183"/>
    <x v="6"/>
    <s v="Supplier_21"/>
    <x v="2"/>
    <n v="5"/>
    <n v="4373.71"/>
    <n v="21868.55"/>
    <n v="466"/>
    <n v="12"/>
    <x v="0"/>
    <n v="2038148.86"/>
    <x v="18"/>
  </r>
  <r>
    <x v="211"/>
    <s v="P0179"/>
    <x v="110"/>
    <x v="3"/>
    <s v="Supplier_5"/>
    <x v="2"/>
    <n v="12"/>
    <n v="3548.63"/>
    <n v="42583.56"/>
    <n v="122"/>
    <n v="3"/>
    <x v="0"/>
    <n v="432932.86"/>
    <x v="10"/>
  </r>
  <r>
    <x v="495"/>
    <s v="P0021"/>
    <x v="235"/>
    <x v="1"/>
    <s v="Supplier_28"/>
    <x v="3"/>
    <n v="43"/>
    <n v="3463.98"/>
    <n v="148951.14000000001"/>
    <n v="36"/>
    <n v="14"/>
    <x v="0"/>
    <n v="124703.28"/>
    <x v="11"/>
  </r>
  <r>
    <x v="536"/>
    <s v="P0023"/>
    <x v="20"/>
    <x v="1"/>
    <s v="Supplier_15"/>
    <x v="3"/>
    <n v="23"/>
    <n v="15143.14"/>
    <n v="348292.22"/>
    <n v="110"/>
    <n v="9"/>
    <x v="2"/>
    <n v="1665745.4"/>
    <x v="8"/>
  </r>
  <r>
    <x v="538"/>
    <s v="P0219"/>
    <x v="273"/>
    <x v="6"/>
    <s v="Supplier_8"/>
    <x v="0"/>
    <n v="2"/>
    <n v="2872.4"/>
    <n v="5744.8"/>
    <n v="579"/>
    <n v="9"/>
    <x v="0"/>
    <n v="1663119.6"/>
    <x v="16"/>
  </r>
  <r>
    <x v="508"/>
    <s v="P0123"/>
    <x v="249"/>
    <x v="7"/>
    <s v="Supplier_10"/>
    <x v="3"/>
    <n v="12"/>
    <n v="2175.2800000000002"/>
    <n v="26103.360000000001"/>
    <n v="166"/>
    <n v="6"/>
    <x v="0"/>
    <n v="361096.48000000004"/>
    <x v="20"/>
  </r>
  <r>
    <x v="320"/>
    <s v="P0032"/>
    <x v="227"/>
    <x v="5"/>
    <s v="Supplier_3"/>
    <x v="4"/>
    <n v="49"/>
    <n v="749.22"/>
    <n v="36711.78"/>
    <n v="60"/>
    <n v="2"/>
    <x v="2"/>
    <n v="44953.200000000004"/>
    <x v="13"/>
  </r>
  <r>
    <x v="268"/>
    <s v="P0132"/>
    <x v="70"/>
    <x v="7"/>
    <s v="Supplier_12"/>
    <x v="0"/>
    <n v="21"/>
    <n v="29500.37"/>
    <n v="619507.77"/>
    <n v="233"/>
    <n v="11"/>
    <x v="0"/>
    <n v="6873586.21"/>
    <x v="5"/>
  </r>
  <r>
    <x v="388"/>
    <s v="P0160"/>
    <x v="179"/>
    <x v="3"/>
    <s v="Supplier_11"/>
    <x v="2"/>
    <n v="17"/>
    <n v="4906.6899999999996"/>
    <n v="83413.73"/>
    <n v="175"/>
    <n v="11"/>
    <x v="0"/>
    <n v="858670.74999999988"/>
    <x v="19"/>
  </r>
  <r>
    <x v="333"/>
    <s v="P0207"/>
    <x v="258"/>
    <x v="4"/>
    <s v="Supplier_10"/>
    <x v="0"/>
    <n v="23"/>
    <n v="4274.25"/>
    <n v="98307.75"/>
    <n v="127"/>
    <n v="10"/>
    <x v="0"/>
    <n v="542829.75"/>
    <x v="22"/>
  </r>
  <r>
    <x v="62"/>
    <s v="P0180"/>
    <x v="3"/>
    <x v="3"/>
    <s v="Supplier_20"/>
    <x v="1"/>
    <n v="13"/>
    <n v="4942.1899999999996"/>
    <n v="64248.47"/>
    <n v="100"/>
    <n v="12"/>
    <x v="0"/>
    <n v="494218.99999999994"/>
    <x v="17"/>
  </r>
  <r>
    <x v="330"/>
    <s v="P0121"/>
    <x v="259"/>
    <x v="7"/>
    <s v="Supplier_28"/>
    <x v="4"/>
    <n v="14"/>
    <n v="6253.91"/>
    <n v="87554.74"/>
    <n v="228"/>
    <n v="9"/>
    <x v="0"/>
    <n v="1425891.48"/>
    <x v="21"/>
  </r>
  <r>
    <x v="610"/>
    <s v="P0033"/>
    <x v="234"/>
    <x v="5"/>
    <s v="Supplier_28"/>
    <x v="4"/>
    <n v="53"/>
    <n v="3833.32"/>
    <n v="203165.96"/>
    <n v="74"/>
    <n v="5"/>
    <x v="0"/>
    <n v="283665.68"/>
    <x v="0"/>
  </r>
  <r>
    <x v="164"/>
    <s v="P0047"/>
    <x v="5"/>
    <x v="5"/>
    <s v="Supplier_14"/>
    <x v="1"/>
    <n v="30"/>
    <n v="698.98"/>
    <n v="20969.400000000001"/>
    <n v="75"/>
    <n v="2"/>
    <x v="2"/>
    <n v="52423.5"/>
    <x v="15"/>
  </r>
  <r>
    <x v="517"/>
    <s v="P0072"/>
    <x v="250"/>
    <x v="0"/>
    <s v="Supplier_17"/>
    <x v="1"/>
    <n v="9"/>
    <n v="89.42"/>
    <n v="804.78"/>
    <n v="125"/>
    <n v="13"/>
    <x v="0"/>
    <n v="11177.5"/>
    <x v="3"/>
  </r>
  <r>
    <x v="50"/>
    <s v="P0017"/>
    <x v="99"/>
    <x v="1"/>
    <s v="Supplier_22"/>
    <x v="2"/>
    <n v="35"/>
    <n v="15082.77"/>
    <n v="527896.94999999995"/>
    <n v="108"/>
    <n v="9"/>
    <x v="2"/>
    <n v="1628939.1600000001"/>
    <x v="17"/>
  </r>
  <r>
    <x v="285"/>
    <s v="P0215"/>
    <x v="24"/>
    <x v="6"/>
    <s v="Supplier_20"/>
    <x v="2"/>
    <n v="3"/>
    <n v="2151.9899999999998"/>
    <n v="6455.97"/>
    <n v="353"/>
    <n v="11"/>
    <x v="0"/>
    <n v="759652.47"/>
    <x v="22"/>
  </r>
  <r>
    <x v="370"/>
    <s v="P0067"/>
    <x v="158"/>
    <x v="0"/>
    <s v="Supplier_12"/>
    <x v="0"/>
    <n v="16"/>
    <n v="319.56"/>
    <n v="5112.96"/>
    <n v="191"/>
    <n v="5"/>
    <x v="0"/>
    <n v="61035.96"/>
    <x v="18"/>
  </r>
  <r>
    <x v="463"/>
    <s v="P0135"/>
    <x v="151"/>
    <x v="7"/>
    <s v="Supplier_30"/>
    <x v="0"/>
    <n v="15"/>
    <n v="19949.349999999999"/>
    <n v="299240.25"/>
    <n v="129"/>
    <n v="9"/>
    <x v="0"/>
    <n v="2573466.15"/>
    <x v="18"/>
  </r>
  <r>
    <x v="79"/>
    <s v="P0298"/>
    <x v="155"/>
    <x v="8"/>
    <s v="Supplier_26"/>
    <x v="2"/>
    <n v="10"/>
    <n v="1429.26"/>
    <n v="14292.6"/>
    <n v="392"/>
    <n v="4"/>
    <x v="1"/>
    <n v="560269.92000000004"/>
    <x v="14"/>
  </r>
  <r>
    <x v="87"/>
    <s v="P0288"/>
    <x v="138"/>
    <x v="8"/>
    <s v="Supplier_6"/>
    <x v="4"/>
    <n v="5"/>
    <n v="3232.52"/>
    <n v="16162.6"/>
    <n v="529"/>
    <n v="11"/>
    <x v="1"/>
    <n v="1710003.08"/>
    <x v="3"/>
  </r>
  <r>
    <x v="211"/>
    <s v="P0246"/>
    <x v="284"/>
    <x v="2"/>
    <s v="Supplier_27"/>
    <x v="4"/>
    <n v="8"/>
    <n v="2146.0500000000002"/>
    <n v="17168.400000000001"/>
    <n v="257"/>
    <n v="4"/>
    <x v="1"/>
    <n v="551534.85000000009"/>
    <x v="10"/>
  </r>
  <r>
    <x v="184"/>
    <s v="P0010"/>
    <x v="281"/>
    <x v="1"/>
    <s v="Supplier_20"/>
    <x v="0"/>
    <n v="62"/>
    <n v="13601.73"/>
    <n v="843307.26"/>
    <n v="120"/>
    <n v="11"/>
    <x v="2"/>
    <n v="1632207.5999999999"/>
    <x v="10"/>
  </r>
  <r>
    <x v="345"/>
    <s v="P0239"/>
    <x v="217"/>
    <x v="6"/>
    <s v="Supplier_21"/>
    <x v="4"/>
    <n v="2"/>
    <n v="336.18"/>
    <n v="672.36"/>
    <n v="375"/>
    <n v="8"/>
    <x v="1"/>
    <n v="126067.5"/>
    <x v="23"/>
  </r>
  <r>
    <x v="439"/>
    <s v="P0124"/>
    <x v="42"/>
    <x v="7"/>
    <s v="Supplier_18"/>
    <x v="3"/>
    <n v="8"/>
    <n v="12808.11"/>
    <n v="102464.88"/>
    <n v="169"/>
    <n v="7"/>
    <x v="0"/>
    <n v="2164570.5900000003"/>
    <x v="23"/>
  </r>
  <r>
    <x v="121"/>
    <s v="P0163"/>
    <x v="75"/>
    <x v="3"/>
    <s v="Supplier_30"/>
    <x v="4"/>
    <n v="20"/>
    <n v="893.56"/>
    <n v="17871.2"/>
    <n v="166"/>
    <n v="14"/>
    <x v="0"/>
    <n v="148330.96"/>
    <x v="1"/>
  </r>
  <r>
    <x v="217"/>
    <s v="P0228"/>
    <x v="45"/>
    <x v="6"/>
    <s v="Supplier_1"/>
    <x v="1"/>
    <n v="1"/>
    <n v="2231.19"/>
    <n v="2231.19"/>
    <n v="294"/>
    <n v="3"/>
    <x v="0"/>
    <n v="655969.86"/>
    <x v="1"/>
  </r>
  <r>
    <x v="395"/>
    <s v="P0010"/>
    <x v="281"/>
    <x v="1"/>
    <s v="Supplier_8"/>
    <x v="2"/>
    <n v="51"/>
    <n v="9514.9"/>
    <n v="485259.9"/>
    <n v="44"/>
    <n v="6"/>
    <x v="0"/>
    <n v="418655.6"/>
    <x v="10"/>
  </r>
  <r>
    <x v="607"/>
    <s v="P0187"/>
    <x v="79"/>
    <x v="4"/>
    <s v="Supplier_16"/>
    <x v="4"/>
    <n v="9"/>
    <n v="3574"/>
    <n v="32166"/>
    <n v="230"/>
    <n v="4"/>
    <x v="0"/>
    <n v="822020"/>
    <x v="23"/>
  </r>
  <r>
    <x v="18"/>
    <s v="P0195"/>
    <x v="261"/>
    <x v="4"/>
    <s v="Supplier_6"/>
    <x v="3"/>
    <n v="19"/>
    <n v="2392.9299999999998"/>
    <n v="45465.67"/>
    <n v="85"/>
    <n v="4"/>
    <x v="0"/>
    <n v="203399.05"/>
    <x v="12"/>
  </r>
  <r>
    <x v="633"/>
    <s v="P0216"/>
    <x v="260"/>
    <x v="6"/>
    <s v="Supplier_17"/>
    <x v="1"/>
    <n v="9"/>
    <n v="813.56"/>
    <n v="7322.04"/>
    <n v="313"/>
    <n v="6"/>
    <x v="0"/>
    <n v="254644.27999999997"/>
    <x v="13"/>
  </r>
  <r>
    <x v="456"/>
    <s v="P0180"/>
    <x v="3"/>
    <x v="3"/>
    <s v="Supplier_20"/>
    <x v="1"/>
    <n v="24"/>
    <n v="779.1"/>
    <n v="18698.400000000001"/>
    <n v="215"/>
    <n v="7"/>
    <x v="0"/>
    <n v="167506.5"/>
    <x v="20"/>
  </r>
  <r>
    <x v="689"/>
    <s v="P0298"/>
    <x v="155"/>
    <x v="8"/>
    <s v="Supplier_26"/>
    <x v="3"/>
    <n v="3"/>
    <n v="3214.72"/>
    <n v="9644.16"/>
    <n v="364"/>
    <n v="9"/>
    <x v="1"/>
    <n v="1170158.0799999998"/>
    <x v="17"/>
  </r>
  <r>
    <x v="718"/>
    <s v="P0265"/>
    <x v="130"/>
    <x v="2"/>
    <s v="Supplier_21"/>
    <x v="2"/>
    <n v="10"/>
    <n v="3362.3"/>
    <n v="33623"/>
    <n v="444"/>
    <n v="13"/>
    <x v="0"/>
    <n v="1492861.2000000002"/>
    <x v="21"/>
  </r>
  <r>
    <x v="411"/>
    <s v="P0162"/>
    <x v="135"/>
    <x v="3"/>
    <s v="Supplier_10"/>
    <x v="0"/>
    <n v="11"/>
    <n v="2482.0100000000002"/>
    <n v="27302.11"/>
    <n v="118"/>
    <n v="3"/>
    <x v="0"/>
    <n v="292877.18000000005"/>
    <x v="7"/>
  </r>
  <r>
    <x v="447"/>
    <s v="P0133"/>
    <x v="232"/>
    <x v="7"/>
    <s v="Supplier_14"/>
    <x v="4"/>
    <n v="22"/>
    <n v="10209.82"/>
    <n v="224616.04"/>
    <n v="178"/>
    <n v="3"/>
    <x v="0"/>
    <n v="1817347.96"/>
    <x v="8"/>
  </r>
  <r>
    <x v="681"/>
    <s v="P0047"/>
    <x v="5"/>
    <x v="5"/>
    <s v="Supplier_11"/>
    <x v="3"/>
    <n v="57"/>
    <n v="2348.2600000000002"/>
    <n v="133850.82"/>
    <n v="44"/>
    <n v="13"/>
    <x v="0"/>
    <n v="103323.44"/>
    <x v="8"/>
  </r>
  <r>
    <x v="181"/>
    <s v="P0010"/>
    <x v="281"/>
    <x v="1"/>
    <s v="Supplier_2"/>
    <x v="1"/>
    <n v="34"/>
    <n v="2571.65"/>
    <n v="87436.1"/>
    <n v="51"/>
    <n v="10"/>
    <x v="2"/>
    <n v="131154.15"/>
    <x v="2"/>
  </r>
  <r>
    <x v="12"/>
    <s v="P0130"/>
    <x v="213"/>
    <x v="7"/>
    <s v="Supplier_28"/>
    <x v="2"/>
    <n v="15"/>
    <n v="18109.03"/>
    <n v="271635.45"/>
    <n v="230"/>
    <n v="11"/>
    <x v="0"/>
    <n v="4165076.9"/>
    <x v="1"/>
  </r>
  <r>
    <x v="146"/>
    <s v="P0145"/>
    <x v="266"/>
    <x v="7"/>
    <s v="Supplier_10"/>
    <x v="1"/>
    <n v="24"/>
    <n v="23182.04"/>
    <n v="556368.96"/>
    <n v="104"/>
    <n v="9"/>
    <x v="0"/>
    <n v="2410932.16"/>
    <x v="21"/>
  </r>
  <r>
    <x v="331"/>
    <s v="P0144"/>
    <x v="271"/>
    <x v="7"/>
    <s v="Supplier_30"/>
    <x v="4"/>
    <n v="21"/>
    <n v="22005.66"/>
    <n v="462118.86"/>
    <n v="161"/>
    <n v="5"/>
    <x v="0"/>
    <n v="3542911.26"/>
    <x v="23"/>
  </r>
  <r>
    <x v="203"/>
    <s v="P0199"/>
    <x v="120"/>
    <x v="4"/>
    <s v="Supplier_1"/>
    <x v="4"/>
    <n v="11"/>
    <n v="1891.36"/>
    <n v="20804.96"/>
    <n v="205"/>
    <n v="3"/>
    <x v="0"/>
    <n v="387728.8"/>
    <x v="16"/>
  </r>
  <r>
    <x v="300"/>
    <s v="P0038"/>
    <x v="200"/>
    <x v="5"/>
    <s v="Supplier_12"/>
    <x v="3"/>
    <n v="26"/>
    <n v="2177.08"/>
    <n v="56604.08"/>
    <n v="97"/>
    <n v="13"/>
    <x v="2"/>
    <n v="211176.75999999998"/>
    <x v="22"/>
  </r>
  <r>
    <x v="382"/>
    <s v="P0226"/>
    <x v="39"/>
    <x v="6"/>
    <s v="Supplier_25"/>
    <x v="2"/>
    <n v="9"/>
    <n v="3916.26"/>
    <n v="35246.339999999997"/>
    <n v="405"/>
    <n v="12"/>
    <x v="1"/>
    <n v="1586085.3"/>
    <x v="2"/>
  </r>
  <r>
    <x v="609"/>
    <s v="P0032"/>
    <x v="227"/>
    <x v="5"/>
    <s v="Supplier_29"/>
    <x v="1"/>
    <n v="20"/>
    <n v="1900.18"/>
    <n v="38003.599999999999"/>
    <n v="34"/>
    <n v="10"/>
    <x v="0"/>
    <n v="64606.12"/>
    <x v="13"/>
  </r>
  <r>
    <x v="48"/>
    <s v="P0027"/>
    <x v="187"/>
    <x v="1"/>
    <s v="Supplier_24"/>
    <x v="2"/>
    <n v="30"/>
    <n v="13295.05"/>
    <n v="398851.5"/>
    <n v="105"/>
    <n v="8"/>
    <x v="2"/>
    <n v="1395980.25"/>
    <x v="13"/>
  </r>
  <r>
    <x v="712"/>
    <s v="P0190"/>
    <x v="90"/>
    <x v="4"/>
    <s v="Supplier_11"/>
    <x v="2"/>
    <n v="10"/>
    <n v="4283.72"/>
    <n v="42837.2"/>
    <n v="92"/>
    <n v="8"/>
    <x v="0"/>
    <n v="394102.24000000005"/>
    <x v="4"/>
  </r>
  <r>
    <x v="469"/>
    <s v="P0245"/>
    <x v="150"/>
    <x v="2"/>
    <s v="Supplier_11"/>
    <x v="0"/>
    <n v="4"/>
    <n v="3644.98"/>
    <n v="14579.92"/>
    <n v="362"/>
    <n v="2"/>
    <x v="1"/>
    <n v="1319482.76"/>
    <x v="14"/>
  </r>
  <r>
    <x v="654"/>
    <s v="P0265"/>
    <x v="130"/>
    <x v="2"/>
    <s v="Supplier_16"/>
    <x v="2"/>
    <n v="3"/>
    <n v="3351.97"/>
    <n v="10055.91"/>
    <n v="481"/>
    <n v="12"/>
    <x v="0"/>
    <n v="1612297.5699999998"/>
    <x v="8"/>
  </r>
  <r>
    <x v="474"/>
    <s v="P0258"/>
    <x v="171"/>
    <x v="2"/>
    <s v="Supplier_10"/>
    <x v="1"/>
    <n v="7"/>
    <n v="1974.81"/>
    <n v="13823.67"/>
    <n v="252"/>
    <n v="4"/>
    <x v="1"/>
    <n v="497652.12"/>
    <x v="12"/>
  </r>
  <r>
    <x v="147"/>
    <s v="P0061"/>
    <x v="212"/>
    <x v="0"/>
    <s v="Supplier_26"/>
    <x v="3"/>
    <n v="22"/>
    <n v="345.82"/>
    <n v="7608.04"/>
    <n v="120"/>
    <n v="5"/>
    <x v="0"/>
    <n v="41498.400000000001"/>
    <x v="19"/>
  </r>
  <r>
    <x v="93"/>
    <s v="P0015"/>
    <x v="203"/>
    <x v="1"/>
    <s v="Supplier_8"/>
    <x v="4"/>
    <n v="36"/>
    <n v="10564.49"/>
    <n v="380321.64"/>
    <n v="41"/>
    <n v="7"/>
    <x v="2"/>
    <n v="433144.08999999997"/>
    <x v="8"/>
  </r>
  <r>
    <x v="605"/>
    <s v="P0150"/>
    <x v="202"/>
    <x v="7"/>
    <s v="Supplier_25"/>
    <x v="1"/>
    <n v="17"/>
    <n v="15860.22"/>
    <n v="269623.74"/>
    <n v="164"/>
    <n v="11"/>
    <x v="0"/>
    <n v="2601076.08"/>
    <x v="7"/>
  </r>
  <r>
    <x v="109"/>
    <s v="P0221"/>
    <x v="296"/>
    <x v="6"/>
    <s v="Supplier_2"/>
    <x v="1"/>
    <n v="15"/>
    <n v="2061.0100000000002"/>
    <n v="30915.15"/>
    <n v="533"/>
    <n v="6"/>
    <x v="1"/>
    <n v="1098518.33"/>
    <x v="15"/>
  </r>
  <r>
    <x v="188"/>
    <s v="P0142"/>
    <x v="22"/>
    <x v="7"/>
    <s v="Supplier_5"/>
    <x v="3"/>
    <n v="22"/>
    <n v="16826.57"/>
    <n v="370184.54"/>
    <n v="157"/>
    <n v="3"/>
    <x v="0"/>
    <n v="2641771.4899999998"/>
    <x v="5"/>
  </r>
  <r>
    <x v="233"/>
    <s v="P0223"/>
    <x v="28"/>
    <x v="6"/>
    <s v="Supplier_19"/>
    <x v="2"/>
    <n v="5"/>
    <n v="3208.72"/>
    <n v="16043.6"/>
    <n v="257"/>
    <n v="10"/>
    <x v="0"/>
    <n v="824641.03999999992"/>
    <x v="0"/>
  </r>
  <r>
    <x v="376"/>
    <s v="P0282"/>
    <x v="210"/>
    <x v="8"/>
    <s v="Supplier_15"/>
    <x v="1"/>
    <n v="5"/>
    <n v="4601.3999999999996"/>
    <n v="23007"/>
    <n v="252"/>
    <n v="7"/>
    <x v="1"/>
    <n v="1159552.7999999998"/>
    <x v="2"/>
  </r>
  <r>
    <x v="433"/>
    <s v="P0003"/>
    <x v="148"/>
    <x v="1"/>
    <s v="Supplier_13"/>
    <x v="4"/>
    <n v="49"/>
    <n v="16432.66"/>
    <n v="805200.34"/>
    <n v="88"/>
    <n v="14"/>
    <x v="0"/>
    <n v="1446074.08"/>
    <x v="2"/>
  </r>
  <r>
    <x v="597"/>
    <s v="P0241"/>
    <x v="263"/>
    <x v="2"/>
    <s v="Supplier_12"/>
    <x v="2"/>
    <n v="3"/>
    <n v="972.52"/>
    <n v="2917.56"/>
    <n v="527"/>
    <n v="7"/>
    <x v="1"/>
    <n v="512518.04"/>
    <x v="2"/>
  </r>
  <r>
    <x v="558"/>
    <s v="P0177"/>
    <x v="289"/>
    <x v="3"/>
    <s v="Supplier_30"/>
    <x v="1"/>
    <n v="11"/>
    <n v="1988.02"/>
    <n v="21868.22"/>
    <n v="221"/>
    <n v="7"/>
    <x v="0"/>
    <n v="439352.42"/>
    <x v="22"/>
  </r>
  <r>
    <x v="540"/>
    <s v="P0296"/>
    <x v="84"/>
    <x v="8"/>
    <s v="Supplier_27"/>
    <x v="2"/>
    <n v="1"/>
    <n v="849.3"/>
    <n v="849.3"/>
    <n v="532"/>
    <n v="5"/>
    <x v="0"/>
    <n v="451827.6"/>
    <x v="12"/>
  </r>
  <r>
    <x v="531"/>
    <s v="P0170"/>
    <x v="231"/>
    <x v="3"/>
    <s v="Supplier_6"/>
    <x v="1"/>
    <n v="16"/>
    <n v="416.92"/>
    <n v="6670.72"/>
    <n v="135"/>
    <n v="8"/>
    <x v="0"/>
    <n v="56284.200000000004"/>
    <x v="18"/>
  </r>
  <r>
    <x v="654"/>
    <s v="P0233"/>
    <x v="38"/>
    <x v="6"/>
    <s v="Supplier_10"/>
    <x v="3"/>
    <n v="10"/>
    <n v="3718.51"/>
    <n v="37185.1"/>
    <n v="521"/>
    <n v="14"/>
    <x v="0"/>
    <n v="1937343.7100000002"/>
    <x v="8"/>
  </r>
  <r>
    <x v="196"/>
    <s v="P0136"/>
    <x v="115"/>
    <x v="7"/>
    <s v="Supplier_6"/>
    <x v="1"/>
    <n v="13"/>
    <n v="2890.18"/>
    <n v="37572.339999999997"/>
    <n v="196"/>
    <n v="5"/>
    <x v="0"/>
    <n v="566475.27999999991"/>
    <x v="19"/>
  </r>
  <r>
    <x v="664"/>
    <s v="P0256"/>
    <x v="196"/>
    <x v="2"/>
    <s v="Supplier_2"/>
    <x v="4"/>
    <n v="3"/>
    <n v="1715.59"/>
    <n v="5146.7700000000004"/>
    <n v="312"/>
    <n v="6"/>
    <x v="0"/>
    <n v="535264.07999999996"/>
    <x v="7"/>
  </r>
  <r>
    <x v="378"/>
    <s v="P0119"/>
    <x v="103"/>
    <x v="9"/>
    <s v="Supplier_5"/>
    <x v="0"/>
    <n v="20"/>
    <n v="4381.2700000000004"/>
    <n v="87625.4"/>
    <n v="143"/>
    <n v="2"/>
    <x v="0"/>
    <n v="626521.6100000001"/>
    <x v="2"/>
  </r>
  <r>
    <x v="581"/>
    <s v="P0236"/>
    <x v="149"/>
    <x v="6"/>
    <s v="Supplier_12"/>
    <x v="3"/>
    <n v="3"/>
    <n v="2674.18"/>
    <n v="8022.54"/>
    <n v="508"/>
    <n v="8"/>
    <x v="1"/>
    <n v="1358483.44"/>
    <x v="6"/>
  </r>
  <r>
    <x v="396"/>
    <s v="P0127"/>
    <x v="236"/>
    <x v="7"/>
    <s v="Supplier_14"/>
    <x v="4"/>
    <n v="25"/>
    <n v="20023.04"/>
    <n v="500576"/>
    <n v="123"/>
    <n v="4"/>
    <x v="0"/>
    <n v="2462833.92"/>
    <x v="18"/>
  </r>
  <r>
    <x v="112"/>
    <s v="P0212"/>
    <x v="195"/>
    <x v="6"/>
    <s v="Supplier_20"/>
    <x v="0"/>
    <n v="10"/>
    <n v="4539.9799999999996"/>
    <n v="45399.8"/>
    <n v="322"/>
    <n v="4"/>
    <x v="0"/>
    <n v="1461873.5599999998"/>
    <x v="10"/>
  </r>
  <r>
    <x v="125"/>
    <s v="P0138"/>
    <x v="245"/>
    <x v="7"/>
    <s v="Supplier_18"/>
    <x v="2"/>
    <n v="21"/>
    <n v="28867.97"/>
    <n v="606227.37"/>
    <n v="245"/>
    <n v="14"/>
    <x v="0"/>
    <n v="7072652.6500000004"/>
    <x v="20"/>
  </r>
  <r>
    <x v="390"/>
    <s v="P0049"/>
    <x v="112"/>
    <x v="5"/>
    <s v="Supplier_8"/>
    <x v="4"/>
    <n v="68"/>
    <n v="215.02"/>
    <n v="14621.36"/>
    <n v="77"/>
    <n v="14"/>
    <x v="0"/>
    <n v="16556.54"/>
    <x v="18"/>
  </r>
  <r>
    <x v="468"/>
    <s v="P0248"/>
    <x v="177"/>
    <x v="2"/>
    <s v="Supplier_8"/>
    <x v="1"/>
    <n v="2"/>
    <n v="3124.13"/>
    <n v="6248.26"/>
    <n v="477"/>
    <n v="9"/>
    <x v="1"/>
    <n v="1490210.01"/>
    <x v="14"/>
  </r>
  <r>
    <x v="3"/>
    <s v="P0255"/>
    <x v="159"/>
    <x v="2"/>
    <s v="Supplier_10"/>
    <x v="1"/>
    <n v="10"/>
    <n v="4204.3900000000003"/>
    <n v="42043.9"/>
    <n v="276"/>
    <n v="11"/>
    <x v="1"/>
    <n v="1160411.6400000001"/>
    <x v="2"/>
  </r>
  <r>
    <x v="87"/>
    <s v="P0004"/>
    <x v="225"/>
    <x v="1"/>
    <s v="Supplier_7"/>
    <x v="0"/>
    <n v="32"/>
    <n v="997.59"/>
    <n v="31922.880000000001"/>
    <n v="100"/>
    <n v="8"/>
    <x v="2"/>
    <n v="99759"/>
    <x v="3"/>
  </r>
  <r>
    <x v="210"/>
    <s v="P0094"/>
    <x v="121"/>
    <x v="9"/>
    <s v="Supplier_21"/>
    <x v="2"/>
    <n v="19"/>
    <n v="4663.79"/>
    <n v="88612.01"/>
    <n v="218"/>
    <n v="8"/>
    <x v="0"/>
    <n v="1016706.22"/>
    <x v="6"/>
  </r>
  <r>
    <x v="472"/>
    <s v="P0295"/>
    <x v="127"/>
    <x v="8"/>
    <s v="Supplier_27"/>
    <x v="1"/>
    <n v="7"/>
    <n v="3389.2"/>
    <n v="23724.400000000001"/>
    <n v="463"/>
    <n v="6"/>
    <x v="0"/>
    <n v="1569199.5999999999"/>
    <x v="7"/>
  </r>
  <r>
    <x v="499"/>
    <s v="P0024"/>
    <x v="239"/>
    <x v="1"/>
    <s v="Supplier_26"/>
    <x v="0"/>
    <n v="22"/>
    <n v="13972.38"/>
    <n v="307392.36"/>
    <n v="89"/>
    <n v="10"/>
    <x v="0"/>
    <n v="1243541.8199999998"/>
    <x v="17"/>
  </r>
  <r>
    <x v="608"/>
    <s v="P0230"/>
    <x v="87"/>
    <x v="6"/>
    <s v="Supplier_21"/>
    <x v="3"/>
    <n v="4"/>
    <n v="2445.64"/>
    <n v="9782.56"/>
    <n v="250"/>
    <n v="6"/>
    <x v="0"/>
    <n v="611410"/>
    <x v="1"/>
  </r>
  <r>
    <x v="208"/>
    <s v="P0046"/>
    <x v="124"/>
    <x v="5"/>
    <s v="Supplier_9"/>
    <x v="1"/>
    <n v="32"/>
    <n v="939.83"/>
    <n v="30074.560000000001"/>
    <n v="119"/>
    <n v="10"/>
    <x v="0"/>
    <n v="111839.77"/>
    <x v="4"/>
  </r>
  <r>
    <x v="308"/>
    <s v="P0123"/>
    <x v="249"/>
    <x v="7"/>
    <s v="Supplier_27"/>
    <x v="3"/>
    <n v="17"/>
    <n v="20997.17"/>
    <n v="356951.89"/>
    <n v="231"/>
    <n v="6"/>
    <x v="0"/>
    <n v="4850346.2699999996"/>
    <x v="21"/>
  </r>
  <r>
    <x v="322"/>
    <s v="P0204"/>
    <x v="142"/>
    <x v="4"/>
    <s v="Supplier_8"/>
    <x v="3"/>
    <n v="20"/>
    <n v="4379.37"/>
    <n v="87587.4"/>
    <n v="217"/>
    <n v="6"/>
    <x v="0"/>
    <n v="950323.28999999992"/>
    <x v="1"/>
  </r>
  <r>
    <x v="357"/>
    <s v="P0183"/>
    <x v="233"/>
    <x v="4"/>
    <s v="Supplier_14"/>
    <x v="0"/>
    <n v="9"/>
    <n v="3909.03"/>
    <n v="35181.269999999997"/>
    <n v="163"/>
    <n v="5"/>
    <x v="0"/>
    <n v="637171.89"/>
    <x v="12"/>
  </r>
  <r>
    <x v="57"/>
    <s v="P0107"/>
    <x v="182"/>
    <x v="9"/>
    <s v="Supplier_25"/>
    <x v="3"/>
    <n v="19"/>
    <n v="2954.25"/>
    <n v="56130.75"/>
    <n v="113"/>
    <n v="12"/>
    <x v="0"/>
    <n v="333830.25"/>
    <x v="2"/>
  </r>
  <r>
    <x v="646"/>
    <s v="P0269"/>
    <x v="168"/>
    <x v="2"/>
    <s v="Supplier_16"/>
    <x v="4"/>
    <n v="7"/>
    <n v="2703.26"/>
    <n v="18922.82"/>
    <n v="262"/>
    <n v="13"/>
    <x v="1"/>
    <n v="708254.12000000011"/>
    <x v="12"/>
  </r>
  <r>
    <x v="515"/>
    <s v="P0205"/>
    <x v="265"/>
    <x v="4"/>
    <s v="Supplier_23"/>
    <x v="3"/>
    <n v="15"/>
    <n v="4118.03"/>
    <n v="61770.45"/>
    <n v="234"/>
    <n v="8"/>
    <x v="0"/>
    <n v="963619.0199999999"/>
    <x v="17"/>
  </r>
  <r>
    <x v="568"/>
    <s v="P0098"/>
    <x v="191"/>
    <x v="9"/>
    <s v="Supplier_17"/>
    <x v="1"/>
    <n v="22"/>
    <n v="1092.79"/>
    <n v="24041.38"/>
    <n v="203"/>
    <n v="10"/>
    <x v="0"/>
    <n v="221836.37"/>
    <x v="10"/>
  </r>
  <r>
    <x v="561"/>
    <s v="P0063"/>
    <x v="0"/>
    <x v="0"/>
    <s v="Supplier_25"/>
    <x v="1"/>
    <n v="22"/>
    <n v="73.849999999999994"/>
    <n v="1624.7"/>
    <n v="152"/>
    <n v="13"/>
    <x v="0"/>
    <n v="11225.199999999999"/>
    <x v="14"/>
  </r>
  <r>
    <x v="160"/>
    <s v="P0029"/>
    <x v="237"/>
    <x v="1"/>
    <s v="Supplier_22"/>
    <x v="4"/>
    <n v="28"/>
    <n v="16791.830000000002"/>
    <n v="470171.24"/>
    <n v="78"/>
    <n v="14"/>
    <x v="2"/>
    <n v="1309762.7400000002"/>
    <x v="11"/>
  </r>
  <r>
    <x v="170"/>
    <s v="P0203"/>
    <x v="117"/>
    <x v="4"/>
    <s v="Supplier_16"/>
    <x v="0"/>
    <n v="16"/>
    <n v="2079.9699999999998"/>
    <n v="33279.519999999997"/>
    <n v="117"/>
    <n v="9"/>
    <x v="0"/>
    <n v="243356.49"/>
    <x v="18"/>
  </r>
  <r>
    <x v="135"/>
    <s v="P0249"/>
    <x v="129"/>
    <x v="2"/>
    <s v="Supplier_27"/>
    <x v="4"/>
    <n v="3"/>
    <n v="3392.09"/>
    <n v="10176.27"/>
    <n v="268"/>
    <n v="9"/>
    <x v="1"/>
    <n v="909080.12"/>
    <x v="22"/>
  </r>
  <r>
    <x v="227"/>
    <s v="P0116"/>
    <x v="156"/>
    <x v="9"/>
    <s v="Supplier_12"/>
    <x v="2"/>
    <n v="21"/>
    <n v="4476.4799999999996"/>
    <n v="94006.080000000002"/>
    <n v="250"/>
    <n v="6"/>
    <x v="0"/>
    <n v="1119120"/>
    <x v="12"/>
  </r>
  <r>
    <x v="93"/>
    <s v="P0028"/>
    <x v="85"/>
    <x v="1"/>
    <s v="Supplier_26"/>
    <x v="4"/>
    <n v="40"/>
    <n v="16837.54"/>
    <n v="673501.6"/>
    <n v="118"/>
    <n v="3"/>
    <x v="0"/>
    <n v="1986829.7200000002"/>
    <x v="8"/>
  </r>
  <r>
    <x v="81"/>
    <s v="P0159"/>
    <x v="222"/>
    <x v="3"/>
    <s v="Supplier_17"/>
    <x v="1"/>
    <n v="16"/>
    <n v="3057.04"/>
    <n v="48912.639999999999"/>
    <n v="205"/>
    <n v="8"/>
    <x v="0"/>
    <n v="626693.19999999995"/>
    <x v="8"/>
  </r>
  <r>
    <x v="666"/>
    <s v="P0002"/>
    <x v="215"/>
    <x v="1"/>
    <s v="Supplier_7"/>
    <x v="1"/>
    <n v="27"/>
    <n v="2586.9899999999998"/>
    <n v="69848.73"/>
    <n v="111"/>
    <n v="2"/>
    <x v="0"/>
    <n v="287155.88999999996"/>
    <x v="21"/>
  </r>
  <r>
    <x v="229"/>
    <s v="P0080"/>
    <x v="62"/>
    <x v="0"/>
    <s v="Supplier_26"/>
    <x v="1"/>
    <n v="24"/>
    <n v="405.1"/>
    <n v="9722.4"/>
    <n v="100"/>
    <n v="5"/>
    <x v="0"/>
    <n v="40510"/>
    <x v="9"/>
  </r>
  <r>
    <x v="664"/>
    <s v="P0275"/>
    <x v="153"/>
    <x v="8"/>
    <s v="Supplier_10"/>
    <x v="0"/>
    <n v="5"/>
    <n v="1891.32"/>
    <n v="9456.6"/>
    <n v="586"/>
    <n v="4"/>
    <x v="0"/>
    <n v="1108313.52"/>
    <x v="7"/>
  </r>
  <r>
    <x v="709"/>
    <s v="P0061"/>
    <x v="212"/>
    <x v="0"/>
    <s v="Supplier_3"/>
    <x v="4"/>
    <n v="8"/>
    <n v="421.97"/>
    <n v="3375.76"/>
    <n v="100"/>
    <n v="14"/>
    <x v="0"/>
    <n v="42197"/>
    <x v="0"/>
  </r>
  <r>
    <x v="512"/>
    <s v="P0184"/>
    <x v="278"/>
    <x v="4"/>
    <s v="Supplier_10"/>
    <x v="3"/>
    <n v="15"/>
    <n v="2993.55"/>
    <n v="44903.25"/>
    <n v="164"/>
    <n v="5"/>
    <x v="0"/>
    <n v="490942.2"/>
    <x v="9"/>
  </r>
  <r>
    <x v="290"/>
    <s v="P0031"/>
    <x v="224"/>
    <x v="5"/>
    <s v="Supplier_18"/>
    <x v="2"/>
    <n v="32"/>
    <n v="1146.53"/>
    <n v="36688.959999999999"/>
    <n v="79"/>
    <n v="13"/>
    <x v="0"/>
    <n v="90575.87"/>
    <x v="16"/>
  </r>
  <r>
    <x v="372"/>
    <s v="P0185"/>
    <x v="297"/>
    <x v="4"/>
    <s v="Supplier_14"/>
    <x v="4"/>
    <n v="13"/>
    <n v="3878.85"/>
    <n v="50425.05"/>
    <n v="227"/>
    <n v="5"/>
    <x v="0"/>
    <n v="880498.95"/>
    <x v="16"/>
  </r>
  <r>
    <x v="98"/>
    <s v="P0224"/>
    <x v="56"/>
    <x v="6"/>
    <s v="Supplier_25"/>
    <x v="2"/>
    <n v="10"/>
    <n v="1587.82"/>
    <n v="15878.2"/>
    <n v="583"/>
    <n v="9"/>
    <x v="1"/>
    <n v="925699.05999999994"/>
    <x v="1"/>
  </r>
  <r>
    <x v="599"/>
    <s v="P0235"/>
    <x v="116"/>
    <x v="6"/>
    <s v="Supplier_27"/>
    <x v="1"/>
    <n v="5"/>
    <n v="4493.59"/>
    <n v="22467.95"/>
    <n v="277"/>
    <n v="6"/>
    <x v="1"/>
    <n v="1244724.43"/>
    <x v="8"/>
  </r>
  <r>
    <x v="7"/>
    <s v="P0164"/>
    <x v="13"/>
    <x v="3"/>
    <s v="Supplier_20"/>
    <x v="0"/>
    <n v="11"/>
    <n v="4425.78"/>
    <n v="48683.58"/>
    <n v="213"/>
    <n v="13"/>
    <x v="0"/>
    <n v="942691.1399999999"/>
    <x v="6"/>
  </r>
  <r>
    <x v="20"/>
    <s v="P0226"/>
    <x v="39"/>
    <x v="6"/>
    <s v="Supplier_15"/>
    <x v="4"/>
    <n v="3"/>
    <n v="3948.05"/>
    <n v="11844.15"/>
    <n v="473"/>
    <n v="8"/>
    <x v="1"/>
    <n v="1867427.6500000001"/>
    <x v="7"/>
  </r>
  <r>
    <x v="463"/>
    <s v="P0175"/>
    <x v="53"/>
    <x v="3"/>
    <s v="Supplier_4"/>
    <x v="0"/>
    <n v="22"/>
    <n v="3439.56"/>
    <n v="75670.320000000007"/>
    <n v="165"/>
    <n v="5"/>
    <x v="0"/>
    <n v="567527.4"/>
    <x v="18"/>
  </r>
  <r>
    <x v="511"/>
    <s v="P0024"/>
    <x v="239"/>
    <x v="1"/>
    <s v="Supplier_6"/>
    <x v="3"/>
    <n v="34"/>
    <n v="14147.35"/>
    <n v="481009.9"/>
    <n v="72"/>
    <n v="7"/>
    <x v="0"/>
    <n v="1018609.2000000001"/>
    <x v="8"/>
  </r>
  <r>
    <x v="579"/>
    <s v="P0030"/>
    <x v="82"/>
    <x v="1"/>
    <s v="Supplier_2"/>
    <x v="4"/>
    <n v="25"/>
    <n v="2732.28"/>
    <n v="68307"/>
    <n v="31"/>
    <n v="11"/>
    <x v="0"/>
    <n v="84700.680000000008"/>
    <x v="3"/>
  </r>
  <r>
    <x v="351"/>
    <s v="P0248"/>
    <x v="177"/>
    <x v="2"/>
    <s v="Supplier_16"/>
    <x v="4"/>
    <n v="2"/>
    <n v="2071.46"/>
    <n v="4142.92"/>
    <n v="380"/>
    <n v="2"/>
    <x v="0"/>
    <n v="787154.8"/>
    <x v="8"/>
  </r>
  <r>
    <x v="691"/>
    <s v="P0221"/>
    <x v="296"/>
    <x v="6"/>
    <s v="Supplier_5"/>
    <x v="0"/>
    <n v="2"/>
    <n v="1788.16"/>
    <n v="3576.32"/>
    <n v="371"/>
    <n v="5"/>
    <x v="1"/>
    <n v="663407.35999999999"/>
    <x v="21"/>
  </r>
  <r>
    <x v="434"/>
    <s v="P0023"/>
    <x v="20"/>
    <x v="1"/>
    <s v="Supplier_9"/>
    <x v="2"/>
    <n v="21"/>
    <n v="2906.55"/>
    <n v="61037.55"/>
    <n v="67"/>
    <n v="3"/>
    <x v="2"/>
    <n v="194738.85"/>
    <x v="14"/>
  </r>
  <r>
    <x v="370"/>
    <s v="P0189"/>
    <x v="113"/>
    <x v="4"/>
    <s v="Supplier_27"/>
    <x v="2"/>
    <n v="21"/>
    <n v="959.88"/>
    <n v="20157.48"/>
    <n v="239"/>
    <n v="9"/>
    <x v="0"/>
    <n v="229411.32"/>
    <x v="18"/>
  </r>
  <r>
    <x v="441"/>
    <s v="P0042"/>
    <x v="176"/>
    <x v="5"/>
    <s v="Supplier_18"/>
    <x v="3"/>
    <n v="37"/>
    <n v="3323.5"/>
    <n v="122969.5"/>
    <n v="95"/>
    <n v="5"/>
    <x v="0"/>
    <n v="315732.5"/>
    <x v="14"/>
  </r>
  <r>
    <x v="506"/>
    <s v="P0051"/>
    <x v="218"/>
    <x v="5"/>
    <s v="Supplier_7"/>
    <x v="3"/>
    <n v="48"/>
    <n v="2066.79"/>
    <n v="99205.92"/>
    <n v="98"/>
    <n v="2"/>
    <x v="2"/>
    <n v="202545.41999999998"/>
    <x v="22"/>
  </r>
  <r>
    <x v="345"/>
    <s v="P0295"/>
    <x v="127"/>
    <x v="8"/>
    <s v="Supplier_8"/>
    <x v="0"/>
    <n v="10"/>
    <n v="4879.3100000000004"/>
    <n v="48793.1"/>
    <n v="355"/>
    <n v="14"/>
    <x v="1"/>
    <n v="1732155.05"/>
    <x v="23"/>
  </r>
  <r>
    <x v="523"/>
    <s v="P0206"/>
    <x v="8"/>
    <x v="4"/>
    <s v="Supplier_4"/>
    <x v="2"/>
    <n v="24"/>
    <n v="3679.78"/>
    <n v="88314.72"/>
    <n v="248"/>
    <n v="12"/>
    <x v="0"/>
    <n v="912585.44000000006"/>
    <x v="1"/>
  </r>
  <r>
    <x v="467"/>
    <s v="P0083"/>
    <x v="47"/>
    <x v="0"/>
    <s v="Supplier_11"/>
    <x v="1"/>
    <n v="23"/>
    <n v="294.29000000000002"/>
    <n v="6768.67"/>
    <n v="86"/>
    <n v="8"/>
    <x v="0"/>
    <n v="25308.940000000002"/>
    <x v="13"/>
  </r>
  <r>
    <x v="345"/>
    <s v="P0267"/>
    <x v="51"/>
    <x v="2"/>
    <s v="Supplier_18"/>
    <x v="1"/>
    <n v="9"/>
    <n v="3323.06"/>
    <n v="29907.54"/>
    <n v="361"/>
    <n v="13"/>
    <x v="1"/>
    <n v="1199624.6599999999"/>
    <x v="23"/>
  </r>
  <r>
    <x v="707"/>
    <s v="P0151"/>
    <x v="205"/>
    <x v="3"/>
    <s v="Supplier_11"/>
    <x v="4"/>
    <n v="29"/>
    <n v="2577.14"/>
    <n v="74737.06"/>
    <n v="190"/>
    <n v="2"/>
    <x v="0"/>
    <n v="489656.6"/>
    <x v="21"/>
  </r>
  <r>
    <x v="173"/>
    <s v="P0158"/>
    <x v="61"/>
    <x v="3"/>
    <s v="Supplier_15"/>
    <x v="2"/>
    <n v="31"/>
    <n v="3208.23"/>
    <n v="99455.13"/>
    <n v="83"/>
    <n v="8"/>
    <x v="0"/>
    <n v="266283.09000000003"/>
    <x v="12"/>
  </r>
  <r>
    <x v="720"/>
    <s v="P0135"/>
    <x v="151"/>
    <x v="7"/>
    <s v="Supplier_2"/>
    <x v="3"/>
    <n v="12"/>
    <n v="25767.02"/>
    <n v="309204.24"/>
    <n v="203"/>
    <n v="6"/>
    <x v="0"/>
    <n v="5230705.0600000005"/>
    <x v="20"/>
  </r>
  <r>
    <x v="332"/>
    <s v="P0059"/>
    <x v="184"/>
    <x v="5"/>
    <s v="Supplier_23"/>
    <x v="1"/>
    <n v="49"/>
    <n v="4757.1000000000004"/>
    <n v="233097.9"/>
    <n v="75"/>
    <n v="12"/>
    <x v="0"/>
    <n v="356782.5"/>
    <x v="7"/>
  </r>
  <r>
    <x v="570"/>
    <s v="P0186"/>
    <x v="29"/>
    <x v="4"/>
    <s v="Supplier_10"/>
    <x v="4"/>
    <n v="13"/>
    <n v="4343.18"/>
    <n v="56461.34"/>
    <n v="152"/>
    <n v="4"/>
    <x v="0"/>
    <n v="660163.3600000001"/>
    <x v="9"/>
  </r>
  <r>
    <x v="499"/>
    <s v="P0252"/>
    <x v="291"/>
    <x v="2"/>
    <s v="Supplier_23"/>
    <x v="1"/>
    <n v="4"/>
    <n v="483.45"/>
    <n v="1933.8"/>
    <n v="289"/>
    <n v="10"/>
    <x v="0"/>
    <n v="139717.04999999999"/>
    <x v="17"/>
  </r>
  <r>
    <x v="653"/>
    <s v="P0250"/>
    <x v="2"/>
    <x v="2"/>
    <s v="Supplier_25"/>
    <x v="0"/>
    <n v="9"/>
    <n v="1145.24"/>
    <n v="10307.16"/>
    <n v="324"/>
    <n v="9"/>
    <x v="1"/>
    <n v="371057.76"/>
    <x v="13"/>
  </r>
  <r>
    <x v="111"/>
    <s v="P0151"/>
    <x v="205"/>
    <x v="3"/>
    <s v="Supplier_13"/>
    <x v="2"/>
    <n v="11"/>
    <n v="3341.38"/>
    <n v="36755.18"/>
    <n v="200"/>
    <n v="14"/>
    <x v="0"/>
    <n v="668276"/>
    <x v="8"/>
  </r>
  <r>
    <x v="632"/>
    <s v="P0099"/>
    <x v="269"/>
    <x v="9"/>
    <s v="Supplier_23"/>
    <x v="1"/>
    <n v="16"/>
    <n v="4222.8100000000004"/>
    <n v="67564.960000000006"/>
    <n v="191"/>
    <n v="10"/>
    <x v="0"/>
    <n v="806556.71000000008"/>
    <x v="10"/>
  </r>
  <r>
    <x v="504"/>
    <s v="P0287"/>
    <x v="119"/>
    <x v="8"/>
    <s v="Supplier_17"/>
    <x v="1"/>
    <n v="9"/>
    <n v="3093.88"/>
    <n v="27844.92"/>
    <n v="286"/>
    <n v="11"/>
    <x v="1"/>
    <n v="884849.68"/>
    <x v="15"/>
  </r>
  <r>
    <x v="393"/>
    <s v="P0240"/>
    <x v="25"/>
    <x v="6"/>
    <s v="Supplier_27"/>
    <x v="0"/>
    <n v="10"/>
    <n v="465.4"/>
    <n v="4654"/>
    <n v="523"/>
    <n v="12"/>
    <x v="0"/>
    <n v="243404.19999999998"/>
    <x v="11"/>
  </r>
  <r>
    <x v="220"/>
    <s v="P0045"/>
    <x v="175"/>
    <x v="5"/>
    <s v="Supplier_17"/>
    <x v="1"/>
    <n v="45"/>
    <n v="1283.53"/>
    <n v="57758.85"/>
    <n v="110"/>
    <n v="4"/>
    <x v="0"/>
    <n v="141188.29999999999"/>
    <x v="17"/>
  </r>
  <r>
    <x v="697"/>
    <s v="P0240"/>
    <x v="25"/>
    <x v="6"/>
    <s v="Supplier_15"/>
    <x v="2"/>
    <n v="1"/>
    <n v="3251.68"/>
    <n v="3251.68"/>
    <n v="573"/>
    <n v="6"/>
    <x v="0"/>
    <n v="1863212.64"/>
    <x v="4"/>
  </r>
  <r>
    <x v="204"/>
    <s v="P0188"/>
    <x v="52"/>
    <x v="4"/>
    <s v="Supplier_14"/>
    <x v="2"/>
    <n v="22"/>
    <n v="2898.06"/>
    <n v="63757.32"/>
    <n v="204"/>
    <n v="12"/>
    <x v="0"/>
    <n v="591204.24"/>
    <x v="9"/>
  </r>
  <r>
    <x v="215"/>
    <s v="P0146"/>
    <x v="169"/>
    <x v="7"/>
    <s v="Supplier_18"/>
    <x v="4"/>
    <n v="20"/>
    <n v="5833.24"/>
    <n v="116664.8"/>
    <n v="195"/>
    <n v="3"/>
    <x v="0"/>
    <n v="1137481.8"/>
    <x v="11"/>
  </r>
  <r>
    <x v="15"/>
    <s v="P0288"/>
    <x v="138"/>
    <x v="8"/>
    <s v="Supplier_20"/>
    <x v="0"/>
    <n v="6"/>
    <n v="1595.68"/>
    <n v="9574.08"/>
    <n v="356"/>
    <n v="7"/>
    <x v="0"/>
    <n v="568062.08000000007"/>
    <x v="10"/>
  </r>
  <r>
    <x v="401"/>
    <s v="P0007"/>
    <x v="1"/>
    <x v="1"/>
    <s v="Supplier_27"/>
    <x v="4"/>
    <n v="25"/>
    <n v="16355.89"/>
    <n v="408897.25"/>
    <n v="35"/>
    <n v="4"/>
    <x v="0"/>
    <n v="572456.15"/>
    <x v="8"/>
  </r>
  <r>
    <x v="243"/>
    <s v="P0246"/>
    <x v="284"/>
    <x v="2"/>
    <s v="Supplier_27"/>
    <x v="3"/>
    <n v="10"/>
    <n v="317.8"/>
    <n v="3178"/>
    <n v="485"/>
    <n v="9"/>
    <x v="0"/>
    <n v="154133"/>
    <x v="9"/>
  </r>
  <r>
    <x v="392"/>
    <s v="P0255"/>
    <x v="159"/>
    <x v="2"/>
    <s v="Supplier_20"/>
    <x v="0"/>
    <n v="2"/>
    <n v="4340.03"/>
    <n v="8680.06"/>
    <n v="416"/>
    <n v="5"/>
    <x v="1"/>
    <n v="1805452.48"/>
    <x v="17"/>
  </r>
  <r>
    <x v="710"/>
    <s v="P0243"/>
    <x v="214"/>
    <x v="2"/>
    <s v="Supplier_18"/>
    <x v="4"/>
    <n v="9"/>
    <n v="2137.65"/>
    <n v="19238.849999999999"/>
    <n v="486"/>
    <n v="14"/>
    <x v="1"/>
    <n v="1038897.9"/>
    <x v="19"/>
  </r>
  <r>
    <x v="271"/>
    <s v="P0240"/>
    <x v="25"/>
    <x v="6"/>
    <s v="Supplier_19"/>
    <x v="2"/>
    <n v="9"/>
    <n v="2007.28"/>
    <n v="18065.52"/>
    <n v="370"/>
    <n v="9"/>
    <x v="0"/>
    <n v="742693.6"/>
    <x v="16"/>
  </r>
  <r>
    <x v="544"/>
    <s v="P0009"/>
    <x v="166"/>
    <x v="1"/>
    <s v="Supplier_20"/>
    <x v="3"/>
    <n v="46"/>
    <n v="19598.080000000002"/>
    <n v="901511.68000000005"/>
    <n v="101"/>
    <n v="2"/>
    <x v="2"/>
    <n v="1979406.08"/>
    <x v="4"/>
  </r>
  <r>
    <x v="529"/>
    <s v="P0163"/>
    <x v="75"/>
    <x v="3"/>
    <s v="Supplier_12"/>
    <x v="2"/>
    <n v="15"/>
    <n v="1943.98"/>
    <n v="29159.7"/>
    <n v="99"/>
    <n v="3"/>
    <x v="0"/>
    <n v="192454.02"/>
    <x v="9"/>
  </r>
  <r>
    <x v="369"/>
    <s v="P0207"/>
    <x v="258"/>
    <x v="4"/>
    <s v="Supplier_25"/>
    <x v="1"/>
    <n v="8"/>
    <n v="429.8"/>
    <n v="3438.4"/>
    <n v="231"/>
    <n v="2"/>
    <x v="0"/>
    <n v="99283.8"/>
    <x v="14"/>
  </r>
  <r>
    <x v="86"/>
    <s v="P0287"/>
    <x v="119"/>
    <x v="8"/>
    <s v="Supplier_10"/>
    <x v="0"/>
    <n v="8"/>
    <n v="2540.48"/>
    <n v="20323.84"/>
    <n v="305"/>
    <n v="13"/>
    <x v="0"/>
    <n v="774846.4"/>
    <x v="2"/>
  </r>
  <r>
    <x v="49"/>
    <s v="P0286"/>
    <x v="262"/>
    <x v="8"/>
    <s v="Supplier_13"/>
    <x v="1"/>
    <n v="7"/>
    <n v="3916.87"/>
    <n v="27418.09"/>
    <n v="290"/>
    <n v="5"/>
    <x v="0"/>
    <n v="1135892.3"/>
    <x v="19"/>
  </r>
  <r>
    <x v="291"/>
    <s v="P0221"/>
    <x v="296"/>
    <x v="6"/>
    <s v="Supplier_1"/>
    <x v="4"/>
    <n v="7"/>
    <n v="4836.53"/>
    <n v="33855.71"/>
    <n v="280"/>
    <n v="8"/>
    <x v="0"/>
    <n v="1354228.4"/>
    <x v="14"/>
  </r>
  <r>
    <x v="79"/>
    <s v="P0295"/>
    <x v="127"/>
    <x v="8"/>
    <s v="Supplier_24"/>
    <x v="2"/>
    <n v="6"/>
    <n v="2917.02"/>
    <n v="17502.12"/>
    <n v="592"/>
    <n v="7"/>
    <x v="1"/>
    <n v="1726875.84"/>
    <x v="14"/>
  </r>
  <r>
    <x v="331"/>
    <s v="P0250"/>
    <x v="2"/>
    <x v="2"/>
    <s v="Supplier_29"/>
    <x v="0"/>
    <n v="7"/>
    <n v="3441.33"/>
    <n v="24089.31"/>
    <n v="441"/>
    <n v="13"/>
    <x v="1"/>
    <n v="1517626.53"/>
    <x v="23"/>
  </r>
  <r>
    <x v="148"/>
    <s v="P0256"/>
    <x v="196"/>
    <x v="2"/>
    <s v="Supplier_26"/>
    <x v="1"/>
    <n v="10"/>
    <n v="3517.21"/>
    <n v="35172.1"/>
    <n v="573"/>
    <n v="7"/>
    <x v="0"/>
    <n v="2015361.33"/>
    <x v="18"/>
  </r>
  <r>
    <x v="11"/>
    <s v="P0200"/>
    <x v="267"/>
    <x v="4"/>
    <s v="Supplier_5"/>
    <x v="0"/>
    <n v="12"/>
    <n v="2935.85"/>
    <n v="35230.199999999997"/>
    <n v="241"/>
    <n v="10"/>
    <x v="0"/>
    <n v="707539.85"/>
    <x v="8"/>
  </r>
  <r>
    <x v="677"/>
    <s v="P0166"/>
    <x v="91"/>
    <x v="3"/>
    <s v="Supplier_10"/>
    <x v="1"/>
    <n v="13"/>
    <n v="1257.6300000000001"/>
    <n v="16349.19"/>
    <n v="153"/>
    <n v="14"/>
    <x v="0"/>
    <n v="192417.39"/>
    <x v="9"/>
  </r>
  <r>
    <x v="537"/>
    <s v="P0127"/>
    <x v="236"/>
    <x v="7"/>
    <s v="Supplier_23"/>
    <x v="1"/>
    <n v="12"/>
    <n v="23680.87"/>
    <n v="284170.44"/>
    <n v="175"/>
    <n v="2"/>
    <x v="0"/>
    <n v="4144152.25"/>
    <x v="12"/>
  </r>
  <r>
    <x v="246"/>
    <s v="P0271"/>
    <x v="122"/>
    <x v="8"/>
    <s v="Supplier_9"/>
    <x v="1"/>
    <n v="5"/>
    <n v="2150.0300000000002"/>
    <n v="10750.15"/>
    <n v="458"/>
    <n v="4"/>
    <x v="0"/>
    <n v="984713.74000000011"/>
    <x v="23"/>
  </r>
  <r>
    <x v="357"/>
    <s v="P0039"/>
    <x v="238"/>
    <x v="5"/>
    <s v="Supplier_30"/>
    <x v="1"/>
    <n v="27"/>
    <n v="1720.36"/>
    <n v="46449.72"/>
    <n v="100"/>
    <n v="11"/>
    <x v="2"/>
    <n v="172036"/>
    <x v="12"/>
  </r>
  <r>
    <x v="606"/>
    <s v="P0162"/>
    <x v="135"/>
    <x v="3"/>
    <s v="Supplier_20"/>
    <x v="4"/>
    <n v="12"/>
    <n v="4755.3599999999997"/>
    <n v="57064.32"/>
    <n v="209"/>
    <n v="7"/>
    <x v="0"/>
    <n v="993870.23999999987"/>
    <x v="6"/>
  </r>
  <r>
    <x v="715"/>
    <s v="P0278"/>
    <x v="292"/>
    <x v="8"/>
    <s v="Supplier_10"/>
    <x v="1"/>
    <n v="6"/>
    <n v="2539.39"/>
    <n v="15236.34"/>
    <n v="367"/>
    <n v="7"/>
    <x v="0"/>
    <n v="931956.13"/>
    <x v="22"/>
  </r>
  <r>
    <x v="326"/>
    <s v="P0053"/>
    <x v="30"/>
    <x v="5"/>
    <s v="Supplier_8"/>
    <x v="3"/>
    <n v="65"/>
    <n v="1343.54"/>
    <n v="87330.1"/>
    <n v="96"/>
    <n v="6"/>
    <x v="0"/>
    <n v="128979.84"/>
    <x v="8"/>
  </r>
  <r>
    <x v="618"/>
    <s v="P0027"/>
    <x v="187"/>
    <x v="1"/>
    <s v="Supplier_1"/>
    <x v="0"/>
    <n v="51"/>
    <n v="6564.52"/>
    <n v="334790.52"/>
    <n v="113"/>
    <n v="8"/>
    <x v="0"/>
    <n v="741790.76"/>
    <x v="15"/>
  </r>
  <r>
    <x v="454"/>
    <s v="P0030"/>
    <x v="82"/>
    <x v="1"/>
    <s v="Supplier_2"/>
    <x v="4"/>
    <n v="24"/>
    <n v="16540.8"/>
    <n v="396979.20000000001"/>
    <n v="81"/>
    <n v="12"/>
    <x v="0"/>
    <n v="1339804.8"/>
    <x v="6"/>
  </r>
  <r>
    <x v="425"/>
    <s v="P0153"/>
    <x v="107"/>
    <x v="3"/>
    <s v="Supplier_21"/>
    <x v="1"/>
    <n v="14"/>
    <n v="1365.12"/>
    <n v="19111.68"/>
    <n v="220"/>
    <n v="13"/>
    <x v="0"/>
    <n v="300326.39999999997"/>
    <x v="23"/>
  </r>
  <r>
    <x v="480"/>
    <s v="P0211"/>
    <x v="114"/>
    <x v="6"/>
    <s v="Supplier_9"/>
    <x v="0"/>
    <n v="5"/>
    <n v="3135.98"/>
    <n v="15679.9"/>
    <n v="380"/>
    <n v="6"/>
    <x v="0"/>
    <n v="1191672.3999999999"/>
    <x v="3"/>
  </r>
  <r>
    <x v="711"/>
    <s v="P0147"/>
    <x v="134"/>
    <x v="7"/>
    <s v="Supplier_30"/>
    <x v="0"/>
    <n v="22"/>
    <n v="7835.85"/>
    <n v="172388.7"/>
    <n v="138"/>
    <n v="3"/>
    <x v="0"/>
    <n v="1081347.3"/>
    <x v="9"/>
  </r>
  <r>
    <x v="514"/>
    <s v="P0144"/>
    <x v="271"/>
    <x v="7"/>
    <s v="Supplier_26"/>
    <x v="1"/>
    <n v="16"/>
    <n v="29234.74"/>
    <n v="467755.84"/>
    <n v="136"/>
    <n v="9"/>
    <x v="0"/>
    <n v="3975924.64"/>
    <x v="11"/>
  </r>
  <r>
    <x v="405"/>
    <s v="P0251"/>
    <x v="180"/>
    <x v="2"/>
    <s v="Supplier_22"/>
    <x v="3"/>
    <n v="10"/>
    <n v="931.19"/>
    <n v="9311.9"/>
    <n v="514"/>
    <n v="7"/>
    <x v="1"/>
    <n v="478631.66000000003"/>
    <x v="10"/>
  </r>
  <r>
    <x v="586"/>
    <s v="P0282"/>
    <x v="210"/>
    <x v="8"/>
    <s v="Supplier_9"/>
    <x v="0"/>
    <n v="1"/>
    <n v="4317.38"/>
    <n v="4317.38"/>
    <n v="399"/>
    <n v="14"/>
    <x v="0"/>
    <n v="1722634.62"/>
    <x v="4"/>
  </r>
  <r>
    <x v="214"/>
    <s v="P0187"/>
    <x v="79"/>
    <x v="4"/>
    <s v="Supplier_5"/>
    <x v="2"/>
    <n v="23"/>
    <n v="2427.9699999999998"/>
    <n v="55843.31"/>
    <n v="81"/>
    <n v="12"/>
    <x v="0"/>
    <n v="196665.56999999998"/>
    <x v="2"/>
  </r>
  <r>
    <x v="340"/>
    <s v="P0123"/>
    <x v="249"/>
    <x v="7"/>
    <s v="Supplier_3"/>
    <x v="3"/>
    <n v="11"/>
    <n v="23890.93"/>
    <n v="262800.23"/>
    <n v="118"/>
    <n v="3"/>
    <x v="0"/>
    <n v="2819129.74"/>
    <x v="21"/>
  </r>
  <r>
    <x v="725"/>
    <s v="P0231"/>
    <x v="93"/>
    <x v="6"/>
    <s v="Supplier_14"/>
    <x v="1"/>
    <n v="7"/>
    <n v="581.72"/>
    <n v="4072.04"/>
    <n v="500"/>
    <n v="5"/>
    <x v="0"/>
    <n v="290860"/>
    <x v="12"/>
  </r>
  <r>
    <x v="213"/>
    <s v="P0089"/>
    <x v="280"/>
    <x v="0"/>
    <s v="Supplier_3"/>
    <x v="1"/>
    <n v="22"/>
    <n v="499.43"/>
    <n v="10987.46"/>
    <n v="105"/>
    <n v="12"/>
    <x v="0"/>
    <n v="52440.15"/>
    <x v="2"/>
  </r>
  <r>
    <x v="115"/>
    <s v="P0294"/>
    <x v="143"/>
    <x v="8"/>
    <s v="Supplier_18"/>
    <x v="0"/>
    <n v="9"/>
    <n v="3440.05"/>
    <n v="30960.45"/>
    <n v="454"/>
    <n v="12"/>
    <x v="0"/>
    <n v="1561782.7000000002"/>
    <x v="6"/>
  </r>
  <r>
    <x v="71"/>
    <s v="P0089"/>
    <x v="280"/>
    <x v="0"/>
    <s v="Supplier_16"/>
    <x v="4"/>
    <n v="13"/>
    <n v="433.98"/>
    <n v="5641.74"/>
    <n v="214"/>
    <n v="11"/>
    <x v="0"/>
    <n v="92871.72"/>
    <x v="9"/>
  </r>
  <r>
    <x v="505"/>
    <s v="P0065"/>
    <x v="190"/>
    <x v="0"/>
    <s v="Supplier_15"/>
    <x v="2"/>
    <n v="12"/>
    <n v="143.52000000000001"/>
    <n v="1722.24"/>
    <n v="157"/>
    <n v="8"/>
    <x v="0"/>
    <n v="22532.640000000003"/>
    <x v="11"/>
  </r>
  <r>
    <x v="547"/>
    <s v="P0010"/>
    <x v="281"/>
    <x v="1"/>
    <s v="Supplier_24"/>
    <x v="2"/>
    <n v="31"/>
    <n v="2193.71"/>
    <n v="68005.009999999995"/>
    <n v="91"/>
    <n v="3"/>
    <x v="2"/>
    <n v="199627.61000000002"/>
    <x v="9"/>
  </r>
  <r>
    <x v="196"/>
    <s v="P0300"/>
    <x v="283"/>
    <x v="8"/>
    <s v="Supplier_4"/>
    <x v="1"/>
    <n v="5"/>
    <n v="265.11"/>
    <n v="1325.55"/>
    <n v="576"/>
    <n v="9"/>
    <x v="0"/>
    <n v="152703.36000000002"/>
    <x v="19"/>
  </r>
  <r>
    <x v="554"/>
    <s v="P0098"/>
    <x v="191"/>
    <x v="9"/>
    <s v="Supplier_3"/>
    <x v="4"/>
    <n v="16"/>
    <n v="4254.78"/>
    <n v="68076.479999999996"/>
    <n v="114"/>
    <n v="5"/>
    <x v="0"/>
    <n v="485044.92"/>
    <x v="19"/>
  </r>
  <r>
    <x v="692"/>
    <s v="P0192"/>
    <x v="10"/>
    <x v="4"/>
    <s v="Supplier_2"/>
    <x v="1"/>
    <n v="13"/>
    <n v="1013.16"/>
    <n v="13171.08"/>
    <n v="161"/>
    <n v="14"/>
    <x v="0"/>
    <n v="163118.76"/>
    <x v="15"/>
  </r>
  <r>
    <x v="202"/>
    <s v="P0275"/>
    <x v="153"/>
    <x v="8"/>
    <s v="Supplier_25"/>
    <x v="0"/>
    <n v="6"/>
    <n v="277.67"/>
    <n v="1666.02"/>
    <n v="397"/>
    <n v="10"/>
    <x v="0"/>
    <n v="110234.99"/>
    <x v="6"/>
  </r>
  <r>
    <x v="34"/>
    <s v="P0046"/>
    <x v="124"/>
    <x v="5"/>
    <s v="Supplier_27"/>
    <x v="1"/>
    <n v="47"/>
    <n v="3339.24"/>
    <n v="156944.28"/>
    <n v="105"/>
    <n v="8"/>
    <x v="2"/>
    <n v="350620.19999999995"/>
    <x v="17"/>
  </r>
  <r>
    <x v="394"/>
    <s v="P0120"/>
    <x v="88"/>
    <x v="9"/>
    <s v="Supplier_2"/>
    <x v="3"/>
    <n v="22"/>
    <n v="2309.71"/>
    <n v="50813.62"/>
    <n v="84"/>
    <n v="7"/>
    <x v="0"/>
    <n v="194015.64"/>
    <x v="11"/>
  </r>
  <r>
    <x v="594"/>
    <s v="P0280"/>
    <x v="253"/>
    <x v="8"/>
    <s v="Supplier_8"/>
    <x v="1"/>
    <n v="6"/>
    <n v="895.41"/>
    <n v="5372.46"/>
    <n v="578"/>
    <n v="4"/>
    <x v="1"/>
    <n v="517546.98"/>
    <x v="11"/>
  </r>
  <r>
    <x v="96"/>
    <s v="P0230"/>
    <x v="87"/>
    <x v="6"/>
    <s v="Supplier_10"/>
    <x v="1"/>
    <n v="2"/>
    <n v="1844.05"/>
    <n v="3688.1"/>
    <n v="595"/>
    <n v="8"/>
    <x v="1"/>
    <n v="1097209.75"/>
    <x v="21"/>
  </r>
  <r>
    <x v="8"/>
    <s v="P0091"/>
    <x v="285"/>
    <x v="9"/>
    <s v="Supplier_1"/>
    <x v="4"/>
    <n v="9"/>
    <n v="1139.78"/>
    <n v="10258.02"/>
    <n v="237"/>
    <n v="4"/>
    <x v="0"/>
    <n v="270127.86"/>
    <x v="4"/>
  </r>
  <r>
    <x v="398"/>
    <s v="P0263"/>
    <x v="86"/>
    <x v="2"/>
    <s v="Supplier_15"/>
    <x v="3"/>
    <n v="9"/>
    <n v="567.5"/>
    <n v="5107.5"/>
    <n v="516"/>
    <n v="7"/>
    <x v="0"/>
    <n v="292830"/>
    <x v="22"/>
  </r>
  <r>
    <x v="122"/>
    <s v="P0216"/>
    <x v="260"/>
    <x v="6"/>
    <s v="Supplier_23"/>
    <x v="3"/>
    <n v="3"/>
    <n v="1098.8800000000001"/>
    <n v="3296.64"/>
    <n v="396"/>
    <n v="5"/>
    <x v="1"/>
    <n v="435156.48000000004"/>
    <x v="0"/>
  </r>
  <r>
    <x v="367"/>
    <s v="P0233"/>
    <x v="38"/>
    <x v="6"/>
    <s v="Supplier_8"/>
    <x v="0"/>
    <n v="10"/>
    <n v="1036.06"/>
    <n v="10360.6"/>
    <n v="302"/>
    <n v="6"/>
    <x v="1"/>
    <n v="312890.12"/>
    <x v="9"/>
  </r>
  <r>
    <x v="663"/>
    <s v="P0088"/>
    <x v="67"/>
    <x v="0"/>
    <s v="Supplier_9"/>
    <x v="3"/>
    <n v="21"/>
    <n v="304.27"/>
    <n v="6389.67"/>
    <n v="203"/>
    <n v="8"/>
    <x v="0"/>
    <n v="61766.81"/>
    <x v="2"/>
  </r>
  <r>
    <x v="49"/>
    <s v="P0131"/>
    <x v="279"/>
    <x v="7"/>
    <s v="Supplier_7"/>
    <x v="2"/>
    <n v="10"/>
    <n v="8987.0300000000007"/>
    <n v="89870.3"/>
    <n v="134"/>
    <n v="13"/>
    <x v="0"/>
    <n v="1204262.02"/>
    <x v="19"/>
  </r>
  <r>
    <x v="68"/>
    <s v="P0239"/>
    <x v="217"/>
    <x v="6"/>
    <s v="Supplier_22"/>
    <x v="1"/>
    <n v="1"/>
    <n v="2485.15"/>
    <n v="2485.15"/>
    <n v="322"/>
    <n v="3"/>
    <x v="0"/>
    <n v="800218.3"/>
    <x v="22"/>
  </r>
  <r>
    <x v="338"/>
    <s v="P0202"/>
    <x v="174"/>
    <x v="4"/>
    <s v="Supplier_24"/>
    <x v="2"/>
    <n v="19"/>
    <n v="1579.17"/>
    <n v="30004.23"/>
    <n v="151"/>
    <n v="10"/>
    <x v="0"/>
    <n v="238454.67"/>
    <x v="20"/>
  </r>
  <r>
    <x v="717"/>
    <s v="P0258"/>
    <x v="171"/>
    <x v="2"/>
    <s v="Supplier_10"/>
    <x v="1"/>
    <n v="7"/>
    <n v="271"/>
    <n v="1897"/>
    <n v="516"/>
    <n v="14"/>
    <x v="1"/>
    <n v="139836"/>
    <x v="5"/>
  </r>
  <r>
    <x v="84"/>
    <s v="P0123"/>
    <x v="249"/>
    <x v="7"/>
    <s v="Supplier_16"/>
    <x v="0"/>
    <n v="17"/>
    <n v="13195.99"/>
    <n v="224331.83"/>
    <n v="173"/>
    <n v="2"/>
    <x v="0"/>
    <n v="2282906.27"/>
    <x v="20"/>
  </r>
  <r>
    <x v="414"/>
    <s v="P0087"/>
    <x v="165"/>
    <x v="0"/>
    <s v="Supplier_2"/>
    <x v="3"/>
    <n v="25"/>
    <n v="303.70999999999998"/>
    <n v="7592.75"/>
    <n v="194"/>
    <n v="6"/>
    <x v="0"/>
    <n v="58919.74"/>
    <x v="21"/>
  </r>
  <r>
    <x v="222"/>
    <s v="P0220"/>
    <x v="183"/>
    <x v="6"/>
    <s v="Supplier_19"/>
    <x v="0"/>
    <n v="3"/>
    <n v="1987.06"/>
    <n v="5961.18"/>
    <n v="418"/>
    <n v="5"/>
    <x v="1"/>
    <n v="830591.08"/>
    <x v="21"/>
  </r>
  <r>
    <x v="613"/>
    <s v="P0223"/>
    <x v="28"/>
    <x v="6"/>
    <s v="Supplier_8"/>
    <x v="3"/>
    <n v="1"/>
    <n v="1350.15"/>
    <n v="1350.15"/>
    <n v="317"/>
    <n v="14"/>
    <x v="0"/>
    <n v="427997.55000000005"/>
    <x v="11"/>
  </r>
  <r>
    <x v="131"/>
    <s v="P0062"/>
    <x v="221"/>
    <x v="0"/>
    <s v="Supplier_1"/>
    <x v="3"/>
    <n v="25"/>
    <n v="28.09"/>
    <n v="702.25"/>
    <n v="111"/>
    <n v="13"/>
    <x v="0"/>
    <n v="3117.99"/>
    <x v="6"/>
  </r>
  <r>
    <x v="281"/>
    <s v="P0250"/>
    <x v="2"/>
    <x v="2"/>
    <s v="Supplier_29"/>
    <x v="2"/>
    <n v="5"/>
    <n v="4676.78"/>
    <n v="23383.9"/>
    <n v="269"/>
    <n v="11"/>
    <x v="0"/>
    <n v="1258053.8199999998"/>
    <x v="3"/>
  </r>
  <r>
    <x v="361"/>
    <s v="P0191"/>
    <x v="83"/>
    <x v="4"/>
    <s v="Supplier_16"/>
    <x v="3"/>
    <n v="10"/>
    <n v="674.22"/>
    <n v="6742.2"/>
    <n v="200"/>
    <n v="11"/>
    <x v="0"/>
    <n v="134844"/>
    <x v="16"/>
  </r>
  <r>
    <x v="344"/>
    <s v="P0198"/>
    <x v="6"/>
    <x v="4"/>
    <s v="Supplier_6"/>
    <x v="2"/>
    <n v="23"/>
    <n v="3231.39"/>
    <n v="74321.97"/>
    <n v="237"/>
    <n v="2"/>
    <x v="0"/>
    <n v="765839.42999999993"/>
    <x v="18"/>
  </r>
  <r>
    <x v="309"/>
    <s v="P0113"/>
    <x v="173"/>
    <x v="9"/>
    <s v="Supplier_2"/>
    <x v="1"/>
    <n v="8"/>
    <n v="483.97"/>
    <n v="3871.76"/>
    <n v="197"/>
    <n v="7"/>
    <x v="0"/>
    <n v="95342.090000000011"/>
    <x v="15"/>
  </r>
  <r>
    <x v="131"/>
    <s v="P0187"/>
    <x v="79"/>
    <x v="4"/>
    <s v="Supplier_15"/>
    <x v="1"/>
    <n v="12"/>
    <n v="3152.99"/>
    <n v="37835.879999999997"/>
    <n v="104"/>
    <n v="8"/>
    <x v="0"/>
    <n v="327910.95999999996"/>
    <x v="6"/>
  </r>
  <r>
    <x v="185"/>
    <s v="P0068"/>
    <x v="73"/>
    <x v="0"/>
    <s v="Supplier_30"/>
    <x v="4"/>
    <n v="19"/>
    <n v="395.55"/>
    <n v="7515.45"/>
    <n v="112"/>
    <n v="6"/>
    <x v="0"/>
    <n v="44301.599999999999"/>
    <x v="19"/>
  </r>
  <r>
    <x v="343"/>
    <s v="P0157"/>
    <x v="108"/>
    <x v="3"/>
    <s v="Supplier_27"/>
    <x v="3"/>
    <n v="11"/>
    <n v="1121.51"/>
    <n v="12336.61"/>
    <n v="132"/>
    <n v="9"/>
    <x v="0"/>
    <n v="148039.32"/>
    <x v="23"/>
  </r>
  <r>
    <x v="361"/>
    <s v="P0058"/>
    <x v="255"/>
    <x v="5"/>
    <s v="Supplier_22"/>
    <x v="1"/>
    <n v="50"/>
    <n v="3518.16"/>
    <n v="175908"/>
    <n v="93"/>
    <n v="4"/>
    <x v="0"/>
    <n v="327188.88"/>
    <x v="16"/>
  </r>
  <r>
    <x v="124"/>
    <s v="P0201"/>
    <x v="243"/>
    <x v="4"/>
    <s v="Supplier_24"/>
    <x v="1"/>
    <n v="25"/>
    <n v="3487.88"/>
    <n v="87197"/>
    <n v="117"/>
    <n v="2"/>
    <x v="0"/>
    <n v="408081.96"/>
    <x v="9"/>
  </r>
  <r>
    <x v="325"/>
    <s v="P0123"/>
    <x v="249"/>
    <x v="7"/>
    <s v="Supplier_17"/>
    <x v="2"/>
    <n v="19"/>
    <n v="26429.09"/>
    <n v="502152.71"/>
    <n v="186"/>
    <n v="7"/>
    <x v="0"/>
    <n v="4915810.74"/>
    <x v="13"/>
  </r>
  <r>
    <x v="212"/>
    <s v="P0128"/>
    <x v="282"/>
    <x v="7"/>
    <s v="Supplier_26"/>
    <x v="0"/>
    <n v="18"/>
    <n v="20090.7"/>
    <n v="361632.6"/>
    <n v="179"/>
    <n v="3"/>
    <x v="0"/>
    <n v="3596235.3000000003"/>
    <x v="5"/>
  </r>
  <r>
    <x v="27"/>
    <s v="P0171"/>
    <x v="193"/>
    <x v="3"/>
    <s v="Supplier_18"/>
    <x v="1"/>
    <n v="23"/>
    <n v="2294.91"/>
    <n v="52782.93"/>
    <n v="99"/>
    <n v="11"/>
    <x v="0"/>
    <n v="227196.09"/>
    <x v="6"/>
  </r>
  <r>
    <x v="670"/>
    <s v="P0036"/>
    <x v="194"/>
    <x v="5"/>
    <s v="Supplier_15"/>
    <x v="1"/>
    <n v="37"/>
    <n v="3158.93"/>
    <n v="116880.41"/>
    <n v="39"/>
    <n v="14"/>
    <x v="0"/>
    <n v="123198.26999999999"/>
    <x v="12"/>
  </r>
  <r>
    <x v="126"/>
    <s v="P0177"/>
    <x v="289"/>
    <x v="3"/>
    <s v="Supplier_24"/>
    <x v="2"/>
    <n v="25"/>
    <n v="2712.48"/>
    <n v="67812"/>
    <n v="98"/>
    <n v="8"/>
    <x v="0"/>
    <n v="265823.03999999998"/>
    <x v="13"/>
  </r>
  <r>
    <x v="593"/>
    <s v="P0237"/>
    <x v="264"/>
    <x v="6"/>
    <s v="Supplier_17"/>
    <x v="0"/>
    <n v="7"/>
    <n v="2388.4899999999998"/>
    <n v="16719.43"/>
    <n v="522"/>
    <n v="2"/>
    <x v="0"/>
    <n v="1246791.7799999998"/>
    <x v="13"/>
  </r>
  <r>
    <x v="437"/>
    <s v="P0092"/>
    <x v="246"/>
    <x v="9"/>
    <s v="Supplier_6"/>
    <x v="0"/>
    <n v="22"/>
    <n v="4529.76"/>
    <n v="99654.720000000001"/>
    <n v="220"/>
    <n v="3"/>
    <x v="0"/>
    <n v="996547.20000000007"/>
    <x v="15"/>
  </r>
  <r>
    <x v="278"/>
    <s v="P0157"/>
    <x v="108"/>
    <x v="3"/>
    <s v="Supplier_27"/>
    <x v="1"/>
    <n v="18"/>
    <n v="3348.91"/>
    <n v="60280.38"/>
    <n v="141"/>
    <n v="10"/>
    <x v="0"/>
    <n v="472196.31"/>
    <x v="19"/>
  </r>
  <r>
    <x v="702"/>
    <s v="P0039"/>
    <x v="238"/>
    <x v="5"/>
    <s v="Supplier_7"/>
    <x v="4"/>
    <n v="23"/>
    <n v="4803.55"/>
    <n v="110481.65"/>
    <n v="95"/>
    <n v="9"/>
    <x v="2"/>
    <n v="456337.25"/>
    <x v="21"/>
  </r>
  <r>
    <x v="426"/>
    <s v="P0007"/>
    <x v="1"/>
    <x v="1"/>
    <s v="Supplier_21"/>
    <x v="1"/>
    <n v="38"/>
    <n v="8410.64"/>
    <n v="319604.32"/>
    <n v="71"/>
    <n v="5"/>
    <x v="2"/>
    <n v="597155.43999999994"/>
    <x v="10"/>
  </r>
  <r>
    <x v="311"/>
    <s v="P0174"/>
    <x v="125"/>
    <x v="3"/>
    <s v="Supplier_27"/>
    <x v="3"/>
    <n v="20"/>
    <n v="3574.48"/>
    <n v="71489.600000000006"/>
    <n v="206"/>
    <n v="13"/>
    <x v="0"/>
    <n v="736342.88"/>
    <x v="18"/>
  </r>
  <r>
    <x v="167"/>
    <s v="P0114"/>
    <x v="145"/>
    <x v="9"/>
    <s v="Supplier_19"/>
    <x v="2"/>
    <n v="25"/>
    <n v="470.55"/>
    <n v="11763.75"/>
    <n v="226"/>
    <n v="2"/>
    <x v="0"/>
    <n v="106344.3"/>
    <x v="22"/>
  </r>
  <r>
    <x v="306"/>
    <s v="P0027"/>
    <x v="187"/>
    <x v="1"/>
    <s v="Supplier_7"/>
    <x v="2"/>
    <n v="44"/>
    <n v="4754.0600000000004"/>
    <n v="209178.64"/>
    <n v="42"/>
    <n v="6"/>
    <x v="0"/>
    <n v="199670.52000000002"/>
    <x v="17"/>
  </r>
  <r>
    <x v="700"/>
    <s v="P0221"/>
    <x v="296"/>
    <x v="6"/>
    <s v="Supplier_26"/>
    <x v="4"/>
    <n v="2"/>
    <n v="2992.72"/>
    <n v="5985.44"/>
    <n v="268"/>
    <n v="13"/>
    <x v="0"/>
    <n v="802048.96"/>
    <x v="21"/>
  </r>
  <r>
    <x v="566"/>
    <s v="P0198"/>
    <x v="6"/>
    <x v="4"/>
    <s v="Supplier_3"/>
    <x v="4"/>
    <n v="20"/>
    <n v="3076.4"/>
    <n v="61528"/>
    <n v="110"/>
    <n v="3"/>
    <x v="0"/>
    <n v="338404"/>
    <x v="4"/>
  </r>
  <r>
    <x v="461"/>
    <s v="P0024"/>
    <x v="239"/>
    <x v="1"/>
    <s v="Supplier_14"/>
    <x v="4"/>
    <n v="52"/>
    <n v="4497.82"/>
    <n v="233886.64"/>
    <n v="87"/>
    <n v="14"/>
    <x v="0"/>
    <n v="391310.33999999997"/>
    <x v="0"/>
  </r>
  <r>
    <x v="61"/>
    <s v="P0078"/>
    <x v="216"/>
    <x v="0"/>
    <s v="Supplier_4"/>
    <x v="1"/>
    <n v="17"/>
    <n v="324.61"/>
    <n v="5518.37"/>
    <n v="171"/>
    <n v="3"/>
    <x v="0"/>
    <n v="55508.310000000005"/>
    <x v="19"/>
  </r>
  <r>
    <x v="104"/>
    <s v="P0059"/>
    <x v="184"/>
    <x v="5"/>
    <s v="Supplier_20"/>
    <x v="1"/>
    <n v="50"/>
    <n v="4122.58"/>
    <n v="206129"/>
    <n v="75"/>
    <n v="12"/>
    <x v="0"/>
    <n v="309193.5"/>
    <x v="21"/>
  </r>
  <r>
    <x v="462"/>
    <s v="P0126"/>
    <x v="268"/>
    <x v="7"/>
    <s v="Supplier_9"/>
    <x v="0"/>
    <n v="23"/>
    <n v="27301.39"/>
    <n v="627931.97"/>
    <n v="117"/>
    <n v="6"/>
    <x v="0"/>
    <n v="3194262.63"/>
    <x v="6"/>
  </r>
  <r>
    <x v="272"/>
    <s v="P0239"/>
    <x v="217"/>
    <x v="6"/>
    <s v="Supplier_22"/>
    <x v="3"/>
    <n v="8"/>
    <n v="4266.26"/>
    <n v="34130.080000000002"/>
    <n v="321"/>
    <n v="5"/>
    <x v="1"/>
    <n v="1369469.46"/>
    <x v="6"/>
  </r>
  <r>
    <x v="84"/>
    <s v="P0242"/>
    <x v="40"/>
    <x v="2"/>
    <s v="Supplier_13"/>
    <x v="3"/>
    <n v="8"/>
    <n v="3073.89"/>
    <n v="24591.119999999999"/>
    <n v="305"/>
    <n v="11"/>
    <x v="0"/>
    <n v="937536.45"/>
    <x v="20"/>
  </r>
  <r>
    <x v="449"/>
    <s v="P0069"/>
    <x v="59"/>
    <x v="0"/>
    <s v="Supplier_24"/>
    <x v="0"/>
    <n v="12"/>
    <n v="335.81"/>
    <n v="4029.72"/>
    <n v="145"/>
    <n v="12"/>
    <x v="0"/>
    <n v="48692.45"/>
    <x v="6"/>
  </r>
  <r>
    <x v="590"/>
    <s v="P0115"/>
    <x v="92"/>
    <x v="9"/>
    <s v="Supplier_1"/>
    <x v="2"/>
    <n v="19"/>
    <n v="2044.68"/>
    <n v="38848.92"/>
    <n v="128"/>
    <n v="2"/>
    <x v="0"/>
    <n v="261719.04000000001"/>
    <x v="20"/>
  </r>
  <r>
    <x v="566"/>
    <s v="P0140"/>
    <x v="78"/>
    <x v="7"/>
    <s v="Supplier_17"/>
    <x v="4"/>
    <n v="24"/>
    <n v="8421.15"/>
    <n v="202107.6"/>
    <n v="241"/>
    <n v="2"/>
    <x v="0"/>
    <n v="2029497.15"/>
    <x v="4"/>
  </r>
  <r>
    <x v="345"/>
    <s v="P0225"/>
    <x v="34"/>
    <x v="6"/>
    <s v="Supplier_20"/>
    <x v="4"/>
    <n v="10"/>
    <n v="736.31"/>
    <n v="7363.1"/>
    <n v="507"/>
    <n v="9"/>
    <x v="0"/>
    <n v="373309.17"/>
    <x v="23"/>
  </r>
  <r>
    <x v="517"/>
    <s v="P0265"/>
    <x v="130"/>
    <x v="2"/>
    <s v="Supplier_2"/>
    <x v="0"/>
    <n v="2"/>
    <n v="2911.35"/>
    <n v="5822.7"/>
    <n v="565"/>
    <n v="6"/>
    <x v="0"/>
    <n v="1644912.75"/>
    <x v="3"/>
  </r>
  <r>
    <x v="590"/>
    <s v="P0018"/>
    <x v="275"/>
    <x v="1"/>
    <s v="Supplier_23"/>
    <x v="2"/>
    <n v="32"/>
    <n v="18049.97"/>
    <n v="577599.04"/>
    <n v="52"/>
    <n v="12"/>
    <x v="2"/>
    <n v="938598.44000000006"/>
    <x v="20"/>
  </r>
  <r>
    <x v="385"/>
    <s v="P0258"/>
    <x v="171"/>
    <x v="2"/>
    <s v="Supplier_25"/>
    <x v="4"/>
    <n v="2"/>
    <n v="431.77"/>
    <n v="863.54"/>
    <n v="389"/>
    <n v="14"/>
    <x v="1"/>
    <n v="167958.53"/>
    <x v="5"/>
  </r>
  <r>
    <x v="642"/>
    <s v="P0195"/>
    <x v="261"/>
    <x v="4"/>
    <s v="Supplier_26"/>
    <x v="3"/>
    <n v="19"/>
    <n v="4533.41"/>
    <n v="86134.79"/>
    <n v="95"/>
    <n v="10"/>
    <x v="0"/>
    <n v="430673.95"/>
    <x v="6"/>
  </r>
  <r>
    <x v="344"/>
    <s v="P0171"/>
    <x v="193"/>
    <x v="3"/>
    <s v="Supplier_16"/>
    <x v="1"/>
    <n v="23"/>
    <n v="300.17"/>
    <n v="6903.91"/>
    <n v="219"/>
    <n v="5"/>
    <x v="0"/>
    <n v="65737.23000000001"/>
    <x v="18"/>
  </r>
  <r>
    <x v="498"/>
    <s v="P0018"/>
    <x v="275"/>
    <x v="1"/>
    <s v="Supplier_4"/>
    <x v="3"/>
    <n v="20"/>
    <n v="18619.91"/>
    <n v="372398.2"/>
    <n v="39"/>
    <n v="6"/>
    <x v="2"/>
    <n v="726176.49"/>
    <x v="1"/>
  </r>
  <r>
    <x v="584"/>
    <s v="P0179"/>
    <x v="110"/>
    <x v="3"/>
    <s v="Supplier_15"/>
    <x v="2"/>
    <n v="15"/>
    <n v="3817.31"/>
    <n v="57259.65"/>
    <n v="217"/>
    <n v="10"/>
    <x v="0"/>
    <n v="828356.27"/>
    <x v="20"/>
  </r>
  <r>
    <x v="332"/>
    <s v="P0161"/>
    <x v="27"/>
    <x v="3"/>
    <s v="Supplier_3"/>
    <x v="3"/>
    <n v="24"/>
    <n v="733.51"/>
    <n v="17604.240000000002"/>
    <n v="102"/>
    <n v="8"/>
    <x v="0"/>
    <n v="74818.02"/>
    <x v="7"/>
  </r>
  <r>
    <x v="622"/>
    <s v="P0095"/>
    <x v="208"/>
    <x v="9"/>
    <s v="Supplier_9"/>
    <x v="4"/>
    <n v="20"/>
    <n v="4739.33"/>
    <n v="94786.6"/>
    <n v="92"/>
    <n v="9"/>
    <x v="0"/>
    <n v="436018.36"/>
    <x v="20"/>
  </r>
  <r>
    <x v="412"/>
    <s v="P0252"/>
    <x v="291"/>
    <x v="2"/>
    <s v="Supplier_25"/>
    <x v="4"/>
    <n v="8"/>
    <n v="3895.07"/>
    <n v="31160.560000000001"/>
    <n v="274"/>
    <n v="14"/>
    <x v="1"/>
    <n v="1067249.18"/>
    <x v="16"/>
  </r>
  <r>
    <x v="95"/>
    <s v="P0294"/>
    <x v="143"/>
    <x v="8"/>
    <s v="Supplier_12"/>
    <x v="2"/>
    <n v="8"/>
    <n v="3250.83"/>
    <n v="26006.639999999999"/>
    <n v="343"/>
    <n v="6"/>
    <x v="0"/>
    <n v="1115034.69"/>
    <x v="12"/>
  </r>
  <r>
    <x v="304"/>
    <s v="P0267"/>
    <x v="51"/>
    <x v="2"/>
    <s v="Supplier_13"/>
    <x v="3"/>
    <n v="1"/>
    <n v="2971.71"/>
    <n v="2971.71"/>
    <n v="568"/>
    <n v="11"/>
    <x v="0"/>
    <n v="1687931.28"/>
    <x v="8"/>
  </r>
  <r>
    <x v="433"/>
    <s v="P0281"/>
    <x v="201"/>
    <x v="8"/>
    <s v="Supplier_23"/>
    <x v="1"/>
    <n v="3"/>
    <n v="519.86"/>
    <n v="1559.58"/>
    <n v="535"/>
    <n v="13"/>
    <x v="1"/>
    <n v="278125.10000000003"/>
    <x v="2"/>
  </r>
  <r>
    <x v="536"/>
    <s v="P0004"/>
    <x v="225"/>
    <x v="1"/>
    <s v="Supplier_19"/>
    <x v="0"/>
    <n v="22"/>
    <n v="16347.84"/>
    <n v="359652.48"/>
    <n v="82"/>
    <n v="8"/>
    <x v="0"/>
    <n v="1340522.8800000001"/>
    <x v="8"/>
  </r>
  <r>
    <x v="43"/>
    <s v="P0190"/>
    <x v="90"/>
    <x v="4"/>
    <s v="Supplier_4"/>
    <x v="3"/>
    <n v="19"/>
    <n v="1286.1099999999999"/>
    <n v="24436.09"/>
    <n v="179"/>
    <n v="14"/>
    <x v="0"/>
    <n v="230213.68999999997"/>
    <x v="5"/>
  </r>
  <r>
    <x v="277"/>
    <s v="P0267"/>
    <x v="51"/>
    <x v="2"/>
    <s v="Supplier_24"/>
    <x v="4"/>
    <n v="9"/>
    <n v="315.82"/>
    <n v="2842.38"/>
    <n v="252"/>
    <n v="5"/>
    <x v="0"/>
    <n v="79586.64"/>
    <x v="22"/>
  </r>
  <r>
    <x v="78"/>
    <s v="P0103"/>
    <x v="50"/>
    <x v="9"/>
    <s v="Supplier_24"/>
    <x v="3"/>
    <n v="17"/>
    <n v="2270.83"/>
    <n v="38604.11"/>
    <n v="202"/>
    <n v="3"/>
    <x v="0"/>
    <n v="458707.66"/>
    <x v="9"/>
  </r>
  <r>
    <x v="694"/>
    <s v="P0232"/>
    <x v="101"/>
    <x v="6"/>
    <s v="Supplier_20"/>
    <x v="4"/>
    <n v="11"/>
    <n v="1447.98"/>
    <n v="15927.78"/>
    <n v="437"/>
    <n v="8"/>
    <x v="0"/>
    <n v="632767.26"/>
    <x v="19"/>
  </r>
  <r>
    <x v="581"/>
    <s v="P0160"/>
    <x v="179"/>
    <x v="3"/>
    <s v="Supplier_4"/>
    <x v="4"/>
    <n v="23"/>
    <n v="4480.43"/>
    <n v="103049.89"/>
    <n v="214"/>
    <n v="6"/>
    <x v="0"/>
    <n v="958812.02"/>
    <x v="6"/>
  </r>
  <r>
    <x v="509"/>
    <s v="P0044"/>
    <x v="192"/>
    <x v="5"/>
    <s v="Supplier_27"/>
    <x v="1"/>
    <n v="31"/>
    <n v="3003.46"/>
    <n v="93107.26"/>
    <n v="105"/>
    <n v="3"/>
    <x v="0"/>
    <n v="315363.3"/>
    <x v="19"/>
  </r>
  <r>
    <x v="609"/>
    <s v="P0185"/>
    <x v="297"/>
    <x v="4"/>
    <s v="Supplier_6"/>
    <x v="3"/>
    <n v="9"/>
    <n v="1350.53"/>
    <n v="12154.77"/>
    <n v="187"/>
    <n v="7"/>
    <x v="0"/>
    <n v="252549.11"/>
    <x v="13"/>
  </r>
  <r>
    <x v="98"/>
    <s v="P0035"/>
    <x v="118"/>
    <x v="5"/>
    <s v="Supplier_19"/>
    <x v="2"/>
    <n v="20"/>
    <n v="4128.78"/>
    <n v="82575.600000000006"/>
    <n v="46"/>
    <n v="13"/>
    <x v="0"/>
    <n v="189923.87999999998"/>
    <x v="1"/>
  </r>
  <r>
    <x v="437"/>
    <s v="P0055"/>
    <x v="157"/>
    <x v="5"/>
    <s v="Supplier_21"/>
    <x v="4"/>
    <n v="25"/>
    <n v="105.44"/>
    <n v="2636"/>
    <n v="100"/>
    <n v="4"/>
    <x v="0"/>
    <n v="10544"/>
    <x v="15"/>
  </r>
  <r>
    <x v="561"/>
    <s v="P0200"/>
    <x v="267"/>
    <x v="4"/>
    <s v="Supplier_16"/>
    <x v="3"/>
    <n v="16"/>
    <n v="4068.66"/>
    <n v="65098.559999999998"/>
    <n v="137"/>
    <n v="3"/>
    <x v="0"/>
    <n v="557406.41999999993"/>
    <x v="14"/>
  </r>
  <r>
    <x v="476"/>
    <s v="P0294"/>
    <x v="143"/>
    <x v="8"/>
    <s v="Supplier_3"/>
    <x v="2"/>
    <n v="6"/>
    <n v="2400.41"/>
    <n v="14402.46"/>
    <n v="578"/>
    <n v="3"/>
    <x v="1"/>
    <n v="1387436.98"/>
    <x v="6"/>
  </r>
  <r>
    <x v="606"/>
    <s v="P0064"/>
    <x v="74"/>
    <x v="0"/>
    <s v="Supplier_29"/>
    <x v="0"/>
    <n v="11"/>
    <n v="138.08000000000001"/>
    <n v="1518.88"/>
    <n v="229"/>
    <n v="4"/>
    <x v="0"/>
    <n v="31620.320000000003"/>
    <x v="6"/>
  </r>
  <r>
    <x v="268"/>
    <s v="P0188"/>
    <x v="52"/>
    <x v="4"/>
    <s v="Supplier_26"/>
    <x v="2"/>
    <n v="19"/>
    <n v="4074.76"/>
    <n v="77420.44"/>
    <n v="92"/>
    <n v="5"/>
    <x v="0"/>
    <n v="374877.92000000004"/>
    <x v="5"/>
  </r>
  <r>
    <x v="75"/>
    <s v="P0138"/>
    <x v="245"/>
    <x v="7"/>
    <s v="Supplier_27"/>
    <x v="1"/>
    <n v="23"/>
    <n v="11114.33"/>
    <n v="255629.59"/>
    <n v="155"/>
    <n v="5"/>
    <x v="0"/>
    <n v="1722721.15"/>
    <x v="11"/>
  </r>
  <r>
    <x v="159"/>
    <s v="P0225"/>
    <x v="34"/>
    <x v="6"/>
    <s v="Supplier_5"/>
    <x v="2"/>
    <n v="4"/>
    <n v="1248.49"/>
    <n v="4993.96"/>
    <n v="393"/>
    <n v="6"/>
    <x v="0"/>
    <n v="490656.57"/>
    <x v="13"/>
  </r>
  <r>
    <x v="338"/>
    <s v="P0037"/>
    <x v="206"/>
    <x v="5"/>
    <s v="Supplier_18"/>
    <x v="1"/>
    <n v="60"/>
    <n v="4027.04"/>
    <n v="241622.39999999999"/>
    <n v="65"/>
    <n v="5"/>
    <x v="0"/>
    <n v="261757.6"/>
    <x v="20"/>
  </r>
  <r>
    <x v="263"/>
    <s v="P0099"/>
    <x v="269"/>
    <x v="9"/>
    <s v="Supplier_27"/>
    <x v="1"/>
    <n v="14"/>
    <n v="1996.99"/>
    <n v="27957.86"/>
    <n v="143"/>
    <n v="6"/>
    <x v="0"/>
    <n v="285569.57"/>
    <x v="2"/>
  </r>
  <r>
    <x v="265"/>
    <s v="P0066"/>
    <x v="274"/>
    <x v="0"/>
    <s v="Supplier_3"/>
    <x v="3"/>
    <n v="18"/>
    <n v="113.44"/>
    <n v="2041.92"/>
    <n v="183"/>
    <n v="13"/>
    <x v="0"/>
    <n v="20759.52"/>
    <x v="17"/>
  </r>
  <r>
    <x v="334"/>
    <s v="P0185"/>
    <x v="297"/>
    <x v="4"/>
    <s v="Supplier_27"/>
    <x v="4"/>
    <n v="8"/>
    <n v="3711.34"/>
    <n v="29690.720000000001"/>
    <n v="190"/>
    <n v="13"/>
    <x v="0"/>
    <n v="705154.6"/>
    <x v="9"/>
  </r>
  <r>
    <x v="311"/>
    <s v="P0139"/>
    <x v="128"/>
    <x v="7"/>
    <s v="Supplier_5"/>
    <x v="3"/>
    <n v="22"/>
    <n v="11865.05"/>
    <n v="261031.1"/>
    <n v="99"/>
    <n v="13"/>
    <x v="0"/>
    <n v="1174639.95"/>
    <x v="18"/>
  </r>
  <r>
    <x v="12"/>
    <s v="P0028"/>
    <x v="85"/>
    <x v="1"/>
    <s v="Supplier_5"/>
    <x v="1"/>
    <n v="48"/>
    <n v="16540.580000000002"/>
    <n v="793947.84"/>
    <n v="100"/>
    <n v="6"/>
    <x v="0"/>
    <n v="1654058.0000000002"/>
    <x v="1"/>
  </r>
  <r>
    <x v="690"/>
    <s v="P0262"/>
    <x v="244"/>
    <x v="2"/>
    <s v="Supplier_30"/>
    <x v="4"/>
    <n v="9"/>
    <n v="2029.66"/>
    <n v="18266.939999999999"/>
    <n v="273"/>
    <n v="2"/>
    <x v="1"/>
    <n v="554097.18000000005"/>
    <x v="0"/>
  </r>
  <r>
    <x v="140"/>
    <s v="P0107"/>
    <x v="182"/>
    <x v="9"/>
    <s v="Supplier_4"/>
    <x v="3"/>
    <n v="21"/>
    <n v="4271.83"/>
    <n v="89708.43"/>
    <n v="227"/>
    <n v="8"/>
    <x v="0"/>
    <n v="969705.41"/>
    <x v="2"/>
  </r>
  <r>
    <x v="262"/>
    <s v="P0233"/>
    <x v="38"/>
    <x v="6"/>
    <s v="Supplier_29"/>
    <x v="1"/>
    <n v="10"/>
    <n v="4966.22"/>
    <n v="49662.2"/>
    <n v="393"/>
    <n v="2"/>
    <x v="0"/>
    <n v="1951724.4600000002"/>
    <x v="1"/>
  </r>
  <r>
    <x v="306"/>
    <s v="P0238"/>
    <x v="96"/>
    <x v="6"/>
    <s v="Supplier_14"/>
    <x v="1"/>
    <n v="2"/>
    <n v="1065.46"/>
    <n v="2130.92"/>
    <n v="313"/>
    <n v="6"/>
    <x v="0"/>
    <n v="333488.98000000004"/>
    <x v="17"/>
  </r>
  <r>
    <x v="354"/>
    <s v="P0103"/>
    <x v="50"/>
    <x v="9"/>
    <s v="Supplier_22"/>
    <x v="4"/>
    <n v="22"/>
    <n v="3391.14"/>
    <n v="74605.08"/>
    <n v="210"/>
    <n v="3"/>
    <x v="0"/>
    <n v="712139.4"/>
    <x v="15"/>
  </r>
  <r>
    <x v="237"/>
    <s v="P0146"/>
    <x v="169"/>
    <x v="7"/>
    <s v="Supplier_11"/>
    <x v="1"/>
    <n v="24"/>
    <n v="5429.33"/>
    <n v="130303.92"/>
    <n v="82"/>
    <n v="7"/>
    <x v="0"/>
    <n v="445205.06"/>
    <x v="4"/>
  </r>
  <r>
    <x v="668"/>
    <s v="P0147"/>
    <x v="134"/>
    <x v="7"/>
    <s v="Supplier_22"/>
    <x v="2"/>
    <n v="9"/>
    <n v="26108.720000000001"/>
    <n v="234978.48"/>
    <n v="84"/>
    <n v="13"/>
    <x v="0"/>
    <n v="2193132.48"/>
    <x v="16"/>
  </r>
  <r>
    <x v="168"/>
    <s v="P0043"/>
    <x v="164"/>
    <x v="5"/>
    <s v="Supplier_7"/>
    <x v="3"/>
    <n v="33"/>
    <n v="2996.44"/>
    <n v="98882.52"/>
    <n v="113"/>
    <n v="8"/>
    <x v="2"/>
    <n v="338597.72000000003"/>
    <x v="6"/>
  </r>
  <r>
    <x v="272"/>
    <s v="P0181"/>
    <x v="65"/>
    <x v="4"/>
    <s v="Supplier_23"/>
    <x v="2"/>
    <n v="18"/>
    <n v="1953.29"/>
    <n v="35159.22"/>
    <n v="121"/>
    <n v="3"/>
    <x v="0"/>
    <n v="236348.09"/>
    <x v="6"/>
  </r>
  <r>
    <x v="339"/>
    <s v="P0288"/>
    <x v="138"/>
    <x v="8"/>
    <s v="Supplier_27"/>
    <x v="2"/>
    <n v="2"/>
    <n v="4467.0200000000004"/>
    <n v="8934.0400000000009"/>
    <n v="288"/>
    <n v="13"/>
    <x v="0"/>
    <n v="1286501.7600000002"/>
    <x v="17"/>
  </r>
  <r>
    <x v="84"/>
    <s v="P0009"/>
    <x v="166"/>
    <x v="1"/>
    <s v="Supplier_14"/>
    <x v="0"/>
    <n v="40"/>
    <n v="3638.98"/>
    <n v="145559.20000000001"/>
    <n v="84"/>
    <n v="4"/>
    <x v="0"/>
    <n v="305674.32"/>
    <x v="20"/>
  </r>
  <r>
    <x v="284"/>
    <s v="P0192"/>
    <x v="10"/>
    <x v="4"/>
    <s v="Supplier_13"/>
    <x v="2"/>
    <n v="11"/>
    <n v="2329.4899999999998"/>
    <n v="25624.39"/>
    <n v="166"/>
    <n v="7"/>
    <x v="0"/>
    <n v="386695.33999999997"/>
    <x v="7"/>
  </r>
  <r>
    <x v="571"/>
    <s v="P0079"/>
    <x v="16"/>
    <x v="0"/>
    <s v="Supplier_3"/>
    <x v="4"/>
    <n v="12"/>
    <n v="341.86"/>
    <n v="4102.32"/>
    <n v="148"/>
    <n v="2"/>
    <x v="0"/>
    <n v="50595.28"/>
    <x v="1"/>
  </r>
  <r>
    <x v="693"/>
    <s v="P0181"/>
    <x v="65"/>
    <x v="4"/>
    <s v="Supplier_4"/>
    <x v="3"/>
    <n v="11"/>
    <n v="3611.19"/>
    <n v="39723.089999999997"/>
    <n v="123"/>
    <n v="12"/>
    <x v="0"/>
    <n v="444176.37"/>
    <x v="21"/>
  </r>
  <r>
    <x v="117"/>
    <s v="P0139"/>
    <x v="128"/>
    <x v="7"/>
    <s v="Supplier_5"/>
    <x v="1"/>
    <n v="20"/>
    <n v="23304.66"/>
    <n v="466093.2"/>
    <n v="180"/>
    <n v="13"/>
    <x v="0"/>
    <n v="4194838.8"/>
    <x v="15"/>
  </r>
  <r>
    <x v="299"/>
    <s v="P0031"/>
    <x v="224"/>
    <x v="5"/>
    <s v="Supplier_11"/>
    <x v="2"/>
    <n v="24"/>
    <n v="4836.82"/>
    <n v="116083.68"/>
    <n v="95"/>
    <n v="12"/>
    <x v="0"/>
    <n v="459497.89999999997"/>
    <x v="5"/>
  </r>
  <r>
    <x v="556"/>
    <s v="P0124"/>
    <x v="42"/>
    <x v="7"/>
    <s v="Supplier_3"/>
    <x v="1"/>
    <n v="22"/>
    <n v="11153.8"/>
    <n v="245383.6"/>
    <n v="183"/>
    <n v="11"/>
    <x v="0"/>
    <n v="2041145.4"/>
    <x v="8"/>
  </r>
  <r>
    <x v="98"/>
    <s v="P0184"/>
    <x v="278"/>
    <x v="4"/>
    <s v="Supplier_26"/>
    <x v="3"/>
    <n v="13"/>
    <n v="2779.42"/>
    <n v="36132.46"/>
    <n v="118"/>
    <n v="7"/>
    <x v="0"/>
    <n v="327971.56"/>
    <x v="1"/>
  </r>
  <r>
    <x v="498"/>
    <s v="P0032"/>
    <x v="227"/>
    <x v="5"/>
    <s v="Supplier_4"/>
    <x v="2"/>
    <n v="40"/>
    <n v="4586.55"/>
    <n v="183462"/>
    <n v="90"/>
    <n v="9"/>
    <x v="0"/>
    <n v="412789.5"/>
    <x v="1"/>
  </r>
  <r>
    <x v="229"/>
    <s v="P0084"/>
    <x v="12"/>
    <x v="0"/>
    <s v="Supplier_29"/>
    <x v="4"/>
    <n v="18"/>
    <n v="69.06"/>
    <n v="1243.08"/>
    <n v="89"/>
    <n v="5"/>
    <x v="0"/>
    <n v="6146.34"/>
    <x v="9"/>
  </r>
  <r>
    <x v="120"/>
    <s v="P0069"/>
    <x v="59"/>
    <x v="0"/>
    <s v="Supplier_18"/>
    <x v="1"/>
    <n v="19"/>
    <n v="422.34"/>
    <n v="8024.46"/>
    <n v="205"/>
    <n v="6"/>
    <x v="0"/>
    <n v="86579.7"/>
    <x v="2"/>
  </r>
  <r>
    <x v="8"/>
    <s v="P0002"/>
    <x v="215"/>
    <x v="1"/>
    <s v="Supplier_16"/>
    <x v="0"/>
    <n v="49"/>
    <n v="5490.23"/>
    <n v="269021.27"/>
    <n v="118"/>
    <n v="4"/>
    <x v="2"/>
    <n v="647847.1399999999"/>
    <x v="4"/>
  </r>
  <r>
    <x v="507"/>
    <s v="P0176"/>
    <x v="14"/>
    <x v="3"/>
    <s v="Supplier_15"/>
    <x v="1"/>
    <n v="13"/>
    <n v="554.35"/>
    <n v="7206.55"/>
    <n v="211"/>
    <n v="5"/>
    <x v="0"/>
    <n v="116967.85"/>
    <x v="7"/>
  </r>
  <r>
    <x v="360"/>
    <s v="P0274"/>
    <x v="256"/>
    <x v="8"/>
    <s v="Supplier_20"/>
    <x v="1"/>
    <n v="1"/>
    <n v="345.11"/>
    <n v="345.11"/>
    <n v="338"/>
    <n v="4"/>
    <x v="1"/>
    <n v="116647.18000000001"/>
    <x v="23"/>
  </r>
  <r>
    <x v="250"/>
    <s v="P0148"/>
    <x v="137"/>
    <x v="7"/>
    <s v="Supplier_6"/>
    <x v="3"/>
    <n v="22"/>
    <n v="3836"/>
    <n v="84392"/>
    <n v="220"/>
    <n v="7"/>
    <x v="0"/>
    <n v="843920"/>
    <x v="11"/>
  </r>
  <r>
    <x v="100"/>
    <s v="P0298"/>
    <x v="155"/>
    <x v="8"/>
    <s v="Supplier_14"/>
    <x v="0"/>
    <n v="3"/>
    <n v="270.86"/>
    <n v="812.58"/>
    <n v="296"/>
    <n v="11"/>
    <x v="0"/>
    <n v="80174.559999999998"/>
    <x v="0"/>
  </r>
  <r>
    <x v="34"/>
    <s v="P0178"/>
    <x v="223"/>
    <x v="3"/>
    <s v="Supplier_8"/>
    <x v="4"/>
    <n v="25"/>
    <n v="4891.28"/>
    <n v="122282"/>
    <n v="230"/>
    <n v="9"/>
    <x v="0"/>
    <n v="1124994.3999999999"/>
    <x v="17"/>
  </r>
  <r>
    <x v="333"/>
    <s v="P0069"/>
    <x v="59"/>
    <x v="0"/>
    <s v="Supplier_25"/>
    <x v="1"/>
    <n v="22"/>
    <n v="182.37"/>
    <n v="4012.14"/>
    <n v="153"/>
    <n v="5"/>
    <x v="0"/>
    <n v="27902.61"/>
    <x v="22"/>
  </r>
  <r>
    <x v="342"/>
    <s v="P0014"/>
    <x v="228"/>
    <x v="1"/>
    <s v="Supplier_12"/>
    <x v="0"/>
    <n v="33"/>
    <n v="3259.92"/>
    <n v="107577.36"/>
    <n v="97"/>
    <n v="8"/>
    <x v="0"/>
    <n v="316212.24"/>
    <x v="3"/>
  </r>
  <r>
    <x v="77"/>
    <s v="P0046"/>
    <x v="124"/>
    <x v="5"/>
    <s v="Supplier_2"/>
    <x v="1"/>
    <n v="22"/>
    <n v="557.54999999999995"/>
    <n v="12266.1"/>
    <n v="54"/>
    <n v="8"/>
    <x v="2"/>
    <n v="30107.699999999997"/>
    <x v="12"/>
  </r>
  <r>
    <x v="679"/>
    <s v="P0263"/>
    <x v="86"/>
    <x v="2"/>
    <s v="Supplier_19"/>
    <x v="2"/>
    <n v="1"/>
    <n v="2444.87"/>
    <n v="2444.87"/>
    <n v="560"/>
    <n v="14"/>
    <x v="1"/>
    <n v="1369127.2"/>
    <x v="4"/>
  </r>
  <r>
    <x v="137"/>
    <s v="P0215"/>
    <x v="24"/>
    <x v="6"/>
    <s v="Supplier_15"/>
    <x v="1"/>
    <n v="8"/>
    <n v="4225.54"/>
    <n v="33804.32"/>
    <n v="298"/>
    <n v="8"/>
    <x v="1"/>
    <n v="1259210.92"/>
    <x v="2"/>
  </r>
  <r>
    <x v="296"/>
    <s v="P0206"/>
    <x v="8"/>
    <x v="4"/>
    <s v="Supplier_26"/>
    <x v="0"/>
    <n v="8"/>
    <n v="4057.41"/>
    <n v="32459.279999999999"/>
    <n v="174"/>
    <n v="3"/>
    <x v="0"/>
    <n v="705989.34"/>
    <x v="15"/>
  </r>
  <r>
    <x v="323"/>
    <s v="P0264"/>
    <x v="136"/>
    <x v="2"/>
    <s v="Supplier_25"/>
    <x v="3"/>
    <n v="8"/>
    <n v="3217.35"/>
    <n v="25738.799999999999"/>
    <n v="423"/>
    <n v="5"/>
    <x v="1"/>
    <n v="1360939.05"/>
    <x v="8"/>
  </r>
  <r>
    <x v="466"/>
    <s v="P0033"/>
    <x v="234"/>
    <x v="5"/>
    <s v="Supplier_24"/>
    <x v="4"/>
    <n v="35"/>
    <n v="2898.71"/>
    <n v="101454.85"/>
    <n v="35"/>
    <n v="5"/>
    <x v="0"/>
    <n v="101454.85"/>
    <x v="4"/>
  </r>
  <r>
    <x v="543"/>
    <s v="P0109"/>
    <x v="270"/>
    <x v="9"/>
    <s v="Supplier_11"/>
    <x v="1"/>
    <n v="11"/>
    <n v="4988.66"/>
    <n v="54875.26"/>
    <n v="229"/>
    <n v="3"/>
    <x v="0"/>
    <n v="1142403.1399999999"/>
    <x v="9"/>
  </r>
  <r>
    <x v="268"/>
    <s v="P0073"/>
    <x v="126"/>
    <x v="0"/>
    <s v="Supplier_30"/>
    <x v="1"/>
    <n v="23"/>
    <n v="80"/>
    <n v="1840"/>
    <n v="170"/>
    <n v="9"/>
    <x v="0"/>
    <n v="13600"/>
    <x v="5"/>
  </r>
  <r>
    <x v="235"/>
    <s v="P0256"/>
    <x v="196"/>
    <x v="2"/>
    <s v="Supplier_4"/>
    <x v="0"/>
    <n v="10"/>
    <n v="1430.45"/>
    <n v="14304.5"/>
    <n v="317"/>
    <n v="9"/>
    <x v="1"/>
    <n v="453452.65"/>
    <x v="17"/>
  </r>
  <r>
    <x v="222"/>
    <s v="P0181"/>
    <x v="65"/>
    <x v="4"/>
    <s v="Supplier_16"/>
    <x v="2"/>
    <n v="15"/>
    <n v="4393.21"/>
    <n v="65898.149999999994"/>
    <n v="213"/>
    <n v="7"/>
    <x v="0"/>
    <n v="935753.73"/>
    <x v="21"/>
  </r>
  <r>
    <x v="539"/>
    <s v="P0016"/>
    <x v="241"/>
    <x v="1"/>
    <s v="Supplier_27"/>
    <x v="0"/>
    <n v="80"/>
    <n v="2465.65"/>
    <n v="197252"/>
    <n v="41"/>
    <n v="12"/>
    <x v="0"/>
    <n v="101091.65000000001"/>
    <x v="10"/>
  </r>
  <r>
    <x v="9"/>
    <s v="P0034"/>
    <x v="123"/>
    <x v="5"/>
    <s v="Supplier_30"/>
    <x v="0"/>
    <n v="46"/>
    <n v="1488.39"/>
    <n v="68465.94"/>
    <n v="101"/>
    <n v="10"/>
    <x v="0"/>
    <n v="150327.39000000001"/>
    <x v="0"/>
  </r>
  <r>
    <x v="529"/>
    <s v="P0124"/>
    <x v="42"/>
    <x v="7"/>
    <s v="Supplier_15"/>
    <x v="0"/>
    <n v="20"/>
    <n v="24820.94"/>
    <n v="496418.8"/>
    <n v="134"/>
    <n v="14"/>
    <x v="0"/>
    <n v="3326005.96"/>
    <x v="9"/>
  </r>
  <r>
    <x v="505"/>
    <s v="P0167"/>
    <x v="36"/>
    <x v="3"/>
    <s v="Supplier_5"/>
    <x v="3"/>
    <n v="18"/>
    <n v="2352.6"/>
    <n v="42346.8"/>
    <n v="243"/>
    <n v="6"/>
    <x v="0"/>
    <n v="571681.79999999993"/>
    <x v="11"/>
  </r>
  <r>
    <x v="301"/>
    <s v="P0109"/>
    <x v="270"/>
    <x v="9"/>
    <s v="Supplier_1"/>
    <x v="4"/>
    <n v="14"/>
    <n v="1902.62"/>
    <n v="26636.68"/>
    <n v="226"/>
    <n v="13"/>
    <x v="0"/>
    <n v="429992.12"/>
    <x v="9"/>
  </r>
  <r>
    <x v="125"/>
    <s v="P0267"/>
    <x v="51"/>
    <x v="2"/>
    <s v="Supplier_22"/>
    <x v="1"/>
    <n v="7"/>
    <n v="4652.05"/>
    <n v="32564.35"/>
    <n v="483"/>
    <n v="5"/>
    <x v="1"/>
    <n v="2246940.15"/>
    <x v="20"/>
  </r>
  <r>
    <x v="15"/>
    <s v="P0137"/>
    <x v="94"/>
    <x v="7"/>
    <s v="Supplier_17"/>
    <x v="1"/>
    <n v="10"/>
    <n v="13028.62"/>
    <n v="130286.2"/>
    <n v="163"/>
    <n v="3"/>
    <x v="0"/>
    <n v="2123665.06"/>
    <x v="10"/>
  </r>
  <r>
    <x v="16"/>
    <s v="P0018"/>
    <x v="275"/>
    <x v="1"/>
    <s v="Supplier_25"/>
    <x v="2"/>
    <n v="27"/>
    <n v="4584.93"/>
    <n v="123793.11"/>
    <n v="56"/>
    <n v="12"/>
    <x v="2"/>
    <n v="256756.08000000002"/>
    <x v="11"/>
  </r>
  <r>
    <x v="595"/>
    <s v="P0194"/>
    <x v="299"/>
    <x v="4"/>
    <s v="Supplier_25"/>
    <x v="0"/>
    <n v="19"/>
    <n v="3179.2"/>
    <n v="60404.800000000003"/>
    <n v="128"/>
    <n v="9"/>
    <x v="0"/>
    <n v="406937.59999999998"/>
    <x v="18"/>
  </r>
  <r>
    <x v="728"/>
    <s v="P0228"/>
    <x v="45"/>
    <x v="6"/>
    <s v="Supplier_17"/>
    <x v="1"/>
    <n v="6"/>
    <n v="4871.4799999999996"/>
    <n v="29228.880000000001"/>
    <n v="406"/>
    <n v="11"/>
    <x v="0"/>
    <n v="1977820.88"/>
    <x v="6"/>
  </r>
  <r>
    <x v="502"/>
    <s v="P0139"/>
    <x v="128"/>
    <x v="7"/>
    <s v="Supplier_3"/>
    <x v="3"/>
    <n v="18"/>
    <n v="9122.31"/>
    <n v="164201.57999999999"/>
    <n v="125"/>
    <n v="6"/>
    <x v="0"/>
    <n v="1140288.75"/>
    <x v="7"/>
  </r>
  <r>
    <x v="315"/>
    <s v="P0106"/>
    <x v="220"/>
    <x v="9"/>
    <s v="Supplier_1"/>
    <x v="2"/>
    <n v="15"/>
    <n v="2797.32"/>
    <n v="41959.8"/>
    <n v="239"/>
    <n v="7"/>
    <x v="0"/>
    <n v="668559.48"/>
    <x v="5"/>
  </r>
  <r>
    <x v="644"/>
    <s v="P0016"/>
    <x v="241"/>
    <x v="1"/>
    <s v="Supplier_23"/>
    <x v="0"/>
    <n v="42"/>
    <n v="14632.68"/>
    <n v="614572.56000000006"/>
    <n v="52"/>
    <n v="12"/>
    <x v="0"/>
    <n v="760899.36"/>
    <x v="5"/>
  </r>
  <r>
    <x v="472"/>
    <s v="P0197"/>
    <x v="178"/>
    <x v="4"/>
    <s v="Supplier_28"/>
    <x v="1"/>
    <n v="12"/>
    <n v="349.82"/>
    <n v="4197.84"/>
    <n v="141"/>
    <n v="11"/>
    <x v="0"/>
    <n v="49324.62"/>
    <x v="7"/>
  </r>
  <r>
    <x v="59"/>
    <s v="P0259"/>
    <x v="32"/>
    <x v="2"/>
    <s v="Supplier_1"/>
    <x v="1"/>
    <n v="7"/>
    <n v="2164.37"/>
    <n v="15150.59"/>
    <n v="305"/>
    <n v="3"/>
    <x v="1"/>
    <n v="660132.85"/>
    <x v="0"/>
  </r>
  <r>
    <x v="300"/>
    <s v="P0039"/>
    <x v="238"/>
    <x v="5"/>
    <s v="Supplier_22"/>
    <x v="0"/>
    <n v="41"/>
    <n v="4294.5"/>
    <n v="176074.5"/>
    <n v="68"/>
    <n v="9"/>
    <x v="2"/>
    <n v="292026"/>
    <x v="22"/>
  </r>
  <r>
    <x v="200"/>
    <s v="P0247"/>
    <x v="162"/>
    <x v="2"/>
    <s v="Supplier_27"/>
    <x v="4"/>
    <n v="5"/>
    <n v="548.79999999999995"/>
    <n v="2744"/>
    <n v="374"/>
    <n v="12"/>
    <x v="1"/>
    <n v="205251.19999999998"/>
    <x v="6"/>
  </r>
  <r>
    <x v="376"/>
    <s v="P0150"/>
    <x v="202"/>
    <x v="7"/>
    <s v="Supplier_29"/>
    <x v="1"/>
    <n v="25"/>
    <n v="3621.71"/>
    <n v="90542.75"/>
    <n v="141"/>
    <n v="10"/>
    <x v="0"/>
    <n v="510661.11"/>
    <x v="2"/>
  </r>
  <r>
    <x v="715"/>
    <s v="P0046"/>
    <x v="124"/>
    <x v="5"/>
    <s v="Supplier_30"/>
    <x v="3"/>
    <n v="44"/>
    <n v="3358.09"/>
    <n v="147755.96"/>
    <n v="54"/>
    <n v="8"/>
    <x v="2"/>
    <n v="181336.86000000002"/>
    <x v="22"/>
  </r>
  <r>
    <x v="295"/>
    <s v="P0267"/>
    <x v="51"/>
    <x v="2"/>
    <s v="Supplier_5"/>
    <x v="3"/>
    <n v="6"/>
    <n v="2004.57"/>
    <n v="12027.42"/>
    <n v="429"/>
    <n v="8"/>
    <x v="0"/>
    <n v="859960.53"/>
    <x v="5"/>
  </r>
  <r>
    <x v="38"/>
    <s v="P0216"/>
    <x v="260"/>
    <x v="6"/>
    <s v="Supplier_22"/>
    <x v="4"/>
    <n v="9"/>
    <n v="597.66999999999996"/>
    <n v="5379.03"/>
    <n v="353"/>
    <n v="6"/>
    <x v="0"/>
    <n v="210977.50999999998"/>
    <x v="11"/>
  </r>
  <r>
    <x v="363"/>
    <s v="P0242"/>
    <x v="40"/>
    <x v="2"/>
    <s v="Supplier_4"/>
    <x v="1"/>
    <n v="8"/>
    <n v="4189.08"/>
    <n v="33512.639999999999"/>
    <n v="397"/>
    <n v="6"/>
    <x v="1"/>
    <n v="1663064.76"/>
    <x v="9"/>
  </r>
  <r>
    <x v="195"/>
    <s v="P0187"/>
    <x v="79"/>
    <x v="4"/>
    <s v="Supplier_19"/>
    <x v="1"/>
    <n v="9"/>
    <n v="2920.35"/>
    <n v="26283.15"/>
    <n v="102"/>
    <n v="3"/>
    <x v="0"/>
    <n v="297875.7"/>
    <x v="0"/>
  </r>
  <r>
    <x v="403"/>
    <s v="P0046"/>
    <x v="124"/>
    <x v="5"/>
    <s v="Supplier_30"/>
    <x v="0"/>
    <n v="67"/>
    <n v="4211.7"/>
    <n v="282183.90000000002"/>
    <n v="83"/>
    <n v="2"/>
    <x v="0"/>
    <n v="349571.1"/>
    <x v="14"/>
  </r>
  <r>
    <x v="527"/>
    <s v="P0196"/>
    <x v="186"/>
    <x v="4"/>
    <s v="Supplier_14"/>
    <x v="3"/>
    <n v="10"/>
    <n v="1477.19"/>
    <n v="14771.9"/>
    <n v="172"/>
    <n v="12"/>
    <x v="0"/>
    <n v="254076.68000000002"/>
    <x v="0"/>
  </r>
  <r>
    <x v="205"/>
    <s v="P0085"/>
    <x v="293"/>
    <x v="0"/>
    <s v="Supplier_28"/>
    <x v="0"/>
    <n v="16"/>
    <n v="189.49"/>
    <n v="3031.84"/>
    <n v="186"/>
    <n v="4"/>
    <x v="0"/>
    <n v="35245.14"/>
    <x v="16"/>
  </r>
  <r>
    <x v="27"/>
    <s v="P0188"/>
    <x v="52"/>
    <x v="4"/>
    <s v="Supplier_20"/>
    <x v="4"/>
    <n v="18"/>
    <n v="2188.8200000000002"/>
    <n v="39398.76"/>
    <n v="186"/>
    <n v="8"/>
    <x v="0"/>
    <n v="407120.52"/>
    <x v="6"/>
  </r>
  <r>
    <x v="576"/>
    <s v="P0213"/>
    <x v="198"/>
    <x v="6"/>
    <s v="Supplier_20"/>
    <x v="4"/>
    <n v="2"/>
    <n v="2603.62"/>
    <n v="5207.24"/>
    <n v="541"/>
    <n v="7"/>
    <x v="0"/>
    <n v="1408558.42"/>
    <x v="1"/>
  </r>
  <r>
    <x v="528"/>
    <s v="P0139"/>
    <x v="128"/>
    <x v="7"/>
    <s v="Supplier_12"/>
    <x v="0"/>
    <n v="8"/>
    <n v="20184.28"/>
    <n v="161474.23999999999"/>
    <n v="114"/>
    <n v="13"/>
    <x v="0"/>
    <n v="2301007.92"/>
    <x v="14"/>
  </r>
  <r>
    <x v="670"/>
    <s v="P0258"/>
    <x v="171"/>
    <x v="2"/>
    <s v="Supplier_6"/>
    <x v="4"/>
    <n v="2"/>
    <n v="2920.96"/>
    <n v="5841.92"/>
    <n v="304"/>
    <n v="2"/>
    <x v="1"/>
    <n v="887971.83999999997"/>
    <x v="12"/>
  </r>
  <r>
    <x v="242"/>
    <s v="P0273"/>
    <x v="288"/>
    <x v="8"/>
    <s v="Supplier_19"/>
    <x v="3"/>
    <n v="3"/>
    <n v="4780.49"/>
    <n v="14341.47"/>
    <n v="511"/>
    <n v="2"/>
    <x v="1"/>
    <n v="2442830.3899999997"/>
    <x v="19"/>
  </r>
  <r>
    <x v="21"/>
    <s v="P0058"/>
    <x v="255"/>
    <x v="5"/>
    <s v="Supplier_15"/>
    <x v="0"/>
    <n v="26"/>
    <n v="1126.0899999999999"/>
    <n v="29278.34"/>
    <n v="51"/>
    <n v="2"/>
    <x v="2"/>
    <n v="57430.59"/>
    <x v="13"/>
  </r>
  <r>
    <x v="142"/>
    <s v="P0027"/>
    <x v="187"/>
    <x v="1"/>
    <s v="Supplier_18"/>
    <x v="2"/>
    <n v="68"/>
    <n v="4982.55"/>
    <n v="338813.4"/>
    <n v="91"/>
    <n v="9"/>
    <x v="0"/>
    <n v="453412.05"/>
    <x v="15"/>
  </r>
  <r>
    <x v="545"/>
    <s v="P0122"/>
    <x v="211"/>
    <x v="7"/>
    <s v="Supplier_27"/>
    <x v="2"/>
    <n v="13"/>
    <n v="1130.3399999999999"/>
    <n v="14694.42"/>
    <n v="143"/>
    <n v="12"/>
    <x v="0"/>
    <n v="161638.62"/>
    <x v="10"/>
  </r>
  <r>
    <x v="98"/>
    <s v="P0134"/>
    <x v="272"/>
    <x v="7"/>
    <s v="Supplier_8"/>
    <x v="4"/>
    <n v="19"/>
    <n v="24239.14"/>
    <n v="460543.66"/>
    <n v="140"/>
    <n v="5"/>
    <x v="0"/>
    <n v="3393479.6"/>
    <x v="1"/>
  </r>
  <r>
    <x v="426"/>
    <s v="P0288"/>
    <x v="138"/>
    <x v="8"/>
    <s v="Supplier_4"/>
    <x v="0"/>
    <n v="3"/>
    <n v="4878.96"/>
    <n v="14636.88"/>
    <n v="341"/>
    <n v="4"/>
    <x v="0"/>
    <n v="1663725.36"/>
    <x v="10"/>
  </r>
  <r>
    <x v="93"/>
    <s v="P0135"/>
    <x v="151"/>
    <x v="7"/>
    <s v="Supplier_23"/>
    <x v="3"/>
    <n v="19"/>
    <n v="16435.349999999999"/>
    <n v="312271.65000000002"/>
    <n v="179"/>
    <n v="5"/>
    <x v="0"/>
    <n v="2941927.65"/>
    <x v="8"/>
  </r>
  <r>
    <x v="628"/>
    <s v="P0232"/>
    <x v="101"/>
    <x v="6"/>
    <s v="Supplier_2"/>
    <x v="2"/>
    <n v="4"/>
    <n v="930.33"/>
    <n v="3721.32"/>
    <n v="293"/>
    <n v="7"/>
    <x v="0"/>
    <n v="272586.69"/>
    <x v="20"/>
  </r>
  <r>
    <x v="568"/>
    <s v="P0166"/>
    <x v="91"/>
    <x v="3"/>
    <s v="Supplier_21"/>
    <x v="3"/>
    <n v="24"/>
    <n v="1026.24"/>
    <n v="24629.759999999998"/>
    <n v="93"/>
    <n v="12"/>
    <x v="0"/>
    <n v="95440.320000000007"/>
    <x v="10"/>
  </r>
  <r>
    <x v="171"/>
    <s v="P0057"/>
    <x v="160"/>
    <x v="5"/>
    <s v="Supplier_27"/>
    <x v="3"/>
    <n v="48"/>
    <n v="4298.24"/>
    <n v="206315.51999999999"/>
    <n v="104"/>
    <n v="10"/>
    <x v="0"/>
    <n v="447016.95999999996"/>
    <x v="12"/>
  </r>
  <r>
    <x v="165"/>
    <s v="P0201"/>
    <x v="243"/>
    <x v="4"/>
    <s v="Supplier_22"/>
    <x v="0"/>
    <n v="20"/>
    <n v="4453.5200000000004"/>
    <n v="89070.399999999994"/>
    <n v="201"/>
    <n v="4"/>
    <x v="0"/>
    <n v="895157.52000000014"/>
    <x v="1"/>
  </r>
  <r>
    <x v="575"/>
    <s v="P0029"/>
    <x v="237"/>
    <x v="1"/>
    <s v="Supplier_13"/>
    <x v="3"/>
    <n v="39"/>
    <n v="6585.22"/>
    <n v="256823.58"/>
    <n v="52"/>
    <n v="14"/>
    <x v="0"/>
    <n v="342431.44"/>
    <x v="4"/>
  </r>
  <r>
    <x v="551"/>
    <s v="P0035"/>
    <x v="118"/>
    <x v="5"/>
    <s v="Supplier_19"/>
    <x v="0"/>
    <n v="50"/>
    <n v="902.85"/>
    <n v="45142.5"/>
    <n v="74"/>
    <n v="4"/>
    <x v="0"/>
    <n v="66810.900000000009"/>
    <x v="0"/>
  </r>
  <r>
    <x v="455"/>
    <s v="P0089"/>
    <x v="280"/>
    <x v="0"/>
    <s v="Supplier_28"/>
    <x v="3"/>
    <n v="25"/>
    <n v="347"/>
    <n v="8675"/>
    <n v="245"/>
    <n v="3"/>
    <x v="0"/>
    <n v="85015"/>
    <x v="8"/>
  </r>
  <r>
    <x v="529"/>
    <s v="P0049"/>
    <x v="112"/>
    <x v="5"/>
    <s v="Supplier_7"/>
    <x v="0"/>
    <n v="48"/>
    <n v="2297.7600000000002"/>
    <n v="110292.48"/>
    <n v="73"/>
    <n v="10"/>
    <x v="2"/>
    <n v="167736.48000000001"/>
    <x v="9"/>
  </r>
  <r>
    <x v="692"/>
    <s v="P0185"/>
    <x v="297"/>
    <x v="4"/>
    <s v="Supplier_25"/>
    <x v="0"/>
    <n v="8"/>
    <n v="3253.82"/>
    <n v="26030.560000000001"/>
    <n v="194"/>
    <n v="5"/>
    <x v="0"/>
    <n v="631241.08000000007"/>
    <x v="15"/>
  </r>
  <r>
    <x v="171"/>
    <s v="P0132"/>
    <x v="70"/>
    <x v="7"/>
    <s v="Supplier_21"/>
    <x v="2"/>
    <n v="23"/>
    <n v="27431.27"/>
    <n v="630919.21"/>
    <n v="106"/>
    <n v="8"/>
    <x v="0"/>
    <n v="2907714.62"/>
    <x v="12"/>
  </r>
  <r>
    <x v="714"/>
    <s v="P0205"/>
    <x v="265"/>
    <x v="4"/>
    <s v="Supplier_18"/>
    <x v="2"/>
    <n v="12"/>
    <n v="632.91999999999996"/>
    <n v="7595.04"/>
    <n v="198"/>
    <n v="5"/>
    <x v="0"/>
    <n v="125318.15999999999"/>
    <x v="3"/>
  </r>
  <r>
    <x v="204"/>
    <s v="P0012"/>
    <x v="102"/>
    <x v="1"/>
    <s v="Supplier_1"/>
    <x v="2"/>
    <n v="31"/>
    <n v="755.69"/>
    <n v="23426.39"/>
    <n v="53"/>
    <n v="8"/>
    <x v="2"/>
    <n v="40051.57"/>
    <x v="9"/>
  </r>
  <r>
    <x v="102"/>
    <s v="P0217"/>
    <x v="172"/>
    <x v="6"/>
    <s v="Supplier_11"/>
    <x v="2"/>
    <n v="9"/>
    <n v="2886.44"/>
    <n v="25977.96"/>
    <n v="279"/>
    <n v="5"/>
    <x v="0"/>
    <n v="805316.76"/>
    <x v="5"/>
  </r>
  <r>
    <x v="690"/>
    <s v="P0212"/>
    <x v="195"/>
    <x v="6"/>
    <s v="Supplier_5"/>
    <x v="2"/>
    <n v="1"/>
    <n v="2656.55"/>
    <n v="2656.55"/>
    <n v="564"/>
    <n v="2"/>
    <x v="0"/>
    <n v="1498294.2000000002"/>
    <x v="0"/>
  </r>
  <r>
    <x v="111"/>
    <s v="P0155"/>
    <x v="106"/>
    <x v="3"/>
    <s v="Supplier_28"/>
    <x v="2"/>
    <n v="17"/>
    <n v="3671.89"/>
    <n v="62422.13"/>
    <n v="188"/>
    <n v="8"/>
    <x v="0"/>
    <n v="690315.32"/>
    <x v="8"/>
  </r>
  <r>
    <x v="653"/>
    <s v="P0092"/>
    <x v="246"/>
    <x v="9"/>
    <s v="Supplier_19"/>
    <x v="3"/>
    <n v="25"/>
    <n v="1951.79"/>
    <n v="48794.75"/>
    <n v="223"/>
    <n v="9"/>
    <x v="0"/>
    <n v="435249.17"/>
    <x v="13"/>
  </r>
  <r>
    <x v="319"/>
    <s v="P0142"/>
    <x v="22"/>
    <x v="7"/>
    <s v="Supplier_19"/>
    <x v="4"/>
    <n v="21"/>
    <n v="1027.97"/>
    <n v="21587.37"/>
    <n v="201"/>
    <n v="13"/>
    <x v="0"/>
    <n v="206621.97"/>
    <x v="5"/>
  </r>
  <r>
    <x v="196"/>
    <s v="P0066"/>
    <x v="274"/>
    <x v="0"/>
    <s v="Supplier_21"/>
    <x v="0"/>
    <n v="18"/>
    <n v="187.75"/>
    <n v="3379.5"/>
    <n v="174"/>
    <n v="2"/>
    <x v="0"/>
    <n v="32668.5"/>
    <x v="19"/>
  </r>
  <r>
    <x v="709"/>
    <s v="P0225"/>
    <x v="34"/>
    <x v="6"/>
    <s v="Supplier_4"/>
    <x v="1"/>
    <n v="15"/>
    <n v="3551.07"/>
    <n v="53266.05"/>
    <n v="490"/>
    <n v="10"/>
    <x v="1"/>
    <n v="1740024.3"/>
    <x v="0"/>
  </r>
  <r>
    <x v="615"/>
    <s v="P0248"/>
    <x v="177"/>
    <x v="2"/>
    <s v="Supplier_26"/>
    <x v="0"/>
    <n v="2"/>
    <n v="1673.9"/>
    <n v="3347.8"/>
    <n v="332"/>
    <n v="10"/>
    <x v="1"/>
    <n v="555734.80000000005"/>
    <x v="7"/>
  </r>
  <r>
    <x v="594"/>
    <s v="P0256"/>
    <x v="196"/>
    <x v="2"/>
    <s v="Supplier_6"/>
    <x v="2"/>
    <n v="8"/>
    <n v="295.24"/>
    <n v="2361.92"/>
    <n v="348"/>
    <n v="11"/>
    <x v="1"/>
    <n v="102743.52"/>
    <x v="11"/>
  </r>
  <r>
    <x v="447"/>
    <s v="P0096"/>
    <x v="298"/>
    <x v="9"/>
    <s v="Supplier_8"/>
    <x v="4"/>
    <n v="11"/>
    <n v="4434.46"/>
    <n v="48779.06"/>
    <n v="185"/>
    <n v="6"/>
    <x v="0"/>
    <n v="820375.1"/>
    <x v="8"/>
  </r>
  <r>
    <x v="602"/>
    <s v="P0092"/>
    <x v="246"/>
    <x v="9"/>
    <s v="Supplier_26"/>
    <x v="1"/>
    <n v="20"/>
    <n v="1354.9"/>
    <n v="27098"/>
    <n v="156"/>
    <n v="14"/>
    <x v="0"/>
    <n v="211364.40000000002"/>
    <x v="14"/>
  </r>
  <r>
    <x v="222"/>
    <s v="P0039"/>
    <x v="238"/>
    <x v="5"/>
    <s v="Supplier_16"/>
    <x v="2"/>
    <n v="31"/>
    <n v="4032.34"/>
    <n v="125002.54"/>
    <n v="69"/>
    <n v="2"/>
    <x v="2"/>
    <n v="278231.46000000002"/>
    <x v="21"/>
  </r>
  <r>
    <x v="616"/>
    <s v="P0162"/>
    <x v="135"/>
    <x v="3"/>
    <s v="Supplier_24"/>
    <x v="0"/>
    <n v="9"/>
    <n v="1899.96"/>
    <n v="17099.64"/>
    <n v="231"/>
    <n v="3"/>
    <x v="0"/>
    <n v="438890.76"/>
    <x v="8"/>
  </r>
  <r>
    <x v="556"/>
    <s v="P0066"/>
    <x v="274"/>
    <x v="0"/>
    <s v="Supplier_18"/>
    <x v="0"/>
    <n v="10"/>
    <n v="471.7"/>
    <n v="4717"/>
    <n v="249"/>
    <n v="5"/>
    <x v="0"/>
    <n v="117453.3"/>
    <x v="8"/>
  </r>
  <r>
    <x v="543"/>
    <s v="P0091"/>
    <x v="285"/>
    <x v="9"/>
    <s v="Supplier_9"/>
    <x v="3"/>
    <n v="22"/>
    <n v="572.4"/>
    <n v="12592.8"/>
    <n v="153"/>
    <n v="9"/>
    <x v="0"/>
    <n v="87577.2"/>
    <x v="9"/>
  </r>
  <r>
    <x v="611"/>
    <s v="P0214"/>
    <x v="242"/>
    <x v="6"/>
    <s v="Supplier_15"/>
    <x v="1"/>
    <n v="9"/>
    <n v="4535.03"/>
    <n v="40815.269999999997"/>
    <n v="322"/>
    <n v="6"/>
    <x v="1"/>
    <n v="1460279.66"/>
    <x v="14"/>
  </r>
  <r>
    <x v="711"/>
    <s v="P0098"/>
    <x v="191"/>
    <x v="9"/>
    <s v="Supplier_16"/>
    <x v="2"/>
    <n v="9"/>
    <n v="326.69"/>
    <n v="2940.21"/>
    <n v="233"/>
    <n v="2"/>
    <x v="0"/>
    <n v="76118.77"/>
    <x v="9"/>
  </r>
  <r>
    <x v="271"/>
    <s v="P0120"/>
    <x v="88"/>
    <x v="9"/>
    <s v="Supplier_13"/>
    <x v="0"/>
    <n v="22"/>
    <n v="740.1"/>
    <n v="16282.2"/>
    <n v="193"/>
    <n v="7"/>
    <x v="0"/>
    <n v="142839.30000000002"/>
    <x v="16"/>
  </r>
  <r>
    <x v="607"/>
    <s v="P0131"/>
    <x v="279"/>
    <x v="7"/>
    <s v="Supplier_13"/>
    <x v="4"/>
    <n v="13"/>
    <n v="13937.43"/>
    <n v="181186.59"/>
    <n v="181"/>
    <n v="4"/>
    <x v="0"/>
    <n v="2522674.83"/>
    <x v="23"/>
  </r>
  <r>
    <x v="576"/>
    <s v="P0156"/>
    <x v="257"/>
    <x v="3"/>
    <s v="Supplier_22"/>
    <x v="3"/>
    <n v="10"/>
    <n v="4320.03"/>
    <n v="43200.3"/>
    <n v="210"/>
    <n v="2"/>
    <x v="0"/>
    <n v="907206.29999999993"/>
    <x v="1"/>
  </r>
  <r>
    <x v="207"/>
    <s v="P0175"/>
    <x v="53"/>
    <x v="3"/>
    <s v="Supplier_12"/>
    <x v="1"/>
    <n v="16"/>
    <n v="520.78"/>
    <n v="8332.48"/>
    <n v="214"/>
    <n v="9"/>
    <x v="0"/>
    <n v="111446.92"/>
    <x v="14"/>
  </r>
  <r>
    <x v="443"/>
    <s v="P0092"/>
    <x v="246"/>
    <x v="9"/>
    <s v="Supplier_20"/>
    <x v="3"/>
    <n v="8"/>
    <n v="4706.6000000000004"/>
    <n v="37652.800000000003"/>
    <n v="216"/>
    <n v="13"/>
    <x v="0"/>
    <n v="1016625.6000000001"/>
    <x v="18"/>
  </r>
  <r>
    <x v="301"/>
    <s v="P0124"/>
    <x v="42"/>
    <x v="7"/>
    <s v="Supplier_10"/>
    <x v="3"/>
    <n v="13"/>
    <n v="16946.25"/>
    <n v="220301.25"/>
    <n v="213"/>
    <n v="10"/>
    <x v="0"/>
    <n v="3609551.25"/>
    <x v="9"/>
  </r>
  <r>
    <x v="218"/>
    <s v="P0200"/>
    <x v="267"/>
    <x v="4"/>
    <s v="Supplier_3"/>
    <x v="3"/>
    <n v="8"/>
    <n v="1344.7"/>
    <n v="10757.6"/>
    <n v="183"/>
    <n v="2"/>
    <x v="0"/>
    <n v="246080.1"/>
    <x v="7"/>
  </r>
  <r>
    <x v="167"/>
    <s v="P0052"/>
    <x v="11"/>
    <x v="5"/>
    <s v="Supplier_1"/>
    <x v="1"/>
    <n v="23"/>
    <n v="4612.33"/>
    <n v="106083.59"/>
    <n v="98"/>
    <n v="2"/>
    <x v="0"/>
    <n v="452008.33999999997"/>
    <x v="22"/>
  </r>
  <r>
    <x v="198"/>
    <s v="P0035"/>
    <x v="118"/>
    <x v="5"/>
    <s v="Supplier_25"/>
    <x v="2"/>
    <n v="56"/>
    <n v="4155.42"/>
    <n v="232703.52"/>
    <n v="115"/>
    <n v="14"/>
    <x v="0"/>
    <n v="477873.3"/>
    <x v="14"/>
  </r>
  <r>
    <x v="669"/>
    <s v="P0183"/>
    <x v="233"/>
    <x v="4"/>
    <s v="Supplier_15"/>
    <x v="0"/>
    <n v="9"/>
    <n v="3332.6"/>
    <n v="29993.4"/>
    <n v="173"/>
    <n v="10"/>
    <x v="0"/>
    <n v="576539.79999999993"/>
    <x v="7"/>
  </r>
  <r>
    <x v="469"/>
    <s v="P0254"/>
    <x v="111"/>
    <x v="2"/>
    <s v="Supplier_8"/>
    <x v="0"/>
    <n v="2"/>
    <n v="1542.22"/>
    <n v="3084.44"/>
    <n v="522"/>
    <n v="9"/>
    <x v="0"/>
    <n v="805038.84"/>
    <x v="14"/>
  </r>
  <r>
    <x v="375"/>
    <s v="P0261"/>
    <x v="286"/>
    <x v="2"/>
    <s v="Supplier_22"/>
    <x v="4"/>
    <n v="9"/>
    <n v="996.67"/>
    <n v="8970.0300000000007"/>
    <n v="354"/>
    <n v="8"/>
    <x v="1"/>
    <n v="352821.18"/>
    <x v="4"/>
  </r>
  <r>
    <x v="57"/>
    <s v="P0177"/>
    <x v="289"/>
    <x v="3"/>
    <s v="Supplier_12"/>
    <x v="3"/>
    <n v="19"/>
    <n v="876.38"/>
    <n v="16651.22"/>
    <n v="136"/>
    <n v="13"/>
    <x v="0"/>
    <n v="119187.68"/>
    <x v="2"/>
  </r>
  <r>
    <x v="212"/>
    <s v="P0179"/>
    <x v="110"/>
    <x v="3"/>
    <s v="Supplier_23"/>
    <x v="1"/>
    <n v="18"/>
    <n v="1688.78"/>
    <n v="30398.04"/>
    <n v="90"/>
    <n v="11"/>
    <x v="0"/>
    <n v="151990.20000000001"/>
    <x v="5"/>
  </r>
  <r>
    <x v="555"/>
    <s v="P0281"/>
    <x v="201"/>
    <x v="8"/>
    <s v="Supplier_13"/>
    <x v="3"/>
    <n v="1"/>
    <n v="3071.82"/>
    <n v="3071.82"/>
    <n v="256"/>
    <n v="11"/>
    <x v="1"/>
    <n v="786385.92000000004"/>
    <x v="11"/>
  </r>
  <r>
    <x v="1"/>
    <s v="P0297"/>
    <x v="64"/>
    <x v="8"/>
    <s v="Supplier_16"/>
    <x v="0"/>
    <n v="9"/>
    <n v="4386.1400000000003"/>
    <n v="39475.26"/>
    <n v="380"/>
    <n v="5"/>
    <x v="0"/>
    <n v="1666733.2000000002"/>
    <x v="1"/>
  </r>
  <r>
    <x v="284"/>
    <s v="P0165"/>
    <x v="109"/>
    <x v="3"/>
    <s v="Supplier_10"/>
    <x v="0"/>
    <n v="21"/>
    <n v="1788.46"/>
    <n v="37557.660000000003"/>
    <n v="249"/>
    <n v="8"/>
    <x v="0"/>
    <n v="445326.54000000004"/>
    <x v="7"/>
  </r>
  <r>
    <x v="336"/>
    <s v="P0174"/>
    <x v="125"/>
    <x v="3"/>
    <s v="Supplier_25"/>
    <x v="0"/>
    <n v="19"/>
    <n v="257.14999999999998"/>
    <n v="4885.8500000000004"/>
    <n v="197"/>
    <n v="9"/>
    <x v="0"/>
    <n v="50658.549999999996"/>
    <x v="11"/>
  </r>
  <r>
    <x v="157"/>
    <s v="P0042"/>
    <x v="176"/>
    <x v="5"/>
    <s v="Supplier_29"/>
    <x v="1"/>
    <n v="48"/>
    <n v="285.48"/>
    <n v="13703.04"/>
    <n v="41"/>
    <n v="4"/>
    <x v="0"/>
    <n v="11704.68"/>
    <x v="23"/>
  </r>
  <r>
    <x v="502"/>
    <s v="P0050"/>
    <x v="104"/>
    <x v="5"/>
    <s v="Supplier_23"/>
    <x v="3"/>
    <n v="65"/>
    <n v="1953.46"/>
    <n v="126974.9"/>
    <n v="112"/>
    <n v="12"/>
    <x v="0"/>
    <n v="218787.52000000002"/>
    <x v="7"/>
  </r>
  <r>
    <x v="102"/>
    <s v="P0122"/>
    <x v="211"/>
    <x v="7"/>
    <s v="Supplier_11"/>
    <x v="4"/>
    <n v="17"/>
    <n v="21592.240000000002"/>
    <n v="367068.08"/>
    <n v="123"/>
    <n v="8"/>
    <x v="0"/>
    <n v="2655845.52"/>
    <x v="5"/>
  </r>
  <r>
    <x v="199"/>
    <s v="P0034"/>
    <x v="123"/>
    <x v="5"/>
    <s v="Supplier_23"/>
    <x v="4"/>
    <n v="43"/>
    <n v="246.54"/>
    <n v="10601.22"/>
    <n v="52"/>
    <n v="9"/>
    <x v="0"/>
    <n v="12820.08"/>
    <x v="6"/>
  </r>
  <r>
    <x v="519"/>
    <s v="P0025"/>
    <x v="163"/>
    <x v="1"/>
    <s v="Supplier_1"/>
    <x v="4"/>
    <n v="37"/>
    <n v="597.32000000000005"/>
    <n v="22100.84"/>
    <n v="55"/>
    <n v="2"/>
    <x v="2"/>
    <n v="32852.600000000006"/>
    <x v="13"/>
  </r>
  <r>
    <x v="460"/>
    <s v="P0087"/>
    <x v="165"/>
    <x v="0"/>
    <s v="Supplier_23"/>
    <x v="3"/>
    <n v="8"/>
    <n v="476.19"/>
    <n v="3809.52"/>
    <n v="122"/>
    <n v="8"/>
    <x v="0"/>
    <n v="58095.18"/>
    <x v="21"/>
  </r>
  <r>
    <x v="226"/>
    <s v="P0142"/>
    <x v="22"/>
    <x v="7"/>
    <s v="Supplier_25"/>
    <x v="3"/>
    <n v="8"/>
    <n v="24702.83"/>
    <n v="197622.64"/>
    <n v="246"/>
    <n v="3"/>
    <x v="0"/>
    <n v="6076896.1800000006"/>
    <x v="21"/>
  </r>
  <r>
    <x v="170"/>
    <s v="P0033"/>
    <x v="234"/>
    <x v="5"/>
    <s v="Supplier_1"/>
    <x v="2"/>
    <n v="43"/>
    <n v="1878.31"/>
    <n v="80767.33"/>
    <n v="84"/>
    <n v="7"/>
    <x v="0"/>
    <n v="157778.04"/>
    <x v="18"/>
  </r>
  <r>
    <x v="317"/>
    <s v="P0234"/>
    <x v="161"/>
    <x v="6"/>
    <s v="Supplier_24"/>
    <x v="1"/>
    <n v="6"/>
    <n v="487.58"/>
    <n v="2925.48"/>
    <n v="272"/>
    <n v="7"/>
    <x v="0"/>
    <n v="132621.76000000001"/>
    <x v="20"/>
  </r>
  <r>
    <x v="712"/>
    <s v="P0186"/>
    <x v="29"/>
    <x v="4"/>
    <s v="Supplier_18"/>
    <x v="1"/>
    <n v="13"/>
    <n v="3357.27"/>
    <n v="43644.51"/>
    <n v="245"/>
    <n v="2"/>
    <x v="0"/>
    <n v="822531.15"/>
    <x v="4"/>
  </r>
  <r>
    <x v="304"/>
    <s v="P0245"/>
    <x v="150"/>
    <x v="2"/>
    <s v="Supplier_25"/>
    <x v="2"/>
    <n v="3"/>
    <n v="3682.31"/>
    <n v="11046.93"/>
    <n v="285"/>
    <n v="5"/>
    <x v="1"/>
    <n v="1049458.3500000001"/>
    <x v="8"/>
  </r>
  <r>
    <x v="501"/>
    <s v="P0080"/>
    <x v="62"/>
    <x v="0"/>
    <s v="Supplier_7"/>
    <x v="0"/>
    <n v="15"/>
    <n v="116.87"/>
    <n v="1753.05"/>
    <n v="133"/>
    <n v="9"/>
    <x v="0"/>
    <n v="15543.710000000001"/>
    <x v="3"/>
  </r>
  <r>
    <x v="700"/>
    <s v="P0270"/>
    <x v="48"/>
    <x v="2"/>
    <s v="Supplier_23"/>
    <x v="1"/>
    <n v="6"/>
    <n v="4494.63"/>
    <n v="26967.78"/>
    <n v="399"/>
    <n v="12"/>
    <x v="1"/>
    <n v="1793357.37"/>
    <x v="21"/>
  </r>
  <r>
    <x v="186"/>
    <s v="P0125"/>
    <x v="167"/>
    <x v="7"/>
    <s v="Supplier_26"/>
    <x v="4"/>
    <n v="24"/>
    <n v="28234.1"/>
    <n v="677618.4"/>
    <n v="105"/>
    <n v="14"/>
    <x v="0"/>
    <n v="2964580.5"/>
    <x v="5"/>
  </r>
  <r>
    <x v="85"/>
    <s v="P0056"/>
    <x v="132"/>
    <x v="5"/>
    <s v="Supplier_2"/>
    <x v="0"/>
    <n v="65"/>
    <n v="591.66"/>
    <n v="38457.9"/>
    <n v="30"/>
    <n v="13"/>
    <x v="0"/>
    <n v="17749.8"/>
    <x v="10"/>
  </r>
  <r>
    <x v="357"/>
    <s v="P0241"/>
    <x v="263"/>
    <x v="2"/>
    <s v="Supplier_18"/>
    <x v="0"/>
    <n v="4"/>
    <n v="868.32"/>
    <n v="3473.28"/>
    <n v="457"/>
    <n v="4"/>
    <x v="0"/>
    <n v="396822.24000000005"/>
    <x v="12"/>
  </r>
  <r>
    <x v="341"/>
    <s v="P0208"/>
    <x v="144"/>
    <x v="4"/>
    <s v="Supplier_22"/>
    <x v="1"/>
    <n v="13"/>
    <n v="1152.48"/>
    <n v="14982.24"/>
    <n v="213"/>
    <n v="13"/>
    <x v="0"/>
    <n v="245478.24"/>
    <x v="16"/>
  </r>
  <r>
    <x v="236"/>
    <s v="P0265"/>
    <x v="130"/>
    <x v="2"/>
    <s v="Supplier_4"/>
    <x v="0"/>
    <n v="5"/>
    <n v="3403.88"/>
    <n v="17019.400000000001"/>
    <n v="439"/>
    <n v="3"/>
    <x v="1"/>
    <n v="1494303.32"/>
    <x v="4"/>
  </r>
  <r>
    <x v="155"/>
    <s v="P0204"/>
    <x v="142"/>
    <x v="4"/>
    <s v="Supplier_22"/>
    <x v="3"/>
    <n v="23"/>
    <n v="3364.13"/>
    <n v="77374.990000000005"/>
    <n v="192"/>
    <n v="13"/>
    <x v="0"/>
    <n v="645912.96"/>
    <x v="1"/>
  </r>
  <r>
    <x v="460"/>
    <s v="P0275"/>
    <x v="153"/>
    <x v="8"/>
    <s v="Supplier_14"/>
    <x v="4"/>
    <n v="1"/>
    <n v="1637.82"/>
    <n v="1637.82"/>
    <n v="474"/>
    <n v="5"/>
    <x v="0"/>
    <n v="776326.67999999993"/>
    <x v="21"/>
  </r>
  <r>
    <x v="266"/>
    <s v="P0177"/>
    <x v="289"/>
    <x v="3"/>
    <s v="Supplier_2"/>
    <x v="0"/>
    <n v="20"/>
    <n v="718.22"/>
    <n v="14364.4"/>
    <n v="176"/>
    <n v="14"/>
    <x v="0"/>
    <n v="126406.72"/>
    <x v="11"/>
  </r>
  <r>
    <x v="600"/>
    <s v="P0222"/>
    <x v="290"/>
    <x v="6"/>
    <s v="Supplier_10"/>
    <x v="2"/>
    <n v="4"/>
    <n v="3846.31"/>
    <n v="15385.24"/>
    <n v="586"/>
    <n v="6"/>
    <x v="1"/>
    <n v="2253937.66"/>
    <x v="18"/>
  </r>
  <r>
    <x v="314"/>
    <s v="P0270"/>
    <x v="48"/>
    <x v="2"/>
    <s v="Supplier_3"/>
    <x v="2"/>
    <n v="8"/>
    <n v="1709.76"/>
    <n v="13678.08"/>
    <n v="589"/>
    <n v="2"/>
    <x v="0"/>
    <n v="1007048.64"/>
    <x v="15"/>
  </r>
  <r>
    <x v="355"/>
    <s v="P0222"/>
    <x v="290"/>
    <x v="6"/>
    <s v="Supplier_4"/>
    <x v="2"/>
    <n v="6"/>
    <n v="2298.6799999999998"/>
    <n v="13792.08"/>
    <n v="461"/>
    <n v="4"/>
    <x v="0"/>
    <n v="1059691.48"/>
    <x v="7"/>
  </r>
  <r>
    <x v="201"/>
    <s v="P0119"/>
    <x v="103"/>
    <x v="9"/>
    <s v="Supplier_18"/>
    <x v="2"/>
    <n v="25"/>
    <n v="596.62"/>
    <n v="14915.5"/>
    <n v="106"/>
    <n v="9"/>
    <x v="0"/>
    <n v="63241.72"/>
    <x v="15"/>
  </r>
  <r>
    <x v="558"/>
    <s v="P0062"/>
    <x v="221"/>
    <x v="0"/>
    <s v="Supplier_4"/>
    <x v="4"/>
    <n v="10"/>
    <n v="337.48"/>
    <n v="3374.8"/>
    <n v="121"/>
    <n v="4"/>
    <x v="0"/>
    <n v="40835.08"/>
    <x v="22"/>
  </r>
  <r>
    <x v="512"/>
    <s v="P0125"/>
    <x v="167"/>
    <x v="7"/>
    <s v="Supplier_2"/>
    <x v="1"/>
    <n v="18"/>
    <n v="20540.39"/>
    <n v="369727.02"/>
    <n v="183"/>
    <n v="9"/>
    <x v="0"/>
    <n v="3758891.37"/>
    <x v="9"/>
  </r>
  <r>
    <x v="323"/>
    <s v="P0010"/>
    <x v="281"/>
    <x v="1"/>
    <s v="Supplier_12"/>
    <x v="1"/>
    <n v="31"/>
    <n v="11801.22"/>
    <n v="365837.82"/>
    <n v="40"/>
    <n v="8"/>
    <x v="2"/>
    <n v="472048.8"/>
    <x v="8"/>
  </r>
  <r>
    <x v="231"/>
    <s v="P0026"/>
    <x v="100"/>
    <x v="1"/>
    <s v="Supplier_29"/>
    <x v="2"/>
    <n v="48"/>
    <n v="18895.84"/>
    <n v="907000.31999999995"/>
    <n v="88"/>
    <n v="12"/>
    <x v="0"/>
    <n v="1662833.92"/>
    <x v="16"/>
  </r>
  <r>
    <x v="447"/>
    <s v="P0170"/>
    <x v="231"/>
    <x v="3"/>
    <s v="Supplier_23"/>
    <x v="1"/>
    <n v="8"/>
    <n v="1898.42"/>
    <n v="15187.36"/>
    <n v="103"/>
    <n v="3"/>
    <x v="0"/>
    <n v="195537.26"/>
    <x v="8"/>
  </r>
  <r>
    <x v="626"/>
    <s v="P0262"/>
    <x v="244"/>
    <x v="2"/>
    <s v="Supplier_9"/>
    <x v="1"/>
    <n v="1"/>
    <n v="1944.89"/>
    <n v="1944.89"/>
    <n v="427"/>
    <n v="4"/>
    <x v="1"/>
    <n v="830468.03"/>
    <x v="4"/>
  </r>
  <r>
    <x v="504"/>
    <s v="P0143"/>
    <x v="295"/>
    <x v="7"/>
    <s v="Supplier_11"/>
    <x v="1"/>
    <n v="25"/>
    <n v="7791.89"/>
    <n v="194797.25"/>
    <n v="124"/>
    <n v="7"/>
    <x v="0"/>
    <n v="966194.36"/>
    <x v="15"/>
  </r>
  <r>
    <x v="337"/>
    <s v="P0003"/>
    <x v="148"/>
    <x v="1"/>
    <s v="Supplier_30"/>
    <x v="4"/>
    <n v="23"/>
    <n v="14137.74"/>
    <n v="325168.02"/>
    <n v="67"/>
    <n v="14"/>
    <x v="0"/>
    <n v="947228.58"/>
    <x v="20"/>
  </r>
  <r>
    <x v="282"/>
    <s v="P0204"/>
    <x v="142"/>
    <x v="4"/>
    <s v="Supplier_7"/>
    <x v="1"/>
    <n v="25"/>
    <n v="300.41000000000003"/>
    <n v="7510.25"/>
    <n v="193"/>
    <n v="9"/>
    <x v="0"/>
    <n v="57979.130000000005"/>
    <x v="3"/>
  </r>
  <r>
    <x v="651"/>
    <s v="P0230"/>
    <x v="87"/>
    <x v="6"/>
    <s v="Supplier_14"/>
    <x v="0"/>
    <n v="1"/>
    <n v="2710.38"/>
    <n v="2710.38"/>
    <n v="284"/>
    <n v="6"/>
    <x v="0"/>
    <n v="769747.92"/>
    <x v="19"/>
  </r>
  <r>
    <x v="524"/>
    <s v="P0058"/>
    <x v="255"/>
    <x v="5"/>
    <s v="Supplier_7"/>
    <x v="2"/>
    <n v="43"/>
    <n v="2131.85"/>
    <n v="91669.55"/>
    <n v="91"/>
    <n v="10"/>
    <x v="2"/>
    <n v="193998.35"/>
    <x v="14"/>
  </r>
  <r>
    <x v="17"/>
    <s v="P0236"/>
    <x v="149"/>
    <x v="6"/>
    <s v="Supplier_16"/>
    <x v="2"/>
    <n v="17"/>
    <n v="3097.59"/>
    <n v="52659.03"/>
    <n v="264"/>
    <n v="4"/>
    <x v="1"/>
    <n v="817763.76"/>
    <x v="0"/>
  </r>
  <r>
    <x v="217"/>
    <s v="P0262"/>
    <x v="244"/>
    <x v="2"/>
    <s v="Supplier_8"/>
    <x v="1"/>
    <n v="5"/>
    <n v="2322.9499999999998"/>
    <n v="11614.75"/>
    <n v="475"/>
    <n v="11"/>
    <x v="1"/>
    <n v="1103401.25"/>
    <x v="1"/>
  </r>
  <r>
    <x v="709"/>
    <s v="P0175"/>
    <x v="53"/>
    <x v="3"/>
    <s v="Supplier_6"/>
    <x v="0"/>
    <n v="11"/>
    <n v="4733.25"/>
    <n v="52065.75"/>
    <n v="217"/>
    <n v="2"/>
    <x v="0"/>
    <n v="1027115.25"/>
    <x v="0"/>
  </r>
  <r>
    <x v="44"/>
    <s v="P0205"/>
    <x v="265"/>
    <x v="4"/>
    <s v="Supplier_6"/>
    <x v="3"/>
    <n v="8"/>
    <n v="3279.68"/>
    <n v="26237.439999999999"/>
    <n v="150"/>
    <n v="2"/>
    <x v="0"/>
    <n v="491952"/>
    <x v="16"/>
  </r>
  <r>
    <x v="133"/>
    <s v="P0206"/>
    <x v="8"/>
    <x v="4"/>
    <s v="Supplier_11"/>
    <x v="1"/>
    <n v="9"/>
    <n v="1989.24"/>
    <n v="17903.16"/>
    <n v="130"/>
    <n v="4"/>
    <x v="0"/>
    <n v="258601.2"/>
    <x v="10"/>
  </r>
  <r>
    <x v="340"/>
    <s v="P0226"/>
    <x v="39"/>
    <x v="6"/>
    <s v="Supplier_3"/>
    <x v="4"/>
    <n v="6"/>
    <n v="3952.56"/>
    <n v="23715.360000000001"/>
    <n v="477"/>
    <n v="4"/>
    <x v="0"/>
    <n v="1885371.1199999999"/>
    <x v="21"/>
  </r>
  <r>
    <x v="145"/>
    <s v="P0054"/>
    <x v="60"/>
    <x v="5"/>
    <s v="Supplier_24"/>
    <x v="4"/>
    <n v="35"/>
    <n v="3509.41"/>
    <n v="122829.35"/>
    <n v="101"/>
    <n v="7"/>
    <x v="2"/>
    <n v="354450.41"/>
    <x v="7"/>
  </r>
  <r>
    <x v="431"/>
    <s v="P0287"/>
    <x v="119"/>
    <x v="8"/>
    <s v="Supplier_11"/>
    <x v="2"/>
    <n v="8"/>
    <n v="1074.58"/>
    <n v="8596.64"/>
    <n v="323"/>
    <n v="11"/>
    <x v="1"/>
    <n v="347089.33999999997"/>
    <x v="20"/>
  </r>
  <r>
    <x v="547"/>
    <s v="P0059"/>
    <x v="184"/>
    <x v="5"/>
    <s v="Supplier_5"/>
    <x v="2"/>
    <n v="26"/>
    <n v="1127.5"/>
    <n v="29315"/>
    <n v="32"/>
    <n v="7"/>
    <x v="2"/>
    <n v="36080"/>
    <x v="9"/>
  </r>
  <r>
    <x v="91"/>
    <s v="P0133"/>
    <x v="232"/>
    <x v="7"/>
    <s v="Supplier_1"/>
    <x v="2"/>
    <n v="14"/>
    <n v="22177.360000000001"/>
    <n v="310483.03999999998"/>
    <n v="122"/>
    <n v="6"/>
    <x v="0"/>
    <n v="2705637.92"/>
    <x v="11"/>
  </r>
  <r>
    <x v="300"/>
    <s v="P0059"/>
    <x v="184"/>
    <x v="5"/>
    <s v="Supplier_20"/>
    <x v="0"/>
    <n v="32"/>
    <n v="4016.21"/>
    <n v="128518.72"/>
    <n v="38"/>
    <n v="14"/>
    <x v="0"/>
    <n v="152615.98000000001"/>
    <x v="22"/>
  </r>
  <r>
    <x v="418"/>
    <s v="P0002"/>
    <x v="215"/>
    <x v="1"/>
    <s v="Supplier_24"/>
    <x v="2"/>
    <n v="38"/>
    <n v="14977.4"/>
    <n v="569141.19999999995"/>
    <n v="74"/>
    <n v="8"/>
    <x v="0"/>
    <n v="1108327.5999999999"/>
    <x v="5"/>
  </r>
  <r>
    <x v="665"/>
    <s v="P0227"/>
    <x v="35"/>
    <x v="6"/>
    <s v="Supplier_11"/>
    <x v="1"/>
    <n v="4"/>
    <n v="4245.3"/>
    <n v="16981.2"/>
    <n v="303"/>
    <n v="4"/>
    <x v="0"/>
    <n v="1286325.9000000001"/>
    <x v="7"/>
  </r>
  <r>
    <x v="665"/>
    <s v="P0298"/>
    <x v="155"/>
    <x v="8"/>
    <s v="Supplier_24"/>
    <x v="4"/>
    <n v="8"/>
    <n v="4167.0600000000004"/>
    <n v="33336.480000000003"/>
    <n v="486"/>
    <n v="7"/>
    <x v="0"/>
    <n v="2025191.1600000001"/>
    <x v="7"/>
  </r>
  <r>
    <x v="225"/>
    <s v="P0238"/>
    <x v="96"/>
    <x v="6"/>
    <s v="Supplier_24"/>
    <x v="2"/>
    <n v="3"/>
    <n v="3767.92"/>
    <n v="11303.76"/>
    <n v="383"/>
    <n v="9"/>
    <x v="0"/>
    <n v="1443113.36"/>
    <x v="0"/>
  </r>
  <r>
    <x v="539"/>
    <s v="P0245"/>
    <x v="150"/>
    <x v="2"/>
    <s v="Supplier_22"/>
    <x v="3"/>
    <n v="9"/>
    <n v="4364.71"/>
    <n v="39282.39"/>
    <n v="579"/>
    <n v="12"/>
    <x v="1"/>
    <n v="2527167.09"/>
    <x v="10"/>
  </r>
  <r>
    <x v="392"/>
    <s v="P0105"/>
    <x v="57"/>
    <x v="9"/>
    <s v="Supplier_6"/>
    <x v="1"/>
    <n v="13"/>
    <n v="1306.27"/>
    <n v="16981.509999999998"/>
    <n v="228"/>
    <n v="4"/>
    <x v="0"/>
    <n v="297829.56"/>
    <x v="17"/>
  </r>
  <r>
    <x v="620"/>
    <s v="P0089"/>
    <x v="280"/>
    <x v="0"/>
    <s v="Supplier_15"/>
    <x v="0"/>
    <n v="18"/>
    <n v="193.14"/>
    <n v="3476.52"/>
    <n v="219"/>
    <n v="3"/>
    <x v="0"/>
    <n v="42297.659999999996"/>
    <x v="23"/>
  </r>
  <r>
    <x v="494"/>
    <s v="P0052"/>
    <x v="11"/>
    <x v="5"/>
    <s v="Supplier_2"/>
    <x v="4"/>
    <n v="22"/>
    <n v="2287.5"/>
    <n v="50325"/>
    <n v="48"/>
    <n v="13"/>
    <x v="2"/>
    <n v="109800"/>
    <x v="11"/>
  </r>
  <r>
    <x v="730"/>
    <s v="P0250"/>
    <x v="2"/>
    <x v="2"/>
    <s v="Supplier_8"/>
    <x v="0"/>
    <n v="8"/>
    <n v="2795.39"/>
    <n v="22363.119999999999"/>
    <n v="589"/>
    <n v="11"/>
    <x v="1"/>
    <n v="1646484.71"/>
    <x v="16"/>
  </r>
  <r>
    <x v="234"/>
    <s v="P0201"/>
    <x v="243"/>
    <x v="4"/>
    <s v="Supplier_14"/>
    <x v="2"/>
    <n v="20"/>
    <n v="3685.42"/>
    <n v="73708.399999999994"/>
    <n v="90"/>
    <n v="13"/>
    <x v="0"/>
    <n v="331687.8"/>
    <x v="13"/>
  </r>
  <r>
    <x v="4"/>
    <s v="P0033"/>
    <x v="234"/>
    <x v="5"/>
    <s v="Supplier_23"/>
    <x v="0"/>
    <n v="30"/>
    <n v="397.4"/>
    <n v="11922"/>
    <n v="70"/>
    <n v="14"/>
    <x v="2"/>
    <n v="27818"/>
    <x v="3"/>
  </r>
  <r>
    <x v="519"/>
    <s v="P0152"/>
    <x v="247"/>
    <x v="3"/>
    <s v="Supplier_11"/>
    <x v="0"/>
    <n v="25"/>
    <n v="1339.46"/>
    <n v="33486.5"/>
    <n v="171"/>
    <n v="2"/>
    <x v="0"/>
    <n v="229047.66"/>
    <x v="13"/>
  </r>
  <r>
    <x v="429"/>
    <s v="P0182"/>
    <x v="4"/>
    <x v="4"/>
    <s v="Supplier_18"/>
    <x v="3"/>
    <n v="21"/>
    <n v="4000.92"/>
    <n v="84019.32"/>
    <n v="199"/>
    <n v="2"/>
    <x v="0"/>
    <n v="796183.08"/>
    <x v="13"/>
  </r>
  <r>
    <x v="442"/>
    <s v="P0170"/>
    <x v="231"/>
    <x v="3"/>
    <s v="Supplier_24"/>
    <x v="4"/>
    <n v="19"/>
    <n v="2993.68"/>
    <n v="56879.92"/>
    <n v="178"/>
    <n v="6"/>
    <x v="0"/>
    <n v="532875.03999999992"/>
    <x v="4"/>
  </r>
  <r>
    <x v="671"/>
    <s v="P0123"/>
    <x v="249"/>
    <x v="7"/>
    <s v="Supplier_5"/>
    <x v="3"/>
    <n v="8"/>
    <n v="1709.72"/>
    <n v="13677.76"/>
    <n v="250"/>
    <n v="5"/>
    <x v="0"/>
    <n v="427430"/>
    <x v="12"/>
  </r>
  <r>
    <x v="173"/>
    <s v="P0169"/>
    <x v="276"/>
    <x v="3"/>
    <s v="Supplier_8"/>
    <x v="3"/>
    <n v="20"/>
    <n v="4411.59"/>
    <n v="88231.8"/>
    <n v="210"/>
    <n v="5"/>
    <x v="0"/>
    <n v="926433.9"/>
    <x v="12"/>
  </r>
  <r>
    <x v="679"/>
    <s v="P0217"/>
    <x v="172"/>
    <x v="6"/>
    <s v="Supplier_13"/>
    <x v="4"/>
    <n v="4"/>
    <n v="895.51"/>
    <n v="3582.04"/>
    <n v="432"/>
    <n v="13"/>
    <x v="0"/>
    <n v="386860.32"/>
    <x v="4"/>
  </r>
  <r>
    <x v="318"/>
    <s v="P0293"/>
    <x v="81"/>
    <x v="8"/>
    <s v="Supplier_21"/>
    <x v="3"/>
    <n v="5"/>
    <n v="4087.91"/>
    <n v="20439.55"/>
    <n v="408"/>
    <n v="8"/>
    <x v="1"/>
    <n v="1667867.28"/>
    <x v="18"/>
  </r>
  <r>
    <x v="56"/>
    <s v="P0106"/>
    <x v="220"/>
    <x v="9"/>
    <s v="Supplier_23"/>
    <x v="3"/>
    <n v="11"/>
    <n v="3814.72"/>
    <n v="41961.919999999998"/>
    <n v="124"/>
    <n v="7"/>
    <x v="0"/>
    <n v="473025.27999999997"/>
    <x v="8"/>
  </r>
  <r>
    <x v="204"/>
    <s v="P0046"/>
    <x v="124"/>
    <x v="5"/>
    <s v="Supplier_29"/>
    <x v="1"/>
    <n v="36"/>
    <n v="1725.86"/>
    <n v="62130.96"/>
    <n v="30"/>
    <n v="11"/>
    <x v="2"/>
    <n v="51775.799999999996"/>
    <x v="9"/>
  </r>
  <r>
    <x v="232"/>
    <s v="P0107"/>
    <x v="182"/>
    <x v="9"/>
    <s v="Supplier_16"/>
    <x v="2"/>
    <n v="25"/>
    <n v="1083.99"/>
    <n v="27099.75"/>
    <n v="125"/>
    <n v="9"/>
    <x v="0"/>
    <n v="135498.75"/>
    <x v="12"/>
  </r>
  <r>
    <x v="603"/>
    <s v="P0039"/>
    <x v="238"/>
    <x v="5"/>
    <s v="Supplier_21"/>
    <x v="0"/>
    <n v="40"/>
    <n v="1016.31"/>
    <n v="40652.400000000001"/>
    <n v="43"/>
    <n v="11"/>
    <x v="0"/>
    <n v="43701.329999999994"/>
    <x v="13"/>
  </r>
  <r>
    <x v="315"/>
    <s v="P0245"/>
    <x v="150"/>
    <x v="2"/>
    <s v="Supplier_2"/>
    <x v="3"/>
    <n v="8"/>
    <n v="4078.89"/>
    <n v="32631.119999999999"/>
    <n v="366"/>
    <n v="9"/>
    <x v="0"/>
    <n v="1492873.74"/>
    <x v="5"/>
  </r>
  <r>
    <x v="722"/>
    <s v="P0133"/>
    <x v="232"/>
    <x v="7"/>
    <s v="Supplier_27"/>
    <x v="0"/>
    <n v="22"/>
    <n v="13150.83"/>
    <n v="289318.26"/>
    <n v="231"/>
    <n v="11"/>
    <x v="0"/>
    <n v="3037841.73"/>
    <x v="22"/>
  </r>
  <r>
    <x v="68"/>
    <s v="P0264"/>
    <x v="136"/>
    <x v="2"/>
    <s v="Supplier_17"/>
    <x v="1"/>
    <n v="8"/>
    <n v="580.64"/>
    <n v="4645.12"/>
    <n v="510"/>
    <n v="5"/>
    <x v="0"/>
    <n v="296126.39999999997"/>
    <x v="22"/>
  </r>
  <r>
    <x v="17"/>
    <s v="P0073"/>
    <x v="126"/>
    <x v="0"/>
    <s v="Supplier_26"/>
    <x v="0"/>
    <n v="15"/>
    <n v="207.31"/>
    <n v="3109.65"/>
    <n v="160"/>
    <n v="14"/>
    <x v="0"/>
    <n v="33169.599999999999"/>
    <x v="0"/>
  </r>
  <r>
    <x v="535"/>
    <s v="P0125"/>
    <x v="167"/>
    <x v="7"/>
    <s v="Supplier_22"/>
    <x v="2"/>
    <n v="21"/>
    <n v="5625.09"/>
    <n v="118126.89"/>
    <n v="224"/>
    <n v="9"/>
    <x v="0"/>
    <n v="1260020.1600000001"/>
    <x v="5"/>
  </r>
  <r>
    <x v="628"/>
    <s v="P0198"/>
    <x v="6"/>
    <x v="4"/>
    <s v="Supplier_12"/>
    <x v="2"/>
    <n v="22"/>
    <n v="1799.58"/>
    <n v="39590.76"/>
    <n v="125"/>
    <n v="3"/>
    <x v="0"/>
    <n v="224947.5"/>
    <x v="20"/>
  </r>
  <r>
    <x v="579"/>
    <s v="P0135"/>
    <x v="151"/>
    <x v="7"/>
    <s v="Supplier_3"/>
    <x v="1"/>
    <n v="12"/>
    <n v="5258.27"/>
    <n v="63099.24"/>
    <n v="118"/>
    <n v="11"/>
    <x v="0"/>
    <n v="620475.8600000001"/>
    <x v="3"/>
  </r>
  <r>
    <x v="321"/>
    <s v="P0063"/>
    <x v="0"/>
    <x v="0"/>
    <s v="Supplier_27"/>
    <x v="4"/>
    <n v="14"/>
    <n v="172.96"/>
    <n v="2421.44"/>
    <n v="82"/>
    <n v="10"/>
    <x v="0"/>
    <n v="14182.720000000001"/>
    <x v="18"/>
  </r>
  <r>
    <x v="89"/>
    <s v="P0017"/>
    <x v="99"/>
    <x v="1"/>
    <s v="Supplier_13"/>
    <x v="3"/>
    <n v="51"/>
    <n v="18652.310000000001"/>
    <n v="951267.81"/>
    <n v="53"/>
    <n v="7"/>
    <x v="0"/>
    <n v="988572.43"/>
    <x v="0"/>
  </r>
  <r>
    <x v="641"/>
    <s v="P0174"/>
    <x v="125"/>
    <x v="3"/>
    <s v="Supplier_9"/>
    <x v="3"/>
    <n v="24"/>
    <n v="922.26"/>
    <n v="22134.240000000002"/>
    <n v="190"/>
    <n v="2"/>
    <x v="0"/>
    <n v="175229.4"/>
    <x v="3"/>
  </r>
  <r>
    <x v="378"/>
    <s v="P0117"/>
    <x v="46"/>
    <x v="9"/>
    <s v="Supplier_3"/>
    <x v="0"/>
    <n v="9"/>
    <n v="818.51"/>
    <n v="7366.59"/>
    <n v="143"/>
    <n v="4"/>
    <x v="0"/>
    <n v="117046.93"/>
    <x v="2"/>
  </r>
  <r>
    <x v="51"/>
    <s v="P0295"/>
    <x v="127"/>
    <x v="8"/>
    <s v="Supplier_1"/>
    <x v="0"/>
    <n v="2"/>
    <n v="349.95"/>
    <n v="699.9"/>
    <n v="574"/>
    <n v="9"/>
    <x v="1"/>
    <n v="200871.3"/>
    <x v="17"/>
  </r>
  <r>
    <x v="362"/>
    <s v="P0238"/>
    <x v="96"/>
    <x v="6"/>
    <s v="Supplier_3"/>
    <x v="4"/>
    <n v="3"/>
    <n v="4980.8900000000003"/>
    <n v="14942.67"/>
    <n v="532"/>
    <n v="14"/>
    <x v="0"/>
    <n v="2649833.48"/>
    <x v="15"/>
  </r>
  <r>
    <x v="633"/>
    <s v="P0024"/>
    <x v="239"/>
    <x v="1"/>
    <s v="Supplier_19"/>
    <x v="0"/>
    <n v="33"/>
    <n v="4810.8999999999996"/>
    <n v="158759.70000000001"/>
    <n v="37"/>
    <n v="12"/>
    <x v="2"/>
    <n v="178003.3"/>
    <x v="13"/>
  </r>
  <r>
    <x v="712"/>
    <s v="P0190"/>
    <x v="90"/>
    <x v="4"/>
    <s v="Supplier_23"/>
    <x v="0"/>
    <n v="12"/>
    <n v="1439.39"/>
    <n v="17272.68"/>
    <n v="185"/>
    <n v="9"/>
    <x v="0"/>
    <n v="266287.15000000002"/>
    <x v="4"/>
  </r>
  <r>
    <x v="174"/>
    <s v="P0224"/>
    <x v="56"/>
    <x v="6"/>
    <s v="Supplier_20"/>
    <x v="1"/>
    <n v="5"/>
    <n v="1604.33"/>
    <n v="8021.65"/>
    <n v="540"/>
    <n v="4"/>
    <x v="0"/>
    <n v="866338.2"/>
    <x v="20"/>
  </r>
  <r>
    <x v="131"/>
    <s v="P0287"/>
    <x v="119"/>
    <x v="8"/>
    <s v="Supplier_5"/>
    <x v="3"/>
    <n v="4"/>
    <n v="3930.61"/>
    <n v="15722.44"/>
    <n v="520"/>
    <n v="2"/>
    <x v="1"/>
    <n v="2043917.2"/>
    <x v="6"/>
  </r>
  <r>
    <x v="255"/>
    <s v="P0211"/>
    <x v="114"/>
    <x v="6"/>
    <s v="Supplier_1"/>
    <x v="3"/>
    <n v="1"/>
    <n v="4470.43"/>
    <n v="4470.43"/>
    <n v="594"/>
    <n v="14"/>
    <x v="0"/>
    <n v="2655435.4200000004"/>
    <x v="22"/>
  </r>
  <r>
    <x v="382"/>
    <s v="P0136"/>
    <x v="115"/>
    <x v="7"/>
    <s v="Supplier_11"/>
    <x v="4"/>
    <n v="11"/>
    <n v="1162.29"/>
    <n v="12785.19"/>
    <n v="192"/>
    <n v="3"/>
    <x v="0"/>
    <n v="223159.67999999999"/>
    <x v="2"/>
  </r>
  <r>
    <x v="53"/>
    <s v="P0237"/>
    <x v="264"/>
    <x v="6"/>
    <s v="Supplier_27"/>
    <x v="1"/>
    <n v="2"/>
    <n v="1387.12"/>
    <n v="2774.24"/>
    <n v="576"/>
    <n v="8"/>
    <x v="1"/>
    <n v="798981.11999999988"/>
    <x v="20"/>
  </r>
  <r>
    <x v="82"/>
    <s v="P0020"/>
    <x v="72"/>
    <x v="1"/>
    <s v="Supplier_16"/>
    <x v="1"/>
    <n v="27"/>
    <n v="2798.37"/>
    <n v="75555.990000000005"/>
    <n v="47"/>
    <n v="5"/>
    <x v="0"/>
    <n v="131523.38999999998"/>
    <x v="21"/>
  </r>
  <r>
    <x v="683"/>
    <s v="P0115"/>
    <x v="92"/>
    <x v="9"/>
    <s v="Supplier_14"/>
    <x v="3"/>
    <n v="12"/>
    <n v="643.29999999999995"/>
    <n v="7719.6"/>
    <n v="109"/>
    <n v="6"/>
    <x v="0"/>
    <n v="70119.7"/>
    <x v="19"/>
  </r>
  <r>
    <x v="588"/>
    <s v="P0209"/>
    <x v="9"/>
    <x v="4"/>
    <s v="Supplier_12"/>
    <x v="2"/>
    <n v="9"/>
    <n v="4111.47"/>
    <n v="37003.230000000003"/>
    <n v="142"/>
    <n v="5"/>
    <x v="0"/>
    <n v="583828.74"/>
    <x v="3"/>
  </r>
  <r>
    <x v="94"/>
    <s v="P0208"/>
    <x v="144"/>
    <x v="4"/>
    <s v="Supplier_8"/>
    <x v="1"/>
    <n v="16"/>
    <n v="4938.8500000000004"/>
    <n v="79021.600000000006"/>
    <n v="117"/>
    <n v="11"/>
    <x v="0"/>
    <n v="577845.45000000007"/>
    <x v="21"/>
  </r>
  <r>
    <x v="694"/>
    <s v="P0282"/>
    <x v="210"/>
    <x v="8"/>
    <s v="Supplier_26"/>
    <x v="4"/>
    <n v="10"/>
    <n v="2097.11"/>
    <n v="20971.099999999999"/>
    <n v="517"/>
    <n v="12"/>
    <x v="0"/>
    <n v="1084205.8700000001"/>
    <x v="19"/>
  </r>
  <r>
    <x v="508"/>
    <s v="P0149"/>
    <x v="26"/>
    <x v="7"/>
    <s v="Supplier_19"/>
    <x v="0"/>
    <n v="8"/>
    <n v="4249.8"/>
    <n v="33998.400000000001"/>
    <n v="99"/>
    <n v="5"/>
    <x v="0"/>
    <n v="420730.2"/>
    <x v="20"/>
  </r>
  <r>
    <x v="371"/>
    <s v="P0021"/>
    <x v="235"/>
    <x v="1"/>
    <s v="Supplier_18"/>
    <x v="3"/>
    <n v="78"/>
    <n v="12470.35"/>
    <n v="972687.3"/>
    <n v="113"/>
    <n v="13"/>
    <x v="0"/>
    <n v="1409149.55"/>
    <x v="18"/>
  </r>
  <r>
    <x v="2"/>
    <s v="P0291"/>
    <x v="37"/>
    <x v="8"/>
    <s v="Supplier_10"/>
    <x v="0"/>
    <n v="4"/>
    <n v="2403.25"/>
    <n v="9613"/>
    <n v="593"/>
    <n v="14"/>
    <x v="1"/>
    <n v="1425127.25"/>
    <x v="2"/>
  </r>
  <r>
    <x v="198"/>
    <s v="P0100"/>
    <x v="251"/>
    <x v="9"/>
    <s v="Supplier_25"/>
    <x v="3"/>
    <n v="14"/>
    <n v="1472.76"/>
    <n v="20618.64"/>
    <n v="172"/>
    <n v="6"/>
    <x v="0"/>
    <n v="253314.72"/>
    <x v="14"/>
  </r>
  <r>
    <x v="477"/>
    <s v="P0276"/>
    <x v="76"/>
    <x v="8"/>
    <s v="Supplier_9"/>
    <x v="3"/>
    <n v="4"/>
    <n v="3145.95"/>
    <n v="12583.8"/>
    <n v="291"/>
    <n v="8"/>
    <x v="1"/>
    <n v="915471.45"/>
    <x v="18"/>
  </r>
  <r>
    <x v="633"/>
    <s v="P0076"/>
    <x v="69"/>
    <x v="0"/>
    <s v="Supplier_7"/>
    <x v="1"/>
    <n v="21"/>
    <n v="35.56"/>
    <n v="746.76"/>
    <n v="191"/>
    <n v="14"/>
    <x v="0"/>
    <n v="6791.96"/>
    <x v="13"/>
  </r>
  <r>
    <x v="583"/>
    <s v="P0269"/>
    <x v="168"/>
    <x v="2"/>
    <s v="Supplier_28"/>
    <x v="4"/>
    <n v="7"/>
    <n v="4945.32"/>
    <n v="34617.24"/>
    <n v="392"/>
    <n v="10"/>
    <x v="0"/>
    <n v="1938565.44"/>
    <x v="0"/>
  </r>
  <r>
    <x v="613"/>
    <s v="P0126"/>
    <x v="268"/>
    <x v="7"/>
    <s v="Supplier_14"/>
    <x v="4"/>
    <n v="12"/>
    <n v="28583.05"/>
    <n v="342996.6"/>
    <n v="220"/>
    <n v="14"/>
    <x v="0"/>
    <n v="6288271"/>
    <x v="11"/>
  </r>
  <r>
    <x v="231"/>
    <s v="P0135"/>
    <x v="151"/>
    <x v="7"/>
    <s v="Supplier_21"/>
    <x v="1"/>
    <n v="13"/>
    <n v="25542.01"/>
    <n v="332046.13"/>
    <n v="238"/>
    <n v="13"/>
    <x v="0"/>
    <n v="6078998.3799999999"/>
    <x v="16"/>
  </r>
  <r>
    <x v="446"/>
    <s v="P0001"/>
    <x v="68"/>
    <x v="1"/>
    <s v="Supplier_26"/>
    <x v="2"/>
    <n v="59"/>
    <n v="4338.6000000000004"/>
    <n v="255977.4"/>
    <n v="96"/>
    <n v="2"/>
    <x v="0"/>
    <n v="416505.60000000003"/>
    <x v="0"/>
  </r>
  <r>
    <x v="485"/>
    <s v="P0229"/>
    <x v="294"/>
    <x v="6"/>
    <s v="Supplier_15"/>
    <x v="1"/>
    <n v="4"/>
    <n v="4771.6000000000004"/>
    <n v="19086.400000000001"/>
    <n v="512"/>
    <n v="12"/>
    <x v="0"/>
    <n v="2443059.2000000002"/>
    <x v="3"/>
  </r>
  <r>
    <x v="5"/>
    <s v="P0144"/>
    <x v="271"/>
    <x v="7"/>
    <s v="Supplier_22"/>
    <x v="0"/>
    <n v="13"/>
    <n v="12165.05"/>
    <n v="158145.65"/>
    <n v="111"/>
    <n v="9"/>
    <x v="0"/>
    <n v="1350320.5499999998"/>
    <x v="4"/>
  </r>
  <r>
    <x v="694"/>
    <s v="P0233"/>
    <x v="38"/>
    <x v="6"/>
    <s v="Supplier_16"/>
    <x v="3"/>
    <n v="15"/>
    <n v="4718.07"/>
    <n v="70771.05"/>
    <n v="327"/>
    <n v="13"/>
    <x v="0"/>
    <n v="1542808.89"/>
    <x v="19"/>
  </r>
  <r>
    <x v="624"/>
    <s v="P0089"/>
    <x v="280"/>
    <x v="0"/>
    <s v="Supplier_27"/>
    <x v="0"/>
    <n v="18"/>
    <n v="393.53"/>
    <n v="7083.54"/>
    <n v="168"/>
    <n v="8"/>
    <x v="0"/>
    <n v="66113.039999999994"/>
    <x v="11"/>
  </r>
  <r>
    <x v="713"/>
    <s v="P0061"/>
    <x v="212"/>
    <x v="0"/>
    <s v="Supplier_19"/>
    <x v="0"/>
    <n v="10"/>
    <n v="26.56"/>
    <n v="265.60000000000002"/>
    <n v="161"/>
    <n v="11"/>
    <x v="0"/>
    <n v="4276.16"/>
    <x v="15"/>
  </r>
  <r>
    <x v="418"/>
    <s v="P0020"/>
    <x v="72"/>
    <x v="1"/>
    <s v="Supplier_18"/>
    <x v="3"/>
    <n v="43"/>
    <n v="2702.65"/>
    <n v="116213.95"/>
    <n v="120"/>
    <n v="12"/>
    <x v="0"/>
    <n v="324318"/>
    <x v="5"/>
  </r>
  <r>
    <x v="717"/>
    <s v="P0277"/>
    <x v="154"/>
    <x v="8"/>
    <s v="Supplier_14"/>
    <x v="1"/>
    <n v="9"/>
    <n v="4701.3900000000003"/>
    <n v="42312.51"/>
    <n v="456"/>
    <n v="11"/>
    <x v="0"/>
    <n v="2143833.8400000003"/>
    <x v="5"/>
  </r>
  <r>
    <x v="418"/>
    <s v="P0142"/>
    <x v="22"/>
    <x v="7"/>
    <s v="Supplier_14"/>
    <x v="2"/>
    <n v="15"/>
    <n v="25532.61"/>
    <n v="382989.15"/>
    <n v="99"/>
    <n v="5"/>
    <x v="0"/>
    <n v="2527728.39"/>
    <x v="5"/>
  </r>
  <r>
    <x v="489"/>
    <s v="P0163"/>
    <x v="75"/>
    <x v="3"/>
    <s v="Supplier_1"/>
    <x v="0"/>
    <n v="18"/>
    <n v="2147.04"/>
    <n v="38646.720000000001"/>
    <n v="249"/>
    <n v="13"/>
    <x v="0"/>
    <n v="534612.96"/>
    <x v="11"/>
  </r>
  <r>
    <x v="256"/>
    <s v="P0174"/>
    <x v="125"/>
    <x v="3"/>
    <s v="Supplier_30"/>
    <x v="2"/>
    <n v="19"/>
    <n v="1958.04"/>
    <n v="37202.76"/>
    <n v="216"/>
    <n v="10"/>
    <x v="0"/>
    <n v="422936.64"/>
    <x v="12"/>
  </r>
  <r>
    <x v="183"/>
    <s v="P0188"/>
    <x v="52"/>
    <x v="4"/>
    <s v="Supplier_16"/>
    <x v="1"/>
    <n v="19"/>
    <n v="3800.03"/>
    <n v="72200.570000000007"/>
    <n v="83"/>
    <n v="4"/>
    <x v="0"/>
    <n v="315402.49"/>
    <x v="11"/>
  </r>
  <r>
    <x v="428"/>
    <s v="P0079"/>
    <x v="16"/>
    <x v="0"/>
    <s v="Supplier_7"/>
    <x v="2"/>
    <n v="17"/>
    <n v="342.57"/>
    <n v="5823.69"/>
    <n v="179"/>
    <n v="2"/>
    <x v="0"/>
    <n v="61320.03"/>
    <x v="12"/>
  </r>
  <r>
    <x v="128"/>
    <s v="P0262"/>
    <x v="244"/>
    <x v="2"/>
    <s v="Supplier_7"/>
    <x v="4"/>
    <n v="6"/>
    <n v="4860.6400000000003"/>
    <n v="29163.84"/>
    <n v="304"/>
    <n v="4"/>
    <x v="0"/>
    <n v="1477634.56"/>
    <x v="19"/>
  </r>
  <r>
    <x v="611"/>
    <s v="P0002"/>
    <x v="215"/>
    <x v="1"/>
    <s v="Supplier_16"/>
    <x v="4"/>
    <n v="37"/>
    <n v="16247.47"/>
    <n v="601156.39"/>
    <n v="73"/>
    <n v="5"/>
    <x v="0"/>
    <n v="1186065.31"/>
    <x v="14"/>
  </r>
  <r>
    <x v="131"/>
    <s v="P0079"/>
    <x v="16"/>
    <x v="0"/>
    <s v="Supplier_28"/>
    <x v="3"/>
    <n v="19"/>
    <n v="402.9"/>
    <n v="7655.1"/>
    <n v="122"/>
    <n v="7"/>
    <x v="0"/>
    <n v="49153.799999999996"/>
    <x v="6"/>
  </r>
  <r>
    <x v="381"/>
    <s v="P0163"/>
    <x v="75"/>
    <x v="3"/>
    <s v="Supplier_9"/>
    <x v="3"/>
    <n v="24"/>
    <n v="467.29"/>
    <n v="11214.96"/>
    <n v="221"/>
    <n v="13"/>
    <x v="0"/>
    <n v="103271.09000000001"/>
    <x v="10"/>
  </r>
  <r>
    <x v="314"/>
    <s v="P0020"/>
    <x v="72"/>
    <x v="1"/>
    <s v="Supplier_12"/>
    <x v="4"/>
    <n v="49"/>
    <n v="7483.86"/>
    <n v="366709.14"/>
    <n v="74"/>
    <n v="11"/>
    <x v="2"/>
    <n v="553805.64"/>
    <x v="15"/>
  </r>
  <r>
    <x v="369"/>
    <s v="P0282"/>
    <x v="210"/>
    <x v="8"/>
    <s v="Supplier_12"/>
    <x v="4"/>
    <n v="5"/>
    <n v="3744.73"/>
    <n v="18723.650000000001"/>
    <n v="428"/>
    <n v="5"/>
    <x v="0"/>
    <n v="1602744.44"/>
    <x v="14"/>
  </r>
  <r>
    <x v="339"/>
    <s v="P0213"/>
    <x v="198"/>
    <x v="6"/>
    <s v="Supplier_19"/>
    <x v="0"/>
    <n v="2"/>
    <n v="2723.47"/>
    <n v="5446.94"/>
    <n v="300"/>
    <n v="12"/>
    <x v="0"/>
    <n v="817040.99999999988"/>
    <x v="17"/>
  </r>
  <r>
    <x v="133"/>
    <s v="P0126"/>
    <x v="268"/>
    <x v="7"/>
    <s v="Supplier_12"/>
    <x v="3"/>
    <n v="18"/>
    <n v="8326.5300000000007"/>
    <n v="149877.54"/>
    <n v="96"/>
    <n v="2"/>
    <x v="0"/>
    <n v="799346.88000000012"/>
    <x v="10"/>
  </r>
  <r>
    <x v="467"/>
    <s v="P0294"/>
    <x v="143"/>
    <x v="8"/>
    <s v="Supplier_13"/>
    <x v="3"/>
    <n v="9"/>
    <n v="3560.73"/>
    <n v="32046.57"/>
    <n v="313"/>
    <n v="5"/>
    <x v="0"/>
    <n v="1114508.49"/>
    <x v="13"/>
  </r>
  <r>
    <x v="536"/>
    <s v="P0282"/>
    <x v="210"/>
    <x v="8"/>
    <s v="Supplier_20"/>
    <x v="1"/>
    <n v="5"/>
    <n v="3856.47"/>
    <n v="19282.349999999999"/>
    <n v="567"/>
    <n v="3"/>
    <x v="0"/>
    <n v="2186618.4899999998"/>
    <x v="8"/>
  </r>
  <r>
    <x v="233"/>
    <s v="P0214"/>
    <x v="242"/>
    <x v="6"/>
    <s v="Supplier_19"/>
    <x v="3"/>
    <n v="6"/>
    <n v="4854.32"/>
    <n v="29125.919999999998"/>
    <n v="284"/>
    <n v="3"/>
    <x v="0"/>
    <n v="1378626.88"/>
    <x v="0"/>
  </r>
  <r>
    <x v="440"/>
    <s v="P0182"/>
    <x v="4"/>
    <x v="4"/>
    <s v="Supplier_8"/>
    <x v="4"/>
    <n v="20"/>
    <n v="4699.88"/>
    <n v="93997.6"/>
    <n v="180"/>
    <n v="6"/>
    <x v="0"/>
    <n v="845978.4"/>
    <x v="0"/>
  </r>
  <r>
    <x v="727"/>
    <s v="P0136"/>
    <x v="115"/>
    <x v="7"/>
    <s v="Supplier_10"/>
    <x v="2"/>
    <n v="12"/>
    <n v="12403.86"/>
    <n v="148846.32"/>
    <n v="93"/>
    <n v="9"/>
    <x v="0"/>
    <n v="1153558.98"/>
    <x v="13"/>
  </r>
  <r>
    <x v="641"/>
    <s v="P0061"/>
    <x v="212"/>
    <x v="0"/>
    <s v="Supplier_21"/>
    <x v="3"/>
    <n v="19"/>
    <n v="256.77"/>
    <n v="4878.63"/>
    <n v="149"/>
    <n v="14"/>
    <x v="0"/>
    <n v="38258.729999999996"/>
    <x v="3"/>
  </r>
  <r>
    <x v="606"/>
    <s v="P0141"/>
    <x v="181"/>
    <x v="7"/>
    <s v="Supplier_30"/>
    <x v="3"/>
    <n v="22"/>
    <n v="15921.9"/>
    <n v="350281.8"/>
    <n v="179"/>
    <n v="3"/>
    <x v="0"/>
    <n v="2850020.1"/>
    <x v="6"/>
  </r>
  <r>
    <x v="230"/>
    <s v="P0132"/>
    <x v="70"/>
    <x v="7"/>
    <s v="Supplier_22"/>
    <x v="4"/>
    <n v="18"/>
    <n v="22585.119999999999"/>
    <n v="406532.16"/>
    <n v="94"/>
    <n v="3"/>
    <x v="0"/>
    <n v="2123001.2799999998"/>
    <x v="4"/>
  </r>
  <r>
    <x v="111"/>
    <s v="P0136"/>
    <x v="115"/>
    <x v="7"/>
    <s v="Supplier_14"/>
    <x v="2"/>
    <n v="18"/>
    <n v="23078.19"/>
    <n v="415407.42"/>
    <n v="109"/>
    <n v="5"/>
    <x v="0"/>
    <n v="2515522.71"/>
    <x v="8"/>
  </r>
  <r>
    <x v="391"/>
    <s v="P0077"/>
    <x v="133"/>
    <x v="0"/>
    <s v="Supplier_16"/>
    <x v="2"/>
    <n v="19"/>
    <n v="43.73"/>
    <n v="830.87"/>
    <n v="193"/>
    <n v="3"/>
    <x v="0"/>
    <n v="8439.89"/>
    <x v="22"/>
  </r>
  <r>
    <x v="724"/>
    <s v="P0073"/>
    <x v="126"/>
    <x v="0"/>
    <s v="Supplier_15"/>
    <x v="3"/>
    <n v="23"/>
    <n v="55.28"/>
    <n v="1271.44"/>
    <n v="129"/>
    <n v="2"/>
    <x v="0"/>
    <n v="7131.12"/>
    <x v="2"/>
  </r>
  <r>
    <x v="183"/>
    <s v="P0063"/>
    <x v="0"/>
    <x v="0"/>
    <s v="Supplier_28"/>
    <x v="2"/>
    <n v="13"/>
    <n v="473.48"/>
    <n v="6155.24"/>
    <n v="158"/>
    <n v="5"/>
    <x v="0"/>
    <n v="74809.84"/>
    <x v="11"/>
  </r>
  <r>
    <x v="693"/>
    <s v="P0141"/>
    <x v="181"/>
    <x v="7"/>
    <s v="Supplier_16"/>
    <x v="4"/>
    <n v="24"/>
    <n v="29309.9"/>
    <n v="703437.6"/>
    <n v="162"/>
    <n v="8"/>
    <x v="0"/>
    <n v="4748203.8"/>
    <x v="21"/>
  </r>
  <r>
    <x v="651"/>
    <s v="P0125"/>
    <x v="167"/>
    <x v="7"/>
    <s v="Supplier_5"/>
    <x v="4"/>
    <n v="24"/>
    <n v="25741.98"/>
    <n v="617807.52"/>
    <n v="242"/>
    <n v="4"/>
    <x v="0"/>
    <n v="6229559.1600000001"/>
    <x v="19"/>
  </r>
  <r>
    <x v="634"/>
    <s v="P0272"/>
    <x v="230"/>
    <x v="8"/>
    <s v="Supplier_1"/>
    <x v="2"/>
    <n v="6"/>
    <n v="2182.56"/>
    <n v="13095.36"/>
    <n v="518"/>
    <n v="4"/>
    <x v="1"/>
    <n v="1130566.08"/>
    <x v="1"/>
  </r>
  <r>
    <x v="355"/>
    <s v="P0271"/>
    <x v="122"/>
    <x v="8"/>
    <s v="Supplier_1"/>
    <x v="1"/>
    <n v="8"/>
    <n v="1918.06"/>
    <n v="15344.48"/>
    <n v="319"/>
    <n v="5"/>
    <x v="1"/>
    <n v="611861.14"/>
    <x v="7"/>
  </r>
  <r>
    <x v="634"/>
    <s v="P0268"/>
    <x v="131"/>
    <x v="2"/>
    <s v="Supplier_11"/>
    <x v="4"/>
    <n v="9"/>
    <n v="1571.4"/>
    <n v="14142.6"/>
    <n v="337"/>
    <n v="14"/>
    <x v="0"/>
    <n v="529561.80000000005"/>
    <x v="1"/>
  </r>
  <r>
    <x v="246"/>
    <s v="P0088"/>
    <x v="67"/>
    <x v="0"/>
    <s v="Supplier_27"/>
    <x v="3"/>
    <n v="23"/>
    <n v="24.06"/>
    <n v="553.38"/>
    <n v="146"/>
    <n v="14"/>
    <x v="0"/>
    <n v="3512.7599999999998"/>
    <x v="23"/>
  </r>
  <r>
    <x v="109"/>
    <s v="P0109"/>
    <x v="270"/>
    <x v="9"/>
    <s v="Supplier_7"/>
    <x v="2"/>
    <n v="8"/>
    <n v="306.81"/>
    <n v="2454.48"/>
    <n v="215"/>
    <n v="10"/>
    <x v="0"/>
    <n v="65964.149999999994"/>
    <x v="15"/>
  </r>
  <r>
    <x v="66"/>
    <s v="P0201"/>
    <x v="243"/>
    <x v="4"/>
    <s v="Supplier_28"/>
    <x v="4"/>
    <n v="13"/>
    <n v="3403.76"/>
    <n v="44248.88"/>
    <n v="241"/>
    <n v="6"/>
    <x v="0"/>
    <n v="820306.16"/>
    <x v="15"/>
  </r>
  <r>
    <x v="239"/>
    <s v="P0189"/>
    <x v="113"/>
    <x v="4"/>
    <s v="Supplier_18"/>
    <x v="3"/>
    <n v="20"/>
    <n v="4279.8100000000004"/>
    <n v="85596.2"/>
    <n v="247"/>
    <n v="4"/>
    <x v="0"/>
    <n v="1057113.07"/>
    <x v="2"/>
  </r>
  <r>
    <x v="126"/>
    <s v="P0261"/>
    <x v="286"/>
    <x v="2"/>
    <s v="Supplier_27"/>
    <x v="2"/>
    <n v="10"/>
    <n v="759.01"/>
    <n v="7590.1"/>
    <n v="303"/>
    <n v="10"/>
    <x v="1"/>
    <n v="229980.03"/>
    <x v="13"/>
  </r>
  <r>
    <x v="492"/>
    <s v="P0229"/>
    <x v="294"/>
    <x v="6"/>
    <s v="Supplier_15"/>
    <x v="0"/>
    <n v="1"/>
    <n v="3494.12"/>
    <n v="3494.12"/>
    <n v="386"/>
    <n v="12"/>
    <x v="0"/>
    <n v="1348730.32"/>
    <x v="17"/>
  </r>
  <r>
    <x v="711"/>
    <s v="P0167"/>
    <x v="36"/>
    <x v="3"/>
    <s v="Supplier_21"/>
    <x v="1"/>
    <n v="25"/>
    <n v="4322.47"/>
    <n v="108061.75"/>
    <n v="207"/>
    <n v="7"/>
    <x v="0"/>
    <n v="894751.29"/>
    <x v="9"/>
  </r>
  <r>
    <x v="309"/>
    <s v="P0098"/>
    <x v="191"/>
    <x v="9"/>
    <s v="Supplier_18"/>
    <x v="4"/>
    <n v="17"/>
    <n v="2084.59"/>
    <n v="35438.03"/>
    <n v="139"/>
    <n v="13"/>
    <x v="0"/>
    <n v="289758.01"/>
    <x v="15"/>
  </r>
  <r>
    <x v="525"/>
    <s v="P0019"/>
    <x v="43"/>
    <x v="1"/>
    <s v="Supplier_15"/>
    <x v="4"/>
    <n v="23"/>
    <n v="12629.34"/>
    <n v="290474.82"/>
    <n v="111"/>
    <n v="13"/>
    <x v="2"/>
    <n v="1401856.74"/>
    <x v="1"/>
  </r>
  <r>
    <x v="662"/>
    <s v="P0208"/>
    <x v="144"/>
    <x v="4"/>
    <s v="Supplier_20"/>
    <x v="0"/>
    <n v="8"/>
    <n v="1657.64"/>
    <n v="13261.12"/>
    <n v="163"/>
    <n v="3"/>
    <x v="0"/>
    <n v="270195.32"/>
    <x v="1"/>
  </r>
  <r>
    <x v="328"/>
    <s v="P0270"/>
    <x v="48"/>
    <x v="2"/>
    <s v="Supplier_15"/>
    <x v="4"/>
    <n v="9"/>
    <n v="2291.14"/>
    <n v="20620.259999999998"/>
    <n v="443"/>
    <n v="13"/>
    <x v="1"/>
    <n v="1014975.0199999999"/>
    <x v="1"/>
  </r>
  <r>
    <x v="672"/>
    <s v="P0234"/>
    <x v="161"/>
    <x v="6"/>
    <s v="Supplier_29"/>
    <x v="2"/>
    <n v="6"/>
    <n v="3245.73"/>
    <n v="19474.38"/>
    <n v="493"/>
    <n v="9"/>
    <x v="1"/>
    <n v="1600144.89"/>
    <x v="11"/>
  </r>
  <r>
    <x v="730"/>
    <s v="P0100"/>
    <x v="251"/>
    <x v="9"/>
    <s v="Supplier_8"/>
    <x v="2"/>
    <n v="8"/>
    <n v="3997.4"/>
    <n v="31979.200000000001"/>
    <n v="101"/>
    <n v="3"/>
    <x v="0"/>
    <n v="403737.4"/>
    <x v="16"/>
  </r>
  <r>
    <x v="620"/>
    <s v="P0085"/>
    <x v="293"/>
    <x v="0"/>
    <s v="Supplier_14"/>
    <x v="3"/>
    <n v="13"/>
    <n v="209.88"/>
    <n v="2728.44"/>
    <n v="131"/>
    <n v="14"/>
    <x v="0"/>
    <n v="27494.28"/>
    <x v="23"/>
  </r>
  <r>
    <x v="218"/>
    <s v="P0032"/>
    <x v="227"/>
    <x v="5"/>
    <s v="Supplier_7"/>
    <x v="2"/>
    <n v="53"/>
    <n v="451.96"/>
    <n v="23953.88"/>
    <n v="48"/>
    <n v="4"/>
    <x v="2"/>
    <n v="21694.079999999998"/>
    <x v="7"/>
  </r>
  <r>
    <x v="587"/>
    <s v="P0126"/>
    <x v="268"/>
    <x v="7"/>
    <s v="Supplier_6"/>
    <x v="0"/>
    <n v="12"/>
    <n v="10788.48"/>
    <n v="129461.75999999999"/>
    <n v="250"/>
    <n v="13"/>
    <x v="0"/>
    <n v="2697120"/>
    <x v="10"/>
  </r>
  <r>
    <x v="368"/>
    <s v="P0030"/>
    <x v="82"/>
    <x v="1"/>
    <s v="Supplier_9"/>
    <x v="1"/>
    <n v="46"/>
    <n v="10311.98"/>
    <n v="474351.08"/>
    <n v="115"/>
    <n v="3"/>
    <x v="0"/>
    <n v="1185877.7"/>
    <x v="15"/>
  </r>
  <r>
    <x v="723"/>
    <s v="P0182"/>
    <x v="4"/>
    <x v="4"/>
    <s v="Supplier_11"/>
    <x v="4"/>
    <n v="9"/>
    <n v="4949.88"/>
    <n v="44548.92"/>
    <n v="128"/>
    <n v="8"/>
    <x v="0"/>
    <n v="633584.64000000001"/>
    <x v="22"/>
  </r>
  <r>
    <x v="377"/>
    <s v="P0123"/>
    <x v="249"/>
    <x v="7"/>
    <s v="Supplier_16"/>
    <x v="0"/>
    <n v="11"/>
    <n v="2519.48"/>
    <n v="27714.28"/>
    <n v="185"/>
    <n v="10"/>
    <x v="0"/>
    <n v="466103.8"/>
    <x v="6"/>
  </r>
  <r>
    <x v="615"/>
    <s v="P0262"/>
    <x v="244"/>
    <x v="2"/>
    <s v="Supplier_14"/>
    <x v="4"/>
    <n v="1"/>
    <n v="551.08000000000004"/>
    <n v="551.08000000000004"/>
    <n v="342"/>
    <n v="12"/>
    <x v="0"/>
    <n v="188469.36000000002"/>
    <x v="7"/>
  </r>
  <r>
    <x v="291"/>
    <s v="P0233"/>
    <x v="38"/>
    <x v="6"/>
    <s v="Supplier_10"/>
    <x v="3"/>
    <n v="10"/>
    <n v="4551.2"/>
    <n v="45512"/>
    <n v="269"/>
    <n v="13"/>
    <x v="0"/>
    <n v="1224272.8"/>
    <x v="14"/>
  </r>
  <r>
    <x v="69"/>
    <s v="P0118"/>
    <x v="189"/>
    <x v="9"/>
    <s v="Supplier_15"/>
    <x v="1"/>
    <n v="10"/>
    <n v="4020.49"/>
    <n v="40204.9"/>
    <n v="115"/>
    <n v="10"/>
    <x v="0"/>
    <n v="462356.35"/>
    <x v="4"/>
  </r>
  <r>
    <x v="3"/>
    <s v="P0080"/>
    <x v="62"/>
    <x v="0"/>
    <s v="Supplier_2"/>
    <x v="0"/>
    <n v="9"/>
    <n v="464.86"/>
    <n v="4183.74"/>
    <n v="115"/>
    <n v="7"/>
    <x v="0"/>
    <n v="53458.9"/>
    <x v="2"/>
  </r>
  <r>
    <x v="369"/>
    <s v="P0238"/>
    <x v="96"/>
    <x v="6"/>
    <s v="Supplier_5"/>
    <x v="1"/>
    <n v="10"/>
    <n v="2442.5100000000002"/>
    <n v="24425.1"/>
    <n v="540"/>
    <n v="5"/>
    <x v="0"/>
    <n v="1318955.4000000001"/>
    <x v="14"/>
  </r>
  <r>
    <x v="407"/>
    <s v="P0092"/>
    <x v="246"/>
    <x v="9"/>
    <s v="Supplier_21"/>
    <x v="2"/>
    <n v="25"/>
    <n v="3597.9"/>
    <n v="89947.5"/>
    <n v="113"/>
    <n v="9"/>
    <x v="0"/>
    <n v="406562.7"/>
    <x v="17"/>
  </r>
  <r>
    <x v="21"/>
    <s v="P0088"/>
    <x v="67"/>
    <x v="0"/>
    <s v="Supplier_23"/>
    <x v="3"/>
    <n v="13"/>
    <n v="370.54"/>
    <n v="4817.0200000000004"/>
    <n v="171"/>
    <n v="12"/>
    <x v="0"/>
    <n v="63362.340000000004"/>
    <x v="13"/>
  </r>
  <r>
    <x v="416"/>
    <s v="P0142"/>
    <x v="22"/>
    <x v="7"/>
    <s v="Supplier_7"/>
    <x v="2"/>
    <n v="23"/>
    <n v="17106.599999999999"/>
    <n v="393451.8"/>
    <n v="118"/>
    <n v="11"/>
    <x v="0"/>
    <n v="2018578.7999999998"/>
    <x v="4"/>
  </r>
  <r>
    <x v="81"/>
    <s v="P0018"/>
    <x v="275"/>
    <x v="1"/>
    <s v="Supplier_1"/>
    <x v="1"/>
    <n v="23"/>
    <n v="3141.42"/>
    <n v="72252.66"/>
    <n v="69"/>
    <n v="11"/>
    <x v="2"/>
    <n v="216757.98"/>
    <x v="8"/>
  </r>
  <r>
    <x v="16"/>
    <s v="P0014"/>
    <x v="228"/>
    <x v="1"/>
    <s v="Supplier_7"/>
    <x v="3"/>
    <n v="25"/>
    <n v="19000.37"/>
    <n v="475009.25"/>
    <n v="36"/>
    <n v="14"/>
    <x v="2"/>
    <n v="684013.32"/>
    <x v="11"/>
  </r>
  <r>
    <x v="335"/>
    <s v="P0130"/>
    <x v="213"/>
    <x v="7"/>
    <s v="Supplier_23"/>
    <x v="0"/>
    <n v="24"/>
    <n v="16843.7"/>
    <n v="404248.8"/>
    <n v="222"/>
    <n v="8"/>
    <x v="0"/>
    <n v="3739301.4000000004"/>
    <x v="21"/>
  </r>
  <r>
    <x v="596"/>
    <s v="P0284"/>
    <x v="152"/>
    <x v="8"/>
    <s v="Supplier_22"/>
    <x v="3"/>
    <n v="8"/>
    <n v="2871.92"/>
    <n v="22975.360000000001"/>
    <n v="357"/>
    <n v="10"/>
    <x v="1"/>
    <n v="1025275.4400000001"/>
    <x v="23"/>
  </r>
  <r>
    <x v="191"/>
    <s v="P0066"/>
    <x v="274"/>
    <x v="0"/>
    <s v="Supplier_13"/>
    <x v="3"/>
    <n v="13"/>
    <n v="134.16999999999999"/>
    <n v="1744.21"/>
    <n v="92"/>
    <n v="12"/>
    <x v="0"/>
    <n v="12343.64"/>
    <x v="9"/>
  </r>
  <r>
    <x v="136"/>
    <s v="P0146"/>
    <x v="169"/>
    <x v="7"/>
    <s v="Supplier_28"/>
    <x v="2"/>
    <n v="20"/>
    <n v="19949.62"/>
    <n v="398992.4"/>
    <n v="199"/>
    <n v="4"/>
    <x v="0"/>
    <n v="3969974.38"/>
    <x v="20"/>
  </r>
  <r>
    <x v="25"/>
    <s v="P0212"/>
    <x v="195"/>
    <x v="6"/>
    <s v="Supplier_6"/>
    <x v="4"/>
    <n v="5"/>
    <n v="3104.79"/>
    <n v="15523.95"/>
    <n v="321"/>
    <n v="2"/>
    <x v="0"/>
    <n v="996637.59"/>
    <x v="12"/>
  </r>
  <r>
    <x v="106"/>
    <s v="P0101"/>
    <x v="66"/>
    <x v="9"/>
    <s v="Supplier_8"/>
    <x v="0"/>
    <n v="10"/>
    <n v="4382.3900000000003"/>
    <n v="43823.9"/>
    <n v="230"/>
    <n v="14"/>
    <x v="0"/>
    <n v="1007949.7000000001"/>
    <x v="9"/>
  </r>
  <r>
    <x v="534"/>
    <s v="P0245"/>
    <x v="150"/>
    <x v="2"/>
    <s v="Supplier_11"/>
    <x v="2"/>
    <n v="8"/>
    <n v="2812.03"/>
    <n v="22496.240000000002"/>
    <n v="362"/>
    <n v="2"/>
    <x v="0"/>
    <n v="1017954.8600000001"/>
    <x v="17"/>
  </r>
  <r>
    <x v="292"/>
    <s v="P0175"/>
    <x v="53"/>
    <x v="3"/>
    <s v="Supplier_22"/>
    <x v="0"/>
    <n v="15"/>
    <n v="4231.1000000000004"/>
    <n v="63466.5"/>
    <n v="86"/>
    <n v="12"/>
    <x v="0"/>
    <n v="363874.60000000003"/>
    <x v="17"/>
  </r>
  <r>
    <x v="484"/>
    <s v="P0292"/>
    <x v="18"/>
    <x v="8"/>
    <s v="Supplier_24"/>
    <x v="4"/>
    <n v="9"/>
    <n v="1950.96"/>
    <n v="17558.64"/>
    <n v="354"/>
    <n v="9"/>
    <x v="0"/>
    <n v="690639.84"/>
    <x v="23"/>
  </r>
  <r>
    <x v="535"/>
    <s v="P0196"/>
    <x v="186"/>
    <x v="4"/>
    <s v="Supplier_15"/>
    <x v="2"/>
    <n v="11"/>
    <n v="3475.12"/>
    <n v="38226.32"/>
    <n v="180"/>
    <n v="3"/>
    <x v="0"/>
    <n v="625521.6"/>
    <x v="5"/>
  </r>
  <r>
    <x v="659"/>
    <s v="P0058"/>
    <x v="255"/>
    <x v="5"/>
    <s v="Supplier_14"/>
    <x v="2"/>
    <n v="40"/>
    <n v="1258.6400000000001"/>
    <n v="50345.599999999999"/>
    <n v="95"/>
    <n v="8"/>
    <x v="2"/>
    <n v="119570.8"/>
    <x v="19"/>
  </r>
  <r>
    <x v="689"/>
    <s v="P0208"/>
    <x v="144"/>
    <x v="4"/>
    <s v="Supplier_27"/>
    <x v="1"/>
    <n v="23"/>
    <n v="3589.21"/>
    <n v="82551.83"/>
    <n v="97"/>
    <n v="12"/>
    <x v="0"/>
    <n v="348153.37"/>
    <x v="17"/>
  </r>
  <r>
    <x v="214"/>
    <s v="P0197"/>
    <x v="178"/>
    <x v="4"/>
    <s v="Supplier_10"/>
    <x v="0"/>
    <n v="24"/>
    <n v="4958.03"/>
    <n v="118992.72"/>
    <n v="119"/>
    <n v="13"/>
    <x v="0"/>
    <n v="590005.56999999995"/>
    <x v="2"/>
  </r>
  <r>
    <x v="61"/>
    <s v="P0094"/>
    <x v="121"/>
    <x v="9"/>
    <s v="Supplier_9"/>
    <x v="3"/>
    <n v="23"/>
    <n v="3043.57"/>
    <n v="70002.11"/>
    <n v="102"/>
    <n v="5"/>
    <x v="0"/>
    <n v="310444.14"/>
    <x v="19"/>
  </r>
  <r>
    <x v="290"/>
    <s v="P0174"/>
    <x v="125"/>
    <x v="3"/>
    <s v="Supplier_30"/>
    <x v="4"/>
    <n v="17"/>
    <n v="3898.36"/>
    <n v="66272.12"/>
    <n v="239"/>
    <n v="12"/>
    <x v="0"/>
    <n v="931708.04"/>
    <x v="16"/>
  </r>
  <r>
    <x v="227"/>
    <s v="P0274"/>
    <x v="256"/>
    <x v="8"/>
    <s v="Supplier_8"/>
    <x v="2"/>
    <n v="2"/>
    <n v="628.80999999999995"/>
    <n v="1257.6199999999999"/>
    <n v="394"/>
    <n v="5"/>
    <x v="1"/>
    <n v="247751.13999999998"/>
    <x v="12"/>
  </r>
  <r>
    <x v="288"/>
    <s v="P0298"/>
    <x v="155"/>
    <x v="8"/>
    <s v="Supplier_15"/>
    <x v="4"/>
    <n v="3"/>
    <n v="3392.38"/>
    <n v="10177.14"/>
    <n v="428"/>
    <n v="4"/>
    <x v="1"/>
    <n v="1451938.6400000001"/>
    <x v="3"/>
  </r>
  <r>
    <x v="349"/>
    <s v="P0176"/>
    <x v="14"/>
    <x v="3"/>
    <s v="Supplier_29"/>
    <x v="1"/>
    <n v="23"/>
    <n v="108.98"/>
    <n v="2506.54"/>
    <n v="209"/>
    <n v="3"/>
    <x v="0"/>
    <n v="22776.82"/>
    <x v="14"/>
  </r>
  <r>
    <x v="466"/>
    <s v="P0222"/>
    <x v="290"/>
    <x v="6"/>
    <s v="Supplier_16"/>
    <x v="4"/>
    <n v="9"/>
    <n v="1159.6199999999999"/>
    <n v="10436.58"/>
    <n v="366"/>
    <n v="3"/>
    <x v="1"/>
    <n v="424420.92"/>
    <x v="4"/>
  </r>
  <r>
    <x v="335"/>
    <s v="P0059"/>
    <x v="184"/>
    <x v="5"/>
    <s v="Supplier_2"/>
    <x v="4"/>
    <n v="35"/>
    <n v="2751.17"/>
    <n v="96290.95"/>
    <n v="101"/>
    <n v="4"/>
    <x v="0"/>
    <n v="277868.17"/>
    <x v="21"/>
  </r>
  <r>
    <x v="602"/>
    <s v="P0066"/>
    <x v="274"/>
    <x v="0"/>
    <s v="Supplier_8"/>
    <x v="1"/>
    <n v="17"/>
    <n v="308.36"/>
    <n v="5242.12"/>
    <n v="214"/>
    <n v="9"/>
    <x v="0"/>
    <n v="65989.040000000008"/>
    <x v="14"/>
  </r>
  <r>
    <x v="631"/>
    <s v="P0069"/>
    <x v="59"/>
    <x v="0"/>
    <s v="Supplier_14"/>
    <x v="0"/>
    <n v="22"/>
    <n v="420.79"/>
    <n v="9257.3799999999992"/>
    <n v="82"/>
    <n v="14"/>
    <x v="0"/>
    <n v="34504.78"/>
    <x v="23"/>
  </r>
  <r>
    <x v="83"/>
    <s v="P0126"/>
    <x v="268"/>
    <x v="7"/>
    <s v="Supplier_16"/>
    <x v="1"/>
    <n v="11"/>
    <n v="1420.15"/>
    <n v="15621.65"/>
    <n v="187"/>
    <n v="13"/>
    <x v="0"/>
    <n v="265568.05"/>
    <x v="23"/>
  </r>
  <r>
    <x v="68"/>
    <s v="P0020"/>
    <x v="72"/>
    <x v="1"/>
    <s v="Supplier_7"/>
    <x v="1"/>
    <n v="27"/>
    <n v="6178.99"/>
    <n v="166832.73000000001"/>
    <n v="100"/>
    <n v="11"/>
    <x v="2"/>
    <n v="617899"/>
    <x v="22"/>
  </r>
  <r>
    <x v="323"/>
    <s v="P0189"/>
    <x v="113"/>
    <x v="4"/>
    <s v="Supplier_14"/>
    <x v="2"/>
    <n v="24"/>
    <n v="4839.76"/>
    <n v="116154.24000000001"/>
    <n v="227"/>
    <n v="6"/>
    <x v="0"/>
    <n v="1098625.52"/>
    <x v="8"/>
  </r>
  <r>
    <x v="554"/>
    <s v="P0065"/>
    <x v="190"/>
    <x v="0"/>
    <s v="Supplier_30"/>
    <x v="4"/>
    <n v="14"/>
    <n v="221.37"/>
    <n v="3099.18"/>
    <n v="80"/>
    <n v="4"/>
    <x v="0"/>
    <n v="17709.599999999999"/>
    <x v="19"/>
  </r>
  <r>
    <x v="592"/>
    <s v="P0121"/>
    <x v="259"/>
    <x v="7"/>
    <s v="Supplier_1"/>
    <x v="0"/>
    <n v="24"/>
    <n v="18387.87"/>
    <n v="441308.88"/>
    <n v="162"/>
    <n v="6"/>
    <x v="0"/>
    <n v="2978834.94"/>
    <x v="22"/>
  </r>
  <r>
    <x v="356"/>
    <s v="P0013"/>
    <x v="49"/>
    <x v="1"/>
    <s v="Supplier_5"/>
    <x v="3"/>
    <n v="68"/>
    <n v="1781.59"/>
    <n v="121148.12"/>
    <n v="108"/>
    <n v="11"/>
    <x v="2"/>
    <n v="192411.72"/>
    <x v="16"/>
  </r>
  <r>
    <x v="640"/>
    <s v="P0257"/>
    <x v="54"/>
    <x v="2"/>
    <s v="Supplier_16"/>
    <x v="1"/>
    <n v="8"/>
    <n v="1241.07"/>
    <n v="9928.56"/>
    <n v="458"/>
    <n v="12"/>
    <x v="1"/>
    <n v="568410.05999999994"/>
    <x v="10"/>
  </r>
  <r>
    <x v="586"/>
    <s v="P0121"/>
    <x v="259"/>
    <x v="7"/>
    <s v="Supplier_30"/>
    <x v="2"/>
    <n v="15"/>
    <n v="17071.689999999999"/>
    <n v="256075.35"/>
    <n v="231"/>
    <n v="3"/>
    <x v="0"/>
    <n v="3943560.3899999997"/>
    <x v="4"/>
  </r>
  <r>
    <x v="168"/>
    <s v="P0183"/>
    <x v="233"/>
    <x v="4"/>
    <s v="Supplier_30"/>
    <x v="4"/>
    <n v="15"/>
    <n v="1583.99"/>
    <n v="23759.85"/>
    <n v="111"/>
    <n v="2"/>
    <x v="0"/>
    <n v="175822.89"/>
    <x v="6"/>
  </r>
  <r>
    <x v="592"/>
    <s v="P0033"/>
    <x v="234"/>
    <x v="5"/>
    <s v="Supplier_1"/>
    <x v="4"/>
    <n v="27"/>
    <n v="3483.15"/>
    <n v="94045.05"/>
    <n v="120"/>
    <n v="10"/>
    <x v="2"/>
    <n v="417978"/>
    <x v="22"/>
  </r>
  <r>
    <x v="600"/>
    <s v="P0157"/>
    <x v="108"/>
    <x v="3"/>
    <s v="Supplier_25"/>
    <x v="0"/>
    <n v="9"/>
    <n v="2136.02"/>
    <n v="19224.18"/>
    <n v="129"/>
    <n v="8"/>
    <x v="0"/>
    <n v="275546.58"/>
    <x v="18"/>
  </r>
  <r>
    <x v="165"/>
    <s v="P0297"/>
    <x v="64"/>
    <x v="8"/>
    <s v="Supplier_12"/>
    <x v="0"/>
    <n v="2"/>
    <n v="1098.2"/>
    <n v="2196.4"/>
    <n v="515"/>
    <n v="6"/>
    <x v="0"/>
    <n v="565573"/>
    <x v="1"/>
  </r>
  <r>
    <x v="560"/>
    <s v="P0188"/>
    <x v="52"/>
    <x v="4"/>
    <s v="Supplier_23"/>
    <x v="3"/>
    <n v="17"/>
    <n v="4904.26"/>
    <n v="83372.42"/>
    <n v="152"/>
    <n v="9"/>
    <x v="0"/>
    <n v="745447.52"/>
    <x v="15"/>
  </r>
  <r>
    <x v="678"/>
    <s v="P0085"/>
    <x v="293"/>
    <x v="0"/>
    <s v="Supplier_26"/>
    <x v="2"/>
    <n v="18"/>
    <n v="32.94"/>
    <n v="592.91999999999996"/>
    <n v="172"/>
    <n v="10"/>
    <x v="0"/>
    <n v="5665.6799999999994"/>
    <x v="13"/>
  </r>
  <r>
    <x v="461"/>
    <s v="P0220"/>
    <x v="183"/>
    <x v="6"/>
    <s v="Supplier_25"/>
    <x v="4"/>
    <n v="17"/>
    <n v="4392.51"/>
    <n v="74672.67"/>
    <n v="474"/>
    <n v="7"/>
    <x v="0"/>
    <n v="2082049.74"/>
    <x v="0"/>
  </r>
  <r>
    <x v="561"/>
    <s v="P0144"/>
    <x v="271"/>
    <x v="7"/>
    <s v="Supplier_13"/>
    <x v="1"/>
    <n v="24"/>
    <n v="6879.68"/>
    <n v="165112.32000000001"/>
    <n v="216"/>
    <n v="2"/>
    <x v="0"/>
    <n v="1486010.8800000001"/>
    <x v="14"/>
  </r>
  <r>
    <x v="476"/>
    <s v="P0032"/>
    <x v="227"/>
    <x v="5"/>
    <s v="Supplier_13"/>
    <x v="1"/>
    <n v="43"/>
    <n v="1445.57"/>
    <n v="62159.51"/>
    <n v="90"/>
    <n v="2"/>
    <x v="0"/>
    <n v="130101.29999999999"/>
    <x v="6"/>
  </r>
  <r>
    <x v="334"/>
    <s v="P0143"/>
    <x v="295"/>
    <x v="7"/>
    <s v="Supplier_9"/>
    <x v="4"/>
    <n v="9"/>
    <n v="5768.08"/>
    <n v="51912.72"/>
    <n v="243"/>
    <n v="2"/>
    <x v="0"/>
    <n v="1401643.44"/>
    <x v="9"/>
  </r>
  <r>
    <x v="79"/>
    <s v="P0008"/>
    <x v="58"/>
    <x v="1"/>
    <s v="Supplier_3"/>
    <x v="2"/>
    <n v="45"/>
    <n v="3591.45"/>
    <n v="161615.25"/>
    <n v="114"/>
    <n v="5"/>
    <x v="0"/>
    <n v="409425.3"/>
    <x v="14"/>
  </r>
  <r>
    <x v="130"/>
    <s v="P0025"/>
    <x v="163"/>
    <x v="1"/>
    <s v="Supplier_22"/>
    <x v="0"/>
    <n v="33"/>
    <n v="3619.9"/>
    <n v="119456.7"/>
    <n v="109"/>
    <n v="13"/>
    <x v="0"/>
    <n v="394569.10000000003"/>
    <x v="13"/>
  </r>
  <r>
    <x v="470"/>
    <s v="P0050"/>
    <x v="104"/>
    <x v="5"/>
    <s v="Supplier_7"/>
    <x v="2"/>
    <n v="64"/>
    <n v="4580.32"/>
    <n v="293140.47999999998"/>
    <n v="31"/>
    <n v="4"/>
    <x v="2"/>
    <n v="141989.91999999998"/>
    <x v="10"/>
  </r>
  <r>
    <x v="658"/>
    <s v="P0285"/>
    <x v="170"/>
    <x v="8"/>
    <s v="Supplier_15"/>
    <x v="0"/>
    <n v="3"/>
    <n v="471.07"/>
    <n v="1413.21"/>
    <n v="403"/>
    <n v="3"/>
    <x v="0"/>
    <n v="189841.21"/>
    <x v="19"/>
  </r>
  <r>
    <x v="209"/>
    <s v="P0136"/>
    <x v="115"/>
    <x v="7"/>
    <s v="Supplier_24"/>
    <x v="2"/>
    <n v="25"/>
    <n v="2978.53"/>
    <n v="74463.25"/>
    <n v="212"/>
    <n v="8"/>
    <x v="0"/>
    <n v="631448.36"/>
    <x v="14"/>
  </r>
  <r>
    <x v="204"/>
    <s v="P0154"/>
    <x v="240"/>
    <x v="3"/>
    <s v="Supplier_9"/>
    <x v="2"/>
    <n v="15"/>
    <n v="1589.74"/>
    <n v="23846.1"/>
    <n v="203"/>
    <n v="8"/>
    <x v="0"/>
    <n v="322717.22000000003"/>
    <x v="9"/>
  </r>
  <r>
    <x v="94"/>
    <s v="P0173"/>
    <x v="199"/>
    <x v="3"/>
    <s v="Supplier_12"/>
    <x v="3"/>
    <n v="19"/>
    <n v="581.99"/>
    <n v="11057.81"/>
    <n v="212"/>
    <n v="6"/>
    <x v="0"/>
    <n v="123381.88"/>
    <x v="21"/>
  </r>
  <r>
    <x v="390"/>
    <s v="P0174"/>
    <x v="125"/>
    <x v="3"/>
    <s v="Supplier_19"/>
    <x v="3"/>
    <n v="21"/>
    <n v="2940.02"/>
    <n v="61740.42"/>
    <n v="106"/>
    <n v="14"/>
    <x v="0"/>
    <n v="311642.12"/>
    <x v="18"/>
  </r>
  <r>
    <x v="24"/>
    <s v="P0299"/>
    <x v="287"/>
    <x v="8"/>
    <s v="Supplier_12"/>
    <x v="2"/>
    <n v="10"/>
    <n v="352.93"/>
    <n v="3529.3"/>
    <n v="451"/>
    <n v="14"/>
    <x v="1"/>
    <n v="159171.43"/>
    <x v="15"/>
  </r>
  <r>
    <x v="422"/>
    <s v="P0294"/>
    <x v="143"/>
    <x v="8"/>
    <s v="Supplier_7"/>
    <x v="3"/>
    <n v="6"/>
    <n v="2685.92"/>
    <n v="16115.52"/>
    <n v="311"/>
    <n v="8"/>
    <x v="0"/>
    <n v="835321.12"/>
    <x v="10"/>
  </r>
  <r>
    <x v="99"/>
    <s v="P0264"/>
    <x v="136"/>
    <x v="2"/>
    <s v="Supplier_10"/>
    <x v="3"/>
    <n v="2"/>
    <n v="3247.04"/>
    <n v="6494.08"/>
    <n v="295"/>
    <n v="3"/>
    <x v="0"/>
    <n v="957876.8"/>
    <x v="7"/>
  </r>
  <r>
    <x v="289"/>
    <s v="P0108"/>
    <x v="226"/>
    <x v="9"/>
    <s v="Supplier_27"/>
    <x v="4"/>
    <n v="15"/>
    <n v="4922.57"/>
    <n v="73838.55"/>
    <n v="222"/>
    <n v="14"/>
    <x v="0"/>
    <n v="1092810.54"/>
    <x v="7"/>
  </r>
  <r>
    <x v="101"/>
    <s v="P0009"/>
    <x v="166"/>
    <x v="1"/>
    <s v="Supplier_25"/>
    <x v="3"/>
    <n v="24"/>
    <n v="5318.6"/>
    <n v="127646.39999999999"/>
    <n v="54"/>
    <n v="5"/>
    <x v="0"/>
    <n v="287204.40000000002"/>
    <x v="4"/>
  </r>
  <r>
    <x v="693"/>
    <s v="P0243"/>
    <x v="214"/>
    <x v="2"/>
    <s v="Supplier_5"/>
    <x v="4"/>
    <n v="1"/>
    <n v="106.18"/>
    <n v="106.18"/>
    <n v="439"/>
    <n v="10"/>
    <x v="0"/>
    <n v="46613.020000000004"/>
    <x v="21"/>
  </r>
  <r>
    <x v="556"/>
    <s v="P0123"/>
    <x v="249"/>
    <x v="7"/>
    <s v="Supplier_21"/>
    <x v="3"/>
    <n v="20"/>
    <n v="25834.78"/>
    <n v="516695.6"/>
    <n v="206"/>
    <n v="7"/>
    <x v="0"/>
    <n v="5321964.68"/>
    <x v="8"/>
  </r>
  <r>
    <x v="419"/>
    <s v="P0208"/>
    <x v="144"/>
    <x v="4"/>
    <s v="Supplier_20"/>
    <x v="4"/>
    <n v="17"/>
    <n v="4011.42"/>
    <n v="68194.14"/>
    <n v="151"/>
    <n v="3"/>
    <x v="0"/>
    <n v="605724.42000000004"/>
    <x v="20"/>
  </r>
  <r>
    <x v="437"/>
    <s v="P0117"/>
    <x v="46"/>
    <x v="9"/>
    <s v="Supplier_14"/>
    <x v="4"/>
    <n v="17"/>
    <n v="4365.0600000000004"/>
    <n v="74206.02"/>
    <n v="227"/>
    <n v="11"/>
    <x v="0"/>
    <n v="990868.62000000011"/>
    <x v="15"/>
  </r>
  <r>
    <x v="480"/>
    <s v="P0195"/>
    <x v="261"/>
    <x v="4"/>
    <s v="Supplier_29"/>
    <x v="2"/>
    <n v="21"/>
    <n v="951.88"/>
    <n v="19989.48"/>
    <n v="213"/>
    <n v="14"/>
    <x v="0"/>
    <n v="202750.44"/>
    <x v="3"/>
  </r>
  <r>
    <x v="533"/>
    <s v="P0029"/>
    <x v="237"/>
    <x v="1"/>
    <s v="Supplier_1"/>
    <x v="1"/>
    <n v="38"/>
    <n v="5512.59"/>
    <n v="209478.42"/>
    <n v="77"/>
    <n v="8"/>
    <x v="0"/>
    <n v="424469.43"/>
    <x v="1"/>
  </r>
  <r>
    <x v="294"/>
    <s v="P0154"/>
    <x v="240"/>
    <x v="3"/>
    <s v="Supplier_11"/>
    <x v="3"/>
    <n v="11"/>
    <n v="3503.11"/>
    <n v="38534.21"/>
    <n v="84"/>
    <n v="14"/>
    <x v="0"/>
    <n v="294261.24"/>
    <x v="12"/>
  </r>
  <r>
    <x v="85"/>
    <s v="P0206"/>
    <x v="8"/>
    <x v="4"/>
    <s v="Supplier_25"/>
    <x v="0"/>
    <n v="14"/>
    <n v="4660.6899999999996"/>
    <n v="65249.66"/>
    <n v="91"/>
    <n v="8"/>
    <x v="0"/>
    <n v="424122.79"/>
    <x v="10"/>
  </r>
  <r>
    <x v="430"/>
    <s v="P0083"/>
    <x v="47"/>
    <x v="0"/>
    <s v="Supplier_20"/>
    <x v="3"/>
    <n v="21"/>
    <n v="57.09"/>
    <n v="1198.8900000000001"/>
    <n v="112"/>
    <n v="3"/>
    <x v="0"/>
    <n v="6394.08"/>
    <x v="18"/>
  </r>
  <r>
    <x v="168"/>
    <s v="P0286"/>
    <x v="262"/>
    <x v="8"/>
    <s v="Supplier_18"/>
    <x v="3"/>
    <n v="2"/>
    <n v="4928.3"/>
    <n v="9856.6"/>
    <n v="468"/>
    <n v="8"/>
    <x v="0"/>
    <n v="2306444.4"/>
    <x v="6"/>
  </r>
  <r>
    <x v="117"/>
    <s v="P0074"/>
    <x v="140"/>
    <x v="0"/>
    <s v="Supplier_5"/>
    <x v="0"/>
    <n v="15"/>
    <n v="203.52"/>
    <n v="3052.8"/>
    <n v="168"/>
    <n v="10"/>
    <x v="0"/>
    <n v="34191.360000000001"/>
    <x v="15"/>
  </r>
  <r>
    <x v="723"/>
    <s v="P0262"/>
    <x v="244"/>
    <x v="2"/>
    <s v="Supplier_8"/>
    <x v="4"/>
    <n v="6"/>
    <n v="4219.45"/>
    <n v="25316.7"/>
    <n v="385"/>
    <n v="10"/>
    <x v="0"/>
    <n v="1624488.25"/>
    <x v="22"/>
  </r>
  <r>
    <x v="167"/>
    <s v="P0289"/>
    <x v="147"/>
    <x v="8"/>
    <s v="Supplier_19"/>
    <x v="3"/>
    <n v="4"/>
    <n v="500.55"/>
    <n v="2002.2"/>
    <n v="339"/>
    <n v="7"/>
    <x v="1"/>
    <n v="169686.45"/>
    <x v="22"/>
  </r>
  <r>
    <x v="579"/>
    <s v="P0188"/>
    <x v="52"/>
    <x v="4"/>
    <s v="Supplier_10"/>
    <x v="4"/>
    <n v="14"/>
    <n v="685.24"/>
    <n v="9593.36"/>
    <n v="123"/>
    <n v="13"/>
    <x v="0"/>
    <n v="84284.52"/>
    <x v="3"/>
  </r>
  <r>
    <x v="214"/>
    <s v="P0286"/>
    <x v="262"/>
    <x v="8"/>
    <s v="Supplier_11"/>
    <x v="3"/>
    <n v="7"/>
    <n v="3390.79"/>
    <n v="23735.53"/>
    <n v="519"/>
    <n v="13"/>
    <x v="1"/>
    <n v="1759820.01"/>
    <x v="2"/>
  </r>
  <r>
    <x v="254"/>
    <s v="P0026"/>
    <x v="100"/>
    <x v="1"/>
    <s v="Supplier_21"/>
    <x v="0"/>
    <n v="38"/>
    <n v="15539.2"/>
    <n v="590489.59999999998"/>
    <n v="80"/>
    <n v="10"/>
    <x v="0"/>
    <n v="1243136"/>
    <x v="7"/>
  </r>
  <r>
    <x v="474"/>
    <s v="P0146"/>
    <x v="169"/>
    <x v="7"/>
    <s v="Supplier_12"/>
    <x v="3"/>
    <n v="17"/>
    <n v="11654.55"/>
    <n v="198127.35"/>
    <n v="244"/>
    <n v="9"/>
    <x v="0"/>
    <n v="2843710.1999999997"/>
    <x v="12"/>
  </r>
  <r>
    <x v="639"/>
    <s v="P0148"/>
    <x v="137"/>
    <x v="7"/>
    <s v="Supplier_4"/>
    <x v="0"/>
    <n v="11"/>
    <n v="24885.74"/>
    <n v="273743.14"/>
    <n v="239"/>
    <n v="3"/>
    <x v="0"/>
    <n v="5947691.8600000003"/>
    <x v="6"/>
  </r>
  <r>
    <x v="173"/>
    <s v="P0236"/>
    <x v="149"/>
    <x v="6"/>
    <s v="Supplier_24"/>
    <x v="1"/>
    <n v="2"/>
    <n v="2479.79"/>
    <n v="4959.58"/>
    <n v="329"/>
    <n v="13"/>
    <x v="0"/>
    <n v="815850.91"/>
    <x v="12"/>
  </r>
  <r>
    <x v="189"/>
    <s v="P0003"/>
    <x v="148"/>
    <x v="1"/>
    <s v="Supplier_1"/>
    <x v="4"/>
    <n v="36"/>
    <n v="8076.6"/>
    <n v="290757.59999999998"/>
    <n v="55"/>
    <n v="13"/>
    <x v="2"/>
    <n v="444213"/>
    <x v="1"/>
  </r>
  <r>
    <x v="658"/>
    <s v="P0006"/>
    <x v="80"/>
    <x v="1"/>
    <s v="Supplier_13"/>
    <x v="0"/>
    <n v="75"/>
    <n v="4824.46"/>
    <n v="361834.5"/>
    <n v="94"/>
    <n v="7"/>
    <x v="2"/>
    <n v="453499.24"/>
    <x v="19"/>
  </r>
  <r>
    <x v="142"/>
    <s v="P0191"/>
    <x v="83"/>
    <x v="4"/>
    <s v="Supplier_3"/>
    <x v="4"/>
    <n v="15"/>
    <n v="1785.99"/>
    <n v="26789.85"/>
    <n v="124"/>
    <n v="5"/>
    <x v="0"/>
    <n v="221462.76"/>
    <x v="15"/>
  </r>
  <r>
    <x v="698"/>
    <s v="P0245"/>
    <x v="150"/>
    <x v="2"/>
    <s v="Supplier_21"/>
    <x v="1"/>
    <n v="5"/>
    <n v="1559.21"/>
    <n v="7796.05"/>
    <n v="548"/>
    <n v="13"/>
    <x v="0"/>
    <n v="854447.08000000007"/>
    <x v="19"/>
  </r>
  <r>
    <x v="722"/>
    <s v="P0018"/>
    <x v="275"/>
    <x v="1"/>
    <s v="Supplier_19"/>
    <x v="2"/>
    <n v="40"/>
    <n v="3289.68"/>
    <n v="131587.20000000001"/>
    <n v="59"/>
    <n v="12"/>
    <x v="2"/>
    <n v="194091.12"/>
    <x v="22"/>
  </r>
  <r>
    <x v="456"/>
    <s v="P0144"/>
    <x v="271"/>
    <x v="7"/>
    <s v="Supplier_20"/>
    <x v="3"/>
    <n v="10"/>
    <n v="8612.2199999999993"/>
    <n v="86122.2"/>
    <n v="169"/>
    <n v="14"/>
    <x v="0"/>
    <n v="1455465.18"/>
    <x v="20"/>
  </r>
  <r>
    <x v="618"/>
    <s v="P0235"/>
    <x v="116"/>
    <x v="6"/>
    <s v="Supplier_15"/>
    <x v="2"/>
    <n v="11"/>
    <n v="4117.92"/>
    <n v="45297.120000000003"/>
    <n v="477"/>
    <n v="8"/>
    <x v="1"/>
    <n v="1964247.84"/>
    <x v="15"/>
  </r>
  <r>
    <x v="33"/>
    <s v="P0160"/>
    <x v="179"/>
    <x v="3"/>
    <s v="Supplier_23"/>
    <x v="1"/>
    <n v="11"/>
    <n v="3557.62"/>
    <n v="39133.82"/>
    <n v="177"/>
    <n v="9"/>
    <x v="0"/>
    <n v="629698.74"/>
    <x v="3"/>
  </r>
  <r>
    <x v="239"/>
    <s v="P0016"/>
    <x v="241"/>
    <x v="1"/>
    <s v="Supplier_5"/>
    <x v="0"/>
    <n v="41"/>
    <n v="14305.77"/>
    <n v="586536.56999999995"/>
    <n v="100"/>
    <n v="6"/>
    <x v="0"/>
    <n v="1430577"/>
    <x v="2"/>
  </r>
  <r>
    <x v="190"/>
    <s v="P0030"/>
    <x v="82"/>
    <x v="1"/>
    <s v="Supplier_16"/>
    <x v="0"/>
    <n v="35"/>
    <n v="16046.74"/>
    <n v="561635.9"/>
    <n v="89"/>
    <n v="7"/>
    <x v="2"/>
    <n v="1428159.8599999999"/>
    <x v="17"/>
  </r>
  <r>
    <x v="394"/>
    <s v="P0005"/>
    <x v="105"/>
    <x v="1"/>
    <s v="Supplier_14"/>
    <x v="2"/>
    <n v="46"/>
    <n v="5076.24"/>
    <n v="233507.04"/>
    <n v="98"/>
    <n v="13"/>
    <x v="2"/>
    <n v="497471.51999999996"/>
    <x v="11"/>
  </r>
  <r>
    <x v="205"/>
    <s v="P0123"/>
    <x v="249"/>
    <x v="7"/>
    <s v="Supplier_29"/>
    <x v="3"/>
    <n v="22"/>
    <n v="2754.59"/>
    <n v="60600.98"/>
    <n v="104"/>
    <n v="2"/>
    <x v="0"/>
    <n v="286477.36"/>
    <x v="16"/>
  </r>
  <r>
    <x v="168"/>
    <s v="P0235"/>
    <x v="116"/>
    <x v="6"/>
    <s v="Supplier_15"/>
    <x v="0"/>
    <n v="2"/>
    <n v="4486.74"/>
    <n v="8973.48"/>
    <n v="283"/>
    <n v="11"/>
    <x v="1"/>
    <n v="1269747.42"/>
    <x v="6"/>
  </r>
  <r>
    <x v="111"/>
    <s v="P0198"/>
    <x v="6"/>
    <x v="4"/>
    <s v="Supplier_6"/>
    <x v="4"/>
    <n v="23"/>
    <n v="1278.6400000000001"/>
    <n v="29408.720000000001"/>
    <n v="225"/>
    <n v="14"/>
    <x v="0"/>
    <n v="287694"/>
    <x v="8"/>
  </r>
  <r>
    <x v="102"/>
    <s v="P0256"/>
    <x v="196"/>
    <x v="2"/>
    <s v="Supplier_2"/>
    <x v="3"/>
    <n v="6"/>
    <n v="2671.92"/>
    <n v="16031.52"/>
    <n v="356"/>
    <n v="7"/>
    <x v="1"/>
    <n v="951203.52"/>
    <x v="5"/>
  </r>
  <r>
    <x v="487"/>
    <s v="P0027"/>
    <x v="187"/>
    <x v="1"/>
    <s v="Supplier_6"/>
    <x v="0"/>
    <n v="25"/>
    <n v="922.68"/>
    <n v="23067"/>
    <n v="86"/>
    <n v="13"/>
    <x v="0"/>
    <n v="79350.48"/>
    <x v="1"/>
  </r>
  <r>
    <x v="694"/>
    <s v="P0197"/>
    <x v="178"/>
    <x v="4"/>
    <s v="Supplier_28"/>
    <x v="2"/>
    <n v="13"/>
    <n v="2258.86"/>
    <n v="29365.18"/>
    <n v="135"/>
    <n v="6"/>
    <x v="0"/>
    <n v="304946.10000000003"/>
    <x v="19"/>
  </r>
  <r>
    <x v="714"/>
    <s v="P0135"/>
    <x v="151"/>
    <x v="7"/>
    <s v="Supplier_28"/>
    <x v="3"/>
    <n v="23"/>
    <n v="7407.56"/>
    <n v="170373.88"/>
    <n v="221"/>
    <n v="5"/>
    <x v="0"/>
    <n v="1637070.76"/>
    <x v="3"/>
  </r>
  <r>
    <x v="585"/>
    <s v="P0229"/>
    <x v="294"/>
    <x v="6"/>
    <s v="Supplier_18"/>
    <x v="4"/>
    <n v="10"/>
    <n v="4205.9399999999996"/>
    <n v="42059.4"/>
    <n v="366"/>
    <n v="11"/>
    <x v="1"/>
    <n v="1539374.0399999998"/>
    <x v="16"/>
  </r>
  <r>
    <x v="470"/>
    <s v="P0003"/>
    <x v="148"/>
    <x v="1"/>
    <s v="Supplier_19"/>
    <x v="2"/>
    <n v="38"/>
    <n v="17477.099999999999"/>
    <n v="664129.80000000005"/>
    <n v="101"/>
    <n v="14"/>
    <x v="0"/>
    <n v="1765187.0999999999"/>
    <x v="10"/>
  </r>
  <r>
    <x v="608"/>
    <s v="P0239"/>
    <x v="217"/>
    <x v="6"/>
    <s v="Supplier_2"/>
    <x v="1"/>
    <n v="4"/>
    <n v="4768.91"/>
    <n v="19075.64"/>
    <n v="368"/>
    <n v="6"/>
    <x v="0"/>
    <n v="1754958.88"/>
    <x v="1"/>
  </r>
  <r>
    <x v="330"/>
    <s v="P0022"/>
    <x v="188"/>
    <x v="1"/>
    <s v="Supplier_25"/>
    <x v="0"/>
    <n v="41"/>
    <n v="14760.97"/>
    <n v="605199.77"/>
    <n v="76"/>
    <n v="7"/>
    <x v="2"/>
    <n v="1121833.72"/>
    <x v="21"/>
  </r>
  <r>
    <x v="135"/>
    <s v="P0076"/>
    <x v="69"/>
    <x v="0"/>
    <s v="Supplier_12"/>
    <x v="1"/>
    <n v="8"/>
    <n v="107.44"/>
    <n v="859.52"/>
    <n v="245"/>
    <n v="8"/>
    <x v="0"/>
    <n v="26322.799999999999"/>
    <x v="22"/>
  </r>
  <r>
    <x v="514"/>
    <s v="P0300"/>
    <x v="283"/>
    <x v="8"/>
    <s v="Supplier_30"/>
    <x v="2"/>
    <n v="7"/>
    <n v="1245.6600000000001"/>
    <n v="8719.6200000000008"/>
    <n v="425"/>
    <n v="3"/>
    <x v="0"/>
    <n v="529405.5"/>
    <x v="11"/>
  </r>
  <r>
    <x v="289"/>
    <s v="P0009"/>
    <x v="166"/>
    <x v="1"/>
    <s v="Supplier_12"/>
    <x v="0"/>
    <n v="38"/>
    <n v="1696.55"/>
    <n v="64468.9"/>
    <n v="79"/>
    <n v="13"/>
    <x v="2"/>
    <n v="134027.44999999998"/>
    <x v="7"/>
  </r>
  <r>
    <x v="194"/>
    <s v="P0192"/>
    <x v="10"/>
    <x v="4"/>
    <s v="Supplier_11"/>
    <x v="1"/>
    <n v="12"/>
    <n v="595.95000000000005"/>
    <n v="7151.4"/>
    <n v="151"/>
    <n v="7"/>
    <x v="0"/>
    <n v="89988.450000000012"/>
    <x v="23"/>
  </r>
  <r>
    <x v="244"/>
    <s v="P0147"/>
    <x v="134"/>
    <x v="7"/>
    <s v="Supplier_29"/>
    <x v="0"/>
    <n v="13"/>
    <n v="2364"/>
    <n v="30732"/>
    <n v="241"/>
    <n v="5"/>
    <x v="0"/>
    <n v="569724"/>
    <x v="20"/>
  </r>
  <r>
    <x v="399"/>
    <s v="P0223"/>
    <x v="28"/>
    <x v="6"/>
    <s v="Supplier_21"/>
    <x v="3"/>
    <n v="1"/>
    <n v="225.99"/>
    <n v="225.99"/>
    <n v="417"/>
    <n v="8"/>
    <x v="0"/>
    <n v="94237.83"/>
    <x v="5"/>
  </r>
  <r>
    <x v="102"/>
    <s v="P0017"/>
    <x v="99"/>
    <x v="1"/>
    <s v="Supplier_25"/>
    <x v="1"/>
    <n v="21"/>
    <n v="3736.67"/>
    <n v="78470.070000000007"/>
    <n v="120"/>
    <n v="4"/>
    <x v="2"/>
    <n v="448400.4"/>
    <x v="5"/>
  </r>
  <r>
    <x v="446"/>
    <s v="P0089"/>
    <x v="280"/>
    <x v="0"/>
    <s v="Supplier_28"/>
    <x v="2"/>
    <n v="9"/>
    <n v="256.52"/>
    <n v="2308.6799999999998"/>
    <n v="223"/>
    <n v="2"/>
    <x v="0"/>
    <n v="57203.96"/>
    <x v="0"/>
  </r>
  <r>
    <x v="135"/>
    <s v="P0289"/>
    <x v="147"/>
    <x v="8"/>
    <s v="Supplier_15"/>
    <x v="2"/>
    <n v="6"/>
    <n v="1485.74"/>
    <n v="8914.44"/>
    <n v="533"/>
    <n v="5"/>
    <x v="1"/>
    <n v="791899.42"/>
    <x v="22"/>
  </r>
  <r>
    <x v="189"/>
    <s v="P0069"/>
    <x v="59"/>
    <x v="0"/>
    <s v="Supplier_18"/>
    <x v="2"/>
    <n v="8"/>
    <n v="228.75"/>
    <n v="1830"/>
    <n v="206"/>
    <n v="12"/>
    <x v="0"/>
    <n v="47122.5"/>
    <x v="1"/>
  </r>
  <r>
    <x v="410"/>
    <s v="P0249"/>
    <x v="129"/>
    <x v="2"/>
    <s v="Supplier_20"/>
    <x v="1"/>
    <n v="3"/>
    <n v="4000.29"/>
    <n v="12000.87"/>
    <n v="327"/>
    <n v="5"/>
    <x v="0"/>
    <n v="1308094.83"/>
    <x v="12"/>
  </r>
  <r>
    <x v="479"/>
    <s v="P0015"/>
    <x v="203"/>
    <x v="1"/>
    <s v="Supplier_24"/>
    <x v="0"/>
    <n v="48"/>
    <n v="5290.78"/>
    <n v="253957.44"/>
    <n v="81"/>
    <n v="5"/>
    <x v="0"/>
    <n v="428553.18"/>
    <x v="4"/>
  </r>
  <r>
    <x v="341"/>
    <s v="P0286"/>
    <x v="262"/>
    <x v="8"/>
    <s v="Supplier_23"/>
    <x v="1"/>
    <n v="9"/>
    <n v="1636.55"/>
    <n v="14728.95"/>
    <n v="261"/>
    <n v="4"/>
    <x v="0"/>
    <n v="427139.55"/>
    <x v="16"/>
  </r>
  <r>
    <x v="597"/>
    <s v="P0169"/>
    <x v="276"/>
    <x v="3"/>
    <s v="Supplier_13"/>
    <x v="4"/>
    <n v="9"/>
    <n v="3568.26"/>
    <n v="32114.34"/>
    <n v="203"/>
    <n v="8"/>
    <x v="0"/>
    <n v="724356.78"/>
    <x v="2"/>
  </r>
  <r>
    <x v="154"/>
    <s v="P0056"/>
    <x v="132"/>
    <x v="5"/>
    <s v="Supplier_11"/>
    <x v="1"/>
    <n v="28"/>
    <n v="3249.42"/>
    <n v="90983.76"/>
    <n v="108"/>
    <n v="3"/>
    <x v="2"/>
    <n v="350937.36"/>
    <x v="19"/>
  </r>
  <r>
    <x v="307"/>
    <s v="P0278"/>
    <x v="292"/>
    <x v="8"/>
    <s v="Supplier_2"/>
    <x v="3"/>
    <n v="4"/>
    <n v="1000.98"/>
    <n v="4003.92"/>
    <n v="551"/>
    <n v="14"/>
    <x v="1"/>
    <n v="551539.98"/>
    <x v="2"/>
  </r>
  <r>
    <x v="706"/>
    <s v="P0247"/>
    <x v="162"/>
    <x v="2"/>
    <s v="Supplier_4"/>
    <x v="1"/>
    <n v="6"/>
    <n v="3994.74"/>
    <n v="23968.44"/>
    <n v="331"/>
    <n v="4"/>
    <x v="0"/>
    <n v="1322258.94"/>
    <x v="14"/>
  </r>
  <r>
    <x v="331"/>
    <s v="P0284"/>
    <x v="152"/>
    <x v="8"/>
    <s v="Supplier_12"/>
    <x v="0"/>
    <n v="10"/>
    <n v="4947.83"/>
    <n v="49478.3"/>
    <n v="356"/>
    <n v="6"/>
    <x v="0"/>
    <n v="1761427.48"/>
    <x v="23"/>
  </r>
  <r>
    <x v="149"/>
    <s v="P0113"/>
    <x v="173"/>
    <x v="9"/>
    <s v="Supplier_15"/>
    <x v="4"/>
    <n v="22"/>
    <n v="2039.39"/>
    <n v="44866.58"/>
    <n v="121"/>
    <n v="11"/>
    <x v="0"/>
    <n v="246766.19"/>
    <x v="3"/>
  </r>
  <r>
    <x v="11"/>
    <s v="P0280"/>
    <x v="253"/>
    <x v="8"/>
    <s v="Supplier_2"/>
    <x v="3"/>
    <n v="1"/>
    <n v="690.89"/>
    <n v="690.89"/>
    <n v="463"/>
    <n v="4"/>
    <x v="1"/>
    <n v="319882.07"/>
    <x v="8"/>
  </r>
  <r>
    <x v="399"/>
    <s v="P0036"/>
    <x v="194"/>
    <x v="5"/>
    <s v="Supplier_2"/>
    <x v="3"/>
    <n v="43"/>
    <n v="3297.29"/>
    <n v="141783.47"/>
    <n v="94"/>
    <n v="14"/>
    <x v="0"/>
    <n v="309945.26"/>
    <x v="5"/>
  </r>
  <r>
    <x v="38"/>
    <s v="P0281"/>
    <x v="201"/>
    <x v="8"/>
    <s v="Supplier_7"/>
    <x v="2"/>
    <n v="8"/>
    <n v="467.5"/>
    <n v="3740"/>
    <n v="389"/>
    <n v="8"/>
    <x v="1"/>
    <n v="181857.5"/>
    <x v="11"/>
  </r>
  <r>
    <x v="544"/>
    <s v="P0235"/>
    <x v="116"/>
    <x v="6"/>
    <s v="Supplier_21"/>
    <x v="4"/>
    <n v="10"/>
    <n v="4388.74"/>
    <n v="43887.4"/>
    <n v="513"/>
    <n v="12"/>
    <x v="1"/>
    <n v="2251423.62"/>
    <x v="4"/>
  </r>
  <r>
    <x v="336"/>
    <s v="P0126"/>
    <x v="268"/>
    <x v="7"/>
    <s v="Supplier_3"/>
    <x v="3"/>
    <n v="21"/>
    <n v="22549.38"/>
    <n v="473536.98"/>
    <n v="233"/>
    <n v="9"/>
    <x v="0"/>
    <n v="5254005.54"/>
    <x v="11"/>
  </r>
  <r>
    <x v="643"/>
    <s v="P0035"/>
    <x v="118"/>
    <x v="5"/>
    <s v="Supplier_7"/>
    <x v="0"/>
    <n v="46"/>
    <n v="2579.73"/>
    <n v="118667.58"/>
    <n v="75"/>
    <n v="7"/>
    <x v="2"/>
    <n v="193479.75"/>
    <x v="15"/>
  </r>
  <r>
    <x v="652"/>
    <s v="P0067"/>
    <x v="158"/>
    <x v="0"/>
    <s v="Supplier_6"/>
    <x v="4"/>
    <n v="11"/>
    <n v="469.76"/>
    <n v="5167.3599999999997"/>
    <n v="114"/>
    <n v="2"/>
    <x v="0"/>
    <n v="53552.639999999999"/>
    <x v="19"/>
  </r>
  <r>
    <x v="134"/>
    <s v="P0220"/>
    <x v="183"/>
    <x v="6"/>
    <s v="Supplier_1"/>
    <x v="2"/>
    <n v="6"/>
    <n v="2543.5300000000002"/>
    <n v="15261.18"/>
    <n v="469"/>
    <n v="7"/>
    <x v="0"/>
    <n v="1192915.57"/>
    <x v="11"/>
  </r>
  <r>
    <x v="408"/>
    <s v="P0061"/>
    <x v="212"/>
    <x v="0"/>
    <s v="Supplier_17"/>
    <x v="1"/>
    <n v="17"/>
    <n v="499.24"/>
    <n v="8487.08"/>
    <n v="197"/>
    <n v="5"/>
    <x v="0"/>
    <n v="98350.28"/>
    <x v="17"/>
  </r>
  <r>
    <x v="359"/>
    <s v="P0090"/>
    <x v="146"/>
    <x v="0"/>
    <s v="Supplier_25"/>
    <x v="4"/>
    <n v="9"/>
    <n v="88.14"/>
    <n v="793.26"/>
    <n v="143"/>
    <n v="13"/>
    <x v="0"/>
    <n v="12604.02"/>
    <x v="10"/>
  </r>
  <r>
    <x v="663"/>
    <s v="P0125"/>
    <x v="167"/>
    <x v="7"/>
    <s v="Supplier_2"/>
    <x v="1"/>
    <n v="18"/>
    <n v="24535.38"/>
    <n v="441636.84"/>
    <n v="213"/>
    <n v="9"/>
    <x v="0"/>
    <n v="5226035.9400000004"/>
    <x v="2"/>
  </r>
  <r>
    <x v="34"/>
    <s v="P0056"/>
    <x v="132"/>
    <x v="5"/>
    <s v="Supplier_3"/>
    <x v="4"/>
    <n v="23"/>
    <n v="2495.4899999999998"/>
    <n v="57396.27"/>
    <n v="113"/>
    <n v="8"/>
    <x v="0"/>
    <n v="281990.37"/>
    <x v="17"/>
  </r>
  <r>
    <x v="397"/>
    <s v="P0098"/>
    <x v="191"/>
    <x v="9"/>
    <s v="Supplier_6"/>
    <x v="0"/>
    <n v="23"/>
    <n v="331.69"/>
    <n v="7628.87"/>
    <n v="229"/>
    <n v="3"/>
    <x v="0"/>
    <n v="75957.009999999995"/>
    <x v="22"/>
  </r>
  <r>
    <x v="564"/>
    <s v="P0166"/>
    <x v="91"/>
    <x v="3"/>
    <s v="Supplier_29"/>
    <x v="0"/>
    <n v="23"/>
    <n v="2727.47"/>
    <n v="62731.81"/>
    <n v="187"/>
    <n v="7"/>
    <x v="0"/>
    <n v="510036.88999999996"/>
    <x v="5"/>
  </r>
  <r>
    <x v="41"/>
    <s v="P0144"/>
    <x v="271"/>
    <x v="7"/>
    <s v="Supplier_12"/>
    <x v="0"/>
    <n v="14"/>
    <n v="5802.78"/>
    <n v="81238.92"/>
    <n v="120"/>
    <n v="12"/>
    <x v="0"/>
    <n v="696333.6"/>
    <x v="0"/>
  </r>
  <r>
    <x v="57"/>
    <s v="P0139"/>
    <x v="128"/>
    <x v="7"/>
    <s v="Supplier_30"/>
    <x v="4"/>
    <n v="19"/>
    <n v="9534.15"/>
    <n v="181148.85"/>
    <n v="111"/>
    <n v="2"/>
    <x v="0"/>
    <n v="1058290.6499999999"/>
    <x v="2"/>
  </r>
  <r>
    <x v="376"/>
    <s v="P0228"/>
    <x v="45"/>
    <x v="6"/>
    <s v="Supplier_1"/>
    <x v="4"/>
    <n v="10"/>
    <n v="1193.31"/>
    <n v="11933.1"/>
    <n v="372"/>
    <n v="9"/>
    <x v="1"/>
    <n v="443911.32"/>
    <x v="2"/>
  </r>
  <r>
    <x v="303"/>
    <s v="P0156"/>
    <x v="257"/>
    <x v="3"/>
    <s v="Supplier_13"/>
    <x v="3"/>
    <n v="10"/>
    <n v="974.3"/>
    <n v="9743"/>
    <n v="170"/>
    <n v="6"/>
    <x v="0"/>
    <n v="165631"/>
    <x v="5"/>
  </r>
  <r>
    <x v="163"/>
    <s v="P0087"/>
    <x v="165"/>
    <x v="0"/>
    <s v="Supplier_13"/>
    <x v="4"/>
    <n v="14"/>
    <n v="293.64"/>
    <n v="4110.96"/>
    <n v="248"/>
    <n v="2"/>
    <x v="0"/>
    <n v="72822.720000000001"/>
    <x v="16"/>
  </r>
  <r>
    <x v="109"/>
    <s v="P0235"/>
    <x v="116"/>
    <x v="6"/>
    <s v="Supplier_30"/>
    <x v="1"/>
    <n v="1"/>
    <n v="1834.05"/>
    <n v="1834.05"/>
    <n v="557"/>
    <n v="8"/>
    <x v="1"/>
    <n v="1021565.85"/>
    <x v="15"/>
  </r>
  <r>
    <x v="170"/>
    <s v="P0119"/>
    <x v="103"/>
    <x v="9"/>
    <s v="Supplier_27"/>
    <x v="4"/>
    <n v="15"/>
    <n v="450.94"/>
    <n v="6764.1"/>
    <n v="249"/>
    <n v="14"/>
    <x v="0"/>
    <n v="112284.06"/>
    <x v="18"/>
  </r>
  <r>
    <x v="565"/>
    <s v="P0107"/>
    <x v="182"/>
    <x v="9"/>
    <s v="Supplier_18"/>
    <x v="2"/>
    <n v="19"/>
    <n v="1495.65"/>
    <n v="28417.35"/>
    <n v="205"/>
    <n v="10"/>
    <x v="0"/>
    <n v="306608.25"/>
    <x v="23"/>
  </r>
  <r>
    <x v="424"/>
    <s v="P0107"/>
    <x v="182"/>
    <x v="9"/>
    <s v="Supplier_29"/>
    <x v="0"/>
    <n v="21"/>
    <n v="2165.7600000000002"/>
    <n v="45480.959999999999"/>
    <n v="238"/>
    <n v="5"/>
    <x v="0"/>
    <n v="515450.88000000006"/>
    <x v="8"/>
  </r>
  <r>
    <x v="496"/>
    <s v="P0051"/>
    <x v="218"/>
    <x v="5"/>
    <s v="Supplier_3"/>
    <x v="0"/>
    <n v="22"/>
    <n v="2980.21"/>
    <n v="65564.62"/>
    <n v="85"/>
    <n v="6"/>
    <x v="0"/>
    <n v="253317.85"/>
    <x v="3"/>
  </r>
  <r>
    <x v="359"/>
    <s v="P0262"/>
    <x v="244"/>
    <x v="2"/>
    <s v="Supplier_28"/>
    <x v="1"/>
    <n v="4"/>
    <n v="3929.45"/>
    <n v="15717.8"/>
    <n v="251"/>
    <n v="7"/>
    <x v="0"/>
    <n v="986291.95"/>
    <x v="10"/>
  </r>
  <r>
    <x v="493"/>
    <s v="P0255"/>
    <x v="159"/>
    <x v="2"/>
    <s v="Supplier_19"/>
    <x v="2"/>
    <n v="5"/>
    <n v="4479.24"/>
    <n v="22396.2"/>
    <n v="324"/>
    <n v="4"/>
    <x v="1"/>
    <n v="1451273.76"/>
    <x v="6"/>
  </r>
  <r>
    <x v="674"/>
    <s v="P0153"/>
    <x v="107"/>
    <x v="3"/>
    <s v="Supplier_12"/>
    <x v="3"/>
    <n v="13"/>
    <n v="2601.79"/>
    <n v="33823.269999999997"/>
    <n v="112"/>
    <n v="8"/>
    <x v="0"/>
    <n v="291400.48"/>
    <x v="6"/>
  </r>
  <r>
    <x v="395"/>
    <s v="P0078"/>
    <x v="216"/>
    <x v="0"/>
    <s v="Supplier_1"/>
    <x v="0"/>
    <n v="21"/>
    <n v="42.58"/>
    <n v="894.18"/>
    <n v="232"/>
    <n v="2"/>
    <x v="0"/>
    <n v="9878.56"/>
    <x v="10"/>
  </r>
  <r>
    <x v="74"/>
    <s v="P0017"/>
    <x v="99"/>
    <x v="1"/>
    <s v="Supplier_19"/>
    <x v="2"/>
    <n v="31"/>
    <n v="11963.37"/>
    <n v="370864.47"/>
    <n v="120"/>
    <n v="11"/>
    <x v="2"/>
    <n v="1435604.4000000001"/>
    <x v="6"/>
  </r>
  <r>
    <x v="547"/>
    <s v="P0234"/>
    <x v="161"/>
    <x v="6"/>
    <s v="Supplier_29"/>
    <x v="1"/>
    <n v="7"/>
    <n v="2958.69"/>
    <n v="20710.830000000002"/>
    <n v="591"/>
    <n v="12"/>
    <x v="1"/>
    <n v="1748585.79"/>
    <x v="9"/>
  </r>
  <r>
    <x v="617"/>
    <s v="P0222"/>
    <x v="290"/>
    <x v="6"/>
    <s v="Supplier_2"/>
    <x v="1"/>
    <n v="6"/>
    <n v="890.46"/>
    <n v="5342.76"/>
    <n v="522"/>
    <n v="10"/>
    <x v="0"/>
    <n v="464820.12"/>
    <x v="8"/>
  </r>
  <r>
    <x v="22"/>
    <s v="P0187"/>
    <x v="79"/>
    <x v="4"/>
    <s v="Supplier_30"/>
    <x v="2"/>
    <n v="15"/>
    <n v="3508.38"/>
    <n v="52625.7"/>
    <n v="190"/>
    <n v="11"/>
    <x v="0"/>
    <n v="666592.20000000007"/>
    <x v="4"/>
  </r>
  <r>
    <x v="579"/>
    <s v="P0177"/>
    <x v="289"/>
    <x v="3"/>
    <s v="Supplier_2"/>
    <x v="1"/>
    <n v="21"/>
    <n v="3533.46"/>
    <n v="74202.66"/>
    <n v="101"/>
    <n v="13"/>
    <x v="0"/>
    <n v="356879.46"/>
    <x v="3"/>
  </r>
  <r>
    <x v="508"/>
    <s v="P0263"/>
    <x v="86"/>
    <x v="2"/>
    <s v="Supplier_28"/>
    <x v="3"/>
    <n v="9"/>
    <n v="4402.04"/>
    <n v="39618.36"/>
    <n v="517"/>
    <n v="3"/>
    <x v="1"/>
    <n v="2275854.6800000002"/>
    <x v="20"/>
  </r>
  <r>
    <x v="285"/>
    <s v="P0029"/>
    <x v="237"/>
    <x v="1"/>
    <s v="Supplier_8"/>
    <x v="2"/>
    <n v="45"/>
    <n v="10094.08"/>
    <n v="454233.59999999998"/>
    <n v="32"/>
    <n v="2"/>
    <x v="2"/>
    <n v="323010.56"/>
    <x v="22"/>
  </r>
  <r>
    <x v="420"/>
    <s v="P0144"/>
    <x v="271"/>
    <x v="7"/>
    <s v="Supplier_20"/>
    <x v="2"/>
    <n v="22"/>
    <n v="14755.44"/>
    <n v="324619.68"/>
    <n v="218"/>
    <n v="14"/>
    <x v="0"/>
    <n v="3216685.92"/>
    <x v="5"/>
  </r>
  <r>
    <x v="49"/>
    <s v="P0048"/>
    <x v="207"/>
    <x v="5"/>
    <s v="Supplier_9"/>
    <x v="4"/>
    <n v="50"/>
    <n v="3495.41"/>
    <n v="174770.5"/>
    <n v="92"/>
    <n v="6"/>
    <x v="0"/>
    <n v="321577.71999999997"/>
    <x v="19"/>
  </r>
  <r>
    <x v="6"/>
    <s v="P0142"/>
    <x v="22"/>
    <x v="7"/>
    <s v="Supplier_1"/>
    <x v="2"/>
    <n v="17"/>
    <n v="22787.7"/>
    <n v="387390.9"/>
    <n v="160"/>
    <n v="13"/>
    <x v="0"/>
    <n v="3646032"/>
    <x v="5"/>
  </r>
  <r>
    <x v="43"/>
    <s v="P0271"/>
    <x v="122"/>
    <x v="8"/>
    <s v="Supplier_9"/>
    <x v="2"/>
    <n v="6"/>
    <n v="1310.57"/>
    <n v="7863.42"/>
    <n v="569"/>
    <n v="2"/>
    <x v="1"/>
    <n v="745714.33"/>
    <x v="5"/>
  </r>
  <r>
    <x v="531"/>
    <s v="P0274"/>
    <x v="256"/>
    <x v="8"/>
    <s v="Supplier_22"/>
    <x v="2"/>
    <n v="8"/>
    <n v="1120.29"/>
    <n v="8962.32"/>
    <n v="483"/>
    <n v="3"/>
    <x v="1"/>
    <n v="541100.06999999995"/>
    <x v="18"/>
  </r>
  <r>
    <x v="382"/>
    <s v="P0257"/>
    <x v="54"/>
    <x v="2"/>
    <s v="Supplier_24"/>
    <x v="2"/>
    <n v="8"/>
    <n v="1458.51"/>
    <n v="11668.08"/>
    <n v="421"/>
    <n v="13"/>
    <x v="1"/>
    <n v="614032.71"/>
    <x v="2"/>
  </r>
  <r>
    <x v="326"/>
    <s v="P0266"/>
    <x v="31"/>
    <x v="2"/>
    <s v="Supplier_5"/>
    <x v="3"/>
    <n v="1"/>
    <n v="1785.04"/>
    <n v="1785.04"/>
    <n v="445"/>
    <n v="5"/>
    <x v="1"/>
    <n v="794342.79999999993"/>
    <x v="8"/>
  </r>
  <r>
    <x v="287"/>
    <s v="P0128"/>
    <x v="282"/>
    <x v="7"/>
    <s v="Supplier_9"/>
    <x v="3"/>
    <n v="18"/>
    <n v="21541.65"/>
    <n v="387749.7"/>
    <n v="99"/>
    <n v="4"/>
    <x v="0"/>
    <n v="2132623.35"/>
    <x v="20"/>
  </r>
  <r>
    <x v="407"/>
    <s v="P0030"/>
    <x v="82"/>
    <x v="1"/>
    <s v="Supplier_1"/>
    <x v="2"/>
    <n v="28"/>
    <n v="18784.580000000002"/>
    <n v="525968.24"/>
    <n v="57"/>
    <n v="12"/>
    <x v="2"/>
    <n v="1070721.06"/>
    <x v="17"/>
  </r>
  <r>
    <x v="19"/>
    <s v="P0090"/>
    <x v="146"/>
    <x v="0"/>
    <s v="Supplier_29"/>
    <x v="3"/>
    <n v="18"/>
    <n v="81.64"/>
    <n v="1469.52"/>
    <n v="165"/>
    <n v="6"/>
    <x v="0"/>
    <n v="13470.6"/>
    <x v="3"/>
  </r>
  <r>
    <x v="716"/>
    <s v="P0185"/>
    <x v="297"/>
    <x v="4"/>
    <s v="Supplier_18"/>
    <x v="0"/>
    <n v="8"/>
    <n v="1868.33"/>
    <n v="14946.64"/>
    <n v="250"/>
    <n v="3"/>
    <x v="0"/>
    <n v="467082.5"/>
    <x v="17"/>
  </r>
  <r>
    <x v="39"/>
    <s v="P0234"/>
    <x v="161"/>
    <x v="6"/>
    <s v="Supplier_21"/>
    <x v="3"/>
    <n v="4"/>
    <n v="1769.2"/>
    <n v="7076.8"/>
    <n v="526"/>
    <n v="5"/>
    <x v="0"/>
    <n v="930599.20000000007"/>
    <x v="16"/>
  </r>
  <r>
    <x v="76"/>
    <s v="P0159"/>
    <x v="222"/>
    <x v="3"/>
    <s v="Supplier_6"/>
    <x v="2"/>
    <n v="20"/>
    <n v="453.85"/>
    <n v="9077"/>
    <n v="226"/>
    <n v="9"/>
    <x v="0"/>
    <n v="102570.1"/>
    <x v="1"/>
  </r>
  <r>
    <x v="660"/>
    <s v="P0067"/>
    <x v="158"/>
    <x v="0"/>
    <s v="Supplier_13"/>
    <x v="3"/>
    <n v="17"/>
    <n v="240.54"/>
    <n v="4089.18"/>
    <n v="167"/>
    <n v="5"/>
    <x v="0"/>
    <n v="40170.18"/>
    <x v="11"/>
  </r>
  <r>
    <x v="261"/>
    <s v="P0184"/>
    <x v="278"/>
    <x v="4"/>
    <s v="Supplier_21"/>
    <x v="4"/>
    <n v="11"/>
    <n v="3708.13"/>
    <n v="40789.43"/>
    <n v="197"/>
    <n v="11"/>
    <x v="0"/>
    <n v="730501.61"/>
    <x v="2"/>
  </r>
  <r>
    <x v="705"/>
    <s v="P0096"/>
    <x v="298"/>
    <x v="9"/>
    <s v="Supplier_10"/>
    <x v="3"/>
    <n v="25"/>
    <n v="2610.4499999999998"/>
    <n v="65261.25"/>
    <n v="199"/>
    <n v="13"/>
    <x v="0"/>
    <n v="519479.55"/>
    <x v="9"/>
  </r>
  <r>
    <x v="402"/>
    <s v="P0036"/>
    <x v="194"/>
    <x v="5"/>
    <s v="Supplier_9"/>
    <x v="3"/>
    <n v="42"/>
    <n v="2659.57"/>
    <n v="111701.94"/>
    <n v="101"/>
    <n v="6"/>
    <x v="2"/>
    <n v="268616.57"/>
    <x v="5"/>
  </r>
  <r>
    <x v="34"/>
    <s v="P0092"/>
    <x v="246"/>
    <x v="9"/>
    <s v="Supplier_1"/>
    <x v="4"/>
    <n v="18"/>
    <n v="4413.1400000000003"/>
    <n v="79436.52"/>
    <n v="101"/>
    <n v="14"/>
    <x v="0"/>
    <n v="445727.14"/>
    <x v="17"/>
  </r>
  <r>
    <x v="316"/>
    <s v="P0021"/>
    <x v="235"/>
    <x v="1"/>
    <s v="Supplier_24"/>
    <x v="4"/>
    <n v="34"/>
    <n v="17326.310000000001"/>
    <n v="589094.54"/>
    <n v="43"/>
    <n v="11"/>
    <x v="0"/>
    <n v="745031.33000000007"/>
    <x v="5"/>
  </r>
  <r>
    <x v="670"/>
    <s v="P0269"/>
    <x v="168"/>
    <x v="2"/>
    <s v="Supplier_9"/>
    <x v="2"/>
    <n v="6"/>
    <n v="2714.43"/>
    <n v="16286.58"/>
    <n v="433"/>
    <n v="6"/>
    <x v="1"/>
    <n v="1175348.19"/>
    <x v="12"/>
  </r>
  <r>
    <x v="715"/>
    <s v="P0178"/>
    <x v="223"/>
    <x v="3"/>
    <s v="Supplier_1"/>
    <x v="3"/>
    <n v="14"/>
    <n v="453.72"/>
    <n v="6352.08"/>
    <n v="210"/>
    <n v="5"/>
    <x v="0"/>
    <n v="95281.200000000012"/>
    <x v="22"/>
  </r>
  <r>
    <x v="663"/>
    <s v="P0068"/>
    <x v="73"/>
    <x v="0"/>
    <s v="Supplier_18"/>
    <x v="4"/>
    <n v="14"/>
    <n v="167.55"/>
    <n v="2345.6999999999998"/>
    <n v="141"/>
    <n v="4"/>
    <x v="0"/>
    <n v="23624.550000000003"/>
    <x v="2"/>
  </r>
  <r>
    <x v="125"/>
    <s v="P0271"/>
    <x v="122"/>
    <x v="8"/>
    <s v="Supplier_17"/>
    <x v="4"/>
    <n v="2"/>
    <n v="4787.09"/>
    <n v="9574.18"/>
    <n v="494"/>
    <n v="14"/>
    <x v="0"/>
    <n v="2364822.46"/>
    <x v="20"/>
  </r>
  <r>
    <x v="679"/>
    <s v="P0228"/>
    <x v="45"/>
    <x v="6"/>
    <s v="Supplier_11"/>
    <x v="2"/>
    <n v="8"/>
    <n v="3265.26"/>
    <n v="26122.080000000002"/>
    <n v="387"/>
    <n v="10"/>
    <x v="0"/>
    <n v="1263655.6200000001"/>
    <x v="4"/>
  </r>
  <r>
    <x v="358"/>
    <s v="P0020"/>
    <x v="72"/>
    <x v="1"/>
    <s v="Supplier_13"/>
    <x v="1"/>
    <n v="40"/>
    <n v="3476.58"/>
    <n v="139063.20000000001"/>
    <n v="100"/>
    <n v="2"/>
    <x v="0"/>
    <n v="347658"/>
    <x v="21"/>
  </r>
  <r>
    <x v="279"/>
    <s v="P0129"/>
    <x v="15"/>
    <x v="7"/>
    <s v="Supplier_8"/>
    <x v="0"/>
    <n v="15"/>
    <n v="8268.2999999999993"/>
    <n v="124024.5"/>
    <n v="114"/>
    <n v="9"/>
    <x v="0"/>
    <n v="942586.2"/>
    <x v="15"/>
  </r>
  <r>
    <x v="702"/>
    <s v="P0090"/>
    <x v="146"/>
    <x v="0"/>
    <s v="Supplier_16"/>
    <x v="2"/>
    <n v="11"/>
    <n v="223.14"/>
    <n v="2454.54"/>
    <n v="91"/>
    <n v="3"/>
    <x v="0"/>
    <n v="20305.739999999998"/>
    <x v="21"/>
  </r>
  <r>
    <x v="415"/>
    <s v="P0038"/>
    <x v="200"/>
    <x v="5"/>
    <s v="Supplier_10"/>
    <x v="2"/>
    <n v="39"/>
    <n v="2214.8200000000002"/>
    <n v="86377.98"/>
    <n v="37"/>
    <n v="2"/>
    <x v="0"/>
    <n v="81948.340000000011"/>
    <x v="21"/>
  </r>
  <r>
    <x v="161"/>
    <s v="P0175"/>
    <x v="53"/>
    <x v="3"/>
    <s v="Supplier_21"/>
    <x v="1"/>
    <n v="18"/>
    <n v="1692.67"/>
    <n v="30468.06"/>
    <n v="240"/>
    <n v="3"/>
    <x v="0"/>
    <n v="406240.80000000005"/>
    <x v="3"/>
  </r>
  <r>
    <x v="706"/>
    <s v="P0154"/>
    <x v="240"/>
    <x v="3"/>
    <s v="Supplier_21"/>
    <x v="0"/>
    <n v="21"/>
    <n v="328.77"/>
    <n v="6904.17"/>
    <n v="145"/>
    <n v="6"/>
    <x v="0"/>
    <n v="47671.649999999994"/>
    <x v="14"/>
  </r>
  <r>
    <x v="508"/>
    <s v="P0125"/>
    <x v="167"/>
    <x v="7"/>
    <s v="Supplier_4"/>
    <x v="3"/>
    <n v="8"/>
    <n v="9501.84"/>
    <n v="76014.720000000001"/>
    <n v="89"/>
    <n v="5"/>
    <x v="0"/>
    <n v="845663.76"/>
    <x v="20"/>
  </r>
  <r>
    <x v="480"/>
    <s v="P0202"/>
    <x v="174"/>
    <x v="4"/>
    <s v="Supplier_5"/>
    <x v="1"/>
    <n v="23"/>
    <n v="1826.59"/>
    <n v="42011.57"/>
    <n v="163"/>
    <n v="14"/>
    <x v="0"/>
    <n v="297734.17"/>
    <x v="3"/>
  </r>
  <r>
    <x v="353"/>
    <s v="P0171"/>
    <x v="193"/>
    <x v="3"/>
    <s v="Supplier_9"/>
    <x v="2"/>
    <n v="27"/>
    <n v="1375.4"/>
    <n v="37135.800000000003"/>
    <n v="177"/>
    <n v="12"/>
    <x v="0"/>
    <n v="243445.80000000002"/>
    <x v="22"/>
  </r>
  <r>
    <x v="462"/>
    <s v="P0068"/>
    <x v="73"/>
    <x v="0"/>
    <s v="Supplier_6"/>
    <x v="4"/>
    <n v="17"/>
    <n v="388.87"/>
    <n v="6610.79"/>
    <n v="98"/>
    <n v="13"/>
    <x v="0"/>
    <n v="38109.26"/>
    <x v="6"/>
  </r>
  <r>
    <x v="139"/>
    <s v="P0034"/>
    <x v="123"/>
    <x v="5"/>
    <s v="Supplier_1"/>
    <x v="1"/>
    <n v="34"/>
    <n v="4613.4399999999996"/>
    <n v="156856.95999999999"/>
    <n v="105"/>
    <n v="13"/>
    <x v="2"/>
    <n v="484411.19999999995"/>
    <x v="3"/>
  </r>
  <r>
    <x v="136"/>
    <s v="P0177"/>
    <x v="289"/>
    <x v="3"/>
    <s v="Supplier_5"/>
    <x v="4"/>
    <n v="23"/>
    <n v="279.33"/>
    <n v="6424.59"/>
    <n v="248"/>
    <n v="2"/>
    <x v="0"/>
    <n v="69273.84"/>
    <x v="20"/>
  </r>
  <r>
    <x v="435"/>
    <s v="P0005"/>
    <x v="105"/>
    <x v="1"/>
    <s v="Supplier_21"/>
    <x v="4"/>
    <n v="22"/>
    <n v="17216.89"/>
    <n v="378771.58"/>
    <n v="58"/>
    <n v="4"/>
    <x v="2"/>
    <n v="998579.62"/>
    <x v="23"/>
  </r>
  <r>
    <x v="230"/>
    <s v="P0083"/>
    <x v="47"/>
    <x v="0"/>
    <s v="Supplier_27"/>
    <x v="1"/>
    <n v="23"/>
    <n v="313.67"/>
    <n v="7214.41"/>
    <n v="175"/>
    <n v="13"/>
    <x v="0"/>
    <n v="54892.25"/>
    <x v="4"/>
  </r>
  <r>
    <x v="638"/>
    <s v="P0187"/>
    <x v="79"/>
    <x v="4"/>
    <s v="Supplier_28"/>
    <x v="0"/>
    <n v="17"/>
    <n v="2325.2199999999998"/>
    <n v="39528.74"/>
    <n v="208"/>
    <n v="7"/>
    <x v="0"/>
    <n v="483645.75999999995"/>
    <x v="8"/>
  </r>
  <r>
    <x v="92"/>
    <s v="P0200"/>
    <x v="267"/>
    <x v="4"/>
    <s v="Supplier_22"/>
    <x v="2"/>
    <n v="13"/>
    <n v="3160.77"/>
    <n v="41090.01"/>
    <n v="130"/>
    <n v="10"/>
    <x v="0"/>
    <n v="410900.1"/>
    <x v="18"/>
  </r>
  <r>
    <x v="158"/>
    <s v="P0167"/>
    <x v="36"/>
    <x v="3"/>
    <s v="Supplier_18"/>
    <x v="0"/>
    <n v="14"/>
    <n v="2531.83"/>
    <n v="35445.620000000003"/>
    <n v="247"/>
    <n v="8"/>
    <x v="0"/>
    <n v="625362.01"/>
    <x v="20"/>
  </r>
  <r>
    <x v="86"/>
    <s v="P0077"/>
    <x v="133"/>
    <x v="0"/>
    <s v="Supplier_13"/>
    <x v="3"/>
    <n v="14"/>
    <n v="39.119999999999997"/>
    <n v="547.67999999999995"/>
    <n v="114"/>
    <n v="5"/>
    <x v="0"/>
    <n v="4459.6799999999994"/>
    <x v="2"/>
  </r>
  <r>
    <x v="586"/>
    <s v="P0112"/>
    <x v="44"/>
    <x v="9"/>
    <s v="Supplier_21"/>
    <x v="3"/>
    <n v="12"/>
    <n v="4615.8999999999996"/>
    <n v="55390.8"/>
    <n v="220"/>
    <n v="13"/>
    <x v="0"/>
    <n v="1015497.9999999999"/>
    <x v="4"/>
  </r>
  <r>
    <x v="708"/>
    <s v="P0025"/>
    <x v="163"/>
    <x v="1"/>
    <s v="Supplier_8"/>
    <x v="0"/>
    <n v="43"/>
    <n v="15994.29"/>
    <n v="687754.47"/>
    <n v="79"/>
    <n v="7"/>
    <x v="2"/>
    <n v="1263548.9100000001"/>
    <x v="22"/>
  </r>
  <r>
    <x v="515"/>
    <s v="P0082"/>
    <x v="19"/>
    <x v="0"/>
    <s v="Supplier_8"/>
    <x v="2"/>
    <n v="16"/>
    <n v="97.96"/>
    <n v="1567.36"/>
    <n v="113"/>
    <n v="13"/>
    <x v="0"/>
    <n v="11069.48"/>
    <x v="17"/>
  </r>
  <r>
    <x v="276"/>
    <s v="P0091"/>
    <x v="285"/>
    <x v="9"/>
    <s v="Supplier_16"/>
    <x v="0"/>
    <n v="16"/>
    <n v="584.49"/>
    <n v="9351.84"/>
    <n v="224"/>
    <n v="8"/>
    <x v="0"/>
    <n v="130925.76000000001"/>
    <x v="23"/>
  </r>
  <r>
    <x v="56"/>
    <s v="P0130"/>
    <x v="213"/>
    <x v="7"/>
    <s v="Supplier_23"/>
    <x v="4"/>
    <n v="25"/>
    <n v="8635.36"/>
    <n v="215884"/>
    <n v="167"/>
    <n v="13"/>
    <x v="0"/>
    <n v="1442105.12"/>
    <x v="8"/>
  </r>
  <r>
    <x v="38"/>
    <s v="P0157"/>
    <x v="108"/>
    <x v="3"/>
    <s v="Supplier_19"/>
    <x v="4"/>
    <n v="20"/>
    <n v="2426.16"/>
    <n v="48523.199999999997"/>
    <n v="167"/>
    <n v="11"/>
    <x v="0"/>
    <n v="405168.72"/>
    <x v="11"/>
  </r>
  <r>
    <x v="137"/>
    <s v="P0250"/>
    <x v="2"/>
    <x v="2"/>
    <s v="Supplier_29"/>
    <x v="0"/>
    <n v="4"/>
    <n v="4503.72"/>
    <n v="18014.88"/>
    <n v="467"/>
    <n v="10"/>
    <x v="0"/>
    <n v="2103237.2400000002"/>
    <x v="2"/>
  </r>
  <r>
    <x v="352"/>
    <s v="P0291"/>
    <x v="37"/>
    <x v="8"/>
    <s v="Supplier_9"/>
    <x v="0"/>
    <n v="4"/>
    <n v="2257.6799999999998"/>
    <n v="9030.7199999999993"/>
    <n v="327"/>
    <n v="7"/>
    <x v="1"/>
    <n v="738261.36"/>
    <x v="0"/>
  </r>
  <r>
    <x v="434"/>
    <s v="P0291"/>
    <x v="37"/>
    <x v="8"/>
    <s v="Supplier_8"/>
    <x v="2"/>
    <n v="10"/>
    <n v="4615.04"/>
    <n v="46150.400000000001"/>
    <n v="508"/>
    <n v="12"/>
    <x v="1"/>
    <n v="2344440.3199999998"/>
    <x v="14"/>
  </r>
  <r>
    <x v="176"/>
    <s v="P0072"/>
    <x v="250"/>
    <x v="0"/>
    <s v="Supplier_5"/>
    <x v="0"/>
    <n v="12"/>
    <n v="393.85"/>
    <n v="4726.2"/>
    <n v="158"/>
    <n v="10"/>
    <x v="0"/>
    <n v="62228.3"/>
    <x v="19"/>
  </r>
  <r>
    <x v="176"/>
    <s v="P0287"/>
    <x v="119"/>
    <x v="8"/>
    <s v="Supplier_28"/>
    <x v="4"/>
    <n v="10"/>
    <n v="3802.69"/>
    <n v="38026.9"/>
    <n v="401"/>
    <n v="5"/>
    <x v="0"/>
    <n v="1524878.69"/>
    <x v="19"/>
  </r>
  <r>
    <x v="104"/>
    <s v="P0164"/>
    <x v="13"/>
    <x v="3"/>
    <s v="Supplier_24"/>
    <x v="0"/>
    <n v="29"/>
    <n v="3951.83"/>
    <n v="114603.07"/>
    <n v="203"/>
    <n v="14"/>
    <x v="0"/>
    <n v="802221.49"/>
    <x v="21"/>
  </r>
  <r>
    <x v="686"/>
    <s v="P0209"/>
    <x v="9"/>
    <x v="4"/>
    <s v="Supplier_12"/>
    <x v="2"/>
    <n v="11"/>
    <n v="3685.24"/>
    <n v="40537.64"/>
    <n v="100"/>
    <n v="6"/>
    <x v="0"/>
    <n v="368524"/>
    <x v="22"/>
  </r>
  <r>
    <x v="94"/>
    <s v="P0261"/>
    <x v="286"/>
    <x v="2"/>
    <s v="Supplier_28"/>
    <x v="1"/>
    <n v="5"/>
    <n v="2340.11"/>
    <n v="11700.55"/>
    <n v="428"/>
    <n v="7"/>
    <x v="1"/>
    <n v="1001567.0800000001"/>
    <x v="21"/>
  </r>
  <r>
    <x v="218"/>
    <s v="P0080"/>
    <x v="62"/>
    <x v="0"/>
    <s v="Supplier_6"/>
    <x v="2"/>
    <n v="22"/>
    <n v="288.16000000000003"/>
    <n v="6339.52"/>
    <n v="242"/>
    <n v="9"/>
    <x v="0"/>
    <n v="69734.720000000001"/>
    <x v="7"/>
  </r>
  <r>
    <x v="513"/>
    <s v="P0009"/>
    <x v="166"/>
    <x v="1"/>
    <s v="Supplier_28"/>
    <x v="0"/>
    <n v="49"/>
    <n v="19898"/>
    <n v="975002"/>
    <n v="31"/>
    <n v="5"/>
    <x v="0"/>
    <n v="616838"/>
    <x v="5"/>
  </r>
  <r>
    <x v="527"/>
    <s v="P0090"/>
    <x v="146"/>
    <x v="0"/>
    <s v="Supplier_3"/>
    <x v="0"/>
    <n v="15"/>
    <n v="441.98"/>
    <n v="6629.7"/>
    <n v="104"/>
    <n v="6"/>
    <x v="0"/>
    <n v="45965.919999999998"/>
    <x v="0"/>
  </r>
  <r>
    <x v="352"/>
    <s v="P0235"/>
    <x v="116"/>
    <x v="6"/>
    <s v="Supplier_20"/>
    <x v="0"/>
    <n v="3"/>
    <n v="3412.07"/>
    <n v="10236.209999999999"/>
    <n v="526"/>
    <n v="4"/>
    <x v="1"/>
    <n v="1794748.82"/>
    <x v="0"/>
  </r>
  <r>
    <x v="596"/>
    <s v="P0073"/>
    <x v="126"/>
    <x v="0"/>
    <s v="Supplier_10"/>
    <x v="2"/>
    <n v="23"/>
    <n v="32.32"/>
    <n v="743.36"/>
    <n v="110"/>
    <n v="10"/>
    <x v="0"/>
    <n v="3555.2"/>
    <x v="23"/>
  </r>
  <r>
    <x v="528"/>
    <s v="P0242"/>
    <x v="40"/>
    <x v="2"/>
    <s v="Supplier_14"/>
    <x v="2"/>
    <n v="6"/>
    <n v="2840.09"/>
    <n v="17040.54"/>
    <n v="534"/>
    <n v="13"/>
    <x v="1"/>
    <n v="1516608.06"/>
    <x v="14"/>
  </r>
  <r>
    <x v="113"/>
    <s v="P0121"/>
    <x v="259"/>
    <x v="7"/>
    <s v="Supplier_12"/>
    <x v="4"/>
    <n v="21"/>
    <n v="20779.240000000002"/>
    <n v="436364.04"/>
    <n v="207"/>
    <n v="3"/>
    <x v="0"/>
    <n v="4301302.6800000006"/>
    <x v="23"/>
  </r>
  <r>
    <x v="481"/>
    <s v="P0153"/>
    <x v="107"/>
    <x v="3"/>
    <s v="Supplier_15"/>
    <x v="2"/>
    <n v="28"/>
    <n v="346.84"/>
    <n v="9711.52"/>
    <n v="87"/>
    <n v="11"/>
    <x v="0"/>
    <n v="30175.079999999998"/>
    <x v="1"/>
  </r>
  <r>
    <x v="84"/>
    <s v="P0070"/>
    <x v="209"/>
    <x v="0"/>
    <s v="Supplier_18"/>
    <x v="0"/>
    <n v="22"/>
    <n v="49.57"/>
    <n v="1090.54"/>
    <n v="218"/>
    <n v="13"/>
    <x v="0"/>
    <n v="10806.26"/>
    <x v="20"/>
  </r>
  <r>
    <x v="72"/>
    <s v="P0097"/>
    <x v="254"/>
    <x v="9"/>
    <s v="Supplier_5"/>
    <x v="2"/>
    <n v="19"/>
    <n v="3009.09"/>
    <n v="57172.71"/>
    <n v="191"/>
    <n v="6"/>
    <x v="0"/>
    <n v="574736.19000000006"/>
    <x v="20"/>
  </r>
  <r>
    <x v="57"/>
    <s v="P0031"/>
    <x v="224"/>
    <x v="5"/>
    <s v="Supplier_21"/>
    <x v="1"/>
    <n v="21"/>
    <n v="1202.46"/>
    <n v="25251.66"/>
    <n v="100"/>
    <n v="11"/>
    <x v="0"/>
    <n v="120246"/>
    <x v="2"/>
  </r>
  <r>
    <x v="131"/>
    <s v="P0074"/>
    <x v="140"/>
    <x v="0"/>
    <s v="Supplier_2"/>
    <x v="3"/>
    <n v="12"/>
    <n v="373.31"/>
    <n v="4479.72"/>
    <n v="220"/>
    <n v="14"/>
    <x v="0"/>
    <n v="82128.2"/>
    <x v="6"/>
  </r>
  <r>
    <x v="78"/>
    <s v="P0082"/>
    <x v="19"/>
    <x v="0"/>
    <s v="Supplier_14"/>
    <x v="4"/>
    <n v="12"/>
    <n v="292.5"/>
    <n v="3510"/>
    <n v="128"/>
    <n v="11"/>
    <x v="0"/>
    <n v="37440"/>
    <x v="9"/>
  </r>
  <r>
    <x v="469"/>
    <s v="P0232"/>
    <x v="101"/>
    <x v="6"/>
    <s v="Supplier_16"/>
    <x v="3"/>
    <n v="7"/>
    <n v="3947.65"/>
    <n v="27633.55"/>
    <n v="460"/>
    <n v="2"/>
    <x v="1"/>
    <n v="1815919"/>
    <x v="14"/>
  </r>
  <r>
    <x v="721"/>
    <s v="P0144"/>
    <x v="271"/>
    <x v="7"/>
    <s v="Supplier_12"/>
    <x v="3"/>
    <n v="25"/>
    <n v="20714.240000000002"/>
    <n v="517856"/>
    <n v="155"/>
    <n v="5"/>
    <x v="0"/>
    <n v="3210707.2"/>
    <x v="15"/>
  </r>
  <r>
    <x v="580"/>
    <s v="P0225"/>
    <x v="34"/>
    <x v="6"/>
    <s v="Supplier_29"/>
    <x v="3"/>
    <n v="8"/>
    <n v="3752.91"/>
    <n v="30023.279999999999"/>
    <n v="541"/>
    <n v="7"/>
    <x v="0"/>
    <n v="2030324.3099999998"/>
    <x v="7"/>
  </r>
  <r>
    <x v="37"/>
    <s v="P0026"/>
    <x v="100"/>
    <x v="1"/>
    <s v="Supplier_19"/>
    <x v="0"/>
    <n v="27"/>
    <n v="12440.97"/>
    <n v="335906.19"/>
    <n v="90"/>
    <n v="3"/>
    <x v="0"/>
    <n v="1119687.3"/>
    <x v="13"/>
  </r>
  <r>
    <x v="115"/>
    <s v="P0279"/>
    <x v="21"/>
    <x v="8"/>
    <s v="Supplier_2"/>
    <x v="4"/>
    <n v="3"/>
    <n v="4919.3599999999997"/>
    <n v="14758.08"/>
    <n v="297"/>
    <n v="10"/>
    <x v="0"/>
    <n v="1461049.92"/>
    <x v="6"/>
  </r>
  <r>
    <x v="469"/>
    <s v="P0148"/>
    <x v="137"/>
    <x v="7"/>
    <s v="Supplier_7"/>
    <x v="2"/>
    <n v="15"/>
    <n v="10636.15"/>
    <n v="159542.25"/>
    <n v="242"/>
    <n v="7"/>
    <x v="0"/>
    <n v="2573948.2999999998"/>
    <x v="14"/>
  </r>
  <r>
    <x v="297"/>
    <s v="P0104"/>
    <x v="98"/>
    <x v="9"/>
    <s v="Supplier_23"/>
    <x v="1"/>
    <n v="23"/>
    <n v="4044.05"/>
    <n v="93013.15"/>
    <n v="181"/>
    <n v="10"/>
    <x v="0"/>
    <n v="731973.05"/>
    <x v="20"/>
  </r>
  <r>
    <x v="210"/>
    <s v="P0213"/>
    <x v="198"/>
    <x v="6"/>
    <s v="Supplier_22"/>
    <x v="1"/>
    <n v="1"/>
    <n v="2273.75"/>
    <n v="2273.75"/>
    <n v="504"/>
    <n v="14"/>
    <x v="1"/>
    <n v="1145970"/>
    <x v="6"/>
  </r>
  <r>
    <x v="167"/>
    <s v="P0146"/>
    <x v="169"/>
    <x v="7"/>
    <s v="Supplier_22"/>
    <x v="2"/>
    <n v="20"/>
    <n v="29547.5"/>
    <n v="590950"/>
    <n v="136"/>
    <n v="7"/>
    <x v="0"/>
    <n v="4018460"/>
    <x v="22"/>
  </r>
  <r>
    <x v="122"/>
    <s v="P0254"/>
    <x v="111"/>
    <x v="2"/>
    <s v="Supplier_10"/>
    <x v="3"/>
    <n v="6"/>
    <n v="3946.8"/>
    <n v="23680.799999999999"/>
    <n v="438"/>
    <n v="4"/>
    <x v="0"/>
    <n v="1728698.4000000001"/>
    <x v="0"/>
  </r>
  <r>
    <x v="369"/>
    <s v="P0123"/>
    <x v="249"/>
    <x v="7"/>
    <s v="Supplier_10"/>
    <x v="4"/>
    <n v="13"/>
    <n v="17294.64"/>
    <n v="224830.32"/>
    <n v="89"/>
    <n v="12"/>
    <x v="0"/>
    <n v="1539222.96"/>
    <x v="14"/>
  </r>
  <r>
    <x v="194"/>
    <s v="P0290"/>
    <x v="277"/>
    <x v="8"/>
    <s v="Supplier_13"/>
    <x v="2"/>
    <n v="1"/>
    <n v="157.86000000000001"/>
    <n v="157.86000000000001"/>
    <n v="505"/>
    <n v="8"/>
    <x v="0"/>
    <n v="79719.3"/>
    <x v="23"/>
  </r>
  <r>
    <x v="520"/>
    <s v="P0129"/>
    <x v="15"/>
    <x v="7"/>
    <s v="Supplier_27"/>
    <x v="3"/>
    <n v="24"/>
    <n v="8924.6299999999992"/>
    <n v="214191.12"/>
    <n v="220"/>
    <n v="7"/>
    <x v="0"/>
    <n v="1963418.5999999999"/>
    <x v="17"/>
  </r>
  <r>
    <x v="579"/>
    <s v="P0184"/>
    <x v="278"/>
    <x v="4"/>
    <s v="Supplier_20"/>
    <x v="2"/>
    <n v="12"/>
    <n v="3609.3"/>
    <n v="43311.6"/>
    <n v="82"/>
    <n v="12"/>
    <x v="0"/>
    <n v="295962.60000000003"/>
    <x v="3"/>
  </r>
  <r>
    <x v="512"/>
    <s v="P0259"/>
    <x v="32"/>
    <x v="2"/>
    <s v="Supplier_16"/>
    <x v="2"/>
    <n v="7"/>
    <n v="1265.8399999999999"/>
    <n v="8860.8799999999992"/>
    <n v="336"/>
    <n v="4"/>
    <x v="0"/>
    <n v="425322.23999999999"/>
    <x v="9"/>
  </r>
  <r>
    <x v="175"/>
    <s v="P0201"/>
    <x v="243"/>
    <x v="4"/>
    <s v="Supplier_20"/>
    <x v="1"/>
    <n v="20"/>
    <n v="772.38"/>
    <n v="15447.6"/>
    <n v="100"/>
    <n v="13"/>
    <x v="0"/>
    <n v="77238"/>
    <x v="17"/>
  </r>
  <r>
    <x v="37"/>
    <s v="P0209"/>
    <x v="9"/>
    <x v="4"/>
    <s v="Supplier_27"/>
    <x v="0"/>
    <n v="24"/>
    <n v="4978.2299999999996"/>
    <n v="119477.52"/>
    <n v="166"/>
    <n v="9"/>
    <x v="0"/>
    <n v="826386.17999999993"/>
    <x v="13"/>
  </r>
  <r>
    <x v="540"/>
    <s v="P0126"/>
    <x v="268"/>
    <x v="7"/>
    <s v="Supplier_29"/>
    <x v="4"/>
    <n v="24"/>
    <n v="7790.77"/>
    <n v="186978.48"/>
    <n v="148"/>
    <n v="5"/>
    <x v="0"/>
    <n v="1153033.96"/>
    <x v="12"/>
  </r>
  <r>
    <x v="390"/>
    <s v="P0132"/>
    <x v="70"/>
    <x v="7"/>
    <s v="Supplier_14"/>
    <x v="1"/>
    <n v="11"/>
    <n v="27989.07"/>
    <n v="307879.77"/>
    <n v="182"/>
    <n v="12"/>
    <x v="0"/>
    <n v="5094010.74"/>
    <x v="18"/>
  </r>
  <r>
    <x v="459"/>
    <s v="P0019"/>
    <x v="43"/>
    <x v="1"/>
    <s v="Supplier_25"/>
    <x v="1"/>
    <n v="51"/>
    <n v="14979.05"/>
    <n v="763931.55"/>
    <n v="91"/>
    <n v="5"/>
    <x v="2"/>
    <n v="1363093.55"/>
    <x v="18"/>
  </r>
  <r>
    <x v="483"/>
    <s v="P0177"/>
    <x v="289"/>
    <x v="3"/>
    <s v="Supplier_4"/>
    <x v="3"/>
    <n v="26"/>
    <n v="1319.41"/>
    <n v="34304.660000000003"/>
    <n v="111"/>
    <n v="10"/>
    <x v="0"/>
    <n v="146454.51"/>
    <x v="22"/>
  </r>
  <r>
    <x v="420"/>
    <s v="P0233"/>
    <x v="38"/>
    <x v="6"/>
    <s v="Supplier_4"/>
    <x v="0"/>
    <n v="8"/>
    <n v="1698.65"/>
    <n v="13589.2"/>
    <n v="514"/>
    <n v="10"/>
    <x v="1"/>
    <n v="873106.10000000009"/>
    <x v="5"/>
  </r>
  <r>
    <x v="370"/>
    <s v="P0183"/>
    <x v="233"/>
    <x v="4"/>
    <s v="Supplier_7"/>
    <x v="4"/>
    <n v="14"/>
    <n v="2339.66"/>
    <n v="32755.24"/>
    <n v="230"/>
    <n v="14"/>
    <x v="0"/>
    <n v="538121.79999999993"/>
    <x v="18"/>
  </r>
  <r>
    <x v="62"/>
    <s v="P0076"/>
    <x v="69"/>
    <x v="0"/>
    <s v="Supplier_24"/>
    <x v="3"/>
    <n v="13"/>
    <n v="145.27000000000001"/>
    <n v="1888.51"/>
    <n v="83"/>
    <n v="5"/>
    <x v="0"/>
    <n v="12057.410000000002"/>
    <x v="17"/>
  </r>
  <r>
    <x v="449"/>
    <s v="P0210"/>
    <x v="219"/>
    <x v="4"/>
    <s v="Supplier_5"/>
    <x v="4"/>
    <n v="20"/>
    <n v="3989.72"/>
    <n v="79794.399999999994"/>
    <n v="250"/>
    <n v="14"/>
    <x v="0"/>
    <n v="997430"/>
    <x v="6"/>
  </r>
  <r>
    <x v="576"/>
    <s v="P0067"/>
    <x v="158"/>
    <x v="0"/>
    <s v="Supplier_2"/>
    <x v="4"/>
    <n v="14"/>
    <n v="370.29"/>
    <n v="5184.0600000000004"/>
    <n v="228"/>
    <n v="7"/>
    <x v="0"/>
    <n v="84426.12000000001"/>
    <x v="1"/>
  </r>
  <r>
    <x v="470"/>
    <s v="P0036"/>
    <x v="194"/>
    <x v="5"/>
    <s v="Supplier_25"/>
    <x v="3"/>
    <n v="39"/>
    <n v="1608.74"/>
    <n v="62740.86"/>
    <n v="66"/>
    <n v="8"/>
    <x v="2"/>
    <n v="106176.84"/>
    <x v="10"/>
  </r>
  <r>
    <x v="316"/>
    <s v="P0015"/>
    <x v="203"/>
    <x v="1"/>
    <s v="Supplier_9"/>
    <x v="3"/>
    <n v="42"/>
    <n v="5340.06"/>
    <n v="224282.52"/>
    <n v="104"/>
    <n v="11"/>
    <x v="2"/>
    <n v="555366.24"/>
    <x v="5"/>
  </r>
  <r>
    <x v="338"/>
    <s v="P0247"/>
    <x v="162"/>
    <x v="2"/>
    <s v="Supplier_25"/>
    <x v="2"/>
    <n v="5"/>
    <n v="4472.3500000000004"/>
    <n v="22361.75"/>
    <n v="502"/>
    <n v="10"/>
    <x v="1"/>
    <n v="2245119.7000000002"/>
    <x v="20"/>
  </r>
  <r>
    <x v="141"/>
    <s v="P0153"/>
    <x v="107"/>
    <x v="3"/>
    <s v="Supplier_25"/>
    <x v="1"/>
    <n v="16"/>
    <n v="4671.4399999999996"/>
    <n v="74743.039999999994"/>
    <n v="115"/>
    <n v="3"/>
    <x v="0"/>
    <n v="537215.6"/>
    <x v="0"/>
  </r>
  <r>
    <x v="377"/>
    <s v="P0008"/>
    <x v="58"/>
    <x v="1"/>
    <s v="Supplier_14"/>
    <x v="1"/>
    <n v="25"/>
    <n v="12739.15"/>
    <n v="318478.75"/>
    <n v="105"/>
    <n v="2"/>
    <x v="0"/>
    <n v="1337610.75"/>
    <x v="6"/>
  </r>
  <r>
    <x v="43"/>
    <s v="P0142"/>
    <x v="22"/>
    <x v="7"/>
    <s v="Supplier_3"/>
    <x v="1"/>
    <n v="24"/>
    <n v="9415.4500000000007"/>
    <n v="225970.8"/>
    <n v="156"/>
    <n v="8"/>
    <x v="0"/>
    <n v="1468810.2000000002"/>
    <x v="5"/>
  </r>
  <r>
    <x v="717"/>
    <s v="P0028"/>
    <x v="85"/>
    <x v="1"/>
    <s v="Supplier_21"/>
    <x v="4"/>
    <n v="46"/>
    <n v="2742.47"/>
    <n v="126153.62"/>
    <n v="110"/>
    <n v="12"/>
    <x v="0"/>
    <n v="301671.69999999995"/>
    <x v="5"/>
  </r>
  <r>
    <x v="258"/>
    <s v="P0129"/>
    <x v="15"/>
    <x v="7"/>
    <s v="Supplier_10"/>
    <x v="1"/>
    <n v="8"/>
    <n v="29616.92"/>
    <n v="236935.36"/>
    <n v="172"/>
    <n v="14"/>
    <x v="0"/>
    <n v="5094110.2399999993"/>
    <x v="2"/>
  </r>
  <r>
    <x v="513"/>
    <s v="P0286"/>
    <x v="262"/>
    <x v="8"/>
    <s v="Supplier_23"/>
    <x v="1"/>
    <n v="2"/>
    <n v="2507.33"/>
    <n v="5014.66"/>
    <n v="307"/>
    <n v="9"/>
    <x v="0"/>
    <n v="769750.30999999994"/>
    <x v="5"/>
  </r>
  <r>
    <x v="7"/>
    <s v="P0027"/>
    <x v="187"/>
    <x v="1"/>
    <s v="Supplier_9"/>
    <x v="0"/>
    <n v="46"/>
    <n v="14163.48"/>
    <n v="651520.07999999996"/>
    <n v="78"/>
    <n v="9"/>
    <x v="2"/>
    <n v="1104751.44"/>
    <x v="6"/>
  </r>
  <r>
    <x v="440"/>
    <s v="P0253"/>
    <x v="229"/>
    <x v="2"/>
    <s v="Supplier_12"/>
    <x v="4"/>
    <n v="10"/>
    <n v="4977.3"/>
    <n v="49773"/>
    <n v="295"/>
    <n v="5"/>
    <x v="1"/>
    <n v="1468303.5"/>
    <x v="0"/>
  </r>
  <r>
    <x v="414"/>
    <s v="P0211"/>
    <x v="114"/>
    <x v="6"/>
    <s v="Supplier_26"/>
    <x v="2"/>
    <n v="10"/>
    <n v="1527.21"/>
    <n v="15272.1"/>
    <n v="509"/>
    <n v="11"/>
    <x v="0"/>
    <n v="777349.89"/>
    <x v="21"/>
  </r>
  <r>
    <x v="245"/>
    <s v="P0297"/>
    <x v="64"/>
    <x v="8"/>
    <s v="Supplier_2"/>
    <x v="2"/>
    <n v="4"/>
    <n v="4327.07"/>
    <n v="17308.28"/>
    <n v="482"/>
    <n v="4"/>
    <x v="0"/>
    <n v="2085647.7399999998"/>
    <x v="16"/>
  </r>
  <r>
    <x v="625"/>
    <s v="P0123"/>
    <x v="249"/>
    <x v="7"/>
    <s v="Supplier_7"/>
    <x v="4"/>
    <n v="17"/>
    <n v="13988.9"/>
    <n v="237811.3"/>
    <n v="85"/>
    <n v="4"/>
    <x v="0"/>
    <n v="1189056.5"/>
    <x v="16"/>
  </r>
  <r>
    <x v="543"/>
    <s v="P0055"/>
    <x v="157"/>
    <x v="5"/>
    <s v="Supplier_1"/>
    <x v="1"/>
    <n v="46"/>
    <n v="2020.35"/>
    <n v="92936.1"/>
    <n v="52"/>
    <n v="14"/>
    <x v="2"/>
    <n v="105058.2"/>
    <x v="9"/>
  </r>
  <r>
    <x v="350"/>
    <s v="P0029"/>
    <x v="237"/>
    <x v="1"/>
    <s v="Supplier_6"/>
    <x v="2"/>
    <n v="38"/>
    <n v="4667.99"/>
    <n v="177383.62"/>
    <n v="40"/>
    <n v="14"/>
    <x v="0"/>
    <n v="186719.59999999998"/>
    <x v="8"/>
  </r>
  <r>
    <x v="636"/>
    <s v="P0052"/>
    <x v="11"/>
    <x v="5"/>
    <s v="Supplier_4"/>
    <x v="0"/>
    <n v="37"/>
    <n v="1953.28"/>
    <n v="72271.360000000001"/>
    <n v="64"/>
    <n v="14"/>
    <x v="2"/>
    <n v="125009.92"/>
    <x v="2"/>
  </r>
  <r>
    <x v="684"/>
    <s v="P0131"/>
    <x v="279"/>
    <x v="7"/>
    <s v="Supplier_10"/>
    <x v="4"/>
    <n v="16"/>
    <n v="19157.349999999999"/>
    <n v="306517.59999999998"/>
    <n v="140"/>
    <n v="14"/>
    <x v="0"/>
    <n v="2682029"/>
    <x v="10"/>
  </r>
  <r>
    <x v="576"/>
    <s v="P0066"/>
    <x v="274"/>
    <x v="0"/>
    <s v="Supplier_16"/>
    <x v="0"/>
    <n v="18"/>
    <n v="245.39"/>
    <n v="4417.0200000000004"/>
    <n v="149"/>
    <n v="4"/>
    <x v="0"/>
    <n v="36563.11"/>
    <x v="1"/>
  </r>
  <r>
    <x v="429"/>
    <s v="P0290"/>
    <x v="277"/>
    <x v="8"/>
    <s v="Supplier_20"/>
    <x v="0"/>
    <n v="5"/>
    <n v="3744.56"/>
    <n v="18722.8"/>
    <n v="310"/>
    <n v="5"/>
    <x v="1"/>
    <n v="1160813.6000000001"/>
    <x v="13"/>
  </r>
  <r>
    <x v="69"/>
    <s v="P0132"/>
    <x v="70"/>
    <x v="7"/>
    <s v="Supplier_4"/>
    <x v="4"/>
    <n v="22"/>
    <n v="25859.56"/>
    <n v="568910.31999999995"/>
    <n v="89"/>
    <n v="12"/>
    <x v="0"/>
    <n v="2301500.8400000003"/>
    <x v="4"/>
  </r>
  <r>
    <x v="353"/>
    <s v="P0005"/>
    <x v="105"/>
    <x v="1"/>
    <s v="Supplier_24"/>
    <x v="0"/>
    <n v="42"/>
    <n v="12859.73"/>
    <n v="540108.66"/>
    <n v="58"/>
    <n v="3"/>
    <x v="0"/>
    <n v="745864.34"/>
    <x v="22"/>
  </r>
  <r>
    <x v="398"/>
    <s v="P0062"/>
    <x v="221"/>
    <x v="0"/>
    <s v="Supplier_21"/>
    <x v="1"/>
    <n v="24"/>
    <n v="391.48"/>
    <n v="9395.52"/>
    <n v="125"/>
    <n v="14"/>
    <x v="0"/>
    <n v="48935"/>
    <x v="22"/>
  </r>
  <r>
    <x v="258"/>
    <s v="P0087"/>
    <x v="165"/>
    <x v="0"/>
    <s v="Supplier_21"/>
    <x v="4"/>
    <n v="11"/>
    <n v="376.72"/>
    <n v="4143.92"/>
    <n v="238"/>
    <n v="3"/>
    <x v="0"/>
    <n v="89659.36"/>
    <x v="2"/>
  </r>
  <r>
    <x v="275"/>
    <s v="P0295"/>
    <x v="127"/>
    <x v="8"/>
    <s v="Supplier_6"/>
    <x v="4"/>
    <n v="1"/>
    <n v="2008.36"/>
    <n v="2008.36"/>
    <n v="515"/>
    <n v="5"/>
    <x v="1"/>
    <n v="1034305.3999999999"/>
    <x v="4"/>
  </r>
  <r>
    <x v="24"/>
    <s v="P0058"/>
    <x v="255"/>
    <x v="5"/>
    <s v="Supplier_16"/>
    <x v="1"/>
    <n v="37"/>
    <n v="447.24"/>
    <n v="16547.88"/>
    <n v="86"/>
    <n v="10"/>
    <x v="0"/>
    <n v="38462.639999999999"/>
    <x v="15"/>
  </r>
  <r>
    <x v="209"/>
    <s v="P0094"/>
    <x v="121"/>
    <x v="9"/>
    <s v="Supplier_20"/>
    <x v="4"/>
    <n v="11"/>
    <n v="3796.3"/>
    <n v="41759.300000000003"/>
    <n v="114"/>
    <n v="6"/>
    <x v="0"/>
    <n v="432778.2"/>
    <x v="14"/>
  </r>
  <r>
    <x v="587"/>
    <s v="P0076"/>
    <x v="69"/>
    <x v="0"/>
    <s v="Supplier_11"/>
    <x v="1"/>
    <n v="11"/>
    <n v="304.01"/>
    <n v="3344.11"/>
    <n v="81"/>
    <n v="6"/>
    <x v="0"/>
    <n v="24624.809999999998"/>
    <x v="10"/>
  </r>
  <r>
    <x v="451"/>
    <s v="P0130"/>
    <x v="213"/>
    <x v="7"/>
    <s v="Supplier_29"/>
    <x v="0"/>
    <n v="8"/>
    <n v="13394.85"/>
    <n v="107158.8"/>
    <n v="111"/>
    <n v="6"/>
    <x v="0"/>
    <n v="1486828.35"/>
    <x v="16"/>
  </r>
  <r>
    <x v="451"/>
    <s v="P0232"/>
    <x v="101"/>
    <x v="6"/>
    <s v="Supplier_3"/>
    <x v="4"/>
    <n v="8"/>
    <n v="2694.18"/>
    <n v="21553.439999999999"/>
    <n v="506"/>
    <n v="7"/>
    <x v="1"/>
    <n v="1363255.0799999998"/>
    <x v="16"/>
  </r>
  <r>
    <x v="413"/>
    <s v="P0205"/>
    <x v="265"/>
    <x v="4"/>
    <s v="Supplier_26"/>
    <x v="0"/>
    <n v="10"/>
    <n v="4631.0600000000004"/>
    <n v="46310.6"/>
    <n v="139"/>
    <n v="6"/>
    <x v="0"/>
    <n v="643717.34000000008"/>
    <x v="14"/>
  </r>
  <r>
    <x v="533"/>
    <s v="P0065"/>
    <x v="190"/>
    <x v="0"/>
    <s v="Supplier_4"/>
    <x v="2"/>
    <n v="20"/>
    <n v="72.010000000000005"/>
    <n v="1440.2"/>
    <n v="200"/>
    <n v="10"/>
    <x v="0"/>
    <n v="14402.000000000002"/>
    <x v="1"/>
  </r>
  <r>
    <x v="270"/>
    <s v="P0079"/>
    <x v="16"/>
    <x v="0"/>
    <s v="Supplier_21"/>
    <x v="4"/>
    <n v="22"/>
    <n v="486.81"/>
    <n v="10709.82"/>
    <n v="177"/>
    <n v="13"/>
    <x v="0"/>
    <n v="86165.37"/>
    <x v="5"/>
  </r>
  <r>
    <x v="373"/>
    <s v="P0186"/>
    <x v="29"/>
    <x v="4"/>
    <s v="Supplier_9"/>
    <x v="3"/>
    <n v="14"/>
    <n v="4599.8900000000003"/>
    <n v="64398.46"/>
    <n v="220"/>
    <n v="8"/>
    <x v="0"/>
    <n v="1011975.8"/>
    <x v="11"/>
  </r>
  <r>
    <x v="679"/>
    <s v="P0104"/>
    <x v="98"/>
    <x v="9"/>
    <s v="Supplier_27"/>
    <x v="4"/>
    <n v="8"/>
    <n v="3598.68"/>
    <n v="28789.439999999999"/>
    <n v="174"/>
    <n v="11"/>
    <x v="0"/>
    <n v="626170.31999999995"/>
    <x v="4"/>
  </r>
  <r>
    <x v="714"/>
    <s v="P0040"/>
    <x v="63"/>
    <x v="5"/>
    <s v="Supplier_10"/>
    <x v="0"/>
    <n v="26"/>
    <n v="782.27"/>
    <n v="20339.02"/>
    <n v="67"/>
    <n v="10"/>
    <x v="2"/>
    <n v="52412.09"/>
    <x v="3"/>
  </r>
  <r>
    <x v="505"/>
    <s v="P0117"/>
    <x v="46"/>
    <x v="9"/>
    <s v="Supplier_25"/>
    <x v="2"/>
    <n v="13"/>
    <n v="1246.1400000000001"/>
    <n v="16199.82"/>
    <n v="248"/>
    <n v="5"/>
    <x v="0"/>
    <n v="309042.72000000003"/>
    <x v="11"/>
  </r>
  <r>
    <x v="723"/>
    <s v="P0262"/>
    <x v="244"/>
    <x v="2"/>
    <s v="Supplier_5"/>
    <x v="4"/>
    <n v="3"/>
    <n v="1800.14"/>
    <n v="5400.42"/>
    <n v="446"/>
    <n v="3"/>
    <x v="1"/>
    <n v="802862.44000000006"/>
    <x v="22"/>
  </r>
  <r>
    <x v="592"/>
    <s v="P0188"/>
    <x v="52"/>
    <x v="4"/>
    <s v="Supplier_26"/>
    <x v="3"/>
    <n v="22"/>
    <n v="4590.7"/>
    <n v="100995.4"/>
    <n v="125"/>
    <n v="13"/>
    <x v="0"/>
    <n v="573837.5"/>
    <x v="22"/>
  </r>
  <r>
    <x v="179"/>
    <s v="P0243"/>
    <x v="214"/>
    <x v="2"/>
    <s v="Supplier_23"/>
    <x v="4"/>
    <n v="9"/>
    <n v="1103.01"/>
    <n v="9927.09"/>
    <n v="365"/>
    <n v="3"/>
    <x v="1"/>
    <n v="402598.65"/>
    <x v="13"/>
  </r>
  <r>
    <x v="123"/>
    <s v="P0219"/>
    <x v="273"/>
    <x v="6"/>
    <s v="Supplier_19"/>
    <x v="2"/>
    <n v="7"/>
    <n v="3764.88"/>
    <n v="26354.16"/>
    <n v="256"/>
    <n v="14"/>
    <x v="0"/>
    <n v="963809.28000000003"/>
    <x v="23"/>
  </r>
  <r>
    <x v="425"/>
    <s v="P0174"/>
    <x v="125"/>
    <x v="3"/>
    <s v="Supplier_13"/>
    <x v="1"/>
    <n v="19"/>
    <n v="1086.04"/>
    <n v="20634.759999999998"/>
    <n v="98"/>
    <n v="5"/>
    <x v="0"/>
    <n v="106431.92"/>
    <x v="23"/>
  </r>
  <r>
    <x v="224"/>
    <s v="P0234"/>
    <x v="161"/>
    <x v="6"/>
    <s v="Supplier_9"/>
    <x v="0"/>
    <n v="10"/>
    <n v="587.85"/>
    <n v="5878.5"/>
    <n v="413"/>
    <n v="4"/>
    <x v="0"/>
    <n v="242782.05000000002"/>
    <x v="5"/>
  </r>
  <r>
    <x v="359"/>
    <s v="P0119"/>
    <x v="103"/>
    <x v="9"/>
    <s v="Supplier_28"/>
    <x v="3"/>
    <n v="10"/>
    <n v="4097.72"/>
    <n v="40977.199999999997"/>
    <n v="199"/>
    <n v="9"/>
    <x v="0"/>
    <n v="815446.28"/>
    <x v="10"/>
  </r>
  <r>
    <x v="199"/>
    <s v="P0093"/>
    <x v="248"/>
    <x v="9"/>
    <s v="Supplier_23"/>
    <x v="2"/>
    <n v="10"/>
    <n v="1070.78"/>
    <n v="10707.8"/>
    <n v="219"/>
    <n v="4"/>
    <x v="0"/>
    <n v="234500.82"/>
    <x v="6"/>
  </r>
  <r>
    <x v="662"/>
    <s v="P0296"/>
    <x v="84"/>
    <x v="8"/>
    <s v="Supplier_27"/>
    <x v="4"/>
    <n v="8"/>
    <n v="4168.75"/>
    <n v="33350"/>
    <n v="589"/>
    <n v="4"/>
    <x v="0"/>
    <n v="2455393.75"/>
    <x v="1"/>
  </r>
  <r>
    <x v="17"/>
    <s v="P0048"/>
    <x v="207"/>
    <x v="5"/>
    <s v="Supplier_1"/>
    <x v="3"/>
    <n v="28"/>
    <n v="4360.1000000000004"/>
    <n v="122082.8"/>
    <n v="51"/>
    <n v="11"/>
    <x v="2"/>
    <n v="222365.1"/>
    <x v="0"/>
  </r>
  <r>
    <x v="494"/>
    <s v="P0036"/>
    <x v="194"/>
    <x v="5"/>
    <s v="Supplier_23"/>
    <x v="2"/>
    <n v="23"/>
    <n v="3378.56"/>
    <n v="77706.880000000005"/>
    <n v="80"/>
    <n v="14"/>
    <x v="2"/>
    <n v="270284.79999999999"/>
    <x v="11"/>
  </r>
  <r>
    <x v="145"/>
    <s v="P0103"/>
    <x v="50"/>
    <x v="9"/>
    <s v="Supplier_8"/>
    <x v="1"/>
    <n v="17"/>
    <n v="1233.2"/>
    <n v="20964.400000000001"/>
    <n v="92"/>
    <n v="5"/>
    <x v="0"/>
    <n v="113454.40000000001"/>
    <x v="7"/>
  </r>
  <r>
    <x v="475"/>
    <s v="P0105"/>
    <x v="57"/>
    <x v="9"/>
    <s v="Supplier_8"/>
    <x v="4"/>
    <n v="18"/>
    <n v="1966.2"/>
    <n v="35391.599999999999"/>
    <n v="135"/>
    <n v="11"/>
    <x v="0"/>
    <n v="265437"/>
    <x v="4"/>
  </r>
  <r>
    <x v="104"/>
    <s v="P0098"/>
    <x v="191"/>
    <x v="9"/>
    <s v="Supplier_17"/>
    <x v="3"/>
    <n v="10"/>
    <n v="560.66"/>
    <n v="5606.6"/>
    <n v="194"/>
    <n v="14"/>
    <x v="0"/>
    <n v="108768.04"/>
    <x v="21"/>
  </r>
  <r>
    <x v="652"/>
    <s v="P0042"/>
    <x v="176"/>
    <x v="5"/>
    <s v="Supplier_6"/>
    <x v="0"/>
    <n v="46"/>
    <n v="2099.6799999999998"/>
    <n v="96585.279999999999"/>
    <n v="31"/>
    <n v="13"/>
    <x v="2"/>
    <n v="65090.079999999994"/>
    <x v="19"/>
  </r>
  <r>
    <x v="122"/>
    <s v="P0112"/>
    <x v="44"/>
    <x v="9"/>
    <s v="Supplier_3"/>
    <x v="3"/>
    <n v="22"/>
    <n v="3645.25"/>
    <n v="80195.5"/>
    <n v="167"/>
    <n v="8"/>
    <x v="0"/>
    <n v="608756.75"/>
    <x v="0"/>
  </r>
  <r>
    <x v="697"/>
    <s v="P0274"/>
    <x v="256"/>
    <x v="8"/>
    <s v="Supplier_2"/>
    <x v="1"/>
    <n v="8"/>
    <n v="3529.67"/>
    <n v="28237.360000000001"/>
    <n v="398"/>
    <n v="12"/>
    <x v="1"/>
    <n v="1404808.66"/>
    <x v="4"/>
  </r>
  <r>
    <x v="615"/>
    <s v="P0032"/>
    <x v="227"/>
    <x v="5"/>
    <s v="Supplier_5"/>
    <x v="4"/>
    <n v="28"/>
    <n v="2567.5300000000002"/>
    <n v="71890.84"/>
    <n v="65"/>
    <n v="14"/>
    <x v="2"/>
    <n v="166889.45000000001"/>
    <x v="7"/>
  </r>
  <r>
    <x v="143"/>
    <s v="P0084"/>
    <x v="12"/>
    <x v="0"/>
    <s v="Supplier_11"/>
    <x v="2"/>
    <n v="14"/>
    <n v="490.84"/>
    <n v="6871.76"/>
    <n v="151"/>
    <n v="5"/>
    <x v="0"/>
    <n v="74116.84"/>
    <x v="18"/>
  </r>
  <r>
    <x v="465"/>
    <s v="P0189"/>
    <x v="113"/>
    <x v="4"/>
    <s v="Supplier_12"/>
    <x v="0"/>
    <n v="20"/>
    <n v="3332.37"/>
    <n v="66647.399999999994"/>
    <n v="81"/>
    <n v="12"/>
    <x v="0"/>
    <n v="269921.96999999997"/>
    <x v="7"/>
  </r>
  <r>
    <x v="449"/>
    <s v="P0224"/>
    <x v="56"/>
    <x v="6"/>
    <s v="Supplier_21"/>
    <x v="0"/>
    <n v="10"/>
    <n v="1634.99"/>
    <n v="16349.9"/>
    <n v="511"/>
    <n v="10"/>
    <x v="0"/>
    <n v="835479.89"/>
    <x v="6"/>
  </r>
  <r>
    <x v="470"/>
    <s v="P0032"/>
    <x v="227"/>
    <x v="5"/>
    <s v="Supplier_28"/>
    <x v="4"/>
    <n v="30"/>
    <n v="1009.25"/>
    <n v="30277.5"/>
    <n v="37"/>
    <n v="13"/>
    <x v="2"/>
    <n v="37342.25"/>
    <x v="10"/>
  </r>
  <r>
    <x v="37"/>
    <s v="P0261"/>
    <x v="286"/>
    <x v="2"/>
    <s v="Supplier_23"/>
    <x v="0"/>
    <n v="10"/>
    <n v="1581.33"/>
    <n v="15813.3"/>
    <n v="284"/>
    <n v="11"/>
    <x v="0"/>
    <n v="449097.72"/>
    <x v="13"/>
  </r>
  <r>
    <x v="127"/>
    <s v="P0258"/>
    <x v="171"/>
    <x v="2"/>
    <s v="Supplier_3"/>
    <x v="4"/>
    <n v="5"/>
    <n v="2337.84"/>
    <n v="11689.2"/>
    <n v="340"/>
    <n v="14"/>
    <x v="1"/>
    <n v="794865.60000000009"/>
    <x v="9"/>
  </r>
  <r>
    <x v="564"/>
    <s v="P0223"/>
    <x v="28"/>
    <x v="6"/>
    <s v="Supplier_20"/>
    <x v="3"/>
    <n v="5"/>
    <n v="441.12"/>
    <n v="2205.6"/>
    <n v="493"/>
    <n v="4"/>
    <x v="0"/>
    <n v="217472.16"/>
    <x v="5"/>
  </r>
  <r>
    <x v="158"/>
    <s v="P0049"/>
    <x v="112"/>
    <x v="5"/>
    <s v="Supplier_5"/>
    <x v="0"/>
    <n v="51"/>
    <n v="4879.6899999999996"/>
    <n v="248864.19"/>
    <n v="69"/>
    <n v="11"/>
    <x v="2"/>
    <n v="336698.61"/>
    <x v="20"/>
  </r>
  <r>
    <x v="296"/>
    <s v="P0243"/>
    <x v="214"/>
    <x v="2"/>
    <s v="Supplier_3"/>
    <x v="0"/>
    <n v="8"/>
    <n v="356.12"/>
    <n v="2848.96"/>
    <n v="495"/>
    <n v="10"/>
    <x v="1"/>
    <n v="176279.4"/>
    <x v="15"/>
  </r>
  <r>
    <x v="80"/>
    <s v="P0038"/>
    <x v="200"/>
    <x v="5"/>
    <s v="Supplier_5"/>
    <x v="4"/>
    <n v="32"/>
    <n v="3596.18"/>
    <n v="115077.75999999999"/>
    <n v="94"/>
    <n v="7"/>
    <x v="2"/>
    <n v="338040.92"/>
    <x v="22"/>
  </r>
  <r>
    <x v="316"/>
    <s v="P0029"/>
    <x v="237"/>
    <x v="1"/>
    <s v="Supplier_14"/>
    <x v="2"/>
    <n v="21"/>
    <n v="2416.4299999999998"/>
    <n v="50745.03"/>
    <n v="98"/>
    <n v="8"/>
    <x v="2"/>
    <n v="236810.13999999998"/>
    <x v="5"/>
  </r>
  <r>
    <x v="642"/>
    <s v="P0068"/>
    <x v="73"/>
    <x v="0"/>
    <s v="Supplier_6"/>
    <x v="1"/>
    <n v="17"/>
    <n v="134.97999999999999"/>
    <n v="2294.66"/>
    <n v="179"/>
    <n v="9"/>
    <x v="0"/>
    <n v="24161.42"/>
    <x v="6"/>
  </r>
  <r>
    <x v="512"/>
    <s v="P0173"/>
    <x v="199"/>
    <x v="3"/>
    <s v="Supplier_9"/>
    <x v="3"/>
    <n v="14"/>
    <n v="1649.27"/>
    <n v="23089.78"/>
    <n v="191"/>
    <n v="12"/>
    <x v="0"/>
    <n v="315010.57"/>
    <x v="9"/>
  </r>
  <r>
    <x v="185"/>
    <s v="P0269"/>
    <x v="168"/>
    <x v="2"/>
    <s v="Supplier_6"/>
    <x v="2"/>
    <n v="7"/>
    <n v="1527.26"/>
    <n v="10690.82"/>
    <n v="413"/>
    <n v="7"/>
    <x v="1"/>
    <n v="630758.38"/>
    <x v="19"/>
  </r>
  <r>
    <x v="31"/>
    <s v="P0184"/>
    <x v="278"/>
    <x v="4"/>
    <s v="Supplier_1"/>
    <x v="0"/>
    <n v="16"/>
    <n v="595.98"/>
    <n v="9535.68"/>
    <n v="232"/>
    <n v="13"/>
    <x v="0"/>
    <n v="138267.36000000002"/>
    <x v="17"/>
  </r>
  <r>
    <x v="713"/>
    <s v="P0106"/>
    <x v="220"/>
    <x v="9"/>
    <s v="Supplier_26"/>
    <x v="0"/>
    <n v="10"/>
    <n v="1540.77"/>
    <n v="15407.7"/>
    <n v="131"/>
    <n v="4"/>
    <x v="0"/>
    <n v="201840.87"/>
    <x v="15"/>
  </r>
  <r>
    <x v="705"/>
    <s v="P0278"/>
    <x v="292"/>
    <x v="8"/>
    <s v="Supplier_21"/>
    <x v="2"/>
    <n v="2"/>
    <n v="4230.2"/>
    <n v="8460.4"/>
    <n v="446"/>
    <n v="13"/>
    <x v="0"/>
    <n v="1886669.2"/>
    <x v="9"/>
  </r>
  <r>
    <x v="123"/>
    <s v="P0207"/>
    <x v="258"/>
    <x v="4"/>
    <s v="Supplier_23"/>
    <x v="3"/>
    <n v="17"/>
    <n v="2119.81"/>
    <n v="36036.769999999997"/>
    <n v="93"/>
    <n v="7"/>
    <x v="0"/>
    <n v="197142.33"/>
    <x v="23"/>
  </r>
  <r>
    <x v="296"/>
    <s v="P0138"/>
    <x v="245"/>
    <x v="7"/>
    <s v="Supplier_9"/>
    <x v="2"/>
    <n v="14"/>
    <n v="3454.48"/>
    <n v="48362.720000000001"/>
    <n v="118"/>
    <n v="3"/>
    <x v="0"/>
    <n v="407628.64"/>
    <x v="15"/>
  </r>
  <r>
    <x v="97"/>
    <s v="P0259"/>
    <x v="32"/>
    <x v="2"/>
    <s v="Supplier_29"/>
    <x v="0"/>
    <n v="9"/>
    <n v="2459.5500000000002"/>
    <n v="22135.95"/>
    <n v="259"/>
    <n v="6"/>
    <x v="0"/>
    <n v="637023.45000000007"/>
    <x v="23"/>
  </r>
  <r>
    <x v="254"/>
    <s v="P0061"/>
    <x v="212"/>
    <x v="0"/>
    <s v="Supplier_25"/>
    <x v="0"/>
    <n v="24"/>
    <n v="372.37"/>
    <n v="8936.8799999999992"/>
    <n v="152"/>
    <n v="6"/>
    <x v="0"/>
    <n v="56600.24"/>
    <x v="7"/>
  </r>
  <r>
    <x v="488"/>
    <s v="P0150"/>
    <x v="202"/>
    <x v="7"/>
    <s v="Supplier_3"/>
    <x v="3"/>
    <n v="19"/>
    <n v="7787.88"/>
    <n v="147969.72"/>
    <n v="89"/>
    <n v="10"/>
    <x v="0"/>
    <n v="693121.32000000007"/>
    <x v="13"/>
  </r>
  <r>
    <x v="178"/>
    <s v="P0263"/>
    <x v="86"/>
    <x v="2"/>
    <s v="Supplier_3"/>
    <x v="3"/>
    <n v="6"/>
    <n v="3433.33"/>
    <n v="20599.98"/>
    <n v="409"/>
    <n v="3"/>
    <x v="1"/>
    <n v="1404231.97"/>
    <x v="5"/>
  </r>
  <r>
    <x v="136"/>
    <s v="P0262"/>
    <x v="244"/>
    <x v="2"/>
    <s v="Supplier_15"/>
    <x v="2"/>
    <n v="8"/>
    <n v="1576.1"/>
    <n v="12608.8"/>
    <n v="295"/>
    <n v="14"/>
    <x v="1"/>
    <n v="464949.5"/>
    <x v="20"/>
  </r>
  <r>
    <x v="177"/>
    <s v="P0115"/>
    <x v="92"/>
    <x v="9"/>
    <s v="Supplier_13"/>
    <x v="0"/>
    <n v="21"/>
    <n v="3614.48"/>
    <n v="75904.08"/>
    <n v="183"/>
    <n v="13"/>
    <x v="0"/>
    <n v="661449.84"/>
    <x v="23"/>
  </r>
  <r>
    <x v="620"/>
    <s v="P0091"/>
    <x v="285"/>
    <x v="9"/>
    <s v="Supplier_27"/>
    <x v="4"/>
    <n v="9"/>
    <n v="1222.97"/>
    <n v="11006.73"/>
    <n v="201"/>
    <n v="10"/>
    <x v="0"/>
    <n v="245816.97"/>
    <x v="23"/>
  </r>
  <r>
    <x v="673"/>
    <s v="P0278"/>
    <x v="292"/>
    <x v="8"/>
    <s v="Supplier_1"/>
    <x v="4"/>
    <n v="1"/>
    <n v="1220.6600000000001"/>
    <n v="1220.6600000000001"/>
    <n v="390"/>
    <n v="7"/>
    <x v="1"/>
    <n v="476057.4"/>
    <x v="15"/>
  </r>
  <r>
    <x v="622"/>
    <s v="P0044"/>
    <x v="192"/>
    <x v="5"/>
    <s v="Supplier_11"/>
    <x v="3"/>
    <n v="32"/>
    <n v="1562.19"/>
    <n v="49990.080000000002"/>
    <n v="90"/>
    <n v="7"/>
    <x v="2"/>
    <n v="140597.1"/>
    <x v="20"/>
  </r>
  <r>
    <x v="606"/>
    <s v="P0273"/>
    <x v="288"/>
    <x v="8"/>
    <s v="Supplier_13"/>
    <x v="0"/>
    <n v="6"/>
    <n v="253.85"/>
    <n v="1523.1"/>
    <n v="438"/>
    <n v="4"/>
    <x v="0"/>
    <n v="111186.3"/>
    <x v="6"/>
  </r>
  <r>
    <x v="568"/>
    <s v="P0139"/>
    <x v="128"/>
    <x v="7"/>
    <s v="Supplier_17"/>
    <x v="4"/>
    <n v="13"/>
    <n v="14368.65"/>
    <n v="186792.45"/>
    <n v="134"/>
    <n v="9"/>
    <x v="0"/>
    <n v="1925399.0999999999"/>
    <x v="10"/>
  </r>
  <r>
    <x v="157"/>
    <s v="P0237"/>
    <x v="264"/>
    <x v="6"/>
    <s v="Supplier_12"/>
    <x v="2"/>
    <n v="3"/>
    <n v="2221.11"/>
    <n v="6663.33"/>
    <n v="516"/>
    <n v="14"/>
    <x v="1"/>
    <n v="1146092.76"/>
    <x v="23"/>
  </r>
  <r>
    <x v="30"/>
    <s v="P0241"/>
    <x v="263"/>
    <x v="2"/>
    <s v="Supplier_12"/>
    <x v="3"/>
    <n v="1"/>
    <n v="3098.06"/>
    <n v="3098.06"/>
    <n v="599"/>
    <n v="10"/>
    <x v="0"/>
    <n v="1855737.94"/>
    <x v="13"/>
  </r>
  <r>
    <x v="520"/>
    <s v="P0184"/>
    <x v="278"/>
    <x v="4"/>
    <s v="Supplier_24"/>
    <x v="4"/>
    <n v="10"/>
    <n v="3498.29"/>
    <n v="34982.9"/>
    <n v="181"/>
    <n v="14"/>
    <x v="0"/>
    <n v="633190.49"/>
    <x v="17"/>
  </r>
  <r>
    <x v="94"/>
    <s v="P0207"/>
    <x v="258"/>
    <x v="4"/>
    <s v="Supplier_29"/>
    <x v="0"/>
    <n v="12"/>
    <n v="2338.4"/>
    <n v="28060.799999999999"/>
    <n v="213"/>
    <n v="8"/>
    <x v="0"/>
    <n v="498079.2"/>
    <x v="21"/>
  </r>
  <r>
    <x v="288"/>
    <s v="P0272"/>
    <x v="230"/>
    <x v="8"/>
    <s v="Supplier_22"/>
    <x v="3"/>
    <n v="3"/>
    <n v="1997.69"/>
    <n v="5993.07"/>
    <n v="428"/>
    <n v="8"/>
    <x v="0"/>
    <n v="855011.32000000007"/>
    <x v="3"/>
  </r>
  <r>
    <x v="403"/>
    <s v="P0242"/>
    <x v="40"/>
    <x v="2"/>
    <s v="Supplier_6"/>
    <x v="4"/>
    <n v="3"/>
    <n v="4423.05"/>
    <n v="13269.15"/>
    <n v="250"/>
    <n v="13"/>
    <x v="0"/>
    <n v="1105762.5"/>
    <x v="14"/>
  </r>
  <r>
    <x v="505"/>
    <s v="P0017"/>
    <x v="99"/>
    <x v="1"/>
    <s v="Supplier_13"/>
    <x v="0"/>
    <n v="46"/>
    <n v="17538.88"/>
    <n v="806788.48"/>
    <n v="110"/>
    <n v="13"/>
    <x v="2"/>
    <n v="1929276.8"/>
    <x v="11"/>
  </r>
  <r>
    <x v="282"/>
    <s v="P0225"/>
    <x v="34"/>
    <x v="6"/>
    <s v="Supplier_15"/>
    <x v="2"/>
    <n v="3"/>
    <n v="1534.68"/>
    <n v="4604.04"/>
    <n v="502"/>
    <n v="10"/>
    <x v="1"/>
    <n v="770409.36"/>
    <x v="3"/>
  </r>
  <r>
    <x v="345"/>
    <s v="P0280"/>
    <x v="253"/>
    <x v="8"/>
    <s v="Supplier_23"/>
    <x v="1"/>
    <n v="8"/>
    <n v="3784.5"/>
    <n v="30276"/>
    <n v="288"/>
    <n v="11"/>
    <x v="1"/>
    <n v="1089936"/>
    <x v="23"/>
  </r>
  <r>
    <x v="87"/>
    <s v="P0085"/>
    <x v="293"/>
    <x v="0"/>
    <s v="Supplier_23"/>
    <x v="3"/>
    <n v="25"/>
    <n v="87.39"/>
    <n v="2184.75"/>
    <n v="171"/>
    <n v="3"/>
    <x v="0"/>
    <n v="14943.69"/>
    <x v="3"/>
  </r>
  <r>
    <x v="666"/>
    <s v="P0096"/>
    <x v="298"/>
    <x v="9"/>
    <s v="Supplier_23"/>
    <x v="1"/>
    <n v="22"/>
    <n v="1269.51"/>
    <n v="27929.22"/>
    <n v="241"/>
    <n v="2"/>
    <x v="0"/>
    <n v="305951.90999999997"/>
    <x v="21"/>
  </r>
  <r>
    <x v="583"/>
    <s v="P0099"/>
    <x v="269"/>
    <x v="9"/>
    <s v="Supplier_15"/>
    <x v="3"/>
    <n v="17"/>
    <n v="403.87"/>
    <n v="6865.79"/>
    <n v="131"/>
    <n v="8"/>
    <x v="0"/>
    <n v="52906.97"/>
    <x v="0"/>
  </r>
  <r>
    <x v="309"/>
    <s v="P0112"/>
    <x v="44"/>
    <x v="9"/>
    <s v="Supplier_13"/>
    <x v="0"/>
    <n v="23"/>
    <n v="4968.5"/>
    <n v="114275.5"/>
    <n v="120"/>
    <n v="12"/>
    <x v="0"/>
    <n v="596220"/>
    <x v="15"/>
  </r>
  <r>
    <x v="683"/>
    <s v="P0064"/>
    <x v="74"/>
    <x v="0"/>
    <s v="Supplier_21"/>
    <x v="2"/>
    <n v="15"/>
    <n v="102.91"/>
    <n v="1543.65"/>
    <n v="231"/>
    <n v="2"/>
    <x v="0"/>
    <n v="23772.21"/>
    <x v="19"/>
  </r>
  <r>
    <x v="491"/>
    <s v="P0283"/>
    <x v="77"/>
    <x v="8"/>
    <s v="Supplier_27"/>
    <x v="1"/>
    <n v="4"/>
    <n v="836.32"/>
    <n v="3345.28"/>
    <n v="320"/>
    <n v="12"/>
    <x v="0"/>
    <n v="267622.40000000002"/>
    <x v="18"/>
  </r>
  <r>
    <x v="553"/>
    <s v="P0111"/>
    <x v="89"/>
    <x v="9"/>
    <s v="Supplier_27"/>
    <x v="0"/>
    <n v="17"/>
    <n v="941.84"/>
    <n v="16011.28"/>
    <n v="238"/>
    <n v="7"/>
    <x v="0"/>
    <n v="224157.92"/>
    <x v="19"/>
  </r>
  <r>
    <x v="407"/>
    <s v="P0296"/>
    <x v="84"/>
    <x v="8"/>
    <s v="Supplier_30"/>
    <x v="3"/>
    <n v="7"/>
    <n v="1291.31"/>
    <n v="9039.17"/>
    <n v="519"/>
    <n v="6"/>
    <x v="0"/>
    <n v="670189.89"/>
    <x v="17"/>
  </r>
  <r>
    <x v="512"/>
    <s v="P0161"/>
    <x v="27"/>
    <x v="3"/>
    <s v="Supplier_29"/>
    <x v="1"/>
    <n v="9"/>
    <n v="1468.92"/>
    <n v="13220.28"/>
    <n v="127"/>
    <n v="3"/>
    <x v="0"/>
    <n v="186552.84"/>
    <x v="9"/>
  </r>
  <r>
    <x v="169"/>
    <s v="P0104"/>
    <x v="98"/>
    <x v="9"/>
    <s v="Supplier_10"/>
    <x v="2"/>
    <n v="23"/>
    <n v="326.25"/>
    <n v="7503.75"/>
    <n v="223"/>
    <n v="12"/>
    <x v="0"/>
    <n v="72753.75"/>
    <x v="20"/>
  </r>
  <r>
    <x v="366"/>
    <s v="P0279"/>
    <x v="21"/>
    <x v="8"/>
    <s v="Supplier_30"/>
    <x v="4"/>
    <n v="5"/>
    <n v="1991.94"/>
    <n v="9959.7000000000007"/>
    <n v="409"/>
    <n v="9"/>
    <x v="1"/>
    <n v="814703.46000000008"/>
    <x v="16"/>
  </r>
  <r>
    <x v="200"/>
    <s v="P0272"/>
    <x v="230"/>
    <x v="8"/>
    <s v="Supplier_3"/>
    <x v="3"/>
    <n v="5"/>
    <n v="4578.18"/>
    <n v="22890.9"/>
    <n v="447"/>
    <n v="10"/>
    <x v="1"/>
    <n v="2046446.4600000002"/>
    <x v="6"/>
  </r>
  <r>
    <x v="55"/>
    <s v="P0070"/>
    <x v="209"/>
    <x v="0"/>
    <s v="Supplier_8"/>
    <x v="4"/>
    <n v="14"/>
    <n v="483.62"/>
    <n v="6770.68"/>
    <n v="134"/>
    <n v="10"/>
    <x v="0"/>
    <n v="64805.08"/>
    <x v="18"/>
  </r>
  <r>
    <x v="275"/>
    <s v="P0228"/>
    <x v="45"/>
    <x v="6"/>
    <s v="Supplier_5"/>
    <x v="2"/>
    <n v="10"/>
    <n v="3023.8"/>
    <n v="30238"/>
    <n v="433"/>
    <n v="2"/>
    <x v="1"/>
    <n v="1309305.4000000001"/>
    <x v="4"/>
  </r>
  <r>
    <x v="685"/>
    <s v="P0012"/>
    <x v="102"/>
    <x v="1"/>
    <s v="Supplier_20"/>
    <x v="1"/>
    <n v="36"/>
    <n v="2383.5"/>
    <n v="85806"/>
    <n v="33"/>
    <n v="8"/>
    <x v="0"/>
    <n v="78655.5"/>
    <x v="21"/>
  </r>
  <r>
    <x v="80"/>
    <s v="P0079"/>
    <x v="16"/>
    <x v="0"/>
    <s v="Supplier_7"/>
    <x v="3"/>
    <n v="15"/>
    <n v="253.41"/>
    <n v="3801.15"/>
    <n v="90"/>
    <n v="9"/>
    <x v="0"/>
    <n v="22806.9"/>
    <x v="22"/>
  </r>
  <r>
    <x v="664"/>
    <s v="P0068"/>
    <x v="73"/>
    <x v="0"/>
    <s v="Supplier_17"/>
    <x v="1"/>
    <n v="10"/>
    <n v="449.75"/>
    <n v="4497.5"/>
    <n v="175"/>
    <n v="5"/>
    <x v="0"/>
    <n v="78706.25"/>
    <x v="7"/>
  </r>
  <r>
    <x v="452"/>
    <s v="P0055"/>
    <x v="157"/>
    <x v="5"/>
    <s v="Supplier_21"/>
    <x v="0"/>
    <n v="37"/>
    <n v="265.08"/>
    <n v="9807.9599999999991"/>
    <n v="84"/>
    <n v="4"/>
    <x v="0"/>
    <n v="22266.719999999998"/>
    <x v="16"/>
  </r>
  <r>
    <x v="346"/>
    <s v="P0021"/>
    <x v="235"/>
    <x v="1"/>
    <s v="Supplier_25"/>
    <x v="2"/>
    <n v="38"/>
    <n v="11536.33"/>
    <n v="438380.54"/>
    <n v="47"/>
    <n v="3"/>
    <x v="2"/>
    <n v="542207.51"/>
    <x v="21"/>
  </r>
  <r>
    <x v="138"/>
    <s v="P0216"/>
    <x v="260"/>
    <x v="6"/>
    <s v="Supplier_22"/>
    <x v="4"/>
    <n v="8"/>
    <n v="1532.16"/>
    <n v="12257.28"/>
    <n v="423"/>
    <n v="13"/>
    <x v="1"/>
    <n v="648103.68000000005"/>
    <x v="12"/>
  </r>
  <r>
    <x v="107"/>
    <s v="P0248"/>
    <x v="177"/>
    <x v="2"/>
    <s v="Supplier_1"/>
    <x v="0"/>
    <n v="10"/>
    <n v="3630.6"/>
    <n v="36306"/>
    <n v="413"/>
    <n v="6"/>
    <x v="1"/>
    <n v="1499437.8"/>
    <x v="15"/>
  </r>
  <r>
    <x v="395"/>
    <s v="P0069"/>
    <x v="59"/>
    <x v="0"/>
    <s v="Supplier_19"/>
    <x v="0"/>
    <n v="20"/>
    <n v="99.26"/>
    <n v="1985.2"/>
    <n v="100"/>
    <n v="4"/>
    <x v="0"/>
    <n v="9926"/>
    <x v="10"/>
  </r>
  <r>
    <x v="213"/>
    <s v="P0150"/>
    <x v="202"/>
    <x v="7"/>
    <s v="Supplier_28"/>
    <x v="2"/>
    <n v="14"/>
    <n v="19303.75"/>
    <n v="270252.5"/>
    <n v="240"/>
    <n v="12"/>
    <x v="0"/>
    <n v="4632900"/>
    <x v="2"/>
  </r>
  <r>
    <x v="169"/>
    <s v="P0243"/>
    <x v="214"/>
    <x v="2"/>
    <s v="Supplier_25"/>
    <x v="1"/>
    <n v="3"/>
    <n v="3307.38"/>
    <n v="9922.14"/>
    <n v="342"/>
    <n v="4"/>
    <x v="0"/>
    <n v="1131123.96"/>
    <x v="20"/>
  </r>
  <r>
    <x v="78"/>
    <s v="P0295"/>
    <x v="127"/>
    <x v="8"/>
    <s v="Supplier_18"/>
    <x v="1"/>
    <n v="9"/>
    <n v="3835.04"/>
    <n v="34515.360000000001"/>
    <n v="562"/>
    <n v="5"/>
    <x v="1"/>
    <n v="2155292.48"/>
    <x v="9"/>
  </r>
  <r>
    <x v="670"/>
    <s v="P0152"/>
    <x v="247"/>
    <x v="3"/>
    <s v="Supplier_27"/>
    <x v="1"/>
    <n v="22"/>
    <n v="4243.6000000000004"/>
    <n v="93359.2"/>
    <n v="86"/>
    <n v="6"/>
    <x v="0"/>
    <n v="364949.60000000003"/>
    <x v="12"/>
  </r>
  <r>
    <x v="617"/>
    <s v="P0182"/>
    <x v="4"/>
    <x v="4"/>
    <s v="Supplier_25"/>
    <x v="0"/>
    <n v="21"/>
    <n v="1212.71"/>
    <n v="25466.91"/>
    <n v="205"/>
    <n v="10"/>
    <x v="0"/>
    <n v="248605.55000000002"/>
    <x v="8"/>
  </r>
  <r>
    <x v="199"/>
    <s v="P0045"/>
    <x v="175"/>
    <x v="5"/>
    <s v="Supplier_7"/>
    <x v="1"/>
    <n v="50"/>
    <n v="4245.1400000000003"/>
    <n v="212257"/>
    <n v="105"/>
    <n v="2"/>
    <x v="2"/>
    <n v="445739.7"/>
    <x v="6"/>
  </r>
  <r>
    <x v="84"/>
    <s v="P0093"/>
    <x v="248"/>
    <x v="9"/>
    <s v="Supplier_22"/>
    <x v="4"/>
    <n v="22"/>
    <n v="3786.83"/>
    <n v="83310.259999999995"/>
    <n v="156"/>
    <n v="4"/>
    <x v="0"/>
    <n v="590745.48"/>
    <x v="20"/>
  </r>
  <r>
    <x v="271"/>
    <s v="P0056"/>
    <x v="132"/>
    <x v="5"/>
    <s v="Supplier_19"/>
    <x v="0"/>
    <n v="29"/>
    <n v="3189.68"/>
    <n v="92500.72"/>
    <n v="61"/>
    <n v="14"/>
    <x v="0"/>
    <n v="194570.47999999998"/>
    <x v="16"/>
  </r>
  <r>
    <x v="518"/>
    <s v="P0241"/>
    <x v="263"/>
    <x v="2"/>
    <s v="Supplier_19"/>
    <x v="0"/>
    <n v="5"/>
    <n v="3391.71"/>
    <n v="16958.55"/>
    <n v="451"/>
    <n v="14"/>
    <x v="1"/>
    <n v="1529661.21"/>
    <x v="2"/>
  </r>
  <r>
    <x v="423"/>
    <s v="P0214"/>
    <x v="242"/>
    <x v="6"/>
    <s v="Supplier_14"/>
    <x v="4"/>
    <n v="8"/>
    <n v="2685.43"/>
    <n v="21483.439999999999"/>
    <n v="320"/>
    <n v="4"/>
    <x v="0"/>
    <n v="859337.6"/>
    <x v="16"/>
  </r>
  <r>
    <x v="572"/>
    <s v="P0119"/>
    <x v="103"/>
    <x v="9"/>
    <s v="Supplier_2"/>
    <x v="3"/>
    <n v="15"/>
    <n v="2806.6"/>
    <n v="42099"/>
    <n v="175"/>
    <n v="4"/>
    <x v="0"/>
    <n v="491155"/>
    <x v="22"/>
  </r>
  <r>
    <x v="441"/>
    <s v="P0226"/>
    <x v="39"/>
    <x v="6"/>
    <s v="Supplier_1"/>
    <x v="1"/>
    <n v="3"/>
    <n v="2489.84"/>
    <n v="7469.52"/>
    <n v="497"/>
    <n v="6"/>
    <x v="1"/>
    <n v="1237450.48"/>
    <x v="14"/>
  </r>
  <r>
    <x v="131"/>
    <s v="P0001"/>
    <x v="68"/>
    <x v="1"/>
    <s v="Supplier_2"/>
    <x v="0"/>
    <n v="25"/>
    <n v="13447.02"/>
    <n v="336175.5"/>
    <n v="51"/>
    <n v="12"/>
    <x v="2"/>
    <n v="685798.02"/>
    <x v="6"/>
  </r>
  <r>
    <x v="584"/>
    <s v="P0179"/>
    <x v="110"/>
    <x v="3"/>
    <s v="Supplier_12"/>
    <x v="1"/>
    <n v="22"/>
    <n v="2691.5"/>
    <n v="59213"/>
    <n v="205"/>
    <n v="10"/>
    <x v="0"/>
    <n v="551757.5"/>
    <x v="20"/>
  </r>
  <r>
    <x v="383"/>
    <s v="P0066"/>
    <x v="274"/>
    <x v="0"/>
    <s v="Supplier_28"/>
    <x v="3"/>
    <n v="12"/>
    <n v="493.96"/>
    <n v="5927.52"/>
    <n v="228"/>
    <n v="8"/>
    <x v="0"/>
    <n v="112622.87999999999"/>
    <x v="20"/>
  </r>
  <r>
    <x v="331"/>
    <s v="P0102"/>
    <x v="71"/>
    <x v="9"/>
    <s v="Supplier_29"/>
    <x v="0"/>
    <n v="23"/>
    <n v="2647.22"/>
    <n v="60886.06"/>
    <n v="160"/>
    <n v="12"/>
    <x v="0"/>
    <n v="423555.19999999995"/>
    <x v="23"/>
  </r>
  <r>
    <x v="622"/>
    <s v="P0030"/>
    <x v="82"/>
    <x v="1"/>
    <s v="Supplier_22"/>
    <x v="0"/>
    <n v="46"/>
    <n v="7861.94"/>
    <n v="361649.24"/>
    <n v="54"/>
    <n v="7"/>
    <x v="2"/>
    <n v="424544.75999999995"/>
    <x v="20"/>
  </r>
  <r>
    <x v="214"/>
    <s v="P0293"/>
    <x v="81"/>
    <x v="8"/>
    <s v="Supplier_17"/>
    <x v="2"/>
    <n v="5"/>
    <n v="3871.46"/>
    <n v="19357.3"/>
    <n v="491"/>
    <n v="3"/>
    <x v="1"/>
    <n v="1900886.86"/>
    <x v="2"/>
  </r>
  <r>
    <x v="106"/>
    <s v="P0147"/>
    <x v="134"/>
    <x v="7"/>
    <s v="Supplier_12"/>
    <x v="3"/>
    <n v="17"/>
    <n v="23790.99"/>
    <n v="404446.83"/>
    <n v="124"/>
    <n v="3"/>
    <x v="0"/>
    <n v="2950082.7600000002"/>
    <x v="9"/>
  </r>
  <r>
    <x v="130"/>
    <s v="P0252"/>
    <x v="291"/>
    <x v="2"/>
    <s v="Supplier_3"/>
    <x v="1"/>
    <n v="7"/>
    <n v="310.14999999999998"/>
    <n v="2171.0500000000002"/>
    <n v="566"/>
    <n v="12"/>
    <x v="1"/>
    <n v="175544.9"/>
    <x v="13"/>
  </r>
  <r>
    <x v="150"/>
    <s v="P0203"/>
    <x v="117"/>
    <x v="4"/>
    <s v="Supplier_8"/>
    <x v="3"/>
    <n v="24"/>
    <n v="1951.52"/>
    <n v="46836.480000000003"/>
    <n v="215"/>
    <n v="7"/>
    <x v="0"/>
    <n v="419576.8"/>
    <x v="17"/>
  </r>
  <r>
    <x v="254"/>
    <s v="P0208"/>
    <x v="144"/>
    <x v="4"/>
    <s v="Supplier_29"/>
    <x v="4"/>
    <n v="22"/>
    <n v="1987.57"/>
    <n v="43726.54"/>
    <n v="177"/>
    <n v="5"/>
    <x v="0"/>
    <n v="351799.89"/>
    <x v="7"/>
  </r>
  <r>
    <x v="247"/>
    <s v="P0201"/>
    <x v="243"/>
    <x v="4"/>
    <s v="Supplier_30"/>
    <x v="2"/>
    <n v="10"/>
    <n v="4362.2"/>
    <n v="43622"/>
    <n v="86"/>
    <n v="14"/>
    <x v="0"/>
    <n v="375149.2"/>
    <x v="18"/>
  </r>
  <r>
    <x v="34"/>
    <s v="P0162"/>
    <x v="135"/>
    <x v="3"/>
    <s v="Supplier_27"/>
    <x v="0"/>
    <n v="25"/>
    <n v="699.87"/>
    <n v="17496.75"/>
    <n v="191"/>
    <n v="5"/>
    <x v="0"/>
    <n v="133675.17000000001"/>
    <x v="17"/>
  </r>
  <r>
    <x v="102"/>
    <s v="P0152"/>
    <x v="247"/>
    <x v="3"/>
    <s v="Supplier_17"/>
    <x v="2"/>
    <n v="20"/>
    <n v="1589.04"/>
    <n v="31780.799999999999"/>
    <n v="143"/>
    <n v="6"/>
    <x v="0"/>
    <n v="227232.72"/>
    <x v="5"/>
  </r>
  <r>
    <x v="131"/>
    <s v="P0237"/>
    <x v="264"/>
    <x v="6"/>
    <s v="Supplier_10"/>
    <x v="4"/>
    <n v="7"/>
    <n v="930.31"/>
    <n v="6512.17"/>
    <n v="408"/>
    <n v="9"/>
    <x v="0"/>
    <n v="379566.48"/>
    <x v="6"/>
  </r>
  <r>
    <x v="507"/>
    <s v="P0050"/>
    <x v="104"/>
    <x v="5"/>
    <s v="Supplier_28"/>
    <x v="4"/>
    <n v="62"/>
    <n v="1298.33"/>
    <n v="80496.460000000006"/>
    <n v="50"/>
    <n v="5"/>
    <x v="2"/>
    <n v="64916.5"/>
    <x v="7"/>
  </r>
  <r>
    <x v="477"/>
    <s v="P0135"/>
    <x v="151"/>
    <x v="7"/>
    <s v="Supplier_22"/>
    <x v="4"/>
    <n v="15"/>
    <n v="15596.83"/>
    <n v="233952.45"/>
    <n v="80"/>
    <n v="6"/>
    <x v="0"/>
    <n v="1247746.3999999999"/>
    <x v="18"/>
  </r>
  <r>
    <x v="176"/>
    <s v="P0234"/>
    <x v="161"/>
    <x v="6"/>
    <s v="Supplier_11"/>
    <x v="4"/>
    <n v="6"/>
    <n v="4545.28"/>
    <n v="27271.68"/>
    <n v="498"/>
    <n v="3"/>
    <x v="1"/>
    <n v="2263549.44"/>
    <x v="19"/>
  </r>
  <r>
    <x v="502"/>
    <s v="P0181"/>
    <x v="65"/>
    <x v="4"/>
    <s v="Supplier_4"/>
    <x v="3"/>
    <n v="13"/>
    <n v="708.2"/>
    <n v="9206.6"/>
    <n v="133"/>
    <n v="2"/>
    <x v="0"/>
    <n v="94190.6"/>
    <x v="7"/>
  </r>
  <r>
    <x v="365"/>
    <s v="P0150"/>
    <x v="202"/>
    <x v="7"/>
    <s v="Supplier_8"/>
    <x v="3"/>
    <n v="20"/>
    <n v="24630.74"/>
    <n v="492614.8"/>
    <n v="83"/>
    <n v="14"/>
    <x v="0"/>
    <n v="2044351.4200000002"/>
    <x v="18"/>
  </r>
  <r>
    <x v="19"/>
    <s v="P0218"/>
    <x v="7"/>
    <x v="6"/>
    <s v="Supplier_8"/>
    <x v="4"/>
    <n v="7"/>
    <n v="1935.5"/>
    <n v="13548.5"/>
    <n v="598"/>
    <n v="10"/>
    <x v="1"/>
    <n v="1157429"/>
    <x v="3"/>
  </r>
  <r>
    <x v="473"/>
    <s v="P0104"/>
    <x v="98"/>
    <x v="9"/>
    <s v="Supplier_29"/>
    <x v="1"/>
    <n v="10"/>
    <n v="4183.01"/>
    <n v="41830.1"/>
    <n v="211"/>
    <n v="14"/>
    <x v="0"/>
    <n v="882615.1100000001"/>
    <x v="2"/>
  </r>
  <r>
    <x v="608"/>
    <s v="P0103"/>
    <x v="50"/>
    <x v="9"/>
    <s v="Supplier_6"/>
    <x v="1"/>
    <n v="22"/>
    <n v="4562.5600000000004"/>
    <n v="100376.32000000001"/>
    <n v="107"/>
    <n v="2"/>
    <x v="0"/>
    <n v="488193.92000000004"/>
    <x v="1"/>
  </r>
  <r>
    <x v="152"/>
    <s v="P0230"/>
    <x v="87"/>
    <x v="6"/>
    <s v="Supplier_8"/>
    <x v="0"/>
    <n v="4"/>
    <n v="2530.9299999999998"/>
    <n v="10123.719999999999"/>
    <n v="376"/>
    <n v="3"/>
    <x v="0"/>
    <n v="951629.67999999993"/>
    <x v="12"/>
  </r>
  <r>
    <x v="577"/>
    <s v="P0008"/>
    <x v="58"/>
    <x v="1"/>
    <s v="Supplier_12"/>
    <x v="1"/>
    <n v="45"/>
    <n v="16226.91"/>
    <n v="730210.95"/>
    <n v="109"/>
    <n v="5"/>
    <x v="2"/>
    <n v="1768733.19"/>
    <x v="6"/>
  </r>
  <r>
    <x v="575"/>
    <s v="P0002"/>
    <x v="215"/>
    <x v="1"/>
    <s v="Supplier_10"/>
    <x v="0"/>
    <n v="34"/>
    <n v="11577.48"/>
    <n v="393634.32"/>
    <n v="56"/>
    <n v="4"/>
    <x v="0"/>
    <n v="648338.88"/>
    <x v="4"/>
  </r>
  <r>
    <x v="232"/>
    <s v="P0046"/>
    <x v="124"/>
    <x v="5"/>
    <s v="Supplier_20"/>
    <x v="1"/>
    <n v="21"/>
    <n v="4561.25"/>
    <n v="95786.25"/>
    <n v="110"/>
    <n v="10"/>
    <x v="2"/>
    <n v="501737.5"/>
    <x v="12"/>
  </r>
  <r>
    <x v="93"/>
    <s v="P0073"/>
    <x v="126"/>
    <x v="0"/>
    <s v="Supplier_9"/>
    <x v="1"/>
    <n v="10"/>
    <n v="98.38"/>
    <n v="983.8"/>
    <n v="200"/>
    <n v="12"/>
    <x v="0"/>
    <n v="19676"/>
    <x v="8"/>
  </r>
  <r>
    <x v="633"/>
    <s v="P0211"/>
    <x v="114"/>
    <x v="6"/>
    <s v="Supplier_28"/>
    <x v="3"/>
    <n v="2"/>
    <n v="4997.42"/>
    <n v="9994.84"/>
    <n v="317"/>
    <n v="4"/>
    <x v="1"/>
    <n v="1584182.1400000001"/>
    <x v="13"/>
  </r>
  <r>
    <x v="257"/>
    <s v="P0284"/>
    <x v="152"/>
    <x v="8"/>
    <s v="Supplier_14"/>
    <x v="4"/>
    <n v="7"/>
    <n v="2867.98"/>
    <n v="20075.86"/>
    <n v="264"/>
    <n v="2"/>
    <x v="0"/>
    <n v="757146.72"/>
    <x v="10"/>
  </r>
  <r>
    <x v="458"/>
    <s v="P0097"/>
    <x v="254"/>
    <x v="9"/>
    <s v="Supplier_5"/>
    <x v="4"/>
    <n v="10"/>
    <n v="1446.86"/>
    <n v="14468.6"/>
    <n v="170"/>
    <n v="8"/>
    <x v="0"/>
    <n v="245966.19999999998"/>
    <x v="15"/>
  </r>
  <r>
    <x v="9"/>
    <s v="P0102"/>
    <x v="71"/>
    <x v="9"/>
    <s v="Supplier_24"/>
    <x v="1"/>
    <n v="9"/>
    <n v="2088.3000000000002"/>
    <n v="18794.7"/>
    <n v="162"/>
    <n v="6"/>
    <x v="0"/>
    <n v="338304.60000000003"/>
    <x v="0"/>
  </r>
  <r>
    <x v="289"/>
    <s v="P0170"/>
    <x v="231"/>
    <x v="3"/>
    <s v="Supplier_20"/>
    <x v="2"/>
    <n v="19"/>
    <n v="4477.93"/>
    <n v="85080.67"/>
    <n v="107"/>
    <n v="3"/>
    <x v="0"/>
    <n v="479138.51"/>
    <x v="7"/>
  </r>
  <r>
    <x v="224"/>
    <s v="P0077"/>
    <x v="133"/>
    <x v="0"/>
    <s v="Supplier_5"/>
    <x v="4"/>
    <n v="23"/>
    <n v="290.06"/>
    <n v="6671.38"/>
    <n v="149"/>
    <n v="8"/>
    <x v="0"/>
    <n v="43218.94"/>
    <x v="5"/>
  </r>
  <r>
    <x v="710"/>
    <s v="P0202"/>
    <x v="174"/>
    <x v="4"/>
    <s v="Supplier_4"/>
    <x v="0"/>
    <n v="22"/>
    <n v="363.67"/>
    <n v="8000.74"/>
    <n v="116"/>
    <n v="12"/>
    <x v="0"/>
    <n v="42185.72"/>
    <x v="19"/>
  </r>
  <r>
    <x v="129"/>
    <s v="P0184"/>
    <x v="278"/>
    <x v="4"/>
    <s v="Supplier_17"/>
    <x v="2"/>
    <n v="25"/>
    <n v="1834.44"/>
    <n v="45861"/>
    <n v="232"/>
    <n v="13"/>
    <x v="0"/>
    <n v="425590.08"/>
    <x v="3"/>
  </r>
  <r>
    <x v="724"/>
    <s v="P0249"/>
    <x v="129"/>
    <x v="2"/>
    <s v="Supplier_24"/>
    <x v="4"/>
    <n v="9"/>
    <n v="3720.8"/>
    <n v="33487.199999999997"/>
    <n v="492"/>
    <n v="10"/>
    <x v="1"/>
    <n v="1830633.6"/>
    <x v="2"/>
  </r>
  <r>
    <x v="191"/>
    <s v="P0131"/>
    <x v="279"/>
    <x v="7"/>
    <s v="Supplier_12"/>
    <x v="0"/>
    <n v="19"/>
    <n v="8712.7099999999991"/>
    <n v="165541.49"/>
    <n v="154"/>
    <n v="3"/>
    <x v="0"/>
    <n v="1341757.3399999999"/>
    <x v="9"/>
  </r>
  <r>
    <x v="447"/>
    <s v="P0288"/>
    <x v="138"/>
    <x v="8"/>
    <s v="Supplier_3"/>
    <x v="4"/>
    <n v="3"/>
    <n v="1483.83"/>
    <n v="4451.49"/>
    <n v="501"/>
    <n v="2"/>
    <x v="1"/>
    <n v="743398.83"/>
    <x v="8"/>
  </r>
  <r>
    <x v="276"/>
    <s v="P0190"/>
    <x v="90"/>
    <x v="4"/>
    <s v="Supplier_30"/>
    <x v="1"/>
    <n v="11"/>
    <n v="1055.72"/>
    <n v="11612.92"/>
    <n v="131"/>
    <n v="3"/>
    <x v="0"/>
    <n v="138299.32"/>
    <x v="23"/>
  </r>
  <r>
    <x v="559"/>
    <s v="P0003"/>
    <x v="148"/>
    <x v="1"/>
    <s v="Supplier_22"/>
    <x v="3"/>
    <n v="39"/>
    <n v="7489.61"/>
    <n v="292094.78999999998"/>
    <n v="118"/>
    <n v="3"/>
    <x v="0"/>
    <n v="883773.98"/>
    <x v="1"/>
  </r>
  <r>
    <x v="381"/>
    <s v="P0010"/>
    <x v="281"/>
    <x v="1"/>
    <s v="Supplier_20"/>
    <x v="2"/>
    <n v="49"/>
    <n v="19925.310000000001"/>
    <n v="976340.19"/>
    <n v="61"/>
    <n v="12"/>
    <x v="0"/>
    <n v="1215443.9100000001"/>
    <x v="10"/>
  </r>
  <r>
    <x v="570"/>
    <s v="P0092"/>
    <x v="246"/>
    <x v="9"/>
    <s v="Supplier_25"/>
    <x v="4"/>
    <n v="17"/>
    <n v="4224.3999999999996"/>
    <n v="71814.8"/>
    <n v="196"/>
    <n v="7"/>
    <x v="0"/>
    <n v="827982.39999999991"/>
    <x v="9"/>
  </r>
  <r>
    <x v="39"/>
    <s v="P0218"/>
    <x v="7"/>
    <x v="6"/>
    <s v="Supplier_13"/>
    <x v="3"/>
    <n v="8"/>
    <n v="2611.65"/>
    <n v="20893.2"/>
    <n v="277"/>
    <n v="11"/>
    <x v="0"/>
    <n v="723427.05"/>
    <x v="16"/>
  </r>
  <r>
    <x v="93"/>
    <s v="P0193"/>
    <x v="17"/>
    <x v="4"/>
    <s v="Supplier_20"/>
    <x v="1"/>
    <n v="23"/>
    <n v="2081.38"/>
    <n v="47871.74"/>
    <n v="246"/>
    <n v="5"/>
    <x v="0"/>
    <n v="512019.48000000004"/>
    <x v="8"/>
  </r>
  <r>
    <x v="616"/>
    <s v="P0101"/>
    <x v="66"/>
    <x v="9"/>
    <s v="Supplier_20"/>
    <x v="1"/>
    <n v="10"/>
    <n v="2932.62"/>
    <n v="29326.2"/>
    <n v="131"/>
    <n v="8"/>
    <x v="0"/>
    <n v="384173.22"/>
    <x v="8"/>
  </r>
  <r>
    <x v="309"/>
    <s v="P0239"/>
    <x v="217"/>
    <x v="6"/>
    <s v="Supplier_29"/>
    <x v="4"/>
    <n v="13"/>
    <n v="783.42"/>
    <n v="10184.459999999999"/>
    <n v="567"/>
    <n v="7"/>
    <x v="0"/>
    <n v="444199.13999999996"/>
    <x v="15"/>
  </r>
  <r>
    <x v="686"/>
    <s v="P0176"/>
    <x v="14"/>
    <x v="3"/>
    <s v="Supplier_15"/>
    <x v="2"/>
    <n v="23"/>
    <n v="3902.87"/>
    <n v="89766.01"/>
    <n v="205"/>
    <n v="12"/>
    <x v="0"/>
    <n v="800088.35"/>
    <x v="22"/>
  </r>
  <r>
    <x v="414"/>
    <s v="P0268"/>
    <x v="131"/>
    <x v="2"/>
    <s v="Supplier_29"/>
    <x v="4"/>
    <n v="6"/>
    <n v="2651.3"/>
    <n v="15907.8"/>
    <n v="386"/>
    <n v="14"/>
    <x v="1"/>
    <n v="1023401.8"/>
    <x v="21"/>
  </r>
  <r>
    <x v="664"/>
    <s v="P0213"/>
    <x v="198"/>
    <x v="6"/>
    <s v="Supplier_4"/>
    <x v="4"/>
    <n v="1"/>
    <n v="686.21"/>
    <n v="686.21"/>
    <n v="586"/>
    <n v="8"/>
    <x v="1"/>
    <n v="402119.06"/>
    <x v="7"/>
  </r>
  <r>
    <x v="406"/>
    <s v="P0210"/>
    <x v="219"/>
    <x v="4"/>
    <s v="Supplier_1"/>
    <x v="3"/>
    <n v="9"/>
    <n v="2423.9699999999998"/>
    <n v="21815.73"/>
    <n v="213"/>
    <n v="5"/>
    <x v="0"/>
    <n v="516305.61"/>
    <x v="0"/>
  </r>
  <r>
    <x v="52"/>
    <s v="P0140"/>
    <x v="78"/>
    <x v="7"/>
    <s v="Supplier_7"/>
    <x v="4"/>
    <n v="9"/>
    <n v="9633.69"/>
    <n v="86703.21"/>
    <n v="144"/>
    <n v="2"/>
    <x v="0"/>
    <n v="1387251.36"/>
    <x v="20"/>
  </r>
  <r>
    <x v="10"/>
    <s v="P0267"/>
    <x v="51"/>
    <x v="2"/>
    <s v="Supplier_8"/>
    <x v="1"/>
    <n v="5"/>
    <n v="4740.1099999999997"/>
    <n v="23700.55"/>
    <n v="557"/>
    <n v="9"/>
    <x v="0"/>
    <n v="2640241.27"/>
    <x v="7"/>
  </r>
  <r>
    <x v="71"/>
    <s v="P0104"/>
    <x v="98"/>
    <x v="9"/>
    <s v="Supplier_23"/>
    <x v="1"/>
    <n v="25"/>
    <n v="4065.63"/>
    <n v="101640.75"/>
    <n v="153"/>
    <n v="7"/>
    <x v="0"/>
    <n v="622041.39"/>
    <x v="9"/>
  </r>
  <r>
    <x v="125"/>
    <s v="P0087"/>
    <x v="165"/>
    <x v="0"/>
    <s v="Supplier_13"/>
    <x v="1"/>
    <n v="25"/>
    <n v="392.52"/>
    <n v="9813"/>
    <n v="162"/>
    <n v="5"/>
    <x v="0"/>
    <n v="63588.24"/>
    <x v="20"/>
  </r>
  <r>
    <x v="250"/>
    <s v="P0022"/>
    <x v="188"/>
    <x v="1"/>
    <s v="Supplier_2"/>
    <x v="0"/>
    <n v="44"/>
    <n v="10671.09"/>
    <n v="469527.96"/>
    <n v="93"/>
    <n v="4"/>
    <x v="2"/>
    <n v="992411.37"/>
    <x v="11"/>
  </r>
  <r>
    <x v="707"/>
    <s v="P0061"/>
    <x v="212"/>
    <x v="0"/>
    <s v="Supplier_24"/>
    <x v="4"/>
    <n v="11"/>
    <n v="151.79"/>
    <n v="1669.69"/>
    <n v="157"/>
    <n v="2"/>
    <x v="0"/>
    <n v="23831.03"/>
    <x v="21"/>
  </r>
  <r>
    <x v="386"/>
    <s v="P0052"/>
    <x v="11"/>
    <x v="5"/>
    <s v="Supplier_21"/>
    <x v="3"/>
    <n v="38"/>
    <n v="4227.12"/>
    <n v="160630.56"/>
    <n v="100"/>
    <n v="8"/>
    <x v="0"/>
    <n v="422712"/>
    <x v="22"/>
  </r>
  <r>
    <x v="542"/>
    <s v="P0001"/>
    <x v="68"/>
    <x v="1"/>
    <s v="Supplier_6"/>
    <x v="0"/>
    <n v="50"/>
    <n v="1363.3"/>
    <n v="68165"/>
    <n v="96"/>
    <n v="6"/>
    <x v="0"/>
    <n v="130876.79999999999"/>
    <x v="14"/>
  </r>
  <r>
    <x v="185"/>
    <s v="P0249"/>
    <x v="129"/>
    <x v="2"/>
    <s v="Supplier_14"/>
    <x v="3"/>
    <n v="3"/>
    <n v="1835.15"/>
    <n v="5505.45"/>
    <n v="262"/>
    <n v="13"/>
    <x v="0"/>
    <n v="480809.30000000005"/>
    <x v="19"/>
  </r>
  <r>
    <x v="393"/>
    <s v="P0127"/>
    <x v="236"/>
    <x v="7"/>
    <s v="Supplier_9"/>
    <x v="0"/>
    <n v="15"/>
    <n v="22216.43"/>
    <n v="333246.45"/>
    <n v="89"/>
    <n v="4"/>
    <x v="0"/>
    <n v="1977262.27"/>
    <x v="11"/>
  </r>
  <r>
    <x v="166"/>
    <s v="P0220"/>
    <x v="183"/>
    <x v="6"/>
    <s v="Supplier_7"/>
    <x v="4"/>
    <n v="5"/>
    <n v="339.22"/>
    <n v="1696.1"/>
    <n v="431"/>
    <n v="4"/>
    <x v="0"/>
    <n v="146203.82"/>
    <x v="17"/>
  </r>
  <r>
    <x v="532"/>
    <s v="P0265"/>
    <x v="130"/>
    <x v="2"/>
    <s v="Supplier_18"/>
    <x v="4"/>
    <n v="5"/>
    <n v="2842.62"/>
    <n v="14213.1"/>
    <n v="257"/>
    <n v="6"/>
    <x v="0"/>
    <n v="730553.34"/>
    <x v="4"/>
  </r>
  <r>
    <x v="276"/>
    <s v="P0120"/>
    <x v="88"/>
    <x v="9"/>
    <s v="Supplier_2"/>
    <x v="3"/>
    <n v="15"/>
    <n v="277.31"/>
    <n v="4159.6499999999996"/>
    <n v="166"/>
    <n v="7"/>
    <x v="0"/>
    <n v="46033.46"/>
    <x v="23"/>
  </r>
  <r>
    <x v="366"/>
    <s v="P0134"/>
    <x v="272"/>
    <x v="7"/>
    <s v="Supplier_28"/>
    <x v="4"/>
    <n v="10"/>
    <n v="7273.53"/>
    <n v="72735.3"/>
    <n v="247"/>
    <n v="7"/>
    <x v="0"/>
    <n v="1796561.91"/>
    <x v="16"/>
  </r>
  <r>
    <x v="18"/>
    <s v="P0072"/>
    <x v="250"/>
    <x v="0"/>
    <s v="Supplier_10"/>
    <x v="0"/>
    <n v="12"/>
    <n v="377.62"/>
    <n v="4531.4399999999996"/>
    <n v="224"/>
    <n v="8"/>
    <x v="0"/>
    <n v="84586.880000000005"/>
    <x v="12"/>
  </r>
  <r>
    <x v="608"/>
    <s v="P0192"/>
    <x v="10"/>
    <x v="4"/>
    <s v="Supplier_26"/>
    <x v="4"/>
    <n v="16"/>
    <n v="4382.45"/>
    <n v="70119.199999999997"/>
    <n v="130"/>
    <n v="8"/>
    <x v="0"/>
    <n v="569718.5"/>
    <x v="1"/>
  </r>
  <r>
    <x v="651"/>
    <s v="P0104"/>
    <x v="98"/>
    <x v="9"/>
    <s v="Supplier_10"/>
    <x v="1"/>
    <n v="22"/>
    <n v="1694.86"/>
    <n v="37286.92"/>
    <n v="139"/>
    <n v="10"/>
    <x v="0"/>
    <n v="235585.53999999998"/>
    <x v="19"/>
  </r>
  <r>
    <x v="48"/>
    <s v="P0083"/>
    <x v="47"/>
    <x v="0"/>
    <s v="Supplier_17"/>
    <x v="1"/>
    <n v="9"/>
    <n v="268.19"/>
    <n v="2413.71"/>
    <n v="185"/>
    <n v="5"/>
    <x v="0"/>
    <n v="49615.15"/>
    <x v="13"/>
  </r>
  <r>
    <x v="528"/>
    <s v="P0190"/>
    <x v="90"/>
    <x v="4"/>
    <s v="Supplier_25"/>
    <x v="3"/>
    <n v="24"/>
    <n v="4595.0600000000004"/>
    <n v="110281.44"/>
    <n v="225"/>
    <n v="14"/>
    <x v="0"/>
    <n v="1033888.5000000001"/>
    <x v="14"/>
  </r>
  <r>
    <x v="219"/>
    <s v="P0078"/>
    <x v="216"/>
    <x v="0"/>
    <s v="Supplier_14"/>
    <x v="3"/>
    <n v="19"/>
    <n v="142.79"/>
    <n v="2713.01"/>
    <n v="244"/>
    <n v="4"/>
    <x v="0"/>
    <n v="34840.759999999995"/>
    <x v="6"/>
  </r>
  <r>
    <x v="162"/>
    <s v="P0253"/>
    <x v="229"/>
    <x v="2"/>
    <s v="Supplier_9"/>
    <x v="0"/>
    <n v="4"/>
    <n v="1224.22"/>
    <n v="4896.88"/>
    <n v="447"/>
    <n v="9"/>
    <x v="0"/>
    <n v="547226.34"/>
    <x v="17"/>
  </r>
  <r>
    <x v="360"/>
    <s v="P0141"/>
    <x v="181"/>
    <x v="7"/>
    <s v="Supplier_29"/>
    <x v="1"/>
    <n v="19"/>
    <n v="2747.48"/>
    <n v="52202.12"/>
    <n v="130"/>
    <n v="10"/>
    <x v="0"/>
    <n v="357172.4"/>
    <x v="23"/>
  </r>
  <r>
    <x v="630"/>
    <s v="P0025"/>
    <x v="163"/>
    <x v="1"/>
    <s v="Supplier_17"/>
    <x v="2"/>
    <n v="62"/>
    <n v="13483.24"/>
    <n v="835960.88"/>
    <n v="62"/>
    <n v="4"/>
    <x v="0"/>
    <n v="835960.88"/>
    <x v="16"/>
  </r>
  <r>
    <x v="238"/>
    <s v="P0271"/>
    <x v="122"/>
    <x v="8"/>
    <s v="Supplier_12"/>
    <x v="4"/>
    <n v="9"/>
    <n v="3730.4"/>
    <n v="33573.599999999999"/>
    <n v="352"/>
    <n v="10"/>
    <x v="1"/>
    <n v="1313100.8"/>
    <x v="5"/>
  </r>
  <r>
    <x v="160"/>
    <s v="P0078"/>
    <x v="216"/>
    <x v="0"/>
    <s v="Supplier_25"/>
    <x v="3"/>
    <n v="21"/>
    <n v="253.99"/>
    <n v="5333.79"/>
    <n v="167"/>
    <n v="9"/>
    <x v="0"/>
    <n v="42416.33"/>
    <x v="11"/>
  </r>
  <r>
    <x v="401"/>
    <s v="P0274"/>
    <x v="256"/>
    <x v="8"/>
    <s v="Supplier_25"/>
    <x v="4"/>
    <n v="10"/>
    <n v="2261.85"/>
    <n v="22618.5"/>
    <n v="471"/>
    <n v="11"/>
    <x v="0"/>
    <n v="1065331.3499999999"/>
    <x v="8"/>
  </r>
  <r>
    <x v="275"/>
    <s v="P0001"/>
    <x v="68"/>
    <x v="1"/>
    <s v="Supplier_17"/>
    <x v="2"/>
    <n v="39"/>
    <n v="2749.28"/>
    <n v="107221.92"/>
    <n v="77"/>
    <n v="13"/>
    <x v="2"/>
    <n v="211694.56000000003"/>
    <x v="4"/>
  </r>
  <r>
    <x v="357"/>
    <s v="P0258"/>
    <x v="171"/>
    <x v="2"/>
    <s v="Supplier_11"/>
    <x v="0"/>
    <n v="1"/>
    <n v="1491.5"/>
    <n v="1491.5"/>
    <n v="556"/>
    <n v="9"/>
    <x v="1"/>
    <n v="829274"/>
    <x v="12"/>
  </r>
  <r>
    <x v="583"/>
    <s v="P0111"/>
    <x v="89"/>
    <x v="9"/>
    <s v="Supplier_25"/>
    <x v="1"/>
    <n v="22"/>
    <n v="2726.24"/>
    <n v="59977.279999999999"/>
    <n v="198"/>
    <n v="6"/>
    <x v="0"/>
    <n v="539795.5199999999"/>
    <x v="0"/>
  </r>
  <r>
    <x v="163"/>
    <s v="P0135"/>
    <x v="151"/>
    <x v="7"/>
    <s v="Supplier_18"/>
    <x v="0"/>
    <n v="15"/>
    <n v="27385.94"/>
    <n v="410789.1"/>
    <n v="203"/>
    <n v="5"/>
    <x v="0"/>
    <n v="5559345.8199999994"/>
    <x v="16"/>
  </r>
  <r>
    <x v="562"/>
    <s v="P0068"/>
    <x v="73"/>
    <x v="0"/>
    <s v="Supplier_25"/>
    <x v="1"/>
    <n v="19"/>
    <n v="58.84"/>
    <n v="1117.96"/>
    <n v="107"/>
    <n v="6"/>
    <x v="0"/>
    <n v="6295.88"/>
    <x v="10"/>
  </r>
  <r>
    <x v="458"/>
    <s v="P0295"/>
    <x v="127"/>
    <x v="8"/>
    <s v="Supplier_2"/>
    <x v="4"/>
    <n v="1"/>
    <n v="4544.62"/>
    <n v="4544.62"/>
    <n v="317"/>
    <n v="9"/>
    <x v="0"/>
    <n v="1440644.54"/>
    <x v="15"/>
  </r>
  <r>
    <x v="185"/>
    <s v="P0183"/>
    <x v="233"/>
    <x v="4"/>
    <s v="Supplier_7"/>
    <x v="1"/>
    <n v="18"/>
    <n v="2822.23"/>
    <n v="50800.14"/>
    <n v="136"/>
    <n v="5"/>
    <x v="0"/>
    <n v="383823.28"/>
    <x v="19"/>
  </r>
  <r>
    <x v="208"/>
    <s v="P0261"/>
    <x v="286"/>
    <x v="2"/>
    <s v="Supplier_16"/>
    <x v="2"/>
    <n v="6"/>
    <n v="4156.38"/>
    <n v="24938.28"/>
    <n v="415"/>
    <n v="7"/>
    <x v="0"/>
    <n v="1724897.7"/>
    <x v="4"/>
  </r>
  <r>
    <x v="190"/>
    <s v="P0069"/>
    <x v="59"/>
    <x v="0"/>
    <s v="Supplier_2"/>
    <x v="0"/>
    <n v="8"/>
    <n v="435.28"/>
    <n v="3482.24"/>
    <n v="116"/>
    <n v="6"/>
    <x v="0"/>
    <n v="50492.479999999996"/>
    <x v="17"/>
  </r>
  <r>
    <x v="113"/>
    <s v="P0054"/>
    <x v="60"/>
    <x v="5"/>
    <s v="Supplier_13"/>
    <x v="0"/>
    <n v="31"/>
    <n v="1656.04"/>
    <n v="51337.24"/>
    <n v="89"/>
    <n v="4"/>
    <x v="2"/>
    <n v="147387.56"/>
    <x v="23"/>
  </r>
  <r>
    <x v="279"/>
    <s v="P0212"/>
    <x v="195"/>
    <x v="6"/>
    <s v="Supplier_14"/>
    <x v="3"/>
    <n v="8"/>
    <n v="1877.27"/>
    <n v="15018.16"/>
    <n v="553"/>
    <n v="6"/>
    <x v="1"/>
    <n v="1038130.3099999999"/>
    <x v="15"/>
  </r>
  <r>
    <x v="701"/>
    <s v="P0177"/>
    <x v="289"/>
    <x v="3"/>
    <s v="Supplier_9"/>
    <x v="1"/>
    <n v="13"/>
    <n v="198.97"/>
    <n v="2586.61"/>
    <n v="217"/>
    <n v="4"/>
    <x v="0"/>
    <n v="43176.49"/>
    <x v="14"/>
  </r>
  <r>
    <x v="45"/>
    <s v="P0005"/>
    <x v="105"/>
    <x v="1"/>
    <s v="Supplier_21"/>
    <x v="1"/>
    <n v="62"/>
    <n v="2951.57"/>
    <n v="182997.34"/>
    <n v="60"/>
    <n v="12"/>
    <x v="0"/>
    <n v="177094.2"/>
    <x v="0"/>
  </r>
  <r>
    <x v="333"/>
    <s v="P0023"/>
    <x v="20"/>
    <x v="1"/>
    <s v="Supplier_10"/>
    <x v="3"/>
    <n v="36"/>
    <n v="5323.8"/>
    <n v="191656.8"/>
    <n v="119"/>
    <n v="3"/>
    <x v="0"/>
    <n v="633532.20000000007"/>
    <x v="22"/>
  </r>
  <r>
    <x v="528"/>
    <s v="P0159"/>
    <x v="222"/>
    <x v="3"/>
    <s v="Supplier_3"/>
    <x v="4"/>
    <n v="22"/>
    <n v="4403.96"/>
    <n v="96887.12"/>
    <n v="148"/>
    <n v="10"/>
    <x v="0"/>
    <n v="651786.07999999996"/>
    <x v="14"/>
  </r>
  <r>
    <x v="438"/>
    <s v="P0227"/>
    <x v="35"/>
    <x v="6"/>
    <s v="Supplier_9"/>
    <x v="4"/>
    <n v="8"/>
    <n v="3426.55"/>
    <n v="27412.400000000001"/>
    <n v="296"/>
    <n v="9"/>
    <x v="0"/>
    <n v="1014258.8"/>
    <x v="3"/>
  </r>
  <r>
    <x v="10"/>
    <s v="P0292"/>
    <x v="18"/>
    <x v="8"/>
    <s v="Supplier_5"/>
    <x v="3"/>
    <n v="6"/>
    <n v="1705.32"/>
    <n v="10231.92"/>
    <n v="532"/>
    <n v="6"/>
    <x v="0"/>
    <n v="907230.24"/>
    <x v="7"/>
  </r>
  <r>
    <x v="682"/>
    <s v="P0291"/>
    <x v="37"/>
    <x v="8"/>
    <s v="Supplier_1"/>
    <x v="2"/>
    <n v="8"/>
    <n v="2047.6"/>
    <n v="16380.8"/>
    <n v="551"/>
    <n v="5"/>
    <x v="1"/>
    <n v="1128227.5999999999"/>
    <x v="3"/>
  </r>
  <r>
    <x v="423"/>
    <s v="P0192"/>
    <x v="10"/>
    <x v="4"/>
    <s v="Supplier_18"/>
    <x v="0"/>
    <n v="24"/>
    <n v="1366.65"/>
    <n v="32799.599999999999"/>
    <n v="109"/>
    <n v="2"/>
    <x v="0"/>
    <n v="148964.85"/>
    <x v="16"/>
  </r>
  <r>
    <x v="144"/>
    <s v="P0208"/>
    <x v="144"/>
    <x v="4"/>
    <s v="Supplier_27"/>
    <x v="3"/>
    <n v="20"/>
    <n v="188.68"/>
    <n v="3773.6"/>
    <n v="170"/>
    <n v="11"/>
    <x v="0"/>
    <n v="32075.600000000002"/>
    <x v="14"/>
  </r>
  <r>
    <x v="568"/>
    <s v="P0083"/>
    <x v="47"/>
    <x v="0"/>
    <s v="Supplier_7"/>
    <x v="0"/>
    <n v="11"/>
    <n v="223.82"/>
    <n v="2462.02"/>
    <n v="126"/>
    <n v="2"/>
    <x v="0"/>
    <n v="28201.32"/>
    <x v="10"/>
  </r>
  <r>
    <x v="138"/>
    <s v="P0104"/>
    <x v="98"/>
    <x v="9"/>
    <s v="Supplier_29"/>
    <x v="2"/>
    <n v="9"/>
    <n v="2568.75"/>
    <n v="23118.75"/>
    <n v="112"/>
    <n v="13"/>
    <x v="0"/>
    <n v="287700"/>
    <x v="12"/>
  </r>
  <r>
    <x v="189"/>
    <s v="P0020"/>
    <x v="72"/>
    <x v="1"/>
    <s v="Supplier_12"/>
    <x v="2"/>
    <n v="43"/>
    <n v="12462.27"/>
    <n v="535877.61"/>
    <n v="67"/>
    <n v="2"/>
    <x v="0"/>
    <n v="834972.09000000008"/>
    <x v="1"/>
  </r>
  <r>
    <x v="375"/>
    <s v="P0109"/>
    <x v="270"/>
    <x v="9"/>
    <s v="Supplier_8"/>
    <x v="1"/>
    <n v="9"/>
    <n v="4068.91"/>
    <n v="36620.19"/>
    <n v="153"/>
    <n v="12"/>
    <x v="0"/>
    <n v="622543.23"/>
    <x v="4"/>
  </r>
  <r>
    <x v="489"/>
    <s v="P0246"/>
    <x v="284"/>
    <x v="2"/>
    <s v="Supplier_4"/>
    <x v="1"/>
    <n v="3"/>
    <n v="4498.79"/>
    <n v="13496.37"/>
    <n v="364"/>
    <n v="7"/>
    <x v="1"/>
    <n v="1637559.56"/>
    <x v="11"/>
  </r>
  <r>
    <x v="132"/>
    <s v="P0140"/>
    <x v="78"/>
    <x v="7"/>
    <s v="Supplier_23"/>
    <x v="2"/>
    <n v="14"/>
    <n v="1422.53"/>
    <n v="19915.419999999998"/>
    <n v="227"/>
    <n v="12"/>
    <x v="0"/>
    <n v="322914.31"/>
    <x v="18"/>
  </r>
  <r>
    <x v="198"/>
    <s v="P0173"/>
    <x v="199"/>
    <x v="3"/>
    <s v="Supplier_18"/>
    <x v="1"/>
    <n v="21"/>
    <n v="4071.97"/>
    <n v="85511.37"/>
    <n v="170"/>
    <n v="4"/>
    <x v="0"/>
    <n v="692234.9"/>
    <x v="14"/>
  </r>
  <r>
    <x v="553"/>
    <s v="P0258"/>
    <x v="171"/>
    <x v="2"/>
    <s v="Supplier_8"/>
    <x v="1"/>
    <n v="2"/>
    <n v="444.18"/>
    <n v="888.36"/>
    <n v="571"/>
    <n v="8"/>
    <x v="0"/>
    <n v="253626.78"/>
    <x v="19"/>
  </r>
  <r>
    <x v="567"/>
    <s v="P0023"/>
    <x v="20"/>
    <x v="1"/>
    <s v="Supplier_27"/>
    <x v="1"/>
    <n v="37"/>
    <n v="1965.06"/>
    <n v="72707.22"/>
    <n v="97"/>
    <n v="14"/>
    <x v="2"/>
    <n v="190610.82"/>
    <x v="4"/>
  </r>
  <r>
    <x v="387"/>
    <s v="P0018"/>
    <x v="275"/>
    <x v="1"/>
    <s v="Supplier_1"/>
    <x v="3"/>
    <n v="38"/>
    <n v="19908.990000000002"/>
    <n v="756541.62"/>
    <n v="33"/>
    <n v="3"/>
    <x v="0"/>
    <n v="656996.67000000004"/>
    <x v="2"/>
  </r>
  <r>
    <x v="675"/>
    <s v="P0182"/>
    <x v="4"/>
    <x v="4"/>
    <s v="Supplier_20"/>
    <x v="1"/>
    <n v="22"/>
    <n v="4945.66"/>
    <n v="108804.52"/>
    <n v="124"/>
    <n v="8"/>
    <x v="0"/>
    <n v="613261.84"/>
    <x v="17"/>
  </r>
  <r>
    <x v="26"/>
    <s v="P0153"/>
    <x v="107"/>
    <x v="3"/>
    <s v="Supplier_25"/>
    <x v="2"/>
    <n v="23"/>
    <n v="4685.43"/>
    <n v="107764.89"/>
    <n v="222"/>
    <n v="8"/>
    <x v="0"/>
    <n v="1040165.4600000001"/>
    <x v="1"/>
  </r>
  <r>
    <x v="44"/>
    <s v="P0258"/>
    <x v="171"/>
    <x v="2"/>
    <s v="Supplier_1"/>
    <x v="4"/>
    <n v="4"/>
    <n v="2156.75"/>
    <n v="8627"/>
    <n v="310"/>
    <n v="14"/>
    <x v="1"/>
    <n v="668592.5"/>
    <x v="16"/>
  </r>
  <r>
    <x v="349"/>
    <s v="P0009"/>
    <x v="166"/>
    <x v="1"/>
    <s v="Supplier_19"/>
    <x v="1"/>
    <n v="21"/>
    <n v="6467.68"/>
    <n v="135821.28"/>
    <n v="90"/>
    <n v="2"/>
    <x v="0"/>
    <n v="582091.20000000007"/>
    <x v="14"/>
  </r>
  <r>
    <x v="662"/>
    <s v="P0136"/>
    <x v="115"/>
    <x v="7"/>
    <s v="Supplier_6"/>
    <x v="3"/>
    <n v="19"/>
    <n v="7777.48"/>
    <n v="147772.12"/>
    <n v="240"/>
    <n v="10"/>
    <x v="0"/>
    <n v="1866595.2"/>
    <x v="1"/>
  </r>
  <r>
    <x v="663"/>
    <s v="P0201"/>
    <x v="243"/>
    <x v="4"/>
    <s v="Supplier_24"/>
    <x v="4"/>
    <n v="23"/>
    <n v="1943.8"/>
    <n v="44707.4"/>
    <n v="194"/>
    <n v="8"/>
    <x v="0"/>
    <n v="377097.2"/>
    <x v="2"/>
  </r>
  <r>
    <x v="127"/>
    <s v="P0179"/>
    <x v="110"/>
    <x v="3"/>
    <s v="Supplier_30"/>
    <x v="1"/>
    <n v="10"/>
    <n v="1912.46"/>
    <n v="19124.599999999999"/>
    <n v="159"/>
    <n v="8"/>
    <x v="0"/>
    <n v="304081.14"/>
    <x v="9"/>
  </r>
  <r>
    <x v="185"/>
    <s v="P0160"/>
    <x v="179"/>
    <x v="3"/>
    <s v="Supplier_16"/>
    <x v="0"/>
    <n v="16"/>
    <n v="2109.1999999999998"/>
    <n v="33747.199999999997"/>
    <n v="163"/>
    <n v="14"/>
    <x v="0"/>
    <n v="343799.6"/>
    <x v="19"/>
  </r>
  <r>
    <x v="475"/>
    <s v="P0083"/>
    <x v="47"/>
    <x v="0"/>
    <s v="Supplier_15"/>
    <x v="2"/>
    <n v="12"/>
    <n v="68.25"/>
    <n v="819"/>
    <n v="85"/>
    <n v="11"/>
    <x v="0"/>
    <n v="5801.25"/>
    <x v="4"/>
  </r>
  <r>
    <x v="478"/>
    <s v="P0168"/>
    <x v="23"/>
    <x v="3"/>
    <s v="Supplier_19"/>
    <x v="1"/>
    <n v="25"/>
    <n v="1296.1300000000001"/>
    <n v="32403.25"/>
    <n v="90"/>
    <n v="5"/>
    <x v="0"/>
    <n v="116651.70000000001"/>
    <x v="19"/>
  </r>
  <r>
    <x v="181"/>
    <s v="P0028"/>
    <x v="85"/>
    <x v="1"/>
    <s v="Supplier_28"/>
    <x v="1"/>
    <n v="31"/>
    <n v="13829.07"/>
    <n v="428701.17"/>
    <n v="93"/>
    <n v="6"/>
    <x v="2"/>
    <n v="1286103.51"/>
    <x v="2"/>
  </r>
  <r>
    <x v="531"/>
    <s v="P0171"/>
    <x v="193"/>
    <x v="3"/>
    <s v="Supplier_30"/>
    <x v="4"/>
    <n v="17"/>
    <n v="2535.21"/>
    <n v="43098.57"/>
    <n v="129"/>
    <n v="5"/>
    <x v="0"/>
    <n v="327042.09000000003"/>
    <x v="18"/>
  </r>
  <r>
    <x v="141"/>
    <s v="P0161"/>
    <x v="27"/>
    <x v="3"/>
    <s v="Supplier_12"/>
    <x v="1"/>
    <n v="23"/>
    <n v="4419.88"/>
    <n v="101657.24"/>
    <n v="89"/>
    <n v="10"/>
    <x v="0"/>
    <n v="393369.32"/>
    <x v="0"/>
  </r>
  <r>
    <x v="714"/>
    <s v="P0210"/>
    <x v="219"/>
    <x v="4"/>
    <s v="Supplier_26"/>
    <x v="4"/>
    <n v="14"/>
    <n v="4234.5200000000004"/>
    <n v="59283.28"/>
    <n v="113"/>
    <n v="13"/>
    <x v="0"/>
    <n v="478500.76000000007"/>
    <x v="3"/>
  </r>
  <r>
    <x v="569"/>
    <s v="P0114"/>
    <x v="145"/>
    <x v="9"/>
    <s v="Supplier_9"/>
    <x v="1"/>
    <n v="24"/>
    <n v="1797.82"/>
    <n v="43147.68"/>
    <n v="139"/>
    <n v="7"/>
    <x v="0"/>
    <n v="249896.97999999998"/>
    <x v="22"/>
  </r>
  <r>
    <x v="563"/>
    <s v="P0275"/>
    <x v="153"/>
    <x v="8"/>
    <s v="Supplier_27"/>
    <x v="2"/>
    <n v="3"/>
    <n v="126.1"/>
    <n v="378.3"/>
    <n v="528"/>
    <n v="10"/>
    <x v="0"/>
    <n v="66580.800000000003"/>
    <x v="13"/>
  </r>
  <r>
    <x v="677"/>
    <s v="P0178"/>
    <x v="223"/>
    <x v="3"/>
    <s v="Supplier_24"/>
    <x v="2"/>
    <n v="24"/>
    <n v="1991.53"/>
    <n v="47796.72"/>
    <n v="202"/>
    <n v="14"/>
    <x v="0"/>
    <n v="402289.06"/>
    <x v="9"/>
  </r>
  <r>
    <x v="420"/>
    <s v="P0060"/>
    <x v="197"/>
    <x v="5"/>
    <s v="Supplier_18"/>
    <x v="0"/>
    <n v="42"/>
    <n v="1287.97"/>
    <n v="54094.74"/>
    <n v="70"/>
    <n v="4"/>
    <x v="0"/>
    <n v="90157.900000000009"/>
    <x v="5"/>
  </r>
  <r>
    <x v="256"/>
    <s v="P0004"/>
    <x v="225"/>
    <x v="1"/>
    <s v="Supplier_28"/>
    <x v="2"/>
    <n v="34"/>
    <n v="17718.099999999999"/>
    <n v="602415.4"/>
    <n v="113"/>
    <n v="9"/>
    <x v="2"/>
    <n v="2002145.2999999998"/>
    <x v="12"/>
  </r>
  <r>
    <x v="663"/>
    <s v="P0076"/>
    <x v="69"/>
    <x v="0"/>
    <s v="Supplier_9"/>
    <x v="0"/>
    <n v="25"/>
    <n v="296.79000000000002"/>
    <n v="7419.75"/>
    <n v="119"/>
    <n v="13"/>
    <x v="0"/>
    <n v="35318.01"/>
    <x v="2"/>
  </r>
  <r>
    <x v="419"/>
    <s v="P0240"/>
    <x v="25"/>
    <x v="6"/>
    <s v="Supplier_3"/>
    <x v="0"/>
    <n v="5"/>
    <n v="3285.24"/>
    <n v="16426.2"/>
    <n v="328"/>
    <n v="10"/>
    <x v="0"/>
    <n v="1077558.72"/>
    <x v="20"/>
  </r>
  <r>
    <x v="505"/>
    <s v="P0270"/>
    <x v="48"/>
    <x v="2"/>
    <s v="Supplier_13"/>
    <x v="2"/>
    <n v="7"/>
    <n v="3143.27"/>
    <n v="22002.89"/>
    <n v="380"/>
    <n v="9"/>
    <x v="0"/>
    <n v="1194442.6000000001"/>
    <x v="11"/>
  </r>
  <r>
    <x v="683"/>
    <s v="P0169"/>
    <x v="276"/>
    <x v="3"/>
    <s v="Supplier_8"/>
    <x v="1"/>
    <n v="12"/>
    <n v="3667.06"/>
    <n v="44004.72"/>
    <n v="126"/>
    <n v="5"/>
    <x v="0"/>
    <n v="462049.56"/>
    <x v="19"/>
  </r>
  <r>
    <x v="406"/>
    <s v="P0284"/>
    <x v="152"/>
    <x v="8"/>
    <s v="Supplier_21"/>
    <x v="2"/>
    <n v="4"/>
    <n v="1897.45"/>
    <n v="7589.8"/>
    <n v="344"/>
    <n v="12"/>
    <x v="0"/>
    <n v="652722.80000000005"/>
    <x v="0"/>
  </r>
  <r>
    <x v="563"/>
    <s v="P0244"/>
    <x v="204"/>
    <x v="2"/>
    <s v="Supplier_2"/>
    <x v="4"/>
    <n v="7"/>
    <n v="1220.07"/>
    <n v="8540.49"/>
    <n v="547"/>
    <n v="3"/>
    <x v="1"/>
    <n v="667378.28999999992"/>
    <x v="13"/>
  </r>
  <r>
    <x v="161"/>
    <s v="P0233"/>
    <x v="38"/>
    <x v="6"/>
    <s v="Supplier_25"/>
    <x v="2"/>
    <n v="8"/>
    <n v="1562.43"/>
    <n v="12499.44"/>
    <n v="560"/>
    <n v="4"/>
    <x v="0"/>
    <n v="874960.8"/>
    <x v="3"/>
  </r>
  <r>
    <x v="310"/>
    <s v="P0020"/>
    <x v="72"/>
    <x v="1"/>
    <s v="Supplier_6"/>
    <x v="0"/>
    <n v="21"/>
    <n v="19204.71"/>
    <n v="403298.91"/>
    <n v="80"/>
    <n v="8"/>
    <x v="2"/>
    <n v="1536376.7999999998"/>
    <x v="20"/>
  </r>
  <r>
    <x v="581"/>
    <s v="P0293"/>
    <x v="81"/>
    <x v="8"/>
    <s v="Supplier_23"/>
    <x v="3"/>
    <n v="9"/>
    <n v="1111.97"/>
    <n v="10007.73"/>
    <n v="437"/>
    <n v="7"/>
    <x v="0"/>
    <n v="485930.89"/>
    <x v="6"/>
  </r>
  <r>
    <x v="585"/>
    <s v="P0174"/>
    <x v="125"/>
    <x v="3"/>
    <s v="Supplier_25"/>
    <x v="0"/>
    <n v="19"/>
    <n v="902.96"/>
    <n v="17156.240000000002"/>
    <n v="113"/>
    <n v="13"/>
    <x v="0"/>
    <n v="102034.48000000001"/>
    <x v="16"/>
  </r>
  <r>
    <x v="434"/>
    <s v="P0133"/>
    <x v="232"/>
    <x v="7"/>
    <s v="Supplier_18"/>
    <x v="0"/>
    <n v="12"/>
    <n v="12934.56"/>
    <n v="155214.72"/>
    <n v="129"/>
    <n v="11"/>
    <x v="0"/>
    <n v="1668558.24"/>
    <x v="14"/>
  </r>
  <r>
    <x v="31"/>
    <s v="P0265"/>
    <x v="130"/>
    <x v="2"/>
    <s v="Supplier_20"/>
    <x v="2"/>
    <n v="6"/>
    <n v="3461.02"/>
    <n v="20766.12"/>
    <n v="564"/>
    <n v="2"/>
    <x v="0"/>
    <n v="1952015.28"/>
    <x v="17"/>
  </r>
  <r>
    <x v="102"/>
    <s v="P0233"/>
    <x v="38"/>
    <x v="6"/>
    <s v="Supplier_18"/>
    <x v="3"/>
    <n v="3"/>
    <n v="1604.37"/>
    <n v="4813.1099999999997"/>
    <n v="346"/>
    <n v="11"/>
    <x v="0"/>
    <n v="555112.02"/>
    <x v="5"/>
  </r>
  <r>
    <x v="468"/>
    <s v="P0189"/>
    <x v="113"/>
    <x v="4"/>
    <s v="Supplier_10"/>
    <x v="2"/>
    <n v="13"/>
    <n v="4423.96"/>
    <n v="57511.48"/>
    <n v="179"/>
    <n v="4"/>
    <x v="0"/>
    <n v="791888.84"/>
    <x v="14"/>
  </r>
  <r>
    <x v="635"/>
    <s v="P0250"/>
    <x v="2"/>
    <x v="2"/>
    <s v="Supplier_19"/>
    <x v="0"/>
    <n v="1"/>
    <n v="3568.16"/>
    <n v="3568.16"/>
    <n v="284"/>
    <n v="11"/>
    <x v="0"/>
    <n v="1013357.44"/>
    <x v="6"/>
  </r>
  <r>
    <x v="730"/>
    <s v="P0208"/>
    <x v="144"/>
    <x v="4"/>
    <s v="Supplier_11"/>
    <x v="2"/>
    <n v="10"/>
    <n v="4920.8999999999996"/>
    <n v="49209"/>
    <n v="211"/>
    <n v="4"/>
    <x v="0"/>
    <n v="1038309.8999999999"/>
    <x v="16"/>
  </r>
  <r>
    <x v="475"/>
    <s v="P0029"/>
    <x v="237"/>
    <x v="1"/>
    <s v="Supplier_26"/>
    <x v="3"/>
    <n v="43"/>
    <n v="10957.16"/>
    <n v="471157.88"/>
    <n v="35"/>
    <n v="9"/>
    <x v="0"/>
    <n v="383500.6"/>
    <x v="4"/>
  </r>
  <r>
    <x v="595"/>
    <s v="P0261"/>
    <x v="286"/>
    <x v="2"/>
    <s v="Supplier_10"/>
    <x v="2"/>
    <n v="1"/>
    <n v="4559.8999999999996"/>
    <n v="4559.8999999999996"/>
    <n v="382"/>
    <n v="8"/>
    <x v="0"/>
    <n v="1741881.7999999998"/>
    <x v="18"/>
  </r>
  <r>
    <x v="414"/>
    <s v="P0242"/>
    <x v="40"/>
    <x v="2"/>
    <s v="Supplier_12"/>
    <x v="3"/>
    <n v="10"/>
    <n v="2677.35"/>
    <n v="26773.5"/>
    <n v="517"/>
    <n v="11"/>
    <x v="0"/>
    <n v="1384189.95"/>
    <x v="21"/>
  </r>
  <r>
    <x v="389"/>
    <s v="P0273"/>
    <x v="288"/>
    <x v="8"/>
    <s v="Supplier_27"/>
    <x v="1"/>
    <n v="10"/>
    <n v="3640.77"/>
    <n v="36407.699999999997"/>
    <n v="573"/>
    <n v="5"/>
    <x v="1"/>
    <n v="2086161.21"/>
    <x v="6"/>
  </r>
  <r>
    <x v="198"/>
    <s v="P0203"/>
    <x v="117"/>
    <x v="4"/>
    <s v="Supplier_6"/>
    <x v="0"/>
    <n v="15"/>
    <n v="1011.61"/>
    <n v="15174.15"/>
    <n v="228"/>
    <n v="5"/>
    <x v="0"/>
    <n v="230647.08000000002"/>
    <x v="14"/>
  </r>
  <r>
    <x v="113"/>
    <s v="P0165"/>
    <x v="109"/>
    <x v="3"/>
    <s v="Supplier_25"/>
    <x v="0"/>
    <n v="12"/>
    <n v="396.55"/>
    <n v="4758.6000000000004"/>
    <n v="129"/>
    <n v="10"/>
    <x v="0"/>
    <n v="51154.950000000004"/>
    <x v="23"/>
  </r>
  <r>
    <x v="521"/>
    <s v="P0006"/>
    <x v="80"/>
    <x v="1"/>
    <s v="Supplier_13"/>
    <x v="2"/>
    <n v="37"/>
    <n v="19527.12"/>
    <n v="722503.44"/>
    <n v="82"/>
    <n v="10"/>
    <x v="2"/>
    <n v="1601223.8399999999"/>
    <x v="23"/>
  </r>
  <r>
    <x v="647"/>
    <s v="P0041"/>
    <x v="41"/>
    <x v="5"/>
    <s v="Supplier_22"/>
    <x v="4"/>
    <n v="36"/>
    <n v="1673.88"/>
    <n v="60259.68"/>
    <n v="98"/>
    <n v="6"/>
    <x v="0"/>
    <n v="164040.24000000002"/>
    <x v="21"/>
  </r>
  <r>
    <x v="687"/>
    <s v="P0130"/>
    <x v="213"/>
    <x v="7"/>
    <s v="Supplier_23"/>
    <x v="1"/>
    <n v="10"/>
    <n v="16204.64"/>
    <n v="162046.39999999999"/>
    <n v="165"/>
    <n v="6"/>
    <x v="0"/>
    <n v="2673765.6"/>
    <x v="5"/>
  </r>
  <r>
    <x v="715"/>
    <s v="P0155"/>
    <x v="106"/>
    <x v="3"/>
    <s v="Supplier_13"/>
    <x v="2"/>
    <n v="11"/>
    <n v="2178.5700000000002"/>
    <n v="23964.27"/>
    <n v="142"/>
    <n v="5"/>
    <x v="0"/>
    <n v="309356.94"/>
    <x v="22"/>
  </r>
  <r>
    <x v="392"/>
    <s v="P0003"/>
    <x v="148"/>
    <x v="1"/>
    <s v="Supplier_11"/>
    <x v="3"/>
    <n v="39"/>
    <n v="3376.78"/>
    <n v="131694.42000000001"/>
    <n v="91"/>
    <n v="12"/>
    <x v="0"/>
    <n v="307286.98000000004"/>
    <x v="17"/>
  </r>
  <r>
    <x v="319"/>
    <s v="P0218"/>
    <x v="7"/>
    <x v="6"/>
    <s v="Supplier_15"/>
    <x v="2"/>
    <n v="10"/>
    <n v="2513.7600000000002"/>
    <n v="25137.599999999999"/>
    <n v="272"/>
    <n v="10"/>
    <x v="1"/>
    <n v="683742.72000000009"/>
    <x v="5"/>
  </r>
  <r>
    <x v="284"/>
    <s v="P0292"/>
    <x v="18"/>
    <x v="8"/>
    <s v="Supplier_3"/>
    <x v="4"/>
    <n v="1"/>
    <n v="180.37"/>
    <n v="180.37"/>
    <n v="517"/>
    <n v="7"/>
    <x v="1"/>
    <n v="93251.290000000008"/>
    <x v="7"/>
  </r>
  <r>
    <x v="238"/>
    <s v="P0218"/>
    <x v="7"/>
    <x v="6"/>
    <s v="Supplier_23"/>
    <x v="4"/>
    <n v="3"/>
    <n v="2457.0100000000002"/>
    <n v="7371.03"/>
    <n v="508"/>
    <n v="8"/>
    <x v="1"/>
    <n v="1248161.08"/>
    <x v="5"/>
  </r>
  <r>
    <x v="196"/>
    <s v="P0065"/>
    <x v="190"/>
    <x v="0"/>
    <s v="Supplier_28"/>
    <x v="0"/>
    <n v="24"/>
    <n v="412.59"/>
    <n v="9902.16"/>
    <n v="162"/>
    <n v="2"/>
    <x v="0"/>
    <n v="66839.58"/>
    <x v="19"/>
  </r>
  <r>
    <x v="458"/>
    <s v="P0142"/>
    <x v="22"/>
    <x v="7"/>
    <s v="Supplier_14"/>
    <x v="1"/>
    <n v="14"/>
    <n v="9296.27"/>
    <n v="130147.78"/>
    <n v="96"/>
    <n v="12"/>
    <x v="0"/>
    <n v="892441.92"/>
    <x v="15"/>
  </r>
  <r>
    <x v="7"/>
    <s v="P0241"/>
    <x v="263"/>
    <x v="2"/>
    <s v="Supplier_8"/>
    <x v="1"/>
    <n v="6"/>
    <n v="1582.86"/>
    <n v="9497.16"/>
    <n v="534"/>
    <n v="13"/>
    <x v="0"/>
    <n v="845247.24"/>
    <x v="6"/>
  </r>
  <r>
    <x v="365"/>
    <s v="P0023"/>
    <x v="20"/>
    <x v="1"/>
    <s v="Supplier_20"/>
    <x v="3"/>
    <n v="64"/>
    <n v="16633.099999999999"/>
    <n v="1064518.3999999999"/>
    <n v="96"/>
    <n v="14"/>
    <x v="0"/>
    <n v="1596777.5999999999"/>
    <x v="18"/>
  </r>
  <r>
    <x v="485"/>
    <s v="P0037"/>
    <x v="206"/>
    <x v="5"/>
    <s v="Supplier_12"/>
    <x v="0"/>
    <n v="26"/>
    <n v="1059.78"/>
    <n v="27554.28"/>
    <n v="64"/>
    <n v="11"/>
    <x v="2"/>
    <n v="67825.919999999998"/>
    <x v="3"/>
  </r>
  <r>
    <x v="602"/>
    <s v="P0162"/>
    <x v="135"/>
    <x v="3"/>
    <s v="Supplier_19"/>
    <x v="0"/>
    <n v="11"/>
    <n v="1927.98"/>
    <n v="21207.78"/>
    <n v="173"/>
    <n v="8"/>
    <x v="0"/>
    <n v="333540.53999999998"/>
    <x v="14"/>
  </r>
  <r>
    <x v="337"/>
    <s v="P0012"/>
    <x v="102"/>
    <x v="1"/>
    <s v="Supplier_10"/>
    <x v="4"/>
    <n v="27"/>
    <n v="4613.2700000000004"/>
    <n v="124558.29"/>
    <n v="50"/>
    <n v="9"/>
    <x v="0"/>
    <n v="230663.50000000003"/>
    <x v="20"/>
  </r>
  <r>
    <x v="298"/>
    <s v="P0027"/>
    <x v="187"/>
    <x v="1"/>
    <s v="Supplier_21"/>
    <x v="4"/>
    <n v="44"/>
    <n v="10698.46"/>
    <n v="470732.24"/>
    <n v="37"/>
    <n v="13"/>
    <x v="0"/>
    <n v="395843.01999999996"/>
    <x v="9"/>
  </r>
  <r>
    <x v="461"/>
    <s v="P0179"/>
    <x v="110"/>
    <x v="3"/>
    <s v="Supplier_23"/>
    <x v="3"/>
    <n v="9"/>
    <n v="3922.93"/>
    <n v="35306.370000000003"/>
    <n v="127"/>
    <n v="12"/>
    <x v="0"/>
    <n v="498212.11"/>
    <x v="0"/>
  </r>
  <r>
    <x v="302"/>
    <s v="P0078"/>
    <x v="216"/>
    <x v="0"/>
    <s v="Supplier_3"/>
    <x v="1"/>
    <n v="17"/>
    <n v="480.94"/>
    <n v="8175.98"/>
    <n v="119"/>
    <n v="9"/>
    <x v="0"/>
    <n v="57231.86"/>
    <x v="4"/>
  </r>
  <r>
    <x v="318"/>
    <s v="P0084"/>
    <x v="12"/>
    <x v="0"/>
    <s v="Supplier_29"/>
    <x v="0"/>
    <n v="17"/>
    <n v="474.18"/>
    <n v="8061.06"/>
    <n v="128"/>
    <n v="4"/>
    <x v="0"/>
    <n v="60695.040000000001"/>
    <x v="18"/>
  </r>
  <r>
    <x v="408"/>
    <s v="P0095"/>
    <x v="208"/>
    <x v="9"/>
    <s v="Supplier_11"/>
    <x v="3"/>
    <n v="24"/>
    <n v="1929.56"/>
    <n v="46309.440000000002"/>
    <n v="146"/>
    <n v="7"/>
    <x v="0"/>
    <n v="281715.76"/>
    <x v="17"/>
  </r>
  <r>
    <x v="662"/>
    <s v="P0294"/>
    <x v="143"/>
    <x v="8"/>
    <s v="Supplier_19"/>
    <x v="1"/>
    <n v="10"/>
    <n v="1609.57"/>
    <n v="16095.7"/>
    <n v="508"/>
    <n v="12"/>
    <x v="1"/>
    <n v="817661.55999999994"/>
    <x v="1"/>
  </r>
  <r>
    <x v="396"/>
    <s v="P0142"/>
    <x v="22"/>
    <x v="7"/>
    <s v="Supplier_24"/>
    <x v="1"/>
    <n v="25"/>
    <n v="28072.58"/>
    <n v="701814.5"/>
    <n v="223"/>
    <n v="7"/>
    <x v="0"/>
    <n v="6260185.3400000008"/>
    <x v="18"/>
  </r>
  <r>
    <x v="4"/>
    <s v="P0059"/>
    <x v="184"/>
    <x v="5"/>
    <s v="Supplier_20"/>
    <x v="1"/>
    <n v="43"/>
    <n v="516.83000000000004"/>
    <n v="22223.69"/>
    <n v="118"/>
    <n v="11"/>
    <x v="0"/>
    <n v="60985.94"/>
    <x v="3"/>
  </r>
  <r>
    <x v="256"/>
    <s v="P0232"/>
    <x v="101"/>
    <x v="6"/>
    <s v="Supplier_20"/>
    <x v="1"/>
    <n v="1"/>
    <n v="1510.06"/>
    <n v="1510.06"/>
    <n v="513"/>
    <n v="9"/>
    <x v="0"/>
    <n v="774660.78"/>
    <x v="12"/>
  </r>
  <r>
    <x v="392"/>
    <s v="P0020"/>
    <x v="72"/>
    <x v="1"/>
    <s v="Supplier_9"/>
    <x v="3"/>
    <n v="27"/>
    <n v="15880.63"/>
    <n v="428777.01"/>
    <n v="96"/>
    <n v="5"/>
    <x v="0"/>
    <n v="1524540.48"/>
    <x v="17"/>
  </r>
  <r>
    <x v="274"/>
    <s v="P0198"/>
    <x v="6"/>
    <x v="4"/>
    <s v="Supplier_17"/>
    <x v="0"/>
    <n v="23"/>
    <n v="1382.75"/>
    <n v="31803.25"/>
    <n v="154"/>
    <n v="14"/>
    <x v="0"/>
    <n v="212943.5"/>
    <x v="14"/>
  </r>
  <r>
    <x v="19"/>
    <s v="P0005"/>
    <x v="105"/>
    <x v="1"/>
    <s v="Supplier_20"/>
    <x v="4"/>
    <n v="49"/>
    <n v="13784.76"/>
    <n v="675453.24"/>
    <n v="65"/>
    <n v="13"/>
    <x v="0"/>
    <n v="896009.4"/>
    <x v="3"/>
  </r>
  <r>
    <x v="329"/>
    <s v="P0086"/>
    <x v="95"/>
    <x v="0"/>
    <s v="Supplier_6"/>
    <x v="3"/>
    <n v="9"/>
    <n v="309.06"/>
    <n v="2781.54"/>
    <n v="179"/>
    <n v="11"/>
    <x v="0"/>
    <n v="55321.74"/>
    <x v="3"/>
  </r>
  <r>
    <x v="382"/>
    <s v="P0059"/>
    <x v="184"/>
    <x v="5"/>
    <s v="Supplier_6"/>
    <x v="2"/>
    <n v="29"/>
    <n v="2940.34"/>
    <n v="85269.86"/>
    <n v="104"/>
    <n v="10"/>
    <x v="0"/>
    <n v="305795.36"/>
    <x v="2"/>
  </r>
  <r>
    <x v="439"/>
    <s v="P0024"/>
    <x v="239"/>
    <x v="1"/>
    <s v="Supplier_14"/>
    <x v="0"/>
    <n v="31"/>
    <n v="12164.94"/>
    <n v="377113.14"/>
    <n v="109"/>
    <n v="2"/>
    <x v="0"/>
    <n v="1325978.46"/>
    <x v="23"/>
  </r>
  <r>
    <x v="398"/>
    <s v="P0132"/>
    <x v="70"/>
    <x v="7"/>
    <s v="Supplier_25"/>
    <x v="1"/>
    <n v="21"/>
    <n v="29190.67"/>
    <n v="613004.06999999995"/>
    <n v="161"/>
    <n v="12"/>
    <x v="0"/>
    <n v="4699697.87"/>
    <x v="22"/>
  </r>
  <r>
    <x v="591"/>
    <s v="P0138"/>
    <x v="245"/>
    <x v="7"/>
    <s v="Supplier_27"/>
    <x v="0"/>
    <n v="21"/>
    <n v="15030.58"/>
    <n v="315642.18"/>
    <n v="168"/>
    <n v="11"/>
    <x v="0"/>
    <n v="2525137.44"/>
    <x v="14"/>
  </r>
  <r>
    <x v="393"/>
    <s v="P0199"/>
    <x v="120"/>
    <x v="4"/>
    <s v="Supplier_16"/>
    <x v="4"/>
    <n v="15"/>
    <n v="1057.52"/>
    <n v="15862.8"/>
    <n v="126"/>
    <n v="6"/>
    <x v="0"/>
    <n v="133247.51999999999"/>
    <x v="11"/>
  </r>
  <r>
    <x v="692"/>
    <s v="P0048"/>
    <x v="207"/>
    <x v="5"/>
    <s v="Supplier_7"/>
    <x v="4"/>
    <n v="38"/>
    <n v="2701.3"/>
    <n v="102649.4"/>
    <n v="77"/>
    <n v="8"/>
    <x v="0"/>
    <n v="208000.1"/>
    <x v="15"/>
  </r>
  <r>
    <x v="86"/>
    <s v="P0238"/>
    <x v="96"/>
    <x v="6"/>
    <s v="Supplier_22"/>
    <x v="4"/>
    <n v="4"/>
    <n v="1226"/>
    <n v="4904"/>
    <n v="344"/>
    <n v="11"/>
    <x v="1"/>
    <n v="421744"/>
    <x v="2"/>
  </r>
  <r>
    <x v="622"/>
    <s v="P0013"/>
    <x v="49"/>
    <x v="1"/>
    <s v="Supplier_10"/>
    <x v="2"/>
    <n v="35"/>
    <n v="15783.84"/>
    <n v="552434.4"/>
    <n v="65"/>
    <n v="11"/>
    <x v="2"/>
    <n v="1025949.6"/>
    <x v="20"/>
  </r>
  <r>
    <x v="271"/>
    <s v="P0042"/>
    <x v="176"/>
    <x v="5"/>
    <s v="Supplier_6"/>
    <x v="4"/>
    <n v="37"/>
    <n v="3934.4"/>
    <n v="145572.79999999999"/>
    <n v="46"/>
    <n v="4"/>
    <x v="2"/>
    <n v="180982.39999999999"/>
    <x v="16"/>
  </r>
  <r>
    <x v="50"/>
    <s v="P0080"/>
    <x v="62"/>
    <x v="0"/>
    <s v="Supplier_22"/>
    <x v="2"/>
    <n v="12"/>
    <n v="122"/>
    <n v="1464"/>
    <n v="220"/>
    <n v="11"/>
    <x v="0"/>
    <n v="26840"/>
    <x v="17"/>
  </r>
  <r>
    <x v="659"/>
    <s v="P0206"/>
    <x v="8"/>
    <x v="4"/>
    <s v="Supplier_20"/>
    <x v="1"/>
    <n v="8"/>
    <n v="2512.69"/>
    <n v="20101.52"/>
    <n v="101"/>
    <n v="11"/>
    <x v="0"/>
    <n v="253781.69"/>
    <x v="19"/>
  </r>
  <r>
    <x v="310"/>
    <s v="P0133"/>
    <x v="232"/>
    <x v="7"/>
    <s v="Supplier_24"/>
    <x v="3"/>
    <n v="11"/>
    <n v="4329.83"/>
    <n v="47628.13"/>
    <n v="181"/>
    <n v="10"/>
    <x v="0"/>
    <n v="783699.23"/>
    <x v="20"/>
  </r>
  <r>
    <x v="439"/>
    <s v="P0129"/>
    <x v="15"/>
    <x v="7"/>
    <s v="Supplier_28"/>
    <x v="2"/>
    <n v="24"/>
    <n v="17657.169999999998"/>
    <n v="423772.08"/>
    <n v="134"/>
    <n v="5"/>
    <x v="0"/>
    <n v="2366060.7799999998"/>
    <x v="23"/>
  </r>
  <r>
    <x v="226"/>
    <s v="P0206"/>
    <x v="8"/>
    <x v="4"/>
    <s v="Supplier_25"/>
    <x v="2"/>
    <n v="14"/>
    <n v="2408.3200000000002"/>
    <n v="33716.480000000003"/>
    <n v="109"/>
    <n v="12"/>
    <x v="0"/>
    <n v="262506.88"/>
    <x v="21"/>
  </r>
  <r>
    <x v="634"/>
    <s v="P0232"/>
    <x v="101"/>
    <x v="6"/>
    <s v="Supplier_13"/>
    <x v="4"/>
    <n v="2"/>
    <n v="4567.05"/>
    <n v="9134.1"/>
    <n v="517"/>
    <n v="13"/>
    <x v="0"/>
    <n v="2361164.85"/>
    <x v="1"/>
  </r>
  <r>
    <x v="581"/>
    <s v="P0057"/>
    <x v="160"/>
    <x v="5"/>
    <s v="Supplier_20"/>
    <x v="3"/>
    <n v="43"/>
    <n v="4754.43"/>
    <n v="204440.49"/>
    <n v="34"/>
    <n v="10"/>
    <x v="2"/>
    <n v="161650.62"/>
    <x v="6"/>
  </r>
  <r>
    <x v="212"/>
    <s v="P0090"/>
    <x v="146"/>
    <x v="0"/>
    <s v="Supplier_28"/>
    <x v="4"/>
    <n v="9"/>
    <n v="292.99"/>
    <n v="2636.91"/>
    <n v="111"/>
    <n v="2"/>
    <x v="0"/>
    <n v="32521.89"/>
    <x v="5"/>
  </r>
  <r>
    <x v="64"/>
    <s v="P0027"/>
    <x v="187"/>
    <x v="1"/>
    <s v="Supplier_13"/>
    <x v="2"/>
    <n v="25"/>
    <n v="3162.77"/>
    <n v="79069.25"/>
    <n v="90"/>
    <n v="4"/>
    <x v="0"/>
    <n v="284649.3"/>
    <x v="8"/>
  </r>
  <r>
    <x v="567"/>
    <s v="P0121"/>
    <x v="259"/>
    <x v="7"/>
    <s v="Supplier_13"/>
    <x v="0"/>
    <n v="16"/>
    <n v="23050.69"/>
    <n v="368811.04"/>
    <n v="113"/>
    <n v="12"/>
    <x v="0"/>
    <n v="2604727.9699999997"/>
    <x v="4"/>
  </r>
  <r>
    <x v="143"/>
    <s v="P0212"/>
    <x v="195"/>
    <x v="6"/>
    <s v="Supplier_14"/>
    <x v="0"/>
    <n v="4"/>
    <n v="4265.6400000000003"/>
    <n v="17062.560000000001"/>
    <n v="335"/>
    <n v="4"/>
    <x v="1"/>
    <n v="1428989.4000000001"/>
    <x v="18"/>
  </r>
  <r>
    <x v="618"/>
    <s v="P0268"/>
    <x v="131"/>
    <x v="2"/>
    <s v="Supplier_6"/>
    <x v="3"/>
    <n v="9"/>
    <n v="3333.49"/>
    <n v="30001.41"/>
    <n v="547"/>
    <n v="14"/>
    <x v="1"/>
    <n v="1823419.0299999998"/>
    <x v="15"/>
  </r>
  <r>
    <x v="435"/>
    <s v="P0136"/>
    <x v="115"/>
    <x v="7"/>
    <s v="Supplier_8"/>
    <x v="4"/>
    <n v="15"/>
    <n v="20278.52"/>
    <n v="304177.8"/>
    <n v="91"/>
    <n v="12"/>
    <x v="0"/>
    <n v="1845345.32"/>
    <x v="23"/>
  </r>
  <r>
    <x v="168"/>
    <s v="P0267"/>
    <x v="51"/>
    <x v="2"/>
    <s v="Supplier_5"/>
    <x v="2"/>
    <n v="9"/>
    <n v="1483.85"/>
    <n v="13354.65"/>
    <n v="356"/>
    <n v="7"/>
    <x v="0"/>
    <n v="528250.6"/>
    <x v="6"/>
  </r>
  <r>
    <x v="560"/>
    <s v="P0186"/>
    <x v="29"/>
    <x v="4"/>
    <s v="Supplier_20"/>
    <x v="4"/>
    <n v="9"/>
    <n v="1077.3699999999999"/>
    <n v="9696.33"/>
    <n v="81"/>
    <n v="8"/>
    <x v="0"/>
    <n v="87266.969999999987"/>
    <x v="15"/>
  </r>
  <r>
    <x v="516"/>
    <s v="P0002"/>
    <x v="215"/>
    <x v="1"/>
    <s v="Supplier_10"/>
    <x v="4"/>
    <n v="41"/>
    <n v="3162.76"/>
    <n v="129673.16"/>
    <n v="57"/>
    <n v="8"/>
    <x v="2"/>
    <n v="180277.32"/>
    <x v="2"/>
  </r>
  <r>
    <x v="528"/>
    <s v="P0090"/>
    <x v="146"/>
    <x v="0"/>
    <s v="Supplier_8"/>
    <x v="4"/>
    <n v="9"/>
    <n v="415.11"/>
    <n v="3735.99"/>
    <n v="206"/>
    <n v="8"/>
    <x v="0"/>
    <n v="85512.66"/>
    <x v="14"/>
  </r>
  <r>
    <x v="657"/>
    <s v="P0001"/>
    <x v="68"/>
    <x v="1"/>
    <s v="Supplier_28"/>
    <x v="2"/>
    <n v="28"/>
    <n v="19824.38"/>
    <n v="555082.64"/>
    <n v="49"/>
    <n v="12"/>
    <x v="0"/>
    <n v="971394.62"/>
    <x v="21"/>
  </r>
  <r>
    <x v="203"/>
    <s v="P0190"/>
    <x v="90"/>
    <x v="4"/>
    <s v="Supplier_23"/>
    <x v="2"/>
    <n v="19"/>
    <n v="2214.64"/>
    <n v="42078.16"/>
    <n v="136"/>
    <n v="14"/>
    <x v="0"/>
    <n v="301191.03999999998"/>
    <x v="16"/>
  </r>
  <r>
    <x v="559"/>
    <s v="P0060"/>
    <x v="197"/>
    <x v="5"/>
    <s v="Supplier_15"/>
    <x v="2"/>
    <n v="23"/>
    <n v="1955.87"/>
    <n v="44985.01"/>
    <n v="40"/>
    <n v="7"/>
    <x v="2"/>
    <n v="78234.799999999988"/>
    <x v="1"/>
  </r>
  <r>
    <x v="612"/>
    <s v="P0267"/>
    <x v="51"/>
    <x v="2"/>
    <s v="Supplier_21"/>
    <x v="1"/>
    <n v="4"/>
    <n v="2437.04"/>
    <n v="9748.16"/>
    <n v="521"/>
    <n v="11"/>
    <x v="1"/>
    <n v="1269697.8400000001"/>
    <x v="20"/>
  </r>
  <r>
    <x v="682"/>
    <s v="P0136"/>
    <x v="115"/>
    <x v="7"/>
    <s v="Supplier_12"/>
    <x v="4"/>
    <n v="22"/>
    <n v="7342.87"/>
    <n v="161543.14000000001"/>
    <n v="179"/>
    <n v="5"/>
    <x v="0"/>
    <n v="1314373.73"/>
    <x v="3"/>
  </r>
  <r>
    <x v="334"/>
    <s v="P0246"/>
    <x v="284"/>
    <x v="2"/>
    <s v="Supplier_20"/>
    <x v="0"/>
    <n v="2"/>
    <n v="185.69"/>
    <n v="371.38"/>
    <n v="575"/>
    <n v="5"/>
    <x v="1"/>
    <n v="106771.75"/>
    <x v="9"/>
  </r>
  <r>
    <x v="510"/>
    <s v="P0171"/>
    <x v="193"/>
    <x v="3"/>
    <s v="Supplier_16"/>
    <x v="0"/>
    <n v="17"/>
    <n v="343.25"/>
    <n v="5835.25"/>
    <n v="167"/>
    <n v="9"/>
    <x v="0"/>
    <n v="57322.75"/>
    <x v="14"/>
  </r>
  <r>
    <x v="519"/>
    <s v="P0252"/>
    <x v="291"/>
    <x v="2"/>
    <s v="Supplier_3"/>
    <x v="0"/>
    <n v="10"/>
    <n v="4339.16"/>
    <n v="43391.6"/>
    <n v="477"/>
    <n v="14"/>
    <x v="0"/>
    <n v="2069779.3199999998"/>
    <x v="13"/>
  </r>
  <r>
    <x v="495"/>
    <s v="P0157"/>
    <x v="108"/>
    <x v="3"/>
    <s v="Supplier_22"/>
    <x v="0"/>
    <n v="8"/>
    <n v="946.15"/>
    <n v="7569.2"/>
    <n v="86"/>
    <n v="10"/>
    <x v="0"/>
    <n v="81368.899999999994"/>
    <x v="11"/>
  </r>
  <r>
    <x v="151"/>
    <s v="P0077"/>
    <x v="133"/>
    <x v="0"/>
    <s v="Supplier_18"/>
    <x v="4"/>
    <n v="17"/>
    <n v="399.3"/>
    <n v="6788.1"/>
    <n v="238"/>
    <n v="4"/>
    <x v="0"/>
    <n v="95033.400000000009"/>
    <x v="22"/>
  </r>
  <r>
    <x v="652"/>
    <s v="P0288"/>
    <x v="138"/>
    <x v="8"/>
    <s v="Supplier_18"/>
    <x v="4"/>
    <n v="1"/>
    <n v="1681.68"/>
    <n v="1681.68"/>
    <n v="559"/>
    <n v="11"/>
    <x v="0"/>
    <n v="940059.12"/>
    <x v="19"/>
  </r>
  <r>
    <x v="464"/>
    <s v="P0106"/>
    <x v="220"/>
    <x v="9"/>
    <s v="Supplier_3"/>
    <x v="0"/>
    <n v="25"/>
    <n v="1773.34"/>
    <n v="44333.5"/>
    <n v="160"/>
    <n v="7"/>
    <x v="0"/>
    <n v="283734.39999999997"/>
    <x v="2"/>
  </r>
  <r>
    <x v="551"/>
    <s v="P0257"/>
    <x v="54"/>
    <x v="2"/>
    <s v="Supplier_11"/>
    <x v="4"/>
    <n v="2"/>
    <n v="4579.74"/>
    <n v="9159.48"/>
    <n v="442"/>
    <n v="12"/>
    <x v="1"/>
    <n v="2024245.0799999998"/>
    <x v="0"/>
  </r>
  <r>
    <x v="432"/>
    <s v="P0215"/>
    <x v="24"/>
    <x v="6"/>
    <s v="Supplier_14"/>
    <x v="0"/>
    <n v="15"/>
    <n v="4224.8599999999997"/>
    <n v="63372.9"/>
    <n v="478"/>
    <n v="2"/>
    <x v="0"/>
    <n v="2019483.0799999998"/>
    <x v="10"/>
  </r>
  <r>
    <x v="619"/>
    <s v="P0267"/>
    <x v="51"/>
    <x v="2"/>
    <s v="Supplier_23"/>
    <x v="4"/>
    <n v="6"/>
    <n v="4949.1000000000004"/>
    <n v="29694.6"/>
    <n v="318"/>
    <n v="9"/>
    <x v="0"/>
    <n v="1573813.8"/>
    <x v="14"/>
  </r>
  <r>
    <x v="127"/>
    <s v="P0277"/>
    <x v="154"/>
    <x v="8"/>
    <s v="Supplier_13"/>
    <x v="4"/>
    <n v="2"/>
    <n v="1819.38"/>
    <n v="3638.76"/>
    <n v="352"/>
    <n v="7"/>
    <x v="0"/>
    <n v="640421.76"/>
    <x v="9"/>
  </r>
  <r>
    <x v="6"/>
    <s v="P0016"/>
    <x v="241"/>
    <x v="1"/>
    <s v="Supplier_22"/>
    <x v="0"/>
    <n v="22"/>
    <n v="7368.01"/>
    <n v="162096.22"/>
    <n v="107"/>
    <n v="5"/>
    <x v="2"/>
    <n v="788377.07000000007"/>
    <x v="5"/>
  </r>
  <r>
    <x v="702"/>
    <s v="P0251"/>
    <x v="180"/>
    <x v="2"/>
    <s v="Supplier_8"/>
    <x v="3"/>
    <n v="4"/>
    <n v="3948.46"/>
    <n v="15793.84"/>
    <n v="364"/>
    <n v="14"/>
    <x v="0"/>
    <n v="1437239.44"/>
    <x v="21"/>
  </r>
  <r>
    <x v="481"/>
    <s v="P0211"/>
    <x v="114"/>
    <x v="6"/>
    <s v="Supplier_24"/>
    <x v="3"/>
    <n v="2"/>
    <n v="1319.46"/>
    <n v="2638.92"/>
    <n v="594"/>
    <n v="2"/>
    <x v="1"/>
    <n v="783759.24"/>
    <x v="1"/>
  </r>
  <r>
    <x v="342"/>
    <s v="P0276"/>
    <x v="76"/>
    <x v="8"/>
    <s v="Supplier_11"/>
    <x v="0"/>
    <n v="6"/>
    <n v="2935.56"/>
    <n v="17613.36"/>
    <n v="415"/>
    <n v="10"/>
    <x v="0"/>
    <n v="1218257.3999999999"/>
    <x v="3"/>
  </r>
  <r>
    <x v="217"/>
    <s v="P0198"/>
    <x v="6"/>
    <x v="4"/>
    <s v="Supplier_29"/>
    <x v="4"/>
    <n v="10"/>
    <n v="1403.28"/>
    <n v="14032.8"/>
    <n v="156"/>
    <n v="9"/>
    <x v="0"/>
    <n v="218911.68"/>
    <x v="1"/>
  </r>
  <r>
    <x v="112"/>
    <s v="P0299"/>
    <x v="287"/>
    <x v="8"/>
    <s v="Supplier_5"/>
    <x v="4"/>
    <n v="5"/>
    <n v="4301.3100000000004"/>
    <n v="21506.55"/>
    <n v="499"/>
    <n v="13"/>
    <x v="1"/>
    <n v="2146353.6900000004"/>
    <x v="10"/>
  </r>
  <r>
    <x v="545"/>
    <s v="P0129"/>
    <x v="15"/>
    <x v="7"/>
    <s v="Supplier_21"/>
    <x v="1"/>
    <n v="25"/>
    <n v="5734.02"/>
    <n v="143350.5"/>
    <n v="182"/>
    <n v="13"/>
    <x v="0"/>
    <n v="1043591.6400000001"/>
    <x v="10"/>
  </r>
  <r>
    <x v="285"/>
    <s v="P0210"/>
    <x v="219"/>
    <x v="4"/>
    <s v="Supplier_10"/>
    <x v="0"/>
    <n v="16"/>
    <n v="559.75"/>
    <n v="8956"/>
    <n v="209"/>
    <n v="14"/>
    <x v="0"/>
    <n v="116987.75"/>
    <x v="22"/>
  </r>
  <r>
    <x v="125"/>
    <s v="P0287"/>
    <x v="119"/>
    <x v="8"/>
    <s v="Supplier_15"/>
    <x v="0"/>
    <n v="4"/>
    <n v="3735.05"/>
    <n v="14940.2"/>
    <n v="576"/>
    <n v="14"/>
    <x v="1"/>
    <n v="2151388.8000000003"/>
    <x v="20"/>
  </r>
  <r>
    <x v="710"/>
    <s v="P0038"/>
    <x v="200"/>
    <x v="5"/>
    <s v="Supplier_6"/>
    <x v="1"/>
    <n v="35"/>
    <n v="1443.39"/>
    <n v="50518.65"/>
    <n v="101"/>
    <n v="4"/>
    <x v="2"/>
    <n v="145782.39000000001"/>
    <x v="19"/>
  </r>
  <r>
    <x v="128"/>
    <s v="P0128"/>
    <x v="282"/>
    <x v="7"/>
    <s v="Supplier_2"/>
    <x v="1"/>
    <n v="25"/>
    <n v="11509.44"/>
    <n v="287736"/>
    <n v="222"/>
    <n v="4"/>
    <x v="0"/>
    <n v="2555095.6800000002"/>
    <x v="19"/>
  </r>
  <r>
    <x v="8"/>
    <s v="P0172"/>
    <x v="55"/>
    <x v="3"/>
    <s v="Supplier_5"/>
    <x v="0"/>
    <n v="9"/>
    <n v="3814.97"/>
    <n v="34334.730000000003"/>
    <n v="206"/>
    <n v="2"/>
    <x v="0"/>
    <n v="785883.82"/>
    <x v="4"/>
  </r>
  <r>
    <x v="515"/>
    <s v="P0084"/>
    <x v="12"/>
    <x v="0"/>
    <s v="Supplier_14"/>
    <x v="3"/>
    <n v="19"/>
    <n v="149.62"/>
    <n v="2842.78"/>
    <n v="169"/>
    <n v="3"/>
    <x v="0"/>
    <n v="25285.780000000002"/>
    <x v="17"/>
  </r>
  <r>
    <x v="28"/>
    <s v="P0144"/>
    <x v="271"/>
    <x v="7"/>
    <s v="Supplier_11"/>
    <x v="1"/>
    <n v="16"/>
    <n v="19266.240000000002"/>
    <n v="308259.84000000003"/>
    <n v="153"/>
    <n v="4"/>
    <x v="0"/>
    <n v="2947734.72"/>
    <x v="16"/>
  </r>
  <r>
    <x v="631"/>
    <s v="P0230"/>
    <x v="87"/>
    <x v="6"/>
    <s v="Supplier_30"/>
    <x v="0"/>
    <n v="9"/>
    <n v="543.57000000000005"/>
    <n v="4892.13"/>
    <n v="255"/>
    <n v="10"/>
    <x v="1"/>
    <n v="138610.35"/>
    <x v="23"/>
  </r>
  <r>
    <x v="511"/>
    <s v="P0018"/>
    <x v="275"/>
    <x v="1"/>
    <s v="Supplier_13"/>
    <x v="0"/>
    <n v="46"/>
    <n v="9919.7199999999993"/>
    <n v="456307.12"/>
    <n v="62"/>
    <n v="13"/>
    <x v="2"/>
    <n v="615022.64"/>
    <x v="8"/>
  </r>
  <r>
    <x v="334"/>
    <s v="P0133"/>
    <x v="232"/>
    <x v="7"/>
    <s v="Supplier_8"/>
    <x v="0"/>
    <n v="19"/>
    <n v="16643.310000000001"/>
    <n v="316222.89"/>
    <n v="247"/>
    <n v="3"/>
    <x v="0"/>
    <n v="4110897.5700000003"/>
    <x v="9"/>
  </r>
  <r>
    <x v="232"/>
    <s v="P0098"/>
    <x v="191"/>
    <x v="9"/>
    <s v="Supplier_19"/>
    <x v="0"/>
    <n v="23"/>
    <n v="3000.55"/>
    <n v="69012.649999999994"/>
    <n v="147"/>
    <n v="10"/>
    <x v="0"/>
    <n v="441080.85000000003"/>
    <x v="12"/>
  </r>
  <r>
    <x v="300"/>
    <s v="P0067"/>
    <x v="158"/>
    <x v="0"/>
    <s v="Supplier_21"/>
    <x v="2"/>
    <n v="12"/>
    <n v="290.93"/>
    <n v="3491.16"/>
    <n v="160"/>
    <n v="11"/>
    <x v="0"/>
    <n v="46548.800000000003"/>
    <x v="22"/>
  </r>
  <r>
    <x v="325"/>
    <s v="P0172"/>
    <x v="55"/>
    <x v="3"/>
    <s v="Supplier_8"/>
    <x v="2"/>
    <n v="20"/>
    <n v="779.2"/>
    <n v="15584"/>
    <n v="105"/>
    <n v="14"/>
    <x v="0"/>
    <n v="81816"/>
    <x v="13"/>
  </r>
  <r>
    <x v="573"/>
    <s v="P0197"/>
    <x v="178"/>
    <x v="4"/>
    <s v="Supplier_10"/>
    <x v="4"/>
    <n v="11"/>
    <n v="4176.05"/>
    <n v="45936.55"/>
    <n v="237"/>
    <n v="7"/>
    <x v="0"/>
    <n v="989723.85000000009"/>
    <x v="13"/>
  </r>
  <r>
    <x v="407"/>
    <s v="P0116"/>
    <x v="156"/>
    <x v="9"/>
    <s v="Supplier_29"/>
    <x v="3"/>
    <n v="14"/>
    <n v="241.52"/>
    <n v="3381.28"/>
    <n v="188"/>
    <n v="4"/>
    <x v="0"/>
    <n v="45405.760000000002"/>
    <x v="17"/>
  </r>
  <r>
    <x v="115"/>
    <s v="P0154"/>
    <x v="240"/>
    <x v="3"/>
    <s v="Supplier_16"/>
    <x v="2"/>
    <n v="18"/>
    <n v="4933.43"/>
    <n v="88801.74"/>
    <n v="182"/>
    <n v="13"/>
    <x v="0"/>
    <n v="897884.26"/>
    <x v="6"/>
  </r>
  <r>
    <x v="200"/>
    <s v="P0252"/>
    <x v="291"/>
    <x v="2"/>
    <s v="Supplier_24"/>
    <x v="3"/>
    <n v="4"/>
    <n v="4877.6899999999996"/>
    <n v="19510.759999999998"/>
    <n v="300"/>
    <n v="7"/>
    <x v="0"/>
    <n v="1463306.9999999998"/>
    <x v="6"/>
  </r>
  <r>
    <x v="522"/>
    <s v="P0263"/>
    <x v="86"/>
    <x v="2"/>
    <s v="Supplier_26"/>
    <x v="3"/>
    <n v="10"/>
    <n v="644.35"/>
    <n v="6443.5"/>
    <n v="558"/>
    <n v="10"/>
    <x v="0"/>
    <n v="359547.3"/>
    <x v="18"/>
  </r>
  <r>
    <x v="658"/>
    <s v="P0132"/>
    <x v="70"/>
    <x v="7"/>
    <s v="Supplier_29"/>
    <x v="4"/>
    <n v="13"/>
    <n v="8109.15"/>
    <n v="105418.95"/>
    <n v="215"/>
    <n v="8"/>
    <x v="0"/>
    <n v="1743467.25"/>
    <x v="19"/>
  </r>
  <r>
    <x v="194"/>
    <s v="P0193"/>
    <x v="17"/>
    <x v="4"/>
    <s v="Supplier_1"/>
    <x v="3"/>
    <n v="15"/>
    <n v="4215.21"/>
    <n v="63228.15"/>
    <n v="108"/>
    <n v="11"/>
    <x v="0"/>
    <n v="455242.68"/>
    <x v="23"/>
  </r>
  <r>
    <x v="110"/>
    <s v="P0129"/>
    <x v="15"/>
    <x v="7"/>
    <s v="Supplier_5"/>
    <x v="0"/>
    <n v="17"/>
    <n v="12384.19"/>
    <n v="210531.23"/>
    <n v="124"/>
    <n v="14"/>
    <x v="0"/>
    <n v="1535639.56"/>
    <x v="0"/>
  </r>
  <r>
    <x v="115"/>
    <s v="P0184"/>
    <x v="278"/>
    <x v="4"/>
    <s v="Supplier_16"/>
    <x v="0"/>
    <n v="20"/>
    <n v="4001.08"/>
    <n v="80021.600000000006"/>
    <n v="94"/>
    <n v="10"/>
    <x v="0"/>
    <n v="376101.52"/>
    <x v="6"/>
  </r>
  <r>
    <x v="617"/>
    <s v="P0276"/>
    <x v="76"/>
    <x v="8"/>
    <s v="Supplier_10"/>
    <x v="1"/>
    <n v="4"/>
    <n v="2265.56"/>
    <n v="9062.24"/>
    <n v="563"/>
    <n v="7"/>
    <x v="0"/>
    <n v="1275510.28"/>
    <x v="8"/>
  </r>
  <r>
    <x v="4"/>
    <s v="P0065"/>
    <x v="190"/>
    <x v="0"/>
    <s v="Supplier_13"/>
    <x v="1"/>
    <n v="24"/>
    <n v="215.07"/>
    <n v="5161.68"/>
    <n v="187"/>
    <n v="12"/>
    <x v="0"/>
    <n v="40218.089999999997"/>
    <x v="3"/>
  </r>
  <r>
    <x v="236"/>
    <s v="P0202"/>
    <x v="174"/>
    <x v="4"/>
    <s v="Supplier_25"/>
    <x v="0"/>
    <n v="25"/>
    <n v="3173.73"/>
    <n v="79343.25"/>
    <n v="235"/>
    <n v="11"/>
    <x v="0"/>
    <n v="745826.55"/>
    <x v="4"/>
  </r>
  <r>
    <x v="293"/>
    <s v="P0052"/>
    <x v="11"/>
    <x v="5"/>
    <s v="Supplier_27"/>
    <x v="3"/>
    <n v="21"/>
    <n v="1429.86"/>
    <n v="30027.06"/>
    <n v="85"/>
    <n v="9"/>
    <x v="0"/>
    <n v="121538.09999999999"/>
    <x v="5"/>
  </r>
  <r>
    <x v="397"/>
    <s v="P0148"/>
    <x v="137"/>
    <x v="7"/>
    <s v="Supplier_3"/>
    <x v="3"/>
    <n v="8"/>
    <n v="1288.29"/>
    <n v="10306.32"/>
    <n v="204"/>
    <n v="13"/>
    <x v="0"/>
    <n v="262811.15999999997"/>
    <x v="22"/>
  </r>
  <r>
    <x v="164"/>
    <s v="P0265"/>
    <x v="130"/>
    <x v="2"/>
    <s v="Supplier_7"/>
    <x v="3"/>
    <n v="9"/>
    <n v="1755.34"/>
    <n v="15798.06"/>
    <n v="487"/>
    <n v="14"/>
    <x v="1"/>
    <n v="854850.58"/>
    <x v="15"/>
  </r>
  <r>
    <x v="329"/>
    <s v="P0025"/>
    <x v="163"/>
    <x v="1"/>
    <s v="Supplier_7"/>
    <x v="0"/>
    <n v="22"/>
    <n v="18017.599999999999"/>
    <n v="396387.2"/>
    <n v="63"/>
    <n v="6"/>
    <x v="2"/>
    <n v="1135108.7999999998"/>
    <x v="3"/>
  </r>
  <r>
    <x v="218"/>
    <s v="P0180"/>
    <x v="3"/>
    <x v="3"/>
    <s v="Supplier_21"/>
    <x v="4"/>
    <n v="23"/>
    <n v="458.84"/>
    <n v="10553.32"/>
    <n v="195"/>
    <n v="7"/>
    <x v="0"/>
    <n v="89473.799999999988"/>
    <x v="7"/>
  </r>
  <r>
    <x v="76"/>
    <s v="P0097"/>
    <x v="254"/>
    <x v="9"/>
    <s v="Supplier_9"/>
    <x v="0"/>
    <n v="17"/>
    <n v="2066.79"/>
    <n v="35135.43"/>
    <n v="249"/>
    <n v="8"/>
    <x v="0"/>
    <n v="514630.70999999996"/>
    <x v="1"/>
  </r>
  <r>
    <x v="526"/>
    <s v="P0172"/>
    <x v="55"/>
    <x v="3"/>
    <s v="Supplier_2"/>
    <x v="3"/>
    <n v="17"/>
    <n v="4861.6099999999997"/>
    <n v="82647.37"/>
    <n v="115"/>
    <n v="12"/>
    <x v="0"/>
    <n v="559085.14999999991"/>
    <x v="20"/>
  </r>
  <r>
    <x v="595"/>
    <s v="P0288"/>
    <x v="138"/>
    <x v="8"/>
    <s v="Supplier_7"/>
    <x v="4"/>
    <n v="7"/>
    <n v="636.30999999999995"/>
    <n v="4454.17"/>
    <n v="462"/>
    <n v="8"/>
    <x v="1"/>
    <n v="293975.21999999997"/>
    <x v="18"/>
  </r>
  <r>
    <x v="716"/>
    <s v="P0249"/>
    <x v="129"/>
    <x v="2"/>
    <s v="Supplier_10"/>
    <x v="3"/>
    <n v="6"/>
    <n v="2609.9899999999998"/>
    <n v="15659.94"/>
    <n v="469"/>
    <n v="7"/>
    <x v="0"/>
    <n v="1224085.3099999998"/>
    <x v="17"/>
  </r>
  <r>
    <x v="559"/>
    <s v="P0138"/>
    <x v="245"/>
    <x v="7"/>
    <s v="Supplier_16"/>
    <x v="4"/>
    <n v="10"/>
    <n v="24876.91"/>
    <n v="248769.1"/>
    <n v="230"/>
    <n v="7"/>
    <x v="0"/>
    <n v="5721689.2999999998"/>
    <x v="1"/>
  </r>
  <r>
    <x v="7"/>
    <s v="P0015"/>
    <x v="203"/>
    <x v="1"/>
    <s v="Supplier_13"/>
    <x v="1"/>
    <n v="43"/>
    <n v="2918.73"/>
    <n v="125505.39"/>
    <n v="64"/>
    <n v="3"/>
    <x v="2"/>
    <n v="186798.72"/>
    <x v="6"/>
  </r>
  <r>
    <x v="237"/>
    <s v="P0279"/>
    <x v="21"/>
    <x v="8"/>
    <s v="Supplier_5"/>
    <x v="1"/>
    <n v="10"/>
    <n v="998.91"/>
    <n v="9989.1"/>
    <n v="262"/>
    <n v="2"/>
    <x v="0"/>
    <n v="261714.41999999998"/>
    <x v="4"/>
  </r>
  <r>
    <x v="188"/>
    <s v="P0054"/>
    <x v="60"/>
    <x v="5"/>
    <s v="Supplier_8"/>
    <x v="4"/>
    <n v="45"/>
    <n v="2157.09"/>
    <n v="97069.05"/>
    <n v="41"/>
    <n v="9"/>
    <x v="2"/>
    <n v="88440.69"/>
    <x v="5"/>
  </r>
  <r>
    <x v="44"/>
    <s v="P0200"/>
    <x v="267"/>
    <x v="4"/>
    <s v="Supplier_14"/>
    <x v="4"/>
    <n v="25"/>
    <n v="2021"/>
    <n v="50525"/>
    <n v="207"/>
    <n v="9"/>
    <x v="0"/>
    <n v="418347"/>
    <x v="16"/>
  </r>
  <r>
    <x v="549"/>
    <s v="P0160"/>
    <x v="179"/>
    <x v="3"/>
    <s v="Supplier_28"/>
    <x v="1"/>
    <n v="20"/>
    <n v="3779.13"/>
    <n v="75582.600000000006"/>
    <n v="167"/>
    <n v="2"/>
    <x v="0"/>
    <n v="631114.71"/>
    <x v="8"/>
  </r>
  <r>
    <x v="161"/>
    <s v="P0236"/>
    <x v="149"/>
    <x v="6"/>
    <s v="Supplier_9"/>
    <x v="0"/>
    <n v="2"/>
    <n v="3084.3"/>
    <n v="6168.6"/>
    <n v="373"/>
    <n v="11"/>
    <x v="0"/>
    <n v="1150443.9000000001"/>
    <x v="3"/>
  </r>
  <r>
    <x v="282"/>
    <s v="P0033"/>
    <x v="234"/>
    <x v="5"/>
    <s v="Supplier_17"/>
    <x v="0"/>
    <n v="30"/>
    <n v="413.85"/>
    <n v="12415.5"/>
    <n v="66"/>
    <n v="8"/>
    <x v="2"/>
    <n v="27314.100000000002"/>
    <x v="3"/>
  </r>
  <r>
    <x v="96"/>
    <s v="P0107"/>
    <x v="182"/>
    <x v="9"/>
    <s v="Supplier_18"/>
    <x v="2"/>
    <n v="13"/>
    <n v="3274.95"/>
    <n v="42574.35"/>
    <n v="103"/>
    <n v="6"/>
    <x v="0"/>
    <n v="337319.85"/>
    <x v="21"/>
  </r>
  <r>
    <x v="4"/>
    <s v="P0271"/>
    <x v="122"/>
    <x v="8"/>
    <s v="Supplier_4"/>
    <x v="4"/>
    <n v="4"/>
    <n v="894.94"/>
    <n v="3579.76"/>
    <n v="263"/>
    <n v="4"/>
    <x v="0"/>
    <n v="235369.22"/>
    <x v="3"/>
  </r>
  <r>
    <x v="492"/>
    <s v="P0222"/>
    <x v="290"/>
    <x v="6"/>
    <s v="Supplier_4"/>
    <x v="3"/>
    <n v="8"/>
    <n v="538.97"/>
    <n v="4311.76"/>
    <n v="440"/>
    <n v="11"/>
    <x v="1"/>
    <n v="237146.80000000002"/>
    <x v="17"/>
  </r>
  <r>
    <x v="353"/>
    <s v="P0118"/>
    <x v="189"/>
    <x v="9"/>
    <s v="Supplier_17"/>
    <x v="0"/>
    <n v="9"/>
    <n v="1117.48"/>
    <n v="10057.32"/>
    <n v="212"/>
    <n v="13"/>
    <x v="0"/>
    <n v="236905.76"/>
    <x v="22"/>
  </r>
  <r>
    <x v="712"/>
    <s v="P0202"/>
    <x v="174"/>
    <x v="4"/>
    <s v="Supplier_24"/>
    <x v="4"/>
    <n v="17"/>
    <n v="3067.44"/>
    <n v="52146.48"/>
    <n v="247"/>
    <n v="6"/>
    <x v="0"/>
    <n v="757657.68"/>
    <x v="4"/>
  </r>
  <r>
    <x v="545"/>
    <s v="P0153"/>
    <x v="107"/>
    <x v="3"/>
    <s v="Supplier_13"/>
    <x v="1"/>
    <n v="11"/>
    <n v="2870.29"/>
    <n v="31573.19"/>
    <n v="176"/>
    <n v="8"/>
    <x v="0"/>
    <n v="505171.04"/>
    <x v="10"/>
  </r>
  <r>
    <x v="167"/>
    <s v="P0037"/>
    <x v="206"/>
    <x v="5"/>
    <s v="Supplier_28"/>
    <x v="1"/>
    <n v="33"/>
    <n v="1829.28"/>
    <n v="60366.239999999998"/>
    <n v="53"/>
    <n v="11"/>
    <x v="2"/>
    <n v="96951.84"/>
    <x v="22"/>
  </r>
  <r>
    <x v="304"/>
    <s v="P0018"/>
    <x v="275"/>
    <x v="1"/>
    <s v="Supplier_12"/>
    <x v="2"/>
    <n v="25"/>
    <n v="14813.34"/>
    <n v="370333.5"/>
    <n v="94"/>
    <n v="12"/>
    <x v="0"/>
    <n v="1392453.96"/>
    <x v="8"/>
  </r>
  <r>
    <x v="685"/>
    <s v="P0004"/>
    <x v="225"/>
    <x v="1"/>
    <s v="Supplier_17"/>
    <x v="1"/>
    <n v="40"/>
    <n v="16309.26"/>
    <n v="652370.4"/>
    <n v="104"/>
    <n v="4"/>
    <x v="2"/>
    <n v="1696163.04"/>
    <x v="21"/>
  </r>
  <r>
    <x v="92"/>
    <s v="P0167"/>
    <x v="36"/>
    <x v="3"/>
    <s v="Supplier_23"/>
    <x v="0"/>
    <n v="19"/>
    <n v="4605.87"/>
    <n v="87511.53"/>
    <n v="123"/>
    <n v="8"/>
    <x v="0"/>
    <n v="566522.01"/>
    <x v="18"/>
  </r>
  <r>
    <x v="21"/>
    <s v="P0057"/>
    <x v="160"/>
    <x v="5"/>
    <s v="Supplier_4"/>
    <x v="3"/>
    <n v="36"/>
    <n v="227.79"/>
    <n v="8200.44"/>
    <n v="79"/>
    <n v="6"/>
    <x v="0"/>
    <n v="17995.41"/>
    <x v="13"/>
  </r>
  <r>
    <x v="208"/>
    <s v="P0087"/>
    <x v="165"/>
    <x v="0"/>
    <s v="Supplier_30"/>
    <x v="3"/>
    <n v="14"/>
    <n v="365.47"/>
    <n v="5116.58"/>
    <n v="105"/>
    <n v="5"/>
    <x v="0"/>
    <n v="38374.350000000006"/>
    <x v="4"/>
  </r>
  <r>
    <x v="581"/>
    <s v="P0206"/>
    <x v="8"/>
    <x v="4"/>
    <s v="Supplier_16"/>
    <x v="4"/>
    <n v="21"/>
    <n v="1400.78"/>
    <n v="29416.38"/>
    <n v="136"/>
    <n v="2"/>
    <x v="0"/>
    <n v="190506.08"/>
    <x v="6"/>
  </r>
  <r>
    <x v="167"/>
    <s v="P0038"/>
    <x v="200"/>
    <x v="5"/>
    <s v="Supplier_15"/>
    <x v="1"/>
    <n v="20"/>
    <n v="2134.6"/>
    <n v="42692"/>
    <n v="78"/>
    <n v="6"/>
    <x v="2"/>
    <n v="166498.79999999999"/>
    <x v="22"/>
  </r>
  <r>
    <x v="226"/>
    <s v="P0197"/>
    <x v="178"/>
    <x v="4"/>
    <s v="Supplier_24"/>
    <x v="0"/>
    <n v="18"/>
    <n v="4121.2"/>
    <n v="74181.600000000006"/>
    <n v="113"/>
    <n v="4"/>
    <x v="0"/>
    <n v="465695.6"/>
    <x v="21"/>
  </r>
  <r>
    <x v="288"/>
    <s v="P0249"/>
    <x v="129"/>
    <x v="2"/>
    <s v="Supplier_28"/>
    <x v="3"/>
    <n v="9"/>
    <n v="747.19"/>
    <n v="6724.71"/>
    <n v="503"/>
    <n v="3"/>
    <x v="0"/>
    <n v="375836.57"/>
    <x v="3"/>
  </r>
  <r>
    <x v="244"/>
    <s v="P0047"/>
    <x v="5"/>
    <x v="5"/>
    <s v="Supplier_25"/>
    <x v="4"/>
    <n v="53"/>
    <n v="1393.71"/>
    <n v="73866.63"/>
    <n v="80"/>
    <n v="3"/>
    <x v="2"/>
    <n v="111496.8"/>
    <x v="20"/>
  </r>
  <r>
    <x v="64"/>
    <s v="P0068"/>
    <x v="73"/>
    <x v="0"/>
    <s v="Supplier_14"/>
    <x v="3"/>
    <n v="9"/>
    <n v="496.81"/>
    <n v="4471.29"/>
    <n v="152"/>
    <n v="3"/>
    <x v="0"/>
    <n v="75515.12"/>
    <x v="8"/>
  </r>
  <r>
    <x v="708"/>
    <s v="P0124"/>
    <x v="42"/>
    <x v="7"/>
    <s v="Supplier_7"/>
    <x v="3"/>
    <n v="14"/>
    <n v="24028.97"/>
    <n v="336405.58"/>
    <n v="117"/>
    <n v="13"/>
    <x v="0"/>
    <n v="2811389.49"/>
    <x v="22"/>
  </r>
  <r>
    <x v="518"/>
    <s v="P0067"/>
    <x v="158"/>
    <x v="0"/>
    <s v="Supplier_20"/>
    <x v="1"/>
    <n v="20"/>
    <n v="234.41"/>
    <n v="4688.2"/>
    <n v="173"/>
    <n v="5"/>
    <x v="0"/>
    <n v="40552.93"/>
    <x v="2"/>
  </r>
  <r>
    <x v="116"/>
    <s v="P0297"/>
    <x v="64"/>
    <x v="8"/>
    <s v="Supplier_2"/>
    <x v="1"/>
    <n v="5"/>
    <n v="3376.27"/>
    <n v="16881.349999999999"/>
    <n v="435"/>
    <n v="14"/>
    <x v="0"/>
    <n v="1468677.45"/>
    <x v="7"/>
  </r>
  <r>
    <x v="196"/>
    <s v="P0185"/>
    <x v="297"/>
    <x v="4"/>
    <s v="Supplier_22"/>
    <x v="1"/>
    <n v="19"/>
    <n v="653.20000000000005"/>
    <n v="12410.8"/>
    <n v="232"/>
    <n v="7"/>
    <x v="0"/>
    <n v="151542.40000000002"/>
    <x v="19"/>
  </r>
  <r>
    <x v="18"/>
    <s v="P0156"/>
    <x v="257"/>
    <x v="3"/>
    <s v="Supplier_11"/>
    <x v="4"/>
    <n v="22"/>
    <n v="3391.89"/>
    <n v="74621.58"/>
    <n v="163"/>
    <n v="6"/>
    <x v="0"/>
    <n v="552878.06999999995"/>
    <x v="12"/>
  </r>
  <r>
    <x v="655"/>
    <s v="P0066"/>
    <x v="274"/>
    <x v="0"/>
    <s v="Supplier_12"/>
    <x v="0"/>
    <n v="9"/>
    <n v="424.63"/>
    <n v="3821.67"/>
    <n v="153"/>
    <n v="12"/>
    <x v="0"/>
    <n v="64968.39"/>
    <x v="5"/>
  </r>
  <r>
    <x v="663"/>
    <s v="P0028"/>
    <x v="85"/>
    <x v="1"/>
    <s v="Supplier_2"/>
    <x v="4"/>
    <n v="20"/>
    <n v="9888.07"/>
    <n v="197761.4"/>
    <n v="34"/>
    <n v="10"/>
    <x v="0"/>
    <n v="336194.38"/>
    <x v="2"/>
  </r>
  <r>
    <x v="238"/>
    <s v="P0282"/>
    <x v="210"/>
    <x v="8"/>
    <s v="Supplier_7"/>
    <x v="1"/>
    <n v="4"/>
    <n v="4258.59"/>
    <n v="17034.36"/>
    <n v="553"/>
    <n v="2"/>
    <x v="1"/>
    <n v="2355000.27"/>
    <x v="5"/>
  </r>
  <r>
    <x v="197"/>
    <s v="P0287"/>
    <x v="119"/>
    <x v="8"/>
    <s v="Supplier_27"/>
    <x v="3"/>
    <n v="7"/>
    <n v="3497.54"/>
    <n v="24482.78"/>
    <n v="441"/>
    <n v="12"/>
    <x v="1"/>
    <n v="1542415.14"/>
    <x v="13"/>
  </r>
  <r>
    <x v="400"/>
    <s v="P0230"/>
    <x v="87"/>
    <x v="6"/>
    <s v="Supplier_12"/>
    <x v="1"/>
    <n v="17"/>
    <n v="2963.28"/>
    <n v="50375.76"/>
    <n v="294"/>
    <n v="3"/>
    <x v="0"/>
    <n v="871204.32000000007"/>
    <x v="10"/>
  </r>
  <r>
    <x v="452"/>
    <s v="P0170"/>
    <x v="231"/>
    <x v="3"/>
    <s v="Supplier_13"/>
    <x v="4"/>
    <n v="23"/>
    <n v="634.66999999999996"/>
    <n v="14597.41"/>
    <n v="226"/>
    <n v="6"/>
    <x v="0"/>
    <n v="143435.41999999998"/>
    <x v="16"/>
  </r>
  <r>
    <x v="321"/>
    <s v="P0197"/>
    <x v="178"/>
    <x v="4"/>
    <s v="Supplier_8"/>
    <x v="1"/>
    <n v="24"/>
    <n v="1809.15"/>
    <n v="43419.6"/>
    <n v="120"/>
    <n v="6"/>
    <x v="0"/>
    <n v="217098"/>
    <x v="18"/>
  </r>
  <r>
    <x v="31"/>
    <s v="P0163"/>
    <x v="75"/>
    <x v="3"/>
    <s v="Supplier_30"/>
    <x v="4"/>
    <n v="12"/>
    <n v="4465.16"/>
    <n v="53581.919999999998"/>
    <n v="190"/>
    <n v="4"/>
    <x v="0"/>
    <n v="848380.4"/>
    <x v="17"/>
  </r>
  <r>
    <x v="377"/>
    <s v="P0235"/>
    <x v="116"/>
    <x v="6"/>
    <s v="Supplier_23"/>
    <x v="1"/>
    <n v="7"/>
    <n v="3595.3"/>
    <n v="25167.1"/>
    <n v="561"/>
    <n v="7"/>
    <x v="1"/>
    <n v="2016963.3"/>
    <x v="6"/>
  </r>
  <r>
    <x v="101"/>
    <s v="P0130"/>
    <x v="213"/>
    <x v="7"/>
    <s v="Supplier_15"/>
    <x v="3"/>
    <n v="14"/>
    <n v="5347.67"/>
    <n v="74867.38"/>
    <n v="203"/>
    <n v="14"/>
    <x v="0"/>
    <n v="1085577.01"/>
    <x v="4"/>
  </r>
  <r>
    <x v="346"/>
    <s v="P0276"/>
    <x v="76"/>
    <x v="8"/>
    <s v="Supplier_11"/>
    <x v="1"/>
    <n v="10"/>
    <n v="4197.33"/>
    <n v="41973.3"/>
    <n v="481"/>
    <n v="8"/>
    <x v="0"/>
    <n v="2018915.73"/>
    <x v="21"/>
  </r>
  <r>
    <x v="484"/>
    <s v="P0124"/>
    <x v="42"/>
    <x v="7"/>
    <s v="Supplier_7"/>
    <x v="0"/>
    <n v="21"/>
    <n v="19207.57"/>
    <n v="403358.97"/>
    <n v="175"/>
    <n v="7"/>
    <x v="0"/>
    <n v="3361324.75"/>
    <x v="23"/>
  </r>
  <r>
    <x v="15"/>
    <s v="P0219"/>
    <x v="273"/>
    <x v="6"/>
    <s v="Supplier_29"/>
    <x v="0"/>
    <n v="5"/>
    <n v="849.33"/>
    <n v="4246.6499999999996"/>
    <n v="330"/>
    <n v="10"/>
    <x v="0"/>
    <n v="280278.90000000002"/>
    <x v="10"/>
  </r>
  <r>
    <x v="310"/>
    <s v="P0216"/>
    <x v="260"/>
    <x v="6"/>
    <s v="Supplier_30"/>
    <x v="0"/>
    <n v="6"/>
    <n v="1254.75"/>
    <n v="7528.5"/>
    <n v="424"/>
    <n v="10"/>
    <x v="0"/>
    <n v="532014"/>
    <x v="20"/>
  </r>
  <r>
    <x v="381"/>
    <s v="P0042"/>
    <x v="176"/>
    <x v="5"/>
    <s v="Supplier_9"/>
    <x v="4"/>
    <n v="58"/>
    <n v="113.46"/>
    <n v="6580.68"/>
    <n v="115"/>
    <n v="9"/>
    <x v="2"/>
    <n v="13047.9"/>
    <x v="10"/>
  </r>
  <r>
    <x v="357"/>
    <s v="P0202"/>
    <x v="174"/>
    <x v="4"/>
    <s v="Supplier_19"/>
    <x v="1"/>
    <n v="25"/>
    <n v="607.14"/>
    <n v="15178.5"/>
    <n v="154"/>
    <n v="12"/>
    <x v="0"/>
    <n v="93499.56"/>
    <x v="12"/>
  </r>
  <r>
    <x v="119"/>
    <s v="P0256"/>
    <x v="196"/>
    <x v="2"/>
    <s v="Supplier_23"/>
    <x v="4"/>
    <n v="9"/>
    <n v="3067.16"/>
    <n v="27604.44"/>
    <n v="464"/>
    <n v="3"/>
    <x v="0"/>
    <n v="1423162.24"/>
    <x v="13"/>
  </r>
  <r>
    <x v="30"/>
    <s v="P0100"/>
    <x v="251"/>
    <x v="9"/>
    <s v="Supplier_10"/>
    <x v="1"/>
    <n v="9"/>
    <n v="1303.76"/>
    <n v="11733.84"/>
    <n v="141"/>
    <n v="11"/>
    <x v="0"/>
    <n v="183830.16"/>
    <x v="13"/>
  </r>
  <r>
    <x v="463"/>
    <s v="P0255"/>
    <x v="159"/>
    <x v="2"/>
    <s v="Supplier_25"/>
    <x v="0"/>
    <n v="2"/>
    <n v="2008.31"/>
    <n v="4016.62"/>
    <n v="552"/>
    <n v="5"/>
    <x v="0"/>
    <n v="1108587.1199999999"/>
    <x v="18"/>
  </r>
  <r>
    <x v="204"/>
    <s v="P0284"/>
    <x v="152"/>
    <x v="8"/>
    <s v="Supplier_5"/>
    <x v="4"/>
    <n v="10"/>
    <n v="3590.16"/>
    <n v="35901.599999999999"/>
    <n v="324"/>
    <n v="9"/>
    <x v="1"/>
    <n v="1163211.8399999999"/>
    <x v="9"/>
  </r>
  <r>
    <x v="468"/>
    <s v="P0218"/>
    <x v="7"/>
    <x v="6"/>
    <s v="Supplier_10"/>
    <x v="2"/>
    <n v="9"/>
    <n v="3110.13"/>
    <n v="27991.17"/>
    <n v="332"/>
    <n v="10"/>
    <x v="0"/>
    <n v="1032563.16"/>
    <x v="14"/>
  </r>
  <r>
    <x v="221"/>
    <s v="P0062"/>
    <x v="221"/>
    <x v="0"/>
    <s v="Supplier_2"/>
    <x v="3"/>
    <n v="13"/>
    <n v="245.56"/>
    <n v="3192.28"/>
    <n v="200"/>
    <n v="11"/>
    <x v="0"/>
    <n v="49112"/>
    <x v="3"/>
  </r>
  <r>
    <x v="714"/>
    <s v="P0069"/>
    <x v="59"/>
    <x v="0"/>
    <s v="Supplier_16"/>
    <x v="0"/>
    <n v="16"/>
    <n v="209.71"/>
    <n v="3355.36"/>
    <n v="161"/>
    <n v="6"/>
    <x v="0"/>
    <n v="33763.31"/>
    <x v="3"/>
  </r>
  <r>
    <x v="584"/>
    <s v="P0115"/>
    <x v="92"/>
    <x v="9"/>
    <s v="Supplier_21"/>
    <x v="4"/>
    <n v="8"/>
    <n v="1996.4"/>
    <n v="15971.2"/>
    <n v="191"/>
    <n v="7"/>
    <x v="0"/>
    <n v="381312.4"/>
    <x v="20"/>
  </r>
  <r>
    <x v="176"/>
    <s v="P0096"/>
    <x v="298"/>
    <x v="9"/>
    <s v="Supplier_2"/>
    <x v="1"/>
    <n v="18"/>
    <n v="2558.96"/>
    <n v="46061.279999999999"/>
    <n v="139"/>
    <n v="9"/>
    <x v="0"/>
    <n v="355695.44"/>
    <x v="19"/>
  </r>
  <r>
    <x v="50"/>
    <s v="P0241"/>
    <x v="263"/>
    <x v="2"/>
    <s v="Supplier_30"/>
    <x v="3"/>
    <n v="7"/>
    <n v="4664.5600000000004"/>
    <n v="32651.919999999998"/>
    <n v="572"/>
    <n v="12"/>
    <x v="1"/>
    <n v="2668128.3200000003"/>
    <x v="17"/>
  </r>
  <r>
    <x v="566"/>
    <s v="P0170"/>
    <x v="231"/>
    <x v="3"/>
    <s v="Supplier_22"/>
    <x v="2"/>
    <n v="16"/>
    <n v="987.87"/>
    <n v="15805.92"/>
    <n v="236"/>
    <n v="14"/>
    <x v="0"/>
    <n v="233137.32"/>
    <x v="4"/>
  </r>
  <r>
    <x v="330"/>
    <s v="P0027"/>
    <x v="187"/>
    <x v="1"/>
    <s v="Supplier_11"/>
    <x v="4"/>
    <n v="49"/>
    <n v="3698.02"/>
    <n v="181202.98"/>
    <n v="36"/>
    <n v="8"/>
    <x v="2"/>
    <n v="133128.72"/>
    <x v="21"/>
  </r>
  <r>
    <x v="206"/>
    <s v="P0036"/>
    <x v="194"/>
    <x v="5"/>
    <s v="Supplier_3"/>
    <x v="2"/>
    <n v="41"/>
    <n v="4152.3100000000004"/>
    <n v="170244.71"/>
    <n v="92"/>
    <n v="2"/>
    <x v="0"/>
    <n v="382012.52"/>
    <x v="9"/>
  </r>
  <r>
    <x v="306"/>
    <s v="P0112"/>
    <x v="44"/>
    <x v="9"/>
    <s v="Supplier_7"/>
    <x v="1"/>
    <n v="8"/>
    <n v="2884.95"/>
    <n v="23079.599999999999"/>
    <n v="114"/>
    <n v="8"/>
    <x v="0"/>
    <n v="328884.3"/>
    <x v="17"/>
  </r>
  <r>
    <x v="537"/>
    <s v="P0288"/>
    <x v="138"/>
    <x v="8"/>
    <s v="Supplier_23"/>
    <x v="3"/>
    <n v="4"/>
    <n v="1274.5899999999999"/>
    <n v="5098.3599999999997"/>
    <n v="499"/>
    <n v="11"/>
    <x v="1"/>
    <n v="636020.40999999992"/>
    <x v="12"/>
  </r>
  <r>
    <x v="390"/>
    <s v="P0108"/>
    <x v="226"/>
    <x v="9"/>
    <s v="Supplier_8"/>
    <x v="4"/>
    <n v="24"/>
    <n v="3006.13"/>
    <n v="72147.12"/>
    <n v="113"/>
    <n v="6"/>
    <x v="0"/>
    <n v="339692.69"/>
    <x v="18"/>
  </r>
  <r>
    <x v="470"/>
    <s v="P0058"/>
    <x v="255"/>
    <x v="5"/>
    <s v="Supplier_23"/>
    <x v="1"/>
    <n v="54"/>
    <n v="1137.98"/>
    <n v="61450.92"/>
    <n v="116"/>
    <n v="9"/>
    <x v="0"/>
    <n v="132005.68"/>
    <x v="10"/>
  </r>
  <r>
    <x v="201"/>
    <s v="P0072"/>
    <x v="250"/>
    <x v="0"/>
    <s v="Supplier_7"/>
    <x v="2"/>
    <n v="23"/>
    <n v="264.02"/>
    <n v="6072.46"/>
    <n v="192"/>
    <n v="11"/>
    <x v="0"/>
    <n v="50691.839999999997"/>
    <x v="15"/>
  </r>
  <r>
    <x v="642"/>
    <s v="P0292"/>
    <x v="18"/>
    <x v="8"/>
    <s v="Supplier_12"/>
    <x v="3"/>
    <n v="6"/>
    <n v="3978.23"/>
    <n v="23869.38"/>
    <n v="514"/>
    <n v="8"/>
    <x v="1"/>
    <n v="2044810.22"/>
    <x v="6"/>
  </r>
  <r>
    <x v="646"/>
    <s v="P0007"/>
    <x v="1"/>
    <x v="1"/>
    <s v="Supplier_15"/>
    <x v="4"/>
    <n v="50"/>
    <n v="8462.91"/>
    <n v="423145.5"/>
    <n v="103"/>
    <n v="2"/>
    <x v="2"/>
    <n v="871679.73"/>
    <x v="12"/>
  </r>
  <r>
    <x v="359"/>
    <s v="P0085"/>
    <x v="293"/>
    <x v="0"/>
    <s v="Supplier_22"/>
    <x v="0"/>
    <n v="12"/>
    <n v="55.83"/>
    <n v="669.96"/>
    <n v="139"/>
    <n v="10"/>
    <x v="0"/>
    <n v="7760.37"/>
    <x v="10"/>
  </r>
  <r>
    <x v="477"/>
    <s v="P0075"/>
    <x v="141"/>
    <x v="0"/>
    <s v="Supplier_26"/>
    <x v="1"/>
    <n v="14"/>
    <n v="302.77999999999997"/>
    <n v="4238.92"/>
    <n v="183"/>
    <n v="3"/>
    <x v="0"/>
    <n v="55408.74"/>
    <x v="18"/>
  </r>
  <r>
    <x v="621"/>
    <s v="P0196"/>
    <x v="186"/>
    <x v="4"/>
    <s v="Supplier_17"/>
    <x v="1"/>
    <n v="23"/>
    <n v="4349.84"/>
    <n v="100046.32"/>
    <n v="123"/>
    <n v="5"/>
    <x v="0"/>
    <n v="535030.32000000007"/>
    <x v="18"/>
  </r>
  <r>
    <x v="203"/>
    <s v="P0043"/>
    <x v="164"/>
    <x v="5"/>
    <s v="Supplier_5"/>
    <x v="3"/>
    <n v="49"/>
    <n v="3299.89"/>
    <n v="161694.60999999999"/>
    <n v="72"/>
    <n v="4"/>
    <x v="2"/>
    <n v="237592.08"/>
    <x v="16"/>
  </r>
  <r>
    <x v="427"/>
    <s v="P0056"/>
    <x v="132"/>
    <x v="5"/>
    <s v="Supplier_21"/>
    <x v="1"/>
    <n v="47"/>
    <n v="1909.09"/>
    <n v="89727.23"/>
    <n v="33"/>
    <n v="13"/>
    <x v="0"/>
    <n v="62999.969999999994"/>
    <x v="23"/>
  </r>
  <r>
    <x v="281"/>
    <s v="P0156"/>
    <x v="257"/>
    <x v="3"/>
    <s v="Supplier_9"/>
    <x v="1"/>
    <n v="13"/>
    <n v="3453.19"/>
    <n v="44891.47"/>
    <n v="171"/>
    <n v="11"/>
    <x v="0"/>
    <n v="590495.49"/>
    <x v="3"/>
  </r>
  <r>
    <x v="102"/>
    <s v="P0157"/>
    <x v="108"/>
    <x v="3"/>
    <s v="Supplier_16"/>
    <x v="3"/>
    <n v="10"/>
    <n v="784.87"/>
    <n v="7848.7"/>
    <n v="222"/>
    <n v="11"/>
    <x v="0"/>
    <n v="174241.14"/>
    <x v="5"/>
  </r>
  <r>
    <x v="18"/>
    <s v="P0087"/>
    <x v="165"/>
    <x v="0"/>
    <s v="Supplier_16"/>
    <x v="1"/>
    <n v="8"/>
    <n v="395.34"/>
    <n v="3162.72"/>
    <n v="222"/>
    <n v="14"/>
    <x v="0"/>
    <n v="87765.48"/>
    <x v="12"/>
  </r>
  <r>
    <x v="288"/>
    <s v="P0090"/>
    <x v="146"/>
    <x v="0"/>
    <s v="Supplier_16"/>
    <x v="1"/>
    <n v="15"/>
    <n v="232.14"/>
    <n v="3482.1"/>
    <n v="166"/>
    <n v="7"/>
    <x v="0"/>
    <n v="38535.24"/>
    <x v="3"/>
  </r>
  <r>
    <x v="296"/>
    <s v="P0110"/>
    <x v="97"/>
    <x v="9"/>
    <s v="Supplier_10"/>
    <x v="2"/>
    <n v="24"/>
    <n v="2311.9499999999998"/>
    <n v="55486.8"/>
    <n v="185"/>
    <n v="7"/>
    <x v="0"/>
    <n v="427710.74999999994"/>
    <x v="15"/>
  </r>
  <r>
    <x v="400"/>
    <s v="P0218"/>
    <x v="7"/>
    <x v="6"/>
    <s v="Supplier_21"/>
    <x v="1"/>
    <n v="3"/>
    <n v="1337.33"/>
    <n v="4011.99"/>
    <n v="415"/>
    <n v="9"/>
    <x v="0"/>
    <n v="554991.94999999995"/>
    <x v="10"/>
  </r>
  <r>
    <x v="522"/>
    <s v="P0230"/>
    <x v="87"/>
    <x v="6"/>
    <s v="Supplier_30"/>
    <x v="1"/>
    <n v="7"/>
    <n v="879.34"/>
    <n v="6155.38"/>
    <n v="474"/>
    <n v="12"/>
    <x v="0"/>
    <n v="416807.16000000003"/>
    <x v="18"/>
  </r>
  <r>
    <x v="513"/>
    <s v="P0144"/>
    <x v="271"/>
    <x v="7"/>
    <s v="Supplier_19"/>
    <x v="0"/>
    <n v="11"/>
    <n v="7539.72"/>
    <n v="82936.92"/>
    <n v="208"/>
    <n v="2"/>
    <x v="0"/>
    <n v="1568261.76"/>
    <x v="5"/>
  </r>
  <r>
    <x v="532"/>
    <s v="P0149"/>
    <x v="26"/>
    <x v="7"/>
    <s v="Supplier_2"/>
    <x v="3"/>
    <n v="13"/>
    <n v="8951.51"/>
    <n v="116369.63"/>
    <n v="196"/>
    <n v="11"/>
    <x v="0"/>
    <n v="1754495.96"/>
    <x v="4"/>
  </r>
  <r>
    <x v="503"/>
    <s v="P0256"/>
    <x v="196"/>
    <x v="2"/>
    <s v="Supplier_21"/>
    <x v="2"/>
    <n v="4"/>
    <n v="1757.83"/>
    <n v="7031.32"/>
    <n v="514"/>
    <n v="11"/>
    <x v="1"/>
    <n v="903524.62"/>
    <x v="19"/>
  </r>
  <r>
    <x v="629"/>
    <s v="P0178"/>
    <x v="223"/>
    <x v="3"/>
    <s v="Supplier_7"/>
    <x v="1"/>
    <n v="11"/>
    <n v="2147.52"/>
    <n v="23622.720000000001"/>
    <n v="209"/>
    <n v="12"/>
    <x v="0"/>
    <n v="448831.68"/>
    <x v="8"/>
  </r>
  <r>
    <x v="355"/>
    <s v="P0151"/>
    <x v="205"/>
    <x v="3"/>
    <s v="Supplier_11"/>
    <x v="4"/>
    <n v="8"/>
    <n v="2231.6799999999998"/>
    <n v="17853.439999999999"/>
    <n v="200"/>
    <n v="9"/>
    <x v="0"/>
    <n v="446335.99999999994"/>
    <x v="7"/>
  </r>
  <r>
    <x v="11"/>
    <s v="P0188"/>
    <x v="52"/>
    <x v="4"/>
    <s v="Supplier_23"/>
    <x v="0"/>
    <n v="19"/>
    <n v="1133.96"/>
    <n v="21545.24"/>
    <n v="209"/>
    <n v="9"/>
    <x v="0"/>
    <n v="236997.64"/>
    <x v="8"/>
  </r>
  <r>
    <x v="65"/>
    <s v="P0258"/>
    <x v="171"/>
    <x v="2"/>
    <s v="Supplier_7"/>
    <x v="0"/>
    <n v="5"/>
    <n v="3778.72"/>
    <n v="18893.599999999999"/>
    <n v="318"/>
    <n v="14"/>
    <x v="1"/>
    <n v="1201632.96"/>
    <x v="19"/>
  </r>
  <r>
    <x v="291"/>
    <s v="P0141"/>
    <x v="181"/>
    <x v="7"/>
    <s v="Supplier_10"/>
    <x v="3"/>
    <n v="18"/>
    <n v="21511.24"/>
    <n v="387202.32"/>
    <n v="178"/>
    <n v="3"/>
    <x v="0"/>
    <n v="3829000.72"/>
    <x v="14"/>
  </r>
  <r>
    <x v="539"/>
    <s v="P0258"/>
    <x v="171"/>
    <x v="2"/>
    <s v="Supplier_19"/>
    <x v="1"/>
    <n v="1"/>
    <n v="3186.25"/>
    <n v="3186.25"/>
    <n v="412"/>
    <n v="6"/>
    <x v="0"/>
    <n v="1312735"/>
    <x v="10"/>
  </r>
  <r>
    <x v="427"/>
    <s v="P0051"/>
    <x v="218"/>
    <x v="5"/>
    <s v="Supplier_4"/>
    <x v="2"/>
    <n v="29"/>
    <n v="3089.54"/>
    <n v="89596.66"/>
    <n v="35"/>
    <n v="2"/>
    <x v="2"/>
    <n v="108133.9"/>
    <x v="23"/>
  </r>
  <r>
    <x v="561"/>
    <s v="P0084"/>
    <x v="12"/>
    <x v="0"/>
    <s v="Supplier_16"/>
    <x v="0"/>
    <n v="18"/>
    <n v="50.02"/>
    <n v="900.36"/>
    <n v="192"/>
    <n v="5"/>
    <x v="0"/>
    <n v="9603.84"/>
    <x v="14"/>
  </r>
  <r>
    <x v="675"/>
    <s v="P0106"/>
    <x v="220"/>
    <x v="9"/>
    <s v="Supplier_10"/>
    <x v="0"/>
    <n v="20"/>
    <n v="4478.0200000000004"/>
    <n v="89560.4"/>
    <n v="118"/>
    <n v="4"/>
    <x v="0"/>
    <n v="528406.3600000001"/>
    <x v="17"/>
  </r>
  <r>
    <x v="62"/>
    <s v="P0287"/>
    <x v="119"/>
    <x v="8"/>
    <s v="Supplier_17"/>
    <x v="3"/>
    <n v="10"/>
    <n v="3602.64"/>
    <n v="36026.400000000001"/>
    <n v="250"/>
    <n v="4"/>
    <x v="0"/>
    <n v="900660"/>
    <x v="17"/>
  </r>
  <r>
    <x v="386"/>
    <s v="P0285"/>
    <x v="170"/>
    <x v="8"/>
    <s v="Supplier_19"/>
    <x v="4"/>
    <n v="8"/>
    <n v="3068.67"/>
    <n v="24549.360000000001"/>
    <n v="442"/>
    <n v="10"/>
    <x v="0"/>
    <n v="1356352.1400000001"/>
    <x v="22"/>
  </r>
  <r>
    <x v="662"/>
    <s v="P0286"/>
    <x v="262"/>
    <x v="8"/>
    <s v="Supplier_2"/>
    <x v="2"/>
    <n v="5"/>
    <n v="3377.38"/>
    <n v="16886.900000000001"/>
    <n v="348"/>
    <n v="12"/>
    <x v="0"/>
    <n v="1175328.24"/>
    <x v="1"/>
  </r>
  <r>
    <x v="302"/>
    <s v="P0048"/>
    <x v="207"/>
    <x v="5"/>
    <s v="Supplier_26"/>
    <x v="0"/>
    <n v="45"/>
    <n v="1449.82"/>
    <n v="65241.9"/>
    <n v="57"/>
    <n v="7"/>
    <x v="2"/>
    <n v="82639.739999999991"/>
    <x v="4"/>
  </r>
  <r>
    <x v="488"/>
    <s v="P0124"/>
    <x v="42"/>
    <x v="7"/>
    <s v="Supplier_7"/>
    <x v="4"/>
    <n v="8"/>
    <n v="21894.06"/>
    <n v="175152.48"/>
    <n v="225"/>
    <n v="2"/>
    <x v="0"/>
    <n v="4926163.5"/>
    <x v="13"/>
  </r>
  <r>
    <x v="528"/>
    <s v="P0182"/>
    <x v="4"/>
    <x v="4"/>
    <s v="Supplier_6"/>
    <x v="2"/>
    <n v="16"/>
    <n v="2473.08"/>
    <n v="39569.279999999999"/>
    <n v="110"/>
    <n v="11"/>
    <x v="0"/>
    <n v="272038.8"/>
    <x v="14"/>
  </r>
  <r>
    <x v="46"/>
    <s v="P0191"/>
    <x v="83"/>
    <x v="4"/>
    <s v="Supplier_7"/>
    <x v="0"/>
    <n v="14"/>
    <n v="4884.7700000000004"/>
    <n v="68386.78"/>
    <n v="207"/>
    <n v="6"/>
    <x v="0"/>
    <n v="1011147.3900000001"/>
    <x v="2"/>
  </r>
  <r>
    <x v="254"/>
    <s v="P0250"/>
    <x v="2"/>
    <x v="2"/>
    <s v="Supplier_10"/>
    <x v="2"/>
    <n v="5"/>
    <n v="2229.5"/>
    <n v="11147.5"/>
    <n v="356"/>
    <n v="6"/>
    <x v="1"/>
    <n v="793702"/>
    <x v="7"/>
  </r>
  <r>
    <x v="591"/>
    <s v="P0034"/>
    <x v="123"/>
    <x v="5"/>
    <s v="Supplier_24"/>
    <x v="2"/>
    <n v="51"/>
    <n v="3240.4"/>
    <n v="165260.4"/>
    <n v="92"/>
    <n v="6"/>
    <x v="2"/>
    <n v="298116.8"/>
    <x v="14"/>
  </r>
  <r>
    <x v="106"/>
    <s v="P0119"/>
    <x v="103"/>
    <x v="9"/>
    <s v="Supplier_28"/>
    <x v="1"/>
    <n v="22"/>
    <n v="4251.88"/>
    <n v="93541.36"/>
    <n v="87"/>
    <n v="13"/>
    <x v="0"/>
    <n v="369913.56"/>
    <x v="9"/>
  </r>
  <r>
    <x v="128"/>
    <s v="P0150"/>
    <x v="202"/>
    <x v="7"/>
    <s v="Supplier_29"/>
    <x v="2"/>
    <n v="12"/>
    <n v="14451.98"/>
    <n v="173423.76"/>
    <n v="208"/>
    <n v="9"/>
    <x v="0"/>
    <n v="3006011.84"/>
    <x v="19"/>
  </r>
  <r>
    <x v="112"/>
    <s v="P0046"/>
    <x v="124"/>
    <x v="5"/>
    <s v="Supplier_19"/>
    <x v="3"/>
    <n v="36"/>
    <n v="3036.1"/>
    <n v="109299.6"/>
    <n v="74"/>
    <n v="3"/>
    <x v="0"/>
    <n v="224671.4"/>
    <x v="10"/>
  </r>
  <r>
    <x v="258"/>
    <s v="P0228"/>
    <x v="45"/>
    <x v="6"/>
    <s v="Supplier_28"/>
    <x v="1"/>
    <n v="8"/>
    <n v="3353.92"/>
    <n v="26831.360000000001"/>
    <n v="306"/>
    <n v="12"/>
    <x v="1"/>
    <n v="1026299.52"/>
    <x v="2"/>
  </r>
  <r>
    <x v="244"/>
    <s v="P0051"/>
    <x v="218"/>
    <x v="5"/>
    <s v="Supplier_8"/>
    <x v="2"/>
    <n v="53"/>
    <n v="4455.24"/>
    <n v="236127.72"/>
    <n v="79"/>
    <n v="3"/>
    <x v="2"/>
    <n v="351963.95999999996"/>
    <x v="20"/>
  </r>
  <r>
    <x v="107"/>
    <s v="P0195"/>
    <x v="261"/>
    <x v="4"/>
    <s v="Supplier_6"/>
    <x v="2"/>
    <n v="8"/>
    <n v="2250.64"/>
    <n v="18005.12"/>
    <n v="233"/>
    <n v="2"/>
    <x v="0"/>
    <n v="524399.12"/>
    <x v="15"/>
  </r>
  <r>
    <x v="639"/>
    <s v="P0137"/>
    <x v="94"/>
    <x v="7"/>
    <s v="Supplier_29"/>
    <x v="4"/>
    <n v="24"/>
    <n v="5311.72"/>
    <n v="127481.28"/>
    <n v="176"/>
    <n v="12"/>
    <x v="0"/>
    <n v="934862.72000000009"/>
    <x v="6"/>
  </r>
  <r>
    <x v="296"/>
    <s v="P0077"/>
    <x v="133"/>
    <x v="0"/>
    <s v="Supplier_1"/>
    <x v="3"/>
    <n v="13"/>
    <n v="38.01"/>
    <n v="494.13"/>
    <n v="121"/>
    <n v="3"/>
    <x v="0"/>
    <n v="4599.21"/>
    <x v="15"/>
  </r>
  <r>
    <x v="562"/>
    <s v="P0059"/>
    <x v="184"/>
    <x v="5"/>
    <s v="Supplier_17"/>
    <x v="3"/>
    <n v="37"/>
    <n v="3542.84"/>
    <n v="131085.07999999999"/>
    <n v="45"/>
    <n v="2"/>
    <x v="2"/>
    <n v="159427.80000000002"/>
    <x v="10"/>
  </r>
  <r>
    <x v="111"/>
    <s v="P0191"/>
    <x v="83"/>
    <x v="4"/>
    <s v="Supplier_4"/>
    <x v="3"/>
    <n v="14"/>
    <n v="1599.58"/>
    <n v="22394.12"/>
    <n v="135"/>
    <n v="8"/>
    <x v="0"/>
    <n v="215943.3"/>
    <x v="8"/>
  </r>
  <r>
    <x v="533"/>
    <s v="P0220"/>
    <x v="183"/>
    <x v="6"/>
    <s v="Supplier_8"/>
    <x v="1"/>
    <n v="1"/>
    <n v="1667.87"/>
    <n v="1667.87"/>
    <n v="411"/>
    <n v="12"/>
    <x v="0"/>
    <n v="685494.57"/>
    <x v="1"/>
  </r>
  <r>
    <x v="554"/>
    <s v="P0259"/>
    <x v="32"/>
    <x v="2"/>
    <s v="Supplier_11"/>
    <x v="0"/>
    <n v="8"/>
    <n v="3325.42"/>
    <n v="26603.360000000001"/>
    <n v="319"/>
    <n v="7"/>
    <x v="0"/>
    <n v="1060808.98"/>
    <x v="19"/>
  </r>
  <r>
    <x v="710"/>
    <s v="P0037"/>
    <x v="206"/>
    <x v="5"/>
    <s v="Supplier_3"/>
    <x v="4"/>
    <n v="25"/>
    <n v="4290.51"/>
    <n v="107262.75"/>
    <n v="65"/>
    <n v="14"/>
    <x v="2"/>
    <n v="278883.15000000002"/>
    <x v="19"/>
  </r>
  <r>
    <x v="720"/>
    <s v="P0089"/>
    <x v="280"/>
    <x v="0"/>
    <s v="Supplier_24"/>
    <x v="4"/>
    <n v="15"/>
    <n v="288.83999999999997"/>
    <n v="4332.6000000000004"/>
    <n v="131"/>
    <n v="13"/>
    <x v="0"/>
    <n v="37838.039999999994"/>
    <x v="20"/>
  </r>
  <r>
    <x v="230"/>
    <s v="P0084"/>
    <x v="12"/>
    <x v="0"/>
    <s v="Supplier_1"/>
    <x v="4"/>
    <n v="11"/>
    <n v="304.8"/>
    <n v="3352.8"/>
    <n v="112"/>
    <n v="12"/>
    <x v="0"/>
    <n v="34137.599999999999"/>
    <x v="4"/>
  </r>
  <r>
    <x v="616"/>
    <s v="P0026"/>
    <x v="100"/>
    <x v="1"/>
    <s v="Supplier_23"/>
    <x v="2"/>
    <n v="49"/>
    <n v="13261.14"/>
    <n v="649795.86"/>
    <n v="91"/>
    <n v="3"/>
    <x v="2"/>
    <n v="1206763.74"/>
    <x v="8"/>
  </r>
  <r>
    <x v="175"/>
    <s v="P0223"/>
    <x v="28"/>
    <x v="6"/>
    <s v="Supplier_23"/>
    <x v="3"/>
    <n v="5"/>
    <n v="2913.01"/>
    <n v="14565.05"/>
    <n v="284"/>
    <n v="3"/>
    <x v="0"/>
    <n v="827294.84000000008"/>
    <x v="17"/>
  </r>
  <r>
    <x v="16"/>
    <s v="P0275"/>
    <x v="153"/>
    <x v="8"/>
    <s v="Supplier_20"/>
    <x v="2"/>
    <n v="8"/>
    <n v="900.88"/>
    <n v="7207.04"/>
    <n v="401"/>
    <n v="7"/>
    <x v="1"/>
    <n v="361252.88"/>
    <x v="11"/>
  </r>
  <r>
    <x v="681"/>
    <s v="P0141"/>
    <x v="181"/>
    <x v="7"/>
    <s v="Supplier_20"/>
    <x v="2"/>
    <n v="14"/>
    <n v="24679.759999999998"/>
    <n v="345516.64"/>
    <n v="167"/>
    <n v="12"/>
    <x v="0"/>
    <n v="4121519.92"/>
    <x v="8"/>
  </r>
  <r>
    <x v="646"/>
    <s v="P0108"/>
    <x v="226"/>
    <x v="9"/>
    <s v="Supplier_30"/>
    <x v="0"/>
    <n v="9"/>
    <n v="446.33"/>
    <n v="4016.97"/>
    <n v="122"/>
    <n v="6"/>
    <x v="0"/>
    <n v="54452.259999999995"/>
    <x v="12"/>
  </r>
  <r>
    <x v="53"/>
    <s v="P0261"/>
    <x v="286"/>
    <x v="2"/>
    <s v="Supplier_24"/>
    <x v="3"/>
    <n v="8"/>
    <n v="1391.29"/>
    <n v="11130.32"/>
    <n v="501"/>
    <n v="12"/>
    <x v="1"/>
    <n v="697036.29"/>
    <x v="20"/>
  </r>
  <r>
    <x v="508"/>
    <s v="P0006"/>
    <x v="80"/>
    <x v="1"/>
    <s v="Supplier_4"/>
    <x v="2"/>
    <n v="49"/>
    <n v="5813.27"/>
    <n v="284850.23"/>
    <n v="59"/>
    <n v="6"/>
    <x v="2"/>
    <n v="342982.93000000005"/>
    <x v="20"/>
  </r>
  <r>
    <x v="326"/>
    <s v="P0198"/>
    <x v="6"/>
    <x v="4"/>
    <s v="Supplier_27"/>
    <x v="0"/>
    <n v="19"/>
    <n v="1714.55"/>
    <n v="32576.45"/>
    <n v="196"/>
    <n v="7"/>
    <x v="0"/>
    <n v="336051.8"/>
    <x v="8"/>
  </r>
  <r>
    <x v="175"/>
    <s v="P0229"/>
    <x v="294"/>
    <x v="6"/>
    <s v="Supplier_30"/>
    <x v="0"/>
    <n v="6"/>
    <n v="1294.1400000000001"/>
    <n v="7764.84"/>
    <n v="260"/>
    <n v="2"/>
    <x v="1"/>
    <n v="336476.4"/>
    <x v="17"/>
  </r>
  <r>
    <x v="193"/>
    <s v="P0264"/>
    <x v="136"/>
    <x v="2"/>
    <s v="Supplier_15"/>
    <x v="2"/>
    <n v="1"/>
    <n v="1542.06"/>
    <n v="1542.06"/>
    <n v="525"/>
    <n v="7"/>
    <x v="1"/>
    <n v="809581.5"/>
    <x v="7"/>
  </r>
  <r>
    <x v="206"/>
    <s v="P0228"/>
    <x v="45"/>
    <x v="6"/>
    <s v="Supplier_26"/>
    <x v="2"/>
    <n v="5"/>
    <n v="1700.41"/>
    <n v="8502.0499999999993"/>
    <n v="467"/>
    <n v="5"/>
    <x v="0"/>
    <n v="794091.47000000009"/>
    <x v="9"/>
  </r>
  <r>
    <x v="688"/>
    <s v="P0223"/>
    <x v="28"/>
    <x v="6"/>
    <s v="Supplier_15"/>
    <x v="3"/>
    <n v="8"/>
    <n v="4801.7700000000004"/>
    <n v="38414.160000000003"/>
    <n v="565"/>
    <n v="3"/>
    <x v="1"/>
    <n v="2713000.0500000003"/>
    <x v="2"/>
  </r>
  <r>
    <x v="189"/>
    <s v="P0089"/>
    <x v="280"/>
    <x v="0"/>
    <s v="Supplier_26"/>
    <x v="4"/>
    <n v="21"/>
    <n v="274.45999999999998"/>
    <n v="5763.66"/>
    <n v="160"/>
    <n v="6"/>
    <x v="0"/>
    <n v="43913.599999999999"/>
    <x v="1"/>
  </r>
  <r>
    <x v="574"/>
    <s v="P0171"/>
    <x v="193"/>
    <x v="3"/>
    <s v="Supplier_23"/>
    <x v="4"/>
    <n v="21"/>
    <n v="2842.86"/>
    <n v="59700.06"/>
    <n v="93"/>
    <n v="14"/>
    <x v="0"/>
    <n v="264385.98000000004"/>
    <x v="23"/>
  </r>
  <r>
    <x v="464"/>
    <s v="P0030"/>
    <x v="82"/>
    <x v="1"/>
    <s v="Supplier_18"/>
    <x v="0"/>
    <n v="32"/>
    <n v="11932.88"/>
    <n v="381852.15999999997"/>
    <n v="52"/>
    <n v="11"/>
    <x v="0"/>
    <n v="620509.76"/>
    <x v="2"/>
  </r>
  <r>
    <x v="129"/>
    <s v="P0225"/>
    <x v="34"/>
    <x v="6"/>
    <s v="Supplier_8"/>
    <x v="1"/>
    <n v="6"/>
    <n v="4962.33"/>
    <n v="29773.98"/>
    <n v="284"/>
    <n v="5"/>
    <x v="0"/>
    <n v="1409301.72"/>
    <x v="3"/>
  </r>
  <r>
    <x v="553"/>
    <s v="P0131"/>
    <x v="279"/>
    <x v="7"/>
    <s v="Supplier_16"/>
    <x v="4"/>
    <n v="13"/>
    <n v="17125.060000000001"/>
    <n v="222625.78"/>
    <n v="211"/>
    <n v="8"/>
    <x v="0"/>
    <n v="3613387.66"/>
    <x v="19"/>
  </r>
  <r>
    <x v="472"/>
    <s v="P0287"/>
    <x v="119"/>
    <x v="8"/>
    <s v="Supplier_17"/>
    <x v="0"/>
    <n v="2"/>
    <n v="337.79"/>
    <n v="675.58"/>
    <n v="455"/>
    <n v="2"/>
    <x v="1"/>
    <n v="153694.45000000001"/>
    <x v="7"/>
  </r>
  <r>
    <x v="162"/>
    <s v="P0068"/>
    <x v="73"/>
    <x v="0"/>
    <s v="Supplier_25"/>
    <x v="2"/>
    <n v="19"/>
    <n v="456.6"/>
    <n v="8675.4"/>
    <n v="175"/>
    <n v="7"/>
    <x v="0"/>
    <n v="79905"/>
    <x v="17"/>
  </r>
  <r>
    <x v="179"/>
    <s v="P0142"/>
    <x v="22"/>
    <x v="7"/>
    <s v="Supplier_10"/>
    <x v="1"/>
    <n v="14"/>
    <n v="1856.33"/>
    <n v="25988.62"/>
    <n v="88"/>
    <n v="6"/>
    <x v="0"/>
    <n v="163357.03999999998"/>
    <x v="13"/>
  </r>
  <r>
    <x v="368"/>
    <s v="P0028"/>
    <x v="85"/>
    <x v="1"/>
    <s v="Supplier_28"/>
    <x v="4"/>
    <n v="35"/>
    <n v="19957.91"/>
    <n v="698526.85"/>
    <n v="48"/>
    <n v="2"/>
    <x v="0"/>
    <n v="957979.67999999993"/>
    <x v="15"/>
  </r>
  <r>
    <x v="622"/>
    <s v="P0081"/>
    <x v="185"/>
    <x v="0"/>
    <s v="Supplier_5"/>
    <x v="3"/>
    <n v="9"/>
    <n v="276.38"/>
    <n v="2487.42"/>
    <n v="158"/>
    <n v="4"/>
    <x v="0"/>
    <n v="43668.04"/>
    <x v="20"/>
  </r>
  <r>
    <x v="125"/>
    <s v="P0016"/>
    <x v="241"/>
    <x v="1"/>
    <s v="Supplier_28"/>
    <x v="0"/>
    <n v="44"/>
    <n v="18787.7"/>
    <n v="826658.8"/>
    <n v="94"/>
    <n v="9"/>
    <x v="2"/>
    <n v="1766043.8"/>
    <x v="20"/>
  </r>
  <r>
    <x v="725"/>
    <s v="P0232"/>
    <x v="101"/>
    <x v="6"/>
    <s v="Supplier_4"/>
    <x v="4"/>
    <n v="3"/>
    <n v="1610.9"/>
    <n v="4832.7"/>
    <n v="517"/>
    <n v="4"/>
    <x v="1"/>
    <n v="832835.3"/>
    <x v="12"/>
  </r>
  <r>
    <x v="66"/>
    <s v="P0049"/>
    <x v="112"/>
    <x v="5"/>
    <s v="Supplier_30"/>
    <x v="1"/>
    <n v="35"/>
    <n v="3055.43"/>
    <n v="106940.05"/>
    <n v="35"/>
    <n v="9"/>
    <x v="2"/>
    <n v="106940.04999999999"/>
    <x v="15"/>
  </r>
  <r>
    <x v="136"/>
    <s v="P0040"/>
    <x v="63"/>
    <x v="5"/>
    <s v="Supplier_3"/>
    <x v="4"/>
    <n v="47"/>
    <n v="2714.72"/>
    <n v="127591.84"/>
    <n v="118"/>
    <n v="2"/>
    <x v="0"/>
    <n v="320336.95999999996"/>
    <x v="20"/>
  </r>
  <r>
    <x v="629"/>
    <s v="P0073"/>
    <x v="126"/>
    <x v="0"/>
    <s v="Supplier_14"/>
    <x v="2"/>
    <n v="20"/>
    <n v="380.35"/>
    <n v="7607"/>
    <n v="149"/>
    <n v="2"/>
    <x v="0"/>
    <n v="56672.15"/>
    <x v="8"/>
  </r>
  <r>
    <x v="213"/>
    <s v="P0027"/>
    <x v="187"/>
    <x v="1"/>
    <s v="Supplier_1"/>
    <x v="0"/>
    <n v="26"/>
    <n v="10610.47"/>
    <n v="275872.21999999997"/>
    <n v="50"/>
    <n v="3"/>
    <x v="2"/>
    <n v="530523.5"/>
    <x v="2"/>
  </r>
  <r>
    <x v="373"/>
    <s v="P0292"/>
    <x v="18"/>
    <x v="8"/>
    <s v="Supplier_24"/>
    <x v="1"/>
    <n v="3"/>
    <n v="1446.27"/>
    <n v="4338.8100000000004"/>
    <n v="374"/>
    <n v="14"/>
    <x v="0"/>
    <n v="540904.98"/>
    <x v="11"/>
  </r>
  <r>
    <x v="521"/>
    <s v="P0162"/>
    <x v="135"/>
    <x v="3"/>
    <s v="Supplier_11"/>
    <x v="0"/>
    <n v="18"/>
    <n v="1656.15"/>
    <n v="29810.7"/>
    <n v="176"/>
    <n v="9"/>
    <x v="0"/>
    <n v="291482.40000000002"/>
    <x v="23"/>
  </r>
  <r>
    <x v="74"/>
    <s v="P0270"/>
    <x v="48"/>
    <x v="2"/>
    <s v="Supplier_10"/>
    <x v="1"/>
    <n v="1"/>
    <n v="2270.79"/>
    <n v="2270.79"/>
    <n v="375"/>
    <n v="8"/>
    <x v="0"/>
    <n v="851546.25"/>
    <x v="6"/>
  </r>
  <r>
    <x v="279"/>
    <s v="P0236"/>
    <x v="149"/>
    <x v="6"/>
    <s v="Supplier_19"/>
    <x v="2"/>
    <n v="1"/>
    <n v="2010.8"/>
    <n v="2010.8"/>
    <n v="270"/>
    <n v="2"/>
    <x v="0"/>
    <n v="542916"/>
    <x v="15"/>
  </r>
  <r>
    <x v="509"/>
    <s v="P0245"/>
    <x v="150"/>
    <x v="2"/>
    <s v="Supplier_17"/>
    <x v="1"/>
    <n v="9"/>
    <n v="1514.01"/>
    <n v="13626.09"/>
    <n v="430"/>
    <n v="9"/>
    <x v="0"/>
    <n v="651024.30000000005"/>
    <x v="19"/>
  </r>
  <r>
    <x v="494"/>
    <s v="P0004"/>
    <x v="225"/>
    <x v="1"/>
    <s v="Supplier_4"/>
    <x v="1"/>
    <n v="28"/>
    <n v="12691.16"/>
    <n v="355352.48"/>
    <n v="84"/>
    <n v="5"/>
    <x v="2"/>
    <n v="1066057.44"/>
    <x v="11"/>
  </r>
  <r>
    <x v="19"/>
    <s v="P0214"/>
    <x v="242"/>
    <x v="6"/>
    <s v="Supplier_21"/>
    <x v="3"/>
    <n v="1"/>
    <n v="3435.46"/>
    <n v="3435.46"/>
    <n v="518"/>
    <n v="3"/>
    <x v="1"/>
    <n v="1779568.28"/>
    <x v="3"/>
  </r>
  <r>
    <x v="470"/>
    <s v="P0045"/>
    <x v="175"/>
    <x v="5"/>
    <s v="Supplier_7"/>
    <x v="3"/>
    <n v="68"/>
    <n v="966.84"/>
    <n v="65745.119999999995"/>
    <n v="53"/>
    <n v="8"/>
    <x v="2"/>
    <n v="51242.520000000004"/>
    <x v="10"/>
  </r>
  <r>
    <x v="184"/>
    <s v="P0051"/>
    <x v="218"/>
    <x v="5"/>
    <s v="Supplier_17"/>
    <x v="0"/>
    <n v="65"/>
    <n v="2242.9299999999998"/>
    <n v="145790.45000000001"/>
    <n v="71"/>
    <n v="5"/>
    <x v="2"/>
    <n v="159248.03"/>
    <x v="10"/>
  </r>
  <r>
    <x v="23"/>
    <s v="P0231"/>
    <x v="93"/>
    <x v="6"/>
    <s v="Supplier_6"/>
    <x v="0"/>
    <n v="4"/>
    <n v="403.37"/>
    <n v="1613.48"/>
    <n v="358"/>
    <n v="8"/>
    <x v="1"/>
    <n v="144406.46"/>
    <x v="14"/>
  </r>
  <r>
    <x v="320"/>
    <s v="P0169"/>
    <x v="276"/>
    <x v="3"/>
    <s v="Supplier_6"/>
    <x v="0"/>
    <n v="10"/>
    <n v="3066.04"/>
    <n v="30660.400000000001"/>
    <n v="226"/>
    <n v="13"/>
    <x v="0"/>
    <n v="692925.04"/>
    <x v="13"/>
  </r>
  <r>
    <x v="498"/>
    <s v="P0086"/>
    <x v="95"/>
    <x v="0"/>
    <s v="Supplier_14"/>
    <x v="4"/>
    <n v="18"/>
    <n v="149.46"/>
    <n v="2690.28"/>
    <n v="235"/>
    <n v="12"/>
    <x v="0"/>
    <n v="35123.1"/>
    <x v="1"/>
  </r>
  <r>
    <x v="620"/>
    <s v="P0097"/>
    <x v="254"/>
    <x v="9"/>
    <s v="Supplier_22"/>
    <x v="1"/>
    <n v="20"/>
    <n v="2506.58"/>
    <n v="50131.6"/>
    <n v="87"/>
    <n v="5"/>
    <x v="0"/>
    <n v="218072.46"/>
    <x v="23"/>
  </r>
  <r>
    <x v="224"/>
    <s v="P0267"/>
    <x v="51"/>
    <x v="2"/>
    <s v="Supplier_14"/>
    <x v="4"/>
    <n v="9"/>
    <n v="1004.38"/>
    <n v="9039.42"/>
    <n v="342"/>
    <n v="5"/>
    <x v="1"/>
    <n v="343497.96"/>
    <x v="5"/>
  </r>
  <r>
    <x v="83"/>
    <s v="P0129"/>
    <x v="15"/>
    <x v="7"/>
    <s v="Supplier_10"/>
    <x v="1"/>
    <n v="10"/>
    <n v="19829.04"/>
    <n v="198290.4"/>
    <n v="234"/>
    <n v="7"/>
    <x v="0"/>
    <n v="4639995.3600000003"/>
    <x v="23"/>
  </r>
  <r>
    <x v="552"/>
    <s v="P0224"/>
    <x v="56"/>
    <x v="6"/>
    <s v="Supplier_15"/>
    <x v="1"/>
    <n v="9"/>
    <n v="1412.74"/>
    <n v="12714.66"/>
    <n v="305"/>
    <n v="14"/>
    <x v="1"/>
    <n v="430885.7"/>
    <x v="22"/>
  </r>
  <r>
    <x v="514"/>
    <s v="P0011"/>
    <x v="252"/>
    <x v="1"/>
    <s v="Supplier_26"/>
    <x v="3"/>
    <n v="50"/>
    <n v="3128.32"/>
    <n v="156416"/>
    <n v="30"/>
    <n v="11"/>
    <x v="0"/>
    <n v="93849.600000000006"/>
    <x v="11"/>
  </r>
  <r>
    <x v="44"/>
    <s v="P0083"/>
    <x v="47"/>
    <x v="0"/>
    <s v="Supplier_19"/>
    <x v="2"/>
    <n v="16"/>
    <n v="150.59"/>
    <n v="2409.44"/>
    <n v="236"/>
    <n v="7"/>
    <x v="0"/>
    <n v="35539.24"/>
    <x v="16"/>
  </r>
  <r>
    <x v="89"/>
    <s v="P0113"/>
    <x v="173"/>
    <x v="9"/>
    <s v="Supplier_20"/>
    <x v="0"/>
    <n v="25"/>
    <n v="2636.86"/>
    <n v="65921.5"/>
    <n v="136"/>
    <n v="5"/>
    <x v="0"/>
    <n v="358612.96"/>
    <x v="0"/>
  </r>
  <r>
    <x v="356"/>
    <s v="P0297"/>
    <x v="64"/>
    <x v="8"/>
    <s v="Supplier_23"/>
    <x v="1"/>
    <n v="6"/>
    <n v="3961.17"/>
    <n v="23767.02"/>
    <n v="393"/>
    <n v="12"/>
    <x v="0"/>
    <n v="1556739.81"/>
    <x v="16"/>
  </r>
  <r>
    <x v="701"/>
    <s v="P0241"/>
    <x v="263"/>
    <x v="2"/>
    <s v="Supplier_13"/>
    <x v="1"/>
    <n v="2"/>
    <n v="1446.17"/>
    <n v="2892.34"/>
    <n v="324"/>
    <n v="3"/>
    <x v="0"/>
    <n v="468559.08"/>
    <x v="14"/>
  </r>
  <r>
    <x v="512"/>
    <s v="P0145"/>
    <x v="266"/>
    <x v="7"/>
    <s v="Supplier_10"/>
    <x v="0"/>
    <n v="23"/>
    <n v="8423.85"/>
    <n v="193748.55"/>
    <n v="165"/>
    <n v="6"/>
    <x v="0"/>
    <n v="1389935.25"/>
    <x v="9"/>
  </r>
  <r>
    <x v="224"/>
    <s v="P0074"/>
    <x v="140"/>
    <x v="0"/>
    <s v="Supplier_23"/>
    <x v="1"/>
    <n v="21"/>
    <n v="96.48"/>
    <n v="2026.08"/>
    <n v="159"/>
    <n v="14"/>
    <x v="0"/>
    <n v="15340.320000000002"/>
    <x v="5"/>
  </r>
  <r>
    <x v="401"/>
    <s v="P0045"/>
    <x v="175"/>
    <x v="5"/>
    <s v="Supplier_15"/>
    <x v="4"/>
    <n v="57"/>
    <n v="2023.08"/>
    <n v="115315.56"/>
    <n v="37"/>
    <n v="2"/>
    <x v="2"/>
    <n v="74853.959999999992"/>
    <x v="8"/>
  </r>
  <r>
    <x v="202"/>
    <s v="P0234"/>
    <x v="161"/>
    <x v="6"/>
    <s v="Supplier_7"/>
    <x v="0"/>
    <n v="8"/>
    <n v="216.43"/>
    <n v="1731.44"/>
    <n v="479"/>
    <n v="6"/>
    <x v="0"/>
    <n v="103669.97"/>
    <x v="6"/>
  </r>
  <r>
    <x v="124"/>
    <s v="P0028"/>
    <x v="85"/>
    <x v="1"/>
    <s v="Supplier_6"/>
    <x v="4"/>
    <n v="46"/>
    <n v="7521.95"/>
    <n v="346009.7"/>
    <n v="91"/>
    <n v="9"/>
    <x v="0"/>
    <n v="684497.45"/>
    <x v="9"/>
  </r>
  <r>
    <x v="145"/>
    <s v="P0177"/>
    <x v="289"/>
    <x v="3"/>
    <s v="Supplier_7"/>
    <x v="2"/>
    <n v="15"/>
    <n v="2984.78"/>
    <n v="44771.7"/>
    <n v="188"/>
    <n v="5"/>
    <x v="0"/>
    <n v="561138.64"/>
    <x v="7"/>
  </r>
  <r>
    <x v="102"/>
    <s v="P0064"/>
    <x v="74"/>
    <x v="0"/>
    <s v="Supplier_1"/>
    <x v="0"/>
    <n v="19"/>
    <n v="300.10000000000002"/>
    <n v="5701.9"/>
    <n v="246"/>
    <n v="8"/>
    <x v="0"/>
    <n v="73824.600000000006"/>
    <x v="5"/>
  </r>
  <r>
    <x v="525"/>
    <s v="P0292"/>
    <x v="18"/>
    <x v="8"/>
    <s v="Supplier_5"/>
    <x v="4"/>
    <n v="3"/>
    <n v="4066.71"/>
    <n v="12200.13"/>
    <n v="482"/>
    <n v="5"/>
    <x v="0"/>
    <n v="1960154.22"/>
    <x v="1"/>
  </r>
  <r>
    <x v="709"/>
    <s v="P0281"/>
    <x v="201"/>
    <x v="8"/>
    <s v="Supplier_23"/>
    <x v="3"/>
    <n v="1"/>
    <n v="4725.26"/>
    <n v="4725.26"/>
    <n v="297"/>
    <n v="4"/>
    <x v="0"/>
    <n v="1403402.22"/>
    <x v="0"/>
  </r>
  <r>
    <x v="93"/>
    <s v="P0291"/>
    <x v="37"/>
    <x v="8"/>
    <s v="Supplier_15"/>
    <x v="0"/>
    <n v="1"/>
    <n v="2805.91"/>
    <n v="2805.91"/>
    <n v="441"/>
    <n v="8"/>
    <x v="0"/>
    <n v="1237406.3099999998"/>
    <x v="8"/>
  </r>
  <r>
    <x v="717"/>
    <s v="P0288"/>
    <x v="138"/>
    <x v="8"/>
    <s v="Supplier_1"/>
    <x v="0"/>
    <n v="7"/>
    <n v="1192.7"/>
    <n v="8348.9"/>
    <n v="301"/>
    <n v="13"/>
    <x v="1"/>
    <n v="359002.7"/>
    <x v="5"/>
  </r>
  <r>
    <x v="544"/>
    <s v="P0136"/>
    <x v="115"/>
    <x v="7"/>
    <s v="Supplier_5"/>
    <x v="4"/>
    <n v="10"/>
    <n v="14825.74"/>
    <n v="148257.4"/>
    <n v="239"/>
    <n v="14"/>
    <x v="0"/>
    <n v="3543351.86"/>
    <x v="4"/>
  </r>
  <r>
    <x v="702"/>
    <s v="P0290"/>
    <x v="277"/>
    <x v="8"/>
    <s v="Supplier_2"/>
    <x v="1"/>
    <n v="8"/>
    <n v="3912.24"/>
    <n v="31297.919999999998"/>
    <n v="584"/>
    <n v="12"/>
    <x v="1"/>
    <n v="2284748.1599999997"/>
    <x v="21"/>
  </r>
  <r>
    <x v="229"/>
    <s v="P0042"/>
    <x v="176"/>
    <x v="5"/>
    <s v="Supplier_18"/>
    <x v="4"/>
    <n v="44"/>
    <n v="2253.21"/>
    <n v="99141.24"/>
    <n v="83"/>
    <n v="4"/>
    <x v="2"/>
    <n v="187016.43"/>
    <x v="9"/>
  </r>
  <r>
    <x v="457"/>
    <s v="P0152"/>
    <x v="247"/>
    <x v="3"/>
    <s v="Supplier_10"/>
    <x v="3"/>
    <n v="22"/>
    <n v="3681.33"/>
    <n v="80989.259999999995"/>
    <n v="188"/>
    <n v="11"/>
    <x v="0"/>
    <n v="692090.04"/>
    <x v="23"/>
  </r>
  <r>
    <x v="174"/>
    <s v="P0287"/>
    <x v="119"/>
    <x v="8"/>
    <s v="Supplier_28"/>
    <x v="1"/>
    <n v="8"/>
    <n v="1195.82"/>
    <n v="9566.56"/>
    <n v="563"/>
    <n v="8"/>
    <x v="1"/>
    <n v="673246.65999999992"/>
    <x v="20"/>
  </r>
  <r>
    <x v="369"/>
    <s v="P0073"/>
    <x v="126"/>
    <x v="0"/>
    <s v="Supplier_27"/>
    <x v="2"/>
    <n v="12"/>
    <n v="145.41"/>
    <n v="1744.92"/>
    <n v="227"/>
    <n v="4"/>
    <x v="0"/>
    <n v="33008.07"/>
    <x v="14"/>
  </r>
  <r>
    <x v="420"/>
    <s v="P0153"/>
    <x v="107"/>
    <x v="3"/>
    <s v="Supplier_5"/>
    <x v="2"/>
    <n v="15"/>
    <n v="1217.3499999999999"/>
    <n v="18260.25"/>
    <n v="202"/>
    <n v="6"/>
    <x v="0"/>
    <n v="245904.69999999998"/>
    <x v="5"/>
  </r>
  <r>
    <x v="363"/>
    <s v="P0023"/>
    <x v="20"/>
    <x v="1"/>
    <s v="Supplier_10"/>
    <x v="0"/>
    <n v="28"/>
    <n v="12027.67"/>
    <n v="336774.76"/>
    <n v="33"/>
    <n v="13"/>
    <x v="2"/>
    <n v="396913.11"/>
    <x v="9"/>
  </r>
  <r>
    <x v="504"/>
    <s v="P0251"/>
    <x v="180"/>
    <x v="2"/>
    <s v="Supplier_28"/>
    <x v="0"/>
    <n v="6"/>
    <n v="801.34"/>
    <n v="4808.04"/>
    <n v="430"/>
    <n v="6"/>
    <x v="0"/>
    <n v="344576.2"/>
    <x v="15"/>
  </r>
  <r>
    <x v="652"/>
    <s v="P0032"/>
    <x v="227"/>
    <x v="5"/>
    <s v="Supplier_17"/>
    <x v="0"/>
    <n v="50"/>
    <n v="2046.91"/>
    <n v="102345.5"/>
    <n v="105"/>
    <n v="9"/>
    <x v="0"/>
    <n v="214925.55000000002"/>
    <x v="19"/>
  </r>
  <r>
    <x v="561"/>
    <s v="P0004"/>
    <x v="225"/>
    <x v="1"/>
    <s v="Supplier_9"/>
    <x v="1"/>
    <n v="36"/>
    <n v="19347.189999999999"/>
    <n v="696498.84"/>
    <n v="56"/>
    <n v="12"/>
    <x v="0"/>
    <n v="1083442.6399999999"/>
    <x v="14"/>
  </r>
  <r>
    <x v="649"/>
    <s v="P0077"/>
    <x v="133"/>
    <x v="0"/>
    <s v="Supplier_19"/>
    <x v="3"/>
    <n v="16"/>
    <n v="303.51"/>
    <n v="4856.16"/>
    <n v="247"/>
    <n v="6"/>
    <x v="0"/>
    <n v="74966.97"/>
    <x v="4"/>
  </r>
  <r>
    <x v="303"/>
    <s v="P0010"/>
    <x v="281"/>
    <x v="1"/>
    <s v="Supplier_23"/>
    <x v="2"/>
    <n v="43"/>
    <n v="13836.93"/>
    <n v="594987.99"/>
    <n v="44"/>
    <n v="8"/>
    <x v="2"/>
    <n v="608824.92000000004"/>
    <x v="5"/>
  </r>
  <r>
    <x v="622"/>
    <s v="P0130"/>
    <x v="213"/>
    <x v="7"/>
    <s v="Supplier_15"/>
    <x v="2"/>
    <n v="21"/>
    <n v="10247.23"/>
    <n v="215191.83"/>
    <n v="165"/>
    <n v="6"/>
    <x v="0"/>
    <n v="1690792.95"/>
    <x v="20"/>
  </r>
  <r>
    <x v="418"/>
    <s v="P0121"/>
    <x v="259"/>
    <x v="7"/>
    <s v="Supplier_4"/>
    <x v="1"/>
    <n v="12"/>
    <n v="22748.35"/>
    <n v="272980.2"/>
    <n v="229"/>
    <n v="10"/>
    <x v="0"/>
    <n v="5209372.1499999994"/>
    <x v="5"/>
  </r>
  <r>
    <x v="607"/>
    <s v="P0124"/>
    <x v="42"/>
    <x v="7"/>
    <s v="Supplier_9"/>
    <x v="0"/>
    <n v="12"/>
    <n v="21074.880000000001"/>
    <n v="252898.56"/>
    <n v="244"/>
    <n v="2"/>
    <x v="0"/>
    <n v="5142270.7200000007"/>
    <x v="23"/>
  </r>
  <r>
    <x v="472"/>
    <s v="P0129"/>
    <x v="15"/>
    <x v="7"/>
    <s v="Supplier_29"/>
    <x v="2"/>
    <n v="23"/>
    <n v="26333.040000000001"/>
    <n v="605659.92000000004"/>
    <n v="158"/>
    <n v="3"/>
    <x v="0"/>
    <n v="4160620.3200000003"/>
    <x v="7"/>
  </r>
  <r>
    <x v="730"/>
    <s v="P0077"/>
    <x v="133"/>
    <x v="0"/>
    <s v="Supplier_25"/>
    <x v="0"/>
    <n v="10"/>
    <n v="353.87"/>
    <n v="3538.7"/>
    <n v="155"/>
    <n v="2"/>
    <x v="0"/>
    <n v="54849.85"/>
    <x v="16"/>
  </r>
  <r>
    <x v="20"/>
    <s v="P0150"/>
    <x v="202"/>
    <x v="7"/>
    <s v="Supplier_12"/>
    <x v="1"/>
    <n v="11"/>
    <n v="20469.060000000001"/>
    <n v="225159.66"/>
    <n v="221"/>
    <n v="12"/>
    <x v="0"/>
    <n v="4523662.2600000007"/>
    <x v="7"/>
  </r>
  <r>
    <x v="261"/>
    <s v="P0230"/>
    <x v="87"/>
    <x v="6"/>
    <s v="Supplier_27"/>
    <x v="4"/>
    <n v="5"/>
    <n v="4142.8"/>
    <n v="20714"/>
    <n v="568"/>
    <n v="14"/>
    <x v="1"/>
    <n v="2353110.4"/>
    <x v="2"/>
  </r>
  <r>
    <x v="62"/>
    <s v="P0080"/>
    <x v="62"/>
    <x v="0"/>
    <s v="Supplier_1"/>
    <x v="1"/>
    <n v="14"/>
    <n v="211.48"/>
    <n v="2960.72"/>
    <n v="188"/>
    <n v="4"/>
    <x v="0"/>
    <n v="39758.239999999998"/>
    <x v="17"/>
  </r>
  <r>
    <x v="451"/>
    <s v="P0111"/>
    <x v="89"/>
    <x v="9"/>
    <s v="Supplier_7"/>
    <x v="0"/>
    <n v="24"/>
    <n v="2012.5"/>
    <n v="48300"/>
    <n v="169"/>
    <n v="8"/>
    <x v="0"/>
    <n v="340112.5"/>
    <x v="16"/>
  </r>
  <r>
    <x v="723"/>
    <s v="P0253"/>
    <x v="229"/>
    <x v="2"/>
    <s v="Supplier_22"/>
    <x v="1"/>
    <n v="9"/>
    <n v="4110.0600000000004"/>
    <n v="36990.54"/>
    <n v="278"/>
    <n v="6"/>
    <x v="0"/>
    <n v="1142596.6800000002"/>
    <x v="22"/>
  </r>
  <r>
    <x v="546"/>
    <s v="P0258"/>
    <x v="171"/>
    <x v="2"/>
    <s v="Supplier_9"/>
    <x v="4"/>
    <n v="4"/>
    <n v="3877.87"/>
    <n v="15511.48"/>
    <n v="259"/>
    <n v="10"/>
    <x v="0"/>
    <n v="1004368.33"/>
    <x v="14"/>
  </r>
  <r>
    <x v="235"/>
    <s v="P0029"/>
    <x v="237"/>
    <x v="1"/>
    <s v="Supplier_17"/>
    <x v="4"/>
    <n v="47"/>
    <n v="6964.34"/>
    <n v="327323.98"/>
    <n v="56"/>
    <n v="12"/>
    <x v="2"/>
    <n v="390003.04000000004"/>
    <x v="17"/>
  </r>
  <r>
    <x v="81"/>
    <s v="P0194"/>
    <x v="299"/>
    <x v="4"/>
    <s v="Supplier_18"/>
    <x v="2"/>
    <n v="11"/>
    <n v="3316.18"/>
    <n v="36477.980000000003"/>
    <n v="109"/>
    <n v="6"/>
    <x v="0"/>
    <n v="361463.62"/>
    <x v="8"/>
  </r>
  <r>
    <x v="18"/>
    <s v="P0005"/>
    <x v="105"/>
    <x v="1"/>
    <s v="Supplier_1"/>
    <x v="1"/>
    <n v="50"/>
    <n v="15404.87"/>
    <n v="770243.5"/>
    <n v="65"/>
    <n v="10"/>
    <x v="0"/>
    <n v="1001316.55"/>
    <x v="12"/>
  </r>
  <r>
    <x v="408"/>
    <s v="P0075"/>
    <x v="141"/>
    <x v="0"/>
    <s v="Supplier_22"/>
    <x v="2"/>
    <n v="21"/>
    <n v="310.37"/>
    <n v="6517.77"/>
    <n v="191"/>
    <n v="5"/>
    <x v="0"/>
    <n v="59280.67"/>
    <x v="17"/>
  </r>
  <r>
    <x v="78"/>
    <s v="P0190"/>
    <x v="90"/>
    <x v="4"/>
    <s v="Supplier_10"/>
    <x v="4"/>
    <n v="13"/>
    <n v="1883.14"/>
    <n v="24480.82"/>
    <n v="169"/>
    <n v="3"/>
    <x v="0"/>
    <n v="318250.66000000003"/>
    <x v="9"/>
  </r>
  <r>
    <x v="626"/>
    <s v="P0248"/>
    <x v="177"/>
    <x v="2"/>
    <s v="Supplier_13"/>
    <x v="1"/>
    <n v="2"/>
    <n v="4356.93"/>
    <n v="8713.86"/>
    <n v="439"/>
    <n v="14"/>
    <x v="1"/>
    <n v="1912692.27"/>
    <x v="4"/>
  </r>
  <r>
    <x v="104"/>
    <s v="P0180"/>
    <x v="3"/>
    <x v="3"/>
    <s v="Supplier_5"/>
    <x v="1"/>
    <n v="16"/>
    <n v="1008.42"/>
    <n v="16134.72"/>
    <n v="240"/>
    <n v="10"/>
    <x v="0"/>
    <n v="242020.8"/>
    <x v="21"/>
  </r>
  <r>
    <x v="507"/>
    <s v="P0145"/>
    <x v="266"/>
    <x v="7"/>
    <s v="Supplier_27"/>
    <x v="2"/>
    <n v="11"/>
    <n v="6754.19"/>
    <n v="74296.09"/>
    <n v="230"/>
    <n v="4"/>
    <x v="0"/>
    <n v="1553463.7"/>
    <x v="7"/>
  </r>
  <r>
    <x v="187"/>
    <s v="P0191"/>
    <x v="83"/>
    <x v="4"/>
    <s v="Supplier_18"/>
    <x v="1"/>
    <n v="10"/>
    <n v="789.96"/>
    <n v="7899.6"/>
    <n v="222"/>
    <n v="6"/>
    <x v="0"/>
    <n v="175371.12"/>
    <x v="17"/>
  </r>
  <r>
    <x v="528"/>
    <s v="P0042"/>
    <x v="176"/>
    <x v="5"/>
    <s v="Supplier_29"/>
    <x v="1"/>
    <n v="62"/>
    <n v="1651.32"/>
    <n v="102381.84"/>
    <n v="76"/>
    <n v="7"/>
    <x v="2"/>
    <n v="125500.31999999999"/>
    <x v="14"/>
  </r>
  <r>
    <x v="674"/>
    <s v="P0189"/>
    <x v="113"/>
    <x v="4"/>
    <s v="Supplier_16"/>
    <x v="2"/>
    <n v="10"/>
    <n v="4557.7700000000004"/>
    <n v="45577.7"/>
    <n v="132"/>
    <n v="5"/>
    <x v="0"/>
    <n v="601625.64"/>
    <x v="6"/>
  </r>
  <r>
    <x v="679"/>
    <s v="P0194"/>
    <x v="299"/>
    <x v="4"/>
    <s v="Supplier_7"/>
    <x v="4"/>
    <n v="20"/>
    <n v="1003.29"/>
    <n v="20065.8"/>
    <n v="114"/>
    <n v="13"/>
    <x v="0"/>
    <n v="114375.06"/>
    <x v="4"/>
  </r>
  <r>
    <x v="656"/>
    <s v="P0229"/>
    <x v="294"/>
    <x v="6"/>
    <s v="Supplier_10"/>
    <x v="3"/>
    <n v="15"/>
    <n v="976.77"/>
    <n v="14651.55"/>
    <n v="483"/>
    <n v="6"/>
    <x v="0"/>
    <n v="471779.91"/>
    <x v="10"/>
  </r>
  <r>
    <x v="418"/>
    <s v="P0244"/>
    <x v="204"/>
    <x v="2"/>
    <s v="Supplier_24"/>
    <x v="2"/>
    <n v="8"/>
    <n v="2871.02"/>
    <n v="22968.16"/>
    <n v="457"/>
    <n v="2"/>
    <x v="1"/>
    <n v="1312056.1399999999"/>
    <x v="5"/>
  </r>
  <r>
    <x v="540"/>
    <s v="P0062"/>
    <x v="221"/>
    <x v="0"/>
    <s v="Supplier_5"/>
    <x v="0"/>
    <n v="19"/>
    <n v="443.39"/>
    <n v="8424.41"/>
    <n v="243"/>
    <n v="10"/>
    <x v="0"/>
    <n v="107743.76999999999"/>
    <x v="12"/>
  </r>
  <r>
    <x v="143"/>
    <s v="P0273"/>
    <x v="288"/>
    <x v="8"/>
    <s v="Supplier_18"/>
    <x v="3"/>
    <n v="4"/>
    <n v="764.9"/>
    <n v="3059.6"/>
    <n v="515"/>
    <n v="7"/>
    <x v="1"/>
    <n v="393923.5"/>
    <x v="18"/>
  </r>
  <r>
    <x v="538"/>
    <s v="P0226"/>
    <x v="39"/>
    <x v="6"/>
    <s v="Supplier_20"/>
    <x v="1"/>
    <n v="4"/>
    <n v="4227.75"/>
    <n v="16911"/>
    <n v="465"/>
    <n v="10"/>
    <x v="0"/>
    <n v="1965903.75"/>
    <x v="16"/>
  </r>
  <r>
    <x v="398"/>
    <s v="P0080"/>
    <x v="62"/>
    <x v="0"/>
    <s v="Supplier_10"/>
    <x v="2"/>
    <n v="12"/>
    <n v="179.69"/>
    <n v="2156.2800000000002"/>
    <n v="129"/>
    <n v="7"/>
    <x v="0"/>
    <n v="23180.01"/>
    <x v="22"/>
  </r>
  <r>
    <x v="723"/>
    <s v="P0251"/>
    <x v="180"/>
    <x v="2"/>
    <s v="Supplier_1"/>
    <x v="3"/>
    <n v="5"/>
    <n v="4974.7299999999996"/>
    <n v="24873.65"/>
    <n v="515"/>
    <n v="4"/>
    <x v="0"/>
    <n v="2561985.9499999997"/>
    <x v="22"/>
  </r>
  <r>
    <x v="717"/>
    <s v="P0116"/>
    <x v="156"/>
    <x v="9"/>
    <s v="Supplier_25"/>
    <x v="4"/>
    <n v="22"/>
    <n v="1799.88"/>
    <n v="39597.360000000001"/>
    <n v="118"/>
    <n v="3"/>
    <x v="0"/>
    <n v="212385.84000000003"/>
    <x v="5"/>
  </r>
  <r>
    <x v="730"/>
    <s v="P0157"/>
    <x v="108"/>
    <x v="3"/>
    <s v="Supplier_21"/>
    <x v="0"/>
    <n v="23"/>
    <n v="185.15"/>
    <n v="4258.45"/>
    <n v="185"/>
    <n v="14"/>
    <x v="0"/>
    <n v="34252.75"/>
    <x v="16"/>
  </r>
  <r>
    <x v="234"/>
    <s v="P0131"/>
    <x v="279"/>
    <x v="7"/>
    <s v="Supplier_10"/>
    <x v="2"/>
    <n v="19"/>
    <n v="4572.67"/>
    <n v="86880.73"/>
    <n v="120"/>
    <n v="8"/>
    <x v="0"/>
    <n v="548720.4"/>
    <x v="13"/>
  </r>
  <r>
    <x v="178"/>
    <s v="P0111"/>
    <x v="89"/>
    <x v="9"/>
    <s v="Supplier_16"/>
    <x v="3"/>
    <n v="9"/>
    <n v="4254.22"/>
    <n v="38287.980000000003"/>
    <n v="153"/>
    <n v="9"/>
    <x v="0"/>
    <n v="650895.66"/>
    <x v="5"/>
  </r>
  <r>
    <x v="428"/>
    <s v="P0163"/>
    <x v="75"/>
    <x v="3"/>
    <s v="Supplier_8"/>
    <x v="3"/>
    <n v="19"/>
    <n v="3178.71"/>
    <n v="60395.49"/>
    <n v="235"/>
    <n v="5"/>
    <x v="0"/>
    <n v="746996.85"/>
    <x v="12"/>
  </r>
  <r>
    <x v="310"/>
    <s v="P0019"/>
    <x v="43"/>
    <x v="1"/>
    <s v="Supplier_16"/>
    <x v="3"/>
    <n v="43"/>
    <n v="9463.3799999999992"/>
    <n v="406925.34"/>
    <n v="44"/>
    <n v="7"/>
    <x v="0"/>
    <n v="416388.72"/>
    <x v="20"/>
  </r>
  <r>
    <x v="46"/>
    <s v="P0175"/>
    <x v="53"/>
    <x v="3"/>
    <s v="Supplier_28"/>
    <x v="4"/>
    <n v="13"/>
    <n v="3623.95"/>
    <n v="47111.35"/>
    <n v="145"/>
    <n v="7"/>
    <x v="0"/>
    <n v="525472.75"/>
    <x v="2"/>
  </r>
  <r>
    <x v="649"/>
    <s v="P0221"/>
    <x v="296"/>
    <x v="6"/>
    <s v="Supplier_1"/>
    <x v="3"/>
    <n v="1"/>
    <n v="587.30999999999995"/>
    <n v="587.30999999999995"/>
    <n v="479"/>
    <n v="4"/>
    <x v="1"/>
    <n v="281321.49"/>
    <x v="4"/>
  </r>
  <r>
    <x v="287"/>
    <s v="P0248"/>
    <x v="177"/>
    <x v="2"/>
    <s v="Supplier_19"/>
    <x v="1"/>
    <n v="4"/>
    <n v="1472.21"/>
    <n v="5888.84"/>
    <n v="442"/>
    <n v="12"/>
    <x v="0"/>
    <n v="650716.82000000007"/>
    <x v="20"/>
  </r>
  <r>
    <x v="481"/>
    <s v="P0132"/>
    <x v="70"/>
    <x v="7"/>
    <s v="Supplier_2"/>
    <x v="2"/>
    <n v="11"/>
    <n v="26938.7"/>
    <n v="296325.7"/>
    <n v="154"/>
    <n v="13"/>
    <x v="0"/>
    <n v="4148559.8000000003"/>
    <x v="1"/>
  </r>
  <r>
    <x v="189"/>
    <s v="P0007"/>
    <x v="1"/>
    <x v="1"/>
    <s v="Supplier_1"/>
    <x v="3"/>
    <n v="39"/>
    <n v="15203.08"/>
    <n v="592920.12"/>
    <n v="92"/>
    <n v="14"/>
    <x v="0"/>
    <n v="1398683.36"/>
    <x v="1"/>
  </r>
  <r>
    <x v="309"/>
    <s v="P0063"/>
    <x v="0"/>
    <x v="0"/>
    <s v="Supplier_23"/>
    <x v="1"/>
    <n v="23"/>
    <n v="71.709999999999994"/>
    <n v="1649.33"/>
    <n v="159"/>
    <n v="9"/>
    <x v="0"/>
    <n v="11401.89"/>
    <x v="15"/>
  </r>
  <r>
    <x v="228"/>
    <s v="P0235"/>
    <x v="116"/>
    <x v="6"/>
    <s v="Supplier_21"/>
    <x v="0"/>
    <n v="5"/>
    <n v="3503.6"/>
    <n v="17518"/>
    <n v="564"/>
    <n v="12"/>
    <x v="1"/>
    <n v="1976030.4"/>
    <x v="0"/>
  </r>
  <r>
    <x v="405"/>
    <s v="P0009"/>
    <x v="166"/>
    <x v="1"/>
    <s v="Supplier_8"/>
    <x v="4"/>
    <n v="49"/>
    <n v="3530.14"/>
    <n v="172976.86"/>
    <n v="118"/>
    <n v="13"/>
    <x v="0"/>
    <n v="416556.51999999996"/>
    <x v="10"/>
  </r>
  <r>
    <x v="39"/>
    <s v="P0213"/>
    <x v="198"/>
    <x v="6"/>
    <s v="Supplier_12"/>
    <x v="1"/>
    <n v="3"/>
    <n v="2019.58"/>
    <n v="6058.74"/>
    <n v="368"/>
    <n v="6"/>
    <x v="1"/>
    <n v="743205.44"/>
    <x v="16"/>
  </r>
  <r>
    <x v="694"/>
    <s v="P0064"/>
    <x v="74"/>
    <x v="0"/>
    <s v="Supplier_27"/>
    <x v="3"/>
    <n v="25"/>
    <n v="469.06"/>
    <n v="11726.5"/>
    <n v="174"/>
    <n v="11"/>
    <x v="0"/>
    <n v="81616.44"/>
    <x v="19"/>
  </r>
  <r>
    <x v="107"/>
    <s v="P0089"/>
    <x v="280"/>
    <x v="0"/>
    <s v="Supplier_9"/>
    <x v="2"/>
    <n v="13"/>
    <n v="367.99"/>
    <n v="4783.87"/>
    <n v="88"/>
    <n v="2"/>
    <x v="0"/>
    <n v="32383.120000000003"/>
    <x v="15"/>
  </r>
  <r>
    <x v="107"/>
    <s v="P0175"/>
    <x v="53"/>
    <x v="3"/>
    <s v="Supplier_2"/>
    <x v="4"/>
    <n v="15"/>
    <n v="4807.32"/>
    <n v="72109.8"/>
    <n v="92"/>
    <n v="2"/>
    <x v="0"/>
    <n v="442273.43999999994"/>
    <x v="15"/>
  </r>
  <r>
    <x v="473"/>
    <s v="P0220"/>
    <x v="183"/>
    <x v="6"/>
    <s v="Supplier_9"/>
    <x v="4"/>
    <n v="3"/>
    <n v="1145.67"/>
    <n v="3437.01"/>
    <n v="311"/>
    <n v="12"/>
    <x v="1"/>
    <n v="356303.37"/>
    <x v="2"/>
  </r>
  <r>
    <x v="181"/>
    <s v="P0034"/>
    <x v="123"/>
    <x v="5"/>
    <s v="Supplier_3"/>
    <x v="4"/>
    <n v="24"/>
    <n v="618.09"/>
    <n v="14834.16"/>
    <n v="82"/>
    <n v="6"/>
    <x v="2"/>
    <n v="50683.380000000005"/>
    <x v="2"/>
  </r>
  <r>
    <x v="145"/>
    <s v="P0097"/>
    <x v="254"/>
    <x v="9"/>
    <s v="Supplier_5"/>
    <x v="4"/>
    <n v="20"/>
    <n v="3114.95"/>
    <n v="62299"/>
    <n v="246"/>
    <n v="9"/>
    <x v="0"/>
    <n v="766277.7"/>
    <x v="7"/>
  </r>
  <r>
    <x v="705"/>
    <s v="P0024"/>
    <x v="239"/>
    <x v="1"/>
    <s v="Supplier_6"/>
    <x v="1"/>
    <n v="22"/>
    <n v="12044.96"/>
    <n v="264989.12"/>
    <n v="117"/>
    <n v="8"/>
    <x v="0"/>
    <n v="1409260.3199999998"/>
    <x v="9"/>
  </r>
  <r>
    <x v="690"/>
    <s v="P0150"/>
    <x v="202"/>
    <x v="7"/>
    <s v="Supplier_6"/>
    <x v="0"/>
    <n v="13"/>
    <n v="26811.32"/>
    <n v="348547.16"/>
    <n v="123"/>
    <n v="13"/>
    <x v="0"/>
    <n v="3297792.36"/>
    <x v="0"/>
  </r>
  <r>
    <x v="617"/>
    <s v="P0088"/>
    <x v="67"/>
    <x v="0"/>
    <s v="Supplier_18"/>
    <x v="3"/>
    <n v="13"/>
    <n v="224.07"/>
    <n v="2912.91"/>
    <n v="163"/>
    <n v="13"/>
    <x v="0"/>
    <n v="36523.409999999996"/>
    <x v="8"/>
  </r>
  <r>
    <x v="307"/>
    <s v="P0178"/>
    <x v="223"/>
    <x v="3"/>
    <s v="Supplier_29"/>
    <x v="4"/>
    <n v="25"/>
    <n v="4044.22"/>
    <n v="101105.5"/>
    <n v="165"/>
    <n v="2"/>
    <x v="0"/>
    <n v="667296.29999999993"/>
    <x v="2"/>
  </r>
  <r>
    <x v="377"/>
    <s v="P0227"/>
    <x v="35"/>
    <x v="6"/>
    <s v="Supplier_22"/>
    <x v="0"/>
    <n v="9"/>
    <n v="4445.72"/>
    <n v="40011.480000000003"/>
    <n v="593"/>
    <n v="14"/>
    <x v="1"/>
    <n v="2636311.96"/>
    <x v="6"/>
  </r>
  <r>
    <x v="31"/>
    <s v="P0164"/>
    <x v="13"/>
    <x v="3"/>
    <s v="Supplier_24"/>
    <x v="3"/>
    <n v="9"/>
    <n v="1916.75"/>
    <n v="17250.75"/>
    <n v="177"/>
    <n v="14"/>
    <x v="0"/>
    <n v="339264.75"/>
    <x v="17"/>
  </r>
  <r>
    <x v="252"/>
    <s v="P0055"/>
    <x v="157"/>
    <x v="5"/>
    <s v="Supplier_23"/>
    <x v="3"/>
    <n v="29"/>
    <n v="2896.83"/>
    <n v="84008.07"/>
    <n v="42"/>
    <n v="6"/>
    <x v="2"/>
    <n v="121666.86"/>
    <x v="4"/>
  </r>
  <r>
    <x v="96"/>
    <s v="P0033"/>
    <x v="234"/>
    <x v="5"/>
    <s v="Supplier_2"/>
    <x v="0"/>
    <n v="24"/>
    <n v="1779.47"/>
    <n v="42707.28"/>
    <n v="31"/>
    <n v="9"/>
    <x v="2"/>
    <n v="55163.57"/>
    <x v="21"/>
  </r>
  <r>
    <x v="567"/>
    <s v="P0032"/>
    <x v="227"/>
    <x v="5"/>
    <s v="Supplier_13"/>
    <x v="1"/>
    <n v="42"/>
    <n v="2937.55"/>
    <n v="123377.1"/>
    <n v="112"/>
    <n v="7"/>
    <x v="0"/>
    <n v="329005.60000000003"/>
    <x v="4"/>
  </r>
  <r>
    <x v="324"/>
    <s v="P0174"/>
    <x v="125"/>
    <x v="3"/>
    <s v="Supplier_24"/>
    <x v="3"/>
    <n v="19"/>
    <n v="420.94"/>
    <n v="7997.86"/>
    <n v="217"/>
    <n v="13"/>
    <x v="0"/>
    <n v="91343.98"/>
    <x v="10"/>
  </r>
  <r>
    <x v="281"/>
    <s v="P0078"/>
    <x v="216"/>
    <x v="0"/>
    <s v="Supplier_15"/>
    <x v="3"/>
    <n v="9"/>
    <n v="362.4"/>
    <n v="3261.6"/>
    <n v="160"/>
    <n v="6"/>
    <x v="0"/>
    <n v="57984"/>
    <x v="3"/>
  </r>
  <r>
    <x v="449"/>
    <s v="P0170"/>
    <x v="231"/>
    <x v="3"/>
    <s v="Supplier_14"/>
    <x v="3"/>
    <n v="16"/>
    <n v="921.03"/>
    <n v="14736.48"/>
    <n v="241"/>
    <n v="12"/>
    <x v="0"/>
    <n v="221968.22999999998"/>
    <x v="6"/>
  </r>
  <r>
    <x v="564"/>
    <s v="P0194"/>
    <x v="299"/>
    <x v="4"/>
    <s v="Supplier_9"/>
    <x v="2"/>
    <n v="21"/>
    <n v="2237.09"/>
    <n v="46978.89"/>
    <n v="137"/>
    <n v="3"/>
    <x v="0"/>
    <n v="306481.33"/>
    <x v="5"/>
  </r>
  <r>
    <x v="698"/>
    <s v="P0237"/>
    <x v="264"/>
    <x v="6"/>
    <s v="Supplier_21"/>
    <x v="3"/>
    <n v="17"/>
    <n v="3399.35"/>
    <n v="57788.95"/>
    <n v="494"/>
    <n v="12"/>
    <x v="0"/>
    <n v="1679278.9"/>
    <x v="19"/>
  </r>
  <r>
    <x v="246"/>
    <s v="P0024"/>
    <x v="239"/>
    <x v="1"/>
    <s v="Supplier_9"/>
    <x v="4"/>
    <n v="21"/>
    <n v="9451.48"/>
    <n v="198481.08"/>
    <n v="61"/>
    <n v="2"/>
    <x v="0"/>
    <n v="576540.28"/>
    <x v="23"/>
  </r>
  <r>
    <x v="63"/>
    <s v="P0183"/>
    <x v="233"/>
    <x v="4"/>
    <s v="Supplier_8"/>
    <x v="2"/>
    <n v="24"/>
    <n v="3874.37"/>
    <n v="92984.88"/>
    <n v="80"/>
    <n v="6"/>
    <x v="0"/>
    <n v="309949.59999999998"/>
    <x v="11"/>
  </r>
  <r>
    <x v="192"/>
    <s v="P0242"/>
    <x v="40"/>
    <x v="2"/>
    <s v="Supplier_21"/>
    <x v="3"/>
    <n v="10"/>
    <n v="1779.4"/>
    <n v="17794"/>
    <n v="282"/>
    <n v="3"/>
    <x v="0"/>
    <n v="501790.80000000005"/>
    <x v="21"/>
  </r>
  <r>
    <x v="377"/>
    <s v="P0195"/>
    <x v="261"/>
    <x v="4"/>
    <s v="Supplier_10"/>
    <x v="4"/>
    <n v="16"/>
    <n v="1528.72"/>
    <n v="24459.52"/>
    <n v="166"/>
    <n v="12"/>
    <x v="0"/>
    <n v="253767.52000000002"/>
    <x v="6"/>
  </r>
  <r>
    <x v="447"/>
    <s v="P0133"/>
    <x v="232"/>
    <x v="7"/>
    <s v="Supplier_3"/>
    <x v="3"/>
    <n v="18"/>
    <n v="10613.01"/>
    <n v="191034.18"/>
    <n v="201"/>
    <n v="3"/>
    <x v="0"/>
    <n v="2133215.0100000002"/>
    <x v="8"/>
  </r>
  <r>
    <x v="716"/>
    <s v="P0066"/>
    <x v="274"/>
    <x v="0"/>
    <s v="Supplier_6"/>
    <x v="4"/>
    <n v="19"/>
    <n v="296.39"/>
    <n v="5631.41"/>
    <n v="81"/>
    <n v="11"/>
    <x v="0"/>
    <n v="24007.59"/>
    <x v="17"/>
  </r>
  <r>
    <x v="661"/>
    <s v="P0132"/>
    <x v="70"/>
    <x v="7"/>
    <s v="Supplier_15"/>
    <x v="0"/>
    <n v="18"/>
    <n v="17777.88"/>
    <n v="320001.84000000003"/>
    <n v="136"/>
    <n v="14"/>
    <x v="0"/>
    <n v="2417791.6800000002"/>
    <x v="7"/>
  </r>
  <r>
    <x v="388"/>
    <s v="P0293"/>
    <x v="81"/>
    <x v="8"/>
    <s v="Supplier_14"/>
    <x v="4"/>
    <n v="9"/>
    <n v="536.15"/>
    <n v="4825.3500000000004"/>
    <n v="325"/>
    <n v="6"/>
    <x v="1"/>
    <n v="174248.75"/>
    <x v="19"/>
  </r>
  <r>
    <x v="311"/>
    <s v="P0097"/>
    <x v="254"/>
    <x v="9"/>
    <s v="Supplier_10"/>
    <x v="0"/>
    <n v="19"/>
    <n v="165.72"/>
    <n v="3148.68"/>
    <n v="170"/>
    <n v="9"/>
    <x v="0"/>
    <n v="28172.400000000001"/>
    <x v="18"/>
  </r>
  <r>
    <x v="484"/>
    <s v="P0214"/>
    <x v="242"/>
    <x v="6"/>
    <s v="Supplier_2"/>
    <x v="3"/>
    <n v="4"/>
    <n v="444.81"/>
    <n v="1779.24"/>
    <n v="407"/>
    <n v="5"/>
    <x v="0"/>
    <n v="181037.67"/>
    <x v="23"/>
  </r>
  <r>
    <x v="468"/>
    <s v="P0127"/>
    <x v="236"/>
    <x v="7"/>
    <s v="Supplier_7"/>
    <x v="3"/>
    <n v="24"/>
    <n v="12618.19"/>
    <n v="302836.56"/>
    <n v="131"/>
    <n v="11"/>
    <x v="0"/>
    <n v="1652982.8900000001"/>
    <x v="14"/>
  </r>
  <r>
    <x v="59"/>
    <s v="P0297"/>
    <x v="64"/>
    <x v="8"/>
    <s v="Supplier_24"/>
    <x v="0"/>
    <n v="3"/>
    <n v="672.71"/>
    <n v="2018.13"/>
    <n v="302"/>
    <n v="14"/>
    <x v="1"/>
    <n v="203158.42"/>
    <x v="0"/>
  </r>
  <r>
    <x v="75"/>
    <s v="P0002"/>
    <x v="215"/>
    <x v="1"/>
    <s v="Supplier_10"/>
    <x v="0"/>
    <n v="35"/>
    <n v="19357.8"/>
    <n v="677523"/>
    <n v="77"/>
    <n v="12"/>
    <x v="0"/>
    <n v="1490550.5999999999"/>
    <x v="11"/>
  </r>
  <r>
    <x v="103"/>
    <s v="P0244"/>
    <x v="204"/>
    <x v="2"/>
    <s v="Supplier_3"/>
    <x v="2"/>
    <n v="9"/>
    <n v="1904.38"/>
    <n v="17139.419999999998"/>
    <n v="471"/>
    <n v="6"/>
    <x v="1"/>
    <n v="896962.9800000001"/>
    <x v="7"/>
  </r>
  <r>
    <x v="187"/>
    <s v="P0256"/>
    <x v="196"/>
    <x v="2"/>
    <s v="Supplier_23"/>
    <x v="3"/>
    <n v="5"/>
    <n v="3847.68"/>
    <n v="19238.400000000001"/>
    <n v="311"/>
    <n v="14"/>
    <x v="1"/>
    <n v="1196628.48"/>
    <x v="17"/>
  </r>
  <r>
    <x v="240"/>
    <s v="P0198"/>
    <x v="6"/>
    <x v="4"/>
    <s v="Supplier_14"/>
    <x v="4"/>
    <n v="17"/>
    <n v="543.84"/>
    <n v="9245.2800000000007"/>
    <n v="201"/>
    <n v="13"/>
    <x v="0"/>
    <n v="109311.84000000001"/>
    <x v="12"/>
  </r>
  <r>
    <x v="704"/>
    <s v="P0187"/>
    <x v="79"/>
    <x v="4"/>
    <s v="Supplier_25"/>
    <x v="3"/>
    <n v="16"/>
    <n v="670.53"/>
    <n v="10728.48"/>
    <n v="140"/>
    <n v="3"/>
    <x v="0"/>
    <n v="93874.2"/>
    <x v="12"/>
  </r>
  <r>
    <x v="285"/>
    <s v="P0200"/>
    <x v="267"/>
    <x v="4"/>
    <s v="Supplier_5"/>
    <x v="3"/>
    <n v="16"/>
    <n v="3344.14"/>
    <n v="53506.239999999998"/>
    <n v="125"/>
    <n v="7"/>
    <x v="0"/>
    <n v="418017.5"/>
    <x v="22"/>
  </r>
  <r>
    <x v="650"/>
    <s v="P0131"/>
    <x v="279"/>
    <x v="7"/>
    <s v="Supplier_29"/>
    <x v="1"/>
    <n v="9"/>
    <n v="15613.72"/>
    <n v="140523.48000000001"/>
    <n v="165"/>
    <n v="8"/>
    <x v="0"/>
    <n v="2576263.7999999998"/>
    <x v="22"/>
  </r>
  <r>
    <x v="164"/>
    <s v="P0007"/>
    <x v="1"/>
    <x v="1"/>
    <s v="Supplier_7"/>
    <x v="1"/>
    <n v="57"/>
    <n v="2938.97"/>
    <n v="167521.29"/>
    <n v="95"/>
    <n v="7"/>
    <x v="0"/>
    <n v="279202.14999999997"/>
    <x v="15"/>
  </r>
  <r>
    <x v="20"/>
    <s v="P0085"/>
    <x v="293"/>
    <x v="0"/>
    <s v="Supplier_4"/>
    <x v="3"/>
    <n v="21"/>
    <n v="451.71"/>
    <n v="9485.91"/>
    <n v="235"/>
    <n v="6"/>
    <x v="0"/>
    <n v="106151.84999999999"/>
    <x v="7"/>
  </r>
  <r>
    <x v="718"/>
    <s v="P0047"/>
    <x v="5"/>
    <x v="5"/>
    <s v="Supplier_26"/>
    <x v="3"/>
    <n v="45"/>
    <n v="1549.47"/>
    <n v="69726.149999999994"/>
    <n v="55"/>
    <n v="4"/>
    <x v="0"/>
    <n v="85220.85"/>
    <x v="21"/>
  </r>
  <r>
    <x v="553"/>
    <s v="P0253"/>
    <x v="229"/>
    <x v="2"/>
    <s v="Supplier_19"/>
    <x v="3"/>
    <n v="5"/>
    <n v="1957.87"/>
    <n v="9789.35"/>
    <n v="427"/>
    <n v="5"/>
    <x v="1"/>
    <n v="836010.49"/>
    <x v="19"/>
  </r>
  <r>
    <x v="553"/>
    <s v="P0048"/>
    <x v="207"/>
    <x v="5"/>
    <s v="Supplier_9"/>
    <x v="4"/>
    <n v="23"/>
    <n v="586.45000000000005"/>
    <n v="13488.35"/>
    <n v="97"/>
    <n v="11"/>
    <x v="2"/>
    <n v="56885.65"/>
    <x v="19"/>
  </r>
  <r>
    <x v="568"/>
    <s v="P0300"/>
    <x v="283"/>
    <x v="8"/>
    <s v="Supplier_23"/>
    <x v="3"/>
    <n v="8"/>
    <n v="1766.85"/>
    <n v="14134.8"/>
    <n v="409"/>
    <n v="10"/>
    <x v="0"/>
    <n v="722641.64999999991"/>
    <x v="10"/>
  </r>
  <r>
    <x v="390"/>
    <s v="P0054"/>
    <x v="60"/>
    <x v="5"/>
    <s v="Supplier_10"/>
    <x v="1"/>
    <n v="47"/>
    <n v="332.48"/>
    <n v="15626.56"/>
    <n v="81"/>
    <n v="12"/>
    <x v="0"/>
    <n v="26930.880000000001"/>
    <x v="18"/>
  </r>
  <r>
    <x v="9"/>
    <s v="P0217"/>
    <x v="172"/>
    <x v="6"/>
    <s v="Supplier_11"/>
    <x v="2"/>
    <n v="8"/>
    <n v="4307.83"/>
    <n v="34462.639999999999"/>
    <n v="375"/>
    <n v="4"/>
    <x v="0"/>
    <n v="1615436.25"/>
    <x v="0"/>
  </r>
  <r>
    <x v="33"/>
    <s v="P0023"/>
    <x v="20"/>
    <x v="1"/>
    <s v="Supplier_12"/>
    <x v="1"/>
    <n v="28"/>
    <n v="19293.77"/>
    <n v="540225.56000000006"/>
    <n v="86"/>
    <n v="3"/>
    <x v="2"/>
    <n v="1659264.22"/>
    <x v="3"/>
  </r>
  <r>
    <x v="93"/>
    <s v="P0225"/>
    <x v="34"/>
    <x v="6"/>
    <s v="Supplier_23"/>
    <x v="3"/>
    <n v="2"/>
    <n v="2224.9299999999998"/>
    <n v="4449.8599999999997"/>
    <n v="286"/>
    <n v="7"/>
    <x v="0"/>
    <n v="636329.98"/>
    <x v="8"/>
  </r>
  <r>
    <x v="169"/>
    <s v="P0002"/>
    <x v="215"/>
    <x v="1"/>
    <s v="Supplier_22"/>
    <x v="1"/>
    <n v="25"/>
    <n v="10080.65"/>
    <n v="252016.25"/>
    <n v="32"/>
    <n v="5"/>
    <x v="0"/>
    <n v="322580.8"/>
    <x v="20"/>
  </r>
  <r>
    <x v="689"/>
    <s v="P0204"/>
    <x v="142"/>
    <x v="4"/>
    <s v="Supplier_10"/>
    <x v="3"/>
    <n v="16"/>
    <n v="3123.46"/>
    <n v="49975.360000000001"/>
    <n v="191"/>
    <n v="13"/>
    <x v="0"/>
    <n v="596580.86"/>
    <x v="17"/>
  </r>
  <r>
    <x v="5"/>
    <s v="P0173"/>
    <x v="199"/>
    <x v="3"/>
    <s v="Supplier_30"/>
    <x v="2"/>
    <n v="21"/>
    <n v="4374.84"/>
    <n v="91871.64"/>
    <n v="124"/>
    <n v="14"/>
    <x v="0"/>
    <n v="542480.16"/>
    <x v="4"/>
  </r>
  <r>
    <x v="260"/>
    <s v="P0117"/>
    <x v="46"/>
    <x v="9"/>
    <s v="Supplier_16"/>
    <x v="3"/>
    <n v="21"/>
    <n v="212.09"/>
    <n v="4453.8900000000003"/>
    <n v="89"/>
    <n v="2"/>
    <x v="0"/>
    <n v="18876.010000000002"/>
    <x v="9"/>
  </r>
  <r>
    <x v="246"/>
    <s v="P0019"/>
    <x v="43"/>
    <x v="1"/>
    <s v="Supplier_19"/>
    <x v="1"/>
    <n v="36"/>
    <n v="14521.38"/>
    <n v="522769.68"/>
    <n v="58"/>
    <n v="7"/>
    <x v="0"/>
    <n v="842240.03999999992"/>
    <x v="23"/>
  </r>
  <r>
    <x v="683"/>
    <s v="P0188"/>
    <x v="52"/>
    <x v="4"/>
    <s v="Supplier_27"/>
    <x v="0"/>
    <n v="25"/>
    <n v="3314.46"/>
    <n v="82861.5"/>
    <n v="250"/>
    <n v="11"/>
    <x v="0"/>
    <n v="828615"/>
    <x v="19"/>
  </r>
  <r>
    <x v="374"/>
    <s v="P0072"/>
    <x v="250"/>
    <x v="0"/>
    <s v="Supplier_17"/>
    <x v="3"/>
    <n v="25"/>
    <n v="55.18"/>
    <n v="1379.5"/>
    <n v="174"/>
    <n v="11"/>
    <x v="0"/>
    <n v="9601.32"/>
    <x v="23"/>
  </r>
  <r>
    <x v="415"/>
    <s v="P0165"/>
    <x v="109"/>
    <x v="3"/>
    <s v="Supplier_21"/>
    <x v="2"/>
    <n v="29"/>
    <n v="1669.45"/>
    <n v="48414.05"/>
    <n v="117"/>
    <n v="7"/>
    <x v="0"/>
    <n v="195325.65"/>
    <x v="21"/>
  </r>
  <r>
    <x v="15"/>
    <s v="P0267"/>
    <x v="51"/>
    <x v="2"/>
    <s v="Supplier_13"/>
    <x v="2"/>
    <n v="8"/>
    <n v="1146.94"/>
    <n v="9175.52"/>
    <n v="516"/>
    <n v="10"/>
    <x v="0"/>
    <n v="591821.04"/>
    <x v="10"/>
  </r>
  <r>
    <x v="127"/>
    <s v="P0207"/>
    <x v="258"/>
    <x v="4"/>
    <s v="Supplier_11"/>
    <x v="3"/>
    <n v="23"/>
    <n v="230.85"/>
    <n v="5309.55"/>
    <n v="97"/>
    <n v="5"/>
    <x v="0"/>
    <n v="22392.45"/>
    <x v="9"/>
  </r>
  <r>
    <x v="406"/>
    <s v="P0234"/>
    <x v="161"/>
    <x v="6"/>
    <s v="Supplier_30"/>
    <x v="1"/>
    <n v="10"/>
    <n v="2391.3000000000002"/>
    <n v="23913"/>
    <n v="373"/>
    <n v="12"/>
    <x v="0"/>
    <n v="891954.9"/>
    <x v="0"/>
  </r>
  <r>
    <x v="358"/>
    <s v="P0001"/>
    <x v="68"/>
    <x v="1"/>
    <s v="Supplier_20"/>
    <x v="1"/>
    <n v="37"/>
    <n v="10858.96"/>
    <n v="401781.52"/>
    <n v="80"/>
    <n v="5"/>
    <x v="2"/>
    <n v="868716.79999999993"/>
    <x v="21"/>
  </r>
  <r>
    <x v="511"/>
    <s v="P0298"/>
    <x v="155"/>
    <x v="8"/>
    <s v="Supplier_19"/>
    <x v="2"/>
    <n v="6"/>
    <n v="1660.47"/>
    <n v="9962.82"/>
    <n v="491"/>
    <n v="10"/>
    <x v="0"/>
    <n v="815290.77"/>
    <x v="8"/>
  </r>
  <r>
    <x v="706"/>
    <s v="P0010"/>
    <x v="281"/>
    <x v="1"/>
    <s v="Supplier_23"/>
    <x v="4"/>
    <n v="48"/>
    <n v="18636.189999999999"/>
    <n v="894537.12"/>
    <n v="38"/>
    <n v="5"/>
    <x v="2"/>
    <n v="708175.22"/>
    <x v="14"/>
  </r>
  <r>
    <x v="619"/>
    <s v="P0205"/>
    <x v="265"/>
    <x v="4"/>
    <s v="Supplier_17"/>
    <x v="2"/>
    <n v="17"/>
    <n v="2563.9899999999998"/>
    <n v="43587.83"/>
    <n v="136"/>
    <n v="9"/>
    <x v="0"/>
    <n v="348702.63999999996"/>
    <x v="14"/>
  </r>
  <r>
    <x v="590"/>
    <s v="P0194"/>
    <x v="299"/>
    <x v="4"/>
    <s v="Supplier_1"/>
    <x v="4"/>
    <n v="15"/>
    <n v="928.22"/>
    <n v="13923.3"/>
    <n v="121"/>
    <n v="14"/>
    <x v="0"/>
    <n v="112314.62000000001"/>
    <x v="20"/>
  </r>
  <r>
    <x v="100"/>
    <s v="P0198"/>
    <x v="6"/>
    <x v="4"/>
    <s v="Supplier_19"/>
    <x v="0"/>
    <n v="10"/>
    <n v="1095.8699999999999"/>
    <n v="10958.7"/>
    <n v="151"/>
    <n v="3"/>
    <x v="0"/>
    <n v="165476.37"/>
    <x v="0"/>
  </r>
  <r>
    <x v="677"/>
    <s v="P0060"/>
    <x v="197"/>
    <x v="5"/>
    <s v="Supplier_25"/>
    <x v="1"/>
    <n v="25"/>
    <n v="3182.5"/>
    <n v="79562.5"/>
    <n v="75"/>
    <n v="5"/>
    <x v="2"/>
    <n v="238687.5"/>
    <x v="9"/>
  </r>
  <r>
    <x v="52"/>
    <s v="P0065"/>
    <x v="190"/>
    <x v="0"/>
    <s v="Supplier_27"/>
    <x v="1"/>
    <n v="12"/>
    <n v="187.68"/>
    <n v="2252.16"/>
    <n v="171"/>
    <n v="10"/>
    <x v="0"/>
    <n v="32093.280000000002"/>
    <x v="20"/>
  </r>
  <r>
    <x v="723"/>
    <s v="P0167"/>
    <x v="36"/>
    <x v="3"/>
    <s v="Supplier_29"/>
    <x v="3"/>
    <n v="32"/>
    <n v="3507.87"/>
    <n v="112251.84"/>
    <n v="160"/>
    <n v="10"/>
    <x v="0"/>
    <n v="561259.19999999995"/>
    <x v="22"/>
  </r>
  <r>
    <x v="725"/>
    <s v="P0294"/>
    <x v="143"/>
    <x v="8"/>
    <s v="Supplier_16"/>
    <x v="0"/>
    <n v="5"/>
    <n v="1468.47"/>
    <n v="7342.35"/>
    <n v="586"/>
    <n v="3"/>
    <x v="1"/>
    <n v="860523.42"/>
    <x v="12"/>
  </r>
  <r>
    <x v="337"/>
    <s v="P0243"/>
    <x v="214"/>
    <x v="2"/>
    <s v="Supplier_24"/>
    <x v="2"/>
    <n v="10"/>
    <n v="184.73"/>
    <n v="1847.3"/>
    <n v="502"/>
    <n v="8"/>
    <x v="1"/>
    <n v="92734.459999999992"/>
    <x v="20"/>
  </r>
  <r>
    <x v="217"/>
    <s v="P0249"/>
    <x v="129"/>
    <x v="2"/>
    <s v="Supplier_17"/>
    <x v="3"/>
    <n v="9"/>
    <n v="4108.8500000000004"/>
    <n v="36979.65"/>
    <n v="264"/>
    <n v="14"/>
    <x v="1"/>
    <n v="1084736.4000000001"/>
    <x v="1"/>
  </r>
  <r>
    <x v="58"/>
    <s v="P0217"/>
    <x v="172"/>
    <x v="6"/>
    <s v="Supplier_16"/>
    <x v="3"/>
    <n v="7"/>
    <n v="2777.56"/>
    <n v="19442.919999999998"/>
    <n v="265"/>
    <n v="2"/>
    <x v="0"/>
    <n v="736053.4"/>
    <x v="17"/>
  </r>
  <r>
    <x v="391"/>
    <s v="P0250"/>
    <x v="2"/>
    <x v="2"/>
    <s v="Supplier_23"/>
    <x v="0"/>
    <n v="5"/>
    <n v="2877.59"/>
    <n v="14387.95"/>
    <n v="394"/>
    <n v="6"/>
    <x v="1"/>
    <n v="1133770.46"/>
    <x v="22"/>
  </r>
  <r>
    <x v="554"/>
    <s v="P0150"/>
    <x v="202"/>
    <x v="7"/>
    <s v="Supplier_29"/>
    <x v="0"/>
    <n v="22"/>
    <n v="12364.33"/>
    <n v="272015.26"/>
    <n v="134"/>
    <n v="6"/>
    <x v="0"/>
    <n v="1656820.22"/>
    <x v="19"/>
  </r>
  <r>
    <x v="117"/>
    <s v="P0103"/>
    <x v="50"/>
    <x v="9"/>
    <s v="Supplier_17"/>
    <x v="4"/>
    <n v="19"/>
    <n v="2623.07"/>
    <n v="49838.33"/>
    <n v="179"/>
    <n v="3"/>
    <x v="0"/>
    <n v="469529.53"/>
    <x v="15"/>
  </r>
  <r>
    <x v="87"/>
    <s v="P0142"/>
    <x v="22"/>
    <x v="7"/>
    <s v="Supplier_16"/>
    <x v="3"/>
    <n v="13"/>
    <n v="4503.99"/>
    <n v="58551.87"/>
    <n v="211"/>
    <n v="5"/>
    <x v="0"/>
    <n v="950341.8899999999"/>
    <x v="3"/>
  </r>
  <r>
    <x v="169"/>
    <s v="P0167"/>
    <x v="36"/>
    <x v="3"/>
    <s v="Supplier_22"/>
    <x v="3"/>
    <n v="16"/>
    <n v="2266.3000000000002"/>
    <n v="36260.800000000003"/>
    <n v="234"/>
    <n v="12"/>
    <x v="0"/>
    <n v="530314.20000000007"/>
    <x v="20"/>
  </r>
  <r>
    <x v="430"/>
    <s v="P0097"/>
    <x v="254"/>
    <x v="9"/>
    <s v="Supplier_1"/>
    <x v="3"/>
    <n v="12"/>
    <n v="4480.08"/>
    <n v="53760.959999999999"/>
    <n v="135"/>
    <n v="9"/>
    <x v="0"/>
    <n v="604810.80000000005"/>
    <x v="18"/>
  </r>
  <r>
    <x v="381"/>
    <s v="P0030"/>
    <x v="82"/>
    <x v="1"/>
    <s v="Supplier_17"/>
    <x v="0"/>
    <n v="33"/>
    <n v="8562.6299999999992"/>
    <n v="282566.78999999998"/>
    <n v="89"/>
    <n v="7"/>
    <x v="0"/>
    <n v="762074.07"/>
    <x v="10"/>
  </r>
  <r>
    <x v="46"/>
    <s v="P0118"/>
    <x v="189"/>
    <x v="9"/>
    <s v="Supplier_14"/>
    <x v="0"/>
    <n v="17"/>
    <n v="3356.18"/>
    <n v="57055.06"/>
    <n v="224"/>
    <n v="6"/>
    <x v="0"/>
    <n v="751784.32"/>
    <x v="2"/>
  </r>
  <r>
    <x v="725"/>
    <s v="P0174"/>
    <x v="125"/>
    <x v="3"/>
    <s v="Supplier_25"/>
    <x v="3"/>
    <n v="15"/>
    <n v="4785.3"/>
    <n v="71779.5"/>
    <n v="88"/>
    <n v="2"/>
    <x v="0"/>
    <n v="421106.4"/>
    <x v="12"/>
  </r>
  <r>
    <x v="493"/>
    <s v="P0113"/>
    <x v="173"/>
    <x v="9"/>
    <s v="Supplier_5"/>
    <x v="1"/>
    <n v="13"/>
    <n v="2838.17"/>
    <n v="36896.21"/>
    <n v="210"/>
    <n v="3"/>
    <x v="0"/>
    <n v="596015.70000000007"/>
    <x v="6"/>
  </r>
  <r>
    <x v="591"/>
    <s v="P0235"/>
    <x v="116"/>
    <x v="6"/>
    <s v="Supplier_11"/>
    <x v="1"/>
    <n v="4"/>
    <n v="153.44"/>
    <n v="613.76"/>
    <n v="439"/>
    <n v="10"/>
    <x v="0"/>
    <n v="67360.160000000003"/>
    <x v="14"/>
  </r>
  <r>
    <x v="593"/>
    <s v="P0066"/>
    <x v="274"/>
    <x v="0"/>
    <s v="Supplier_18"/>
    <x v="1"/>
    <n v="16"/>
    <n v="459.89"/>
    <n v="7358.24"/>
    <n v="117"/>
    <n v="12"/>
    <x v="0"/>
    <n v="53807.13"/>
    <x v="13"/>
  </r>
  <r>
    <x v="371"/>
    <s v="P0002"/>
    <x v="215"/>
    <x v="1"/>
    <s v="Supplier_24"/>
    <x v="0"/>
    <n v="62"/>
    <n v="7004.49"/>
    <n v="434278.38"/>
    <n v="92"/>
    <n v="14"/>
    <x v="2"/>
    <n v="644413.07999999996"/>
    <x v="18"/>
  </r>
  <r>
    <x v="525"/>
    <s v="P0072"/>
    <x v="250"/>
    <x v="0"/>
    <s v="Supplier_8"/>
    <x v="0"/>
    <n v="19"/>
    <n v="481.69"/>
    <n v="9152.11"/>
    <n v="247"/>
    <n v="14"/>
    <x v="0"/>
    <n v="118977.43"/>
    <x v="1"/>
  </r>
  <r>
    <x v="569"/>
    <s v="P0018"/>
    <x v="275"/>
    <x v="1"/>
    <s v="Supplier_23"/>
    <x v="4"/>
    <n v="46"/>
    <n v="3815.26"/>
    <n v="175501.96"/>
    <n v="63"/>
    <n v="13"/>
    <x v="2"/>
    <n v="240361.38"/>
    <x v="22"/>
  </r>
  <r>
    <x v="289"/>
    <s v="P0179"/>
    <x v="110"/>
    <x v="3"/>
    <s v="Supplier_26"/>
    <x v="3"/>
    <n v="9"/>
    <n v="3665.44"/>
    <n v="32988.959999999999"/>
    <n v="237"/>
    <n v="4"/>
    <x v="0"/>
    <n v="868709.28"/>
    <x v="7"/>
  </r>
  <r>
    <x v="309"/>
    <s v="P0261"/>
    <x v="286"/>
    <x v="2"/>
    <s v="Supplier_17"/>
    <x v="2"/>
    <n v="5"/>
    <n v="3690.92"/>
    <n v="18454.599999999999"/>
    <n v="367"/>
    <n v="7"/>
    <x v="0"/>
    <n v="1354567.6400000001"/>
    <x v="15"/>
  </r>
  <r>
    <x v="98"/>
    <s v="P0202"/>
    <x v="174"/>
    <x v="4"/>
    <s v="Supplier_5"/>
    <x v="1"/>
    <n v="9"/>
    <n v="1263.46"/>
    <n v="11371.14"/>
    <n v="149"/>
    <n v="14"/>
    <x v="0"/>
    <n v="188255.54"/>
    <x v="1"/>
  </r>
  <r>
    <x v="256"/>
    <s v="P0040"/>
    <x v="63"/>
    <x v="5"/>
    <s v="Supplier_4"/>
    <x v="4"/>
    <n v="50"/>
    <n v="2393.5700000000002"/>
    <n v="119678.5"/>
    <n v="31"/>
    <n v="12"/>
    <x v="0"/>
    <n v="74200.67"/>
    <x v="12"/>
  </r>
  <r>
    <x v="235"/>
    <s v="P0230"/>
    <x v="87"/>
    <x v="6"/>
    <s v="Supplier_13"/>
    <x v="4"/>
    <n v="10"/>
    <n v="2561.33"/>
    <n v="25613.3"/>
    <n v="542"/>
    <n v="4"/>
    <x v="0"/>
    <n v="1388240.8599999999"/>
    <x v="17"/>
  </r>
  <r>
    <x v="177"/>
    <s v="P0258"/>
    <x v="171"/>
    <x v="2"/>
    <s v="Supplier_6"/>
    <x v="2"/>
    <n v="10"/>
    <n v="2476.3000000000002"/>
    <n v="24763"/>
    <n v="284"/>
    <n v="5"/>
    <x v="1"/>
    <n v="703269.20000000007"/>
    <x v="23"/>
  </r>
  <r>
    <x v="101"/>
    <s v="P0111"/>
    <x v="89"/>
    <x v="9"/>
    <s v="Supplier_14"/>
    <x v="4"/>
    <n v="20"/>
    <n v="4712.2299999999996"/>
    <n v="94244.6"/>
    <n v="244"/>
    <n v="9"/>
    <x v="0"/>
    <n v="1149784.1199999999"/>
    <x v="4"/>
  </r>
  <r>
    <x v="675"/>
    <s v="P0080"/>
    <x v="62"/>
    <x v="0"/>
    <s v="Supplier_11"/>
    <x v="0"/>
    <n v="8"/>
    <n v="223.89"/>
    <n v="1791.12"/>
    <n v="151"/>
    <n v="5"/>
    <x v="0"/>
    <n v="33807.39"/>
    <x v="17"/>
  </r>
  <r>
    <x v="587"/>
    <s v="P0212"/>
    <x v="195"/>
    <x v="6"/>
    <s v="Supplier_5"/>
    <x v="1"/>
    <n v="15"/>
    <n v="1995.23"/>
    <n v="29928.45"/>
    <n v="448"/>
    <n v="8"/>
    <x v="0"/>
    <n v="893863.04"/>
    <x v="10"/>
  </r>
  <r>
    <x v="601"/>
    <s v="P0025"/>
    <x v="163"/>
    <x v="1"/>
    <s v="Supplier_14"/>
    <x v="0"/>
    <n v="72"/>
    <n v="2640"/>
    <n v="190080"/>
    <n v="42"/>
    <n v="10"/>
    <x v="0"/>
    <n v="110880"/>
    <x v="16"/>
  </r>
  <r>
    <x v="286"/>
    <s v="P0295"/>
    <x v="127"/>
    <x v="8"/>
    <s v="Supplier_11"/>
    <x v="3"/>
    <n v="4"/>
    <n v="4162.53"/>
    <n v="16650.12"/>
    <n v="286"/>
    <n v="8"/>
    <x v="0"/>
    <n v="1190483.5799999998"/>
    <x v="18"/>
  </r>
  <r>
    <x v="377"/>
    <s v="P0081"/>
    <x v="185"/>
    <x v="0"/>
    <s v="Supplier_23"/>
    <x v="3"/>
    <n v="15"/>
    <n v="209.15"/>
    <n v="3137.25"/>
    <n v="220"/>
    <n v="10"/>
    <x v="0"/>
    <n v="46013"/>
    <x v="6"/>
  </r>
  <r>
    <x v="111"/>
    <s v="P0051"/>
    <x v="218"/>
    <x v="5"/>
    <s v="Supplier_21"/>
    <x v="4"/>
    <n v="51"/>
    <n v="1237.97"/>
    <n v="63136.47"/>
    <n v="92"/>
    <n v="14"/>
    <x v="0"/>
    <n v="113893.24"/>
    <x v="8"/>
  </r>
  <r>
    <x v="487"/>
    <s v="P0178"/>
    <x v="223"/>
    <x v="3"/>
    <s v="Supplier_10"/>
    <x v="0"/>
    <n v="23"/>
    <n v="3092.66"/>
    <n v="71131.179999999993"/>
    <n v="198"/>
    <n v="2"/>
    <x v="0"/>
    <n v="612346.67999999993"/>
    <x v="1"/>
  </r>
  <r>
    <x v="148"/>
    <s v="P0119"/>
    <x v="103"/>
    <x v="9"/>
    <s v="Supplier_10"/>
    <x v="4"/>
    <n v="20"/>
    <n v="200.28"/>
    <n v="4005.6"/>
    <n v="219"/>
    <n v="2"/>
    <x v="0"/>
    <n v="43861.32"/>
    <x v="18"/>
  </r>
  <r>
    <x v="74"/>
    <s v="P0148"/>
    <x v="137"/>
    <x v="7"/>
    <s v="Supplier_1"/>
    <x v="3"/>
    <n v="21"/>
    <n v="21527.68"/>
    <n v="452081.28"/>
    <n v="81"/>
    <n v="14"/>
    <x v="0"/>
    <n v="1743742.08"/>
    <x v="6"/>
  </r>
  <r>
    <x v="589"/>
    <s v="P0152"/>
    <x v="247"/>
    <x v="3"/>
    <s v="Supplier_5"/>
    <x v="3"/>
    <n v="24"/>
    <n v="2144.2600000000002"/>
    <n v="51462.239999999998"/>
    <n v="90"/>
    <n v="11"/>
    <x v="0"/>
    <n v="192983.40000000002"/>
    <x v="15"/>
  </r>
  <r>
    <x v="88"/>
    <s v="P0225"/>
    <x v="34"/>
    <x v="6"/>
    <s v="Supplier_23"/>
    <x v="0"/>
    <n v="4"/>
    <n v="2254.9899999999998"/>
    <n v="9019.9599999999991"/>
    <n v="327"/>
    <n v="14"/>
    <x v="1"/>
    <n v="737381.73"/>
    <x v="13"/>
  </r>
  <r>
    <x v="578"/>
    <s v="P0085"/>
    <x v="293"/>
    <x v="0"/>
    <s v="Supplier_8"/>
    <x v="3"/>
    <n v="19"/>
    <n v="189.41"/>
    <n v="3598.79"/>
    <n v="238"/>
    <n v="3"/>
    <x v="0"/>
    <n v="45079.58"/>
    <x v="16"/>
  </r>
  <r>
    <x v="282"/>
    <s v="P0202"/>
    <x v="174"/>
    <x v="4"/>
    <s v="Supplier_25"/>
    <x v="1"/>
    <n v="14"/>
    <n v="2348.8000000000002"/>
    <n v="32883.199999999997"/>
    <n v="204"/>
    <n v="7"/>
    <x v="0"/>
    <n v="479155.20000000001"/>
    <x v="3"/>
  </r>
  <r>
    <x v="173"/>
    <s v="P0168"/>
    <x v="23"/>
    <x v="3"/>
    <s v="Supplier_28"/>
    <x v="1"/>
    <n v="13"/>
    <n v="4800.12"/>
    <n v="62401.56"/>
    <n v="197"/>
    <n v="6"/>
    <x v="0"/>
    <n v="945623.64"/>
    <x v="12"/>
  </r>
  <r>
    <x v="9"/>
    <s v="P0155"/>
    <x v="106"/>
    <x v="3"/>
    <s v="Supplier_12"/>
    <x v="3"/>
    <n v="8"/>
    <n v="320.74"/>
    <n v="2565.92"/>
    <n v="93"/>
    <n v="13"/>
    <x v="0"/>
    <n v="29828.82"/>
    <x v="0"/>
  </r>
  <r>
    <x v="206"/>
    <s v="P0215"/>
    <x v="24"/>
    <x v="6"/>
    <s v="Supplier_12"/>
    <x v="3"/>
    <n v="1"/>
    <n v="2791.88"/>
    <n v="2791.88"/>
    <n v="516"/>
    <n v="3"/>
    <x v="0"/>
    <n v="1440610.08"/>
    <x v="9"/>
  </r>
  <r>
    <x v="581"/>
    <s v="P0113"/>
    <x v="173"/>
    <x v="9"/>
    <s v="Supplier_23"/>
    <x v="2"/>
    <n v="9"/>
    <n v="719.9"/>
    <n v="6479.1"/>
    <n v="247"/>
    <n v="10"/>
    <x v="0"/>
    <n v="177815.3"/>
    <x v="6"/>
  </r>
  <r>
    <x v="477"/>
    <s v="P0283"/>
    <x v="77"/>
    <x v="8"/>
    <s v="Supplier_3"/>
    <x v="0"/>
    <n v="10"/>
    <n v="2456.17"/>
    <n v="24561.7"/>
    <n v="566"/>
    <n v="12"/>
    <x v="1"/>
    <n v="1390192.22"/>
    <x v="18"/>
  </r>
  <r>
    <x v="547"/>
    <s v="P0078"/>
    <x v="216"/>
    <x v="0"/>
    <s v="Supplier_13"/>
    <x v="2"/>
    <n v="19"/>
    <n v="460.52"/>
    <n v="8749.8799999999992"/>
    <n v="241"/>
    <n v="3"/>
    <x v="0"/>
    <n v="110985.31999999999"/>
    <x v="9"/>
  </r>
  <r>
    <x v="425"/>
    <s v="P0128"/>
    <x v="282"/>
    <x v="7"/>
    <s v="Supplier_17"/>
    <x v="1"/>
    <n v="13"/>
    <n v="6831.23"/>
    <n v="88805.99"/>
    <n v="97"/>
    <n v="10"/>
    <x v="0"/>
    <n v="662629.30999999994"/>
    <x v="23"/>
  </r>
  <r>
    <x v="363"/>
    <s v="P0085"/>
    <x v="293"/>
    <x v="0"/>
    <s v="Supplier_21"/>
    <x v="1"/>
    <n v="13"/>
    <n v="175.05"/>
    <n v="2275.65"/>
    <n v="213"/>
    <n v="14"/>
    <x v="0"/>
    <n v="37285.65"/>
    <x v="9"/>
  </r>
  <r>
    <x v="515"/>
    <s v="P0218"/>
    <x v="7"/>
    <x v="6"/>
    <s v="Supplier_8"/>
    <x v="4"/>
    <n v="9"/>
    <n v="4057.26"/>
    <n v="36515.339999999997"/>
    <n v="326"/>
    <n v="8"/>
    <x v="1"/>
    <n v="1322666.76"/>
    <x v="17"/>
  </r>
  <r>
    <x v="657"/>
    <s v="P0062"/>
    <x v="221"/>
    <x v="0"/>
    <s v="Supplier_15"/>
    <x v="4"/>
    <n v="16"/>
    <n v="207.11"/>
    <n v="3313.76"/>
    <n v="103"/>
    <n v="13"/>
    <x v="0"/>
    <n v="21332.33"/>
    <x v="21"/>
  </r>
  <r>
    <x v="711"/>
    <s v="P0186"/>
    <x v="29"/>
    <x v="4"/>
    <s v="Supplier_15"/>
    <x v="4"/>
    <n v="15"/>
    <n v="2077.58"/>
    <n v="31163.7"/>
    <n v="178"/>
    <n v="2"/>
    <x v="0"/>
    <n v="369809.24"/>
    <x v="9"/>
  </r>
  <r>
    <x v="114"/>
    <s v="P0243"/>
    <x v="214"/>
    <x v="2"/>
    <s v="Supplier_28"/>
    <x v="0"/>
    <n v="2"/>
    <n v="1576.01"/>
    <n v="3152.02"/>
    <n v="250"/>
    <n v="14"/>
    <x v="0"/>
    <n v="394002.5"/>
    <x v="7"/>
  </r>
  <r>
    <x v="243"/>
    <s v="P0012"/>
    <x v="102"/>
    <x v="1"/>
    <s v="Supplier_12"/>
    <x v="4"/>
    <n v="41"/>
    <n v="11179.44"/>
    <n v="458357.04"/>
    <n v="50"/>
    <n v="12"/>
    <x v="2"/>
    <n v="558972"/>
    <x v="9"/>
  </r>
  <r>
    <x v="653"/>
    <s v="P0214"/>
    <x v="242"/>
    <x v="6"/>
    <s v="Supplier_24"/>
    <x v="3"/>
    <n v="4"/>
    <n v="720.74"/>
    <n v="2882.96"/>
    <n v="562"/>
    <n v="3"/>
    <x v="1"/>
    <n v="405055.88"/>
    <x v="13"/>
  </r>
  <r>
    <x v="150"/>
    <s v="P0218"/>
    <x v="7"/>
    <x v="6"/>
    <s v="Supplier_24"/>
    <x v="1"/>
    <n v="1"/>
    <n v="869.96"/>
    <n v="869.96"/>
    <n v="548"/>
    <n v="10"/>
    <x v="1"/>
    <n v="476738.08"/>
    <x v="17"/>
  </r>
  <r>
    <x v="107"/>
    <s v="P0197"/>
    <x v="178"/>
    <x v="4"/>
    <s v="Supplier_12"/>
    <x v="4"/>
    <n v="13"/>
    <n v="2828.3"/>
    <n v="36767.9"/>
    <n v="230"/>
    <n v="11"/>
    <x v="0"/>
    <n v="650509"/>
    <x v="15"/>
  </r>
  <r>
    <x v="396"/>
    <s v="P0210"/>
    <x v="219"/>
    <x v="4"/>
    <s v="Supplier_16"/>
    <x v="3"/>
    <n v="14"/>
    <n v="4769.91"/>
    <n v="66778.740000000005"/>
    <n v="165"/>
    <n v="11"/>
    <x v="0"/>
    <n v="787035.15"/>
    <x v="18"/>
  </r>
  <r>
    <x v="302"/>
    <s v="P0047"/>
    <x v="5"/>
    <x v="5"/>
    <s v="Supplier_28"/>
    <x v="1"/>
    <n v="32"/>
    <n v="2035.71"/>
    <n v="65142.720000000001"/>
    <n v="116"/>
    <n v="7"/>
    <x v="0"/>
    <n v="236142.36000000002"/>
    <x v="4"/>
  </r>
  <r>
    <x v="722"/>
    <s v="P0210"/>
    <x v="219"/>
    <x v="4"/>
    <s v="Supplier_30"/>
    <x v="4"/>
    <n v="9"/>
    <n v="4821.8599999999997"/>
    <n v="43396.74"/>
    <n v="124"/>
    <n v="8"/>
    <x v="0"/>
    <n v="597910.64"/>
    <x v="22"/>
  </r>
  <r>
    <x v="523"/>
    <s v="P0057"/>
    <x v="160"/>
    <x v="5"/>
    <s v="Supplier_19"/>
    <x v="1"/>
    <n v="20"/>
    <n v="2334.15"/>
    <n v="46683"/>
    <n v="91"/>
    <n v="8"/>
    <x v="0"/>
    <n v="212407.65"/>
    <x v="1"/>
  </r>
  <r>
    <x v="55"/>
    <s v="P0020"/>
    <x v="72"/>
    <x v="1"/>
    <s v="Supplier_20"/>
    <x v="0"/>
    <n v="64"/>
    <n v="5485.07"/>
    <n v="351044.48"/>
    <n v="106"/>
    <n v="13"/>
    <x v="2"/>
    <n v="581417.41999999993"/>
    <x v="18"/>
  </r>
  <r>
    <x v="509"/>
    <s v="P0172"/>
    <x v="55"/>
    <x v="3"/>
    <s v="Supplier_28"/>
    <x v="3"/>
    <n v="12"/>
    <n v="3059.78"/>
    <n v="36717.360000000001"/>
    <n v="105"/>
    <n v="13"/>
    <x v="0"/>
    <n v="321276.90000000002"/>
    <x v="19"/>
  </r>
  <r>
    <x v="459"/>
    <s v="P0013"/>
    <x v="49"/>
    <x v="1"/>
    <s v="Supplier_12"/>
    <x v="1"/>
    <n v="54"/>
    <n v="7753.82"/>
    <n v="418706.28"/>
    <n v="114"/>
    <n v="14"/>
    <x v="2"/>
    <n v="883935.48"/>
    <x v="18"/>
  </r>
  <r>
    <x v="436"/>
    <s v="P0091"/>
    <x v="285"/>
    <x v="9"/>
    <s v="Supplier_12"/>
    <x v="1"/>
    <n v="16"/>
    <n v="2094.34"/>
    <n v="33509.440000000002"/>
    <n v="164"/>
    <n v="2"/>
    <x v="0"/>
    <n v="343471.76"/>
    <x v="19"/>
  </r>
  <r>
    <x v="414"/>
    <s v="P0267"/>
    <x v="51"/>
    <x v="2"/>
    <s v="Supplier_21"/>
    <x v="3"/>
    <n v="3"/>
    <n v="1594.02"/>
    <n v="4782.0600000000004"/>
    <n v="315"/>
    <n v="4"/>
    <x v="0"/>
    <n v="502116.3"/>
    <x v="21"/>
  </r>
  <r>
    <x v="153"/>
    <s v="P0216"/>
    <x v="260"/>
    <x v="6"/>
    <s v="Supplier_9"/>
    <x v="1"/>
    <n v="1"/>
    <n v="3506.09"/>
    <n v="3506.09"/>
    <n v="434"/>
    <n v="8"/>
    <x v="1"/>
    <n v="1521643.06"/>
    <x v="23"/>
  </r>
  <r>
    <x v="221"/>
    <s v="P0088"/>
    <x v="67"/>
    <x v="0"/>
    <s v="Supplier_4"/>
    <x v="0"/>
    <n v="24"/>
    <n v="114.37"/>
    <n v="2744.88"/>
    <n v="160"/>
    <n v="8"/>
    <x v="0"/>
    <n v="18299.2"/>
    <x v="3"/>
  </r>
  <r>
    <x v="710"/>
    <s v="P0104"/>
    <x v="98"/>
    <x v="9"/>
    <s v="Supplier_1"/>
    <x v="0"/>
    <n v="11"/>
    <n v="2590.9899999999998"/>
    <n v="28500.89"/>
    <n v="158"/>
    <n v="6"/>
    <x v="0"/>
    <n v="409376.42"/>
    <x v="19"/>
  </r>
  <r>
    <x v="396"/>
    <s v="P0237"/>
    <x v="264"/>
    <x v="6"/>
    <s v="Supplier_8"/>
    <x v="2"/>
    <n v="6"/>
    <n v="4123.24"/>
    <n v="24739.439999999999"/>
    <n v="509"/>
    <n v="3"/>
    <x v="0"/>
    <n v="2098729.1599999997"/>
    <x v="18"/>
  </r>
  <r>
    <x v="260"/>
    <s v="P0288"/>
    <x v="138"/>
    <x v="8"/>
    <s v="Supplier_16"/>
    <x v="4"/>
    <n v="10"/>
    <n v="1636.28"/>
    <n v="16362.8"/>
    <n v="450"/>
    <n v="13"/>
    <x v="1"/>
    <n v="736326"/>
    <x v="9"/>
  </r>
  <r>
    <x v="721"/>
    <s v="P0247"/>
    <x v="162"/>
    <x v="2"/>
    <s v="Supplier_6"/>
    <x v="0"/>
    <n v="1"/>
    <n v="326.39"/>
    <n v="326.39"/>
    <n v="484"/>
    <n v="14"/>
    <x v="1"/>
    <n v="157972.75999999998"/>
    <x v="15"/>
  </r>
  <r>
    <x v="406"/>
    <s v="P0229"/>
    <x v="294"/>
    <x v="6"/>
    <s v="Supplier_3"/>
    <x v="2"/>
    <n v="8"/>
    <n v="3764.38"/>
    <n v="30115.040000000001"/>
    <n v="597"/>
    <n v="5"/>
    <x v="1"/>
    <n v="2247334.86"/>
    <x v="0"/>
  </r>
  <r>
    <x v="460"/>
    <s v="P0104"/>
    <x v="98"/>
    <x v="9"/>
    <s v="Supplier_9"/>
    <x v="1"/>
    <n v="11"/>
    <n v="3324.79"/>
    <n v="36572.69"/>
    <n v="112"/>
    <n v="14"/>
    <x v="0"/>
    <n v="372376.48"/>
    <x v="21"/>
  </r>
  <r>
    <x v="600"/>
    <s v="P0178"/>
    <x v="223"/>
    <x v="3"/>
    <s v="Supplier_11"/>
    <x v="1"/>
    <n v="21"/>
    <n v="1989.17"/>
    <n v="41772.57"/>
    <n v="154"/>
    <n v="14"/>
    <x v="0"/>
    <n v="306332.18"/>
    <x v="18"/>
  </r>
  <r>
    <x v="40"/>
    <s v="P0114"/>
    <x v="145"/>
    <x v="9"/>
    <s v="Supplier_9"/>
    <x v="2"/>
    <n v="19"/>
    <n v="2823.39"/>
    <n v="53644.41"/>
    <n v="87"/>
    <n v="3"/>
    <x v="0"/>
    <n v="245634.93"/>
    <x v="10"/>
  </r>
  <r>
    <x v="146"/>
    <s v="P0036"/>
    <x v="194"/>
    <x v="5"/>
    <s v="Supplier_18"/>
    <x v="1"/>
    <n v="37"/>
    <n v="1282.5"/>
    <n v="47452.5"/>
    <n v="47"/>
    <n v="13"/>
    <x v="2"/>
    <n v="60277.5"/>
    <x v="21"/>
  </r>
  <r>
    <x v="284"/>
    <s v="P0093"/>
    <x v="248"/>
    <x v="9"/>
    <s v="Supplier_5"/>
    <x v="4"/>
    <n v="16"/>
    <n v="354.69"/>
    <n v="5675.04"/>
    <n v="113"/>
    <n v="7"/>
    <x v="0"/>
    <n v="40079.97"/>
    <x v="7"/>
  </r>
  <r>
    <x v="681"/>
    <s v="P0148"/>
    <x v="137"/>
    <x v="7"/>
    <s v="Supplier_23"/>
    <x v="1"/>
    <n v="14"/>
    <n v="11415.75"/>
    <n v="159820.5"/>
    <n v="250"/>
    <n v="12"/>
    <x v="0"/>
    <n v="2853937.5"/>
    <x v="8"/>
  </r>
  <r>
    <x v="137"/>
    <s v="P0201"/>
    <x v="243"/>
    <x v="4"/>
    <s v="Supplier_18"/>
    <x v="3"/>
    <n v="21"/>
    <n v="4143.95"/>
    <n v="87022.95"/>
    <n v="134"/>
    <n v="11"/>
    <x v="0"/>
    <n v="555289.29999999993"/>
    <x v="2"/>
  </r>
  <r>
    <x v="631"/>
    <s v="P0167"/>
    <x v="36"/>
    <x v="3"/>
    <s v="Supplier_12"/>
    <x v="2"/>
    <n v="19"/>
    <n v="1635.08"/>
    <n v="31066.52"/>
    <n v="145"/>
    <n v="8"/>
    <x v="0"/>
    <n v="237086.59999999998"/>
    <x v="23"/>
  </r>
  <r>
    <x v="644"/>
    <s v="P0068"/>
    <x v="73"/>
    <x v="0"/>
    <s v="Supplier_27"/>
    <x v="3"/>
    <n v="23"/>
    <n v="312.99"/>
    <n v="7198.77"/>
    <n v="245"/>
    <n v="13"/>
    <x v="0"/>
    <n v="76682.55"/>
    <x v="5"/>
  </r>
  <r>
    <x v="676"/>
    <s v="P0163"/>
    <x v="75"/>
    <x v="3"/>
    <s v="Supplier_9"/>
    <x v="1"/>
    <n v="13"/>
    <n v="381.82"/>
    <n v="4963.66"/>
    <n v="102"/>
    <n v="10"/>
    <x v="0"/>
    <n v="38945.64"/>
    <x v="15"/>
  </r>
  <r>
    <x v="678"/>
    <s v="P0091"/>
    <x v="285"/>
    <x v="9"/>
    <s v="Supplier_15"/>
    <x v="1"/>
    <n v="23"/>
    <n v="3810.85"/>
    <n v="87649.55"/>
    <n v="115"/>
    <n v="7"/>
    <x v="0"/>
    <n v="438247.75"/>
    <x v="13"/>
  </r>
  <r>
    <x v="87"/>
    <s v="P0266"/>
    <x v="31"/>
    <x v="2"/>
    <s v="Supplier_24"/>
    <x v="0"/>
    <n v="5"/>
    <n v="2839.95"/>
    <n v="14199.75"/>
    <n v="596"/>
    <n v="9"/>
    <x v="1"/>
    <n v="1692610.2"/>
    <x v="3"/>
  </r>
  <r>
    <x v="498"/>
    <s v="P0277"/>
    <x v="154"/>
    <x v="8"/>
    <s v="Supplier_17"/>
    <x v="1"/>
    <n v="3"/>
    <n v="1126.3399999999999"/>
    <n v="3379.02"/>
    <n v="517"/>
    <n v="4"/>
    <x v="0"/>
    <n v="582317.77999999991"/>
    <x v="1"/>
  </r>
  <r>
    <x v="624"/>
    <s v="P0268"/>
    <x v="131"/>
    <x v="2"/>
    <s v="Supplier_2"/>
    <x v="0"/>
    <n v="2"/>
    <n v="2579.84"/>
    <n v="5159.68"/>
    <n v="261"/>
    <n v="5"/>
    <x v="0"/>
    <n v="673338.24"/>
    <x v="11"/>
  </r>
  <r>
    <x v="138"/>
    <s v="P0040"/>
    <x v="63"/>
    <x v="5"/>
    <s v="Supplier_14"/>
    <x v="3"/>
    <n v="30"/>
    <n v="184.59"/>
    <n v="5537.7"/>
    <n v="64"/>
    <n v="2"/>
    <x v="2"/>
    <n v="11813.76"/>
    <x v="12"/>
  </r>
  <r>
    <x v="696"/>
    <s v="P0052"/>
    <x v="11"/>
    <x v="5"/>
    <s v="Supplier_3"/>
    <x v="3"/>
    <n v="42"/>
    <n v="1487.88"/>
    <n v="62490.96"/>
    <n v="57"/>
    <n v="3"/>
    <x v="0"/>
    <n v="84809.16"/>
    <x v="13"/>
  </r>
  <r>
    <x v="177"/>
    <s v="P0217"/>
    <x v="172"/>
    <x v="6"/>
    <s v="Supplier_4"/>
    <x v="3"/>
    <n v="9"/>
    <n v="2973.96"/>
    <n v="26765.64"/>
    <n v="529"/>
    <n v="5"/>
    <x v="1"/>
    <n v="1573224.84"/>
    <x v="23"/>
  </r>
  <r>
    <x v="289"/>
    <s v="P0193"/>
    <x v="17"/>
    <x v="4"/>
    <s v="Supplier_19"/>
    <x v="2"/>
    <n v="20"/>
    <n v="2733.63"/>
    <n v="54672.6"/>
    <n v="167"/>
    <n v="10"/>
    <x v="0"/>
    <n v="456516.21"/>
    <x v="7"/>
  </r>
  <r>
    <x v="477"/>
    <s v="P0046"/>
    <x v="124"/>
    <x v="5"/>
    <s v="Supplier_9"/>
    <x v="1"/>
    <n v="51"/>
    <n v="2042.04"/>
    <n v="104144.04"/>
    <n v="112"/>
    <n v="9"/>
    <x v="0"/>
    <n v="228708.47999999998"/>
    <x v="18"/>
  </r>
  <r>
    <x v="121"/>
    <s v="P0201"/>
    <x v="243"/>
    <x v="4"/>
    <s v="Supplier_26"/>
    <x v="1"/>
    <n v="14"/>
    <n v="3260.33"/>
    <n v="45644.62"/>
    <n v="218"/>
    <n v="14"/>
    <x v="0"/>
    <n v="710751.94"/>
    <x v="1"/>
  </r>
  <r>
    <x v="12"/>
    <s v="P0017"/>
    <x v="99"/>
    <x v="1"/>
    <s v="Supplier_17"/>
    <x v="1"/>
    <n v="25"/>
    <n v="17851.240000000002"/>
    <n v="446281"/>
    <n v="78"/>
    <n v="14"/>
    <x v="2"/>
    <n v="1392396.7200000002"/>
    <x v="1"/>
  </r>
  <r>
    <x v="127"/>
    <s v="P0010"/>
    <x v="281"/>
    <x v="1"/>
    <s v="Supplier_27"/>
    <x v="2"/>
    <n v="34"/>
    <n v="14077.35"/>
    <n v="478629.9"/>
    <n v="39"/>
    <n v="6"/>
    <x v="2"/>
    <n v="549016.65"/>
    <x v="9"/>
  </r>
  <r>
    <x v="84"/>
    <s v="P0013"/>
    <x v="49"/>
    <x v="1"/>
    <s v="Supplier_12"/>
    <x v="4"/>
    <n v="50"/>
    <n v="10932.47"/>
    <n v="546623.5"/>
    <n v="120"/>
    <n v="9"/>
    <x v="0"/>
    <n v="1311896.3999999999"/>
    <x v="20"/>
  </r>
  <r>
    <x v="270"/>
    <s v="P0147"/>
    <x v="134"/>
    <x v="7"/>
    <s v="Supplier_15"/>
    <x v="0"/>
    <n v="8"/>
    <n v="28333.83"/>
    <n v="226670.64"/>
    <n v="204"/>
    <n v="9"/>
    <x v="0"/>
    <n v="5780101.3200000003"/>
    <x v="5"/>
  </r>
  <r>
    <x v="496"/>
    <s v="P0298"/>
    <x v="155"/>
    <x v="8"/>
    <s v="Supplier_24"/>
    <x v="2"/>
    <n v="4"/>
    <n v="1840.53"/>
    <n v="7362.12"/>
    <n v="496"/>
    <n v="8"/>
    <x v="0"/>
    <n v="912902.88"/>
    <x v="3"/>
  </r>
  <r>
    <x v="448"/>
    <s v="P0231"/>
    <x v="93"/>
    <x v="6"/>
    <s v="Supplier_24"/>
    <x v="2"/>
    <n v="2"/>
    <n v="365.44"/>
    <n v="730.88"/>
    <n v="325"/>
    <n v="12"/>
    <x v="0"/>
    <n v="118768"/>
    <x v="20"/>
  </r>
  <r>
    <x v="36"/>
    <s v="P0027"/>
    <x v="187"/>
    <x v="1"/>
    <s v="Supplier_4"/>
    <x v="4"/>
    <n v="31"/>
    <n v="7345.63"/>
    <n v="227714.53"/>
    <n v="80"/>
    <n v="6"/>
    <x v="2"/>
    <n v="587650.4"/>
    <x v="3"/>
  </r>
  <r>
    <x v="389"/>
    <s v="P0231"/>
    <x v="93"/>
    <x v="6"/>
    <s v="Supplier_5"/>
    <x v="2"/>
    <n v="5"/>
    <n v="1757.39"/>
    <n v="8786.9500000000007"/>
    <n v="289"/>
    <n v="12"/>
    <x v="1"/>
    <n v="507885.71"/>
    <x v="6"/>
  </r>
  <r>
    <x v="82"/>
    <s v="P0274"/>
    <x v="256"/>
    <x v="8"/>
    <s v="Supplier_10"/>
    <x v="0"/>
    <n v="9"/>
    <n v="3654.64"/>
    <n v="32891.760000000002"/>
    <n v="334"/>
    <n v="10"/>
    <x v="0"/>
    <n v="1220649.76"/>
    <x v="21"/>
  </r>
  <r>
    <x v="524"/>
    <s v="P0083"/>
    <x v="47"/>
    <x v="0"/>
    <s v="Supplier_2"/>
    <x v="3"/>
    <n v="11"/>
    <n v="75.650000000000006"/>
    <n v="832.15"/>
    <n v="157"/>
    <n v="13"/>
    <x v="0"/>
    <n v="11877.050000000001"/>
    <x v="14"/>
  </r>
  <r>
    <x v="84"/>
    <s v="P0131"/>
    <x v="279"/>
    <x v="7"/>
    <s v="Supplier_1"/>
    <x v="1"/>
    <n v="23"/>
    <n v="15584.41"/>
    <n v="358441.43"/>
    <n v="82"/>
    <n v="5"/>
    <x v="0"/>
    <n v="1277921.6199999999"/>
    <x v="20"/>
  </r>
  <r>
    <x v="25"/>
    <s v="P0239"/>
    <x v="217"/>
    <x v="6"/>
    <s v="Supplier_4"/>
    <x v="1"/>
    <n v="2"/>
    <n v="181.56"/>
    <n v="363.12"/>
    <n v="393"/>
    <n v="10"/>
    <x v="1"/>
    <n v="71353.08"/>
    <x v="12"/>
  </r>
  <r>
    <x v="350"/>
    <s v="P0112"/>
    <x v="44"/>
    <x v="9"/>
    <s v="Supplier_27"/>
    <x v="1"/>
    <n v="25"/>
    <n v="3784.18"/>
    <n v="94604.5"/>
    <n v="118"/>
    <n v="11"/>
    <x v="0"/>
    <n v="446533.24"/>
    <x v="8"/>
  </r>
  <r>
    <x v="235"/>
    <s v="P0216"/>
    <x v="260"/>
    <x v="6"/>
    <s v="Supplier_30"/>
    <x v="1"/>
    <n v="7"/>
    <n v="1539.31"/>
    <n v="10775.17"/>
    <n v="586"/>
    <n v="6"/>
    <x v="1"/>
    <n v="902035.65999999992"/>
    <x v="17"/>
  </r>
  <r>
    <x v="604"/>
    <s v="P0125"/>
    <x v="167"/>
    <x v="7"/>
    <s v="Supplier_13"/>
    <x v="3"/>
    <n v="17"/>
    <n v="10711.3"/>
    <n v="182092.1"/>
    <n v="218"/>
    <n v="10"/>
    <x v="0"/>
    <n v="2335063.4"/>
    <x v="9"/>
  </r>
  <r>
    <x v="379"/>
    <s v="P0230"/>
    <x v="87"/>
    <x v="6"/>
    <s v="Supplier_10"/>
    <x v="0"/>
    <n v="8"/>
    <n v="924.12"/>
    <n v="7392.96"/>
    <n v="437"/>
    <n v="4"/>
    <x v="1"/>
    <n v="403840.44"/>
    <x v="10"/>
  </r>
  <r>
    <x v="70"/>
    <s v="P0001"/>
    <x v="68"/>
    <x v="1"/>
    <s v="Supplier_23"/>
    <x v="0"/>
    <n v="45"/>
    <n v="5397.71"/>
    <n v="242896.95"/>
    <n v="54"/>
    <n v="2"/>
    <x v="2"/>
    <n v="291476.34000000003"/>
    <x v="12"/>
  </r>
  <r>
    <x v="352"/>
    <s v="P0259"/>
    <x v="32"/>
    <x v="2"/>
    <s v="Supplier_27"/>
    <x v="4"/>
    <n v="9"/>
    <n v="3133.82"/>
    <n v="28204.38"/>
    <n v="532"/>
    <n v="12"/>
    <x v="1"/>
    <n v="1667192.24"/>
    <x v="0"/>
  </r>
  <r>
    <x v="3"/>
    <s v="P0126"/>
    <x v="268"/>
    <x v="7"/>
    <s v="Supplier_3"/>
    <x v="2"/>
    <n v="15"/>
    <n v="12866.28"/>
    <n v="192994.2"/>
    <n v="137"/>
    <n v="4"/>
    <x v="0"/>
    <n v="1762680.36"/>
    <x v="2"/>
  </r>
  <r>
    <x v="252"/>
    <s v="P0168"/>
    <x v="23"/>
    <x v="3"/>
    <s v="Supplier_12"/>
    <x v="3"/>
    <n v="14"/>
    <n v="2425.0700000000002"/>
    <n v="33950.980000000003"/>
    <n v="97"/>
    <n v="3"/>
    <x v="0"/>
    <n v="235231.79"/>
    <x v="4"/>
  </r>
  <r>
    <x v="625"/>
    <s v="P0140"/>
    <x v="78"/>
    <x v="7"/>
    <s v="Supplier_22"/>
    <x v="3"/>
    <n v="11"/>
    <n v="28578.39"/>
    <n v="314362.28999999998"/>
    <n v="154"/>
    <n v="13"/>
    <x v="0"/>
    <n v="4401072.0599999996"/>
    <x v="16"/>
  </r>
  <r>
    <x v="473"/>
    <s v="P0242"/>
    <x v="40"/>
    <x v="2"/>
    <s v="Supplier_30"/>
    <x v="3"/>
    <n v="8"/>
    <n v="3166.54"/>
    <n v="25332.32"/>
    <n v="352"/>
    <n v="7"/>
    <x v="0"/>
    <n v="1114622.08"/>
    <x v="2"/>
  </r>
  <r>
    <x v="688"/>
    <s v="P0111"/>
    <x v="89"/>
    <x v="9"/>
    <s v="Supplier_26"/>
    <x v="2"/>
    <n v="18"/>
    <n v="2757.47"/>
    <n v="49634.46"/>
    <n v="167"/>
    <n v="11"/>
    <x v="0"/>
    <n v="460497.49"/>
    <x v="2"/>
  </r>
  <r>
    <x v="204"/>
    <s v="P0070"/>
    <x v="209"/>
    <x v="0"/>
    <s v="Supplier_27"/>
    <x v="3"/>
    <n v="23"/>
    <n v="185.29"/>
    <n v="4261.67"/>
    <n v="182"/>
    <n v="11"/>
    <x v="0"/>
    <n v="33722.78"/>
    <x v="9"/>
  </r>
  <r>
    <x v="18"/>
    <s v="P0128"/>
    <x v="282"/>
    <x v="7"/>
    <s v="Supplier_19"/>
    <x v="0"/>
    <n v="22"/>
    <n v="29966.63"/>
    <n v="659265.86"/>
    <n v="212"/>
    <n v="14"/>
    <x v="0"/>
    <n v="6352925.5600000005"/>
    <x v="12"/>
  </r>
  <r>
    <x v="174"/>
    <s v="P0067"/>
    <x v="158"/>
    <x v="0"/>
    <s v="Supplier_10"/>
    <x v="3"/>
    <n v="16"/>
    <n v="328.49"/>
    <n v="5255.84"/>
    <n v="142"/>
    <n v="14"/>
    <x v="0"/>
    <n v="46645.58"/>
    <x v="20"/>
  </r>
  <r>
    <x v="100"/>
    <s v="P0100"/>
    <x v="251"/>
    <x v="9"/>
    <s v="Supplier_25"/>
    <x v="0"/>
    <n v="21"/>
    <n v="1641.71"/>
    <n v="34475.910000000003"/>
    <n v="191"/>
    <n v="6"/>
    <x v="0"/>
    <n v="313566.61"/>
    <x v="0"/>
  </r>
  <r>
    <x v="52"/>
    <s v="P0036"/>
    <x v="194"/>
    <x v="5"/>
    <s v="Supplier_28"/>
    <x v="2"/>
    <n v="39"/>
    <n v="165.87"/>
    <n v="6468.93"/>
    <n v="90"/>
    <n v="2"/>
    <x v="2"/>
    <n v="14928.300000000001"/>
    <x v="20"/>
  </r>
  <r>
    <x v="63"/>
    <s v="P0121"/>
    <x v="259"/>
    <x v="7"/>
    <s v="Supplier_18"/>
    <x v="1"/>
    <n v="13"/>
    <n v="6676.84"/>
    <n v="86798.92"/>
    <n v="182"/>
    <n v="12"/>
    <x v="0"/>
    <n v="1215184.8800000001"/>
    <x v="11"/>
  </r>
  <r>
    <x v="642"/>
    <s v="P0131"/>
    <x v="279"/>
    <x v="7"/>
    <s v="Supplier_24"/>
    <x v="4"/>
    <n v="19"/>
    <n v="10924.07"/>
    <n v="207557.33"/>
    <n v="238"/>
    <n v="9"/>
    <x v="0"/>
    <n v="2599928.66"/>
    <x v="6"/>
  </r>
  <r>
    <x v="295"/>
    <s v="P0056"/>
    <x v="132"/>
    <x v="5"/>
    <s v="Supplier_23"/>
    <x v="0"/>
    <n v="23"/>
    <n v="4454.59"/>
    <n v="102455.57"/>
    <n v="111"/>
    <n v="4"/>
    <x v="2"/>
    <n v="494459.49"/>
    <x v="5"/>
  </r>
  <r>
    <x v="380"/>
    <s v="P0151"/>
    <x v="205"/>
    <x v="3"/>
    <s v="Supplier_15"/>
    <x v="0"/>
    <n v="21"/>
    <n v="732.08"/>
    <n v="15373.68"/>
    <n v="249"/>
    <n v="6"/>
    <x v="0"/>
    <n v="182287.92"/>
    <x v="16"/>
  </r>
  <r>
    <x v="472"/>
    <s v="P0131"/>
    <x v="279"/>
    <x v="7"/>
    <s v="Supplier_11"/>
    <x v="3"/>
    <n v="22"/>
    <n v="16184.18"/>
    <n v="356051.96"/>
    <n v="178"/>
    <n v="5"/>
    <x v="0"/>
    <n v="2880784.04"/>
    <x v="7"/>
  </r>
  <r>
    <x v="358"/>
    <s v="P0030"/>
    <x v="82"/>
    <x v="1"/>
    <s v="Supplier_10"/>
    <x v="3"/>
    <n v="49"/>
    <n v="1216.0999999999999"/>
    <n v="59588.9"/>
    <n v="60"/>
    <n v="4"/>
    <x v="2"/>
    <n v="72966"/>
    <x v="21"/>
  </r>
  <r>
    <x v="631"/>
    <s v="P0177"/>
    <x v="289"/>
    <x v="3"/>
    <s v="Supplier_3"/>
    <x v="1"/>
    <n v="17"/>
    <n v="3695.43"/>
    <n v="62822.31"/>
    <n v="168"/>
    <n v="8"/>
    <x v="0"/>
    <n v="620832.24"/>
    <x v="23"/>
  </r>
  <r>
    <x v="465"/>
    <s v="P0220"/>
    <x v="183"/>
    <x v="6"/>
    <s v="Supplier_19"/>
    <x v="3"/>
    <n v="4"/>
    <n v="798.5"/>
    <n v="3194"/>
    <n v="351"/>
    <n v="3"/>
    <x v="0"/>
    <n v="280273.5"/>
    <x v="7"/>
  </r>
  <r>
    <x v="378"/>
    <s v="P0281"/>
    <x v="201"/>
    <x v="8"/>
    <s v="Supplier_17"/>
    <x v="3"/>
    <n v="3"/>
    <n v="360.37"/>
    <n v="1081.1099999999999"/>
    <n v="517"/>
    <n v="5"/>
    <x v="1"/>
    <n v="186311.29"/>
    <x v="2"/>
  </r>
  <r>
    <x v="301"/>
    <s v="P0095"/>
    <x v="208"/>
    <x v="9"/>
    <s v="Supplier_22"/>
    <x v="1"/>
    <n v="16"/>
    <n v="3448.95"/>
    <n v="55183.199999999997"/>
    <n v="182"/>
    <n v="3"/>
    <x v="0"/>
    <n v="627708.9"/>
    <x v="9"/>
  </r>
  <r>
    <x v="202"/>
    <s v="P0226"/>
    <x v="39"/>
    <x v="6"/>
    <s v="Supplier_19"/>
    <x v="4"/>
    <n v="10"/>
    <n v="4979.3500000000004"/>
    <n v="49793.5"/>
    <n v="512"/>
    <n v="12"/>
    <x v="1"/>
    <n v="2549427.2000000002"/>
    <x v="6"/>
  </r>
  <r>
    <x v="411"/>
    <s v="P0121"/>
    <x v="259"/>
    <x v="7"/>
    <s v="Supplier_7"/>
    <x v="2"/>
    <n v="23"/>
    <n v="1451.16"/>
    <n v="33376.68"/>
    <n v="136"/>
    <n v="3"/>
    <x v="0"/>
    <n v="197357.76"/>
    <x v="7"/>
  </r>
  <r>
    <x v="209"/>
    <s v="P0244"/>
    <x v="204"/>
    <x v="2"/>
    <s v="Supplier_6"/>
    <x v="3"/>
    <n v="2"/>
    <n v="2034.15"/>
    <n v="4068.3"/>
    <n v="306"/>
    <n v="14"/>
    <x v="0"/>
    <n v="622449.9"/>
    <x v="14"/>
  </r>
  <r>
    <x v="553"/>
    <s v="P0187"/>
    <x v="79"/>
    <x v="4"/>
    <s v="Supplier_3"/>
    <x v="2"/>
    <n v="9"/>
    <n v="4014.52"/>
    <n v="36130.68"/>
    <n v="118"/>
    <n v="4"/>
    <x v="0"/>
    <n v="473713.36"/>
    <x v="19"/>
  </r>
  <r>
    <x v="647"/>
    <s v="P0069"/>
    <x v="59"/>
    <x v="0"/>
    <s v="Supplier_15"/>
    <x v="0"/>
    <n v="20"/>
    <n v="464.56"/>
    <n v="9291.2000000000007"/>
    <n v="219"/>
    <n v="9"/>
    <x v="0"/>
    <n v="101738.64"/>
    <x v="21"/>
  </r>
  <r>
    <x v="624"/>
    <s v="P0299"/>
    <x v="287"/>
    <x v="8"/>
    <s v="Supplier_30"/>
    <x v="1"/>
    <n v="10"/>
    <n v="1618.95"/>
    <n v="16189.5"/>
    <n v="469"/>
    <n v="7"/>
    <x v="1"/>
    <n v="759287.55"/>
    <x v="11"/>
  </r>
  <r>
    <x v="303"/>
    <s v="P0245"/>
    <x v="150"/>
    <x v="2"/>
    <s v="Supplier_9"/>
    <x v="1"/>
    <n v="10"/>
    <n v="1570.05"/>
    <n v="15700.5"/>
    <n v="546"/>
    <n v="12"/>
    <x v="1"/>
    <n v="857247.29999999993"/>
    <x v="5"/>
  </r>
  <r>
    <x v="26"/>
    <s v="P0141"/>
    <x v="181"/>
    <x v="7"/>
    <s v="Supplier_24"/>
    <x v="4"/>
    <n v="10"/>
    <n v="11967.59"/>
    <n v="119675.9"/>
    <n v="146"/>
    <n v="8"/>
    <x v="0"/>
    <n v="1747268.1400000001"/>
    <x v="1"/>
  </r>
  <r>
    <x v="498"/>
    <s v="P0045"/>
    <x v="175"/>
    <x v="5"/>
    <s v="Supplier_23"/>
    <x v="2"/>
    <n v="40"/>
    <n v="2230.52"/>
    <n v="89220.800000000003"/>
    <n v="114"/>
    <n v="10"/>
    <x v="0"/>
    <n v="254279.28"/>
    <x v="1"/>
  </r>
  <r>
    <x v="584"/>
    <s v="P0009"/>
    <x v="166"/>
    <x v="1"/>
    <s v="Supplier_19"/>
    <x v="4"/>
    <n v="45"/>
    <n v="9156.0300000000007"/>
    <n v="412021.35"/>
    <n v="78"/>
    <n v="2"/>
    <x v="0"/>
    <n v="714170.34000000008"/>
    <x v="20"/>
  </r>
  <r>
    <x v="31"/>
    <s v="P0215"/>
    <x v="24"/>
    <x v="6"/>
    <s v="Supplier_30"/>
    <x v="2"/>
    <n v="8"/>
    <n v="852.04"/>
    <n v="6816.32"/>
    <n v="402"/>
    <n v="11"/>
    <x v="1"/>
    <n v="342520.07999999996"/>
    <x v="17"/>
  </r>
  <r>
    <x v="224"/>
    <s v="P0140"/>
    <x v="78"/>
    <x v="7"/>
    <s v="Supplier_28"/>
    <x v="1"/>
    <n v="19"/>
    <n v="26760.6"/>
    <n v="508451.4"/>
    <n v="224"/>
    <n v="14"/>
    <x v="0"/>
    <n v="5994374.3999999994"/>
    <x v="5"/>
  </r>
  <r>
    <x v="510"/>
    <s v="P0074"/>
    <x v="140"/>
    <x v="0"/>
    <s v="Supplier_4"/>
    <x v="2"/>
    <n v="24"/>
    <n v="356.49"/>
    <n v="8555.76"/>
    <n v="201"/>
    <n v="4"/>
    <x v="0"/>
    <n v="71654.490000000005"/>
    <x v="14"/>
  </r>
  <r>
    <x v="109"/>
    <s v="P0196"/>
    <x v="186"/>
    <x v="4"/>
    <s v="Supplier_6"/>
    <x v="2"/>
    <n v="15"/>
    <n v="2943.6"/>
    <n v="44154"/>
    <n v="228"/>
    <n v="11"/>
    <x v="0"/>
    <n v="671140.79999999993"/>
    <x v="15"/>
  </r>
  <r>
    <x v="565"/>
    <s v="P0009"/>
    <x v="166"/>
    <x v="1"/>
    <s v="Supplier_11"/>
    <x v="3"/>
    <n v="30"/>
    <n v="6713.23"/>
    <n v="201396.9"/>
    <n v="61"/>
    <n v="6"/>
    <x v="0"/>
    <n v="409507.02999999997"/>
    <x v="23"/>
  </r>
  <r>
    <x v="165"/>
    <s v="P0186"/>
    <x v="29"/>
    <x v="4"/>
    <s v="Supplier_30"/>
    <x v="2"/>
    <n v="10"/>
    <n v="4402.54"/>
    <n v="44025.4"/>
    <n v="143"/>
    <n v="8"/>
    <x v="0"/>
    <n v="629563.22"/>
    <x v="1"/>
  </r>
  <r>
    <x v="518"/>
    <s v="P0176"/>
    <x v="14"/>
    <x v="3"/>
    <s v="Supplier_14"/>
    <x v="0"/>
    <n v="15"/>
    <n v="1705.72"/>
    <n v="25585.8"/>
    <n v="136"/>
    <n v="6"/>
    <x v="0"/>
    <n v="231977.92"/>
    <x v="2"/>
  </r>
  <r>
    <x v="537"/>
    <s v="P0209"/>
    <x v="9"/>
    <x v="4"/>
    <s v="Supplier_8"/>
    <x v="4"/>
    <n v="24"/>
    <n v="2641.53"/>
    <n v="63396.72"/>
    <n v="108"/>
    <n v="13"/>
    <x v="0"/>
    <n v="285285.24000000005"/>
    <x v="12"/>
  </r>
  <r>
    <x v="517"/>
    <s v="P0137"/>
    <x v="94"/>
    <x v="7"/>
    <s v="Supplier_19"/>
    <x v="1"/>
    <n v="8"/>
    <n v="17534.93"/>
    <n v="140279.44"/>
    <n v="94"/>
    <n v="6"/>
    <x v="0"/>
    <n v="1648283.42"/>
    <x v="3"/>
  </r>
  <r>
    <x v="29"/>
    <s v="P0048"/>
    <x v="207"/>
    <x v="5"/>
    <s v="Supplier_25"/>
    <x v="3"/>
    <n v="46"/>
    <n v="2424.5"/>
    <n v="111527"/>
    <n v="37"/>
    <n v="9"/>
    <x v="2"/>
    <n v="89706.5"/>
    <x v="12"/>
  </r>
  <r>
    <x v="417"/>
    <s v="P0225"/>
    <x v="34"/>
    <x v="6"/>
    <s v="Supplier_16"/>
    <x v="2"/>
    <n v="8"/>
    <n v="2656.55"/>
    <n v="21252.400000000001"/>
    <n v="438"/>
    <n v="3"/>
    <x v="1"/>
    <n v="1163568.9000000001"/>
    <x v="19"/>
  </r>
  <r>
    <x v="200"/>
    <s v="P0097"/>
    <x v="254"/>
    <x v="9"/>
    <s v="Supplier_10"/>
    <x v="2"/>
    <n v="19"/>
    <n v="2599.92"/>
    <n v="49398.48"/>
    <n v="148"/>
    <n v="9"/>
    <x v="0"/>
    <n v="384788.16000000003"/>
    <x v="6"/>
  </r>
  <r>
    <x v="581"/>
    <s v="P0218"/>
    <x v="7"/>
    <x v="6"/>
    <s v="Supplier_29"/>
    <x v="4"/>
    <n v="3"/>
    <n v="2311.7800000000002"/>
    <n v="6935.34"/>
    <n v="460"/>
    <n v="13"/>
    <x v="1"/>
    <n v="1063418.8"/>
    <x v="6"/>
  </r>
  <r>
    <x v="187"/>
    <s v="P0123"/>
    <x v="249"/>
    <x v="7"/>
    <s v="Supplier_16"/>
    <x v="4"/>
    <n v="10"/>
    <n v="14732.45"/>
    <n v="147324.5"/>
    <n v="163"/>
    <n v="7"/>
    <x v="0"/>
    <n v="2401389.35"/>
    <x v="17"/>
  </r>
  <r>
    <x v="330"/>
    <s v="P0020"/>
    <x v="72"/>
    <x v="1"/>
    <s v="Supplier_28"/>
    <x v="2"/>
    <n v="41"/>
    <n v="15195.61"/>
    <n v="623020.01"/>
    <n v="76"/>
    <n v="8"/>
    <x v="0"/>
    <n v="1154866.3600000001"/>
    <x v="21"/>
  </r>
  <r>
    <x v="721"/>
    <s v="P0193"/>
    <x v="17"/>
    <x v="4"/>
    <s v="Supplier_18"/>
    <x v="4"/>
    <n v="8"/>
    <n v="1358.62"/>
    <n v="10868.96"/>
    <n v="202"/>
    <n v="3"/>
    <x v="0"/>
    <n v="274441.24"/>
    <x v="15"/>
  </r>
  <r>
    <x v="87"/>
    <s v="P0259"/>
    <x v="32"/>
    <x v="2"/>
    <s v="Supplier_6"/>
    <x v="2"/>
    <n v="9"/>
    <n v="543.4"/>
    <n v="4890.6000000000004"/>
    <n v="575"/>
    <n v="8"/>
    <x v="0"/>
    <n v="312455"/>
    <x v="3"/>
  </r>
  <r>
    <x v="389"/>
    <s v="P0277"/>
    <x v="154"/>
    <x v="8"/>
    <s v="Supplier_9"/>
    <x v="1"/>
    <n v="6"/>
    <n v="4019.44"/>
    <n v="24116.639999999999"/>
    <n v="586"/>
    <n v="9"/>
    <x v="0"/>
    <n v="2355391.84"/>
    <x v="6"/>
  </r>
  <r>
    <x v="716"/>
    <s v="P0236"/>
    <x v="149"/>
    <x v="6"/>
    <s v="Supplier_16"/>
    <x v="1"/>
    <n v="5"/>
    <n v="4306.16"/>
    <n v="21530.799999999999"/>
    <n v="360"/>
    <n v="3"/>
    <x v="0"/>
    <n v="1550217.5999999999"/>
    <x v="17"/>
  </r>
  <r>
    <x v="490"/>
    <s v="P0055"/>
    <x v="157"/>
    <x v="5"/>
    <s v="Supplier_18"/>
    <x v="1"/>
    <n v="33"/>
    <n v="4095.27"/>
    <n v="135143.91"/>
    <n v="104"/>
    <n v="10"/>
    <x v="0"/>
    <n v="425908.08"/>
    <x v="0"/>
  </r>
  <r>
    <x v="303"/>
    <s v="P0173"/>
    <x v="199"/>
    <x v="3"/>
    <s v="Supplier_30"/>
    <x v="3"/>
    <n v="23"/>
    <n v="4793.41"/>
    <n v="110248.43"/>
    <n v="209"/>
    <n v="3"/>
    <x v="0"/>
    <n v="1001822.69"/>
    <x v="5"/>
  </r>
  <r>
    <x v="442"/>
    <s v="P0069"/>
    <x v="59"/>
    <x v="0"/>
    <s v="Supplier_14"/>
    <x v="3"/>
    <n v="21"/>
    <n v="451.74"/>
    <n v="9486.5400000000009"/>
    <n v="187"/>
    <n v="13"/>
    <x v="0"/>
    <n v="84475.38"/>
    <x v="4"/>
  </r>
  <r>
    <x v="227"/>
    <s v="P0051"/>
    <x v="218"/>
    <x v="5"/>
    <s v="Supplier_11"/>
    <x v="0"/>
    <n v="23"/>
    <n v="1503.45"/>
    <n v="34579.35"/>
    <n v="95"/>
    <n v="12"/>
    <x v="0"/>
    <n v="142827.75"/>
    <x v="12"/>
  </r>
  <r>
    <x v="627"/>
    <s v="P0058"/>
    <x v="255"/>
    <x v="5"/>
    <s v="Supplier_15"/>
    <x v="1"/>
    <n v="34"/>
    <n v="2776.8"/>
    <n v="94411.199999999997"/>
    <n v="79"/>
    <n v="10"/>
    <x v="0"/>
    <n v="219367.2"/>
    <x v="3"/>
  </r>
  <r>
    <x v="694"/>
    <s v="P0061"/>
    <x v="212"/>
    <x v="0"/>
    <s v="Supplier_8"/>
    <x v="2"/>
    <n v="19"/>
    <n v="428"/>
    <n v="8132"/>
    <n v="213"/>
    <n v="9"/>
    <x v="0"/>
    <n v="91164"/>
    <x v="19"/>
  </r>
  <r>
    <x v="519"/>
    <s v="P0185"/>
    <x v="297"/>
    <x v="4"/>
    <s v="Supplier_5"/>
    <x v="4"/>
    <n v="19"/>
    <n v="364.39"/>
    <n v="6923.41"/>
    <n v="180"/>
    <n v="6"/>
    <x v="0"/>
    <n v="65590.2"/>
    <x v="13"/>
  </r>
  <r>
    <x v="730"/>
    <s v="P0261"/>
    <x v="286"/>
    <x v="2"/>
    <s v="Supplier_4"/>
    <x v="4"/>
    <n v="2"/>
    <n v="1081.78"/>
    <n v="2163.56"/>
    <n v="324"/>
    <n v="8"/>
    <x v="1"/>
    <n v="350496.72"/>
    <x v="16"/>
  </r>
  <r>
    <x v="90"/>
    <s v="P0098"/>
    <x v="191"/>
    <x v="9"/>
    <s v="Supplier_6"/>
    <x v="3"/>
    <n v="23"/>
    <n v="1802.7"/>
    <n v="41462.1"/>
    <n v="208"/>
    <n v="12"/>
    <x v="0"/>
    <n v="374961.60000000003"/>
    <x v="19"/>
  </r>
  <r>
    <x v="536"/>
    <s v="P0034"/>
    <x v="123"/>
    <x v="5"/>
    <s v="Supplier_17"/>
    <x v="1"/>
    <n v="35"/>
    <n v="4073.17"/>
    <n v="142560.95000000001"/>
    <n v="75"/>
    <n v="10"/>
    <x v="2"/>
    <n v="305487.75"/>
    <x v="8"/>
  </r>
  <r>
    <x v="578"/>
    <s v="P0204"/>
    <x v="142"/>
    <x v="4"/>
    <s v="Supplier_8"/>
    <x v="0"/>
    <n v="14"/>
    <n v="3899.79"/>
    <n v="54597.06"/>
    <n v="209"/>
    <n v="2"/>
    <x v="0"/>
    <n v="815056.11"/>
    <x v="16"/>
  </r>
  <r>
    <x v="552"/>
    <s v="P0102"/>
    <x v="71"/>
    <x v="9"/>
    <s v="Supplier_3"/>
    <x v="4"/>
    <n v="10"/>
    <n v="4824.9399999999996"/>
    <n v="48249.4"/>
    <n v="128"/>
    <n v="2"/>
    <x v="0"/>
    <n v="617592.31999999995"/>
    <x v="22"/>
  </r>
  <r>
    <x v="437"/>
    <s v="P0172"/>
    <x v="55"/>
    <x v="3"/>
    <s v="Supplier_3"/>
    <x v="0"/>
    <n v="24"/>
    <n v="2790.48"/>
    <n v="66971.520000000004"/>
    <n v="173"/>
    <n v="2"/>
    <x v="0"/>
    <n v="482753.04"/>
    <x v="15"/>
  </r>
  <r>
    <x v="696"/>
    <s v="P0230"/>
    <x v="87"/>
    <x v="6"/>
    <s v="Supplier_24"/>
    <x v="2"/>
    <n v="7"/>
    <n v="4586.17"/>
    <n v="32103.19"/>
    <n v="483"/>
    <n v="5"/>
    <x v="0"/>
    <n v="2215120.11"/>
    <x v="13"/>
  </r>
  <r>
    <x v="400"/>
    <s v="P0195"/>
    <x v="261"/>
    <x v="4"/>
    <s v="Supplier_17"/>
    <x v="1"/>
    <n v="25"/>
    <n v="943.58"/>
    <n v="23589.5"/>
    <n v="240"/>
    <n v="6"/>
    <x v="0"/>
    <n v="226459.2"/>
    <x v="10"/>
  </r>
  <r>
    <x v="109"/>
    <s v="P0285"/>
    <x v="170"/>
    <x v="8"/>
    <s v="Supplier_1"/>
    <x v="1"/>
    <n v="6"/>
    <n v="680.36"/>
    <n v="4082.16"/>
    <n v="441"/>
    <n v="11"/>
    <x v="0"/>
    <n v="300038.76"/>
    <x v="15"/>
  </r>
  <r>
    <x v="580"/>
    <s v="P0280"/>
    <x v="253"/>
    <x v="8"/>
    <s v="Supplier_28"/>
    <x v="0"/>
    <n v="10"/>
    <n v="4047.11"/>
    <n v="40471.1"/>
    <n v="487"/>
    <n v="14"/>
    <x v="1"/>
    <n v="1970942.57"/>
    <x v="7"/>
  </r>
  <r>
    <x v="475"/>
    <s v="P0253"/>
    <x v="229"/>
    <x v="2"/>
    <s v="Supplier_10"/>
    <x v="4"/>
    <n v="9"/>
    <n v="3701.03"/>
    <n v="33309.269999999997"/>
    <n v="404"/>
    <n v="4"/>
    <x v="0"/>
    <n v="1495216.12"/>
    <x v="4"/>
  </r>
  <r>
    <x v="262"/>
    <s v="P0127"/>
    <x v="236"/>
    <x v="7"/>
    <s v="Supplier_8"/>
    <x v="2"/>
    <n v="13"/>
    <n v="26753.09"/>
    <n v="347790.17"/>
    <n v="162"/>
    <n v="6"/>
    <x v="0"/>
    <n v="4334000.58"/>
    <x v="1"/>
  </r>
  <r>
    <x v="723"/>
    <s v="P0002"/>
    <x v="215"/>
    <x v="1"/>
    <s v="Supplier_26"/>
    <x v="4"/>
    <n v="20"/>
    <n v="9753.11"/>
    <n v="195062.2"/>
    <n v="83"/>
    <n v="6"/>
    <x v="0"/>
    <n v="809508.13"/>
    <x v="22"/>
  </r>
  <r>
    <x v="335"/>
    <s v="P0005"/>
    <x v="105"/>
    <x v="1"/>
    <s v="Supplier_13"/>
    <x v="2"/>
    <n v="41"/>
    <n v="17380.28"/>
    <n v="712591.48"/>
    <n v="66"/>
    <n v="13"/>
    <x v="0"/>
    <n v="1147098.48"/>
    <x v="21"/>
  </r>
  <r>
    <x v="292"/>
    <s v="P0246"/>
    <x v="284"/>
    <x v="2"/>
    <s v="Supplier_2"/>
    <x v="4"/>
    <n v="8"/>
    <n v="3727.83"/>
    <n v="29822.639999999999"/>
    <n v="392"/>
    <n v="13"/>
    <x v="1"/>
    <n v="1461309.3599999999"/>
    <x v="17"/>
  </r>
  <r>
    <x v="618"/>
    <s v="P0271"/>
    <x v="122"/>
    <x v="8"/>
    <s v="Supplier_4"/>
    <x v="2"/>
    <n v="6"/>
    <n v="3974.12"/>
    <n v="23844.720000000001"/>
    <n v="251"/>
    <n v="8"/>
    <x v="0"/>
    <n v="997504.12"/>
    <x v="15"/>
  </r>
  <r>
    <x v="716"/>
    <s v="P0250"/>
    <x v="2"/>
    <x v="2"/>
    <s v="Supplier_20"/>
    <x v="1"/>
    <n v="5"/>
    <n v="852.41"/>
    <n v="4262.05"/>
    <n v="509"/>
    <n v="12"/>
    <x v="0"/>
    <n v="433876.69"/>
    <x v="17"/>
  </r>
  <r>
    <x v="432"/>
    <s v="P0169"/>
    <x v="276"/>
    <x v="3"/>
    <s v="Supplier_27"/>
    <x v="4"/>
    <n v="10"/>
    <n v="2424.4499999999998"/>
    <n v="24244.5"/>
    <n v="229"/>
    <n v="11"/>
    <x v="0"/>
    <n v="555199.04999999993"/>
    <x v="10"/>
  </r>
  <r>
    <x v="92"/>
    <s v="P0254"/>
    <x v="111"/>
    <x v="2"/>
    <s v="Supplier_16"/>
    <x v="2"/>
    <n v="10"/>
    <n v="4297.71"/>
    <n v="42977.1"/>
    <n v="393"/>
    <n v="8"/>
    <x v="1"/>
    <n v="1689000.03"/>
    <x v="18"/>
  </r>
  <r>
    <x v="611"/>
    <s v="P0212"/>
    <x v="195"/>
    <x v="6"/>
    <s v="Supplier_18"/>
    <x v="0"/>
    <n v="9"/>
    <n v="161.12"/>
    <n v="1450.08"/>
    <n v="287"/>
    <n v="9"/>
    <x v="1"/>
    <n v="46241.440000000002"/>
    <x v="14"/>
  </r>
  <r>
    <x v="111"/>
    <s v="P0130"/>
    <x v="213"/>
    <x v="7"/>
    <s v="Supplier_9"/>
    <x v="4"/>
    <n v="22"/>
    <n v="9397.36"/>
    <n v="206741.92"/>
    <n v="205"/>
    <n v="5"/>
    <x v="0"/>
    <n v="1926458.8"/>
    <x v="8"/>
  </r>
  <r>
    <x v="463"/>
    <s v="P0076"/>
    <x v="69"/>
    <x v="0"/>
    <s v="Supplier_27"/>
    <x v="0"/>
    <n v="21"/>
    <n v="124.25"/>
    <n v="2609.25"/>
    <n v="82"/>
    <n v="10"/>
    <x v="0"/>
    <n v="10188.5"/>
    <x v="18"/>
  </r>
  <r>
    <x v="344"/>
    <s v="P0101"/>
    <x v="66"/>
    <x v="9"/>
    <s v="Supplier_4"/>
    <x v="0"/>
    <n v="19"/>
    <n v="4418.5"/>
    <n v="83951.5"/>
    <n v="123"/>
    <n v="9"/>
    <x v="0"/>
    <n v="543475.5"/>
    <x v="18"/>
  </r>
  <r>
    <x v="520"/>
    <s v="P0022"/>
    <x v="188"/>
    <x v="1"/>
    <s v="Supplier_24"/>
    <x v="1"/>
    <n v="29"/>
    <n v="19501.439999999999"/>
    <n v="565541.76"/>
    <n v="40"/>
    <n v="8"/>
    <x v="0"/>
    <n v="780057.59999999998"/>
    <x v="17"/>
  </r>
  <r>
    <x v="460"/>
    <s v="P0040"/>
    <x v="63"/>
    <x v="5"/>
    <s v="Supplier_6"/>
    <x v="2"/>
    <n v="21"/>
    <n v="635.54999999999995"/>
    <n v="13346.55"/>
    <n v="71"/>
    <n v="9"/>
    <x v="2"/>
    <n v="45124.049999999996"/>
    <x v="21"/>
  </r>
  <r>
    <x v="474"/>
    <s v="P0264"/>
    <x v="136"/>
    <x v="2"/>
    <s v="Supplier_20"/>
    <x v="4"/>
    <n v="6"/>
    <n v="3651.48"/>
    <n v="21908.880000000001"/>
    <n v="521"/>
    <n v="10"/>
    <x v="0"/>
    <n v="1902421.08"/>
    <x v="12"/>
  </r>
  <r>
    <x v="368"/>
    <s v="P0070"/>
    <x v="209"/>
    <x v="0"/>
    <s v="Supplier_2"/>
    <x v="4"/>
    <n v="19"/>
    <n v="65.59"/>
    <n v="1246.21"/>
    <n v="221"/>
    <n v="6"/>
    <x v="0"/>
    <n v="14495.390000000001"/>
    <x v="15"/>
  </r>
  <r>
    <x v="316"/>
    <s v="P0214"/>
    <x v="242"/>
    <x v="6"/>
    <s v="Supplier_10"/>
    <x v="1"/>
    <n v="4"/>
    <n v="2114.5100000000002"/>
    <n v="8458.0400000000009"/>
    <n v="308"/>
    <n v="3"/>
    <x v="1"/>
    <n v="651269.08000000007"/>
    <x v="5"/>
  </r>
  <r>
    <x v="57"/>
    <s v="P0244"/>
    <x v="204"/>
    <x v="2"/>
    <s v="Supplier_25"/>
    <x v="3"/>
    <n v="5"/>
    <n v="754.36"/>
    <n v="3771.8"/>
    <n v="302"/>
    <n v="3"/>
    <x v="1"/>
    <n v="227816.72"/>
    <x v="2"/>
  </r>
  <r>
    <x v="664"/>
    <s v="P0229"/>
    <x v="294"/>
    <x v="6"/>
    <s v="Supplier_15"/>
    <x v="1"/>
    <n v="7"/>
    <n v="4475.25"/>
    <n v="31326.75"/>
    <n v="314"/>
    <n v="10"/>
    <x v="1"/>
    <n v="1405228.5"/>
    <x v="7"/>
  </r>
  <r>
    <x v="310"/>
    <s v="P0038"/>
    <x v="200"/>
    <x v="5"/>
    <s v="Supplier_4"/>
    <x v="2"/>
    <n v="70"/>
    <n v="3451.46"/>
    <n v="241602.2"/>
    <n v="101"/>
    <n v="11"/>
    <x v="2"/>
    <n v="348597.46"/>
    <x v="20"/>
  </r>
  <r>
    <x v="150"/>
    <s v="P0284"/>
    <x v="152"/>
    <x v="8"/>
    <s v="Supplier_2"/>
    <x v="4"/>
    <n v="7"/>
    <n v="3742.53"/>
    <n v="26197.71"/>
    <n v="370"/>
    <n v="6"/>
    <x v="1"/>
    <n v="1384736.1"/>
    <x v="17"/>
  </r>
  <r>
    <x v="87"/>
    <s v="P0041"/>
    <x v="41"/>
    <x v="5"/>
    <s v="Supplier_11"/>
    <x v="0"/>
    <n v="32"/>
    <n v="2919.6"/>
    <n v="93427.199999999997"/>
    <n v="40"/>
    <n v="12"/>
    <x v="2"/>
    <n v="116784"/>
    <x v="3"/>
  </r>
  <r>
    <x v="86"/>
    <s v="P0087"/>
    <x v="165"/>
    <x v="0"/>
    <s v="Supplier_19"/>
    <x v="3"/>
    <n v="10"/>
    <n v="183.01"/>
    <n v="1830.1"/>
    <n v="99"/>
    <n v="9"/>
    <x v="0"/>
    <n v="18117.989999999998"/>
    <x v="2"/>
  </r>
  <r>
    <x v="363"/>
    <s v="P0072"/>
    <x v="250"/>
    <x v="0"/>
    <s v="Supplier_18"/>
    <x v="2"/>
    <n v="9"/>
    <n v="138.05000000000001"/>
    <n v="1242.45"/>
    <n v="96"/>
    <n v="7"/>
    <x v="0"/>
    <n v="13252.800000000001"/>
    <x v="9"/>
  </r>
  <r>
    <x v="480"/>
    <s v="P0180"/>
    <x v="3"/>
    <x v="3"/>
    <s v="Supplier_4"/>
    <x v="1"/>
    <n v="13"/>
    <n v="2101.5100000000002"/>
    <n v="27319.63"/>
    <n v="228"/>
    <n v="12"/>
    <x v="0"/>
    <n v="479144.28"/>
    <x v="3"/>
  </r>
  <r>
    <x v="295"/>
    <s v="P0284"/>
    <x v="152"/>
    <x v="8"/>
    <s v="Supplier_29"/>
    <x v="0"/>
    <n v="8"/>
    <n v="1833.51"/>
    <n v="14668.08"/>
    <n v="500"/>
    <n v="14"/>
    <x v="0"/>
    <n v="916755"/>
    <x v="5"/>
  </r>
  <r>
    <x v="102"/>
    <s v="P0111"/>
    <x v="89"/>
    <x v="9"/>
    <s v="Supplier_8"/>
    <x v="0"/>
    <n v="19"/>
    <n v="2596.69"/>
    <n v="49337.11"/>
    <n v="137"/>
    <n v="14"/>
    <x v="0"/>
    <n v="355746.53"/>
    <x v="5"/>
  </r>
  <r>
    <x v="451"/>
    <s v="P0089"/>
    <x v="280"/>
    <x v="0"/>
    <s v="Supplier_12"/>
    <x v="2"/>
    <n v="15"/>
    <n v="405.21"/>
    <n v="6078.15"/>
    <n v="226"/>
    <n v="13"/>
    <x v="0"/>
    <n v="91577.459999999992"/>
    <x v="16"/>
  </r>
  <r>
    <x v="296"/>
    <s v="P0137"/>
    <x v="94"/>
    <x v="7"/>
    <s v="Supplier_3"/>
    <x v="3"/>
    <n v="25"/>
    <n v="12774.06"/>
    <n v="319351.5"/>
    <n v="107"/>
    <n v="4"/>
    <x v="0"/>
    <n v="1366824.42"/>
    <x v="15"/>
  </r>
  <r>
    <x v="274"/>
    <s v="P0269"/>
    <x v="168"/>
    <x v="2"/>
    <s v="Supplier_9"/>
    <x v="2"/>
    <n v="7"/>
    <n v="1595.27"/>
    <n v="11166.89"/>
    <n v="271"/>
    <n v="5"/>
    <x v="0"/>
    <n v="432318.17"/>
    <x v="14"/>
  </r>
  <r>
    <x v="11"/>
    <s v="P0067"/>
    <x v="158"/>
    <x v="0"/>
    <s v="Supplier_15"/>
    <x v="1"/>
    <n v="14"/>
    <n v="265.95"/>
    <n v="3723.3"/>
    <n v="206"/>
    <n v="8"/>
    <x v="0"/>
    <n v="54785.7"/>
    <x v="8"/>
  </r>
  <r>
    <x v="265"/>
    <s v="P0225"/>
    <x v="34"/>
    <x v="6"/>
    <s v="Supplier_7"/>
    <x v="3"/>
    <n v="6"/>
    <n v="3292.08"/>
    <n v="19752.48"/>
    <n v="436"/>
    <n v="12"/>
    <x v="0"/>
    <n v="1435346.88"/>
    <x v="17"/>
  </r>
  <r>
    <x v="680"/>
    <s v="P0283"/>
    <x v="77"/>
    <x v="8"/>
    <s v="Supplier_13"/>
    <x v="0"/>
    <n v="9"/>
    <n v="3530.68"/>
    <n v="31776.12"/>
    <n v="274"/>
    <n v="6"/>
    <x v="0"/>
    <n v="967406.32"/>
    <x v="1"/>
  </r>
  <r>
    <x v="79"/>
    <s v="P0116"/>
    <x v="156"/>
    <x v="9"/>
    <s v="Supplier_22"/>
    <x v="4"/>
    <n v="9"/>
    <n v="4462.75"/>
    <n v="40164.75"/>
    <n v="227"/>
    <n v="14"/>
    <x v="0"/>
    <n v="1013044.25"/>
    <x v="14"/>
  </r>
  <r>
    <x v="425"/>
    <s v="P0038"/>
    <x v="200"/>
    <x v="5"/>
    <s v="Supplier_24"/>
    <x v="1"/>
    <n v="38"/>
    <n v="3644.04"/>
    <n v="138473.51999999999"/>
    <n v="31"/>
    <n v="8"/>
    <x v="0"/>
    <n v="112965.24"/>
    <x v="23"/>
  </r>
  <r>
    <x v="59"/>
    <s v="P0018"/>
    <x v="275"/>
    <x v="1"/>
    <s v="Supplier_27"/>
    <x v="0"/>
    <n v="49"/>
    <n v="18884.71"/>
    <n v="925350.79"/>
    <n v="119"/>
    <n v="9"/>
    <x v="2"/>
    <n v="2247280.4899999998"/>
    <x v="0"/>
  </r>
  <r>
    <x v="665"/>
    <s v="P0300"/>
    <x v="283"/>
    <x v="8"/>
    <s v="Supplier_17"/>
    <x v="1"/>
    <n v="8"/>
    <n v="2965.24"/>
    <n v="23721.919999999998"/>
    <n v="321"/>
    <n v="2"/>
    <x v="1"/>
    <n v="951842.03999999992"/>
    <x v="7"/>
  </r>
  <r>
    <x v="203"/>
    <s v="P0284"/>
    <x v="152"/>
    <x v="8"/>
    <s v="Supplier_26"/>
    <x v="2"/>
    <n v="6"/>
    <n v="1350.97"/>
    <n v="8105.82"/>
    <n v="439"/>
    <n v="3"/>
    <x v="1"/>
    <n v="593075.82999999996"/>
    <x v="16"/>
  </r>
  <r>
    <x v="653"/>
    <s v="P0056"/>
    <x v="132"/>
    <x v="5"/>
    <s v="Supplier_16"/>
    <x v="2"/>
    <n v="45"/>
    <n v="312.57"/>
    <n v="14065.65"/>
    <n v="52"/>
    <n v="2"/>
    <x v="0"/>
    <n v="16253.64"/>
    <x v="13"/>
  </r>
  <r>
    <x v="104"/>
    <s v="P0172"/>
    <x v="55"/>
    <x v="3"/>
    <s v="Supplier_25"/>
    <x v="0"/>
    <n v="10"/>
    <n v="1456.8"/>
    <n v="14568"/>
    <n v="161"/>
    <n v="2"/>
    <x v="0"/>
    <n v="234544.8"/>
    <x v="21"/>
  </r>
  <r>
    <x v="424"/>
    <s v="P0266"/>
    <x v="31"/>
    <x v="2"/>
    <s v="Supplier_7"/>
    <x v="2"/>
    <n v="8"/>
    <n v="4732.5"/>
    <n v="37860"/>
    <n v="505"/>
    <n v="2"/>
    <x v="1"/>
    <n v="2389912.5"/>
    <x v="8"/>
  </r>
  <r>
    <x v="643"/>
    <s v="P0143"/>
    <x v="295"/>
    <x v="7"/>
    <s v="Supplier_3"/>
    <x v="0"/>
    <n v="9"/>
    <n v="29008.74"/>
    <n v="261078.66"/>
    <n v="169"/>
    <n v="12"/>
    <x v="0"/>
    <n v="4902477.0600000005"/>
    <x v="15"/>
  </r>
  <r>
    <x v="84"/>
    <s v="P0220"/>
    <x v="183"/>
    <x v="6"/>
    <s v="Supplier_24"/>
    <x v="2"/>
    <n v="7"/>
    <n v="1755.31"/>
    <n v="12287.17"/>
    <n v="511"/>
    <n v="3"/>
    <x v="1"/>
    <n v="896963.40999999992"/>
    <x v="20"/>
  </r>
  <r>
    <x v="707"/>
    <s v="P0081"/>
    <x v="185"/>
    <x v="0"/>
    <s v="Supplier_23"/>
    <x v="3"/>
    <n v="17"/>
    <n v="265.3"/>
    <n v="4510.1000000000004"/>
    <n v="233"/>
    <n v="8"/>
    <x v="0"/>
    <n v="61814.9"/>
    <x v="21"/>
  </r>
  <r>
    <x v="471"/>
    <s v="P0022"/>
    <x v="188"/>
    <x v="1"/>
    <s v="Supplier_30"/>
    <x v="1"/>
    <n v="24"/>
    <n v="18037.259999999998"/>
    <n v="432894.24"/>
    <n v="65"/>
    <n v="10"/>
    <x v="2"/>
    <n v="1172421.8999999999"/>
    <x v="3"/>
  </r>
  <r>
    <x v="380"/>
    <s v="P0091"/>
    <x v="285"/>
    <x v="9"/>
    <s v="Supplier_28"/>
    <x v="2"/>
    <n v="24"/>
    <n v="4069.47"/>
    <n v="97667.28"/>
    <n v="243"/>
    <n v="3"/>
    <x v="0"/>
    <n v="988881.21"/>
    <x v="16"/>
  </r>
  <r>
    <x v="88"/>
    <s v="P0295"/>
    <x v="127"/>
    <x v="8"/>
    <s v="Supplier_10"/>
    <x v="3"/>
    <n v="3"/>
    <n v="1794.03"/>
    <n v="5382.09"/>
    <n v="367"/>
    <n v="3"/>
    <x v="1"/>
    <n v="658409.01"/>
    <x v="13"/>
  </r>
  <r>
    <x v="188"/>
    <s v="P0183"/>
    <x v="233"/>
    <x v="4"/>
    <s v="Supplier_2"/>
    <x v="3"/>
    <n v="25"/>
    <n v="501.83"/>
    <n v="12545.75"/>
    <n v="133"/>
    <n v="9"/>
    <x v="0"/>
    <n v="66743.39"/>
    <x v="5"/>
  </r>
  <r>
    <x v="624"/>
    <s v="P0065"/>
    <x v="190"/>
    <x v="0"/>
    <s v="Supplier_7"/>
    <x v="4"/>
    <n v="21"/>
    <n v="52.36"/>
    <n v="1099.56"/>
    <n v="158"/>
    <n v="7"/>
    <x v="0"/>
    <n v="8272.8799999999992"/>
    <x v="11"/>
  </r>
  <r>
    <x v="237"/>
    <s v="P0299"/>
    <x v="287"/>
    <x v="8"/>
    <s v="Supplier_8"/>
    <x v="3"/>
    <n v="5"/>
    <n v="2237.02"/>
    <n v="11185.1"/>
    <n v="418"/>
    <n v="11"/>
    <x v="0"/>
    <n v="935074.36"/>
    <x v="4"/>
  </r>
  <r>
    <x v="58"/>
    <s v="P0140"/>
    <x v="78"/>
    <x v="7"/>
    <s v="Supplier_12"/>
    <x v="3"/>
    <n v="17"/>
    <n v="1661.11"/>
    <n v="28238.87"/>
    <n v="186"/>
    <n v="7"/>
    <x v="0"/>
    <n v="308966.45999999996"/>
    <x v="17"/>
  </r>
  <r>
    <x v="489"/>
    <s v="P0024"/>
    <x v="239"/>
    <x v="1"/>
    <s v="Supplier_29"/>
    <x v="0"/>
    <n v="48"/>
    <n v="11015.24"/>
    <n v="528731.52"/>
    <n v="91"/>
    <n v="2"/>
    <x v="0"/>
    <n v="1002386.84"/>
    <x v="11"/>
  </r>
  <r>
    <x v="511"/>
    <s v="P0290"/>
    <x v="277"/>
    <x v="8"/>
    <s v="Supplier_11"/>
    <x v="4"/>
    <n v="10"/>
    <n v="2649.62"/>
    <n v="26496.2"/>
    <n v="529"/>
    <n v="8"/>
    <x v="1"/>
    <n v="1401648.98"/>
    <x v="8"/>
  </r>
  <r>
    <x v="694"/>
    <s v="P0297"/>
    <x v="64"/>
    <x v="8"/>
    <s v="Supplier_2"/>
    <x v="2"/>
    <n v="9"/>
    <n v="652.08000000000004"/>
    <n v="5868.72"/>
    <n v="414"/>
    <n v="11"/>
    <x v="0"/>
    <n v="269961.12"/>
    <x v="19"/>
  </r>
  <r>
    <x v="544"/>
    <s v="P0166"/>
    <x v="91"/>
    <x v="3"/>
    <s v="Supplier_13"/>
    <x v="2"/>
    <n v="25"/>
    <n v="2911.27"/>
    <n v="72781.75"/>
    <n v="234"/>
    <n v="9"/>
    <x v="0"/>
    <n v="681237.18"/>
    <x v="4"/>
  </r>
  <r>
    <x v="282"/>
    <s v="P0016"/>
    <x v="241"/>
    <x v="1"/>
    <s v="Supplier_5"/>
    <x v="3"/>
    <n v="45"/>
    <n v="8789.33"/>
    <n v="395519.85"/>
    <n v="32"/>
    <n v="14"/>
    <x v="2"/>
    <n v="281258.56"/>
    <x v="3"/>
  </r>
  <r>
    <x v="523"/>
    <s v="P0108"/>
    <x v="226"/>
    <x v="9"/>
    <s v="Supplier_11"/>
    <x v="0"/>
    <n v="17"/>
    <n v="484.33"/>
    <n v="8233.61"/>
    <n v="115"/>
    <n v="10"/>
    <x v="0"/>
    <n v="55697.95"/>
    <x v="1"/>
  </r>
  <r>
    <x v="386"/>
    <s v="P0108"/>
    <x v="226"/>
    <x v="9"/>
    <s v="Supplier_9"/>
    <x v="4"/>
    <n v="12"/>
    <n v="1470.24"/>
    <n v="17642.88"/>
    <n v="237"/>
    <n v="10"/>
    <x v="0"/>
    <n v="348446.88"/>
    <x v="22"/>
  </r>
  <r>
    <x v="476"/>
    <s v="P0088"/>
    <x v="67"/>
    <x v="0"/>
    <s v="Supplier_18"/>
    <x v="0"/>
    <n v="15"/>
    <n v="381.77"/>
    <n v="5726.55"/>
    <n v="114"/>
    <n v="7"/>
    <x v="0"/>
    <n v="43521.78"/>
    <x v="6"/>
  </r>
  <r>
    <x v="444"/>
    <s v="P0034"/>
    <x v="123"/>
    <x v="5"/>
    <s v="Supplier_2"/>
    <x v="0"/>
    <n v="30"/>
    <n v="297.97000000000003"/>
    <n v="8939.1"/>
    <n v="111"/>
    <n v="8"/>
    <x v="0"/>
    <n v="33074.670000000006"/>
    <x v="15"/>
  </r>
  <r>
    <x v="565"/>
    <s v="P0228"/>
    <x v="45"/>
    <x v="6"/>
    <s v="Supplier_17"/>
    <x v="3"/>
    <n v="8"/>
    <n v="1433.11"/>
    <n v="11464.88"/>
    <n v="496"/>
    <n v="4"/>
    <x v="1"/>
    <n v="710822.55999999994"/>
    <x v="23"/>
  </r>
  <r>
    <x v="612"/>
    <s v="P0223"/>
    <x v="28"/>
    <x v="6"/>
    <s v="Supplier_10"/>
    <x v="0"/>
    <n v="4"/>
    <n v="1985.52"/>
    <n v="7942.08"/>
    <n v="356"/>
    <n v="11"/>
    <x v="1"/>
    <n v="706845.12"/>
    <x v="20"/>
  </r>
  <r>
    <x v="77"/>
    <s v="P0106"/>
    <x v="220"/>
    <x v="9"/>
    <s v="Supplier_24"/>
    <x v="2"/>
    <n v="15"/>
    <n v="471.1"/>
    <n v="7066.5"/>
    <n v="249"/>
    <n v="4"/>
    <x v="0"/>
    <n v="117303.90000000001"/>
    <x v="12"/>
  </r>
  <r>
    <x v="373"/>
    <s v="P0038"/>
    <x v="200"/>
    <x v="5"/>
    <s v="Supplier_9"/>
    <x v="3"/>
    <n v="45"/>
    <n v="1128.51"/>
    <n v="50782.95"/>
    <n v="104"/>
    <n v="7"/>
    <x v="0"/>
    <n v="117365.04"/>
    <x v="11"/>
  </r>
  <r>
    <x v="579"/>
    <s v="P0287"/>
    <x v="119"/>
    <x v="8"/>
    <s v="Supplier_23"/>
    <x v="3"/>
    <n v="7"/>
    <n v="1218.6600000000001"/>
    <n v="8530.6200000000008"/>
    <n v="538"/>
    <n v="12"/>
    <x v="1"/>
    <n v="655639.08000000007"/>
    <x v="3"/>
  </r>
  <r>
    <x v="533"/>
    <s v="P0049"/>
    <x v="112"/>
    <x v="5"/>
    <s v="Supplier_11"/>
    <x v="2"/>
    <n v="31"/>
    <n v="2535.0100000000002"/>
    <n v="78585.31"/>
    <n v="63"/>
    <n v="4"/>
    <x v="0"/>
    <n v="159705.63"/>
    <x v="1"/>
  </r>
  <r>
    <x v="638"/>
    <s v="P0233"/>
    <x v="38"/>
    <x v="6"/>
    <s v="Supplier_6"/>
    <x v="1"/>
    <n v="9"/>
    <n v="2914.74"/>
    <n v="26232.66"/>
    <n v="586"/>
    <n v="13"/>
    <x v="0"/>
    <n v="1708037.64"/>
    <x v="8"/>
  </r>
  <r>
    <x v="532"/>
    <s v="P0288"/>
    <x v="138"/>
    <x v="8"/>
    <s v="Supplier_23"/>
    <x v="2"/>
    <n v="7"/>
    <n v="3103.45"/>
    <n v="21724.15"/>
    <n v="513"/>
    <n v="3"/>
    <x v="0"/>
    <n v="1592069.8499999999"/>
    <x v="4"/>
  </r>
  <r>
    <x v="640"/>
    <s v="P0007"/>
    <x v="1"/>
    <x v="1"/>
    <s v="Supplier_1"/>
    <x v="4"/>
    <n v="46"/>
    <n v="10593"/>
    <n v="487278"/>
    <n v="41"/>
    <n v="13"/>
    <x v="0"/>
    <n v="434313"/>
    <x v="10"/>
  </r>
  <r>
    <x v="581"/>
    <s v="P0196"/>
    <x v="186"/>
    <x v="4"/>
    <s v="Supplier_21"/>
    <x v="0"/>
    <n v="20"/>
    <n v="629.52"/>
    <n v="12590.4"/>
    <n v="183"/>
    <n v="6"/>
    <x v="0"/>
    <n v="115202.16"/>
    <x v="6"/>
  </r>
  <r>
    <x v="402"/>
    <s v="P0106"/>
    <x v="220"/>
    <x v="9"/>
    <s v="Supplier_4"/>
    <x v="1"/>
    <n v="9"/>
    <n v="4879.07"/>
    <n v="43911.63"/>
    <n v="212"/>
    <n v="4"/>
    <x v="0"/>
    <n v="1034362.84"/>
    <x v="5"/>
  </r>
  <r>
    <x v="28"/>
    <s v="P0195"/>
    <x v="261"/>
    <x v="4"/>
    <s v="Supplier_24"/>
    <x v="0"/>
    <n v="21"/>
    <n v="4013.23"/>
    <n v="84277.83"/>
    <n v="195"/>
    <n v="9"/>
    <x v="0"/>
    <n v="782579.85"/>
    <x v="16"/>
  </r>
  <r>
    <x v="315"/>
    <s v="P0064"/>
    <x v="74"/>
    <x v="0"/>
    <s v="Supplier_5"/>
    <x v="3"/>
    <n v="16"/>
    <n v="27.83"/>
    <n v="445.28"/>
    <n v="181"/>
    <n v="9"/>
    <x v="0"/>
    <n v="5037.2299999999996"/>
    <x v="5"/>
  </r>
  <r>
    <x v="491"/>
    <s v="P0171"/>
    <x v="193"/>
    <x v="3"/>
    <s v="Supplier_13"/>
    <x v="0"/>
    <n v="13"/>
    <n v="1756.86"/>
    <n v="22839.18"/>
    <n v="188"/>
    <n v="13"/>
    <x v="0"/>
    <n v="330289.68"/>
    <x v="18"/>
  </r>
  <r>
    <x v="472"/>
    <s v="P0033"/>
    <x v="234"/>
    <x v="5"/>
    <s v="Supplier_30"/>
    <x v="0"/>
    <n v="51"/>
    <n v="2456.71"/>
    <n v="125292.21"/>
    <n v="84"/>
    <n v="14"/>
    <x v="2"/>
    <n v="206363.64"/>
    <x v="7"/>
  </r>
  <r>
    <x v="327"/>
    <s v="P0082"/>
    <x v="19"/>
    <x v="0"/>
    <s v="Supplier_21"/>
    <x v="0"/>
    <n v="18"/>
    <n v="85.3"/>
    <n v="1535.4"/>
    <n v="139"/>
    <n v="11"/>
    <x v="0"/>
    <n v="11856.699999999999"/>
    <x v="9"/>
  </r>
  <r>
    <x v="549"/>
    <s v="P0292"/>
    <x v="18"/>
    <x v="8"/>
    <s v="Supplier_30"/>
    <x v="2"/>
    <n v="8"/>
    <n v="3529.29"/>
    <n v="28234.32"/>
    <n v="500"/>
    <n v="6"/>
    <x v="1"/>
    <n v="1764645"/>
    <x v="8"/>
  </r>
  <r>
    <x v="295"/>
    <s v="P0247"/>
    <x v="162"/>
    <x v="2"/>
    <s v="Supplier_8"/>
    <x v="0"/>
    <n v="1"/>
    <n v="1131.49"/>
    <n v="1131.49"/>
    <n v="313"/>
    <n v="7"/>
    <x v="0"/>
    <n v="354156.37"/>
    <x v="5"/>
  </r>
  <r>
    <x v="372"/>
    <s v="P0251"/>
    <x v="180"/>
    <x v="2"/>
    <s v="Supplier_22"/>
    <x v="0"/>
    <n v="9"/>
    <n v="1818.01"/>
    <n v="16362.09"/>
    <n v="563"/>
    <n v="3"/>
    <x v="1"/>
    <n v="1023539.63"/>
    <x v="16"/>
  </r>
  <r>
    <x v="235"/>
    <s v="P0184"/>
    <x v="278"/>
    <x v="4"/>
    <s v="Supplier_26"/>
    <x v="2"/>
    <n v="10"/>
    <n v="2105.39"/>
    <n v="21053.9"/>
    <n v="154"/>
    <n v="3"/>
    <x v="0"/>
    <n v="324230.06"/>
    <x v="17"/>
  </r>
  <r>
    <x v="249"/>
    <s v="P0215"/>
    <x v="24"/>
    <x v="6"/>
    <s v="Supplier_2"/>
    <x v="4"/>
    <n v="5"/>
    <n v="2367.83"/>
    <n v="11839.15"/>
    <n v="517"/>
    <n v="13"/>
    <x v="1"/>
    <n v="1224168.1099999999"/>
    <x v="12"/>
  </r>
  <r>
    <x v="524"/>
    <s v="P0203"/>
    <x v="117"/>
    <x v="4"/>
    <s v="Supplier_12"/>
    <x v="4"/>
    <n v="18"/>
    <n v="3986.14"/>
    <n v="71750.52"/>
    <n v="228"/>
    <n v="10"/>
    <x v="0"/>
    <n v="908839.91999999993"/>
    <x v="14"/>
  </r>
  <r>
    <x v="56"/>
    <s v="P0218"/>
    <x v="7"/>
    <x v="6"/>
    <s v="Supplier_17"/>
    <x v="0"/>
    <n v="7"/>
    <n v="3799.09"/>
    <n v="26593.63"/>
    <n v="258"/>
    <n v="11"/>
    <x v="0"/>
    <n v="980165.22000000009"/>
    <x v="8"/>
  </r>
  <r>
    <x v="484"/>
    <s v="P0204"/>
    <x v="142"/>
    <x v="4"/>
    <s v="Supplier_8"/>
    <x v="3"/>
    <n v="10"/>
    <n v="2174.4"/>
    <n v="21744"/>
    <n v="138"/>
    <n v="13"/>
    <x v="0"/>
    <n v="300067.20000000001"/>
    <x v="23"/>
  </r>
  <r>
    <x v="438"/>
    <s v="P0024"/>
    <x v="239"/>
    <x v="1"/>
    <s v="Supplier_29"/>
    <x v="2"/>
    <n v="41"/>
    <n v="15170.3"/>
    <n v="621982.30000000005"/>
    <n v="91"/>
    <n v="7"/>
    <x v="0"/>
    <n v="1380497.3"/>
    <x v="3"/>
  </r>
  <r>
    <x v="444"/>
    <s v="P0260"/>
    <x v="33"/>
    <x v="2"/>
    <s v="Supplier_2"/>
    <x v="3"/>
    <n v="1"/>
    <n v="3315.82"/>
    <n v="3315.82"/>
    <n v="260"/>
    <n v="4"/>
    <x v="0"/>
    <n v="862113.20000000007"/>
    <x v="15"/>
  </r>
  <r>
    <x v="86"/>
    <s v="P0195"/>
    <x v="261"/>
    <x v="4"/>
    <s v="Supplier_30"/>
    <x v="4"/>
    <n v="17"/>
    <n v="2458.11"/>
    <n v="41787.870000000003"/>
    <n v="223"/>
    <n v="8"/>
    <x v="0"/>
    <n v="548158.53"/>
    <x v="2"/>
  </r>
  <r>
    <x v="303"/>
    <s v="P0262"/>
    <x v="244"/>
    <x v="2"/>
    <s v="Supplier_22"/>
    <x v="2"/>
    <n v="6"/>
    <n v="1568.12"/>
    <n v="9408.7199999999993"/>
    <n v="522"/>
    <n v="13"/>
    <x v="1"/>
    <n v="818558.6399999999"/>
    <x v="5"/>
  </r>
  <r>
    <x v="477"/>
    <s v="P0061"/>
    <x v="212"/>
    <x v="0"/>
    <s v="Supplier_3"/>
    <x v="1"/>
    <n v="16"/>
    <n v="191.26"/>
    <n v="3060.16"/>
    <n v="116"/>
    <n v="6"/>
    <x v="0"/>
    <n v="22186.16"/>
    <x v="18"/>
  </r>
  <r>
    <x v="56"/>
    <s v="P0086"/>
    <x v="95"/>
    <x v="0"/>
    <s v="Supplier_14"/>
    <x v="3"/>
    <n v="20"/>
    <n v="239.29"/>
    <n v="4785.8"/>
    <n v="83"/>
    <n v="14"/>
    <x v="0"/>
    <n v="19861.07"/>
    <x v="8"/>
  </r>
  <r>
    <x v="79"/>
    <s v="P0229"/>
    <x v="294"/>
    <x v="6"/>
    <s v="Supplier_8"/>
    <x v="1"/>
    <n v="7"/>
    <n v="2146.08"/>
    <n v="15022.56"/>
    <n v="423"/>
    <n v="9"/>
    <x v="0"/>
    <n v="907791.84"/>
    <x v="14"/>
  </r>
  <r>
    <x v="699"/>
    <s v="P0158"/>
    <x v="61"/>
    <x v="3"/>
    <s v="Supplier_6"/>
    <x v="4"/>
    <n v="9"/>
    <n v="2366.1799999999998"/>
    <n v="21295.62"/>
    <n v="148"/>
    <n v="7"/>
    <x v="0"/>
    <n v="350194.63999999996"/>
    <x v="7"/>
  </r>
  <r>
    <x v="182"/>
    <s v="P0262"/>
    <x v="244"/>
    <x v="2"/>
    <s v="Supplier_6"/>
    <x v="2"/>
    <n v="5"/>
    <n v="3410.31"/>
    <n v="17051.55"/>
    <n v="330"/>
    <n v="6"/>
    <x v="0"/>
    <n v="1125402.3"/>
    <x v="11"/>
  </r>
  <r>
    <x v="606"/>
    <s v="P0105"/>
    <x v="57"/>
    <x v="9"/>
    <s v="Supplier_20"/>
    <x v="2"/>
    <n v="9"/>
    <n v="1720.41"/>
    <n v="15483.69"/>
    <n v="123"/>
    <n v="12"/>
    <x v="0"/>
    <n v="211610.43000000002"/>
    <x v="6"/>
  </r>
  <r>
    <x v="687"/>
    <s v="P0185"/>
    <x v="297"/>
    <x v="4"/>
    <s v="Supplier_21"/>
    <x v="3"/>
    <n v="23"/>
    <n v="247.96"/>
    <n v="5703.08"/>
    <n v="81"/>
    <n v="5"/>
    <x v="0"/>
    <n v="20084.760000000002"/>
    <x v="5"/>
  </r>
  <r>
    <x v="299"/>
    <s v="P0297"/>
    <x v="64"/>
    <x v="8"/>
    <s v="Supplier_29"/>
    <x v="3"/>
    <n v="3"/>
    <n v="432.17"/>
    <n v="1296.51"/>
    <n v="597"/>
    <n v="8"/>
    <x v="0"/>
    <n v="258005.49000000002"/>
    <x v="5"/>
  </r>
  <r>
    <x v="202"/>
    <s v="P0148"/>
    <x v="137"/>
    <x v="7"/>
    <s v="Supplier_19"/>
    <x v="4"/>
    <n v="17"/>
    <n v="20537.439999999999"/>
    <n v="349136.48"/>
    <n v="133"/>
    <n v="13"/>
    <x v="0"/>
    <n v="2731479.52"/>
    <x v="6"/>
  </r>
  <r>
    <x v="606"/>
    <s v="P0225"/>
    <x v="34"/>
    <x v="6"/>
    <s v="Supplier_21"/>
    <x v="1"/>
    <n v="6"/>
    <n v="4619.8599999999997"/>
    <n v="27719.16"/>
    <n v="507"/>
    <n v="13"/>
    <x v="0"/>
    <n v="2342269.02"/>
    <x v="6"/>
  </r>
  <r>
    <x v="529"/>
    <s v="P0194"/>
    <x v="299"/>
    <x v="4"/>
    <s v="Supplier_28"/>
    <x v="4"/>
    <n v="22"/>
    <n v="3552.82"/>
    <n v="78162.039999999994"/>
    <n v="152"/>
    <n v="14"/>
    <x v="0"/>
    <n v="540028.64"/>
    <x v="9"/>
  </r>
  <r>
    <x v="390"/>
    <s v="P0060"/>
    <x v="197"/>
    <x v="5"/>
    <s v="Supplier_17"/>
    <x v="1"/>
    <n v="44"/>
    <n v="4538.74"/>
    <n v="199704.56"/>
    <n v="74"/>
    <n v="7"/>
    <x v="0"/>
    <n v="335866.76"/>
    <x v="18"/>
  </r>
  <r>
    <x v="436"/>
    <s v="P0261"/>
    <x v="286"/>
    <x v="2"/>
    <s v="Supplier_3"/>
    <x v="1"/>
    <n v="6"/>
    <n v="2417.0300000000002"/>
    <n v="14502.18"/>
    <n v="582"/>
    <n v="5"/>
    <x v="0"/>
    <n v="1406711.4600000002"/>
    <x v="19"/>
  </r>
  <r>
    <x v="121"/>
    <s v="P0101"/>
    <x v="66"/>
    <x v="9"/>
    <s v="Supplier_8"/>
    <x v="2"/>
    <n v="14"/>
    <n v="805.53"/>
    <n v="11277.42"/>
    <n v="212"/>
    <n v="9"/>
    <x v="0"/>
    <n v="170772.36"/>
    <x v="1"/>
  </r>
  <r>
    <x v="529"/>
    <s v="P0240"/>
    <x v="25"/>
    <x v="6"/>
    <s v="Supplier_17"/>
    <x v="0"/>
    <n v="8"/>
    <n v="4517.05"/>
    <n v="36136.400000000001"/>
    <n v="362"/>
    <n v="7"/>
    <x v="0"/>
    <n v="1635172.1"/>
    <x v="9"/>
  </r>
  <r>
    <x v="671"/>
    <s v="P0292"/>
    <x v="18"/>
    <x v="8"/>
    <s v="Supplier_9"/>
    <x v="1"/>
    <n v="5"/>
    <n v="3531.55"/>
    <n v="17657.75"/>
    <n v="427"/>
    <n v="11"/>
    <x v="1"/>
    <n v="1507971.85"/>
    <x v="12"/>
  </r>
  <r>
    <x v="642"/>
    <s v="P0020"/>
    <x v="72"/>
    <x v="1"/>
    <s v="Supplier_26"/>
    <x v="3"/>
    <n v="38"/>
    <n v="13789.63"/>
    <n v="524005.94"/>
    <n v="115"/>
    <n v="13"/>
    <x v="0"/>
    <n v="1585807.45"/>
    <x v="6"/>
  </r>
  <r>
    <x v="531"/>
    <s v="P0046"/>
    <x v="124"/>
    <x v="5"/>
    <s v="Supplier_9"/>
    <x v="1"/>
    <n v="39"/>
    <n v="2906.83"/>
    <n v="113366.37"/>
    <n v="33"/>
    <n v="11"/>
    <x v="0"/>
    <n v="95925.39"/>
    <x v="18"/>
  </r>
  <r>
    <x v="160"/>
    <s v="P0153"/>
    <x v="107"/>
    <x v="3"/>
    <s v="Supplier_19"/>
    <x v="4"/>
    <n v="22"/>
    <n v="3636.35"/>
    <n v="79999.7"/>
    <n v="162"/>
    <n v="11"/>
    <x v="0"/>
    <n v="589088.69999999995"/>
    <x v="11"/>
  </r>
  <r>
    <x v="597"/>
    <s v="P0267"/>
    <x v="51"/>
    <x v="2"/>
    <s v="Supplier_28"/>
    <x v="2"/>
    <n v="10"/>
    <n v="3767.36"/>
    <n v="37673.599999999999"/>
    <n v="331"/>
    <n v="8"/>
    <x v="0"/>
    <n v="1246996.1600000001"/>
    <x v="2"/>
  </r>
  <r>
    <x v="635"/>
    <s v="P0215"/>
    <x v="24"/>
    <x v="6"/>
    <s v="Supplier_3"/>
    <x v="4"/>
    <n v="10"/>
    <n v="1240.6400000000001"/>
    <n v="12406.4"/>
    <n v="367"/>
    <n v="11"/>
    <x v="1"/>
    <n v="455314.88000000006"/>
    <x v="6"/>
  </r>
  <r>
    <x v="711"/>
    <s v="P0154"/>
    <x v="240"/>
    <x v="3"/>
    <s v="Supplier_24"/>
    <x v="3"/>
    <n v="23"/>
    <n v="795.01"/>
    <n v="18285.23"/>
    <n v="132"/>
    <n v="8"/>
    <x v="0"/>
    <n v="104941.31999999999"/>
    <x v="9"/>
  </r>
  <r>
    <x v="43"/>
    <s v="P0125"/>
    <x v="167"/>
    <x v="7"/>
    <s v="Supplier_8"/>
    <x v="0"/>
    <n v="24"/>
    <n v="10833.84"/>
    <n v="260012.16"/>
    <n v="196"/>
    <n v="11"/>
    <x v="0"/>
    <n v="2123432.64"/>
    <x v="5"/>
  </r>
  <r>
    <x v="553"/>
    <s v="P0124"/>
    <x v="42"/>
    <x v="7"/>
    <s v="Supplier_28"/>
    <x v="3"/>
    <n v="23"/>
    <n v="7476.95"/>
    <n v="171969.85"/>
    <n v="112"/>
    <n v="4"/>
    <x v="0"/>
    <n v="837418.4"/>
    <x v="19"/>
  </r>
  <r>
    <x v="304"/>
    <s v="P0263"/>
    <x v="86"/>
    <x v="2"/>
    <s v="Supplier_5"/>
    <x v="1"/>
    <n v="5"/>
    <n v="2800.1"/>
    <n v="14000.5"/>
    <n v="280"/>
    <n v="14"/>
    <x v="1"/>
    <n v="784028"/>
    <x v="8"/>
  </r>
  <r>
    <x v="649"/>
    <s v="P0269"/>
    <x v="168"/>
    <x v="2"/>
    <s v="Supplier_28"/>
    <x v="1"/>
    <n v="3"/>
    <n v="1189.5899999999999"/>
    <n v="3568.77"/>
    <n v="333"/>
    <n v="6"/>
    <x v="1"/>
    <n v="396133.47"/>
    <x v="4"/>
  </r>
  <r>
    <x v="135"/>
    <s v="P0063"/>
    <x v="0"/>
    <x v="0"/>
    <s v="Supplier_10"/>
    <x v="0"/>
    <n v="22"/>
    <n v="460.32"/>
    <n v="10127.040000000001"/>
    <n v="194"/>
    <n v="14"/>
    <x v="0"/>
    <n v="89302.080000000002"/>
    <x v="22"/>
  </r>
  <r>
    <x v="357"/>
    <s v="P0051"/>
    <x v="218"/>
    <x v="5"/>
    <s v="Supplier_23"/>
    <x v="2"/>
    <n v="27"/>
    <n v="1541.92"/>
    <n v="41631.839999999997"/>
    <n v="93"/>
    <n v="10"/>
    <x v="0"/>
    <n v="143398.56"/>
    <x v="12"/>
  </r>
  <r>
    <x v="655"/>
    <s v="P0176"/>
    <x v="14"/>
    <x v="3"/>
    <s v="Supplier_9"/>
    <x v="1"/>
    <n v="10"/>
    <n v="4905.42"/>
    <n v="49054.2"/>
    <n v="171"/>
    <n v="4"/>
    <x v="0"/>
    <n v="838826.82000000007"/>
    <x v="5"/>
  </r>
  <r>
    <x v="657"/>
    <s v="P0269"/>
    <x v="168"/>
    <x v="2"/>
    <s v="Supplier_20"/>
    <x v="3"/>
    <n v="8"/>
    <n v="969.63"/>
    <n v="7757.04"/>
    <n v="504"/>
    <n v="11"/>
    <x v="1"/>
    <n v="488693.52"/>
    <x v="21"/>
  </r>
  <r>
    <x v="709"/>
    <s v="P0269"/>
    <x v="168"/>
    <x v="2"/>
    <s v="Supplier_8"/>
    <x v="1"/>
    <n v="8"/>
    <n v="4879.25"/>
    <n v="39034"/>
    <n v="326"/>
    <n v="5"/>
    <x v="1"/>
    <n v="1590635.5"/>
    <x v="0"/>
  </r>
  <r>
    <x v="58"/>
    <s v="P0044"/>
    <x v="192"/>
    <x v="5"/>
    <s v="Supplier_7"/>
    <x v="2"/>
    <n v="33"/>
    <n v="1339.31"/>
    <n v="44197.23"/>
    <n v="85"/>
    <n v="8"/>
    <x v="0"/>
    <n v="113841.34999999999"/>
    <x v="17"/>
  </r>
  <r>
    <x v="260"/>
    <s v="P0083"/>
    <x v="47"/>
    <x v="0"/>
    <s v="Supplier_27"/>
    <x v="3"/>
    <n v="21"/>
    <n v="241.47"/>
    <n v="5070.87"/>
    <n v="200"/>
    <n v="13"/>
    <x v="0"/>
    <n v="48294"/>
    <x v="9"/>
  </r>
  <r>
    <x v="634"/>
    <s v="P0254"/>
    <x v="111"/>
    <x v="2"/>
    <s v="Supplier_25"/>
    <x v="0"/>
    <n v="7"/>
    <n v="3686.72"/>
    <n v="25807.040000000001"/>
    <n v="521"/>
    <n v="10"/>
    <x v="1"/>
    <n v="1920781.1199999999"/>
    <x v="1"/>
  </r>
  <r>
    <x v="335"/>
    <s v="P0216"/>
    <x v="260"/>
    <x v="6"/>
    <s v="Supplier_14"/>
    <x v="0"/>
    <n v="4"/>
    <n v="1127.43"/>
    <n v="4509.72"/>
    <n v="531"/>
    <n v="13"/>
    <x v="1"/>
    <n v="598665.33000000007"/>
    <x v="21"/>
  </r>
  <r>
    <x v="407"/>
    <s v="P0222"/>
    <x v="290"/>
    <x v="6"/>
    <s v="Supplier_11"/>
    <x v="2"/>
    <n v="3"/>
    <n v="2064.14"/>
    <n v="6192.42"/>
    <n v="567"/>
    <n v="10"/>
    <x v="0"/>
    <n v="1170367.3799999999"/>
    <x v="17"/>
  </r>
  <r>
    <x v="138"/>
    <s v="P0259"/>
    <x v="32"/>
    <x v="2"/>
    <s v="Supplier_17"/>
    <x v="4"/>
    <n v="4"/>
    <n v="824.96"/>
    <n v="3299.84"/>
    <n v="446"/>
    <n v="7"/>
    <x v="1"/>
    <n v="367932.16000000003"/>
    <x v="12"/>
  </r>
  <r>
    <x v="646"/>
    <s v="P0200"/>
    <x v="267"/>
    <x v="4"/>
    <s v="Supplier_27"/>
    <x v="1"/>
    <n v="21"/>
    <n v="1893.26"/>
    <n v="39758.46"/>
    <n v="176"/>
    <n v="10"/>
    <x v="0"/>
    <n v="333213.76"/>
    <x v="12"/>
  </r>
  <r>
    <x v="487"/>
    <s v="P0110"/>
    <x v="97"/>
    <x v="9"/>
    <s v="Supplier_1"/>
    <x v="2"/>
    <n v="19"/>
    <n v="2270.6999999999998"/>
    <n v="43143.3"/>
    <n v="241"/>
    <n v="14"/>
    <x v="0"/>
    <n v="547238.69999999995"/>
    <x v="1"/>
  </r>
  <r>
    <x v="18"/>
    <s v="P0285"/>
    <x v="170"/>
    <x v="8"/>
    <s v="Supplier_5"/>
    <x v="4"/>
    <n v="10"/>
    <n v="1281.95"/>
    <n v="12819.5"/>
    <n v="480"/>
    <n v="3"/>
    <x v="0"/>
    <n v="615336"/>
    <x v="12"/>
  </r>
  <r>
    <x v="551"/>
    <s v="P0113"/>
    <x v="173"/>
    <x v="9"/>
    <s v="Supplier_16"/>
    <x v="3"/>
    <n v="13"/>
    <n v="1625.74"/>
    <n v="21134.62"/>
    <n v="198"/>
    <n v="9"/>
    <x v="0"/>
    <n v="321896.52"/>
    <x v="0"/>
  </r>
  <r>
    <x v="272"/>
    <s v="P0212"/>
    <x v="195"/>
    <x v="6"/>
    <s v="Supplier_27"/>
    <x v="2"/>
    <n v="7"/>
    <n v="3936.08"/>
    <n v="27552.560000000001"/>
    <n v="270"/>
    <n v="11"/>
    <x v="0"/>
    <n v="1062741.6000000001"/>
    <x v="6"/>
  </r>
  <r>
    <x v="238"/>
    <s v="P0147"/>
    <x v="134"/>
    <x v="7"/>
    <s v="Supplier_13"/>
    <x v="4"/>
    <n v="23"/>
    <n v="21069.95"/>
    <n v="484608.85"/>
    <n v="147"/>
    <n v="13"/>
    <x v="0"/>
    <n v="3097282.65"/>
    <x v="5"/>
  </r>
  <r>
    <x v="300"/>
    <s v="P0296"/>
    <x v="84"/>
    <x v="8"/>
    <s v="Supplier_5"/>
    <x v="3"/>
    <n v="5"/>
    <n v="1816.61"/>
    <n v="9083.0499999999993"/>
    <n v="267"/>
    <n v="10"/>
    <x v="0"/>
    <n v="485034.87"/>
    <x v="22"/>
  </r>
  <r>
    <x v="151"/>
    <s v="P0082"/>
    <x v="19"/>
    <x v="0"/>
    <s v="Supplier_16"/>
    <x v="4"/>
    <n v="14"/>
    <n v="95.34"/>
    <n v="1334.76"/>
    <n v="166"/>
    <n v="5"/>
    <x v="0"/>
    <n v="15826.44"/>
    <x v="22"/>
  </r>
  <r>
    <x v="701"/>
    <s v="P0003"/>
    <x v="148"/>
    <x v="1"/>
    <s v="Supplier_26"/>
    <x v="1"/>
    <n v="50"/>
    <n v="7431.05"/>
    <n v="371552.5"/>
    <n v="96"/>
    <n v="7"/>
    <x v="0"/>
    <n v="713380.8"/>
    <x v="14"/>
  </r>
  <r>
    <x v="430"/>
    <s v="P0134"/>
    <x v="272"/>
    <x v="7"/>
    <s v="Supplier_25"/>
    <x v="1"/>
    <n v="13"/>
    <n v="17357.650000000001"/>
    <n v="225649.45"/>
    <n v="120"/>
    <n v="13"/>
    <x v="0"/>
    <n v="2082918.0000000002"/>
    <x v="18"/>
  </r>
  <r>
    <x v="389"/>
    <s v="P0100"/>
    <x v="251"/>
    <x v="9"/>
    <s v="Supplier_24"/>
    <x v="0"/>
    <n v="21"/>
    <n v="4154.62"/>
    <n v="87247.02"/>
    <n v="114"/>
    <n v="5"/>
    <x v="0"/>
    <n v="473626.68"/>
    <x v="6"/>
  </r>
  <r>
    <x v="458"/>
    <s v="P0165"/>
    <x v="109"/>
    <x v="3"/>
    <s v="Supplier_2"/>
    <x v="0"/>
    <n v="10"/>
    <n v="2364.21"/>
    <n v="23642.1"/>
    <n v="200"/>
    <n v="3"/>
    <x v="0"/>
    <n v="472842"/>
    <x v="15"/>
  </r>
  <r>
    <x v="145"/>
    <s v="P0096"/>
    <x v="298"/>
    <x v="9"/>
    <s v="Supplier_1"/>
    <x v="1"/>
    <n v="9"/>
    <n v="2331.0500000000002"/>
    <n v="20979.45"/>
    <n v="189"/>
    <n v="10"/>
    <x v="0"/>
    <n v="440568.45"/>
    <x v="7"/>
  </r>
  <r>
    <x v="456"/>
    <s v="P0086"/>
    <x v="95"/>
    <x v="0"/>
    <s v="Supplier_18"/>
    <x v="3"/>
    <n v="12"/>
    <n v="352.59"/>
    <n v="4231.08"/>
    <n v="183"/>
    <n v="13"/>
    <x v="0"/>
    <n v="64523.969999999994"/>
    <x v="20"/>
  </r>
  <r>
    <x v="296"/>
    <s v="P0247"/>
    <x v="162"/>
    <x v="2"/>
    <s v="Supplier_3"/>
    <x v="2"/>
    <n v="6"/>
    <n v="3889.34"/>
    <n v="23336.04"/>
    <n v="312"/>
    <n v="12"/>
    <x v="0"/>
    <n v="1213474.08"/>
    <x v="15"/>
  </r>
  <r>
    <x v="638"/>
    <s v="P0018"/>
    <x v="275"/>
    <x v="1"/>
    <s v="Supplier_8"/>
    <x v="3"/>
    <n v="25"/>
    <n v="840.85"/>
    <n v="21021.25"/>
    <n v="75"/>
    <n v="3"/>
    <x v="0"/>
    <n v="63063.75"/>
    <x v="8"/>
  </r>
  <r>
    <x v="708"/>
    <s v="P0032"/>
    <x v="227"/>
    <x v="5"/>
    <s v="Supplier_10"/>
    <x v="3"/>
    <n v="33"/>
    <n v="3942.04"/>
    <n v="130087.32"/>
    <n v="97"/>
    <n v="7"/>
    <x v="2"/>
    <n v="382377.88"/>
    <x v="22"/>
  </r>
  <r>
    <x v="184"/>
    <s v="P0226"/>
    <x v="39"/>
    <x v="6"/>
    <s v="Supplier_1"/>
    <x v="1"/>
    <n v="10"/>
    <n v="4089.73"/>
    <n v="40897.300000000003"/>
    <n v="304"/>
    <n v="10"/>
    <x v="0"/>
    <n v="1243277.92"/>
    <x v="10"/>
  </r>
  <r>
    <x v="15"/>
    <s v="P0200"/>
    <x v="267"/>
    <x v="4"/>
    <s v="Supplier_10"/>
    <x v="2"/>
    <n v="12"/>
    <n v="4980.9399999999996"/>
    <n v="59771.28"/>
    <n v="226"/>
    <n v="5"/>
    <x v="0"/>
    <n v="1125692.44"/>
    <x v="10"/>
  </r>
  <r>
    <x v="57"/>
    <s v="P0066"/>
    <x v="274"/>
    <x v="0"/>
    <s v="Supplier_20"/>
    <x v="0"/>
    <n v="13"/>
    <n v="220.79"/>
    <n v="2870.27"/>
    <n v="213"/>
    <n v="5"/>
    <x v="0"/>
    <n v="47028.27"/>
    <x v="2"/>
  </r>
  <r>
    <x v="79"/>
    <s v="P0185"/>
    <x v="297"/>
    <x v="4"/>
    <s v="Supplier_22"/>
    <x v="4"/>
    <n v="16"/>
    <n v="3442.61"/>
    <n v="55081.760000000002"/>
    <n v="133"/>
    <n v="14"/>
    <x v="0"/>
    <n v="457867.13"/>
    <x v="14"/>
  </r>
  <r>
    <x v="412"/>
    <s v="P0281"/>
    <x v="201"/>
    <x v="8"/>
    <s v="Supplier_29"/>
    <x v="1"/>
    <n v="4"/>
    <n v="1500.74"/>
    <n v="6002.96"/>
    <n v="485"/>
    <n v="7"/>
    <x v="0"/>
    <n v="727858.9"/>
    <x v="16"/>
  </r>
  <r>
    <x v="49"/>
    <s v="P0209"/>
    <x v="9"/>
    <x v="4"/>
    <s v="Supplier_23"/>
    <x v="1"/>
    <n v="23"/>
    <n v="3198.82"/>
    <n v="73572.86"/>
    <n v="148"/>
    <n v="6"/>
    <x v="0"/>
    <n v="473425.36000000004"/>
    <x v="19"/>
  </r>
  <r>
    <x v="172"/>
    <s v="P0149"/>
    <x v="26"/>
    <x v="7"/>
    <s v="Supplier_11"/>
    <x v="2"/>
    <n v="17"/>
    <n v="23034.73"/>
    <n v="391590.41"/>
    <n v="198"/>
    <n v="11"/>
    <x v="0"/>
    <n v="4560876.54"/>
    <x v="8"/>
  </r>
  <r>
    <x v="234"/>
    <s v="P0165"/>
    <x v="109"/>
    <x v="3"/>
    <s v="Supplier_11"/>
    <x v="1"/>
    <n v="23"/>
    <n v="1327.73"/>
    <n v="30537.79"/>
    <n v="121"/>
    <n v="10"/>
    <x v="0"/>
    <n v="160655.33000000002"/>
    <x v="13"/>
  </r>
  <r>
    <x v="191"/>
    <s v="P0186"/>
    <x v="29"/>
    <x v="4"/>
    <s v="Supplier_2"/>
    <x v="4"/>
    <n v="16"/>
    <n v="910"/>
    <n v="14560"/>
    <n v="207"/>
    <n v="13"/>
    <x v="0"/>
    <n v="188370"/>
    <x v="9"/>
  </r>
  <r>
    <x v="236"/>
    <s v="P0150"/>
    <x v="202"/>
    <x v="7"/>
    <s v="Supplier_17"/>
    <x v="0"/>
    <n v="14"/>
    <n v="24899.32"/>
    <n v="348590.48"/>
    <n v="102"/>
    <n v="2"/>
    <x v="0"/>
    <n v="2539730.64"/>
    <x v="4"/>
  </r>
  <r>
    <x v="230"/>
    <s v="P0162"/>
    <x v="135"/>
    <x v="3"/>
    <s v="Supplier_21"/>
    <x v="0"/>
    <n v="25"/>
    <n v="592.1"/>
    <n v="14802.5"/>
    <n v="147"/>
    <n v="11"/>
    <x v="0"/>
    <n v="87038.7"/>
    <x v="4"/>
  </r>
  <r>
    <x v="535"/>
    <s v="P0182"/>
    <x v="4"/>
    <x v="4"/>
    <s v="Supplier_3"/>
    <x v="3"/>
    <n v="24"/>
    <n v="2958.13"/>
    <n v="70995.12"/>
    <n v="159"/>
    <n v="4"/>
    <x v="0"/>
    <n v="470342.67000000004"/>
    <x v="5"/>
  </r>
  <r>
    <x v="514"/>
    <s v="P0074"/>
    <x v="140"/>
    <x v="0"/>
    <s v="Supplier_12"/>
    <x v="1"/>
    <n v="21"/>
    <n v="370.37"/>
    <n v="7777.77"/>
    <n v="102"/>
    <n v="8"/>
    <x v="0"/>
    <n v="37777.74"/>
    <x v="11"/>
  </r>
  <r>
    <x v="562"/>
    <s v="P0144"/>
    <x v="271"/>
    <x v="7"/>
    <s v="Supplier_5"/>
    <x v="3"/>
    <n v="25"/>
    <n v="9391.0300000000007"/>
    <n v="234775.75"/>
    <n v="88"/>
    <n v="13"/>
    <x v="0"/>
    <n v="826410.64"/>
    <x v="10"/>
  </r>
  <r>
    <x v="345"/>
    <s v="P0281"/>
    <x v="201"/>
    <x v="8"/>
    <s v="Supplier_7"/>
    <x v="0"/>
    <n v="3"/>
    <n v="1449.82"/>
    <n v="4349.46"/>
    <n v="548"/>
    <n v="13"/>
    <x v="0"/>
    <n v="794501.36"/>
    <x v="23"/>
  </r>
  <r>
    <x v="178"/>
    <s v="P0278"/>
    <x v="292"/>
    <x v="8"/>
    <s v="Supplier_23"/>
    <x v="1"/>
    <n v="7"/>
    <n v="3958.99"/>
    <n v="27712.93"/>
    <n v="505"/>
    <n v="13"/>
    <x v="1"/>
    <n v="1999289.95"/>
    <x v="5"/>
  </r>
  <r>
    <x v="81"/>
    <s v="P0006"/>
    <x v="80"/>
    <x v="1"/>
    <s v="Supplier_26"/>
    <x v="1"/>
    <n v="42"/>
    <n v="6330.77"/>
    <n v="265892.34000000003"/>
    <n v="48"/>
    <n v="13"/>
    <x v="2"/>
    <n v="303876.96000000002"/>
    <x v="8"/>
  </r>
  <r>
    <x v="601"/>
    <s v="P0208"/>
    <x v="144"/>
    <x v="4"/>
    <s v="Supplier_5"/>
    <x v="2"/>
    <n v="19"/>
    <n v="1321.22"/>
    <n v="25103.18"/>
    <n v="227"/>
    <n v="12"/>
    <x v="0"/>
    <n v="299916.94"/>
    <x v="16"/>
  </r>
  <r>
    <x v="341"/>
    <s v="P0049"/>
    <x v="112"/>
    <x v="5"/>
    <s v="Supplier_26"/>
    <x v="1"/>
    <n v="35"/>
    <n v="186.64"/>
    <n v="6532.4"/>
    <n v="72"/>
    <n v="14"/>
    <x v="2"/>
    <n v="13438.079999999998"/>
    <x v="16"/>
  </r>
  <r>
    <x v="317"/>
    <s v="P0231"/>
    <x v="93"/>
    <x v="6"/>
    <s v="Supplier_8"/>
    <x v="2"/>
    <n v="7"/>
    <n v="4847.8999999999996"/>
    <n v="33935.300000000003"/>
    <n v="496"/>
    <n v="9"/>
    <x v="1"/>
    <n v="2404558.4"/>
    <x v="20"/>
  </r>
  <r>
    <x v="52"/>
    <s v="P0199"/>
    <x v="120"/>
    <x v="4"/>
    <s v="Supplier_26"/>
    <x v="4"/>
    <n v="11"/>
    <n v="3661.12"/>
    <n v="40272.32"/>
    <n v="239"/>
    <n v="11"/>
    <x v="0"/>
    <n v="875007.67999999993"/>
    <x v="20"/>
  </r>
  <r>
    <x v="555"/>
    <s v="P0063"/>
    <x v="0"/>
    <x v="0"/>
    <s v="Supplier_10"/>
    <x v="2"/>
    <n v="17"/>
    <n v="158.22"/>
    <n v="2689.74"/>
    <n v="198"/>
    <n v="3"/>
    <x v="0"/>
    <n v="31327.56"/>
    <x v="11"/>
  </r>
  <r>
    <x v="353"/>
    <s v="P0005"/>
    <x v="105"/>
    <x v="1"/>
    <s v="Supplier_16"/>
    <x v="4"/>
    <n v="25"/>
    <n v="15239.62"/>
    <n v="380990.5"/>
    <n v="88"/>
    <n v="5"/>
    <x v="2"/>
    <n v="1341086.56"/>
    <x v="22"/>
  </r>
  <r>
    <x v="385"/>
    <s v="P0084"/>
    <x v="12"/>
    <x v="0"/>
    <s v="Supplier_10"/>
    <x v="2"/>
    <n v="23"/>
    <n v="34.049999999999997"/>
    <n v="783.15"/>
    <n v="137"/>
    <n v="10"/>
    <x v="0"/>
    <n v="4664.8499999999995"/>
    <x v="5"/>
  </r>
  <r>
    <x v="413"/>
    <s v="P0030"/>
    <x v="82"/>
    <x v="1"/>
    <s v="Supplier_30"/>
    <x v="3"/>
    <n v="22"/>
    <n v="5311.52"/>
    <n v="116853.44"/>
    <n v="34"/>
    <n v="14"/>
    <x v="0"/>
    <n v="180591.68000000002"/>
    <x v="14"/>
  </r>
  <r>
    <x v="110"/>
    <s v="P0112"/>
    <x v="44"/>
    <x v="9"/>
    <s v="Supplier_6"/>
    <x v="3"/>
    <n v="14"/>
    <n v="3066.62"/>
    <n v="42932.68"/>
    <n v="239"/>
    <n v="13"/>
    <x v="0"/>
    <n v="732922.17999999993"/>
    <x v="0"/>
  </r>
  <r>
    <x v="487"/>
    <s v="P0049"/>
    <x v="112"/>
    <x v="5"/>
    <s v="Supplier_12"/>
    <x v="4"/>
    <n v="33"/>
    <n v="843.17"/>
    <n v="27824.61"/>
    <n v="48"/>
    <n v="8"/>
    <x v="0"/>
    <n v="40472.159999999996"/>
    <x v="1"/>
  </r>
  <r>
    <x v="413"/>
    <s v="P0224"/>
    <x v="56"/>
    <x v="6"/>
    <s v="Supplier_13"/>
    <x v="4"/>
    <n v="6"/>
    <n v="4664.3"/>
    <n v="27985.8"/>
    <n v="362"/>
    <n v="8"/>
    <x v="1"/>
    <n v="1688476.6"/>
    <x v="14"/>
  </r>
  <r>
    <x v="654"/>
    <s v="P0049"/>
    <x v="112"/>
    <x v="5"/>
    <s v="Supplier_17"/>
    <x v="1"/>
    <n v="28"/>
    <n v="2325.52"/>
    <n v="65114.559999999998"/>
    <n v="114"/>
    <n v="10"/>
    <x v="0"/>
    <n v="265109.27999999997"/>
    <x v="8"/>
  </r>
  <r>
    <x v="595"/>
    <s v="P0146"/>
    <x v="169"/>
    <x v="7"/>
    <s v="Supplier_24"/>
    <x v="4"/>
    <n v="12"/>
    <n v="26738.49"/>
    <n v="320861.88"/>
    <n v="213"/>
    <n v="12"/>
    <x v="0"/>
    <n v="5695298.3700000001"/>
    <x v="18"/>
  </r>
  <r>
    <x v="538"/>
    <s v="P0097"/>
    <x v="254"/>
    <x v="9"/>
    <s v="Supplier_30"/>
    <x v="3"/>
    <n v="24"/>
    <n v="359.12"/>
    <n v="8618.8799999999992"/>
    <n v="184"/>
    <n v="12"/>
    <x v="0"/>
    <n v="66078.080000000002"/>
    <x v="16"/>
  </r>
  <r>
    <x v="218"/>
    <s v="P0026"/>
    <x v="100"/>
    <x v="1"/>
    <s v="Supplier_3"/>
    <x v="2"/>
    <n v="23"/>
    <n v="6459.68"/>
    <n v="148572.64000000001"/>
    <n v="71"/>
    <n v="5"/>
    <x v="2"/>
    <n v="458637.28"/>
    <x v="7"/>
  </r>
  <r>
    <x v="185"/>
    <s v="P0007"/>
    <x v="1"/>
    <x v="1"/>
    <s v="Supplier_25"/>
    <x v="4"/>
    <n v="41"/>
    <n v="4839.5200000000004"/>
    <n v="198420.32"/>
    <n v="76"/>
    <n v="14"/>
    <x v="0"/>
    <n v="367803.52"/>
    <x v="19"/>
  </r>
  <r>
    <x v="613"/>
    <s v="P0257"/>
    <x v="54"/>
    <x v="2"/>
    <s v="Supplier_24"/>
    <x v="1"/>
    <n v="2"/>
    <n v="372.88"/>
    <n v="745.76"/>
    <n v="527"/>
    <n v="10"/>
    <x v="1"/>
    <n v="196507.76"/>
    <x v="11"/>
  </r>
  <r>
    <x v="225"/>
    <s v="P0069"/>
    <x v="59"/>
    <x v="0"/>
    <s v="Supplier_28"/>
    <x v="1"/>
    <n v="12"/>
    <n v="306.76"/>
    <n v="3681.12"/>
    <n v="93"/>
    <n v="4"/>
    <x v="0"/>
    <n v="28528.68"/>
    <x v="0"/>
  </r>
  <r>
    <x v="378"/>
    <s v="P0121"/>
    <x v="259"/>
    <x v="7"/>
    <s v="Supplier_20"/>
    <x v="3"/>
    <n v="15"/>
    <n v="18595.8"/>
    <n v="278937"/>
    <n v="171"/>
    <n v="7"/>
    <x v="0"/>
    <n v="3179881.8"/>
    <x v="2"/>
  </r>
  <r>
    <x v="74"/>
    <s v="P0273"/>
    <x v="288"/>
    <x v="8"/>
    <s v="Supplier_6"/>
    <x v="0"/>
    <n v="8"/>
    <n v="4692.8599999999997"/>
    <n v="37542.879999999997"/>
    <n v="284"/>
    <n v="10"/>
    <x v="0"/>
    <n v="1332772.24"/>
    <x v="6"/>
  </r>
  <r>
    <x v="94"/>
    <s v="P0257"/>
    <x v="54"/>
    <x v="2"/>
    <s v="Supplier_28"/>
    <x v="1"/>
    <n v="10"/>
    <n v="1126.68"/>
    <n v="11266.8"/>
    <n v="497"/>
    <n v="5"/>
    <x v="1"/>
    <n v="559959.96000000008"/>
    <x v="21"/>
  </r>
  <r>
    <x v="173"/>
    <s v="P0182"/>
    <x v="4"/>
    <x v="4"/>
    <s v="Supplier_1"/>
    <x v="1"/>
    <n v="14"/>
    <n v="1369.13"/>
    <n v="19167.82"/>
    <n v="220"/>
    <n v="5"/>
    <x v="0"/>
    <n v="301208.60000000003"/>
    <x v="12"/>
  </r>
  <r>
    <x v="664"/>
    <s v="P0106"/>
    <x v="220"/>
    <x v="9"/>
    <s v="Supplier_8"/>
    <x v="0"/>
    <n v="13"/>
    <n v="1531.57"/>
    <n v="19910.41"/>
    <n v="80"/>
    <n v="5"/>
    <x v="0"/>
    <n v="122525.59999999999"/>
    <x v="7"/>
  </r>
  <r>
    <x v="516"/>
    <s v="P0065"/>
    <x v="190"/>
    <x v="0"/>
    <s v="Supplier_24"/>
    <x v="1"/>
    <n v="18"/>
    <n v="124.38"/>
    <n v="2238.84"/>
    <n v="85"/>
    <n v="11"/>
    <x v="0"/>
    <n v="10572.3"/>
    <x v="2"/>
  </r>
  <r>
    <x v="670"/>
    <s v="P0294"/>
    <x v="143"/>
    <x v="8"/>
    <s v="Supplier_9"/>
    <x v="1"/>
    <n v="6"/>
    <n v="227.89"/>
    <n v="1367.34"/>
    <n v="295"/>
    <n v="8"/>
    <x v="0"/>
    <n v="67227.55"/>
    <x v="12"/>
  </r>
  <r>
    <x v="713"/>
    <s v="P0144"/>
    <x v="271"/>
    <x v="7"/>
    <s v="Supplier_3"/>
    <x v="0"/>
    <n v="22"/>
    <n v="3484.06"/>
    <n v="76649.320000000007"/>
    <n v="220"/>
    <n v="5"/>
    <x v="0"/>
    <n v="766493.2"/>
    <x v="15"/>
  </r>
  <r>
    <x v="585"/>
    <s v="P0001"/>
    <x v="68"/>
    <x v="1"/>
    <s v="Supplier_26"/>
    <x v="4"/>
    <n v="76"/>
    <n v="3413.55"/>
    <n v="259429.8"/>
    <n v="72"/>
    <n v="13"/>
    <x v="2"/>
    <n v="245775.6"/>
    <x v="16"/>
  </r>
  <r>
    <x v="252"/>
    <s v="P0191"/>
    <x v="83"/>
    <x v="4"/>
    <s v="Supplier_14"/>
    <x v="3"/>
    <n v="17"/>
    <n v="393.6"/>
    <n v="6691.2"/>
    <n v="90"/>
    <n v="10"/>
    <x v="0"/>
    <n v="35424"/>
    <x v="4"/>
  </r>
  <r>
    <x v="182"/>
    <s v="P0128"/>
    <x v="282"/>
    <x v="7"/>
    <s v="Supplier_17"/>
    <x v="3"/>
    <n v="9"/>
    <n v="4767.71"/>
    <n v="42909.39"/>
    <n v="166"/>
    <n v="2"/>
    <x v="0"/>
    <n v="791439.86"/>
    <x v="11"/>
  </r>
  <r>
    <x v="663"/>
    <s v="P0300"/>
    <x v="283"/>
    <x v="8"/>
    <s v="Supplier_5"/>
    <x v="4"/>
    <n v="6"/>
    <n v="1736.91"/>
    <n v="10421.459999999999"/>
    <n v="581"/>
    <n v="7"/>
    <x v="0"/>
    <n v="1009144.7100000001"/>
    <x v="2"/>
  </r>
  <r>
    <x v="406"/>
    <s v="P0221"/>
    <x v="296"/>
    <x v="6"/>
    <s v="Supplier_23"/>
    <x v="1"/>
    <n v="5"/>
    <n v="4798.22"/>
    <n v="23991.1"/>
    <n v="531"/>
    <n v="13"/>
    <x v="1"/>
    <n v="2547854.8200000003"/>
    <x v="0"/>
  </r>
  <r>
    <x v="488"/>
    <s v="P0220"/>
    <x v="183"/>
    <x v="6"/>
    <s v="Supplier_14"/>
    <x v="3"/>
    <n v="3"/>
    <n v="2148.65"/>
    <n v="6445.95"/>
    <n v="453"/>
    <n v="7"/>
    <x v="1"/>
    <n v="973338.45000000007"/>
    <x v="13"/>
  </r>
  <r>
    <x v="152"/>
    <s v="P0159"/>
    <x v="222"/>
    <x v="3"/>
    <s v="Supplier_7"/>
    <x v="1"/>
    <n v="28"/>
    <n v="1642.81"/>
    <n v="45998.68"/>
    <n v="86"/>
    <n v="10"/>
    <x v="0"/>
    <n v="141281.66"/>
    <x v="12"/>
  </r>
  <r>
    <x v="542"/>
    <s v="P0043"/>
    <x v="164"/>
    <x v="5"/>
    <s v="Supplier_15"/>
    <x v="1"/>
    <n v="50"/>
    <n v="4899.08"/>
    <n v="244954"/>
    <n v="47"/>
    <n v="11"/>
    <x v="2"/>
    <n v="230256.76"/>
    <x v="14"/>
  </r>
  <r>
    <x v="392"/>
    <s v="P0131"/>
    <x v="279"/>
    <x v="7"/>
    <s v="Supplier_26"/>
    <x v="2"/>
    <n v="10"/>
    <n v="4243.72"/>
    <n v="42437.2"/>
    <n v="240"/>
    <n v="11"/>
    <x v="0"/>
    <n v="1018492.8"/>
    <x v="17"/>
  </r>
  <r>
    <x v="119"/>
    <s v="P0289"/>
    <x v="147"/>
    <x v="8"/>
    <s v="Supplier_22"/>
    <x v="2"/>
    <n v="5"/>
    <n v="588.46"/>
    <n v="2942.3"/>
    <n v="304"/>
    <n v="2"/>
    <x v="0"/>
    <n v="178891.84000000003"/>
    <x v="13"/>
  </r>
  <r>
    <x v="650"/>
    <s v="P0090"/>
    <x v="146"/>
    <x v="0"/>
    <s v="Supplier_11"/>
    <x v="3"/>
    <n v="10"/>
    <n v="335.34"/>
    <n v="3353.4"/>
    <n v="239"/>
    <n v="11"/>
    <x v="0"/>
    <n v="80146.259999999995"/>
    <x v="22"/>
  </r>
  <r>
    <x v="461"/>
    <s v="P0178"/>
    <x v="223"/>
    <x v="3"/>
    <s v="Supplier_18"/>
    <x v="3"/>
    <n v="20"/>
    <n v="935.69"/>
    <n v="18713.8"/>
    <n v="215"/>
    <n v="6"/>
    <x v="0"/>
    <n v="201173.35"/>
    <x v="0"/>
  </r>
  <r>
    <x v="269"/>
    <s v="P0148"/>
    <x v="137"/>
    <x v="7"/>
    <s v="Supplier_19"/>
    <x v="1"/>
    <n v="9"/>
    <n v="5667.91"/>
    <n v="51011.19"/>
    <n v="201"/>
    <n v="4"/>
    <x v="0"/>
    <n v="1139249.9099999999"/>
    <x v="23"/>
  </r>
  <r>
    <x v="18"/>
    <s v="P0209"/>
    <x v="9"/>
    <x v="4"/>
    <s v="Supplier_28"/>
    <x v="4"/>
    <n v="11"/>
    <n v="2168.66"/>
    <n v="23855.26"/>
    <n v="222"/>
    <n v="13"/>
    <x v="0"/>
    <n v="481442.51999999996"/>
    <x v="12"/>
  </r>
  <r>
    <x v="109"/>
    <s v="P0253"/>
    <x v="229"/>
    <x v="2"/>
    <s v="Supplier_13"/>
    <x v="2"/>
    <n v="10"/>
    <n v="1709.84"/>
    <n v="17098.400000000001"/>
    <n v="533"/>
    <n v="9"/>
    <x v="0"/>
    <n v="911344.72"/>
    <x v="15"/>
  </r>
  <r>
    <x v="196"/>
    <s v="P0165"/>
    <x v="109"/>
    <x v="3"/>
    <s v="Supplier_26"/>
    <x v="2"/>
    <n v="8"/>
    <n v="4056.89"/>
    <n v="32455.119999999999"/>
    <n v="158"/>
    <n v="9"/>
    <x v="0"/>
    <n v="640988.62"/>
    <x v="19"/>
  </r>
  <r>
    <x v="495"/>
    <s v="P0197"/>
    <x v="178"/>
    <x v="4"/>
    <s v="Supplier_4"/>
    <x v="1"/>
    <n v="15"/>
    <n v="908.56"/>
    <n v="13628.4"/>
    <n v="97"/>
    <n v="2"/>
    <x v="0"/>
    <n v="88130.319999999992"/>
    <x v="11"/>
  </r>
  <r>
    <x v="197"/>
    <s v="P0213"/>
    <x v="198"/>
    <x v="6"/>
    <s v="Supplier_29"/>
    <x v="3"/>
    <n v="1"/>
    <n v="1338.84"/>
    <n v="1338.84"/>
    <n v="273"/>
    <n v="3"/>
    <x v="0"/>
    <n v="365503.31999999995"/>
    <x v="13"/>
  </r>
  <r>
    <x v="305"/>
    <s v="P0209"/>
    <x v="9"/>
    <x v="4"/>
    <s v="Supplier_1"/>
    <x v="2"/>
    <n v="22"/>
    <n v="4261.05"/>
    <n v="93743.1"/>
    <n v="190"/>
    <n v="11"/>
    <x v="0"/>
    <n v="809599.5"/>
    <x v="19"/>
  </r>
  <r>
    <x v="414"/>
    <s v="P0161"/>
    <x v="27"/>
    <x v="3"/>
    <s v="Supplier_12"/>
    <x v="3"/>
    <n v="10"/>
    <n v="3858"/>
    <n v="38580"/>
    <n v="173"/>
    <n v="12"/>
    <x v="0"/>
    <n v="667434"/>
    <x v="21"/>
  </r>
  <r>
    <x v="319"/>
    <s v="P0079"/>
    <x v="16"/>
    <x v="0"/>
    <s v="Supplier_19"/>
    <x v="1"/>
    <n v="14"/>
    <n v="376.7"/>
    <n v="5273.8"/>
    <n v="86"/>
    <n v="9"/>
    <x v="0"/>
    <n v="32396.2"/>
    <x v="5"/>
  </r>
  <r>
    <x v="388"/>
    <s v="P0212"/>
    <x v="195"/>
    <x v="6"/>
    <s v="Supplier_5"/>
    <x v="4"/>
    <n v="11"/>
    <n v="369.73"/>
    <n v="4067.03"/>
    <n v="453"/>
    <n v="12"/>
    <x v="0"/>
    <n v="167487.69"/>
    <x v="19"/>
  </r>
  <r>
    <x v="89"/>
    <s v="P0169"/>
    <x v="276"/>
    <x v="3"/>
    <s v="Supplier_17"/>
    <x v="2"/>
    <n v="24"/>
    <n v="4770.53"/>
    <n v="114492.72"/>
    <n v="154"/>
    <n v="13"/>
    <x v="0"/>
    <n v="734661.62"/>
    <x v="0"/>
  </r>
  <r>
    <x v="448"/>
    <s v="P0037"/>
    <x v="206"/>
    <x v="5"/>
    <s v="Supplier_3"/>
    <x v="2"/>
    <n v="49"/>
    <n v="3879.53"/>
    <n v="190096.97"/>
    <n v="30"/>
    <n v="12"/>
    <x v="2"/>
    <n v="116385.90000000001"/>
    <x v="20"/>
  </r>
  <r>
    <x v="696"/>
    <s v="P0097"/>
    <x v="254"/>
    <x v="9"/>
    <s v="Supplier_6"/>
    <x v="0"/>
    <n v="23"/>
    <n v="322.05"/>
    <n v="7407.15"/>
    <n v="151"/>
    <n v="7"/>
    <x v="0"/>
    <n v="48629.55"/>
    <x v="13"/>
  </r>
  <r>
    <x v="360"/>
    <s v="P0090"/>
    <x v="146"/>
    <x v="0"/>
    <s v="Supplier_16"/>
    <x v="2"/>
    <n v="11"/>
    <n v="207.04"/>
    <n v="2277.44"/>
    <n v="92"/>
    <n v="12"/>
    <x v="0"/>
    <n v="19047.68"/>
    <x v="23"/>
  </r>
  <r>
    <x v="466"/>
    <s v="P0175"/>
    <x v="53"/>
    <x v="3"/>
    <s v="Supplier_3"/>
    <x v="2"/>
    <n v="10"/>
    <n v="4373.1899999999996"/>
    <n v="43731.9"/>
    <n v="246"/>
    <n v="10"/>
    <x v="0"/>
    <n v="1075804.74"/>
    <x v="4"/>
  </r>
  <r>
    <x v="140"/>
    <s v="P0076"/>
    <x v="69"/>
    <x v="0"/>
    <s v="Supplier_24"/>
    <x v="3"/>
    <n v="22"/>
    <n v="93.94"/>
    <n v="2066.6799999999998"/>
    <n v="96"/>
    <n v="10"/>
    <x v="0"/>
    <n v="9018.24"/>
    <x v="2"/>
  </r>
  <r>
    <x v="551"/>
    <s v="P0077"/>
    <x v="133"/>
    <x v="0"/>
    <s v="Supplier_5"/>
    <x v="1"/>
    <n v="15"/>
    <n v="247.44"/>
    <n v="3711.6"/>
    <n v="206"/>
    <n v="10"/>
    <x v="0"/>
    <n v="50972.639999999999"/>
    <x v="0"/>
  </r>
  <r>
    <x v="549"/>
    <s v="P0141"/>
    <x v="181"/>
    <x v="7"/>
    <s v="Supplier_18"/>
    <x v="1"/>
    <n v="18"/>
    <n v="23112.77"/>
    <n v="416029.86"/>
    <n v="242"/>
    <n v="9"/>
    <x v="0"/>
    <n v="5593290.3399999999"/>
    <x v="8"/>
  </r>
  <r>
    <x v="297"/>
    <s v="P0009"/>
    <x v="166"/>
    <x v="1"/>
    <s v="Supplier_29"/>
    <x v="2"/>
    <n v="26"/>
    <n v="14355.82"/>
    <n v="373251.32"/>
    <n v="49"/>
    <n v="3"/>
    <x v="0"/>
    <n v="703435.17999999993"/>
    <x v="20"/>
  </r>
  <r>
    <x v="197"/>
    <s v="P0167"/>
    <x v="36"/>
    <x v="3"/>
    <s v="Supplier_24"/>
    <x v="2"/>
    <n v="11"/>
    <n v="3249.68"/>
    <n v="35746.480000000003"/>
    <n v="216"/>
    <n v="12"/>
    <x v="0"/>
    <n v="701930.88"/>
    <x v="13"/>
  </r>
  <r>
    <x v="382"/>
    <s v="P0152"/>
    <x v="247"/>
    <x v="3"/>
    <s v="Supplier_4"/>
    <x v="0"/>
    <n v="24"/>
    <n v="3702.1"/>
    <n v="88850.4"/>
    <n v="227"/>
    <n v="10"/>
    <x v="0"/>
    <n v="840376.7"/>
    <x v="2"/>
  </r>
  <r>
    <x v="686"/>
    <s v="P0272"/>
    <x v="230"/>
    <x v="8"/>
    <s v="Supplier_22"/>
    <x v="2"/>
    <n v="6"/>
    <n v="1459.92"/>
    <n v="8759.52"/>
    <n v="319"/>
    <n v="10"/>
    <x v="1"/>
    <n v="465714.48000000004"/>
    <x v="22"/>
  </r>
  <r>
    <x v="633"/>
    <s v="P0015"/>
    <x v="203"/>
    <x v="1"/>
    <s v="Supplier_9"/>
    <x v="0"/>
    <n v="34"/>
    <n v="3217.9"/>
    <n v="109408.6"/>
    <n v="84"/>
    <n v="4"/>
    <x v="0"/>
    <n v="270303.60000000003"/>
    <x v="13"/>
  </r>
  <r>
    <x v="199"/>
    <s v="P0049"/>
    <x v="112"/>
    <x v="5"/>
    <s v="Supplier_18"/>
    <x v="2"/>
    <n v="32"/>
    <n v="1017"/>
    <n v="32544"/>
    <n v="77"/>
    <n v="13"/>
    <x v="0"/>
    <n v="78309"/>
    <x v="6"/>
  </r>
  <r>
    <x v="352"/>
    <s v="P0160"/>
    <x v="179"/>
    <x v="3"/>
    <s v="Supplier_16"/>
    <x v="4"/>
    <n v="20"/>
    <n v="697.26"/>
    <n v="13945.2"/>
    <n v="226"/>
    <n v="6"/>
    <x v="0"/>
    <n v="157580.76"/>
    <x v="0"/>
  </r>
  <r>
    <x v="492"/>
    <s v="P0005"/>
    <x v="105"/>
    <x v="1"/>
    <s v="Supplier_30"/>
    <x v="2"/>
    <n v="41"/>
    <n v="13162.78"/>
    <n v="539673.98"/>
    <n v="80"/>
    <n v="10"/>
    <x v="0"/>
    <n v="1053022.4000000001"/>
    <x v="17"/>
  </r>
  <r>
    <x v="216"/>
    <s v="P0046"/>
    <x v="124"/>
    <x v="5"/>
    <s v="Supplier_11"/>
    <x v="2"/>
    <n v="27"/>
    <n v="4291.67"/>
    <n v="115875.09"/>
    <n v="48"/>
    <n v="5"/>
    <x v="0"/>
    <n v="206000.16"/>
    <x v="4"/>
  </r>
  <r>
    <x v="295"/>
    <s v="P0285"/>
    <x v="170"/>
    <x v="8"/>
    <s v="Supplier_15"/>
    <x v="0"/>
    <n v="7"/>
    <n v="3373.08"/>
    <n v="23611.56"/>
    <n v="283"/>
    <n v="12"/>
    <x v="0"/>
    <n v="954581.64"/>
    <x v="5"/>
  </r>
  <r>
    <x v="407"/>
    <s v="P0157"/>
    <x v="108"/>
    <x v="3"/>
    <s v="Supplier_3"/>
    <x v="1"/>
    <n v="17"/>
    <n v="4427.49"/>
    <n v="75267.33"/>
    <n v="92"/>
    <n v="3"/>
    <x v="0"/>
    <n v="407329.07999999996"/>
    <x v="17"/>
  </r>
  <r>
    <x v="306"/>
    <s v="P0210"/>
    <x v="219"/>
    <x v="4"/>
    <s v="Supplier_23"/>
    <x v="4"/>
    <n v="14"/>
    <n v="441.53"/>
    <n v="6181.42"/>
    <n v="231"/>
    <n v="7"/>
    <x v="0"/>
    <n v="101993.43"/>
    <x v="17"/>
  </r>
  <r>
    <x v="648"/>
    <s v="P0007"/>
    <x v="1"/>
    <x v="1"/>
    <s v="Supplier_3"/>
    <x v="0"/>
    <n v="46"/>
    <n v="10796.6"/>
    <n v="496643.6"/>
    <n v="88"/>
    <n v="2"/>
    <x v="0"/>
    <n v="950100.8"/>
    <x v="3"/>
  </r>
  <r>
    <x v="89"/>
    <s v="P0035"/>
    <x v="118"/>
    <x v="5"/>
    <s v="Supplier_25"/>
    <x v="1"/>
    <n v="46"/>
    <n v="4094.81"/>
    <n v="188361.26"/>
    <n v="66"/>
    <n v="3"/>
    <x v="2"/>
    <n v="270257.46000000002"/>
    <x v="0"/>
  </r>
  <r>
    <x v="623"/>
    <s v="P0079"/>
    <x v="16"/>
    <x v="0"/>
    <s v="Supplier_22"/>
    <x v="4"/>
    <n v="15"/>
    <n v="416.67"/>
    <n v="6250.05"/>
    <n v="131"/>
    <n v="12"/>
    <x v="0"/>
    <n v="54583.770000000004"/>
    <x v="22"/>
  </r>
  <r>
    <x v="539"/>
    <s v="P0074"/>
    <x v="140"/>
    <x v="0"/>
    <s v="Supplier_26"/>
    <x v="1"/>
    <n v="22"/>
    <n v="183.35"/>
    <n v="4033.7"/>
    <n v="209"/>
    <n v="5"/>
    <x v="0"/>
    <n v="38320.15"/>
    <x v="10"/>
  </r>
  <r>
    <x v="274"/>
    <s v="P0296"/>
    <x v="84"/>
    <x v="8"/>
    <s v="Supplier_7"/>
    <x v="0"/>
    <n v="8"/>
    <n v="4502.8599999999997"/>
    <n v="36022.879999999997"/>
    <n v="478"/>
    <n v="4"/>
    <x v="1"/>
    <n v="2152367.08"/>
    <x v="14"/>
  </r>
  <r>
    <x v="56"/>
    <s v="P0071"/>
    <x v="139"/>
    <x v="0"/>
    <s v="Supplier_3"/>
    <x v="0"/>
    <n v="9"/>
    <n v="474.38"/>
    <n v="4269.42"/>
    <n v="148"/>
    <n v="6"/>
    <x v="0"/>
    <n v="70208.240000000005"/>
    <x v="8"/>
  </r>
  <r>
    <x v="198"/>
    <s v="P0053"/>
    <x v="30"/>
    <x v="5"/>
    <s v="Supplier_20"/>
    <x v="3"/>
    <n v="60"/>
    <n v="387.39"/>
    <n v="23243.4"/>
    <n v="69"/>
    <n v="3"/>
    <x v="2"/>
    <n v="26729.91"/>
    <x v="14"/>
  </r>
  <r>
    <x v="305"/>
    <s v="P0138"/>
    <x v="245"/>
    <x v="7"/>
    <s v="Supplier_21"/>
    <x v="2"/>
    <n v="10"/>
    <n v="15325.22"/>
    <n v="153252.20000000001"/>
    <n v="111"/>
    <n v="2"/>
    <x v="0"/>
    <n v="1701099.42"/>
    <x v="19"/>
  </r>
  <r>
    <x v="258"/>
    <s v="P0004"/>
    <x v="225"/>
    <x v="1"/>
    <s v="Supplier_17"/>
    <x v="2"/>
    <n v="47"/>
    <n v="7954.72"/>
    <n v="373871.84"/>
    <n v="113"/>
    <n v="12"/>
    <x v="0"/>
    <n v="898883.36"/>
    <x v="2"/>
  </r>
  <r>
    <x v="8"/>
    <s v="P0186"/>
    <x v="29"/>
    <x v="4"/>
    <s v="Supplier_23"/>
    <x v="3"/>
    <n v="21"/>
    <n v="233.41"/>
    <n v="4901.6099999999997"/>
    <n v="106"/>
    <n v="10"/>
    <x v="0"/>
    <n v="24741.46"/>
    <x v="4"/>
  </r>
  <r>
    <x v="355"/>
    <s v="P0140"/>
    <x v="78"/>
    <x v="7"/>
    <s v="Supplier_2"/>
    <x v="4"/>
    <n v="8"/>
    <n v="8001.81"/>
    <n v="64014.48"/>
    <n v="166"/>
    <n v="11"/>
    <x v="0"/>
    <n v="1328300.46"/>
    <x v="7"/>
  </r>
  <r>
    <x v="491"/>
    <s v="P0049"/>
    <x v="112"/>
    <x v="5"/>
    <s v="Supplier_23"/>
    <x v="2"/>
    <n v="43"/>
    <n v="4744.37"/>
    <n v="204007.91"/>
    <n v="115"/>
    <n v="10"/>
    <x v="2"/>
    <n v="545602.54999999993"/>
    <x v="18"/>
  </r>
  <r>
    <x v="445"/>
    <s v="P0276"/>
    <x v="76"/>
    <x v="8"/>
    <s v="Supplier_9"/>
    <x v="0"/>
    <n v="5"/>
    <n v="1812.4"/>
    <n v="9062"/>
    <n v="269"/>
    <n v="7"/>
    <x v="0"/>
    <n v="487535.60000000003"/>
    <x v="12"/>
  </r>
  <r>
    <x v="211"/>
    <s v="P0272"/>
    <x v="230"/>
    <x v="8"/>
    <s v="Supplier_15"/>
    <x v="2"/>
    <n v="10"/>
    <n v="1308.82"/>
    <n v="13088.2"/>
    <n v="288"/>
    <n v="5"/>
    <x v="1"/>
    <n v="376940.16"/>
    <x v="10"/>
  </r>
  <r>
    <x v="608"/>
    <s v="P0037"/>
    <x v="206"/>
    <x v="5"/>
    <s v="Supplier_4"/>
    <x v="3"/>
    <n v="36"/>
    <n v="1258.68"/>
    <n v="45312.480000000003"/>
    <n v="120"/>
    <n v="4"/>
    <x v="0"/>
    <n v="151041.60000000001"/>
    <x v="1"/>
  </r>
  <r>
    <x v="599"/>
    <s v="P0131"/>
    <x v="279"/>
    <x v="7"/>
    <s v="Supplier_3"/>
    <x v="4"/>
    <n v="10"/>
    <n v="7300.01"/>
    <n v="73000.100000000006"/>
    <n v="166"/>
    <n v="9"/>
    <x v="0"/>
    <n v="1211801.6600000001"/>
    <x v="8"/>
  </r>
  <r>
    <x v="672"/>
    <s v="P0126"/>
    <x v="268"/>
    <x v="7"/>
    <s v="Supplier_6"/>
    <x v="2"/>
    <n v="23"/>
    <n v="25732.5"/>
    <n v="591847.5"/>
    <n v="96"/>
    <n v="12"/>
    <x v="0"/>
    <n v="2470320"/>
    <x v="11"/>
  </r>
  <r>
    <x v="30"/>
    <s v="P0159"/>
    <x v="222"/>
    <x v="3"/>
    <s v="Supplier_26"/>
    <x v="1"/>
    <n v="22"/>
    <n v="578.83000000000004"/>
    <n v="12734.26"/>
    <n v="161"/>
    <n v="12"/>
    <x v="0"/>
    <n v="93191.63"/>
    <x v="13"/>
  </r>
  <r>
    <x v="112"/>
    <s v="P0022"/>
    <x v="188"/>
    <x v="1"/>
    <s v="Supplier_30"/>
    <x v="0"/>
    <n v="67"/>
    <n v="12756.41"/>
    <n v="854679.47"/>
    <n v="74"/>
    <n v="2"/>
    <x v="2"/>
    <n v="943974.34"/>
    <x v="10"/>
  </r>
  <r>
    <x v="334"/>
    <s v="P0295"/>
    <x v="127"/>
    <x v="8"/>
    <s v="Supplier_22"/>
    <x v="1"/>
    <n v="3"/>
    <n v="3074.37"/>
    <n v="9223.11"/>
    <n v="598"/>
    <n v="4"/>
    <x v="0"/>
    <n v="1838473.26"/>
    <x v="9"/>
  </r>
  <r>
    <x v="5"/>
    <s v="P0053"/>
    <x v="30"/>
    <x v="5"/>
    <s v="Supplier_6"/>
    <x v="1"/>
    <n v="29"/>
    <n v="2113.61"/>
    <n v="61294.69"/>
    <n v="58"/>
    <n v="11"/>
    <x v="2"/>
    <n v="122589.38"/>
    <x v="4"/>
  </r>
  <r>
    <x v="616"/>
    <s v="P0246"/>
    <x v="284"/>
    <x v="2"/>
    <s v="Supplier_1"/>
    <x v="0"/>
    <n v="4"/>
    <n v="3034.18"/>
    <n v="12136.72"/>
    <n v="496"/>
    <n v="4"/>
    <x v="1"/>
    <n v="1504953.28"/>
    <x v="8"/>
  </r>
  <r>
    <x v="133"/>
    <s v="P0067"/>
    <x v="158"/>
    <x v="0"/>
    <s v="Supplier_14"/>
    <x v="3"/>
    <n v="16"/>
    <n v="174.74"/>
    <n v="2795.84"/>
    <n v="170"/>
    <n v="12"/>
    <x v="0"/>
    <n v="29705.800000000003"/>
    <x v="10"/>
  </r>
  <r>
    <x v="553"/>
    <s v="P0253"/>
    <x v="229"/>
    <x v="2"/>
    <s v="Supplier_9"/>
    <x v="2"/>
    <n v="7"/>
    <n v="2895.93"/>
    <n v="20271.509999999998"/>
    <n v="269"/>
    <n v="5"/>
    <x v="1"/>
    <n v="779005.16999999993"/>
    <x v="19"/>
  </r>
  <r>
    <x v="16"/>
    <s v="P0223"/>
    <x v="28"/>
    <x v="6"/>
    <s v="Supplier_23"/>
    <x v="3"/>
    <n v="6"/>
    <n v="3367.61"/>
    <n v="20205.66"/>
    <n v="417"/>
    <n v="8"/>
    <x v="0"/>
    <n v="1404293.37"/>
    <x v="11"/>
  </r>
  <r>
    <x v="220"/>
    <s v="P0112"/>
    <x v="44"/>
    <x v="9"/>
    <s v="Supplier_25"/>
    <x v="2"/>
    <n v="23"/>
    <n v="3291.42"/>
    <n v="75702.66"/>
    <n v="101"/>
    <n v="14"/>
    <x v="0"/>
    <n v="332433.42"/>
    <x v="17"/>
  </r>
  <r>
    <x v="77"/>
    <s v="P0107"/>
    <x v="182"/>
    <x v="9"/>
    <s v="Supplier_25"/>
    <x v="1"/>
    <n v="13"/>
    <n v="3869.72"/>
    <n v="50306.36"/>
    <n v="157"/>
    <n v="11"/>
    <x v="0"/>
    <n v="607546.03999999992"/>
    <x v="12"/>
  </r>
  <r>
    <x v="175"/>
    <s v="P0278"/>
    <x v="292"/>
    <x v="8"/>
    <s v="Supplier_19"/>
    <x v="4"/>
    <n v="3"/>
    <n v="1296.77"/>
    <n v="3890.31"/>
    <n v="339"/>
    <n v="5"/>
    <x v="0"/>
    <n v="439605.02999999997"/>
    <x v="17"/>
  </r>
  <r>
    <x v="324"/>
    <s v="P0255"/>
    <x v="159"/>
    <x v="2"/>
    <s v="Supplier_10"/>
    <x v="0"/>
    <n v="8"/>
    <n v="3103.33"/>
    <n v="24826.639999999999"/>
    <n v="264"/>
    <n v="11"/>
    <x v="0"/>
    <n v="819279.12"/>
    <x v="10"/>
  </r>
  <r>
    <x v="705"/>
    <s v="P0243"/>
    <x v="214"/>
    <x v="2"/>
    <s v="Supplier_23"/>
    <x v="0"/>
    <n v="4"/>
    <n v="4985.6899999999996"/>
    <n v="19942.759999999998"/>
    <n v="386"/>
    <n v="10"/>
    <x v="0"/>
    <n v="1924476.3399999999"/>
    <x v="9"/>
  </r>
  <r>
    <x v="386"/>
    <s v="P0179"/>
    <x v="110"/>
    <x v="3"/>
    <s v="Supplier_7"/>
    <x v="4"/>
    <n v="29"/>
    <n v="996.19"/>
    <n v="28889.51"/>
    <n v="160"/>
    <n v="13"/>
    <x v="0"/>
    <n v="159390.40000000002"/>
    <x v="22"/>
  </r>
  <r>
    <x v="413"/>
    <s v="P0012"/>
    <x v="102"/>
    <x v="1"/>
    <s v="Supplier_11"/>
    <x v="4"/>
    <n v="38"/>
    <n v="2302.4"/>
    <n v="87491.199999999997"/>
    <n v="45"/>
    <n v="13"/>
    <x v="2"/>
    <n v="103608"/>
    <x v="14"/>
  </r>
  <r>
    <x v="8"/>
    <s v="P0110"/>
    <x v="97"/>
    <x v="9"/>
    <s v="Supplier_17"/>
    <x v="2"/>
    <n v="10"/>
    <n v="643.79999999999995"/>
    <n v="6438"/>
    <n v="220"/>
    <n v="5"/>
    <x v="0"/>
    <n v="141636"/>
    <x v="4"/>
  </r>
  <r>
    <x v="183"/>
    <s v="P0078"/>
    <x v="216"/>
    <x v="0"/>
    <s v="Supplier_12"/>
    <x v="2"/>
    <n v="17"/>
    <n v="21.32"/>
    <n v="362.44"/>
    <n v="220"/>
    <n v="4"/>
    <x v="0"/>
    <n v="4690.3999999999996"/>
    <x v="11"/>
  </r>
  <r>
    <x v="626"/>
    <s v="P0174"/>
    <x v="125"/>
    <x v="3"/>
    <s v="Supplier_26"/>
    <x v="3"/>
    <n v="19"/>
    <n v="102.68"/>
    <n v="1950.92"/>
    <n v="183"/>
    <n v="12"/>
    <x v="0"/>
    <n v="18790.440000000002"/>
    <x v="4"/>
  </r>
  <r>
    <x v="207"/>
    <s v="P0116"/>
    <x v="156"/>
    <x v="9"/>
    <s v="Supplier_3"/>
    <x v="2"/>
    <n v="19"/>
    <n v="2497.62"/>
    <n v="47454.78"/>
    <n v="157"/>
    <n v="9"/>
    <x v="0"/>
    <n v="392126.33999999997"/>
    <x v="14"/>
  </r>
  <r>
    <x v="723"/>
    <s v="P0159"/>
    <x v="222"/>
    <x v="3"/>
    <s v="Supplier_26"/>
    <x v="0"/>
    <n v="10"/>
    <n v="3429.78"/>
    <n v="34297.800000000003"/>
    <n v="248"/>
    <n v="8"/>
    <x v="0"/>
    <n v="850585.44000000006"/>
    <x v="22"/>
  </r>
  <r>
    <x v="502"/>
    <s v="P0104"/>
    <x v="98"/>
    <x v="9"/>
    <s v="Supplier_9"/>
    <x v="2"/>
    <n v="9"/>
    <n v="4437.5"/>
    <n v="39937.5"/>
    <n v="177"/>
    <n v="10"/>
    <x v="0"/>
    <n v="785437.5"/>
    <x v="7"/>
  </r>
  <r>
    <x v="125"/>
    <s v="P0104"/>
    <x v="98"/>
    <x v="9"/>
    <s v="Supplier_15"/>
    <x v="0"/>
    <n v="25"/>
    <n v="2926.59"/>
    <n v="73164.75"/>
    <n v="100"/>
    <n v="6"/>
    <x v="0"/>
    <n v="292659"/>
    <x v="20"/>
  </r>
  <r>
    <x v="245"/>
    <s v="P0164"/>
    <x v="13"/>
    <x v="3"/>
    <s v="Supplier_29"/>
    <x v="1"/>
    <n v="22"/>
    <n v="805.67"/>
    <n v="17724.740000000002"/>
    <n v="145"/>
    <n v="8"/>
    <x v="0"/>
    <n v="116822.15"/>
    <x v="16"/>
  </r>
  <r>
    <x v="397"/>
    <s v="P0097"/>
    <x v="254"/>
    <x v="9"/>
    <s v="Supplier_17"/>
    <x v="2"/>
    <n v="25"/>
    <n v="4856.33"/>
    <n v="121408.25"/>
    <n v="154"/>
    <n v="7"/>
    <x v="0"/>
    <n v="747874.82"/>
    <x v="22"/>
  </r>
  <r>
    <x v="34"/>
    <s v="P0111"/>
    <x v="89"/>
    <x v="9"/>
    <s v="Supplier_29"/>
    <x v="2"/>
    <n v="14"/>
    <n v="1606.31"/>
    <n v="22488.34"/>
    <n v="218"/>
    <n v="4"/>
    <x v="0"/>
    <n v="350175.58"/>
    <x v="17"/>
  </r>
  <r>
    <x v="631"/>
    <s v="P0017"/>
    <x v="99"/>
    <x v="1"/>
    <s v="Supplier_2"/>
    <x v="1"/>
    <n v="33"/>
    <n v="18310.650000000001"/>
    <n v="604251.44999999995"/>
    <n v="73"/>
    <n v="10"/>
    <x v="2"/>
    <n v="1336677.4500000002"/>
    <x v="23"/>
  </r>
  <r>
    <x v="197"/>
    <s v="P0264"/>
    <x v="136"/>
    <x v="2"/>
    <s v="Supplier_24"/>
    <x v="2"/>
    <n v="7"/>
    <n v="4863.55"/>
    <n v="34044.85"/>
    <n v="263"/>
    <n v="12"/>
    <x v="1"/>
    <n v="1279113.6500000001"/>
    <x v="13"/>
  </r>
  <r>
    <x v="591"/>
    <s v="P0152"/>
    <x v="247"/>
    <x v="3"/>
    <s v="Supplier_1"/>
    <x v="0"/>
    <n v="12"/>
    <n v="3356.12"/>
    <n v="40273.440000000002"/>
    <n v="248"/>
    <n v="10"/>
    <x v="0"/>
    <n v="832317.76"/>
    <x v="14"/>
  </r>
  <r>
    <x v="161"/>
    <s v="P0002"/>
    <x v="215"/>
    <x v="1"/>
    <s v="Supplier_3"/>
    <x v="3"/>
    <n v="32"/>
    <n v="4552.34"/>
    <n v="145674.88"/>
    <n v="31"/>
    <n v="3"/>
    <x v="0"/>
    <n v="141122.54"/>
    <x v="3"/>
  </r>
  <r>
    <x v="659"/>
    <s v="P0139"/>
    <x v="128"/>
    <x v="7"/>
    <s v="Supplier_29"/>
    <x v="3"/>
    <n v="24"/>
    <n v="8815.0499999999993"/>
    <n v="211561.2"/>
    <n v="237"/>
    <n v="6"/>
    <x v="0"/>
    <n v="2089166.8499999999"/>
    <x v="19"/>
  </r>
  <r>
    <x v="354"/>
    <s v="P0103"/>
    <x v="50"/>
    <x v="9"/>
    <s v="Supplier_16"/>
    <x v="2"/>
    <n v="9"/>
    <n v="4172.33"/>
    <n v="37550.97"/>
    <n v="224"/>
    <n v="12"/>
    <x v="0"/>
    <n v="934601.91999999993"/>
    <x v="15"/>
  </r>
  <r>
    <x v="410"/>
    <s v="P0124"/>
    <x v="42"/>
    <x v="7"/>
    <s v="Supplier_4"/>
    <x v="0"/>
    <n v="14"/>
    <n v="29633.71"/>
    <n v="414871.94"/>
    <n v="188"/>
    <n v="10"/>
    <x v="0"/>
    <n v="5571137.4799999995"/>
    <x v="12"/>
  </r>
  <r>
    <x v="472"/>
    <s v="P0166"/>
    <x v="91"/>
    <x v="3"/>
    <s v="Supplier_11"/>
    <x v="1"/>
    <n v="20"/>
    <n v="3855.77"/>
    <n v="77115.399999999994"/>
    <n v="248"/>
    <n v="9"/>
    <x v="0"/>
    <n v="956230.96"/>
    <x v="7"/>
  </r>
  <r>
    <x v="435"/>
    <s v="P0032"/>
    <x v="227"/>
    <x v="5"/>
    <s v="Supplier_17"/>
    <x v="1"/>
    <n v="23"/>
    <n v="865.69"/>
    <n v="19910.87"/>
    <n v="62"/>
    <n v="10"/>
    <x v="0"/>
    <n v="53672.780000000006"/>
    <x v="23"/>
  </r>
  <r>
    <x v="545"/>
    <s v="P0033"/>
    <x v="234"/>
    <x v="5"/>
    <s v="Supplier_21"/>
    <x v="0"/>
    <n v="64"/>
    <n v="2745.91"/>
    <n v="175738.23999999999"/>
    <n v="47"/>
    <n v="11"/>
    <x v="2"/>
    <n v="129057.76999999999"/>
    <x v="10"/>
  </r>
  <r>
    <x v="237"/>
    <s v="P0280"/>
    <x v="253"/>
    <x v="8"/>
    <s v="Supplier_22"/>
    <x v="2"/>
    <n v="9"/>
    <n v="2605.71"/>
    <n v="23451.39"/>
    <n v="419"/>
    <n v="9"/>
    <x v="0"/>
    <n v="1091792.49"/>
    <x v="4"/>
  </r>
  <r>
    <x v="564"/>
    <s v="P0207"/>
    <x v="258"/>
    <x v="4"/>
    <s v="Supplier_2"/>
    <x v="4"/>
    <n v="24"/>
    <n v="4879.88"/>
    <n v="117117.12"/>
    <n v="151"/>
    <n v="7"/>
    <x v="0"/>
    <n v="736861.88"/>
    <x v="5"/>
  </r>
  <r>
    <x v="572"/>
    <s v="P0257"/>
    <x v="54"/>
    <x v="2"/>
    <s v="Supplier_3"/>
    <x v="0"/>
    <n v="6"/>
    <n v="1120.25"/>
    <n v="6721.5"/>
    <n v="476"/>
    <n v="5"/>
    <x v="0"/>
    <n v="533239"/>
    <x v="22"/>
  </r>
  <r>
    <x v="667"/>
    <s v="P0168"/>
    <x v="23"/>
    <x v="3"/>
    <s v="Supplier_23"/>
    <x v="0"/>
    <n v="15"/>
    <n v="3289.58"/>
    <n v="49343.7"/>
    <n v="223"/>
    <n v="4"/>
    <x v="0"/>
    <n v="733576.34"/>
    <x v="1"/>
  </r>
  <r>
    <x v="563"/>
    <s v="P0134"/>
    <x v="272"/>
    <x v="7"/>
    <s v="Supplier_14"/>
    <x v="1"/>
    <n v="14"/>
    <n v="13128.5"/>
    <n v="183799"/>
    <n v="244"/>
    <n v="12"/>
    <x v="0"/>
    <n v="3203354"/>
    <x v="13"/>
  </r>
  <r>
    <x v="595"/>
    <s v="P0112"/>
    <x v="44"/>
    <x v="9"/>
    <s v="Supplier_23"/>
    <x v="2"/>
    <n v="9"/>
    <n v="4295.91"/>
    <n v="38663.19"/>
    <n v="95"/>
    <n v="14"/>
    <x v="0"/>
    <n v="408111.45"/>
    <x v="18"/>
  </r>
  <r>
    <x v="24"/>
    <s v="P0097"/>
    <x v="254"/>
    <x v="9"/>
    <s v="Supplier_7"/>
    <x v="1"/>
    <n v="23"/>
    <n v="3612.26"/>
    <n v="83081.98"/>
    <n v="185"/>
    <n v="7"/>
    <x v="0"/>
    <n v="668268.10000000009"/>
    <x v="15"/>
  </r>
  <r>
    <x v="401"/>
    <s v="P0071"/>
    <x v="139"/>
    <x v="0"/>
    <s v="Supplier_24"/>
    <x v="4"/>
    <n v="8"/>
    <n v="368.35"/>
    <n v="2946.8"/>
    <n v="122"/>
    <n v="12"/>
    <x v="0"/>
    <n v="44938.700000000004"/>
    <x v="8"/>
  </r>
  <r>
    <x v="250"/>
    <s v="P0271"/>
    <x v="122"/>
    <x v="8"/>
    <s v="Supplier_21"/>
    <x v="0"/>
    <n v="2"/>
    <n v="382.4"/>
    <n v="764.8"/>
    <n v="332"/>
    <n v="7"/>
    <x v="1"/>
    <n v="126956.79999999999"/>
    <x v="11"/>
  </r>
  <r>
    <x v="689"/>
    <s v="P0177"/>
    <x v="289"/>
    <x v="3"/>
    <s v="Supplier_25"/>
    <x v="4"/>
    <n v="22"/>
    <n v="3634.92"/>
    <n v="79968.240000000005"/>
    <n v="161"/>
    <n v="11"/>
    <x v="0"/>
    <n v="585222.12"/>
    <x v="17"/>
  </r>
  <r>
    <x v="213"/>
    <s v="P0173"/>
    <x v="199"/>
    <x v="3"/>
    <s v="Supplier_9"/>
    <x v="0"/>
    <n v="25"/>
    <n v="818.34"/>
    <n v="20458.5"/>
    <n v="88"/>
    <n v="2"/>
    <x v="0"/>
    <n v="72013.919999999998"/>
    <x v="2"/>
  </r>
  <r>
    <x v="651"/>
    <s v="P0227"/>
    <x v="35"/>
    <x v="6"/>
    <s v="Supplier_14"/>
    <x v="2"/>
    <n v="6"/>
    <n v="4713.3599999999997"/>
    <n v="28280.16"/>
    <n v="406"/>
    <n v="6"/>
    <x v="0"/>
    <n v="1913624.16"/>
    <x v="19"/>
  </r>
  <r>
    <x v="151"/>
    <s v="P0032"/>
    <x v="227"/>
    <x v="5"/>
    <s v="Supplier_18"/>
    <x v="2"/>
    <n v="38"/>
    <n v="4733.0600000000004"/>
    <n v="179856.28"/>
    <n v="91"/>
    <n v="10"/>
    <x v="0"/>
    <n v="430708.46"/>
    <x v="22"/>
  </r>
  <r>
    <x v="708"/>
    <s v="P0003"/>
    <x v="148"/>
    <x v="1"/>
    <s v="Supplier_26"/>
    <x v="2"/>
    <n v="36"/>
    <n v="15833.79"/>
    <n v="570016.43999999994"/>
    <n v="91"/>
    <n v="10"/>
    <x v="2"/>
    <n v="1440874.8900000001"/>
    <x v="22"/>
  </r>
  <r>
    <x v="88"/>
    <s v="P0095"/>
    <x v="208"/>
    <x v="9"/>
    <s v="Supplier_10"/>
    <x v="3"/>
    <n v="25"/>
    <n v="3494.55"/>
    <n v="87363.75"/>
    <n v="162"/>
    <n v="12"/>
    <x v="0"/>
    <n v="566117.1"/>
    <x v="13"/>
  </r>
  <r>
    <x v="381"/>
    <s v="P0077"/>
    <x v="133"/>
    <x v="0"/>
    <s v="Supplier_14"/>
    <x v="1"/>
    <n v="10"/>
    <n v="359.9"/>
    <n v="3599"/>
    <n v="152"/>
    <n v="11"/>
    <x v="0"/>
    <n v="54704.799999999996"/>
    <x v="10"/>
  </r>
  <r>
    <x v="420"/>
    <s v="P0125"/>
    <x v="167"/>
    <x v="7"/>
    <s v="Supplier_2"/>
    <x v="0"/>
    <n v="15"/>
    <n v="8004.72"/>
    <n v="120070.8"/>
    <n v="219"/>
    <n v="5"/>
    <x v="0"/>
    <n v="1753033.6800000002"/>
    <x v="5"/>
  </r>
  <r>
    <x v="242"/>
    <s v="P0067"/>
    <x v="158"/>
    <x v="0"/>
    <s v="Supplier_20"/>
    <x v="0"/>
    <n v="20"/>
    <n v="442.64"/>
    <n v="8852.7999999999993"/>
    <n v="109"/>
    <n v="9"/>
    <x v="0"/>
    <n v="48247.76"/>
    <x v="19"/>
  </r>
  <r>
    <x v="679"/>
    <s v="P0030"/>
    <x v="82"/>
    <x v="1"/>
    <s v="Supplier_23"/>
    <x v="0"/>
    <n v="25"/>
    <n v="6111.49"/>
    <n v="152787.25"/>
    <n v="34"/>
    <n v="4"/>
    <x v="0"/>
    <n v="207790.66"/>
    <x v="4"/>
  </r>
  <r>
    <x v="0"/>
    <s v="P0136"/>
    <x v="115"/>
    <x v="7"/>
    <s v="Supplier_29"/>
    <x v="4"/>
    <n v="22"/>
    <n v="2934.31"/>
    <n v="64554.82"/>
    <n v="135"/>
    <n v="3"/>
    <x v="0"/>
    <n v="396131.85"/>
    <x v="0"/>
  </r>
  <r>
    <x v="542"/>
    <s v="P0120"/>
    <x v="88"/>
    <x v="9"/>
    <s v="Supplier_9"/>
    <x v="0"/>
    <n v="16"/>
    <n v="887.45"/>
    <n v="14199.2"/>
    <n v="190"/>
    <n v="14"/>
    <x v="0"/>
    <n v="168615.5"/>
    <x v="14"/>
  </r>
  <r>
    <x v="391"/>
    <s v="P0283"/>
    <x v="77"/>
    <x v="8"/>
    <s v="Supplier_1"/>
    <x v="1"/>
    <n v="9"/>
    <n v="754.15"/>
    <n v="6787.35"/>
    <n v="577"/>
    <n v="6"/>
    <x v="1"/>
    <n v="435144.55"/>
    <x v="22"/>
  </r>
  <r>
    <x v="531"/>
    <s v="P0071"/>
    <x v="139"/>
    <x v="0"/>
    <s v="Supplier_12"/>
    <x v="1"/>
    <n v="16"/>
    <n v="115.2"/>
    <n v="1843.2"/>
    <n v="92"/>
    <n v="11"/>
    <x v="0"/>
    <n v="10598.4"/>
    <x v="18"/>
  </r>
  <r>
    <x v="673"/>
    <s v="P0282"/>
    <x v="210"/>
    <x v="8"/>
    <s v="Supplier_26"/>
    <x v="0"/>
    <n v="6"/>
    <n v="1568.56"/>
    <n v="9411.36"/>
    <n v="455"/>
    <n v="14"/>
    <x v="1"/>
    <n v="713694.79999999993"/>
    <x v="15"/>
  </r>
  <r>
    <x v="158"/>
    <s v="P0064"/>
    <x v="74"/>
    <x v="0"/>
    <s v="Supplier_3"/>
    <x v="4"/>
    <n v="21"/>
    <n v="422.22"/>
    <n v="8866.6200000000008"/>
    <n v="176"/>
    <n v="2"/>
    <x v="0"/>
    <n v="74310.720000000001"/>
    <x v="20"/>
  </r>
  <r>
    <x v="710"/>
    <s v="P0216"/>
    <x v="260"/>
    <x v="6"/>
    <s v="Supplier_5"/>
    <x v="4"/>
    <n v="1"/>
    <n v="1786.78"/>
    <n v="1786.78"/>
    <n v="335"/>
    <n v="11"/>
    <x v="0"/>
    <n v="598571.30000000005"/>
    <x v="19"/>
  </r>
  <r>
    <x v="551"/>
    <s v="P0255"/>
    <x v="159"/>
    <x v="2"/>
    <s v="Supplier_19"/>
    <x v="0"/>
    <n v="3"/>
    <n v="104.65"/>
    <n v="313.95"/>
    <n v="252"/>
    <n v="13"/>
    <x v="1"/>
    <n v="26371.800000000003"/>
    <x v="0"/>
  </r>
  <r>
    <x v="714"/>
    <s v="P0115"/>
    <x v="92"/>
    <x v="9"/>
    <s v="Supplier_12"/>
    <x v="2"/>
    <n v="9"/>
    <n v="770.76"/>
    <n v="6936.84"/>
    <n v="119"/>
    <n v="5"/>
    <x v="0"/>
    <n v="91720.44"/>
    <x v="3"/>
  </r>
  <r>
    <x v="547"/>
    <s v="P0049"/>
    <x v="112"/>
    <x v="5"/>
    <s v="Supplier_30"/>
    <x v="1"/>
    <n v="39"/>
    <n v="553.70000000000005"/>
    <n v="21594.3"/>
    <n v="78"/>
    <n v="9"/>
    <x v="2"/>
    <n v="43188.600000000006"/>
    <x v="9"/>
  </r>
  <r>
    <x v="539"/>
    <s v="P0009"/>
    <x v="166"/>
    <x v="1"/>
    <s v="Supplier_30"/>
    <x v="4"/>
    <n v="76"/>
    <n v="17647.27"/>
    <n v="1341192.52"/>
    <n v="112"/>
    <n v="10"/>
    <x v="0"/>
    <n v="1976494.24"/>
    <x v="10"/>
  </r>
  <r>
    <x v="342"/>
    <s v="P0193"/>
    <x v="17"/>
    <x v="4"/>
    <s v="Supplier_23"/>
    <x v="4"/>
    <n v="17"/>
    <n v="2553.17"/>
    <n v="43403.89"/>
    <n v="168"/>
    <n v="14"/>
    <x v="0"/>
    <n v="428932.56"/>
    <x v="3"/>
  </r>
  <r>
    <x v="576"/>
    <s v="P0127"/>
    <x v="236"/>
    <x v="7"/>
    <s v="Supplier_21"/>
    <x v="0"/>
    <n v="21"/>
    <n v="29426.11"/>
    <n v="617948.31000000006"/>
    <n v="236"/>
    <n v="7"/>
    <x v="0"/>
    <n v="6944561.96"/>
    <x v="1"/>
  </r>
  <r>
    <x v="271"/>
    <s v="P0184"/>
    <x v="278"/>
    <x v="4"/>
    <s v="Supplier_30"/>
    <x v="4"/>
    <n v="25"/>
    <n v="3946.01"/>
    <n v="98650.25"/>
    <n v="249"/>
    <n v="6"/>
    <x v="0"/>
    <n v="982556.49000000011"/>
    <x v="16"/>
  </r>
  <r>
    <x v="432"/>
    <s v="P0238"/>
    <x v="96"/>
    <x v="6"/>
    <s v="Supplier_23"/>
    <x v="1"/>
    <n v="3"/>
    <n v="2688.32"/>
    <n v="8064.96"/>
    <n v="446"/>
    <n v="9"/>
    <x v="1"/>
    <n v="1198990.72"/>
    <x v="10"/>
  </r>
  <r>
    <x v="502"/>
    <s v="P0290"/>
    <x v="277"/>
    <x v="8"/>
    <s v="Supplier_30"/>
    <x v="3"/>
    <n v="2"/>
    <n v="1694.1"/>
    <n v="3388.2"/>
    <n v="600"/>
    <n v="5"/>
    <x v="1"/>
    <n v="1016460"/>
    <x v="7"/>
  </r>
  <r>
    <x v="163"/>
    <s v="P0113"/>
    <x v="173"/>
    <x v="9"/>
    <s v="Supplier_7"/>
    <x v="2"/>
    <n v="17"/>
    <n v="3297.4"/>
    <n v="56055.8"/>
    <n v="93"/>
    <n v="5"/>
    <x v="0"/>
    <n v="306658.2"/>
    <x v="16"/>
  </r>
  <r>
    <x v="661"/>
    <s v="P0099"/>
    <x v="269"/>
    <x v="9"/>
    <s v="Supplier_16"/>
    <x v="4"/>
    <n v="12"/>
    <n v="4459.1499999999996"/>
    <n v="53509.8"/>
    <n v="231"/>
    <n v="14"/>
    <x v="0"/>
    <n v="1030063.6499999999"/>
    <x v="7"/>
  </r>
  <r>
    <x v="38"/>
    <s v="P0156"/>
    <x v="257"/>
    <x v="3"/>
    <s v="Supplier_24"/>
    <x v="3"/>
    <n v="9"/>
    <n v="1655.41"/>
    <n v="14898.69"/>
    <n v="225"/>
    <n v="12"/>
    <x v="0"/>
    <n v="372467.25"/>
    <x v="11"/>
  </r>
  <r>
    <x v="717"/>
    <s v="P0253"/>
    <x v="229"/>
    <x v="2"/>
    <s v="Supplier_1"/>
    <x v="0"/>
    <n v="4"/>
    <n v="4222.1000000000004"/>
    <n v="16888.400000000001"/>
    <n v="441"/>
    <n v="2"/>
    <x v="1"/>
    <n v="1861946.1"/>
    <x v="5"/>
  </r>
  <r>
    <x v="137"/>
    <s v="P0036"/>
    <x v="194"/>
    <x v="5"/>
    <s v="Supplier_25"/>
    <x v="3"/>
    <n v="26"/>
    <n v="4828.9799999999996"/>
    <n v="125553.48"/>
    <n v="75"/>
    <n v="11"/>
    <x v="0"/>
    <n v="362173.49999999994"/>
    <x v="2"/>
  </r>
  <r>
    <x v="127"/>
    <s v="P0210"/>
    <x v="219"/>
    <x v="4"/>
    <s v="Supplier_18"/>
    <x v="0"/>
    <n v="24"/>
    <n v="2265.35"/>
    <n v="54368.4"/>
    <n v="205"/>
    <n v="9"/>
    <x v="0"/>
    <n v="464396.75"/>
    <x v="9"/>
  </r>
  <r>
    <x v="124"/>
    <s v="P0179"/>
    <x v="110"/>
    <x v="3"/>
    <s v="Supplier_18"/>
    <x v="0"/>
    <n v="25"/>
    <n v="4662.29"/>
    <n v="116557.25"/>
    <n v="174"/>
    <n v="10"/>
    <x v="0"/>
    <n v="811238.46"/>
    <x v="9"/>
  </r>
  <r>
    <x v="439"/>
    <s v="P0099"/>
    <x v="269"/>
    <x v="9"/>
    <s v="Supplier_29"/>
    <x v="1"/>
    <n v="10"/>
    <n v="4868.84"/>
    <n v="48688.4"/>
    <n v="180"/>
    <n v="14"/>
    <x v="0"/>
    <n v="876391.20000000007"/>
    <x v="23"/>
  </r>
  <r>
    <x v="728"/>
    <s v="P0155"/>
    <x v="106"/>
    <x v="3"/>
    <s v="Supplier_1"/>
    <x v="0"/>
    <n v="11"/>
    <n v="2384.5100000000002"/>
    <n v="26229.61"/>
    <n v="215"/>
    <n v="9"/>
    <x v="0"/>
    <n v="512669.65"/>
    <x v="6"/>
  </r>
  <r>
    <x v="356"/>
    <s v="P0173"/>
    <x v="199"/>
    <x v="3"/>
    <s v="Supplier_18"/>
    <x v="1"/>
    <n v="25"/>
    <n v="2877.42"/>
    <n v="71935.5"/>
    <n v="188"/>
    <n v="8"/>
    <x v="0"/>
    <n v="540954.96"/>
    <x v="16"/>
  </r>
  <r>
    <x v="448"/>
    <s v="P0023"/>
    <x v="20"/>
    <x v="1"/>
    <s v="Supplier_6"/>
    <x v="2"/>
    <n v="27"/>
    <n v="19970.46"/>
    <n v="539202.42000000004"/>
    <n v="42"/>
    <n v="6"/>
    <x v="0"/>
    <n v="838759.32"/>
    <x v="20"/>
  </r>
  <r>
    <x v="67"/>
    <s v="P0283"/>
    <x v="77"/>
    <x v="8"/>
    <s v="Supplier_14"/>
    <x v="1"/>
    <n v="8"/>
    <n v="660.46"/>
    <n v="5283.68"/>
    <n v="299"/>
    <n v="8"/>
    <x v="0"/>
    <n v="197477.54"/>
    <x v="21"/>
  </r>
  <r>
    <x v="135"/>
    <s v="P0044"/>
    <x v="192"/>
    <x v="5"/>
    <s v="Supplier_1"/>
    <x v="1"/>
    <n v="47"/>
    <n v="339.77"/>
    <n v="15969.19"/>
    <n v="42"/>
    <n v="10"/>
    <x v="2"/>
    <n v="14270.34"/>
    <x v="22"/>
  </r>
  <r>
    <x v="489"/>
    <s v="P0217"/>
    <x v="172"/>
    <x v="6"/>
    <s v="Supplier_23"/>
    <x v="3"/>
    <n v="1"/>
    <n v="1018.44"/>
    <n v="1018.44"/>
    <n v="340"/>
    <n v="5"/>
    <x v="0"/>
    <n v="346269.60000000003"/>
    <x v="11"/>
  </r>
  <r>
    <x v="681"/>
    <s v="P0260"/>
    <x v="33"/>
    <x v="2"/>
    <s v="Supplier_5"/>
    <x v="2"/>
    <n v="6"/>
    <n v="2015.91"/>
    <n v="12095.46"/>
    <n v="452"/>
    <n v="6"/>
    <x v="1"/>
    <n v="911191.32000000007"/>
    <x v="8"/>
  </r>
  <r>
    <x v="544"/>
    <s v="P0182"/>
    <x v="4"/>
    <x v="4"/>
    <s v="Supplier_1"/>
    <x v="1"/>
    <n v="20"/>
    <n v="739.76"/>
    <n v="14795.2"/>
    <n v="125"/>
    <n v="11"/>
    <x v="0"/>
    <n v="92470"/>
    <x v="4"/>
  </r>
  <r>
    <x v="712"/>
    <s v="P0150"/>
    <x v="202"/>
    <x v="7"/>
    <s v="Supplier_17"/>
    <x v="1"/>
    <n v="19"/>
    <n v="3513"/>
    <n v="66747"/>
    <n v="238"/>
    <n v="14"/>
    <x v="0"/>
    <n v="836094"/>
    <x v="4"/>
  </r>
  <r>
    <x v="551"/>
    <s v="P0279"/>
    <x v="21"/>
    <x v="8"/>
    <s v="Supplier_18"/>
    <x v="1"/>
    <n v="3"/>
    <n v="4136.63"/>
    <n v="12409.89"/>
    <n v="312"/>
    <n v="11"/>
    <x v="0"/>
    <n v="1290628.56"/>
    <x v="0"/>
  </r>
  <r>
    <x v="1"/>
    <s v="P0001"/>
    <x v="68"/>
    <x v="1"/>
    <s v="Supplier_16"/>
    <x v="4"/>
    <n v="38"/>
    <n v="2030.46"/>
    <n v="77157.48"/>
    <n v="45"/>
    <n v="13"/>
    <x v="0"/>
    <n v="91370.7"/>
    <x v="1"/>
  </r>
  <r>
    <x v="78"/>
    <s v="P0082"/>
    <x v="19"/>
    <x v="0"/>
    <s v="Supplier_7"/>
    <x v="2"/>
    <n v="20"/>
    <n v="327.27999999999997"/>
    <n v="6545.6"/>
    <n v="94"/>
    <n v="3"/>
    <x v="0"/>
    <n v="30764.319999999996"/>
    <x v="9"/>
  </r>
  <r>
    <x v="134"/>
    <s v="P0065"/>
    <x v="190"/>
    <x v="0"/>
    <s v="Supplier_26"/>
    <x v="0"/>
    <n v="8"/>
    <n v="418.86"/>
    <n v="3350.88"/>
    <n v="137"/>
    <n v="8"/>
    <x v="0"/>
    <n v="57383.82"/>
    <x v="11"/>
  </r>
  <r>
    <x v="181"/>
    <s v="P0177"/>
    <x v="289"/>
    <x v="3"/>
    <s v="Supplier_14"/>
    <x v="3"/>
    <n v="11"/>
    <n v="1322.37"/>
    <n v="14546.07"/>
    <n v="137"/>
    <n v="10"/>
    <x v="0"/>
    <n v="181164.68999999997"/>
    <x v="2"/>
  </r>
  <r>
    <x v="130"/>
    <s v="P0100"/>
    <x v="251"/>
    <x v="9"/>
    <s v="Supplier_23"/>
    <x v="2"/>
    <n v="8"/>
    <n v="4020.44"/>
    <n v="32163.52"/>
    <n v="82"/>
    <n v="10"/>
    <x v="0"/>
    <n v="329676.08"/>
    <x v="13"/>
  </r>
  <r>
    <x v="212"/>
    <s v="P0111"/>
    <x v="89"/>
    <x v="9"/>
    <s v="Supplier_5"/>
    <x v="1"/>
    <n v="25"/>
    <n v="1372.23"/>
    <n v="34305.75"/>
    <n v="85"/>
    <n v="7"/>
    <x v="0"/>
    <n v="116639.55"/>
    <x v="5"/>
  </r>
  <r>
    <x v="46"/>
    <s v="P0245"/>
    <x v="150"/>
    <x v="2"/>
    <s v="Supplier_26"/>
    <x v="0"/>
    <n v="1"/>
    <n v="3411.45"/>
    <n v="3411.45"/>
    <n v="539"/>
    <n v="14"/>
    <x v="0"/>
    <n v="1838771.5499999998"/>
    <x v="2"/>
  </r>
  <r>
    <x v="490"/>
    <s v="P0189"/>
    <x v="113"/>
    <x v="4"/>
    <s v="Supplier_1"/>
    <x v="2"/>
    <n v="18"/>
    <n v="3866.25"/>
    <n v="69592.5"/>
    <n v="128"/>
    <n v="7"/>
    <x v="0"/>
    <n v="494880"/>
    <x v="0"/>
  </r>
  <r>
    <x v="556"/>
    <s v="P0068"/>
    <x v="73"/>
    <x v="0"/>
    <s v="Supplier_19"/>
    <x v="4"/>
    <n v="20"/>
    <n v="417.72"/>
    <n v="8354.4"/>
    <n v="117"/>
    <n v="12"/>
    <x v="0"/>
    <n v="48873.240000000005"/>
    <x v="8"/>
  </r>
  <r>
    <x v="619"/>
    <s v="P0141"/>
    <x v="181"/>
    <x v="7"/>
    <s v="Supplier_3"/>
    <x v="3"/>
    <n v="19"/>
    <n v="15305.34"/>
    <n v="290801.46000000002"/>
    <n v="131"/>
    <n v="2"/>
    <x v="0"/>
    <n v="2004999.54"/>
    <x v="14"/>
  </r>
  <r>
    <x v="54"/>
    <s v="P0191"/>
    <x v="83"/>
    <x v="4"/>
    <s v="Supplier_19"/>
    <x v="3"/>
    <n v="20"/>
    <n v="441.81"/>
    <n v="8836.2000000000007"/>
    <n v="85"/>
    <n v="9"/>
    <x v="0"/>
    <n v="37553.85"/>
    <x v="0"/>
  </r>
  <r>
    <x v="408"/>
    <s v="P0181"/>
    <x v="65"/>
    <x v="4"/>
    <s v="Supplier_23"/>
    <x v="0"/>
    <n v="19"/>
    <n v="3643.69"/>
    <n v="69230.11"/>
    <n v="222"/>
    <n v="6"/>
    <x v="0"/>
    <n v="808899.18"/>
    <x v="17"/>
  </r>
  <r>
    <x v="242"/>
    <s v="P0140"/>
    <x v="78"/>
    <x v="7"/>
    <s v="Supplier_11"/>
    <x v="2"/>
    <n v="19"/>
    <n v="12209.18"/>
    <n v="231974.42"/>
    <n v="91"/>
    <n v="7"/>
    <x v="0"/>
    <n v="1111035.3800000001"/>
    <x v="19"/>
  </r>
  <r>
    <x v="284"/>
    <s v="P0192"/>
    <x v="10"/>
    <x v="4"/>
    <s v="Supplier_27"/>
    <x v="2"/>
    <n v="25"/>
    <n v="3652.2"/>
    <n v="91305"/>
    <n v="194"/>
    <n v="6"/>
    <x v="0"/>
    <n v="708526.79999999993"/>
    <x v="7"/>
  </r>
  <r>
    <x v="167"/>
    <s v="P0188"/>
    <x v="52"/>
    <x v="4"/>
    <s v="Supplier_21"/>
    <x v="3"/>
    <n v="9"/>
    <n v="757.42"/>
    <n v="6816.78"/>
    <n v="173"/>
    <n v="6"/>
    <x v="0"/>
    <n v="131033.65999999999"/>
    <x v="22"/>
  </r>
  <r>
    <x v="511"/>
    <s v="P0093"/>
    <x v="248"/>
    <x v="9"/>
    <s v="Supplier_1"/>
    <x v="4"/>
    <n v="19"/>
    <n v="3387.67"/>
    <n v="64365.73"/>
    <n v="145"/>
    <n v="5"/>
    <x v="0"/>
    <n v="491212.15"/>
    <x v="8"/>
  </r>
  <r>
    <x v="13"/>
    <s v="P0182"/>
    <x v="4"/>
    <x v="4"/>
    <s v="Supplier_13"/>
    <x v="1"/>
    <n v="15"/>
    <n v="2272.86"/>
    <n v="34092.9"/>
    <n v="199"/>
    <n v="3"/>
    <x v="0"/>
    <n v="452299.14"/>
    <x v="9"/>
  </r>
  <r>
    <x v="568"/>
    <s v="P0123"/>
    <x v="249"/>
    <x v="7"/>
    <s v="Supplier_29"/>
    <x v="0"/>
    <n v="20"/>
    <n v="9037.89"/>
    <n v="180757.8"/>
    <n v="134"/>
    <n v="6"/>
    <x v="0"/>
    <n v="1211077.26"/>
    <x v="10"/>
  </r>
  <r>
    <x v="285"/>
    <s v="P0234"/>
    <x v="161"/>
    <x v="6"/>
    <s v="Supplier_2"/>
    <x v="4"/>
    <n v="10"/>
    <n v="2971.01"/>
    <n v="29710.1"/>
    <n v="545"/>
    <n v="7"/>
    <x v="1"/>
    <n v="1619200.4500000002"/>
    <x v="22"/>
  </r>
  <r>
    <x v="548"/>
    <s v="P0174"/>
    <x v="125"/>
    <x v="3"/>
    <s v="Supplier_17"/>
    <x v="1"/>
    <n v="8"/>
    <n v="2466.4499999999998"/>
    <n v="19731.599999999999"/>
    <n v="192"/>
    <n v="3"/>
    <x v="0"/>
    <n v="473558.39999999997"/>
    <x v="13"/>
  </r>
  <r>
    <x v="168"/>
    <s v="P0212"/>
    <x v="195"/>
    <x v="6"/>
    <s v="Supplier_9"/>
    <x v="1"/>
    <n v="4"/>
    <n v="2926.17"/>
    <n v="11704.68"/>
    <n v="534"/>
    <n v="3"/>
    <x v="1"/>
    <n v="1562574.78"/>
    <x v="6"/>
  </r>
  <r>
    <x v="587"/>
    <s v="P0213"/>
    <x v="198"/>
    <x v="6"/>
    <s v="Supplier_30"/>
    <x v="2"/>
    <n v="8"/>
    <n v="3159.06"/>
    <n v="25272.48"/>
    <n v="524"/>
    <n v="4"/>
    <x v="0"/>
    <n v="1655347.44"/>
    <x v="10"/>
  </r>
  <r>
    <x v="448"/>
    <s v="P0120"/>
    <x v="88"/>
    <x v="9"/>
    <s v="Supplier_15"/>
    <x v="3"/>
    <n v="23"/>
    <n v="3169.33"/>
    <n v="72894.59"/>
    <n v="227"/>
    <n v="8"/>
    <x v="0"/>
    <n v="719437.91"/>
    <x v="20"/>
  </r>
  <r>
    <x v="712"/>
    <s v="P0268"/>
    <x v="131"/>
    <x v="2"/>
    <s v="Supplier_10"/>
    <x v="4"/>
    <n v="10"/>
    <n v="4237.05"/>
    <n v="42370.5"/>
    <n v="325"/>
    <n v="6"/>
    <x v="0"/>
    <n v="1377041.25"/>
    <x v="4"/>
  </r>
  <r>
    <x v="242"/>
    <s v="P0027"/>
    <x v="187"/>
    <x v="1"/>
    <s v="Supplier_16"/>
    <x v="4"/>
    <n v="70"/>
    <n v="4806.43"/>
    <n v="336450.1"/>
    <n v="104"/>
    <n v="6"/>
    <x v="0"/>
    <n v="499868.72000000003"/>
    <x v="19"/>
  </r>
  <r>
    <x v="233"/>
    <s v="P0163"/>
    <x v="75"/>
    <x v="3"/>
    <s v="Supplier_29"/>
    <x v="0"/>
    <n v="19"/>
    <n v="1878.26"/>
    <n v="35686.94"/>
    <n v="190"/>
    <n v="3"/>
    <x v="0"/>
    <n v="356869.4"/>
    <x v="0"/>
  </r>
  <r>
    <x v="97"/>
    <s v="P0300"/>
    <x v="283"/>
    <x v="8"/>
    <s v="Supplier_28"/>
    <x v="3"/>
    <n v="3"/>
    <n v="2244.09"/>
    <n v="6732.27"/>
    <n v="521"/>
    <n v="10"/>
    <x v="1"/>
    <n v="1169170.8900000001"/>
    <x v="23"/>
  </r>
  <r>
    <x v="633"/>
    <s v="P0286"/>
    <x v="262"/>
    <x v="8"/>
    <s v="Supplier_8"/>
    <x v="1"/>
    <n v="9"/>
    <n v="4236.07"/>
    <n v="38124.629999999997"/>
    <n v="387"/>
    <n v="14"/>
    <x v="0"/>
    <n v="1639359.0899999999"/>
    <x v="13"/>
  </r>
  <r>
    <x v="73"/>
    <s v="P0123"/>
    <x v="249"/>
    <x v="7"/>
    <s v="Supplier_22"/>
    <x v="2"/>
    <n v="22"/>
    <n v="5589.99"/>
    <n v="122979.78"/>
    <n v="112"/>
    <n v="8"/>
    <x v="0"/>
    <n v="626078.88"/>
    <x v="19"/>
  </r>
  <r>
    <x v="378"/>
    <s v="P0020"/>
    <x v="72"/>
    <x v="1"/>
    <s v="Supplier_6"/>
    <x v="2"/>
    <n v="44"/>
    <n v="11892.52"/>
    <n v="523270.88"/>
    <n v="80"/>
    <n v="8"/>
    <x v="2"/>
    <n v="951401.60000000009"/>
    <x v="2"/>
  </r>
  <r>
    <x v="603"/>
    <s v="P0059"/>
    <x v="184"/>
    <x v="5"/>
    <s v="Supplier_4"/>
    <x v="4"/>
    <n v="38"/>
    <n v="4347.58"/>
    <n v="165208.04"/>
    <n v="56"/>
    <n v="3"/>
    <x v="2"/>
    <n v="243464.47999999998"/>
    <x v="13"/>
  </r>
  <r>
    <x v="608"/>
    <s v="P0176"/>
    <x v="14"/>
    <x v="3"/>
    <s v="Supplier_23"/>
    <x v="2"/>
    <n v="24"/>
    <n v="3296.74"/>
    <n v="79121.759999999995"/>
    <n v="92"/>
    <n v="14"/>
    <x v="0"/>
    <n v="303300.07999999996"/>
    <x v="1"/>
  </r>
  <r>
    <x v="541"/>
    <s v="P0008"/>
    <x v="58"/>
    <x v="1"/>
    <s v="Supplier_23"/>
    <x v="2"/>
    <n v="47"/>
    <n v="2050.58"/>
    <n v="96377.26"/>
    <n v="100"/>
    <n v="13"/>
    <x v="0"/>
    <n v="205058"/>
    <x v="22"/>
  </r>
  <r>
    <x v="449"/>
    <s v="P0092"/>
    <x v="246"/>
    <x v="9"/>
    <s v="Supplier_13"/>
    <x v="3"/>
    <n v="17"/>
    <n v="250.08"/>
    <n v="4251.3599999999997"/>
    <n v="194"/>
    <n v="2"/>
    <x v="0"/>
    <n v="48515.520000000004"/>
    <x v="6"/>
  </r>
  <r>
    <x v="286"/>
    <s v="P0002"/>
    <x v="215"/>
    <x v="1"/>
    <s v="Supplier_18"/>
    <x v="0"/>
    <n v="33"/>
    <n v="18975.8"/>
    <n v="626201.4"/>
    <n v="103"/>
    <n v="11"/>
    <x v="0"/>
    <n v="1954507.4"/>
    <x v="18"/>
  </r>
  <r>
    <x v="424"/>
    <s v="P0070"/>
    <x v="209"/>
    <x v="0"/>
    <s v="Supplier_11"/>
    <x v="0"/>
    <n v="16"/>
    <n v="94.85"/>
    <n v="1517.6"/>
    <n v="207"/>
    <n v="5"/>
    <x v="0"/>
    <n v="19633.949999999997"/>
    <x v="8"/>
  </r>
  <r>
    <x v="692"/>
    <s v="P0260"/>
    <x v="33"/>
    <x v="2"/>
    <s v="Supplier_12"/>
    <x v="2"/>
    <n v="1"/>
    <n v="4063.5"/>
    <n v="4063.5"/>
    <n v="569"/>
    <n v="11"/>
    <x v="0"/>
    <n v="2312131.5"/>
    <x v="15"/>
  </r>
  <r>
    <x v="619"/>
    <s v="P0244"/>
    <x v="204"/>
    <x v="2"/>
    <s v="Supplier_15"/>
    <x v="2"/>
    <n v="6"/>
    <n v="4646.78"/>
    <n v="27880.68"/>
    <n v="570"/>
    <n v="2"/>
    <x v="0"/>
    <n v="2648664.5999999996"/>
    <x v="14"/>
  </r>
  <r>
    <x v="449"/>
    <s v="P0294"/>
    <x v="143"/>
    <x v="8"/>
    <s v="Supplier_4"/>
    <x v="1"/>
    <n v="6"/>
    <n v="2873.19"/>
    <n v="17239.14"/>
    <n v="564"/>
    <n v="2"/>
    <x v="0"/>
    <n v="1620479.16"/>
    <x v="6"/>
  </r>
  <r>
    <x v="100"/>
    <s v="P0123"/>
    <x v="249"/>
    <x v="7"/>
    <s v="Supplier_21"/>
    <x v="2"/>
    <n v="22"/>
    <n v="15039.4"/>
    <n v="330866.8"/>
    <n v="245"/>
    <n v="13"/>
    <x v="0"/>
    <n v="3684653"/>
    <x v="0"/>
  </r>
  <r>
    <x v="443"/>
    <s v="P0128"/>
    <x v="282"/>
    <x v="7"/>
    <s v="Supplier_24"/>
    <x v="3"/>
    <n v="25"/>
    <n v="18827.96"/>
    <n v="470699"/>
    <n v="167"/>
    <n v="2"/>
    <x v="0"/>
    <n v="3144269.32"/>
    <x v="18"/>
  </r>
  <r>
    <x v="252"/>
    <s v="P0102"/>
    <x v="71"/>
    <x v="9"/>
    <s v="Supplier_18"/>
    <x v="2"/>
    <n v="21"/>
    <n v="4257.3900000000003"/>
    <n v="89405.19"/>
    <n v="100"/>
    <n v="8"/>
    <x v="0"/>
    <n v="425739.00000000006"/>
    <x v="4"/>
  </r>
  <r>
    <x v="300"/>
    <s v="P0143"/>
    <x v="295"/>
    <x v="7"/>
    <s v="Supplier_24"/>
    <x v="1"/>
    <n v="19"/>
    <n v="6479.01"/>
    <n v="123101.19"/>
    <n v="172"/>
    <n v="12"/>
    <x v="0"/>
    <n v="1114389.72"/>
    <x v="22"/>
  </r>
  <r>
    <x v="160"/>
    <s v="P0090"/>
    <x v="146"/>
    <x v="0"/>
    <s v="Supplier_20"/>
    <x v="0"/>
    <n v="24"/>
    <n v="327.66000000000003"/>
    <n v="7863.84"/>
    <n v="235"/>
    <n v="5"/>
    <x v="0"/>
    <n v="77000.100000000006"/>
    <x v="11"/>
  </r>
  <r>
    <x v="12"/>
    <s v="P0158"/>
    <x v="61"/>
    <x v="3"/>
    <s v="Supplier_17"/>
    <x v="1"/>
    <n v="24"/>
    <n v="2638.86"/>
    <n v="63332.639999999999"/>
    <n v="231"/>
    <n v="4"/>
    <x v="0"/>
    <n v="609576.66"/>
    <x v="1"/>
  </r>
  <r>
    <x v="70"/>
    <s v="P0232"/>
    <x v="101"/>
    <x v="6"/>
    <s v="Supplier_3"/>
    <x v="1"/>
    <n v="3"/>
    <n v="2355.3000000000002"/>
    <n v="7065.9"/>
    <n v="450"/>
    <n v="10"/>
    <x v="0"/>
    <n v="1059885"/>
    <x v="12"/>
  </r>
  <r>
    <x v="495"/>
    <s v="P0285"/>
    <x v="170"/>
    <x v="8"/>
    <s v="Supplier_10"/>
    <x v="3"/>
    <n v="7"/>
    <n v="1807.89"/>
    <n v="12655.23"/>
    <n v="560"/>
    <n v="4"/>
    <x v="1"/>
    <n v="1012418.4"/>
    <x v="11"/>
  </r>
  <r>
    <x v="295"/>
    <s v="P0158"/>
    <x v="61"/>
    <x v="3"/>
    <s v="Supplier_7"/>
    <x v="4"/>
    <n v="19"/>
    <n v="307.02999999999997"/>
    <n v="5833.57"/>
    <n v="88"/>
    <n v="2"/>
    <x v="0"/>
    <n v="27018.639999999999"/>
    <x v="5"/>
  </r>
  <r>
    <x v="26"/>
    <s v="P0216"/>
    <x v="260"/>
    <x v="6"/>
    <s v="Supplier_10"/>
    <x v="4"/>
    <n v="4"/>
    <n v="357.03"/>
    <n v="1428.12"/>
    <n v="332"/>
    <n v="13"/>
    <x v="1"/>
    <n v="118533.95999999999"/>
    <x v="1"/>
  </r>
  <r>
    <x v="223"/>
    <s v="P0120"/>
    <x v="88"/>
    <x v="9"/>
    <s v="Supplier_12"/>
    <x v="0"/>
    <n v="20"/>
    <n v="1368.23"/>
    <n v="27364.6"/>
    <n v="148"/>
    <n v="8"/>
    <x v="0"/>
    <n v="202498.04"/>
    <x v="16"/>
  </r>
  <r>
    <x v="711"/>
    <s v="P0001"/>
    <x v="68"/>
    <x v="1"/>
    <s v="Supplier_13"/>
    <x v="1"/>
    <n v="33"/>
    <n v="10750.86"/>
    <n v="354778.38"/>
    <n v="89"/>
    <n v="2"/>
    <x v="2"/>
    <n v="956826.54"/>
    <x v="9"/>
  </r>
  <r>
    <x v="31"/>
    <s v="P0290"/>
    <x v="277"/>
    <x v="8"/>
    <s v="Supplier_6"/>
    <x v="0"/>
    <n v="1"/>
    <n v="4076.2"/>
    <n v="4076.2"/>
    <n v="274"/>
    <n v="9"/>
    <x v="1"/>
    <n v="1116878.8"/>
    <x v="17"/>
  </r>
  <r>
    <x v="641"/>
    <s v="P0124"/>
    <x v="42"/>
    <x v="7"/>
    <s v="Supplier_5"/>
    <x v="1"/>
    <n v="19"/>
    <n v="17209.88"/>
    <n v="326987.71999999997"/>
    <n v="164"/>
    <n v="11"/>
    <x v="0"/>
    <n v="2822420.3200000003"/>
    <x v="3"/>
  </r>
  <r>
    <x v="551"/>
    <s v="P0181"/>
    <x v="65"/>
    <x v="4"/>
    <s v="Supplier_11"/>
    <x v="1"/>
    <n v="19"/>
    <n v="4632.5200000000004"/>
    <n v="88017.88"/>
    <n v="172"/>
    <n v="8"/>
    <x v="0"/>
    <n v="796793.44000000006"/>
    <x v="0"/>
  </r>
  <r>
    <x v="5"/>
    <s v="P0141"/>
    <x v="181"/>
    <x v="7"/>
    <s v="Supplier_15"/>
    <x v="4"/>
    <n v="8"/>
    <n v="23334.19"/>
    <n v="186673.52"/>
    <n v="229"/>
    <n v="10"/>
    <x v="0"/>
    <n v="5343529.51"/>
    <x v="4"/>
  </r>
  <r>
    <x v="664"/>
    <s v="P0202"/>
    <x v="174"/>
    <x v="4"/>
    <s v="Supplier_9"/>
    <x v="0"/>
    <n v="21"/>
    <n v="2603.89"/>
    <n v="54681.69"/>
    <n v="190"/>
    <n v="5"/>
    <x v="0"/>
    <n v="494739.1"/>
    <x v="7"/>
  </r>
  <r>
    <x v="221"/>
    <s v="P0011"/>
    <x v="252"/>
    <x v="1"/>
    <s v="Supplier_1"/>
    <x v="1"/>
    <n v="32"/>
    <n v="4310.1400000000003"/>
    <n v="137924.48000000001"/>
    <n v="71"/>
    <n v="5"/>
    <x v="2"/>
    <n v="306019.94"/>
    <x v="3"/>
  </r>
  <r>
    <x v="58"/>
    <s v="P0288"/>
    <x v="138"/>
    <x v="8"/>
    <s v="Supplier_1"/>
    <x v="4"/>
    <n v="7"/>
    <n v="2357.23"/>
    <n v="16500.61"/>
    <n v="551"/>
    <n v="3"/>
    <x v="1"/>
    <n v="1298833.73"/>
    <x v="17"/>
  </r>
  <r>
    <x v="653"/>
    <s v="P0255"/>
    <x v="159"/>
    <x v="2"/>
    <s v="Supplier_6"/>
    <x v="0"/>
    <n v="9"/>
    <n v="1258.17"/>
    <n v="11323.53"/>
    <n v="261"/>
    <n v="3"/>
    <x v="0"/>
    <n v="328382.37"/>
    <x v="13"/>
  </r>
  <r>
    <x v="163"/>
    <s v="P0090"/>
    <x v="146"/>
    <x v="0"/>
    <s v="Supplier_18"/>
    <x v="4"/>
    <n v="23"/>
    <n v="419.72"/>
    <n v="9653.56"/>
    <n v="191"/>
    <n v="12"/>
    <x v="0"/>
    <n v="80166.52"/>
    <x v="16"/>
  </r>
  <r>
    <x v="551"/>
    <s v="P0084"/>
    <x v="12"/>
    <x v="0"/>
    <s v="Supplier_3"/>
    <x v="1"/>
    <n v="22"/>
    <n v="124.39"/>
    <n v="2736.58"/>
    <n v="223"/>
    <n v="5"/>
    <x v="0"/>
    <n v="27738.97"/>
    <x v="0"/>
  </r>
  <r>
    <x v="134"/>
    <s v="P0295"/>
    <x v="127"/>
    <x v="8"/>
    <s v="Supplier_17"/>
    <x v="0"/>
    <n v="1"/>
    <n v="1514.99"/>
    <n v="1514.99"/>
    <n v="253"/>
    <n v="10"/>
    <x v="1"/>
    <n v="383292.47000000003"/>
    <x v="11"/>
  </r>
  <r>
    <x v="142"/>
    <s v="P0007"/>
    <x v="1"/>
    <x v="1"/>
    <s v="Supplier_27"/>
    <x v="4"/>
    <n v="56"/>
    <n v="18503.97"/>
    <n v="1036222.32"/>
    <n v="39"/>
    <n v="2"/>
    <x v="0"/>
    <n v="721654.83000000007"/>
    <x v="15"/>
  </r>
  <r>
    <x v="221"/>
    <s v="P0140"/>
    <x v="78"/>
    <x v="7"/>
    <s v="Supplier_20"/>
    <x v="0"/>
    <n v="20"/>
    <n v="22452.18"/>
    <n v="449043.6"/>
    <n v="183"/>
    <n v="7"/>
    <x v="0"/>
    <n v="4108748.94"/>
    <x v="3"/>
  </r>
  <r>
    <x v="15"/>
    <s v="P0213"/>
    <x v="198"/>
    <x v="6"/>
    <s v="Supplier_1"/>
    <x v="3"/>
    <n v="11"/>
    <n v="3610.09"/>
    <n v="39710.99"/>
    <n v="375"/>
    <n v="5"/>
    <x v="1"/>
    <n v="1353783.75"/>
    <x v="10"/>
  </r>
  <r>
    <x v="472"/>
    <s v="P0220"/>
    <x v="183"/>
    <x v="6"/>
    <s v="Supplier_6"/>
    <x v="2"/>
    <n v="6"/>
    <n v="1401.2"/>
    <n v="8407.2000000000007"/>
    <n v="260"/>
    <n v="2"/>
    <x v="1"/>
    <n v="364312"/>
    <x v="7"/>
  </r>
  <r>
    <x v="197"/>
    <s v="P0069"/>
    <x v="59"/>
    <x v="0"/>
    <s v="Supplier_23"/>
    <x v="0"/>
    <n v="11"/>
    <n v="147.27000000000001"/>
    <n v="1619.97"/>
    <n v="245"/>
    <n v="13"/>
    <x v="0"/>
    <n v="36081.15"/>
    <x v="13"/>
  </r>
  <r>
    <x v="114"/>
    <s v="P0184"/>
    <x v="278"/>
    <x v="4"/>
    <s v="Supplier_23"/>
    <x v="0"/>
    <n v="16"/>
    <n v="3604.35"/>
    <n v="57669.599999999999"/>
    <n v="183"/>
    <n v="13"/>
    <x v="0"/>
    <n v="659596.04999999993"/>
    <x v="7"/>
  </r>
  <r>
    <x v="79"/>
    <s v="P0275"/>
    <x v="153"/>
    <x v="8"/>
    <s v="Supplier_14"/>
    <x v="3"/>
    <n v="2"/>
    <n v="1280.55"/>
    <n v="2561.1"/>
    <n v="431"/>
    <n v="6"/>
    <x v="1"/>
    <n v="551917.04999999993"/>
    <x v="14"/>
  </r>
  <r>
    <x v="312"/>
    <s v="P0295"/>
    <x v="127"/>
    <x v="8"/>
    <s v="Supplier_22"/>
    <x v="4"/>
    <n v="1"/>
    <n v="4689.1099999999997"/>
    <n v="4689.1099999999997"/>
    <n v="555"/>
    <n v="10"/>
    <x v="1"/>
    <n v="2602456.0499999998"/>
    <x v="18"/>
  </r>
  <r>
    <x v="179"/>
    <s v="P0176"/>
    <x v="14"/>
    <x v="3"/>
    <s v="Supplier_14"/>
    <x v="2"/>
    <n v="14"/>
    <n v="1076.3699999999999"/>
    <n v="15069.18"/>
    <n v="91"/>
    <n v="10"/>
    <x v="0"/>
    <n v="97949.669999999984"/>
    <x v="13"/>
  </r>
  <r>
    <x v="479"/>
    <s v="P0150"/>
    <x v="202"/>
    <x v="7"/>
    <s v="Supplier_11"/>
    <x v="4"/>
    <n v="12"/>
    <n v="3867.33"/>
    <n v="46407.96"/>
    <n v="243"/>
    <n v="3"/>
    <x v="0"/>
    <n v="939761.19"/>
    <x v="4"/>
  </r>
  <r>
    <x v="625"/>
    <s v="P0276"/>
    <x v="76"/>
    <x v="8"/>
    <s v="Supplier_2"/>
    <x v="0"/>
    <n v="3"/>
    <n v="4566.2"/>
    <n v="13698.6"/>
    <n v="547"/>
    <n v="9"/>
    <x v="0"/>
    <n v="2497711.4"/>
    <x v="16"/>
  </r>
  <r>
    <x v="8"/>
    <s v="P0184"/>
    <x v="278"/>
    <x v="4"/>
    <s v="Supplier_15"/>
    <x v="3"/>
    <n v="11"/>
    <n v="2346.36"/>
    <n v="25809.96"/>
    <n v="104"/>
    <n v="9"/>
    <x v="0"/>
    <n v="244021.44"/>
    <x v="4"/>
  </r>
  <r>
    <x v="189"/>
    <s v="P0260"/>
    <x v="33"/>
    <x v="2"/>
    <s v="Supplier_11"/>
    <x v="2"/>
    <n v="4"/>
    <n v="2600.67"/>
    <n v="10402.68"/>
    <n v="440"/>
    <n v="6"/>
    <x v="0"/>
    <n v="1144294.8"/>
    <x v="1"/>
  </r>
  <r>
    <x v="502"/>
    <s v="P0097"/>
    <x v="254"/>
    <x v="9"/>
    <s v="Supplier_21"/>
    <x v="4"/>
    <n v="25"/>
    <n v="2390.0300000000002"/>
    <n v="59750.75"/>
    <n v="221"/>
    <n v="14"/>
    <x v="0"/>
    <n v="528196.63"/>
    <x v="7"/>
  </r>
  <r>
    <x v="577"/>
    <s v="P0096"/>
    <x v="298"/>
    <x v="9"/>
    <s v="Supplier_18"/>
    <x v="3"/>
    <n v="18"/>
    <n v="415.94"/>
    <n v="7486.92"/>
    <n v="183"/>
    <n v="10"/>
    <x v="0"/>
    <n v="76117.02"/>
    <x v="6"/>
  </r>
  <r>
    <x v="288"/>
    <s v="P0241"/>
    <x v="263"/>
    <x v="2"/>
    <s v="Supplier_25"/>
    <x v="4"/>
    <n v="10"/>
    <n v="1689.76"/>
    <n v="16897.599999999999"/>
    <n v="522"/>
    <n v="3"/>
    <x v="1"/>
    <n v="882054.72"/>
    <x v="3"/>
  </r>
  <r>
    <x v="269"/>
    <s v="P0138"/>
    <x v="245"/>
    <x v="7"/>
    <s v="Supplier_5"/>
    <x v="0"/>
    <n v="10"/>
    <n v="17158.150000000001"/>
    <n v="171581.5"/>
    <n v="162"/>
    <n v="13"/>
    <x v="0"/>
    <n v="2779620.3000000003"/>
    <x v="23"/>
  </r>
  <r>
    <x v="579"/>
    <s v="P0270"/>
    <x v="48"/>
    <x v="2"/>
    <s v="Supplier_23"/>
    <x v="0"/>
    <n v="6"/>
    <n v="3710.39"/>
    <n v="22262.34"/>
    <n v="317"/>
    <n v="4"/>
    <x v="0"/>
    <n v="1176193.6299999999"/>
    <x v="3"/>
  </r>
  <r>
    <x v="294"/>
    <s v="P0102"/>
    <x v="71"/>
    <x v="9"/>
    <s v="Supplier_12"/>
    <x v="3"/>
    <n v="22"/>
    <n v="769.17"/>
    <n v="16921.740000000002"/>
    <n v="245"/>
    <n v="4"/>
    <x v="0"/>
    <n v="188446.65"/>
    <x v="12"/>
  </r>
  <r>
    <x v="581"/>
    <s v="P0147"/>
    <x v="134"/>
    <x v="7"/>
    <s v="Supplier_10"/>
    <x v="2"/>
    <n v="8"/>
    <n v="10113.030000000001"/>
    <n v="80904.240000000005"/>
    <n v="199"/>
    <n v="12"/>
    <x v="0"/>
    <n v="2012492.9700000002"/>
    <x v="6"/>
  </r>
  <r>
    <x v="724"/>
    <s v="P0229"/>
    <x v="294"/>
    <x v="6"/>
    <s v="Supplier_19"/>
    <x v="4"/>
    <n v="3"/>
    <n v="1245.52"/>
    <n v="3736.56"/>
    <n v="440"/>
    <n v="13"/>
    <x v="0"/>
    <n v="548028.80000000005"/>
    <x v="2"/>
  </r>
  <r>
    <x v="178"/>
    <s v="P0143"/>
    <x v="295"/>
    <x v="7"/>
    <s v="Supplier_20"/>
    <x v="0"/>
    <n v="17"/>
    <n v="22816.25"/>
    <n v="387876.25"/>
    <n v="168"/>
    <n v="6"/>
    <x v="0"/>
    <n v="3833130"/>
    <x v="5"/>
  </r>
  <r>
    <x v="326"/>
    <s v="P0272"/>
    <x v="230"/>
    <x v="8"/>
    <s v="Supplier_8"/>
    <x v="3"/>
    <n v="4"/>
    <n v="4547.79"/>
    <n v="18191.16"/>
    <n v="491"/>
    <n v="2"/>
    <x v="0"/>
    <n v="2232964.89"/>
    <x v="8"/>
  </r>
  <r>
    <x v="225"/>
    <s v="P0067"/>
    <x v="158"/>
    <x v="0"/>
    <s v="Supplier_7"/>
    <x v="2"/>
    <n v="13"/>
    <n v="376.61"/>
    <n v="4895.93"/>
    <n v="169"/>
    <n v="5"/>
    <x v="0"/>
    <n v="63647.090000000004"/>
    <x v="0"/>
  </r>
  <r>
    <x v="692"/>
    <s v="P0017"/>
    <x v="99"/>
    <x v="1"/>
    <s v="Supplier_8"/>
    <x v="1"/>
    <n v="72"/>
    <n v="11949.9"/>
    <n v="860392.8"/>
    <n v="46"/>
    <n v="6"/>
    <x v="0"/>
    <n v="549695.4"/>
    <x v="15"/>
  </r>
  <r>
    <x v="483"/>
    <s v="P0219"/>
    <x v="273"/>
    <x v="6"/>
    <s v="Supplier_19"/>
    <x v="3"/>
    <n v="2"/>
    <n v="448.66"/>
    <n v="897.32"/>
    <n v="292"/>
    <n v="2"/>
    <x v="1"/>
    <n v="131008.72"/>
    <x v="22"/>
  </r>
  <r>
    <x v="292"/>
    <s v="P0297"/>
    <x v="64"/>
    <x v="8"/>
    <s v="Supplier_12"/>
    <x v="1"/>
    <n v="9"/>
    <n v="544.29"/>
    <n v="4898.6099999999997"/>
    <n v="494"/>
    <n v="9"/>
    <x v="0"/>
    <n v="268879.26"/>
    <x v="17"/>
  </r>
  <r>
    <x v="688"/>
    <s v="P0099"/>
    <x v="269"/>
    <x v="9"/>
    <s v="Supplier_9"/>
    <x v="2"/>
    <n v="16"/>
    <n v="1150.46"/>
    <n v="18407.36"/>
    <n v="174"/>
    <n v="7"/>
    <x v="0"/>
    <n v="200180.04"/>
    <x v="2"/>
  </r>
  <r>
    <x v="331"/>
    <s v="P0219"/>
    <x v="273"/>
    <x v="6"/>
    <s v="Supplier_23"/>
    <x v="0"/>
    <n v="8"/>
    <n v="1712.59"/>
    <n v="13700.72"/>
    <n v="264"/>
    <n v="14"/>
    <x v="1"/>
    <n v="452123.75999999995"/>
    <x v="23"/>
  </r>
  <r>
    <x v="58"/>
    <s v="P0216"/>
    <x v="260"/>
    <x v="6"/>
    <s v="Supplier_10"/>
    <x v="3"/>
    <n v="1"/>
    <n v="1418.23"/>
    <n v="1418.23"/>
    <n v="470"/>
    <n v="13"/>
    <x v="0"/>
    <n v="666568.1"/>
    <x v="17"/>
  </r>
  <r>
    <x v="304"/>
    <s v="P0236"/>
    <x v="149"/>
    <x v="6"/>
    <s v="Supplier_13"/>
    <x v="2"/>
    <n v="3"/>
    <n v="4649.0600000000004"/>
    <n v="13947.18"/>
    <n v="294"/>
    <n v="14"/>
    <x v="1"/>
    <n v="1366823.6400000001"/>
    <x v="8"/>
  </r>
  <r>
    <x v="689"/>
    <s v="P0082"/>
    <x v="19"/>
    <x v="0"/>
    <s v="Supplier_12"/>
    <x v="3"/>
    <n v="14"/>
    <n v="121.8"/>
    <n v="1705.2"/>
    <n v="161"/>
    <n v="8"/>
    <x v="0"/>
    <n v="19609.8"/>
    <x v="17"/>
  </r>
  <r>
    <x v="361"/>
    <s v="P0268"/>
    <x v="131"/>
    <x v="2"/>
    <s v="Supplier_24"/>
    <x v="0"/>
    <n v="3"/>
    <n v="4064.9"/>
    <n v="12194.7"/>
    <n v="537"/>
    <n v="11"/>
    <x v="1"/>
    <n v="2182851.3000000003"/>
    <x v="16"/>
  </r>
  <r>
    <x v="476"/>
    <s v="P0102"/>
    <x v="71"/>
    <x v="9"/>
    <s v="Supplier_18"/>
    <x v="2"/>
    <n v="19"/>
    <n v="1602.02"/>
    <n v="30438.38"/>
    <n v="138"/>
    <n v="4"/>
    <x v="0"/>
    <n v="221078.76"/>
    <x v="6"/>
  </r>
  <r>
    <x v="385"/>
    <s v="P0186"/>
    <x v="29"/>
    <x v="4"/>
    <s v="Supplier_3"/>
    <x v="2"/>
    <n v="12"/>
    <n v="685.79"/>
    <n v="8229.48"/>
    <n v="194"/>
    <n v="13"/>
    <x v="0"/>
    <n v="133043.25999999998"/>
    <x v="5"/>
  </r>
  <r>
    <x v="724"/>
    <s v="P0167"/>
    <x v="36"/>
    <x v="3"/>
    <s v="Supplier_27"/>
    <x v="1"/>
    <n v="18"/>
    <n v="2547.1999999999998"/>
    <n v="45849.599999999999"/>
    <n v="147"/>
    <n v="14"/>
    <x v="0"/>
    <n v="374438.39999999997"/>
    <x v="2"/>
  </r>
  <r>
    <x v="499"/>
    <s v="P0009"/>
    <x v="166"/>
    <x v="1"/>
    <s v="Supplier_14"/>
    <x v="3"/>
    <n v="43"/>
    <n v="8205.67"/>
    <n v="352843.81"/>
    <n v="109"/>
    <n v="9"/>
    <x v="2"/>
    <n v="894418.03"/>
    <x v="17"/>
  </r>
  <r>
    <x v="538"/>
    <s v="P0054"/>
    <x v="60"/>
    <x v="5"/>
    <s v="Supplier_30"/>
    <x v="4"/>
    <n v="49"/>
    <n v="4816.1099999999997"/>
    <n v="235989.39"/>
    <n v="91"/>
    <n v="6"/>
    <x v="0"/>
    <n v="438266.00999999995"/>
    <x v="16"/>
  </r>
  <r>
    <x v="106"/>
    <s v="P0035"/>
    <x v="118"/>
    <x v="5"/>
    <s v="Supplier_7"/>
    <x v="1"/>
    <n v="50"/>
    <n v="3110.63"/>
    <n v="155531.5"/>
    <n v="49"/>
    <n v="10"/>
    <x v="0"/>
    <n v="152420.87"/>
    <x v="9"/>
  </r>
  <r>
    <x v="148"/>
    <s v="P0095"/>
    <x v="208"/>
    <x v="9"/>
    <s v="Supplier_29"/>
    <x v="0"/>
    <n v="19"/>
    <n v="4791.97"/>
    <n v="91047.43"/>
    <n v="230"/>
    <n v="3"/>
    <x v="0"/>
    <n v="1102153.1000000001"/>
    <x v="18"/>
  </r>
  <r>
    <x v="410"/>
    <s v="P0236"/>
    <x v="149"/>
    <x v="6"/>
    <s v="Supplier_24"/>
    <x v="1"/>
    <n v="6"/>
    <n v="2048.66"/>
    <n v="12291.96"/>
    <n v="361"/>
    <n v="14"/>
    <x v="1"/>
    <n v="739566.25999999989"/>
    <x v="12"/>
  </r>
  <r>
    <x v="638"/>
    <s v="P0094"/>
    <x v="121"/>
    <x v="9"/>
    <s v="Supplier_22"/>
    <x v="0"/>
    <n v="11"/>
    <n v="4654.83"/>
    <n v="51203.13"/>
    <n v="248"/>
    <n v="8"/>
    <x v="0"/>
    <n v="1154397.8400000001"/>
    <x v="8"/>
  </r>
  <r>
    <x v="654"/>
    <s v="P0208"/>
    <x v="144"/>
    <x v="4"/>
    <s v="Supplier_3"/>
    <x v="1"/>
    <n v="8"/>
    <n v="1575.5"/>
    <n v="12604"/>
    <n v="102"/>
    <n v="13"/>
    <x v="0"/>
    <n v="160701"/>
    <x v="8"/>
  </r>
  <r>
    <x v="336"/>
    <s v="P0272"/>
    <x v="230"/>
    <x v="8"/>
    <s v="Supplier_21"/>
    <x v="3"/>
    <n v="10"/>
    <n v="4907.87"/>
    <n v="49078.7"/>
    <n v="349"/>
    <n v="8"/>
    <x v="0"/>
    <n v="1712846.63"/>
    <x v="11"/>
  </r>
  <r>
    <x v="166"/>
    <s v="P0151"/>
    <x v="205"/>
    <x v="3"/>
    <s v="Supplier_1"/>
    <x v="0"/>
    <n v="8"/>
    <n v="3108.91"/>
    <n v="24871.279999999999"/>
    <n v="86"/>
    <n v="7"/>
    <x v="0"/>
    <n v="267366.26"/>
    <x v="17"/>
  </r>
  <r>
    <x v="343"/>
    <s v="P0018"/>
    <x v="275"/>
    <x v="1"/>
    <s v="Supplier_12"/>
    <x v="2"/>
    <n v="49"/>
    <n v="15219.53"/>
    <n v="745756.97"/>
    <n v="110"/>
    <n v="5"/>
    <x v="2"/>
    <n v="1674148.3"/>
    <x v="23"/>
  </r>
  <r>
    <x v="8"/>
    <s v="P0060"/>
    <x v="197"/>
    <x v="5"/>
    <s v="Supplier_7"/>
    <x v="4"/>
    <n v="28"/>
    <n v="2486.34"/>
    <n v="69617.52"/>
    <n v="87"/>
    <n v="7"/>
    <x v="0"/>
    <n v="216311.58000000002"/>
    <x v="4"/>
  </r>
  <r>
    <x v="289"/>
    <s v="P0064"/>
    <x v="74"/>
    <x v="0"/>
    <s v="Supplier_19"/>
    <x v="0"/>
    <n v="15"/>
    <n v="424.09"/>
    <n v="6361.35"/>
    <n v="121"/>
    <n v="14"/>
    <x v="0"/>
    <n v="51314.89"/>
    <x v="7"/>
  </r>
  <r>
    <x v="251"/>
    <s v="P0242"/>
    <x v="40"/>
    <x v="2"/>
    <s v="Supplier_5"/>
    <x v="3"/>
    <n v="9"/>
    <n v="1429.63"/>
    <n v="12866.67"/>
    <n v="542"/>
    <n v="11"/>
    <x v="0"/>
    <n v="774859.46000000008"/>
    <x v="18"/>
  </r>
  <r>
    <x v="349"/>
    <s v="P0063"/>
    <x v="0"/>
    <x v="0"/>
    <s v="Supplier_11"/>
    <x v="2"/>
    <n v="15"/>
    <n v="485.88"/>
    <n v="7288.2"/>
    <n v="94"/>
    <n v="4"/>
    <x v="0"/>
    <n v="45672.72"/>
    <x v="14"/>
  </r>
  <r>
    <x v="333"/>
    <s v="P0172"/>
    <x v="55"/>
    <x v="3"/>
    <s v="Supplier_5"/>
    <x v="3"/>
    <n v="26"/>
    <n v="2727.13"/>
    <n v="70905.38"/>
    <n v="124"/>
    <n v="2"/>
    <x v="0"/>
    <n v="338164.12"/>
    <x v="22"/>
  </r>
  <r>
    <x v="247"/>
    <s v="P0232"/>
    <x v="101"/>
    <x v="6"/>
    <s v="Supplier_2"/>
    <x v="0"/>
    <n v="5"/>
    <n v="2887.96"/>
    <n v="14439.8"/>
    <n v="562"/>
    <n v="5"/>
    <x v="0"/>
    <n v="1623033.52"/>
    <x v="18"/>
  </r>
  <r>
    <x v="654"/>
    <s v="P0190"/>
    <x v="90"/>
    <x v="4"/>
    <s v="Supplier_14"/>
    <x v="2"/>
    <n v="18"/>
    <n v="1536.26"/>
    <n v="27652.68"/>
    <n v="186"/>
    <n v="7"/>
    <x v="0"/>
    <n v="285744.36"/>
    <x v="8"/>
  </r>
  <r>
    <x v="661"/>
    <s v="P0283"/>
    <x v="77"/>
    <x v="8"/>
    <s v="Supplier_19"/>
    <x v="2"/>
    <n v="1"/>
    <n v="4307.5200000000004"/>
    <n v="4307.5200000000004"/>
    <n v="579"/>
    <n v="14"/>
    <x v="1"/>
    <n v="2494054.08"/>
    <x v="7"/>
  </r>
  <r>
    <x v="376"/>
    <s v="P0037"/>
    <x v="206"/>
    <x v="5"/>
    <s v="Supplier_10"/>
    <x v="4"/>
    <n v="40"/>
    <n v="4639.0200000000004"/>
    <n v="185560.8"/>
    <n v="51"/>
    <n v="12"/>
    <x v="0"/>
    <n v="236590.02000000002"/>
    <x v="2"/>
  </r>
  <r>
    <x v="651"/>
    <s v="P0039"/>
    <x v="238"/>
    <x v="5"/>
    <s v="Supplier_15"/>
    <x v="2"/>
    <n v="37"/>
    <n v="3097"/>
    <n v="114589"/>
    <n v="91"/>
    <n v="13"/>
    <x v="0"/>
    <n v="281827"/>
    <x v="19"/>
  </r>
  <r>
    <x v="143"/>
    <s v="P0102"/>
    <x v="71"/>
    <x v="9"/>
    <s v="Supplier_8"/>
    <x v="4"/>
    <n v="9"/>
    <n v="1526.5"/>
    <n v="13738.5"/>
    <n v="214"/>
    <n v="9"/>
    <x v="0"/>
    <n v="326671"/>
    <x v="18"/>
  </r>
  <r>
    <x v="432"/>
    <s v="P0005"/>
    <x v="105"/>
    <x v="1"/>
    <s v="Supplier_8"/>
    <x v="1"/>
    <n v="65"/>
    <n v="3125.58"/>
    <n v="203162.7"/>
    <n v="54"/>
    <n v="14"/>
    <x v="2"/>
    <n v="168781.32"/>
    <x v="10"/>
  </r>
  <r>
    <x v="390"/>
    <s v="P0279"/>
    <x v="21"/>
    <x v="8"/>
    <s v="Supplier_21"/>
    <x v="2"/>
    <n v="6"/>
    <n v="4352.72"/>
    <n v="26116.32"/>
    <n v="258"/>
    <n v="13"/>
    <x v="1"/>
    <n v="1123001.76"/>
    <x v="18"/>
  </r>
  <r>
    <x v="232"/>
    <s v="P0245"/>
    <x v="150"/>
    <x v="2"/>
    <s v="Supplier_10"/>
    <x v="4"/>
    <n v="3"/>
    <n v="1146.44"/>
    <n v="3439.32"/>
    <n v="560"/>
    <n v="10"/>
    <x v="0"/>
    <n v="642006.4"/>
    <x v="12"/>
  </r>
  <r>
    <x v="555"/>
    <s v="P0070"/>
    <x v="209"/>
    <x v="0"/>
    <s v="Supplier_27"/>
    <x v="4"/>
    <n v="17"/>
    <n v="487.24"/>
    <n v="8283.08"/>
    <n v="105"/>
    <n v="13"/>
    <x v="0"/>
    <n v="51160.200000000004"/>
    <x v="11"/>
  </r>
  <r>
    <x v="29"/>
    <s v="P0126"/>
    <x v="268"/>
    <x v="7"/>
    <s v="Supplier_9"/>
    <x v="1"/>
    <n v="21"/>
    <n v="14383.76"/>
    <n v="302058.96000000002"/>
    <n v="176"/>
    <n v="3"/>
    <x v="0"/>
    <n v="2531541.7600000002"/>
    <x v="12"/>
  </r>
  <r>
    <x v="262"/>
    <s v="P0001"/>
    <x v="68"/>
    <x v="1"/>
    <s v="Supplier_4"/>
    <x v="1"/>
    <n v="40"/>
    <n v="5481.59"/>
    <n v="219263.6"/>
    <n v="50"/>
    <n v="9"/>
    <x v="0"/>
    <n v="274079.5"/>
    <x v="1"/>
  </r>
  <r>
    <x v="472"/>
    <s v="P0108"/>
    <x v="226"/>
    <x v="9"/>
    <s v="Supplier_7"/>
    <x v="3"/>
    <n v="8"/>
    <n v="2998.75"/>
    <n v="23990"/>
    <n v="222"/>
    <n v="11"/>
    <x v="0"/>
    <n v="665722.5"/>
    <x v="7"/>
  </r>
  <r>
    <x v="702"/>
    <s v="P0293"/>
    <x v="81"/>
    <x v="8"/>
    <s v="Supplier_5"/>
    <x v="0"/>
    <n v="5"/>
    <n v="4472.03"/>
    <n v="22360.15"/>
    <n v="536"/>
    <n v="9"/>
    <x v="0"/>
    <n v="2397008.08"/>
    <x v="21"/>
  </r>
  <r>
    <x v="396"/>
    <s v="P0024"/>
    <x v="239"/>
    <x v="1"/>
    <s v="Supplier_4"/>
    <x v="4"/>
    <n v="72"/>
    <n v="17153.71"/>
    <n v="1235067.1200000001"/>
    <n v="101"/>
    <n v="14"/>
    <x v="0"/>
    <n v="1732524.71"/>
    <x v="18"/>
  </r>
  <r>
    <x v="8"/>
    <s v="P0281"/>
    <x v="201"/>
    <x v="8"/>
    <s v="Supplier_3"/>
    <x v="4"/>
    <n v="2"/>
    <n v="848.57"/>
    <n v="1697.14"/>
    <n v="360"/>
    <n v="9"/>
    <x v="1"/>
    <n v="305485.2"/>
    <x v="4"/>
  </r>
  <r>
    <x v="408"/>
    <s v="P0057"/>
    <x v="160"/>
    <x v="5"/>
    <s v="Supplier_9"/>
    <x v="0"/>
    <n v="37"/>
    <n v="3248.53"/>
    <n v="120195.61"/>
    <n v="42"/>
    <n v="3"/>
    <x v="2"/>
    <n v="136438.26"/>
    <x v="17"/>
  </r>
  <r>
    <x v="518"/>
    <s v="P0194"/>
    <x v="299"/>
    <x v="4"/>
    <s v="Supplier_12"/>
    <x v="1"/>
    <n v="25"/>
    <n v="1381.55"/>
    <n v="34538.75"/>
    <n v="232"/>
    <n v="14"/>
    <x v="0"/>
    <n v="320519.59999999998"/>
    <x v="2"/>
  </r>
  <r>
    <x v="327"/>
    <s v="P0212"/>
    <x v="195"/>
    <x v="6"/>
    <s v="Supplier_25"/>
    <x v="1"/>
    <n v="10"/>
    <n v="4820.22"/>
    <n v="48202.2"/>
    <n v="335"/>
    <n v="8"/>
    <x v="1"/>
    <n v="1614773.7000000002"/>
    <x v="9"/>
  </r>
  <r>
    <x v="326"/>
    <s v="P0227"/>
    <x v="35"/>
    <x v="6"/>
    <s v="Supplier_7"/>
    <x v="2"/>
    <n v="8"/>
    <n v="263.70999999999998"/>
    <n v="2109.6799999999998"/>
    <n v="517"/>
    <n v="13"/>
    <x v="0"/>
    <n v="136338.06999999998"/>
    <x v="8"/>
  </r>
  <r>
    <x v="44"/>
    <s v="P0287"/>
    <x v="119"/>
    <x v="8"/>
    <s v="Supplier_8"/>
    <x v="1"/>
    <n v="4"/>
    <n v="4149.42"/>
    <n v="16597.68"/>
    <n v="564"/>
    <n v="9"/>
    <x v="1"/>
    <n v="2340272.88"/>
    <x v="16"/>
  </r>
  <r>
    <x v="582"/>
    <s v="P0122"/>
    <x v="211"/>
    <x v="7"/>
    <s v="Supplier_7"/>
    <x v="4"/>
    <n v="25"/>
    <n v="28889.53"/>
    <n v="722238.25"/>
    <n v="249"/>
    <n v="9"/>
    <x v="0"/>
    <n v="7193492.9699999997"/>
    <x v="13"/>
  </r>
  <r>
    <x v="36"/>
    <s v="P0287"/>
    <x v="119"/>
    <x v="8"/>
    <s v="Supplier_13"/>
    <x v="0"/>
    <n v="6"/>
    <n v="116.31"/>
    <n v="697.86"/>
    <n v="542"/>
    <n v="10"/>
    <x v="0"/>
    <n v="63040.020000000004"/>
    <x v="3"/>
  </r>
  <r>
    <x v="514"/>
    <s v="P0190"/>
    <x v="90"/>
    <x v="4"/>
    <s v="Supplier_7"/>
    <x v="4"/>
    <n v="18"/>
    <n v="3283.82"/>
    <n v="59108.76"/>
    <n v="129"/>
    <n v="7"/>
    <x v="0"/>
    <n v="423612.78"/>
    <x v="11"/>
  </r>
  <r>
    <x v="323"/>
    <s v="P0021"/>
    <x v="235"/>
    <x v="1"/>
    <s v="Supplier_30"/>
    <x v="1"/>
    <n v="37"/>
    <n v="14132.94"/>
    <n v="522918.78"/>
    <n v="31"/>
    <n v="11"/>
    <x v="0"/>
    <n v="438121.14"/>
    <x v="8"/>
  </r>
  <r>
    <x v="315"/>
    <s v="P0167"/>
    <x v="36"/>
    <x v="3"/>
    <s v="Supplier_26"/>
    <x v="3"/>
    <n v="19"/>
    <n v="3134.57"/>
    <n v="59556.83"/>
    <n v="171"/>
    <n v="8"/>
    <x v="0"/>
    <n v="536011.47"/>
    <x v="5"/>
  </r>
  <r>
    <x v="715"/>
    <s v="P0214"/>
    <x v="242"/>
    <x v="6"/>
    <s v="Supplier_5"/>
    <x v="3"/>
    <n v="10"/>
    <n v="932.05"/>
    <n v="9320.5"/>
    <n v="457"/>
    <n v="14"/>
    <x v="1"/>
    <n v="425946.85"/>
    <x v="22"/>
  </r>
  <r>
    <x v="264"/>
    <s v="P0014"/>
    <x v="228"/>
    <x v="1"/>
    <s v="Supplier_26"/>
    <x v="3"/>
    <n v="49"/>
    <n v="3268.1"/>
    <n v="160136.9"/>
    <n v="107"/>
    <n v="8"/>
    <x v="2"/>
    <n v="349686.7"/>
    <x v="1"/>
  </r>
  <r>
    <x v="116"/>
    <s v="P0180"/>
    <x v="3"/>
    <x v="3"/>
    <s v="Supplier_18"/>
    <x v="4"/>
    <n v="24"/>
    <n v="4381.12"/>
    <n v="105146.88"/>
    <n v="237"/>
    <n v="7"/>
    <x v="0"/>
    <n v="1038325.44"/>
    <x v="7"/>
  </r>
  <r>
    <x v="193"/>
    <s v="P0226"/>
    <x v="39"/>
    <x v="6"/>
    <s v="Supplier_10"/>
    <x v="2"/>
    <n v="7"/>
    <n v="3389.24"/>
    <n v="23724.68"/>
    <n v="521"/>
    <n v="4"/>
    <x v="0"/>
    <n v="1765794.0399999998"/>
    <x v="7"/>
  </r>
  <r>
    <x v="573"/>
    <s v="P0009"/>
    <x v="166"/>
    <x v="1"/>
    <s v="Supplier_30"/>
    <x v="0"/>
    <n v="28"/>
    <n v="7761.08"/>
    <n v="217310.24"/>
    <n v="112"/>
    <n v="2"/>
    <x v="0"/>
    <n v="869240.96"/>
    <x v="13"/>
  </r>
  <r>
    <x v="412"/>
    <s v="P0248"/>
    <x v="177"/>
    <x v="2"/>
    <s v="Supplier_22"/>
    <x v="4"/>
    <n v="5"/>
    <n v="4776.12"/>
    <n v="23880.6"/>
    <n v="315"/>
    <n v="3"/>
    <x v="1"/>
    <n v="1504477.8"/>
    <x v="16"/>
  </r>
  <r>
    <x v="438"/>
    <s v="P0113"/>
    <x v="173"/>
    <x v="9"/>
    <s v="Supplier_14"/>
    <x v="0"/>
    <n v="15"/>
    <n v="2494.23"/>
    <n v="37413.449999999997"/>
    <n v="100"/>
    <n v="12"/>
    <x v="0"/>
    <n v="249423"/>
    <x v="3"/>
  </r>
  <r>
    <x v="564"/>
    <s v="P0024"/>
    <x v="239"/>
    <x v="1"/>
    <s v="Supplier_19"/>
    <x v="2"/>
    <n v="29"/>
    <n v="11745.27"/>
    <n v="340612.83"/>
    <n v="114"/>
    <n v="4"/>
    <x v="0"/>
    <n v="1338960.78"/>
    <x v="5"/>
  </r>
  <r>
    <x v="532"/>
    <s v="P0098"/>
    <x v="191"/>
    <x v="9"/>
    <s v="Supplier_14"/>
    <x v="1"/>
    <n v="17"/>
    <n v="1358.62"/>
    <n v="23096.54"/>
    <n v="132"/>
    <n v="12"/>
    <x v="0"/>
    <n v="179337.84"/>
    <x v="4"/>
  </r>
  <r>
    <x v="366"/>
    <s v="P0151"/>
    <x v="205"/>
    <x v="3"/>
    <s v="Supplier_19"/>
    <x v="2"/>
    <n v="24"/>
    <n v="4956.24"/>
    <n v="118949.75999999999"/>
    <n v="80"/>
    <n v="3"/>
    <x v="0"/>
    <n v="396499.19999999995"/>
    <x v="16"/>
  </r>
  <r>
    <x v="599"/>
    <s v="P0027"/>
    <x v="187"/>
    <x v="1"/>
    <s v="Supplier_19"/>
    <x v="2"/>
    <n v="20"/>
    <n v="6255.49"/>
    <n v="125109.8"/>
    <n v="120"/>
    <n v="10"/>
    <x v="2"/>
    <n v="750658.79999999993"/>
    <x v="8"/>
  </r>
  <r>
    <x v="227"/>
    <s v="P0126"/>
    <x v="268"/>
    <x v="7"/>
    <s v="Supplier_7"/>
    <x v="3"/>
    <n v="8"/>
    <n v="13585.08"/>
    <n v="108680.64"/>
    <n v="146"/>
    <n v="10"/>
    <x v="0"/>
    <n v="1983421.68"/>
    <x v="12"/>
  </r>
  <r>
    <x v="329"/>
    <s v="P0073"/>
    <x v="126"/>
    <x v="0"/>
    <s v="Supplier_8"/>
    <x v="0"/>
    <n v="9"/>
    <n v="257.42"/>
    <n v="2316.7800000000002"/>
    <n v="194"/>
    <n v="2"/>
    <x v="0"/>
    <n v="49939.48"/>
    <x v="3"/>
  </r>
  <r>
    <x v="183"/>
    <s v="P0106"/>
    <x v="220"/>
    <x v="9"/>
    <s v="Supplier_12"/>
    <x v="0"/>
    <n v="9"/>
    <n v="1910.15"/>
    <n v="17191.349999999999"/>
    <n v="95"/>
    <n v="5"/>
    <x v="0"/>
    <n v="181464.25"/>
    <x v="11"/>
  </r>
  <r>
    <x v="213"/>
    <s v="P0266"/>
    <x v="31"/>
    <x v="2"/>
    <s v="Supplier_2"/>
    <x v="4"/>
    <n v="5"/>
    <n v="4343.66"/>
    <n v="21718.3"/>
    <n v="593"/>
    <n v="3"/>
    <x v="0"/>
    <n v="2575790.38"/>
    <x v="2"/>
  </r>
  <r>
    <x v="669"/>
    <s v="P0043"/>
    <x v="164"/>
    <x v="5"/>
    <s v="Supplier_7"/>
    <x v="0"/>
    <n v="37"/>
    <n v="2702.5"/>
    <n v="99992.5"/>
    <n v="36"/>
    <n v="2"/>
    <x v="0"/>
    <n v="97290"/>
    <x v="7"/>
  </r>
  <r>
    <x v="636"/>
    <s v="P0120"/>
    <x v="88"/>
    <x v="9"/>
    <s v="Supplier_12"/>
    <x v="0"/>
    <n v="23"/>
    <n v="793.15"/>
    <n v="18242.45"/>
    <n v="144"/>
    <n v="5"/>
    <x v="0"/>
    <n v="114213.59999999999"/>
    <x v="2"/>
  </r>
  <r>
    <x v="443"/>
    <s v="P0290"/>
    <x v="277"/>
    <x v="8"/>
    <s v="Supplier_7"/>
    <x v="4"/>
    <n v="6"/>
    <n v="2806.63"/>
    <n v="16839.78"/>
    <n v="439"/>
    <n v="3"/>
    <x v="1"/>
    <n v="1232110.57"/>
    <x v="18"/>
  </r>
  <r>
    <x v="371"/>
    <s v="P0246"/>
    <x v="284"/>
    <x v="2"/>
    <s v="Supplier_20"/>
    <x v="2"/>
    <n v="9"/>
    <n v="1916.27"/>
    <n v="17246.43"/>
    <n v="283"/>
    <n v="14"/>
    <x v="1"/>
    <n v="542304.41"/>
    <x v="18"/>
  </r>
  <r>
    <x v="329"/>
    <s v="P0189"/>
    <x v="113"/>
    <x v="4"/>
    <s v="Supplier_14"/>
    <x v="0"/>
    <n v="10"/>
    <n v="4223.67"/>
    <n v="42236.7"/>
    <n v="148"/>
    <n v="12"/>
    <x v="0"/>
    <n v="625103.16"/>
    <x v="3"/>
  </r>
  <r>
    <x v="453"/>
    <s v="P0107"/>
    <x v="182"/>
    <x v="9"/>
    <s v="Supplier_8"/>
    <x v="1"/>
    <n v="15"/>
    <n v="4204.78"/>
    <n v="63071.7"/>
    <n v="165"/>
    <n v="8"/>
    <x v="0"/>
    <n v="693788.7"/>
    <x v="15"/>
  </r>
  <r>
    <x v="414"/>
    <s v="P0031"/>
    <x v="224"/>
    <x v="5"/>
    <s v="Supplier_13"/>
    <x v="0"/>
    <n v="35"/>
    <n v="3684.73"/>
    <n v="128965.55"/>
    <n v="89"/>
    <n v="4"/>
    <x v="0"/>
    <n v="327940.97000000003"/>
    <x v="21"/>
  </r>
  <r>
    <x v="576"/>
    <s v="P0066"/>
    <x v="274"/>
    <x v="0"/>
    <s v="Supplier_24"/>
    <x v="3"/>
    <n v="8"/>
    <n v="91.63"/>
    <n v="733.04"/>
    <n v="129"/>
    <n v="3"/>
    <x v="0"/>
    <n v="11820.269999999999"/>
    <x v="1"/>
  </r>
  <r>
    <x v="590"/>
    <s v="P0058"/>
    <x v="255"/>
    <x v="5"/>
    <s v="Supplier_7"/>
    <x v="1"/>
    <n v="53"/>
    <n v="1585.31"/>
    <n v="84021.43"/>
    <n v="64"/>
    <n v="14"/>
    <x v="0"/>
    <n v="101459.84"/>
    <x v="20"/>
  </r>
  <r>
    <x v="119"/>
    <s v="P0235"/>
    <x v="116"/>
    <x v="6"/>
    <s v="Supplier_15"/>
    <x v="4"/>
    <n v="1"/>
    <n v="826.06"/>
    <n v="826.06"/>
    <n v="339"/>
    <n v="10"/>
    <x v="1"/>
    <n v="280034.33999999997"/>
    <x v="13"/>
  </r>
  <r>
    <x v="213"/>
    <s v="P0195"/>
    <x v="261"/>
    <x v="4"/>
    <s v="Supplier_24"/>
    <x v="2"/>
    <n v="17"/>
    <n v="4858.68"/>
    <n v="82597.56"/>
    <n v="250"/>
    <n v="9"/>
    <x v="0"/>
    <n v="1214670"/>
    <x v="2"/>
  </r>
  <r>
    <x v="206"/>
    <s v="P0155"/>
    <x v="106"/>
    <x v="3"/>
    <s v="Supplier_5"/>
    <x v="4"/>
    <n v="14"/>
    <n v="260.48"/>
    <n v="3646.72"/>
    <n v="204"/>
    <n v="5"/>
    <x v="0"/>
    <n v="53137.920000000006"/>
    <x v="9"/>
  </r>
  <r>
    <x v="174"/>
    <s v="P0211"/>
    <x v="114"/>
    <x v="6"/>
    <s v="Supplier_27"/>
    <x v="0"/>
    <n v="5"/>
    <n v="4784.3100000000004"/>
    <n v="23921.55"/>
    <n v="359"/>
    <n v="3"/>
    <x v="0"/>
    <n v="1717567.29"/>
    <x v="20"/>
  </r>
  <r>
    <x v="415"/>
    <s v="P0109"/>
    <x v="270"/>
    <x v="9"/>
    <s v="Supplier_29"/>
    <x v="3"/>
    <n v="18"/>
    <n v="1009.12"/>
    <n v="18164.16"/>
    <n v="118"/>
    <n v="14"/>
    <x v="0"/>
    <n v="119076.16"/>
    <x v="21"/>
  </r>
  <r>
    <x v="423"/>
    <s v="P0020"/>
    <x v="72"/>
    <x v="1"/>
    <s v="Supplier_6"/>
    <x v="2"/>
    <n v="40"/>
    <n v="3437.82"/>
    <n v="137512.79999999999"/>
    <n v="99"/>
    <n v="9"/>
    <x v="0"/>
    <n v="340344.18"/>
    <x v="16"/>
  </r>
  <r>
    <x v="287"/>
    <s v="P0236"/>
    <x v="149"/>
    <x v="6"/>
    <s v="Supplier_13"/>
    <x v="3"/>
    <n v="6"/>
    <n v="2531.84"/>
    <n v="15191.04"/>
    <n v="590"/>
    <n v="13"/>
    <x v="0"/>
    <n v="1493785.6000000001"/>
    <x v="20"/>
  </r>
  <r>
    <x v="550"/>
    <s v="P0237"/>
    <x v="264"/>
    <x v="6"/>
    <s v="Supplier_15"/>
    <x v="1"/>
    <n v="9"/>
    <n v="234.18"/>
    <n v="2107.62"/>
    <n v="323"/>
    <n v="13"/>
    <x v="1"/>
    <n v="75640.14"/>
    <x v="6"/>
  </r>
  <r>
    <x v="170"/>
    <s v="P0169"/>
    <x v="276"/>
    <x v="3"/>
    <s v="Supplier_27"/>
    <x v="2"/>
    <n v="17"/>
    <n v="4155.93"/>
    <n v="70650.81"/>
    <n v="119"/>
    <n v="3"/>
    <x v="0"/>
    <n v="494555.67000000004"/>
    <x v="18"/>
  </r>
  <r>
    <x v="246"/>
    <s v="P0094"/>
    <x v="121"/>
    <x v="9"/>
    <s v="Supplier_5"/>
    <x v="3"/>
    <n v="16"/>
    <n v="952.34"/>
    <n v="15237.44"/>
    <n v="230"/>
    <n v="12"/>
    <x v="0"/>
    <n v="219038.2"/>
    <x v="23"/>
  </r>
  <r>
    <x v="630"/>
    <s v="P0042"/>
    <x v="176"/>
    <x v="5"/>
    <s v="Supplier_11"/>
    <x v="3"/>
    <n v="68"/>
    <n v="4851.55"/>
    <n v="329905.40000000002"/>
    <n v="45"/>
    <n v="2"/>
    <x v="2"/>
    <n v="218319.75"/>
    <x v="16"/>
  </r>
  <r>
    <x v="651"/>
    <s v="P0095"/>
    <x v="208"/>
    <x v="9"/>
    <s v="Supplier_14"/>
    <x v="2"/>
    <n v="15"/>
    <n v="4807.2"/>
    <n v="72108"/>
    <n v="216"/>
    <n v="11"/>
    <x v="0"/>
    <n v="1038355.2"/>
    <x v="19"/>
  </r>
  <r>
    <x v="148"/>
    <s v="P0300"/>
    <x v="283"/>
    <x v="8"/>
    <s v="Supplier_4"/>
    <x v="3"/>
    <n v="10"/>
    <n v="1176.93"/>
    <n v="11769.3"/>
    <n v="350"/>
    <n v="5"/>
    <x v="1"/>
    <n v="411925.5"/>
    <x v="18"/>
  </r>
  <r>
    <x v="230"/>
    <s v="P0169"/>
    <x v="276"/>
    <x v="3"/>
    <s v="Supplier_1"/>
    <x v="3"/>
    <n v="10"/>
    <n v="4169.92"/>
    <n v="41699.199999999997"/>
    <n v="219"/>
    <n v="3"/>
    <x v="0"/>
    <n v="913212.48"/>
    <x v="4"/>
  </r>
  <r>
    <x v="180"/>
    <s v="P0151"/>
    <x v="205"/>
    <x v="3"/>
    <s v="Supplier_9"/>
    <x v="3"/>
    <n v="10"/>
    <n v="4899.2"/>
    <n v="48992"/>
    <n v="164"/>
    <n v="2"/>
    <x v="0"/>
    <n v="803468.79999999993"/>
    <x v="7"/>
  </r>
  <r>
    <x v="545"/>
    <s v="P0030"/>
    <x v="82"/>
    <x v="1"/>
    <s v="Supplier_10"/>
    <x v="0"/>
    <n v="75"/>
    <n v="8646.0400000000009"/>
    <n v="648453"/>
    <n v="91"/>
    <n v="5"/>
    <x v="0"/>
    <n v="786789.64000000013"/>
    <x v="10"/>
  </r>
  <r>
    <x v="520"/>
    <s v="P0165"/>
    <x v="109"/>
    <x v="3"/>
    <s v="Supplier_20"/>
    <x v="0"/>
    <n v="22"/>
    <n v="1870.42"/>
    <n v="41149.24"/>
    <n v="142"/>
    <n v="13"/>
    <x v="0"/>
    <n v="265599.64"/>
    <x v="17"/>
  </r>
  <r>
    <x v="622"/>
    <s v="P0098"/>
    <x v="191"/>
    <x v="9"/>
    <s v="Supplier_11"/>
    <x v="2"/>
    <n v="17"/>
    <n v="1865.63"/>
    <n v="31715.71"/>
    <n v="177"/>
    <n v="11"/>
    <x v="0"/>
    <n v="330216.51"/>
    <x v="20"/>
  </r>
  <r>
    <x v="315"/>
    <s v="P0164"/>
    <x v="13"/>
    <x v="3"/>
    <s v="Supplier_12"/>
    <x v="0"/>
    <n v="19"/>
    <n v="2856.17"/>
    <n v="54267.23"/>
    <n v="115"/>
    <n v="8"/>
    <x v="0"/>
    <n v="328459.55"/>
    <x v="5"/>
  </r>
  <r>
    <x v="198"/>
    <s v="P0014"/>
    <x v="228"/>
    <x v="1"/>
    <s v="Supplier_9"/>
    <x v="4"/>
    <n v="30"/>
    <n v="12205.46"/>
    <n v="366163.8"/>
    <n v="111"/>
    <n v="2"/>
    <x v="0"/>
    <n v="1354806.0599999998"/>
    <x v="14"/>
  </r>
  <r>
    <x v="295"/>
    <s v="P0232"/>
    <x v="101"/>
    <x v="6"/>
    <s v="Supplier_8"/>
    <x v="1"/>
    <n v="7"/>
    <n v="269.75"/>
    <n v="1888.25"/>
    <n v="408"/>
    <n v="14"/>
    <x v="1"/>
    <n v="110058"/>
    <x v="5"/>
  </r>
  <r>
    <x v="372"/>
    <s v="P0197"/>
    <x v="178"/>
    <x v="4"/>
    <s v="Supplier_21"/>
    <x v="3"/>
    <n v="15"/>
    <n v="3584.01"/>
    <n v="53760.15"/>
    <n v="198"/>
    <n v="9"/>
    <x v="0"/>
    <n v="709633.9800000001"/>
    <x v="16"/>
  </r>
  <r>
    <x v="625"/>
    <s v="P0050"/>
    <x v="104"/>
    <x v="5"/>
    <s v="Supplier_6"/>
    <x v="4"/>
    <n v="67"/>
    <n v="3972.49"/>
    <n v="266156.83"/>
    <n v="67"/>
    <n v="2"/>
    <x v="2"/>
    <n v="266156.82999999996"/>
    <x v="16"/>
  </r>
  <r>
    <x v="37"/>
    <s v="P0151"/>
    <x v="205"/>
    <x v="3"/>
    <s v="Supplier_30"/>
    <x v="2"/>
    <n v="19"/>
    <n v="3908.81"/>
    <n v="74267.39"/>
    <n v="131"/>
    <n v="14"/>
    <x v="0"/>
    <n v="512054.11"/>
    <x v="13"/>
  </r>
  <r>
    <x v="336"/>
    <s v="P0230"/>
    <x v="87"/>
    <x v="6"/>
    <s v="Supplier_21"/>
    <x v="0"/>
    <n v="7"/>
    <n v="2255.27"/>
    <n v="15786.89"/>
    <n v="483"/>
    <n v="9"/>
    <x v="1"/>
    <n v="1089295.4099999999"/>
    <x v="11"/>
  </r>
  <r>
    <x v="485"/>
    <s v="P0118"/>
    <x v="189"/>
    <x v="9"/>
    <s v="Supplier_27"/>
    <x v="1"/>
    <n v="11"/>
    <n v="4379.09"/>
    <n v="48169.99"/>
    <n v="222"/>
    <n v="14"/>
    <x v="0"/>
    <n v="972157.98"/>
    <x v="3"/>
  </r>
  <r>
    <x v="390"/>
    <s v="P0037"/>
    <x v="206"/>
    <x v="5"/>
    <s v="Supplier_10"/>
    <x v="3"/>
    <n v="62"/>
    <n v="1348.08"/>
    <n v="83580.960000000006"/>
    <n v="96"/>
    <n v="4"/>
    <x v="2"/>
    <n v="129415.67999999999"/>
    <x v="18"/>
  </r>
  <r>
    <x v="612"/>
    <s v="P0224"/>
    <x v="56"/>
    <x v="6"/>
    <s v="Supplier_26"/>
    <x v="2"/>
    <n v="10"/>
    <n v="1332.89"/>
    <n v="13328.9"/>
    <n v="410"/>
    <n v="14"/>
    <x v="0"/>
    <n v="546484.9"/>
    <x v="20"/>
  </r>
  <r>
    <x v="334"/>
    <s v="P0082"/>
    <x v="19"/>
    <x v="0"/>
    <s v="Supplier_16"/>
    <x v="1"/>
    <n v="14"/>
    <n v="320.23"/>
    <n v="4483.22"/>
    <n v="242"/>
    <n v="7"/>
    <x v="0"/>
    <n v="77495.66"/>
    <x v="9"/>
  </r>
  <r>
    <x v="663"/>
    <s v="P0223"/>
    <x v="28"/>
    <x v="6"/>
    <s v="Supplier_13"/>
    <x v="0"/>
    <n v="3"/>
    <n v="3905.41"/>
    <n v="11716.23"/>
    <n v="451"/>
    <n v="6"/>
    <x v="0"/>
    <n v="1761339.91"/>
    <x v="2"/>
  </r>
  <r>
    <x v="87"/>
    <s v="P0091"/>
    <x v="285"/>
    <x v="9"/>
    <s v="Supplier_9"/>
    <x v="3"/>
    <n v="23"/>
    <n v="2504.36"/>
    <n v="57600.28"/>
    <n v="137"/>
    <n v="13"/>
    <x v="0"/>
    <n v="343097.32"/>
    <x v="3"/>
  </r>
  <r>
    <x v="406"/>
    <s v="P0109"/>
    <x v="270"/>
    <x v="9"/>
    <s v="Supplier_2"/>
    <x v="4"/>
    <n v="25"/>
    <n v="3155.09"/>
    <n v="78877.25"/>
    <n v="85"/>
    <n v="5"/>
    <x v="0"/>
    <n v="268182.65000000002"/>
    <x v="0"/>
  </r>
  <r>
    <x v="195"/>
    <s v="P0221"/>
    <x v="296"/>
    <x v="6"/>
    <s v="Supplier_22"/>
    <x v="2"/>
    <n v="10"/>
    <n v="3539.81"/>
    <n v="35398.1"/>
    <n v="522"/>
    <n v="9"/>
    <x v="1"/>
    <n v="1847780.82"/>
    <x v="0"/>
  </r>
  <r>
    <x v="453"/>
    <s v="P0124"/>
    <x v="42"/>
    <x v="7"/>
    <s v="Supplier_19"/>
    <x v="1"/>
    <n v="8"/>
    <n v="2850.37"/>
    <n v="22802.959999999999"/>
    <n v="124"/>
    <n v="6"/>
    <x v="0"/>
    <n v="353445.88"/>
    <x v="15"/>
  </r>
  <r>
    <x v="133"/>
    <s v="P0020"/>
    <x v="72"/>
    <x v="1"/>
    <s v="Supplier_7"/>
    <x v="3"/>
    <n v="72"/>
    <n v="14095.83"/>
    <n v="1014899.76"/>
    <n v="72"/>
    <n v="10"/>
    <x v="0"/>
    <n v="1014899.76"/>
    <x v="10"/>
  </r>
  <r>
    <x v="618"/>
    <s v="P0067"/>
    <x v="158"/>
    <x v="0"/>
    <s v="Supplier_12"/>
    <x v="2"/>
    <n v="10"/>
    <n v="30.35"/>
    <n v="303.5"/>
    <n v="177"/>
    <n v="12"/>
    <x v="0"/>
    <n v="5371.95"/>
    <x v="15"/>
  </r>
  <r>
    <x v="432"/>
    <s v="P0106"/>
    <x v="220"/>
    <x v="9"/>
    <s v="Supplier_17"/>
    <x v="1"/>
    <n v="9"/>
    <n v="3833.72"/>
    <n v="34503.480000000003"/>
    <n v="177"/>
    <n v="11"/>
    <x v="0"/>
    <n v="678568.44"/>
    <x v="10"/>
  </r>
  <r>
    <x v="443"/>
    <s v="P0140"/>
    <x v="78"/>
    <x v="7"/>
    <s v="Supplier_13"/>
    <x v="1"/>
    <n v="24"/>
    <n v="24098.18"/>
    <n v="578356.31999999995"/>
    <n v="150"/>
    <n v="11"/>
    <x v="0"/>
    <n v="3614727"/>
    <x v="18"/>
  </r>
  <r>
    <x v="719"/>
    <s v="P0297"/>
    <x v="64"/>
    <x v="8"/>
    <s v="Supplier_21"/>
    <x v="1"/>
    <n v="5"/>
    <n v="4770.5"/>
    <n v="23852.5"/>
    <n v="515"/>
    <n v="9"/>
    <x v="1"/>
    <n v="2456807.5"/>
    <x v="14"/>
  </r>
  <r>
    <x v="0"/>
    <s v="P0135"/>
    <x v="151"/>
    <x v="7"/>
    <s v="Supplier_15"/>
    <x v="4"/>
    <n v="17"/>
    <n v="13598.12"/>
    <n v="231168.04"/>
    <n v="201"/>
    <n v="2"/>
    <x v="0"/>
    <n v="2733222.12"/>
    <x v="0"/>
  </r>
  <r>
    <x v="18"/>
    <s v="P0204"/>
    <x v="142"/>
    <x v="4"/>
    <s v="Supplier_28"/>
    <x v="3"/>
    <n v="22"/>
    <n v="4157.13"/>
    <n v="91456.86"/>
    <n v="249"/>
    <n v="5"/>
    <x v="0"/>
    <n v="1035125.37"/>
    <x v="12"/>
  </r>
  <r>
    <x v="288"/>
    <s v="P0118"/>
    <x v="189"/>
    <x v="9"/>
    <s v="Supplier_15"/>
    <x v="4"/>
    <n v="11"/>
    <n v="1998.16"/>
    <n v="21979.759999999998"/>
    <n v="144"/>
    <n v="5"/>
    <x v="0"/>
    <n v="287735.04000000004"/>
    <x v="3"/>
  </r>
  <r>
    <x v="279"/>
    <s v="P0037"/>
    <x v="206"/>
    <x v="5"/>
    <s v="Supplier_22"/>
    <x v="1"/>
    <n v="29"/>
    <n v="1314.1"/>
    <n v="38108.9"/>
    <n v="101"/>
    <n v="4"/>
    <x v="0"/>
    <n v="132724.09999999998"/>
    <x v="15"/>
  </r>
  <r>
    <x v="153"/>
    <s v="P0042"/>
    <x v="176"/>
    <x v="5"/>
    <s v="Supplier_19"/>
    <x v="1"/>
    <n v="30"/>
    <n v="3324.99"/>
    <n v="99749.7"/>
    <n v="92"/>
    <n v="6"/>
    <x v="0"/>
    <n v="305899.07999999996"/>
    <x v="23"/>
  </r>
  <r>
    <x v="19"/>
    <s v="P0107"/>
    <x v="182"/>
    <x v="9"/>
    <s v="Supplier_17"/>
    <x v="3"/>
    <n v="13"/>
    <n v="648.55999999999995"/>
    <n v="8431.2800000000007"/>
    <n v="201"/>
    <n v="2"/>
    <x v="0"/>
    <n v="130360.55999999998"/>
    <x v="3"/>
  </r>
  <r>
    <x v="646"/>
    <s v="P0091"/>
    <x v="285"/>
    <x v="9"/>
    <s v="Supplier_25"/>
    <x v="3"/>
    <n v="22"/>
    <n v="599.72"/>
    <n v="13193.84"/>
    <n v="222"/>
    <n v="5"/>
    <x v="0"/>
    <n v="133137.84"/>
    <x v="12"/>
  </r>
  <r>
    <x v="102"/>
    <s v="P0153"/>
    <x v="107"/>
    <x v="3"/>
    <s v="Supplier_2"/>
    <x v="0"/>
    <n v="23"/>
    <n v="1367.54"/>
    <n v="31453.42"/>
    <n v="166"/>
    <n v="5"/>
    <x v="0"/>
    <n v="227011.63999999998"/>
    <x v="5"/>
  </r>
  <r>
    <x v="674"/>
    <s v="P0170"/>
    <x v="231"/>
    <x v="3"/>
    <s v="Supplier_24"/>
    <x v="0"/>
    <n v="20"/>
    <n v="3575.89"/>
    <n v="71517.8"/>
    <n v="175"/>
    <n v="4"/>
    <x v="0"/>
    <n v="625780.75"/>
    <x v="6"/>
  </r>
  <r>
    <x v="539"/>
    <s v="P0268"/>
    <x v="131"/>
    <x v="2"/>
    <s v="Supplier_14"/>
    <x v="0"/>
    <n v="9"/>
    <n v="3654.39"/>
    <n v="32889.51"/>
    <n v="423"/>
    <n v="6"/>
    <x v="1"/>
    <n v="1545806.97"/>
    <x v="10"/>
  </r>
  <r>
    <x v="92"/>
    <s v="P0263"/>
    <x v="86"/>
    <x v="2"/>
    <s v="Supplier_18"/>
    <x v="0"/>
    <n v="2"/>
    <n v="3995.32"/>
    <n v="7990.64"/>
    <n v="586"/>
    <n v="5"/>
    <x v="1"/>
    <n v="2341257.52"/>
    <x v="18"/>
  </r>
  <r>
    <x v="356"/>
    <s v="P0259"/>
    <x v="32"/>
    <x v="2"/>
    <s v="Supplier_7"/>
    <x v="0"/>
    <n v="1"/>
    <n v="3559.31"/>
    <n v="3559.31"/>
    <n v="359"/>
    <n v="6"/>
    <x v="1"/>
    <n v="1277792.29"/>
    <x v="16"/>
  </r>
  <r>
    <x v="139"/>
    <s v="P0079"/>
    <x v="16"/>
    <x v="0"/>
    <s v="Supplier_18"/>
    <x v="0"/>
    <n v="10"/>
    <n v="81.599999999999994"/>
    <n v="816"/>
    <n v="170"/>
    <n v="6"/>
    <x v="0"/>
    <n v="13871.999999999998"/>
    <x v="3"/>
  </r>
  <r>
    <x v="439"/>
    <s v="P0083"/>
    <x v="47"/>
    <x v="0"/>
    <s v="Supplier_9"/>
    <x v="4"/>
    <n v="14"/>
    <n v="481.41"/>
    <n v="6739.74"/>
    <n v="123"/>
    <n v="14"/>
    <x v="0"/>
    <n v="59213.43"/>
    <x v="23"/>
  </r>
  <r>
    <x v="723"/>
    <s v="P0248"/>
    <x v="177"/>
    <x v="2"/>
    <s v="Supplier_11"/>
    <x v="3"/>
    <n v="10"/>
    <n v="4372.03"/>
    <n v="43720.3"/>
    <n v="309"/>
    <n v="5"/>
    <x v="1"/>
    <n v="1350957.27"/>
    <x v="22"/>
  </r>
  <r>
    <x v="659"/>
    <s v="P0051"/>
    <x v="218"/>
    <x v="5"/>
    <s v="Supplier_22"/>
    <x v="4"/>
    <n v="26"/>
    <n v="3384.6"/>
    <n v="87999.6"/>
    <n v="102"/>
    <n v="7"/>
    <x v="0"/>
    <n v="345229.2"/>
    <x v="19"/>
  </r>
  <r>
    <x v="579"/>
    <s v="P0160"/>
    <x v="179"/>
    <x v="3"/>
    <s v="Supplier_27"/>
    <x v="4"/>
    <n v="23"/>
    <n v="847.95"/>
    <n v="19502.849999999999"/>
    <n v="118"/>
    <n v="12"/>
    <x v="0"/>
    <n v="100058.1"/>
    <x v="3"/>
  </r>
  <r>
    <x v="361"/>
    <s v="P0113"/>
    <x v="173"/>
    <x v="9"/>
    <s v="Supplier_27"/>
    <x v="2"/>
    <n v="9"/>
    <n v="3593.32"/>
    <n v="32339.88"/>
    <n v="215"/>
    <n v="6"/>
    <x v="0"/>
    <n v="772563.8"/>
    <x v="16"/>
  </r>
  <r>
    <x v="728"/>
    <s v="P0056"/>
    <x v="132"/>
    <x v="5"/>
    <s v="Supplier_29"/>
    <x v="0"/>
    <n v="46"/>
    <n v="2226.7399999999998"/>
    <n v="102430.04"/>
    <n v="48"/>
    <n v="3"/>
    <x v="2"/>
    <n v="106883.51999999999"/>
    <x v="6"/>
  </r>
  <r>
    <x v="146"/>
    <s v="P0214"/>
    <x v="242"/>
    <x v="6"/>
    <s v="Supplier_8"/>
    <x v="4"/>
    <n v="2"/>
    <n v="4434.63"/>
    <n v="8869.26"/>
    <n v="284"/>
    <n v="4"/>
    <x v="1"/>
    <n v="1259434.92"/>
    <x v="21"/>
  </r>
  <r>
    <x v="396"/>
    <s v="P0166"/>
    <x v="91"/>
    <x v="3"/>
    <s v="Supplier_22"/>
    <x v="1"/>
    <n v="13"/>
    <n v="4324.33"/>
    <n v="56216.29"/>
    <n v="239"/>
    <n v="4"/>
    <x v="0"/>
    <n v="1033514.87"/>
    <x v="18"/>
  </r>
  <r>
    <x v="39"/>
    <s v="P0144"/>
    <x v="271"/>
    <x v="7"/>
    <s v="Supplier_28"/>
    <x v="1"/>
    <n v="21"/>
    <n v="3920.57"/>
    <n v="82331.97"/>
    <n v="180"/>
    <n v="6"/>
    <x v="0"/>
    <n v="705702.6"/>
    <x v="16"/>
  </r>
  <r>
    <x v="541"/>
    <s v="P0211"/>
    <x v="114"/>
    <x v="6"/>
    <s v="Supplier_11"/>
    <x v="2"/>
    <n v="5"/>
    <n v="2208.62"/>
    <n v="11043.1"/>
    <n v="323"/>
    <n v="5"/>
    <x v="0"/>
    <n v="713384.26"/>
    <x v="22"/>
  </r>
  <r>
    <x v="610"/>
    <s v="P0172"/>
    <x v="55"/>
    <x v="3"/>
    <s v="Supplier_25"/>
    <x v="2"/>
    <n v="16"/>
    <n v="4920.6000000000004"/>
    <n v="78729.600000000006"/>
    <n v="147"/>
    <n v="13"/>
    <x v="0"/>
    <n v="723328.20000000007"/>
    <x v="0"/>
  </r>
  <r>
    <x v="477"/>
    <s v="P0142"/>
    <x v="22"/>
    <x v="7"/>
    <s v="Supplier_4"/>
    <x v="3"/>
    <n v="20"/>
    <n v="23671.06"/>
    <n v="473421.2"/>
    <n v="147"/>
    <n v="11"/>
    <x v="0"/>
    <n v="3479645.8200000003"/>
    <x v="18"/>
  </r>
  <r>
    <x v="59"/>
    <s v="P0231"/>
    <x v="93"/>
    <x v="6"/>
    <s v="Supplier_9"/>
    <x v="3"/>
    <n v="1"/>
    <n v="4597.01"/>
    <n v="4597.01"/>
    <n v="469"/>
    <n v="8"/>
    <x v="0"/>
    <n v="2155997.69"/>
    <x v="0"/>
  </r>
  <r>
    <x v="78"/>
    <s v="P0122"/>
    <x v="211"/>
    <x v="7"/>
    <s v="Supplier_15"/>
    <x v="1"/>
    <n v="24"/>
    <n v="25601.59"/>
    <n v="614438.16"/>
    <n v="169"/>
    <n v="10"/>
    <x v="0"/>
    <n v="4326668.71"/>
    <x v="9"/>
  </r>
  <r>
    <x v="616"/>
    <s v="P0130"/>
    <x v="213"/>
    <x v="7"/>
    <s v="Supplier_23"/>
    <x v="1"/>
    <n v="18"/>
    <n v="28535.93"/>
    <n v="513646.74"/>
    <n v="122"/>
    <n v="10"/>
    <x v="0"/>
    <n v="3481383.46"/>
    <x v="8"/>
  </r>
  <r>
    <x v="640"/>
    <s v="P0035"/>
    <x v="118"/>
    <x v="5"/>
    <s v="Supplier_30"/>
    <x v="1"/>
    <n v="57"/>
    <n v="1342.06"/>
    <n v="76497.42"/>
    <n v="45"/>
    <n v="12"/>
    <x v="2"/>
    <n v="60392.7"/>
    <x v="10"/>
  </r>
  <r>
    <x v="709"/>
    <s v="P0246"/>
    <x v="284"/>
    <x v="2"/>
    <s v="Supplier_7"/>
    <x v="2"/>
    <n v="8"/>
    <n v="2887.6"/>
    <n v="23100.799999999999"/>
    <n v="543"/>
    <n v="5"/>
    <x v="0"/>
    <n v="1567966.8"/>
    <x v="0"/>
  </r>
  <r>
    <x v="172"/>
    <s v="P0234"/>
    <x v="161"/>
    <x v="6"/>
    <s v="Supplier_16"/>
    <x v="3"/>
    <n v="9"/>
    <n v="1169.7"/>
    <n v="10527.3"/>
    <n v="271"/>
    <n v="13"/>
    <x v="1"/>
    <n v="316988.7"/>
    <x v="8"/>
  </r>
  <r>
    <x v="109"/>
    <s v="P0204"/>
    <x v="142"/>
    <x v="4"/>
    <s v="Supplier_19"/>
    <x v="3"/>
    <n v="10"/>
    <n v="2977.75"/>
    <n v="29777.5"/>
    <n v="140"/>
    <n v="14"/>
    <x v="0"/>
    <n v="416885"/>
    <x v="15"/>
  </r>
  <r>
    <x v="33"/>
    <s v="P0215"/>
    <x v="24"/>
    <x v="6"/>
    <s v="Supplier_14"/>
    <x v="4"/>
    <n v="3"/>
    <n v="1780.59"/>
    <n v="5341.77"/>
    <n v="337"/>
    <n v="9"/>
    <x v="0"/>
    <n v="600058.82999999996"/>
    <x v="3"/>
  </r>
  <r>
    <x v="284"/>
    <s v="P0161"/>
    <x v="27"/>
    <x v="3"/>
    <s v="Supplier_4"/>
    <x v="2"/>
    <n v="21"/>
    <n v="2333.7199999999998"/>
    <n v="49008.12"/>
    <n v="189"/>
    <n v="6"/>
    <x v="0"/>
    <n v="441073.07999999996"/>
    <x v="7"/>
  </r>
  <r>
    <x v="620"/>
    <s v="P0234"/>
    <x v="161"/>
    <x v="6"/>
    <s v="Supplier_4"/>
    <x v="3"/>
    <n v="7"/>
    <n v="3146.21"/>
    <n v="22023.47"/>
    <n v="253"/>
    <n v="14"/>
    <x v="1"/>
    <n v="795991.13"/>
    <x v="23"/>
  </r>
  <r>
    <x v="70"/>
    <s v="P0205"/>
    <x v="265"/>
    <x v="4"/>
    <s v="Supplier_20"/>
    <x v="4"/>
    <n v="25"/>
    <n v="2101.0100000000002"/>
    <n v="52525.25"/>
    <n v="100"/>
    <n v="11"/>
    <x v="0"/>
    <n v="210101.00000000003"/>
    <x v="12"/>
  </r>
  <r>
    <x v="113"/>
    <s v="P0104"/>
    <x v="98"/>
    <x v="9"/>
    <s v="Supplier_17"/>
    <x v="1"/>
    <n v="8"/>
    <n v="666.09"/>
    <n v="5328.72"/>
    <n v="168"/>
    <n v="8"/>
    <x v="0"/>
    <n v="111903.12000000001"/>
    <x v="23"/>
  </r>
  <r>
    <x v="347"/>
    <s v="P0055"/>
    <x v="157"/>
    <x v="5"/>
    <s v="Supplier_4"/>
    <x v="3"/>
    <n v="47"/>
    <n v="3458.07"/>
    <n v="162529.29"/>
    <n v="98"/>
    <n v="7"/>
    <x v="2"/>
    <n v="338890.86000000004"/>
    <x v="20"/>
  </r>
  <r>
    <x v="362"/>
    <s v="P0246"/>
    <x v="284"/>
    <x v="2"/>
    <s v="Supplier_20"/>
    <x v="2"/>
    <n v="3"/>
    <n v="3418.39"/>
    <n v="10255.17"/>
    <n v="592"/>
    <n v="8"/>
    <x v="0"/>
    <n v="2023686.88"/>
    <x v="15"/>
  </r>
  <r>
    <x v="13"/>
    <s v="P0276"/>
    <x v="76"/>
    <x v="8"/>
    <s v="Supplier_23"/>
    <x v="0"/>
    <n v="4"/>
    <n v="4842.05"/>
    <n v="19368.2"/>
    <n v="502"/>
    <n v="9"/>
    <x v="1"/>
    <n v="2430709.1"/>
    <x v="9"/>
  </r>
  <r>
    <x v="620"/>
    <s v="P0259"/>
    <x v="32"/>
    <x v="2"/>
    <s v="Supplier_1"/>
    <x v="2"/>
    <n v="3"/>
    <n v="2945.24"/>
    <n v="8835.7199999999993"/>
    <n v="322"/>
    <n v="10"/>
    <x v="0"/>
    <n v="948367.27999999991"/>
    <x v="23"/>
  </r>
  <r>
    <x v="326"/>
    <s v="P0150"/>
    <x v="202"/>
    <x v="7"/>
    <s v="Supplier_3"/>
    <x v="1"/>
    <n v="14"/>
    <n v="25870.93"/>
    <n v="362193.02"/>
    <n v="211"/>
    <n v="2"/>
    <x v="0"/>
    <n v="5458766.2300000004"/>
    <x v="8"/>
  </r>
  <r>
    <x v="347"/>
    <s v="P0002"/>
    <x v="215"/>
    <x v="1"/>
    <s v="Supplier_1"/>
    <x v="2"/>
    <n v="21"/>
    <n v="8747.89"/>
    <n v="183705.69"/>
    <n v="33"/>
    <n v="12"/>
    <x v="2"/>
    <n v="288680.37"/>
    <x v="20"/>
  </r>
  <r>
    <x v="553"/>
    <s v="P0029"/>
    <x v="237"/>
    <x v="1"/>
    <s v="Supplier_7"/>
    <x v="4"/>
    <n v="40"/>
    <n v="6294.74"/>
    <n v="251789.6"/>
    <n v="50"/>
    <n v="11"/>
    <x v="2"/>
    <n v="314737"/>
    <x v="19"/>
  </r>
  <r>
    <x v="665"/>
    <s v="P0121"/>
    <x v="259"/>
    <x v="7"/>
    <s v="Supplier_3"/>
    <x v="3"/>
    <n v="10"/>
    <n v="15293.29"/>
    <n v="152932.9"/>
    <n v="166"/>
    <n v="6"/>
    <x v="0"/>
    <n v="2538686.14"/>
    <x v="7"/>
  </r>
  <r>
    <x v="661"/>
    <s v="P0060"/>
    <x v="197"/>
    <x v="5"/>
    <s v="Supplier_7"/>
    <x v="4"/>
    <n v="56"/>
    <n v="2574.1"/>
    <n v="144149.6"/>
    <n v="40"/>
    <n v="7"/>
    <x v="2"/>
    <n v="102964"/>
    <x v="7"/>
  </r>
  <r>
    <x v="507"/>
    <s v="P0059"/>
    <x v="184"/>
    <x v="5"/>
    <s v="Supplier_26"/>
    <x v="0"/>
    <n v="54"/>
    <n v="1871.31"/>
    <n v="101050.74"/>
    <n v="35"/>
    <n v="8"/>
    <x v="2"/>
    <n v="65495.85"/>
    <x v="7"/>
  </r>
  <r>
    <x v="355"/>
    <s v="P0120"/>
    <x v="88"/>
    <x v="9"/>
    <s v="Supplier_15"/>
    <x v="1"/>
    <n v="10"/>
    <n v="4995.09"/>
    <n v="49950.9"/>
    <n v="155"/>
    <n v="12"/>
    <x v="0"/>
    <n v="774238.95000000007"/>
    <x v="7"/>
  </r>
  <r>
    <x v="432"/>
    <s v="P0247"/>
    <x v="162"/>
    <x v="2"/>
    <s v="Supplier_26"/>
    <x v="3"/>
    <n v="1"/>
    <n v="2312.7800000000002"/>
    <n v="2312.7800000000002"/>
    <n v="583"/>
    <n v="5"/>
    <x v="0"/>
    <n v="1348350.7400000002"/>
    <x v="10"/>
  </r>
  <r>
    <x v="334"/>
    <s v="P0277"/>
    <x v="154"/>
    <x v="8"/>
    <s v="Supplier_20"/>
    <x v="0"/>
    <n v="3"/>
    <n v="4464.3599999999997"/>
    <n v="13393.08"/>
    <n v="356"/>
    <n v="11"/>
    <x v="1"/>
    <n v="1589312.16"/>
    <x v="9"/>
  </r>
  <r>
    <x v="455"/>
    <s v="P0197"/>
    <x v="178"/>
    <x v="4"/>
    <s v="Supplier_5"/>
    <x v="0"/>
    <n v="17"/>
    <n v="3604.55"/>
    <n v="61277.35"/>
    <n v="116"/>
    <n v="2"/>
    <x v="0"/>
    <n v="418127.80000000005"/>
    <x v="8"/>
  </r>
  <r>
    <x v="427"/>
    <s v="P0171"/>
    <x v="193"/>
    <x v="3"/>
    <s v="Supplier_21"/>
    <x v="2"/>
    <n v="19"/>
    <n v="1741.71"/>
    <n v="33092.49"/>
    <n v="167"/>
    <n v="10"/>
    <x v="0"/>
    <n v="290865.57"/>
    <x v="23"/>
  </r>
  <r>
    <x v="534"/>
    <s v="P0194"/>
    <x v="299"/>
    <x v="4"/>
    <s v="Supplier_17"/>
    <x v="2"/>
    <n v="24"/>
    <n v="3179.18"/>
    <n v="76300.320000000007"/>
    <n v="176"/>
    <n v="14"/>
    <x v="0"/>
    <n v="559535.67999999993"/>
    <x v="17"/>
  </r>
  <r>
    <x v="697"/>
    <s v="P0147"/>
    <x v="134"/>
    <x v="7"/>
    <s v="Supplier_19"/>
    <x v="2"/>
    <n v="9"/>
    <n v="29944.71"/>
    <n v="269502.39"/>
    <n v="241"/>
    <n v="10"/>
    <x v="0"/>
    <n v="7216675.1099999994"/>
    <x v="4"/>
  </r>
  <r>
    <x v="89"/>
    <s v="P0055"/>
    <x v="157"/>
    <x v="5"/>
    <s v="Supplier_15"/>
    <x v="3"/>
    <n v="57"/>
    <n v="3072.2"/>
    <n v="175115.4"/>
    <n v="87"/>
    <n v="13"/>
    <x v="0"/>
    <n v="267281.39999999997"/>
    <x v="0"/>
  </r>
  <r>
    <x v="38"/>
    <s v="P0283"/>
    <x v="77"/>
    <x v="8"/>
    <s v="Supplier_30"/>
    <x v="0"/>
    <n v="10"/>
    <n v="3537.08"/>
    <n v="35370.800000000003"/>
    <n v="567"/>
    <n v="4"/>
    <x v="1"/>
    <n v="2005524.3599999999"/>
    <x v="11"/>
  </r>
  <r>
    <x v="613"/>
    <s v="P0018"/>
    <x v="275"/>
    <x v="1"/>
    <s v="Supplier_18"/>
    <x v="2"/>
    <n v="44"/>
    <n v="3127.77"/>
    <n v="137621.88"/>
    <n v="90"/>
    <n v="9"/>
    <x v="2"/>
    <n v="281499.3"/>
    <x v="11"/>
  </r>
  <r>
    <x v="374"/>
    <s v="P0117"/>
    <x v="46"/>
    <x v="9"/>
    <s v="Supplier_30"/>
    <x v="2"/>
    <n v="24"/>
    <n v="2817.47"/>
    <n v="67619.28"/>
    <n v="145"/>
    <n v="3"/>
    <x v="0"/>
    <n v="408533.14999999997"/>
    <x v="23"/>
  </r>
  <r>
    <x v="627"/>
    <s v="P0250"/>
    <x v="2"/>
    <x v="2"/>
    <s v="Supplier_12"/>
    <x v="3"/>
    <n v="7"/>
    <n v="4560.25"/>
    <n v="31921.75"/>
    <n v="523"/>
    <n v="12"/>
    <x v="0"/>
    <n v="2385010.75"/>
    <x v="3"/>
  </r>
  <r>
    <x v="269"/>
    <s v="P0148"/>
    <x v="137"/>
    <x v="7"/>
    <s v="Supplier_27"/>
    <x v="2"/>
    <n v="17"/>
    <n v="5685.36"/>
    <n v="96651.12"/>
    <n v="108"/>
    <n v="9"/>
    <x v="0"/>
    <n v="614018.88"/>
    <x v="23"/>
  </r>
  <r>
    <x v="606"/>
    <s v="P0005"/>
    <x v="105"/>
    <x v="1"/>
    <s v="Supplier_8"/>
    <x v="4"/>
    <n v="44"/>
    <n v="16263.68"/>
    <n v="715601.92000000004"/>
    <n v="86"/>
    <n v="13"/>
    <x v="2"/>
    <n v="1398676.48"/>
    <x v="6"/>
  </r>
  <r>
    <x v="684"/>
    <s v="P0200"/>
    <x v="267"/>
    <x v="4"/>
    <s v="Supplier_17"/>
    <x v="4"/>
    <n v="23"/>
    <n v="3131.43"/>
    <n v="72022.89"/>
    <n v="233"/>
    <n v="5"/>
    <x v="0"/>
    <n v="729623.19"/>
    <x v="10"/>
  </r>
  <r>
    <x v="481"/>
    <s v="P0168"/>
    <x v="23"/>
    <x v="3"/>
    <s v="Supplier_19"/>
    <x v="2"/>
    <n v="20"/>
    <n v="665.17"/>
    <n v="13303.4"/>
    <n v="250"/>
    <n v="3"/>
    <x v="0"/>
    <n v="166292.5"/>
    <x v="1"/>
  </r>
  <r>
    <x v="212"/>
    <s v="P0184"/>
    <x v="278"/>
    <x v="4"/>
    <s v="Supplier_12"/>
    <x v="1"/>
    <n v="19"/>
    <n v="1224.74"/>
    <n v="23270.06"/>
    <n v="105"/>
    <n v="13"/>
    <x v="0"/>
    <n v="128597.7"/>
    <x v="5"/>
  </r>
  <r>
    <x v="178"/>
    <s v="P0100"/>
    <x v="251"/>
    <x v="9"/>
    <s v="Supplier_5"/>
    <x v="0"/>
    <n v="11"/>
    <n v="1700.6"/>
    <n v="18706.599999999999"/>
    <n v="205"/>
    <n v="8"/>
    <x v="0"/>
    <n v="348623"/>
    <x v="5"/>
  </r>
  <r>
    <x v="696"/>
    <s v="P0054"/>
    <x v="60"/>
    <x v="5"/>
    <s v="Supplier_30"/>
    <x v="2"/>
    <n v="44"/>
    <n v="4409.38"/>
    <n v="194012.72"/>
    <n v="92"/>
    <n v="7"/>
    <x v="2"/>
    <n v="405662.96"/>
    <x v="13"/>
  </r>
  <r>
    <x v="297"/>
    <s v="P0002"/>
    <x v="215"/>
    <x v="1"/>
    <s v="Supplier_30"/>
    <x v="0"/>
    <n v="21"/>
    <n v="2634.32"/>
    <n v="55320.72"/>
    <n v="117"/>
    <n v="6"/>
    <x v="2"/>
    <n v="308215.44"/>
    <x v="20"/>
  </r>
  <r>
    <x v="536"/>
    <s v="P0022"/>
    <x v="188"/>
    <x v="1"/>
    <s v="Supplier_26"/>
    <x v="3"/>
    <n v="42"/>
    <n v="7651.17"/>
    <n v="321349.14"/>
    <n v="62"/>
    <n v="14"/>
    <x v="0"/>
    <n v="474372.54"/>
    <x v="8"/>
  </r>
  <r>
    <x v="148"/>
    <s v="P0087"/>
    <x v="165"/>
    <x v="0"/>
    <s v="Supplier_28"/>
    <x v="4"/>
    <n v="12"/>
    <n v="85.91"/>
    <n v="1030.92"/>
    <n v="149"/>
    <n v="10"/>
    <x v="0"/>
    <n v="12800.59"/>
    <x v="18"/>
  </r>
  <r>
    <x v="437"/>
    <s v="P0085"/>
    <x v="293"/>
    <x v="0"/>
    <s v="Supplier_15"/>
    <x v="2"/>
    <n v="25"/>
    <n v="456.96"/>
    <n v="11424"/>
    <n v="225"/>
    <n v="11"/>
    <x v="0"/>
    <n v="102816"/>
    <x v="15"/>
  </r>
  <r>
    <x v="200"/>
    <s v="P0107"/>
    <x v="182"/>
    <x v="9"/>
    <s v="Supplier_19"/>
    <x v="2"/>
    <n v="24"/>
    <n v="1082.78"/>
    <n v="25986.720000000001"/>
    <n v="117"/>
    <n v="10"/>
    <x v="0"/>
    <n v="126685.26"/>
    <x v="6"/>
  </r>
  <r>
    <x v="193"/>
    <s v="P0017"/>
    <x v="99"/>
    <x v="1"/>
    <s v="Supplier_21"/>
    <x v="4"/>
    <n v="26"/>
    <n v="14878.26"/>
    <n v="386834.76"/>
    <n v="88"/>
    <n v="9"/>
    <x v="0"/>
    <n v="1309286.8800000001"/>
    <x v="7"/>
  </r>
  <r>
    <x v="308"/>
    <s v="P0124"/>
    <x v="42"/>
    <x v="7"/>
    <s v="Supplier_28"/>
    <x v="2"/>
    <n v="21"/>
    <n v="4075.66"/>
    <n v="85588.86"/>
    <n v="121"/>
    <n v="2"/>
    <x v="0"/>
    <n v="493154.86"/>
    <x v="21"/>
  </r>
  <r>
    <x v="613"/>
    <s v="P0226"/>
    <x v="39"/>
    <x v="6"/>
    <s v="Supplier_8"/>
    <x v="4"/>
    <n v="7"/>
    <n v="4449.3900000000003"/>
    <n v="31145.73"/>
    <n v="519"/>
    <n v="8"/>
    <x v="0"/>
    <n v="2309233.41"/>
    <x v="11"/>
  </r>
  <r>
    <x v="16"/>
    <s v="P0006"/>
    <x v="80"/>
    <x v="1"/>
    <s v="Supplier_12"/>
    <x v="0"/>
    <n v="48"/>
    <n v="16670.77"/>
    <n v="800196.96"/>
    <n v="100"/>
    <n v="11"/>
    <x v="2"/>
    <n v="1667077"/>
    <x v="11"/>
  </r>
  <r>
    <x v="459"/>
    <s v="P0144"/>
    <x v="271"/>
    <x v="7"/>
    <s v="Supplier_20"/>
    <x v="1"/>
    <n v="17"/>
    <n v="9858.69"/>
    <n v="167597.73000000001"/>
    <n v="189"/>
    <n v="12"/>
    <x v="0"/>
    <n v="1863292.4100000001"/>
    <x v="18"/>
  </r>
  <r>
    <x v="410"/>
    <s v="P0049"/>
    <x v="112"/>
    <x v="5"/>
    <s v="Supplier_7"/>
    <x v="3"/>
    <n v="40"/>
    <n v="3755.81"/>
    <n v="150232.4"/>
    <n v="91"/>
    <n v="4"/>
    <x v="2"/>
    <n v="341778.71"/>
    <x v="12"/>
  </r>
  <r>
    <x v="714"/>
    <s v="P0200"/>
    <x v="267"/>
    <x v="4"/>
    <s v="Supplier_15"/>
    <x v="2"/>
    <n v="21"/>
    <n v="3819.95"/>
    <n v="80218.95"/>
    <n v="143"/>
    <n v="7"/>
    <x v="0"/>
    <n v="546252.85"/>
    <x v="3"/>
  </r>
  <r>
    <x v="604"/>
    <s v="P0253"/>
    <x v="229"/>
    <x v="2"/>
    <s v="Supplier_20"/>
    <x v="2"/>
    <n v="4"/>
    <n v="2552.8000000000002"/>
    <n v="10211.200000000001"/>
    <n v="382"/>
    <n v="10"/>
    <x v="1"/>
    <n v="975169.60000000009"/>
    <x v="9"/>
  </r>
  <r>
    <x v="617"/>
    <s v="P0111"/>
    <x v="89"/>
    <x v="9"/>
    <s v="Supplier_19"/>
    <x v="4"/>
    <n v="18"/>
    <n v="3496.87"/>
    <n v="62943.66"/>
    <n v="236"/>
    <n v="2"/>
    <x v="0"/>
    <n v="825261.32"/>
    <x v="8"/>
  </r>
  <r>
    <x v="326"/>
    <s v="P0112"/>
    <x v="44"/>
    <x v="9"/>
    <s v="Supplier_18"/>
    <x v="1"/>
    <n v="21"/>
    <n v="2556.6"/>
    <n v="53688.6"/>
    <n v="124"/>
    <n v="7"/>
    <x v="0"/>
    <n v="317018.39999999997"/>
    <x v="8"/>
  </r>
  <r>
    <x v="639"/>
    <s v="P0094"/>
    <x v="121"/>
    <x v="9"/>
    <s v="Supplier_24"/>
    <x v="0"/>
    <n v="20"/>
    <n v="1939.55"/>
    <n v="38791"/>
    <n v="95"/>
    <n v="14"/>
    <x v="0"/>
    <n v="184257.25"/>
    <x v="6"/>
  </r>
  <r>
    <x v="223"/>
    <s v="P0205"/>
    <x v="265"/>
    <x v="4"/>
    <s v="Supplier_28"/>
    <x v="3"/>
    <n v="18"/>
    <n v="1039.8699999999999"/>
    <n v="18717.66"/>
    <n v="143"/>
    <n v="6"/>
    <x v="0"/>
    <n v="148701.40999999997"/>
    <x v="16"/>
  </r>
  <r>
    <x v="628"/>
    <s v="P0263"/>
    <x v="86"/>
    <x v="2"/>
    <s v="Supplier_21"/>
    <x v="1"/>
    <n v="1"/>
    <n v="137.66"/>
    <n v="137.66"/>
    <n v="259"/>
    <n v="8"/>
    <x v="1"/>
    <n v="35653.94"/>
    <x v="20"/>
  </r>
  <r>
    <x v="140"/>
    <s v="P0161"/>
    <x v="27"/>
    <x v="3"/>
    <s v="Supplier_6"/>
    <x v="2"/>
    <n v="13"/>
    <n v="3938.07"/>
    <n v="51194.91"/>
    <n v="235"/>
    <n v="6"/>
    <x v="0"/>
    <n v="925446.45000000007"/>
    <x v="2"/>
  </r>
  <r>
    <x v="368"/>
    <s v="P0027"/>
    <x v="187"/>
    <x v="1"/>
    <s v="Supplier_23"/>
    <x v="0"/>
    <n v="64"/>
    <n v="4438.7700000000004"/>
    <n v="284081.28000000003"/>
    <n v="56"/>
    <n v="9"/>
    <x v="2"/>
    <n v="248571.12000000002"/>
    <x v="15"/>
  </r>
  <r>
    <x v="321"/>
    <s v="P0083"/>
    <x v="47"/>
    <x v="0"/>
    <s v="Supplier_6"/>
    <x v="4"/>
    <n v="18"/>
    <n v="178.26"/>
    <n v="3208.68"/>
    <n v="200"/>
    <n v="6"/>
    <x v="0"/>
    <n v="35652"/>
    <x v="18"/>
  </r>
  <r>
    <x v="372"/>
    <s v="P0238"/>
    <x v="96"/>
    <x v="6"/>
    <s v="Supplier_19"/>
    <x v="3"/>
    <n v="8"/>
    <n v="106.81"/>
    <n v="854.48"/>
    <n v="298"/>
    <n v="3"/>
    <x v="0"/>
    <n v="31829.38"/>
    <x v="16"/>
  </r>
  <r>
    <x v="147"/>
    <s v="P0026"/>
    <x v="100"/>
    <x v="1"/>
    <s v="Supplier_29"/>
    <x v="1"/>
    <n v="80"/>
    <n v="5460.89"/>
    <n v="436871.2"/>
    <n v="73"/>
    <n v="4"/>
    <x v="2"/>
    <n v="398644.97000000003"/>
    <x v="19"/>
  </r>
  <r>
    <x v="92"/>
    <s v="P0287"/>
    <x v="119"/>
    <x v="8"/>
    <s v="Supplier_8"/>
    <x v="4"/>
    <n v="4"/>
    <n v="3908.62"/>
    <n v="15634.48"/>
    <n v="254"/>
    <n v="8"/>
    <x v="1"/>
    <n v="992789.48"/>
    <x v="18"/>
  </r>
  <r>
    <x v="593"/>
    <s v="P0029"/>
    <x v="237"/>
    <x v="1"/>
    <s v="Supplier_11"/>
    <x v="0"/>
    <n v="24"/>
    <n v="10247.15"/>
    <n v="245931.6"/>
    <n v="53"/>
    <n v="14"/>
    <x v="2"/>
    <n v="543098.94999999995"/>
    <x v="13"/>
  </r>
  <r>
    <x v="250"/>
    <s v="P0083"/>
    <x v="47"/>
    <x v="0"/>
    <s v="Supplier_27"/>
    <x v="1"/>
    <n v="17"/>
    <n v="201.33"/>
    <n v="3422.61"/>
    <n v="146"/>
    <n v="8"/>
    <x v="0"/>
    <n v="29394.18"/>
    <x v="11"/>
  </r>
  <r>
    <x v="319"/>
    <s v="P0190"/>
    <x v="90"/>
    <x v="4"/>
    <s v="Supplier_20"/>
    <x v="2"/>
    <n v="24"/>
    <n v="520.1"/>
    <n v="12482.4"/>
    <n v="110"/>
    <n v="12"/>
    <x v="0"/>
    <n v="57211"/>
    <x v="5"/>
  </r>
  <r>
    <x v="106"/>
    <s v="P0277"/>
    <x v="154"/>
    <x v="8"/>
    <s v="Supplier_13"/>
    <x v="2"/>
    <n v="1"/>
    <n v="981.41"/>
    <n v="981.41"/>
    <n v="269"/>
    <n v="7"/>
    <x v="0"/>
    <n v="263999.28999999998"/>
    <x v="9"/>
  </r>
  <r>
    <x v="51"/>
    <s v="P0274"/>
    <x v="256"/>
    <x v="8"/>
    <s v="Supplier_26"/>
    <x v="1"/>
    <n v="5"/>
    <n v="3493.12"/>
    <n v="17465.599999999999"/>
    <n v="596"/>
    <n v="8"/>
    <x v="1"/>
    <n v="2081899.52"/>
    <x v="17"/>
  </r>
  <r>
    <x v="563"/>
    <s v="P0229"/>
    <x v="294"/>
    <x v="6"/>
    <s v="Supplier_27"/>
    <x v="3"/>
    <n v="9"/>
    <n v="3872.19"/>
    <n v="34849.71"/>
    <n v="414"/>
    <n v="13"/>
    <x v="0"/>
    <n v="1603086.66"/>
    <x v="13"/>
  </r>
  <r>
    <x v="212"/>
    <s v="P0151"/>
    <x v="205"/>
    <x v="3"/>
    <s v="Supplier_9"/>
    <x v="4"/>
    <n v="25"/>
    <n v="4590.68"/>
    <n v="114767"/>
    <n v="212"/>
    <n v="11"/>
    <x v="0"/>
    <n v="973224.16"/>
    <x v="5"/>
  </r>
  <r>
    <x v="526"/>
    <s v="P0210"/>
    <x v="219"/>
    <x v="4"/>
    <s v="Supplier_21"/>
    <x v="0"/>
    <n v="15"/>
    <n v="3440.63"/>
    <n v="51609.45"/>
    <n v="242"/>
    <n v="7"/>
    <x v="0"/>
    <n v="832632.46000000008"/>
    <x v="20"/>
  </r>
  <r>
    <x v="675"/>
    <s v="P0085"/>
    <x v="293"/>
    <x v="0"/>
    <s v="Supplier_9"/>
    <x v="0"/>
    <n v="20"/>
    <n v="334.32"/>
    <n v="6686.4"/>
    <n v="226"/>
    <n v="12"/>
    <x v="0"/>
    <n v="75556.319999999992"/>
    <x v="17"/>
  </r>
  <r>
    <x v="401"/>
    <s v="P0253"/>
    <x v="229"/>
    <x v="2"/>
    <s v="Supplier_22"/>
    <x v="2"/>
    <n v="6"/>
    <n v="4360.7"/>
    <n v="26164.2"/>
    <n v="499"/>
    <n v="2"/>
    <x v="1"/>
    <n v="2175989.2999999998"/>
    <x v="8"/>
  </r>
  <r>
    <x v="354"/>
    <s v="P0029"/>
    <x v="237"/>
    <x v="1"/>
    <s v="Supplier_9"/>
    <x v="4"/>
    <n v="46"/>
    <n v="13627.51"/>
    <n v="626865.46"/>
    <n v="113"/>
    <n v="3"/>
    <x v="0"/>
    <n v="1539908.6300000001"/>
    <x v="15"/>
  </r>
  <r>
    <x v="683"/>
    <s v="P0155"/>
    <x v="106"/>
    <x v="3"/>
    <s v="Supplier_12"/>
    <x v="4"/>
    <n v="18"/>
    <n v="3150.34"/>
    <n v="56706.12"/>
    <n v="186"/>
    <n v="7"/>
    <x v="0"/>
    <n v="585963.24"/>
    <x v="19"/>
  </r>
  <r>
    <x v="98"/>
    <s v="P0133"/>
    <x v="232"/>
    <x v="7"/>
    <s v="Supplier_6"/>
    <x v="4"/>
    <n v="21"/>
    <n v="17830.55"/>
    <n v="374441.55"/>
    <n v="107"/>
    <n v="12"/>
    <x v="0"/>
    <n v="1907868.8499999999"/>
    <x v="1"/>
  </r>
  <r>
    <x v="638"/>
    <s v="P0154"/>
    <x v="240"/>
    <x v="3"/>
    <s v="Supplier_26"/>
    <x v="0"/>
    <n v="9"/>
    <n v="509.33"/>
    <n v="4583.97"/>
    <n v="157"/>
    <n v="8"/>
    <x v="0"/>
    <n v="79964.81"/>
    <x v="8"/>
  </r>
  <r>
    <x v="709"/>
    <s v="P0100"/>
    <x v="251"/>
    <x v="9"/>
    <s v="Supplier_25"/>
    <x v="0"/>
    <n v="15"/>
    <n v="4197.78"/>
    <n v="62966.7"/>
    <n v="212"/>
    <n v="5"/>
    <x v="0"/>
    <n v="889929.36"/>
    <x v="0"/>
  </r>
  <r>
    <x v="125"/>
    <s v="P0009"/>
    <x v="166"/>
    <x v="1"/>
    <s v="Supplier_26"/>
    <x v="3"/>
    <n v="48"/>
    <n v="3753.74"/>
    <n v="180179.52"/>
    <n v="39"/>
    <n v="11"/>
    <x v="2"/>
    <n v="146395.85999999999"/>
    <x v="20"/>
  </r>
  <r>
    <x v="655"/>
    <s v="P0194"/>
    <x v="299"/>
    <x v="4"/>
    <s v="Supplier_22"/>
    <x v="1"/>
    <n v="14"/>
    <n v="1937.08"/>
    <n v="27119.119999999999"/>
    <n v="190"/>
    <n v="10"/>
    <x v="0"/>
    <n v="368045.2"/>
    <x v="5"/>
  </r>
  <r>
    <x v="325"/>
    <s v="P0102"/>
    <x v="71"/>
    <x v="9"/>
    <s v="Supplier_10"/>
    <x v="4"/>
    <n v="9"/>
    <n v="2420.15"/>
    <n v="21781.35"/>
    <n v="239"/>
    <n v="5"/>
    <x v="0"/>
    <n v="578415.85"/>
    <x v="13"/>
  </r>
  <r>
    <x v="512"/>
    <s v="P0207"/>
    <x v="258"/>
    <x v="4"/>
    <s v="Supplier_11"/>
    <x v="3"/>
    <n v="21"/>
    <n v="4996.45"/>
    <n v="104925.45"/>
    <n v="108"/>
    <n v="5"/>
    <x v="0"/>
    <n v="539616.6"/>
    <x v="9"/>
  </r>
  <r>
    <x v="261"/>
    <s v="P0177"/>
    <x v="289"/>
    <x v="3"/>
    <s v="Supplier_8"/>
    <x v="2"/>
    <n v="17"/>
    <n v="2930.13"/>
    <n v="49812.21"/>
    <n v="187"/>
    <n v="4"/>
    <x v="0"/>
    <n v="547934.31000000006"/>
    <x v="2"/>
  </r>
  <r>
    <x v="171"/>
    <s v="P0077"/>
    <x v="133"/>
    <x v="0"/>
    <s v="Supplier_17"/>
    <x v="0"/>
    <n v="8"/>
    <n v="29.47"/>
    <n v="235.76"/>
    <n v="194"/>
    <n v="11"/>
    <x v="0"/>
    <n v="5717.1799999999994"/>
    <x v="12"/>
  </r>
  <r>
    <x v="382"/>
    <s v="P0226"/>
    <x v="39"/>
    <x v="6"/>
    <s v="Supplier_25"/>
    <x v="1"/>
    <n v="10"/>
    <n v="2281.5100000000002"/>
    <n v="22815.1"/>
    <n v="301"/>
    <n v="5"/>
    <x v="1"/>
    <n v="686734.51"/>
    <x v="2"/>
  </r>
  <r>
    <x v="634"/>
    <s v="P0280"/>
    <x v="253"/>
    <x v="8"/>
    <s v="Supplier_9"/>
    <x v="4"/>
    <n v="7"/>
    <n v="4014.84"/>
    <n v="28103.88"/>
    <n v="395"/>
    <n v="8"/>
    <x v="1"/>
    <n v="1585861.8"/>
    <x v="1"/>
  </r>
  <r>
    <x v="44"/>
    <s v="P0007"/>
    <x v="1"/>
    <x v="1"/>
    <s v="Supplier_16"/>
    <x v="2"/>
    <n v="46"/>
    <n v="11405.44"/>
    <n v="524650.23999999999"/>
    <n v="110"/>
    <n v="10"/>
    <x v="2"/>
    <n v="1254598.4000000001"/>
    <x v="16"/>
  </r>
  <r>
    <x v="217"/>
    <s v="P0243"/>
    <x v="214"/>
    <x v="2"/>
    <s v="Supplier_8"/>
    <x v="0"/>
    <n v="3"/>
    <n v="4963.1499999999996"/>
    <n v="14889.45"/>
    <n v="499"/>
    <n v="4"/>
    <x v="0"/>
    <n v="2476611.8499999996"/>
    <x v="1"/>
  </r>
  <r>
    <x v="81"/>
    <s v="P0298"/>
    <x v="155"/>
    <x v="8"/>
    <s v="Supplier_30"/>
    <x v="1"/>
    <n v="5"/>
    <n v="671.44"/>
    <n v="3357.2"/>
    <n v="358"/>
    <n v="6"/>
    <x v="1"/>
    <n v="240375.52000000002"/>
    <x v="8"/>
  </r>
  <r>
    <x v="325"/>
    <s v="P0175"/>
    <x v="53"/>
    <x v="3"/>
    <s v="Supplier_24"/>
    <x v="2"/>
    <n v="14"/>
    <n v="1380.04"/>
    <n v="19320.560000000001"/>
    <n v="203"/>
    <n v="5"/>
    <x v="0"/>
    <n v="280148.12"/>
    <x v="13"/>
  </r>
  <r>
    <x v="62"/>
    <s v="P0268"/>
    <x v="131"/>
    <x v="2"/>
    <s v="Supplier_9"/>
    <x v="2"/>
    <n v="2"/>
    <n v="529.14"/>
    <n v="1058.28"/>
    <n v="252"/>
    <n v="2"/>
    <x v="1"/>
    <n v="133343.28"/>
    <x v="17"/>
  </r>
  <r>
    <x v="547"/>
    <s v="P0198"/>
    <x v="6"/>
    <x v="4"/>
    <s v="Supplier_17"/>
    <x v="1"/>
    <n v="10"/>
    <n v="4220.29"/>
    <n v="42202.9"/>
    <n v="231"/>
    <n v="9"/>
    <x v="0"/>
    <n v="974886.99"/>
    <x v="9"/>
  </r>
  <r>
    <x v="424"/>
    <s v="P0238"/>
    <x v="96"/>
    <x v="6"/>
    <s v="Supplier_18"/>
    <x v="2"/>
    <n v="2"/>
    <n v="1307.81"/>
    <n v="2615.62"/>
    <n v="590"/>
    <n v="9"/>
    <x v="0"/>
    <n v="771607.9"/>
    <x v="8"/>
  </r>
  <r>
    <x v="61"/>
    <s v="P0005"/>
    <x v="105"/>
    <x v="1"/>
    <s v="Supplier_29"/>
    <x v="2"/>
    <n v="49"/>
    <n v="5993.61"/>
    <n v="293686.89"/>
    <n v="69"/>
    <n v="10"/>
    <x v="2"/>
    <n v="413559.08999999997"/>
    <x v="19"/>
  </r>
  <r>
    <x v="198"/>
    <s v="P0085"/>
    <x v="293"/>
    <x v="0"/>
    <s v="Supplier_28"/>
    <x v="4"/>
    <n v="14"/>
    <n v="58.1"/>
    <n v="813.4"/>
    <n v="135"/>
    <n v="5"/>
    <x v="0"/>
    <n v="7843.5"/>
    <x v="14"/>
  </r>
  <r>
    <x v="222"/>
    <s v="P0014"/>
    <x v="228"/>
    <x v="1"/>
    <s v="Supplier_15"/>
    <x v="2"/>
    <n v="49"/>
    <n v="19907.12"/>
    <n v="975448.88"/>
    <n v="81"/>
    <n v="3"/>
    <x v="2"/>
    <n v="1612476.72"/>
    <x v="21"/>
  </r>
  <r>
    <x v="614"/>
    <s v="P0299"/>
    <x v="287"/>
    <x v="8"/>
    <s v="Supplier_19"/>
    <x v="0"/>
    <n v="2"/>
    <n v="3083.92"/>
    <n v="6167.84"/>
    <n v="568"/>
    <n v="7"/>
    <x v="0"/>
    <n v="1751666.56"/>
    <x v="15"/>
  </r>
  <r>
    <x v="111"/>
    <s v="P0087"/>
    <x v="165"/>
    <x v="0"/>
    <s v="Supplier_13"/>
    <x v="0"/>
    <n v="8"/>
    <n v="428.13"/>
    <n v="3425.04"/>
    <n v="108"/>
    <n v="11"/>
    <x v="0"/>
    <n v="46238.04"/>
    <x v="8"/>
  </r>
  <r>
    <x v="116"/>
    <s v="P0146"/>
    <x v="169"/>
    <x v="7"/>
    <s v="Supplier_28"/>
    <x v="2"/>
    <n v="11"/>
    <n v="17094.77"/>
    <n v="188042.47"/>
    <n v="247"/>
    <n v="3"/>
    <x v="0"/>
    <n v="4222408.1900000004"/>
    <x v="7"/>
  </r>
  <r>
    <x v="448"/>
    <s v="P0125"/>
    <x v="167"/>
    <x v="7"/>
    <s v="Supplier_12"/>
    <x v="0"/>
    <n v="8"/>
    <n v="2847.49"/>
    <n v="22779.919999999998"/>
    <n v="103"/>
    <n v="4"/>
    <x v="0"/>
    <n v="293291.46999999997"/>
    <x v="20"/>
  </r>
  <r>
    <x v="272"/>
    <s v="P0212"/>
    <x v="195"/>
    <x v="6"/>
    <s v="Supplier_3"/>
    <x v="1"/>
    <n v="10"/>
    <n v="2525.59"/>
    <n v="25255.9"/>
    <n v="300"/>
    <n v="11"/>
    <x v="0"/>
    <n v="757677"/>
    <x v="6"/>
  </r>
  <r>
    <x v="60"/>
    <s v="P0003"/>
    <x v="148"/>
    <x v="1"/>
    <s v="Supplier_24"/>
    <x v="1"/>
    <n v="40"/>
    <n v="7386.7"/>
    <n v="295468"/>
    <n v="74"/>
    <n v="6"/>
    <x v="0"/>
    <n v="546615.79999999993"/>
    <x v="8"/>
  </r>
  <r>
    <x v="147"/>
    <s v="P0151"/>
    <x v="205"/>
    <x v="3"/>
    <s v="Supplier_12"/>
    <x v="4"/>
    <n v="11"/>
    <n v="4940"/>
    <n v="54340"/>
    <n v="235"/>
    <n v="13"/>
    <x v="0"/>
    <n v="1160900"/>
    <x v="19"/>
  </r>
  <r>
    <x v="310"/>
    <s v="P0123"/>
    <x v="249"/>
    <x v="7"/>
    <s v="Supplier_6"/>
    <x v="4"/>
    <n v="13"/>
    <n v="22923.87"/>
    <n v="298010.31"/>
    <n v="133"/>
    <n v="12"/>
    <x v="0"/>
    <n v="3048874.71"/>
    <x v="20"/>
  </r>
  <r>
    <x v="676"/>
    <s v="P0040"/>
    <x v="63"/>
    <x v="5"/>
    <s v="Supplier_22"/>
    <x v="4"/>
    <n v="21"/>
    <n v="1645.34"/>
    <n v="34552.14"/>
    <n v="43"/>
    <n v="13"/>
    <x v="0"/>
    <n v="70749.62"/>
    <x v="15"/>
  </r>
  <r>
    <x v="657"/>
    <s v="P0011"/>
    <x v="252"/>
    <x v="1"/>
    <s v="Supplier_21"/>
    <x v="3"/>
    <n v="31"/>
    <n v="13282.62"/>
    <n v="411761.22"/>
    <n v="75"/>
    <n v="14"/>
    <x v="2"/>
    <n v="996196.50000000012"/>
    <x v="21"/>
  </r>
  <r>
    <x v="309"/>
    <s v="P0081"/>
    <x v="185"/>
    <x v="0"/>
    <s v="Supplier_22"/>
    <x v="2"/>
    <n v="13"/>
    <n v="47.01"/>
    <n v="611.13"/>
    <n v="229"/>
    <n v="8"/>
    <x v="0"/>
    <n v="10765.289999999999"/>
    <x v="15"/>
  </r>
  <r>
    <x v="337"/>
    <s v="P0159"/>
    <x v="222"/>
    <x v="3"/>
    <s v="Supplier_23"/>
    <x v="3"/>
    <n v="9"/>
    <n v="4313.2700000000004"/>
    <n v="38819.43"/>
    <n v="123"/>
    <n v="8"/>
    <x v="0"/>
    <n v="530532.21000000008"/>
    <x v="20"/>
  </r>
  <r>
    <x v="54"/>
    <s v="P0191"/>
    <x v="83"/>
    <x v="4"/>
    <s v="Supplier_10"/>
    <x v="2"/>
    <n v="21"/>
    <n v="1185.9100000000001"/>
    <n v="24904.11"/>
    <n v="95"/>
    <n v="8"/>
    <x v="0"/>
    <n v="112661.45000000001"/>
    <x v="0"/>
  </r>
  <r>
    <x v="386"/>
    <s v="P0100"/>
    <x v="251"/>
    <x v="9"/>
    <s v="Supplier_7"/>
    <x v="4"/>
    <n v="17"/>
    <n v="1955.12"/>
    <n v="33237.040000000001"/>
    <n v="189"/>
    <n v="5"/>
    <x v="0"/>
    <n v="369517.68"/>
    <x v="22"/>
  </r>
  <r>
    <x v="449"/>
    <s v="P0077"/>
    <x v="133"/>
    <x v="0"/>
    <s v="Supplier_26"/>
    <x v="3"/>
    <n v="25"/>
    <n v="341.09"/>
    <n v="8527.25"/>
    <n v="87"/>
    <n v="12"/>
    <x v="0"/>
    <n v="29674.829999999998"/>
    <x v="6"/>
  </r>
  <r>
    <x v="675"/>
    <s v="P0097"/>
    <x v="254"/>
    <x v="9"/>
    <s v="Supplier_24"/>
    <x v="0"/>
    <n v="9"/>
    <n v="2008.32"/>
    <n v="18074.88"/>
    <n v="235"/>
    <n v="5"/>
    <x v="0"/>
    <n v="471955.20000000001"/>
    <x v="17"/>
  </r>
  <r>
    <x v="68"/>
    <s v="P0161"/>
    <x v="27"/>
    <x v="3"/>
    <s v="Supplier_2"/>
    <x v="2"/>
    <n v="15"/>
    <n v="4882.59"/>
    <n v="73238.850000000006"/>
    <n v="144"/>
    <n v="12"/>
    <x v="0"/>
    <n v="703092.96"/>
    <x v="22"/>
  </r>
  <r>
    <x v="359"/>
    <s v="P0037"/>
    <x v="206"/>
    <x v="5"/>
    <s v="Supplier_10"/>
    <x v="3"/>
    <n v="32"/>
    <n v="1857.68"/>
    <n v="59445.760000000002"/>
    <n v="85"/>
    <n v="7"/>
    <x v="2"/>
    <n v="157902.80000000002"/>
    <x v="10"/>
  </r>
  <r>
    <x v="116"/>
    <s v="P0102"/>
    <x v="71"/>
    <x v="9"/>
    <s v="Supplier_4"/>
    <x v="2"/>
    <n v="17"/>
    <n v="2707.84"/>
    <n v="46033.279999999999"/>
    <n v="137"/>
    <n v="8"/>
    <x v="0"/>
    <n v="370974.08"/>
    <x v="7"/>
  </r>
  <r>
    <x v="206"/>
    <s v="P0002"/>
    <x v="215"/>
    <x v="1"/>
    <s v="Supplier_22"/>
    <x v="1"/>
    <n v="26"/>
    <n v="4888.51"/>
    <n v="127101.26"/>
    <n v="42"/>
    <n v="5"/>
    <x v="0"/>
    <n v="205317.42"/>
    <x v="9"/>
  </r>
  <r>
    <x v="521"/>
    <s v="P0250"/>
    <x v="2"/>
    <x v="2"/>
    <s v="Supplier_27"/>
    <x v="3"/>
    <n v="10"/>
    <n v="4160.0600000000004"/>
    <n v="41600.6"/>
    <n v="593"/>
    <n v="8"/>
    <x v="0"/>
    <n v="2466915.58"/>
    <x v="23"/>
  </r>
  <r>
    <x v="420"/>
    <s v="P0247"/>
    <x v="162"/>
    <x v="2"/>
    <s v="Supplier_22"/>
    <x v="4"/>
    <n v="5"/>
    <n v="2299.85"/>
    <n v="11499.25"/>
    <n v="500"/>
    <n v="8"/>
    <x v="1"/>
    <n v="1149925"/>
    <x v="5"/>
  </r>
  <r>
    <x v="648"/>
    <s v="P0226"/>
    <x v="39"/>
    <x v="6"/>
    <s v="Supplier_11"/>
    <x v="0"/>
    <n v="2"/>
    <n v="4390.5"/>
    <n v="8781"/>
    <n v="411"/>
    <n v="11"/>
    <x v="1"/>
    <n v="1804495.5"/>
    <x v="3"/>
  </r>
  <r>
    <x v="339"/>
    <s v="P0275"/>
    <x v="153"/>
    <x v="8"/>
    <s v="Supplier_30"/>
    <x v="2"/>
    <n v="10"/>
    <n v="4273.54"/>
    <n v="42735.4"/>
    <n v="365"/>
    <n v="13"/>
    <x v="1"/>
    <n v="1559842.1"/>
    <x v="17"/>
  </r>
  <r>
    <x v="346"/>
    <s v="P0050"/>
    <x v="104"/>
    <x v="5"/>
    <s v="Supplier_20"/>
    <x v="4"/>
    <n v="42"/>
    <n v="2778.5"/>
    <n v="116697"/>
    <n v="74"/>
    <n v="14"/>
    <x v="2"/>
    <n v="205609"/>
    <x v="21"/>
  </r>
  <r>
    <x v="485"/>
    <s v="P0296"/>
    <x v="84"/>
    <x v="8"/>
    <s v="Supplier_17"/>
    <x v="2"/>
    <n v="8"/>
    <n v="4504.1400000000003"/>
    <n v="36033.120000000003"/>
    <n v="570"/>
    <n v="13"/>
    <x v="1"/>
    <n v="2567359.8000000003"/>
    <x v="3"/>
  </r>
  <r>
    <x v="566"/>
    <s v="P0233"/>
    <x v="38"/>
    <x v="6"/>
    <s v="Supplier_26"/>
    <x v="4"/>
    <n v="9"/>
    <n v="4402.45"/>
    <n v="39622.050000000003"/>
    <n v="538"/>
    <n v="14"/>
    <x v="1"/>
    <n v="2368518.1"/>
    <x v="4"/>
  </r>
  <r>
    <x v="192"/>
    <s v="P0289"/>
    <x v="147"/>
    <x v="8"/>
    <s v="Supplier_14"/>
    <x v="2"/>
    <n v="7"/>
    <n v="2954.29"/>
    <n v="20680.03"/>
    <n v="576"/>
    <n v="6"/>
    <x v="1"/>
    <n v="1701671.04"/>
    <x v="21"/>
  </r>
  <r>
    <x v="152"/>
    <s v="P0099"/>
    <x v="269"/>
    <x v="9"/>
    <s v="Supplier_24"/>
    <x v="4"/>
    <n v="13"/>
    <n v="3402.86"/>
    <n v="44237.18"/>
    <n v="155"/>
    <n v="11"/>
    <x v="0"/>
    <n v="527443.30000000005"/>
    <x v="12"/>
  </r>
  <r>
    <x v="601"/>
    <s v="P0181"/>
    <x v="65"/>
    <x v="4"/>
    <s v="Supplier_28"/>
    <x v="3"/>
    <n v="9"/>
    <n v="2833.38"/>
    <n v="25500.42"/>
    <n v="122"/>
    <n v="14"/>
    <x v="0"/>
    <n v="345672.36"/>
    <x v="16"/>
  </r>
  <r>
    <x v="16"/>
    <s v="P0202"/>
    <x v="174"/>
    <x v="4"/>
    <s v="Supplier_30"/>
    <x v="1"/>
    <n v="20"/>
    <n v="1530"/>
    <n v="30600"/>
    <n v="122"/>
    <n v="2"/>
    <x v="0"/>
    <n v="186660"/>
    <x v="11"/>
  </r>
  <r>
    <x v="541"/>
    <s v="P0295"/>
    <x v="127"/>
    <x v="8"/>
    <s v="Supplier_29"/>
    <x v="0"/>
    <n v="9"/>
    <n v="3559.75"/>
    <n v="32037.75"/>
    <n v="508"/>
    <n v="8"/>
    <x v="0"/>
    <n v="1808353"/>
    <x v="22"/>
  </r>
  <r>
    <x v="205"/>
    <s v="P0013"/>
    <x v="49"/>
    <x v="1"/>
    <s v="Supplier_17"/>
    <x v="1"/>
    <n v="40"/>
    <n v="7890.81"/>
    <n v="315632.40000000002"/>
    <n v="60"/>
    <n v="5"/>
    <x v="2"/>
    <n v="473448.60000000003"/>
    <x v="16"/>
  </r>
  <r>
    <x v="189"/>
    <s v="P0286"/>
    <x v="262"/>
    <x v="8"/>
    <s v="Supplier_9"/>
    <x v="2"/>
    <n v="8"/>
    <n v="3452.15"/>
    <n v="27617.200000000001"/>
    <n v="424"/>
    <n v="2"/>
    <x v="1"/>
    <n v="1463711.6"/>
    <x v="1"/>
  </r>
  <r>
    <x v="219"/>
    <s v="P0149"/>
    <x v="26"/>
    <x v="7"/>
    <s v="Supplier_13"/>
    <x v="0"/>
    <n v="15"/>
    <n v="28196.720000000001"/>
    <n v="422950.8"/>
    <n v="211"/>
    <n v="6"/>
    <x v="0"/>
    <n v="5949507.9199999999"/>
    <x v="6"/>
  </r>
  <r>
    <x v="331"/>
    <s v="P0089"/>
    <x v="280"/>
    <x v="0"/>
    <s v="Supplier_8"/>
    <x v="4"/>
    <n v="11"/>
    <n v="139.47"/>
    <n v="1534.17"/>
    <n v="156"/>
    <n v="9"/>
    <x v="0"/>
    <n v="21757.32"/>
    <x v="23"/>
  </r>
  <r>
    <x v="621"/>
    <s v="P0008"/>
    <x v="58"/>
    <x v="1"/>
    <s v="Supplier_13"/>
    <x v="3"/>
    <n v="43"/>
    <n v="9093.18"/>
    <n v="391006.74"/>
    <n v="86"/>
    <n v="7"/>
    <x v="2"/>
    <n v="782013.48"/>
    <x v="18"/>
  </r>
  <r>
    <x v="617"/>
    <s v="P0295"/>
    <x v="127"/>
    <x v="8"/>
    <s v="Supplier_30"/>
    <x v="1"/>
    <n v="2"/>
    <n v="250.38"/>
    <n v="500.76"/>
    <n v="279"/>
    <n v="14"/>
    <x v="1"/>
    <n v="69856.02"/>
    <x v="8"/>
  </r>
  <r>
    <x v="617"/>
    <s v="P0059"/>
    <x v="184"/>
    <x v="5"/>
    <s v="Supplier_7"/>
    <x v="3"/>
    <n v="29"/>
    <n v="3017.23"/>
    <n v="87499.67"/>
    <n v="114"/>
    <n v="12"/>
    <x v="2"/>
    <n v="343964.22000000003"/>
    <x v="8"/>
  </r>
  <r>
    <x v="71"/>
    <s v="P0181"/>
    <x v="65"/>
    <x v="4"/>
    <s v="Supplier_17"/>
    <x v="2"/>
    <n v="18"/>
    <n v="2138.92"/>
    <n v="38500.559999999998"/>
    <n v="188"/>
    <n v="8"/>
    <x v="0"/>
    <n v="402116.96"/>
    <x v="9"/>
  </r>
  <r>
    <x v="112"/>
    <s v="P0277"/>
    <x v="154"/>
    <x v="8"/>
    <s v="Supplier_10"/>
    <x v="2"/>
    <n v="10"/>
    <n v="3397.5"/>
    <n v="33975"/>
    <n v="309"/>
    <n v="14"/>
    <x v="1"/>
    <n v="1049827.5"/>
    <x v="10"/>
  </r>
  <r>
    <x v="397"/>
    <s v="P0216"/>
    <x v="260"/>
    <x v="6"/>
    <s v="Supplier_10"/>
    <x v="1"/>
    <n v="2"/>
    <n v="4068.38"/>
    <n v="8136.76"/>
    <n v="285"/>
    <n v="12"/>
    <x v="1"/>
    <n v="1159488.3"/>
    <x v="22"/>
  </r>
  <r>
    <x v="184"/>
    <s v="P0044"/>
    <x v="192"/>
    <x v="5"/>
    <s v="Supplier_22"/>
    <x v="0"/>
    <n v="70"/>
    <n v="4066.86"/>
    <n v="284680.2"/>
    <n v="92"/>
    <n v="10"/>
    <x v="0"/>
    <n v="374151.12"/>
    <x v="10"/>
  </r>
  <r>
    <x v="88"/>
    <s v="P0095"/>
    <x v="208"/>
    <x v="9"/>
    <s v="Supplier_25"/>
    <x v="2"/>
    <n v="20"/>
    <n v="1848.56"/>
    <n v="36971.199999999997"/>
    <n v="169"/>
    <n v="3"/>
    <x v="0"/>
    <n v="312406.64"/>
    <x v="13"/>
  </r>
  <r>
    <x v="627"/>
    <s v="P0184"/>
    <x v="278"/>
    <x v="4"/>
    <s v="Supplier_29"/>
    <x v="1"/>
    <n v="10"/>
    <n v="303.94"/>
    <n v="3039.4"/>
    <n v="133"/>
    <n v="12"/>
    <x v="0"/>
    <n v="40424.019999999997"/>
    <x v="3"/>
  </r>
  <r>
    <x v="594"/>
    <s v="P0079"/>
    <x v="16"/>
    <x v="0"/>
    <s v="Supplier_13"/>
    <x v="0"/>
    <n v="11"/>
    <n v="76.260000000000005"/>
    <n v="838.86"/>
    <n v="83"/>
    <n v="7"/>
    <x v="0"/>
    <n v="6329.5800000000008"/>
    <x v="11"/>
  </r>
  <r>
    <x v="451"/>
    <s v="P0073"/>
    <x v="126"/>
    <x v="0"/>
    <s v="Supplier_5"/>
    <x v="1"/>
    <n v="17"/>
    <n v="195.31"/>
    <n v="3320.27"/>
    <n v="82"/>
    <n v="11"/>
    <x v="0"/>
    <n v="16015.42"/>
    <x v="16"/>
  </r>
  <r>
    <x v="186"/>
    <s v="P0210"/>
    <x v="219"/>
    <x v="4"/>
    <s v="Supplier_23"/>
    <x v="4"/>
    <n v="14"/>
    <n v="4759.25"/>
    <n v="66629.5"/>
    <n v="117"/>
    <n v="2"/>
    <x v="0"/>
    <n v="556832.25"/>
    <x v="5"/>
  </r>
  <r>
    <x v="243"/>
    <s v="P0166"/>
    <x v="91"/>
    <x v="3"/>
    <s v="Supplier_13"/>
    <x v="1"/>
    <n v="13"/>
    <n v="1407.31"/>
    <n v="18295.03"/>
    <n v="200"/>
    <n v="2"/>
    <x v="0"/>
    <n v="281462"/>
    <x v="9"/>
  </r>
  <r>
    <x v="502"/>
    <s v="P0052"/>
    <x v="11"/>
    <x v="5"/>
    <s v="Supplier_7"/>
    <x v="1"/>
    <n v="49"/>
    <n v="804.89"/>
    <n v="39439.61"/>
    <n v="116"/>
    <n v="11"/>
    <x v="2"/>
    <n v="93367.24"/>
    <x v="7"/>
  </r>
  <r>
    <x v="202"/>
    <s v="P0228"/>
    <x v="45"/>
    <x v="6"/>
    <s v="Supplier_25"/>
    <x v="3"/>
    <n v="8"/>
    <n v="1218.93"/>
    <n v="9751.44"/>
    <n v="261"/>
    <n v="5"/>
    <x v="1"/>
    <n v="318140.73000000004"/>
    <x v="6"/>
  </r>
  <r>
    <x v="423"/>
    <s v="P0158"/>
    <x v="61"/>
    <x v="3"/>
    <s v="Supplier_24"/>
    <x v="1"/>
    <n v="25"/>
    <n v="3190.62"/>
    <n v="79765.5"/>
    <n v="215"/>
    <n v="8"/>
    <x v="0"/>
    <n v="685983.29999999993"/>
    <x v="16"/>
  </r>
  <r>
    <x v="718"/>
    <s v="P0155"/>
    <x v="106"/>
    <x v="3"/>
    <s v="Supplier_22"/>
    <x v="2"/>
    <n v="29"/>
    <n v="931.11"/>
    <n v="27002.19"/>
    <n v="241"/>
    <n v="2"/>
    <x v="0"/>
    <n v="224397.51"/>
    <x v="21"/>
  </r>
  <r>
    <x v="573"/>
    <s v="P0106"/>
    <x v="220"/>
    <x v="9"/>
    <s v="Supplier_1"/>
    <x v="0"/>
    <n v="20"/>
    <n v="4066.37"/>
    <n v="81327.399999999994"/>
    <n v="110"/>
    <n v="7"/>
    <x v="0"/>
    <n v="447300.7"/>
    <x v="13"/>
  </r>
  <r>
    <x v="504"/>
    <s v="P0270"/>
    <x v="48"/>
    <x v="2"/>
    <s v="Supplier_19"/>
    <x v="4"/>
    <n v="8"/>
    <n v="555.67999999999995"/>
    <n v="4445.4399999999996"/>
    <n v="263"/>
    <n v="10"/>
    <x v="1"/>
    <n v="146143.84"/>
    <x v="15"/>
  </r>
  <r>
    <x v="398"/>
    <s v="P0230"/>
    <x v="87"/>
    <x v="6"/>
    <s v="Supplier_23"/>
    <x v="2"/>
    <n v="1"/>
    <n v="4121.7"/>
    <n v="4121.7"/>
    <n v="429"/>
    <n v="11"/>
    <x v="1"/>
    <n v="1768209.2999999998"/>
    <x v="22"/>
  </r>
  <r>
    <x v="516"/>
    <s v="P0037"/>
    <x v="206"/>
    <x v="5"/>
    <s v="Supplier_22"/>
    <x v="3"/>
    <n v="38"/>
    <n v="3728.86"/>
    <n v="141696.68"/>
    <n v="78"/>
    <n v="10"/>
    <x v="2"/>
    <n v="290851.08"/>
    <x v="2"/>
  </r>
  <r>
    <x v="101"/>
    <s v="P0167"/>
    <x v="36"/>
    <x v="3"/>
    <s v="Supplier_3"/>
    <x v="1"/>
    <n v="22"/>
    <n v="3670.66"/>
    <n v="80754.52"/>
    <n v="167"/>
    <n v="9"/>
    <x v="0"/>
    <n v="613000.22"/>
    <x v="4"/>
  </r>
  <r>
    <x v="516"/>
    <s v="P0286"/>
    <x v="262"/>
    <x v="8"/>
    <s v="Supplier_7"/>
    <x v="2"/>
    <n v="2"/>
    <n v="1791.85"/>
    <n v="3583.7"/>
    <n v="426"/>
    <n v="14"/>
    <x v="0"/>
    <n v="763328.1"/>
    <x v="2"/>
  </r>
  <r>
    <x v="677"/>
    <s v="P0287"/>
    <x v="119"/>
    <x v="8"/>
    <s v="Supplier_5"/>
    <x v="2"/>
    <n v="5"/>
    <n v="4133.3900000000003"/>
    <n v="20666.95"/>
    <n v="414"/>
    <n v="13"/>
    <x v="1"/>
    <n v="1711223.4600000002"/>
    <x v="9"/>
  </r>
  <r>
    <x v="229"/>
    <s v="P0071"/>
    <x v="139"/>
    <x v="0"/>
    <s v="Supplier_4"/>
    <x v="0"/>
    <n v="20"/>
    <n v="345.09"/>
    <n v="6901.8"/>
    <n v="189"/>
    <n v="9"/>
    <x v="0"/>
    <n v="65222.009999999995"/>
    <x v="9"/>
  </r>
  <r>
    <x v="578"/>
    <s v="P0004"/>
    <x v="225"/>
    <x v="1"/>
    <s v="Supplier_15"/>
    <x v="1"/>
    <n v="32"/>
    <n v="15792.86"/>
    <n v="505371.52"/>
    <n v="60"/>
    <n v="6"/>
    <x v="0"/>
    <n v="947571.60000000009"/>
    <x v="16"/>
  </r>
  <r>
    <x v="598"/>
    <s v="P0138"/>
    <x v="245"/>
    <x v="7"/>
    <s v="Supplier_15"/>
    <x v="2"/>
    <n v="18"/>
    <n v="19135.16"/>
    <n v="344432.88"/>
    <n v="140"/>
    <n v="2"/>
    <x v="0"/>
    <n v="2678922.4"/>
    <x v="12"/>
  </r>
  <r>
    <x v="351"/>
    <s v="P0142"/>
    <x v="22"/>
    <x v="7"/>
    <s v="Supplier_28"/>
    <x v="0"/>
    <n v="24"/>
    <n v="13007.89"/>
    <n v="312189.36"/>
    <n v="240"/>
    <n v="14"/>
    <x v="0"/>
    <n v="3121893.5999999996"/>
    <x v="8"/>
  </r>
  <r>
    <x v="317"/>
    <s v="P0253"/>
    <x v="229"/>
    <x v="2"/>
    <s v="Supplier_4"/>
    <x v="4"/>
    <n v="9"/>
    <n v="3121.68"/>
    <n v="28095.119999999999"/>
    <n v="572"/>
    <n v="7"/>
    <x v="0"/>
    <n v="1785600.96"/>
    <x v="20"/>
  </r>
  <r>
    <x v="206"/>
    <s v="P0092"/>
    <x v="246"/>
    <x v="9"/>
    <s v="Supplier_2"/>
    <x v="0"/>
    <n v="17"/>
    <n v="3394.6"/>
    <n v="57708.2"/>
    <n v="116"/>
    <n v="6"/>
    <x v="0"/>
    <n v="393773.6"/>
    <x v="9"/>
  </r>
  <r>
    <x v="577"/>
    <s v="P0110"/>
    <x v="97"/>
    <x v="9"/>
    <s v="Supplier_1"/>
    <x v="4"/>
    <n v="25"/>
    <n v="425.21"/>
    <n v="10630.25"/>
    <n v="178"/>
    <n v="14"/>
    <x v="0"/>
    <n v="75687.37999999999"/>
    <x v="6"/>
  </r>
  <r>
    <x v="597"/>
    <s v="P0101"/>
    <x v="66"/>
    <x v="9"/>
    <s v="Supplier_12"/>
    <x v="1"/>
    <n v="15"/>
    <n v="1148.2"/>
    <n v="17223"/>
    <n v="135"/>
    <n v="6"/>
    <x v="0"/>
    <n v="155007"/>
    <x v="2"/>
  </r>
  <r>
    <x v="669"/>
    <s v="P0109"/>
    <x v="270"/>
    <x v="9"/>
    <s v="Supplier_17"/>
    <x v="2"/>
    <n v="11"/>
    <n v="2312.35"/>
    <n v="25435.85"/>
    <n v="226"/>
    <n v="9"/>
    <x v="0"/>
    <n v="522591.1"/>
    <x v="7"/>
  </r>
  <r>
    <x v="78"/>
    <s v="P0168"/>
    <x v="23"/>
    <x v="3"/>
    <s v="Supplier_9"/>
    <x v="2"/>
    <n v="12"/>
    <n v="1973.62"/>
    <n v="23683.439999999999"/>
    <n v="209"/>
    <n v="4"/>
    <x v="0"/>
    <n v="412486.57999999996"/>
    <x v="9"/>
  </r>
  <r>
    <x v="585"/>
    <s v="P0009"/>
    <x v="166"/>
    <x v="1"/>
    <s v="Supplier_17"/>
    <x v="2"/>
    <n v="46"/>
    <n v="16397.419999999998"/>
    <n v="754281.32"/>
    <n v="61"/>
    <n v="14"/>
    <x v="2"/>
    <n v="1000242.6199999999"/>
    <x v="16"/>
  </r>
  <r>
    <x v="693"/>
    <s v="P0212"/>
    <x v="195"/>
    <x v="6"/>
    <s v="Supplier_27"/>
    <x v="1"/>
    <n v="9"/>
    <n v="904.43"/>
    <n v="8139.87"/>
    <n v="367"/>
    <n v="11"/>
    <x v="1"/>
    <n v="331925.81"/>
    <x v="21"/>
  </r>
  <r>
    <x v="707"/>
    <s v="P0013"/>
    <x v="49"/>
    <x v="1"/>
    <s v="Supplier_20"/>
    <x v="1"/>
    <n v="33"/>
    <n v="16523.79"/>
    <n v="545285.06999999995"/>
    <n v="96"/>
    <n v="10"/>
    <x v="2"/>
    <n v="1586283.84"/>
    <x v="21"/>
  </r>
  <r>
    <x v="602"/>
    <s v="P0113"/>
    <x v="173"/>
    <x v="9"/>
    <s v="Supplier_21"/>
    <x v="1"/>
    <n v="25"/>
    <n v="2265.06"/>
    <n v="56626.5"/>
    <n v="216"/>
    <n v="11"/>
    <x v="0"/>
    <n v="489252.95999999996"/>
    <x v="14"/>
  </r>
  <r>
    <x v="136"/>
    <s v="P0182"/>
    <x v="4"/>
    <x v="4"/>
    <s v="Supplier_8"/>
    <x v="4"/>
    <n v="22"/>
    <n v="3782.74"/>
    <n v="83220.28"/>
    <n v="92"/>
    <n v="10"/>
    <x v="0"/>
    <n v="348012.07999999996"/>
    <x v="20"/>
  </r>
  <r>
    <x v="379"/>
    <s v="P0232"/>
    <x v="101"/>
    <x v="6"/>
    <s v="Supplier_22"/>
    <x v="1"/>
    <n v="3"/>
    <n v="4653.38"/>
    <n v="13960.14"/>
    <n v="517"/>
    <n v="4"/>
    <x v="0"/>
    <n v="2405797.46"/>
    <x v="10"/>
  </r>
  <r>
    <x v="333"/>
    <s v="P0117"/>
    <x v="46"/>
    <x v="9"/>
    <s v="Supplier_11"/>
    <x v="4"/>
    <n v="25"/>
    <n v="3093.7"/>
    <n v="77342.5"/>
    <n v="177"/>
    <n v="12"/>
    <x v="0"/>
    <n v="547584.9"/>
    <x v="22"/>
  </r>
  <r>
    <x v="688"/>
    <s v="P0195"/>
    <x v="261"/>
    <x v="4"/>
    <s v="Supplier_7"/>
    <x v="0"/>
    <n v="19"/>
    <n v="576.37"/>
    <n v="10951.03"/>
    <n v="189"/>
    <n v="11"/>
    <x v="0"/>
    <n v="108933.93000000001"/>
    <x v="2"/>
  </r>
  <r>
    <x v="253"/>
    <s v="P0060"/>
    <x v="197"/>
    <x v="5"/>
    <s v="Supplier_27"/>
    <x v="1"/>
    <n v="64"/>
    <n v="2545.92"/>
    <n v="162938.88"/>
    <n v="41"/>
    <n v="10"/>
    <x v="0"/>
    <n v="104382.72"/>
    <x v="14"/>
  </r>
  <r>
    <x v="428"/>
    <s v="P0194"/>
    <x v="299"/>
    <x v="4"/>
    <s v="Supplier_30"/>
    <x v="1"/>
    <n v="10"/>
    <n v="3007.92"/>
    <n v="30079.200000000001"/>
    <n v="243"/>
    <n v="14"/>
    <x v="0"/>
    <n v="730924.56"/>
    <x v="12"/>
  </r>
  <r>
    <x v="722"/>
    <s v="P0085"/>
    <x v="293"/>
    <x v="0"/>
    <s v="Supplier_26"/>
    <x v="4"/>
    <n v="14"/>
    <n v="333.55"/>
    <n v="4669.7"/>
    <n v="124"/>
    <n v="13"/>
    <x v="0"/>
    <n v="41360.200000000004"/>
    <x v="22"/>
  </r>
  <r>
    <x v="667"/>
    <s v="P0184"/>
    <x v="278"/>
    <x v="4"/>
    <s v="Supplier_20"/>
    <x v="1"/>
    <n v="19"/>
    <n v="1753.79"/>
    <n v="33322.01"/>
    <n v="232"/>
    <n v="7"/>
    <x v="0"/>
    <n v="406879.27999999997"/>
    <x v="1"/>
  </r>
  <r>
    <x v="722"/>
    <s v="P0216"/>
    <x v="260"/>
    <x v="6"/>
    <s v="Supplier_29"/>
    <x v="1"/>
    <n v="2"/>
    <n v="866.83"/>
    <n v="1733.66"/>
    <n v="595"/>
    <n v="4"/>
    <x v="0"/>
    <n v="515763.85000000003"/>
    <x v="22"/>
  </r>
  <r>
    <x v="83"/>
    <s v="P0021"/>
    <x v="235"/>
    <x v="1"/>
    <s v="Supplier_16"/>
    <x v="0"/>
    <n v="25"/>
    <n v="13350.66"/>
    <n v="333766.5"/>
    <n v="100"/>
    <n v="10"/>
    <x v="2"/>
    <n v="1335066"/>
    <x v="23"/>
  </r>
  <r>
    <x v="449"/>
    <s v="P0164"/>
    <x v="13"/>
    <x v="3"/>
    <s v="Supplier_29"/>
    <x v="0"/>
    <n v="22"/>
    <n v="1768.59"/>
    <n v="38908.980000000003"/>
    <n v="227"/>
    <n v="5"/>
    <x v="0"/>
    <n v="401469.93"/>
    <x v="6"/>
  </r>
  <r>
    <x v="169"/>
    <s v="P0032"/>
    <x v="227"/>
    <x v="5"/>
    <s v="Supplier_15"/>
    <x v="3"/>
    <n v="50"/>
    <n v="2673.46"/>
    <n v="133673"/>
    <n v="40"/>
    <n v="10"/>
    <x v="0"/>
    <n v="106938.4"/>
    <x v="20"/>
  </r>
  <r>
    <x v="454"/>
    <s v="P0034"/>
    <x v="123"/>
    <x v="5"/>
    <s v="Supplier_12"/>
    <x v="3"/>
    <n v="31"/>
    <n v="1092.17"/>
    <n v="33857.269999999997"/>
    <n v="83"/>
    <n v="9"/>
    <x v="0"/>
    <n v="90650.11"/>
    <x v="6"/>
  </r>
  <r>
    <x v="523"/>
    <s v="P0003"/>
    <x v="148"/>
    <x v="1"/>
    <s v="Supplier_6"/>
    <x v="4"/>
    <n v="45"/>
    <n v="3507.55"/>
    <n v="157839.75"/>
    <n v="36"/>
    <n v="12"/>
    <x v="2"/>
    <n v="126271.8"/>
    <x v="1"/>
  </r>
  <r>
    <x v="556"/>
    <s v="P0058"/>
    <x v="255"/>
    <x v="5"/>
    <s v="Supplier_4"/>
    <x v="4"/>
    <n v="33"/>
    <n v="4429.6499999999996"/>
    <n v="146178.45000000001"/>
    <n v="90"/>
    <n v="11"/>
    <x v="0"/>
    <n v="398668.49999999994"/>
    <x v="8"/>
  </r>
  <r>
    <x v="618"/>
    <s v="P0242"/>
    <x v="40"/>
    <x v="2"/>
    <s v="Supplier_27"/>
    <x v="1"/>
    <n v="1"/>
    <n v="2265.3000000000002"/>
    <n v="2265.3000000000002"/>
    <n v="529"/>
    <n v="8"/>
    <x v="1"/>
    <n v="1198343.7000000002"/>
    <x v="15"/>
  </r>
  <r>
    <x v="517"/>
    <s v="P0088"/>
    <x v="67"/>
    <x v="0"/>
    <s v="Supplier_3"/>
    <x v="0"/>
    <n v="21"/>
    <n v="303.11"/>
    <n v="6365.31"/>
    <n v="234"/>
    <n v="11"/>
    <x v="0"/>
    <n v="70927.740000000005"/>
    <x v="3"/>
  </r>
  <r>
    <x v="414"/>
    <s v="P0054"/>
    <x v="60"/>
    <x v="5"/>
    <s v="Supplier_19"/>
    <x v="2"/>
    <n v="32"/>
    <n v="224.9"/>
    <n v="7196.8"/>
    <n v="75"/>
    <n v="11"/>
    <x v="2"/>
    <n v="16867.5"/>
    <x v="21"/>
  </r>
  <r>
    <x v="660"/>
    <s v="P0279"/>
    <x v="21"/>
    <x v="8"/>
    <s v="Supplier_15"/>
    <x v="3"/>
    <n v="7"/>
    <n v="3460.79"/>
    <n v="24225.53"/>
    <n v="567"/>
    <n v="11"/>
    <x v="0"/>
    <n v="1962267.93"/>
    <x v="11"/>
  </r>
  <r>
    <x v="571"/>
    <s v="P0216"/>
    <x v="260"/>
    <x v="6"/>
    <s v="Supplier_13"/>
    <x v="4"/>
    <n v="5"/>
    <n v="779.42"/>
    <n v="3897.1"/>
    <n v="318"/>
    <n v="14"/>
    <x v="0"/>
    <n v="247855.56"/>
    <x v="1"/>
  </r>
  <r>
    <x v="638"/>
    <s v="P0281"/>
    <x v="201"/>
    <x v="8"/>
    <s v="Supplier_26"/>
    <x v="1"/>
    <n v="4"/>
    <n v="1041.8599999999999"/>
    <n v="4167.4399999999996"/>
    <n v="386"/>
    <n v="13"/>
    <x v="1"/>
    <n v="402157.95999999996"/>
    <x v="8"/>
  </r>
  <r>
    <x v="383"/>
    <s v="P0274"/>
    <x v="256"/>
    <x v="8"/>
    <s v="Supplier_3"/>
    <x v="4"/>
    <n v="9"/>
    <n v="1262.92"/>
    <n v="11366.28"/>
    <n v="525"/>
    <n v="13"/>
    <x v="1"/>
    <n v="663033"/>
    <x v="20"/>
  </r>
  <r>
    <x v="461"/>
    <s v="P0127"/>
    <x v="236"/>
    <x v="7"/>
    <s v="Supplier_5"/>
    <x v="3"/>
    <n v="8"/>
    <n v="10170.32"/>
    <n v="81362.559999999998"/>
    <n v="91"/>
    <n v="6"/>
    <x v="0"/>
    <n v="925499.12"/>
    <x v="0"/>
  </r>
  <r>
    <x v="468"/>
    <s v="P0015"/>
    <x v="203"/>
    <x v="1"/>
    <s v="Supplier_25"/>
    <x v="0"/>
    <n v="40"/>
    <n v="17766.400000000001"/>
    <n v="710656"/>
    <n v="68"/>
    <n v="8"/>
    <x v="0"/>
    <n v="1208115.2000000002"/>
    <x v="14"/>
  </r>
  <r>
    <x v="122"/>
    <s v="P0016"/>
    <x v="241"/>
    <x v="1"/>
    <s v="Supplier_29"/>
    <x v="0"/>
    <n v="54"/>
    <n v="12214.53"/>
    <n v="659584.62"/>
    <n v="110"/>
    <n v="4"/>
    <x v="0"/>
    <n v="1343598.3"/>
    <x v="0"/>
  </r>
  <r>
    <x v="184"/>
    <s v="P0278"/>
    <x v="292"/>
    <x v="8"/>
    <s v="Supplier_27"/>
    <x v="0"/>
    <n v="10"/>
    <n v="4354.76"/>
    <n v="43547.6"/>
    <n v="253"/>
    <n v="5"/>
    <x v="1"/>
    <n v="1101754.28"/>
    <x v="10"/>
  </r>
  <r>
    <x v="307"/>
    <s v="P0107"/>
    <x v="182"/>
    <x v="9"/>
    <s v="Supplier_25"/>
    <x v="4"/>
    <n v="24"/>
    <n v="1082.8800000000001"/>
    <n v="25989.119999999999"/>
    <n v="183"/>
    <n v="9"/>
    <x v="0"/>
    <n v="198167.04000000001"/>
    <x v="2"/>
  </r>
  <r>
    <x v="101"/>
    <s v="P0073"/>
    <x v="126"/>
    <x v="0"/>
    <s v="Supplier_30"/>
    <x v="3"/>
    <n v="13"/>
    <n v="95.85"/>
    <n v="1246.05"/>
    <n v="99"/>
    <n v="8"/>
    <x v="0"/>
    <n v="9489.15"/>
    <x v="4"/>
  </r>
  <r>
    <x v="263"/>
    <s v="P0042"/>
    <x v="176"/>
    <x v="5"/>
    <s v="Supplier_6"/>
    <x v="3"/>
    <n v="32"/>
    <n v="4146.12"/>
    <n v="132675.84"/>
    <n v="33"/>
    <n v="8"/>
    <x v="0"/>
    <n v="136821.96"/>
    <x v="2"/>
  </r>
  <r>
    <x v="699"/>
    <s v="P0214"/>
    <x v="242"/>
    <x v="6"/>
    <s v="Supplier_11"/>
    <x v="1"/>
    <n v="2"/>
    <n v="2214.3200000000002"/>
    <n v="4428.6400000000003"/>
    <n v="271"/>
    <n v="9"/>
    <x v="0"/>
    <n v="600080.72000000009"/>
    <x v="7"/>
  </r>
  <r>
    <x v="310"/>
    <s v="P0114"/>
    <x v="145"/>
    <x v="9"/>
    <s v="Supplier_25"/>
    <x v="2"/>
    <n v="20"/>
    <n v="205.43"/>
    <n v="4108.6000000000004"/>
    <n v="204"/>
    <n v="6"/>
    <x v="0"/>
    <n v="41907.72"/>
    <x v="20"/>
  </r>
  <r>
    <x v="441"/>
    <s v="P0041"/>
    <x v="41"/>
    <x v="5"/>
    <s v="Supplier_20"/>
    <x v="1"/>
    <n v="58"/>
    <n v="3555.92"/>
    <n v="206243.36"/>
    <n v="88"/>
    <n v="5"/>
    <x v="0"/>
    <n v="312920.96000000002"/>
    <x v="14"/>
  </r>
  <r>
    <x v="430"/>
    <s v="P0083"/>
    <x v="47"/>
    <x v="0"/>
    <s v="Supplier_12"/>
    <x v="0"/>
    <n v="13"/>
    <n v="320.64"/>
    <n v="4168.32"/>
    <n v="153"/>
    <n v="9"/>
    <x v="0"/>
    <n v="49057.919999999998"/>
    <x v="18"/>
  </r>
  <r>
    <x v="396"/>
    <s v="P0134"/>
    <x v="272"/>
    <x v="7"/>
    <s v="Supplier_27"/>
    <x v="0"/>
    <n v="10"/>
    <n v="24063.919999999998"/>
    <n v="240639.2"/>
    <n v="212"/>
    <n v="7"/>
    <x v="0"/>
    <n v="5101551.04"/>
    <x v="18"/>
  </r>
  <r>
    <x v="283"/>
    <s v="P0253"/>
    <x v="229"/>
    <x v="2"/>
    <s v="Supplier_7"/>
    <x v="1"/>
    <n v="5"/>
    <n v="955.08"/>
    <n v="4775.3999999999996"/>
    <n v="294"/>
    <n v="14"/>
    <x v="0"/>
    <n v="280793.52"/>
    <x v="21"/>
  </r>
  <r>
    <x v="594"/>
    <s v="P0066"/>
    <x v="274"/>
    <x v="0"/>
    <s v="Supplier_11"/>
    <x v="0"/>
    <n v="23"/>
    <n v="260.58"/>
    <n v="5993.34"/>
    <n v="131"/>
    <n v="12"/>
    <x v="0"/>
    <n v="34135.979999999996"/>
    <x v="11"/>
  </r>
  <r>
    <x v="471"/>
    <s v="P0047"/>
    <x v="5"/>
    <x v="5"/>
    <s v="Supplier_30"/>
    <x v="0"/>
    <n v="23"/>
    <n v="2332.17"/>
    <n v="53639.91"/>
    <n v="41"/>
    <n v="4"/>
    <x v="0"/>
    <n v="95618.97"/>
    <x v="3"/>
  </r>
  <r>
    <x v="207"/>
    <s v="P0195"/>
    <x v="261"/>
    <x v="4"/>
    <s v="Supplier_8"/>
    <x v="4"/>
    <n v="13"/>
    <n v="2679.32"/>
    <n v="34831.160000000003"/>
    <n v="159"/>
    <n v="5"/>
    <x v="0"/>
    <n v="426011.88"/>
    <x v="14"/>
  </r>
  <r>
    <x v="729"/>
    <s v="P0163"/>
    <x v="75"/>
    <x v="3"/>
    <s v="Supplier_8"/>
    <x v="0"/>
    <n v="25"/>
    <n v="267.56"/>
    <n v="6689"/>
    <n v="91"/>
    <n v="13"/>
    <x v="0"/>
    <n v="24347.96"/>
    <x v="9"/>
  </r>
  <r>
    <x v="510"/>
    <s v="P0266"/>
    <x v="31"/>
    <x v="2"/>
    <s v="Supplier_15"/>
    <x v="0"/>
    <n v="5"/>
    <n v="1288.52"/>
    <n v="6442.6"/>
    <n v="588"/>
    <n v="9"/>
    <x v="0"/>
    <n v="757649.76"/>
    <x v="14"/>
  </r>
  <r>
    <x v="52"/>
    <s v="P0294"/>
    <x v="143"/>
    <x v="8"/>
    <s v="Supplier_10"/>
    <x v="2"/>
    <n v="5"/>
    <n v="127.92"/>
    <n v="639.6"/>
    <n v="419"/>
    <n v="11"/>
    <x v="1"/>
    <n v="53598.48"/>
    <x v="20"/>
  </r>
  <r>
    <x v="156"/>
    <s v="P0287"/>
    <x v="119"/>
    <x v="8"/>
    <s v="Supplier_18"/>
    <x v="3"/>
    <n v="3"/>
    <n v="4905.3999999999996"/>
    <n v="14716.2"/>
    <n v="317"/>
    <n v="11"/>
    <x v="1"/>
    <n v="1555011.7999999998"/>
    <x v="5"/>
  </r>
  <r>
    <x v="461"/>
    <s v="P0134"/>
    <x v="272"/>
    <x v="7"/>
    <s v="Supplier_20"/>
    <x v="0"/>
    <n v="10"/>
    <n v="18518.63"/>
    <n v="185186.3"/>
    <n v="188"/>
    <n v="6"/>
    <x v="0"/>
    <n v="3481502.4400000004"/>
    <x v="0"/>
  </r>
  <r>
    <x v="418"/>
    <s v="P0050"/>
    <x v="104"/>
    <x v="5"/>
    <s v="Supplier_7"/>
    <x v="1"/>
    <n v="39"/>
    <n v="4429.3900000000003"/>
    <n v="172746.21"/>
    <n v="41"/>
    <n v="5"/>
    <x v="0"/>
    <n v="181604.99000000002"/>
    <x v="5"/>
  </r>
  <r>
    <x v="729"/>
    <s v="P0014"/>
    <x v="228"/>
    <x v="1"/>
    <s v="Supplier_6"/>
    <x v="4"/>
    <n v="48"/>
    <n v="5645.59"/>
    <n v="270988.32"/>
    <n v="80"/>
    <n v="12"/>
    <x v="0"/>
    <n v="451647.2"/>
    <x v="9"/>
  </r>
  <r>
    <x v="93"/>
    <s v="P0248"/>
    <x v="177"/>
    <x v="2"/>
    <s v="Supplier_24"/>
    <x v="2"/>
    <n v="4"/>
    <n v="4509.87"/>
    <n v="18039.48"/>
    <n v="472"/>
    <n v="8"/>
    <x v="0"/>
    <n v="2128658.64"/>
    <x v="8"/>
  </r>
  <r>
    <x v="247"/>
    <s v="P0151"/>
    <x v="205"/>
    <x v="3"/>
    <s v="Supplier_30"/>
    <x v="0"/>
    <n v="15"/>
    <n v="3595.38"/>
    <n v="53930.7"/>
    <n v="158"/>
    <n v="14"/>
    <x v="0"/>
    <n v="568070.04"/>
    <x v="18"/>
  </r>
  <r>
    <x v="81"/>
    <s v="P0023"/>
    <x v="20"/>
    <x v="1"/>
    <s v="Supplier_17"/>
    <x v="2"/>
    <n v="49"/>
    <n v="12314.37"/>
    <n v="603404.13"/>
    <n v="50"/>
    <n v="4"/>
    <x v="0"/>
    <n v="615718.5"/>
    <x v="8"/>
  </r>
  <r>
    <x v="83"/>
    <s v="P0243"/>
    <x v="214"/>
    <x v="2"/>
    <s v="Supplier_13"/>
    <x v="3"/>
    <n v="7"/>
    <n v="3486.7"/>
    <n v="24406.9"/>
    <n v="573"/>
    <n v="12"/>
    <x v="0"/>
    <n v="1997879.0999999999"/>
    <x v="23"/>
  </r>
  <r>
    <x v="297"/>
    <s v="P0283"/>
    <x v="77"/>
    <x v="8"/>
    <s v="Supplier_5"/>
    <x v="3"/>
    <n v="4"/>
    <n v="3050.28"/>
    <n v="12201.12"/>
    <n v="368"/>
    <n v="6"/>
    <x v="0"/>
    <n v="1122503.04"/>
    <x v="20"/>
  </r>
  <r>
    <x v="443"/>
    <s v="P0053"/>
    <x v="30"/>
    <x v="5"/>
    <s v="Supplier_27"/>
    <x v="2"/>
    <n v="70"/>
    <n v="3416.28"/>
    <n v="239139.6"/>
    <n v="33"/>
    <n v="3"/>
    <x v="2"/>
    <n v="112737.24"/>
    <x v="18"/>
  </r>
  <r>
    <x v="295"/>
    <s v="P0020"/>
    <x v="72"/>
    <x v="1"/>
    <s v="Supplier_30"/>
    <x v="3"/>
    <n v="48"/>
    <n v="2589.9899999999998"/>
    <n v="124319.52"/>
    <n v="40"/>
    <n v="14"/>
    <x v="0"/>
    <n v="103599.59999999999"/>
    <x v="5"/>
  </r>
  <r>
    <x v="314"/>
    <s v="P0282"/>
    <x v="210"/>
    <x v="8"/>
    <s v="Supplier_29"/>
    <x v="4"/>
    <n v="9"/>
    <n v="1971.94"/>
    <n v="17747.46"/>
    <n v="577"/>
    <n v="13"/>
    <x v="0"/>
    <n v="1137809.3800000001"/>
    <x v="15"/>
  </r>
  <r>
    <x v="596"/>
    <s v="P0047"/>
    <x v="5"/>
    <x v="5"/>
    <s v="Supplier_18"/>
    <x v="0"/>
    <n v="43"/>
    <n v="1638.25"/>
    <n v="70444.75"/>
    <n v="104"/>
    <n v="12"/>
    <x v="0"/>
    <n v="170378"/>
    <x v="23"/>
  </r>
  <r>
    <x v="492"/>
    <s v="P0111"/>
    <x v="89"/>
    <x v="9"/>
    <s v="Supplier_16"/>
    <x v="2"/>
    <n v="14"/>
    <n v="3899.32"/>
    <n v="54590.48"/>
    <n v="215"/>
    <n v="13"/>
    <x v="0"/>
    <n v="838353.8"/>
    <x v="17"/>
  </r>
  <r>
    <x v="322"/>
    <s v="P0172"/>
    <x v="55"/>
    <x v="3"/>
    <s v="Supplier_11"/>
    <x v="0"/>
    <n v="27"/>
    <n v="2750.88"/>
    <n v="74273.759999999995"/>
    <n v="243"/>
    <n v="3"/>
    <x v="0"/>
    <n v="668463.84000000008"/>
    <x v="1"/>
  </r>
  <r>
    <x v="245"/>
    <s v="P0015"/>
    <x v="203"/>
    <x v="1"/>
    <s v="Supplier_20"/>
    <x v="2"/>
    <n v="67"/>
    <n v="9761.4699999999993"/>
    <n v="654018.49"/>
    <n v="76"/>
    <n v="2"/>
    <x v="0"/>
    <n v="741871.72"/>
    <x v="16"/>
  </r>
  <r>
    <x v="525"/>
    <s v="P0063"/>
    <x v="0"/>
    <x v="0"/>
    <s v="Supplier_11"/>
    <x v="4"/>
    <n v="9"/>
    <n v="166.68"/>
    <n v="1500.12"/>
    <n v="91"/>
    <n v="7"/>
    <x v="0"/>
    <n v="15167.880000000001"/>
    <x v="1"/>
  </r>
  <r>
    <x v="424"/>
    <s v="P0226"/>
    <x v="39"/>
    <x v="6"/>
    <s v="Supplier_20"/>
    <x v="3"/>
    <n v="2"/>
    <n v="2139.56"/>
    <n v="4279.12"/>
    <n v="341"/>
    <n v="10"/>
    <x v="1"/>
    <n v="729589.96"/>
    <x v="8"/>
  </r>
  <r>
    <x v="197"/>
    <s v="P0243"/>
    <x v="214"/>
    <x v="2"/>
    <s v="Supplier_25"/>
    <x v="3"/>
    <n v="4"/>
    <n v="2822.75"/>
    <n v="11291"/>
    <n v="524"/>
    <n v="14"/>
    <x v="1"/>
    <n v="1479121"/>
    <x v="13"/>
  </r>
  <r>
    <x v="630"/>
    <s v="P0004"/>
    <x v="225"/>
    <x v="1"/>
    <s v="Supplier_4"/>
    <x v="3"/>
    <n v="48"/>
    <n v="16581.68"/>
    <n v="795920.64"/>
    <n v="79"/>
    <n v="13"/>
    <x v="0"/>
    <n v="1309952.72"/>
    <x v="16"/>
  </r>
  <r>
    <x v="107"/>
    <s v="P0217"/>
    <x v="172"/>
    <x v="6"/>
    <s v="Supplier_1"/>
    <x v="2"/>
    <n v="13"/>
    <n v="4687.6099999999997"/>
    <n v="60938.93"/>
    <n v="506"/>
    <n v="11"/>
    <x v="1"/>
    <n v="2371930.6599999997"/>
    <x v="15"/>
  </r>
  <r>
    <x v="190"/>
    <s v="P0109"/>
    <x v="270"/>
    <x v="9"/>
    <s v="Supplier_17"/>
    <x v="3"/>
    <n v="10"/>
    <n v="4852.07"/>
    <n v="48520.7"/>
    <n v="102"/>
    <n v="2"/>
    <x v="0"/>
    <n v="494911.13999999996"/>
    <x v="17"/>
  </r>
  <r>
    <x v="698"/>
    <s v="P0001"/>
    <x v="68"/>
    <x v="1"/>
    <s v="Supplier_19"/>
    <x v="4"/>
    <n v="54"/>
    <n v="13128.28"/>
    <n v="708927.12"/>
    <n v="104"/>
    <n v="8"/>
    <x v="2"/>
    <n v="1365341.12"/>
    <x v="19"/>
  </r>
  <r>
    <x v="167"/>
    <s v="P0262"/>
    <x v="244"/>
    <x v="2"/>
    <s v="Supplier_28"/>
    <x v="0"/>
    <n v="3"/>
    <n v="4371.28"/>
    <n v="13113.84"/>
    <n v="535"/>
    <n v="2"/>
    <x v="1"/>
    <n v="2338634.7999999998"/>
    <x v="22"/>
  </r>
  <r>
    <x v="155"/>
    <s v="P0213"/>
    <x v="198"/>
    <x v="6"/>
    <s v="Supplier_8"/>
    <x v="0"/>
    <n v="10"/>
    <n v="1982.07"/>
    <n v="19820.7"/>
    <n v="528"/>
    <n v="5"/>
    <x v="0"/>
    <n v="1046532.96"/>
    <x v="1"/>
  </r>
  <r>
    <x v="145"/>
    <s v="P0118"/>
    <x v="189"/>
    <x v="9"/>
    <s v="Supplier_14"/>
    <x v="3"/>
    <n v="19"/>
    <n v="401.79"/>
    <n v="7634.01"/>
    <n v="81"/>
    <n v="4"/>
    <x v="0"/>
    <n v="32544.99"/>
    <x v="7"/>
  </r>
  <r>
    <x v="617"/>
    <s v="P0209"/>
    <x v="9"/>
    <x v="4"/>
    <s v="Supplier_11"/>
    <x v="1"/>
    <n v="18"/>
    <n v="1480.6"/>
    <n v="26650.799999999999"/>
    <n v="213"/>
    <n v="2"/>
    <x v="0"/>
    <n v="315367.8"/>
    <x v="8"/>
  </r>
  <r>
    <x v="519"/>
    <s v="P0218"/>
    <x v="7"/>
    <x v="6"/>
    <s v="Supplier_29"/>
    <x v="1"/>
    <n v="8"/>
    <n v="1619.81"/>
    <n v="12958.48"/>
    <n v="388"/>
    <n v="9"/>
    <x v="1"/>
    <n v="628486.28"/>
    <x v="13"/>
  </r>
  <r>
    <x v="206"/>
    <s v="P0217"/>
    <x v="172"/>
    <x v="6"/>
    <s v="Supplier_29"/>
    <x v="2"/>
    <n v="3"/>
    <n v="452.13"/>
    <n v="1356.39"/>
    <n v="505"/>
    <n v="9"/>
    <x v="0"/>
    <n v="228325.65"/>
    <x v="9"/>
  </r>
  <r>
    <x v="626"/>
    <s v="P0242"/>
    <x v="40"/>
    <x v="2"/>
    <s v="Supplier_19"/>
    <x v="4"/>
    <n v="10"/>
    <n v="3312.09"/>
    <n v="33120.9"/>
    <n v="352"/>
    <n v="9"/>
    <x v="0"/>
    <n v="1165855.6800000002"/>
    <x v="4"/>
  </r>
  <r>
    <x v="365"/>
    <s v="P0027"/>
    <x v="187"/>
    <x v="1"/>
    <s v="Supplier_29"/>
    <x v="3"/>
    <n v="38"/>
    <n v="6929.26"/>
    <n v="263311.88"/>
    <n v="44"/>
    <n v="13"/>
    <x v="2"/>
    <n v="304887.44"/>
    <x v="18"/>
  </r>
  <r>
    <x v="592"/>
    <s v="P0123"/>
    <x v="249"/>
    <x v="7"/>
    <s v="Supplier_29"/>
    <x v="0"/>
    <n v="24"/>
    <n v="5361.1"/>
    <n v="128666.4"/>
    <n v="183"/>
    <n v="4"/>
    <x v="0"/>
    <n v="981081.3"/>
    <x v="22"/>
  </r>
  <r>
    <x v="495"/>
    <s v="P0028"/>
    <x v="85"/>
    <x v="1"/>
    <s v="Supplier_10"/>
    <x v="2"/>
    <n v="50"/>
    <n v="9138.6299999999992"/>
    <n v="456931.5"/>
    <n v="79"/>
    <n v="14"/>
    <x v="0"/>
    <n v="721951.7699999999"/>
    <x v="11"/>
  </r>
  <r>
    <x v="150"/>
    <s v="P0121"/>
    <x v="259"/>
    <x v="7"/>
    <s v="Supplier_14"/>
    <x v="4"/>
    <n v="22"/>
    <n v="5624.48"/>
    <n v="123738.56"/>
    <n v="147"/>
    <n v="14"/>
    <x v="0"/>
    <n v="826798.55999999994"/>
    <x v="17"/>
  </r>
  <r>
    <x v="408"/>
    <s v="P0046"/>
    <x v="124"/>
    <x v="5"/>
    <s v="Supplier_22"/>
    <x v="1"/>
    <n v="29"/>
    <n v="4972.78"/>
    <n v="144210.62"/>
    <n v="107"/>
    <n v="4"/>
    <x v="2"/>
    <n v="532087.46"/>
    <x v="17"/>
  </r>
  <r>
    <x v="1"/>
    <s v="P0002"/>
    <x v="215"/>
    <x v="1"/>
    <s v="Supplier_9"/>
    <x v="4"/>
    <n v="24"/>
    <n v="6437.69"/>
    <n v="154504.56"/>
    <n v="39"/>
    <n v="12"/>
    <x v="2"/>
    <n v="251069.90999999997"/>
    <x v="1"/>
  </r>
  <r>
    <x v="359"/>
    <s v="P0109"/>
    <x v="270"/>
    <x v="9"/>
    <s v="Supplier_9"/>
    <x v="3"/>
    <n v="20"/>
    <n v="1048.58"/>
    <n v="20971.599999999999"/>
    <n v="121"/>
    <n v="5"/>
    <x v="0"/>
    <n v="126878.18"/>
    <x v="10"/>
  </r>
  <r>
    <x v="270"/>
    <s v="P0138"/>
    <x v="245"/>
    <x v="7"/>
    <s v="Supplier_26"/>
    <x v="2"/>
    <n v="18"/>
    <n v="27946.81"/>
    <n v="503042.58"/>
    <n v="117"/>
    <n v="8"/>
    <x v="0"/>
    <n v="3269776.77"/>
    <x v="5"/>
  </r>
  <r>
    <x v="241"/>
    <s v="P0033"/>
    <x v="234"/>
    <x v="5"/>
    <s v="Supplier_11"/>
    <x v="4"/>
    <n v="38"/>
    <n v="4491.9399999999996"/>
    <n v="170693.72"/>
    <n v="118"/>
    <n v="14"/>
    <x v="2"/>
    <n v="530048.91999999993"/>
    <x v="15"/>
  </r>
  <r>
    <x v="513"/>
    <s v="P0161"/>
    <x v="27"/>
    <x v="3"/>
    <s v="Supplier_4"/>
    <x v="2"/>
    <n v="21"/>
    <n v="3123.88"/>
    <n v="65601.48"/>
    <n v="229"/>
    <n v="7"/>
    <x v="0"/>
    <n v="715368.52"/>
    <x v="5"/>
  </r>
  <r>
    <x v="719"/>
    <s v="P0226"/>
    <x v="39"/>
    <x v="6"/>
    <s v="Supplier_7"/>
    <x v="1"/>
    <n v="6"/>
    <n v="3671.2"/>
    <n v="22027.200000000001"/>
    <n v="590"/>
    <n v="14"/>
    <x v="1"/>
    <n v="2166008"/>
    <x v="14"/>
  </r>
  <r>
    <x v="645"/>
    <s v="P0136"/>
    <x v="115"/>
    <x v="7"/>
    <s v="Supplier_22"/>
    <x v="3"/>
    <n v="20"/>
    <n v="11050.91"/>
    <n v="221018.2"/>
    <n v="90"/>
    <n v="5"/>
    <x v="0"/>
    <n v="994581.9"/>
    <x v="8"/>
  </r>
  <r>
    <x v="462"/>
    <s v="P0293"/>
    <x v="81"/>
    <x v="8"/>
    <s v="Supplier_3"/>
    <x v="3"/>
    <n v="8"/>
    <n v="4379.88"/>
    <n v="35039.040000000001"/>
    <n v="515"/>
    <n v="13"/>
    <x v="1"/>
    <n v="2255638.2000000002"/>
    <x v="6"/>
  </r>
  <r>
    <x v="124"/>
    <s v="P0137"/>
    <x v="94"/>
    <x v="7"/>
    <s v="Supplier_5"/>
    <x v="4"/>
    <n v="14"/>
    <n v="29085.49"/>
    <n v="407196.86"/>
    <n v="165"/>
    <n v="7"/>
    <x v="0"/>
    <n v="4799105.8500000006"/>
    <x v="9"/>
  </r>
  <r>
    <x v="541"/>
    <s v="P0113"/>
    <x v="173"/>
    <x v="9"/>
    <s v="Supplier_13"/>
    <x v="1"/>
    <n v="22"/>
    <n v="1785.77"/>
    <n v="39286.94"/>
    <n v="112"/>
    <n v="9"/>
    <x v="0"/>
    <n v="200006.24"/>
    <x v="22"/>
  </r>
  <r>
    <x v="56"/>
    <s v="P0261"/>
    <x v="286"/>
    <x v="2"/>
    <s v="Supplier_15"/>
    <x v="4"/>
    <n v="6"/>
    <n v="3132.18"/>
    <n v="18793.080000000002"/>
    <n v="567"/>
    <n v="3"/>
    <x v="1"/>
    <n v="1775946.0599999998"/>
    <x v="8"/>
  </r>
  <r>
    <x v="192"/>
    <s v="P0197"/>
    <x v="178"/>
    <x v="4"/>
    <s v="Supplier_27"/>
    <x v="4"/>
    <n v="20"/>
    <n v="4039.27"/>
    <n v="80785.399999999994"/>
    <n v="211"/>
    <n v="8"/>
    <x v="0"/>
    <n v="852285.97"/>
    <x v="21"/>
  </r>
  <r>
    <x v="19"/>
    <s v="P0164"/>
    <x v="13"/>
    <x v="3"/>
    <s v="Supplier_15"/>
    <x v="3"/>
    <n v="15"/>
    <n v="2528.1799999999998"/>
    <n v="37922.699999999997"/>
    <n v="134"/>
    <n v="12"/>
    <x v="0"/>
    <n v="338776.12"/>
    <x v="3"/>
  </r>
  <r>
    <x v="216"/>
    <s v="P0047"/>
    <x v="5"/>
    <x v="5"/>
    <s v="Supplier_25"/>
    <x v="0"/>
    <n v="31"/>
    <n v="715.52"/>
    <n v="22181.119999999999"/>
    <n v="114"/>
    <n v="6"/>
    <x v="2"/>
    <n v="81569.279999999999"/>
    <x v="4"/>
  </r>
  <r>
    <x v="537"/>
    <s v="P0011"/>
    <x v="252"/>
    <x v="1"/>
    <s v="Supplier_26"/>
    <x v="2"/>
    <n v="29"/>
    <n v="8453.86"/>
    <n v="245161.94"/>
    <n v="109"/>
    <n v="3"/>
    <x v="2"/>
    <n v="921470.74000000011"/>
    <x v="12"/>
  </r>
  <r>
    <x v="591"/>
    <s v="P0062"/>
    <x v="221"/>
    <x v="0"/>
    <s v="Supplier_5"/>
    <x v="3"/>
    <n v="18"/>
    <n v="340.03"/>
    <n v="6120.54"/>
    <n v="111"/>
    <n v="3"/>
    <x v="0"/>
    <n v="37743.329999999994"/>
    <x v="14"/>
  </r>
  <r>
    <x v="192"/>
    <s v="P0068"/>
    <x v="73"/>
    <x v="0"/>
    <s v="Supplier_2"/>
    <x v="3"/>
    <n v="24"/>
    <n v="221.91"/>
    <n v="5325.84"/>
    <n v="144"/>
    <n v="10"/>
    <x v="0"/>
    <n v="31955.040000000001"/>
    <x v="21"/>
  </r>
  <r>
    <x v="686"/>
    <s v="P0277"/>
    <x v="154"/>
    <x v="8"/>
    <s v="Supplier_7"/>
    <x v="0"/>
    <n v="8"/>
    <n v="2126.6"/>
    <n v="17012.8"/>
    <n v="390"/>
    <n v="10"/>
    <x v="1"/>
    <n v="829374"/>
    <x v="22"/>
  </r>
  <r>
    <x v="568"/>
    <s v="P0248"/>
    <x v="177"/>
    <x v="2"/>
    <s v="Supplier_25"/>
    <x v="1"/>
    <n v="8"/>
    <n v="317.45999999999998"/>
    <n v="2539.6799999999998"/>
    <n v="380"/>
    <n v="13"/>
    <x v="1"/>
    <n v="120634.79999999999"/>
    <x v="10"/>
  </r>
  <r>
    <x v="67"/>
    <s v="P0108"/>
    <x v="226"/>
    <x v="9"/>
    <s v="Supplier_16"/>
    <x v="4"/>
    <n v="15"/>
    <n v="3138.14"/>
    <n v="47072.1"/>
    <n v="247"/>
    <n v="14"/>
    <x v="0"/>
    <n v="775120.58"/>
    <x v="21"/>
  </r>
  <r>
    <x v="32"/>
    <s v="P0224"/>
    <x v="56"/>
    <x v="6"/>
    <s v="Supplier_11"/>
    <x v="0"/>
    <n v="5"/>
    <n v="3978.19"/>
    <n v="19890.95"/>
    <n v="598"/>
    <n v="13"/>
    <x v="1"/>
    <n v="2378957.62"/>
    <x v="10"/>
  </r>
  <r>
    <x v="143"/>
    <s v="P0199"/>
    <x v="120"/>
    <x v="4"/>
    <s v="Supplier_10"/>
    <x v="3"/>
    <n v="9"/>
    <n v="4463.2700000000004"/>
    <n v="40169.43"/>
    <n v="132"/>
    <n v="5"/>
    <x v="0"/>
    <n v="589151.64"/>
    <x v="18"/>
  </r>
  <r>
    <x v="435"/>
    <s v="P0245"/>
    <x v="150"/>
    <x v="2"/>
    <s v="Supplier_9"/>
    <x v="2"/>
    <n v="8"/>
    <n v="657.7"/>
    <n v="5261.6"/>
    <n v="592"/>
    <n v="11"/>
    <x v="0"/>
    <n v="389358.4"/>
    <x v="23"/>
  </r>
  <r>
    <x v="93"/>
    <s v="P0132"/>
    <x v="70"/>
    <x v="7"/>
    <s v="Supplier_17"/>
    <x v="2"/>
    <n v="24"/>
    <n v="11423.11"/>
    <n v="274154.64"/>
    <n v="134"/>
    <n v="7"/>
    <x v="0"/>
    <n v="1530696.74"/>
    <x v="8"/>
  </r>
  <r>
    <x v="87"/>
    <s v="P0175"/>
    <x v="53"/>
    <x v="3"/>
    <s v="Supplier_3"/>
    <x v="2"/>
    <n v="19"/>
    <n v="1957.09"/>
    <n v="37184.71"/>
    <n v="104"/>
    <n v="14"/>
    <x v="0"/>
    <n v="203537.36"/>
    <x v="3"/>
  </r>
  <r>
    <x v="518"/>
    <s v="P0048"/>
    <x v="207"/>
    <x v="5"/>
    <s v="Supplier_28"/>
    <x v="1"/>
    <n v="32"/>
    <n v="4078.53"/>
    <n v="130512.96000000001"/>
    <n v="30"/>
    <n v="5"/>
    <x v="2"/>
    <n v="122355.90000000001"/>
    <x v="2"/>
  </r>
  <r>
    <x v="621"/>
    <s v="P0052"/>
    <x v="11"/>
    <x v="5"/>
    <s v="Supplier_19"/>
    <x v="0"/>
    <n v="58"/>
    <n v="473.17"/>
    <n v="27443.86"/>
    <n v="83"/>
    <n v="7"/>
    <x v="2"/>
    <n v="39273.11"/>
    <x v="18"/>
  </r>
  <r>
    <x v="62"/>
    <s v="P0032"/>
    <x v="227"/>
    <x v="5"/>
    <s v="Supplier_21"/>
    <x v="2"/>
    <n v="41"/>
    <n v="1108.3599999999999"/>
    <n v="45442.76"/>
    <n v="89"/>
    <n v="8"/>
    <x v="0"/>
    <n v="98644.04"/>
    <x v="17"/>
  </r>
  <r>
    <x v="610"/>
    <s v="P0243"/>
    <x v="214"/>
    <x v="2"/>
    <s v="Supplier_2"/>
    <x v="1"/>
    <n v="2"/>
    <n v="619.32000000000005"/>
    <n v="1238.6400000000001"/>
    <n v="528"/>
    <n v="8"/>
    <x v="1"/>
    <n v="327000.96000000002"/>
    <x v="0"/>
  </r>
  <r>
    <x v="601"/>
    <s v="P0167"/>
    <x v="36"/>
    <x v="3"/>
    <s v="Supplier_10"/>
    <x v="2"/>
    <n v="12"/>
    <n v="4431.33"/>
    <n v="53175.96"/>
    <n v="206"/>
    <n v="4"/>
    <x v="0"/>
    <n v="912853.98"/>
    <x v="16"/>
  </r>
  <r>
    <x v="351"/>
    <s v="P0017"/>
    <x v="99"/>
    <x v="1"/>
    <s v="Supplier_28"/>
    <x v="4"/>
    <n v="30"/>
    <n v="16921.03"/>
    <n v="507630.9"/>
    <n v="100"/>
    <n v="11"/>
    <x v="2"/>
    <n v="1692103"/>
    <x v="8"/>
  </r>
  <r>
    <x v="306"/>
    <s v="P0154"/>
    <x v="240"/>
    <x v="3"/>
    <s v="Supplier_13"/>
    <x v="4"/>
    <n v="18"/>
    <n v="4561.63"/>
    <n v="82109.34"/>
    <n v="224"/>
    <n v="14"/>
    <x v="0"/>
    <n v="1021805.12"/>
    <x v="17"/>
  </r>
  <r>
    <x v="373"/>
    <s v="P0262"/>
    <x v="244"/>
    <x v="2"/>
    <s v="Supplier_4"/>
    <x v="1"/>
    <n v="5"/>
    <n v="511.05"/>
    <n v="2555.25"/>
    <n v="308"/>
    <n v="2"/>
    <x v="1"/>
    <n v="157403.4"/>
    <x v="11"/>
  </r>
  <r>
    <x v="686"/>
    <s v="P0103"/>
    <x v="50"/>
    <x v="9"/>
    <s v="Supplier_27"/>
    <x v="0"/>
    <n v="23"/>
    <n v="712.22"/>
    <n v="16381.06"/>
    <n v="209"/>
    <n v="14"/>
    <x v="0"/>
    <n v="148853.98000000001"/>
    <x v="22"/>
  </r>
  <r>
    <x v="647"/>
    <s v="P0170"/>
    <x v="231"/>
    <x v="3"/>
    <s v="Supplier_17"/>
    <x v="0"/>
    <n v="14"/>
    <n v="3784.28"/>
    <n v="52979.92"/>
    <n v="123"/>
    <n v="2"/>
    <x v="0"/>
    <n v="465466.44"/>
    <x v="21"/>
  </r>
  <r>
    <x v="395"/>
    <s v="P0081"/>
    <x v="185"/>
    <x v="0"/>
    <s v="Supplier_1"/>
    <x v="4"/>
    <n v="13"/>
    <n v="123.92"/>
    <n v="1610.96"/>
    <n v="144"/>
    <n v="9"/>
    <x v="0"/>
    <n v="17844.48"/>
    <x v="10"/>
  </r>
  <r>
    <x v="55"/>
    <s v="P0190"/>
    <x v="90"/>
    <x v="4"/>
    <s v="Supplier_2"/>
    <x v="1"/>
    <n v="21"/>
    <n v="2071.88"/>
    <n v="43509.48"/>
    <n v="249"/>
    <n v="2"/>
    <x v="0"/>
    <n v="515898.12000000005"/>
    <x v="18"/>
  </r>
  <r>
    <x v="121"/>
    <s v="P0024"/>
    <x v="239"/>
    <x v="1"/>
    <s v="Supplier_14"/>
    <x v="2"/>
    <n v="35"/>
    <n v="2202.4699999999998"/>
    <n v="77086.45"/>
    <n v="116"/>
    <n v="6"/>
    <x v="0"/>
    <n v="255486.52"/>
    <x v="1"/>
  </r>
  <r>
    <x v="397"/>
    <s v="P0030"/>
    <x v="82"/>
    <x v="1"/>
    <s v="Supplier_7"/>
    <x v="1"/>
    <n v="46"/>
    <n v="8503.52"/>
    <n v="391161.92"/>
    <n v="92"/>
    <n v="11"/>
    <x v="0"/>
    <n v="782323.84000000008"/>
    <x v="22"/>
  </r>
  <r>
    <x v="136"/>
    <s v="P0129"/>
    <x v="15"/>
    <x v="7"/>
    <s v="Supplier_16"/>
    <x v="0"/>
    <n v="23"/>
    <n v="8958.01"/>
    <n v="206034.23"/>
    <n v="186"/>
    <n v="13"/>
    <x v="0"/>
    <n v="1666189.86"/>
    <x v="20"/>
  </r>
  <r>
    <x v="258"/>
    <s v="P0109"/>
    <x v="270"/>
    <x v="9"/>
    <s v="Supplier_5"/>
    <x v="0"/>
    <n v="10"/>
    <n v="2673.91"/>
    <n v="26739.1"/>
    <n v="144"/>
    <n v="8"/>
    <x v="0"/>
    <n v="385043.04"/>
    <x v="2"/>
  </r>
  <r>
    <x v="523"/>
    <s v="P0075"/>
    <x v="141"/>
    <x v="0"/>
    <s v="Supplier_26"/>
    <x v="0"/>
    <n v="14"/>
    <n v="105.08"/>
    <n v="1471.12"/>
    <n v="144"/>
    <n v="4"/>
    <x v="0"/>
    <n v="15131.52"/>
    <x v="1"/>
  </r>
  <r>
    <x v="252"/>
    <s v="P0107"/>
    <x v="182"/>
    <x v="9"/>
    <s v="Supplier_12"/>
    <x v="1"/>
    <n v="11"/>
    <n v="430.28"/>
    <n v="4733.08"/>
    <n v="152"/>
    <n v="6"/>
    <x v="0"/>
    <n v="65402.559999999998"/>
    <x v="4"/>
  </r>
  <r>
    <x v="711"/>
    <s v="P0229"/>
    <x v="294"/>
    <x v="6"/>
    <s v="Supplier_19"/>
    <x v="4"/>
    <n v="7"/>
    <n v="4960.26"/>
    <n v="34721.82"/>
    <n v="330"/>
    <n v="9"/>
    <x v="0"/>
    <n v="1636885.8"/>
    <x v="9"/>
  </r>
  <r>
    <x v="120"/>
    <s v="P0147"/>
    <x v="134"/>
    <x v="7"/>
    <s v="Supplier_12"/>
    <x v="4"/>
    <n v="11"/>
    <n v="13887.52"/>
    <n v="152762.72"/>
    <n v="106"/>
    <n v="14"/>
    <x v="0"/>
    <n v="1472077.12"/>
    <x v="2"/>
  </r>
  <r>
    <x v="167"/>
    <s v="P0231"/>
    <x v="93"/>
    <x v="6"/>
    <s v="Supplier_30"/>
    <x v="3"/>
    <n v="3"/>
    <n v="3307.61"/>
    <n v="9922.83"/>
    <n v="566"/>
    <n v="8"/>
    <x v="0"/>
    <n v="1872107.26"/>
    <x v="22"/>
  </r>
  <r>
    <x v="414"/>
    <s v="P0161"/>
    <x v="27"/>
    <x v="3"/>
    <s v="Supplier_10"/>
    <x v="1"/>
    <n v="32"/>
    <n v="1086.33"/>
    <n v="34762.559999999998"/>
    <n v="154"/>
    <n v="3"/>
    <x v="0"/>
    <n v="167294.81999999998"/>
    <x v="21"/>
  </r>
  <r>
    <x v="30"/>
    <s v="P0003"/>
    <x v="148"/>
    <x v="1"/>
    <s v="Supplier_22"/>
    <x v="0"/>
    <n v="35"/>
    <n v="4103.3599999999997"/>
    <n v="143617.60000000001"/>
    <n v="31"/>
    <n v="2"/>
    <x v="2"/>
    <n v="127204.15999999999"/>
    <x v="13"/>
  </r>
  <r>
    <x v="22"/>
    <s v="P0003"/>
    <x v="148"/>
    <x v="1"/>
    <s v="Supplier_8"/>
    <x v="1"/>
    <n v="41"/>
    <n v="6479.78"/>
    <n v="265670.98"/>
    <n v="68"/>
    <n v="10"/>
    <x v="2"/>
    <n v="440625.04"/>
    <x v="4"/>
  </r>
  <r>
    <x v="340"/>
    <s v="P0260"/>
    <x v="33"/>
    <x v="2"/>
    <s v="Supplier_2"/>
    <x v="1"/>
    <n v="10"/>
    <n v="1219.22"/>
    <n v="12192.2"/>
    <n v="473"/>
    <n v="3"/>
    <x v="1"/>
    <n v="576691.06000000006"/>
    <x v="21"/>
  </r>
  <r>
    <x v="577"/>
    <s v="P0041"/>
    <x v="41"/>
    <x v="5"/>
    <s v="Supplier_18"/>
    <x v="0"/>
    <n v="32"/>
    <n v="3695.3"/>
    <n v="118249.60000000001"/>
    <n v="76"/>
    <n v="11"/>
    <x v="0"/>
    <n v="280842.8"/>
    <x v="6"/>
  </r>
  <r>
    <x v="559"/>
    <s v="P0209"/>
    <x v="9"/>
    <x v="4"/>
    <s v="Supplier_22"/>
    <x v="2"/>
    <n v="11"/>
    <n v="1222.26"/>
    <n v="13444.86"/>
    <n v="170"/>
    <n v="9"/>
    <x v="0"/>
    <n v="207784.2"/>
    <x v="1"/>
  </r>
  <r>
    <x v="332"/>
    <s v="P0086"/>
    <x v="95"/>
    <x v="0"/>
    <s v="Supplier_27"/>
    <x v="2"/>
    <n v="17"/>
    <n v="80.36"/>
    <n v="1366.12"/>
    <n v="105"/>
    <n v="5"/>
    <x v="0"/>
    <n v="8437.7999999999993"/>
    <x v="7"/>
  </r>
  <r>
    <x v="238"/>
    <s v="P0147"/>
    <x v="134"/>
    <x v="7"/>
    <s v="Supplier_15"/>
    <x v="2"/>
    <n v="20"/>
    <n v="11952.01"/>
    <n v="239040.2"/>
    <n v="206"/>
    <n v="5"/>
    <x v="0"/>
    <n v="2462114.06"/>
    <x v="5"/>
  </r>
  <r>
    <x v="73"/>
    <s v="P0245"/>
    <x v="150"/>
    <x v="2"/>
    <s v="Supplier_29"/>
    <x v="1"/>
    <n v="1"/>
    <n v="3598.93"/>
    <n v="3598.93"/>
    <n v="326"/>
    <n v="6"/>
    <x v="1"/>
    <n v="1173251.18"/>
    <x v="19"/>
  </r>
  <r>
    <x v="216"/>
    <s v="P0239"/>
    <x v="217"/>
    <x v="6"/>
    <s v="Supplier_14"/>
    <x v="1"/>
    <n v="3"/>
    <n v="3834.36"/>
    <n v="11503.08"/>
    <n v="513"/>
    <n v="10"/>
    <x v="0"/>
    <n v="1967026.6800000002"/>
    <x v="4"/>
  </r>
  <r>
    <x v="721"/>
    <s v="P0263"/>
    <x v="86"/>
    <x v="2"/>
    <s v="Supplier_24"/>
    <x v="2"/>
    <n v="8"/>
    <n v="301.81"/>
    <n v="2414.48"/>
    <n v="431"/>
    <n v="6"/>
    <x v="0"/>
    <n v="130080.11"/>
    <x v="15"/>
  </r>
  <r>
    <x v="590"/>
    <s v="P0032"/>
    <x v="227"/>
    <x v="5"/>
    <s v="Supplier_22"/>
    <x v="1"/>
    <n v="70"/>
    <n v="1686.57"/>
    <n v="118059.9"/>
    <n v="117"/>
    <n v="3"/>
    <x v="0"/>
    <n v="197328.69"/>
    <x v="20"/>
  </r>
  <r>
    <x v="123"/>
    <s v="P0128"/>
    <x v="282"/>
    <x v="7"/>
    <s v="Supplier_24"/>
    <x v="4"/>
    <n v="16"/>
    <n v="28034.79"/>
    <n v="448556.64"/>
    <n v="241"/>
    <n v="9"/>
    <x v="0"/>
    <n v="6756384.3900000006"/>
    <x v="23"/>
  </r>
  <r>
    <x v="232"/>
    <s v="P0196"/>
    <x v="186"/>
    <x v="4"/>
    <s v="Supplier_24"/>
    <x v="3"/>
    <n v="20"/>
    <n v="4337.6000000000004"/>
    <n v="86752"/>
    <n v="153"/>
    <n v="11"/>
    <x v="0"/>
    <n v="663652.80000000005"/>
    <x v="12"/>
  </r>
  <r>
    <x v="256"/>
    <s v="P0284"/>
    <x v="152"/>
    <x v="8"/>
    <s v="Supplier_25"/>
    <x v="3"/>
    <n v="4"/>
    <n v="1241.04"/>
    <n v="4964.16"/>
    <n v="364"/>
    <n v="8"/>
    <x v="0"/>
    <n v="451738.56"/>
    <x v="12"/>
  </r>
  <r>
    <x v="396"/>
    <s v="P0158"/>
    <x v="61"/>
    <x v="3"/>
    <s v="Supplier_27"/>
    <x v="3"/>
    <n v="13"/>
    <n v="3260.52"/>
    <n v="42386.76"/>
    <n v="212"/>
    <n v="2"/>
    <x v="0"/>
    <n v="691230.24"/>
    <x v="18"/>
  </r>
  <r>
    <x v="588"/>
    <s v="P0151"/>
    <x v="205"/>
    <x v="3"/>
    <s v="Supplier_1"/>
    <x v="4"/>
    <n v="19"/>
    <n v="2398.9499999999998"/>
    <n v="45580.05"/>
    <n v="123"/>
    <n v="10"/>
    <x v="0"/>
    <n v="295070.84999999998"/>
    <x v="3"/>
  </r>
  <r>
    <x v="17"/>
    <s v="P0129"/>
    <x v="15"/>
    <x v="7"/>
    <s v="Supplier_2"/>
    <x v="4"/>
    <n v="19"/>
    <n v="26562.639999999999"/>
    <n v="504690.16"/>
    <n v="157"/>
    <n v="7"/>
    <x v="0"/>
    <n v="4170334.48"/>
    <x v="0"/>
  </r>
  <r>
    <x v="332"/>
    <s v="P0097"/>
    <x v="254"/>
    <x v="9"/>
    <s v="Supplier_12"/>
    <x v="0"/>
    <n v="9"/>
    <n v="351.14"/>
    <n v="3160.26"/>
    <n v="233"/>
    <n v="12"/>
    <x v="0"/>
    <n v="81815.62"/>
    <x v="7"/>
  </r>
  <r>
    <x v="566"/>
    <s v="P0187"/>
    <x v="79"/>
    <x v="4"/>
    <s v="Supplier_21"/>
    <x v="4"/>
    <n v="16"/>
    <n v="3482.91"/>
    <n v="55726.559999999998"/>
    <n v="213"/>
    <n v="7"/>
    <x v="0"/>
    <n v="741859.83"/>
    <x v="4"/>
  </r>
  <r>
    <x v="193"/>
    <s v="P0267"/>
    <x v="51"/>
    <x v="2"/>
    <s v="Supplier_12"/>
    <x v="4"/>
    <n v="6"/>
    <n v="2195.7600000000002"/>
    <n v="13174.56"/>
    <n v="441"/>
    <n v="14"/>
    <x v="0"/>
    <n v="968330.16000000015"/>
    <x v="7"/>
  </r>
  <r>
    <x v="403"/>
    <s v="P0074"/>
    <x v="140"/>
    <x v="0"/>
    <s v="Supplier_16"/>
    <x v="4"/>
    <n v="12"/>
    <n v="119.49"/>
    <n v="1433.88"/>
    <n v="209"/>
    <n v="14"/>
    <x v="0"/>
    <n v="24973.41"/>
    <x v="14"/>
  </r>
  <r>
    <x v="306"/>
    <s v="P0036"/>
    <x v="194"/>
    <x v="5"/>
    <s v="Supplier_22"/>
    <x v="0"/>
    <n v="42"/>
    <n v="1250.0899999999999"/>
    <n v="52503.78"/>
    <n v="46"/>
    <n v="5"/>
    <x v="0"/>
    <n v="57504.14"/>
    <x v="17"/>
  </r>
  <r>
    <x v="243"/>
    <s v="P0092"/>
    <x v="246"/>
    <x v="9"/>
    <s v="Supplier_15"/>
    <x v="4"/>
    <n v="19"/>
    <n v="837.78"/>
    <n v="15917.82"/>
    <n v="168"/>
    <n v="9"/>
    <x v="0"/>
    <n v="140747.04"/>
    <x v="9"/>
  </r>
  <r>
    <x v="437"/>
    <s v="P0174"/>
    <x v="125"/>
    <x v="3"/>
    <s v="Supplier_10"/>
    <x v="3"/>
    <n v="17"/>
    <n v="2265.96"/>
    <n v="38521.32"/>
    <n v="101"/>
    <n v="4"/>
    <x v="0"/>
    <n v="228861.96"/>
    <x v="15"/>
  </r>
  <r>
    <x v="351"/>
    <s v="P0251"/>
    <x v="180"/>
    <x v="2"/>
    <s v="Supplier_25"/>
    <x v="2"/>
    <n v="5"/>
    <n v="2377.25"/>
    <n v="11886.25"/>
    <n v="600"/>
    <n v="3"/>
    <x v="1"/>
    <n v="1426350"/>
    <x v="8"/>
  </r>
  <r>
    <x v="709"/>
    <s v="P0286"/>
    <x v="262"/>
    <x v="8"/>
    <s v="Supplier_29"/>
    <x v="1"/>
    <n v="1"/>
    <n v="1822.38"/>
    <n v="1822.38"/>
    <n v="252"/>
    <n v="9"/>
    <x v="0"/>
    <n v="459239.76"/>
    <x v="0"/>
  </r>
  <r>
    <x v="26"/>
    <s v="P0085"/>
    <x v="293"/>
    <x v="0"/>
    <s v="Supplier_5"/>
    <x v="4"/>
    <n v="20"/>
    <n v="175.13"/>
    <n v="3502.6"/>
    <n v="190"/>
    <n v="9"/>
    <x v="0"/>
    <n v="33274.699999999997"/>
    <x v="1"/>
  </r>
  <r>
    <x v="190"/>
    <s v="P0031"/>
    <x v="224"/>
    <x v="5"/>
    <s v="Supplier_30"/>
    <x v="3"/>
    <n v="42"/>
    <n v="2913.44"/>
    <n v="122364.48"/>
    <n v="78"/>
    <n v="3"/>
    <x v="2"/>
    <n v="227248.32"/>
    <x v="17"/>
  </r>
  <r>
    <x v="484"/>
    <s v="P0218"/>
    <x v="7"/>
    <x v="6"/>
    <s v="Supplier_29"/>
    <x v="1"/>
    <n v="5"/>
    <n v="1492.53"/>
    <n v="7462.65"/>
    <n v="504"/>
    <n v="3"/>
    <x v="1"/>
    <n v="752235.12"/>
    <x v="23"/>
  </r>
  <r>
    <x v="599"/>
    <s v="P0256"/>
    <x v="196"/>
    <x v="2"/>
    <s v="Supplier_9"/>
    <x v="4"/>
    <n v="10"/>
    <n v="3795.12"/>
    <n v="37951.199999999997"/>
    <n v="400"/>
    <n v="11"/>
    <x v="0"/>
    <n v="1518048"/>
    <x v="8"/>
  </r>
  <r>
    <x v="577"/>
    <s v="P0214"/>
    <x v="242"/>
    <x v="6"/>
    <s v="Supplier_13"/>
    <x v="4"/>
    <n v="7"/>
    <n v="1709.62"/>
    <n v="11967.34"/>
    <n v="585"/>
    <n v="9"/>
    <x v="1"/>
    <n v="1000127.7"/>
    <x v="6"/>
  </r>
  <r>
    <x v="556"/>
    <s v="P0195"/>
    <x v="261"/>
    <x v="4"/>
    <s v="Supplier_3"/>
    <x v="2"/>
    <n v="17"/>
    <n v="1135.8699999999999"/>
    <n v="19309.79"/>
    <n v="232"/>
    <n v="10"/>
    <x v="0"/>
    <n v="263521.83999999997"/>
    <x v="8"/>
  </r>
  <r>
    <x v="191"/>
    <s v="P0063"/>
    <x v="0"/>
    <x v="0"/>
    <s v="Supplier_2"/>
    <x v="1"/>
    <n v="24"/>
    <n v="86.78"/>
    <n v="2082.7199999999998"/>
    <n v="232"/>
    <n v="2"/>
    <x v="0"/>
    <n v="20132.96"/>
    <x v="9"/>
  </r>
  <r>
    <x v="326"/>
    <s v="P0269"/>
    <x v="168"/>
    <x v="2"/>
    <s v="Supplier_29"/>
    <x v="0"/>
    <n v="4"/>
    <n v="422.55"/>
    <n v="1690.2"/>
    <n v="297"/>
    <n v="10"/>
    <x v="1"/>
    <n v="125497.35"/>
    <x v="8"/>
  </r>
  <r>
    <x v="571"/>
    <s v="P0065"/>
    <x v="190"/>
    <x v="0"/>
    <s v="Supplier_21"/>
    <x v="0"/>
    <n v="17"/>
    <n v="210.73"/>
    <n v="3582.41"/>
    <n v="186"/>
    <n v="9"/>
    <x v="0"/>
    <n v="39195.78"/>
    <x v="1"/>
  </r>
  <r>
    <x v="333"/>
    <s v="P0091"/>
    <x v="285"/>
    <x v="9"/>
    <s v="Supplier_22"/>
    <x v="1"/>
    <n v="19"/>
    <n v="2276.8000000000002"/>
    <n v="43259.199999999997"/>
    <n v="122"/>
    <n v="9"/>
    <x v="0"/>
    <n v="277769.60000000003"/>
    <x v="22"/>
  </r>
  <r>
    <x v="634"/>
    <s v="P0187"/>
    <x v="79"/>
    <x v="4"/>
    <s v="Supplier_2"/>
    <x v="1"/>
    <n v="23"/>
    <n v="1624.18"/>
    <n v="37356.14"/>
    <n v="174"/>
    <n v="11"/>
    <x v="0"/>
    <n v="282607.32"/>
    <x v="1"/>
  </r>
  <r>
    <x v="282"/>
    <s v="P0251"/>
    <x v="180"/>
    <x v="2"/>
    <s v="Supplier_12"/>
    <x v="4"/>
    <n v="9"/>
    <n v="1753.67"/>
    <n v="15783.03"/>
    <n v="317"/>
    <n v="4"/>
    <x v="0"/>
    <n v="555913.39"/>
    <x v="3"/>
  </r>
  <r>
    <x v="133"/>
    <s v="P0139"/>
    <x v="128"/>
    <x v="7"/>
    <s v="Supplier_22"/>
    <x v="0"/>
    <n v="11"/>
    <n v="14815.15"/>
    <n v="162966.65"/>
    <n v="82"/>
    <n v="7"/>
    <x v="0"/>
    <n v="1214842.3"/>
    <x v="10"/>
  </r>
  <r>
    <x v="510"/>
    <s v="P0046"/>
    <x v="124"/>
    <x v="5"/>
    <s v="Supplier_27"/>
    <x v="4"/>
    <n v="29"/>
    <n v="4478.3900000000003"/>
    <n v="129873.31"/>
    <n v="69"/>
    <n v="14"/>
    <x v="0"/>
    <n v="309008.91000000003"/>
    <x v="14"/>
  </r>
  <r>
    <x v="206"/>
    <s v="P0233"/>
    <x v="38"/>
    <x v="6"/>
    <s v="Supplier_2"/>
    <x v="3"/>
    <n v="4"/>
    <n v="146.05000000000001"/>
    <n v="584.20000000000005"/>
    <n v="296"/>
    <n v="13"/>
    <x v="1"/>
    <n v="43230.8"/>
    <x v="9"/>
  </r>
  <r>
    <x v="386"/>
    <s v="P0243"/>
    <x v="214"/>
    <x v="2"/>
    <s v="Supplier_12"/>
    <x v="3"/>
    <n v="4"/>
    <n v="728.87"/>
    <n v="2915.48"/>
    <n v="329"/>
    <n v="11"/>
    <x v="0"/>
    <n v="239798.23"/>
    <x v="22"/>
  </r>
  <r>
    <x v="414"/>
    <s v="P0094"/>
    <x v="121"/>
    <x v="9"/>
    <s v="Supplier_11"/>
    <x v="2"/>
    <n v="25"/>
    <n v="4470.63"/>
    <n v="111765.75"/>
    <n v="174"/>
    <n v="4"/>
    <x v="0"/>
    <n v="777889.62"/>
    <x v="21"/>
  </r>
  <r>
    <x v="456"/>
    <s v="P0300"/>
    <x v="283"/>
    <x v="8"/>
    <s v="Supplier_9"/>
    <x v="3"/>
    <n v="2"/>
    <n v="2139.4499999999998"/>
    <n v="4278.8999999999996"/>
    <n v="325"/>
    <n v="4"/>
    <x v="1"/>
    <n v="695321.24999999988"/>
    <x v="20"/>
  </r>
  <r>
    <x v="695"/>
    <s v="P0076"/>
    <x v="69"/>
    <x v="0"/>
    <s v="Supplier_20"/>
    <x v="0"/>
    <n v="19"/>
    <n v="67.63"/>
    <n v="1284.97"/>
    <n v="250"/>
    <n v="11"/>
    <x v="0"/>
    <n v="16907.5"/>
    <x v="3"/>
  </r>
  <r>
    <x v="318"/>
    <s v="P0117"/>
    <x v="46"/>
    <x v="9"/>
    <s v="Supplier_23"/>
    <x v="2"/>
    <n v="14"/>
    <n v="2592.25"/>
    <n v="36291.5"/>
    <n v="198"/>
    <n v="11"/>
    <x v="0"/>
    <n v="513265.5"/>
    <x v="18"/>
  </r>
  <r>
    <x v="491"/>
    <s v="P0019"/>
    <x v="43"/>
    <x v="1"/>
    <s v="Supplier_20"/>
    <x v="3"/>
    <n v="46"/>
    <n v="16884"/>
    <n v="776664"/>
    <n v="111"/>
    <n v="3"/>
    <x v="2"/>
    <n v="1874124"/>
    <x v="18"/>
  </r>
  <r>
    <x v="697"/>
    <s v="P0075"/>
    <x v="141"/>
    <x v="0"/>
    <s v="Supplier_15"/>
    <x v="4"/>
    <n v="21"/>
    <n v="393.24"/>
    <n v="8258.0400000000009"/>
    <n v="103"/>
    <n v="3"/>
    <x v="0"/>
    <n v="40503.72"/>
    <x v="4"/>
  </r>
  <r>
    <x v="388"/>
    <s v="P0111"/>
    <x v="89"/>
    <x v="9"/>
    <s v="Supplier_4"/>
    <x v="2"/>
    <n v="19"/>
    <n v="516.57000000000005"/>
    <n v="9814.83"/>
    <n v="194"/>
    <n v="9"/>
    <x v="0"/>
    <n v="100214.58000000002"/>
    <x v="19"/>
  </r>
  <r>
    <x v="52"/>
    <s v="P0149"/>
    <x v="26"/>
    <x v="7"/>
    <s v="Supplier_25"/>
    <x v="2"/>
    <n v="14"/>
    <n v="1822.08"/>
    <n v="25509.119999999999"/>
    <n v="160"/>
    <n v="13"/>
    <x v="0"/>
    <n v="291532.79999999999"/>
    <x v="20"/>
  </r>
  <r>
    <x v="211"/>
    <s v="P0070"/>
    <x v="209"/>
    <x v="0"/>
    <s v="Supplier_28"/>
    <x v="0"/>
    <n v="24"/>
    <n v="95.11"/>
    <n v="2282.64"/>
    <n v="206"/>
    <n v="5"/>
    <x v="0"/>
    <n v="19592.66"/>
    <x v="10"/>
  </r>
  <r>
    <x v="561"/>
    <s v="P0234"/>
    <x v="161"/>
    <x v="6"/>
    <s v="Supplier_15"/>
    <x v="2"/>
    <n v="3"/>
    <n v="4300.34"/>
    <n v="12901.02"/>
    <n v="450"/>
    <n v="7"/>
    <x v="0"/>
    <n v="1935153"/>
    <x v="14"/>
  </r>
  <r>
    <x v="567"/>
    <s v="P0144"/>
    <x v="271"/>
    <x v="7"/>
    <s v="Supplier_15"/>
    <x v="1"/>
    <n v="18"/>
    <n v="28477.26"/>
    <n v="512590.68"/>
    <n v="94"/>
    <n v="14"/>
    <x v="0"/>
    <n v="2676862.44"/>
    <x v="4"/>
  </r>
  <r>
    <x v="279"/>
    <s v="P0031"/>
    <x v="224"/>
    <x v="5"/>
    <s v="Supplier_25"/>
    <x v="3"/>
    <n v="27"/>
    <n v="4592.7"/>
    <n v="124002.9"/>
    <n v="97"/>
    <n v="4"/>
    <x v="0"/>
    <n v="445491.89999999997"/>
    <x v="15"/>
  </r>
  <r>
    <x v="452"/>
    <s v="P0245"/>
    <x v="150"/>
    <x v="2"/>
    <s v="Supplier_9"/>
    <x v="0"/>
    <n v="3"/>
    <n v="440.74"/>
    <n v="1322.22"/>
    <n v="478"/>
    <n v="4"/>
    <x v="1"/>
    <n v="210673.72"/>
    <x v="16"/>
  </r>
  <r>
    <x v="221"/>
    <s v="P0247"/>
    <x v="162"/>
    <x v="2"/>
    <s v="Supplier_30"/>
    <x v="1"/>
    <n v="2"/>
    <n v="2902.44"/>
    <n v="5804.88"/>
    <n v="300"/>
    <n v="2"/>
    <x v="1"/>
    <n v="870732"/>
    <x v="3"/>
  </r>
  <r>
    <x v="707"/>
    <s v="P0108"/>
    <x v="226"/>
    <x v="9"/>
    <s v="Supplier_5"/>
    <x v="0"/>
    <n v="20"/>
    <n v="191.13"/>
    <n v="3822.6"/>
    <n v="83"/>
    <n v="11"/>
    <x v="0"/>
    <n v="15863.789999999999"/>
    <x v="21"/>
  </r>
  <r>
    <x v="110"/>
    <s v="P0165"/>
    <x v="109"/>
    <x v="3"/>
    <s v="Supplier_17"/>
    <x v="1"/>
    <n v="20"/>
    <n v="3317.94"/>
    <n v="66358.8"/>
    <n v="194"/>
    <n v="5"/>
    <x v="0"/>
    <n v="643680.36"/>
    <x v="0"/>
  </r>
  <r>
    <x v="727"/>
    <s v="P0295"/>
    <x v="127"/>
    <x v="8"/>
    <s v="Supplier_9"/>
    <x v="0"/>
    <n v="5"/>
    <n v="1566.89"/>
    <n v="7834.45"/>
    <n v="577"/>
    <n v="4"/>
    <x v="1"/>
    <n v="904095.53"/>
    <x v="13"/>
  </r>
  <r>
    <x v="454"/>
    <s v="P0112"/>
    <x v="44"/>
    <x v="9"/>
    <s v="Supplier_11"/>
    <x v="3"/>
    <n v="14"/>
    <n v="278.33"/>
    <n v="3896.62"/>
    <n v="250"/>
    <n v="11"/>
    <x v="0"/>
    <n v="69582.5"/>
    <x v="6"/>
  </r>
  <r>
    <x v="89"/>
    <s v="P0222"/>
    <x v="290"/>
    <x v="6"/>
    <s v="Supplier_21"/>
    <x v="2"/>
    <n v="1"/>
    <n v="1379.4"/>
    <n v="1379.4"/>
    <n v="504"/>
    <n v="5"/>
    <x v="0"/>
    <n v="695217.60000000009"/>
    <x v="0"/>
  </r>
  <r>
    <x v="564"/>
    <s v="P0173"/>
    <x v="199"/>
    <x v="3"/>
    <s v="Supplier_18"/>
    <x v="1"/>
    <n v="23"/>
    <n v="3989.39"/>
    <n v="91755.97"/>
    <n v="195"/>
    <n v="5"/>
    <x v="0"/>
    <n v="777931.04999999993"/>
    <x v="5"/>
  </r>
  <r>
    <x v="284"/>
    <s v="P0023"/>
    <x v="20"/>
    <x v="1"/>
    <s v="Supplier_28"/>
    <x v="1"/>
    <n v="41"/>
    <n v="19586.36"/>
    <n v="803040.76"/>
    <n v="97"/>
    <n v="14"/>
    <x v="0"/>
    <n v="1899876.9200000002"/>
    <x v="7"/>
  </r>
  <r>
    <x v="662"/>
    <s v="P0121"/>
    <x v="259"/>
    <x v="7"/>
    <s v="Supplier_9"/>
    <x v="3"/>
    <n v="19"/>
    <n v="12738.08"/>
    <n v="242023.52"/>
    <n v="142"/>
    <n v="13"/>
    <x v="0"/>
    <n v="1808807.36"/>
    <x v="1"/>
  </r>
  <r>
    <x v="693"/>
    <s v="P0070"/>
    <x v="209"/>
    <x v="0"/>
    <s v="Supplier_17"/>
    <x v="3"/>
    <n v="21"/>
    <n v="415.55"/>
    <n v="8726.5499999999993"/>
    <n v="93"/>
    <n v="8"/>
    <x v="0"/>
    <n v="38646.15"/>
    <x v="21"/>
  </r>
  <r>
    <x v="478"/>
    <s v="P0070"/>
    <x v="209"/>
    <x v="0"/>
    <s v="Supplier_9"/>
    <x v="3"/>
    <n v="16"/>
    <n v="303.3"/>
    <n v="4852.8"/>
    <n v="120"/>
    <n v="4"/>
    <x v="0"/>
    <n v="36396"/>
    <x v="19"/>
  </r>
  <r>
    <x v="332"/>
    <s v="P0107"/>
    <x v="182"/>
    <x v="9"/>
    <s v="Supplier_20"/>
    <x v="4"/>
    <n v="13"/>
    <n v="2692.27"/>
    <n v="34999.51"/>
    <n v="91"/>
    <n v="2"/>
    <x v="0"/>
    <n v="244996.57"/>
    <x v="7"/>
  </r>
  <r>
    <x v="258"/>
    <s v="P0048"/>
    <x v="207"/>
    <x v="5"/>
    <s v="Supplier_25"/>
    <x v="1"/>
    <n v="37"/>
    <n v="1659.73"/>
    <n v="61410.01"/>
    <n v="30"/>
    <n v="14"/>
    <x v="0"/>
    <n v="49791.9"/>
    <x v="2"/>
  </r>
  <r>
    <x v="94"/>
    <s v="P0232"/>
    <x v="101"/>
    <x v="6"/>
    <s v="Supplier_22"/>
    <x v="4"/>
    <n v="3"/>
    <n v="4007.3"/>
    <n v="12021.9"/>
    <n v="543"/>
    <n v="10"/>
    <x v="0"/>
    <n v="2175963.9"/>
    <x v="21"/>
  </r>
  <r>
    <x v="673"/>
    <s v="P0070"/>
    <x v="209"/>
    <x v="0"/>
    <s v="Supplier_9"/>
    <x v="0"/>
    <n v="19"/>
    <n v="93.79"/>
    <n v="1782.01"/>
    <n v="80"/>
    <n v="3"/>
    <x v="0"/>
    <n v="7503.2000000000007"/>
    <x v="15"/>
  </r>
  <r>
    <x v="322"/>
    <s v="P0036"/>
    <x v="194"/>
    <x v="5"/>
    <s v="Supplier_28"/>
    <x v="0"/>
    <n v="34"/>
    <n v="3077.23"/>
    <n v="104625.82"/>
    <n v="67"/>
    <n v="13"/>
    <x v="0"/>
    <n v="206174.41"/>
    <x v="1"/>
  </r>
  <r>
    <x v="304"/>
    <s v="P0017"/>
    <x v="99"/>
    <x v="1"/>
    <s v="Supplier_21"/>
    <x v="3"/>
    <n v="36"/>
    <n v="5936.04"/>
    <n v="213697.44"/>
    <n v="116"/>
    <n v="11"/>
    <x v="0"/>
    <n v="688580.64"/>
    <x v="8"/>
  </r>
  <r>
    <x v="123"/>
    <s v="P0137"/>
    <x v="94"/>
    <x v="7"/>
    <s v="Supplier_26"/>
    <x v="1"/>
    <n v="18"/>
    <n v="16671.560000000001"/>
    <n v="300088.08"/>
    <n v="193"/>
    <n v="10"/>
    <x v="0"/>
    <n v="3217611.08"/>
    <x v="23"/>
  </r>
  <r>
    <x v="266"/>
    <s v="P0081"/>
    <x v="185"/>
    <x v="0"/>
    <s v="Supplier_9"/>
    <x v="0"/>
    <n v="23"/>
    <n v="311.06"/>
    <n v="7154.38"/>
    <n v="207"/>
    <n v="5"/>
    <x v="0"/>
    <n v="64389.42"/>
    <x v="11"/>
  </r>
  <r>
    <x v="148"/>
    <s v="P0163"/>
    <x v="75"/>
    <x v="3"/>
    <s v="Supplier_27"/>
    <x v="1"/>
    <n v="15"/>
    <n v="4121.34"/>
    <n v="61820.1"/>
    <n v="143"/>
    <n v="12"/>
    <x v="0"/>
    <n v="589351.62"/>
    <x v="18"/>
  </r>
  <r>
    <x v="137"/>
    <s v="P0080"/>
    <x v="62"/>
    <x v="0"/>
    <s v="Supplier_25"/>
    <x v="3"/>
    <n v="20"/>
    <n v="321.05"/>
    <n v="6421"/>
    <n v="246"/>
    <n v="11"/>
    <x v="0"/>
    <n v="78978.3"/>
    <x v="2"/>
  </r>
  <r>
    <x v="640"/>
    <s v="P0181"/>
    <x v="65"/>
    <x v="4"/>
    <s v="Supplier_19"/>
    <x v="2"/>
    <n v="17"/>
    <n v="2359.16"/>
    <n v="40105.72"/>
    <n v="202"/>
    <n v="2"/>
    <x v="0"/>
    <n v="476550.31999999995"/>
    <x v="10"/>
  </r>
  <r>
    <x v="432"/>
    <s v="P0035"/>
    <x v="118"/>
    <x v="5"/>
    <s v="Supplier_16"/>
    <x v="2"/>
    <n v="60"/>
    <n v="2308.34"/>
    <n v="138500.4"/>
    <n v="90"/>
    <n v="6"/>
    <x v="0"/>
    <n v="207750.6"/>
    <x v="10"/>
  </r>
  <r>
    <x v="380"/>
    <s v="P0243"/>
    <x v="214"/>
    <x v="2"/>
    <s v="Supplier_5"/>
    <x v="0"/>
    <n v="8"/>
    <n v="1281.43"/>
    <n v="10251.44"/>
    <n v="441"/>
    <n v="12"/>
    <x v="0"/>
    <n v="565110.63"/>
    <x v="16"/>
  </r>
  <r>
    <x v="267"/>
    <s v="P0160"/>
    <x v="179"/>
    <x v="3"/>
    <s v="Supplier_26"/>
    <x v="0"/>
    <n v="31"/>
    <n v="2811.66"/>
    <n v="87161.46"/>
    <n v="222"/>
    <n v="9"/>
    <x v="0"/>
    <n v="624188.52"/>
    <x v="21"/>
  </r>
  <r>
    <x v="482"/>
    <s v="P0256"/>
    <x v="196"/>
    <x v="2"/>
    <s v="Supplier_6"/>
    <x v="2"/>
    <n v="4"/>
    <n v="4718.3500000000004"/>
    <n v="18873.400000000001"/>
    <n v="345"/>
    <n v="3"/>
    <x v="1"/>
    <n v="1627830.7500000002"/>
    <x v="19"/>
  </r>
  <r>
    <x v="151"/>
    <s v="P0217"/>
    <x v="172"/>
    <x v="6"/>
    <s v="Supplier_15"/>
    <x v="4"/>
    <n v="7"/>
    <n v="2087.5300000000002"/>
    <n v="14612.71"/>
    <n v="464"/>
    <n v="10"/>
    <x v="0"/>
    <n v="968613.92"/>
    <x v="22"/>
  </r>
  <r>
    <x v="428"/>
    <s v="P0065"/>
    <x v="190"/>
    <x v="0"/>
    <s v="Supplier_27"/>
    <x v="2"/>
    <n v="9"/>
    <n v="141.33000000000001"/>
    <n v="1271.97"/>
    <n v="113"/>
    <n v="12"/>
    <x v="0"/>
    <n v="15970.29"/>
    <x v="12"/>
  </r>
  <r>
    <x v="403"/>
    <s v="P0133"/>
    <x v="232"/>
    <x v="7"/>
    <s v="Supplier_27"/>
    <x v="0"/>
    <n v="22"/>
    <n v="5795.1"/>
    <n v="127492.2"/>
    <n v="221"/>
    <n v="14"/>
    <x v="0"/>
    <n v="1280717.1000000001"/>
    <x v="14"/>
  </r>
  <r>
    <x v="373"/>
    <s v="P0295"/>
    <x v="127"/>
    <x v="8"/>
    <s v="Supplier_10"/>
    <x v="2"/>
    <n v="6"/>
    <n v="1977.5"/>
    <n v="11865"/>
    <n v="553"/>
    <n v="10"/>
    <x v="0"/>
    <n v="1093557.5"/>
    <x v="11"/>
  </r>
  <r>
    <x v="627"/>
    <s v="P0003"/>
    <x v="148"/>
    <x v="1"/>
    <s v="Supplier_19"/>
    <x v="2"/>
    <n v="49"/>
    <n v="7134.98"/>
    <n v="349614.02"/>
    <n v="67"/>
    <n v="12"/>
    <x v="0"/>
    <n v="478043.66"/>
    <x v="3"/>
  </r>
  <r>
    <x v="353"/>
    <s v="P0197"/>
    <x v="178"/>
    <x v="4"/>
    <s v="Supplier_25"/>
    <x v="1"/>
    <n v="23"/>
    <n v="4290.83"/>
    <n v="98689.09"/>
    <n v="240"/>
    <n v="6"/>
    <x v="0"/>
    <n v="1029799.2"/>
    <x v="22"/>
  </r>
  <r>
    <x v="414"/>
    <s v="P0264"/>
    <x v="136"/>
    <x v="2"/>
    <s v="Supplier_20"/>
    <x v="3"/>
    <n v="10"/>
    <n v="1496.04"/>
    <n v="14960.4"/>
    <n v="530"/>
    <n v="10"/>
    <x v="0"/>
    <n v="792901.2"/>
    <x v="21"/>
  </r>
  <r>
    <x v="605"/>
    <s v="P0283"/>
    <x v="77"/>
    <x v="8"/>
    <s v="Supplier_30"/>
    <x v="3"/>
    <n v="4"/>
    <n v="1954.03"/>
    <n v="7816.12"/>
    <n v="501"/>
    <n v="5"/>
    <x v="1"/>
    <n v="978969.03"/>
    <x v="7"/>
  </r>
  <r>
    <x v="62"/>
    <s v="P0079"/>
    <x v="16"/>
    <x v="0"/>
    <s v="Supplier_11"/>
    <x v="4"/>
    <n v="22"/>
    <n v="432.86"/>
    <n v="9522.92"/>
    <n v="247"/>
    <n v="8"/>
    <x v="0"/>
    <n v="106916.42"/>
    <x v="17"/>
  </r>
  <r>
    <x v="412"/>
    <s v="P0293"/>
    <x v="81"/>
    <x v="8"/>
    <s v="Supplier_13"/>
    <x v="0"/>
    <n v="7"/>
    <n v="4341.9799999999996"/>
    <n v="30393.86"/>
    <n v="548"/>
    <n v="8"/>
    <x v="0"/>
    <n v="2379405.0399999996"/>
    <x v="16"/>
  </r>
  <r>
    <x v="567"/>
    <s v="P0275"/>
    <x v="153"/>
    <x v="8"/>
    <s v="Supplier_11"/>
    <x v="3"/>
    <n v="2"/>
    <n v="4954.2299999999996"/>
    <n v="9908.4599999999991"/>
    <n v="339"/>
    <n v="12"/>
    <x v="0"/>
    <n v="1679483.9699999997"/>
    <x v="4"/>
  </r>
  <r>
    <x v="716"/>
    <s v="P0073"/>
    <x v="126"/>
    <x v="0"/>
    <s v="Supplier_27"/>
    <x v="3"/>
    <n v="17"/>
    <n v="383.98"/>
    <n v="6527.66"/>
    <n v="188"/>
    <n v="7"/>
    <x v="0"/>
    <n v="72188.240000000005"/>
    <x v="17"/>
  </r>
  <r>
    <x v="626"/>
    <s v="P0117"/>
    <x v="46"/>
    <x v="9"/>
    <s v="Supplier_6"/>
    <x v="4"/>
    <n v="22"/>
    <n v="2448.4899999999998"/>
    <n v="53866.78"/>
    <n v="194"/>
    <n v="11"/>
    <x v="0"/>
    <n v="475007.05999999994"/>
    <x v="4"/>
  </r>
  <r>
    <x v="324"/>
    <s v="P0126"/>
    <x v="268"/>
    <x v="7"/>
    <s v="Supplier_27"/>
    <x v="1"/>
    <n v="15"/>
    <n v="19718.87"/>
    <n v="295783.05"/>
    <n v="248"/>
    <n v="10"/>
    <x v="0"/>
    <n v="4890279.76"/>
    <x v="10"/>
  </r>
  <r>
    <x v="360"/>
    <s v="P0120"/>
    <x v="88"/>
    <x v="9"/>
    <s v="Supplier_4"/>
    <x v="1"/>
    <n v="13"/>
    <n v="1367.86"/>
    <n v="17782.18"/>
    <n v="246"/>
    <n v="11"/>
    <x v="0"/>
    <n v="336493.56"/>
    <x v="23"/>
  </r>
  <r>
    <x v="611"/>
    <s v="P0152"/>
    <x v="247"/>
    <x v="3"/>
    <s v="Supplier_28"/>
    <x v="1"/>
    <n v="9"/>
    <n v="2177.2199999999998"/>
    <n v="19594.98"/>
    <n v="133"/>
    <n v="11"/>
    <x v="0"/>
    <n v="289570.25999999995"/>
    <x v="14"/>
  </r>
  <r>
    <x v="91"/>
    <s v="P0044"/>
    <x v="192"/>
    <x v="5"/>
    <s v="Supplier_29"/>
    <x v="0"/>
    <n v="20"/>
    <n v="699.41"/>
    <n v="13988.2"/>
    <n v="74"/>
    <n v="8"/>
    <x v="2"/>
    <n v="51756.34"/>
    <x v="11"/>
  </r>
  <r>
    <x v="552"/>
    <s v="P0112"/>
    <x v="44"/>
    <x v="9"/>
    <s v="Supplier_17"/>
    <x v="1"/>
    <n v="8"/>
    <n v="4813.68"/>
    <n v="38509.440000000002"/>
    <n v="127"/>
    <n v="6"/>
    <x v="0"/>
    <n v="611337.36"/>
    <x v="22"/>
  </r>
  <r>
    <x v="355"/>
    <s v="P0238"/>
    <x v="96"/>
    <x v="6"/>
    <s v="Supplier_17"/>
    <x v="4"/>
    <n v="9"/>
    <n v="4699.29"/>
    <n v="42293.61"/>
    <n v="343"/>
    <n v="11"/>
    <x v="1"/>
    <n v="1611856.47"/>
    <x v="7"/>
  </r>
  <r>
    <x v="722"/>
    <s v="P0013"/>
    <x v="49"/>
    <x v="1"/>
    <s v="Supplier_2"/>
    <x v="2"/>
    <n v="46"/>
    <n v="17893.63"/>
    <n v="823106.98"/>
    <n v="53"/>
    <n v="2"/>
    <x v="2"/>
    <n v="948362.39"/>
    <x v="22"/>
  </r>
  <r>
    <x v="328"/>
    <s v="P0092"/>
    <x v="246"/>
    <x v="9"/>
    <s v="Supplier_26"/>
    <x v="1"/>
    <n v="21"/>
    <n v="1980.64"/>
    <n v="41593.440000000002"/>
    <n v="183"/>
    <n v="6"/>
    <x v="0"/>
    <n v="362457.12"/>
    <x v="1"/>
  </r>
  <r>
    <x v="126"/>
    <s v="P0160"/>
    <x v="179"/>
    <x v="3"/>
    <s v="Supplier_3"/>
    <x v="0"/>
    <n v="8"/>
    <n v="3716.23"/>
    <n v="29729.84"/>
    <n v="157"/>
    <n v="11"/>
    <x v="0"/>
    <n v="583448.11"/>
    <x v="13"/>
  </r>
  <r>
    <x v="214"/>
    <s v="P0269"/>
    <x v="168"/>
    <x v="2"/>
    <s v="Supplier_5"/>
    <x v="4"/>
    <n v="5"/>
    <n v="743.61"/>
    <n v="3718.05"/>
    <n v="340"/>
    <n v="11"/>
    <x v="0"/>
    <n v="252827.4"/>
    <x v="2"/>
  </r>
  <r>
    <x v="437"/>
    <s v="P0055"/>
    <x v="157"/>
    <x v="5"/>
    <s v="Supplier_27"/>
    <x v="1"/>
    <n v="44"/>
    <n v="2935.74"/>
    <n v="129172.56"/>
    <n v="117"/>
    <n v="12"/>
    <x v="2"/>
    <n v="343481.57999999996"/>
    <x v="15"/>
  </r>
  <r>
    <x v="642"/>
    <s v="P0019"/>
    <x v="43"/>
    <x v="1"/>
    <s v="Supplier_21"/>
    <x v="2"/>
    <n v="29"/>
    <n v="1941.36"/>
    <n v="56299.44"/>
    <n v="67"/>
    <n v="7"/>
    <x v="0"/>
    <n v="130071.12"/>
    <x v="6"/>
  </r>
  <r>
    <x v="338"/>
    <s v="P0087"/>
    <x v="165"/>
    <x v="0"/>
    <s v="Supplier_2"/>
    <x v="1"/>
    <n v="22"/>
    <n v="454.71"/>
    <n v="10003.620000000001"/>
    <n v="89"/>
    <n v="4"/>
    <x v="0"/>
    <n v="40469.189999999995"/>
    <x v="20"/>
  </r>
  <r>
    <x v="126"/>
    <s v="P0275"/>
    <x v="153"/>
    <x v="8"/>
    <s v="Supplier_14"/>
    <x v="1"/>
    <n v="5"/>
    <n v="191.99"/>
    <n v="959.95"/>
    <n v="598"/>
    <n v="2"/>
    <x v="0"/>
    <n v="114810.02"/>
    <x v="13"/>
  </r>
  <r>
    <x v="573"/>
    <s v="P0293"/>
    <x v="81"/>
    <x v="8"/>
    <s v="Supplier_23"/>
    <x v="4"/>
    <n v="8"/>
    <n v="1037.32"/>
    <n v="8298.56"/>
    <n v="439"/>
    <n v="8"/>
    <x v="1"/>
    <n v="455383.48"/>
    <x v="13"/>
  </r>
  <r>
    <x v="601"/>
    <s v="P0009"/>
    <x v="166"/>
    <x v="1"/>
    <s v="Supplier_12"/>
    <x v="0"/>
    <n v="65"/>
    <n v="14773.46"/>
    <n v="960274.9"/>
    <n v="107"/>
    <n v="13"/>
    <x v="0"/>
    <n v="1580760.22"/>
    <x v="16"/>
  </r>
  <r>
    <x v="141"/>
    <s v="P0007"/>
    <x v="1"/>
    <x v="1"/>
    <s v="Supplier_23"/>
    <x v="3"/>
    <n v="76"/>
    <n v="5092.28"/>
    <n v="387013.28"/>
    <n v="110"/>
    <n v="4"/>
    <x v="0"/>
    <n v="560150.79999999993"/>
    <x v="0"/>
  </r>
  <r>
    <x v="693"/>
    <s v="P0127"/>
    <x v="236"/>
    <x v="7"/>
    <s v="Supplier_14"/>
    <x v="0"/>
    <n v="22"/>
    <n v="2442.89"/>
    <n v="53743.58"/>
    <n v="187"/>
    <n v="4"/>
    <x v="0"/>
    <n v="456820.43"/>
    <x v="21"/>
  </r>
  <r>
    <x v="315"/>
    <s v="P0251"/>
    <x v="180"/>
    <x v="2"/>
    <s v="Supplier_23"/>
    <x v="2"/>
    <n v="7"/>
    <n v="3377.92"/>
    <n v="23645.439999999999"/>
    <n v="366"/>
    <n v="6"/>
    <x v="0"/>
    <n v="1236318.72"/>
    <x v="5"/>
  </r>
  <r>
    <x v="661"/>
    <s v="P0299"/>
    <x v="287"/>
    <x v="8"/>
    <s v="Supplier_28"/>
    <x v="0"/>
    <n v="6"/>
    <n v="4372.12"/>
    <n v="26232.720000000001"/>
    <n v="487"/>
    <n v="10"/>
    <x v="0"/>
    <n v="2129222.44"/>
    <x v="7"/>
  </r>
  <r>
    <x v="30"/>
    <s v="P0297"/>
    <x v="64"/>
    <x v="8"/>
    <s v="Supplier_10"/>
    <x v="3"/>
    <n v="3"/>
    <n v="3814.54"/>
    <n v="11443.62"/>
    <n v="490"/>
    <n v="8"/>
    <x v="0"/>
    <n v="1869124.6"/>
    <x v="13"/>
  </r>
  <r>
    <x v="711"/>
    <s v="P0020"/>
    <x v="72"/>
    <x v="1"/>
    <s v="Supplier_3"/>
    <x v="2"/>
    <n v="26"/>
    <n v="835.44"/>
    <n v="21721.439999999999"/>
    <n v="77"/>
    <n v="12"/>
    <x v="0"/>
    <n v="64328.880000000005"/>
    <x v="9"/>
  </r>
  <r>
    <x v="290"/>
    <s v="P0161"/>
    <x v="27"/>
    <x v="3"/>
    <s v="Supplier_5"/>
    <x v="3"/>
    <n v="23"/>
    <n v="2812.24"/>
    <n v="64681.52"/>
    <n v="192"/>
    <n v="5"/>
    <x v="0"/>
    <n v="539950.07999999996"/>
    <x v="16"/>
  </r>
  <r>
    <x v="502"/>
    <s v="P0131"/>
    <x v="279"/>
    <x v="7"/>
    <s v="Supplier_10"/>
    <x v="2"/>
    <n v="10"/>
    <n v="23788.38"/>
    <n v="237883.8"/>
    <n v="243"/>
    <n v="10"/>
    <x v="0"/>
    <n v="5780576.3399999999"/>
    <x v="7"/>
  </r>
  <r>
    <x v="591"/>
    <s v="P0111"/>
    <x v="89"/>
    <x v="9"/>
    <s v="Supplier_27"/>
    <x v="1"/>
    <n v="8"/>
    <n v="2749.55"/>
    <n v="21996.400000000001"/>
    <n v="184"/>
    <n v="7"/>
    <x v="0"/>
    <n v="505917.2"/>
    <x v="14"/>
  </r>
  <r>
    <x v="45"/>
    <s v="P0135"/>
    <x v="151"/>
    <x v="7"/>
    <s v="Supplier_2"/>
    <x v="3"/>
    <n v="25"/>
    <n v="9353.15"/>
    <n v="233828.75"/>
    <n v="183"/>
    <n v="6"/>
    <x v="0"/>
    <n v="1711626.45"/>
    <x v="0"/>
  </r>
  <r>
    <x v="674"/>
    <s v="P0118"/>
    <x v="189"/>
    <x v="9"/>
    <s v="Supplier_26"/>
    <x v="0"/>
    <n v="17"/>
    <n v="1117.6600000000001"/>
    <n v="19000.22"/>
    <n v="192"/>
    <n v="10"/>
    <x v="0"/>
    <n v="214590.72000000003"/>
    <x v="6"/>
  </r>
  <r>
    <x v="118"/>
    <s v="P0005"/>
    <x v="105"/>
    <x v="1"/>
    <s v="Supplier_6"/>
    <x v="1"/>
    <n v="45"/>
    <n v="5246.15"/>
    <n v="236076.75"/>
    <n v="87"/>
    <n v="14"/>
    <x v="2"/>
    <n v="456415.05"/>
    <x v="23"/>
  </r>
  <r>
    <x v="258"/>
    <s v="P0223"/>
    <x v="28"/>
    <x v="6"/>
    <s v="Supplier_21"/>
    <x v="1"/>
    <n v="7"/>
    <n v="147.1"/>
    <n v="1029.7"/>
    <n v="429"/>
    <n v="6"/>
    <x v="0"/>
    <n v="63105.899999999994"/>
    <x v="2"/>
  </r>
  <r>
    <x v="62"/>
    <s v="P0011"/>
    <x v="252"/>
    <x v="1"/>
    <s v="Supplier_13"/>
    <x v="2"/>
    <n v="41"/>
    <n v="3590.28"/>
    <n v="147201.48000000001"/>
    <n v="99"/>
    <n v="5"/>
    <x v="0"/>
    <n v="355437.72000000003"/>
    <x v="17"/>
  </r>
  <r>
    <x v="133"/>
    <s v="P0041"/>
    <x v="41"/>
    <x v="5"/>
    <s v="Supplier_12"/>
    <x v="0"/>
    <n v="28"/>
    <n v="3418.19"/>
    <n v="95709.32"/>
    <n v="76"/>
    <n v="14"/>
    <x v="2"/>
    <n v="259782.44"/>
    <x v="10"/>
  </r>
  <r>
    <x v="351"/>
    <s v="P0189"/>
    <x v="113"/>
    <x v="4"/>
    <s v="Supplier_14"/>
    <x v="3"/>
    <n v="23"/>
    <n v="4441.1000000000004"/>
    <n v="102145.3"/>
    <n v="159"/>
    <n v="5"/>
    <x v="0"/>
    <n v="706134.9"/>
    <x v="8"/>
  </r>
  <r>
    <x v="308"/>
    <s v="P0042"/>
    <x v="176"/>
    <x v="5"/>
    <s v="Supplier_28"/>
    <x v="0"/>
    <n v="20"/>
    <n v="295.98"/>
    <n v="5919.6"/>
    <n v="84"/>
    <n v="8"/>
    <x v="2"/>
    <n v="24862.32"/>
    <x v="21"/>
  </r>
  <r>
    <x v="261"/>
    <s v="P0026"/>
    <x v="100"/>
    <x v="1"/>
    <s v="Supplier_23"/>
    <x v="1"/>
    <n v="26"/>
    <n v="3967.05"/>
    <n v="103143.3"/>
    <n v="116"/>
    <n v="7"/>
    <x v="2"/>
    <n v="460177.80000000005"/>
    <x v="2"/>
  </r>
  <r>
    <x v="607"/>
    <s v="P0048"/>
    <x v="207"/>
    <x v="5"/>
    <s v="Supplier_15"/>
    <x v="3"/>
    <n v="26"/>
    <n v="3955.3"/>
    <n v="102837.8"/>
    <n v="82"/>
    <n v="5"/>
    <x v="2"/>
    <n v="324334.60000000003"/>
    <x v="23"/>
  </r>
  <r>
    <x v="506"/>
    <s v="P0014"/>
    <x v="228"/>
    <x v="1"/>
    <s v="Supplier_29"/>
    <x v="4"/>
    <n v="22"/>
    <n v="9092.09"/>
    <n v="200025.98"/>
    <n v="84"/>
    <n v="10"/>
    <x v="0"/>
    <n v="763735.56"/>
    <x v="22"/>
  </r>
  <r>
    <x v="32"/>
    <s v="P0271"/>
    <x v="122"/>
    <x v="8"/>
    <s v="Supplier_20"/>
    <x v="1"/>
    <n v="1"/>
    <n v="3528.22"/>
    <n v="3528.22"/>
    <n v="425"/>
    <n v="3"/>
    <x v="1"/>
    <n v="1499493.5"/>
    <x v="10"/>
  </r>
  <r>
    <x v="70"/>
    <s v="P0190"/>
    <x v="90"/>
    <x v="4"/>
    <s v="Supplier_2"/>
    <x v="3"/>
    <n v="15"/>
    <n v="3790.12"/>
    <n v="56851.8"/>
    <n v="197"/>
    <n v="13"/>
    <x v="0"/>
    <n v="746653.64"/>
    <x v="12"/>
  </r>
  <r>
    <x v="388"/>
    <s v="P0218"/>
    <x v="7"/>
    <x v="6"/>
    <s v="Supplier_18"/>
    <x v="1"/>
    <n v="1"/>
    <n v="1922.93"/>
    <n v="1922.93"/>
    <n v="532"/>
    <n v="4"/>
    <x v="1"/>
    <n v="1022998.76"/>
    <x v="19"/>
  </r>
  <r>
    <x v="568"/>
    <s v="P0292"/>
    <x v="18"/>
    <x v="8"/>
    <s v="Supplier_19"/>
    <x v="1"/>
    <n v="9"/>
    <n v="4575.3599999999997"/>
    <n v="41178.239999999998"/>
    <n v="564"/>
    <n v="9"/>
    <x v="1"/>
    <n v="2580503.04"/>
    <x v="10"/>
  </r>
  <r>
    <x v="354"/>
    <s v="P0235"/>
    <x v="116"/>
    <x v="6"/>
    <s v="Supplier_17"/>
    <x v="0"/>
    <n v="3"/>
    <n v="1794.49"/>
    <n v="5383.47"/>
    <n v="557"/>
    <n v="13"/>
    <x v="1"/>
    <n v="999530.93"/>
    <x v="15"/>
  </r>
  <r>
    <x v="22"/>
    <s v="P0029"/>
    <x v="237"/>
    <x v="1"/>
    <s v="Supplier_1"/>
    <x v="2"/>
    <n v="40"/>
    <n v="14435.01"/>
    <n v="577400.4"/>
    <n v="91"/>
    <n v="4"/>
    <x v="2"/>
    <n v="1313585.9099999999"/>
    <x v="4"/>
  </r>
  <r>
    <x v="217"/>
    <s v="P0104"/>
    <x v="98"/>
    <x v="9"/>
    <s v="Supplier_27"/>
    <x v="1"/>
    <n v="15"/>
    <n v="1646.33"/>
    <n v="24694.95"/>
    <n v="250"/>
    <n v="14"/>
    <x v="0"/>
    <n v="411582.5"/>
    <x v="1"/>
  </r>
  <r>
    <x v="728"/>
    <s v="P0091"/>
    <x v="285"/>
    <x v="9"/>
    <s v="Supplier_29"/>
    <x v="3"/>
    <n v="10"/>
    <n v="4392.32"/>
    <n v="43923.199999999997"/>
    <n v="235"/>
    <n v="11"/>
    <x v="0"/>
    <n v="1032195.2"/>
    <x v="6"/>
  </r>
  <r>
    <x v="313"/>
    <s v="P0210"/>
    <x v="219"/>
    <x v="4"/>
    <s v="Supplier_24"/>
    <x v="1"/>
    <n v="16"/>
    <n v="3270.83"/>
    <n v="52333.279999999999"/>
    <n v="227"/>
    <n v="3"/>
    <x v="0"/>
    <n v="742478.41"/>
    <x v="7"/>
  </r>
  <r>
    <x v="122"/>
    <s v="P0146"/>
    <x v="169"/>
    <x v="7"/>
    <s v="Supplier_30"/>
    <x v="0"/>
    <n v="22"/>
    <n v="14972.93"/>
    <n v="329404.46000000002"/>
    <n v="181"/>
    <n v="13"/>
    <x v="0"/>
    <n v="2710100.33"/>
    <x v="0"/>
  </r>
  <r>
    <x v="259"/>
    <s v="P0108"/>
    <x v="226"/>
    <x v="9"/>
    <s v="Supplier_9"/>
    <x v="0"/>
    <n v="20"/>
    <n v="4930.6000000000004"/>
    <n v="98612"/>
    <n v="155"/>
    <n v="13"/>
    <x v="0"/>
    <n v="764243"/>
    <x v="11"/>
  </r>
  <r>
    <x v="699"/>
    <s v="P0008"/>
    <x v="58"/>
    <x v="1"/>
    <s v="Supplier_10"/>
    <x v="4"/>
    <n v="47"/>
    <n v="13017.96"/>
    <n v="611844.12"/>
    <n v="69"/>
    <n v="4"/>
    <x v="0"/>
    <n v="898239.24"/>
    <x v="7"/>
  </r>
  <r>
    <x v="563"/>
    <s v="P0150"/>
    <x v="202"/>
    <x v="7"/>
    <s v="Supplier_17"/>
    <x v="4"/>
    <n v="24"/>
    <n v="13398.58"/>
    <n v="321565.92"/>
    <n v="126"/>
    <n v="3"/>
    <x v="0"/>
    <n v="1688221.08"/>
    <x v="13"/>
  </r>
  <r>
    <x v="22"/>
    <s v="P0128"/>
    <x v="282"/>
    <x v="7"/>
    <s v="Supplier_29"/>
    <x v="2"/>
    <n v="11"/>
    <n v="17162.95"/>
    <n v="188792.45"/>
    <n v="86"/>
    <n v="3"/>
    <x v="0"/>
    <n v="1476013.7"/>
    <x v="4"/>
  </r>
  <r>
    <x v="678"/>
    <s v="P0187"/>
    <x v="79"/>
    <x v="4"/>
    <s v="Supplier_12"/>
    <x v="0"/>
    <n v="15"/>
    <n v="1122.5899999999999"/>
    <n v="16838.849999999999"/>
    <n v="166"/>
    <n v="3"/>
    <x v="0"/>
    <n v="186349.93999999997"/>
    <x v="13"/>
  </r>
  <r>
    <x v="141"/>
    <s v="P0035"/>
    <x v="118"/>
    <x v="5"/>
    <s v="Supplier_17"/>
    <x v="0"/>
    <n v="36"/>
    <n v="823.93"/>
    <n v="29661.48"/>
    <n v="86"/>
    <n v="4"/>
    <x v="0"/>
    <n v="70857.98"/>
    <x v="0"/>
  </r>
  <r>
    <x v="646"/>
    <s v="P0296"/>
    <x v="84"/>
    <x v="8"/>
    <s v="Supplier_6"/>
    <x v="4"/>
    <n v="1"/>
    <n v="1364.5"/>
    <n v="1364.5"/>
    <n v="316"/>
    <n v="6"/>
    <x v="1"/>
    <n v="431182"/>
    <x v="12"/>
  </r>
  <r>
    <x v="228"/>
    <s v="P0161"/>
    <x v="27"/>
    <x v="3"/>
    <s v="Supplier_10"/>
    <x v="3"/>
    <n v="20"/>
    <n v="4575.34"/>
    <n v="91506.8"/>
    <n v="92"/>
    <n v="6"/>
    <x v="0"/>
    <n v="420931.28"/>
    <x v="0"/>
  </r>
  <r>
    <x v="225"/>
    <s v="P0234"/>
    <x v="161"/>
    <x v="6"/>
    <s v="Supplier_1"/>
    <x v="2"/>
    <n v="8"/>
    <n v="3208.58"/>
    <n v="25668.639999999999"/>
    <n v="331"/>
    <n v="7"/>
    <x v="1"/>
    <n v="1062039.98"/>
    <x v="0"/>
  </r>
  <r>
    <x v="224"/>
    <s v="P0255"/>
    <x v="159"/>
    <x v="2"/>
    <s v="Supplier_29"/>
    <x v="3"/>
    <n v="10"/>
    <n v="4999.16"/>
    <n v="49991.6"/>
    <n v="475"/>
    <n v="9"/>
    <x v="0"/>
    <n v="2374601"/>
    <x v="5"/>
  </r>
  <r>
    <x v="89"/>
    <s v="P0204"/>
    <x v="142"/>
    <x v="4"/>
    <s v="Supplier_9"/>
    <x v="0"/>
    <n v="22"/>
    <n v="2302"/>
    <n v="50644"/>
    <n v="227"/>
    <n v="12"/>
    <x v="0"/>
    <n v="522554"/>
    <x v="0"/>
  </r>
  <r>
    <x v="53"/>
    <s v="P0061"/>
    <x v="212"/>
    <x v="0"/>
    <s v="Supplier_26"/>
    <x v="4"/>
    <n v="19"/>
    <n v="469.55"/>
    <n v="8921.4500000000007"/>
    <n v="114"/>
    <n v="4"/>
    <x v="0"/>
    <n v="53528.700000000004"/>
    <x v="20"/>
  </r>
  <r>
    <x v="200"/>
    <s v="P0058"/>
    <x v="255"/>
    <x v="5"/>
    <s v="Supplier_1"/>
    <x v="4"/>
    <n v="46"/>
    <n v="2399.6799999999998"/>
    <n v="110385.28"/>
    <n v="79"/>
    <n v="6"/>
    <x v="2"/>
    <n v="189574.72"/>
    <x v="6"/>
  </r>
  <r>
    <x v="261"/>
    <s v="P0234"/>
    <x v="161"/>
    <x v="6"/>
    <s v="Supplier_12"/>
    <x v="4"/>
    <n v="6"/>
    <n v="4629.1899999999996"/>
    <n v="27775.14"/>
    <n v="504"/>
    <n v="13"/>
    <x v="0"/>
    <n v="2333111.7599999998"/>
    <x v="2"/>
  </r>
  <r>
    <x v="352"/>
    <s v="P0018"/>
    <x v="275"/>
    <x v="1"/>
    <s v="Supplier_24"/>
    <x v="1"/>
    <n v="75"/>
    <n v="7844.5"/>
    <n v="588337.5"/>
    <n v="37"/>
    <n v="14"/>
    <x v="2"/>
    <n v="290246.5"/>
    <x v="0"/>
  </r>
  <r>
    <x v="458"/>
    <s v="P0164"/>
    <x v="13"/>
    <x v="3"/>
    <s v="Supplier_13"/>
    <x v="0"/>
    <n v="22"/>
    <n v="539.4"/>
    <n v="11866.8"/>
    <n v="89"/>
    <n v="10"/>
    <x v="0"/>
    <n v="48006.6"/>
    <x v="15"/>
  </r>
  <r>
    <x v="128"/>
    <s v="P0279"/>
    <x v="21"/>
    <x v="8"/>
    <s v="Supplier_16"/>
    <x v="2"/>
    <n v="1"/>
    <n v="2104.59"/>
    <n v="2104.59"/>
    <n v="584"/>
    <n v="3"/>
    <x v="1"/>
    <n v="1229080.56"/>
    <x v="19"/>
  </r>
  <r>
    <x v="456"/>
    <s v="P0171"/>
    <x v="193"/>
    <x v="3"/>
    <s v="Supplier_10"/>
    <x v="4"/>
    <n v="18"/>
    <n v="2888.75"/>
    <n v="51997.5"/>
    <n v="233"/>
    <n v="10"/>
    <x v="0"/>
    <n v="673078.75"/>
    <x v="20"/>
  </r>
  <r>
    <x v="311"/>
    <s v="P0139"/>
    <x v="128"/>
    <x v="7"/>
    <s v="Supplier_19"/>
    <x v="1"/>
    <n v="11"/>
    <n v="29347.75"/>
    <n v="322825.25"/>
    <n v="168"/>
    <n v="6"/>
    <x v="0"/>
    <n v="4930422"/>
    <x v="18"/>
  </r>
  <r>
    <x v="630"/>
    <s v="P0163"/>
    <x v="75"/>
    <x v="3"/>
    <s v="Supplier_14"/>
    <x v="0"/>
    <n v="20"/>
    <n v="2101.9299999999998"/>
    <n v="42038.6"/>
    <n v="192"/>
    <n v="11"/>
    <x v="0"/>
    <n v="403570.55999999994"/>
    <x v="16"/>
  </r>
  <r>
    <x v="672"/>
    <s v="P0096"/>
    <x v="298"/>
    <x v="9"/>
    <s v="Supplier_28"/>
    <x v="0"/>
    <n v="12"/>
    <n v="1036.17"/>
    <n v="12434.04"/>
    <n v="197"/>
    <n v="11"/>
    <x v="0"/>
    <n v="204125.49000000002"/>
    <x v="11"/>
  </r>
  <r>
    <x v="419"/>
    <s v="P0281"/>
    <x v="201"/>
    <x v="8"/>
    <s v="Supplier_28"/>
    <x v="0"/>
    <n v="3"/>
    <n v="4455.8900000000003"/>
    <n v="13367.67"/>
    <n v="281"/>
    <n v="10"/>
    <x v="0"/>
    <n v="1252105.0900000001"/>
    <x v="20"/>
  </r>
  <r>
    <x v="395"/>
    <s v="P0011"/>
    <x v="252"/>
    <x v="1"/>
    <s v="Supplier_27"/>
    <x v="2"/>
    <n v="40"/>
    <n v="16740.14"/>
    <n v="669605.6"/>
    <n v="115"/>
    <n v="5"/>
    <x v="0"/>
    <n v="1925116.0999999999"/>
    <x v="10"/>
  </r>
  <r>
    <x v="623"/>
    <s v="P0031"/>
    <x v="224"/>
    <x v="5"/>
    <s v="Supplier_14"/>
    <x v="4"/>
    <n v="41"/>
    <n v="4565.92"/>
    <n v="187202.72"/>
    <n v="111"/>
    <n v="7"/>
    <x v="2"/>
    <n v="506817.12"/>
    <x v="22"/>
  </r>
  <r>
    <x v="691"/>
    <s v="P0044"/>
    <x v="192"/>
    <x v="5"/>
    <s v="Supplier_10"/>
    <x v="4"/>
    <n v="29"/>
    <n v="2995.98"/>
    <n v="86883.42"/>
    <n v="52"/>
    <n v="10"/>
    <x v="2"/>
    <n v="155790.96"/>
    <x v="21"/>
  </r>
  <r>
    <x v="608"/>
    <s v="P0294"/>
    <x v="143"/>
    <x v="8"/>
    <s v="Supplier_17"/>
    <x v="1"/>
    <n v="6"/>
    <n v="2322.9299999999998"/>
    <n v="13937.58"/>
    <n v="256"/>
    <n v="2"/>
    <x v="1"/>
    <n v="594670.07999999996"/>
    <x v="1"/>
  </r>
  <r>
    <x v="169"/>
    <s v="P0048"/>
    <x v="207"/>
    <x v="5"/>
    <s v="Supplier_30"/>
    <x v="2"/>
    <n v="36"/>
    <n v="3474"/>
    <n v="125064"/>
    <n v="32"/>
    <n v="9"/>
    <x v="0"/>
    <n v="111168"/>
    <x v="20"/>
  </r>
  <r>
    <x v="533"/>
    <s v="P0194"/>
    <x v="299"/>
    <x v="4"/>
    <s v="Supplier_18"/>
    <x v="0"/>
    <n v="8"/>
    <n v="129.72"/>
    <n v="1037.76"/>
    <n v="111"/>
    <n v="4"/>
    <x v="0"/>
    <n v="14398.92"/>
    <x v="1"/>
  </r>
  <r>
    <x v="578"/>
    <s v="P0119"/>
    <x v="103"/>
    <x v="9"/>
    <s v="Supplier_13"/>
    <x v="3"/>
    <n v="9"/>
    <n v="1182.78"/>
    <n v="10645.02"/>
    <n v="151"/>
    <n v="13"/>
    <x v="0"/>
    <n v="178599.78"/>
    <x v="16"/>
  </r>
  <r>
    <x v="698"/>
    <s v="P0050"/>
    <x v="104"/>
    <x v="5"/>
    <s v="Supplier_16"/>
    <x v="1"/>
    <n v="48"/>
    <n v="2849.31"/>
    <n v="136766.88"/>
    <n v="111"/>
    <n v="4"/>
    <x v="0"/>
    <n v="316273.40999999997"/>
    <x v="19"/>
  </r>
  <r>
    <x v="41"/>
    <s v="P0024"/>
    <x v="239"/>
    <x v="1"/>
    <s v="Supplier_2"/>
    <x v="4"/>
    <n v="44"/>
    <n v="5532.45"/>
    <n v="243427.8"/>
    <n v="91"/>
    <n v="3"/>
    <x v="0"/>
    <n v="503452.95"/>
    <x v="0"/>
  </r>
  <r>
    <x v="718"/>
    <s v="P0019"/>
    <x v="43"/>
    <x v="1"/>
    <s v="Supplier_28"/>
    <x v="3"/>
    <n v="48"/>
    <n v="16770.46"/>
    <n v="804982.08"/>
    <n v="114"/>
    <n v="5"/>
    <x v="0"/>
    <n v="1911832.44"/>
    <x v="21"/>
  </r>
  <r>
    <x v="148"/>
    <s v="P0175"/>
    <x v="53"/>
    <x v="3"/>
    <s v="Supplier_4"/>
    <x v="3"/>
    <n v="11"/>
    <n v="1229.1500000000001"/>
    <n v="13520.65"/>
    <n v="218"/>
    <n v="4"/>
    <x v="0"/>
    <n v="267954.7"/>
    <x v="18"/>
  </r>
  <r>
    <x v="405"/>
    <s v="P0276"/>
    <x v="76"/>
    <x v="8"/>
    <s v="Supplier_25"/>
    <x v="1"/>
    <n v="4"/>
    <n v="1436.2"/>
    <n v="5744.8"/>
    <n v="285"/>
    <n v="12"/>
    <x v="0"/>
    <n v="409317"/>
    <x v="10"/>
  </r>
  <r>
    <x v="322"/>
    <s v="P0113"/>
    <x v="173"/>
    <x v="9"/>
    <s v="Supplier_27"/>
    <x v="4"/>
    <n v="24"/>
    <n v="3279.1"/>
    <n v="78698.399999999994"/>
    <n v="121"/>
    <n v="9"/>
    <x v="0"/>
    <n v="396771.1"/>
    <x v="1"/>
  </r>
  <r>
    <x v="274"/>
    <s v="P0075"/>
    <x v="141"/>
    <x v="0"/>
    <s v="Supplier_13"/>
    <x v="3"/>
    <n v="21"/>
    <n v="351.08"/>
    <n v="7372.68"/>
    <n v="206"/>
    <n v="9"/>
    <x v="0"/>
    <n v="72322.48"/>
    <x v="14"/>
  </r>
  <r>
    <x v="631"/>
    <s v="P0293"/>
    <x v="81"/>
    <x v="8"/>
    <s v="Supplier_25"/>
    <x v="2"/>
    <n v="8"/>
    <n v="581.29999999999995"/>
    <n v="4650.3999999999996"/>
    <n v="473"/>
    <n v="7"/>
    <x v="1"/>
    <n v="274954.89999999997"/>
    <x v="23"/>
  </r>
  <r>
    <x v="515"/>
    <s v="P0066"/>
    <x v="274"/>
    <x v="0"/>
    <s v="Supplier_4"/>
    <x v="2"/>
    <n v="23"/>
    <n v="120.27"/>
    <n v="2766.21"/>
    <n v="86"/>
    <n v="10"/>
    <x v="0"/>
    <n v="10343.219999999999"/>
    <x v="17"/>
  </r>
  <r>
    <x v="395"/>
    <s v="P0151"/>
    <x v="205"/>
    <x v="3"/>
    <s v="Supplier_2"/>
    <x v="1"/>
    <n v="22"/>
    <n v="2661.56"/>
    <n v="58554.32"/>
    <n v="121"/>
    <n v="10"/>
    <x v="0"/>
    <n v="322048.76"/>
    <x v="10"/>
  </r>
  <r>
    <x v="306"/>
    <s v="P0099"/>
    <x v="269"/>
    <x v="9"/>
    <s v="Supplier_4"/>
    <x v="2"/>
    <n v="24"/>
    <n v="3883.85"/>
    <n v="93212.4"/>
    <n v="129"/>
    <n v="4"/>
    <x v="0"/>
    <n v="501016.64999999997"/>
    <x v="17"/>
  </r>
  <r>
    <x v="467"/>
    <s v="P0089"/>
    <x v="280"/>
    <x v="0"/>
    <s v="Supplier_17"/>
    <x v="2"/>
    <n v="10"/>
    <n v="474.19"/>
    <n v="4741.8999999999996"/>
    <n v="213"/>
    <n v="10"/>
    <x v="0"/>
    <n v="101002.47"/>
    <x v="13"/>
  </r>
  <r>
    <x v="65"/>
    <s v="P0088"/>
    <x v="67"/>
    <x v="0"/>
    <s v="Supplier_28"/>
    <x v="2"/>
    <n v="17"/>
    <n v="388.08"/>
    <n v="6597.36"/>
    <n v="187"/>
    <n v="7"/>
    <x v="0"/>
    <n v="72570.959999999992"/>
    <x v="19"/>
  </r>
  <r>
    <x v="11"/>
    <s v="P0166"/>
    <x v="91"/>
    <x v="3"/>
    <s v="Supplier_30"/>
    <x v="2"/>
    <n v="22"/>
    <n v="3216.42"/>
    <n v="70761.240000000005"/>
    <n v="180"/>
    <n v="8"/>
    <x v="0"/>
    <n v="578955.6"/>
    <x v="8"/>
  </r>
  <r>
    <x v="440"/>
    <s v="P0232"/>
    <x v="101"/>
    <x v="6"/>
    <s v="Supplier_3"/>
    <x v="2"/>
    <n v="8"/>
    <n v="2647.59"/>
    <n v="21180.720000000001"/>
    <n v="333"/>
    <n v="3"/>
    <x v="0"/>
    <n v="881647.47000000009"/>
    <x v="0"/>
  </r>
  <r>
    <x v="294"/>
    <s v="P0028"/>
    <x v="85"/>
    <x v="1"/>
    <s v="Supplier_4"/>
    <x v="2"/>
    <n v="44"/>
    <n v="2896.83"/>
    <n v="127460.52"/>
    <n v="31"/>
    <n v="4"/>
    <x v="2"/>
    <n v="89801.73"/>
    <x v="12"/>
  </r>
  <r>
    <x v="460"/>
    <s v="P0056"/>
    <x v="132"/>
    <x v="5"/>
    <s v="Supplier_25"/>
    <x v="3"/>
    <n v="36"/>
    <n v="1178.02"/>
    <n v="42408.72"/>
    <n v="32"/>
    <n v="14"/>
    <x v="0"/>
    <n v="37696.639999999999"/>
    <x v="21"/>
  </r>
  <r>
    <x v="433"/>
    <s v="P0175"/>
    <x v="53"/>
    <x v="3"/>
    <s v="Supplier_29"/>
    <x v="0"/>
    <n v="17"/>
    <n v="501.66"/>
    <n v="8528.2199999999993"/>
    <n v="123"/>
    <n v="5"/>
    <x v="0"/>
    <n v="61704.18"/>
    <x v="2"/>
  </r>
  <r>
    <x v="165"/>
    <s v="P0125"/>
    <x v="167"/>
    <x v="7"/>
    <s v="Supplier_30"/>
    <x v="3"/>
    <n v="10"/>
    <n v="2876.5"/>
    <n v="28765"/>
    <n v="172"/>
    <n v="2"/>
    <x v="0"/>
    <n v="494758"/>
    <x v="1"/>
  </r>
  <r>
    <x v="147"/>
    <s v="P0045"/>
    <x v="175"/>
    <x v="5"/>
    <s v="Supplier_28"/>
    <x v="1"/>
    <n v="33"/>
    <n v="497.61"/>
    <n v="16421.13"/>
    <n v="37"/>
    <n v="3"/>
    <x v="0"/>
    <n v="18411.57"/>
    <x v="19"/>
  </r>
  <r>
    <x v="71"/>
    <s v="P0072"/>
    <x v="250"/>
    <x v="0"/>
    <s v="Supplier_19"/>
    <x v="4"/>
    <n v="14"/>
    <n v="436.73"/>
    <n v="6114.22"/>
    <n v="159"/>
    <n v="12"/>
    <x v="0"/>
    <n v="69440.070000000007"/>
    <x v="9"/>
  </r>
  <r>
    <x v="646"/>
    <s v="P0242"/>
    <x v="40"/>
    <x v="2"/>
    <s v="Supplier_3"/>
    <x v="1"/>
    <n v="7"/>
    <n v="3290.49"/>
    <n v="23033.43"/>
    <n v="449"/>
    <n v="2"/>
    <x v="0"/>
    <n v="1477430.01"/>
    <x v="12"/>
  </r>
  <r>
    <x v="73"/>
    <s v="P0144"/>
    <x v="271"/>
    <x v="7"/>
    <s v="Supplier_2"/>
    <x v="1"/>
    <n v="13"/>
    <n v="19611.900000000001"/>
    <n v="254954.7"/>
    <n v="239"/>
    <n v="10"/>
    <x v="0"/>
    <n v="4687244.1000000006"/>
    <x v="19"/>
  </r>
  <r>
    <x v="150"/>
    <s v="P0028"/>
    <x v="85"/>
    <x v="1"/>
    <s v="Supplier_12"/>
    <x v="0"/>
    <n v="35"/>
    <n v="18142.72"/>
    <n v="634995.19999999995"/>
    <n v="105"/>
    <n v="9"/>
    <x v="2"/>
    <n v="1904985.6"/>
    <x v="17"/>
  </r>
  <r>
    <x v="515"/>
    <s v="P0237"/>
    <x v="264"/>
    <x v="6"/>
    <s v="Supplier_2"/>
    <x v="1"/>
    <n v="4"/>
    <n v="695.34"/>
    <n v="2781.36"/>
    <n v="349"/>
    <n v="13"/>
    <x v="1"/>
    <n v="242673.66"/>
    <x v="17"/>
  </r>
  <r>
    <x v="119"/>
    <s v="P0168"/>
    <x v="23"/>
    <x v="3"/>
    <s v="Supplier_1"/>
    <x v="1"/>
    <n v="20"/>
    <n v="620.66"/>
    <n v="12413.2"/>
    <n v="198"/>
    <n v="13"/>
    <x v="0"/>
    <n v="122890.68"/>
    <x v="13"/>
  </r>
  <r>
    <x v="553"/>
    <s v="P0295"/>
    <x v="127"/>
    <x v="8"/>
    <s v="Supplier_12"/>
    <x v="2"/>
    <n v="4"/>
    <n v="3413.64"/>
    <n v="13654.56"/>
    <n v="495"/>
    <n v="4"/>
    <x v="0"/>
    <n v="1689751.8"/>
    <x v="19"/>
  </r>
  <r>
    <x v="596"/>
    <s v="P0181"/>
    <x v="65"/>
    <x v="4"/>
    <s v="Supplier_25"/>
    <x v="1"/>
    <n v="8"/>
    <n v="2890.77"/>
    <n v="23126.16"/>
    <n v="187"/>
    <n v="3"/>
    <x v="0"/>
    <n v="540573.99"/>
    <x v="23"/>
  </r>
  <r>
    <x v="378"/>
    <s v="P0113"/>
    <x v="173"/>
    <x v="9"/>
    <s v="Supplier_5"/>
    <x v="4"/>
    <n v="20"/>
    <n v="3239.66"/>
    <n v="64793.2"/>
    <n v="183"/>
    <n v="13"/>
    <x v="0"/>
    <n v="592857.78"/>
    <x v="2"/>
  </r>
  <r>
    <x v="87"/>
    <s v="P0178"/>
    <x v="223"/>
    <x v="3"/>
    <s v="Supplier_24"/>
    <x v="4"/>
    <n v="14"/>
    <n v="3006.61"/>
    <n v="42092.54"/>
    <n v="90"/>
    <n v="9"/>
    <x v="0"/>
    <n v="270594.90000000002"/>
    <x v="3"/>
  </r>
  <r>
    <x v="153"/>
    <s v="P0121"/>
    <x v="259"/>
    <x v="7"/>
    <s v="Supplier_6"/>
    <x v="4"/>
    <n v="25"/>
    <n v="1539.7"/>
    <n v="38492.5"/>
    <n v="158"/>
    <n v="11"/>
    <x v="0"/>
    <n v="243272.6"/>
    <x v="23"/>
  </r>
  <r>
    <x v="575"/>
    <s v="P0258"/>
    <x v="171"/>
    <x v="2"/>
    <s v="Supplier_11"/>
    <x v="3"/>
    <n v="5"/>
    <n v="1476.24"/>
    <n v="7381.2"/>
    <n v="460"/>
    <n v="3"/>
    <x v="0"/>
    <n v="679070.4"/>
    <x v="4"/>
  </r>
  <r>
    <x v="442"/>
    <s v="P0248"/>
    <x v="177"/>
    <x v="2"/>
    <s v="Supplier_2"/>
    <x v="1"/>
    <n v="10"/>
    <n v="1790.97"/>
    <n v="17909.7"/>
    <n v="456"/>
    <n v="6"/>
    <x v="1"/>
    <n v="816682.32000000007"/>
    <x v="4"/>
  </r>
  <r>
    <x v="182"/>
    <s v="P0058"/>
    <x v="255"/>
    <x v="5"/>
    <s v="Supplier_10"/>
    <x v="1"/>
    <n v="23"/>
    <n v="1897.57"/>
    <n v="43644.11"/>
    <n v="57"/>
    <n v="9"/>
    <x v="0"/>
    <n v="108161.48999999999"/>
    <x v="11"/>
  </r>
  <r>
    <x v="338"/>
    <s v="P0192"/>
    <x v="10"/>
    <x v="4"/>
    <s v="Supplier_26"/>
    <x v="1"/>
    <n v="11"/>
    <n v="415.89"/>
    <n v="4574.79"/>
    <n v="111"/>
    <n v="9"/>
    <x v="0"/>
    <n v="46163.79"/>
    <x v="20"/>
  </r>
  <r>
    <x v="211"/>
    <s v="P0244"/>
    <x v="204"/>
    <x v="2"/>
    <s v="Supplier_15"/>
    <x v="3"/>
    <n v="5"/>
    <n v="1259.53"/>
    <n v="6297.65"/>
    <n v="600"/>
    <n v="12"/>
    <x v="1"/>
    <n v="755718"/>
    <x v="10"/>
  </r>
  <r>
    <x v="482"/>
    <s v="P0208"/>
    <x v="144"/>
    <x v="4"/>
    <s v="Supplier_18"/>
    <x v="1"/>
    <n v="18"/>
    <n v="579.98"/>
    <n v="10439.64"/>
    <n v="87"/>
    <n v="9"/>
    <x v="0"/>
    <n v="50458.26"/>
    <x v="19"/>
  </r>
  <r>
    <x v="612"/>
    <s v="P0188"/>
    <x v="52"/>
    <x v="4"/>
    <s v="Supplier_9"/>
    <x v="3"/>
    <n v="11"/>
    <n v="2004.85"/>
    <n v="22053.35"/>
    <n v="158"/>
    <n v="9"/>
    <x v="0"/>
    <n v="316766.3"/>
    <x v="20"/>
  </r>
  <r>
    <x v="547"/>
    <s v="P0046"/>
    <x v="124"/>
    <x v="5"/>
    <s v="Supplier_26"/>
    <x v="0"/>
    <n v="31"/>
    <n v="4666.28"/>
    <n v="144654.68"/>
    <n v="31"/>
    <n v="13"/>
    <x v="0"/>
    <n v="144654.68"/>
    <x v="9"/>
  </r>
  <r>
    <x v="718"/>
    <s v="P0186"/>
    <x v="29"/>
    <x v="4"/>
    <s v="Supplier_7"/>
    <x v="3"/>
    <n v="24"/>
    <n v="384.83"/>
    <n v="9235.92"/>
    <n v="133"/>
    <n v="12"/>
    <x v="0"/>
    <n v="51182.39"/>
    <x v="21"/>
  </r>
  <r>
    <x v="429"/>
    <s v="P0215"/>
    <x v="24"/>
    <x v="6"/>
    <s v="Supplier_28"/>
    <x v="4"/>
    <n v="4"/>
    <n v="2893.51"/>
    <n v="11574.04"/>
    <n v="519"/>
    <n v="5"/>
    <x v="1"/>
    <n v="1501731.6900000002"/>
    <x v="13"/>
  </r>
  <r>
    <x v="2"/>
    <s v="P0221"/>
    <x v="296"/>
    <x v="6"/>
    <s v="Supplier_21"/>
    <x v="1"/>
    <n v="8"/>
    <n v="2229.98"/>
    <n v="17839.84"/>
    <n v="511"/>
    <n v="3"/>
    <x v="1"/>
    <n v="1139519.78"/>
    <x v="2"/>
  </r>
  <r>
    <x v="306"/>
    <s v="P0111"/>
    <x v="89"/>
    <x v="9"/>
    <s v="Supplier_7"/>
    <x v="4"/>
    <n v="20"/>
    <n v="4595.1099999999997"/>
    <n v="91902.2"/>
    <n v="225"/>
    <n v="5"/>
    <x v="0"/>
    <n v="1033899.7499999999"/>
    <x v="17"/>
  </r>
  <r>
    <x v="301"/>
    <s v="P0043"/>
    <x v="164"/>
    <x v="5"/>
    <s v="Supplier_10"/>
    <x v="2"/>
    <n v="33"/>
    <n v="952.39"/>
    <n v="31428.87"/>
    <n v="101"/>
    <n v="2"/>
    <x v="2"/>
    <n v="96191.39"/>
    <x v="9"/>
  </r>
  <r>
    <x v="535"/>
    <s v="P0094"/>
    <x v="121"/>
    <x v="9"/>
    <s v="Supplier_9"/>
    <x v="0"/>
    <n v="20"/>
    <n v="1512.55"/>
    <n v="30251"/>
    <n v="122"/>
    <n v="11"/>
    <x v="0"/>
    <n v="184531.1"/>
    <x v="5"/>
  </r>
  <r>
    <x v="230"/>
    <s v="P0266"/>
    <x v="31"/>
    <x v="2"/>
    <s v="Supplier_18"/>
    <x v="4"/>
    <n v="9"/>
    <n v="3548.14"/>
    <n v="31933.26"/>
    <n v="278"/>
    <n v="4"/>
    <x v="0"/>
    <n v="986382.91999999993"/>
    <x v="4"/>
  </r>
  <r>
    <x v="292"/>
    <s v="P0054"/>
    <x v="60"/>
    <x v="5"/>
    <s v="Supplier_1"/>
    <x v="1"/>
    <n v="45"/>
    <n v="2770.88"/>
    <n v="124689.60000000001"/>
    <n v="37"/>
    <n v="12"/>
    <x v="2"/>
    <n v="102522.56"/>
    <x v="17"/>
  </r>
  <r>
    <x v="212"/>
    <s v="P0255"/>
    <x v="159"/>
    <x v="2"/>
    <s v="Supplier_5"/>
    <x v="2"/>
    <n v="10"/>
    <n v="4529.16"/>
    <n v="45291.6"/>
    <n v="361"/>
    <n v="12"/>
    <x v="0"/>
    <n v="1635026.76"/>
    <x v="5"/>
  </r>
  <r>
    <x v="86"/>
    <s v="P0281"/>
    <x v="201"/>
    <x v="8"/>
    <s v="Supplier_22"/>
    <x v="3"/>
    <n v="4"/>
    <n v="2587.31"/>
    <n v="10349.24"/>
    <n v="540"/>
    <n v="6"/>
    <x v="1"/>
    <n v="1397147.4"/>
    <x v="2"/>
  </r>
  <r>
    <x v="276"/>
    <s v="P0133"/>
    <x v="232"/>
    <x v="7"/>
    <s v="Supplier_7"/>
    <x v="2"/>
    <n v="16"/>
    <n v="22074.43"/>
    <n v="353190.88"/>
    <n v="143"/>
    <n v="8"/>
    <x v="0"/>
    <n v="3156643.49"/>
    <x v="23"/>
  </r>
  <r>
    <x v="511"/>
    <s v="P0255"/>
    <x v="159"/>
    <x v="2"/>
    <s v="Supplier_17"/>
    <x v="0"/>
    <n v="8"/>
    <n v="3473.07"/>
    <n v="27784.560000000001"/>
    <n v="309"/>
    <n v="7"/>
    <x v="0"/>
    <n v="1073178.6300000001"/>
    <x v="8"/>
  </r>
  <r>
    <x v="583"/>
    <s v="P0289"/>
    <x v="147"/>
    <x v="8"/>
    <s v="Supplier_13"/>
    <x v="1"/>
    <n v="3"/>
    <n v="2519.0500000000002"/>
    <n v="7557.15"/>
    <n v="370"/>
    <n v="8"/>
    <x v="1"/>
    <n v="932048.50000000012"/>
    <x v="0"/>
  </r>
  <r>
    <x v="573"/>
    <s v="P0082"/>
    <x v="19"/>
    <x v="0"/>
    <s v="Supplier_8"/>
    <x v="4"/>
    <n v="21"/>
    <n v="187.63"/>
    <n v="3940.23"/>
    <n v="133"/>
    <n v="3"/>
    <x v="0"/>
    <n v="24954.79"/>
    <x v="13"/>
  </r>
  <r>
    <x v="300"/>
    <s v="P0110"/>
    <x v="97"/>
    <x v="9"/>
    <s v="Supplier_19"/>
    <x v="4"/>
    <n v="22"/>
    <n v="489.67"/>
    <n v="10772.74"/>
    <n v="124"/>
    <n v="7"/>
    <x v="0"/>
    <n v="60719.08"/>
    <x v="22"/>
  </r>
  <r>
    <x v="452"/>
    <s v="P0253"/>
    <x v="229"/>
    <x v="2"/>
    <s v="Supplier_21"/>
    <x v="1"/>
    <n v="1"/>
    <n v="223.14"/>
    <n v="223.14"/>
    <n v="565"/>
    <n v="11"/>
    <x v="0"/>
    <n v="126074.09999999999"/>
    <x v="16"/>
  </r>
  <r>
    <x v="635"/>
    <s v="P0072"/>
    <x v="250"/>
    <x v="0"/>
    <s v="Supplier_25"/>
    <x v="0"/>
    <n v="10"/>
    <n v="244.75"/>
    <n v="2447.5"/>
    <n v="164"/>
    <n v="2"/>
    <x v="0"/>
    <n v="40139"/>
    <x v="6"/>
  </r>
  <r>
    <x v="528"/>
    <s v="P0262"/>
    <x v="244"/>
    <x v="2"/>
    <s v="Supplier_5"/>
    <x v="0"/>
    <n v="9"/>
    <n v="3740.99"/>
    <n v="33668.910000000003"/>
    <n v="278"/>
    <n v="14"/>
    <x v="1"/>
    <n v="1039995.22"/>
    <x v="14"/>
  </r>
  <r>
    <x v="708"/>
    <s v="P0225"/>
    <x v="34"/>
    <x v="6"/>
    <s v="Supplier_8"/>
    <x v="4"/>
    <n v="10"/>
    <n v="1034.24"/>
    <n v="10342.4"/>
    <n v="264"/>
    <n v="6"/>
    <x v="0"/>
    <n v="273039.35999999999"/>
    <x v="22"/>
  </r>
  <r>
    <x v="677"/>
    <s v="P0124"/>
    <x v="42"/>
    <x v="7"/>
    <s v="Supplier_21"/>
    <x v="0"/>
    <n v="16"/>
    <n v="9340.7900000000009"/>
    <n v="149452.64000000001"/>
    <n v="118"/>
    <n v="10"/>
    <x v="0"/>
    <n v="1102213.2200000002"/>
    <x v="9"/>
  </r>
  <r>
    <x v="45"/>
    <s v="P0178"/>
    <x v="223"/>
    <x v="3"/>
    <s v="Supplier_2"/>
    <x v="4"/>
    <n v="15"/>
    <n v="137.84"/>
    <n v="2067.6"/>
    <n v="205"/>
    <n v="10"/>
    <x v="0"/>
    <n v="28257.200000000001"/>
    <x v="0"/>
  </r>
  <r>
    <x v="303"/>
    <s v="P0103"/>
    <x v="50"/>
    <x v="9"/>
    <s v="Supplier_22"/>
    <x v="3"/>
    <n v="8"/>
    <n v="4652.91"/>
    <n v="37223.279999999999"/>
    <n v="182"/>
    <n v="11"/>
    <x v="0"/>
    <n v="846829.62"/>
    <x v="5"/>
  </r>
  <r>
    <x v="569"/>
    <s v="P0174"/>
    <x v="125"/>
    <x v="3"/>
    <s v="Supplier_22"/>
    <x v="0"/>
    <n v="14"/>
    <n v="3617.53"/>
    <n v="50645.42"/>
    <n v="223"/>
    <n v="6"/>
    <x v="0"/>
    <n v="806709.19000000006"/>
    <x v="22"/>
  </r>
  <r>
    <x v="287"/>
    <s v="P0260"/>
    <x v="33"/>
    <x v="2"/>
    <s v="Supplier_3"/>
    <x v="4"/>
    <n v="8"/>
    <n v="3015.84"/>
    <n v="24126.720000000001"/>
    <n v="359"/>
    <n v="3"/>
    <x v="1"/>
    <n v="1082686.56"/>
    <x v="20"/>
  </r>
  <r>
    <x v="400"/>
    <s v="P0210"/>
    <x v="219"/>
    <x v="4"/>
    <s v="Supplier_22"/>
    <x v="0"/>
    <n v="17"/>
    <n v="3893.05"/>
    <n v="66181.850000000006"/>
    <n v="85"/>
    <n v="8"/>
    <x v="0"/>
    <n v="330909.25"/>
    <x v="10"/>
  </r>
  <r>
    <x v="173"/>
    <s v="P0201"/>
    <x v="243"/>
    <x v="4"/>
    <s v="Supplier_15"/>
    <x v="1"/>
    <n v="16"/>
    <n v="4120.01"/>
    <n v="65920.160000000003"/>
    <n v="244"/>
    <n v="5"/>
    <x v="0"/>
    <n v="1005282.4400000001"/>
    <x v="12"/>
  </r>
  <r>
    <x v="332"/>
    <s v="P0150"/>
    <x v="202"/>
    <x v="7"/>
    <s v="Supplier_10"/>
    <x v="0"/>
    <n v="21"/>
    <n v="20047.59"/>
    <n v="420999.39"/>
    <n v="190"/>
    <n v="11"/>
    <x v="0"/>
    <n v="3809042.1"/>
    <x v="7"/>
  </r>
  <r>
    <x v="97"/>
    <s v="P0116"/>
    <x v="156"/>
    <x v="9"/>
    <s v="Supplier_22"/>
    <x v="3"/>
    <n v="17"/>
    <n v="956.9"/>
    <n v="16267.3"/>
    <n v="178"/>
    <n v="13"/>
    <x v="0"/>
    <n v="170328.19999999998"/>
    <x v="23"/>
  </r>
  <r>
    <x v="649"/>
    <s v="P0110"/>
    <x v="97"/>
    <x v="9"/>
    <s v="Supplier_3"/>
    <x v="2"/>
    <n v="21"/>
    <n v="3241.81"/>
    <n v="68078.009999999995"/>
    <n v="97"/>
    <n v="14"/>
    <x v="0"/>
    <n v="314455.57"/>
    <x v="4"/>
  </r>
  <r>
    <x v="180"/>
    <s v="P0120"/>
    <x v="88"/>
    <x v="9"/>
    <s v="Supplier_17"/>
    <x v="1"/>
    <n v="20"/>
    <n v="2969.03"/>
    <n v="59380.6"/>
    <n v="126"/>
    <n v="8"/>
    <x v="0"/>
    <n v="374097.78"/>
    <x v="7"/>
  </r>
  <r>
    <x v="231"/>
    <s v="P0145"/>
    <x v="266"/>
    <x v="7"/>
    <s v="Supplier_30"/>
    <x v="4"/>
    <n v="16"/>
    <n v="27854.240000000002"/>
    <n v="445667.84000000003"/>
    <n v="156"/>
    <n v="13"/>
    <x v="0"/>
    <n v="4345261.4400000004"/>
    <x v="16"/>
  </r>
  <r>
    <x v="140"/>
    <s v="P0257"/>
    <x v="54"/>
    <x v="2"/>
    <s v="Supplier_30"/>
    <x v="2"/>
    <n v="9"/>
    <n v="1503.13"/>
    <n v="13528.17"/>
    <n v="332"/>
    <n v="2"/>
    <x v="1"/>
    <n v="499039.16000000003"/>
    <x v="2"/>
  </r>
  <r>
    <x v="243"/>
    <s v="P0085"/>
    <x v="293"/>
    <x v="0"/>
    <s v="Supplier_17"/>
    <x v="2"/>
    <n v="15"/>
    <n v="208.14"/>
    <n v="3122.1"/>
    <n v="204"/>
    <n v="10"/>
    <x v="0"/>
    <n v="42460.56"/>
    <x v="9"/>
  </r>
  <r>
    <x v="612"/>
    <s v="P0183"/>
    <x v="233"/>
    <x v="4"/>
    <s v="Supplier_7"/>
    <x v="3"/>
    <n v="12"/>
    <n v="3611.88"/>
    <n v="43342.559999999998"/>
    <n v="124"/>
    <n v="12"/>
    <x v="0"/>
    <n v="447873.12"/>
    <x v="20"/>
  </r>
  <r>
    <x v="461"/>
    <s v="P0055"/>
    <x v="157"/>
    <x v="5"/>
    <s v="Supplier_11"/>
    <x v="0"/>
    <n v="65"/>
    <n v="278.26"/>
    <n v="18086.900000000001"/>
    <n v="58"/>
    <n v="4"/>
    <x v="0"/>
    <n v="16139.08"/>
    <x v="0"/>
  </r>
  <r>
    <x v="190"/>
    <s v="P0161"/>
    <x v="27"/>
    <x v="3"/>
    <s v="Supplier_7"/>
    <x v="4"/>
    <n v="24"/>
    <n v="4671.17"/>
    <n v="112108.08"/>
    <n v="227"/>
    <n v="5"/>
    <x v="0"/>
    <n v="1060355.5900000001"/>
    <x v="17"/>
  </r>
  <r>
    <x v="371"/>
    <s v="P0265"/>
    <x v="130"/>
    <x v="2"/>
    <s v="Supplier_15"/>
    <x v="3"/>
    <n v="4"/>
    <n v="2269.77"/>
    <n v="9079.08"/>
    <n v="462"/>
    <n v="5"/>
    <x v="1"/>
    <n v="1048633.74"/>
    <x v="18"/>
  </r>
  <r>
    <x v="609"/>
    <s v="P0293"/>
    <x v="81"/>
    <x v="8"/>
    <s v="Supplier_23"/>
    <x v="1"/>
    <n v="3"/>
    <n v="2032.14"/>
    <n v="6096.42"/>
    <n v="400"/>
    <n v="14"/>
    <x v="0"/>
    <n v="812856"/>
    <x v="13"/>
  </r>
  <r>
    <x v="111"/>
    <s v="P0153"/>
    <x v="107"/>
    <x v="3"/>
    <s v="Supplier_26"/>
    <x v="3"/>
    <n v="21"/>
    <n v="1025.78"/>
    <n v="21541.38"/>
    <n v="172"/>
    <n v="11"/>
    <x v="0"/>
    <n v="176434.16"/>
    <x v="8"/>
  </r>
  <r>
    <x v="719"/>
    <s v="P0073"/>
    <x v="126"/>
    <x v="0"/>
    <s v="Supplier_25"/>
    <x v="2"/>
    <n v="14"/>
    <n v="144.44999999999999"/>
    <n v="2022.3"/>
    <n v="203"/>
    <n v="13"/>
    <x v="0"/>
    <n v="29323.35"/>
    <x v="14"/>
  </r>
  <r>
    <x v="71"/>
    <s v="P0154"/>
    <x v="240"/>
    <x v="3"/>
    <s v="Supplier_16"/>
    <x v="2"/>
    <n v="16"/>
    <n v="2379.79"/>
    <n v="38076.639999999999"/>
    <n v="107"/>
    <n v="2"/>
    <x v="0"/>
    <n v="254637.53"/>
    <x v="9"/>
  </r>
  <r>
    <x v="148"/>
    <s v="P0253"/>
    <x v="229"/>
    <x v="2"/>
    <s v="Supplier_5"/>
    <x v="4"/>
    <n v="3"/>
    <n v="653.54"/>
    <n v="1960.62"/>
    <n v="433"/>
    <n v="6"/>
    <x v="1"/>
    <n v="282982.82"/>
    <x v="18"/>
  </r>
  <r>
    <x v="199"/>
    <s v="P0156"/>
    <x v="257"/>
    <x v="3"/>
    <s v="Supplier_3"/>
    <x v="3"/>
    <n v="23"/>
    <n v="3399.27"/>
    <n v="78183.210000000006"/>
    <n v="165"/>
    <n v="8"/>
    <x v="0"/>
    <n v="560879.55000000005"/>
    <x v="6"/>
  </r>
  <r>
    <x v="317"/>
    <s v="P0001"/>
    <x v="68"/>
    <x v="1"/>
    <s v="Supplier_9"/>
    <x v="2"/>
    <n v="45"/>
    <n v="15319.2"/>
    <n v="689364"/>
    <n v="103"/>
    <n v="7"/>
    <x v="2"/>
    <n v="1577877.6"/>
    <x v="20"/>
  </r>
  <r>
    <x v="207"/>
    <s v="P0058"/>
    <x v="255"/>
    <x v="5"/>
    <s v="Supplier_26"/>
    <x v="4"/>
    <n v="29"/>
    <n v="1897.27"/>
    <n v="55020.83"/>
    <n v="119"/>
    <n v="8"/>
    <x v="2"/>
    <n v="225775.13"/>
    <x v="14"/>
  </r>
  <r>
    <x v="664"/>
    <s v="P0144"/>
    <x v="271"/>
    <x v="7"/>
    <s v="Supplier_10"/>
    <x v="0"/>
    <n v="14"/>
    <n v="6791.97"/>
    <n v="95087.58"/>
    <n v="169"/>
    <n v="11"/>
    <x v="0"/>
    <n v="1147842.93"/>
    <x v="7"/>
  </r>
  <r>
    <x v="226"/>
    <s v="P0045"/>
    <x v="175"/>
    <x v="5"/>
    <s v="Supplier_6"/>
    <x v="3"/>
    <n v="24"/>
    <n v="4103.04"/>
    <n v="98472.960000000006"/>
    <n v="46"/>
    <n v="14"/>
    <x v="2"/>
    <n v="188739.84"/>
    <x v="21"/>
  </r>
  <r>
    <x v="98"/>
    <s v="P0115"/>
    <x v="92"/>
    <x v="9"/>
    <s v="Supplier_10"/>
    <x v="2"/>
    <n v="11"/>
    <n v="3310.82"/>
    <n v="36419.019999999997"/>
    <n v="181"/>
    <n v="4"/>
    <x v="0"/>
    <n v="599258.42000000004"/>
    <x v="1"/>
  </r>
  <r>
    <x v="426"/>
    <s v="P0056"/>
    <x v="132"/>
    <x v="5"/>
    <s v="Supplier_1"/>
    <x v="3"/>
    <n v="65"/>
    <n v="2860.72"/>
    <n v="185946.8"/>
    <n v="89"/>
    <n v="3"/>
    <x v="2"/>
    <n v="254604.08"/>
    <x v="10"/>
  </r>
  <r>
    <x v="674"/>
    <s v="P0278"/>
    <x v="292"/>
    <x v="8"/>
    <s v="Supplier_8"/>
    <x v="3"/>
    <n v="10"/>
    <n v="3219.91"/>
    <n v="32199.1"/>
    <n v="375"/>
    <n v="7"/>
    <x v="0"/>
    <n v="1207466.25"/>
    <x v="6"/>
  </r>
  <r>
    <x v="570"/>
    <s v="P0134"/>
    <x v="272"/>
    <x v="7"/>
    <s v="Supplier_7"/>
    <x v="0"/>
    <n v="8"/>
    <n v="27750.39"/>
    <n v="222003.12"/>
    <n v="129"/>
    <n v="9"/>
    <x v="0"/>
    <n v="3579800.31"/>
    <x v="9"/>
  </r>
  <r>
    <x v="557"/>
    <s v="P0107"/>
    <x v="182"/>
    <x v="9"/>
    <s v="Supplier_11"/>
    <x v="0"/>
    <n v="11"/>
    <n v="2033.66"/>
    <n v="22370.26"/>
    <n v="204"/>
    <n v="5"/>
    <x v="0"/>
    <n v="414866.64"/>
    <x v="22"/>
  </r>
  <r>
    <x v="428"/>
    <s v="P0275"/>
    <x v="153"/>
    <x v="8"/>
    <s v="Supplier_7"/>
    <x v="4"/>
    <n v="6"/>
    <n v="2251.48"/>
    <n v="13508.88"/>
    <n v="340"/>
    <n v="10"/>
    <x v="0"/>
    <n v="765503.2"/>
    <x v="12"/>
  </r>
  <r>
    <x v="101"/>
    <s v="P0281"/>
    <x v="201"/>
    <x v="8"/>
    <s v="Supplier_4"/>
    <x v="3"/>
    <n v="5"/>
    <n v="692.35"/>
    <n v="3461.75"/>
    <n v="333"/>
    <n v="4"/>
    <x v="1"/>
    <n v="230552.55000000002"/>
    <x v="4"/>
  </r>
  <r>
    <x v="720"/>
    <s v="P0052"/>
    <x v="11"/>
    <x v="5"/>
    <s v="Supplier_14"/>
    <x v="4"/>
    <n v="46"/>
    <n v="3380.88"/>
    <n v="155520.48000000001"/>
    <n v="32"/>
    <n v="12"/>
    <x v="2"/>
    <n v="108188.16"/>
    <x v="20"/>
  </r>
  <r>
    <x v="309"/>
    <s v="P0129"/>
    <x v="15"/>
    <x v="7"/>
    <s v="Supplier_25"/>
    <x v="3"/>
    <n v="14"/>
    <n v="16114.45"/>
    <n v="225602.3"/>
    <n v="198"/>
    <n v="12"/>
    <x v="0"/>
    <n v="3190661.1"/>
    <x v="15"/>
  </r>
  <r>
    <x v="381"/>
    <s v="P0185"/>
    <x v="297"/>
    <x v="4"/>
    <s v="Supplier_8"/>
    <x v="4"/>
    <n v="22"/>
    <n v="1007.36"/>
    <n v="22161.919999999998"/>
    <n v="245"/>
    <n v="10"/>
    <x v="0"/>
    <n v="246803.20000000001"/>
    <x v="10"/>
  </r>
  <r>
    <x v="96"/>
    <s v="P0214"/>
    <x v="242"/>
    <x v="6"/>
    <s v="Supplier_1"/>
    <x v="4"/>
    <n v="3"/>
    <n v="3155.25"/>
    <n v="9465.75"/>
    <n v="495"/>
    <n v="9"/>
    <x v="0"/>
    <n v="1561848.75"/>
    <x v="21"/>
  </r>
  <r>
    <x v="401"/>
    <s v="P0275"/>
    <x v="153"/>
    <x v="8"/>
    <s v="Supplier_15"/>
    <x v="2"/>
    <n v="8"/>
    <n v="4957.4399999999996"/>
    <n v="39659.519999999997"/>
    <n v="410"/>
    <n v="4"/>
    <x v="1"/>
    <n v="2032550.4"/>
    <x v="8"/>
  </r>
  <r>
    <x v="558"/>
    <s v="P0145"/>
    <x v="266"/>
    <x v="7"/>
    <s v="Supplier_23"/>
    <x v="4"/>
    <n v="19"/>
    <n v="24871.61"/>
    <n v="472560.59"/>
    <n v="135"/>
    <n v="10"/>
    <x v="0"/>
    <n v="3357667.35"/>
    <x v="22"/>
  </r>
  <r>
    <x v="271"/>
    <s v="P0043"/>
    <x v="164"/>
    <x v="5"/>
    <s v="Supplier_25"/>
    <x v="1"/>
    <n v="42"/>
    <n v="3173.37"/>
    <n v="133281.54"/>
    <n v="102"/>
    <n v="10"/>
    <x v="0"/>
    <n v="323683.74"/>
    <x v="16"/>
  </r>
  <r>
    <x v="297"/>
    <s v="P0113"/>
    <x v="173"/>
    <x v="9"/>
    <s v="Supplier_17"/>
    <x v="1"/>
    <n v="9"/>
    <n v="4856.05"/>
    <n v="43704.45"/>
    <n v="140"/>
    <n v="14"/>
    <x v="0"/>
    <n v="679847"/>
    <x v="20"/>
  </r>
  <r>
    <x v="470"/>
    <s v="P0111"/>
    <x v="89"/>
    <x v="9"/>
    <s v="Supplier_14"/>
    <x v="3"/>
    <n v="8"/>
    <n v="575.88"/>
    <n v="4607.04"/>
    <n v="111"/>
    <n v="10"/>
    <x v="0"/>
    <n v="63922.68"/>
    <x v="10"/>
  </r>
  <r>
    <x v="298"/>
    <s v="P0175"/>
    <x v="53"/>
    <x v="3"/>
    <s v="Supplier_17"/>
    <x v="4"/>
    <n v="12"/>
    <n v="4831.03"/>
    <n v="57972.36"/>
    <n v="159"/>
    <n v="13"/>
    <x v="0"/>
    <n v="768133.7699999999"/>
    <x v="9"/>
  </r>
  <r>
    <x v="68"/>
    <s v="P0064"/>
    <x v="74"/>
    <x v="0"/>
    <s v="Supplier_24"/>
    <x v="4"/>
    <n v="24"/>
    <n v="238.36"/>
    <n v="5720.64"/>
    <n v="225"/>
    <n v="8"/>
    <x v="0"/>
    <n v="53631"/>
    <x v="22"/>
  </r>
  <r>
    <x v="292"/>
    <s v="P0281"/>
    <x v="201"/>
    <x v="8"/>
    <s v="Supplier_6"/>
    <x v="0"/>
    <n v="10"/>
    <n v="2741.12"/>
    <n v="27411.200000000001"/>
    <n v="307"/>
    <n v="8"/>
    <x v="1"/>
    <n v="841523.84"/>
    <x v="17"/>
  </r>
  <r>
    <x v="599"/>
    <s v="P0057"/>
    <x v="160"/>
    <x v="5"/>
    <s v="Supplier_9"/>
    <x v="3"/>
    <n v="40"/>
    <n v="3598.32"/>
    <n v="143932.79999999999"/>
    <n v="89"/>
    <n v="8"/>
    <x v="0"/>
    <n v="320250.48000000004"/>
    <x v="8"/>
  </r>
  <r>
    <x v="446"/>
    <s v="P0088"/>
    <x v="67"/>
    <x v="0"/>
    <s v="Supplier_9"/>
    <x v="1"/>
    <n v="11"/>
    <n v="311.86"/>
    <n v="3430.46"/>
    <n v="87"/>
    <n v="3"/>
    <x v="0"/>
    <n v="27131.82"/>
    <x v="0"/>
  </r>
  <r>
    <x v="365"/>
    <s v="P0001"/>
    <x v="68"/>
    <x v="1"/>
    <s v="Supplier_7"/>
    <x v="4"/>
    <n v="68"/>
    <n v="7775.24"/>
    <n v="528716.31999999995"/>
    <n v="104"/>
    <n v="13"/>
    <x v="0"/>
    <n v="808624.96"/>
    <x v="18"/>
  </r>
  <r>
    <x v="623"/>
    <s v="P0229"/>
    <x v="294"/>
    <x v="6"/>
    <s v="Supplier_13"/>
    <x v="2"/>
    <n v="10"/>
    <n v="1739.26"/>
    <n v="17392.599999999999"/>
    <n v="499"/>
    <n v="12"/>
    <x v="0"/>
    <n v="867890.74"/>
    <x v="22"/>
  </r>
  <r>
    <x v="543"/>
    <s v="P0267"/>
    <x v="51"/>
    <x v="2"/>
    <s v="Supplier_20"/>
    <x v="1"/>
    <n v="4"/>
    <n v="1035.8"/>
    <n v="4143.2"/>
    <n v="411"/>
    <n v="14"/>
    <x v="1"/>
    <n v="425713.8"/>
    <x v="9"/>
  </r>
  <r>
    <x v="167"/>
    <s v="P0244"/>
    <x v="204"/>
    <x v="2"/>
    <s v="Supplier_3"/>
    <x v="1"/>
    <n v="3"/>
    <n v="3527.52"/>
    <n v="10582.56"/>
    <n v="584"/>
    <n v="5"/>
    <x v="1"/>
    <n v="2060071.68"/>
    <x v="22"/>
  </r>
  <r>
    <x v="364"/>
    <s v="P0167"/>
    <x v="36"/>
    <x v="3"/>
    <s v="Supplier_25"/>
    <x v="1"/>
    <n v="17"/>
    <n v="3686.79"/>
    <n v="62675.43"/>
    <n v="126"/>
    <n v="5"/>
    <x v="0"/>
    <n v="464535.54"/>
    <x v="6"/>
  </r>
  <r>
    <x v="682"/>
    <s v="P0113"/>
    <x v="173"/>
    <x v="9"/>
    <s v="Supplier_28"/>
    <x v="1"/>
    <n v="13"/>
    <n v="3356.72"/>
    <n v="43637.36"/>
    <n v="125"/>
    <n v="3"/>
    <x v="0"/>
    <n v="419590"/>
    <x v="3"/>
  </r>
  <r>
    <x v="395"/>
    <s v="P0211"/>
    <x v="114"/>
    <x v="6"/>
    <s v="Supplier_21"/>
    <x v="0"/>
    <n v="11"/>
    <n v="4115.05"/>
    <n v="45265.55"/>
    <n v="275"/>
    <n v="13"/>
    <x v="1"/>
    <n v="1131638.75"/>
    <x v="10"/>
  </r>
  <r>
    <x v="495"/>
    <s v="P0269"/>
    <x v="168"/>
    <x v="2"/>
    <s v="Supplier_20"/>
    <x v="1"/>
    <n v="9"/>
    <n v="947.73"/>
    <n v="8529.57"/>
    <n v="315"/>
    <n v="14"/>
    <x v="1"/>
    <n v="298534.95"/>
    <x v="11"/>
  </r>
  <r>
    <x v="347"/>
    <s v="P0115"/>
    <x v="92"/>
    <x v="9"/>
    <s v="Supplier_6"/>
    <x v="2"/>
    <n v="23"/>
    <n v="605.29999999999995"/>
    <n v="13921.9"/>
    <n v="177"/>
    <n v="11"/>
    <x v="0"/>
    <n v="107138.09999999999"/>
    <x v="20"/>
  </r>
  <r>
    <x v="207"/>
    <s v="P0004"/>
    <x v="225"/>
    <x v="1"/>
    <s v="Supplier_1"/>
    <x v="2"/>
    <n v="28"/>
    <n v="2705.12"/>
    <n v="75743.360000000001"/>
    <n v="102"/>
    <n v="14"/>
    <x v="2"/>
    <n v="275922.24"/>
    <x v="14"/>
  </r>
  <r>
    <x v="391"/>
    <s v="P0232"/>
    <x v="101"/>
    <x v="6"/>
    <s v="Supplier_6"/>
    <x v="0"/>
    <n v="5"/>
    <n v="1294.93"/>
    <n v="6474.65"/>
    <n v="316"/>
    <n v="12"/>
    <x v="1"/>
    <n v="409197.88"/>
    <x v="22"/>
  </r>
  <r>
    <x v="299"/>
    <s v="P0233"/>
    <x v="38"/>
    <x v="6"/>
    <s v="Supplier_22"/>
    <x v="0"/>
    <n v="5"/>
    <n v="4566.66"/>
    <n v="22833.3"/>
    <n v="396"/>
    <n v="9"/>
    <x v="1"/>
    <n v="1808397.3599999999"/>
    <x v="5"/>
  </r>
  <r>
    <x v="349"/>
    <s v="P0292"/>
    <x v="18"/>
    <x v="8"/>
    <s v="Supplier_12"/>
    <x v="2"/>
    <n v="1"/>
    <n v="4384.79"/>
    <n v="4384.79"/>
    <n v="335"/>
    <n v="11"/>
    <x v="1"/>
    <n v="1468904.65"/>
    <x v="14"/>
  </r>
  <r>
    <x v="431"/>
    <s v="P0222"/>
    <x v="290"/>
    <x v="6"/>
    <s v="Supplier_27"/>
    <x v="1"/>
    <n v="1"/>
    <n v="1393.55"/>
    <n v="1393.55"/>
    <n v="473"/>
    <n v="4"/>
    <x v="1"/>
    <n v="659149.15"/>
    <x v="20"/>
  </r>
  <r>
    <x v="345"/>
    <s v="P0107"/>
    <x v="182"/>
    <x v="9"/>
    <s v="Supplier_24"/>
    <x v="4"/>
    <n v="9"/>
    <n v="4687.79"/>
    <n v="42190.11"/>
    <n v="186"/>
    <n v="8"/>
    <x v="0"/>
    <n v="871928.94"/>
    <x v="23"/>
  </r>
  <r>
    <x v="135"/>
    <s v="P0264"/>
    <x v="136"/>
    <x v="2"/>
    <s v="Supplier_28"/>
    <x v="3"/>
    <n v="7"/>
    <n v="1814.55"/>
    <n v="12701.85"/>
    <n v="318"/>
    <n v="3"/>
    <x v="1"/>
    <n v="577026.9"/>
    <x v="22"/>
  </r>
  <r>
    <x v="501"/>
    <s v="P0244"/>
    <x v="204"/>
    <x v="2"/>
    <s v="Supplier_1"/>
    <x v="2"/>
    <n v="4"/>
    <n v="2396.44"/>
    <n v="9585.76"/>
    <n v="434"/>
    <n v="3"/>
    <x v="1"/>
    <n v="1040054.9600000001"/>
    <x v="3"/>
  </r>
  <r>
    <x v="269"/>
    <s v="P0162"/>
    <x v="135"/>
    <x v="3"/>
    <s v="Supplier_2"/>
    <x v="4"/>
    <n v="23"/>
    <n v="894.08"/>
    <n v="20563.84"/>
    <n v="86"/>
    <n v="10"/>
    <x v="0"/>
    <n v="76890.880000000005"/>
    <x v="23"/>
  </r>
  <r>
    <x v="193"/>
    <s v="P0006"/>
    <x v="80"/>
    <x v="1"/>
    <s v="Supplier_20"/>
    <x v="0"/>
    <n v="46"/>
    <n v="3694.26"/>
    <n v="169935.96"/>
    <n v="106"/>
    <n v="8"/>
    <x v="0"/>
    <n v="391591.56"/>
    <x v="7"/>
  </r>
  <r>
    <x v="320"/>
    <s v="P0028"/>
    <x v="85"/>
    <x v="1"/>
    <s v="Supplier_3"/>
    <x v="1"/>
    <n v="46"/>
    <n v="3748.98"/>
    <n v="172453.08"/>
    <n v="108"/>
    <n v="10"/>
    <x v="2"/>
    <n v="404889.84"/>
    <x v="13"/>
  </r>
  <r>
    <x v="447"/>
    <s v="P0061"/>
    <x v="212"/>
    <x v="0"/>
    <s v="Supplier_18"/>
    <x v="3"/>
    <n v="20"/>
    <n v="496.02"/>
    <n v="9920.4"/>
    <n v="146"/>
    <n v="2"/>
    <x v="0"/>
    <n v="72418.92"/>
    <x v="8"/>
  </r>
  <r>
    <x v="697"/>
    <s v="P0036"/>
    <x v="194"/>
    <x v="5"/>
    <s v="Supplier_19"/>
    <x v="3"/>
    <n v="27"/>
    <n v="4560.1000000000004"/>
    <n v="123122.7"/>
    <n v="36"/>
    <n v="13"/>
    <x v="0"/>
    <n v="164163.6"/>
    <x v="4"/>
  </r>
  <r>
    <x v="154"/>
    <s v="P0275"/>
    <x v="153"/>
    <x v="8"/>
    <s v="Supplier_15"/>
    <x v="2"/>
    <n v="2"/>
    <n v="1008.87"/>
    <n v="2017.74"/>
    <n v="600"/>
    <n v="2"/>
    <x v="1"/>
    <n v="605322"/>
    <x v="19"/>
  </r>
  <r>
    <x v="301"/>
    <s v="P0095"/>
    <x v="208"/>
    <x v="9"/>
    <s v="Supplier_23"/>
    <x v="0"/>
    <n v="21"/>
    <n v="4273.1899999999996"/>
    <n v="89736.99"/>
    <n v="213"/>
    <n v="3"/>
    <x v="0"/>
    <n v="910189.47"/>
    <x v="9"/>
  </r>
  <r>
    <x v="510"/>
    <s v="P0255"/>
    <x v="159"/>
    <x v="2"/>
    <s v="Supplier_11"/>
    <x v="1"/>
    <n v="8"/>
    <n v="2945.62"/>
    <n v="23564.959999999999"/>
    <n v="507"/>
    <n v="14"/>
    <x v="1"/>
    <n v="1493429.3399999999"/>
    <x v="14"/>
  </r>
  <r>
    <x v="503"/>
    <s v="P0155"/>
    <x v="106"/>
    <x v="3"/>
    <s v="Supplier_23"/>
    <x v="3"/>
    <n v="18"/>
    <n v="2244.46"/>
    <n v="40400.28"/>
    <n v="190"/>
    <n v="6"/>
    <x v="0"/>
    <n v="426447.4"/>
    <x v="19"/>
  </r>
  <r>
    <x v="382"/>
    <s v="P0023"/>
    <x v="20"/>
    <x v="1"/>
    <s v="Supplier_23"/>
    <x v="4"/>
    <n v="50"/>
    <n v="18962.900000000001"/>
    <n v="948145"/>
    <n v="72"/>
    <n v="12"/>
    <x v="0"/>
    <n v="1365328.8"/>
    <x v="2"/>
  </r>
  <r>
    <x v="247"/>
    <s v="P0118"/>
    <x v="189"/>
    <x v="9"/>
    <s v="Supplier_17"/>
    <x v="2"/>
    <n v="12"/>
    <n v="1905.36"/>
    <n v="22864.32"/>
    <n v="197"/>
    <n v="7"/>
    <x v="0"/>
    <n v="375355.92"/>
    <x v="18"/>
  </r>
  <r>
    <x v="720"/>
    <s v="P0228"/>
    <x v="45"/>
    <x v="6"/>
    <s v="Supplier_8"/>
    <x v="3"/>
    <n v="7"/>
    <n v="4953.88"/>
    <n v="34677.160000000003"/>
    <n v="517"/>
    <n v="6"/>
    <x v="0"/>
    <n v="2561155.96"/>
    <x v="20"/>
  </r>
  <r>
    <x v="328"/>
    <s v="P0221"/>
    <x v="296"/>
    <x v="6"/>
    <s v="Supplier_10"/>
    <x v="3"/>
    <n v="7"/>
    <n v="959.92"/>
    <n v="6719.44"/>
    <n v="309"/>
    <n v="6"/>
    <x v="1"/>
    <n v="296615.27999999997"/>
    <x v="1"/>
  </r>
  <r>
    <x v="631"/>
    <s v="P0137"/>
    <x v="94"/>
    <x v="7"/>
    <s v="Supplier_26"/>
    <x v="4"/>
    <n v="16"/>
    <n v="21747.22"/>
    <n v="347955.52"/>
    <n v="113"/>
    <n v="3"/>
    <x v="0"/>
    <n v="2457435.8600000003"/>
    <x v="23"/>
  </r>
  <r>
    <x v="713"/>
    <s v="P0196"/>
    <x v="186"/>
    <x v="4"/>
    <s v="Supplier_19"/>
    <x v="2"/>
    <n v="24"/>
    <n v="3084.77"/>
    <n v="74034.48"/>
    <n v="84"/>
    <n v="12"/>
    <x v="0"/>
    <n v="259120.68"/>
    <x v="15"/>
  </r>
  <r>
    <x v="256"/>
    <s v="P0282"/>
    <x v="210"/>
    <x v="8"/>
    <s v="Supplier_27"/>
    <x v="3"/>
    <n v="7"/>
    <n v="3631.28"/>
    <n v="25418.959999999999"/>
    <n v="279"/>
    <n v="6"/>
    <x v="1"/>
    <n v="1013127.1200000001"/>
    <x v="12"/>
  </r>
  <r>
    <x v="123"/>
    <s v="P0108"/>
    <x v="226"/>
    <x v="9"/>
    <s v="Supplier_22"/>
    <x v="1"/>
    <n v="24"/>
    <n v="4617.9399999999996"/>
    <n v="110830.56"/>
    <n v="242"/>
    <n v="6"/>
    <x v="0"/>
    <n v="1117541.48"/>
    <x v="23"/>
  </r>
  <r>
    <x v="335"/>
    <s v="P0153"/>
    <x v="107"/>
    <x v="3"/>
    <s v="Supplier_17"/>
    <x v="3"/>
    <n v="15"/>
    <n v="2238.12"/>
    <n v="33571.800000000003"/>
    <n v="239"/>
    <n v="3"/>
    <x v="0"/>
    <n v="534910.67999999993"/>
    <x v="21"/>
  </r>
  <r>
    <x v="429"/>
    <s v="P0237"/>
    <x v="264"/>
    <x v="6"/>
    <s v="Supplier_19"/>
    <x v="3"/>
    <n v="8"/>
    <n v="1622.35"/>
    <n v="12978.8"/>
    <n v="259"/>
    <n v="5"/>
    <x v="1"/>
    <n v="420188.64999999997"/>
    <x v="13"/>
  </r>
  <r>
    <x v="319"/>
    <s v="P0141"/>
    <x v="181"/>
    <x v="7"/>
    <s v="Supplier_30"/>
    <x v="0"/>
    <n v="24"/>
    <n v="4555.1099999999997"/>
    <n v="109322.64"/>
    <n v="117"/>
    <n v="14"/>
    <x v="0"/>
    <n v="532947.87"/>
    <x v="5"/>
  </r>
  <r>
    <x v="511"/>
    <s v="P0112"/>
    <x v="44"/>
    <x v="9"/>
    <s v="Supplier_19"/>
    <x v="2"/>
    <n v="19"/>
    <n v="1789.01"/>
    <n v="33991.19"/>
    <n v="235"/>
    <n v="3"/>
    <x v="0"/>
    <n v="420417.35"/>
    <x v="8"/>
  </r>
  <r>
    <x v="512"/>
    <s v="P0096"/>
    <x v="298"/>
    <x v="9"/>
    <s v="Supplier_5"/>
    <x v="3"/>
    <n v="11"/>
    <n v="1295.3599999999999"/>
    <n v="14248.96"/>
    <n v="99"/>
    <n v="4"/>
    <x v="0"/>
    <n v="128240.63999999998"/>
    <x v="9"/>
  </r>
  <r>
    <x v="313"/>
    <s v="P0128"/>
    <x v="282"/>
    <x v="7"/>
    <s v="Supplier_3"/>
    <x v="4"/>
    <n v="8"/>
    <n v="5115.8100000000004"/>
    <n v="40926.480000000003"/>
    <n v="230"/>
    <n v="5"/>
    <x v="0"/>
    <n v="1176636.3"/>
    <x v="7"/>
  </r>
  <r>
    <x v="252"/>
    <s v="P0187"/>
    <x v="79"/>
    <x v="4"/>
    <s v="Supplier_8"/>
    <x v="0"/>
    <n v="11"/>
    <n v="1822.23"/>
    <n v="20044.53"/>
    <n v="101"/>
    <n v="3"/>
    <x v="0"/>
    <n v="184045.23"/>
    <x v="4"/>
  </r>
  <r>
    <x v="533"/>
    <s v="P0093"/>
    <x v="248"/>
    <x v="9"/>
    <s v="Supplier_7"/>
    <x v="4"/>
    <n v="12"/>
    <n v="4754.6899999999996"/>
    <n v="57056.28"/>
    <n v="82"/>
    <n v="6"/>
    <x v="0"/>
    <n v="389884.57999999996"/>
    <x v="1"/>
  </r>
  <r>
    <x v="89"/>
    <s v="P0183"/>
    <x v="233"/>
    <x v="4"/>
    <s v="Supplier_14"/>
    <x v="4"/>
    <n v="11"/>
    <n v="3285.63"/>
    <n v="36141.93"/>
    <n v="93"/>
    <n v="2"/>
    <x v="0"/>
    <n v="305563.59000000003"/>
    <x v="0"/>
  </r>
  <r>
    <x v="695"/>
    <s v="P0104"/>
    <x v="98"/>
    <x v="9"/>
    <s v="Supplier_5"/>
    <x v="2"/>
    <n v="11"/>
    <n v="1147.29"/>
    <n v="12620.19"/>
    <n v="193"/>
    <n v="8"/>
    <x v="0"/>
    <n v="221426.97"/>
    <x v="3"/>
  </r>
  <r>
    <x v="461"/>
    <s v="P0235"/>
    <x v="116"/>
    <x v="6"/>
    <s v="Supplier_23"/>
    <x v="2"/>
    <n v="1"/>
    <n v="997.22"/>
    <n v="997.22"/>
    <n v="477"/>
    <n v="4"/>
    <x v="0"/>
    <n v="475673.94"/>
    <x v="0"/>
  </r>
  <r>
    <x v="104"/>
    <s v="P0277"/>
    <x v="154"/>
    <x v="8"/>
    <s v="Supplier_20"/>
    <x v="3"/>
    <n v="3"/>
    <n v="3912.75"/>
    <n v="11738.25"/>
    <n v="423"/>
    <n v="10"/>
    <x v="0"/>
    <n v="1655093.25"/>
    <x v="21"/>
  </r>
  <r>
    <x v="208"/>
    <s v="P0179"/>
    <x v="110"/>
    <x v="3"/>
    <s v="Supplier_29"/>
    <x v="3"/>
    <n v="14"/>
    <n v="1641.44"/>
    <n v="22980.16"/>
    <n v="241"/>
    <n v="6"/>
    <x v="0"/>
    <n v="395587.04000000004"/>
    <x v="4"/>
  </r>
  <r>
    <x v="503"/>
    <s v="P0013"/>
    <x v="49"/>
    <x v="1"/>
    <s v="Supplier_14"/>
    <x v="3"/>
    <n v="64"/>
    <n v="6409.5"/>
    <n v="410208"/>
    <n v="83"/>
    <n v="8"/>
    <x v="0"/>
    <n v="531988.5"/>
    <x v="19"/>
  </r>
  <r>
    <x v="523"/>
    <s v="P0120"/>
    <x v="88"/>
    <x v="9"/>
    <s v="Supplier_17"/>
    <x v="1"/>
    <n v="8"/>
    <n v="766.06"/>
    <n v="6128.48"/>
    <n v="129"/>
    <n v="12"/>
    <x v="0"/>
    <n v="98821.739999999991"/>
    <x v="1"/>
  </r>
  <r>
    <x v="201"/>
    <s v="P0213"/>
    <x v="198"/>
    <x v="6"/>
    <s v="Supplier_28"/>
    <x v="0"/>
    <n v="15"/>
    <n v="2731.69"/>
    <n v="40975.35"/>
    <n v="484"/>
    <n v="9"/>
    <x v="1"/>
    <n v="1322137.96"/>
    <x v="15"/>
  </r>
  <r>
    <x v="469"/>
    <s v="P0039"/>
    <x v="238"/>
    <x v="5"/>
    <s v="Supplier_18"/>
    <x v="0"/>
    <n v="37"/>
    <n v="1831.84"/>
    <n v="67778.080000000002"/>
    <n v="97"/>
    <n v="14"/>
    <x v="2"/>
    <n v="177688.47999999998"/>
    <x v="14"/>
  </r>
  <r>
    <x v="719"/>
    <s v="P0297"/>
    <x v="64"/>
    <x v="8"/>
    <s v="Supplier_18"/>
    <x v="1"/>
    <n v="8"/>
    <n v="857.22"/>
    <n v="6857.76"/>
    <n v="361"/>
    <n v="12"/>
    <x v="1"/>
    <n v="309456.42"/>
    <x v="14"/>
  </r>
  <r>
    <x v="207"/>
    <s v="P0007"/>
    <x v="1"/>
    <x v="1"/>
    <s v="Supplier_15"/>
    <x v="0"/>
    <n v="29"/>
    <n v="7734.08"/>
    <n v="224288.32"/>
    <n v="53"/>
    <n v="14"/>
    <x v="0"/>
    <n v="409906.24"/>
    <x v="14"/>
  </r>
  <r>
    <x v="591"/>
    <s v="P0047"/>
    <x v="5"/>
    <x v="5"/>
    <s v="Supplier_29"/>
    <x v="1"/>
    <n v="43"/>
    <n v="884.81"/>
    <n v="38046.83"/>
    <n v="34"/>
    <n v="8"/>
    <x v="2"/>
    <n v="30083.539999999997"/>
    <x v="14"/>
  </r>
  <r>
    <x v="646"/>
    <s v="P0244"/>
    <x v="204"/>
    <x v="2"/>
    <s v="Supplier_22"/>
    <x v="4"/>
    <n v="5"/>
    <n v="414.94"/>
    <n v="2074.6999999999998"/>
    <n v="479"/>
    <n v="12"/>
    <x v="0"/>
    <n v="198756.26"/>
    <x v="12"/>
  </r>
  <r>
    <x v="317"/>
    <s v="P0150"/>
    <x v="202"/>
    <x v="7"/>
    <s v="Supplier_25"/>
    <x v="0"/>
    <n v="17"/>
    <n v="1285.57"/>
    <n v="21854.69"/>
    <n v="157"/>
    <n v="11"/>
    <x v="0"/>
    <n v="201834.49"/>
    <x v="20"/>
  </r>
  <r>
    <x v="623"/>
    <s v="P0153"/>
    <x v="107"/>
    <x v="3"/>
    <s v="Supplier_29"/>
    <x v="4"/>
    <n v="13"/>
    <n v="736.43"/>
    <n v="9573.59"/>
    <n v="114"/>
    <n v="11"/>
    <x v="0"/>
    <n v="83953.01999999999"/>
    <x v="22"/>
  </r>
  <r>
    <x v="193"/>
    <s v="P0017"/>
    <x v="99"/>
    <x v="1"/>
    <s v="Supplier_1"/>
    <x v="4"/>
    <n v="40"/>
    <n v="2497.35"/>
    <n v="99894"/>
    <n v="55"/>
    <n v="2"/>
    <x v="2"/>
    <n v="137354.25"/>
    <x v="7"/>
  </r>
  <r>
    <x v="81"/>
    <s v="P0075"/>
    <x v="141"/>
    <x v="0"/>
    <s v="Supplier_29"/>
    <x v="1"/>
    <n v="20"/>
    <n v="454.51"/>
    <n v="9090.2000000000007"/>
    <n v="158"/>
    <n v="10"/>
    <x v="0"/>
    <n v="71812.58"/>
    <x v="8"/>
  </r>
  <r>
    <x v="711"/>
    <s v="P0223"/>
    <x v="28"/>
    <x v="6"/>
    <s v="Supplier_16"/>
    <x v="4"/>
    <n v="1"/>
    <n v="746.73"/>
    <n v="746.73"/>
    <n v="498"/>
    <n v="8"/>
    <x v="0"/>
    <n v="371871.54000000004"/>
    <x v="9"/>
  </r>
  <r>
    <x v="597"/>
    <s v="P0064"/>
    <x v="74"/>
    <x v="0"/>
    <s v="Supplier_20"/>
    <x v="0"/>
    <n v="17"/>
    <n v="275.43"/>
    <n v="4682.3100000000004"/>
    <n v="171"/>
    <n v="11"/>
    <x v="0"/>
    <n v="47098.53"/>
    <x v="2"/>
  </r>
  <r>
    <x v="686"/>
    <s v="P0126"/>
    <x v="268"/>
    <x v="7"/>
    <s v="Supplier_17"/>
    <x v="0"/>
    <n v="24"/>
    <n v="21496.1"/>
    <n v="515906.4"/>
    <n v="121"/>
    <n v="2"/>
    <x v="0"/>
    <n v="2601028.0999999996"/>
    <x v="22"/>
  </r>
  <r>
    <x v="120"/>
    <s v="P0173"/>
    <x v="199"/>
    <x v="3"/>
    <s v="Supplier_6"/>
    <x v="4"/>
    <n v="21"/>
    <n v="4680.38"/>
    <n v="98287.98"/>
    <n v="113"/>
    <n v="14"/>
    <x v="0"/>
    <n v="528882.94000000006"/>
    <x v="2"/>
  </r>
  <r>
    <x v="164"/>
    <s v="P0061"/>
    <x v="212"/>
    <x v="0"/>
    <s v="Supplier_30"/>
    <x v="3"/>
    <n v="19"/>
    <n v="460.18"/>
    <n v="8743.42"/>
    <n v="123"/>
    <n v="7"/>
    <x v="0"/>
    <n v="56602.14"/>
    <x v="15"/>
  </r>
  <r>
    <x v="560"/>
    <s v="P0232"/>
    <x v="101"/>
    <x v="6"/>
    <s v="Supplier_20"/>
    <x v="2"/>
    <n v="15"/>
    <n v="4330.29"/>
    <n v="64954.35"/>
    <n v="412"/>
    <n v="2"/>
    <x v="0"/>
    <n v="1784079.48"/>
    <x v="15"/>
  </r>
  <r>
    <x v="32"/>
    <s v="P0109"/>
    <x v="270"/>
    <x v="9"/>
    <s v="Supplier_17"/>
    <x v="1"/>
    <n v="14"/>
    <n v="2773.58"/>
    <n v="38830.120000000003"/>
    <n v="123"/>
    <n v="2"/>
    <x v="0"/>
    <n v="341150.33999999997"/>
    <x v="10"/>
  </r>
  <r>
    <x v="523"/>
    <s v="P0047"/>
    <x v="5"/>
    <x v="5"/>
    <s v="Supplier_3"/>
    <x v="3"/>
    <n v="24"/>
    <n v="445.94"/>
    <n v="10702.56"/>
    <n v="102"/>
    <n v="6"/>
    <x v="0"/>
    <n v="45485.88"/>
    <x v="1"/>
  </r>
  <r>
    <x v="87"/>
    <s v="P0036"/>
    <x v="194"/>
    <x v="5"/>
    <s v="Supplier_10"/>
    <x v="2"/>
    <n v="33"/>
    <n v="1470.17"/>
    <n v="48515.61"/>
    <n v="81"/>
    <n v="4"/>
    <x v="2"/>
    <n v="119083.77"/>
    <x v="3"/>
  </r>
  <r>
    <x v="214"/>
    <s v="P0267"/>
    <x v="51"/>
    <x v="2"/>
    <s v="Supplier_6"/>
    <x v="4"/>
    <n v="3"/>
    <n v="1857.61"/>
    <n v="5572.83"/>
    <n v="313"/>
    <n v="5"/>
    <x v="1"/>
    <n v="581431.92999999993"/>
    <x v="2"/>
  </r>
  <r>
    <x v="49"/>
    <s v="P0238"/>
    <x v="96"/>
    <x v="6"/>
    <s v="Supplier_2"/>
    <x v="4"/>
    <n v="13"/>
    <n v="1959.98"/>
    <n v="25479.74"/>
    <n v="364"/>
    <n v="6"/>
    <x v="0"/>
    <n v="713432.72"/>
    <x v="19"/>
  </r>
  <r>
    <x v="186"/>
    <s v="P0265"/>
    <x v="130"/>
    <x v="2"/>
    <s v="Supplier_13"/>
    <x v="3"/>
    <n v="9"/>
    <n v="2634.3"/>
    <n v="23708.7"/>
    <n v="442"/>
    <n v="11"/>
    <x v="0"/>
    <n v="1164360.6000000001"/>
    <x v="5"/>
  </r>
  <r>
    <x v="333"/>
    <s v="P0191"/>
    <x v="83"/>
    <x v="4"/>
    <s v="Supplier_12"/>
    <x v="0"/>
    <n v="16"/>
    <n v="3667.54"/>
    <n v="58680.639999999999"/>
    <n v="107"/>
    <n v="7"/>
    <x v="0"/>
    <n v="392426.77999999997"/>
    <x v="22"/>
  </r>
  <r>
    <x v="380"/>
    <s v="P0026"/>
    <x v="100"/>
    <x v="1"/>
    <s v="Supplier_17"/>
    <x v="1"/>
    <n v="60"/>
    <n v="7185.18"/>
    <n v="431110.8"/>
    <n v="69"/>
    <n v="12"/>
    <x v="2"/>
    <n v="495777.42000000004"/>
    <x v="16"/>
  </r>
  <r>
    <x v="551"/>
    <s v="P0044"/>
    <x v="192"/>
    <x v="5"/>
    <s v="Supplier_20"/>
    <x v="3"/>
    <n v="40"/>
    <n v="158"/>
    <n v="6320"/>
    <n v="101"/>
    <n v="8"/>
    <x v="2"/>
    <n v="15958"/>
    <x v="0"/>
  </r>
  <r>
    <x v="514"/>
    <s v="P0135"/>
    <x v="151"/>
    <x v="7"/>
    <s v="Supplier_4"/>
    <x v="2"/>
    <n v="20"/>
    <n v="8274.2000000000007"/>
    <n v="165484"/>
    <n v="217"/>
    <n v="13"/>
    <x v="0"/>
    <n v="1795501.4000000001"/>
    <x v="11"/>
  </r>
  <r>
    <x v="324"/>
    <s v="P0204"/>
    <x v="142"/>
    <x v="4"/>
    <s v="Supplier_21"/>
    <x v="4"/>
    <n v="23"/>
    <n v="3022.86"/>
    <n v="69525.78"/>
    <n v="119"/>
    <n v="4"/>
    <x v="0"/>
    <n v="359720.34"/>
    <x v="10"/>
  </r>
  <r>
    <x v="55"/>
    <s v="P0275"/>
    <x v="153"/>
    <x v="8"/>
    <s v="Supplier_15"/>
    <x v="4"/>
    <n v="7"/>
    <n v="1448.02"/>
    <n v="10136.14"/>
    <n v="321"/>
    <n v="2"/>
    <x v="0"/>
    <n v="464814.42"/>
    <x v="18"/>
  </r>
  <r>
    <x v="438"/>
    <s v="P0126"/>
    <x v="268"/>
    <x v="7"/>
    <s v="Supplier_6"/>
    <x v="2"/>
    <n v="11"/>
    <n v="9119.64"/>
    <n v="100316.04"/>
    <n v="115"/>
    <n v="9"/>
    <x v="0"/>
    <n v="1048758.5999999999"/>
    <x v="3"/>
  </r>
  <r>
    <x v="89"/>
    <s v="P0082"/>
    <x v="19"/>
    <x v="0"/>
    <s v="Supplier_5"/>
    <x v="4"/>
    <n v="20"/>
    <n v="310.86"/>
    <n v="6217.2"/>
    <n v="99"/>
    <n v="2"/>
    <x v="0"/>
    <n v="30775.140000000003"/>
    <x v="0"/>
  </r>
  <r>
    <x v="153"/>
    <s v="P0133"/>
    <x v="232"/>
    <x v="7"/>
    <s v="Supplier_11"/>
    <x v="3"/>
    <n v="21"/>
    <n v="9301.39"/>
    <n v="195329.19"/>
    <n v="230"/>
    <n v="6"/>
    <x v="0"/>
    <n v="2139319.6999999997"/>
    <x v="23"/>
  </r>
  <r>
    <x v="141"/>
    <s v="P0227"/>
    <x v="35"/>
    <x v="6"/>
    <s v="Supplier_24"/>
    <x v="1"/>
    <n v="3"/>
    <n v="1586.72"/>
    <n v="4760.16"/>
    <n v="426"/>
    <n v="9"/>
    <x v="0"/>
    <n v="675942.72"/>
    <x v="0"/>
  </r>
  <r>
    <x v="66"/>
    <s v="P0013"/>
    <x v="49"/>
    <x v="1"/>
    <s v="Supplier_19"/>
    <x v="3"/>
    <n v="49"/>
    <n v="8841.7999999999993"/>
    <n v="433248.2"/>
    <n v="36"/>
    <n v="10"/>
    <x v="2"/>
    <n v="318304.8"/>
    <x v="15"/>
  </r>
  <r>
    <x v="2"/>
    <s v="P0291"/>
    <x v="37"/>
    <x v="8"/>
    <s v="Supplier_27"/>
    <x v="2"/>
    <n v="8"/>
    <n v="4054.91"/>
    <n v="32439.279999999999"/>
    <n v="503"/>
    <n v="13"/>
    <x v="1"/>
    <n v="2039619.73"/>
    <x v="2"/>
  </r>
  <r>
    <x v="701"/>
    <s v="P0119"/>
    <x v="103"/>
    <x v="9"/>
    <s v="Supplier_23"/>
    <x v="1"/>
    <n v="18"/>
    <n v="3879.6"/>
    <n v="69832.800000000003"/>
    <n v="94"/>
    <n v="11"/>
    <x v="0"/>
    <n v="364682.39999999997"/>
    <x v="14"/>
  </r>
  <r>
    <x v="504"/>
    <s v="P0103"/>
    <x v="50"/>
    <x v="9"/>
    <s v="Supplier_24"/>
    <x v="1"/>
    <n v="14"/>
    <n v="3076.69"/>
    <n v="43073.66"/>
    <n v="117"/>
    <n v="12"/>
    <x v="0"/>
    <n v="359972.73"/>
    <x v="15"/>
  </r>
  <r>
    <x v="674"/>
    <s v="P0172"/>
    <x v="55"/>
    <x v="3"/>
    <s v="Supplier_26"/>
    <x v="0"/>
    <n v="9"/>
    <n v="4568.99"/>
    <n v="41120.910000000003"/>
    <n v="80"/>
    <n v="13"/>
    <x v="0"/>
    <n v="365519.19999999995"/>
    <x v="6"/>
  </r>
  <r>
    <x v="689"/>
    <s v="P0134"/>
    <x v="272"/>
    <x v="7"/>
    <s v="Supplier_3"/>
    <x v="0"/>
    <n v="17"/>
    <n v="22809.8"/>
    <n v="387766.6"/>
    <n v="194"/>
    <n v="3"/>
    <x v="0"/>
    <n v="4425101.2"/>
    <x v="17"/>
  </r>
  <r>
    <x v="453"/>
    <s v="P0280"/>
    <x v="253"/>
    <x v="8"/>
    <s v="Supplier_10"/>
    <x v="3"/>
    <n v="5"/>
    <n v="1940.14"/>
    <n v="9700.7000000000007"/>
    <n v="491"/>
    <n v="9"/>
    <x v="0"/>
    <n v="952608.74000000011"/>
    <x v="15"/>
  </r>
  <r>
    <x v="109"/>
    <s v="P0221"/>
    <x v="296"/>
    <x v="6"/>
    <s v="Supplier_15"/>
    <x v="4"/>
    <n v="5"/>
    <n v="1179.8900000000001"/>
    <n v="5899.45"/>
    <n v="415"/>
    <n v="9"/>
    <x v="1"/>
    <n v="489654.35000000003"/>
    <x v="15"/>
  </r>
  <r>
    <x v="38"/>
    <s v="P0141"/>
    <x v="181"/>
    <x v="7"/>
    <s v="Supplier_27"/>
    <x v="1"/>
    <n v="12"/>
    <n v="14646.7"/>
    <n v="175760.4"/>
    <n v="246"/>
    <n v="13"/>
    <x v="0"/>
    <n v="3603088.2"/>
    <x v="11"/>
  </r>
  <r>
    <x v="64"/>
    <s v="P0109"/>
    <x v="270"/>
    <x v="9"/>
    <s v="Supplier_16"/>
    <x v="3"/>
    <n v="15"/>
    <n v="2639.85"/>
    <n v="39597.75"/>
    <n v="247"/>
    <n v="11"/>
    <x v="0"/>
    <n v="652042.94999999995"/>
    <x v="8"/>
  </r>
  <r>
    <x v="354"/>
    <s v="P0117"/>
    <x v="46"/>
    <x v="9"/>
    <s v="Supplier_28"/>
    <x v="0"/>
    <n v="10"/>
    <n v="4348.4799999999996"/>
    <n v="43484.800000000003"/>
    <n v="159"/>
    <n v="5"/>
    <x v="0"/>
    <n v="691408.32"/>
    <x v="15"/>
  </r>
  <r>
    <x v="163"/>
    <s v="P0197"/>
    <x v="178"/>
    <x v="4"/>
    <s v="Supplier_30"/>
    <x v="4"/>
    <n v="22"/>
    <n v="423.17"/>
    <n v="9309.74"/>
    <n v="176"/>
    <n v="10"/>
    <x v="0"/>
    <n v="74477.919999999998"/>
    <x v="16"/>
  </r>
  <r>
    <x v="104"/>
    <s v="P0093"/>
    <x v="248"/>
    <x v="9"/>
    <s v="Supplier_2"/>
    <x v="0"/>
    <n v="20"/>
    <n v="1833.83"/>
    <n v="36676.6"/>
    <n v="234"/>
    <n v="8"/>
    <x v="0"/>
    <n v="429116.22"/>
    <x v="21"/>
  </r>
  <r>
    <x v="22"/>
    <s v="P0065"/>
    <x v="190"/>
    <x v="0"/>
    <s v="Supplier_9"/>
    <x v="3"/>
    <n v="8"/>
    <n v="253.58"/>
    <n v="2028.64"/>
    <n v="228"/>
    <n v="5"/>
    <x v="0"/>
    <n v="57816.240000000005"/>
    <x v="4"/>
  </r>
  <r>
    <x v="423"/>
    <s v="P0187"/>
    <x v="79"/>
    <x v="4"/>
    <s v="Supplier_26"/>
    <x v="3"/>
    <n v="19"/>
    <n v="972.83"/>
    <n v="18483.77"/>
    <n v="123"/>
    <n v="7"/>
    <x v="0"/>
    <n v="119658.09000000001"/>
    <x v="16"/>
  </r>
  <r>
    <x v="641"/>
    <s v="P0095"/>
    <x v="208"/>
    <x v="9"/>
    <s v="Supplier_27"/>
    <x v="3"/>
    <n v="16"/>
    <n v="4510.5200000000004"/>
    <n v="72168.320000000007"/>
    <n v="201"/>
    <n v="14"/>
    <x v="0"/>
    <n v="906614.52000000014"/>
    <x v="3"/>
  </r>
  <r>
    <x v="267"/>
    <s v="P0159"/>
    <x v="222"/>
    <x v="3"/>
    <s v="Supplier_25"/>
    <x v="4"/>
    <n v="19"/>
    <n v="628.13"/>
    <n v="11934.47"/>
    <n v="246"/>
    <n v="4"/>
    <x v="0"/>
    <n v="154519.98000000001"/>
    <x v="21"/>
  </r>
  <r>
    <x v="713"/>
    <s v="P0158"/>
    <x v="61"/>
    <x v="3"/>
    <s v="Supplier_21"/>
    <x v="4"/>
    <n v="14"/>
    <n v="154.41999999999999"/>
    <n v="2161.88"/>
    <n v="239"/>
    <n v="13"/>
    <x v="0"/>
    <n v="36906.379999999997"/>
    <x v="15"/>
  </r>
  <r>
    <x v="515"/>
    <s v="P0157"/>
    <x v="108"/>
    <x v="3"/>
    <s v="Supplier_27"/>
    <x v="3"/>
    <n v="9"/>
    <n v="2537.9"/>
    <n v="22841.1"/>
    <n v="84"/>
    <n v="4"/>
    <x v="0"/>
    <n v="213183.6"/>
    <x v="17"/>
  </r>
  <r>
    <x v="169"/>
    <s v="P0114"/>
    <x v="145"/>
    <x v="9"/>
    <s v="Supplier_19"/>
    <x v="3"/>
    <n v="10"/>
    <n v="2456.31"/>
    <n v="24563.1"/>
    <n v="136"/>
    <n v="2"/>
    <x v="0"/>
    <n v="334058.15999999997"/>
    <x v="20"/>
  </r>
  <r>
    <x v="40"/>
    <s v="P0201"/>
    <x v="243"/>
    <x v="4"/>
    <s v="Supplier_23"/>
    <x v="1"/>
    <n v="15"/>
    <n v="4850.22"/>
    <n v="72753.3"/>
    <n v="198"/>
    <n v="10"/>
    <x v="0"/>
    <n v="960343.56"/>
    <x v="10"/>
  </r>
  <r>
    <x v="643"/>
    <s v="P0293"/>
    <x v="81"/>
    <x v="8"/>
    <s v="Supplier_4"/>
    <x v="4"/>
    <n v="6"/>
    <n v="1094.23"/>
    <n v="6565.38"/>
    <n v="268"/>
    <n v="8"/>
    <x v="0"/>
    <n v="293253.64"/>
    <x v="15"/>
  </r>
  <r>
    <x v="458"/>
    <s v="P0278"/>
    <x v="292"/>
    <x v="8"/>
    <s v="Supplier_7"/>
    <x v="1"/>
    <n v="4"/>
    <n v="1427.91"/>
    <n v="5711.64"/>
    <n v="477"/>
    <n v="5"/>
    <x v="0"/>
    <n v="681113.07000000007"/>
    <x v="15"/>
  </r>
  <r>
    <x v="238"/>
    <s v="P0114"/>
    <x v="145"/>
    <x v="9"/>
    <s v="Supplier_17"/>
    <x v="2"/>
    <n v="21"/>
    <n v="3993.88"/>
    <n v="83871.48"/>
    <n v="229"/>
    <n v="14"/>
    <x v="0"/>
    <n v="914598.52"/>
    <x v="5"/>
  </r>
  <r>
    <x v="178"/>
    <s v="P0048"/>
    <x v="207"/>
    <x v="5"/>
    <s v="Supplier_14"/>
    <x v="1"/>
    <n v="20"/>
    <n v="1458.67"/>
    <n v="29173.4"/>
    <n v="107"/>
    <n v="11"/>
    <x v="0"/>
    <n v="156077.69"/>
    <x v="5"/>
  </r>
  <r>
    <x v="242"/>
    <s v="P0115"/>
    <x v="92"/>
    <x v="9"/>
    <s v="Supplier_18"/>
    <x v="4"/>
    <n v="21"/>
    <n v="3886.04"/>
    <n v="81606.84"/>
    <n v="169"/>
    <n v="13"/>
    <x v="0"/>
    <n v="656740.76"/>
    <x v="19"/>
  </r>
  <r>
    <x v="384"/>
    <s v="P0130"/>
    <x v="213"/>
    <x v="7"/>
    <s v="Supplier_9"/>
    <x v="4"/>
    <n v="14"/>
    <n v="26339.75"/>
    <n v="368756.5"/>
    <n v="242"/>
    <n v="4"/>
    <x v="0"/>
    <n v="6374219.5"/>
    <x v="9"/>
  </r>
  <r>
    <x v="618"/>
    <s v="P0176"/>
    <x v="14"/>
    <x v="3"/>
    <s v="Supplier_15"/>
    <x v="1"/>
    <n v="22"/>
    <n v="4089.84"/>
    <n v="89976.48"/>
    <n v="115"/>
    <n v="11"/>
    <x v="0"/>
    <n v="470331.60000000003"/>
    <x v="15"/>
  </r>
  <r>
    <x v="259"/>
    <s v="P0050"/>
    <x v="104"/>
    <x v="5"/>
    <s v="Supplier_9"/>
    <x v="4"/>
    <n v="20"/>
    <n v="4867.7299999999996"/>
    <n v="97354.6"/>
    <n v="32"/>
    <n v="6"/>
    <x v="2"/>
    <n v="155767.35999999999"/>
    <x v="11"/>
  </r>
  <r>
    <x v="551"/>
    <s v="P0189"/>
    <x v="113"/>
    <x v="4"/>
    <s v="Supplier_12"/>
    <x v="4"/>
    <n v="22"/>
    <n v="3431.35"/>
    <n v="75489.7"/>
    <n v="221"/>
    <n v="9"/>
    <x v="0"/>
    <n v="758328.35"/>
    <x v="0"/>
  </r>
  <r>
    <x v="584"/>
    <s v="P0013"/>
    <x v="49"/>
    <x v="1"/>
    <s v="Supplier_4"/>
    <x v="2"/>
    <n v="38"/>
    <n v="18225.09"/>
    <n v="692553.42"/>
    <n v="55"/>
    <n v="12"/>
    <x v="0"/>
    <n v="1002379.95"/>
    <x v="20"/>
  </r>
  <r>
    <x v="634"/>
    <s v="P0154"/>
    <x v="240"/>
    <x v="3"/>
    <s v="Supplier_18"/>
    <x v="1"/>
    <n v="11"/>
    <n v="1842.96"/>
    <n v="20272.560000000001"/>
    <n v="236"/>
    <n v="9"/>
    <x v="0"/>
    <n v="434938.56"/>
    <x v="1"/>
  </r>
  <r>
    <x v="683"/>
    <s v="P0143"/>
    <x v="295"/>
    <x v="7"/>
    <s v="Supplier_8"/>
    <x v="1"/>
    <n v="14"/>
    <n v="6567.4"/>
    <n v="91943.6"/>
    <n v="223"/>
    <n v="3"/>
    <x v="0"/>
    <n v="1464530.2"/>
    <x v="19"/>
  </r>
  <r>
    <x v="406"/>
    <s v="P0030"/>
    <x v="82"/>
    <x v="1"/>
    <s v="Supplier_13"/>
    <x v="1"/>
    <n v="52"/>
    <n v="1889.75"/>
    <n v="98267"/>
    <n v="42"/>
    <n v="5"/>
    <x v="2"/>
    <n v="79369.5"/>
    <x v="0"/>
  </r>
  <r>
    <x v="633"/>
    <s v="P0262"/>
    <x v="244"/>
    <x v="2"/>
    <s v="Supplier_6"/>
    <x v="1"/>
    <n v="9"/>
    <n v="4860.09"/>
    <n v="43740.81"/>
    <n v="457"/>
    <n v="11"/>
    <x v="1"/>
    <n v="2221061.13"/>
    <x v="13"/>
  </r>
  <r>
    <x v="556"/>
    <s v="P0212"/>
    <x v="195"/>
    <x v="6"/>
    <s v="Supplier_5"/>
    <x v="4"/>
    <n v="4"/>
    <n v="2851.65"/>
    <n v="11406.6"/>
    <n v="566"/>
    <n v="4"/>
    <x v="1"/>
    <n v="1614033.9000000001"/>
    <x v="8"/>
  </r>
  <r>
    <x v="232"/>
    <s v="P0296"/>
    <x v="84"/>
    <x v="8"/>
    <s v="Supplier_21"/>
    <x v="3"/>
    <n v="2"/>
    <n v="2218.5700000000002"/>
    <n v="4437.1400000000003"/>
    <n v="506"/>
    <n v="13"/>
    <x v="0"/>
    <n v="1122596.4200000002"/>
    <x v="12"/>
  </r>
  <r>
    <x v="105"/>
    <s v="P0269"/>
    <x v="168"/>
    <x v="2"/>
    <s v="Supplier_7"/>
    <x v="4"/>
    <n v="8"/>
    <n v="411.41"/>
    <n v="3291.28"/>
    <n v="308"/>
    <n v="4"/>
    <x v="1"/>
    <n v="126714.28000000001"/>
    <x v="17"/>
  </r>
  <r>
    <x v="285"/>
    <s v="P0250"/>
    <x v="2"/>
    <x v="2"/>
    <s v="Supplier_2"/>
    <x v="3"/>
    <n v="7"/>
    <n v="681.52"/>
    <n v="4770.6400000000003"/>
    <n v="517"/>
    <n v="7"/>
    <x v="0"/>
    <n v="352345.83999999997"/>
    <x v="22"/>
  </r>
  <r>
    <x v="408"/>
    <s v="P0179"/>
    <x v="110"/>
    <x v="3"/>
    <s v="Supplier_21"/>
    <x v="1"/>
    <n v="16"/>
    <n v="460.16"/>
    <n v="7362.56"/>
    <n v="131"/>
    <n v="5"/>
    <x v="0"/>
    <n v="60280.960000000006"/>
    <x v="17"/>
  </r>
  <r>
    <x v="493"/>
    <s v="P0213"/>
    <x v="198"/>
    <x v="6"/>
    <s v="Supplier_5"/>
    <x v="4"/>
    <n v="10"/>
    <n v="2985.93"/>
    <n v="29859.3"/>
    <n v="395"/>
    <n v="12"/>
    <x v="0"/>
    <n v="1179442.3499999999"/>
    <x v="6"/>
  </r>
  <r>
    <x v="147"/>
    <s v="P0034"/>
    <x v="123"/>
    <x v="5"/>
    <s v="Supplier_4"/>
    <x v="4"/>
    <n v="47"/>
    <n v="1176.51"/>
    <n v="55295.97"/>
    <n v="43"/>
    <n v="2"/>
    <x v="2"/>
    <n v="50589.93"/>
    <x v="19"/>
  </r>
  <r>
    <x v="479"/>
    <s v="P0219"/>
    <x v="273"/>
    <x v="6"/>
    <s v="Supplier_13"/>
    <x v="1"/>
    <n v="9"/>
    <n v="4771.54"/>
    <n v="42943.86"/>
    <n v="443"/>
    <n v="5"/>
    <x v="0"/>
    <n v="2113792.2200000002"/>
    <x v="4"/>
  </r>
  <r>
    <x v="693"/>
    <s v="P0221"/>
    <x v="296"/>
    <x v="6"/>
    <s v="Supplier_29"/>
    <x v="3"/>
    <n v="4"/>
    <n v="844.44"/>
    <n v="3377.76"/>
    <n v="516"/>
    <n v="6"/>
    <x v="1"/>
    <n v="435731.04000000004"/>
    <x v="21"/>
  </r>
  <r>
    <x v="97"/>
    <s v="P0056"/>
    <x v="132"/>
    <x v="5"/>
    <s v="Supplier_23"/>
    <x v="2"/>
    <n v="28"/>
    <n v="1448.02"/>
    <n v="40544.559999999998"/>
    <n v="81"/>
    <n v="2"/>
    <x v="0"/>
    <n v="117289.62"/>
    <x v="23"/>
  </r>
  <r>
    <x v="145"/>
    <s v="P0168"/>
    <x v="23"/>
    <x v="3"/>
    <s v="Supplier_11"/>
    <x v="0"/>
    <n v="16"/>
    <n v="1685.55"/>
    <n v="26968.799999999999"/>
    <n v="227"/>
    <n v="5"/>
    <x v="0"/>
    <n v="382619.85"/>
    <x v="7"/>
  </r>
  <r>
    <x v="464"/>
    <s v="P0211"/>
    <x v="114"/>
    <x v="6"/>
    <s v="Supplier_18"/>
    <x v="3"/>
    <n v="10"/>
    <n v="2698.76"/>
    <n v="26987.599999999999"/>
    <n v="579"/>
    <n v="7"/>
    <x v="0"/>
    <n v="1562582.04"/>
    <x v="2"/>
  </r>
  <r>
    <x v="647"/>
    <s v="P0238"/>
    <x v="96"/>
    <x v="6"/>
    <s v="Supplier_13"/>
    <x v="1"/>
    <n v="4"/>
    <n v="2026.42"/>
    <n v="8105.68"/>
    <n v="480"/>
    <n v="3"/>
    <x v="1"/>
    <n v="972681.60000000009"/>
    <x v="21"/>
  </r>
  <r>
    <x v="660"/>
    <s v="P0138"/>
    <x v="245"/>
    <x v="7"/>
    <s v="Supplier_12"/>
    <x v="3"/>
    <n v="24"/>
    <n v="2807.55"/>
    <n v="67381.2"/>
    <n v="170"/>
    <n v="7"/>
    <x v="0"/>
    <n v="477283.50000000006"/>
    <x v="11"/>
  </r>
  <r>
    <x v="420"/>
    <s v="P0253"/>
    <x v="229"/>
    <x v="2"/>
    <s v="Supplier_19"/>
    <x v="1"/>
    <n v="8"/>
    <n v="4786.41"/>
    <n v="38291.279999999999"/>
    <n v="489"/>
    <n v="14"/>
    <x v="0"/>
    <n v="2340554.4899999998"/>
    <x v="5"/>
  </r>
  <r>
    <x v="451"/>
    <s v="P0266"/>
    <x v="31"/>
    <x v="2"/>
    <s v="Supplier_8"/>
    <x v="4"/>
    <n v="7"/>
    <n v="3839.28"/>
    <n v="26874.959999999999"/>
    <n v="477"/>
    <n v="5"/>
    <x v="1"/>
    <n v="1831336.56"/>
    <x v="16"/>
  </r>
  <r>
    <x v="60"/>
    <s v="P0289"/>
    <x v="147"/>
    <x v="8"/>
    <s v="Supplier_29"/>
    <x v="3"/>
    <n v="8"/>
    <n v="2023.1"/>
    <n v="16184.8"/>
    <n v="411"/>
    <n v="7"/>
    <x v="1"/>
    <n v="831494.1"/>
    <x v="8"/>
  </r>
  <r>
    <x v="172"/>
    <s v="P0134"/>
    <x v="272"/>
    <x v="7"/>
    <s v="Supplier_30"/>
    <x v="2"/>
    <n v="21"/>
    <n v="23472.17"/>
    <n v="492915.57"/>
    <n v="203"/>
    <n v="5"/>
    <x v="0"/>
    <n v="4764850.51"/>
    <x v="8"/>
  </r>
  <r>
    <x v="53"/>
    <s v="P0152"/>
    <x v="247"/>
    <x v="3"/>
    <s v="Supplier_28"/>
    <x v="1"/>
    <n v="15"/>
    <n v="3092.2"/>
    <n v="46383"/>
    <n v="191"/>
    <n v="6"/>
    <x v="0"/>
    <n v="590610.19999999995"/>
    <x v="20"/>
  </r>
  <r>
    <x v="103"/>
    <s v="P0154"/>
    <x v="240"/>
    <x v="3"/>
    <s v="Supplier_9"/>
    <x v="2"/>
    <n v="25"/>
    <n v="4603.84"/>
    <n v="115096"/>
    <n v="212"/>
    <n v="14"/>
    <x v="0"/>
    <n v="976014.08000000007"/>
    <x v="7"/>
  </r>
  <r>
    <x v="55"/>
    <s v="P0064"/>
    <x v="74"/>
    <x v="0"/>
    <s v="Supplier_5"/>
    <x v="1"/>
    <n v="11"/>
    <n v="335.22"/>
    <n v="3687.42"/>
    <n v="157"/>
    <n v="2"/>
    <x v="0"/>
    <n v="52629.54"/>
    <x v="18"/>
  </r>
  <r>
    <x v="350"/>
    <s v="P0057"/>
    <x v="160"/>
    <x v="5"/>
    <s v="Supplier_29"/>
    <x v="4"/>
    <n v="28"/>
    <n v="566.29"/>
    <n v="15856.12"/>
    <n v="47"/>
    <n v="5"/>
    <x v="2"/>
    <n v="26615.629999999997"/>
    <x v="8"/>
  </r>
  <r>
    <x v="729"/>
    <s v="P0177"/>
    <x v="289"/>
    <x v="3"/>
    <s v="Supplier_28"/>
    <x v="2"/>
    <n v="16"/>
    <n v="634.48"/>
    <n v="10151.68"/>
    <n v="162"/>
    <n v="11"/>
    <x v="0"/>
    <n v="102785.76000000001"/>
    <x v="9"/>
  </r>
  <r>
    <x v="659"/>
    <s v="P0155"/>
    <x v="106"/>
    <x v="3"/>
    <s v="Supplier_4"/>
    <x v="2"/>
    <n v="18"/>
    <n v="724.17"/>
    <n v="13035.06"/>
    <n v="193"/>
    <n v="4"/>
    <x v="0"/>
    <n v="139764.81"/>
    <x v="19"/>
  </r>
  <r>
    <x v="645"/>
    <s v="P0120"/>
    <x v="88"/>
    <x v="9"/>
    <s v="Supplier_10"/>
    <x v="4"/>
    <n v="15"/>
    <n v="3276.02"/>
    <n v="49140.3"/>
    <n v="227"/>
    <n v="2"/>
    <x v="0"/>
    <n v="743656.54"/>
    <x v="8"/>
  </r>
  <r>
    <x v="315"/>
    <s v="P0124"/>
    <x v="42"/>
    <x v="7"/>
    <s v="Supplier_12"/>
    <x v="4"/>
    <n v="17"/>
    <n v="17904.73"/>
    <n v="304380.40999999997"/>
    <n v="99"/>
    <n v="4"/>
    <x v="0"/>
    <n v="1772568.27"/>
    <x v="5"/>
  </r>
  <r>
    <x v="79"/>
    <s v="P0089"/>
    <x v="280"/>
    <x v="0"/>
    <s v="Supplier_27"/>
    <x v="3"/>
    <n v="20"/>
    <n v="34.76"/>
    <n v="695.2"/>
    <n v="167"/>
    <n v="3"/>
    <x v="0"/>
    <n v="5804.92"/>
    <x v="14"/>
  </r>
  <r>
    <x v="184"/>
    <s v="P0227"/>
    <x v="35"/>
    <x v="6"/>
    <s v="Supplier_30"/>
    <x v="2"/>
    <n v="3"/>
    <n v="683.01"/>
    <n v="2049.0300000000002"/>
    <n v="286"/>
    <n v="5"/>
    <x v="1"/>
    <n v="195340.86"/>
    <x v="10"/>
  </r>
  <r>
    <x v="71"/>
    <s v="P0014"/>
    <x v="228"/>
    <x v="1"/>
    <s v="Supplier_13"/>
    <x v="1"/>
    <n v="20"/>
    <n v="11149.98"/>
    <n v="222999.6"/>
    <n v="107"/>
    <n v="11"/>
    <x v="0"/>
    <n v="1193047.8599999999"/>
    <x v="9"/>
  </r>
  <r>
    <x v="184"/>
    <s v="P0153"/>
    <x v="107"/>
    <x v="3"/>
    <s v="Supplier_5"/>
    <x v="2"/>
    <n v="19"/>
    <n v="2135.6"/>
    <n v="40576.400000000001"/>
    <n v="194"/>
    <n v="6"/>
    <x v="0"/>
    <n v="414306.39999999997"/>
    <x v="10"/>
  </r>
  <r>
    <x v="673"/>
    <s v="P0105"/>
    <x v="57"/>
    <x v="9"/>
    <s v="Supplier_6"/>
    <x v="4"/>
    <n v="24"/>
    <n v="1240.52"/>
    <n v="29772.48"/>
    <n v="159"/>
    <n v="6"/>
    <x v="0"/>
    <n v="197242.68"/>
    <x v="15"/>
  </r>
  <r>
    <x v="101"/>
    <s v="P0055"/>
    <x v="157"/>
    <x v="5"/>
    <s v="Supplier_30"/>
    <x v="3"/>
    <n v="34"/>
    <n v="3276.95"/>
    <n v="111416.3"/>
    <n v="118"/>
    <n v="9"/>
    <x v="0"/>
    <n v="386680.1"/>
    <x v="4"/>
  </r>
  <r>
    <x v="347"/>
    <s v="P0296"/>
    <x v="84"/>
    <x v="8"/>
    <s v="Supplier_6"/>
    <x v="2"/>
    <n v="10"/>
    <n v="2554.31"/>
    <n v="25543.1"/>
    <n v="477"/>
    <n v="5"/>
    <x v="1"/>
    <n v="1218405.8699999999"/>
    <x v="20"/>
  </r>
  <r>
    <x v="230"/>
    <s v="P0285"/>
    <x v="170"/>
    <x v="8"/>
    <s v="Supplier_19"/>
    <x v="0"/>
    <n v="3"/>
    <n v="2556.15"/>
    <n v="7668.45"/>
    <n v="289"/>
    <n v="8"/>
    <x v="1"/>
    <n v="738727.35"/>
    <x v="4"/>
  </r>
  <r>
    <x v="679"/>
    <s v="P0043"/>
    <x v="164"/>
    <x v="5"/>
    <s v="Supplier_10"/>
    <x v="1"/>
    <n v="20"/>
    <n v="3498.92"/>
    <n v="69978.399999999994"/>
    <n v="112"/>
    <n v="3"/>
    <x v="2"/>
    <n v="391879.04000000004"/>
    <x v="4"/>
  </r>
  <r>
    <x v="413"/>
    <s v="P0087"/>
    <x v="165"/>
    <x v="0"/>
    <s v="Supplier_8"/>
    <x v="1"/>
    <n v="18"/>
    <n v="368.95"/>
    <n v="6641.1"/>
    <n v="218"/>
    <n v="14"/>
    <x v="0"/>
    <n v="80431.099999999991"/>
    <x v="14"/>
  </r>
  <r>
    <x v="108"/>
    <s v="P0229"/>
    <x v="294"/>
    <x v="6"/>
    <s v="Supplier_8"/>
    <x v="3"/>
    <n v="7"/>
    <n v="2327.27"/>
    <n v="16290.89"/>
    <n v="325"/>
    <n v="13"/>
    <x v="1"/>
    <n v="756362.75"/>
    <x v="21"/>
  </r>
  <r>
    <x v="273"/>
    <s v="P0235"/>
    <x v="116"/>
    <x v="6"/>
    <s v="Supplier_28"/>
    <x v="1"/>
    <n v="4"/>
    <n v="2304.27"/>
    <n v="9217.08"/>
    <n v="352"/>
    <n v="14"/>
    <x v="0"/>
    <n v="811103.04"/>
    <x v="3"/>
  </r>
  <r>
    <x v="330"/>
    <s v="P0083"/>
    <x v="47"/>
    <x v="0"/>
    <s v="Supplier_9"/>
    <x v="2"/>
    <n v="24"/>
    <n v="146.66999999999999"/>
    <n v="3520.08"/>
    <n v="236"/>
    <n v="8"/>
    <x v="0"/>
    <n v="34614.119999999995"/>
    <x v="21"/>
  </r>
  <r>
    <x v="653"/>
    <s v="P0098"/>
    <x v="191"/>
    <x v="9"/>
    <s v="Supplier_20"/>
    <x v="0"/>
    <n v="22"/>
    <n v="4630.87"/>
    <n v="101879.14"/>
    <n v="227"/>
    <n v="12"/>
    <x v="0"/>
    <n v="1051207.49"/>
    <x v="13"/>
  </r>
  <r>
    <x v="52"/>
    <s v="P0179"/>
    <x v="110"/>
    <x v="3"/>
    <s v="Supplier_29"/>
    <x v="1"/>
    <n v="15"/>
    <n v="4817.95"/>
    <n v="72269.25"/>
    <n v="184"/>
    <n v="9"/>
    <x v="0"/>
    <n v="886502.79999999993"/>
    <x v="20"/>
  </r>
  <r>
    <x v="472"/>
    <s v="P0249"/>
    <x v="129"/>
    <x v="2"/>
    <s v="Supplier_23"/>
    <x v="4"/>
    <n v="6"/>
    <n v="3720.28"/>
    <n v="22321.68"/>
    <n v="339"/>
    <n v="9"/>
    <x v="1"/>
    <n v="1261174.9200000002"/>
    <x v="7"/>
  </r>
  <r>
    <x v="116"/>
    <s v="P0074"/>
    <x v="140"/>
    <x v="0"/>
    <s v="Supplier_30"/>
    <x v="3"/>
    <n v="10"/>
    <n v="164.52"/>
    <n v="1645.2"/>
    <n v="129"/>
    <n v="4"/>
    <x v="0"/>
    <n v="21223.08"/>
    <x v="7"/>
  </r>
  <r>
    <x v="9"/>
    <s v="P0147"/>
    <x v="134"/>
    <x v="7"/>
    <s v="Supplier_2"/>
    <x v="2"/>
    <n v="13"/>
    <n v="20963.400000000001"/>
    <n v="272524.2"/>
    <n v="88"/>
    <n v="7"/>
    <x v="0"/>
    <n v="1844779.2000000002"/>
    <x v="0"/>
  </r>
  <r>
    <x v="508"/>
    <s v="P0151"/>
    <x v="205"/>
    <x v="3"/>
    <s v="Supplier_7"/>
    <x v="3"/>
    <n v="25"/>
    <n v="2527.4499999999998"/>
    <n v="63186.25"/>
    <n v="223"/>
    <n v="14"/>
    <x v="0"/>
    <n v="563621.35"/>
    <x v="20"/>
  </r>
  <r>
    <x v="416"/>
    <s v="P0118"/>
    <x v="189"/>
    <x v="9"/>
    <s v="Supplier_22"/>
    <x v="1"/>
    <n v="17"/>
    <n v="3493.7"/>
    <n v="59392.9"/>
    <n v="120"/>
    <n v="14"/>
    <x v="0"/>
    <n v="419244"/>
    <x v="4"/>
  </r>
  <r>
    <x v="576"/>
    <s v="P0117"/>
    <x v="46"/>
    <x v="9"/>
    <s v="Supplier_1"/>
    <x v="3"/>
    <n v="11"/>
    <n v="3880.47"/>
    <n v="42685.17"/>
    <n v="115"/>
    <n v="9"/>
    <x v="0"/>
    <n v="446254.05"/>
    <x v="1"/>
  </r>
  <r>
    <x v="373"/>
    <s v="P0271"/>
    <x v="122"/>
    <x v="8"/>
    <s v="Supplier_30"/>
    <x v="2"/>
    <n v="6"/>
    <n v="1690.59"/>
    <n v="10143.540000000001"/>
    <n v="539"/>
    <n v="10"/>
    <x v="1"/>
    <n v="911228.01"/>
    <x v="11"/>
  </r>
  <r>
    <x v="327"/>
    <s v="P0190"/>
    <x v="90"/>
    <x v="4"/>
    <s v="Supplier_1"/>
    <x v="1"/>
    <n v="15"/>
    <n v="1682.67"/>
    <n v="25240.05"/>
    <n v="165"/>
    <n v="13"/>
    <x v="0"/>
    <n v="277640.55"/>
    <x v="9"/>
  </r>
  <r>
    <x v="461"/>
    <s v="P0088"/>
    <x v="67"/>
    <x v="0"/>
    <s v="Supplier_12"/>
    <x v="2"/>
    <n v="25"/>
    <n v="279.17"/>
    <n v="6979.25"/>
    <n v="174"/>
    <n v="10"/>
    <x v="0"/>
    <n v="48575.58"/>
    <x v="0"/>
  </r>
  <r>
    <x v="137"/>
    <s v="P0088"/>
    <x v="67"/>
    <x v="0"/>
    <s v="Supplier_30"/>
    <x v="3"/>
    <n v="9"/>
    <n v="454.54"/>
    <n v="4090.86"/>
    <n v="227"/>
    <n v="8"/>
    <x v="0"/>
    <n v="103180.58"/>
    <x v="2"/>
  </r>
  <r>
    <x v="564"/>
    <s v="P0211"/>
    <x v="114"/>
    <x v="6"/>
    <s v="Supplier_22"/>
    <x v="0"/>
    <n v="6"/>
    <n v="2794.74"/>
    <n v="16768.439999999999"/>
    <n v="268"/>
    <n v="11"/>
    <x v="1"/>
    <n v="748990.32"/>
    <x v="5"/>
  </r>
  <r>
    <x v="247"/>
    <s v="P0265"/>
    <x v="130"/>
    <x v="2"/>
    <s v="Supplier_6"/>
    <x v="4"/>
    <n v="9"/>
    <n v="4789.8900000000003"/>
    <n v="43109.01"/>
    <n v="486"/>
    <n v="2"/>
    <x v="0"/>
    <n v="2327886.54"/>
    <x v="18"/>
  </r>
  <r>
    <x v="172"/>
    <s v="P0161"/>
    <x v="27"/>
    <x v="3"/>
    <s v="Supplier_3"/>
    <x v="4"/>
    <n v="8"/>
    <n v="1978.86"/>
    <n v="15830.88"/>
    <n v="81"/>
    <n v="14"/>
    <x v="0"/>
    <n v="160287.66"/>
    <x v="8"/>
  </r>
  <r>
    <x v="675"/>
    <s v="P0174"/>
    <x v="125"/>
    <x v="3"/>
    <s v="Supplier_30"/>
    <x v="4"/>
    <n v="10"/>
    <n v="298.5"/>
    <n v="2985"/>
    <n v="86"/>
    <n v="13"/>
    <x v="0"/>
    <n v="25671"/>
    <x v="17"/>
  </r>
  <r>
    <x v="449"/>
    <s v="P0146"/>
    <x v="169"/>
    <x v="7"/>
    <s v="Supplier_18"/>
    <x v="1"/>
    <n v="9"/>
    <n v="2974.54"/>
    <n v="26770.86"/>
    <n v="125"/>
    <n v="2"/>
    <x v="0"/>
    <n v="371817.5"/>
    <x v="6"/>
  </r>
  <r>
    <x v="64"/>
    <s v="P0035"/>
    <x v="118"/>
    <x v="5"/>
    <s v="Supplier_16"/>
    <x v="0"/>
    <n v="61"/>
    <n v="3323.16"/>
    <n v="202712.76"/>
    <n v="55"/>
    <n v="7"/>
    <x v="0"/>
    <n v="182773.8"/>
    <x v="8"/>
  </r>
  <r>
    <x v="303"/>
    <s v="P0155"/>
    <x v="106"/>
    <x v="3"/>
    <s v="Supplier_11"/>
    <x v="2"/>
    <n v="8"/>
    <n v="4515.57"/>
    <n v="36124.559999999998"/>
    <n v="190"/>
    <n v="9"/>
    <x v="0"/>
    <n v="857958.29999999993"/>
    <x v="5"/>
  </r>
  <r>
    <x v="191"/>
    <s v="P0167"/>
    <x v="36"/>
    <x v="3"/>
    <s v="Supplier_7"/>
    <x v="4"/>
    <n v="10"/>
    <n v="2462.94"/>
    <n v="24629.4"/>
    <n v="103"/>
    <n v="12"/>
    <x v="0"/>
    <n v="253682.82"/>
    <x v="9"/>
  </r>
  <r>
    <x v="155"/>
    <s v="P0287"/>
    <x v="119"/>
    <x v="8"/>
    <s v="Supplier_22"/>
    <x v="3"/>
    <n v="10"/>
    <n v="1712.69"/>
    <n v="17126.900000000001"/>
    <n v="365"/>
    <n v="2"/>
    <x v="1"/>
    <n v="625131.85"/>
    <x v="1"/>
  </r>
  <r>
    <x v="730"/>
    <s v="P0073"/>
    <x v="126"/>
    <x v="0"/>
    <s v="Supplier_7"/>
    <x v="4"/>
    <n v="15"/>
    <n v="234.27"/>
    <n v="3514.05"/>
    <n v="161"/>
    <n v="9"/>
    <x v="0"/>
    <n v="37717.47"/>
    <x v="16"/>
  </r>
  <r>
    <x v="424"/>
    <s v="P0201"/>
    <x v="243"/>
    <x v="4"/>
    <s v="Supplier_22"/>
    <x v="2"/>
    <n v="16"/>
    <n v="4324.8900000000003"/>
    <n v="69198.240000000005"/>
    <n v="107"/>
    <n v="2"/>
    <x v="0"/>
    <n v="462763.23000000004"/>
    <x v="8"/>
  </r>
  <r>
    <x v="379"/>
    <s v="P0121"/>
    <x v="259"/>
    <x v="7"/>
    <s v="Supplier_2"/>
    <x v="1"/>
    <n v="19"/>
    <n v="15516.63"/>
    <n v="294815.96999999997"/>
    <n v="205"/>
    <n v="5"/>
    <x v="0"/>
    <n v="3180909.15"/>
    <x v="10"/>
  </r>
  <r>
    <x v="8"/>
    <s v="P0023"/>
    <x v="20"/>
    <x v="1"/>
    <s v="Supplier_15"/>
    <x v="1"/>
    <n v="27"/>
    <n v="9099.32"/>
    <n v="245681.64"/>
    <n v="74"/>
    <n v="5"/>
    <x v="0"/>
    <n v="673349.67999999993"/>
    <x v="4"/>
  </r>
  <r>
    <x v="74"/>
    <s v="P0145"/>
    <x v="266"/>
    <x v="7"/>
    <s v="Supplier_4"/>
    <x v="0"/>
    <n v="24"/>
    <n v="18870.060000000001"/>
    <n v="452881.44"/>
    <n v="105"/>
    <n v="6"/>
    <x v="0"/>
    <n v="1981356.3"/>
    <x v="6"/>
  </r>
  <r>
    <x v="158"/>
    <s v="P0123"/>
    <x v="249"/>
    <x v="7"/>
    <s v="Supplier_27"/>
    <x v="0"/>
    <n v="17"/>
    <n v="13575.63"/>
    <n v="230785.71"/>
    <n v="161"/>
    <n v="6"/>
    <x v="0"/>
    <n v="2185676.4299999997"/>
    <x v="20"/>
  </r>
  <r>
    <x v="665"/>
    <s v="P0037"/>
    <x v="206"/>
    <x v="5"/>
    <s v="Supplier_12"/>
    <x v="3"/>
    <n v="54"/>
    <n v="3206.15"/>
    <n v="173132.1"/>
    <n v="58"/>
    <n v="12"/>
    <x v="2"/>
    <n v="185956.7"/>
    <x v="7"/>
  </r>
  <r>
    <x v="375"/>
    <s v="P0091"/>
    <x v="285"/>
    <x v="9"/>
    <s v="Supplier_21"/>
    <x v="2"/>
    <n v="9"/>
    <n v="4269.67"/>
    <n v="38427.03"/>
    <n v="110"/>
    <n v="13"/>
    <x v="0"/>
    <n v="469663.7"/>
    <x v="4"/>
  </r>
  <r>
    <x v="396"/>
    <s v="P0296"/>
    <x v="84"/>
    <x v="8"/>
    <s v="Supplier_9"/>
    <x v="0"/>
    <n v="1"/>
    <n v="501.14"/>
    <n v="501.14"/>
    <n v="266"/>
    <n v="4"/>
    <x v="1"/>
    <n v="133303.24"/>
    <x v="18"/>
  </r>
  <r>
    <x v="610"/>
    <s v="P0273"/>
    <x v="288"/>
    <x v="8"/>
    <s v="Supplier_20"/>
    <x v="2"/>
    <n v="4"/>
    <n v="1230.51"/>
    <n v="4922.04"/>
    <n v="329"/>
    <n v="3"/>
    <x v="1"/>
    <n v="404837.79"/>
    <x v="0"/>
  </r>
  <r>
    <x v="394"/>
    <s v="P0123"/>
    <x v="249"/>
    <x v="7"/>
    <s v="Supplier_28"/>
    <x v="3"/>
    <n v="23"/>
    <n v="22284.39"/>
    <n v="512540.97"/>
    <n v="127"/>
    <n v="3"/>
    <x v="0"/>
    <n v="2830117.53"/>
    <x v="11"/>
  </r>
  <r>
    <x v="138"/>
    <s v="P0013"/>
    <x v="49"/>
    <x v="1"/>
    <s v="Supplier_28"/>
    <x v="2"/>
    <n v="37"/>
    <n v="5217.3999999999996"/>
    <n v="193043.8"/>
    <n v="59"/>
    <n v="6"/>
    <x v="2"/>
    <n v="307826.59999999998"/>
    <x v="12"/>
  </r>
  <r>
    <x v="420"/>
    <s v="P0149"/>
    <x v="26"/>
    <x v="7"/>
    <s v="Supplier_21"/>
    <x v="1"/>
    <n v="20"/>
    <n v="23346.14"/>
    <n v="466922.8"/>
    <n v="195"/>
    <n v="5"/>
    <x v="0"/>
    <n v="4552497.3"/>
    <x v="5"/>
  </r>
  <r>
    <x v="399"/>
    <s v="P0160"/>
    <x v="179"/>
    <x v="3"/>
    <s v="Supplier_19"/>
    <x v="2"/>
    <n v="21"/>
    <n v="2765.25"/>
    <n v="58070.25"/>
    <n v="138"/>
    <n v="9"/>
    <x v="0"/>
    <n v="381604.5"/>
    <x v="5"/>
  </r>
  <r>
    <x v="723"/>
    <s v="P0177"/>
    <x v="289"/>
    <x v="3"/>
    <s v="Supplier_22"/>
    <x v="2"/>
    <n v="32"/>
    <n v="2138.14"/>
    <n v="68420.479999999996"/>
    <n v="91"/>
    <n v="4"/>
    <x v="0"/>
    <n v="194570.74"/>
    <x v="22"/>
  </r>
  <r>
    <x v="422"/>
    <s v="P0022"/>
    <x v="188"/>
    <x v="1"/>
    <s v="Supplier_8"/>
    <x v="3"/>
    <n v="64"/>
    <n v="6757.8"/>
    <n v="432499.20000000001"/>
    <n v="88"/>
    <n v="4"/>
    <x v="2"/>
    <n v="594686.4"/>
    <x v="10"/>
  </r>
  <r>
    <x v="326"/>
    <s v="P0116"/>
    <x v="156"/>
    <x v="9"/>
    <s v="Supplier_24"/>
    <x v="2"/>
    <n v="22"/>
    <n v="179.44"/>
    <n v="3947.68"/>
    <n v="127"/>
    <n v="8"/>
    <x v="0"/>
    <n v="22788.880000000001"/>
    <x v="8"/>
  </r>
  <r>
    <x v="333"/>
    <s v="P0191"/>
    <x v="83"/>
    <x v="4"/>
    <s v="Supplier_18"/>
    <x v="1"/>
    <n v="19"/>
    <n v="4955.88"/>
    <n v="94161.72"/>
    <n v="169"/>
    <n v="9"/>
    <x v="0"/>
    <n v="837543.72"/>
    <x v="22"/>
  </r>
  <r>
    <x v="268"/>
    <s v="P0296"/>
    <x v="84"/>
    <x v="8"/>
    <s v="Supplier_4"/>
    <x v="2"/>
    <n v="5"/>
    <n v="1116.5899999999999"/>
    <n v="5582.95"/>
    <n v="414"/>
    <n v="7"/>
    <x v="0"/>
    <n v="462268.25999999995"/>
    <x v="5"/>
  </r>
  <r>
    <x v="329"/>
    <s v="P0133"/>
    <x v="232"/>
    <x v="7"/>
    <s v="Supplier_14"/>
    <x v="0"/>
    <n v="12"/>
    <n v="13012.98"/>
    <n v="156155.76"/>
    <n v="80"/>
    <n v="8"/>
    <x v="0"/>
    <n v="1041038.3999999999"/>
    <x v="3"/>
  </r>
  <r>
    <x v="376"/>
    <s v="P0260"/>
    <x v="33"/>
    <x v="2"/>
    <s v="Supplier_26"/>
    <x v="0"/>
    <n v="5"/>
    <n v="2983.41"/>
    <n v="14917.05"/>
    <n v="515"/>
    <n v="3"/>
    <x v="1"/>
    <n v="1536456.15"/>
    <x v="2"/>
  </r>
  <r>
    <x v="633"/>
    <s v="P0017"/>
    <x v="99"/>
    <x v="1"/>
    <s v="Supplier_27"/>
    <x v="4"/>
    <n v="33"/>
    <n v="6462.36"/>
    <n v="213257.88"/>
    <n v="49"/>
    <n v="3"/>
    <x v="2"/>
    <n v="316655.63999999996"/>
    <x v="13"/>
  </r>
  <r>
    <x v="229"/>
    <s v="P0090"/>
    <x v="146"/>
    <x v="0"/>
    <s v="Supplier_23"/>
    <x v="1"/>
    <n v="23"/>
    <n v="346.22"/>
    <n v="7963.06"/>
    <n v="102"/>
    <n v="12"/>
    <x v="0"/>
    <n v="35314.44"/>
    <x v="9"/>
  </r>
  <r>
    <x v="582"/>
    <s v="P0168"/>
    <x v="23"/>
    <x v="3"/>
    <s v="Supplier_9"/>
    <x v="2"/>
    <n v="18"/>
    <n v="2964.42"/>
    <n v="53359.56"/>
    <n v="80"/>
    <n v="12"/>
    <x v="0"/>
    <n v="237153.6"/>
    <x v="13"/>
  </r>
  <r>
    <x v="493"/>
    <s v="P0174"/>
    <x v="125"/>
    <x v="3"/>
    <s v="Supplier_15"/>
    <x v="4"/>
    <n v="21"/>
    <n v="3673.12"/>
    <n v="77135.520000000004"/>
    <n v="234"/>
    <n v="2"/>
    <x v="0"/>
    <n v="859510.08"/>
    <x v="6"/>
  </r>
  <r>
    <x v="133"/>
    <s v="P0271"/>
    <x v="122"/>
    <x v="8"/>
    <s v="Supplier_25"/>
    <x v="4"/>
    <n v="7"/>
    <n v="2151.02"/>
    <n v="15057.14"/>
    <n v="552"/>
    <n v="8"/>
    <x v="0"/>
    <n v="1187363.04"/>
    <x v="10"/>
  </r>
  <r>
    <x v="348"/>
    <s v="P0231"/>
    <x v="93"/>
    <x v="6"/>
    <s v="Supplier_8"/>
    <x v="4"/>
    <n v="6"/>
    <n v="2430.34"/>
    <n v="14582.04"/>
    <n v="303"/>
    <n v="11"/>
    <x v="1"/>
    <n v="736393.02"/>
    <x v="7"/>
  </r>
  <r>
    <x v="278"/>
    <s v="P0260"/>
    <x v="33"/>
    <x v="2"/>
    <s v="Supplier_19"/>
    <x v="1"/>
    <n v="3"/>
    <n v="2757.86"/>
    <n v="8273.58"/>
    <n v="428"/>
    <n v="7"/>
    <x v="0"/>
    <n v="1180364.08"/>
    <x v="19"/>
  </r>
  <r>
    <x v="412"/>
    <s v="P0037"/>
    <x v="206"/>
    <x v="5"/>
    <s v="Supplier_3"/>
    <x v="2"/>
    <n v="36"/>
    <n v="2330.7600000000002"/>
    <n v="83907.36"/>
    <n v="68"/>
    <n v="12"/>
    <x v="2"/>
    <n v="158491.68000000002"/>
    <x v="16"/>
  </r>
  <r>
    <x v="724"/>
    <s v="P0068"/>
    <x v="73"/>
    <x v="0"/>
    <s v="Supplier_25"/>
    <x v="1"/>
    <n v="24"/>
    <n v="153.82"/>
    <n v="3691.68"/>
    <n v="94"/>
    <n v="13"/>
    <x v="0"/>
    <n v="14459.08"/>
    <x v="2"/>
  </r>
  <r>
    <x v="597"/>
    <s v="P0288"/>
    <x v="138"/>
    <x v="8"/>
    <s v="Supplier_5"/>
    <x v="3"/>
    <n v="2"/>
    <n v="2462.34"/>
    <n v="4924.68"/>
    <n v="510"/>
    <n v="14"/>
    <x v="1"/>
    <n v="1255793.4000000001"/>
    <x v="2"/>
  </r>
  <r>
    <x v="197"/>
    <s v="P0237"/>
    <x v="264"/>
    <x v="6"/>
    <s v="Supplier_4"/>
    <x v="1"/>
    <n v="4"/>
    <n v="2716.79"/>
    <n v="10867.16"/>
    <n v="525"/>
    <n v="10"/>
    <x v="1"/>
    <n v="1426314.75"/>
    <x v="13"/>
  </r>
  <r>
    <x v="357"/>
    <s v="P0001"/>
    <x v="68"/>
    <x v="1"/>
    <s v="Supplier_13"/>
    <x v="3"/>
    <n v="40"/>
    <n v="16177.21"/>
    <n v="647088.4"/>
    <n v="104"/>
    <n v="4"/>
    <x v="2"/>
    <n v="1682429.8399999999"/>
    <x v="12"/>
  </r>
  <r>
    <x v="64"/>
    <s v="P0298"/>
    <x v="155"/>
    <x v="8"/>
    <s v="Supplier_13"/>
    <x v="1"/>
    <n v="6"/>
    <n v="1491.92"/>
    <n v="8951.52"/>
    <n v="476"/>
    <n v="5"/>
    <x v="0"/>
    <n v="710153.92"/>
    <x v="8"/>
  </r>
  <r>
    <x v="524"/>
    <s v="P0232"/>
    <x v="101"/>
    <x v="6"/>
    <s v="Supplier_8"/>
    <x v="2"/>
    <n v="2"/>
    <n v="3085.93"/>
    <n v="6171.86"/>
    <n v="502"/>
    <n v="12"/>
    <x v="0"/>
    <n v="1549136.8599999999"/>
    <x v="14"/>
  </r>
  <r>
    <x v="646"/>
    <s v="P0130"/>
    <x v="213"/>
    <x v="7"/>
    <s v="Supplier_13"/>
    <x v="2"/>
    <n v="22"/>
    <n v="19247.240000000002"/>
    <n v="423439.28"/>
    <n v="207"/>
    <n v="11"/>
    <x v="0"/>
    <n v="3984178.68"/>
    <x v="12"/>
  </r>
  <r>
    <x v="287"/>
    <s v="P0173"/>
    <x v="199"/>
    <x v="3"/>
    <s v="Supplier_9"/>
    <x v="4"/>
    <n v="15"/>
    <n v="3058.66"/>
    <n v="45879.9"/>
    <n v="183"/>
    <n v="9"/>
    <x v="0"/>
    <n v="559734.78"/>
    <x v="20"/>
  </r>
  <r>
    <x v="66"/>
    <s v="P0257"/>
    <x v="54"/>
    <x v="2"/>
    <s v="Supplier_12"/>
    <x v="2"/>
    <n v="7"/>
    <n v="306.10000000000002"/>
    <n v="2142.6999999999998"/>
    <n v="263"/>
    <n v="9"/>
    <x v="0"/>
    <n v="80504.3"/>
    <x v="15"/>
  </r>
  <r>
    <x v="669"/>
    <s v="P0265"/>
    <x v="130"/>
    <x v="2"/>
    <s v="Supplier_16"/>
    <x v="4"/>
    <n v="5"/>
    <n v="678.38"/>
    <n v="3391.9"/>
    <n v="513"/>
    <n v="14"/>
    <x v="0"/>
    <n v="348008.94"/>
    <x v="7"/>
  </r>
  <r>
    <x v="565"/>
    <s v="P0154"/>
    <x v="240"/>
    <x v="3"/>
    <s v="Supplier_7"/>
    <x v="1"/>
    <n v="22"/>
    <n v="4319.53"/>
    <n v="95029.66"/>
    <n v="187"/>
    <n v="12"/>
    <x v="0"/>
    <n v="807752.11"/>
    <x v="23"/>
  </r>
  <r>
    <x v="419"/>
    <s v="P0042"/>
    <x v="176"/>
    <x v="5"/>
    <s v="Supplier_7"/>
    <x v="2"/>
    <n v="30"/>
    <n v="3436.88"/>
    <n v="103106.4"/>
    <n v="108"/>
    <n v="12"/>
    <x v="2"/>
    <n v="371183.04000000004"/>
    <x v="20"/>
  </r>
  <r>
    <x v="672"/>
    <s v="P0129"/>
    <x v="15"/>
    <x v="7"/>
    <s v="Supplier_16"/>
    <x v="0"/>
    <n v="24"/>
    <n v="4676.46"/>
    <n v="112235.04"/>
    <n v="193"/>
    <n v="3"/>
    <x v="0"/>
    <n v="902556.78"/>
    <x v="11"/>
  </r>
  <r>
    <x v="145"/>
    <s v="P0072"/>
    <x v="250"/>
    <x v="0"/>
    <s v="Supplier_3"/>
    <x v="0"/>
    <n v="17"/>
    <n v="379.21"/>
    <n v="6446.57"/>
    <n v="133"/>
    <n v="7"/>
    <x v="0"/>
    <n v="50434.93"/>
    <x v="7"/>
  </r>
  <r>
    <x v="376"/>
    <s v="P0241"/>
    <x v="263"/>
    <x v="2"/>
    <s v="Supplier_26"/>
    <x v="1"/>
    <n v="3"/>
    <n v="1986.51"/>
    <n v="5959.53"/>
    <n v="580"/>
    <n v="14"/>
    <x v="1"/>
    <n v="1152175.8"/>
    <x v="2"/>
  </r>
  <r>
    <x v="375"/>
    <s v="P0169"/>
    <x v="276"/>
    <x v="3"/>
    <s v="Supplier_29"/>
    <x v="4"/>
    <n v="24"/>
    <n v="3903.08"/>
    <n v="93673.919999999998"/>
    <n v="110"/>
    <n v="12"/>
    <x v="0"/>
    <n v="429338.8"/>
    <x v="4"/>
  </r>
  <r>
    <x v="39"/>
    <s v="P0280"/>
    <x v="253"/>
    <x v="8"/>
    <s v="Supplier_16"/>
    <x v="3"/>
    <n v="9"/>
    <n v="494.43"/>
    <n v="4449.87"/>
    <n v="408"/>
    <n v="10"/>
    <x v="0"/>
    <n v="201727.44"/>
    <x v="16"/>
  </r>
  <r>
    <x v="607"/>
    <s v="P0200"/>
    <x v="267"/>
    <x v="4"/>
    <s v="Supplier_15"/>
    <x v="2"/>
    <n v="23"/>
    <n v="4962.01"/>
    <n v="114126.23"/>
    <n v="106"/>
    <n v="4"/>
    <x v="0"/>
    <n v="525973.06000000006"/>
    <x v="23"/>
  </r>
  <r>
    <x v="615"/>
    <s v="P0137"/>
    <x v="94"/>
    <x v="7"/>
    <s v="Supplier_10"/>
    <x v="0"/>
    <n v="19"/>
    <n v="1879.54"/>
    <n v="35711.26"/>
    <n v="164"/>
    <n v="14"/>
    <x v="0"/>
    <n v="308244.56"/>
    <x v="7"/>
  </r>
  <r>
    <x v="426"/>
    <s v="P0131"/>
    <x v="279"/>
    <x v="7"/>
    <s v="Supplier_26"/>
    <x v="3"/>
    <n v="12"/>
    <n v="29108.49"/>
    <n v="349301.88"/>
    <n v="190"/>
    <n v="5"/>
    <x v="0"/>
    <n v="5530613.1000000006"/>
    <x v="10"/>
  </r>
  <r>
    <x v="50"/>
    <s v="P0025"/>
    <x v="163"/>
    <x v="1"/>
    <s v="Supplier_9"/>
    <x v="2"/>
    <n v="29"/>
    <n v="13064.23"/>
    <n v="378862.67"/>
    <n v="56"/>
    <n v="7"/>
    <x v="2"/>
    <n v="731596.88"/>
    <x v="17"/>
  </r>
  <r>
    <x v="417"/>
    <s v="P0157"/>
    <x v="108"/>
    <x v="3"/>
    <s v="Supplier_4"/>
    <x v="2"/>
    <n v="11"/>
    <n v="4077.06"/>
    <n v="44847.66"/>
    <n v="171"/>
    <n v="3"/>
    <x v="0"/>
    <n v="697177.26"/>
    <x v="19"/>
  </r>
  <r>
    <x v="14"/>
    <s v="P0172"/>
    <x v="55"/>
    <x v="3"/>
    <s v="Supplier_19"/>
    <x v="0"/>
    <n v="15"/>
    <n v="3188.08"/>
    <n v="47821.2"/>
    <n v="103"/>
    <n v="6"/>
    <x v="0"/>
    <n v="328372.24"/>
    <x v="6"/>
  </r>
  <r>
    <x v="409"/>
    <s v="P0061"/>
    <x v="212"/>
    <x v="0"/>
    <s v="Supplier_16"/>
    <x v="0"/>
    <n v="24"/>
    <n v="183.24"/>
    <n v="4397.76"/>
    <n v="160"/>
    <n v="7"/>
    <x v="0"/>
    <n v="29318.400000000001"/>
    <x v="6"/>
  </r>
  <r>
    <x v="232"/>
    <s v="P0150"/>
    <x v="202"/>
    <x v="7"/>
    <s v="Supplier_13"/>
    <x v="2"/>
    <n v="8"/>
    <n v="19459.03"/>
    <n v="155672.24"/>
    <n v="185"/>
    <n v="8"/>
    <x v="0"/>
    <n v="3599920.55"/>
    <x v="12"/>
  </r>
  <r>
    <x v="269"/>
    <s v="P0265"/>
    <x v="130"/>
    <x v="2"/>
    <s v="Supplier_14"/>
    <x v="3"/>
    <n v="3"/>
    <n v="1333.03"/>
    <n v="3999.09"/>
    <n v="447"/>
    <n v="2"/>
    <x v="1"/>
    <n v="595864.41"/>
    <x v="23"/>
  </r>
  <r>
    <x v="531"/>
    <s v="P0079"/>
    <x v="16"/>
    <x v="0"/>
    <s v="Supplier_20"/>
    <x v="4"/>
    <n v="10"/>
    <n v="176.92"/>
    <n v="1769.2"/>
    <n v="193"/>
    <n v="4"/>
    <x v="0"/>
    <n v="34145.56"/>
    <x v="18"/>
  </r>
  <r>
    <x v="524"/>
    <s v="P0083"/>
    <x v="47"/>
    <x v="0"/>
    <s v="Supplier_1"/>
    <x v="3"/>
    <n v="21"/>
    <n v="251.98"/>
    <n v="5291.58"/>
    <n v="105"/>
    <n v="4"/>
    <x v="0"/>
    <n v="26457.899999999998"/>
    <x v="14"/>
  </r>
  <r>
    <x v="394"/>
    <s v="P0148"/>
    <x v="137"/>
    <x v="7"/>
    <s v="Supplier_6"/>
    <x v="2"/>
    <n v="19"/>
    <n v="6729.73"/>
    <n v="127864.87"/>
    <n v="101"/>
    <n v="9"/>
    <x v="0"/>
    <n v="679702.73"/>
    <x v="11"/>
  </r>
  <r>
    <x v="561"/>
    <s v="P0011"/>
    <x v="252"/>
    <x v="1"/>
    <s v="Supplier_26"/>
    <x v="3"/>
    <n v="36"/>
    <n v="3776.61"/>
    <n v="135957.96"/>
    <n v="79"/>
    <n v="13"/>
    <x v="0"/>
    <n v="298352.19"/>
    <x v="14"/>
  </r>
  <r>
    <x v="605"/>
    <s v="P0244"/>
    <x v="204"/>
    <x v="2"/>
    <s v="Supplier_28"/>
    <x v="2"/>
    <n v="10"/>
    <n v="3827.82"/>
    <n v="38278.199999999997"/>
    <n v="479"/>
    <n v="2"/>
    <x v="0"/>
    <n v="1833525.78"/>
    <x v="7"/>
  </r>
  <r>
    <x v="404"/>
    <s v="P0016"/>
    <x v="241"/>
    <x v="1"/>
    <s v="Supplier_14"/>
    <x v="4"/>
    <n v="72"/>
    <n v="3916.5"/>
    <n v="281988"/>
    <n v="43"/>
    <n v="13"/>
    <x v="2"/>
    <n v="168409.5"/>
    <x v="10"/>
  </r>
  <r>
    <x v="128"/>
    <s v="P0244"/>
    <x v="204"/>
    <x v="2"/>
    <s v="Supplier_19"/>
    <x v="4"/>
    <n v="1"/>
    <n v="3773.37"/>
    <n v="3773.37"/>
    <n v="423"/>
    <n v="8"/>
    <x v="1"/>
    <n v="1596135.51"/>
    <x v="19"/>
  </r>
  <r>
    <x v="375"/>
    <s v="P0225"/>
    <x v="34"/>
    <x v="6"/>
    <s v="Supplier_30"/>
    <x v="4"/>
    <n v="7"/>
    <n v="2390.4499999999998"/>
    <n v="16733.150000000001"/>
    <n v="377"/>
    <n v="12"/>
    <x v="0"/>
    <n v="901199.64999999991"/>
    <x v="4"/>
  </r>
  <r>
    <x v="724"/>
    <s v="P0266"/>
    <x v="31"/>
    <x v="2"/>
    <s v="Supplier_6"/>
    <x v="4"/>
    <n v="1"/>
    <n v="4039.18"/>
    <n v="4039.18"/>
    <n v="277"/>
    <n v="14"/>
    <x v="1"/>
    <n v="1118852.8599999999"/>
    <x v="2"/>
  </r>
  <r>
    <x v="473"/>
    <s v="P0077"/>
    <x v="133"/>
    <x v="0"/>
    <s v="Supplier_24"/>
    <x v="4"/>
    <n v="8"/>
    <n v="199.17"/>
    <n v="1593.36"/>
    <n v="100"/>
    <n v="5"/>
    <x v="0"/>
    <n v="19917"/>
    <x v="2"/>
  </r>
  <r>
    <x v="403"/>
    <s v="P0197"/>
    <x v="178"/>
    <x v="4"/>
    <s v="Supplier_1"/>
    <x v="2"/>
    <n v="9"/>
    <n v="3036.65"/>
    <n v="27329.85"/>
    <n v="127"/>
    <n v="2"/>
    <x v="0"/>
    <n v="385654.55"/>
    <x v="14"/>
  </r>
  <r>
    <x v="281"/>
    <s v="P0273"/>
    <x v="288"/>
    <x v="8"/>
    <s v="Supplier_22"/>
    <x v="4"/>
    <n v="5"/>
    <n v="1270.29"/>
    <n v="6351.45"/>
    <n v="284"/>
    <n v="4"/>
    <x v="0"/>
    <n v="360762.36"/>
    <x v="3"/>
  </r>
  <r>
    <x v="3"/>
    <s v="P0147"/>
    <x v="134"/>
    <x v="7"/>
    <s v="Supplier_29"/>
    <x v="2"/>
    <n v="8"/>
    <n v="26793.64"/>
    <n v="214349.12"/>
    <n v="223"/>
    <n v="12"/>
    <x v="0"/>
    <n v="5974981.7199999997"/>
    <x v="2"/>
  </r>
  <r>
    <x v="151"/>
    <s v="P0103"/>
    <x v="50"/>
    <x v="9"/>
    <s v="Supplier_10"/>
    <x v="2"/>
    <n v="10"/>
    <n v="577.22"/>
    <n v="5772.2"/>
    <n v="181"/>
    <n v="11"/>
    <x v="0"/>
    <n v="104476.82"/>
    <x v="22"/>
  </r>
  <r>
    <x v="446"/>
    <s v="P0050"/>
    <x v="104"/>
    <x v="5"/>
    <s v="Supplier_8"/>
    <x v="2"/>
    <n v="70"/>
    <n v="2247.7800000000002"/>
    <n v="157344.6"/>
    <n v="100"/>
    <n v="2"/>
    <x v="2"/>
    <n v="224778.00000000003"/>
    <x v="0"/>
  </r>
  <r>
    <x v="439"/>
    <s v="P0064"/>
    <x v="74"/>
    <x v="0"/>
    <s v="Supplier_21"/>
    <x v="1"/>
    <n v="20"/>
    <n v="284.83"/>
    <n v="5696.6"/>
    <n v="173"/>
    <n v="9"/>
    <x v="0"/>
    <n v="49275.59"/>
    <x v="23"/>
  </r>
  <r>
    <x v="699"/>
    <s v="P0125"/>
    <x v="167"/>
    <x v="7"/>
    <s v="Supplier_13"/>
    <x v="1"/>
    <n v="16"/>
    <n v="16920.689999999999"/>
    <n v="270731.03999999998"/>
    <n v="168"/>
    <n v="9"/>
    <x v="0"/>
    <n v="2842675.92"/>
    <x v="7"/>
  </r>
  <r>
    <x v="366"/>
    <s v="P0071"/>
    <x v="139"/>
    <x v="0"/>
    <s v="Supplier_26"/>
    <x v="1"/>
    <n v="14"/>
    <n v="118.61"/>
    <n v="1660.54"/>
    <n v="170"/>
    <n v="13"/>
    <x v="0"/>
    <n v="20163.7"/>
    <x v="16"/>
  </r>
  <r>
    <x v="604"/>
    <s v="P0239"/>
    <x v="217"/>
    <x v="6"/>
    <s v="Supplier_20"/>
    <x v="2"/>
    <n v="2"/>
    <n v="1950.87"/>
    <n v="3901.74"/>
    <n v="393"/>
    <n v="2"/>
    <x v="1"/>
    <n v="766691.90999999992"/>
    <x v="9"/>
  </r>
  <r>
    <x v="542"/>
    <s v="P0048"/>
    <x v="207"/>
    <x v="5"/>
    <s v="Supplier_15"/>
    <x v="0"/>
    <n v="70"/>
    <n v="3694.75"/>
    <n v="258632.5"/>
    <n v="70"/>
    <n v="2"/>
    <x v="0"/>
    <n v="258632.5"/>
    <x v="14"/>
  </r>
  <r>
    <x v="588"/>
    <s v="P0152"/>
    <x v="247"/>
    <x v="3"/>
    <s v="Supplier_17"/>
    <x v="2"/>
    <n v="22"/>
    <n v="2056.11"/>
    <n v="45234.42"/>
    <n v="184"/>
    <n v="7"/>
    <x v="0"/>
    <n v="378324.24000000005"/>
    <x v="3"/>
  </r>
  <r>
    <x v="377"/>
    <s v="P0016"/>
    <x v="241"/>
    <x v="1"/>
    <s v="Supplier_15"/>
    <x v="2"/>
    <n v="26"/>
    <n v="2453.83"/>
    <n v="63799.58"/>
    <n v="110"/>
    <n v="5"/>
    <x v="2"/>
    <n v="269921.3"/>
    <x v="6"/>
  </r>
  <r>
    <x v="13"/>
    <s v="P0088"/>
    <x v="67"/>
    <x v="0"/>
    <s v="Supplier_6"/>
    <x v="2"/>
    <n v="12"/>
    <n v="219.61"/>
    <n v="2635.32"/>
    <n v="109"/>
    <n v="5"/>
    <x v="0"/>
    <n v="23937.49"/>
    <x v="9"/>
  </r>
  <r>
    <x v="127"/>
    <s v="P0269"/>
    <x v="168"/>
    <x v="2"/>
    <s v="Supplier_1"/>
    <x v="1"/>
    <n v="7"/>
    <n v="2845.38"/>
    <n v="19917.66"/>
    <n v="571"/>
    <n v="12"/>
    <x v="0"/>
    <n v="1624711.98"/>
    <x v="9"/>
  </r>
  <r>
    <x v="427"/>
    <s v="P0170"/>
    <x v="231"/>
    <x v="3"/>
    <s v="Supplier_14"/>
    <x v="3"/>
    <n v="8"/>
    <n v="4396.83"/>
    <n v="35174.639999999999"/>
    <n v="197"/>
    <n v="13"/>
    <x v="0"/>
    <n v="866175.51"/>
    <x v="23"/>
  </r>
  <r>
    <x v="434"/>
    <s v="P0134"/>
    <x v="272"/>
    <x v="7"/>
    <s v="Supplier_17"/>
    <x v="3"/>
    <n v="20"/>
    <n v="28254.69"/>
    <n v="565093.80000000005"/>
    <n v="166"/>
    <n v="14"/>
    <x v="0"/>
    <n v="4690278.54"/>
    <x v="14"/>
  </r>
  <r>
    <x v="176"/>
    <s v="P0243"/>
    <x v="214"/>
    <x v="2"/>
    <s v="Supplier_18"/>
    <x v="3"/>
    <n v="3"/>
    <n v="4521.54"/>
    <n v="13564.62"/>
    <n v="276"/>
    <n v="12"/>
    <x v="1"/>
    <n v="1247945.04"/>
    <x v="19"/>
  </r>
  <r>
    <x v="32"/>
    <s v="P0211"/>
    <x v="114"/>
    <x v="6"/>
    <s v="Supplier_14"/>
    <x v="3"/>
    <n v="5"/>
    <n v="3324.32"/>
    <n v="16621.599999999999"/>
    <n v="269"/>
    <n v="13"/>
    <x v="1"/>
    <n v="894242.08000000007"/>
    <x v="10"/>
  </r>
  <r>
    <x v="64"/>
    <s v="P0024"/>
    <x v="239"/>
    <x v="1"/>
    <s v="Supplier_16"/>
    <x v="0"/>
    <n v="22"/>
    <n v="3029.29"/>
    <n v="66644.38"/>
    <n v="111"/>
    <n v="14"/>
    <x v="2"/>
    <n v="336251.19"/>
    <x v="8"/>
  </r>
  <r>
    <x v="221"/>
    <s v="P0274"/>
    <x v="256"/>
    <x v="8"/>
    <s v="Supplier_14"/>
    <x v="4"/>
    <n v="8"/>
    <n v="2549.08"/>
    <n v="20392.64"/>
    <n v="409"/>
    <n v="11"/>
    <x v="0"/>
    <n v="1042573.72"/>
    <x v="3"/>
  </r>
  <r>
    <x v="315"/>
    <s v="P0010"/>
    <x v="281"/>
    <x v="1"/>
    <s v="Supplier_24"/>
    <x v="3"/>
    <n v="22"/>
    <n v="813.46"/>
    <n v="17896.12"/>
    <n v="30"/>
    <n v="9"/>
    <x v="2"/>
    <n v="24403.800000000003"/>
    <x v="5"/>
  </r>
  <r>
    <x v="223"/>
    <s v="P0027"/>
    <x v="187"/>
    <x v="1"/>
    <s v="Supplier_13"/>
    <x v="0"/>
    <n v="35"/>
    <n v="10817.86"/>
    <n v="378625.1"/>
    <n v="33"/>
    <n v="13"/>
    <x v="2"/>
    <n v="356989.38"/>
    <x v="16"/>
  </r>
  <r>
    <x v="171"/>
    <s v="P0086"/>
    <x v="95"/>
    <x v="0"/>
    <s v="Supplier_19"/>
    <x v="4"/>
    <n v="14"/>
    <n v="257.23"/>
    <n v="3601.22"/>
    <n v="81"/>
    <n v="9"/>
    <x v="0"/>
    <n v="20835.63"/>
    <x v="12"/>
  </r>
  <r>
    <x v="5"/>
    <s v="P0042"/>
    <x v="176"/>
    <x v="5"/>
    <s v="Supplier_11"/>
    <x v="4"/>
    <n v="24"/>
    <n v="705.67"/>
    <n v="16936.080000000002"/>
    <n v="111"/>
    <n v="9"/>
    <x v="2"/>
    <n v="78329.37"/>
    <x v="4"/>
  </r>
  <r>
    <x v="34"/>
    <s v="P0021"/>
    <x v="235"/>
    <x v="1"/>
    <s v="Supplier_9"/>
    <x v="2"/>
    <n v="38"/>
    <n v="1363.74"/>
    <n v="51822.12"/>
    <n v="80"/>
    <n v="12"/>
    <x v="0"/>
    <n v="109099.2"/>
    <x v="17"/>
  </r>
  <r>
    <x v="350"/>
    <s v="P0286"/>
    <x v="262"/>
    <x v="8"/>
    <s v="Supplier_21"/>
    <x v="1"/>
    <n v="6"/>
    <n v="325.42"/>
    <n v="1952.52"/>
    <n v="411"/>
    <n v="2"/>
    <x v="1"/>
    <n v="133747.62"/>
    <x v="8"/>
  </r>
  <r>
    <x v="73"/>
    <s v="P0052"/>
    <x v="11"/>
    <x v="5"/>
    <s v="Supplier_5"/>
    <x v="0"/>
    <n v="20"/>
    <n v="3793.74"/>
    <n v="75874.8"/>
    <n v="48"/>
    <n v="14"/>
    <x v="0"/>
    <n v="182099.52"/>
    <x v="19"/>
  </r>
  <r>
    <x v="459"/>
    <s v="P0248"/>
    <x v="177"/>
    <x v="2"/>
    <s v="Supplier_13"/>
    <x v="0"/>
    <n v="8"/>
    <n v="4779.0200000000004"/>
    <n v="38232.160000000003"/>
    <n v="355"/>
    <n v="6"/>
    <x v="0"/>
    <n v="1696552.1"/>
    <x v="18"/>
  </r>
  <r>
    <x v="257"/>
    <s v="P0215"/>
    <x v="24"/>
    <x v="6"/>
    <s v="Supplier_7"/>
    <x v="1"/>
    <n v="17"/>
    <n v="4203"/>
    <n v="71451"/>
    <n v="523"/>
    <n v="6"/>
    <x v="0"/>
    <n v="2198169"/>
    <x v="10"/>
  </r>
  <r>
    <x v="507"/>
    <s v="P0012"/>
    <x v="102"/>
    <x v="1"/>
    <s v="Supplier_4"/>
    <x v="1"/>
    <n v="24"/>
    <n v="6774.25"/>
    <n v="162582"/>
    <n v="31"/>
    <n v="9"/>
    <x v="0"/>
    <n v="210001.75"/>
    <x v="7"/>
  </r>
  <r>
    <x v="399"/>
    <s v="P0263"/>
    <x v="86"/>
    <x v="2"/>
    <s v="Supplier_13"/>
    <x v="3"/>
    <n v="3"/>
    <n v="3463.27"/>
    <n v="10389.81"/>
    <n v="428"/>
    <n v="6"/>
    <x v="0"/>
    <n v="1482279.56"/>
    <x v="5"/>
  </r>
  <r>
    <x v="656"/>
    <s v="P0276"/>
    <x v="76"/>
    <x v="8"/>
    <s v="Supplier_27"/>
    <x v="3"/>
    <n v="4"/>
    <n v="2770.89"/>
    <n v="11083.56"/>
    <n v="275"/>
    <n v="10"/>
    <x v="0"/>
    <n v="761994.75"/>
    <x v="10"/>
  </r>
  <r>
    <x v="94"/>
    <s v="P0256"/>
    <x v="196"/>
    <x v="2"/>
    <s v="Supplier_10"/>
    <x v="0"/>
    <n v="1"/>
    <n v="3532.6"/>
    <n v="3532.6"/>
    <n v="309"/>
    <n v="9"/>
    <x v="0"/>
    <n v="1091573.3999999999"/>
    <x v="21"/>
  </r>
  <r>
    <x v="695"/>
    <s v="P0143"/>
    <x v="295"/>
    <x v="7"/>
    <s v="Supplier_7"/>
    <x v="1"/>
    <n v="25"/>
    <n v="13831.59"/>
    <n v="345789.75"/>
    <n v="167"/>
    <n v="4"/>
    <x v="0"/>
    <n v="2309875.5299999998"/>
    <x v="3"/>
  </r>
  <r>
    <x v="140"/>
    <s v="P0204"/>
    <x v="142"/>
    <x v="4"/>
    <s v="Supplier_9"/>
    <x v="3"/>
    <n v="11"/>
    <n v="897.45"/>
    <n v="9871.9500000000007"/>
    <n v="128"/>
    <n v="14"/>
    <x v="0"/>
    <n v="114873.60000000001"/>
    <x v="2"/>
  </r>
  <r>
    <x v="415"/>
    <s v="P0287"/>
    <x v="119"/>
    <x v="8"/>
    <s v="Supplier_28"/>
    <x v="3"/>
    <n v="5"/>
    <n v="985.48"/>
    <n v="4927.3999999999996"/>
    <n v="540"/>
    <n v="10"/>
    <x v="1"/>
    <n v="532159.19999999995"/>
    <x v="21"/>
  </r>
  <r>
    <x v="560"/>
    <s v="P0109"/>
    <x v="270"/>
    <x v="9"/>
    <s v="Supplier_15"/>
    <x v="2"/>
    <n v="19"/>
    <n v="3705"/>
    <n v="70395"/>
    <n v="235"/>
    <n v="13"/>
    <x v="0"/>
    <n v="870675"/>
    <x v="15"/>
  </r>
  <r>
    <x v="640"/>
    <s v="P0202"/>
    <x v="174"/>
    <x v="4"/>
    <s v="Supplier_2"/>
    <x v="1"/>
    <n v="24"/>
    <n v="2793.95"/>
    <n v="67054.8"/>
    <n v="233"/>
    <n v="2"/>
    <x v="0"/>
    <n v="650990.35"/>
    <x v="10"/>
  </r>
  <r>
    <x v="526"/>
    <s v="P0146"/>
    <x v="169"/>
    <x v="7"/>
    <s v="Supplier_14"/>
    <x v="2"/>
    <n v="13"/>
    <n v="6176.6"/>
    <n v="80295.8"/>
    <n v="218"/>
    <n v="10"/>
    <x v="0"/>
    <n v="1346498.8"/>
    <x v="20"/>
  </r>
  <r>
    <x v="194"/>
    <s v="P0107"/>
    <x v="182"/>
    <x v="9"/>
    <s v="Supplier_30"/>
    <x v="4"/>
    <n v="13"/>
    <n v="349.58"/>
    <n v="4544.54"/>
    <n v="169"/>
    <n v="10"/>
    <x v="0"/>
    <n v="59079.02"/>
    <x v="23"/>
  </r>
  <r>
    <x v="519"/>
    <s v="P0225"/>
    <x v="34"/>
    <x v="6"/>
    <s v="Supplier_25"/>
    <x v="3"/>
    <n v="7"/>
    <n v="2246"/>
    <n v="15722"/>
    <n v="572"/>
    <n v="3"/>
    <x v="0"/>
    <n v="1284712"/>
    <x v="13"/>
  </r>
  <r>
    <x v="258"/>
    <s v="P0072"/>
    <x v="250"/>
    <x v="0"/>
    <s v="Supplier_24"/>
    <x v="3"/>
    <n v="22"/>
    <n v="140.03"/>
    <n v="3080.66"/>
    <n v="161"/>
    <n v="13"/>
    <x v="0"/>
    <n v="22544.83"/>
    <x v="2"/>
  </r>
  <r>
    <x v="253"/>
    <s v="P0139"/>
    <x v="128"/>
    <x v="7"/>
    <s v="Supplier_3"/>
    <x v="3"/>
    <n v="25"/>
    <n v="6534.5"/>
    <n v="163362.5"/>
    <n v="244"/>
    <n v="14"/>
    <x v="0"/>
    <n v="1594418"/>
    <x v="14"/>
  </r>
  <r>
    <x v="596"/>
    <s v="P0285"/>
    <x v="170"/>
    <x v="8"/>
    <s v="Supplier_22"/>
    <x v="3"/>
    <n v="5"/>
    <n v="3402.73"/>
    <n v="17013.650000000001"/>
    <n v="272"/>
    <n v="9"/>
    <x v="1"/>
    <n v="925542.56"/>
    <x v="23"/>
  </r>
  <r>
    <x v="709"/>
    <s v="P0034"/>
    <x v="123"/>
    <x v="5"/>
    <s v="Supplier_28"/>
    <x v="3"/>
    <n v="37"/>
    <n v="2496.33"/>
    <n v="92364.21"/>
    <n v="37"/>
    <n v="6"/>
    <x v="0"/>
    <n v="92364.209999999992"/>
    <x v="0"/>
  </r>
  <r>
    <x v="300"/>
    <s v="P0119"/>
    <x v="103"/>
    <x v="9"/>
    <s v="Supplier_23"/>
    <x v="2"/>
    <n v="16"/>
    <n v="196.79"/>
    <n v="3148.64"/>
    <n v="157"/>
    <n v="11"/>
    <x v="0"/>
    <n v="30896.03"/>
    <x v="22"/>
  </r>
  <r>
    <x v="222"/>
    <s v="P0291"/>
    <x v="37"/>
    <x v="8"/>
    <s v="Supplier_4"/>
    <x v="2"/>
    <n v="1"/>
    <n v="4591.2"/>
    <n v="4591.2"/>
    <n v="365"/>
    <n v="2"/>
    <x v="0"/>
    <n v="1675788"/>
    <x v="21"/>
  </r>
  <r>
    <x v="352"/>
    <s v="P0210"/>
    <x v="219"/>
    <x v="4"/>
    <s v="Supplier_6"/>
    <x v="2"/>
    <n v="25"/>
    <n v="4911.8"/>
    <n v="122795"/>
    <n v="192"/>
    <n v="13"/>
    <x v="0"/>
    <n v="943065.60000000009"/>
    <x v="0"/>
  </r>
  <r>
    <x v="291"/>
    <s v="P0095"/>
    <x v="208"/>
    <x v="9"/>
    <s v="Supplier_25"/>
    <x v="3"/>
    <n v="11"/>
    <n v="2536.6"/>
    <n v="27902.6"/>
    <n v="106"/>
    <n v="6"/>
    <x v="0"/>
    <n v="268879.59999999998"/>
    <x v="14"/>
  </r>
  <r>
    <x v="18"/>
    <s v="P0267"/>
    <x v="51"/>
    <x v="2"/>
    <s v="Supplier_13"/>
    <x v="0"/>
    <n v="2"/>
    <n v="2364.2199999999998"/>
    <n v="4728.4399999999996"/>
    <n v="488"/>
    <n v="13"/>
    <x v="0"/>
    <n v="1153739.3599999999"/>
    <x v="12"/>
  </r>
  <r>
    <x v="57"/>
    <s v="P0014"/>
    <x v="228"/>
    <x v="1"/>
    <s v="Supplier_2"/>
    <x v="0"/>
    <n v="23"/>
    <n v="988.69"/>
    <n v="22739.87"/>
    <n v="76"/>
    <n v="7"/>
    <x v="2"/>
    <n v="75140.44"/>
    <x v="2"/>
  </r>
  <r>
    <x v="491"/>
    <s v="P0201"/>
    <x v="243"/>
    <x v="4"/>
    <s v="Supplier_27"/>
    <x v="1"/>
    <n v="21"/>
    <n v="769.34"/>
    <n v="16156.14"/>
    <n v="200"/>
    <n v="10"/>
    <x v="0"/>
    <n v="153868"/>
    <x v="18"/>
  </r>
  <r>
    <x v="435"/>
    <s v="P0217"/>
    <x v="172"/>
    <x v="6"/>
    <s v="Supplier_4"/>
    <x v="1"/>
    <n v="7"/>
    <n v="3534.92"/>
    <n v="24744.44"/>
    <n v="344"/>
    <n v="12"/>
    <x v="0"/>
    <n v="1216012.48"/>
    <x v="23"/>
  </r>
  <r>
    <x v="602"/>
    <s v="P0297"/>
    <x v="64"/>
    <x v="8"/>
    <s v="Supplier_13"/>
    <x v="3"/>
    <n v="1"/>
    <n v="4648.6400000000003"/>
    <n v="4648.6400000000003"/>
    <n v="352"/>
    <n v="6"/>
    <x v="0"/>
    <n v="1636321.28"/>
    <x v="14"/>
  </r>
  <r>
    <x v="541"/>
    <s v="P0236"/>
    <x v="149"/>
    <x v="6"/>
    <s v="Supplier_4"/>
    <x v="3"/>
    <n v="5"/>
    <n v="2704.7"/>
    <n v="13523.5"/>
    <n v="368"/>
    <n v="6"/>
    <x v="1"/>
    <n v="995329.6"/>
    <x v="22"/>
  </r>
  <r>
    <x v="0"/>
    <s v="P0003"/>
    <x v="148"/>
    <x v="1"/>
    <s v="Supplier_7"/>
    <x v="2"/>
    <n v="68"/>
    <n v="4481.3500000000004"/>
    <n v="304731.8"/>
    <n v="41"/>
    <n v="4"/>
    <x v="0"/>
    <n v="183735.35"/>
    <x v="0"/>
  </r>
  <r>
    <x v="63"/>
    <s v="P0216"/>
    <x v="260"/>
    <x v="6"/>
    <s v="Supplier_4"/>
    <x v="0"/>
    <n v="5"/>
    <n v="1681.91"/>
    <n v="8409.5499999999993"/>
    <n v="468"/>
    <n v="9"/>
    <x v="1"/>
    <n v="787133.88"/>
    <x v="11"/>
  </r>
  <r>
    <x v="236"/>
    <s v="P0102"/>
    <x v="71"/>
    <x v="9"/>
    <s v="Supplier_12"/>
    <x v="0"/>
    <n v="19"/>
    <n v="2955.83"/>
    <n v="56160.77"/>
    <n v="82"/>
    <n v="10"/>
    <x v="0"/>
    <n v="242378.06"/>
    <x v="4"/>
  </r>
  <r>
    <x v="498"/>
    <s v="P0023"/>
    <x v="20"/>
    <x v="1"/>
    <s v="Supplier_19"/>
    <x v="3"/>
    <n v="31"/>
    <n v="15933.02"/>
    <n v="493923.62"/>
    <n v="45"/>
    <n v="11"/>
    <x v="0"/>
    <n v="716985.9"/>
    <x v="1"/>
  </r>
  <r>
    <x v="7"/>
    <s v="P0180"/>
    <x v="3"/>
    <x v="3"/>
    <s v="Supplier_18"/>
    <x v="3"/>
    <n v="19"/>
    <n v="3165.92"/>
    <n v="60152.480000000003"/>
    <n v="174"/>
    <n v="13"/>
    <x v="0"/>
    <n v="550870.07999999996"/>
    <x v="6"/>
  </r>
  <r>
    <x v="6"/>
    <s v="P0053"/>
    <x v="30"/>
    <x v="5"/>
    <s v="Supplier_4"/>
    <x v="3"/>
    <n v="46"/>
    <n v="2544.67"/>
    <n v="117054.82"/>
    <n v="97"/>
    <n v="6"/>
    <x v="0"/>
    <n v="246832.99000000002"/>
    <x v="5"/>
  </r>
  <r>
    <x v="61"/>
    <s v="P0090"/>
    <x v="146"/>
    <x v="0"/>
    <s v="Supplier_9"/>
    <x v="2"/>
    <n v="23"/>
    <n v="245.76"/>
    <n v="5652.48"/>
    <n v="228"/>
    <n v="12"/>
    <x v="0"/>
    <n v="56033.279999999999"/>
    <x v="19"/>
  </r>
  <r>
    <x v="343"/>
    <s v="P0173"/>
    <x v="199"/>
    <x v="3"/>
    <s v="Supplier_6"/>
    <x v="3"/>
    <n v="9"/>
    <n v="1601.9"/>
    <n v="14417.1"/>
    <n v="100"/>
    <n v="12"/>
    <x v="0"/>
    <n v="160190"/>
    <x v="23"/>
  </r>
  <r>
    <x v="72"/>
    <s v="P0163"/>
    <x v="75"/>
    <x v="3"/>
    <s v="Supplier_3"/>
    <x v="0"/>
    <n v="16"/>
    <n v="4792.37"/>
    <n v="76677.919999999998"/>
    <n v="122"/>
    <n v="12"/>
    <x v="0"/>
    <n v="584669.14"/>
    <x v="20"/>
  </r>
  <r>
    <x v="582"/>
    <s v="P0211"/>
    <x v="114"/>
    <x v="6"/>
    <s v="Supplier_19"/>
    <x v="0"/>
    <n v="7"/>
    <n v="3099.16"/>
    <n v="21694.12"/>
    <n v="321"/>
    <n v="4"/>
    <x v="1"/>
    <n v="994830.36"/>
    <x v="13"/>
  </r>
  <r>
    <x v="260"/>
    <s v="P0181"/>
    <x v="65"/>
    <x v="4"/>
    <s v="Supplier_25"/>
    <x v="0"/>
    <n v="10"/>
    <n v="1418.76"/>
    <n v="14187.6"/>
    <n v="132"/>
    <n v="7"/>
    <x v="0"/>
    <n v="187276.32"/>
    <x v="9"/>
  </r>
  <r>
    <x v="352"/>
    <s v="P0171"/>
    <x v="193"/>
    <x v="3"/>
    <s v="Supplier_5"/>
    <x v="3"/>
    <n v="10"/>
    <n v="369.18"/>
    <n v="3691.8"/>
    <n v="97"/>
    <n v="13"/>
    <x v="0"/>
    <n v="35810.46"/>
    <x v="0"/>
  </r>
  <r>
    <x v="295"/>
    <s v="P0102"/>
    <x v="71"/>
    <x v="9"/>
    <s v="Supplier_20"/>
    <x v="1"/>
    <n v="13"/>
    <n v="795.57"/>
    <n v="10342.41"/>
    <n v="246"/>
    <n v="8"/>
    <x v="0"/>
    <n v="195710.22"/>
    <x v="5"/>
  </r>
  <r>
    <x v="259"/>
    <s v="P0028"/>
    <x v="85"/>
    <x v="1"/>
    <s v="Supplier_15"/>
    <x v="4"/>
    <n v="23"/>
    <n v="9276.89"/>
    <n v="213368.47"/>
    <n v="34"/>
    <n v="5"/>
    <x v="2"/>
    <n v="315414.26"/>
    <x v="11"/>
  </r>
  <r>
    <x v="282"/>
    <s v="P0184"/>
    <x v="278"/>
    <x v="4"/>
    <s v="Supplier_18"/>
    <x v="1"/>
    <n v="22"/>
    <n v="4093.64"/>
    <n v="90060.08"/>
    <n v="235"/>
    <n v="5"/>
    <x v="0"/>
    <n v="962005.4"/>
    <x v="3"/>
  </r>
  <r>
    <x v="562"/>
    <s v="P0181"/>
    <x v="65"/>
    <x v="4"/>
    <s v="Supplier_24"/>
    <x v="4"/>
    <n v="18"/>
    <n v="3946"/>
    <n v="71028"/>
    <n v="144"/>
    <n v="9"/>
    <x v="0"/>
    <n v="568224"/>
    <x v="10"/>
  </r>
  <r>
    <x v="368"/>
    <s v="P0042"/>
    <x v="176"/>
    <x v="5"/>
    <s v="Supplier_22"/>
    <x v="3"/>
    <n v="27"/>
    <n v="2671.55"/>
    <n v="72131.850000000006"/>
    <n v="39"/>
    <n v="13"/>
    <x v="2"/>
    <n v="104190.45000000001"/>
    <x v="15"/>
  </r>
  <r>
    <x v="326"/>
    <s v="P0158"/>
    <x v="61"/>
    <x v="3"/>
    <s v="Supplier_14"/>
    <x v="2"/>
    <n v="11"/>
    <n v="4059.9"/>
    <n v="44658.9"/>
    <n v="126"/>
    <n v="5"/>
    <x v="0"/>
    <n v="511547.4"/>
    <x v="8"/>
  </r>
  <r>
    <x v="698"/>
    <s v="P0092"/>
    <x v="246"/>
    <x v="9"/>
    <s v="Supplier_11"/>
    <x v="0"/>
    <n v="23"/>
    <n v="1639.05"/>
    <n v="37698.15"/>
    <n v="118"/>
    <n v="9"/>
    <x v="0"/>
    <n v="193407.9"/>
    <x v="19"/>
  </r>
  <r>
    <x v="650"/>
    <s v="P0024"/>
    <x v="239"/>
    <x v="1"/>
    <s v="Supplier_21"/>
    <x v="3"/>
    <n v="37"/>
    <n v="3634.58"/>
    <n v="134479.46"/>
    <n v="68"/>
    <n v="2"/>
    <x v="2"/>
    <n v="247151.44"/>
    <x v="22"/>
  </r>
  <r>
    <x v="578"/>
    <s v="P0103"/>
    <x v="50"/>
    <x v="9"/>
    <s v="Supplier_9"/>
    <x v="4"/>
    <n v="13"/>
    <n v="1107.8800000000001"/>
    <n v="14402.44"/>
    <n v="112"/>
    <n v="3"/>
    <x v="0"/>
    <n v="124082.56000000001"/>
    <x v="16"/>
  </r>
  <r>
    <x v="128"/>
    <s v="P0003"/>
    <x v="148"/>
    <x v="1"/>
    <s v="Supplier_18"/>
    <x v="1"/>
    <n v="70"/>
    <n v="12008.99"/>
    <n v="840629.3"/>
    <n v="42"/>
    <n v="14"/>
    <x v="2"/>
    <n v="504377.58"/>
    <x v="19"/>
  </r>
  <r>
    <x v="473"/>
    <s v="P0104"/>
    <x v="98"/>
    <x v="9"/>
    <s v="Supplier_26"/>
    <x v="2"/>
    <n v="12"/>
    <n v="3178.22"/>
    <n v="38138.639999999999"/>
    <n v="163"/>
    <n v="10"/>
    <x v="0"/>
    <n v="518049.86"/>
    <x v="2"/>
  </r>
  <r>
    <x v="543"/>
    <s v="P0191"/>
    <x v="83"/>
    <x v="4"/>
    <s v="Supplier_10"/>
    <x v="1"/>
    <n v="13"/>
    <n v="2665.95"/>
    <n v="34657.35"/>
    <n v="231"/>
    <n v="3"/>
    <x v="0"/>
    <n v="615834.44999999995"/>
    <x v="9"/>
  </r>
  <r>
    <x v="220"/>
    <s v="P0219"/>
    <x v="273"/>
    <x v="6"/>
    <s v="Supplier_18"/>
    <x v="1"/>
    <n v="5"/>
    <n v="2222.31"/>
    <n v="11111.55"/>
    <n v="348"/>
    <n v="3"/>
    <x v="0"/>
    <n v="773363.88"/>
    <x v="17"/>
  </r>
  <r>
    <x v="710"/>
    <s v="P0256"/>
    <x v="196"/>
    <x v="2"/>
    <s v="Supplier_26"/>
    <x v="4"/>
    <n v="8"/>
    <n v="4509.1000000000004"/>
    <n v="36072.800000000003"/>
    <n v="279"/>
    <n v="4"/>
    <x v="0"/>
    <n v="1258038.9000000001"/>
    <x v="19"/>
  </r>
  <r>
    <x v="577"/>
    <s v="P0137"/>
    <x v="94"/>
    <x v="7"/>
    <s v="Supplier_4"/>
    <x v="4"/>
    <n v="20"/>
    <n v="29851.87"/>
    <n v="597037.4"/>
    <n v="162"/>
    <n v="12"/>
    <x v="0"/>
    <n v="4836002.9399999995"/>
    <x v="6"/>
  </r>
  <r>
    <x v="547"/>
    <s v="P0229"/>
    <x v="294"/>
    <x v="6"/>
    <s v="Supplier_14"/>
    <x v="1"/>
    <n v="1"/>
    <n v="1461.08"/>
    <n v="1461.08"/>
    <n v="260"/>
    <n v="12"/>
    <x v="0"/>
    <n v="379880.8"/>
    <x v="9"/>
  </r>
  <r>
    <x v="239"/>
    <s v="P0267"/>
    <x v="51"/>
    <x v="2"/>
    <s v="Supplier_7"/>
    <x v="4"/>
    <n v="2"/>
    <n v="477.1"/>
    <n v="954.2"/>
    <n v="304"/>
    <n v="14"/>
    <x v="0"/>
    <n v="145038.39999999999"/>
    <x v="2"/>
  </r>
  <r>
    <x v="116"/>
    <s v="P0269"/>
    <x v="168"/>
    <x v="2"/>
    <s v="Supplier_24"/>
    <x v="0"/>
    <n v="10"/>
    <n v="3341.29"/>
    <n v="33412.9"/>
    <n v="547"/>
    <n v="6"/>
    <x v="1"/>
    <n v="1827685.63"/>
    <x v="7"/>
  </r>
  <r>
    <x v="285"/>
    <s v="P0297"/>
    <x v="64"/>
    <x v="8"/>
    <s v="Supplier_14"/>
    <x v="0"/>
    <n v="8"/>
    <n v="2656.46"/>
    <n v="21251.68"/>
    <n v="351"/>
    <n v="14"/>
    <x v="0"/>
    <n v="932417.46"/>
    <x v="22"/>
  </r>
  <r>
    <x v="350"/>
    <s v="P0075"/>
    <x v="141"/>
    <x v="0"/>
    <s v="Supplier_9"/>
    <x v="0"/>
    <n v="20"/>
    <n v="257.83999999999997"/>
    <n v="5156.8"/>
    <n v="105"/>
    <n v="14"/>
    <x v="0"/>
    <n v="27073.199999999997"/>
    <x v="8"/>
  </r>
  <r>
    <x v="559"/>
    <s v="P0161"/>
    <x v="27"/>
    <x v="3"/>
    <s v="Supplier_26"/>
    <x v="0"/>
    <n v="28"/>
    <n v="3195.25"/>
    <n v="89467"/>
    <n v="235"/>
    <n v="12"/>
    <x v="0"/>
    <n v="750883.75"/>
    <x v="1"/>
  </r>
  <r>
    <x v="130"/>
    <s v="P0158"/>
    <x v="61"/>
    <x v="3"/>
    <s v="Supplier_20"/>
    <x v="4"/>
    <n v="16"/>
    <n v="1592.05"/>
    <n v="25472.799999999999"/>
    <n v="139"/>
    <n v="9"/>
    <x v="0"/>
    <n v="221294.94999999998"/>
    <x v="13"/>
  </r>
  <r>
    <x v="429"/>
    <s v="P0173"/>
    <x v="199"/>
    <x v="3"/>
    <s v="Supplier_19"/>
    <x v="0"/>
    <n v="24"/>
    <n v="3340.34"/>
    <n v="80168.160000000003"/>
    <n v="238"/>
    <n v="13"/>
    <x v="0"/>
    <n v="795000.92"/>
    <x v="13"/>
  </r>
  <r>
    <x v="490"/>
    <s v="P0117"/>
    <x v="46"/>
    <x v="9"/>
    <s v="Supplier_4"/>
    <x v="4"/>
    <n v="17"/>
    <n v="4489.6000000000004"/>
    <n v="76323.199999999997"/>
    <n v="228"/>
    <n v="12"/>
    <x v="0"/>
    <n v="1023628.8"/>
    <x v="0"/>
  </r>
  <r>
    <x v="442"/>
    <s v="P0155"/>
    <x v="106"/>
    <x v="3"/>
    <s v="Supplier_23"/>
    <x v="1"/>
    <n v="17"/>
    <n v="4976.67"/>
    <n v="84603.39"/>
    <n v="133"/>
    <n v="13"/>
    <x v="0"/>
    <n v="661897.11"/>
    <x v="4"/>
  </r>
  <r>
    <x v="333"/>
    <s v="P0077"/>
    <x v="133"/>
    <x v="0"/>
    <s v="Supplier_1"/>
    <x v="2"/>
    <n v="18"/>
    <n v="82.02"/>
    <n v="1476.36"/>
    <n v="155"/>
    <n v="14"/>
    <x v="0"/>
    <n v="12713.099999999999"/>
    <x v="22"/>
  </r>
  <r>
    <x v="58"/>
    <s v="P0256"/>
    <x v="196"/>
    <x v="2"/>
    <s v="Supplier_3"/>
    <x v="3"/>
    <n v="2"/>
    <n v="1944.49"/>
    <n v="3888.98"/>
    <n v="444"/>
    <n v="2"/>
    <x v="1"/>
    <n v="863353.56"/>
    <x v="17"/>
  </r>
  <r>
    <x v="679"/>
    <s v="P0011"/>
    <x v="252"/>
    <x v="1"/>
    <s v="Supplier_22"/>
    <x v="4"/>
    <n v="42"/>
    <n v="3034.15"/>
    <n v="127434.3"/>
    <n v="30"/>
    <n v="12"/>
    <x v="2"/>
    <n v="91024.5"/>
    <x v="4"/>
  </r>
  <r>
    <x v="449"/>
    <s v="P0130"/>
    <x v="213"/>
    <x v="7"/>
    <s v="Supplier_18"/>
    <x v="0"/>
    <n v="14"/>
    <n v="16791.21"/>
    <n v="235076.94"/>
    <n v="120"/>
    <n v="7"/>
    <x v="0"/>
    <n v="2014945.2"/>
    <x v="6"/>
  </r>
  <r>
    <x v="689"/>
    <s v="P0007"/>
    <x v="1"/>
    <x v="1"/>
    <s v="Supplier_29"/>
    <x v="2"/>
    <n v="47"/>
    <n v="1660.28"/>
    <n v="78033.16"/>
    <n v="47"/>
    <n v="13"/>
    <x v="0"/>
    <n v="78033.16"/>
    <x v="17"/>
  </r>
  <r>
    <x v="400"/>
    <s v="P0116"/>
    <x v="156"/>
    <x v="9"/>
    <s v="Supplier_20"/>
    <x v="0"/>
    <n v="14"/>
    <n v="3572.94"/>
    <n v="50021.16"/>
    <n v="88"/>
    <n v="8"/>
    <x v="0"/>
    <n v="314418.72000000003"/>
    <x v="10"/>
  </r>
  <r>
    <x v="469"/>
    <s v="P0125"/>
    <x v="167"/>
    <x v="7"/>
    <s v="Supplier_10"/>
    <x v="4"/>
    <n v="11"/>
    <n v="3457.32"/>
    <n v="38030.519999999997"/>
    <n v="155"/>
    <n v="13"/>
    <x v="0"/>
    <n v="535884.6"/>
    <x v="14"/>
  </r>
  <r>
    <x v="389"/>
    <s v="P0161"/>
    <x v="27"/>
    <x v="3"/>
    <s v="Supplier_27"/>
    <x v="3"/>
    <n v="8"/>
    <n v="1629.28"/>
    <n v="13034.24"/>
    <n v="132"/>
    <n v="4"/>
    <x v="0"/>
    <n v="215064.95999999999"/>
    <x v="6"/>
  </r>
  <r>
    <x v="513"/>
    <s v="P0283"/>
    <x v="77"/>
    <x v="8"/>
    <s v="Supplier_26"/>
    <x v="3"/>
    <n v="9"/>
    <n v="3131.58"/>
    <n v="28184.22"/>
    <n v="428"/>
    <n v="9"/>
    <x v="1"/>
    <n v="1340316.24"/>
    <x v="5"/>
  </r>
  <r>
    <x v="450"/>
    <s v="P0071"/>
    <x v="139"/>
    <x v="0"/>
    <s v="Supplier_8"/>
    <x v="1"/>
    <n v="15"/>
    <n v="50.43"/>
    <n v="756.45"/>
    <n v="199"/>
    <n v="7"/>
    <x v="0"/>
    <n v="10035.57"/>
    <x v="16"/>
  </r>
  <r>
    <x v="59"/>
    <s v="P0004"/>
    <x v="225"/>
    <x v="1"/>
    <s v="Supplier_25"/>
    <x v="3"/>
    <n v="62"/>
    <n v="2359.85"/>
    <n v="146310.70000000001"/>
    <n v="99"/>
    <n v="3"/>
    <x v="2"/>
    <n v="233625.15"/>
    <x v="0"/>
  </r>
  <r>
    <x v="87"/>
    <s v="P0060"/>
    <x v="197"/>
    <x v="5"/>
    <s v="Supplier_22"/>
    <x v="2"/>
    <n v="45"/>
    <n v="2581.41"/>
    <n v="116163.45"/>
    <n v="100"/>
    <n v="13"/>
    <x v="0"/>
    <n v="258141"/>
    <x v="3"/>
  </r>
  <r>
    <x v="538"/>
    <s v="P0248"/>
    <x v="177"/>
    <x v="2"/>
    <s v="Supplier_11"/>
    <x v="2"/>
    <n v="5"/>
    <n v="4370.4399999999996"/>
    <n v="21852.2"/>
    <n v="537"/>
    <n v="9"/>
    <x v="0"/>
    <n v="2346926.2799999998"/>
    <x v="16"/>
  </r>
  <r>
    <x v="291"/>
    <s v="P0078"/>
    <x v="216"/>
    <x v="0"/>
    <s v="Supplier_3"/>
    <x v="3"/>
    <n v="25"/>
    <n v="71.47"/>
    <n v="1786.75"/>
    <n v="88"/>
    <n v="2"/>
    <x v="0"/>
    <n v="6289.36"/>
    <x v="14"/>
  </r>
  <r>
    <x v="498"/>
    <s v="P0050"/>
    <x v="104"/>
    <x v="5"/>
    <s v="Supplier_14"/>
    <x v="0"/>
    <n v="34"/>
    <n v="3947.73"/>
    <n v="134222.82"/>
    <n v="81"/>
    <n v="9"/>
    <x v="2"/>
    <n v="319766.13"/>
    <x v="1"/>
  </r>
  <r>
    <x v="415"/>
    <s v="P0026"/>
    <x v="100"/>
    <x v="1"/>
    <s v="Supplier_23"/>
    <x v="1"/>
    <n v="39"/>
    <n v="7212.75"/>
    <n v="281297.25"/>
    <n v="114"/>
    <n v="9"/>
    <x v="2"/>
    <n v="822253.5"/>
    <x v="21"/>
  </r>
  <r>
    <x v="504"/>
    <s v="P0215"/>
    <x v="24"/>
    <x v="6"/>
    <s v="Supplier_27"/>
    <x v="4"/>
    <n v="6"/>
    <n v="1961.78"/>
    <n v="11770.68"/>
    <n v="441"/>
    <n v="4"/>
    <x v="1"/>
    <n v="865144.98"/>
    <x v="15"/>
  </r>
  <r>
    <x v="111"/>
    <s v="P0225"/>
    <x v="34"/>
    <x v="6"/>
    <s v="Supplier_18"/>
    <x v="1"/>
    <n v="10"/>
    <n v="1281.3599999999999"/>
    <n v="12813.6"/>
    <n v="353"/>
    <n v="2"/>
    <x v="1"/>
    <n v="452320.07999999996"/>
    <x v="8"/>
  </r>
  <r>
    <x v="329"/>
    <s v="P0176"/>
    <x v="14"/>
    <x v="3"/>
    <s v="Supplier_28"/>
    <x v="2"/>
    <n v="9"/>
    <n v="2915.58"/>
    <n v="26240.22"/>
    <n v="195"/>
    <n v="2"/>
    <x v="0"/>
    <n v="568538.1"/>
    <x v="3"/>
  </r>
  <r>
    <x v="33"/>
    <s v="P0147"/>
    <x v="134"/>
    <x v="7"/>
    <s v="Supplier_27"/>
    <x v="4"/>
    <n v="14"/>
    <n v="27729.19"/>
    <n v="388208.66"/>
    <n v="163"/>
    <n v="12"/>
    <x v="0"/>
    <n v="4519857.97"/>
    <x v="3"/>
  </r>
  <r>
    <x v="184"/>
    <s v="P0113"/>
    <x v="173"/>
    <x v="9"/>
    <s v="Supplier_29"/>
    <x v="3"/>
    <n v="15"/>
    <n v="4581.66"/>
    <n v="68724.899999999994"/>
    <n v="126"/>
    <n v="10"/>
    <x v="0"/>
    <n v="577289.16"/>
    <x v="10"/>
  </r>
  <r>
    <x v="407"/>
    <s v="P0295"/>
    <x v="127"/>
    <x v="8"/>
    <s v="Supplier_2"/>
    <x v="2"/>
    <n v="7"/>
    <n v="1581.01"/>
    <n v="11067.07"/>
    <n v="354"/>
    <n v="8"/>
    <x v="1"/>
    <n v="559677.54"/>
    <x v="17"/>
  </r>
  <r>
    <x v="191"/>
    <s v="P0104"/>
    <x v="98"/>
    <x v="9"/>
    <s v="Supplier_15"/>
    <x v="0"/>
    <n v="17"/>
    <n v="3070.72"/>
    <n v="52202.239999999998"/>
    <n v="133"/>
    <n v="10"/>
    <x v="0"/>
    <n v="408405.75999999995"/>
    <x v="9"/>
  </r>
  <r>
    <x v="528"/>
    <s v="P0227"/>
    <x v="35"/>
    <x v="6"/>
    <s v="Supplier_14"/>
    <x v="2"/>
    <n v="10"/>
    <n v="4890.17"/>
    <n v="48901.7"/>
    <n v="440"/>
    <n v="14"/>
    <x v="0"/>
    <n v="2151674.7999999998"/>
    <x v="14"/>
  </r>
  <r>
    <x v="418"/>
    <s v="P0067"/>
    <x v="158"/>
    <x v="0"/>
    <s v="Supplier_23"/>
    <x v="2"/>
    <n v="22"/>
    <n v="59.3"/>
    <n v="1304.5999999999999"/>
    <n v="167"/>
    <n v="11"/>
    <x v="0"/>
    <n v="9903.1"/>
    <x v="5"/>
  </r>
  <r>
    <x v="370"/>
    <s v="P0167"/>
    <x v="36"/>
    <x v="3"/>
    <s v="Supplier_23"/>
    <x v="1"/>
    <n v="11"/>
    <n v="1917.23"/>
    <n v="21089.53"/>
    <n v="156"/>
    <n v="6"/>
    <x v="0"/>
    <n v="299087.88"/>
    <x v="18"/>
  </r>
  <r>
    <x v="356"/>
    <s v="P0115"/>
    <x v="92"/>
    <x v="9"/>
    <s v="Supplier_12"/>
    <x v="1"/>
    <n v="23"/>
    <n v="4604.63"/>
    <n v="105906.49"/>
    <n v="126"/>
    <n v="5"/>
    <x v="0"/>
    <n v="580183.38"/>
    <x v="16"/>
  </r>
  <r>
    <x v="202"/>
    <s v="P0248"/>
    <x v="177"/>
    <x v="2"/>
    <s v="Supplier_24"/>
    <x v="4"/>
    <n v="3"/>
    <n v="3767.9"/>
    <n v="11303.7"/>
    <n v="431"/>
    <n v="5"/>
    <x v="1"/>
    <n v="1623964.9000000001"/>
    <x v="6"/>
  </r>
  <r>
    <x v="281"/>
    <s v="P0002"/>
    <x v="215"/>
    <x v="1"/>
    <s v="Supplier_28"/>
    <x v="4"/>
    <n v="47"/>
    <n v="9261.25"/>
    <n v="435278.75"/>
    <n v="31"/>
    <n v="5"/>
    <x v="0"/>
    <n v="287098.75"/>
    <x v="3"/>
  </r>
  <r>
    <x v="385"/>
    <s v="P0126"/>
    <x v="268"/>
    <x v="7"/>
    <s v="Supplier_17"/>
    <x v="0"/>
    <n v="10"/>
    <n v="1123.76"/>
    <n v="11237.6"/>
    <n v="98"/>
    <n v="5"/>
    <x v="0"/>
    <n v="110128.48"/>
    <x v="5"/>
  </r>
  <r>
    <x v="150"/>
    <s v="P0160"/>
    <x v="179"/>
    <x v="3"/>
    <s v="Supplier_15"/>
    <x v="1"/>
    <n v="14"/>
    <n v="638.03"/>
    <n v="8932.42"/>
    <n v="143"/>
    <n v="8"/>
    <x v="0"/>
    <n v="91238.29"/>
    <x v="17"/>
  </r>
  <r>
    <x v="336"/>
    <s v="P0241"/>
    <x v="263"/>
    <x v="2"/>
    <s v="Supplier_25"/>
    <x v="4"/>
    <n v="2"/>
    <n v="3591.78"/>
    <n v="7183.56"/>
    <n v="589"/>
    <n v="13"/>
    <x v="1"/>
    <n v="2115558.42"/>
    <x v="11"/>
  </r>
  <r>
    <x v="590"/>
    <s v="P0290"/>
    <x v="277"/>
    <x v="8"/>
    <s v="Supplier_25"/>
    <x v="1"/>
    <n v="3"/>
    <n v="2597.38"/>
    <n v="7792.14"/>
    <n v="314"/>
    <n v="12"/>
    <x v="0"/>
    <n v="815577.32000000007"/>
    <x v="20"/>
  </r>
  <r>
    <x v="0"/>
    <s v="P0030"/>
    <x v="82"/>
    <x v="1"/>
    <s v="Supplier_1"/>
    <x v="3"/>
    <n v="67"/>
    <n v="1844.14"/>
    <n v="123557.38"/>
    <n v="89"/>
    <n v="8"/>
    <x v="2"/>
    <n v="164128.46000000002"/>
    <x v="0"/>
  </r>
  <r>
    <x v="318"/>
    <s v="P0194"/>
    <x v="299"/>
    <x v="4"/>
    <s v="Supplier_11"/>
    <x v="0"/>
    <n v="11"/>
    <n v="960.51"/>
    <n v="10565.61"/>
    <n v="249"/>
    <n v="14"/>
    <x v="0"/>
    <n v="239166.99"/>
    <x v="18"/>
  </r>
  <r>
    <x v="443"/>
    <s v="P0264"/>
    <x v="136"/>
    <x v="2"/>
    <s v="Supplier_7"/>
    <x v="4"/>
    <n v="8"/>
    <n v="4720.25"/>
    <n v="37762"/>
    <n v="299"/>
    <n v="13"/>
    <x v="0"/>
    <n v="1411354.75"/>
    <x v="18"/>
  </r>
  <r>
    <x v="300"/>
    <s v="P0135"/>
    <x v="151"/>
    <x v="7"/>
    <s v="Supplier_16"/>
    <x v="4"/>
    <n v="13"/>
    <n v="12425.39"/>
    <n v="161530.07"/>
    <n v="141"/>
    <n v="7"/>
    <x v="0"/>
    <n v="1751979.99"/>
    <x v="22"/>
  </r>
  <r>
    <x v="520"/>
    <s v="P0036"/>
    <x v="194"/>
    <x v="5"/>
    <s v="Supplier_25"/>
    <x v="0"/>
    <n v="33"/>
    <n v="2470.61"/>
    <n v="81530.13"/>
    <n v="42"/>
    <n v="2"/>
    <x v="0"/>
    <n v="103765.62000000001"/>
    <x v="17"/>
  </r>
  <r>
    <x v="181"/>
    <s v="P0158"/>
    <x v="61"/>
    <x v="3"/>
    <s v="Supplier_7"/>
    <x v="1"/>
    <n v="14"/>
    <n v="466.68"/>
    <n v="6533.52"/>
    <n v="161"/>
    <n v="9"/>
    <x v="0"/>
    <n v="75135.48"/>
    <x v="2"/>
  </r>
  <r>
    <x v="227"/>
    <s v="P0189"/>
    <x v="113"/>
    <x v="4"/>
    <s v="Supplier_22"/>
    <x v="2"/>
    <n v="13"/>
    <n v="1110.5"/>
    <n v="14436.5"/>
    <n v="214"/>
    <n v="14"/>
    <x v="0"/>
    <n v="237647"/>
    <x v="12"/>
  </r>
  <r>
    <x v="49"/>
    <s v="P0178"/>
    <x v="223"/>
    <x v="3"/>
    <s v="Supplier_14"/>
    <x v="2"/>
    <n v="12"/>
    <n v="4622.8"/>
    <n v="55473.599999999999"/>
    <n v="224"/>
    <n v="8"/>
    <x v="0"/>
    <n v="1035507.2000000001"/>
    <x v="19"/>
  </r>
  <r>
    <x v="582"/>
    <s v="P0049"/>
    <x v="112"/>
    <x v="5"/>
    <s v="Supplier_30"/>
    <x v="1"/>
    <n v="27"/>
    <n v="2560.35"/>
    <n v="69129.45"/>
    <n v="40"/>
    <n v="10"/>
    <x v="2"/>
    <n v="102414"/>
    <x v="13"/>
  </r>
  <r>
    <x v="266"/>
    <s v="P0035"/>
    <x v="118"/>
    <x v="5"/>
    <s v="Supplier_13"/>
    <x v="2"/>
    <n v="37"/>
    <n v="2974.82"/>
    <n v="110068.34"/>
    <n v="115"/>
    <n v="8"/>
    <x v="2"/>
    <n v="342104.30000000005"/>
    <x v="11"/>
  </r>
  <r>
    <x v="553"/>
    <s v="P0019"/>
    <x v="43"/>
    <x v="1"/>
    <s v="Supplier_24"/>
    <x v="4"/>
    <n v="68"/>
    <n v="18742.849999999999"/>
    <n v="1274513.8"/>
    <n v="73"/>
    <n v="12"/>
    <x v="2"/>
    <n v="1368228.0499999998"/>
    <x v="19"/>
  </r>
  <r>
    <x v="159"/>
    <s v="P0122"/>
    <x v="211"/>
    <x v="7"/>
    <s v="Supplier_14"/>
    <x v="1"/>
    <n v="23"/>
    <n v="19499.32"/>
    <n v="448484.36"/>
    <n v="99"/>
    <n v="3"/>
    <x v="0"/>
    <n v="1930432.68"/>
    <x v="13"/>
  </r>
  <r>
    <x v="493"/>
    <s v="P0078"/>
    <x v="216"/>
    <x v="0"/>
    <s v="Supplier_14"/>
    <x v="4"/>
    <n v="24"/>
    <n v="169.72"/>
    <n v="4073.28"/>
    <n v="183"/>
    <n v="11"/>
    <x v="0"/>
    <n v="31058.76"/>
    <x v="6"/>
  </r>
  <r>
    <x v="397"/>
    <s v="P0057"/>
    <x v="160"/>
    <x v="5"/>
    <s v="Supplier_2"/>
    <x v="4"/>
    <n v="24"/>
    <n v="1579.67"/>
    <n v="37912.080000000002"/>
    <n v="116"/>
    <n v="2"/>
    <x v="2"/>
    <n v="183241.72"/>
    <x v="22"/>
  </r>
  <r>
    <x v="654"/>
    <s v="P0015"/>
    <x v="203"/>
    <x v="1"/>
    <s v="Supplier_28"/>
    <x v="2"/>
    <n v="46"/>
    <n v="2493.48"/>
    <n v="114700.08"/>
    <n v="94"/>
    <n v="11"/>
    <x v="0"/>
    <n v="234387.12"/>
    <x v="8"/>
  </r>
  <r>
    <x v="261"/>
    <s v="P0044"/>
    <x v="192"/>
    <x v="5"/>
    <s v="Supplier_3"/>
    <x v="2"/>
    <n v="48"/>
    <n v="3039.73"/>
    <n v="145907.04"/>
    <n v="97"/>
    <n v="4"/>
    <x v="0"/>
    <n v="294853.81"/>
    <x v="2"/>
  </r>
  <r>
    <x v="202"/>
    <s v="P0277"/>
    <x v="154"/>
    <x v="8"/>
    <s v="Supplier_21"/>
    <x v="1"/>
    <n v="6"/>
    <n v="3972.94"/>
    <n v="23837.64"/>
    <n v="465"/>
    <n v="8"/>
    <x v="0"/>
    <n v="1847417.1"/>
    <x v="6"/>
  </r>
  <r>
    <x v="343"/>
    <s v="P0051"/>
    <x v="218"/>
    <x v="5"/>
    <s v="Supplier_24"/>
    <x v="3"/>
    <n v="35"/>
    <n v="4918.1899999999996"/>
    <n v="172136.65"/>
    <n v="72"/>
    <n v="9"/>
    <x v="0"/>
    <n v="354109.68"/>
    <x v="23"/>
  </r>
  <r>
    <x v="543"/>
    <s v="P0054"/>
    <x v="60"/>
    <x v="5"/>
    <s v="Supplier_17"/>
    <x v="2"/>
    <n v="50"/>
    <n v="2881.45"/>
    <n v="144072.5"/>
    <n v="72"/>
    <n v="2"/>
    <x v="2"/>
    <n v="207464.4"/>
    <x v="9"/>
  </r>
  <r>
    <x v="284"/>
    <s v="P0269"/>
    <x v="168"/>
    <x v="2"/>
    <s v="Supplier_24"/>
    <x v="1"/>
    <n v="9"/>
    <n v="1567.95"/>
    <n v="14111.55"/>
    <n v="276"/>
    <n v="7"/>
    <x v="0"/>
    <n v="432754.2"/>
    <x v="7"/>
  </r>
  <r>
    <x v="489"/>
    <s v="P0256"/>
    <x v="196"/>
    <x v="2"/>
    <s v="Supplier_16"/>
    <x v="3"/>
    <n v="8"/>
    <n v="1474.08"/>
    <n v="11792.64"/>
    <n v="505"/>
    <n v="14"/>
    <x v="0"/>
    <n v="744410.39999999991"/>
    <x v="11"/>
  </r>
  <r>
    <x v="528"/>
    <s v="P0257"/>
    <x v="54"/>
    <x v="2"/>
    <s v="Supplier_23"/>
    <x v="0"/>
    <n v="1"/>
    <n v="4476.57"/>
    <n v="4476.57"/>
    <n v="541"/>
    <n v="9"/>
    <x v="1"/>
    <n v="2421824.3699999996"/>
    <x v="14"/>
  </r>
  <r>
    <x v="502"/>
    <s v="P0120"/>
    <x v="88"/>
    <x v="9"/>
    <s v="Supplier_11"/>
    <x v="3"/>
    <n v="15"/>
    <n v="2067.15"/>
    <n v="31007.25"/>
    <n v="203"/>
    <n v="4"/>
    <x v="0"/>
    <n v="419631.45"/>
    <x v="7"/>
  </r>
  <r>
    <x v="696"/>
    <s v="P0008"/>
    <x v="58"/>
    <x v="1"/>
    <s v="Supplier_2"/>
    <x v="0"/>
    <n v="25"/>
    <n v="5645.64"/>
    <n v="141141"/>
    <n v="92"/>
    <n v="8"/>
    <x v="0"/>
    <n v="519398.88"/>
    <x v="13"/>
  </r>
  <r>
    <x v="520"/>
    <s v="P0277"/>
    <x v="154"/>
    <x v="8"/>
    <s v="Supplier_23"/>
    <x v="1"/>
    <n v="3"/>
    <n v="1302.1600000000001"/>
    <n v="3906.48"/>
    <n v="518"/>
    <n v="10"/>
    <x v="1"/>
    <n v="674518.88"/>
    <x v="17"/>
  </r>
  <r>
    <x v="468"/>
    <s v="P0048"/>
    <x v="207"/>
    <x v="5"/>
    <s v="Supplier_21"/>
    <x v="0"/>
    <n v="39"/>
    <n v="3388.08"/>
    <n v="132135.12"/>
    <n v="46"/>
    <n v="10"/>
    <x v="0"/>
    <n v="155851.68"/>
    <x v="14"/>
  </r>
  <r>
    <x v="513"/>
    <s v="P0241"/>
    <x v="263"/>
    <x v="2"/>
    <s v="Supplier_30"/>
    <x v="4"/>
    <n v="10"/>
    <n v="178.3"/>
    <n v="1783"/>
    <n v="481"/>
    <n v="3"/>
    <x v="0"/>
    <n v="85762.3"/>
    <x v="5"/>
  </r>
  <r>
    <x v="516"/>
    <s v="P0024"/>
    <x v="239"/>
    <x v="1"/>
    <s v="Supplier_17"/>
    <x v="1"/>
    <n v="49"/>
    <n v="15760.98"/>
    <n v="772288.02"/>
    <n v="98"/>
    <n v="11"/>
    <x v="0"/>
    <n v="1544576.04"/>
    <x v="2"/>
  </r>
  <r>
    <x v="657"/>
    <s v="P0223"/>
    <x v="28"/>
    <x v="6"/>
    <s v="Supplier_7"/>
    <x v="4"/>
    <n v="4"/>
    <n v="102.74"/>
    <n v="410.96"/>
    <n v="302"/>
    <n v="4"/>
    <x v="0"/>
    <n v="31027.48"/>
    <x v="21"/>
  </r>
  <r>
    <x v="311"/>
    <s v="P0069"/>
    <x v="59"/>
    <x v="0"/>
    <s v="Supplier_2"/>
    <x v="1"/>
    <n v="12"/>
    <n v="434.71"/>
    <n v="5216.5200000000004"/>
    <n v="147"/>
    <n v="9"/>
    <x v="0"/>
    <n v="63902.369999999995"/>
    <x v="18"/>
  </r>
  <r>
    <x v="719"/>
    <s v="P0183"/>
    <x v="233"/>
    <x v="4"/>
    <s v="Supplier_20"/>
    <x v="4"/>
    <n v="18"/>
    <n v="3017.04"/>
    <n v="54306.720000000001"/>
    <n v="163"/>
    <n v="12"/>
    <x v="0"/>
    <n v="491777.52"/>
    <x v="14"/>
  </r>
  <r>
    <x v="190"/>
    <s v="P0187"/>
    <x v="79"/>
    <x v="4"/>
    <s v="Supplier_25"/>
    <x v="1"/>
    <n v="9"/>
    <n v="4942.93"/>
    <n v="44486.37"/>
    <n v="211"/>
    <n v="11"/>
    <x v="0"/>
    <n v="1042958.2300000001"/>
    <x v="17"/>
  </r>
  <r>
    <x v="280"/>
    <s v="P0279"/>
    <x v="21"/>
    <x v="8"/>
    <s v="Supplier_10"/>
    <x v="0"/>
    <n v="4"/>
    <n v="3746.7"/>
    <n v="14986.8"/>
    <n v="408"/>
    <n v="6"/>
    <x v="1"/>
    <n v="1528653.5999999999"/>
    <x v="2"/>
  </r>
  <r>
    <x v="300"/>
    <s v="P0291"/>
    <x v="37"/>
    <x v="8"/>
    <s v="Supplier_1"/>
    <x v="1"/>
    <n v="2"/>
    <n v="1010.56"/>
    <n v="2021.12"/>
    <n v="470"/>
    <n v="4"/>
    <x v="1"/>
    <n v="474963.19999999995"/>
    <x v="22"/>
  </r>
  <r>
    <x v="222"/>
    <s v="P0025"/>
    <x v="163"/>
    <x v="1"/>
    <s v="Supplier_2"/>
    <x v="3"/>
    <n v="36"/>
    <n v="6480.46"/>
    <n v="233296.56"/>
    <n v="39"/>
    <n v="9"/>
    <x v="2"/>
    <n v="252737.94"/>
    <x v="21"/>
  </r>
  <r>
    <x v="214"/>
    <s v="P0130"/>
    <x v="213"/>
    <x v="7"/>
    <s v="Supplier_15"/>
    <x v="3"/>
    <n v="14"/>
    <n v="8979.83"/>
    <n v="125717.62"/>
    <n v="101"/>
    <n v="11"/>
    <x v="0"/>
    <n v="906962.83"/>
    <x v="2"/>
  </r>
  <r>
    <x v="249"/>
    <s v="P0280"/>
    <x v="253"/>
    <x v="8"/>
    <s v="Supplier_16"/>
    <x v="3"/>
    <n v="5"/>
    <n v="465.08"/>
    <n v="2325.4"/>
    <n v="373"/>
    <n v="7"/>
    <x v="0"/>
    <n v="173474.84"/>
    <x v="12"/>
  </r>
  <r>
    <x v="84"/>
    <s v="P0255"/>
    <x v="159"/>
    <x v="2"/>
    <s v="Supplier_21"/>
    <x v="1"/>
    <n v="1"/>
    <n v="2382.54"/>
    <n v="2382.54"/>
    <n v="389"/>
    <n v="2"/>
    <x v="0"/>
    <n v="926808.05999999994"/>
    <x v="20"/>
  </r>
  <r>
    <x v="374"/>
    <s v="P0195"/>
    <x v="261"/>
    <x v="4"/>
    <s v="Supplier_8"/>
    <x v="4"/>
    <n v="9"/>
    <n v="1261.31"/>
    <n v="11351.79"/>
    <n v="122"/>
    <n v="12"/>
    <x v="0"/>
    <n v="153879.82"/>
    <x v="23"/>
  </r>
  <r>
    <x v="620"/>
    <s v="P0122"/>
    <x v="211"/>
    <x v="7"/>
    <s v="Supplier_20"/>
    <x v="3"/>
    <n v="8"/>
    <n v="18071.38"/>
    <n v="144571.04"/>
    <n v="146"/>
    <n v="14"/>
    <x v="0"/>
    <n v="2638421.48"/>
    <x v="23"/>
  </r>
  <r>
    <x v="679"/>
    <s v="P0065"/>
    <x v="190"/>
    <x v="0"/>
    <s v="Supplier_23"/>
    <x v="2"/>
    <n v="22"/>
    <n v="378.46"/>
    <n v="8326.1200000000008"/>
    <n v="226"/>
    <n v="7"/>
    <x v="0"/>
    <n v="85531.959999999992"/>
    <x v="4"/>
  </r>
  <r>
    <x v="512"/>
    <s v="P0296"/>
    <x v="84"/>
    <x v="8"/>
    <s v="Supplier_16"/>
    <x v="1"/>
    <n v="5"/>
    <n v="406.88"/>
    <n v="2034.4"/>
    <n v="557"/>
    <n v="3"/>
    <x v="1"/>
    <n v="226632.16"/>
    <x v="9"/>
  </r>
  <r>
    <x v="479"/>
    <s v="P0087"/>
    <x v="165"/>
    <x v="0"/>
    <s v="Supplier_1"/>
    <x v="0"/>
    <n v="19"/>
    <n v="402.32"/>
    <n v="7644.08"/>
    <n v="223"/>
    <n v="2"/>
    <x v="0"/>
    <n v="89717.36"/>
    <x v="4"/>
  </r>
  <r>
    <x v="503"/>
    <s v="P0180"/>
    <x v="3"/>
    <x v="3"/>
    <s v="Supplier_16"/>
    <x v="1"/>
    <n v="9"/>
    <n v="3377.9"/>
    <n v="30401.1"/>
    <n v="129"/>
    <n v="8"/>
    <x v="0"/>
    <n v="435749.10000000003"/>
    <x v="19"/>
  </r>
  <r>
    <x v="342"/>
    <s v="P0187"/>
    <x v="79"/>
    <x v="4"/>
    <s v="Supplier_15"/>
    <x v="2"/>
    <n v="12"/>
    <n v="2376.87"/>
    <n v="28522.44"/>
    <n v="215"/>
    <n v="12"/>
    <x v="0"/>
    <n v="511027.05"/>
    <x v="3"/>
  </r>
  <r>
    <x v="630"/>
    <s v="P0014"/>
    <x v="228"/>
    <x v="1"/>
    <s v="Supplier_30"/>
    <x v="1"/>
    <n v="49"/>
    <n v="12327.39"/>
    <n v="604042.11"/>
    <n v="90"/>
    <n v="10"/>
    <x v="2"/>
    <n v="1109465.0999999999"/>
    <x v="16"/>
  </r>
  <r>
    <x v="83"/>
    <s v="P0047"/>
    <x v="5"/>
    <x v="5"/>
    <s v="Supplier_10"/>
    <x v="4"/>
    <n v="27"/>
    <n v="4292.43"/>
    <n v="115895.61"/>
    <n v="73"/>
    <n v="10"/>
    <x v="0"/>
    <n v="313347.39"/>
    <x v="23"/>
  </r>
  <r>
    <x v="487"/>
    <s v="P0025"/>
    <x v="163"/>
    <x v="1"/>
    <s v="Supplier_25"/>
    <x v="4"/>
    <n v="42"/>
    <n v="6401.43"/>
    <n v="268860.06"/>
    <n v="117"/>
    <n v="14"/>
    <x v="0"/>
    <n v="748967.31"/>
    <x v="1"/>
  </r>
  <r>
    <x v="23"/>
    <s v="P0125"/>
    <x v="167"/>
    <x v="7"/>
    <s v="Supplier_9"/>
    <x v="3"/>
    <n v="23"/>
    <n v="12137.04"/>
    <n v="279151.92"/>
    <n v="175"/>
    <n v="2"/>
    <x v="0"/>
    <n v="2123982"/>
    <x v="14"/>
  </r>
  <r>
    <x v="724"/>
    <s v="P0209"/>
    <x v="9"/>
    <x v="4"/>
    <s v="Supplier_28"/>
    <x v="0"/>
    <n v="20"/>
    <n v="1729.4"/>
    <n v="34588"/>
    <n v="169"/>
    <n v="11"/>
    <x v="0"/>
    <n v="292268.60000000003"/>
    <x v="2"/>
  </r>
  <r>
    <x v="684"/>
    <s v="P0088"/>
    <x v="67"/>
    <x v="0"/>
    <s v="Supplier_13"/>
    <x v="1"/>
    <n v="15"/>
    <n v="168.35"/>
    <n v="2525.25"/>
    <n v="122"/>
    <n v="3"/>
    <x v="0"/>
    <n v="20538.7"/>
    <x v="10"/>
  </r>
  <r>
    <x v="183"/>
    <s v="P0272"/>
    <x v="230"/>
    <x v="8"/>
    <s v="Supplier_28"/>
    <x v="2"/>
    <n v="8"/>
    <n v="1663.95"/>
    <n v="13311.6"/>
    <n v="526"/>
    <n v="6"/>
    <x v="0"/>
    <n v="875237.70000000007"/>
    <x v="11"/>
  </r>
  <r>
    <x v="490"/>
    <s v="P0127"/>
    <x v="236"/>
    <x v="7"/>
    <s v="Supplier_2"/>
    <x v="3"/>
    <n v="8"/>
    <n v="29532.07"/>
    <n v="236256.56"/>
    <n v="134"/>
    <n v="11"/>
    <x v="0"/>
    <n v="3957297.38"/>
    <x v="0"/>
  </r>
  <r>
    <x v="99"/>
    <s v="P0008"/>
    <x v="58"/>
    <x v="1"/>
    <s v="Supplier_22"/>
    <x v="0"/>
    <n v="42"/>
    <n v="4629.87"/>
    <n v="194454.54"/>
    <n v="90"/>
    <n v="3"/>
    <x v="2"/>
    <n v="416688.3"/>
    <x v="7"/>
  </r>
  <r>
    <x v="284"/>
    <s v="P0263"/>
    <x v="86"/>
    <x v="2"/>
    <s v="Supplier_28"/>
    <x v="2"/>
    <n v="1"/>
    <n v="3108.85"/>
    <n v="3108.85"/>
    <n v="381"/>
    <n v="8"/>
    <x v="1"/>
    <n v="1184471.8499999999"/>
    <x v="7"/>
  </r>
  <r>
    <x v="543"/>
    <s v="P0011"/>
    <x v="252"/>
    <x v="1"/>
    <s v="Supplier_29"/>
    <x v="4"/>
    <n v="24"/>
    <n v="11716.09"/>
    <n v="281186.15999999997"/>
    <n v="100"/>
    <n v="7"/>
    <x v="2"/>
    <n v="1171609"/>
    <x v="9"/>
  </r>
  <r>
    <x v="340"/>
    <s v="P0052"/>
    <x v="11"/>
    <x v="5"/>
    <s v="Supplier_26"/>
    <x v="2"/>
    <n v="43"/>
    <n v="256.10000000000002"/>
    <n v="11012.3"/>
    <n v="66"/>
    <n v="10"/>
    <x v="2"/>
    <n v="16902.600000000002"/>
    <x v="21"/>
  </r>
  <r>
    <x v="442"/>
    <s v="P0255"/>
    <x v="159"/>
    <x v="2"/>
    <s v="Supplier_18"/>
    <x v="1"/>
    <n v="9"/>
    <n v="302.69"/>
    <n v="2724.21"/>
    <n v="556"/>
    <n v="14"/>
    <x v="0"/>
    <n v="168295.63999999998"/>
    <x v="4"/>
  </r>
  <r>
    <x v="186"/>
    <s v="P0221"/>
    <x v="296"/>
    <x v="6"/>
    <s v="Supplier_11"/>
    <x v="2"/>
    <n v="7"/>
    <n v="4326.95"/>
    <n v="30288.65"/>
    <n v="307"/>
    <n v="2"/>
    <x v="1"/>
    <n v="1328373.6499999999"/>
    <x v="5"/>
  </r>
  <r>
    <x v="304"/>
    <s v="P0260"/>
    <x v="33"/>
    <x v="2"/>
    <s v="Supplier_27"/>
    <x v="0"/>
    <n v="9"/>
    <n v="3541.53"/>
    <n v="31873.77"/>
    <n v="549"/>
    <n v="13"/>
    <x v="0"/>
    <n v="1944299.9700000002"/>
    <x v="8"/>
  </r>
  <r>
    <x v="62"/>
    <s v="P0137"/>
    <x v="94"/>
    <x v="7"/>
    <s v="Supplier_26"/>
    <x v="4"/>
    <n v="21"/>
    <n v="20249.18"/>
    <n v="425232.78"/>
    <n v="158"/>
    <n v="10"/>
    <x v="0"/>
    <n v="3199370.44"/>
    <x v="17"/>
  </r>
  <r>
    <x v="200"/>
    <s v="P0079"/>
    <x v="16"/>
    <x v="0"/>
    <s v="Supplier_14"/>
    <x v="4"/>
    <n v="21"/>
    <n v="229.41"/>
    <n v="4817.6099999999997"/>
    <n v="208"/>
    <n v="14"/>
    <x v="0"/>
    <n v="47717.279999999999"/>
    <x v="6"/>
  </r>
  <r>
    <x v="709"/>
    <s v="P0239"/>
    <x v="217"/>
    <x v="6"/>
    <s v="Supplier_29"/>
    <x v="4"/>
    <n v="17"/>
    <n v="3496.43"/>
    <n v="59439.31"/>
    <n v="382"/>
    <n v="9"/>
    <x v="1"/>
    <n v="1335636.26"/>
    <x v="0"/>
  </r>
  <r>
    <x v="13"/>
    <s v="P0186"/>
    <x v="29"/>
    <x v="4"/>
    <s v="Supplier_14"/>
    <x v="1"/>
    <n v="21"/>
    <n v="1430.22"/>
    <n v="30034.62"/>
    <n v="173"/>
    <n v="4"/>
    <x v="0"/>
    <n v="247428.06"/>
    <x v="9"/>
  </r>
  <r>
    <x v="5"/>
    <s v="P0136"/>
    <x v="115"/>
    <x v="7"/>
    <s v="Supplier_8"/>
    <x v="4"/>
    <n v="22"/>
    <n v="24914.13"/>
    <n v="548110.86"/>
    <n v="131"/>
    <n v="4"/>
    <x v="0"/>
    <n v="3263751.0300000003"/>
    <x v="4"/>
  </r>
  <r>
    <x v="414"/>
    <s v="P0074"/>
    <x v="140"/>
    <x v="0"/>
    <s v="Supplier_16"/>
    <x v="3"/>
    <n v="24"/>
    <n v="468.07"/>
    <n v="11233.68"/>
    <n v="114"/>
    <n v="14"/>
    <x v="0"/>
    <n v="53359.979999999996"/>
    <x v="21"/>
  </r>
  <r>
    <x v="325"/>
    <s v="P0099"/>
    <x v="269"/>
    <x v="9"/>
    <s v="Supplier_27"/>
    <x v="2"/>
    <n v="23"/>
    <n v="2547.9899999999998"/>
    <n v="58603.77"/>
    <n v="88"/>
    <n v="2"/>
    <x v="0"/>
    <n v="224223.12"/>
    <x v="13"/>
  </r>
  <r>
    <x v="698"/>
    <s v="P0219"/>
    <x v="273"/>
    <x v="6"/>
    <s v="Supplier_26"/>
    <x v="2"/>
    <n v="13"/>
    <n v="1989.17"/>
    <n v="25859.21"/>
    <n v="531"/>
    <n v="4"/>
    <x v="0"/>
    <n v="1056249.27"/>
    <x v="19"/>
  </r>
  <r>
    <x v="372"/>
    <s v="P0280"/>
    <x v="253"/>
    <x v="8"/>
    <s v="Supplier_26"/>
    <x v="3"/>
    <n v="8"/>
    <n v="2220.27"/>
    <n v="17762.16"/>
    <n v="598"/>
    <n v="9"/>
    <x v="0"/>
    <n v="1327721.46"/>
    <x v="16"/>
  </r>
  <r>
    <x v="427"/>
    <s v="P0035"/>
    <x v="118"/>
    <x v="5"/>
    <s v="Supplier_9"/>
    <x v="1"/>
    <n v="32"/>
    <n v="3049.81"/>
    <n v="97593.919999999998"/>
    <n v="94"/>
    <n v="11"/>
    <x v="0"/>
    <n v="286682.14"/>
    <x v="23"/>
  </r>
  <r>
    <x v="627"/>
    <s v="P0184"/>
    <x v="278"/>
    <x v="4"/>
    <s v="Supplier_18"/>
    <x v="1"/>
    <n v="11"/>
    <n v="4689"/>
    <n v="51579"/>
    <n v="130"/>
    <n v="2"/>
    <x v="0"/>
    <n v="609570"/>
    <x v="3"/>
  </r>
  <r>
    <x v="707"/>
    <s v="P0058"/>
    <x v="255"/>
    <x v="5"/>
    <s v="Supplier_26"/>
    <x v="2"/>
    <n v="50"/>
    <n v="242.38"/>
    <n v="12119"/>
    <n v="99"/>
    <n v="7"/>
    <x v="2"/>
    <n v="23995.62"/>
    <x v="21"/>
  </r>
  <r>
    <x v="228"/>
    <s v="P0216"/>
    <x v="260"/>
    <x v="6"/>
    <s v="Supplier_6"/>
    <x v="0"/>
    <n v="15"/>
    <n v="2259.7399999999998"/>
    <n v="33896.1"/>
    <n v="511"/>
    <n v="12"/>
    <x v="1"/>
    <n v="1154727.1399999999"/>
    <x v="0"/>
  </r>
  <r>
    <x v="84"/>
    <s v="P0211"/>
    <x v="114"/>
    <x v="6"/>
    <s v="Supplier_5"/>
    <x v="0"/>
    <n v="8"/>
    <n v="4580.93"/>
    <n v="36647.440000000002"/>
    <n v="478"/>
    <n v="6"/>
    <x v="0"/>
    <n v="2189684.54"/>
    <x v="20"/>
  </r>
  <r>
    <x v="660"/>
    <s v="P0140"/>
    <x v="78"/>
    <x v="7"/>
    <s v="Supplier_26"/>
    <x v="3"/>
    <n v="9"/>
    <n v="2640.52"/>
    <n v="23764.68"/>
    <n v="214"/>
    <n v="13"/>
    <x v="0"/>
    <n v="565071.28"/>
    <x v="11"/>
  </r>
  <r>
    <x v="10"/>
    <s v="P0067"/>
    <x v="158"/>
    <x v="0"/>
    <s v="Supplier_5"/>
    <x v="3"/>
    <n v="11"/>
    <n v="270.75"/>
    <n v="2978.25"/>
    <n v="245"/>
    <n v="2"/>
    <x v="0"/>
    <n v="66333.75"/>
    <x v="7"/>
  </r>
  <r>
    <x v="665"/>
    <s v="P0085"/>
    <x v="293"/>
    <x v="0"/>
    <s v="Supplier_21"/>
    <x v="0"/>
    <n v="25"/>
    <n v="135.9"/>
    <n v="3397.5"/>
    <n v="227"/>
    <n v="10"/>
    <x v="0"/>
    <n v="30849.300000000003"/>
    <x v="7"/>
  </r>
  <r>
    <x v="289"/>
    <s v="P0258"/>
    <x v="171"/>
    <x v="2"/>
    <s v="Supplier_2"/>
    <x v="2"/>
    <n v="3"/>
    <n v="1966.36"/>
    <n v="5899.08"/>
    <n v="580"/>
    <n v="14"/>
    <x v="0"/>
    <n v="1140488.8"/>
    <x v="7"/>
  </r>
  <r>
    <x v="347"/>
    <s v="P0168"/>
    <x v="23"/>
    <x v="3"/>
    <s v="Supplier_29"/>
    <x v="4"/>
    <n v="10"/>
    <n v="3040.73"/>
    <n v="30407.3"/>
    <n v="199"/>
    <n v="12"/>
    <x v="0"/>
    <n v="605105.27"/>
    <x v="20"/>
  </r>
  <r>
    <x v="498"/>
    <s v="P0127"/>
    <x v="236"/>
    <x v="7"/>
    <s v="Supplier_19"/>
    <x v="0"/>
    <n v="15"/>
    <n v="21532.61"/>
    <n v="322989.15000000002"/>
    <n v="114"/>
    <n v="7"/>
    <x v="0"/>
    <n v="2454717.54"/>
    <x v="1"/>
  </r>
  <r>
    <x v="348"/>
    <s v="P0250"/>
    <x v="2"/>
    <x v="2"/>
    <s v="Supplier_15"/>
    <x v="1"/>
    <n v="2"/>
    <n v="3191.28"/>
    <n v="6382.56"/>
    <n v="380"/>
    <n v="5"/>
    <x v="0"/>
    <n v="1212686.4000000001"/>
    <x v="7"/>
  </r>
  <r>
    <x v="729"/>
    <s v="P0238"/>
    <x v="96"/>
    <x v="6"/>
    <s v="Supplier_25"/>
    <x v="1"/>
    <n v="6"/>
    <n v="3470.71"/>
    <n v="20824.259999999998"/>
    <n v="527"/>
    <n v="3"/>
    <x v="1"/>
    <n v="1829064.17"/>
    <x v="9"/>
  </r>
  <r>
    <x v="340"/>
    <s v="P0220"/>
    <x v="183"/>
    <x v="6"/>
    <s v="Supplier_12"/>
    <x v="4"/>
    <n v="2"/>
    <n v="4748.7299999999996"/>
    <n v="9497.4599999999991"/>
    <n v="351"/>
    <n v="11"/>
    <x v="1"/>
    <n v="1666804.2299999997"/>
    <x v="21"/>
  </r>
  <r>
    <x v="123"/>
    <s v="P0182"/>
    <x v="4"/>
    <x v="4"/>
    <s v="Supplier_26"/>
    <x v="3"/>
    <n v="21"/>
    <n v="1866.22"/>
    <n v="39190.620000000003"/>
    <n v="120"/>
    <n v="12"/>
    <x v="0"/>
    <n v="223946.4"/>
    <x v="23"/>
  </r>
  <r>
    <x v="436"/>
    <s v="P0232"/>
    <x v="101"/>
    <x v="6"/>
    <s v="Supplier_21"/>
    <x v="3"/>
    <n v="17"/>
    <n v="4159.75"/>
    <n v="70715.75"/>
    <n v="406"/>
    <n v="10"/>
    <x v="1"/>
    <n v="1688858.5"/>
    <x v="19"/>
  </r>
  <r>
    <x v="278"/>
    <s v="P0043"/>
    <x v="164"/>
    <x v="5"/>
    <s v="Supplier_13"/>
    <x v="0"/>
    <n v="46"/>
    <n v="3023.31"/>
    <n v="139072.26"/>
    <n v="68"/>
    <n v="14"/>
    <x v="2"/>
    <n v="205585.08"/>
    <x v="19"/>
  </r>
  <r>
    <x v="460"/>
    <s v="P0066"/>
    <x v="274"/>
    <x v="0"/>
    <s v="Supplier_3"/>
    <x v="1"/>
    <n v="11"/>
    <n v="215.58"/>
    <n v="2371.38"/>
    <n v="239"/>
    <n v="2"/>
    <x v="0"/>
    <n v="51523.62"/>
    <x v="21"/>
  </r>
  <r>
    <x v="162"/>
    <s v="P0263"/>
    <x v="86"/>
    <x v="2"/>
    <s v="Supplier_4"/>
    <x v="4"/>
    <n v="6"/>
    <n v="4721.41"/>
    <n v="28328.46"/>
    <n v="524"/>
    <n v="11"/>
    <x v="1"/>
    <n v="2474018.84"/>
    <x v="17"/>
  </r>
  <r>
    <x v="103"/>
    <s v="P0137"/>
    <x v="94"/>
    <x v="7"/>
    <s v="Supplier_28"/>
    <x v="2"/>
    <n v="13"/>
    <n v="18532.990000000002"/>
    <n v="240928.87"/>
    <n v="218"/>
    <n v="3"/>
    <x v="0"/>
    <n v="4040191.8200000003"/>
    <x v="7"/>
  </r>
  <r>
    <x v="28"/>
    <s v="P0255"/>
    <x v="159"/>
    <x v="2"/>
    <s v="Supplier_19"/>
    <x v="3"/>
    <n v="2"/>
    <n v="278.89999999999998"/>
    <n v="557.79999999999995"/>
    <n v="328"/>
    <n v="4"/>
    <x v="0"/>
    <n v="91479.2"/>
    <x v="16"/>
  </r>
  <r>
    <x v="333"/>
    <s v="P0165"/>
    <x v="109"/>
    <x v="3"/>
    <s v="Supplier_28"/>
    <x v="4"/>
    <n v="28"/>
    <n v="3770"/>
    <n v="105560"/>
    <n v="238"/>
    <n v="11"/>
    <x v="0"/>
    <n v="897260"/>
    <x v="22"/>
  </r>
  <r>
    <x v="306"/>
    <s v="P0094"/>
    <x v="121"/>
    <x v="9"/>
    <s v="Supplier_21"/>
    <x v="2"/>
    <n v="25"/>
    <n v="2976.93"/>
    <n v="74423.25"/>
    <n v="107"/>
    <n v="12"/>
    <x v="0"/>
    <n v="318531.51"/>
    <x v="17"/>
  </r>
  <r>
    <x v="538"/>
    <s v="P0239"/>
    <x v="217"/>
    <x v="6"/>
    <s v="Supplier_13"/>
    <x v="3"/>
    <n v="6"/>
    <n v="2041.06"/>
    <n v="12246.36"/>
    <n v="354"/>
    <n v="6"/>
    <x v="0"/>
    <n v="722535.24"/>
    <x v="16"/>
  </r>
  <r>
    <x v="620"/>
    <s v="P0240"/>
    <x v="25"/>
    <x v="6"/>
    <s v="Supplier_16"/>
    <x v="3"/>
    <n v="2"/>
    <n v="1737.16"/>
    <n v="3474.32"/>
    <n v="275"/>
    <n v="6"/>
    <x v="1"/>
    <n v="477719"/>
    <x v="23"/>
  </r>
  <r>
    <x v="572"/>
    <s v="P0039"/>
    <x v="238"/>
    <x v="5"/>
    <s v="Supplier_19"/>
    <x v="0"/>
    <n v="31"/>
    <n v="787.46"/>
    <n v="24411.26"/>
    <n v="71"/>
    <n v="8"/>
    <x v="0"/>
    <n v="55909.66"/>
    <x v="22"/>
  </r>
  <r>
    <x v="488"/>
    <s v="P0247"/>
    <x v="162"/>
    <x v="2"/>
    <s v="Supplier_25"/>
    <x v="3"/>
    <n v="5"/>
    <n v="4816.0200000000004"/>
    <n v="24080.1"/>
    <n v="267"/>
    <n v="12"/>
    <x v="0"/>
    <n v="1285877.3400000001"/>
    <x v="13"/>
  </r>
  <r>
    <x v="475"/>
    <s v="P0244"/>
    <x v="204"/>
    <x v="2"/>
    <s v="Supplier_10"/>
    <x v="0"/>
    <n v="4"/>
    <n v="3681"/>
    <n v="14724"/>
    <n v="561"/>
    <n v="5"/>
    <x v="0"/>
    <n v="2065041"/>
    <x v="4"/>
  </r>
  <r>
    <x v="481"/>
    <s v="P0246"/>
    <x v="284"/>
    <x v="2"/>
    <s v="Supplier_16"/>
    <x v="1"/>
    <n v="2"/>
    <n v="3069.26"/>
    <n v="6138.52"/>
    <n v="357"/>
    <n v="2"/>
    <x v="0"/>
    <n v="1095725.82"/>
    <x v="1"/>
  </r>
  <r>
    <x v="709"/>
    <s v="P0118"/>
    <x v="189"/>
    <x v="9"/>
    <s v="Supplier_28"/>
    <x v="3"/>
    <n v="13"/>
    <n v="4713.79"/>
    <n v="61279.27"/>
    <n v="226"/>
    <n v="7"/>
    <x v="0"/>
    <n v="1065316.54"/>
    <x v="0"/>
  </r>
  <r>
    <x v="602"/>
    <s v="P0216"/>
    <x v="260"/>
    <x v="6"/>
    <s v="Supplier_15"/>
    <x v="3"/>
    <n v="10"/>
    <n v="3765.98"/>
    <n v="37659.800000000003"/>
    <n v="362"/>
    <n v="12"/>
    <x v="1"/>
    <n v="1363284.76"/>
    <x v="14"/>
  </r>
  <r>
    <x v="625"/>
    <s v="P0126"/>
    <x v="268"/>
    <x v="7"/>
    <s v="Supplier_10"/>
    <x v="0"/>
    <n v="10"/>
    <n v="10810.6"/>
    <n v="108106"/>
    <n v="124"/>
    <n v="8"/>
    <x v="0"/>
    <n v="1340514.4000000001"/>
    <x v="16"/>
  </r>
  <r>
    <x v="144"/>
    <s v="P0214"/>
    <x v="242"/>
    <x v="6"/>
    <s v="Supplier_16"/>
    <x v="2"/>
    <n v="7"/>
    <n v="2337"/>
    <n v="16359"/>
    <n v="368"/>
    <n v="14"/>
    <x v="1"/>
    <n v="860016"/>
    <x v="14"/>
  </r>
  <r>
    <x v="533"/>
    <s v="P0153"/>
    <x v="107"/>
    <x v="3"/>
    <s v="Supplier_28"/>
    <x v="1"/>
    <n v="16"/>
    <n v="953.94"/>
    <n v="15263.04"/>
    <n v="188"/>
    <n v="6"/>
    <x v="0"/>
    <n v="179340.72"/>
    <x v="1"/>
  </r>
  <r>
    <x v="678"/>
    <s v="P0044"/>
    <x v="192"/>
    <x v="5"/>
    <s v="Supplier_3"/>
    <x v="4"/>
    <n v="36"/>
    <n v="1990.21"/>
    <n v="71647.56"/>
    <n v="119"/>
    <n v="9"/>
    <x v="2"/>
    <n v="236834.99"/>
    <x v="13"/>
  </r>
  <r>
    <x v="102"/>
    <s v="P0058"/>
    <x v="255"/>
    <x v="5"/>
    <s v="Supplier_19"/>
    <x v="3"/>
    <n v="43"/>
    <n v="176.37"/>
    <n v="7583.91"/>
    <n v="51"/>
    <n v="4"/>
    <x v="2"/>
    <n v="8994.8700000000008"/>
    <x v="5"/>
  </r>
  <r>
    <x v="121"/>
    <s v="P0031"/>
    <x v="224"/>
    <x v="5"/>
    <s v="Supplier_19"/>
    <x v="4"/>
    <n v="20"/>
    <n v="1167.3399999999999"/>
    <n v="23346.799999999999"/>
    <n v="76"/>
    <n v="14"/>
    <x v="2"/>
    <n v="88717.84"/>
    <x v="1"/>
  </r>
  <r>
    <x v="527"/>
    <s v="P0224"/>
    <x v="56"/>
    <x v="6"/>
    <s v="Supplier_2"/>
    <x v="3"/>
    <n v="3"/>
    <n v="406.51"/>
    <n v="1219.53"/>
    <n v="431"/>
    <n v="2"/>
    <x v="1"/>
    <n v="175205.81"/>
    <x v="0"/>
  </r>
  <r>
    <x v="153"/>
    <s v="P0037"/>
    <x v="206"/>
    <x v="5"/>
    <s v="Supplier_13"/>
    <x v="2"/>
    <n v="35"/>
    <n v="2042.37"/>
    <n v="71482.95"/>
    <n v="38"/>
    <n v="6"/>
    <x v="2"/>
    <n v="77610.06"/>
    <x v="23"/>
  </r>
  <r>
    <x v="155"/>
    <s v="P0101"/>
    <x v="66"/>
    <x v="9"/>
    <s v="Supplier_30"/>
    <x v="0"/>
    <n v="17"/>
    <n v="4226.22"/>
    <n v="71845.740000000005"/>
    <n v="192"/>
    <n v="5"/>
    <x v="0"/>
    <n v="811434.24"/>
    <x v="1"/>
  </r>
  <r>
    <x v="378"/>
    <s v="P0258"/>
    <x v="171"/>
    <x v="2"/>
    <s v="Supplier_13"/>
    <x v="1"/>
    <n v="9"/>
    <n v="4310.8500000000004"/>
    <n v="38797.65"/>
    <n v="271"/>
    <n v="4"/>
    <x v="0"/>
    <n v="1168240.3500000001"/>
    <x v="2"/>
  </r>
  <r>
    <x v="449"/>
    <s v="P0265"/>
    <x v="130"/>
    <x v="2"/>
    <s v="Supplier_5"/>
    <x v="1"/>
    <n v="2"/>
    <n v="1793.52"/>
    <n v="3587.04"/>
    <n v="470"/>
    <n v="3"/>
    <x v="1"/>
    <n v="842954.4"/>
    <x v="6"/>
  </r>
  <r>
    <x v="551"/>
    <s v="P0075"/>
    <x v="141"/>
    <x v="0"/>
    <s v="Supplier_13"/>
    <x v="1"/>
    <n v="17"/>
    <n v="183.57"/>
    <n v="3120.69"/>
    <n v="146"/>
    <n v="10"/>
    <x v="0"/>
    <n v="26801.219999999998"/>
    <x v="0"/>
  </r>
  <r>
    <x v="323"/>
    <s v="P0269"/>
    <x v="168"/>
    <x v="2"/>
    <s v="Supplier_24"/>
    <x v="4"/>
    <n v="6"/>
    <n v="3185.11"/>
    <n v="19110.66"/>
    <n v="424"/>
    <n v="5"/>
    <x v="0"/>
    <n v="1350486.6400000001"/>
    <x v="8"/>
  </r>
  <r>
    <x v="377"/>
    <s v="P0259"/>
    <x v="32"/>
    <x v="2"/>
    <s v="Supplier_4"/>
    <x v="1"/>
    <n v="6"/>
    <n v="2232.58"/>
    <n v="13395.48"/>
    <n v="468"/>
    <n v="6"/>
    <x v="0"/>
    <n v="1044847.44"/>
    <x v="6"/>
  </r>
  <r>
    <x v="641"/>
    <s v="P0143"/>
    <x v="295"/>
    <x v="7"/>
    <s v="Supplier_1"/>
    <x v="3"/>
    <n v="21"/>
    <n v="1691.44"/>
    <n v="35520.239999999998"/>
    <n v="166"/>
    <n v="4"/>
    <x v="0"/>
    <n v="280779.04000000004"/>
    <x v="3"/>
  </r>
  <r>
    <x v="57"/>
    <s v="P0146"/>
    <x v="169"/>
    <x v="7"/>
    <s v="Supplier_8"/>
    <x v="0"/>
    <n v="18"/>
    <n v="26428.54"/>
    <n v="475713.72"/>
    <n v="165"/>
    <n v="9"/>
    <x v="0"/>
    <n v="4360709.1000000006"/>
    <x v="2"/>
  </r>
  <r>
    <x v="68"/>
    <s v="P0248"/>
    <x v="177"/>
    <x v="2"/>
    <s v="Supplier_14"/>
    <x v="3"/>
    <n v="7"/>
    <n v="2953.36"/>
    <n v="20673.52"/>
    <n v="504"/>
    <n v="4"/>
    <x v="1"/>
    <n v="1488493.4400000002"/>
    <x v="22"/>
  </r>
  <r>
    <x v="140"/>
    <s v="P0007"/>
    <x v="1"/>
    <x v="1"/>
    <s v="Supplier_20"/>
    <x v="2"/>
    <n v="49"/>
    <n v="4631.96"/>
    <n v="226966.04"/>
    <n v="101"/>
    <n v="13"/>
    <x v="2"/>
    <n v="467827.96"/>
    <x v="2"/>
  </r>
  <r>
    <x v="703"/>
    <s v="P0223"/>
    <x v="28"/>
    <x v="6"/>
    <s v="Supplier_10"/>
    <x v="1"/>
    <n v="10"/>
    <n v="1258.9000000000001"/>
    <n v="12589"/>
    <n v="268"/>
    <n v="5"/>
    <x v="1"/>
    <n v="337385.2"/>
    <x v="11"/>
  </r>
  <r>
    <x v="488"/>
    <s v="P0151"/>
    <x v="205"/>
    <x v="3"/>
    <s v="Supplier_5"/>
    <x v="1"/>
    <n v="16"/>
    <n v="1694.69"/>
    <n v="27115.040000000001"/>
    <n v="110"/>
    <n v="14"/>
    <x v="0"/>
    <n v="186415.9"/>
    <x v="13"/>
  </r>
  <r>
    <x v="436"/>
    <s v="P0253"/>
    <x v="229"/>
    <x v="2"/>
    <s v="Supplier_27"/>
    <x v="2"/>
    <n v="1"/>
    <n v="1818.5"/>
    <n v="1818.5"/>
    <n v="412"/>
    <n v="7"/>
    <x v="0"/>
    <n v="749222"/>
    <x v="19"/>
  </r>
  <r>
    <x v="24"/>
    <s v="P0038"/>
    <x v="200"/>
    <x v="5"/>
    <s v="Supplier_16"/>
    <x v="2"/>
    <n v="35"/>
    <n v="311.58"/>
    <n v="10905.3"/>
    <n v="90"/>
    <n v="10"/>
    <x v="2"/>
    <n v="28042.199999999997"/>
    <x v="15"/>
  </r>
  <r>
    <x v="188"/>
    <s v="P0199"/>
    <x v="120"/>
    <x v="4"/>
    <s v="Supplier_18"/>
    <x v="1"/>
    <n v="16"/>
    <n v="2963.28"/>
    <n v="47412.480000000003"/>
    <n v="150"/>
    <n v="13"/>
    <x v="0"/>
    <n v="444492.00000000006"/>
    <x v="5"/>
  </r>
  <r>
    <x v="51"/>
    <s v="P0296"/>
    <x v="84"/>
    <x v="8"/>
    <s v="Supplier_17"/>
    <x v="0"/>
    <n v="1"/>
    <n v="4990.21"/>
    <n v="4990.21"/>
    <n v="522"/>
    <n v="8"/>
    <x v="0"/>
    <n v="2604889.62"/>
    <x v="17"/>
  </r>
  <r>
    <x v="37"/>
    <s v="P0101"/>
    <x v="66"/>
    <x v="9"/>
    <s v="Supplier_9"/>
    <x v="1"/>
    <n v="14"/>
    <n v="4276.63"/>
    <n v="59872.82"/>
    <n v="146"/>
    <n v="12"/>
    <x v="0"/>
    <n v="624387.98"/>
    <x v="13"/>
  </r>
  <r>
    <x v="376"/>
    <s v="P0134"/>
    <x v="272"/>
    <x v="7"/>
    <s v="Supplier_3"/>
    <x v="2"/>
    <n v="17"/>
    <n v="28597.15"/>
    <n v="486151.55"/>
    <n v="147"/>
    <n v="14"/>
    <x v="0"/>
    <n v="4203781.05"/>
    <x v="2"/>
  </r>
  <r>
    <x v="457"/>
    <s v="P0215"/>
    <x v="24"/>
    <x v="6"/>
    <s v="Supplier_10"/>
    <x v="4"/>
    <n v="4"/>
    <n v="4807.6899999999996"/>
    <n v="19230.759999999998"/>
    <n v="511"/>
    <n v="3"/>
    <x v="0"/>
    <n v="2456729.59"/>
    <x v="23"/>
  </r>
  <r>
    <x v="290"/>
    <s v="P0272"/>
    <x v="230"/>
    <x v="8"/>
    <s v="Supplier_28"/>
    <x v="2"/>
    <n v="10"/>
    <n v="3922.39"/>
    <n v="39223.9"/>
    <n v="297"/>
    <n v="10"/>
    <x v="1"/>
    <n v="1164949.83"/>
    <x v="16"/>
  </r>
  <r>
    <x v="388"/>
    <s v="P0014"/>
    <x v="228"/>
    <x v="1"/>
    <s v="Supplier_25"/>
    <x v="0"/>
    <n v="41"/>
    <n v="16638.62"/>
    <n v="682183.42"/>
    <n v="82"/>
    <n v="4"/>
    <x v="0"/>
    <n v="1364366.8399999999"/>
    <x v="19"/>
  </r>
  <r>
    <x v="132"/>
    <s v="P0070"/>
    <x v="209"/>
    <x v="0"/>
    <s v="Supplier_30"/>
    <x v="3"/>
    <n v="20"/>
    <n v="415.65"/>
    <n v="8313"/>
    <n v="105"/>
    <n v="3"/>
    <x v="0"/>
    <n v="43643.25"/>
    <x v="18"/>
  </r>
  <r>
    <x v="70"/>
    <s v="P0288"/>
    <x v="138"/>
    <x v="8"/>
    <s v="Supplier_19"/>
    <x v="2"/>
    <n v="5"/>
    <n v="3856.8"/>
    <n v="19284"/>
    <n v="461"/>
    <n v="10"/>
    <x v="1"/>
    <n v="1777984.8"/>
    <x v="12"/>
  </r>
  <r>
    <x v="175"/>
    <s v="P0171"/>
    <x v="193"/>
    <x v="3"/>
    <s v="Supplier_12"/>
    <x v="0"/>
    <n v="22"/>
    <n v="4848.88"/>
    <n v="106675.36"/>
    <n v="90"/>
    <n v="7"/>
    <x v="0"/>
    <n v="436399.2"/>
    <x v="17"/>
  </r>
  <r>
    <x v="41"/>
    <s v="P0209"/>
    <x v="9"/>
    <x v="4"/>
    <s v="Supplier_5"/>
    <x v="2"/>
    <n v="20"/>
    <n v="963.28"/>
    <n v="19265.599999999999"/>
    <n v="135"/>
    <n v="13"/>
    <x v="0"/>
    <n v="130042.8"/>
    <x v="0"/>
  </r>
  <r>
    <x v="346"/>
    <s v="P0032"/>
    <x v="227"/>
    <x v="5"/>
    <s v="Supplier_17"/>
    <x v="4"/>
    <n v="31"/>
    <n v="4695.3"/>
    <n v="145554.29999999999"/>
    <n v="67"/>
    <n v="3"/>
    <x v="0"/>
    <n v="314585.10000000003"/>
    <x v="21"/>
  </r>
  <r>
    <x v="168"/>
    <s v="P0182"/>
    <x v="4"/>
    <x v="4"/>
    <s v="Supplier_16"/>
    <x v="1"/>
    <n v="14"/>
    <n v="661.51"/>
    <n v="9261.14"/>
    <n v="114"/>
    <n v="8"/>
    <x v="0"/>
    <n v="75412.14"/>
    <x v="6"/>
  </r>
  <r>
    <x v="158"/>
    <s v="P0008"/>
    <x v="58"/>
    <x v="1"/>
    <s v="Supplier_16"/>
    <x v="3"/>
    <n v="37"/>
    <n v="15668.16"/>
    <n v="579721.92000000004"/>
    <n v="76"/>
    <n v="10"/>
    <x v="0"/>
    <n v="1190780.1599999999"/>
    <x v="20"/>
  </r>
  <r>
    <x v="574"/>
    <s v="P0290"/>
    <x v="277"/>
    <x v="8"/>
    <s v="Supplier_1"/>
    <x v="2"/>
    <n v="3"/>
    <n v="2162.41"/>
    <n v="6487.23"/>
    <n v="262"/>
    <n v="8"/>
    <x v="1"/>
    <n v="566551.41999999993"/>
    <x v="23"/>
  </r>
  <r>
    <x v="242"/>
    <s v="P0215"/>
    <x v="24"/>
    <x v="6"/>
    <s v="Supplier_1"/>
    <x v="2"/>
    <n v="6"/>
    <n v="3024.35"/>
    <n v="18146.099999999999"/>
    <n v="570"/>
    <n v="12"/>
    <x v="0"/>
    <n v="1723879.5"/>
    <x v="19"/>
  </r>
  <r>
    <x v="124"/>
    <s v="P0226"/>
    <x v="39"/>
    <x v="6"/>
    <s v="Supplier_18"/>
    <x v="3"/>
    <n v="9"/>
    <n v="3156.56"/>
    <n v="28409.040000000001"/>
    <n v="559"/>
    <n v="4"/>
    <x v="0"/>
    <n v="1764517.04"/>
    <x v="9"/>
  </r>
  <r>
    <x v="223"/>
    <s v="P0003"/>
    <x v="148"/>
    <x v="1"/>
    <s v="Supplier_6"/>
    <x v="3"/>
    <n v="36"/>
    <n v="13036.99"/>
    <n v="469331.64"/>
    <n v="42"/>
    <n v="2"/>
    <x v="0"/>
    <n v="547553.57999999996"/>
    <x v="16"/>
  </r>
  <r>
    <x v="619"/>
    <s v="P0297"/>
    <x v="64"/>
    <x v="8"/>
    <s v="Supplier_23"/>
    <x v="0"/>
    <n v="10"/>
    <n v="1964.93"/>
    <n v="19649.3"/>
    <n v="439"/>
    <n v="10"/>
    <x v="0"/>
    <n v="862604.27"/>
    <x v="14"/>
  </r>
  <r>
    <x v="564"/>
    <s v="P0056"/>
    <x v="132"/>
    <x v="5"/>
    <s v="Supplier_6"/>
    <x v="0"/>
    <n v="46"/>
    <n v="3956.95"/>
    <n v="182019.7"/>
    <n v="119"/>
    <n v="11"/>
    <x v="2"/>
    <n v="470877.05"/>
    <x v="5"/>
  </r>
  <r>
    <x v="707"/>
    <s v="P0209"/>
    <x v="9"/>
    <x v="4"/>
    <s v="Supplier_12"/>
    <x v="1"/>
    <n v="21"/>
    <n v="3350.51"/>
    <n v="70360.710000000006"/>
    <n v="210"/>
    <n v="4"/>
    <x v="0"/>
    <n v="703607.10000000009"/>
    <x v="21"/>
  </r>
  <r>
    <x v="167"/>
    <s v="P0081"/>
    <x v="185"/>
    <x v="0"/>
    <s v="Supplier_12"/>
    <x v="1"/>
    <n v="12"/>
    <n v="355.92"/>
    <n v="4271.04"/>
    <n v="187"/>
    <n v="9"/>
    <x v="0"/>
    <n v="66557.040000000008"/>
    <x v="22"/>
  </r>
  <r>
    <x v="111"/>
    <s v="P0054"/>
    <x v="60"/>
    <x v="5"/>
    <s v="Supplier_13"/>
    <x v="0"/>
    <n v="37"/>
    <n v="1954.52"/>
    <n v="72317.240000000005"/>
    <n v="88"/>
    <n v="13"/>
    <x v="2"/>
    <n v="171997.76"/>
    <x v="8"/>
  </r>
  <r>
    <x v="688"/>
    <s v="P0137"/>
    <x v="94"/>
    <x v="7"/>
    <s v="Supplier_4"/>
    <x v="4"/>
    <n v="13"/>
    <n v="20597.72"/>
    <n v="267770.36"/>
    <n v="163"/>
    <n v="6"/>
    <x v="0"/>
    <n v="3357428.3600000003"/>
    <x v="2"/>
  </r>
  <r>
    <x v="590"/>
    <s v="P0139"/>
    <x v="128"/>
    <x v="7"/>
    <s v="Supplier_23"/>
    <x v="4"/>
    <n v="18"/>
    <n v="28983.41"/>
    <n v="521701.38"/>
    <n v="132"/>
    <n v="4"/>
    <x v="0"/>
    <n v="3825810.12"/>
    <x v="20"/>
  </r>
  <r>
    <x v="566"/>
    <s v="P0194"/>
    <x v="299"/>
    <x v="4"/>
    <s v="Supplier_9"/>
    <x v="1"/>
    <n v="25"/>
    <n v="2695.78"/>
    <n v="67394.5"/>
    <n v="219"/>
    <n v="10"/>
    <x v="0"/>
    <n v="590375.82000000007"/>
    <x v="4"/>
  </r>
  <r>
    <x v="264"/>
    <s v="P0108"/>
    <x v="226"/>
    <x v="9"/>
    <s v="Supplier_15"/>
    <x v="3"/>
    <n v="22"/>
    <n v="3556.63"/>
    <n v="78245.86"/>
    <n v="127"/>
    <n v="5"/>
    <x v="0"/>
    <n v="451692.01"/>
    <x v="1"/>
  </r>
  <r>
    <x v="61"/>
    <s v="P0125"/>
    <x v="167"/>
    <x v="7"/>
    <s v="Supplier_1"/>
    <x v="2"/>
    <n v="22"/>
    <n v="5224.09"/>
    <n v="114929.98"/>
    <n v="243"/>
    <n v="2"/>
    <x v="0"/>
    <n v="1269453.8700000001"/>
    <x v="19"/>
  </r>
  <r>
    <x v="456"/>
    <s v="P0112"/>
    <x v="44"/>
    <x v="9"/>
    <s v="Supplier_3"/>
    <x v="0"/>
    <n v="16"/>
    <n v="1920.21"/>
    <n v="30723.360000000001"/>
    <n v="170"/>
    <n v="14"/>
    <x v="0"/>
    <n v="326435.7"/>
    <x v="20"/>
  </r>
  <r>
    <x v="612"/>
    <s v="P0116"/>
    <x v="156"/>
    <x v="9"/>
    <s v="Supplier_3"/>
    <x v="2"/>
    <n v="13"/>
    <n v="4519.37"/>
    <n v="58751.81"/>
    <n v="129"/>
    <n v="4"/>
    <x v="0"/>
    <n v="582998.73"/>
    <x v="20"/>
  </r>
  <r>
    <x v="132"/>
    <s v="P0241"/>
    <x v="263"/>
    <x v="2"/>
    <s v="Supplier_17"/>
    <x v="2"/>
    <n v="4"/>
    <n v="3713.22"/>
    <n v="14852.88"/>
    <n v="337"/>
    <n v="5"/>
    <x v="0"/>
    <n v="1251355.1399999999"/>
    <x v="18"/>
  </r>
  <r>
    <x v="505"/>
    <s v="P0158"/>
    <x v="61"/>
    <x v="3"/>
    <s v="Supplier_12"/>
    <x v="3"/>
    <n v="18"/>
    <n v="1241.4100000000001"/>
    <n v="22345.38"/>
    <n v="200"/>
    <n v="10"/>
    <x v="0"/>
    <n v="248282.00000000003"/>
    <x v="11"/>
  </r>
  <r>
    <x v="708"/>
    <s v="P0155"/>
    <x v="106"/>
    <x v="3"/>
    <s v="Supplier_5"/>
    <x v="2"/>
    <n v="10"/>
    <n v="4786.29"/>
    <n v="47862.9"/>
    <n v="93"/>
    <n v="13"/>
    <x v="0"/>
    <n v="445124.97"/>
    <x v="22"/>
  </r>
  <r>
    <x v="478"/>
    <s v="P0084"/>
    <x v="12"/>
    <x v="0"/>
    <s v="Supplier_2"/>
    <x v="4"/>
    <n v="11"/>
    <n v="408.52"/>
    <n v="4493.72"/>
    <n v="84"/>
    <n v="4"/>
    <x v="0"/>
    <n v="34315.68"/>
    <x v="19"/>
  </r>
  <r>
    <x v="34"/>
    <s v="P0117"/>
    <x v="46"/>
    <x v="9"/>
    <s v="Supplier_8"/>
    <x v="2"/>
    <n v="23"/>
    <n v="2175.2199999999998"/>
    <n v="50030.06"/>
    <n v="97"/>
    <n v="14"/>
    <x v="0"/>
    <n v="210996.33999999997"/>
    <x v="17"/>
  </r>
  <r>
    <x v="24"/>
    <s v="P0084"/>
    <x v="12"/>
    <x v="0"/>
    <s v="Supplier_10"/>
    <x v="0"/>
    <n v="22"/>
    <n v="75.17"/>
    <n v="1653.74"/>
    <n v="239"/>
    <n v="13"/>
    <x v="0"/>
    <n v="17965.63"/>
    <x v="15"/>
  </r>
  <r>
    <x v="614"/>
    <s v="P0044"/>
    <x v="192"/>
    <x v="5"/>
    <s v="Supplier_17"/>
    <x v="2"/>
    <n v="22"/>
    <n v="1219.19"/>
    <n v="26822.18"/>
    <n v="44"/>
    <n v="7"/>
    <x v="0"/>
    <n v="53644.36"/>
    <x v="15"/>
  </r>
  <r>
    <x v="493"/>
    <s v="P0246"/>
    <x v="284"/>
    <x v="2"/>
    <s v="Supplier_17"/>
    <x v="2"/>
    <n v="9"/>
    <n v="3523.63"/>
    <n v="31712.67"/>
    <n v="519"/>
    <n v="4"/>
    <x v="1"/>
    <n v="1828763.97"/>
    <x v="6"/>
  </r>
  <r>
    <x v="604"/>
    <s v="P0128"/>
    <x v="282"/>
    <x v="7"/>
    <s v="Supplier_13"/>
    <x v="0"/>
    <n v="15"/>
    <n v="25097.119999999999"/>
    <n v="376456.8"/>
    <n v="180"/>
    <n v="2"/>
    <x v="0"/>
    <n v="4517481.5999999996"/>
    <x v="9"/>
  </r>
  <r>
    <x v="275"/>
    <s v="P0173"/>
    <x v="199"/>
    <x v="3"/>
    <s v="Supplier_11"/>
    <x v="1"/>
    <n v="15"/>
    <n v="4181.07"/>
    <n v="62716.05"/>
    <n v="205"/>
    <n v="3"/>
    <x v="0"/>
    <n v="857119.35"/>
    <x v="4"/>
  </r>
  <r>
    <x v="712"/>
    <s v="P0128"/>
    <x v="282"/>
    <x v="7"/>
    <s v="Supplier_19"/>
    <x v="3"/>
    <n v="10"/>
    <n v="14732.02"/>
    <n v="147320.20000000001"/>
    <n v="191"/>
    <n v="4"/>
    <x v="0"/>
    <n v="2813815.8200000003"/>
    <x v="4"/>
  </r>
  <r>
    <x v="576"/>
    <s v="P0046"/>
    <x v="124"/>
    <x v="5"/>
    <s v="Supplier_21"/>
    <x v="4"/>
    <n v="22"/>
    <n v="3877.5"/>
    <n v="85305"/>
    <n v="60"/>
    <n v="4"/>
    <x v="2"/>
    <n v="232650"/>
    <x v="1"/>
  </r>
  <r>
    <x v="582"/>
    <s v="P0074"/>
    <x v="140"/>
    <x v="0"/>
    <s v="Supplier_4"/>
    <x v="0"/>
    <n v="8"/>
    <n v="471.22"/>
    <n v="3769.76"/>
    <n v="83"/>
    <n v="2"/>
    <x v="0"/>
    <n v="39111.26"/>
    <x v="13"/>
  </r>
  <r>
    <x v="727"/>
    <s v="P0186"/>
    <x v="29"/>
    <x v="4"/>
    <s v="Supplier_27"/>
    <x v="3"/>
    <n v="23"/>
    <n v="4481.58"/>
    <n v="103076.34"/>
    <n v="128"/>
    <n v="11"/>
    <x v="0"/>
    <n v="573642.23999999999"/>
    <x v="13"/>
  </r>
  <r>
    <x v="201"/>
    <s v="P0010"/>
    <x v="281"/>
    <x v="1"/>
    <s v="Supplier_12"/>
    <x v="2"/>
    <n v="73"/>
    <n v="7976.9"/>
    <n v="582313.69999999995"/>
    <n v="54"/>
    <n v="10"/>
    <x v="0"/>
    <n v="430752.6"/>
    <x v="15"/>
  </r>
  <r>
    <x v="60"/>
    <s v="P0164"/>
    <x v="13"/>
    <x v="3"/>
    <s v="Supplier_10"/>
    <x v="4"/>
    <n v="14"/>
    <n v="1530.55"/>
    <n v="21427.7"/>
    <n v="249"/>
    <n v="2"/>
    <x v="0"/>
    <n v="381106.95"/>
    <x v="8"/>
  </r>
  <r>
    <x v="162"/>
    <s v="P0211"/>
    <x v="114"/>
    <x v="6"/>
    <s v="Supplier_19"/>
    <x v="1"/>
    <n v="10"/>
    <n v="3598.14"/>
    <n v="35981.4"/>
    <n v="355"/>
    <n v="7"/>
    <x v="1"/>
    <n v="1277339.7"/>
    <x v="17"/>
  </r>
  <r>
    <x v="710"/>
    <s v="P0239"/>
    <x v="217"/>
    <x v="6"/>
    <s v="Supplier_9"/>
    <x v="4"/>
    <n v="15"/>
    <n v="3440.55"/>
    <n v="51608.25"/>
    <n v="296"/>
    <n v="6"/>
    <x v="1"/>
    <n v="1018402.8"/>
    <x v="19"/>
  </r>
  <r>
    <x v="669"/>
    <s v="P0108"/>
    <x v="226"/>
    <x v="9"/>
    <s v="Supplier_10"/>
    <x v="2"/>
    <n v="25"/>
    <n v="3113.49"/>
    <n v="77837.25"/>
    <n v="215"/>
    <n v="7"/>
    <x v="0"/>
    <n v="669400.35"/>
    <x v="7"/>
  </r>
  <r>
    <x v="182"/>
    <s v="P0263"/>
    <x v="86"/>
    <x v="2"/>
    <s v="Supplier_21"/>
    <x v="0"/>
    <n v="8"/>
    <n v="1726.5"/>
    <n v="13812"/>
    <n v="259"/>
    <n v="6"/>
    <x v="0"/>
    <n v="447163.5"/>
    <x v="11"/>
  </r>
  <r>
    <x v="501"/>
    <s v="P0245"/>
    <x v="150"/>
    <x v="2"/>
    <s v="Supplier_1"/>
    <x v="3"/>
    <n v="2"/>
    <n v="3726.2"/>
    <n v="7452.4"/>
    <n v="318"/>
    <n v="4"/>
    <x v="1"/>
    <n v="1184931.5999999999"/>
    <x v="3"/>
  </r>
  <r>
    <x v="169"/>
    <s v="P0253"/>
    <x v="229"/>
    <x v="2"/>
    <s v="Supplier_7"/>
    <x v="2"/>
    <n v="1"/>
    <n v="3610.56"/>
    <n v="3610.56"/>
    <n v="276"/>
    <n v="4"/>
    <x v="0"/>
    <n v="996514.55999999994"/>
    <x v="20"/>
  </r>
  <r>
    <x v="638"/>
    <s v="P0243"/>
    <x v="214"/>
    <x v="2"/>
    <s v="Supplier_18"/>
    <x v="4"/>
    <n v="1"/>
    <n v="4302.2"/>
    <n v="4302.2"/>
    <n v="442"/>
    <n v="7"/>
    <x v="0"/>
    <n v="1901572.4"/>
    <x v="8"/>
  </r>
  <r>
    <x v="276"/>
    <s v="P0122"/>
    <x v="211"/>
    <x v="7"/>
    <s v="Supplier_25"/>
    <x v="1"/>
    <n v="14"/>
    <n v="14956.38"/>
    <n v="209389.32"/>
    <n v="206"/>
    <n v="2"/>
    <x v="0"/>
    <n v="3081014.28"/>
    <x v="23"/>
  </r>
  <r>
    <x v="89"/>
    <s v="P0041"/>
    <x v="41"/>
    <x v="5"/>
    <s v="Supplier_27"/>
    <x v="0"/>
    <n v="47"/>
    <n v="3998.41"/>
    <n v="187925.27"/>
    <n v="57"/>
    <n v="2"/>
    <x v="0"/>
    <n v="227909.37"/>
    <x v="0"/>
  </r>
  <r>
    <x v="426"/>
    <s v="P0278"/>
    <x v="292"/>
    <x v="8"/>
    <s v="Supplier_11"/>
    <x v="4"/>
    <n v="9"/>
    <n v="4612.9799999999996"/>
    <n v="41516.82"/>
    <n v="533"/>
    <n v="6"/>
    <x v="1"/>
    <n v="2458718.34"/>
    <x v="10"/>
  </r>
  <r>
    <x v="435"/>
    <s v="P0184"/>
    <x v="278"/>
    <x v="4"/>
    <s v="Supplier_16"/>
    <x v="4"/>
    <n v="21"/>
    <n v="1337.33"/>
    <n v="28083.93"/>
    <n v="216"/>
    <n v="6"/>
    <x v="0"/>
    <n v="288863.27999999997"/>
    <x v="23"/>
  </r>
  <r>
    <x v="120"/>
    <s v="P0107"/>
    <x v="182"/>
    <x v="9"/>
    <s v="Supplier_12"/>
    <x v="2"/>
    <n v="21"/>
    <n v="3632.29"/>
    <n v="76278.09"/>
    <n v="246"/>
    <n v="2"/>
    <x v="0"/>
    <n v="893543.34"/>
    <x v="2"/>
  </r>
  <r>
    <x v="254"/>
    <s v="P0038"/>
    <x v="200"/>
    <x v="5"/>
    <s v="Supplier_13"/>
    <x v="4"/>
    <n v="44"/>
    <n v="2129.39"/>
    <n v="93693.16"/>
    <n v="112"/>
    <n v="14"/>
    <x v="0"/>
    <n v="238491.68"/>
    <x v="7"/>
  </r>
  <r>
    <x v="423"/>
    <s v="P0009"/>
    <x v="166"/>
    <x v="1"/>
    <s v="Supplier_6"/>
    <x v="2"/>
    <n v="54"/>
    <n v="7170.21"/>
    <n v="387191.34"/>
    <n v="113"/>
    <n v="11"/>
    <x v="0"/>
    <n v="810233.73"/>
    <x v="16"/>
  </r>
  <r>
    <x v="584"/>
    <s v="P0222"/>
    <x v="290"/>
    <x v="6"/>
    <s v="Supplier_6"/>
    <x v="1"/>
    <n v="7"/>
    <n v="3681.45"/>
    <n v="25770.15"/>
    <n v="468"/>
    <n v="13"/>
    <x v="0"/>
    <n v="1722918.5999999999"/>
    <x v="20"/>
  </r>
  <r>
    <x v="56"/>
    <s v="P0037"/>
    <x v="206"/>
    <x v="5"/>
    <s v="Supplier_6"/>
    <x v="3"/>
    <n v="58"/>
    <n v="4352.41"/>
    <n v="252439.78"/>
    <n v="114"/>
    <n v="12"/>
    <x v="0"/>
    <n v="496174.74"/>
    <x v="8"/>
  </r>
  <r>
    <x v="694"/>
    <s v="P0029"/>
    <x v="237"/>
    <x v="1"/>
    <s v="Supplier_9"/>
    <x v="0"/>
    <n v="76"/>
    <n v="5079.51"/>
    <n v="386042.76"/>
    <n v="120"/>
    <n v="8"/>
    <x v="2"/>
    <n v="609541.20000000007"/>
    <x v="19"/>
  </r>
  <r>
    <x v="155"/>
    <s v="P0285"/>
    <x v="170"/>
    <x v="8"/>
    <s v="Supplier_5"/>
    <x v="1"/>
    <n v="4"/>
    <n v="1053.73"/>
    <n v="4214.92"/>
    <n v="403"/>
    <n v="2"/>
    <x v="0"/>
    <n v="424653.19"/>
    <x v="1"/>
  </r>
  <r>
    <x v="120"/>
    <s v="P0128"/>
    <x v="282"/>
    <x v="7"/>
    <s v="Supplier_6"/>
    <x v="3"/>
    <n v="23"/>
    <n v="12203.17"/>
    <n v="280672.90999999997"/>
    <n v="130"/>
    <n v="2"/>
    <x v="0"/>
    <n v="1586412.1"/>
    <x v="2"/>
  </r>
  <r>
    <x v="53"/>
    <s v="P0048"/>
    <x v="207"/>
    <x v="5"/>
    <s v="Supplier_18"/>
    <x v="2"/>
    <n v="35"/>
    <n v="4030.03"/>
    <n v="141051.04999999999"/>
    <n v="53"/>
    <n v="7"/>
    <x v="2"/>
    <n v="213591.59"/>
    <x v="20"/>
  </r>
  <r>
    <x v="481"/>
    <s v="P0082"/>
    <x v="19"/>
    <x v="0"/>
    <s v="Supplier_8"/>
    <x v="4"/>
    <n v="20"/>
    <n v="160.56"/>
    <n v="3211.2"/>
    <n v="231"/>
    <n v="14"/>
    <x v="0"/>
    <n v="37089.360000000001"/>
    <x v="1"/>
  </r>
  <r>
    <x v="613"/>
    <s v="P0122"/>
    <x v="211"/>
    <x v="7"/>
    <s v="Supplier_4"/>
    <x v="0"/>
    <n v="21"/>
    <n v="28927.15"/>
    <n v="607470.15"/>
    <n v="139"/>
    <n v="6"/>
    <x v="0"/>
    <n v="4020873.85"/>
    <x v="11"/>
  </r>
  <r>
    <x v="665"/>
    <s v="P0025"/>
    <x v="163"/>
    <x v="1"/>
    <s v="Supplier_20"/>
    <x v="0"/>
    <n v="44"/>
    <n v="14233.93"/>
    <n v="626292.92000000004"/>
    <n v="109"/>
    <n v="3"/>
    <x v="0"/>
    <n v="1551498.37"/>
    <x v="7"/>
  </r>
  <r>
    <x v="198"/>
    <s v="P0223"/>
    <x v="28"/>
    <x v="6"/>
    <s v="Supplier_7"/>
    <x v="2"/>
    <n v="2"/>
    <n v="242.89"/>
    <n v="485.78"/>
    <n v="406"/>
    <n v="5"/>
    <x v="0"/>
    <n v="98613.34"/>
    <x v="14"/>
  </r>
  <r>
    <x v="65"/>
    <s v="P0231"/>
    <x v="93"/>
    <x v="6"/>
    <s v="Supplier_23"/>
    <x v="0"/>
    <n v="11"/>
    <n v="981.81"/>
    <n v="10799.91"/>
    <n v="432"/>
    <n v="14"/>
    <x v="1"/>
    <n v="424141.92"/>
    <x v="19"/>
  </r>
  <r>
    <x v="601"/>
    <s v="P0285"/>
    <x v="170"/>
    <x v="8"/>
    <s v="Supplier_20"/>
    <x v="3"/>
    <n v="6"/>
    <n v="1988.34"/>
    <n v="11930.04"/>
    <n v="598"/>
    <n v="7"/>
    <x v="0"/>
    <n v="1189027.32"/>
    <x v="16"/>
  </r>
  <r>
    <x v="272"/>
    <s v="P0005"/>
    <x v="105"/>
    <x v="1"/>
    <s v="Supplier_21"/>
    <x v="2"/>
    <n v="29"/>
    <n v="13980.16"/>
    <n v="405424.64000000001"/>
    <n v="92"/>
    <n v="4"/>
    <x v="2"/>
    <n v="1286174.72"/>
    <x v="6"/>
  </r>
  <r>
    <x v="94"/>
    <s v="P0130"/>
    <x v="213"/>
    <x v="7"/>
    <s v="Supplier_30"/>
    <x v="1"/>
    <n v="10"/>
    <n v="17296.96"/>
    <n v="172969.60000000001"/>
    <n v="125"/>
    <n v="10"/>
    <x v="0"/>
    <n v="2162120"/>
    <x v="21"/>
  </r>
  <r>
    <x v="221"/>
    <s v="P0041"/>
    <x v="41"/>
    <x v="5"/>
    <s v="Supplier_20"/>
    <x v="4"/>
    <n v="21"/>
    <n v="2923.36"/>
    <n v="61390.559999999998"/>
    <n v="119"/>
    <n v="5"/>
    <x v="0"/>
    <n v="347879.84"/>
    <x v="3"/>
  </r>
  <r>
    <x v="614"/>
    <s v="P0092"/>
    <x v="246"/>
    <x v="9"/>
    <s v="Supplier_10"/>
    <x v="4"/>
    <n v="25"/>
    <n v="458.96"/>
    <n v="11474"/>
    <n v="88"/>
    <n v="11"/>
    <x v="0"/>
    <n v="40388.479999999996"/>
    <x v="15"/>
  </r>
  <r>
    <x v="181"/>
    <s v="P0237"/>
    <x v="264"/>
    <x v="6"/>
    <s v="Supplier_2"/>
    <x v="1"/>
    <n v="8"/>
    <n v="1213.6300000000001"/>
    <n v="9709.0400000000009"/>
    <n v="282"/>
    <n v="4"/>
    <x v="0"/>
    <n v="342243.66000000003"/>
    <x v="2"/>
  </r>
  <r>
    <x v="222"/>
    <s v="P0062"/>
    <x v="221"/>
    <x v="0"/>
    <s v="Supplier_14"/>
    <x v="2"/>
    <n v="21"/>
    <n v="471.18"/>
    <n v="9894.7800000000007"/>
    <n v="160"/>
    <n v="5"/>
    <x v="0"/>
    <n v="75388.800000000003"/>
    <x v="21"/>
  </r>
  <r>
    <x v="713"/>
    <s v="P0261"/>
    <x v="286"/>
    <x v="2"/>
    <s v="Supplier_18"/>
    <x v="0"/>
    <n v="10"/>
    <n v="3133.33"/>
    <n v="31333.3"/>
    <n v="539"/>
    <n v="14"/>
    <x v="0"/>
    <n v="1688864.8699999999"/>
    <x v="15"/>
  </r>
  <r>
    <x v="518"/>
    <s v="P0016"/>
    <x v="241"/>
    <x v="1"/>
    <s v="Supplier_17"/>
    <x v="2"/>
    <n v="49"/>
    <n v="13650.47"/>
    <n v="668873.03"/>
    <n v="73"/>
    <n v="2"/>
    <x v="2"/>
    <n v="996484.30999999994"/>
    <x v="2"/>
  </r>
  <r>
    <x v="680"/>
    <s v="P0117"/>
    <x v="46"/>
    <x v="9"/>
    <s v="Supplier_23"/>
    <x v="0"/>
    <n v="21"/>
    <n v="2752.09"/>
    <n v="57793.89"/>
    <n v="185"/>
    <n v="7"/>
    <x v="0"/>
    <n v="509136.65"/>
    <x v="1"/>
  </r>
  <r>
    <x v="678"/>
    <s v="P0292"/>
    <x v="18"/>
    <x v="8"/>
    <s v="Supplier_14"/>
    <x v="3"/>
    <n v="3"/>
    <n v="1879.12"/>
    <n v="5637.36"/>
    <n v="410"/>
    <n v="8"/>
    <x v="0"/>
    <n v="770439.2"/>
    <x v="13"/>
  </r>
  <r>
    <x v="722"/>
    <s v="P0197"/>
    <x v="178"/>
    <x v="4"/>
    <s v="Supplier_12"/>
    <x v="1"/>
    <n v="20"/>
    <n v="3758.4"/>
    <n v="75168"/>
    <n v="162"/>
    <n v="3"/>
    <x v="0"/>
    <n v="608860.80000000005"/>
    <x v="22"/>
  </r>
  <r>
    <x v="548"/>
    <s v="P0235"/>
    <x v="116"/>
    <x v="6"/>
    <s v="Supplier_8"/>
    <x v="0"/>
    <n v="1"/>
    <n v="3845.93"/>
    <n v="3845.93"/>
    <n v="399"/>
    <n v="12"/>
    <x v="1"/>
    <n v="1534526.0699999998"/>
    <x v="13"/>
  </r>
  <r>
    <x v="282"/>
    <s v="P0069"/>
    <x v="59"/>
    <x v="0"/>
    <s v="Supplier_21"/>
    <x v="1"/>
    <n v="22"/>
    <n v="136.19"/>
    <n v="2996.18"/>
    <n v="157"/>
    <n v="9"/>
    <x v="0"/>
    <n v="21381.829999999998"/>
    <x v="3"/>
  </r>
  <r>
    <x v="526"/>
    <s v="P0021"/>
    <x v="235"/>
    <x v="1"/>
    <s v="Supplier_20"/>
    <x v="3"/>
    <n v="35"/>
    <n v="10872.66"/>
    <n v="380543.1"/>
    <n v="105"/>
    <n v="2"/>
    <x v="2"/>
    <n v="1141629.3"/>
    <x v="20"/>
  </r>
  <r>
    <x v="267"/>
    <s v="P0286"/>
    <x v="262"/>
    <x v="8"/>
    <s v="Supplier_21"/>
    <x v="1"/>
    <n v="4"/>
    <n v="660.83"/>
    <n v="2643.32"/>
    <n v="567"/>
    <n v="6"/>
    <x v="1"/>
    <n v="374690.61000000004"/>
    <x v="21"/>
  </r>
  <r>
    <x v="258"/>
    <s v="P0181"/>
    <x v="65"/>
    <x v="4"/>
    <s v="Supplier_27"/>
    <x v="3"/>
    <n v="24"/>
    <n v="4411.4799999999996"/>
    <n v="105875.52"/>
    <n v="247"/>
    <n v="7"/>
    <x v="0"/>
    <n v="1089635.5599999998"/>
    <x v="2"/>
  </r>
  <r>
    <x v="693"/>
    <s v="P0032"/>
    <x v="227"/>
    <x v="5"/>
    <s v="Supplier_15"/>
    <x v="3"/>
    <n v="46"/>
    <n v="3482.34"/>
    <n v="160187.64000000001"/>
    <n v="78"/>
    <n v="13"/>
    <x v="2"/>
    <n v="271622.52"/>
    <x v="21"/>
  </r>
  <r>
    <x v="490"/>
    <s v="P0061"/>
    <x v="212"/>
    <x v="0"/>
    <s v="Supplier_14"/>
    <x v="0"/>
    <n v="14"/>
    <n v="339.33"/>
    <n v="4750.62"/>
    <n v="207"/>
    <n v="3"/>
    <x v="0"/>
    <n v="70241.31"/>
    <x v="0"/>
  </r>
  <r>
    <x v="232"/>
    <s v="P0159"/>
    <x v="222"/>
    <x v="3"/>
    <s v="Supplier_26"/>
    <x v="2"/>
    <n v="28"/>
    <n v="2826.09"/>
    <n v="79130.52"/>
    <n v="148"/>
    <n v="12"/>
    <x v="0"/>
    <n v="418261.32"/>
    <x v="12"/>
  </r>
  <r>
    <x v="22"/>
    <s v="P0141"/>
    <x v="181"/>
    <x v="7"/>
    <s v="Supplier_18"/>
    <x v="3"/>
    <n v="13"/>
    <n v="13102.69"/>
    <n v="170334.97"/>
    <n v="149"/>
    <n v="11"/>
    <x v="0"/>
    <n v="1952300.81"/>
    <x v="4"/>
  </r>
  <r>
    <x v="427"/>
    <s v="P0068"/>
    <x v="73"/>
    <x v="0"/>
    <s v="Supplier_7"/>
    <x v="2"/>
    <n v="21"/>
    <n v="122.74"/>
    <n v="2577.54"/>
    <n v="125"/>
    <n v="14"/>
    <x v="0"/>
    <n v="15342.5"/>
    <x v="23"/>
  </r>
  <r>
    <x v="414"/>
    <s v="P0077"/>
    <x v="133"/>
    <x v="0"/>
    <s v="Supplier_6"/>
    <x v="2"/>
    <n v="8"/>
    <n v="207.14"/>
    <n v="1657.12"/>
    <n v="177"/>
    <n v="13"/>
    <x v="0"/>
    <n v="36663.78"/>
    <x v="21"/>
  </r>
  <r>
    <x v="139"/>
    <s v="P0287"/>
    <x v="119"/>
    <x v="8"/>
    <s v="Supplier_21"/>
    <x v="2"/>
    <n v="2"/>
    <n v="3028.65"/>
    <n v="6057.3"/>
    <n v="315"/>
    <n v="8"/>
    <x v="1"/>
    <n v="954024.75"/>
    <x v="3"/>
  </r>
  <r>
    <x v="91"/>
    <s v="P0143"/>
    <x v="295"/>
    <x v="7"/>
    <s v="Supplier_6"/>
    <x v="3"/>
    <n v="23"/>
    <n v="12051.19"/>
    <n v="277177.37"/>
    <n v="181"/>
    <n v="2"/>
    <x v="0"/>
    <n v="2181265.39"/>
    <x v="11"/>
  </r>
  <r>
    <x v="294"/>
    <s v="P0295"/>
    <x v="127"/>
    <x v="8"/>
    <s v="Supplier_21"/>
    <x v="3"/>
    <n v="5"/>
    <n v="1393.16"/>
    <n v="6965.8"/>
    <n v="507"/>
    <n v="14"/>
    <x v="0"/>
    <n v="706332.12"/>
    <x v="12"/>
  </r>
  <r>
    <x v="578"/>
    <s v="P0238"/>
    <x v="96"/>
    <x v="6"/>
    <s v="Supplier_30"/>
    <x v="1"/>
    <n v="7"/>
    <n v="2882.15"/>
    <n v="20175.05"/>
    <n v="253"/>
    <n v="12"/>
    <x v="0"/>
    <n v="729183.95000000007"/>
    <x v="16"/>
  </r>
  <r>
    <x v="294"/>
    <s v="P0077"/>
    <x v="133"/>
    <x v="0"/>
    <s v="Supplier_1"/>
    <x v="4"/>
    <n v="16"/>
    <n v="20.99"/>
    <n v="335.84"/>
    <n v="215"/>
    <n v="9"/>
    <x v="0"/>
    <n v="4512.8499999999995"/>
    <x v="12"/>
  </r>
  <r>
    <x v="242"/>
    <s v="P0061"/>
    <x v="212"/>
    <x v="0"/>
    <s v="Supplier_23"/>
    <x v="4"/>
    <n v="9"/>
    <n v="204.76"/>
    <n v="1842.84"/>
    <n v="185"/>
    <n v="2"/>
    <x v="0"/>
    <n v="37880.6"/>
    <x v="19"/>
  </r>
  <r>
    <x v="725"/>
    <s v="P0053"/>
    <x v="30"/>
    <x v="5"/>
    <s v="Supplier_21"/>
    <x v="1"/>
    <n v="46"/>
    <n v="1497.93"/>
    <n v="68904.78"/>
    <n v="105"/>
    <n v="7"/>
    <x v="2"/>
    <n v="157282.65"/>
    <x v="12"/>
  </r>
  <r>
    <x v="645"/>
    <s v="P0175"/>
    <x v="53"/>
    <x v="3"/>
    <s v="Supplier_4"/>
    <x v="1"/>
    <n v="11"/>
    <n v="4708.12"/>
    <n v="51789.32"/>
    <n v="243"/>
    <n v="4"/>
    <x v="0"/>
    <n v="1144073.1599999999"/>
    <x v="8"/>
  </r>
  <r>
    <x v="374"/>
    <s v="P0211"/>
    <x v="114"/>
    <x v="6"/>
    <s v="Supplier_17"/>
    <x v="3"/>
    <n v="8"/>
    <n v="2081.92"/>
    <n v="16655.36"/>
    <n v="267"/>
    <n v="2"/>
    <x v="1"/>
    <n v="555872.64"/>
    <x v="23"/>
  </r>
  <r>
    <x v="679"/>
    <s v="P0214"/>
    <x v="242"/>
    <x v="6"/>
    <s v="Supplier_24"/>
    <x v="0"/>
    <n v="9"/>
    <n v="2538"/>
    <n v="22842"/>
    <n v="253"/>
    <n v="2"/>
    <x v="1"/>
    <n v="642114"/>
    <x v="4"/>
  </r>
  <r>
    <x v="711"/>
    <s v="P0047"/>
    <x v="5"/>
    <x v="5"/>
    <s v="Supplier_1"/>
    <x v="0"/>
    <n v="48"/>
    <n v="884.12"/>
    <n v="42437.760000000002"/>
    <n v="69"/>
    <n v="9"/>
    <x v="2"/>
    <n v="61004.28"/>
    <x v="9"/>
  </r>
  <r>
    <x v="41"/>
    <s v="P0085"/>
    <x v="293"/>
    <x v="0"/>
    <s v="Supplier_20"/>
    <x v="1"/>
    <n v="25"/>
    <n v="440.4"/>
    <n v="11010"/>
    <n v="247"/>
    <n v="2"/>
    <x v="0"/>
    <n v="108778.79999999999"/>
    <x v="0"/>
  </r>
  <r>
    <x v="289"/>
    <s v="P0129"/>
    <x v="15"/>
    <x v="7"/>
    <s v="Supplier_26"/>
    <x v="0"/>
    <n v="17"/>
    <n v="29165.09"/>
    <n v="495806.53"/>
    <n v="120"/>
    <n v="14"/>
    <x v="0"/>
    <n v="3499810.8"/>
    <x v="7"/>
  </r>
  <r>
    <x v="123"/>
    <s v="P0213"/>
    <x v="198"/>
    <x v="6"/>
    <s v="Supplier_16"/>
    <x v="1"/>
    <n v="8"/>
    <n v="3584.62"/>
    <n v="28676.959999999999"/>
    <n v="395"/>
    <n v="3"/>
    <x v="1"/>
    <n v="1415924.9"/>
    <x v="23"/>
  </r>
  <r>
    <x v="128"/>
    <s v="P0071"/>
    <x v="139"/>
    <x v="0"/>
    <s v="Supplier_5"/>
    <x v="2"/>
    <n v="17"/>
    <n v="278.02999999999997"/>
    <n v="4726.51"/>
    <n v="230"/>
    <n v="3"/>
    <x v="0"/>
    <n v="63946.899999999994"/>
    <x v="19"/>
  </r>
  <r>
    <x v="593"/>
    <s v="P0050"/>
    <x v="104"/>
    <x v="5"/>
    <s v="Supplier_16"/>
    <x v="1"/>
    <n v="31"/>
    <n v="1677.94"/>
    <n v="52016.14"/>
    <n v="104"/>
    <n v="5"/>
    <x v="0"/>
    <n v="174505.76"/>
    <x v="13"/>
  </r>
  <r>
    <x v="213"/>
    <s v="P0245"/>
    <x v="150"/>
    <x v="2"/>
    <s v="Supplier_13"/>
    <x v="2"/>
    <n v="7"/>
    <n v="712.05"/>
    <n v="4984.3500000000004"/>
    <n v="587"/>
    <n v="8"/>
    <x v="1"/>
    <n v="417973.35"/>
    <x v="2"/>
  </r>
  <r>
    <x v="126"/>
    <s v="P0243"/>
    <x v="214"/>
    <x v="2"/>
    <s v="Supplier_21"/>
    <x v="3"/>
    <n v="10"/>
    <n v="779.79"/>
    <n v="7797.9"/>
    <n v="340"/>
    <n v="3"/>
    <x v="1"/>
    <n v="265128.59999999998"/>
    <x v="13"/>
  </r>
  <r>
    <x v="161"/>
    <s v="P0032"/>
    <x v="227"/>
    <x v="5"/>
    <s v="Supplier_27"/>
    <x v="0"/>
    <n v="50"/>
    <n v="4142.09"/>
    <n v="207104.5"/>
    <n v="57"/>
    <n v="11"/>
    <x v="0"/>
    <n v="236099.13"/>
    <x v="3"/>
  </r>
  <r>
    <x v="625"/>
    <s v="P0297"/>
    <x v="64"/>
    <x v="8"/>
    <s v="Supplier_5"/>
    <x v="0"/>
    <n v="1"/>
    <n v="4107.6499999999996"/>
    <n v="4107.6499999999996"/>
    <n v="407"/>
    <n v="3"/>
    <x v="1"/>
    <n v="1671813.5499999998"/>
    <x v="16"/>
  </r>
  <r>
    <x v="696"/>
    <s v="P0103"/>
    <x v="50"/>
    <x v="9"/>
    <s v="Supplier_23"/>
    <x v="2"/>
    <n v="11"/>
    <n v="3890.94"/>
    <n v="42800.34"/>
    <n v="168"/>
    <n v="7"/>
    <x v="0"/>
    <n v="653677.92000000004"/>
    <x v="13"/>
  </r>
  <r>
    <x v="660"/>
    <s v="P0260"/>
    <x v="33"/>
    <x v="2"/>
    <s v="Supplier_13"/>
    <x v="1"/>
    <n v="9"/>
    <n v="1200.3699999999999"/>
    <n v="10803.33"/>
    <n v="329"/>
    <n v="13"/>
    <x v="0"/>
    <n v="394921.73"/>
    <x v="11"/>
  </r>
  <r>
    <x v="397"/>
    <s v="P0237"/>
    <x v="264"/>
    <x v="6"/>
    <s v="Supplier_22"/>
    <x v="0"/>
    <n v="7"/>
    <n v="940.82"/>
    <n v="6585.74"/>
    <n v="477"/>
    <n v="11"/>
    <x v="1"/>
    <n v="448771.14"/>
    <x v="22"/>
  </r>
  <r>
    <x v="416"/>
    <s v="P0222"/>
    <x v="290"/>
    <x v="6"/>
    <s v="Supplier_9"/>
    <x v="3"/>
    <n v="3"/>
    <n v="685.41"/>
    <n v="2056.23"/>
    <n v="490"/>
    <n v="8"/>
    <x v="1"/>
    <n v="335850.89999999997"/>
    <x v="4"/>
  </r>
  <r>
    <x v="329"/>
    <s v="P0025"/>
    <x v="163"/>
    <x v="1"/>
    <s v="Supplier_9"/>
    <x v="1"/>
    <n v="46"/>
    <n v="17889.189999999999"/>
    <n v="822902.74"/>
    <n v="84"/>
    <n v="11"/>
    <x v="0"/>
    <n v="1502691.96"/>
    <x v="3"/>
  </r>
  <r>
    <x v="599"/>
    <s v="P0279"/>
    <x v="21"/>
    <x v="8"/>
    <s v="Supplier_12"/>
    <x v="1"/>
    <n v="3"/>
    <n v="4044.43"/>
    <n v="12133.29"/>
    <n v="280"/>
    <n v="10"/>
    <x v="0"/>
    <n v="1132440.3999999999"/>
    <x v="8"/>
  </r>
  <r>
    <x v="347"/>
    <s v="P0130"/>
    <x v="213"/>
    <x v="7"/>
    <s v="Supplier_12"/>
    <x v="0"/>
    <n v="23"/>
    <n v="5303.21"/>
    <n v="121973.83"/>
    <n v="80"/>
    <n v="14"/>
    <x v="0"/>
    <n v="424256.8"/>
    <x v="20"/>
  </r>
  <r>
    <x v="295"/>
    <s v="P0101"/>
    <x v="66"/>
    <x v="9"/>
    <s v="Supplier_30"/>
    <x v="4"/>
    <n v="25"/>
    <n v="2274.0300000000002"/>
    <n v="56850.75"/>
    <n v="156"/>
    <n v="2"/>
    <x v="0"/>
    <n v="354748.68000000005"/>
    <x v="5"/>
  </r>
  <r>
    <x v="446"/>
    <s v="P0114"/>
    <x v="145"/>
    <x v="9"/>
    <s v="Supplier_30"/>
    <x v="0"/>
    <n v="19"/>
    <n v="1073.99"/>
    <n v="20405.810000000001"/>
    <n v="171"/>
    <n v="8"/>
    <x v="0"/>
    <n v="183652.29"/>
    <x v="0"/>
  </r>
  <r>
    <x v="200"/>
    <s v="P0001"/>
    <x v="68"/>
    <x v="1"/>
    <s v="Supplier_27"/>
    <x v="4"/>
    <n v="24"/>
    <n v="11358.04"/>
    <n v="272592.96000000002"/>
    <n v="94"/>
    <n v="8"/>
    <x v="0"/>
    <n v="1067655.76"/>
    <x v="6"/>
  </r>
  <r>
    <x v="354"/>
    <s v="P0177"/>
    <x v="289"/>
    <x v="3"/>
    <s v="Supplier_2"/>
    <x v="2"/>
    <n v="24"/>
    <n v="199.9"/>
    <n v="4797.6000000000004"/>
    <n v="121"/>
    <n v="14"/>
    <x v="0"/>
    <n v="24187.9"/>
    <x v="15"/>
  </r>
  <r>
    <x v="55"/>
    <s v="P0057"/>
    <x v="160"/>
    <x v="5"/>
    <s v="Supplier_4"/>
    <x v="0"/>
    <n v="36"/>
    <n v="429.55"/>
    <n v="15463.8"/>
    <n v="37"/>
    <n v="6"/>
    <x v="0"/>
    <n v="15893.35"/>
    <x v="18"/>
  </r>
  <r>
    <x v="376"/>
    <s v="P0083"/>
    <x v="47"/>
    <x v="0"/>
    <s v="Supplier_4"/>
    <x v="0"/>
    <n v="24"/>
    <n v="143.44999999999999"/>
    <n v="3442.8"/>
    <n v="106"/>
    <n v="12"/>
    <x v="0"/>
    <n v="15205.699999999999"/>
    <x v="2"/>
  </r>
  <r>
    <x v="395"/>
    <s v="P0198"/>
    <x v="6"/>
    <x v="4"/>
    <s v="Supplier_14"/>
    <x v="4"/>
    <n v="19"/>
    <n v="1207.81"/>
    <n v="22948.39"/>
    <n v="157"/>
    <n v="12"/>
    <x v="0"/>
    <n v="189626.16999999998"/>
    <x v="10"/>
  </r>
  <r>
    <x v="298"/>
    <s v="P0003"/>
    <x v="148"/>
    <x v="1"/>
    <s v="Supplier_21"/>
    <x v="4"/>
    <n v="47"/>
    <n v="14864.88"/>
    <n v="698649.36"/>
    <n v="87"/>
    <n v="7"/>
    <x v="0"/>
    <n v="1293244.5599999998"/>
    <x v="9"/>
  </r>
  <r>
    <x v="370"/>
    <s v="P0029"/>
    <x v="237"/>
    <x v="1"/>
    <s v="Supplier_24"/>
    <x v="0"/>
    <n v="68"/>
    <n v="18861.63"/>
    <n v="1282590.8400000001"/>
    <n v="43"/>
    <n v="13"/>
    <x v="2"/>
    <n v="811050.09000000008"/>
    <x v="18"/>
  </r>
  <r>
    <x v="85"/>
    <s v="P0135"/>
    <x v="151"/>
    <x v="7"/>
    <s v="Supplier_26"/>
    <x v="1"/>
    <n v="19"/>
    <n v="13438.5"/>
    <n v="255331.5"/>
    <n v="246"/>
    <n v="6"/>
    <x v="0"/>
    <n v="3305871"/>
    <x v="10"/>
  </r>
  <r>
    <x v="646"/>
    <s v="P0241"/>
    <x v="263"/>
    <x v="2"/>
    <s v="Supplier_14"/>
    <x v="4"/>
    <n v="2"/>
    <n v="1550.57"/>
    <n v="3101.14"/>
    <n v="378"/>
    <n v="14"/>
    <x v="0"/>
    <n v="586115.46"/>
    <x v="12"/>
  </r>
  <r>
    <x v="351"/>
    <s v="P0181"/>
    <x v="65"/>
    <x v="4"/>
    <s v="Supplier_12"/>
    <x v="1"/>
    <n v="13"/>
    <n v="752.04"/>
    <n v="9776.52"/>
    <n v="240"/>
    <n v="8"/>
    <x v="0"/>
    <n v="180489.59999999998"/>
    <x v="8"/>
  </r>
  <r>
    <x v="491"/>
    <s v="P0012"/>
    <x v="102"/>
    <x v="1"/>
    <s v="Supplier_28"/>
    <x v="0"/>
    <n v="65"/>
    <n v="9850.32"/>
    <n v="640270.80000000005"/>
    <n v="60"/>
    <n v="14"/>
    <x v="0"/>
    <n v="591019.19999999995"/>
    <x v="18"/>
  </r>
  <r>
    <x v="68"/>
    <s v="P0111"/>
    <x v="89"/>
    <x v="9"/>
    <s v="Supplier_3"/>
    <x v="1"/>
    <n v="12"/>
    <n v="1076.47"/>
    <n v="12917.64"/>
    <n v="219"/>
    <n v="5"/>
    <x v="0"/>
    <n v="235746.93"/>
    <x v="22"/>
  </r>
  <r>
    <x v="194"/>
    <s v="P0238"/>
    <x v="96"/>
    <x v="6"/>
    <s v="Supplier_26"/>
    <x v="4"/>
    <n v="2"/>
    <n v="1633.72"/>
    <n v="3267.44"/>
    <n v="265"/>
    <n v="9"/>
    <x v="1"/>
    <n v="432935.8"/>
    <x v="23"/>
  </r>
  <r>
    <x v="65"/>
    <s v="P0264"/>
    <x v="136"/>
    <x v="2"/>
    <s v="Supplier_29"/>
    <x v="0"/>
    <n v="10"/>
    <n v="3625.61"/>
    <n v="36256.1"/>
    <n v="403"/>
    <n v="5"/>
    <x v="0"/>
    <n v="1461120.83"/>
    <x v="19"/>
  </r>
  <r>
    <x v="352"/>
    <s v="P0061"/>
    <x v="212"/>
    <x v="0"/>
    <s v="Supplier_10"/>
    <x v="4"/>
    <n v="13"/>
    <n v="375.53"/>
    <n v="4881.8900000000003"/>
    <n v="80"/>
    <n v="9"/>
    <x v="0"/>
    <n v="30042.399999999998"/>
    <x v="0"/>
  </r>
  <r>
    <x v="420"/>
    <s v="P0289"/>
    <x v="147"/>
    <x v="8"/>
    <s v="Supplier_11"/>
    <x v="1"/>
    <n v="3"/>
    <n v="1566.69"/>
    <n v="4700.07"/>
    <n v="332"/>
    <n v="3"/>
    <x v="0"/>
    <n v="520141.08"/>
    <x v="5"/>
  </r>
  <r>
    <x v="53"/>
    <s v="P0087"/>
    <x v="165"/>
    <x v="0"/>
    <s v="Supplier_28"/>
    <x v="2"/>
    <n v="14"/>
    <n v="351.54"/>
    <n v="4921.5600000000004"/>
    <n v="130"/>
    <n v="14"/>
    <x v="0"/>
    <n v="45700.200000000004"/>
    <x v="20"/>
  </r>
  <r>
    <x v="97"/>
    <s v="P0259"/>
    <x v="32"/>
    <x v="2"/>
    <s v="Supplier_26"/>
    <x v="0"/>
    <n v="2"/>
    <n v="3379.92"/>
    <n v="6759.84"/>
    <n v="475"/>
    <n v="13"/>
    <x v="0"/>
    <n v="1605462"/>
    <x v="23"/>
  </r>
  <r>
    <x v="715"/>
    <s v="P0050"/>
    <x v="104"/>
    <x v="5"/>
    <s v="Supplier_6"/>
    <x v="2"/>
    <n v="31"/>
    <n v="4682.3100000000004"/>
    <n v="145151.60999999999"/>
    <n v="101"/>
    <n v="10"/>
    <x v="0"/>
    <n v="472913.31000000006"/>
    <x v="22"/>
  </r>
  <r>
    <x v="692"/>
    <s v="P0015"/>
    <x v="203"/>
    <x v="1"/>
    <s v="Supplier_4"/>
    <x v="4"/>
    <n v="65"/>
    <n v="10189.73"/>
    <n v="662332.44999999995"/>
    <n v="52"/>
    <n v="7"/>
    <x v="2"/>
    <n v="529865.96"/>
    <x v="15"/>
  </r>
  <r>
    <x v="461"/>
    <s v="P0299"/>
    <x v="287"/>
    <x v="8"/>
    <s v="Supplier_5"/>
    <x v="1"/>
    <n v="3"/>
    <n v="2728.87"/>
    <n v="8186.61"/>
    <n v="580"/>
    <n v="10"/>
    <x v="0"/>
    <n v="1582744.5999999999"/>
    <x v="0"/>
  </r>
  <r>
    <x v="96"/>
    <s v="P0132"/>
    <x v="70"/>
    <x v="7"/>
    <s v="Supplier_8"/>
    <x v="3"/>
    <n v="11"/>
    <n v="2235.35"/>
    <n v="24588.85"/>
    <n v="189"/>
    <n v="11"/>
    <x v="0"/>
    <n v="422481.14999999997"/>
    <x v="21"/>
  </r>
  <r>
    <x v="274"/>
    <s v="P0297"/>
    <x v="64"/>
    <x v="8"/>
    <s v="Supplier_12"/>
    <x v="1"/>
    <n v="8"/>
    <n v="3662.59"/>
    <n v="29300.720000000001"/>
    <n v="278"/>
    <n v="3"/>
    <x v="0"/>
    <n v="1018200.02"/>
    <x v="14"/>
  </r>
  <r>
    <x v="82"/>
    <s v="P0267"/>
    <x v="51"/>
    <x v="2"/>
    <s v="Supplier_5"/>
    <x v="3"/>
    <n v="8"/>
    <n v="3861.16"/>
    <n v="30889.279999999999"/>
    <n v="362"/>
    <n v="4"/>
    <x v="1"/>
    <n v="1397739.92"/>
    <x v="21"/>
  </r>
  <r>
    <x v="708"/>
    <s v="P0263"/>
    <x v="86"/>
    <x v="2"/>
    <s v="Supplier_25"/>
    <x v="3"/>
    <n v="6"/>
    <n v="1970.12"/>
    <n v="11820.72"/>
    <n v="490"/>
    <n v="3"/>
    <x v="1"/>
    <n v="965358.79999999993"/>
    <x v="22"/>
  </r>
  <r>
    <x v="230"/>
    <s v="P0145"/>
    <x v="266"/>
    <x v="7"/>
    <s v="Supplier_4"/>
    <x v="2"/>
    <n v="9"/>
    <n v="25505.95"/>
    <n v="229553.55"/>
    <n v="166"/>
    <n v="12"/>
    <x v="0"/>
    <n v="4233987.7"/>
    <x v="4"/>
  </r>
  <r>
    <x v="427"/>
    <s v="P0236"/>
    <x v="149"/>
    <x v="6"/>
    <s v="Supplier_27"/>
    <x v="2"/>
    <n v="4"/>
    <n v="3843.06"/>
    <n v="15372.24"/>
    <n v="305"/>
    <n v="13"/>
    <x v="0"/>
    <n v="1172133.3"/>
    <x v="23"/>
  </r>
  <r>
    <x v="238"/>
    <s v="P0273"/>
    <x v="288"/>
    <x v="8"/>
    <s v="Supplier_26"/>
    <x v="3"/>
    <n v="8"/>
    <n v="839.12"/>
    <n v="6712.96"/>
    <n v="442"/>
    <n v="10"/>
    <x v="0"/>
    <n v="370891.04"/>
    <x v="5"/>
  </r>
  <r>
    <x v="8"/>
    <s v="P0108"/>
    <x v="226"/>
    <x v="9"/>
    <s v="Supplier_2"/>
    <x v="1"/>
    <n v="22"/>
    <n v="4410.26"/>
    <n v="97025.72"/>
    <n v="81"/>
    <n v="3"/>
    <x v="0"/>
    <n v="357231.06"/>
    <x v="4"/>
  </r>
  <r>
    <x v="586"/>
    <s v="P0205"/>
    <x v="265"/>
    <x v="4"/>
    <s v="Supplier_2"/>
    <x v="4"/>
    <n v="12"/>
    <n v="3712.79"/>
    <n v="44553.48"/>
    <n v="160"/>
    <n v="13"/>
    <x v="0"/>
    <n v="594046.4"/>
    <x v="4"/>
  </r>
  <r>
    <x v="155"/>
    <s v="P0147"/>
    <x v="134"/>
    <x v="7"/>
    <s v="Supplier_10"/>
    <x v="1"/>
    <n v="14"/>
    <n v="14547.01"/>
    <n v="203658.14"/>
    <n v="216"/>
    <n v="12"/>
    <x v="0"/>
    <n v="3142154.16"/>
    <x v="1"/>
  </r>
  <r>
    <x v="131"/>
    <s v="P0172"/>
    <x v="55"/>
    <x v="3"/>
    <s v="Supplier_18"/>
    <x v="4"/>
    <n v="16"/>
    <n v="4633.12"/>
    <n v="74129.919999999998"/>
    <n v="83"/>
    <n v="13"/>
    <x v="0"/>
    <n v="384548.95999999996"/>
    <x v="6"/>
  </r>
  <r>
    <x v="649"/>
    <s v="P0213"/>
    <x v="198"/>
    <x v="6"/>
    <s v="Supplier_28"/>
    <x v="4"/>
    <n v="3"/>
    <n v="3777.62"/>
    <n v="11332.86"/>
    <n v="512"/>
    <n v="12"/>
    <x v="0"/>
    <n v="1934141.4399999999"/>
    <x v="4"/>
  </r>
  <r>
    <x v="224"/>
    <s v="P0097"/>
    <x v="254"/>
    <x v="9"/>
    <s v="Supplier_16"/>
    <x v="2"/>
    <n v="18"/>
    <n v="648.11"/>
    <n v="11665.98"/>
    <n v="210"/>
    <n v="3"/>
    <x v="0"/>
    <n v="136103.1"/>
    <x v="5"/>
  </r>
  <r>
    <x v="264"/>
    <s v="P0143"/>
    <x v="295"/>
    <x v="7"/>
    <s v="Supplier_21"/>
    <x v="4"/>
    <n v="20"/>
    <n v="16760.79"/>
    <n v="335215.8"/>
    <n v="206"/>
    <n v="2"/>
    <x v="0"/>
    <n v="3452722.74"/>
    <x v="1"/>
  </r>
  <r>
    <x v="696"/>
    <s v="P0210"/>
    <x v="219"/>
    <x v="4"/>
    <s v="Supplier_3"/>
    <x v="3"/>
    <n v="10"/>
    <n v="4651.1499999999996"/>
    <n v="46511.5"/>
    <n v="102"/>
    <n v="6"/>
    <x v="0"/>
    <n v="474417.3"/>
    <x v="13"/>
  </r>
  <r>
    <x v="271"/>
    <s v="P0286"/>
    <x v="262"/>
    <x v="8"/>
    <s v="Supplier_18"/>
    <x v="2"/>
    <n v="7"/>
    <n v="2698"/>
    <n v="18886"/>
    <n v="496"/>
    <n v="12"/>
    <x v="1"/>
    <n v="1338208"/>
    <x v="16"/>
  </r>
  <r>
    <x v="111"/>
    <s v="P0142"/>
    <x v="22"/>
    <x v="7"/>
    <s v="Supplier_24"/>
    <x v="3"/>
    <n v="17"/>
    <n v="23163.05"/>
    <n v="393771.85"/>
    <n v="165"/>
    <n v="11"/>
    <x v="0"/>
    <n v="3821903.25"/>
    <x v="8"/>
  </r>
  <r>
    <x v="169"/>
    <s v="P0241"/>
    <x v="263"/>
    <x v="2"/>
    <s v="Supplier_4"/>
    <x v="0"/>
    <n v="6"/>
    <n v="3025.62"/>
    <n v="18153.72"/>
    <n v="317"/>
    <n v="6"/>
    <x v="0"/>
    <n v="959121.53999999992"/>
    <x v="20"/>
  </r>
  <r>
    <x v="714"/>
    <s v="P0155"/>
    <x v="106"/>
    <x v="3"/>
    <s v="Supplier_4"/>
    <x v="1"/>
    <n v="11"/>
    <n v="3229.05"/>
    <n v="35519.550000000003"/>
    <n v="231"/>
    <n v="13"/>
    <x v="0"/>
    <n v="745910.55"/>
    <x v="3"/>
  </r>
  <r>
    <x v="526"/>
    <s v="P0059"/>
    <x v="184"/>
    <x v="5"/>
    <s v="Supplier_23"/>
    <x v="3"/>
    <n v="65"/>
    <n v="4090.42"/>
    <n v="265877.3"/>
    <n v="48"/>
    <n v="12"/>
    <x v="2"/>
    <n v="196340.16"/>
    <x v="20"/>
  </r>
  <r>
    <x v="437"/>
    <s v="P0083"/>
    <x v="47"/>
    <x v="0"/>
    <s v="Supplier_9"/>
    <x v="0"/>
    <n v="21"/>
    <n v="303.83999999999997"/>
    <n v="6380.64"/>
    <n v="228"/>
    <n v="3"/>
    <x v="0"/>
    <n v="69275.51999999999"/>
    <x v="15"/>
  </r>
  <r>
    <x v="40"/>
    <s v="P0234"/>
    <x v="161"/>
    <x v="6"/>
    <s v="Supplier_6"/>
    <x v="0"/>
    <n v="6"/>
    <n v="1902.16"/>
    <n v="11412.96"/>
    <n v="587"/>
    <n v="14"/>
    <x v="0"/>
    <n v="1116567.9200000002"/>
    <x v="10"/>
  </r>
  <r>
    <x v="676"/>
    <s v="P0037"/>
    <x v="206"/>
    <x v="5"/>
    <s v="Supplier_9"/>
    <x v="4"/>
    <n v="42"/>
    <n v="3344.19"/>
    <n v="140455.98000000001"/>
    <n v="44"/>
    <n v="4"/>
    <x v="0"/>
    <n v="147144.36000000002"/>
    <x v="15"/>
  </r>
  <r>
    <x v="241"/>
    <s v="P0158"/>
    <x v="61"/>
    <x v="3"/>
    <s v="Supplier_23"/>
    <x v="1"/>
    <n v="23"/>
    <n v="128.6"/>
    <n v="2957.8"/>
    <n v="98"/>
    <n v="10"/>
    <x v="0"/>
    <n v="12602.8"/>
    <x v="15"/>
  </r>
  <r>
    <x v="310"/>
    <s v="P0271"/>
    <x v="122"/>
    <x v="8"/>
    <s v="Supplier_3"/>
    <x v="4"/>
    <n v="4"/>
    <n v="2198.4499999999998"/>
    <n v="8793.7999999999993"/>
    <n v="440"/>
    <n v="11"/>
    <x v="1"/>
    <n v="967317.99999999988"/>
    <x v="20"/>
  </r>
  <r>
    <x v="475"/>
    <s v="P0112"/>
    <x v="44"/>
    <x v="9"/>
    <s v="Supplier_26"/>
    <x v="0"/>
    <n v="14"/>
    <n v="2324.75"/>
    <n v="32546.5"/>
    <n v="216"/>
    <n v="13"/>
    <x v="0"/>
    <n v="502146"/>
    <x v="4"/>
  </r>
  <r>
    <x v="487"/>
    <s v="P0067"/>
    <x v="158"/>
    <x v="0"/>
    <s v="Supplier_18"/>
    <x v="1"/>
    <n v="16"/>
    <n v="399.29"/>
    <n v="6388.64"/>
    <n v="235"/>
    <n v="4"/>
    <x v="0"/>
    <n v="93833.150000000009"/>
    <x v="1"/>
  </r>
  <r>
    <x v="678"/>
    <s v="P0038"/>
    <x v="200"/>
    <x v="5"/>
    <s v="Supplier_29"/>
    <x v="4"/>
    <n v="36"/>
    <n v="4200.59"/>
    <n v="151221.24"/>
    <n v="112"/>
    <n v="11"/>
    <x v="2"/>
    <n v="470466.08"/>
    <x v="13"/>
  </r>
  <r>
    <x v="576"/>
    <s v="P0286"/>
    <x v="262"/>
    <x v="8"/>
    <s v="Supplier_18"/>
    <x v="3"/>
    <n v="5"/>
    <n v="3608.03"/>
    <n v="18040.150000000001"/>
    <n v="577"/>
    <n v="12"/>
    <x v="1"/>
    <n v="2081833.31"/>
    <x v="1"/>
  </r>
  <r>
    <x v="464"/>
    <s v="P0022"/>
    <x v="188"/>
    <x v="1"/>
    <s v="Supplier_25"/>
    <x v="2"/>
    <n v="32"/>
    <n v="14918.24"/>
    <n v="477383.67999999999"/>
    <n v="68"/>
    <n v="6"/>
    <x v="0"/>
    <n v="1014440.32"/>
    <x v="2"/>
  </r>
  <r>
    <x v="27"/>
    <s v="P0025"/>
    <x v="163"/>
    <x v="1"/>
    <s v="Supplier_19"/>
    <x v="1"/>
    <n v="50"/>
    <n v="16366.12"/>
    <n v="818306"/>
    <n v="83"/>
    <n v="7"/>
    <x v="0"/>
    <n v="1358387.96"/>
    <x v="6"/>
  </r>
  <r>
    <x v="466"/>
    <s v="P0200"/>
    <x v="267"/>
    <x v="4"/>
    <s v="Supplier_2"/>
    <x v="3"/>
    <n v="19"/>
    <n v="841.05"/>
    <n v="15979.95"/>
    <n v="92"/>
    <n v="6"/>
    <x v="0"/>
    <n v="77376.599999999991"/>
    <x v="4"/>
  </r>
  <r>
    <x v="489"/>
    <s v="P0261"/>
    <x v="286"/>
    <x v="2"/>
    <s v="Supplier_19"/>
    <x v="2"/>
    <n v="6"/>
    <n v="4743.8999999999996"/>
    <n v="28463.4"/>
    <n v="342"/>
    <n v="7"/>
    <x v="1"/>
    <n v="1622413.7999999998"/>
    <x v="11"/>
  </r>
  <r>
    <x v="61"/>
    <s v="P0193"/>
    <x v="17"/>
    <x v="4"/>
    <s v="Supplier_27"/>
    <x v="1"/>
    <n v="21"/>
    <n v="2459.62"/>
    <n v="51652.02"/>
    <n v="239"/>
    <n v="8"/>
    <x v="0"/>
    <n v="587849.17999999993"/>
    <x v="19"/>
  </r>
  <r>
    <x v="681"/>
    <s v="P0053"/>
    <x v="30"/>
    <x v="5"/>
    <s v="Supplier_2"/>
    <x v="2"/>
    <n v="47"/>
    <n v="596.16999999999996"/>
    <n v="28019.99"/>
    <n v="117"/>
    <n v="6"/>
    <x v="0"/>
    <n v="69751.89"/>
    <x v="8"/>
  </r>
  <r>
    <x v="523"/>
    <s v="P0203"/>
    <x v="117"/>
    <x v="4"/>
    <s v="Supplier_22"/>
    <x v="1"/>
    <n v="16"/>
    <n v="2437.33"/>
    <n v="38997.279999999999"/>
    <n v="214"/>
    <n v="14"/>
    <x v="0"/>
    <n v="521588.62"/>
    <x v="1"/>
  </r>
  <r>
    <x v="514"/>
    <s v="P0270"/>
    <x v="48"/>
    <x v="2"/>
    <s v="Supplier_11"/>
    <x v="3"/>
    <n v="2"/>
    <n v="4920.16"/>
    <n v="9840.32"/>
    <n v="564"/>
    <n v="4"/>
    <x v="1"/>
    <n v="2774970.2399999998"/>
    <x v="11"/>
  </r>
  <r>
    <x v="142"/>
    <s v="P0186"/>
    <x v="29"/>
    <x v="4"/>
    <s v="Supplier_5"/>
    <x v="1"/>
    <n v="11"/>
    <n v="2094.9499999999998"/>
    <n v="23044.45"/>
    <n v="212"/>
    <n v="8"/>
    <x v="0"/>
    <n v="444129.39999999997"/>
    <x v="15"/>
  </r>
  <r>
    <x v="469"/>
    <s v="P0012"/>
    <x v="102"/>
    <x v="1"/>
    <s v="Supplier_11"/>
    <x v="2"/>
    <n v="22"/>
    <n v="9761.75"/>
    <n v="214758.5"/>
    <n v="44"/>
    <n v="2"/>
    <x v="2"/>
    <n v="429517"/>
    <x v="14"/>
  </r>
  <r>
    <x v="14"/>
    <s v="P0182"/>
    <x v="4"/>
    <x v="4"/>
    <s v="Supplier_28"/>
    <x v="3"/>
    <n v="13"/>
    <n v="4813.1099999999997"/>
    <n v="62570.43"/>
    <n v="131"/>
    <n v="6"/>
    <x v="0"/>
    <n v="630517.40999999992"/>
    <x v="6"/>
  </r>
  <r>
    <x v="421"/>
    <s v="P0004"/>
    <x v="225"/>
    <x v="1"/>
    <s v="Supplier_27"/>
    <x v="2"/>
    <n v="25"/>
    <n v="8867.15"/>
    <n v="221678.75"/>
    <n v="84"/>
    <n v="6"/>
    <x v="0"/>
    <n v="744840.6"/>
    <x v="7"/>
  </r>
  <r>
    <x v="472"/>
    <s v="P0113"/>
    <x v="173"/>
    <x v="9"/>
    <s v="Supplier_20"/>
    <x v="4"/>
    <n v="11"/>
    <n v="924.01"/>
    <n v="10164.11"/>
    <n v="131"/>
    <n v="4"/>
    <x v="0"/>
    <n v="121045.31"/>
    <x v="7"/>
  </r>
  <r>
    <x v="369"/>
    <s v="P0038"/>
    <x v="200"/>
    <x v="5"/>
    <s v="Supplier_18"/>
    <x v="1"/>
    <n v="68"/>
    <n v="1413.91"/>
    <n v="96145.88"/>
    <n v="81"/>
    <n v="14"/>
    <x v="2"/>
    <n v="114526.71"/>
    <x v="14"/>
  </r>
  <r>
    <x v="545"/>
    <s v="P0165"/>
    <x v="109"/>
    <x v="3"/>
    <s v="Supplier_4"/>
    <x v="2"/>
    <n v="16"/>
    <n v="2784.31"/>
    <n v="44548.959999999999"/>
    <n v="169"/>
    <n v="7"/>
    <x v="0"/>
    <n v="470548.39"/>
    <x v="10"/>
  </r>
  <r>
    <x v="514"/>
    <s v="P0235"/>
    <x v="116"/>
    <x v="6"/>
    <s v="Supplier_8"/>
    <x v="2"/>
    <n v="3"/>
    <n v="601.66999999999996"/>
    <n v="1805.01"/>
    <n v="381"/>
    <n v="12"/>
    <x v="1"/>
    <n v="229236.27"/>
    <x v="11"/>
  </r>
  <r>
    <x v="46"/>
    <s v="P0035"/>
    <x v="118"/>
    <x v="5"/>
    <s v="Supplier_18"/>
    <x v="1"/>
    <n v="40"/>
    <n v="3137.73"/>
    <n v="125509.2"/>
    <n v="58"/>
    <n v="10"/>
    <x v="0"/>
    <n v="181988.34"/>
    <x v="2"/>
  </r>
  <r>
    <x v="584"/>
    <s v="P0221"/>
    <x v="296"/>
    <x v="6"/>
    <s v="Supplier_26"/>
    <x v="1"/>
    <n v="10"/>
    <n v="1649.07"/>
    <n v="16490.7"/>
    <n v="424"/>
    <n v="4"/>
    <x v="0"/>
    <n v="699205.67999999993"/>
    <x v="20"/>
  </r>
  <r>
    <x v="272"/>
    <s v="P0299"/>
    <x v="287"/>
    <x v="8"/>
    <s v="Supplier_14"/>
    <x v="4"/>
    <n v="6"/>
    <n v="2076.31"/>
    <n v="12457.86"/>
    <n v="261"/>
    <n v="10"/>
    <x v="1"/>
    <n v="541916.91"/>
    <x v="6"/>
  </r>
  <r>
    <x v="711"/>
    <s v="P0229"/>
    <x v="294"/>
    <x v="6"/>
    <s v="Supplier_23"/>
    <x v="1"/>
    <n v="10"/>
    <n v="3973.49"/>
    <n v="39734.9"/>
    <n v="384"/>
    <n v="7"/>
    <x v="1"/>
    <n v="1525820.16"/>
    <x v="9"/>
  </r>
  <r>
    <x v="114"/>
    <s v="P0110"/>
    <x v="97"/>
    <x v="9"/>
    <s v="Supplier_18"/>
    <x v="1"/>
    <n v="9"/>
    <n v="1135.8"/>
    <n v="10222.200000000001"/>
    <n v="248"/>
    <n v="12"/>
    <x v="0"/>
    <n v="281678.39999999997"/>
    <x v="7"/>
  </r>
  <r>
    <x v="250"/>
    <s v="P0158"/>
    <x v="61"/>
    <x v="3"/>
    <s v="Supplier_4"/>
    <x v="3"/>
    <n v="24"/>
    <n v="1961.48"/>
    <n v="47075.519999999997"/>
    <n v="190"/>
    <n v="7"/>
    <x v="0"/>
    <n v="372681.2"/>
    <x v="11"/>
  </r>
  <r>
    <x v="102"/>
    <s v="P0043"/>
    <x v="164"/>
    <x v="5"/>
    <s v="Supplier_19"/>
    <x v="3"/>
    <n v="36"/>
    <n v="1048.99"/>
    <n v="37763.64"/>
    <n v="61"/>
    <n v="11"/>
    <x v="2"/>
    <n v="63988.39"/>
    <x v="5"/>
  </r>
  <r>
    <x v="148"/>
    <s v="P0162"/>
    <x v="135"/>
    <x v="3"/>
    <s v="Supplier_2"/>
    <x v="1"/>
    <n v="20"/>
    <n v="430.43"/>
    <n v="8608.6"/>
    <n v="247"/>
    <n v="14"/>
    <x v="0"/>
    <n v="106316.21"/>
    <x v="18"/>
  </r>
  <r>
    <x v="476"/>
    <s v="P0050"/>
    <x v="104"/>
    <x v="5"/>
    <s v="Supplier_24"/>
    <x v="1"/>
    <n v="21"/>
    <n v="1905.21"/>
    <n v="40009.410000000003"/>
    <n v="90"/>
    <n v="3"/>
    <x v="2"/>
    <n v="171468.9"/>
    <x v="6"/>
  </r>
  <r>
    <x v="43"/>
    <s v="P0217"/>
    <x v="172"/>
    <x v="6"/>
    <s v="Supplier_14"/>
    <x v="4"/>
    <n v="1"/>
    <n v="3125.7"/>
    <n v="3125.7"/>
    <n v="303"/>
    <n v="11"/>
    <x v="0"/>
    <n v="947087.1"/>
    <x v="5"/>
  </r>
  <r>
    <x v="225"/>
    <s v="P0145"/>
    <x v="266"/>
    <x v="7"/>
    <s v="Supplier_25"/>
    <x v="0"/>
    <n v="23"/>
    <n v="18249.68"/>
    <n v="419742.64"/>
    <n v="176"/>
    <n v="12"/>
    <x v="0"/>
    <n v="3211943.68"/>
    <x v="0"/>
  </r>
  <r>
    <x v="551"/>
    <s v="P0288"/>
    <x v="138"/>
    <x v="8"/>
    <s v="Supplier_10"/>
    <x v="1"/>
    <n v="4"/>
    <n v="576.62"/>
    <n v="2306.48"/>
    <n v="512"/>
    <n v="3"/>
    <x v="0"/>
    <n v="295229.44"/>
    <x v="0"/>
  </r>
  <r>
    <x v="503"/>
    <s v="P0011"/>
    <x v="252"/>
    <x v="1"/>
    <s v="Supplier_17"/>
    <x v="0"/>
    <n v="76"/>
    <n v="10737.57"/>
    <n v="816055.32"/>
    <n v="81"/>
    <n v="3"/>
    <x v="0"/>
    <n v="869743.16999999993"/>
    <x v="19"/>
  </r>
  <r>
    <x v="606"/>
    <s v="P0116"/>
    <x v="156"/>
    <x v="9"/>
    <s v="Supplier_2"/>
    <x v="3"/>
    <n v="19"/>
    <n v="1039.19"/>
    <n v="19744.61"/>
    <n v="152"/>
    <n v="9"/>
    <x v="0"/>
    <n v="157956.88"/>
    <x v="6"/>
  </r>
  <r>
    <x v="388"/>
    <s v="P0028"/>
    <x v="85"/>
    <x v="1"/>
    <s v="Supplier_19"/>
    <x v="4"/>
    <n v="76"/>
    <n v="18330.53"/>
    <n v="1393120.28"/>
    <n v="55"/>
    <n v="8"/>
    <x v="2"/>
    <n v="1008179.1499999999"/>
    <x v="19"/>
  </r>
  <r>
    <x v="253"/>
    <s v="P0043"/>
    <x v="164"/>
    <x v="5"/>
    <s v="Supplier_22"/>
    <x v="4"/>
    <n v="58"/>
    <n v="1498.06"/>
    <n v="86887.48"/>
    <n v="61"/>
    <n v="5"/>
    <x v="0"/>
    <n v="91381.66"/>
    <x v="14"/>
  </r>
  <r>
    <x v="686"/>
    <s v="P0230"/>
    <x v="87"/>
    <x v="6"/>
    <s v="Supplier_30"/>
    <x v="3"/>
    <n v="2"/>
    <n v="787.25"/>
    <n v="1574.5"/>
    <n v="279"/>
    <n v="4"/>
    <x v="1"/>
    <n v="219642.75"/>
    <x v="22"/>
  </r>
  <r>
    <x v="68"/>
    <s v="P0099"/>
    <x v="269"/>
    <x v="9"/>
    <s v="Supplier_13"/>
    <x v="0"/>
    <n v="23"/>
    <n v="567.64"/>
    <n v="13055.72"/>
    <n v="175"/>
    <n v="10"/>
    <x v="0"/>
    <n v="99337"/>
    <x v="22"/>
  </r>
  <r>
    <x v="306"/>
    <s v="P0200"/>
    <x v="267"/>
    <x v="4"/>
    <s v="Supplier_7"/>
    <x v="1"/>
    <n v="8"/>
    <n v="1446.07"/>
    <n v="11568.56"/>
    <n v="153"/>
    <n v="8"/>
    <x v="0"/>
    <n v="221248.71"/>
    <x v="17"/>
  </r>
  <r>
    <x v="220"/>
    <s v="P0195"/>
    <x v="261"/>
    <x v="4"/>
    <s v="Supplier_28"/>
    <x v="4"/>
    <n v="25"/>
    <n v="637.69000000000005"/>
    <n v="15942.25"/>
    <n v="108"/>
    <n v="3"/>
    <x v="0"/>
    <n v="68870.52"/>
    <x v="17"/>
  </r>
  <r>
    <x v="340"/>
    <s v="P0257"/>
    <x v="54"/>
    <x v="2"/>
    <s v="Supplier_28"/>
    <x v="2"/>
    <n v="7"/>
    <n v="686.5"/>
    <n v="4805.5"/>
    <n v="517"/>
    <n v="8"/>
    <x v="1"/>
    <n v="354920.5"/>
    <x v="21"/>
  </r>
  <r>
    <x v="295"/>
    <s v="P0024"/>
    <x v="239"/>
    <x v="1"/>
    <s v="Supplier_26"/>
    <x v="4"/>
    <n v="42"/>
    <n v="19892.060000000001"/>
    <n v="835466.52"/>
    <n v="55"/>
    <n v="5"/>
    <x v="0"/>
    <n v="1094063.3"/>
    <x v="5"/>
  </r>
  <r>
    <x v="420"/>
    <s v="P0061"/>
    <x v="212"/>
    <x v="0"/>
    <s v="Supplier_5"/>
    <x v="4"/>
    <n v="19"/>
    <n v="382.95"/>
    <n v="7276.05"/>
    <n v="211"/>
    <n v="14"/>
    <x v="0"/>
    <n v="80802.45"/>
    <x v="5"/>
  </r>
  <r>
    <x v="705"/>
    <s v="P0209"/>
    <x v="9"/>
    <x v="4"/>
    <s v="Supplier_27"/>
    <x v="1"/>
    <n v="20"/>
    <n v="2724.6"/>
    <n v="54492"/>
    <n v="200"/>
    <n v="4"/>
    <x v="0"/>
    <n v="544920"/>
    <x v="9"/>
  </r>
  <r>
    <x v="204"/>
    <s v="P0125"/>
    <x v="167"/>
    <x v="7"/>
    <s v="Supplier_25"/>
    <x v="4"/>
    <n v="8"/>
    <n v="15243.06"/>
    <n v="121944.48"/>
    <n v="225"/>
    <n v="11"/>
    <x v="0"/>
    <n v="3429688.5"/>
    <x v="9"/>
  </r>
  <r>
    <x v="495"/>
    <s v="P0298"/>
    <x v="155"/>
    <x v="8"/>
    <s v="Supplier_3"/>
    <x v="0"/>
    <n v="6"/>
    <n v="1455.66"/>
    <n v="8733.9599999999991"/>
    <n v="276"/>
    <n v="12"/>
    <x v="1"/>
    <n v="401762.16000000003"/>
    <x v="11"/>
  </r>
  <r>
    <x v="493"/>
    <s v="P0021"/>
    <x v="235"/>
    <x v="1"/>
    <s v="Supplier_13"/>
    <x v="2"/>
    <n v="32"/>
    <n v="5056.2700000000004"/>
    <n v="161800.64000000001"/>
    <n v="78"/>
    <n v="10"/>
    <x v="2"/>
    <n v="394389.06000000006"/>
    <x v="6"/>
  </r>
  <r>
    <x v="696"/>
    <s v="P0011"/>
    <x v="252"/>
    <x v="1"/>
    <s v="Supplier_8"/>
    <x v="1"/>
    <n v="31"/>
    <n v="19976.310000000001"/>
    <n v="619265.61"/>
    <n v="41"/>
    <n v="4"/>
    <x v="2"/>
    <n v="819028.71000000008"/>
    <x v="13"/>
  </r>
  <r>
    <x v="17"/>
    <s v="P0164"/>
    <x v="13"/>
    <x v="3"/>
    <s v="Supplier_27"/>
    <x v="4"/>
    <n v="20"/>
    <n v="2938.45"/>
    <n v="58769"/>
    <n v="216"/>
    <n v="9"/>
    <x v="0"/>
    <n v="634705.19999999995"/>
    <x v="0"/>
  </r>
  <r>
    <x v="143"/>
    <s v="P0154"/>
    <x v="240"/>
    <x v="3"/>
    <s v="Supplier_8"/>
    <x v="3"/>
    <n v="17"/>
    <n v="264.87"/>
    <n v="4502.79"/>
    <n v="171"/>
    <n v="3"/>
    <x v="0"/>
    <n v="45292.770000000004"/>
    <x v="18"/>
  </r>
  <r>
    <x v="432"/>
    <s v="P0251"/>
    <x v="180"/>
    <x v="2"/>
    <s v="Supplier_10"/>
    <x v="0"/>
    <n v="1"/>
    <n v="3785.5"/>
    <n v="3785.5"/>
    <n v="302"/>
    <n v="4"/>
    <x v="1"/>
    <n v="1143221"/>
    <x v="10"/>
  </r>
  <r>
    <x v="678"/>
    <s v="P0116"/>
    <x v="156"/>
    <x v="9"/>
    <s v="Supplier_8"/>
    <x v="1"/>
    <n v="24"/>
    <n v="3755.74"/>
    <n v="90137.76"/>
    <n v="110"/>
    <n v="3"/>
    <x v="0"/>
    <n v="413131.39999999997"/>
    <x v="13"/>
  </r>
  <r>
    <x v="402"/>
    <s v="P0032"/>
    <x v="227"/>
    <x v="5"/>
    <s v="Supplier_22"/>
    <x v="3"/>
    <n v="35"/>
    <n v="4939.63"/>
    <n v="172887.05"/>
    <n v="33"/>
    <n v="14"/>
    <x v="2"/>
    <n v="163007.79"/>
    <x v="5"/>
  </r>
  <r>
    <x v="3"/>
    <s v="P0100"/>
    <x v="251"/>
    <x v="9"/>
    <s v="Supplier_18"/>
    <x v="1"/>
    <n v="25"/>
    <n v="2873.43"/>
    <n v="71835.75"/>
    <n v="132"/>
    <n v="10"/>
    <x v="0"/>
    <n v="379292.75999999995"/>
    <x v="2"/>
  </r>
  <r>
    <x v="50"/>
    <s v="P0223"/>
    <x v="28"/>
    <x v="6"/>
    <s v="Supplier_20"/>
    <x v="2"/>
    <n v="7"/>
    <n v="4034.46"/>
    <n v="28241.22"/>
    <n v="537"/>
    <n v="7"/>
    <x v="1"/>
    <n v="2166505.02"/>
    <x v="17"/>
  </r>
  <r>
    <x v="376"/>
    <s v="P0231"/>
    <x v="93"/>
    <x v="6"/>
    <s v="Supplier_15"/>
    <x v="2"/>
    <n v="5"/>
    <n v="2069.7399999999998"/>
    <n v="10348.700000000001"/>
    <n v="586"/>
    <n v="11"/>
    <x v="0"/>
    <n v="1212867.6399999999"/>
    <x v="2"/>
  </r>
  <r>
    <x v="102"/>
    <s v="P0205"/>
    <x v="265"/>
    <x v="4"/>
    <s v="Supplier_22"/>
    <x v="4"/>
    <n v="17"/>
    <n v="590.94000000000005"/>
    <n v="10045.98"/>
    <n v="188"/>
    <n v="11"/>
    <x v="0"/>
    <n v="111096.72000000002"/>
    <x v="5"/>
  </r>
  <r>
    <x v="551"/>
    <s v="P0007"/>
    <x v="1"/>
    <x v="1"/>
    <s v="Supplier_19"/>
    <x v="3"/>
    <n v="44"/>
    <n v="17708.599999999999"/>
    <n v="779178.4"/>
    <n v="91"/>
    <n v="6"/>
    <x v="2"/>
    <n v="1611482.5999999999"/>
    <x v="0"/>
  </r>
  <r>
    <x v="701"/>
    <s v="P0176"/>
    <x v="14"/>
    <x v="3"/>
    <s v="Supplier_16"/>
    <x v="1"/>
    <n v="24"/>
    <n v="4275.51"/>
    <n v="102612.24"/>
    <n v="136"/>
    <n v="5"/>
    <x v="0"/>
    <n v="581469.36"/>
    <x v="14"/>
  </r>
  <r>
    <x v="537"/>
    <s v="P0126"/>
    <x v="268"/>
    <x v="7"/>
    <s v="Supplier_20"/>
    <x v="3"/>
    <n v="8"/>
    <n v="6950.19"/>
    <n v="55601.52"/>
    <n v="123"/>
    <n v="10"/>
    <x v="0"/>
    <n v="854873.37"/>
    <x v="12"/>
  </r>
  <r>
    <x v="196"/>
    <s v="P0257"/>
    <x v="54"/>
    <x v="2"/>
    <s v="Supplier_23"/>
    <x v="3"/>
    <n v="1"/>
    <n v="4910.6099999999997"/>
    <n v="4910.6099999999997"/>
    <n v="576"/>
    <n v="3"/>
    <x v="1"/>
    <n v="2828511.36"/>
    <x v="19"/>
  </r>
  <r>
    <x v="206"/>
    <s v="P0164"/>
    <x v="13"/>
    <x v="3"/>
    <s v="Supplier_3"/>
    <x v="2"/>
    <n v="19"/>
    <n v="1188.8599999999999"/>
    <n v="22588.34"/>
    <n v="111"/>
    <n v="4"/>
    <x v="0"/>
    <n v="131963.46"/>
    <x v="9"/>
  </r>
  <r>
    <x v="561"/>
    <s v="P0050"/>
    <x v="104"/>
    <x v="5"/>
    <s v="Supplier_12"/>
    <x v="1"/>
    <n v="49"/>
    <n v="2793.16"/>
    <n v="136864.84"/>
    <n v="69"/>
    <n v="12"/>
    <x v="0"/>
    <n v="192728.03999999998"/>
    <x v="14"/>
  </r>
  <r>
    <x v="383"/>
    <s v="P0103"/>
    <x v="50"/>
    <x v="9"/>
    <s v="Supplier_9"/>
    <x v="0"/>
    <n v="19"/>
    <n v="946.39"/>
    <n v="17981.41"/>
    <n v="199"/>
    <n v="9"/>
    <x v="0"/>
    <n v="188331.61"/>
    <x v="20"/>
  </r>
  <r>
    <x v="727"/>
    <s v="P0295"/>
    <x v="127"/>
    <x v="8"/>
    <s v="Supplier_17"/>
    <x v="4"/>
    <n v="3"/>
    <n v="3974.59"/>
    <n v="11923.77"/>
    <n v="465"/>
    <n v="2"/>
    <x v="0"/>
    <n v="1848184.35"/>
    <x v="13"/>
  </r>
  <r>
    <x v="601"/>
    <s v="P0048"/>
    <x v="207"/>
    <x v="5"/>
    <s v="Supplier_11"/>
    <x v="1"/>
    <n v="60"/>
    <n v="4025.83"/>
    <n v="241549.8"/>
    <n v="104"/>
    <n v="4"/>
    <x v="2"/>
    <n v="418686.32"/>
    <x v="16"/>
  </r>
  <r>
    <x v="609"/>
    <s v="P0154"/>
    <x v="240"/>
    <x v="3"/>
    <s v="Supplier_13"/>
    <x v="1"/>
    <n v="24"/>
    <n v="3442.55"/>
    <n v="82621.2"/>
    <n v="221"/>
    <n v="13"/>
    <x v="0"/>
    <n v="760803.55"/>
    <x v="13"/>
  </r>
  <r>
    <x v="687"/>
    <s v="P0082"/>
    <x v="19"/>
    <x v="0"/>
    <s v="Supplier_15"/>
    <x v="2"/>
    <n v="24"/>
    <n v="96.23"/>
    <n v="2309.52"/>
    <n v="249"/>
    <n v="7"/>
    <x v="0"/>
    <n v="23961.27"/>
    <x v="5"/>
  </r>
  <r>
    <x v="511"/>
    <s v="P0229"/>
    <x v="294"/>
    <x v="6"/>
    <s v="Supplier_9"/>
    <x v="2"/>
    <n v="2"/>
    <n v="1715.05"/>
    <n v="3430.1"/>
    <n v="434"/>
    <n v="13"/>
    <x v="1"/>
    <n v="744331.7"/>
    <x v="8"/>
  </r>
  <r>
    <x v="366"/>
    <s v="P0066"/>
    <x v="274"/>
    <x v="0"/>
    <s v="Supplier_16"/>
    <x v="0"/>
    <n v="18"/>
    <n v="223.1"/>
    <n v="4015.8"/>
    <n v="236"/>
    <n v="4"/>
    <x v="0"/>
    <n v="52651.6"/>
    <x v="16"/>
  </r>
  <r>
    <x v="538"/>
    <s v="P0060"/>
    <x v="197"/>
    <x v="5"/>
    <s v="Supplier_13"/>
    <x v="0"/>
    <n v="61"/>
    <n v="3467.87"/>
    <n v="211540.07"/>
    <n v="98"/>
    <n v="9"/>
    <x v="0"/>
    <n v="339851.26"/>
    <x v="16"/>
  </r>
  <r>
    <x v="596"/>
    <s v="P0135"/>
    <x v="151"/>
    <x v="7"/>
    <s v="Supplier_29"/>
    <x v="4"/>
    <n v="10"/>
    <n v="29798.19"/>
    <n v="297981.90000000002"/>
    <n v="169"/>
    <n v="5"/>
    <x v="0"/>
    <n v="5035894.1099999994"/>
    <x v="23"/>
  </r>
  <r>
    <x v="634"/>
    <s v="P0124"/>
    <x v="42"/>
    <x v="7"/>
    <s v="Supplier_20"/>
    <x v="1"/>
    <n v="21"/>
    <n v="19027.16"/>
    <n v="399570.36"/>
    <n v="179"/>
    <n v="12"/>
    <x v="0"/>
    <n v="3405861.64"/>
    <x v="1"/>
  </r>
  <r>
    <x v="49"/>
    <s v="P0165"/>
    <x v="109"/>
    <x v="3"/>
    <s v="Supplier_18"/>
    <x v="0"/>
    <n v="11"/>
    <n v="1471.46"/>
    <n v="16186.06"/>
    <n v="240"/>
    <n v="4"/>
    <x v="0"/>
    <n v="353150.4"/>
    <x v="19"/>
  </r>
  <r>
    <x v="552"/>
    <s v="P0151"/>
    <x v="205"/>
    <x v="3"/>
    <s v="Supplier_18"/>
    <x v="1"/>
    <n v="27"/>
    <n v="4386.6499999999996"/>
    <n v="118439.55"/>
    <n v="100"/>
    <n v="13"/>
    <x v="0"/>
    <n v="438664.99999999994"/>
    <x v="22"/>
  </r>
  <r>
    <x v="341"/>
    <s v="P0001"/>
    <x v="68"/>
    <x v="1"/>
    <s v="Supplier_18"/>
    <x v="1"/>
    <n v="40"/>
    <n v="11007.46"/>
    <n v="440298.4"/>
    <n v="86"/>
    <n v="5"/>
    <x v="0"/>
    <n v="946641.55999999994"/>
    <x v="16"/>
  </r>
  <r>
    <x v="430"/>
    <s v="P0201"/>
    <x v="243"/>
    <x v="4"/>
    <s v="Supplier_2"/>
    <x v="4"/>
    <n v="19"/>
    <n v="3611.5"/>
    <n v="68618.5"/>
    <n v="229"/>
    <n v="13"/>
    <x v="0"/>
    <n v="827033.5"/>
    <x v="18"/>
  </r>
  <r>
    <x v="485"/>
    <s v="P0261"/>
    <x v="286"/>
    <x v="2"/>
    <s v="Supplier_15"/>
    <x v="2"/>
    <n v="8"/>
    <n v="2184.09"/>
    <n v="17472.72"/>
    <n v="443"/>
    <n v="3"/>
    <x v="1"/>
    <n v="967551.87000000011"/>
    <x v="3"/>
  </r>
  <r>
    <x v="708"/>
    <s v="P0122"/>
    <x v="211"/>
    <x v="7"/>
    <s v="Supplier_18"/>
    <x v="0"/>
    <n v="24"/>
    <n v="12450.74"/>
    <n v="298817.76"/>
    <n v="236"/>
    <n v="9"/>
    <x v="0"/>
    <n v="2938374.64"/>
    <x v="22"/>
  </r>
  <r>
    <x v="244"/>
    <s v="P0249"/>
    <x v="129"/>
    <x v="2"/>
    <s v="Supplier_22"/>
    <x v="0"/>
    <n v="9"/>
    <n v="778.16"/>
    <n v="7003.44"/>
    <n v="565"/>
    <n v="9"/>
    <x v="0"/>
    <n v="439660.39999999997"/>
    <x v="20"/>
  </r>
  <r>
    <x v="45"/>
    <s v="P0094"/>
    <x v="121"/>
    <x v="9"/>
    <s v="Supplier_1"/>
    <x v="4"/>
    <n v="23"/>
    <n v="976.99"/>
    <n v="22470.77"/>
    <n v="206"/>
    <n v="13"/>
    <x v="0"/>
    <n v="201259.94"/>
    <x v="0"/>
  </r>
  <r>
    <x v="15"/>
    <s v="P0211"/>
    <x v="114"/>
    <x v="6"/>
    <s v="Supplier_17"/>
    <x v="3"/>
    <n v="1"/>
    <n v="4464.8100000000004"/>
    <n v="4464.8100000000004"/>
    <n v="501"/>
    <n v="11"/>
    <x v="1"/>
    <n v="2236869.81"/>
    <x v="10"/>
  </r>
  <r>
    <x v="148"/>
    <s v="P0051"/>
    <x v="218"/>
    <x v="5"/>
    <s v="Supplier_15"/>
    <x v="2"/>
    <n v="47"/>
    <n v="3747.53"/>
    <n v="176133.91"/>
    <n v="72"/>
    <n v="10"/>
    <x v="0"/>
    <n v="269822.16000000003"/>
    <x v="18"/>
  </r>
  <r>
    <x v="580"/>
    <s v="P0154"/>
    <x v="240"/>
    <x v="3"/>
    <s v="Supplier_15"/>
    <x v="1"/>
    <n v="13"/>
    <n v="2189.5700000000002"/>
    <n v="28464.41"/>
    <n v="116"/>
    <n v="13"/>
    <x v="0"/>
    <n v="253990.12000000002"/>
    <x v="7"/>
  </r>
  <r>
    <x v="155"/>
    <s v="P0133"/>
    <x v="232"/>
    <x v="7"/>
    <s v="Supplier_30"/>
    <x v="3"/>
    <n v="11"/>
    <n v="7863.7"/>
    <n v="86500.7"/>
    <n v="166"/>
    <n v="6"/>
    <x v="0"/>
    <n v="1305374.2"/>
    <x v="1"/>
  </r>
  <r>
    <x v="625"/>
    <s v="P0236"/>
    <x v="149"/>
    <x v="6"/>
    <s v="Supplier_11"/>
    <x v="4"/>
    <n v="2"/>
    <n v="1666.86"/>
    <n v="3333.72"/>
    <n v="588"/>
    <n v="11"/>
    <x v="1"/>
    <n v="980113.67999999993"/>
    <x v="16"/>
  </r>
  <r>
    <x v="62"/>
    <s v="P0270"/>
    <x v="48"/>
    <x v="2"/>
    <s v="Supplier_21"/>
    <x v="1"/>
    <n v="3"/>
    <n v="4519.3500000000004"/>
    <n v="13558.05"/>
    <n v="327"/>
    <n v="7"/>
    <x v="0"/>
    <n v="1477827.4500000002"/>
    <x v="17"/>
  </r>
  <r>
    <x v="312"/>
    <s v="P0300"/>
    <x v="283"/>
    <x v="8"/>
    <s v="Supplier_11"/>
    <x v="2"/>
    <n v="3"/>
    <n v="1905.18"/>
    <n v="5715.54"/>
    <n v="584"/>
    <n v="3"/>
    <x v="1"/>
    <n v="1112625.1200000001"/>
    <x v="18"/>
  </r>
  <r>
    <x v="419"/>
    <s v="P0032"/>
    <x v="227"/>
    <x v="5"/>
    <s v="Supplier_25"/>
    <x v="2"/>
    <n v="50"/>
    <n v="4883.3100000000004"/>
    <n v="244165.5"/>
    <n v="50"/>
    <n v="9"/>
    <x v="2"/>
    <n v="244165.50000000003"/>
    <x v="20"/>
  </r>
  <r>
    <x v="503"/>
    <s v="P0107"/>
    <x v="182"/>
    <x v="9"/>
    <s v="Supplier_11"/>
    <x v="1"/>
    <n v="21"/>
    <n v="3254.97"/>
    <n v="68354.37"/>
    <n v="217"/>
    <n v="12"/>
    <x v="0"/>
    <n v="706328.49"/>
    <x v="19"/>
  </r>
  <r>
    <x v="532"/>
    <s v="P0142"/>
    <x v="22"/>
    <x v="7"/>
    <s v="Supplier_11"/>
    <x v="1"/>
    <n v="20"/>
    <n v="9518.89"/>
    <n v="190377.8"/>
    <n v="192"/>
    <n v="3"/>
    <x v="0"/>
    <n v="1827626.88"/>
    <x v="4"/>
  </r>
  <r>
    <x v="502"/>
    <s v="P0095"/>
    <x v="208"/>
    <x v="9"/>
    <s v="Supplier_22"/>
    <x v="4"/>
    <n v="8"/>
    <n v="3981.23"/>
    <n v="31849.84"/>
    <n v="123"/>
    <n v="13"/>
    <x v="0"/>
    <n v="489691.29"/>
    <x v="7"/>
  </r>
  <r>
    <x v="579"/>
    <s v="P0035"/>
    <x v="118"/>
    <x v="5"/>
    <s v="Supplier_17"/>
    <x v="0"/>
    <n v="28"/>
    <n v="990.07"/>
    <n v="27721.96"/>
    <n v="99"/>
    <n v="8"/>
    <x v="0"/>
    <n v="98016.930000000008"/>
    <x v="3"/>
  </r>
  <r>
    <x v="658"/>
    <s v="P0140"/>
    <x v="78"/>
    <x v="7"/>
    <s v="Supplier_9"/>
    <x v="3"/>
    <n v="17"/>
    <n v="10289.290000000001"/>
    <n v="174917.93"/>
    <n v="225"/>
    <n v="13"/>
    <x v="0"/>
    <n v="2315090.25"/>
    <x v="19"/>
  </r>
  <r>
    <x v="552"/>
    <s v="P0216"/>
    <x v="260"/>
    <x v="6"/>
    <s v="Supplier_10"/>
    <x v="4"/>
    <n v="7"/>
    <n v="2685.3"/>
    <n v="18797.099999999999"/>
    <n v="478"/>
    <n v="10"/>
    <x v="1"/>
    <n v="1283573.4000000001"/>
    <x v="22"/>
  </r>
  <r>
    <x v="21"/>
    <s v="P0204"/>
    <x v="142"/>
    <x v="4"/>
    <s v="Supplier_2"/>
    <x v="2"/>
    <n v="25"/>
    <n v="4740.76"/>
    <n v="118519"/>
    <n v="194"/>
    <n v="8"/>
    <x v="0"/>
    <n v="919707.44000000006"/>
    <x v="13"/>
  </r>
  <r>
    <x v="704"/>
    <s v="P0030"/>
    <x v="82"/>
    <x v="1"/>
    <s v="Supplier_1"/>
    <x v="1"/>
    <n v="42"/>
    <n v="4400.83"/>
    <n v="184834.86"/>
    <n v="107"/>
    <n v="14"/>
    <x v="2"/>
    <n v="470888.81"/>
    <x v="12"/>
  </r>
  <r>
    <x v="362"/>
    <s v="P0218"/>
    <x v="7"/>
    <x v="6"/>
    <s v="Supplier_30"/>
    <x v="0"/>
    <n v="5"/>
    <n v="1648.72"/>
    <n v="8243.6"/>
    <n v="554"/>
    <n v="11"/>
    <x v="1"/>
    <n v="913390.88"/>
    <x v="15"/>
  </r>
  <r>
    <x v="287"/>
    <s v="P0258"/>
    <x v="171"/>
    <x v="2"/>
    <s v="Supplier_30"/>
    <x v="4"/>
    <n v="4"/>
    <n v="2066.08"/>
    <n v="8264.32"/>
    <n v="584"/>
    <n v="12"/>
    <x v="0"/>
    <n v="1206590.72"/>
    <x v="20"/>
  </r>
  <r>
    <x v="472"/>
    <s v="P0172"/>
    <x v="55"/>
    <x v="3"/>
    <s v="Supplier_13"/>
    <x v="1"/>
    <n v="13"/>
    <n v="331.29"/>
    <n v="4306.7700000000004"/>
    <n v="198"/>
    <n v="9"/>
    <x v="0"/>
    <n v="65595.42"/>
    <x v="7"/>
  </r>
  <r>
    <x v="473"/>
    <s v="P0014"/>
    <x v="228"/>
    <x v="1"/>
    <s v="Supplier_12"/>
    <x v="0"/>
    <n v="29"/>
    <n v="8953.4599999999991"/>
    <n v="259650.34"/>
    <n v="71"/>
    <n v="5"/>
    <x v="2"/>
    <n v="635695.65999999992"/>
    <x v="2"/>
  </r>
  <r>
    <x v="389"/>
    <s v="P0249"/>
    <x v="129"/>
    <x v="2"/>
    <s v="Supplier_13"/>
    <x v="1"/>
    <n v="4"/>
    <n v="2953.3"/>
    <n v="11813.2"/>
    <n v="324"/>
    <n v="9"/>
    <x v="1"/>
    <n v="956869.20000000007"/>
    <x v="6"/>
  </r>
  <r>
    <x v="642"/>
    <s v="P0080"/>
    <x v="62"/>
    <x v="0"/>
    <s v="Supplier_22"/>
    <x v="0"/>
    <n v="17"/>
    <n v="73.97"/>
    <n v="1257.49"/>
    <n v="162"/>
    <n v="10"/>
    <x v="0"/>
    <n v="11983.14"/>
    <x v="6"/>
  </r>
  <r>
    <x v="643"/>
    <s v="P0140"/>
    <x v="78"/>
    <x v="7"/>
    <s v="Supplier_2"/>
    <x v="0"/>
    <n v="19"/>
    <n v="27888.23"/>
    <n v="529876.37"/>
    <n v="148"/>
    <n v="2"/>
    <x v="0"/>
    <n v="4127458.04"/>
    <x v="15"/>
  </r>
  <r>
    <x v="519"/>
    <s v="P0039"/>
    <x v="238"/>
    <x v="5"/>
    <s v="Supplier_7"/>
    <x v="0"/>
    <n v="25"/>
    <n v="4951.17"/>
    <n v="123779.25"/>
    <n v="118"/>
    <n v="14"/>
    <x v="2"/>
    <n v="584238.06000000006"/>
    <x v="13"/>
  </r>
  <r>
    <x v="18"/>
    <s v="P0200"/>
    <x v="267"/>
    <x v="4"/>
    <s v="Supplier_9"/>
    <x v="1"/>
    <n v="16"/>
    <n v="4517.88"/>
    <n v="72286.080000000002"/>
    <n v="160"/>
    <n v="14"/>
    <x v="0"/>
    <n v="722860.8"/>
    <x v="12"/>
  </r>
  <r>
    <x v="21"/>
    <s v="P0132"/>
    <x v="70"/>
    <x v="7"/>
    <s v="Supplier_28"/>
    <x v="4"/>
    <n v="12"/>
    <n v="9117.64"/>
    <n v="109411.68"/>
    <n v="138"/>
    <n v="13"/>
    <x v="0"/>
    <n v="1258234.3199999998"/>
    <x v="13"/>
  </r>
  <r>
    <x v="184"/>
    <s v="P0286"/>
    <x v="262"/>
    <x v="8"/>
    <s v="Supplier_24"/>
    <x v="4"/>
    <n v="5"/>
    <n v="2828.35"/>
    <n v="14141.75"/>
    <n v="357"/>
    <n v="10"/>
    <x v="0"/>
    <n v="1009720.95"/>
    <x v="10"/>
  </r>
  <r>
    <x v="413"/>
    <s v="P0059"/>
    <x v="184"/>
    <x v="5"/>
    <s v="Supplier_21"/>
    <x v="4"/>
    <n v="61"/>
    <n v="1523.28"/>
    <n v="92920.08"/>
    <n v="110"/>
    <n v="11"/>
    <x v="2"/>
    <n v="167560.79999999999"/>
    <x v="14"/>
  </r>
  <r>
    <x v="427"/>
    <s v="P0143"/>
    <x v="295"/>
    <x v="7"/>
    <s v="Supplier_26"/>
    <x v="2"/>
    <n v="20"/>
    <n v="18696.560000000001"/>
    <n v="373931.2"/>
    <n v="167"/>
    <n v="5"/>
    <x v="0"/>
    <n v="3122325.52"/>
    <x v="23"/>
  </r>
  <r>
    <x v="506"/>
    <s v="P0254"/>
    <x v="111"/>
    <x v="2"/>
    <s v="Supplier_10"/>
    <x v="2"/>
    <n v="3"/>
    <n v="796.34"/>
    <n v="2389.02"/>
    <n v="265"/>
    <n v="2"/>
    <x v="0"/>
    <n v="211030.1"/>
    <x v="22"/>
  </r>
  <r>
    <x v="669"/>
    <s v="P0015"/>
    <x v="203"/>
    <x v="1"/>
    <s v="Supplier_11"/>
    <x v="1"/>
    <n v="28"/>
    <n v="8473.64"/>
    <n v="237261.92"/>
    <n v="54"/>
    <n v="6"/>
    <x v="0"/>
    <n v="457576.55999999994"/>
    <x v="7"/>
  </r>
  <r>
    <x v="631"/>
    <s v="P0128"/>
    <x v="282"/>
    <x v="7"/>
    <s v="Supplier_6"/>
    <x v="1"/>
    <n v="14"/>
    <n v="10157.25"/>
    <n v="142201.5"/>
    <n v="179"/>
    <n v="10"/>
    <x v="0"/>
    <n v="1818147.75"/>
    <x v="23"/>
  </r>
  <r>
    <x v="288"/>
    <s v="P0086"/>
    <x v="95"/>
    <x v="0"/>
    <s v="Supplier_17"/>
    <x v="4"/>
    <n v="10"/>
    <n v="97.81"/>
    <n v="978.1"/>
    <n v="108"/>
    <n v="10"/>
    <x v="0"/>
    <n v="10563.48"/>
    <x v="3"/>
  </r>
  <r>
    <x v="253"/>
    <s v="P0228"/>
    <x v="45"/>
    <x v="6"/>
    <s v="Supplier_19"/>
    <x v="1"/>
    <n v="4"/>
    <n v="3466.06"/>
    <n v="13864.24"/>
    <n v="317"/>
    <n v="10"/>
    <x v="0"/>
    <n v="1098741.02"/>
    <x v="14"/>
  </r>
  <r>
    <x v="642"/>
    <s v="P0187"/>
    <x v="79"/>
    <x v="4"/>
    <s v="Supplier_4"/>
    <x v="4"/>
    <n v="14"/>
    <n v="1911.5"/>
    <n v="26761"/>
    <n v="142"/>
    <n v="4"/>
    <x v="0"/>
    <n v="271433"/>
    <x v="6"/>
  </r>
  <r>
    <x v="661"/>
    <s v="P0074"/>
    <x v="140"/>
    <x v="0"/>
    <s v="Supplier_11"/>
    <x v="3"/>
    <n v="12"/>
    <n v="82.63"/>
    <n v="991.56"/>
    <n v="180"/>
    <n v="12"/>
    <x v="0"/>
    <n v="14873.4"/>
    <x v="7"/>
  </r>
  <r>
    <x v="501"/>
    <s v="P0290"/>
    <x v="277"/>
    <x v="8"/>
    <s v="Supplier_1"/>
    <x v="2"/>
    <n v="2"/>
    <n v="3777.95"/>
    <n v="7555.9"/>
    <n v="443"/>
    <n v="4"/>
    <x v="0"/>
    <n v="1673631.8499999999"/>
    <x v="3"/>
  </r>
  <r>
    <x v="627"/>
    <s v="P0186"/>
    <x v="29"/>
    <x v="4"/>
    <s v="Supplier_8"/>
    <x v="0"/>
    <n v="14"/>
    <n v="3358.43"/>
    <n v="47018.02"/>
    <n v="169"/>
    <n v="9"/>
    <x v="0"/>
    <n v="567574.66999999993"/>
    <x v="3"/>
  </r>
  <r>
    <x v="420"/>
    <s v="P0109"/>
    <x v="270"/>
    <x v="9"/>
    <s v="Supplier_27"/>
    <x v="2"/>
    <n v="13"/>
    <n v="1843.39"/>
    <n v="23964.07"/>
    <n v="95"/>
    <n v="8"/>
    <x v="0"/>
    <n v="175122.05000000002"/>
    <x v="5"/>
  </r>
  <r>
    <x v="598"/>
    <s v="P0025"/>
    <x v="163"/>
    <x v="1"/>
    <s v="Supplier_15"/>
    <x v="4"/>
    <n v="41"/>
    <n v="9703"/>
    <n v="397823"/>
    <n v="32"/>
    <n v="9"/>
    <x v="2"/>
    <n v="310496"/>
    <x v="12"/>
  </r>
  <r>
    <x v="226"/>
    <s v="P0026"/>
    <x v="100"/>
    <x v="1"/>
    <s v="Supplier_5"/>
    <x v="4"/>
    <n v="28"/>
    <n v="7991.42"/>
    <n v="223759.76"/>
    <n v="65"/>
    <n v="4"/>
    <x v="0"/>
    <n v="519442.3"/>
    <x v="21"/>
  </r>
  <r>
    <x v="443"/>
    <s v="P0024"/>
    <x v="239"/>
    <x v="1"/>
    <s v="Supplier_16"/>
    <x v="4"/>
    <n v="65"/>
    <n v="3723.23"/>
    <n v="242009.95"/>
    <n v="96"/>
    <n v="5"/>
    <x v="2"/>
    <n v="357430.08"/>
    <x v="18"/>
  </r>
  <r>
    <x v="629"/>
    <s v="P0282"/>
    <x v="210"/>
    <x v="8"/>
    <s v="Supplier_3"/>
    <x v="0"/>
    <n v="5"/>
    <n v="2637.51"/>
    <n v="13187.55"/>
    <n v="252"/>
    <n v="5"/>
    <x v="1"/>
    <n v="664652.52"/>
    <x v="8"/>
  </r>
  <r>
    <x v="558"/>
    <s v="P0099"/>
    <x v="269"/>
    <x v="9"/>
    <s v="Supplier_26"/>
    <x v="4"/>
    <n v="15"/>
    <n v="2147.87"/>
    <n v="32218.05"/>
    <n v="97"/>
    <n v="5"/>
    <x v="0"/>
    <n v="208343.38999999998"/>
    <x v="22"/>
  </r>
  <r>
    <x v="199"/>
    <s v="P0282"/>
    <x v="210"/>
    <x v="8"/>
    <s v="Supplier_5"/>
    <x v="4"/>
    <n v="5"/>
    <n v="2848.53"/>
    <n v="14242.65"/>
    <n v="363"/>
    <n v="3"/>
    <x v="1"/>
    <n v="1034016.3900000001"/>
    <x v="6"/>
  </r>
  <r>
    <x v="378"/>
    <s v="P0167"/>
    <x v="36"/>
    <x v="3"/>
    <s v="Supplier_9"/>
    <x v="4"/>
    <n v="17"/>
    <n v="4772.2299999999996"/>
    <n v="81127.91"/>
    <n v="246"/>
    <n v="11"/>
    <x v="0"/>
    <n v="1173968.5799999998"/>
    <x v="2"/>
  </r>
  <r>
    <x v="334"/>
    <s v="P0034"/>
    <x v="123"/>
    <x v="5"/>
    <s v="Supplier_16"/>
    <x v="0"/>
    <n v="21"/>
    <n v="1075.8800000000001"/>
    <n v="22593.48"/>
    <n v="75"/>
    <n v="9"/>
    <x v="2"/>
    <n v="80691.000000000015"/>
    <x v="9"/>
  </r>
  <r>
    <x v="276"/>
    <s v="P0287"/>
    <x v="119"/>
    <x v="8"/>
    <s v="Supplier_27"/>
    <x v="2"/>
    <n v="8"/>
    <n v="993.03"/>
    <n v="7944.24"/>
    <n v="544"/>
    <n v="12"/>
    <x v="0"/>
    <n v="540208.31999999995"/>
    <x v="23"/>
  </r>
  <r>
    <x v="714"/>
    <s v="P0195"/>
    <x v="261"/>
    <x v="4"/>
    <s v="Supplier_20"/>
    <x v="3"/>
    <n v="12"/>
    <n v="4990.47"/>
    <n v="59885.64"/>
    <n v="158"/>
    <n v="7"/>
    <x v="0"/>
    <n v="788494.26"/>
    <x v="3"/>
  </r>
  <r>
    <x v="91"/>
    <s v="P0050"/>
    <x v="104"/>
    <x v="5"/>
    <s v="Supplier_20"/>
    <x v="3"/>
    <n v="33"/>
    <n v="3086.5"/>
    <n v="101854.5"/>
    <n v="111"/>
    <n v="3"/>
    <x v="2"/>
    <n v="342601.5"/>
    <x v="11"/>
  </r>
  <r>
    <x v="443"/>
    <s v="P0283"/>
    <x v="77"/>
    <x v="8"/>
    <s v="Supplier_10"/>
    <x v="0"/>
    <n v="10"/>
    <n v="4877.04"/>
    <n v="48770.400000000001"/>
    <n v="565"/>
    <n v="9"/>
    <x v="1"/>
    <n v="2755527.6"/>
    <x v="18"/>
  </r>
  <r>
    <x v="274"/>
    <s v="P0136"/>
    <x v="115"/>
    <x v="7"/>
    <s v="Supplier_14"/>
    <x v="2"/>
    <n v="25"/>
    <n v="3583.62"/>
    <n v="89590.5"/>
    <n v="240"/>
    <n v="8"/>
    <x v="0"/>
    <n v="860068.79999999993"/>
    <x v="14"/>
  </r>
  <r>
    <x v="449"/>
    <s v="P0063"/>
    <x v="0"/>
    <x v="0"/>
    <s v="Supplier_10"/>
    <x v="1"/>
    <n v="24"/>
    <n v="264.89999999999998"/>
    <n v="6357.6"/>
    <n v="145"/>
    <n v="7"/>
    <x v="0"/>
    <n v="38410.5"/>
    <x v="6"/>
  </r>
  <r>
    <x v="545"/>
    <s v="P0217"/>
    <x v="172"/>
    <x v="6"/>
    <s v="Supplier_9"/>
    <x v="2"/>
    <n v="1"/>
    <n v="261.29000000000002"/>
    <n v="261.29000000000002"/>
    <n v="433"/>
    <n v="2"/>
    <x v="1"/>
    <n v="113138.57"/>
    <x v="10"/>
  </r>
  <r>
    <x v="177"/>
    <s v="P0142"/>
    <x v="22"/>
    <x v="7"/>
    <s v="Supplier_9"/>
    <x v="4"/>
    <n v="13"/>
    <n v="5539.45"/>
    <n v="72012.850000000006"/>
    <n v="180"/>
    <n v="9"/>
    <x v="0"/>
    <n v="997101"/>
    <x v="23"/>
  </r>
  <r>
    <x v="371"/>
    <s v="P0260"/>
    <x v="33"/>
    <x v="2"/>
    <s v="Supplier_19"/>
    <x v="4"/>
    <n v="10"/>
    <n v="2392.67"/>
    <n v="23926.7"/>
    <n v="429"/>
    <n v="11"/>
    <x v="1"/>
    <n v="1026455.43"/>
    <x v="18"/>
  </r>
  <r>
    <x v="714"/>
    <s v="P0053"/>
    <x v="30"/>
    <x v="5"/>
    <s v="Supplier_3"/>
    <x v="1"/>
    <n v="37"/>
    <n v="810.76"/>
    <n v="29998.12"/>
    <n v="97"/>
    <n v="13"/>
    <x v="2"/>
    <n v="78643.72"/>
    <x v="3"/>
  </r>
  <r>
    <x v="91"/>
    <s v="P0137"/>
    <x v="94"/>
    <x v="7"/>
    <s v="Supplier_11"/>
    <x v="4"/>
    <n v="14"/>
    <n v="20875.939999999999"/>
    <n v="292263.15999999997"/>
    <n v="176"/>
    <n v="5"/>
    <x v="0"/>
    <n v="3674165.44"/>
    <x v="11"/>
  </r>
  <r>
    <x v="496"/>
    <s v="P0252"/>
    <x v="291"/>
    <x v="2"/>
    <s v="Supplier_21"/>
    <x v="3"/>
    <n v="2"/>
    <n v="368.47"/>
    <n v="736.94"/>
    <n v="592"/>
    <n v="14"/>
    <x v="1"/>
    <n v="218134.24000000002"/>
    <x v="3"/>
  </r>
  <r>
    <x v="269"/>
    <s v="P0192"/>
    <x v="10"/>
    <x v="4"/>
    <s v="Supplier_19"/>
    <x v="1"/>
    <n v="16"/>
    <n v="3630.39"/>
    <n v="58086.239999999998"/>
    <n v="229"/>
    <n v="11"/>
    <x v="0"/>
    <n v="831359.30999999994"/>
    <x v="23"/>
  </r>
  <r>
    <x v="182"/>
    <s v="P0177"/>
    <x v="289"/>
    <x v="3"/>
    <s v="Supplier_30"/>
    <x v="0"/>
    <n v="22"/>
    <n v="1676.75"/>
    <n v="36888.5"/>
    <n v="81"/>
    <n v="2"/>
    <x v="0"/>
    <n v="135816.75"/>
    <x v="11"/>
  </r>
  <r>
    <x v="430"/>
    <s v="P0112"/>
    <x v="44"/>
    <x v="9"/>
    <s v="Supplier_24"/>
    <x v="2"/>
    <n v="15"/>
    <n v="3351.68"/>
    <n v="50275.199999999997"/>
    <n v="166"/>
    <n v="8"/>
    <x v="0"/>
    <n v="556378.88"/>
    <x v="18"/>
  </r>
  <r>
    <x v="283"/>
    <s v="P0202"/>
    <x v="174"/>
    <x v="4"/>
    <s v="Supplier_21"/>
    <x v="2"/>
    <n v="9"/>
    <n v="3727.95"/>
    <n v="33551.550000000003"/>
    <n v="231"/>
    <n v="12"/>
    <x v="0"/>
    <n v="861156.45"/>
    <x v="21"/>
  </r>
  <r>
    <x v="690"/>
    <s v="P0057"/>
    <x v="160"/>
    <x v="5"/>
    <s v="Supplier_12"/>
    <x v="3"/>
    <n v="62"/>
    <n v="1788.75"/>
    <n v="110902.5"/>
    <n v="118"/>
    <n v="9"/>
    <x v="0"/>
    <n v="211072.5"/>
    <x v="0"/>
  </r>
  <r>
    <x v="523"/>
    <s v="P0215"/>
    <x v="24"/>
    <x v="6"/>
    <s v="Supplier_30"/>
    <x v="1"/>
    <n v="1"/>
    <n v="4408.17"/>
    <n v="4408.17"/>
    <n v="530"/>
    <n v="2"/>
    <x v="0"/>
    <n v="2336330.1"/>
    <x v="1"/>
  </r>
  <r>
    <x v="557"/>
    <s v="P0260"/>
    <x v="33"/>
    <x v="2"/>
    <s v="Supplier_25"/>
    <x v="3"/>
    <n v="4"/>
    <n v="2219.89"/>
    <n v="8879.56"/>
    <n v="352"/>
    <n v="7"/>
    <x v="1"/>
    <n v="781401.27999999991"/>
    <x v="22"/>
  </r>
  <r>
    <x v="294"/>
    <s v="P0033"/>
    <x v="234"/>
    <x v="5"/>
    <s v="Supplier_5"/>
    <x v="2"/>
    <n v="39"/>
    <n v="2423.52"/>
    <n v="94517.28"/>
    <n v="72"/>
    <n v="14"/>
    <x v="2"/>
    <n v="174493.44"/>
    <x v="12"/>
  </r>
  <r>
    <x v="705"/>
    <s v="P0205"/>
    <x v="265"/>
    <x v="4"/>
    <s v="Supplier_23"/>
    <x v="1"/>
    <n v="19"/>
    <n v="3256.62"/>
    <n v="61875.78"/>
    <n v="95"/>
    <n v="12"/>
    <x v="0"/>
    <n v="309378.89999999997"/>
    <x v="9"/>
  </r>
  <r>
    <x v="212"/>
    <s v="P0031"/>
    <x v="224"/>
    <x v="5"/>
    <s v="Supplier_6"/>
    <x v="0"/>
    <n v="48"/>
    <n v="1249.6099999999999"/>
    <n v="59981.279999999999"/>
    <n v="64"/>
    <n v="12"/>
    <x v="2"/>
    <n v="79975.039999999994"/>
    <x v="5"/>
  </r>
  <r>
    <x v="65"/>
    <s v="P0027"/>
    <x v="187"/>
    <x v="1"/>
    <s v="Supplier_16"/>
    <x v="3"/>
    <n v="41"/>
    <n v="3911.3"/>
    <n v="160363.29999999999"/>
    <n v="107"/>
    <n v="2"/>
    <x v="0"/>
    <n v="418509.10000000003"/>
    <x v="19"/>
  </r>
  <r>
    <x v="175"/>
    <s v="P0156"/>
    <x v="257"/>
    <x v="3"/>
    <s v="Supplier_25"/>
    <x v="3"/>
    <n v="19"/>
    <n v="2768.49"/>
    <n v="52601.31"/>
    <n v="154"/>
    <n v="14"/>
    <x v="0"/>
    <n v="426347.45999999996"/>
    <x v="17"/>
  </r>
  <r>
    <x v="281"/>
    <s v="P0083"/>
    <x v="47"/>
    <x v="0"/>
    <s v="Supplier_22"/>
    <x v="3"/>
    <n v="21"/>
    <n v="121.79"/>
    <n v="2557.59"/>
    <n v="225"/>
    <n v="3"/>
    <x v="0"/>
    <n v="27402.75"/>
    <x v="3"/>
  </r>
  <r>
    <x v="687"/>
    <s v="P0215"/>
    <x v="24"/>
    <x v="6"/>
    <s v="Supplier_5"/>
    <x v="4"/>
    <n v="2"/>
    <n v="4915.13"/>
    <n v="9830.26"/>
    <n v="429"/>
    <n v="7"/>
    <x v="0"/>
    <n v="2108590.77"/>
    <x v="5"/>
  </r>
  <r>
    <x v="46"/>
    <s v="P0140"/>
    <x v="78"/>
    <x v="7"/>
    <s v="Supplier_22"/>
    <x v="3"/>
    <n v="24"/>
    <n v="6806.28"/>
    <n v="163350.72"/>
    <n v="151"/>
    <n v="12"/>
    <x v="0"/>
    <n v="1027748.2799999999"/>
    <x v="2"/>
  </r>
  <r>
    <x v="571"/>
    <s v="P0185"/>
    <x v="297"/>
    <x v="4"/>
    <s v="Supplier_30"/>
    <x v="3"/>
    <n v="14"/>
    <n v="929.32"/>
    <n v="13010.48"/>
    <n v="83"/>
    <n v="14"/>
    <x v="0"/>
    <n v="77133.56"/>
    <x v="1"/>
  </r>
  <r>
    <x v="646"/>
    <s v="P0154"/>
    <x v="240"/>
    <x v="3"/>
    <s v="Supplier_18"/>
    <x v="2"/>
    <n v="14"/>
    <n v="745.58"/>
    <n v="10438.120000000001"/>
    <n v="218"/>
    <n v="7"/>
    <x v="0"/>
    <n v="162536.44"/>
    <x v="12"/>
  </r>
  <r>
    <x v="654"/>
    <s v="P0063"/>
    <x v="0"/>
    <x v="0"/>
    <s v="Supplier_13"/>
    <x v="2"/>
    <n v="11"/>
    <n v="123.15"/>
    <n v="1354.65"/>
    <n v="235"/>
    <n v="13"/>
    <x v="0"/>
    <n v="28940.25"/>
    <x v="8"/>
  </r>
  <r>
    <x v="160"/>
    <s v="P0218"/>
    <x v="7"/>
    <x v="6"/>
    <s v="Supplier_25"/>
    <x v="0"/>
    <n v="10"/>
    <n v="4113.28"/>
    <n v="41132.800000000003"/>
    <n v="423"/>
    <n v="9"/>
    <x v="0"/>
    <n v="1739917.44"/>
    <x v="11"/>
  </r>
  <r>
    <x v="211"/>
    <s v="P0185"/>
    <x v="297"/>
    <x v="4"/>
    <s v="Supplier_21"/>
    <x v="1"/>
    <n v="13"/>
    <n v="1322.08"/>
    <n v="17187.04"/>
    <n v="231"/>
    <n v="9"/>
    <x v="0"/>
    <n v="305400.48"/>
    <x v="10"/>
  </r>
  <r>
    <x v="331"/>
    <s v="P0250"/>
    <x v="2"/>
    <x v="2"/>
    <s v="Supplier_16"/>
    <x v="2"/>
    <n v="5"/>
    <n v="4862.58"/>
    <n v="24312.9"/>
    <n v="305"/>
    <n v="14"/>
    <x v="0"/>
    <n v="1483086.9"/>
    <x v="23"/>
  </r>
  <r>
    <x v="279"/>
    <s v="P0250"/>
    <x v="2"/>
    <x v="2"/>
    <s v="Supplier_10"/>
    <x v="4"/>
    <n v="7"/>
    <n v="805.5"/>
    <n v="5638.5"/>
    <n v="521"/>
    <n v="4"/>
    <x v="1"/>
    <n v="419665.5"/>
    <x v="15"/>
  </r>
  <r>
    <x v="684"/>
    <s v="P0068"/>
    <x v="73"/>
    <x v="0"/>
    <s v="Supplier_5"/>
    <x v="3"/>
    <n v="22"/>
    <n v="361.88"/>
    <n v="7961.36"/>
    <n v="137"/>
    <n v="2"/>
    <x v="0"/>
    <n v="49577.56"/>
    <x v="10"/>
  </r>
  <r>
    <x v="530"/>
    <s v="P0226"/>
    <x v="39"/>
    <x v="6"/>
    <s v="Supplier_9"/>
    <x v="2"/>
    <n v="6"/>
    <n v="4327.6000000000004"/>
    <n v="25965.599999999999"/>
    <n v="284"/>
    <n v="14"/>
    <x v="1"/>
    <n v="1229038.4000000001"/>
    <x v="0"/>
  </r>
  <r>
    <x v="670"/>
    <s v="P0245"/>
    <x v="150"/>
    <x v="2"/>
    <s v="Supplier_20"/>
    <x v="3"/>
    <n v="6"/>
    <n v="4795.2"/>
    <n v="28771.200000000001"/>
    <n v="359"/>
    <n v="2"/>
    <x v="0"/>
    <n v="1721476.8"/>
    <x v="12"/>
  </r>
  <r>
    <x v="341"/>
    <s v="P0250"/>
    <x v="2"/>
    <x v="2"/>
    <s v="Supplier_27"/>
    <x v="2"/>
    <n v="9"/>
    <n v="4593.96"/>
    <n v="41345.64"/>
    <n v="482"/>
    <n v="4"/>
    <x v="1"/>
    <n v="2214288.7200000002"/>
    <x v="16"/>
  </r>
  <r>
    <x v="70"/>
    <s v="P0175"/>
    <x v="53"/>
    <x v="3"/>
    <s v="Supplier_11"/>
    <x v="0"/>
    <n v="14"/>
    <n v="3668.74"/>
    <n v="51362.36"/>
    <n v="184"/>
    <n v="12"/>
    <x v="0"/>
    <n v="675048.15999999992"/>
    <x v="12"/>
  </r>
  <r>
    <x v="730"/>
    <s v="P0025"/>
    <x v="163"/>
    <x v="1"/>
    <s v="Supplier_4"/>
    <x v="4"/>
    <n v="68"/>
    <n v="1033.5999999999999"/>
    <n v="70284.800000000003"/>
    <n v="77"/>
    <n v="13"/>
    <x v="0"/>
    <n v="79587.199999999997"/>
    <x v="16"/>
  </r>
  <r>
    <x v="522"/>
    <s v="P0048"/>
    <x v="207"/>
    <x v="5"/>
    <s v="Supplier_11"/>
    <x v="2"/>
    <n v="49"/>
    <n v="4136.33"/>
    <n v="202680.17"/>
    <n v="110"/>
    <n v="14"/>
    <x v="2"/>
    <n v="454996.3"/>
    <x v="18"/>
  </r>
  <r>
    <x v="58"/>
    <s v="P0029"/>
    <x v="237"/>
    <x v="1"/>
    <s v="Supplier_12"/>
    <x v="3"/>
    <n v="32"/>
    <n v="18652.099999999999"/>
    <n v="596867.19999999995"/>
    <n v="69"/>
    <n v="11"/>
    <x v="2"/>
    <n v="1286994.8999999999"/>
    <x v="17"/>
  </r>
  <r>
    <x v="343"/>
    <s v="P0172"/>
    <x v="55"/>
    <x v="3"/>
    <s v="Supplier_20"/>
    <x v="1"/>
    <n v="9"/>
    <n v="4098.12"/>
    <n v="36883.08"/>
    <n v="239"/>
    <n v="5"/>
    <x v="0"/>
    <n v="979450.67999999993"/>
    <x v="23"/>
  </r>
  <r>
    <x v="509"/>
    <s v="P0032"/>
    <x v="227"/>
    <x v="5"/>
    <s v="Supplier_15"/>
    <x v="0"/>
    <n v="21"/>
    <n v="1503.01"/>
    <n v="31563.21"/>
    <n v="51"/>
    <n v="2"/>
    <x v="2"/>
    <n v="76653.509999999995"/>
    <x v="19"/>
  </r>
  <r>
    <x v="341"/>
    <s v="P0232"/>
    <x v="101"/>
    <x v="6"/>
    <s v="Supplier_6"/>
    <x v="2"/>
    <n v="3"/>
    <n v="483.71"/>
    <n v="1451.13"/>
    <n v="598"/>
    <n v="9"/>
    <x v="0"/>
    <n v="289258.58"/>
    <x v="16"/>
  </r>
  <r>
    <x v="53"/>
    <s v="P0272"/>
    <x v="230"/>
    <x v="8"/>
    <s v="Supplier_16"/>
    <x v="2"/>
    <n v="4"/>
    <n v="4820.3599999999997"/>
    <n v="19281.439999999999"/>
    <n v="284"/>
    <n v="13"/>
    <x v="1"/>
    <n v="1368982.24"/>
    <x v="20"/>
  </r>
  <r>
    <x v="47"/>
    <s v="P0199"/>
    <x v="120"/>
    <x v="4"/>
    <s v="Supplier_3"/>
    <x v="2"/>
    <n v="8"/>
    <n v="2145.86"/>
    <n v="17166.88"/>
    <n v="184"/>
    <n v="10"/>
    <x v="0"/>
    <n v="394838.24000000005"/>
    <x v="0"/>
  </r>
  <r>
    <x v="120"/>
    <s v="P0236"/>
    <x v="149"/>
    <x v="6"/>
    <s v="Supplier_12"/>
    <x v="3"/>
    <n v="7"/>
    <n v="3457.07"/>
    <n v="24199.49"/>
    <n v="446"/>
    <n v="3"/>
    <x v="1"/>
    <n v="1541853.22"/>
    <x v="2"/>
  </r>
  <r>
    <x v="296"/>
    <s v="P0232"/>
    <x v="101"/>
    <x v="6"/>
    <s v="Supplier_24"/>
    <x v="0"/>
    <n v="10"/>
    <n v="3914.83"/>
    <n v="39148.300000000003"/>
    <n v="310"/>
    <n v="12"/>
    <x v="1"/>
    <n v="1213597.3"/>
    <x v="15"/>
  </r>
  <r>
    <x v="96"/>
    <s v="P0016"/>
    <x v="241"/>
    <x v="1"/>
    <s v="Supplier_25"/>
    <x v="4"/>
    <n v="43"/>
    <n v="17899.11"/>
    <n v="769661.73"/>
    <n v="118"/>
    <n v="9"/>
    <x v="2"/>
    <n v="2112094.98"/>
    <x v="21"/>
  </r>
  <r>
    <x v="448"/>
    <s v="P0186"/>
    <x v="29"/>
    <x v="4"/>
    <s v="Supplier_18"/>
    <x v="3"/>
    <n v="16"/>
    <n v="2983.04"/>
    <n v="47728.639999999999"/>
    <n v="227"/>
    <n v="13"/>
    <x v="0"/>
    <n v="677150.08"/>
    <x v="20"/>
  </r>
  <r>
    <x v="647"/>
    <s v="P0013"/>
    <x v="49"/>
    <x v="1"/>
    <s v="Supplier_8"/>
    <x v="2"/>
    <n v="44"/>
    <n v="14517.77"/>
    <n v="638781.88"/>
    <n v="58"/>
    <n v="12"/>
    <x v="2"/>
    <n v="842030.66"/>
    <x v="21"/>
  </r>
  <r>
    <x v="720"/>
    <s v="P0193"/>
    <x v="17"/>
    <x v="4"/>
    <s v="Supplier_17"/>
    <x v="4"/>
    <n v="23"/>
    <n v="3976.04"/>
    <n v="91448.92"/>
    <n v="138"/>
    <n v="2"/>
    <x v="0"/>
    <n v="548693.52"/>
    <x v="20"/>
  </r>
  <r>
    <x v="87"/>
    <s v="P0124"/>
    <x v="42"/>
    <x v="7"/>
    <s v="Supplier_16"/>
    <x v="3"/>
    <n v="24"/>
    <n v="1972.2"/>
    <n v="47332.800000000003"/>
    <n v="224"/>
    <n v="2"/>
    <x v="0"/>
    <n v="441772.79999999999"/>
    <x v="3"/>
  </r>
  <r>
    <x v="729"/>
    <s v="P0271"/>
    <x v="122"/>
    <x v="8"/>
    <s v="Supplier_4"/>
    <x v="2"/>
    <n v="4"/>
    <n v="4249.72"/>
    <n v="16998.88"/>
    <n v="468"/>
    <n v="9"/>
    <x v="1"/>
    <n v="1988868.9600000002"/>
    <x v="9"/>
  </r>
  <r>
    <x v="451"/>
    <s v="P0239"/>
    <x v="217"/>
    <x v="6"/>
    <s v="Supplier_9"/>
    <x v="2"/>
    <n v="1"/>
    <n v="1923.62"/>
    <n v="1923.62"/>
    <n v="554"/>
    <n v="5"/>
    <x v="1"/>
    <n v="1065685.48"/>
    <x v="16"/>
  </r>
  <r>
    <x v="0"/>
    <s v="P0142"/>
    <x v="22"/>
    <x v="7"/>
    <s v="Supplier_29"/>
    <x v="1"/>
    <n v="8"/>
    <n v="11153.5"/>
    <n v="89228"/>
    <n v="231"/>
    <n v="13"/>
    <x v="0"/>
    <n v="2576458.5"/>
    <x v="0"/>
  </r>
  <r>
    <x v="252"/>
    <s v="P0298"/>
    <x v="155"/>
    <x v="8"/>
    <s v="Supplier_5"/>
    <x v="3"/>
    <n v="5"/>
    <n v="4951.4799999999996"/>
    <n v="24757.4"/>
    <n v="416"/>
    <n v="13"/>
    <x v="1"/>
    <n v="2059815.6799999997"/>
    <x v="4"/>
  </r>
  <r>
    <x v="158"/>
    <s v="P0043"/>
    <x v="164"/>
    <x v="5"/>
    <s v="Supplier_24"/>
    <x v="4"/>
    <n v="68"/>
    <n v="3126.67"/>
    <n v="212613.56"/>
    <n v="51"/>
    <n v="8"/>
    <x v="2"/>
    <n v="159460.17000000001"/>
    <x v="20"/>
  </r>
  <r>
    <x v="563"/>
    <s v="P0231"/>
    <x v="93"/>
    <x v="6"/>
    <s v="Supplier_12"/>
    <x v="0"/>
    <n v="9"/>
    <n v="4463.1899999999996"/>
    <n v="40168.71"/>
    <n v="579"/>
    <n v="11"/>
    <x v="1"/>
    <n v="2584187.0099999998"/>
    <x v="13"/>
  </r>
  <r>
    <x v="446"/>
    <s v="P0127"/>
    <x v="236"/>
    <x v="7"/>
    <s v="Supplier_27"/>
    <x v="2"/>
    <n v="20"/>
    <n v="21558.45"/>
    <n v="431169"/>
    <n v="110"/>
    <n v="9"/>
    <x v="0"/>
    <n v="2371429.5"/>
    <x v="0"/>
  </r>
  <r>
    <x v="581"/>
    <s v="P0257"/>
    <x v="54"/>
    <x v="2"/>
    <s v="Supplier_28"/>
    <x v="1"/>
    <n v="3"/>
    <n v="3320.6"/>
    <n v="9961.7999999999993"/>
    <n v="497"/>
    <n v="9"/>
    <x v="1"/>
    <n v="1650338.2"/>
    <x v="6"/>
  </r>
  <r>
    <x v="482"/>
    <s v="P0281"/>
    <x v="201"/>
    <x v="8"/>
    <s v="Supplier_11"/>
    <x v="1"/>
    <n v="1"/>
    <n v="4008.57"/>
    <n v="4008.57"/>
    <n v="471"/>
    <n v="7"/>
    <x v="0"/>
    <n v="1888036.47"/>
    <x v="19"/>
  </r>
  <r>
    <x v="27"/>
    <s v="P0017"/>
    <x v="99"/>
    <x v="1"/>
    <s v="Supplier_20"/>
    <x v="1"/>
    <n v="39"/>
    <n v="16501.36"/>
    <n v="643553.04"/>
    <n v="88"/>
    <n v="12"/>
    <x v="2"/>
    <n v="1452119.6800000002"/>
    <x v="6"/>
  </r>
  <r>
    <x v="426"/>
    <s v="P0097"/>
    <x v="254"/>
    <x v="9"/>
    <s v="Supplier_23"/>
    <x v="0"/>
    <n v="12"/>
    <n v="4285.5200000000004"/>
    <n v="51426.239999999998"/>
    <n v="240"/>
    <n v="11"/>
    <x v="0"/>
    <n v="1028524.8"/>
    <x v="10"/>
  </r>
  <r>
    <x v="251"/>
    <s v="P0121"/>
    <x v="259"/>
    <x v="7"/>
    <s v="Supplier_1"/>
    <x v="2"/>
    <n v="13"/>
    <n v="19676.57"/>
    <n v="255795.41"/>
    <n v="156"/>
    <n v="6"/>
    <x v="0"/>
    <n v="3069544.92"/>
    <x v="18"/>
  </r>
  <r>
    <x v="371"/>
    <s v="P0295"/>
    <x v="127"/>
    <x v="8"/>
    <s v="Supplier_6"/>
    <x v="3"/>
    <n v="7"/>
    <n v="1615.87"/>
    <n v="11311.09"/>
    <n v="373"/>
    <n v="9"/>
    <x v="0"/>
    <n v="602719.51"/>
    <x v="18"/>
  </r>
  <r>
    <x v="64"/>
    <s v="P0150"/>
    <x v="202"/>
    <x v="7"/>
    <s v="Supplier_23"/>
    <x v="4"/>
    <n v="21"/>
    <n v="9625.2000000000007"/>
    <n v="202129.2"/>
    <n v="192"/>
    <n v="10"/>
    <x v="0"/>
    <n v="1848038.4000000001"/>
    <x v="8"/>
  </r>
  <r>
    <x v="14"/>
    <s v="P0104"/>
    <x v="98"/>
    <x v="9"/>
    <s v="Supplier_12"/>
    <x v="4"/>
    <n v="21"/>
    <n v="316.43"/>
    <n v="6645.03"/>
    <n v="163"/>
    <n v="5"/>
    <x v="0"/>
    <n v="51578.090000000004"/>
    <x v="6"/>
  </r>
  <r>
    <x v="72"/>
    <s v="P0155"/>
    <x v="106"/>
    <x v="3"/>
    <s v="Supplier_16"/>
    <x v="1"/>
    <n v="15"/>
    <n v="4818.1499999999996"/>
    <n v="72272.25"/>
    <n v="148"/>
    <n v="10"/>
    <x v="0"/>
    <n v="713086.2"/>
    <x v="20"/>
  </r>
  <r>
    <x v="438"/>
    <s v="P0292"/>
    <x v="18"/>
    <x v="8"/>
    <s v="Supplier_26"/>
    <x v="2"/>
    <n v="1"/>
    <n v="3265.02"/>
    <n v="3265.02"/>
    <n v="482"/>
    <n v="4"/>
    <x v="0"/>
    <n v="1573739.64"/>
    <x v="3"/>
  </r>
  <r>
    <x v="281"/>
    <s v="P0065"/>
    <x v="190"/>
    <x v="0"/>
    <s v="Supplier_23"/>
    <x v="0"/>
    <n v="17"/>
    <n v="153.43"/>
    <n v="2608.31"/>
    <n v="181"/>
    <n v="8"/>
    <x v="0"/>
    <n v="27770.83"/>
    <x v="3"/>
  </r>
  <r>
    <x v="355"/>
    <s v="P0027"/>
    <x v="187"/>
    <x v="1"/>
    <s v="Supplier_14"/>
    <x v="2"/>
    <n v="21"/>
    <n v="6361.72"/>
    <n v="133596.12"/>
    <n v="118"/>
    <n v="8"/>
    <x v="0"/>
    <n v="750682.96000000008"/>
    <x v="7"/>
  </r>
  <r>
    <x v="598"/>
    <s v="P0190"/>
    <x v="90"/>
    <x v="4"/>
    <s v="Supplier_9"/>
    <x v="3"/>
    <n v="25"/>
    <n v="1993.45"/>
    <n v="49836.25"/>
    <n v="188"/>
    <n v="12"/>
    <x v="0"/>
    <n v="374768.60000000003"/>
    <x v="12"/>
  </r>
  <r>
    <x v="124"/>
    <s v="P0152"/>
    <x v="247"/>
    <x v="3"/>
    <s v="Supplier_30"/>
    <x v="2"/>
    <n v="14"/>
    <n v="1916.63"/>
    <n v="26832.82"/>
    <n v="103"/>
    <n v="3"/>
    <x v="0"/>
    <n v="197412.89"/>
    <x v="9"/>
  </r>
  <r>
    <x v="63"/>
    <s v="P0102"/>
    <x v="71"/>
    <x v="9"/>
    <s v="Supplier_23"/>
    <x v="3"/>
    <n v="13"/>
    <n v="2310.0100000000002"/>
    <n v="30030.13"/>
    <n v="83"/>
    <n v="6"/>
    <x v="0"/>
    <n v="191730.83000000002"/>
    <x v="11"/>
  </r>
  <r>
    <x v="669"/>
    <s v="P0176"/>
    <x v="14"/>
    <x v="3"/>
    <s v="Supplier_11"/>
    <x v="3"/>
    <n v="25"/>
    <n v="2593.48"/>
    <n v="64837"/>
    <n v="191"/>
    <n v="9"/>
    <x v="0"/>
    <n v="495354.68"/>
    <x v="7"/>
  </r>
  <r>
    <x v="503"/>
    <s v="P0208"/>
    <x v="144"/>
    <x v="4"/>
    <s v="Supplier_18"/>
    <x v="1"/>
    <n v="9"/>
    <n v="1046.3699999999999"/>
    <n v="9417.33"/>
    <n v="113"/>
    <n v="8"/>
    <x v="0"/>
    <n v="118239.80999999998"/>
    <x v="19"/>
  </r>
  <r>
    <x v="372"/>
    <s v="P0170"/>
    <x v="231"/>
    <x v="3"/>
    <s v="Supplier_9"/>
    <x v="0"/>
    <n v="23"/>
    <n v="2491.8200000000002"/>
    <n v="57311.86"/>
    <n v="152"/>
    <n v="4"/>
    <x v="0"/>
    <n v="378756.64"/>
    <x v="16"/>
  </r>
  <r>
    <x v="38"/>
    <s v="P0105"/>
    <x v="57"/>
    <x v="9"/>
    <s v="Supplier_13"/>
    <x v="2"/>
    <n v="10"/>
    <n v="2274.04"/>
    <n v="22740.400000000001"/>
    <n v="92"/>
    <n v="10"/>
    <x v="0"/>
    <n v="209211.68"/>
    <x v="11"/>
  </r>
  <r>
    <x v="578"/>
    <s v="P0285"/>
    <x v="170"/>
    <x v="8"/>
    <s v="Supplier_17"/>
    <x v="2"/>
    <n v="9"/>
    <n v="3583.76"/>
    <n v="32253.84"/>
    <n v="367"/>
    <n v="9"/>
    <x v="1"/>
    <n v="1315239.9200000002"/>
    <x v="16"/>
  </r>
  <r>
    <x v="439"/>
    <s v="P0250"/>
    <x v="2"/>
    <x v="2"/>
    <s v="Supplier_4"/>
    <x v="2"/>
    <n v="8"/>
    <n v="3879.39"/>
    <n v="31035.119999999999"/>
    <n v="571"/>
    <n v="14"/>
    <x v="0"/>
    <n v="2215131.69"/>
    <x v="23"/>
  </r>
  <r>
    <x v="550"/>
    <s v="P0237"/>
    <x v="264"/>
    <x v="6"/>
    <s v="Supplier_28"/>
    <x v="3"/>
    <n v="9"/>
    <n v="1640.96"/>
    <n v="14768.64"/>
    <n v="373"/>
    <n v="11"/>
    <x v="1"/>
    <n v="612078.07999999996"/>
    <x v="6"/>
  </r>
  <r>
    <x v="501"/>
    <s v="P0167"/>
    <x v="36"/>
    <x v="3"/>
    <s v="Supplier_24"/>
    <x v="2"/>
    <n v="22"/>
    <n v="2609.7800000000002"/>
    <n v="57415.16"/>
    <n v="248"/>
    <n v="3"/>
    <x v="0"/>
    <n v="647225.44000000006"/>
    <x v="3"/>
  </r>
  <r>
    <x v="462"/>
    <s v="P0198"/>
    <x v="6"/>
    <x v="4"/>
    <s v="Supplier_21"/>
    <x v="1"/>
    <n v="17"/>
    <n v="1478.55"/>
    <n v="25135.35"/>
    <n v="183"/>
    <n v="14"/>
    <x v="0"/>
    <n v="270574.64999999997"/>
    <x v="6"/>
  </r>
  <r>
    <x v="281"/>
    <s v="P0063"/>
    <x v="0"/>
    <x v="0"/>
    <s v="Supplier_15"/>
    <x v="1"/>
    <n v="21"/>
    <n v="483.29"/>
    <n v="10149.09"/>
    <n v="236"/>
    <n v="14"/>
    <x v="0"/>
    <n v="114056.44"/>
    <x v="3"/>
  </r>
  <r>
    <x v="158"/>
    <s v="P0171"/>
    <x v="193"/>
    <x v="3"/>
    <s v="Supplier_19"/>
    <x v="3"/>
    <n v="23"/>
    <n v="3391.34"/>
    <n v="78000.820000000007"/>
    <n v="214"/>
    <n v="12"/>
    <x v="0"/>
    <n v="725746.76"/>
    <x v="20"/>
  </r>
  <r>
    <x v="425"/>
    <s v="P0062"/>
    <x v="221"/>
    <x v="0"/>
    <s v="Supplier_22"/>
    <x v="4"/>
    <n v="12"/>
    <n v="43.17"/>
    <n v="518.04"/>
    <n v="111"/>
    <n v="12"/>
    <x v="0"/>
    <n v="4791.87"/>
    <x v="23"/>
  </r>
  <r>
    <x v="232"/>
    <s v="P0190"/>
    <x v="90"/>
    <x v="4"/>
    <s v="Supplier_26"/>
    <x v="1"/>
    <n v="20"/>
    <n v="568.91"/>
    <n v="11378.2"/>
    <n v="201"/>
    <n v="14"/>
    <x v="0"/>
    <n v="114350.90999999999"/>
    <x v="12"/>
  </r>
  <r>
    <x v="293"/>
    <s v="P0259"/>
    <x v="32"/>
    <x v="2"/>
    <s v="Supplier_22"/>
    <x v="4"/>
    <n v="3"/>
    <n v="829.57"/>
    <n v="2488.71"/>
    <n v="535"/>
    <n v="4"/>
    <x v="0"/>
    <n v="443819.95"/>
    <x v="5"/>
  </r>
  <r>
    <x v="294"/>
    <s v="P0155"/>
    <x v="106"/>
    <x v="3"/>
    <s v="Supplier_5"/>
    <x v="2"/>
    <n v="22"/>
    <n v="1158.78"/>
    <n v="25493.16"/>
    <n v="113"/>
    <n v="2"/>
    <x v="0"/>
    <n v="130942.14"/>
    <x v="12"/>
  </r>
  <r>
    <x v="210"/>
    <s v="P0144"/>
    <x v="271"/>
    <x v="7"/>
    <s v="Supplier_19"/>
    <x v="1"/>
    <n v="11"/>
    <n v="26513.32"/>
    <n v="291646.52"/>
    <n v="170"/>
    <n v="9"/>
    <x v="0"/>
    <n v="4507264.4000000004"/>
    <x v="6"/>
  </r>
  <r>
    <x v="57"/>
    <s v="P0209"/>
    <x v="9"/>
    <x v="4"/>
    <s v="Supplier_14"/>
    <x v="1"/>
    <n v="24"/>
    <n v="3433.5"/>
    <n v="82404"/>
    <n v="120"/>
    <n v="8"/>
    <x v="0"/>
    <n v="412020"/>
    <x v="2"/>
  </r>
  <r>
    <x v="648"/>
    <s v="P0011"/>
    <x v="252"/>
    <x v="1"/>
    <s v="Supplier_26"/>
    <x v="1"/>
    <n v="50"/>
    <n v="10979.54"/>
    <n v="548977"/>
    <n v="66"/>
    <n v="9"/>
    <x v="0"/>
    <n v="724649.64"/>
    <x v="3"/>
  </r>
  <r>
    <x v="24"/>
    <s v="P0214"/>
    <x v="242"/>
    <x v="6"/>
    <s v="Supplier_20"/>
    <x v="4"/>
    <n v="17"/>
    <n v="3326.52"/>
    <n v="56550.84"/>
    <n v="323"/>
    <n v="10"/>
    <x v="1"/>
    <n v="1074465.96"/>
    <x v="15"/>
  </r>
  <r>
    <x v="458"/>
    <s v="P0123"/>
    <x v="249"/>
    <x v="7"/>
    <s v="Supplier_9"/>
    <x v="4"/>
    <n v="25"/>
    <n v="1535.92"/>
    <n v="38398"/>
    <n v="140"/>
    <n v="14"/>
    <x v="0"/>
    <n v="215028.80000000002"/>
    <x v="15"/>
  </r>
  <r>
    <x v="232"/>
    <s v="P0267"/>
    <x v="51"/>
    <x v="2"/>
    <s v="Supplier_19"/>
    <x v="1"/>
    <n v="6"/>
    <n v="3592.27"/>
    <n v="21553.62"/>
    <n v="511"/>
    <n v="6"/>
    <x v="1"/>
    <n v="1835649.97"/>
    <x v="12"/>
  </r>
  <r>
    <x v="712"/>
    <s v="P0124"/>
    <x v="42"/>
    <x v="7"/>
    <s v="Supplier_9"/>
    <x v="0"/>
    <n v="20"/>
    <n v="29371.62"/>
    <n v="587432.4"/>
    <n v="170"/>
    <n v="6"/>
    <x v="0"/>
    <n v="4993175.3999999994"/>
    <x v="4"/>
  </r>
  <r>
    <x v="225"/>
    <s v="P0127"/>
    <x v="236"/>
    <x v="7"/>
    <s v="Supplier_12"/>
    <x v="4"/>
    <n v="10"/>
    <n v="28989.759999999998"/>
    <n v="289897.59999999998"/>
    <n v="248"/>
    <n v="11"/>
    <x v="0"/>
    <n v="7189460.4799999995"/>
    <x v="0"/>
  </r>
  <r>
    <x v="9"/>
    <s v="P0093"/>
    <x v="248"/>
    <x v="9"/>
    <s v="Supplier_8"/>
    <x v="0"/>
    <n v="13"/>
    <n v="276.86"/>
    <n v="3599.18"/>
    <n v="134"/>
    <n v="9"/>
    <x v="0"/>
    <n v="37099.240000000005"/>
    <x v="0"/>
  </r>
  <r>
    <x v="58"/>
    <s v="P0096"/>
    <x v="298"/>
    <x v="9"/>
    <s v="Supplier_7"/>
    <x v="1"/>
    <n v="9"/>
    <n v="2338.89"/>
    <n v="21050.01"/>
    <n v="160"/>
    <n v="4"/>
    <x v="0"/>
    <n v="374222.39999999997"/>
    <x v="17"/>
  </r>
  <r>
    <x v="417"/>
    <s v="P0220"/>
    <x v="183"/>
    <x v="6"/>
    <s v="Supplier_2"/>
    <x v="4"/>
    <n v="13"/>
    <n v="4802.45"/>
    <n v="62431.85"/>
    <n v="523"/>
    <n v="6"/>
    <x v="1"/>
    <n v="2511681.35"/>
    <x v="19"/>
  </r>
  <r>
    <x v="353"/>
    <s v="P0070"/>
    <x v="209"/>
    <x v="0"/>
    <s v="Supplier_19"/>
    <x v="2"/>
    <n v="22"/>
    <n v="24.75"/>
    <n v="544.5"/>
    <n v="164"/>
    <n v="12"/>
    <x v="0"/>
    <n v="4059"/>
    <x v="22"/>
  </r>
  <r>
    <x v="651"/>
    <s v="P0026"/>
    <x v="100"/>
    <x v="1"/>
    <s v="Supplier_29"/>
    <x v="2"/>
    <n v="68"/>
    <n v="10956.42"/>
    <n v="745036.56"/>
    <n v="84"/>
    <n v="5"/>
    <x v="0"/>
    <n v="920339.28"/>
    <x v="19"/>
  </r>
  <r>
    <x v="311"/>
    <s v="P0280"/>
    <x v="253"/>
    <x v="8"/>
    <s v="Supplier_20"/>
    <x v="2"/>
    <n v="8"/>
    <n v="3915.04"/>
    <n v="31320.32"/>
    <n v="542"/>
    <n v="14"/>
    <x v="0"/>
    <n v="2121951.6800000002"/>
    <x v="18"/>
  </r>
  <r>
    <x v="577"/>
    <s v="P0248"/>
    <x v="177"/>
    <x v="2"/>
    <s v="Supplier_3"/>
    <x v="0"/>
    <n v="6"/>
    <n v="2553.63"/>
    <n v="15321.78"/>
    <n v="348"/>
    <n v="3"/>
    <x v="1"/>
    <n v="888663.24"/>
    <x v="6"/>
  </r>
  <r>
    <x v="450"/>
    <s v="P0277"/>
    <x v="154"/>
    <x v="8"/>
    <s v="Supplier_14"/>
    <x v="3"/>
    <n v="5"/>
    <n v="1636.01"/>
    <n v="8180.05"/>
    <n v="278"/>
    <n v="5"/>
    <x v="0"/>
    <n v="454810.77999999997"/>
    <x v="16"/>
  </r>
  <r>
    <x v="289"/>
    <s v="P0219"/>
    <x v="273"/>
    <x v="6"/>
    <s v="Supplier_10"/>
    <x v="0"/>
    <n v="3"/>
    <n v="3436.36"/>
    <n v="10309.08"/>
    <n v="420"/>
    <n v="10"/>
    <x v="1"/>
    <n v="1443271.2"/>
    <x v="7"/>
  </r>
  <r>
    <x v="371"/>
    <s v="P0020"/>
    <x v="72"/>
    <x v="1"/>
    <s v="Supplier_12"/>
    <x v="3"/>
    <n v="62"/>
    <n v="18555.98"/>
    <n v="1150470.76"/>
    <n v="89"/>
    <n v="3"/>
    <x v="0"/>
    <n v="1651482.22"/>
    <x v="18"/>
  </r>
  <r>
    <x v="73"/>
    <s v="P0279"/>
    <x v="21"/>
    <x v="8"/>
    <s v="Supplier_20"/>
    <x v="4"/>
    <n v="6"/>
    <n v="557.55999999999995"/>
    <n v="3345.36"/>
    <n v="395"/>
    <n v="4"/>
    <x v="1"/>
    <n v="220236.19999999998"/>
    <x v="19"/>
  </r>
  <r>
    <x v="556"/>
    <s v="P0062"/>
    <x v="221"/>
    <x v="0"/>
    <s v="Supplier_26"/>
    <x v="3"/>
    <n v="12"/>
    <n v="449.6"/>
    <n v="5395.2"/>
    <n v="91"/>
    <n v="4"/>
    <x v="0"/>
    <n v="40913.599999999999"/>
    <x v="8"/>
  </r>
  <r>
    <x v="361"/>
    <s v="P0051"/>
    <x v="218"/>
    <x v="5"/>
    <s v="Supplier_7"/>
    <x v="4"/>
    <n v="43"/>
    <n v="4761.8"/>
    <n v="204757.4"/>
    <n v="51"/>
    <n v="2"/>
    <x v="0"/>
    <n v="242851.80000000002"/>
    <x v="16"/>
  </r>
  <r>
    <x v="535"/>
    <s v="P0217"/>
    <x v="172"/>
    <x v="6"/>
    <s v="Supplier_8"/>
    <x v="1"/>
    <n v="3"/>
    <n v="1131.3499999999999"/>
    <n v="3394.05"/>
    <n v="477"/>
    <n v="14"/>
    <x v="1"/>
    <n v="539653.94999999995"/>
    <x v="5"/>
  </r>
  <r>
    <x v="79"/>
    <s v="P0244"/>
    <x v="204"/>
    <x v="2"/>
    <s v="Supplier_5"/>
    <x v="0"/>
    <n v="7"/>
    <n v="2579.2199999999998"/>
    <n v="18054.54"/>
    <n v="257"/>
    <n v="4"/>
    <x v="1"/>
    <n v="662859.53999999992"/>
    <x v="14"/>
  </r>
  <r>
    <x v="266"/>
    <s v="P0080"/>
    <x v="62"/>
    <x v="0"/>
    <s v="Supplier_18"/>
    <x v="4"/>
    <n v="14"/>
    <n v="239.86"/>
    <n v="3358.04"/>
    <n v="110"/>
    <n v="5"/>
    <x v="0"/>
    <n v="26384.600000000002"/>
    <x v="11"/>
  </r>
  <r>
    <x v="522"/>
    <s v="P0277"/>
    <x v="154"/>
    <x v="8"/>
    <s v="Supplier_8"/>
    <x v="4"/>
    <n v="1"/>
    <n v="1143.22"/>
    <n v="1143.22"/>
    <n v="306"/>
    <n v="8"/>
    <x v="1"/>
    <n v="349825.32"/>
    <x v="18"/>
  </r>
  <r>
    <x v="122"/>
    <s v="P0048"/>
    <x v="207"/>
    <x v="5"/>
    <s v="Supplier_5"/>
    <x v="0"/>
    <n v="68"/>
    <n v="2744.73"/>
    <n v="186641.64"/>
    <n v="111"/>
    <n v="14"/>
    <x v="0"/>
    <n v="304665.03000000003"/>
    <x v="0"/>
  </r>
  <r>
    <x v="482"/>
    <s v="P0052"/>
    <x v="11"/>
    <x v="5"/>
    <s v="Supplier_26"/>
    <x v="4"/>
    <n v="41"/>
    <n v="837.73"/>
    <n v="34346.93"/>
    <n v="45"/>
    <n v="4"/>
    <x v="2"/>
    <n v="37697.85"/>
    <x v="19"/>
  </r>
  <r>
    <x v="260"/>
    <s v="P0090"/>
    <x v="146"/>
    <x v="0"/>
    <s v="Supplier_10"/>
    <x v="3"/>
    <n v="21"/>
    <n v="102.02"/>
    <n v="2142.42"/>
    <n v="160"/>
    <n v="7"/>
    <x v="0"/>
    <n v="16323.199999999999"/>
    <x v="9"/>
  </r>
  <r>
    <x v="98"/>
    <s v="P0109"/>
    <x v="270"/>
    <x v="9"/>
    <s v="Supplier_24"/>
    <x v="2"/>
    <n v="20"/>
    <n v="134.86000000000001"/>
    <n v="2697.2"/>
    <n v="249"/>
    <n v="9"/>
    <x v="0"/>
    <n v="33580.140000000007"/>
    <x v="1"/>
  </r>
  <r>
    <x v="102"/>
    <s v="P0192"/>
    <x v="10"/>
    <x v="4"/>
    <s v="Supplier_9"/>
    <x v="0"/>
    <n v="19"/>
    <n v="787.95"/>
    <n v="14971.05"/>
    <n v="122"/>
    <n v="11"/>
    <x v="0"/>
    <n v="96129.900000000009"/>
    <x v="5"/>
  </r>
  <r>
    <x v="72"/>
    <s v="P0219"/>
    <x v="273"/>
    <x v="6"/>
    <s v="Supplier_5"/>
    <x v="1"/>
    <n v="8"/>
    <n v="4020.8"/>
    <n v="32166.400000000001"/>
    <n v="370"/>
    <n v="11"/>
    <x v="1"/>
    <n v="1487696"/>
    <x v="20"/>
  </r>
  <r>
    <x v="385"/>
    <s v="P0158"/>
    <x v="61"/>
    <x v="3"/>
    <s v="Supplier_20"/>
    <x v="2"/>
    <n v="12"/>
    <n v="1175.06"/>
    <n v="14100.72"/>
    <n v="128"/>
    <n v="2"/>
    <x v="0"/>
    <n v="150407.67999999999"/>
    <x v="5"/>
  </r>
  <r>
    <x v="333"/>
    <s v="P0245"/>
    <x v="150"/>
    <x v="2"/>
    <s v="Supplier_16"/>
    <x v="3"/>
    <n v="7"/>
    <n v="4609.8100000000004"/>
    <n v="32268.67"/>
    <n v="370"/>
    <n v="3"/>
    <x v="1"/>
    <n v="1705629.7000000002"/>
    <x v="22"/>
  </r>
  <r>
    <x v="300"/>
    <s v="P0055"/>
    <x v="157"/>
    <x v="5"/>
    <s v="Supplier_13"/>
    <x v="0"/>
    <n v="48"/>
    <n v="1256.25"/>
    <n v="60300"/>
    <n v="74"/>
    <n v="10"/>
    <x v="0"/>
    <n v="92962.5"/>
    <x v="22"/>
  </r>
  <r>
    <x v="141"/>
    <s v="P0108"/>
    <x v="226"/>
    <x v="9"/>
    <s v="Supplier_16"/>
    <x v="1"/>
    <n v="19"/>
    <n v="4815.18"/>
    <n v="91488.42"/>
    <n v="157"/>
    <n v="10"/>
    <x v="0"/>
    <n v="755983.26"/>
    <x v="0"/>
  </r>
  <r>
    <x v="718"/>
    <s v="P0209"/>
    <x v="9"/>
    <x v="4"/>
    <s v="Supplier_13"/>
    <x v="4"/>
    <n v="19"/>
    <n v="4706.66"/>
    <n v="89426.54"/>
    <n v="95"/>
    <n v="7"/>
    <x v="0"/>
    <n v="447132.7"/>
    <x v="21"/>
  </r>
  <r>
    <x v="558"/>
    <s v="P0194"/>
    <x v="299"/>
    <x v="4"/>
    <s v="Supplier_14"/>
    <x v="0"/>
    <n v="17"/>
    <n v="477.15"/>
    <n v="8111.55"/>
    <n v="132"/>
    <n v="7"/>
    <x v="0"/>
    <n v="62983.799999999996"/>
    <x v="22"/>
  </r>
  <r>
    <x v="671"/>
    <s v="P0083"/>
    <x v="47"/>
    <x v="0"/>
    <s v="Supplier_12"/>
    <x v="1"/>
    <n v="24"/>
    <n v="139.54"/>
    <n v="3348.96"/>
    <n v="167"/>
    <n v="14"/>
    <x v="0"/>
    <n v="23303.18"/>
    <x v="12"/>
  </r>
  <r>
    <x v="516"/>
    <s v="P0116"/>
    <x v="156"/>
    <x v="9"/>
    <s v="Supplier_1"/>
    <x v="2"/>
    <n v="21"/>
    <n v="4453.22"/>
    <n v="93517.62"/>
    <n v="135"/>
    <n v="14"/>
    <x v="0"/>
    <n v="601184.70000000007"/>
    <x v="2"/>
  </r>
  <r>
    <x v="190"/>
    <s v="P0130"/>
    <x v="213"/>
    <x v="7"/>
    <s v="Supplier_26"/>
    <x v="4"/>
    <n v="15"/>
    <n v="14318.68"/>
    <n v="214780.2"/>
    <n v="173"/>
    <n v="8"/>
    <x v="0"/>
    <n v="2477131.64"/>
    <x v="17"/>
  </r>
  <r>
    <x v="441"/>
    <s v="P0246"/>
    <x v="284"/>
    <x v="2"/>
    <s v="Supplier_14"/>
    <x v="0"/>
    <n v="1"/>
    <n v="2341.4899999999998"/>
    <n v="2341.4899999999998"/>
    <n v="517"/>
    <n v="10"/>
    <x v="1"/>
    <n v="1210550.3299999998"/>
    <x v="14"/>
  </r>
  <r>
    <x v="573"/>
    <s v="P0255"/>
    <x v="159"/>
    <x v="2"/>
    <s v="Supplier_14"/>
    <x v="3"/>
    <n v="3"/>
    <n v="4001.36"/>
    <n v="12004.08"/>
    <n v="428"/>
    <n v="2"/>
    <x v="1"/>
    <n v="1712582.08"/>
    <x v="13"/>
  </r>
  <r>
    <x v="26"/>
    <s v="P0252"/>
    <x v="291"/>
    <x v="2"/>
    <s v="Supplier_25"/>
    <x v="0"/>
    <n v="2"/>
    <n v="1136.23"/>
    <n v="2272.46"/>
    <n v="329"/>
    <n v="3"/>
    <x v="0"/>
    <n v="373819.67"/>
    <x v="1"/>
  </r>
  <r>
    <x v="663"/>
    <s v="P0031"/>
    <x v="224"/>
    <x v="5"/>
    <s v="Supplier_22"/>
    <x v="4"/>
    <n v="37"/>
    <n v="1904.58"/>
    <n v="70469.460000000006"/>
    <n v="40"/>
    <n v="10"/>
    <x v="2"/>
    <n v="76183.199999999997"/>
    <x v="2"/>
  </r>
  <r>
    <x v="30"/>
    <s v="P0215"/>
    <x v="24"/>
    <x v="6"/>
    <s v="Supplier_27"/>
    <x v="3"/>
    <n v="8"/>
    <n v="3598.16"/>
    <n v="28785.279999999999"/>
    <n v="595"/>
    <n v="7"/>
    <x v="1"/>
    <n v="2140905.1999999997"/>
    <x v="13"/>
  </r>
  <r>
    <x v="158"/>
    <s v="P0210"/>
    <x v="219"/>
    <x v="4"/>
    <s v="Supplier_8"/>
    <x v="2"/>
    <n v="8"/>
    <n v="3094.71"/>
    <n v="24757.68"/>
    <n v="233"/>
    <n v="8"/>
    <x v="0"/>
    <n v="721067.43"/>
    <x v="20"/>
  </r>
  <r>
    <x v="444"/>
    <s v="P0170"/>
    <x v="231"/>
    <x v="3"/>
    <s v="Supplier_10"/>
    <x v="2"/>
    <n v="24"/>
    <n v="4826.54"/>
    <n v="115836.96"/>
    <n v="117"/>
    <n v="8"/>
    <x v="0"/>
    <n v="564705.18000000005"/>
    <x v="15"/>
  </r>
  <r>
    <x v="456"/>
    <s v="P0021"/>
    <x v="235"/>
    <x v="1"/>
    <s v="Supplier_19"/>
    <x v="0"/>
    <n v="20"/>
    <n v="14561.71"/>
    <n v="291234.2"/>
    <n v="59"/>
    <n v="13"/>
    <x v="2"/>
    <n v="859140.8899999999"/>
    <x v="20"/>
  </r>
  <r>
    <x v="504"/>
    <s v="P0056"/>
    <x v="132"/>
    <x v="5"/>
    <s v="Supplier_27"/>
    <x v="0"/>
    <n v="45"/>
    <n v="3743.47"/>
    <n v="168456.15"/>
    <n v="37"/>
    <n v="4"/>
    <x v="2"/>
    <n v="138508.38999999998"/>
    <x v="15"/>
  </r>
  <r>
    <x v="700"/>
    <s v="P0125"/>
    <x v="167"/>
    <x v="7"/>
    <s v="Supplier_16"/>
    <x v="2"/>
    <n v="9"/>
    <n v="22732.23"/>
    <n v="204590.07"/>
    <n v="83"/>
    <n v="9"/>
    <x v="0"/>
    <n v="1886775.0899999999"/>
    <x v="21"/>
  </r>
  <r>
    <x v="359"/>
    <s v="P0083"/>
    <x v="47"/>
    <x v="0"/>
    <s v="Supplier_6"/>
    <x v="4"/>
    <n v="17"/>
    <n v="427.57"/>
    <n v="7268.69"/>
    <n v="119"/>
    <n v="6"/>
    <x v="0"/>
    <n v="50880.83"/>
    <x v="10"/>
  </r>
  <r>
    <x v="163"/>
    <s v="P0041"/>
    <x v="41"/>
    <x v="5"/>
    <s v="Supplier_16"/>
    <x v="0"/>
    <n v="35"/>
    <n v="2030.87"/>
    <n v="71080.45"/>
    <n v="106"/>
    <n v="4"/>
    <x v="2"/>
    <n v="215272.22"/>
    <x v="16"/>
  </r>
  <r>
    <x v="408"/>
    <s v="P0126"/>
    <x v="268"/>
    <x v="7"/>
    <s v="Supplier_17"/>
    <x v="0"/>
    <n v="15"/>
    <n v="22636.16"/>
    <n v="339542.4"/>
    <n v="229"/>
    <n v="10"/>
    <x v="0"/>
    <n v="5183680.6399999997"/>
    <x v="17"/>
  </r>
  <r>
    <x v="605"/>
    <s v="P0044"/>
    <x v="192"/>
    <x v="5"/>
    <s v="Supplier_15"/>
    <x v="4"/>
    <n v="47"/>
    <n v="147.63999999999999"/>
    <n v="6939.08"/>
    <n v="65"/>
    <n v="9"/>
    <x v="0"/>
    <n v="9596.5999999999985"/>
    <x v="7"/>
  </r>
  <r>
    <x v="669"/>
    <s v="P0078"/>
    <x v="216"/>
    <x v="0"/>
    <s v="Supplier_1"/>
    <x v="4"/>
    <n v="10"/>
    <n v="222.1"/>
    <n v="2221"/>
    <n v="84"/>
    <n v="2"/>
    <x v="0"/>
    <n v="18656.399999999998"/>
    <x v="7"/>
  </r>
  <r>
    <x v="647"/>
    <s v="P0268"/>
    <x v="131"/>
    <x v="2"/>
    <s v="Supplier_24"/>
    <x v="0"/>
    <n v="3"/>
    <n v="3343.68"/>
    <n v="10031.040000000001"/>
    <n v="528"/>
    <n v="14"/>
    <x v="0"/>
    <n v="1765463.0399999998"/>
    <x v="21"/>
  </r>
  <r>
    <x v="205"/>
    <s v="P0250"/>
    <x v="2"/>
    <x v="2"/>
    <s v="Supplier_18"/>
    <x v="3"/>
    <n v="9"/>
    <n v="4770.1400000000003"/>
    <n v="42931.26"/>
    <n v="546"/>
    <n v="13"/>
    <x v="1"/>
    <n v="2604496.4400000004"/>
    <x v="16"/>
  </r>
  <r>
    <x v="679"/>
    <s v="P0136"/>
    <x v="115"/>
    <x v="7"/>
    <s v="Supplier_21"/>
    <x v="1"/>
    <n v="10"/>
    <n v="1607.15"/>
    <n v="16071.5"/>
    <n v="115"/>
    <n v="6"/>
    <x v="0"/>
    <n v="184822.25"/>
    <x v="4"/>
  </r>
  <r>
    <x v="577"/>
    <s v="P0218"/>
    <x v="7"/>
    <x v="6"/>
    <s v="Supplier_25"/>
    <x v="2"/>
    <n v="4"/>
    <n v="3672.49"/>
    <n v="14689.96"/>
    <n v="255"/>
    <n v="6"/>
    <x v="0"/>
    <n v="936484.95"/>
    <x v="6"/>
  </r>
  <r>
    <x v="363"/>
    <s v="P0033"/>
    <x v="234"/>
    <x v="5"/>
    <s v="Supplier_12"/>
    <x v="2"/>
    <n v="41"/>
    <n v="1155.52"/>
    <n v="47376.32"/>
    <n v="39"/>
    <n v="10"/>
    <x v="2"/>
    <n v="45065.279999999999"/>
    <x v="9"/>
  </r>
  <r>
    <x v="81"/>
    <s v="P0041"/>
    <x v="41"/>
    <x v="5"/>
    <s v="Supplier_9"/>
    <x v="0"/>
    <n v="30"/>
    <n v="763.56"/>
    <n v="22906.799999999999"/>
    <n v="84"/>
    <n v="12"/>
    <x v="2"/>
    <n v="64139.039999999994"/>
    <x v="8"/>
  </r>
  <r>
    <x v="77"/>
    <s v="P0155"/>
    <x v="106"/>
    <x v="3"/>
    <s v="Supplier_17"/>
    <x v="4"/>
    <n v="28"/>
    <n v="2204.73"/>
    <n v="61732.44"/>
    <n v="107"/>
    <n v="2"/>
    <x v="0"/>
    <n v="235906.11000000002"/>
    <x v="12"/>
  </r>
  <r>
    <x v="162"/>
    <s v="P0121"/>
    <x v="259"/>
    <x v="7"/>
    <s v="Supplier_17"/>
    <x v="1"/>
    <n v="25"/>
    <n v="11016.44"/>
    <n v="275411"/>
    <n v="153"/>
    <n v="10"/>
    <x v="0"/>
    <n v="1685515.32"/>
    <x v="17"/>
  </r>
  <r>
    <x v="725"/>
    <s v="P0208"/>
    <x v="144"/>
    <x v="4"/>
    <s v="Supplier_10"/>
    <x v="1"/>
    <n v="17"/>
    <n v="4071.23"/>
    <n v="69210.91"/>
    <n v="141"/>
    <n v="6"/>
    <x v="0"/>
    <n v="574043.43000000005"/>
    <x v="12"/>
  </r>
  <r>
    <x v="615"/>
    <s v="P0016"/>
    <x v="241"/>
    <x v="1"/>
    <s v="Supplier_28"/>
    <x v="4"/>
    <n v="42"/>
    <n v="3635.42"/>
    <n v="152687.64000000001"/>
    <n v="63"/>
    <n v="4"/>
    <x v="2"/>
    <n v="229031.46"/>
    <x v="7"/>
  </r>
  <r>
    <x v="562"/>
    <s v="P0008"/>
    <x v="58"/>
    <x v="1"/>
    <s v="Supplier_27"/>
    <x v="1"/>
    <n v="41"/>
    <n v="10169.82"/>
    <n v="416962.62"/>
    <n v="68"/>
    <n v="5"/>
    <x v="2"/>
    <n v="691547.76"/>
    <x v="10"/>
  </r>
  <r>
    <x v="19"/>
    <s v="P0161"/>
    <x v="27"/>
    <x v="3"/>
    <s v="Supplier_18"/>
    <x v="1"/>
    <n v="24"/>
    <n v="170.61"/>
    <n v="4094.64"/>
    <n v="150"/>
    <n v="7"/>
    <x v="0"/>
    <n v="25591.500000000004"/>
    <x v="3"/>
  </r>
  <r>
    <x v="711"/>
    <s v="P0266"/>
    <x v="31"/>
    <x v="2"/>
    <s v="Supplier_4"/>
    <x v="3"/>
    <n v="4"/>
    <n v="4547.79"/>
    <n v="18191.16"/>
    <n v="527"/>
    <n v="14"/>
    <x v="0"/>
    <n v="2396685.33"/>
    <x v="9"/>
  </r>
  <r>
    <x v="297"/>
    <s v="P0190"/>
    <x v="90"/>
    <x v="4"/>
    <s v="Supplier_14"/>
    <x v="0"/>
    <n v="20"/>
    <n v="3734.77"/>
    <n v="74695.399999999994"/>
    <n v="192"/>
    <n v="7"/>
    <x v="0"/>
    <n v="717075.84"/>
    <x v="20"/>
  </r>
  <r>
    <x v="93"/>
    <s v="P0064"/>
    <x v="74"/>
    <x v="0"/>
    <s v="Supplier_7"/>
    <x v="1"/>
    <n v="14"/>
    <n v="173.78"/>
    <n v="2432.92"/>
    <n v="199"/>
    <n v="2"/>
    <x v="0"/>
    <n v="34582.22"/>
    <x v="8"/>
  </r>
  <r>
    <x v="212"/>
    <s v="P0178"/>
    <x v="223"/>
    <x v="3"/>
    <s v="Supplier_25"/>
    <x v="0"/>
    <n v="25"/>
    <n v="1981.13"/>
    <n v="49528.25"/>
    <n v="167"/>
    <n v="12"/>
    <x v="0"/>
    <n v="330848.71000000002"/>
    <x v="5"/>
  </r>
  <r>
    <x v="705"/>
    <s v="P0082"/>
    <x v="19"/>
    <x v="0"/>
    <s v="Supplier_13"/>
    <x v="0"/>
    <n v="19"/>
    <n v="384.83"/>
    <n v="7311.77"/>
    <n v="138"/>
    <n v="9"/>
    <x v="0"/>
    <n v="53106.54"/>
    <x v="9"/>
  </r>
  <r>
    <x v="16"/>
    <s v="P0062"/>
    <x v="221"/>
    <x v="0"/>
    <s v="Supplier_27"/>
    <x v="4"/>
    <n v="22"/>
    <n v="133.43"/>
    <n v="2935.46"/>
    <n v="145"/>
    <n v="10"/>
    <x v="0"/>
    <n v="19347.350000000002"/>
    <x v="11"/>
  </r>
  <r>
    <x v="723"/>
    <s v="P0126"/>
    <x v="268"/>
    <x v="7"/>
    <s v="Supplier_22"/>
    <x v="4"/>
    <n v="15"/>
    <n v="11483.53"/>
    <n v="172252.95"/>
    <n v="236"/>
    <n v="8"/>
    <x v="0"/>
    <n v="2710113.08"/>
    <x v="22"/>
  </r>
  <r>
    <x v="246"/>
    <s v="P0101"/>
    <x v="66"/>
    <x v="9"/>
    <s v="Supplier_23"/>
    <x v="4"/>
    <n v="12"/>
    <n v="2484.7399999999998"/>
    <n v="29816.880000000001"/>
    <n v="187"/>
    <n v="10"/>
    <x v="0"/>
    <n v="464646.37999999995"/>
    <x v="23"/>
  </r>
  <r>
    <x v="427"/>
    <s v="P0187"/>
    <x v="79"/>
    <x v="4"/>
    <s v="Supplier_2"/>
    <x v="2"/>
    <n v="23"/>
    <n v="3747.09"/>
    <n v="86183.07"/>
    <n v="150"/>
    <n v="14"/>
    <x v="0"/>
    <n v="562063.5"/>
    <x v="23"/>
  </r>
  <r>
    <x v="329"/>
    <s v="P0250"/>
    <x v="2"/>
    <x v="2"/>
    <s v="Supplier_22"/>
    <x v="0"/>
    <n v="9"/>
    <n v="191.22"/>
    <n v="1720.98"/>
    <n v="418"/>
    <n v="6"/>
    <x v="0"/>
    <n v="79929.960000000006"/>
    <x v="3"/>
  </r>
  <r>
    <x v="272"/>
    <s v="P0240"/>
    <x v="25"/>
    <x v="6"/>
    <s v="Supplier_20"/>
    <x v="3"/>
    <n v="8"/>
    <n v="1385.95"/>
    <n v="11087.6"/>
    <n v="474"/>
    <n v="5"/>
    <x v="1"/>
    <n v="656940.30000000005"/>
    <x v="6"/>
  </r>
  <r>
    <x v="450"/>
    <s v="P0066"/>
    <x v="274"/>
    <x v="0"/>
    <s v="Supplier_18"/>
    <x v="0"/>
    <n v="19"/>
    <n v="35.01"/>
    <n v="665.19"/>
    <n v="250"/>
    <n v="5"/>
    <x v="0"/>
    <n v="8752.5"/>
    <x v="16"/>
  </r>
  <r>
    <x v="390"/>
    <s v="P0130"/>
    <x v="213"/>
    <x v="7"/>
    <s v="Supplier_13"/>
    <x v="0"/>
    <n v="10"/>
    <n v="29475.99"/>
    <n v="294759.90000000002"/>
    <n v="137"/>
    <n v="7"/>
    <x v="0"/>
    <n v="4038210.6300000004"/>
    <x v="18"/>
  </r>
  <r>
    <x v="197"/>
    <s v="P0258"/>
    <x v="171"/>
    <x v="2"/>
    <s v="Supplier_12"/>
    <x v="2"/>
    <n v="1"/>
    <n v="2888.78"/>
    <n v="2888.78"/>
    <n v="301"/>
    <n v="3"/>
    <x v="1"/>
    <n v="869522.78"/>
    <x v="13"/>
  </r>
  <r>
    <x v="54"/>
    <s v="P0163"/>
    <x v="75"/>
    <x v="3"/>
    <s v="Supplier_26"/>
    <x v="0"/>
    <n v="13"/>
    <n v="3225.39"/>
    <n v="41930.07"/>
    <n v="172"/>
    <n v="12"/>
    <x v="0"/>
    <n v="554767.07999999996"/>
    <x v="0"/>
  </r>
  <r>
    <x v="669"/>
    <s v="P0294"/>
    <x v="143"/>
    <x v="8"/>
    <s v="Supplier_6"/>
    <x v="4"/>
    <n v="5"/>
    <n v="2960.38"/>
    <n v="14801.9"/>
    <n v="579"/>
    <n v="3"/>
    <x v="1"/>
    <n v="1714060.02"/>
    <x v="7"/>
  </r>
  <r>
    <x v="460"/>
    <s v="P0189"/>
    <x v="113"/>
    <x v="4"/>
    <s v="Supplier_10"/>
    <x v="4"/>
    <n v="16"/>
    <n v="2506.88"/>
    <n v="40110.080000000002"/>
    <n v="170"/>
    <n v="14"/>
    <x v="0"/>
    <n v="426169.60000000003"/>
    <x v="21"/>
  </r>
  <r>
    <x v="436"/>
    <s v="P0064"/>
    <x v="74"/>
    <x v="0"/>
    <s v="Supplier_30"/>
    <x v="0"/>
    <n v="10"/>
    <n v="117.35"/>
    <n v="1173.5"/>
    <n v="116"/>
    <n v="12"/>
    <x v="0"/>
    <n v="13612.599999999999"/>
    <x v="19"/>
  </r>
  <r>
    <x v="145"/>
    <s v="P0191"/>
    <x v="83"/>
    <x v="4"/>
    <s v="Supplier_16"/>
    <x v="1"/>
    <n v="21"/>
    <n v="1863.4"/>
    <n v="39131.4"/>
    <n v="190"/>
    <n v="13"/>
    <x v="0"/>
    <n v="354046"/>
    <x v="7"/>
  </r>
  <r>
    <x v="550"/>
    <s v="P0269"/>
    <x v="168"/>
    <x v="2"/>
    <s v="Supplier_11"/>
    <x v="1"/>
    <n v="1"/>
    <n v="3979.51"/>
    <n v="3979.51"/>
    <n v="567"/>
    <n v="7"/>
    <x v="0"/>
    <n v="2256382.17"/>
    <x v="6"/>
  </r>
  <r>
    <x v="476"/>
    <s v="P0016"/>
    <x v="241"/>
    <x v="1"/>
    <s v="Supplier_9"/>
    <x v="2"/>
    <n v="36"/>
    <n v="13656.18"/>
    <n v="491622.48"/>
    <n v="53"/>
    <n v="9"/>
    <x v="2"/>
    <n v="723777.54"/>
    <x v="6"/>
  </r>
  <r>
    <x v="313"/>
    <s v="P0097"/>
    <x v="254"/>
    <x v="9"/>
    <s v="Supplier_20"/>
    <x v="3"/>
    <n v="23"/>
    <n v="2231.4499999999998"/>
    <n v="51323.35"/>
    <n v="166"/>
    <n v="7"/>
    <x v="0"/>
    <n v="370420.69999999995"/>
    <x v="7"/>
  </r>
  <r>
    <x v="509"/>
    <s v="P0242"/>
    <x v="40"/>
    <x v="2"/>
    <s v="Supplier_29"/>
    <x v="3"/>
    <n v="10"/>
    <n v="3670.42"/>
    <n v="36704.199999999997"/>
    <n v="380"/>
    <n v="3"/>
    <x v="0"/>
    <n v="1394759.6"/>
    <x v="19"/>
  </r>
  <r>
    <x v="544"/>
    <s v="P0266"/>
    <x v="31"/>
    <x v="2"/>
    <s v="Supplier_4"/>
    <x v="4"/>
    <n v="9"/>
    <n v="3365.6"/>
    <n v="30290.400000000001"/>
    <n v="353"/>
    <n v="9"/>
    <x v="0"/>
    <n v="1188056.8"/>
    <x v="4"/>
  </r>
  <r>
    <x v="15"/>
    <s v="P0284"/>
    <x v="152"/>
    <x v="8"/>
    <s v="Supplier_11"/>
    <x v="3"/>
    <n v="8"/>
    <n v="1451.49"/>
    <n v="11611.92"/>
    <n v="551"/>
    <n v="3"/>
    <x v="0"/>
    <n v="799770.99"/>
    <x v="10"/>
  </r>
  <r>
    <x v="681"/>
    <s v="P0048"/>
    <x v="207"/>
    <x v="5"/>
    <s v="Supplier_24"/>
    <x v="4"/>
    <n v="37"/>
    <n v="4431.7700000000004"/>
    <n v="163975.49"/>
    <n v="68"/>
    <n v="13"/>
    <x v="2"/>
    <n v="301360.36000000004"/>
    <x v="8"/>
  </r>
  <r>
    <x v="99"/>
    <s v="P0067"/>
    <x v="158"/>
    <x v="0"/>
    <s v="Supplier_12"/>
    <x v="0"/>
    <n v="15"/>
    <n v="101.18"/>
    <n v="1517.7"/>
    <n v="230"/>
    <n v="12"/>
    <x v="0"/>
    <n v="23271.4"/>
    <x v="7"/>
  </r>
  <r>
    <x v="724"/>
    <s v="P0113"/>
    <x v="173"/>
    <x v="9"/>
    <s v="Supplier_29"/>
    <x v="4"/>
    <n v="20"/>
    <n v="2371.67"/>
    <n v="47433.4"/>
    <n v="219"/>
    <n v="7"/>
    <x v="0"/>
    <n v="519395.73000000004"/>
    <x v="2"/>
  </r>
  <r>
    <x v="486"/>
    <s v="P0252"/>
    <x v="291"/>
    <x v="2"/>
    <s v="Supplier_11"/>
    <x v="2"/>
    <n v="3"/>
    <n v="3387.04"/>
    <n v="10161.120000000001"/>
    <n v="459"/>
    <n v="9"/>
    <x v="0"/>
    <n v="1554651.3599999999"/>
    <x v="20"/>
  </r>
  <r>
    <x v="560"/>
    <s v="P0003"/>
    <x v="148"/>
    <x v="1"/>
    <s v="Supplier_18"/>
    <x v="1"/>
    <n v="46"/>
    <n v="5831.06"/>
    <n v="268228.76"/>
    <n v="99"/>
    <n v="11"/>
    <x v="2"/>
    <n v="577274.94000000006"/>
    <x v="15"/>
  </r>
  <r>
    <x v="611"/>
    <s v="P0036"/>
    <x v="194"/>
    <x v="5"/>
    <s v="Supplier_21"/>
    <x v="2"/>
    <n v="40"/>
    <n v="995.5"/>
    <n v="39820"/>
    <n v="83"/>
    <n v="6"/>
    <x v="2"/>
    <n v="82626.5"/>
    <x v="14"/>
  </r>
  <r>
    <x v="612"/>
    <s v="P0088"/>
    <x v="67"/>
    <x v="0"/>
    <s v="Supplier_23"/>
    <x v="3"/>
    <n v="13"/>
    <n v="153.11000000000001"/>
    <n v="1990.43"/>
    <n v="178"/>
    <n v="3"/>
    <x v="0"/>
    <n v="27253.58"/>
    <x v="20"/>
  </r>
  <r>
    <x v="100"/>
    <s v="P0251"/>
    <x v="180"/>
    <x v="2"/>
    <s v="Supplier_19"/>
    <x v="3"/>
    <n v="10"/>
    <n v="1539.4"/>
    <n v="15394"/>
    <n v="490"/>
    <n v="10"/>
    <x v="0"/>
    <n v="754306"/>
    <x v="0"/>
  </r>
  <r>
    <x v="113"/>
    <s v="P0263"/>
    <x v="86"/>
    <x v="2"/>
    <s v="Supplier_2"/>
    <x v="1"/>
    <n v="3"/>
    <n v="3345.5"/>
    <n v="10036.5"/>
    <n v="501"/>
    <n v="2"/>
    <x v="0"/>
    <n v="1676095.5"/>
    <x v="23"/>
  </r>
  <r>
    <x v="41"/>
    <s v="P0073"/>
    <x v="126"/>
    <x v="0"/>
    <s v="Supplier_26"/>
    <x v="4"/>
    <n v="8"/>
    <n v="66.17"/>
    <n v="529.36"/>
    <n v="222"/>
    <n v="10"/>
    <x v="0"/>
    <n v="14689.74"/>
    <x v="0"/>
  </r>
  <r>
    <x v="172"/>
    <s v="P0177"/>
    <x v="289"/>
    <x v="3"/>
    <s v="Supplier_8"/>
    <x v="2"/>
    <n v="8"/>
    <n v="3529.86"/>
    <n v="28238.880000000001"/>
    <n v="114"/>
    <n v="13"/>
    <x v="0"/>
    <n v="402404.04000000004"/>
    <x v="8"/>
  </r>
  <r>
    <x v="588"/>
    <s v="P0170"/>
    <x v="231"/>
    <x v="3"/>
    <s v="Supplier_14"/>
    <x v="2"/>
    <n v="18"/>
    <n v="2274.63"/>
    <n v="40943.339999999997"/>
    <n v="109"/>
    <n v="2"/>
    <x v="0"/>
    <n v="247934.67"/>
    <x v="3"/>
  </r>
  <r>
    <x v="83"/>
    <s v="P0183"/>
    <x v="233"/>
    <x v="4"/>
    <s v="Supplier_25"/>
    <x v="0"/>
    <n v="18"/>
    <n v="3840.81"/>
    <n v="69134.58"/>
    <n v="97"/>
    <n v="6"/>
    <x v="0"/>
    <n v="372558.57"/>
    <x v="23"/>
  </r>
  <r>
    <x v="60"/>
    <s v="P0015"/>
    <x v="203"/>
    <x v="1"/>
    <s v="Supplier_6"/>
    <x v="0"/>
    <n v="49"/>
    <n v="11598.33"/>
    <n v="568318.17000000004"/>
    <n v="107"/>
    <n v="8"/>
    <x v="2"/>
    <n v="1241021.31"/>
    <x v="8"/>
  </r>
  <r>
    <x v="399"/>
    <s v="P0182"/>
    <x v="4"/>
    <x v="4"/>
    <s v="Supplier_18"/>
    <x v="4"/>
    <n v="18"/>
    <n v="2417.71"/>
    <n v="43518.78"/>
    <n v="160"/>
    <n v="10"/>
    <x v="0"/>
    <n v="386833.6"/>
    <x v="5"/>
  </r>
  <r>
    <x v="276"/>
    <s v="P0297"/>
    <x v="64"/>
    <x v="8"/>
    <s v="Supplier_16"/>
    <x v="0"/>
    <n v="6"/>
    <n v="346.78"/>
    <n v="2080.6799999999998"/>
    <n v="315"/>
    <n v="11"/>
    <x v="0"/>
    <n v="109235.7"/>
    <x v="23"/>
  </r>
  <r>
    <x v="726"/>
    <s v="P0087"/>
    <x v="165"/>
    <x v="0"/>
    <s v="Supplier_13"/>
    <x v="4"/>
    <n v="20"/>
    <n v="96.67"/>
    <n v="1933.4"/>
    <n v="200"/>
    <n v="14"/>
    <x v="0"/>
    <n v="19334"/>
    <x v="9"/>
  </r>
  <r>
    <x v="71"/>
    <s v="P0176"/>
    <x v="14"/>
    <x v="3"/>
    <s v="Supplier_17"/>
    <x v="3"/>
    <n v="13"/>
    <n v="4672.07"/>
    <n v="60736.91"/>
    <n v="192"/>
    <n v="13"/>
    <x v="0"/>
    <n v="897037.44"/>
    <x v="9"/>
  </r>
  <r>
    <x v="494"/>
    <s v="P0001"/>
    <x v="68"/>
    <x v="1"/>
    <s v="Supplier_10"/>
    <x v="4"/>
    <n v="34"/>
    <n v="18922.45"/>
    <n v="643363.30000000005"/>
    <n v="92"/>
    <n v="9"/>
    <x v="0"/>
    <n v="1740865.4000000001"/>
    <x v="11"/>
  </r>
  <r>
    <x v="140"/>
    <s v="P0038"/>
    <x v="200"/>
    <x v="5"/>
    <s v="Supplier_14"/>
    <x v="2"/>
    <n v="46"/>
    <n v="3622.58"/>
    <n v="166638.68"/>
    <n v="117"/>
    <n v="3"/>
    <x v="2"/>
    <n v="423841.86"/>
    <x v="2"/>
  </r>
  <r>
    <x v="534"/>
    <s v="P0077"/>
    <x v="133"/>
    <x v="0"/>
    <s v="Supplier_15"/>
    <x v="0"/>
    <n v="25"/>
    <n v="437.52"/>
    <n v="10938"/>
    <n v="127"/>
    <n v="12"/>
    <x v="0"/>
    <n v="55565.04"/>
    <x v="17"/>
  </r>
  <r>
    <x v="378"/>
    <s v="P0246"/>
    <x v="284"/>
    <x v="2"/>
    <s v="Supplier_6"/>
    <x v="4"/>
    <n v="9"/>
    <n v="2280.34"/>
    <n v="20523.060000000001"/>
    <n v="363"/>
    <n v="11"/>
    <x v="1"/>
    <n v="827763.42"/>
    <x v="2"/>
  </r>
  <r>
    <x v="622"/>
    <s v="P0219"/>
    <x v="273"/>
    <x v="6"/>
    <s v="Supplier_8"/>
    <x v="0"/>
    <n v="1"/>
    <n v="655.75"/>
    <n v="655.75"/>
    <n v="544"/>
    <n v="10"/>
    <x v="1"/>
    <n v="356728"/>
    <x v="20"/>
  </r>
  <r>
    <x v="114"/>
    <s v="P0028"/>
    <x v="85"/>
    <x v="1"/>
    <s v="Supplier_8"/>
    <x v="3"/>
    <n v="50"/>
    <n v="11124.38"/>
    <n v="556219"/>
    <n v="84"/>
    <n v="13"/>
    <x v="0"/>
    <n v="934447.91999999993"/>
    <x v="7"/>
  </r>
  <r>
    <x v="137"/>
    <s v="P0009"/>
    <x v="166"/>
    <x v="1"/>
    <s v="Supplier_5"/>
    <x v="2"/>
    <n v="50"/>
    <n v="5666.14"/>
    <n v="283307"/>
    <n v="93"/>
    <n v="10"/>
    <x v="2"/>
    <n v="526951.02"/>
    <x v="2"/>
  </r>
  <r>
    <x v="318"/>
    <s v="P0161"/>
    <x v="27"/>
    <x v="3"/>
    <s v="Supplier_15"/>
    <x v="2"/>
    <n v="11"/>
    <n v="4071.17"/>
    <n v="44782.87"/>
    <n v="89"/>
    <n v="2"/>
    <x v="0"/>
    <n v="362334.13"/>
    <x v="18"/>
  </r>
  <r>
    <x v="659"/>
    <s v="P0019"/>
    <x v="43"/>
    <x v="1"/>
    <s v="Supplier_5"/>
    <x v="4"/>
    <n v="68"/>
    <n v="14663.89"/>
    <n v="997144.52"/>
    <n v="103"/>
    <n v="5"/>
    <x v="2"/>
    <n v="1510380.67"/>
    <x v="19"/>
  </r>
  <r>
    <x v="237"/>
    <s v="P0035"/>
    <x v="118"/>
    <x v="5"/>
    <s v="Supplier_6"/>
    <x v="3"/>
    <n v="38"/>
    <n v="1510.9"/>
    <n v="57414.2"/>
    <n v="52"/>
    <n v="2"/>
    <x v="0"/>
    <n v="78566.8"/>
    <x v="4"/>
  </r>
  <r>
    <x v="346"/>
    <s v="P0256"/>
    <x v="196"/>
    <x v="2"/>
    <s v="Supplier_17"/>
    <x v="2"/>
    <n v="9"/>
    <n v="4472.46"/>
    <n v="40252.14"/>
    <n v="283"/>
    <n v="13"/>
    <x v="0"/>
    <n v="1265706.18"/>
    <x v="21"/>
  </r>
  <r>
    <x v="95"/>
    <s v="P0142"/>
    <x v="22"/>
    <x v="7"/>
    <s v="Supplier_22"/>
    <x v="2"/>
    <n v="8"/>
    <n v="1497.6"/>
    <n v="11980.8"/>
    <n v="182"/>
    <n v="13"/>
    <x v="0"/>
    <n v="272563.20000000001"/>
    <x v="12"/>
  </r>
  <r>
    <x v="471"/>
    <s v="P0145"/>
    <x v="266"/>
    <x v="7"/>
    <s v="Supplier_20"/>
    <x v="3"/>
    <n v="21"/>
    <n v="18601.189999999999"/>
    <n v="390624.99"/>
    <n v="135"/>
    <n v="8"/>
    <x v="0"/>
    <n v="2511160.65"/>
    <x v="3"/>
  </r>
  <r>
    <x v="36"/>
    <s v="P0106"/>
    <x v="220"/>
    <x v="9"/>
    <s v="Supplier_29"/>
    <x v="2"/>
    <n v="22"/>
    <n v="451.73"/>
    <n v="9938.06"/>
    <n v="123"/>
    <n v="10"/>
    <x v="0"/>
    <n v="55562.79"/>
    <x v="3"/>
  </r>
  <r>
    <x v="220"/>
    <s v="P0125"/>
    <x v="167"/>
    <x v="7"/>
    <s v="Supplier_19"/>
    <x v="4"/>
    <n v="16"/>
    <n v="15890.12"/>
    <n v="254241.92000000001"/>
    <n v="220"/>
    <n v="12"/>
    <x v="0"/>
    <n v="3495826.4000000004"/>
    <x v="17"/>
  </r>
  <r>
    <x v="462"/>
    <s v="P0016"/>
    <x v="241"/>
    <x v="1"/>
    <s v="Supplier_23"/>
    <x v="4"/>
    <n v="50"/>
    <n v="7796.88"/>
    <n v="389844"/>
    <n v="105"/>
    <n v="7"/>
    <x v="0"/>
    <n v="818672.4"/>
    <x v="6"/>
  </r>
  <r>
    <x v="444"/>
    <s v="P0074"/>
    <x v="140"/>
    <x v="0"/>
    <s v="Supplier_25"/>
    <x v="2"/>
    <n v="25"/>
    <n v="33.880000000000003"/>
    <n v="847"/>
    <n v="248"/>
    <n v="7"/>
    <x v="0"/>
    <n v="8402.24"/>
    <x v="15"/>
  </r>
  <r>
    <x v="374"/>
    <s v="P0177"/>
    <x v="289"/>
    <x v="3"/>
    <s v="Supplier_12"/>
    <x v="1"/>
    <n v="17"/>
    <n v="629.53"/>
    <n v="10702.01"/>
    <n v="243"/>
    <n v="9"/>
    <x v="0"/>
    <n v="152975.78999999998"/>
    <x v="23"/>
  </r>
  <r>
    <x v="279"/>
    <s v="P0115"/>
    <x v="92"/>
    <x v="9"/>
    <s v="Supplier_2"/>
    <x v="2"/>
    <n v="8"/>
    <n v="4785.53"/>
    <n v="38284.239999999998"/>
    <n v="150"/>
    <n v="10"/>
    <x v="0"/>
    <n v="717829.5"/>
    <x v="15"/>
  </r>
  <r>
    <x v="606"/>
    <s v="P0209"/>
    <x v="9"/>
    <x v="4"/>
    <s v="Supplier_14"/>
    <x v="1"/>
    <n v="20"/>
    <n v="3991.16"/>
    <n v="79823.199999999997"/>
    <n v="115"/>
    <n v="14"/>
    <x v="0"/>
    <n v="458983.39999999997"/>
    <x v="6"/>
  </r>
  <r>
    <x v="485"/>
    <s v="P0285"/>
    <x v="170"/>
    <x v="8"/>
    <s v="Supplier_6"/>
    <x v="3"/>
    <n v="6"/>
    <n v="239.71"/>
    <n v="1438.26"/>
    <n v="430"/>
    <n v="13"/>
    <x v="0"/>
    <n v="103075.3"/>
    <x v="3"/>
  </r>
  <r>
    <x v="424"/>
    <s v="P0130"/>
    <x v="213"/>
    <x v="7"/>
    <s v="Supplier_7"/>
    <x v="2"/>
    <n v="15"/>
    <n v="8429.1299999999992"/>
    <n v="126436.95"/>
    <n v="250"/>
    <n v="11"/>
    <x v="0"/>
    <n v="2107282.5"/>
    <x v="8"/>
  </r>
  <r>
    <x v="641"/>
    <s v="P0289"/>
    <x v="147"/>
    <x v="8"/>
    <s v="Supplier_28"/>
    <x v="1"/>
    <n v="2"/>
    <n v="4066.56"/>
    <n v="8133.12"/>
    <n v="499"/>
    <n v="4"/>
    <x v="1"/>
    <n v="2029213.44"/>
    <x v="3"/>
  </r>
  <r>
    <x v="292"/>
    <s v="P0217"/>
    <x v="172"/>
    <x v="6"/>
    <s v="Supplier_2"/>
    <x v="4"/>
    <n v="6"/>
    <n v="321.35000000000002"/>
    <n v="1928.1"/>
    <n v="325"/>
    <n v="13"/>
    <x v="1"/>
    <n v="104438.75000000001"/>
    <x v="17"/>
  </r>
  <r>
    <x v="167"/>
    <s v="P0025"/>
    <x v="163"/>
    <x v="1"/>
    <s v="Supplier_2"/>
    <x v="0"/>
    <n v="25"/>
    <n v="4482.4399999999996"/>
    <n v="112061"/>
    <n v="88"/>
    <n v="14"/>
    <x v="0"/>
    <n v="394454.72"/>
    <x v="22"/>
  </r>
  <r>
    <x v="652"/>
    <s v="P0066"/>
    <x v="274"/>
    <x v="0"/>
    <s v="Supplier_10"/>
    <x v="1"/>
    <n v="8"/>
    <n v="298.51"/>
    <n v="2388.08"/>
    <n v="219"/>
    <n v="7"/>
    <x v="0"/>
    <n v="65373.689999999995"/>
    <x v="19"/>
  </r>
  <r>
    <x v="281"/>
    <s v="P0155"/>
    <x v="106"/>
    <x v="3"/>
    <s v="Supplier_18"/>
    <x v="0"/>
    <n v="8"/>
    <n v="4165.16"/>
    <n v="33321.279999999999"/>
    <n v="191"/>
    <n v="3"/>
    <x v="0"/>
    <n v="795545.55999999994"/>
    <x v="3"/>
  </r>
  <r>
    <x v="518"/>
    <s v="P0128"/>
    <x v="282"/>
    <x v="7"/>
    <s v="Supplier_9"/>
    <x v="1"/>
    <n v="21"/>
    <n v="25150.33"/>
    <n v="528156.93000000005"/>
    <n v="214"/>
    <n v="7"/>
    <x v="0"/>
    <n v="5382170.6200000001"/>
    <x v="2"/>
  </r>
  <r>
    <x v="653"/>
    <s v="P0159"/>
    <x v="222"/>
    <x v="3"/>
    <s v="Supplier_4"/>
    <x v="1"/>
    <n v="13"/>
    <n v="3412.54"/>
    <n v="44363.02"/>
    <n v="204"/>
    <n v="14"/>
    <x v="0"/>
    <n v="696158.16"/>
    <x v="13"/>
  </r>
  <r>
    <x v="16"/>
    <s v="P0194"/>
    <x v="299"/>
    <x v="4"/>
    <s v="Supplier_5"/>
    <x v="3"/>
    <n v="24"/>
    <n v="2585.5"/>
    <n v="62052"/>
    <n v="237"/>
    <n v="2"/>
    <x v="0"/>
    <n v="612763.5"/>
    <x v="11"/>
  </r>
  <r>
    <x v="570"/>
    <s v="P0125"/>
    <x v="167"/>
    <x v="7"/>
    <s v="Supplier_28"/>
    <x v="3"/>
    <n v="8"/>
    <n v="19498.84"/>
    <n v="155990.72"/>
    <n v="188"/>
    <n v="5"/>
    <x v="0"/>
    <n v="3665781.92"/>
    <x v="9"/>
  </r>
  <r>
    <x v="280"/>
    <s v="P0103"/>
    <x v="50"/>
    <x v="9"/>
    <s v="Supplier_22"/>
    <x v="4"/>
    <n v="23"/>
    <n v="2286.1"/>
    <n v="52580.3"/>
    <n v="247"/>
    <n v="7"/>
    <x v="0"/>
    <n v="564666.69999999995"/>
    <x v="2"/>
  </r>
  <r>
    <x v="458"/>
    <s v="P0009"/>
    <x v="166"/>
    <x v="1"/>
    <s v="Supplier_30"/>
    <x v="4"/>
    <n v="51"/>
    <n v="14610.95"/>
    <n v="745158.45"/>
    <n v="107"/>
    <n v="5"/>
    <x v="0"/>
    <n v="1563371.6500000001"/>
    <x v="15"/>
  </r>
  <r>
    <x v="17"/>
    <s v="P0235"/>
    <x v="116"/>
    <x v="6"/>
    <s v="Supplier_20"/>
    <x v="4"/>
    <n v="17"/>
    <n v="284.62"/>
    <n v="4838.54"/>
    <n v="558"/>
    <n v="5"/>
    <x v="0"/>
    <n v="158817.96"/>
    <x v="0"/>
  </r>
  <r>
    <x v="154"/>
    <s v="P0013"/>
    <x v="49"/>
    <x v="1"/>
    <s v="Supplier_5"/>
    <x v="2"/>
    <n v="65"/>
    <n v="13519.77"/>
    <n v="878785.05"/>
    <n v="101"/>
    <n v="13"/>
    <x v="0"/>
    <n v="1365496.77"/>
    <x v="19"/>
  </r>
  <r>
    <x v="98"/>
    <s v="P0122"/>
    <x v="211"/>
    <x v="7"/>
    <s v="Supplier_21"/>
    <x v="4"/>
    <n v="17"/>
    <n v="22226"/>
    <n v="377842"/>
    <n v="246"/>
    <n v="12"/>
    <x v="0"/>
    <n v="5467596"/>
    <x v="1"/>
  </r>
  <r>
    <x v="70"/>
    <s v="P0064"/>
    <x v="74"/>
    <x v="0"/>
    <s v="Supplier_9"/>
    <x v="1"/>
    <n v="20"/>
    <n v="370.13"/>
    <n v="7402.6"/>
    <n v="179"/>
    <n v="10"/>
    <x v="0"/>
    <n v="66253.27"/>
    <x v="12"/>
  </r>
  <r>
    <x v="431"/>
    <s v="P0069"/>
    <x v="59"/>
    <x v="0"/>
    <s v="Supplier_1"/>
    <x v="2"/>
    <n v="15"/>
    <n v="27.86"/>
    <n v="417.9"/>
    <n v="87"/>
    <n v="12"/>
    <x v="0"/>
    <n v="2423.8200000000002"/>
    <x v="20"/>
  </r>
  <r>
    <x v="437"/>
    <s v="P0201"/>
    <x v="243"/>
    <x v="4"/>
    <s v="Supplier_29"/>
    <x v="0"/>
    <n v="13"/>
    <n v="3179.56"/>
    <n v="41334.28"/>
    <n v="145"/>
    <n v="11"/>
    <x v="0"/>
    <n v="461036.2"/>
    <x v="15"/>
  </r>
  <r>
    <x v="499"/>
    <s v="P0178"/>
    <x v="223"/>
    <x v="3"/>
    <s v="Supplier_30"/>
    <x v="3"/>
    <n v="20"/>
    <n v="1886.37"/>
    <n v="37727.4"/>
    <n v="190"/>
    <n v="13"/>
    <x v="0"/>
    <n v="358410.3"/>
    <x v="17"/>
  </r>
  <r>
    <x v="63"/>
    <s v="P0250"/>
    <x v="2"/>
    <x v="2"/>
    <s v="Supplier_13"/>
    <x v="0"/>
    <n v="6"/>
    <n v="892"/>
    <n v="5352"/>
    <n v="327"/>
    <n v="2"/>
    <x v="0"/>
    <n v="291684"/>
    <x v="11"/>
  </r>
  <r>
    <x v="628"/>
    <s v="P0193"/>
    <x v="17"/>
    <x v="4"/>
    <s v="Supplier_3"/>
    <x v="3"/>
    <n v="24"/>
    <n v="857.83"/>
    <n v="20587.919999999998"/>
    <n v="84"/>
    <n v="5"/>
    <x v="0"/>
    <n v="72057.72"/>
    <x v="20"/>
  </r>
  <r>
    <x v="256"/>
    <s v="P0281"/>
    <x v="201"/>
    <x v="8"/>
    <s v="Supplier_16"/>
    <x v="2"/>
    <n v="6"/>
    <n v="405.35"/>
    <n v="2432.1"/>
    <n v="541"/>
    <n v="4"/>
    <x v="0"/>
    <n v="219294.35"/>
    <x v="12"/>
  </r>
  <r>
    <x v="717"/>
    <s v="P0175"/>
    <x v="53"/>
    <x v="3"/>
    <s v="Supplier_27"/>
    <x v="4"/>
    <n v="10"/>
    <n v="1686.96"/>
    <n v="16869.599999999999"/>
    <n v="249"/>
    <n v="6"/>
    <x v="0"/>
    <n v="420053.04000000004"/>
    <x v="5"/>
  </r>
  <r>
    <x v="181"/>
    <s v="P0145"/>
    <x v="266"/>
    <x v="7"/>
    <s v="Supplier_26"/>
    <x v="1"/>
    <n v="21"/>
    <n v="25779.7"/>
    <n v="541373.69999999995"/>
    <n v="230"/>
    <n v="11"/>
    <x v="0"/>
    <n v="5929331"/>
    <x v="2"/>
  </r>
  <r>
    <x v="139"/>
    <s v="P0091"/>
    <x v="285"/>
    <x v="9"/>
    <s v="Supplier_19"/>
    <x v="2"/>
    <n v="16"/>
    <n v="2648.59"/>
    <n v="42377.440000000002"/>
    <n v="80"/>
    <n v="6"/>
    <x v="0"/>
    <n v="211887.2"/>
    <x v="3"/>
  </r>
  <r>
    <x v="96"/>
    <s v="P0242"/>
    <x v="40"/>
    <x v="2"/>
    <s v="Supplier_2"/>
    <x v="0"/>
    <n v="3"/>
    <n v="1691.17"/>
    <n v="5073.51"/>
    <n v="451"/>
    <n v="14"/>
    <x v="1"/>
    <n v="762717.67"/>
    <x v="21"/>
  </r>
  <r>
    <x v="173"/>
    <s v="P0100"/>
    <x v="251"/>
    <x v="9"/>
    <s v="Supplier_9"/>
    <x v="3"/>
    <n v="22"/>
    <n v="809.95"/>
    <n v="17818.900000000001"/>
    <n v="215"/>
    <n v="5"/>
    <x v="0"/>
    <n v="174139.25"/>
    <x v="12"/>
  </r>
  <r>
    <x v="453"/>
    <s v="P0127"/>
    <x v="236"/>
    <x v="7"/>
    <s v="Supplier_30"/>
    <x v="1"/>
    <n v="8"/>
    <n v="10991.16"/>
    <n v="87929.279999999999"/>
    <n v="183"/>
    <n v="5"/>
    <x v="0"/>
    <n v="2011382.28"/>
    <x v="15"/>
  </r>
  <r>
    <x v="490"/>
    <s v="P0077"/>
    <x v="133"/>
    <x v="0"/>
    <s v="Supplier_5"/>
    <x v="4"/>
    <n v="9"/>
    <n v="192.06"/>
    <n v="1728.54"/>
    <n v="231"/>
    <n v="6"/>
    <x v="0"/>
    <n v="44365.86"/>
    <x v="0"/>
  </r>
  <r>
    <x v="482"/>
    <s v="P0037"/>
    <x v="206"/>
    <x v="5"/>
    <s v="Supplier_3"/>
    <x v="4"/>
    <n v="50"/>
    <n v="3378.73"/>
    <n v="168936.5"/>
    <n v="88"/>
    <n v="7"/>
    <x v="2"/>
    <n v="297328.24"/>
    <x v="19"/>
  </r>
  <r>
    <x v="236"/>
    <s v="P0170"/>
    <x v="231"/>
    <x v="3"/>
    <s v="Supplier_12"/>
    <x v="1"/>
    <n v="23"/>
    <n v="386.71"/>
    <n v="8894.33"/>
    <n v="102"/>
    <n v="13"/>
    <x v="0"/>
    <n v="39444.42"/>
    <x v="4"/>
  </r>
  <r>
    <x v="488"/>
    <s v="P0060"/>
    <x v="197"/>
    <x v="5"/>
    <s v="Supplier_20"/>
    <x v="0"/>
    <n v="41"/>
    <n v="2403.5700000000002"/>
    <n v="98546.37"/>
    <n v="107"/>
    <n v="5"/>
    <x v="2"/>
    <n v="257181.99000000002"/>
    <x v="13"/>
  </r>
  <r>
    <x v="360"/>
    <s v="P0169"/>
    <x v="276"/>
    <x v="3"/>
    <s v="Supplier_11"/>
    <x v="3"/>
    <n v="10"/>
    <n v="412.29"/>
    <n v="4122.8999999999996"/>
    <n v="216"/>
    <n v="13"/>
    <x v="0"/>
    <n v="89054.64"/>
    <x v="23"/>
  </r>
  <r>
    <x v="39"/>
    <s v="P0233"/>
    <x v="38"/>
    <x v="6"/>
    <s v="Supplier_17"/>
    <x v="2"/>
    <n v="10"/>
    <n v="885.77"/>
    <n v="8857.7000000000007"/>
    <n v="512"/>
    <n v="8"/>
    <x v="1"/>
    <n v="453514.23999999999"/>
    <x v="16"/>
  </r>
  <r>
    <x v="579"/>
    <s v="P0169"/>
    <x v="276"/>
    <x v="3"/>
    <s v="Supplier_30"/>
    <x v="3"/>
    <n v="19"/>
    <n v="4606.96"/>
    <n v="87532.24"/>
    <n v="105"/>
    <n v="6"/>
    <x v="0"/>
    <n v="483730.8"/>
    <x v="3"/>
  </r>
  <r>
    <x v="681"/>
    <s v="P0126"/>
    <x v="268"/>
    <x v="7"/>
    <s v="Supplier_16"/>
    <x v="2"/>
    <n v="8"/>
    <n v="1369.73"/>
    <n v="10957.84"/>
    <n v="133"/>
    <n v="9"/>
    <x v="0"/>
    <n v="182174.09"/>
    <x v="8"/>
  </r>
  <r>
    <x v="319"/>
    <s v="P0171"/>
    <x v="193"/>
    <x v="3"/>
    <s v="Supplier_17"/>
    <x v="4"/>
    <n v="8"/>
    <n v="1893.14"/>
    <n v="15145.12"/>
    <n v="202"/>
    <n v="10"/>
    <x v="0"/>
    <n v="382414.28"/>
    <x v="5"/>
  </r>
  <r>
    <x v="214"/>
    <s v="P0215"/>
    <x v="24"/>
    <x v="6"/>
    <s v="Supplier_13"/>
    <x v="4"/>
    <n v="5"/>
    <n v="374.48"/>
    <n v="1872.4"/>
    <n v="399"/>
    <n v="10"/>
    <x v="0"/>
    <n v="149417.52000000002"/>
    <x v="2"/>
  </r>
  <r>
    <x v="684"/>
    <s v="P0266"/>
    <x v="31"/>
    <x v="2"/>
    <s v="Supplier_23"/>
    <x v="3"/>
    <n v="4"/>
    <n v="355.3"/>
    <n v="1421.2"/>
    <n v="473"/>
    <n v="7"/>
    <x v="1"/>
    <n v="168056.9"/>
    <x v="10"/>
  </r>
  <r>
    <x v="602"/>
    <s v="P0032"/>
    <x v="227"/>
    <x v="5"/>
    <s v="Supplier_24"/>
    <x v="2"/>
    <n v="43"/>
    <n v="3934.64"/>
    <n v="169189.52"/>
    <n v="37"/>
    <n v="13"/>
    <x v="0"/>
    <n v="145581.68"/>
    <x v="14"/>
  </r>
  <r>
    <x v="292"/>
    <s v="P0060"/>
    <x v="197"/>
    <x v="5"/>
    <s v="Supplier_7"/>
    <x v="1"/>
    <n v="23"/>
    <n v="689.42"/>
    <n v="15856.66"/>
    <n v="51"/>
    <n v="3"/>
    <x v="2"/>
    <n v="35160.42"/>
    <x v="17"/>
  </r>
  <r>
    <x v="442"/>
    <s v="P0065"/>
    <x v="190"/>
    <x v="0"/>
    <s v="Supplier_11"/>
    <x v="0"/>
    <n v="11"/>
    <n v="182.53"/>
    <n v="2007.83"/>
    <n v="223"/>
    <n v="6"/>
    <x v="0"/>
    <n v="40704.19"/>
    <x v="4"/>
  </r>
  <r>
    <x v="144"/>
    <s v="P0019"/>
    <x v="43"/>
    <x v="1"/>
    <s v="Supplier_8"/>
    <x v="0"/>
    <n v="49"/>
    <n v="19400.560000000001"/>
    <n v="950627.44"/>
    <n v="50"/>
    <n v="2"/>
    <x v="0"/>
    <n v="970028.00000000012"/>
    <x v="14"/>
  </r>
  <r>
    <x v="33"/>
    <s v="P0095"/>
    <x v="208"/>
    <x v="9"/>
    <s v="Supplier_26"/>
    <x v="4"/>
    <n v="11"/>
    <n v="2058.6799999999998"/>
    <n v="22645.48"/>
    <n v="216"/>
    <n v="3"/>
    <x v="0"/>
    <n v="444674.87999999995"/>
    <x v="3"/>
  </r>
  <r>
    <x v="616"/>
    <s v="P0136"/>
    <x v="115"/>
    <x v="7"/>
    <s v="Supplier_16"/>
    <x v="3"/>
    <n v="15"/>
    <n v="8746.02"/>
    <n v="131190.29999999999"/>
    <n v="121"/>
    <n v="10"/>
    <x v="0"/>
    <n v="1058268.4200000002"/>
    <x v="8"/>
  </r>
  <r>
    <x v="704"/>
    <s v="P0023"/>
    <x v="20"/>
    <x v="1"/>
    <s v="Supplier_24"/>
    <x v="1"/>
    <n v="42"/>
    <n v="13668.72"/>
    <n v="574086.24"/>
    <n v="85"/>
    <n v="14"/>
    <x v="2"/>
    <n v="1161841.2"/>
    <x v="12"/>
  </r>
  <r>
    <x v="203"/>
    <s v="P0275"/>
    <x v="153"/>
    <x v="8"/>
    <s v="Supplier_5"/>
    <x v="4"/>
    <n v="6"/>
    <n v="1412.51"/>
    <n v="8475.06"/>
    <n v="537"/>
    <n v="4"/>
    <x v="0"/>
    <n v="758517.87"/>
    <x v="16"/>
  </r>
  <r>
    <x v="399"/>
    <s v="P0006"/>
    <x v="80"/>
    <x v="1"/>
    <s v="Supplier_22"/>
    <x v="0"/>
    <n v="22"/>
    <n v="6033.73"/>
    <n v="132742.06"/>
    <n v="38"/>
    <n v="13"/>
    <x v="2"/>
    <n v="229281.74"/>
    <x v="5"/>
  </r>
  <r>
    <x v="693"/>
    <s v="P0026"/>
    <x v="100"/>
    <x v="1"/>
    <s v="Supplier_15"/>
    <x v="1"/>
    <n v="27"/>
    <n v="2862.69"/>
    <n v="77292.63"/>
    <n v="96"/>
    <n v="8"/>
    <x v="0"/>
    <n v="274818.24"/>
    <x v="21"/>
  </r>
  <r>
    <x v="403"/>
    <s v="P0127"/>
    <x v="236"/>
    <x v="7"/>
    <s v="Supplier_6"/>
    <x v="2"/>
    <n v="14"/>
    <n v="20721.13"/>
    <n v="290095.82"/>
    <n v="248"/>
    <n v="7"/>
    <x v="0"/>
    <n v="5138840.24"/>
    <x v="14"/>
  </r>
  <r>
    <x v="279"/>
    <s v="P0125"/>
    <x v="167"/>
    <x v="7"/>
    <s v="Supplier_5"/>
    <x v="2"/>
    <n v="8"/>
    <n v="24020.62"/>
    <n v="192164.96"/>
    <n v="194"/>
    <n v="3"/>
    <x v="0"/>
    <n v="4660000.28"/>
    <x v="15"/>
  </r>
  <r>
    <x v="722"/>
    <s v="P0145"/>
    <x v="266"/>
    <x v="7"/>
    <s v="Supplier_22"/>
    <x v="3"/>
    <n v="13"/>
    <n v="12431.65"/>
    <n v="161611.45000000001"/>
    <n v="159"/>
    <n v="6"/>
    <x v="0"/>
    <n v="1976632.3499999999"/>
    <x v="22"/>
  </r>
  <r>
    <x v="110"/>
    <s v="P0052"/>
    <x v="11"/>
    <x v="5"/>
    <s v="Supplier_26"/>
    <x v="2"/>
    <n v="57"/>
    <n v="4898.3100000000004"/>
    <n v="279203.67"/>
    <n v="78"/>
    <n v="3"/>
    <x v="0"/>
    <n v="382068.18000000005"/>
    <x v="0"/>
  </r>
  <r>
    <x v="607"/>
    <s v="P0299"/>
    <x v="287"/>
    <x v="8"/>
    <s v="Supplier_2"/>
    <x v="2"/>
    <n v="7"/>
    <n v="3399.08"/>
    <n v="23793.56"/>
    <n v="449"/>
    <n v="9"/>
    <x v="1"/>
    <n v="1526186.92"/>
    <x v="23"/>
  </r>
  <r>
    <x v="29"/>
    <s v="P0141"/>
    <x v="181"/>
    <x v="7"/>
    <s v="Supplier_29"/>
    <x v="2"/>
    <n v="19"/>
    <n v="11205.2"/>
    <n v="212898.8"/>
    <n v="208"/>
    <n v="11"/>
    <x v="0"/>
    <n v="2330681.6"/>
    <x v="12"/>
  </r>
  <r>
    <x v="319"/>
    <s v="P0274"/>
    <x v="256"/>
    <x v="8"/>
    <s v="Supplier_28"/>
    <x v="2"/>
    <n v="1"/>
    <n v="2825.04"/>
    <n v="2825.04"/>
    <n v="396"/>
    <n v="7"/>
    <x v="0"/>
    <n v="1118715.8400000001"/>
    <x v="5"/>
  </r>
  <r>
    <x v="513"/>
    <s v="P0153"/>
    <x v="107"/>
    <x v="3"/>
    <s v="Supplier_3"/>
    <x v="2"/>
    <n v="10"/>
    <n v="862.99"/>
    <n v="8629.9"/>
    <n v="205"/>
    <n v="13"/>
    <x v="0"/>
    <n v="176912.95"/>
    <x v="5"/>
  </r>
  <r>
    <x v="294"/>
    <s v="P0205"/>
    <x v="265"/>
    <x v="4"/>
    <s v="Supplier_7"/>
    <x v="4"/>
    <n v="9"/>
    <n v="482.21"/>
    <n v="4339.8900000000003"/>
    <n v="154"/>
    <n v="12"/>
    <x v="0"/>
    <n v="74260.34"/>
    <x v="12"/>
  </r>
  <r>
    <x v="176"/>
    <s v="P0275"/>
    <x v="153"/>
    <x v="8"/>
    <s v="Supplier_17"/>
    <x v="4"/>
    <n v="8"/>
    <n v="2908.67"/>
    <n v="23269.360000000001"/>
    <n v="514"/>
    <n v="3"/>
    <x v="0"/>
    <n v="1495056.3800000001"/>
    <x v="19"/>
  </r>
  <r>
    <x v="103"/>
    <s v="P0181"/>
    <x v="65"/>
    <x v="4"/>
    <s v="Supplier_21"/>
    <x v="0"/>
    <n v="20"/>
    <n v="1986.57"/>
    <n v="39731.4"/>
    <n v="113"/>
    <n v="11"/>
    <x v="0"/>
    <n v="224482.41"/>
    <x v="7"/>
  </r>
  <r>
    <x v="669"/>
    <s v="P0184"/>
    <x v="278"/>
    <x v="4"/>
    <s v="Supplier_26"/>
    <x v="0"/>
    <n v="12"/>
    <n v="2329.71"/>
    <n v="27956.52"/>
    <n v="235"/>
    <n v="12"/>
    <x v="0"/>
    <n v="547481.85"/>
    <x v="7"/>
  </r>
  <r>
    <x v="13"/>
    <s v="P0265"/>
    <x v="130"/>
    <x v="2"/>
    <s v="Supplier_15"/>
    <x v="0"/>
    <n v="8"/>
    <n v="3781.84"/>
    <n v="30254.720000000001"/>
    <n v="483"/>
    <n v="8"/>
    <x v="0"/>
    <n v="1826628.72"/>
    <x v="9"/>
  </r>
  <r>
    <x v="546"/>
    <s v="P0007"/>
    <x v="1"/>
    <x v="1"/>
    <s v="Supplier_10"/>
    <x v="3"/>
    <n v="24"/>
    <n v="1423.6"/>
    <n v="34166.400000000001"/>
    <n v="83"/>
    <n v="5"/>
    <x v="0"/>
    <n v="118158.79999999999"/>
    <x v="14"/>
  </r>
  <r>
    <x v="372"/>
    <s v="P0162"/>
    <x v="135"/>
    <x v="3"/>
    <s v="Supplier_26"/>
    <x v="0"/>
    <n v="16"/>
    <n v="2098.8200000000002"/>
    <n v="33581.120000000003"/>
    <n v="223"/>
    <n v="13"/>
    <x v="0"/>
    <n v="468036.86000000004"/>
    <x v="16"/>
  </r>
  <r>
    <x v="621"/>
    <s v="P0247"/>
    <x v="162"/>
    <x v="2"/>
    <s v="Supplier_8"/>
    <x v="2"/>
    <n v="5"/>
    <n v="217.39"/>
    <n v="1086.95"/>
    <n v="488"/>
    <n v="5"/>
    <x v="0"/>
    <n v="106086.31999999999"/>
    <x v="18"/>
  </r>
  <r>
    <x v="649"/>
    <s v="P0194"/>
    <x v="299"/>
    <x v="4"/>
    <s v="Supplier_3"/>
    <x v="0"/>
    <n v="19"/>
    <n v="3413.58"/>
    <n v="64858.02"/>
    <n v="196"/>
    <n v="14"/>
    <x v="0"/>
    <n v="669061.67999999993"/>
    <x v="4"/>
  </r>
  <r>
    <x v="518"/>
    <s v="P0123"/>
    <x v="249"/>
    <x v="7"/>
    <s v="Supplier_27"/>
    <x v="3"/>
    <n v="19"/>
    <n v="9224.33"/>
    <n v="175262.27"/>
    <n v="160"/>
    <n v="10"/>
    <x v="0"/>
    <n v="1475892.8"/>
    <x v="2"/>
  </r>
  <r>
    <x v="607"/>
    <s v="P0031"/>
    <x v="224"/>
    <x v="5"/>
    <s v="Supplier_18"/>
    <x v="0"/>
    <n v="21"/>
    <n v="4327.0200000000004"/>
    <n v="90867.42"/>
    <n v="41"/>
    <n v="9"/>
    <x v="2"/>
    <n v="177407.82"/>
    <x v="23"/>
  </r>
  <r>
    <x v="33"/>
    <s v="P0074"/>
    <x v="140"/>
    <x v="0"/>
    <s v="Supplier_22"/>
    <x v="1"/>
    <n v="15"/>
    <n v="313.60000000000002"/>
    <n v="4704"/>
    <n v="125"/>
    <n v="6"/>
    <x v="0"/>
    <n v="39200"/>
    <x v="3"/>
  </r>
  <r>
    <x v="707"/>
    <s v="P0077"/>
    <x v="133"/>
    <x v="0"/>
    <s v="Supplier_19"/>
    <x v="4"/>
    <n v="24"/>
    <n v="88.87"/>
    <n v="2132.88"/>
    <n v="131"/>
    <n v="4"/>
    <x v="0"/>
    <n v="11641.970000000001"/>
    <x v="21"/>
  </r>
  <r>
    <x v="484"/>
    <s v="P0016"/>
    <x v="241"/>
    <x v="1"/>
    <s v="Supplier_12"/>
    <x v="2"/>
    <n v="42"/>
    <n v="17763.73"/>
    <n v="746076.66"/>
    <n v="96"/>
    <n v="3"/>
    <x v="0"/>
    <n v="1705318.08"/>
    <x v="23"/>
  </r>
  <r>
    <x v="423"/>
    <s v="P0010"/>
    <x v="281"/>
    <x v="1"/>
    <s v="Supplier_1"/>
    <x v="4"/>
    <n v="41"/>
    <n v="3975.22"/>
    <n v="162984.01999999999"/>
    <n v="32"/>
    <n v="12"/>
    <x v="0"/>
    <n v="127207.03999999999"/>
    <x v="16"/>
  </r>
  <r>
    <x v="490"/>
    <s v="P0058"/>
    <x v="255"/>
    <x v="5"/>
    <s v="Supplier_25"/>
    <x v="0"/>
    <n v="36"/>
    <n v="4209.1499999999996"/>
    <n v="151529.4"/>
    <n v="49"/>
    <n v="3"/>
    <x v="2"/>
    <n v="206248.34999999998"/>
    <x v="0"/>
  </r>
  <r>
    <x v="644"/>
    <s v="P0163"/>
    <x v="75"/>
    <x v="3"/>
    <s v="Supplier_28"/>
    <x v="1"/>
    <n v="24"/>
    <n v="4475.63"/>
    <n v="107415.12"/>
    <n v="164"/>
    <n v="13"/>
    <x v="0"/>
    <n v="734003.32000000007"/>
    <x v="5"/>
  </r>
  <r>
    <x v="10"/>
    <s v="P0275"/>
    <x v="153"/>
    <x v="8"/>
    <s v="Supplier_9"/>
    <x v="2"/>
    <n v="4"/>
    <n v="2591.08"/>
    <n v="10364.32"/>
    <n v="406"/>
    <n v="6"/>
    <x v="0"/>
    <n v="1051978.48"/>
    <x v="7"/>
  </r>
  <r>
    <x v="451"/>
    <s v="P0263"/>
    <x v="86"/>
    <x v="2"/>
    <s v="Supplier_30"/>
    <x v="3"/>
    <n v="4"/>
    <n v="246.39"/>
    <n v="985.56"/>
    <n v="502"/>
    <n v="5"/>
    <x v="1"/>
    <n v="123687.78"/>
    <x v="16"/>
  </r>
  <r>
    <x v="477"/>
    <s v="P0110"/>
    <x v="97"/>
    <x v="9"/>
    <s v="Supplier_19"/>
    <x v="1"/>
    <n v="24"/>
    <n v="4900.41"/>
    <n v="117609.84"/>
    <n v="165"/>
    <n v="6"/>
    <x v="0"/>
    <n v="808567.65"/>
    <x v="18"/>
  </r>
  <r>
    <x v="443"/>
    <s v="P0206"/>
    <x v="8"/>
    <x v="4"/>
    <s v="Supplier_1"/>
    <x v="2"/>
    <n v="16"/>
    <n v="2177.66"/>
    <n v="34842.559999999998"/>
    <n v="180"/>
    <n v="7"/>
    <x v="0"/>
    <n v="391978.8"/>
    <x v="18"/>
  </r>
  <r>
    <x v="204"/>
    <s v="P0075"/>
    <x v="141"/>
    <x v="0"/>
    <s v="Supplier_3"/>
    <x v="4"/>
    <n v="10"/>
    <n v="326.39999999999998"/>
    <n v="3264"/>
    <n v="106"/>
    <n v="13"/>
    <x v="0"/>
    <n v="34598.399999999994"/>
    <x v="9"/>
  </r>
  <r>
    <x v="69"/>
    <s v="P0140"/>
    <x v="78"/>
    <x v="7"/>
    <s v="Supplier_6"/>
    <x v="1"/>
    <n v="12"/>
    <n v="12122.05"/>
    <n v="145464.6"/>
    <n v="110"/>
    <n v="13"/>
    <x v="0"/>
    <n v="1333425.5"/>
    <x v="4"/>
  </r>
  <r>
    <x v="46"/>
    <s v="P0156"/>
    <x v="257"/>
    <x v="3"/>
    <s v="Supplier_26"/>
    <x v="1"/>
    <n v="15"/>
    <n v="1917.59"/>
    <n v="28763.85"/>
    <n v="227"/>
    <n v="6"/>
    <x v="0"/>
    <n v="435292.93"/>
    <x v="2"/>
  </r>
  <r>
    <x v="20"/>
    <s v="P0144"/>
    <x v="271"/>
    <x v="7"/>
    <s v="Supplier_23"/>
    <x v="4"/>
    <n v="9"/>
    <n v="28412.7"/>
    <n v="255714.3"/>
    <n v="117"/>
    <n v="14"/>
    <x v="0"/>
    <n v="3324285.9"/>
    <x v="7"/>
  </r>
  <r>
    <x v="639"/>
    <s v="P0242"/>
    <x v="40"/>
    <x v="2"/>
    <s v="Supplier_3"/>
    <x v="0"/>
    <n v="4"/>
    <n v="3008.76"/>
    <n v="12035.04"/>
    <n v="320"/>
    <n v="4"/>
    <x v="1"/>
    <n v="962803.20000000007"/>
    <x v="6"/>
  </r>
  <r>
    <x v="227"/>
    <s v="P0298"/>
    <x v="155"/>
    <x v="8"/>
    <s v="Supplier_30"/>
    <x v="0"/>
    <n v="7"/>
    <n v="1555.92"/>
    <n v="10891.44"/>
    <n v="576"/>
    <n v="13"/>
    <x v="1"/>
    <n v="896209.92000000004"/>
    <x v="12"/>
  </r>
  <r>
    <x v="680"/>
    <s v="P0246"/>
    <x v="284"/>
    <x v="2"/>
    <s v="Supplier_1"/>
    <x v="3"/>
    <n v="9"/>
    <n v="4949.57"/>
    <n v="44546.13"/>
    <n v="480"/>
    <n v="14"/>
    <x v="0"/>
    <n v="2375793.5999999996"/>
    <x v="1"/>
  </r>
  <r>
    <x v="667"/>
    <s v="P0030"/>
    <x v="82"/>
    <x v="1"/>
    <s v="Supplier_17"/>
    <x v="0"/>
    <n v="34"/>
    <n v="15474.02"/>
    <n v="526116.68000000005"/>
    <n v="75"/>
    <n v="9"/>
    <x v="2"/>
    <n v="1160551.5"/>
    <x v="1"/>
  </r>
  <r>
    <x v="349"/>
    <s v="P0133"/>
    <x v="232"/>
    <x v="7"/>
    <s v="Supplier_23"/>
    <x v="2"/>
    <n v="19"/>
    <n v="14652.41"/>
    <n v="278395.78999999998"/>
    <n v="115"/>
    <n v="7"/>
    <x v="0"/>
    <n v="1685027.15"/>
    <x v="14"/>
  </r>
  <r>
    <x v="382"/>
    <s v="P0264"/>
    <x v="136"/>
    <x v="2"/>
    <s v="Supplier_19"/>
    <x v="2"/>
    <n v="4"/>
    <n v="3877.16"/>
    <n v="15508.64"/>
    <n v="260"/>
    <n v="8"/>
    <x v="0"/>
    <n v="1008061.6"/>
    <x v="2"/>
  </r>
  <r>
    <x v="448"/>
    <s v="P0271"/>
    <x v="122"/>
    <x v="8"/>
    <s v="Supplier_23"/>
    <x v="1"/>
    <n v="4"/>
    <n v="1207.27"/>
    <n v="4829.08"/>
    <n v="297"/>
    <n v="6"/>
    <x v="1"/>
    <n v="358559.19"/>
    <x v="20"/>
  </r>
  <r>
    <x v="170"/>
    <s v="P0073"/>
    <x v="126"/>
    <x v="0"/>
    <s v="Supplier_4"/>
    <x v="3"/>
    <n v="10"/>
    <n v="328.09"/>
    <n v="3280.9"/>
    <n v="221"/>
    <n v="13"/>
    <x v="0"/>
    <n v="72507.89"/>
    <x v="18"/>
  </r>
  <r>
    <x v="108"/>
    <s v="P0174"/>
    <x v="125"/>
    <x v="3"/>
    <s v="Supplier_1"/>
    <x v="0"/>
    <n v="16"/>
    <n v="2698.54"/>
    <n v="43176.639999999999"/>
    <n v="206"/>
    <n v="3"/>
    <x v="0"/>
    <n v="555899.24"/>
    <x v="21"/>
  </r>
  <r>
    <x v="532"/>
    <s v="P0237"/>
    <x v="264"/>
    <x v="6"/>
    <s v="Supplier_5"/>
    <x v="3"/>
    <n v="9"/>
    <n v="4108.92"/>
    <n v="36980.28"/>
    <n v="369"/>
    <n v="6"/>
    <x v="1"/>
    <n v="1516191.48"/>
    <x v="4"/>
  </r>
  <r>
    <x v="136"/>
    <s v="P0054"/>
    <x v="60"/>
    <x v="5"/>
    <s v="Supplier_17"/>
    <x v="4"/>
    <n v="56"/>
    <n v="3029.41"/>
    <n v="169646.96"/>
    <n v="34"/>
    <n v="12"/>
    <x v="0"/>
    <n v="102999.94"/>
    <x v="20"/>
  </r>
  <r>
    <x v="225"/>
    <s v="P0241"/>
    <x v="263"/>
    <x v="2"/>
    <s v="Supplier_10"/>
    <x v="2"/>
    <n v="6"/>
    <n v="2984.39"/>
    <n v="17906.34"/>
    <n v="471"/>
    <n v="9"/>
    <x v="0"/>
    <n v="1405647.69"/>
    <x v="0"/>
  </r>
  <r>
    <x v="631"/>
    <s v="P0211"/>
    <x v="114"/>
    <x v="6"/>
    <s v="Supplier_21"/>
    <x v="1"/>
    <n v="5"/>
    <n v="1562.63"/>
    <n v="7813.15"/>
    <n v="369"/>
    <n v="13"/>
    <x v="1"/>
    <n v="576610.47000000009"/>
    <x v="23"/>
  </r>
  <r>
    <x v="442"/>
    <s v="P0156"/>
    <x v="257"/>
    <x v="3"/>
    <s v="Supplier_13"/>
    <x v="3"/>
    <n v="10"/>
    <n v="3971.06"/>
    <n v="39710.6"/>
    <n v="143"/>
    <n v="7"/>
    <x v="0"/>
    <n v="567861.57999999996"/>
    <x v="4"/>
  </r>
  <r>
    <x v="271"/>
    <s v="P0021"/>
    <x v="235"/>
    <x v="1"/>
    <s v="Supplier_16"/>
    <x v="2"/>
    <n v="35"/>
    <n v="11583.62"/>
    <n v="405426.7"/>
    <n v="95"/>
    <n v="12"/>
    <x v="0"/>
    <n v="1100443.9000000001"/>
    <x v="16"/>
  </r>
  <r>
    <x v="584"/>
    <s v="P0093"/>
    <x v="248"/>
    <x v="9"/>
    <s v="Supplier_11"/>
    <x v="1"/>
    <n v="9"/>
    <n v="1504.88"/>
    <n v="13543.92"/>
    <n v="155"/>
    <n v="3"/>
    <x v="0"/>
    <n v="233256.40000000002"/>
    <x v="20"/>
  </r>
  <r>
    <x v="267"/>
    <s v="P0031"/>
    <x v="224"/>
    <x v="5"/>
    <s v="Supplier_25"/>
    <x v="4"/>
    <n v="41"/>
    <n v="2876.7"/>
    <n v="117944.7"/>
    <n v="113"/>
    <n v="11"/>
    <x v="2"/>
    <n v="325067.09999999998"/>
    <x v="21"/>
  </r>
  <r>
    <x v="690"/>
    <s v="P0040"/>
    <x v="63"/>
    <x v="5"/>
    <s v="Supplier_15"/>
    <x v="2"/>
    <n v="60"/>
    <n v="2172.36"/>
    <n v="130341.6"/>
    <n v="76"/>
    <n v="3"/>
    <x v="0"/>
    <n v="165099.36000000002"/>
    <x v="0"/>
  </r>
  <r>
    <x v="56"/>
    <s v="P0138"/>
    <x v="245"/>
    <x v="7"/>
    <s v="Supplier_22"/>
    <x v="2"/>
    <n v="18"/>
    <n v="20060.28"/>
    <n v="361085.04"/>
    <n v="100"/>
    <n v="10"/>
    <x v="0"/>
    <n v="2006028"/>
    <x v="8"/>
  </r>
  <r>
    <x v="107"/>
    <s v="P0166"/>
    <x v="91"/>
    <x v="3"/>
    <s v="Supplier_26"/>
    <x v="2"/>
    <n v="11"/>
    <n v="1148.5999999999999"/>
    <n v="12634.6"/>
    <n v="129"/>
    <n v="3"/>
    <x v="0"/>
    <n v="148169.4"/>
    <x v="15"/>
  </r>
  <r>
    <x v="81"/>
    <s v="P0210"/>
    <x v="219"/>
    <x v="4"/>
    <s v="Supplier_19"/>
    <x v="0"/>
    <n v="21"/>
    <n v="2611.29"/>
    <n v="54837.09"/>
    <n v="121"/>
    <n v="11"/>
    <x v="0"/>
    <n v="315966.08999999997"/>
    <x v="8"/>
  </r>
  <r>
    <x v="280"/>
    <s v="P0114"/>
    <x v="145"/>
    <x v="9"/>
    <s v="Supplier_9"/>
    <x v="0"/>
    <n v="19"/>
    <n v="4111.09"/>
    <n v="78110.710000000006"/>
    <n v="232"/>
    <n v="6"/>
    <x v="0"/>
    <n v="953772.88"/>
    <x v="2"/>
  </r>
  <r>
    <x v="651"/>
    <s v="P0043"/>
    <x v="164"/>
    <x v="5"/>
    <s v="Supplier_1"/>
    <x v="1"/>
    <n v="26"/>
    <n v="3090.9"/>
    <n v="80363.399999999994"/>
    <n v="66"/>
    <n v="6"/>
    <x v="0"/>
    <n v="203999.4"/>
    <x v="19"/>
  </r>
  <r>
    <x v="661"/>
    <s v="P0276"/>
    <x v="76"/>
    <x v="8"/>
    <s v="Supplier_6"/>
    <x v="1"/>
    <n v="6"/>
    <n v="2269.6799999999998"/>
    <n v="13618.08"/>
    <n v="495"/>
    <n v="6"/>
    <x v="1"/>
    <n v="1123491.5999999999"/>
    <x v="7"/>
  </r>
  <r>
    <x v="434"/>
    <s v="P0201"/>
    <x v="243"/>
    <x v="4"/>
    <s v="Supplier_5"/>
    <x v="4"/>
    <n v="24"/>
    <n v="1107.22"/>
    <n v="26573.279999999999"/>
    <n v="216"/>
    <n v="12"/>
    <x v="0"/>
    <n v="239159.52000000002"/>
    <x v="14"/>
  </r>
  <r>
    <x v="87"/>
    <s v="P0290"/>
    <x v="277"/>
    <x v="8"/>
    <s v="Supplier_28"/>
    <x v="0"/>
    <n v="10"/>
    <n v="4205.91"/>
    <n v="42059.1"/>
    <n v="364"/>
    <n v="10"/>
    <x v="0"/>
    <n v="1530951.24"/>
    <x v="3"/>
  </r>
  <r>
    <x v="85"/>
    <s v="P0180"/>
    <x v="3"/>
    <x v="3"/>
    <s v="Supplier_20"/>
    <x v="3"/>
    <n v="9"/>
    <n v="1727.43"/>
    <n v="15546.87"/>
    <n v="132"/>
    <n v="13"/>
    <x v="0"/>
    <n v="228020.76"/>
    <x v="10"/>
  </r>
  <r>
    <x v="605"/>
    <s v="P0172"/>
    <x v="55"/>
    <x v="3"/>
    <s v="Supplier_17"/>
    <x v="3"/>
    <n v="14"/>
    <n v="1433.59"/>
    <n v="20070.259999999998"/>
    <n v="185"/>
    <n v="4"/>
    <x v="0"/>
    <n v="265214.14999999997"/>
    <x v="7"/>
  </r>
  <r>
    <x v="404"/>
    <s v="P0165"/>
    <x v="109"/>
    <x v="3"/>
    <s v="Supplier_10"/>
    <x v="2"/>
    <n v="17"/>
    <n v="2875.44"/>
    <n v="48882.48"/>
    <n v="116"/>
    <n v="14"/>
    <x v="0"/>
    <n v="333551.03999999998"/>
    <x v="10"/>
  </r>
  <r>
    <x v="278"/>
    <s v="P0140"/>
    <x v="78"/>
    <x v="7"/>
    <s v="Supplier_6"/>
    <x v="4"/>
    <n v="9"/>
    <n v="19529.689999999999"/>
    <n v="175767.21"/>
    <n v="92"/>
    <n v="10"/>
    <x v="0"/>
    <n v="1796731.48"/>
    <x v="19"/>
  </r>
  <r>
    <x v="460"/>
    <s v="P0004"/>
    <x v="225"/>
    <x v="1"/>
    <s v="Supplier_21"/>
    <x v="0"/>
    <n v="29"/>
    <n v="5886.91"/>
    <n v="170720.39"/>
    <n v="38"/>
    <n v="13"/>
    <x v="2"/>
    <n v="223702.58"/>
    <x v="21"/>
  </r>
  <r>
    <x v="297"/>
    <s v="P0036"/>
    <x v="194"/>
    <x v="5"/>
    <s v="Supplier_15"/>
    <x v="2"/>
    <n v="57"/>
    <n v="3709.99"/>
    <n v="211469.43"/>
    <n v="62"/>
    <n v="9"/>
    <x v="2"/>
    <n v="230019.37999999998"/>
    <x v="20"/>
  </r>
  <r>
    <x v="152"/>
    <s v="P0010"/>
    <x v="281"/>
    <x v="1"/>
    <s v="Supplier_23"/>
    <x v="3"/>
    <n v="42"/>
    <n v="7046.69"/>
    <n v="295960.98"/>
    <n v="53"/>
    <n v="8"/>
    <x v="0"/>
    <n v="373474.57"/>
    <x v="12"/>
  </r>
  <r>
    <x v="142"/>
    <s v="P0268"/>
    <x v="131"/>
    <x v="2"/>
    <s v="Supplier_21"/>
    <x v="1"/>
    <n v="5"/>
    <n v="1255.5999999999999"/>
    <n v="6278"/>
    <n v="304"/>
    <n v="11"/>
    <x v="0"/>
    <n v="381702.39999999997"/>
    <x v="15"/>
  </r>
  <r>
    <x v="3"/>
    <s v="P0066"/>
    <x v="274"/>
    <x v="0"/>
    <s v="Supplier_21"/>
    <x v="3"/>
    <n v="12"/>
    <n v="87.77"/>
    <n v="1053.24"/>
    <n v="104"/>
    <n v="11"/>
    <x v="0"/>
    <n v="9128.08"/>
    <x v="2"/>
  </r>
  <r>
    <x v="91"/>
    <s v="P0264"/>
    <x v="136"/>
    <x v="2"/>
    <s v="Supplier_27"/>
    <x v="2"/>
    <n v="3"/>
    <n v="4939.75"/>
    <n v="14819.25"/>
    <n v="379"/>
    <n v="10"/>
    <x v="1"/>
    <n v="1872165.25"/>
    <x v="11"/>
  </r>
  <r>
    <x v="266"/>
    <s v="P0154"/>
    <x v="240"/>
    <x v="3"/>
    <s v="Supplier_7"/>
    <x v="4"/>
    <n v="25"/>
    <n v="1694.88"/>
    <n v="42372"/>
    <n v="235"/>
    <n v="8"/>
    <x v="0"/>
    <n v="398296.80000000005"/>
    <x v="11"/>
  </r>
  <r>
    <x v="277"/>
    <s v="P0138"/>
    <x v="245"/>
    <x v="7"/>
    <s v="Supplier_22"/>
    <x v="1"/>
    <n v="17"/>
    <n v="21677.919999999998"/>
    <n v="368524.64"/>
    <n v="232"/>
    <n v="9"/>
    <x v="0"/>
    <n v="5029277.4399999995"/>
    <x v="22"/>
  </r>
  <r>
    <x v="482"/>
    <s v="P0287"/>
    <x v="119"/>
    <x v="8"/>
    <s v="Supplier_14"/>
    <x v="4"/>
    <n v="1"/>
    <n v="1463.98"/>
    <n v="1463.98"/>
    <n v="553"/>
    <n v="12"/>
    <x v="0"/>
    <n v="809580.94000000006"/>
    <x v="19"/>
  </r>
  <r>
    <x v="239"/>
    <s v="P0274"/>
    <x v="256"/>
    <x v="8"/>
    <s v="Supplier_14"/>
    <x v="4"/>
    <n v="5"/>
    <n v="2724.27"/>
    <n v="13621.35"/>
    <n v="573"/>
    <n v="2"/>
    <x v="1"/>
    <n v="1561006.71"/>
    <x v="2"/>
  </r>
  <r>
    <x v="327"/>
    <s v="P0087"/>
    <x v="165"/>
    <x v="0"/>
    <s v="Supplier_27"/>
    <x v="0"/>
    <n v="9"/>
    <n v="114.32"/>
    <n v="1028.8800000000001"/>
    <n v="158"/>
    <n v="11"/>
    <x v="0"/>
    <n v="18062.559999999998"/>
    <x v="9"/>
  </r>
  <r>
    <x v="7"/>
    <s v="P0158"/>
    <x v="61"/>
    <x v="3"/>
    <s v="Supplier_16"/>
    <x v="3"/>
    <n v="11"/>
    <n v="217.34"/>
    <n v="2390.7399999999998"/>
    <n v="206"/>
    <n v="14"/>
    <x v="0"/>
    <n v="44772.04"/>
    <x v="6"/>
  </r>
  <r>
    <x v="171"/>
    <s v="P0041"/>
    <x v="41"/>
    <x v="5"/>
    <s v="Supplier_7"/>
    <x v="0"/>
    <n v="46"/>
    <n v="2702.84"/>
    <n v="124330.64"/>
    <n v="75"/>
    <n v="5"/>
    <x v="2"/>
    <n v="202713"/>
    <x v="12"/>
  </r>
  <r>
    <x v="344"/>
    <s v="P0147"/>
    <x v="134"/>
    <x v="7"/>
    <s v="Supplier_14"/>
    <x v="3"/>
    <n v="16"/>
    <n v="21989.599999999999"/>
    <n v="351833.59999999998"/>
    <n v="158"/>
    <n v="10"/>
    <x v="0"/>
    <n v="3474356.8"/>
    <x v="18"/>
  </r>
  <r>
    <x v="646"/>
    <s v="P0299"/>
    <x v="287"/>
    <x v="8"/>
    <s v="Supplier_30"/>
    <x v="4"/>
    <n v="9"/>
    <n v="4141.54"/>
    <n v="37273.86"/>
    <n v="578"/>
    <n v="9"/>
    <x v="1"/>
    <n v="2393810.12"/>
    <x v="12"/>
  </r>
  <r>
    <x v="139"/>
    <s v="P0153"/>
    <x v="107"/>
    <x v="3"/>
    <s v="Supplier_13"/>
    <x v="0"/>
    <n v="9"/>
    <n v="776.66"/>
    <n v="6989.94"/>
    <n v="163"/>
    <n v="8"/>
    <x v="0"/>
    <n v="126595.58"/>
    <x v="3"/>
  </r>
  <r>
    <x v="131"/>
    <s v="P0217"/>
    <x v="172"/>
    <x v="6"/>
    <s v="Supplier_14"/>
    <x v="4"/>
    <n v="1"/>
    <n v="2970.93"/>
    <n v="2970.93"/>
    <n v="400"/>
    <n v="14"/>
    <x v="1"/>
    <n v="1188372"/>
    <x v="6"/>
  </r>
  <r>
    <x v="280"/>
    <s v="P0051"/>
    <x v="218"/>
    <x v="5"/>
    <s v="Supplier_22"/>
    <x v="1"/>
    <n v="28"/>
    <n v="3008.97"/>
    <n v="84251.16"/>
    <n v="49"/>
    <n v="8"/>
    <x v="0"/>
    <n v="147439.53"/>
    <x v="2"/>
  </r>
  <r>
    <x v="182"/>
    <s v="P0093"/>
    <x v="248"/>
    <x v="9"/>
    <s v="Supplier_28"/>
    <x v="3"/>
    <n v="16"/>
    <n v="4608.93"/>
    <n v="73742.880000000005"/>
    <n v="240"/>
    <n v="10"/>
    <x v="0"/>
    <n v="1106143.2000000002"/>
    <x v="11"/>
  </r>
  <r>
    <x v="717"/>
    <s v="P0002"/>
    <x v="215"/>
    <x v="1"/>
    <s v="Supplier_20"/>
    <x v="0"/>
    <n v="33"/>
    <n v="12611.47"/>
    <n v="416178.51"/>
    <n v="49"/>
    <n v="13"/>
    <x v="2"/>
    <n v="617962.02999999991"/>
    <x v="5"/>
  </r>
  <r>
    <x v="596"/>
    <s v="P0098"/>
    <x v="191"/>
    <x v="9"/>
    <s v="Supplier_17"/>
    <x v="4"/>
    <n v="10"/>
    <n v="3416.41"/>
    <n v="34164.1"/>
    <n v="240"/>
    <n v="4"/>
    <x v="0"/>
    <n v="819938.39999999991"/>
    <x v="23"/>
  </r>
  <r>
    <x v="705"/>
    <s v="P0175"/>
    <x v="53"/>
    <x v="3"/>
    <s v="Supplier_5"/>
    <x v="1"/>
    <n v="14"/>
    <n v="1838.2"/>
    <n v="25734.799999999999"/>
    <n v="212"/>
    <n v="14"/>
    <x v="0"/>
    <n v="389698.4"/>
    <x v="9"/>
  </r>
  <r>
    <x v="694"/>
    <s v="P0259"/>
    <x v="32"/>
    <x v="2"/>
    <s v="Supplier_5"/>
    <x v="2"/>
    <n v="4"/>
    <n v="3162.74"/>
    <n v="12650.96"/>
    <n v="588"/>
    <n v="9"/>
    <x v="1"/>
    <n v="1859691.1199999999"/>
    <x v="19"/>
  </r>
  <r>
    <x v="566"/>
    <s v="P0248"/>
    <x v="177"/>
    <x v="2"/>
    <s v="Supplier_22"/>
    <x v="4"/>
    <n v="5"/>
    <n v="2673.75"/>
    <n v="13368.75"/>
    <n v="496"/>
    <n v="4"/>
    <x v="1"/>
    <n v="1326180"/>
    <x v="4"/>
  </r>
  <r>
    <x v="665"/>
    <s v="P0248"/>
    <x v="177"/>
    <x v="2"/>
    <s v="Supplier_15"/>
    <x v="0"/>
    <n v="7"/>
    <n v="3107.11"/>
    <n v="21749.77"/>
    <n v="487"/>
    <n v="8"/>
    <x v="1"/>
    <n v="1513162.57"/>
    <x v="7"/>
  </r>
  <r>
    <x v="653"/>
    <s v="P0126"/>
    <x v="268"/>
    <x v="7"/>
    <s v="Supplier_26"/>
    <x v="0"/>
    <n v="19"/>
    <n v="23239.7"/>
    <n v="441554.3"/>
    <n v="233"/>
    <n v="5"/>
    <x v="0"/>
    <n v="5414850.1000000006"/>
    <x v="13"/>
  </r>
  <r>
    <x v="370"/>
    <s v="P0075"/>
    <x v="141"/>
    <x v="0"/>
    <s v="Supplier_19"/>
    <x v="3"/>
    <n v="11"/>
    <n v="492.4"/>
    <n v="5416.4"/>
    <n v="183"/>
    <n v="5"/>
    <x v="0"/>
    <n v="90109.2"/>
    <x v="18"/>
  </r>
  <r>
    <x v="156"/>
    <s v="P0158"/>
    <x v="61"/>
    <x v="3"/>
    <s v="Supplier_14"/>
    <x v="4"/>
    <n v="15"/>
    <n v="2172.1"/>
    <n v="32581.5"/>
    <n v="231"/>
    <n v="7"/>
    <x v="0"/>
    <n v="501755.1"/>
    <x v="5"/>
  </r>
  <r>
    <x v="533"/>
    <s v="P0128"/>
    <x v="282"/>
    <x v="7"/>
    <s v="Supplier_5"/>
    <x v="3"/>
    <n v="14"/>
    <n v="25676.76"/>
    <n v="359474.64"/>
    <n v="171"/>
    <n v="12"/>
    <x v="0"/>
    <n v="4390725.96"/>
    <x v="1"/>
  </r>
  <r>
    <x v="617"/>
    <s v="P0127"/>
    <x v="236"/>
    <x v="7"/>
    <s v="Supplier_15"/>
    <x v="3"/>
    <n v="24"/>
    <n v="4869.04"/>
    <n v="116856.96000000001"/>
    <n v="138"/>
    <n v="4"/>
    <x v="0"/>
    <n v="671927.52"/>
    <x v="8"/>
  </r>
  <r>
    <x v="721"/>
    <s v="P0269"/>
    <x v="168"/>
    <x v="2"/>
    <s v="Supplier_10"/>
    <x v="1"/>
    <n v="10"/>
    <n v="1979.72"/>
    <n v="19797.2"/>
    <n v="295"/>
    <n v="3"/>
    <x v="0"/>
    <n v="584017.4"/>
    <x v="15"/>
  </r>
  <r>
    <x v="291"/>
    <s v="P0112"/>
    <x v="44"/>
    <x v="9"/>
    <s v="Supplier_21"/>
    <x v="0"/>
    <n v="23"/>
    <n v="4647.2"/>
    <n v="106885.6"/>
    <n v="184"/>
    <n v="9"/>
    <x v="0"/>
    <n v="855084.79999999993"/>
    <x v="14"/>
  </r>
  <r>
    <x v="447"/>
    <s v="P0085"/>
    <x v="293"/>
    <x v="0"/>
    <s v="Supplier_30"/>
    <x v="3"/>
    <n v="13"/>
    <n v="56.25"/>
    <n v="731.25"/>
    <n v="85"/>
    <n v="3"/>
    <x v="0"/>
    <n v="4781.25"/>
    <x v="8"/>
  </r>
  <r>
    <x v="429"/>
    <s v="P0104"/>
    <x v="98"/>
    <x v="9"/>
    <s v="Supplier_23"/>
    <x v="2"/>
    <n v="12"/>
    <n v="2870.71"/>
    <n v="34448.519999999997"/>
    <n v="105"/>
    <n v="11"/>
    <x v="0"/>
    <n v="301424.55"/>
    <x v="13"/>
  </r>
  <r>
    <x v="679"/>
    <s v="P0082"/>
    <x v="19"/>
    <x v="0"/>
    <s v="Supplier_16"/>
    <x v="3"/>
    <n v="22"/>
    <n v="79.06"/>
    <n v="1739.32"/>
    <n v="150"/>
    <n v="3"/>
    <x v="0"/>
    <n v="11859"/>
    <x v="4"/>
  </r>
  <r>
    <x v="235"/>
    <s v="P0107"/>
    <x v="182"/>
    <x v="9"/>
    <s v="Supplier_3"/>
    <x v="0"/>
    <n v="22"/>
    <n v="2430.6"/>
    <n v="53473.2"/>
    <n v="124"/>
    <n v="2"/>
    <x v="0"/>
    <n v="301394.39999999997"/>
    <x v="17"/>
  </r>
  <r>
    <x v="567"/>
    <s v="P0283"/>
    <x v="77"/>
    <x v="8"/>
    <s v="Supplier_5"/>
    <x v="0"/>
    <n v="7"/>
    <n v="3183.05"/>
    <n v="22281.35"/>
    <n v="503"/>
    <n v="6"/>
    <x v="1"/>
    <n v="1601074.1500000001"/>
    <x v="4"/>
  </r>
  <r>
    <x v="311"/>
    <s v="P0059"/>
    <x v="184"/>
    <x v="5"/>
    <s v="Supplier_16"/>
    <x v="1"/>
    <n v="70"/>
    <n v="1037.74"/>
    <n v="72641.8"/>
    <n v="31"/>
    <n v="10"/>
    <x v="0"/>
    <n v="32169.94"/>
    <x v="18"/>
  </r>
  <r>
    <x v="366"/>
    <s v="P0123"/>
    <x v="249"/>
    <x v="7"/>
    <s v="Supplier_9"/>
    <x v="3"/>
    <n v="24"/>
    <n v="26068.55"/>
    <n v="625645.19999999995"/>
    <n v="160"/>
    <n v="6"/>
    <x v="0"/>
    <n v="4170968"/>
    <x v="16"/>
  </r>
  <r>
    <x v="723"/>
    <s v="P0013"/>
    <x v="49"/>
    <x v="1"/>
    <s v="Supplier_20"/>
    <x v="2"/>
    <n v="25"/>
    <n v="7487.56"/>
    <n v="187189"/>
    <n v="92"/>
    <n v="14"/>
    <x v="2"/>
    <n v="688855.52"/>
    <x v="22"/>
  </r>
  <r>
    <x v="500"/>
    <s v="P0260"/>
    <x v="33"/>
    <x v="2"/>
    <s v="Supplier_13"/>
    <x v="4"/>
    <n v="4"/>
    <n v="4034.5"/>
    <n v="16138"/>
    <n v="283"/>
    <n v="12"/>
    <x v="0"/>
    <n v="1141763.5"/>
    <x v="8"/>
  </r>
  <r>
    <x v="663"/>
    <s v="P0164"/>
    <x v="13"/>
    <x v="3"/>
    <s v="Supplier_11"/>
    <x v="0"/>
    <n v="11"/>
    <n v="4039.78"/>
    <n v="44437.58"/>
    <n v="214"/>
    <n v="13"/>
    <x v="0"/>
    <n v="864512.92"/>
    <x v="2"/>
  </r>
  <r>
    <x v="154"/>
    <s v="P0031"/>
    <x v="224"/>
    <x v="5"/>
    <s v="Supplier_9"/>
    <x v="2"/>
    <n v="31"/>
    <n v="350.31"/>
    <n v="10859.61"/>
    <n v="101"/>
    <n v="10"/>
    <x v="2"/>
    <n v="35381.31"/>
    <x v="19"/>
  </r>
  <r>
    <x v="692"/>
    <s v="P0149"/>
    <x v="26"/>
    <x v="7"/>
    <s v="Supplier_2"/>
    <x v="2"/>
    <n v="22"/>
    <n v="25080.22"/>
    <n v="551764.84"/>
    <n v="218"/>
    <n v="2"/>
    <x v="0"/>
    <n v="5467487.96"/>
    <x v="15"/>
  </r>
  <r>
    <x v="165"/>
    <s v="P0228"/>
    <x v="45"/>
    <x v="6"/>
    <s v="Supplier_18"/>
    <x v="4"/>
    <n v="10"/>
    <n v="2921.23"/>
    <n v="29212.3"/>
    <n v="528"/>
    <n v="14"/>
    <x v="1"/>
    <n v="1542409.44"/>
    <x v="1"/>
  </r>
  <r>
    <x v="21"/>
    <s v="P0182"/>
    <x v="4"/>
    <x v="4"/>
    <s v="Supplier_21"/>
    <x v="2"/>
    <n v="9"/>
    <n v="1473.48"/>
    <n v="13261.32"/>
    <n v="157"/>
    <n v="6"/>
    <x v="0"/>
    <n v="231336.36000000002"/>
    <x v="13"/>
  </r>
  <r>
    <x v="93"/>
    <s v="P0038"/>
    <x v="200"/>
    <x v="5"/>
    <s v="Supplier_5"/>
    <x v="0"/>
    <n v="40"/>
    <n v="861.13"/>
    <n v="34445.199999999997"/>
    <n v="37"/>
    <n v="13"/>
    <x v="0"/>
    <n v="31861.81"/>
    <x v="8"/>
  </r>
  <r>
    <x v="208"/>
    <s v="P0282"/>
    <x v="210"/>
    <x v="8"/>
    <s v="Supplier_2"/>
    <x v="4"/>
    <n v="2"/>
    <n v="3315.14"/>
    <n v="6630.28"/>
    <n v="431"/>
    <n v="4"/>
    <x v="1"/>
    <n v="1428825.3399999999"/>
    <x v="4"/>
  </r>
  <r>
    <x v="359"/>
    <s v="P0212"/>
    <x v="195"/>
    <x v="6"/>
    <s v="Supplier_2"/>
    <x v="3"/>
    <n v="6"/>
    <n v="1309.25"/>
    <n v="7855.5"/>
    <n v="528"/>
    <n v="9"/>
    <x v="0"/>
    <n v="691284"/>
    <x v="10"/>
  </r>
  <r>
    <x v="465"/>
    <s v="P0061"/>
    <x v="212"/>
    <x v="0"/>
    <s v="Supplier_23"/>
    <x v="1"/>
    <n v="14"/>
    <n v="157.93"/>
    <n v="2211.02"/>
    <n v="96"/>
    <n v="4"/>
    <x v="0"/>
    <n v="15161.28"/>
    <x v="7"/>
  </r>
  <r>
    <x v="50"/>
    <s v="P0105"/>
    <x v="57"/>
    <x v="9"/>
    <s v="Supplier_16"/>
    <x v="3"/>
    <n v="23"/>
    <n v="1271.93"/>
    <n v="29254.39"/>
    <n v="121"/>
    <n v="7"/>
    <x v="0"/>
    <n v="153903.53"/>
    <x v="17"/>
  </r>
  <r>
    <x v="710"/>
    <s v="P0010"/>
    <x v="281"/>
    <x v="1"/>
    <s v="Supplier_6"/>
    <x v="0"/>
    <n v="73"/>
    <n v="5223.22"/>
    <n v="381295.06"/>
    <n v="49"/>
    <n v="9"/>
    <x v="2"/>
    <n v="255937.78"/>
    <x v="19"/>
  </r>
  <r>
    <x v="321"/>
    <s v="P0143"/>
    <x v="295"/>
    <x v="7"/>
    <s v="Supplier_15"/>
    <x v="1"/>
    <n v="22"/>
    <n v="26144.9"/>
    <n v="575187.80000000005"/>
    <n v="123"/>
    <n v="6"/>
    <x v="0"/>
    <n v="3215822.7"/>
    <x v="18"/>
  </r>
  <r>
    <x v="568"/>
    <s v="P0021"/>
    <x v="235"/>
    <x v="1"/>
    <s v="Supplier_22"/>
    <x v="1"/>
    <n v="48"/>
    <n v="12275.73"/>
    <n v="589235.04"/>
    <n v="112"/>
    <n v="7"/>
    <x v="2"/>
    <n v="1374881.76"/>
    <x v="10"/>
  </r>
  <r>
    <x v="67"/>
    <s v="P0086"/>
    <x v="95"/>
    <x v="0"/>
    <s v="Supplier_22"/>
    <x v="4"/>
    <n v="12"/>
    <n v="433.47"/>
    <n v="5201.6400000000003"/>
    <n v="199"/>
    <n v="14"/>
    <x v="0"/>
    <n v="86260.53"/>
    <x v="21"/>
  </r>
  <r>
    <x v="510"/>
    <s v="P0033"/>
    <x v="234"/>
    <x v="5"/>
    <s v="Supplier_6"/>
    <x v="0"/>
    <n v="70"/>
    <n v="4528.3"/>
    <n v="316981"/>
    <n v="79"/>
    <n v="14"/>
    <x v="2"/>
    <n v="357735.7"/>
    <x v="14"/>
  </r>
  <r>
    <x v="383"/>
    <s v="P0288"/>
    <x v="138"/>
    <x v="8"/>
    <s v="Supplier_10"/>
    <x v="4"/>
    <n v="7"/>
    <n v="1541.87"/>
    <n v="10793.09"/>
    <n v="424"/>
    <n v="9"/>
    <x v="0"/>
    <n v="653752.88"/>
    <x v="20"/>
  </r>
  <r>
    <x v="686"/>
    <s v="P0193"/>
    <x v="17"/>
    <x v="4"/>
    <s v="Supplier_26"/>
    <x v="3"/>
    <n v="17"/>
    <n v="2668.99"/>
    <n v="45372.83"/>
    <n v="90"/>
    <n v="2"/>
    <x v="0"/>
    <n v="240209.09999999998"/>
    <x v="22"/>
  </r>
  <r>
    <x v="665"/>
    <s v="P0202"/>
    <x v="174"/>
    <x v="4"/>
    <s v="Supplier_19"/>
    <x v="3"/>
    <n v="21"/>
    <n v="111.51"/>
    <n v="2341.71"/>
    <n v="221"/>
    <n v="2"/>
    <x v="0"/>
    <n v="24643.710000000003"/>
    <x v="7"/>
  </r>
  <r>
    <x v="162"/>
    <s v="P0135"/>
    <x v="151"/>
    <x v="7"/>
    <s v="Supplier_14"/>
    <x v="3"/>
    <n v="12"/>
    <n v="28159.49"/>
    <n v="337913.88"/>
    <n v="197"/>
    <n v="11"/>
    <x v="0"/>
    <n v="5547419.5300000003"/>
    <x v="17"/>
  </r>
  <r>
    <x v="524"/>
    <s v="P0143"/>
    <x v="295"/>
    <x v="7"/>
    <s v="Supplier_10"/>
    <x v="1"/>
    <n v="10"/>
    <n v="22711.77"/>
    <n v="227117.7"/>
    <n v="136"/>
    <n v="3"/>
    <x v="0"/>
    <n v="3088800.72"/>
    <x v="14"/>
  </r>
  <r>
    <x v="646"/>
    <s v="P0060"/>
    <x v="197"/>
    <x v="5"/>
    <s v="Supplier_18"/>
    <x v="3"/>
    <n v="47"/>
    <n v="3908.14"/>
    <n v="183682.58"/>
    <n v="70"/>
    <n v="5"/>
    <x v="2"/>
    <n v="273569.8"/>
    <x v="12"/>
  </r>
  <r>
    <x v="670"/>
    <s v="P0267"/>
    <x v="51"/>
    <x v="2"/>
    <s v="Supplier_20"/>
    <x v="4"/>
    <n v="5"/>
    <n v="2902.41"/>
    <n v="14512.05"/>
    <n v="448"/>
    <n v="14"/>
    <x v="0"/>
    <n v="1300279.68"/>
    <x v="12"/>
  </r>
  <r>
    <x v="454"/>
    <s v="P0229"/>
    <x v="294"/>
    <x v="6"/>
    <s v="Supplier_15"/>
    <x v="0"/>
    <n v="7"/>
    <n v="1304.76"/>
    <n v="9133.32"/>
    <n v="503"/>
    <n v="6"/>
    <x v="1"/>
    <n v="656294.28"/>
    <x v="6"/>
  </r>
  <r>
    <x v="569"/>
    <s v="P0245"/>
    <x v="150"/>
    <x v="2"/>
    <s v="Supplier_3"/>
    <x v="1"/>
    <n v="4"/>
    <n v="2839.17"/>
    <n v="11356.68"/>
    <n v="438"/>
    <n v="12"/>
    <x v="1"/>
    <n v="1243556.46"/>
    <x v="22"/>
  </r>
  <r>
    <x v="600"/>
    <s v="P0234"/>
    <x v="161"/>
    <x v="6"/>
    <s v="Supplier_23"/>
    <x v="1"/>
    <n v="9"/>
    <n v="417.88"/>
    <n v="3760.92"/>
    <n v="477"/>
    <n v="14"/>
    <x v="1"/>
    <n v="199328.76"/>
    <x v="18"/>
  </r>
  <r>
    <x v="197"/>
    <s v="P0279"/>
    <x v="21"/>
    <x v="8"/>
    <s v="Supplier_20"/>
    <x v="0"/>
    <n v="3"/>
    <n v="1152.52"/>
    <n v="3457.56"/>
    <n v="412"/>
    <n v="13"/>
    <x v="1"/>
    <n v="474838.24"/>
    <x v="13"/>
  </r>
  <r>
    <x v="287"/>
    <s v="P0147"/>
    <x v="134"/>
    <x v="7"/>
    <s v="Supplier_4"/>
    <x v="4"/>
    <n v="21"/>
    <n v="24205.65"/>
    <n v="508318.65"/>
    <n v="111"/>
    <n v="12"/>
    <x v="0"/>
    <n v="2686827.1500000004"/>
    <x v="20"/>
  </r>
  <r>
    <x v="457"/>
    <s v="P0051"/>
    <x v="218"/>
    <x v="5"/>
    <s v="Supplier_19"/>
    <x v="0"/>
    <n v="37"/>
    <n v="303.42"/>
    <n v="11226.54"/>
    <n v="102"/>
    <n v="11"/>
    <x v="0"/>
    <n v="30948.84"/>
    <x v="23"/>
  </r>
  <r>
    <x v="141"/>
    <s v="P0112"/>
    <x v="44"/>
    <x v="9"/>
    <s v="Supplier_20"/>
    <x v="3"/>
    <n v="16"/>
    <n v="3913.51"/>
    <n v="62616.160000000003"/>
    <n v="132"/>
    <n v="3"/>
    <x v="0"/>
    <n v="516583.32"/>
    <x v="0"/>
  </r>
  <r>
    <x v="729"/>
    <s v="P0025"/>
    <x v="163"/>
    <x v="1"/>
    <s v="Supplier_10"/>
    <x v="4"/>
    <n v="33"/>
    <n v="8870.32"/>
    <n v="292720.56"/>
    <n v="105"/>
    <n v="2"/>
    <x v="2"/>
    <n v="931383.6"/>
    <x v="9"/>
  </r>
  <r>
    <x v="592"/>
    <s v="P0006"/>
    <x v="80"/>
    <x v="1"/>
    <s v="Supplier_6"/>
    <x v="4"/>
    <n v="33"/>
    <n v="17229.009999999998"/>
    <n v="568557.32999999996"/>
    <n v="97"/>
    <n v="2"/>
    <x v="2"/>
    <n v="1671213.9699999997"/>
    <x v="22"/>
  </r>
  <r>
    <x v="461"/>
    <s v="P0028"/>
    <x v="85"/>
    <x v="1"/>
    <s v="Supplier_1"/>
    <x v="4"/>
    <n v="40"/>
    <n v="763.99"/>
    <n v="30559.599999999999"/>
    <n v="31"/>
    <n v="4"/>
    <x v="2"/>
    <n v="23683.69"/>
    <x v="0"/>
  </r>
  <r>
    <x v="191"/>
    <s v="P0131"/>
    <x v="279"/>
    <x v="7"/>
    <s v="Supplier_9"/>
    <x v="1"/>
    <n v="25"/>
    <n v="25020.3"/>
    <n v="625507.5"/>
    <n v="82"/>
    <n v="6"/>
    <x v="0"/>
    <n v="2051664.5999999999"/>
    <x v="9"/>
  </r>
  <r>
    <x v="109"/>
    <s v="P0051"/>
    <x v="218"/>
    <x v="5"/>
    <s v="Supplier_26"/>
    <x v="3"/>
    <n v="31"/>
    <n v="148.25"/>
    <n v="4595.75"/>
    <n v="33"/>
    <n v="8"/>
    <x v="0"/>
    <n v="4892.25"/>
    <x v="15"/>
  </r>
  <r>
    <x v="691"/>
    <s v="P0098"/>
    <x v="191"/>
    <x v="9"/>
    <s v="Supplier_28"/>
    <x v="2"/>
    <n v="14"/>
    <n v="2012.13"/>
    <n v="28169.82"/>
    <n v="148"/>
    <n v="2"/>
    <x v="0"/>
    <n v="297795.24"/>
    <x v="21"/>
  </r>
  <r>
    <x v="244"/>
    <s v="P0205"/>
    <x v="265"/>
    <x v="4"/>
    <s v="Supplier_16"/>
    <x v="0"/>
    <n v="19"/>
    <n v="4325.7299999999996"/>
    <n v="82188.87"/>
    <n v="150"/>
    <n v="2"/>
    <x v="0"/>
    <n v="648859.49999999988"/>
    <x v="20"/>
  </r>
  <r>
    <x v="413"/>
    <s v="P0275"/>
    <x v="153"/>
    <x v="8"/>
    <s v="Supplier_21"/>
    <x v="3"/>
    <n v="4"/>
    <n v="2758.97"/>
    <n v="11035.88"/>
    <n v="599"/>
    <n v="11"/>
    <x v="1"/>
    <n v="1652623.0299999998"/>
    <x v="14"/>
  </r>
  <r>
    <x v="384"/>
    <s v="P0009"/>
    <x v="166"/>
    <x v="1"/>
    <s v="Supplier_19"/>
    <x v="3"/>
    <n v="31"/>
    <n v="10811.06"/>
    <n v="335142.86"/>
    <n v="89"/>
    <n v="8"/>
    <x v="0"/>
    <n v="962184.34"/>
    <x v="9"/>
  </r>
  <r>
    <x v="448"/>
    <s v="P0210"/>
    <x v="219"/>
    <x v="4"/>
    <s v="Supplier_15"/>
    <x v="4"/>
    <n v="9"/>
    <n v="1187.81"/>
    <n v="10690.29"/>
    <n v="81"/>
    <n v="3"/>
    <x v="0"/>
    <n v="96212.61"/>
    <x v="20"/>
  </r>
  <r>
    <x v="677"/>
    <s v="P0242"/>
    <x v="40"/>
    <x v="2"/>
    <s v="Supplier_2"/>
    <x v="2"/>
    <n v="7"/>
    <n v="714.47"/>
    <n v="5001.29"/>
    <n v="305"/>
    <n v="9"/>
    <x v="0"/>
    <n v="217913.35"/>
    <x v="9"/>
  </r>
  <r>
    <x v="637"/>
    <s v="P0262"/>
    <x v="244"/>
    <x v="2"/>
    <s v="Supplier_17"/>
    <x v="3"/>
    <n v="8"/>
    <n v="314.94"/>
    <n v="2519.52"/>
    <n v="548"/>
    <n v="3"/>
    <x v="1"/>
    <n v="172587.12"/>
    <x v="11"/>
  </r>
  <r>
    <x v="173"/>
    <s v="P0040"/>
    <x v="63"/>
    <x v="5"/>
    <s v="Supplier_9"/>
    <x v="1"/>
    <n v="46"/>
    <n v="1023.19"/>
    <n v="47066.74"/>
    <n v="120"/>
    <n v="8"/>
    <x v="2"/>
    <n v="122782.8"/>
    <x v="12"/>
  </r>
  <r>
    <x v="10"/>
    <s v="P0062"/>
    <x v="221"/>
    <x v="0"/>
    <s v="Supplier_20"/>
    <x v="4"/>
    <n v="9"/>
    <n v="54.64"/>
    <n v="491.76"/>
    <n v="175"/>
    <n v="2"/>
    <x v="0"/>
    <n v="9562"/>
    <x v="7"/>
  </r>
  <r>
    <x v="289"/>
    <s v="P0243"/>
    <x v="214"/>
    <x v="2"/>
    <s v="Supplier_18"/>
    <x v="3"/>
    <n v="2"/>
    <n v="839.83"/>
    <n v="1679.66"/>
    <n v="254"/>
    <n v="12"/>
    <x v="1"/>
    <n v="213316.82"/>
    <x v="7"/>
  </r>
  <r>
    <x v="329"/>
    <s v="P0103"/>
    <x v="50"/>
    <x v="9"/>
    <s v="Supplier_2"/>
    <x v="2"/>
    <n v="24"/>
    <n v="2311.66"/>
    <n v="55479.839999999997"/>
    <n v="185"/>
    <n v="11"/>
    <x v="0"/>
    <n v="427657.1"/>
    <x v="3"/>
  </r>
  <r>
    <x v="653"/>
    <s v="P0005"/>
    <x v="105"/>
    <x v="1"/>
    <s v="Supplier_21"/>
    <x v="4"/>
    <n v="37"/>
    <n v="7061.08"/>
    <n v="261259.96"/>
    <n v="72"/>
    <n v="14"/>
    <x v="2"/>
    <n v="508397.76"/>
    <x v="13"/>
  </r>
  <r>
    <x v="593"/>
    <s v="P0221"/>
    <x v="296"/>
    <x v="6"/>
    <s v="Supplier_7"/>
    <x v="1"/>
    <n v="6"/>
    <n v="3416.12"/>
    <n v="20496.72"/>
    <n v="544"/>
    <n v="11"/>
    <x v="1"/>
    <n v="1858369.28"/>
    <x v="13"/>
  </r>
  <r>
    <x v="294"/>
    <s v="P0019"/>
    <x v="43"/>
    <x v="1"/>
    <s v="Supplier_4"/>
    <x v="3"/>
    <n v="23"/>
    <n v="17218.37"/>
    <n v="396022.51"/>
    <n v="46"/>
    <n v="6"/>
    <x v="2"/>
    <n v="792045.0199999999"/>
    <x v="12"/>
  </r>
  <r>
    <x v="167"/>
    <s v="P0179"/>
    <x v="110"/>
    <x v="3"/>
    <s v="Supplier_26"/>
    <x v="1"/>
    <n v="18"/>
    <n v="3661.7"/>
    <n v="65910.600000000006"/>
    <n v="158"/>
    <n v="6"/>
    <x v="0"/>
    <n v="578548.6"/>
    <x v="22"/>
  </r>
  <r>
    <x v="499"/>
    <s v="P0054"/>
    <x v="60"/>
    <x v="5"/>
    <s v="Supplier_26"/>
    <x v="1"/>
    <n v="33"/>
    <n v="687.31"/>
    <n v="22681.23"/>
    <n v="52"/>
    <n v="9"/>
    <x v="0"/>
    <n v="35740.119999999995"/>
    <x v="17"/>
  </r>
  <r>
    <x v="439"/>
    <s v="P0297"/>
    <x v="64"/>
    <x v="8"/>
    <s v="Supplier_3"/>
    <x v="1"/>
    <n v="6"/>
    <n v="2890.8"/>
    <n v="17344.8"/>
    <n v="353"/>
    <n v="2"/>
    <x v="0"/>
    <n v="1020452.4"/>
    <x v="23"/>
  </r>
  <r>
    <x v="623"/>
    <s v="P0075"/>
    <x v="141"/>
    <x v="0"/>
    <s v="Supplier_10"/>
    <x v="4"/>
    <n v="18"/>
    <n v="146.79"/>
    <n v="2642.22"/>
    <n v="201"/>
    <n v="12"/>
    <x v="0"/>
    <n v="29504.789999999997"/>
    <x v="22"/>
  </r>
  <r>
    <x v="116"/>
    <s v="P0028"/>
    <x v="85"/>
    <x v="1"/>
    <s v="Supplier_2"/>
    <x v="0"/>
    <n v="29"/>
    <n v="16033.97"/>
    <n v="464985.13"/>
    <n v="69"/>
    <n v="8"/>
    <x v="0"/>
    <n v="1106343.93"/>
    <x v="7"/>
  </r>
  <r>
    <x v="499"/>
    <s v="P0067"/>
    <x v="158"/>
    <x v="0"/>
    <s v="Supplier_7"/>
    <x v="3"/>
    <n v="9"/>
    <n v="328.47"/>
    <n v="2956.23"/>
    <n v="159"/>
    <n v="10"/>
    <x v="0"/>
    <n v="52226.73"/>
    <x v="17"/>
  </r>
  <r>
    <x v="520"/>
    <s v="P0183"/>
    <x v="233"/>
    <x v="4"/>
    <s v="Supplier_4"/>
    <x v="3"/>
    <n v="22"/>
    <n v="1184.67"/>
    <n v="26062.74"/>
    <n v="194"/>
    <n v="12"/>
    <x v="0"/>
    <n v="229825.98"/>
    <x v="17"/>
  </r>
  <r>
    <x v="474"/>
    <s v="P0214"/>
    <x v="242"/>
    <x v="6"/>
    <s v="Supplier_2"/>
    <x v="0"/>
    <n v="6"/>
    <n v="4890.97"/>
    <n v="29345.82"/>
    <n v="266"/>
    <n v="11"/>
    <x v="0"/>
    <n v="1300998.02"/>
    <x v="12"/>
  </r>
  <r>
    <x v="167"/>
    <s v="P0019"/>
    <x v="43"/>
    <x v="1"/>
    <s v="Supplier_24"/>
    <x v="1"/>
    <n v="27"/>
    <n v="11644.51"/>
    <n v="314401.77"/>
    <n v="46"/>
    <n v="4"/>
    <x v="2"/>
    <n v="535647.46"/>
    <x v="22"/>
  </r>
  <r>
    <x v="245"/>
    <s v="P0065"/>
    <x v="190"/>
    <x v="0"/>
    <s v="Supplier_11"/>
    <x v="2"/>
    <n v="12"/>
    <n v="185.44"/>
    <n v="2225.2800000000002"/>
    <n v="246"/>
    <n v="4"/>
    <x v="0"/>
    <n v="45618.239999999998"/>
    <x v="16"/>
  </r>
  <r>
    <x v="55"/>
    <s v="P0241"/>
    <x v="263"/>
    <x v="2"/>
    <s v="Supplier_27"/>
    <x v="1"/>
    <n v="3"/>
    <n v="3982.62"/>
    <n v="11947.86"/>
    <n v="274"/>
    <n v="4"/>
    <x v="0"/>
    <n v="1091237.8799999999"/>
    <x v="18"/>
  </r>
  <r>
    <x v="160"/>
    <s v="P0171"/>
    <x v="193"/>
    <x v="3"/>
    <s v="Supplier_30"/>
    <x v="4"/>
    <n v="8"/>
    <n v="3731.66"/>
    <n v="29853.279999999999"/>
    <n v="152"/>
    <n v="6"/>
    <x v="0"/>
    <n v="567212.31999999995"/>
    <x v="11"/>
  </r>
  <r>
    <x v="590"/>
    <s v="P0036"/>
    <x v="194"/>
    <x v="5"/>
    <s v="Supplier_27"/>
    <x v="2"/>
    <n v="47"/>
    <n v="2687.42"/>
    <n v="126308.74"/>
    <n v="101"/>
    <n v="13"/>
    <x v="0"/>
    <n v="271429.42"/>
    <x v="20"/>
  </r>
  <r>
    <x v="55"/>
    <s v="P0276"/>
    <x v="76"/>
    <x v="8"/>
    <s v="Supplier_9"/>
    <x v="4"/>
    <n v="3"/>
    <n v="1262.9100000000001"/>
    <n v="3788.73"/>
    <n v="491"/>
    <n v="6"/>
    <x v="1"/>
    <n v="620088.81000000006"/>
    <x v="18"/>
  </r>
  <r>
    <x v="502"/>
    <s v="P0264"/>
    <x v="136"/>
    <x v="2"/>
    <s v="Supplier_28"/>
    <x v="2"/>
    <n v="4"/>
    <n v="2461.4899999999998"/>
    <n v="9845.9599999999991"/>
    <n v="337"/>
    <n v="5"/>
    <x v="0"/>
    <n v="829522.12999999989"/>
    <x v="7"/>
  </r>
  <r>
    <x v="180"/>
    <s v="P0219"/>
    <x v="273"/>
    <x v="6"/>
    <s v="Supplier_12"/>
    <x v="0"/>
    <n v="4"/>
    <n v="2746.91"/>
    <n v="10987.64"/>
    <n v="333"/>
    <n v="14"/>
    <x v="1"/>
    <n v="914721.02999999991"/>
    <x v="7"/>
  </r>
  <r>
    <x v="289"/>
    <s v="P0011"/>
    <x v="252"/>
    <x v="1"/>
    <s v="Supplier_18"/>
    <x v="0"/>
    <n v="35"/>
    <n v="14912.88"/>
    <n v="521950.8"/>
    <n v="109"/>
    <n v="8"/>
    <x v="2"/>
    <n v="1625503.92"/>
    <x v="7"/>
  </r>
  <r>
    <x v="613"/>
    <s v="P0219"/>
    <x v="273"/>
    <x v="6"/>
    <s v="Supplier_3"/>
    <x v="2"/>
    <n v="1"/>
    <n v="3895.52"/>
    <n v="3895.52"/>
    <n v="453"/>
    <n v="8"/>
    <x v="0"/>
    <n v="1764670.56"/>
    <x v="11"/>
  </r>
  <r>
    <x v="600"/>
    <s v="P0263"/>
    <x v="86"/>
    <x v="2"/>
    <s v="Supplier_9"/>
    <x v="1"/>
    <n v="2"/>
    <n v="560.53"/>
    <n v="1121.06"/>
    <n v="411"/>
    <n v="9"/>
    <x v="0"/>
    <n v="230377.83"/>
    <x v="18"/>
  </r>
  <r>
    <x v="562"/>
    <s v="P0091"/>
    <x v="285"/>
    <x v="9"/>
    <s v="Supplier_9"/>
    <x v="4"/>
    <n v="16"/>
    <n v="3288.26"/>
    <n v="52612.160000000003"/>
    <n v="238"/>
    <n v="6"/>
    <x v="0"/>
    <n v="782605.88"/>
    <x v="10"/>
  </r>
  <r>
    <x v="236"/>
    <s v="P0050"/>
    <x v="104"/>
    <x v="5"/>
    <s v="Supplier_25"/>
    <x v="3"/>
    <n v="21"/>
    <n v="2643.82"/>
    <n v="55520.22"/>
    <n v="78"/>
    <n v="14"/>
    <x v="0"/>
    <n v="206217.96000000002"/>
    <x v="4"/>
  </r>
  <r>
    <x v="380"/>
    <s v="P0257"/>
    <x v="54"/>
    <x v="2"/>
    <s v="Supplier_17"/>
    <x v="3"/>
    <n v="7"/>
    <n v="2994.68"/>
    <n v="20962.759999999998"/>
    <n v="415"/>
    <n v="7"/>
    <x v="0"/>
    <n v="1242792.2"/>
    <x v="16"/>
  </r>
  <r>
    <x v="262"/>
    <s v="P0289"/>
    <x v="147"/>
    <x v="8"/>
    <s v="Supplier_28"/>
    <x v="3"/>
    <n v="10"/>
    <n v="4546.79"/>
    <n v="45467.9"/>
    <n v="541"/>
    <n v="2"/>
    <x v="0"/>
    <n v="2459813.39"/>
    <x v="1"/>
  </r>
  <r>
    <x v="298"/>
    <s v="P0024"/>
    <x v="239"/>
    <x v="1"/>
    <s v="Supplier_14"/>
    <x v="4"/>
    <n v="47"/>
    <n v="13673.81"/>
    <n v="642669.06999999995"/>
    <n v="36"/>
    <n v="3"/>
    <x v="0"/>
    <n v="492257.16"/>
    <x v="9"/>
  </r>
  <r>
    <x v="635"/>
    <s v="P0109"/>
    <x v="270"/>
    <x v="9"/>
    <s v="Supplier_11"/>
    <x v="3"/>
    <n v="23"/>
    <n v="712.77"/>
    <n v="16393.71"/>
    <n v="191"/>
    <n v="2"/>
    <x v="0"/>
    <n v="136139.07"/>
    <x v="6"/>
  </r>
  <r>
    <x v="571"/>
    <s v="P0170"/>
    <x v="231"/>
    <x v="3"/>
    <s v="Supplier_10"/>
    <x v="2"/>
    <n v="16"/>
    <n v="3824.4"/>
    <n v="61190.400000000001"/>
    <n v="201"/>
    <n v="6"/>
    <x v="0"/>
    <n v="768704.4"/>
    <x v="1"/>
  </r>
  <r>
    <x v="39"/>
    <s v="P0277"/>
    <x v="154"/>
    <x v="8"/>
    <s v="Supplier_13"/>
    <x v="3"/>
    <n v="2"/>
    <n v="4764.7"/>
    <n v="9529.4"/>
    <n v="264"/>
    <n v="6"/>
    <x v="0"/>
    <n v="1257880.8"/>
    <x v="16"/>
  </r>
  <r>
    <x v="635"/>
    <s v="P0125"/>
    <x v="167"/>
    <x v="7"/>
    <s v="Supplier_20"/>
    <x v="4"/>
    <n v="19"/>
    <n v="15892.67"/>
    <n v="301960.73"/>
    <n v="139"/>
    <n v="13"/>
    <x v="0"/>
    <n v="2209081.13"/>
    <x v="6"/>
  </r>
  <r>
    <x v="75"/>
    <s v="P0090"/>
    <x v="146"/>
    <x v="0"/>
    <s v="Supplier_5"/>
    <x v="1"/>
    <n v="11"/>
    <n v="336.2"/>
    <n v="3698.2"/>
    <n v="225"/>
    <n v="14"/>
    <x v="0"/>
    <n v="75645"/>
    <x v="11"/>
  </r>
  <r>
    <x v="114"/>
    <s v="P0130"/>
    <x v="213"/>
    <x v="7"/>
    <s v="Supplier_7"/>
    <x v="2"/>
    <n v="19"/>
    <n v="28792.41"/>
    <n v="547055.79"/>
    <n v="105"/>
    <n v="9"/>
    <x v="0"/>
    <n v="3023203.05"/>
    <x v="7"/>
  </r>
  <r>
    <x v="446"/>
    <s v="P0078"/>
    <x v="216"/>
    <x v="0"/>
    <s v="Supplier_5"/>
    <x v="4"/>
    <n v="14"/>
    <n v="222.11"/>
    <n v="3109.54"/>
    <n v="244"/>
    <n v="10"/>
    <x v="0"/>
    <n v="54194.840000000004"/>
    <x v="0"/>
  </r>
  <r>
    <x v="332"/>
    <s v="P0208"/>
    <x v="144"/>
    <x v="4"/>
    <s v="Supplier_21"/>
    <x v="0"/>
    <n v="12"/>
    <n v="691.15"/>
    <n v="8293.7999999999993"/>
    <n v="90"/>
    <n v="11"/>
    <x v="0"/>
    <n v="62203.5"/>
    <x v="7"/>
  </r>
  <r>
    <x v="666"/>
    <s v="P0107"/>
    <x v="182"/>
    <x v="9"/>
    <s v="Supplier_1"/>
    <x v="2"/>
    <n v="19"/>
    <n v="734.92"/>
    <n v="13963.48"/>
    <n v="118"/>
    <n v="13"/>
    <x v="0"/>
    <n v="86720.56"/>
    <x v="21"/>
  </r>
  <r>
    <x v="156"/>
    <s v="P0295"/>
    <x v="127"/>
    <x v="8"/>
    <s v="Supplier_25"/>
    <x v="4"/>
    <n v="1"/>
    <n v="939.51"/>
    <n v="939.51"/>
    <n v="279"/>
    <n v="6"/>
    <x v="1"/>
    <n v="262123.29"/>
    <x v="5"/>
  </r>
  <r>
    <x v="699"/>
    <s v="P0100"/>
    <x v="251"/>
    <x v="9"/>
    <s v="Supplier_8"/>
    <x v="4"/>
    <n v="10"/>
    <n v="1418.82"/>
    <n v="14188.2"/>
    <n v="228"/>
    <n v="7"/>
    <x v="0"/>
    <n v="323490.95999999996"/>
    <x v="7"/>
  </r>
  <r>
    <x v="200"/>
    <s v="P0182"/>
    <x v="4"/>
    <x v="4"/>
    <s v="Supplier_8"/>
    <x v="3"/>
    <n v="15"/>
    <n v="1542.84"/>
    <n v="23142.6"/>
    <n v="95"/>
    <n v="11"/>
    <x v="0"/>
    <n v="146569.79999999999"/>
    <x v="6"/>
  </r>
  <r>
    <x v="63"/>
    <s v="P0054"/>
    <x v="60"/>
    <x v="5"/>
    <s v="Supplier_6"/>
    <x v="1"/>
    <n v="50"/>
    <n v="225.72"/>
    <n v="11286"/>
    <n v="62"/>
    <n v="12"/>
    <x v="0"/>
    <n v="13994.64"/>
    <x v="11"/>
  </r>
  <r>
    <x v="529"/>
    <s v="P0020"/>
    <x v="72"/>
    <x v="1"/>
    <s v="Supplier_29"/>
    <x v="0"/>
    <n v="39"/>
    <n v="19741.46"/>
    <n v="769916.94"/>
    <n v="30"/>
    <n v="12"/>
    <x v="2"/>
    <n v="592243.79999999993"/>
    <x v="9"/>
  </r>
  <r>
    <x v="611"/>
    <s v="P0260"/>
    <x v="33"/>
    <x v="2"/>
    <s v="Supplier_5"/>
    <x v="3"/>
    <n v="5"/>
    <n v="4892.49"/>
    <n v="24462.45"/>
    <n v="359"/>
    <n v="5"/>
    <x v="1"/>
    <n v="1756403.91"/>
    <x v="14"/>
  </r>
  <r>
    <x v="285"/>
    <s v="P0213"/>
    <x v="198"/>
    <x v="6"/>
    <s v="Supplier_11"/>
    <x v="2"/>
    <n v="5"/>
    <n v="1151.22"/>
    <n v="5756.1"/>
    <n v="254"/>
    <n v="12"/>
    <x v="1"/>
    <n v="292409.88"/>
    <x v="22"/>
  </r>
  <r>
    <x v="504"/>
    <s v="P0018"/>
    <x v="275"/>
    <x v="1"/>
    <s v="Supplier_10"/>
    <x v="3"/>
    <n v="76"/>
    <n v="1247.97"/>
    <n v="94845.72"/>
    <n v="95"/>
    <n v="6"/>
    <x v="0"/>
    <n v="118557.15000000001"/>
    <x v="15"/>
  </r>
  <r>
    <x v="576"/>
    <s v="P0188"/>
    <x v="52"/>
    <x v="4"/>
    <s v="Supplier_22"/>
    <x v="4"/>
    <n v="20"/>
    <n v="3112.83"/>
    <n v="62256.6"/>
    <n v="105"/>
    <n v="6"/>
    <x v="0"/>
    <n v="326847.14999999997"/>
    <x v="1"/>
  </r>
  <r>
    <x v="288"/>
    <s v="P0117"/>
    <x v="46"/>
    <x v="9"/>
    <s v="Supplier_9"/>
    <x v="3"/>
    <n v="11"/>
    <n v="3943.09"/>
    <n v="43373.99"/>
    <n v="181"/>
    <n v="13"/>
    <x v="0"/>
    <n v="713699.29"/>
    <x v="3"/>
  </r>
  <r>
    <x v="479"/>
    <s v="P0057"/>
    <x v="160"/>
    <x v="5"/>
    <s v="Supplier_26"/>
    <x v="4"/>
    <n v="39"/>
    <n v="3739.04"/>
    <n v="145822.56"/>
    <n v="108"/>
    <n v="9"/>
    <x v="2"/>
    <n v="403816.32"/>
    <x v="4"/>
  </r>
  <r>
    <x v="695"/>
    <s v="P0045"/>
    <x v="175"/>
    <x v="5"/>
    <s v="Supplier_10"/>
    <x v="1"/>
    <n v="36"/>
    <n v="1993.55"/>
    <n v="71767.8"/>
    <n v="119"/>
    <n v="9"/>
    <x v="2"/>
    <n v="237232.44999999998"/>
    <x v="3"/>
  </r>
  <r>
    <x v="311"/>
    <s v="P0126"/>
    <x v="268"/>
    <x v="7"/>
    <s v="Supplier_19"/>
    <x v="1"/>
    <n v="10"/>
    <n v="14768.07"/>
    <n v="147680.70000000001"/>
    <n v="220"/>
    <n v="11"/>
    <x v="0"/>
    <n v="3248975.4"/>
    <x v="18"/>
  </r>
  <r>
    <x v="548"/>
    <s v="P0099"/>
    <x v="269"/>
    <x v="9"/>
    <s v="Supplier_4"/>
    <x v="2"/>
    <n v="11"/>
    <n v="3813.95"/>
    <n v="41953.45"/>
    <n v="185"/>
    <n v="12"/>
    <x v="0"/>
    <n v="705580.75"/>
    <x v="13"/>
  </r>
  <r>
    <x v="7"/>
    <s v="P0090"/>
    <x v="146"/>
    <x v="0"/>
    <s v="Supplier_14"/>
    <x v="0"/>
    <n v="17"/>
    <n v="148.85"/>
    <n v="2530.4499999999998"/>
    <n v="212"/>
    <n v="10"/>
    <x v="0"/>
    <n v="31556.199999999997"/>
    <x v="6"/>
  </r>
  <r>
    <x v="422"/>
    <s v="P0140"/>
    <x v="78"/>
    <x v="7"/>
    <s v="Supplier_28"/>
    <x v="4"/>
    <n v="13"/>
    <n v="5422.1"/>
    <n v="70487.3"/>
    <n v="90"/>
    <n v="2"/>
    <x v="0"/>
    <n v="487989.00000000006"/>
    <x v="10"/>
  </r>
  <r>
    <x v="484"/>
    <s v="P0212"/>
    <x v="195"/>
    <x v="6"/>
    <s v="Supplier_14"/>
    <x v="2"/>
    <n v="10"/>
    <n v="819.41"/>
    <n v="8194.1"/>
    <n v="504"/>
    <n v="9"/>
    <x v="1"/>
    <n v="412982.63999999996"/>
    <x v="23"/>
  </r>
  <r>
    <x v="250"/>
    <s v="P0072"/>
    <x v="250"/>
    <x v="0"/>
    <s v="Supplier_21"/>
    <x v="0"/>
    <n v="15"/>
    <n v="361.25"/>
    <n v="5418.75"/>
    <n v="89"/>
    <n v="13"/>
    <x v="0"/>
    <n v="32151.25"/>
    <x v="11"/>
  </r>
  <r>
    <x v="205"/>
    <s v="P0280"/>
    <x v="253"/>
    <x v="8"/>
    <s v="Supplier_13"/>
    <x v="1"/>
    <n v="7"/>
    <n v="3537.3"/>
    <n v="24761.1"/>
    <n v="484"/>
    <n v="12"/>
    <x v="1"/>
    <n v="1712053.2000000002"/>
    <x v="16"/>
  </r>
  <r>
    <x v="574"/>
    <s v="P0155"/>
    <x v="106"/>
    <x v="3"/>
    <s v="Supplier_30"/>
    <x v="0"/>
    <n v="18"/>
    <n v="3643.77"/>
    <n v="65587.86"/>
    <n v="111"/>
    <n v="5"/>
    <x v="0"/>
    <n v="404458.47"/>
    <x v="23"/>
  </r>
  <r>
    <x v="524"/>
    <s v="P0147"/>
    <x v="134"/>
    <x v="7"/>
    <s v="Supplier_8"/>
    <x v="4"/>
    <n v="25"/>
    <n v="22130.11"/>
    <n v="553252.75"/>
    <n v="150"/>
    <n v="12"/>
    <x v="0"/>
    <n v="3319516.5"/>
    <x v="14"/>
  </r>
  <r>
    <x v="653"/>
    <s v="P0228"/>
    <x v="45"/>
    <x v="6"/>
    <s v="Supplier_7"/>
    <x v="3"/>
    <n v="10"/>
    <n v="4016.04"/>
    <n v="40160.400000000001"/>
    <n v="559"/>
    <n v="6"/>
    <x v="0"/>
    <n v="2244966.36"/>
    <x v="13"/>
  </r>
  <r>
    <x v="281"/>
    <s v="P0157"/>
    <x v="108"/>
    <x v="3"/>
    <s v="Supplier_17"/>
    <x v="2"/>
    <n v="9"/>
    <n v="1384.03"/>
    <n v="12456.27"/>
    <n v="241"/>
    <n v="12"/>
    <x v="0"/>
    <n v="333551.23"/>
    <x v="3"/>
  </r>
  <r>
    <x v="516"/>
    <s v="P0209"/>
    <x v="9"/>
    <x v="4"/>
    <s v="Supplier_5"/>
    <x v="4"/>
    <n v="10"/>
    <n v="3005.63"/>
    <n v="30056.3"/>
    <n v="210"/>
    <n v="11"/>
    <x v="0"/>
    <n v="631182.30000000005"/>
    <x v="2"/>
  </r>
  <r>
    <x v="221"/>
    <s v="P0267"/>
    <x v="51"/>
    <x v="2"/>
    <s v="Supplier_29"/>
    <x v="2"/>
    <n v="6"/>
    <n v="1919.66"/>
    <n v="11517.96"/>
    <n v="429"/>
    <n v="5"/>
    <x v="1"/>
    <n v="823534.14"/>
    <x v="3"/>
  </r>
  <r>
    <x v="58"/>
    <s v="P0276"/>
    <x v="76"/>
    <x v="8"/>
    <s v="Supplier_5"/>
    <x v="1"/>
    <n v="5"/>
    <n v="1960.65"/>
    <n v="9803.25"/>
    <n v="379"/>
    <n v="9"/>
    <x v="0"/>
    <n v="743086.35"/>
    <x v="17"/>
  </r>
  <r>
    <x v="255"/>
    <s v="P0172"/>
    <x v="55"/>
    <x v="3"/>
    <s v="Supplier_21"/>
    <x v="1"/>
    <n v="27"/>
    <n v="3125.69"/>
    <n v="84393.63"/>
    <n v="233"/>
    <n v="12"/>
    <x v="0"/>
    <n v="728285.77"/>
    <x v="22"/>
  </r>
  <r>
    <x v="358"/>
    <s v="P0073"/>
    <x v="126"/>
    <x v="0"/>
    <s v="Supplier_14"/>
    <x v="4"/>
    <n v="14"/>
    <n v="136.19999999999999"/>
    <n v="1906.8"/>
    <n v="153"/>
    <n v="6"/>
    <x v="0"/>
    <n v="20838.599999999999"/>
    <x v="21"/>
  </r>
  <r>
    <x v="450"/>
    <s v="P0292"/>
    <x v="18"/>
    <x v="8"/>
    <s v="Supplier_7"/>
    <x v="1"/>
    <n v="7"/>
    <n v="795.21"/>
    <n v="5566.47"/>
    <n v="363"/>
    <n v="11"/>
    <x v="0"/>
    <n v="288661.23000000004"/>
    <x v="16"/>
  </r>
  <r>
    <x v="657"/>
    <s v="P0148"/>
    <x v="137"/>
    <x v="7"/>
    <s v="Supplier_23"/>
    <x v="0"/>
    <n v="21"/>
    <n v="23227.42"/>
    <n v="487775.82"/>
    <n v="203"/>
    <n v="10"/>
    <x v="0"/>
    <n v="4715166.26"/>
    <x v="21"/>
  </r>
  <r>
    <x v="455"/>
    <s v="P0228"/>
    <x v="45"/>
    <x v="6"/>
    <s v="Supplier_12"/>
    <x v="2"/>
    <n v="3"/>
    <n v="4630.09"/>
    <n v="13890.27"/>
    <n v="347"/>
    <n v="9"/>
    <x v="0"/>
    <n v="1606641.23"/>
    <x v="8"/>
  </r>
  <r>
    <x v="348"/>
    <s v="P0165"/>
    <x v="109"/>
    <x v="3"/>
    <s v="Supplier_15"/>
    <x v="2"/>
    <n v="11"/>
    <n v="3990.3"/>
    <n v="43893.3"/>
    <n v="96"/>
    <n v="10"/>
    <x v="0"/>
    <n v="383068.80000000005"/>
    <x v="7"/>
  </r>
  <r>
    <x v="663"/>
    <s v="P0032"/>
    <x v="227"/>
    <x v="5"/>
    <s v="Supplier_4"/>
    <x v="0"/>
    <n v="23"/>
    <n v="1981.42"/>
    <n v="45572.66"/>
    <n v="118"/>
    <n v="2"/>
    <x v="2"/>
    <n v="233807.56"/>
    <x v="2"/>
  </r>
  <r>
    <x v="589"/>
    <s v="P0105"/>
    <x v="57"/>
    <x v="9"/>
    <s v="Supplier_30"/>
    <x v="4"/>
    <n v="18"/>
    <n v="688.97"/>
    <n v="12401.46"/>
    <n v="205"/>
    <n v="8"/>
    <x v="0"/>
    <n v="141238.85"/>
    <x v="15"/>
  </r>
  <r>
    <x v="636"/>
    <s v="P0264"/>
    <x v="136"/>
    <x v="2"/>
    <s v="Supplier_19"/>
    <x v="0"/>
    <n v="7"/>
    <n v="4433.18"/>
    <n v="31032.26"/>
    <n v="564"/>
    <n v="8"/>
    <x v="1"/>
    <n v="2500313.52"/>
    <x v="2"/>
  </r>
  <r>
    <x v="223"/>
    <s v="P0153"/>
    <x v="107"/>
    <x v="3"/>
    <s v="Supplier_18"/>
    <x v="0"/>
    <n v="14"/>
    <n v="390.4"/>
    <n v="5465.6"/>
    <n v="141"/>
    <n v="9"/>
    <x v="0"/>
    <n v="55046.399999999994"/>
    <x v="16"/>
  </r>
  <r>
    <x v="574"/>
    <s v="P0069"/>
    <x v="59"/>
    <x v="0"/>
    <s v="Supplier_10"/>
    <x v="0"/>
    <n v="12"/>
    <n v="184.73"/>
    <n v="2216.7600000000002"/>
    <n v="227"/>
    <n v="3"/>
    <x v="0"/>
    <n v="41933.71"/>
    <x v="23"/>
  </r>
  <r>
    <x v="334"/>
    <s v="P0131"/>
    <x v="279"/>
    <x v="7"/>
    <s v="Supplier_8"/>
    <x v="2"/>
    <n v="14"/>
    <n v="20192.650000000001"/>
    <n v="282697.09999999998"/>
    <n v="175"/>
    <n v="10"/>
    <x v="0"/>
    <n v="3533713.7500000005"/>
    <x v="9"/>
  </r>
  <r>
    <x v="173"/>
    <s v="P0202"/>
    <x v="174"/>
    <x v="4"/>
    <s v="Supplier_18"/>
    <x v="0"/>
    <n v="13"/>
    <n v="1150.96"/>
    <n v="14962.48"/>
    <n v="114"/>
    <n v="8"/>
    <x v="0"/>
    <n v="131209.44"/>
    <x v="12"/>
  </r>
  <r>
    <x v="432"/>
    <s v="P0193"/>
    <x v="17"/>
    <x v="4"/>
    <s v="Supplier_11"/>
    <x v="0"/>
    <n v="13"/>
    <n v="3361.61"/>
    <n v="43700.93"/>
    <n v="82"/>
    <n v="7"/>
    <x v="0"/>
    <n v="275652.02"/>
    <x v="10"/>
  </r>
  <r>
    <x v="491"/>
    <s v="P0131"/>
    <x v="279"/>
    <x v="7"/>
    <s v="Supplier_4"/>
    <x v="1"/>
    <n v="25"/>
    <n v="23828.1"/>
    <n v="595702.5"/>
    <n v="218"/>
    <n v="7"/>
    <x v="0"/>
    <n v="5194525.8"/>
    <x v="18"/>
  </r>
  <r>
    <x v="487"/>
    <s v="P0167"/>
    <x v="36"/>
    <x v="3"/>
    <s v="Supplier_5"/>
    <x v="1"/>
    <n v="28"/>
    <n v="4925.43"/>
    <n v="137912.04"/>
    <n v="129"/>
    <n v="5"/>
    <x v="0"/>
    <n v="635380.47000000009"/>
    <x v="1"/>
  </r>
  <r>
    <x v="592"/>
    <s v="P0091"/>
    <x v="285"/>
    <x v="9"/>
    <s v="Supplier_19"/>
    <x v="4"/>
    <n v="8"/>
    <n v="4199.04"/>
    <n v="33592.32"/>
    <n v="145"/>
    <n v="3"/>
    <x v="0"/>
    <n v="608860.80000000005"/>
    <x v="22"/>
  </r>
  <r>
    <x v="375"/>
    <s v="P0173"/>
    <x v="199"/>
    <x v="3"/>
    <s v="Supplier_1"/>
    <x v="4"/>
    <n v="13"/>
    <n v="4173.54"/>
    <n v="54256.02"/>
    <n v="241"/>
    <n v="14"/>
    <x v="0"/>
    <n v="1005823.14"/>
    <x v="4"/>
  </r>
  <r>
    <x v="352"/>
    <s v="P0007"/>
    <x v="1"/>
    <x v="1"/>
    <s v="Supplier_15"/>
    <x v="3"/>
    <n v="78"/>
    <n v="4902.04"/>
    <n v="382359.12"/>
    <n v="36"/>
    <n v="10"/>
    <x v="2"/>
    <n v="176473.44"/>
    <x v="0"/>
  </r>
  <r>
    <x v="473"/>
    <s v="P0205"/>
    <x v="265"/>
    <x v="4"/>
    <s v="Supplier_10"/>
    <x v="2"/>
    <n v="19"/>
    <n v="4921.4399999999996"/>
    <n v="93507.36"/>
    <n v="97"/>
    <n v="5"/>
    <x v="0"/>
    <n v="477379.67999999993"/>
    <x v="2"/>
  </r>
  <r>
    <x v="338"/>
    <s v="P0232"/>
    <x v="101"/>
    <x v="6"/>
    <s v="Supplier_30"/>
    <x v="2"/>
    <n v="9"/>
    <n v="2342.5"/>
    <n v="21082.5"/>
    <n v="388"/>
    <n v="2"/>
    <x v="0"/>
    <n v="908890"/>
    <x v="20"/>
  </r>
  <r>
    <x v="169"/>
    <s v="P0168"/>
    <x v="23"/>
    <x v="3"/>
    <s v="Supplier_22"/>
    <x v="3"/>
    <n v="23"/>
    <n v="2467.5"/>
    <n v="56752.5"/>
    <n v="249"/>
    <n v="4"/>
    <x v="0"/>
    <n v="614407.5"/>
    <x v="20"/>
  </r>
  <r>
    <x v="67"/>
    <s v="P0110"/>
    <x v="97"/>
    <x v="9"/>
    <s v="Supplier_3"/>
    <x v="3"/>
    <n v="23"/>
    <n v="3118.62"/>
    <n v="71728.259999999995"/>
    <n v="180"/>
    <n v="12"/>
    <x v="0"/>
    <n v="561351.6"/>
    <x v="21"/>
  </r>
  <r>
    <x v="255"/>
    <s v="P0119"/>
    <x v="103"/>
    <x v="9"/>
    <s v="Supplier_18"/>
    <x v="2"/>
    <n v="13"/>
    <n v="1656.36"/>
    <n v="21532.68"/>
    <n v="106"/>
    <n v="12"/>
    <x v="0"/>
    <n v="175574.16"/>
    <x v="22"/>
  </r>
  <r>
    <x v="34"/>
    <s v="P0201"/>
    <x v="243"/>
    <x v="4"/>
    <s v="Supplier_23"/>
    <x v="3"/>
    <n v="19"/>
    <n v="4114.62"/>
    <n v="78177.78"/>
    <n v="245"/>
    <n v="13"/>
    <x v="0"/>
    <n v="1008081.9"/>
    <x v="17"/>
  </r>
  <r>
    <x v="686"/>
    <s v="P0255"/>
    <x v="159"/>
    <x v="2"/>
    <s v="Supplier_16"/>
    <x v="1"/>
    <n v="3"/>
    <n v="3644.62"/>
    <n v="10933.86"/>
    <n v="418"/>
    <n v="7"/>
    <x v="0"/>
    <n v="1523451.16"/>
    <x v="22"/>
  </r>
  <r>
    <x v="601"/>
    <s v="P0027"/>
    <x v="187"/>
    <x v="1"/>
    <s v="Supplier_4"/>
    <x v="0"/>
    <n v="33"/>
    <n v="7676.51"/>
    <n v="253324.83"/>
    <n v="34"/>
    <n v="5"/>
    <x v="2"/>
    <n v="261001.34"/>
    <x v="16"/>
  </r>
  <r>
    <x v="529"/>
    <s v="P0021"/>
    <x v="235"/>
    <x v="1"/>
    <s v="Supplier_23"/>
    <x v="0"/>
    <n v="40"/>
    <n v="16648.29"/>
    <n v="665931.6"/>
    <n v="31"/>
    <n v="6"/>
    <x v="2"/>
    <n v="516096.99000000005"/>
    <x v="9"/>
  </r>
  <r>
    <x v="679"/>
    <s v="P0103"/>
    <x v="50"/>
    <x v="9"/>
    <s v="Supplier_6"/>
    <x v="1"/>
    <n v="22"/>
    <n v="427.47"/>
    <n v="9404.34"/>
    <n v="110"/>
    <n v="5"/>
    <x v="0"/>
    <n v="47021.700000000004"/>
    <x v="4"/>
  </r>
  <r>
    <x v="560"/>
    <s v="P0282"/>
    <x v="210"/>
    <x v="8"/>
    <s v="Supplier_14"/>
    <x v="3"/>
    <n v="6"/>
    <n v="4652.7700000000004"/>
    <n v="27916.62"/>
    <n v="462"/>
    <n v="11"/>
    <x v="0"/>
    <n v="2149579.7400000002"/>
    <x v="15"/>
  </r>
  <r>
    <x v="133"/>
    <s v="P0150"/>
    <x v="202"/>
    <x v="7"/>
    <s v="Supplier_7"/>
    <x v="2"/>
    <n v="24"/>
    <n v="14226"/>
    <n v="341424"/>
    <n v="180"/>
    <n v="9"/>
    <x v="0"/>
    <n v="2560680"/>
    <x v="10"/>
  </r>
  <r>
    <x v="88"/>
    <s v="P0042"/>
    <x v="176"/>
    <x v="5"/>
    <s v="Supplier_27"/>
    <x v="2"/>
    <n v="39"/>
    <n v="4705.6099999999997"/>
    <n v="183518.79"/>
    <n v="93"/>
    <n v="9"/>
    <x v="0"/>
    <n v="437621.73"/>
    <x v="13"/>
  </r>
  <r>
    <x v="224"/>
    <s v="P0069"/>
    <x v="59"/>
    <x v="0"/>
    <s v="Supplier_10"/>
    <x v="0"/>
    <n v="19"/>
    <n v="386.76"/>
    <n v="7348.44"/>
    <n v="160"/>
    <n v="10"/>
    <x v="0"/>
    <n v="61881.599999999999"/>
    <x v="5"/>
  </r>
  <r>
    <x v="362"/>
    <s v="P0058"/>
    <x v="255"/>
    <x v="5"/>
    <s v="Supplier_27"/>
    <x v="3"/>
    <n v="38"/>
    <n v="3332.93"/>
    <n v="126651.34"/>
    <n v="33"/>
    <n v="11"/>
    <x v="2"/>
    <n v="109986.68999999999"/>
    <x v="15"/>
  </r>
  <r>
    <x v="686"/>
    <s v="P0170"/>
    <x v="231"/>
    <x v="3"/>
    <s v="Supplier_18"/>
    <x v="0"/>
    <n v="29"/>
    <n v="4945.7700000000004"/>
    <n v="143427.32999999999"/>
    <n v="133"/>
    <n v="4"/>
    <x v="0"/>
    <n v="657787.41"/>
    <x v="22"/>
  </r>
  <r>
    <x v="583"/>
    <s v="P0291"/>
    <x v="37"/>
    <x v="8"/>
    <s v="Supplier_8"/>
    <x v="0"/>
    <n v="4"/>
    <n v="3355.41"/>
    <n v="13421.64"/>
    <n v="352"/>
    <n v="7"/>
    <x v="0"/>
    <n v="1181104.3199999998"/>
    <x v="0"/>
  </r>
  <r>
    <x v="580"/>
    <s v="P0091"/>
    <x v="285"/>
    <x v="9"/>
    <s v="Supplier_8"/>
    <x v="3"/>
    <n v="14"/>
    <n v="2067.46"/>
    <n v="28944.44"/>
    <n v="144"/>
    <n v="2"/>
    <x v="0"/>
    <n v="297714.24"/>
    <x v="7"/>
  </r>
  <r>
    <x v="688"/>
    <s v="P0045"/>
    <x v="175"/>
    <x v="5"/>
    <s v="Supplier_19"/>
    <x v="3"/>
    <n v="45"/>
    <n v="205.85"/>
    <n v="9263.25"/>
    <n v="103"/>
    <n v="2"/>
    <x v="2"/>
    <n v="21202.55"/>
    <x v="2"/>
  </r>
  <r>
    <x v="158"/>
    <s v="P0220"/>
    <x v="183"/>
    <x v="6"/>
    <s v="Supplier_26"/>
    <x v="4"/>
    <n v="5"/>
    <n v="914.02"/>
    <n v="4570.1000000000004"/>
    <n v="275"/>
    <n v="10"/>
    <x v="0"/>
    <n v="251355.5"/>
    <x v="20"/>
  </r>
  <r>
    <x v="226"/>
    <s v="P0228"/>
    <x v="45"/>
    <x v="6"/>
    <s v="Supplier_24"/>
    <x v="3"/>
    <n v="8"/>
    <n v="2290.0500000000002"/>
    <n v="18320.400000000001"/>
    <n v="416"/>
    <n v="6"/>
    <x v="1"/>
    <n v="952660.8"/>
    <x v="21"/>
  </r>
  <r>
    <x v="217"/>
    <s v="P0010"/>
    <x v="281"/>
    <x v="1"/>
    <s v="Supplier_5"/>
    <x v="0"/>
    <n v="31"/>
    <n v="10414.64"/>
    <n v="322853.84000000003"/>
    <n v="62"/>
    <n v="13"/>
    <x v="2"/>
    <n v="645707.67999999993"/>
    <x v="1"/>
  </r>
  <r>
    <x v="539"/>
    <s v="P0297"/>
    <x v="64"/>
    <x v="8"/>
    <s v="Supplier_20"/>
    <x v="3"/>
    <n v="8"/>
    <n v="2365.14"/>
    <n v="18921.12"/>
    <n v="410"/>
    <n v="6"/>
    <x v="0"/>
    <n v="969707.39999999991"/>
    <x v="10"/>
  </r>
  <r>
    <x v="445"/>
    <s v="P0133"/>
    <x v="232"/>
    <x v="7"/>
    <s v="Supplier_20"/>
    <x v="0"/>
    <n v="17"/>
    <n v="23017.48"/>
    <n v="391297.16"/>
    <n v="209"/>
    <n v="11"/>
    <x v="0"/>
    <n v="4810653.32"/>
    <x v="12"/>
  </r>
  <r>
    <x v="267"/>
    <s v="P0158"/>
    <x v="61"/>
    <x v="3"/>
    <s v="Supplier_20"/>
    <x v="2"/>
    <n v="27"/>
    <n v="2593.5300000000002"/>
    <n v="70025.31"/>
    <n v="162"/>
    <n v="2"/>
    <x v="0"/>
    <n v="420151.86000000004"/>
    <x v="21"/>
  </r>
  <r>
    <x v="366"/>
    <s v="P0274"/>
    <x v="256"/>
    <x v="8"/>
    <s v="Supplier_15"/>
    <x v="3"/>
    <n v="7"/>
    <n v="4577.79"/>
    <n v="32044.53"/>
    <n v="286"/>
    <n v="12"/>
    <x v="1"/>
    <n v="1309247.94"/>
    <x v="16"/>
  </r>
  <r>
    <x v="90"/>
    <s v="P0118"/>
    <x v="189"/>
    <x v="9"/>
    <s v="Supplier_9"/>
    <x v="2"/>
    <n v="10"/>
    <n v="4922.1899999999996"/>
    <n v="49221.9"/>
    <n v="87"/>
    <n v="8"/>
    <x v="0"/>
    <n v="428230.52999999997"/>
    <x v="19"/>
  </r>
  <r>
    <x v="15"/>
    <s v="P0023"/>
    <x v="20"/>
    <x v="1"/>
    <s v="Supplier_18"/>
    <x v="4"/>
    <n v="76"/>
    <n v="2640.45"/>
    <n v="200674.2"/>
    <n v="89"/>
    <n v="14"/>
    <x v="0"/>
    <n v="235000.05"/>
    <x v="10"/>
  </r>
  <r>
    <x v="555"/>
    <s v="P0106"/>
    <x v="220"/>
    <x v="9"/>
    <s v="Supplier_3"/>
    <x v="1"/>
    <n v="23"/>
    <n v="2386.12"/>
    <n v="54880.76"/>
    <n v="240"/>
    <n v="13"/>
    <x v="0"/>
    <n v="572668.79999999993"/>
    <x v="11"/>
  </r>
  <r>
    <x v="669"/>
    <s v="P0043"/>
    <x v="164"/>
    <x v="5"/>
    <s v="Supplier_12"/>
    <x v="3"/>
    <n v="36"/>
    <n v="4522.9799999999996"/>
    <n v="162827.28"/>
    <n v="77"/>
    <n v="2"/>
    <x v="0"/>
    <n v="348269.45999999996"/>
    <x v="7"/>
  </r>
  <r>
    <x v="290"/>
    <s v="P0036"/>
    <x v="194"/>
    <x v="5"/>
    <s v="Supplier_26"/>
    <x v="1"/>
    <n v="29"/>
    <n v="3056.79"/>
    <n v="88646.91"/>
    <n v="119"/>
    <n v="3"/>
    <x v="0"/>
    <n v="363758.01"/>
    <x v="16"/>
  </r>
  <r>
    <x v="110"/>
    <s v="P0014"/>
    <x v="228"/>
    <x v="1"/>
    <s v="Supplier_29"/>
    <x v="1"/>
    <n v="52"/>
    <n v="5573.95"/>
    <n v="289845.40000000002"/>
    <n v="67"/>
    <n v="4"/>
    <x v="2"/>
    <n v="373454.64999999997"/>
    <x v="0"/>
  </r>
  <r>
    <x v="432"/>
    <s v="P0056"/>
    <x v="132"/>
    <x v="5"/>
    <s v="Supplier_10"/>
    <x v="1"/>
    <n v="70"/>
    <n v="3341.92"/>
    <n v="233934.4"/>
    <n v="114"/>
    <n v="6"/>
    <x v="0"/>
    <n v="380978.88"/>
    <x v="10"/>
  </r>
  <r>
    <x v="313"/>
    <s v="P0149"/>
    <x v="26"/>
    <x v="7"/>
    <s v="Supplier_29"/>
    <x v="4"/>
    <n v="21"/>
    <n v="17500.849999999999"/>
    <n v="367517.85"/>
    <n v="84"/>
    <n v="12"/>
    <x v="0"/>
    <n v="1470071.4"/>
    <x v="7"/>
  </r>
  <r>
    <x v="504"/>
    <s v="P0271"/>
    <x v="122"/>
    <x v="8"/>
    <s v="Supplier_12"/>
    <x v="0"/>
    <n v="9"/>
    <n v="3743.43"/>
    <n v="33690.870000000003"/>
    <n v="441"/>
    <n v="2"/>
    <x v="0"/>
    <n v="1650852.63"/>
    <x v="15"/>
  </r>
  <r>
    <x v="180"/>
    <s v="P0229"/>
    <x v="294"/>
    <x v="6"/>
    <s v="Supplier_21"/>
    <x v="1"/>
    <n v="1"/>
    <n v="2687.38"/>
    <n v="2687.38"/>
    <n v="552"/>
    <n v="8"/>
    <x v="1"/>
    <n v="1483433.76"/>
    <x v="7"/>
  </r>
  <r>
    <x v="220"/>
    <s v="P0294"/>
    <x v="143"/>
    <x v="8"/>
    <s v="Supplier_11"/>
    <x v="0"/>
    <n v="1"/>
    <n v="4161.88"/>
    <n v="4161.88"/>
    <n v="382"/>
    <n v="12"/>
    <x v="0"/>
    <n v="1589838.1600000001"/>
    <x v="17"/>
  </r>
  <r>
    <x v="242"/>
    <s v="P0223"/>
    <x v="28"/>
    <x v="6"/>
    <s v="Supplier_10"/>
    <x v="1"/>
    <n v="10"/>
    <n v="2383.87"/>
    <n v="23838.7"/>
    <n v="488"/>
    <n v="8"/>
    <x v="1"/>
    <n v="1163328.56"/>
    <x v="19"/>
  </r>
  <r>
    <x v="413"/>
    <s v="P0032"/>
    <x v="227"/>
    <x v="5"/>
    <s v="Supplier_26"/>
    <x v="0"/>
    <n v="54"/>
    <n v="1197.31"/>
    <n v="64654.74"/>
    <n v="95"/>
    <n v="7"/>
    <x v="0"/>
    <n v="113744.45"/>
    <x v="14"/>
  </r>
  <r>
    <x v="339"/>
    <s v="P0074"/>
    <x v="140"/>
    <x v="0"/>
    <s v="Supplier_15"/>
    <x v="0"/>
    <n v="10"/>
    <n v="150.06"/>
    <n v="1500.6"/>
    <n v="145"/>
    <n v="12"/>
    <x v="0"/>
    <n v="21758.7"/>
    <x v="17"/>
  </r>
  <r>
    <x v="31"/>
    <s v="P0298"/>
    <x v="155"/>
    <x v="8"/>
    <s v="Supplier_11"/>
    <x v="0"/>
    <n v="10"/>
    <n v="1860.23"/>
    <n v="18602.3"/>
    <n v="543"/>
    <n v="3"/>
    <x v="0"/>
    <n v="1010104.89"/>
    <x v="17"/>
  </r>
  <r>
    <x v="618"/>
    <s v="P0278"/>
    <x v="292"/>
    <x v="8"/>
    <s v="Supplier_2"/>
    <x v="4"/>
    <n v="1"/>
    <n v="3762.29"/>
    <n v="3762.29"/>
    <n v="318"/>
    <n v="12"/>
    <x v="1"/>
    <n v="1196408.22"/>
    <x v="15"/>
  </r>
  <r>
    <x v="157"/>
    <s v="P0269"/>
    <x v="168"/>
    <x v="2"/>
    <s v="Supplier_30"/>
    <x v="0"/>
    <n v="3"/>
    <n v="3335.72"/>
    <n v="10007.16"/>
    <n v="563"/>
    <n v="14"/>
    <x v="1"/>
    <n v="1878010.3599999999"/>
    <x v="23"/>
  </r>
  <r>
    <x v="79"/>
    <s v="P0131"/>
    <x v="279"/>
    <x v="7"/>
    <s v="Supplier_18"/>
    <x v="4"/>
    <n v="25"/>
    <n v="11422.46"/>
    <n v="285561.5"/>
    <n v="113"/>
    <n v="2"/>
    <x v="0"/>
    <n v="1290737.98"/>
    <x v="14"/>
  </r>
  <r>
    <x v="577"/>
    <s v="P0102"/>
    <x v="71"/>
    <x v="9"/>
    <s v="Supplier_28"/>
    <x v="0"/>
    <n v="14"/>
    <n v="1281.26"/>
    <n v="17937.64"/>
    <n v="208"/>
    <n v="10"/>
    <x v="0"/>
    <n v="266502.08"/>
    <x v="6"/>
  </r>
  <r>
    <x v="316"/>
    <s v="P0134"/>
    <x v="272"/>
    <x v="7"/>
    <s v="Supplier_9"/>
    <x v="3"/>
    <n v="19"/>
    <n v="22030.73"/>
    <n v="418583.87"/>
    <n v="210"/>
    <n v="14"/>
    <x v="0"/>
    <n v="4626453.3"/>
    <x v="5"/>
  </r>
  <r>
    <x v="19"/>
    <s v="P0101"/>
    <x v="66"/>
    <x v="9"/>
    <s v="Supplier_30"/>
    <x v="2"/>
    <n v="20"/>
    <n v="999.81"/>
    <n v="19996.2"/>
    <n v="163"/>
    <n v="14"/>
    <x v="0"/>
    <n v="162969.03"/>
    <x v="3"/>
  </r>
  <r>
    <x v="511"/>
    <s v="P0206"/>
    <x v="8"/>
    <x v="4"/>
    <s v="Supplier_28"/>
    <x v="4"/>
    <n v="25"/>
    <n v="4930.6400000000003"/>
    <n v="123266"/>
    <n v="229"/>
    <n v="9"/>
    <x v="0"/>
    <n v="1129116.56"/>
    <x v="8"/>
  </r>
  <r>
    <x v="177"/>
    <s v="P0226"/>
    <x v="39"/>
    <x v="6"/>
    <s v="Supplier_15"/>
    <x v="2"/>
    <n v="2"/>
    <n v="3278.63"/>
    <n v="6557.26"/>
    <n v="460"/>
    <n v="9"/>
    <x v="0"/>
    <n v="1508169.8"/>
    <x v="23"/>
  </r>
  <r>
    <x v="216"/>
    <s v="P0043"/>
    <x v="164"/>
    <x v="5"/>
    <s v="Supplier_12"/>
    <x v="4"/>
    <n v="48"/>
    <n v="764.95"/>
    <n v="36717.599999999999"/>
    <n v="96"/>
    <n v="5"/>
    <x v="0"/>
    <n v="73435.200000000012"/>
    <x v="4"/>
  </r>
  <r>
    <x v="567"/>
    <s v="P0142"/>
    <x v="22"/>
    <x v="7"/>
    <s v="Supplier_9"/>
    <x v="1"/>
    <n v="25"/>
    <n v="25178.97"/>
    <n v="629474.25"/>
    <n v="125"/>
    <n v="13"/>
    <x v="0"/>
    <n v="3147371.25"/>
    <x v="4"/>
  </r>
  <r>
    <x v="575"/>
    <s v="P0297"/>
    <x v="64"/>
    <x v="8"/>
    <s v="Supplier_26"/>
    <x v="4"/>
    <n v="1"/>
    <n v="2625.69"/>
    <n v="2625.69"/>
    <n v="552"/>
    <n v="10"/>
    <x v="1"/>
    <n v="1449380.8800000001"/>
    <x v="4"/>
  </r>
  <r>
    <x v="556"/>
    <s v="P0051"/>
    <x v="218"/>
    <x v="5"/>
    <s v="Supplier_3"/>
    <x v="3"/>
    <n v="29"/>
    <n v="940.92"/>
    <n v="27286.68"/>
    <n v="113"/>
    <n v="13"/>
    <x v="0"/>
    <n v="106323.95999999999"/>
    <x v="8"/>
  </r>
  <r>
    <x v="206"/>
    <s v="P0244"/>
    <x v="204"/>
    <x v="2"/>
    <s v="Supplier_27"/>
    <x v="1"/>
    <n v="4"/>
    <n v="3769.63"/>
    <n v="15078.52"/>
    <n v="516"/>
    <n v="14"/>
    <x v="1"/>
    <n v="1945129.08"/>
    <x v="9"/>
  </r>
  <r>
    <x v="184"/>
    <s v="P0259"/>
    <x v="32"/>
    <x v="2"/>
    <s v="Supplier_6"/>
    <x v="3"/>
    <n v="3"/>
    <n v="574.07000000000005"/>
    <n v="1722.21"/>
    <n v="378"/>
    <n v="14"/>
    <x v="0"/>
    <n v="216998.46000000002"/>
    <x v="10"/>
  </r>
  <r>
    <x v="123"/>
    <s v="P0134"/>
    <x v="272"/>
    <x v="7"/>
    <s v="Supplier_23"/>
    <x v="2"/>
    <n v="11"/>
    <n v="12771.24"/>
    <n v="140483.64000000001"/>
    <n v="210"/>
    <n v="3"/>
    <x v="0"/>
    <n v="2681960.4"/>
    <x v="23"/>
  </r>
  <r>
    <x v="421"/>
    <s v="P0217"/>
    <x v="172"/>
    <x v="6"/>
    <s v="Supplier_15"/>
    <x v="1"/>
    <n v="4"/>
    <n v="3639.8"/>
    <n v="14559.2"/>
    <n v="317"/>
    <n v="7"/>
    <x v="1"/>
    <n v="1153816.6000000001"/>
    <x v="7"/>
  </r>
  <r>
    <x v="240"/>
    <s v="P0134"/>
    <x v="272"/>
    <x v="7"/>
    <s v="Supplier_24"/>
    <x v="1"/>
    <n v="14"/>
    <n v="11323.36"/>
    <n v="158527.04000000001"/>
    <n v="81"/>
    <n v="10"/>
    <x v="0"/>
    <n v="917192.16"/>
    <x v="12"/>
  </r>
  <r>
    <x v="635"/>
    <s v="P0216"/>
    <x v="260"/>
    <x v="6"/>
    <s v="Supplier_13"/>
    <x v="4"/>
    <n v="10"/>
    <n v="2914.26"/>
    <n v="29142.6"/>
    <n v="396"/>
    <n v="6"/>
    <x v="0"/>
    <n v="1154046.9600000002"/>
    <x v="6"/>
  </r>
  <r>
    <x v="362"/>
    <s v="P0227"/>
    <x v="35"/>
    <x v="6"/>
    <s v="Supplier_13"/>
    <x v="0"/>
    <n v="6"/>
    <n v="194.01"/>
    <n v="1164.06"/>
    <n v="294"/>
    <n v="8"/>
    <x v="1"/>
    <n v="57038.939999999995"/>
    <x v="15"/>
  </r>
  <r>
    <x v="393"/>
    <s v="P0093"/>
    <x v="248"/>
    <x v="9"/>
    <s v="Supplier_23"/>
    <x v="3"/>
    <n v="21"/>
    <n v="1586.6"/>
    <n v="33318.6"/>
    <n v="126"/>
    <n v="13"/>
    <x v="0"/>
    <n v="199911.59999999998"/>
    <x v="11"/>
  </r>
  <r>
    <x v="620"/>
    <s v="P0262"/>
    <x v="244"/>
    <x v="2"/>
    <s v="Supplier_21"/>
    <x v="4"/>
    <n v="4"/>
    <n v="293.39"/>
    <n v="1173.56"/>
    <n v="579"/>
    <n v="10"/>
    <x v="0"/>
    <n v="169872.81"/>
    <x v="23"/>
  </r>
  <r>
    <x v="330"/>
    <s v="P0122"/>
    <x v="211"/>
    <x v="7"/>
    <s v="Supplier_8"/>
    <x v="0"/>
    <n v="22"/>
    <n v="26465.58"/>
    <n v="582242.76"/>
    <n v="225"/>
    <n v="11"/>
    <x v="0"/>
    <n v="5954755.5"/>
    <x v="21"/>
  </r>
  <r>
    <x v="591"/>
    <s v="P0038"/>
    <x v="200"/>
    <x v="5"/>
    <s v="Supplier_28"/>
    <x v="3"/>
    <n v="58"/>
    <n v="615.66999999999996"/>
    <n v="35708.86"/>
    <n v="65"/>
    <n v="7"/>
    <x v="2"/>
    <n v="40018.549999999996"/>
    <x v="14"/>
  </r>
  <r>
    <x v="420"/>
    <s v="P0259"/>
    <x v="32"/>
    <x v="2"/>
    <s v="Supplier_7"/>
    <x v="3"/>
    <n v="8"/>
    <n v="2076.0700000000002"/>
    <n v="16608.560000000001"/>
    <n v="459"/>
    <n v="14"/>
    <x v="0"/>
    <n v="952916.13000000012"/>
    <x v="5"/>
  </r>
  <r>
    <x v="724"/>
    <s v="P0162"/>
    <x v="135"/>
    <x v="3"/>
    <s v="Supplier_12"/>
    <x v="4"/>
    <n v="24"/>
    <n v="2433.46"/>
    <n v="58403.040000000001"/>
    <n v="174"/>
    <n v="8"/>
    <x v="0"/>
    <n v="423422.04"/>
    <x v="2"/>
  </r>
  <r>
    <x v="52"/>
    <s v="P0044"/>
    <x v="192"/>
    <x v="5"/>
    <s v="Supplier_30"/>
    <x v="1"/>
    <n v="37"/>
    <n v="4984.78"/>
    <n v="184436.86"/>
    <n v="74"/>
    <n v="4"/>
    <x v="2"/>
    <n v="368873.72"/>
    <x v="20"/>
  </r>
  <r>
    <x v="335"/>
    <s v="P0094"/>
    <x v="121"/>
    <x v="9"/>
    <s v="Supplier_14"/>
    <x v="0"/>
    <n v="14"/>
    <n v="4548.13"/>
    <n v="63673.82"/>
    <n v="237"/>
    <n v="13"/>
    <x v="0"/>
    <n v="1077906.81"/>
    <x v="21"/>
  </r>
  <r>
    <x v="714"/>
    <s v="P0134"/>
    <x v="272"/>
    <x v="7"/>
    <s v="Supplier_5"/>
    <x v="0"/>
    <n v="21"/>
    <n v="21498.13"/>
    <n v="451460.73"/>
    <n v="236"/>
    <n v="12"/>
    <x v="0"/>
    <n v="5073558.6800000006"/>
    <x v="3"/>
  </r>
  <r>
    <x v="408"/>
    <s v="P0069"/>
    <x v="59"/>
    <x v="0"/>
    <s v="Supplier_30"/>
    <x v="1"/>
    <n v="12"/>
    <n v="429.98"/>
    <n v="5159.76"/>
    <n v="145"/>
    <n v="14"/>
    <x v="0"/>
    <n v="62347.100000000006"/>
    <x v="17"/>
  </r>
  <r>
    <x v="316"/>
    <s v="P0221"/>
    <x v="296"/>
    <x v="6"/>
    <s v="Supplier_16"/>
    <x v="1"/>
    <n v="3"/>
    <n v="306.87"/>
    <n v="920.61"/>
    <n v="379"/>
    <n v="8"/>
    <x v="0"/>
    <n v="116303.73"/>
    <x v="5"/>
  </r>
  <r>
    <x v="430"/>
    <s v="P0017"/>
    <x v="99"/>
    <x v="1"/>
    <s v="Supplier_28"/>
    <x v="2"/>
    <n v="43"/>
    <n v="11086.88"/>
    <n v="476735.84"/>
    <n v="78"/>
    <n v="9"/>
    <x v="2"/>
    <n v="864776.6399999999"/>
    <x v="18"/>
  </r>
  <r>
    <x v="14"/>
    <s v="P0276"/>
    <x v="76"/>
    <x v="8"/>
    <s v="Supplier_20"/>
    <x v="0"/>
    <n v="3"/>
    <n v="246.05"/>
    <n v="738.15"/>
    <n v="593"/>
    <n v="12"/>
    <x v="1"/>
    <n v="145907.65"/>
    <x v="6"/>
  </r>
  <r>
    <x v="268"/>
    <s v="P0017"/>
    <x v="99"/>
    <x v="1"/>
    <s v="Supplier_22"/>
    <x v="0"/>
    <n v="36"/>
    <n v="12601.85"/>
    <n v="453666.6"/>
    <n v="50"/>
    <n v="11"/>
    <x v="0"/>
    <n v="630092.5"/>
    <x v="5"/>
  </r>
  <r>
    <x v="32"/>
    <s v="P0235"/>
    <x v="116"/>
    <x v="6"/>
    <s v="Supplier_4"/>
    <x v="2"/>
    <n v="13"/>
    <n v="732.6"/>
    <n v="9523.7999999999993"/>
    <n v="375"/>
    <n v="3"/>
    <x v="0"/>
    <n v="274725"/>
    <x v="10"/>
  </r>
  <r>
    <x v="512"/>
    <s v="P0004"/>
    <x v="225"/>
    <x v="1"/>
    <s v="Supplier_28"/>
    <x v="3"/>
    <n v="24"/>
    <n v="19003.509999999998"/>
    <n v="456084.24"/>
    <n v="43"/>
    <n v="7"/>
    <x v="0"/>
    <n v="817150.92999999993"/>
    <x v="9"/>
  </r>
  <r>
    <x v="488"/>
    <s v="P0188"/>
    <x v="52"/>
    <x v="4"/>
    <s v="Supplier_11"/>
    <x v="1"/>
    <n v="15"/>
    <n v="2724.35"/>
    <n v="40865.25"/>
    <n v="250"/>
    <n v="11"/>
    <x v="0"/>
    <n v="681087.5"/>
    <x v="13"/>
  </r>
  <r>
    <x v="28"/>
    <s v="P0249"/>
    <x v="129"/>
    <x v="2"/>
    <s v="Supplier_25"/>
    <x v="2"/>
    <n v="8"/>
    <n v="4956.67"/>
    <n v="39653.360000000001"/>
    <n v="520"/>
    <n v="6"/>
    <x v="1"/>
    <n v="2577468.4"/>
    <x v="16"/>
  </r>
  <r>
    <x v="381"/>
    <s v="P0268"/>
    <x v="131"/>
    <x v="2"/>
    <s v="Supplier_21"/>
    <x v="2"/>
    <n v="1"/>
    <n v="1510.61"/>
    <n v="1510.61"/>
    <n v="598"/>
    <n v="9"/>
    <x v="1"/>
    <n v="903344.77999999991"/>
    <x v="10"/>
  </r>
  <r>
    <x v="57"/>
    <s v="P0205"/>
    <x v="265"/>
    <x v="4"/>
    <s v="Supplier_23"/>
    <x v="3"/>
    <n v="11"/>
    <n v="2151.39"/>
    <n v="23665.29"/>
    <n v="88"/>
    <n v="7"/>
    <x v="0"/>
    <n v="189322.31999999998"/>
    <x v="2"/>
  </r>
  <r>
    <x v="509"/>
    <s v="P0013"/>
    <x v="49"/>
    <x v="1"/>
    <s v="Supplier_6"/>
    <x v="3"/>
    <n v="56"/>
    <n v="19423.43"/>
    <n v="1087712.08"/>
    <n v="68"/>
    <n v="9"/>
    <x v="2"/>
    <n v="1320793.24"/>
    <x v="19"/>
  </r>
  <r>
    <x v="337"/>
    <s v="P0041"/>
    <x v="41"/>
    <x v="5"/>
    <s v="Supplier_22"/>
    <x v="2"/>
    <n v="36"/>
    <n v="4095.69"/>
    <n v="147444.84"/>
    <n v="35"/>
    <n v="12"/>
    <x v="2"/>
    <n v="143349.15"/>
    <x v="20"/>
  </r>
  <r>
    <x v="134"/>
    <s v="P0243"/>
    <x v="214"/>
    <x v="2"/>
    <s v="Supplier_25"/>
    <x v="4"/>
    <n v="3"/>
    <n v="2154.1799999999998"/>
    <n v="6462.54"/>
    <n v="453"/>
    <n v="10"/>
    <x v="1"/>
    <n v="975843.53999999992"/>
    <x v="11"/>
  </r>
  <r>
    <x v="609"/>
    <s v="P0066"/>
    <x v="274"/>
    <x v="0"/>
    <s v="Supplier_11"/>
    <x v="0"/>
    <n v="12"/>
    <n v="419.48"/>
    <n v="5033.76"/>
    <n v="169"/>
    <n v="2"/>
    <x v="0"/>
    <n v="70892.12000000001"/>
    <x v="13"/>
  </r>
  <r>
    <x v="729"/>
    <s v="P0292"/>
    <x v="18"/>
    <x v="8"/>
    <s v="Supplier_25"/>
    <x v="3"/>
    <n v="9"/>
    <n v="1218.18"/>
    <n v="10963.62"/>
    <n v="310"/>
    <n v="4"/>
    <x v="0"/>
    <n v="377635.80000000005"/>
    <x v="9"/>
  </r>
  <r>
    <x v="581"/>
    <s v="P0103"/>
    <x v="50"/>
    <x v="9"/>
    <s v="Supplier_2"/>
    <x v="1"/>
    <n v="16"/>
    <n v="3281.23"/>
    <n v="52499.68"/>
    <n v="138"/>
    <n v="8"/>
    <x v="0"/>
    <n v="452809.74"/>
    <x v="6"/>
  </r>
  <r>
    <x v="596"/>
    <s v="P0011"/>
    <x v="252"/>
    <x v="1"/>
    <s v="Supplier_25"/>
    <x v="4"/>
    <n v="42"/>
    <n v="1282.8900000000001"/>
    <n v="53881.38"/>
    <n v="35"/>
    <n v="12"/>
    <x v="2"/>
    <n v="44901.15"/>
    <x v="23"/>
  </r>
  <r>
    <x v="691"/>
    <s v="P0232"/>
    <x v="101"/>
    <x v="6"/>
    <s v="Supplier_15"/>
    <x v="3"/>
    <n v="4"/>
    <n v="4574.46"/>
    <n v="18297.84"/>
    <n v="577"/>
    <n v="4"/>
    <x v="0"/>
    <n v="2639463.42"/>
    <x v="21"/>
  </r>
  <r>
    <x v="335"/>
    <s v="P0139"/>
    <x v="128"/>
    <x v="7"/>
    <s v="Supplier_29"/>
    <x v="0"/>
    <n v="21"/>
    <n v="3869.24"/>
    <n v="81254.039999999994"/>
    <n v="216"/>
    <n v="2"/>
    <x v="0"/>
    <n v="835755.84"/>
    <x v="21"/>
  </r>
  <r>
    <x v="518"/>
    <s v="P0053"/>
    <x v="30"/>
    <x v="5"/>
    <s v="Supplier_17"/>
    <x v="1"/>
    <n v="33"/>
    <n v="1683.37"/>
    <n v="55551.21"/>
    <n v="62"/>
    <n v="5"/>
    <x v="2"/>
    <n v="104368.93999999999"/>
    <x v="2"/>
  </r>
  <r>
    <x v="187"/>
    <s v="P0007"/>
    <x v="1"/>
    <x v="1"/>
    <s v="Supplier_4"/>
    <x v="4"/>
    <n v="50"/>
    <n v="6590.09"/>
    <n v="329504.5"/>
    <n v="80"/>
    <n v="6"/>
    <x v="0"/>
    <n v="527207.19999999995"/>
    <x v="17"/>
  </r>
  <r>
    <x v="371"/>
    <s v="P0085"/>
    <x v="293"/>
    <x v="0"/>
    <s v="Supplier_22"/>
    <x v="1"/>
    <n v="9"/>
    <n v="327.33999999999997"/>
    <n v="2946.06"/>
    <n v="112"/>
    <n v="2"/>
    <x v="0"/>
    <n v="36662.079999999994"/>
    <x v="18"/>
  </r>
  <r>
    <x v="438"/>
    <s v="P0033"/>
    <x v="234"/>
    <x v="5"/>
    <s v="Supplier_18"/>
    <x v="1"/>
    <n v="37"/>
    <n v="4376.6499999999996"/>
    <n v="161936.04999999999"/>
    <n v="115"/>
    <n v="6"/>
    <x v="0"/>
    <n v="503314.74999999994"/>
    <x v="3"/>
  </r>
  <r>
    <x v="632"/>
    <s v="P0056"/>
    <x v="132"/>
    <x v="5"/>
    <s v="Supplier_2"/>
    <x v="4"/>
    <n v="40"/>
    <n v="2908.98"/>
    <n v="116359.2"/>
    <n v="115"/>
    <n v="11"/>
    <x v="2"/>
    <n v="334532.7"/>
    <x v="10"/>
  </r>
  <r>
    <x v="33"/>
    <s v="P0026"/>
    <x v="100"/>
    <x v="1"/>
    <s v="Supplier_14"/>
    <x v="1"/>
    <n v="40"/>
    <n v="13322.93"/>
    <n v="532917.19999999995"/>
    <n v="70"/>
    <n v="3"/>
    <x v="0"/>
    <n v="932605.1"/>
    <x v="3"/>
  </r>
  <r>
    <x v="95"/>
    <s v="P0261"/>
    <x v="286"/>
    <x v="2"/>
    <s v="Supplier_2"/>
    <x v="0"/>
    <n v="2"/>
    <n v="386.34"/>
    <n v="772.68"/>
    <n v="541"/>
    <n v="11"/>
    <x v="0"/>
    <n v="209009.93999999997"/>
    <x v="12"/>
  </r>
  <r>
    <x v="626"/>
    <s v="P0221"/>
    <x v="296"/>
    <x v="6"/>
    <s v="Supplier_24"/>
    <x v="1"/>
    <n v="7"/>
    <n v="1861.48"/>
    <n v="13030.36"/>
    <n v="406"/>
    <n v="7"/>
    <x v="1"/>
    <n v="755760.88"/>
    <x v="4"/>
  </r>
  <r>
    <x v="254"/>
    <s v="P0088"/>
    <x v="67"/>
    <x v="0"/>
    <s v="Supplier_13"/>
    <x v="3"/>
    <n v="18"/>
    <n v="47.95"/>
    <n v="863.1"/>
    <n v="247"/>
    <n v="2"/>
    <x v="0"/>
    <n v="11843.650000000001"/>
    <x v="7"/>
  </r>
  <r>
    <x v="319"/>
    <s v="P0161"/>
    <x v="27"/>
    <x v="3"/>
    <s v="Supplier_5"/>
    <x v="3"/>
    <n v="9"/>
    <n v="3938.68"/>
    <n v="35448.120000000003"/>
    <n v="205"/>
    <n v="3"/>
    <x v="0"/>
    <n v="807429.4"/>
    <x v="5"/>
  </r>
  <r>
    <x v="457"/>
    <s v="P0245"/>
    <x v="150"/>
    <x v="2"/>
    <s v="Supplier_21"/>
    <x v="4"/>
    <n v="4"/>
    <n v="1685.12"/>
    <n v="6740.48"/>
    <n v="460"/>
    <n v="7"/>
    <x v="0"/>
    <n v="775155.19999999995"/>
    <x v="23"/>
  </r>
  <r>
    <x v="493"/>
    <s v="P0169"/>
    <x v="276"/>
    <x v="3"/>
    <s v="Supplier_9"/>
    <x v="2"/>
    <n v="10"/>
    <n v="3166.99"/>
    <n v="31669.9"/>
    <n v="227"/>
    <n v="13"/>
    <x v="0"/>
    <n v="718906.73"/>
    <x v="6"/>
  </r>
  <r>
    <x v="395"/>
    <s v="P0118"/>
    <x v="189"/>
    <x v="9"/>
    <s v="Supplier_8"/>
    <x v="2"/>
    <n v="10"/>
    <n v="927.6"/>
    <n v="9276"/>
    <n v="96"/>
    <n v="14"/>
    <x v="0"/>
    <n v="89049.600000000006"/>
    <x v="10"/>
  </r>
  <r>
    <x v="706"/>
    <s v="P0096"/>
    <x v="298"/>
    <x v="9"/>
    <s v="Supplier_13"/>
    <x v="0"/>
    <n v="12"/>
    <n v="4185.43"/>
    <n v="50225.16"/>
    <n v="80"/>
    <n v="7"/>
    <x v="0"/>
    <n v="334834.40000000002"/>
    <x v="14"/>
  </r>
  <r>
    <x v="517"/>
    <s v="P0274"/>
    <x v="256"/>
    <x v="8"/>
    <s v="Supplier_15"/>
    <x v="1"/>
    <n v="2"/>
    <n v="130.93"/>
    <n v="261.86"/>
    <n v="342"/>
    <n v="14"/>
    <x v="0"/>
    <n v="44778.060000000005"/>
    <x v="3"/>
  </r>
  <r>
    <x v="445"/>
    <s v="P0079"/>
    <x v="16"/>
    <x v="0"/>
    <s v="Supplier_22"/>
    <x v="1"/>
    <n v="23"/>
    <n v="32"/>
    <n v="736"/>
    <n v="163"/>
    <n v="7"/>
    <x v="0"/>
    <n v="5216"/>
    <x v="12"/>
  </r>
  <r>
    <x v="201"/>
    <s v="P0074"/>
    <x v="140"/>
    <x v="0"/>
    <s v="Supplier_24"/>
    <x v="3"/>
    <n v="20"/>
    <n v="44.76"/>
    <n v="895.2"/>
    <n v="237"/>
    <n v="3"/>
    <x v="0"/>
    <n v="10608.119999999999"/>
    <x v="15"/>
  </r>
  <r>
    <x v="386"/>
    <s v="P0183"/>
    <x v="233"/>
    <x v="4"/>
    <s v="Supplier_5"/>
    <x v="4"/>
    <n v="11"/>
    <n v="3757.93"/>
    <n v="41337.230000000003"/>
    <n v="182"/>
    <n v="9"/>
    <x v="0"/>
    <n v="683943.26"/>
    <x v="22"/>
  </r>
  <r>
    <x v="533"/>
    <s v="P0157"/>
    <x v="108"/>
    <x v="3"/>
    <s v="Supplier_20"/>
    <x v="3"/>
    <n v="20"/>
    <n v="3184.94"/>
    <n v="63698.8"/>
    <n v="134"/>
    <n v="3"/>
    <x v="0"/>
    <n v="426781.96"/>
    <x v="1"/>
  </r>
  <r>
    <x v="659"/>
    <s v="P0198"/>
    <x v="6"/>
    <x v="4"/>
    <s v="Supplier_6"/>
    <x v="2"/>
    <n v="22"/>
    <n v="3537.61"/>
    <n v="77827.42"/>
    <n v="226"/>
    <n v="10"/>
    <x v="0"/>
    <n v="799499.86"/>
    <x v="19"/>
  </r>
  <r>
    <x v="297"/>
    <s v="P0101"/>
    <x v="66"/>
    <x v="9"/>
    <s v="Supplier_19"/>
    <x v="1"/>
    <n v="24"/>
    <n v="2324"/>
    <n v="55776"/>
    <n v="176"/>
    <n v="3"/>
    <x v="0"/>
    <n v="409024"/>
    <x v="20"/>
  </r>
  <r>
    <x v="305"/>
    <s v="P0295"/>
    <x v="127"/>
    <x v="8"/>
    <s v="Supplier_21"/>
    <x v="1"/>
    <n v="7"/>
    <n v="1009.43"/>
    <n v="7066.01"/>
    <n v="303"/>
    <n v="7"/>
    <x v="0"/>
    <n v="305857.28999999998"/>
    <x v="19"/>
  </r>
  <r>
    <x v="597"/>
    <s v="P0178"/>
    <x v="223"/>
    <x v="3"/>
    <s v="Supplier_3"/>
    <x v="2"/>
    <n v="12"/>
    <n v="1517.87"/>
    <n v="18214.439999999999"/>
    <n v="112"/>
    <n v="10"/>
    <x v="0"/>
    <n v="170001.44"/>
    <x v="2"/>
  </r>
  <r>
    <x v="158"/>
    <s v="P0292"/>
    <x v="18"/>
    <x v="8"/>
    <s v="Supplier_12"/>
    <x v="1"/>
    <n v="3"/>
    <n v="1713.19"/>
    <n v="5139.57"/>
    <n v="267"/>
    <n v="9"/>
    <x v="1"/>
    <n v="457421.73000000004"/>
    <x v="20"/>
  </r>
  <r>
    <x v="63"/>
    <s v="P0172"/>
    <x v="55"/>
    <x v="3"/>
    <s v="Supplier_25"/>
    <x v="0"/>
    <n v="25"/>
    <n v="1164.69"/>
    <n v="29117.25"/>
    <n v="250"/>
    <n v="11"/>
    <x v="0"/>
    <n v="291172.5"/>
    <x v="11"/>
  </r>
  <r>
    <x v="101"/>
    <s v="P0198"/>
    <x v="6"/>
    <x v="4"/>
    <s v="Supplier_13"/>
    <x v="3"/>
    <n v="17"/>
    <n v="1000.25"/>
    <n v="17004.25"/>
    <n v="161"/>
    <n v="8"/>
    <x v="0"/>
    <n v="161040.25"/>
    <x v="4"/>
  </r>
  <r>
    <x v="211"/>
    <s v="P0216"/>
    <x v="260"/>
    <x v="6"/>
    <s v="Supplier_29"/>
    <x v="3"/>
    <n v="15"/>
    <n v="826.36"/>
    <n v="12395.4"/>
    <n v="332"/>
    <n v="11"/>
    <x v="0"/>
    <n v="274351.52"/>
    <x v="10"/>
  </r>
  <r>
    <x v="393"/>
    <s v="P0148"/>
    <x v="137"/>
    <x v="7"/>
    <s v="Supplier_8"/>
    <x v="1"/>
    <n v="13"/>
    <n v="17685.5"/>
    <n v="229911.5"/>
    <n v="218"/>
    <n v="7"/>
    <x v="0"/>
    <n v="3855439"/>
    <x v="11"/>
  </r>
  <r>
    <x v="662"/>
    <s v="P0231"/>
    <x v="93"/>
    <x v="6"/>
    <s v="Supplier_16"/>
    <x v="1"/>
    <n v="7"/>
    <n v="4629.8900000000003"/>
    <n v="32409.23"/>
    <n v="295"/>
    <n v="10"/>
    <x v="0"/>
    <n v="1365817.55"/>
    <x v="1"/>
  </r>
  <r>
    <x v="166"/>
    <s v="P0116"/>
    <x v="156"/>
    <x v="9"/>
    <s v="Supplier_18"/>
    <x v="0"/>
    <n v="14"/>
    <n v="4716.7700000000004"/>
    <n v="66034.78"/>
    <n v="206"/>
    <n v="4"/>
    <x v="0"/>
    <n v="971654.62000000011"/>
    <x v="17"/>
  </r>
  <r>
    <x v="26"/>
    <s v="P0194"/>
    <x v="299"/>
    <x v="4"/>
    <s v="Supplier_25"/>
    <x v="2"/>
    <n v="23"/>
    <n v="2595.46"/>
    <n v="59695.58"/>
    <n v="246"/>
    <n v="4"/>
    <x v="0"/>
    <n v="638483.16"/>
    <x v="1"/>
  </r>
  <r>
    <x v="485"/>
    <s v="P0258"/>
    <x v="171"/>
    <x v="2"/>
    <s v="Supplier_1"/>
    <x v="1"/>
    <n v="3"/>
    <n v="2267.5"/>
    <n v="6802.5"/>
    <n v="442"/>
    <n v="14"/>
    <x v="0"/>
    <n v="1002235"/>
    <x v="3"/>
  </r>
  <r>
    <x v="473"/>
    <s v="P0287"/>
    <x v="119"/>
    <x v="8"/>
    <s v="Supplier_21"/>
    <x v="1"/>
    <n v="2"/>
    <n v="2023.38"/>
    <n v="4046.76"/>
    <n v="594"/>
    <n v="9"/>
    <x v="1"/>
    <n v="1201887.72"/>
    <x v="2"/>
  </r>
  <r>
    <x v="254"/>
    <s v="P0175"/>
    <x v="53"/>
    <x v="3"/>
    <s v="Supplier_22"/>
    <x v="0"/>
    <n v="25"/>
    <n v="4034.19"/>
    <n v="100854.75"/>
    <n v="135"/>
    <n v="14"/>
    <x v="0"/>
    <n v="544615.65"/>
    <x v="7"/>
  </r>
  <r>
    <x v="219"/>
    <s v="P0110"/>
    <x v="97"/>
    <x v="9"/>
    <s v="Supplier_26"/>
    <x v="4"/>
    <n v="18"/>
    <n v="2601.9299999999998"/>
    <n v="46834.74"/>
    <n v="232"/>
    <n v="9"/>
    <x v="0"/>
    <n v="603647.76"/>
    <x v="6"/>
  </r>
  <r>
    <x v="471"/>
    <s v="P0296"/>
    <x v="84"/>
    <x v="8"/>
    <s v="Supplier_14"/>
    <x v="2"/>
    <n v="7"/>
    <n v="4064.52"/>
    <n v="28451.64"/>
    <n v="416"/>
    <n v="12"/>
    <x v="0"/>
    <n v="1690840.32"/>
    <x v="3"/>
  </r>
  <r>
    <x v="242"/>
    <s v="P0185"/>
    <x v="297"/>
    <x v="4"/>
    <s v="Supplier_17"/>
    <x v="0"/>
    <n v="16"/>
    <n v="3731.94"/>
    <n v="59711.040000000001"/>
    <n v="118"/>
    <n v="7"/>
    <x v="0"/>
    <n v="440368.92"/>
    <x v="19"/>
  </r>
  <r>
    <x v="394"/>
    <s v="P0148"/>
    <x v="137"/>
    <x v="7"/>
    <s v="Supplier_20"/>
    <x v="1"/>
    <n v="15"/>
    <n v="11520.88"/>
    <n v="172813.2"/>
    <n v="154"/>
    <n v="9"/>
    <x v="0"/>
    <n v="1774215.5199999998"/>
    <x v="11"/>
  </r>
  <r>
    <x v="141"/>
    <s v="P0100"/>
    <x v="251"/>
    <x v="9"/>
    <s v="Supplier_27"/>
    <x v="0"/>
    <n v="17"/>
    <n v="4036.12"/>
    <n v="68614.039999999994"/>
    <n v="89"/>
    <n v="11"/>
    <x v="0"/>
    <n v="359214.68"/>
    <x v="0"/>
  </r>
  <r>
    <x v="559"/>
    <s v="P0045"/>
    <x v="175"/>
    <x v="5"/>
    <s v="Supplier_2"/>
    <x v="2"/>
    <n v="23"/>
    <n v="1378.45"/>
    <n v="31704.35"/>
    <n v="79"/>
    <n v="9"/>
    <x v="2"/>
    <n v="108897.55"/>
    <x v="1"/>
  </r>
  <r>
    <x v="343"/>
    <s v="P0133"/>
    <x v="232"/>
    <x v="7"/>
    <s v="Supplier_22"/>
    <x v="1"/>
    <n v="11"/>
    <n v="8018.02"/>
    <n v="88198.22"/>
    <n v="211"/>
    <n v="8"/>
    <x v="0"/>
    <n v="1691802.2200000002"/>
    <x v="23"/>
  </r>
  <r>
    <x v="587"/>
    <s v="P0020"/>
    <x v="72"/>
    <x v="1"/>
    <s v="Supplier_18"/>
    <x v="0"/>
    <n v="35"/>
    <n v="5679.61"/>
    <n v="198786.35"/>
    <n v="55"/>
    <n v="3"/>
    <x v="0"/>
    <n v="312378.55"/>
    <x v="10"/>
  </r>
  <r>
    <x v="431"/>
    <s v="P0102"/>
    <x v="71"/>
    <x v="9"/>
    <s v="Supplier_2"/>
    <x v="4"/>
    <n v="16"/>
    <n v="4458.66"/>
    <n v="71338.559999999998"/>
    <n v="158"/>
    <n v="7"/>
    <x v="0"/>
    <n v="704468.28"/>
    <x v="20"/>
  </r>
  <r>
    <x v="119"/>
    <s v="P0009"/>
    <x v="166"/>
    <x v="1"/>
    <s v="Supplier_21"/>
    <x v="1"/>
    <n v="43"/>
    <n v="16419.68"/>
    <n v="706046.24"/>
    <n v="98"/>
    <n v="2"/>
    <x v="2"/>
    <n v="1609128.6400000001"/>
    <x v="13"/>
  </r>
  <r>
    <x v="95"/>
    <s v="P0287"/>
    <x v="119"/>
    <x v="8"/>
    <s v="Supplier_3"/>
    <x v="4"/>
    <n v="5"/>
    <n v="2337.2800000000002"/>
    <n v="11686.4"/>
    <n v="520"/>
    <n v="5"/>
    <x v="0"/>
    <n v="1215385.6000000001"/>
    <x v="12"/>
  </r>
  <r>
    <x v="663"/>
    <s v="P0210"/>
    <x v="219"/>
    <x v="4"/>
    <s v="Supplier_26"/>
    <x v="2"/>
    <n v="9"/>
    <n v="1118.0999999999999"/>
    <n v="10062.9"/>
    <n v="232"/>
    <n v="13"/>
    <x v="0"/>
    <n v="259399.19999999998"/>
    <x v="2"/>
  </r>
  <r>
    <x v="331"/>
    <s v="P0144"/>
    <x v="271"/>
    <x v="7"/>
    <s v="Supplier_3"/>
    <x v="2"/>
    <n v="15"/>
    <n v="21114.5"/>
    <n v="316717.5"/>
    <n v="112"/>
    <n v="13"/>
    <x v="0"/>
    <n v="2364824"/>
    <x v="23"/>
  </r>
  <r>
    <x v="422"/>
    <s v="P0159"/>
    <x v="222"/>
    <x v="3"/>
    <s v="Supplier_27"/>
    <x v="2"/>
    <n v="20"/>
    <n v="4865.3599999999997"/>
    <n v="97307.199999999997"/>
    <n v="177"/>
    <n v="6"/>
    <x v="0"/>
    <n v="861168.72"/>
    <x v="10"/>
  </r>
  <r>
    <x v="533"/>
    <s v="P0183"/>
    <x v="233"/>
    <x v="4"/>
    <s v="Supplier_22"/>
    <x v="0"/>
    <n v="11"/>
    <n v="2901.71"/>
    <n v="31918.81"/>
    <n v="103"/>
    <n v="4"/>
    <x v="0"/>
    <n v="298876.13"/>
    <x v="1"/>
  </r>
  <r>
    <x v="296"/>
    <s v="P0214"/>
    <x v="242"/>
    <x v="6"/>
    <s v="Supplier_16"/>
    <x v="4"/>
    <n v="6"/>
    <n v="587.02"/>
    <n v="3522.12"/>
    <n v="446"/>
    <n v="11"/>
    <x v="0"/>
    <n v="261810.91999999998"/>
    <x v="15"/>
  </r>
  <r>
    <x v="626"/>
    <s v="P0246"/>
    <x v="284"/>
    <x v="2"/>
    <s v="Supplier_16"/>
    <x v="3"/>
    <n v="6"/>
    <n v="337.35"/>
    <n v="2024.1"/>
    <n v="583"/>
    <n v="5"/>
    <x v="0"/>
    <n v="196675.05000000002"/>
    <x v="4"/>
  </r>
  <r>
    <x v="610"/>
    <s v="P0034"/>
    <x v="123"/>
    <x v="5"/>
    <s v="Supplier_22"/>
    <x v="2"/>
    <n v="57"/>
    <n v="2237.04"/>
    <n v="127511.28"/>
    <n v="52"/>
    <n v="3"/>
    <x v="0"/>
    <n v="116326.08"/>
    <x v="0"/>
  </r>
  <r>
    <x v="352"/>
    <s v="P0209"/>
    <x v="9"/>
    <x v="4"/>
    <s v="Supplier_10"/>
    <x v="0"/>
    <n v="21"/>
    <n v="2423.7600000000002"/>
    <n v="50898.96"/>
    <n v="168"/>
    <n v="6"/>
    <x v="0"/>
    <n v="407191.68000000005"/>
    <x v="0"/>
  </r>
  <r>
    <x v="306"/>
    <s v="P0292"/>
    <x v="18"/>
    <x v="8"/>
    <s v="Supplier_5"/>
    <x v="2"/>
    <n v="7"/>
    <n v="1285.02"/>
    <n v="8995.14"/>
    <n v="459"/>
    <n v="13"/>
    <x v="0"/>
    <n v="589824.17999999993"/>
    <x v="17"/>
  </r>
  <r>
    <x v="6"/>
    <s v="P0068"/>
    <x v="73"/>
    <x v="0"/>
    <s v="Supplier_3"/>
    <x v="1"/>
    <n v="11"/>
    <n v="436.83"/>
    <n v="4805.13"/>
    <n v="88"/>
    <n v="4"/>
    <x v="0"/>
    <n v="38441.040000000001"/>
    <x v="5"/>
  </r>
  <r>
    <x v="559"/>
    <s v="P0270"/>
    <x v="48"/>
    <x v="2"/>
    <s v="Supplier_5"/>
    <x v="2"/>
    <n v="4"/>
    <n v="4011.81"/>
    <n v="16047.24"/>
    <n v="316"/>
    <n v="13"/>
    <x v="0"/>
    <n v="1267731.96"/>
    <x v="1"/>
  </r>
  <r>
    <x v="57"/>
    <s v="P0164"/>
    <x v="13"/>
    <x v="3"/>
    <s v="Supplier_16"/>
    <x v="4"/>
    <n v="19"/>
    <n v="4161.46"/>
    <n v="79067.740000000005"/>
    <n v="119"/>
    <n v="7"/>
    <x v="0"/>
    <n v="495213.74"/>
    <x v="2"/>
  </r>
  <r>
    <x v="451"/>
    <s v="P0086"/>
    <x v="95"/>
    <x v="0"/>
    <s v="Supplier_13"/>
    <x v="2"/>
    <n v="9"/>
    <n v="265.86"/>
    <n v="2392.7399999999998"/>
    <n v="112"/>
    <n v="8"/>
    <x v="0"/>
    <n v="29776.32"/>
    <x v="16"/>
  </r>
  <r>
    <x v="566"/>
    <s v="P0081"/>
    <x v="185"/>
    <x v="0"/>
    <s v="Supplier_23"/>
    <x v="0"/>
    <n v="12"/>
    <n v="156.49"/>
    <n v="1877.88"/>
    <n v="171"/>
    <n v="4"/>
    <x v="0"/>
    <n v="26759.79"/>
    <x v="4"/>
  </r>
  <r>
    <x v="28"/>
    <s v="P0083"/>
    <x v="47"/>
    <x v="0"/>
    <s v="Supplier_16"/>
    <x v="2"/>
    <n v="11"/>
    <n v="251.18"/>
    <n v="2762.98"/>
    <n v="102"/>
    <n v="2"/>
    <x v="0"/>
    <n v="25620.36"/>
    <x v="16"/>
  </r>
  <r>
    <x v="464"/>
    <s v="P0080"/>
    <x v="62"/>
    <x v="0"/>
    <s v="Supplier_19"/>
    <x v="3"/>
    <n v="11"/>
    <n v="366.23"/>
    <n v="4028.53"/>
    <n v="196"/>
    <n v="9"/>
    <x v="0"/>
    <n v="71781.08"/>
    <x v="2"/>
  </r>
  <r>
    <x v="115"/>
    <s v="P0022"/>
    <x v="188"/>
    <x v="1"/>
    <s v="Supplier_12"/>
    <x v="0"/>
    <n v="44"/>
    <n v="18784.04"/>
    <n v="826497.76"/>
    <n v="111"/>
    <n v="3"/>
    <x v="2"/>
    <n v="2085028.4400000002"/>
    <x v="6"/>
  </r>
  <r>
    <x v="601"/>
    <s v="P0176"/>
    <x v="14"/>
    <x v="3"/>
    <s v="Supplier_2"/>
    <x v="3"/>
    <n v="22"/>
    <n v="322.68"/>
    <n v="7098.96"/>
    <n v="110"/>
    <n v="2"/>
    <x v="0"/>
    <n v="35494.800000000003"/>
    <x v="16"/>
  </r>
  <r>
    <x v="480"/>
    <s v="P0187"/>
    <x v="79"/>
    <x v="4"/>
    <s v="Supplier_16"/>
    <x v="1"/>
    <n v="23"/>
    <n v="4560.17"/>
    <n v="104883.91"/>
    <n v="177"/>
    <n v="8"/>
    <x v="0"/>
    <n v="807150.09"/>
    <x v="3"/>
  </r>
  <r>
    <x v="242"/>
    <s v="P0252"/>
    <x v="291"/>
    <x v="2"/>
    <s v="Supplier_21"/>
    <x v="1"/>
    <n v="7"/>
    <n v="1056.49"/>
    <n v="7395.43"/>
    <n v="587"/>
    <n v="13"/>
    <x v="1"/>
    <n v="620159.63"/>
    <x v="19"/>
  </r>
  <r>
    <x v="361"/>
    <s v="P0251"/>
    <x v="180"/>
    <x v="2"/>
    <s v="Supplier_30"/>
    <x v="0"/>
    <n v="7"/>
    <n v="2538.67"/>
    <n v="17770.689999999999"/>
    <n v="326"/>
    <n v="10"/>
    <x v="1"/>
    <n v="827606.42"/>
    <x v="16"/>
  </r>
  <r>
    <x v="387"/>
    <s v="P0002"/>
    <x v="215"/>
    <x v="1"/>
    <s v="Supplier_29"/>
    <x v="3"/>
    <n v="28"/>
    <n v="15832.59"/>
    <n v="443312.52"/>
    <n v="98"/>
    <n v="4"/>
    <x v="0"/>
    <n v="1551593.82"/>
    <x v="2"/>
  </r>
  <r>
    <x v="351"/>
    <s v="P0184"/>
    <x v="278"/>
    <x v="4"/>
    <s v="Supplier_23"/>
    <x v="0"/>
    <n v="14"/>
    <n v="4915.6000000000004"/>
    <n v="68818.399999999994"/>
    <n v="212"/>
    <n v="9"/>
    <x v="0"/>
    <n v="1042107.2000000001"/>
    <x v="8"/>
  </r>
  <r>
    <x v="173"/>
    <s v="P0184"/>
    <x v="278"/>
    <x v="4"/>
    <s v="Supplier_11"/>
    <x v="3"/>
    <n v="22"/>
    <n v="188.81"/>
    <n v="4153.82"/>
    <n v="117"/>
    <n v="2"/>
    <x v="0"/>
    <n v="22090.77"/>
    <x v="12"/>
  </r>
  <r>
    <x v="581"/>
    <s v="P0064"/>
    <x v="74"/>
    <x v="0"/>
    <s v="Supplier_25"/>
    <x v="2"/>
    <n v="19"/>
    <n v="479.74"/>
    <n v="9115.06"/>
    <n v="174"/>
    <n v="4"/>
    <x v="0"/>
    <n v="83474.759999999995"/>
    <x v="6"/>
  </r>
  <r>
    <x v="230"/>
    <s v="P0113"/>
    <x v="173"/>
    <x v="9"/>
    <s v="Supplier_28"/>
    <x v="3"/>
    <n v="9"/>
    <n v="1716.66"/>
    <n v="15449.94"/>
    <n v="177"/>
    <n v="7"/>
    <x v="0"/>
    <n v="303848.82"/>
    <x v="4"/>
  </r>
  <r>
    <x v="588"/>
    <s v="P0264"/>
    <x v="136"/>
    <x v="2"/>
    <s v="Supplier_19"/>
    <x v="2"/>
    <n v="7"/>
    <n v="773.21"/>
    <n v="5412.47"/>
    <n v="460"/>
    <n v="7"/>
    <x v="1"/>
    <n v="355676.60000000003"/>
    <x v="3"/>
  </r>
  <r>
    <x v="547"/>
    <s v="P0219"/>
    <x v="273"/>
    <x v="6"/>
    <s v="Supplier_14"/>
    <x v="2"/>
    <n v="4"/>
    <n v="4251.57"/>
    <n v="17006.28"/>
    <n v="360"/>
    <n v="14"/>
    <x v="1"/>
    <n v="1530565.2"/>
    <x v="9"/>
  </r>
  <r>
    <x v="704"/>
    <s v="P0260"/>
    <x v="33"/>
    <x v="2"/>
    <s v="Supplier_16"/>
    <x v="4"/>
    <n v="4"/>
    <n v="4807.51"/>
    <n v="19230.04"/>
    <n v="345"/>
    <n v="12"/>
    <x v="0"/>
    <n v="1658590.9500000002"/>
    <x v="12"/>
  </r>
  <r>
    <x v="197"/>
    <s v="P0019"/>
    <x v="43"/>
    <x v="1"/>
    <s v="Supplier_25"/>
    <x v="1"/>
    <n v="24"/>
    <n v="12280.81"/>
    <n v="294739.44"/>
    <n v="103"/>
    <n v="3"/>
    <x v="2"/>
    <n v="1264923.43"/>
    <x v="13"/>
  </r>
  <r>
    <x v="198"/>
    <s v="P0103"/>
    <x v="50"/>
    <x v="9"/>
    <s v="Supplier_26"/>
    <x v="1"/>
    <n v="23"/>
    <n v="691.11"/>
    <n v="15895.53"/>
    <n v="240"/>
    <n v="6"/>
    <x v="0"/>
    <n v="165866.4"/>
    <x v="14"/>
  </r>
  <r>
    <x v="550"/>
    <s v="P0192"/>
    <x v="10"/>
    <x v="4"/>
    <s v="Supplier_15"/>
    <x v="0"/>
    <n v="20"/>
    <n v="2125.6"/>
    <n v="42512"/>
    <n v="119"/>
    <n v="6"/>
    <x v="0"/>
    <n v="252946.4"/>
    <x v="6"/>
  </r>
  <r>
    <x v="235"/>
    <s v="P0240"/>
    <x v="25"/>
    <x v="6"/>
    <s v="Supplier_28"/>
    <x v="1"/>
    <n v="4"/>
    <n v="975.68"/>
    <n v="3902.72"/>
    <n v="275"/>
    <n v="11"/>
    <x v="0"/>
    <n v="268312"/>
    <x v="17"/>
  </r>
  <r>
    <x v="442"/>
    <s v="P0174"/>
    <x v="125"/>
    <x v="3"/>
    <s v="Supplier_21"/>
    <x v="4"/>
    <n v="25"/>
    <n v="4539.09"/>
    <n v="113477.25"/>
    <n v="141"/>
    <n v="14"/>
    <x v="0"/>
    <n v="640011.69000000006"/>
    <x v="4"/>
  </r>
  <r>
    <x v="671"/>
    <s v="P0098"/>
    <x v="191"/>
    <x v="9"/>
    <s v="Supplier_13"/>
    <x v="1"/>
    <n v="11"/>
    <n v="901.86"/>
    <n v="9920.4599999999991"/>
    <n v="84"/>
    <n v="14"/>
    <x v="0"/>
    <n v="75756.240000000005"/>
    <x v="12"/>
  </r>
  <r>
    <x v="301"/>
    <s v="P0211"/>
    <x v="114"/>
    <x v="6"/>
    <s v="Supplier_13"/>
    <x v="1"/>
    <n v="8"/>
    <n v="558.33000000000004"/>
    <n v="4466.6400000000003"/>
    <n v="392"/>
    <n v="3"/>
    <x v="0"/>
    <n v="218865.36000000002"/>
    <x v="9"/>
  </r>
  <r>
    <x v="397"/>
    <s v="P0229"/>
    <x v="294"/>
    <x v="6"/>
    <s v="Supplier_3"/>
    <x v="3"/>
    <n v="1"/>
    <n v="1492.11"/>
    <n v="1492.11"/>
    <n v="462"/>
    <n v="4"/>
    <x v="0"/>
    <n v="689354.82"/>
    <x v="22"/>
  </r>
  <r>
    <x v="275"/>
    <s v="P0180"/>
    <x v="3"/>
    <x v="3"/>
    <s v="Supplier_12"/>
    <x v="4"/>
    <n v="25"/>
    <n v="477.55"/>
    <n v="11938.75"/>
    <n v="201"/>
    <n v="3"/>
    <x v="0"/>
    <n v="95987.55"/>
    <x v="4"/>
  </r>
  <r>
    <x v="312"/>
    <s v="P0136"/>
    <x v="115"/>
    <x v="7"/>
    <s v="Supplier_26"/>
    <x v="2"/>
    <n v="23"/>
    <n v="26753.27"/>
    <n v="615325.21"/>
    <n v="225"/>
    <n v="5"/>
    <x v="0"/>
    <n v="6019485.75"/>
    <x v="18"/>
  </r>
  <r>
    <x v="707"/>
    <s v="P0126"/>
    <x v="268"/>
    <x v="7"/>
    <s v="Supplier_18"/>
    <x v="4"/>
    <n v="14"/>
    <n v="14433.04"/>
    <n v="202062.56"/>
    <n v="81"/>
    <n v="13"/>
    <x v="0"/>
    <n v="1169076.24"/>
    <x v="21"/>
  </r>
  <r>
    <x v="414"/>
    <s v="P0257"/>
    <x v="54"/>
    <x v="2"/>
    <s v="Supplier_1"/>
    <x v="0"/>
    <n v="2"/>
    <n v="3373.92"/>
    <n v="6747.84"/>
    <n v="425"/>
    <n v="7"/>
    <x v="1"/>
    <n v="1433916"/>
    <x v="21"/>
  </r>
  <r>
    <x v="573"/>
    <s v="P0288"/>
    <x v="138"/>
    <x v="8"/>
    <s v="Supplier_5"/>
    <x v="0"/>
    <n v="7"/>
    <n v="2926.18"/>
    <n v="20483.259999999998"/>
    <n v="443"/>
    <n v="12"/>
    <x v="1"/>
    <n v="1296297.74"/>
    <x v="13"/>
  </r>
  <r>
    <x v="230"/>
    <s v="P0183"/>
    <x v="233"/>
    <x v="4"/>
    <s v="Supplier_9"/>
    <x v="4"/>
    <n v="11"/>
    <n v="3275.32"/>
    <n v="36028.519999999997"/>
    <n v="173"/>
    <n v="6"/>
    <x v="0"/>
    <n v="566630.36"/>
    <x v="4"/>
  </r>
  <r>
    <x v="237"/>
    <s v="P0203"/>
    <x v="117"/>
    <x v="4"/>
    <s v="Supplier_22"/>
    <x v="3"/>
    <n v="25"/>
    <n v="4183.68"/>
    <n v="104592"/>
    <n v="227"/>
    <n v="13"/>
    <x v="0"/>
    <n v="949695.3600000001"/>
    <x v="4"/>
  </r>
  <r>
    <x v="524"/>
    <s v="P0195"/>
    <x v="261"/>
    <x v="4"/>
    <s v="Supplier_10"/>
    <x v="3"/>
    <n v="18"/>
    <n v="4320.95"/>
    <n v="77777.100000000006"/>
    <n v="130"/>
    <n v="5"/>
    <x v="0"/>
    <n v="561723.5"/>
    <x v="14"/>
  </r>
  <r>
    <x v="420"/>
    <s v="P0242"/>
    <x v="40"/>
    <x v="2"/>
    <s v="Supplier_2"/>
    <x v="0"/>
    <n v="4"/>
    <n v="983.49"/>
    <n v="3933.96"/>
    <n v="467"/>
    <n v="11"/>
    <x v="0"/>
    <n v="459289.83"/>
    <x v="5"/>
  </r>
  <r>
    <x v="643"/>
    <s v="P0266"/>
    <x v="31"/>
    <x v="2"/>
    <s v="Supplier_22"/>
    <x v="4"/>
    <n v="7"/>
    <n v="663.78"/>
    <n v="4646.46"/>
    <n v="549"/>
    <n v="4"/>
    <x v="0"/>
    <n v="364415.22"/>
    <x v="15"/>
  </r>
  <r>
    <x v="568"/>
    <s v="P0063"/>
    <x v="0"/>
    <x v="0"/>
    <s v="Supplier_14"/>
    <x v="2"/>
    <n v="13"/>
    <n v="293.73"/>
    <n v="3818.49"/>
    <n v="206"/>
    <n v="4"/>
    <x v="0"/>
    <n v="60508.380000000005"/>
    <x v="10"/>
  </r>
  <r>
    <x v="540"/>
    <s v="P0042"/>
    <x v="176"/>
    <x v="5"/>
    <s v="Supplier_10"/>
    <x v="4"/>
    <n v="47"/>
    <n v="2230.0300000000002"/>
    <n v="104811.41"/>
    <n v="115"/>
    <n v="10"/>
    <x v="2"/>
    <n v="256453.45"/>
    <x v="12"/>
  </r>
  <r>
    <x v="516"/>
    <s v="P0155"/>
    <x v="106"/>
    <x v="3"/>
    <s v="Supplier_13"/>
    <x v="3"/>
    <n v="14"/>
    <n v="1401.75"/>
    <n v="19624.5"/>
    <n v="176"/>
    <n v="5"/>
    <x v="0"/>
    <n v="246708"/>
    <x v="2"/>
  </r>
  <r>
    <x v="524"/>
    <s v="P0115"/>
    <x v="92"/>
    <x v="9"/>
    <s v="Supplier_2"/>
    <x v="4"/>
    <n v="13"/>
    <n v="1806"/>
    <n v="23478"/>
    <n v="101"/>
    <n v="8"/>
    <x v="0"/>
    <n v="182406"/>
    <x v="14"/>
  </r>
  <r>
    <x v="302"/>
    <s v="P0225"/>
    <x v="34"/>
    <x v="6"/>
    <s v="Supplier_27"/>
    <x v="2"/>
    <n v="10"/>
    <n v="3902.92"/>
    <n v="39029.199999999997"/>
    <n v="250"/>
    <n v="10"/>
    <x v="0"/>
    <n v="975730"/>
    <x v="4"/>
  </r>
  <r>
    <x v="632"/>
    <s v="P0272"/>
    <x v="230"/>
    <x v="8"/>
    <s v="Supplier_9"/>
    <x v="3"/>
    <n v="1"/>
    <n v="4198.3900000000003"/>
    <n v="4198.3900000000003"/>
    <n v="259"/>
    <n v="12"/>
    <x v="0"/>
    <n v="1087383.01"/>
    <x v="10"/>
  </r>
  <r>
    <x v="723"/>
    <s v="P0283"/>
    <x v="77"/>
    <x v="8"/>
    <s v="Supplier_17"/>
    <x v="0"/>
    <n v="10"/>
    <n v="686.97"/>
    <n v="6869.7"/>
    <n v="568"/>
    <n v="12"/>
    <x v="0"/>
    <n v="390198.96"/>
    <x v="22"/>
  </r>
  <r>
    <x v="649"/>
    <s v="P0137"/>
    <x v="94"/>
    <x v="7"/>
    <s v="Supplier_9"/>
    <x v="2"/>
    <n v="14"/>
    <n v="17967.52"/>
    <n v="251545.28"/>
    <n v="200"/>
    <n v="2"/>
    <x v="0"/>
    <n v="3593504"/>
    <x v="4"/>
  </r>
  <r>
    <x v="275"/>
    <s v="P0159"/>
    <x v="222"/>
    <x v="3"/>
    <s v="Supplier_29"/>
    <x v="3"/>
    <n v="22"/>
    <n v="1353.38"/>
    <n v="29774.36"/>
    <n v="190"/>
    <n v="6"/>
    <x v="0"/>
    <n v="257142.2"/>
    <x v="4"/>
  </r>
  <r>
    <x v="597"/>
    <s v="P0077"/>
    <x v="133"/>
    <x v="0"/>
    <s v="Supplier_8"/>
    <x v="3"/>
    <n v="8"/>
    <n v="376.1"/>
    <n v="3008.8"/>
    <n v="95"/>
    <n v="9"/>
    <x v="0"/>
    <n v="35729.5"/>
    <x v="2"/>
  </r>
  <r>
    <x v="489"/>
    <s v="P0181"/>
    <x v="65"/>
    <x v="4"/>
    <s v="Supplier_4"/>
    <x v="0"/>
    <n v="22"/>
    <n v="2314.35"/>
    <n v="50915.7"/>
    <n v="169"/>
    <n v="12"/>
    <x v="0"/>
    <n v="391125.14999999997"/>
    <x v="11"/>
  </r>
  <r>
    <x v="376"/>
    <s v="P0284"/>
    <x v="152"/>
    <x v="8"/>
    <s v="Supplier_29"/>
    <x v="0"/>
    <n v="3"/>
    <n v="4257.07"/>
    <n v="12771.21"/>
    <n v="251"/>
    <n v="6"/>
    <x v="0"/>
    <n v="1068524.5699999998"/>
    <x v="2"/>
  </r>
  <r>
    <x v="181"/>
    <s v="P0228"/>
    <x v="45"/>
    <x v="6"/>
    <s v="Supplier_5"/>
    <x v="1"/>
    <n v="4"/>
    <n v="2867.63"/>
    <n v="11470.52"/>
    <n v="456"/>
    <n v="9"/>
    <x v="1"/>
    <n v="1307639.28"/>
    <x v="2"/>
  </r>
  <r>
    <x v="321"/>
    <s v="P0063"/>
    <x v="0"/>
    <x v="0"/>
    <s v="Supplier_3"/>
    <x v="0"/>
    <n v="25"/>
    <n v="299.14"/>
    <n v="7478.5"/>
    <n v="233"/>
    <n v="11"/>
    <x v="0"/>
    <n v="69699.62"/>
    <x v="18"/>
  </r>
  <r>
    <x v="66"/>
    <s v="P0054"/>
    <x v="60"/>
    <x v="5"/>
    <s v="Supplier_13"/>
    <x v="1"/>
    <n v="36"/>
    <n v="1416.67"/>
    <n v="51000.12"/>
    <n v="86"/>
    <n v="2"/>
    <x v="0"/>
    <n v="121833.62000000001"/>
    <x v="15"/>
  </r>
  <r>
    <x v="461"/>
    <s v="P0167"/>
    <x v="36"/>
    <x v="3"/>
    <s v="Supplier_21"/>
    <x v="3"/>
    <n v="20"/>
    <n v="2357.61"/>
    <n v="47152.2"/>
    <n v="112"/>
    <n v="3"/>
    <x v="0"/>
    <n v="264052.32"/>
    <x v="0"/>
  </r>
  <r>
    <x v="54"/>
    <s v="P0030"/>
    <x v="82"/>
    <x v="1"/>
    <s v="Supplier_2"/>
    <x v="3"/>
    <n v="64"/>
    <n v="8616.49"/>
    <n v="551455.36"/>
    <n v="113"/>
    <n v="13"/>
    <x v="2"/>
    <n v="973663.37"/>
    <x v="0"/>
  </r>
  <r>
    <x v="592"/>
    <s v="P0044"/>
    <x v="192"/>
    <x v="5"/>
    <s v="Supplier_15"/>
    <x v="1"/>
    <n v="24"/>
    <n v="833.44"/>
    <n v="20002.560000000001"/>
    <n v="86"/>
    <n v="8"/>
    <x v="0"/>
    <n v="71675.840000000011"/>
    <x v="22"/>
  </r>
  <r>
    <x v="397"/>
    <s v="P0297"/>
    <x v="64"/>
    <x v="8"/>
    <s v="Supplier_5"/>
    <x v="0"/>
    <n v="8"/>
    <n v="1505.3"/>
    <n v="12042.4"/>
    <n v="319"/>
    <n v="14"/>
    <x v="1"/>
    <n v="480190.7"/>
    <x v="22"/>
  </r>
  <r>
    <x v="70"/>
    <s v="P0023"/>
    <x v="20"/>
    <x v="1"/>
    <s v="Supplier_11"/>
    <x v="3"/>
    <n v="38"/>
    <n v="18674.95"/>
    <n v="709648.1"/>
    <n v="38"/>
    <n v="14"/>
    <x v="0"/>
    <n v="709648.1"/>
    <x v="12"/>
  </r>
  <r>
    <x v="590"/>
    <s v="P0114"/>
    <x v="145"/>
    <x v="9"/>
    <s v="Supplier_8"/>
    <x v="0"/>
    <n v="13"/>
    <n v="4705.43"/>
    <n v="61170.59"/>
    <n v="131"/>
    <n v="9"/>
    <x v="0"/>
    <n v="616411.33000000007"/>
    <x v="20"/>
  </r>
  <r>
    <x v="1"/>
    <s v="P0174"/>
    <x v="125"/>
    <x v="3"/>
    <s v="Supplier_19"/>
    <x v="4"/>
    <n v="19"/>
    <n v="3473.38"/>
    <n v="65994.22"/>
    <n v="134"/>
    <n v="14"/>
    <x v="0"/>
    <n v="465432.92000000004"/>
    <x v="1"/>
  </r>
  <r>
    <x v="478"/>
    <s v="P0177"/>
    <x v="289"/>
    <x v="3"/>
    <s v="Supplier_11"/>
    <x v="3"/>
    <n v="9"/>
    <n v="3566.54"/>
    <n v="32098.86"/>
    <n v="136"/>
    <n v="4"/>
    <x v="0"/>
    <n v="485049.44"/>
    <x v="19"/>
  </r>
  <r>
    <x v="484"/>
    <s v="P0237"/>
    <x v="264"/>
    <x v="6"/>
    <s v="Supplier_4"/>
    <x v="1"/>
    <n v="1"/>
    <n v="4033.9"/>
    <n v="4033.9"/>
    <n v="544"/>
    <n v="11"/>
    <x v="0"/>
    <n v="2194441.6"/>
    <x v="23"/>
  </r>
  <r>
    <x v="544"/>
    <s v="P0273"/>
    <x v="288"/>
    <x v="8"/>
    <s v="Supplier_21"/>
    <x v="2"/>
    <n v="6"/>
    <n v="4316.01"/>
    <n v="25896.06"/>
    <n v="308"/>
    <n v="9"/>
    <x v="0"/>
    <n v="1329331.08"/>
    <x v="4"/>
  </r>
  <r>
    <x v="553"/>
    <s v="P0099"/>
    <x v="269"/>
    <x v="9"/>
    <s v="Supplier_23"/>
    <x v="2"/>
    <n v="21"/>
    <n v="4045.8"/>
    <n v="84961.8"/>
    <n v="144"/>
    <n v="5"/>
    <x v="0"/>
    <n v="582595.20000000007"/>
    <x v="19"/>
  </r>
  <r>
    <x v="50"/>
    <s v="P0214"/>
    <x v="242"/>
    <x v="6"/>
    <s v="Supplier_27"/>
    <x v="1"/>
    <n v="8"/>
    <n v="3304.8"/>
    <n v="26438.400000000001"/>
    <n v="523"/>
    <n v="8"/>
    <x v="1"/>
    <n v="1728410.4000000001"/>
    <x v="17"/>
  </r>
  <r>
    <x v="336"/>
    <s v="P0199"/>
    <x v="120"/>
    <x v="4"/>
    <s v="Supplier_11"/>
    <x v="2"/>
    <n v="9"/>
    <n v="1480.33"/>
    <n v="13322.97"/>
    <n v="163"/>
    <n v="8"/>
    <x v="0"/>
    <n v="241293.78999999998"/>
    <x v="11"/>
  </r>
  <r>
    <x v="528"/>
    <s v="P0042"/>
    <x v="176"/>
    <x v="5"/>
    <s v="Supplier_28"/>
    <x v="1"/>
    <n v="28"/>
    <n v="4062.52"/>
    <n v="113750.56"/>
    <n v="76"/>
    <n v="14"/>
    <x v="0"/>
    <n v="308751.52"/>
    <x v="14"/>
  </r>
  <r>
    <x v="569"/>
    <s v="P0281"/>
    <x v="201"/>
    <x v="8"/>
    <s v="Supplier_30"/>
    <x v="2"/>
    <n v="4"/>
    <n v="4766.67"/>
    <n v="19066.68"/>
    <n v="413"/>
    <n v="9"/>
    <x v="0"/>
    <n v="1968634.71"/>
    <x v="22"/>
  </r>
  <r>
    <x v="493"/>
    <s v="P0158"/>
    <x v="61"/>
    <x v="3"/>
    <s v="Supplier_22"/>
    <x v="2"/>
    <n v="11"/>
    <n v="1817.56"/>
    <n v="19993.16"/>
    <n v="92"/>
    <n v="10"/>
    <x v="0"/>
    <n v="167215.51999999999"/>
    <x v="6"/>
  </r>
  <r>
    <x v="518"/>
    <s v="P0179"/>
    <x v="110"/>
    <x v="3"/>
    <s v="Supplier_20"/>
    <x v="4"/>
    <n v="23"/>
    <n v="814.58"/>
    <n v="18735.34"/>
    <n v="249"/>
    <n v="2"/>
    <x v="0"/>
    <n v="202830.42"/>
    <x v="2"/>
  </r>
  <r>
    <x v="185"/>
    <s v="P0229"/>
    <x v="294"/>
    <x v="6"/>
    <s v="Supplier_7"/>
    <x v="4"/>
    <n v="8"/>
    <n v="150.61000000000001"/>
    <n v="1204.8800000000001"/>
    <n v="253"/>
    <n v="6"/>
    <x v="1"/>
    <n v="38104.33"/>
    <x v="19"/>
  </r>
  <r>
    <x v="658"/>
    <s v="P0237"/>
    <x v="264"/>
    <x v="6"/>
    <s v="Supplier_8"/>
    <x v="1"/>
    <n v="11"/>
    <n v="706.8"/>
    <n v="7774.8"/>
    <n v="559"/>
    <n v="11"/>
    <x v="0"/>
    <n v="395101.19999999995"/>
    <x v="19"/>
  </r>
  <r>
    <x v="168"/>
    <s v="P0173"/>
    <x v="199"/>
    <x v="3"/>
    <s v="Supplier_29"/>
    <x v="4"/>
    <n v="17"/>
    <n v="3150.66"/>
    <n v="53561.22"/>
    <n v="181"/>
    <n v="9"/>
    <x v="0"/>
    <n v="570269.46"/>
    <x v="6"/>
  </r>
  <r>
    <x v="251"/>
    <s v="P0070"/>
    <x v="209"/>
    <x v="0"/>
    <s v="Supplier_9"/>
    <x v="2"/>
    <n v="23"/>
    <n v="253.26"/>
    <n v="5824.98"/>
    <n v="221"/>
    <n v="5"/>
    <x v="0"/>
    <n v="55970.46"/>
    <x v="18"/>
  </r>
  <r>
    <x v="522"/>
    <s v="P0129"/>
    <x v="15"/>
    <x v="7"/>
    <s v="Supplier_6"/>
    <x v="1"/>
    <n v="25"/>
    <n v="26237.63"/>
    <n v="655940.75"/>
    <n v="101"/>
    <n v="6"/>
    <x v="0"/>
    <n v="2650000.63"/>
    <x v="18"/>
  </r>
  <r>
    <x v="311"/>
    <s v="P0103"/>
    <x v="50"/>
    <x v="9"/>
    <s v="Supplier_25"/>
    <x v="4"/>
    <n v="18"/>
    <n v="4910.6400000000003"/>
    <n v="88391.52"/>
    <n v="94"/>
    <n v="8"/>
    <x v="0"/>
    <n v="461600.16000000003"/>
    <x v="18"/>
  </r>
  <r>
    <x v="415"/>
    <s v="P0126"/>
    <x v="268"/>
    <x v="7"/>
    <s v="Supplier_25"/>
    <x v="2"/>
    <n v="18"/>
    <n v="21669.67"/>
    <n v="390054.06"/>
    <n v="208"/>
    <n v="2"/>
    <x v="0"/>
    <n v="4507291.3599999994"/>
    <x v="21"/>
  </r>
  <r>
    <x v="591"/>
    <s v="P0180"/>
    <x v="3"/>
    <x v="3"/>
    <s v="Supplier_22"/>
    <x v="3"/>
    <n v="19"/>
    <n v="652.57000000000005"/>
    <n v="12398.83"/>
    <n v="233"/>
    <n v="14"/>
    <x v="0"/>
    <n v="152048.81"/>
    <x v="14"/>
  </r>
  <r>
    <x v="175"/>
    <s v="P0260"/>
    <x v="33"/>
    <x v="2"/>
    <s v="Supplier_2"/>
    <x v="0"/>
    <n v="8"/>
    <n v="483.63"/>
    <n v="3869.04"/>
    <n v="550"/>
    <n v="14"/>
    <x v="0"/>
    <n v="265996.5"/>
    <x v="17"/>
  </r>
  <r>
    <x v="25"/>
    <s v="P0079"/>
    <x v="16"/>
    <x v="0"/>
    <s v="Supplier_20"/>
    <x v="1"/>
    <n v="20"/>
    <n v="253"/>
    <n v="5060"/>
    <n v="143"/>
    <n v="9"/>
    <x v="0"/>
    <n v="36179"/>
    <x v="12"/>
  </r>
  <r>
    <x v="493"/>
    <s v="P0258"/>
    <x v="171"/>
    <x v="2"/>
    <s v="Supplier_8"/>
    <x v="2"/>
    <n v="7"/>
    <n v="128.08000000000001"/>
    <n v="896.56"/>
    <n v="385"/>
    <n v="12"/>
    <x v="0"/>
    <n v="49310.8"/>
    <x v="6"/>
  </r>
  <r>
    <x v="224"/>
    <s v="P0077"/>
    <x v="133"/>
    <x v="0"/>
    <s v="Supplier_14"/>
    <x v="2"/>
    <n v="23"/>
    <n v="111.07"/>
    <n v="2554.61"/>
    <n v="83"/>
    <n v="5"/>
    <x v="0"/>
    <n v="9218.81"/>
    <x v="5"/>
  </r>
  <r>
    <x v="422"/>
    <s v="P0190"/>
    <x v="90"/>
    <x v="4"/>
    <s v="Supplier_24"/>
    <x v="4"/>
    <n v="23"/>
    <n v="954.81"/>
    <n v="21960.63"/>
    <n v="150"/>
    <n v="5"/>
    <x v="0"/>
    <n v="143221.5"/>
    <x v="10"/>
  </r>
  <r>
    <x v="703"/>
    <s v="P0247"/>
    <x v="162"/>
    <x v="2"/>
    <s v="Supplier_22"/>
    <x v="0"/>
    <n v="6"/>
    <n v="1931.63"/>
    <n v="11589.78"/>
    <n v="474"/>
    <n v="3"/>
    <x v="0"/>
    <n v="915592.62"/>
    <x v="11"/>
  </r>
  <r>
    <x v="73"/>
    <s v="P0299"/>
    <x v="287"/>
    <x v="8"/>
    <s v="Supplier_29"/>
    <x v="4"/>
    <n v="7"/>
    <n v="2078.71"/>
    <n v="14550.97"/>
    <n v="513"/>
    <n v="10"/>
    <x v="1"/>
    <n v="1066378.23"/>
    <x v="19"/>
  </r>
  <r>
    <x v="69"/>
    <s v="P0251"/>
    <x v="180"/>
    <x v="2"/>
    <s v="Supplier_28"/>
    <x v="4"/>
    <n v="10"/>
    <n v="3674.12"/>
    <n v="36741.199999999997"/>
    <n v="458"/>
    <n v="3"/>
    <x v="0"/>
    <n v="1682746.96"/>
    <x v="4"/>
  </r>
  <r>
    <x v="720"/>
    <s v="P0051"/>
    <x v="218"/>
    <x v="5"/>
    <s v="Supplier_30"/>
    <x v="0"/>
    <n v="67"/>
    <n v="2875.57"/>
    <n v="192663.19"/>
    <n v="44"/>
    <n v="13"/>
    <x v="0"/>
    <n v="126525.08"/>
    <x v="20"/>
  </r>
  <r>
    <x v="722"/>
    <s v="P0248"/>
    <x v="177"/>
    <x v="2"/>
    <s v="Supplier_3"/>
    <x v="3"/>
    <n v="1"/>
    <n v="2610.4"/>
    <n v="2610.4"/>
    <n v="355"/>
    <n v="11"/>
    <x v="1"/>
    <n v="926692"/>
    <x v="22"/>
  </r>
  <r>
    <x v="536"/>
    <s v="P0134"/>
    <x v="272"/>
    <x v="7"/>
    <s v="Supplier_28"/>
    <x v="3"/>
    <n v="15"/>
    <n v="28768.89"/>
    <n v="431533.35"/>
    <n v="201"/>
    <n v="3"/>
    <x v="0"/>
    <n v="5782546.8899999997"/>
    <x v="8"/>
  </r>
  <r>
    <x v="615"/>
    <s v="P0218"/>
    <x v="7"/>
    <x v="6"/>
    <s v="Supplier_18"/>
    <x v="4"/>
    <n v="8"/>
    <n v="399.77"/>
    <n v="3198.16"/>
    <n v="389"/>
    <n v="13"/>
    <x v="0"/>
    <n v="155510.53"/>
    <x v="7"/>
  </r>
  <r>
    <x v="342"/>
    <s v="P0107"/>
    <x v="182"/>
    <x v="9"/>
    <s v="Supplier_26"/>
    <x v="2"/>
    <n v="16"/>
    <n v="3835.33"/>
    <n v="61365.279999999999"/>
    <n v="181"/>
    <n v="8"/>
    <x v="0"/>
    <n v="694194.73"/>
    <x v="3"/>
  </r>
  <r>
    <x v="340"/>
    <s v="P0030"/>
    <x v="82"/>
    <x v="1"/>
    <s v="Supplier_27"/>
    <x v="4"/>
    <n v="38"/>
    <n v="8782.2099999999991"/>
    <n v="333723.98"/>
    <n v="87"/>
    <n v="5"/>
    <x v="0"/>
    <n v="764052.2699999999"/>
    <x v="21"/>
  </r>
  <r>
    <x v="468"/>
    <s v="P0264"/>
    <x v="136"/>
    <x v="2"/>
    <s v="Supplier_23"/>
    <x v="1"/>
    <n v="9"/>
    <n v="2730.39"/>
    <n v="24573.51"/>
    <n v="385"/>
    <n v="6"/>
    <x v="1"/>
    <n v="1051200.1499999999"/>
    <x v="14"/>
  </r>
  <r>
    <x v="696"/>
    <s v="P0185"/>
    <x v="297"/>
    <x v="4"/>
    <s v="Supplier_19"/>
    <x v="3"/>
    <n v="16"/>
    <n v="454.81"/>
    <n v="7276.96"/>
    <n v="103"/>
    <n v="4"/>
    <x v="0"/>
    <n v="46845.43"/>
    <x v="13"/>
  </r>
  <r>
    <x v="140"/>
    <s v="P0035"/>
    <x v="118"/>
    <x v="5"/>
    <s v="Supplier_7"/>
    <x v="0"/>
    <n v="25"/>
    <n v="1976.4"/>
    <n v="49410"/>
    <n v="55"/>
    <n v="6"/>
    <x v="0"/>
    <n v="108702"/>
    <x v="2"/>
  </r>
  <r>
    <x v="683"/>
    <s v="P0267"/>
    <x v="51"/>
    <x v="2"/>
    <s v="Supplier_19"/>
    <x v="0"/>
    <n v="1"/>
    <n v="158.94"/>
    <n v="158.94"/>
    <n v="295"/>
    <n v="12"/>
    <x v="0"/>
    <n v="46887.3"/>
    <x v="19"/>
  </r>
  <r>
    <x v="654"/>
    <s v="P0211"/>
    <x v="114"/>
    <x v="6"/>
    <s v="Supplier_25"/>
    <x v="4"/>
    <n v="6"/>
    <n v="907.77"/>
    <n v="5446.62"/>
    <n v="363"/>
    <n v="14"/>
    <x v="0"/>
    <n v="329520.51"/>
    <x v="8"/>
  </r>
  <r>
    <x v="667"/>
    <s v="P0004"/>
    <x v="225"/>
    <x v="1"/>
    <s v="Supplier_25"/>
    <x v="0"/>
    <n v="23"/>
    <n v="11072.76"/>
    <n v="254673.48"/>
    <n v="66"/>
    <n v="6"/>
    <x v="0"/>
    <n v="730802.16"/>
    <x v="1"/>
  </r>
  <r>
    <x v="398"/>
    <s v="P0290"/>
    <x v="277"/>
    <x v="8"/>
    <s v="Supplier_25"/>
    <x v="4"/>
    <n v="10"/>
    <n v="906.95"/>
    <n v="9069.5"/>
    <n v="507"/>
    <n v="7"/>
    <x v="1"/>
    <n v="459823.65"/>
    <x v="22"/>
  </r>
  <r>
    <x v="648"/>
    <s v="P0016"/>
    <x v="241"/>
    <x v="1"/>
    <s v="Supplier_29"/>
    <x v="3"/>
    <n v="46"/>
    <n v="17596.63"/>
    <n v="809444.98"/>
    <n v="61"/>
    <n v="7"/>
    <x v="2"/>
    <n v="1073394.4300000002"/>
    <x v="3"/>
  </r>
  <r>
    <x v="667"/>
    <s v="P0293"/>
    <x v="81"/>
    <x v="8"/>
    <s v="Supplier_12"/>
    <x v="0"/>
    <n v="10"/>
    <n v="1276.05"/>
    <n v="12760.5"/>
    <n v="578"/>
    <n v="12"/>
    <x v="1"/>
    <n v="737556.9"/>
    <x v="1"/>
  </r>
  <r>
    <x v="476"/>
    <s v="P0113"/>
    <x v="173"/>
    <x v="9"/>
    <s v="Supplier_17"/>
    <x v="4"/>
    <n v="9"/>
    <n v="3689.75"/>
    <n v="33207.75"/>
    <n v="147"/>
    <n v="2"/>
    <x v="0"/>
    <n v="542393.25"/>
    <x v="6"/>
  </r>
  <r>
    <x v="142"/>
    <s v="P0205"/>
    <x v="265"/>
    <x v="4"/>
    <s v="Supplier_7"/>
    <x v="3"/>
    <n v="20"/>
    <n v="3036.43"/>
    <n v="60728.6"/>
    <n v="106"/>
    <n v="8"/>
    <x v="0"/>
    <n v="321861.57999999996"/>
    <x v="15"/>
  </r>
  <r>
    <x v="365"/>
    <s v="P0049"/>
    <x v="112"/>
    <x v="5"/>
    <s v="Supplier_14"/>
    <x v="3"/>
    <n v="57"/>
    <n v="4844.79"/>
    <n v="276153.03000000003"/>
    <n v="31"/>
    <n v="3"/>
    <x v="2"/>
    <n v="150188.49"/>
    <x v="18"/>
  </r>
  <r>
    <x v="703"/>
    <s v="P0147"/>
    <x v="134"/>
    <x v="7"/>
    <s v="Supplier_9"/>
    <x v="4"/>
    <n v="17"/>
    <n v="27141.35"/>
    <n v="461402.95"/>
    <n v="194"/>
    <n v="4"/>
    <x v="0"/>
    <n v="5265421.8999999994"/>
    <x v="11"/>
  </r>
  <r>
    <x v="554"/>
    <s v="P0035"/>
    <x v="118"/>
    <x v="5"/>
    <s v="Supplier_18"/>
    <x v="0"/>
    <n v="24"/>
    <n v="4455.8500000000004"/>
    <n v="106940.4"/>
    <n v="42"/>
    <n v="5"/>
    <x v="2"/>
    <n v="187145.7"/>
    <x v="19"/>
  </r>
  <r>
    <x v="107"/>
    <s v="P0195"/>
    <x v="261"/>
    <x v="4"/>
    <s v="Supplier_15"/>
    <x v="0"/>
    <n v="10"/>
    <n v="1578.63"/>
    <n v="15786.3"/>
    <n v="243"/>
    <n v="10"/>
    <x v="0"/>
    <n v="383607.09"/>
    <x v="15"/>
  </r>
  <r>
    <x v="603"/>
    <s v="P0151"/>
    <x v="205"/>
    <x v="3"/>
    <s v="Supplier_6"/>
    <x v="4"/>
    <n v="20"/>
    <n v="2356.62"/>
    <n v="47132.4"/>
    <n v="116"/>
    <n v="5"/>
    <x v="0"/>
    <n v="273367.92"/>
    <x v="13"/>
  </r>
  <r>
    <x v="397"/>
    <s v="P0068"/>
    <x v="73"/>
    <x v="0"/>
    <s v="Supplier_20"/>
    <x v="1"/>
    <n v="8"/>
    <n v="74"/>
    <n v="592"/>
    <n v="202"/>
    <n v="4"/>
    <x v="0"/>
    <n v="14948"/>
    <x v="22"/>
  </r>
  <r>
    <x v="642"/>
    <s v="P0114"/>
    <x v="145"/>
    <x v="9"/>
    <s v="Supplier_3"/>
    <x v="3"/>
    <n v="17"/>
    <n v="897.22"/>
    <n v="15252.74"/>
    <n v="199"/>
    <n v="3"/>
    <x v="0"/>
    <n v="178546.78"/>
    <x v="6"/>
  </r>
  <r>
    <x v="508"/>
    <s v="P0135"/>
    <x v="151"/>
    <x v="7"/>
    <s v="Supplier_24"/>
    <x v="3"/>
    <n v="25"/>
    <n v="9515.64"/>
    <n v="237891"/>
    <n v="195"/>
    <n v="5"/>
    <x v="0"/>
    <n v="1855549.7999999998"/>
    <x v="20"/>
  </r>
  <r>
    <x v="358"/>
    <s v="P0283"/>
    <x v="77"/>
    <x v="8"/>
    <s v="Supplier_17"/>
    <x v="3"/>
    <n v="5"/>
    <n v="3392.42"/>
    <n v="16962.099999999999"/>
    <n v="320"/>
    <n v="4"/>
    <x v="1"/>
    <n v="1085574.3999999999"/>
    <x v="21"/>
  </r>
  <r>
    <x v="409"/>
    <s v="P0028"/>
    <x v="85"/>
    <x v="1"/>
    <s v="Supplier_12"/>
    <x v="4"/>
    <n v="44"/>
    <n v="17569.52"/>
    <n v="773058.88"/>
    <n v="52"/>
    <n v="2"/>
    <x v="0"/>
    <n v="913615.04"/>
    <x v="6"/>
  </r>
  <r>
    <x v="21"/>
    <s v="P0287"/>
    <x v="119"/>
    <x v="8"/>
    <s v="Supplier_14"/>
    <x v="3"/>
    <n v="7"/>
    <n v="2635.6"/>
    <n v="18449.2"/>
    <n v="461"/>
    <n v="2"/>
    <x v="0"/>
    <n v="1215011.5999999999"/>
    <x v="13"/>
  </r>
  <r>
    <x v="259"/>
    <s v="P0076"/>
    <x v="69"/>
    <x v="0"/>
    <s v="Supplier_29"/>
    <x v="1"/>
    <n v="22"/>
    <n v="143.35"/>
    <n v="3153.7"/>
    <n v="174"/>
    <n v="12"/>
    <x v="0"/>
    <n v="24942.899999999998"/>
    <x v="11"/>
  </r>
  <r>
    <x v="438"/>
    <s v="P0158"/>
    <x v="61"/>
    <x v="3"/>
    <s v="Supplier_16"/>
    <x v="0"/>
    <n v="19"/>
    <n v="261.51"/>
    <n v="4968.6899999999996"/>
    <n v="126"/>
    <n v="14"/>
    <x v="0"/>
    <n v="32950.26"/>
    <x v="3"/>
  </r>
  <r>
    <x v="370"/>
    <s v="P0125"/>
    <x v="167"/>
    <x v="7"/>
    <s v="Supplier_16"/>
    <x v="2"/>
    <n v="18"/>
    <n v="5397.15"/>
    <n v="97148.7"/>
    <n v="127"/>
    <n v="6"/>
    <x v="0"/>
    <n v="685438.04999999993"/>
    <x v="18"/>
  </r>
  <r>
    <x v="257"/>
    <s v="P0096"/>
    <x v="298"/>
    <x v="9"/>
    <s v="Supplier_29"/>
    <x v="3"/>
    <n v="18"/>
    <n v="4079.07"/>
    <n v="73423.259999999995"/>
    <n v="97"/>
    <n v="7"/>
    <x v="0"/>
    <n v="395669.79000000004"/>
    <x v="10"/>
  </r>
  <r>
    <x v="139"/>
    <s v="P0216"/>
    <x v="260"/>
    <x v="6"/>
    <s v="Supplier_3"/>
    <x v="1"/>
    <n v="3"/>
    <n v="2896.2"/>
    <n v="8688.6"/>
    <n v="281"/>
    <n v="14"/>
    <x v="1"/>
    <n v="813832.2"/>
    <x v="3"/>
  </r>
  <r>
    <x v="449"/>
    <s v="P0287"/>
    <x v="119"/>
    <x v="8"/>
    <s v="Supplier_9"/>
    <x v="4"/>
    <n v="6"/>
    <n v="3770.63"/>
    <n v="22623.78"/>
    <n v="370"/>
    <n v="13"/>
    <x v="0"/>
    <n v="1395133.1"/>
    <x v="6"/>
  </r>
  <r>
    <x v="655"/>
    <s v="P0101"/>
    <x v="66"/>
    <x v="9"/>
    <s v="Supplier_1"/>
    <x v="3"/>
    <n v="24"/>
    <n v="3903.45"/>
    <n v="93682.8"/>
    <n v="133"/>
    <n v="7"/>
    <x v="0"/>
    <n v="519158.85"/>
    <x v="5"/>
  </r>
  <r>
    <x v="579"/>
    <s v="P0239"/>
    <x v="217"/>
    <x v="6"/>
    <s v="Supplier_22"/>
    <x v="0"/>
    <n v="2"/>
    <n v="1194.8399999999999"/>
    <n v="2389.6799999999998"/>
    <n v="481"/>
    <n v="11"/>
    <x v="0"/>
    <n v="574718.03999999992"/>
    <x v="3"/>
  </r>
  <r>
    <x v="244"/>
    <s v="P0212"/>
    <x v="195"/>
    <x v="6"/>
    <s v="Supplier_10"/>
    <x v="1"/>
    <n v="7"/>
    <n v="2294.37"/>
    <n v="16060.59"/>
    <n v="303"/>
    <n v="6"/>
    <x v="0"/>
    <n v="695194.11"/>
    <x v="20"/>
  </r>
  <r>
    <x v="132"/>
    <s v="P0247"/>
    <x v="162"/>
    <x v="2"/>
    <s v="Supplier_9"/>
    <x v="3"/>
    <n v="1"/>
    <n v="2412.87"/>
    <n v="2412.87"/>
    <n v="438"/>
    <n v="4"/>
    <x v="1"/>
    <n v="1056837.06"/>
    <x v="18"/>
  </r>
  <r>
    <x v="156"/>
    <s v="P0089"/>
    <x v="280"/>
    <x v="0"/>
    <s v="Supplier_20"/>
    <x v="2"/>
    <n v="21"/>
    <n v="483.28"/>
    <n v="10148.879999999999"/>
    <n v="91"/>
    <n v="2"/>
    <x v="0"/>
    <n v="43978.479999999996"/>
    <x v="5"/>
  </r>
  <r>
    <x v="207"/>
    <s v="P0124"/>
    <x v="42"/>
    <x v="7"/>
    <s v="Supplier_13"/>
    <x v="2"/>
    <n v="18"/>
    <n v="22925.53"/>
    <n v="412659.54"/>
    <n v="185"/>
    <n v="9"/>
    <x v="0"/>
    <n v="4241223.05"/>
    <x v="14"/>
  </r>
  <r>
    <x v="87"/>
    <s v="P0056"/>
    <x v="132"/>
    <x v="5"/>
    <s v="Supplier_8"/>
    <x v="2"/>
    <n v="26"/>
    <n v="1071.76"/>
    <n v="27865.759999999998"/>
    <n v="61"/>
    <n v="11"/>
    <x v="2"/>
    <n v="65377.36"/>
    <x v="3"/>
  </r>
  <r>
    <x v="83"/>
    <s v="P0048"/>
    <x v="207"/>
    <x v="5"/>
    <s v="Supplier_30"/>
    <x v="3"/>
    <n v="28"/>
    <n v="445.98"/>
    <n v="12487.44"/>
    <n v="65"/>
    <n v="4"/>
    <x v="0"/>
    <n v="28988.7"/>
    <x v="23"/>
  </r>
  <r>
    <x v="633"/>
    <s v="P0205"/>
    <x v="265"/>
    <x v="4"/>
    <s v="Supplier_19"/>
    <x v="1"/>
    <n v="12"/>
    <n v="1015.6"/>
    <n v="12187.2"/>
    <n v="89"/>
    <n v="3"/>
    <x v="0"/>
    <n v="90388.400000000009"/>
    <x v="13"/>
  </r>
  <r>
    <x v="323"/>
    <s v="P0197"/>
    <x v="178"/>
    <x v="4"/>
    <s v="Supplier_2"/>
    <x v="3"/>
    <n v="10"/>
    <n v="2880.36"/>
    <n v="28803.599999999999"/>
    <n v="162"/>
    <n v="5"/>
    <x v="0"/>
    <n v="466618.32"/>
    <x v="8"/>
  </r>
  <r>
    <x v="715"/>
    <s v="P0063"/>
    <x v="0"/>
    <x v="0"/>
    <s v="Supplier_17"/>
    <x v="3"/>
    <n v="8"/>
    <n v="468.01"/>
    <n v="3744.08"/>
    <n v="226"/>
    <n v="7"/>
    <x v="0"/>
    <n v="105770.26"/>
    <x v="22"/>
  </r>
  <r>
    <x v="602"/>
    <s v="P0246"/>
    <x v="284"/>
    <x v="2"/>
    <s v="Supplier_9"/>
    <x v="4"/>
    <n v="4"/>
    <n v="2356.2600000000002"/>
    <n v="9425.0400000000009"/>
    <n v="576"/>
    <n v="6"/>
    <x v="0"/>
    <n v="1357205.7600000002"/>
    <x v="14"/>
  </r>
  <r>
    <x v="445"/>
    <s v="P0212"/>
    <x v="195"/>
    <x v="6"/>
    <s v="Supplier_17"/>
    <x v="1"/>
    <n v="8"/>
    <n v="2097.83"/>
    <n v="16782.64"/>
    <n v="401"/>
    <n v="9"/>
    <x v="1"/>
    <n v="841229.83"/>
    <x v="12"/>
  </r>
  <r>
    <x v="367"/>
    <s v="P0105"/>
    <x v="57"/>
    <x v="9"/>
    <s v="Supplier_3"/>
    <x v="1"/>
    <n v="8"/>
    <n v="167.8"/>
    <n v="1342.4"/>
    <n v="244"/>
    <n v="12"/>
    <x v="0"/>
    <n v="40943.200000000004"/>
    <x v="9"/>
  </r>
  <r>
    <x v="573"/>
    <s v="P0143"/>
    <x v="295"/>
    <x v="7"/>
    <s v="Supplier_21"/>
    <x v="0"/>
    <n v="20"/>
    <n v="26755.35"/>
    <n v="535107"/>
    <n v="201"/>
    <n v="7"/>
    <x v="0"/>
    <n v="5377825.3499999996"/>
    <x v="13"/>
  </r>
  <r>
    <x v="40"/>
    <s v="P0233"/>
    <x v="38"/>
    <x v="6"/>
    <s v="Supplier_26"/>
    <x v="1"/>
    <n v="5"/>
    <n v="4763.05"/>
    <n v="23815.25"/>
    <n v="277"/>
    <n v="2"/>
    <x v="0"/>
    <n v="1319364.8500000001"/>
    <x v="10"/>
  </r>
  <r>
    <x v="166"/>
    <s v="P0085"/>
    <x v="293"/>
    <x v="0"/>
    <s v="Supplier_3"/>
    <x v="1"/>
    <n v="21"/>
    <n v="166.21"/>
    <n v="3490.41"/>
    <n v="231"/>
    <n v="6"/>
    <x v="0"/>
    <n v="38394.51"/>
    <x v="17"/>
  </r>
  <r>
    <x v="72"/>
    <s v="P0051"/>
    <x v="218"/>
    <x v="5"/>
    <s v="Supplier_14"/>
    <x v="4"/>
    <n v="43"/>
    <n v="2346.86"/>
    <n v="100914.98"/>
    <n v="60"/>
    <n v="8"/>
    <x v="2"/>
    <n v="140811.6"/>
    <x v="20"/>
  </r>
  <r>
    <x v="252"/>
    <s v="P0266"/>
    <x v="31"/>
    <x v="2"/>
    <s v="Supplier_22"/>
    <x v="1"/>
    <n v="5"/>
    <n v="1761.04"/>
    <n v="8805.2000000000007"/>
    <n v="477"/>
    <n v="12"/>
    <x v="1"/>
    <n v="840016.08"/>
    <x v="4"/>
  </r>
  <r>
    <x v="243"/>
    <s v="P0237"/>
    <x v="264"/>
    <x v="6"/>
    <s v="Supplier_17"/>
    <x v="0"/>
    <n v="3"/>
    <n v="2849.6"/>
    <n v="8548.7999999999993"/>
    <n v="404"/>
    <n v="2"/>
    <x v="1"/>
    <n v="1151238.3999999999"/>
    <x v="9"/>
  </r>
  <r>
    <x v="490"/>
    <s v="P0202"/>
    <x v="174"/>
    <x v="4"/>
    <s v="Supplier_11"/>
    <x v="4"/>
    <n v="9"/>
    <n v="2017.25"/>
    <n v="18155.25"/>
    <n v="154"/>
    <n v="8"/>
    <x v="0"/>
    <n v="310656.5"/>
    <x v="0"/>
  </r>
  <r>
    <x v="380"/>
    <s v="P0266"/>
    <x v="31"/>
    <x v="2"/>
    <s v="Supplier_16"/>
    <x v="0"/>
    <n v="8"/>
    <n v="369.48"/>
    <n v="2955.84"/>
    <n v="497"/>
    <n v="4"/>
    <x v="0"/>
    <n v="183631.56"/>
    <x v="16"/>
  </r>
  <r>
    <x v="705"/>
    <s v="P0157"/>
    <x v="108"/>
    <x v="3"/>
    <s v="Supplier_2"/>
    <x v="2"/>
    <n v="20"/>
    <n v="2457"/>
    <n v="49140"/>
    <n v="149"/>
    <n v="5"/>
    <x v="0"/>
    <n v="366093"/>
    <x v="9"/>
  </r>
  <r>
    <x v="248"/>
    <s v="P0110"/>
    <x v="97"/>
    <x v="9"/>
    <s v="Supplier_16"/>
    <x v="1"/>
    <n v="24"/>
    <n v="4428.95"/>
    <n v="106294.8"/>
    <n v="88"/>
    <n v="14"/>
    <x v="0"/>
    <n v="389747.6"/>
    <x v="9"/>
  </r>
  <r>
    <x v="93"/>
    <s v="P0167"/>
    <x v="36"/>
    <x v="3"/>
    <s v="Supplier_12"/>
    <x v="3"/>
    <n v="16"/>
    <n v="812.42"/>
    <n v="12998.72"/>
    <n v="183"/>
    <n v="13"/>
    <x v="0"/>
    <n v="148672.85999999999"/>
    <x v="8"/>
  </r>
  <r>
    <x v="715"/>
    <s v="P0285"/>
    <x v="170"/>
    <x v="8"/>
    <s v="Supplier_28"/>
    <x v="3"/>
    <n v="5"/>
    <n v="1436.14"/>
    <n v="7180.7"/>
    <n v="594"/>
    <n v="4"/>
    <x v="1"/>
    <n v="853067.16"/>
    <x v="22"/>
  </r>
  <r>
    <x v="225"/>
    <s v="P0065"/>
    <x v="190"/>
    <x v="0"/>
    <s v="Supplier_9"/>
    <x v="4"/>
    <n v="15"/>
    <n v="180.95"/>
    <n v="2714.25"/>
    <n v="224"/>
    <n v="4"/>
    <x v="0"/>
    <n v="40532.799999999996"/>
    <x v="0"/>
  </r>
  <r>
    <x v="265"/>
    <s v="P0024"/>
    <x v="239"/>
    <x v="1"/>
    <s v="Supplier_9"/>
    <x v="4"/>
    <n v="20"/>
    <n v="5320.88"/>
    <n v="106417.60000000001"/>
    <n v="64"/>
    <n v="11"/>
    <x v="0"/>
    <n v="340536.32000000001"/>
    <x v="17"/>
  </r>
  <r>
    <x v="117"/>
    <s v="P0169"/>
    <x v="276"/>
    <x v="3"/>
    <s v="Supplier_15"/>
    <x v="2"/>
    <n v="9"/>
    <n v="4074.74"/>
    <n v="36672.660000000003"/>
    <n v="110"/>
    <n v="14"/>
    <x v="0"/>
    <n v="448221.39999999997"/>
    <x v="15"/>
  </r>
  <r>
    <x v="262"/>
    <s v="P0290"/>
    <x v="277"/>
    <x v="8"/>
    <s v="Supplier_14"/>
    <x v="2"/>
    <n v="7"/>
    <n v="2101.9"/>
    <n v="14713.3"/>
    <n v="378"/>
    <n v="11"/>
    <x v="1"/>
    <n v="794518.20000000007"/>
    <x v="1"/>
  </r>
  <r>
    <x v="239"/>
    <s v="P0276"/>
    <x v="76"/>
    <x v="8"/>
    <s v="Supplier_20"/>
    <x v="1"/>
    <n v="8"/>
    <n v="2726.71"/>
    <n v="21813.68"/>
    <n v="307"/>
    <n v="2"/>
    <x v="1"/>
    <n v="837099.97"/>
    <x v="2"/>
  </r>
  <r>
    <x v="581"/>
    <s v="P0067"/>
    <x v="158"/>
    <x v="0"/>
    <s v="Supplier_10"/>
    <x v="2"/>
    <n v="23"/>
    <n v="470.97"/>
    <n v="10832.31"/>
    <n v="231"/>
    <n v="2"/>
    <x v="0"/>
    <n v="108794.07"/>
    <x v="6"/>
  </r>
  <r>
    <x v="690"/>
    <s v="P0252"/>
    <x v="291"/>
    <x v="2"/>
    <s v="Supplier_22"/>
    <x v="2"/>
    <n v="2"/>
    <n v="1018.85"/>
    <n v="2037.7"/>
    <n v="401"/>
    <n v="8"/>
    <x v="1"/>
    <n v="408558.85000000003"/>
    <x v="0"/>
  </r>
  <r>
    <x v="270"/>
    <s v="P0239"/>
    <x v="217"/>
    <x v="6"/>
    <s v="Supplier_8"/>
    <x v="4"/>
    <n v="10"/>
    <n v="2937.8"/>
    <n v="29378"/>
    <n v="424"/>
    <n v="13"/>
    <x v="0"/>
    <n v="1245627.2000000002"/>
    <x v="5"/>
  </r>
  <r>
    <x v="521"/>
    <s v="P0145"/>
    <x v="266"/>
    <x v="7"/>
    <s v="Supplier_3"/>
    <x v="3"/>
    <n v="24"/>
    <n v="7185.8"/>
    <n v="172459.2"/>
    <n v="151"/>
    <n v="5"/>
    <x v="0"/>
    <n v="1085055.8"/>
    <x v="23"/>
  </r>
  <r>
    <x v="593"/>
    <s v="P0097"/>
    <x v="254"/>
    <x v="9"/>
    <s v="Supplier_5"/>
    <x v="2"/>
    <n v="25"/>
    <n v="2590.25"/>
    <n v="64756.25"/>
    <n v="215"/>
    <n v="13"/>
    <x v="0"/>
    <n v="556903.75"/>
    <x v="13"/>
  </r>
  <r>
    <x v="78"/>
    <s v="P0262"/>
    <x v="244"/>
    <x v="2"/>
    <s v="Supplier_10"/>
    <x v="2"/>
    <n v="3"/>
    <n v="4493.7"/>
    <n v="13481.1"/>
    <n v="257"/>
    <n v="4"/>
    <x v="1"/>
    <n v="1154880.8999999999"/>
    <x v="9"/>
  </r>
  <r>
    <x v="105"/>
    <s v="P0285"/>
    <x v="170"/>
    <x v="8"/>
    <s v="Supplier_24"/>
    <x v="3"/>
    <n v="5"/>
    <n v="3802.87"/>
    <n v="19014.349999999999"/>
    <n v="456"/>
    <n v="4"/>
    <x v="1"/>
    <n v="1734108.72"/>
    <x v="17"/>
  </r>
  <r>
    <x v="287"/>
    <s v="P0224"/>
    <x v="56"/>
    <x v="6"/>
    <s v="Supplier_8"/>
    <x v="1"/>
    <n v="2"/>
    <n v="3665.47"/>
    <n v="7330.94"/>
    <n v="522"/>
    <n v="8"/>
    <x v="0"/>
    <n v="1913375.3399999999"/>
    <x v="20"/>
  </r>
  <r>
    <x v="516"/>
    <s v="P0015"/>
    <x v="203"/>
    <x v="1"/>
    <s v="Supplier_22"/>
    <x v="4"/>
    <n v="32"/>
    <n v="2331.0100000000002"/>
    <n v="74592.320000000007"/>
    <n v="66"/>
    <n v="4"/>
    <x v="0"/>
    <n v="153846.66"/>
    <x v="2"/>
  </r>
  <r>
    <x v="599"/>
    <s v="P0108"/>
    <x v="226"/>
    <x v="9"/>
    <s v="Supplier_29"/>
    <x v="1"/>
    <n v="14"/>
    <n v="2762.49"/>
    <n v="38674.86"/>
    <n v="164"/>
    <n v="7"/>
    <x v="0"/>
    <n v="453048.36"/>
    <x v="8"/>
  </r>
  <r>
    <x v="700"/>
    <s v="P0158"/>
    <x v="61"/>
    <x v="3"/>
    <s v="Supplier_22"/>
    <x v="1"/>
    <n v="20"/>
    <n v="2884.51"/>
    <n v="57690.2"/>
    <n v="133"/>
    <n v="9"/>
    <x v="0"/>
    <n v="383639.83"/>
    <x v="21"/>
  </r>
  <r>
    <x v="253"/>
    <s v="P0180"/>
    <x v="3"/>
    <x v="3"/>
    <s v="Supplier_18"/>
    <x v="0"/>
    <n v="21"/>
    <n v="389.54"/>
    <n v="8180.34"/>
    <n v="103"/>
    <n v="5"/>
    <x v="0"/>
    <n v="40122.620000000003"/>
    <x v="14"/>
  </r>
  <r>
    <x v="281"/>
    <s v="P0104"/>
    <x v="98"/>
    <x v="9"/>
    <s v="Supplier_22"/>
    <x v="3"/>
    <n v="17"/>
    <n v="693.63"/>
    <n v="11791.71"/>
    <n v="118"/>
    <n v="2"/>
    <x v="0"/>
    <n v="81848.34"/>
    <x v="3"/>
  </r>
  <r>
    <x v="435"/>
    <s v="P0215"/>
    <x v="24"/>
    <x v="6"/>
    <s v="Supplier_14"/>
    <x v="1"/>
    <n v="7"/>
    <n v="2276.11"/>
    <n v="15932.77"/>
    <n v="325"/>
    <n v="11"/>
    <x v="0"/>
    <n v="739735.75"/>
    <x v="23"/>
  </r>
  <r>
    <x v="292"/>
    <s v="P0219"/>
    <x v="273"/>
    <x v="6"/>
    <s v="Supplier_23"/>
    <x v="3"/>
    <n v="8"/>
    <n v="3838.6"/>
    <n v="30708.799999999999"/>
    <n v="398"/>
    <n v="12"/>
    <x v="1"/>
    <n v="1527762.8"/>
    <x v="17"/>
  </r>
  <r>
    <x v="325"/>
    <s v="P0079"/>
    <x v="16"/>
    <x v="0"/>
    <s v="Supplier_5"/>
    <x v="0"/>
    <n v="8"/>
    <n v="123.9"/>
    <n v="991.2"/>
    <n v="225"/>
    <n v="5"/>
    <x v="0"/>
    <n v="27877.5"/>
    <x v="13"/>
  </r>
  <r>
    <x v="671"/>
    <s v="P0167"/>
    <x v="36"/>
    <x v="3"/>
    <s v="Supplier_28"/>
    <x v="1"/>
    <n v="19"/>
    <n v="1943.47"/>
    <n v="36925.93"/>
    <n v="154"/>
    <n v="8"/>
    <x v="0"/>
    <n v="299294.38"/>
    <x v="12"/>
  </r>
  <r>
    <x v="138"/>
    <s v="P0158"/>
    <x v="61"/>
    <x v="3"/>
    <s v="Supplier_22"/>
    <x v="3"/>
    <n v="22"/>
    <n v="472.19"/>
    <n v="10388.18"/>
    <n v="193"/>
    <n v="12"/>
    <x v="0"/>
    <n v="91132.67"/>
    <x v="12"/>
  </r>
  <r>
    <x v="72"/>
    <s v="P0105"/>
    <x v="57"/>
    <x v="9"/>
    <s v="Supplier_3"/>
    <x v="2"/>
    <n v="24"/>
    <n v="2820.37"/>
    <n v="67688.88"/>
    <n v="182"/>
    <n v="5"/>
    <x v="0"/>
    <n v="513307.33999999997"/>
    <x v="20"/>
  </r>
  <r>
    <x v="196"/>
    <s v="P0077"/>
    <x v="133"/>
    <x v="0"/>
    <s v="Supplier_15"/>
    <x v="0"/>
    <n v="9"/>
    <n v="420.73"/>
    <n v="3786.57"/>
    <n v="163"/>
    <n v="11"/>
    <x v="0"/>
    <n v="68578.990000000005"/>
    <x v="19"/>
  </r>
  <r>
    <x v="245"/>
    <s v="P0004"/>
    <x v="225"/>
    <x v="1"/>
    <s v="Supplier_12"/>
    <x v="3"/>
    <n v="49"/>
    <n v="1942.15"/>
    <n v="95165.35"/>
    <n v="114"/>
    <n v="8"/>
    <x v="0"/>
    <n v="221405.1"/>
    <x v="16"/>
  </r>
  <r>
    <x v="422"/>
    <s v="P0084"/>
    <x v="12"/>
    <x v="0"/>
    <s v="Supplier_16"/>
    <x v="4"/>
    <n v="11"/>
    <n v="78.150000000000006"/>
    <n v="859.65"/>
    <n v="151"/>
    <n v="2"/>
    <x v="0"/>
    <n v="11800.650000000001"/>
    <x v="10"/>
  </r>
  <r>
    <x v="426"/>
    <s v="P0075"/>
    <x v="141"/>
    <x v="0"/>
    <s v="Supplier_10"/>
    <x v="4"/>
    <n v="16"/>
    <n v="104.91"/>
    <n v="1678.56"/>
    <n v="99"/>
    <n v="6"/>
    <x v="0"/>
    <n v="10386.09"/>
    <x v="10"/>
  </r>
  <r>
    <x v="113"/>
    <s v="P0257"/>
    <x v="54"/>
    <x v="2"/>
    <s v="Supplier_25"/>
    <x v="1"/>
    <n v="2"/>
    <n v="1657.43"/>
    <n v="3314.86"/>
    <n v="570"/>
    <n v="9"/>
    <x v="1"/>
    <n v="944735.10000000009"/>
    <x v="23"/>
  </r>
  <r>
    <x v="208"/>
    <s v="P0148"/>
    <x v="137"/>
    <x v="7"/>
    <s v="Supplier_13"/>
    <x v="4"/>
    <n v="11"/>
    <n v="7006.79"/>
    <n v="77074.69"/>
    <n v="176"/>
    <n v="7"/>
    <x v="0"/>
    <n v="1233195.04"/>
    <x v="4"/>
  </r>
  <r>
    <x v="350"/>
    <s v="P0265"/>
    <x v="130"/>
    <x v="2"/>
    <s v="Supplier_22"/>
    <x v="4"/>
    <n v="3"/>
    <n v="219.35"/>
    <n v="658.05"/>
    <n v="292"/>
    <n v="10"/>
    <x v="1"/>
    <n v="64050.2"/>
    <x v="8"/>
  </r>
  <r>
    <x v="470"/>
    <s v="P0236"/>
    <x v="149"/>
    <x v="6"/>
    <s v="Supplier_1"/>
    <x v="4"/>
    <n v="17"/>
    <n v="1903.57"/>
    <n v="32360.69"/>
    <n v="413"/>
    <n v="13"/>
    <x v="0"/>
    <n v="786174.40999999992"/>
    <x v="10"/>
  </r>
  <r>
    <x v="86"/>
    <s v="P0055"/>
    <x v="157"/>
    <x v="5"/>
    <s v="Supplier_2"/>
    <x v="0"/>
    <n v="45"/>
    <n v="4282.66"/>
    <n v="192719.7"/>
    <n v="102"/>
    <n v="12"/>
    <x v="0"/>
    <n v="436831.32"/>
    <x v="2"/>
  </r>
  <r>
    <x v="409"/>
    <s v="P0031"/>
    <x v="224"/>
    <x v="5"/>
    <s v="Supplier_25"/>
    <x v="2"/>
    <n v="32"/>
    <n v="2831.01"/>
    <n v="90592.320000000007"/>
    <n v="104"/>
    <n v="12"/>
    <x v="0"/>
    <n v="294425.04000000004"/>
    <x v="6"/>
  </r>
  <r>
    <x v="679"/>
    <s v="P0155"/>
    <x v="106"/>
    <x v="3"/>
    <s v="Supplier_17"/>
    <x v="3"/>
    <n v="14"/>
    <n v="4576.8599999999997"/>
    <n v="64076.04"/>
    <n v="122"/>
    <n v="11"/>
    <x v="0"/>
    <n v="558376.91999999993"/>
    <x v="4"/>
  </r>
  <r>
    <x v="217"/>
    <s v="P0163"/>
    <x v="75"/>
    <x v="3"/>
    <s v="Supplier_26"/>
    <x v="3"/>
    <n v="10"/>
    <n v="1115.4100000000001"/>
    <n v="11154.1"/>
    <n v="187"/>
    <n v="6"/>
    <x v="0"/>
    <n v="208581.67"/>
    <x v="1"/>
  </r>
  <r>
    <x v="492"/>
    <s v="P0245"/>
    <x v="150"/>
    <x v="2"/>
    <s v="Supplier_1"/>
    <x v="3"/>
    <n v="3"/>
    <n v="4119.3"/>
    <n v="12357.9"/>
    <n v="527"/>
    <n v="13"/>
    <x v="1"/>
    <n v="2170871.1"/>
    <x v="17"/>
  </r>
  <r>
    <x v="357"/>
    <s v="P0184"/>
    <x v="278"/>
    <x v="4"/>
    <s v="Supplier_12"/>
    <x v="3"/>
    <n v="17"/>
    <n v="3439.98"/>
    <n v="58479.66"/>
    <n v="225"/>
    <n v="10"/>
    <x v="0"/>
    <n v="773995.5"/>
    <x v="12"/>
  </r>
  <r>
    <x v="444"/>
    <s v="P0024"/>
    <x v="239"/>
    <x v="1"/>
    <s v="Supplier_11"/>
    <x v="3"/>
    <n v="57"/>
    <n v="2133.87"/>
    <n v="121630.59"/>
    <n v="114"/>
    <n v="4"/>
    <x v="0"/>
    <n v="243261.18"/>
    <x v="15"/>
  </r>
  <r>
    <x v="118"/>
    <s v="P0201"/>
    <x v="243"/>
    <x v="4"/>
    <s v="Supplier_22"/>
    <x v="0"/>
    <n v="8"/>
    <n v="2776.82"/>
    <n v="22214.560000000001"/>
    <n v="183"/>
    <n v="10"/>
    <x v="0"/>
    <n v="508158.06000000006"/>
    <x v="23"/>
  </r>
  <r>
    <x v="567"/>
    <s v="P0191"/>
    <x v="83"/>
    <x v="4"/>
    <s v="Supplier_18"/>
    <x v="4"/>
    <n v="14"/>
    <n v="1418.39"/>
    <n v="19857.46"/>
    <n v="142"/>
    <n v="9"/>
    <x v="0"/>
    <n v="201411.38"/>
    <x v="4"/>
  </r>
  <r>
    <x v="266"/>
    <s v="P0115"/>
    <x v="92"/>
    <x v="9"/>
    <s v="Supplier_11"/>
    <x v="0"/>
    <n v="16"/>
    <n v="2588.2800000000002"/>
    <n v="41412.480000000003"/>
    <n v="152"/>
    <n v="8"/>
    <x v="0"/>
    <n v="393418.56000000006"/>
    <x v="11"/>
  </r>
  <r>
    <x v="330"/>
    <s v="P0049"/>
    <x v="112"/>
    <x v="5"/>
    <s v="Supplier_30"/>
    <x v="4"/>
    <n v="26"/>
    <n v="1954.31"/>
    <n v="50812.06"/>
    <n v="65"/>
    <n v="7"/>
    <x v="2"/>
    <n v="127030.15"/>
    <x v="21"/>
  </r>
  <r>
    <x v="388"/>
    <s v="P0195"/>
    <x v="261"/>
    <x v="4"/>
    <s v="Supplier_18"/>
    <x v="1"/>
    <n v="17"/>
    <n v="4336.82"/>
    <n v="73725.94"/>
    <n v="117"/>
    <n v="11"/>
    <x v="0"/>
    <n v="507407.93999999994"/>
    <x v="19"/>
  </r>
  <r>
    <x v="97"/>
    <s v="P0130"/>
    <x v="213"/>
    <x v="7"/>
    <s v="Supplier_9"/>
    <x v="2"/>
    <n v="11"/>
    <n v="19833.810000000001"/>
    <n v="218171.91"/>
    <n v="191"/>
    <n v="8"/>
    <x v="0"/>
    <n v="3788257.7100000004"/>
    <x v="23"/>
  </r>
  <r>
    <x v="92"/>
    <s v="P0211"/>
    <x v="114"/>
    <x v="6"/>
    <s v="Supplier_12"/>
    <x v="0"/>
    <n v="2"/>
    <n v="2326.7600000000002"/>
    <n v="4653.5200000000004"/>
    <n v="343"/>
    <n v="13"/>
    <x v="0"/>
    <n v="798078.68"/>
    <x v="18"/>
  </r>
  <r>
    <x v="48"/>
    <s v="P0186"/>
    <x v="29"/>
    <x v="4"/>
    <s v="Supplier_24"/>
    <x v="2"/>
    <n v="24"/>
    <n v="278.24"/>
    <n v="6677.76"/>
    <n v="83"/>
    <n v="7"/>
    <x v="0"/>
    <n v="23093.920000000002"/>
    <x v="13"/>
  </r>
  <r>
    <x v="257"/>
    <s v="P0217"/>
    <x v="172"/>
    <x v="6"/>
    <s v="Supplier_22"/>
    <x v="1"/>
    <n v="15"/>
    <n v="2452.73"/>
    <n v="36790.949999999997"/>
    <n v="554"/>
    <n v="7"/>
    <x v="0"/>
    <n v="1358812.42"/>
    <x v="10"/>
  </r>
  <r>
    <x v="201"/>
    <s v="P0094"/>
    <x v="121"/>
    <x v="9"/>
    <s v="Supplier_17"/>
    <x v="2"/>
    <n v="9"/>
    <n v="3014.06"/>
    <n v="27126.54"/>
    <n v="84"/>
    <n v="6"/>
    <x v="0"/>
    <n v="253181.04"/>
    <x v="15"/>
  </r>
  <r>
    <x v="382"/>
    <s v="P0299"/>
    <x v="287"/>
    <x v="8"/>
    <s v="Supplier_14"/>
    <x v="2"/>
    <n v="3"/>
    <n v="1031.21"/>
    <n v="3093.63"/>
    <n v="365"/>
    <n v="5"/>
    <x v="1"/>
    <n v="376391.65"/>
    <x v="2"/>
  </r>
  <r>
    <x v="403"/>
    <s v="P0072"/>
    <x v="250"/>
    <x v="0"/>
    <s v="Supplier_8"/>
    <x v="4"/>
    <n v="12"/>
    <n v="185.41"/>
    <n v="2224.92"/>
    <n v="109"/>
    <n v="13"/>
    <x v="0"/>
    <n v="20209.689999999999"/>
    <x v="14"/>
  </r>
  <r>
    <x v="356"/>
    <s v="P0290"/>
    <x v="277"/>
    <x v="8"/>
    <s v="Supplier_14"/>
    <x v="1"/>
    <n v="2"/>
    <n v="3762.15"/>
    <n v="7524.3"/>
    <n v="449"/>
    <n v="4"/>
    <x v="0"/>
    <n v="1689205.35"/>
    <x v="16"/>
  </r>
  <r>
    <x v="531"/>
    <s v="P0082"/>
    <x v="19"/>
    <x v="0"/>
    <s v="Supplier_2"/>
    <x v="2"/>
    <n v="8"/>
    <n v="227.72"/>
    <n v="1821.76"/>
    <n v="208"/>
    <n v="5"/>
    <x v="0"/>
    <n v="47365.760000000002"/>
    <x v="18"/>
  </r>
  <r>
    <x v="195"/>
    <s v="P0251"/>
    <x v="180"/>
    <x v="2"/>
    <s v="Supplier_30"/>
    <x v="3"/>
    <n v="6"/>
    <n v="4570.5200000000004"/>
    <n v="27423.119999999999"/>
    <n v="374"/>
    <n v="13"/>
    <x v="1"/>
    <n v="1709374.4800000002"/>
    <x v="0"/>
  </r>
  <r>
    <x v="474"/>
    <s v="P0129"/>
    <x v="15"/>
    <x v="7"/>
    <s v="Supplier_25"/>
    <x v="4"/>
    <n v="10"/>
    <n v="5143.3999999999996"/>
    <n v="51434"/>
    <n v="177"/>
    <n v="9"/>
    <x v="0"/>
    <n v="910381.79999999993"/>
    <x v="12"/>
  </r>
  <r>
    <x v="62"/>
    <s v="P0145"/>
    <x v="266"/>
    <x v="7"/>
    <s v="Supplier_5"/>
    <x v="0"/>
    <n v="21"/>
    <n v="8050.55"/>
    <n v="169061.55"/>
    <n v="135"/>
    <n v="3"/>
    <x v="0"/>
    <n v="1086824.25"/>
    <x v="17"/>
  </r>
  <r>
    <x v="227"/>
    <s v="P0201"/>
    <x v="243"/>
    <x v="4"/>
    <s v="Supplier_1"/>
    <x v="2"/>
    <n v="16"/>
    <n v="2872.12"/>
    <n v="45953.919999999998"/>
    <n v="163"/>
    <n v="6"/>
    <x v="0"/>
    <n v="468155.56"/>
    <x v="12"/>
  </r>
  <r>
    <x v="674"/>
    <s v="P0150"/>
    <x v="202"/>
    <x v="7"/>
    <s v="Supplier_26"/>
    <x v="4"/>
    <n v="22"/>
    <n v="26750.12"/>
    <n v="588502.64"/>
    <n v="127"/>
    <n v="12"/>
    <x v="0"/>
    <n v="3397265.2399999998"/>
    <x v="6"/>
  </r>
  <r>
    <x v="174"/>
    <s v="P0293"/>
    <x v="81"/>
    <x v="8"/>
    <s v="Supplier_25"/>
    <x v="3"/>
    <n v="8"/>
    <n v="1321.29"/>
    <n v="10570.32"/>
    <n v="540"/>
    <n v="10"/>
    <x v="0"/>
    <n v="713496.6"/>
    <x v="20"/>
  </r>
  <r>
    <x v="136"/>
    <s v="P0254"/>
    <x v="111"/>
    <x v="2"/>
    <s v="Supplier_4"/>
    <x v="4"/>
    <n v="7"/>
    <n v="4051.95"/>
    <n v="28363.65"/>
    <n v="475"/>
    <n v="7"/>
    <x v="0"/>
    <n v="1924676.25"/>
    <x v="20"/>
  </r>
  <r>
    <x v="571"/>
    <s v="P0008"/>
    <x v="58"/>
    <x v="1"/>
    <s v="Supplier_8"/>
    <x v="0"/>
    <n v="29"/>
    <n v="2510.77"/>
    <n v="72812.33"/>
    <n v="99"/>
    <n v="2"/>
    <x v="0"/>
    <n v="248566.23"/>
    <x v="1"/>
  </r>
  <r>
    <x v="556"/>
    <s v="P0034"/>
    <x v="123"/>
    <x v="5"/>
    <s v="Supplier_1"/>
    <x v="2"/>
    <n v="40"/>
    <n v="3523.94"/>
    <n v="140957.6"/>
    <n v="34"/>
    <n v="3"/>
    <x v="0"/>
    <n v="119813.96"/>
    <x v="8"/>
  </r>
  <r>
    <x v="412"/>
    <s v="P0212"/>
    <x v="195"/>
    <x v="6"/>
    <s v="Supplier_10"/>
    <x v="1"/>
    <n v="5"/>
    <n v="538.89"/>
    <n v="2694.45"/>
    <n v="485"/>
    <n v="9"/>
    <x v="1"/>
    <n v="261361.65"/>
    <x v="16"/>
  </r>
  <r>
    <x v="193"/>
    <s v="P0245"/>
    <x v="150"/>
    <x v="2"/>
    <s v="Supplier_15"/>
    <x v="4"/>
    <n v="10"/>
    <n v="1718.46"/>
    <n v="17184.599999999999"/>
    <n v="390"/>
    <n v="8"/>
    <x v="0"/>
    <n v="670199.4"/>
    <x v="7"/>
  </r>
  <r>
    <x v="591"/>
    <s v="P0164"/>
    <x v="13"/>
    <x v="3"/>
    <s v="Supplier_13"/>
    <x v="1"/>
    <n v="19"/>
    <n v="905.43"/>
    <n v="17203.169999999998"/>
    <n v="164"/>
    <n v="3"/>
    <x v="0"/>
    <n v="148490.51999999999"/>
    <x v="14"/>
  </r>
  <r>
    <x v="661"/>
    <s v="P0155"/>
    <x v="106"/>
    <x v="3"/>
    <s v="Supplier_7"/>
    <x v="1"/>
    <n v="23"/>
    <n v="596.13"/>
    <n v="13710.99"/>
    <n v="209"/>
    <n v="3"/>
    <x v="0"/>
    <n v="124591.17"/>
    <x v="7"/>
  </r>
  <r>
    <x v="345"/>
    <s v="P0250"/>
    <x v="2"/>
    <x v="2"/>
    <s v="Supplier_13"/>
    <x v="1"/>
    <n v="4"/>
    <n v="2483.65"/>
    <n v="9934.6"/>
    <n v="432"/>
    <n v="14"/>
    <x v="0"/>
    <n v="1072936.8"/>
    <x v="23"/>
  </r>
  <r>
    <x v="628"/>
    <s v="P0180"/>
    <x v="3"/>
    <x v="3"/>
    <s v="Supplier_14"/>
    <x v="3"/>
    <n v="15"/>
    <n v="1117.17"/>
    <n v="16757.55"/>
    <n v="222"/>
    <n v="7"/>
    <x v="0"/>
    <n v="248011.74000000002"/>
    <x v="20"/>
  </r>
  <r>
    <x v="204"/>
    <s v="P0227"/>
    <x v="35"/>
    <x v="6"/>
    <s v="Supplier_23"/>
    <x v="1"/>
    <n v="6"/>
    <n v="3076.31"/>
    <n v="18457.86"/>
    <n v="297"/>
    <n v="6"/>
    <x v="0"/>
    <n v="913664.07"/>
    <x v="9"/>
  </r>
  <r>
    <x v="242"/>
    <s v="P0258"/>
    <x v="171"/>
    <x v="2"/>
    <s v="Supplier_29"/>
    <x v="0"/>
    <n v="1"/>
    <n v="2923.56"/>
    <n v="2923.56"/>
    <n v="289"/>
    <n v="13"/>
    <x v="1"/>
    <n v="844908.84"/>
    <x v="19"/>
  </r>
  <r>
    <x v="137"/>
    <s v="P0084"/>
    <x v="12"/>
    <x v="0"/>
    <s v="Supplier_6"/>
    <x v="4"/>
    <n v="22"/>
    <n v="352.6"/>
    <n v="7757.2"/>
    <n v="220"/>
    <n v="6"/>
    <x v="0"/>
    <n v="77572"/>
    <x v="2"/>
  </r>
  <r>
    <x v="404"/>
    <s v="P0293"/>
    <x v="81"/>
    <x v="8"/>
    <s v="Supplier_25"/>
    <x v="4"/>
    <n v="8"/>
    <n v="1569.18"/>
    <n v="12553.44"/>
    <n v="528"/>
    <n v="9"/>
    <x v="1"/>
    <n v="828527.04"/>
    <x v="10"/>
  </r>
  <r>
    <x v="638"/>
    <s v="P0234"/>
    <x v="161"/>
    <x v="6"/>
    <s v="Supplier_18"/>
    <x v="1"/>
    <n v="10"/>
    <n v="3755.45"/>
    <n v="37554.5"/>
    <n v="363"/>
    <n v="5"/>
    <x v="0"/>
    <n v="1363228.3499999999"/>
    <x v="8"/>
  </r>
  <r>
    <x v="429"/>
    <s v="P0140"/>
    <x v="78"/>
    <x v="7"/>
    <s v="Supplier_12"/>
    <x v="3"/>
    <n v="17"/>
    <n v="18202.53"/>
    <n v="309443.01"/>
    <n v="127"/>
    <n v="6"/>
    <x v="0"/>
    <n v="2311721.31"/>
    <x v="13"/>
  </r>
  <r>
    <x v="253"/>
    <s v="P0014"/>
    <x v="228"/>
    <x v="1"/>
    <s v="Supplier_30"/>
    <x v="3"/>
    <n v="30"/>
    <n v="7557.46"/>
    <n v="226723.8"/>
    <n v="89"/>
    <n v="7"/>
    <x v="2"/>
    <n v="672613.94000000006"/>
    <x v="14"/>
  </r>
  <r>
    <x v="78"/>
    <s v="P0226"/>
    <x v="39"/>
    <x v="6"/>
    <s v="Supplier_5"/>
    <x v="1"/>
    <n v="8"/>
    <n v="158.32"/>
    <n v="1266.56"/>
    <n v="489"/>
    <n v="7"/>
    <x v="1"/>
    <n v="77418.48"/>
    <x v="9"/>
  </r>
  <r>
    <x v="227"/>
    <s v="P0119"/>
    <x v="103"/>
    <x v="9"/>
    <s v="Supplier_22"/>
    <x v="3"/>
    <n v="8"/>
    <n v="4093.22"/>
    <n v="32745.759999999998"/>
    <n v="207"/>
    <n v="2"/>
    <x v="0"/>
    <n v="847296.53999999992"/>
    <x v="12"/>
  </r>
  <r>
    <x v="132"/>
    <s v="P0261"/>
    <x v="286"/>
    <x v="2"/>
    <s v="Supplier_21"/>
    <x v="4"/>
    <n v="7"/>
    <n v="2680.65"/>
    <n v="18764.55"/>
    <n v="545"/>
    <n v="11"/>
    <x v="0"/>
    <n v="1460954.25"/>
    <x v="18"/>
  </r>
  <r>
    <x v="176"/>
    <s v="P0258"/>
    <x v="171"/>
    <x v="2"/>
    <s v="Supplier_14"/>
    <x v="0"/>
    <n v="7"/>
    <n v="3725.17"/>
    <n v="26076.19"/>
    <n v="310"/>
    <n v="7"/>
    <x v="1"/>
    <n v="1154802.7"/>
    <x v="19"/>
  </r>
  <r>
    <x v="583"/>
    <s v="P0164"/>
    <x v="13"/>
    <x v="3"/>
    <s v="Supplier_17"/>
    <x v="4"/>
    <n v="19"/>
    <n v="4187.07"/>
    <n v="79554.33"/>
    <n v="140"/>
    <n v="8"/>
    <x v="0"/>
    <n v="586189.79999999993"/>
    <x v="0"/>
  </r>
  <r>
    <x v="396"/>
    <s v="P0138"/>
    <x v="245"/>
    <x v="7"/>
    <s v="Supplier_5"/>
    <x v="1"/>
    <n v="23"/>
    <n v="13813.46"/>
    <n v="317709.58"/>
    <n v="235"/>
    <n v="8"/>
    <x v="0"/>
    <n v="3246163.0999999996"/>
    <x v="18"/>
  </r>
  <r>
    <x v="120"/>
    <s v="P0038"/>
    <x v="200"/>
    <x v="5"/>
    <s v="Supplier_16"/>
    <x v="4"/>
    <n v="21"/>
    <n v="585.09"/>
    <n v="12286.89"/>
    <n v="103"/>
    <n v="14"/>
    <x v="0"/>
    <n v="60264.270000000004"/>
    <x v="2"/>
  </r>
  <r>
    <x v="437"/>
    <s v="P0299"/>
    <x v="287"/>
    <x v="8"/>
    <s v="Supplier_3"/>
    <x v="0"/>
    <n v="2"/>
    <n v="3377.34"/>
    <n v="6754.68"/>
    <n v="271"/>
    <n v="3"/>
    <x v="0"/>
    <n v="915259.14"/>
    <x v="15"/>
  </r>
  <r>
    <x v="201"/>
    <s v="P0073"/>
    <x v="126"/>
    <x v="0"/>
    <s v="Supplier_1"/>
    <x v="2"/>
    <n v="23"/>
    <n v="447.14"/>
    <n v="10284.219999999999"/>
    <n v="239"/>
    <n v="11"/>
    <x v="0"/>
    <n v="106866.45999999999"/>
    <x v="15"/>
  </r>
  <r>
    <x v="113"/>
    <s v="P0123"/>
    <x v="249"/>
    <x v="7"/>
    <s v="Supplier_4"/>
    <x v="1"/>
    <n v="14"/>
    <n v="15762.92"/>
    <n v="220680.88"/>
    <n v="210"/>
    <n v="7"/>
    <x v="0"/>
    <n v="3310213.2"/>
    <x v="23"/>
  </r>
  <r>
    <x v="298"/>
    <s v="P0096"/>
    <x v="298"/>
    <x v="9"/>
    <s v="Supplier_10"/>
    <x v="3"/>
    <n v="8"/>
    <n v="401.47"/>
    <n v="3211.76"/>
    <n v="188"/>
    <n v="9"/>
    <x v="0"/>
    <n v="75476.36"/>
    <x v="9"/>
  </r>
  <r>
    <x v="100"/>
    <s v="P0161"/>
    <x v="27"/>
    <x v="3"/>
    <s v="Supplier_8"/>
    <x v="0"/>
    <n v="14"/>
    <n v="4473.9799999999996"/>
    <n v="62635.72"/>
    <n v="229"/>
    <n v="7"/>
    <x v="0"/>
    <n v="1024541.4199999999"/>
    <x v="0"/>
  </r>
  <r>
    <x v="191"/>
    <s v="P0047"/>
    <x v="5"/>
    <x v="5"/>
    <s v="Supplier_14"/>
    <x v="2"/>
    <n v="48"/>
    <n v="1153.4000000000001"/>
    <n v="55363.199999999997"/>
    <n v="87"/>
    <n v="6"/>
    <x v="2"/>
    <n v="100345.8"/>
    <x v="9"/>
  </r>
  <r>
    <x v="541"/>
    <s v="P0239"/>
    <x v="217"/>
    <x v="6"/>
    <s v="Supplier_6"/>
    <x v="3"/>
    <n v="5"/>
    <n v="286.20999999999998"/>
    <n v="1431.05"/>
    <n v="341"/>
    <n v="2"/>
    <x v="0"/>
    <n v="97597.609999999986"/>
    <x v="22"/>
  </r>
  <r>
    <x v="101"/>
    <s v="P0007"/>
    <x v="1"/>
    <x v="1"/>
    <s v="Supplier_10"/>
    <x v="1"/>
    <n v="23"/>
    <n v="749.48"/>
    <n v="17238.04"/>
    <n v="42"/>
    <n v="10"/>
    <x v="0"/>
    <n v="31478.16"/>
    <x v="4"/>
  </r>
  <r>
    <x v="386"/>
    <s v="P0287"/>
    <x v="119"/>
    <x v="8"/>
    <s v="Supplier_8"/>
    <x v="4"/>
    <n v="9"/>
    <n v="2797.76"/>
    <n v="25179.84"/>
    <n v="439"/>
    <n v="13"/>
    <x v="1"/>
    <n v="1228216.6400000001"/>
    <x v="22"/>
  </r>
  <r>
    <x v="541"/>
    <s v="P0179"/>
    <x v="110"/>
    <x v="3"/>
    <s v="Supplier_2"/>
    <x v="3"/>
    <n v="18"/>
    <n v="4757.5600000000004"/>
    <n v="85636.08"/>
    <n v="239"/>
    <n v="7"/>
    <x v="0"/>
    <n v="1137056.8400000001"/>
    <x v="22"/>
  </r>
  <r>
    <x v="583"/>
    <s v="P0057"/>
    <x v="160"/>
    <x v="5"/>
    <s v="Supplier_3"/>
    <x v="0"/>
    <n v="43"/>
    <n v="949.43"/>
    <n v="40825.49"/>
    <n v="34"/>
    <n v="3"/>
    <x v="0"/>
    <n v="32280.62"/>
    <x v="0"/>
  </r>
  <r>
    <x v="292"/>
    <s v="P0122"/>
    <x v="211"/>
    <x v="7"/>
    <s v="Supplier_21"/>
    <x v="2"/>
    <n v="23"/>
    <n v="13599.69"/>
    <n v="312792.87"/>
    <n v="150"/>
    <n v="6"/>
    <x v="0"/>
    <n v="2039953.5"/>
    <x v="17"/>
  </r>
  <r>
    <x v="694"/>
    <s v="P0229"/>
    <x v="294"/>
    <x v="6"/>
    <s v="Supplier_18"/>
    <x v="3"/>
    <n v="11"/>
    <n v="969.69"/>
    <n v="10666.59"/>
    <n v="367"/>
    <n v="12"/>
    <x v="1"/>
    <n v="355876.23000000004"/>
    <x v="19"/>
  </r>
  <r>
    <x v="56"/>
    <s v="P0240"/>
    <x v="25"/>
    <x v="6"/>
    <s v="Supplier_9"/>
    <x v="4"/>
    <n v="6"/>
    <n v="2164.4299999999998"/>
    <n v="12986.58"/>
    <n v="252"/>
    <n v="13"/>
    <x v="1"/>
    <n v="545436.36"/>
    <x v="8"/>
  </r>
  <r>
    <x v="164"/>
    <s v="P0115"/>
    <x v="92"/>
    <x v="9"/>
    <s v="Supplier_6"/>
    <x v="4"/>
    <n v="24"/>
    <n v="1183.77"/>
    <n v="28410.48"/>
    <n v="163"/>
    <n v="14"/>
    <x v="0"/>
    <n v="192954.51"/>
    <x v="15"/>
  </r>
  <r>
    <x v="113"/>
    <s v="P0189"/>
    <x v="113"/>
    <x v="4"/>
    <s v="Supplier_12"/>
    <x v="2"/>
    <n v="17"/>
    <n v="2097.77"/>
    <n v="35662.089999999997"/>
    <n v="142"/>
    <n v="4"/>
    <x v="0"/>
    <n v="297883.34000000003"/>
    <x v="23"/>
  </r>
  <r>
    <x v="645"/>
    <s v="P0295"/>
    <x v="127"/>
    <x v="8"/>
    <s v="Supplier_28"/>
    <x v="4"/>
    <n v="2"/>
    <n v="1462.02"/>
    <n v="2924.04"/>
    <n v="381"/>
    <n v="11"/>
    <x v="1"/>
    <n v="557029.62"/>
    <x v="8"/>
  </r>
  <r>
    <x v="690"/>
    <s v="P0181"/>
    <x v="65"/>
    <x v="4"/>
    <s v="Supplier_8"/>
    <x v="2"/>
    <n v="17"/>
    <n v="3844.46"/>
    <n v="65355.82"/>
    <n v="129"/>
    <n v="8"/>
    <x v="0"/>
    <n v="495935.34"/>
    <x v="0"/>
  </r>
  <r>
    <x v="525"/>
    <s v="P0181"/>
    <x v="65"/>
    <x v="4"/>
    <s v="Supplier_27"/>
    <x v="4"/>
    <n v="12"/>
    <n v="1670.46"/>
    <n v="20045.52"/>
    <n v="102"/>
    <n v="9"/>
    <x v="0"/>
    <n v="170386.92"/>
    <x v="1"/>
  </r>
  <r>
    <x v="262"/>
    <s v="P0288"/>
    <x v="138"/>
    <x v="8"/>
    <s v="Supplier_23"/>
    <x v="4"/>
    <n v="5"/>
    <n v="2480.4699999999998"/>
    <n v="12402.35"/>
    <n v="457"/>
    <n v="9"/>
    <x v="0"/>
    <n v="1133574.7899999998"/>
    <x v="1"/>
  </r>
  <r>
    <x v="310"/>
    <s v="P0146"/>
    <x v="169"/>
    <x v="7"/>
    <s v="Supplier_15"/>
    <x v="2"/>
    <n v="11"/>
    <n v="4583.1400000000003"/>
    <n v="50414.54"/>
    <n v="96"/>
    <n v="5"/>
    <x v="0"/>
    <n v="439981.44000000006"/>
    <x v="20"/>
  </r>
  <r>
    <x v="665"/>
    <s v="P0194"/>
    <x v="299"/>
    <x v="4"/>
    <s v="Supplier_18"/>
    <x v="3"/>
    <n v="22"/>
    <n v="4294.93"/>
    <n v="94488.46"/>
    <n v="213"/>
    <n v="14"/>
    <x v="0"/>
    <n v="914820.09000000008"/>
    <x v="7"/>
  </r>
  <r>
    <x v="3"/>
    <s v="P0002"/>
    <x v="215"/>
    <x v="1"/>
    <s v="Supplier_14"/>
    <x v="0"/>
    <n v="25"/>
    <n v="12602.5"/>
    <n v="315062.5"/>
    <n v="43"/>
    <n v="12"/>
    <x v="2"/>
    <n v="541907.5"/>
    <x v="2"/>
  </r>
  <r>
    <x v="453"/>
    <s v="P0076"/>
    <x v="69"/>
    <x v="0"/>
    <s v="Supplier_5"/>
    <x v="2"/>
    <n v="19"/>
    <n v="448.25"/>
    <n v="8516.75"/>
    <n v="245"/>
    <n v="7"/>
    <x v="0"/>
    <n v="109821.25"/>
    <x v="15"/>
  </r>
  <r>
    <x v="493"/>
    <s v="P0080"/>
    <x v="62"/>
    <x v="0"/>
    <s v="Supplier_24"/>
    <x v="1"/>
    <n v="18"/>
    <n v="412.53"/>
    <n v="7425.54"/>
    <n v="216"/>
    <n v="12"/>
    <x v="0"/>
    <n v="89106.48"/>
    <x v="6"/>
  </r>
  <r>
    <x v="153"/>
    <s v="P0269"/>
    <x v="168"/>
    <x v="2"/>
    <s v="Supplier_7"/>
    <x v="3"/>
    <n v="5"/>
    <n v="2430.39"/>
    <n v="12151.95"/>
    <n v="268"/>
    <n v="12"/>
    <x v="1"/>
    <n v="651344.52"/>
    <x v="23"/>
  </r>
  <r>
    <x v="277"/>
    <s v="P0108"/>
    <x v="226"/>
    <x v="9"/>
    <s v="Supplier_25"/>
    <x v="4"/>
    <n v="22"/>
    <n v="3005.94"/>
    <n v="66130.679999999993"/>
    <n v="203"/>
    <n v="3"/>
    <x v="0"/>
    <n v="610205.82000000007"/>
    <x v="22"/>
  </r>
  <r>
    <x v="192"/>
    <s v="P0217"/>
    <x v="172"/>
    <x v="6"/>
    <s v="Supplier_29"/>
    <x v="0"/>
    <n v="3"/>
    <n v="4753.33"/>
    <n v="14259.99"/>
    <n v="471"/>
    <n v="8"/>
    <x v="0"/>
    <n v="2238818.4300000002"/>
    <x v="21"/>
  </r>
  <r>
    <x v="623"/>
    <s v="P0141"/>
    <x v="181"/>
    <x v="7"/>
    <s v="Supplier_8"/>
    <x v="3"/>
    <n v="12"/>
    <n v="13013.76"/>
    <n v="156165.12"/>
    <n v="151"/>
    <n v="2"/>
    <x v="0"/>
    <n v="1965077.76"/>
    <x v="22"/>
  </r>
  <r>
    <x v="12"/>
    <s v="P0173"/>
    <x v="199"/>
    <x v="3"/>
    <s v="Supplier_23"/>
    <x v="2"/>
    <n v="27"/>
    <n v="2213.27"/>
    <n v="59758.29"/>
    <n v="87"/>
    <n v="4"/>
    <x v="0"/>
    <n v="192554.49"/>
    <x v="1"/>
  </r>
  <r>
    <x v="136"/>
    <s v="P0079"/>
    <x v="16"/>
    <x v="0"/>
    <s v="Supplier_19"/>
    <x v="3"/>
    <n v="25"/>
    <n v="180.84"/>
    <n v="4521"/>
    <n v="111"/>
    <n v="6"/>
    <x v="0"/>
    <n v="20073.240000000002"/>
    <x v="20"/>
  </r>
  <r>
    <x v="67"/>
    <s v="P0209"/>
    <x v="9"/>
    <x v="4"/>
    <s v="Supplier_23"/>
    <x v="1"/>
    <n v="18"/>
    <n v="3474.17"/>
    <n v="62535.06"/>
    <n v="206"/>
    <n v="3"/>
    <x v="0"/>
    <n v="715679.02"/>
    <x v="21"/>
  </r>
  <r>
    <x v="277"/>
    <s v="P0262"/>
    <x v="244"/>
    <x v="2"/>
    <s v="Supplier_26"/>
    <x v="4"/>
    <n v="4"/>
    <n v="465.63"/>
    <n v="1862.52"/>
    <n v="540"/>
    <n v="4"/>
    <x v="1"/>
    <n v="251440.2"/>
    <x v="22"/>
  </r>
  <r>
    <x v="565"/>
    <s v="P0164"/>
    <x v="13"/>
    <x v="3"/>
    <s v="Supplier_25"/>
    <x v="2"/>
    <n v="8"/>
    <n v="2416.3200000000002"/>
    <n v="19330.560000000001"/>
    <n v="171"/>
    <n v="8"/>
    <x v="0"/>
    <n v="413190.72000000003"/>
    <x v="23"/>
  </r>
  <r>
    <x v="114"/>
    <s v="P0097"/>
    <x v="254"/>
    <x v="9"/>
    <s v="Supplier_25"/>
    <x v="2"/>
    <n v="20"/>
    <n v="1772.08"/>
    <n v="35441.599999999999"/>
    <n v="85"/>
    <n v="6"/>
    <x v="0"/>
    <n v="150626.79999999999"/>
    <x v="7"/>
  </r>
  <r>
    <x v="608"/>
    <s v="P0268"/>
    <x v="131"/>
    <x v="2"/>
    <s v="Supplier_17"/>
    <x v="2"/>
    <n v="7"/>
    <n v="2400.6999999999998"/>
    <n v="16804.900000000001"/>
    <n v="317"/>
    <n v="8"/>
    <x v="1"/>
    <n v="761021.89999999991"/>
    <x v="1"/>
  </r>
  <r>
    <x v="326"/>
    <s v="P0260"/>
    <x v="33"/>
    <x v="2"/>
    <s v="Supplier_12"/>
    <x v="1"/>
    <n v="10"/>
    <n v="3960.52"/>
    <n v="39605.199999999997"/>
    <n v="542"/>
    <n v="3"/>
    <x v="1"/>
    <n v="2146601.84"/>
    <x v="8"/>
  </r>
  <r>
    <x v="262"/>
    <s v="P0122"/>
    <x v="211"/>
    <x v="7"/>
    <s v="Supplier_10"/>
    <x v="2"/>
    <n v="21"/>
    <n v="27455.52"/>
    <n v="576565.92000000004"/>
    <n v="115"/>
    <n v="12"/>
    <x v="0"/>
    <n v="3157384.8000000003"/>
    <x v="1"/>
  </r>
  <r>
    <x v="427"/>
    <s v="P0276"/>
    <x v="76"/>
    <x v="8"/>
    <s v="Supplier_29"/>
    <x v="1"/>
    <n v="10"/>
    <n v="1556.19"/>
    <n v="15561.9"/>
    <n v="328"/>
    <n v="3"/>
    <x v="1"/>
    <n v="510430.32"/>
    <x v="23"/>
  </r>
  <r>
    <x v="101"/>
    <s v="P0065"/>
    <x v="190"/>
    <x v="0"/>
    <s v="Supplier_23"/>
    <x v="4"/>
    <n v="25"/>
    <n v="224.19"/>
    <n v="5604.75"/>
    <n v="135"/>
    <n v="6"/>
    <x v="0"/>
    <n v="30265.65"/>
    <x v="4"/>
  </r>
  <r>
    <x v="341"/>
    <s v="P0201"/>
    <x v="243"/>
    <x v="4"/>
    <s v="Supplier_13"/>
    <x v="0"/>
    <n v="24"/>
    <n v="2189.14"/>
    <n v="52539.360000000001"/>
    <n v="167"/>
    <n v="7"/>
    <x v="0"/>
    <n v="365586.38"/>
    <x v="16"/>
  </r>
  <r>
    <x v="93"/>
    <s v="P0012"/>
    <x v="102"/>
    <x v="1"/>
    <s v="Supplier_26"/>
    <x v="0"/>
    <n v="26"/>
    <n v="10222.76"/>
    <n v="265791.76"/>
    <n v="43"/>
    <n v="7"/>
    <x v="2"/>
    <n v="439578.68"/>
    <x v="8"/>
  </r>
  <r>
    <x v="430"/>
    <s v="P0256"/>
    <x v="196"/>
    <x v="2"/>
    <s v="Supplier_20"/>
    <x v="1"/>
    <n v="5"/>
    <n v="2771.08"/>
    <n v="13855.4"/>
    <n v="432"/>
    <n v="14"/>
    <x v="0"/>
    <n v="1197106.56"/>
    <x v="18"/>
  </r>
  <r>
    <x v="216"/>
    <s v="P0236"/>
    <x v="149"/>
    <x v="6"/>
    <s v="Supplier_4"/>
    <x v="0"/>
    <n v="1"/>
    <n v="3699.95"/>
    <n v="3699.95"/>
    <n v="516"/>
    <n v="2"/>
    <x v="0"/>
    <n v="1909174.2"/>
    <x v="4"/>
  </r>
  <r>
    <x v="171"/>
    <s v="P0290"/>
    <x v="277"/>
    <x v="8"/>
    <s v="Supplier_23"/>
    <x v="0"/>
    <n v="10"/>
    <n v="4537.7"/>
    <n v="45377"/>
    <n v="553"/>
    <n v="10"/>
    <x v="1"/>
    <n v="2509348.1"/>
    <x v="12"/>
  </r>
  <r>
    <x v="185"/>
    <s v="P0288"/>
    <x v="138"/>
    <x v="8"/>
    <s v="Supplier_24"/>
    <x v="3"/>
    <n v="9"/>
    <n v="1100.3900000000001"/>
    <n v="9903.51"/>
    <n v="580"/>
    <n v="3"/>
    <x v="0"/>
    <n v="638226.20000000007"/>
    <x v="19"/>
  </r>
  <r>
    <x v="583"/>
    <s v="P0202"/>
    <x v="174"/>
    <x v="4"/>
    <s v="Supplier_2"/>
    <x v="2"/>
    <n v="11"/>
    <n v="4594.5"/>
    <n v="50539.5"/>
    <n v="102"/>
    <n v="11"/>
    <x v="0"/>
    <n v="468639"/>
    <x v="0"/>
  </r>
  <r>
    <x v="616"/>
    <s v="P0056"/>
    <x v="132"/>
    <x v="5"/>
    <s v="Supplier_18"/>
    <x v="2"/>
    <n v="30"/>
    <n v="3235.5"/>
    <n v="97065"/>
    <n v="100"/>
    <n v="4"/>
    <x v="0"/>
    <n v="323550"/>
    <x v="8"/>
  </r>
  <r>
    <x v="299"/>
    <s v="P0087"/>
    <x v="165"/>
    <x v="0"/>
    <s v="Supplier_15"/>
    <x v="4"/>
    <n v="19"/>
    <n v="393.26"/>
    <n v="7471.94"/>
    <n v="159"/>
    <n v="7"/>
    <x v="0"/>
    <n v="62528.34"/>
    <x v="5"/>
  </r>
  <r>
    <x v="146"/>
    <s v="P0247"/>
    <x v="162"/>
    <x v="2"/>
    <s v="Supplier_14"/>
    <x v="4"/>
    <n v="8"/>
    <n v="4245.5600000000004"/>
    <n v="33964.480000000003"/>
    <n v="251"/>
    <n v="8"/>
    <x v="0"/>
    <n v="1065635.56"/>
    <x v="21"/>
  </r>
  <r>
    <x v="132"/>
    <s v="P0038"/>
    <x v="200"/>
    <x v="5"/>
    <s v="Supplier_6"/>
    <x v="0"/>
    <n v="62"/>
    <n v="622.02"/>
    <n v="38565.24"/>
    <n v="83"/>
    <n v="12"/>
    <x v="2"/>
    <n v="51627.659999999996"/>
    <x v="18"/>
  </r>
  <r>
    <x v="273"/>
    <s v="P0098"/>
    <x v="191"/>
    <x v="9"/>
    <s v="Supplier_25"/>
    <x v="2"/>
    <n v="8"/>
    <n v="2658.62"/>
    <n v="21268.959999999999"/>
    <n v="245"/>
    <n v="5"/>
    <x v="0"/>
    <n v="651361.9"/>
    <x v="3"/>
  </r>
  <r>
    <x v="173"/>
    <s v="P0268"/>
    <x v="131"/>
    <x v="2"/>
    <s v="Supplier_4"/>
    <x v="4"/>
    <n v="2"/>
    <n v="1440.74"/>
    <n v="2881.48"/>
    <n v="444"/>
    <n v="9"/>
    <x v="1"/>
    <n v="639688.56000000006"/>
    <x v="12"/>
  </r>
  <r>
    <x v="301"/>
    <s v="P0286"/>
    <x v="262"/>
    <x v="8"/>
    <s v="Supplier_10"/>
    <x v="3"/>
    <n v="6"/>
    <n v="2881.47"/>
    <n v="17288.82"/>
    <n v="252"/>
    <n v="13"/>
    <x v="1"/>
    <n v="726130.44"/>
    <x v="9"/>
  </r>
  <r>
    <x v="496"/>
    <s v="P0056"/>
    <x v="132"/>
    <x v="5"/>
    <s v="Supplier_19"/>
    <x v="1"/>
    <n v="24"/>
    <n v="4873.4799999999996"/>
    <n v="116963.52"/>
    <n v="59"/>
    <n v="12"/>
    <x v="2"/>
    <n v="287535.31999999995"/>
    <x v="3"/>
  </r>
  <r>
    <x v="219"/>
    <s v="P0118"/>
    <x v="189"/>
    <x v="9"/>
    <s v="Supplier_29"/>
    <x v="3"/>
    <n v="19"/>
    <n v="840.47"/>
    <n v="15968.93"/>
    <n v="217"/>
    <n v="13"/>
    <x v="0"/>
    <n v="182381.99000000002"/>
    <x v="6"/>
  </r>
  <r>
    <x v="644"/>
    <s v="P0189"/>
    <x v="113"/>
    <x v="4"/>
    <s v="Supplier_25"/>
    <x v="1"/>
    <n v="19"/>
    <n v="2954.87"/>
    <n v="56142.53"/>
    <n v="200"/>
    <n v="8"/>
    <x v="0"/>
    <n v="590974"/>
    <x v="5"/>
  </r>
  <r>
    <x v="72"/>
    <s v="P0196"/>
    <x v="186"/>
    <x v="4"/>
    <s v="Supplier_10"/>
    <x v="3"/>
    <n v="25"/>
    <n v="2842.9"/>
    <n v="71072.5"/>
    <n v="196"/>
    <n v="10"/>
    <x v="0"/>
    <n v="557208.4"/>
    <x v="20"/>
  </r>
  <r>
    <x v="625"/>
    <s v="P0202"/>
    <x v="174"/>
    <x v="4"/>
    <s v="Supplier_18"/>
    <x v="3"/>
    <n v="17"/>
    <n v="3255.99"/>
    <n v="55351.83"/>
    <n v="222"/>
    <n v="14"/>
    <x v="0"/>
    <n v="722829.77999999991"/>
    <x v="16"/>
  </r>
  <r>
    <x v="426"/>
    <s v="P0293"/>
    <x v="81"/>
    <x v="8"/>
    <s v="Supplier_14"/>
    <x v="3"/>
    <n v="10"/>
    <n v="1019.15"/>
    <n v="10191.5"/>
    <n v="569"/>
    <n v="14"/>
    <x v="0"/>
    <n v="579896.35"/>
    <x v="10"/>
  </r>
  <r>
    <x v="497"/>
    <s v="P0053"/>
    <x v="30"/>
    <x v="5"/>
    <s v="Supplier_14"/>
    <x v="1"/>
    <n v="24"/>
    <n v="4776.01"/>
    <n v="114624.24"/>
    <n v="34"/>
    <n v="4"/>
    <x v="0"/>
    <n v="162384.34"/>
    <x v="13"/>
  </r>
  <r>
    <x v="143"/>
    <s v="P0278"/>
    <x v="292"/>
    <x v="8"/>
    <s v="Supplier_22"/>
    <x v="3"/>
    <n v="2"/>
    <n v="4340.1099999999997"/>
    <n v="8680.2199999999993"/>
    <n v="331"/>
    <n v="4"/>
    <x v="1"/>
    <n v="1436576.41"/>
    <x v="18"/>
  </r>
  <r>
    <x v="388"/>
    <s v="P0254"/>
    <x v="111"/>
    <x v="2"/>
    <s v="Supplier_12"/>
    <x v="4"/>
    <n v="3"/>
    <n v="4101.1000000000004"/>
    <n v="12303.3"/>
    <n v="396"/>
    <n v="7"/>
    <x v="0"/>
    <n v="1624035.6"/>
    <x v="19"/>
  </r>
  <r>
    <x v="710"/>
    <s v="P0035"/>
    <x v="118"/>
    <x v="5"/>
    <s v="Supplier_8"/>
    <x v="3"/>
    <n v="33"/>
    <n v="3498.22"/>
    <n v="115441.26"/>
    <n v="76"/>
    <n v="14"/>
    <x v="0"/>
    <n v="265864.71999999997"/>
    <x v="19"/>
  </r>
  <r>
    <x v="254"/>
    <s v="P0124"/>
    <x v="42"/>
    <x v="7"/>
    <s v="Supplier_20"/>
    <x v="4"/>
    <n v="11"/>
    <n v="23783.040000000001"/>
    <n v="261613.44"/>
    <n v="191"/>
    <n v="8"/>
    <x v="0"/>
    <n v="4542560.6400000006"/>
    <x v="7"/>
  </r>
  <r>
    <x v="261"/>
    <s v="P0198"/>
    <x v="6"/>
    <x v="4"/>
    <s v="Supplier_19"/>
    <x v="4"/>
    <n v="23"/>
    <n v="2612.17"/>
    <n v="60079.91"/>
    <n v="172"/>
    <n v="8"/>
    <x v="0"/>
    <n v="449293.24"/>
    <x v="2"/>
  </r>
  <r>
    <x v="717"/>
    <s v="P0283"/>
    <x v="77"/>
    <x v="8"/>
    <s v="Supplier_10"/>
    <x v="3"/>
    <n v="6"/>
    <n v="1077.22"/>
    <n v="6463.32"/>
    <n v="367"/>
    <n v="2"/>
    <x v="0"/>
    <n v="395339.74"/>
    <x v="5"/>
  </r>
  <r>
    <x v="114"/>
    <s v="P0145"/>
    <x v="266"/>
    <x v="7"/>
    <s v="Supplier_16"/>
    <x v="2"/>
    <n v="12"/>
    <n v="4502.97"/>
    <n v="54035.64"/>
    <n v="147"/>
    <n v="9"/>
    <x v="0"/>
    <n v="661936.59000000008"/>
    <x v="7"/>
  </r>
  <r>
    <x v="207"/>
    <s v="P0021"/>
    <x v="235"/>
    <x v="1"/>
    <s v="Supplier_16"/>
    <x v="3"/>
    <n v="30"/>
    <n v="12313.46"/>
    <n v="369403.8"/>
    <n v="90"/>
    <n v="6"/>
    <x v="2"/>
    <n v="1108211.3999999999"/>
    <x v="14"/>
  </r>
  <r>
    <x v="663"/>
    <s v="P0114"/>
    <x v="145"/>
    <x v="9"/>
    <s v="Supplier_1"/>
    <x v="2"/>
    <n v="21"/>
    <n v="496.49"/>
    <n v="10426.290000000001"/>
    <n v="163"/>
    <n v="9"/>
    <x v="0"/>
    <n v="80927.87"/>
    <x v="2"/>
  </r>
  <r>
    <x v="256"/>
    <s v="P0049"/>
    <x v="112"/>
    <x v="5"/>
    <s v="Supplier_30"/>
    <x v="4"/>
    <n v="29"/>
    <n v="512.96"/>
    <n v="14875.84"/>
    <n v="62"/>
    <n v="10"/>
    <x v="0"/>
    <n v="31803.520000000004"/>
    <x v="12"/>
  </r>
  <r>
    <x v="376"/>
    <s v="P0243"/>
    <x v="214"/>
    <x v="2"/>
    <s v="Supplier_18"/>
    <x v="4"/>
    <n v="10"/>
    <n v="3197.57"/>
    <n v="31975.7"/>
    <n v="367"/>
    <n v="2"/>
    <x v="0"/>
    <n v="1173508.19"/>
    <x v="2"/>
  </r>
  <r>
    <x v="308"/>
    <s v="P0002"/>
    <x v="215"/>
    <x v="1"/>
    <s v="Supplier_10"/>
    <x v="1"/>
    <n v="44"/>
    <n v="11495.77"/>
    <n v="505813.88"/>
    <n v="33"/>
    <n v="2"/>
    <x v="0"/>
    <n v="379360.41000000003"/>
    <x v="21"/>
  </r>
  <r>
    <x v="121"/>
    <s v="P0279"/>
    <x v="21"/>
    <x v="8"/>
    <s v="Supplier_22"/>
    <x v="1"/>
    <n v="10"/>
    <n v="4881.79"/>
    <n v="48817.9"/>
    <n v="284"/>
    <n v="7"/>
    <x v="1"/>
    <n v="1386428.36"/>
    <x v="1"/>
  </r>
  <r>
    <x v="703"/>
    <s v="P0166"/>
    <x v="91"/>
    <x v="3"/>
    <s v="Supplier_27"/>
    <x v="2"/>
    <n v="21"/>
    <n v="4726.42"/>
    <n v="99254.82"/>
    <n v="141"/>
    <n v="7"/>
    <x v="0"/>
    <n v="666425.22"/>
    <x v="11"/>
  </r>
  <r>
    <x v="288"/>
    <s v="P0292"/>
    <x v="18"/>
    <x v="8"/>
    <s v="Supplier_20"/>
    <x v="0"/>
    <n v="1"/>
    <n v="4892.59"/>
    <n v="4892.59"/>
    <n v="344"/>
    <n v="6"/>
    <x v="1"/>
    <n v="1683050.96"/>
    <x v="3"/>
  </r>
  <r>
    <x v="514"/>
    <s v="P0211"/>
    <x v="114"/>
    <x v="6"/>
    <s v="Supplier_5"/>
    <x v="0"/>
    <n v="7"/>
    <n v="2893.56"/>
    <n v="20254.919999999998"/>
    <n v="489"/>
    <n v="2"/>
    <x v="0"/>
    <n v="1414950.84"/>
    <x v="11"/>
  </r>
  <r>
    <x v="442"/>
    <s v="P0116"/>
    <x v="156"/>
    <x v="9"/>
    <s v="Supplier_13"/>
    <x v="4"/>
    <n v="19"/>
    <n v="503.64"/>
    <n v="9569.16"/>
    <n v="144"/>
    <n v="2"/>
    <x v="0"/>
    <n v="72524.160000000003"/>
    <x v="4"/>
  </r>
  <r>
    <x v="598"/>
    <s v="P0216"/>
    <x v="260"/>
    <x v="6"/>
    <s v="Supplier_1"/>
    <x v="0"/>
    <n v="6"/>
    <n v="4185.9399999999996"/>
    <n v="25115.64"/>
    <n v="501"/>
    <n v="14"/>
    <x v="0"/>
    <n v="2097155.94"/>
    <x v="12"/>
  </r>
  <r>
    <x v="352"/>
    <s v="P0073"/>
    <x v="126"/>
    <x v="0"/>
    <s v="Supplier_30"/>
    <x v="0"/>
    <n v="20"/>
    <n v="35.75"/>
    <n v="715"/>
    <n v="86"/>
    <n v="14"/>
    <x v="0"/>
    <n v="3074.5"/>
    <x v="0"/>
  </r>
  <r>
    <x v="335"/>
    <s v="P0148"/>
    <x v="137"/>
    <x v="7"/>
    <s v="Supplier_11"/>
    <x v="1"/>
    <n v="24"/>
    <n v="16006.23"/>
    <n v="384149.52"/>
    <n v="179"/>
    <n v="14"/>
    <x v="0"/>
    <n v="2865115.17"/>
    <x v="21"/>
  </r>
  <r>
    <x v="464"/>
    <s v="P0141"/>
    <x v="181"/>
    <x v="7"/>
    <s v="Supplier_5"/>
    <x v="3"/>
    <n v="10"/>
    <n v="19383.25"/>
    <n v="193832.5"/>
    <n v="112"/>
    <n v="13"/>
    <x v="0"/>
    <n v="2170924"/>
    <x v="2"/>
  </r>
  <r>
    <x v="308"/>
    <s v="P0077"/>
    <x v="133"/>
    <x v="0"/>
    <s v="Supplier_25"/>
    <x v="2"/>
    <n v="10"/>
    <n v="284.08999999999997"/>
    <n v="2840.9"/>
    <n v="117"/>
    <n v="3"/>
    <x v="0"/>
    <n v="33238.53"/>
    <x v="21"/>
  </r>
  <r>
    <x v="51"/>
    <s v="P0204"/>
    <x v="142"/>
    <x v="4"/>
    <s v="Supplier_8"/>
    <x v="4"/>
    <n v="9"/>
    <n v="3205.02"/>
    <n v="28845.18"/>
    <n v="202"/>
    <n v="13"/>
    <x v="0"/>
    <n v="647414.04"/>
    <x v="17"/>
  </r>
  <r>
    <x v="384"/>
    <s v="P0104"/>
    <x v="98"/>
    <x v="9"/>
    <s v="Supplier_13"/>
    <x v="3"/>
    <n v="25"/>
    <n v="4089.34"/>
    <n v="102233.5"/>
    <n v="94"/>
    <n v="11"/>
    <x v="0"/>
    <n v="384397.96"/>
    <x v="9"/>
  </r>
  <r>
    <x v="543"/>
    <s v="P0280"/>
    <x v="253"/>
    <x v="8"/>
    <s v="Supplier_23"/>
    <x v="1"/>
    <n v="2"/>
    <n v="2520.7199999999998"/>
    <n v="5041.4399999999996"/>
    <n v="490"/>
    <n v="3"/>
    <x v="0"/>
    <n v="1235152.7999999998"/>
    <x v="9"/>
  </r>
  <r>
    <x v="608"/>
    <s v="P0099"/>
    <x v="269"/>
    <x v="9"/>
    <s v="Supplier_6"/>
    <x v="0"/>
    <n v="25"/>
    <n v="2760.98"/>
    <n v="69024.5"/>
    <n v="204"/>
    <n v="6"/>
    <x v="0"/>
    <n v="563239.92000000004"/>
    <x v="1"/>
  </r>
  <r>
    <x v="443"/>
    <s v="P0166"/>
    <x v="91"/>
    <x v="3"/>
    <s v="Supplier_4"/>
    <x v="0"/>
    <n v="14"/>
    <n v="2408.38"/>
    <n v="33717.32"/>
    <n v="155"/>
    <n v="7"/>
    <x v="0"/>
    <n v="373298.9"/>
    <x v="18"/>
  </r>
  <r>
    <x v="692"/>
    <s v="P0192"/>
    <x v="10"/>
    <x v="4"/>
    <s v="Supplier_14"/>
    <x v="3"/>
    <n v="20"/>
    <n v="3846.52"/>
    <n v="76930.399999999994"/>
    <n v="204"/>
    <n v="2"/>
    <x v="0"/>
    <n v="784690.08"/>
    <x v="15"/>
  </r>
  <r>
    <x v="469"/>
    <s v="P0046"/>
    <x v="124"/>
    <x v="5"/>
    <s v="Supplier_15"/>
    <x v="3"/>
    <n v="70"/>
    <n v="3242.12"/>
    <n v="226948.4"/>
    <n v="86"/>
    <n v="7"/>
    <x v="2"/>
    <n v="278822.32"/>
    <x v="14"/>
  </r>
  <r>
    <x v="405"/>
    <s v="P0202"/>
    <x v="174"/>
    <x v="4"/>
    <s v="Supplier_9"/>
    <x v="0"/>
    <n v="25"/>
    <n v="2780.51"/>
    <n v="69512.75"/>
    <n v="134"/>
    <n v="8"/>
    <x v="0"/>
    <n v="372588.34"/>
    <x v="10"/>
  </r>
  <r>
    <x v="115"/>
    <s v="P0199"/>
    <x v="120"/>
    <x v="4"/>
    <s v="Supplier_14"/>
    <x v="2"/>
    <n v="19"/>
    <n v="1072.49"/>
    <n v="20377.310000000001"/>
    <n v="250"/>
    <n v="7"/>
    <x v="0"/>
    <n v="268122.5"/>
    <x v="6"/>
  </r>
  <r>
    <x v="301"/>
    <s v="P0121"/>
    <x v="259"/>
    <x v="7"/>
    <s v="Supplier_16"/>
    <x v="0"/>
    <n v="17"/>
    <n v="5229.54"/>
    <n v="88902.18"/>
    <n v="223"/>
    <n v="11"/>
    <x v="0"/>
    <n v="1166187.42"/>
    <x v="9"/>
  </r>
  <r>
    <x v="389"/>
    <s v="P0199"/>
    <x v="120"/>
    <x v="4"/>
    <s v="Supplier_17"/>
    <x v="3"/>
    <n v="14"/>
    <n v="4258.09"/>
    <n v="59613.26"/>
    <n v="166"/>
    <n v="4"/>
    <x v="0"/>
    <n v="706842.94000000006"/>
    <x v="6"/>
  </r>
  <r>
    <x v="110"/>
    <s v="P0022"/>
    <x v="188"/>
    <x v="1"/>
    <s v="Supplier_18"/>
    <x v="2"/>
    <n v="33"/>
    <n v="6388.11"/>
    <n v="210807.63"/>
    <n v="49"/>
    <n v="11"/>
    <x v="2"/>
    <n v="313017.38999999996"/>
    <x v="0"/>
  </r>
  <r>
    <x v="307"/>
    <s v="P0166"/>
    <x v="91"/>
    <x v="3"/>
    <s v="Supplier_7"/>
    <x v="2"/>
    <n v="14"/>
    <n v="2480.34"/>
    <n v="34724.76"/>
    <n v="141"/>
    <n v="6"/>
    <x v="0"/>
    <n v="349727.94"/>
    <x v="2"/>
  </r>
  <r>
    <x v="698"/>
    <s v="P0002"/>
    <x v="215"/>
    <x v="1"/>
    <s v="Supplier_10"/>
    <x v="4"/>
    <n v="80"/>
    <n v="16003.89"/>
    <n v="1280311.2"/>
    <n v="71"/>
    <n v="6"/>
    <x v="0"/>
    <n v="1136276.19"/>
    <x v="19"/>
  </r>
  <r>
    <x v="561"/>
    <s v="P0145"/>
    <x v="266"/>
    <x v="7"/>
    <s v="Supplier_23"/>
    <x v="1"/>
    <n v="25"/>
    <n v="12031.73"/>
    <n v="300793.25"/>
    <n v="163"/>
    <n v="14"/>
    <x v="0"/>
    <n v="1961171.99"/>
    <x v="14"/>
  </r>
  <r>
    <x v="562"/>
    <s v="P0264"/>
    <x v="136"/>
    <x v="2"/>
    <s v="Supplier_23"/>
    <x v="3"/>
    <n v="2"/>
    <n v="1699.37"/>
    <n v="3398.74"/>
    <n v="323"/>
    <n v="8"/>
    <x v="1"/>
    <n v="548896.51"/>
    <x v="10"/>
  </r>
  <r>
    <x v="397"/>
    <s v="P0030"/>
    <x v="82"/>
    <x v="1"/>
    <s v="Supplier_3"/>
    <x v="2"/>
    <n v="44"/>
    <n v="2272.48"/>
    <n v="99989.119999999995"/>
    <n v="98"/>
    <n v="5"/>
    <x v="2"/>
    <n v="222703.04"/>
    <x v="22"/>
  </r>
  <r>
    <x v="17"/>
    <s v="P0151"/>
    <x v="205"/>
    <x v="3"/>
    <s v="Supplier_23"/>
    <x v="0"/>
    <n v="10"/>
    <n v="2908.51"/>
    <n v="29085.1"/>
    <n v="192"/>
    <n v="10"/>
    <x v="0"/>
    <n v="558433.92000000004"/>
    <x v="0"/>
  </r>
  <r>
    <x v="562"/>
    <s v="P0269"/>
    <x v="168"/>
    <x v="2"/>
    <s v="Supplier_15"/>
    <x v="4"/>
    <n v="10"/>
    <n v="3426.16"/>
    <n v="34261.599999999999"/>
    <n v="451"/>
    <n v="5"/>
    <x v="0"/>
    <n v="1545198.16"/>
    <x v="10"/>
  </r>
  <r>
    <x v="456"/>
    <s v="P0171"/>
    <x v="193"/>
    <x v="3"/>
    <s v="Supplier_29"/>
    <x v="4"/>
    <n v="24"/>
    <n v="1727.31"/>
    <n v="41455.440000000002"/>
    <n v="141"/>
    <n v="12"/>
    <x v="0"/>
    <n v="243550.71"/>
    <x v="20"/>
  </r>
  <r>
    <x v="555"/>
    <s v="P0019"/>
    <x v="43"/>
    <x v="1"/>
    <s v="Supplier_18"/>
    <x v="2"/>
    <n v="24"/>
    <n v="12142.75"/>
    <n v="291426"/>
    <n v="82"/>
    <n v="3"/>
    <x v="0"/>
    <n v="995705.5"/>
    <x v="11"/>
  </r>
  <r>
    <x v="418"/>
    <s v="P0001"/>
    <x v="68"/>
    <x v="1"/>
    <s v="Supplier_19"/>
    <x v="3"/>
    <n v="40"/>
    <n v="7003.98"/>
    <n v="280159.2"/>
    <n v="45"/>
    <n v="6"/>
    <x v="2"/>
    <n v="315179.09999999998"/>
    <x v="5"/>
  </r>
  <r>
    <x v="666"/>
    <s v="P0153"/>
    <x v="107"/>
    <x v="3"/>
    <s v="Supplier_18"/>
    <x v="0"/>
    <n v="22"/>
    <n v="2110.0700000000002"/>
    <n v="46421.54"/>
    <n v="174"/>
    <n v="7"/>
    <x v="0"/>
    <n v="367152.18000000005"/>
    <x v="21"/>
  </r>
  <r>
    <x v="694"/>
    <s v="P0079"/>
    <x v="16"/>
    <x v="0"/>
    <s v="Supplier_26"/>
    <x v="4"/>
    <n v="20"/>
    <n v="325.04000000000002"/>
    <n v="6500.8"/>
    <n v="204"/>
    <n v="14"/>
    <x v="0"/>
    <n v="66308.160000000003"/>
    <x v="19"/>
  </r>
  <r>
    <x v="64"/>
    <s v="P0243"/>
    <x v="214"/>
    <x v="2"/>
    <s v="Supplier_17"/>
    <x v="4"/>
    <n v="8"/>
    <n v="2070.9299999999998"/>
    <n v="16567.439999999999"/>
    <n v="477"/>
    <n v="7"/>
    <x v="1"/>
    <n v="987833.60999999987"/>
    <x v="8"/>
  </r>
  <r>
    <x v="37"/>
    <s v="P0172"/>
    <x v="55"/>
    <x v="3"/>
    <s v="Supplier_24"/>
    <x v="3"/>
    <n v="16"/>
    <n v="4554.1499999999996"/>
    <n v="72866.399999999994"/>
    <n v="83"/>
    <n v="12"/>
    <x v="0"/>
    <n v="377994.44999999995"/>
    <x v="13"/>
  </r>
  <r>
    <x v="407"/>
    <s v="P0139"/>
    <x v="128"/>
    <x v="7"/>
    <s v="Supplier_3"/>
    <x v="3"/>
    <n v="15"/>
    <n v="4663.54"/>
    <n v="69953.100000000006"/>
    <n v="182"/>
    <n v="14"/>
    <x v="0"/>
    <n v="848764.28"/>
    <x v="17"/>
  </r>
  <r>
    <x v="4"/>
    <s v="P0054"/>
    <x v="60"/>
    <x v="5"/>
    <s v="Supplier_28"/>
    <x v="4"/>
    <n v="26"/>
    <n v="4951.54"/>
    <n v="128740.04"/>
    <n v="51"/>
    <n v="13"/>
    <x v="2"/>
    <n v="252528.54"/>
    <x v="3"/>
  </r>
  <r>
    <x v="179"/>
    <s v="P0273"/>
    <x v="288"/>
    <x v="8"/>
    <s v="Supplier_28"/>
    <x v="4"/>
    <n v="6"/>
    <n v="2845.21"/>
    <n v="17071.259999999998"/>
    <n v="322"/>
    <n v="13"/>
    <x v="0"/>
    <n v="916157.62"/>
    <x v="13"/>
  </r>
  <r>
    <x v="708"/>
    <s v="P0238"/>
    <x v="96"/>
    <x v="6"/>
    <s v="Supplier_8"/>
    <x v="3"/>
    <n v="2"/>
    <n v="3968.47"/>
    <n v="7936.94"/>
    <n v="521"/>
    <n v="13"/>
    <x v="1"/>
    <n v="2067572.8699999999"/>
    <x v="22"/>
  </r>
  <r>
    <x v="15"/>
    <s v="P0003"/>
    <x v="148"/>
    <x v="1"/>
    <s v="Supplier_13"/>
    <x v="0"/>
    <n v="56"/>
    <n v="2535.39"/>
    <n v="141981.84"/>
    <n v="112"/>
    <n v="12"/>
    <x v="0"/>
    <n v="283963.68"/>
    <x v="10"/>
  </r>
  <r>
    <x v="664"/>
    <s v="P0095"/>
    <x v="208"/>
    <x v="9"/>
    <s v="Supplier_4"/>
    <x v="4"/>
    <n v="23"/>
    <n v="2502.7199999999998"/>
    <n v="57562.559999999998"/>
    <n v="228"/>
    <n v="2"/>
    <x v="0"/>
    <n v="570620.15999999992"/>
    <x v="7"/>
  </r>
  <r>
    <x v="359"/>
    <s v="P0136"/>
    <x v="115"/>
    <x v="7"/>
    <s v="Supplier_14"/>
    <x v="2"/>
    <n v="23"/>
    <n v="4644.41"/>
    <n v="106821.43"/>
    <n v="226"/>
    <n v="4"/>
    <x v="0"/>
    <n v="1049636.6599999999"/>
    <x v="10"/>
  </r>
  <r>
    <x v="109"/>
    <s v="P0113"/>
    <x v="173"/>
    <x v="9"/>
    <s v="Supplier_12"/>
    <x v="3"/>
    <n v="21"/>
    <n v="1986.65"/>
    <n v="41719.65"/>
    <n v="147"/>
    <n v="14"/>
    <x v="0"/>
    <n v="292037.55"/>
    <x v="15"/>
  </r>
  <r>
    <x v="58"/>
    <s v="P0097"/>
    <x v="254"/>
    <x v="9"/>
    <s v="Supplier_29"/>
    <x v="2"/>
    <n v="18"/>
    <n v="3042.04"/>
    <n v="54756.72"/>
    <n v="80"/>
    <n v="14"/>
    <x v="0"/>
    <n v="243363.20000000001"/>
    <x v="17"/>
  </r>
  <r>
    <x v="580"/>
    <s v="P0269"/>
    <x v="168"/>
    <x v="2"/>
    <s v="Supplier_13"/>
    <x v="2"/>
    <n v="3"/>
    <n v="3431.52"/>
    <n v="10294.56"/>
    <n v="335"/>
    <n v="6"/>
    <x v="1"/>
    <n v="1149559.2"/>
    <x v="7"/>
  </r>
  <r>
    <x v="86"/>
    <s v="P0126"/>
    <x v="268"/>
    <x v="7"/>
    <s v="Supplier_9"/>
    <x v="0"/>
    <n v="15"/>
    <n v="21865.83"/>
    <n v="327987.45"/>
    <n v="212"/>
    <n v="2"/>
    <x v="0"/>
    <n v="4635555.96"/>
    <x v="2"/>
  </r>
  <r>
    <x v="133"/>
    <s v="P0255"/>
    <x v="159"/>
    <x v="2"/>
    <s v="Supplier_1"/>
    <x v="1"/>
    <n v="10"/>
    <n v="1544.11"/>
    <n v="15441.1"/>
    <n v="600"/>
    <n v="3"/>
    <x v="1"/>
    <n v="926465.99999999988"/>
    <x v="10"/>
  </r>
  <r>
    <x v="41"/>
    <s v="P0255"/>
    <x v="159"/>
    <x v="2"/>
    <s v="Supplier_14"/>
    <x v="3"/>
    <n v="4"/>
    <n v="1611"/>
    <n v="6444"/>
    <n v="369"/>
    <n v="8"/>
    <x v="1"/>
    <n v="594459"/>
    <x v="0"/>
  </r>
  <r>
    <x v="444"/>
    <s v="P0173"/>
    <x v="199"/>
    <x v="3"/>
    <s v="Supplier_20"/>
    <x v="3"/>
    <n v="22"/>
    <n v="2231.59"/>
    <n v="49094.98"/>
    <n v="207"/>
    <n v="5"/>
    <x v="0"/>
    <n v="461939.13"/>
    <x v="15"/>
  </r>
  <r>
    <x v="1"/>
    <s v="P0013"/>
    <x v="49"/>
    <x v="1"/>
    <s v="Supplier_18"/>
    <x v="3"/>
    <n v="40"/>
    <n v="3088.69"/>
    <n v="123547.6"/>
    <n v="114"/>
    <n v="6"/>
    <x v="0"/>
    <n v="352110.66000000003"/>
    <x v="1"/>
  </r>
  <r>
    <x v="728"/>
    <s v="P0096"/>
    <x v="298"/>
    <x v="9"/>
    <s v="Supplier_17"/>
    <x v="0"/>
    <n v="22"/>
    <n v="4914.8900000000003"/>
    <n v="108127.58"/>
    <n v="169"/>
    <n v="8"/>
    <x v="0"/>
    <n v="830616.41"/>
    <x v="6"/>
  </r>
  <r>
    <x v="297"/>
    <s v="P0132"/>
    <x v="70"/>
    <x v="7"/>
    <s v="Supplier_25"/>
    <x v="1"/>
    <n v="25"/>
    <n v="18021.18"/>
    <n v="450529.5"/>
    <n v="91"/>
    <n v="13"/>
    <x v="0"/>
    <n v="1639927.3800000001"/>
    <x v="20"/>
  </r>
  <r>
    <x v="172"/>
    <s v="P0278"/>
    <x v="292"/>
    <x v="8"/>
    <s v="Supplier_1"/>
    <x v="0"/>
    <n v="10"/>
    <n v="1584.68"/>
    <n v="15846.8"/>
    <n v="484"/>
    <n v="10"/>
    <x v="0"/>
    <n v="766985.12"/>
    <x v="8"/>
  </r>
  <r>
    <x v="179"/>
    <s v="P0297"/>
    <x v="64"/>
    <x v="8"/>
    <s v="Supplier_27"/>
    <x v="2"/>
    <n v="6"/>
    <n v="736.96"/>
    <n v="4421.76"/>
    <n v="297"/>
    <n v="4"/>
    <x v="1"/>
    <n v="218877.12000000002"/>
    <x v="13"/>
  </r>
  <r>
    <x v="279"/>
    <s v="P0034"/>
    <x v="123"/>
    <x v="5"/>
    <s v="Supplier_28"/>
    <x v="3"/>
    <n v="30"/>
    <n v="1797.35"/>
    <n v="53920.5"/>
    <n v="86"/>
    <n v="12"/>
    <x v="0"/>
    <n v="154572.1"/>
    <x v="15"/>
  </r>
  <r>
    <x v="348"/>
    <s v="P0272"/>
    <x v="230"/>
    <x v="8"/>
    <s v="Supplier_29"/>
    <x v="1"/>
    <n v="1"/>
    <n v="1690.69"/>
    <n v="1690.69"/>
    <n v="377"/>
    <n v="14"/>
    <x v="1"/>
    <n v="637390.13"/>
    <x v="7"/>
  </r>
  <r>
    <x v="465"/>
    <s v="P0124"/>
    <x v="42"/>
    <x v="7"/>
    <s v="Supplier_6"/>
    <x v="4"/>
    <n v="19"/>
    <n v="29423.07"/>
    <n v="559038.32999999996"/>
    <n v="160"/>
    <n v="3"/>
    <x v="0"/>
    <n v="4707691.2"/>
    <x v="7"/>
  </r>
  <r>
    <x v="670"/>
    <s v="P0192"/>
    <x v="10"/>
    <x v="4"/>
    <s v="Supplier_2"/>
    <x v="4"/>
    <n v="19"/>
    <n v="4294.9399999999996"/>
    <n v="81603.86"/>
    <n v="81"/>
    <n v="12"/>
    <x v="0"/>
    <n v="347890.13999999996"/>
    <x v="12"/>
  </r>
  <r>
    <x v="26"/>
    <s v="P0222"/>
    <x v="290"/>
    <x v="6"/>
    <s v="Supplier_9"/>
    <x v="0"/>
    <n v="8"/>
    <n v="4009.7"/>
    <n v="32077.599999999999"/>
    <n v="536"/>
    <n v="10"/>
    <x v="1"/>
    <n v="2149199.1999999997"/>
    <x v="1"/>
  </r>
  <r>
    <x v="587"/>
    <s v="P0052"/>
    <x v="11"/>
    <x v="5"/>
    <s v="Supplier_7"/>
    <x v="2"/>
    <n v="65"/>
    <n v="2036.1"/>
    <n v="132346.5"/>
    <n v="95"/>
    <n v="9"/>
    <x v="0"/>
    <n v="193429.5"/>
    <x v="10"/>
  </r>
  <r>
    <x v="152"/>
    <s v="P0299"/>
    <x v="287"/>
    <x v="8"/>
    <s v="Supplier_30"/>
    <x v="3"/>
    <n v="9"/>
    <n v="4079.55"/>
    <n v="36715.949999999997"/>
    <n v="531"/>
    <n v="5"/>
    <x v="0"/>
    <n v="2166241.0500000003"/>
    <x v="12"/>
  </r>
  <r>
    <x v="143"/>
    <s v="P0224"/>
    <x v="56"/>
    <x v="6"/>
    <s v="Supplier_15"/>
    <x v="3"/>
    <n v="7"/>
    <n v="1026.77"/>
    <n v="7187.39"/>
    <n v="532"/>
    <n v="4"/>
    <x v="0"/>
    <n v="546241.64"/>
    <x v="18"/>
  </r>
  <r>
    <x v="512"/>
    <s v="P0221"/>
    <x v="296"/>
    <x v="6"/>
    <s v="Supplier_27"/>
    <x v="1"/>
    <n v="7"/>
    <n v="4743.9399999999996"/>
    <n v="33207.58"/>
    <n v="340"/>
    <n v="4"/>
    <x v="1"/>
    <n v="1612939.5999999999"/>
    <x v="9"/>
  </r>
  <r>
    <x v="705"/>
    <s v="P0228"/>
    <x v="45"/>
    <x v="6"/>
    <s v="Supplier_16"/>
    <x v="1"/>
    <n v="6"/>
    <n v="3770.76"/>
    <n v="22624.560000000001"/>
    <n v="489"/>
    <n v="4"/>
    <x v="0"/>
    <n v="1843901.6400000001"/>
    <x v="9"/>
  </r>
  <r>
    <x v="488"/>
    <s v="P0163"/>
    <x v="75"/>
    <x v="3"/>
    <s v="Supplier_29"/>
    <x v="0"/>
    <n v="12"/>
    <n v="4592.8500000000004"/>
    <n v="55114.2"/>
    <n v="126"/>
    <n v="14"/>
    <x v="0"/>
    <n v="578699.10000000009"/>
    <x v="13"/>
  </r>
  <r>
    <x v="526"/>
    <s v="P0163"/>
    <x v="75"/>
    <x v="3"/>
    <s v="Supplier_16"/>
    <x v="2"/>
    <n v="10"/>
    <n v="1236.1199999999999"/>
    <n v="12361.2"/>
    <n v="215"/>
    <n v="9"/>
    <x v="0"/>
    <n v="265765.8"/>
    <x v="20"/>
  </r>
  <r>
    <x v="370"/>
    <s v="P0251"/>
    <x v="180"/>
    <x v="2"/>
    <s v="Supplier_11"/>
    <x v="0"/>
    <n v="5"/>
    <n v="2824.18"/>
    <n v="14120.9"/>
    <n v="304"/>
    <n v="6"/>
    <x v="1"/>
    <n v="858550.72"/>
    <x v="18"/>
  </r>
  <r>
    <x v="286"/>
    <s v="P0157"/>
    <x v="108"/>
    <x v="3"/>
    <s v="Supplier_9"/>
    <x v="2"/>
    <n v="22"/>
    <n v="4853.2700000000004"/>
    <n v="106771.94"/>
    <n v="193"/>
    <n v="10"/>
    <x v="0"/>
    <n v="936681.1100000001"/>
    <x v="18"/>
  </r>
  <r>
    <x v="237"/>
    <s v="P0035"/>
    <x v="118"/>
    <x v="5"/>
    <s v="Supplier_7"/>
    <x v="2"/>
    <n v="44"/>
    <n v="1527.73"/>
    <n v="67220.12"/>
    <n v="65"/>
    <n v="11"/>
    <x v="0"/>
    <n v="99302.45"/>
    <x v="4"/>
  </r>
  <r>
    <x v="321"/>
    <s v="P0100"/>
    <x v="251"/>
    <x v="9"/>
    <s v="Supplier_17"/>
    <x v="2"/>
    <n v="10"/>
    <n v="2761.55"/>
    <n v="27615.5"/>
    <n v="194"/>
    <n v="11"/>
    <x v="0"/>
    <n v="535740.70000000007"/>
    <x v="18"/>
  </r>
  <r>
    <x v="547"/>
    <s v="P0050"/>
    <x v="104"/>
    <x v="5"/>
    <s v="Supplier_13"/>
    <x v="2"/>
    <n v="45"/>
    <n v="2273.2600000000002"/>
    <n v="102296.7"/>
    <n v="53"/>
    <n v="2"/>
    <x v="0"/>
    <n v="120482.78000000001"/>
    <x v="9"/>
  </r>
  <r>
    <x v="364"/>
    <s v="P0282"/>
    <x v="210"/>
    <x v="8"/>
    <s v="Supplier_11"/>
    <x v="4"/>
    <n v="8"/>
    <n v="3040.95"/>
    <n v="24327.599999999999"/>
    <n v="365"/>
    <n v="2"/>
    <x v="0"/>
    <n v="1109946.75"/>
    <x v="6"/>
  </r>
  <r>
    <x v="392"/>
    <s v="P0215"/>
    <x v="24"/>
    <x v="6"/>
    <s v="Supplier_11"/>
    <x v="2"/>
    <n v="1"/>
    <n v="4180.2700000000004"/>
    <n v="4180.2700000000004"/>
    <n v="266"/>
    <n v="2"/>
    <x v="1"/>
    <n v="1111951.82"/>
    <x v="17"/>
  </r>
  <r>
    <x v="147"/>
    <s v="P0141"/>
    <x v="181"/>
    <x v="7"/>
    <s v="Supplier_22"/>
    <x v="4"/>
    <n v="22"/>
    <n v="2159.5100000000002"/>
    <n v="47509.22"/>
    <n v="128"/>
    <n v="3"/>
    <x v="0"/>
    <n v="276417.28000000003"/>
    <x v="19"/>
  </r>
  <r>
    <x v="410"/>
    <s v="P0009"/>
    <x v="166"/>
    <x v="1"/>
    <s v="Supplier_30"/>
    <x v="2"/>
    <n v="43"/>
    <n v="10761.82"/>
    <n v="462758.26"/>
    <n v="91"/>
    <n v="5"/>
    <x v="0"/>
    <n v="979325.62"/>
    <x v="12"/>
  </r>
  <r>
    <x v="655"/>
    <s v="P0187"/>
    <x v="79"/>
    <x v="4"/>
    <s v="Supplier_22"/>
    <x v="0"/>
    <n v="22"/>
    <n v="4899.2700000000004"/>
    <n v="107783.94"/>
    <n v="202"/>
    <n v="2"/>
    <x v="0"/>
    <n v="989652.54"/>
    <x v="5"/>
  </r>
  <r>
    <x v="554"/>
    <s v="P0144"/>
    <x v="271"/>
    <x v="7"/>
    <s v="Supplier_22"/>
    <x v="2"/>
    <n v="8"/>
    <n v="1460.7"/>
    <n v="11685.6"/>
    <n v="214"/>
    <n v="14"/>
    <x v="0"/>
    <n v="312589.8"/>
    <x v="19"/>
  </r>
  <r>
    <x v="369"/>
    <s v="P0016"/>
    <x v="241"/>
    <x v="1"/>
    <s v="Supplier_26"/>
    <x v="1"/>
    <n v="28"/>
    <n v="15777.98"/>
    <n v="441783.44"/>
    <n v="99"/>
    <n v="7"/>
    <x v="2"/>
    <n v="1562020.02"/>
    <x v="14"/>
  </r>
  <r>
    <x v="93"/>
    <s v="P0140"/>
    <x v="78"/>
    <x v="7"/>
    <s v="Supplier_9"/>
    <x v="0"/>
    <n v="25"/>
    <n v="3744.91"/>
    <n v="93622.75"/>
    <n v="249"/>
    <n v="13"/>
    <x v="0"/>
    <n v="932482.59"/>
    <x v="8"/>
  </r>
  <r>
    <x v="474"/>
    <s v="P0179"/>
    <x v="110"/>
    <x v="3"/>
    <s v="Supplier_10"/>
    <x v="4"/>
    <n v="28"/>
    <n v="4776.3"/>
    <n v="133736.4"/>
    <n v="99"/>
    <n v="3"/>
    <x v="0"/>
    <n v="472853.7"/>
    <x v="12"/>
  </r>
  <r>
    <x v="457"/>
    <s v="P0238"/>
    <x v="96"/>
    <x v="6"/>
    <s v="Supplier_15"/>
    <x v="2"/>
    <n v="7"/>
    <n v="1599.95"/>
    <n v="11199.65"/>
    <n v="403"/>
    <n v="3"/>
    <x v="0"/>
    <n v="644779.85"/>
    <x v="23"/>
  </r>
  <r>
    <x v="290"/>
    <s v="P0076"/>
    <x v="69"/>
    <x v="0"/>
    <s v="Supplier_18"/>
    <x v="1"/>
    <n v="13"/>
    <n v="271.18"/>
    <n v="3525.34"/>
    <n v="139"/>
    <n v="5"/>
    <x v="0"/>
    <n v="37694.020000000004"/>
    <x v="16"/>
  </r>
  <r>
    <x v="121"/>
    <s v="P0004"/>
    <x v="225"/>
    <x v="1"/>
    <s v="Supplier_8"/>
    <x v="2"/>
    <n v="37"/>
    <n v="4193.68"/>
    <n v="155166.16"/>
    <n v="79"/>
    <n v="2"/>
    <x v="2"/>
    <n v="331300.72000000003"/>
    <x v="1"/>
  </r>
  <r>
    <x v="92"/>
    <s v="P0249"/>
    <x v="129"/>
    <x v="2"/>
    <s v="Supplier_14"/>
    <x v="2"/>
    <n v="5"/>
    <n v="2086.2199999999998"/>
    <n v="10431.1"/>
    <n v="425"/>
    <n v="13"/>
    <x v="0"/>
    <n v="886643.49999999988"/>
    <x v="18"/>
  </r>
  <r>
    <x v="122"/>
    <s v="P0079"/>
    <x v="16"/>
    <x v="0"/>
    <s v="Supplier_28"/>
    <x v="4"/>
    <n v="22"/>
    <n v="362.53"/>
    <n v="7975.66"/>
    <n v="88"/>
    <n v="14"/>
    <x v="0"/>
    <n v="31902.639999999999"/>
    <x v="0"/>
  </r>
  <r>
    <x v="162"/>
    <s v="P0058"/>
    <x v="255"/>
    <x v="5"/>
    <s v="Supplier_3"/>
    <x v="2"/>
    <n v="47"/>
    <n v="1753.59"/>
    <n v="82418.73"/>
    <n v="62"/>
    <n v="9"/>
    <x v="0"/>
    <n v="108722.58"/>
    <x v="17"/>
  </r>
  <r>
    <x v="664"/>
    <s v="P0094"/>
    <x v="121"/>
    <x v="9"/>
    <s v="Supplier_7"/>
    <x v="4"/>
    <n v="22"/>
    <n v="1425.72"/>
    <n v="31365.84"/>
    <n v="226"/>
    <n v="6"/>
    <x v="0"/>
    <n v="322212.72000000003"/>
    <x v="7"/>
  </r>
  <r>
    <x v="422"/>
    <s v="P0012"/>
    <x v="102"/>
    <x v="1"/>
    <s v="Supplier_24"/>
    <x v="4"/>
    <n v="76"/>
    <n v="9794.2199999999993"/>
    <n v="744360.72"/>
    <n v="50"/>
    <n v="9"/>
    <x v="0"/>
    <n v="489710.99999999994"/>
    <x v="10"/>
  </r>
  <r>
    <x v="595"/>
    <s v="P0042"/>
    <x v="176"/>
    <x v="5"/>
    <s v="Supplier_15"/>
    <x v="2"/>
    <n v="57"/>
    <n v="2756.49"/>
    <n v="157119.93"/>
    <n v="90"/>
    <n v="3"/>
    <x v="2"/>
    <n v="248084.09999999998"/>
    <x v="18"/>
  </r>
  <r>
    <x v="102"/>
    <s v="P0114"/>
    <x v="145"/>
    <x v="9"/>
    <s v="Supplier_8"/>
    <x v="4"/>
    <n v="25"/>
    <n v="1920.72"/>
    <n v="48018"/>
    <n v="187"/>
    <n v="5"/>
    <x v="0"/>
    <n v="359174.64"/>
    <x v="5"/>
  </r>
  <r>
    <x v="553"/>
    <s v="P0216"/>
    <x v="260"/>
    <x v="6"/>
    <s v="Supplier_30"/>
    <x v="2"/>
    <n v="6"/>
    <n v="1538.84"/>
    <n v="9233.0400000000009"/>
    <n v="571"/>
    <n v="14"/>
    <x v="1"/>
    <n v="878677.6399999999"/>
    <x v="19"/>
  </r>
  <r>
    <x v="299"/>
    <s v="P0149"/>
    <x v="26"/>
    <x v="7"/>
    <s v="Supplier_27"/>
    <x v="1"/>
    <n v="10"/>
    <n v="17213.2"/>
    <n v="172132"/>
    <n v="240"/>
    <n v="13"/>
    <x v="0"/>
    <n v="4131168"/>
    <x v="5"/>
  </r>
  <r>
    <x v="620"/>
    <s v="P0190"/>
    <x v="90"/>
    <x v="4"/>
    <s v="Supplier_9"/>
    <x v="4"/>
    <n v="9"/>
    <n v="702.92"/>
    <n v="6326.28"/>
    <n v="171"/>
    <n v="5"/>
    <x v="0"/>
    <n v="120199.31999999999"/>
    <x v="23"/>
  </r>
  <r>
    <x v="306"/>
    <s v="P0050"/>
    <x v="104"/>
    <x v="5"/>
    <s v="Supplier_29"/>
    <x v="1"/>
    <n v="37"/>
    <n v="764.19"/>
    <n v="28275.03"/>
    <n v="93"/>
    <n v="5"/>
    <x v="0"/>
    <n v="71069.67"/>
    <x v="17"/>
  </r>
  <r>
    <x v="218"/>
    <s v="P0280"/>
    <x v="253"/>
    <x v="8"/>
    <s v="Supplier_17"/>
    <x v="3"/>
    <n v="5"/>
    <n v="1041.32"/>
    <n v="5206.6000000000004"/>
    <n v="438"/>
    <n v="8"/>
    <x v="0"/>
    <n v="456098.16"/>
    <x v="7"/>
  </r>
  <r>
    <x v="313"/>
    <s v="P0068"/>
    <x v="73"/>
    <x v="0"/>
    <s v="Supplier_22"/>
    <x v="0"/>
    <n v="14"/>
    <n v="246.82"/>
    <n v="3455.48"/>
    <n v="191"/>
    <n v="12"/>
    <x v="0"/>
    <n v="47142.619999999995"/>
    <x v="7"/>
  </r>
  <r>
    <x v="79"/>
    <s v="P0025"/>
    <x v="163"/>
    <x v="1"/>
    <s v="Supplier_22"/>
    <x v="1"/>
    <n v="41"/>
    <n v="18879.560000000001"/>
    <n v="774061.96"/>
    <n v="65"/>
    <n v="6"/>
    <x v="2"/>
    <n v="1227171.4000000001"/>
    <x v="14"/>
  </r>
  <r>
    <x v="216"/>
    <s v="P0003"/>
    <x v="148"/>
    <x v="1"/>
    <s v="Supplier_23"/>
    <x v="0"/>
    <n v="38"/>
    <n v="9913.24"/>
    <n v="376703.12"/>
    <n v="92"/>
    <n v="12"/>
    <x v="2"/>
    <n v="912018.08"/>
    <x v="4"/>
  </r>
  <r>
    <x v="366"/>
    <s v="P0060"/>
    <x v="197"/>
    <x v="5"/>
    <s v="Supplier_10"/>
    <x v="1"/>
    <n v="30"/>
    <n v="4643.88"/>
    <n v="139316.4"/>
    <n v="74"/>
    <n v="4"/>
    <x v="0"/>
    <n v="343647.12"/>
    <x v="16"/>
  </r>
  <r>
    <x v="419"/>
    <s v="P0168"/>
    <x v="23"/>
    <x v="3"/>
    <s v="Supplier_7"/>
    <x v="1"/>
    <n v="9"/>
    <n v="1383.95"/>
    <n v="12455.55"/>
    <n v="169"/>
    <n v="14"/>
    <x v="0"/>
    <n v="233887.55000000002"/>
    <x v="20"/>
  </r>
  <r>
    <x v="217"/>
    <s v="P0198"/>
    <x v="6"/>
    <x v="4"/>
    <s v="Supplier_12"/>
    <x v="0"/>
    <n v="13"/>
    <n v="2106.36"/>
    <n v="27382.68"/>
    <n v="122"/>
    <n v="9"/>
    <x v="0"/>
    <n v="256975.92"/>
    <x v="1"/>
  </r>
  <r>
    <x v="350"/>
    <s v="P0080"/>
    <x v="62"/>
    <x v="0"/>
    <s v="Supplier_5"/>
    <x v="1"/>
    <n v="20"/>
    <n v="27.85"/>
    <n v="557"/>
    <n v="236"/>
    <n v="11"/>
    <x v="0"/>
    <n v="6572.6"/>
    <x v="8"/>
  </r>
  <r>
    <x v="19"/>
    <s v="P0075"/>
    <x v="141"/>
    <x v="0"/>
    <s v="Supplier_29"/>
    <x v="0"/>
    <n v="8"/>
    <n v="436.94"/>
    <n v="3495.52"/>
    <n v="156"/>
    <n v="8"/>
    <x v="0"/>
    <n v="68162.64"/>
    <x v="3"/>
  </r>
  <r>
    <x v="17"/>
    <s v="P0167"/>
    <x v="36"/>
    <x v="3"/>
    <s v="Supplier_14"/>
    <x v="0"/>
    <n v="25"/>
    <n v="4122.75"/>
    <n v="103068.75"/>
    <n v="200"/>
    <n v="8"/>
    <x v="0"/>
    <n v="824550"/>
    <x v="0"/>
  </r>
  <r>
    <x v="267"/>
    <s v="P0179"/>
    <x v="110"/>
    <x v="3"/>
    <s v="Supplier_3"/>
    <x v="3"/>
    <n v="24"/>
    <n v="3902.24"/>
    <n v="93653.759999999995"/>
    <n v="82"/>
    <n v="13"/>
    <x v="0"/>
    <n v="319983.68"/>
    <x v="21"/>
  </r>
  <r>
    <x v="59"/>
    <s v="P0049"/>
    <x v="112"/>
    <x v="5"/>
    <s v="Supplier_9"/>
    <x v="4"/>
    <n v="65"/>
    <n v="1500.12"/>
    <n v="97507.8"/>
    <n v="45"/>
    <n v="8"/>
    <x v="0"/>
    <n v="67505.399999999994"/>
    <x v="0"/>
  </r>
  <r>
    <x v="188"/>
    <s v="P0164"/>
    <x v="13"/>
    <x v="3"/>
    <s v="Supplier_11"/>
    <x v="0"/>
    <n v="16"/>
    <n v="4696.5200000000004"/>
    <n v="75144.320000000007"/>
    <n v="167"/>
    <n v="12"/>
    <x v="0"/>
    <n v="784318.84000000008"/>
    <x v="5"/>
  </r>
  <r>
    <x v="85"/>
    <s v="P0209"/>
    <x v="9"/>
    <x v="4"/>
    <s v="Supplier_18"/>
    <x v="1"/>
    <n v="19"/>
    <n v="4453.49"/>
    <n v="84616.31"/>
    <n v="131"/>
    <n v="8"/>
    <x v="0"/>
    <n v="583407.18999999994"/>
    <x v="10"/>
  </r>
  <r>
    <x v="360"/>
    <s v="P0294"/>
    <x v="143"/>
    <x v="8"/>
    <s v="Supplier_22"/>
    <x v="2"/>
    <n v="3"/>
    <n v="4422.1099999999997"/>
    <n v="13266.33"/>
    <n v="588"/>
    <n v="12"/>
    <x v="0"/>
    <n v="2600200.6799999997"/>
    <x v="23"/>
  </r>
  <r>
    <x v="337"/>
    <s v="P0081"/>
    <x v="185"/>
    <x v="0"/>
    <s v="Supplier_25"/>
    <x v="1"/>
    <n v="20"/>
    <n v="352.71"/>
    <n v="7054.2"/>
    <n v="235"/>
    <n v="3"/>
    <x v="0"/>
    <n v="82886.849999999991"/>
    <x v="20"/>
  </r>
  <r>
    <x v="545"/>
    <s v="P0234"/>
    <x v="161"/>
    <x v="6"/>
    <s v="Supplier_13"/>
    <x v="3"/>
    <n v="17"/>
    <n v="2840.4"/>
    <n v="48286.8"/>
    <n v="279"/>
    <n v="12"/>
    <x v="1"/>
    <n v="792471.6"/>
    <x v="10"/>
  </r>
  <r>
    <x v="334"/>
    <s v="P0184"/>
    <x v="278"/>
    <x v="4"/>
    <s v="Supplier_4"/>
    <x v="1"/>
    <n v="9"/>
    <n v="2458.42"/>
    <n v="22125.78"/>
    <n v="204"/>
    <n v="2"/>
    <x v="0"/>
    <n v="501517.68"/>
    <x v="9"/>
  </r>
  <r>
    <x v="552"/>
    <s v="P0146"/>
    <x v="169"/>
    <x v="7"/>
    <s v="Supplier_22"/>
    <x v="1"/>
    <n v="13"/>
    <n v="10484.39"/>
    <n v="136297.07"/>
    <n v="222"/>
    <n v="4"/>
    <x v="0"/>
    <n v="2327534.58"/>
    <x v="22"/>
  </r>
  <r>
    <x v="71"/>
    <s v="P0272"/>
    <x v="230"/>
    <x v="8"/>
    <s v="Supplier_14"/>
    <x v="3"/>
    <n v="4"/>
    <n v="2475.25"/>
    <n v="9901"/>
    <n v="403"/>
    <n v="3"/>
    <x v="1"/>
    <n v="997525.75"/>
    <x v="9"/>
  </r>
  <r>
    <x v="169"/>
    <s v="P0132"/>
    <x v="70"/>
    <x v="7"/>
    <s v="Supplier_18"/>
    <x v="3"/>
    <n v="21"/>
    <n v="15745.37"/>
    <n v="330652.77"/>
    <n v="171"/>
    <n v="7"/>
    <x v="0"/>
    <n v="2692458.27"/>
    <x v="20"/>
  </r>
  <r>
    <x v="642"/>
    <s v="P0150"/>
    <x v="202"/>
    <x v="7"/>
    <s v="Supplier_3"/>
    <x v="0"/>
    <n v="19"/>
    <n v="12621.69"/>
    <n v="239812.11"/>
    <n v="245"/>
    <n v="13"/>
    <x v="0"/>
    <n v="3092314.0500000003"/>
    <x v="6"/>
  </r>
  <r>
    <x v="714"/>
    <s v="P0061"/>
    <x v="212"/>
    <x v="0"/>
    <s v="Supplier_4"/>
    <x v="2"/>
    <n v="10"/>
    <n v="257.64999999999998"/>
    <n v="2576.5"/>
    <n v="93"/>
    <n v="8"/>
    <x v="0"/>
    <n v="23961.449999999997"/>
    <x v="3"/>
  </r>
  <r>
    <x v="514"/>
    <s v="P0045"/>
    <x v="175"/>
    <x v="5"/>
    <s v="Supplier_3"/>
    <x v="2"/>
    <n v="28"/>
    <n v="2236.08"/>
    <n v="62610.239999999998"/>
    <n v="30"/>
    <n v="7"/>
    <x v="2"/>
    <n v="67082.399999999994"/>
    <x v="11"/>
  </r>
  <r>
    <x v="122"/>
    <s v="P0139"/>
    <x v="128"/>
    <x v="7"/>
    <s v="Supplier_6"/>
    <x v="2"/>
    <n v="11"/>
    <n v="23765.42"/>
    <n v="261419.62"/>
    <n v="182"/>
    <n v="13"/>
    <x v="0"/>
    <n v="4325306.4399999995"/>
    <x v="0"/>
  </r>
  <r>
    <x v="334"/>
    <s v="P0299"/>
    <x v="287"/>
    <x v="8"/>
    <s v="Supplier_28"/>
    <x v="0"/>
    <n v="7"/>
    <n v="2551.08"/>
    <n v="17857.560000000001"/>
    <n v="519"/>
    <n v="4"/>
    <x v="1"/>
    <n v="1324010.52"/>
    <x v="9"/>
  </r>
  <r>
    <x v="514"/>
    <s v="P0186"/>
    <x v="29"/>
    <x v="4"/>
    <s v="Supplier_23"/>
    <x v="3"/>
    <n v="18"/>
    <n v="996.92"/>
    <n v="17944.560000000001"/>
    <n v="162"/>
    <n v="9"/>
    <x v="0"/>
    <n v="161501.03999999998"/>
    <x v="11"/>
  </r>
  <r>
    <x v="710"/>
    <s v="P0057"/>
    <x v="160"/>
    <x v="5"/>
    <s v="Supplier_1"/>
    <x v="1"/>
    <n v="41"/>
    <n v="2643.37"/>
    <n v="108378.17"/>
    <n v="99"/>
    <n v="13"/>
    <x v="2"/>
    <n v="261693.62999999998"/>
    <x v="19"/>
  </r>
  <r>
    <x v="552"/>
    <s v="P0219"/>
    <x v="273"/>
    <x v="6"/>
    <s v="Supplier_30"/>
    <x v="0"/>
    <n v="4"/>
    <n v="4189.49"/>
    <n v="16757.96"/>
    <n v="308"/>
    <n v="13"/>
    <x v="0"/>
    <n v="1290362.92"/>
    <x v="22"/>
  </r>
  <r>
    <x v="452"/>
    <s v="P0214"/>
    <x v="242"/>
    <x v="6"/>
    <s v="Supplier_6"/>
    <x v="1"/>
    <n v="5"/>
    <n v="4067.93"/>
    <n v="20339.650000000001"/>
    <n v="309"/>
    <n v="14"/>
    <x v="1"/>
    <n v="1256990.3699999999"/>
    <x v="16"/>
  </r>
  <r>
    <x v="586"/>
    <s v="P0219"/>
    <x v="273"/>
    <x v="6"/>
    <s v="Supplier_22"/>
    <x v="1"/>
    <n v="9"/>
    <n v="3745.85"/>
    <n v="33712.65"/>
    <n v="258"/>
    <n v="9"/>
    <x v="0"/>
    <n v="966429.29999999993"/>
    <x v="4"/>
  </r>
  <r>
    <x v="395"/>
    <s v="P0254"/>
    <x v="111"/>
    <x v="2"/>
    <s v="Supplier_21"/>
    <x v="0"/>
    <n v="1"/>
    <n v="1865.35"/>
    <n v="1865.35"/>
    <n v="568"/>
    <n v="4"/>
    <x v="0"/>
    <n v="1059518.8"/>
    <x v="10"/>
  </r>
  <r>
    <x v="170"/>
    <s v="P0166"/>
    <x v="91"/>
    <x v="3"/>
    <s v="Supplier_4"/>
    <x v="1"/>
    <n v="17"/>
    <n v="2708.77"/>
    <n v="46049.09"/>
    <n v="161"/>
    <n v="6"/>
    <x v="0"/>
    <n v="436111.97"/>
    <x v="18"/>
  </r>
  <r>
    <x v="61"/>
    <s v="P0151"/>
    <x v="205"/>
    <x v="3"/>
    <s v="Supplier_24"/>
    <x v="2"/>
    <n v="16"/>
    <n v="2225.34"/>
    <n v="35605.440000000002"/>
    <n v="141"/>
    <n v="13"/>
    <x v="0"/>
    <n v="313772.94"/>
    <x v="19"/>
  </r>
  <r>
    <x v="568"/>
    <s v="P0141"/>
    <x v="181"/>
    <x v="7"/>
    <s v="Supplier_22"/>
    <x v="0"/>
    <n v="8"/>
    <n v="23395.62"/>
    <n v="187164.96"/>
    <n v="126"/>
    <n v="11"/>
    <x v="0"/>
    <n v="2947848.1199999996"/>
    <x v="10"/>
  </r>
  <r>
    <x v="481"/>
    <s v="P0225"/>
    <x v="34"/>
    <x v="6"/>
    <s v="Supplier_6"/>
    <x v="1"/>
    <n v="5"/>
    <n v="3983.14"/>
    <n v="19915.7"/>
    <n v="460"/>
    <n v="14"/>
    <x v="1"/>
    <n v="1832244.4"/>
    <x v="1"/>
  </r>
  <r>
    <x v="347"/>
    <s v="P0263"/>
    <x v="86"/>
    <x v="2"/>
    <s v="Supplier_5"/>
    <x v="2"/>
    <n v="2"/>
    <n v="1194.76"/>
    <n v="2389.52"/>
    <n v="473"/>
    <n v="5"/>
    <x v="0"/>
    <n v="565121.48"/>
    <x v="20"/>
  </r>
  <r>
    <x v="412"/>
    <s v="P0081"/>
    <x v="185"/>
    <x v="0"/>
    <s v="Supplier_21"/>
    <x v="2"/>
    <n v="17"/>
    <n v="260.01"/>
    <n v="4420.17"/>
    <n v="219"/>
    <n v="7"/>
    <x v="0"/>
    <n v="56942.189999999995"/>
    <x v="16"/>
  </r>
  <r>
    <x v="294"/>
    <s v="P0263"/>
    <x v="86"/>
    <x v="2"/>
    <s v="Supplier_7"/>
    <x v="2"/>
    <n v="7"/>
    <n v="1042.4100000000001"/>
    <n v="7296.87"/>
    <n v="296"/>
    <n v="3"/>
    <x v="0"/>
    <n v="308553.36000000004"/>
    <x v="12"/>
  </r>
  <r>
    <x v="52"/>
    <s v="P0070"/>
    <x v="209"/>
    <x v="0"/>
    <s v="Supplier_20"/>
    <x v="1"/>
    <n v="20"/>
    <n v="94.46"/>
    <n v="1889.2"/>
    <n v="200"/>
    <n v="14"/>
    <x v="0"/>
    <n v="18892"/>
    <x v="20"/>
  </r>
  <r>
    <x v="380"/>
    <s v="P0168"/>
    <x v="23"/>
    <x v="3"/>
    <s v="Supplier_22"/>
    <x v="4"/>
    <n v="8"/>
    <n v="622.65"/>
    <n v="4981.2"/>
    <n v="164"/>
    <n v="5"/>
    <x v="0"/>
    <n v="102114.59999999999"/>
    <x v="16"/>
  </r>
  <r>
    <x v="538"/>
    <s v="P0104"/>
    <x v="98"/>
    <x v="9"/>
    <s v="Supplier_28"/>
    <x v="4"/>
    <n v="12"/>
    <n v="1822"/>
    <n v="21864"/>
    <n v="223"/>
    <n v="8"/>
    <x v="0"/>
    <n v="406306"/>
    <x v="16"/>
  </r>
  <r>
    <x v="559"/>
    <s v="P0147"/>
    <x v="134"/>
    <x v="7"/>
    <s v="Supplier_16"/>
    <x v="2"/>
    <n v="24"/>
    <n v="7148.5"/>
    <n v="171564"/>
    <n v="179"/>
    <n v="8"/>
    <x v="0"/>
    <n v="1279581.5"/>
    <x v="1"/>
  </r>
  <r>
    <x v="506"/>
    <s v="P0028"/>
    <x v="85"/>
    <x v="1"/>
    <s v="Supplier_26"/>
    <x v="0"/>
    <n v="25"/>
    <n v="1556.98"/>
    <n v="38924.5"/>
    <n v="42"/>
    <n v="8"/>
    <x v="2"/>
    <n v="65393.16"/>
    <x v="22"/>
  </r>
  <r>
    <x v="50"/>
    <s v="P0099"/>
    <x v="269"/>
    <x v="9"/>
    <s v="Supplier_28"/>
    <x v="0"/>
    <n v="25"/>
    <n v="4672.6899999999996"/>
    <n v="116817.25"/>
    <n v="131"/>
    <n v="8"/>
    <x v="0"/>
    <n v="612122.3899999999"/>
    <x v="17"/>
  </r>
  <r>
    <x v="725"/>
    <s v="P0245"/>
    <x v="150"/>
    <x v="2"/>
    <s v="Supplier_24"/>
    <x v="4"/>
    <n v="4"/>
    <n v="1184.74"/>
    <n v="4738.96"/>
    <n v="433"/>
    <n v="6"/>
    <x v="1"/>
    <n v="512992.42"/>
    <x v="12"/>
  </r>
  <r>
    <x v="231"/>
    <s v="P0082"/>
    <x v="19"/>
    <x v="0"/>
    <s v="Supplier_10"/>
    <x v="0"/>
    <n v="15"/>
    <n v="311.41000000000003"/>
    <n v="4671.1499999999996"/>
    <n v="223"/>
    <n v="11"/>
    <x v="0"/>
    <n v="69444.430000000008"/>
    <x v="16"/>
  </r>
  <r>
    <x v="482"/>
    <s v="P0247"/>
    <x v="162"/>
    <x v="2"/>
    <s v="Supplier_14"/>
    <x v="2"/>
    <n v="3"/>
    <n v="862.7"/>
    <n v="2588.1"/>
    <n v="423"/>
    <n v="7"/>
    <x v="0"/>
    <n v="364922.10000000003"/>
    <x v="19"/>
  </r>
  <r>
    <x v="656"/>
    <s v="P0249"/>
    <x v="129"/>
    <x v="2"/>
    <s v="Supplier_28"/>
    <x v="2"/>
    <n v="3"/>
    <n v="3234.17"/>
    <n v="9702.51"/>
    <n v="252"/>
    <n v="12"/>
    <x v="0"/>
    <n v="815010.84"/>
    <x v="10"/>
  </r>
  <r>
    <x v="109"/>
    <s v="P0161"/>
    <x v="27"/>
    <x v="3"/>
    <s v="Supplier_1"/>
    <x v="2"/>
    <n v="18"/>
    <n v="3370.78"/>
    <n v="60674.04"/>
    <n v="117"/>
    <n v="11"/>
    <x v="0"/>
    <n v="394381.26"/>
    <x v="15"/>
  </r>
  <r>
    <x v="462"/>
    <s v="P0003"/>
    <x v="148"/>
    <x v="1"/>
    <s v="Supplier_11"/>
    <x v="0"/>
    <n v="46"/>
    <n v="18023.93"/>
    <n v="829100.78"/>
    <n v="52"/>
    <n v="9"/>
    <x v="0"/>
    <n v="937244.36"/>
    <x v="6"/>
  </r>
  <r>
    <x v="455"/>
    <s v="P0203"/>
    <x v="117"/>
    <x v="4"/>
    <s v="Supplier_11"/>
    <x v="2"/>
    <n v="20"/>
    <n v="1926.68"/>
    <n v="38533.599999999999"/>
    <n v="113"/>
    <n v="8"/>
    <x v="0"/>
    <n v="217714.84"/>
    <x v="8"/>
  </r>
  <r>
    <x v="330"/>
    <s v="P0002"/>
    <x v="215"/>
    <x v="1"/>
    <s v="Supplier_9"/>
    <x v="0"/>
    <n v="49"/>
    <n v="17004.23"/>
    <n v="833207.27"/>
    <n v="47"/>
    <n v="5"/>
    <x v="2"/>
    <n v="799198.80999999994"/>
    <x v="21"/>
  </r>
  <r>
    <x v="183"/>
    <s v="P0206"/>
    <x v="8"/>
    <x v="4"/>
    <s v="Supplier_30"/>
    <x v="3"/>
    <n v="20"/>
    <n v="1505.48"/>
    <n v="30109.599999999999"/>
    <n v="99"/>
    <n v="2"/>
    <x v="0"/>
    <n v="149042.51999999999"/>
    <x v="11"/>
  </r>
  <r>
    <x v="443"/>
    <s v="P0225"/>
    <x v="34"/>
    <x v="6"/>
    <s v="Supplier_24"/>
    <x v="3"/>
    <n v="9"/>
    <n v="1004.1"/>
    <n v="9036.9"/>
    <n v="425"/>
    <n v="2"/>
    <x v="1"/>
    <n v="426742.5"/>
    <x v="18"/>
  </r>
  <r>
    <x v="244"/>
    <s v="P0114"/>
    <x v="145"/>
    <x v="9"/>
    <s v="Supplier_17"/>
    <x v="4"/>
    <n v="20"/>
    <n v="1736.61"/>
    <n v="34732.199999999997"/>
    <n v="121"/>
    <n v="14"/>
    <x v="0"/>
    <n v="210129.81"/>
    <x v="20"/>
  </r>
  <r>
    <x v="276"/>
    <s v="P0202"/>
    <x v="174"/>
    <x v="4"/>
    <s v="Supplier_29"/>
    <x v="2"/>
    <n v="23"/>
    <n v="3216.53"/>
    <n v="73980.19"/>
    <n v="120"/>
    <n v="14"/>
    <x v="0"/>
    <n v="385983.60000000003"/>
    <x v="23"/>
  </r>
  <r>
    <x v="101"/>
    <s v="P0113"/>
    <x v="173"/>
    <x v="9"/>
    <s v="Supplier_9"/>
    <x v="1"/>
    <n v="11"/>
    <n v="1078.94"/>
    <n v="11868.34"/>
    <n v="222"/>
    <n v="12"/>
    <x v="0"/>
    <n v="239524.68000000002"/>
    <x v="4"/>
  </r>
  <r>
    <x v="9"/>
    <s v="P0150"/>
    <x v="202"/>
    <x v="7"/>
    <s v="Supplier_15"/>
    <x v="4"/>
    <n v="13"/>
    <n v="9212.3700000000008"/>
    <n v="119760.81"/>
    <n v="220"/>
    <n v="4"/>
    <x v="0"/>
    <n v="2026721.4000000001"/>
    <x v="0"/>
  </r>
  <r>
    <x v="67"/>
    <s v="P0163"/>
    <x v="75"/>
    <x v="3"/>
    <s v="Supplier_2"/>
    <x v="1"/>
    <n v="27"/>
    <n v="1788.58"/>
    <n v="48291.66"/>
    <n v="89"/>
    <n v="5"/>
    <x v="0"/>
    <n v="159183.62"/>
    <x v="21"/>
  </r>
  <r>
    <x v="130"/>
    <s v="P0143"/>
    <x v="295"/>
    <x v="7"/>
    <s v="Supplier_6"/>
    <x v="0"/>
    <n v="22"/>
    <n v="9190.75"/>
    <n v="202196.5"/>
    <n v="128"/>
    <n v="13"/>
    <x v="0"/>
    <n v="1176416"/>
    <x v="13"/>
  </r>
  <r>
    <x v="26"/>
    <s v="P0180"/>
    <x v="3"/>
    <x v="3"/>
    <s v="Supplier_29"/>
    <x v="1"/>
    <n v="29"/>
    <n v="1934.21"/>
    <n v="56092.09"/>
    <n v="150"/>
    <n v="11"/>
    <x v="0"/>
    <n v="290131.5"/>
    <x v="1"/>
  </r>
  <r>
    <x v="461"/>
    <s v="P0241"/>
    <x v="263"/>
    <x v="2"/>
    <s v="Supplier_11"/>
    <x v="0"/>
    <n v="9"/>
    <n v="2729.99"/>
    <n v="24569.91"/>
    <n v="384"/>
    <n v="10"/>
    <x v="1"/>
    <n v="1048316.1599999999"/>
    <x v="0"/>
  </r>
  <r>
    <x v="646"/>
    <s v="P0169"/>
    <x v="276"/>
    <x v="3"/>
    <s v="Supplier_14"/>
    <x v="1"/>
    <n v="10"/>
    <n v="2008.96"/>
    <n v="20089.599999999999"/>
    <n v="98"/>
    <n v="3"/>
    <x v="0"/>
    <n v="196878.08000000002"/>
    <x v="12"/>
  </r>
  <r>
    <x v="368"/>
    <s v="P0043"/>
    <x v="164"/>
    <x v="5"/>
    <s v="Supplier_13"/>
    <x v="1"/>
    <n v="20"/>
    <n v="2532.81"/>
    <n v="50656.2"/>
    <n v="108"/>
    <n v="7"/>
    <x v="0"/>
    <n v="273543.48"/>
    <x v="15"/>
  </r>
  <r>
    <x v="116"/>
    <s v="P0128"/>
    <x v="282"/>
    <x v="7"/>
    <s v="Supplier_20"/>
    <x v="3"/>
    <n v="17"/>
    <n v="8254.7099999999991"/>
    <n v="140330.07"/>
    <n v="124"/>
    <n v="5"/>
    <x v="0"/>
    <n v="1023584.0399999999"/>
    <x v="7"/>
  </r>
  <r>
    <x v="351"/>
    <s v="P0076"/>
    <x v="69"/>
    <x v="0"/>
    <s v="Supplier_10"/>
    <x v="4"/>
    <n v="16"/>
    <n v="471.56"/>
    <n v="7544.96"/>
    <n v="177"/>
    <n v="5"/>
    <x v="0"/>
    <n v="83466.12"/>
    <x v="8"/>
  </r>
  <r>
    <x v="359"/>
    <s v="P0073"/>
    <x v="126"/>
    <x v="0"/>
    <s v="Supplier_23"/>
    <x v="2"/>
    <n v="19"/>
    <n v="145.83000000000001"/>
    <n v="2770.77"/>
    <n v="189"/>
    <n v="4"/>
    <x v="0"/>
    <n v="27561.870000000003"/>
    <x v="10"/>
  </r>
  <r>
    <x v="39"/>
    <s v="P0155"/>
    <x v="106"/>
    <x v="3"/>
    <s v="Supplier_21"/>
    <x v="3"/>
    <n v="17"/>
    <n v="3241.44"/>
    <n v="55104.480000000003"/>
    <n v="201"/>
    <n v="3"/>
    <x v="0"/>
    <n v="651529.44000000006"/>
    <x v="16"/>
  </r>
  <r>
    <x v="375"/>
    <s v="P0115"/>
    <x v="92"/>
    <x v="9"/>
    <s v="Supplier_19"/>
    <x v="4"/>
    <n v="21"/>
    <n v="2634.01"/>
    <n v="55314.21"/>
    <n v="181"/>
    <n v="6"/>
    <x v="0"/>
    <n v="476755.81000000006"/>
    <x v="4"/>
  </r>
  <r>
    <x v="143"/>
    <s v="P0175"/>
    <x v="53"/>
    <x v="3"/>
    <s v="Supplier_7"/>
    <x v="1"/>
    <n v="15"/>
    <n v="2606.75"/>
    <n v="39101.25"/>
    <n v="142"/>
    <n v="9"/>
    <x v="0"/>
    <n v="370158.5"/>
    <x v="18"/>
  </r>
  <r>
    <x v="491"/>
    <s v="P0078"/>
    <x v="216"/>
    <x v="0"/>
    <s v="Supplier_22"/>
    <x v="4"/>
    <n v="17"/>
    <n v="194.27"/>
    <n v="3302.59"/>
    <n v="194"/>
    <n v="11"/>
    <x v="0"/>
    <n v="37688.380000000005"/>
    <x v="18"/>
  </r>
  <r>
    <x v="414"/>
    <s v="P0129"/>
    <x v="15"/>
    <x v="7"/>
    <s v="Supplier_19"/>
    <x v="4"/>
    <n v="18"/>
    <n v="20945"/>
    <n v="377010"/>
    <n v="128"/>
    <n v="14"/>
    <x v="0"/>
    <n v="2680960"/>
    <x v="21"/>
  </r>
  <r>
    <x v="10"/>
    <s v="P0203"/>
    <x v="117"/>
    <x v="4"/>
    <s v="Supplier_12"/>
    <x v="3"/>
    <n v="17"/>
    <n v="2841.85"/>
    <n v="48311.45"/>
    <n v="183"/>
    <n v="3"/>
    <x v="0"/>
    <n v="520058.55"/>
    <x v="7"/>
  </r>
  <r>
    <x v="420"/>
    <s v="P0262"/>
    <x v="244"/>
    <x v="2"/>
    <s v="Supplier_11"/>
    <x v="4"/>
    <n v="8"/>
    <n v="2987.91"/>
    <n v="23903.279999999999"/>
    <n v="288"/>
    <n v="12"/>
    <x v="0"/>
    <n v="860518.08"/>
    <x v="5"/>
  </r>
  <r>
    <x v="544"/>
    <s v="P0164"/>
    <x v="13"/>
    <x v="3"/>
    <s v="Supplier_15"/>
    <x v="4"/>
    <n v="16"/>
    <n v="1170.3499999999999"/>
    <n v="18725.599999999999"/>
    <n v="215"/>
    <n v="5"/>
    <x v="0"/>
    <n v="251625.24999999997"/>
    <x v="4"/>
  </r>
  <r>
    <x v="107"/>
    <s v="P0125"/>
    <x v="167"/>
    <x v="7"/>
    <s v="Supplier_26"/>
    <x v="4"/>
    <n v="25"/>
    <n v="3107.56"/>
    <n v="77689"/>
    <n v="247"/>
    <n v="3"/>
    <x v="0"/>
    <n v="767567.32"/>
    <x v="15"/>
  </r>
  <r>
    <x v="162"/>
    <s v="P0028"/>
    <x v="85"/>
    <x v="1"/>
    <s v="Supplier_2"/>
    <x v="2"/>
    <n v="36"/>
    <n v="5267.55"/>
    <n v="189631.8"/>
    <n v="95"/>
    <n v="2"/>
    <x v="0"/>
    <n v="500417.25"/>
    <x v="17"/>
  </r>
  <r>
    <x v="553"/>
    <s v="P0069"/>
    <x v="59"/>
    <x v="0"/>
    <s v="Supplier_12"/>
    <x v="0"/>
    <n v="10"/>
    <n v="434.3"/>
    <n v="4343"/>
    <n v="115"/>
    <n v="12"/>
    <x v="0"/>
    <n v="49944.5"/>
    <x v="19"/>
  </r>
  <r>
    <x v="730"/>
    <s v="P0075"/>
    <x v="141"/>
    <x v="0"/>
    <s v="Supplier_2"/>
    <x v="0"/>
    <n v="9"/>
    <n v="358.87"/>
    <n v="3229.83"/>
    <n v="94"/>
    <n v="3"/>
    <x v="0"/>
    <n v="33733.78"/>
    <x v="16"/>
  </r>
  <r>
    <x v="0"/>
    <s v="P0107"/>
    <x v="182"/>
    <x v="9"/>
    <s v="Supplier_12"/>
    <x v="0"/>
    <n v="21"/>
    <n v="1120.92"/>
    <n v="23539.32"/>
    <n v="99"/>
    <n v="7"/>
    <x v="0"/>
    <n v="110971.08"/>
    <x v="0"/>
  </r>
  <r>
    <x v="521"/>
    <s v="P0225"/>
    <x v="34"/>
    <x v="6"/>
    <s v="Supplier_22"/>
    <x v="4"/>
    <n v="1"/>
    <n v="1010.58"/>
    <n v="1010.58"/>
    <n v="535"/>
    <n v="6"/>
    <x v="1"/>
    <n v="540660.30000000005"/>
    <x v="23"/>
  </r>
  <r>
    <x v="484"/>
    <s v="P0287"/>
    <x v="119"/>
    <x v="8"/>
    <s v="Supplier_17"/>
    <x v="2"/>
    <n v="8"/>
    <n v="1411.32"/>
    <n v="11290.56"/>
    <n v="332"/>
    <n v="3"/>
    <x v="0"/>
    <n v="468558.24"/>
    <x v="23"/>
  </r>
  <r>
    <x v="230"/>
    <s v="P0036"/>
    <x v="194"/>
    <x v="5"/>
    <s v="Supplier_8"/>
    <x v="1"/>
    <n v="44"/>
    <n v="1915.98"/>
    <n v="84303.12"/>
    <n v="62"/>
    <n v="2"/>
    <x v="2"/>
    <n v="118790.76"/>
    <x v="4"/>
  </r>
  <r>
    <x v="348"/>
    <s v="P0159"/>
    <x v="222"/>
    <x v="3"/>
    <s v="Supplier_19"/>
    <x v="0"/>
    <n v="11"/>
    <n v="607.97"/>
    <n v="6687.67"/>
    <n v="232"/>
    <n v="2"/>
    <x v="0"/>
    <n v="141049.04"/>
    <x v="7"/>
  </r>
  <r>
    <x v="60"/>
    <s v="P0294"/>
    <x v="143"/>
    <x v="8"/>
    <s v="Supplier_23"/>
    <x v="1"/>
    <n v="10"/>
    <n v="130.32"/>
    <n v="1303.2"/>
    <n v="255"/>
    <n v="13"/>
    <x v="0"/>
    <n v="33231.599999999999"/>
    <x v="8"/>
  </r>
  <r>
    <x v="729"/>
    <s v="P0253"/>
    <x v="229"/>
    <x v="2"/>
    <s v="Supplier_19"/>
    <x v="0"/>
    <n v="7"/>
    <n v="4350.05"/>
    <n v="30450.35"/>
    <n v="516"/>
    <n v="11"/>
    <x v="1"/>
    <n v="2244625.8000000003"/>
    <x v="9"/>
  </r>
  <r>
    <x v="515"/>
    <s v="P0015"/>
    <x v="203"/>
    <x v="1"/>
    <s v="Supplier_28"/>
    <x v="1"/>
    <n v="36"/>
    <n v="13982.91"/>
    <n v="503384.76"/>
    <n v="116"/>
    <n v="6"/>
    <x v="2"/>
    <n v="1622017.56"/>
    <x v="17"/>
  </r>
  <r>
    <x v="320"/>
    <s v="P0174"/>
    <x v="125"/>
    <x v="3"/>
    <s v="Supplier_30"/>
    <x v="2"/>
    <n v="22"/>
    <n v="193.65"/>
    <n v="4260.3"/>
    <n v="226"/>
    <n v="5"/>
    <x v="0"/>
    <n v="43764.9"/>
    <x v="13"/>
  </r>
  <r>
    <x v="542"/>
    <s v="P0203"/>
    <x v="117"/>
    <x v="4"/>
    <s v="Supplier_30"/>
    <x v="3"/>
    <n v="13"/>
    <n v="709.83"/>
    <n v="9227.7900000000009"/>
    <n v="188"/>
    <n v="10"/>
    <x v="0"/>
    <n v="133448.04"/>
    <x v="14"/>
  </r>
  <r>
    <x v="692"/>
    <s v="P0010"/>
    <x v="281"/>
    <x v="1"/>
    <s v="Supplier_12"/>
    <x v="2"/>
    <n v="70"/>
    <n v="10284.530000000001"/>
    <n v="719917.1"/>
    <n v="118"/>
    <n v="5"/>
    <x v="2"/>
    <n v="1213574.54"/>
    <x v="15"/>
  </r>
  <r>
    <x v="387"/>
    <s v="P0050"/>
    <x v="104"/>
    <x v="5"/>
    <s v="Supplier_1"/>
    <x v="2"/>
    <n v="39"/>
    <n v="1593.21"/>
    <n v="62135.19"/>
    <n v="70"/>
    <n v="4"/>
    <x v="2"/>
    <n v="111524.7"/>
    <x v="2"/>
  </r>
  <r>
    <x v="632"/>
    <s v="P0186"/>
    <x v="29"/>
    <x v="4"/>
    <s v="Supplier_9"/>
    <x v="3"/>
    <n v="21"/>
    <n v="750.02"/>
    <n v="15750.42"/>
    <n v="189"/>
    <n v="13"/>
    <x v="0"/>
    <n v="141753.78"/>
    <x v="10"/>
  </r>
  <r>
    <x v="564"/>
    <s v="P0281"/>
    <x v="201"/>
    <x v="8"/>
    <s v="Supplier_17"/>
    <x v="0"/>
    <n v="2"/>
    <n v="2003.47"/>
    <n v="4006.94"/>
    <n v="356"/>
    <n v="5"/>
    <x v="1"/>
    <n v="713235.32000000007"/>
    <x v="5"/>
  </r>
  <r>
    <x v="686"/>
    <s v="P0102"/>
    <x v="71"/>
    <x v="9"/>
    <s v="Supplier_9"/>
    <x v="1"/>
    <n v="17"/>
    <n v="2238.02"/>
    <n v="38046.339999999997"/>
    <n v="106"/>
    <n v="2"/>
    <x v="0"/>
    <n v="237230.12"/>
    <x v="22"/>
  </r>
  <r>
    <x v="450"/>
    <s v="P0023"/>
    <x v="20"/>
    <x v="1"/>
    <s v="Supplier_25"/>
    <x v="1"/>
    <n v="64"/>
    <n v="4627.09"/>
    <n v="296133.76000000001"/>
    <n v="105"/>
    <n v="11"/>
    <x v="2"/>
    <n v="485844.45"/>
    <x v="16"/>
  </r>
  <r>
    <x v="304"/>
    <s v="P0134"/>
    <x v="272"/>
    <x v="7"/>
    <s v="Supplier_28"/>
    <x v="0"/>
    <n v="16"/>
    <n v="28841.67"/>
    <n v="461466.72"/>
    <n v="126"/>
    <n v="8"/>
    <x v="0"/>
    <n v="3634050.42"/>
    <x v="8"/>
  </r>
  <r>
    <x v="312"/>
    <s v="P0250"/>
    <x v="2"/>
    <x v="2"/>
    <s v="Supplier_23"/>
    <x v="1"/>
    <n v="1"/>
    <n v="4053.53"/>
    <n v="4053.53"/>
    <n v="532"/>
    <n v="6"/>
    <x v="0"/>
    <n v="2156477.96"/>
    <x v="18"/>
  </r>
  <r>
    <x v="553"/>
    <s v="P0291"/>
    <x v="37"/>
    <x v="8"/>
    <s v="Supplier_4"/>
    <x v="2"/>
    <n v="10"/>
    <n v="2640.74"/>
    <n v="26407.4"/>
    <n v="467"/>
    <n v="4"/>
    <x v="1"/>
    <n v="1233225.5799999998"/>
    <x v="19"/>
  </r>
  <r>
    <x v="310"/>
    <s v="P0278"/>
    <x v="292"/>
    <x v="8"/>
    <s v="Supplier_15"/>
    <x v="0"/>
    <n v="8"/>
    <n v="4505.6499999999996"/>
    <n v="36045.199999999997"/>
    <n v="284"/>
    <n v="2"/>
    <x v="0"/>
    <n v="1279604.5999999999"/>
    <x v="20"/>
  </r>
  <r>
    <x v="283"/>
    <s v="P0188"/>
    <x v="52"/>
    <x v="4"/>
    <s v="Supplier_2"/>
    <x v="3"/>
    <n v="16"/>
    <n v="3065.38"/>
    <n v="49046.080000000002"/>
    <n v="115"/>
    <n v="5"/>
    <x v="0"/>
    <n v="352518.7"/>
    <x v="21"/>
  </r>
  <r>
    <x v="233"/>
    <s v="P0191"/>
    <x v="83"/>
    <x v="4"/>
    <s v="Supplier_1"/>
    <x v="0"/>
    <n v="11"/>
    <n v="1030.07"/>
    <n v="11330.77"/>
    <n v="241"/>
    <n v="7"/>
    <x v="0"/>
    <n v="248246.87"/>
    <x v="0"/>
  </r>
  <r>
    <x v="61"/>
    <s v="P0019"/>
    <x v="43"/>
    <x v="1"/>
    <s v="Supplier_14"/>
    <x v="2"/>
    <n v="32"/>
    <n v="19912.11"/>
    <n v="637187.52"/>
    <n v="115"/>
    <n v="3"/>
    <x v="2"/>
    <n v="2289892.65"/>
    <x v="19"/>
  </r>
  <r>
    <x v="639"/>
    <s v="P0111"/>
    <x v="89"/>
    <x v="9"/>
    <s v="Supplier_9"/>
    <x v="4"/>
    <n v="9"/>
    <n v="4083.8"/>
    <n v="36754.199999999997"/>
    <n v="247"/>
    <n v="6"/>
    <x v="0"/>
    <n v="1008698.6000000001"/>
    <x v="6"/>
  </r>
  <r>
    <x v="205"/>
    <s v="P0002"/>
    <x v="215"/>
    <x v="1"/>
    <s v="Supplier_4"/>
    <x v="3"/>
    <n v="56"/>
    <n v="3245.07"/>
    <n v="181723.92"/>
    <n v="58"/>
    <n v="2"/>
    <x v="2"/>
    <n v="188214.06"/>
    <x v="16"/>
  </r>
  <r>
    <x v="678"/>
    <s v="P0028"/>
    <x v="85"/>
    <x v="1"/>
    <s v="Supplier_6"/>
    <x v="4"/>
    <n v="34"/>
    <n v="6100.56"/>
    <n v="207419.04"/>
    <n v="94"/>
    <n v="12"/>
    <x v="2"/>
    <n v="573452.64"/>
    <x v="13"/>
  </r>
  <r>
    <x v="187"/>
    <s v="P0134"/>
    <x v="272"/>
    <x v="7"/>
    <s v="Supplier_26"/>
    <x v="0"/>
    <n v="21"/>
    <n v="17987.16"/>
    <n v="377730.36"/>
    <n v="87"/>
    <n v="5"/>
    <x v="0"/>
    <n v="1564882.92"/>
    <x v="17"/>
  </r>
  <r>
    <x v="40"/>
    <s v="P0163"/>
    <x v="75"/>
    <x v="3"/>
    <s v="Supplier_11"/>
    <x v="2"/>
    <n v="25"/>
    <n v="4675.6099999999997"/>
    <n v="116890.25"/>
    <n v="83"/>
    <n v="5"/>
    <x v="0"/>
    <n v="388075.62999999995"/>
    <x v="10"/>
  </r>
  <r>
    <x v="89"/>
    <s v="P0048"/>
    <x v="207"/>
    <x v="5"/>
    <s v="Supplier_10"/>
    <x v="3"/>
    <n v="44"/>
    <n v="469.11"/>
    <n v="20640.84"/>
    <n v="30"/>
    <n v="14"/>
    <x v="0"/>
    <n v="14073.300000000001"/>
    <x v="0"/>
  </r>
  <r>
    <x v="679"/>
    <s v="P0028"/>
    <x v="85"/>
    <x v="1"/>
    <s v="Supplier_11"/>
    <x v="0"/>
    <n v="50"/>
    <n v="18117.97"/>
    <n v="905898.5"/>
    <n v="96"/>
    <n v="13"/>
    <x v="0"/>
    <n v="1739325.12"/>
    <x v="4"/>
  </r>
  <r>
    <x v="83"/>
    <s v="P0095"/>
    <x v="208"/>
    <x v="9"/>
    <s v="Supplier_22"/>
    <x v="1"/>
    <n v="20"/>
    <n v="4381.6499999999996"/>
    <n v="87633"/>
    <n v="145"/>
    <n v="3"/>
    <x v="0"/>
    <n v="635339.25"/>
    <x v="23"/>
  </r>
  <r>
    <x v="195"/>
    <s v="P0121"/>
    <x v="259"/>
    <x v="7"/>
    <s v="Supplier_18"/>
    <x v="3"/>
    <n v="16"/>
    <n v="20713.95"/>
    <n v="331423.2"/>
    <n v="189"/>
    <n v="11"/>
    <x v="0"/>
    <n v="3914936.5500000003"/>
    <x v="0"/>
  </r>
  <r>
    <x v="498"/>
    <s v="P0058"/>
    <x v="255"/>
    <x v="5"/>
    <s v="Supplier_18"/>
    <x v="4"/>
    <n v="47"/>
    <n v="3021.45"/>
    <n v="142008.15"/>
    <n v="67"/>
    <n v="8"/>
    <x v="2"/>
    <n v="202437.15"/>
    <x v="1"/>
  </r>
  <r>
    <x v="62"/>
    <s v="P0112"/>
    <x v="44"/>
    <x v="9"/>
    <s v="Supplier_21"/>
    <x v="4"/>
    <n v="21"/>
    <n v="913.67"/>
    <n v="19187.07"/>
    <n v="140"/>
    <n v="12"/>
    <x v="0"/>
    <n v="127913.79999999999"/>
    <x v="17"/>
  </r>
  <r>
    <x v="717"/>
    <s v="P0147"/>
    <x v="134"/>
    <x v="7"/>
    <s v="Supplier_14"/>
    <x v="3"/>
    <n v="17"/>
    <n v="14260.78"/>
    <n v="242433.26"/>
    <n v="212"/>
    <n v="5"/>
    <x v="0"/>
    <n v="3023285.3600000003"/>
    <x v="5"/>
  </r>
  <r>
    <x v="544"/>
    <s v="P0054"/>
    <x v="60"/>
    <x v="5"/>
    <s v="Supplier_21"/>
    <x v="4"/>
    <n v="36"/>
    <n v="1062.68"/>
    <n v="38256.480000000003"/>
    <n v="55"/>
    <n v="9"/>
    <x v="2"/>
    <n v="58447.4"/>
    <x v="4"/>
  </r>
  <r>
    <x v="105"/>
    <s v="P0237"/>
    <x v="264"/>
    <x v="6"/>
    <s v="Supplier_17"/>
    <x v="1"/>
    <n v="4"/>
    <n v="1721.3"/>
    <n v="6885.2"/>
    <n v="260"/>
    <n v="12"/>
    <x v="1"/>
    <n v="447538"/>
    <x v="17"/>
  </r>
  <r>
    <x v="693"/>
    <s v="P0082"/>
    <x v="19"/>
    <x v="0"/>
    <s v="Supplier_13"/>
    <x v="4"/>
    <n v="24"/>
    <n v="57.44"/>
    <n v="1378.56"/>
    <n v="92"/>
    <n v="11"/>
    <x v="0"/>
    <n v="5284.48"/>
    <x v="21"/>
  </r>
  <r>
    <x v="190"/>
    <s v="P0022"/>
    <x v="188"/>
    <x v="1"/>
    <s v="Supplier_19"/>
    <x v="4"/>
    <n v="21"/>
    <n v="7592.05"/>
    <n v="159433.04999999999"/>
    <n v="87"/>
    <n v="3"/>
    <x v="2"/>
    <n v="660508.35"/>
    <x v="17"/>
  </r>
  <r>
    <x v="187"/>
    <s v="P0046"/>
    <x v="124"/>
    <x v="5"/>
    <s v="Supplier_23"/>
    <x v="1"/>
    <n v="28"/>
    <n v="1514.33"/>
    <n v="42401.24"/>
    <n v="112"/>
    <n v="9"/>
    <x v="2"/>
    <n v="169604.96"/>
    <x v="17"/>
  </r>
  <r>
    <x v="625"/>
    <s v="P0078"/>
    <x v="216"/>
    <x v="0"/>
    <s v="Supplier_2"/>
    <x v="2"/>
    <n v="9"/>
    <n v="107.4"/>
    <n v="966.6"/>
    <n v="245"/>
    <n v="14"/>
    <x v="0"/>
    <n v="26313"/>
    <x v="16"/>
  </r>
  <r>
    <x v="449"/>
    <s v="P0043"/>
    <x v="164"/>
    <x v="5"/>
    <s v="Supplier_7"/>
    <x v="4"/>
    <n v="48"/>
    <n v="3806.76"/>
    <n v="182724.48000000001"/>
    <n v="90"/>
    <n v="2"/>
    <x v="0"/>
    <n v="342608.4"/>
    <x v="6"/>
  </r>
  <r>
    <x v="614"/>
    <s v="P0296"/>
    <x v="84"/>
    <x v="8"/>
    <s v="Supplier_26"/>
    <x v="1"/>
    <n v="10"/>
    <n v="332.75"/>
    <n v="3327.5"/>
    <n v="300"/>
    <n v="13"/>
    <x v="0"/>
    <n v="99825"/>
    <x v="15"/>
  </r>
  <r>
    <x v="398"/>
    <s v="P0132"/>
    <x v="70"/>
    <x v="7"/>
    <s v="Supplier_26"/>
    <x v="0"/>
    <n v="12"/>
    <n v="6904.24"/>
    <n v="82850.880000000005"/>
    <n v="102"/>
    <n v="9"/>
    <x v="0"/>
    <n v="704232.48"/>
    <x v="22"/>
  </r>
  <r>
    <x v="272"/>
    <s v="P0154"/>
    <x v="240"/>
    <x v="3"/>
    <s v="Supplier_1"/>
    <x v="3"/>
    <n v="10"/>
    <n v="2277.65"/>
    <n v="22776.5"/>
    <n v="126"/>
    <n v="13"/>
    <x v="0"/>
    <n v="286983.90000000002"/>
    <x v="6"/>
  </r>
  <r>
    <x v="135"/>
    <s v="P0017"/>
    <x v="99"/>
    <x v="1"/>
    <s v="Supplier_12"/>
    <x v="1"/>
    <n v="25"/>
    <n v="13409.32"/>
    <n v="335233"/>
    <n v="92"/>
    <n v="6"/>
    <x v="0"/>
    <n v="1233657.44"/>
    <x v="22"/>
  </r>
  <r>
    <x v="542"/>
    <s v="P0218"/>
    <x v="7"/>
    <x v="6"/>
    <s v="Supplier_24"/>
    <x v="4"/>
    <n v="1"/>
    <n v="4934.34"/>
    <n v="4934.34"/>
    <n v="344"/>
    <n v="11"/>
    <x v="1"/>
    <n v="1697412.96"/>
    <x v="14"/>
  </r>
  <r>
    <x v="207"/>
    <s v="P0044"/>
    <x v="192"/>
    <x v="5"/>
    <s v="Supplier_3"/>
    <x v="0"/>
    <n v="62"/>
    <n v="4318.16"/>
    <n v="267725.92"/>
    <n v="75"/>
    <n v="12"/>
    <x v="2"/>
    <n v="323862"/>
    <x v="14"/>
  </r>
  <r>
    <x v="127"/>
    <s v="P0234"/>
    <x v="161"/>
    <x v="6"/>
    <s v="Supplier_4"/>
    <x v="1"/>
    <n v="8"/>
    <n v="323.76"/>
    <n v="2590.08"/>
    <n v="569"/>
    <n v="12"/>
    <x v="1"/>
    <n v="184219.44"/>
    <x v="9"/>
  </r>
  <r>
    <x v="620"/>
    <s v="P0182"/>
    <x v="4"/>
    <x v="4"/>
    <s v="Supplier_5"/>
    <x v="4"/>
    <n v="22"/>
    <n v="3728.46"/>
    <n v="82026.12"/>
    <n v="88"/>
    <n v="5"/>
    <x v="0"/>
    <n v="328104.48"/>
    <x v="23"/>
  </r>
  <r>
    <x v="418"/>
    <s v="P0255"/>
    <x v="159"/>
    <x v="2"/>
    <s v="Supplier_13"/>
    <x v="0"/>
    <n v="6"/>
    <n v="689.64"/>
    <n v="4137.84"/>
    <n v="573"/>
    <n v="14"/>
    <x v="0"/>
    <n v="395163.72"/>
    <x v="5"/>
  </r>
  <r>
    <x v="730"/>
    <s v="P0072"/>
    <x v="250"/>
    <x v="0"/>
    <s v="Supplier_21"/>
    <x v="2"/>
    <n v="24"/>
    <n v="193.76"/>
    <n v="4650.24"/>
    <n v="163"/>
    <n v="13"/>
    <x v="0"/>
    <n v="31582.879999999997"/>
    <x v="16"/>
  </r>
  <r>
    <x v="44"/>
    <s v="P0244"/>
    <x v="204"/>
    <x v="2"/>
    <s v="Supplier_20"/>
    <x v="3"/>
    <n v="8"/>
    <n v="2751.93"/>
    <n v="22015.439999999999"/>
    <n v="551"/>
    <n v="9"/>
    <x v="1"/>
    <n v="1516313.43"/>
    <x v="16"/>
  </r>
  <r>
    <x v="127"/>
    <s v="P0100"/>
    <x v="251"/>
    <x v="9"/>
    <s v="Supplier_15"/>
    <x v="0"/>
    <n v="8"/>
    <n v="4932.8500000000004"/>
    <n v="39462.800000000003"/>
    <n v="93"/>
    <n v="3"/>
    <x v="0"/>
    <n v="458755.05000000005"/>
    <x v="9"/>
  </r>
  <r>
    <x v="291"/>
    <s v="P0011"/>
    <x v="252"/>
    <x v="1"/>
    <s v="Supplier_8"/>
    <x v="1"/>
    <n v="39"/>
    <n v="10330.66"/>
    <n v="402895.74"/>
    <n v="40"/>
    <n v="7"/>
    <x v="0"/>
    <n v="413226.4"/>
    <x v="14"/>
  </r>
  <r>
    <x v="431"/>
    <s v="P0262"/>
    <x v="244"/>
    <x v="2"/>
    <s v="Supplier_2"/>
    <x v="2"/>
    <n v="4"/>
    <n v="875.52"/>
    <n v="3502.08"/>
    <n v="309"/>
    <n v="3"/>
    <x v="0"/>
    <n v="270535.67999999999"/>
    <x v="20"/>
  </r>
  <r>
    <x v="420"/>
    <s v="P0140"/>
    <x v="78"/>
    <x v="7"/>
    <s v="Supplier_21"/>
    <x v="2"/>
    <n v="17"/>
    <n v="11984.18"/>
    <n v="203731.06"/>
    <n v="246"/>
    <n v="13"/>
    <x v="0"/>
    <n v="2948108.2800000003"/>
    <x v="5"/>
  </r>
  <r>
    <x v="263"/>
    <s v="P0271"/>
    <x v="122"/>
    <x v="8"/>
    <s v="Supplier_29"/>
    <x v="4"/>
    <n v="10"/>
    <n v="2944.11"/>
    <n v="29441.1"/>
    <n v="530"/>
    <n v="11"/>
    <x v="1"/>
    <n v="1560378.3"/>
    <x v="2"/>
  </r>
  <r>
    <x v="421"/>
    <s v="P0096"/>
    <x v="298"/>
    <x v="9"/>
    <s v="Supplier_12"/>
    <x v="3"/>
    <n v="8"/>
    <n v="3698.75"/>
    <n v="29590"/>
    <n v="108"/>
    <n v="5"/>
    <x v="0"/>
    <n v="399465"/>
    <x v="7"/>
  </r>
  <r>
    <x v="540"/>
    <s v="P0049"/>
    <x v="112"/>
    <x v="5"/>
    <s v="Supplier_28"/>
    <x v="4"/>
    <n v="24"/>
    <n v="603.30999999999995"/>
    <n v="14479.44"/>
    <n v="104"/>
    <n v="5"/>
    <x v="0"/>
    <n v="62744.239999999991"/>
    <x v="12"/>
  </r>
  <r>
    <x v="603"/>
    <s v="P0014"/>
    <x v="228"/>
    <x v="1"/>
    <s v="Supplier_27"/>
    <x v="2"/>
    <n v="37"/>
    <n v="671.67"/>
    <n v="24851.79"/>
    <n v="79"/>
    <n v="5"/>
    <x v="0"/>
    <n v="53061.93"/>
    <x v="13"/>
  </r>
  <r>
    <x v="322"/>
    <s v="P0240"/>
    <x v="25"/>
    <x v="6"/>
    <s v="Supplier_23"/>
    <x v="1"/>
    <n v="7"/>
    <n v="606.52"/>
    <n v="4245.6400000000003"/>
    <n v="404"/>
    <n v="9"/>
    <x v="0"/>
    <n v="245034.08"/>
    <x v="1"/>
  </r>
  <r>
    <x v="71"/>
    <s v="P0166"/>
    <x v="91"/>
    <x v="3"/>
    <s v="Supplier_6"/>
    <x v="4"/>
    <n v="12"/>
    <n v="2892.46"/>
    <n v="34709.519999999997"/>
    <n v="169"/>
    <n v="12"/>
    <x v="0"/>
    <n v="488825.74"/>
    <x v="9"/>
  </r>
  <r>
    <x v="288"/>
    <s v="P0224"/>
    <x v="56"/>
    <x v="6"/>
    <s v="Supplier_29"/>
    <x v="2"/>
    <n v="5"/>
    <n v="577.25"/>
    <n v="2886.25"/>
    <n v="594"/>
    <n v="6"/>
    <x v="0"/>
    <n v="342886.5"/>
    <x v="3"/>
  </r>
  <r>
    <x v="357"/>
    <s v="P0127"/>
    <x v="236"/>
    <x v="7"/>
    <s v="Supplier_3"/>
    <x v="2"/>
    <n v="16"/>
    <n v="7013.17"/>
    <n v="112210.72"/>
    <n v="133"/>
    <n v="12"/>
    <x v="0"/>
    <n v="932751.61"/>
    <x v="12"/>
  </r>
  <r>
    <x v="295"/>
    <s v="P0300"/>
    <x v="283"/>
    <x v="8"/>
    <s v="Supplier_26"/>
    <x v="3"/>
    <n v="8"/>
    <n v="2569.98"/>
    <n v="20559.84"/>
    <n v="421"/>
    <n v="11"/>
    <x v="1"/>
    <n v="1081961.58"/>
    <x v="5"/>
  </r>
  <r>
    <x v="703"/>
    <s v="P0146"/>
    <x v="169"/>
    <x v="7"/>
    <s v="Supplier_12"/>
    <x v="1"/>
    <n v="23"/>
    <n v="1708.68"/>
    <n v="39299.64"/>
    <n v="131"/>
    <n v="11"/>
    <x v="0"/>
    <n v="223837.08000000002"/>
    <x v="11"/>
  </r>
  <r>
    <x v="266"/>
    <s v="P0142"/>
    <x v="22"/>
    <x v="7"/>
    <s v="Supplier_15"/>
    <x v="0"/>
    <n v="16"/>
    <n v="6255.53"/>
    <n v="100088.48"/>
    <n v="97"/>
    <n v="5"/>
    <x v="0"/>
    <n v="606786.41"/>
    <x v="11"/>
  </r>
  <r>
    <x v="171"/>
    <s v="P0130"/>
    <x v="213"/>
    <x v="7"/>
    <s v="Supplier_16"/>
    <x v="4"/>
    <n v="25"/>
    <n v="21698.48"/>
    <n v="542462"/>
    <n v="194"/>
    <n v="8"/>
    <x v="0"/>
    <n v="4209505.12"/>
    <x v="12"/>
  </r>
  <r>
    <x v="714"/>
    <s v="P0300"/>
    <x v="283"/>
    <x v="8"/>
    <s v="Supplier_9"/>
    <x v="0"/>
    <n v="4"/>
    <n v="1318.5"/>
    <n v="5274"/>
    <n v="456"/>
    <n v="3"/>
    <x v="0"/>
    <n v="601236"/>
    <x v="3"/>
  </r>
  <r>
    <x v="84"/>
    <s v="P0248"/>
    <x v="177"/>
    <x v="2"/>
    <s v="Supplier_30"/>
    <x v="2"/>
    <n v="6"/>
    <n v="1143.8699999999999"/>
    <n v="6863.22"/>
    <n v="342"/>
    <n v="3"/>
    <x v="1"/>
    <n v="391203.54"/>
    <x v="20"/>
  </r>
  <r>
    <x v="277"/>
    <s v="P0079"/>
    <x v="16"/>
    <x v="0"/>
    <s v="Supplier_29"/>
    <x v="0"/>
    <n v="22"/>
    <n v="66.67"/>
    <n v="1466.74"/>
    <n v="182"/>
    <n v="5"/>
    <x v="0"/>
    <n v="12133.94"/>
    <x v="22"/>
  </r>
  <r>
    <x v="297"/>
    <s v="P0073"/>
    <x v="126"/>
    <x v="0"/>
    <s v="Supplier_15"/>
    <x v="0"/>
    <n v="25"/>
    <n v="252.71"/>
    <n v="6317.75"/>
    <n v="183"/>
    <n v="12"/>
    <x v="0"/>
    <n v="46245.93"/>
    <x v="20"/>
  </r>
  <r>
    <x v="520"/>
    <s v="P0290"/>
    <x v="277"/>
    <x v="8"/>
    <s v="Supplier_29"/>
    <x v="3"/>
    <n v="2"/>
    <n v="4605.88"/>
    <n v="9211.76"/>
    <n v="471"/>
    <n v="8"/>
    <x v="1"/>
    <n v="2169369.48"/>
    <x v="17"/>
  </r>
  <r>
    <x v="87"/>
    <s v="P0057"/>
    <x v="160"/>
    <x v="5"/>
    <s v="Supplier_21"/>
    <x v="0"/>
    <n v="26"/>
    <n v="2591.33"/>
    <n v="67374.58"/>
    <n v="60"/>
    <n v="10"/>
    <x v="2"/>
    <n v="155479.79999999999"/>
    <x v="3"/>
  </r>
  <r>
    <x v="258"/>
    <s v="P0129"/>
    <x v="15"/>
    <x v="7"/>
    <s v="Supplier_10"/>
    <x v="2"/>
    <n v="10"/>
    <n v="5179.34"/>
    <n v="51793.4"/>
    <n v="180"/>
    <n v="13"/>
    <x v="0"/>
    <n v="932281.20000000007"/>
    <x v="2"/>
  </r>
  <r>
    <x v="233"/>
    <s v="P0120"/>
    <x v="88"/>
    <x v="9"/>
    <s v="Supplier_17"/>
    <x v="1"/>
    <n v="8"/>
    <n v="4218.13"/>
    <n v="33745.040000000001"/>
    <n v="111"/>
    <n v="8"/>
    <x v="0"/>
    <n v="468212.43"/>
    <x v="0"/>
  </r>
  <r>
    <x v="196"/>
    <s v="P0217"/>
    <x v="172"/>
    <x v="6"/>
    <s v="Supplier_5"/>
    <x v="0"/>
    <n v="8"/>
    <n v="143.12"/>
    <n v="1144.96"/>
    <n v="372"/>
    <n v="4"/>
    <x v="0"/>
    <n v="53240.639999999999"/>
    <x v="19"/>
  </r>
  <r>
    <x v="591"/>
    <s v="P0196"/>
    <x v="186"/>
    <x v="4"/>
    <s v="Supplier_3"/>
    <x v="2"/>
    <n v="12"/>
    <n v="4604.88"/>
    <n v="55258.559999999998"/>
    <n v="117"/>
    <n v="14"/>
    <x v="0"/>
    <n v="538770.96"/>
    <x v="14"/>
  </r>
  <r>
    <x v="509"/>
    <s v="P0228"/>
    <x v="45"/>
    <x v="6"/>
    <s v="Supplier_21"/>
    <x v="0"/>
    <n v="1"/>
    <n v="3889.93"/>
    <n v="3889.93"/>
    <n v="545"/>
    <n v="2"/>
    <x v="1"/>
    <n v="2120011.85"/>
    <x v="19"/>
  </r>
  <r>
    <x v="151"/>
    <s v="P0299"/>
    <x v="287"/>
    <x v="8"/>
    <s v="Supplier_18"/>
    <x v="2"/>
    <n v="7"/>
    <n v="899.26"/>
    <n v="6294.82"/>
    <n v="415"/>
    <n v="10"/>
    <x v="0"/>
    <n v="373192.9"/>
    <x v="22"/>
  </r>
  <r>
    <x v="216"/>
    <s v="P0277"/>
    <x v="154"/>
    <x v="8"/>
    <s v="Supplier_12"/>
    <x v="1"/>
    <n v="10"/>
    <n v="3600.06"/>
    <n v="36000.6"/>
    <n v="552"/>
    <n v="9"/>
    <x v="1"/>
    <n v="1987233.1199999999"/>
    <x v="4"/>
  </r>
  <r>
    <x v="559"/>
    <s v="P0095"/>
    <x v="208"/>
    <x v="9"/>
    <s v="Supplier_26"/>
    <x v="4"/>
    <n v="23"/>
    <n v="4798.32"/>
    <n v="110361.36"/>
    <n v="249"/>
    <n v="4"/>
    <x v="0"/>
    <n v="1194781.68"/>
    <x v="1"/>
  </r>
  <r>
    <x v="268"/>
    <s v="P0104"/>
    <x v="98"/>
    <x v="9"/>
    <s v="Supplier_3"/>
    <x v="4"/>
    <n v="9"/>
    <n v="4504.13"/>
    <n v="40537.17"/>
    <n v="214"/>
    <n v="2"/>
    <x v="0"/>
    <n v="963883.82000000007"/>
    <x v="5"/>
  </r>
  <r>
    <x v="326"/>
    <s v="P0025"/>
    <x v="163"/>
    <x v="1"/>
    <s v="Supplier_9"/>
    <x v="0"/>
    <n v="32"/>
    <n v="11480.35"/>
    <n v="367371.2"/>
    <n v="83"/>
    <n v="13"/>
    <x v="0"/>
    <n v="952869.05"/>
    <x v="8"/>
  </r>
  <r>
    <x v="277"/>
    <s v="P0180"/>
    <x v="3"/>
    <x v="3"/>
    <s v="Supplier_22"/>
    <x v="0"/>
    <n v="10"/>
    <n v="4896.75"/>
    <n v="48967.5"/>
    <n v="237"/>
    <n v="14"/>
    <x v="0"/>
    <n v="1160529.75"/>
    <x v="22"/>
  </r>
  <r>
    <x v="247"/>
    <s v="P0045"/>
    <x v="175"/>
    <x v="5"/>
    <s v="Supplier_29"/>
    <x v="2"/>
    <n v="53"/>
    <n v="1684.04"/>
    <n v="89254.12"/>
    <n v="105"/>
    <n v="3"/>
    <x v="0"/>
    <n v="176824.19999999998"/>
    <x v="18"/>
  </r>
  <r>
    <x v="498"/>
    <s v="P0269"/>
    <x v="168"/>
    <x v="2"/>
    <s v="Supplier_18"/>
    <x v="4"/>
    <n v="10"/>
    <n v="3901.33"/>
    <n v="39013.300000000003"/>
    <n v="350"/>
    <n v="11"/>
    <x v="0"/>
    <n v="1365465.5"/>
    <x v="1"/>
  </r>
  <r>
    <x v="110"/>
    <s v="P0254"/>
    <x v="111"/>
    <x v="2"/>
    <s v="Supplier_18"/>
    <x v="0"/>
    <n v="1"/>
    <n v="4995.09"/>
    <n v="4995.09"/>
    <n v="301"/>
    <n v="5"/>
    <x v="0"/>
    <n v="1503522.09"/>
    <x v="0"/>
  </r>
  <r>
    <x v="31"/>
    <s v="P0076"/>
    <x v="69"/>
    <x v="0"/>
    <s v="Supplier_16"/>
    <x v="2"/>
    <n v="16"/>
    <n v="452.61"/>
    <n v="7241.76"/>
    <n v="136"/>
    <n v="4"/>
    <x v="0"/>
    <n v="61554.96"/>
    <x v="17"/>
  </r>
  <r>
    <x v="82"/>
    <s v="P0116"/>
    <x v="156"/>
    <x v="9"/>
    <s v="Supplier_21"/>
    <x v="0"/>
    <n v="24"/>
    <n v="2929.83"/>
    <n v="70315.92"/>
    <n v="193"/>
    <n v="4"/>
    <x v="0"/>
    <n v="565457.18999999994"/>
    <x v="21"/>
  </r>
  <r>
    <x v="461"/>
    <s v="P0230"/>
    <x v="87"/>
    <x v="6"/>
    <s v="Supplier_18"/>
    <x v="1"/>
    <n v="11"/>
    <n v="596.64"/>
    <n v="6563.04"/>
    <n v="378"/>
    <n v="11"/>
    <x v="1"/>
    <n v="225529.91999999998"/>
    <x v="0"/>
  </r>
  <r>
    <x v="163"/>
    <s v="P0013"/>
    <x v="49"/>
    <x v="1"/>
    <s v="Supplier_21"/>
    <x v="4"/>
    <n v="59"/>
    <n v="5039.8900000000003"/>
    <n v="297353.51"/>
    <n v="66"/>
    <n v="6"/>
    <x v="2"/>
    <n v="332632.74000000005"/>
    <x v="16"/>
  </r>
  <r>
    <x v="229"/>
    <s v="P0132"/>
    <x v="70"/>
    <x v="7"/>
    <s v="Supplier_18"/>
    <x v="1"/>
    <n v="20"/>
    <n v="23232.720000000001"/>
    <n v="464654.4"/>
    <n v="199"/>
    <n v="9"/>
    <x v="0"/>
    <n v="4623311.28"/>
    <x v="9"/>
  </r>
  <r>
    <x v="142"/>
    <s v="P0013"/>
    <x v="49"/>
    <x v="1"/>
    <s v="Supplier_26"/>
    <x v="1"/>
    <n v="75"/>
    <n v="19886.080000000002"/>
    <n v="1491456"/>
    <n v="39"/>
    <n v="7"/>
    <x v="2"/>
    <n v="775557.12000000011"/>
    <x v="15"/>
  </r>
  <r>
    <x v="109"/>
    <s v="P0059"/>
    <x v="184"/>
    <x v="5"/>
    <s v="Supplier_15"/>
    <x v="3"/>
    <n v="49"/>
    <n v="4343.57"/>
    <n v="212834.93"/>
    <n v="84"/>
    <n v="3"/>
    <x v="0"/>
    <n v="364859.88"/>
    <x v="15"/>
  </r>
  <r>
    <x v="461"/>
    <s v="P0152"/>
    <x v="247"/>
    <x v="3"/>
    <s v="Supplier_24"/>
    <x v="2"/>
    <n v="20"/>
    <n v="4134.71"/>
    <n v="82694.2"/>
    <n v="232"/>
    <n v="3"/>
    <x v="0"/>
    <n v="959252.72"/>
    <x v="0"/>
  </r>
  <r>
    <x v="321"/>
    <s v="P0120"/>
    <x v="88"/>
    <x v="9"/>
    <s v="Supplier_14"/>
    <x v="3"/>
    <n v="17"/>
    <n v="2613.59"/>
    <n v="44431.03"/>
    <n v="247"/>
    <n v="9"/>
    <x v="0"/>
    <n v="645556.73"/>
    <x v="18"/>
  </r>
  <r>
    <x v="100"/>
    <s v="P0064"/>
    <x v="74"/>
    <x v="0"/>
    <s v="Supplier_23"/>
    <x v="4"/>
    <n v="22"/>
    <n v="485.19"/>
    <n v="10674.18"/>
    <n v="115"/>
    <n v="3"/>
    <x v="0"/>
    <n v="55796.85"/>
    <x v="0"/>
  </r>
  <r>
    <x v="190"/>
    <s v="P0175"/>
    <x v="53"/>
    <x v="3"/>
    <s v="Supplier_2"/>
    <x v="2"/>
    <n v="14"/>
    <n v="1698.68"/>
    <n v="23781.52"/>
    <n v="214"/>
    <n v="4"/>
    <x v="0"/>
    <n v="363517.52"/>
    <x v="17"/>
  </r>
  <r>
    <x v="180"/>
    <s v="P0172"/>
    <x v="55"/>
    <x v="3"/>
    <s v="Supplier_17"/>
    <x v="4"/>
    <n v="13"/>
    <n v="234.4"/>
    <n v="3047.2"/>
    <n v="168"/>
    <n v="2"/>
    <x v="0"/>
    <n v="39379.200000000004"/>
    <x v="7"/>
  </r>
  <r>
    <x v="213"/>
    <s v="P0134"/>
    <x v="272"/>
    <x v="7"/>
    <s v="Supplier_5"/>
    <x v="2"/>
    <n v="24"/>
    <n v="4077.84"/>
    <n v="97868.160000000003"/>
    <n v="100"/>
    <n v="6"/>
    <x v="0"/>
    <n v="407784"/>
    <x v="2"/>
  </r>
  <r>
    <x v="525"/>
    <s v="P0003"/>
    <x v="148"/>
    <x v="1"/>
    <s v="Supplier_6"/>
    <x v="1"/>
    <n v="26"/>
    <n v="5691.29"/>
    <n v="147973.54"/>
    <n v="43"/>
    <n v="11"/>
    <x v="0"/>
    <n v="244725.47"/>
    <x v="1"/>
  </r>
  <r>
    <x v="322"/>
    <s v="P0219"/>
    <x v="273"/>
    <x v="6"/>
    <s v="Supplier_26"/>
    <x v="4"/>
    <n v="3"/>
    <n v="223.96"/>
    <n v="671.88"/>
    <n v="375"/>
    <n v="11"/>
    <x v="0"/>
    <n v="83985"/>
    <x v="1"/>
  </r>
  <r>
    <x v="631"/>
    <s v="P0180"/>
    <x v="3"/>
    <x v="3"/>
    <s v="Supplier_13"/>
    <x v="0"/>
    <n v="16"/>
    <n v="2258.7399999999998"/>
    <n v="36139.839999999997"/>
    <n v="115"/>
    <n v="7"/>
    <x v="0"/>
    <n v="259755.09999999998"/>
    <x v="23"/>
  </r>
  <r>
    <x v="445"/>
    <s v="P0210"/>
    <x v="219"/>
    <x v="4"/>
    <s v="Supplier_6"/>
    <x v="3"/>
    <n v="20"/>
    <n v="2767.53"/>
    <n v="55350.6"/>
    <n v="169"/>
    <n v="11"/>
    <x v="0"/>
    <n v="467712.57"/>
    <x v="12"/>
  </r>
  <r>
    <x v="465"/>
    <s v="P0269"/>
    <x v="168"/>
    <x v="2"/>
    <s v="Supplier_15"/>
    <x v="4"/>
    <n v="10"/>
    <n v="3734.91"/>
    <n v="37349.1"/>
    <n v="379"/>
    <n v="13"/>
    <x v="0"/>
    <n v="1415530.89"/>
    <x v="7"/>
  </r>
  <r>
    <x v="449"/>
    <s v="P0052"/>
    <x v="11"/>
    <x v="5"/>
    <s v="Supplier_30"/>
    <x v="4"/>
    <n v="21"/>
    <n v="206.33"/>
    <n v="4332.93"/>
    <n v="43"/>
    <n v="7"/>
    <x v="2"/>
    <n v="8872.19"/>
    <x v="6"/>
  </r>
  <r>
    <x v="392"/>
    <s v="P0124"/>
    <x v="42"/>
    <x v="7"/>
    <s v="Supplier_12"/>
    <x v="0"/>
    <n v="21"/>
    <n v="1987.85"/>
    <n v="41744.85"/>
    <n v="147"/>
    <n v="3"/>
    <x v="0"/>
    <n v="292213.95"/>
    <x v="17"/>
  </r>
  <r>
    <x v="267"/>
    <s v="P0153"/>
    <x v="107"/>
    <x v="3"/>
    <s v="Supplier_18"/>
    <x v="4"/>
    <n v="13"/>
    <n v="2086.79"/>
    <n v="27128.27"/>
    <n v="152"/>
    <n v="10"/>
    <x v="0"/>
    <n v="317192.08"/>
    <x v="21"/>
  </r>
  <r>
    <x v="305"/>
    <s v="P0216"/>
    <x v="260"/>
    <x v="6"/>
    <s v="Supplier_25"/>
    <x v="4"/>
    <n v="17"/>
    <n v="2450.52"/>
    <n v="41658.839999999997"/>
    <n v="532"/>
    <n v="3"/>
    <x v="1"/>
    <n v="1303676.6399999999"/>
    <x v="19"/>
  </r>
  <r>
    <x v="170"/>
    <s v="P0227"/>
    <x v="35"/>
    <x v="6"/>
    <s v="Supplier_3"/>
    <x v="1"/>
    <n v="7"/>
    <n v="1986"/>
    <n v="13902"/>
    <n v="261"/>
    <n v="4"/>
    <x v="1"/>
    <n v="518346"/>
    <x v="18"/>
  </r>
  <r>
    <x v="687"/>
    <s v="P0174"/>
    <x v="125"/>
    <x v="3"/>
    <s v="Supplier_22"/>
    <x v="4"/>
    <n v="25"/>
    <n v="4254.49"/>
    <n v="106362.25"/>
    <n v="190"/>
    <n v="5"/>
    <x v="0"/>
    <n v="808353.1"/>
    <x v="5"/>
  </r>
  <r>
    <x v="571"/>
    <s v="P0251"/>
    <x v="180"/>
    <x v="2"/>
    <s v="Supplier_1"/>
    <x v="0"/>
    <n v="7"/>
    <n v="2632.86"/>
    <n v="18430.02"/>
    <n v="354"/>
    <n v="2"/>
    <x v="0"/>
    <n v="932032.44000000006"/>
    <x v="1"/>
  </r>
  <r>
    <x v="377"/>
    <s v="P0108"/>
    <x v="226"/>
    <x v="9"/>
    <s v="Supplier_9"/>
    <x v="2"/>
    <n v="20"/>
    <n v="4646.24"/>
    <n v="92924.800000000003"/>
    <n v="139"/>
    <n v="9"/>
    <x v="0"/>
    <n v="645827.36"/>
    <x v="6"/>
  </r>
  <r>
    <x v="706"/>
    <s v="P0272"/>
    <x v="230"/>
    <x v="8"/>
    <s v="Supplier_14"/>
    <x v="2"/>
    <n v="9"/>
    <n v="2373.63"/>
    <n v="21362.67"/>
    <n v="509"/>
    <n v="2"/>
    <x v="0"/>
    <n v="1208177.6700000002"/>
    <x v="14"/>
  </r>
  <r>
    <x v="544"/>
    <s v="P0131"/>
    <x v="279"/>
    <x v="7"/>
    <s v="Supplier_3"/>
    <x v="1"/>
    <n v="13"/>
    <n v="22811.3"/>
    <n v="296546.90000000002"/>
    <n v="208"/>
    <n v="8"/>
    <x v="0"/>
    <n v="4744750.3999999994"/>
    <x v="4"/>
  </r>
  <r>
    <x v="476"/>
    <s v="P0195"/>
    <x v="261"/>
    <x v="4"/>
    <s v="Supplier_7"/>
    <x v="1"/>
    <n v="17"/>
    <n v="4765.16"/>
    <n v="81007.72"/>
    <n v="164"/>
    <n v="10"/>
    <x v="0"/>
    <n v="781486.24"/>
    <x v="6"/>
  </r>
  <r>
    <x v="671"/>
    <s v="P0042"/>
    <x v="176"/>
    <x v="5"/>
    <s v="Supplier_24"/>
    <x v="3"/>
    <n v="30"/>
    <n v="1072.29"/>
    <n v="32168.7"/>
    <n v="79"/>
    <n v="9"/>
    <x v="0"/>
    <n v="84710.91"/>
    <x v="12"/>
  </r>
  <r>
    <x v="726"/>
    <s v="P0191"/>
    <x v="83"/>
    <x v="4"/>
    <s v="Supplier_13"/>
    <x v="1"/>
    <n v="22"/>
    <n v="3301.13"/>
    <n v="72624.86"/>
    <n v="160"/>
    <n v="5"/>
    <x v="0"/>
    <n v="528180.80000000005"/>
    <x v="9"/>
  </r>
  <r>
    <x v="345"/>
    <s v="P0177"/>
    <x v="289"/>
    <x v="3"/>
    <s v="Supplier_20"/>
    <x v="4"/>
    <n v="19"/>
    <n v="3121.66"/>
    <n v="59311.54"/>
    <n v="104"/>
    <n v="8"/>
    <x v="0"/>
    <n v="324652.64"/>
    <x v="23"/>
  </r>
  <r>
    <x v="209"/>
    <s v="P0189"/>
    <x v="113"/>
    <x v="4"/>
    <s v="Supplier_17"/>
    <x v="1"/>
    <n v="20"/>
    <n v="1118.33"/>
    <n v="22366.6"/>
    <n v="102"/>
    <n v="2"/>
    <x v="0"/>
    <n v="114069.65999999999"/>
    <x v="14"/>
  </r>
  <r>
    <x v="452"/>
    <s v="P0243"/>
    <x v="214"/>
    <x v="2"/>
    <s v="Supplier_24"/>
    <x v="3"/>
    <n v="5"/>
    <n v="2308.67"/>
    <n v="11543.35"/>
    <n v="388"/>
    <n v="3"/>
    <x v="0"/>
    <n v="895763.96000000008"/>
    <x v="16"/>
  </r>
  <r>
    <x v="308"/>
    <s v="P0010"/>
    <x v="281"/>
    <x v="1"/>
    <s v="Supplier_6"/>
    <x v="3"/>
    <n v="41"/>
    <n v="15826.5"/>
    <n v="648886.5"/>
    <n v="114"/>
    <n v="11"/>
    <x v="2"/>
    <n v="1804221"/>
    <x v="21"/>
  </r>
  <r>
    <x v="225"/>
    <s v="P0088"/>
    <x v="67"/>
    <x v="0"/>
    <s v="Supplier_29"/>
    <x v="2"/>
    <n v="20"/>
    <n v="351.6"/>
    <n v="7032"/>
    <n v="176"/>
    <n v="14"/>
    <x v="0"/>
    <n v="61881.600000000006"/>
    <x v="0"/>
  </r>
  <r>
    <x v="374"/>
    <s v="P0118"/>
    <x v="189"/>
    <x v="9"/>
    <s v="Supplier_8"/>
    <x v="2"/>
    <n v="8"/>
    <n v="4771.2700000000004"/>
    <n v="38170.160000000003"/>
    <n v="222"/>
    <n v="4"/>
    <x v="0"/>
    <n v="1059221.9400000002"/>
    <x v="23"/>
  </r>
  <r>
    <x v="113"/>
    <s v="P0284"/>
    <x v="152"/>
    <x v="8"/>
    <s v="Supplier_22"/>
    <x v="1"/>
    <n v="7"/>
    <n v="4723.45"/>
    <n v="33064.15"/>
    <n v="454"/>
    <n v="10"/>
    <x v="1"/>
    <n v="2144446.2999999998"/>
    <x v="23"/>
  </r>
  <r>
    <x v="237"/>
    <s v="P0183"/>
    <x v="233"/>
    <x v="4"/>
    <s v="Supplier_28"/>
    <x v="3"/>
    <n v="17"/>
    <n v="3340.27"/>
    <n v="56784.59"/>
    <n v="118"/>
    <n v="3"/>
    <x v="0"/>
    <n v="394151.86"/>
    <x v="4"/>
  </r>
  <r>
    <x v="202"/>
    <s v="P0055"/>
    <x v="157"/>
    <x v="5"/>
    <s v="Supplier_13"/>
    <x v="2"/>
    <n v="39"/>
    <n v="2009.52"/>
    <n v="78371.28"/>
    <n v="74"/>
    <n v="4"/>
    <x v="2"/>
    <n v="148704.48000000001"/>
    <x v="6"/>
  </r>
  <r>
    <x v="201"/>
    <s v="P0229"/>
    <x v="294"/>
    <x v="6"/>
    <s v="Supplier_7"/>
    <x v="3"/>
    <n v="13"/>
    <n v="2228.5100000000002"/>
    <n v="28970.63"/>
    <n v="276"/>
    <n v="7"/>
    <x v="1"/>
    <n v="615068.76"/>
    <x v="15"/>
  </r>
  <r>
    <x v="168"/>
    <s v="P0286"/>
    <x v="262"/>
    <x v="8"/>
    <s v="Supplier_11"/>
    <x v="3"/>
    <n v="2"/>
    <n v="4243.24"/>
    <n v="8486.48"/>
    <n v="498"/>
    <n v="3"/>
    <x v="0"/>
    <n v="2113133.52"/>
    <x v="6"/>
  </r>
  <r>
    <x v="398"/>
    <s v="P0200"/>
    <x v="267"/>
    <x v="4"/>
    <s v="Supplier_20"/>
    <x v="0"/>
    <n v="15"/>
    <n v="4386.16"/>
    <n v="65792.399999999994"/>
    <n v="237"/>
    <n v="7"/>
    <x v="0"/>
    <n v="1039519.9199999999"/>
    <x v="22"/>
  </r>
  <r>
    <x v="212"/>
    <s v="P0008"/>
    <x v="58"/>
    <x v="1"/>
    <s v="Supplier_17"/>
    <x v="4"/>
    <n v="24"/>
    <n v="13897.87"/>
    <n v="333548.88"/>
    <n v="82"/>
    <n v="13"/>
    <x v="0"/>
    <n v="1139625.3400000001"/>
    <x v="5"/>
  </r>
  <r>
    <x v="9"/>
    <s v="P0191"/>
    <x v="83"/>
    <x v="4"/>
    <s v="Supplier_11"/>
    <x v="3"/>
    <n v="25"/>
    <n v="938.98"/>
    <n v="23474.5"/>
    <n v="149"/>
    <n v="7"/>
    <x v="0"/>
    <n v="139908.01999999999"/>
    <x v="0"/>
  </r>
  <r>
    <x v="415"/>
    <s v="P0204"/>
    <x v="142"/>
    <x v="4"/>
    <s v="Supplier_18"/>
    <x v="4"/>
    <n v="19"/>
    <n v="4457.66"/>
    <n v="84695.54"/>
    <n v="101"/>
    <n v="6"/>
    <x v="0"/>
    <n v="450223.66"/>
    <x v="21"/>
  </r>
  <r>
    <x v="577"/>
    <s v="P0056"/>
    <x v="132"/>
    <x v="5"/>
    <s v="Supplier_12"/>
    <x v="4"/>
    <n v="50"/>
    <n v="2221.19"/>
    <n v="111059.5"/>
    <n v="59"/>
    <n v="8"/>
    <x v="2"/>
    <n v="131050.21"/>
    <x v="6"/>
  </r>
  <r>
    <x v="639"/>
    <s v="P0093"/>
    <x v="248"/>
    <x v="9"/>
    <s v="Supplier_23"/>
    <x v="3"/>
    <n v="15"/>
    <n v="1746.28"/>
    <n v="26194.2"/>
    <n v="151"/>
    <n v="6"/>
    <x v="0"/>
    <n v="263688.27999999997"/>
    <x v="6"/>
  </r>
  <r>
    <x v="282"/>
    <s v="P0092"/>
    <x v="246"/>
    <x v="9"/>
    <s v="Supplier_21"/>
    <x v="3"/>
    <n v="8"/>
    <n v="841.56"/>
    <n v="6732.48"/>
    <n v="147"/>
    <n v="14"/>
    <x v="0"/>
    <n v="123709.31999999999"/>
    <x v="3"/>
  </r>
  <r>
    <x v="244"/>
    <s v="P0151"/>
    <x v="205"/>
    <x v="3"/>
    <s v="Supplier_13"/>
    <x v="1"/>
    <n v="25"/>
    <n v="1003.28"/>
    <n v="25082"/>
    <n v="150"/>
    <n v="5"/>
    <x v="0"/>
    <n v="150492"/>
    <x v="20"/>
  </r>
  <r>
    <x v="131"/>
    <s v="P0074"/>
    <x v="140"/>
    <x v="0"/>
    <s v="Supplier_26"/>
    <x v="2"/>
    <n v="16"/>
    <n v="339.82"/>
    <n v="5437.12"/>
    <n v="86"/>
    <n v="6"/>
    <x v="0"/>
    <n v="29224.52"/>
    <x v="6"/>
  </r>
  <r>
    <x v="155"/>
    <s v="P0029"/>
    <x v="237"/>
    <x v="1"/>
    <s v="Supplier_2"/>
    <x v="2"/>
    <n v="49"/>
    <n v="4809.33"/>
    <n v="235657.17"/>
    <n v="40"/>
    <n v="2"/>
    <x v="0"/>
    <n v="192373.2"/>
    <x v="1"/>
  </r>
  <r>
    <x v="727"/>
    <s v="P0242"/>
    <x v="40"/>
    <x v="2"/>
    <s v="Supplier_15"/>
    <x v="1"/>
    <n v="7"/>
    <n v="1048.1099999999999"/>
    <n v="7336.77"/>
    <n v="521"/>
    <n v="12"/>
    <x v="1"/>
    <n v="546065.30999999994"/>
    <x v="13"/>
  </r>
  <r>
    <x v="601"/>
    <s v="P0273"/>
    <x v="288"/>
    <x v="8"/>
    <s v="Supplier_27"/>
    <x v="2"/>
    <n v="7"/>
    <n v="1479.12"/>
    <n v="10353.84"/>
    <n v="350"/>
    <n v="4"/>
    <x v="1"/>
    <n v="517691.99999999994"/>
    <x v="16"/>
  </r>
  <r>
    <x v="561"/>
    <s v="P0195"/>
    <x v="261"/>
    <x v="4"/>
    <s v="Supplier_15"/>
    <x v="0"/>
    <n v="13"/>
    <n v="4304.28"/>
    <n v="55955.64"/>
    <n v="210"/>
    <n v="5"/>
    <x v="0"/>
    <n v="903898.79999999993"/>
    <x v="14"/>
  </r>
  <r>
    <x v="402"/>
    <s v="P0253"/>
    <x v="229"/>
    <x v="2"/>
    <s v="Supplier_17"/>
    <x v="2"/>
    <n v="2"/>
    <n v="2992.08"/>
    <n v="5984.16"/>
    <n v="435"/>
    <n v="5"/>
    <x v="0"/>
    <n v="1301554.8"/>
    <x v="5"/>
  </r>
  <r>
    <x v="48"/>
    <s v="P0099"/>
    <x v="269"/>
    <x v="9"/>
    <s v="Supplier_23"/>
    <x v="1"/>
    <n v="22"/>
    <n v="1796.16"/>
    <n v="39515.519999999997"/>
    <n v="211"/>
    <n v="11"/>
    <x v="0"/>
    <n v="378989.76"/>
    <x v="13"/>
  </r>
  <r>
    <x v="277"/>
    <s v="P0158"/>
    <x v="61"/>
    <x v="3"/>
    <s v="Supplier_24"/>
    <x v="1"/>
    <n v="27"/>
    <n v="2857.37"/>
    <n v="77148.990000000005"/>
    <n v="220"/>
    <n v="10"/>
    <x v="0"/>
    <n v="628621.4"/>
    <x v="22"/>
  </r>
  <r>
    <x v="421"/>
    <s v="P0292"/>
    <x v="18"/>
    <x v="8"/>
    <s v="Supplier_3"/>
    <x v="2"/>
    <n v="4"/>
    <n v="3511.89"/>
    <n v="14047.56"/>
    <n v="251"/>
    <n v="2"/>
    <x v="0"/>
    <n v="881484.39"/>
    <x v="7"/>
  </r>
  <r>
    <x v="647"/>
    <s v="P0106"/>
    <x v="220"/>
    <x v="9"/>
    <s v="Supplier_6"/>
    <x v="2"/>
    <n v="25"/>
    <n v="2035.43"/>
    <n v="50885.75"/>
    <n v="205"/>
    <n v="6"/>
    <x v="0"/>
    <n v="417263.15"/>
    <x v="21"/>
  </r>
  <r>
    <x v="131"/>
    <s v="P0215"/>
    <x v="24"/>
    <x v="6"/>
    <s v="Supplier_3"/>
    <x v="1"/>
    <n v="7"/>
    <n v="2044.79"/>
    <n v="14313.53"/>
    <n v="464"/>
    <n v="14"/>
    <x v="1"/>
    <n v="948782.55999999994"/>
    <x v="6"/>
  </r>
  <r>
    <x v="212"/>
    <s v="P0010"/>
    <x v="281"/>
    <x v="1"/>
    <s v="Supplier_30"/>
    <x v="2"/>
    <n v="45"/>
    <n v="12488.04"/>
    <n v="561961.80000000005"/>
    <n v="104"/>
    <n v="6"/>
    <x v="0"/>
    <n v="1298756.1600000001"/>
    <x v="5"/>
  </r>
  <r>
    <x v="261"/>
    <s v="P0023"/>
    <x v="20"/>
    <x v="1"/>
    <s v="Supplier_13"/>
    <x v="3"/>
    <n v="24"/>
    <n v="10513.26"/>
    <n v="252318.24"/>
    <n v="114"/>
    <n v="5"/>
    <x v="2"/>
    <n v="1198511.6400000001"/>
    <x v="2"/>
  </r>
  <r>
    <x v="584"/>
    <s v="P0256"/>
    <x v="196"/>
    <x v="2"/>
    <s v="Supplier_4"/>
    <x v="0"/>
    <n v="1"/>
    <n v="646.49"/>
    <n v="646.49"/>
    <n v="547"/>
    <n v="14"/>
    <x v="0"/>
    <n v="353630.03"/>
    <x v="20"/>
  </r>
  <r>
    <x v="21"/>
    <s v="P0131"/>
    <x v="279"/>
    <x v="7"/>
    <s v="Supplier_23"/>
    <x v="1"/>
    <n v="13"/>
    <n v="9507.0400000000009"/>
    <n v="123591.52"/>
    <n v="169"/>
    <n v="12"/>
    <x v="0"/>
    <n v="1606689.7600000002"/>
    <x v="13"/>
  </r>
  <r>
    <x v="238"/>
    <s v="P0061"/>
    <x v="212"/>
    <x v="0"/>
    <s v="Supplier_28"/>
    <x v="1"/>
    <n v="9"/>
    <n v="354.78"/>
    <n v="3193.02"/>
    <n v="159"/>
    <n v="10"/>
    <x v="0"/>
    <n v="56410.02"/>
    <x v="5"/>
  </r>
  <r>
    <x v="652"/>
    <s v="P0289"/>
    <x v="147"/>
    <x v="8"/>
    <s v="Supplier_26"/>
    <x v="1"/>
    <n v="4"/>
    <n v="2497.64"/>
    <n v="9990.56"/>
    <n v="400"/>
    <n v="2"/>
    <x v="0"/>
    <n v="999056"/>
    <x v="19"/>
  </r>
  <r>
    <x v="243"/>
    <s v="P0292"/>
    <x v="18"/>
    <x v="8"/>
    <s v="Supplier_1"/>
    <x v="3"/>
    <n v="7"/>
    <n v="2574.5100000000002"/>
    <n v="18021.57"/>
    <n v="320"/>
    <n v="4"/>
    <x v="1"/>
    <n v="823843.20000000007"/>
    <x v="9"/>
  </r>
  <r>
    <x v="98"/>
    <s v="P0059"/>
    <x v="184"/>
    <x v="5"/>
    <s v="Supplier_21"/>
    <x v="4"/>
    <n v="48"/>
    <n v="3763.07"/>
    <n v="180627.36"/>
    <n v="118"/>
    <n v="3"/>
    <x v="2"/>
    <n v="444042.26"/>
    <x v="1"/>
  </r>
  <r>
    <x v="122"/>
    <s v="P0282"/>
    <x v="210"/>
    <x v="8"/>
    <s v="Supplier_10"/>
    <x v="3"/>
    <n v="7"/>
    <n v="3765.6"/>
    <n v="26359.200000000001"/>
    <n v="290"/>
    <n v="9"/>
    <x v="1"/>
    <n v="1092024"/>
    <x v="0"/>
  </r>
  <r>
    <x v="510"/>
    <s v="P0200"/>
    <x v="267"/>
    <x v="4"/>
    <s v="Supplier_9"/>
    <x v="0"/>
    <n v="15"/>
    <n v="3060.11"/>
    <n v="45901.65"/>
    <n v="110"/>
    <n v="11"/>
    <x v="0"/>
    <n v="336612.10000000003"/>
    <x v="14"/>
  </r>
  <r>
    <x v="384"/>
    <s v="P0273"/>
    <x v="288"/>
    <x v="8"/>
    <s v="Supplier_21"/>
    <x v="4"/>
    <n v="6"/>
    <n v="1235.03"/>
    <n v="7410.18"/>
    <n v="378"/>
    <n v="7"/>
    <x v="0"/>
    <n v="466841.33999999997"/>
    <x v="9"/>
  </r>
  <r>
    <x v="387"/>
    <s v="P0049"/>
    <x v="112"/>
    <x v="5"/>
    <s v="Supplier_30"/>
    <x v="2"/>
    <n v="42"/>
    <n v="923.06"/>
    <n v="38768.519999999997"/>
    <n v="111"/>
    <n v="13"/>
    <x v="0"/>
    <n v="102459.65999999999"/>
    <x v="2"/>
  </r>
  <r>
    <x v="715"/>
    <s v="P0062"/>
    <x v="221"/>
    <x v="0"/>
    <s v="Supplier_23"/>
    <x v="2"/>
    <n v="9"/>
    <n v="411.6"/>
    <n v="3704.4"/>
    <n v="225"/>
    <n v="2"/>
    <x v="0"/>
    <n v="92610"/>
    <x v="22"/>
  </r>
  <r>
    <x v="259"/>
    <s v="P0252"/>
    <x v="291"/>
    <x v="2"/>
    <s v="Supplier_20"/>
    <x v="0"/>
    <n v="4"/>
    <n v="2588.0700000000002"/>
    <n v="10352.280000000001"/>
    <n v="296"/>
    <n v="6"/>
    <x v="0"/>
    <n v="766068.72000000009"/>
    <x v="11"/>
  </r>
  <r>
    <x v="58"/>
    <s v="P0217"/>
    <x v="172"/>
    <x v="6"/>
    <s v="Supplier_7"/>
    <x v="3"/>
    <n v="7"/>
    <n v="4248.99"/>
    <n v="29742.93"/>
    <n v="251"/>
    <n v="14"/>
    <x v="1"/>
    <n v="1066496.49"/>
    <x v="17"/>
  </r>
  <r>
    <x v="53"/>
    <s v="P0286"/>
    <x v="262"/>
    <x v="8"/>
    <s v="Supplier_23"/>
    <x v="4"/>
    <n v="9"/>
    <n v="4966.1499999999996"/>
    <n v="44695.35"/>
    <n v="281"/>
    <n v="4"/>
    <x v="0"/>
    <n v="1395488.15"/>
    <x v="20"/>
  </r>
  <r>
    <x v="664"/>
    <s v="P0185"/>
    <x v="297"/>
    <x v="4"/>
    <s v="Supplier_6"/>
    <x v="0"/>
    <n v="17"/>
    <n v="3368.05"/>
    <n v="57256.85"/>
    <n v="155"/>
    <n v="14"/>
    <x v="0"/>
    <n v="522047.75"/>
    <x v="7"/>
  </r>
  <r>
    <x v="41"/>
    <s v="P0055"/>
    <x v="157"/>
    <x v="5"/>
    <s v="Supplier_8"/>
    <x v="2"/>
    <n v="62"/>
    <n v="3399.43"/>
    <n v="210764.66"/>
    <n v="101"/>
    <n v="13"/>
    <x v="2"/>
    <n v="343342.43"/>
    <x v="0"/>
  </r>
  <r>
    <x v="142"/>
    <s v="P0185"/>
    <x v="297"/>
    <x v="4"/>
    <s v="Supplier_22"/>
    <x v="2"/>
    <n v="9"/>
    <n v="483.86"/>
    <n v="4354.74"/>
    <n v="236"/>
    <n v="14"/>
    <x v="0"/>
    <n v="114190.96"/>
    <x v="15"/>
  </r>
  <r>
    <x v="619"/>
    <s v="P0155"/>
    <x v="106"/>
    <x v="3"/>
    <s v="Supplier_13"/>
    <x v="4"/>
    <n v="25"/>
    <n v="1445.32"/>
    <n v="36133"/>
    <n v="139"/>
    <n v="5"/>
    <x v="0"/>
    <n v="200899.47999999998"/>
    <x v="14"/>
  </r>
  <r>
    <x v="84"/>
    <s v="P0085"/>
    <x v="293"/>
    <x v="0"/>
    <s v="Supplier_23"/>
    <x v="0"/>
    <n v="23"/>
    <n v="66.88"/>
    <n v="1538.24"/>
    <n v="137"/>
    <n v="3"/>
    <x v="0"/>
    <n v="9162.56"/>
    <x v="20"/>
  </r>
  <r>
    <x v="252"/>
    <s v="P0013"/>
    <x v="49"/>
    <x v="1"/>
    <s v="Supplier_27"/>
    <x v="3"/>
    <n v="33"/>
    <n v="1855.89"/>
    <n v="61244.37"/>
    <n v="118"/>
    <n v="12"/>
    <x v="2"/>
    <n v="218995.02000000002"/>
    <x v="4"/>
  </r>
  <r>
    <x v="41"/>
    <s v="P0147"/>
    <x v="134"/>
    <x v="7"/>
    <s v="Supplier_16"/>
    <x v="2"/>
    <n v="21"/>
    <n v="8853.73"/>
    <n v="185928.33"/>
    <n v="210"/>
    <n v="8"/>
    <x v="0"/>
    <n v="1859283.2999999998"/>
    <x v="0"/>
  </r>
  <r>
    <x v="421"/>
    <s v="P0109"/>
    <x v="270"/>
    <x v="9"/>
    <s v="Supplier_25"/>
    <x v="3"/>
    <n v="23"/>
    <n v="478.32"/>
    <n v="11001.36"/>
    <n v="142"/>
    <n v="11"/>
    <x v="0"/>
    <n v="67921.440000000002"/>
    <x v="7"/>
  </r>
  <r>
    <x v="286"/>
    <s v="P0129"/>
    <x v="15"/>
    <x v="7"/>
    <s v="Supplier_16"/>
    <x v="2"/>
    <n v="22"/>
    <n v="5023.13"/>
    <n v="110508.86"/>
    <n v="135"/>
    <n v="11"/>
    <x v="0"/>
    <n v="678122.55"/>
    <x v="18"/>
  </r>
  <r>
    <x v="250"/>
    <s v="P0127"/>
    <x v="236"/>
    <x v="7"/>
    <s v="Supplier_28"/>
    <x v="2"/>
    <n v="14"/>
    <n v="20331.310000000001"/>
    <n v="284638.34000000003"/>
    <n v="126"/>
    <n v="11"/>
    <x v="0"/>
    <n v="2561745.06"/>
    <x v="11"/>
  </r>
  <r>
    <x v="14"/>
    <s v="P0219"/>
    <x v="273"/>
    <x v="6"/>
    <s v="Supplier_24"/>
    <x v="4"/>
    <n v="9"/>
    <n v="186.21"/>
    <n v="1675.89"/>
    <n v="518"/>
    <n v="11"/>
    <x v="1"/>
    <n v="96456.78"/>
    <x v="6"/>
  </r>
  <r>
    <x v="209"/>
    <s v="P0257"/>
    <x v="54"/>
    <x v="2"/>
    <s v="Supplier_9"/>
    <x v="1"/>
    <n v="9"/>
    <n v="2941.65"/>
    <n v="26474.85"/>
    <n v="354"/>
    <n v="6"/>
    <x v="0"/>
    <n v="1041344.1"/>
    <x v="14"/>
  </r>
  <r>
    <x v="313"/>
    <s v="P0165"/>
    <x v="109"/>
    <x v="3"/>
    <s v="Supplier_28"/>
    <x v="0"/>
    <n v="18"/>
    <n v="2414.4"/>
    <n v="43459.199999999997"/>
    <n v="86"/>
    <n v="11"/>
    <x v="0"/>
    <n v="207638.39999999999"/>
    <x v="7"/>
  </r>
  <r>
    <x v="623"/>
    <s v="P0084"/>
    <x v="12"/>
    <x v="0"/>
    <s v="Supplier_6"/>
    <x v="4"/>
    <n v="9"/>
    <n v="191.86"/>
    <n v="1726.74"/>
    <n v="248"/>
    <n v="10"/>
    <x v="0"/>
    <n v="47581.280000000006"/>
    <x v="22"/>
  </r>
  <r>
    <x v="692"/>
    <s v="P0087"/>
    <x v="165"/>
    <x v="0"/>
    <s v="Supplier_8"/>
    <x v="0"/>
    <n v="25"/>
    <n v="160.74"/>
    <n v="4018.5"/>
    <n v="154"/>
    <n v="7"/>
    <x v="0"/>
    <n v="24753.960000000003"/>
    <x v="15"/>
  </r>
  <r>
    <x v="634"/>
    <s v="P0092"/>
    <x v="246"/>
    <x v="9"/>
    <s v="Supplier_7"/>
    <x v="0"/>
    <n v="12"/>
    <n v="4613.79"/>
    <n v="55365.48"/>
    <n v="138"/>
    <n v="6"/>
    <x v="0"/>
    <n v="636703.02"/>
    <x v="1"/>
  </r>
  <r>
    <x v="456"/>
    <s v="P0146"/>
    <x v="169"/>
    <x v="7"/>
    <s v="Supplier_7"/>
    <x v="0"/>
    <n v="16"/>
    <n v="10565.28"/>
    <n v="169044.48000000001"/>
    <n v="93"/>
    <n v="7"/>
    <x v="0"/>
    <n v="982571.04"/>
    <x v="20"/>
  </r>
  <r>
    <x v="60"/>
    <s v="P0088"/>
    <x v="67"/>
    <x v="0"/>
    <s v="Supplier_1"/>
    <x v="1"/>
    <n v="18"/>
    <n v="343.71"/>
    <n v="6186.78"/>
    <n v="97"/>
    <n v="10"/>
    <x v="0"/>
    <n v="33339.869999999995"/>
    <x v="8"/>
  </r>
  <r>
    <x v="208"/>
    <s v="P0091"/>
    <x v="285"/>
    <x v="9"/>
    <s v="Supplier_16"/>
    <x v="1"/>
    <n v="13"/>
    <n v="2812.67"/>
    <n v="36564.71"/>
    <n v="236"/>
    <n v="7"/>
    <x v="0"/>
    <n v="663790.12"/>
    <x v="4"/>
  </r>
  <r>
    <x v="32"/>
    <s v="P0202"/>
    <x v="174"/>
    <x v="4"/>
    <s v="Supplier_19"/>
    <x v="3"/>
    <n v="25"/>
    <n v="1696.12"/>
    <n v="42403"/>
    <n v="206"/>
    <n v="10"/>
    <x v="0"/>
    <n v="349400.72"/>
    <x v="10"/>
  </r>
  <r>
    <x v="210"/>
    <s v="P0250"/>
    <x v="2"/>
    <x v="2"/>
    <s v="Supplier_12"/>
    <x v="3"/>
    <n v="1"/>
    <n v="2408.42"/>
    <n v="2408.42"/>
    <n v="364"/>
    <n v="4"/>
    <x v="1"/>
    <n v="876664.88"/>
    <x v="6"/>
  </r>
  <r>
    <x v="686"/>
    <s v="P0248"/>
    <x v="177"/>
    <x v="2"/>
    <s v="Supplier_1"/>
    <x v="1"/>
    <n v="3"/>
    <n v="2558.5500000000002"/>
    <n v="7675.65"/>
    <n v="371"/>
    <n v="9"/>
    <x v="0"/>
    <n v="949222.05"/>
    <x v="22"/>
  </r>
  <r>
    <x v="213"/>
    <s v="P0130"/>
    <x v="213"/>
    <x v="7"/>
    <s v="Supplier_18"/>
    <x v="0"/>
    <n v="19"/>
    <n v="25190"/>
    <n v="478610"/>
    <n v="246"/>
    <n v="11"/>
    <x v="0"/>
    <n v="6196740"/>
    <x v="2"/>
  </r>
  <r>
    <x v="533"/>
    <s v="P0019"/>
    <x v="43"/>
    <x v="1"/>
    <s v="Supplier_8"/>
    <x v="0"/>
    <n v="31"/>
    <n v="7487.81"/>
    <n v="232122.11"/>
    <n v="74"/>
    <n v="13"/>
    <x v="2"/>
    <n v="554097.94000000006"/>
    <x v="1"/>
  </r>
  <r>
    <x v="24"/>
    <s v="P0277"/>
    <x v="154"/>
    <x v="8"/>
    <s v="Supplier_14"/>
    <x v="2"/>
    <n v="8"/>
    <n v="649.35"/>
    <n v="5194.8"/>
    <n v="520"/>
    <n v="12"/>
    <x v="1"/>
    <n v="337662"/>
    <x v="15"/>
  </r>
  <r>
    <x v="551"/>
    <s v="P0195"/>
    <x v="261"/>
    <x v="4"/>
    <s v="Supplier_18"/>
    <x v="4"/>
    <n v="18"/>
    <n v="527.55999999999995"/>
    <n v="9496.08"/>
    <n v="89"/>
    <n v="11"/>
    <x v="0"/>
    <n v="46952.84"/>
    <x v="0"/>
  </r>
  <r>
    <x v="544"/>
    <s v="P0008"/>
    <x v="58"/>
    <x v="1"/>
    <s v="Supplier_25"/>
    <x v="3"/>
    <n v="21"/>
    <n v="3602.37"/>
    <n v="75649.77"/>
    <n v="71"/>
    <n v="9"/>
    <x v="0"/>
    <n v="255768.27"/>
    <x v="4"/>
  </r>
  <r>
    <x v="275"/>
    <s v="P0263"/>
    <x v="86"/>
    <x v="2"/>
    <s v="Supplier_22"/>
    <x v="2"/>
    <n v="3"/>
    <n v="2220.4299999999998"/>
    <n v="6661.29"/>
    <n v="351"/>
    <n v="11"/>
    <x v="1"/>
    <n v="779370.92999999993"/>
    <x v="4"/>
  </r>
  <r>
    <x v="77"/>
    <s v="P0055"/>
    <x v="157"/>
    <x v="5"/>
    <s v="Supplier_11"/>
    <x v="3"/>
    <n v="39"/>
    <n v="195.55"/>
    <n v="7626.45"/>
    <n v="31"/>
    <n v="11"/>
    <x v="0"/>
    <n v="6062.05"/>
    <x v="12"/>
  </r>
  <r>
    <x v="423"/>
    <s v="P0004"/>
    <x v="225"/>
    <x v="1"/>
    <s v="Supplier_26"/>
    <x v="2"/>
    <n v="52"/>
    <n v="4018.71"/>
    <n v="208972.92"/>
    <n v="101"/>
    <n v="6"/>
    <x v="0"/>
    <n v="405889.71"/>
    <x v="16"/>
  </r>
  <r>
    <x v="503"/>
    <s v="P0048"/>
    <x v="207"/>
    <x v="5"/>
    <s v="Supplier_17"/>
    <x v="4"/>
    <n v="48"/>
    <n v="2075.86"/>
    <n v="99641.279999999999"/>
    <n v="110"/>
    <n v="4"/>
    <x v="0"/>
    <n v="228344.6"/>
    <x v="19"/>
  </r>
  <r>
    <x v="381"/>
    <s v="P0149"/>
    <x v="26"/>
    <x v="7"/>
    <s v="Supplier_4"/>
    <x v="3"/>
    <n v="12"/>
    <n v="5657.31"/>
    <n v="67887.72"/>
    <n v="206"/>
    <n v="7"/>
    <x v="0"/>
    <n v="1165405.8600000001"/>
    <x v="10"/>
  </r>
  <r>
    <x v="139"/>
    <s v="P0297"/>
    <x v="64"/>
    <x v="8"/>
    <s v="Supplier_28"/>
    <x v="4"/>
    <n v="8"/>
    <n v="3645.57"/>
    <n v="29164.560000000001"/>
    <n v="536"/>
    <n v="7"/>
    <x v="0"/>
    <n v="1954025.52"/>
    <x v="3"/>
  </r>
  <r>
    <x v="389"/>
    <s v="P0133"/>
    <x v="232"/>
    <x v="7"/>
    <s v="Supplier_26"/>
    <x v="2"/>
    <n v="17"/>
    <n v="18804.05"/>
    <n v="319668.84999999998"/>
    <n v="123"/>
    <n v="2"/>
    <x v="0"/>
    <n v="2312898.15"/>
    <x v="6"/>
  </r>
  <r>
    <x v="221"/>
    <s v="P0296"/>
    <x v="84"/>
    <x v="8"/>
    <s v="Supplier_6"/>
    <x v="1"/>
    <n v="7"/>
    <n v="328.07"/>
    <n v="2296.4899999999998"/>
    <n v="545"/>
    <n v="5"/>
    <x v="1"/>
    <n v="178798.15"/>
    <x v="3"/>
  </r>
  <r>
    <x v="205"/>
    <s v="P0274"/>
    <x v="256"/>
    <x v="8"/>
    <s v="Supplier_8"/>
    <x v="2"/>
    <n v="10"/>
    <n v="4429.5"/>
    <n v="44295"/>
    <n v="283"/>
    <n v="6"/>
    <x v="1"/>
    <n v="1253548.5"/>
    <x v="16"/>
  </r>
  <r>
    <x v="470"/>
    <s v="P0227"/>
    <x v="35"/>
    <x v="6"/>
    <s v="Supplier_8"/>
    <x v="1"/>
    <n v="8"/>
    <n v="659.14"/>
    <n v="5273.12"/>
    <n v="497"/>
    <n v="14"/>
    <x v="1"/>
    <n v="327592.58"/>
    <x v="10"/>
  </r>
  <r>
    <x v="54"/>
    <s v="P0048"/>
    <x v="207"/>
    <x v="5"/>
    <s v="Supplier_7"/>
    <x v="0"/>
    <n v="28"/>
    <n v="172.8"/>
    <n v="4838.3999999999996"/>
    <n v="92"/>
    <n v="2"/>
    <x v="0"/>
    <n v="15897.6"/>
    <x v="0"/>
  </r>
  <r>
    <x v="613"/>
    <s v="P0227"/>
    <x v="35"/>
    <x v="6"/>
    <s v="Supplier_7"/>
    <x v="3"/>
    <n v="6"/>
    <n v="4407.4799999999996"/>
    <n v="26444.880000000001"/>
    <n v="567"/>
    <n v="3"/>
    <x v="1"/>
    <n v="2499041.1599999997"/>
    <x v="11"/>
  </r>
  <r>
    <x v="312"/>
    <s v="P0149"/>
    <x v="26"/>
    <x v="7"/>
    <s v="Supplier_7"/>
    <x v="0"/>
    <n v="15"/>
    <n v="13937.14"/>
    <n v="209057.1"/>
    <n v="143"/>
    <n v="13"/>
    <x v="0"/>
    <n v="1993011.02"/>
    <x v="18"/>
  </r>
  <r>
    <x v="724"/>
    <s v="P0178"/>
    <x v="223"/>
    <x v="3"/>
    <s v="Supplier_14"/>
    <x v="3"/>
    <n v="25"/>
    <n v="3021.82"/>
    <n v="75545.5"/>
    <n v="213"/>
    <n v="2"/>
    <x v="0"/>
    <n v="643647.66"/>
    <x v="2"/>
  </r>
  <r>
    <x v="607"/>
    <s v="P0269"/>
    <x v="168"/>
    <x v="2"/>
    <s v="Supplier_26"/>
    <x v="0"/>
    <n v="10"/>
    <n v="3878.65"/>
    <n v="38786.5"/>
    <n v="479"/>
    <n v="10"/>
    <x v="0"/>
    <n v="1857873.35"/>
    <x v="23"/>
  </r>
  <r>
    <x v="35"/>
    <s v="P0016"/>
    <x v="241"/>
    <x v="1"/>
    <s v="Supplier_22"/>
    <x v="3"/>
    <n v="33"/>
    <n v="17328.47"/>
    <n v="571839.51"/>
    <n v="117"/>
    <n v="6"/>
    <x v="2"/>
    <n v="2027430.9900000002"/>
    <x v="16"/>
  </r>
  <r>
    <x v="695"/>
    <s v="P0116"/>
    <x v="156"/>
    <x v="9"/>
    <s v="Supplier_20"/>
    <x v="4"/>
    <n v="18"/>
    <n v="1380.94"/>
    <n v="24856.92"/>
    <n v="151"/>
    <n v="4"/>
    <x v="0"/>
    <n v="208521.94"/>
    <x v="3"/>
  </r>
  <r>
    <x v="272"/>
    <s v="P0135"/>
    <x v="151"/>
    <x v="7"/>
    <s v="Supplier_15"/>
    <x v="1"/>
    <n v="20"/>
    <n v="26456.41"/>
    <n v="529128.19999999995"/>
    <n v="249"/>
    <n v="11"/>
    <x v="0"/>
    <n v="6587646.0899999999"/>
    <x v="6"/>
  </r>
  <r>
    <x v="553"/>
    <s v="P0050"/>
    <x v="104"/>
    <x v="5"/>
    <s v="Supplier_20"/>
    <x v="2"/>
    <n v="34"/>
    <n v="3230.47"/>
    <n v="109835.98"/>
    <n v="113"/>
    <n v="7"/>
    <x v="2"/>
    <n v="365043.11"/>
    <x v="19"/>
  </r>
  <r>
    <x v="133"/>
    <s v="P0125"/>
    <x v="167"/>
    <x v="7"/>
    <s v="Supplier_2"/>
    <x v="2"/>
    <n v="20"/>
    <n v="4780.22"/>
    <n v="95604.4"/>
    <n v="152"/>
    <n v="14"/>
    <x v="0"/>
    <n v="726593.44000000006"/>
    <x v="10"/>
  </r>
  <r>
    <x v="622"/>
    <s v="P0210"/>
    <x v="219"/>
    <x v="4"/>
    <s v="Supplier_23"/>
    <x v="4"/>
    <n v="8"/>
    <n v="2508.34"/>
    <n v="20066.72"/>
    <n v="115"/>
    <n v="13"/>
    <x v="0"/>
    <n v="288459.10000000003"/>
    <x v="20"/>
  </r>
  <r>
    <x v="531"/>
    <s v="P0023"/>
    <x v="20"/>
    <x v="1"/>
    <s v="Supplier_9"/>
    <x v="2"/>
    <n v="60"/>
    <n v="12547.84"/>
    <n v="752870.40000000002"/>
    <n v="93"/>
    <n v="11"/>
    <x v="0"/>
    <n v="1166949.1200000001"/>
    <x v="18"/>
  </r>
  <r>
    <x v="661"/>
    <s v="P0236"/>
    <x v="149"/>
    <x v="6"/>
    <s v="Supplier_29"/>
    <x v="0"/>
    <n v="1"/>
    <n v="3565.55"/>
    <n v="3565.55"/>
    <n v="458"/>
    <n v="14"/>
    <x v="0"/>
    <n v="1633021.9000000001"/>
    <x v="7"/>
  </r>
  <r>
    <x v="516"/>
    <s v="P0216"/>
    <x v="260"/>
    <x v="6"/>
    <s v="Supplier_18"/>
    <x v="4"/>
    <n v="8"/>
    <n v="3422.23"/>
    <n v="27377.84"/>
    <n v="360"/>
    <n v="5"/>
    <x v="0"/>
    <n v="1232002.8"/>
    <x v="2"/>
  </r>
  <r>
    <x v="426"/>
    <s v="P0197"/>
    <x v="178"/>
    <x v="4"/>
    <s v="Supplier_28"/>
    <x v="0"/>
    <n v="18"/>
    <n v="892.35"/>
    <n v="16062.3"/>
    <n v="147"/>
    <n v="8"/>
    <x v="0"/>
    <n v="131175.45000000001"/>
    <x v="10"/>
  </r>
  <r>
    <x v="331"/>
    <s v="P0260"/>
    <x v="33"/>
    <x v="2"/>
    <s v="Supplier_15"/>
    <x v="2"/>
    <n v="8"/>
    <n v="3689.53"/>
    <n v="29516.240000000002"/>
    <n v="381"/>
    <n v="4"/>
    <x v="1"/>
    <n v="1405710.9300000002"/>
    <x v="23"/>
  </r>
  <r>
    <x v="381"/>
    <s v="P0299"/>
    <x v="287"/>
    <x v="8"/>
    <s v="Supplier_5"/>
    <x v="0"/>
    <n v="7"/>
    <n v="1977.49"/>
    <n v="13842.43"/>
    <n v="423"/>
    <n v="12"/>
    <x v="0"/>
    <n v="836478.27"/>
    <x v="10"/>
  </r>
  <r>
    <x v="612"/>
    <s v="P0162"/>
    <x v="135"/>
    <x v="3"/>
    <s v="Supplier_20"/>
    <x v="3"/>
    <n v="13"/>
    <n v="480.92"/>
    <n v="6251.96"/>
    <n v="239"/>
    <n v="7"/>
    <x v="0"/>
    <n v="114939.88"/>
    <x v="20"/>
  </r>
  <r>
    <x v="312"/>
    <s v="P0158"/>
    <x v="61"/>
    <x v="3"/>
    <s v="Supplier_18"/>
    <x v="1"/>
    <n v="17"/>
    <n v="3159.91"/>
    <n v="53718.47"/>
    <n v="137"/>
    <n v="6"/>
    <x v="0"/>
    <n v="432907.67"/>
    <x v="18"/>
  </r>
  <r>
    <x v="203"/>
    <s v="P0138"/>
    <x v="245"/>
    <x v="7"/>
    <s v="Supplier_8"/>
    <x v="1"/>
    <n v="8"/>
    <n v="22031.34"/>
    <n v="176250.72"/>
    <n v="92"/>
    <n v="8"/>
    <x v="0"/>
    <n v="2026883.28"/>
    <x v="16"/>
  </r>
  <r>
    <x v="327"/>
    <s v="P0046"/>
    <x v="124"/>
    <x v="5"/>
    <s v="Supplier_1"/>
    <x v="0"/>
    <n v="50"/>
    <n v="421.75"/>
    <n v="21087.5"/>
    <n v="32"/>
    <n v="12"/>
    <x v="0"/>
    <n v="13496"/>
    <x v="9"/>
  </r>
  <r>
    <x v="549"/>
    <s v="P0265"/>
    <x v="130"/>
    <x v="2"/>
    <s v="Supplier_23"/>
    <x v="2"/>
    <n v="10"/>
    <n v="1380.46"/>
    <n v="13804.6"/>
    <n v="305"/>
    <n v="6"/>
    <x v="0"/>
    <n v="421040.3"/>
    <x v="8"/>
  </r>
  <r>
    <x v="157"/>
    <s v="P0140"/>
    <x v="78"/>
    <x v="7"/>
    <s v="Supplier_23"/>
    <x v="3"/>
    <n v="12"/>
    <n v="16345.81"/>
    <n v="196149.72"/>
    <n v="187"/>
    <n v="7"/>
    <x v="0"/>
    <n v="3056666.4699999997"/>
    <x v="23"/>
  </r>
  <r>
    <x v="195"/>
    <s v="P0062"/>
    <x v="221"/>
    <x v="0"/>
    <s v="Supplier_19"/>
    <x v="1"/>
    <n v="11"/>
    <n v="90.3"/>
    <n v="993.3"/>
    <n v="149"/>
    <n v="5"/>
    <x v="0"/>
    <n v="13454.699999999999"/>
    <x v="0"/>
  </r>
  <r>
    <x v="174"/>
    <s v="P0226"/>
    <x v="39"/>
    <x v="6"/>
    <s v="Supplier_7"/>
    <x v="4"/>
    <n v="7"/>
    <n v="2176.46"/>
    <n v="15235.22"/>
    <n v="294"/>
    <n v="4"/>
    <x v="1"/>
    <n v="639879.24"/>
    <x v="20"/>
  </r>
  <r>
    <x v="51"/>
    <s v="P0259"/>
    <x v="32"/>
    <x v="2"/>
    <s v="Supplier_13"/>
    <x v="1"/>
    <n v="9"/>
    <n v="2080.96"/>
    <n v="18728.64"/>
    <n v="527"/>
    <n v="2"/>
    <x v="1"/>
    <n v="1096665.92"/>
    <x v="17"/>
  </r>
  <r>
    <x v="426"/>
    <s v="P0057"/>
    <x v="160"/>
    <x v="5"/>
    <s v="Supplier_2"/>
    <x v="3"/>
    <n v="57"/>
    <n v="156.21"/>
    <n v="8903.9699999999993"/>
    <n v="118"/>
    <n v="8"/>
    <x v="0"/>
    <n v="18432.780000000002"/>
    <x v="10"/>
  </r>
  <r>
    <x v="35"/>
    <s v="P0085"/>
    <x v="293"/>
    <x v="0"/>
    <s v="Supplier_14"/>
    <x v="4"/>
    <n v="24"/>
    <n v="455.77"/>
    <n v="10938.48"/>
    <n v="250"/>
    <n v="13"/>
    <x v="0"/>
    <n v="113942.5"/>
    <x v="16"/>
  </r>
  <r>
    <x v="409"/>
    <s v="P0034"/>
    <x v="123"/>
    <x v="5"/>
    <s v="Supplier_17"/>
    <x v="0"/>
    <n v="41"/>
    <n v="1720.89"/>
    <n v="70556.490000000005"/>
    <n v="111"/>
    <n v="8"/>
    <x v="0"/>
    <n v="191018.79"/>
    <x v="6"/>
  </r>
  <r>
    <x v="655"/>
    <s v="P0253"/>
    <x v="229"/>
    <x v="2"/>
    <s v="Supplier_23"/>
    <x v="1"/>
    <n v="1"/>
    <n v="3357.51"/>
    <n v="3357.51"/>
    <n v="537"/>
    <n v="7"/>
    <x v="1"/>
    <n v="1802982.87"/>
    <x v="5"/>
  </r>
  <r>
    <x v="54"/>
    <s v="P0055"/>
    <x v="157"/>
    <x v="5"/>
    <s v="Supplier_25"/>
    <x v="3"/>
    <n v="61"/>
    <n v="4559.54"/>
    <n v="278131.94"/>
    <n v="118"/>
    <n v="9"/>
    <x v="2"/>
    <n v="538025.72"/>
    <x v="0"/>
  </r>
  <r>
    <x v="100"/>
    <s v="P0014"/>
    <x v="228"/>
    <x v="1"/>
    <s v="Supplier_14"/>
    <x v="3"/>
    <n v="80"/>
    <n v="18367.22"/>
    <n v="1469377.6"/>
    <n v="32"/>
    <n v="3"/>
    <x v="0"/>
    <n v="587751.04"/>
    <x v="0"/>
  </r>
  <r>
    <x v="730"/>
    <s v="P0011"/>
    <x v="252"/>
    <x v="1"/>
    <s v="Supplier_16"/>
    <x v="4"/>
    <n v="70"/>
    <n v="3451.18"/>
    <n v="241582.6"/>
    <n v="120"/>
    <n v="9"/>
    <x v="0"/>
    <n v="414141.6"/>
    <x v="16"/>
  </r>
  <r>
    <x v="675"/>
    <s v="P0140"/>
    <x v="78"/>
    <x v="7"/>
    <s v="Supplier_17"/>
    <x v="1"/>
    <n v="10"/>
    <n v="19056.150000000001"/>
    <n v="190561.5"/>
    <n v="121"/>
    <n v="5"/>
    <x v="0"/>
    <n v="2305794.1500000004"/>
    <x v="17"/>
  </r>
  <r>
    <x v="51"/>
    <s v="P0235"/>
    <x v="116"/>
    <x v="6"/>
    <s v="Supplier_22"/>
    <x v="0"/>
    <n v="7"/>
    <n v="1887.14"/>
    <n v="13209.98"/>
    <n v="292"/>
    <n v="12"/>
    <x v="1"/>
    <n v="551044.88"/>
    <x v="17"/>
  </r>
  <r>
    <x v="642"/>
    <s v="P0295"/>
    <x v="127"/>
    <x v="8"/>
    <s v="Supplier_24"/>
    <x v="2"/>
    <n v="4"/>
    <n v="4146.3599999999997"/>
    <n v="16585.439999999999"/>
    <n v="414"/>
    <n v="4"/>
    <x v="1"/>
    <n v="1716593.0399999998"/>
    <x v="6"/>
  </r>
  <r>
    <x v="195"/>
    <s v="P0262"/>
    <x v="244"/>
    <x v="2"/>
    <s v="Supplier_21"/>
    <x v="1"/>
    <n v="5"/>
    <n v="1384.31"/>
    <n v="6921.55"/>
    <n v="388"/>
    <n v="2"/>
    <x v="0"/>
    <n v="537112.28"/>
    <x v="0"/>
  </r>
  <r>
    <x v="27"/>
    <s v="P0254"/>
    <x v="111"/>
    <x v="2"/>
    <s v="Supplier_8"/>
    <x v="1"/>
    <n v="10"/>
    <n v="1351.1"/>
    <n v="13511"/>
    <n v="338"/>
    <n v="4"/>
    <x v="0"/>
    <n v="456671.8"/>
    <x v="6"/>
  </r>
  <r>
    <x v="313"/>
    <s v="P0001"/>
    <x v="68"/>
    <x v="1"/>
    <s v="Supplier_19"/>
    <x v="1"/>
    <n v="41"/>
    <n v="9477.7199999999993"/>
    <n v="388586.52"/>
    <n v="103"/>
    <n v="14"/>
    <x v="2"/>
    <n v="976205.15999999992"/>
    <x v="7"/>
  </r>
  <r>
    <x v="300"/>
    <s v="P0109"/>
    <x v="270"/>
    <x v="9"/>
    <s v="Supplier_4"/>
    <x v="4"/>
    <n v="9"/>
    <n v="920.81"/>
    <n v="8287.2900000000009"/>
    <n v="140"/>
    <n v="6"/>
    <x v="0"/>
    <n v="128913.4"/>
    <x v="22"/>
  </r>
  <r>
    <x v="99"/>
    <s v="P0169"/>
    <x v="276"/>
    <x v="3"/>
    <s v="Supplier_5"/>
    <x v="3"/>
    <n v="13"/>
    <n v="1208.18"/>
    <n v="15706.34"/>
    <n v="98"/>
    <n v="10"/>
    <x v="0"/>
    <n v="118401.64"/>
    <x v="7"/>
  </r>
  <r>
    <x v="114"/>
    <s v="P0245"/>
    <x v="150"/>
    <x v="2"/>
    <s v="Supplier_14"/>
    <x v="0"/>
    <n v="4"/>
    <n v="2575.66"/>
    <n v="10302.64"/>
    <n v="257"/>
    <n v="6"/>
    <x v="0"/>
    <n v="661944.62"/>
    <x v="7"/>
  </r>
  <r>
    <x v="191"/>
    <s v="P0105"/>
    <x v="57"/>
    <x v="9"/>
    <s v="Supplier_26"/>
    <x v="2"/>
    <n v="18"/>
    <n v="2399.4"/>
    <n v="43189.2"/>
    <n v="156"/>
    <n v="14"/>
    <x v="0"/>
    <n v="374306.4"/>
    <x v="9"/>
  </r>
  <r>
    <x v="594"/>
    <s v="P0159"/>
    <x v="222"/>
    <x v="3"/>
    <s v="Supplier_3"/>
    <x v="3"/>
    <n v="14"/>
    <n v="2484.81"/>
    <n v="34787.339999999997"/>
    <n v="193"/>
    <n v="6"/>
    <x v="0"/>
    <n v="479568.33"/>
    <x v="11"/>
  </r>
  <r>
    <x v="464"/>
    <s v="P0030"/>
    <x v="82"/>
    <x v="1"/>
    <s v="Supplier_12"/>
    <x v="3"/>
    <n v="39"/>
    <n v="3821.28"/>
    <n v="149029.92000000001"/>
    <n v="51"/>
    <n v="11"/>
    <x v="2"/>
    <n v="194885.28"/>
    <x v="2"/>
  </r>
  <r>
    <x v="556"/>
    <s v="P0022"/>
    <x v="188"/>
    <x v="1"/>
    <s v="Supplier_25"/>
    <x v="1"/>
    <n v="45"/>
    <n v="6032.14"/>
    <n v="271446.3"/>
    <n v="108"/>
    <n v="3"/>
    <x v="2"/>
    <n v="651471.12"/>
    <x v="8"/>
  </r>
  <r>
    <x v="123"/>
    <s v="P0219"/>
    <x v="273"/>
    <x v="6"/>
    <s v="Supplier_6"/>
    <x v="0"/>
    <n v="3"/>
    <n v="801.09"/>
    <n v="2403.27"/>
    <n v="460"/>
    <n v="4"/>
    <x v="0"/>
    <n v="368501.4"/>
    <x v="23"/>
  </r>
  <r>
    <x v="407"/>
    <s v="P0164"/>
    <x v="13"/>
    <x v="3"/>
    <s v="Supplier_2"/>
    <x v="0"/>
    <n v="22"/>
    <n v="809.85"/>
    <n v="17816.7"/>
    <n v="247"/>
    <n v="14"/>
    <x v="0"/>
    <n v="200032.95"/>
    <x v="17"/>
  </r>
  <r>
    <x v="663"/>
    <s v="P0029"/>
    <x v="237"/>
    <x v="1"/>
    <s v="Supplier_8"/>
    <x v="0"/>
    <n v="43"/>
    <n v="3581.69"/>
    <n v="154012.67000000001"/>
    <n v="117"/>
    <n v="7"/>
    <x v="0"/>
    <n v="419057.73"/>
    <x v="2"/>
  </r>
  <r>
    <x v="348"/>
    <s v="P0023"/>
    <x v="20"/>
    <x v="1"/>
    <s v="Supplier_13"/>
    <x v="4"/>
    <n v="32"/>
    <n v="19761.5"/>
    <n v="632368"/>
    <n v="69"/>
    <n v="10"/>
    <x v="2"/>
    <n v="1363543.5"/>
    <x v="7"/>
  </r>
  <r>
    <x v="654"/>
    <s v="P0178"/>
    <x v="223"/>
    <x v="3"/>
    <s v="Supplier_27"/>
    <x v="0"/>
    <n v="10"/>
    <n v="4696.71"/>
    <n v="46967.1"/>
    <n v="200"/>
    <n v="9"/>
    <x v="0"/>
    <n v="939342"/>
    <x v="8"/>
  </r>
  <r>
    <x v="715"/>
    <s v="P0229"/>
    <x v="294"/>
    <x v="6"/>
    <s v="Supplier_20"/>
    <x v="0"/>
    <n v="10"/>
    <n v="757.12"/>
    <n v="7571.2"/>
    <n v="425"/>
    <n v="8"/>
    <x v="0"/>
    <n v="321776"/>
    <x v="22"/>
  </r>
  <r>
    <x v="15"/>
    <s v="P0056"/>
    <x v="132"/>
    <x v="5"/>
    <s v="Supplier_3"/>
    <x v="4"/>
    <n v="44"/>
    <n v="290.01"/>
    <n v="12760.44"/>
    <n v="98"/>
    <n v="10"/>
    <x v="0"/>
    <n v="28420.98"/>
    <x v="10"/>
  </r>
  <r>
    <x v="154"/>
    <s v="P0198"/>
    <x v="6"/>
    <x v="4"/>
    <s v="Supplier_11"/>
    <x v="0"/>
    <n v="10"/>
    <n v="103.77"/>
    <n v="1037.7"/>
    <n v="174"/>
    <n v="5"/>
    <x v="0"/>
    <n v="18055.98"/>
    <x v="19"/>
  </r>
  <r>
    <x v="351"/>
    <s v="P0045"/>
    <x v="175"/>
    <x v="5"/>
    <s v="Supplier_8"/>
    <x v="0"/>
    <n v="58"/>
    <n v="4765.37"/>
    <n v="276391.46000000002"/>
    <n v="88"/>
    <n v="10"/>
    <x v="0"/>
    <n v="419352.56"/>
    <x v="8"/>
  </r>
  <r>
    <x v="14"/>
    <s v="P0033"/>
    <x v="234"/>
    <x v="5"/>
    <s v="Supplier_14"/>
    <x v="0"/>
    <n v="42"/>
    <n v="1892.55"/>
    <n v="79487.100000000006"/>
    <n v="109"/>
    <n v="9"/>
    <x v="0"/>
    <n v="206287.94999999998"/>
    <x v="6"/>
  </r>
  <r>
    <x v="186"/>
    <s v="P0289"/>
    <x v="147"/>
    <x v="8"/>
    <s v="Supplier_10"/>
    <x v="4"/>
    <n v="2"/>
    <n v="4238.34"/>
    <n v="8476.68"/>
    <n v="308"/>
    <n v="8"/>
    <x v="1"/>
    <n v="1305408.72"/>
    <x v="5"/>
  </r>
  <r>
    <x v="452"/>
    <s v="P0212"/>
    <x v="195"/>
    <x v="6"/>
    <s v="Supplier_23"/>
    <x v="1"/>
    <n v="8"/>
    <n v="3649.65"/>
    <n v="29197.200000000001"/>
    <n v="427"/>
    <n v="13"/>
    <x v="0"/>
    <n v="1558400.55"/>
    <x v="16"/>
  </r>
  <r>
    <x v="377"/>
    <s v="P0284"/>
    <x v="152"/>
    <x v="8"/>
    <s v="Supplier_15"/>
    <x v="4"/>
    <n v="1"/>
    <n v="1066.51"/>
    <n v="1066.51"/>
    <n v="566"/>
    <n v="7"/>
    <x v="1"/>
    <n v="603644.66"/>
    <x v="6"/>
  </r>
  <r>
    <x v="638"/>
    <s v="P0108"/>
    <x v="226"/>
    <x v="9"/>
    <s v="Supplier_28"/>
    <x v="4"/>
    <n v="22"/>
    <n v="829.62"/>
    <n v="18251.64"/>
    <n v="174"/>
    <n v="13"/>
    <x v="0"/>
    <n v="144353.88"/>
    <x v="8"/>
  </r>
  <r>
    <x v="214"/>
    <s v="P0020"/>
    <x v="72"/>
    <x v="1"/>
    <s v="Supplier_3"/>
    <x v="1"/>
    <n v="36"/>
    <n v="17891.61"/>
    <n v="644097.96"/>
    <n v="40"/>
    <n v="14"/>
    <x v="2"/>
    <n v="715664.4"/>
    <x v="2"/>
  </r>
  <r>
    <x v="202"/>
    <s v="P0280"/>
    <x v="253"/>
    <x v="8"/>
    <s v="Supplier_8"/>
    <x v="3"/>
    <n v="6"/>
    <n v="4307.51"/>
    <n v="25845.06"/>
    <n v="302"/>
    <n v="9"/>
    <x v="0"/>
    <n v="1300868.02"/>
    <x v="6"/>
  </r>
  <r>
    <x v="298"/>
    <s v="P0145"/>
    <x v="266"/>
    <x v="7"/>
    <s v="Supplier_2"/>
    <x v="0"/>
    <n v="17"/>
    <n v="22298.86"/>
    <n v="379080.62"/>
    <n v="171"/>
    <n v="6"/>
    <x v="0"/>
    <n v="3813105.06"/>
    <x v="9"/>
  </r>
  <r>
    <x v="727"/>
    <s v="P0089"/>
    <x v="280"/>
    <x v="0"/>
    <s v="Supplier_21"/>
    <x v="4"/>
    <n v="10"/>
    <n v="464.21"/>
    <n v="4642.1000000000004"/>
    <n v="149"/>
    <n v="2"/>
    <x v="0"/>
    <n v="69167.289999999994"/>
    <x v="13"/>
  </r>
  <r>
    <x v="538"/>
    <s v="P0248"/>
    <x v="177"/>
    <x v="2"/>
    <s v="Supplier_26"/>
    <x v="4"/>
    <n v="4"/>
    <n v="3070.15"/>
    <n v="12280.6"/>
    <n v="472"/>
    <n v="6"/>
    <x v="1"/>
    <n v="1449110.8"/>
    <x v="16"/>
  </r>
  <r>
    <x v="438"/>
    <s v="P0120"/>
    <x v="88"/>
    <x v="9"/>
    <s v="Supplier_26"/>
    <x v="1"/>
    <n v="22"/>
    <n v="3241.49"/>
    <n v="71312.78"/>
    <n v="242"/>
    <n v="3"/>
    <x v="0"/>
    <n v="784440.58"/>
    <x v="3"/>
  </r>
  <r>
    <x v="8"/>
    <s v="P0137"/>
    <x v="94"/>
    <x v="7"/>
    <s v="Supplier_3"/>
    <x v="3"/>
    <n v="20"/>
    <n v="19034.05"/>
    <n v="380681"/>
    <n v="210"/>
    <n v="5"/>
    <x v="0"/>
    <n v="3997150.5"/>
    <x v="4"/>
  </r>
  <r>
    <x v="559"/>
    <s v="P0134"/>
    <x v="272"/>
    <x v="7"/>
    <s v="Supplier_3"/>
    <x v="3"/>
    <n v="11"/>
    <n v="6438.63"/>
    <n v="70824.929999999993"/>
    <n v="112"/>
    <n v="9"/>
    <x v="0"/>
    <n v="721126.56"/>
    <x v="1"/>
  </r>
  <r>
    <x v="381"/>
    <s v="P0242"/>
    <x v="40"/>
    <x v="2"/>
    <s v="Supplier_30"/>
    <x v="4"/>
    <n v="6"/>
    <n v="560.96"/>
    <n v="3365.76"/>
    <n v="285"/>
    <n v="3"/>
    <x v="0"/>
    <n v="159873.60000000001"/>
    <x v="10"/>
  </r>
  <r>
    <x v="175"/>
    <s v="P0195"/>
    <x v="261"/>
    <x v="4"/>
    <s v="Supplier_13"/>
    <x v="4"/>
    <n v="18"/>
    <n v="3964.27"/>
    <n v="71356.86"/>
    <n v="81"/>
    <n v="14"/>
    <x v="0"/>
    <n v="321105.87"/>
    <x v="17"/>
  </r>
  <r>
    <x v="423"/>
    <s v="P0081"/>
    <x v="185"/>
    <x v="0"/>
    <s v="Supplier_6"/>
    <x v="4"/>
    <n v="20"/>
    <n v="334.33"/>
    <n v="6686.6"/>
    <n v="109"/>
    <n v="10"/>
    <x v="0"/>
    <n v="36441.97"/>
    <x v="16"/>
  </r>
  <r>
    <x v="600"/>
    <s v="P0285"/>
    <x v="170"/>
    <x v="8"/>
    <s v="Supplier_10"/>
    <x v="2"/>
    <n v="7"/>
    <n v="3164.44"/>
    <n v="22151.08"/>
    <n v="465"/>
    <n v="6"/>
    <x v="1"/>
    <n v="1471464.6"/>
    <x v="18"/>
  </r>
  <r>
    <x v="369"/>
    <s v="P0094"/>
    <x v="121"/>
    <x v="9"/>
    <s v="Supplier_6"/>
    <x v="0"/>
    <n v="15"/>
    <n v="196.93"/>
    <n v="2953.95"/>
    <n v="177"/>
    <n v="6"/>
    <x v="0"/>
    <n v="34856.61"/>
    <x v="14"/>
  </r>
  <r>
    <x v="683"/>
    <s v="P0065"/>
    <x v="190"/>
    <x v="0"/>
    <s v="Supplier_16"/>
    <x v="3"/>
    <n v="19"/>
    <n v="240.87"/>
    <n v="4576.53"/>
    <n v="124"/>
    <n v="8"/>
    <x v="0"/>
    <n v="29867.88"/>
    <x v="19"/>
  </r>
  <r>
    <x v="704"/>
    <s v="P0227"/>
    <x v="35"/>
    <x v="6"/>
    <s v="Supplier_27"/>
    <x v="3"/>
    <n v="10"/>
    <n v="3210.44"/>
    <n v="32104.400000000001"/>
    <n v="306"/>
    <n v="9"/>
    <x v="1"/>
    <n v="982394.64"/>
    <x v="12"/>
  </r>
  <r>
    <x v="448"/>
    <s v="P0294"/>
    <x v="143"/>
    <x v="8"/>
    <s v="Supplier_21"/>
    <x v="1"/>
    <n v="6"/>
    <n v="4454.9399999999996"/>
    <n v="26729.64"/>
    <n v="295"/>
    <n v="2"/>
    <x v="0"/>
    <n v="1314207.2999999998"/>
    <x v="20"/>
  </r>
  <r>
    <x v="696"/>
    <s v="P0064"/>
    <x v="74"/>
    <x v="0"/>
    <s v="Supplier_16"/>
    <x v="2"/>
    <n v="20"/>
    <n v="204.88"/>
    <n v="4097.6000000000004"/>
    <n v="91"/>
    <n v="9"/>
    <x v="0"/>
    <n v="18644.079999999998"/>
    <x v="13"/>
  </r>
  <r>
    <x v="183"/>
    <s v="P0233"/>
    <x v="38"/>
    <x v="6"/>
    <s v="Supplier_28"/>
    <x v="0"/>
    <n v="8"/>
    <n v="2825.57"/>
    <n v="22604.560000000001"/>
    <n v="342"/>
    <n v="4"/>
    <x v="0"/>
    <n v="966344.94000000006"/>
    <x v="11"/>
  </r>
  <r>
    <x v="301"/>
    <s v="P0030"/>
    <x v="82"/>
    <x v="1"/>
    <s v="Supplier_7"/>
    <x v="1"/>
    <n v="26"/>
    <n v="4918.55"/>
    <n v="127882.3"/>
    <n v="64"/>
    <n v="6"/>
    <x v="0"/>
    <n v="314787.20000000001"/>
    <x v="9"/>
  </r>
  <r>
    <x v="514"/>
    <s v="P0116"/>
    <x v="156"/>
    <x v="9"/>
    <s v="Supplier_16"/>
    <x v="2"/>
    <n v="21"/>
    <n v="4760.29"/>
    <n v="99966.09"/>
    <n v="160"/>
    <n v="11"/>
    <x v="0"/>
    <n v="761646.4"/>
    <x v="11"/>
  </r>
  <r>
    <x v="668"/>
    <s v="P0139"/>
    <x v="128"/>
    <x v="7"/>
    <s v="Supplier_30"/>
    <x v="2"/>
    <n v="12"/>
    <n v="27941.73"/>
    <n v="335300.76"/>
    <n v="110"/>
    <n v="2"/>
    <x v="0"/>
    <n v="3073590.3"/>
    <x v="16"/>
  </r>
  <r>
    <x v="570"/>
    <s v="P0296"/>
    <x v="84"/>
    <x v="8"/>
    <s v="Supplier_7"/>
    <x v="4"/>
    <n v="4"/>
    <n v="4778.3999999999996"/>
    <n v="19113.599999999999"/>
    <n v="458"/>
    <n v="3"/>
    <x v="1"/>
    <n v="2188507.1999999997"/>
    <x v="9"/>
  </r>
  <r>
    <x v="580"/>
    <s v="P0249"/>
    <x v="129"/>
    <x v="2"/>
    <s v="Supplier_23"/>
    <x v="3"/>
    <n v="2"/>
    <n v="1036.25"/>
    <n v="2072.5"/>
    <n v="357"/>
    <n v="13"/>
    <x v="1"/>
    <n v="369941.25"/>
    <x v="7"/>
  </r>
  <r>
    <x v="473"/>
    <s v="P0067"/>
    <x v="158"/>
    <x v="0"/>
    <s v="Supplier_19"/>
    <x v="3"/>
    <n v="22"/>
    <n v="318.76"/>
    <n v="7012.72"/>
    <n v="101"/>
    <n v="8"/>
    <x v="0"/>
    <n v="32194.76"/>
    <x v="2"/>
  </r>
  <r>
    <x v="116"/>
    <s v="P0017"/>
    <x v="99"/>
    <x v="1"/>
    <s v="Supplier_18"/>
    <x v="4"/>
    <n v="38"/>
    <n v="15170.13"/>
    <n v="576464.93999999994"/>
    <n v="112"/>
    <n v="11"/>
    <x v="2"/>
    <n v="1699054.5599999998"/>
    <x v="7"/>
  </r>
  <r>
    <x v="668"/>
    <s v="P0246"/>
    <x v="284"/>
    <x v="2"/>
    <s v="Supplier_8"/>
    <x v="1"/>
    <n v="10"/>
    <n v="1381.45"/>
    <n v="13814.5"/>
    <n v="265"/>
    <n v="6"/>
    <x v="1"/>
    <n v="366084.25"/>
    <x v="16"/>
  </r>
  <r>
    <x v="564"/>
    <s v="P0254"/>
    <x v="111"/>
    <x v="2"/>
    <s v="Supplier_19"/>
    <x v="0"/>
    <n v="1"/>
    <n v="2534.25"/>
    <n v="2534.25"/>
    <n v="399"/>
    <n v="2"/>
    <x v="0"/>
    <n v="1011165.75"/>
    <x v="5"/>
  </r>
  <r>
    <x v="4"/>
    <s v="P0225"/>
    <x v="34"/>
    <x v="6"/>
    <s v="Supplier_6"/>
    <x v="0"/>
    <n v="2"/>
    <n v="306.92"/>
    <n v="613.84"/>
    <n v="394"/>
    <n v="2"/>
    <x v="1"/>
    <n v="120926.48000000001"/>
    <x v="3"/>
  </r>
  <r>
    <x v="112"/>
    <s v="P0125"/>
    <x v="167"/>
    <x v="7"/>
    <s v="Supplier_12"/>
    <x v="4"/>
    <n v="21"/>
    <n v="10367.870000000001"/>
    <n v="217725.27"/>
    <n v="91"/>
    <n v="3"/>
    <x v="0"/>
    <n v="943476.17"/>
    <x v="10"/>
  </r>
  <r>
    <x v="460"/>
    <s v="P0013"/>
    <x v="49"/>
    <x v="1"/>
    <s v="Supplier_12"/>
    <x v="2"/>
    <n v="20"/>
    <n v="11750.57"/>
    <n v="235011.4"/>
    <n v="90"/>
    <n v="9"/>
    <x v="2"/>
    <n v="1057551.3"/>
    <x v="21"/>
  </r>
  <r>
    <x v="512"/>
    <s v="P0142"/>
    <x v="22"/>
    <x v="7"/>
    <s v="Supplier_21"/>
    <x v="1"/>
    <n v="20"/>
    <n v="25089.05"/>
    <n v="501781"/>
    <n v="167"/>
    <n v="7"/>
    <x v="0"/>
    <n v="4189871.35"/>
    <x v="9"/>
  </r>
  <r>
    <x v="463"/>
    <s v="P0288"/>
    <x v="138"/>
    <x v="8"/>
    <s v="Supplier_24"/>
    <x v="1"/>
    <n v="9"/>
    <n v="2830.71"/>
    <n v="25476.39"/>
    <n v="495"/>
    <n v="11"/>
    <x v="0"/>
    <n v="1401201.45"/>
    <x v="18"/>
  </r>
  <r>
    <x v="461"/>
    <s v="P0016"/>
    <x v="241"/>
    <x v="1"/>
    <s v="Supplier_21"/>
    <x v="4"/>
    <n v="36"/>
    <n v="17963.939999999999"/>
    <n v="646701.84"/>
    <n v="106"/>
    <n v="12"/>
    <x v="2"/>
    <n v="1904177.64"/>
    <x v="0"/>
  </r>
  <r>
    <x v="286"/>
    <s v="P0127"/>
    <x v="236"/>
    <x v="7"/>
    <s v="Supplier_23"/>
    <x v="4"/>
    <n v="12"/>
    <n v="18880.64"/>
    <n v="226567.67999999999"/>
    <n v="185"/>
    <n v="5"/>
    <x v="0"/>
    <n v="3492918.4"/>
    <x v="18"/>
  </r>
  <r>
    <x v="668"/>
    <s v="P0050"/>
    <x v="104"/>
    <x v="5"/>
    <s v="Supplier_21"/>
    <x v="1"/>
    <n v="64"/>
    <n v="2909.4"/>
    <n v="186201.60000000001"/>
    <n v="72"/>
    <n v="14"/>
    <x v="0"/>
    <n v="209476.80000000002"/>
    <x v="16"/>
  </r>
  <r>
    <x v="489"/>
    <s v="P0232"/>
    <x v="101"/>
    <x v="6"/>
    <s v="Supplier_24"/>
    <x v="4"/>
    <n v="5"/>
    <n v="2773.92"/>
    <n v="13869.6"/>
    <n v="518"/>
    <n v="8"/>
    <x v="0"/>
    <n v="1436890.56"/>
    <x v="11"/>
  </r>
  <r>
    <x v="349"/>
    <s v="P0039"/>
    <x v="238"/>
    <x v="5"/>
    <s v="Supplier_14"/>
    <x v="2"/>
    <n v="53"/>
    <n v="537.39"/>
    <n v="28481.67"/>
    <n v="77"/>
    <n v="13"/>
    <x v="2"/>
    <n v="41379.03"/>
    <x v="14"/>
  </r>
  <r>
    <x v="365"/>
    <s v="P0060"/>
    <x v="197"/>
    <x v="5"/>
    <s v="Supplier_6"/>
    <x v="2"/>
    <n v="46"/>
    <n v="4808.6000000000004"/>
    <n v="221195.6"/>
    <n v="94"/>
    <n v="12"/>
    <x v="2"/>
    <n v="452008.4"/>
    <x v="18"/>
  </r>
  <r>
    <x v="415"/>
    <s v="P0252"/>
    <x v="291"/>
    <x v="2"/>
    <s v="Supplier_19"/>
    <x v="2"/>
    <n v="8"/>
    <n v="2927.45"/>
    <n v="23419.599999999999"/>
    <n v="365"/>
    <n v="2"/>
    <x v="0"/>
    <n v="1068519.25"/>
    <x v="21"/>
  </r>
  <r>
    <x v="552"/>
    <s v="P0129"/>
    <x v="15"/>
    <x v="7"/>
    <s v="Supplier_6"/>
    <x v="2"/>
    <n v="23"/>
    <n v="16746.64"/>
    <n v="385172.72"/>
    <n v="118"/>
    <n v="13"/>
    <x v="0"/>
    <n v="1976103.52"/>
    <x v="22"/>
  </r>
  <r>
    <x v="679"/>
    <s v="P0054"/>
    <x v="60"/>
    <x v="5"/>
    <s v="Supplier_8"/>
    <x v="1"/>
    <n v="24"/>
    <n v="3326.73"/>
    <n v="79841.52"/>
    <n v="79"/>
    <n v="6"/>
    <x v="2"/>
    <n v="262811.67"/>
    <x v="4"/>
  </r>
  <r>
    <x v="574"/>
    <s v="P0184"/>
    <x v="278"/>
    <x v="4"/>
    <s v="Supplier_24"/>
    <x v="1"/>
    <n v="9"/>
    <n v="197.37"/>
    <n v="1776.33"/>
    <n v="216"/>
    <n v="10"/>
    <x v="0"/>
    <n v="42631.92"/>
    <x v="23"/>
  </r>
  <r>
    <x v="305"/>
    <s v="P0134"/>
    <x v="272"/>
    <x v="7"/>
    <s v="Supplier_2"/>
    <x v="3"/>
    <n v="21"/>
    <n v="4761.0600000000004"/>
    <n v="99982.26"/>
    <n v="129"/>
    <n v="11"/>
    <x v="0"/>
    <n v="614176.74000000011"/>
    <x v="19"/>
  </r>
  <r>
    <x v="175"/>
    <s v="P0042"/>
    <x v="176"/>
    <x v="5"/>
    <s v="Supplier_15"/>
    <x v="1"/>
    <n v="43"/>
    <n v="1273.46"/>
    <n v="54758.78"/>
    <n v="76"/>
    <n v="7"/>
    <x v="0"/>
    <n v="96782.96"/>
    <x v="17"/>
  </r>
  <r>
    <x v="443"/>
    <s v="P0178"/>
    <x v="223"/>
    <x v="3"/>
    <s v="Supplier_13"/>
    <x v="2"/>
    <n v="16"/>
    <n v="2682.15"/>
    <n v="42914.400000000001"/>
    <n v="95"/>
    <n v="14"/>
    <x v="0"/>
    <n v="254804.25"/>
    <x v="18"/>
  </r>
  <r>
    <x v="599"/>
    <s v="P0008"/>
    <x v="58"/>
    <x v="1"/>
    <s v="Supplier_6"/>
    <x v="2"/>
    <n v="47"/>
    <n v="14969.79"/>
    <n v="703580.13"/>
    <n v="67"/>
    <n v="8"/>
    <x v="2"/>
    <n v="1002975.93"/>
    <x v="8"/>
  </r>
  <r>
    <x v="491"/>
    <s v="P0133"/>
    <x v="232"/>
    <x v="7"/>
    <s v="Supplier_19"/>
    <x v="3"/>
    <n v="12"/>
    <n v="21307.17"/>
    <n v="255686.04"/>
    <n v="190"/>
    <n v="10"/>
    <x v="0"/>
    <n v="4048362.3"/>
    <x v="18"/>
  </r>
  <r>
    <x v="613"/>
    <s v="P0196"/>
    <x v="186"/>
    <x v="4"/>
    <s v="Supplier_22"/>
    <x v="3"/>
    <n v="13"/>
    <n v="912.43"/>
    <n v="11861.59"/>
    <n v="246"/>
    <n v="10"/>
    <x v="0"/>
    <n v="224457.78"/>
    <x v="11"/>
  </r>
  <r>
    <x v="93"/>
    <s v="P0019"/>
    <x v="43"/>
    <x v="1"/>
    <s v="Supplier_21"/>
    <x v="1"/>
    <n v="28"/>
    <n v="5279.5"/>
    <n v="147826"/>
    <n v="70"/>
    <n v="5"/>
    <x v="2"/>
    <n v="369565"/>
    <x v="8"/>
  </r>
  <r>
    <x v="596"/>
    <s v="P0282"/>
    <x v="210"/>
    <x v="8"/>
    <s v="Supplier_27"/>
    <x v="0"/>
    <n v="4"/>
    <n v="2732.63"/>
    <n v="10930.52"/>
    <n v="585"/>
    <n v="11"/>
    <x v="1"/>
    <n v="1598588.55"/>
    <x v="23"/>
  </r>
  <r>
    <x v="214"/>
    <s v="P0162"/>
    <x v="135"/>
    <x v="3"/>
    <s v="Supplier_22"/>
    <x v="4"/>
    <n v="23"/>
    <n v="1198.56"/>
    <n v="27566.880000000001"/>
    <n v="241"/>
    <n v="4"/>
    <x v="0"/>
    <n v="288852.95999999996"/>
    <x v="2"/>
  </r>
  <r>
    <x v="639"/>
    <s v="P0008"/>
    <x v="58"/>
    <x v="1"/>
    <s v="Supplier_8"/>
    <x v="2"/>
    <n v="37"/>
    <n v="16389.64"/>
    <n v="606416.68000000005"/>
    <n v="92"/>
    <n v="5"/>
    <x v="2"/>
    <n v="1507846.88"/>
    <x v="6"/>
  </r>
  <r>
    <x v="203"/>
    <s v="P0118"/>
    <x v="189"/>
    <x v="9"/>
    <s v="Supplier_26"/>
    <x v="2"/>
    <n v="9"/>
    <n v="1058.75"/>
    <n v="9528.75"/>
    <n v="107"/>
    <n v="13"/>
    <x v="0"/>
    <n v="113286.25"/>
    <x v="16"/>
  </r>
  <r>
    <x v="10"/>
    <s v="P0271"/>
    <x v="122"/>
    <x v="8"/>
    <s v="Supplier_6"/>
    <x v="4"/>
    <n v="4"/>
    <n v="4001.6"/>
    <n v="16006.4"/>
    <n v="283"/>
    <n v="6"/>
    <x v="0"/>
    <n v="1132452.8"/>
    <x v="7"/>
  </r>
  <r>
    <x v="460"/>
    <s v="P0289"/>
    <x v="147"/>
    <x v="8"/>
    <s v="Supplier_1"/>
    <x v="3"/>
    <n v="10"/>
    <n v="4766.2700000000004"/>
    <n v="47662.7"/>
    <n v="456"/>
    <n v="12"/>
    <x v="1"/>
    <n v="2173419.12"/>
    <x v="21"/>
  </r>
  <r>
    <x v="37"/>
    <s v="P0124"/>
    <x v="42"/>
    <x v="7"/>
    <s v="Supplier_3"/>
    <x v="2"/>
    <n v="17"/>
    <n v="2553.5100000000002"/>
    <n v="43409.67"/>
    <n v="227"/>
    <n v="11"/>
    <x v="0"/>
    <n v="579646.77"/>
    <x v="13"/>
  </r>
  <r>
    <x v="220"/>
    <s v="P0167"/>
    <x v="36"/>
    <x v="3"/>
    <s v="Supplier_9"/>
    <x v="2"/>
    <n v="13"/>
    <n v="3064.2"/>
    <n v="39834.6"/>
    <n v="248"/>
    <n v="14"/>
    <x v="0"/>
    <n v="759921.6"/>
    <x v="17"/>
  </r>
  <r>
    <x v="181"/>
    <s v="P0253"/>
    <x v="229"/>
    <x v="2"/>
    <s v="Supplier_27"/>
    <x v="3"/>
    <n v="4"/>
    <n v="4473.53"/>
    <n v="17894.12"/>
    <n v="468"/>
    <n v="8"/>
    <x v="1"/>
    <n v="2093612.0399999998"/>
    <x v="2"/>
  </r>
  <r>
    <x v="674"/>
    <s v="P0116"/>
    <x v="156"/>
    <x v="9"/>
    <s v="Supplier_5"/>
    <x v="4"/>
    <n v="16"/>
    <n v="1147.5"/>
    <n v="18360"/>
    <n v="183"/>
    <n v="2"/>
    <x v="0"/>
    <n v="209992.5"/>
    <x v="6"/>
  </r>
  <r>
    <x v="185"/>
    <s v="P0191"/>
    <x v="83"/>
    <x v="4"/>
    <s v="Supplier_17"/>
    <x v="0"/>
    <n v="12"/>
    <n v="1852.55"/>
    <n v="22230.6"/>
    <n v="244"/>
    <n v="5"/>
    <x v="0"/>
    <n v="452022.2"/>
    <x v="19"/>
  </r>
  <r>
    <x v="47"/>
    <s v="P0237"/>
    <x v="264"/>
    <x v="6"/>
    <s v="Supplier_8"/>
    <x v="2"/>
    <n v="17"/>
    <n v="4934.12"/>
    <n v="83880.039999999994"/>
    <n v="483"/>
    <n v="3"/>
    <x v="1"/>
    <n v="2383179.96"/>
    <x v="0"/>
  </r>
  <r>
    <x v="673"/>
    <s v="P0110"/>
    <x v="97"/>
    <x v="9"/>
    <s v="Supplier_26"/>
    <x v="4"/>
    <n v="18"/>
    <n v="3553.94"/>
    <n v="63970.92"/>
    <n v="248"/>
    <n v="13"/>
    <x v="0"/>
    <n v="881377.12"/>
    <x v="15"/>
  </r>
  <r>
    <x v="82"/>
    <s v="P0026"/>
    <x v="100"/>
    <x v="1"/>
    <s v="Supplier_10"/>
    <x v="1"/>
    <n v="23"/>
    <n v="8367.2099999999991"/>
    <n v="192445.83"/>
    <n v="30"/>
    <n v="10"/>
    <x v="0"/>
    <n v="251016.3"/>
    <x v="21"/>
  </r>
  <r>
    <x v="528"/>
    <s v="P0074"/>
    <x v="140"/>
    <x v="0"/>
    <s v="Supplier_26"/>
    <x v="1"/>
    <n v="20"/>
    <n v="57.71"/>
    <n v="1154.2"/>
    <n v="150"/>
    <n v="12"/>
    <x v="0"/>
    <n v="8656.5"/>
    <x v="14"/>
  </r>
  <r>
    <x v="319"/>
    <s v="P0253"/>
    <x v="229"/>
    <x v="2"/>
    <s v="Supplier_15"/>
    <x v="2"/>
    <n v="9"/>
    <n v="3803.95"/>
    <n v="34235.550000000003"/>
    <n v="374"/>
    <n v="9"/>
    <x v="0"/>
    <n v="1422677.3"/>
    <x v="5"/>
  </r>
  <r>
    <x v="708"/>
    <s v="P0215"/>
    <x v="24"/>
    <x v="6"/>
    <s v="Supplier_15"/>
    <x v="1"/>
    <n v="8"/>
    <n v="503.8"/>
    <n v="4030.4"/>
    <n v="370"/>
    <n v="14"/>
    <x v="1"/>
    <n v="186406"/>
    <x v="22"/>
  </r>
  <r>
    <x v="657"/>
    <s v="P0105"/>
    <x v="57"/>
    <x v="9"/>
    <s v="Supplier_9"/>
    <x v="3"/>
    <n v="25"/>
    <n v="3296.21"/>
    <n v="82405.25"/>
    <n v="192"/>
    <n v="2"/>
    <x v="0"/>
    <n v="632872.32000000007"/>
    <x v="21"/>
  </r>
  <r>
    <x v="210"/>
    <s v="P0181"/>
    <x v="65"/>
    <x v="4"/>
    <s v="Supplier_18"/>
    <x v="4"/>
    <n v="24"/>
    <n v="4734.33"/>
    <n v="113623.92"/>
    <n v="249"/>
    <n v="9"/>
    <x v="0"/>
    <n v="1178848.17"/>
    <x v="6"/>
  </r>
  <r>
    <x v="591"/>
    <s v="P0221"/>
    <x v="296"/>
    <x v="6"/>
    <s v="Supplier_27"/>
    <x v="0"/>
    <n v="3"/>
    <n v="2067.65"/>
    <n v="6202.95"/>
    <n v="356"/>
    <n v="5"/>
    <x v="1"/>
    <n v="736083.4"/>
    <x v="14"/>
  </r>
  <r>
    <x v="634"/>
    <s v="P0292"/>
    <x v="18"/>
    <x v="8"/>
    <s v="Supplier_17"/>
    <x v="0"/>
    <n v="9"/>
    <n v="3960.25"/>
    <n v="35642.25"/>
    <n v="265"/>
    <n v="13"/>
    <x v="0"/>
    <n v="1049466.25"/>
    <x v="1"/>
  </r>
  <r>
    <x v="363"/>
    <s v="P0011"/>
    <x v="252"/>
    <x v="1"/>
    <s v="Supplier_13"/>
    <x v="0"/>
    <n v="24"/>
    <n v="14002.54"/>
    <n v="336060.96"/>
    <n v="118"/>
    <n v="3"/>
    <x v="2"/>
    <n v="1652299.7200000002"/>
    <x v="9"/>
  </r>
  <r>
    <x v="160"/>
    <s v="P0278"/>
    <x v="292"/>
    <x v="8"/>
    <s v="Supplier_19"/>
    <x v="2"/>
    <n v="6"/>
    <n v="1184.58"/>
    <n v="7107.48"/>
    <n v="331"/>
    <n v="13"/>
    <x v="1"/>
    <n v="392095.98"/>
    <x v="11"/>
  </r>
  <r>
    <x v="193"/>
    <s v="P0228"/>
    <x v="45"/>
    <x v="6"/>
    <s v="Supplier_28"/>
    <x v="0"/>
    <n v="2"/>
    <n v="2956.95"/>
    <n v="5913.9"/>
    <n v="378"/>
    <n v="14"/>
    <x v="1"/>
    <n v="1117727.0999999999"/>
    <x v="7"/>
  </r>
  <r>
    <x v="597"/>
    <s v="P0175"/>
    <x v="53"/>
    <x v="3"/>
    <s v="Supplier_22"/>
    <x v="0"/>
    <n v="14"/>
    <n v="890.53"/>
    <n v="12467.42"/>
    <n v="130"/>
    <n v="12"/>
    <x v="0"/>
    <n v="115768.9"/>
    <x v="2"/>
  </r>
  <r>
    <x v="683"/>
    <s v="P0179"/>
    <x v="110"/>
    <x v="3"/>
    <s v="Supplier_17"/>
    <x v="1"/>
    <n v="16"/>
    <n v="1790.93"/>
    <n v="28654.880000000001"/>
    <n v="117"/>
    <n v="6"/>
    <x v="0"/>
    <n v="209538.81"/>
    <x v="19"/>
  </r>
  <r>
    <x v="470"/>
    <s v="P0159"/>
    <x v="222"/>
    <x v="3"/>
    <s v="Supplier_26"/>
    <x v="2"/>
    <n v="19"/>
    <n v="2856.64"/>
    <n v="54276.160000000003"/>
    <n v="161"/>
    <n v="11"/>
    <x v="0"/>
    <n v="459919.04"/>
    <x v="10"/>
  </r>
  <r>
    <x v="441"/>
    <s v="P0080"/>
    <x v="62"/>
    <x v="0"/>
    <s v="Supplier_28"/>
    <x v="3"/>
    <n v="18"/>
    <n v="84.38"/>
    <n v="1518.84"/>
    <n v="84"/>
    <n v="7"/>
    <x v="0"/>
    <n v="7087.92"/>
    <x v="14"/>
  </r>
  <r>
    <x v="114"/>
    <s v="P0057"/>
    <x v="160"/>
    <x v="5"/>
    <s v="Supplier_23"/>
    <x v="4"/>
    <n v="57"/>
    <n v="1178.83"/>
    <n v="67193.31"/>
    <n v="115"/>
    <n v="14"/>
    <x v="2"/>
    <n v="135565.44999999998"/>
    <x v="7"/>
  </r>
  <r>
    <x v="133"/>
    <s v="P0221"/>
    <x v="296"/>
    <x v="6"/>
    <s v="Supplier_22"/>
    <x v="0"/>
    <n v="6"/>
    <n v="550.91999999999996"/>
    <n v="3305.52"/>
    <n v="536"/>
    <n v="2"/>
    <x v="1"/>
    <n v="295293.12"/>
    <x v="10"/>
  </r>
  <r>
    <x v="714"/>
    <s v="P0290"/>
    <x v="277"/>
    <x v="8"/>
    <s v="Supplier_20"/>
    <x v="3"/>
    <n v="1"/>
    <n v="2561.4299999999998"/>
    <n v="2561.4299999999998"/>
    <n v="390"/>
    <n v="4"/>
    <x v="0"/>
    <n v="998957.7"/>
    <x v="3"/>
  </r>
  <r>
    <x v="30"/>
    <s v="P0102"/>
    <x v="71"/>
    <x v="9"/>
    <s v="Supplier_27"/>
    <x v="2"/>
    <n v="16"/>
    <n v="3188.46"/>
    <n v="51015.360000000001"/>
    <n v="100"/>
    <n v="3"/>
    <x v="0"/>
    <n v="318846"/>
    <x v="13"/>
  </r>
  <r>
    <x v="124"/>
    <s v="P0043"/>
    <x v="164"/>
    <x v="5"/>
    <s v="Supplier_28"/>
    <x v="4"/>
    <n v="41"/>
    <n v="3228.58"/>
    <n v="132371.78"/>
    <n v="91"/>
    <n v="3"/>
    <x v="2"/>
    <n v="293800.77999999997"/>
    <x v="9"/>
  </r>
  <r>
    <x v="240"/>
    <s v="P0153"/>
    <x v="107"/>
    <x v="3"/>
    <s v="Supplier_24"/>
    <x v="3"/>
    <n v="29"/>
    <n v="801.21"/>
    <n v="23235.09"/>
    <n v="198"/>
    <n v="13"/>
    <x v="0"/>
    <n v="158639.58000000002"/>
    <x v="12"/>
  </r>
  <r>
    <x v="94"/>
    <s v="P0103"/>
    <x v="50"/>
    <x v="9"/>
    <s v="Supplier_5"/>
    <x v="2"/>
    <n v="25"/>
    <n v="822.59"/>
    <n v="20564.75"/>
    <n v="235"/>
    <n v="9"/>
    <x v="0"/>
    <n v="193308.65"/>
    <x v="21"/>
  </r>
  <r>
    <x v="646"/>
    <s v="P0023"/>
    <x v="20"/>
    <x v="1"/>
    <s v="Supplier_17"/>
    <x v="1"/>
    <n v="23"/>
    <n v="9038.2099999999991"/>
    <n v="207878.83"/>
    <n v="61"/>
    <n v="13"/>
    <x v="0"/>
    <n v="551330.80999999994"/>
    <x v="12"/>
  </r>
  <r>
    <x v="445"/>
    <s v="P0292"/>
    <x v="18"/>
    <x v="8"/>
    <s v="Supplier_22"/>
    <x v="0"/>
    <n v="7"/>
    <n v="3133.6"/>
    <n v="21935.200000000001"/>
    <n v="524"/>
    <n v="3"/>
    <x v="1"/>
    <n v="1642006.4"/>
    <x v="12"/>
  </r>
  <r>
    <x v="228"/>
    <s v="P0067"/>
    <x v="158"/>
    <x v="0"/>
    <s v="Supplier_17"/>
    <x v="1"/>
    <n v="16"/>
    <n v="85.63"/>
    <n v="1370.08"/>
    <n v="159"/>
    <n v="13"/>
    <x v="0"/>
    <n v="13615.17"/>
    <x v="0"/>
  </r>
  <r>
    <x v="554"/>
    <s v="P0164"/>
    <x v="13"/>
    <x v="3"/>
    <s v="Supplier_1"/>
    <x v="2"/>
    <n v="21"/>
    <n v="4089.49"/>
    <n v="85879.29"/>
    <n v="202"/>
    <n v="8"/>
    <x v="0"/>
    <n v="826076.98"/>
    <x v="19"/>
  </r>
  <r>
    <x v="405"/>
    <s v="P0041"/>
    <x v="41"/>
    <x v="5"/>
    <s v="Supplier_3"/>
    <x v="1"/>
    <n v="42"/>
    <n v="3647.07"/>
    <n v="153176.94"/>
    <n v="60"/>
    <n v="10"/>
    <x v="2"/>
    <n v="218824.2"/>
    <x v="10"/>
  </r>
  <r>
    <x v="42"/>
    <s v="P0159"/>
    <x v="222"/>
    <x v="3"/>
    <s v="Supplier_19"/>
    <x v="1"/>
    <n v="19"/>
    <n v="1934.07"/>
    <n v="36747.33"/>
    <n v="241"/>
    <n v="2"/>
    <x v="0"/>
    <n v="466110.87"/>
    <x v="18"/>
  </r>
  <r>
    <x v="543"/>
    <s v="P0232"/>
    <x v="101"/>
    <x v="6"/>
    <s v="Supplier_21"/>
    <x v="3"/>
    <n v="10"/>
    <n v="414.54"/>
    <n v="4145.3999999999996"/>
    <n v="502"/>
    <n v="8"/>
    <x v="1"/>
    <n v="208099.08000000002"/>
    <x v="9"/>
  </r>
  <r>
    <x v="425"/>
    <s v="P0213"/>
    <x v="198"/>
    <x v="6"/>
    <s v="Supplier_26"/>
    <x v="3"/>
    <n v="1"/>
    <n v="977.52"/>
    <n v="977.52"/>
    <n v="434"/>
    <n v="9"/>
    <x v="0"/>
    <n v="424243.68"/>
    <x v="23"/>
  </r>
  <r>
    <x v="628"/>
    <s v="P0054"/>
    <x v="60"/>
    <x v="5"/>
    <s v="Supplier_22"/>
    <x v="4"/>
    <n v="33"/>
    <n v="4904.5600000000004"/>
    <n v="161850.48000000001"/>
    <n v="39"/>
    <n v="14"/>
    <x v="2"/>
    <n v="191277.84000000003"/>
    <x v="20"/>
  </r>
  <r>
    <x v="363"/>
    <s v="P0173"/>
    <x v="199"/>
    <x v="3"/>
    <s v="Supplier_18"/>
    <x v="0"/>
    <n v="22"/>
    <n v="1724.73"/>
    <n v="37944.06"/>
    <n v="185"/>
    <n v="14"/>
    <x v="0"/>
    <n v="319075.05"/>
    <x v="9"/>
  </r>
  <r>
    <x v="576"/>
    <s v="P0288"/>
    <x v="138"/>
    <x v="8"/>
    <s v="Supplier_12"/>
    <x v="3"/>
    <n v="9"/>
    <n v="2687.63"/>
    <n v="24188.67"/>
    <n v="392"/>
    <n v="3"/>
    <x v="0"/>
    <n v="1053550.96"/>
    <x v="1"/>
  </r>
  <r>
    <x v="485"/>
    <s v="P0239"/>
    <x v="217"/>
    <x v="6"/>
    <s v="Supplier_17"/>
    <x v="4"/>
    <n v="2"/>
    <n v="1452.3"/>
    <n v="2904.6"/>
    <n v="356"/>
    <n v="2"/>
    <x v="0"/>
    <n v="517018.8"/>
    <x v="3"/>
  </r>
  <r>
    <x v="388"/>
    <s v="P0286"/>
    <x v="262"/>
    <x v="8"/>
    <s v="Supplier_20"/>
    <x v="1"/>
    <n v="10"/>
    <n v="1242.23"/>
    <n v="12422.3"/>
    <n v="447"/>
    <n v="5"/>
    <x v="1"/>
    <n v="555276.81000000006"/>
    <x v="19"/>
  </r>
  <r>
    <x v="558"/>
    <s v="P0180"/>
    <x v="3"/>
    <x v="3"/>
    <s v="Supplier_24"/>
    <x v="3"/>
    <n v="24"/>
    <n v="4471.63"/>
    <n v="107319.12"/>
    <n v="111"/>
    <n v="12"/>
    <x v="0"/>
    <n v="496350.93"/>
    <x v="22"/>
  </r>
  <r>
    <x v="72"/>
    <s v="P0072"/>
    <x v="250"/>
    <x v="0"/>
    <s v="Supplier_5"/>
    <x v="4"/>
    <n v="9"/>
    <n v="214.54"/>
    <n v="1930.86"/>
    <n v="142"/>
    <n v="3"/>
    <x v="0"/>
    <n v="30464.68"/>
    <x v="20"/>
  </r>
  <r>
    <x v="639"/>
    <s v="P0183"/>
    <x v="233"/>
    <x v="4"/>
    <s v="Supplier_5"/>
    <x v="4"/>
    <n v="12"/>
    <n v="134.56"/>
    <n v="1614.72"/>
    <n v="201"/>
    <n v="10"/>
    <x v="0"/>
    <n v="27046.560000000001"/>
    <x v="6"/>
  </r>
  <r>
    <x v="345"/>
    <s v="P0147"/>
    <x v="134"/>
    <x v="7"/>
    <s v="Supplier_13"/>
    <x v="0"/>
    <n v="16"/>
    <n v="14110.61"/>
    <n v="225769.76"/>
    <n v="115"/>
    <n v="10"/>
    <x v="0"/>
    <n v="1622720.1500000001"/>
    <x v="23"/>
  </r>
  <r>
    <x v="465"/>
    <s v="P0081"/>
    <x v="185"/>
    <x v="0"/>
    <s v="Supplier_13"/>
    <x v="0"/>
    <n v="8"/>
    <n v="280.85000000000002"/>
    <n v="2246.8000000000002"/>
    <n v="146"/>
    <n v="14"/>
    <x v="0"/>
    <n v="41004.100000000006"/>
    <x v="7"/>
  </r>
  <r>
    <x v="374"/>
    <s v="P0249"/>
    <x v="129"/>
    <x v="2"/>
    <s v="Supplier_1"/>
    <x v="1"/>
    <n v="1"/>
    <n v="1350.41"/>
    <n v="1350.41"/>
    <n v="522"/>
    <n v="14"/>
    <x v="1"/>
    <n v="704914.02"/>
    <x v="23"/>
  </r>
  <r>
    <x v="171"/>
    <s v="P0205"/>
    <x v="265"/>
    <x v="4"/>
    <s v="Supplier_28"/>
    <x v="1"/>
    <n v="15"/>
    <n v="2582.37"/>
    <n v="38735.550000000003"/>
    <n v="91"/>
    <n v="6"/>
    <x v="0"/>
    <n v="234995.66999999998"/>
    <x v="12"/>
  </r>
  <r>
    <x v="627"/>
    <s v="P0202"/>
    <x v="174"/>
    <x v="4"/>
    <s v="Supplier_2"/>
    <x v="1"/>
    <n v="16"/>
    <n v="2666.11"/>
    <n v="42657.760000000002"/>
    <n v="151"/>
    <n v="5"/>
    <x v="0"/>
    <n v="402582.61000000004"/>
    <x v="3"/>
  </r>
  <r>
    <x v="470"/>
    <s v="P0046"/>
    <x v="124"/>
    <x v="5"/>
    <s v="Supplier_29"/>
    <x v="0"/>
    <n v="47"/>
    <n v="2750.32"/>
    <n v="129265.04"/>
    <n v="46"/>
    <n v="10"/>
    <x v="0"/>
    <n v="126514.72"/>
    <x v="10"/>
  </r>
  <r>
    <x v="724"/>
    <s v="P0285"/>
    <x v="170"/>
    <x v="8"/>
    <s v="Supplier_17"/>
    <x v="2"/>
    <n v="6"/>
    <n v="3643.85"/>
    <n v="21863.1"/>
    <n v="438"/>
    <n v="8"/>
    <x v="1"/>
    <n v="1596006.3"/>
    <x v="2"/>
  </r>
  <r>
    <x v="19"/>
    <s v="P0184"/>
    <x v="278"/>
    <x v="4"/>
    <s v="Supplier_15"/>
    <x v="0"/>
    <n v="11"/>
    <n v="2554.89"/>
    <n v="28103.79"/>
    <n v="177"/>
    <n v="7"/>
    <x v="0"/>
    <n v="452215.52999999997"/>
    <x v="3"/>
  </r>
  <r>
    <x v="673"/>
    <s v="P0073"/>
    <x v="126"/>
    <x v="0"/>
    <s v="Supplier_12"/>
    <x v="3"/>
    <n v="15"/>
    <n v="469.77"/>
    <n v="7046.55"/>
    <n v="92"/>
    <n v="3"/>
    <x v="0"/>
    <n v="43218.84"/>
    <x v="15"/>
  </r>
  <r>
    <x v="136"/>
    <s v="P0068"/>
    <x v="73"/>
    <x v="0"/>
    <s v="Supplier_26"/>
    <x v="0"/>
    <n v="8"/>
    <n v="99.45"/>
    <n v="795.6"/>
    <n v="249"/>
    <n v="7"/>
    <x v="0"/>
    <n v="24763.05"/>
    <x v="20"/>
  </r>
  <r>
    <x v="180"/>
    <s v="P0125"/>
    <x v="167"/>
    <x v="7"/>
    <s v="Supplier_15"/>
    <x v="0"/>
    <n v="21"/>
    <n v="10759.9"/>
    <n v="225957.9"/>
    <n v="246"/>
    <n v="12"/>
    <x v="0"/>
    <n v="2646935.4"/>
    <x v="7"/>
  </r>
  <r>
    <x v="127"/>
    <s v="P0023"/>
    <x v="20"/>
    <x v="1"/>
    <s v="Supplier_21"/>
    <x v="2"/>
    <n v="32"/>
    <n v="14434.34"/>
    <n v="461898.88"/>
    <n v="114"/>
    <n v="13"/>
    <x v="2"/>
    <n v="1645514.76"/>
    <x v="9"/>
  </r>
  <r>
    <x v="630"/>
    <s v="P0168"/>
    <x v="23"/>
    <x v="3"/>
    <s v="Supplier_24"/>
    <x v="4"/>
    <n v="17"/>
    <n v="4785.8100000000004"/>
    <n v="81358.77"/>
    <n v="152"/>
    <n v="12"/>
    <x v="0"/>
    <n v="727443.12000000011"/>
    <x v="16"/>
  </r>
  <r>
    <x v="533"/>
    <s v="P0297"/>
    <x v="64"/>
    <x v="8"/>
    <s v="Supplier_21"/>
    <x v="3"/>
    <n v="4"/>
    <n v="4028.09"/>
    <n v="16112.36"/>
    <n v="299"/>
    <n v="9"/>
    <x v="0"/>
    <n v="1204398.9100000001"/>
    <x v="1"/>
  </r>
  <r>
    <x v="706"/>
    <s v="P0124"/>
    <x v="42"/>
    <x v="7"/>
    <s v="Supplier_18"/>
    <x v="4"/>
    <n v="16"/>
    <n v="25221.96"/>
    <n v="403551.36"/>
    <n v="106"/>
    <n v="14"/>
    <x v="0"/>
    <n v="2673527.7599999998"/>
    <x v="14"/>
  </r>
  <r>
    <x v="85"/>
    <s v="P0148"/>
    <x v="137"/>
    <x v="7"/>
    <s v="Supplier_6"/>
    <x v="2"/>
    <n v="16"/>
    <n v="20061"/>
    <n v="320976"/>
    <n v="164"/>
    <n v="9"/>
    <x v="0"/>
    <n v="3290004"/>
    <x v="10"/>
  </r>
  <r>
    <x v="80"/>
    <s v="P0180"/>
    <x v="3"/>
    <x v="3"/>
    <s v="Supplier_16"/>
    <x v="3"/>
    <n v="18"/>
    <n v="3109.72"/>
    <n v="55974.96"/>
    <n v="242"/>
    <n v="11"/>
    <x v="0"/>
    <n v="752552.24"/>
    <x v="22"/>
  </r>
  <r>
    <x v="186"/>
    <s v="P0203"/>
    <x v="117"/>
    <x v="4"/>
    <s v="Supplier_7"/>
    <x v="1"/>
    <n v="23"/>
    <n v="4837.72"/>
    <n v="111267.56"/>
    <n v="212"/>
    <n v="7"/>
    <x v="0"/>
    <n v="1025596.64"/>
    <x v="5"/>
  </r>
  <r>
    <x v="690"/>
    <s v="P0277"/>
    <x v="154"/>
    <x v="8"/>
    <s v="Supplier_22"/>
    <x v="1"/>
    <n v="6"/>
    <n v="3245.59"/>
    <n v="19473.54"/>
    <n v="369"/>
    <n v="3"/>
    <x v="1"/>
    <n v="1197622.71"/>
    <x v="0"/>
  </r>
  <r>
    <x v="685"/>
    <s v="P0022"/>
    <x v="188"/>
    <x v="1"/>
    <s v="Supplier_11"/>
    <x v="1"/>
    <n v="44"/>
    <n v="14285.81"/>
    <n v="628575.64"/>
    <n v="87"/>
    <n v="8"/>
    <x v="2"/>
    <n v="1242865.47"/>
    <x v="21"/>
  </r>
  <r>
    <x v="485"/>
    <s v="P0143"/>
    <x v="295"/>
    <x v="7"/>
    <s v="Supplier_25"/>
    <x v="0"/>
    <n v="23"/>
    <n v="29432.959999999999"/>
    <n v="676958.08"/>
    <n v="149"/>
    <n v="3"/>
    <x v="0"/>
    <n v="4385511.04"/>
    <x v="3"/>
  </r>
  <r>
    <x v="515"/>
    <s v="P0072"/>
    <x v="250"/>
    <x v="0"/>
    <s v="Supplier_1"/>
    <x v="4"/>
    <n v="23"/>
    <n v="430.32"/>
    <n v="9897.36"/>
    <n v="208"/>
    <n v="2"/>
    <x v="0"/>
    <n v="89506.559999999998"/>
    <x v="17"/>
  </r>
  <r>
    <x v="627"/>
    <s v="P0172"/>
    <x v="55"/>
    <x v="3"/>
    <s v="Supplier_20"/>
    <x v="0"/>
    <n v="10"/>
    <n v="2607.81"/>
    <n v="26078.1"/>
    <n v="181"/>
    <n v="14"/>
    <x v="0"/>
    <n v="472013.61"/>
    <x v="3"/>
  </r>
  <r>
    <x v="421"/>
    <s v="P0075"/>
    <x v="141"/>
    <x v="0"/>
    <s v="Supplier_18"/>
    <x v="0"/>
    <n v="24"/>
    <n v="170.48"/>
    <n v="4091.52"/>
    <n v="89"/>
    <n v="12"/>
    <x v="0"/>
    <n v="15172.72"/>
    <x v="7"/>
  </r>
  <r>
    <x v="539"/>
    <s v="P0093"/>
    <x v="248"/>
    <x v="9"/>
    <s v="Supplier_24"/>
    <x v="3"/>
    <n v="21"/>
    <n v="4693.01"/>
    <n v="98553.21"/>
    <n v="244"/>
    <n v="10"/>
    <x v="0"/>
    <n v="1145094.44"/>
    <x v="10"/>
  </r>
  <r>
    <x v="709"/>
    <s v="P0183"/>
    <x v="233"/>
    <x v="4"/>
    <s v="Supplier_6"/>
    <x v="1"/>
    <n v="18"/>
    <n v="2133.84"/>
    <n v="38409.120000000003"/>
    <n v="126"/>
    <n v="2"/>
    <x v="0"/>
    <n v="268863.84000000003"/>
    <x v="0"/>
  </r>
  <r>
    <x v="714"/>
    <s v="P0133"/>
    <x v="232"/>
    <x v="7"/>
    <s v="Supplier_10"/>
    <x v="4"/>
    <n v="13"/>
    <n v="21470.7"/>
    <n v="279119.09999999998"/>
    <n v="113"/>
    <n v="13"/>
    <x v="0"/>
    <n v="2426189.1"/>
    <x v="3"/>
  </r>
  <r>
    <x v="122"/>
    <s v="P0176"/>
    <x v="14"/>
    <x v="3"/>
    <s v="Supplier_25"/>
    <x v="4"/>
    <n v="24"/>
    <n v="1243.93"/>
    <n v="29854.32"/>
    <n v="187"/>
    <n v="4"/>
    <x v="0"/>
    <n v="232614.91"/>
    <x v="0"/>
  </r>
  <r>
    <x v="712"/>
    <s v="P0075"/>
    <x v="141"/>
    <x v="0"/>
    <s v="Supplier_3"/>
    <x v="1"/>
    <n v="21"/>
    <n v="30.23"/>
    <n v="634.83000000000004"/>
    <n v="147"/>
    <n v="10"/>
    <x v="0"/>
    <n v="4443.8100000000004"/>
    <x v="4"/>
  </r>
  <r>
    <x v="628"/>
    <s v="P0072"/>
    <x v="250"/>
    <x v="0"/>
    <s v="Supplier_26"/>
    <x v="0"/>
    <n v="14"/>
    <n v="378.57"/>
    <n v="5299.98"/>
    <n v="205"/>
    <n v="6"/>
    <x v="0"/>
    <n v="77606.850000000006"/>
    <x v="20"/>
  </r>
  <r>
    <x v="658"/>
    <s v="P0203"/>
    <x v="117"/>
    <x v="4"/>
    <s v="Supplier_17"/>
    <x v="1"/>
    <n v="18"/>
    <n v="3753.58"/>
    <n v="67564.44"/>
    <n v="151"/>
    <n v="8"/>
    <x v="0"/>
    <n v="566790.57999999996"/>
    <x v="19"/>
  </r>
  <r>
    <x v="599"/>
    <s v="P0079"/>
    <x v="16"/>
    <x v="0"/>
    <s v="Supplier_11"/>
    <x v="3"/>
    <n v="14"/>
    <n v="125.63"/>
    <n v="1758.82"/>
    <n v="153"/>
    <n v="13"/>
    <x v="0"/>
    <n v="19221.39"/>
    <x v="8"/>
  </r>
  <r>
    <x v="20"/>
    <s v="P0215"/>
    <x v="24"/>
    <x v="6"/>
    <s v="Supplier_12"/>
    <x v="3"/>
    <n v="5"/>
    <n v="4688.38"/>
    <n v="23441.9"/>
    <n v="313"/>
    <n v="9"/>
    <x v="1"/>
    <n v="1467462.94"/>
    <x v="7"/>
  </r>
  <r>
    <x v="44"/>
    <s v="P0137"/>
    <x v="94"/>
    <x v="7"/>
    <s v="Supplier_30"/>
    <x v="2"/>
    <n v="11"/>
    <n v="7941.23"/>
    <n v="87353.53"/>
    <n v="153"/>
    <n v="14"/>
    <x v="0"/>
    <n v="1215008.19"/>
    <x v="16"/>
  </r>
  <r>
    <x v="356"/>
    <s v="P0267"/>
    <x v="51"/>
    <x v="2"/>
    <s v="Supplier_10"/>
    <x v="2"/>
    <n v="9"/>
    <n v="502.26"/>
    <n v="4520.34"/>
    <n v="383"/>
    <n v="7"/>
    <x v="1"/>
    <n v="192365.58"/>
    <x v="16"/>
  </r>
  <r>
    <x v="135"/>
    <s v="P0131"/>
    <x v="279"/>
    <x v="7"/>
    <s v="Supplier_22"/>
    <x v="0"/>
    <n v="23"/>
    <n v="4962.37"/>
    <n v="114134.51"/>
    <n v="168"/>
    <n v="14"/>
    <x v="0"/>
    <n v="833678.16"/>
    <x v="22"/>
  </r>
  <r>
    <x v="440"/>
    <s v="P0031"/>
    <x v="224"/>
    <x v="5"/>
    <s v="Supplier_8"/>
    <x v="2"/>
    <n v="36"/>
    <n v="4214.76"/>
    <n v="151731.35999999999"/>
    <n v="32"/>
    <n v="7"/>
    <x v="0"/>
    <n v="134872.32000000001"/>
    <x v="0"/>
  </r>
  <r>
    <x v="395"/>
    <s v="P0119"/>
    <x v="103"/>
    <x v="9"/>
    <s v="Supplier_8"/>
    <x v="1"/>
    <n v="18"/>
    <n v="2133.6799999999998"/>
    <n v="38406.239999999998"/>
    <n v="250"/>
    <n v="8"/>
    <x v="0"/>
    <n v="533420"/>
    <x v="10"/>
  </r>
  <r>
    <x v="75"/>
    <s v="P0135"/>
    <x v="151"/>
    <x v="7"/>
    <s v="Supplier_3"/>
    <x v="2"/>
    <n v="11"/>
    <n v="9831.09"/>
    <n v="108141.99"/>
    <n v="238"/>
    <n v="9"/>
    <x v="0"/>
    <n v="2339799.42"/>
    <x v="11"/>
  </r>
  <r>
    <x v="730"/>
    <s v="P0265"/>
    <x v="130"/>
    <x v="2"/>
    <s v="Supplier_23"/>
    <x v="4"/>
    <n v="3"/>
    <n v="3545.15"/>
    <n v="10635.45"/>
    <n v="466"/>
    <n v="3"/>
    <x v="0"/>
    <n v="1652039.9000000001"/>
    <x v="16"/>
  </r>
  <r>
    <x v="550"/>
    <s v="P0075"/>
    <x v="141"/>
    <x v="0"/>
    <s v="Supplier_20"/>
    <x v="1"/>
    <n v="11"/>
    <n v="377.08"/>
    <n v="4147.88"/>
    <n v="170"/>
    <n v="8"/>
    <x v="0"/>
    <n v="64103.6"/>
    <x v="6"/>
  </r>
  <r>
    <x v="127"/>
    <s v="P0098"/>
    <x v="191"/>
    <x v="9"/>
    <s v="Supplier_7"/>
    <x v="2"/>
    <n v="23"/>
    <n v="1334.39"/>
    <n v="30690.97"/>
    <n v="231"/>
    <n v="6"/>
    <x v="0"/>
    <n v="308244.09000000003"/>
    <x v="9"/>
  </r>
  <r>
    <x v="226"/>
    <s v="P0164"/>
    <x v="13"/>
    <x v="3"/>
    <s v="Supplier_11"/>
    <x v="3"/>
    <n v="10"/>
    <n v="1394.32"/>
    <n v="13943.2"/>
    <n v="197"/>
    <n v="7"/>
    <x v="0"/>
    <n v="274681.03999999998"/>
    <x v="21"/>
  </r>
  <r>
    <x v="41"/>
    <s v="P0273"/>
    <x v="288"/>
    <x v="8"/>
    <s v="Supplier_6"/>
    <x v="3"/>
    <n v="9"/>
    <n v="653.32000000000005"/>
    <n v="5879.88"/>
    <n v="552"/>
    <n v="12"/>
    <x v="0"/>
    <n v="360632.64"/>
    <x v="0"/>
  </r>
  <r>
    <x v="480"/>
    <s v="P0157"/>
    <x v="108"/>
    <x v="3"/>
    <s v="Supplier_17"/>
    <x v="1"/>
    <n v="18"/>
    <n v="2082.21"/>
    <n v="37479.78"/>
    <n v="130"/>
    <n v="9"/>
    <x v="0"/>
    <n v="270687.3"/>
    <x v="3"/>
  </r>
  <r>
    <x v="80"/>
    <s v="P0281"/>
    <x v="201"/>
    <x v="8"/>
    <s v="Supplier_17"/>
    <x v="3"/>
    <n v="10"/>
    <n v="3664.76"/>
    <n v="36647.599999999999"/>
    <n v="336"/>
    <n v="10"/>
    <x v="1"/>
    <n v="1231359.3600000001"/>
    <x v="22"/>
  </r>
  <r>
    <x v="344"/>
    <s v="P0230"/>
    <x v="87"/>
    <x v="6"/>
    <s v="Supplier_18"/>
    <x v="2"/>
    <n v="10"/>
    <n v="2728.2"/>
    <n v="27282"/>
    <n v="333"/>
    <n v="13"/>
    <x v="1"/>
    <n v="908490.6"/>
    <x v="18"/>
  </r>
  <r>
    <x v="606"/>
    <s v="P0037"/>
    <x v="206"/>
    <x v="5"/>
    <s v="Supplier_5"/>
    <x v="2"/>
    <n v="43"/>
    <n v="648.58000000000004"/>
    <n v="27888.94"/>
    <n v="101"/>
    <n v="2"/>
    <x v="0"/>
    <n v="65506.58"/>
    <x v="6"/>
  </r>
  <r>
    <x v="289"/>
    <s v="P0154"/>
    <x v="240"/>
    <x v="3"/>
    <s v="Supplier_3"/>
    <x v="1"/>
    <n v="8"/>
    <n v="165.53"/>
    <n v="1324.24"/>
    <n v="179"/>
    <n v="9"/>
    <x v="0"/>
    <n v="29629.87"/>
    <x v="7"/>
  </r>
  <r>
    <x v="463"/>
    <s v="P0284"/>
    <x v="152"/>
    <x v="8"/>
    <s v="Supplier_9"/>
    <x v="1"/>
    <n v="5"/>
    <n v="945.07"/>
    <n v="4725.3500000000004"/>
    <n v="381"/>
    <n v="7"/>
    <x v="0"/>
    <n v="360071.67000000004"/>
    <x v="18"/>
  </r>
  <r>
    <x v="532"/>
    <s v="P0212"/>
    <x v="195"/>
    <x v="6"/>
    <s v="Supplier_26"/>
    <x v="3"/>
    <n v="8"/>
    <n v="4421.53"/>
    <n v="35372.239999999998"/>
    <n v="318"/>
    <n v="8"/>
    <x v="1"/>
    <n v="1406046.5399999998"/>
    <x v="4"/>
  </r>
  <r>
    <x v="167"/>
    <s v="P0185"/>
    <x v="297"/>
    <x v="4"/>
    <s v="Supplier_13"/>
    <x v="4"/>
    <n v="22"/>
    <n v="1593.45"/>
    <n v="35055.9"/>
    <n v="224"/>
    <n v="8"/>
    <x v="0"/>
    <n v="356932.8"/>
    <x v="22"/>
  </r>
  <r>
    <x v="222"/>
    <s v="P0140"/>
    <x v="78"/>
    <x v="7"/>
    <s v="Supplier_12"/>
    <x v="0"/>
    <n v="10"/>
    <n v="23864.240000000002"/>
    <n v="238642.4"/>
    <n v="169"/>
    <n v="11"/>
    <x v="0"/>
    <n v="4033056.56"/>
    <x v="21"/>
  </r>
  <r>
    <x v="615"/>
    <s v="P0262"/>
    <x v="244"/>
    <x v="2"/>
    <s v="Supplier_29"/>
    <x v="4"/>
    <n v="2"/>
    <n v="727.41"/>
    <n v="1454.82"/>
    <n v="495"/>
    <n v="12"/>
    <x v="0"/>
    <n v="360067.95"/>
    <x v="7"/>
  </r>
  <r>
    <x v="456"/>
    <s v="P0052"/>
    <x v="11"/>
    <x v="5"/>
    <s v="Supplier_29"/>
    <x v="2"/>
    <n v="43"/>
    <n v="4566.72"/>
    <n v="196368.96"/>
    <n v="37"/>
    <n v="5"/>
    <x v="2"/>
    <n v="168968.64"/>
    <x v="20"/>
  </r>
  <r>
    <x v="208"/>
    <s v="P0091"/>
    <x v="285"/>
    <x v="9"/>
    <s v="Supplier_12"/>
    <x v="0"/>
    <n v="10"/>
    <n v="4459.6899999999996"/>
    <n v="44596.9"/>
    <n v="169"/>
    <n v="6"/>
    <x v="0"/>
    <n v="753687.61"/>
    <x v="4"/>
  </r>
  <r>
    <x v="9"/>
    <s v="P0256"/>
    <x v="196"/>
    <x v="2"/>
    <s v="Supplier_18"/>
    <x v="4"/>
    <n v="2"/>
    <n v="3792.83"/>
    <n v="7585.66"/>
    <n v="587"/>
    <n v="14"/>
    <x v="1"/>
    <n v="2226391.21"/>
    <x v="0"/>
  </r>
  <r>
    <x v="109"/>
    <s v="P0105"/>
    <x v="57"/>
    <x v="9"/>
    <s v="Supplier_8"/>
    <x v="0"/>
    <n v="22"/>
    <n v="4818.8100000000004"/>
    <n v="106013.82"/>
    <n v="92"/>
    <n v="6"/>
    <x v="0"/>
    <n v="443330.52"/>
    <x v="15"/>
  </r>
  <r>
    <x v="266"/>
    <s v="P0237"/>
    <x v="264"/>
    <x v="6"/>
    <s v="Supplier_1"/>
    <x v="0"/>
    <n v="6"/>
    <n v="3822.79"/>
    <n v="22936.74"/>
    <n v="449"/>
    <n v="8"/>
    <x v="0"/>
    <n v="1716432.71"/>
    <x v="11"/>
  </r>
  <r>
    <x v="25"/>
    <s v="P0199"/>
    <x v="120"/>
    <x v="4"/>
    <s v="Supplier_9"/>
    <x v="2"/>
    <n v="8"/>
    <n v="3969.65"/>
    <n v="31757.200000000001"/>
    <n v="101"/>
    <n v="4"/>
    <x v="0"/>
    <n v="400934.65"/>
    <x v="12"/>
  </r>
  <r>
    <x v="640"/>
    <s v="P0164"/>
    <x v="13"/>
    <x v="3"/>
    <s v="Supplier_19"/>
    <x v="2"/>
    <n v="11"/>
    <n v="1832.14"/>
    <n v="20153.54"/>
    <n v="88"/>
    <n v="3"/>
    <x v="0"/>
    <n v="161228.32"/>
    <x v="10"/>
  </r>
  <r>
    <x v="551"/>
    <s v="P0063"/>
    <x v="0"/>
    <x v="0"/>
    <s v="Supplier_7"/>
    <x v="2"/>
    <n v="23"/>
    <n v="327.55"/>
    <n v="7533.65"/>
    <n v="233"/>
    <n v="13"/>
    <x v="0"/>
    <n v="76319.150000000009"/>
    <x v="0"/>
  </r>
  <r>
    <x v="370"/>
    <s v="P0065"/>
    <x v="190"/>
    <x v="0"/>
    <s v="Supplier_25"/>
    <x v="0"/>
    <n v="12"/>
    <n v="480.88"/>
    <n v="5770.56"/>
    <n v="84"/>
    <n v="7"/>
    <x v="0"/>
    <n v="40393.919999999998"/>
    <x v="18"/>
  </r>
  <r>
    <x v="718"/>
    <s v="P0099"/>
    <x v="269"/>
    <x v="9"/>
    <s v="Supplier_8"/>
    <x v="1"/>
    <n v="12"/>
    <n v="2075.8200000000002"/>
    <n v="24909.84"/>
    <n v="155"/>
    <n v="7"/>
    <x v="0"/>
    <n v="321752.10000000003"/>
    <x v="21"/>
  </r>
  <r>
    <x v="674"/>
    <s v="P0099"/>
    <x v="269"/>
    <x v="9"/>
    <s v="Supplier_25"/>
    <x v="1"/>
    <n v="16"/>
    <n v="2082.17"/>
    <n v="33314.720000000001"/>
    <n v="182"/>
    <n v="9"/>
    <x v="0"/>
    <n v="378954.94"/>
    <x v="6"/>
  </r>
  <r>
    <x v="421"/>
    <s v="P0046"/>
    <x v="124"/>
    <x v="5"/>
    <s v="Supplier_27"/>
    <x v="2"/>
    <n v="50"/>
    <n v="2088.35"/>
    <n v="104417.5"/>
    <n v="120"/>
    <n v="12"/>
    <x v="2"/>
    <n v="250602"/>
    <x v="7"/>
  </r>
  <r>
    <x v="103"/>
    <s v="P0296"/>
    <x v="84"/>
    <x v="8"/>
    <s v="Supplier_19"/>
    <x v="1"/>
    <n v="2"/>
    <n v="936"/>
    <n v="1872"/>
    <n v="399"/>
    <n v="13"/>
    <x v="1"/>
    <n v="373464"/>
    <x v="7"/>
  </r>
  <r>
    <x v="14"/>
    <s v="P0212"/>
    <x v="195"/>
    <x v="6"/>
    <s v="Supplier_21"/>
    <x v="3"/>
    <n v="3"/>
    <n v="1881.73"/>
    <n v="5645.19"/>
    <n v="364"/>
    <n v="9"/>
    <x v="1"/>
    <n v="684949.72"/>
    <x v="6"/>
  </r>
  <r>
    <x v="658"/>
    <s v="P0070"/>
    <x v="209"/>
    <x v="0"/>
    <s v="Supplier_24"/>
    <x v="0"/>
    <n v="25"/>
    <n v="241.84"/>
    <n v="6046"/>
    <n v="81"/>
    <n v="8"/>
    <x v="0"/>
    <n v="19589.04"/>
    <x v="19"/>
  </r>
  <r>
    <x v="170"/>
    <s v="P0060"/>
    <x v="197"/>
    <x v="5"/>
    <s v="Supplier_9"/>
    <x v="1"/>
    <n v="30"/>
    <n v="4586.04"/>
    <n v="137581.20000000001"/>
    <n v="94"/>
    <n v="3"/>
    <x v="2"/>
    <n v="431087.76"/>
    <x v="18"/>
  </r>
  <r>
    <x v="329"/>
    <s v="P0267"/>
    <x v="51"/>
    <x v="2"/>
    <s v="Supplier_4"/>
    <x v="2"/>
    <n v="3"/>
    <n v="1048.06"/>
    <n v="3144.18"/>
    <n v="361"/>
    <n v="6"/>
    <x v="1"/>
    <n v="378349.66"/>
    <x v="3"/>
  </r>
  <r>
    <x v="687"/>
    <s v="P0066"/>
    <x v="274"/>
    <x v="0"/>
    <s v="Supplier_18"/>
    <x v="0"/>
    <n v="20"/>
    <n v="193.47"/>
    <n v="3869.4"/>
    <n v="104"/>
    <n v="12"/>
    <x v="0"/>
    <n v="20120.88"/>
    <x v="5"/>
  </r>
  <r>
    <x v="354"/>
    <s v="P0267"/>
    <x v="51"/>
    <x v="2"/>
    <s v="Supplier_7"/>
    <x v="0"/>
    <n v="1"/>
    <n v="614.53"/>
    <n v="614.53"/>
    <n v="292"/>
    <n v="3"/>
    <x v="0"/>
    <n v="179442.75999999998"/>
    <x v="15"/>
  </r>
  <r>
    <x v="38"/>
    <s v="P0210"/>
    <x v="219"/>
    <x v="4"/>
    <s v="Supplier_6"/>
    <x v="3"/>
    <n v="25"/>
    <n v="1291.57"/>
    <n v="32289.25"/>
    <n v="160"/>
    <n v="8"/>
    <x v="0"/>
    <n v="206651.19999999998"/>
    <x v="11"/>
  </r>
  <r>
    <x v="34"/>
    <s v="P0128"/>
    <x v="282"/>
    <x v="7"/>
    <s v="Supplier_20"/>
    <x v="2"/>
    <n v="10"/>
    <n v="27250.53"/>
    <n v="272505.3"/>
    <n v="239"/>
    <n v="11"/>
    <x v="0"/>
    <n v="6512876.6699999999"/>
    <x v="17"/>
  </r>
  <r>
    <x v="409"/>
    <s v="P0115"/>
    <x v="92"/>
    <x v="9"/>
    <s v="Supplier_12"/>
    <x v="4"/>
    <n v="14"/>
    <n v="2756.41"/>
    <n v="38589.74"/>
    <n v="174"/>
    <n v="10"/>
    <x v="0"/>
    <n v="479615.33999999997"/>
    <x v="6"/>
  </r>
  <r>
    <x v="637"/>
    <s v="P0115"/>
    <x v="92"/>
    <x v="9"/>
    <s v="Supplier_9"/>
    <x v="3"/>
    <n v="14"/>
    <n v="4881.5200000000004"/>
    <n v="68341.279999999999"/>
    <n v="129"/>
    <n v="13"/>
    <x v="0"/>
    <n v="629716.08000000007"/>
    <x v="11"/>
  </r>
  <r>
    <x v="487"/>
    <s v="P0263"/>
    <x v="86"/>
    <x v="2"/>
    <s v="Supplier_24"/>
    <x v="0"/>
    <n v="7"/>
    <n v="4701.79"/>
    <n v="32912.53"/>
    <n v="388"/>
    <n v="8"/>
    <x v="0"/>
    <n v="1824294.52"/>
    <x v="1"/>
  </r>
  <r>
    <x v="398"/>
    <s v="P0042"/>
    <x v="176"/>
    <x v="5"/>
    <s v="Supplier_8"/>
    <x v="1"/>
    <n v="45"/>
    <n v="1267.5"/>
    <n v="57037.5"/>
    <n v="30"/>
    <n v="7"/>
    <x v="2"/>
    <n v="38025"/>
    <x v="22"/>
  </r>
  <r>
    <x v="47"/>
    <s v="P0071"/>
    <x v="139"/>
    <x v="0"/>
    <s v="Supplier_10"/>
    <x v="1"/>
    <n v="16"/>
    <n v="109.82"/>
    <n v="1757.12"/>
    <n v="213"/>
    <n v="6"/>
    <x v="0"/>
    <n v="23391.66"/>
    <x v="0"/>
  </r>
  <r>
    <x v="433"/>
    <s v="P0220"/>
    <x v="183"/>
    <x v="6"/>
    <s v="Supplier_9"/>
    <x v="0"/>
    <n v="4"/>
    <n v="3504.33"/>
    <n v="14017.32"/>
    <n v="353"/>
    <n v="10"/>
    <x v="0"/>
    <n v="1237028.49"/>
    <x v="2"/>
  </r>
  <r>
    <x v="711"/>
    <s v="P0220"/>
    <x v="183"/>
    <x v="6"/>
    <s v="Supplier_1"/>
    <x v="3"/>
    <n v="4"/>
    <n v="2480.2800000000002"/>
    <n v="9921.1200000000008"/>
    <n v="592"/>
    <n v="9"/>
    <x v="1"/>
    <n v="1468325.76"/>
    <x v="9"/>
  </r>
  <r>
    <x v="573"/>
    <s v="P0239"/>
    <x v="217"/>
    <x v="6"/>
    <s v="Supplier_10"/>
    <x v="4"/>
    <n v="9"/>
    <n v="1207.82"/>
    <n v="10870.38"/>
    <n v="535"/>
    <n v="14"/>
    <x v="1"/>
    <n v="646183.69999999995"/>
    <x v="13"/>
  </r>
  <r>
    <x v="405"/>
    <s v="P0143"/>
    <x v="295"/>
    <x v="7"/>
    <s v="Supplier_13"/>
    <x v="1"/>
    <n v="15"/>
    <n v="11280.04"/>
    <n v="169200.6"/>
    <n v="170"/>
    <n v="3"/>
    <x v="0"/>
    <n v="1917606.8"/>
    <x v="10"/>
  </r>
  <r>
    <x v="615"/>
    <s v="P0027"/>
    <x v="187"/>
    <x v="1"/>
    <s v="Supplier_19"/>
    <x v="4"/>
    <n v="44"/>
    <n v="19772.330000000002"/>
    <n v="869982.52"/>
    <n v="80"/>
    <n v="4"/>
    <x v="0"/>
    <n v="1581786.4000000001"/>
    <x v="7"/>
  </r>
  <r>
    <x v="525"/>
    <s v="P0056"/>
    <x v="132"/>
    <x v="5"/>
    <s v="Supplier_24"/>
    <x v="2"/>
    <n v="46"/>
    <n v="1254.73"/>
    <n v="57717.58"/>
    <n v="62"/>
    <n v="14"/>
    <x v="0"/>
    <n v="77793.259999999995"/>
    <x v="1"/>
  </r>
  <r>
    <x v="244"/>
    <s v="P0289"/>
    <x v="147"/>
    <x v="8"/>
    <s v="Supplier_28"/>
    <x v="0"/>
    <n v="5"/>
    <n v="517.66"/>
    <n v="2588.3000000000002"/>
    <n v="405"/>
    <n v="7"/>
    <x v="1"/>
    <n v="209652.3"/>
    <x v="20"/>
  </r>
  <r>
    <x v="591"/>
    <s v="P0089"/>
    <x v="280"/>
    <x v="0"/>
    <s v="Supplier_28"/>
    <x v="1"/>
    <n v="8"/>
    <n v="326.02999999999997"/>
    <n v="2608.2399999999998"/>
    <n v="130"/>
    <n v="6"/>
    <x v="0"/>
    <n v="42383.899999999994"/>
    <x v="14"/>
  </r>
  <r>
    <x v="560"/>
    <s v="P0057"/>
    <x v="160"/>
    <x v="5"/>
    <s v="Supplier_15"/>
    <x v="0"/>
    <n v="26"/>
    <n v="3399.21"/>
    <n v="88379.46"/>
    <n v="61"/>
    <n v="7"/>
    <x v="0"/>
    <n v="207351.81"/>
    <x v="15"/>
  </r>
  <r>
    <x v="269"/>
    <s v="P0007"/>
    <x v="1"/>
    <x v="1"/>
    <s v="Supplier_30"/>
    <x v="0"/>
    <n v="39"/>
    <n v="7936.36"/>
    <n v="309518.03999999998"/>
    <n v="31"/>
    <n v="11"/>
    <x v="0"/>
    <n v="246027.16"/>
    <x v="23"/>
  </r>
  <r>
    <x v="458"/>
    <s v="P0168"/>
    <x v="23"/>
    <x v="3"/>
    <s v="Supplier_21"/>
    <x v="1"/>
    <n v="22"/>
    <n v="706.61"/>
    <n v="15545.42"/>
    <n v="166"/>
    <n v="14"/>
    <x v="0"/>
    <n v="117297.26000000001"/>
    <x v="15"/>
  </r>
  <r>
    <x v="471"/>
    <s v="P0149"/>
    <x v="26"/>
    <x v="7"/>
    <s v="Supplier_12"/>
    <x v="0"/>
    <n v="16"/>
    <n v="13676.55"/>
    <n v="218824.8"/>
    <n v="242"/>
    <n v="2"/>
    <x v="0"/>
    <n v="3309725.0999999996"/>
    <x v="3"/>
  </r>
  <r>
    <x v="699"/>
    <s v="P0026"/>
    <x v="100"/>
    <x v="1"/>
    <s v="Supplier_27"/>
    <x v="1"/>
    <n v="41"/>
    <n v="3984.21"/>
    <n v="163352.60999999999"/>
    <n v="85"/>
    <n v="4"/>
    <x v="0"/>
    <n v="338657.85"/>
    <x v="7"/>
  </r>
  <r>
    <x v="452"/>
    <s v="P0069"/>
    <x v="59"/>
    <x v="0"/>
    <s v="Supplier_29"/>
    <x v="4"/>
    <n v="18"/>
    <n v="60.62"/>
    <n v="1091.1600000000001"/>
    <n v="99"/>
    <n v="2"/>
    <x v="0"/>
    <n v="6001.38"/>
    <x v="16"/>
  </r>
  <r>
    <x v="357"/>
    <s v="P0089"/>
    <x v="280"/>
    <x v="0"/>
    <s v="Supplier_7"/>
    <x v="3"/>
    <n v="23"/>
    <n v="44.52"/>
    <n v="1023.96"/>
    <n v="250"/>
    <n v="5"/>
    <x v="0"/>
    <n v="11130"/>
    <x v="12"/>
  </r>
  <r>
    <x v="517"/>
    <s v="P0043"/>
    <x v="164"/>
    <x v="5"/>
    <s v="Supplier_12"/>
    <x v="2"/>
    <n v="26"/>
    <n v="2191.0100000000002"/>
    <n v="56966.26"/>
    <n v="96"/>
    <n v="9"/>
    <x v="0"/>
    <n v="210336.96000000002"/>
    <x v="3"/>
  </r>
  <r>
    <x v="694"/>
    <s v="P0030"/>
    <x v="82"/>
    <x v="1"/>
    <s v="Supplier_5"/>
    <x v="2"/>
    <n v="78"/>
    <n v="1203.98"/>
    <n v="93910.44"/>
    <n v="110"/>
    <n v="3"/>
    <x v="0"/>
    <n v="132437.79999999999"/>
    <x v="19"/>
  </r>
  <r>
    <x v="54"/>
    <s v="P0144"/>
    <x v="271"/>
    <x v="7"/>
    <s v="Supplier_5"/>
    <x v="1"/>
    <n v="9"/>
    <n v="20114.689999999999"/>
    <n v="181032.21"/>
    <n v="176"/>
    <n v="7"/>
    <x v="0"/>
    <n v="3540185.44"/>
    <x v="0"/>
  </r>
  <r>
    <x v="371"/>
    <s v="P0178"/>
    <x v="223"/>
    <x v="3"/>
    <s v="Supplier_12"/>
    <x v="1"/>
    <n v="9"/>
    <n v="4015.02"/>
    <n v="36135.18"/>
    <n v="240"/>
    <n v="6"/>
    <x v="0"/>
    <n v="963604.8"/>
    <x v="18"/>
  </r>
  <r>
    <x v="247"/>
    <s v="P0223"/>
    <x v="28"/>
    <x v="6"/>
    <s v="Supplier_10"/>
    <x v="0"/>
    <n v="4"/>
    <n v="2432.58"/>
    <n v="9730.32"/>
    <n v="491"/>
    <n v="3"/>
    <x v="1"/>
    <n v="1194396.78"/>
    <x v="18"/>
  </r>
  <r>
    <x v="386"/>
    <s v="P0048"/>
    <x v="207"/>
    <x v="5"/>
    <s v="Supplier_9"/>
    <x v="2"/>
    <n v="41"/>
    <n v="2436.3000000000002"/>
    <n v="99888.3"/>
    <n v="37"/>
    <n v="6"/>
    <x v="2"/>
    <n v="90143.1"/>
    <x v="22"/>
  </r>
  <r>
    <x v="240"/>
    <s v="P0132"/>
    <x v="70"/>
    <x v="7"/>
    <s v="Supplier_20"/>
    <x v="0"/>
    <n v="13"/>
    <n v="6548.43"/>
    <n v="85129.59"/>
    <n v="151"/>
    <n v="12"/>
    <x v="0"/>
    <n v="988812.93"/>
    <x v="12"/>
  </r>
  <r>
    <x v="157"/>
    <s v="P0273"/>
    <x v="288"/>
    <x v="8"/>
    <s v="Supplier_23"/>
    <x v="4"/>
    <n v="2"/>
    <n v="4875.6400000000003"/>
    <n v="9751.2800000000007"/>
    <n v="324"/>
    <n v="13"/>
    <x v="0"/>
    <n v="1579707.36"/>
    <x v="23"/>
  </r>
  <r>
    <x v="186"/>
    <s v="P0077"/>
    <x v="133"/>
    <x v="0"/>
    <s v="Supplier_30"/>
    <x v="0"/>
    <n v="16"/>
    <n v="162.06"/>
    <n v="2592.96"/>
    <n v="243"/>
    <n v="2"/>
    <x v="0"/>
    <n v="39380.58"/>
    <x v="5"/>
  </r>
  <r>
    <x v="57"/>
    <s v="P0253"/>
    <x v="229"/>
    <x v="2"/>
    <s v="Supplier_19"/>
    <x v="1"/>
    <n v="6"/>
    <n v="4259.5600000000004"/>
    <n v="25557.360000000001"/>
    <n v="399"/>
    <n v="7"/>
    <x v="1"/>
    <n v="1699564.4400000002"/>
    <x v="2"/>
  </r>
  <r>
    <x v="250"/>
    <s v="P0085"/>
    <x v="293"/>
    <x v="0"/>
    <s v="Supplier_12"/>
    <x v="3"/>
    <n v="20"/>
    <n v="451.07"/>
    <n v="9021.4"/>
    <n v="216"/>
    <n v="2"/>
    <x v="0"/>
    <n v="97431.12"/>
    <x v="11"/>
  </r>
  <r>
    <x v="192"/>
    <s v="P0005"/>
    <x v="105"/>
    <x v="1"/>
    <s v="Supplier_26"/>
    <x v="4"/>
    <n v="37"/>
    <n v="9613.17"/>
    <n v="355687.29"/>
    <n v="103"/>
    <n v="13"/>
    <x v="2"/>
    <n v="990156.51"/>
    <x v="21"/>
  </r>
  <r>
    <x v="607"/>
    <s v="P0260"/>
    <x v="33"/>
    <x v="2"/>
    <s v="Supplier_6"/>
    <x v="2"/>
    <n v="10"/>
    <n v="2640.44"/>
    <n v="26404.400000000001"/>
    <n v="533"/>
    <n v="14"/>
    <x v="1"/>
    <n v="1407354.52"/>
    <x v="23"/>
  </r>
  <r>
    <x v="381"/>
    <s v="P0107"/>
    <x v="182"/>
    <x v="9"/>
    <s v="Supplier_15"/>
    <x v="1"/>
    <n v="19"/>
    <n v="1838.57"/>
    <n v="34932.83"/>
    <n v="121"/>
    <n v="14"/>
    <x v="0"/>
    <n v="222466.97"/>
    <x v="10"/>
  </r>
  <r>
    <x v="708"/>
    <s v="P0164"/>
    <x v="13"/>
    <x v="3"/>
    <s v="Supplier_13"/>
    <x v="4"/>
    <n v="26"/>
    <n v="1927.94"/>
    <n v="50126.44"/>
    <n v="123"/>
    <n v="11"/>
    <x v="0"/>
    <n v="237136.62"/>
    <x v="22"/>
  </r>
  <r>
    <x v="171"/>
    <s v="P0111"/>
    <x v="89"/>
    <x v="9"/>
    <s v="Supplier_13"/>
    <x v="0"/>
    <n v="16"/>
    <n v="1212.1300000000001"/>
    <n v="19394.080000000002"/>
    <n v="134"/>
    <n v="6"/>
    <x v="0"/>
    <n v="162425.42000000001"/>
    <x v="12"/>
  </r>
  <r>
    <x v="707"/>
    <s v="P0163"/>
    <x v="75"/>
    <x v="3"/>
    <s v="Supplier_11"/>
    <x v="4"/>
    <n v="11"/>
    <n v="3140.04"/>
    <n v="34540.44"/>
    <n v="156"/>
    <n v="7"/>
    <x v="0"/>
    <n v="489846.24"/>
    <x v="21"/>
  </r>
  <r>
    <x v="649"/>
    <s v="P0157"/>
    <x v="108"/>
    <x v="3"/>
    <s v="Supplier_20"/>
    <x v="1"/>
    <n v="22"/>
    <n v="2272.39"/>
    <n v="49992.58"/>
    <n v="183"/>
    <n v="10"/>
    <x v="0"/>
    <n v="415847.37"/>
    <x v="4"/>
  </r>
  <r>
    <x v="200"/>
    <s v="P0264"/>
    <x v="136"/>
    <x v="2"/>
    <s v="Supplier_27"/>
    <x v="4"/>
    <n v="10"/>
    <n v="1757.81"/>
    <n v="17578.099999999999"/>
    <n v="438"/>
    <n v="11"/>
    <x v="1"/>
    <n v="769920.78"/>
    <x v="6"/>
  </r>
  <r>
    <x v="214"/>
    <s v="P0069"/>
    <x v="59"/>
    <x v="0"/>
    <s v="Supplier_15"/>
    <x v="1"/>
    <n v="9"/>
    <n v="23.17"/>
    <n v="208.53"/>
    <n v="146"/>
    <n v="11"/>
    <x v="0"/>
    <n v="3382.82"/>
    <x v="2"/>
  </r>
  <r>
    <x v="73"/>
    <s v="P0130"/>
    <x v="213"/>
    <x v="7"/>
    <s v="Supplier_18"/>
    <x v="4"/>
    <n v="23"/>
    <n v="11152.1"/>
    <n v="256498.3"/>
    <n v="228"/>
    <n v="8"/>
    <x v="0"/>
    <n v="2542678.8000000003"/>
    <x v="19"/>
  </r>
  <r>
    <x v="525"/>
    <s v="P0272"/>
    <x v="230"/>
    <x v="8"/>
    <s v="Supplier_11"/>
    <x v="2"/>
    <n v="3"/>
    <n v="741.92"/>
    <n v="2225.7600000000002"/>
    <n v="482"/>
    <n v="13"/>
    <x v="0"/>
    <n v="357605.44"/>
    <x v="1"/>
  </r>
  <r>
    <x v="202"/>
    <s v="P0122"/>
    <x v="211"/>
    <x v="7"/>
    <s v="Supplier_22"/>
    <x v="4"/>
    <n v="15"/>
    <n v="14191.91"/>
    <n v="212878.65"/>
    <n v="104"/>
    <n v="13"/>
    <x v="0"/>
    <n v="1475958.64"/>
    <x v="6"/>
  </r>
  <r>
    <x v="10"/>
    <s v="P0122"/>
    <x v="211"/>
    <x v="7"/>
    <s v="Supplier_12"/>
    <x v="1"/>
    <n v="17"/>
    <n v="11279.65"/>
    <n v="191754.05"/>
    <n v="109"/>
    <n v="11"/>
    <x v="0"/>
    <n v="1229481.8499999999"/>
    <x v="7"/>
  </r>
  <r>
    <x v="541"/>
    <s v="P0221"/>
    <x v="296"/>
    <x v="6"/>
    <s v="Supplier_23"/>
    <x v="4"/>
    <n v="3"/>
    <n v="2314.34"/>
    <n v="6943.02"/>
    <n v="341"/>
    <n v="7"/>
    <x v="1"/>
    <n v="789189.94000000006"/>
    <x v="22"/>
  </r>
  <r>
    <x v="231"/>
    <s v="P0278"/>
    <x v="292"/>
    <x v="8"/>
    <s v="Supplier_4"/>
    <x v="4"/>
    <n v="1"/>
    <n v="1776.14"/>
    <n v="1776.14"/>
    <n v="380"/>
    <n v="12"/>
    <x v="0"/>
    <n v="674933.20000000007"/>
    <x v="16"/>
  </r>
  <r>
    <x v="375"/>
    <s v="P0187"/>
    <x v="79"/>
    <x v="4"/>
    <s v="Supplier_25"/>
    <x v="2"/>
    <n v="15"/>
    <n v="2221.16"/>
    <n v="33317.4"/>
    <n v="88"/>
    <n v="12"/>
    <x v="0"/>
    <n v="195462.08"/>
    <x v="4"/>
  </r>
  <r>
    <x v="96"/>
    <s v="P0113"/>
    <x v="173"/>
    <x v="9"/>
    <s v="Supplier_30"/>
    <x v="3"/>
    <n v="15"/>
    <n v="2175.11"/>
    <n v="32626.65"/>
    <n v="200"/>
    <n v="12"/>
    <x v="0"/>
    <n v="435022"/>
    <x v="21"/>
  </r>
  <r>
    <x v="318"/>
    <s v="P0113"/>
    <x v="173"/>
    <x v="9"/>
    <s v="Supplier_1"/>
    <x v="4"/>
    <n v="15"/>
    <n v="2394.3000000000002"/>
    <n v="35914.5"/>
    <n v="187"/>
    <n v="8"/>
    <x v="0"/>
    <n v="447734.10000000003"/>
    <x v="18"/>
  </r>
  <r>
    <x v="301"/>
    <s v="P0107"/>
    <x v="182"/>
    <x v="9"/>
    <s v="Supplier_24"/>
    <x v="4"/>
    <n v="21"/>
    <n v="4677.57"/>
    <n v="98228.97"/>
    <n v="249"/>
    <n v="13"/>
    <x v="0"/>
    <n v="1164714.93"/>
    <x v="9"/>
  </r>
  <r>
    <x v="528"/>
    <s v="P0079"/>
    <x v="16"/>
    <x v="0"/>
    <s v="Supplier_26"/>
    <x v="0"/>
    <n v="24"/>
    <n v="423.12"/>
    <n v="10154.879999999999"/>
    <n v="163"/>
    <n v="5"/>
    <x v="0"/>
    <n v="68968.56"/>
    <x v="14"/>
  </r>
  <r>
    <x v="707"/>
    <s v="P0007"/>
    <x v="1"/>
    <x v="1"/>
    <s v="Supplier_13"/>
    <x v="0"/>
    <n v="20"/>
    <n v="4097.45"/>
    <n v="81949"/>
    <n v="54"/>
    <n v="5"/>
    <x v="0"/>
    <n v="221262.3"/>
    <x v="21"/>
  </r>
  <r>
    <x v="729"/>
    <s v="P0141"/>
    <x v="181"/>
    <x v="7"/>
    <s v="Supplier_16"/>
    <x v="4"/>
    <n v="16"/>
    <n v="18524.79"/>
    <n v="296396.64"/>
    <n v="127"/>
    <n v="5"/>
    <x v="0"/>
    <n v="2352648.33"/>
    <x v="9"/>
  </r>
  <r>
    <x v="246"/>
    <s v="P0095"/>
    <x v="208"/>
    <x v="9"/>
    <s v="Supplier_14"/>
    <x v="1"/>
    <n v="8"/>
    <n v="2605.5500000000002"/>
    <n v="20844.400000000001"/>
    <n v="187"/>
    <n v="2"/>
    <x v="0"/>
    <n v="487237.85000000003"/>
    <x v="23"/>
  </r>
  <r>
    <x v="240"/>
    <s v="P0087"/>
    <x v="165"/>
    <x v="0"/>
    <s v="Supplier_16"/>
    <x v="1"/>
    <n v="24"/>
    <n v="320.45"/>
    <n v="7690.8"/>
    <n v="178"/>
    <n v="13"/>
    <x v="0"/>
    <n v="57040.1"/>
    <x v="12"/>
  </r>
  <r>
    <x v="104"/>
    <s v="P0131"/>
    <x v="279"/>
    <x v="7"/>
    <s v="Supplier_10"/>
    <x v="3"/>
    <n v="13"/>
    <n v="20025.169999999998"/>
    <n v="260327.21"/>
    <n v="104"/>
    <n v="9"/>
    <x v="0"/>
    <n v="2082617.6799999997"/>
    <x v="21"/>
  </r>
  <r>
    <x v="604"/>
    <s v="P0043"/>
    <x v="164"/>
    <x v="5"/>
    <s v="Supplier_11"/>
    <x v="4"/>
    <n v="23"/>
    <n v="4972.3900000000003"/>
    <n v="114364.97"/>
    <n v="39"/>
    <n v="3"/>
    <x v="0"/>
    <n v="193923.21000000002"/>
    <x v="9"/>
  </r>
  <r>
    <x v="379"/>
    <s v="P0079"/>
    <x v="16"/>
    <x v="0"/>
    <s v="Supplier_5"/>
    <x v="1"/>
    <n v="12"/>
    <n v="344.74"/>
    <n v="4136.88"/>
    <n v="120"/>
    <n v="10"/>
    <x v="0"/>
    <n v="41368.800000000003"/>
    <x v="10"/>
  </r>
  <r>
    <x v="59"/>
    <s v="P0077"/>
    <x v="133"/>
    <x v="0"/>
    <s v="Supplier_6"/>
    <x v="2"/>
    <n v="18"/>
    <n v="487.6"/>
    <n v="8776.7999999999993"/>
    <n v="229"/>
    <n v="7"/>
    <x v="0"/>
    <n v="111660.40000000001"/>
    <x v="0"/>
  </r>
  <r>
    <x v="665"/>
    <s v="P0180"/>
    <x v="3"/>
    <x v="3"/>
    <s v="Supplier_1"/>
    <x v="3"/>
    <n v="17"/>
    <n v="3261.88"/>
    <n v="55451.96"/>
    <n v="246"/>
    <n v="4"/>
    <x v="0"/>
    <n v="802422.48"/>
    <x v="7"/>
  </r>
  <r>
    <x v="358"/>
    <s v="P0120"/>
    <x v="88"/>
    <x v="9"/>
    <s v="Supplier_26"/>
    <x v="2"/>
    <n v="14"/>
    <n v="4448.33"/>
    <n v="62276.62"/>
    <n v="211"/>
    <n v="9"/>
    <x v="0"/>
    <n v="938597.63"/>
    <x v="21"/>
  </r>
  <r>
    <x v="466"/>
    <s v="P0071"/>
    <x v="139"/>
    <x v="0"/>
    <s v="Supplier_29"/>
    <x v="3"/>
    <n v="11"/>
    <n v="22.73"/>
    <n v="250.03"/>
    <n v="168"/>
    <n v="6"/>
    <x v="0"/>
    <n v="3818.64"/>
    <x v="4"/>
  </r>
  <r>
    <x v="207"/>
    <s v="P0176"/>
    <x v="14"/>
    <x v="3"/>
    <s v="Supplier_28"/>
    <x v="1"/>
    <n v="18"/>
    <n v="3302.87"/>
    <n v="59451.66"/>
    <n v="239"/>
    <n v="12"/>
    <x v="0"/>
    <n v="789385.92999999993"/>
    <x v="14"/>
  </r>
  <r>
    <x v="406"/>
    <s v="P0107"/>
    <x v="182"/>
    <x v="9"/>
    <s v="Supplier_6"/>
    <x v="1"/>
    <n v="21"/>
    <n v="1903.32"/>
    <n v="39969.72"/>
    <n v="236"/>
    <n v="3"/>
    <x v="0"/>
    <n v="449183.51999999996"/>
    <x v="0"/>
  </r>
  <r>
    <x v="228"/>
    <s v="P0170"/>
    <x v="231"/>
    <x v="3"/>
    <s v="Supplier_13"/>
    <x v="4"/>
    <n v="10"/>
    <n v="2303.35"/>
    <n v="23033.5"/>
    <n v="174"/>
    <n v="3"/>
    <x v="0"/>
    <n v="400782.89999999997"/>
    <x v="0"/>
  </r>
  <r>
    <x v="269"/>
    <s v="P0252"/>
    <x v="291"/>
    <x v="2"/>
    <s v="Supplier_18"/>
    <x v="4"/>
    <n v="8"/>
    <n v="2048.35"/>
    <n v="16386.8"/>
    <n v="397"/>
    <n v="4"/>
    <x v="0"/>
    <n v="813194.95"/>
    <x v="23"/>
  </r>
  <r>
    <x v="458"/>
    <s v="P0152"/>
    <x v="247"/>
    <x v="3"/>
    <s v="Supplier_19"/>
    <x v="3"/>
    <n v="10"/>
    <n v="3604.39"/>
    <n v="36043.9"/>
    <n v="224"/>
    <n v="9"/>
    <x v="0"/>
    <n v="807383.36"/>
    <x v="15"/>
  </r>
  <r>
    <x v="702"/>
    <s v="P0117"/>
    <x v="46"/>
    <x v="9"/>
    <s v="Supplier_4"/>
    <x v="0"/>
    <n v="17"/>
    <n v="1727.8"/>
    <n v="29372.6"/>
    <n v="206"/>
    <n v="5"/>
    <x v="0"/>
    <n v="355926.8"/>
    <x v="21"/>
  </r>
  <r>
    <x v="677"/>
    <s v="P0039"/>
    <x v="238"/>
    <x v="5"/>
    <s v="Supplier_30"/>
    <x v="2"/>
    <n v="34"/>
    <n v="3496.37"/>
    <n v="118876.58"/>
    <n v="78"/>
    <n v="9"/>
    <x v="0"/>
    <n v="272716.86"/>
    <x v="9"/>
  </r>
  <r>
    <x v="58"/>
    <s v="P0219"/>
    <x v="273"/>
    <x v="6"/>
    <s v="Supplier_7"/>
    <x v="2"/>
    <n v="5"/>
    <n v="1551.77"/>
    <n v="7758.85"/>
    <n v="251"/>
    <n v="14"/>
    <x v="0"/>
    <n v="389494.27"/>
    <x v="17"/>
  </r>
  <r>
    <x v="269"/>
    <s v="P0039"/>
    <x v="238"/>
    <x v="5"/>
    <s v="Supplier_9"/>
    <x v="3"/>
    <n v="46"/>
    <n v="3255.12"/>
    <n v="149735.51999999999"/>
    <n v="96"/>
    <n v="14"/>
    <x v="2"/>
    <n v="312491.52000000002"/>
    <x v="23"/>
  </r>
  <r>
    <x v="376"/>
    <s v="P0034"/>
    <x v="123"/>
    <x v="5"/>
    <s v="Supplier_6"/>
    <x v="3"/>
    <n v="33"/>
    <n v="4620.79"/>
    <n v="152486.07"/>
    <n v="113"/>
    <n v="5"/>
    <x v="0"/>
    <n v="522149.27"/>
    <x v="2"/>
  </r>
  <r>
    <x v="709"/>
    <s v="P0207"/>
    <x v="258"/>
    <x v="4"/>
    <s v="Supplier_12"/>
    <x v="1"/>
    <n v="18"/>
    <n v="1817.94"/>
    <n v="32722.92"/>
    <n v="88"/>
    <n v="4"/>
    <x v="0"/>
    <n v="159978.72"/>
    <x v="0"/>
  </r>
  <r>
    <x v="16"/>
    <s v="P0204"/>
    <x v="142"/>
    <x v="4"/>
    <s v="Supplier_5"/>
    <x v="2"/>
    <n v="23"/>
    <n v="4595.78"/>
    <n v="105702.94"/>
    <n v="190"/>
    <n v="3"/>
    <x v="0"/>
    <n v="873198.2"/>
    <x v="11"/>
  </r>
  <r>
    <x v="560"/>
    <s v="P0010"/>
    <x v="281"/>
    <x v="1"/>
    <s v="Supplier_30"/>
    <x v="0"/>
    <n v="35"/>
    <n v="15572.7"/>
    <n v="545044.5"/>
    <n v="86"/>
    <n v="14"/>
    <x v="2"/>
    <n v="1339252.2"/>
    <x v="15"/>
  </r>
  <r>
    <x v="317"/>
    <s v="P0113"/>
    <x v="173"/>
    <x v="9"/>
    <s v="Supplier_27"/>
    <x v="4"/>
    <n v="22"/>
    <n v="4522.97"/>
    <n v="99505.34"/>
    <n v="164"/>
    <n v="10"/>
    <x v="0"/>
    <n v="741767.08000000007"/>
    <x v="20"/>
  </r>
  <r>
    <x v="648"/>
    <s v="P0135"/>
    <x v="151"/>
    <x v="7"/>
    <s v="Supplier_7"/>
    <x v="1"/>
    <n v="9"/>
    <n v="4691.28"/>
    <n v="42221.52"/>
    <n v="202"/>
    <n v="10"/>
    <x v="0"/>
    <n v="947638.55999999994"/>
    <x v="3"/>
  </r>
  <r>
    <x v="340"/>
    <s v="P0209"/>
    <x v="9"/>
    <x v="4"/>
    <s v="Supplier_5"/>
    <x v="0"/>
    <n v="15"/>
    <n v="2514.0500000000002"/>
    <n v="37710.75"/>
    <n v="198"/>
    <n v="11"/>
    <x v="0"/>
    <n v="497781.9"/>
    <x v="21"/>
  </r>
  <r>
    <x v="103"/>
    <s v="P0131"/>
    <x v="279"/>
    <x v="7"/>
    <s v="Supplier_27"/>
    <x v="3"/>
    <n v="21"/>
    <n v="22021.88"/>
    <n v="462459.48"/>
    <n v="145"/>
    <n v="6"/>
    <x v="0"/>
    <n v="3193172.6"/>
    <x v="7"/>
  </r>
  <r>
    <x v="169"/>
    <s v="P0090"/>
    <x v="146"/>
    <x v="0"/>
    <s v="Supplier_21"/>
    <x v="4"/>
    <n v="21"/>
    <n v="56.45"/>
    <n v="1185.45"/>
    <n v="122"/>
    <n v="8"/>
    <x v="0"/>
    <n v="6886.9000000000005"/>
    <x v="20"/>
  </r>
  <r>
    <x v="117"/>
    <s v="P0211"/>
    <x v="114"/>
    <x v="6"/>
    <s v="Supplier_4"/>
    <x v="2"/>
    <n v="8"/>
    <n v="4838.26"/>
    <n v="38706.080000000002"/>
    <n v="270"/>
    <n v="7"/>
    <x v="0"/>
    <n v="1306330.2"/>
    <x v="15"/>
  </r>
  <r>
    <x v="118"/>
    <s v="P0256"/>
    <x v="196"/>
    <x v="2"/>
    <s v="Supplier_28"/>
    <x v="0"/>
    <n v="4"/>
    <n v="4316.43"/>
    <n v="17265.72"/>
    <n v="551"/>
    <n v="2"/>
    <x v="1"/>
    <n v="2378352.9300000002"/>
    <x v="23"/>
  </r>
  <r>
    <x v="604"/>
    <s v="P0146"/>
    <x v="169"/>
    <x v="7"/>
    <s v="Supplier_3"/>
    <x v="4"/>
    <n v="15"/>
    <n v="5987.03"/>
    <n v="89805.45"/>
    <n v="80"/>
    <n v="11"/>
    <x v="0"/>
    <n v="478962.39999999997"/>
    <x v="9"/>
  </r>
  <r>
    <x v="704"/>
    <s v="P0136"/>
    <x v="115"/>
    <x v="7"/>
    <s v="Supplier_23"/>
    <x v="1"/>
    <n v="15"/>
    <n v="3972.24"/>
    <n v="59583.6"/>
    <n v="108"/>
    <n v="10"/>
    <x v="0"/>
    <n v="429001.92"/>
    <x v="12"/>
  </r>
  <r>
    <x v="596"/>
    <s v="P0278"/>
    <x v="292"/>
    <x v="8"/>
    <s v="Supplier_4"/>
    <x v="1"/>
    <n v="4"/>
    <n v="2782.97"/>
    <n v="11131.88"/>
    <n v="395"/>
    <n v="7"/>
    <x v="1"/>
    <n v="1099273.1499999999"/>
    <x v="23"/>
  </r>
  <r>
    <x v="112"/>
    <s v="P0016"/>
    <x v="241"/>
    <x v="1"/>
    <s v="Supplier_11"/>
    <x v="0"/>
    <n v="52"/>
    <n v="12458.47"/>
    <n v="647840.43999999994"/>
    <n v="64"/>
    <n v="11"/>
    <x v="2"/>
    <n v="797342.08"/>
    <x v="10"/>
  </r>
  <r>
    <x v="464"/>
    <s v="P0287"/>
    <x v="119"/>
    <x v="8"/>
    <s v="Supplier_26"/>
    <x v="3"/>
    <n v="6"/>
    <n v="204.61"/>
    <n v="1227.6600000000001"/>
    <n v="333"/>
    <n v="6"/>
    <x v="0"/>
    <n v="68135.13"/>
    <x v="2"/>
  </r>
  <r>
    <x v="243"/>
    <s v="P0224"/>
    <x v="56"/>
    <x v="6"/>
    <s v="Supplier_10"/>
    <x v="0"/>
    <n v="8"/>
    <n v="4181.24"/>
    <n v="33449.919999999998"/>
    <n v="428"/>
    <n v="3"/>
    <x v="0"/>
    <n v="1789570.72"/>
    <x v="9"/>
  </r>
  <r>
    <x v="299"/>
    <s v="P0095"/>
    <x v="208"/>
    <x v="9"/>
    <s v="Supplier_15"/>
    <x v="0"/>
    <n v="15"/>
    <n v="718.89"/>
    <n v="10783.35"/>
    <n v="138"/>
    <n v="3"/>
    <x v="0"/>
    <n v="99206.819999999992"/>
    <x v="5"/>
  </r>
  <r>
    <x v="424"/>
    <s v="P0124"/>
    <x v="42"/>
    <x v="7"/>
    <s v="Supplier_4"/>
    <x v="3"/>
    <n v="16"/>
    <n v="6381.4"/>
    <n v="102102.39999999999"/>
    <n v="138"/>
    <n v="2"/>
    <x v="0"/>
    <n v="880633.2"/>
    <x v="8"/>
  </r>
  <r>
    <x v="402"/>
    <s v="P0256"/>
    <x v="196"/>
    <x v="2"/>
    <s v="Supplier_13"/>
    <x v="0"/>
    <n v="4"/>
    <n v="2855.04"/>
    <n v="11420.16"/>
    <n v="424"/>
    <n v="10"/>
    <x v="1"/>
    <n v="1210536.96"/>
    <x v="5"/>
  </r>
  <r>
    <x v="648"/>
    <s v="P0141"/>
    <x v="181"/>
    <x v="7"/>
    <s v="Supplier_4"/>
    <x v="3"/>
    <n v="18"/>
    <n v="2713.79"/>
    <n v="48848.22"/>
    <n v="168"/>
    <n v="14"/>
    <x v="0"/>
    <n v="455916.72"/>
    <x v="3"/>
  </r>
  <r>
    <x v="451"/>
    <s v="P0055"/>
    <x v="157"/>
    <x v="5"/>
    <s v="Supplier_15"/>
    <x v="4"/>
    <n v="68"/>
    <n v="1164.21"/>
    <n v="79166.28"/>
    <n v="94"/>
    <n v="4"/>
    <x v="2"/>
    <n v="109435.74"/>
    <x v="16"/>
  </r>
  <r>
    <x v="583"/>
    <s v="P0256"/>
    <x v="196"/>
    <x v="2"/>
    <s v="Supplier_20"/>
    <x v="2"/>
    <n v="2"/>
    <n v="1646.49"/>
    <n v="3292.98"/>
    <n v="276"/>
    <n v="12"/>
    <x v="0"/>
    <n v="454431.24"/>
    <x v="0"/>
  </r>
  <r>
    <x v="198"/>
    <s v="P0076"/>
    <x v="69"/>
    <x v="0"/>
    <s v="Supplier_20"/>
    <x v="0"/>
    <n v="25"/>
    <n v="485.55"/>
    <n v="12138.75"/>
    <n v="194"/>
    <n v="7"/>
    <x v="0"/>
    <n v="94196.7"/>
    <x v="14"/>
  </r>
  <r>
    <x v="511"/>
    <s v="P0193"/>
    <x v="17"/>
    <x v="4"/>
    <s v="Supplier_14"/>
    <x v="2"/>
    <n v="24"/>
    <n v="566.47"/>
    <n v="13595.28"/>
    <n v="136"/>
    <n v="13"/>
    <x v="0"/>
    <n v="77039.92"/>
    <x v="8"/>
  </r>
  <r>
    <x v="473"/>
    <s v="P0267"/>
    <x v="51"/>
    <x v="2"/>
    <s v="Supplier_22"/>
    <x v="1"/>
    <n v="5"/>
    <n v="268.95999999999998"/>
    <n v="1344.8"/>
    <n v="495"/>
    <n v="7"/>
    <x v="0"/>
    <n v="133135.19999999998"/>
    <x v="2"/>
  </r>
  <r>
    <x v="82"/>
    <s v="P0169"/>
    <x v="276"/>
    <x v="3"/>
    <s v="Supplier_4"/>
    <x v="2"/>
    <n v="23"/>
    <n v="862.45"/>
    <n v="19836.349999999999"/>
    <n v="245"/>
    <n v="6"/>
    <x v="0"/>
    <n v="211300.25"/>
    <x v="21"/>
  </r>
  <r>
    <x v="380"/>
    <s v="P0031"/>
    <x v="224"/>
    <x v="5"/>
    <s v="Supplier_12"/>
    <x v="4"/>
    <n v="46"/>
    <n v="4317.03"/>
    <n v="198583.38"/>
    <n v="43"/>
    <n v="9"/>
    <x v="0"/>
    <n v="185632.28999999998"/>
    <x v="16"/>
  </r>
  <r>
    <x v="604"/>
    <s v="P0287"/>
    <x v="119"/>
    <x v="8"/>
    <s v="Supplier_27"/>
    <x v="1"/>
    <n v="4"/>
    <n v="119.34"/>
    <n v="477.36"/>
    <n v="399"/>
    <n v="5"/>
    <x v="1"/>
    <n v="47616.66"/>
    <x v="9"/>
  </r>
  <r>
    <x v="253"/>
    <s v="P0085"/>
    <x v="293"/>
    <x v="0"/>
    <s v="Supplier_8"/>
    <x v="1"/>
    <n v="21"/>
    <n v="168.39"/>
    <n v="3536.19"/>
    <n v="184"/>
    <n v="12"/>
    <x v="0"/>
    <n v="30983.759999999998"/>
    <x v="14"/>
  </r>
  <r>
    <x v="496"/>
    <s v="P0198"/>
    <x v="6"/>
    <x v="4"/>
    <s v="Supplier_24"/>
    <x v="1"/>
    <n v="23"/>
    <n v="3360.45"/>
    <n v="77290.350000000006"/>
    <n v="138"/>
    <n v="13"/>
    <x v="0"/>
    <n v="463742.1"/>
    <x v="3"/>
  </r>
  <r>
    <x v="679"/>
    <s v="P0086"/>
    <x v="95"/>
    <x v="0"/>
    <s v="Supplier_8"/>
    <x v="4"/>
    <n v="11"/>
    <n v="79.63"/>
    <n v="875.93"/>
    <n v="222"/>
    <n v="12"/>
    <x v="0"/>
    <n v="17677.86"/>
    <x v="4"/>
  </r>
  <r>
    <x v="39"/>
    <s v="P0243"/>
    <x v="214"/>
    <x v="2"/>
    <s v="Supplier_5"/>
    <x v="4"/>
    <n v="6"/>
    <n v="1491.05"/>
    <n v="8946.2999999999993"/>
    <n v="509"/>
    <n v="3"/>
    <x v="0"/>
    <n v="758944.45"/>
    <x v="16"/>
  </r>
  <r>
    <x v="618"/>
    <s v="P0080"/>
    <x v="62"/>
    <x v="0"/>
    <s v="Supplier_30"/>
    <x v="0"/>
    <n v="25"/>
    <n v="135.38999999999999"/>
    <n v="3384.75"/>
    <n v="122"/>
    <n v="10"/>
    <x v="0"/>
    <n v="16517.579999999998"/>
    <x v="15"/>
  </r>
  <r>
    <x v="59"/>
    <s v="P0083"/>
    <x v="47"/>
    <x v="0"/>
    <s v="Supplier_18"/>
    <x v="2"/>
    <n v="20"/>
    <n v="261.77"/>
    <n v="5235.3999999999996"/>
    <n v="151"/>
    <n v="6"/>
    <x v="0"/>
    <n v="39527.269999999997"/>
    <x v="0"/>
  </r>
  <r>
    <x v="442"/>
    <s v="P0159"/>
    <x v="222"/>
    <x v="3"/>
    <s v="Supplier_15"/>
    <x v="1"/>
    <n v="22"/>
    <n v="4695.3100000000004"/>
    <n v="103296.82"/>
    <n v="232"/>
    <n v="14"/>
    <x v="0"/>
    <n v="1089311.9200000002"/>
    <x v="4"/>
  </r>
  <r>
    <x v="270"/>
    <s v="P0183"/>
    <x v="233"/>
    <x v="4"/>
    <s v="Supplier_23"/>
    <x v="1"/>
    <n v="14"/>
    <n v="4097.78"/>
    <n v="57368.92"/>
    <n v="106"/>
    <n v="2"/>
    <x v="0"/>
    <n v="434364.68"/>
    <x v="5"/>
  </r>
  <r>
    <x v="335"/>
    <s v="P0271"/>
    <x v="122"/>
    <x v="8"/>
    <s v="Supplier_12"/>
    <x v="0"/>
    <n v="8"/>
    <n v="2058.9299999999998"/>
    <n v="16471.439999999999"/>
    <n v="404"/>
    <n v="2"/>
    <x v="1"/>
    <n v="831807.72"/>
    <x v="21"/>
  </r>
  <r>
    <x v="537"/>
    <s v="P0294"/>
    <x v="143"/>
    <x v="8"/>
    <s v="Supplier_10"/>
    <x v="1"/>
    <n v="10"/>
    <n v="449.72"/>
    <n v="4497.2"/>
    <n v="436"/>
    <n v="4"/>
    <x v="0"/>
    <n v="196077.92"/>
    <x v="12"/>
  </r>
  <r>
    <x v="571"/>
    <s v="P0025"/>
    <x v="163"/>
    <x v="1"/>
    <s v="Supplier_21"/>
    <x v="3"/>
    <n v="44"/>
    <n v="6114.17"/>
    <n v="269023.48"/>
    <n v="47"/>
    <n v="4"/>
    <x v="0"/>
    <n v="287365.99"/>
    <x v="1"/>
  </r>
  <r>
    <x v="9"/>
    <s v="P0212"/>
    <x v="195"/>
    <x v="6"/>
    <s v="Supplier_28"/>
    <x v="1"/>
    <n v="15"/>
    <n v="3021.39"/>
    <n v="45320.85"/>
    <n v="311"/>
    <n v="5"/>
    <x v="0"/>
    <n v="939652.28999999992"/>
    <x v="0"/>
  </r>
  <r>
    <x v="234"/>
    <s v="P0178"/>
    <x v="223"/>
    <x v="3"/>
    <s v="Supplier_18"/>
    <x v="2"/>
    <n v="10"/>
    <n v="1217.4000000000001"/>
    <n v="12174"/>
    <n v="237"/>
    <n v="2"/>
    <x v="0"/>
    <n v="288523.80000000005"/>
    <x v="13"/>
  </r>
  <r>
    <x v="390"/>
    <s v="P0201"/>
    <x v="243"/>
    <x v="4"/>
    <s v="Supplier_16"/>
    <x v="3"/>
    <n v="11"/>
    <n v="1533.3"/>
    <n v="16866.3"/>
    <n v="86"/>
    <n v="8"/>
    <x v="0"/>
    <n v="131863.79999999999"/>
    <x v="18"/>
  </r>
  <r>
    <x v="515"/>
    <s v="P0090"/>
    <x v="146"/>
    <x v="0"/>
    <s v="Supplier_3"/>
    <x v="2"/>
    <n v="9"/>
    <n v="432.54"/>
    <n v="3892.86"/>
    <n v="95"/>
    <n v="9"/>
    <x v="0"/>
    <n v="41091.300000000003"/>
    <x v="17"/>
  </r>
  <r>
    <x v="469"/>
    <s v="P0137"/>
    <x v="94"/>
    <x v="7"/>
    <s v="Supplier_2"/>
    <x v="0"/>
    <n v="10"/>
    <n v="2303.1"/>
    <n v="23031"/>
    <n v="103"/>
    <n v="9"/>
    <x v="0"/>
    <n v="237219.3"/>
    <x v="14"/>
  </r>
  <r>
    <x v="675"/>
    <s v="P0246"/>
    <x v="284"/>
    <x v="2"/>
    <s v="Supplier_22"/>
    <x v="1"/>
    <n v="2"/>
    <n v="1363.08"/>
    <n v="2726.16"/>
    <n v="332"/>
    <n v="10"/>
    <x v="0"/>
    <n v="452542.56"/>
    <x v="17"/>
  </r>
  <r>
    <x v="43"/>
    <s v="P0004"/>
    <x v="225"/>
    <x v="1"/>
    <s v="Supplier_20"/>
    <x v="3"/>
    <n v="20"/>
    <n v="11483.62"/>
    <n v="229672.4"/>
    <n v="41"/>
    <n v="5"/>
    <x v="2"/>
    <n v="470828.42000000004"/>
    <x v="5"/>
  </r>
  <r>
    <x v="62"/>
    <s v="P0203"/>
    <x v="117"/>
    <x v="4"/>
    <s v="Supplier_27"/>
    <x v="0"/>
    <n v="8"/>
    <n v="1354.32"/>
    <n v="10834.56"/>
    <n v="167"/>
    <n v="2"/>
    <x v="0"/>
    <n v="226171.44"/>
    <x v="17"/>
  </r>
  <r>
    <x v="83"/>
    <s v="P0062"/>
    <x v="221"/>
    <x v="0"/>
    <s v="Supplier_22"/>
    <x v="4"/>
    <n v="21"/>
    <n v="400.4"/>
    <n v="8408.4"/>
    <n v="197"/>
    <n v="10"/>
    <x v="0"/>
    <n v="78878.799999999988"/>
    <x v="23"/>
  </r>
  <r>
    <x v="358"/>
    <s v="P0244"/>
    <x v="204"/>
    <x v="2"/>
    <s v="Supplier_9"/>
    <x v="4"/>
    <n v="6"/>
    <n v="2126.81"/>
    <n v="12760.86"/>
    <n v="526"/>
    <n v="11"/>
    <x v="0"/>
    <n v="1118702.06"/>
    <x v="21"/>
  </r>
  <r>
    <x v="462"/>
    <s v="P0192"/>
    <x v="10"/>
    <x v="4"/>
    <s v="Supplier_28"/>
    <x v="4"/>
    <n v="16"/>
    <n v="3742.14"/>
    <n v="59874.239999999998"/>
    <n v="229"/>
    <n v="10"/>
    <x v="0"/>
    <n v="856950.05999999994"/>
    <x v="6"/>
  </r>
  <r>
    <x v="410"/>
    <s v="P0038"/>
    <x v="200"/>
    <x v="5"/>
    <s v="Supplier_24"/>
    <x v="2"/>
    <n v="46"/>
    <n v="4062.58"/>
    <n v="186878.68"/>
    <n v="114"/>
    <n v="2"/>
    <x v="0"/>
    <n v="463134.12"/>
    <x v="12"/>
  </r>
  <r>
    <x v="695"/>
    <s v="P0132"/>
    <x v="70"/>
    <x v="7"/>
    <s v="Supplier_29"/>
    <x v="1"/>
    <n v="8"/>
    <n v="24712.55"/>
    <n v="197700.4"/>
    <n v="250"/>
    <n v="6"/>
    <x v="0"/>
    <n v="6178137.5"/>
    <x v="3"/>
  </r>
  <r>
    <x v="142"/>
    <s v="P0083"/>
    <x v="47"/>
    <x v="0"/>
    <s v="Supplier_13"/>
    <x v="3"/>
    <n v="23"/>
    <n v="297.02999999999997"/>
    <n v="6831.69"/>
    <n v="250"/>
    <n v="5"/>
    <x v="0"/>
    <n v="74257.5"/>
    <x v="15"/>
  </r>
  <r>
    <x v="375"/>
    <s v="P0181"/>
    <x v="65"/>
    <x v="4"/>
    <s v="Supplier_21"/>
    <x v="2"/>
    <n v="9"/>
    <n v="4498.6499999999996"/>
    <n v="40487.85"/>
    <n v="208"/>
    <n v="6"/>
    <x v="0"/>
    <n v="935719.2"/>
    <x v="4"/>
  </r>
  <r>
    <x v="82"/>
    <s v="P0022"/>
    <x v="188"/>
    <x v="1"/>
    <s v="Supplier_24"/>
    <x v="3"/>
    <n v="30"/>
    <n v="4361.99"/>
    <n v="130859.7"/>
    <n v="107"/>
    <n v="8"/>
    <x v="0"/>
    <n v="466732.93"/>
    <x v="21"/>
  </r>
  <r>
    <x v="134"/>
    <s v="P0172"/>
    <x v="55"/>
    <x v="3"/>
    <s v="Supplier_28"/>
    <x v="4"/>
    <n v="24"/>
    <n v="4041.18"/>
    <n v="96988.32"/>
    <n v="80"/>
    <n v="7"/>
    <x v="0"/>
    <n v="323294.39999999997"/>
    <x v="11"/>
  </r>
  <r>
    <x v="430"/>
    <s v="P0272"/>
    <x v="230"/>
    <x v="8"/>
    <s v="Supplier_2"/>
    <x v="4"/>
    <n v="8"/>
    <n v="225.3"/>
    <n v="1802.4"/>
    <n v="473"/>
    <n v="9"/>
    <x v="1"/>
    <n v="106566.90000000001"/>
    <x v="18"/>
  </r>
  <r>
    <x v="58"/>
    <s v="P0266"/>
    <x v="31"/>
    <x v="2"/>
    <s v="Supplier_20"/>
    <x v="2"/>
    <n v="7"/>
    <n v="2712.21"/>
    <n v="18985.47"/>
    <n v="316"/>
    <n v="6"/>
    <x v="0"/>
    <n v="857058.36"/>
    <x v="17"/>
  </r>
  <r>
    <x v="267"/>
    <s v="P0196"/>
    <x v="186"/>
    <x v="4"/>
    <s v="Supplier_12"/>
    <x v="1"/>
    <n v="10"/>
    <n v="3690.18"/>
    <n v="36901.800000000003"/>
    <n v="219"/>
    <n v="2"/>
    <x v="0"/>
    <n v="808149.41999999993"/>
    <x v="21"/>
  </r>
  <r>
    <x v="161"/>
    <s v="P0120"/>
    <x v="88"/>
    <x v="9"/>
    <s v="Supplier_3"/>
    <x v="0"/>
    <n v="16"/>
    <n v="4504.95"/>
    <n v="72079.199999999997"/>
    <n v="240"/>
    <n v="13"/>
    <x v="0"/>
    <n v="1081188"/>
    <x v="3"/>
  </r>
  <r>
    <x v="51"/>
    <s v="P0115"/>
    <x v="92"/>
    <x v="9"/>
    <s v="Supplier_20"/>
    <x v="0"/>
    <n v="11"/>
    <n v="1902.64"/>
    <n v="20929.04"/>
    <n v="184"/>
    <n v="4"/>
    <x v="0"/>
    <n v="350085.76"/>
    <x v="17"/>
  </r>
  <r>
    <x v="689"/>
    <s v="P0119"/>
    <x v="103"/>
    <x v="9"/>
    <s v="Supplier_4"/>
    <x v="1"/>
    <n v="18"/>
    <n v="3197.78"/>
    <n v="57560.04"/>
    <n v="103"/>
    <n v="9"/>
    <x v="0"/>
    <n v="329371.34000000003"/>
    <x v="17"/>
  </r>
  <r>
    <x v="559"/>
    <s v="P0077"/>
    <x v="133"/>
    <x v="0"/>
    <s v="Supplier_10"/>
    <x v="2"/>
    <n v="15"/>
    <n v="185.55"/>
    <n v="2783.25"/>
    <n v="85"/>
    <n v="14"/>
    <x v="0"/>
    <n v="15771.750000000002"/>
    <x v="1"/>
  </r>
  <r>
    <x v="595"/>
    <s v="P0217"/>
    <x v="172"/>
    <x v="6"/>
    <s v="Supplier_9"/>
    <x v="1"/>
    <n v="9"/>
    <n v="4147.7700000000004"/>
    <n v="37329.93"/>
    <n v="334"/>
    <n v="10"/>
    <x v="0"/>
    <n v="1385355.1800000002"/>
    <x v="18"/>
  </r>
  <r>
    <x v="355"/>
    <s v="P0146"/>
    <x v="169"/>
    <x v="7"/>
    <s v="Supplier_8"/>
    <x v="3"/>
    <n v="14"/>
    <n v="27088.07"/>
    <n v="379232.98"/>
    <n v="208"/>
    <n v="7"/>
    <x v="0"/>
    <n v="5634318.5599999996"/>
    <x v="7"/>
  </r>
  <r>
    <x v="654"/>
    <s v="P0131"/>
    <x v="279"/>
    <x v="7"/>
    <s v="Supplier_19"/>
    <x v="2"/>
    <n v="11"/>
    <n v="27432"/>
    <n v="301752"/>
    <n v="247"/>
    <n v="9"/>
    <x v="0"/>
    <n v="6775704"/>
    <x v="8"/>
  </r>
  <r>
    <x v="625"/>
    <s v="P0212"/>
    <x v="195"/>
    <x v="6"/>
    <s v="Supplier_23"/>
    <x v="4"/>
    <n v="6"/>
    <n v="470.94"/>
    <n v="2825.64"/>
    <n v="541"/>
    <n v="6"/>
    <x v="0"/>
    <n v="254778.54"/>
    <x v="16"/>
  </r>
  <r>
    <x v="544"/>
    <s v="P0025"/>
    <x v="163"/>
    <x v="1"/>
    <s v="Supplier_3"/>
    <x v="2"/>
    <n v="27"/>
    <n v="7863.98"/>
    <n v="212327.46"/>
    <n v="118"/>
    <n v="9"/>
    <x v="0"/>
    <n v="927949.6399999999"/>
    <x v="4"/>
  </r>
  <r>
    <x v="246"/>
    <s v="P0175"/>
    <x v="53"/>
    <x v="3"/>
    <s v="Supplier_5"/>
    <x v="3"/>
    <n v="8"/>
    <n v="246.94"/>
    <n v="1975.52"/>
    <n v="133"/>
    <n v="3"/>
    <x v="0"/>
    <n v="32843.019999999997"/>
    <x v="23"/>
  </r>
  <r>
    <x v="600"/>
    <s v="P0275"/>
    <x v="153"/>
    <x v="8"/>
    <s v="Supplier_19"/>
    <x v="0"/>
    <n v="6"/>
    <n v="3870.98"/>
    <n v="23225.88"/>
    <n v="441"/>
    <n v="2"/>
    <x v="0"/>
    <n v="1707102.18"/>
    <x v="18"/>
  </r>
  <r>
    <x v="349"/>
    <s v="P0253"/>
    <x v="229"/>
    <x v="2"/>
    <s v="Supplier_3"/>
    <x v="1"/>
    <n v="8"/>
    <n v="1188.73"/>
    <n v="9509.84"/>
    <n v="295"/>
    <n v="13"/>
    <x v="0"/>
    <n v="350675.35"/>
    <x v="14"/>
  </r>
  <r>
    <x v="707"/>
    <s v="P0063"/>
    <x v="0"/>
    <x v="0"/>
    <s v="Supplier_5"/>
    <x v="3"/>
    <n v="11"/>
    <n v="469.01"/>
    <n v="5159.1099999999997"/>
    <n v="149"/>
    <n v="14"/>
    <x v="0"/>
    <n v="69882.490000000005"/>
    <x v="21"/>
  </r>
  <r>
    <x v="133"/>
    <s v="P0004"/>
    <x v="225"/>
    <x v="1"/>
    <s v="Supplier_22"/>
    <x v="3"/>
    <n v="54"/>
    <n v="7254.72"/>
    <n v="391754.88"/>
    <n v="73"/>
    <n v="4"/>
    <x v="0"/>
    <n v="529594.56000000006"/>
    <x v="10"/>
  </r>
  <r>
    <x v="656"/>
    <s v="P0228"/>
    <x v="45"/>
    <x v="6"/>
    <s v="Supplier_14"/>
    <x v="1"/>
    <n v="6"/>
    <n v="766.8"/>
    <n v="4600.8"/>
    <n v="418"/>
    <n v="11"/>
    <x v="0"/>
    <n v="320522.39999999997"/>
    <x v="10"/>
  </r>
  <r>
    <x v="361"/>
    <s v="P0032"/>
    <x v="227"/>
    <x v="5"/>
    <s v="Supplier_21"/>
    <x v="4"/>
    <n v="50"/>
    <n v="3309.5"/>
    <n v="165475"/>
    <n v="80"/>
    <n v="4"/>
    <x v="2"/>
    <n v="264760"/>
    <x v="16"/>
  </r>
  <r>
    <x v="394"/>
    <s v="P0106"/>
    <x v="220"/>
    <x v="9"/>
    <s v="Supplier_5"/>
    <x v="4"/>
    <n v="13"/>
    <n v="2607.12"/>
    <n v="33892.559999999998"/>
    <n v="100"/>
    <n v="14"/>
    <x v="0"/>
    <n v="260712"/>
    <x v="11"/>
  </r>
  <r>
    <x v="152"/>
    <s v="P0147"/>
    <x v="134"/>
    <x v="7"/>
    <s v="Supplier_23"/>
    <x v="2"/>
    <n v="22"/>
    <n v="8999.15"/>
    <n v="197981.3"/>
    <n v="185"/>
    <n v="14"/>
    <x v="0"/>
    <n v="1664842.75"/>
    <x v="12"/>
  </r>
  <r>
    <x v="715"/>
    <s v="P0001"/>
    <x v="68"/>
    <x v="1"/>
    <s v="Supplier_25"/>
    <x v="0"/>
    <n v="43"/>
    <n v="12323.49"/>
    <n v="529910.06999999995"/>
    <n v="108"/>
    <n v="5"/>
    <x v="0"/>
    <n v="1330936.92"/>
    <x v="22"/>
  </r>
  <r>
    <x v="531"/>
    <s v="P0121"/>
    <x v="259"/>
    <x v="7"/>
    <s v="Supplier_23"/>
    <x v="0"/>
    <n v="23"/>
    <n v="2657.17"/>
    <n v="61114.91"/>
    <n v="203"/>
    <n v="2"/>
    <x v="0"/>
    <n v="539405.51"/>
    <x v="18"/>
  </r>
  <r>
    <x v="303"/>
    <s v="P0264"/>
    <x v="136"/>
    <x v="2"/>
    <s v="Supplier_15"/>
    <x v="3"/>
    <n v="3"/>
    <n v="2238.08"/>
    <n v="6714.24"/>
    <n v="415"/>
    <n v="4"/>
    <x v="0"/>
    <n v="928803.2"/>
    <x v="5"/>
  </r>
  <r>
    <x v="377"/>
    <s v="P0210"/>
    <x v="219"/>
    <x v="4"/>
    <s v="Supplier_6"/>
    <x v="0"/>
    <n v="13"/>
    <n v="4339.62"/>
    <n v="56415.06"/>
    <n v="232"/>
    <n v="7"/>
    <x v="0"/>
    <n v="1006791.84"/>
    <x v="6"/>
  </r>
  <r>
    <x v="655"/>
    <s v="P0186"/>
    <x v="29"/>
    <x v="4"/>
    <s v="Supplier_6"/>
    <x v="2"/>
    <n v="10"/>
    <n v="230.71"/>
    <n v="2307.1"/>
    <n v="192"/>
    <n v="13"/>
    <x v="0"/>
    <n v="44296.32"/>
    <x v="5"/>
  </r>
  <r>
    <x v="566"/>
    <s v="P0012"/>
    <x v="102"/>
    <x v="1"/>
    <s v="Supplier_15"/>
    <x v="3"/>
    <n v="47"/>
    <n v="930.29"/>
    <n v="43723.63"/>
    <n v="88"/>
    <n v="6"/>
    <x v="2"/>
    <n v="81865.51999999999"/>
    <x v="4"/>
  </r>
  <r>
    <x v="238"/>
    <s v="P0100"/>
    <x v="251"/>
    <x v="9"/>
    <s v="Supplier_23"/>
    <x v="2"/>
    <n v="17"/>
    <n v="397.55"/>
    <n v="6758.35"/>
    <n v="157"/>
    <n v="8"/>
    <x v="0"/>
    <n v="62415.35"/>
    <x v="5"/>
  </r>
  <r>
    <x v="33"/>
    <s v="P0147"/>
    <x v="134"/>
    <x v="7"/>
    <s v="Supplier_23"/>
    <x v="2"/>
    <n v="12"/>
    <n v="27793.51"/>
    <n v="333522.12"/>
    <n v="200"/>
    <n v="4"/>
    <x v="0"/>
    <n v="5558702"/>
    <x v="3"/>
  </r>
  <r>
    <x v="658"/>
    <s v="P0091"/>
    <x v="285"/>
    <x v="9"/>
    <s v="Supplier_20"/>
    <x v="4"/>
    <n v="11"/>
    <n v="3905.4"/>
    <n v="42959.4"/>
    <n v="245"/>
    <n v="10"/>
    <x v="0"/>
    <n v="956823"/>
    <x v="19"/>
  </r>
  <r>
    <x v="244"/>
    <s v="P0199"/>
    <x v="120"/>
    <x v="4"/>
    <s v="Supplier_29"/>
    <x v="1"/>
    <n v="25"/>
    <n v="4877.8900000000003"/>
    <n v="121947.25"/>
    <n v="96"/>
    <n v="2"/>
    <x v="0"/>
    <n v="468277.44000000006"/>
    <x v="20"/>
  </r>
  <r>
    <x v="538"/>
    <s v="P0299"/>
    <x v="287"/>
    <x v="8"/>
    <s v="Supplier_8"/>
    <x v="3"/>
    <n v="8"/>
    <n v="1542.87"/>
    <n v="12342.96"/>
    <n v="339"/>
    <n v="5"/>
    <x v="0"/>
    <n v="523032.92999999993"/>
    <x v="16"/>
  </r>
  <r>
    <x v="267"/>
    <s v="P0194"/>
    <x v="299"/>
    <x v="4"/>
    <s v="Supplier_16"/>
    <x v="2"/>
    <n v="23"/>
    <n v="2099.94"/>
    <n v="48298.62"/>
    <n v="240"/>
    <n v="2"/>
    <x v="0"/>
    <n v="503985.60000000003"/>
    <x v="21"/>
  </r>
  <r>
    <x v="199"/>
    <s v="P0276"/>
    <x v="76"/>
    <x v="8"/>
    <s v="Supplier_10"/>
    <x v="3"/>
    <n v="2"/>
    <n v="4607.3599999999997"/>
    <n v="9214.7199999999993"/>
    <n v="479"/>
    <n v="12"/>
    <x v="1"/>
    <n v="2206925.44"/>
    <x v="6"/>
  </r>
  <r>
    <x v="126"/>
    <s v="P0261"/>
    <x v="286"/>
    <x v="2"/>
    <s v="Supplier_10"/>
    <x v="3"/>
    <n v="8"/>
    <n v="2397.67"/>
    <n v="19181.36"/>
    <n v="528"/>
    <n v="4"/>
    <x v="1"/>
    <n v="1265969.76"/>
    <x v="13"/>
  </r>
  <r>
    <x v="44"/>
    <s v="P0175"/>
    <x v="53"/>
    <x v="3"/>
    <s v="Supplier_17"/>
    <x v="0"/>
    <n v="13"/>
    <n v="966.43"/>
    <n v="12563.59"/>
    <n v="231"/>
    <n v="9"/>
    <x v="0"/>
    <n v="223245.33"/>
    <x v="16"/>
  </r>
  <r>
    <x v="551"/>
    <s v="P0085"/>
    <x v="293"/>
    <x v="0"/>
    <s v="Supplier_30"/>
    <x v="1"/>
    <n v="12"/>
    <n v="104.17"/>
    <n v="1250.04"/>
    <n v="203"/>
    <n v="10"/>
    <x v="0"/>
    <n v="21146.510000000002"/>
    <x v="0"/>
  </r>
  <r>
    <x v="178"/>
    <s v="P0129"/>
    <x v="15"/>
    <x v="7"/>
    <s v="Supplier_8"/>
    <x v="3"/>
    <n v="9"/>
    <n v="28483.279999999999"/>
    <n v="256349.52"/>
    <n v="150"/>
    <n v="14"/>
    <x v="0"/>
    <n v="4272492"/>
    <x v="5"/>
  </r>
  <r>
    <x v="37"/>
    <s v="P0258"/>
    <x v="171"/>
    <x v="2"/>
    <s v="Supplier_27"/>
    <x v="4"/>
    <n v="1"/>
    <n v="638.28"/>
    <n v="638.28"/>
    <n v="274"/>
    <n v="8"/>
    <x v="0"/>
    <n v="174888.72"/>
    <x v="13"/>
  </r>
  <r>
    <x v="64"/>
    <s v="P0040"/>
    <x v="63"/>
    <x v="5"/>
    <s v="Supplier_14"/>
    <x v="4"/>
    <n v="39"/>
    <n v="638.95000000000005"/>
    <n v="24919.05"/>
    <n v="98"/>
    <n v="6"/>
    <x v="2"/>
    <n v="62617.100000000006"/>
    <x v="8"/>
  </r>
  <r>
    <x v="675"/>
    <s v="P0100"/>
    <x v="251"/>
    <x v="9"/>
    <s v="Supplier_30"/>
    <x v="0"/>
    <n v="16"/>
    <n v="3122.93"/>
    <n v="49966.879999999997"/>
    <n v="85"/>
    <n v="2"/>
    <x v="0"/>
    <n v="265449.05"/>
    <x v="17"/>
  </r>
  <r>
    <x v="99"/>
    <s v="P0128"/>
    <x v="282"/>
    <x v="7"/>
    <s v="Supplier_22"/>
    <x v="0"/>
    <n v="14"/>
    <n v="4641.6899999999996"/>
    <n v="64983.66"/>
    <n v="99"/>
    <n v="8"/>
    <x v="0"/>
    <n v="459527.30999999994"/>
    <x v="7"/>
  </r>
  <r>
    <x v="664"/>
    <s v="P0138"/>
    <x v="245"/>
    <x v="7"/>
    <s v="Supplier_14"/>
    <x v="1"/>
    <n v="24"/>
    <n v="23020.1"/>
    <n v="552482.4"/>
    <n v="152"/>
    <n v="7"/>
    <x v="0"/>
    <n v="3499055.1999999997"/>
    <x v="7"/>
  </r>
  <r>
    <x v="603"/>
    <s v="P0154"/>
    <x v="240"/>
    <x v="3"/>
    <s v="Supplier_29"/>
    <x v="3"/>
    <n v="8"/>
    <n v="1470.29"/>
    <n v="11762.32"/>
    <n v="98"/>
    <n v="14"/>
    <x v="0"/>
    <n v="144088.41999999998"/>
    <x v="13"/>
  </r>
  <r>
    <x v="271"/>
    <s v="P0083"/>
    <x v="47"/>
    <x v="0"/>
    <s v="Supplier_18"/>
    <x v="3"/>
    <n v="9"/>
    <n v="261.7"/>
    <n v="2355.3000000000002"/>
    <n v="145"/>
    <n v="2"/>
    <x v="0"/>
    <n v="37946.5"/>
    <x v="16"/>
  </r>
  <r>
    <x v="626"/>
    <s v="P0063"/>
    <x v="0"/>
    <x v="0"/>
    <s v="Supplier_5"/>
    <x v="3"/>
    <n v="25"/>
    <n v="220.38"/>
    <n v="5509.5"/>
    <n v="136"/>
    <n v="14"/>
    <x v="0"/>
    <n v="29971.68"/>
    <x v="4"/>
  </r>
  <r>
    <x v="591"/>
    <s v="P0127"/>
    <x v="236"/>
    <x v="7"/>
    <s v="Supplier_27"/>
    <x v="3"/>
    <n v="15"/>
    <n v="2376.17"/>
    <n v="35642.550000000003"/>
    <n v="131"/>
    <n v="10"/>
    <x v="0"/>
    <n v="311278.27"/>
    <x v="14"/>
  </r>
  <r>
    <x v="313"/>
    <s v="P0156"/>
    <x v="257"/>
    <x v="3"/>
    <s v="Supplier_21"/>
    <x v="0"/>
    <n v="10"/>
    <n v="962.21"/>
    <n v="9622.1"/>
    <n v="184"/>
    <n v="4"/>
    <x v="0"/>
    <n v="177046.64"/>
    <x v="7"/>
  </r>
  <r>
    <x v="246"/>
    <s v="P0013"/>
    <x v="49"/>
    <x v="1"/>
    <s v="Supplier_22"/>
    <x v="3"/>
    <n v="23"/>
    <n v="7686.27"/>
    <n v="176784.21"/>
    <n v="111"/>
    <n v="3"/>
    <x v="2"/>
    <n v="853175.97000000009"/>
    <x v="23"/>
  </r>
  <r>
    <x v="158"/>
    <s v="P0008"/>
    <x v="58"/>
    <x v="1"/>
    <s v="Supplier_8"/>
    <x v="2"/>
    <n v="21"/>
    <n v="18093.73"/>
    <n v="379968.33"/>
    <n v="65"/>
    <n v="5"/>
    <x v="2"/>
    <n v="1176092.45"/>
    <x v="20"/>
  </r>
  <r>
    <x v="713"/>
    <s v="P0125"/>
    <x v="167"/>
    <x v="7"/>
    <s v="Supplier_16"/>
    <x v="3"/>
    <n v="22"/>
    <n v="28935.62"/>
    <n v="636583.64"/>
    <n v="177"/>
    <n v="11"/>
    <x v="0"/>
    <n v="5121604.74"/>
    <x v="15"/>
  </r>
  <r>
    <x v="240"/>
    <s v="P0064"/>
    <x v="74"/>
    <x v="0"/>
    <s v="Supplier_8"/>
    <x v="1"/>
    <n v="16"/>
    <n v="434.31"/>
    <n v="6948.96"/>
    <n v="230"/>
    <n v="5"/>
    <x v="0"/>
    <n v="99891.3"/>
    <x v="12"/>
  </r>
  <r>
    <x v="61"/>
    <s v="P0160"/>
    <x v="179"/>
    <x v="3"/>
    <s v="Supplier_23"/>
    <x v="3"/>
    <n v="12"/>
    <n v="609.77"/>
    <n v="7317.24"/>
    <n v="84"/>
    <n v="3"/>
    <x v="0"/>
    <n v="51220.68"/>
    <x v="19"/>
  </r>
  <r>
    <x v="553"/>
    <s v="P0117"/>
    <x v="46"/>
    <x v="9"/>
    <s v="Supplier_18"/>
    <x v="3"/>
    <n v="20"/>
    <n v="3195.29"/>
    <n v="63905.8"/>
    <n v="128"/>
    <n v="7"/>
    <x v="0"/>
    <n v="408997.12"/>
    <x v="19"/>
  </r>
  <r>
    <x v="687"/>
    <s v="P0186"/>
    <x v="29"/>
    <x v="4"/>
    <s v="Supplier_16"/>
    <x v="0"/>
    <n v="25"/>
    <n v="3014.73"/>
    <n v="75368.25"/>
    <n v="141"/>
    <n v="2"/>
    <x v="0"/>
    <n v="425076.93"/>
    <x v="5"/>
  </r>
  <r>
    <x v="126"/>
    <s v="P0071"/>
    <x v="139"/>
    <x v="0"/>
    <s v="Supplier_20"/>
    <x v="3"/>
    <n v="9"/>
    <n v="54.1"/>
    <n v="486.9"/>
    <n v="187"/>
    <n v="12"/>
    <x v="0"/>
    <n v="10116.700000000001"/>
    <x v="13"/>
  </r>
  <r>
    <x v="14"/>
    <s v="P0176"/>
    <x v="14"/>
    <x v="3"/>
    <s v="Supplier_2"/>
    <x v="4"/>
    <n v="20"/>
    <n v="2738.9"/>
    <n v="54778"/>
    <n v="239"/>
    <n v="10"/>
    <x v="0"/>
    <n v="654597.1"/>
    <x v="6"/>
  </r>
  <r>
    <x v="431"/>
    <s v="P0007"/>
    <x v="1"/>
    <x v="1"/>
    <s v="Supplier_27"/>
    <x v="1"/>
    <n v="33"/>
    <n v="13198.12"/>
    <n v="435537.96"/>
    <n v="107"/>
    <n v="7"/>
    <x v="0"/>
    <n v="1412198.84"/>
    <x v="20"/>
  </r>
  <r>
    <x v="632"/>
    <s v="P0087"/>
    <x v="165"/>
    <x v="0"/>
    <s v="Supplier_26"/>
    <x v="4"/>
    <n v="25"/>
    <n v="132.26"/>
    <n v="3306.5"/>
    <n v="222"/>
    <n v="7"/>
    <x v="0"/>
    <n v="29361.719999999998"/>
    <x v="10"/>
  </r>
  <r>
    <x v="300"/>
    <s v="P0205"/>
    <x v="265"/>
    <x v="4"/>
    <s v="Supplier_12"/>
    <x v="4"/>
    <n v="18"/>
    <n v="1506.45"/>
    <n v="27116.1"/>
    <n v="137"/>
    <n v="3"/>
    <x v="0"/>
    <n v="206383.65"/>
    <x v="22"/>
  </r>
  <r>
    <x v="66"/>
    <s v="P0200"/>
    <x v="267"/>
    <x v="4"/>
    <s v="Supplier_14"/>
    <x v="1"/>
    <n v="14"/>
    <n v="4998.1099999999997"/>
    <n v="69973.539999999994"/>
    <n v="99"/>
    <n v="9"/>
    <x v="0"/>
    <n v="494812.88999999996"/>
    <x v="15"/>
  </r>
  <r>
    <x v="377"/>
    <s v="P0113"/>
    <x v="173"/>
    <x v="9"/>
    <s v="Supplier_9"/>
    <x v="0"/>
    <n v="10"/>
    <n v="3371.93"/>
    <n v="33719.300000000003"/>
    <n v="159"/>
    <n v="3"/>
    <x v="0"/>
    <n v="536136.87"/>
    <x v="6"/>
  </r>
  <r>
    <x v="702"/>
    <s v="P0274"/>
    <x v="256"/>
    <x v="8"/>
    <s v="Supplier_29"/>
    <x v="3"/>
    <n v="10"/>
    <n v="570.44000000000005"/>
    <n v="5704.4"/>
    <n v="455"/>
    <n v="10"/>
    <x v="1"/>
    <n v="259550.2"/>
    <x v="21"/>
  </r>
  <r>
    <x v="360"/>
    <s v="P0257"/>
    <x v="54"/>
    <x v="2"/>
    <s v="Supplier_20"/>
    <x v="1"/>
    <n v="6"/>
    <n v="4156.12"/>
    <n v="24936.720000000001"/>
    <n v="530"/>
    <n v="4"/>
    <x v="0"/>
    <n v="2202743.6"/>
    <x v="23"/>
  </r>
  <r>
    <x v="694"/>
    <s v="P0005"/>
    <x v="105"/>
    <x v="1"/>
    <s v="Supplier_25"/>
    <x v="3"/>
    <n v="75"/>
    <n v="3974.02"/>
    <n v="298051.5"/>
    <n v="109"/>
    <n v="14"/>
    <x v="0"/>
    <n v="433168.18"/>
    <x v="19"/>
  </r>
  <r>
    <x v="592"/>
    <s v="P0217"/>
    <x v="172"/>
    <x v="6"/>
    <s v="Supplier_1"/>
    <x v="2"/>
    <n v="7"/>
    <n v="2942.59"/>
    <n v="20598.13"/>
    <n v="502"/>
    <n v="14"/>
    <x v="0"/>
    <n v="1477180.1800000002"/>
    <x v="22"/>
  </r>
  <r>
    <x v="491"/>
    <s v="P0055"/>
    <x v="157"/>
    <x v="5"/>
    <s v="Supplier_10"/>
    <x v="4"/>
    <n v="29"/>
    <n v="1069.52"/>
    <n v="31016.080000000002"/>
    <n v="57"/>
    <n v="3"/>
    <x v="2"/>
    <n v="60962.64"/>
    <x v="18"/>
  </r>
  <r>
    <x v="44"/>
    <s v="P0166"/>
    <x v="91"/>
    <x v="3"/>
    <s v="Supplier_14"/>
    <x v="3"/>
    <n v="15"/>
    <n v="1110.6500000000001"/>
    <n v="16659.75"/>
    <n v="199"/>
    <n v="3"/>
    <x v="0"/>
    <n v="221019.35"/>
    <x v="16"/>
  </r>
  <r>
    <x v="419"/>
    <s v="P0131"/>
    <x v="279"/>
    <x v="7"/>
    <s v="Supplier_25"/>
    <x v="4"/>
    <n v="9"/>
    <n v="15565.04"/>
    <n v="140085.35999999999"/>
    <n v="209"/>
    <n v="2"/>
    <x v="0"/>
    <n v="3253093.3600000003"/>
    <x v="20"/>
  </r>
  <r>
    <x v="373"/>
    <s v="P0292"/>
    <x v="18"/>
    <x v="8"/>
    <s v="Supplier_8"/>
    <x v="1"/>
    <n v="1"/>
    <n v="4493.5600000000004"/>
    <n v="4493.5600000000004"/>
    <n v="327"/>
    <n v="12"/>
    <x v="0"/>
    <n v="1469394.12"/>
    <x v="11"/>
  </r>
  <r>
    <x v="251"/>
    <s v="P0038"/>
    <x v="200"/>
    <x v="5"/>
    <s v="Supplier_16"/>
    <x v="1"/>
    <n v="46"/>
    <n v="4440.5600000000004"/>
    <n v="204265.76"/>
    <n v="109"/>
    <n v="5"/>
    <x v="2"/>
    <n v="484021.04000000004"/>
    <x v="18"/>
  </r>
  <r>
    <x v="394"/>
    <s v="P0042"/>
    <x v="176"/>
    <x v="5"/>
    <s v="Supplier_20"/>
    <x v="3"/>
    <n v="21"/>
    <n v="1042.5899999999999"/>
    <n v="21894.39"/>
    <n v="81"/>
    <n v="8"/>
    <x v="0"/>
    <n v="84449.79"/>
    <x v="11"/>
  </r>
  <r>
    <x v="18"/>
    <s v="P0099"/>
    <x v="269"/>
    <x v="9"/>
    <s v="Supplier_10"/>
    <x v="2"/>
    <n v="25"/>
    <n v="673.63"/>
    <n v="16840.75"/>
    <n v="185"/>
    <n v="14"/>
    <x v="0"/>
    <n v="124621.55"/>
    <x v="12"/>
  </r>
  <r>
    <x v="439"/>
    <s v="P0256"/>
    <x v="196"/>
    <x v="2"/>
    <s v="Supplier_29"/>
    <x v="0"/>
    <n v="2"/>
    <n v="1161.3399999999999"/>
    <n v="2322.6799999999998"/>
    <n v="571"/>
    <n v="14"/>
    <x v="0"/>
    <n v="663125.1399999999"/>
    <x v="23"/>
  </r>
  <r>
    <x v="485"/>
    <s v="P0078"/>
    <x v="216"/>
    <x v="0"/>
    <s v="Supplier_17"/>
    <x v="1"/>
    <n v="9"/>
    <n v="157.46"/>
    <n v="1417.14"/>
    <n v="135"/>
    <n v="7"/>
    <x v="0"/>
    <n v="21257.100000000002"/>
    <x v="3"/>
  </r>
  <r>
    <x v="336"/>
    <s v="P0102"/>
    <x v="71"/>
    <x v="9"/>
    <s v="Supplier_23"/>
    <x v="4"/>
    <n v="10"/>
    <n v="1532.03"/>
    <n v="15320.3"/>
    <n v="177"/>
    <n v="10"/>
    <x v="0"/>
    <n v="271169.31"/>
    <x v="11"/>
  </r>
  <r>
    <x v="263"/>
    <s v="P0164"/>
    <x v="13"/>
    <x v="3"/>
    <s v="Supplier_13"/>
    <x v="4"/>
    <n v="16"/>
    <n v="3393.43"/>
    <n v="54294.879999999997"/>
    <n v="165"/>
    <n v="3"/>
    <x v="0"/>
    <n v="559915.94999999995"/>
    <x v="2"/>
  </r>
  <r>
    <x v="245"/>
    <s v="P0085"/>
    <x v="293"/>
    <x v="0"/>
    <s v="Supplier_21"/>
    <x v="2"/>
    <n v="24"/>
    <n v="468.89"/>
    <n v="11253.36"/>
    <n v="100"/>
    <n v="4"/>
    <x v="0"/>
    <n v="46889"/>
    <x v="16"/>
  </r>
  <r>
    <x v="217"/>
    <s v="P0214"/>
    <x v="242"/>
    <x v="6"/>
    <s v="Supplier_21"/>
    <x v="4"/>
    <n v="10"/>
    <n v="2725.97"/>
    <n v="27259.7"/>
    <n v="319"/>
    <n v="5"/>
    <x v="1"/>
    <n v="869584.42999999993"/>
    <x v="1"/>
  </r>
  <r>
    <x v="646"/>
    <s v="P0013"/>
    <x v="49"/>
    <x v="1"/>
    <s v="Supplier_25"/>
    <x v="0"/>
    <n v="38"/>
    <n v="10213.469999999999"/>
    <n v="388111.86"/>
    <n v="119"/>
    <n v="4"/>
    <x v="2"/>
    <n v="1215402.93"/>
    <x v="12"/>
  </r>
  <r>
    <x v="289"/>
    <s v="P0133"/>
    <x v="232"/>
    <x v="7"/>
    <s v="Supplier_3"/>
    <x v="0"/>
    <n v="19"/>
    <n v="25621.63"/>
    <n v="486810.97"/>
    <n v="151"/>
    <n v="14"/>
    <x v="0"/>
    <n v="3868866.1300000004"/>
    <x v="7"/>
  </r>
  <r>
    <x v="252"/>
    <s v="P0180"/>
    <x v="3"/>
    <x v="3"/>
    <s v="Supplier_24"/>
    <x v="4"/>
    <n v="14"/>
    <n v="4202.7"/>
    <n v="58837.8"/>
    <n v="188"/>
    <n v="7"/>
    <x v="0"/>
    <n v="790107.6"/>
    <x v="4"/>
  </r>
  <r>
    <x v="582"/>
    <s v="P0275"/>
    <x v="153"/>
    <x v="8"/>
    <s v="Supplier_5"/>
    <x v="2"/>
    <n v="3"/>
    <n v="4507.38"/>
    <n v="13522.14"/>
    <n v="522"/>
    <n v="11"/>
    <x v="1"/>
    <n v="2352852.36"/>
    <x v="13"/>
  </r>
  <r>
    <x v="611"/>
    <s v="P0198"/>
    <x v="6"/>
    <x v="4"/>
    <s v="Supplier_5"/>
    <x v="0"/>
    <n v="21"/>
    <n v="4326.78"/>
    <n v="90862.38"/>
    <n v="218"/>
    <n v="8"/>
    <x v="0"/>
    <n v="943238.03999999992"/>
    <x v="14"/>
  </r>
  <r>
    <x v="153"/>
    <s v="P0154"/>
    <x v="240"/>
    <x v="3"/>
    <s v="Supplier_1"/>
    <x v="4"/>
    <n v="10"/>
    <n v="2431"/>
    <n v="24310"/>
    <n v="219"/>
    <n v="5"/>
    <x v="0"/>
    <n v="532389"/>
    <x v="23"/>
  </r>
  <r>
    <x v="288"/>
    <s v="P0075"/>
    <x v="141"/>
    <x v="0"/>
    <s v="Supplier_7"/>
    <x v="0"/>
    <n v="9"/>
    <n v="356.63"/>
    <n v="3209.67"/>
    <n v="110"/>
    <n v="8"/>
    <x v="0"/>
    <n v="39229.300000000003"/>
    <x v="3"/>
  </r>
  <r>
    <x v="357"/>
    <s v="P0076"/>
    <x v="69"/>
    <x v="0"/>
    <s v="Supplier_30"/>
    <x v="4"/>
    <n v="19"/>
    <n v="107.29"/>
    <n v="2038.51"/>
    <n v="107"/>
    <n v="10"/>
    <x v="0"/>
    <n v="11480.03"/>
    <x v="12"/>
  </r>
  <r>
    <x v="9"/>
    <s v="P0258"/>
    <x v="171"/>
    <x v="2"/>
    <s v="Supplier_8"/>
    <x v="1"/>
    <n v="6"/>
    <n v="547.55999999999995"/>
    <n v="3285.36"/>
    <n v="422"/>
    <n v="5"/>
    <x v="0"/>
    <n v="231070.31999999998"/>
    <x v="0"/>
  </r>
  <r>
    <x v="54"/>
    <s v="P0098"/>
    <x v="191"/>
    <x v="9"/>
    <s v="Supplier_18"/>
    <x v="1"/>
    <n v="18"/>
    <n v="1993.75"/>
    <n v="35887.5"/>
    <n v="128"/>
    <n v="9"/>
    <x v="0"/>
    <n v="255200"/>
    <x v="0"/>
  </r>
  <r>
    <x v="507"/>
    <s v="P0225"/>
    <x v="34"/>
    <x v="6"/>
    <s v="Supplier_18"/>
    <x v="2"/>
    <n v="1"/>
    <n v="3879.61"/>
    <n v="3879.61"/>
    <n v="256"/>
    <n v="2"/>
    <x v="1"/>
    <n v="993180.16000000003"/>
    <x v="7"/>
  </r>
  <r>
    <x v="226"/>
    <s v="P0271"/>
    <x v="122"/>
    <x v="8"/>
    <s v="Supplier_19"/>
    <x v="2"/>
    <n v="7"/>
    <n v="387.96"/>
    <n v="2715.72"/>
    <n v="303"/>
    <n v="2"/>
    <x v="1"/>
    <n v="117551.87999999999"/>
    <x v="21"/>
  </r>
  <r>
    <x v="175"/>
    <s v="P0216"/>
    <x v="260"/>
    <x v="6"/>
    <s v="Supplier_15"/>
    <x v="0"/>
    <n v="1"/>
    <n v="2124.84"/>
    <n v="2124.84"/>
    <n v="563"/>
    <n v="6"/>
    <x v="1"/>
    <n v="1196284.9200000002"/>
    <x v="17"/>
  </r>
  <r>
    <x v="399"/>
    <s v="P0103"/>
    <x v="50"/>
    <x v="9"/>
    <s v="Supplier_29"/>
    <x v="2"/>
    <n v="11"/>
    <n v="2108.15"/>
    <n v="23189.65"/>
    <n v="144"/>
    <n v="4"/>
    <x v="0"/>
    <n v="303573.60000000003"/>
    <x v="5"/>
  </r>
  <r>
    <x v="704"/>
    <s v="P0047"/>
    <x v="5"/>
    <x v="5"/>
    <s v="Supplier_3"/>
    <x v="4"/>
    <n v="33"/>
    <n v="3424.85"/>
    <n v="113020.05"/>
    <n v="78"/>
    <n v="13"/>
    <x v="0"/>
    <n v="267138.3"/>
    <x v="12"/>
  </r>
  <r>
    <x v="647"/>
    <s v="P0050"/>
    <x v="104"/>
    <x v="5"/>
    <s v="Supplier_16"/>
    <x v="4"/>
    <n v="43"/>
    <n v="1049.2"/>
    <n v="45115.6"/>
    <n v="65"/>
    <n v="8"/>
    <x v="0"/>
    <n v="68198"/>
    <x v="21"/>
  </r>
  <r>
    <x v="223"/>
    <s v="P0222"/>
    <x v="290"/>
    <x v="6"/>
    <s v="Supplier_7"/>
    <x v="4"/>
    <n v="6"/>
    <n v="242.61"/>
    <n v="1455.66"/>
    <n v="347"/>
    <n v="3"/>
    <x v="1"/>
    <n v="84185.67"/>
    <x v="16"/>
  </r>
  <r>
    <x v="319"/>
    <s v="P0114"/>
    <x v="145"/>
    <x v="9"/>
    <s v="Supplier_23"/>
    <x v="4"/>
    <n v="13"/>
    <n v="248.91"/>
    <n v="3235.83"/>
    <n v="248"/>
    <n v="8"/>
    <x v="0"/>
    <n v="61729.68"/>
    <x v="5"/>
  </r>
  <r>
    <x v="542"/>
    <s v="P0260"/>
    <x v="33"/>
    <x v="2"/>
    <s v="Supplier_30"/>
    <x v="4"/>
    <n v="10"/>
    <n v="2057.5500000000002"/>
    <n v="20575.5"/>
    <n v="597"/>
    <n v="3"/>
    <x v="1"/>
    <n v="1228357.3500000001"/>
    <x v="14"/>
  </r>
  <r>
    <x v="591"/>
    <s v="P0100"/>
    <x v="251"/>
    <x v="9"/>
    <s v="Supplier_8"/>
    <x v="0"/>
    <n v="14"/>
    <n v="4676.57"/>
    <n v="65471.98"/>
    <n v="98"/>
    <n v="9"/>
    <x v="0"/>
    <n v="458303.86"/>
    <x v="14"/>
  </r>
  <r>
    <x v="459"/>
    <s v="P0059"/>
    <x v="184"/>
    <x v="5"/>
    <s v="Supplier_23"/>
    <x v="4"/>
    <n v="65"/>
    <n v="2757.24"/>
    <n v="179220.6"/>
    <n v="105"/>
    <n v="6"/>
    <x v="0"/>
    <n v="289510.19999999995"/>
    <x v="18"/>
  </r>
  <r>
    <x v="403"/>
    <s v="P0174"/>
    <x v="125"/>
    <x v="3"/>
    <s v="Supplier_14"/>
    <x v="2"/>
    <n v="20"/>
    <n v="2763.89"/>
    <n v="55277.8"/>
    <n v="182"/>
    <n v="6"/>
    <x v="0"/>
    <n v="503027.98"/>
    <x v="14"/>
  </r>
  <r>
    <x v="422"/>
    <s v="P0203"/>
    <x v="117"/>
    <x v="4"/>
    <s v="Supplier_7"/>
    <x v="1"/>
    <n v="8"/>
    <n v="2305.16"/>
    <n v="18441.28"/>
    <n v="183"/>
    <n v="8"/>
    <x v="0"/>
    <n v="421844.27999999997"/>
    <x v="10"/>
  </r>
  <r>
    <x v="56"/>
    <s v="P0045"/>
    <x v="175"/>
    <x v="5"/>
    <s v="Supplier_25"/>
    <x v="4"/>
    <n v="61"/>
    <n v="4311.1499999999996"/>
    <n v="262980.15000000002"/>
    <n v="120"/>
    <n v="2"/>
    <x v="2"/>
    <n v="517337.99999999994"/>
    <x v="8"/>
  </r>
  <r>
    <x v="582"/>
    <s v="P0141"/>
    <x v="181"/>
    <x v="7"/>
    <s v="Supplier_23"/>
    <x v="1"/>
    <n v="24"/>
    <n v="15871.79"/>
    <n v="380922.96"/>
    <n v="86"/>
    <n v="11"/>
    <x v="0"/>
    <n v="1364973.9400000002"/>
    <x v="13"/>
  </r>
  <r>
    <x v="74"/>
    <s v="P0258"/>
    <x v="171"/>
    <x v="2"/>
    <s v="Supplier_4"/>
    <x v="2"/>
    <n v="7"/>
    <n v="2552.8200000000002"/>
    <n v="17869.740000000002"/>
    <n v="506"/>
    <n v="8"/>
    <x v="1"/>
    <n v="1291726.9200000002"/>
    <x v="6"/>
  </r>
  <r>
    <x v="316"/>
    <s v="P0267"/>
    <x v="51"/>
    <x v="2"/>
    <s v="Supplier_24"/>
    <x v="0"/>
    <n v="4"/>
    <n v="2472.98"/>
    <n v="9891.92"/>
    <n v="514"/>
    <n v="5"/>
    <x v="0"/>
    <n v="1271111.72"/>
    <x v="5"/>
  </r>
  <r>
    <x v="42"/>
    <s v="P0284"/>
    <x v="152"/>
    <x v="8"/>
    <s v="Supplier_19"/>
    <x v="3"/>
    <n v="4"/>
    <n v="4657.7700000000004"/>
    <n v="18631.080000000002"/>
    <n v="398"/>
    <n v="7"/>
    <x v="1"/>
    <n v="1853792.4600000002"/>
    <x v="18"/>
  </r>
  <r>
    <x v="542"/>
    <s v="P0171"/>
    <x v="193"/>
    <x v="3"/>
    <s v="Supplier_19"/>
    <x v="1"/>
    <n v="19"/>
    <n v="3891.91"/>
    <n v="73946.289999999994"/>
    <n v="171"/>
    <n v="9"/>
    <x v="0"/>
    <n v="665516.61"/>
    <x v="14"/>
  </r>
  <r>
    <x v="663"/>
    <s v="P0213"/>
    <x v="198"/>
    <x v="6"/>
    <s v="Supplier_3"/>
    <x v="0"/>
    <n v="1"/>
    <n v="2279.56"/>
    <n v="2279.56"/>
    <n v="433"/>
    <n v="7"/>
    <x v="1"/>
    <n v="987049.48"/>
    <x v="2"/>
  </r>
  <r>
    <x v="640"/>
    <s v="P0049"/>
    <x v="112"/>
    <x v="5"/>
    <s v="Supplier_15"/>
    <x v="2"/>
    <n v="40"/>
    <n v="468.85"/>
    <n v="18754"/>
    <n v="74"/>
    <n v="7"/>
    <x v="0"/>
    <n v="34694.9"/>
    <x v="10"/>
  </r>
  <r>
    <x v="570"/>
    <s v="P0248"/>
    <x v="177"/>
    <x v="2"/>
    <s v="Supplier_28"/>
    <x v="2"/>
    <n v="4"/>
    <n v="2892"/>
    <n v="11568"/>
    <n v="272"/>
    <n v="4"/>
    <x v="1"/>
    <n v="786624"/>
    <x v="9"/>
  </r>
  <r>
    <x v="586"/>
    <s v="P0270"/>
    <x v="48"/>
    <x v="2"/>
    <s v="Supplier_3"/>
    <x v="1"/>
    <n v="1"/>
    <n v="3245.44"/>
    <n v="3245.44"/>
    <n v="360"/>
    <n v="8"/>
    <x v="1"/>
    <n v="1168358.3999999999"/>
    <x v="4"/>
  </r>
  <r>
    <x v="548"/>
    <s v="P0097"/>
    <x v="254"/>
    <x v="9"/>
    <s v="Supplier_27"/>
    <x v="4"/>
    <n v="10"/>
    <n v="814.83"/>
    <n v="8148.3"/>
    <n v="201"/>
    <n v="8"/>
    <x v="0"/>
    <n v="163780.83000000002"/>
    <x v="13"/>
  </r>
  <r>
    <x v="644"/>
    <s v="P0231"/>
    <x v="93"/>
    <x v="6"/>
    <s v="Supplier_1"/>
    <x v="1"/>
    <n v="8"/>
    <n v="1238.78"/>
    <n v="9910.24"/>
    <n v="343"/>
    <n v="5"/>
    <x v="1"/>
    <n v="424901.54"/>
    <x v="5"/>
  </r>
  <r>
    <x v="91"/>
    <s v="P0159"/>
    <x v="222"/>
    <x v="3"/>
    <s v="Supplier_9"/>
    <x v="0"/>
    <n v="25"/>
    <n v="4680.25"/>
    <n v="117006.25"/>
    <n v="239"/>
    <n v="8"/>
    <x v="0"/>
    <n v="1118579.75"/>
    <x v="11"/>
  </r>
  <r>
    <x v="437"/>
    <s v="P0208"/>
    <x v="144"/>
    <x v="4"/>
    <s v="Supplier_27"/>
    <x v="3"/>
    <n v="12"/>
    <n v="2831.93"/>
    <n v="33983.160000000003"/>
    <n v="80"/>
    <n v="11"/>
    <x v="0"/>
    <n v="226554.4"/>
    <x v="15"/>
  </r>
  <r>
    <x v="414"/>
    <s v="P0148"/>
    <x v="137"/>
    <x v="7"/>
    <s v="Supplier_6"/>
    <x v="4"/>
    <n v="10"/>
    <n v="8998.74"/>
    <n v="89987.4"/>
    <n v="139"/>
    <n v="11"/>
    <x v="0"/>
    <n v="1250824.8599999999"/>
    <x v="21"/>
  </r>
  <r>
    <x v="524"/>
    <s v="P0180"/>
    <x v="3"/>
    <x v="3"/>
    <s v="Supplier_16"/>
    <x v="2"/>
    <n v="22"/>
    <n v="3596.25"/>
    <n v="79117.5"/>
    <n v="123"/>
    <n v="12"/>
    <x v="0"/>
    <n v="442338.75"/>
    <x v="14"/>
  </r>
  <r>
    <x v="458"/>
    <s v="P0202"/>
    <x v="174"/>
    <x v="4"/>
    <s v="Supplier_30"/>
    <x v="2"/>
    <n v="17"/>
    <n v="1163.42"/>
    <n v="19778.14"/>
    <n v="199"/>
    <n v="12"/>
    <x v="0"/>
    <n v="231520.58000000002"/>
    <x v="15"/>
  </r>
  <r>
    <x v="441"/>
    <s v="P0212"/>
    <x v="195"/>
    <x v="6"/>
    <s v="Supplier_11"/>
    <x v="0"/>
    <n v="9"/>
    <n v="3010.17"/>
    <n v="27091.53"/>
    <n v="466"/>
    <n v="10"/>
    <x v="0"/>
    <n v="1402739.22"/>
    <x v="14"/>
  </r>
  <r>
    <x v="419"/>
    <s v="P0120"/>
    <x v="88"/>
    <x v="9"/>
    <s v="Supplier_8"/>
    <x v="4"/>
    <n v="8"/>
    <n v="2155.08"/>
    <n v="17240.64"/>
    <n v="102"/>
    <n v="2"/>
    <x v="0"/>
    <n v="219818.16"/>
    <x v="20"/>
  </r>
  <r>
    <x v="284"/>
    <s v="P0107"/>
    <x v="182"/>
    <x v="9"/>
    <s v="Supplier_30"/>
    <x v="4"/>
    <n v="10"/>
    <n v="3324.33"/>
    <n v="33243.300000000003"/>
    <n v="230"/>
    <n v="7"/>
    <x v="0"/>
    <n v="764595.9"/>
    <x v="7"/>
  </r>
  <r>
    <x v="530"/>
    <s v="P0112"/>
    <x v="44"/>
    <x v="9"/>
    <s v="Supplier_13"/>
    <x v="3"/>
    <n v="8"/>
    <n v="499.07"/>
    <n v="3992.56"/>
    <n v="157"/>
    <n v="4"/>
    <x v="0"/>
    <n v="78353.990000000005"/>
    <x v="0"/>
  </r>
  <r>
    <x v="689"/>
    <s v="P0293"/>
    <x v="81"/>
    <x v="8"/>
    <s v="Supplier_18"/>
    <x v="4"/>
    <n v="8"/>
    <n v="4837.04"/>
    <n v="38696.32"/>
    <n v="509"/>
    <n v="3"/>
    <x v="1"/>
    <n v="2462053.36"/>
    <x v="17"/>
  </r>
  <r>
    <x v="96"/>
    <s v="P0258"/>
    <x v="171"/>
    <x v="2"/>
    <s v="Supplier_5"/>
    <x v="3"/>
    <n v="3"/>
    <n v="2297.87"/>
    <n v="6893.61"/>
    <n v="375"/>
    <n v="5"/>
    <x v="1"/>
    <n v="861701.25"/>
    <x v="21"/>
  </r>
  <r>
    <x v="211"/>
    <s v="P0053"/>
    <x v="30"/>
    <x v="5"/>
    <s v="Supplier_27"/>
    <x v="0"/>
    <n v="40"/>
    <n v="809.47"/>
    <n v="32378.799999999999"/>
    <n v="71"/>
    <n v="13"/>
    <x v="2"/>
    <n v="57472.37"/>
    <x v="10"/>
  </r>
  <r>
    <x v="669"/>
    <s v="P0165"/>
    <x v="109"/>
    <x v="3"/>
    <s v="Supplier_17"/>
    <x v="2"/>
    <n v="16"/>
    <n v="4493.8999999999996"/>
    <n v="71902.399999999994"/>
    <n v="183"/>
    <n v="9"/>
    <x v="0"/>
    <n v="822383.7"/>
    <x v="7"/>
  </r>
  <r>
    <x v="29"/>
    <s v="P0252"/>
    <x v="291"/>
    <x v="2"/>
    <s v="Supplier_24"/>
    <x v="1"/>
    <n v="2"/>
    <n v="1038.27"/>
    <n v="2076.54"/>
    <n v="421"/>
    <n v="7"/>
    <x v="1"/>
    <n v="437111.67"/>
    <x v="12"/>
  </r>
  <r>
    <x v="268"/>
    <s v="P0147"/>
    <x v="134"/>
    <x v="7"/>
    <s v="Supplier_4"/>
    <x v="3"/>
    <n v="10"/>
    <n v="6279"/>
    <n v="62790"/>
    <n v="98"/>
    <n v="4"/>
    <x v="0"/>
    <n v="615342"/>
    <x v="5"/>
  </r>
  <r>
    <x v="43"/>
    <s v="P0051"/>
    <x v="218"/>
    <x v="5"/>
    <s v="Supplier_14"/>
    <x v="1"/>
    <n v="40"/>
    <n v="221.5"/>
    <n v="8860"/>
    <n v="53"/>
    <n v="6"/>
    <x v="2"/>
    <n v="11739.5"/>
    <x v="5"/>
  </r>
  <r>
    <x v="31"/>
    <s v="P0133"/>
    <x v="232"/>
    <x v="7"/>
    <s v="Supplier_24"/>
    <x v="0"/>
    <n v="10"/>
    <n v="7729.05"/>
    <n v="77290.5"/>
    <n v="92"/>
    <n v="6"/>
    <x v="0"/>
    <n v="711072.6"/>
    <x v="17"/>
  </r>
  <r>
    <x v="58"/>
    <s v="P0236"/>
    <x v="149"/>
    <x v="6"/>
    <s v="Supplier_11"/>
    <x v="0"/>
    <n v="7"/>
    <n v="531.67999999999995"/>
    <n v="3721.76"/>
    <n v="260"/>
    <n v="9"/>
    <x v="0"/>
    <n v="138236.79999999999"/>
    <x v="17"/>
  </r>
  <r>
    <x v="347"/>
    <s v="P0266"/>
    <x v="31"/>
    <x v="2"/>
    <s v="Supplier_10"/>
    <x v="3"/>
    <n v="10"/>
    <n v="4213.8100000000004"/>
    <n v="42138.1"/>
    <n v="465"/>
    <n v="14"/>
    <x v="1"/>
    <n v="1959421.6500000001"/>
    <x v="20"/>
  </r>
  <r>
    <x v="85"/>
    <s v="P0293"/>
    <x v="81"/>
    <x v="8"/>
    <s v="Supplier_20"/>
    <x v="1"/>
    <n v="1"/>
    <n v="2543.29"/>
    <n v="2543.29"/>
    <n v="576"/>
    <n v="2"/>
    <x v="1"/>
    <n v="1464935.04"/>
    <x v="10"/>
  </r>
  <r>
    <x v="688"/>
    <s v="P0001"/>
    <x v="68"/>
    <x v="1"/>
    <s v="Supplier_25"/>
    <x v="0"/>
    <n v="40"/>
    <n v="4950.4399999999996"/>
    <n v="198017.6"/>
    <n v="57"/>
    <n v="9"/>
    <x v="0"/>
    <n v="282175.07999999996"/>
    <x v="2"/>
  </r>
  <r>
    <x v="254"/>
    <s v="P0282"/>
    <x v="210"/>
    <x v="8"/>
    <s v="Supplier_17"/>
    <x v="2"/>
    <n v="3"/>
    <n v="4451.2"/>
    <n v="13353.6"/>
    <n v="451"/>
    <n v="4"/>
    <x v="0"/>
    <n v="2007491.2"/>
    <x v="7"/>
  </r>
  <r>
    <x v="104"/>
    <s v="P0207"/>
    <x v="258"/>
    <x v="4"/>
    <s v="Supplier_8"/>
    <x v="4"/>
    <n v="22"/>
    <n v="4684.7"/>
    <n v="103063.4"/>
    <n v="87"/>
    <n v="2"/>
    <x v="0"/>
    <n v="407568.89999999997"/>
    <x v="21"/>
  </r>
  <r>
    <x v="323"/>
    <s v="P0002"/>
    <x v="215"/>
    <x v="1"/>
    <s v="Supplier_19"/>
    <x v="3"/>
    <n v="46"/>
    <n v="14622.14"/>
    <n v="672618.44"/>
    <n v="69"/>
    <n v="14"/>
    <x v="0"/>
    <n v="1008927.6599999999"/>
    <x v="8"/>
  </r>
  <r>
    <x v="587"/>
    <s v="P0238"/>
    <x v="96"/>
    <x v="6"/>
    <s v="Supplier_24"/>
    <x v="2"/>
    <n v="1"/>
    <n v="1806.81"/>
    <n v="1806.81"/>
    <n v="571"/>
    <n v="11"/>
    <x v="1"/>
    <n v="1031688.51"/>
    <x v="10"/>
  </r>
  <r>
    <x v="448"/>
    <s v="P0271"/>
    <x v="122"/>
    <x v="8"/>
    <s v="Supplier_16"/>
    <x v="2"/>
    <n v="1"/>
    <n v="3814.87"/>
    <n v="3814.87"/>
    <n v="402"/>
    <n v="12"/>
    <x v="1"/>
    <n v="1533577.74"/>
    <x v="20"/>
  </r>
  <r>
    <x v="445"/>
    <s v="P0131"/>
    <x v="279"/>
    <x v="7"/>
    <s v="Supplier_17"/>
    <x v="0"/>
    <n v="10"/>
    <n v="8774.58"/>
    <n v="87745.8"/>
    <n v="130"/>
    <n v="7"/>
    <x v="0"/>
    <n v="1140695.3999999999"/>
    <x v="12"/>
  </r>
  <r>
    <x v="722"/>
    <s v="P0025"/>
    <x v="163"/>
    <x v="1"/>
    <s v="Supplier_11"/>
    <x v="4"/>
    <n v="38"/>
    <n v="9785.5"/>
    <n v="371849"/>
    <n v="39"/>
    <n v="5"/>
    <x v="0"/>
    <n v="381634.5"/>
    <x v="22"/>
  </r>
  <r>
    <x v="256"/>
    <s v="P0259"/>
    <x v="32"/>
    <x v="2"/>
    <s v="Supplier_15"/>
    <x v="2"/>
    <n v="8"/>
    <n v="916.4"/>
    <n v="7331.2"/>
    <n v="266"/>
    <n v="4"/>
    <x v="1"/>
    <n v="243762.4"/>
    <x v="12"/>
  </r>
  <r>
    <x v="49"/>
    <s v="P0297"/>
    <x v="64"/>
    <x v="8"/>
    <s v="Supplier_30"/>
    <x v="0"/>
    <n v="1"/>
    <n v="3318.27"/>
    <n v="3318.27"/>
    <n v="337"/>
    <n v="6"/>
    <x v="1"/>
    <n v="1118256.99"/>
    <x v="19"/>
  </r>
  <r>
    <x v="451"/>
    <s v="P0121"/>
    <x v="259"/>
    <x v="7"/>
    <s v="Supplier_27"/>
    <x v="0"/>
    <n v="23"/>
    <n v="18411.009999999998"/>
    <n v="423453.23"/>
    <n v="227"/>
    <n v="7"/>
    <x v="0"/>
    <n v="4179299.2699999996"/>
    <x v="16"/>
  </r>
  <r>
    <x v="99"/>
    <s v="P0228"/>
    <x v="45"/>
    <x v="6"/>
    <s v="Supplier_27"/>
    <x v="1"/>
    <n v="10"/>
    <n v="1186.05"/>
    <n v="11860.5"/>
    <n v="465"/>
    <n v="4"/>
    <x v="0"/>
    <n v="551513.25"/>
    <x v="7"/>
  </r>
  <r>
    <x v="81"/>
    <s v="P0069"/>
    <x v="59"/>
    <x v="0"/>
    <s v="Supplier_29"/>
    <x v="4"/>
    <n v="15"/>
    <n v="463.18"/>
    <n v="6947.7"/>
    <n v="223"/>
    <n v="12"/>
    <x v="0"/>
    <n v="103289.14"/>
    <x v="8"/>
  </r>
  <r>
    <x v="268"/>
    <s v="P0103"/>
    <x v="50"/>
    <x v="9"/>
    <s v="Supplier_8"/>
    <x v="2"/>
    <n v="23"/>
    <n v="4768.96"/>
    <n v="109686.08"/>
    <n v="144"/>
    <n v="14"/>
    <x v="0"/>
    <n v="686730.23999999999"/>
    <x v="5"/>
  </r>
  <r>
    <x v="219"/>
    <s v="P0299"/>
    <x v="287"/>
    <x v="8"/>
    <s v="Supplier_14"/>
    <x v="1"/>
    <n v="7"/>
    <n v="3184.18"/>
    <n v="22289.26"/>
    <n v="524"/>
    <n v="6"/>
    <x v="1"/>
    <n v="1668510.3199999998"/>
    <x v="6"/>
  </r>
  <r>
    <x v="346"/>
    <s v="P0168"/>
    <x v="23"/>
    <x v="3"/>
    <s v="Supplier_26"/>
    <x v="0"/>
    <n v="22"/>
    <n v="2677.05"/>
    <n v="58895.1"/>
    <n v="128"/>
    <n v="3"/>
    <x v="0"/>
    <n v="342662.40000000002"/>
    <x v="21"/>
  </r>
  <r>
    <x v="696"/>
    <s v="P0176"/>
    <x v="14"/>
    <x v="3"/>
    <s v="Supplier_20"/>
    <x v="3"/>
    <n v="12"/>
    <n v="2199.98"/>
    <n v="26399.759999999998"/>
    <n v="210"/>
    <n v="3"/>
    <x v="0"/>
    <n v="461995.8"/>
    <x v="13"/>
  </r>
  <r>
    <x v="532"/>
    <s v="P0172"/>
    <x v="55"/>
    <x v="3"/>
    <s v="Supplier_3"/>
    <x v="1"/>
    <n v="19"/>
    <n v="2893.37"/>
    <n v="54974.03"/>
    <n v="238"/>
    <n v="13"/>
    <x v="0"/>
    <n v="688622.05999999994"/>
    <x v="4"/>
  </r>
  <r>
    <x v="311"/>
    <s v="P0112"/>
    <x v="44"/>
    <x v="9"/>
    <s v="Supplier_15"/>
    <x v="3"/>
    <n v="17"/>
    <n v="846.41"/>
    <n v="14388.97"/>
    <n v="210"/>
    <n v="2"/>
    <x v="0"/>
    <n v="177746.1"/>
    <x v="18"/>
  </r>
  <r>
    <x v="528"/>
    <s v="P0158"/>
    <x v="61"/>
    <x v="3"/>
    <s v="Supplier_16"/>
    <x v="1"/>
    <n v="17"/>
    <n v="3298.62"/>
    <n v="56076.54"/>
    <n v="104"/>
    <n v="9"/>
    <x v="0"/>
    <n v="343056.48"/>
    <x v="14"/>
  </r>
  <r>
    <x v="572"/>
    <s v="P0062"/>
    <x v="221"/>
    <x v="0"/>
    <s v="Supplier_5"/>
    <x v="4"/>
    <n v="17"/>
    <n v="354.45"/>
    <n v="6025.65"/>
    <n v="241"/>
    <n v="6"/>
    <x v="0"/>
    <n v="85422.45"/>
    <x v="22"/>
  </r>
  <r>
    <x v="628"/>
    <s v="P0092"/>
    <x v="246"/>
    <x v="9"/>
    <s v="Supplier_24"/>
    <x v="4"/>
    <n v="11"/>
    <n v="774.52"/>
    <n v="8519.7199999999993"/>
    <n v="102"/>
    <n v="14"/>
    <x v="0"/>
    <n v="79001.039999999994"/>
    <x v="20"/>
  </r>
  <r>
    <x v="8"/>
    <s v="P0023"/>
    <x v="20"/>
    <x v="1"/>
    <s v="Supplier_24"/>
    <x v="4"/>
    <n v="24"/>
    <n v="4555.28"/>
    <n v="109326.72"/>
    <n v="61"/>
    <n v="4"/>
    <x v="0"/>
    <n v="277872.07999999996"/>
    <x v="4"/>
  </r>
  <r>
    <x v="427"/>
    <s v="P0230"/>
    <x v="87"/>
    <x v="6"/>
    <s v="Supplier_11"/>
    <x v="1"/>
    <n v="6"/>
    <n v="1607.72"/>
    <n v="9646.32"/>
    <n v="390"/>
    <n v="4"/>
    <x v="1"/>
    <n v="627010.80000000005"/>
    <x v="23"/>
  </r>
  <r>
    <x v="61"/>
    <s v="P0127"/>
    <x v="236"/>
    <x v="7"/>
    <s v="Supplier_30"/>
    <x v="4"/>
    <n v="11"/>
    <n v="10417.83"/>
    <n v="114596.13"/>
    <n v="146"/>
    <n v="2"/>
    <x v="0"/>
    <n v="1521003.18"/>
    <x v="19"/>
  </r>
  <r>
    <x v="345"/>
    <s v="P0115"/>
    <x v="92"/>
    <x v="9"/>
    <s v="Supplier_11"/>
    <x v="1"/>
    <n v="9"/>
    <n v="596.19000000000005"/>
    <n v="5365.71"/>
    <n v="96"/>
    <n v="9"/>
    <x v="0"/>
    <n v="57234.240000000005"/>
    <x v="23"/>
  </r>
  <r>
    <x v="412"/>
    <s v="P0297"/>
    <x v="64"/>
    <x v="8"/>
    <s v="Supplier_4"/>
    <x v="2"/>
    <n v="6"/>
    <n v="1652.32"/>
    <n v="9913.92"/>
    <n v="582"/>
    <n v="14"/>
    <x v="1"/>
    <n v="961650.24"/>
    <x v="16"/>
  </r>
  <r>
    <x v="722"/>
    <s v="P0223"/>
    <x v="28"/>
    <x v="6"/>
    <s v="Supplier_29"/>
    <x v="3"/>
    <n v="3"/>
    <n v="1236.6099999999999"/>
    <n v="3709.83"/>
    <n v="515"/>
    <n v="4"/>
    <x v="0"/>
    <n v="636854.14999999991"/>
    <x v="22"/>
  </r>
  <r>
    <x v="69"/>
    <s v="P0027"/>
    <x v="187"/>
    <x v="1"/>
    <s v="Supplier_20"/>
    <x v="0"/>
    <n v="21"/>
    <n v="3552.04"/>
    <n v="74592.84"/>
    <n v="112"/>
    <n v="3"/>
    <x v="0"/>
    <n v="397828.48"/>
    <x v="4"/>
  </r>
  <r>
    <x v="610"/>
    <s v="P0183"/>
    <x v="233"/>
    <x v="4"/>
    <s v="Supplier_3"/>
    <x v="4"/>
    <n v="11"/>
    <n v="4144.33"/>
    <n v="45587.63"/>
    <n v="116"/>
    <n v="4"/>
    <x v="0"/>
    <n v="480742.27999999997"/>
    <x v="0"/>
  </r>
  <r>
    <x v="297"/>
    <s v="P0006"/>
    <x v="80"/>
    <x v="1"/>
    <s v="Supplier_23"/>
    <x v="2"/>
    <n v="45"/>
    <n v="15900.34"/>
    <n v="715515.3"/>
    <n v="92"/>
    <n v="4"/>
    <x v="0"/>
    <n v="1462831.28"/>
    <x v="20"/>
  </r>
  <r>
    <x v="724"/>
    <s v="P0106"/>
    <x v="220"/>
    <x v="9"/>
    <s v="Supplier_18"/>
    <x v="2"/>
    <n v="15"/>
    <n v="4571.6000000000004"/>
    <n v="68574"/>
    <n v="169"/>
    <n v="10"/>
    <x v="0"/>
    <n v="772600.4"/>
    <x v="2"/>
  </r>
  <r>
    <x v="341"/>
    <s v="P0274"/>
    <x v="256"/>
    <x v="8"/>
    <s v="Supplier_22"/>
    <x v="2"/>
    <n v="2"/>
    <n v="3063.31"/>
    <n v="6126.62"/>
    <n v="457"/>
    <n v="13"/>
    <x v="0"/>
    <n v="1399932.67"/>
    <x v="16"/>
  </r>
  <r>
    <x v="48"/>
    <s v="P0080"/>
    <x v="62"/>
    <x v="0"/>
    <s v="Supplier_7"/>
    <x v="2"/>
    <n v="21"/>
    <n v="305.91000000000003"/>
    <n v="6424.11"/>
    <n v="202"/>
    <n v="3"/>
    <x v="0"/>
    <n v="61793.820000000007"/>
    <x v="13"/>
  </r>
  <r>
    <x v="412"/>
    <s v="P0163"/>
    <x v="75"/>
    <x v="3"/>
    <s v="Supplier_17"/>
    <x v="3"/>
    <n v="14"/>
    <n v="466.17"/>
    <n v="6526.38"/>
    <n v="110"/>
    <n v="8"/>
    <x v="0"/>
    <n v="51278.700000000004"/>
    <x v="16"/>
  </r>
  <r>
    <x v="696"/>
    <s v="P0049"/>
    <x v="112"/>
    <x v="5"/>
    <s v="Supplier_30"/>
    <x v="0"/>
    <n v="33"/>
    <n v="1765.64"/>
    <n v="58266.12"/>
    <n v="54"/>
    <n v="8"/>
    <x v="0"/>
    <n v="95344.560000000012"/>
    <x v="13"/>
  </r>
  <r>
    <x v="129"/>
    <s v="P0133"/>
    <x v="232"/>
    <x v="7"/>
    <s v="Supplier_30"/>
    <x v="1"/>
    <n v="23"/>
    <n v="7975.64"/>
    <n v="183439.72"/>
    <n v="227"/>
    <n v="14"/>
    <x v="0"/>
    <n v="1810470.28"/>
    <x v="3"/>
  </r>
  <r>
    <x v="436"/>
    <s v="P0251"/>
    <x v="180"/>
    <x v="2"/>
    <s v="Supplier_25"/>
    <x v="3"/>
    <n v="7"/>
    <n v="3212.83"/>
    <n v="22489.81"/>
    <n v="342"/>
    <n v="12"/>
    <x v="1"/>
    <n v="1098787.8599999999"/>
    <x v="19"/>
  </r>
  <r>
    <x v="105"/>
    <s v="P0227"/>
    <x v="35"/>
    <x v="6"/>
    <s v="Supplier_14"/>
    <x v="1"/>
    <n v="6"/>
    <n v="3033.98"/>
    <n v="18203.88"/>
    <n v="385"/>
    <n v="11"/>
    <x v="0"/>
    <n v="1168082.3"/>
    <x v="17"/>
  </r>
  <r>
    <x v="333"/>
    <s v="P0242"/>
    <x v="40"/>
    <x v="2"/>
    <s v="Supplier_23"/>
    <x v="3"/>
    <n v="2"/>
    <n v="3436.26"/>
    <n v="6872.52"/>
    <n v="569"/>
    <n v="4"/>
    <x v="1"/>
    <n v="1955231.9400000002"/>
    <x v="22"/>
  </r>
  <r>
    <x v="345"/>
    <s v="P0143"/>
    <x v="295"/>
    <x v="7"/>
    <s v="Supplier_28"/>
    <x v="2"/>
    <n v="8"/>
    <n v="6674.7"/>
    <n v="53397.599999999999"/>
    <n v="219"/>
    <n v="5"/>
    <x v="0"/>
    <n v="1461759.3"/>
    <x v="23"/>
  </r>
  <r>
    <x v="362"/>
    <s v="P0036"/>
    <x v="194"/>
    <x v="5"/>
    <s v="Supplier_2"/>
    <x v="4"/>
    <n v="20"/>
    <n v="2979.74"/>
    <n v="59594.8"/>
    <n v="34"/>
    <n v="14"/>
    <x v="0"/>
    <n v="101311.15999999999"/>
    <x v="15"/>
  </r>
  <r>
    <x v="683"/>
    <s v="P0221"/>
    <x v="296"/>
    <x v="6"/>
    <s v="Supplier_15"/>
    <x v="3"/>
    <n v="6"/>
    <n v="2726.4"/>
    <n v="16358.4"/>
    <n v="371"/>
    <n v="4"/>
    <x v="0"/>
    <n v="1011494.4"/>
    <x v="19"/>
  </r>
  <r>
    <x v="440"/>
    <s v="P0067"/>
    <x v="158"/>
    <x v="0"/>
    <s v="Supplier_23"/>
    <x v="0"/>
    <n v="21"/>
    <n v="359.82"/>
    <n v="7556.22"/>
    <n v="249"/>
    <n v="8"/>
    <x v="0"/>
    <n v="89595.18"/>
    <x v="0"/>
  </r>
  <r>
    <x v="485"/>
    <s v="P0282"/>
    <x v="210"/>
    <x v="8"/>
    <s v="Supplier_20"/>
    <x v="3"/>
    <n v="5"/>
    <n v="4135.04"/>
    <n v="20675.2"/>
    <n v="549"/>
    <n v="5"/>
    <x v="0"/>
    <n v="2270136.96"/>
    <x v="3"/>
  </r>
  <r>
    <x v="480"/>
    <s v="P0046"/>
    <x v="124"/>
    <x v="5"/>
    <s v="Supplier_11"/>
    <x v="0"/>
    <n v="33"/>
    <n v="3581.96"/>
    <n v="118204.68"/>
    <n v="43"/>
    <n v="14"/>
    <x v="2"/>
    <n v="154024.28"/>
    <x v="3"/>
  </r>
  <r>
    <x v="453"/>
    <s v="P0094"/>
    <x v="121"/>
    <x v="9"/>
    <s v="Supplier_25"/>
    <x v="1"/>
    <n v="18"/>
    <n v="344"/>
    <n v="6192"/>
    <n v="124"/>
    <n v="12"/>
    <x v="0"/>
    <n v="42656"/>
    <x v="15"/>
  </r>
  <r>
    <x v="515"/>
    <s v="P0287"/>
    <x v="119"/>
    <x v="8"/>
    <s v="Supplier_28"/>
    <x v="3"/>
    <n v="1"/>
    <n v="682.84"/>
    <n v="682.84"/>
    <n v="308"/>
    <n v="8"/>
    <x v="0"/>
    <n v="210314.72"/>
    <x v="17"/>
  </r>
  <r>
    <x v="104"/>
    <s v="P0081"/>
    <x v="185"/>
    <x v="0"/>
    <s v="Supplier_23"/>
    <x v="1"/>
    <n v="22"/>
    <n v="189.96"/>
    <n v="4179.12"/>
    <n v="201"/>
    <n v="13"/>
    <x v="0"/>
    <n v="38181.96"/>
    <x v="21"/>
  </r>
  <r>
    <x v="227"/>
    <s v="P0065"/>
    <x v="190"/>
    <x v="0"/>
    <s v="Supplier_25"/>
    <x v="3"/>
    <n v="20"/>
    <n v="186.42"/>
    <n v="3728.4"/>
    <n v="169"/>
    <n v="6"/>
    <x v="0"/>
    <n v="31504.98"/>
    <x v="12"/>
  </r>
  <r>
    <x v="339"/>
    <s v="P0038"/>
    <x v="200"/>
    <x v="5"/>
    <s v="Supplier_4"/>
    <x v="2"/>
    <n v="22"/>
    <n v="3567.5"/>
    <n v="78485"/>
    <n v="100"/>
    <n v="3"/>
    <x v="2"/>
    <n v="356750"/>
    <x v="17"/>
  </r>
  <r>
    <x v="646"/>
    <s v="P0217"/>
    <x v="172"/>
    <x v="6"/>
    <s v="Supplier_25"/>
    <x v="1"/>
    <n v="2"/>
    <n v="1459.5"/>
    <n v="2919"/>
    <n v="448"/>
    <n v="12"/>
    <x v="0"/>
    <n v="653856"/>
    <x v="12"/>
  </r>
  <r>
    <x v="715"/>
    <s v="P0164"/>
    <x v="13"/>
    <x v="3"/>
    <s v="Supplier_18"/>
    <x v="4"/>
    <n v="16"/>
    <n v="2352.81"/>
    <n v="37644.959999999999"/>
    <n v="87"/>
    <n v="13"/>
    <x v="0"/>
    <n v="204694.47"/>
    <x v="22"/>
  </r>
  <r>
    <x v="539"/>
    <s v="P0297"/>
    <x v="64"/>
    <x v="8"/>
    <s v="Supplier_30"/>
    <x v="1"/>
    <n v="7"/>
    <n v="4617.7700000000004"/>
    <n v="32324.39"/>
    <n v="588"/>
    <n v="2"/>
    <x v="1"/>
    <n v="2715248.7600000002"/>
    <x v="10"/>
  </r>
  <r>
    <x v="321"/>
    <s v="P0265"/>
    <x v="130"/>
    <x v="2"/>
    <s v="Supplier_11"/>
    <x v="4"/>
    <n v="3"/>
    <n v="1093.49"/>
    <n v="3280.47"/>
    <n v="288"/>
    <n v="4"/>
    <x v="0"/>
    <n v="314925.12"/>
    <x v="18"/>
  </r>
  <r>
    <x v="682"/>
    <s v="P0053"/>
    <x v="30"/>
    <x v="5"/>
    <s v="Supplier_12"/>
    <x v="3"/>
    <n v="36"/>
    <n v="2897.29"/>
    <n v="104302.44"/>
    <n v="116"/>
    <n v="12"/>
    <x v="0"/>
    <n v="336085.64"/>
    <x v="3"/>
  </r>
  <r>
    <x v="431"/>
    <s v="P0122"/>
    <x v="211"/>
    <x v="7"/>
    <s v="Supplier_8"/>
    <x v="1"/>
    <n v="14"/>
    <n v="12914.45"/>
    <n v="180802.3"/>
    <n v="162"/>
    <n v="7"/>
    <x v="0"/>
    <n v="2092140.9000000001"/>
    <x v="20"/>
  </r>
  <r>
    <x v="310"/>
    <s v="P0240"/>
    <x v="25"/>
    <x v="6"/>
    <s v="Supplier_9"/>
    <x v="1"/>
    <n v="9"/>
    <n v="3003.77"/>
    <n v="27033.93"/>
    <n v="434"/>
    <n v="9"/>
    <x v="0"/>
    <n v="1303636.18"/>
    <x v="20"/>
  </r>
  <r>
    <x v="585"/>
    <s v="P0068"/>
    <x v="73"/>
    <x v="0"/>
    <s v="Supplier_19"/>
    <x v="0"/>
    <n v="13"/>
    <n v="372.1"/>
    <n v="4837.3"/>
    <n v="172"/>
    <n v="14"/>
    <x v="0"/>
    <n v="64001.200000000004"/>
    <x v="16"/>
  </r>
  <r>
    <x v="591"/>
    <s v="P0280"/>
    <x v="253"/>
    <x v="8"/>
    <s v="Supplier_11"/>
    <x v="4"/>
    <n v="2"/>
    <n v="1495.98"/>
    <n v="2991.96"/>
    <n v="444"/>
    <n v="10"/>
    <x v="1"/>
    <n v="664215.12"/>
    <x v="14"/>
  </r>
  <r>
    <x v="488"/>
    <s v="P0018"/>
    <x v="275"/>
    <x v="1"/>
    <s v="Supplier_20"/>
    <x v="3"/>
    <n v="20"/>
    <n v="7903.07"/>
    <n v="158061.4"/>
    <n v="51"/>
    <n v="13"/>
    <x v="0"/>
    <n v="403056.57"/>
    <x v="13"/>
  </r>
  <r>
    <x v="113"/>
    <s v="P0020"/>
    <x v="72"/>
    <x v="1"/>
    <s v="Supplier_18"/>
    <x v="4"/>
    <n v="22"/>
    <n v="1689.97"/>
    <n v="37179.339999999997"/>
    <n v="119"/>
    <n v="7"/>
    <x v="0"/>
    <n v="201106.43"/>
    <x v="23"/>
  </r>
  <r>
    <x v="87"/>
    <s v="P0067"/>
    <x v="158"/>
    <x v="0"/>
    <s v="Supplier_12"/>
    <x v="1"/>
    <n v="15"/>
    <n v="41.03"/>
    <n v="615.45000000000005"/>
    <n v="210"/>
    <n v="6"/>
    <x v="0"/>
    <n v="8616.3000000000011"/>
    <x v="3"/>
  </r>
  <r>
    <x v="362"/>
    <s v="P0224"/>
    <x v="56"/>
    <x v="6"/>
    <s v="Supplier_2"/>
    <x v="4"/>
    <n v="6"/>
    <n v="2271.06"/>
    <n v="13626.36"/>
    <n v="434"/>
    <n v="7"/>
    <x v="1"/>
    <n v="985640.03999999992"/>
    <x v="15"/>
  </r>
  <r>
    <x v="383"/>
    <s v="P0295"/>
    <x v="127"/>
    <x v="8"/>
    <s v="Supplier_6"/>
    <x v="2"/>
    <n v="5"/>
    <n v="727.02"/>
    <n v="3635.1"/>
    <n v="541"/>
    <n v="4"/>
    <x v="0"/>
    <n v="393317.82"/>
    <x v="20"/>
  </r>
  <r>
    <x v="175"/>
    <s v="P0045"/>
    <x v="175"/>
    <x v="5"/>
    <s v="Supplier_6"/>
    <x v="0"/>
    <n v="40"/>
    <n v="1900.67"/>
    <n v="76026.8"/>
    <n v="102"/>
    <n v="2"/>
    <x v="0"/>
    <n v="193868.34"/>
    <x v="17"/>
  </r>
  <r>
    <x v="454"/>
    <s v="P0118"/>
    <x v="189"/>
    <x v="9"/>
    <s v="Supplier_30"/>
    <x v="2"/>
    <n v="14"/>
    <n v="2229.29"/>
    <n v="31210.06"/>
    <n v="205"/>
    <n v="7"/>
    <x v="0"/>
    <n v="457004.45"/>
    <x v="6"/>
  </r>
  <r>
    <x v="642"/>
    <s v="P0177"/>
    <x v="289"/>
    <x v="3"/>
    <s v="Supplier_4"/>
    <x v="3"/>
    <n v="13"/>
    <n v="3733.27"/>
    <n v="48532.51"/>
    <n v="240"/>
    <n v="3"/>
    <x v="0"/>
    <n v="895984.8"/>
    <x v="6"/>
  </r>
  <r>
    <x v="580"/>
    <s v="P0049"/>
    <x v="112"/>
    <x v="5"/>
    <s v="Supplier_5"/>
    <x v="1"/>
    <n v="46"/>
    <n v="2693.65"/>
    <n v="123907.9"/>
    <n v="119"/>
    <n v="12"/>
    <x v="2"/>
    <n v="320544.35000000003"/>
    <x v="7"/>
  </r>
  <r>
    <x v="436"/>
    <s v="P0100"/>
    <x v="251"/>
    <x v="9"/>
    <s v="Supplier_13"/>
    <x v="3"/>
    <n v="12"/>
    <n v="3698.28"/>
    <n v="44379.360000000001"/>
    <n v="242"/>
    <n v="6"/>
    <x v="0"/>
    <n v="894983.76"/>
    <x v="19"/>
  </r>
  <r>
    <x v="317"/>
    <s v="P0185"/>
    <x v="297"/>
    <x v="4"/>
    <s v="Supplier_14"/>
    <x v="3"/>
    <n v="23"/>
    <n v="4754.26"/>
    <n v="109347.98"/>
    <n v="90"/>
    <n v="4"/>
    <x v="0"/>
    <n v="427883.4"/>
    <x v="20"/>
  </r>
  <r>
    <x v="381"/>
    <s v="P0050"/>
    <x v="104"/>
    <x v="5"/>
    <s v="Supplier_14"/>
    <x v="4"/>
    <n v="68"/>
    <n v="3878.73"/>
    <n v="263753.64"/>
    <n v="108"/>
    <n v="14"/>
    <x v="0"/>
    <n v="418902.84"/>
    <x v="10"/>
  </r>
  <r>
    <x v="717"/>
    <s v="P0131"/>
    <x v="279"/>
    <x v="7"/>
    <s v="Supplier_27"/>
    <x v="3"/>
    <n v="13"/>
    <n v="8090.2"/>
    <n v="105172.6"/>
    <n v="172"/>
    <n v="5"/>
    <x v="0"/>
    <n v="1391514.4"/>
    <x v="5"/>
  </r>
  <r>
    <x v="128"/>
    <s v="P0170"/>
    <x v="231"/>
    <x v="3"/>
    <s v="Supplier_11"/>
    <x v="4"/>
    <n v="12"/>
    <n v="4905.08"/>
    <n v="58860.959999999999"/>
    <n v="241"/>
    <n v="6"/>
    <x v="0"/>
    <n v="1182124.28"/>
    <x v="19"/>
  </r>
  <r>
    <x v="67"/>
    <s v="P0065"/>
    <x v="190"/>
    <x v="0"/>
    <s v="Supplier_29"/>
    <x v="3"/>
    <n v="18"/>
    <n v="141.80000000000001"/>
    <n v="2552.4"/>
    <n v="163"/>
    <n v="10"/>
    <x v="0"/>
    <n v="23113.4"/>
    <x v="21"/>
  </r>
  <r>
    <x v="349"/>
    <s v="P0183"/>
    <x v="233"/>
    <x v="4"/>
    <s v="Supplier_7"/>
    <x v="3"/>
    <n v="8"/>
    <n v="1140.4000000000001"/>
    <n v="9123.2000000000007"/>
    <n v="237"/>
    <n v="7"/>
    <x v="0"/>
    <n v="270274.80000000005"/>
    <x v="14"/>
  </r>
  <r>
    <x v="124"/>
    <s v="P0142"/>
    <x v="22"/>
    <x v="7"/>
    <s v="Supplier_10"/>
    <x v="0"/>
    <n v="8"/>
    <n v="8565.56"/>
    <n v="68524.479999999996"/>
    <n v="95"/>
    <n v="6"/>
    <x v="0"/>
    <n v="813728.2"/>
    <x v="9"/>
  </r>
  <r>
    <x v="182"/>
    <s v="P0229"/>
    <x v="294"/>
    <x v="6"/>
    <s v="Supplier_18"/>
    <x v="2"/>
    <n v="3"/>
    <n v="2906.44"/>
    <n v="8719.32"/>
    <n v="398"/>
    <n v="11"/>
    <x v="0"/>
    <n v="1156763.1200000001"/>
    <x v="11"/>
  </r>
  <r>
    <x v="470"/>
    <s v="P0287"/>
    <x v="119"/>
    <x v="8"/>
    <s v="Supplier_18"/>
    <x v="3"/>
    <n v="2"/>
    <n v="4786.82"/>
    <n v="9573.64"/>
    <n v="378"/>
    <n v="7"/>
    <x v="0"/>
    <n v="1809417.96"/>
    <x v="10"/>
  </r>
  <r>
    <x v="249"/>
    <s v="P0036"/>
    <x v="194"/>
    <x v="5"/>
    <s v="Supplier_28"/>
    <x v="0"/>
    <n v="42"/>
    <n v="2339.11"/>
    <n v="98242.62"/>
    <n v="105"/>
    <n v="2"/>
    <x v="0"/>
    <n v="245606.55000000002"/>
    <x v="12"/>
  </r>
  <r>
    <x v="175"/>
    <s v="P0006"/>
    <x v="80"/>
    <x v="1"/>
    <s v="Supplier_6"/>
    <x v="1"/>
    <n v="32"/>
    <n v="4567.3900000000003"/>
    <n v="146156.48000000001"/>
    <n v="91"/>
    <n v="11"/>
    <x v="2"/>
    <n v="415632.49000000005"/>
    <x v="17"/>
  </r>
  <r>
    <x v="123"/>
    <s v="P0077"/>
    <x v="133"/>
    <x v="0"/>
    <s v="Supplier_30"/>
    <x v="4"/>
    <n v="14"/>
    <n v="353.98"/>
    <n v="4955.72"/>
    <n v="177"/>
    <n v="10"/>
    <x v="0"/>
    <n v="62654.460000000006"/>
    <x v="23"/>
  </r>
  <r>
    <x v="45"/>
    <s v="P0110"/>
    <x v="97"/>
    <x v="9"/>
    <s v="Supplier_11"/>
    <x v="1"/>
    <n v="12"/>
    <n v="2697.34"/>
    <n v="32368.080000000002"/>
    <n v="97"/>
    <n v="10"/>
    <x v="0"/>
    <n v="261641.98"/>
    <x v="0"/>
  </r>
  <r>
    <x v="685"/>
    <s v="P0024"/>
    <x v="239"/>
    <x v="1"/>
    <s v="Supplier_11"/>
    <x v="0"/>
    <n v="29"/>
    <n v="4291.41"/>
    <n v="124450.89"/>
    <n v="40"/>
    <n v="13"/>
    <x v="0"/>
    <n v="171656.4"/>
    <x v="21"/>
  </r>
  <r>
    <x v="520"/>
    <s v="P0227"/>
    <x v="35"/>
    <x v="6"/>
    <s v="Supplier_28"/>
    <x v="2"/>
    <n v="5"/>
    <n v="572.72"/>
    <n v="2863.6"/>
    <n v="274"/>
    <n v="4"/>
    <x v="0"/>
    <n v="156925.28"/>
    <x v="17"/>
  </r>
  <r>
    <x v="83"/>
    <s v="P0268"/>
    <x v="131"/>
    <x v="2"/>
    <s v="Supplier_21"/>
    <x v="3"/>
    <n v="10"/>
    <n v="1495.53"/>
    <n v="14955.3"/>
    <n v="295"/>
    <n v="4"/>
    <x v="1"/>
    <n v="441181.35"/>
    <x v="23"/>
  </r>
  <r>
    <x v="189"/>
    <s v="P0214"/>
    <x v="242"/>
    <x v="6"/>
    <s v="Supplier_24"/>
    <x v="3"/>
    <n v="6"/>
    <n v="177.26"/>
    <n v="1063.56"/>
    <n v="588"/>
    <n v="6"/>
    <x v="0"/>
    <n v="104228.87999999999"/>
    <x v="1"/>
  </r>
  <r>
    <x v="419"/>
    <s v="P0095"/>
    <x v="208"/>
    <x v="9"/>
    <s v="Supplier_10"/>
    <x v="2"/>
    <n v="10"/>
    <n v="2720.89"/>
    <n v="27208.9"/>
    <n v="107"/>
    <n v="13"/>
    <x v="0"/>
    <n v="291135.23"/>
    <x v="20"/>
  </r>
  <r>
    <x v="650"/>
    <s v="P0051"/>
    <x v="218"/>
    <x v="5"/>
    <s v="Supplier_7"/>
    <x v="0"/>
    <n v="23"/>
    <n v="3734.33"/>
    <n v="85889.59"/>
    <n v="60"/>
    <n v="6"/>
    <x v="0"/>
    <n v="224059.8"/>
    <x v="22"/>
  </r>
  <r>
    <x v="216"/>
    <s v="P0061"/>
    <x v="212"/>
    <x v="0"/>
    <s v="Supplier_17"/>
    <x v="0"/>
    <n v="21"/>
    <n v="142.87"/>
    <n v="3000.27"/>
    <n v="153"/>
    <n v="3"/>
    <x v="0"/>
    <n v="21859.11"/>
    <x v="4"/>
  </r>
  <r>
    <x v="500"/>
    <s v="P0291"/>
    <x v="37"/>
    <x v="8"/>
    <s v="Supplier_1"/>
    <x v="2"/>
    <n v="1"/>
    <n v="2407.1799999999998"/>
    <n v="2407.1799999999998"/>
    <n v="312"/>
    <n v="5"/>
    <x v="0"/>
    <n v="751040.15999999992"/>
    <x v="8"/>
  </r>
  <r>
    <x v="730"/>
    <s v="P0108"/>
    <x v="226"/>
    <x v="9"/>
    <s v="Supplier_24"/>
    <x v="2"/>
    <n v="18"/>
    <n v="3770.28"/>
    <n v="67865.039999999994"/>
    <n v="214"/>
    <n v="5"/>
    <x v="0"/>
    <n v="806839.92"/>
    <x v="16"/>
  </r>
  <r>
    <x v="21"/>
    <s v="P0177"/>
    <x v="289"/>
    <x v="3"/>
    <s v="Supplier_9"/>
    <x v="3"/>
    <n v="18"/>
    <n v="1604.68"/>
    <n v="28884.240000000002"/>
    <n v="177"/>
    <n v="11"/>
    <x v="0"/>
    <n v="284028.36"/>
    <x v="13"/>
  </r>
  <r>
    <x v="86"/>
    <s v="P0136"/>
    <x v="115"/>
    <x v="7"/>
    <s v="Supplier_3"/>
    <x v="4"/>
    <n v="14"/>
    <n v="2756.19"/>
    <n v="38586.660000000003"/>
    <n v="106"/>
    <n v="13"/>
    <x v="0"/>
    <n v="292156.14"/>
    <x v="2"/>
  </r>
  <r>
    <x v="438"/>
    <s v="P0144"/>
    <x v="271"/>
    <x v="7"/>
    <s v="Supplier_12"/>
    <x v="1"/>
    <n v="17"/>
    <n v="4479.3599999999997"/>
    <n v="76149.119999999995"/>
    <n v="215"/>
    <n v="12"/>
    <x v="0"/>
    <n v="963062.39999999991"/>
    <x v="3"/>
  </r>
  <r>
    <x v="454"/>
    <s v="P0264"/>
    <x v="136"/>
    <x v="2"/>
    <s v="Supplier_10"/>
    <x v="3"/>
    <n v="3"/>
    <n v="323.62"/>
    <n v="970.86"/>
    <n v="477"/>
    <n v="14"/>
    <x v="1"/>
    <n v="154366.74"/>
    <x v="6"/>
  </r>
  <r>
    <x v="78"/>
    <s v="P0026"/>
    <x v="100"/>
    <x v="1"/>
    <s v="Supplier_9"/>
    <x v="4"/>
    <n v="47"/>
    <n v="3376.89"/>
    <n v="158713.82999999999"/>
    <n v="67"/>
    <n v="13"/>
    <x v="2"/>
    <n v="226251.63"/>
    <x v="9"/>
  </r>
  <r>
    <x v="516"/>
    <s v="P0249"/>
    <x v="129"/>
    <x v="2"/>
    <s v="Supplier_19"/>
    <x v="2"/>
    <n v="3"/>
    <n v="2867.75"/>
    <n v="8603.25"/>
    <n v="370"/>
    <n v="11"/>
    <x v="1"/>
    <n v="1061067.5"/>
    <x v="2"/>
  </r>
  <r>
    <x v="641"/>
    <s v="P0240"/>
    <x v="25"/>
    <x v="6"/>
    <s v="Supplier_6"/>
    <x v="0"/>
    <n v="1"/>
    <n v="1321.3"/>
    <n v="1321.3"/>
    <n v="344"/>
    <n v="11"/>
    <x v="1"/>
    <n v="454527.2"/>
    <x v="3"/>
  </r>
  <r>
    <x v="346"/>
    <s v="P0163"/>
    <x v="75"/>
    <x v="3"/>
    <s v="Supplier_8"/>
    <x v="2"/>
    <n v="31"/>
    <n v="1834.17"/>
    <n v="56859.27"/>
    <n v="197"/>
    <n v="14"/>
    <x v="0"/>
    <n v="361331.49"/>
    <x v="21"/>
  </r>
  <r>
    <x v="285"/>
    <s v="P0134"/>
    <x v="272"/>
    <x v="7"/>
    <s v="Supplier_20"/>
    <x v="4"/>
    <n v="8"/>
    <n v="29007.82"/>
    <n v="232062.56"/>
    <n v="128"/>
    <n v="4"/>
    <x v="0"/>
    <n v="3713000.96"/>
    <x v="22"/>
  </r>
  <r>
    <x v="484"/>
    <s v="P0047"/>
    <x v="5"/>
    <x v="5"/>
    <s v="Supplier_15"/>
    <x v="0"/>
    <n v="48"/>
    <n v="2787.11"/>
    <n v="133781.28"/>
    <n v="103"/>
    <n v="10"/>
    <x v="0"/>
    <n v="287072.33"/>
    <x v="23"/>
  </r>
  <r>
    <x v="89"/>
    <s v="P0171"/>
    <x v="193"/>
    <x v="3"/>
    <s v="Supplier_15"/>
    <x v="2"/>
    <n v="13"/>
    <n v="3172.78"/>
    <n v="41246.14"/>
    <n v="207"/>
    <n v="8"/>
    <x v="0"/>
    <n v="656765.46000000008"/>
    <x v="0"/>
  </r>
  <r>
    <x v="120"/>
    <s v="P0160"/>
    <x v="179"/>
    <x v="3"/>
    <s v="Supplier_16"/>
    <x v="1"/>
    <n v="21"/>
    <n v="3064.4"/>
    <n v="64352.4"/>
    <n v="120"/>
    <n v="9"/>
    <x v="0"/>
    <n v="367728"/>
    <x v="2"/>
  </r>
  <r>
    <x v="708"/>
    <s v="P0045"/>
    <x v="175"/>
    <x v="5"/>
    <s v="Supplier_28"/>
    <x v="2"/>
    <n v="46"/>
    <n v="1841.16"/>
    <n v="84693.36"/>
    <n v="33"/>
    <n v="10"/>
    <x v="2"/>
    <n v="60758.280000000006"/>
    <x v="22"/>
  </r>
  <r>
    <x v="302"/>
    <s v="P0191"/>
    <x v="83"/>
    <x v="4"/>
    <s v="Supplier_13"/>
    <x v="0"/>
    <n v="20"/>
    <n v="4996.25"/>
    <n v="99925"/>
    <n v="119"/>
    <n v="6"/>
    <x v="0"/>
    <n v="594553.75"/>
    <x v="4"/>
  </r>
  <r>
    <x v="713"/>
    <s v="P0129"/>
    <x v="15"/>
    <x v="7"/>
    <s v="Supplier_26"/>
    <x v="3"/>
    <n v="14"/>
    <n v="28096.5"/>
    <n v="393351"/>
    <n v="230"/>
    <n v="8"/>
    <x v="0"/>
    <n v="6462195"/>
    <x v="15"/>
  </r>
  <r>
    <x v="213"/>
    <s v="P0175"/>
    <x v="53"/>
    <x v="3"/>
    <s v="Supplier_19"/>
    <x v="4"/>
    <n v="23"/>
    <n v="741.63"/>
    <n v="17057.490000000002"/>
    <n v="219"/>
    <n v="6"/>
    <x v="0"/>
    <n v="162416.97"/>
    <x v="2"/>
  </r>
  <r>
    <x v="308"/>
    <s v="P0089"/>
    <x v="280"/>
    <x v="0"/>
    <s v="Supplier_30"/>
    <x v="1"/>
    <n v="11"/>
    <n v="311.70999999999998"/>
    <n v="3428.81"/>
    <n v="146"/>
    <n v="7"/>
    <x v="0"/>
    <n v="45509.659999999996"/>
    <x v="21"/>
  </r>
  <r>
    <x v="29"/>
    <s v="P0145"/>
    <x v="266"/>
    <x v="7"/>
    <s v="Supplier_11"/>
    <x v="2"/>
    <n v="9"/>
    <n v="14402.96"/>
    <n v="129626.64"/>
    <n v="101"/>
    <n v="3"/>
    <x v="0"/>
    <n v="1454698.96"/>
    <x v="12"/>
  </r>
  <r>
    <x v="78"/>
    <s v="P0051"/>
    <x v="218"/>
    <x v="5"/>
    <s v="Supplier_30"/>
    <x v="2"/>
    <n v="21"/>
    <n v="2929.97"/>
    <n v="61529.37"/>
    <n v="74"/>
    <n v="7"/>
    <x v="2"/>
    <n v="216817.78"/>
    <x v="9"/>
  </r>
  <r>
    <x v="706"/>
    <s v="P0061"/>
    <x v="212"/>
    <x v="0"/>
    <s v="Supplier_21"/>
    <x v="3"/>
    <n v="24"/>
    <n v="80.83"/>
    <n v="1939.92"/>
    <n v="219"/>
    <n v="11"/>
    <x v="0"/>
    <n v="17701.77"/>
    <x v="14"/>
  </r>
  <r>
    <x v="332"/>
    <s v="P0198"/>
    <x v="6"/>
    <x v="4"/>
    <s v="Supplier_25"/>
    <x v="3"/>
    <n v="21"/>
    <n v="3789.05"/>
    <n v="79570.05"/>
    <n v="113"/>
    <n v="3"/>
    <x v="0"/>
    <n v="428162.65"/>
    <x v="7"/>
  </r>
  <r>
    <x v="598"/>
    <s v="P0268"/>
    <x v="131"/>
    <x v="2"/>
    <s v="Supplier_5"/>
    <x v="1"/>
    <n v="1"/>
    <n v="2283.64"/>
    <n v="2283.64"/>
    <n v="489"/>
    <n v="10"/>
    <x v="0"/>
    <n v="1116699.96"/>
    <x v="12"/>
  </r>
  <r>
    <x v="299"/>
    <s v="P0197"/>
    <x v="178"/>
    <x v="4"/>
    <s v="Supplier_4"/>
    <x v="2"/>
    <n v="16"/>
    <n v="2163.9499999999998"/>
    <n v="34623.199999999997"/>
    <n v="238"/>
    <n v="9"/>
    <x v="0"/>
    <n v="515020.1"/>
    <x v="5"/>
  </r>
  <r>
    <x v="594"/>
    <s v="P0254"/>
    <x v="111"/>
    <x v="2"/>
    <s v="Supplier_11"/>
    <x v="1"/>
    <n v="8"/>
    <n v="324.94"/>
    <n v="2599.52"/>
    <n v="330"/>
    <n v="7"/>
    <x v="1"/>
    <n v="107230.2"/>
    <x v="11"/>
  </r>
  <r>
    <x v="9"/>
    <s v="P0221"/>
    <x v="296"/>
    <x v="6"/>
    <s v="Supplier_11"/>
    <x v="0"/>
    <n v="10"/>
    <n v="4071.65"/>
    <n v="40716.5"/>
    <n v="578"/>
    <n v="13"/>
    <x v="1"/>
    <n v="2353413.7000000002"/>
    <x v="0"/>
  </r>
  <r>
    <x v="730"/>
    <s v="P0056"/>
    <x v="132"/>
    <x v="5"/>
    <s v="Supplier_10"/>
    <x v="3"/>
    <n v="43"/>
    <n v="3065.8"/>
    <n v="131829.4"/>
    <n v="59"/>
    <n v="13"/>
    <x v="0"/>
    <n v="180882.2"/>
    <x v="16"/>
  </r>
  <r>
    <x v="719"/>
    <s v="P0129"/>
    <x v="15"/>
    <x v="7"/>
    <s v="Supplier_14"/>
    <x v="0"/>
    <n v="9"/>
    <n v="4138.37"/>
    <n v="37245.33"/>
    <n v="228"/>
    <n v="6"/>
    <x v="0"/>
    <n v="943548.36"/>
    <x v="14"/>
  </r>
  <r>
    <x v="600"/>
    <s v="P0204"/>
    <x v="142"/>
    <x v="4"/>
    <s v="Supplier_24"/>
    <x v="3"/>
    <n v="22"/>
    <n v="4565.8900000000003"/>
    <n v="100449.58"/>
    <n v="105"/>
    <n v="10"/>
    <x v="0"/>
    <n v="479418.45"/>
    <x v="18"/>
  </r>
  <r>
    <x v="340"/>
    <s v="P0142"/>
    <x v="22"/>
    <x v="7"/>
    <s v="Supplier_13"/>
    <x v="1"/>
    <n v="19"/>
    <n v="5642.71"/>
    <n v="107211.49"/>
    <n v="208"/>
    <n v="7"/>
    <x v="0"/>
    <n v="1173683.68"/>
    <x v="21"/>
  </r>
  <r>
    <x v="303"/>
    <s v="P0286"/>
    <x v="262"/>
    <x v="8"/>
    <s v="Supplier_16"/>
    <x v="2"/>
    <n v="2"/>
    <n v="3614.88"/>
    <n v="7229.76"/>
    <n v="554"/>
    <n v="9"/>
    <x v="1"/>
    <n v="2002643.52"/>
    <x v="5"/>
  </r>
  <r>
    <x v="110"/>
    <s v="P0036"/>
    <x v="194"/>
    <x v="5"/>
    <s v="Supplier_14"/>
    <x v="2"/>
    <n v="60"/>
    <n v="185.68"/>
    <n v="11140.8"/>
    <n v="41"/>
    <n v="5"/>
    <x v="2"/>
    <n v="7612.88"/>
    <x v="0"/>
  </r>
  <r>
    <x v="658"/>
    <s v="P0005"/>
    <x v="105"/>
    <x v="1"/>
    <s v="Supplier_26"/>
    <x v="2"/>
    <n v="35"/>
    <n v="5650.58"/>
    <n v="197770.3"/>
    <n v="100"/>
    <n v="3"/>
    <x v="2"/>
    <n v="565058"/>
    <x v="19"/>
  </r>
  <r>
    <x v="493"/>
    <s v="P0036"/>
    <x v="194"/>
    <x v="5"/>
    <s v="Supplier_11"/>
    <x v="3"/>
    <n v="28"/>
    <n v="1474.14"/>
    <n v="41275.919999999998"/>
    <n v="43"/>
    <n v="12"/>
    <x v="0"/>
    <n v="63388.020000000004"/>
    <x v="6"/>
  </r>
  <r>
    <x v="164"/>
    <s v="P0155"/>
    <x v="106"/>
    <x v="3"/>
    <s v="Supplier_18"/>
    <x v="4"/>
    <n v="22"/>
    <n v="4924.6899999999996"/>
    <n v="108343.18"/>
    <n v="227"/>
    <n v="2"/>
    <x v="0"/>
    <n v="1117904.6299999999"/>
    <x v="15"/>
  </r>
  <r>
    <x v="363"/>
    <s v="P0204"/>
    <x v="142"/>
    <x v="4"/>
    <s v="Supplier_5"/>
    <x v="2"/>
    <n v="19"/>
    <n v="1339.78"/>
    <n v="25455.82"/>
    <n v="249"/>
    <n v="2"/>
    <x v="0"/>
    <n v="333605.21999999997"/>
    <x v="9"/>
  </r>
  <r>
    <x v="682"/>
    <s v="P0228"/>
    <x v="45"/>
    <x v="6"/>
    <s v="Supplier_10"/>
    <x v="2"/>
    <n v="10"/>
    <n v="4992.8999999999996"/>
    <n v="49929"/>
    <n v="346"/>
    <n v="6"/>
    <x v="1"/>
    <n v="1727543.4"/>
    <x v="3"/>
  </r>
  <r>
    <x v="139"/>
    <s v="P0020"/>
    <x v="72"/>
    <x v="1"/>
    <s v="Supplier_7"/>
    <x v="4"/>
    <n v="25"/>
    <n v="16857.89"/>
    <n v="421447.25"/>
    <n v="106"/>
    <n v="2"/>
    <x v="0"/>
    <n v="1786936.3399999999"/>
    <x v="3"/>
  </r>
  <r>
    <x v="406"/>
    <s v="P0009"/>
    <x v="166"/>
    <x v="1"/>
    <s v="Supplier_7"/>
    <x v="0"/>
    <n v="40"/>
    <n v="10450.959999999999"/>
    <n v="418038.4"/>
    <n v="33"/>
    <n v="13"/>
    <x v="2"/>
    <n v="344881.68"/>
    <x v="0"/>
  </r>
  <r>
    <x v="672"/>
    <s v="P0273"/>
    <x v="288"/>
    <x v="8"/>
    <s v="Supplier_30"/>
    <x v="3"/>
    <n v="10"/>
    <n v="941.42"/>
    <n v="9414.2000000000007"/>
    <n v="329"/>
    <n v="2"/>
    <x v="0"/>
    <n v="309727.18"/>
    <x v="11"/>
  </r>
  <r>
    <x v="515"/>
    <s v="P0280"/>
    <x v="253"/>
    <x v="8"/>
    <s v="Supplier_28"/>
    <x v="3"/>
    <n v="9"/>
    <n v="1325.85"/>
    <n v="11932.65"/>
    <n v="271"/>
    <n v="5"/>
    <x v="1"/>
    <n v="359305.35"/>
    <x v="17"/>
  </r>
  <r>
    <x v="297"/>
    <s v="P0295"/>
    <x v="127"/>
    <x v="8"/>
    <s v="Supplier_30"/>
    <x v="2"/>
    <n v="5"/>
    <n v="2744.19"/>
    <n v="13720.95"/>
    <n v="389"/>
    <n v="8"/>
    <x v="1"/>
    <n v="1067489.9099999999"/>
    <x v="20"/>
  </r>
  <r>
    <x v="590"/>
    <s v="P0272"/>
    <x v="230"/>
    <x v="8"/>
    <s v="Supplier_20"/>
    <x v="4"/>
    <n v="5"/>
    <n v="4627.9799999999996"/>
    <n v="23139.9"/>
    <n v="346"/>
    <n v="2"/>
    <x v="1"/>
    <n v="1601281.0799999998"/>
    <x v="20"/>
  </r>
  <r>
    <x v="337"/>
    <s v="P0074"/>
    <x v="140"/>
    <x v="0"/>
    <s v="Supplier_13"/>
    <x v="4"/>
    <n v="18"/>
    <n v="157.19999999999999"/>
    <n v="2829.6"/>
    <n v="159"/>
    <n v="6"/>
    <x v="0"/>
    <n v="24994.799999999999"/>
    <x v="20"/>
  </r>
  <r>
    <x v="491"/>
    <s v="P0098"/>
    <x v="191"/>
    <x v="9"/>
    <s v="Supplier_16"/>
    <x v="1"/>
    <n v="15"/>
    <n v="2842.22"/>
    <n v="42633.3"/>
    <n v="169"/>
    <n v="10"/>
    <x v="0"/>
    <n v="480335.18"/>
    <x v="18"/>
  </r>
  <r>
    <x v="528"/>
    <s v="P0011"/>
    <x v="252"/>
    <x v="1"/>
    <s v="Supplier_4"/>
    <x v="1"/>
    <n v="40"/>
    <n v="6889.98"/>
    <n v="275599.2"/>
    <n v="51"/>
    <n v="5"/>
    <x v="0"/>
    <n v="351388.98"/>
    <x v="14"/>
  </r>
  <r>
    <x v="612"/>
    <s v="P0009"/>
    <x v="166"/>
    <x v="1"/>
    <s v="Supplier_11"/>
    <x v="4"/>
    <n v="46"/>
    <n v="18283.14"/>
    <n v="841024.44"/>
    <n v="111"/>
    <n v="14"/>
    <x v="2"/>
    <n v="2029428.54"/>
    <x v="20"/>
  </r>
  <r>
    <x v="295"/>
    <s v="P0140"/>
    <x v="78"/>
    <x v="7"/>
    <s v="Supplier_15"/>
    <x v="0"/>
    <n v="17"/>
    <n v="7733.73"/>
    <n v="131473.41"/>
    <n v="248"/>
    <n v="9"/>
    <x v="0"/>
    <n v="1917965.0399999998"/>
    <x v="5"/>
  </r>
  <r>
    <x v="339"/>
    <s v="P0298"/>
    <x v="155"/>
    <x v="8"/>
    <s v="Supplier_21"/>
    <x v="1"/>
    <n v="7"/>
    <n v="4692.5200000000004"/>
    <n v="32847.64"/>
    <n v="469"/>
    <n v="5"/>
    <x v="1"/>
    <n v="2200791.8800000004"/>
    <x v="17"/>
  </r>
  <r>
    <x v="295"/>
    <s v="P0105"/>
    <x v="57"/>
    <x v="9"/>
    <s v="Supplier_19"/>
    <x v="3"/>
    <n v="13"/>
    <n v="1256.67"/>
    <n v="16336.71"/>
    <n v="244"/>
    <n v="13"/>
    <x v="0"/>
    <n v="306627.48000000004"/>
    <x v="5"/>
  </r>
  <r>
    <x v="590"/>
    <s v="P0139"/>
    <x v="128"/>
    <x v="7"/>
    <s v="Supplier_28"/>
    <x v="3"/>
    <n v="25"/>
    <n v="24338.15"/>
    <n v="608453.75"/>
    <n v="226"/>
    <n v="14"/>
    <x v="0"/>
    <n v="5500421.9000000004"/>
    <x v="20"/>
  </r>
  <r>
    <x v="495"/>
    <s v="P0213"/>
    <x v="198"/>
    <x v="6"/>
    <s v="Supplier_18"/>
    <x v="2"/>
    <n v="8"/>
    <n v="3321.72"/>
    <n v="26573.759999999998"/>
    <n v="253"/>
    <n v="13"/>
    <x v="1"/>
    <n v="840395.15999999992"/>
    <x v="11"/>
  </r>
  <r>
    <x v="529"/>
    <s v="P0019"/>
    <x v="43"/>
    <x v="1"/>
    <s v="Supplier_11"/>
    <x v="3"/>
    <n v="46"/>
    <n v="14442.74"/>
    <n v="664366.04"/>
    <n v="76"/>
    <n v="3"/>
    <x v="0"/>
    <n v="1097648.24"/>
    <x v="9"/>
  </r>
  <r>
    <x v="148"/>
    <s v="P0067"/>
    <x v="158"/>
    <x v="0"/>
    <s v="Supplier_23"/>
    <x v="2"/>
    <n v="16"/>
    <n v="348.78"/>
    <n v="5580.48"/>
    <n v="156"/>
    <n v="12"/>
    <x v="0"/>
    <n v="54409.679999999993"/>
    <x v="18"/>
  </r>
  <r>
    <x v="462"/>
    <s v="P0051"/>
    <x v="218"/>
    <x v="5"/>
    <s v="Supplier_5"/>
    <x v="0"/>
    <n v="27"/>
    <n v="4823.18"/>
    <n v="130225.86"/>
    <n v="64"/>
    <n v="7"/>
    <x v="0"/>
    <n v="308683.52000000002"/>
    <x v="6"/>
  </r>
  <r>
    <x v="71"/>
    <s v="P0032"/>
    <x v="227"/>
    <x v="5"/>
    <s v="Supplier_12"/>
    <x v="3"/>
    <n v="46"/>
    <n v="2555.89"/>
    <n v="117570.94"/>
    <n v="113"/>
    <n v="4"/>
    <x v="2"/>
    <n v="288815.57"/>
    <x v="9"/>
  </r>
  <r>
    <x v="669"/>
    <s v="P0038"/>
    <x v="200"/>
    <x v="5"/>
    <s v="Supplier_14"/>
    <x v="3"/>
    <n v="30"/>
    <n v="4062.76"/>
    <n v="121882.8"/>
    <n v="115"/>
    <n v="4"/>
    <x v="0"/>
    <n v="467217.4"/>
    <x v="7"/>
  </r>
  <r>
    <x v="423"/>
    <s v="P0235"/>
    <x v="116"/>
    <x v="6"/>
    <s v="Supplier_20"/>
    <x v="0"/>
    <n v="1"/>
    <n v="837.15"/>
    <n v="837.15"/>
    <n v="250"/>
    <n v="13"/>
    <x v="0"/>
    <n v="209287.5"/>
    <x v="16"/>
  </r>
  <r>
    <x v="167"/>
    <s v="P0209"/>
    <x v="9"/>
    <x v="4"/>
    <s v="Supplier_9"/>
    <x v="3"/>
    <n v="9"/>
    <n v="2519.11"/>
    <n v="22671.99"/>
    <n v="201"/>
    <n v="5"/>
    <x v="0"/>
    <n v="506341.11000000004"/>
    <x v="22"/>
  </r>
  <r>
    <x v="120"/>
    <s v="P0137"/>
    <x v="94"/>
    <x v="7"/>
    <s v="Supplier_8"/>
    <x v="3"/>
    <n v="25"/>
    <n v="5102.28"/>
    <n v="127557"/>
    <n v="119"/>
    <n v="2"/>
    <x v="0"/>
    <n v="607171.31999999995"/>
    <x v="2"/>
  </r>
  <r>
    <x v="331"/>
    <s v="P0262"/>
    <x v="244"/>
    <x v="2"/>
    <s v="Supplier_9"/>
    <x v="4"/>
    <n v="5"/>
    <n v="738.47"/>
    <n v="3692.35"/>
    <n v="321"/>
    <n v="8"/>
    <x v="1"/>
    <n v="237048.87"/>
    <x v="23"/>
  </r>
  <r>
    <x v="676"/>
    <s v="P0141"/>
    <x v="181"/>
    <x v="7"/>
    <s v="Supplier_3"/>
    <x v="0"/>
    <n v="19"/>
    <n v="8170.98"/>
    <n v="155248.62"/>
    <n v="244"/>
    <n v="14"/>
    <x v="0"/>
    <n v="1993719.1199999999"/>
    <x v="15"/>
  </r>
  <r>
    <x v="178"/>
    <s v="P0261"/>
    <x v="286"/>
    <x v="2"/>
    <s v="Supplier_28"/>
    <x v="4"/>
    <n v="3"/>
    <n v="2467.66"/>
    <n v="7402.98"/>
    <n v="573"/>
    <n v="3"/>
    <x v="0"/>
    <n v="1413969.18"/>
    <x v="5"/>
  </r>
  <r>
    <x v="331"/>
    <s v="P0241"/>
    <x v="263"/>
    <x v="2"/>
    <s v="Supplier_27"/>
    <x v="0"/>
    <n v="4"/>
    <n v="1716.11"/>
    <n v="6864.44"/>
    <n v="568"/>
    <n v="9"/>
    <x v="0"/>
    <n v="974750.48"/>
    <x v="23"/>
  </r>
  <r>
    <x v="418"/>
    <s v="P0290"/>
    <x v="277"/>
    <x v="8"/>
    <s v="Supplier_9"/>
    <x v="4"/>
    <n v="10"/>
    <n v="490.59"/>
    <n v="4905.8999999999996"/>
    <n v="286"/>
    <n v="12"/>
    <x v="0"/>
    <n v="140308.74"/>
    <x v="5"/>
  </r>
  <r>
    <x v="425"/>
    <s v="P0175"/>
    <x v="53"/>
    <x v="3"/>
    <s v="Supplier_12"/>
    <x v="2"/>
    <n v="23"/>
    <n v="3316.63"/>
    <n v="76282.490000000005"/>
    <n v="222"/>
    <n v="14"/>
    <x v="0"/>
    <n v="736291.86"/>
    <x v="23"/>
  </r>
  <r>
    <x v="475"/>
    <s v="P0031"/>
    <x v="224"/>
    <x v="5"/>
    <s v="Supplier_2"/>
    <x v="1"/>
    <n v="45"/>
    <n v="4955.63"/>
    <n v="223003.35"/>
    <n v="111"/>
    <n v="6"/>
    <x v="0"/>
    <n v="550074.93000000005"/>
    <x v="4"/>
  </r>
  <r>
    <x v="179"/>
    <s v="P0230"/>
    <x v="87"/>
    <x v="6"/>
    <s v="Supplier_27"/>
    <x v="3"/>
    <n v="5"/>
    <n v="4272.87"/>
    <n v="21364.35"/>
    <n v="265"/>
    <n v="5"/>
    <x v="1"/>
    <n v="1132310.55"/>
    <x v="13"/>
  </r>
  <r>
    <x v="679"/>
    <s v="P0111"/>
    <x v="89"/>
    <x v="9"/>
    <s v="Supplier_1"/>
    <x v="0"/>
    <n v="13"/>
    <n v="623.48"/>
    <n v="8105.24"/>
    <n v="188"/>
    <n v="3"/>
    <x v="0"/>
    <n v="117214.24"/>
    <x v="4"/>
  </r>
  <r>
    <x v="196"/>
    <s v="P0204"/>
    <x v="142"/>
    <x v="4"/>
    <s v="Supplier_18"/>
    <x v="0"/>
    <n v="16"/>
    <n v="4364.24"/>
    <n v="69827.839999999997"/>
    <n v="112"/>
    <n v="11"/>
    <x v="0"/>
    <n v="488794.88"/>
    <x v="19"/>
  </r>
  <r>
    <x v="221"/>
    <s v="P0290"/>
    <x v="277"/>
    <x v="8"/>
    <s v="Supplier_4"/>
    <x v="1"/>
    <n v="6"/>
    <n v="2835.7"/>
    <n v="17014.2"/>
    <n v="446"/>
    <n v="2"/>
    <x v="0"/>
    <n v="1264722.2"/>
    <x v="3"/>
  </r>
  <r>
    <x v="717"/>
    <s v="P0197"/>
    <x v="178"/>
    <x v="4"/>
    <s v="Supplier_25"/>
    <x v="1"/>
    <n v="18"/>
    <n v="2017.25"/>
    <n v="36310.5"/>
    <n v="106"/>
    <n v="3"/>
    <x v="0"/>
    <n v="213828.5"/>
    <x v="5"/>
  </r>
  <r>
    <x v="387"/>
    <s v="P0279"/>
    <x v="21"/>
    <x v="8"/>
    <s v="Supplier_12"/>
    <x v="0"/>
    <n v="2"/>
    <n v="1080.8699999999999"/>
    <n v="2161.7399999999998"/>
    <n v="339"/>
    <n v="12"/>
    <x v="0"/>
    <n v="366414.92999999993"/>
    <x v="2"/>
  </r>
  <r>
    <x v="57"/>
    <s v="P0060"/>
    <x v="197"/>
    <x v="5"/>
    <s v="Supplier_29"/>
    <x v="2"/>
    <n v="41"/>
    <n v="1711.04"/>
    <n v="70152.639999999999"/>
    <n v="90"/>
    <n v="8"/>
    <x v="0"/>
    <n v="153993.60000000001"/>
    <x v="2"/>
  </r>
  <r>
    <x v="205"/>
    <s v="P0086"/>
    <x v="95"/>
    <x v="0"/>
    <s v="Supplier_4"/>
    <x v="0"/>
    <n v="8"/>
    <n v="89.5"/>
    <n v="716"/>
    <n v="198"/>
    <n v="10"/>
    <x v="0"/>
    <n v="17721"/>
    <x v="16"/>
  </r>
  <r>
    <x v="693"/>
    <s v="P0158"/>
    <x v="61"/>
    <x v="3"/>
    <s v="Supplier_26"/>
    <x v="4"/>
    <n v="26"/>
    <n v="4032"/>
    <n v="104832"/>
    <n v="146"/>
    <n v="5"/>
    <x v="0"/>
    <n v="588672"/>
    <x v="21"/>
  </r>
  <r>
    <x v="402"/>
    <s v="P0277"/>
    <x v="154"/>
    <x v="8"/>
    <s v="Supplier_16"/>
    <x v="4"/>
    <n v="6"/>
    <n v="270.27999999999997"/>
    <n v="1621.68"/>
    <n v="546"/>
    <n v="14"/>
    <x v="1"/>
    <n v="147572.87999999998"/>
    <x v="5"/>
  </r>
  <r>
    <x v="67"/>
    <s v="P0150"/>
    <x v="202"/>
    <x v="7"/>
    <s v="Supplier_10"/>
    <x v="4"/>
    <n v="13"/>
    <n v="23773.65"/>
    <n v="309057.45"/>
    <n v="241"/>
    <n v="2"/>
    <x v="0"/>
    <n v="5729449.6500000004"/>
    <x v="21"/>
  </r>
  <r>
    <x v="207"/>
    <s v="P0056"/>
    <x v="132"/>
    <x v="5"/>
    <s v="Supplier_22"/>
    <x v="4"/>
    <n v="43"/>
    <n v="3933.93"/>
    <n v="169158.99"/>
    <n v="102"/>
    <n v="11"/>
    <x v="2"/>
    <n v="401260.86"/>
    <x v="14"/>
  </r>
  <r>
    <x v="35"/>
    <s v="P0120"/>
    <x v="88"/>
    <x v="9"/>
    <s v="Supplier_19"/>
    <x v="4"/>
    <n v="10"/>
    <n v="4921.76"/>
    <n v="49217.599999999999"/>
    <n v="136"/>
    <n v="11"/>
    <x v="0"/>
    <n v="669359.35999999999"/>
    <x v="16"/>
  </r>
  <r>
    <x v="727"/>
    <s v="P0042"/>
    <x v="176"/>
    <x v="5"/>
    <s v="Supplier_16"/>
    <x v="1"/>
    <n v="29"/>
    <n v="2697.52"/>
    <n v="78228.08"/>
    <n v="79"/>
    <n v="4"/>
    <x v="2"/>
    <n v="213104.08"/>
    <x v="13"/>
  </r>
  <r>
    <x v="490"/>
    <s v="P0124"/>
    <x v="42"/>
    <x v="7"/>
    <s v="Supplier_13"/>
    <x v="4"/>
    <n v="24"/>
    <n v="18494.240000000002"/>
    <n v="443861.76000000001"/>
    <n v="224"/>
    <n v="3"/>
    <x v="0"/>
    <n v="4142709.7600000002"/>
    <x v="0"/>
  </r>
  <r>
    <x v="512"/>
    <s v="P0010"/>
    <x v="281"/>
    <x v="1"/>
    <s v="Supplier_3"/>
    <x v="2"/>
    <n v="49"/>
    <n v="4794"/>
    <n v="234906"/>
    <n v="70"/>
    <n v="7"/>
    <x v="2"/>
    <n v="335580"/>
    <x v="9"/>
  </r>
  <r>
    <x v="418"/>
    <s v="P0106"/>
    <x v="220"/>
    <x v="9"/>
    <s v="Supplier_8"/>
    <x v="2"/>
    <n v="21"/>
    <n v="515.29"/>
    <n v="10821.09"/>
    <n v="212"/>
    <n v="5"/>
    <x v="0"/>
    <n v="109241.48"/>
    <x v="5"/>
  </r>
  <r>
    <x v="708"/>
    <s v="P0046"/>
    <x v="124"/>
    <x v="5"/>
    <s v="Supplier_28"/>
    <x v="3"/>
    <n v="22"/>
    <n v="4309.5"/>
    <n v="94809"/>
    <n v="57"/>
    <n v="3"/>
    <x v="0"/>
    <n v="245641.5"/>
    <x v="22"/>
  </r>
  <r>
    <x v="468"/>
    <s v="P0208"/>
    <x v="144"/>
    <x v="4"/>
    <s v="Supplier_12"/>
    <x v="4"/>
    <n v="21"/>
    <n v="2656.37"/>
    <n v="55783.77"/>
    <n v="164"/>
    <n v="10"/>
    <x v="0"/>
    <n v="435644.68"/>
    <x v="14"/>
  </r>
  <r>
    <x v="405"/>
    <s v="P0006"/>
    <x v="80"/>
    <x v="1"/>
    <s v="Supplier_4"/>
    <x v="3"/>
    <n v="70"/>
    <n v="7550.4"/>
    <n v="528528"/>
    <n v="108"/>
    <n v="13"/>
    <x v="2"/>
    <n v="815443.2"/>
    <x v="10"/>
  </r>
  <r>
    <x v="46"/>
    <s v="P0096"/>
    <x v="298"/>
    <x v="9"/>
    <s v="Supplier_23"/>
    <x v="3"/>
    <n v="17"/>
    <n v="471.93"/>
    <n v="8022.81"/>
    <n v="154"/>
    <n v="13"/>
    <x v="0"/>
    <n v="72677.22"/>
    <x v="2"/>
  </r>
  <r>
    <x v="705"/>
    <s v="P0186"/>
    <x v="29"/>
    <x v="4"/>
    <s v="Supplier_17"/>
    <x v="0"/>
    <n v="22"/>
    <n v="2300.71"/>
    <n v="50615.62"/>
    <n v="159"/>
    <n v="9"/>
    <x v="0"/>
    <n v="365812.89"/>
    <x v="9"/>
  </r>
  <r>
    <x v="586"/>
    <s v="P0072"/>
    <x v="250"/>
    <x v="0"/>
    <s v="Supplier_4"/>
    <x v="2"/>
    <n v="22"/>
    <n v="319.64999999999998"/>
    <n v="7032.3"/>
    <n v="115"/>
    <n v="3"/>
    <x v="0"/>
    <n v="36759.75"/>
    <x v="4"/>
  </r>
  <r>
    <x v="565"/>
    <s v="P0181"/>
    <x v="65"/>
    <x v="4"/>
    <s v="Supplier_24"/>
    <x v="0"/>
    <n v="8"/>
    <n v="2602.44"/>
    <n v="20819.52"/>
    <n v="165"/>
    <n v="9"/>
    <x v="0"/>
    <n v="429402.60000000003"/>
    <x v="23"/>
  </r>
  <r>
    <x v="611"/>
    <s v="P0247"/>
    <x v="162"/>
    <x v="2"/>
    <s v="Supplier_30"/>
    <x v="1"/>
    <n v="6"/>
    <n v="564.66"/>
    <n v="3387.96"/>
    <n v="282"/>
    <n v="3"/>
    <x v="0"/>
    <n v="159234.12"/>
    <x v="14"/>
  </r>
  <r>
    <x v="379"/>
    <s v="P0232"/>
    <x v="101"/>
    <x v="6"/>
    <s v="Supplier_29"/>
    <x v="3"/>
    <n v="1"/>
    <n v="1630.68"/>
    <n v="1630.68"/>
    <n v="534"/>
    <n v="10"/>
    <x v="1"/>
    <n v="870783.12"/>
    <x v="10"/>
  </r>
  <r>
    <x v="372"/>
    <s v="P0272"/>
    <x v="230"/>
    <x v="8"/>
    <s v="Supplier_7"/>
    <x v="2"/>
    <n v="9"/>
    <n v="3471.39"/>
    <n v="31242.51"/>
    <n v="360"/>
    <n v="4"/>
    <x v="0"/>
    <n v="1249700.3999999999"/>
    <x v="16"/>
  </r>
  <r>
    <x v="185"/>
    <s v="P0292"/>
    <x v="18"/>
    <x v="8"/>
    <s v="Supplier_1"/>
    <x v="2"/>
    <n v="7"/>
    <n v="3792.99"/>
    <n v="26550.93"/>
    <n v="432"/>
    <n v="14"/>
    <x v="1"/>
    <n v="1638571.68"/>
    <x v="19"/>
  </r>
  <r>
    <x v="387"/>
    <s v="P0068"/>
    <x v="73"/>
    <x v="0"/>
    <s v="Supplier_25"/>
    <x v="4"/>
    <n v="12"/>
    <n v="404.35"/>
    <n v="4852.2"/>
    <n v="126"/>
    <n v="4"/>
    <x v="0"/>
    <n v="50948.100000000006"/>
    <x v="2"/>
  </r>
  <r>
    <x v="215"/>
    <s v="P0271"/>
    <x v="122"/>
    <x v="8"/>
    <s v="Supplier_8"/>
    <x v="4"/>
    <n v="3"/>
    <n v="2875.29"/>
    <n v="8625.8700000000008"/>
    <n v="319"/>
    <n v="6"/>
    <x v="0"/>
    <n v="917217.51"/>
    <x v="11"/>
  </r>
  <r>
    <x v="79"/>
    <s v="P0216"/>
    <x v="260"/>
    <x v="6"/>
    <s v="Supplier_22"/>
    <x v="0"/>
    <n v="4"/>
    <n v="1426.84"/>
    <n v="5707.36"/>
    <n v="588"/>
    <n v="8"/>
    <x v="1"/>
    <n v="838981.91999999993"/>
    <x v="14"/>
  </r>
  <r>
    <x v="523"/>
    <s v="P0163"/>
    <x v="75"/>
    <x v="3"/>
    <s v="Supplier_17"/>
    <x v="1"/>
    <n v="11"/>
    <n v="4059.26"/>
    <n v="44651.86"/>
    <n v="170"/>
    <n v="7"/>
    <x v="0"/>
    <n v="690074.20000000007"/>
    <x v="1"/>
  </r>
  <r>
    <x v="372"/>
    <s v="P0185"/>
    <x v="297"/>
    <x v="4"/>
    <s v="Supplier_13"/>
    <x v="0"/>
    <n v="16"/>
    <n v="3472.65"/>
    <n v="55562.400000000001"/>
    <n v="169"/>
    <n v="5"/>
    <x v="0"/>
    <n v="586877.85"/>
    <x v="16"/>
  </r>
  <r>
    <x v="418"/>
    <s v="P0058"/>
    <x v="255"/>
    <x v="5"/>
    <s v="Supplier_14"/>
    <x v="3"/>
    <n v="28"/>
    <n v="337.8"/>
    <n v="9458.4"/>
    <n v="68"/>
    <n v="13"/>
    <x v="0"/>
    <n v="22970.400000000001"/>
    <x v="5"/>
  </r>
  <r>
    <x v="306"/>
    <s v="P0269"/>
    <x v="168"/>
    <x v="2"/>
    <s v="Supplier_14"/>
    <x v="0"/>
    <n v="1"/>
    <n v="4461.58"/>
    <n v="4461.58"/>
    <n v="472"/>
    <n v="7"/>
    <x v="1"/>
    <n v="2105865.7599999998"/>
    <x v="17"/>
  </r>
  <r>
    <x v="234"/>
    <s v="P0276"/>
    <x v="76"/>
    <x v="8"/>
    <s v="Supplier_9"/>
    <x v="2"/>
    <n v="10"/>
    <n v="2806.26"/>
    <n v="28062.6"/>
    <n v="385"/>
    <n v="8"/>
    <x v="0"/>
    <n v="1080410.1000000001"/>
    <x v="13"/>
  </r>
  <r>
    <x v="190"/>
    <s v="P0283"/>
    <x v="77"/>
    <x v="8"/>
    <s v="Supplier_30"/>
    <x v="3"/>
    <n v="7"/>
    <n v="4385.21"/>
    <n v="30696.47"/>
    <n v="439"/>
    <n v="11"/>
    <x v="1"/>
    <n v="1925107.19"/>
    <x v="17"/>
  </r>
  <r>
    <x v="98"/>
    <s v="P0252"/>
    <x v="291"/>
    <x v="2"/>
    <s v="Supplier_7"/>
    <x v="2"/>
    <n v="3"/>
    <n v="3402.76"/>
    <n v="10208.280000000001"/>
    <n v="472"/>
    <n v="10"/>
    <x v="1"/>
    <n v="1606102.7200000002"/>
    <x v="1"/>
  </r>
  <r>
    <x v="262"/>
    <s v="P0219"/>
    <x v="273"/>
    <x v="6"/>
    <s v="Supplier_28"/>
    <x v="2"/>
    <n v="9"/>
    <n v="2280.6999999999998"/>
    <n v="20526.3"/>
    <n v="597"/>
    <n v="14"/>
    <x v="1"/>
    <n v="1361577.9"/>
    <x v="1"/>
  </r>
  <r>
    <x v="93"/>
    <s v="P0003"/>
    <x v="148"/>
    <x v="1"/>
    <s v="Supplier_25"/>
    <x v="0"/>
    <n v="21"/>
    <n v="17777.939999999999"/>
    <n v="373336.74"/>
    <n v="78"/>
    <n v="8"/>
    <x v="2"/>
    <n v="1386679.3199999998"/>
    <x v="8"/>
  </r>
  <r>
    <x v="685"/>
    <s v="P0288"/>
    <x v="138"/>
    <x v="8"/>
    <s v="Supplier_24"/>
    <x v="2"/>
    <n v="4"/>
    <n v="174.94"/>
    <n v="699.76"/>
    <n v="341"/>
    <n v="5"/>
    <x v="0"/>
    <n v="59654.54"/>
    <x v="21"/>
  </r>
  <r>
    <x v="661"/>
    <s v="P0289"/>
    <x v="147"/>
    <x v="8"/>
    <s v="Supplier_8"/>
    <x v="1"/>
    <n v="6"/>
    <n v="1124.2"/>
    <n v="6745.2"/>
    <n v="272"/>
    <n v="11"/>
    <x v="1"/>
    <n v="305782.40000000002"/>
    <x v="7"/>
  </r>
  <r>
    <x v="450"/>
    <s v="P0262"/>
    <x v="244"/>
    <x v="2"/>
    <s v="Supplier_20"/>
    <x v="2"/>
    <n v="7"/>
    <n v="817.42"/>
    <n v="5721.94"/>
    <n v="581"/>
    <n v="13"/>
    <x v="0"/>
    <n v="474921.01999999996"/>
    <x v="16"/>
  </r>
  <r>
    <x v="29"/>
    <s v="P0143"/>
    <x v="295"/>
    <x v="7"/>
    <s v="Supplier_3"/>
    <x v="3"/>
    <n v="19"/>
    <n v="12591.2"/>
    <n v="239232.8"/>
    <n v="212"/>
    <n v="13"/>
    <x v="0"/>
    <n v="2669334.4000000004"/>
    <x v="12"/>
  </r>
  <r>
    <x v="62"/>
    <s v="P0279"/>
    <x v="21"/>
    <x v="8"/>
    <s v="Supplier_21"/>
    <x v="2"/>
    <n v="4"/>
    <n v="3079.1"/>
    <n v="12316.4"/>
    <n v="545"/>
    <n v="10"/>
    <x v="0"/>
    <n v="1678109.5"/>
    <x v="17"/>
  </r>
  <r>
    <x v="293"/>
    <s v="P0018"/>
    <x v="275"/>
    <x v="1"/>
    <s v="Supplier_18"/>
    <x v="3"/>
    <n v="20"/>
    <n v="1068.3800000000001"/>
    <n v="21367.599999999999"/>
    <n v="84"/>
    <n v="3"/>
    <x v="0"/>
    <n v="89743.920000000013"/>
    <x v="5"/>
  </r>
  <r>
    <x v="126"/>
    <s v="P0013"/>
    <x v="49"/>
    <x v="1"/>
    <s v="Supplier_12"/>
    <x v="3"/>
    <n v="32"/>
    <n v="3245.55"/>
    <n v="103857.60000000001"/>
    <n v="69"/>
    <n v="10"/>
    <x v="2"/>
    <n v="223942.95"/>
    <x v="13"/>
  </r>
  <r>
    <x v="684"/>
    <s v="P0136"/>
    <x v="115"/>
    <x v="7"/>
    <s v="Supplier_13"/>
    <x v="0"/>
    <n v="25"/>
    <n v="25102.01"/>
    <n v="627550.25"/>
    <n v="208"/>
    <n v="6"/>
    <x v="0"/>
    <n v="5221218.08"/>
    <x v="10"/>
  </r>
  <r>
    <x v="28"/>
    <s v="P0288"/>
    <x v="138"/>
    <x v="8"/>
    <s v="Supplier_22"/>
    <x v="1"/>
    <n v="5"/>
    <n v="3101.4"/>
    <n v="15507"/>
    <n v="308"/>
    <n v="2"/>
    <x v="1"/>
    <n v="955231.20000000007"/>
    <x v="16"/>
  </r>
  <r>
    <x v="337"/>
    <s v="P0221"/>
    <x v="296"/>
    <x v="6"/>
    <s v="Supplier_25"/>
    <x v="3"/>
    <n v="2"/>
    <n v="1060.73"/>
    <n v="2121.46"/>
    <n v="544"/>
    <n v="2"/>
    <x v="0"/>
    <n v="577037.12"/>
    <x v="20"/>
  </r>
  <r>
    <x v="580"/>
    <s v="P0220"/>
    <x v="183"/>
    <x v="6"/>
    <s v="Supplier_10"/>
    <x v="2"/>
    <n v="9"/>
    <n v="2251.0700000000002"/>
    <n v="20259.63"/>
    <n v="367"/>
    <n v="5"/>
    <x v="1"/>
    <n v="826142.69000000006"/>
    <x v="7"/>
  </r>
  <r>
    <x v="54"/>
    <s v="P0085"/>
    <x v="293"/>
    <x v="0"/>
    <s v="Supplier_8"/>
    <x v="0"/>
    <n v="15"/>
    <n v="277.94"/>
    <n v="4169.1000000000004"/>
    <n v="102"/>
    <n v="14"/>
    <x v="0"/>
    <n v="28349.88"/>
    <x v="0"/>
  </r>
  <r>
    <x v="147"/>
    <s v="P0207"/>
    <x v="258"/>
    <x v="4"/>
    <s v="Supplier_7"/>
    <x v="0"/>
    <n v="20"/>
    <n v="419.58"/>
    <n v="8391.6"/>
    <n v="107"/>
    <n v="10"/>
    <x v="0"/>
    <n v="44895.06"/>
    <x v="19"/>
  </r>
  <r>
    <x v="509"/>
    <s v="P0171"/>
    <x v="193"/>
    <x v="3"/>
    <s v="Supplier_13"/>
    <x v="4"/>
    <n v="13"/>
    <n v="4271.18"/>
    <n v="55525.34"/>
    <n v="98"/>
    <n v="14"/>
    <x v="0"/>
    <n v="418575.64"/>
    <x v="19"/>
  </r>
  <r>
    <x v="572"/>
    <s v="P0013"/>
    <x v="49"/>
    <x v="1"/>
    <s v="Supplier_24"/>
    <x v="3"/>
    <n v="39"/>
    <n v="1446.35"/>
    <n v="56407.65"/>
    <n v="43"/>
    <n v="4"/>
    <x v="0"/>
    <n v="62193.049999999996"/>
    <x v="22"/>
  </r>
  <r>
    <x v="67"/>
    <s v="P0166"/>
    <x v="91"/>
    <x v="3"/>
    <s v="Supplier_11"/>
    <x v="1"/>
    <n v="27"/>
    <n v="840.61"/>
    <n v="22696.47"/>
    <n v="96"/>
    <n v="4"/>
    <x v="0"/>
    <n v="80698.559999999998"/>
    <x v="21"/>
  </r>
  <r>
    <x v="509"/>
    <s v="P0274"/>
    <x v="256"/>
    <x v="8"/>
    <s v="Supplier_12"/>
    <x v="2"/>
    <n v="4"/>
    <n v="1279.25"/>
    <n v="5117"/>
    <n v="259"/>
    <n v="4"/>
    <x v="1"/>
    <n v="331325.75"/>
    <x v="19"/>
  </r>
  <r>
    <x v="332"/>
    <s v="P0168"/>
    <x v="23"/>
    <x v="3"/>
    <s v="Supplier_13"/>
    <x v="2"/>
    <n v="9"/>
    <n v="3672.17"/>
    <n v="33049.53"/>
    <n v="232"/>
    <n v="7"/>
    <x v="0"/>
    <n v="851943.44000000006"/>
    <x v="7"/>
  </r>
  <r>
    <x v="31"/>
    <s v="P0089"/>
    <x v="280"/>
    <x v="0"/>
    <s v="Supplier_9"/>
    <x v="0"/>
    <n v="19"/>
    <n v="241.17"/>
    <n v="4582.2299999999996"/>
    <n v="149"/>
    <n v="10"/>
    <x v="0"/>
    <n v="35934.33"/>
    <x v="17"/>
  </r>
  <r>
    <x v="232"/>
    <s v="P0287"/>
    <x v="119"/>
    <x v="8"/>
    <s v="Supplier_12"/>
    <x v="1"/>
    <n v="7"/>
    <n v="1551.36"/>
    <n v="10859.52"/>
    <n v="532"/>
    <n v="4"/>
    <x v="1"/>
    <n v="825323.5199999999"/>
    <x v="12"/>
  </r>
  <r>
    <x v="510"/>
    <s v="P0300"/>
    <x v="283"/>
    <x v="8"/>
    <s v="Supplier_1"/>
    <x v="0"/>
    <n v="5"/>
    <n v="943.86"/>
    <n v="4719.3"/>
    <n v="374"/>
    <n v="8"/>
    <x v="1"/>
    <n v="353003.64"/>
    <x v="14"/>
  </r>
  <r>
    <x v="25"/>
    <s v="P0195"/>
    <x v="261"/>
    <x v="4"/>
    <s v="Supplier_25"/>
    <x v="3"/>
    <n v="24"/>
    <n v="4452.62"/>
    <n v="106862.88"/>
    <n v="181"/>
    <n v="8"/>
    <x v="0"/>
    <n v="805924.22"/>
    <x v="12"/>
  </r>
  <r>
    <x v="113"/>
    <s v="P0236"/>
    <x v="149"/>
    <x v="6"/>
    <s v="Supplier_28"/>
    <x v="4"/>
    <n v="2"/>
    <n v="210.35"/>
    <n v="420.7"/>
    <n v="490"/>
    <n v="14"/>
    <x v="1"/>
    <n v="103071.5"/>
    <x v="23"/>
  </r>
  <r>
    <x v="408"/>
    <s v="P0071"/>
    <x v="139"/>
    <x v="0"/>
    <s v="Supplier_28"/>
    <x v="1"/>
    <n v="20"/>
    <n v="178.71"/>
    <n v="3574.2"/>
    <n v="104"/>
    <n v="11"/>
    <x v="0"/>
    <n v="18585.84"/>
    <x v="17"/>
  </r>
  <r>
    <x v="666"/>
    <s v="P0120"/>
    <x v="88"/>
    <x v="9"/>
    <s v="Supplier_23"/>
    <x v="3"/>
    <n v="14"/>
    <n v="960.98"/>
    <n v="13453.72"/>
    <n v="244"/>
    <n v="10"/>
    <x v="0"/>
    <n v="234479.12"/>
    <x v="21"/>
  </r>
  <r>
    <x v="441"/>
    <s v="P0127"/>
    <x v="236"/>
    <x v="7"/>
    <s v="Supplier_10"/>
    <x v="2"/>
    <n v="15"/>
    <n v="3476.05"/>
    <n v="52140.75"/>
    <n v="237"/>
    <n v="6"/>
    <x v="0"/>
    <n v="823823.85000000009"/>
    <x v="14"/>
  </r>
  <r>
    <x v="498"/>
    <s v="P0242"/>
    <x v="40"/>
    <x v="2"/>
    <s v="Supplier_7"/>
    <x v="2"/>
    <n v="3"/>
    <n v="3467.77"/>
    <n v="10403.31"/>
    <n v="467"/>
    <n v="4"/>
    <x v="0"/>
    <n v="1619448.59"/>
    <x v="1"/>
  </r>
  <r>
    <x v="3"/>
    <s v="P0035"/>
    <x v="118"/>
    <x v="5"/>
    <s v="Supplier_23"/>
    <x v="2"/>
    <n v="46"/>
    <n v="3420.18"/>
    <n v="157328.28"/>
    <n v="30"/>
    <n v="12"/>
    <x v="2"/>
    <n v="102605.4"/>
    <x v="2"/>
  </r>
  <r>
    <x v="365"/>
    <s v="P0056"/>
    <x v="132"/>
    <x v="5"/>
    <s v="Supplier_12"/>
    <x v="4"/>
    <n v="46"/>
    <n v="2703.06"/>
    <n v="124340.76"/>
    <n v="53"/>
    <n v="6"/>
    <x v="0"/>
    <n v="143262.18"/>
    <x v="18"/>
  </r>
  <r>
    <x v="310"/>
    <s v="P0250"/>
    <x v="2"/>
    <x v="2"/>
    <s v="Supplier_19"/>
    <x v="1"/>
    <n v="6"/>
    <n v="4926.7299999999996"/>
    <n v="29560.38"/>
    <n v="296"/>
    <n v="7"/>
    <x v="0"/>
    <n v="1458312.0799999998"/>
    <x v="20"/>
  </r>
  <r>
    <x v="355"/>
    <s v="P0251"/>
    <x v="180"/>
    <x v="2"/>
    <s v="Supplier_23"/>
    <x v="3"/>
    <n v="7"/>
    <n v="2036.31"/>
    <n v="14254.17"/>
    <n v="345"/>
    <n v="4"/>
    <x v="1"/>
    <n v="702526.95"/>
    <x v="7"/>
  </r>
  <r>
    <x v="415"/>
    <s v="P0107"/>
    <x v="182"/>
    <x v="9"/>
    <s v="Supplier_30"/>
    <x v="0"/>
    <n v="9"/>
    <n v="3117.76"/>
    <n v="28059.84"/>
    <n v="230"/>
    <n v="7"/>
    <x v="0"/>
    <n v="717084.8"/>
    <x v="21"/>
  </r>
  <r>
    <x v="331"/>
    <s v="P0071"/>
    <x v="139"/>
    <x v="0"/>
    <s v="Supplier_16"/>
    <x v="1"/>
    <n v="23"/>
    <n v="214.7"/>
    <n v="4938.1000000000004"/>
    <n v="185"/>
    <n v="10"/>
    <x v="0"/>
    <n v="39719.5"/>
    <x v="23"/>
  </r>
  <r>
    <x v="352"/>
    <s v="P0129"/>
    <x v="15"/>
    <x v="7"/>
    <s v="Supplier_5"/>
    <x v="1"/>
    <n v="21"/>
    <n v="15057.51"/>
    <n v="316207.71000000002"/>
    <n v="199"/>
    <n v="3"/>
    <x v="0"/>
    <n v="2996444.49"/>
    <x v="0"/>
  </r>
  <r>
    <x v="602"/>
    <s v="P0069"/>
    <x v="59"/>
    <x v="0"/>
    <s v="Supplier_17"/>
    <x v="2"/>
    <n v="24"/>
    <n v="208.18"/>
    <n v="4996.32"/>
    <n v="153"/>
    <n v="3"/>
    <x v="0"/>
    <n v="31851.54"/>
    <x v="14"/>
  </r>
  <r>
    <x v="388"/>
    <s v="P0098"/>
    <x v="191"/>
    <x v="9"/>
    <s v="Supplier_26"/>
    <x v="3"/>
    <n v="17"/>
    <n v="2532.09"/>
    <n v="43045.53"/>
    <n v="121"/>
    <n v="7"/>
    <x v="0"/>
    <n v="306382.89"/>
    <x v="19"/>
  </r>
  <r>
    <x v="255"/>
    <s v="P0125"/>
    <x v="167"/>
    <x v="7"/>
    <s v="Supplier_9"/>
    <x v="4"/>
    <n v="24"/>
    <n v="18625.7"/>
    <n v="447016.8"/>
    <n v="230"/>
    <n v="2"/>
    <x v="0"/>
    <n v="4283911"/>
    <x v="22"/>
  </r>
  <r>
    <x v="61"/>
    <s v="P0218"/>
    <x v="7"/>
    <x v="6"/>
    <s v="Supplier_24"/>
    <x v="1"/>
    <n v="17"/>
    <n v="2479"/>
    <n v="42143"/>
    <n v="498"/>
    <n v="9"/>
    <x v="1"/>
    <n v="1234542"/>
    <x v="19"/>
  </r>
  <r>
    <x v="381"/>
    <s v="P0026"/>
    <x v="100"/>
    <x v="1"/>
    <s v="Supplier_27"/>
    <x v="0"/>
    <n v="35"/>
    <n v="4483.33"/>
    <n v="156916.54999999999"/>
    <n v="90"/>
    <n v="9"/>
    <x v="0"/>
    <n v="403499.7"/>
    <x v="10"/>
  </r>
  <r>
    <x v="146"/>
    <s v="P0035"/>
    <x v="118"/>
    <x v="5"/>
    <s v="Supplier_15"/>
    <x v="2"/>
    <n v="50"/>
    <n v="2043.02"/>
    <n v="102151"/>
    <n v="89"/>
    <n v="7"/>
    <x v="2"/>
    <n v="181828.78"/>
    <x v="21"/>
  </r>
  <r>
    <x v="17"/>
    <s v="P0101"/>
    <x v="66"/>
    <x v="9"/>
    <s v="Supplier_7"/>
    <x v="0"/>
    <n v="24"/>
    <n v="3817.64"/>
    <n v="91623.360000000001"/>
    <n v="214"/>
    <n v="4"/>
    <x v="0"/>
    <n v="816974.96"/>
    <x v="0"/>
  </r>
  <r>
    <x v="680"/>
    <s v="P0043"/>
    <x v="164"/>
    <x v="5"/>
    <s v="Supplier_27"/>
    <x v="3"/>
    <n v="32"/>
    <n v="2772.53"/>
    <n v="88720.960000000006"/>
    <n v="96"/>
    <n v="8"/>
    <x v="2"/>
    <n v="266162.88"/>
    <x v="1"/>
  </r>
  <r>
    <x v="200"/>
    <s v="P0222"/>
    <x v="290"/>
    <x v="6"/>
    <s v="Supplier_3"/>
    <x v="0"/>
    <n v="4"/>
    <n v="1965.14"/>
    <n v="7860.56"/>
    <n v="546"/>
    <n v="12"/>
    <x v="1"/>
    <n v="1072966.44"/>
    <x v="6"/>
  </r>
  <r>
    <x v="489"/>
    <s v="P0168"/>
    <x v="23"/>
    <x v="3"/>
    <s v="Supplier_6"/>
    <x v="1"/>
    <n v="17"/>
    <n v="2236.5100000000002"/>
    <n v="38020.67"/>
    <n v="83"/>
    <n v="11"/>
    <x v="0"/>
    <n v="185630.33000000002"/>
    <x v="11"/>
  </r>
  <r>
    <x v="59"/>
    <s v="P0255"/>
    <x v="159"/>
    <x v="2"/>
    <s v="Supplier_28"/>
    <x v="0"/>
    <n v="8"/>
    <n v="3641.65"/>
    <n v="29133.200000000001"/>
    <n v="269"/>
    <n v="3"/>
    <x v="1"/>
    <n v="979603.85"/>
    <x v="0"/>
  </r>
  <r>
    <x v="313"/>
    <s v="P0012"/>
    <x v="102"/>
    <x v="1"/>
    <s v="Supplier_25"/>
    <x v="4"/>
    <n v="40"/>
    <n v="14097.07"/>
    <n v="563882.80000000005"/>
    <n v="96"/>
    <n v="2"/>
    <x v="0"/>
    <n v="1353318.72"/>
    <x v="7"/>
  </r>
  <r>
    <x v="502"/>
    <s v="P0146"/>
    <x v="169"/>
    <x v="7"/>
    <s v="Supplier_13"/>
    <x v="1"/>
    <n v="24"/>
    <n v="5783.19"/>
    <n v="138796.56"/>
    <n v="168"/>
    <n v="8"/>
    <x v="0"/>
    <n v="971575.91999999993"/>
    <x v="7"/>
  </r>
  <r>
    <x v="12"/>
    <s v="P0003"/>
    <x v="148"/>
    <x v="1"/>
    <s v="Supplier_19"/>
    <x v="3"/>
    <n v="28"/>
    <n v="5680.05"/>
    <n v="159041.4"/>
    <n v="38"/>
    <n v="6"/>
    <x v="2"/>
    <n v="215841.9"/>
    <x v="1"/>
  </r>
  <r>
    <x v="410"/>
    <s v="P0217"/>
    <x v="172"/>
    <x v="6"/>
    <s v="Supplier_28"/>
    <x v="1"/>
    <n v="6"/>
    <n v="1551.79"/>
    <n v="9310.74"/>
    <n v="454"/>
    <n v="4"/>
    <x v="1"/>
    <n v="704512.66"/>
    <x v="12"/>
  </r>
  <r>
    <x v="145"/>
    <s v="P0233"/>
    <x v="38"/>
    <x v="6"/>
    <s v="Supplier_26"/>
    <x v="2"/>
    <n v="8"/>
    <n v="1970.76"/>
    <n v="15766.08"/>
    <n v="545"/>
    <n v="5"/>
    <x v="1"/>
    <n v="1074064.2"/>
    <x v="7"/>
  </r>
  <r>
    <x v="136"/>
    <s v="P0167"/>
    <x v="36"/>
    <x v="3"/>
    <s v="Supplier_12"/>
    <x v="2"/>
    <n v="23"/>
    <n v="1383.64"/>
    <n v="31823.72"/>
    <n v="209"/>
    <n v="3"/>
    <x v="0"/>
    <n v="289180.76"/>
    <x v="20"/>
  </r>
  <r>
    <x v="105"/>
    <s v="P0149"/>
    <x v="26"/>
    <x v="7"/>
    <s v="Supplier_6"/>
    <x v="4"/>
    <n v="15"/>
    <n v="27894.16"/>
    <n v="418412.4"/>
    <n v="136"/>
    <n v="5"/>
    <x v="0"/>
    <n v="3793605.76"/>
    <x v="17"/>
  </r>
  <r>
    <x v="720"/>
    <s v="P0221"/>
    <x v="296"/>
    <x v="6"/>
    <s v="Supplier_5"/>
    <x v="4"/>
    <n v="5"/>
    <n v="1992.32"/>
    <n v="9961.6"/>
    <n v="332"/>
    <n v="2"/>
    <x v="1"/>
    <n v="661450.23999999999"/>
    <x v="20"/>
  </r>
  <r>
    <x v="693"/>
    <s v="P0182"/>
    <x v="4"/>
    <x v="4"/>
    <s v="Supplier_25"/>
    <x v="4"/>
    <n v="19"/>
    <n v="3472.18"/>
    <n v="65971.42"/>
    <n v="177"/>
    <n v="14"/>
    <x v="0"/>
    <n v="614575.86"/>
    <x v="21"/>
  </r>
  <r>
    <x v="431"/>
    <s v="P0102"/>
    <x v="71"/>
    <x v="9"/>
    <s v="Supplier_4"/>
    <x v="3"/>
    <n v="24"/>
    <n v="3503.09"/>
    <n v="84074.16"/>
    <n v="245"/>
    <n v="5"/>
    <x v="0"/>
    <n v="858257.05"/>
    <x v="20"/>
  </r>
  <r>
    <x v="635"/>
    <s v="P0167"/>
    <x v="36"/>
    <x v="3"/>
    <s v="Supplier_7"/>
    <x v="2"/>
    <n v="17"/>
    <n v="130.87"/>
    <n v="2224.79"/>
    <n v="221"/>
    <n v="8"/>
    <x v="0"/>
    <n v="28922.27"/>
    <x v="6"/>
  </r>
  <r>
    <x v="541"/>
    <s v="P0269"/>
    <x v="168"/>
    <x v="2"/>
    <s v="Supplier_29"/>
    <x v="0"/>
    <n v="7"/>
    <n v="3339.28"/>
    <n v="23374.959999999999"/>
    <n v="338"/>
    <n v="6"/>
    <x v="1"/>
    <n v="1128676.6400000001"/>
    <x v="22"/>
  </r>
  <r>
    <x v="569"/>
    <s v="P0206"/>
    <x v="8"/>
    <x v="4"/>
    <s v="Supplier_2"/>
    <x v="2"/>
    <n v="10"/>
    <n v="3363.49"/>
    <n v="33634.9"/>
    <n v="219"/>
    <n v="12"/>
    <x v="0"/>
    <n v="736604.30999999994"/>
    <x v="22"/>
  </r>
  <r>
    <x v="411"/>
    <s v="P0007"/>
    <x v="1"/>
    <x v="1"/>
    <s v="Supplier_16"/>
    <x v="1"/>
    <n v="47"/>
    <n v="17830.23"/>
    <n v="838020.81"/>
    <n v="99"/>
    <n v="9"/>
    <x v="0"/>
    <n v="1765192.77"/>
    <x v="7"/>
  </r>
  <r>
    <x v="31"/>
    <s v="P0036"/>
    <x v="194"/>
    <x v="5"/>
    <s v="Supplier_7"/>
    <x v="3"/>
    <n v="21"/>
    <n v="3676.6"/>
    <n v="77208.600000000006"/>
    <n v="84"/>
    <n v="7"/>
    <x v="2"/>
    <n v="308834.39999999997"/>
    <x v="17"/>
  </r>
  <r>
    <x v="670"/>
    <s v="P0129"/>
    <x v="15"/>
    <x v="7"/>
    <s v="Supplier_5"/>
    <x v="4"/>
    <n v="15"/>
    <n v="21283.37"/>
    <n v="319250.55"/>
    <n v="107"/>
    <n v="9"/>
    <x v="0"/>
    <n v="2277320.59"/>
    <x v="12"/>
  </r>
  <r>
    <x v="0"/>
    <s v="P0082"/>
    <x v="19"/>
    <x v="0"/>
    <s v="Supplier_28"/>
    <x v="2"/>
    <n v="8"/>
    <n v="326.94"/>
    <n v="2615.52"/>
    <n v="229"/>
    <n v="8"/>
    <x v="0"/>
    <n v="74869.259999999995"/>
    <x v="0"/>
  </r>
  <r>
    <x v="557"/>
    <s v="P0025"/>
    <x v="163"/>
    <x v="1"/>
    <s v="Supplier_19"/>
    <x v="3"/>
    <n v="21"/>
    <n v="12270.19"/>
    <n v="257673.99"/>
    <n v="31"/>
    <n v="11"/>
    <x v="0"/>
    <n v="380375.89"/>
    <x v="22"/>
  </r>
  <r>
    <x v="434"/>
    <s v="P0135"/>
    <x v="151"/>
    <x v="7"/>
    <s v="Supplier_23"/>
    <x v="3"/>
    <n v="21"/>
    <n v="9569.2800000000007"/>
    <n v="200954.88"/>
    <n v="146"/>
    <n v="9"/>
    <x v="0"/>
    <n v="1397114.8800000001"/>
    <x v="14"/>
  </r>
  <r>
    <x v="640"/>
    <s v="P0042"/>
    <x v="176"/>
    <x v="5"/>
    <s v="Supplier_11"/>
    <x v="2"/>
    <n v="51"/>
    <n v="2306.48"/>
    <n v="117630.48"/>
    <n v="33"/>
    <n v="12"/>
    <x v="2"/>
    <n v="76113.84"/>
    <x v="10"/>
  </r>
  <r>
    <x v="107"/>
    <s v="P0136"/>
    <x v="115"/>
    <x v="7"/>
    <s v="Supplier_16"/>
    <x v="0"/>
    <n v="18"/>
    <n v="25637.58"/>
    <n v="461476.44"/>
    <n v="109"/>
    <n v="14"/>
    <x v="0"/>
    <n v="2794496.22"/>
    <x v="15"/>
  </r>
  <r>
    <x v="651"/>
    <s v="P0059"/>
    <x v="184"/>
    <x v="5"/>
    <s v="Supplier_22"/>
    <x v="0"/>
    <n v="37"/>
    <n v="3465.58"/>
    <n v="128226.46"/>
    <n v="112"/>
    <n v="10"/>
    <x v="2"/>
    <n v="388144.95999999996"/>
    <x v="19"/>
  </r>
  <r>
    <x v="419"/>
    <s v="P0173"/>
    <x v="199"/>
    <x v="3"/>
    <s v="Supplier_14"/>
    <x v="1"/>
    <n v="20"/>
    <n v="2749.15"/>
    <n v="54983"/>
    <n v="175"/>
    <n v="8"/>
    <x v="0"/>
    <n v="481101.25"/>
    <x v="20"/>
  </r>
  <r>
    <x v="662"/>
    <s v="P0026"/>
    <x v="100"/>
    <x v="1"/>
    <s v="Supplier_6"/>
    <x v="0"/>
    <n v="44"/>
    <n v="17152.86"/>
    <n v="754725.84"/>
    <n v="118"/>
    <n v="8"/>
    <x v="0"/>
    <n v="2024037.48"/>
    <x v="1"/>
  </r>
  <r>
    <x v="682"/>
    <s v="P0117"/>
    <x v="46"/>
    <x v="9"/>
    <s v="Supplier_9"/>
    <x v="4"/>
    <n v="23"/>
    <n v="2410.2399999999998"/>
    <n v="55435.519999999997"/>
    <n v="223"/>
    <n v="5"/>
    <x v="0"/>
    <n v="537483.5199999999"/>
    <x v="3"/>
  </r>
  <r>
    <x v="587"/>
    <s v="P0256"/>
    <x v="196"/>
    <x v="2"/>
    <s v="Supplier_30"/>
    <x v="2"/>
    <n v="6"/>
    <n v="285.22000000000003"/>
    <n v="1711.32"/>
    <n v="426"/>
    <n v="12"/>
    <x v="0"/>
    <n v="121503.72000000002"/>
    <x v="10"/>
  </r>
  <r>
    <x v="38"/>
    <s v="P0054"/>
    <x v="60"/>
    <x v="5"/>
    <s v="Supplier_13"/>
    <x v="3"/>
    <n v="42"/>
    <n v="303.44"/>
    <n v="12744.48"/>
    <n v="104"/>
    <n v="3"/>
    <x v="0"/>
    <n v="31557.759999999998"/>
    <x v="11"/>
  </r>
  <r>
    <x v="347"/>
    <s v="P0278"/>
    <x v="292"/>
    <x v="8"/>
    <s v="Supplier_30"/>
    <x v="3"/>
    <n v="3"/>
    <n v="3926"/>
    <n v="11778"/>
    <n v="478"/>
    <n v="5"/>
    <x v="1"/>
    <n v="1876628"/>
    <x v="20"/>
  </r>
  <r>
    <x v="372"/>
    <s v="P0035"/>
    <x v="118"/>
    <x v="5"/>
    <s v="Supplier_18"/>
    <x v="4"/>
    <n v="65"/>
    <n v="1188.3699999999999"/>
    <n v="77244.05"/>
    <n v="89"/>
    <n v="7"/>
    <x v="2"/>
    <n v="105764.93"/>
    <x v="16"/>
  </r>
  <r>
    <x v="202"/>
    <s v="P0262"/>
    <x v="244"/>
    <x v="2"/>
    <s v="Supplier_27"/>
    <x v="3"/>
    <n v="4"/>
    <n v="4748.29"/>
    <n v="18993.16"/>
    <n v="463"/>
    <n v="8"/>
    <x v="0"/>
    <n v="2198458.27"/>
    <x v="6"/>
  </r>
  <r>
    <x v="1"/>
    <s v="P0094"/>
    <x v="121"/>
    <x v="9"/>
    <s v="Supplier_16"/>
    <x v="0"/>
    <n v="23"/>
    <n v="2062.59"/>
    <n v="47439.57"/>
    <n v="198"/>
    <n v="3"/>
    <x v="0"/>
    <n v="408392.82"/>
    <x v="1"/>
  </r>
  <r>
    <x v="410"/>
    <s v="P0042"/>
    <x v="176"/>
    <x v="5"/>
    <s v="Supplier_18"/>
    <x v="0"/>
    <n v="32"/>
    <n v="4265.07"/>
    <n v="136482.23999999999"/>
    <n v="47"/>
    <n v="9"/>
    <x v="2"/>
    <n v="200458.28999999998"/>
    <x v="12"/>
  </r>
  <r>
    <x v="97"/>
    <s v="P0254"/>
    <x v="111"/>
    <x v="2"/>
    <s v="Supplier_18"/>
    <x v="4"/>
    <n v="6"/>
    <n v="1490.3"/>
    <n v="8941.7999999999993"/>
    <n v="558"/>
    <n v="5"/>
    <x v="0"/>
    <n v="831587.4"/>
    <x v="23"/>
  </r>
  <r>
    <x v="246"/>
    <s v="P0288"/>
    <x v="138"/>
    <x v="8"/>
    <s v="Supplier_20"/>
    <x v="0"/>
    <n v="3"/>
    <n v="1719.32"/>
    <n v="5157.96"/>
    <n v="386"/>
    <n v="3"/>
    <x v="1"/>
    <n v="663657.52"/>
    <x v="23"/>
  </r>
  <r>
    <x v="61"/>
    <s v="P0281"/>
    <x v="201"/>
    <x v="8"/>
    <s v="Supplier_19"/>
    <x v="2"/>
    <n v="9"/>
    <n v="2160.35"/>
    <n v="19443.150000000001"/>
    <n v="257"/>
    <n v="5"/>
    <x v="0"/>
    <n v="555209.94999999995"/>
    <x v="19"/>
  </r>
  <r>
    <x v="470"/>
    <s v="P0104"/>
    <x v="98"/>
    <x v="9"/>
    <s v="Supplier_9"/>
    <x v="3"/>
    <n v="23"/>
    <n v="521.97"/>
    <n v="12005.31"/>
    <n v="110"/>
    <n v="2"/>
    <x v="0"/>
    <n v="57416.700000000004"/>
    <x v="10"/>
  </r>
  <r>
    <x v="42"/>
    <s v="P0114"/>
    <x v="145"/>
    <x v="9"/>
    <s v="Supplier_7"/>
    <x v="4"/>
    <n v="12"/>
    <n v="2859.05"/>
    <n v="34308.6"/>
    <n v="246"/>
    <n v="9"/>
    <x v="0"/>
    <n v="703326.3"/>
    <x v="18"/>
  </r>
  <r>
    <x v="297"/>
    <s v="P0287"/>
    <x v="119"/>
    <x v="8"/>
    <s v="Supplier_26"/>
    <x v="3"/>
    <n v="9"/>
    <n v="1131.17"/>
    <n v="10180.530000000001"/>
    <n v="473"/>
    <n v="3"/>
    <x v="1"/>
    <n v="535043.41"/>
    <x v="20"/>
  </r>
  <r>
    <x v="53"/>
    <s v="P0275"/>
    <x v="153"/>
    <x v="8"/>
    <s v="Supplier_21"/>
    <x v="2"/>
    <n v="1"/>
    <n v="2818.74"/>
    <n v="2818.74"/>
    <n v="306"/>
    <n v="7"/>
    <x v="0"/>
    <n v="862534.44"/>
    <x v="20"/>
  </r>
  <r>
    <x v="13"/>
    <s v="P0037"/>
    <x v="206"/>
    <x v="5"/>
    <s v="Supplier_1"/>
    <x v="4"/>
    <n v="45"/>
    <n v="3160.16"/>
    <n v="142207.20000000001"/>
    <n v="44"/>
    <n v="7"/>
    <x v="2"/>
    <n v="139047.03999999998"/>
    <x v="9"/>
  </r>
  <r>
    <x v="633"/>
    <s v="P0107"/>
    <x v="182"/>
    <x v="9"/>
    <s v="Supplier_9"/>
    <x v="3"/>
    <n v="16"/>
    <n v="324.70999999999998"/>
    <n v="5195.3599999999997"/>
    <n v="121"/>
    <n v="8"/>
    <x v="0"/>
    <n v="39289.909999999996"/>
    <x v="13"/>
  </r>
  <r>
    <x v="576"/>
    <s v="P0042"/>
    <x v="176"/>
    <x v="5"/>
    <s v="Supplier_22"/>
    <x v="0"/>
    <n v="33"/>
    <n v="1669.67"/>
    <n v="55099.11"/>
    <n v="104"/>
    <n v="8"/>
    <x v="0"/>
    <n v="173645.68"/>
    <x v="1"/>
  </r>
  <r>
    <x v="627"/>
    <s v="P0108"/>
    <x v="226"/>
    <x v="9"/>
    <s v="Supplier_2"/>
    <x v="4"/>
    <n v="15"/>
    <n v="4539.0200000000004"/>
    <n v="68085.3"/>
    <n v="163"/>
    <n v="14"/>
    <x v="0"/>
    <n v="739860.26000000013"/>
    <x v="3"/>
  </r>
  <r>
    <x v="693"/>
    <s v="P0173"/>
    <x v="199"/>
    <x v="3"/>
    <s v="Supplier_13"/>
    <x v="2"/>
    <n v="31"/>
    <n v="4176.96"/>
    <n v="129485.75999999999"/>
    <n v="241"/>
    <n v="5"/>
    <x v="0"/>
    <n v="1006647.36"/>
    <x v="21"/>
  </r>
  <r>
    <x v="307"/>
    <s v="P0087"/>
    <x v="165"/>
    <x v="0"/>
    <s v="Supplier_5"/>
    <x v="1"/>
    <n v="19"/>
    <n v="292.45"/>
    <n v="5556.55"/>
    <n v="153"/>
    <n v="13"/>
    <x v="0"/>
    <n v="44744.85"/>
    <x v="2"/>
  </r>
  <r>
    <x v="518"/>
    <s v="P0235"/>
    <x v="116"/>
    <x v="6"/>
    <s v="Supplier_8"/>
    <x v="3"/>
    <n v="5"/>
    <n v="3996.22"/>
    <n v="19981.099999999999"/>
    <n v="565"/>
    <n v="14"/>
    <x v="0"/>
    <n v="2257864.2999999998"/>
    <x v="2"/>
  </r>
  <r>
    <x v="358"/>
    <s v="P0079"/>
    <x v="16"/>
    <x v="0"/>
    <s v="Supplier_22"/>
    <x v="0"/>
    <n v="15"/>
    <n v="105.12"/>
    <n v="1576.8"/>
    <n v="184"/>
    <n v="9"/>
    <x v="0"/>
    <n v="19342.080000000002"/>
    <x v="21"/>
  </r>
  <r>
    <x v="593"/>
    <s v="P0095"/>
    <x v="208"/>
    <x v="9"/>
    <s v="Supplier_8"/>
    <x v="0"/>
    <n v="16"/>
    <n v="733.21"/>
    <n v="11731.36"/>
    <n v="98"/>
    <n v="12"/>
    <x v="0"/>
    <n v="71854.58"/>
    <x v="13"/>
  </r>
  <r>
    <x v="381"/>
    <s v="P0038"/>
    <x v="200"/>
    <x v="5"/>
    <s v="Supplier_15"/>
    <x v="1"/>
    <n v="51"/>
    <n v="243.71"/>
    <n v="12429.21"/>
    <n v="77"/>
    <n v="8"/>
    <x v="2"/>
    <n v="18765.670000000002"/>
    <x v="10"/>
  </r>
  <r>
    <x v="447"/>
    <s v="P0133"/>
    <x v="232"/>
    <x v="7"/>
    <s v="Supplier_8"/>
    <x v="2"/>
    <n v="16"/>
    <n v="12551.82"/>
    <n v="200829.12"/>
    <n v="247"/>
    <n v="5"/>
    <x v="0"/>
    <n v="3100299.54"/>
    <x v="8"/>
  </r>
  <r>
    <x v="56"/>
    <s v="P0087"/>
    <x v="165"/>
    <x v="0"/>
    <s v="Supplier_25"/>
    <x v="2"/>
    <n v="9"/>
    <n v="254.29"/>
    <n v="2288.61"/>
    <n v="245"/>
    <n v="10"/>
    <x v="0"/>
    <n v="62301.049999999996"/>
    <x v="8"/>
  </r>
  <r>
    <x v="86"/>
    <s v="P0123"/>
    <x v="249"/>
    <x v="7"/>
    <s v="Supplier_11"/>
    <x v="0"/>
    <n v="18"/>
    <n v="20484.939999999999"/>
    <n v="368728.92"/>
    <n v="90"/>
    <n v="11"/>
    <x v="0"/>
    <n v="1843644.5999999999"/>
    <x v="2"/>
  </r>
  <r>
    <x v="479"/>
    <s v="P0068"/>
    <x v="73"/>
    <x v="0"/>
    <s v="Supplier_9"/>
    <x v="3"/>
    <n v="10"/>
    <n v="250.72"/>
    <n v="2507.1999999999998"/>
    <n v="118"/>
    <n v="2"/>
    <x v="0"/>
    <n v="29584.959999999999"/>
    <x v="4"/>
  </r>
  <r>
    <x v="143"/>
    <s v="P0059"/>
    <x v="184"/>
    <x v="5"/>
    <s v="Supplier_20"/>
    <x v="0"/>
    <n v="28"/>
    <n v="4564.5200000000004"/>
    <n v="127806.56"/>
    <n v="64"/>
    <n v="6"/>
    <x v="2"/>
    <n v="292129.28000000003"/>
    <x v="18"/>
  </r>
  <r>
    <x v="495"/>
    <s v="P0045"/>
    <x v="175"/>
    <x v="5"/>
    <s v="Supplier_30"/>
    <x v="4"/>
    <n v="22"/>
    <n v="1695.5"/>
    <n v="37301"/>
    <n v="34"/>
    <n v="6"/>
    <x v="2"/>
    <n v="57647"/>
    <x v="11"/>
  </r>
  <r>
    <x v="335"/>
    <s v="P0005"/>
    <x v="105"/>
    <x v="1"/>
    <s v="Supplier_2"/>
    <x v="3"/>
    <n v="24"/>
    <n v="11975.18"/>
    <n v="287404.32"/>
    <n v="39"/>
    <n v="12"/>
    <x v="2"/>
    <n v="467032.02"/>
    <x v="21"/>
  </r>
  <r>
    <x v="74"/>
    <s v="P0206"/>
    <x v="8"/>
    <x v="4"/>
    <s v="Supplier_13"/>
    <x v="4"/>
    <n v="15"/>
    <n v="1925.45"/>
    <n v="28881.75"/>
    <n v="187"/>
    <n v="5"/>
    <x v="0"/>
    <n v="360059.15"/>
    <x v="6"/>
  </r>
  <r>
    <x v="376"/>
    <s v="P0154"/>
    <x v="240"/>
    <x v="3"/>
    <s v="Supplier_1"/>
    <x v="3"/>
    <n v="13"/>
    <n v="4418.99"/>
    <n v="57446.87"/>
    <n v="82"/>
    <n v="13"/>
    <x v="0"/>
    <n v="362357.18"/>
    <x v="2"/>
  </r>
  <r>
    <x v="160"/>
    <s v="P0227"/>
    <x v="35"/>
    <x v="6"/>
    <s v="Supplier_23"/>
    <x v="1"/>
    <n v="2"/>
    <n v="1971.04"/>
    <n v="3942.08"/>
    <n v="515"/>
    <n v="9"/>
    <x v="0"/>
    <n v="1015085.6"/>
    <x v="11"/>
  </r>
  <r>
    <x v="127"/>
    <s v="P0097"/>
    <x v="254"/>
    <x v="9"/>
    <s v="Supplier_30"/>
    <x v="0"/>
    <n v="8"/>
    <n v="3676.31"/>
    <n v="29410.48"/>
    <n v="153"/>
    <n v="13"/>
    <x v="0"/>
    <n v="562475.42999999993"/>
    <x v="9"/>
  </r>
  <r>
    <x v="666"/>
    <s v="P0227"/>
    <x v="35"/>
    <x v="6"/>
    <s v="Supplier_9"/>
    <x v="4"/>
    <n v="9"/>
    <n v="1363.75"/>
    <n v="12273.75"/>
    <n v="282"/>
    <n v="2"/>
    <x v="1"/>
    <n v="384577.5"/>
    <x v="21"/>
  </r>
  <r>
    <x v="359"/>
    <s v="P0095"/>
    <x v="208"/>
    <x v="9"/>
    <s v="Supplier_16"/>
    <x v="2"/>
    <n v="19"/>
    <n v="339.62"/>
    <n v="6452.78"/>
    <n v="140"/>
    <n v="14"/>
    <x v="0"/>
    <n v="47546.8"/>
    <x v="10"/>
  </r>
  <r>
    <x v="480"/>
    <s v="P0013"/>
    <x v="49"/>
    <x v="1"/>
    <s v="Supplier_8"/>
    <x v="2"/>
    <n v="23"/>
    <n v="5053.42"/>
    <n v="116228.66"/>
    <n v="116"/>
    <n v="7"/>
    <x v="2"/>
    <n v="586196.72"/>
    <x v="3"/>
  </r>
  <r>
    <x v="486"/>
    <s v="P0006"/>
    <x v="80"/>
    <x v="1"/>
    <s v="Supplier_4"/>
    <x v="3"/>
    <n v="39"/>
    <n v="4187.41"/>
    <n v="163308.99"/>
    <n v="113"/>
    <n v="4"/>
    <x v="0"/>
    <n v="473177.32999999996"/>
    <x v="20"/>
  </r>
  <r>
    <x v="220"/>
    <s v="P0086"/>
    <x v="95"/>
    <x v="0"/>
    <s v="Supplier_20"/>
    <x v="2"/>
    <n v="21"/>
    <n v="174.56"/>
    <n v="3665.76"/>
    <n v="168"/>
    <n v="3"/>
    <x v="0"/>
    <n v="29326.080000000002"/>
    <x v="17"/>
  </r>
  <r>
    <x v="428"/>
    <s v="P0150"/>
    <x v="202"/>
    <x v="7"/>
    <s v="Supplier_25"/>
    <x v="3"/>
    <n v="9"/>
    <n v="4798.21"/>
    <n v="43183.89"/>
    <n v="235"/>
    <n v="8"/>
    <x v="0"/>
    <n v="1127579.3500000001"/>
    <x v="12"/>
  </r>
  <r>
    <x v="316"/>
    <s v="P0260"/>
    <x v="33"/>
    <x v="2"/>
    <s v="Supplier_11"/>
    <x v="0"/>
    <n v="2"/>
    <n v="2359.8000000000002"/>
    <n v="4719.6000000000004"/>
    <n v="497"/>
    <n v="10"/>
    <x v="1"/>
    <n v="1172820.6000000001"/>
    <x v="5"/>
  </r>
  <r>
    <x v="375"/>
    <s v="P0204"/>
    <x v="142"/>
    <x v="4"/>
    <s v="Supplier_4"/>
    <x v="4"/>
    <n v="14"/>
    <n v="4672.34"/>
    <n v="65412.76"/>
    <n v="89"/>
    <n v="8"/>
    <x v="0"/>
    <n v="415838.26"/>
    <x v="4"/>
  </r>
  <r>
    <x v="180"/>
    <s v="P0138"/>
    <x v="245"/>
    <x v="7"/>
    <s v="Supplier_6"/>
    <x v="4"/>
    <n v="9"/>
    <n v="20221.28"/>
    <n v="181991.52"/>
    <n v="100"/>
    <n v="11"/>
    <x v="0"/>
    <n v="2022128"/>
    <x v="7"/>
  </r>
  <r>
    <x v="662"/>
    <s v="P0209"/>
    <x v="9"/>
    <x v="4"/>
    <s v="Supplier_4"/>
    <x v="2"/>
    <n v="19"/>
    <n v="4729.8900000000003"/>
    <n v="89867.91"/>
    <n v="134"/>
    <n v="9"/>
    <x v="0"/>
    <n v="633805.26"/>
    <x v="1"/>
  </r>
  <r>
    <x v="452"/>
    <s v="P0174"/>
    <x v="125"/>
    <x v="3"/>
    <s v="Supplier_26"/>
    <x v="1"/>
    <n v="23"/>
    <n v="2721.04"/>
    <n v="62583.92"/>
    <n v="226"/>
    <n v="6"/>
    <x v="0"/>
    <n v="614955.04"/>
    <x v="16"/>
  </r>
  <r>
    <x v="83"/>
    <s v="P0162"/>
    <x v="135"/>
    <x v="3"/>
    <s v="Supplier_25"/>
    <x v="4"/>
    <n v="18"/>
    <n v="1960.86"/>
    <n v="35295.480000000003"/>
    <n v="126"/>
    <n v="11"/>
    <x v="0"/>
    <n v="247068.36"/>
    <x v="23"/>
  </r>
  <r>
    <x v="47"/>
    <s v="P0153"/>
    <x v="107"/>
    <x v="3"/>
    <s v="Supplier_22"/>
    <x v="2"/>
    <n v="19"/>
    <n v="694.35"/>
    <n v="13192.65"/>
    <n v="151"/>
    <n v="3"/>
    <x v="0"/>
    <n v="104846.85"/>
    <x v="0"/>
  </r>
  <r>
    <x v="150"/>
    <s v="P0154"/>
    <x v="240"/>
    <x v="3"/>
    <s v="Supplier_21"/>
    <x v="0"/>
    <n v="15"/>
    <n v="3022"/>
    <n v="45330"/>
    <n v="117"/>
    <n v="13"/>
    <x v="0"/>
    <n v="353574"/>
    <x v="17"/>
  </r>
  <r>
    <x v="592"/>
    <s v="P0035"/>
    <x v="118"/>
    <x v="5"/>
    <s v="Supplier_14"/>
    <x v="3"/>
    <n v="28"/>
    <n v="658.2"/>
    <n v="18429.599999999999"/>
    <n v="57"/>
    <n v="8"/>
    <x v="2"/>
    <n v="37517.4"/>
    <x v="22"/>
  </r>
  <r>
    <x v="56"/>
    <s v="P0251"/>
    <x v="180"/>
    <x v="2"/>
    <s v="Supplier_16"/>
    <x v="0"/>
    <n v="8"/>
    <n v="1903.94"/>
    <n v="15231.52"/>
    <n v="335"/>
    <n v="9"/>
    <x v="0"/>
    <n v="637819.9"/>
    <x v="8"/>
  </r>
  <r>
    <x v="667"/>
    <s v="P0248"/>
    <x v="177"/>
    <x v="2"/>
    <s v="Supplier_11"/>
    <x v="3"/>
    <n v="10"/>
    <n v="2626.67"/>
    <n v="26266.7"/>
    <n v="380"/>
    <n v="8"/>
    <x v="1"/>
    <n v="998134.6"/>
    <x v="1"/>
  </r>
  <r>
    <x v="227"/>
    <s v="P0150"/>
    <x v="202"/>
    <x v="7"/>
    <s v="Supplier_17"/>
    <x v="3"/>
    <n v="11"/>
    <n v="29113.91"/>
    <n v="320253.01"/>
    <n v="213"/>
    <n v="5"/>
    <x v="0"/>
    <n v="6201262.8300000001"/>
    <x v="12"/>
  </r>
  <r>
    <x v="657"/>
    <s v="P0155"/>
    <x v="106"/>
    <x v="3"/>
    <s v="Supplier_24"/>
    <x v="4"/>
    <n v="28"/>
    <n v="2950.5"/>
    <n v="82614"/>
    <n v="115"/>
    <n v="4"/>
    <x v="0"/>
    <n v="339307.5"/>
    <x v="21"/>
  </r>
  <r>
    <x v="648"/>
    <s v="P0186"/>
    <x v="29"/>
    <x v="4"/>
    <s v="Supplier_11"/>
    <x v="4"/>
    <n v="18"/>
    <n v="1536.95"/>
    <n v="27665.1"/>
    <n v="145"/>
    <n v="14"/>
    <x v="0"/>
    <n v="222857.75"/>
    <x v="3"/>
  </r>
  <r>
    <x v="56"/>
    <s v="P0186"/>
    <x v="29"/>
    <x v="4"/>
    <s v="Supplier_17"/>
    <x v="2"/>
    <n v="13"/>
    <n v="4629.3900000000003"/>
    <n v="60182.07"/>
    <n v="212"/>
    <n v="5"/>
    <x v="0"/>
    <n v="981430.68"/>
    <x v="8"/>
  </r>
  <r>
    <x v="123"/>
    <s v="P0135"/>
    <x v="151"/>
    <x v="7"/>
    <s v="Supplier_15"/>
    <x v="4"/>
    <n v="8"/>
    <n v="5867.5"/>
    <n v="46940"/>
    <n v="221"/>
    <n v="2"/>
    <x v="0"/>
    <n v="1296717.5"/>
    <x v="23"/>
  </r>
  <r>
    <x v="92"/>
    <s v="P0106"/>
    <x v="220"/>
    <x v="9"/>
    <s v="Supplier_11"/>
    <x v="4"/>
    <n v="20"/>
    <n v="3375.14"/>
    <n v="67502.8"/>
    <n v="188"/>
    <n v="2"/>
    <x v="0"/>
    <n v="634526.31999999995"/>
    <x v="18"/>
  </r>
  <r>
    <x v="10"/>
    <s v="P0123"/>
    <x v="249"/>
    <x v="7"/>
    <s v="Supplier_3"/>
    <x v="3"/>
    <n v="17"/>
    <n v="20250.39"/>
    <n v="344256.63"/>
    <n v="157"/>
    <n v="7"/>
    <x v="0"/>
    <n v="3179311.23"/>
    <x v="7"/>
  </r>
  <r>
    <x v="539"/>
    <s v="P0280"/>
    <x v="253"/>
    <x v="8"/>
    <s v="Supplier_11"/>
    <x v="2"/>
    <n v="7"/>
    <n v="4980.45"/>
    <n v="34863.15"/>
    <n v="558"/>
    <n v="11"/>
    <x v="0"/>
    <n v="2779091.1"/>
    <x v="10"/>
  </r>
  <r>
    <x v="254"/>
    <s v="P0177"/>
    <x v="289"/>
    <x v="3"/>
    <s v="Supplier_12"/>
    <x v="2"/>
    <n v="15"/>
    <n v="4520.8599999999997"/>
    <n v="67812.899999999994"/>
    <n v="170"/>
    <n v="6"/>
    <x v="0"/>
    <n v="768546.2"/>
    <x v="7"/>
  </r>
  <r>
    <x v="14"/>
    <s v="P0104"/>
    <x v="98"/>
    <x v="9"/>
    <s v="Supplier_12"/>
    <x v="3"/>
    <n v="16"/>
    <n v="4945.3999999999996"/>
    <n v="79126.399999999994"/>
    <n v="149"/>
    <n v="14"/>
    <x v="0"/>
    <n v="736864.6"/>
    <x v="6"/>
  </r>
  <r>
    <x v="106"/>
    <s v="P0215"/>
    <x v="24"/>
    <x v="6"/>
    <s v="Supplier_29"/>
    <x v="4"/>
    <n v="5"/>
    <n v="4852.1400000000003"/>
    <n v="24260.7"/>
    <n v="272"/>
    <n v="8"/>
    <x v="0"/>
    <n v="1319782.08"/>
    <x v="9"/>
  </r>
  <r>
    <x v="479"/>
    <s v="P0089"/>
    <x v="280"/>
    <x v="0"/>
    <s v="Supplier_27"/>
    <x v="0"/>
    <n v="21"/>
    <n v="385.34"/>
    <n v="8092.14"/>
    <n v="217"/>
    <n v="4"/>
    <x v="0"/>
    <n v="83618.78"/>
    <x v="4"/>
  </r>
  <r>
    <x v="424"/>
    <s v="P0280"/>
    <x v="253"/>
    <x v="8"/>
    <s v="Supplier_30"/>
    <x v="0"/>
    <n v="4"/>
    <n v="3600.05"/>
    <n v="14400.2"/>
    <n v="434"/>
    <n v="8"/>
    <x v="0"/>
    <n v="1562421.7000000002"/>
    <x v="8"/>
  </r>
  <r>
    <x v="207"/>
    <s v="P0300"/>
    <x v="283"/>
    <x v="8"/>
    <s v="Supplier_18"/>
    <x v="0"/>
    <n v="2"/>
    <n v="1407.73"/>
    <n v="2815.46"/>
    <n v="402"/>
    <n v="13"/>
    <x v="0"/>
    <n v="565907.46"/>
    <x v="14"/>
  </r>
  <r>
    <x v="45"/>
    <s v="P0067"/>
    <x v="158"/>
    <x v="0"/>
    <s v="Supplier_3"/>
    <x v="2"/>
    <n v="13"/>
    <n v="466.22"/>
    <n v="6060.86"/>
    <n v="230"/>
    <n v="12"/>
    <x v="0"/>
    <n v="107230.6"/>
    <x v="0"/>
  </r>
  <r>
    <x v="258"/>
    <s v="P0023"/>
    <x v="20"/>
    <x v="1"/>
    <s v="Supplier_19"/>
    <x v="0"/>
    <n v="24"/>
    <n v="18164.82"/>
    <n v="435955.68"/>
    <n v="106"/>
    <n v="4"/>
    <x v="0"/>
    <n v="1925470.92"/>
    <x v="2"/>
  </r>
  <r>
    <x v="237"/>
    <s v="P0017"/>
    <x v="99"/>
    <x v="1"/>
    <s v="Supplier_2"/>
    <x v="2"/>
    <n v="35"/>
    <n v="13743.37"/>
    <n v="481017.95"/>
    <n v="90"/>
    <n v="12"/>
    <x v="2"/>
    <n v="1236903.3"/>
    <x v="4"/>
  </r>
  <r>
    <x v="448"/>
    <s v="P0030"/>
    <x v="82"/>
    <x v="1"/>
    <s v="Supplier_2"/>
    <x v="0"/>
    <n v="47"/>
    <n v="8451.75"/>
    <n v="397232.25"/>
    <n v="74"/>
    <n v="7"/>
    <x v="2"/>
    <n v="625429.5"/>
    <x v="20"/>
  </r>
  <r>
    <x v="276"/>
    <s v="P0032"/>
    <x v="227"/>
    <x v="5"/>
    <s v="Supplier_14"/>
    <x v="4"/>
    <n v="22"/>
    <n v="1892.64"/>
    <n v="41638.080000000002"/>
    <n v="90"/>
    <n v="10"/>
    <x v="2"/>
    <n v="170337.6"/>
    <x v="23"/>
  </r>
  <r>
    <x v="717"/>
    <s v="P0160"/>
    <x v="179"/>
    <x v="3"/>
    <s v="Supplier_25"/>
    <x v="4"/>
    <n v="17"/>
    <n v="4437.08"/>
    <n v="75430.36"/>
    <n v="166"/>
    <n v="10"/>
    <x v="0"/>
    <n v="736555.28"/>
    <x v="5"/>
  </r>
  <r>
    <x v="420"/>
    <s v="P0225"/>
    <x v="34"/>
    <x v="6"/>
    <s v="Supplier_3"/>
    <x v="1"/>
    <n v="7"/>
    <n v="2296.85"/>
    <n v="16077.95"/>
    <n v="545"/>
    <n v="10"/>
    <x v="1"/>
    <n v="1251783.25"/>
    <x v="5"/>
  </r>
  <r>
    <x v="431"/>
    <s v="P0071"/>
    <x v="139"/>
    <x v="0"/>
    <s v="Supplier_7"/>
    <x v="3"/>
    <n v="18"/>
    <n v="244.01"/>
    <n v="4392.18"/>
    <n v="82"/>
    <n v="11"/>
    <x v="0"/>
    <n v="20008.82"/>
    <x v="20"/>
  </r>
  <r>
    <x v="83"/>
    <s v="P0284"/>
    <x v="152"/>
    <x v="8"/>
    <s v="Supplier_14"/>
    <x v="2"/>
    <n v="9"/>
    <n v="1304.22"/>
    <n v="11737.98"/>
    <n v="525"/>
    <n v="13"/>
    <x v="1"/>
    <n v="684715.5"/>
    <x v="23"/>
  </r>
  <r>
    <x v="444"/>
    <s v="P0033"/>
    <x v="234"/>
    <x v="5"/>
    <s v="Supplier_28"/>
    <x v="3"/>
    <n v="25"/>
    <n v="3270.13"/>
    <n v="81753.25"/>
    <n v="79"/>
    <n v="12"/>
    <x v="2"/>
    <n v="258340.27000000002"/>
    <x v="15"/>
  </r>
  <r>
    <x v="594"/>
    <s v="P0032"/>
    <x v="227"/>
    <x v="5"/>
    <s v="Supplier_14"/>
    <x v="0"/>
    <n v="37"/>
    <n v="4413.8999999999996"/>
    <n v="163314.29999999999"/>
    <n v="57"/>
    <n v="13"/>
    <x v="0"/>
    <n v="251592.3"/>
    <x v="11"/>
  </r>
  <r>
    <x v="463"/>
    <s v="P0093"/>
    <x v="248"/>
    <x v="9"/>
    <s v="Supplier_6"/>
    <x v="0"/>
    <n v="14"/>
    <n v="4608.1099999999997"/>
    <n v="64513.54"/>
    <n v="108"/>
    <n v="11"/>
    <x v="0"/>
    <n v="497675.87999999995"/>
    <x v="18"/>
  </r>
  <r>
    <x v="660"/>
    <s v="P0208"/>
    <x v="144"/>
    <x v="4"/>
    <s v="Supplier_8"/>
    <x v="3"/>
    <n v="19"/>
    <n v="1803.82"/>
    <n v="34272.58"/>
    <n v="90"/>
    <n v="3"/>
    <x v="0"/>
    <n v="162343.79999999999"/>
    <x v="11"/>
  </r>
  <r>
    <x v="168"/>
    <s v="P0078"/>
    <x v="216"/>
    <x v="0"/>
    <s v="Supplier_3"/>
    <x v="2"/>
    <n v="8"/>
    <n v="216.32"/>
    <n v="1730.56"/>
    <n v="104"/>
    <n v="7"/>
    <x v="0"/>
    <n v="22497.279999999999"/>
    <x v="6"/>
  </r>
  <r>
    <x v="653"/>
    <s v="P0081"/>
    <x v="185"/>
    <x v="0"/>
    <s v="Supplier_14"/>
    <x v="4"/>
    <n v="18"/>
    <n v="261.68"/>
    <n v="4710.24"/>
    <n v="83"/>
    <n v="14"/>
    <x v="0"/>
    <n v="21719.440000000002"/>
    <x v="13"/>
  </r>
  <r>
    <x v="161"/>
    <s v="P0155"/>
    <x v="106"/>
    <x v="3"/>
    <s v="Supplier_6"/>
    <x v="1"/>
    <n v="18"/>
    <n v="4078.82"/>
    <n v="73418.759999999995"/>
    <n v="184"/>
    <n v="2"/>
    <x v="0"/>
    <n v="750502.88"/>
    <x v="3"/>
  </r>
  <r>
    <x v="493"/>
    <s v="P0254"/>
    <x v="111"/>
    <x v="2"/>
    <s v="Supplier_10"/>
    <x v="0"/>
    <n v="4"/>
    <n v="2388.3200000000002"/>
    <n v="9553.2800000000007"/>
    <n v="357"/>
    <n v="6"/>
    <x v="1"/>
    <n v="852630.24000000011"/>
    <x v="6"/>
  </r>
  <r>
    <x v="365"/>
    <s v="P0019"/>
    <x v="43"/>
    <x v="1"/>
    <s v="Supplier_9"/>
    <x v="0"/>
    <n v="65"/>
    <n v="14332.73"/>
    <n v="931627.45"/>
    <n v="66"/>
    <n v="7"/>
    <x v="0"/>
    <n v="945960.17999999993"/>
    <x v="18"/>
  </r>
  <r>
    <x v="521"/>
    <s v="P0086"/>
    <x v="95"/>
    <x v="0"/>
    <s v="Supplier_9"/>
    <x v="2"/>
    <n v="17"/>
    <n v="352.84"/>
    <n v="5998.28"/>
    <n v="103"/>
    <n v="3"/>
    <x v="0"/>
    <n v="36342.519999999997"/>
    <x v="23"/>
  </r>
  <r>
    <x v="538"/>
    <s v="P0065"/>
    <x v="190"/>
    <x v="0"/>
    <s v="Supplier_7"/>
    <x v="0"/>
    <n v="13"/>
    <n v="416.67"/>
    <n v="5416.71"/>
    <n v="202"/>
    <n v="12"/>
    <x v="0"/>
    <n v="84167.34"/>
    <x v="16"/>
  </r>
  <r>
    <x v="157"/>
    <s v="P0084"/>
    <x v="12"/>
    <x v="0"/>
    <s v="Supplier_14"/>
    <x v="2"/>
    <n v="20"/>
    <n v="228.54"/>
    <n v="4570.8"/>
    <n v="135"/>
    <n v="9"/>
    <x v="0"/>
    <n v="30852.899999999998"/>
    <x v="23"/>
  </r>
  <r>
    <x v="578"/>
    <s v="P0140"/>
    <x v="78"/>
    <x v="7"/>
    <s v="Supplier_22"/>
    <x v="1"/>
    <n v="10"/>
    <n v="7524.9"/>
    <n v="75249"/>
    <n v="103"/>
    <n v="9"/>
    <x v="0"/>
    <n v="775064.7"/>
    <x v="16"/>
  </r>
  <r>
    <x v="383"/>
    <s v="P0223"/>
    <x v="28"/>
    <x v="6"/>
    <s v="Supplier_20"/>
    <x v="2"/>
    <n v="9"/>
    <n v="3664.12"/>
    <n v="32977.08"/>
    <n v="321"/>
    <n v="14"/>
    <x v="1"/>
    <n v="1176182.52"/>
    <x v="20"/>
  </r>
  <r>
    <x v="350"/>
    <s v="P0071"/>
    <x v="139"/>
    <x v="0"/>
    <s v="Supplier_8"/>
    <x v="1"/>
    <n v="10"/>
    <n v="431.4"/>
    <n v="4314"/>
    <n v="244"/>
    <n v="6"/>
    <x v="0"/>
    <n v="105261.59999999999"/>
    <x v="8"/>
  </r>
  <r>
    <x v="67"/>
    <s v="P0265"/>
    <x v="130"/>
    <x v="2"/>
    <s v="Supplier_12"/>
    <x v="0"/>
    <n v="6"/>
    <n v="3397.06"/>
    <n v="20382.36"/>
    <n v="508"/>
    <n v="8"/>
    <x v="1"/>
    <n v="1725706.48"/>
    <x v="21"/>
  </r>
  <r>
    <x v="357"/>
    <s v="P0163"/>
    <x v="75"/>
    <x v="3"/>
    <s v="Supplier_30"/>
    <x v="2"/>
    <n v="15"/>
    <n v="3261.96"/>
    <n v="48929.4"/>
    <n v="198"/>
    <n v="2"/>
    <x v="0"/>
    <n v="645868.07999999996"/>
    <x v="12"/>
  </r>
  <r>
    <x v="196"/>
    <s v="P0263"/>
    <x v="86"/>
    <x v="2"/>
    <s v="Supplier_28"/>
    <x v="1"/>
    <n v="4"/>
    <n v="2469.44"/>
    <n v="9877.76"/>
    <n v="541"/>
    <n v="13"/>
    <x v="1"/>
    <n v="1335967.04"/>
    <x v="19"/>
  </r>
  <r>
    <x v="333"/>
    <s v="P0105"/>
    <x v="57"/>
    <x v="9"/>
    <s v="Supplier_16"/>
    <x v="3"/>
    <n v="22"/>
    <n v="4622.8999999999996"/>
    <n v="101703.8"/>
    <n v="225"/>
    <n v="8"/>
    <x v="0"/>
    <n v="1040152.4999999999"/>
    <x v="22"/>
  </r>
  <r>
    <x v="34"/>
    <s v="P0062"/>
    <x v="221"/>
    <x v="0"/>
    <s v="Supplier_21"/>
    <x v="4"/>
    <n v="9"/>
    <n v="324.54000000000002"/>
    <n v="2920.86"/>
    <n v="140"/>
    <n v="13"/>
    <x v="0"/>
    <n v="45435.600000000006"/>
    <x v="17"/>
  </r>
  <r>
    <x v="557"/>
    <s v="P0119"/>
    <x v="103"/>
    <x v="9"/>
    <s v="Supplier_26"/>
    <x v="0"/>
    <n v="21"/>
    <n v="237.45"/>
    <n v="4986.45"/>
    <n v="209"/>
    <n v="11"/>
    <x v="0"/>
    <n v="49627.049999999996"/>
    <x v="22"/>
  </r>
  <r>
    <x v="262"/>
    <s v="P0196"/>
    <x v="186"/>
    <x v="4"/>
    <s v="Supplier_17"/>
    <x v="3"/>
    <n v="25"/>
    <n v="1172.52"/>
    <n v="29313"/>
    <n v="170"/>
    <n v="2"/>
    <x v="0"/>
    <n v="199328.4"/>
    <x v="1"/>
  </r>
  <r>
    <x v="367"/>
    <s v="P0253"/>
    <x v="229"/>
    <x v="2"/>
    <s v="Supplier_2"/>
    <x v="3"/>
    <n v="1"/>
    <n v="2662"/>
    <n v="2662"/>
    <n v="273"/>
    <n v="13"/>
    <x v="0"/>
    <n v="726726"/>
    <x v="9"/>
  </r>
  <r>
    <x v="264"/>
    <s v="P0220"/>
    <x v="183"/>
    <x v="6"/>
    <s v="Supplier_15"/>
    <x v="2"/>
    <n v="1"/>
    <n v="2730.7"/>
    <n v="2730.7"/>
    <n v="419"/>
    <n v="7"/>
    <x v="1"/>
    <n v="1144163.2999999998"/>
    <x v="1"/>
  </r>
  <r>
    <x v="104"/>
    <s v="P0089"/>
    <x v="280"/>
    <x v="0"/>
    <s v="Supplier_1"/>
    <x v="1"/>
    <n v="23"/>
    <n v="413.98"/>
    <n v="9521.5400000000009"/>
    <n v="227"/>
    <n v="3"/>
    <x v="0"/>
    <n v="93973.46"/>
    <x v="21"/>
  </r>
  <r>
    <x v="568"/>
    <s v="P0203"/>
    <x v="117"/>
    <x v="4"/>
    <s v="Supplier_11"/>
    <x v="4"/>
    <n v="14"/>
    <n v="2363.56"/>
    <n v="33089.839999999997"/>
    <n v="118"/>
    <n v="3"/>
    <x v="0"/>
    <n v="278900.08"/>
    <x v="10"/>
  </r>
  <r>
    <x v="453"/>
    <s v="P0097"/>
    <x v="254"/>
    <x v="9"/>
    <s v="Supplier_30"/>
    <x v="2"/>
    <n v="16"/>
    <n v="660.86"/>
    <n v="10573.76"/>
    <n v="243"/>
    <n v="8"/>
    <x v="0"/>
    <n v="160588.98000000001"/>
    <x v="15"/>
  </r>
  <r>
    <x v="281"/>
    <s v="P0118"/>
    <x v="189"/>
    <x v="9"/>
    <s v="Supplier_14"/>
    <x v="0"/>
    <n v="10"/>
    <n v="2415.88"/>
    <n v="24158.799999999999"/>
    <n v="200"/>
    <n v="12"/>
    <x v="0"/>
    <n v="483176"/>
    <x v="3"/>
  </r>
  <r>
    <x v="466"/>
    <s v="P0173"/>
    <x v="199"/>
    <x v="3"/>
    <s v="Supplier_24"/>
    <x v="0"/>
    <n v="14"/>
    <n v="2181.33"/>
    <n v="30538.62"/>
    <n v="149"/>
    <n v="13"/>
    <x v="0"/>
    <n v="325018.17"/>
    <x v="4"/>
  </r>
  <r>
    <x v="605"/>
    <s v="P0218"/>
    <x v="7"/>
    <x v="6"/>
    <s v="Supplier_22"/>
    <x v="4"/>
    <n v="4"/>
    <n v="152.18"/>
    <n v="608.72"/>
    <n v="518"/>
    <n v="12"/>
    <x v="0"/>
    <n v="78829.240000000005"/>
    <x v="7"/>
  </r>
  <r>
    <x v="68"/>
    <s v="P0113"/>
    <x v="173"/>
    <x v="9"/>
    <s v="Supplier_24"/>
    <x v="1"/>
    <n v="21"/>
    <n v="1680.6"/>
    <n v="35292.6"/>
    <n v="111"/>
    <n v="8"/>
    <x v="0"/>
    <n v="186546.59999999998"/>
    <x v="22"/>
  </r>
  <r>
    <x v="36"/>
    <s v="P0283"/>
    <x v="77"/>
    <x v="8"/>
    <s v="Supplier_26"/>
    <x v="4"/>
    <n v="2"/>
    <n v="3281.37"/>
    <n v="6562.74"/>
    <n v="308"/>
    <n v="11"/>
    <x v="0"/>
    <n v="1010661.96"/>
    <x v="3"/>
  </r>
  <r>
    <x v="451"/>
    <s v="P0011"/>
    <x v="252"/>
    <x v="1"/>
    <s v="Supplier_30"/>
    <x v="3"/>
    <n v="59"/>
    <n v="11583.64"/>
    <n v="683434.76"/>
    <n v="78"/>
    <n v="13"/>
    <x v="0"/>
    <n v="903523.91999999993"/>
    <x v="16"/>
  </r>
  <r>
    <x v="280"/>
    <s v="P0215"/>
    <x v="24"/>
    <x v="6"/>
    <s v="Supplier_7"/>
    <x v="4"/>
    <n v="2"/>
    <n v="585.9"/>
    <n v="1171.8"/>
    <n v="461"/>
    <n v="10"/>
    <x v="0"/>
    <n v="270099.89999999997"/>
    <x v="2"/>
  </r>
  <r>
    <x v="707"/>
    <s v="P0244"/>
    <x v="204"/>
    <x v="2"/>
    <s v="Supplier_11"/>
    <x v="4"/>
    <n v="3"/>
    <n v="4425.72"/>
    <n v="13277.16"/>
    <n v="526"/>
    <n v="4"/>
    <x v="0"/>
    <n v="2327928.7200000002"/>
    <x v="21"/>
  </r>
  <r>
    <x v="406"/>
    <s v="P0051"/>
    <x v="218"/>
    <x v="5"/>
    <s v="Supplier_4"/>
    <x v="4"/>
    <n v="32"/>
    <n v="1270.83"/>
    <n v="40666.559999999998"/>
    <n v="112"/>
    <n v="11"/>
    <x v="0"/>
    <n v="142332.96"/>
    <x v="0"/>
  </r>
  <r>
    <x v="215"/>
    <s v="P0124"/>
    <x v="42"/>
    <x v="7"/>
    <s v="Supplier_26"/>
    <x v="2"/>
    <n v="8"/>
    <n v="8459.08"/>
    <n v="67672.639999999999"/>
    <n v="224"/>
    <n v="8"/>
    <x v="0"/>
    <n v="1894833.92"/>
    <x v="11"/>
  </r>
  <r>
    <x v="668"/>
    <s v="P0249"/>
    <x v="129"/>
    <x v="2"/>
    <s v="Supplier_1"/>
    <x v="1"/>
    <n v="7"/>
    <n v="2254.04"/>
    <n v="15778.28"/>
    <n v="259"/>
    <n v="9"/>
    <x v="1"/>
    <n v="583796.36"/>
    <x v="16"/>
  </r>
  <r>
    <x v="447"/>
    <s v="P0081"/>
    <x v="185"/>
    <x v="0"/>
    <s v="Supplier_25"/>
    <x v="1"/>
    <n v="13"/>
    <n v="359.84"/>
    <n v="4677.92"/>
    <n v="123"/>
    <n v="13"/>
    <x v="0"/>
    <n v="44260.32"/>
    <x v="8"/>
  </r>
  <r>
    <x v="254"/>
    <s v="P0257"/>
    <x v="54"/>
    <x v="2"/>
    <s v="Supplier_4"/>
    <x v="2"/>
    <n v="9"/>
    <n v="1490.29"/>
    <n v="13412.61"/>
    <n v="502"/>
    <n v="12"/>
    <x v="1"/>
    <n v="748125.58"/>
    <x v="7"/>
  </r>
  <r>
    <x v="507"/>
    <s v="P0209"/>
    <x v="9"/>
    <x v="4"/>
    <s v="Supplier_16"/>
    <x v="4"/>
    <n v="17"/>
    <n v="241.05"/>
    <n v="4097.8500000000004"/>
    <n v="129"/>
    <n v="2"/>
    <x v="0"/>
    <n v="31095.45"/>
    <x v="7"/>
  </r>
  <r>
    <x v="244"/>
    <s v="P0076"/>
    <x v="69"/>
    <x v="0"/>
    <s v="Supplier_24"/>
    <x v="3"/>
    <n v="16"/>
    <n v="315.58999999999997"/>
    <n v="5049.4399999999996"/>
    <n v="109"/>
    <n v="7"/>
    <x v="0"/>
    <n v="34399.31"/>
    <x v="20"/>
  </r>
  <r>
    <x v="125"/>
    <s v="P0039"/>
    <x v="238"/>
    <x v="5"/>
    <s v="Supplier_1"/>
    <x v="2"/>
    <n v="28"/>
    <n v="2058.63"/>
    <n v="57641.64"/>
    <n v="112"/>
    <n v="5"/>
    <x v="0"/>
    <n v="230566.56"/>
    <x v="20"/>
  </r>
  <r>
    <x v="500"/>
    <s v="P0102"/>
    <x v="71"/>
    <x v="9"/>
    <s v="Supplier_30"/>
    <x v="3"/>
    <n v="15"/>
    <n v="282.83999999999997"/>
    <n v="4242.6000000000004"/>
    <n v="132"/>
    <n v="10"/>
    <x v="0"/>
    <n v="37334.879999999997"/>
    <x v="8"/>
  </r>
  <r>
    <x v="501"/>
    <s v="P0065"/>
    <x v="190"/>
    <x v="0"/>
    <s v="Supplier_7"/>
    <x v="0"/>
    <n v="14"/>
    <n v="129.38999999999999"/>
    <n v="1811.46"/>
    <n v="103"/>
    <n v="9"/>
    <x v="0"/>
    <n v="13327.169999999998"/>
    <x v="3"/>
  </r>
  <r>
    <x v="468"/>
    <s v="P0258"/>
    <x v="171"/>
    <x v="2"/>
    <s v="Supplier_16"/>
    <x v="3"/>
    <n v="10"/>
    <n v="4800.96"/>
    <n v="48009.599999999999"/>
    <n v="345"/>
    <n v="6"/>
    <x v="1"/>
    <n v="1656331.2"/>
    <x v="14"/>
  </r>
  <r>
    <x v="502"/>
    <s v="P0124"/>
    <x v="42"/>
    <x v="7"/>
    <s v="Supplier_23"/>
    <x v="1"/>
    <n v="12"/>
    <n v="18030.900000000001"/>
    <n v="216370.8"/>
    <n v="147"/>
    <n v="3"/>
    <x v="0"/>
    <n v="2650542.3000000003"/>
    <x v="7"/>
  </r>
  <r>
    <x v="230"/>
    <s v="P0210"/>
    <x v="219"/>
    <x v="4"/>
    <s v="Supplier_20"/>
    <x v="1"/>
    <n v="14"/>
    <n v="3500.75"/>
    <n v="49010.5"/>
    <n v="238"/>
    <n v="13"/>
    <x v="0"/>
    <n v="833178.5"/>
    <x v="4"/>
  </r>
  <r>
    <x v="628"/>
    <s v="P0234"/>
    <x v="161"/>
    <x v="6"/>
    <s v="Supplier_5"/>
    <x v="0"/>
    <n v="6"/>
    <n v="2473.23"/>
    <n v="14839.38"/>
    <n v="508"/>
    <n v="13"/>
    <x v="1"/>
    <n v="1256400.8400000001"/>
    <x v="20"/>
  </r>
  <r>
    <x v="517"/>
    <s v="P0045"/>
    <x v="175"/>
    <x v="5"/>
    <s v="Supplier_18"/>
    <x v="0"/>
    <n v="27"/>
    <n v="3893.22"/>
    <n v="105116.94"/>
    <n v="109"/>
    <n v="11"/>
    <x v="0"/>
    <n v="424360.98"/>
    <x v="3"/>
  </r>
  <r>
    <x v="613"/>
    <s v="P0118"/>
    <x v="189"/>
    <x v="9"/>
    <s v="Supplier_17"/>
    <x v="0"/>
    <n v="17"/>
    <n v="556.08000000000004"/>
    <n v="9453.36"/>
    <n v="221"/>
    <n v="6"/>
    <x v="0"/>
    <n v="122893.68000000001"/>
    <x v="11"/>
  </r>
  <r>
    <x v="167"/>
    <s v="P0236"/>
    <x v="149"/>
    <x v="6"/>
    <s v="Supplier_12"/>
    <x v="1"/>
    <n v="8"/>
    <n v="962.97"/>
    <n v="7703.76"/>
    <n v="375"/>
    <n v="4"/>
    <x v="1"/>
    <n v="361113.75"/>
    <x v="22"/>
  </r>
  <r>
    <x v="451"/>
    <s v="P0053"/>
    <x v="30"/>
    <x v="5"/>
    <s v="Supplier_9"/>
    <x v="4"/>
    <n v="42"/>
    <n v="2120"/>
    <n v="89040"/>
    <n v="85"/>
    <n v="14"/>
    <x v="2"/>
    <n v="180200"/>
    <x v="16"/>
  </r>
  <r>
    <x v="379"/>
    <s v="P0238"/>
    <x v="96"/>
    <x v="6"/>
    <s v="Supplier_16"/>
    <x v="4"/>
    <n v="17"/>
    <n v="580.99"/>
    <n v="9876.83"/>
    <n v="478"/>
    <n v="8"/>
    <x v="1"/>
    <n v="277713.22000000003"/>
    <x v="10"/>
  </r>
  <r>
    <x v="619"/>
    <s v="P0208"/>
    <x v="144"/>
    <x v="4"/>
    <s v="Supplier_16"/>
    <x v="2"/>
    <n v="25"/>
    <n v="4413.96"/>
    <n v="110349"/>
    <n v="173"/>
    <n v="2"/>
    <x v="0"/>
    <n v="763615.08"/>
    <x v="14"/>
  </r>
  <r>
    <x v="340"/>
    <s v="P0025"/>
    <x v="163"/>
    <x v="1"/>
    <s v="Supplier_11"/>
    <x v="4"/>
    <n v="43"/>
    <n v="4314.28"/>
    <n v="185514.04"/>
    <n v="45"/>
    <n v="8"/>
    <x v="2"/>
    <n v="194142.59999999998"/>
    <x v="21"/>
  </r>
  <r>
    <x v="154"/>
    <s v="P0035"/>
    <x v="118"/>
    <x v="5"/>
    <s v="Supplier_10"/>
    <x v="2"/>
    <n v="26"/>
    <n v="2565.06"/>
    <n v="66691.56"/>
    <n v="68"/>
    <n v="9"/>
    <x v="2"/>
    <n v="174424.08"/>
    <x v="19"/>
  </r>
  <r>
    <x v="109"/>
    <s v="P0135"/>
    <x v="151"/>
    <x v="7"/>
    <s v="Supplier_30"/>
    <x v="0"/>
    <n v="9"/>
    <n v="24608.04"/>
    <n v="221472.36"/>
    <n v="171"/>
    <n v="9"/>
    <x v="0"/>
    <n v="4207974.84"/>
    <x v="15"/>
  </r>
  <r>
    <x v="612"/>
    <s v="P0199"/>
    <x v="120"/>
    <x v="4"/>
    <s v="Supplier_18"/>
    <x v="1"/>
    <n v="24"/>
    <n v="676.23"/>
    <n v="16229.52"/>
    <n v="164"/>
    <n v="4"/>
    <x v="0"/>
    <n v="110901.72"/>
    <x v="20"/>
  </r>
  <r>
    <x v="316"/>
    <s v="P0030"/>
    <x v="82"/>
    <x v="1"/>
    <s v="Supplier_9"/>
    <x v="2"/>
    <n v="36"/>
    <n v="13033.13"/>
    <n v="469192.68"/>
    <n v="76"/>
    <n v="14"/>
    <x v="0"/>
    <n v="990517.87999999989"/>
    <x v="5"/>
  </r>
  <r>
    <x v="236"/>
    <s v="P0238"/>
    <x v="96"/>
    <x v="6"/>
    <s v="Supplier_9"/>
    <x v="4"/>
    <n v="6"/>
    <n v="2013.63"/>
    <n v="12081.78"/>
    <n v="329"/>
    <n v="10"/>
    <x v="1"/>
    <n v="662484.27"/>
    <x v="4"/>
  </r>
  <r>
    <x v="572"/>
    <s v="P0179"/>
    <x v="110"/>
    <x v="3"/>
    <s v="Supplier_16"/>
    <x v="1"/>
    <n v="14"/>
    <n v="4054.54"/>
    <n v="56763.56"/>
    <n v="151"/>
    <n v="9"/>
    <x v="0"/>
    <n v="612235.54"/>
    <x v="22"/>
  </r>
  <r>
    <x v="535"/>
    <s v="P0266"/>
    <x v="31"/>
    <x v="2"/>
    <s v="Supplier_1"/>
    <x v="4"/>
    <n v="8"/>
    <n v="1420.38"/>
    <n v="11363.04"/>
    <n v="446"/>
    <n v="3"/>
    <x v="1"/>
    <n v="633489.4800000001"/>
    <x v="5"/>
  </r>
  <r>
    <x v="296"/>
    <s v="P0014"/>
    <x v="228"/>
    <x v="1"/>
    <s v="Supplier_29"/>
    <x v="0"/>
    <n v="75"/>
    <n v="12923.01"/>
    <n v="969225.75"/>
    <n v="58"/>
    <n v="8"/>
    <x v="2"/>
    <n v="749534.58"/>
    <x v="15"/>
  </r>
  <r>
    <x v="135"/>
    <s v="P0180"/>
    <x v="3"/>
    <x v="3"/>
    <s v="Supplier_23"/>
    <x v="2"/>
    <n v="27"/>
    <n v="1372.13"/>
    <n v="37047.51"/>
    <n v="97"/>
    <n v="12"/>
    <x v="0"/>
    <n v="133096.61000000002"/>
    <x v="22"/>
  </r>
  <r>
    <x v="190"/>
    <s v="P0282"/>
    <x v="210"/>
    <x v="8"/>
    <s v="Supplier_14"/>
    <x v="4"/>
    <n v="7"/>
    <n v="4692.91"/>
    <n v="32850.370000000003"/>
    <n v="316"/>
    <n v="12"/>
    <x v="1"/>
    <n v="1482959.56"/>
    <x v="17"/>
  </r>
  <r>
    <x v="331"/>
    <s v="P0289"/>
    <x v="147"/>
    <x v="8"/>
    <s v="Supplier_16"/>
    <x v="3"/>
    <n v="2"/>
    <n v="2999.18"/>
    <n v="5998.36"/>
    <n v="301"/>
    <n v="6"/>
    <x v="0"/>
    <n v="902753.17999999993"/>
    <x v="23"/>
  </r>
  <r>
    <x v="419"/>
    <s v="P0047"/>
    <x v="5"/>
    <x v="5"/>
    <s v="Supplier_25"/>
    <x v="4"/>
    <n v="40"/>
    <n v="1097.33"/>
    <n v="43893.2"/>
    <n v="103"/>
    <n v="10"/>
    <x v="0"/>
    <n v="113024.98999999999"/>
    <x v="20"/>
  </r>
  <r>
    <x v="205"/>
    <s v="P0249"/>
    <x v="129"/>
    <x v="2"/>
    <s v="Supplier_12"/>
    <x v="1"/>
    <n v="6"/>
    <n v="3485.2"/>
    <n v="20911.2"/>
    <n v="303"/>
    <n v="3"/>
    <x v="1"/>
    <n v="1056015.5999999999"/>
    <x v="16"/>
  </r>
  <r>
    <x v="686"/>
    <s v="P0011"/>
    <x v="252"/>
    <x v="1"/>
    <s v="Supplier_17"/>
    <x v="2"/>
    <n v="46"/>
    <n v="6202.85"/>
    <n v="285331.09999999998"/>
    <n v="74"/>
    <n v="3"/>
    <x v="2"/>
    <n v="459010.9"/>
    <x v="22"/>
  </r>
  <r>
    <x v="175"/>
    <s v="P0103"/>
    <x v="50"/>
    <x v="9"/>
    <s v="Supplier_10"/>
    <x v="0"/>
    <n v="10"/>
    <n v="2604.09"/>
    <n v="26040.9"/>
    <n v="227"/>
    <n v="13"/>
    <x v="0"/>
    <n v="591128.43000000005"/>
    <x v="17"/>
  </r>
  <r>
    <x v="268"/>
    <s v="P0178"/>
    <x v="223"/>
    <x v="3"/>
    <s v="Supplier_15"/>
    <x v="0"/>
    <n v="14"/>
    <n v="2128.92"/>
    <n v="29804.880000000001"/>
    <n v="106"/>
    <n v="7"/>
    <x v="0"/>
    <n v="225665.52000000002"/>
    <x v="5"/>
  </r>
  <r>
    <x v="612"/>
    <s v="P0228"/>
    <x v="45"/>
    <x v="6"/>
    <s v="Supplier_9"/>
    <x v="2"/>
    <n v="5"/>
    <n v="1694.49"/>
    <n v="8472.4500000000007"/>
    <n v="404"/>
    <n v="9"/>
    <x v="1"/>
    <n v="684573.96"/>
    <x v="20"/>
  </r>
  <r>
    <x v="153"/>
    <s v="P0096"/>
    <x v="298"/>
    <x v="9"/>
    <s v="Supplier_15"/>
    <x v="3"/>
    <n v="24"/>
    <n v="3900.75"/>
    <n v="93618"/>
    <n v="149"/>
    <n v="2"/>
    <x v="0"/>
    <n v="581211.75"/>
    <x v="23"/>
  </r>
  <r>
    <x v="268"/>
    <s v="P0128"/>
    <x v="282"/>
    <x v="7"/>
    <s v="Supplier_15"/>
    <x v="0"/>
    <n v="10"/>
    <n v="20513.97"/>
    <n v="205139.7"/>
    <n v="240"/>
    <n v="11"/>
    <x v="0"/>
    <n v="4923352.8000000007"/>
    <x v="5"/>
  </r>
  <r>
    <x v="158"/>
    <s v="P0140"/>
    <x v="78"/>
    <x v="7"/>
    <s v="Supplier_2"/>
    <x v="1"/>
    <n v="18"/>
    <n v="2395.0300000000002"/>
    <n v="43110.54"/>
    <n v="223"/>
    <n v="2"/>
    <x v="0"/>
    <n v="534091.69000000006"/>
    <x v="20"/>
  </r>
  <r>
    <x v="679"/>
    <s v="P0194"/>
    <x v="299"/>
    <x v="4"/>
    <s v="Supplier_16"/>
    <x v="2"/>
    <n v="14"/>
    <n v="1126.48"/>
    <n v="15770.72"/>
    <n v="170"/>
    <n v="7"/>
    <x v="0"/>
    <n v="191501.6"/>
    <x v="4"/>
  </r>
  <r>
    <x v="564"/>
    <s v="P0204"/>
    <x v="142"/>
    <x v="4"/>
    <s v="Supplier_15"/>
    <x v="4"/>
    <n v="18"/>
    <n v="1778.66"/>
    <n v="32015.88"/>
    <n v="119"/>
    <n v="14"/>
    <x v="0"/>
    <n v="211660.54"/>
    <x v="5"/>
  </r>
  <r>
    <x v="257"/>
    <s v="P0061"/>
    <x v="212"/>
    <x v="0"/>
    <s v="Supplier_24"/>
    <x v="0"/>
    <n v="13"/>
    <n v="446.77"/>
    <n v="5808.01"/>
    <n v="218"/>
    <n v="5"/>
    <x v="0"/>
    <n v="97395.86"/>
    <x v="10"/>
  </r>
  <r>
    <x v="116"/>
    <s v="P0264"/>
    <x v="136"/>
    <x v="2"/>
    <s v="Supplier_8"/>
    <x v="2"/>
    <n v="1"/>
    <n v="2411.1799999999998"/>
    <n v="2411.1799999999998"/>
    <n v="297"/>
    <n v="2"/>
    <x v="0"/>
    <n v="716120.46"/>
    <x v="7"/>
  </r>
  <r>
    <x v="294"/>
    <s v="P0045"/>
    <x v="175"/>
    <x v="5"/>
    <s v="Supplier_22"/>
    <x v="2"/>
    <n v="47"/>
    <n v="1524.8"/>
    <n v="71665.600000000006"/>
    <n v="44"/>
    <n v="6"/>
    <x v="0"/>
    <n v="67091.199999999997"/>
    <x v="12"/>
  </r>
  <r>
    <x v="497"/>
    <s v="P0069"/>
    <x v="59"/>
    <x v="0"/>
    <s v="Supplier_25"/>
    <x v="1"/>
    <n v="16"/>
    <n v="327.41000000000003"/>
    <n v="5238.5600000000004"/>
    <n v="151"/>
    <n v="11"/>
    <x v="0"/>
    <n v="49438.91"/>
    <x v="13"/>
  </r>
  <r>
    <x v="19"/>
    <s v="P0137"/>
    <x v="94"/>
    <x v="7"/>
    <s v="Supplier_3"/>
    <x v="1"/>
    <n v="14"/>
    <n v="28827.43"/>
    <n v="403584.02"/>
    <n v="241"/>
    <n v="8"/>
    <x v="0"/>
    <n v="6947410.6299999999"/>
    <x v="3"/>
  </r>
  <r>
    <x v="706"/>
    <s v="P0248"/>
    <x v="177"/>
    <x v="2"/>
    <s v="Supplier_20"/>
    <x v="1"/>
    <n v="4"/>
    <n v="991.25"/>
    <n v="3965"/>
    <n v="279"/>
    <n v="13"/>
    <x v="0"/>
    <n v="276558.75"/>
    <x v="14"/>
  </r>
  <r>
    <x v="319"/>
    <s v="P0287"/>
    <x v="119"/>
    <x v="8"/>
    <s v="Supplier_17"/>
    <x v="3"/>
    <n v="10"/>
    <n v="4335.1499999999996"/>
    <n v="43351.5"/>
    <n v="396"/>
    <n v="12"/>
    <x v="1"/>
    <n v="1716719.4"/>
    <x v="5"/>
  </r>
  <r>
    <x v="148"/>
    <s v="P0083"/>
    <x v="47"/>
    <x v="0"/>
    <s v="Supplier_30"/>
    <x v="2"/>
    <n v="15"/>
    <n v="374.26"/>
    <n v="5613.9"/>
    <n v="130"/>
    <n v="7"/>
    <x v="0"/>
    <n v="48653.799999999996"/>
    <x v="18"/>
  </r>
  <r>
    <x v="233"/>
    <s v="P0233"/>
    <x v="38"/>
    <x v="6"/>
    <s v="Supplier_27"/>
    <x v="2"/>
    <n v="3"/>
    <n v="729.24"/>
    <n v="2187.7199999999998"/>
    <n v="307"/>
    <n v="5"/>
    <x v="0"/>
    <n v="223876.68"/>
    <x v="0"/>
  </r>
  <r>
    <x v="643"/>
    <s v="P0071"/>
    <x v="139"/>
    <x v="0"/>
    <s v="Supplier_25"/>
    <x v="2"/>
    <n v="21"/>
    <n v="449.72"/>
    <n v="9444.1200000000008"/>
    <n v="239"/>
    <n v="13"/>
    <x v="0"/>
    <n v="107483.08"/>
    <x v="15"/>
  </r>
  <r>
    <x v="521"/>
    <s v="P0258"/>
    <x v="171"/>
    <x v="2"/>
    <s v="Supplier_13"/>
    <x v="4"/>
    <n v="4"/>
    <n v="260.35000000000002"/>
    <n v="1041.4000000000001"/>
    <n v="396"/>
    <n v="5"/>
    <x v="1"/>
    <n v="103098.6"/>
    <x v="23"/>
  </r>
  <r>
    <x v="217"/>
    <s v="P0279"/>
    <x v="21"/>
    <x v="8"/>
    <s v="Supplier_3"/>
    <x v="0"/>
    <n v="8"/>
    <n v="2102.8200000000002"/>
    <n v="16822.560000000001"/>
    <n v="315"/>
    <n v="4"/>
    <x v="1"/>
    <n v="662388.30000000005"/>
    <x v="1"/>
  </r>
  <r>
    <x v="378"/>
    <s v="P0008"/>
    <x v="58"/>
    <x v="1"/>
    <s v="Supplier_2"/>
    <x v="3"/>
    <n v="23"/>
    <n v="13281.97"/>
    <n v="305485.31"/>
    <n v="82"/>
    <n v="4"/>
    <x v="2"/>
    <n v="1089121.54"/>
    <x v="2"/>
  </r>
  <r>
    <x v="346"/>
    <s v="P0172"/>
    <x v="55"/>
    <x v="3"/>
    <s v="Supplier_27"/>
    <x v="3"/>
    <n v="16"/>
    <n v="3824.27"/>
    <n v="61188.32"/>
    <n v="215"/>
    <n v="14"/>
    <x v="0"/>
    <n v="822218.05"/>
    <x v="21"/>
  </r>
  <r>
    <x v="594"/>
    <s v="P0019"/>
    <x v="43"/>
    <x v="1"/>
    <s v="Supplier_18"/>
    <x v="2"/>
    <n v="38"/>
    <n v="2087.7800000000002"/>
    <n v="79335.64"/>
    <n v="46"/>
    <n v="7"/>
    <x v="0"/>
    <n v="96037.88"/>
    <x v="11"/>
  </r>
  <r>
    <x v="523"/>
    <s v="P0084"/>
    <x v="12"/>
    <x v="0"/>
    <s v="Supplier_21"/>
    <x v="2"/>
    <n v="21"/>
    <n v="337.57"/>
    <n v="7088.97"/>
    <n v="91"/>
    <n v="10"/>
    <x v="0"/>
    <n v="30718.87"/>
    <x v="1"/>
  </r>
  <r>
    <x v="41"/>
    <s v="P0013"/>
    <x v="49"/>
    <x v="1"/>
    <s v="Supplier_13"/>
    <x v="2"/>
    <n v="59"/>
    <n v="10986.25"/>
    <n v="648188.75"/>
    <n v="33"/>
    <n v="2"/>
    <x v="0"/>
    <n v="362546.25"/>
    <x v="0"/>
  </r>
  <r>
    <x v="215"/>
    <s v="P0105"/>
    <x v="57"/>
    <x v="9"/>
    <s v="Supplier_28"/>
    <x v="2"/>
    <n v="19"/>
    <n v="3663.03"/>
    <n v="69597.570000000007"/>
    <n v="159"/>
    <n v="10"/>
    <x v="0"/>
    <n v="582421.77"/>
    <x v="11"/>
  </r>
  <r>
    <x v="116"/>
    <s v="P0276"/>
    <x v="76"/>
    <x v="8"/>
    <s v="Supplier_26"/>
    <x v="1"/>
    <n v="2"/>
    <n v="4373.49"/>
    <n v="8746.98"/>
    <n v="294"/>
    <n v="6"/>
    <x v="0"/>
    <n v="1285806.0599999998"/>
    <x v="7"/>
  </r>
  <r>
    <x v="120"/>
    <s v="P0123"/>
    <x v="249"/>
    <x v="7"/>
    <s v="Supplier_21"/>
    <x v="1"/>
    <n v="25"/>
    <n v="23789.8"/>
    <n v="594745"/>
    <n v="227"/>
    <n v="12"/>
    <x v="0"/>
    <n v="5400284.5999999996"/>
    <x v="2"/>
  </r>
  <r>
    <x v="75"/>
    <s v="P0052"/>
    <x v="11"/>
    <x v="5"/>
    <s v="Supplier_7"/>
    <x v="2"/>
    <n v="50"/>
    <n v="3765.12"/>
    <n v="188256"/>
    <n v="47"/>
    <n v="4"/>
    <x v="0"/>
    <n v="176960.63999999998"/>
    <x v="11"/>
  </r>
  <r>
    <x v="461"/>
    <s v="P0052"/>
    <x v="11"/>
    <x v="5"/>
    <s v="Supplier_9"/>
    <x v="4"/>
    <n v="62"/>
    <n v="271.08"/>
    <n v="16806.96"/>
    <n v="31"/>
    <n v="3"/>
    <x v="0"/>
    <n v="8403.48"/>
    <x v="0"/>
  </r>
  <r>
    <x v="721"/>
    <s v="P0138"/>
    <x v="245"/>
    <x v="7"/>
    <s v="Supplier_27"/>
    <x v="2"/>
    <n v="18"/>
    <n v="7636.93"/>
    <n v="137464.74"/>
    <n v="172"/>
    <n v="7"/>
    <x v="0"/>
    <n v="1313551.96"/>
    <x v="15"/>
  </r>
  <r>
    <x v="721"/>
    <s v="P0056"/>
    <x v="132"/>
    <x v="5"/>
    <s v="Supplier_8"/>
    <x v="1"/>
    <n v="33"/>
    <n v="4801.8"/>
    <n v="158459.4"/>
    <n v="34"/>
    <n v="9"/>
    <x v="0"/>
    <n v="163261.20000000001"/>
    <x v="15"/>
  </r>
  <r>
    <x v="349"/>
    <s v="P0079"/>
    <x v="16"/>
    <x v="0"/>
    <s v="Supplier_11"/>
    <x v="1"/>
    <n v="18"/>
    <n v="281.48"/>
    <n v="5066.6400000000003"/>
    <n v="87"/>
    <n v="6"/>
    <x v="0"/>
    <n v="24488.760000000002"/>
    <x v="14"/>
  </r>
  <r>
    <x v="642"/>
    <s v="P0074"/>
    <x v="140"/>
    <x v="0"/>
    <s v="Supplier_14"/>
    <x v="1"/>
    <n v="20"/>
    <n v="403.85"/>
    <n v="8077"/>
    <n v="171"/>
    <n v="13"/>
    <x v="0"/>
    <n v="69058.350000000006"/>
    <x v="6"/>
  </r>
  <r>
    <x v="186"/>
    <s v="P0174"/>
    <x v="125"/>
    <x v="3"/>
    <s v="Supplier_21"/>
    <x v="1"/>
    <n v="15"/>
    <n v="691"/>
    <n v="10365"/>
    <n v="157"/>
    <n v="2"/>
    <x v="0"/>
    <n v="108487"/>
    <x v="5"/>
  </r>
  <r>
    <x v="564"/>
    <s v="P0213"/>
    <x v="198"/>
    <x v="6"/>
    <s v="Supplier_19"/>
    <x v="2"/>
    <n v="7"/>
    <n v="976.34"/>
    <n v="6834.38"/>
    <n v="392"/>
    <n v="8"/>
    <x v="1"/>
    <n v="382725.28"/>
    <x v="5"/>
  </r>
  <r>
    <x v="547"/>
    <s v="P0078"/>
    <x v="216"/>
    <x v="0"/>
    <s v="Supplier_23"/>
    <x v="4"/>
    <n v="25"/>
    <n v="394.81"/>
    <n v="9870.25"/>
    <n v="189"/>
    <n v="5"/>
    <x v="0"/>
    <n v="74619.09"/>
    <x v="9"/>
  </r>
  <r>
    <x v="66"/>
    <s v="P0186"/>
    <x v="29"/>
    <x v="4"/>
    <s v="Supplier_20"/>
    <x v="0"/>
    <n v="21"/>
    <n v="921.29"/>
    <n v="19347.09"/>
    <n v="139"/>
    <n v="10"/>
    <x v="0"/>
    <n v="128059.31"/>
    <x v="15"/>
  </r>
  <r>
    <x v="211"/>
    <s v="P0195"/>
    <x v="261"/>
    <x v="4"/>
    <s v="Supplier_4"/>
    <x v="0"/>
    <n v="22"/>
    <n v="3911.57"/>
    <n v="86054.54"/>
    <n v="80"/>
    <n v="14"/>
    <x v="0"/>
    <n v="312925.60000000003"/>
    <x v="10"/>
  </r>
  <r>
    <x v="699"/>
    <s v="P0058"/>
    <x v="255"/>
    <x v="5"/>
    <s v="Supplier_13"/>
    <x v="3"/>
    <n v="61"/>
    <n v="2709.8"/>
    <n v="165297.79999999999"/>
    <n v="90"/>
    <n v="4"/>
    <x v="0"/>
    <n v="243882.00000000003"/>
    <x v="7"/>
  </r>
  <r>
    <x v="295"/>
    <s v="P0154"/>
    <x v="240"/>
    <x v="3"/>
    <s v="Supplier_8"/>
    <x v="1"/>
    <n v="13"/>
    <n v="2755.12"/>
    <n v="35816.559999999998"/>
    <n v="203"/>
    <n v="13"/>
    <x v="0"/>
    <n v="559289.36"/>
    <x v="5"/>
  </r>
  <r>
    <x v="602"/>
    <s v="P0263"/>
    <x v="86"/>
    <x v="2"/>
    <s v="Supplier_17"/>
    <x v="0"/>
    <n v="1"/>
    <n v="3539.29"/>
    <n v="3539.29"/>
    <n v="419"/>
    <n v="9"/>
    <x v="1"/>
    <n v="1482962.51"/>
    <x v="14"/>
  </r>
  <r>
    <x v="133"/>
    <s v="P0293"/>
    <x v="81"/>
    <x v="8"/>
    <s v="Supplier_21"/>
    <x v="3"/>
    <n v="9"/>
    <n v="2981.44"/>
    <n v="26832.959999999999"/>
    <n v="356"/>
    <n v="6"/>
    <x v="0"/>
    <n v="1061392.6400000001"/>
    <x v="10"/>
  </r>
  <r>
    <x v="456"/>
    <s v="P0139"/>
    <x v="128"/>
    <x v="7"/>
    <s v="Supplier_30"/>
    <x v="0"/>
    <n v="10"/>
    <n v="6504.39"/>
    <n v="65043.9"/>
    <n v="88"/>
    <n v="9"/>
    <x v="0"/>
    <n v="572386.32000000007"/>
    <x v="20"/>
  </r>
  <r>
    <x v="455"/>
    <s v="P0196"/>
    <x v="186"/>
    <x v="4"/>
    <s v="Supplier_10"/>
    <x v="4"/>
    <n v="21"/>
    <n v="1186.9100000000001"/>
    <n v="24925.11"/>
    <n v="192"/>
    <n v="9"/>
    <x v="0"/>
    <n v="227886.72000000003"/>
    <x v="8"/>
  </r>
  <r>
    <x v="176"/>
    <s v="P0276"/>
    <x v="76"/>
    <x v="8"/>
    <s v="Supplier_18"/>
    <x v="0"/>
    <n v="10"/>
    <n v="1152.57"/>
    <n v="11525.7"/>
    <n v="413"/>
    <n v="6"/>
    <x v="1"/>
    <n v="476011.41"/>
    <x v="19"/>
  </r>
  <r>
    <x v="149"/>
    <s v="P0007"/>
    <x v="1"/>
    <x v="1"/>
    <s v="Supplier_19"/>
    <x v="3"/>
    <n v="34"/>
    <n v="12401.01"/>
    <n v="421634.34"/>
    <n v="112"/>
    <n v="2"/>
    <x v="0"/>
    <n v="1388913.12"/>
    <x v="3"/>
  </r>
  <r>
    <x v="450"/>
    <s v="P0142"/>
    <x v="22"/>
    <x v="7"/>
    <s v="Supplier_10"/>
    <x v="2"/>
    <n v="11"/>
    <n v="18503.22"/>
    <n v="203535.42"/>
    <n v="213"/>
    <n v="14"/>
    <x v="0"/>
    <n v="3941185.8600000003"/>
    <x v="16"/>
  </r>
  <r>
    <x v="312"/>
    <s v="P0014"/>
    <x v="228"/>
    <x v="1"/>
    <s v="Supplier_21"/>
    <x v="0"/>
    <n v="41"/>
    <n v="9434.4"/>
    <n v="386810.4"/>
    <n v="38"/>
    <n v="10"/>
    <x v="0"/>
    <n v="358507.2"/>
    <x v="18"/>
  </r>
  <r>
    <x v="148"/>
    <s v="P0263"/>
    <x v="86"/>
    <x v="2"/>
    <s v="Supplier_20"/>
    <x v="2"/>
    <n v="9"/>
    <n v="1228.92"/>
    <n v="11060.28"/>
    <n v="311"/>
    <n v="6"/>
    <x v="1"/>
    <n v="382194.12"/>
    <x v="18"/>
  </r>
  <r>
    <x v="264"/>
    <s v="P0033"/>
    <x v="234"/>
    <x v="5"/>
    <s v="Supplier_24"/>
    <x v="3"/>
    <n v="32"/>
    <n v="3171.72"/>
    <n v="101495.03999999999"/>
    <n v="49"/>
    <n v="9"/>
    <x v="2"/>
    <n v="155414.28"/>
    <x v="1"/>
  </r>
  <r>
    <x v="284"/>
    <s v="P0213"/>
    <x v="198"/>
    <x v="6"/>
    <s v="Supplier_4"/>
    <x v="3"/>
    <n v="7"/>
    <n v="3128.79"/>
    <n v="21901.53"/>
    <n v="326"/>
    <n v="12"/>
    <x v="1"/>
    <n v="1019985.54"/>
    <x v="7"/>
  </r>
  <r>
    <x v="623"/>
    <s v="P0299"/>
    <x v="287"/>
    <x v="8"/>
    <s v="Supplier_4"/>
    <x v="4"/>
    <n v="10"/>
    <n v="2162.11"/>
    <n v="21621.1"/>
    <n v="557"/>
    <n v="10"/>
    <x v="0"/>
    <n v="1204295.27"/>
    <x v="22"/>
  </r>
  <r>
    <x v="282"/>
    <s v="P0251"/>
    <x v="180"/>
    <x v="2"/>
    <s v="Supplier_7"/>
    <x v="0"/>
    <n v="9"/>
    <n v="2734.74"/>
    <n v="24612.66"/>
    <n v="398"/>
    <n v="6"/>
    <x v="0"/>
    <n v="1088426.52"/>
    <x v="3"/>
  </r>
  <r>
    <x v="213"/>
    <s v="P0090"/>
    <x v="146"/>
    <x v="0"/>
    <s v="Supplier_15"/>
    <x v="3"/>
    <n v="14"/>
    <n v="288.51"/>
    <n v="4039.14"/>
    <n v="154"/>
    <n v="3"/>
    <x v="0"/>
    <n v="44430.54"/>
    <x v="2"/>
  </r>
  <r>
    <x v="110"/>
    <s v="P0021"/>
    <x v="235"/>
    <x v="1"/>
    <s v="Supplier_23"/>
    <x v="0"/>
    <n v="36"/>
    <n v="11162.18"/>
    <n v="401838.48"/>
    <n v="51"/>
    <n v="12"/>
    <x v="0"/>
    <n v="569271.18000000005"/>
    <x v="0"/>
  </r>
  <r>
    <x v="693"/>
    <s v="P0144"/>
    <x v="271"/>
    <x v="7"/>
    <s v="Supplier_6"/>
    <x v="1"/>
    <n v="9"/>
    <n v="9233.74"/>
    <n v="83103.66"/>
    <n v="126"/>
    <n v="14"/>
    <x v="0"/>
    <n v="1163451.24"/>
    <x v="21"/>
  </r>
  <r>
    <x v="409"/>
    <s v="P0244"/>
    <x v="204"/>
    <x v="2"/>
    <s v="Supplier_6"/>
    <x v="0"/>
    <n v="5"/>
    <n v="3462.57"/>
    <n v="17312.849999999999"/>
    <n v="588"/>
    <n v="14"/>
    <x v="1"/>
    <n v="2035991.1600000001"/>
    <x v="6"/>
  </r>
  <r>
    <x v="387"/>
    <s v="P0143"/>
    <x v="295"/>
    <x v="7"/>
    <s v="Supplier_18"/>
    <x v="3"/>
    <n v="23"/>
    <n v="28975.439999999999"/>
    <n v="666435.12"/>
    <n v="157"/>
    <n v="5"/>
    <x v="0"/>
    <n v="4549144.08"/>
    <x v="2"/>
  </r>
  <r>
    <x v="402"/>
    <s v="P0260"/>
    <x v="33"/>
    <x v="2"/>
    <s v="Supplier_26"/>
    <x v="4"/>
    <n v="10"/>
    <n v="820.87"/>
    <n v="8208.7000000000007"/>
    <n v="586"/>
    <n v="9"/>
    <x v="0"/>
    <n v="481029.82"/>
    <x v="5"/>
  </r>
  <r>
    <x v="675"/>
    <s v="P0094"/>
    <x v="121"/>
    <x v="9"/>
    <s v="Supplier_1"/>
    <x v="2"/>
    <n v="8"/>
    <n v="3264.11"/>
    <n v="26112.880000000001"/>
    <n v="225"/>
    <n v="6"/>
    <x v="0"/>
    <n v="734424.75"/>
    <x v="17"/>
  </r>
  <r>
    <x v="309"/>
    <s v="P0085"/>
    <x v="293"/>
    <x v="0"/>
    <s v="Supplier_24"/>
    <x v="0"/>
    <n v="16"/>
    <n v="236.47"/>
    <n v="3783.52"/>
    <n v="217"/>
    <n v="5"/>
    <x v="0"/>
    <n v="51313.99"/>
    <x v="15"/>
  </r>
  <r>
    <x v="708"/>
    <s v="P0269"/>
    <x v="168"/>
    <x v="2"/>
    <s v="Supplier_26"/>
    <x v="4"/>
    <n v="1"/>
    <n v="2604.06"/>
    <n v="2604.06"/>
    <n v="454"/>
    <n v="7"/>
    <x v="1"/>
    <n v="1182243.24"/>
    <x v="22"/>
  </r>
  <r>
    <x v="426"/>
    <s v="P0207"/>
    <x v="258"/>
    <x v="4"/>
    <s v="Supplier_7"/>
    <x v="3"/>
    <n v="17"/>
    <n v="1289.3900000000001"/>
    <n v="21919.63"/>
    <n v="91"/>
    <n v="9"/>
    <x v="0"/>
    <n v="117334.49"/>
    <x v="10"/>
  </r>
  <r>
    <x v="138"/>
    <s v="P0242"/>
    <x v="40"/>
    <x v="2"/>
    <s v="Supplier_2"/>
    <x v="3"/>
    <n v="4"/>
    <n v="620.78"/>
    <n v="2483.12"/>
    <n v="577"/>
    <n v="10"/>
    <x v="1"/>
    <n v="358190.06"/>
    <x v="12"/>
  </r>
  <r>
    <x v="522"/>
    <s v="P0287"/>
    <x v="119"/>
    <x v="8"/>
    <s v="Supplier_12"/>
    <x v="0"/>
    <n v="8"/>
    <n v="696.5"/>
    <n v="5572"/>
    <n v="373"/>
    <n v="6"/>
    <x v="0"/>
    <n v="259794.5"/>
    <x v="18"/>
  </r>
  <r>
    <x v="693"/>
    <s v="P0096"/>
    <x v="298"/>
    <x v="9"/>
    <s v="Supplier_19"/>
    <x v="2"/>
    <n v="13"/>
    <n v="4296.13"/>
    <n v="55849.69"/>
    <n v="137"/>
    <n v="12"/>
    <x v="0"/>
    <n v="588569.81000000006"/>
    <x v="21"/>
  </r>
  <r>
    <x v="699"/>
    <s v="P0252"/>
    <x v="291"/>
    <x v="2"/>
    <s v="Supplier_30"/>
    <x v="3"/>
    <n v="8"/>
    <n v="4248.47"/>
    <n v="33987.760000000002"/>
    <n v="344"/>
    <n v="9"/>
    <x v="0"/>
    <n v="1461473.6800000002"/>
    <x v="7"/>
  </r>
  <r>
    <x v="373"/>
    <s v="P0114"/>
    <x v="145"/>
    <x v="9"/>
    <s v="Supplier_25"/>
    <x v="1"/>
    <n v="12"/>
    <n v="3162.52"/>
    <n v="37950.239999999998"/>
    <n v="224"/>
    <n v="13"/>
    <x v="0"/>
    <n v="708404.48"/>
    <x v="11"/>
  </r>
  <r>
    <x v="394"/>
    <s v="P0232"/>
    <x v="101"/>
    <x v="6"/>
    <s v="Supplier_18"/>
    <x v="2"/>
    <n v="6"/>
    <n v="529.91999999999996"/>
    <n v="3179.52"/>
    <n v="284"/>
    <n v="8"/>
    <x v="0"/>
    <n v="150497.28"/>
    <x v="11"/>
  </r>
  <r>
    <x v="508"/>
    <s v="P0275"/>
    <x v="153"/>
    <x v="8"/>
    <s v="Supplier_29"/>
    <x v="4"/>
    <n v="4"/>
    <n v="2096.5700000000002"/>
    <n v="8386.2800000000007"/>
    <n v="332"/>
    <n v="5"/>
    <x v="1"/>
    <n v="696061.24000000011"/>
    <x v="20"/>
  </r>
  <r>
    <x v="91"/>
    <s v="P0276"/>
    <x v="76"/>
    <x v="8"/>
    <s v="Supplier_16"/>
    <x v="0"/>
    <n v="9"/>
    <n v="4001.52"/>
    <n v="36013.68"/>
    <n v="440"/>
    <n v="3"/>
    <x v="1"/>
    <n v="1760668.8"/>
    <x v="11"/>
  </r>
  <r>
    <x v="642"/>
    <s v="P0289"/>
    <x v="147"/>
    <x v="8"/>
    <s v="Supplier_15"/>
    <x v="2"/>
    <n v="3"/>
    <n v="2362.9499999999998"/>
    <n v="7088.85"/>
    <n v="335"/>
    <n v="11"/>
    <x v="1"/>
    <n v="791588.24999999988"/>
    <x v="6"/>
  </r>
  <r>
    <x v="581"/>
    <s v="P0113"/>
    <x v="173"/>
    <x v="9"/>
    <s v="Supplier_8"/>
    <x v="0"/>
    <n v="11"/>
    <n v="1640.35"/>
    <n v="18043.849999999999"/>
    <n v="110"/>
    <n v="5"/>
    <x v="0"/>
    <n v="180438.5"/>
    <x v="6"/>
  </r>
  <r>
    <x v="678"/>
    <s v="P0240"/>
    <x v="25"/>
    <x v="6"/>
    <s v="Supplier_22"/>
    <x v="0"/>
    <n v="10"/>
    <n v="3487.67"/>
    <n v="34876.699999999997"/>
    <n v="318"/>
    <n v="6"/>
    <x v="1"/>
    <n v="1109079.06"/>
    <x v="13"/>
  </r>
  <r>
    <x v="497"/>
    <s v="P0105"/>
    <x v="57"/>
    <x v="9"/>
    <s v="Supplier_13"/>
    <x v="4"/>
    <n v="8"/>
    <n v="2690.71"/>
    <n v="21525.68"/>
    <n v="159"/>
    <n v="7"/>
    <x v="0"/>
    <n v="427822.89"/>
    <x v="13"/>
  </r>
  <r>
    <x v="508"/>
    <s v="P0199"/>
    <x v="120"/>
    <x v="4"/>
    <s v="Supplier_26"/>
    <x v="4"/>
    <n v="8"/>
    <n v="4936.18"/>
    <n v="39489.440000000002"/>
    <n v="221"/>
    <n v="13"/>
    <x v="0"/>
    <n v="1090895.78"/>
    <x v="20"/>
  </r>
  <r>
    <x v="712"/>
    <s v="P0253"/>
    <x v="229"/>
    <x v="2"/>
    <s v="Supplier_27"/>
    <x v="2"/>
    <n v="7"/>
    <n v="2940.47"/>
    <n v="20583.29"/>
    <n v="477"/>
    <n v="14"/>
    <x v="0"/>
    <n v="1402604.19"/>
    <x v="4"/>
  </r>
  <r>
    <x v="489"/>
    <s v="P0195"/>
    <x v="261"/>
    <x v="4"/>
    <s v="Supplier_13"/>
    <x v="0"/>
    <n v="21"/>
    <n v="1484.47"/>
    <n v="31173.87"/>
    <n v="104"/>
    <n v="7"/>
    <x v="0"/>
    <n v="154384.88"/>
    <x v="11"/>
  </r>
  <r>
    <x v="602"/>
    <s v="P0148"/>
    <x v="137"/>
    <x v="7"/>
    <s v="Supplier_19"/>
    <x v="1"/>
    <n v="14"/>
    <n v="22576.16"/>
    <n v="316066.24"/>
    <n v="166"/>
    <n v="7"/>
    <x v="0"/>
    <n v="3747642.56"/>
    <x v="14"/>
  </r>
  <r>
    <x v="627"/>
    <s v="P0235"/>
    <x v="116"/>
    <x v="6"/>
    <s v="Supplier_18"/>
    <x v="0"/>
    <n v="5"/>
    <n v="3293.05"/>
    <n v="16465.25"/>
    <n v="382"/>
    <n v="9"/>
    <x v="0"/>
    <n v="1257945.1000000001"/>
    <x v="3"/>
  </r>
  <r>
    <x v="695"/>
    <s v="P0097"/>
    <x v="254"/>
    <x v="9"/>
    <s v="Supplier_13"/>
    <x v="1"/>
    <n v="22"/>
    <n v="3118.99"/>
    <n v="68617.78"/>
    <n v="183"/>
    <n v="13"/>
    <x v="0"/>
    <n v="570775.16999999993"/>
    <x v="3"/>
  </r>
  <r>
    <x v="181"/>
    <s v="P0214"/>
    <x v="242"/>
    <x v="6"/>
    <s v="Supplier_7"/>
    <x v="0"/>
    <n v="4"/>
    <n v="3533.66"/>
    <n v="14134.64"/>
    <n v="376"/>
    <n v="2"/>
    <x v="0"/>
    <n v="1328656.1599999999"/>
    <x v="2"/>
  </r>
  <r>
    <x v="538"/>
    <s v="P0226"/>
    <x v="39"/>
    <x v="6"/>
    <s v="Supplier_8"/>
    <x v="2"/>
    <n v="7"/>
    <n v="237.05"/>
    <n v="1659.35"/>
    <n v="327"/>
    <n v="3"/>
    <x v="0"/>
    <n v="77515.350000000006"/>
    <x v="16"/>
  </r>
  <r>
    <x v="232"/>
    <s v="P0058"/>
    <x v="255"/>
    <x v="5"/>
    <s v="Supplier_12"/>
    <x v="1"/>
    <n v="20"/>
    <n v="292.56"/>
    <n v="5851.2"/>
    <n v="56"/>
    <n v="12"/>
    <x v="0"/>
    <n v="16383.36"/>
    <x v="12"/>
  </r>
  <r>
    <x v="128"/>
    <s v="P0254"/>
    <x v="111"/>
    <x v="2"/>
    <s v="Supplier_3"/>
    <x v="3"/>
    <n v="4"/>
    <n v="2149.29"/>
    <n v="8597.16"/>
    <n v="499"/>
    <n v="6"/>
    <x v="0"/>
    <n v="1072495.71"/>
    <x v="19"/>
  </r>
  <r>
    <x v="184"/>
    <s v="P0029"/>
    <x v="237"/>
    <x v="1"/>
    <s v="Supplier_9"/>
    <x v="1"/>
    <n v="80"/>
    <n v="19138.77"/>
    <n v="1531101.6"/>
    <n v="52"/>
    <n v="14"/>
    <x v="0"/>
    <n v="995216.04"/>
    <x v="10"/>
  </r>
  <r>
    <x v="374"/>
    <s v="P0289"/>
    <x v="147"/>
    <x v="8"/>
    <s v="Supplier_25"/>
    <x v="2"/>
    <n v="8"/>
    <n v="543.98"/>
    <n v="4351.84"/>
    <n v="302"/>
    <n v="5"/>
    <x v="1"/>
    <n v="164281.96"/>
    <x v="23"/>
  </r>
  <r>
    <x v="471"/>
    <s v="P0105"/>
    <x v="57"/>
    <x v="9"/>
    <s v="Supplier_24"/>
    <x v="1"/>
    <n v="19"/>
    <n v="799.57"/>
    <n v="15191.83"/>
    <n v="233"/>
    <n v="5"/>
    <x v="0"/>
    <n v="186299.81"/>
    <x v="3"/>
  </r>
  <r>
    <x v="15"/>
    <s v="P0206"/>
    <x v="8"/>
    <x v="4"/>
    <s v="Supplier_19"/>
    <x v="4"/>
    <n v="9"/>
    <n v="195.44"/>
    <n v="1758.96"/>
    <n v="107"/>
    <n v="13"/>
    <x v="0"/>
    <n v="20912.079999999998"/>
    <x v="10"/>
  </r>
  <r>
    <x v="324"/>
    <s v="P0222"/>
    <x v="290"/>
    <x v="6"/>
    <s v="Supplier_6"/>
    <x v="1"/>
    <n v="17"/>
    <n v="4589.4799999999996"/>
    <n v="78021.16"/>
    <n v="387"/>
    <n v="13"/>
    <x v="1"/>
    <n v="1776128.7599999998"/>
    <x v="10"/>
  </r>
  <r>
    <x v="227"/>
    <s v="P0248"/>
    <x v="177"/>
    <x v="2"/>
    <s v="Supplier_18"/>
    <x v="1"/>
    <n v="7"/>
    <n v="2007.81"/>
    <n v="14054.67"/>
    <n v="580"/>
    <n v="4"/>
    <x v="1"/>
    <n v="1164529.8"/>
    <x v="12"/>
  </r>
  <r>
    <x v="598"/>
    <s v="P0065"/>
    <x v="190"/>
    <x v="0"/>
    <s v="Supplier_4"/>
    <x v="1"/>
    <n v="11"/>
    <n v="219.69"/>
    <n v="2416.59"/>
    <n v="223"/>
    <n v="11"/>
    <x v="0"/>
    <n v="48990.87"/>
    <x v="12"/>
  </r>
  <r>
    <x v="64"/>
    <s v="P0184"/>
    <x v="278"/>
    <x v="4"/>
    <s v="Supplier_29"/>
    <x v="3"/>
    <n v="18"/>
    <n v="3170.01"/>
    <n v="57060.18"/>
    <n v="203"/>
    <n v="4"/>
    <x v="0"/>
    <n v="643512.03"/>
    <x v="8"/>
  </r>
  <r>
    <x v="718"/>
    <s v="P0071"/>
    <x v="139"/>
    <x v="0"/>
    <s v="Supplier_9"/>
    <x v="0"/>
    <n v="17"/>
    <n v="272.47000000000003"/>
    <n v="4631.99"/>
    <n v="191"/>
    <n v="9"/>
    <x v="0"/>
    <n v="52041.770000000004"/>
    <x v="21"/>
  </r>
  <r>
    <x v="680"/>
    <s v="P0116"/>
    <x v="156"/>
    <x v="9"/>
    <s v="Supplier_2"/>
    <x v="2"/>
    <n v="25"/>
    <n v="2683.12"/>
    <n v="67078"/>
    <n v="234"/>
    <n v="9"/>
    <x v="0"/>
    <n v="627850.07999999996"/>
    <x v="1"/>
  </r>
  <r>
    <x v="471"/>
    <s v="P0080"/>
    <x v="62"/>
    <x v="0"/>
    <s v="Supplier_6"/>
    <x v="1"/>
    <n v="9"/>
    <n v="89.04"/>
    <n v="801.36"/>
    <n v="170"/>
    <n v="2"/>
    <x v="0"/>
    <n v="15136.800000000001"/>
    <x v="3"/>
  </r>
  <r>
    <x v="397"/>
    <s v="P0264"/>
    <x v="136"/>
    <x v="2"/>
    <s v="Supplier_18"/>
    <x v="1"/>
    <n v="9"/>
    <n v="386.41"/>
    <n v="3477.69"/>
    <n v="561"/>
    <n v="5"/>
    <x v="0"/>
    <n v="216776.01"/>
    <x v="22"/>
  </r>
  <r>
    <x v="302"/>
    <s v="P0229"/>
    <x v="294"/>
    <x v="6"/>
    <s v="Supplier_19"/>
    <x v="3"/>
    <n v="7"/>
    <n v="3312.02"/>
    <n v="23184.14"/>
    <n v="421"/>
    <n v="7"/>
    <x v="1"/>
    <n v="1394360.42"/>
    <x v="4"/>
  </r>
  <r>
    <x v="712"/>
    <s v="P0024"/>
    <x v="239"/>
    <x v="1"/>
    <s v="Supplier_17"/>
    <x v="4"/>
    <n v="33"/>
    <n v="17416.78"/>
    <n v="574753.74"/>
    <n v="73"/>
    <n v="5"/>
    <x v="0"/>
    <n v="1271424.94"/>
    <x v="4"/>
  </r>
  <r>
    <x v="204"/>
    <s v="P0048"/>
    <x v="207"/>
    <x v="5"/>
    <s v="Supplier_19"/>
    <x v="3"/>
    <n v="20"/>
    <n v="1100.6500000000001"/>
    <n v="22013"/>
    <n v="102"/>
    <n v="9"/>
    <x v="2"/>
    <n v="112266.3"/>
    <x v="9"/>
  </r>
  <r>
    <x v="702"/>
    <s v="P0239"/>
    <x v="217"/>
    <x v="6"/>
    <s v="Supplier_18"/>
    <x v="3"/>
    <n v="9"/>
    <n v="3934.72"/>
    <n v="35412.480000000003"/>
    <n v="386"/>
    <n v="10"/>
    <x v="1"/>
    <n v="1518801.9199999999"/>
    <x v="21"/>
  </r>
  <r>
    <x v="3"/>
    <s v="P0013"/>
    <x v="49"/>
    <x v="1"/>
    <s v="Supplier_9"/>
    <x v="4"/>
    <n v="43"/>
    <n v="3897.38"/>
    <n v="167587.34"/>
    <n v="113"/>
    <n v="4"/>
    <x v="2"/>
    <n v="440403.94"/>
    <x v="2"/>
  </r>
  <r>
    <x v="332"/>
    <s v="P0287"/>
    <x v="119"/>
    <x v="8"/>
    <s v="Supplier_14"/>
    <x v="1"/>
    <n v="6"/>
    <n v="1131.8"/>
    <n v="6790.8"/>
    <n v="464"/>
    <n v="2"/>
    <x v="1"/>
    <n v="525155.19999999995"/>
    <x v="7"/>
  </r>
  <r>
    <x v="587"/>
    <s v="P0217"/>
    <x v="172"/>
    <x v="6"/>
    <s v="Supplier_18"/>
    <x v="0"/>
    <n v="1"/>
    <n v="2039.65"/>
    <n v="2039.65"/>
    <n v="600"/>
    <n v="12"/>
    <x v="1"/>
    <n v="1223790"/>
    <x v="10"/>
  </r>
  <r>
    <x v="34"/>
    <s v="P0158"/>
    <x v="61"/>
    <x v="3"/>
    <s v="Supplier_20"/>
    <x v="1"/>
    <n v="22"/>
    <n v="818.51"/>
    <n v="18007.22"/>
    <n v="206"/>
    <n v="13"/>
    <x v="0"/>
    <n v="168613.06"/>
    <x v="17"/>
  </r>
  <r>
    <x v="450"/>
    <s v="P0274"/>
    <x v="256"/>
    <x v="8"/>
    <s v="Supplier_16"/>
    <x v="4"/>
    <n v="3"/>
    <n v="3230.46"/>
    <n v="9691.3799999999992"/>
    <n v="450"/>
    <n v="5"/>
    <x v="1"/>
    <n v="1453707"/>
    <x v="16"/>
  </r>
  <r>
    <x v="144"/>
    <s v="P0165"/>
    <x v="109"/>
    <x v="3"/>
    <s v="Supplier_18"/>
    <x v="4"/>
    <n v="21"/>
    <n v="1344.63"/>
    <n v="28237.23"/>
    <n v="117"/>
    <n v="11"/>
    <x v="0"/>
    <n v="157321.71000000002"/>
    <x v="14"/>
  </r>
  <r>
    <x v="689"/>
    <s v="P0102"/>
    <x v="71"/>
    <x v="9"/>
    <s v="Supplier_12"/>
    <x v="1"/>
    <n v="9"/>
    <n v="4448.5200000000004"/>
    <n v="40036.68"/>
    <n v="124"/>
    <n v="2"/>
    <x v="0"/>
    <n v="551616.4800000001"/>
    <x v="17"/>
  </r>
  <r>
    <x v="477"/>
    <s v="P0124"/>
    <x v="42"/>
    <x v="7"/>
    <s v="Supplier_9"/>
    <x v="2"/>
    <n v="22"/>
    <n v="4786.41"/>
    <n v="105301.02"/>
    <n v="169"/>
    <n v="10"/>
    <x v="0"/>
    <n v="808903.28999999992"/>
    <x v="18"/>
  </r>
  <r>
    <x v="275"/>
    <s v="P0286"/>
    <x v="262"/>
    <x v="8"/>
    <s v="Supplier_12"/>
    <x v="1"/>
    <n v="4"/>
    <n v="407.65"/>
    <n v="1630.6"/>
    <n v="450"/>
    <n v="11"/>
    <x v="0"/>
    <n v="183442.5"/>
    <x v="4"/>
  </r>
  <r>
    <x v="124"/>
    <s v="P0230"/>
    <x v="87"/>
    <x v="6"/>
    <s v="Supplier_1"/>
    <x v="0"/>
    <n v="5"/>
    <n v="152.77000000000001"/>
    <n v="763.85"/>
    <n v="455"/>
    <n v="7"/>
    <x v="0"/>
    <n v="69510.350000000006"/>
    <x v="9"/>
  </r>
  <r>
    <x v="384"/>
    <s v="P0279"/>
    <x v="21"/>
    <x v="8"/>
    <s v="Supplier_18"/>
    <x v="2"/>
    <n v="8"/>
    <n v="1849.8"/>
    <n v="14798.4"/>
    <n v="363"/>
    <n v="10"/>
    <x v="1"/>
    <n v="671477.4"/>
    <x v="9"/>
  </r>
  <r>
    <x v="478"/>
    <s v="P0125"/>
    <x v="167"/>
    <x v="7"/>
    <s v="Supplier_25"/>
    <x v="1"/>
    <n v="15"/>
    <n v="26693.03"/>
    <n v="400395.45"/>
    <n v="144"/>
    <n v="4"/>
    <x v="0"/>
    <n v="3843796.32"/>
    <x v="19"/>
  </r>
  <r>
    <x v="155"/>
    <s v="P0063"/>
    <x v="0"/>
    <x v="0"/>
    <s v="Supplier_30"/>
    <x v="4"/>
    <n v="8"/>
    <n v="182.82"/>
    <n v="1462.56"/>
    <n v="188"/>
    <n v="12"/>
    <x v="0"/>
    <n v="34370.159999999996"/>
    <x v="1"/>
  </r>
  <r>
    <x v="466"/>
    <s v="P0149"/>
    <x v="26"/>
    <x v="7"/>
    <s v="Supplier_25"/>
    <x v="2"/>
    <n v="25"/>
    <n v="7799.4"/>
    <n v="194985"/>
    <n v="118"/>
    <n v="8"/>
    <x v="0"/>
    <n v="920329.2"/>
    <x v="4"/>
  </r>
  <r>
    <x v="28"/>
    <s v="P0151"/>
    <x v="205"/>
    <x v="3"/>
    <s v="Supplier_16"/>
    <x v="1"/>
    <n v="22"/>
    <n v="4223.0200000000004"/>
    <n v="92906.44"/>
    <n v="116"/>
    <n v="12"/>
    <x v="0"/>
    <n v="489870.32000000007"/>
    <x v="16"/>
  </r>
  <r>
    <x v="229"/>
    <s v="P0234"/>
    <x v="161"/>
    <x v="6"/>
    <s v="Supplier_22"/>
    <x v="3"/>
    <n v="3"/>
    <n v="488.48"/>
    <n v="1465.44"/>
    <n v="293"/>
    <n v="11"/>
    <x v="1"/>
    <n v="143124.64000000001"/>
    <x v="9"/>
  </r>
  <r>
    <x v="114"/>
    <s v="P0071"/>
    <x v="139"/>
    <x v="0"/>
    <s v="Supplier_11"/>
    <x v="4"/>
    <n v="23"/>
    <n v="369.51"/>
    <n v="8498.73"/>
    <n v="120"/>
    <n v="13"/>
    <x v="0"/>
    <n v="44341.2"/>
    <x v="7"/>
  </r>
  <r>
    <x v="728"/>
    <s v="P0066"/>
    <x v="274"/>
    <x v="0"/>
    <s v="Supplier_23"/>
    <x v="1"/>
    <n v="23"/>
    <n v="323.23"/>
    <n v="7434.29"/>
    <n v="104"/>
    <n v="8"/>
    <x v="0"/>
    <n v="33615.919999999998"/>
    <x v="6"/>
  </r>
  <r>
    <x v="131"/>
    <s v="P0282"/>
    <x v="210"/>
    <x v="8"/>
    <s v="Supplier_19"/>
    <x v="3"/>
    <n v="6"/>
    <n v="1713.92"/>
    <n v="10283.52"/>
    <n v="269"/>
    <n v="4"/>
    <x v="1"/>
    <n v="461044.48000000004"/>
    <x v="6"/>
  </r>
  <r>
    <x v="645"/>
    <s v="P0117"/>
    <x v="46"/>
    <x v="9"/>
    <s v="Supplier_17"/>
    <x v="1"/>
    <n v="16"/>
    <n v="4089.06"/>
    <n v="65424.959999999999"/>
    <n v="88"/>
    <n v="11"/>
    <x v="0"/>
    <n v="359837.27999999997"/>
    <x v="8"/>
  </r>
  <r>
    <x v="383"/>
    <s v="P0105"/>
    <x v="57"/>
    <x v="9"/>
    <s v="Supplier_21"/>
    <x v="4"/>
    <n v="20"/>
    <n v="2090.87"/>
    <n v="41817.4"/>
    <n v="144"/>
    <n v="6"/>
    <x v="0"/>
    <n v="301085.27999999997"/>
    <x v="20"/>
  </r>
  <r>
    <x v="42"/>
    <s v="P0259"/>
    <x v="32"/>
    <x v="2"/>
    <s v="Supplier_3"/>
    <x v="0"/>
    <n v="7"/>
    <n v="1579.8"/>
    <n v="11058.6"/>
    <n v="536"/>
    <n v="2"/>
    <x v="1"/>
    <n v="846772.79999999993"/>
    <x v="18"/>
  </r>
  <r>
    <x v="685"/>
    <s v="P0210"/>
    <x v="219"/>
    <x v="4"/>
    <s v="Supplier_23"/>
    <x v="4"/>
    <n v="19"/>
    <n v="231.9"/>
    <n v="4406.1000000000004"/>
    <n v="168"/>
    <n v="11"/>
    <x v="0"/>
    <n v="38959.200000000004"/>
    <x v="21"/>
  </r>
  <r>
    <x v="496"/>
    <s v="P0150"/>
    <x v="202"/>
    <x v="7"/>
    <s v="Supplier_21"/>
    <x v="3"/>
    <n v="22"/>
    <n v="16656.939999999999"/>
    <n v="366452.68"/>
    <n v="141"/>
    <n v="14"/>
    <x v="0"/>
    <n v="2348628.54"/>
    <x v="3"/>
  </r>
  <r>
    <x v="579"/>
    <s v="P0239"/>
    <x v="217"/>
    <x v="6"/>
    <s v="Supplier_3"/>
    <x v="2"/>
    <n v="8"/>
    <n v="2116.52"/>
    <n v="16932.16"/>
    <n v="340"/>
    <n v="11"/>
    <x v="1"/>
    <n v="719616.8"/>
    <x v="3"/>
  </r>
  <r>
    <x v="332"/>
    <s v="P0074"/>
    <x v="140"/>
    <x v="0"/>
    <s v="Supplier_15"/>
    <x v="3"/>
    <n v="19"/>
    <n v="285.74"/>
    <n v="5429.06"/>
    <n v="124"/>
    <n v="13"/>
    <x v="0"/>
    <n v="35431.760000000002"/>
    <x v="7"/>
  </r>
  <r>
    <x v="92"/>
    <s v="P0117"/>
    <x v="46"/>
    <x v="9"/>
    <s v="Supplier_27"/>
    <x v="0"/>
    <n v="15"/>
    <n v="1818.48"/>
    <n v="27277.200000000001"/>
    <n v="81"/>
    <n v="11"/>
    <x v="0"/>
    <n v="147296.88"/>
    <x v="18"/>
  </r>
  <r>
    <x v="729"/>
    <s v="P0027"/>
    <x v="187"/>
    <x v="1"/>
    <s v="Supplier_14"/>
    <x v="3"/>
    <n v="31"/>
    <n v="13252"/>
    <n v="410812"/>
    <n v="68"/>
    <n v="8"/>
    <x v="0"/>
    <n v="901136"/>
    <x v="9"/>
  </r>
  <r>
    <x v="514"/>
    <s v="P0025"/>
    <x v="163"/>
    <x v="1"/>
    <s v="Supplier_3"/>
    <x v="2"/>
    <n v="26"/>
    <n v="11339.81"/>
    <n v="294835.06"/>
    <n v="50"/>
    <n v="7"/>
    <x v="2"/>
    <n v="566990.5"/>
    <x v="11"/>
  </r>
  <r>
    <x v="622"/>
    <s v="P0240"/>
    <x v="25"/>
    <x v="6"/>
    <s v="Supplier_25"/>
    <x v="0"/>
    <n v="3"/>
    <n v="2621.61"/>
    <n v="7864.83"/>
    <n v="320"/>
    <n v="2"/>
    <x v="1"/>
    <n v="838915.20000000007"/>
    <x v="20"/>
  </r>
  <r>
    <x v="729"/>
    <s v="P0139"/>
    <x v="128"/>
    <x v="7"/>
    <s v="Supplier_9"/>
    <x v="3"/>
    <n v="10"/>
    <n v="29574.05"/>
    <n v="295740.5"/>
    <n v="121"/>
    <n v="4"/>
    <x v="0"/>
    <n v="3578460.05"/>
    <x v="9"/>
  </r>
  <r>
    <x v="472"/>
    <s v="P0031"/>
    <x v="224"/>
    <x v="5"/>
    <s v="Supplier_18"/>
    <x v="2"/>
    <n v="29"/>
    <n v="1244.9000000000001"/>
    <n v="36102.1"/>
    <n v="115"/>
    <n v="6"/>
    <x v="2"/>
    <n v="143163.5"/>
    <x v="7"/>
  </r>
  <r>
    <x v="161"/>
    <s v="P0187"/>
    <x v="79"/>
    <x v="4"/>
    <s v="Supplier_16"/>
    <x v="4"/>
    <n v="11"/>
    <n v="3846.73"/>
    <n v="42314.03"/>
    <n v="110"/>
    <n v="14"/>
    <x v="0"/>
    <n v="423140.3"/>
    <x v="3"/>
  </r>
  <r>
    <x v="448"/>
    <s v="P0231"/>
    <x v="93"/>
    <x v="6"/>
    <s v="Supplier_7"/>
    <x v="3"/>
    <n v="4"/>
    <n v="2999.79"/>
    <n v="11999.16"/>
    <n v="298"/>
    <n v="4"/>
    <x v="0"/>
    <n v="893937.42"/>
    <x v="20"/>
  </r>
  <r>
    <x v="91"/>
    <s v="P0168"/>
    <x v="23"/>
    <x v="3"/>
    <s v="Supplier_5"/>
    <x v="2"/>
    <n v="25"/>
    <n v="480.27"/>
    <n v="12006.75"/>
    <n v="137"/>
    <n v="14"/>
    <x v="0"/>
    <n v="65796.989999999991"/>
    <x v="11"/>
  </r>
  <r>
    <x v="232"/>
    <s v="P0170"/>
    <x v="231"/>
    <x v="3"/>
    <s v="Supplier_15"/>
    <x v="0"/>
    <n v="27"/>
    <n v="1008.27"/>
    <n v="27223.29"/>
    <n v="119"/>
    <n v="13"/>
    <x v="0"/>
    <n v="119984.13"/>
    <x v="12"/>
  </r>
  <r>
    <x v="329"/>
    <s v="P0114"/>
    <x v="145"/>
    <x v="9"/>
    <s v="Supplier_12"/>
    <x v="3"/>
    <n v="15"/>
    <n v="3148.43"/>
    <n v="47226.45"/>
    <n v="116"/>
    <n v="8"/>
    <x v="0"/>
    <n v="365217.88"/>
    <x v="3"/>
  </r>
  <r>
    <x v="73"/>
    <s v="P0295"/>
    <x v="127"/>
    <x v="8"/>
    <s v="Supplier_6"/>
    <x v="1"/>
    <n v="1"/>
    <n v="3845.24"/>
    <n v="3845.24"/>
    <n v="457"/>
    <n v="8"/>
    <x v="0"/>
    <n v="1757274.68"/>
    <x v="19"/>
  </r>
  <r>
    <x v="720"/>
    <s v="P0114"/>
    <x v="145"/>
    <x v="9"/>
    <s v="Supplier_21"/>
    <x v="3"/>
    <n v="13"/>
    <n v="3420.14"/>
    <n v="44461.82"/>
    <n v="223"/>
    <n v="13"/>
    <x v="0"/>
    <n v="762691.22"/>
    <x v="20"/>
  </r>
  <r>
    <x v="115"/>
    <s v="P0205"/>
    <x v="265"/>
    <x v="4"/>
    <s v="Supplier_2"/>
    <x v="2"/>
    <n v="14"/>
    <n v="1669.58"/>
    <n v="23374.12"/>
    <n v="226"/>
    <n v="10"/>
    <x v="0"/>
    <n v="377325.07999999996"/>
    <x v="6"/>
  </r>
  <r>
    <x v="213"/>
    <s v="P0250"/>
    <x v="2"/>
    <x v="2"/>
    <s v="Supplier_2"/>
    <x v="1"/>
    <n v="6"/>
    <n v="1461.58"/>
    <n v="8769.48"/>
    <n v="439"/>
    <n v="7"/>
    <x v="1"/>
    <n v="641633.62"/>
    <x v="2"/>
  </r>
  <r>
    <x v="286"/>
    <s v="P0172"/>
    <x v="55"/>
    <x v="3"/>
    <s v="Supplier_26"/>
    <x v="4"/>
    <n v="17"/>
    <n v="2670.92"/>
    <n v="45405.64"/>
    <n v="130"/>
    <n v="9"/>
    <x v="0"/>
    <n v="347219.60000000003"/>
    <x v="18"/>
  </r>
  <r>
    <x v="471"/>
    <s v="P0113"/>
    <x v="173"/>
    <x v="9"/>
    <s v="Supplier_25"/>
    <x v="4"/>
    <n v="11"/>
    <n v="398.02"/>
    <n v="4378.22"/>
    <n v="157"/>
    <n v="3"/>
    <x v="0"/>
    <n v="62489.14"/>
    <x v="3"/>
  </r>
  <r>
    <x v="533"/>
    <s v="P0189"/>
    <x v="113"/>
    <x v="4"/>
    <s v="Supplier_12"/>
    <x v="1"/>
    <n v="24"/>
    <n v="809.44"/>
    <n v="19426.560000000001"/>
    <n v="115"/>
    <n v="13"/>
    <x v="0"/>
    <n v="93085.6"/>
    <x v="1"/>
  </r>
  <r>
    <x v="187"/>
    <s v="P0088"/>
    <x v="67"/>
    <x v="0"/>
    <s v="Supplier_13"/>
    <x v="3"/>
    <n v="15"/>
    <n v="385.4"/>
    <n v="5781"/>
    <n v="99"/>
    <n v="8"/>
    <x v="0"/>
    <n v="38154.6"/>
    <x v="17"/>
  </r>
  <r>
    <x v="272"/>
    <s v="P0011"/>
    <x v="252"/>
    <x v="1"/>
    <s v="Supplier_30"/>
    <x v="0"/>
    <n v="40"/>
    <n v="17197.27"/>
    <n v="687890.8"/>
    <n v="86"/>
    <n v="2"/>
    <x v="0"/>
    <n v="1478965.22"/>
    <x v="6"/>
  </r>
  <r>
    <x v="411"/>
    <s v="P0040"/>
    <x v="63"/>
    <x v="5"/>
    <s v="Supplier_22"/>
    <x v="3"/>
    <n v="68"/>
    <n v="3054.39"/>
    <n v="207698.52"/>
    <n v="43"/>
    <n v="6"/>
    <x v="2"/>
    <n v="131338.76999999999"/>
    <x v="7"/>
  </r>
  <r>
    <x v="624"/>
    <s v="P0043"/>
    <x v="164"/>
    <x v="5"/>
    <s v="Supplier_6"/>
    <x v="3"/>
    <n v="42"/>
    <n v="4141.8599999999997"/>
    <n v="173958.12"/>
    <n v="79"/>
    <n v="12"/>
    <x v="0"/>
    <n v="327206.94"/>
    <x v="11"/>
  </r>
  <r>
    <x v="635"/>
    <s v="P0135"/>
    <x v="151"/>
    <x v="7"/>
    <s v="Supplier_26"/>
    <x v="3"/>
    <n v="12"/>
    <n v="4830.99"/>
    <n v="57971.88"/>
    <n v="215"/>
    <n v="12"/>
    <x v="0"/>
    <n v="1038662.85"/>
    <x v="6"/>
  </r>
  <r>
    <x v="23"/>
    <s v="P0227"/>
    <x v="35"/>
    <x v="6"/>
    <s v="Supplier_15"/>
    <x v="3"/>
    <n v="9"/>
    <n v="1277.77"/>
    <n v="11499.93"/>
    <n v="486"/>
    <n v="5"/>
    <x v="1"/>
    <n v="620996.22"/>
    <x v="14"/>
  </r>
  <r>
    <x v="14"/>
    <s v="P0060"/>
    <x v="197"/>
    <x v="5"/>
    <s v="Supplier_23"/>
    <x v="0"/>
    <n v="27"/>
    <n v="1382.84"/>
    <n v="37336.68"/>
    <n v="41"/>
    <n v="9"/>
    <x v="0"/>
    <n v="56696.439999999995"/>
    <x v="6"/>
  </r>
  <r>
    <x v="718"/>
    <s v="P0294"/>
    <x v="143"/>
    <x v="8"/>
    <s v="Supplier_29"/>
    <x v="1"/>
    <n v="2"/>
    <n v="1192.01"/>
    <n v="2384.02"/>
    <n v="254"/>
    <n v="8"/>
    <x v="0"/>
    <n v="302770.53999999998"/>
    <x v="21"/>
  </r>
  <r>
    <x v="18"/>
    <s v="P0134"/>
    <x v="272"/>
    <x v="7"/>
    <s v="Supplier_4"/>
    <x v="2"/>
    <n v="17"/>
    <n v="27111.96"/>
    <n v="460903.32"/>
    <n v="177"/>
    <n v="11"/>
    <x v="0"/>
    <n v="4798816.92"/>
    <x v="12"/>
  </r>
  <r>
    <x v="175"/>
    <s v="P0054"/>
    <x v="60"/>
    <x v="5"/>
    <s v="Supplier_21"/>
    <x v="0"/>
    <n v="33"/>
    <n v="1940.4"/>
    <n v="64033.2"/>
    <n v="42"/>
    <n v="5"/>
    <x v="2"/>
    <n v="81496.800000000003"/>
    <x v="17"/>
  </r>
  <r>
    <x v="703"/>
    <s v="P0002"/>
    <x v="215"/>
    <x v="1"/>
    <s v="Supplier_11"/>
    <x v="3"/>
    <n v="50"/>
    <n v="15352.36"/>
    <n v="767618"/>
    <n v="87"/>
    <n v="12"/>
    <x v="2"/>
    <n v="1335655.32"/>
    <x v="11"/>
  </r>
  <r>
    <x v="578"/>
    <s v="P0134"/>
    <x v="272"/>
    <x v="7"/>
    <s v="Supplier_24"/>
    <x v="2"/>
    <n v="11"/>
    <n v="20724.830000000002"/>
    <n v="227973.13"/>
    <n v="223"/>
    <n v="7"/>
    <x v="0"/>
    <n v="4621637.0900000008"/>
    <x v="16"/>
  </r>
  <r>
    <x v="272"/>
    <s v="P0199"/>
    <x v="120"/>
    <x v="4"/>
    <s v="Supplier_6"/>
    <x v="4"/>
    <n v="25"/>
    <n v="2869.03"/>
    <n v="71725.75"/>
    <n v="167"/>
    <n v="4"/>
    <x v="0"/>
    <n v="479128.01"/>
    <x v="6"/>
  </r>
  <r>
    <x v="713"/>
    <s v="P0221"/>
    <x v="296"/>
    <x v="6"/>
    <s v="Supplier_6"/>
    <x v="3"/>
    <n v="5"/>
    <n v="724.62"/>
    <n v="3623.1"/>
    <n v="437"/>
    <n v="13"/>
    <x v="1"/>
    <n v="316658.94"/>
    <x v="15"/>
  </r>
  <r>
    <x v="402"/>
    <s v="P0274"/>
    <x v="256"/>
    <x v="8"/>
    <s v="Supplier_7"/>
    <x v="3"/>
    <n v="5"/>
    <n v="2050.0300000000002"/>
    <n v="10250.15"/>
    <n v="390"/>
    <n v="12"/>
    <x v="0"/>
    <n v="799511.70000000007"/>
    <x v="5"/>
  </r>
  <r>
    <x v="704"/>
    <s v="P0126"/>
    <x v="268"/>
    <x v="7"/>
    <s v="Supplier_26"/>
    <x v="2"/>
    <n v="19"/>
    <n v="15939.91"/>
    <n v="302858.28999999998"/>
    <n v="160"/>
    <n v="9"/>
    <x v="0"/>
    <n v="2550385.6"/>
    <x v="12"/>
  </r>
  <r>
    <x v="264"/>
    <s v="P0171"/>
    <x v="193"/>
    <x v="3"/>
    <s v="Supplier_4"/>
    <x v="4"/>
    <n v="23"/>
    <n v="917.65"/>
    <n v="21105.95"/>
    <n v="99"/>
    <n v="9"/>
    <x v="0"/>
    <n v="90847.349999999991"/>
    <x v="1"/>
  </r>
  <r>
    <x v="542"/>
    <s v="P0110"/>
    <x v="97"/>
    <x v="9"/>
    <s v="Supplier_28"/>
    <x v="1"/>
    <n v="10"/>
    <n v="4046.16"/>
    <n v="40461.599999999999"/>
    <n v="138"/>
    <n v="3"/>
    <x v="0"/>
    <n v="558370.07999999996"/>
    <x v="14"/>
  </r>
  <r>
    <x v="304"/>
    <s v="P0027"/>
    <x v="187"/>
    <x v="1"/>
    <s v="Supplier_13"/>
    <x v="4"/>
    <n v="27"/>
    <n v="16477.3"/>
    <n v="444887.1"/>
    <n v="112"/>
    <n v="2"/>
    <x v="2"/>
    <n v="1845457.5999999999"/>
    <x v="8"/>
  </r>
  <r>
    <x v="601"/>
    <s v="P0023"/>
    <x v="20"/>
    <x v="1"/>
    <s v="Supplier_19"/>
    <x v="1"/>
    <n v="52"/>
    <n v="16045.33"/>
    <n v="834357.16"/>
    <n v="84"/>
    <n v="3"/>
    <x v="2"/>
    <n v="1347807.72"/>
    <x v="16"/>
  </r>
  <r>
    <x v="123"/>
    <s v="P0114"/>
    <x v="145"/>
    <x v="9"/>
    <s v="Supplier_9"/>
    <x v="0"/>
    <n v="14"/>
    <n v="3986.18"/>
    <n v="55806.52"/>
    <n v="99"/>
    <n v="9"/>
    <x v="0"/>
    <n v="394631.82"/>
    <x v="23"/>
  </r>
  <r>
    <x v="667"/>
    <s v="P0053"/>
    <x v="30"/>
    <x v="5"/>
    <s v="Supplier_28"/>
    <x v="0"/>
    <n v="26"/>
    <n v="1308.42"/>
    <n v="34018.92"/>
    <n v="61"/>
    <n v="5"/>
    <x v="0"/>
    <n v="79813.62000000001"/>
    <x v="1"/>
  </r>
  <r>
    <x v="170"/>
    <s v="P0263"/>
    <x v="86"/>
    <x v="2"/>
    <s v="Supplier_30"/>
    <x v="3"/>
    <n v="3"/>
    <n v="2507.9"/>
    <n v="7523.7"/>
    <n v="338"/>
    <n v="10"/>
    <x v="0"/>
    <n v="847670.20000000007"/>
    <x v="18"/>
  </r>
  <r>
    <x v="216"/>
    <s v="P0018"/>
    <x v="275"/>
    <x v="1"/>
    <s v="Supplier_20"/>
    <x v="4"/>
    <n v="33"/>
    <n v="15237.38"/>
    <n v="502833.54"/>
    <n v="75"/>
    <n v="9"/>
    <x v="2"/>
    <n v="1142803.5"/>
    <x v="4"/>
  </r>
  <r>
    <x v="94"/>
    <s v="P0153"/>
    <x v="107"/>
    <x v="3"/>
    <s v="Supplier_22"/>
    <x v="4"/>
    <n v="20"/>
    <n v="1375.61"/>
    <n v="27512.2"/>
    <n v="128"/>
    <n v="3"/>
    <x v="0"/>
    <n v="176078.07999999999"/>
    <x v="21"/>
  </r>
  <r>
    <x v="117"/>
    <s v="P0090"/>
    <x v="146"/>
    <x v="0"/>
    <s v="Supplier_24"/>
    <x v="3"/>
    <n v="23"/>
    <n v="298.60000000000002"/>
    <n v="6867.8"/>
    <n v="104"/>
    <n v="4"/>
    <x v="0"/>
    <n v="31054.400000000001"/>
    <x v="15"/>
  </r>
  <r>
    <x v="615"/>
    <s v="P0040"/>
    <x v="63"/>
    <x v="5"/>
    <s v="Supplier_4"/>
    <x v="2"/>
    <n v="57"/>
    <n v="2100.25"/>
    <n v="119714.25"/>
    <n v="94"/>
    <n v="10"/>
    <x v="2"/>
    <n v="197423.5"/>
    <x v="7"/>
  </r>
  <r>
    <x v="75"/>
    <s v="P0294"/>
    <x v="143"/>
    <x v="8"/>
    <s v="Supplier_17"/>
    <x v="1"/>
    <n v="2"/>
    <n v="890.43"/>
    <n v="1780.86"/>
    <n v="478"/>
    <n v="8"/>
    <x v="1"/>
    <n v="425625.54"/>
    <x v="11"/>
  </r>
  <r>
    <x v="467"/>
    <s v="P0053"/>
    <x v="30"/>
    <x v="5"/>
    <s v="Supplier_20"/>
    <x v="3"/>
    <n v="22"/>
    <n v="3657.8"/>
    <n v="80471.600000000006"/>
    <n v="79"/>
    <n v="7"/>
    <x v="0"/>
    <n v="288966.2"/>
    <x v="13"/>
  </r>
  <r>
    <x v="103"/>
    <s v="P0066"/>
    <x v="274"/>
    <x v="0"/>
    <s v="Supplier_5"/>
    <x v="2"/>
    <n v="9"/>
    <n v="125.59"/>
    <n v="1130.31"/>
    <n v="210"/>
    <n v="3"/>
    <x v="0"/>
    <n v="26373.9"/>
    <x v="7"/>
  </r>
  <r>
    <x v="5"/>
    <s v="P0231"/>
    <x v="93"/>
    <x v="6"/>
    <s v="Supplier_14"/>
    <x v="2"/>
    <n v="3"/>
    <n v="3622.06"/>
    <n v="10866.18"/>
    <n v="271"/>
    <n v="4"/>
    <x v="0"/>
    <n v="981578.26"/>
    <x v="4"/>
  </r>
  <r>
    <x v="450"/>
    <s v="P0256"/>
    <x v="196"/>
    <x v="2"/>
    <s v="Supplier_21"/>
    <x v="4"/>
    <n v="7"/>
    <n v="4907.8100000000004"/>
    <n v="34354.67"/>
    <n v="262"/>
    <n v="9"/>
    <x v="1"/>
    <n v="1285846.2200000002"/>
    <x v="16"/>
  </r>
  <r>
    <x v="205"/>
    <s v="P0091"/>
    <x v="285"/>
    <x v="9"/>
    <s v="Supplier_18"/>
    <x v="4"/>
    <n v="18"/>
    <n v="3957.97"/>
    <n v="71243.460000000006"/>
    <n v="154"/>
    <n v="3"/>
    <x v="0"/>
    <n v="609527.38"/>
    <x v="16"/>
  </r>
  <r>
    <x v="101"/>
    <s v="P0102"/>
    <x v="71"/>
    <x v="9"/>
    <s v="Supplier_9"/>
    <x v="0"/>
    <n v="20"/>
    <n v="484.25"/>
    <n v="9685"/>
    <n v="166"/>
    <n v="8"/>
    <x v="0"/>
    <n v="80385.5"/>
    <x v="4"/>
  </r>
  <r>
    <x v="377"/>
    <s v="P0046"/>
    <x v="124"/>
    <x v="5"/>
    <s v="Supplier_11"/>
    <x v="1"/>
    <n v="27"/>
    <n v="1626.12"/>
    <n v="43905.24"/>
    <n v="48"/>
    <n v="11"/>
    <x v="0"/>
    <n v="78053.759999999995"/>
    <x v="6"/>
  </r>
  <r>
    <x v="588"/>
    <s v="P0258"/>
    <x v="171"/>
    <x v="2"/>
    <s v="Supplier_18"/>
    <x v="1"/>
    <n v="5"/>
    <n v="2566.9499999999998"/>
    <n v="12834.75"/>
    <n v="265"/>
    <n v="11"/>
    <x v="1"/>
    <n v="680241.75"/>
    <x v="3"/>
  </r>
  <r>
    <x v="581"/>
    <s v="P0176"/>
    <x v="14"/>
    <x v="3"/>
    <s v="Supplier_14"/>
    <x v="2"/>
    <n v="11"/>
    <n v="3148.73"/>
    <n v="34636.03"/>
    <n v="214"/>
    <n v="3"/>
    <x v="0"/>
    <n v="673828.22"/>
    <x v="6"/>
  </r>
  <r>
    <x v="479"/>
    <s v="P0235"/>
    <x v="116"/>
    <x v="6"/>
    <s v="Supplier_28"/>
    <x v="1"/>
    <n v="8"/>
    <n v="1769.84"/>
    <n v="14158.72"/>
    <n v="511"/>
    <n v="13"/>
    <x v="1"/>
    <n v="904388.24"/>
    <x v="4"/>
  </r>
  <r>
    <x v="271"/>
    <s v="P0020"/>
    <x v="72"/>
    <x v="1"/>
    <s v="Supplier_18"/>
    <x v="3"/>
    <n v="59"/>
    <n v="4987.3999999999996"/>
    <n v="294256.59999999998"/>
    <n v="75"/>
    <n v="2"/>
    <x v="0"/>
    <n v="374055"/>
    <x v="16"/>
  </r>
  <r>
    <x v="256"/>
    <s v="P0032"/>
    <x v="227"/>
    <x v="5"/>
    <s v="Supplier_30"/>
    <x v="1"/>
    <n v="23"/>
    <n v="4824.21"/>
    <n v="110956.83"/>
    <n v="105"/>
    <n v="3"/>
    <x v="2"/>
    <n v="506542.05"/>
    <x v="12"/>
  </r>
  <r>
    <x v="321"/>
    <s v="P0107"/>
    <x v="182"/>
    <x v="9"/>
    <s v="Supplier_28"/>
    <x v="4"/>
    <n v="20"/>
    <n v="3719.63"/>
    <n v="74392.600000000006"/>
    <n v="118"/>
    <n v="3"/>
    <x v="0"/>
    <n v="438916.34"/>
    <x v="18"/>
  </r>
  <r>
    <x v="496"/>
    <s v="P0002"/>
    <x v="215"/>
    <x v="1"/>
    <s v="Supplier_23"/>
    <x v="3"/>
    <n v="25"/>
    <n v="1413.93"/>
    <n v="35348.25"/>
    <n v="60"/>
    <n v="14"/>
    <x v="0"/>
    <n v="84835.8"/>
    <x v="3"/>
  </r>
  <r>
    <x v="539"/>
    <s v="P0225"/>
    <x v="34"/>
    <x v="6"/>
    <s v="Supplier_13"/>
    <x v="2"/>
    <n v="8"/>
    <n v="4895.25"/>
    <n v="39162"/>
    <n v="417"/>
    <n v="5"/>
    <x v="1"/>
    <n v="2041319.25"/>
    <x v="10"/>
  </r>
  <r>
    <x v="613"/>
    <s v="P0211"/>
    <x v="114"/>
    <x v="6"/>
    <s v="Supplier_24"/>
    <x v="2"/>
    <n v="9"/>
    <n v="2880.5"/>
    <n v="25924.5"/>
    <n v="540"/>
    <n v="12"/>
    <x v="1"/>
    <n v="1555470"/>
    <x v="11"/>
  </r>
  <r>
    <x v="680"/>
    <s v="P0237"/>
    <x v="264"/>
    <x v="6"/>
    <s v="Supplier_15"/>
    <x v="1"/>
    <n v="7"/>
    <n v="4784.22"/>
    <n v="33489.54"/>
    <n v="555"/>
    <n v="11"/>
    <x v="0"/>
    <n v="2655242.1"/>
    <x v="1"/>
  </r>
  <r>
    <x v="534"/>
    <s v="P0211"/>
    <x v="114"/>
    <x v="6"/>
    <s v="Supplier_27"/>
    <x v="1"/>
    <n v="3"/>
    <n v="1179.07"/>
    <n v="3537.21"/>
    <n v="495"/>
    <n v="6"/>
    <x v="0"/>
    <n v="583639.65"/>
    <x v="17"/>
  </r>
  <r>
    <x v="324"/>
    <s v="P0026"/>
    <x v="100"/>
    <x v="1"/>
    <s v="Supplier_19"/>
    <x v="3"/>
    <n v="75"/>
    <n v="11851.87"/>
    <n v="888890.25"/>
    <n v="76"/>
    <n v="2"/>
    <x v="2"/>
    <n v="900742.12000000011"/>
    <x v="10"/>
  </r>
  <r>
    <x v="159"/>
    <s v="P0070"/>
    <x v="209"/>
    <x v="0"/>
    <s v="Supplier_6"/>
    <x v="3"/>
    <n v="22"/>
    <n v="141.04"/>
    <n v="3102.88"/>
    <n v="197"/>
    <n v="9"/>
    <x v="0"/>
    <n v="27784.879999999997"/>
    <x v="13"/>
  </r>
  <r>
    <x v="662"/>
    <s v="P0291"/>
    <x v="37"/>
    <x v="8"/>
    <s v="Supplier_21"/>
    <x v="2"/>
    <n v="4"/>
    <n v="2915.92"/>
    <n v="11663.68"/>
    <n v="576"/>
    <n v="12"/>
    <x v="1"/>
    <n v="1679569.9199999999"/>
    <x v="1"/>
  </r>
  <r>
    <x v="44"/>
    <s v="P0243"/>
    <x v="214"/>
    <x v="2"/>
    <s v="Supplier_30"/>
    <x v="4"/>
    <n v="3"/>
    <n v="4375.6499999999996"/>
    <n v="13126.95"/>
    <n v="329"/>
    <n v="4"/>
    <x v="1"/>
    <n v="1439588.8499999999"/>
    <x v="16"/>
  </r>
  <r>
    <x v="403"/>
    <s v="P0251"/>
    <x v="180"/>
    <x v="2"/>
    <s v="Supplier_14"/>
    <x v="1"/>
    <n v="5"/>
    <n v="2885.34"/>
    <n v="14426.7"/>
    <n v="551"/>
    <n v="14"/>
    <x v="0"/>
    <n v="1589822.34"/>
    <x v="14"/>
  </r>
  <r>
    <x v="679"/>
    <s v="P0205"/>
    <x v="265"/>
    <x v="4"/>
    <s v="Supplier_16"/>
    <x v="0"/>
    <n v="11"/>
    <n v="4362.38"/>
    <n v="47986.18"/>
    <n v="165"/>
    <n v="6"/>
    <x v="0"/>
    <n v="719792.70000000007"/>
    <x v="4"/>
  </r>
  <r>
    <x v="681"/>
    <s v="P0141"/>
    <x v="181"/>
    <x v="7"/>
    <s v="Supplier_22"/>
    <x v="0"/>
    <n v="24"/>
    <n v="27112.6"/>
    <n v="650702.4"/>
    <n v="232"/>
    <n v="11"/>
    <x v="0"/>
    <n v="6290123.1999999993"/>
    <x v="8"/>
  </r>
  <r>
    <x v="404"/>
    <s v="P0060"/>
    <x v="197"/>
    <x v="5"/>
    <s v="Supplier_15"/>
    <x v="4"/>
    <n v="32"/>
    <n v="3562.17"/>
    <n v="113989.44"/>
    <n v="100"/>
    <n v="12"/>
    <x v="0"/>
    <n v="356217"/>
    <x v="10"/>
  </r>
  <r>
    <x v="508"/>
    <s v="P0251"/>
    <x v="180"/>
    <x v="2"/>
    <s v="Supplier_7"/>
    <x v="4"/>
    <n v="4"/>
    <n v="464.01"/>
    <n v="1856.04"/>
    <n v="301"/>
    <n v="6"/>
    <x v="0"/>
    <n v="139667.01"/>
    <x v="20"/>
  </r>
  <r>
    <x v="696"/>
    <s v="P0032"/>
    <x v="227"/>
    <x v="5"/>
    <s v="Supplier_26"/>
    <x v="1"/>
    <n v="39"/>
    <n v="3179.31"/>
    <n v="123993.09"/>
    <n v="52"/>
    <n v="13"/>
    <x v="2"/>
    <n v="165324.12"/>
    <x v="13"/>
  </r>
  <r>
    <x v="23"/>
    <s v="P0081"/>
    <x v="185"/>
    <x v="0"/>
    <s v="Supplier_14"/>
    <x v="3"/>
    <n v="17"/>
    <n v="492.35"/>
    <n v="8369.9500000000007"/>
    <n v="215"/>
    <n v="2"/>
    <x v="0"/>
    <n v="105855.25"/>
    <x v="14"/>
  </r>
  <r>
    <x v="724"/>
    <s v="P0104"/>
    <x v="98"/>
    <x v="9"/>
    <s v="Supplier_9"/>
    <x v="0"/>
    <n v="18"/>
    <n v="3933.53"/>
    <n v="70803.539999999994"/>
    <n v="181"/>
    <n v="10"/>
    <x v="0"/>
    <n v="711968.93"/>
    <x v="2"/>
  </r>
  <r>
    <x v="277"/>
    <s v="P0053"/>
    <x v="30"/>
    <x v="5"/>
    <s v="Supplier_20"/>
    <x v="2"/>
    <n v="45"/>
    <n v="1382.56"/>
    <n v="62215.199999999997"/>
    <n v="89"/>
    <n v="12"/>
    <x v="0"/>
    <n v="123047.84"/>
    <x v="22"/>
  </r>
  <r>
    <x v="269"/>
    <s v="P0030"/>
    <x v="82"/>
    <x v="1"/>
    <s v="Supplier_2"/>
    <x v="2"/>
    <n v="35"/>
    <n v="14831.84"/>
    <n v="519114.4"/>
    <n v="110"/>
    <n v="13"/>
    <x v="2"/>
    <n v="1631502.4"/>
    <x v="23"/>
  </r>
  <r>
    <x v="297"/>
    <s v="P0184"/>
    <x v="278"/>
    <x v="4"/>
    <s v="Supplier_6"/>
    <x v="1"/>
    <n v="16"/>
    <n v="1044.75"/>
    <n v="16716"/>
    <n v="128"/>
    <n v="7"/>
    <x v="0"/>
    <n v="133728"/>
    <x v="20"/>
  </r>
  <r>
    <x v="539"/>
    <s v="P0175"/>
    <x v="53"/>
    <x v="3"/>
    <s v="Supplier_15"/>
    <x v="3"/>
    <n v="25"/>
    <n v="4825.9799999999996"/>
    <n v="120649.5"/>
    <n v="190"/>
    <n v="11"/>
    <x v="0"/>
    <n v="916936.2"/>
    <x v="10"/>
  </r>
  <r>
    <x v="158"/>
    <s v="P0057"/>
    <x v="160"/>
    <x v="5"/>
    <s v="Supplier_30"/>
    <x v="1"/>
    <n v="42"/>
    <n v="1977.59"/>
    <n v="83058.78"/>
    <n v="54"/>
    <n v="4"/>
    <x v="2"/>
    <n v="106789.86"/>
    <x v="20"/>
  </r>
  <r>
    <x v="34"/>
    <s v="P0175"/>
    <x v="53"/>
    <x v="3"/>
    <s v="Supplier_29"/>
    <x v="0"/>
    <n v="19"/>
    <n v="4566.49"/>
    <n v="86763.31"/>
    <n v="167"/>
    <n v="6"/>
    <x v="0"/>
    <n v="762603.83"/>
    <x v="17"/>
  </r>
  <r>
    <x v="306"/>
    <s v="P0269"/>
    <x v="168"/>
    <x v="2"/>
    <s v="Supplier_16"/>
    <x v="4"/>
    <n v="10"/>
    <n v="3900.65"/>
    <n v="39006.5"/>
    <n v="506"/>
    <n v="14"/>
    <x v="1"/>
    <n v="1973728.9000000001"/>
    <x v="17"/>
  </r>
  <r>
    <x v="529"/>
    <s v="P0098"/>
    <x v="191"/>
    <x v="9"/>
    <s v="Supplier_1"/>
    <x v="3"/>
    <n v="17"/>
    <n v="4762.66"/>
    <n v="80965.22"/>
    <n v="169"/>
    <n v="6"/>
    <x v="0"/>
    <n v="804889.53999999992"/>
    <x v="9"/>
  </r>
  <r>
    <x v="472"/>
    <s v="P0157"/>
    <x v="108"/>
    <x v="3"/>
    <s v="Supplier_20"/>
    <x v="3"/>
    <n v="10"/>
    <n v="659.46"/>
    <n v="6594.6"/>
    <n v="241"/>
    <n v="9"/>
    <x v="0"/>
    <n v="158929.86000000002"/>
    <x v="7"/>
  </r>
  <r>
    <x v="306"/>
    <s v="P0275"/>
    <x v="153"/>
    <x v="8"/>
    <s v="Supplier_15"/>
    <x v="2"/>
    <n v="3"/>
    <n v="1853.98"/>
    <n v="5561.94"/>
    <n v="368"/>
    <n v="14"/>
    <x v="0"/>
    <n v="682264.64"/>
    <x v="17"/>
  </r>
  <r>
    <x v="548"/>
    <s v="P0017"/>
    <x v="99"/>
    <x v="1"/>
    <s v="Supplier_22"/>
    <x v="0"/>
    <n v="39"/>
    <n v="7278.98"/>
    <n v="283880.21999999997"/>
    <n v="88"/>
    <n v="6"/>
    <x v="2"/>
    <n v="640550.24"/>
    <x v="13"/>
  </r>
  <r>
    <x v="28"/>
    <s v="P0010"/>
    <x v="281"/>
    <x v="1"/>
    <s v="Supplier_13"/>
    <x v="4"/>
    <n v="64"/>
    <n v="17528.48"/>
    <n v="1121822.72"/>
    <n v="62"/>
    <n v="6"/>
    <x v="2"/>
    <n v="1086765.76"/>
    <x v="16"/>
  </r>
  <r>
    <x v="194"/>
    <s v="P0086"/>
    <x v="95"/>
    <x v="0"/>
    <s v="Supplier_28"/>
    <x v="3"/>
    <n v="8"/>
    <n v="242.02"/>
    <n v="1936.16"/>
    <n v="223"/>
    <n v="3"/>
    <x v="0"/>
    <n v="53970.46"/>
    <x v="23"/>
  </r>
  <r>
    <x v="318"/>
    <s v="P0100"/>
    <x v="251"/>
    <x v="9"/>
    <s v="Supplier_26"/>
    <x v="2"/>
    <n v="8"/>
    <n v="1283.1300000000001"/>
    <n v="10265.040000000001"/>
    <n v="95"/>
    <n v="5"/>
    <x v="0"/>
    <n v="121897.35"/>
    <x v="18"/>
  </r>
  <r>
    <x v="681"/>
    <s v="P0100"/>
    <x v="251"/>
    <x v="9"/>
    <s v="Supplier_5"/>
    <x v="1"/>
    <n v="18"/>
    <n v="3067.62"/>
    <n v="55217.16"/>
    <n v="191"/>
    <n v="2"/>
    <x v="0"/>
    <n v="585915.41999999993"/>
    <x v="8"/>
  </r>
  <r>
    <x v="513"/>
    <s v="P0039"/>
    <x v="238"/>
    <x v="5"/>
    <s v="Supplier_3"/>
    <x v="2"/>
    <n v="43"/>
    <n v="3202.64"/>
    <n v="137713.51999999999"/>
    <n v="86"/>
    <n v="14"/>
    <x v="2"/>
    <n v="275427.03999999998"/>
    <x v="5"/>
  </r>
  <r>
    <x v="237"/>
    <s v="P0239"/>
    <x v="217"/>
    <x v="6"/>
    <s v="Supplier_16"/>
    <x v="0"/>
    <n v="6"/>
    <n v="2259.59"/>
    <n v="13557.54"/>
    <n v="476"/>
    <n v="4"/>
    <x v="1"/>
    <n v="1075564.8400000001"/>
    <x v="4"/>
  </r>
  <r>
    <x v="424"/>
    <s v="P0227"/>
    <x v="35"/>
    <x v="6"/>
    <s v="Supplier_27"/>
    <x v="0"/>
    <n v="9"/>
    <n v="3675.81"/>
    <n v="33082.29"/>
    <n v="429"/>
    <n v="9"/>
    <x v="0"/>
    <n v="1576922.49"/>
    <x v="8"/>
  </r>
  <r>
    <x v="173"/>
    <s v="P0062"/>
    <x v="221"/>
    <x v="0"/>
    <s v="Supplier_19"/>
    <x v="0"/>
    <n v="12"/>
    <n v="79.62"/>
    <n v="955.44"/>
    <n v="123"/>
    <n v="4"/>
    <x v="0"/>
    <n v="9793.26"/>
    <x v="12"/>
  </r>
  <r>
    <x v="485"/>
    <s v="P0141"/>
    <x v="181"/>
    <x v="7"/>
    <s v="Supplier_3"/>
    <x v="3"/>
    <n v="23"/>
    <n v="12855.21"/>
    <n v="295669.83"/>
    <n v="139"/>
    <n v="12"/>
    <x v="0"/>
    <n v="1786874.19"/>
    <x v="3"/>
  </r>
  <r>
    <x v="64"/>
    <s v="P0074"/>
    <x v="140"/>
    <x v="0"/>
    <s v="Supplier_7"/>
    <x v="1"/>
    <n v="8"/>
    <n v="93.27"/>
    <n v="746.16"/>
    <n v="181"/>
    <n v="9"/>
    <x v="0"/>
    <n v="16881.87"/>
    <x v="8"/>
  </r>
  <r>
    <x v="174"/>
    <s v="P0230"/>
    <x v="87"/>
    <x v="6"/>
    <s v="Supplier_9"/>
    <x v="3"/>
    <n v="4"/>
    <n v="1881.34"/>
    <n v="7525.36"/>
    <n v="597"/>
    <n v="5"/>
    <x v="1"/>
    <n v="1123159.98"/>
    <x v="20"/>
  </r>
  <r>
    <x v="257"/>
    <s v="P0168"/>
    <x v="23"/>
    <x v="3"/>
    <s v="Supplier_5"/>
    <x v="4"/>
    <n v="20"/>
    <n v="4777.1099999999997"/>
    <n v="95542.2"/>
    <n v="216"/>
    <n v="8"/>
    <x v="0"/>
    <n v="1031855.7599999999"/>
    <x v="10"/>
  </r>
  <r>
    <x v="583"/>
    <s v="P0036"/>
    <x v="194"/>
    <x v="5"/>
    <s v="Supplier_14"/>
    <x v="4"/>
    <n v="36"/>
    <n v="3565.99"/>
    <n v="128375.64"/>
    <n v="117"/>
    <n v="6"/>
    <x v="0"/>
    <n v="417220.82999999996"/>
    <x v="0"/>
  </r>
  <r>
    <x v="724"/>
    <s v="P0250"/>
    <x v="2"/>
    <x v="2"/>
    <s v="Supplier_2"/>
    <x v="2"/>
    <n v="3"/>
    <n v="149.53"/>
    <n v="448.59"/>
    <n v="464"/>
    <n v="14"/>
    <x v="1"/>
    <n v="69381.919999999998"/>
    <x v="2"/>
  </r>
  <r>
    <x v="715"/>
    <s v="P0043"/>
    <x v="164"/>
    <x v="5"/>
    <s v="Supplier_1"/>
    <x v="3"/>
    <n v="38"/>
    <n v="1635.81"/>
    <n v="62160.78"/>
    <n v="37"/>
    <n v="4"/>
    <x v="0"/>
    <n v="60524.97"/>
    <x v="22"/>
  </r>
  <r>
    <x v="621"/>
    <s v="P0142"/>
    <x v="22"/>
    <x v="7"/>
    <s v="Supplier_1"/>
    <x v="2"/>
    <n v="20"/>
    <n v="1996.32"/>
    <n v="39926.400000000001"/>
    <n v="238"/>
    <n v="9"/>
    <x v="0"/>
    <n v="475124.16"/>
    <x v="18"/>
  </r>
  <r>
    <x v="75"/>
    <s v="P0213"/>
    <x v="198"/>
    <x v="6"/>
    <s v="Supplier_11"/>
    <x v="2"/>
    <n v="8"/>
    <n v="692.97"/>
    <n v="5543.76"/>
    <n v="442"/>
    <n v="8"/>
    <x v="1"/>
    <n v="306292.74"/>
    <x v="11"/>
  </r>
  <r>
    <x v="189"/>
    <s v="P0130"/>
    <x v="213"/>
    <x v="7"/>
    <s v="Supplier_1"/>
    <x v="1"/>
    <n v="15"/>
    <n v="6517.7"/>
    <n v="97765.5"/>
    <n v="140"/>
    <n v="10"/>
    <x v="0"/>
    <n v="912478"/>
    <x v="1"/>
  </r>
  <r>
    <x v="337"/>
    <s v="P0069"/>
    <x v="59"/>
    <x v="0"/>
    <s v="Supplier_21"/>
    <x v="1"/>
    <n v="24"/>
    <n v="60.62"/>
    <n v="1454.88"/>
    <n v="114"/>
    <n v="12"/>
    <x v="0"/>
    <n v="6910.6799999999994"/>
    <x v="20"/>
  </r>
  <r>
    <x v="704"/>
    <s v="P0040"/>
    <x v="63"/>
    <x v="5"/>
    <s v="Supplier_9"/>
    <x v="4"/>
    <n v="33"/>
    <n v="3471"/>
    <n v="114543"/>
    <n v="105"/>
    <n v="13"/>
    <x v="2"/>
    <n v="364455"/>
    <x v="12"/>
  </r>
  <r>
    <x v="644"/>
    <s v="P0095"/>
    <x v="208"/>
    <x v="9"/>
    <s v="Supplier_28"/>
    <x v="1"/>
    <n v="16"/>
    <n v="3210.35"/>
    <n v="51365.599999999999"/>
    <n v="245"/>
    <n v="11"/>
    <x v="0"/>
    <n v="786535.75"/>
    <x v="5"/>
  </r>
  <r>
    <x v="603"/>
    <s v="P0104"/>
    <x v="98"/>
    <x v="9"/>
    <s v="Supplier_20"/>
    <x v="4"/>
    <n v="13"/>
    <n v="4444.67"/>
    <n v="57780.71"/>
    <n v="106"/>
    <n v="12"/>
    <x v="0"/>
    <n v="471135.02"/>
    <x v="13"/>
  </r>
  <r>
    <x v="381"/>
    <s v="P0009"/>
    <x v="166"/>
    <x v="1"/>
    <s v="Supplier_22"/>
    <x v="3"/>
    <n v="68"/>
    <n v="11190.82"/>
    <n v="760975.76"/>
    <n v="54"/>
    <n v="10"/>
    <x v="2"/>
    <n v="604304.28"/>
    <x v="10"/>
  </r>
  <r>
    <x v="396"/>
    <s v="P0075"/>
    <x v="141"/>
    <x v="0"/>
    <s v="Supplier_7"/>
    <x v="2"/>
    <n v="8"/>
    <n v="487.01"/>
    <n v="3896.08"/>
    <n v="153"/>
    <n v="6"/>
    <x v="0"/>
    <n v="74512.53"/>
    <x v="18"/>
  </r>
  <r>
    <x v="475"/>
    <s v="P0209"/>
    <x v="9"/>
    <x v="4"/>
    <s v="Supplier_14"/>
    <x v="3"/>
    <n v="14"/>
    <n v="4208.4799999999996"/>
    <n v="58918.720000000001"/>
    <n v="250"/>
    <n v="9"/>
    <x v="0"/>
    <n v="1052120"/>
    <x v="4"/>
  </r>
  <r>
    <x v="127"/>
    <s v="P0084"/>
    <x v="12"/>
    <x v="0"/>
    <s v="Supplier_13"/>
    <x v="3"/>
    <n v="15"/>
    <n v="361.07"/>
    <n v="5416.05"/>
    <n v="129"/>
    <n v="13"/>
    <x v="0"/>
    <n v="46578.03"/>
    <x v="9"/>
  </r>
  <r>
    <x v="654"/>
    <s v="P0191"/>
    <x v="83"/>
    <x v="4"/>
    <s v="Supplier_1"/>
    <x v="1"/>
    <n v="16"/>
    <n v="1712.38"/>
    <n v="27398.080000000002"/>
    <n v="219"/>
    <n v="2"/>
    <x v="0"/>
    <n v="375011.22000000003"/>
    <x v="8"/>
  </r>
  <r>
    <x v="370"/>
    <s v="P0209"/>
    <x v="9"/>
    <x v="4"/>
    <s v="Supplier_24"/>
    <x v="2"/>
    <n v="25"/>
    <n v="3909.92"/>
    <n v="97748"/>
    <n v="106"/>
    <n v="2"/>
    <x v="0"/>
    <n v="414451.52"/>
    <x v="18"/>
  </r>
  <r>
    <x v="158"/>
    <s v="P0254"/>
    <x v="111"/>
    <x v="2"/>
    <s v="Supplier_1"/>
    <x v="2"/>
    <n v="4"/>
    <n v="4356.5200000000004"/>
    <n v="17426.080000000002"/>
    <n v="447"/>
    <n v="4"/>
    <x v="0"/>
    <n v="1947364.4400000002"/>
    <x v="20"/>
  </r>
  <r>
    <x v="616"/>
    <s v="P0279"/>
    <x v="21"/>
    <x v="8"/>
    <s v="Supplier_12"/>
    <x v="1"/>
    <n v="2"/>
    <n v="2912.19"/>
    <n v="5824.38"/>
    <n v="275"/>
    <n v="7"/>
    <x v="0"/>
    <n v="800852.25"/>
    <x v="8"/>
  </r>
  <r>
    <x v="545"/>
    <s v="P0222"/>
    <x v="290"/>
    <x v="6"/>
    <s v="Supplier_9"/>
    <x v="2"/>
    <n v="6"/>
    <n v="3061.75"/>
    <n v="18370.5"/>
    <n v="491"/>
    <n v="3"/>
    <x v="1"/>
    <n v="1503319.25"/>
    <x v="10"/>
  </r>
  <r>
    <x v="627"/>
    <s v="P0267"/>
    <x v="51"/>
    <x v="2"/>
    <s v="Supplier_2"/>
    <x v="0"/>
    <n v="9"/>
    <n v="1422.68"/>
    <n v="12804.12"/>
    <n v="557"/>
    <n v="12"/>
    <x v="1"/>
    <n v="792432.76"/>
    <x v="3"/>
  </r>
  <r>
    <x v="404"/>
    <s v="P0287"/>
    <x v="119"/>
    <x v="8"/>
    <s v="Supplier_22"/>
    <x v="1"/>
    <n v="4"/>
    <n v="2543.38"/>
    <n v="10173.52"/>
    <n v="374"/>
    <n v="4"/>
    <x v="1"/>
    <n v="951224.12"/>
    <x v="10"/>
  </r>
  <r>
    <x v="515"/>
    <s v="P0209"/>
    <x v="9"/>
    <x v="4"/>
    <s v="Supplier_26"/>
    <x v="1"/>
    <n v="14"/>
    <n v="4546.1400000000003"/>
    <n v="63645.96"/>
    <n v="216"/>
    <n v="7"/>
    <x v="0"/>
    <n v="981966.24000000011"/>
    <x v="17"/>
  </r>
  <r>
    <x v="549"/>
    <s v="P0170"/>
    <x v="231"/>
    <x v="3"/>
    <s v="Supplier_24"/>
    <x v="2"/>
    <n v="10"/>
    <n v="1820.82"/>
    <n v="18208.2"/>
    <n v="157"/>
    <n v="9"/>
    <x v="0"/>
    <n v="285868.74"/>
    <x v="8"/>
  </r>
  <r>
    <x v="720"/>
    <s v="P0141"/>
    <x v="181"/>
    <x v="7"/>
    <s v="Supplier_7"/>
    <x v="1"/>
    <n v="25"/>
    <n v="1454.89"/>
    <n v="36372.25"/>
    <n v="134"/>
    <n v="9"/>
    <x v="0"/>
    <n v="194955.26"/>
    <x v="20"/>
  </r>
  <r>
    <x v="60"/>
    <s v="P0153"/>
    <x v="107"/>
    <x v="3"/>
    <s v="Supplier_4"/>
    <x v="2"/>
    <n v="12"/>
    <n v="1919.98"/>
    <n v="23039.759999999998"/>
    <n v="86"/>
    <n v="3"/>
    <x v="0"/>
    <n v="165118.28"/>
    <x v="8"/>
  </r>
  <r>
    <x v="37"/>
    <s v="P0147"/>
    <x v="134"/>
    <x v="7"/>
    <s v="Supplier_7"/>
    <x v="1"/>
    <n v="19"/>
    <n v="9764.4"/>
    <n v="185523.6"/>
    <n v="224"/>
    <n v="10"/>
    <x v="0"/>
    <n v="2187225.6"/>
    <x v="13"/>
  </r>
  <r>
    <x v="309"/>
    <s v="P0211"/>
    <x v="114"/>
    <x v="6"/>
    <s v="Supplier_20"/>
    <x v="1"/>
    <n v="1"/>
    <n v="2715.65"/>
    <n v="2715.65"/>
    <n v="319"/>
    <n v="14"/>
    <x v="0"/>
    <n v="866292.35"/>
    <x v="15"/>
  </r>
  <r>
    <x v="215"/>
    <s v="P0083"/>
    <x v="47"/>
    <x v="0"/>
    <s v="Supplier_22"/>
    <x v="3"/>
    <n v="23"/>
    <n v="246.88"/>
    <n v="5678.24"/>
    <n v="93"/>
    <n v="3"/>
    <x v="0"/>
    <n v="22959.84"/>
    <x v="11"/>
  </r>
  <r>
    <x v="440"/>
    <s v="P0277"/>
    <x v="154"/>
    <x v="8"/>
    <s v="Supplier_29"/>
    <x v="1"/>
    <n v="2"/>
    <n v="3883.97"/>
    <n v="7767.94"/>
    <n v="268"/>
    <n v="11"/>
    <x v="1"/>
    <n v="1040903.96"/>
    <x v="0"/>
  </r>
  <r>
    <x v="238"/>
    <s v="P0018"/>
    <x v="275"/>
    <x v="1"/>
    <s v="Supplier_7"/>
    <x v="0"/>
    <n v="20"/>
    <n v="6888.16"/>
    <n v="137763.20000000001"/>
    <n v="119"/>
    <n v="9"/>
    <x v="0"/>
    <n v="819691.04"/>
    <x v="5"/>
  </r>
  <r>
    <x v="717"/>
    <s v="P0211"/>
    <x v="114"/>
    <x v="6"/>
    <s v="Supplier_10"/>
    <x v="2"/>
    <n v="5"/>
    <n v="3990.4"/>
    <n v="19952"/>
    <n v="430"/>
    <n v="2"/>
    <x v="0"/>
    <n v="1715872"/>
    <x v="5"/>
  </r>
  <r>
    <x v="313"/>
    <s v="P0047"/>
    <x v="5"/>
    <x v="5"/>
    <s v="Supplier_7"/>
    <x v="4"/>
    <n v="50"/>
    <n v="3171.46"/>
    <n v="158573"/>
    <n v="84"/>
    <n v="12"/>
    <x v="0"/>
    <n v="266402.64"/>
    <x v="7"/>
  </r>
  <r>
    <x v="56"/>
    <s v="P0228"/>
    <x v="45"/>
    <x v="6"/>
    <s v="Supplier_28"/>
    <x v="4"/>
    <n v="9"/>
    <n v="4495.95"/>
    <n v="40463.550000000003"/>
    <n v="539"/>
    <n v="13"/>
    <x v="0"/>
    <n v="2423317.0499999998"/>
    <x v="8"/>
  </r>
  <r>
    <x v="301"/>
    <s v="P0084"/>
    <x v="12"/>
    <x v="0"/>
    <s v="Supplier_11"/>
    <x v="3"/>
    <n v="23"/>
    <n v="162.62"/>
    <n v="3740.26"/>
    <n v="162"/>
    <n v="4"/>
    <x v="0"/>
    <n v="26344.440000000002"/>
    <x v="9"/>
  </r>
  <r>
    <x v="508"/>
    <s v="P0273"/>
    <x v="288"/>
    <x v="8"/>
    <s v="Supplier_29"/>
    <x v="2"/>
    <n v="1"/>
    <n v="4740.1899999999996"/>
    <n v="4740.1899999999996"/>
    <n v="504"/>
    <n v="12"/>
    <x v="0"/>
    <n v="2389055.7599999998"/>
    <x v="20"/>
  </r>
  <r>
    <x v="312"/>
    <s v="P0006"/>
    <x v="80"/>
    <x v="1"/>
    <s v="Supplier_24"/>
    <x v="1"/>
    <n v="32"/>
    <n v="7155.8"/>
    <n v="228985.60000000001"/>
    <n v="65"/>
    <n v="7"/>
    <x v="0"/>
    <n v="465127"/>
    <x v="18"/>
  </r>
  <r>
    <x v="372"/>
    <s v="P0260"/>
    <x v="33"/>
    <x v="2"/>
    <s v="Supplier_14"/>
    <x v="0"/>
    <n v="1"/>
    <n v="4633.09"/>
    <n v="4633.09"/>
    <n v="313"/>
    <n v="3"/>
    <x v="0"/>
    <n v="1450157.1700000002"/>
    <x v="16"/>
  </r>
  <r>
    <x v="320"/>
    <s v="P0212"/>
    <x v="195"/>
    <x v="6"/>
    <s v="Supplier_23"/>
    <x v="2"/>
    <n v="5"/>
    <n v="3513.81"/>
    <n v="17569.05"/>
    <n v="487"/>
    <n v="6"/>
    <x v="0"/>
    <n v="1711225.47"/>
    <x v="13"/>
  </r>
  <r>
    <x v="333"/>
    <s v="P0146"/>
    <x v="169"/>
    <x v="7"/>
    <s v="Supplier_28"/>
    <x v="4"/>
    <n v="17"/>
    <n v="22677.09"/>
    <n v="385510.53"/>
    <n v="98"/>
    <n v="4"/>
    <x v="0"/>
    <n v="2222354.8199999998"/>
    <x v="22"/>
  </r>
  <r>
    <x v="176"/>
    <s v="P0038"/>
    <x v="200"/>
    <x v="5"/>
    <s v="Supplier_14"/>
    <x v="0"/>
    <n v="31"/>
    <n v="4544.7"/>
    <n v="140885.70000000001"/>
    <n v="85"/>
    <n v="5"/>
    <x v="0"/>
    <n v="386299.5"/>
    <x v="19"/>
  </r>
  <r>
    <x v="3"/>
    <s v="P0141"/>
    <x v="181"/>
    <x v="7"/>
    <s v="Supplier_7"/>
    <x v="2"/>
    <n v="8"/>
    <n v="14351.93"/>
    <n v="114815.44"/>
    <n v="155"/>
    <n v="12"/>
    <x v="0"/>
    <n v="2224549.15"/>
    <x v="2"/>
  </r>
  <r>
    <x v="368"/>
    <s v="P0294"/>
    <x v="143"/>
    <x v="8"/>
    <s v="Supplier_7"/>
    <x v="1"/>
    <n v="3"/>
    <n v="334.56"/>
    <n v="1003.68"/>
    <n v="431"/>
    <n v="13"/>
    <x v="1"/>
    <n v="144195.36000000002"/>
    <x v="15"/>
  </r>
  <r>
    <x v="584"/>
    <s v="P0225"/>
    <x v="34"/>
    <x v="6"/>
    <s v="Supplier_16"/>
    <x v="1"/>
    <n v="4"/>
    <n v="4404.88"/>
    <n v="17619.52"/>
    <n v="494"/>
    <n v="14"/>
    <x v="1"/>
    <n v="2176010.7200000002"/>
    <x v="20"/>
  </r>
  <r>
    <x v="452"/>
    <s v="P0066"/>
    <x v="274"/>
    <x v="0"/>
    <s v="Supplier_26"/>
    <x v="1"/>
    <n v="20"/>
    <n v="85.48"/>
    <n v="1709.6"/>
    <n v="218"/>
    <n v="12"/>
    <x v="0"/>
    <n v="18634.64"/>
    <x v="16"/>
  </r>
  <r>
    <x v="638"/>
    <s v="P0221"/>
    <x v="296"/>
    <x v="6"/>
    <s v="Supplier_20"/>
    <x v="2"/>
    <n v="3"/>
    <n v="307.60000000000002"/>
    <n v="922.8"/>
    <n v="327"/>
    <n v="10"/>
    <x v="0"/>
    <n v="100585.20000000001"/>
    <x v="8"/>
  </r>
  <r>
    <x v="136"/>
    <s v="P0214"/>
    <x v="242"/>
    <x v="6"/>
    <s v="Supplier_7"/>
    <x v="0"/>
    <n v="9"/>
    <n v="3783.02"/>
    <n v="34047.18"/>
    <n v="254"/>
    <n v="12"/>
    <x v="0"/>
    <n v="960887.08"/>
    <x v="20"/>
  </r>
  <r>
    <x v="488"/>
    <s v="P0014"/>
    <x v="228"/>
    <x v="1"/>
    <s v="Supplier_10"/>
    <x v="2"/>
    <n v="39"/>
    <n v="8339.56"/>
    <n v="325242.84000000003"/>
    <n v="89"/>
    <n v="2"/>
    <x v="0"/>
    <n v="742220.84"/>
    <x v="13"/>
  </r>
  <r>
    <x v="312"/>
    <s v="P0075"/>
    <x v="141"/>
    <x v="0"/>
    <s v="Supplier_15"/>
    <x v="3"/>
    <n v="24"/>
    <n v="471.17"/>
    <n v="11308.08"/>
    <n v="180"/>
    <n v="8"/>
    <x v="0"/>
    <n v="84810.6"/>
    <x v="18"/>
  </r>
  <r>
    <x v="391"/>
    <s v="P0290"/>
    <x v="277"/>
    <x v="8"/>
    <s v="Supplier_26"/>
    <x v="0"/>
    <n v="10"/>
    <n v="4339.8999999999996"/>
    <n v="43399"/>
    <n v="304"/>
    <n v="4"/>
    <x v="0"/>
    <n v="1319329.5999999999"/>
    <x v="22"/>
  </r>
  <r>
    <x v="589"/>
    <s v="P0061"/>
    <x v="212"/>
    <x v="0"/>
    <s v="Supplier_5"/>
    <x v="3"/>
    <n v="10"/>
    <n v="399.84"/>
    <n v="3998.4"/>
    <n v="177"/>
    <n v="8"/>
    <x v="0"/>
    <n v="70771.679999999993"/>
    <x v="15"/>
  </r>
  <r>
    <x v="94"/>
    <s v="P0029"/>
    <x v="237"/>
    <x v="1"/>
    <s v="Supplier_8"/>
    <x v="1"/>
    <n v="50"/>
    <n v="5892.24"/>
    <n v="294612"/>
    <n v="85"/>
    <n v="10"/>
    <x v="2"/>
    <n v="500840.39999999997"/>
    <x v="21"/>
  </r>
  <r>
    <x v="510"/>
    <s v="P0066"/>
    <x v="274"/>
    <x v="0"/>
    <s v="Supplier_26"/>
    <x v="4"/>
    <n v="17"/>
    <n v="489.79"/>
    <n v="8326.43"/>
    <n v="246"/>
    <n v="14"/>
    <x v="0"/>
    <n v="120488.34000000001"/>
    <x v="14"/>
  </r>
  <r>
    <x v="103"/>
    <s v="P0299"/>
    <x v="287"/>
    <x v="8"/>
    <s v="Supplier_24"/>
    <x v="2"/>
    <n v="10"/>
    <n v="3373.77"/>
    <n v="33737.699999999997"/>
    <n v="573"/>
    <n v="9"/>
    <x v="0"/>
    <n v="1933170.21"/>
    <x v="7"/>
  </r>
  <r>
    <x v="488"/>
    <s v="P0264"/>
    <x v="136"/>
    <x v="2"/>
    <s v="Supplier_17"/>
    <x v="4"/>
    <n v="8"/>
    <n v="2502.6799999999998"/>
    <n v="20021.439999999999"/>
    <n v="597"/>
    <n v="2"/>
    <x v="0"/>
    <n v="1494099.96"/>
    <x v="13"/>
  </r>
  <r>
    <x v="609"/>
    <s v="P0275"/>
    <x v="153"/>
    <x v="8"/>
    <s v="Supplier_17"/>
    <x v="4"/>
    <n v="6"/>
    <n v="1939.93"/>
    <n v="11639.58"/>
    <n v="541"/>
    <n v="8"/>
    <x v="1"/>
    <n v="1049502.1300000001"/>
    <x v="13"/>
  </r>
  <r>
    <x v="108"/>
    <s v="P0155"/>
    <x v="106"/>
    <x v="3"/>
    <s v="Supplier_3"/>
    <x v="1"/>
    <n v="29"/>
    <n v="1310.9"/>
    <n v="38016.1"/>
    <n v="81"/>
    <n v="6"/>
    <x v="0"/>
    <n v="106182.90000000001"/>
    <x v="21"/>
  </r>
  <r>
    <x v="18"/>
    <s v="P0008"/>
    <x v="58"/>
    <x v="1"/>
    <s v="Supplier_13"/>
    <x v="1"/>
    <n v="50"/>
    <n v="9502.14"/>
    <n v="475107"/>
    <n v="87"/>
    <n v="5"/>
    <x v="0"/>
    <n v="826686.17999999993"/>
    <x v="12"/>
  </r>
  <r>
    <x v="24"/>
    <s v="P0007"/>
    <x v="1"/>
    <x v="1"/>
    <s v="Supplier_23"/>
    <x v="4"/>
    <n v="76"/>
    <n v="3821.88"/>
    <n v="290462.88"/>
    <n v="103"/>
    <n v="5"/>
    <x v="2"/>
    <n v="393653.64"/>
    <x v="15"/>
  </r>
  <r>
    <x v="681"/>
    <s v="P0034"/>
    <x v="123"/>
    <x v="5"/>
    <s v="Supplier_14"/>
    <x v="1"/>
    <n v="51"/>
    <n v="4601.68"/>
    <n v="234685.68"/>
    <n v="115"/>
    <n v="7"/>
    <x v="0"/>
    <n v="529193.20000000007"/>
    <x v="8"/>
  </r>
  <r>
    <x v="673"/>
    <s v="P0052"/>
    <x v="11"/>
    <x v="5"/>
    <s v="Supplier_28"/>
    <x v="0"/>
    <n v="42"/>
    <n v="2644.79"/>
    <n v="111081.18"/>
    <n v="93"/>
    <n v="2"/>
    <x v="2"/>
    <n v="245965.47"/>
    <x v="15"/>
  </r>
  <r>
    <x v="575"/>
    <s v="P0299"/>
    <x v="287"/>
    <x v="8"/>
    <s v="Supplier_5"/>
    <x v="1"/>
    <n v="2"/>
    <n v="3603"/>
    <n v="7206"/>
    <n v="568"/>
    <n v="2"/>
    <x v="0"/>
    <n v="2046504"/>
    <x v="4"/>
  </r>
  <r>
    <x v="675"/>
    <s v="P0002"/>
    <x v="215"/>
    <x v="1"/>
    <s v="Supplier_25"/>
    <x v="3"/>
    <n v="41"/>
    <n v="11695.13"/>
    <n v="479500.33"/>
    <n v="33"/>
    <n v="4"/>
    <x v="2"/>
    <n v="385939.29"/>
    <x v="17"/>
  </r>
  <r>
    <x v="330"/>
    <s v="P0040"/>
    <x v="63"/>
    <x v="5"/>
    <s v="Supplier_11"/>
    <x v="0"/>
    <n v="27"/>
    <n v="1223.46"/>
    <n v="33033.42"/>
    <n v="60"/>
    <n v="4"/>
    <x v="0"/>
    <n v="73407.600000000006"/>
    <x v="21"/>
  </r>
  <r>
    <x v="474"/>
    <s v="P0241"/>
    <x v="263"/>
    <x v="2"/>
    <s v="Supplier_24"/>
    <x v="4"/>
    <n v="2"/>
    <n v="432.25"/>
    <n v="864.5"/>
    <n v="435"/>
    <n v="14"/>
    <x v="1"/>
    <n v="188028.75"/>
    <x v="12"/>
  </r>
  <r>
    <x v="524"/>
    <s v="P0064"/>
    <x v="74"/>
    <x v="0"/>
    <s v="Supplier_12"/>
    <x v="4"/>
    <n v="18"/>
    <n v="419.06"/>
    <n v="7543.08"/>
    <n v="139"/>
    <n v="3"/>
    <x v="0"/>
    <n v="58249.340000000004"/>
    <x v="14"/>
  </r>
  <r>
    <x v="29"/>
    <s v="P0269"/>
    <x v="168"/>
    <x v="2"/>
    <s v="Supplier_15"/>
    <x v="2"/>
    <n v="10"/>
    <n v="4878.1099999999997"/>
    <n v="48781.1"/>
    <n v="328"/>
    <n v="5"/>
    <x v="1"/>
    <n v="1600020.0799999998"/>
    <x v="12"/>
  </r>
  <r>
    <x v="556"/>
    <s v="P0237"/>
    <x v="264"/>
    <x v="6"/>
    <s v="Supplier_24"/>
    <x v="3"/>
    <n v="10"/>
    <n v="1691.87"/>
    <n v="16918.7"/>
    <n v="566"/>
    <n v="13"/>
    <x v="1"/>
    <n v="957598.41999999993"/>
    <x v="8"/>
  </r>
  <r>
    <x v="335"/>
    <s v="P0098"/>
    <x v="191"/>
    <x v="9"/>
    <s v="Supplier_22"/>
    <x v="1"/>
    <n v="12"/>
    <n v="1025.83"/>
    <n v="12309.96"/>
    <n v="113"/>
    <n v="9"/>
    <x v="0"/>
    <n v="115918.79"/>
    <x v="21"/>
  </r>
  <r>
    <x v="364"/>
    <s v="P0030"/>
    <x v="82"/>
    <x v="1"/>
    <s v="Supplier_16"/>
    <x v="0"/>
    <n v="37"/>
    <n v="8876.18"/>
    <n v="328418.65999999997"/>
    <n v="99"/>
    <n v="4"/>
    <x v="0"/>
    <n v="878741.82000000007"/>
    <x v="6"/>
  </r>
  <r>
    <x v="103"/>
    <s v="P0059"/>
    <x v="184"/>
    <x v="5"/>
    <s v="Supplier_10"/>
    <x v="1"/>
    <n v="39"/>
    <n v="3377.68"/>
    <n v="131729.51999999999"/>
    <n v="85"/>
    <n v="11"/>
    <x v="0"/>
    <n v="287102.8"/>
    <x v="7"/>
  </r>
  <r>
    <x v="402"/>
    <s v="P0123"/>
    <x v="249"/>
    <x v="7"/>
    <s v="Supplier_15"/>
    <x v="0"/>
    <n v="12"/>
    <n v="29581.43"/>
    <n v="354977.16"/>
    <n v="195"/>
    <n v="7"/>
    <x v="0"/>
    <n v="5768378.8499999996"/>
    <x v="5"/>
  </r>
  <r>
    <x v="278"/>
    <s v="P0205"/>
    <x v="265"/>
    <x v="4"/>
    <s v="Supplier_1"/>
    <x v="3"/>
    <n v="13"/>
    <n v="4764.91"/>
    <n v="61943.83"/>
    <n v="244"/>
    <n v="2"/>
    <x v="0"/>
    <n v="1162638.04"/>
    <x v="19"/>
  </r>
  <r>
    <x v="467"/>
    <s v="P0018"/>
    <x v="275"/>
    <x v="1"/>
    <s v="Supplier_2"/>
    <x v="3"/>
    <n v="24"/>
    <n v="7736.61"/>
    <n v="185678.64"/>
    <n v="95"/>
    <n v="12"/>
    <x v="0"/>
    <n v="734977.95"/>
    <x v="13"/>
  </r>
  <r>
    <x v="302"/>
    <s v="P0102"/>
    <x v="71"/>
    <x v="9"/>
    <s v="Supplier_2"/>
    <x v="3"/>
    <n v="11"/>
    <n v="4368.54"/>
    <n v="48053.94"/>
    <n v="245"/>
    <n v="9"/>
    <x v="0"/>
    <n v="1070292.3"/>
    <x v="4"/>
  </r>
  <r>
    <x v="417"/>
    <s v="P0045"/>
    <x v="175"/>
    <x v="5"/>
    <s v="Supplier_13"/>
    <x v="2"/>
    <n v="32"/>
    <n v="3397.77"/>
    <n v="108728.64"/>
    <n v="45"/>
    <n v="12"/>
    <x v="0"/>
    <n v="152899.65"/>
    <x v="19"/>
  </r>
  <r>
    <x v="233"/>
    <s v="P0288"/>
    <x v="138"/>
    <x v="8"/>
    <s v="Supplier_5"/>
    <x v="4"/>
    <n v="2"/>
    <n v="862.46"/>
    <n v="1724.92"/>
    <n v="278"/>
    <n v="8"/>
    <x v="1"/>
    <n v="239763.88"/>
    <x v="0"/>
  </r>
  <r>
    <x v="49"/>
    <s v="P0281"/>
    <x v="201"/>
    <x v="8"/>
    <s v="Supplier_22"/>
    <x v="1"/>
    <n v="9"/>
    <n v="2315.7399999999998"/>
    <n v="20841.66"/>
    <n v="355"/>
    <n v="14"/>
    <x v="0"/>
    <n v="822087.7"/>
    <x v="19"/>
  </r>
  <r>
    <x v="688"/>
    <s v="P0061"/>
    <x v="212"/>
    <x v="0"/>
    <s v="Supplier_7"/>
    <x v="0"/>
    <n v="11"/>
    <n v="67.31"/>
    <n v="740.41"/>
    <n v="247"/>
    <n v="14"/>
    <x v="0"/>
    <n v="16625.57"/>
    <x v="2"/>
  </r>
  <r>
    <x v="464"/>
    <s v="P0261"/>
    <x v="286"/>
    <x v="2"/>
    <s v="Supplier_28"/>
    <x v="2"/>
    <n v="3"/>
    <n v="543.5"/>
    <n v="1630.5"/>
    <n v="403"/>
    <n v="8"/>
    <x v="0"/>
    <n v="219030.5"/>
    <x v="2"/>
  </r>
  <r>
    <x v="523"/>
    <s v="P0111"/>
    <x v="89"/>
    <x v="9"/>
    <s v="Supplier_26"/>
    <x v="1"/>
    <n v="19"/>
    <n v="2156.89"/>
    <n v="40980.910000000003"/>
    <n v="140"/>
    <n v="14"/>
    <x v="0"/>
    <n v="301964.59999999998"/>
    <x v="1"/>
  </r>
  <r>
    <x v="643"/>
    <s v="P0053"/>
    <x v="30"/>
    <x v="5"/>
    <s v="Supplier_18"/>
    <x v="0"/>
    <n v="33"/>
    <n v="2913.78"/>
    <n v="96154.74"/>
    <n v="57"/>
    <n v="10"/>
    <x v="0"/>
    <n v="166085.46000000002"/>
    <x v="15"/>
  </r>
  <r>
    <x v="673"/>
    <s v="P0132"/>
    <x v="70"/>
    <x v="7"/>
    <s v="Supplier_11"/>
    <x v="2"/>
    <n v="19"/>
    <n v="16853.78"/>
    <n v="320221.82"/>
    <n v="93"/>
    <n v="3"/>
    <x v="0"/>
    <n v="1567401.5399999998"/>
    <x v="15"/>
  </r>
  <r>
    <x v="108"/>
    <s v="P0269"/>
    <x v="168"/>
    <x v="2"/>
    <s v="Supplier_14"/>
    <x v="0"/>
    <n v="9"/>
    <n v="1126.32"/>
    <n v="10136.879999999999"/>
    <n v="364"/>
    <n v="14"/>
    <x v="1"/>
    <n v="409980.48"/>
    <x v="21"/>
  </r>
  <r>
    <x v="272"/>
    <s v="P0123"/>
    <x v="249"/>
    <x v="7"/>
    <s v="Supplier_25"/>
    <x v="4"/>
    <n v="23"/>
    <n v="22335.91"/>
    <n v="513725.93"/>
    <n v="229"/>
    <n v="7"/>
    <x v="0"/>
    <n v="5114923.3899999997"/>
    <x v="6"/>
  </r>
  <r>
    <x v="605"/>
    <s v="P0175"/>
    <x v="53"/>
    <x v="3"/>
    <s v="Supplier_29"/>
    <x v="3"/>
    <n v="10"/>
    <n v="1565.01"/>
    <n v="15650.1"/>
    <n v="188"/>
    <n v="7"/>
    <x v="0"/>
    <n v="294221.88"/>
    <x v="7"/>
  </r>
  <r>
    <x v="721"/>
    <s v="P0012"/>
    <x v="102"/>
    <x v="1"/>
    <s v="Supplier_24"/>
    <x v="1"/>
    <n v="68"/>
    <n v="3410.35"/>
    <n v="231903.8"/>
    <n v="109"/>
    <n v="5"/>
    <x v="2"/>
    <n v="371728.14999999997"/>
    <x v="15"/>
  </r>
  <r>
    <x v="538"/>
    <s v="P0248"/>
    <x v="177"/>
    <x v="2"/>
    <s v="Supplier_2"/>
    <x v="2"/>
    <n v="1"/>
    <n v="3400.82"/>
    <n v="3400.82"/>
    <n v="537"/>
    <n v="11"/>
    <x v="1"/>
    <n v="1826240.34"/>
    <x v="16"/>
  </r>
  <r>
    <x v="660"/>
    <s v="P0276"/>
    <x v="76"/>
    <x v="8"/>
    <s v="Supplier_24"/>
    <x v="1"/>
    <n v="9"/>
    <n v="2404.63"/>
    <n v="21641.67"/>
    <n v="468"/>
    <n v="13"/>
    <x v="1"/>
    <n v="1125366.8400000001"/>
    <x v="11"/>
  </r>
  <r>
    <x v="399"/>
    <s v="P0097"/>
    <x v="254"/>
    <x v="9"/>
    <s v="Supplier_17"/>
    <x v="1"/>
    <n v="10"/>
    <n v="2945.62"/>
    <n v="29456.2"/>
    <n v="205"/>
    <n v="13"/>
    <x v="0"/>
    <n v="603852.1"/>
    <x v="5"/>
  </r>
  <r>
    <x v="342"/>
    <s v="P0196"/>
    <x v="186"/>
    <x v="4"/>
    <s v="Supplier_15"/>
    <x v="1"/>
    <n v="24"/>
    <n v="3542.06"/>
    <n v="85009.44"/>
    <n v="96"/>
    <n v="6"/>
    <x v="0"/>
    <n v="340037.76"/>
    <x v="3"/>
  </r>
  <r>
    <x v="389"/>
    <s v="P0200"/>
    <x v="267"/>
    <x v="4"/>
    <s v="Supplier_17"/>
    <x v="3"/>
    <n v="20"/>
    <n v="2554.58"/>
    <n v="51091.6"/>
    <n v="215"/>
    <n v="4"/>
    <x v="0"/>
    <n v="549234.69999999995"/>
    <x v="6"/>
  </r>
  <r>
    <x v="33"/>
    <s v="P0202"/>
    <x v="174"/>
    <x v="4"/>
    <s v="Supplier_3"/>
    <x v="4"/>
    <n v="14"/>
    <n v="2035.25"/>
    <n v="28493.5"/>
    <n v="242"/>
    <n v="6"/>
    <x v="0"/>
    <n v="492530.5"/>
    <x v="3"/>
  </r>
  <r>
    <x v="273"/>
    <s v="P0207"/>
    <x v="258"/>
    <x v="4"/>
    <s v="Supplier_26"/>
    <x v="0"/>
    <n v="17"/>
    <n v="1100.3399999999999"/>
    <n v="18705.78"/>
    <n v="166"/>
    <n v="10"/>
    <x v="0"/>
    <n v="182656.43999999997"/>
    <x v="3"/>
  </r>
  <r>
    <x v="398"/>
    <s v="P0016"/>
    <x v="241"/>
    <x v="1"/>
    <s v="Supplier_13"/>
    <x v="3"/>
    <n v="46"/>
    <n v="15115.74"/>
    <n v="695324.04"/>
    <n v="76"/>
    <n v="3"/>
    <x v="0"/>
    <n v="1148796.24"/>
    <x v="22"/>
  </r>
  <r>
    <x v="275"/>
    <s v="P0099"/>
    <x v="269"/>
    <x v="9"/>
    <s v="Supplier_24"/>
    <x v="2"/>
    <n v="22"/>
    <n v="1471.57"/>
    <n v="32374.54"/>
    <n v="136"/>
    <n v="3"/>
    <x v="0"/>
    <n v="200133.52"/>
    <x v="4"/>
  </r>
  <r>
    <x v="465"/>
    <s v="P0252"/>
    <x v="291"/>
    <x v="2"/>
    <s v="Supplier_25"/>
    <x v="0"/>
    <n v="2"/>
    <n v="2563.39"/>
    <n v="5126.78"/>
    <n v="555"/>
    <n v="14"/>
    <x v="0"/>
    <n v="1422681.45"/>
    <x v="7"/>
  </r>
  <r>
    <x v="525"/>
    <s v="P0247"/>
    <x v="162"/>
    <x v="2"/>
    <s v="Supplier_23"/>
    <x v="2"/>
    <n v="5"/>
    <n v="449.45"/>
    <n v="2247.25"/>
    <n v="522"/>
    <n v="13"/>
    <x v="0"/>
    <n v="234612.9"/>
    <x v="1"/>
  </r>
  <r>
    <x v="13"/>
    <s v="P0246"/>
    <x v="284"/>
    <x v="2"/>
    <s v="Supplier_4"/>
    <x v="3"/>
    <n v="3"/>
    <n v="3535.76"/>
    <n v="10607.28"/>
    <n v="574"/>
    <n v="8"/>
    <x v="1"/>
    <n v="2029526.2400000002"/>
    <x v="9"/>
  </r>
  <r>
    <x v="338"/>
    <s v="P0073"/>
    <x v="126"/>
    <x v="0"/>
    <s v="Supplier_19"/>
    <x v="2"/>
    <n v="18"/>
    <n v="470.52"/>
    <n v="8469.36"/>
    <n v="206"/>
    <n v="4"/>
    <x v="0"/>
    <n v="96927.12"/>
    <x v="20"/>
  </r>
  <r>
    <x v="456"/>
    <s v="P0300"/>
    <x v="283"/>
    <x v="8"/>
    <s v="Supplier_11"/>
    <x v="1"/>
    <n v="8"/>
    <n v="3564.86"/>
    <n v="28518.880000000001"/>
    <n v="302"/>
    <n v="8"/>
    <x v="0"/>
    <n v="1076587.72"/>
    <x v="20"/>
  </r>
  <r>
    <x v="45"/>
    <s v="P0241"/>
    <x v="263"/>
    <x v="2"/>
    <s v="Supplier_7"/>
    <x v="0"/>
    <n v="9"/>
    <n v="2334.4699999999998"/>
    <n v="21010.23"/>
    <n v="387"/>
    <n v="8"/>
    <x v="0"/>
    <n v="903439.8899999999"/>
    <x v="0"/>
  </r>
  <r>
    <x v="179"/>
    <s v="P0157"/>
    <x v="108"/>
    <x v="3"/>
    <s v="Supplier_19"/>
    <x v="3"/>
    <n v="12"/>
    <n v="3939.78"/>
    <n v="47277.36"/>
    <n v="177"/>
    <n v="7"/>
    <x v="0"/>
    <n v="697341.06"/>
    <x v="13"/>
  </r>
  <r>
    <x v="47"/>
    <s v="P0213"/>
    <x v="198"/>
    <x v="6"/>
    <s v="Supplier_13"/>
    <x v="2"/>
    <n v="5"/>
    <n v="3213.02"/>
    <n v="16065.1"/>
    <n v="521"/>
    <n v="14"/>
    <x v="1"/>
    <n v="1673983.42"/>
    <x v="0"/>
  </r>
  <r>
    <x v="145"/>
    <s v="P0126"/>
    <x v="268"/>
    <x v="7"/>
    <s v="Supplier_8"/>
    <x v="4"/>
    <n v="18"/>
    <n v="2407.4899999999998"/>
    <n v="43334.82"/>
    <n v="165"/>
    <n v="13"/>
    <x v="0"/>
    <n v="397235.85"/>
    <x v="7"/>
  </r>
  <r>
    <x v="579"/>
    <s v="P0236"/>
    <x v="149"/>
    <x v="6"/>
    <s v="Supplier_16"/>
    <x v="2"/>
    <n v="4"/>
    <n v="1882.33"/>
    <n v="7529.32"/>
    <n v="527"/>
    <n v="6"/>
    <x v="0"/>
    <n v="991987.90999999992"/>
    <x v="3"/>
  </r>
  <r>
    <x v="623"/>
    <s v="P0274"/>
    <x v="256"/>
    <x v="8"/>
    <s v="Supplier_29"/>
    <x v="2"/>
    <n v="4"/>
    <n v="2208.61"/>
    <n v="8834.44"/>
    <n v="358"/>
    <n v="10"/>
    <x v="0"/>
    <n v="790682.38"/>
    <x v="22"/>
  </r>
  <r>
    <x v="358"/>
    <s v="P0110"/>
    <x v="97"/>
    <x v="9"/>
    <s v="Supplier_20"/>
    <x v="1"/>
    <n v="21"/>
    <n v="1682.63"/>
    <n v="35335.230000000003"/>
    <n v="223"/>
    <n v="9"/>
    <x v="0"/>
    <n v="375226.49000000005"/>
    <x v="21"/>
  </r>
  <r>
    <x v="432"/>
    <s v="P0202"/>
    <x v="174"/>
    <x v="4"/>
    <s v="Supplier_24"/>
    <x v="1"/>
    <n v="20"/>
    <n v="1807.79"/>
    <n v="36155.800000000003"/>
    <n v="105"/>
    <n v="9"/>
    <x v="0"/>
    <n v="189817.94999999998"/>
    <x v="10"/>
  </r>
  <r>
    <x v="295"/>
    <s v="P0249"/>
    <x v="129"/>
    <x v="2"/>
    <s v="Supplier_30"/>
    <x v="3"/>
    <n v="10"/>
    <n v="4937.8100000000004"/>
    <n v="49378.1"/>
    <n v="438"/>
    <n v="10"/>
    <x v="1"/>
    <n v="2162760.7800000003"/>
    <x v="5"/>
  </r>
  <r>
    <x v="596"/>
    <s v="P0157"/>
    <x v="108"/>
    <x v="3"/>
    <s v="Supplier_22"/>
    <x v="0"/>
    <n v="20"/>
    <n v="1934.56"/>
    <n v="38691.199999999997"/>
    <n v="133"/>
    <n v="13"/>
    <x v="0"/>
    <n v="257296.47999999998"/>
    <x v="23"/>
  </r>
  <r>
    <x v="265"/>
    <s v="P0102"/>
    <x v="71"/>
    <x v="9"/>
    <s v="Supplier_2"/>
    <x v="3"/>
    <n v="22"/>
    <n v="466.06"/>
    <n v="10253.32"/>
    <n v="120"/>
    <n v="4"/>
    <x v="0"/>
    <n v="55927.199999999997"/>
    <x v="17"/>
  </r>
  <r>
    <x v="696"/>
    <s v="P0239"/>
    <x v="217"/>
    <x v="6"/>
    <s v="Supplier_11"/>
    <x v="4"/>
    <n v="6"/>
    <n v="4453.46"/>
    <n v="26720.76"/>
    <n v="561"/>
    <n v="4"/>
    <x v="1"/>
    <n v="2498391.06"/>
    <x v="13"/>
  </r>
  <r>
    <x v="656"/>
    <s v="P0171"/>
    <x v="193"/>
    <x v="3"/>
    <s v="Supplier_19"/>
    <x v="2"/>
    <n v="8"/>
    <n v="2492.98"/>
    <n v="19943.84"/>
    <n v="247"/>
    <n v="3"/>
    <x v="0"/>
    <n v="615766.06000000006"/>
    <x v="10"/>
  </r>
  <r>
    <x v="292"/>
    <s v="P0065"/>
    <x v="190"/>
    <x v="0"/>
    <s v="Supplier_21"/>
    <x v="4"/>
    <n v="20"/>
    <n v="130.33000000000001"/>
    <n v="2606.6"/>
    <n v="234"/>
    <n v="9"/>
    <x v="0"/>
    <n v="30497.22"/>
    <x v="17"/>
  </r>
  <r>
    <x v="137"/>
    <s v="P0129"/>
    <x v="15"/>
    <x v="7"/>
    <s v="Supplier_28"/>
    <x v="3"/>
    <n v="21"/>
    <n v="27128.04"/>
    <n v="569688.84"/>
    <n v="185"/>
    <n v="5"/>
    <x v="0"/>
    <n v="5018687.4000000004"/>
    <x v="2"/>
  </r>
  <r>
    <x v="160"/>
    <s v="P0244"/>
    <x v="204"/>
    <x v="2"/>
    <s v="Supplier_24"/>
    <x v="4"/>
    <n v="6"/>
    <n v="4303.7700000000004"/>
    <n v="25822.62"/>
    <n v="452"/>
    <n v="6"/>
    <x v="1"/>
    <n v="1945304.0400000003"/>
    <x v="11"/>
  </r>
  <r>
    <x v="175"/>
    <s v="P0292"/>
    <x v="18"/>
    <x v="8"/>
    <s v="Supplier_15"/>
    <x v="1"/>
    <n v="3"/>
    <n v="1582.76"/>
    <n v="4748.28"/>
    <n v="428"/>
    <n v="4"/>
    <x v="1"/>
    <n v="677421.28"/>
    <x v="17"/>
  </r>
  <r>
    <x v="326"/>
    <s v="P0069"/>
    <x v="59"/>
    <x v="0"/>
    <s v="Supplier_30"/>
    <x v="3"/>
    <n v="23"/>
    <n v="86.6"/>
    <n v="1991.8"/>
    <n v="226"/>
    <n v="4"/>
    <x v="0"/>
    <n v="19571.599999999999"/>
    <x v="8"/>
  </r>
  <r>
    <x v="321"/>
    <s v="P0144"/>
    <x v="271"/>
    <x v="7"/>
    <s v="Supplier_16"/>
    <x v="3"/>
    <n v="15"/>
    <n v="7636.66"/>
    <n v="114549.9"/>
    <n v="111"/>
    <n v="11"/>
    <x v="0"/>
    <n v="847669.26"/>
    <x v="18"/>
  </r>
  <r>
    <x v="368"/>
    <s v="P0211"/>
    <x v="114"/>
    <x v="6"/>
    <s v="Supplier_9"/>
    <x v="0"/>
    <n v="13"/>
    <n v="4520.75"/>
    <n v="58769.75"/>
    <n v="533"/>
    <n v="14"/>
    <x v="0"/>
    <n v="2409559.75"/>
    <x v="15"/>
  </r>
  <r>
    <x v="343"/>
    <s v="P0073"/>
    <x v="126"/>
    <x v="0"/>
    <s v="Supplier_29"/>
    <x v="0"/>
    <n v="21"/>
    <n v="429.97"/>
    <n v="9029.3700000000008"/>
    <n v="126"/>
    <n v="7"/>
    <x v="0"/>
    <n v="54176.22"/>
    <x v="23"/>
  </r>
  <r>
    <x v="341"/>
    <s v="P0115"/>
    <x v="92"/>
    <x v="9"/>
    <s v="Supplier_14"/>
    <x v="0"/>
    <n v="24"/>
    <n v="1076.95"/>
    <n v="25846.799999999999"/>
    <n v="223"/>
    <n v="2"/>
    <x v="0"/>
    <n v="240159.85"/>
    <x v="16"/>
  </r>
  <r>
    <x v="439"/>
    <s v="P0155"/>
    <x v="106"/>
    <x v="3"/>
    <s v="Supplier_4"/>
    <x v="2"/>
    <n v="19"/>
    <n v="1242.99"/>
    <n v="23616.81"/>
    <n v="87"/>
    <n v="2"/>
    <x v="0"/>
    <n v="108140.13"/>
    <x v="23"/>
  </r>
  <r>
    <x v="67"/>
    <s v="P0007"/>
    <x v="1"/>
    <x v="1"/>
    <s v="Supplier_30"/>
    <x v="0"/>
    <n v="37"/>
    <n v="8490.8700000000008"/>
    <n v="314162.19"/>
    <n v="57"/>
    <n v="12"/>
    <x v="0"/>
    <n v="483979.59"/>
    <x v="21"/>
  </r>
  <r>
    <x v="421"/>
    <s v="P0065"/>
    <x v="190"/>
    <x v="0"/>
    <s v="Supplier_28"/>
    <x v="1"/>
    <n v="13"/>
    <n v="488.23"/>
    <n v="6346.99"/>
    <n v="176"/>
    <n v="8"/>
    <x v="0"/>
    <n v="85928.48000000001"/>
    <x v="7"/>
  </r>
  <r>
    <x v="416"/>
    <s v="P0260"/>
    <x v="33"/>
    <x v="2"/>
    <s v="Supplier_22"/>
    <x v="2"/>
    <n v="4"/>
    <n v="3884.35"/>
    <n v="15537.4"/>
    <n v="497"/>
    <n v="11"/>
    <x v="1"/>
    <n v="1930521.95"/>
    <x v="4"/>
  </r>
  <r>
    <x v="653"/>
    <s v="P0079"/>
    <x v="16"/>
    <x v="0"/>
    <s v="Supplier_3"/>
    <x v="2"/>
    <n v="21"/>
    <n v="456.39"/>
    <n v="9584.19"/>
    <n v="173"/>
    <n v="14"/>
    <x v="0"/>
    <n v="78955.47"/>
    <x v="13"/>
  </r>
  <r>
    <x v="95"/>
    <s v="P0050"/>
    <x v="104"/>
    <x v="5"/>
    <s v="Supplier_4"/>
    <x v="3"/>
    <n v="47"/>
    <n v="2785.32"/>
    <n v="130910.04"/>
    <n v="33"/>
    <n v="10"/>
    <x v="2"/>
    <n v="91915.560000000012"/>
    <x v="12"/>
  </r>
  <r>
    <x v="622"/>
    <s v="P0023"/>
    <x v="20"/>
    <x v="1"/>
    <s v="Supplier_19"/>
    <x v="1"/>
    <n v="50"/>
    <n v="6645.99"/>
    <n v="332299.5"/>
    <n v="57"/>
    <n v="3"/>
    <x v="2"/>
    <n v="378821.43"/>
    <x v="20"/>
  </r>
  <r>
    <x v="90"/>
    <s v="P0075"/>
    <x v="141"/>
    <x v="0"/>
    <s v="Supplier_13"/>
    <x v="0"/>
    <n v="14"/>
    <n v="163.32"/>
    <n v="2286.48"/>
    <n v="239"/>
    <n v="4"/>
    <x v="0"/>
    <n v="39033.479999999996"/>
    <x v="19"/>
  </r>
  <r>
    <x v="469"/>
    <s v="P0252"/>
    <x v="291"/>
    <x v="2"/>
    <s v="Supplier_9"/>
    <x v="2"/>
    <n v="9"/>
    <n v="708.86"/>
    <n v="6379.74"/>
    <n v="589"/>
    <n v="13"/>
    <x v="0"/>
    <n v="417518.54"/>
    <x v="14"/>
  </r>
  <r>
    <x v="518"/>
    <s v="P0168"/>
    <x v="23"/>
    <x v="3"/>
    <s v="Supplier_24"/>
    <x v="3"/>
    <n v="14"/>
    <n v="2649.66"/>
    <n v="37095.24"/>
    <n v="113"/>
    <n v="4"/>
    <x v="0"/>
    <n v="299411.57999999996"/>
    <x v="2"/>
  </r>
  <r>
    <x v="717"/>
    <s v="P0076"/>
    <x v="69"/>
    <x v="0"/>
    <s v="Supplier_27"/>
    <x v="3"/>
    <n v="9"/>
    <n v="162.31"/>
    <n v="1460.79"/>
    <n v="180"/>
    <n v="12"/>
    <x v="0"/>
    <n v="29215.8"/>
    <x v="5"/>
  </r>
  <r>
    <x v="348"/>
    <s v="P0282"/>
    <x v="210"/>
    <x v="8"/>
    <s v="Supplier_26"/>
    <x v="3"/>
    <n v="2"/>
    <n v="2633.64"/>
    <n v="5267.28"/>
    <n v="490"/>
    <n v="11"/>
    <x v="1"/>
    <n v="1290483.5999999999"/>
    <x v="7"/>
  </r>
  <r>
    <x v="101"/>
    <s v="P0130"/>
    <x v="213"/>
    <x v="7"/>
    <s v="Supplier_24"/>
    <x v="0"/>
    <n v="25"/>
    <n v="3341.58"/>
    <n v="83539.5"/>
    <n v="198"/>
    <n v="4"/>
    <x v="0"/>
    <n v="661632.84"/>
    <x v="4"/>
  </r>
  <r>
    <x v="126"/>
    <s v="P0061"/>
    <x v="212"/>
    <x v="0"/>
    <s v="Supplier_17"/>
    <x v="3"/>
    <n v="16"/>
    <n v="402.56"/>
    <n v="6440.96"/>
    <n v="131"/>
    <n v="6"/>
    <x v="0"/>
    <n v="52735.360000000001"/>
    <x v="13"/>
  </r>
  <r>
    <x v="608"/>
    <s v="P0144"/>
    <x v="271"/>
    <x v="7"/>
    <s v="Supplier_2"/>
    <x v="1"/>
    <n v="20"/>
    <n v="1949.39"/>
    <n v="38987.800000000003"/>
    <n v="133"/>
    <n v="11"/>
    <x v="0"/>
    <n v="259268.87000000002"/>
    <x v="1"/>
  </r>
  <r>
    <x v="477"/>
    <s v="P0161"/>
    <x v="27"/>
    <x v="3"/>
    <s v="Supplier_23"/>
    <x v="4"/>
    <n v="25"/>
    <n v="550.07000000000005"/>
    <n v="13751.75"/>
    <n v="157"/>
    <n v="4"/>
    <x v="0"/>
    <n v="86360.99"/>
    <x v="18"/>
  </r>
  <r>
    <x v="644"/>
    <s v="P0015"/>
    <x v="203"/>
    <x v="1"/>
    <s v="Supplier_6"/>
    <x v="1"/>
    <n v="30"/>
    <n v="9212.2199999999993"/>
    <n v="276366.59999999998"/>
    <n v="116"/>
    <n v="4"/>
    <x v="0"/>
    <n v="1068617.52"/>
    <x v="5"/>
  </r>
  <r>
    <x v="299"/>
    <s v="P0192"/>
    <x v="10"/>
    <x v="4"/>
    <s v="Supplier_18"/>
    <x v="3"/>
    <n v="19"/>
    <n v="3473.41"/>
    <n v="65994.789999999994"/>
    <n v="202"/>
    <n v="3"/>
    <x v="0"/>
    <n v="701628.82"/>
    <x v="5"/>
  </r>
  <r>
    <x v="217"/>
    <s v="P0243"/>
    <x v="214"/>
    <x v="2"/>
    <s v="Supplier_15"/>
    <x v="1"/>
    <n v="10"/>
    <n v="3323.41"/>
    <n v="33234.1"/>
    <n v="357"/>
    <n v="14"/>
    <x v="1"/>
    <n v="1186457.3699999999"/>
    <x v="1"/>
  </r>
  <r>
    <x v="659"/>
    <s v="P0298"/>
    <x v="155"/>
    <x v="8"/>
    <s v="Supplier_3"/>
    <x v="3"/>
    <n v="5"/>
    <n v="2681.1"/>
    <n v="13405.5"/>
    <n v="309"/>
    <n v="7"/>
    <x v="0"/>
    <n v="828459.9"/>
    <x v="19"/>
  </r>
  <r>
    <x v="474"/>
    <s v="P0120"/>
    <x v="88"/>
    <x v="9"/>
    <s v="Supplier_29"/>
    <x v="1"/>
    <n v="23"/>
    <n v="2339.04"/>
    <n v="53797.919999999998"/>
    <n v="161"/>
    <n v="9"/>
    <x v="0"/>
    <n v="376585.44"/>
    <x v="12"/>
  </r>
  <r>
    <x v="22"/>
    <s v="P0152"/>
    <x v="247"/>
    <x v="3"/>
    <s v="Supplier_13"/>
    <x v="2"/>
    <n v="17"/>
    <n v="3181.3"/>
    <n v="54082.1"/>
    <n v="111"/>
    <n v="13"/>
    <x v="0"/>
    <n v="353124.30000000005"/>
    <x v="4"/>
  </r>
  <r>
    <x v="678"/>
    <s v="P0191"/>
    <x v="83"/>
    <x v="4"/>
    <s v="Supplier_27"/>
    <x v="1"/>
    <n v="22"/>
    <n v="1928.65"/>
    <n v="42430.3"/>
    <n v="94"/>
    <n v="14"/>
    <x v="0"/>
    <n v="181293.1"/>
    <x v="13"/>
  </r>
  <r>
    <x v="310"/>
    <s v="P0005"/>
    <x v="105"/>
    <x v="1"/>
    <s v="Supplier_3"/>
    <x v="1"/>
    <n v="26"/>
    <n v="9839.83"/>
    <n v="255835.58"/>
    <n v="118"/>
    <n v="14"/>
    <x v="0"/>
    <n v="1161099.94"/>
    <x v="20"/>
  </r>
  <r>
    <x v="386"/>
    <s v="P0254"/>
    <x v="111"/>
    <x v="2"/>
    <s v="Supplier_7"/>
    <x v="3"/>
    <n v="8"/>
    <n v="3957.85"/>
    <n v="31662.799999999999"/>
    <n v="300"/>
    <n v="10"/>
    <x v="1"/>
    <n v="1187355"/>
    <x v="22"/>
  </r>
  <r>
    <x v="583"/>
    <s v="P0045"/>
    <x v="175"/>
    <x v="5"/>
    <s v="Supplier_18"/>
    <x v="3"/>
    <n v="65"/>
    <n v="4957.66"/>
    <n v="322247.90000000002"/>
    <n v="69"/>
    <n v="8"/>
    <x v="2"/>
    <n v="342078.54"/>
    <x v="0"/>
  </r>
  <r>
    <x v="675"/>
    <s v="P0276"/>
    <x v="76"/>
    <x v="8"/>
    <s v="Supplier_5"/>
    <x v="1"/>
    <n v="2"/>
    <n v="3190.96"/>
    <n v="6381.92"/>
    <n v="536"/>
    <n v="3"/>
    <x v="1"/>
    <n v="1710354.56"/>
    <x v="17"/>
  </r>
  <r>
    <x v="354"/>
    <s v="P0097"/>
    <x v="254"/>
    <x v="9"/>
    <s v="Supplier_1"/>
    <x v="2"/>
    <n v="22"/>
    <n v="1436.02"/>
    <n v="31592.44"/>
    <n v="188"/>
    <n v="12"/>
    <x v="0"/>
    <n v="269971.76"/>
    <x v="15"/>
  </r>
  <r>
    <x v="259"/>
    <s v="P0086"/>
    <x v="95"/>
    <x v="0"/>
    <s v="Supplier_14"/>
    <x v="1"/>
    <n v="14"/>
    <n v="48.59"/>
    <n v="680.26"/>
    <n v="213"/>
    <n v="3"/>
    <x v="0"/>
    <n v="10349.67"/>
    <x v="11"/>
  </r>
  <r>
    <x v="45"/>
    <s v="P0132"/>
    <x v="70"/>
    <x v="7"/>
    <s v="Supplier_18"/>
    <x v="4"/>
    <n v="15"/>
    <n v="11880.08"/>
    <n v="178201.2"/>
    <n v="122"/>
    <n v="4"/>
    <x v="0"/>
    <n v="1449369.76"/>
    <x v="0"/>
  </r>
  <r>
    <x v="185"/>
    <s v="P0068"/>
    <x v="73"/>
    <x v="0"/>
    <s v="Supplier_17"/>
    <x v="0"/>
    <n v="12"/>
    <n v="303.74"/>
    <n v="3644.88"/>
    <n v="132"/>
    <n v="12"/>
    <x v="0"/>
    <n v="40093.68"/>
    <x v="19"/>
  </r>
  <r>
    <x v="334"/>
    <s v="P0028"/>
    <x v="85"/>
    <x v="1"/>
    <s v="Supplier_7"/>
    <x v="0"/>
    <n v="20"/>
    <n v="7583.4"/>
    <n v="151668"/>
    <n v="30"/>
    <n v="13"/>
    <x v="0"/>
    <n v="227502"/>
    <x v="9"/>
  </r>
  <r>
    <x v="630"/>
    <s v="P0011"/>
    <x v="252"/>
    <x v="1"/>
    <s v="Supplier_25"/>
    <x v="4"/>
    <n v="59"/>
    <n v="5322.54"/>
    <n v="314029.86"/>
    <n v="59"/>
    <n v="2"/>
    <x v="0"/>
    <n v="314029.86"/>
    <x v="16"/>
  </r>
  <r>
    <x v="453"/>
    <s v="P0243"/>
    <x v="214"/>
    <x v="2"/>
    <s v="Supplier_13"/>
    <x v="4"/>
    <n v="3"/>
    <n v="3100.72"/>
    <n v="9302.16"/>
    <n v="583"/>
    <n v="8"/>
    <x v="1"/>
    <n v="1807719.7599999998"/>
    <x v="15"/>
  </r>
  <r>
    <x v="384"/>
    <s v="P0025"/>
    <x v="163"/>
    <x v="1"/>
    <s v="Supplier_1"/>
    <x v="3"/>
    <n v="48"/>
    <n v="9375.3799999999992"/>
    <n v="450018.24"/>
    <n v="41"/>
    <n v="4"/>
    <x v="2"/>
    <n v="384390.57999999996"/>
    <x v="9"/>
  </r>
  <r>
    <x v="85"/>
    <s v="P0188"/>
    <x v="52"/>
    <x v="4"/>
    <s v="Supplier_14"/>
    <x v="0"/>
    <n v="17"/>
    <n v="1645.91"/>
    <n v="27980.47"/>
    <n v="124"/>
    <n v="13"/>
    <x v="0"/>
    <n v="204092.84"/>
    <x v="10"/>
  </r>
  <r>
    <x v="11"/>
    <s v="P0260"/>
    <x v="33"/>
    <x v="2"/>
    <s v="Supplier_23"/>
    <x v="4"/>
    <n v="3"/>
    <n v="1667.18"/>
    <n v="5001.54"/>
    <n v="455"/>
    <n v="6"/>
    <x v="1"/>
    <n v="758566.9"/>
    <x v="8"/>
  </r>
  <r>
    <x v="288"/>
    <s v="P0192"/>
    <x v="10"/>
    <x v="4"/>
    <s v="Supplier_2"/>
    <x v="0"/>
    <n v="17"/>
    <n v="2192.7800000000002"/>
    <n v="37277.26"/>
    <n v="130"/>
    <n v="8"/>
    <x v="0"/>
    <n v="285061.40000000002"/>
    <x v="3"/>
  </r>
  <r>
    <x v="674"/>
    <s v="P0158"/>
    <x v="61"/>
    <x v="3"/>
    <s v="Supplier_5"/>
    <x v="0"/>
    <n v="9"/>
    <n v="858.72"/>
    <n v="7728.48"/>
    <n v="201"/>
    <n v="7"/>
    <x v="0"/>
    <n v="172602.72"/>
    <x v="6"/>
  </r>
  <r>
    <x v="163"/>
    <s v="P0237"/>
    <x v="264"/>
    <x v="6"/>
    <s v="Supplier_15"/>
    <x v="4"/>
    <n v="6"/>
    <n v="2164.5700000000002"/>
    <n v="12987.42"/>
    <n v="578"/>
    <n v="7"/>
    <x v="0"/>
    <n v="1251121.4600000002"/>
    <x v="16"/>
  </r>
  <r>
    <x v="711"/>
    <s v="P0232"/>
    <x v="101"/>
    <x v="6"/>
    <s v="Supplier_12"/>
    <x v="4"/>
    <n v="10"/>
    <n v="4454.84"/>
    <n v="44548.4"/>
    <n v="310"/>
    <n v="6"/>
    <x v="1"/>
    <n v="1381000.4000000001"/>
    <x v="9"/>
  </r>
  <r>
    <x v="680"/>
    <s v="P0153"/>
    <x v="107"/>
    <x v="3"/>
    <s v="Supplier_24"/>
    <x v="1"/>
    <n v="19"/>
    <n v="3885.52"/>
    <n v="73824.88"/>
    <n v="119"/>
    <n v="7"/>
    <x v="0"/>
    <n v="462376.88"/>
    <x v="1"/>
  </r>
  <r>
    <x v="136"/>
    <s v="P0092"/>
    <x v="246"/>
    <x v="9"/>
    <s v="Supplier_12"/>
    <x v="4"/>
    <n v="11"/>
    <n v="1018.97"/>
    <n v="11208.67"/>
    <n v="248"/>
    <n v="5"/>
    <x v="0"/>
    <n v="252704.56"/>
    <x v="20"/>
  </r>
  <r>
    <x v="489"/>
    <s v="P0117"/>
    <x v="46"/>
    <x v="9"/>
    <s v="Supplier_24"/>
    <x v="1"/>
    <n v="21"/>
    <n v="2906.97"/>
    <n v="61046.37"/>
    <n v="89"/>
    <n v="9"/>
    <x v="0"/>
    <n v="258720.33"/>
    <x v="11"/>
  </r>
  <r>
    <x v="448"/>
    <s v="P0119"/>
    <x v="103"/>
    <x v="9"/>
    <s v="Supplier_18"/>
    <x v="4"/>
    <n v="22"/>
    <n v="4641.16"/>
    <n v="102105.52"/>
    <n v="198"/>
    <n v="11"/>
    <x v="0"/>
    <n v="918949.67999999993"/>
    <x v="20"/>
  </r>
  <r>
    <x v="281"/>
    <s v="P0085"/>
    <x v="293"/>
    <x v="0"/>
    <s v="Supplier_26"/>
    <x v="0"/>
    <n v="21"/>
    <n v="209.83"/>
    <n v="4406.43"/>
    <n v="225"/>
    <n v="9"/>
    <x v="0"/>
    <n v="47211.75"/>
    <x v="3"/>
  </r>
  <r>
    <x v="343"/>
    <s v="P0075"/>
    <x v="141"/>
    <x v="0"/>
    <s v="Supplier_27"/>
    <x v="3"/>
    <n v="21"/>
    <n v="222.69"/>
    <n v="4676.49"/>
    <n v="162"/>
    <n v="4"/>
    <x v="0"/>
    <n v="36075.78"/>
    <x v="23"/>
  </r>
  <r>
    <x v="478"/>
    <s v="P0014"/>
    <x v="228"/>
    <x v="1"/>
    <s v="Supplier_16"/>
    <x v="3"/>
    <n v="46"/>
    <n v="18234.310000000001"/>
    <n v="838778.26"/>
    <n v="55"/>
    <n v="13"/>
    <x v="2"/>
    <n v="1002887.05"/>
    <x v="19"/>
  </r>
  <r>
    <x v="318"/>
    <s v="P0141"/>
    <x v="181"/>
    <x v="7"/>
    <s v="Supplier_3"/>
    <x v="4"/>
    <n v="20"/>
    <n v="21684.75"/>
    <n v="433695"/>
    <n v="119"/>
    <n v="12"/>
    <x v="0"/>
    <n v="2580485.25"/>
    <x v="18"/>
  </r>
  <r>
    <x v="683"/>
    <s v="P0213"/>
    <x v="198"/>
    <x v="6"/>
    <s v="Supplier_13"/>
    <x v="2"/>
    <n v="17"/>
    <n v="3181.6"/>
    <n v="54087.199999999997"/>
    <n v="430"/>
    <n v="2"/>
    <x v="0"/>
    <n v="1368088"/>
    <x v="19"/>
  </r>
  <r>
    <x v="347"/>
    <s v="P0270"/>
    <x v="48"/>
    <x v="2"/>
    <s v="Supplier_20"/>
    <x v="3"/>
    <n v="3"/>
    <n v="1313.5"/>
    <n v="3940.5"/>
    <n v="389"/>
    <n v="2"/>
    <x v="0"/>
    <n v="510951.5"/>
    <x v="20"/>
  </r>
  <r>
    <x v="643"/>
    <s v="P0095"/>
    <x v="208"/>
    <x v="9"/>
    <s v="Supplier_9"/>
    <x v="1"/>
    <n v="14"/>
    <n v="630.55999999999995"/>
    <n v="8827.84"/>
    <n v="230"/>
    <n v="3"/>
    <x v="0"/>
    <n v="145028.79999999999"/>
    <x v="15"/>
  </r>
  <r>
    <x v="686"/>
    <s v="P0234"/>
    <x v="161"/>
    <x v="6"/>
    <s v="Supplier_9"/>
    <x v="2"/>
    <n v="6"/>
    <n v="4928.62"/>
    <n v="29571.72"/>
    <n v="354"/>
    <n v="10"/>
    <x v="0"/>
    <n v="1744731.48"/>
    <x v="22"/>
  </r>
  <r>
    <x v="543"/>
    <s v="P0149"/>
    <x v="26"/>
    <x v="7"/>
    <s v="Supplier_14"/>
    <x v="4"/>
    <n v="25"/>
    <n v="17460.02"/>
    <n v="436500.5"/>
    <n v="238"/>
    <n v="3"/>
    <x v="0"/>
    <n v="4155484.7600000002"/>
    <x v="9"/>
  </r>
  <r>
    <x v="426"/>
    <s v="P0098"/>
    <x v="191"/>
    <x v="9"/>
    <s v="Supplier_30"/>
    <x v="4"/>
    <n v="9"/>
    <n v="2123.87"/>
    <n v="19114.830000000002"/>
    <n v="117"/>
    <n v="2"/>
    <x v="0"/>
    <n v="248492.78999999998"/>
    <x v="10"/>
  </r>
  <r>
    <x v="66"/>
    <s v="P0040"/>
    <x v="63"/>
    <x v="5"/>
    <s v="Supplier_21"/>
    <x v="1"/>
    <n v="27"/>
    <n v="3680.95"/>
    <n v="99385.65"/>
    <n v="99"/>
    <n v="14"/>
    <x v="0"/>
    <n v="364414.05"/>
    <x v="15"/>
  </r>
  <r>
    <x v="99"/>
    <s v="P0210"/>
    <x v="219"/>
    <x v="4"/>
    <s v="Supplier_11"/>
    <x v="2"/>
    <n v="23"/>
    <n v="4689.42"/>
    <n v="107856.66"/>
    <n v="206"/>
    <n v="3"/>
    <x v="0"/>
    <n v="966020.52"/>
    <x v="7"/>
  </r>
  <r>
    <x v="418"/>
    <s v="P0190"/>
    <x v="90"/>
    <x v="4"/>
    <s v="Supplier_29"/>
    <x v="4"/>
    <n v="12"/>
    <n v="4265.51"/>
    <n v="51186.12"/>
    <n v="131"/>
    <n v="12"/>
    <x v="0"/>
    <n v="558781.81000000006"/>
    <x v="5"/>
  </r>
  <r>
    <x v="168"/>
    <s v="P0292"/>
    <x v="18"/>
    <x v="8"/>
    <s v="Supplier_4"/>
    <x v="2"/>
    <n v="4"/>
    <n v="2194.04"/>
    <n v="8776.16"/>
    <n v="389"/>
    <n v="6"/>
    <x v="1"/>
    <n v="853481.55999999994"/>
    <x v="6"/>
  </r>
  <r>
    <x v="485"/>
    <s v="P0253"/>
    <x v="229"/>
    <x v="2"/>
    <s v="Supplier_22"/>
    <x v="0"/>
    <n v="8"/>
    <n v="2863.82"/>
    <n v="22910.560000000001"/>
    <n v="508"/>
    <n v="2"/>
    <x v="1"/>
    <n v="1454820.56"/>
    <x v="3"/>
  </r>
  <r>
    <x v="328"/>
    <s v="P0124"/>
    <x v="42"/>
    <x v="7"/>
    <s v="Supplier_14"/>
    <x v="2"/>
    <n v="23"/>
    <n v="5522.8"/>
    <n v="127024.4"/>
    <n v="139"/>
    <n v="7"/>
    <x v="0"/>
    <n v="767669.20000000007"/>
    <x v="1"/>
  </r>
  <r>
    <x v="12"/>
    <s v="P0253"/>
    <x v="229"/>
    <x v="2"/>
    <s v="Supplier_29"/>
    <x v="0"/>
    <n v="9"/>
    <n v="1290.45"/>
    <n v="11614.05"/>
    <n v="393"/>
    <n v="11"/>
    <x v="0"/>
    <n v="507146.85000000003"/>
    <x v="1"/>
  </r>
  <r>
    <x v="694"/>
    <s v="P0037"/>
    <x v="206"/>
    <x v="5"/>
    <s v="Supplier_26"/>
    <x v="0"/>
    <n v="33"/>
    <n v="4995.08"/>
    <n v="164837.64000000001"/>
    <n v="41"/>
    <n v="11"/>
    <x v="2"/>
    <n v="204798.28"/>
    <x v="19"/>
  </r>
  <r>
    <x v="187"/>
    <s v="P0265"/>
    <x v="130"/>
    <x v="2"/>
    <s v="Supplier_11"/>
    <x v="0"/>
    <n v="5"/>
    <n v="321.83999999999997"/>
    <n v="1609.2"/>
    <n v="373"/>
    <n v="3"/>
    <x v="1"/>
    <n v="120046.31999999999"/>
    <x v="17"/>
  </r>
  <r>
    <x v="679"/>
    <s v="P0264"/>
    <x v="136"/>
    <x v="2"/>
    <s v="Supplier_24"/>
    <x v="0"/>
    <n v="5"/>
    <n v="2206.86"/>
    <n v="11034.3"/>
    <n v="424"/>
    <n v="3"/>
    <x v="1"/>
    <n v="935708.64"/>
    <x v="4"/>
  </r>
  <r>
    <x v="184"/>
    <s v="P0160"/>
    <x v="179"/>
    <x v="3"/>
    <s v="Supplier_28"/>
    <x v="0"/>
    <n v="14"/>
    <n v="2904.36"/>
    <n v="40661.040000000001"/>
    <n v="216"/>
    <n v="3"/>
    <x v="0"/>
    <n v="627341.76"/>
    <x v="10"/>
  </r>
  <r>
    <x v="288"/>
    <s v="P0291"/>
    <x v="37"/>
    <x v="8"/>
    <s v="Supplier_14"/>
    <x v="1"/>
    <n v="8"/>
    <n v="3853.27"/>
    <n v="30826.16"/>
    <n v="272"/>
    <n v="14"/>
    <x v="0"/>
    <n v="1048089.44"/>
    <x v="3"/>
  </r>
  <r>
    <x v="451"/>
    <s v="P0084"/>
    <x v="12"/>
    <x v="0"/>
    <s v="Supplier_21"/>
    <x v="3"/>
    <n v="21"/>
    <n v="113.31"/>
    <n v="2379.5100000000002"/>
    <n v="225"/>
    <n v="14"/>
    <x v="0"/>
    <n v="25494.75"/>
    <x v="16"/>
  </r>
  <r>
    <x v="63"/>
    <s v="P0255"/>
    <x v="159"/>
    <x v="2"/>
    <s v="Supplier_21"/>
    <x v="3"/>
    <n v="2"/>
    <n v="1242.5"/>
    <n v="2485"/>
    <n v="427"/>
    <n v="6"/>
    <x v="0"/>
    <n v="530547.5"/>
    <x v="11"/>
  </r>
  <r>
    <x v="148"/>
    <s v="P0238"/>
    <x v="96"/>
    <x v="6"/>
    <s v="Supplier_24"/>
    <x v="4"/>
    <n v="8"/>
    <n v="1597.37"/>
    <n v="12778.96"/>
    <n v="547"/>
    <n v="6"/>
    <x v="1"/>
    <n v="873761.3899999999"/>
    <x v="18"/>
  </r>
  <r>
    <x v="305"/>
    <s v="P0222"/>
    <x v="290"/>
    <x v="6"/>
    <s v="Supplier_30"/>
    <x v="4"/>
    <n v="8"/>
    <n v="4164.16"/>
    <n v="33313.279999999999"/>
    <n v="572"/>
    <n v="9"/>
    <x v="1"/>
    <n v="2381899.52"/>
    <x v="19"/>
  </r>
  <r>
    <x v="632"/>
    <s v="P0164"/>
    <x v="13"/>
    <x v="3"/>
    <s v="Supplier_27"/>
    <x v="4"/>
    <n v="16"/>
    <n v="4648.09"/>
    <n v="74369.440000000002"/>
    <n v="213"/>
    <n v="2"/>
    <x v="0"/>
    <n v="990043.17"/>
    <x v="10"/>
  </r>
  <r>
    <x v="624"/>
    <s v="P0278"/>
    <x v="292"/>
    <x v="8"/>
    <s v="Supplier_11"/>
    <x v="3"/>
    <n v="9"/>
    <n v="3677.4"/>
    <n v="33096.6"/>
    <n v="442"/>
    <n v="13"/>
    <x v="1"/>
    <n v="1625410.8"/>
    <x v="11"/>
  </r>
  <r>
    <x v="245"/>
    <s v="P0162"/>
    <x v="135"/>
    <x v="3"/>
    <s v="Supplier_25"/>
    <x v="3"/>
    <n v="19"/>
    <n v="3812.11"/>
    <n v="72430.09"/>
    <n v="191"/>
    <n v="14"/>
    <x v="0"/>
    <n v="728113.01"/>
    <x v="16"/>
  </r>
  <r>
    <x v="16"/>
    <s v="P0205"/>
    <x v="265"/>
    <x v="4"/>
    <s v="Supplier_28"/>
    <x v="4"/>
    <n v="22"/>
    <n v="4546.2700000000004"/>
    <n v="100017.94"/>
    <n v="139"/>
    <n v="14"/>
    <x v="0"/>
    <n v="631931.53"/>
    <x v="11"/>
  </r>
  <r>
    <x v="719"/>
    <s v="P0216"/>
    <x v="260"/>
    <x v="6"/>
    <s v="Supplier_11"/>
    <x v="3"/>
    <n v="4"/>
    <n v="4367.1000000000004"/>
    <n v="17468.400000000001"/>
    <n v="312"/>
    <n v="7"/>
    <x v="1"/>
    <n v="1362535.2000000002"/>
    <x v="14"/>
  </r>
  <r>
    <x v="21"/>
    <s v="P0037"/>
    <x v="206"/>
    <x v="5"/>
    <s v="Supplier_24"/>
    <x v="3"/>
    <n v="45"/>
    <n v="1526.14"/>
    <n v="68676.3"/>
    <n v="73"/>
    <n v="14"/>
    <x v="0"/>
    <n v="111408.22"/>
    <x v="13"/>
  </r>
  <r>
    <x v="348"/>
    <s v="P0069"/>
    <x v="59"/>
    <x v="0"/>
    <s v="Supplier_29"/>
    <x v="1"/>
    <n v="17"/>
    <n v="484"/>
    <n v="8228"/>
    <n v="88"/>
    <n v="8"/>
    <x v="0"/>
    <n v="42592"/>
    <x v="7"/>
  </r>
  <r>
    <x v="546"/>
    <s v="P0102"/>
    <x v="71"/>
    <x v="9"/>
    <s v="Supplier_4"/>
    <x v="4"/>
    <n v="13"/>
    <n v="4929.3900000000003"/>
    <n v="64082.07"/>
    <n v="139"/>
    <n v="5"/>
    <x v="0"/>
    <n v="685185.21000000008"/>
    <x v="14"/>
  </r>
  <r>
    <x v="679"/>
    <s v="P0295"/>
    <x v="127"/>
    <x v="8"/>
    <s v="Supplier_15"/>
    <x v="0"/>
    <n v="9"/>
    <n v="4463.32"/>
    <n v="40169.879999999997"/>
    <n v="508"/>
    <n v="6"/>
    <x v="1"/>
    <n v="2267366.56"/>
    <x v="4"/>
  </r>
  <r>
    <x v="329"/>
    <s v="P0047"/>
    <x v="5"/>
    <x v="5"/>
    <s v="Supplier_19"/>
    <x v="1"/>
    <n v="27"/>
    <n v="2835.15"/>
    <n v="76549.05"/>
    <n v="55"/>
    <n v="4"/>
    <x v="0"/>
    <n v="155933.25"/>
    <x v="3"/>
  </r>
  <r>
    <x v="614"/>
    <s v="P0194"/>
    <x v="299"/>
    <x v="4"/>
    <s v="Supplier_11"/>
    <x v="2"/>
    <n v="18"/>
    <n v="3532.55"/>
    <n v="63585.9"/>
    <n v="143"/>
    <n v="14"/>
    <x v="0"/>
    <n v="505154.65"/>
    <x v="15"/>
  </r>
  <r>
    <x v="50"/>
    <s v="P0294"/>
    <x v="143"/>
    <x v="8"/>
    <s v="Supplier_9"/>
    <x v="2"/>
    <n v="6"/>
    <n v="1452.5"/>
    <n v="8715"/>
    <n v="599"/>
    <n v="11"/>
    <x v="0"/>
    <n v="870047.5"/>
    <x v="17"/>
  </r>
  <r>
    <x v="723"/>
    <s v="P0159"/>
    <x v="222"/>
    <x v="3"/>
    <s v="Supplier_21"/>
    <x v="0"/>
    <n v="31"/>
    <n v="1105.23"/>
    <n v="34262.129999999997"/>
    <n v="128"/>
    <n v="10"/>
    <x v="0"/>
    <n v="141469.44"/>
    <x v="22"/>
  </r>
  <r>
    <x v="258"/>
    <s v="P0255"/>
    <x v="159"/>
    <x v="2"/>
    <s v="Supplier_7"/>
    <x v="0"/>
    <n v="6"/>
    <n v="123.92"/>
    <n v="743.52"/>
    <n v="309"/>
    <n v="11"/>
    <x v="1"/>
    <n v="38291.279999999999"/>
    <x v="2"/>
  </r>
  <r>
    <x v="661"/>
    <s v="P0198"/>
    <x v="6"/>
    <x v="4"/>
    <s v="Supplier_13"/>
    <x v="3"/>
    <n v="15"/>
    <n v="1156.5899999999999"/>
    <n v="17348.849999999999"/>
    <n v="143"/>
    <n v="9"/>
    <x v="0"/>
    <n v="165392.37"/>
    <x v="7"/>
  </r>
  <r>
    <x v="475"/>
    <s v="P0298"/>
    <x v="155"/>
    <x v="8"/>
    <s v="Supplier_26"/>
    <x v="4"/>
    <n v="6"/>
    <n v="2711.21"/>
    <n v="16267.26"/>
    <n v="291"/>
    <n v="14"/>
    <x v="0"/>
    <n v="788962.11"/>
    <x v="4"/>
  </r>
  <r>
    <x v="61"/>
    <s v="P0182"/>
    <x v="4"/>
    <x v="4"/>
    <s v="Supplier_9"/>
    <x v="4"/>
    <n v="24"/>
    <n v="3969.99"/>
    <n v="95279.76"/>
    <n v="229"/>
    <n v="8"/>
    <x v="0"/>
    <n v="909127.71"/>
    <x v="19"/>
  </r>
  <r>
    <x v="272"/>
    <s v="P0034"/>
    <x v="123"/>
    <x v="5"/>
    <s v="Supplier_7"/>
    <x v="3"/>
    <n v="30"/>
    <n v="437.61"/>
    <n v="13128.3"/>
    <n v="38"/>
    <n v="14"/>
    <x v="2"/>
    <n v="16629.18"/>
    <x v="6"/>
  </r>
  <r>
    <x v="82"/>
    <s v="P0194"/>
    <x v="299"/>
    <x v="4"/>
    <s v="Supplier_27"/>
    <x v="0"/>
    <n v="24"/>
    <n v="4268.3900000000003"/>
    <n v="102441.36"/>
    <n v="167"/>
    <n v="6"/>
    <x v="0"/>
    <n v="712821.13"/>
    <x v="21"/>
  </r>
  <r>
    <x v="474"/>
    <s v="P0117"/>
    <x v="46"/>
    <x v="9"/>
    <s v="Supplier_28"/>
    <x v="2"/>
    <n v="8"/>
    <n v="2027.11"/>
    <n v="16216.88"/>
    <n v="210"/>
    <n v="6"/>
    <x v="0"/>
    <n v="425693.1"/>
    <x v="12"/>
  </r>
  <r>
    <x v="135"/>
    <s v="P0067"/>
    <x v="158"/>
    <x v="0"/>
    <s v="Supplier_23"/>
    <x v="3"/>
    <n v="24"/>
    <n v="362.54"/>
    <n v="8700.9599999999991"/>
    <n v="158"/>
    <n v="13"/>
    <x v="0"/>
    <n v="57281.32"/>
    <x v="22"/>
  </r>
  <r>
    <x v="137"/>
    <s v="P0272"/>
    <x v="230"/>
    <x v="8"/>
    <s v="Supplier_28"/>
    <x v="0"/>
    <n v="4"/>
    <n v="3380.27"/>
    <n v="13521.08"/>
    <n v="463"/>
    <n v="6"/>
    <x v="1"/>
    <n v="1565065.01"/>
    <x v="2"/>
  </r>
  <r>
    <x v="92"/>
    <s v="P0247"/>
    <x v="162"/>
    <x v="2"/>
    <s v="Supplier_13"/>
    <x v="3"/>
    <n v="5"/>
    <n v="4318.42"/>
    <n v="21592.1"/>
    <n v="492"/>
    <n v="14"/>
    <x v="0"/>
    <n v="2124662.64"/>
    <x v="18"/>
  </r>
  <r>
    <x v="231"/>
    <s v="P0134"/>
    <x v="272"/>
    <x v="7"/>
    <s v="Supplier_16"/>
    <x v="0"/>
    <n v="10"/>
    <n v="10270.549999999999"/>
    <n v="102705.5"/>
    <n v="198"/>
    <n v="3"/>
    <x v="0"/>
    <n v="2033568.9"/>
    <x v="16"/>
  </r>
  <r>
    <x v="278"/>
    <s v="P0299"/>
    <x v="287"/>
    <x v="8"/>
    <s v="Supplier_12"/>
    <x v="0"/>
    <n v="2"/>
    <n v="4164.68"/>
    <n v="8329.36"/>
    <n v="471"/>
    <n v="3"/>
    <x v="0"/>
    <n v="1961564.28"/>
    <x v="19"/>
  </r>
  <r>
    <x v="395"/>
    <s v="P0130"/>
    <x v="213"/>
    <x v="7"/>
    <s v="Supplier_5"/>
    <x v="1"/>
    <n v="15"/>
    <n v="8570.73"/>
    <n v="128560.95"/>
    <n v="126"/>
    <n v="5"/>
    <x v="0"/>
    <n v="1079911.98"/>
    <x v="10"/>
  </r>
  <r>
    <x v="421"/>
    <s v="P0043"/>
    <x v="164"/>
    <x v="5"/>
    <s v="Supplier_26"/>
    <x v="4"/>
    <n v="43"/>
    <n v="4731.8"/>
    <n v="203467.4"/>
    <n v="100"/>
    <n v="14"/>
    <x v="0"/>
    <n v="473180"/>
    <x v="7"/>
  </r>
  <r>
    <x v="277"/>
    <s v="P0024"/>
    <x v="239"/>
    <x v="1"/>
    <s v="Supplier_4"/>
    <x v="4"/>
    <n v="30"/>
    <n v="14008.9"/>
    <n v="420267"/>
    <n v="107"/>
    <n v="3"/>
    <x v="2"/>
    <n v="1498952.3"/>
    <x v="22"/>
  </r>
  <r>
    <x v="370"/>
    <s v="P0143"/>
    <x v="295"/>
    <x v="7"/>
    <s v="Supplier_17"/>
    <x v="4"/>
    <n v="10"/>
    <n v="6201.46"/>
    <n v="62014.6"/>
    <n v="145"/>
    <n v="2"/>
    <x v="0"/>
    <n v="899211.7"/>
    <x v="18"/>
  </r>
  <r>
    <x v="399"/>
    <s v="P0134"/>
    <x v="272"/>
    <x v="7"/>
    <s v="Supplier_14"/>
    <x v="2"/>
    <n v="10"/>
    <n v="1257.4000000000001"/>
    <n v="12574"/>
    <n v="213"/>
    <n v="3"/>
    <x v="0"/>
    <n v="267826.2"/>
    <x v="5"/>
  </r>
  <r>
    <x v="603"/>
    <s v="P0146"/>
    <x v="169"/>
    <x v="7"/>
    <s v="Supplier_12"/>
    <x v="4"/>
    <n v="14"/>
    <n v="14096.28"/>
    <n v="197347.92"/>
    <n v="90"/>
    <n v="4"/>
    <x v="0"/>
    <n v="1268665.2"/>
    <x v="13"/>
  </r>
  <r>
    <x v="377"/>
    <s v="P0161"/>
    <x v="27"/>
    <x v="3"/>
    <s v="Supplier_13"/>
    <x v="0"/>
    <n v="10"/>
    <n v="2386.35"/>
    <n v="23863.5"/>
    <n v="213"/>
    <n v="4"/>
    <x v="0"/>
    <n v="508292.55"/>
    <x v="6"/>
  </r>
  <r>
    <x v="306"/>
    <s v="P0242"/>
    <x v="40"/>
    <x v="2"/>
    <s v="Supplier_26"/>
    <x v="3"/>
    <n v="5"/>
    <n v="2827.37"/>
    <n v="14136.85"/>
    <n v="252"/>
    <n v="4"/>
    <x v="0"/>
    <n v="712497.24"/>
    <x v="17"/>
  </r>
  <r>
    <x v="515"/>
    <s v="P0117"/>
    <x v="46"/>
    <x v="9"/>
    <s v="Supplier_19"/>
    <x v="0"/>
    <n v="10"/>
    <n v="2447.42"/>
    <n v="24474.2"/>
    <n v="192"/>
    <n v="3"/>
    <x v="0"/>
    <n v="469904.64000000001"/>
    <x v="17"/>
  </r>
  <r>
    <x v="697"/>
    <s v="P0127"/>
    <x v="236"/>
    <x v="7"/>
    <s v="Supplier_11"/>
    <x v="1"/>
    <n v="23"/>
    <n v="19704.52"/>
    <n v="453203.96"/>
    <n v="119"/>
    <n v="7"/>
    <x v="0"/>
    <n v="2344837.88"/>
    <x v="4"/>
  </r>
  <r>
    <x v="212"/>
    <s v="P0052"/>
    <x v="11"/>
    <x v="5"/>
    <s v="Supplier_25"/>
    <x v="4"/>
    <n v="31"/>
    <n v="1707.38"/>
    <n v="52928.78"/>
    <n v="73"/>
    <n v="12"/>
    <x v="2"/>
    <n v="124638.74"/>
    <x v="5"/>
  </r>
  <r>
    <x v="175"/>
    <s v="P0063"/>
    <x v="0"/>
    <x v="0"/>
    <s v="Supplier_12"/>
    <x v="4"/>
    <n v="18"/>
    <n v="440.96"/>
    <n v="7937.28"/>
    <n v="114"/>
    <n v="3"/>
    <x v="0"/>
    <n v="50269.439999999995"/>
    <x v="17"/>
  </r>
  <r>
    <x v="566"/>
    <s v="P0166"/>
    <x v="91"/>
    <x v="3"/>
    <s v="Supplier_19"/>
    <x v="4"/>
    <n v="12"/>
    <n v="4104.71"/>
    <n v="49256.52"/>
    <n v="127"/>
    <n v="13"/>
    <x v="0"/>
    <n v="521298.17"/>
    <x v="4"/>
  </r>
  <r>
    <x v="28"/>
    <s v="P0153"/>
    <x v="107"/>
    <x v="3"/>
    <s v="Supplier_10"/>
    <x v="4"/>
    <n v="19"/>
    <n v="3469.5"/>
    <n v="65920.5"/>
    <n v="154"/>
    <n v="6"/>
    <x v="0"/>
    <n v="534303"/>
    <x v="16"/>
  </r>
  <r>
    <x v="394"/>
    <s v="P0252"/>
    <x v="291"/>
    <x v="2"/>
    <s v="Supplier_20"/>
    <x v="1"/>
    <n v="6"/>
    <n v="2041.06"/>
    <n v="12246.36"/>
    <n v="419"/>
    <n v="11"/>
    <x v="1"/>
    <n v="855204.14"/>
    <x v="11"/>
  </r>
  <r>
    <x v="443"/>
    <s v="P0002"/>
    <x v="215"/>
    <x v="1"/>
    <s v="Supplier_19"/>
    <x v="1"/>
    <n v="64"/>
    <n v="17031.810000000001"/>
    <n v="1090035.8400000001"/>
    <n v="99"/>
    <n v="7"/>
    <x v="0"/>
    <n v="1686149.1900000002"/>
    <x v="18"/>
  </r>
  <r>
    <x v="633"/>
    <s v="P0289"/>
    <x v="147"/>
    <x v="8"/>
    <s v="Supplier_27"/>
    <x v="2"/>
    <n v="5"/>
    <n v="2905.33"/>
    <n v="14526.65"/>
    <n v="592"/>
    <n v="9"/>
    <x v="1"/>
    <n v="1719955.3599999999"/>
    <x v="13"/>
  </r>
  <r>
    <x v="477"/>
    <s v="P0285"/>
    <x v="170"/>
    <x v="8"/>
    <s v="Supplier_5"/>
    <x v="3"/>
    <n v="3"/>
    <n v="2443.2199999999998"/>
    <n v="7329.66"/>
    <n v="338"/>
    <n v="6"/>
    <x v="1"/>
    <n v="825808.36"/>
    <x v="18"/>
  </r>
  <r>
    <x v="551"/>
    <s v="P0099"/>
    <x v="269"/>
    <x v="9"/>
    <s v="Supplier_10"/>
    <x v="3"/>
    <n v="15"/>
    <n v="1130.99"/>
    <n v="16964.849999999999"/>
    <n v="189"/>
    <n v="5"/>
    <x v="0"/>
    <n v="213757.11000000002"/>
    <x v="0"/>
  </r>
  <r>
    <x v="62"/>
    <s v="P0229"/>
    <x v="294"/>
    <x v="6"/>
    <s v="Supplier_18"/>
    <x v="0"/>
    <n v="2"/>
    <n v="3308.17"/>
    <n v="6616.34"/>
    <n v="533"/>
    <n v="13"/>
    <x v="0"/>
    <n v="1763254.61"/>
    <x v="17"/>
  </r>
  <r>
    <x v="611"/>
    <s v="P0022"/>
    <x v="188"/>
    <x v="1"/>
    <s v="Supplier_23"/>
    <x v="4"/>
    <n v="43"/>
    <n v="13864.87"/>
    <n v="596189.41"/>
    <n v="117"/>
    <n v="3"/>
    <x v="2"/>
    <n v="1622189.79"/>
    <x v="14"/>
  </r>
  <r>
    <x v="404"/>
    <s v="P0172"/>
    <x v="55"/>
    <x v="3"/>
    <s v="Supplier_5"/>
    <x v="0"/>
    <n v="25"/>
    <n v="2907.84"/>
    <n v="72696"/>
    <n v="178"/>
    <n v="8"/>
    <x v="0"/>
    <n v="517595.52"/>
    <x v="10"/>
  </r>
  <r>
    <x v="569"/>
    <s v="P0223"/>
    <x v="28"/>
    <x v="6"/>
    <s v="Supplier_13"/>
    <x v="2"/>
    <n v="2"/>
    <n v="1889.19"/>
    <n v="3778.38"/>
    <n v="261"/>
    <n v="11"/>
    <x v="1"/>
    <n v="493078.59"/>
    <x v="22"/>
  </r>
  <r>
    <x v="641"/>
    <s v="P0159"/>
    <x v="222"/>
    <x v="3"/>
    <s v="Supplier_9"/>
    <x v="3"/>
    <n v="20"/>
    <n v="3096.51"/>
    <n v="61930.2"/>
    <n v="154"/>
    <n v="6"/>
    <x v="0"/>
    <n v="476862.54000000004"/>
    <x v="3"/>
  </r>
  <r>
    <x v="449"/>
    <s v="P0116"/>
    <x v="156"/>
    <x v="9"/>
    <s v="Supplier_22"/>
    <x v="2"/>
    <n v="20"/>
    <n v="449.41"/>
    <n v="8988.2000000000007"/>
    <n v="215"/>
    <n v="6"/>
    <x v="0"/>
    <n v="96623.150000000009"/>
    <x v="6"/>
  </r>
  <r>
    <x v="359"/>
    <s v="P0278"/>
    <x v="292"/>
    <x v="8"/>
    <s v="Supplier_16"/>
    <x v="3"/>
    <n v="9"/>
    <n v="3989.45"/>
    <n v="35905.050000000003"/>
    <n v="273"/>
    <n v="10"/>
    <x v="0"/>
    <n v="1089119.8499999999"/>
    <x v="10"/>
  </r>
  <r>
    <x v="285"/>
    <s v="P0146"/>
    <x v="169"/>
    <x v="7"/>
    <s v="Supplier_1"/>
    <x v="4"/>
    <n v="23"/>
    <n v="13187.49"/>
    <n v="303312.27"/>
    <n v="172"/>
    <n v="9"/>
    <x v="0"/>
    <n v="2268248.2799999998"/>
    <x v="22"/>
  </r>
  <r>
    <x v="66"/>
    <s v="P0140"/>
    <x v="78"/>
    <x v="7"/>
    <s v="Supplier_1"/>
    <x v="0"/>
    <n v="11"/>
    <n v="27948.62"/>
    <n v="307434.82"/>
    <n v="99"/>
    <n v="9"/>
    <x v="0"/>
    <n v="2766913.38"/>
    <x v="15"/>
  </r>
  <r>
    <x v="635"/>
    <s v="P0123"/>
    <x v="249"/>
    <x v="7"/>
    <s v="Supplier_7"/>
    <x v="1"/>
    <n v="23"/>
    <n v="21778.11"/>
    <n v="500896.53"/>
    <n v="244"/>
    <n v="6"/>
    <x v="0"/>
    <n v="5313858.84"/>
    <x v="6"/>
  </r>
  <r>
    <x v="23"/>
    <s v="P0028"/>
    <x v="85"/>
    <x v="1"/>
    <s v="Supplier_8"/>
    <x v="0"/>
    <n v="21"/>
    <n v="19813.650000000001"/>
    <n v="416086.65"/>
    <n v="84"/>
    <n v="11"/>
    <x v="2"/>
    <n v="1664346.6"/>
    <x v="14"/>
  </r>
  <r>
    <x v="544"/>
    <s v="P0040"/>
    <x v="63"/>
    <x v="5"/>
    <s v="Supplier_9"/>
    <x v="4"/>
    <n v="23"/>
    <n v="347.04"/>
    <n v="7981.92"/>
    <n v="31"/>
    <n v="6"/>
    <x v="0"/>
    <n v="10758.24"/>
    <x v="4"/>
  </r>
  <r>
    <x v="611"/>
    <s v="P0223"/>
    <x v="28"/>
    <x v="6"/>
    <s v="Supplier_17"/>
    <x v="3"/>
    <n v="1"/>
    <n v="2488.84"/>
    <n v="2488.84"/>
    <n v="490"/>
    <n v="5"/>
    <x v="1"/>
    <n v="1219531.6000000001"/>
    <x v="14"/>
  </r>
  <r>
    <x v="532"/>
    <s v="P0112"/>
    <x v="44"/>
    <x v="9"/>
    <s v="Supplier_19"/>
    <x v="1"/>
    <n v="22"/>
    <n v="3062.71"/>
    <n v="67379.62"/>
    <n v="97"/>
    <n v="12"/>
    <x v="0"/>
    <n v="297082.87"/>
    <x v="4"/>
  </r>
  <r>
    <x v="371"/>
    <s v="P0045"/>
    <x v="175"/>
    <x v="5"/>
    <s v="Supplier_22"/>
    <x v="4"/>
    <n v="67"/>
    <n v="2250.21"/>
    <n v="150764.07"/>
    <n v="111"/>
    <n v="4"/>
    <x v="0"/>
    <n v="249773.31"/>
    <x v="18"/>
  </r>
  <r>
    <x v="611"/>
    <s v="P0154"/>
    <x v="240"/>
    <x v="3"/>
    <s v="Supplier_25"/>
    <x v="1"/>
    <n v="20"/>
    <n v="4653.16"/>
    <n v="93063.2"/>
    <n v="117"/>
    <n v="6"/>
    <x v="0"/>
    <n v="544419.72"/>
    <x v="14"/>
  </r>
  <r>
    <x v="143"/>
    <s v="P0188"/>
    <x v="52"/>
    <x v="4"/>
    <s v="Supplier_3"/>
    <x v="0"/>
    <n v="25"/>
    <n v="4579.33"/>
    <n v="114483.25"/>
    <n v="146"/>
    <n v="2"/>
    <x v="0"/>
    <n v="668582.17999999993"/>
    <x v="18"/>
  </r>
  <r>
    <x v="726"/>
    <s v="P0133"/>
    <x v="232"/>
    <x v="7"/>
    <s v="Supplier_12"/>
    <x v="0"/>
    <n v="25"/>
    <n v="17918.580000000002"/>
    <n v="447964.5"/>
    <n v="81"/>
    <n v="13"/>
    <x v="0"/>
    <n v="1451404.9800000002"/>
    <x v="9"/>
  </r>
  <r>
    <x v="533"/>
    <s v="P0086"/>
    <x v="95"/>
    <x v="0"/>
    <s v="Supplier_4"/>
    <x v="1"/>
    <n v="21"/>
    <n v="33.47"/>
    <n v="702.87"/>
    <n v="123"/>
    <n v="9"/>
    <x v="0"/>
    <n v="4116.8099999999995"/>
    <x v="1"/>
  </r>
  <r>
    <x v="74"/>
    <s v="P0155"/>
    <x v="106"/>
    <x v="3"/>
    <s v="Supplier_15"/>
    <x v="4"/>
    <n v="15"/>
    <n v="3610.52"/>
    <n v="54157.8"/>
    <n v="170"/>
    <n v="6"/>
    <x v="0"/>
    <n v="613788.4"/>
    <x v="6"/>
  </r>
  <r>
    <x v="650"/>
    <s v="P0057"/>
    <x v="160"/>
    <x v="5"/>
    <s v="Supplier_8"/>
    <x v="0"/>
    <n v="35"/>
    <n v="606.12"/>
    <n v="21214.2"/>
    <n v="78"/>
    <n v="7"/>
    <x v="0"/>
    <n v="47277.36"/>
    <x v="22"/>
  </r>
  <r>
    <x v="401"/>
    <s v="P0285"/>
    <x v="170"/>
    <x v="8"/>
    <s v="Supplier_7"/>
    <x v="0"/>
    <n v="9"/>
    <n v="516.79999999999995"/>
    <n v="4651.2"/>
    <n v="554"/>
    <n v="4"/>
    <x v="1"/>
    <n v="286307.19999999995"/>
    <x v="8"/>
  </r>
  <r>
    <x v="177"/>
    <s v="P0227"/>
    <x v="35"/>
    <x v="6"/>
    <s v="Supplier_16"/>
    <x v="0"/>
    <n v="6"/>
    <n v="2226.87"/>
    <n v="13361.22"/>
    <n v="417"/>
    <n v="7"/>
    <x v="1"/>
    <n v="928604.78999999992"/>
    <x v="23"/>
  </r>
  <r>
    <x v="173"/>
    <s v="P0037"/>
    <x v="206"/>
    <x v="5"/>
    <s v="Supplier_30"/>
    <x v="3"/>
    <n v="43"/>
    <n v="2623.66"/>
    <n v="112817.38"/>
    <n v="86"/>
    <n v="6"/>
    <x v="0"/>
    <n v="225634.75999999998"/>
    <x v="12"/>
  </r>
  <r>
    <x v="14"/>
    <s v="P0031"/>
    <x v="224"/>
    <x v="5"/>
    <s v="Supplier_24"/>
    <x v="4"/>
    <n v="28"/>
    <n v="4602.25"/>
    <n v="128863"/>
    <n v="97"/>
    <n v="8"/>
    <x v="2"/>
    <n v="446418.25"/>
    <x v="6"/>
  </r>
  <r>
    <x v="80"/>
    <s v="P0258"/>
    <x v="171"/>
    <x v="2"/>
    <s v="Supplier_4"/>
    <x v="1"/>
    <n v="6"/>
    <n v="3798.2"/>
    <n v="22789.200000000001"/>
    <n v="550"/>
    <n v="13"/>
    <x v="0"/>
    <n v="2089010"/>
    <x v="22"/>
  </r>
  <r>
    <x v="59"/>
    <s v="P0204"/>
    <x v="142"/>
    <x v="4"/>
    <s v="Supplier_28"/>
    <x v="2"/>
    <n v="25"/>
    <n v="1043.73"/>
    <n v="26093.25"/>
    <n v="189"/>
    <n v="2"/>
    <x v="0"/>
    <n v="197264.97"/>
    <x v="0"/>
  </r>
  <r>
    <x v="489"/>
    <s v="P0029"/>
    <x v="237"/>
    <x v="1"/>
    <s v="Supplier_2"/>
    <x v="3"/>
    <n v="37"/>
    <n v="9339.9500000000007"/>
    <n v="345578.15"/>
    <n v="101"/>
    <n v="9"/>
    <x v="0"/>
    <n v="943334.95000000007"/>
    <x v="11"/>
  </r>
  <r>
    <x v="487"/>
    <s v="P0090"/>
    <x v="146"/>
    <x v="0"/>
    <s v="Supplier_20"/>
    <x v="2"/>
    <n v="21"/>
    <n v="137"/>
    <n v="2877"/>
    <n v="223"/>
    <n v="6"/>
    <x v="0"/>
    <n v="30551"/>
    <x v="1"/>
  </r>
  <r>
    <x v="613"/>
    <s v="P0014"/>
    <x v="228"/>
    <x v="1"/>
    <s v="Supplier_14"/>
    <x v="3"/>
    <n v="49"/>
    <n v="18147.09"/>
    <n v="889207.41"/>
    <n v="95"/>
    <n v="10"/>
    <x v="2"/>
    <n v="1723973.55"/>
    <x v="11"/>
  </r>
  <r>
    <x v="267"/>
    <s v="P0098"/>
    <x v="191"/>
    <x v="9"/>
    <s v="Supplier_2"/>
    <x v="2"/>
    <n v="21"/>
    <n v="4685.3"/>
    <n v="98391.3"/>
    <n v="128"/>
    <n v="5"/>
    <x v="0"/>
    <n v="599718.40000000002"/>
    <x v="21"/>
  </r>
  <r>
    <x v="450"/>
    <s v="P0019"/>
    <x v="43"/>
    <x v="1"/>
    <s v="Supplier_2"/>
    <x v="2"/>
    <n v="78"/>
    <n v="14737.89"/>
    <n v="1149555.42"/>
    <n v="81"/>
    <n v="11"/>
    <x v="0"/>
    <n v="1193769.0899999999"/>
    <x v="16"/>
  </r>
  <r>
    <x v="724"/>
    <s v="P0011"/>
    <x v="252"/>
    <x v="1"/>
    <s v="Supplier_7"/>
    <x v="3"/>
    <n v="43"/>
    <n v="15944.16"/>
    <n v="685598.88"/>
    <n v="92"/>
    <n v="5"/>
    <x v="0"/>
    <n v="1466862.72"/>
    <x v="2"/>
  </r>
  <r>
    <x v="128"/>
    <s v="P0083"/>
    <x v="47"/>
    <x v="0"/>
    <s v="Supplier_6"/>
    <x v="0"/>
    <n v="21"/>
    <n v="428.82"/>
    <n v="9005.2199999999993"/>
    <n v="235"/>
    <n v="2"/>
    <x v="0"/>
    <n v="100772.7"/>
    <x v="19"/>
  </r>
  <r>
    <x v="482"/>
    <s v="P0024"/>
    <x v="239"/>
    <x v="1"/>
    <s v="Supplier_6"/>
    <x v="1"/>
    <n v="40"/>
    <n v="15324.73"/>
    <n v="612989.19999999995"/>
    <n v="92"/>
    <n v="12"/>
    <x v="0"/>
    <n v="1409875.16"/>
    <x v="19"/>
  </r>
  <r>
    <x v="649"/>
    <s v="P0283"/>
    <x v="77"/>
    <x v="8"/>
    <s v="Supplier_21"/>
    <x v="4"/>
    <n v="5"/>
    <n v="4138.68"/>
    <n v="20693.400000000001"/>
    <n v="483"/>
    <n v="5"/>
    <x v="1"/>
    <n v="1998982.4400000002"/>
    <x v="4"/>
  </r>
  <r>
    <x v="723"/>
    <s v="P0174"/>
    <x v="125"/>
    <x v="3"/>
    <s v="Supplier_30"/>
    <x v="3"/>
    <n v="18"/>
    <n v="424"/>
    <n v="7632"/>
    <n v="233"/>
    <n v="9"/>
    <x v="0"/>
    <n v="98792"/>
    <x v="22"/>
  </r>
  <r>
    <x v="107"/>
    <s v="P0170"/>
    <x v="231"/>
    <x v="3"/>
    <s v="Supplier_26"/>
    <x v="0"/>
    <n v="12"/>
    <n v="2831.51"/>
    <n v="33978.120000000003"/>
    <n v="140"/>
    <n v="4"/>
    <x v="0"/>
    <n v="396411.4"/>
    <x v="15"/>
  </r>
  <r>
    <x v="144"/>
    <s v="P0082"/>
    <x v="19"/>
    <x v="0"/>
    <s v="Supplier_11"/>
    <x v="1"/>
    <n v="20"/>
    <n v="473.47"/>
    <n v="9469.4"/>
    <n v="227"/>
    <n v="9"/>
    <x v="0"/>
    <n v="107477.69"/>
    <x v="14"/>
  </r>
  <r>
    <x v="216"/>
    <s v="P0180"/>
    <x v="3"/>
    <x v="3"/>
    <s v="Supplier_15"/>
    <x v="4"/>
    <n v="9"/>
    <n v="4707.37"/>
    <n v="42366.33"/>
    <n v="116"/>
    <n v="14"/>
    <x v="0"/>
    <n v="546054.92000000004"/>
    <x v="4"/>
  </r>
  <r>
    <x v="231"/>
    <s v="P0153"/>
    <x v="107"/>
    <x v="3"/>
    <s v="Supplier_2"/>
    <x v="1"/>
    <n v="24"/>
    <n v="1106.33"/>
    <n v="26551.919999999998"/>
    <n v="117"/>
    <n v="5"/>
    <x v="0"/>
    <n v="129440.60999999999"/>
    <x v="16"/>
  </r>
  <r>
    <x v="54"/>
    <s v="P0211"/>
    <x v="114"/>
    <x v="6"/>
    <s v="Supplier_23"/>
    <x v="1"/>
    <n v="3"/>
    <n v="2893.18"/>
    <n v="8679.5400000000009"/>
    <n v="352"/>
    <n v="9"/>
    <x v="1"/>
    <n v="1018399.36"/>
    <x v="0"/>
  </r>
  <r>
    <x v="343"/>
    <s v="P0018"/>
    <x v="275"/>
    <x v="1"/>
    <s v="Supplier_29"/>
    <x v="2"/>
    <n v="25"/>
    <n v="2281.06"/>
    <n v="57026.5"/>
    <n v="109"/>
    <n v="5"/>
    <x v="2"/>
    <n v="248635.54"/>
    <x v="23"/>
  </r>
  <r>
    <x v="38"/>
    <s v="P0005"/>
    <x v="105"/>
    <x v="1"/>
    <s v="Supplier_8"/>
    <x v="0"/>
    <n v="20"/>
    <n v="19352.02"/>
    <n v="387040.4"/>
    <n v="43"/>
    <n v="9"/>
    <x v="2"/>
    <n v="832136.86"/>
    <x v="11"/>
  </r>
  <r>
    <x v="119"/>
    <s v="P0199"/>
    <x v="120"/>
    <x v="4"/>
    <s v="Supplier_15"/>
    <x v="0"/>
    <n v="17"/>
    <n v="4413.63"/>
    <n v="75031.710000000006"/>
    <n v="102"/>
    <n v="5"/>
    <x v="0"/>
    <n v="450190.26"/>
    <x v="13"/>
  </r>
  <r>
    <x v="346"/>
    <s v="P0296"/>
    <x v="84"/>
    <x v="8"/>
    <s v="Supplier_5"/>
    <x v="1"/>
    <n v="2"/>
    <n v="3677.37"/>
    <n v="7354.74"/>
    <n v="412"/>
    <n v="3"/>
    <x v="1"/>
    <n v="1515076.44"/>
    <x v="21"/>
  </r>
  <r>
    <x v="94"/>
    <s v="P0255"/>
    <x v="159"/>
    <x v="2"/>
    <s v="Supplier_29"/>
    <x v="1"/>
    <n v="8"/>
    <n v="938.35"/>
    <n v="7506.8"/>
    <n v="332"/>
    <n v="5"/>
    <x v="1"/>
    <n v="311532.2"/>
    <x v="21"/>
  </r>
  <r>
    <x v="149"/>
    <s v="P0007"/>
    <x v="1"/>
    <x v="1"/>
    <s v="Supplier_3"/>
    <x v="1"/>
    <n v="20"/>
    <n v="8089.38"/>
    <n v="161787.6"/>
    <n v="86"/>
    <n v="13"/>
    <x v="0"/>
    <n v="695686.68"/>
    <x v="3"/>
  </r>
  <r>
    <x v="730"/>
    <s v="P0205"/>
    <x v="265"/>
    <x v="4"/>
    <s v="Supplier_7"/>
    <x v="4"/>
    <n v="21"/>
    <n v="850.59"/>
    <n v="17862.39"/>
    <n v="205"/>
    <n v="10"/>
    <x v="0"/>
    <n v="174370.95"/>
    <x v="16"/>
  </r>
  <r>
    <x v="184"/>
    <s v="P0139"/>
    <x v="128"/>
    <x v="7"/>
    <s v="Supplier_23"/>
    <x v="1"/>
    <n v="17"/>
    <n v="26851.07"/>
    <n v="456468.19"/>
    <n v="245"/>
    <n v="4"/>
    <x v="0"/>
    <n v="6578512.1500000004"/>
    <x v="10"/>
  </r>
  <r>
    <x v="399"/>
    <s v="P0189"/>
    <x v="113"/>
    <x v="4"/>
    <s v="Supplier_8"/>
    <x v="1"/>
    <n v="12"/>
    <n v="2665.63"/>
    <n v="31987.56"/>
    <n v="132"/>
    <n v="2"/>
    <x v="0"/>
    <n v="351863.16000000003"/>
    <x v="5"/>
  </r>
  <r>
    <x v="491"/>
    <s v="P0256"/>
    <x v="196"/>
    <x v="2"/>
    <s v="Supplier_10"/>
    <x v="3"/>
    <n v="6"/>
    <n v="1986.65"/>
    <n v="11919.9"/>
    <n v="539"/>
    <n v="8"/>
    <x v="1"/>
    <n v="1070804.3500000001"/>
    <x v="18"/>
  </r>
  <r>
    <x v="261"/>
    <s v="P0299"/>
    <x v="287"/>
    <x v="8"/>
    <s v="Supplier_8"/>
    <x v="3"/>
    <n v="4"/>
    <n v="735.77"/>
    <n v="2943.08"/>
    <n v="329"/>
    <n v="12"/>
    <x v="0"/>
    <n v="242068.33"/>
    <x v="2"/>
  </r>
  <r>
    <x v="352"/>
    <s v="P0208"/>
    <x v="144"/>
    <x v="4"/>
    <s v="Supplier_1"/>
    <x v="1"/>
    <n v="13"/>
    <n v="4614.26"/>
    <n v="59985.38"/>
    <n v="233"/>
    <n v="10"/>
    <x v="0"/>
    <n v="1075122.58"/>
    <x v="0"/>
  </r>
  <r>
    <x v="598"/>
    <s v="P0006"/>
    <x v="80"/>
    <x v="1"/>
    <s v="Supplier_29"/>
    <x v="0"/>
    <n v="40"/>
    <n v="3676.89"/>
    <n v="147075.6"/>
    <n v="70"/>
    <n v="5"/>
    <x v="0"/>
    <n v="257382.3"/>
    <x v="12"/>
  </r>
  <r>
    <x v="375"/>
    <s v="P0113"/>
    <x v="173"/>
    <x v="9"/>
    <s v="Supplier_23"/>
    <x v="3"/>
    <n v="22"/>
    <n v="1268.5999999999999"/>
    <n v="27909.200000000001"/>
    <n v="209"/>
    <n v="13"/>
    <x v="0"/>
    <n v="265137.39999999997"/>
    <x v="4"/>
  </r>
  <r>
    <x v="444"/>
    <s v="P0229"/>
    <x v="294"/>
    <x v="6"/>
    <s v="Supplier_29"/>
    <x v="1"/>
    <n v="15"/>
    <n v="870.99"/>
    <n v="13064.85"/>
    <n v="549"/>
    <n v="8"/>
    <x v="1"/>
    <n v="478173.51"/>
    <x v="15"/>
  </r>
  <r>
    <x v="150"/>
    <s v="P0127"/>
    <x v="236"/>
    <x v="7"/>
    <s v="Supplier_8"/>
    <x v="4"/>
    <n v="21"/>
    <n v="26161.360000000001"/>
    <n v="549388.56000000006"/>
    <n v="209"/>
    <n v="11"/>
    <x v="0"/>
    <n v="5467724.2400000002"/>
    <x v="17"/>
  </r>
  <r>
    <x v="33"/>
    <s v="P0170"/>
    <x v="231"/>
    <x v="3"/>
    <s v="Supplier_19"/>
    <x v="2"/>
    <n v="15"/>
    <n v="2690.49"/>
    <n v="40357.35"/>
    <n v="244"/>
    <n v="6"/>
    <x v="0"/>
    <n v="656479.55999999994"/>
    <x v="3"/>
  </r>
  <r>
    <x v="635"/>
    <s v="P0291"/>
    <x v="37"/>
    <x v="8"/>
    <s v="Supplier_30"/>
    <x v="3"/>
    <n v="9"/>
    <n v="878.71"/>
    <n v="7908.39"/>
    <n v="490"/>
    <n v="8"/>
    <x v="1"/>
    <n v="430567.9"/>
    <x v="6"/>
  </r>
  <r>
    <x v="138"/>
    <s v="P0181"/>
    <x v="65"/>
    <x v="4"/>
    <s v="Supplier_23"/>
    <x v="3"/>
    <n v="18"/>
    <n v="2295.96"/>
    <n v="41327.279999999999"/>
    <n v="205"/>
    <n v="12"/>
    <x v="0"/>
    <n v="470671.8"/>
    <x v="12"/>
  </r>
  <r>
    <x v="570"/>
    <s v="P0273"/>
    <x v="288"/>
    <x v="8"/>
    <s v="Supplier_23"/>
    <x v="1"/>
    <n v="2"/>
    <n v="3793.3"/>
    <n v="7586.6"/>
    <n v="583"/>
    <n v="13"/>
    <x v="1"/>
    <n v="2211493.9"/>
    <x v="9"/>
  </r>
  <r>
    <x v="710"/>
    <s v="P0039"/>
    <x v="238"/>
    <x v="5"/>
    <s v="Supplier_12"/>
    <x v="3"/>
    <n v="49"/>
    <n v="2226.11"/>
    <n v="109079.39"/>
    <n v="113"/>
    <n v="9"/>
    <x v="2"/>
    <n v="251550.43000000002"/>
    <x v="19"/>
  </r>
  <r>
    <x v="336"/>
    <s v="P0006"/>
    <x v="80"/>
    <x v="1"/>
    <s v="Supplier_23"/>
    <x v="2"/>
    <n v="34"/>
    <n v="13471.7"/>
    <n v="458037.8"/>
    <n v="49"/>
    <n v="5"/>
    <x v="0"/>
    <n v="660113.30000000005"/>
    <x v="11"/>
  </r>
  <r>
    <x v="375"/>
    <s v="P0064"/>
    <x v="74"/>
    <x v="0"/>
    <s v="Supplier_20"/>
    <x v="1"/>
    <n v="16"/>
    <n v="304.45"/>
    <n v="4871.2"/>
    <n v="109"/>
    <n v="10"/>
    <x v="0"/>
    <n v="33185.049999999996"/>
    <x v="4"/>
  </r>
  <r>
    <x v="721"/>
    <s v="P0135"/>
    <x v="151"/>
    <x v="7"/>
    <s v="Supplier_23"/>
    <x v="1"/>
    <n v="24"/>
    <n v="15639.26"/>
    <n v="375342.24"/>
    <n v="164"/>
    <n v="8"/>
    <x v="0"/>
    <n v="2564838.64"/>
    <x v="15"/>
  </r>
  <r>
    <x v="189"/>
    <s v="P0019"/>
    <x v="43"/>
    <x v="1"/>
    <s v="Supplier_2"/>
    <x v="0"/>
    <n v="26"/>
    <n v="3266.93"/>
    <n v="84940.18"/>
    <n v="70"/>
    <n v="2"/>
    <x v="0"/>
    <n v="228685.09999999998"/>
    <x v="1"/>
  </r>
  <r>
    <x v="131"/>
    <s v="P0182"/>
    <x v="4"/>
    <x v="4"/>
    <s v="Supplier_11"/>
    <x v="1"/>
    <n v="10"/>
    <n v="1277.52"/>
    <n v="12775.2"/>
    <n v="125"/>
    <n v="8"/>
    <x v="0"/>
    <n v="159690"/>
    <x v="6"/>
  </r>
  <r>
    <x v="497"/>
    <s v="P0283"/>
    <x v="77"/>
    <x v="8"/>
    <s v="Supplier_14"/>
    <x v="1"/>
    <n v="3"/>
    <n v="1322.23"/>
    <n v="3966.69"/>
    <n v="549"/>
    <n v="7"/>
    <x v="0"/>
    <n v="725904.27"/>
    <x v="13"/>
  </r>
  <r>
    <x v="595"/>
    <s v="P0032"/>
    <x v="227"/>
    <x v="5"/>
    <s v="Supplier_21"/>
    <x v="2"/>
    <n v="70"/>
    <n v="1269.3800000000001"/>
    <n v="88856.6"/>
    <n v="88"/>
    <n v="10"/>
    <x v="2"/>
    <n v="111705.44"/>
    <x v="18"/>
  </r>
  <r>
    <x v="362"/>
    <s v="P0055"/>
    <x v="157"/>
    <x v="5"/>
    <s v="Supplier_19"/>
    <x v="0"/>
    <n v="40"/>
    <n v="4257.25"/>
    <n v="170290"/>
    <n v="51"/>
    <n v="4"/>
    <x v="2"/>
    <n v="217119.75"/>
    <x v="15"/>
  </r>
  <r>
    <x v="186"/>
    <s v="P0261"/>
    <x v="286"/>
    <x v="2"/>
    <s v="Supplier_11"/>
    <x v="1"/>
    <n v="2"/>
    <n v="2948.23"/>
    <n v="5896.46"/>
    <n v="535"/>
    <n v="2"/>
    <x v="0"/>
    <n v="1577303.05"/>
    <x v="5"/>
  </r>
  <r>
    <x v="527"/>
    <s v="P0085"/>
    <x v="293"/>
    <x v="0"/>
    <s v="Supplier_18"/>
    <x v="1"/>
    <n v="8"/>
    <n v="306.51"/>
    <n v="2452.08"/>
    <n v="179"/>
    <n v="10"/>
    <x v="0"/>
    <n v="54865.29"/>
    <x v="0"/>
  </r>
  <r>
    <x v="111"/>
    <s v="P0272"/>
    <x v="230"/>
    <x v="8"/>
    <s v="Supplier_29"/>
    <x v="3"/>
    <n v="7"/>
    <n v="2454.15"/>
    <n v="17179.05"/>
    <n v="251"/>
    <n v="5"/>
    <x v="1"/>
    <n v="615991.65"/>
    <x v="8"/>
  </r>
  <r>
    <x v="712"/>
    <s v="P0264"/>
    <x v="136"/>
    <x v="2"/>
    <s v="Supplier_17"/>
    <x v="3"/>
    <n v="10"/>
    <n v="1950.97"/>
    <n v="19509.7"/>
    <n v="324"/>
    <n v="10"/>
    <x v="0"/>
    <n v="632114.28"/>
    <x v="4"/>
  </r>
  <r>
    <x v="204"/>
    <s v="P0114"/>
    <x v="145"/>
    <x v="9"/>
    <s v="Supplier_29"/>
    <x v="3"/>
    <n v="23"/>
    <n v="2990.62"/>
    <n v="68784.259999999995"/>
    <n v="188"/>
    <n v="2"/>
    <x v="0"/>
    <n v="562236.55999999994"/>
    <x v="9"/>
  </r>
  <r>
    <x v="244"/>
    <s v="P0092"/>
    <x v="246"/>
    <x v="9"/>
    <s v="Supplier_25"/>
    <x v="2"/>
    <n v="23"/>
    <n v="2589.3000000000002"/>
    <n v="59553.9"/>
    <n v="210"/>
    <n v="12"/>
    <x v="0"/>
    <n v="543753"/>
    <x v="20"/>
  </r>
  <r>
    <x v="587"/>
    <s v="P0035"/>
    <x v="118"/>
    <x v="5"/>
    <s v="Supplier_22"/>
    <x v="3"/>
    <n v="29"/>
    <n v="4023.52"/>
    <n v="116682.08"/>
    <n v="119"/>
    <n v="7"/>
    <x v="2"/>
    <n v="478798.88"/>
    <x v="10"/>
  </r>
  <r>
    <x v="502"/>
    <s v="P0237"/>
    <x v="264"/>
    <x v="6"/>
    <s v="Supplier_28"/>
    <x v="2"/>
    <n v="5"/>
    <n v="817.98"/>
    <n v="4089.9"/>
    <n v="464"/>
    <n v="10"/>
    <x v="1"/>
    <n v="379542.72000000003"/>
    <x v="7"/>
  </r>
  <r>
    <x v="209"/>
    <s v="P0019"/>
    <x v="43"/>
    <x v="1"/>
    <s v="Supplier_24"/>
    <x v="2"/>
    <n v="39"/>
    <n v="7445.37"/>
    <n v="290369.43"/>
    <n v="102"/>
    <n v="8"/>
    <x v="0"/>
    <n v="759427.74"/>
    <x v="14"/>
  </r>
  <r>
    <x v="321"/>
    <s v="P0016"/>
    <x v="241"/>
    <x v="1"/>
    <s v="Supplier_23"/>
    <x v="4"/>
    <n v="68"/>
    <n v="6771.31"/>
    <n v="460449.08"/>
    <n v="75"/>
    <n v="3"/>
    <x v="0"/>
    <n v="507848.25000000006"/>
    <x v="18"/>
  </r>
  <r>
    <x v="324"/>
    <s v="P0161"/>
    <x v="27"/>
    <x v="3"/>
    <s v="Supplier_8"/>
    <x v="2"/>
    <n v="21"/>
    <n v="590.99"/>
    <n v="12410.79"/>
    <n v="247"/>
    <n v="13"/>
    <x v="0"/>
    <n v="145974.53"/>
    <x v="10"/>
  </r>
  <r>
    <x v="160"/>
    <s v="P0163"/>
    <x v="75"/>
    <x v="3"/>
    <s v="Supplier_11"/>
    <x v="1"/>
    <n v="9"/>
    <n v="2790.3"/>
    <n v="25112.7"/>
    <n v="231"/>
    <n v="12"/>
    <x v="0"/>
    <n v="644559.30000000005"/>
    <x v="11"/>
  </r>
  <r>
    <x v="24"/>
    <s v="P0121"/>
    <x v="259"/>
    <x v="7"/>
    <s v="Supplier_18"/>
    <x v="1"/>
    <n v="23"/>
    <n v="28964.2"/>
    <n v="666176.6"/>
    <n v="245"/>
    <n v="4"/>
    <x v="0"/>
    <n v="7096229"/>
    <x v="15"/>
  </r>
  <r>
    <x v="450"/>
    <s v="P0017"/>
    <x v="99"/>
    <x v="1"/>
    <s v="Supplier_21"/>
    <x v="2"/>
    <n v="60"/>
    <n v="15094.6"/>
    <n v="905676"/>
    <n v="70"/>
    <n v="8"/>
    <x v="2"/>
    <n v="1056622"/>
    <x v="16"/>
  </r>
  <r>
    <x v="180"/>
    <s v="P0147"/>
    <x v="134"/>
    <x v="7"/>
    <s v="Supplier_21"/>
    <x v="0"/>
    <n v="16"/>
    <n v="10586.81"/>
    <n v="169388.96"/>
    <n v="136"/>
    <n v="6"/>
    <x v="0"/>
    <n v="1439806.16"/>
    <x v="7"/>
  </r>
  <r>
    <x v="556"/>
    <s v="P0279"/>
    <x v="21"/>
    <x v="8"/>
    <s v="Supplier_27"/>
    <x v="1"/>
    <n v="4"/>
    <n v="4882.17"/>
    <n v="19528.68"/>
    <n v="505"/>
    <n v="14"/>
    <x v="0"/>
    <n v="2465495.85"/>
    <x v="8"/>
  </r>
  <r>
    <x v="389"/>
    <s v="P0160"/>
    <x v="179"/>
    <x v="3"/>
    <s v="Supplier_26"/>
    <x v="2"/>
    <n v="13"/>
    <n v="2514.2600000000002"/>
    <n v="32685.38"/>
    <n v="149"/>
    <n v="4"/>
    <x v="0"/>
    <n v="374624.74000000005"/>
    <x v="6"/>
  </r>
  <r>
    <x v="718"/>
    <s v="P0092"/>
    <x v="246"/>
    <x v="9"/>
    <s v="Supplier_30"/>
    <x v="0"/>
    <n v="22"/>
    <n v="2363.41"/>
    <n v="51995.02"/>
    <n v="131"/>
    <n v="3"/>
    <x v="0"/>
    <n v="309606.70999999996"/>
    <x v="21"/>
  </r>
  <r>
    <x v="433"/>
    <s v="P0087"/>
    <x v="165"/>
    <x v="0"/>
    <s v="Supplier_5"/>
    <x v="2"/>
    <n v="9"/>
    <n v="254.74"/>
    <n v="2292.66"/>
    <n v="114"/>
    <n v="2"/>
    <x v="0"/>
    <n v="29040.36"/>
    <x v="2"/>
  </r>
  <r>
    <x v="243"/>
    <s v="P0061"/>
    <x v="212"/>
    <x v="0"/>
    <s v="Supplier_18"/>
    <x v="2"/>
    <n v="10"/>
    <n v="34.28"/>
    <n v="342.8"/>
    <n v="119"/>
    <n v="2"/>
    <x v="0"/>
    <n v="4079.32"/>
    <x v="9"/>
  </r>
  <r>
    <x v="336"/>
    <s v="P0295"/>
    <x v="127"/>
    <x v="8"/>
    <s v="Supplier_3"/>
    <x v="4"/>
    <n v="4"/>
    <n v="636.99"/>
    <n v="2547.96"/>
    <n v="542"/>
    <n v="8"/>
    <x v="1"/>
    <n v="345248.58"/>
    <x v="11"/>
  </r>
  <r>
    <x v="408"/>
    <s v="P0250"/>
    <x v="2"/>
    <x v="2"/>
    <s v="Supplier_24"/>
    <x v="0"/>
    <n v="7"/>
    <n v="901.72"/>
    <n v="6312.04"/>
    <n v="302"/>
    <n v="8"/>
    <x v="0"/>
    <n v="272319.44"/>
    <x v="17"/>
  </r>
  <r>
    <x v="403"/>
    <s v="P0062"/>
    <x v="221"/>
    <x v="0"/>
    <s v="Supplier_5"/>
    <x v="4"/>
    <n v="10"/>
    <n v="117.37"/>
    <n v="1173.7"/>
    <n v="147"/>
    <n v="10"/>
    <x v="0"/>
    <n v="17253.39"/>
    <x v="14"/>
  </r>
  <r>
    <x v="457"/>
    <s v="P0147"/>
    <x v="134"/>
    <x v="7"/>
    <s v="Supplier_17"/>
    <x v="4"/>
    <n v="19"/>
    <n v="13931.63"/>
    <n v="264700.96999999997"/>
    <n v="183"/>
    <n v="9"/>
    <x v="0"/>
    <n v="2549488.29"/>
    <x v="23"/>
  </r>
  <r>
    <x v="666"/>
    <s v="P0064"/>
    <x v="74"/>
    <x v="0"/>
    <s v="Supplier_11"/>
    <x v="1"/>
    <n v="22"/>
    <n v="322.48"/>
    <n v="7094.56"/>
    <n v="181"/>
    <n v="6"/>
    <x v="0"/>
    <n v="58368.880000000005"/>
    <x v="21"/>
  </r>
  <r>
    <x v="204"/>
    <s v="P0062"/>
    <x v="221"/>
    <x v="0"/>
    <s v="Supplier_2"/>
    <x v="2"/>
    <n v="25"/>
    <n v="454.91"/>
    <n v="11372.75"/>
    <n v="178"/>
    <n v="2"/>
    <x v="0"/>
    <n v="80973.98000000001"/>
    <x v="9"/>
  </r>
  <r>
    <x v="701"/>
    <s v="P0227"/>
    <x v="35"/>
    <x v="6"/>
    <s v="Supplier_2"/>
    <x v="0"/>
    <n v="10"/>
    <n v="1596.28"/>
    <n v="15962.8"/>
    <n v="538"/>
    <n v="10"/>
    <x v="0"/>
    <n v="858798.64"/>
    <x v="14"/>
  </r>
  <r>
    <x v="338"/>
    <s v="P0237"/>
    <x v="264"/>
    <x v="6"/>
    <s v="Supplier_25"/>
    <x v="1"/>
    <n v="7"/>
    <n v="4991.68"/>
    <n v="34941.760000000002"/>
    <n v="428"/>
    <n v="13"/>
    <x v="0"/>
    <n v="2136439.04"/>
    <x v="20"/>
  </r>
  <r>
    <x v="54"/>
    <s v="P0159"/>
    <x v="222"/>
    <x v="3"/>
    <s v="Supplier_15"/>
    <x v="4"/>
    <n v="13"/>
    <n v="1219.68"/>
    <n v="15855.84"/>
    <n v="217"/>
    <n v="12"/>
    <x v="0"/>
    <n v="264670.56"/>
    <x v="0"/>
  </r>
  <r>
    <x v="266"/>
    <s v="P0276"/>
    <x v="76"/>
    <x v="8"/>
    <s v="Supplier_7"/>
    <x v="3"/>
    <n v="7"/>
    <n v="1181.5"/>
    <n v="8270.5"/>
    <n v="261"/>
    <n v="13"/>
    <x v="0"/>
    <n v="308371.5"/>
    <x v="11"/>
  </r>
  <r>
    <x v="189"/>
    <s v="P0259"/>
    <x v="32"/>
    <x v="2"/>
    <s v="Supplier_4"/>
    <x v="2"/>
    <n v="10"/>
    <n v="604.69000000000005"/>
    <n v="6046.9"/>
    <n v="365"/>
    <n v="6"/>
    <x v="0"/>
    <n v="220711.85"/>
    <x v="1"/>
  </r>
  <r>
    <x v="411"/>
    <s v="P0275"/>
    <x v="153"/>
    <x v="8"/>
    <s v="Supplier_24"/>
    <x v="0"/>
    <n v="6"/>
    <n v="4393.71"/>
    <n v="26362.26"/>
    <n v="554"/>
    <n v="7"/>
    <x v="0"/>
    <n v="2434115.34"/>
    <x v="7"/>
  </r>
  <r>
    <x v="681"/>
    <s v="P0146"/>
    <x v="169"/>
    <x v="7"/>
    <s v="Supplier_8"/>
    <x v="3"/>
    <n v="23"/>
    <n v="28149.62"/>
    <n v="647441.26"/>
    <n v="91"/>
    <n v="8"/>
    <x v="0"/>
    <n v="2561615.42"/>
    <x v="8"/>
  </r>
  <r>
    <x v="576"/>
    <s v="P0166"/>
    <x v="91"/>
    <x v="3"/>
    <s v="Supplier_16"/>
    <x v="4"/>
    <n v="14"/>
    <n v="1427.85"/>
    <n v="19989.900000000001"/>
    <n v="169"/>
    <n v="6"/>
    <x v="0"/>
    <n v="241306.65"/>
    <x v="1"/>
  </r>
  <r>
    <x v="299"/>
    <s v="P0288"/>
    <x v="138"/>
    <x v="8"/>
    <s v="Supplier_1"/>
    <x v="0"/>
    <n v="6"/>
    <n v="4633.13"/>
    <n v="27798.78"/>
    <n v="490"/>
    <n v="5"/>
    <x v="0"/>
    <n v="2270233.7000000002"/>
    <x v="5"/>
  </r>
  <r>
    <x v="215"/>
    <s v="P0026"/>
    <x v="100"/>
    <x v="1"/>
    <s v="Supplier_20"/>
    <x v="3"/>
    <n v="30"/>
    <n v="14789.97"/>
    <n v="443699.1"/>
    <n v="68"/>
    <n v="7"/>
    <x v="2"/>
    <n v="1005717.96"/>
    <x v="11"/>
  </r>
  <r>
    <x v="182"/>
    <s v="P0237"/>
    <x v="264"/>
    <x v="6"/>
    <s v="Supplier_18"/>
    <x v="0"/>
    <n v="9"/>
    <n v="3623.3"/>
    <n v="32609.7"/>
    <n v="489"/>
    <n v="8"/>
    <x v="1"/>
    <n v="1771793.7000000002"/>
    <x v="11"/>
  </r>
  <r>
    <x v="326"/>
    <s v="P0100"/>
    <x v="251"/>
    <x v="9"/>
    <s v="Supplier_11"/>
    <x v="2"/>
    <n v="8"/>
    <n v="846.63"/>
    <n v="6773.04"/>
    <n v="129"/>
    <n v="14"/>
    <x v="0"/>
    <n v="109215.27"/>
    <x v="8"/>
  </r>
  <r>
    <x v="379"/>
    <s v="P0050"/>
    <x v="104"/>
    <x v="5"/>
    <s v="Supplier_10"/>
    <x v="3"/>
    <n v="30"/>
    <n v="2351.21"/>
    <n v="70536.3"/>
    <n v="100"/>
    <n v="4"/>
    <x v="2"/>
    <n v="235121"/>
    <x v="10"/>
  </r>
  <r>
    <x v="397"/>
    <s v="P0153"/>
    <x v="107"/>
    <x v="3"/>
    <s v="Supplier_12"/>
    <x v="1"/>
    <n v="11"/>
    <n v="4584.2299999999996"/>
    <n v="50426.53"/>
    <n v="243"/>
    <n v="11"/>
    <x v="0"/>
    <n v="1113967.8899999999"/>
    <x v="22"/>
  </r>
  <r>
    <x v="403"/>
    <s v="P0066"/>
    <x v="274"/>
    <x v="0"/>
    <s v="Supplier_27"/>
    <x v="0"/>
    <n v="13"/>
    <n v="206.79"/>
    <n v="2688.27"/>
    <n v="179"/>
    <n v="6"/>
    <x v="0"/>
    <n v="37015.409999999996"/>
    <x v="14"/>
  </r>
  <r>
    <x v="717"/>
    <s v="P0172"/>
    <x v="55"/>
    <x v="3"/>
    <s v="Supplier_20"/>
    <x v="4"/>
    <n v="12"/>
    <n v="892.1"/>
    <n v="10705.2"/>
    <n v="185"/>
    <n v="10"/>
    <x v="0"/>
    <n v="165038.5"/>
    <x v="5"/>
  </r>
  <r>
    <x v="212"/>
    <s v="P0079"/>
    <x v="16"/>
    <x v="0"/>
    <s v="Supplier_2"/>
    <x v="1"/>
    <n v="8"/>
    <n v="210.59"/>
    <n v="1684.72"/>
    <n v="204"/>
    <n v="12"/>
    <x v="0"/>
    <n v="42960.36"/>
    <x v="5"/>
  </r>
  <r>
    <x v="96"/>
    <s v="P0006"/>
    <x v="80"/>
    <x v="1"/>
    <s v="Supplier_28"/>
    <x v="0"/>
    <n v="22"/>
    <n v="15874.61"/>
    <n v="349241.42"/>
    <n v="53"/>
    <n v="4"/>
    <x v="0"/>
    <n v="841354.33000000007"/>
    <x v="21"/>
  </r>
  <r>
    <x v="224"/>
    <s v="P0293"/>
    <x v="81"/>
    <x v="8"/>
    <s v="Supplier_11"/>
    <x v="1"/>
    <n v="4"/>
    <n v="598.59"/>
    <n v="2394.36"/>
    <n v="452"/>
    <n v="2"/>
    <x v="0"/>
    <n v="270562.68"/>
    <x v="5"/>
  </r>
  <r>
    <x v="22"/>
    <s v="P0094"/>
    <x v="121"/>
    <x v="9"/>
    <s v="Supplier_27"/>
    <x v="2"/>
    <n v="20"/>
    <n v="829.56"/>
    <n v="16591.2"/>
    <n v="231"/>
    <n v="12"/>
    <x v="0"/>
    <n v="191628.36"/>
    <x v="4"/>
  </r>
  <r>
    <x v="729"/>
    <s v="P0161"/>
    <x v="27"/>
    <x v="3"/>
    <s v="Supplier_14"/>
    <x v="1"/>
    <n v="20"/>
    <n v="1777.33"/>
    <n v="35546.6"/>
    <n v="150"/>
    <n v="8"/>
    <x v="0"/>
    <n v="266599.5"/>
    <x v="9"/>
  </r>
  <r>
    <x v="646"/>
    <s v="P0170"/>
    <x v="231"/>
    <x v="3"/>
    <s v="Supplier_1"/>
    <x v="2"/>
    <n v="29"/>
    <n v="139.16"/>
    <n v="4035.64"/>
    <n v="108"/>
    <n v="3"/>
    <x v="0"/>
    <n v="15029.279999999999"/>
    <x v="12"/>
  </r>
  <r>
    <x v="112"/>
    <s v="P0262"/>
    <x v="244"/>
    <x v="2"/>
    <s v="Supplier_8"/>
    <x v="2"/>
    <n v="8"/>
    <n v="3637.43"/>
    <n v="29099.439999999999"/>
    <n v="381"/>
    <n v="12"/>
    <x v="0"/>
    <n v="1385860.8299999998"/>
    <x v="10"/>
  </r>
  <r>
    <x v="691"/>
    <s v="P0213"/>
    <x v="198"/>
    <x v="6"/>
    <s v="Supplier_9"/>
    <x v="2"/>
    <n v="4"/>
    <n v="1253.75"/>
    <n v="5015"/>
    <n v="449"/>
    <n v="11"/>
    <x v="0"/>
    <n v="562933.75"/>
    <x v="21"/>
  </r>
  <r>
    <x v="297"/>
    <s v="P0159"/>
    <x v="222"/>
    <x v="3"/>
    <s v="Supplier_30"/>
    <x v="0"/>
    <n v="16"/>
    <n v="1233.67"/>
    <n v="19738.72"/>
    <n v="104"/>
    <n v="2"/>
    <x v="0"/>
    <n v="128301.68000000001"/>
    <x v="20"/>
  </r>
  <r>
    <x v="0"/>
    <s v="P0052"/>
    <x v="11"/>
    <x v="5"/>
    <s v="Supplier_12"/>
    <x v="1"/>
    <n v="67"/>
    <n v="2901.87"/>
    <n v="194425.29"/>
    <n v="44"/>
    <n v="2"/>
    <x v="2"/>
    <n v="127682.28"/>
    <x v="0"/>
  </r>
  <r>
    <x v="431"/>
    <s v="P0036"/>
    <x v="194"/>
    <x v="5"/>
    <s v="Supplier_20"/>
    <x v="2"/>
    <n v="50"/>
    <n v="1308.18"/>
    <n v="65409"/>
    <n v="97"/>
    <n v="2"/>
    <x v="2"/>
    <n v="126893.46"/>
    <x v="20"/>
  </r>
  <r>
    <x v="81"/>
    <s v="P0071"/>
    <x v="139"/>
    <x v="0"/>
    <s v="Supplier_29"/>
    <x v="0"/>
    <n v="8"/>
    <n v="103.18"/>
    <n v="825.44"/>
    <n v="225"/>
    <n v="3"/>
    <x v="0"/>
    <n v="23215.5"/>
    <x v="8"/>
  </r>
  <r>
    <x v="715"/>
    <s v="P0162"/>
    <x v="135"/>
    <x v="3"/>
    <s v="Supplier_27"/>
    <x v="0"/>
    <n v="10"/>
    <n v="1467.67"/>
    <n v="14676.7"/>
    <n v="169"/>
    <n v="11"/>
    <x v="0"/>
    <n v="248036.23"/>
    <x v="22"/>
  </r>
  <r>
    <x v="123"/>
    <s v="P0300"/>
    <x v="283"/>
    <x v="8"/>
    <s v="Supplier_2"/>
    <x v="2"/>
    <n v="1"/>
    <n v="820.96"/>
    <n v="820.96"/>
    <n v="263"/>
    <n v="7"/>
    <x v="0"/>
    <n v="215912.48"/>
    <x v="23"/>
  </r>
  <r>
    <x v="553"/>
    <s v="P0041"/>
    <x v="41"/>
    <x v="5"/>
    <s v="Supplier_26"/>
    <x v="3"/>
    <n v="26"/>
    <n v="2069.34"/>
    <n v="53802.84"/>
    <n v="102"/>
    <n v="9"/>
    <x v="2"/>
    <n v="211072.68000000002"/>
    <x v="19"/>
  </r>
  <r>
    <x v="632"/>
    <s v="P0280"/>
    <x v="253"/>
    <x v="8"/>
    <s v="Supplier_4"/>
    <x v="2"/>
    <n v="2"/>
    <n v="2246.9499999999998"/>
    <n v="4493.8999999999996"/>
    <n v="448"/>
    <n v="2"/>
    <x v="0"/>
    <n v="1006633.5999999999"/>
    <x v="10"/>
  </r>
  <r>
    <x v="580"/>
    <s v="P0077"/>
    <x v="133"/>
    <x v="0"/>
    <s v="Supplier_3"/>
    <x v="0"/>
    <n v="23"/>
    <n v="349.46"/>
    <n v="8037.58"/>
    <n v="242"/>
    <n v="7"/>
    <x v="0"/>
    <n v="84569.319999999992"/>
    <x v="7"/>
  </r>
  <r>
    <x v="155"/>
    <s v="P0229"/>
    <x v="294"/>
    <x v="6"/>
    <s v="Supplier_7"/>
    <x v="2"/>
    <n v="2"/>
    <n v="1426.75"/>
    <n v="2853.5"/>
    <n v="295"/>
    <n v="3"/>
    <x v="0"/>
    <n v="420891.25"/>
    <x v="1"/>
  </r>
  <r>
    <x v="442"/>
    <s v="P0056"/>
    <x v="132"/>
    <x v="5"/>
    <s v="Supplier_22"/>
    <x v="1"/>
    <n v="23"/>
    <n v="1110.29"/>
    <n v="25536.67"/>
    <n v="63"/>
    <n v="5"/>
    <x v="2"/>
    <n v="69948.27"/>
    <x v="4"/>
  </r>
  <r>
    <x v="285"/>
    <s v="P0282"/>
    <x v="210"/>
    <x v="8"/>
    <s v="Supplier_15"/>
    <x v="4"/>
    <n v="5"/>
    <n v="3094.94"/>
    <n v="15474.7"/>
    <n v="419"/>
    <n v="5"/>
    <x v="1"/>
    <n v="1296779.8600000001"/>
    <x v="22"/>
  </r>
  <r>
    <x v="533"/>
    <s v="P0184"/>
    <x v="278"/>
    <x v="4"/>
    <s v="Supplier_1"/>
    <x v="4"/>
    <n v="23"/>
    <n v="478.26"/>
    <n v="10999.98"/>
    <n v="104"/>
    <n v="11"/>
    <x v="0"/>
    <n v="49739.040000000001"/>
    <x v="1"/>
  </r>
  <r>
    <x v="401"/>
    <s v="P0166"/>
    <x v="91"/>
    <x v="3"/>
    <s v="Supplier_26"/>
    <x v="1"/>
    <n v="20"/>
    <n v="109.99"/>
    <n v="2199.8000000000002"/>
    <n v="97"/>
    <n v="2"/>
    <x v="0"/>
    <n v="10669.029999999999"/>
    <x v="8"/>
  </r>
  <r>
    <x v="14"/>
    <s v="P0062"/>
    <x v="221"/>
    <x v="0"/>
    <s v="Supplier_26"/>
    <x v="4"/>
    <n v="24"/>
    <n v="20.86"/>
    <n v="500.64"/>
    <n v="224"/>
    <n v="3"/>
    <x v="0"/>
    <n v="4672.6399999999994"/>
    <x v="6"/>
  </r>
  <r>
    <x v="588"/>
    <s v="P0111"/>
    <x v="89"/>
    <x v="9"/>
    <s v="Supplier_26"/>
    <x v="0"/>
    <n v="14"/>
    <n v="4214.53"/>
    <n v="59003.42"/>
    <n v="112"/>
    <n v="8"/>
    <x v="0"/>
    <n v="472027.36"/>
    <x v="3"/>
  </r>
  <r>
    <x v="575"/>
    <s v="P0219"/>
    <x v="273"/>
    <x v="6"/>
    <s v="Supplier_22"/>
    <x v="3"/>
    <n v="9"/>
    <n v="1502.34"/>
    <n v="13521.06"/>
    <n v="413"/>
    <n v="14"/>
    <x v="1"/>
    <n v="620466.41999999993"/>
    <x v="4"/>
  </r>
  <r>
    <x v="519"/>
    <s v="P0246"/>
    <x v="284"/>
    <x v="2"/>
    <s v="Supplier_11"/>
    <x v="0"/>
    <n v="8"/>
    <n v="4763.82"/>
    <n v="38110.559999999998"/>
    <n v="437"/>
    <n v="11"/>
    <x v="0"/>
    <n v="2081789.3399999999"/>
    <x v="13"/>
  </r>
  <r>
    <x v="435"/>
    <s v="P0260"/>
    <x v="33"/>
    <x v="2"/>
    <s v="Supplier_17"/>
    <x v="3"/>
    <n v="3"/>
    <n v="1867.9"/>
    <n v="5603.7"/>
    <n v="370"/>
    <n v="14"/>
    <x v="0"/>
    <n v="691123"/>
    <x v="23"/>
  </r>
  <r>
    <x v="583"/>
    <s v="P0179"/>
    <x v="110"/>
    <x v="3"/>
    <s v="Supplier_26"/>
    <x v="0"/>
    <n v="19"/>
    <n v="4741.76"/>
    <n v="90093.440000000002"/>
    <n v="97"/>
    <n v="11"/>
    <x v="0"/>
    <n v="459950.72000000003"/>
    <x v="0"/>
  </r>
  <r>
    <x v="53"/>
    <s v="P0242"/>
    <x v="40"/>
    <x v="2"/>
    <s v="Supplier_24"/>
    <x v="3"/>
    <n v="2"/>
    <n v="141.16"/>
    <n v="282.32"/>
    <n v="414"/>
    <n v="11"/>
    <x v="0"/>
    <n v="58440.24"/>
    <x v="20"/>
  </r>
  <r>
    <x v="549"/>
    <s v="P0032"/>
    <x v="227"/>
    <x v="5"/>
    <s v="Supplier_13"/>
    <x v="3"/>
    <n v="68"/>
    <n v="3083.9"/>
    <n v="209705.2"/>
    <n v="109"/>
    <n v="6"/>
    <x v="0"/>
    <n v="336145.10000000003"/>
    <x v="8"/>
  </r>
  <r>
    <x v="494"/>
    <s v="P0183"/>
    <x v="233"/>
    <x v="4"/>
    <s v="Supplier_1"/>
    <x v="0"/>
    <n v="11"/>
    <n v="2881.31"/>
    <n v="31694.41"/>
    <n v="101"/>
    <n v="5"/>
    <x v="0"/>
    <n v="291012.31"/>
    <x v="11"/>
  </r>
  <r>
    <x v="59"/>
    <s v="P0282"/>
    <x v="210"/>
    <x v="8"/>
    <s v="Supplier_16"/>
    <x v="1"/>
    <n v="3"/>
    <n v="924.17"/>
    <n v="2772.51"/>
    <n v="381"/>
    <n v="7"/>
    <x v="1"/>
    <n v="352108.76999999996"/>
    <x v="0"/>
  </r>
  <r>
    <x v="644"/>
    <s v="P0203"/>
    <x v="117"/>
    <x v="4"/>
    <s v="Supplier_6"/>
    <x v="4"/>
    <n v="11"/>
    <n v="4421.38"/>
    <n v="48635.18"/>
    <n v="223"/>
    <n v="5"/>
    <x v="0"/>
    <n v="985967.74"/>
    <x v="5"/>
  </r>
  <r>
    <x v="457"/>
    <s v="P0227"/>
    <x v="35"/>
    <x v="6"/>
    <s v="Supplier_21"/>
    <x v="3"/>
    <n v="7"/>
    <n v="1703.43"/>
    <n v="11924.01"/>
    <n v="403"/>
    <n v="10"/>
    <x v="1"/>
    <n v="686482.29"/>
    <x v="23"/>
  </r>
  <r>
    <x v="378"/>
    <s v="P0207"/>
    <x v="258"/>
    <x v="4"/>
    <s v="Supplier_5"/>
    <x v="2"/>
    <n v="16"/>
    <n v="939.25"/>
    <n v="15028"/>
    <n v="195"/>
    <n v="10"/>
    <x v="0"/>
    <n v="183153.75"/>
    <x v="2"/>
  </r>
  <r>
    <x v="410"/>
    <s v="P0122"/>
    <x v="211"/>
    <x v="7"/>
    <s v="Supplier_10"/>
    <x v="4"/>
    <n v="25"/>
    <n v="24741.22"/>
    <n v="618530.5"/>
    <n v="247"/>
    <n v="10"/>
    <x v="0"/>
    <n v="6111081.3399999999"/>
    <x v="12"/>
  </r>
  <r>
    <x v="156"/>
    <s v="P0161"/>
    <x v="27"/>
    <x v="3"/>
    <s v="Supplier_12"/>
    <x v="3"/>
    <n v="22"/>
    <n v="979.67"/>
    <n v="21552.74"/>
    <n v="243"/>
    <n v="12"/>
    <x v="0"/>
    <n v="238059.81"/>
    <x v="5"/>
  </r>
  <r>
    <x v="208"/>
    <s v="P0031"/>
    <x v="224"/>
    <x v="5"/>
    <s v="Supplier_13"/>
    <x v="1"/>
    <n v="36"/>
    <n v="1935.19"/>
    <n v="69666.84"/>
    <n v="91"/>
    <n v="14"/>
    <x v="0"/>
    <n v="176102.29"/>
    <x v="4"/>
  </r>
  <r>
    <x v="448"/>
    <s v="P0062"/>
    <x v="221"/>
    <x v="0"/>
    <s v="Supplier_28"/>
    <x v="1"/>
    <n v="20"/>
    <n v="470.61"/>
    <n v="9412.2000000000007"/>
    <n v="202"/>
    <n v="7"/>
    <x v="0"/>
    <n v="95063.22"/>
    <x v="20"/>
  </r>
  <r>
    <x v="460"/>
    <s v="P0079"/>
    <x v="16"/>
    <x v="0"/>
    <s v="Supplier_3"/>
    <x v="3"/>
    <n v="13"/>
    <n v="398.79"/>
    <n v="5184.2700000000004"/>
    <n v="142"/>
    <n v="10"/>
    <x v="0"/>
    <n v="56628.18"/>
    <x v="21"/>
  </r>
  <r>
    <x v="309"/>
    <s v="P0155"/>
    <x v="106"/>
    <x v="3"/>
    <s v="Supplier_2"/>
    <x v="0"/>
    <n v="10"/>
    <n v="418.93"/>
    <n v="4189.3"/>
    <n v="154"/>
    <n v="9"/>
    <x v="0"/>
    <n v="64515.22"/>
    <x v="15"/>
  </r>
  <r>
    <x v="19"/>
    <s v="P0280"/>
    <x v="253"/>
    <x v="8"/>
    <s v="Supplier_14"/>
    <x v="1"/>
    <n v="6"/>
    <n v="4398.87"/>
    <n v="26393.22"/>
    <n v="301"/>
    <n v="3"/>
    <x v="0"/>
    <n v="1324059.8699999999"/>
    <x v="3"/>
  </r>
  <r>
    <x v="728"/>
    <s v="P0171"/>
    <x v="193"/>
    <x v="3"/>
    <s v="Supplier_6"/>
    <x v="3"/>
    <n v="15"/>
    <n v="4133.47"/>
    <n v="62002.05"/>
    <n v="131"/>
    <n v="13"/>
    <x v="0"/>
    <n v="541484.57000000007"/>
    <x v="6"/>
  </r>
  <r>
    <x v="542"/>
    <s v="P0155"/>
    <x v="106"/>
    <x v="3"/>
    <s v="Supplier_9"/>
    <x v="2"/>
    <n v="13"/>
    <n v="1603.49"/>
    <n v="20845.37"/>
    <n v="218"/>
    <n v="10"/>
    <x v="0"/>
    <n v="349560.82"/>
    <x v="14"/>
  </r>
  <r>
    <x v="202"/>
    <s v="P0127"/>
    <x v="236"/>
    <x v="7"/>
    <s v="Supplier_9"/>
    <x v="4"/>
    <n v="13"/>
    <n v="10425.51"/>
    <n v="135531.63"/>
    <n v="148"/>
    <n v="8"/>
    <x v="0"/>
    <n v="1542975.48"/>
    <x v="6"/>
  </r>
  <r>
    <x v="635"/>
    <s v="P0155"/>
    <x v="106"/>
    <x v="3"/>
    <s v="Supplier_5"/>
    <x v="4"/>
    <n v="12"/>
    <n v="2421.25"/>
    <n v="29055"/>
    <n v="101"/>
    <n v="6"/>
    <x v="0"/>
    <n v="244546.25"/>
    <x v="6"/>
  </r>
  <r>
    <x v="288"/>
    <s v="P0210"/>
    <x v="219"/>
    <x v="4"/>
    <s v="Supplier_13"/>
    <x v="0"/>
    <n v="13"/>
    <n v="486.51"/>
    <n v="6324.63"/>
    <n v="183"/>
    <n v="8"/>
    <x v="0"/>
    <n v="89031.33"/>
    <x v="3"/>
  </r>
  <r>
    <x v="130"/>
    <s v="P0007"/>
    <x v="1"/>
    <x v="1"/>
    <s v="Supplier_17"/>
    <x v="4"/>
    <n v="32"/>
    <n v="4676.9799999999996"/>
    <n v="149663.35999999999"/>
    <n v="75"/>
    <n v="8"/>
    <x v="0"/>
    <n v="350773.49999999994"/>
    <x v="13"/>
  </r>
  <r>
    <x v="353"/>
    <s v="P0212"/>
    <x v="195"/>
    <x v="6"/>
    <s v="Supplier_24"/>
    <x v="2"/>
    <n v="1"/>
    <n v="889.32"/>
    <n v="889.32"/>
    <n v="532"/>
    <n v="10"/>
    <x v="0"/>
    <n v="473118.24000000005"/>
    <x v="22"/>
  </r>
  <r>
    <x v="554"/>
    <s v="P0280"/>
    <x v="253"/>
    <x v="8"/>
    <s v="Supplier_4"/>
    <x v="0"/>
    <n v="6"/>
    <n v="318.39"/>
    <n v="1910.34"/>
    <n v="382"/>
    <n v="7"/>
    <x v="0"/>
    <n v="121624.98"/>
    <x v="19"/>
  </r>
  <r>
    <x v="105"/>
    <s v="P0040"/>
    <x v="63"/>
    <x v="5"/>
    <s v="Supplier_17"/>
    <x v="3"/>
    <n v="25"/>
    <n v="1686.6"/>
    <n v="42165"/>
    <n v="55"/>
    <n v="14"/>
    <x v="0"/>
    <n v="92763"/>
    <x v="17"/>
  </r>
  <r>
    <x v="637"/>
    <s v="P0256"/>
    <x v="196"/>
    <x v="2"/>
    <s v="Supplier_18"/>
    <x v="2"/>
    <n v="10"/>
    <n v="1746.12"/>
    <n v="17461.2"/>
    <n v="474"/>
    <n v="10"/>
    <x v="1"/>
    <n v="827660.88"/>
    <x v="11"/>
  </r>
  <r>
    <x v="269"/>
    <s v="P0300"/>
    <x v="283"/>
    <x v="8"/>
    <s v="Supplier_23"/>
    <x v="2"/>
    <n v="9"/>
    <n v="808.73"/>
    <n v="7278.57"/>
    <n v="339"/>
    <n v="6"/>
    <x v="0"/>
    <n v="274159.47000000003"/>
    <x v="23"/>
  </r>
  <r>
    <x v="642"/>
    <s v="P0133"/>
    <x v="232"/>
    <x v="7"/>
    <s v="Supplier_1"/>
    <x v="4"/>
    <n v="25"/>
    <n v="4142.54"/>
    <n v="103563.5"/>
    <n v="126"/>
    <n v="7"/>
    <x v="0"/>
    <n v="521960.04"/>
    <x v="6"/>
  </r>
  <r>
    <x v="697"/>
    <s v="P0135"/>
    <x v="151"/>
    <x v="7"/>
    <s v="Supplier_17"/>
    <x v="4"/>
    <n v="17"/>
    <n v="20315.990000000002"/>
    <n v="345371.83"/>
    <n v="249"/>
    <n v="10"/>
    <x v="0"/>
    <n v="5058681.5100000007"/>
    <x v="4"/>
  </r>
  <r>
    <x v="327"/>
    <s v="P0049"/>
    <x v="112"/>
    <x v="5"/>
    <s v="Supplier_13"/>
    <x v="1"/>
    <n v="45"/>
    <n v="1359.06"/>
    <n v="61157.7"/>
    <n v="45"/>
    <n v="7"/>
    <x v="2"/>
    <n v="61157.7"/>
    <x v="9"/>
  </r>
  <r>
    <x v="472"/>
    <s v="P0005"/>
    <x v="105"/>
    <x v="1"/>
    <s v="Supplier_27"/>
    <x v="0"/>
    <n v="47"/>
    <n v="1789.66"/>
    <n v="84114.02"/>
    <n v="49"/>
    <n v="9"/>
    <x v="2"/>
    <n v="87693.340000000011"/>
    <x v="7"/>
  </r>
  <r>
    <x v="622"/>
    <s v="P0126"/>
    <x v="268"/>
    <x v="7"/>
    <s v="Supplier_15"/>
    <x v="0"/>
    <n v="14"/>
    <n v="19180.330000000002"/>
    <n v="268524.62"/>
    <n v="99"/>
    <n v="12"/>
    <x v="0"/>
    <n v="1898852.6700000002"/>
    <x v="20"/>
  </r>
  <r>
    <x v="240"/>
    <s v="P0064"/>
    <x v="74"/>
    <x v="0"/>
    <s v="Supplier_1"/>
    <x v="4"/>
    <n v="21"/>
    <n v="328.5"/>
    <n v="6898.5"/>
    <n v="116"/>
    <n v="4"/>
    <x v="0"/>
    <n v="38106"/>
    <x v="12"/>
  </r>
  <r>
    <x v="605"/>
    <s v="P0288"/>
    <x v="138"/>
    <x v="8"/>
    <s v="Supplier_16"/>
    <x v="2"/>
    <n v="4"/>
    <n v="162.62"/>
    <n v="650.48"/>
    <n v="405"/>
    <n v="13"/>
    <x v="0"/>
    <n v="65861.100000000006"/>
    <x v="7"/>
  </r>
  <r>
    <x v="388"/>
    <s v="P0175"/>
    <x v="53"/>
    <x v="3"/>
    <s v="Supplier_5"/>
    <x v="0"/>
    <n v="21"/>
    <n v="4089.21"/>
    <n v="85873.41"/>
    <n v="242"/>
    <n v="12"/>
    <x v="0"/>
    <n v="989588.82000000007"/>
    <x v="19"/>
  </r>
  <r>
    <x v="102"/>
    <s v="P0227"/>
    <x v="35"/>
    <x v="6"/>
    <s v="Supplier_1"/>
    <x v="2"/>
    <n v="8"/>
    <n v="4693.71"/>
    <n v="37549.68"/>
    <n v="395"/>
    <n v="9"/>
    <x v="1"/>
    <n v="1854015.45"/>
    <x v="5"/>
  </r>
  <r>
    <x v="21"/>
    <s v="P0299"/>
    <x v="287"/>
    <x v="8"/>
    <s v="Supplier_16"/>
    <x v="2"/>
    <n v="10"/>
    <n v="4686.43"/>
    <n v="46864.3"/>
    <n v="352"/>
    <n v="12"/>
    <x v="0"/>
    <n v="1649623.36"/>
    <x v="13"/>
  </r>
  <r>
    <x v="97"/>
    <s v="P0007"/>
    <x v="1"/>
    <x v="1"/>
    <s v="Supplier_22"/>
    <x v="1"/>
    <n v="41"/>
    <n v="5225.24"/>
    <n v="214234.84"/>
    <n v="76"/>
    <n v="13"/>
    <x v="2"/>
    <n v="397118.24"/>
    <x v="23"/>
  </r>
  <r>
    <x v="376"/>
    <s v="P0091"/>
    <x v="285"/>
    <x v="9"/>
    <s v="Supplier_28"/>
    <x v="0"/>
    <n v="17"/>
    <n v="1940.62"/>
    <n v="32990.54"/>
    <n v="181"/>
    <n v="12"/>
    <x v="0"/>
    <n v="351252.22"/>
    <x v="2"/>
  </r>
  <r>
    <x v="273"/>
    <s v="P0172"/>
    <x v="55"/>
    <x v="3"/>
    <s v="Supplier_21"/>
    <x v="1"/>
    <n v="23"/>
    <n v="3535.7"/>
    <n v="81321.100000000006"/>
    <n v="87"/>
    <n v="10"/>
    <x v="0"/>
    <n v="307605.89999999997"/>
    <x v="3"/>
  </r>
  <r>
    <x v="224"/>
    <s v="P0204"/>
    <x v="142"/>
    <x v="4"/>
    <s v="Supplier_19"/>
    <x v="3"/>
    <n v="20"/>
    <n v="3224.21"/>
    <n v="64484.2"/>
    <n v="204"/>
    <n v="11"/>
    <x v="0"/>
    <n v="657738.84"/>
    <x v="5"/>
  </r>
  <r>
    <x v="508"/>
    <s v="P0300"/>
    <x v="283"/>
    <x v="8"/>
    <s v="Supplier_2"/>
    <x v="3"/>
    <n v="6"/>
    <n v="4876.62"/>
    <n v="29259.72"/>
    <n v="284"/>
    <n v="6"/>
    <x v="1"/>
    <n v="1384960.08"/>
    <x v="20"/>
  </r>
  <r>
    <x v="273"/>
    <s v="P0103"/>
    <x v="50"/>
    <x v="9"/>
    <s v="Supplier_12"/>
    <x v="0"/>
    <n v="13"/>
    <n v="636.52"/>
    <n v="8274.76"/>
    <n v="194"/>
    <n v="10"/>
    <x v="0"/>
    <n v="123484.87999999999"/>
    <x v="3"/>
  </r>
  <r>
    <x v="633"/>
    <s v="P0287"/>
    <x v="119"/>
    <x v="8"/>
    <s v="Supplier_8"/>
    <x v="3"/>
    <n v="1"/>
    <n v="3767.32"/>
    <n v="3767.32"/>
    <n v="257"/>
    <n v="11"/>
    <x v="0"/>
    <n v="968201.24"/>
    <x v="13"/>
  </r>
  <r>
    <x v="533"/>
    <s v="P0101"/>
    <x v="66"/>
    <x v="9"/>
    <s v="Supplier_20"/>
    <x v="0"/>
    <n v="8"/>
    <n v="1584.41"/>
    <n v="12675.28"/>
    <n v="111"/>
    <n v="9"/>
    <x v="0"/>
    <n v="175869.51"/>
    <x v="1"/>
  </r>
  <r>
    <x v="46"/>
    <s v="P0240"/>
    <x v="25"/>
    <x v="6"/>
    <s v="Supplier_14"/>
    <x v="2"/>
    <n v="6"/>
    <n v="4107.47"/>
    <n v="24644.82"/>
    <n v="464"/>
    <n v="8"/>
    <x v="1"/>
    <n v="1905866.08"/>
    <x v="2"/>
  </r>
  <r>
    <x v="435"/>
    <s v="P0130"/>
    <x v="213"/>
    <x v="7"/>
    <s v="Supplier_28"/>
    <x v="0"/>
    <n v="21"/>
    <n v="7322.3"/>
    <n v="153768.29999999999"/>
    <n v="184"/>
    <n v="6"/>
    <x v="0"/>
    <n v="1347303.2"/>
    <x v="23"/>
  </r>
  <r>
    <x v="80"/>
    <s v="P0185"/>
    <x v="297"/>
    <x v="4"/>
    <s v="Supplier_11"/>
    <x v="3"/>
    <n v="14"/>
    <n v="4225.8"/>
    <n v="59161.2"/>
    <n v="205"/>
    <n v="3"/>
    <x v="0"/>
    <n v="866289"/>
    <x v="22"/>
  </r>
  <r>
    <x v="601"/>
    <s v="P0111"/>
    <x v="89"/>
    <x v="9"/>
    <s v="Supplier_24"/>
    <x v="3"/>
    <n v="25"/>
    <n v="1271.81"/>
    <n v="31795.25"/>
    <n v="170"/>
    <n v="5"/>
    <x v="0"/>
    <n v="216207.69999999998"/>
    <x v="16"/>
  </r>
  <r>
    <x v="47"/>
    <s v="P0245"/>
    <x v="150"/>
    <x v="2"/>
    <s v="Supplier_12"/>
    <x v="0"/>
    <n v="8"/>
    <n v="2398.7800000000002"/>
    <n v="19190.240000000002"/>
    <n v="469"/>
    <n v="14"/>
    <x v="0"/>
    <n v="1125027.82"/>
    <x v="0"/>
  </r>
  <r>
    <x v="654"/>
    <s v="P0198"/>
    <x v="6"/>
    <x v="4"/>
    <s v="Supplier_10"/>
    <x v="4"/>
    <n v="25"/>
    <n v="4159.54"/>
    <n v="103988.5"/>
    <n v="220"/>
    <n v="10"/>
    <x v="0"/>
    <n v="915098.8"/>
    <x v="8"/>
  </r>
  <r>
    <x v="193"/>
    <s v="P0291"/>
    <x v="37"/>
    <x v="8"/>
    <s v="Supplier_18"/>
    <x v="1"/>
    <n v="5"/>
    <n v="1580.06"/>
    <n v="7900.3"/>
    <n v="411"/>
    <n v="13"/>
    <x v="0"/>
    <n v="649404.66"/>
    <x v="7"/>
  </r>
  <r>
    <x v="711"/>
    <s v="P0291"/>
    <x v="37"/>
    <x v="8"/>
    <s v="Supplier_4"/>
    <x v="1"/>
    <n v="7"/>
    <n v="3939.19"/>
    <n v="27574.33"/>
    <n v="574"/>
    <n v="5"/>
    <x v="0"/>
    <n v="2261095.06"/>
    <x v="9"/>
  </r>
  <r>
    <x v="484"/>
    <s v="P0127"/>
    <x v="236"/>
    <x v="7"/>
    <s v="Supplier_17"/>
    <x v="4"/>
    <n v="24"/>
    <n v="17995.62"/>
    <n v="431894.88"/>
    <n v="149"/>
    <n v="12"/>
    <x v="0"/>
    <n v="2681347.38"/>
    <x v="23"/>
  </r>
  <r>
    <x v="245"/>
    <s v="P0010"/>
    <x v="281"/>
    <x v="1"/>
    <s v="Supplier_30"/>
    <x v="0"/>
    <n v="52"/>
    <n v="1159.51"/>
    <n v="60294.52"/>
    <n v="81"/>
    <n v="11"/>
    <x v="2"/>
    <n v="93920.31"/>
    <x v="16"/>
  </r>
  <r>
    <x v="729"/>
    <s v="P0136"/>
    <x v="115"/>
    <x v="7"/>
    <s v="Supplier_3"/>
    <x v="1"/>
    <n v="16"/>
    <n v="15059.33"/>
    <n v="240949.28"/>
    <n v="180"/>
    <n v="9"/>
    <x v="0"/>
    <n v="2710679.4"/>
    <x v="9"/>
  </r>
  <r>
    <x v="260"/>
    <s v="P0189"/>
    <x v="113"/>
    <x v="4"/>
    <s v="Supplier_20"/>
    <x v="3"/>
    <n v="14"/>
    <n v="846.64"/>
    <n v="11852.96"/>
    <n v="226"/>
    <n v="4"/>
    <x v="0"/>
    <n v="191340.63999999998"/>
    <x v="9"/>
  </r>
  <r>
    <x v="557"/>
    <s v="P0236"/>
    <x v="149"/>
    <x v="6"/>
    <s v="Supplier_19"/>
    <x v="0"/>
    <n v="4"/>
    <n v="558.11"/>
    <n v="2232.44"/>
    <n v="289"/>
    <n v="13"/>
    <x v="0"/>
    <n v="161293.79"/>
    <x v="22"/>
  </r>
  <r>
    <x v="714"/>
    <s v="P0177"/>
    <x v="289"/>
    <x v="3"/>
    <s v="Supplier_29"/>
    <x v="1"/>
    <n v="11"/>
    <n v="2429.6799999999998"/>
    <n v="26726.48"/>
    <n v="82"/>
    <n v="8"/>
    <x v="0"/>
    <n v="199233.75999999998"/>
    <x v="3"/>
  </r>
  <r>
    <x v="366"/>
    <s v="P0262"/>
    <x v="244"/>
    <x v="2"/>
    <s v="Supplier_13"/>
    <x v="2"/>
    <n v="9"/>
    <n v="4791.96"/>
    <n v="43127.64"/>
    <n v="336"/>
    <n v="4"/>
    <x v="0"/>
    <n v="1610098.56"/>
    <x v="16"/>
  </r>
  <r>
    <x v="644"/>
    <s v="P0026"/>
    <x v="100"/>
    <x v="1"/>
    <s v="Supplier_10"/>
    <x v="2"/>
    <n v="35"/>
    <n v="19877.810000000001"/>
    <n v="695723.35"/>
    <n v="82"/>
    <n v="13"/>
    <x v="0"/>
    <n v="1629980.4200000002"/>
    <x v="5"/>
  </r>
  <r>
    <x v="96"/>
    <s v="P0166"/>
    <x v="91"/>
    <x v="3"/>
    <s v="Supplier_9"/>
    <x v="4"/>
    <n v="26"/>
    <n v="1556.85"/>
    <n v="40478.1"/>
    <n v="157"/>
    <n v="13"/>
    <x v="0"/>
    <n v="244425.44999999998"/>
    <x v="21"/>
  </r>
  <r>
    <x v="524"/>
    <s v="P0053"/>
    <x v="30"/>
    <x v="5"/>
    <s v="Supplier_7"/>
    <x v="1"/>
    <n v="32"/>
    <n v="201.12"/>
    <n v="6435.84"/>
    <n v="116"/>
    <n v="11"/>
    <x v="0"/>
    <n v="23329.920000000002"/>
    <x v="14"/>
  </r>
  <r>
    <x v="444"/>
    <s v="P0044"/>
    <x v="192"/>
    <x v="5"/>
    <s v="Supplier_11"/>
    <x v="4"/>
    <n v="29"/>
    <n v="1619.04"/>
    <n v="46952.160000000003"/>
    <n v="72"/>
    <n v="12"/>
    <x v="2"/>
    <n v="116570.88"/>
    <x v="15"/>
  </r>
  <r>
    <x v="220"/>
    <s v="P0035"/>
    <x v="118"/>
    <x v="5"/>
    <s v="Supplier_18"/>
    <x v="0"/>
    <n v="45"/>
    <n v="4784.93"/>
    <n v="215321.85"/>
    <n v="85"/>
    <n v="7"/>
    <x v="2"/>
    <n v="406719.05000000005"/>
    <x v="17"/>
  </r>
  <r>
    <x v="291"/>
    <s v="P0148"/>
    <x v="137"/>
    <x v="7"/>
    <s v="Supplier_22"/>
    <x v="2"/>
    <n v="14"/>
    <n v="19366.23"/>
    <n v="271127.21999999997"/>
    <n v="236"/>
    <n v="12"/>
    <x v="0"/>
    <n v="4570430.28"/>
    <x v="14"/>
  </r>
  <r>
    <x v="563"/>
    <s v="P0142"/>
    <x v="22"/>
    <x v="7"/>
    <s v="Supplier_11"/>
    <x v="1"/>
    <n v="10"/>
    <n v="16256.39"/>
    <n v="162563.9"/>
    <n v="88"/>
    <n v="3"/>
    <x v="0"/>
    <n v="1430562.3199999998"/>
    <x v="13"/>
  </r>
  <r>
    <x v="210"/>
    <s v="P0258"/>
    <x v="171"/>
    <x v="2"/>
    <s v="Supplier_20"/>
    <x v="1"/>
    <n v="2"/>
    <n v="1388.29"/>
    <n v="2776.58"/>
    <n v="401"/>
    <n v="11"/>
    <x v="0"/>
    <n v="556704.29"/>
    <x v="6"/>
  </r>
  <r>
    <x v="51"/>
    <s v="P0283"/>
    <x v="77"/>
    <x v="8"/>
    <s v="Supplier_4"/>
    <x v="0"/>
    <n v="9"/>
    <n v="4734.05"/>
    <n v="42606.45"/>
    <n v="492"/>
    <n v="12"/>
    <x v="0"/>
    <n v="2329152.6"/>
    <x v="17"/>
  </r>
  <r>
    <x v="268"/>
    <s v="P0068"/>
    <x v="73"/>
    <x v="0"/>
    <s v="Supplier_14"/>
    <x v="0"/>
    <n v="13"/>
    <n v="432.22"/>
    <n v="5618.86"/>
    <n v="248"/>
    <n v="14"/>
    <x v="0"/>
    <n v="107190.56000000001"/>
    <x v="5"/>
  </r>
  <r>
    <x v="108"/>
    <s v="P0040"/>
    <x v="63"/>
    <x v="5"/>
    <s v="Supplier_27"/>
    <x v="1"/>
    <n v="25"/>
    <n v="4856.9399999999996"/>
    <n v="121423.5"/>
    <n v="36"/>
    <n v="14"/>
    <x v="0"/>
    <n v="174849.84"/>
    <x v="21"/>
  </r>
  <r>
    <x v="174"/>
    <s v="P0164"/>
    <x v="13"/>
    <x v="3"/>
    <s v="Supplier_15"/>
    <x v="3"/>
    <n v="19"/>
    <n v="1532.58"/>
    <n v="29119.02"/>
    <n v="245"/>
    <n v="9"/>
    <x v="0"/>
    <n v="375482.1"/>
    <x v="20"/>
  </r>
  <r>
    <x v="549"/>
    <s v="P0112"/>
    <x v="44"/>
    <x v="9"/>
    <s v="Supplier_23"/>
    <x v="1"/>
    <n v="23"/>
    <n v="3637.08"/>
    <n v="83652.84"/>
    <n v="218"/>
    <n v="13"/>
    <x v="0"/>
    <n v="792883.44"/>
    <x v="8"/>
  </r>
  <r>
    <x v="519"/>
    <s v="P0196"/>
    <x v="186"/>
    <x v="4"/>
    <s v="Supplier_2"/>
    <x v="1"/>
    <n v="19"/>
    <n v="4830.09"/>
    <n v="91771.71"/>
    <n v="113"/>
    <n v="2"/>
    <x v="0"/>
    <n v="545800.17000000004"/>
    <x v="13"/>
  </r>
  <r>
    <x v="501"/>
    <s v="P0246"/>
    <x v="284"/>
    <x v="2"/>
    <s v="Supplier_25"/>
    <x v="0"/>
    <n v="4"/>
    <n v="3926.27"/>
    <n v="15705.08"/>
    <n v="491"/>
    <n v="9"/>
    <x v="1"/>
    <n v="1927798.57"/>
    <x v="3"/>
  </r>
  <r>
    <x v="8"/>
    <s v="P0290"/>
    <x v="277"/>
    <x v="8"/>
    <s v="Supplier_5"/>
    <x v="3"/>
    <n v="8"/>
    <n v="3621.38"/>
    <n v="28971.040000000001"/>
    <n v="282"/>
    <n v="5"/>
    <x v="0"/>
    <n v="1021229.16"/>
    <x v="4"/>
  </r>
  <r>
    <x v="264"/>
    <s v="P0216"/>
    <x v="260"/>
    <x v="6"/>
    <s v="Supplier_7"/>
    <x v="0"/>
    <n v="5"/>
    <n v="490.96"/>
    <n v="2454.8000000000002"/>
    <n v="496"/>
    <n v="6"/>
    <x v="1"/>
    <n v="243516.16"/>
    <x v="1"/>
  </r>
  <r>
    <x v="128"/>
    <s v="P0137"/>
    <x v="94"/>
    <x v="7"/>
    <s v="Supplier_18"/>
    <x v="1"/>
    <n v="15"/>
    <n v="6297.19"/>
    <n v="94457.85"/>
    <n v="196"/>
    <n v="6"/>
    <x v="0"/>
    <n v="1234249.24"/>
    <x v="19"/>
  </r>
  <r>
    <x v="699"/>
    <s v="P0067"/>
    <x v="158"/>
    <x v="0"/>
    <s v="Supplier_27"/>
    <x v="0"/>
    <n v="14"/>
    <n v="39.880000000000003"/>
    <n v="558.32000000000005"/>
    <n v="94"/>
    <n v="9"/>
    <x v="0"/>
    <n v="3748.7200000000003"/>
    <x v="7"/>
  </r>
  <r>
    <x v="572"/>
    <s v="P0171"/>
    <x v="193"/>
    <x v="3"/>
    <s v="Supplier_5"/>
    <x v="2"/>
    <n v="20"/>
    <n v="4861.1499999999996"/>
    <n v="97223"/>
    <n v="89"/>
    <n v="4"/>
    <x v="0"/>
    <n v="432642.35"/>
    <x v="22"/>
  </r>
  <r>
    <x v="372"/>
    <s v="P0075"/>
    <x v="141"/>
    <x v="0"/>
    <s v="Supplier_6"/>
    <x v="1"/>
    <n v="14"/>
    <n v="139.79"/>
    <n v="1957.06"/>
    <n v="249"/>
    <n v="8"/>
    <x v="0"/>
    <n v="34807.71"/>
    <x v="16"/>
  </r>
  <r>
    <x v="208"/>
    <s v="P0041"/>
    <x v="41"/>
    <x v="5"/>
    <s v="Supplier_16"/>
    <x v="1"/>
    <n v="20"/>
    <n v="4485.6499999999996"/>
    <n v="89713"/>
    <n v="80"/>
    <n v="14"/>
    <x v="2"/>
    <n v="358852"/>
    <x v="4"/>
  </r>
  <r>
    <x v="600"/>
    <s v="P0046"/>
    <x v="124"/>
    <x v="5"/>
    <s v="Supplier_4"/>
    <x v="3"/>
    <n v="29"/>
    <n v="556.89"/>
    <n v="16149.81"/>
    <n v="83"/>
    <n v="2"/>
    <x v="2"/>
    <n v="46221.869999999995"/>
    <x v="18"/>
  </r>
  <r>
    <x v="268"/>
    <s v="P0295"/>
    <x v="127"/>
    <x v="8"/>
    <s v="Supplier_22"/>
    <x v="0"/>
    <n v="7"/>
    <n v="4250.5600000000004"/>
    <n v="29753.919999999998"/>
    <n v="321"/>
    <n v="11"/>
    <x v="1"/>
    <n v="1364429.7600000002"/>
    <x v="5"/>
  </r>
  <r>
    <x v="259"/>
    <s v="P0079"/>
    <x v="16"/>
    <x v="0"/>
    <s v="Supplier_13"/>
    <x v="0"/>
    <n v="12"/>
    <n v="424.23"/>
    <n v="5090.76"/>
    <n v="92"/>
    <n v="2"/>
    <x v="0"/>
    <n v="39029.160000000003"/>
    <x v="11"/>
  </r>
  <r>
    <x v="397"/>
    <s v="P0105"/>
    <x v="57"/>
    <x v="9"/>
    <s v="Supplier_1"/>
    <x v="0"/>
    <n v="20"/>
    <n v="3237.57"/>
    <n v="64751.4"/>
    <n v="165"/>
    <n v="4"/>
    <x v="0"/>
    <n v="534199.05000000005"/>
    <x v="22"/>
  </r>
  <r>
    <x v="89"/>
    <s v="P0122"/>
    <x v="211"/>
    <x v="7"/>
    <s v="Supplier_30"/>
    <x v="0"/>
    <n v="23"/>
    <n v="2193.2399999999998"/>
    <n v="50444.52"/>
    <n v="199"/>
    <n v="3"/>
    <x v="0"/>
    <n v="436454.75999999995"/>
    <x v="0"/>
  </r>
  <r>
    <x v="381"/>
    <s v="P0193"/>
    <x v="17"/>
    <x v="4"/>
    <s v="Supplier_5"/>
    <x v="2"/>
    <n v="13"/>
    <n v="3262.73"/>
    <n v="42415.49"/>
    <n v="199"/>
    <n v="14"/>
    <x v="0"/>
    <n v="649283.27"/>
    <x v="10"/>
  </r>
  <r>
    <x v="72"/>
    <s v="P0052"/>
    <x v="11"/>
    <x v="5"/>
    <s v="Supplier_15"/>
    <x v="3"/>
    <n v="54"/>
    <n v="2051.7399999999998"/>
    <n v="110793.96"/>
    <n v="84"/>
    <n v="12"/>
    <x v="2"/>
    <n v="172346.15999999997"/>
    <x v="20"/>
  </r>
  <r>
    <x v="613"/>
    <s v="P0069"/>
    <x v="59"/>
    <x v="0"/>
    <s v="Supplier_10"/>
    <x v="3"/>
    <n v="23"/>
    <n v="392.3"/>
    <n v="9022.9"/>
    <n v="248"/>
    <n v="11"/>
    <x v="0"/>
    <n v="97290.400000000009"/>
    <x v="11"/>
  </r>
  <r>
    <x v="546"/>
    <s v="P0264"/>
    <x v="136"/>
    <x v="2"/>
    <s v="Supplier_25"/>
    <x v="0"/>
    <n v="3"/>
    <n v="1313.34"/>
    <n v="3940.02"/>
    <n v="308"/>
    <n v="3"/>
    <x v="1"/>
    <n v="404508.72"/>
    <x v="14"/>
  </r>
  <r>
    <x v="378"/>
    <s v="P0225"/>
    <x v="34"/>
    <x v="6"/>
    <s v="Supplier_9"/>
    <x v="0"/>
    <n v="1"/>
    <n v="721.04"/>
    <n v="721.04"/>
    <n v="380"/>
    <n v="6"/>
    <x v="0"/>
    <n v="273995.2"/>
    <x v="2"/>
  </r>
  <r>
    <x v="675"/>
    <s v="P0297"/>
    <x v="64"/>
    <x v="8"/>
    <s v="Supplier_19"/>
    <x v="1"/>
    <n v="6"/>
    <n v="373.08"/>
    <n v="2238.48"/>
    <n v="339"/>
    <n v="9"/>
    <x v="0"/>
    <n v="126474.12"/>
    <x v="17"/>
  </r>
  <r>
    <x v="552"/>
    <s v="P0179"/>
    <x v="110"/>
    <x v="3"/>
    <s v="Supplier_3"/>
    <x v="3"/>
    <n v="13"/>
    <n v="3541.34"/>
    <n v="46037.42"/>
    <n v="218"/>
    <n v="11"/>
    <x v="0"/>
    <n v="772012.12"/>
    <x v="22"/>
  </r>
  <r>
    <x v="226"/>
    <s v="P0022"/>
    <x v="188"/>
    <x v="1"/>
    <s v="Supplier_22"/>
    <x v="2"/>
    <n v="36"/>
    <n v="12063.29"/>
    <n v="434278.44"/>
    <n v="32"/>
    <n v="13"/>
    <x v="0"/>
    <n v="386025.28"/>
    <x v="21"/>
  </r>
  <r>
    <x v="656"/>
    <s v="P0090"/>
    <x v="146"/>
    <x v="0"/>
    <s v="Supplier_2"/>
    <x v="2"/>
    <n v="8"/>
    <n v="55.67"/>
    <n v="445.36"/>
    <n v="142"/>
    <n v="13"/>
    <x v="0"/>
    <n v="7905.14"/>
    <x v="10"/>
  </r>
  <r>
    <x v="308"/>
    <s v="P0064"/>
    <x v="74"/>
    <x v="0"/>
    <s v="Supplier_7"/>
    <x v="1"/>
    <n v="24"/>
    <n v="240.78"/>
    <n v="5778.72"/>
    <n v="225"/>
    <n v="8"/>
    <x v="0"/>
    <n v="54175.5"/>
    <x v="21"/>
  </r>
  <r>
    <x v="325"/>
    <s v="P0293"/>
    <x v="81"/>
    <x v="8"/>
    <s v="Supplier_8"/>
    <x v="0"/>
    <n v="10"/>
    <n v="2719.98"/>
    <n v="27199.8"/>
    <n v="559"/>
    <n v="6"/>
    <x v="0"/>
    <n v="1520468.82"/>
    <x v="13"/>
  </r>
  <r>
    <x v="287"/>
    <s v="P0019"/>
    <x v="43"/>
    <x v="1"/>
    <s v="Supplier_16"/>
    <x v="1"/>
    <n v="41"/>
    <n v="13706.53"/>
    <n v="561967.73"/>
    <n v="74"/>
    <n v="3"/>
    <x v="2"/>
    <n v="1014283.2200000001"/>
    <x v="20"/>
  </r>
  <r>
    <x v="266"/>
    <s v="P0216"/>
    <x v="260"/>
    <x v="6"/>
    <s v="Supplier_28"/>
    <x v="1"/>
    <n v="3"/>
    <n v="412.13"/>
    <n v="1236.3900000000001"/>
    <n v="457"/>
    <n v="8"/>
    <x v="1"/>
    <n v="188343.41"/>
    <x v="11"/>
  </r>
  <r>
    <x v="338"/>
    <s v="P0028"/>
    <x v="85"/>
    <x v="1"/>
    <s v="Supplier_28"/>
    <x v="1"/>
    <n v="50"/>
    <n v="4065.8"/>
    <n v="203290"/>
    <n v="105"/>
    <n v="13"/>
    <x v="2"/>
    <n v="426909"/>
    <x v="20"/>
  </r>
  <r>
    <x v="183"/>
    <s v="P0006"/>
    <x v="80"/>
    <x v="1"/>
    <s v="Supplier_18"/>
    <x v="2"/>
    <n v="38"/>
    <n v="19820.03"/>
    <n v="753161.14"/>
    <n v="79"/>
    <n v="4"/>
    <x v="0"/>
    <n v="1565782.3699999999"/>
    <x v="11"/>
  </r>
  <r>
    <x v="200"/>
    <s v="P0252"/>
    <x v="291"/>
    <x v="2"/>
    <s v="Supplier_8"/>
    <x v="3"/>
    <n v="9"/>
    <n v="1112.8800000000001"/>
    <n v="10015.92"/>
    <n v="326"/>
    <n v="4"/>
    <x v="1"/>
    <n v="362798.88000000006"/>
    <x v="6"/>
  </r>
  <r>
    <x v="193"/>
    <s v="P0107"/>
    <x v="182"/>
    <x v="9"/>
    <s v="Supplier_21"/>
    <x v="3"/>
    <n v="20"/>
    <n v="175.23"/>
    <n v="3504.6"/>
    <n v="198"/>
    <n v="6"/>
    <x v="0"/>
    <n v="34695.54"/>
    <x v="7"/>
  </r>
  <r>
    <x v="651"/>
    <s v="P0294"/>
    <x v="143"/>
    <x v="8"/>
    <s v="Supplier_11"/>
    <x v="3"/>
    <n v="7"/>
    <n v="4471.51"/>
    <n v="31300.57"/>
    <n v="390"/>
    <n v="4"/>
    <x v="0"/>
    <n v="1743888.9000000001"/>
    <x v="19"/>
  </r>
  <r>
    <x v="619"/>
    <s v="P0210"/>
    <x v="219"/>
    <x v="4"/>
    <s v="Supplier_23"/>
    <x v="2"/>
    <n v="14"/>
    <n v="1659.07"/>
    <n v="23226.98"/>
    <n v="111"/>
    <n v="13"/>
    <x v="0"/>
    <n v="184156.77"/>
    <x v="14"/>
  </r>
  <r>
    <x v="220"/>
    <s v="P0016"/>
    <x v="241"/>
    <x v="1"/>
    <s v="Supplier_16"/>
    <x v="1"/>
    <n v="36"/>
    <n v="4305.05"/>
    <n v="154981.79999999999"/>
    <n v="59"/>
    <n v="3"/>
    <x v="2"/>
    <n v="253997.95"/>
    <x v="17"/>
  </r>
  <r>
    <x v="145"/>
    <s v="P0030"/>
    <x v="82"/>
    <x v="1"/>
    <s v="Supplier_23"/>
    <x v="3"/>
    <n v="50"/>
    <n v="14101.75"/>
    <n v="705087.5"/>
    <n v="64"/>
    <n v="9"/>
    <x v="0"/>
    <n v="902512"/>
    <x v="7"/>
  </r>
  <r>
    <x v="311"/>
    <s v="P0019"/>
    <x v="43"/>
    <x v="1"/>
    <s v="Supplier_3"/>
    <x v="0"/>
    <n v="51"/>
    <n v="15191.32"/>
    <n v="774757.32"/>
    <n v="77"/>
    <n v="13"/>
    <x v="2"/>
    <n v="1169731.6399999999"/>
    <x v="18"/>
  </r>
  <r>
    <x v="393"/>
    <s v="P0291"/>
    <x v="37"/>
    <x v="8"/>
    <s v="Supplier_2"/>
    <x v="0"/>
    <n v="6"/>
    <n v="749.37"/>
    <n v="4496.22"/>
    <n v="311"/>
    <n v="9"/>
    <x v="1"/>
    <n v="233054.07"/>
    <x v="11"/>
  </r>
  <r>
    <x v="506"/>
    <s v="P0084"/>
    <x v="12"/>
    <x v="0"/>
    <s v="Supplier_7"/>
    <x v="3"/>
    <n v="24"/>
    <n v="375.66"/>
    <n v="9015.84"/>
    <n v="227"/>
    <n v="11"/>
    <x v="0"/>
    <n v="85274.82"/>
    <x v="22"/>
  </r>
  <r>
    <x v="412"/>
    <s v="P0056"/>
    <x v="132"/>
    <x v="5"/>
    <s v="Supplier_14"/>
    <x v="0"/>
    <n v="65"/>
    <n v="4830.59"/>
    <n v="313988.34999999998"/>
    <n v="53"/>
    <n v="5"/>
    <x v="0"/>
    <n v="256021.27000000002"/>
    <x v="16"/>
  </r>
  <r>
    <x v="264"/>
    <s v="P0206"/>
    <x v="8"/>
    <x v="4"/>
    <s v="Supplier_15"/>
    <x v="2"/>
    <n v="20"/>
    <n v="4582.8900000000003"/>
    <n v="91657.8"/>
    <n v="87"/>
    <n v="7"/>
    <x v="0"/>
    <n v="398711.43000000005"/>
    <x v="1"/>
  </r>
  <r>
    <x v="73"/>
    <s v="P0266"/>
    <x v="31"/>
    <x v="2"/>
    <s v="Supplier_24"/>
    <x v="1"/>
    <n v="1"/>
    <n v="2687.14"/>
    <n v="2687.14"/>
    <n v="596"/>
    <n v="10"/>
    <x v="1"/>
    <n v="1601535.44"/>
    <x v="19"/>
  </r>
  <r>
    <x v="203"/>
    <s v="P0212"/>
    <x v="195"/>
    <x v="6"/>
    <s v="Supplier_17"/>
    <x v="0"/>
    <n v="7"/>
    <n v="275.55"/>
    <n v="1928.85"/>
    <n v="508"/>
    <n v="10"/>
    <x v="0"/>
    <n v="139979.4"/>
    <x v="16"/>
  </r>
  <r>
    <x v="477"/>
    <s v="P0257"/>
    <x v="54"/>
    <x v="2"/>
    <s v="Supplier_2"/>
    <x v="0"/>
    <n v="8"/>
    <n v="1270.48"/>
    <n v="10163.84"/>
    <n v="350"/>
    <n v="12"/>
    <x v="1"/>
    <n v="444668"/>
    <x v="18"/>
  </r>
  <r>
    <x v="485"/>
    <s v="P0116"/>
    <x v="156"/>
    <x v="9"/>
    <s v="Supplier_13"/>
    <x v="0"/>
    <n v="8"/>
    <n v="3767.8"/>
    <n v="30142.400000000001"/>
    <n v="230"/>
    <n v="7"/>
    <x v="0"/>
    <n v="866594"/>
    <x v="3"/>
  </r>
  <r>
    <x v="728"/>
    <s v="P0191"/>
    <x v="83"/>
    <x v="4"/>
    <s v="Supplier_24"/>
    <x v="3"/>
    <n v="14"/>
    <n v="3732.03"/>
    <n v="52248.42"/>
    <n v="154"/>
    <n v="6"/>
    <x v="0"/>
    <n v="574732.62"/>
    <x v="6"/>
  </r>
  <r>
    <x v="341"/>
    <s v="P0169"/>
    <x v="276"/>
    <x v="3"/>
    <s v="Supplier_8"/>
    <x v="1"/>
    <n v="12"/>
    <n v="3028"/>
    <n v="36336"/>
    <n v="125"/>
    <n v="10"/>
    <x v="0"/>
    <n v="378500"/>
    <x v="16"/>
  </r>
  <r>
    <x v="114"/>
    <s v="P0085"/>
    <x v="293"/>
    <x v="0"/>
    <s v="Supplier_11"/>
    <x v="0"/>
    <n v="17"/>
    <n v="224.68"/>
    <n v="3819.56"/>
    <n v="196"/>
    <n v="6"/>
    <x v="0"/>
    <n v="44037.279999999999"/>
    <x v="7"/>
  </r>
  <r>
    <x v="596"/>
    <s v="P0179"/>
    <x v="110"/>
    <x v="3"/>
    <s v="Supplier_30"/>
    <x v="0"/>
    <n v="9"/>
    <n v="744.1"/>
    <n v="6696.9"/>
    <n v="249"/>
    <n v="12"/>
    <x v="0"/>
    <n v="185280.9"/>
    <x v="23"/>
  </r>
  <r>
    <x v="89"/>
    <s v="P0253"/>
    <x v="229"/>
    <x v="2"/>
    <s v="Supplier_4"/>
    <x v="3"/>
    <n v="8"/>
    <n v="4422.3999999999996"/>
    <n v="35379.199999999997"/>
    <n v="467"/>
    <n v="6"/>
    <x v="0"/>
    <n v="2065260.7999999998"/>
    <x v="0"/>
  </r>
  <r>
    <x v="635"/>
    <s v="P0090"/>
    <x v="146"/>
    <x v="0"/>
    <s v="Supplier_19"/>
    <x v="4"/>
    <n v="22"/>
    <n v="159.88"/>
    <n v="3517.36"/>
    <n v="229"/>
    <n v="6"/>
    <x v="0"/>
    <n v="36612.519999999997"/>
    <x v="6"/>
  </r>
  <r>
    <x v="401"/>
    <s v="P0219"/>
    <x v="273"/>
    <x v="6"/>
    <s v="Supplier_24"/>
    <x v="4"/>
    <n v="1"/>
    <n v="2753.53"/>
    <n v="2753.53"/>
    <n v="390"/>
    <n v="5"/>
    <x v="1"/>
    <n v="1073876.7000000002"/>
    <x v="8"/>
  </r>
  <r>
    <x v="699"/>
    <s v="P0239"/>
    <x v="217"/>
    <x v="6"/>
    <s v="Supplier_9"/>
    <x v="3"/>
    <n v="7"/>
    <n v="3998.82"/>
    <n v="27991.74"/>
    <n v="301"/>
    <n v="3"/>
    <x v="0"/>
    <n v="1203644.82"/>
    <x v="7"/>
  </r>
  <r>
    <x v="627"/>
    <s v="P0143"/>
    <x v="295"/>
    <x v="7"/>
    <s v="Supplier_21"/>
    <x v="0"/>
    <n v="12"/>
    <n v="1255.3499999999999"/>
    <n v="15064.2"/>
    <n v="180"/>
    <n v="5"/>
    <x v="0"/>
    <n v="225962.99999999997"/>
    <x v="3"/>
  </r>
  <r>
    <x v="336"/>
    <s v="P0075"/>
    <x v="141"/>
    <x v="0"/>
    <s v="Supplier_3"/>
    <x v="3"/>
    <n v="15"/>
    <n v="323.72000000000003"/>
    <n v="4855.8"/>
    <n v="111"/>
    <n v="14"/>
    <x v="0"/>
    <n v="35932.920000000006"/>
    <x v="11"/>
  </r>
  <r>
    <x v="653"/>
    <s v="P0217"/>
    <x v="172"/>
    <x v="6"/>
    <s v="Supplier_26"/>
    <x v="0"/>
    <n v="8"/>
    <n v="3511.68"/>
    <n v="28093.439999999999"/>
    <n v="596"/>
    <n v="12"/>
    <x v="1"/>
    <n v="2092961.2799999998"/>
    <x v="13"/>
  </r>
  <r>
    <x v="317"/>
    <s v="P0051"/>
    <x v="218"/>
    <x v="5"/>
    <s v="Supplier_27"/>
    <x v="0"/>
    <n v="51"/>
    <n v="1598.76"/>
    <n v="81536.759999999995"/>
    <n v="93"/>
    <n v="2"/>
    <x v="0"/>
    <n v="148684.68"/>
    <x v="20"/>
  </r>
  <r>
    <x v="363"/>
    <s v="P0078"/>
    <x v="216"/>
    <x v="0"/>
    <s v="Supplier_1"/>
    <x v="0"/>
    <n v="16"/>
    <n v="39.49"/>
    <n v="631.84"/>
    <n v="117"/>
    <n v="4"/>
    <x v="0"/>
    <n v="4620.33"/>
    <x v="9"/>
  </r>
  <r>
    <x v="262"/>
    <s v="P0066"/>
    <x v="274"/>
    <x v="0"/>
    <s v="Supplier_25"/>
    <x v="1"/>
    <n v="13"/>
    <n v="348.87"/>
    <n v="4535.3100000000004"/>
    <n v="175"/>
    <n v="9"/>
    <x v="0"/>
    <n v="61052.25"/>
    <x v="1"/>
  </r>
  <r>
    <x v="307"/>
    <s v="P0057"/>
    <x v="160"/>
    <x v="5"/>
    <s v="Supplier_28"/>
    <x v="3"/>
    <n v="21"/>
    <n v="4720.8500000000004"/>
    <n v="99137.85"/>
    <n v="90"/>
    <n v="12"/>
    <x v="0"/>
    <n v="424876.50000000006"/>
    <x v="2"/>
  </r>
  <r>
    <x v="19"/>
    <s v="P0140"/>
    <x v="78"/>
    <x v="7"/>
    <s v="Supplier_8"/>
    <x v="0"/>
    <n v="20"/>
    <n v="7856.77"/>
    <n v="157135.4"/>
    <n v="125"/>
    <n v="12"/>
    <x v="0"/>
    <n v="982096.25"/>
    <x v="3"/>
  </r>
  <r>
    <x v="313"/>
    <s v="P0064"/>
    <x v="74"/>
    <x v="0"/>
    <s v="Supplier_16"/>
    <x v="2"/>
    <n v="19"/>
    <n v="49.28"/>
    <n v="936.32"/>
    <n v="152"/>
    <n v="11"/>
    <x v="0"/>
    <n v="7490.56"/>
    <x v="7"/>
  </r>
  <r>
    <x v="648"/>
    <s v="P0141"/>
    <x v="181"/>
    <x v="7"/>
    <s v="Supplier_12"/>
    <x v="2"/>
    <n v="11"/>
    <n v="15524.64"/>
    <n v="170771.04"/>
    <n v="219"/>
    <n v="7"/>
    <x v="0"/>
    <n v="3399896.1599999997"/>
    <x v="3"/>
  </r>
  <r>
    <x v="494"/>
    <s v="P0134"/>
    <x v="272"/>
    <x v="7"/>
    <s v="Supplier_6"/>
    <x v="4"/>
    <n v="17"/>
    <n v="26609.62"/>
    <n v="452363.54"/>
    <n v="178"/>
    <n v="13"/>
    <x v="0"/>
    <n v="4736512.3599999994"/>
    <x v="11"/>
  </r>
  <r>
    <x v="468"/>
    <s v="P0132"/>
    <x v="70"/>
    <x v="7"/>
    <s v="Supplier_6"/>
    <x v="4"/>
    <n v="11"/>
    <n v="23912.73"/>
    <n v="263040.03000000003"/>
    <n v="140"/>
    <n v="4"/>
    <x v="0"/>
    <n v="3347782.1999999997"/>
    <x v="14"/>
  </r>
  <r>
    <x v="433"/>
    <s v="P0267"/>
    <x v="51"/>
    <x v="2"/>
    <s v="Supplier_22"/>
    <x v="4"/>
    <n v="5"/>
    <n v="2179.5500000000002"/>
    <n v="10897.75"/>
    <n v="527"/>
    <n v="13"/>
    <x v="1"/>
    <n v="1148622.8500000001"/>
    <x v="2"/>
  </r>
  <r>
    <x v="40"/>
    <s v="P0255"/>
    <x v="159"/>
    <x v="2"/>
    <s v="Supplier_21"/>
    <x v="4"/>
    <n v="10"/>
    <n v="3486.47"/>
    <n v="34864.699999999997"/>
    <n v="442"/>
    <n v="10"/>
    <x v="1"/>
    <n v="1541019.74"/>
    <x v="10"/>
  </r>
  <r>
    <x v="221"/>
    <s v="P0192"/>
    <x v="10"/>
    <x v="4"/>
    <s v="Supplier_13"/>
    <x v="3"/>
    <n v="13"/>
    <n v="2919.29"/>
    <n v="37950.769999999997"/>
    <n v="163"/>
    <n v="3"/>
    <x v="0"/>
    <n v="475844.27"/>
    <x v="3"/>
  </r>
  <r>
    <x v="511"/>
    <s v="P0103"/>
    <x v="50"/>
    <x v="9"/>
    <s v="Supplier_26"/>
    <x v="4"/>
    <n v="20"/>
    <n v="3511.4"/>
    <n v="70228"/>
    <n v="91"/>
    <n v="7"/>
    <x v="0"/>
    <n v="319537.40000000002"/>
    <x v="8"/>
  </r>
  <r>
    <x v="416"/>
    <s v="P0213"/>
    <x v="198"/>
    <x v="6"/>
    <s v="Supplier_1"/>
    <x v="2"/>
    <n v="10"/>
    <n v="3947.4"/>
    <n v="39474"/>
    <n v="359"/>
    <n v="2"/>
    <x v="0"/>
    <n v="1417116.6"/>
    <x v="4"/>
  </r>
  <r>
    <x v="334"/>
    <s v="P0235"/>
    <x v="116"/>
    <x v="6"/>
    <s v="Supplier_4"/>
    <x v="2"/>
    <n v="4"/>
    <n v="3062.56"/>
    <n v="12250.24"/>
    <n v="451"/>
    <n v="12"/>
    <x v="0"/>
    <n v="1381214.56"/>
    <x v="9"/>
  </r>
  <r>
    <x v="432"/>
    <s v="P0056"/>
    <x v="132"/>
    <x v="5"/>
    <s v="Supplier_25"/>
    <x v="4"/>
    <n v="62"/>
    <n v="3269.78"/>
    <n v="202726.36"/>
    <n v="43"/>
    <n v="4"/>
    <x v="2"/>
    <n v="140600.54"/>
    <x v="10"/>
  </r>
  <r>
    <x v="55"/>
    <s v="P0042"/>
    <x v="176"/>
    <x v="5"/>
    <s v="Supplier_18"/>
    <x v="1"/>
    <n v="36"/>
    <n v="3086.17"/>
    <n v="111102.12"/>
    <n v="63"/>
    <n v="2"/>
    <x v="0"/>
    <n v="194428.71"/>
    <x v="18"/>
  </r>
  <r>
    <x v="388"/>
    <s v="P0078"/>
    <x v="216"/>
    <x v="0"/>
    <s v="Supplier_24"/>
    <x v="2"/>
    <n v="15"/>
    <n v="483.51"/>
    <n v="7252.65"/>
    <n v="240"/>
    <n v="3"/>
    <x v="0"/>
    <n v="116042.4"/>
    <x v="19"/>
  </r>
  <r>
    <x v="251"/>
    <s v="P0021"/>
    <x v="235"/>
    <x v="1"/>
    <s v="Supplier_2"/>
    <x v="4"/>
    <n v="60"/>
    <n v="14496.58"/>
    <n v="869794.8"/>
    <n v="111"/>
    <n v="8"/>
    <x v="2"/>
    <n v="1609120.38"/>
    <x v="18"/>
  </r>
  <r>
    <x v="324"/>
    <s v="P0119"/>
    <x v="103"/>
    <x v="9"/>
    <s v="Supplier_10"/>
    <x v="1"/>
    <n v="20"/>
    <n v="1049.55"/>
    <n v="20991"/>
    <n v="177"/>
    <n v="9"/>
    <x v="0"/>
    <n v="185770.35"/>
    <x v="10"/>
  </r>
  <r>
    <x v="74"/>
    <s v="P0015"/>
    <x v="203"/>
    <x v="1"/>
    <s v="Supplier_19"/>
    <x v="3"/>
    <n v="24"/>
    <n v="6240.78"/>
    <n v="149778.72"/>
    <n v="51"/>
    <n v="3"/>
    <x v="2"/>
    <n v="318279.77999999997"/>
    <x v="6"/>
  </r>
  <r>
    <x v="122"/>
    <s v="P0113"/>
    <x v="173"/>
    <x v="9"/>
    <s v="Supplier_27"/>
    <x v="0"/>
    <n v="21"/>
    <n v="533.64"/>
    <n v="11206.44"/>
    <n v="216"/>
    <n v="10"/>
    <x v="0"/>
    <n v="115266.23999999999"/>
    <x v="0"/>
  </r>
  <r>
    <x v="204"/>
    <s v="P0094"/>
    <x v="121"/>
    <x v="9"/>
    <s v="Supplier_11"/>
    <x v="4"/>
    <n v="24"/>
    <n v="4059.8"/>
    <n v="97435.199999999997"/>
    <n v="250"/>
    <n v="2"/>
    <x v="0"/>
    <n v="1014950"/>
    <x v="9"/>
  </r>
  <r>
    <x v="45"/>
    <s v="P0009"/>
    <x v="166"/>
    <x v="1"/>
    <s v="Supplier_6"/>
    <x v="3"/>
    <n v="38"/>
    <n v="674.66"/>
    <n v="25637.08"/>
    <n v="111"/>
    <n v="9"/>
    <x v="2"/>
    <n v="74887.259999999995"/>
    <x v="0"/>
  </r>
  <r>
    <x v="610"/>
    <s v="P0036"/>
    <x v="194"/>
    <x v="5"/>
    <s v="Supplier_20"/>
    <x v="0"/>
    <n v="50"/>
    <n v="3756.59"/>
    <n v="187829.5"/>
    <n v="57"/>
    <n v="8"/>
    <x v="2"/>
    <n v="214125.63"/>
    <x v="0"/>
  </r>
  <r>
    <x v="49"/>
    <s v="P0106"/>
    <x v="220"/>
    <x v="9"/>
    <s v="Supplier_2"/>
    <x v="3"/>
    <n v="25"/>
    <n v="143.6"/>
    <n v="3590"/>
    <n v="131"/>
    <n v="14"/>
    <x v="0"/>
    <n v="18811.599999999999"/>
    <x v="19"/>
  </r>
  <r>
    <x v="177"/>
    <s v="P0020"/>
    <x v="72"/>
    <x v="1"/>
    <s v="Supplier_28"/>
    <x v="3"/>
    <n v="39"/>
    <n v="9848.82"/>
    <n v="384103.98"/>
    <n v="120"/>
    <n v="5"/>
    <x v="0"/>
    <n v="1181858.3999999999"/>
    <x v="23"/>
  </r>
  <r>
    <x v="707"/>
    <s v="P0287"/>
    <x v="119"/>
    <x v="8"/>
    <s v="Supplier_5"/>
    <x v="1"/>
    <n v="10"/>
    <n v="4342.8599999999997"/>
    <n v="43428.6"/>
    <n v="526"/>
    <n v="7"/>
    <x v="0"/>
    <n v="2284344.36"/>
    <x v="21"/>
  </r>
  <r>
    <x v="443"/>
    <s v="P0023"/>
    <x v="20"/>
    <x v="1"/>
    <s v="Supplier_19"/>
    <x v="3"/>
    <n v="72"/>
    <n v="14048.59"/>
    <n v="1011498.48"/>
    <n v="102"/>
    <n v="4"/>
    <x v="0"/>
    <n v="1432956.18"/>
    <x v="18"/>
  </r>
  <r>
    <x v="711"/>
    <s v="P0176"/>
    <x v="14"/>
    <x v="3"/>
    <s v="Supplier_16"/>
    <x v="1"/>
    <n v="13"/>
    <n v="3257.99"/>
    <n v="42353.87"/>
    <n v="229"/>
    <n v="10"/>
    <x v="0"/>
    <n v="746079.71"/>
    <x v="9"/>
  </r>
  <r>
    <x v="304"/>
    <s v="P0142"/>
    <x v="22"/>
    <x v="7"/>
    <s v="Supplier_11"/>
    <x v="2"/>
    <n v="18"/>
    <n v="3364.18"/>
    <n v="60555.24"/>
    <n v="250"/>
    <n v="3"/>
    <x v="0"/>
    <n v="841045"/>
    <x v="8"/>
  </r>
  <r>
    <x v="281"/>
    <s v="P0291"/>
    <x v="37"/>
    <x v="8"/>
    <s v="Supplier_23"/>
    <x v="3"/>
    <n v="9"/>
    <n v="3667.03"/>
    <n v="33003.269999999997"/>
    <n v="497"/>
    <n v="7"/>
    <x v="0"/>
    <n v="1822513.9100000001"/>
    <x v="3"/>
  </r>
  <r>
    <x v="56"/>
    <s v="P0074"/>
    <x v="140"/>
    <x v="0"/>
    <s v="Supplier_26"/>
    <x v="0"/>
    <n v="9"/>
    <n v="442.61"/>
    <n v="3983.49"/>
    <n v="162"/>
    <n v="4"/>
    <x v="0"/>
    <n v="71702.820000000007"/>
    <x v="8"/>
  </r>
  <r>
    <x v="133"/>
    <s v="P0045"/>
    <x v="175"/>
    <x v="5"/>
    <s v="Supplier_2"/>
    <x v="2"/>
    <n v="43"/>
    <n v="3364.64"/>
    <n v="144679.51999999999"/>
    <n v="47"/>
    <n v="6"/>
    <x v="2"/>
    <n v="158138.07999999999"/>
    <x v="10"/>
  </r>
  <r>
    <x v="371"/>
    <s v="P0007"/>
    <x v="1"/>
    <x v="1"/>
    <s v="Supplier_30"/>
    <x v="3"/>
    <n v="73"/>
    <n v="8825.36"/>
    <n v="644251.28"/>
    <n v="37"/>
    <n v="14"/>
    <x v="0"/>
    <n v="326538.32"/>
    <x v="18"/>
  </r>
  <r>
    <x v="670"/>
    <s v="P0252"/>
    <x v="291"/>
    <x v="2"/>
    <s v="Supplier_13"/>
    <x v="4"/>
    <n v="5"/>
    <n v="727.03"/>
    <n v="3635.15"/>
    <n v="390"/>
    <n v="11"/>
    <x v="1"/>
    <n v="283541.7"/>
    <x v="12"/>
  </r>
  <r>
    <x v="87"/>
    <s v="P0061"/>
    <x v="212"/>
    <x v="0"/>
    <s v="Supplier_18"/>
    <x v="1"/>
    <n v="14"/>
    <n v="333.76"/>
    <n v="4672.6400000000003"/>
    <n v="182"/>
    <n v="11"/>
    <x v="0"/>
    <n v="60744.32"/>
    <x v="3"/>
  </r>
  <r>
    <x v="730"/>
    <s v="P0071"/>
    <x v="139"/>
    <x v="0"/>
    <s v="Supplier_16"/>
    <x v="3"/>
    <n v="24"/>
    <n v="239.16"/>
    <n v="5739.84"/>
    <n v="237"/>
    <n v="5"/>
    <x v="0"/>
    <n v="56680.92"/>
    <x v="16"/>
  </r>
  <r>
    <x v="7"/>
    <s v="P0184"/>
    <x v="278"/>
    <x v="4"/>
    <s v="Supplier_23"/>
    <x v="3"/>
    <n v="18"/>
    <n v="3171.17"/>
    <n v="57081.06"/>
    <n v="150"/>
    <n v="10"/>
    <x v="0"/>
    <n v="475675.5"/>
    <x v="6"/>
  </r>
  <r>
    <x v="566"/>
    <s v="P0009"/>
    <x v="166"/>
    <x v="1"/>
    <s v="Supplier_24"/>
    <x v="0"/>
    <n v="31"/>
    <n v="14560.78"/>
    <n v="451384.18"/>
    <n v="63"/>
    <n v="13"/>
    <x v="0"/>
    <n v="917329.14"/>
    <x v="4"/>
  </r>
  <r>
    <x v="385"/>
    <s v="P0261"/>
    <x v="286"/>
    <x v="2"/>
    <s v="Supplier_28"/>
    <x v="0"/>
    <n v="9"/>
    <n v="1878.11"/>
    <n v="16902.990000000002"/>
    <n v="539"/>
    <n v="11"/>
    <x v="0"/>
    <n v="1012301.2899999999"/>
    <x v="5"/>
  </r>
  <r>
    <x v="433"/>
    <s v="P0115"/>
    <x v="92"/>
    <x v="9"/>
    <s v="Supplier_10"/>
    <x v="1"/>
    <n v="24"/>
    <n v="2903.57"/>
    <n v="69685.679999999993"/>
    <n v="100"/>
    <n v="4"/>
    <x v="0"/>
    <n v="290357"/>
    <x v="2"/>
  </r>
  <r>
    <x v="398"/>
    <s v="P0120"/>
    <x v="88"/>
    <x v="9"/>
    <s v="Supplier_10"/>
    <x v="4"/>
    <n v="10"/>
    <n v="4370.6099999999997"/>
    <n v="43706.1"/>
    <n v="118"/>
    <n v="12"/>
    <x v="0"/>
    <n v="515731.98"/>
    <x v="22"/>
  </r>
  <r>
    <x v="321"/>
    <s v="P0143"/>
    <x v="295"/>
    <x v="7"/>
    <s v="Supplier_19"/>
    <x v="3"/>
    <n v="17"/>
    <n v="22593.86"/>
    <n v="384095.62"/>
    <n v="119"/>
    <n v="8"/>
    <x v="0"/>
    <n v="2688669.34"/>
    <x v="18"/>
  </r>
  <r>
    <x v="658"/>
    <s v="P0019"/>
    <x v="43"/>
    <x v="1"/>
    <s v="Supplier_28"/>
    <x v="2"/>
    <n v="73"/>
    <n v="15815.4"/>
    <n v="1154524.2"/>
    <n v="50"/>
    <n v="11"/>
    <x v="2"/>
    <n v="790770"/>
    <x v="19"/>
  </r>
  <r>
    <x v="589"/>
    <s v="P0061"/>
    <x v="212"/>
    <x v="0"/>
    <s v="Supplier_15"/>
    <x v="0"/>
    <n v="25"/>
    <n v="461.48"/>
    <n v="11537"/>
    <n v="229"/>
    <n v="10"/>
    <x v="0"/>
    <n v="105678.92"/>
    <x v="15"/>
  </r>
  <r>
    <x v="655"/>
    <s v="P0126"/>
    <x v="268"/>
    <x v="7"/>
    <s v="Supplier_6"/>
    <x v="0"/>
    <n v="21"/>
    <n v="10436.99"/>
    <n v="219176.79"/>
    <n v="159"/>
    <n v="11"/>
    <x v="0"/>
    <n v="1659481.41"/>
    <x v="5"/>
  </r>
  <r>
    <x v="716"/>
    <s v="P0038"/>
    <x v="200"/>
    <x v="5"/>
    <s v="Supplier_22"/>
    <x v="0"/>
    <n v="34"/>
    <n v="4574.58"/>
    <n v="155535.72"/>
    <n v="55"/>
    <n v="5"/>
    <x v="0"/>
    <n v="251601.9"/>
    <x v="17"/>
  </r>
  <r>
    <x v="452"/>
    <s v="P0122"/>
    <x v="211"/>
    <x v="7"/>
    <s v="Supplier_15"/>
    <x v="2"/>
    <n v="13"/>
    <n v="23746.25"/>
    <n v="308701.25"/>
    <n v="205"/>
    <n v="11"/>
    <x v="0"/>
    <n v="4867981.25"/>
    <x v="16"/>
  </r>
  <r>
    <x v="14"/>
    <s v="P0109"/>
    <x v="270"/>
    <x v="9"/>
    <s v="Supplier_1"/>
    <x v="3"/>
    <n v="19"/>
    <n v="4692.1499999999996"/>
    <n v="89150.85"/>
    <n v="198"/>
    <n v="3"/>
    <x v="0"/>
    <n v="929045.7"/>
    <x v="6"/>
  </r>
  <r>
    <x v="59"/>
    <s v="P0136"/>
    <x v="115"/>
    <x v="7"/>
    <s v="Supplier_26"/>
    <x v="3"/>
    <n v="17"/>
    <n v="5567.03"/>
    <n v="94639.51"/>
    <n v="218"/>
    <n v="7"/>
    <x v="0"/>
    <n v="1213612.54"/>
    <x v="0"/>
  </r>
  <r>
    <x v="676"/>
    <s v="P0132"/>
    <x v="70"/>
    <x v="7"/>
    <s v="Supplier_11"/>
    <x v="4"/>
    <n v="9"/>
    <n v="24479.39"/>
    <n v="220314.51"/>
    <n v="170"/>
    <n v="10"/>
    <x v="0"/>
    <n v="4161496.3"/>
    <x v="15"/>
  </r>
  <r>
    <x v="375"/>
    <s v="P0223"/>
    <x v="28"/>
    <x v="6"/>
    <s v="Supplier_7"/>
    <x v="2"/>
    <n v="2"/>
    <n v="1319.5"/>
    <n v="2639"/>
    <n v="317"/>
    <n v="13"/>
    <x v="1"/>
    <n v="418281.5"/>
    <x v="4"/>
  </r>
  <r>
    <x v="158"/>
    <s v="P0076"/>
    <x v="69"/>
    <x v="0"/>
    <s v="Supplier_29"/>
    <x v="3"/>
    <n v="13"/>
    <n v="216.94"/>
    <n v="2820.22"/>
    <n v="99"/>
    <n v="6"/>
    <x v="0"/>
    <n v="21477.06"/>
    <x v="20"/>
  </r>
  <r>
    <x v="23"/>
    <s v="P0245"/>
    <x v="150"/>
    <x v="2"/>
    <s v="Supplier_27"/>
    <x v="3"/>
    <n v="4"/>
    <n v="3857.8"/>
    <n v="15431.2"/>
    <n v="439"/>
    <n v="12"/>
    <x v="1"/>
    <n v="1693574.2000000002"/>
    <x v="14"/>
  </r>
  <r>
    <x v="415"/>
    <s v="P0278"/>
    <x v="292"/>
    <x v="8"/>
    <s v="Supplier_12"/>
    <x v="3"/>
    <n v="6"/>
    <n v="3008.05"/>
    <n v="18048.3"/>
    <n v="401"/>
    <n v="3"/>
    <x v="0"/>
    <n v="1206228.05"/>
    <x v="21"/>
  </r>
  <r>
    <x v="449"/>
    <s v="P0048"/>
    <x v="207"/>
    <x v="5"/>
    <s v="Supplier_21"/>
    <x v="2"/>
    <n v="49"/>
    <n v="4462.6499999999996"/>
    <n v="218669.85"/>
    <n v="40"/>
    <n v="13"/>
    <x v="0"/>
    <n v="178506"/>
    <x v="6"/>
  </r>
  <r>
    <x v="339"/>
    <s v="P0141"/>
    <x v="181"/>
    <x v="7"/>
    <s v="Supplier_6"/>
    <x v="4"/>
    <n v="13"/>
    <n v="11358.15"/>
    <n v="147655.95000000001"/>
    <n v="216"/>
    <n v="3"/>
    <x v="0"/>
    <n v="2453360.4"/>
    <x v="17"/>
  </r>
  <r>
    <x v="318"/>
    <s v="P0245"/>
    <x v="150"/>
    <x v="2"/>
    <s v="Supplier_6"/>
    <x v="4"/>
    <n v="6"/>
    <n v="1973.83"/>
    <n v="11842.98"/>
    <n v="261"/>
    <n v="5"/>
    <x v="0"/>
    <n v="515169.63"/>
    <x v="18"/>
  </r>
  <r>
    <x v="183"/>
    <s v="P0260"/>
    <x v="33"/>
    <x v="2"/>
    <s v="Supplier_21"/>
    <x v="0"/>
    <n v="3"/>
    <n v="3859.47"/>
    <n v="11578.41"/>
    <n v="268"/>
    <n v="3"/>
    <x v="1"/>
    <n v="1034337.96"/>
    <x v="11"/>
  </r>
  <r>
    <x v="253"/>
    <s v="P0032"/>
    <x v="227"/>
    <x v="5"/>
    <s v="Supplier_17"/>
    <x v="1"/>
    <n v="49"/>
    <n v="756.41"/>
    <n v="37064.089999999997"/>
    <n v="47"/>
    <n v="12"/>
    <x v="0"/>
    <n v="35551.269999999997"/>
    <x v="14"/>
  </r>
  <r>
    <x v="486"/>
    <s v="P0095"/>
    <x v="208"/>
    <x v="9"/>
    <s v="Supplier_29"/>
    <x v="3"/>
    <n v="10"/>
    <n v="3213.17"/>
    <n v="32131.7"/>
    <n v="196"/>
    <n v="2"/>
    <x v="0"/>
    <n v="629781.32000000007"/>
    <x v="20"/>
  </r>
  <r>
    <x v="146"/>
    <s v="P0132"/>
    <x v="70"/>
    <x v="7"/>
    <s v="Supplier_5"/>
    <x v="2"/>
    <n v="13"/>
    <n v="10132.129999999999"/>
    <n v="131717.69"/>
    <n v="134"/>
    <n v="3"/>
    <x v="0"/>
    <n v="1357705.42"/>
    <x v="21"/>
  </r>
  <r>
    <x v="386"/>
    <s v="P0147"/>
    <x v="134"/>
    <x v="7"/>
    <s v="Supplier_11"/>
    <x v="1"/>
    <n v="15"/>
    <n v="15905.44"/>
    <n v="238581.6"/>
    <n v="202"/>
    <n v="9"/>
    <x v="0"/>
    <n v="3212898.88"/>
    <x v="22"/>
  </r>
  <r>
    <x v="665"/>
    <s v="P0239"/>
    <x v="217"/>
    <x v="6"/>
    <s v="Supplier_12"/>
    <x v="3"/>
    <n v="3"/>
    <n v="1284.3900000000001"/>
    <n v="3853.17"/>
    <n v="537"/>
    <n v="12"/>
    <x v="1"/>
    <n v="689717.43"/>
    <x v="7"/>
  </r>
  <r>
    <x v="656"/>
    <s v="P0015"/>
    <x v="203"/>
    <x v="1"/>
    <s v="Supplier_21"/>
    <x v="4"/>
    <n v="59"/>
    <n v="2063.65"/>
    <n v="121755.35"/>
    <n v="80"/>
    <n v="14"/>
    <x v="2"/>
    <n v="165092"/>
    <x v="10"/>
  </r>
  <r>
    <x v="358"/>
    <s v="P0218"/>
    <x v="7"/>
    <x v="6"/>
    <s v="Supplier_20"/>
    <x v="2"/>
    <n v="5"/>
    <n v="252.9"/>
    <n v="1264.5"/>
    <n v="597"/>
    <n v="9"/>
    <x v="1"/>
    <n v="150981.30000000002"/>
    <x v="21"/>
  </r>
  <r>
    <x v="235"/>
    <s v="P0199"/>
    <x v="120"/>
    <x v="4"/>
    <s v="Supplier_8"/>
    <x v="0"/>
    <n v="8"/>
    <n v="426.77"/>
    <n v="3414.16"/>
    <n v="81"/>
    <n v="14"/>
    <x v="0"/>
    <n v="34568.369999999995"/>
    <x v="17"/>
  </r>
  <r>
    <x v="478"/>
    <s v="P0264"/>
    <x v="136"/>
    <x v="2"/>
    <s v="Supplier_18"/>
    <x v="2"/>
    <n v="1"/>
    <n v="3942"/>
    <n v="3942"/>
    <n v="549"/>
    <n v="13"/>
    <x v="0"/>
    <n v="2164158"/>
    <x v="19"/>
  </r>
  <r>
    <x v="27"/>
    <s v="P0037"/>
    <x v="206"/>
    <x v="5"/>
    <s v="Supplier_26"/>
    <x v="4"/>
    <n v="29"/>
    <n v="1649.37"/>
    <n v="47831.73"/>
    <n v="104"/>
    <n v="5"/>
    <x v="0"/>
    <n v="171534.47999999998"/>
    <x v="6"/>
  </r>
  <r>
    <x v="546"/>
    <s v="P0138"/>
    <x v="245"/>
    <x v="7"/>
    <s v="Supplier_5"/>
    <x v="0"/>
    <n v="24"/>
    <n v="6163.7"/>
    <n v="147928.79999999999"/>
    <n v="162"/>
    <n v="4"/>
    <x v="0"/>
    <n v="998519.4"/>
    <x v="14"/>
  </r>
  <r>
    <x v="71"/>
    <s v="P0267"/>
    <x v="51"/>
    <x v="2"/>
    <s v="Supplier_17"/>
    <x v="1"/>
    <n v="6"/>
    <n v="129.03"/>
    <n v="774.18"/>
    <n v="511"/>
    <n v="7"/>
    <x v="0"/>
    <n v="65934.33"/>
    <x v="9"/>
  </r>
  <r>
    <x v="358"/>
    <s v="P0221"/>
    <x v="296"/>
    <x v="6"/>
    <s v="Supplier_21"/>
    <x v="4"/>
    <n v="10"/>
    <n v="1453.63"/>
    <n v="14536.3"/>
    <n v="585"/>
    <n v="4"/>
    <x v="1"/>
    <n v="850373.55"/>
    <x v="21"/>
  </r>
  <r>
    <x v="577"/>
    <s v="P0026"/>
    <x v="100"/>
    <x v="1"/>
    <s v="Supplier_29"/>
    <x v="3"/>
    <n v="35"/>
    <n v="10899.41"/>
    <n v="381479.35"/>
    <n v="77"/>
    <n v="8"/>
    <x v="0"/>
    <n v="839254.57"/>
    <x v="6"/>
  </r>
  <r>
    <x v="219"/>
    <s v="P0012"/>
    <x v="102"/>
    <x v="1"/>
    <s v="Supplier_6"/>
    <x v="1"/>
    <n v="30"/>
    <n v="3612.62"/>
    <n v="108378.6"/>
    <n v="46"/>
    <n v="9"/>
    <x v="2"/>
    <n v="166180.51999999999"/>
    <x v="6"/>
  </r>
  <r>
    <x v="720"/>
    <s v="P0073"/>
    <x v="126"/>
    <x v="0"/>
    <s v="Supplier_29"/>
    <x v="2"/>
    <n v="25"/>
    <n v="306.18"/>
    <n v="7654.5"/>
    <n v="155"/>
    <n v="2"/>
    <x v="0"/>
    <n v="47457.9"/>
    <x v="20"/>
  </r>
  <r>
    <x v="382"/>
    <s v="P0196"/>
    <x v="186"/>
    <x v="4"/>
    <s v="Supplier_4"/>
    <x v="3"/>
    <n v="22"/>
    <n v="242.96"/>
    <n v="5345.12"/>
    <n v="106"/>
    <n v="9"/>
    <x v="0"/>
    <n v="25753.760000000002"/>
    <x v="2"/>
  </r>
  <r>
    <x v="387"/>
    <s v="P0035"/>
    <x v="118"/>
    <x v="5"/>
    <s v="Supplier_10"/>
    <x v="0"/>
    <n v="29"/>
    <n v="3807.38"/>
    <n v="110414.02"/>
    <n v="96"/>
    <n v="12"/>
    <x v="0"/>
    <n v="365508.48"/>
    <x v="2"/>
  </r>
  <r>
    <x v="127"/>
    <s v="P0122"/>
    <x v="211"/>
    <x v="7"/>
    <s v="Supplier_28"/>
    <x v="1"/>
    <n v="10"/>
    <n v="14546.51"/>
    <n v="145465.1"/>
    <n v="100"/>
    <n v="12"/>
    <x v="0"/>
    <n v="1454651"/>
    <x v="9"/>
  </r>
  <r>
    <x v="567"/>
    <s v="P0228"/>
    <x v="45"/>
    <x v="6"/>
    <s v="Supplier_27"/>
    <x v="4"/>
    <n v="8"/>
    <n v="1027.51"/>
    <n v="8220.08"/>
    <n v="582"/>
    <n v="10"/>
    <x v="1"/>
    <n v="598010.81999999995"/>
    <x v="4"/>
  </r>
  <r>
    <x v="109"/>
    <s v="P0201"/>
    <x v="243"/>
    <x v="4"/>
    <s v="Supplier_4"/>
    <x v="3"/>
    <n v="14"/>
    <n v="3984.68"/>
    <n v="55785.52"/>
    <n v="201"/>
    <n v="8"/>
    <x v="0"/>
    <n v="800920.67999999993"/>
    <x v="15"/>
  </r>
  <r>
    <x v="110"/>
    <s v="P0092"/>
    <x v="246"/>
    <x v="9"/>
    <s v="Supplier_29"/>
    <x v="4"/>
    <n v="14"/>
    <n v="4170.6499999999996"/>
    <n v="58389.1"/>
    <n v="201"/>
    <n v="5"/>
    <x v="0"/>
    <n v="838300.64999999991"/>
    <x v="0"/>
  </r>
  <r>
    <x v="476"/>
    <s v="P0071"/>
    <x v="139"/>
    <x v="0"/>
    <s v="Supplier_19"/>
    <x v="0"/>
    <n v="12"/>
    <n v="86.52"/>
    <n v="1038.24"/>
    <n v="169"/>
    <n v="5"/>
    <x v="0"/>
    <n v="14621.88"/>
    <x v="6"/>
  </r>
  <r>
    <x v="240"/>
    <s v="P0168"/>
    <x v="23"/>
    <x v="3"/>
    <s v="Supplier_6"/>
    <x v="4"/>
    <n v="26"/>
    <n v="3147.14"/>
    <n v="81825.64"/>
    <n v="96"/>
    <n v="3"/>
    <x v="0"/>
    <n v="302125.44"/>
    <x v="12"/>
  </r>
  <r>
    <x v="102"/>
    <s v="P0193"/>
    <x v="17"/>
    <x v="4"/>
    <s v="Supplier_9"/>
    <x v="3"/>
    <n v="11"/>
    <n v="2688.43"/>
    <n v="29572.73"/>
    <n v="148"/>
    <n v="7"/>
    <x v="0"/>
    <n v="397887.63999999996"/>
    <x v="5"/>
  </r>
  <r>
    <x v="69"/>
    <s v="P0012"/>
    <x v="102"/>
    <x v="1"/>
    <s v="Supplier_26"/>
    <x v="4"/>
    <n v="27"/>
    <n v="18151.669999999998"/>
    <n v="490095.09"/>
    <n v="81"/>
    <n v="12"/>
    <x v="0"/>
    <n v="1470285.2699999998"/>
    <x v="4"/>
  </r>
  <r>
    <x v="592"/>
    <s v="P0192"/>
    <x v="10"/>
    <x v="4"/>
    <s v="Supplier_9"/>
    <x v="0"/>
    <n v="24"/>
    <n v="1356.28"/>
    <n v="32550.720000000001"/>
    <n v="205"/>
    <n v="12"/>
    <x v="0"/>
    <n v="278037.40000000002"/>
    <x v="22"/>
  </r>
  <r>
    <x v="454"/>
    <s v="P0035"/>
    <x v="118"/>
    <x v="5"/>
    <s v="Supplier_21"/>
    <x v="3"/>
    <n v="46"/>
    <n v="1270.04"/>
    <n v="58421.84"/>
    <n v="92"/>
    <n v="2"/>
    <x v="0"/>
    <n v="116843.68"/>
    <x v="6"/>
  </r>
  <r>
    <x v="499"/>
    <s v="P0232"/>
    <x v="101"/>
    <x v="6"/>
    <s v="Supplier_29"/>
    <x v="0"/>
    <n v="7"/>
    <n v="3269.59"/>
    <n v="22887.13"/>
    <n v="352"/>
    <n v="9"/>
    <x v="1"/>
    <n v="1150895.6800000002"/>
    <x v="17"/>
  </r>
  <r>
    <x v="177"/>
    <s v="P0102"/>
    <x v="71"/>
    <x v="9"/>
    <s v="Supplier_2"/>
    <x v="2"/>
    <n v="25"/>
    <n v="628.91999999999996"/>
    <n v="15723"/>
    <n v="247"/>
    <n v="9"/>
    <x v="0"/>
    <n v="155343.24"/>
    <x v="23"/>
  </r>
  <r>
    <x v="457"/>
    <s v="P0241"/>
    <x v="263"/>
    <x v="2"/>
    <s v="Supplier_29"/>
    <x v="4"/>
    <n v="1"/>
    <n v="3396.54"/>
    <n v="3396.54"/>
    <n v="403"/>
    <n v="13"/>
    <x v="0"/>
    <n v="1368805.6199999999"/>
    <x v="23"/>
  </r>
  <r>
    <x v="252"/>
    <s v="P0167"/>
    <x v="36"/>
    <x v="3"/>
    <s v="Supplier_17"/>
    <x v="3"/>
    <n v="19"/>
    <n v="3201.62"/>
    <n v="60830.78"/>
    <n v="136"/>
    <n v="3"/>
    <x v="0"/>
    <n v="435420.32"/>
    <x v="4"/>
  </r>
  <r>
    <x v="424"/>
    <s v="P0247"/>
    <x v="162"/>
    <x v="2"/>
    <s v="Supplier_3"/>
    <x v="1"/>
    <n v="9"/>
    <n v="2703.11"/>
    <n v="24327.99"/>
    <n v="518"/>
    <n v="10"/>
    <x v="1"/>
    <n v="1400210.98"/>
    <x v="8"/>
  </r>
  <r>
    <x v="353"/>
    <s v="P0124"/>
    <x v="42"/>
    <x v="7"/>
    <s v="Supplier_10"/>
    <x v="2"/>
    <n v="19"/>
    <n v="13998"/>
    <n v="265962"/>
    <n v="81"/>
    <n v="14"/>
    <x v="0"/>
    <n v="1133838"/>
    <x v="22"/>
  </r>
  <r>
    <x v="173"/>
    <s v="P0219"/>
    <x v="273"/>
    <x v="6"/>
    <s v="Supplier_28"/>
    <x v="3"/>
    <n v="8"/>
    <n v="2047.78"/>
    <n v="16382.24"/>
    <n v="480"/>
    <n v="14"/>
    <x v="0"/>
    <n v="982934.4"/>
    <x v="12"/>
  </r>
  <r>
    <x v="510"/>
    <s v="P0143"/>
    <x v="295"/>
    <x v="7"/>
    <s v="Supplier_23"/>
    <x v="2"/>
    <n v="11"/>
    <n v="28409.88"/>
    <n v="312508.68"/>
    <n v="123"/>
    <n v="10"/>
    <x v="0"/>
    <n v="3494415.24"/>
    <x v="14"/>
  </r>
  <r>
    <x v="615"/>
    <s v="P0249"/>
    <x v="129"/>
    <x v="2"/>
    <s v="Supplier_2"/>
    <x v="3"/>
    <n v="7"/>
    <n v="4943.8500000000004"/>
    <n v="34606.949999999997"/>
    <n v="351"/>
    <n v="14"/>
    <x v="1"/>
    <n v="1735291.35"/>
    <x v="7"/>
  </r>
  <r>
    <x v="0"/>
    <s v="P0033"/>
    <x v="234"/>
    <x v="5"/>
    <s v="Supplier_3"/>
    <x v="1"/>
    <n v="33"/>
    <n v="2113"/>
    <n v="69729"/>
    <n v="85"/>
    <n v="2"/>
    <x v="0"/>
    <n v="179605"/>
    <x v="0"/>
  </r>
  <r>
    <x v="327"/>
    <s v="P0168"/>
    <x v="23"/>
    <x v="3"/>
    <s v="Supplier_25"/>
    <x v="4"/>
    <n v="23"/>
    <n v="4540.1400000000003"/>
    <n v="104423.22"/>
    <n v="82"/>
    <n v="6"/>
    <x v="0"/>
    <n v="372291.48000000004"/>
    <x v="9"/>
  </r>
  <r>
    <x v="653"/>
    <s v="P0161"/>
    <x v="27"/>
    <x v="3"/>
    <s v="Supplier_25"/>
    <x v="2"/>
    <n v="8"/>
    <n v="364.12"/>
    <n v="2912.96"/>
    <n v="181"/>
    <n v="3"/>
    <x v="0"/>
    <n v="65905.72"/>
    <x v="13"/>
  </r>
  <r>
    <x v="211"/>
    <s v="P0015"/>
    <x v="203"/>
    <x v="1"/>
    <s v="Supplier_10"/>
    <x v="0"/>
    <n v="32"/>
    <n v="5418.52"/>
    <n v="173392.64000000001"/>
    <n v="79"/>
    <n v="7"/>
    <x v="2"/>
    <n v="428063.08"/>
    <x v="10"/>
  </r>
  <r>
    <x v="47"/>
    <s v="P0040"/>
    <x v="63"/>
    <x v="5"/>
    <s v="Supplier_5"/>
    <x v="0"/>
    <n v="35"/>
    <n v="2736.64"/>
    <n v="95782.399999999994"/>
    <n v="63"/>
    <n v="11"/>
    <x v="0"/>
    <n v="172408.31999999998"/>
    <x v="0"/>
  </r>
  <r>
    <x v="231"/>
    <s v="P0069"/>
    <x v="59"/>
    <x v="0"/>
    <s v="Supplier_20"/>
    <x v="2"/>
    <n v="21"/>
    <n v="87.95"/>
    <n v="1846.95"/>
    <n v="197"/>
    <n v="8"/>
    <x v="0"/>
    <n v="17326.150000000001"/>
    <x v="16"/>
  </r>
  <r>
    <x v="463"/>
    <s v="P0092"/>
    <x v="246"/>
    <x v="9"/>
    <s v="Supplier_14"/>
    <x v="1"/>
    <n v="13"/>
    <n v="3185.8"/>
    <n v="41415.4"/>
    <n v="193"/>
    <n v="10"/>
    <x v="0"/>
    <n v="614859.4"/>
    <x v="18"/>
  </r>
  <r>
    <x v="18"/>
    <s v="P0070"/>
    <x v="209"/>
    <x v="0"/>
    <s v="Supplier_20"/>
    <x v="0"/>
    <n v="15"/>
    <n v="163.84"/>
    <n v="2457.6"/>
    <n v="180"/>
    <n v="9"/>
    <x v="0"/>
    <n v="29491.200000000001"/>
    <x v="12"/>
  </r>
  <r>
    <x v="285"/>
    <s v="P0276"/>
    <x v="76"/>
    <x v="8"/>
    <s v="Supplier_8"/>
    <x v="4"/>
    <n v="8"/>
    <n v="3565.88"/>
    <n v="28527.040000000001"/>
    <n v="505"/>
    <n v="4"/>
    <x v="0"/>
    <n v="1800769.4000000001"/>
    <x v="22"/>
  </r>
  <r>
    <x v="237"/>
    <s v="P0006"/>
    <x v="80"/>
    <x v="1"/>
    <s v="Supplier_22"/>
    <x v="1"/>
    <n v="24"/>
    <n v="11101.68"/>
    <n v="266440.32000000001"/>
    <n v="42"/>
    <n v="7"/>
    <x v="0"/>
    <n v="466270.56"/>
    <x v="4"/>
  </r>
  <r>
    <x v="628"/>
    <s v="P0277"/>
    <x v="154"/>
    <x v="8"/>
    <s v="Supplier_15"/>
    <x v="2"/>
    <n v="4"/>
    <n v="2686.37"/>
    <n v="10745.48"/>
    <n v="387"/>
    <n v="9"/>
    <x v="1"/>
    <n v="1039625.19"/>
    <x v="20"/>
  </r>
  <r>
    <x v="570"/>
    <s v="P0028"/>
    <x v="85"/>
    <x v="1"/>
    <s v="Supplier_17"/>
    <x v="1"/>
    <n v="28"/>
    <n v="13951.99"/>
    <n v="390655.72"/>
    <n v="106"/>
    <n v="8"/>
    <x v="2"/>
    <n v="1478910.94"/>
    <x v="9"/>
  </r>
  <r>
    <x v="209"/>
    <s v="P0263"/>
    <x v="86"/>
    <x v="2"/>
    <s v="Supplier_10"/>
    <x v="0"/>
    <n v="7"/>
    <n v="2608.2399999999998"/>
    <n v="18257.68"/>
    <n v="305"/>
    <n v="8"/>
    <x v="1"/>
    <n v="795513.2"/>
    <x v="14"/>
  </r>
  <r>
    <x v="202"/>
    <s v="P0241"/>
    <x v="263"/>
    <x v="2"/>
    <s v="Supplier_26"/>
    <x v="2"/>
    <n v="8"/>
    <n v="2976.83"/>
    <n v="23814.639999999999"/>
    <n v="504"/>
    <n v="14"/>
    <x v="0"/>
    <n v="1500322.32"/>
    <x v="6"/>
  </r>
  <r>
    <x v="485"/>
    <s v="P0185"/>
    <x v="297"/>
    <x v="4"/>
    <s v="Supplier_21"/>
    <x v="3"/>
    <n v="21"/>
    <n v="294.74"/>
    <n v="6189.54"/>
    <n v="105"/>
    <n v="11"/>
    <x v="0"/>
    <n v="30947.7"/>
    <x v="3"/>
  </r>
  <r>
    <x v="247"/>
    <s v="P0262"/>
    <x v="244"/>
    <x v="2"/>
    <s v="Supplier_2"/>
    <x v="1"/>
    <n v="8"/>
    <n v="1059.99"/>
    <n v="8479.92"/>
    <n v="516"/>
    <n v="2"/>
    <x v="0"/>
    <n v="546954.84"/>
    <x v="18"/>
  </r>
  <r>
    <x v="484"/>
    <s v="P0157"/>
    <x v="108"/>
    <x v="3"/>
    <s v="Supplier_8"/>
    <x v="3"/>
    <n v="18"/>
    <n v="2200.7399999999998"/>
    <n v="39613.32"/>
    <n v="213"/>
    <n v="6"/>
    <x v="0"/>
    <n v="468757.61999999994"/>
    <x v="23"/>
  </r>
  <r>
    <x v="160"/>
    <s v="P0200"/>
    <x v="267"/>
    <x v="4"/>
    <s v="Supplier_2"/>
    <x v="0"/>
    <n v="16"/>
    <n v="4787.05"/>
    <n v="76592.800000000003"/>
    <n v="139"/>
    <n v="12"/>
    <x v="0"/>
    <n v="665399.95000000007"/>
    <x v="11"/>
  </r>
  <r>
    <x v="47"/>
    <s v="P0041"/>
    <x v="41"/>
    <x v="5"/>
    <s v="Supplier_30"/>
    <x v="0"/>
    <n v="50"/>
    <n v="1656.17"/>
    <n v="82808.5"/>
    <n v="70"/>
    <n v="4"/>
    <x v="2"/>
    <n v="115931.90000000001"/>
    <x v="0"/>
  </r>
  <r>
    <x v="98"/>
    <s v="P0215"/>
    <x v="24"/>
    <x v="6"/>
    <s v="Supplier_12"/>
    <x v="2"/>
    <n v="6"/>
    <n v="1378.96"/>
    <n v="8273.76"/>
    <n v="425"/>
    <n v="5"/>
    <x v="1"/>
    <n v="586058"/>
    <x v="1"/>
  </r>
  <r>
    <x v="0"/>
    <s v="P0256"/>
    <x v="196"/>
    <x v="2"/>
    <s v="Supplier_6"/>
    <x v="3"/>
    <n v="3"/>
    <n v="680.66"/>
    <n v="2041.98"/>
    <n v="396"/>
    <n v="8"/>
    <x v="1"/>
    <n v="269541.36"/>
    <x v="0"/>
  </r>
  <r>
    <x v="406"/>
    <s v="P0293"/>
    <x v="81"/>
    <x v="8"/>
    <s v="Supplier_22"/>
    <x v="3"/>
    <n v="4"/>
    <n v="2605.9"/>
    <n v="10423.6"/>
    <n v="556"/>
    <n v="8"/>
    <x v="1"/>
    <n v="1448880.4000000001"/>
    <x v="0"/>
  </r>
  <r>
    <x v="528"/>
    <s v="P0045"/>
    <x v="175"/>
    <x v="5"/>
    <s v="Supplier_28"/>
    <x v="2"/>
    <n v="53"/>
    <n v="3634.38"/>
    <n v="192622.14"/>
    <n v="84"/>
    <n v="2"/>
    <x v="0"/>
    <n v="305287.92"/>
    <x v="14"/>
  </r>
  <r>
    <x v="538"/>
    <s v="P0089"/>
    <x v="280"/>
    <x v="0"/>
    <s v="Supplier_2"/>
    <x v="3"/>
    <n v="24"/>
    <n v="108.58"/>
    <n v="2605.92"/>
    <n v="177"/>
    <n v="12"/>
    <x v="0"/>
    <n v="19218.66"/>
    <x v="16"/>
  </r>
  <r>
    <x v="228"/>
    <s v="P0067"/>
    <x v="158"/>
    <x v="0"/>
    <s v="Supplier_25"/>
    <x v="2"/>
    <n v="13"/>
    <n v="391.16"/>
    <n v="5085.08"/>
    <n v="159"/>
    <n v="4"/>
    <x v="0"/>
    <n v="62194.44"/>
    <x v="0"/>
  </r>
  <r>
    <x v="440"/>
    <s v="P0117"/>
    <x v="46"/>
    <x v="9"/>
    <s v="Supplier_11"/>
    <x v="3"/>
    <n v="20"/>
    <n v="3337.54"/>
    <n v="66750.8"/>
    <n v="121"/>
    <n v="5"/>
    <x v="0"/>
    <n v="403842.33999999997"/>
    <x v="0"/>
  </r>
  <r>
    <x v="334"/>
    <s v="P0132"/>
    <x v="70"/>
    <x v="7"/>
    <s v="Supplier_6"/>
    <x v="0"/>
    <n v="21"/>
    <n v="10240.24"/>
    <n v="215045.04"/>
    <n v="98"/>
    <n v="3"/>
    <x v="0"/>
    <n v="1003543.52"/>
    <x v="9"/>
  </r>
  <r>
    <x v="27"/>
    <s v="P0233"/>
    <x v="38"/>
    <x v="6"/>
    <s v="Supplier_7"/>
    <x v="4"/>
    <n v="3"/>
    <n v="2881.78"/>
    <n v="8645.34"/>
    <n v="585"/>
    <n v="13"/>
    <x v="0"/>
    <n v="1685841.3"/>
    <x v="6"/>
  </r>
  <r>
    <x v="166"/>
    <s v="P0294"/>
    <x v="143"/>
    <x v="8"/>
    <s v="Supplier_1"/>
    <x v="2"/>
    <n v="2"/>
    <n v="1490.19"/>
    <n v="2980.38"/>
    <n v="298"/>
    <n v="6"/>
    <x v="0"/>
    <n v="444076.62"/>
    <x v="17"/>
  </r>
  <r>
    <x v="150"/>
    <s v="P0088"/>
    <x v="67"/>
    <x v="0"/>
    <s v="Supplier_2"/>
    <x v="1"/>
    <n v="16"/>
    <n v="72.739999999999995"/>
    <n v="1163.8399999999999"/>
    <n v="142"/>
    <n v="6"/>
    <x v="0"/>
    <n v="10329.08"/>
    <x v="17"/>
  </r>
  <r>
    <x v="41"/>
    <s v="P0111"/>
    <x v="89"/>
    <x v="9"/>
    <s v="Supplier_7"/>
    <x v="2"/>
    <n v="22"/>
    <n v="2427.4499999999998"/>
    <n v="53403.9"/>
    <n v="153"/>
    <n v="4"/>
    <x v="0"/>
    <n v="371399.85"/>
    <x v="0"/>
  </r>
  <r>
    <x v="519"/>
    <s v="P0257"/>
    <x v="54"/>
    <x v="2"/>
    <s v="Supplier_9"/>
    <x v="2"/>
    <n v="2"/>
    <n v="2947.16"/>
    <n v="5894.32"/>
    <n v="273"/>
    <n v="8"/>
    <x v="1"/>
    <n v="804574.67999999993"/>
    <x v="13"/>
  </r>
  <r>
    <x v="422"/>
    <s v="P0173"/>
    <x v="199"/>
    <x v="3"/>
    <s v="Supplier_6"/>
    <x v="3"/>
    <n v="23"/>
    <n v="4134.1000000000004"/>
    <n v="95084.3"/>
    <n v="122"/>
    <n v="5"/>
    <x v="0"/>
    <n v="504360.20000000007"/>
    <x v="10"/>
  </r>
  <r>
    <x v="62"/>
    <s v="P0068"/>
    <x v="73"/>
    <x v="0"/>
    <s v="Supplier_9"/>
    <x v="0"/>
    <n v="21"/>
    <n v="33.9"/>
    <n v="711.9"/>
    <n v="213"/>
    <n v="4"/>
    <x v="0"/>
    <n v="7220.7"/>
    <x v="17"/>
  </r>
  <r>
    <x v="56"/>
    <s v="P0184"/>
    <x v="278"/>
    <x v="4"/>
    <s v="Supplier_10"/>
    <x v="4"/>
    <n v="14"/>
    <n v="1356.98"/>
    <n v="18997.72"/>
    <n v="122"/>
    <n v="13"/>
    <x v="0"/>
    <n v="165551.56"/>
    <x v="8"/>
  </r>
  <r>
    <x v="519"/>
    <s v="P0164"/>
    <x v="13"/>
    <x v="3"/>
    <s v="Supplier_28"/>
    <x v="3"/>
    <n v="22"/>
    <n v="434.41"/>
    <n v="9557.02"/>
    <n v="148"/>
    <n v="8"/>
    <x v="0"/>
    <n v="64292.68"/>
    <x v="13"/>
  </r>
  <r>
    <x v="603"/>
    <s v="P0222"/>
    <x v="290"/>
    <x v="6"/>
    <s v="Supplier_4"/>
    <x v="4"/>
    <n v="5"/>
    <n v="199.38"/>
    <n v="996.9"/>
    <n v="384"/>
    <n v="8"/>
    <x v="0"/>
    <n v="76561.919999999998"/>
    <x v="13"/>
  </r>
  <r>
    <x v="147"/>
    <s v="P0090"/>
    <x v="146"/>
    <x v="0"/>
    <s v="Supplier_14"/>
    <x v="4"/>
    <n v="20"/>
    <n v="137.59"/>
    <n v="2751.8"/>
    <n v="227"/>
    <n v="9"/>
    <x v="0"/>
    <n v="31232.93"/>
    <x v="19"/>
  </r>
  <r>
    <x v="87"/>
    <s v="P0293"/>
    <x v="81"/>
    <x v="8"/>
    <s v="Supplier_8"/>
    <x v="3"/>
    <n v="8"/>
    <n v="3388.99"/>
    <n v="27111.919999999998"/>
    <n v="255"/>
    <n v="7"/>
    <x v="0"/>
    <n v="864192.45"/>
    <x v="3"/>
  </r>
  <r>
    <x v="170"/>
    <s v="P0270"/>
    <x v="48"/>
    <x v="2"/>
    <s v="Supplier_12"/>
    <x v="0"/>
    <n v="7"/>
    <n v="807.26"/>
    <n v="5650.82"/>
    <n v="521"/>
    <n v="14"/>
    <x v="0"/>
    <n v="420582.46"/>
    <x v="18"/>
  </r>
  <r>
    <x v="410"/>
    <s v="P0277"/>
    <x v="154"/>
    <x v="8"/>
    <s v="Supplier_9"/>
    <x v="2"/>
    <n v="1"/>
    <n v="2138.84"/>
    <n v="2138.84"/>
    <n v="319"/>
    <n v="14"/>
    <x v="1"/>
    <n v="682289.96000000008"/>
    <x v="12"/>
  </r>
  <r>
    <x v="248"/>
    <s v="P0245"/>
    <x v="150"/>
    <x v="2"/>
    <s v="Supplier_27"/>
    <x v="0"/>
    <n v="10"/>
    <n v="4793.1000000000004"/>
    <n v="47931"/>
    <n v="562"/>
    <n v="5"/>
    <x v="1"/>
    <n v="2693722.2"/>
    <x v="9"/>
  </r>
  <r>
    <x v="428"/>
    <s v="P0128"/>
    <x v="282"/>
    <x v="7"/>
    <s v="Supplier_18"/>
    <x v="2"/>
    <n v="18"/>
    <n v="14534.01"/>
    <n v="261612.18"/>
    <n v="146"/>
    <n v="7"/>
    <x v="0"/>
    <n v="2121965.46"/>
    <x v="12"/>
  </r>
  <r>
    <x v="183"/>
    <s v="P0172"/>
    <x v="55"/>
    <x v="3"/>
    <s v="Supplier_27"/>
    <x v="2"/>
    <n v="25"/>
    <n v="459.34"/>
    <n v="11483.5"/>
    <n v="102"/>
    <n v="7"/>
    <x v="0"/>
    <n v="46852.68"/>
    <x v="11"/>
  </r>
  <r>
    <x v="442"/>
    <s v="P0147"/>
    <x v="134"/>
    <x v="7"/>
    <s v="Supplier_17"/>
    <x v="3"/>
    <n v="22"/>
    <n v="19670.59"/>
    <n v="432752.98"/>
    <n v="180"/>
    <n v="12"/>
    <x v="0"/>
    <n v="3540706.2"/>
    <x v="4"/>
  </r>
  <r>
    <x v="125"/>
    <s v="P0294"/>
    <x v="143"/>
    <x v="8"/>
    <s v="Supplier_26"/>
    <x v="4"/>
    <n v="7"/>
    <n v="856.63"/>
    <n v="5996.41"/>
    <n v="412"/>
    <n v="12"/>
    <x v="0"/>
    <n v="352931.56"/>
    <x v="20"/>
  </r>
  <r>
    <x v="237"/>
    <s v="P0264"/>
    <x v="136"/>
    <x v="2"/>
    <s v="Supplier_2"/>
    <x v="0"/>
    <n v="8"/>
    <n v="2552.35"/>
    <n v="20418.8"/>
    <n v="531"/>
    <n v="11"/>
    <x v="1"/>
    <n v="1355297.8499999999"/>
    <x v="4"/>
  </r>
  <r>
    <x v="542"/>
    <s v="P0264"/>
    <x v="136"/>
    <x v="2"/>
    <s v="Supplier_29"/>
    <x v="2"/>
    <n v="2"/>
    <n v="4005.62"/>
    <n v="8011.24"/>
    <n v="397"/>
    <n v="14"/>
    <x v="1"/>
    <n v="1590231.14"/>
    <x v="14"/>
  </r>
  <r>
    <x v="227"/>
    <s v="P0084"/>
    <x v="12"/>
    <x v="0"/>
    <s v="Supplier_27"/>
    <x v="3"/>
    <n v="13"/>
    <n v="96.24"/>
    <n v="1251.1199999999999"/>
    <n v="224"/>
    <n v="13"/>
    <x v="0"/>
    <n v="21557.759999999998"/>
    <x v="12"/>
  </r>
  <r>
    <x v="353"/>
    <s v="P0180"/>
    <x v="3"/>
    <x v="3"/>
    <s v="Supplier_9"/>
    <x v="0"/>
    <n v="18"/>
    <n v="1676.1"/>
    <n v="30169.8"/>
    <n v="134"/>
    <n v="13"/>
    <x v="0"/>
    <n v="224597.4"/>
    <x v="22"/>
  </r>
  <r>
    <x v="51"/>
    <s v="P0054"/>
    <x v="60"/>
    <x v="5"/>
    <s v="Supplier_10"/>
    <x v="4"/>
    <n v="37"/>
    <n v="474.36"/>
    <n v="17551.32"/>
    <n v="99"/>
    <n v="9"/>
    <x v="2"/>
    <n v="46961.64"/>
    <x v="17"/>
  </r>
  <r>
    <x v="420"/>
    <s v="P0287"/>
    <x v="119"/>
    <x v="8"/>
    <s v="Supplier_8"/>
    <x v="3"/>
    <n v="2"/>
    <n v="2567.4499999999998"/>
    <n v="5134.8999999999996"/>
    <n v="329"/>
    <n v="9"/>
    <x v="0"/>
    <n v="844691.04999999993"/>
    <x v="5"/>
  </r>
  <r>
    <x v="480"/>
    <s v="P0095"/>
    <x v="208"/>
    <x v="9"/>
    <s v="Supplier_5"/>
    <x v="0"/>
    <n v="14"/>
    <n v="1394.63"/>
    <n v="19524.82"/>
    <n v="122"/>
    <n v="4"/>
    <x v="0"/>
    <n v="170144.86000000002"/>
    <x v="3"/>
  </r>
  <r>
    <x v="6"/>
    <s v="P0238"/>
    <x v="96"/>
    <x v="6"/>
    <s v="Supplier_13"/>
    <x v="3"/>
    <n v="7"/>
    <n v="2037.5"/>
    <n v="14262.5"/>
    <n v="364"/>
    <n v="4"/>
    <x v="0"/>
    <n v="741650"/>
    <x v="5"/>
  </r>
  <r>
    <x v="310"/>
    <s v="P0063"/>
    <x v="0"/>
    <x v="0"/>
    <s v="Supplier_9"/>
    <x v="4"/>
    <n v="22"/>
    <n v="414.19"/>
    <n v="9112.18"/>
    <n v="227"/>
    <n v="8"/>
    <x v="0"/>
    <n v="94021.13"/>
    <x v="20"/>
  </r>
  <r>
    <x v="27"/>
    <s v="P0202"/>
    <x v="174"/>
    <x v="4"/>
    <s v="Supplier_16"/>
    <x v="4"/>
    <n v="11"/>
    <n v="3246.51"/>
    <n v="35711.61"/>
    <n v="213"/>
    <n v="14"/>
    <x v="0"/>
    <n v="691506.63"/>
    <x v="6"/>
  </r>
  <r>
    <x v="633"/>
    <s v="P0185"/>
    <x v="297"/>
    <x v="4"/>
    <s v="Supplier_4"/>
    <x v="0"/>
    <n v="25"/>
    <n v="776.33"/>
    <n v="19408.25"/>
    <n v="115"/>
    <n v="8"/>
    <x v="0"/>
    <n v="89277.950000000012"/>
    <x v="13"/>
  </r>
  <r>
    <x v="698"/>
    <s v="P0191"/>
    <x v="83"/>
    <x v="4"/>
    <s v="Supplier_24"/>
    <x v="0"/>
    <n v="20"/>
    <n v="2077.67"/>
    <n v="41553.4"/>
    <n v="172"/>
    <n v="14"/>
    <x v="0"/>
    <n v="357359.24"/>
    <x v="19"/>
  </r>
  <r>
    <x v="593"/>
    <s v="P0099"/>
    <x v="269"/>
    <x v="9"/>
    <s v="Supplier_23"/>
    <x v="2"/>
    <n v="19"/>
    <n v="4991.71"/>
    <n v="94842.49"/>
    <n v="227"/>
    <n v="12"/>
    <x v="0"/>
    <n v="1133118.17"/>
    <x v="13"/>
  </r>
  <r>
    <x v="125"/>
    <s v="P0195"/>
    <x v="261"/>
    <x v="4"/>
    <s v="Supplier_11"/>
    <x v="1"/>
    <n v="15"/>
    <n v="1200.1500000000001"/>
    <n v="18002.25"/>
    <n v="86"/>
    <n v="2"/>
    <x v="0"/>
    <n v="103212.90000000001"/>
    <x v="20"/>
  </r>
  <r>
    <x v="351"/>
    <s v="P0175"/>
    <x v="53"/>
    <x v="3"/>
    <s v="Supplier_19"/>
    <x v="0"/>
    <n v="24"/>
    <n v="3608.58"/>
    <n v="86605.92"/>
    <n v="152"/>
    <n v="14"/>
    <x v="0"/>
    <n v="548504.16"/>
    <x v="8"/>
  </r>
  <r>
    <x v="357"/>
    <s v="P0152"/>
    <x v="247"/>
    <x v="3"/>
    <s v="Supplier_22"/>
    <x v="4"/>
    <n v="22"/>
    <n v="4703.82"/>
    <n v="103484.04"/>
    <n v="179"/>
    <n v="12"/>
    <x v="0"/>
    <n v="841983.77999999991"/>
    <x v="12"/>
  </r>
  <r>
    <x v="205"/>
    <s v="P0179"/>
    <x v="110"/>
    <x v="3"/>
    <s v="Supplier_30"/>
    <x v="2"/>
    <n v="21"/>
    <n v="398.86"/>
    <n v="8376.06"/>
    <n v="169"/>
    <n v="14"/>
    <x v="0"/>
    <n v="67407.34"/>
    <x v="16"/>
  </r>
  <r>
    <x v="457"/>
    <s v="P0022"/>
    <x v="188"/>
    <x v="1"/>
    <s v="Supplier_19"/>
    <x v="2"/>
    <n v="49"/>
    <n v="10611.7"/>
    <n v="519973.3"/>
    <n v="60"/>
    <n v="2"/>
    <x v="0"/>
    <n v="636702"/>
    <x v="23"/>
  </r>
  <r>
    <x v="490"/>
    <s v="P0013"/>
    <x v="49"/>
    <x v="1"/>
    <s v="Supplier_1"/>
    <x v="0"/>
    <n v="64"/>
    <n v="16847.78"/>
    <n v="1078257.92"/>
    <n v="56"/>
    <n v="14"/>
    <x v="0"/>
    <n v="943475.67999999993"/>
    <x v="0"/>
  </r>
  <r>
    <x v="674"/>
    <s v="P0115"/>
    <x v="92"/>
    <x v="9"/>
    <s v="Supplier_30"/>
    <x v="2"/>
    <n v="19"/>
    <n v="307.67"/>
    <n v="5845.73"/>
    <n v="133"/>
    <n v="4"/>
    <x v="0"/>
    <n v="40920.11"/>
    <x v="6"/>
  </r>
  <r>
    <x v="205"/>
    <s v="P0042"/>
    <x v="176"/>
    <x v="5"/>
    <s v="Supplier_6"/>
    <x v="2"/>
    <n v="42"/>
    <n v="1380.27"/>
    <n v="57971.34"/>
    <n v="67"/>
    <n v="9"/>
    <x v="0"/>
    <n v="92478.09"/>
    <x v="16"/>
  </r>
  <r>
    <x v="677"/>
    <s v="P0014"/>
    <x v="228"/>
    <x v="1"/>
    <s v="Supplier_9"/>
    <x v="2"/>
    <n v="20"/>
    <n v="10401.61"/>
    <n v="208032.2"/>
    <n v="96"/>
    <n v="8"/>
    <x v="0"/>
    <n v="998554.56"/>
    <x v="9"/>
  </r>
  <r>
    <x v="690"/>
    <s v="P0226"/>
    <x v="39"/>
    <x v="6"/>
    <s v="Supplier_28"/>
    <x v="3"/>
    <n v="5"/>
    <n v="2382.3200000000002"/>
    <n v="11911.6"/>
    <n v="326"/>
    <n v="9"/>
    <x v="0"/>
    <n v="776636.32000000007"/>
    <x v="0"/>
  </r>
  <r>
    <x v="222"/>
    <s v="P0201"/>
    <x v="243"/>
    <x v="4"/>
    <s v="Supplier_15"/>
    <x v="2"/>
    <n v="11"/>
    <n v="2574.42"/>
    <n v="28318.62"/>
    <n v="229"/>
    <n v="11"/>
    <x v="0"/>
    <n v="589542.18000000005"/>
    <x v="21"/>
  </r>
  <r>
    <x v="69"/>
    <s v="P0060"/>
    <x v="197"/>
    <x v="5"/>
    <s v="Supplier_18"/>
    <x v="2"/>
    <n v="45"/>
    <n v="562.20000000000005"/>
    <n v="25299"/>
    <n v="51"/>
    <n v="3"/>
    <x v="0"/>
    <n v="28672.2"/>
    <x v="4"/>
  </r>
  <r>
    <x v="9"/>
    <s v="P0012"/>
    <x v="102"/>
    <x v="1"/>
    <s v="Supplier_5"/>
    <x v="1"/>
    <n v="73"/>
    <n v="10234.4"/>
    <n v="747111.2"/>
    <n v="99"/>
    <n v="12"/>
    <x v="2"/>
    <n v="1013205.6"/>
    <x v="0"/>
  </r>
  <r>
    <x v="489"/>
    <s v="P0021"/>
    <x v="235"/>
    <x v="1"/>
    <s v="Supplier_16"/>
    <x v="2"/>
    <n v="39"/>
    <n v="13903.18"/>
    <n v="542224.02"/>
    <n v="97"/>
    <n v="13"/>
    <x v="2"/>
    <n v="1348608.46"/>
    <x v="11"/>
  </r>
  <r>
    <x v="346"/>
    <s v="P0290"/>
    <x v="277"/>
    <x v="8"/>
    <s v="Supplier_28"/>
    <x v="1"/>
    <n v="8"/>
    <n v="3619.06"/>
    <n v="28952.48"/>
    <n v="253"/>
    <n v="12"/>
    <x v="0"/>
    <n v="915622.17999999993"/>
    <x v="21"/>
  </r>
  <r>
    <x v="345"/>
    <s v="P0232"/>
    <x v="101"/>
    <x v="6"/>
    <s v="Supplier_3"/>
    <x v="1"/>
    <n v="9"/>
    <n v="1974.47"/>
    <n v="17770.23"/>
    <n v="386"/>
    <n v="8"/>
    <x v="0"/>
    <n v="762145.42"/>
    <x v="23"/>
  </r>
  <r>
    <x v="664"/>
    <s v="P0126"/>
    <x v="268"/>
    <x v="7"/>
    <s v="Supplier_2"/>
    <x v="0"/>
    <n v="20"/>
    <n v="20109.419999999998"/>
    <n v="402188.4"/>
    <n v="237"/>
    <n v="12"/>
    <x v="0"/>
    <n v="4765932.54"/>
    <x v="7"/>
  </r>
  <r>
    <x v="265"/>
    <s v="P0021"/>
    <x v="235"/>
    <x v="1"/>
    <s v="Supplier_12"/>
    <x v="2"/>
    <n v="23"/>
    <n v="8041.5"/>
    <n v="184954.5"/>
    <n v="74"/>
    <n v="5"/>
    <x v="0"/>
    <n v="595071"/>
    <x v="17"/>
  </r>
  <r>
    <x v="380"/>
    <s v="P0170"/>
    <x v="231"/>
    <x v="3"/>
    <s v="Supplier_21"/>
    <x v="0"/>
    <n v="24"/>
    <n v="1421.81"/>
    <n v="34123.440000000002"/>
    <n v="219"/>
    <n v="4"/>
    <x v="0"/>
    <n v="311376.39"/>
    <x v="16"/>
  </r>
  <r>
    <x v="592"/>
    <s v="P0283"/>
    <x v="77"/>
    <x v="8"/>
    <s v="Supplier_1"/>
    <x v="1"/>
    <n v="2"/>
    <n v="3464.05"/>
    <n v="6928.1"/>
    <n v="538"/>
    <n v="9"/>
    <x v="0"/>
    <n v="1863658.9000000001"/>
    <x v="22"/>
  </r>
  <r>
    <x v="121"/>
    <s v="P0151"/>
    <x v="205"/>
    <x v="3"/>
    <s v="Supplier_10"/>
    <x v="2"/>
    <n v="22"/>
    <n v="4203.16"/>
    <n v="92469.52"/>
    <n v="165"/>
    <n v="4"/>
    <x v="0"/>
    <n v="693521.4"/>
    <x v="1"/>
  </r>
  <r>
    <x v="363"/>
    <s v="P0272"/>
    <x v="230"/>
    <x v="8"/>
    <s v="Supplier_25"/>
    <x v="2"/>
    <n v="4"/>
    <n v="2705.98"/>
    <n v="10823.92"/>
    <n v="534"/>
    <n v="4"/>
    <x v="1"/>
    <n v="1444993.32"/>
    <x v="9"/>
  </r>
  <r>
    <x v="648"/>
    <s v="P0284"/>
    <x v="152"/>
    <x v="8"/>
    <s v="Supplier_8"/>
    <x v="0"/>
    <n v="6"/>
    <n v="1786.67"/>
    <n v="10720.02"/>
    <n v="270"/>
    <n v="12"/>
    <x v="0"/>
    <n v="482400.9"/>
    <x v="3"/>
  </r>
  <r>
    <x v="521"/>
    <s v="P0088"/>
    <x v="67"/>
    <x v="0"/>
    <s v="Supplier_7"/>
    <x v="3"/>
    <n v="8"/>
    <n v="274.45"/>
    <n v="2195.6"/>
    <n v="116"/>
    <n v="8"/>
    <x v="0"/>
    <n v="31836.199999999997"/>
    <x v="23"/>
  </r>
  <r>
    <x v="584"/>
    <s v="P0076"/>
    <x v="69"/>
    <x v="0"/>
    <s v="Supplier_4"/>
    <x v="1"/>
    <n v="22"/>
    <n v="255.6"/>
    <n v="5623.2"/>
    <n v="108"/>
    <n v="13"/>
    <x v="0"/>
    <n v="27604.799999999999"/>
    <x v="20"/>
  </r>
  <r>
    <x v="471"/>
    <s v="P0215"/>
    <x v="24"/>
    <x v="6"/>
    <s v="Supplier_14"/>
    <x v="1"/>
    <n v="10"/>
    <n v="1800.09"/>
    <n v="18000.900000000001"/>
    <n v="302"/>
    <n v="6"/>
    <x v="1"/>
    <n v="543627.17999999993"/>
    <x v="3"/>
  </r>
  <r>
    <x v="710"/>
    <s v="P0075"/>
    <x v="141"/>
    <x v="0"/>
    <s v="Supplier_23"/>
    <x v="1"/>
    <n v="25"/>
    <n v="245.3"/>
    <n v="6132.5"/>
    <n v="113"/>
    <n v="14"/>
    <x v="0"/>
    <n v="27718.9"/>
    <x v="19"/>
  </r>
  <r>
    <x v="650"/>
    <s v="P0187"/>
    <x v="79"/>
    <x v="4"/>
    <s v="Supplier_11"/>
    <x v="3"/>
    <n v="18"/>
    <n v="4973.91"/>
    <n v="89530.38"/>
    <n v="114"/>
    <n v="3"/>
    <x v="0"/>
    <n v="567025.74"/>
    <x v="22"/>
  </r>
  <r>
    <x v="378"/>
    <s v="P0265"/>
    <x v="130"/>
    <x v="2"/>
    <s v="Supplier_4"/>
    <x v="0"/>
    <n v="7"/>
    <n v="820.19"/>
    <n v="5741.33"/>
    <n v="538"/>
    <n v="13"/>
    <x v="1"/>
    <n v="441262.22000000003"/>
    <x v="2"/>
  </r>
  <r>
    <x v="506"/>
    <s v="P0219"/>
    <x v="273"/>
    <x v="6"/>
    <s v="Supplier_7"/>
    <x v="0"/>
    <n v="7"/>
    <n v="4163.18"/>
    <n v="29142.26"/>
    <n v="290"/>
    <n v="14"/>
    <x v="1"/>
    <n v="1207322.2000000002"/>
    <x v="22"/>
  </r>
  <r>
    <x v="35"/>
    <s v="P0132"/>
    <x v="70"/>
    <x v="7"/>
    <s v="Supplier_22"/>
    <x v="1"/>
    <n v="8"/>
    <n v="20111.560000000001"/>
    <n v="160892.48000000001"/>
    <n v="97"/>
    <n v="3"/>
    <x v="0"/>
    <n v="1950821.32"/>
    <x v="16"/>
  </r>
  <r>
    <x v="308"/>
    <s v="P0261"/>
    <x v="286"/>
    <x v="2"/>
    <s v="Supplier_6"/>
    <x v="3"/>
    <n v="10"/>
    <n v="4652.16"/>
    <n v="46521.599999999999"/>
    <n v="322"/>
    <n v="10"/>
    <x v="0"/>
    <n v="1497995.52"/>
    <x v="21"/>
  </r>
  <r>
    <x v="665"/>
    <s v="P0057"/>
    <x v="160"/>
    <x v="5"/>
    <s v="Supplier_14"/>
    <x v="1"/>
    <n v="61"/>
    <n v="4158.42"/>
    <n v="253663.62"/>
    <n v="52"/>
    <n v="11"/>
    <x v="2"/>
    <n v="216237.84"/>
    <x v="7"/>
  </r>
  <r>
    <x v="576"/>
    <s v="P0107"/>
    <x v="182"/>
    <x v="9"/>
    <s v="Supplier_8"/>
    <x v="1"/>
    <n v="23"/>
    <n v="4495.6000000000004"/>
    <n v="103398.8"/>
    <n v="149"/>
    <n v="10"/>
    <x v="0"/>
    <n v="669844.4"/>
    <x v="1"/>
  </r>
  <r>
    <x v="257"/>
    <s v="P0078"/>
    <x v="216"/>
    <x v="0"/>
    <s v="Supplier_18"/>
    <x v="1"/>
    <n v="9"/>
    <n v="355.32"/>
    <n v="3197.88"/>
    <n v="200"/>
    <n v="7"/>
    <x v="0"/>
    <n v="71064"/>
    <x v="10"/>
  </r>
  <r>
    <x v="170"/>
    <s v="P0197"/>
    <x v="178"/>
    <x v="4"/>
    <s v="Supplier_30"/>
    <x v="3"/>
    <n v="16"/>
    <n v="749.51"/>
    <n v="11992.16"/>
    <n v="172"/>
    <n v="12"/>
    <x v="0"/>
    <n v="128915.72"/>
    <x v="18"/>
  </r>
  <r>
    <x v="49"/>
    <s v="P0036"/>
    <x v="194"/>
    <x v="5"/>
    <s v="Supplier_26"/>
    <x v="2"/>
    <n v="27"/>
    <n v="3965.07"/>
    <n v="107056.89"/>
    <n v="110"/>
    <n v="3"/>
    <x v="0"/>
    <n v="436157.7"/>
    <x v="19"/>
  </r>
  <r>
    <x v="472"/>
    <s v="P0045"/>
    <x v="175"/>
    <x v="5"/>
    <s v="Supplier_16"/>
    <x v="1"/>
    <n v="67"/>
    <n v="674.14"/>
    <n v="45167.38"/>
    <n v="54"/>
    <n v="5"/>
    <x v="2"/>
    <n v="36403.56"/>
    <x v="7"/>
  </r>
  <r>
    <x v="317"/>
    <s v="P0110"/>
    <x v="97"/>
    <x v="9"/>
    <s v="Supplier_5"/>
    <x v="3"/>
    <n v="21"/>
    <n v="3694.59"/>
    <n v="77586.39"/>
    <n v="214"/>
    <n v="12"/>
    <x v="0"/>
    <n v="790642.26"/>
    <x v="20"/>
  </r>
  <r>
    <x v="201"/>
    <s v="P0012"/>
    <x v="102"/>
    <x v="1"/>
    <s v="Supplier_9"/>
    <x v="2"/>
    <n v="54"/>
    <n v="10777.63"/>
    <n v="581992.02"/>
    <n v="88"/>
    <n v="7"/>
    <x v="2"/>
    <n v="948431.44"/>
    <x v="15"/>
  </r>
  <r>
    <x v="677"/>
    <s v="P0272"/>
    <x v="230"/>
    <x v="8"/>
    <s v="Supplier_5"/>
    <x v="1"/>
    <n v="10"/>
    <n v="1471.07"/>
    <n v="14710.7"/>
    <n v="492"/>
    <n v="13"/>
    <x v="0"/>
    <n v="723766.44"/>
    <x v="9"/>
  </r>
  <r>
    <x v="544"/>
    <s v="P0249"/>
    <x v="129"/>
    <x v="2"/>
    <s v="Supplier_16"/>
    <x v="3"/>
    <n v="10"/>
    <n v="2150.85"/>
    <n v="21508.5"/>
    <n v="563"/>
    <n v="14"/>
    <x v="0"/>
    <n v="1210928.55"/>
    <x v="4"/>
  </r>
  <r>
    <x v="640"/>
    <s v="P0191"/>
    <x v="83"/>
    <x v="4"/>
    <s v="Supplier_5"/>
    <x v="2"/>
    <n v="18"/>
    <n v="4627.59"/>
    <n v="83296.62"/>
    <n v="227"/>
    <n v="6"/>
    <x v="0"/>
    <n v="1050462.93"/>
    <x v="10"/>
  </r>
  <r>
    <x v="173"/>
    <s v="P0211"/>
    <x v="114"/>
    <x v="6"/>
    <s v="Supplier_18"/>
    <x v="0"/>
    <n v="5"/>
    <n v="4001.91"/>
    <n v="20009.55"/>
    <n v="356"/>
    <n v="5"/>
    <x v="1"/>
    <n v="1424679.96"/>
    <x v="12"/>
  </r>
  <r>
    <x v="708"/>
    <s v="P0141"/>
    <x v="181"/>
    <x v="7"/>
    <s v="Supplier_15"/>
    <x v="3"/>
    <n v="23"/>
    <n v="8186.16"/>
    <n v="188281.68"/>
    <n v="194"/>
    <n v="7"/>
    <x v="0"/>
    <n v="1588115.04"/>
    <x v="22"/>
  </r>
  <r>
    <x v="30"/>
    <s v="P0074"/>
    <x v="140"/>
    <x v="0"/>
    <s v="Supplier_6"/>
    <x v="1"/>
    <n v="10"/>
    <n v="108.69"/>
    <n v="1086.9000000000001"/>
    <n v="143"/>
    <n v="11"/>
    <x v="0"/>
    <n v="15542.67"/>
    <x v="13"/>
  </r>
  <r>
    <x v="502"/>
    <s v="P0254"/>
    <x v="111"/>
    <x v="2"/>
    <s v="Supplier_11"/>
    <x v="0"/>
    <n v="6"/>
    <n v="4523.3900000000003"/>
    <n v="27140.34"/>
    <n v="546"/>
    <n v="7"/>
    <x v="0"/>
    <n v="2469770.9400000004"/>
    <x v="7"/>
  </r>
  <r>
    <x v="276"/>
    <s v="P0292"/>
    <x v="18"/>
    <x v="8"/>
    <s v="Supplier_28"/>
    <x v="1"/>
    <n v="1"/>
    <n v="3155.75"/>
    <n v="3155.75"/>
    <n v="529"/>
    <n v="3"/>
    <x v="0"/>
    <n v="1669391.75"/>
    <x v="23"/>
  </r>
  <r>
    <x v="713"/>
    <s v="P0156"/>
    <x v="257"/>
    <x v="3"/>
    <s v="Supplier_10"/>
    <x v="0"/>
    <n v="13"/>
    <n v="2996.4"/>
    <n v="38953.199999999997"/>
    <n v="83"/>
    <n v="3"/>
    <x v="0"/>
    <n v="248701.2"/>
    <x v="15"/>
  </r>
  <r>
    <x v="158"/>
    <s v="P0243"/>
    <x v="214"/>
    <x v="2"/>
    <s v="Supplier_14"/>
    <x v="4"/>
    <n v="1"/>
    <n v="632.13"/>
    <n v="632.13"/>
    <n v="441"/>
    <n v="5"/>
    <x v="0"/>
    <n v="278769.33"/>
    <x v="20"/>
  </r>
  <r>
    <x v="1"/>
    <s v="P0080"/>
    <x v="62"/>
    <x v="0"/>
    <s v="Supplier_21"/>
    <x v="0"/>
    <n v="24"/>
    <n v="400.45"/>
    <n v="9610.7999999999993"/>
    <n v="153"/>
    <n v="12"/>
    <x v="0"/>
    <n v="61268.85"/>
    <x v="1"/>
  </r>
  <r>
    <x v="220"/>
    <s v="P0193"/>
    <x v="17"/>
    <x v="4"/>
    <s v="Supplier_24"/>
    <x v="0"/>
    <n v="13"/>
    <n v="1093.2"/>
    <n v="14211.6"/>
    <n v="177"/>
    <n v="9"/>
    <x v="0"/>
    <n v="193496.4"/>
    <x v="17"/>
  </r>
  <r>
    <x v="464"/>
    <s v="P0163"/>
    <x v="75"/>
    <x v="3"/>
    <s v="Supplier_14"/>
    <x v="4"/>
    <n v="11"/>
    <n v="1510.86"/>
    <n v="16619.46"/>
    <n v="162"/>
    <n v="9"/>
    <x v="0"/>
    <n v="244759.31999999998"/>
    <x v="2"/>
  </r>
  <r>
    <x v="417"/>
    <s v="P0228"/>
    <x v="45"/>
    <x v="6"/>
    <s v="Supplier_10"/>
    <x v="2"/>
    <n v="11"/>
    <n v="2986.27"/>
    <n v="32848.97"/>
    <n v="424"/>
    <n v="10"/>
    <x v="0"/>
    <n v="1266178.48"/>
    <x v="19"/>
  </r>
  <r>
    <x v="220"/>
    <s v="P0267"/>
    <x v="51"/>
    <x v="2"/>
    <s v="Supplier_9"/>
    <x v="4"/>
    <n v="7"/>
    <n v="383.23"/>
    <n v="2682.61"/>
    <n v="505"/>
    <n v="6"/>
    <x v="0"/>
    <n v="193531.15000000002"/>
    <x v="17"/>
  </r>
  <r>
    <x v="25"/>
    <s v="P0056"/>
    <x v="132"/>
    <x v="5"/>
    <s v="Supplier_11"/>
    <x v="3"/>
    <n v="33"/>
    <n v="1659.88"/>
    <n v="54776.04"/>
    <n v="117"/>
    <n v="10"/>
    <x v="2"/>
    <n v="194205.96000000002"/>
    <x v="12"/>
  </r>
  <r>
    <x v="213"/>
    <s v="P0042"/>
    <x v="176"/>
    <x v="5"/>
    <s v="Supplier_12"/>
    <x v="0"/>
    <n v="44"/>
    <n v="4568.76"/>
    <n v="201025.44"/>
    <n v="101"/>
    <n v="4"/>
    <x v="0"/>
    <n v="461444.76"/>
    <x v="2"/>
  </r>
  <r>
    <x v="9"/>
    <s v="P0127"/>
    <x v="236"/>
    <x v="7"/>
    <s v="Supplier_29"/>
    <x v="2"/>
    <n v="12"/>
    <n v="3338.52"/>
    <n v="40062.239999999998"/>
    <n v="136"/>
    <n v="8"/>
    <x v="0"/>
    <n v="454038.72"/>
    <x v="0"/>
  </r>
  <r>
    <x v="492"/>
    <s v="P0054"/>
    <x v="60"/>
    <x v="5"/>
    <s v="Supplier_16"/>
    <x v="4"/>
    <n v="40"/>
    <n v="4560.6099999999997"/>
    <n v="182424.4"/>
    <n v="63"/>
    <n v="7"/>
    <x v="2"/>
    <n v="287318.43"/>
    <x v="17"/>
  </r>
  <r>
    <x v="427"/>
    <s v="P0007"/>
    <x v="1"/>
    <x v="1"/>
    <s v="Supplier_16"/>
    <x v="0"/>
    <n v="39"/>
    <n v="1346.51"/>
    <n v="52513.89"/>
    <n v="61"/>
    <n v="4"/>
    <x v="0"/>
    <n v="82137.11"/>
    <x v="23"/>
  </r>
  <r>
    <x v="398"/>
    <s v="P0007"/>
    <x v="1"/>
    <x v="1"/>
    <s v="Supplier_30"/>
    <x v="3"/>
    <n v="41"/>
    <n v="17200.3"/>
    <n v="705212.3"/>
    <n v="65"/>
    <n v="14"/>
    <x v="0"/>
    <n v="1118019.5"/>
    <x v="22"/>
  </r>
  <r>
    <x v="314"/>
    <s v="P0020"/>
    <x v="72"/>
    <x v="1"/>
    <s v="Supplier_30"/>
    <x v="0"/>
    <n v="40"/>
    <n v="10546.53"/>
    <n v="421861.2"/>
    <n v="33"/>
    <n v="6"/>
    <x v="0"/>
    <n v="348035.49000000005"/>
    <x v="15"/>
  </r>
  <r>
    <x v="674"/>
    <s v="P0157"/>
    <x v="108"/>
    <x v="3"/>
    <s v="Supplier_12"/>
    <x v="4"/>
    <n v="18"/>
    <n v="233.04"/>
    <n v="4194.72"/>
    <n v="173"/>
    <n v="13"/>
    <x v="0"/>
    <n v="40315.919999999998"/>
    <x v="6"/>
  </r>
  <r>
    <x v="659"/>
    <s v="P0102"/>
    <x v="71"/>
    <x v="9"/>
    <s v="Supplier_23"/>
    <x v="3"/>
    <n v="24"/>
    <n v="4844.08"/>
    <n v="116257.92"/>
    <n v="148"/>
    <n v="11"/>
    <x v="0"/>
    <n v="716923.84"/>
    <x v="19"/>
  </r>
  <r>
    <x v="424"/>
    <s v="P0275"/>
    <x v="153"/>
    <x v="8"/>
    <s v="Supplier_12"/>
    <x v="2"/>
    <n v="10"/>
    <n v="3302.94"/>
    <n v="33029.4"/>
    <n v="475"/>
    <n v="11"/>
    <x v="0"/>
    <n v="1568896.5"/>
    <x v="8"/>
  </r>
  <r>
    <x v="8"/>
    <s v="P0066"/>
    <x v="274"/>
    <x v="0"/>
    <s v="Supplier_9"/>
    <x v="1"/>
    <n v="17"/>
    <n v="256.88"/>
    <n v="4366.96"/>
    <n v="96"/>
    <n v="12"/>
    <x v="0"/>
    <n v="24660.48"/>
    <x v="4"/>
  </r>
  <r>
    <x v="201"/>
    <s v="P0097"/>
    <x v="254"/>
    <x v="9"/>
    <s v="Supplier_9"/>
    <x v="4"/>
    <n v="24"/>
    <n v="1821.21"/>
    <n v="43709.04"/>
    <n v="246"/>
    <n v="8"/>
    <x v="0"/>
    <n v="448017.66000000003"/>
    <x v="15"/>
  </r>
  <r>
    <x v="299"/>
    <s v="P0103"/>
    <x v="50"/>
    <x v="9"/>
    <s v="Supplier_20"/>
    <x v="4"/>
    <n v="14"/>
    <n v="4391.95"/>
    <n v="61487.3"/>
    <n v="109"/>
    <n v="11"/>
    <x v="0"/>
    <n v="478722.55"/>
    <x v="5"/>
  </r>
  <r>
    <x v="538"/>
    <s v="P0028"/>
    <x v="85"/>
    <x v="1"/>
    <s v="Supplier_19"/>
    <x v="3"/>
    <n v="76"/>
    <n v="19122.560000000001"/>
    <n v="1453314.56"/>
    <n v="57"/>
    <n v="6"/>
    <x v="2"/>
    <n v="1089985.9200000002"/>
    <x v="16"/>
  </r>
  <r>
    <x v="713"/>
    <s v="P0046"/>
    <x v="124"/>
    <x v="5"/>
    <s v="Supplier_14"/>
    <x v="2"/>
    <n v="33"/>
    <n v="1923.33"/>
    <n v="63469.89"/>
    <n v="99"/>
    <n v="5"/>
    <x v="0"/>
    <n v="190409.66999999998"/>
    <x v="15"/>
  </r>
  <r>
    <x v="638"/>
    <s v="P0258"/>
    <x v="171"/>
    <x v="2"/>
    <s v="Supplier_30"/>
    <x v="1"/>
    <n v="8"/>
    <n v="2668.92"/>
    <n v="21351.360000000001"/>
    <n v="565"/>
    <n v="7"/>
    <x v="0"/>
    <n v="1507939.8"/>
    <x v="8"/>
  </r>
  <r>
    <x v="530"/>
    <s v="P0146"/>
    <x v="169"/>
    <x v="7"/>
    <s v="Supplier_19"/>
    <x v="2"/>
    <n v="9"/>
    <n v="8582.61"/>
    <n v="77243.490000000005"/>
    <n v="203"/>
    <n v="12"/>
    <x v="0"/>
    <n v="1742269.83"/>
    <x v="0"/>
  </r>
  <r>
    <x v="24"/>
    <s v="P0016"/>
    <x v="241"/>
    <x v="1"/>
    <s v="Supplier_11"/>
    <x v="4"/>
    <n v="78"/>
    <n v="17215.39"/>
    <n v="1342800.42"/>
    <n v="51"/>
    <n v="10"/>
    <x v="0"/>
    <n v="877984.89"/>
    <x v="15"/>
  </r>
  <r>
    <x v="363"/>
    <s v="P0030"/>
    <x v="82"/>
    <x v="1"/>
    <s v="Supplier_30"/>
    <x v="4"/>
    <n v="38"/>
    <n v="12522.9"/>
    <n v="475870.2"/>
    <n v="51"/>
    <n v="5"/>
    <x v="2"/>
    <n v="638667.9"/>
    <x v="9"/>
  </r>
  <r>
    <x v="621"/>
    <s v="P0106"/>
    <x v="220"/>
    <x v="9"/>
    <s v="Supplier_21"/>
    <x v="1"/>
    <n v="20"/>
    <n v="4661.24"/>
    <n v="93224.8"/>
    <n v="250"/>
    <n v="8"/>
    <x v="0"/>
    <n v="1165310"/>
    <x v="18"/>
  </r>
  <r>
    <x v="115"/>
    <s v="P0011"/>
    <x v="252"/>
    <x v="1"/>
    <s v="Supplier_30"/>
    <x v="2"/>
    <n v="42"/>
    <n v="15471.68"/>
    <n v="649810.56000000006"/>
    <n v="61"/>
    <n v="4"/>
    <x v="0"/>
    <n v="943772.48"/>
    <x v="6"/>
  </r>
  <r>
    <x v="80"/>
    <s v="P0162"/>
    <x v="135"/>
    <x v="3"/>
    <s v="Supplier_27"/>
    <x v="1"/>
    <n v="20"/>
    <n v="4239.2700000000004"/>
    <n v="84785.4"/>
    <n v="174"/>
    <n v="8"/>
    <x v="0"/>
    <n v="737632.9800000001"/>
    <x v="22"/>
  </r>
  <r>
    <x v="457"/>
    <s v="P0244"/>
    <x v="204"/>
    <x v="2"/>
    <s v="Supplier_11"/>
    <x v="2"/>
    <n v="7"/>
    <n v="1297.43"/>
    <n v="9082.01"/>
    <n v="443"/>
    <n v="2"/>
    <x v="1"/>
    <n v="574761.49"/>
    <x v="23"/>
  </r>
  <r>
    <x v="532"/>
    <s v="P0158"/>
    <x v="61"/>
    <x v="3"/>
    <s v="Supplier_3"/>
    <x v="1"/>
    <n v="16"/>
    <n v="4997.96"/>
    <n v="79967.360000000001"/>
    <n v="96"/>
    <n v="12"/>
    <x v="0"/>
    <n v="479804.16000000003"/>
    <x v="4"/>
  </r>
  <r>
    <x v="273"/>
    <s v="P0266"/>
    <x v="31"/>
    <x v="2"/>
    <s v="Supplier_9"/>
    <x v="0"/>
    <n v="1"/>
    <n v="4934.05"/>
    <n v="4934.05"/>
    <n v="308"/>
    <n v="2"/>
    <x v="1"/>
    <n v="1519687.4000000001"/>
    <x v="3"/>
  </r>
  <r>
    <x v="678"/>
    <s v="P0204"/>
    <x v="142"/>
    <x v="4"/>
    <s v="Supplier_20"/>
    <x v="2"/>
    <n v="9"/>
    <n v="4580.97"/>
    <n v="41228.730000000003"/>
    <n v="173"/>
    <n v="13"/>
    <x v="0"/>
    <n v="792507.81"/>
    <x v="13"/>
  </r>
  <r>
    <x v="387"/>
    <s v="P0047"/>
    <x v="5"/>
    <x v="5"/>
    <s v="Supplier_9"/>
    <x v="0"/>
    <n v="36"/>
    <n v="4723.0600000000004"/>
    <n v="170030.16"/>
    <n v="58"/>
    <n v="2"/>
    <x v="0"/>
    <n v="273937.48000000004"/>
    <x v="2"/>
  </r>
  <r>
    <x v="720"/>
    <s v="P0257"/>
    <x v="54"/>
    <x v="2"/>
    <s v="Supplier_1"/>
    <x v="4"/>
    <n v="5"/>
    <n v="1737.16"/>
    <n v="8685.7999999999993"/>
    <n v="415"/>
    <n v="2"/>
    <x v="1"/>
    <n v="720921.4"/>
    <x v="20"/>
  </r>
  <r>
    <x v="407"/>
    <s v="P0184"/>
    <x v="278"/>
    <x v="4"/>
    <s v="Supplier_5"/>
    <x v="4"/>
    <n v="23"/>
    <n v="2701.91"/>
    <n v="62143.93"/>
    <n v="239"/>
    <n v="10"/>
    <x v="0"/>
    <n v="645756.49"/>
    <x v="17"/>
  </r>
  <r>
    <x v="698"/>
    <s v="P0134"/>
    <x v="272"/>
    <x v="7"/>
    <s v="Supplier_7"/>
    <x v="4"/>
    <n v="16"/>
    <n v="29448.28"/>
    <n v="471172.48"/>
    <n v="163"/>
    <n v="6"/>
    <x v="0"/>
    <n v="4800069.6399999997"/>
    <x v="19"/>
  </r>
  <r>
    <x v="309"/>
    <s v="P0158"/>
    <x v="61"/>
    <x v="3"/>
    <s v="Supplier_28"/>
    <x v="2"/>
    <n v="14"/>
    <n v="2053.14"/>
    <n v="28743.96"/>
    <n v="161"/>
    <n v="2"/>
    <x v="0"/>
    <n v="330555.53999999998"/>
    <x v="15"/>
  </r>
  <r>
    <x v="729"/>
    <s v="P0141"/>
    <x v="181"/>
    <x v="7"/>
    <s v="Supplier_4"/>
    <x v="3"/>
    <n v="9"/>
    <n v="13329.26"/>
    <n v="119963.34"/>
    <n v="145"/>
    <n v="8"/>
    <x v="0"/>
    <n v="1932742.7"/>
    <x v="9"/>
  </r>
  <r>
    <x v="627"/>
    <s v="P0266"/>
    <x v="31"/>
    <x v="2"/>
    <s v="Supplier_11"/>
    <x v="3"/>
    <n v="9"/>
    <n v="4922.7700000000004"/>
    <n v="44304.93"/>
    <n v="482"/>
    <n v="4"/>
    <x v="1"/>
    <n v="2372775.14"/>
    <x v="3"/>
  </r>
  <r>
    <x v="308"/>
    <s v="P0247"/>
    <x v="162"/>
    <x v="2"/>
    <s v="Supplier_10"/>
    <x v="3"/>
    <n v="9"/>
    <n v="2963.3"/>
    <n v="26669.7"/>
    <n v="473"/>
    <n v="11"/>
    <x v="0"/>
    <n v="1401640.9000000001"/>
    <x v="21"/>
  </r>
  <r>
    <x v="127"/>
    <s v="P0179"/>
    <x v="110"/>
    <x v="3"/>
    <s v="Supplier_26"/>
    <x v="4"/>
    <n v="21"/>
    <n v="2628.91"/>
    <n v="55207.11"/>
    <n v="99"/>
    <n v="11"/>
    <x v="0"/>
    <n v="260262.09"/>
    <x v="9"/>
  </r>
  <r>
    <x v="438"/>
    <s v="P0150"/>
    <x v="202"/>
    <x v="7"/>
    <s v="Supplier_16"/>
    <x v="2"/>
    <n v="25"/>
    <n v="1608.5"/>
    <n v="40212.5"/>
    <n v="102"/>
    <n v="7"/>
    <x v="0"/>
    <n v="164067"/>
    <x v="3"/>
  </r>
  <r>
    <x v="420"/>
    <s v="P0142"/>
    <x v="22"/>
    <x v="7"/>
    <s v="Supplier_30"/>
    <x v="1"/>
    <n v="12"/>
    <n v="8858.06"/>
    <n v="106296.72"/>
    <n v="133"/>
    <n v="3"/>
    <x v="0"/>
    <n v="1178121.98"/>
    <x v="5"/>
  </r>
  <r>
    <x v="337"/>
    <s v="P0191"/>
    <x v="83"/>
    <x v="4"/>
    <s v="Supplier_16"/>
    <x v="2"/>
    <n v="25"/>
    <n v="495.64"/>
    <n v="12391"/>
    <n v="163"/>
    <n v="7"/>
    <x v="0"/>
    <n v="80789.319999999992"/>
    <x v="20"/>
  </r>
  <r>
    <x v="695"/>
    <s v="P0050"/>
    <x v="104"/>
    <x v="5"/>
    <s v="Supplier_9"/>
    <x v="3"/>
    <n v="24"/>
    <n v="457.31"/>
    <n v="10975.44"/>
    <n v="80"/>
    <n v="10"/>
    <x v="0"/>
    <n v="36584.800000000003"/>
    <x v="3"/>
  </r>
  <r>
    <x v="656"/>
    <s v="P0269"/>
    <x v="168"/>
    <x v="2"/>
    <s v="Supplier_8"/>
    <x v="1"/>
    <n v="6"/>
    <n v="1509.5"/>
    <n v="9057"/>
    <n v="264"/>
    <n v="4"/>
    <x v="0"/>
    <n v="398508"/>
    <x v="10"/>
  </r>
  <r>
    <x v="556"/>
    <s v="P0057"/>
    <x v="160"/>
    <x v="5"/>
    <s v="Supplier_16"/>
    <x v="2"/>
    <n v="50"/>
    <n v="117.77"/>
    <n v="5888.5"/>
    <n v="47"/>
    <n v="3"/>
    <x v="2"/>
    <n v="5535.19"/>
    <x v="8"/>
  </r>
  <r>
    <x v="337"/>
    <s v="P0119"/>
    <x v="103"/>
    <x v="9"/>
    <s v="Supplier_5"/>
    <x v="0"/>
    <n v="23"/>
    <n v="4969.03"/>
    <n v="114287.69"/>
    <n v="182"/>
    <n v="2"/>
    <x v="0"/>
    <n v="904363.46"/>
    <x v="20"/>
  </r>
  <r>
    <x v="506"/>
    <s v="P0186"/>
    <x v="29"/>
    <x v="4"/>
    <s v="Supplier_6"/>
    <x v="2"/>
    <n v="18"/>
    <n v="904.19"/>
    <n v="16275.42"/>
    <n v="80"/>
    <n v="3"/>
    <x v="0"/>
    <n v="72335.200000000012"/>
    <x v="22"/>
  </r>
  <r>
    <x v="334"/>
    <s v="P0068"/>
    <x v="73"/>
    <x v="0"/>
    <s v="Supplier_27"/>
    <x v="0"/>
    <n v="8"/>
    <n v="239.33"/>
    <n v="1914.64"/>
    <n v="82"/>
    <n v="9"/>
    <x v="0"/>
    <n v="19625.060000000001"/>
    <x v="9"/>
  </r>
  <r>
    <x v="408"/>
    <s v="P0072"/>
    <x v="250"/>
    <x v="0"/>
    <s v="Supplier_14"/>
    <x v="3"/>
    <n v="8"/>
    <n v="334.78"/>
    <n v="2678.24"/>
    <n v="238"/>
    <n v="2"/>
    <x v="0"/>
    <n v="79677.64"/>
    <x v="17"/>
  </r>
  <r>
    <x v="40"/>
    <s v="P0101"/>
    <x v="66"/>
    <x v="9"/>
    <s v="Supplier_7"/>
    <x v="0"/>
    <n v="12"/>
    <n v="3229"/>
    <n v="38748"/>
    <n v="93"/>
    <n v="7"/>
    <x v="0"/>
    <n v="300297"/>
    <x v="10"/>
  </r>
  <r>
    <x v="620"/>
    <s v="P0043"/>
    <x v="164"/>
    <x v="5"/>
    <s v="Supplier_20"/>
    <x v="0"/>
    <n v="49"/>
    <n v="340.75"/>
    <n v="16696.75"/>
    <n v="37"/>
    <n v="6"/>
    <x v="2"/>
    <n v="12607.75"/>
    <x v="23"/>
  </r>
  <r>
    <x v="175"/>
    <s v="P0156"/>
    <x v="257"/>
    <x v="3"/>
    <s v="Supplier_6"/>
    <x v="0"/>
    <n v="15"/>
    <n v="3472.34"/>
    <n v="52085.1"/>
    <n v="156"/>
    <n v="8"/>
    <x v="0"/>
    <n v="541685.04"/>
    <x v="17"/>
  </r>
  <r>
    <x v="653"/>
    <s v="P0179"/>
    <x v="110"/>
    <x v="3"/>
    <s v="Supplier_25"/>
    <x v="3"/>
    <n v="13"/>
    <n v="449.21"/>
    <n v="5839.73"/>
    <n v="96"/>
    <n v="12"/>
    <x v="0"/>
    <n v="43124.159999999996"/>
    <x v="13"/>
  </r>
  <r>
    <x v="312"/>
    <s v="P0162"/>
    <x v="135"/>
    <x v="3"/>
    <s v="Supplier_5"/>
    <x v="4"/>
    <n v="12"/>
    <n v="3028.74"/>
    <n v="36344.879999999997"/>
    <n v="128"/>
    <n v="8"/>
    <x v="0"/>
    <n v="387678.71999999997"/>
    <x v="18"/>
  </r>
  <r>
    <x v="627"/>
    <s v="P0217"/>
    <x v="172"/>
    <x v="6"/>
    <s v="Supplier_1"/>
    <x v="0"/>
    <n v="2"/>
    <n v="4189.28"/>
    <n v="8378.56"/>
    <n v="337"/>
    <n v="14"/>
    <x v="0"/>
    <n v="1411787.3599999999"/>
    <x v="3"/>
  </r>
  <r>
    <x v="475"/>
    <s v="P0237"/>
    <x v="264"/>
    <x v="6"/>
    <s v="Supplier_6"/>
    <x v="1"/>
    <n v="3"/>
    <n v="4856.8"/>
    <n v="14570.4"/>
    <n v="352"/>
    <n v="3"/>
    <x v="1"/>
    <n v="1709593.6000000001"/>
    <x v="4"/>
  </r>
  <r>
    <x v="576"/>
    <s v="P0029"/>
    <x v="237"/>
    <x v="1"/>
    <s v="Supplier_7"/>
    <x v="0"/>
    <n v="27"/>
    <n v="18774.009999999998"/>
    <n v="506898.27"/>
    <n v="60"/>
    <n v="11"/>
    <x v="2"/>
    <n v="1126440.5999999999"/>
    <x v="1"/>
  </r>
  <r>
    <x v="677"/>
    <s v="P0246"/>
    <x v="284"/>
    <x v="2"/>
    <s v="Supplier_29"/>
    <x v="3"/>
    <n v="8"/>
    <n v="1089.8499999999999"/>
    <n v="8718.7999999999993"/>
    <n v="282"/>
    <n v="8"/>
    <x v="1"/>
    <n v="307337.69999999995"/>
    <x v="9"/>
  </r>
  <r>
    <x v="228"/>
    <s v="P0063"/>
    <x v="0"/>
    <x v="0"/>
    <s v="Supplier_17"/>
    <x v="1"/>
    <n v="25"/>
    <n v="99.59"/>
    <n v="2489.75"/>
    <n v="247"/>
    <n v="7"/>
    <x v="0"/>
    <n v="24598.73"/>
    <x v="0"/>
  </r>
  <r>
    <x v="632"/>
    <s v="P0004"/>
    <x v="225"/>
    <x v="1"/>
    <s v="Supplier_10"/>
    <x v="1"/>
    <n v="57"/>
    <n v="5049.91"/>
    <n v="287844.87"/>
    <n v="62"/>
    <n v="14"/>
    <x v="2"/>
    <n v="313094.42"/>
    <x v="10"/>
  </r>
  <r>
    <x v="334"/>
    <s v="P0274"/>
    <x v="256"/>
    <x v="8"/>
    <s v="Supplier_3"/>
    <x v="4"/>
    <n v="4"/>
    <n v="1162.1400000000001"/>
    <n v="4648.5600000000004"/>
    <n v="578"/>
    <n v="7"/>
    <x v="1"/>
    <n v="671716.92"/>
    <x v="9"/>
  </r>
  <r>
    <x v="598"/>
    <s v="P0060"/>
    <x v="197"/>
    <x v="5"/>
    <s v="Supplier_3"/>
    <x v="2"/>
    <n v="47"/>
    <n v="3537.33"/>
    <n v="166254.51"/>
    <n v="53"/>
    <n v="4"/>
    <x v="0"/>
    <n v="187478.49"/>
    <x v="12"/>
  </r>
  <r>
    <x v="589"/>
    <s v="P0130"/>
    <x v="213"/>
    <x v="7"/>
    <s v="Supplier_27"/>
    <x v="1"/>
    <n v="11"/>
    <n v="18500.87"/>
    <n v="203509.57"/>
    <n v="173"/>
    <n v="14"/>
    <x v="0"/>
    <n v="3200650.51"/>
    <x v="15"/>
  </r>
  <r>
    <x v="563"/>
    <s v="P0207"/>
    <x v="258"/>
    <x v="4"/>
    <s v="Supplier_28"/>
    <x v="4"/>
    <n v="21"/>
    <n v="941.72"/>
    <n v="19776.12"/>
    <n v="245"/>
    <n v="11"/>
    <x v="0"/>
    <n v="230721.4"/>
    <x v="13"/>
  </r>
  <r>
    <x v="221"/>
    <s v="P0273"/>
    <x v="288"/>
    <x v="8"/>
    <s v="Supplier_14"/>
    <x v="2"/>
    <n v="9"/>
    <n v="2576.67"/>
    <n v="23190.03"/>
    <n v="389"/>
    <n v="8"/>
    <x v="1"/>
    <n v="1002324.63"/>
    <x v="3"/>
  </r>
  <r>
    <x v="106"/>
    <s v="P0182"/>
    <x v="4"/>
    <x v="4"/>
    <s v="Supplier_7"/>
    <x v="2"/>
    <n v="11"/>
    <n v="2501.9299999999998"/>
    <n v="27521.23"/>
    <n v="192"/>
    <n v="9"/>
    <x v="0"/>
    <n v="480370.55999999994"/>
    <x v="9"/>
  </r>
  <r>
    <x v="140"/>
    <s v="P0087"/>
    <x v="165"/>
    <x v="0"/>
    <s v="Supplier_13"/>
    <x v="2"/>
    <n v="8"/>
    <n v="133"/>
    <n v="1064"/>
    <n v="210"/>
    <n v="4"/>
    <x v="0"/>
    <n v="27930"/>
    <x v="2"/>
  </r>
  <r>
    <x v="92"/>
    <s v="P0041"/>
    <x v="41"/>
    <x v="5"/>
    <s v="Supplier_27"/>
    <x v="3"/>
    <n v="42"/>
    <n v="3604.65"/>
    <n v="151395.29999999999"/>
    <n v="79"/>
    <n v="10"/>
    <x v="2"/>
    <n v="284767.35000000003"/>
    <x v="18"/>
  </r>
  <r>
    <x v="300"/>
    <s v="P0171"/>
    <x v="193"/>
    <x v="3"/>
    <s v="Supplier_28"/>
    <x v="1"/>
    <n v="19"/>
    <n v="4446.63"/>
    <n v="84485.97"/>
    <n v="204"/>
    <n v="4"/>
    <x v="0"/>
    <n v="907112.52"/>
    <x v="22"/>
  </r>
  <r>
    <x v="633"/>
    <s v="P0231"/>
    <x v="93"/>
    <x v="6"/>
    <s v="Supplier_30"/>
    <x v="2"/>
    <n v="2"/>
    <n v="3530.61"/>
    <n v="7061.22"/>
    <n v="468"/>
    <n v="12"/>
    <x v="0"/>
    <n v="1652325.48"/>
    <x v="13"/>
  </r>
  <r>
    <x v="571"/>
    <s v="P0040"/>
    <x v="63"/>
    <x v="5"/>
    <s v="Supplier_14"/>
    <x v="1"/>
    <n v="45"/>
    <n v="309.35000000000002"/>
    <n v="13920.75"/>
    <n v="38"/>
    <n v="14"/>
    <x v="2"/>
    <n v="11755.300000000001"/>
    <x v="1"/>
  </r>
  <r>
    <x v="676"/>
    <s v="P0069"/>
    <x v="59"/>
    <x v="0"/>
    <s v="Supplier_6"/>
    <x v="4"/>
    <n v="14"/>
    <n v="270.2"/>
    <n v="3782.8"/>
    <n v="109"/>
    <n v="5"/>
    <x v="0"/>
    <n v="29451.8"/>
    <x v="15"/>
  </r>
  <r>
    <x v="698"/>
    <s v="P0076"/>
    <x v="69"/>
    <x v="0"/>
    <s v="Supplier_20"/>
    <x v="2"/>
    <n v="19"/>
    <n v="248.13"/>
    <n v="4714.47"/>
    <n v="119"/>
    <n v="2"/>
    <x v="0"/>
    <n v="29527.47"/>
    <x v="19"/>
  </r>
  <r>
    <x v="253"/>
    <s v="P0170"/>
    <x v="231"/>
    <x v="3"/>
    <s v="Supplier_10"/>
    <x v="0"/>
    <n v="18"/>
    <n v="3495.07"/>
    <n v="62911.26"/>
    <n v="153"/>
    <n v="3"/>
    <x v="0"/>
    <n v="534745.71000000008"/>
    <x v="14"/>
  </r>
  <r>
    <x v="622"/>
    <s v="P0172"/>
    <x v="55"/>
    <x v="3"/>
    <s v="Supplier_26"/>
    <x v="4"/>
    <n v="15"/>
    <n v="1384.01"/>
    <n v="20760.150000000001"/>
    <n v="209"/>
    <n v="3"/>
    <x v="0"/>
    <n v="289258.09000000003"/>
    <x v="20"/>
  </r>
  <r>
    <x v="506"/>
    <s v="P0154"/>
    <x v="240"/>
    <x v="3"/>
    <s v="Supplier_22"/>
    <x v="0"/>
    <n v="18"/>
    <n v="1688.26"/>
    <n v="30388.68"/>
    <n v="191"/>
    <n v="14"/>
    <x v="0"/>
    <n v="322457.65999999997"/>
    <x v="22"/>
  </r>
  <r>
    <x v="243"/>
    <s v="P0118"/>
    <x v="189"/>
    <x v="9"/>
    <s v="Supplier_12"/>
    <x v="1"/>
    <n v="22"/>
    <n v="401.03"/>
    <n v="8822.66"/>
    <n v="180"/>
    <n v="10"/>
    <x v="0"/>
    <n v="72185.399999999994"/>
    <x v="9"/>
  </r>
  <r>
    <x v="669"/>
    <s v="P0263"/>
    <x v="86"/>
    <x v="2"/>
    <s v="Supplier_20"/>
    <x v="0"/>
    <n v="10"/>
    <n v="4653.6899999999996"/>
    <n v="46536.9"/>
    <n v="372"/>
    <n v="6"/>
    <x v="0"/>
    <n v="1731172.68"/>
    <x v="7"/>
  </r>
  <r>
    <x v="50"/>
    <s v="P0048"/>
    <x v="207"/>
    <x v="5"/>
    <s v="Supplier_19"/>
    <x v="1"/>
    <n v="20"/>
    <n v="1122.05"/>
    <n v="22441"/>
    <n v="39"/>
    <n v="14"/>
    <x v="2"/>
    <n v="43759.95"/>
    <x v="17"/>
  </r>
  <r>
    <x v="358"/>
    <s v="P0193"/>
    <x v="17"/>
    <x v="4"/>
    <s v="Supplier_12"/>
    <x v="2"/>
    <n v="15"/>
    <n v="4713.3599999999997"/>
    <n v="70700.399999999994"/>
    <n v="118"/>
    <n v="12"/>
    <x v="0"/>
    <n v="556176.48"/>
    <x v="21"/>
  </r>
  <r>
    <x v="244"/>
    <s v="P0118"/>
    <x v="189"/>
    <x v="9"/>
    <s v="Supplier_3"/>
    <x v="1"/>
    <n v="24"/>
    <n v="4977.04"/>
    <n v="119448.96000000001"/>
    <n v="197"/>
    <n v="14"/>
    <x v="0"/>
    <n v="980476.88"/>
    <x v="20"/>
  </r>
  <r>
    <x v="529"/>
    <s v="P0148"/>
    <x v="137"/>
    <x v="7"/>
    <s v="Supplier_20"/>
    <x v="4"/>
    <n v="16"/>
    <n v="29952.49"/>
    <n v="479239.84"/>
    <n v="151"/>
    <n v="8"/>
    <x v="0"/>
    <n v="4522825.99"/>
    <x v="9"/>
  </r>
  <r>
    <x v="117"/>
    <s v="P0206"/>
    <x v="8"/>
    <x v="4"/>
    <s v="Supplier_10"/>
    <x v="4"/>
    <n v="10"/>
    <n v="1267.1400000000001"/>
    <n v="12671.4"/>
    <n v="130"/>
    <n v="5"/>
    <x v="0"/>
    <n v="164728.20000000001"/>
    <x v="15"/>
  </r>
  <r>
    <x v="39"/>
    <s v="P0261"/>
    <x v="286"/>
    <x v="2"/>
    <s v="Supplier_12"/>
    <x v="1"/>
    <n v="10"/>
    <n v="477.09"/>
    <n v="4770.8999999999996"/>
    <n v="399"/>
    <n v="8"/>
    <x v="0"/>
    <n v="190358.91"/>
    <x v="16"/>
  </r>
  <r>
    <x v="31"/>
    <s v="P0081"/>
    <x v="185"/>
    <x v="0"/>
    <s v="Supplier_25"/>
    <x v="4"/>
    <n v="16"/>
    <n v="443.82"/>
    <n v="7101.12"/>
    <n v="82"/>
    <n v="5"/>
    <x v="0"/>
    <n v="36393.24"/>
    <x v="17"/>
  </r>
  <r>
    <x v="237"/>
    <s v="P0166"/>
    <x v="91"/>
    <x v="3"/>
    <s v="Supplier_24"/>
    <x v="1"/>
    <n v="12"/>
    <n v="727.93"/>
    <n v="8735.16"/>
    <n v="249"/>
    <n v="4"/>
    <x v="0"/>
    <n v="181254.56999999998"/>
    <x v="4"/>
  </r>
  <r>
    <x v="506"/>
    <s v="P0169"/>
    <x v="276"/>
    <x v="3"/>
    <s v="Supplier_21"/>
    <x v="4"/>
    <n v="13"/>
    <n v="1968.25"/>
    <n v="25587.25"/>
    <n v="101"/>
    <n v="9"/>
    <x v="0"/>
    <n v="198793.25"/>
    <x v="22"/>
  </r>
  <r>
    <x v="40"/>
    <s v="P0110"/>
    <x v="97"/>
    <x v="9"/>
    <s v="Supplier_3"/>
    <x v="2"/>
    <n v="19"/>
    <n v="961.55"/>
    <n v="18269.45"/>
    <n v="132"/>
    <n v="9"/>
    <x v="0"/>
    <n v="126924.59999999999"/>
    <x v="10"/>
  </r>
  <r>
    <x v="715"/>
    <s v="P0067"/>
    <x v="158"/>
    <x v="0"/>
    <s v="Supplier_5"/>
    <x v="2"/>
    <n v="8"/>
    <n v="394.66"/>
    <n v="3157.28"/>
    <n v="148"/>
    <n v="9"/>
    <x v="0"/>
    <n v="58409.68"/>
    <x v="22"/>
  </r>
  <r>
    <x v="270"/>
    <s v="P0144"/>
    <x v="271"/>
    <x v="7"/>
    <s v="Supplier_19"/>
    <x v="1"/>
    <n v="17"/>
    <n v="5717.37"/>
    <n v="97195.29"/>
    <n v="225"/>
    <n v="7"/>
    <x v="0"/>
    <n v="1286408.25"/>
    <x v="5"/>
  </r>
  <r>
    <x v="146"/>
    <s v="P0035"/>
    <x v="118"/>
    <x v="5"/>
    <s v="Supplier_2"/>
    <x v="1"/>
    <n v="39"/>
    <n v="2299.2800000000002"/>
    <n v="89671.92"/>
    <n v="110"/>
    <n v="10"/>
    <x v="2"/>
    <n v="252920.80000000002"/>
    <x v="21"/>
  </r>
  <r>
    <x v="412"/>
    <s v="P0019"/>
    <x v="43"/>
    <x v="1"/>
    <s v="Supplier_15"/>
    <x v="1"/>
    <n v="75"/>
    <n v="6776.76"/>
    <n v="508257"/>
    <n v="45"/>
    <n v="14"/>
    <x v="2"/>
    <n v="304954.2"/>
    <x v="16"/>
  </r>
  <r>
    <x v="217"/>
    <s v="P0039"/>
    <x v="238"/>
    <x v="5"/>
    <s v="Supplier_16"/>
    <x v="0"/>
    <n v="22"/>
    <n v="2072.5"/>
    <n v="45595"/>
    <n v="113"/>
    <n v="5"/>
    <x v="0"/>
    <n v="234192.5"/>
    <x v="1"/>
  </r>
  <r>
    <x v="378"/>
    <s v="P0007"/>
    <x v="1"/>
    <x v="1"/>
    <s v="Supplier_28"/>
    <x v="2"/>
    <n v="50"/>
    <n v="13344.5"/>
    <n v="667225"/>
    <n v="46"/>
    <n v="6"/>
    <x v="2"/>
    <n v="613847"/>
    <x v="2"/>
  </r>
  <r>
    <x v="22"/>
    <s v="P0083"/>
    <x v="47"/>
    <x v="0"/>
    <s v="Supplier_5"/>
    <x v="3"/>
    <n v="19"/>
    <n v="496.16"/>
    <n v="9427.0400000000009"/>
    <n v="204"/>
    <n v="5"/>
    <x v="0"/>
    <n v="101216.64"/>
    <x v="4"/>
  </r>
  <r>
    <x v="493"/>
    <s v="P0124"/>
    <x v="42"/>
    <x v="7"/>
    <s v="Supplier_23"/>
    <x v="4"/>
    <n v="21"/>
    <n v="25356.77"/>
    <n v="532492.17000000004"/>
    <n v="196"/>
    <n v="10"/>
    <x v="0"/>
    <n v="4969926.92"/>
    <x v="6"/>
  </r>
  <r>
    <x v="177"/>
    <s v="P0289"/>
    <x v="147"/>
    <x v="8"/>
    <s v="Supplier_5"/>
    <x v="0"/>
    <n v="6"/>
    <n v="4661.8900000000003"/>
    <n v="27971.34"/>
    <n v="420"/>
    <n v="6"/>
    <x v="0"/>
    <n v="1957993.8"/>
    <x v="23"/>
  </r>
  <r>
    <x v="229"/>
    <s v="P0223"/>
    <x v="28"/>
    <x v="6"/>
    <s v="Supplier_19"/>
    <x v="0"/>
    <n v="9"/>
    <n v="4746.66"/>
    <n v="42719.94"/>
    <n v="558"/>
    <n v="11"/>
    <x v="1"/>
    <n v="2648636.2799999998"/>
    <x v="9"/>
  </r>
  <r>
    <x v="393"/>
    <s v="P0197"/>
    <x v="178"/>
    <x v="4"/>
    <s v="Supplier_9"/>
    <x v="4"/>
    <n v="22"/>
    <n v="682.55"/>
    <n v="15016.1"/>
    <n v="126"/>
    <n v="9"/>
    <x v="0"/>
    <n v="86001.299999999988"/>
    <x v="11"/>
  </r>
  <r>
    <x v="179"/>
    <s v="P0002"/>
    <x v="215"/>
    <x v="1"/>
    <s v="Supplier_14"/>
    <x v="3"/>
    <n v="28"/>
    <n v="14481.63"/>
    <n v="405485.64"/>
    <n v="70"/>
    <n v="8"/>
    <x v="2"/>
    <n v="1013714.1"/>
    <x v="13"/>
  </r>
  <r>
    <x v="99"/>
    <s v="P0111"/>
    <x v="89"/>
    <x v="9"/>
    <s v="Supplier_18"/>
    <x v="1"/>
    <n v="14"/>
    <n v="2949.42"/>
    <n v="41291.879999999997"/>
    <n v="175"/>
    <n v="7"/>
    <x v="0"/>
    <n v="516148.5"/>
    <x v="7"/>
  </r>
  <r>
    <x v="87"/>
    <s v="P0022"/>
    <x v="188"/>
    <x v="1"/>
    <s v="Supplier_11"/>
    <x v="0"/>
    <n v="24"/>
    <n v="2265.06"/>
    <n v="54361.440000000002"/>
    <n v="59"/>
    <n v="13"/>
    <x v="2"/>
    <n v="133638.54"/>
    <x v="3"/>
  </r>
  <r>
    <x v="440"/>
    <s v="P0181"/>
    <x v="65"/>
    <x v="4"/>
    <s v="Supplier_2"/>
    <x v="2"/>
    <n v="20"/>
    <n v="4389.91"/>
    <n v="87798.2"/>
    <n v="140"/>
    <n v="11"/>
    <x v="0"/>
    <n v="614587.4"/>
    <x v="0"/>
  </r>
  <r>
    <x v="89"/>
    <s v="P0026"/>
    <x v="100"/>
    <x v="1"/>
    <s v="Supplier_3"/>
    <x v="1"/>
    <n v="57"/>
    <n v="13206.56"/>
    <n v="752773.92"/>
    <n v="78"/>
    <n v="7"/>
    <x v="2"/>
    <n v="1030111.6799999999"/>
    <x v="0"/>
  </r>
  <r>
    <x v="343"/>
    <s v="P0110"/>
    <x v="97"/>
    <x v="9"/>
    <s v="Supplier_22"/>
    <x v="4"/>
    <n v="9"/>
    <n v="1879.23"/>
    <n v="16913.07"/>
    <n v="191"/>
    <n v="11"/>
    <x v="0"/>
    <n v="358932.93"/>
    <x v="23"/>
  </r>
  <r>
    <x v="694"/>
    <s v="P0281"/>
    <x v="201"/>
    <x v="8"/>
    <s v="Supplier_22"/>
    <x v="4"/>
    <n v="10"/>
    <n v="4414.9799999999996"/>
    <n v="44149.8"/>
    <n v="531"/>
    <n v="8"/>
    <x v="1"/>
    <n v="2344354.38"/>
    <x v="19"/>
  </r>
  <r>
    <x v="56"/>
    <s v="P0290"/>
    <x v="277"/>
    <x v="8"/>
    <s v="Supplier_24"/>
    <x v="1"/>
    <n v="7"/>
    <n v="3370.61"/>
    <n v="23594.27"/>
    <n v="331"/>
    <n v="10"/>
    <x v="0"/>
    <n v="1115671.9100000001"/>
    <x v="8"/>
  </r>
  <r>
    <x v="40"/>
    <s v="P0168"/>
    <x v="23"/>
    <x v="3"/>
    <s v="Supplier_7"/>
    <x v="2"/>
    <n v="23"/>
    <n v="4715.76"/>
    <n v="108462.48"/>
    <n v="175"/>
    <n v="10"/>
    <x v="0"/>
    <n v="825258"/>
    <x v="10"/>
  </r>
  <r>
    <x v="720"/>
    <s v="P0167"/>
    <x v="36"/>
    <x v="3"/>
    <s v="Supplier_23"/>
    <x v="4"/>
    <n v="10"/>
    <n v="2782.51"/>
    <n v="27825.1"/>
    <n v="167"/>
    <n v="10"/>
    <x v="0"/>
    <n v="464679.17000000004"/>
    <x v="20"/>
  </r>
  <r>
    <x v="685"/>
    <s v="P0258"/>
    <x v="171"/>
    <x v="2"/>
    <s v="Supplier_7"/>
    <x v="1"/>
    <n v="2"/>
    <n v="459.87"/>
    <n v="919.74"/>
    <n v="494"/>
    <n v="4"/>
    <x v="1"/>
    <n v="227175.78"/>
    <x v="21"/>
  </r>
  <r>
    <x v="651"/>
    <s v="P0062"/>
    <x v="221"/>
    <x v="0"/>
    <s v="Supplier_12"/>
    <x v="4"/>
    <n v="25"/>
    <n v="494.67"/>
    <n v="12366.75"/>
    <n v="235"/>
    <n v="2"/>
    <x v="0"/>
    <n v="116247.45"/>
    <x v="19"/>
  </r>
  <r>
    <x v="326"/>
    <s v="P0004"/>
    <x v="225"/>
    <x v="1"/>
    <s v="Supplier_25"/>
    <x v="0"/>
    <n v="38"/>
    <n v="13389.74"/>
    <n v="508810.12"/>
    <n v="110"/>
    <n v="6"/>
    <x v="2"/>
    <n v="1472871.4"/>
    <x v="8"/>
  </r>
  <r>
    <x v="305"/>
    <s v="P0193"/>
    <x v="17"/>
    <x v="4"/>
    <s v="Supplier_20"/>
    <x v="0"/>
    <n v="13"/>
    <n v="4983.07"/>
    <n v="64779.91"/>
    <n v="240"/>
    <n v="12"/>
    <x v="0"/>
    <n v="1195936.7999999998"/>
    <x v="19"/>
  </r>
  <r>
    <x v="38"/>
    <s v="P0145"/>
    <x v="266"/>
    <x v="7"/>
    <s v="Supplier_30"/>
    <x v="0"/>
    <n v="21"/>
    <n v="16202.97"/>
    <n v="340262.37"/>
    <n v="174"/>
    <n v="3"/>
    <x v="0"/>
    <n v="2819316.78"/>
    <x v="11"/>
  </r>
  <r>
    <x v="550"/>
    <s v="P0205"/>
    <x v="265"/>
    <x v="4"/>
    <s v="Supplier_15"/>
    <x v="2"/>
    <n v="10"/>
    <n v="445.91"/>
    <n v="4459.1000000000004"/>
    <n v="182"/>
    <n v="14"/>
    <x v="0"/>
    <n v="81155.62000000001"/>
    <x v="6"/>
  </r>
  <r>
    <x v="113"/>
    <s v="P0101"/>
    <x v="66"/>
    <x v="9"/>
    <s v="Supplier_17"/>
    <x v="3"/>
    <n v="9"/>
    <n v="2566.41"/>
    <n v="23097.69"/>
    <n v="149"/>
    <n v="11"/>
    <x v="0"/>
    <n v="382395.08999999997"/>
    <x v="23"/>
  </r>
  <r>
    <x v="677"/>
    <s v="P0098"/>
    <x v="191"/>
    <x v="9"/>
    <s v="Supplier_29"/>
    <x v="4"/>
    <n v="15"/>
    <n v="3971.19"/>
    <n v="59567.85"/>
    <n v="132"/>
    <n v="8"/>
    <x v="0"/>
    <n v="524197.08"/>
    <x v="9"/>
  </r>
  <r>
    <x v="281"/>
    <s v="P0297"/>
    <x v="64"/>
    <x v="8"/>
    <s v="Supplier_30"/>
    <x v="3"/>
    <n v="10"/>
    <n v="3065.79"/>
    <n v="30657.9"/>
    <n v="304"/>
    <n v="10"/>
    <x v="1"/>
    <n v="932000.16"/>
    <x v="3"/>
  </r>
  <r>
    <x v="493"/>
    <s v="P0178"/>
    <x v="223"/>
    <x v="3"/>
    <s v="Supplier_24"/>
    <x v="4"/>
    <n v="12"/>
    <n v="640.16999999999996"/>
    <n v="7682.04"/>
    <n v="193"/>
    <n v="13"/>
    <x v="0"/>
    <n v="123552.81"/>
    <x v="6"/>
  </r>
  <r>
    <x v="616"/>
    <s v="P0266"/>
    <x v="31"/>
    <x v="2"/>
    <s v="Supplier_3"/>
    <x v="1"/>
    <n v="5"/>
    <n v="1227.45"/>
    <n v="6137.25"/>
    <n v="522"/>
    <n v="4"/>
    <x v="0"/>
    <n v="640728.9"/>
    <x v="8"/>
  </r>
  <r>
    <x v="398"/>
    <s v="P0224"/>
    <x v="56"/>
    <x v="6"/>
    <s v="Supplier_25"/>
    <x v="4"/>
    <n v="7"/>
    <n v="4436.0200000000004"/>
    <n v="31052.14"/>
    <n v="337"/>
    <n v="7"/>
    <x v="1"/>
    <n v="1494938.7400000002"/>
    <x v="22"/>
  </r>
  <r>
    <x v="104"/>
    <s v="P0107"/>
    <x v="182"/>
    <x v="9"/>
    <s v="Supplier_30"/>
    <x v="3"/>
    <n v="23"/>
    <n v="4571.96"/>
    <n v="105155.08"/>
    <n v="239"/>
    <n v="2"/>
    <x v="0"/>
    <n v="1092698.44"/>
    <x v="21"/>
  </r>
  <r>
    <x v="554"/>
    <s v="P0265"/>
    <x v="130"/>
    <x v="2"/>
    <s v="Supplier_27"/>
    <x v="1"/>
    <n v="4"/>
    <n v="4572.12"/>
    <n v="18288.48"/>
    <n v="366"/>
    <n v="9"/>
    <x v="1"/>
    <n v="1673395.92"/>
    <x v="19"/>
  </r>
  <r>
    <x v="669"/>
    <s v="P0226"/>
    <x v="39"/>
    <x v="6"/>
    <s v="Supplier_27"/>
    <x v="3"/>
    <n v="4"/>
    <n v="1057.4000000000001"/>
    <n v="4229.6000000000004"/>
    <n v="333"/>
    <n v="3"/>
    <x v="1"/>
    <n v="352114.2"/>
    <x v="7"/>
  </r>
  <r>
    <x v="338"/>
    <s v="P0135"/>
    <x v="151"/>
    <x v="7"/>
    <s v="Supplier_23"/>
    <x v="0"/>
    <n v="17"/>
    <n v="23459.78"/>
    <n v="398816.26"/>
    <n v="110"/>
    <n v="10"/>
    <x v="0"/>
    <n v="2580575.7999999998"/>
    <x v="20"/>
  </r>
  <r>
    <x v="526"/>
    <s v="P0224"/>
    <x v="56"/>
    <x v="6"/>
    <s v="Supplier_11"/>
    <x v="4"/>
    <n v="1"/>
    <n v="2884.18"/>
    <n v="2884.18"/>
    <n v="281"/>
    <n v="12"/>
    <x v="1"/>
    <n v="810454.58"/>
    <x v="20"/>
  </r>
  <r>
    <x v="521"/>
    <s v="P0277"/>
    <x v="154"/>
    <x v="8"/>
    <s v="Supplier_17"/>
    <x v="4"/>
    <n v="3"/>
    <n v="4976.04"/>
    <n v="14928.12"/>
    <n v="538"/>
    <n v="5"/>
    <x v="1"/>
    <n v="2677109.52"/>
    <x v="23"/>
  </r>
  <r>
    <x v="130"/>
    <s v="P0286"/>
    <x v="262"/>
    <x v="8"/>
    <s v="Supplier_27"/>
    <x v="4"/>
    <n v="6"/>
    <n v="1712.61"/>
    <n v="10275.66"/>
    <n v="373"/>
    <n v="4"/>
    <x v="0"/>
    <n v="638803.52999999991"/>
    <x v="13"/>
  </r>
  <r>
    <x v="521"/>
    <s v="P0211"/>
    <x v="114"/>
    <x v="6"/>
    <s v="Supplier_29"/>
    <x v="1"/>
    <n v="4"/>
    <n v="4831.6400000000003"/>
    <n v="19326.560000000001"/>
    <n v="556"/>
    <n v="10"/>
    <x v="1"/>
    <n v="2686391.8400000003"/>
    <x v="23"/>
  </r>
  <r>
    <x v="687"/>
    <s v="P0282"/>
    <x v="210"/>
    <x v="8"/>
    <s v="Supplier_7"/>
    <x v="0"/>
    <n v="10"/>
    <n v="1923.87"/>
    <n v="19238.7"/>
    <n v="346"/>
    <n v="12"/>
    <x v="1"/>
    <n v="665659.02"/>
    <x v="5"/>
  </r>
  <r>
    <x v="365"/>
    <s v="P0184"/>
    <x v="278"/>
    <x v="4"/>
    <s v="Supplier_8"/>
    <x v="2"/>
    <n v="19"/>
    <n v="4292.3900000000003"/>
    <n v="81555.41"/>
    <n v="80"/>
    <n v="14"/>
    <x v="0"/>
    <n v="343391.2"/>
    <x v="18"/>
  </r>
  <r>
    <x v="668"/>
    <s v="P0184"/>
    <x v="278"/>
    <x v="4"/>
    <s v="Supplier_27"/>
    <x v="2"/>
    <n v="19"/>
    <n v="4395.41"/>
    <n v="83512.789999999994"/>
    <n v="177"/>
    <n v="3"/>
    <x v="0"/>
    <n v="777987.57"/>
    <x v="16"/>
  </r>
  <r>
    <x v="308"/>
    <s v="P0001"/>
    <x v="68"/>
    <x v="1"/>
    <s v="Supplier_29"/>
    <x v="3"/>
    <n v="45"/>
    <n v="14195.44"/>
    <n v="638794.80000000005"/>
    <n v="94"/>
    <n v="11"/>
    <x v="0"/>
    <n v="1334371.3600000001"/>
    <x v="21"/>
  </r>
  <r>
    <x v="519"/>
    <s v="P0183"/>
    <x v="233"/>
    <x v="4"/>
    <s v="Supplier_4"/>
    <x v="2"/>
    <n v="14"/>
    <n v="4595.76"/>
    <n v="64340.639999999999"/>
    <n v="81"/>
    <n v="4"/>
    <x v="0"/>
    <n v="372256.56"/>
    <x v="13"/>
  </r>
  <r>
    <x v="551"/>
    <s v="P0057"/>
    <x v="160"/>
    <x v="5"/>
    <s v="Supplier_2"/>
    <x v="2"/>
    <n v="29"/>
    <n v="3557.82"/>
    <n v="103176.78"/>
    <n v="114"/>
    <n v="10"/>
    <x v="2"/>
    <n v="405591.48000000004"/>
    <x v="0"/>
  </r>
  <r>
    <x v="483"/>
    <s v="P0118"/>
    <x v="189"/>
    <x v="9"/>
    <s v="Supplier_8"/>
    <x v="3"/>
    <n v="12"/>
    <n v="3868.57"/>
    <n v="46422.84"/>
    <n v="85"/>
    <n v="9"/>
    <x v="0"/>
    <n v="328828.45"/>
    <x v="22"/>
  </r>
  <r>
    <x v="458"/>
    <s v="P0140"/>
    <x v="78"/>
    <x v="7"/>
    <s v="Supplier_2"/>
    <x v="1"/>
    <n v="22"/>
    <n v="27634.34"/>
    <n v="607955.48"/>
    <n v="157"/>
    <n v="4"/>
    <x v="0"/>
    <n v="4338591.38"/>
    <x v="15"/>
  </r>
  <r>
    <x v="540"/>
    <s v="P0096"/>
    <x v="298"/>
    <x v="9"/>
    <s v="Supplier_30"/>
    <x v="2"/>
    <n v="15"/>
    <n v="1987.74"/>
    <n v="29816.1"/>
    <n v="123"/>
    <n v="9"/>
    <x v="0"/>
    <n v="244492.02"/>
    <x v="12"/>
  </r>
  <r>
    <x v="635"/>
    <s v="P0203"/>
    <x v="117"/>
    <x v="4"/>
    <s v="Supplier_3"/>
    <x v="1"/>
    <n v="19"/>
    <n v="3791.12"/>
    <n v="72031.28"/>
    <n v="218"/>
    <n v="12"/>
    <x v="0"/>
    <n v="826464.16"/>
    <x v="6"/>
  </r>
  <r>
    <x v="727"/>
    <s v="P0203"/>
    <x v="117"/>
    <x v="4"/>
    <s v="Supplier_7"/>
    <x v="4"/>
    <n v="20"/>
    <n v="3592.82"/>
    <n v="71856.399999999994"/>
    <n v="133"/>
    <n v="11"/>
    <x v="0"/>
    <n v="477845.06"/>
    <x v="13"/>
  </r>
  <r>
    <x v="552"/>
    <s v="P0192"/>
    <x v="10"/>
    <x v="4"/>
    <s v="Supplier_29"/>
    <x v="1"/>
    <n v="11"/>
    <n v="3475.97"/>
    <n v="38235.67"/>
    <n v="107"/>
    <n v="4"/>
    <x v="0"/>
    <n v="371928.79"/>
    <x v="22"/>
  </r>
  <r>
    <x v="388"/>
    <s v="P0074"/>
    <x v="140"/>
    <x v="0"/>
    <s v="Supplier_9"/>
    <x v="2"/>
    <n v="14"/>
    <n v="108.1"/>
    <n v="1513.4"/>
    <n v="124"/>
    <n v="11"/>
    <x v="0"/>
    <n v="13404.4"/>
    <x v="19"/>
  </r>
  <r>
    <x v="594"/>
    <s v="P0272"/>
    <x v="230"/>
    <x v="8"/>
    <s v="Supplier_30"/>
    <x v="4"/>
    <n v="4"/>
    <n v="3740.33"/>
    <n v="14961.32"/>
    <n v="370"/>
    <n v="6"/>
    <x v="0"/>
    <n v="1383922.0999999999"/>
    <x v="11"/>
  </r>
  <r>
    <x v="665"/>
    <s v="P0155"/>
    <x v="106"/>
    <x v="3"/>
    <s v="Supplier_12"/>
    <x v="3"/>
    <n v="14"/>
    <n v="1252.8699999999999"/>
    <n v="17540.18"/>
    <n v="139"/>
    <n v="9"/>
    <x v="0"/>
    <n v="174148.93"/>
    <x v="7"/>
  </r>
  <r>
    <x v="451"/>
    <s v="P0119"/>
    <x v="103"/>
    <x v="9"/>
    <s v="Supplier_17"/>
    <x v="3"/>
    <n v="25"/>
    <n v="2166.39"/>
    <n v="54159.75"/>
    <n v="202"/>
    <n v="9"/>
    <x v="0"/>
    <n v="437610.77999999997"/>
    <x v="16"/>
  </r>
  <r>
    <x v="395"/>
    <s v="P0215"/>
    <x v="24"/>
    <x v="6"/>
    <s v="Supplier_20"/>
    <x v="0"/>
    <n v="15"/>
    <n v="1500.19"/>
    <n v="22502.85"/>
    <n v="482"/>
    <n v="2"/>
    <x v="1"/>
    <n v="723091.58000000007"/>
    <x v="10"/>
  </r>
  <r>
    <x v="721"/>
    <s v="P0076"/>
    <x v="69"/>
    <x v="0"/>
    <s v="Supplier_9"/>
    <x v="1"/>
    <n v="16"/>
    <n v="87.2"/>
    <n v="1395.2"/>
    <n v="81"/>
    <n v="14"/>
    <x v="0"/>
    <n v="7063.2"/>
    <x v="15"/>
  </r>
  <r>
    <x v="124"/>
    <s v="P0276"/>
    <x v="76"/>
    <x v="8"/>
    <s v="Supplier_16"/>
    <x v="2"/>
    <n v="4"/>
    <n v="3237.72"/>
    <n v="12950.88"/>
    <n v="416"/>
    <n v="2"/>
    <x v="1"/>
    <n v="1346891.52"/>
    <x v="9"/>
  </r>
  <r>
    <x v="251"/>
    <s v="P0019"/>
    <x v="43"/>
    <x v="1"/>
    <s v="Supplier_17"/>
    <x v="3"/>
    <n v="36"/>
    <n v="16898.43"/>
    <n v="608343.48"/>
    <n v="120"/>
    <n v="5"/>
    <x v="0"/>
    <n v="2027811.6"/>
    <x v="18"/>
  </r>
  <r>
    <x v="397"/>
    <s v="P0252"/>
    <x v="291"/>
    <x v="2"/>
    <s v="Supplier_22"/>
    <x v="1"/>
    <n v="5"/>
    <n v="1048.72"/>
    <n v="5243.6"/>
    <n v="548"/>
    <n v="3"/>
    <x v="1"/>
    <n v="574698.56000000006"/>
    <x v="22"/>
  </r>
  <r>
    <x v="67"/>
    <s v="P0123"/>
    <x v="249"/>
    <x v="7"/>
    <s v="Supplier_10"/>
    <x v="3"/>
    <n v="8"/>
    <n v="18668.72"/>
    <n v="149349.76000000001"/>
    <n v="221"/>
    <n v="9"/>
    <x v="0"/>
    <n v="4125787.12"/>
    <x v="21"/>
  </r>
  <r>
    <x v="52"/>
    <s v="P0107"/>
    <x v="182"/>
    <x v="9"/>
    <s v="Supplier_17"/>
    <x v="3"/>
    <n v="16"/>
    <n v="4193.8100000000004"/>
    <n v="67100.960000000006"/>
    <n v="202"/>
    <n v="13"/>
    <x v="0"/>
    <n v="847149.62000000011"/>
    <x v="20"/>
  </r>
  <r>
    <x v="129"/>
    <s v="P0220"/>
    <x v="183"/>
    <x v="6"/>
    <s v="Supplier_19"/>
    <x v="3"/>
    <n v="5"/>
    <n v="3167.67"/>
    <n v="15838.35"/>
    <n v="466"/>
    <n v="7"/>
    <x v="0"/>
    <n v="1476134.22"/>
    <x v="3"/>
  </r>
  <r>
    <x v="668"/>
    <s v="P0252"/>
    <x v="291"/>
    <x v="2"/>
    <s v="Supplier_14"/>
    <x v="3"/>
    <n v="9"/>
    <n v="4384.99"/>
    <n v="39464.910000000003"/>
    <n v="410"/>
    <n v="2"/>
    <x v="1"/>
    <n v="1797845.9"/>
    <x v="16"/>
  </r>
  <r>
    <x v="673"/>
    <s v="P0251"/>
    <x v="180"/>
    <x v="2"/>
    <s v="Supplier_26"/>
    <x v="1"/>
    <n v="2"/>
    <n v="4576.8"/>
    <n v="9153.6"/>
    <n v="300"/>
    <n v="4"/>
    <x v="1"/>
    <n v="1373040"/>
    <x v="15"/>
  </r>
  <r>
    <x v="34"/>
    <s v="P0068"/>
    <x v="73"/>
    <x v="0"/>
    <s v="Supplier_8"/>
    <x v="2"/>
    <n v="13"/>
    <n v="111.15"/>
    <n v="1444.95"/>
    <n v="178"/>
    <n v="13"/>
    <x v="0"/>
    <n v="19784.7"/>
    <x v="17"/>
  </r>
  <r>
    <x v="533"/>
    <s v="P0024"/>
    <x v="239"/>
    <x v="1"/>
    <s v="Supplier_24"/>
    <x v="1"/>
    <n v="20"/>
    <n v="17142.55"/>
    <n v="342851"/>
    <n v="97"/>
    <n v="4"/>
    <x v="2"/>
    <n v="1662827.3499999999"/>
    <x v="1"/>
  </r>
  <r>
    <x v="130"/>
    <s v="P0266"/>
    <x v="31"/>
    <x v="2"/>
    <s v="Supplier_1"/>
    <x v="0"/>
    <n v="1"/>
    <n v="4575.87"/>
    <n v="4575.87"/>
    <n v="587"/>
    <n v="13"/>
    <x v="1"/>
    <n v="2686035.69"/>
    <x v="13"/>
  </r>
  <r>
    <x v="68"/>
    <s v="P0245"/>
    <x v="150"/>
    <x v="2"/>
    <s v="Supplier_15"/>
    <x v="3"/>
    <n v="10"/>
    <n v="3385.52"/>
    <n v="33855.199999999997"/>
    <n v="488"/>
    <n v="4"/>
    <x v="1"/>
    <n v="1652133.76"/>
    <x v="22"/>
  </r>
  <r>
    <x v="114"/>
    <s v="P0038"/>
    <x v="200"/>
    <x v="5"/>
    <s v="Supplier_25"/>
    <x v="2"/>
    <n v="65"/>
    <n v="4095.18"/>
    <n v="266186.7"/>
    <n v="93"/>
    <n v="7"/>
    <x v="2"/>
    <n v="380851.74"/>
    <x v="7"/>
  </r>
  <r>
    <x v="308"/>
    <s v="P0212"/>
    <x v="195"/>
    <x v="6"/>
    <s v="Supplier_7"/>
    <x v="2"/>
    <n v="2"/>
    <n v="3925.56"/>
    <n v="7851.12"/>
    <n v="361"/>
    <n v="14"/>
    <x v="1"/>
    <n v="1417127.16"/>
    <x v="21"/>
  </r>
  <r>
    <x v="504"/>
    <s v="P0276"/>
    <x v="76"/>
    <x v="8"/>
    <s v="Supplier_17"/>
    <x v="4"/>
    <n v="8"/>
    <n v="3492.42"/>
    <n v="27939.360000000001"/>
    <n v="538"/>
    <n v="2"/>
    <x v="1"/>
    <n v="1878921.96"/>
    <x v="15"/>
  </r>
  <r>
    <x v="398"/>
    <s v="P0282"/>
    <x v="210"/>
    <x v="8"/>
    <s v="Supplier_28"/>
    <x v="2"/>
    <n v="10"/>
    <n v="4311.21"/>
    <n v="43112.1"/>
    <n v="522"/>
    <n v="12"/>
    <x v="1"/>
    <n v="2250451.62"/>
    <x v="22"/>
  </r>
  <r>
    <x v="209"/>
    <s v="P0299"/>
    <x v="287"/>
    <x v="8"/>
    <s v="Supplier_14"/>
    <x v="3"/>
    <n v="8"/>
    <n v="3706.27"/>
    <n v="29650.16"/>
    <n v="305"/>
    <n v="5"/>
    <x v="1"/>
    <n v="1130412.3500000001"/>
    <x v="14"/>
  </r>
  <r>
    <x v="470"/>
    <s v="P0274"/>
    <x v="256"/>
    <x v="8"/>
    <s v="Supplier_28"/>
    <x v="2"/>
    <n v="7"/>
    <n v="1049.76"/>
    <n v="7348.32"/>
    <n v="263"/>
    <n v="10"/>
    <x v="0"/>
    <n v="276086.88"/>
    <x v="10"/>
  </r>
  <r>
    <x v="195"/>
    <s v="P0043"/>
    <x v="164"/>
    <x v="5"/>
    <s v="Supplier_27"/>
    <x v="0"/>
    <n v="54"/>
    <n v="1691.38"/>
    <n v="91334.52"/>
    <n v="108"/>
    <n v="4"/>
    <x v="0"/>
    <n v="182669.04"/>
    <x v="0"/>
  </r>
  <r>
    <x v="19"/>
    <s v="P0247"/>
    <x v="162"/>
    <x v="2"/>
    <s v="Supplier_4"/>
    <x v="4"/>
    <n v="5"/>
    <n v="3939.57"/>
    <n v="19697.849999999999"/>
    <n v="321"/>
    <n v="13"/>
    <x v="1"/>
    <n v="1264601.97"/>
    <x v="3"/>
  </r>
  <r>
    <x v="663"/>
    <s v="P0144"/>
    <x v="271"/>
    <x v="7"/>
    <s v="Supplier_24"/>
    <x v="4"/>
    <n v="19"/>
    <n v="10777.91"/>
    <n v="204780.29"/>
    <n v="187"/>
    <n v="13"/>
    <x v="0"/>
    <n v="2015469.17"/>
    <x v="2"/>
  </r>
  <r>
    <x v="258"/>
    <s v="P0271"/>
    <x v="122"/>
    <x v="8"/>
    <s v="Supplier_27"/>
    <x v="4"/>
    <n v="5"/>
    <n v="3110.86"/>
    <n v="15554.3"/>
    <n v="411"/>
    <n v="11"/>
    <x v="1"/>
    <n v="1278563.46"/>
    <x v="2"/>
  </r>
  <r>
    <x v="473"/>
    <s v="P0234"/>
    <x v="161"/>
    <x v="6"/>
    <s v="Supplier_30"/>
    <x v="1"/>
    <n v="10"/>
    <n v="4339.57"/>
    <n v="43395.7"/>
    <n v="279"/>
    <n v="4"/>
    <x v="0"/>
    <n v="1210740.03"/>
    <x v="2"/>
  </r>
  <r>
    <x v="0"/>
    <s v="P0042"/>
    <x v="176"/>
    <x v="5"/>
    <s v="Supplier_22"/>
    <x v="3"/>
    <n v="30"/>
    <n v="4004.52"/>
    <n v="120135.6"/>
    <n v="37"/>
    <n v="3"/>
    <x v="0"/>
    <n v="148167.24"/>
    <x v="0"/>
  </r>
  <r>
    <x v="184"/>
    <s v="P0036"/>
    <x v="194"/>
    <x v="5"/>
    <s v="Supplier_28"/>
    <x v="3"/>
    <n v="54"/>
    <n v="2075.96"/>
    <n v="112101.84"/>
    <n v="59"/>
    <n v="5"/>
    <x v="0"/>
    <n v="122481.64"/>
    <x v="10"/>
  </r>
  <r>
    <x v="14"/>
    <s v="P0118"/>
    <x v="189"/>
    <x v="9"/>
    <s v="Supplier_11"/>
    <x v="1"/>
    <n v="14"/>
    <n v="2464.7600000000002"/>
    <n v="34506.639999999999"/>
    <n v="202"/>
    <n v="9"/>
    <x v="0"/>
    <n v="497881.52"/>
    <x v="6"/>
  </r>
  <r>
    <x v="341"/>
    <s v="P0046"/>
    <x v="124"/>
    <x v="5"/>
    <s v="Supplier_12"/>
    <x v="0"/>
    <n v="67"/>
    <n v="2144.59"/>
    <n v="143687.53"/>
    <n v="88"/>
    <n v="14"/>
    <x v="0"/>
    <n v="188723.92"/>
    <x v="16"/>
  </r>
  <r>
    <x v="609"/>
    <s v="P0081"/>
    <x v="185"/>
    <x v="0"/>
    <s v="Supplier_27"/>
    <x v="3"/>
    <n v="19"/>
    <n v="427.56"/>
    <n v="8123.64"/>
    <n v="178"/>
    <n v="10"/>
    <x v="0"/>
    <n v="76105.680000000008"/>
    <x v="13"/>
  </r>
  <r>
    <x v="182"/>
    <s v="P0175"/>
    <x v="53"/>
    <x v="3"/>
    <s v="Supplier_29"/>
    <x v="4"/>
    <n v="16"/>
    <n v="3421.63"/>
    <n v="54746.080000000002"/>
    <n v="207"/>
    <n v="8"/>
    <x v="0"/>
    <n v="708277.41"/>
    <x v="11"/>
  </r>
  <r>
    <x v="630"/>
    <s v="P0020"/>
    <x v="72"/>
    <x v="1"/>
    <s v="Supplier_29"/>
    <x v="1"/>
    <n v="38"/>
    <n v="1092.1400000000001"/>
    <n v="41501.32"/>
    <n v="97"/>
    <n v="4"/>
    <x v="2"/>
    <n v="105937.58000000002"/>
    <x v="16"/>
  </r>
  <r>
    <x v="157"/>
    <s v="P0104"/>
    <x v="98"/>
    <x v="9"/>
    <s v="Supplier_14"/>
    <x v="0"/>
    <n v="10"/>
    <n v="2980.28"/>
    <n v="29802.799999999999"/>
    <n v="187"/>
    <n v="13"/>
    <x v="0"/>
    <n v="557312.36"/>
    <x v="23"/>
  </r>
  <r>
    <x v="550"/>
    <s v="P0016"/>
    <x v="241"/>
    <x v="1"/>
    <s v="Supplier_28"/>
    <x v="2"/>
    <n v="33"/>
    <n v="1865.93"/>
    <n v="61575.69"/>
    <n v="36"/>
    <n v="5"/>
    <x v="0"/>
    <n v="67173.48"/>
    <x v="6"/>
  </r>
  <r>
    <x v="477"/>
    <s v="P0160"/>
    <x v="179"/>
    <x v="3"/>
    <s v="Supplier_12"/>
    <x v="1"/>
    <n v="12"/>
    <n v="1527.61"/>
    <n v="18331.32"/>
    <n v="173"/>
    <n v="10"/>
    <x v="0"/>
    <n v="264276.52999999997"/>
    <x v="18"/>
  </r>
  <r>
    <x v="263"/>
    <s v="P0079"/>
    <x v="16"/>
    <x v="0"/>
    <s v="Supplier_23"/>
    <x v="2"/>
    <n v="16"/>
    <n v="67.77"/>
    <n v="1084.32"/>
    <n v="171"/>
    <n v="2"/>
    <x v="0"/>
    <n v="11588.67"/>
    <x v="2"/>
  </r>
  <r>
    <x v="156"/>
    <s v="P0050"/>
    <x v="104"/>
    <x v="5"/>
    <s v="Supplier_17"/>
    <x v="3"/>
    <n v="32"/>
    <n v="4788.08"/>
    <n v="153218.56"/>
    <n v="36"/>
    <n v="3"/>
    <x v="2"/>
    <n v="172370.88"/>
    <x v="5"/>
  </r>
  <r>
    <x v="369"/>
    <s v="P0285"/>
    <x v="170"/>
    <x v="8"/>
    <s v="Supplier_1"/>
    <x v="3"/>
    <n v="2"/>
    <n v="3182.6"/>
    <n v="6365.2"/>
    <n v="267"/>
    <n v="6"/>
    <x v="0"/>
    <n v="849754.2"/>
    <x v="14"/>
  </r>
  <r>
    <x v="606"/>
    <s v="P0230"/>
    <x v="87"/>
    <x v="6"/>
    <s v="Supplier_5"/>
    <x v="0"/>
    <n v="9"/>
    <n v="4082.73"/>
    <n v="36744.57"/>
    <n v="270"/>
    <n v="11"/>
    <x v="1"/>
    <n v="1102337.1000000001"/>
    <x v="6"/>
  </r>
  <r>
    <x v="340"/>
    <s v="P0189"/>
    <x v="113"/>
    <x v="4"/>
    <s v="Supplier_22"/>
    <x v="0"/>
    <n v="15"/>
    <n v="1807.01"/>
    <n v="27105.15"/>
    <n v="122"/>
    <n v="13"/>
    <x v="0"/>
    <n v="220455.22"/>
    <x v="21"/>
  </r>
  <r>
    <x v="562"/>
    <s v="P0277"/>
    <x v="154"/>
    <x v="8"/>
    <s v="Supplier_18"/>
    <x v="2"/>
    <n v="5"/>
    <n v="2632.7"/>
    <n v="13163.5"/>
    <n v="406"/>
    <n v="6"/>
    <x v="0"/>
    <n v="1068876.2"/>
    <x v="10"/>
  </r>
  <r>
    <x v="674"/>
    <s v="P0221"/>
    <x v="296"/>
    <x v="6"/>
    <s v="Supplier_25"/>
    <x v="4"/>
    <n v="10"/>
    <n v="4991.79"/>
    <n v="49917.9"/>
    <n v="477"/>
    <n v="10"/>
    <x v="1"/>
    <n v="2381083.83"/>
    <x v="6"/>
  </r>
  <r>
    <x v="298"/>
    <s v="P0160"/>
    <x v="179"/>
    <x v="3"/>
    <s v="Supplier_13"/>
    <x v="3"/>
    <n v="19"/>
    <n v="676.58"/>
    <n v="12855.02"/>
    <n v="161"/>
    <n v="7"/>
    <x v="0"/>
    <n v="108929.38"/>
    <x v="9"/>
  </r>
  <r>
    <x v="49"/>
    <s v="P0115"/>
    <x v="92"/>
    <x v="9"/>
    <s v="Supplier_9"/>
    <x v="0"/>
    <n v="17"/>
    <n v="791.73"/>
    <n v="13459.41"/>
    <n v="122"/>
    <n v="5"/>
    <x v="0"/>
    <n v="96591.06"/>
    <x v="19"/>
  </r>
  <r>
    <x v="611"/>
    <s v="P0123"/>
    <x v="249"/>
    <x v="7"/>
    <s v="Supplier_11"/>
    <x v="1"/>
    <n v="20"/>
    <n v="21046.05"/>
    <n v="420921"/>
    <n v="164"/>
    <n v="5"/>
    <x v="0"/>
    <n v="3451552.1999999997"/>
    <x v="14"/>
  </r>
  <r>
    <x v="43"/>
    <s v="P0130"/>
    <x v="213"/>
    <x v="7"/>
    <s v="Supplier_6"/>
    <x v="4"/>
    <n v="18"/>
    <n v="6442.58"/>
    <n v="115966.44"/>
    <n v="98"/>
    <n v="14"/>
    <x v="0"/>
    <n v="631372.84"/>
    <x v="5"/>
  </r>
  <r>
    <x v="203"/>
    <s v="P0255"/>
    <x v="159"/>
    <x v="2"/>
    <s v="Supplier_10"/>
    <x v="3"/>
    <n v="4"/>
    <n v="2106.29"/>
    <n v="8425.16"/>
    <n v="462"/>
    <n v="11"/>
    <x v="0"/>
    <n v="973105.98"/>
    <x v="16"/>
  </r>
  <r>
    <x v="454"/>
    <s v="P0020"/>
    <x v="72"/>
    <x v="1"/>
    <s v="Supplier_20"/>
    <x v="1"/>
    <n v="35"/>
    <n v="17477.990000000002"/>
    <n v="611729.65"/>
    <n v="55"/>
    <n v="9"/>
    <x v="2"/>
    <n v="961289.45000000007"/>
    <x v="6"/>
  </r>
  <r>
    <x v="77"/>
    <s v="P0095"/>
    <x v="208"/>
    <x v="9"/>
    <s v="Supplier_9"/>
    <x v="3"/>
    <n v="25"/>
    <n v="1599.56"/>
    <n v="39989"/>
    <n v="222"/>
    <n v="13"/>
    <x v="0"/>
    <n v="355102.32"/>
    <x v="12"/>
  </r>
  <r>
    <x v="495"/>
    <s v="P0021"/>
    <x v="235"/>
    <x v="1"/>
    <s v="Supplier_23"/>
    <x v="4"/>
    <n v="42"/>
    <n v="5364.42"/>
    <n v="225305.64"/>
    <n v="51"/>
    <n v="4"/>
    <x v="0"/>
    <n v="273585.42"/>
    <x v="11"/>
  </r>
  <r>
    <x v="722"/>
    <s v="P0185"/>
    <x v="297"/>
    <x v="4"/>
    <s v="Supplier_12"/>
    <x v="3"/>
    <n v="22"/>
    <n v="1020.42"/>
    <n v="22449.24"/>
    <n v="89"/>
    <n v="4"/>
    <x v="0"/>
    <n v="90817.37999999999"/>
    <x v="22"/>
  </r>
  <r>
    <x v="631"/>
    <s v="P0182"/>
    <x v="4"/>
    <x v="4"/>
    <s v="Supplier_21"/>
    <x v="3"/>
    <n v="23"/>
    <n v="3939.33"/>
    <n v="90604.59"/>
    <n v="245"/>
    <n v="7"/>
    <x v="0"/>
    <n v="965135.85"/>
    <x v="23"/>
  </r>
  <r>
    <x v="33"/>
    <s v="P0024"/>
    <x v="239"/>
    <x v="1"/>
    <s v="Supplier_2"/>
    <x v="3"/>
    <n v="37"/>
    <n v="8100.39"/>
    <n v="299714.43"/>
    <n v="113"/>
    <n v="7"/>
    <x v="0"/>
    <n v="915344.07000000007"/>
    <x v="3"/>
  </r>
  <r>
    <x v="674"/>
    <s v="P0182"/>
    <x v="4"/>
    <x v="4"/>
    <s v="Supplier_27"/>
    <x v="3"/>
    <n v="8"/>
    <n v="703.49"/>
    <n v="5627.92"/>
    <n v="142"/>
    <n v="10"/>
    <x v="0"/>
    <n v="99895.58"/>
    <x v="6"/>
  </r>
  <r>
    <x v="136"/>
    <s v="P0287"/>
    <x v="119"/>
    <x v="8"/>
    <s v="Supplier_23"/>
    <x v="1"/>
    <n v="7"/>
    <n v="2696.16"/>
    <n v="18873.12"/>
    <n v="593"/>
    <n v="6"/>
    <x v="0"/>
    <n v="1598822.88"/>
    <x v="20"/>
  </r>
  <r>
    <x v="88"/>
    <s v="P0211"/>
    <x v="114"/>
    <x v="6"/>
    <s v="Supplier_26"/>
    <x v="2"/>
    <n v="1"/>
    <n v="582.16"/>
    <n v="582.16"/>
    <n v="509"/>
    <n v="9"/>
    <x v="1"/>
    <n v="296319.44"/>
    <x v="13"/>
  </r>
  <r>
    <x v="108"/>
    <s v="P0026"/>
    <x v="100"/>
    <x v="1"/>
    <s v="Supplier_21"/>
    <x v="1"/>
    <n v="27"/>
    <n v="11763.67"/>
    <n v="317619.09000000003"/>
    <n v="115"/>
    <n v="7"/>
    <x v="0"/>
    <n v="1352822.05"/>
    <x v="21"/>
  </r>
  <r>
    <x v="350"/>
    <s v="P0085"/>
    <x v="293"/>
    <x v="0"/>
    <s v="Supplier_19"/>
    <x v="2"/>
    <n v="9"/>
    <n v="474.94"/>
    <n v="4274.46"/>
    <n v="102"/>
    <n v="4"/>
    <x v="0"/>
    <n v="48443.88"/>
    <x v="8"/>
  </r>
  <r>
    <x v="663"/>
    <s v="P0127"/>
    <x v="236"/>
    <x v="7"/>
    <s v="Supplier_4"/>
    <x v="1"/>
    <n v="14"/>
    <n v="9603.2900000000009"/>
    <n v="134446.06"/>
    <n v="216"/>
    <n v="2"/>
    <x v="0"/>
    <n v="2074310.6400000001"/>
    <x v="2"/>
  </r>
  <r>
    <x v="678"/>
    <s v="P0229"/>
    <x v="294"/>
    <x v="6"/>
    <s v="Supplier_19"/>
    <x v="0"/>
    <n v="3"/>
    <n v="2388.3000000000002"/>
    <n v="7164.9"/>
    <n v="367"/>
    <n v="4"/>
    <x v="1"/>
    <n v="876506.10000000009"/>
    <x v="13"/>
  </r>
  <r>
    <x v="132"/>
    <s v="P0134"/>
    <x v="272"/>
    <x v="7"/>
    <s v="Supplier_9"/>
    <x v="0"/>
    <n v="25"/>
    <n v="20860.27"/>
    <n v="521506.75"/>
    <n v="90"/>
    <n v="6"/>
    <x v="0"/>
    <n v="1877424.3"/>
    <x v="18"/>
  </r>
  <r>
    <x v="681"/>
    <s v="P0218"/>
    <x v="7"/>
    <x v="6"/>
    <s v="Supplier_5"/>
    <x v="0"/>
    <n v="5"/>
    <n v="710.88"/>
    <n v="3554.4"/>
    <n v="598"/>
    <n v="12"/>
    <x v="0"/>
    <n v="425106.24"/>
    <x v="8"/>
  </r>
  <r>
    <x v="540"/>
    <s v="P0219"/>
    <x v="273"/>
    <x v="6"/>
    <s v="Supplier_15"/>
    <x v="3"/>
    <n v="4"/>
    <n v="3958.33"/>
    <n v="15833.32"/>
    <n v="488"/>
    <n v="9"/>
    <x v="1"/>
    <n v="1931665.04"/>
    <x v="12"/>
  </r>
  <r>
    <x v="639"/>
    <s v="P0156"/>
    <x v="257"/>
    <x v="3"/>
    <s v="Supplier_9"/>
    <x v="0"/>
    <n v="24"/>
    <n v="1043.68"/>
    <n v="25048.32"/>
    <n v="153"/>
    <n v="13"/>
    <x v="0"/>
    <n v="159683.04"/>
    <x v="6"/>
  </r>
  <r>
    <x v="723"/>
    <s v="P0125"/>
    <x v="167"/>
    <x v="7"/>
    <s v="Supplier_14"/>
    <x v="1"/>
    <n v="20"/>
    <n v="29812.06"/>
    <n v="596241.19999999995"/>
    <n v="183"/>
    <n v="7"/>
    <x v="0"/>
    <n v="5455606.9800000004"/>
    <x v="22"/>
  </r>
  <r>
    <x v="6"/>
    <s v="P0072"/>
    <x v="250"/>
    <x v="0"/>
    <s v="Supplier_17"/>
    <x v="3"/>
    <n v="10"/>
    <n v="202.07"/>
    <n v="2020.7"/>
    <n v="136"/>
    <n v="2"/>
    <x v="0"/>
    <n v="27481.52"/>
    <x v="5"/>
  </r>
  <r>
    <x v="489"/>
    <s v="P0194"/>
    <x v="299"/>
    <x v="4"/>
    <s v="Supplier_30"/>
    <x v="4"/>
    <n v="17"/>
    <n v="4422.51"/>
    <n v="75182.67"/>
    <n v="236"/>
    <n v="11"/>
    <x v="0"/>
    <n v="1043712.3600000001"/>
    <x v="11"/>
  </r>
  <r>
    <x v="213"/>
    <s v="P0008"/>
    <x v="58"/>
    <x v="1"/>
    <s v="Supplier_17"/>
    <x v="4"/>
    <n v="27"/>
    <n v="2785.34"/>
    <n v="75204.179999999993"/>
    <n v="77"/>
    <n v="3"/>
    <x v="0"/>
    <n v="214471.18000000002"/>
    <x v="2"/>
  </r>
  <r>
    <x v="83"/>
    <s v="P0018"/>
    <x v="275"/>
    <x v="1"/>
    <s v="Supplier_14"/>
    <x v="3"/>
    <n v="26"/>
    <n v="3318.1"/>
    <n v="86270.6"/>
    <n v="44"/>
    <n v="8"/>
    <x v="0"/>
    <n v="145996.4"/>
    <x v="23"/>
  </r>
  <r>
    <x v="65"/>
    <s v="P0187"/>
    <x v="79"/>
    <x v="4"/>
    <s v="Supplier_8"/>
    <x v="0"/>
    <n v="21"/>
    <n v="4551.92"/>
    <n v="95590.32"/>
    <n v="246"/>
    <n v="4"/>
    <x v="0"/>
    <n v="1119772.32"/>
    <x v="19"/>
  </r>
  <r>
    <x v="371"/>
    <s v="P0008"/>
    <x v="58"/>
    <x v="1"/>
    <s v="Supplier_29"/>
    <x v="3"/>
    <n v="67"/>
    <n v="16934.259999999998"/>
    <n v="1134595.42"/>
    <n v="44"/>
    <n v="5"/>
    <x v="2"/>
    <n v="745107.44"/>
    <x v="18"/>
  </r>
  <r>
    <x v="594"/>
    <s v="P0125"/>
    <x v="167"/>
    <x v="7"/>
    <s v="Supplier_3"/>
    <x v="0"/>
    <n v="13"/>
    <n v="29981.84"/>
    <n v="389763.92"/>
    <n v="163"/>
    <n v="10"/>
    <x v="0"/>
    <n v="4887039.92"/>
    <x v="11"/>
  </r>
  <r>
    <x v="674"/>
    <s v="P0275"/>
    <x v="153"/>
    <x v="8"/>
    <s v="Supplier_25"/>
    <x v="3"/>
    <n v="10"/>
    <n v="2396.1799999999998"/>
    <n v="23961.8"/>
    <n v="364"/>
    <n v="6"/>
    <x v="1"/>
    <n v="872209.5199999999"/>
    <x v="6"/>
  </r>
  <r>
    <x v="476"/>
    <s v="P0213"/>
    <x v="198"/>
    <x v="6"/>
    <s v="Supplier_29"/>
    <x v="0"/>
    <n v="6"/>
    <n v="1811.62"/>
    <n v="10869.72"/>
    <n v="477"/>
    <n v="3"/>
    <x v="0"/>
    <n v="864142.74"/>
    <x v="6"/>
  </r>
  <r>
    <x v="482"/>
    <s v="P0009"/>
    <x v="166"/>
    <x v="1"/>
    <s v="Supplier_21"/>
    <x v="2"/>
    <n v="76"/>
    <n v="12866.21"/>
    <n v="977831.96"/>
    <n v="119"/>
    <n v="12"/>
    <x v="0"/>
    <n v="1531078.99"/>
    <x v="19"/>
  </r>
  <r>
    <x v="413"/>
    <s v="P0138"/>
    <x v="245"/>
    <x v="7"/>
    <s v="Supplier_16"/>
    <x v="1"/>
    <n v="24"/>
    <n v="27465.52"/>
    <n v="659172.48"/>
    <n v="98"/>
    <n v="14"/>
    <x v="0"/>
    <n v="2691620.96"/>
    <x v="14"/>
  </r>
  <r>
    <x v="104"/>
    <s v="P0239"/>
    <x v="217"/>
    <x v="6"/>
    <s v="Supplier_24"/>
    <x v="2"/>
    <n v="2"/>
    <n v="4058.65"/>
    <n v="8117.3"/>
    <n v="576"/>
    <n v="8"/>
    <x v="0"/>
    <n v="2337782.4"/>
    <x v="21"/>
  </r>
  <r>
    <x v="715"/>
    <s v="P0231"/>
    <x v="93"/>
    <x v="6"/>
    <s v="Supplier_9"/>
    <x v="2"/>
    <n v="8"/>
    <n v="2609.9899999999998"/>
    <n v="20879.919999999998"/>
    <n v="451"/>
    <n v="6"/>
    <x v="0"/>
    <n v="1177105.49"/>
    <x v="22"/>
  </r>
  <r>
    <x v="501"/>
    <s v="P0142"/>
    <x v="22"/>
    <x v="7"/>
    <s v="Supplier_9"/>
    <x v="3"/>
    <n v="17"/>
    <n v="25008.86"/>
    <n v="425150.62"/>
    <n v="214"/>
    <n v="6"/>
    <x v="0"/>
    <n v="5351896.04"/>
    <x v="3"/>
  </r>
  <r>
    <x v="535"/>
    <s v="P0093"/>
    <x v="248"/>
    <x v="9"/>
    <s v="Supplier_3"/>
    <x v="3"/>
    <n v="17"/>
    <n v="4674.99"/>
    <n v="79474.83"/>
    <n v="242"/>
    <n v="4"/>
    <x v="0"/>
    <n v="1131347.5799999998"/>
    <x v="5"/>
  </r>
  <r>
    <x v="405"/>
    <s v="P0220"/>
    <x v="183"/>
    <x v="6"/>
    <s v="Supplier_21"/>
    <x v="3"/>
    <n v="5"/>
    <n v="3514.83"/>
    <n v="17574.150000000001"/>
    <n v="322"/>
    <n v="2"/>
    <x v="1"/>
    <n v="1131775.26"/>
    <x v="10"/>
  </r>
  <r>
    <x v="190"/>
    <s v="P0037"/>
    <x v="206"/>
    <x v="5"/>
    <s v="Supplier_23"/>
    <x v="3"/>
    <n v="20"/>
    <n v="1201.68"/>
    <n v="24033.599999999999"/>
    <n v="88"/>
    <n v="6"/>
    <x v="0"/>
    <n v="105747.84000000001"/>
    <x v="17"/>
  </r>
  <r>
    <x v="723"/>
    <s v="P0132"/>
    <x v="70"/>
    <x v="7"/>
    <s v="Supplier_9"/>
    <x v="3"/>
    <n v="24"/>
    <n v="3486.07"/>
    <n v="83665.679999999993"/>
    <n v="232"/>
    <n v="13"/>
    <x v="0"/>
    <n v="808768.24"/>
    <x v="22"/>
  </r>
  <r>
    <x v="179"/>
    <s v="P0126"/>
    <x v="268"/>
    <x v="7"/>
    <s v="Supplier_28"/>
    <x v="2"/>
    <n v="23"/>
    <n v="9368.98"/>
    <n v="215486.54"/>
    <n v="223"/>
    <n v="14"/>
    <x v="0"/>
    <n v="2089282.5399999998"/>
    <x v="13"/>
  </r>
  <r>
    <x v="237"/>
    <s v="P0066"/>
    <x v="274"/>
    <x v="0"/>
    <s v="Supplier_29"/>
    <x v="2"/>
    <n v="20"/>
    <n v="132.81"/>
    <n v="2656.2"/>
    <n v="221"/>
    <n v="3"/>
    <x v="0"/>
    <n v="29351.010000000002"/>
    <x v="4"/>
  </r>
  <r>
    <x v="263"/>
    <s v="P0110"/>
    <x v="97"/>
    <x v="9"/>
    <s v="Supplier_15"/>
    <x v="1"/>
    <n v="15"/>
    <n v="3514.81"/>
    <n v="52722.15"/>
    <n v="245"/>
    <n v="2"/>
    <x v="0"/>
    <n v="861128.45"/>
    <x v="2"/>
  </r>
  <r>
    <x v="711"/>
    <s v="P0242"/>
    <x v="40"/>
    <x v="2"/>
    <s v="Supplier_12"/>
    <x v="3"/>
    <n v="5"/>
    <n v="1779.88"/>
    <n v="8899.4"/>
    <n v="321"/>
    <n v="5"/>
    <x v="1"/>
    <n v="571341.48"/>
    <x v="9"/>
  </r>
  <r>
    <x v="0"/>
    <s v="P0032"/>
    <x v="227"/>
    <x v="5"/>
    <s v="Supplier_25"/>
    <x v="3"/>
    <n v="58"/>
    <n v="4329.62"/>
    <n v="251117.96"/>
    <n v="74"/>
    <n v="4"/>
    <x v="0"/>
    <n v="320391.88"/>
    <x v="0"/>
  </r>
  <r>
    <x v="454"/>
    <s v="P0106"/>
    <x v="220"/>
    <x v="9"/>
    <s v="Supplier_1"/>
    <x v="1"/>
    <n v="15"/>
    <n v="1157.6300000000001"/>
    <n v="17364.45"/>
    <n v="234"/>
    <n v="4"/>
    <x v="0"/>
    <n v="270885.42000000004"/>
    <x v="6"/>
  </r>
  <r>
    <x v="566"/>
    <s v="P0178"/>
    <x v="223"/>
    <x v="3"/>
    <s v="Supplier_23"/>
    <x v="4"/>
    <n v="17"/>
    <n v="1927.76"/>
    <n v="32771.919999999998"/>
    <n v="242"/>
    <n v="9"/>
    <x v="0"/>
    <n v="466517.92"/>
    <x v="4"/>
  </r>
  <r>
    <x v="466"/>
    <s v="P0290"/>
    <x v="277"/>
    <x v="8"/>
    <s v="Supplier_7"/>
    <x v="2"/>
    <n v="4"/>
    <n v="503.87"/>
    <n v="2015.48"/>
    <n v="583"/>
    <n v="7"/>
    <x v="1"/>
    <n v="293756.21000000002"/>
    <x v="4"/>
  </r>
  <r>
    <x v="500"/>
    <s v="P0038"/>
    <x v="200"/>
    <x v="5"/>
    <s v="Supplier_10"/>
    <x v="4"/>
    <n v="53"/>
    <n v="3578.38"/>
    <n v="189654.14"/>
    <n v="77"/>
    <n v="6"/>
    <x v="2"/>
    <n v="275535.26"/>
    <x v="8"/>
  </r>
  <r>
    <x v="444"/>
    <s v="P0023"/>
    <x v="20"/>
    <x v="1"/>
    <s v="Supplier_20"/>
    <x v="4"/>
    <n v="40"/>
    <n v="11361.01"/>
    <n v="454440.4"/>
    <n v="41"/>
    <n v="12"/>
    <x v="0"/>
    <n v="465801.41000000003"/>
    <x v="15"/>
  </r>
  <r>
    <x v="26"/>
    <s v="P0196"/>
    <x v="186"/>
    <x v="4"/>
    <s v="Supplier_23"/>
    <x v="2"/>
    <n v="15"/>
    <n v="1621.15"/>
    <n v="24317.25"/>
    <n v="142"/>
    <n v="11"/>
    <x v="0"/>
    <n v="230203.30000000002"/>
    <x v="1"/>
  </r>
  <r>
    <x v="625"/>
    <s v="P0146"/>
    <x v="169"/>
    <x v="7"/>
    <s v="Supplier_25"/>
    <x v="3"/>
    <n v="25"/>
    <n v="29666.04"/>
    <n v="741651"/>
    <n v="136"/>
    <n v="6"/>
    <x v="0"/>
    <n v="4034581.44"/>
    <x v="16"/>
  </r>
  <r>
    <x v="358"/>
    <s v="P0031"/>
    <x v="224"/>
    <x v="5"/>
    <s v="Supplier_22"/>
    <x v="0"/>
    <n v="38"/>
    <n v="247.75"/>
    <n v="9414.5"/>
    <n v="40"/>
    <n v="7"/>
    <x v="0"/>
    <n v="9910"/>
    <x v="21"/>
  </r>
  <r>
    <x v="67"/>
    <s v="P0142"/>
    <x v="22"/>
    <x v="7"/>
    <s v="Supplier_21"/>
    <x v="3"/>
    <n v="8"/>
    <n v="5681.89"/>
    <n v="45455.12"/>
    <n v="220"/>
    <n v="12"/>
    <x v="0"/>
    <n v="1250015.8"/>
    <x v="21"/>
  </r>
  <r>
    <x v="58"/>
    <s v="P0139"/>
    <x v="128"/>
    <x v="7"/>
    <s v="Supplier_14"/>
    <x v="3"/>
    <n v="23"/>
    <n v="6240.68"/>
    <n v="143535.64000000001"/>
    <n v="192"/>
    <n v="2"/>
    <x v="0"/>
    <n v="1198210.5600000001"/>
    <x v="17"/>
  </r>
  <r>
    <x v="313"/>
    <s v="P0031"/>
    <x v="224"/>
    <x v="5"/>
    <s v="Supplier_10"/>
    <x v="4"/>
    <n v="28"/>
    <n v="4198.9799999999996"/>
    <n v="117571.44"/>
    <n v="40"/>
    <n v="8"/>
    <x v="2"/>
    <n v="167959.19999999998"/>
    <x v="7"/>
  </r>
  <r>
    <x v="175"/>
    <s v="P0074"/>
    <x v="140"/>
    <x v="0"/>
    <s v="Supplier_26"/>
    <x v="4"/>
    <n v="23"/>
    <n v="103.79"/>
    <n v="2387.17"/>
    <n v="104"/>
    <n v="4"/>
    <x v="0"/>
    <n v="10794.16"/>
    <x v="17"/>
  </r>
  <r>
    <x v="336"/>
    <s v="P0222"/>
    <x v="290"/>
    <x v="6"/>
    <s v="Supplier_2"/>
    <x v="3"/>
    <n v="10"/>
    <n v="4305.8500000000004"/>
    <n v="43058.5"/>
    <n v="563"/>
    <n v="13"/>
    <x v="0"/>
    <n v="2424193.5500000003"/>
    <x v="11"/>
  </r>
  <r>
    <x v="107"/>
    <s v="P0045"/>
    <x v="175"/>
    <x v="5"/>
    <s v="Supplier_15"/>
    <x v="4"/>
    <n v="50"/>
    <n v="950.78"/>
    <n v="47539"/>
    <n v="86"/>
    <n v="3"/>
    <x v="2"/>
    <n v="81767.08"/>
    <x v="15"/>
  </r>
  <r>
    <x v="458"/>
    <s v="P0220"/>
    <x v="183"/>
    <x v="6"/>
    <s v="Supplier_19"/>
    <x v="0"/>
    <n v="10"/>
    <n v="4497.1099999999997"/>
    <n v="44971.1"/>
    <n v="334"/>
    <n v="5"/>
    <x v="0"/>
    <n v="1502034.74"/>
    <x v="15"/>
  </r>
  <r>
    <x v="597"/>
    <s v="P0220"/>
    <x v="183"/>
    <x v="6"/>
    <s v="Supplier_15"/>
    <x v="1"/>
    <n v="7"/>
    <n v="4052.63"/>
    <n v="28368.41"/>
    <n v="551"/>
    <n v="9"/>
    <x v="1"/>
    <n v="2232999.13"/>
    <x v="2"/>
  </r>
  <r>
    <x v="95"/>
    <s v="P0263"/>
    <x v="86"/>
    <x v="2"/>
    <s v="Supplier_4"/>
    <x v="1"/>
    <n v="8"/>
    <n v="3545.76"/>
    <n v="28366.080000000002"/>
    <n v="531"/>
    <n v="10"/>
    <x v="1"/>
    <n v="1882798.56"/>
    <x v="12"/>
  </r>
  <r>
    <x v="545"/>
    <s v="P0027"/>
    <x v="187"/>
    <x v="1"/>
    <s v="Supplier_22"/>
    <x v="1"/>
    <n v="35"/>
    <n v="19269.28"/>
    <n v="674424.8"/>
    <n v="39"/>
    <n v="10"/>
    <x v="0"/>
    <n v="751501.91999999993"/>
    <x v="10"/>
  </r>
  <r>
    <x v="174"/>
    <s v="P0172"/>
    <x v="55"/>
    <x v="3"/>
    <s v="Supplier_18"/>
    <x v="4"/>
    <n v="12"/>
    <n v="4373.18"/>
    <n v="52478.16"/>
    <n v="166"/>
    <n v="10"/>
    <x v="0"/>
    <n v="725947.88"/>
    <x v="20"/>
  </r>
  <r>
    <x v="408"/>
    <s v="P0022"/>
    <x v="188"/>
    <x v="1"/>
    <s v="Supplier_29"/>
    <x v="1"/>
    <n v="24"/>
    <n v="17171.73"/>
    <n v="412121.52"/>
    <n v="90"/>
    <n v="12"/>
    <x v="0"/>
    <n v="1545455.7"/>
    <x v="17"/>
  </r>
  <r>
    <x v="156"/>
    <s v="P0258"/>
    <x v="171"/>
    <x v="2"/>
    <s v="Supplier_19"/>
    <x v="2"/>
    <n v="1"/>
    <n v="2680.84"/>
    <n v="2680.84"/>
    <n v="295"/>
    <n v="14"/>
    <x v="1"/>
    <n v="790847.8"/>
    <x v="5"/>
  </r>
  <r>
    <x v="660"/>
    <s v="P0005"/>
    <x v="105"/>
    <x v="1"/>
    <s v="Supplier_26"/>
    <x v="0"/>
    <n v="28"/>
    <n v="19486.560000000001"/>
    <n v="545623.68000000005"/>
    <n v="33"/>
    <n v="4"/>
    <x v="0"/>
    <n v="643056.4800000001"/>
    <x v="11"/>
  </r>
  <r>
    <x v="90"/>
    <s v="P0035"/>
    <x v="118"/>
    <x v="5"/>
    <s v="Supplier_1"/>
    <x v="4"/>
    <n v="36"/>
    <n v="2526.14"/>
    <n v="90941.04"/>
    <n v="59"/>
    <n v="13"/>
    <x v="2"/>
    <n v="149042.25999999998"/>
    <x v="19"/>
  </r>
  <r>
    <x v="561"/>
    <s v="P0165"/>
    <x v="109"/>
    <x v="3"/>
    <s v="Supplier_25"/>
    <x v="2"/>
    <n v="22"/>
    <n v="637.41"/>
    <n v="14023.02"/>
    <n v="211"/>
    <n v="13"/>
    <x v="0"/>
    <n v="134493.50999999998"/>
    <x v="14"/>
  </r>
  <r>
    <x v="311"/>
    <s v="P0098"/>
    <x v="191"/>
    <x v="9"/>
    <s v="Supplier_27"/>
    <x v="4"/>
    <n v="13"/>
    <n v="716.01"/>
    <n v="9308.1299999999992"/>
    <n v="158"/>
    <n v="11"/>
    <x v="0"/>
    <n v="113129.58"/>
    <x v="18"/>
  </r>
  <r>
    <x v="611"/>
    <s v="P0293"/>
    <x v="81"/>
    <x v="8"/>
    <s v="Supplier_15"/>
    <x v="4"/>
    <n v="10"/>
    <n v="1210.58"/>
    <n v="12105.8"/>
    <n v="480"/>
    <n v="3"/>
    <x v="1"/>
    <n v="581078.39999999991"/>
    <x v="14"/>
  </r>
  <r>
    <x v="545"/>
    <s v="P0110"/>
    <x v="97"/>
    <x v="9"/>
    <s v="Supplier_11"/>
    <x v="4"/>
    <n v="20"/>
    <n v="1211.0899999999999"/>
    <n v="24221.8"/>
    <n v="100"/>
    <n v="5"/>
    <x v="0"/>
    <n v="121108.99999999999"/>
    <x v="10"/>
  </r>
  <r>
    <x v="244"/>
    <s v="P0081"/>
    <x v="185"/>
    <x v="0"/>
    <s v="Supplier_24"/>
    <x v="2"/>
    <n v="10"/>
    <n v="255.51"/>
    <n v="2555.1"/>
    <n v="173"/>
    <n v="3"/>
    <x v="0"/>
    <n v="44203.229999999996"/>
    <x v="20"/>
  </r>
  <r>
    <x v="276"/>
    <s v="P0296"/>
    <x v="84"/>
    <x v="8"/>
    <s v="Supplier_4"/>
    <x v="3"/>
    <n v="5"/>
    <n v="2839.81"/>
    <n v="14199.05"/>
    <n v="538"/>
    <n v="2"/>
    <x v="0"/>
    <n v="1527817.78"/>
    <x v="23"/>
  </r>
  <r>
    <x v="221"/>
    <s v="P0244"/>
    <x v="204"/>
    <x v="2"/>
    <s v="Supplier_10"/>
    <x v="1"/>
    <n v="5"/>
    <n v="305.58"/>
    <n v="1527.9"/>
    <n v="385"/>
    <n v="11"/>
    <x v="0"/>
    <n v="117648.29999999999"/>
    <x v="3"/>
  </r>
  <r>
    <x v="524"/>
    <s v="P0076"/>
    <x v="69"/>
    <x v="0"/>
    <s v="Supplier_21"/>
    <x v="2"/>
    <n v="14"/>
    <n v="359.7"/>
    <n v="5035.8"/>
    <n v="87"/>
    <n v="5"/>
    <x v="0"/>
    <n v="31293.899999999998"/>
    <x v="14"/>
  </r>
  <r>
    <x v="157"/>
    <s v="P0125"/>
    <x v="167"/>
    <x v="7"/>
    <s v="Supplier_12"/>
    <x v="4"/>
    <n v="9"/>
    <n v="28075.47"/>
    <n v="252679.23"/>
    <n v="216"/>
    <n v="13"/>
    <x v="0"/>
    <n v="6064301.5200000005"/>
    <x v="23"/>
  </r>
  <r>
    <x v="578"/>
    <s v="P0005"/>
    <x v="105"/>
    <x v="1"/>
    <s v="Supplier_7"/>
    <x v="4"/>
    <n v="68"/>
    <n v="3608.87"/>
    <n v="245403.16"/>
    <n v="111"/>
    <n v="5"/>
    <x v="0"/>
    <n v="400584.57"/>
    <x v="16"/>
  </r>
  <r>
    <x v="75"/>
    <s v="P0271"/>
    <x v="122"/>
    <x v="8"/>
    <s v="Supplier_3"/>
    <x v="0"/>
    <n v="7"/>
    <n v="1202.78"/>
    <n v="8419.4599999999991"/>
    <n v="318"/>
    <n v="3"/>
    <x v="0"/>
    <n v="382484.04"/>
    <x v="11"/>
  </r>
  <r>
    <x v="441"/>
    <s v="P0100"/>
    <x v="251"/>
    <x v="9"/>
    <s v="Supplier_15"/>
    <x v="1"/>
    <n v="17"/>
    <n v="1127.3699999999999"/>
    <n v="19165.29"/>
    <n v="111"/>
    <n v="11"/>
    <x v="0"/>
    <n v="125138.06999999999"/>
    <x v="14"/>
  </r>
  <r>
    <x v="553"/>
    <s v="P0216"/>
    <x v="260"/>
    <x v="6"/>
    <s v="Supplier_23"/>
    <x v="4"/>
    <n v="11"/>
    <n v="2876.61"/>
    <n v="31642.71"/>
    <n v="507"/>
    <n v="11"/>
    <x v="0"/>
    <n v="1458441.27"/>
    <x v="19"/>
  </r>
  <r>
    <x v="65"/>
    <s v="P0177"/>
    <x v="289"/>
    <x v="3"/>
    <s v="Supplier_7"/>
    <x v="4"/>
    <n v="25"/>
    <n v="4666.0600000000004"/>
    <n v="116651.5"/>
    <n v="148"/>
    <n v="9"/>
    <x v="0"/>
    <n v="690576.88"/>
    <x v="19"/>
  </r>
  <r>
    <x v="44"/>
    <s v="P0075"/>
    <x v="141"/>
    <x v="0"/>
    <s v="Supplier_18"/>
    <x v="3"/>
    <n v="10"/>
    <n v="194.74"/>
    <n v="1947.4"/>
    <n v="192"/>
    <n v="10"/>
    <x v="0"/>
    <n v="37390.080000000002"/>
    <x v="16"/>
  </r>
  <r>
    <x v="496"/>
    <s v="P0140"/>
    <x v="78"/>
    <x v="7"/>
    <s v="Supplier_22"/>
    <x v="3"/>
    <n v="16"/>
    <n v="5495.03"/>
    <n v="87920.48"/>
    <n v="203"/>
    <n v="6"/>
    <x v="0"/>
    <n v="1115491.0899999999"/>
    <x v="3"/>
  </r>
  <r>
    <x v="399"/>
    <s v="P0110"/>
    <x v="97"/>
    <x v="9"/>
    <s v="Supplier_12"/>
    <x v="2"/>
    <n v="13"/>
    <n v="403.16"/>
    <n v="5241.08"/>
    <n v="131"/>
    <n v="14"/>
    <x v="0"/>
    <n v="52813.960000000006"/>
    <x v="5"/>
  </r>
  <r>
    <x v="714"/>
    <s v="P0202"/>
    <x v="174"/>
    <x v="4"/>
    <s v="Supplier_29"/>
    <x v="1"/>
    <n v="17"/>
    <n v="4116.03"/>
    <n v="69972.509999999995"/>
    <n v="106"/>
    <n v="14"/>
    <x v="0"/>
    <n v="436299.18"/>
    <x v="3"/>
  </r>
  <r>
    <x v="545"/>
    <s v="P0121"/>
    <x v="259"/>
    <x v="7"/>
    <s v="Supplier_9"/>
    <x v="2"/>
    <n v="11"/>
    <n v="20447.490000000002"/>
    <n v="224922.39"/>
    <n v="183"/>
    <n v="7"/>
    <x v="0"/>
    <n v="3741890.6700000004"/>
    <x v="10"/>
  </r>
  <r>
    <x v="142"/>
    <s v="P0099"/>
    <x v="269"/>
    <x v="9"/>
    <s v="Supplier_22"/>
    <x v="0"/>
    <n v="19"/>
    <n v="4315.7700000000004"/>
    <n v="81999.63"/>
    <n v="242"/>
    <n v="5"/>
    <x v="0"/>
    <n v="1044416.3400000001"/>
    <x v="15"/>
  </r>
  <r>
    <x v="311"/>
    <s v="P0025"/>
    <x v="163"/>
    <x v="1"/>
    <s v="Supplier_22"/>
    <x v="1"/>
    <n v="46"/>
    <n v="4150.6499999999996"/>
    <n v="190929.9"/>
    <n v="108"/>
    <n v="12"/>
    <x v="2"/>
    <n v="448270.19999999995"/>
    <x v="18"/>
  </r>
  <r>
    <x v="207"/>
    <s v="P0193"/>
    <x v="17"/>
    <x v="4"/>
    <s v="Supplier_13"/>
    <x v="0"/>
    <n v="16"/>
    <n v="1276.51"/>
    <n v="20424.16"/>
    <n v="248"/>
    <n v="8"/>
    <x v="0"/>
    <n v="316574.48"/>
    <x v="14"/>
  </r>
  <r>
    <x v="73"/>
    <s v="P0237"/>
    <x v="264"/>
    <x v="6"/>
    <s v="Supplier_17"/>
    <x v="4"/>
    <n v="1"/>
    <n v="813.94"/>
    <n v="813.94"/>
    <n v="311"/>
    <n v="3"/>
    <x v="1"/>
    <n v="253135.34000000003"/>
    <x v="19"/>
  </r>
  <r>
    <x v="220"/>
    <s v="P0230"/>
    <x v="87"/>
    <x v="6"/>
    <s v="Supplier_26"/>
    <x v="3"/>
    <n v="4"/>
    <n v="2280.62"/>
    <n v="9122.48"/>
    <n v="266"/>
    <n v="14"/>
    <x v="0"/>
    <n v="606644.91999999993"/>
    <x v="17"/>
  </r>
  <r>
    <x v="328"/>
    <s v="P0236"/>
    <x v="149"/>
    <x v="6"/>
    <s v="Supplier_12"/>
    <x v="2"/>
    <n v="1"/>
    <n v="741.16"/>
    <n v="741.16"/>
    <n v="493"/>
    <n v="10"/>
    <x v="1"/>
    <n v="365391.88"/>
    <x v="1"/>
  </r>
  <r>
    <x v="521"/>
    <s v="P0079"/>
    <x v="16"/>
    <x v="0"/>
    <s v="Supplier_16"/>
    <x v="2"/>
    <n v="14"/>
    <n v="110.27"/>
    <n v="1543.78"/>
    <n v="139"/>
    <n v="5"/>
    <x v="0"/>
    <n v="15327.529999999999"/>
    <x v="23"/>
  </r>
  <r>
    <x v="410"/>
    <s v="P0218"/>
    <x v="7"/>
    <x v="6"/>
    <s v="Supplier_14"/>
    <x v="3"/>
    <n v="8"/>
    <n v="589.95000000000005"/>
    <n v="4719.6000000000004"/>
    <n v="434"/>
    <n v="14"/>
    <x v="1"/>
    <n v="256038.30000000002"/>
    <x v="12"/>
  </r>
  <r>
    <x v="81"/>
    <s v="P0256"/>
    <x v="196"/>
    <x v="2"/>
    <s v="Supplier_10"/>
    <x v="3"/>
    <n v="4"/>
    <n v="3853.99"/>
    <n v="15415.96"/>
    <n v="366"/>
    <n v="5"/>
    <x v="0"/>
    <n v="1410560.3399999999"/>
    <x v="8"/>
  </r>
  <r>
    <x v="63"/>
    <s v="P0022"/>
    <x v="188"/>
    <x v="1"/>
    <s v="Supplier_15"/>
    <x v="2"/>
    <n v="36"/>
    <n v="19078.73"/>
    <n v="686834.28"/>
    <n v="65"/>
    <n v="7"/>
    <x v="0"/>
    <n v="1240117.45"/>
    <x v="11"/>
  </r>
  <r>
    <x v="308"/>
    <s v="P0044"/>
    <x v="192"/>
    <x v="5"/>
    <s v="Supplier_4"/>
    <x v="2"/>
    <n v="25"/>
    <n v="3121.71"/>
    <n v="78042.75"/>
    <n v="55"/>
    <n v="4"/>
    <x v="2"/>
    <n v="171694.05"/>
    <x v="21"/>
  </r>
  <r>
    <x v="15"/>
    <s v="P0251"/>
    <x v="180"/>
    <x v="2"/>
    <s v="Supplier_20"/>
    <x v="0"/>
    <n v="8"/>
    <n v="1132.5999999999999"/>
    <n v="9060.7999999999993"/>
    <n v="556"/>
    <n v="11"/>
    <x v="1"/>
    <n v="629725.6"/>
    <x v="10"/>
  </r>
  <r>
    <x v="275"/>
    <s v="P0026"/>
    <x v="100"/>
    <x v="1"/>
    <s v="Supplier_30"/>
    <x v="3"/>
    <n v="20"/>
    <n v="4226.1000000000004"/>
    <n v="84522"/>
    <n v="62"/>
    <n v="3"/>
    <x v="0"/>
    <n v="262018.2"/>
    <x v="4"/>
  </r>
  <r>
    <x v="160"/>
    <s v="P0072"/>
    <x v="250"/>
    <x v="0"/>
    <s v="Supplier_27"/>
    <x v="3"/>
    <n v="24"/>
    <n v="336.75"/>
    <n v="8082"/>
    <n v="146"/>
    <n v="6"/>
    <x v="0"/>
    <n v="49165.5"/>
    <x v="11"/>
  </r>
  <r>
    <x v="622"/>
    <s v="P0184"/>
    <x v="278"/>
    <x v="4"/>
    <s v="Supplier_27"/>
    <x v="2"/>
    <n v="9"/>
    <n v="2492.38"/>
    <n v="22431.42"/>
    <n v="101"/>
    <n v="7"/>
    <x v="0"/>
    <n v="251730.38"/>
    <x v="20"/>
  </r>
  <r>
    <x v="616"/>
    <s v="P0158"/>
    <x v="61"/>
    <x v="3"/>
    <s v="Supplier_13"/>
    <x v="0"/>
    <n v="20"/>
    <n v="4237.7700000000004"/>
    <n v="84755.4"/>
    <n v="163"/>
    <n v="5"/>
    <x v="0"/>
    <n v="690756.51000000013"/>
    <x v="8"/>
  </r>
  <r>
    <x v="368"/>
    <s v="P0156"/>
    <x v="257"/>
    <x v="3"/>
    <s v="Supplier_8"/>
    <x v="2"/>
    <n v="16"/>
    <n v="3022.16"/>
    <n v="48354.559999999998"/>
    <n v="227"/>
    <n v="6"/>
    <x v="0"/>
    <n v="686030.32"/>
    <x v="15"/>
  </r>
  <r>
    <x v="499"/>
    <s v="P0155"/>
    <x v="106"/>
    <x v="3"/>
    <s v="Supplier_25"/>
    <x v="1"/>
    <n v="11"/>
    <n v="2902.36"/>
    <n v="31925.96"/>
    <n v="213"/>
    <n v="7"/>
    <x v="0"/>
    <n v="618202.68000000005"/>
    <x v="17"/>
  </r>
  <r>
    <x v="455"/>
    <s v="P0126"/>
    <x v="268"/>
    <x v="7"/>
    <s v="Supplier_24"/>
    <x v="3"/>
    <n v="18"/>
    <n v="5903.2"/>
    <n v="106257.60000000001"/>
    <n v="95"/>
    <n v="10"/>
    <x v="0"/>
    <n v="560804"/>
    <x v="8"/>
  </r>
  <r>
    <x v="60"/>
    <s v="P0090"/>
    <x v="146"/>
    <x v="0"/>
    <s v="Supplier_27"/>
    <x v="3"/>
    <n v="19"/>
    <n v="205.03"/>
    <n v="3895.57"/>
    <n v="248"/>
    <n v="4"/>
    <x v="0"/>
    <n v="50847.44"/>
    <x v="8"/>
  </r>
  <r>
    <x v="604"/>
    <s v="P0128"/>
    <x v="282"/>
    <x v="7"/>
    <s v="Supplier_8"/>
    <x v="3"/>
    <n v="16"/>
    <n v="5974.03"/>
    <n v="95584.48"/>
    <n v="137"/>
    <n v="13"/>
    <x v="0"/>
    <n v="818442.11"/>
    <x v="9"/>
  </r>
  <r>
    <x v="87"/>
    <s v="P0077"/>
    <x v="133"/>
    <x v="0"/>
    <s v="Supplier_12"/>
    <x v="4"/>
    <n v="8"/>
    <n v="487.35"/>
    <n v="3898.8"/>
    <n v="242"/>
    <n v="13"/>
    <x v="0"/>
    <n v="117938.70000000001"/>
    <x v="3"/>
  </r>
  <r>
    <x v="406"/>
    <s v="P0144"/>
    <x v="271"/>
    <x v="7"/>
    <s v="Supplier_9"/>
    <x v="1"/>
    <n v="19"/>
    <n v="7416.16"/>
    <n v="140907.04"/>
    <n v="115"/>
    <n v="6"/>
    <x v="0"/>
    <n v="852858.4"/>
    <x v="0"/>
  </r>
  <r>
    <x v="253"/>
    <s v="P0243"/>
    <x v="214"/>
    <x v="2"/>
    <s v="Supplier_9"/>
    <x v="2"/>
    <n v="4"/>
    <n v="761.8"/>
    <n v="3047.2"/>
    <n v="262"/>
    <n v="10"/>
    <x v="0"/>
    <n v="199591.59999999998"/>
    <x v="14"/>
  </r>
  <r>
    <x v="121"/>
    <s v="P0291"/>
    <x v="37"/>
    <x v="8"/>
    <s v="Supplier_16"/>
    <x v="2"/>
    <n v="2"/>
    <n v="348.23"/>
    <n v="696.46"/>
    <n v="355"/>
    <n v="6"/>
    <x v="0"/>
    <n v="123621.65000000001"/>
    <x v="1"/>
  </r>
  <r>
    <x v="32"/>
    <s v="P0119"/>
    <x v="103"/>
    <x v="9"/>
    <s v="Supplier_8"/>
    <x v="1"/>
    <n v="8"/>
    <n v="142.66999999999999"/>
    <n v="1141.3599999999999"/>
    <n v="104"/>
    <n v="7"/>
    <x v="0"/>
    <n v="14837.679999999998"/>
    <x v="10"/>
  </r>
  <r>
    <x v="73"/>
    <s v="P0221"/>
    <x v="296"/>
    <x v="6"/>
    <s v="Supplier_12"/>
    <x v="3"/>
    <n v="13"/>
    <n v="1186.33"/>
    <n v="15422.29"/>
    <n v="290"/>
    <n v="7"/>
    <x v="1"/>
    <n v="344035.69999999995"/>
    <x v="19"/>
  </r>
  <r>
    <x v="181"/>
    <s v="P0128"/>
    <x v="282"/>
    <x v="7"/>
    <s v="Supplier_24"/>
    <x v="2"/>
    <n v="10"/>
    <n v="22549.38"/>
    <n v="225493.8"/>
    <n v="220"/>
    <n v="8"/>
    <x v="0"/>
    <n v="4960863.6000000006"/>
    <x v="2"/>
  </r>
  <r>
    <x v="418"/>
    <s v="P0023"/>
    <x v="20"/>
    <x v="1"/>
    <s v="Supplier_26"/>
    <x v="1"/>
    <n v="40"/>
    <n v="12161.67"/>
    <n v="486466.8"/>
    <n v="105"/>
    <n v="2"/>
    <x v="2"/>
    <n v="1276975.3500000001"/>
    <x v="5"/>
  </r>
  <r>
    <x v="729"/>
    <s v="P0132"/>
    <x v="70"/>
    <x v="7"/>
    <s v="Supplier_23"/>
    <x v="0"/>
    <n v="13"/>
    <n v="5371.94"/>
    <n v="69835.22"/>
    <n v="241"/>
    <n v="10"/>
    <x v="0"/>
    <n v="1294637.5399999998"/>
    <x v="9"/>
  </r>
  <r>
    <x v="109"/>
    <s v="P0273"/>
    <x v="288"/>
    <x v="8"/>
    <s v="Supplier_3"/>
    <x v="1"/>
    <n v="2"/>
    <n v="4374.12"/>
    <n v="8748.24"/>
    <n v="437"/>
    <n v="6"/>
    <x v="0"/>
    <n v="1911490.44"/>
    <x v="15"/>
  </r>
  <r>
    <x v="335"/>
    <s v="P0005"/>
    <x v="105"/>
    <x v="1"/>
    <s v="Supplier_16"/>
    <x v="1"/>
    <n v="34"/>
    <n v="8450.7000000000007"/>
    <n v="287323.8"/>
    <n v="30"/>
    <n v="6"/>
    <x v="2"/>
    <n v="253521.00000000003"/>
    <x v="21"/>
  </r>
  <r>
    <x v="553"/>
    <s v="P0100"/>
    <x v="251"/>
    <x v="9"/>
    <s v="Supplier_22"/>
    <x v="0"/>
    <n v="8"/>
    <n v="4566.88"/>
    <n v="36535.040000000001"/>
    <n v="82"/>
    <n v="3"/>
    <x v="0"/>
    <n v="374484.16000000003"/>
    <x v="19"/>
  </r>
  <r>
    <x v="167"/>
    <s v="P0071"/>
    <x v="139"/>
    <x v="0"/>
    <s v="Supplier_21"/>
    <x v="2"/>
    <n v="18"/>
    <n v="116.73"/>
    <n v="2101.14"/>
    <n v="163"/>
    <n v="8"/>
    <x v="0"/>
    <n v="19026.990000000002"/>
    <x v="22"/>
  </r>
  <r>
    <x v="652"/>
    <s v="P0131"/>
    <x v="279"/>
    <x v="7"/>
    <s v="Supplier_29"/>
    <x v="4"/>
    <n v="16"/>
    <n v="17530.05"/>
    <n v="280480.8"/>
    <n v="128"/>
    <n v="14"/>
    <x v="0"/>
    <n v="2243846.4"/>
    <x v="19"/>
  </r>
  <r>
    <x v="25"/>
    <s v="P0217"/>
    <x v="172"/>
    <x v="6"/>
    <s v="Supplier_30"/>
    <x v="2"/>
    <n v="2"/>
    <n v="4363.34"/>
    <n v="8726.68"/>
    <n v="453"/>
    <n v="14"/>
    <x v="0"/>
    <n v="1976593.02"/>
    <x v="12"/>
  </r>
  <r>
    <x v="53"/>
    <s v="P0003"/>
    <x v="148"/>
    <x v="1"/>
    <s v="Supplier_6"/>
    <x v="1"/>
    <n v="23"/>
    <n v="15162.76"/>
    <n v="348743.48"/>
    <n v="53"/>
    <n v="6"/>
    <x v="0"/>
    <n v="803626.28"/>
    <x v="20"/>
  </r>
  <r>
    <x v="343"/>
    <s v="P0239"/>
    <x v="217"/>
    <x v="6"/>
    <s v="Supplier_21"/>
    <x v="3"/>
    <n v="7"/>
    <n v="1083.8699999999999"/>
    <n v="7587.09"/>
    <n v="328"/>
    <n v="14"/>
    <x v="1"/>
    <n v="355509.36"/>
    <x v="23"/>
  </r>
  <r>
    <x v="495"/>
    <s v="P0088"/>
    <x v="67"/>
    <x v="0"/>
    <s v="Supplier_15"/>
    <x v="4"/>
    <n v="17"/>
    <n v="137.19"/>
    <n v="2332.23"/>
    <n v="86"/>
    <n v="12"/>
    <x v="0"/>
    <n v="11798.34"/>
    <x v="11"/>
  </r>
  <r>
    <x v="604"/>
    <s v="P0198"/>
    <x v="6"/>
    <x v="4"/>
    <s v="Supplier_28"/>
    <x v="3"/>
    <n v="14"/>
    <n v="3275.26"/>
    <n v="45853.64"/>
    <n v="198"/>
    <n v="9"/>
    <x v="0"/>
    <n v="648501.4800000001"/>
    <x v="9"/>
  </r>
  <r>
    <x v="59"/>
    <s v="P0129"/>
    <x v="15"/>
    <x v="7"/>
    <s v="Supplier_9"/>
    <x v="3"/>
    <n v="23"/>
    <n v="3965.88"/>
    <n v="91215.24"/>
    <n v="103"/>
    <n v="13"/>
    <x v="0"/>
    <n v="408485.64"/>
    <x v="0"/>
  </r>
  <r>
    <x v="231"/>
    <s v="P0205"/>
    <x v="265"/>
    <x v="4"/>
    <s v="Supplier_23"/>
    <x v="3"/>
    <n v="11"/>
    <n v="4642.78"/>
    <n v="51070.58"/>
    <n v="90"/>
    <n v="14"/>
    <x v="0"/>
    <n v="417850.19999999995"/>
    <x v="16"/>
  </r>
  <r>
    <x v="361"/>
    <s v="P0088"/>
    <x v="67"/>
    <x v="0"/>
    <s v="Supplier_12"/>
    <x v="1"/>
    <n v="25"/>
    <n v="24.92"/>
    <n v="623"/>
    <n v="152"/>
    <n v="6"/>
    <x v="0"/>
    <n v="3787.84"/>
    <x v="16"/>
  </r>
  <r>
    <x v="144"/>
    <s v="P0159"/>
    <x v="222"/>
    <x v="3"/>
    <s v="Supplier_12"/>
    <x v="2"/>
    <n v="17"/>
    <n v="2755.42"/>
    <n v="46842.14"/>
    <n v="227"/>
    <n v="14"/>
    <x v="0"/>
    <n v="625480.34"/>
    <x v="14"/>
  </r>
  <r>
    <x v="85"/>
    <s v="P0266"/>
    <x v="31"/>
    <x v="2"/>
    <s v="Supplier_9"/>
    <x v="1"/>
    <n v="7"/>
    <n v="295.85000000000002"/>
    <n v="2070.9499999999998"/>
    <n v="339"/>
    <n v="14"/>
    <x v="1"/>
    <n v="100293.15000000001"/>
    <x v="10"/>
  </r>
  <r>
    <x v="644"/>
    <s v="P0048"/>
    <x v="207"/>
    <x v="5"/>
    <s v="Supplier_1"/>
    <x v="2"/>
    <n v="38"/>
    <n v="448.98"/>
    <n v="17061.240000000002"/>
    <n v="73"/>
    <n v="2"/>
    <x v="2"/>
    <n v="32775.54"/>
    <x v="5"/>
  </r>
  <r>
    <x v="558"/>
    <s v="P0064"/>
    <x v="74"/>
    <x v="0"/>
    <s v="Supplier_21"/>
    <x v="4"/>
    <n v="15"/>
    <n v="465.92"/>
    <n v="6988.8"/>
    <n v="234"/>
    <n v="5"/>
    <x v="0"/>
    <n v="109025.28"/>
    <x v="22"/>
  </r>
  <r>
    <x v="220"/>
    <s v="P0251"/>
    <x v="180"/>
    <x v="2"/>
    <s v="Supplier_14"/>
    <x v="4"/>
    <n v="2"/>
    <n v="4291.1099999999997"/>
    <n v="8582.2199999999993"/>
    <n v="497"/>
    <n v="7"/>
    <x v="1"/>
    <n v="2132681.67"/>
    <x v="17"/>
  </r>
  <r>
    <x v="318"/>
    <s v="P0152"/>
    <x v="247"/>
    <x v="3"/>
    <s v="Supplier_21"/>
    <x v="0"/>
    <n v="9"/>
    <n v="3601.94"/>
    <n v="32417.46"/>
    <n v="161"/>
    <n v="2"/>
    <x v="0"/>
    <n v="579912.34"/>
    <x v="18"/>
  </r>
  <r>
    <x v="0"/>
    <s v="P0061"/>
    <x v="212"/>
    <x v="0"/>
    <s v="Supplier_27"/>
    <x v="4"/>
    <n v="12"/>
    <n v="76.19"/>
    <n v="914.28"/>
    <n v="162"/>
    <n v="13"/>
    <x v="0"/>
    <n v="12342.779999999999"/>
    <x v="0"/>
  </r>
  <r>
    <x v="619"/>
    <s v="P0198"/>
    <x v="6"/>
    <x v="4"/>
    <s v="Supplier_26"/>
    <x v="1"/>
    <n v="18"/>
    <n v="435.42"/>
    <n v="7837.56"/>
    <n v="177"/>
    <n v="4"/>
    <x v="0"/>
    <n v="77069.34"/>
    <x v="14"/>
  </r>
  <r>
    <x v="602"/>
    <s v="P0192"/>
    <x v="10"/>
    <x v="4"/>
    <s v="Supplier_19"/>
    <x v="0"/>
    <n v="11"/>
    <n v="4767.71"/>
    <n v="52444.81"/>
    <n v="152"/>
    <n v="13"/>
    <x v="0"/>
    <n v="724691.92"/>
    <x v="14"/>
  </r>
  <r>
    <x v="657"/>
    <s v="P0196"/>
    <x v="186"/>
    <x v="4"/>
    <s v="Supplier_13"/>
    <x v="0"/>
    <n v="18"/>
    <n v="1966.18"/>
    <n v="35391.24"/>
    <n v="100"/>
    <n v="12"/>
    <x v="0"/>
    <n v="196618"/>
    <x v="21"/>
  </r>
  <r>
    <x v="642"/>
    <s v="P0155"/>
    <x v="106"/>
    <x v="3"/>
    <s v="Supplier_7"/>
    <x v="2"/>
    <n v="11"/>
    <n v="4681.33"/>
    <n v="51494.63"/>
    <n v="99"/>
    <n v="6"/>
    <x v="0"/>
    <n v="463451.67"/>
    <x v="6"/>
  </r>
  <r>
    <x v="305"/>
    <s v="P0007"/>
    <x v="1"/>
    <x v="1"/>
    <s v="Supplier_21"/>
    <x v="2"/>
    <n v="67"/>
    <n v="12049.55"/>
    <n v="807319.85"/>
    <n v="107"/>
    <n v="10"/>
    <x v="2"/>
    <n v="1289301.8499999999"/>
    <x v="19"/>
  </r>
  <r>
    <x v="24"/>
    <s v="P0114"/>
    <x v="145"/>
    <x v="9"/>
    <s v="Supplier_20"/>
    <x v="2"/>
    <n v="16"/>
    <n v="3055.1"/>
    <n v="48881.599999999999"/>
    <n v="244"/>
    <n v="12"/>
    <x v="0"/>
    <n v="745444.4"/>
    <x v="15"/>
  </r>
  <r>
    <x v="187"/>
    <s v="P0173"/>
    <x v="199"/>
    <x v="3"/>
    <s v="Supplier_20"/>
    <x v="1"/>
    <n v="14"/>
    <n v="3471.64"/>
    <n v="48602.96"/>
    <n v="139"/>
    <n v="12"/>
    <x v="0"/>
    <n v="482557.95999999996"/>
    <x v="17"/>
  </r>
  <r>
    <x v="442"/>
    <s v="P0225"/>
    <x v="34"/>
    <x v="6"/>
    <s v="Supplier_3"/>
    <x v="3"/>
    <n v="4"/>
    <n v="3852.16"/>
    <n v="15408.64"/>
    <n v="451"/>
    <n v="13"/>
    <x v="1"/>
    <n v="1737324.16"/>
    <x v="4"/>
  </r>
  <r>
    <x v="302"/>
    <s v="P0065"/>
    <x v="190"/>
    <x v="0"/>
    <s v="Supplier_29"/>
    <x v="4"/>
    <n v="24"/>
    <n v="370.92"/>
    <n v="8902.08"/>
    <n v="168"/>
    <n v="12"/>
    <x v="0"/>
    <n v="62314.560000000005"/>
    <x v="4"/>
  </r>
  <r>
    <x v="415"/>
    <s v="P0040"/>
    <x v="63"/>
    <x v="5"/>
    <s v="Supplier_7"/>
    <x v="4"/>
    <n v="40"/>
    <n v="793.89"/>
    <n v="31755.599999999999"/>
    <n v="103"/>
    <n v="13"/>
    <x v="2"/>
    <n v="81770.67"/>
    <x v="21"/>
  </r>
  <r>
    <x v="625"/>
    <s v="P0152"/>
    <x v="247"/>
    <x v="3"/>
    <s v="Supplier_6"/>
    <x v="0"/>
    <n v="18"/>
    <n v="1910.88"/>
    <n v="34395.839999999997"/>
    <n v="106"/>
    <n v="9"/>
    <x v="0"/>
    <n v="202553.28"/>
    <x v="16"/>
  </r>
  <r>
    <x v="371"/>
    <s v="P0188"/>
    <x v="52"/>
    <x v="4"/>
    <s v="Supplier_22"/>
    <x v="2"/>
    <n v="22"/>
    <n v="1901.14"/>
    <n v="41825.08"/>
    <n v="199"/>
    <n v="3"/>
    <x v="0"/>
    <n v="378326.86000000004"/>
    <x v="18"/>
  </r>
  <r>
    <x v="469"/>
    <s v="P0220"/>
    <x v="183"/>
    <x v="6"/>
    <s v="Supplier_26"/>
    <x v="2"/>
    <n v="8"/>
    <n v="1545.49"/>
    <n v="12363.92"/>
    <n v="486"/>
    <n v="14"/>
    <x v="1"/>
    <n v="751108.14"/>
    <x v="14"/>
  </r>
  <r>
    <x v="474"/>
    <s v="P0015"/>
    <x v="203"/>
    <x v="1"/>
    <s v="Supplier_13"/>
    <x v="3"/>
    <n v="22"/>
    <n v="13145.54"/>
    <n v="289201.88"/>
    <n v="50"/>
    <n v="11"/>
    <x v="2"/>
    <n v="657277"/>
    <x v="12"/>
  </r>
  <r>
    <x v="287"/>
    <s v="P0266"/>
    <x v="31"/>
    <x v="2"/>
    <s v="Supplier_12"/>
    <x v="4"/>
    <n v="3"/>
    <n v="1216.3399999999999"/>
    <n v="3649.02"/>
    <n v="262"/>
    <n v="7"/>
    <x v="0"/>
    <n v="318681.07999999996"/>
    <x v="20"/>
  </r>
  <r>
    <x v="338"/>
    <s v="P0286"/>
    <x v="262"/>
    <x v="8"/>
    <s v="Supplier_19"/>
    <x v="2"/>
    <n v="9"/>
    <n v="2504.56"/>
    <n v="22541.040000000001"/>
    <n v="376"/>
    <n v="9"/>
    <x v="1"/>
    <n v="941714.55999999994"/>
    <x v="20"/>
  </r>
  <r>
    <x v="249"/>
    <s v="P0274"/>
    <x v="256"/>
    <x v="8"/>
    <s v="Supplier_17"/>
    <x v="3"/>
    <n v="6"/>
    <n v="2815.72"/>
    <n v="16894.32"/>
    <n v="466"/>
    <n v="4"/>
    <x v="1"/>
    <n v="1312125.52"/>
    <x v="12"/>
  </r>
  <r>
    <x v="256"/>
    <s v="P0014"/>
    <x v="228"/>
    <x v="1"/>
    <s v="Supplier_28"/>
    <x v="2"/>
    <n v="25"/>
    <n v="7802.12"/>
    <n v="195053"/>
    <n v="76"/>
    <n v="9"/>
    <x v="2"/>
    <n v="592961.12"/>
    <x v="12"/>
  </r>
  <r>
    <x v="655"/>
    <s v="P0025"/>
    <x v="163"/>
    <x v="1"/>
    <s v="Supplier_11"/>
    <x v="3"/>
    <n v="49"/>
    <n v="3633"/>
    <n v="178017"/>
    <n v="106"/>
    <n v="10"/>
    <x v="2"/>
    <n v="385098"/>
    <x v="5"/>
  </r>
  <r>
    <x v="653"/>
    <s v="P0269"/>
    <x v="168"/>
    <x v="2"/>
    <s v="Supplier_5"/>
    <x v="3"/>
    <n v="10"/>
    <n v="347.62"/>
    <n v="3476.2"/>
    <n v="316"/>
    <n v="4"/>
    <x v="0"/>
    <n v="109847.92"/>
    <x v="13"/>
  </r>
  <r>
    <x v="326"/>
    <s v="P0225"/>
    <x v="34"/>
    <x v="6"/>
    <s v="Supplier_5"/>
    <x v="2"/>
    <n v="2"/>
    <n v="423.3"/>
    <n v="846.6"/>
    <n v="395"/>
    <n v="3"/>
    <x v="0"/>
    <n v="167203.5"/>
    <x v="8"/>
  </r>
  <r>
    <x v="36"/>
    <s v="P0263"/>
    <x v="86"/>
    <x v="2"/>
    <s v="Supplier_28"/>
    <x v="4"/>
    <n v="7"/>
    <n v="4331.1400000000003"/>
    <n v="30317.98"/>
    <n v="397"/>
    <n v="3"/>
    <x v="0"/>
    <n v="1719462.58"/>
    <x v="3"/>
  </r>
  <r>
    <x v="647"/>
    <s v="P0038"/>
    <x v="200"/>
    <x v="5"/>
    <s v="Supplier_13"/>
    <x v="2"/>
    <n v="25"/>
    <n v="3137.88"/>
    <n v="78447"/>
    <n v="72"/>
    <n v="10"/>
    <x v="2"/>
    <n v="225927.36000000002"/>
    <x v="21"/>
  </r>
  <r>
    <x v="48"/>
    <s v="P0133"/>
    <x v="232"/>
    <x v="7"/>
    <s v="Supplier_30"/>
    <x v="4"/>
    <n v="18"/>
    <n v="6003.65"/>
    <n v="108065.7"/>
    <n v="190"/>
    <n v="10"/>
    <x v="0"/>
    <n v="1140693.5"/>
    <x v="13"/>
  </r>
  <r>
    <x v="654"/>
    <s v="P0124"/>
    <x v="42"/>
    <x v="7"/>
    <s v="Supplier_12"/>
    <x v="4"/>
    <n v="12"/>
    <n v="19132.86"/>
    <n v="229594.32"/>
    <n v="172"/>
    <n v="13"/>
    <x v="0"/>
    <n v="3290851.92"/>
    <x v="8"/>
  </r>
  <r>
    <x v="15"/>
    <s v="P0172"/>
    <x v="55"/>
    <x v="3"/>
    <s v="Supplier_11"/>
    <x v="1"/>
    <n v="8"/>
    <n v="709.47"/>
    <n v="5675.76"/>
    <n v="243"/>
    <n v="13"/>
    <x v="0"/>
    <n v="172401.21000000002"/>
    <x v="10"/>
  </r>
  <r>
    <x v="150"/>
    <s v="P0227"/>
    <x v="35"/>
    <x v="6"/>
    <s v="Supplier_24"/>
    <x v="1"/>
    <n v="7"/>
    <n v="3246.78"/>
    <n v="22727.46"/>
    <n v="509"/>
    <n v="11"/>
    <x v="1"/>
    <n v="1652611.02"/>
    <x v="17"/>
  </r>
  <r>
    <x v="253"/>
    <s v="P0183"/>
    <x v="233"/>
    <x v="4"/>
    <s v="Supplier_18"/>
    <x v="4"/>
    <n v="9"/>
    <n v="2746.48"/>
    <n v="24718.32"/>
    <n v="192"/>
    <n v="5"/>
    <x v="0"/>
    <n v="527324.16000000003"/>
    <x v="14"/>
  </r>
  <r>
    <x v="31"/>
    <s v="P0172"/>
    <x v="55"/>
    <x v="3"/>
    <s v="Supplier_1"/>
    <x v="1"/>
    <n v="11"/>
    <n v="4035.19"/>
    <n v="44387.09"/>
    <n v="211"/>
    <n v="6"/>
    <x v="0"/>
    <n v="851425.09"/>
    <x v="17"/>
  </r>
  <r>
    <x v="619"/>
    <s v="P0104"/>
    <x v="98"/>
    <x v="9"/>
    <s v="Supplier_16"/>
    <x v="2"/>
    <n v="8"/>
    <n v="4114.24"/>
    <n v="32913.919999999998"/>
    <n v="197"/>
    <n v="7"/>
    <x v="0"/>
    <n v="810505.27999999991"/>
    <x v="14"/>
  </r>
  <r>
    <x v="4"/>
    <s v="P0140"/>
    <x v="78"/>
    <x v="7"/>
    <s v="Supplier_13"/>
    <x v="3"/>
    <n v="8"/>
    <n v="25551.759999999998"/>
    <n v="204414.07999999999"/>
    <n v="107"/>
    <n v="10"/>
    <x v="0"/>
    <n v="2734038.32"/>
    <x v="3"/>
  </r>
  <r>
    <x v="539"/>
    <s v="P0046"/>
    <x v="124"/>
    <x v="5"/>
    <s v="Supplier_20"/>
    <x v="2"/>
    <n v="43"/>
    <n v="3818.36"/>
    <n v="164189.48000000001"/>
    <n v="90"/>
    <n v="3"/>
    <x v="2"/>
    <n v="343652.4"/>
    <x v="10"/>
  </r>
  <r>
    <x v="193"/>
    <s v="P0064"/>
    <x v="74"/>
    <x v="0"/>
    <s v="Supplier_20"/>
    <x v="1"/>
    <n v="10"/>
    <n v="245.79"/>
    <n v="2457.9"/>
    <n v="229"/>
    <n v="2"/>
    <x v="0"/>
    <n v="56285.909999999996"/>
    <x v="7"/>
  </r>
  <r>
    <x v="247"/>
    <s v="P0100"/>
    <x v="251"/>
    <x v="9"/>
    <s v="Supplier_10"/>
    <x v="2"/>
    <n v="14"/>
    <n v="3911.53"/>
    <n v="54761.42"/>
    <n v="173"/>
    <n v="8"/>
    <x v="0"/>
    <n v="676694.69000000006"/>
    <x v="18"/>
  </r>
  <r>
    <x v="338"/>
    <s v="P0095"/>
    <x v="208"/>
    <x v="9"/>
    <s v="Supplier_6"/>
    <x v="2"/>
    <n v="22"/>
    <n v="4569.71"/>
    <n v="100533.62"/>
    <n v="93"/>
    <n v="7"/>
    <x v="0"/>
    <n v="424983.03"/>
    <x v="20"/>
  </r>
  <r>
    <x v="523"/>
    <s v="P0005"/>
    <x v="105"/>
    <x v="1"/>
    <s v="Supplier_24"/>
    <x v="3"/>
    <n v="32"/>
    <n v="15524.8"/>
    <n v="496793.59999999998"/>
    <n v="110"/>
    <n v="2"/>
    <x v="0"/>
    <n v="1707728"/>
    <x v="1"/>
  </r>
  <r>
    <x v="601"/>
    <s v="P0040"/>
    <x v="63"/>
    <x v="5"/>
    <s v="Supplier_10"/>
    <x v="2"/>
    <n v="47"/>
    <n v="327.68"/>
    <n v="15400.96"/>
    <n v="114"/>
    <n v="10"/>
    <x v="0"/>
    <n v="37355.520000000004"/>
    <x v="16"/>
  </r>
  <r>
    <x v="7"/>
    <s v="P0257"/>
    <x v="54"/>
    <x v="2"/>
    <s v="Supplier_8"/>
    <x v="3"/>
    <n v="5"/>
    <n v="1355.6"/>
    <n v="6778"/>
    <n v="253"/>
    <n v="14"/>
    <x v="1"/>
    <n v="342966.8"/>
    <x v="6"/>
  </r>
  <r>
    <x v="629"/>
    <s v="P0133"/>
    <x v="232"/>
    <x v="7"/>
    <s v="Supplier_18"/>
    <x v="3"/>
    <n v="14"/>
    <n v="15078.72"/>
    <n v="211102.07999999999"/>
    <n v="80"/>
    <n v="12"/>
    <x v="0"/>
    <n v="1206297.5999999999"/>
    <x v="8"/>
  </r>
  <r>
    <x v="363"/>
    <s v="P0094"/>
    <x v="121"/>
    <x v="9"/>
    <s v="Supplier_2"/>
    <x v="3"/>
    <n v="8"/>
    <n v="1613.35"/>
    <n v="12906.8"/>
    <n v="244"/>
    <n v="2"/>
    <x v="0"/>
    <n v="393657.39999999997"/>
    <x v="9"/>
  </r>
  <r>
    <x v="535"/>
    <s v="P0184"/>
    <x v="278"/>
    <x v="4"/>
    <s v="Supplier_18"/>
    <x v="4"/>
    <n v="21"/>
    <n v="3350.92"/>
    <n v="70369.320000000007"/>
    <n v="110"/>
    <n v="10"/>
    <x v="0"/>
    <n v="368601.2"/>
    <x v="5"/>
  </r>
  <r>
    <x v="331"/>
    <s v="P0064"/>
    <x v="74"/>
    <x v="0"/>
    <s v="Supplier_21"/>
    <x v="3"/>
    <n v="18"/>
    <n v="300.61"/>
    <n v="5410.98"/>
    <n v="126"/>
    <n v="2"/>
    <x v="0"/>
    <n v="37876.86"/>
    <x v="23"/>
  </r>
  <r>
    <x v="79"/>
    <s v="P0234"/>
    <x v="161"/>
    <x v="6"/>
    <s v="Supplier_28"/>
    <x v="3"/>
    <n v="3"/>
    <n v="4620"/>
    <n v="13860"/>
    <n v="547"/>
    <n v="13"/>
    <x v="0"/>
    <n v="2527140"/>
    <x v="14"/>
  </r>
  <r>
    <x v="727"/>
    <s v="P0222"/>
    <x v="290"/>
    <x v="6"/>
    <s v="Supplier_19"/>
    <x v="0"/>
    <n v="8"/>
    <n v="2866.21"/>
    <n v="22929.68"/>
    <n v="490"/>
    <n v="9"/>
    <x v="1"/>
    <n v="1404442.9"/>
    <x v="13"/>
  </r>
  <r>
    <x v="152"/>
    <s v="P0198"/>
    <x v="6"/>
    <x v="4"/>
    <s v="Supplier_2"/>
    <x v="2"/>
    <n v="22"/>
    <n v="1791.34"/>
    <n v="39409.480000000003"/>
    <n v="232"/>
    <n v="13"/>
    <x v="0"/>
    <n v="415590.88"/>
    <x v="12"/>
  </r>
  <r>
    <x v="210"/>
    <s v="P0228"/>
    <x v="45"/>
    <x v="6"/>
    <s v="Supplier_9"/>
    <x v="0"/>
    <n v="4"/>
    <n v="1148.28"/>
    <n v="4593.12"/>
    <n v="475"/>
    <n v="4"/>
    <x v="1"/>
    <n v="545433"/>
    <x v="6"/>
  </r>
  <r>
    <x v="329"/>
    <s v="P0101"/>
    <x v="66"/>
    <x v="9"/>
    <s v="Supplier_18"/>
    <x v="3"/>
    <n v="9"/>
    <n v="3701.32"/>
    <n v="33311.879999999997"/>
    <n v="131"/>
    <n v="4"/>
    <x v="0"/>
    <n v="484872.92000000004"/>
    <x v="3"/>
  </r>
  <r>
    <x v="99"/>
    <s v="P0224"/>
    <x v="56"/>
    <x v="6"/>
    <s v="Supplier_22"/>
    <x v="0"/>
    <n v="4"/>
    <n v="3796.94"/>
    <n v="15187.76"/>
    <n v="347"/>
    <n v="14"/>
    <x v="0"/>
    <n v="1317538.18"/>
    <x v="7"/>
  </r>
  <r>
    <x v="521"/>
    <s v="P0173"/>
    <x v="199"/>
    <x v="3"/>
    <s v="Supplier_19"/>
    <x v="2"/>
    <n v="20"/>
    <n v="2129.4299999999998"/>
    <n v="42588.6"/>
    <n v="200"/>
    <n v="3"/>
    <x v="0"/>
    <n v="425885.99999999994"/>
    <x v="23"/>
  </r>
  <r>
    <x v="348"/>
    <s v="P0097"/>
    <x v="254"/>
    <x v="9"/>
    <s v="Supplier_20"/>
    <x v="4"/>
    <n v="24"/>
    <n v="3519.54"/>
    <n v="84468.96"/>
    <n v="230"/>
    <n v="14"/>
    <x v="0"/>
    <n v="809494.2"/>
    <x v="7"/>
  </r>
  <r>
    <x v="139"/>
    <s v="P0049"/>
    <x v="112"/>
    <x v="5"/>
    <s v="Supplier_15"/>
    <x v="1"/>
    <n v="49"/>
    <n v="3433.26"/>
    <n v="168229.74"/>
    <n v="107"/>
    <n v="9"/>
    <x v="0"/>
    <n v="367358.82"/>
    <x v="3"/>
  </r>
  <r>
    <x v="13"/>
    <s v="P0170"/>
    <x v="231"/>
    <x v="3"/>
    <s v="Supplier_5"/>
    <x v="0"/>
    <n v="8"/>
    <n v="3936.66"/>
    <n v="31493.279999999999"/>
    <n v="109"/>
    <n v="4"/>
    <x v="0"/>
    <n v="429095.94"/>
    <x v="9"/>
  </r>
  <r>
    <x v="59"/>
    <s v="P0144"/>
    <x v="271"/>
    <x v="7"/>
    <s v="Supplier_8"/>
    <x v="0"/>
    <n v="25"/>
    <n v="10464.870000000001"/>
    <n v="261621.75"/>
    <n v="206"/>
    <n v="8"/>
    <x v="0"/>
    <n v="2155763.2200000002"/>
    <x v="0"/>
  </r>
  <r>
    <x v="269"/>
    <s v="P0248"/>
    <x v="177"/>
    <x v="2"/>
    <s v="Supplier_19"/>
    <x v="2"/>
    <n v="10"/>
    <n v="3068.53"/>
    <n v="30685.3"/>
    <n v="532"/>
    <n v="11"/>
    <x v="0"/>
    <n v="1632457.9600000002"/>
    <x v="23"/>
  </r>
  <r>
    <x v="475"/>
    <s v="P0080"/>
    <x v="62"/>
    <x v="0"/>
    <s v="Supplier_1"/>
    <x v="4"/>
    <n v="21"/>
    <n v="50.69"/>
    <n v="1064.49"/>
    <n v="246"/>
    <n v="13"/>
    <x v="0"/>
    <n v="12469.74"/>
    <x v="4"/>
  </r>
  <r>
    <x v="81"/>
    <s v="P0112"/>
    <x v="44"/>
    <x v="9"/>
    <s v="Supplier_8"/>
    <x v="0"/>
    <n v="20"/>
    <n v="619.27"/>
    <n v="12385.4"/>
    <n v="168"/>
    <n v="12"/>
    <x v="0"/>
    <n v="104037.36"/>
    <x v="8"/>
  </r>
  <r>
    <x v="284"/>
    <s v="P0184"/>
    <x v="278"/>
    <x v="4"/>
    <s v="Supplier_27"/>
    <x v="2"/>
    <n v="9"/>
    <n v="324.56"/>
    <n v="2921.04"/>
    <n v="224"/>
    <n v="6"/>
    <x v="0"/>
    <n v="72701.440000000002"/>
    <x v="7"/>
  </r>
  <r>
    <x v="547"/>
    <s v="P0064"/>
    <x v="74"/>
    <x v="0"/>
    <s v="Supplier_23"/>
    <x v="1"/>
    <n v="22"/>
    <n v="340.76"/>
    <n v="7496.72"/>
    <n v="150"/>
    <n v="12"/>
    <x v="0"/>
    <n v="51114"/>
    <x v="9"/>
  </r>
  <r>
    <x v="566"/>
    <s v="P0090"/>
    <x v="146"/>
    <x v="0"/>
    <s v="Supplier_8"/>
    <x v="3"/>
    <n v="22"/>
    <n v="116.86"/>
    <n v="2570.92"/>
    <n v="91"/>
    <n v="8"/>
    <x v="0"/>
    <n v="10634.26"/>
    <x v="4"/>
  </r>
  <r>
    <x v="76"/>
    <s v="P0161"/>
    <x v="27"/>
    <x v="3"/>
    <s v="Supplier_27"/>
    <x v="3"/>
    <n v="26"/>
    <n v="963.69"/>
    <n v="25055.94"/>
    <n v="110"/>
    <n v="7"/>
    <x v="0"/>
    <n v="106005.90000000001"/>
    <x v="1"/>
  </r>
  <r>
    <x v="88"/>
    <s v="P0183"/>
    <x v="233"/>
    <x v="4"/>
    <s v="Supplier_4"/>
    <x v="3"/>
    <n v="13"/>
    <n v="4805.82"/>
    <n v="62475.66"/>
    <n v="95"/>
    <n v="2"/>
    <x v="0"/>
    <n v="456552.89999999997"/>
    <x v="13"/>
  </r>
  <r>
    <x v="100"/>
    <s v="P0078"/>
    <x v="216"/>
    <x v="0"/>
    <s v="Supplier_22"/>
    <x v="4"/>
    <n v="23"/>
    <n v="267.58"/>
    <n v="6154.34"/>
    <n v="202"/>
    <n v="5"/>
    <x v="0"/>
    <n v="54051.159999999996"/>
    <x v="0"/>
  </r>
  <r>
    <x v="452"/>
    <s v="P0287"/>
    <x v="119"/>
    <x v="8"/>
    <s v="Supplier_13"/>
    <x v="0"/>
    <n v="9"/>
    <n v="3484.44"/>
    <n v="31359.96"/>
    <n v="523"/>
    <n v="13"/>
    <x v="0"/>
    <n v="1822362.12"/>
    <x v="16"/>
  </r>
  <r>
    <x v="318"/>
    <s v="P0041"/>
    <x v="41"/>
    <x v="5"/>
    <s v="Supplier_30"/>
    <x v="3"/>
    <n v="65"/>
    <n v="4789.16"/>
    <n v="311295.40000000002"/>
    <n v="67"/>
    <n v="11"/>
    <x v="0"/>
    <n v="320873.71999999997"/>
    <x v="18"/>
  </r>
  <r>
    <x v="499"/>
    <s v="P0114"/>
    <x v="145"/>
    <x v="9"/>
    <s v="Supplier_30"/>
    <x v="3"/>
    <n v="14"/>
    <n v="3576.68"/>
    <n v="50073.52"/>
    <n v="241"/>
    <n v="3"/>
    <x v="0"/>
    <n v="861979.88"/>
    <x v="17"/>
  </r>
  <r>
    <x v="400"/>
    <s v="P0107"/>
    <x v="182"/>
    <x v="9"/>
    <s v="Supplier_27"/>
    <x v="0"/>
    <n v="8"/>
    <n v="3373.74"/>
    <n v="26989.919999999998"/>
    <n v="143"/>
    <n v="6"/>
    <x v="0"/>
    <n v="482444.81999999995"/>
    <x v="10"/>
  </r>
  <r>
    <x v="170"/>
    <s v="P0168"/>
    <x v="23"/>
    <x v="3"/>
    <s v="Supplier_17"/>
    <x v="1"/>
    <n v="18"/>
    <n v="2899.84"/>
    <n v="52197.120000000003"/>
    <n v="201"/>
    <n v="12"/>
    <x v="0"/>
    <n v="582867.84000000008"/>
    <x v="18"/>
  </r>
  <r>
    <x v="634"/>
    <s v="P0005"/>
    <x v="105"/>
    <x v="1"/>
    <s v="Supplier_20"/>
    <x v="3"/>
    <n v="21"/>
    <n v="16773.05"/>
    <n v="352234.05"/>
    <n v="53"/>
    <n v="3"/>
    <x v="2"/>
    <n v="888971.64999999991"/>
    <x v="1"/>
  </r>
  <r>
    <x v="161"/>
    <s v="P0056"/>
    <x v="132"/>
    <x v="5"/>
    <s v="Supplier_26"/>
    <x v="4"/>
    <n v="28"/>
    <n v="3943.9"/>
    <n v="110429.2"/>
    <n v="67"/>
    <n v="4"/>
    <x v="0"/>
    <n v="264241.3"/>
    <x v="3"/>
  </r>
  <r>
    <x v="231"/>
    <s v="P0101"/>
    <x v="66"/>
    <x v="9"/>
    <s v="Supplier_29"/>
    <x v="0"/>
    <n v="22"/>
    <n v="845.12"/>
    <n v="18592.64"/>
    <n v="233"/>
    <n v="9"/>
    <x v="0"/>
    <n v="196912.96"/>
    <x v="16"/>
  </r>
  <r>
    <x v="403"/>
    <s v="P0234"/>
    <x v="161"/>
    <x v="6"/>
    <s v="Supplier_10"/>
    <x v="0"/>
    <n v="6"/>
    <n v="900.27"/>
    <n v="5401.62"/>
    <n v="550"/>
    <n v="13"/>
    <x v="0"/>
    <n v="495148.5"/>
    <x v="14"/>
  </r>
  <r>
    <x v="651"/>
    <s v="P0115"/>
    <x v="92"/>
    <x v="9"/>
    <s v="Supplier_2"/>
    <x v="2"/>
    <n v="17"/>
    <n v="138.81"/>
    <n v="2359.77"/>
    <n v="181"/>
    <n v="8"/>
    <x v="0"/>
    <n v="25124.61"/>
    <x v="19"/>
  </r>
  <r>
    <x v="145"/>
    <s v="P0263"/>
    <x v="86"/>
    <x v="2"/>
    <s v="Supplier_23"/>
    <x v="2"/>
    <n v="7"/>
    <n v="3546.55"/>
    <n v="24825.85"/>
    <n v="342"/>
    <n v="2"/>
    <x v="0"/>
    <n v="1212920.1000000001"/>
    <x v="7"/>
  </r>
  <r>
    <x v="629"/>
    <s v="P0132"/>
    <x v="70"/>
    <x v="7"/>
    <s v="Supplier_3"/>
    <x v="3"/>
    <n v="17"/>
    <n v="8403.64"/>
    <n v="142861.88"/>
    <n v="209"/>
    <n v="4"/>
    <x v="0"/>
    <n v="1756360.7599999998"/>
    <x v="8"/>
  </r>
  <r>
    <x v="286"/>
    <s v="P0127"/>
    <x v="236"/>
    <x v="7"/>
    <s v="Supplier_24"/>
    <x v="2"/>
    <n v="17"/>
    <n v="26383.8"/>
    <n v="448524.6"/>
    <n v="84"/>
    <n v="11"/>
    <x v="0"/>
    <n v="2216239.1999999997"/>
    <x v="18"/>
  </r>
  <r>
    <x v="161"/>
    <s v="P0153"/>
    <x v="107"/>
    <x v="3"/>
    <s v="Supplier_10"/>
    <x v="0"/>
    <n v="9"/>
    <n v="4642.8999999999996"/>
    <n v="41786.1"/>
    <n v="230"/>
    <n v="12"/>
    <x v="0"/>
    <n v="1067867"/>
    <x v="3"/>
  </r>
  <r>
    <x v="444"/>
    <s v="P0162"/>
    <x v="135"/>
    <x v="3"/>
    <s v="Supplier_16"/>
    <x v="2"/>
    <n v="20"/>
    <n v="2149.41"/>
    <n v="42988.2"/>
    <n v="143"/>
    <n v="3"/>
    <x v="0"/>
    <n v="307365.63"/>
    <x v="15"/>
  </r>
  <r>
    <x v="697"/>
    <s v="P0125"/>
    <x v="167"/>
    <x v="7"/>
    <s v="Supplier_6"/>
    <x v="2"/>
    <n v="15"/>
    <n v="22253.19"/>
    <n v="333797.84999999998"/>
    <n v="139"/>
    <n v="6"/>
    <x v="0"/>
    <n v="3093193.4099999997"/>
    <x v="4"/>
  </r>
  <r>
    <x v="71"/>
    <s v="P0184"/>
    <x v="278"/>
    <x v="4"/>
    <s v="Supplier_11"/>
    <x v="3"/>
    <n v="24"/>
    <n v="4791.97"/>
    <n v="115007.28"/>
    <n v="172"/>
    <n v="6"/>
    <x v="0"/>
    <n v="824218.84000000008"/>
    <x v="9"/>
  </r>
  <r>
    <x v="606"/>
    <s v="P0199"/>
    <x v="120"/>
    <x v="4"/>
    <s v="Supplier_7"/>
    <x v="0"/>
    <n v="13"/>
    <n v="3305.06"/>
    <n v="42965.78"/>
    <n v="238"/>
    <n v="8"/>
    <x v="0"/>
    <n v="786604.28"/>
    <x v="6"/>
  </r>
  <r>
    <x v="163"/>
    <s v="P0012"/>
    <x v="102"/>
    <x v="1"/>
    <s v="Supplier_3"/>
    <x v="3"/>
    <n v="60"/>
    <n v="1922"/>
    <n v="115320"/>
    <n v="42"/>
    <n v="12"/>
    <x v="0"/>
    <n v="80724"/>
    <x v="16"/>
  </r>
  <r>
    <x v="292"/>
    <s v="P0020"/>
    <x v="72"/>
    <x v="1"/>
    <s v="Supplier_11"/>
    <x v="3"/>
    <n v="21"/>
    <n v="16036.16"/>
    <n v="336759.36"/>
    <n v="51"/>
    <n v="9"/>
    <x v="0"/>
    <n v="817844.16"/>
    <x v="17"/>
  </r>
  <r>
    <x v="129"/>
    <s v="P0149"/>
    <x v="26"/>
    <x v="7"/>
    <s v="Supplier_21"/>
    <x v="2"/>
    <n v="24"/>
    <n v="8019"/>
    <n v="192456"/>
    <n v="192"/>
    <n v="3"/>
    <x v="0"/>
    <n v="1539648"/>
    <x v="3"/>
  </r>
  <r>
    <x v="417"/>
    <s v="P0090"/>
    <x v="146"/>
    <x v="0"/>
    <s v="Supplier_21"/>
    <x v="0"/>
    <n v="21"/>
    <n v="377.18"/>
    <n v="7920.78"/>
    <n v="201"/>
    <n v="3"/>
    <x v="0"/>
    <n v="75813.180000000008"/>
    <x v="19"/>
  </r>
  <r>
    <x v="391"/>
    <s v="P0027"/>
    <x v="187"/>
    <x v="1"/>
    <s v="Supplier_18"/>
    <x v="4"/>
    <n v="31"/>
    <n v="997.76"/>
    <n v="30930.560000000001"/>
    <n v="105"/>
    <n v="8"/>
    <x v="0"/>
    <n v="104764.8"/>
    <x v="22"/>
  </r>
  <r>
    <x v="264"/>
    <s v="P0087"/>
    <x v="165"/>
    <x v="0"/>
    <s v="Supplier_28"/>
    <x v="1"/>
    <n v="14"/>
    <n v="124.84"/>
    <n v="1747.76"/>
    <n v="98"/>
    <n v="6"/>
    <x v="0"/>
    <n v="12234.32"/>
    <x v="1"/>
  </r>
  <r>
    <x v="447"/>
    <s v="P0215"/>
    <x v="24"/>
    <x v="6"/>
    <s v="Supplier_9"/>
    <x v="0"/>
    <n v="6"/>
    <n v="3651.99"/>
    <n v="21911.94"/>
    <n v="431"/>
    <n v="13"/>
    <x v="0"/>
    <n v="1574007.69"/>
    <x v="8"/>
  </r>
  <r>
    <x v="601"/>
    <s v="P0130"/>
    <x v="213"/>
    <x v="7"/>
    <s v="Supplier_17"/>
    <x v="0"/>
    <n v="25"/>
    <n v="2645.36"/>
    <n v="66134"/>
    <n v="217"/>
    <n v="14"/>
    <x v="0"/>
    <n v="574043.12"/>
    <x v="16"/>
  </r>
  <r>
    <x v="377"/>
    <s v="P0121"/>
    <x v="259"/>
    <x v="7"/>
    <s v="Supplier_30"/>
    <x v="3"/>
    <n v="22"/>
    <n v="4467.66"/>
    <n v="98288.52"/>
    <n v="242"/>
    <n v="4"/>
    <x v="0"/>
    <n v="1081173.72"/>
    <x v="6"/>
  </r>
  <r>
    <x v="116"/>
    <s v="P0271"/>
    <x v="122"/>
    <x v="8"/>
    <s v="Supplier_16"/>
    <x v="0"/>
    <n v="3"/>
    <n v="190.7"/>
    <n v="572.1"/>
    <n v="381"/>
    <n v="13"/>
    <x v="1"/>
    <n v="72656.7"/>
    <x v="7"/>
  </r>
  <r>
    <x v="191"/>
    <s v="P0182"/>
    <x v="4"/>
    <x v="4"/>
    <s v="Supplier_7"/>
    <x v="4"/>
    <n v="16"/>
    <n v="2621.98"/>
    <n v="41951.68"/>
    <n v="112"/>
    <n v="9"/>
    <x v="0"/>
    <n v="293661.76"/>
    <x v="9"/>
  </r>
  <r>
    <x v="119"/>
    <s v="P0189"/>
    <x v="113"/>
    <x v="4"/>
    <s v="Supplier_3"/>
    <x v="0"/>
    <n v="19"/>
    <n v="1070.25"/>
    <n v="20334.75"/>
    <n v="160"/>
    <n v="13"/>
    <x v="0"/>
    <n v="171240"/>
    <x v="13"/>
  </r>
  <r>
    <x v="410"/>
    <s v="P0047"/>
    <x v="5"/>
    <x v="5"/>
    <s v="Supplier_10"/>
    <x v="2"/>
    <n v="29"/>
    <n v="4804.5200000000004"/>
    <n v="139331.07999999999"/>
    <n v="35"/>
    <n v="14"/>
    <x v="0"/>
    <n v="168158.2"/>
    <x v="12"/>
  </r>
  <r>
    <x v="562"/>
    <s v="P0196"/>
    <x v="186"/>
    <x v="4"/>
    <s v="Supplier_1"/>
    <x v="0"/>
    <n v="16"/>
    <n v="2166.5700000000002"/>
    <n v="34665.120000000003"/>
    <n v="124"/>
    <n v="8"/>
    <x v="0"/>
    <n v="268654.68"/>
    <x v="10"/>
  </r>
  <r>
    <x v="287"/>
    <s v="P0011"/>
    <x v="252"/>
    <x v="1"/>
    <s v="Supplier_24"/>
    <x v="2"/>
    <n v="23"/>
    <n v="2277.9"/>
    <n v="52391.7"/>
    <n v="41"/>
    <n v="11"/>
    <x v="0"/>
    <n v="93393.900000000009"/>
    <x v="20"/>
  </r>
  <r>
    <x v="190"/>
    <s v="P0229"/>
    <x v="294"/>
    <x v="6"/>
    <s v="Supplier_22"/>
    <x v="1"/>
    <n v="9"/>
    <n v="4962.2"/>
    <n v="44659.8"/>
    <n v="331"/>
    <n v="10"/>
    <x v="1"/>
    <n v="1642488.2"/>
    <x v="17"/>
  </r>
  <r>
    <x v="605"/>
    <s v="P0215"/>
    <x v="24"/>
    <x v="6"/>
    <s v="Supplier_25"/>
    <x v="0"/>
    <n v="2"/>
    <n v="1980.38"/>
    <n v="3960.76"/>
    <n v="477"/>
    <n v="7"/>
    <x v="0"/>
    <n v="944641.26"/>
    <x v="7"/>
  </r>
  <r>
    <x v="4"/>
    <s v="P0266"/>
    <x v="31"/>
    <x v="2"/>
    <s v="Supplier_9"/>
    <x v="2"/>
    <n v="1"/>
    <n v="1905.48"/>
    <n v="1905.48"/>
    <n v="304"/>
    <n v="11"/>
    <x v="0"/>
    <n v="579265.92000000004"/>
    <x v="3"/>
  </r>
  <r>
    <x v="20"/>
    <s v="P0125"/>
    <x v="167"/>
    <x v="7"/>
    <s v="Supplier_19"/>
    <x v="4"/>
    <n v="10"/>
    <n v="24108.09"/>
    <n v="241080.9"/>
    <n v="166"/>
    <n v="10"/>
    <x v="0"/>
    <n v="4001942.94"/>
    <x v="7"/>
  </r>
  <r>
    <x v="194"/>
    <s v="P0212"/>
    <x v="195"/>
    <x v="6"/>
    <s v="Supplier_28"/>
    <x v="3"/>
    <n v="4"/>
    <n v="233.63"/>
    <n v="934.52"/>
    <n v="268"/>
    <n v="12"/>
    <x v="1"/>
    <n v="62612.84"/>
    <x v="23"/>
  </r>
  <r>
    <x v="705"/>
    <s v="P0070"/>
    <x v="209"/>
    <x v="0"/>
    <s v="Supplier_22"/>
    <x v="1"/>
    <n v="16"/>
    <n v="126.97"/>
    <n v="2031.52"/>
    <n v="80"/>
    <n v="2"/>
    <x v="0"/>
    <n v="10157.6"/>
    <x v="9"/>
  </r>
  <r>
    <x v="117"/>
    <s v="P0235"/>
    <x v="116"/>
    <x v="6"/>
    <s v="Supplier_23"/>
    <x v="1"/>
    <n v="6"/>
    <n v="3098.14"/>
    <n v="18588.84"/>
    <n v="349"/>
    <n v="10"/>
    <x v="0"/>
    <n v="1081250.8599999999"/>
    <x v="15"/>
  </r>
  <r>
    <x v="722"/>
    <s v="P0145"/>
    <x v="266"/>
    <x v="7"/>
    <s v="Supplier_7"/>
    <x v="0"/>
    <n v="8"/>
    <n v="10436.17"/>
    <n v="83489.36"/>
    <n v="117"/>
    <n v="9"/>
    <x v="0"/>
    <n v="1221031.8899999999"/>
    <x v="22"/>
  </r>
  <r>
    <x v="209"/>
    <s v="P0283"/>
    <x v="77"/>
    <x v="8"/>
    <s v="Supplier_25"/>
    <x v="3"/>
    <n v="1"/>
    <n v="426.58"/>
    <n v="426.58"/>
    <n v="454"/>
    <n v="11"/>
    <x v="0"/>
    <n v="193667.32"/>
    <x v="14"/>
  </r>
  <r>
    <x v="593"/>
    <s v="P0245"/>
    <x v="150"/>
    <x v="2"/>
    <s v="Supplier_24"/>
    <x v="0"/>
    <n v="8"/>
    <n v="2006.62"/>
    <n v="16052.96"/>
    <n v="474"/>
    <n v="2"/>
    <x v="0"/>
    <n v="951137.88"/>
    <x v="13"/>
  </r>
  <r>
    <x v="172"/>
    <s v="P0129"/>
    <x v="15"/>
    <x v="7"/>
    <s v="Supplier_19"/>
    <x v="4"/>
    <n v="22"/>
    <n v="16027.87"/>
    <n v="352613.14"/>
    <n v="92"/>
    <n v="8"/>
    <x v="0"/>
    <n v="1474564.04"/>
    <x v="8"/>
  </r>
  <r>
    <x v="466"/>
    <s v="P0201"/>
    <x v="243"/>
    <x v="4"/>
    <s v="Supplier_15"/>
    <x v="0"/>
    <n v="8"/>
    <n v="460.24"/>
    <n v="3681.92"/>
    <n v="144"/>
    <n v="8"/>
    <x v="0"/>
    <n v="66274.559999999998"/>
    <x v="4"/>
  </r>
  <r>
    <x v="699"/>
    <s v="P0047"/>
    <x v="5"/>
    <x v="5"/>
    <s v="Supplier_24"/>
    <x v="1"/>
    <n v="53"/>
    <n v="3565.17"/>
    <n v="188954.01"/>
    <n v="89"/>
    <n v="8"/>
    <x v="0"/>
    <n v="317300.13"/>
    <x v="7"/>
  </r>
  <r>
    <x v="463"/>
    <s v="P0156"/>
    <x v="257"/>
    <x v="3"/>
    <s v="Supplier_13"/>
    <x v="3"/>
    <n v="17"/>
    <n v="3897.81"/>
    <n v="66262.77"/>
    <n v="134"/>
    <n v="10"/>
    <x v="0"/>
    <n v="522306.54"/>
    <x v="18"/>
  </r>
  <r>
    <x v="466"/>
    <s v="P0045"/>
    <x v="175"/>
    <x v="5"/>
    <s v="Supplier_9"/>
    <x v="0"/>
    <n v="20"/>
    <n v="4509.49"/>
    <n v="90189.8"/>
    <n v="112"/>
    <n v="3"/>
    <x v="0"/>
    <n v="505062.88"/>
    <x v="4"/>
  </r>
  <r>
    <x v="171"/>
    <s v="P0274"/>
    <x v="256"/>
    <x v="8"/>
    <s v="Supplier_21"/>
    <x v="0"/>
    <n v="1"/>
    <n v="1920.41"/>
    <n v="1920.41"/>
    <n v="520"/>
    <n v="12"/>
    <x v="0"/>
    <n v="998613.20000000007"/>
    <x v="12"/>
  </r>
  <r>
    <x v="68"/>
    <s v="P0049"/>
    <x v="112"/>
    <x v="5"/>
    <s v="Supplier_27"/>
    <x v="0"/>
    <n v="41"/>
    <n v="4085.77"/>
    <n v="167516.57"/>
    <n v="102"/>
    <n v="9"/>
    <x v="0"/>
    <n v="416748.54"/>
    <x v="22"/>
  </r>
  <r>
    <x v="541"/>
    <s v="P0163"/>
    <x v="75"/>
    <x v="3"/>
    <s v="Supplier_16"/>
    <x v="2"/>
    <n v="26"/>
    <n v="1923.5"/>
    <n v="50011"/>
    <n v="144"/>
    <n v="5"/>
    <x v="0"/>
    <n v="276984"/>
    <x v="22"/>
  </r>
  <r>
    <x v="392"/>
    <s v="P0194"/>
    <x v="299"/>
    <x v="4"/>
    <s v="Supplier_23"/>
    <x v="0"/>
    <n v="17"/>
    <n v="4557.74"/>
    <n v="77481.58"/>
    <n v="217"/>
    <n v="11"/>
    <x v="0"/>
    <n v="989029.58"/>
    <x v="17"/>
  </r>
  <r>
    <x v="631"/>
    <s v="P0122"/>
    <x v="211"/>
    <x v="7"/>
    <s v="Supplier_18"/>
    <x v="0"/>
    <n v="22"/>
    <n v="22862.93"/>
    <n v="502984.46"/>
    <n v="182"/>
    <n v="3"/>
    <x v="0"/>
    <n v="4161053.2600000002"/>
    <x v="23"/>
  </r>
  <r>
    <x v="261"/>
    <s v="P0094"/>
    <x v="121"/>
    <x v="9"/>
    <s v="Supplier_26"/>
    <x v="2"/>
    <n v="10"/>
    <n v="4801.26"/>
    <n v="48012.6"/>
    <n v="234"/>
    <n v="6"/>
    <x v="0"/>
    <n v="1123494.8400000001"/>
    <x v="2"/>
  </r>
  <r>
    <x v="41"/>
    <s v="P0045"/>
    <x v="175"/>
    <x v="5"/>
    <s v="Supplier_25"/>
    <x v="2"/>
    <n v="33"/>
    <n v="3846.65"/>
    <n v="126939.45"/>
    <n v="75"/>
    <n v="12"/>
    <x v="2"/>
    <n v="288498.75"/>
    <x v="0"/>
  </r>
  <r>
    <x v="421"/>
    <s v="P0278"/>
    <x v="292"/>
    <x v="8"/>
    <s v="Supplier_30"/>
    <x v="4"/>
    <n v="10"/>
    <n v="270.27"/>
    <n v="2702.7"/>
    <n v="517"/>
    <n v="12"/>
    <x v="0"/>
    <n v="139729.59"/>
    <x v="7"/>
  </r>
  <r>
    <x v="615"/>
    <s v="P0176"/>
    <x v="14"/>
    <x v="3"/>
    <s v="Supplier_2"/>
    <x v="4"/>
    <n v="8"/>
    <n v="1735.52"/>
    <n v="13884.16"/>
    <n v="208"/>
    <n v="8"/>
    <x v="0"/>
    <n v="360988.15999999997"/>
    <x v="7"/>
  </r>
  <r>
    <x v="283"/>
    <s v="P0281"/>
    <x v="201"/>
    <x v="8"/>
    <s v="Supplier_18"/>
    <x v="1"/>
    <n v="2"/>
    <n v="1114.5999999999999"/>
    <n v="2229.1999999999998"/>
    <n v="409"/>
    <n v="6"/>
    <x v="1"/>
    <n v="455871.39999999997"/>
    <x v="21"/>
  </r>
  <r>
    <x v="649"/>
    <s v="P0225"/>
    <x v="34"/>
    <x v="6"/>
    <s v="Supplier_13"/>
    <x v="2"/>
    <n v="1"/>
    <n v="2177.9"/>
    <n v="2177.9"/>
    <n v="273"/>
    <n v="13"/>
    <x v="0"/>
    <n v="594566.70000000007"/>
    <x v="4"/>
  </r>
  <r>
    <x v="483"/>
    <s v="P0139"/>
    <x v="128"/>
    <x v="7"/>
    <s v="Supplier_11"/>
    <x v="4"/>
    <n v="25"/>
    <n v="18316.330000000002"/>
    <n v="457908.25"/>
    <n v="228"/>
    <n v="7"/>
    <x v="0"/>
    <n v="4176123.24"/>
    <x v="22"/>
  </r>
  <r>
    <x v="633"/>
    <s v="P0157"/>
    <x v="108"/>
    <x v="3"/>
    <s v="Supplier_22"/>
    <x v="4"/>
    <n v="19"/>
    <n v="4351.53"/>
    <n v="82679.070000000007"/>
    <n v="133"/>
    <n v="14"/>
    <x v="0"/>
    <n v="578753.49"/>
    <x v="13"/>
  </r>
  <r>
    <x v="593"/>
    <s v="P0129"/>
    <x v="15"/>
    <x v="7"/>
    <s v="Supplier_7"/>
    <x v="1"/>
    <n v="17"/>
    <n v="24329.35"/>
    <n v="413598.95"/>
    <n v="89"/>
    <n v="6"/>
    <x v="0"/>
    <n v="2165312.15"/>
    <x v="13"/>
  </r>
  <r>
    <x v="83"/>
    <s v="P0234"/>
    <x v="161"/>
    <x v="6"/>
    <s v="Supplier_26"/>
    <x v="1"/>
    <n v="8"/>
    <n v="1173.22"/>
    <n v="9385.76"/>
    <n v="323"/>
    <n v="6"/>
    <x v="0"/>
    <n v="378950.06"/>
    <x v="23"/>
  </r>
  <r>
    <x v="70"/>
    <s v="P0179"/>
    <x v="110"/>
    <x v="3"/>
    <s v="Supplier_19"/>
    <x v="4"/>
    <n v="10"/>
    <n v="2344.14"/>
    <n v="23441.4"/>
    <n v="115"/>
    <n v="3"/>
    <x v="0"/>
    <n v="269576.09999999998"/>
    <x v="12"/>
  </r>
  <r>
    <x v="656"/>
    <s v="P0058"/>
    <x v="255"/>
    <x v="5"/>
    <s v="Supplier_18"/>
    <x v="4"/>
    <n v="29"/>
    <n v="2357.77"/>
    <n v="68375.33"/>
    <n v="102"/>
    <n v="4"/>
    <x v="2"/>
    <n v="240492.54"/>
    <x v="10"/>
  </r>
  <r>
    <x v="608"/>
    <s v="P0223"/>
    <x v="28"/>
    <x v="6"/>
    <s v="Supplier_20"/>
    <x v="4"/>
    <n v="9"/>
    <n v="1864.78"/>
    <n v="16783.02"/>
    <n v="514"/>
    <n v="5"/>
    <x v="1"/>
    <n v="958496.92"/>
    <x v="1"/>
  </r>
  <r>
    <x v="728"/>
    <s v="P0165"/>
    <x v="109"/>
    <x v="3"/>
    <s v="Supplier_15"/>
    <x v="1"/>
    <n v="25"/>
    <n v="1650.56"/>
    <n v="41264"/>
    <n v="85"/>
    <n v="2"/>
    <x v="0"/>
    <n v="140297.60000000001"/>
    <x v="6"/>
  </r>
  <r>
    <x v="603"/>
    <s v="P0081"/>
    <x v="185"/>
    <x v="0"/>
    <s v="Supplier_20"/>
    <x v="2"/>
    <n v="13"/>
    <n v="445.95"/>
    <n v="5797.35"/>
    <n v="161"/>
    <n v="2"/>
    <x v="0"/>
    <n v="71797.95"/>
    <x v="13"/>
  </r>
  <r>
    <x v="126"/>
    <s v="P0100"/>
    <x v="251"/>
    <x v="9"/>
    <s v="Supplier_22"/>
    <x v="4"/>
    <n v="23"/>
    <n v="1244.57"/>
    <n v="28625.11"/>
    <n v="242"/>
    <n v="6"/>
    <x v="0"/>
    <n v="301185.94"/>
    <x v="13"/>
  </r>
  <r>
    <x v="109"/>
    <s v="P0241"/>
    <x v="263"/>
    <x v="2"/>
    <s v="Supplier_5"/>
    <x v="1"/>
    <n v="3"/>
    <n v="4424.6499999999996"/>
    <n v="13273.95"/>
    <n v="491"/>
    <n v="2"/>
    <x v="0"/>
    <n v="2172503.15"/>
    <x v="15"/>
  </r>
  <r>
    <x v="607"/>
    <s v="P0162"/>
    <x v="135"/>
    <x v="3"/>
    <s v="Supplier_9"/>
    <x v="0"/>
    <n v="21"/>
    <n v="221.1"/>
    <n v="4643.1000000000004"/>
    <n v="160"/>
    <n v="8"/>
    <x v="0"/>
    <n v="35376"/>
    <x v="23"/>
  </r>
  <r>
    <x v="625"/>
    <s v="P0144"/>
    <x v="271"/>
    <x v="7"/>
    <s v="Supplier_8"/>
    <x v="3"/>
    <n v="19"/>
    <n v="6699.31"/>
    <n v="127286.89"/>
    <n v="213"/>
    <n v="8"/>
    <x v="0"/>
    <n v="1426953.03"/>
    <x v="16"/>
  </r>
  <r>
    <x v="581"/>
    <s v="P0098"/>
    <x v="191"/>
    <x v="9"/>
    <s v="Supplier_24"/>
    <x v="2"/>
    <n v="19"/>
    <n v="1012.83"/>
    <n v="19243.77"/>
    <n v="179"/>
    <n v="14"/>
    <x v="0"/>
    <n v="181296.57"/>
    <x v="6"/>
  </r>
  <r>
    <x v="63"/>
    <s v="P0098"/>
    <x v="191"/>
    <x v="9"/>
    <s v="Supplier_27"/>
    <x v="0"/>
    <n v="22"/>
    <n v="2075.84"/>
    <n v="45668.480000000003"/>
    <n v="185"/>
    <n v="14"/>
    <x v="0"/>
    <n v="384030.4"/>
    <x v="11"/>
  </r>
  <r>
    <x v="37"/>
    <s v="P0149"/>
    <x v="26"/>
    <x v="7"/>
    <s v="Supplier_29"/>
    <x v="1"/>
    <n v="20"/>
    <n v="27465.8"/>
    <n v="549316"/>
    <n v="214"/>
    <n v="14"/>
    <x v="0"/>
    <n v="5877681.2000000002"/>
    <x v="13"/>
  </r>
  <r>
    <x v="364"/>
    <s v="P0086"/>
    <x v="95"/>
    <x v="0"/>
    <s v="Supplier_16"/>
    <x v="4"/>
    <n v="9"/>
    <n v="158.19"/>
    <n v="1423.71"/>
    <n v="237"/>
    <n v="11"/>
    <x v="0"/>
    <n v="37491.03"/>
    <x v="6"/>
  </r>
  <r>
    <x v="161"/>
    <s v="P0141"/>
    <x v="181"/>
    <x v="7"/>
    <s v="Supplier_2"/>
    <x v="1"/>
    <n v="16"/>
    <n v="1314.05"/>
    <n v="21024.799999999999"/>
    <n v="165"/>
    <n v="5"/>
    <x v="0"/>
    <n v="216818.25"/>
    <x v="3"/>
  </r>
  <r>
    <x v="349"/>
    <s v="P0002"/>
    <x v="215"/>
    <x v="1"/>
    <s v="Supplier_9"/>
    <x v="4"/>
    <n v="39"/>
    <n v="8190.11"/>
    <n v="319414.28999999998"/>
    <n v="88"/>
    <n v="13"/>
    <x v="0"/>
    <n v="720729.67999999993"/>
    <x v="14"/>
  </r>
  <r>
    <x v="470"/>
    <s v="P0123"/>
    <x v="249"/>
    <x v="7"/>
    <s v="Supplier_20"/>
    <x v="0"/>
    <n v="9"/>
    <n v="19588.68"/>
    <n v="176298.12"/>
    <n v="163"/>
    <n v="3"/>
    <x v="0"/>
    <n v="3192954.84"/>
    <x v="10"/>
  </r>
  <r>
    <x v="721"/>
    <s v="P0201"/>
    <x v="243"/>
    <x v="4"/>
    <s v="Supplier_12"/>
    <x v="0"/>
    <n v="13"/>
    <n v="578.67999999999995"/>
    <n v="7522.84"/>
    <n v="114"/>
    <n v="2"/>
    <x v="0"/>
    <n v="65969.51999999999"/>
    <x v="15"/>
  </r>
  <r>
    <x v="659"/>
    <s v="P0124"/>
    <x v="42"/>
    <x v="7"/>
    <s v="Supplier_25"/>
    <x v="0"/>
    <n v="22"/>
    <n v="27494.639999999999"/>
    <n v="604882.07999999996"/>
    <n v="215"/>
    <n v="2"/>
    <x v="0"/>
    <n v="5911347.5999999996"/>
    <x v="19"/>
  </r>
  <r>
    <x v="11"/>
    <s v="P0143"/>
    <x v="295"/>
    <x v="7"/>
    <s v="Supplier_18"/>
    <x v="1"/>
    <n v="18"/>
    <n v="18989.04"/>
    <n v="341802.72"/>
    <n v="216"/>
    <n v="7"/>
    <x v="0"/>
    <n v="4101632.64"/>
    <x v="8"/>
  </r>
  <r>
    <x v="729"/>
    <s v="P0037"/>
    <x v="206"/>
    <x v="5"/>
    <s v="Supplier_13"/>
    <x v="1"/>
    <n v="50"/>
    <n v="618.66"/>
    <n v="30933"/>
    <n v="36"/>
    <n v="2"/>
    <x v="2"/>
    <n v="22271.759999999998"/>
    <x v="9"/>
  </r>
  <r>
    <x v="406"/>
    <s v="P0038"/>
    <x v="200"/>
    <x v="5"/>
    <s v="Supplier_9"/>
    <x v="4"/>
    <n v="42"/>
    <n v="3509.09"/>
    <n v="147381.78"/>
    <n v="81"/>
    <n v="2"/>
    <x v="0"/>
    <n v="284236.29000000004"/>
    <x v="0"/>
  </r>
  <r>
    <x v="273"/>
    <s v="P0299"/>
    <x v="287"/>
    <x v="8"/>
    <s v="Supplier_17"/>
    <x v="0"/>
    <n v="2"/>
    <n v="2005.68"/>
    <n v="4011.36"/>
    <n v="486"/>
    <n v="12"/>
    <x v="1"/>
    <n v="974760.48"/>
    <x v="3"/>
  </r>
  <r>
    <x v="189"/>
    <s v="P0077"/>
    <x v="133"/>
    <x v="0"/>
    <s v="Supplier_8"/>
    <x v="0"/>
    <n v="22"/>
    <n v="53.23"/>
    <n v="1171.06"/>
    <n v="239"/>
    <n v="14"/>
    <x v="0"/>
    <n v="12721.97"/>
    <x v="1"/>
  </r>
  <r>
    <x v="93"/>
    <s v="P0260"/>
    <x v="33"/>
    <x v="2"/>
    <s v="Supplier_25"/>
    <x v="2"/>
    <n v="5"/>
    <n v="367.06"/>
    <n v="1835.3"/>
    <n v="448"/>
    <n v="6"/>
    <x v="1"/>
    <n v="164442.88"/>
    <x v="8"/>
  </r>
  <r>
    <x v="359"/>
    <s v="P0105"/>
    <x v="57"/>
    <x v="9"/>
    <s v="Supplier_18"/>
    <x v="4"/>
    <n v="22"/>
    <n v="2557.21"/>
    <n v="56258.62"/>
    <n v="153"/>
    <n v="13"/>
    <x v="0"/>
    <n v="391253.13"/>
    <x v="10"/>
  </r>
  <r>
    <x v="118"/>
    <s v="P0163"/>
    <x v="75"/>
    <x v="3"/>
    <s v="Supplier_29"/>
    <x v="0"/>
    <n v="22"/>
    <n v="3579.87"/>
    <n v="78757.14"/>
    <n v="149"/>
    <n v="7"/>
    <x v="0"/>
    <n v="533400.63"/>
    <x v="23"/>
  </r>
  <r>
    <x v="662"/>
    <s v="P0293"/>
    <x v="81"/>
    <x v="8"/>
    <s v="Supplier_2"/>
    <x v="1"/>
    <n v="1"/>
    <n v="3082.96"/>
    <n v="3082.96"/>
    <n v="273"/>
    <n v="2"/>
    <x v="0"/>
    <n v="841648.08"/>
    <x v="1"/>
  </r>
  <r>
    <x v="529"/>
    <s v="P0242"/>
    <x v="40"/>
    <x v="2"/>
    <s v="Supplier_9"/>
    <x v="3"/>
    <n v="9"/>
    <n v="1719.56"/>
    <n v="15476.04"/>
    <n v="334"/>
    <n v="11"/>
    <x v="0"/>
    <n v="574333.04"/>
    <x v="9"/>
  </r>
  <r>
    <x v="85"/>
    <s v="P0210"/>
    <x v="219"/>
    <x v="4"/>
    <s v="Supplier_27"/>
    <x v="1"/>
    <n v="16"/>
    <n v="3662.83"/>
    <n v="58605.279999999999"/>
    <n v="246"/>
    <n v="14"/>
    <x v="0"/>
    <n v="901056.17999999993"/>
    <x v="10"/>
  </r>
  <r>
    <x v="435"/>
    <s v="P0046"/>
    <x v="124"/>
    <x v="5"/>
    <s v="Supplier_7"/>
    <x v="4"/>
    <n v="38"/>
    <n v="571.04"/>
    <n v="21699.52"/>
    <n v="93"/>
    <n v="8"/>
    <x v="0"/>
    <n v="53106.719999999994"/>
    <x v="23"/>
  </r>
  <r>
    <x v="196"/>
    <s v="P0289"/>
    <x v="147"/>
    <x v="8"/>
    <s v="Supplier_21"/>
    <x v="3"/>
    <n v="1"/>
    <n v="2091.66"/>
    <n v="2091.66"/>
    <n v="465"/>
    <n v="10"/>
    <x v="1"/>
    <n v="972621.89999999991"/>
    <x v="19"/>
  </r>
  <r>
    <x v="53"/>
    <s v="P0236"/>
    <x v="149"/>
    <x v="6"/>
    <s v="Supplier_9"/>
    <x v="4"/>
    <n v="1"/>
    <n v="2106.6799999999998"/>
    <n v="2106.6799999999998"/>
    <n v="318"/>
    <n v="10"/>
    <x v="1"/>
    <n v="669924.24"/>
    <x v="20"/>
  </r>
  <r>
    <x v="3"/>
    <s v="P0237"/>
    <x v="264"/>
    <x v="6"/>
    <s v="Supplier_28"/>
    <x v="2"/>
    <n v="7"/>
    <n v="2306.5"/>
    <n v="16145.5"/>
    <n v="488"/>
    <n v="6"/>
    <x v="0"/>
    <n v="1125572"/>
    <x v="2"/>
  </r>
  <r>
    <x v="273"/>
    <s v="P0299"/>
    <x v="287"/>
    <x v="8"/>
    <s v="Supplier_23"/>
    <x v="3"/>
    <n v="9"/>
    <n v="3103.96"/>
    <n v="27935.64"/>
    <n v="312"/>
    <n v="5"/>
    <x v="0"/>
    <n v="968435.52"/>
    <x v="3"/>
  </r>
  <r>
    <x v="452"/>
    <s v="P0268"/>
    <x v="131"/>
    <x v="2"/>
    <s v="Supplier_19"/>
    <x v="0"/>
    <n v="6"/>
    <n v="791.99"/>
    <n v="4751.9399999999996"/>
    <n v="338"/>
    <n v="6"/>
    <x v="0"/>
    <n v="267692.62"/>
    <x v="16"/>
  </r>
  <r>
    <x v="390"/>
    <s v="P0200"/>
    <x v="267"/>
    <x v="4"/>
    <s v="Supplier_1"/>
    <x v="1"/>
    <n v="24"/>
    <n v="3906.8"/>
    <n v="93763.199999999997"/>
    <n v="115"/>
    <n v="11"/>
    <x v="0"/>
    <n v="449282"/>
    <x v="18"/>
  </r>
  <r>
    <x v="202"/>
    <s v="P0040"/>
    <x v="63"/>
    <x v="5"/>
    <s v="Supplier_13"/>
    <x v="1"/>
    <n v="49"/>
    <n v="2826.85"/>
    <n v="138515.65"/>
    <n v="89"/>
    <n v="4"/>
    <x v="0"/>
    <n v="251589.65"/>
    <x v="6"/>
  </r>
  <r>
    <x v="541"/>
    <s v="P0202"/>
    <x v="174"/>
    <x v="4"/>
    <s v="Supplier_30"/>
    <x v="2"/>
    <n v="9"/>
    <n v="2362.48"/>
    <n v="21262.32"/>
    <n v="138"/>
    <n v="9"/>
    <x v="0"/>
    <n v="326022.24"/>
    <x v="22"/>
  </r>
  <r>
    <x v="282"/>
    <s v="P0056"/>
    <x v="132"/>
    <x v="5"/>
    <s v="Supplier_30"/>
    <x v="0"/>
    <n v="36"/>
    <n v="3601.5"/>
    <n v="129654"/>
    <n v="104"/>
    <n v="10"/>
    <x v="2"/>
    <n v="374556"/>
    <x v="3"/>
  </r>
  <r>
    <x v="88"/>
    <s v="P0055"/>
    <x v="157"/>
    <x v="5"/>
    <s v="Supplier_10"/>
    <x v="0"/>
    <n v="27"/>
    <n v="4412.33"/>
    <n v="119132.91"/>
    <n v="83"/>
    <n v="2"/>
    <x v="0"/>
    <n v="366223.39"/>
    <x v="13"/>
  </r>
  <r>
    <x v="569"/>
    <s v="P0289"/>
    <x v="147"/>
    <x v="8"/>
    <s v="Supplier_18"/>
    <x v="1"/>
    <n v="2"/>
    <n v="1039.78"/>
    <n v="2079.56"/>
    <n v="563"/>
    <n v="9"/>
    <x v="1"/>
    <n v="585396.14"/>
    <x v="22"/>
  </r>
  <r>
    <x v="295"/>
    <s v="P0179"/>
    <x v="110"/>
    <x v="3"/>
    <s v="Supplier_3"/>
    <x v="2"/>
    <n v="22"/>
    <n v="3099.47"/>
    <n v="68188.34"/>
    <n v="122"/>
    <n v="7"/>
    <x v="0"/>
    <n v="378135.33999999997"/>
    <x v="5"/>
  </r>
  <r>
    <x v="463"/>
    <s v="P0140"/>
    <x v="78"/>
    <x v="7"/>
    <s v="Supplier_14"/>
    <x v="3"/>
    <n v="16"/>
    <n v="15881.43"/>
    <n v="254102.88"/>
    <n v="144"/>
    <n v="13"/>
    <x v="0"/>
    <n v="2286925.92"/>
    <x v="18"/>
  </r>
  <r>
    <x v="697"/>
    <s v="P0006"/>
    <x v="80"/>
    <x v="1"/>
    <s v="Supplier_16"/>
    <x v="3"/>
    <n v="25"/>
    <n v="13146.12"/>
    <n v="328653"/>
    <n v="58"/>
    <n v="4"/>
    <x v="2"/>
    <n v="762474.96000000008"/>
    <x v="4"/>
  </r>
  <r>
    <x v="215"/>
    <s v="P0084"/>
    <x v="12"/>
    <x v="0"/>
    <s v="Supplier_8"/>
    <x v="2"/>
    <n v="14"/>
    <n v="309.16000000000003"/>
    <n v="4328.24"/>
    <n v="114"/>
    <n v="4"/>
    <x v="0"/>
    <n v="35244.240000000005"/>
    <x v="11"/>
  </r>
  <r>
    <x v="35"/>
    <s v="P0092"/>
    <x v="246"/>
    <x v="9"/>
    <s v="Supplier_4"/>
    <x v="1"/>
    <n v="17"/>
    <n v="4246.2"/>
    <n v="72185.399999999994"/>
    <n v="176"/>
    <n v="13"/>
    <x v="0"/>
    <n v="747331.2"/>
    <x v="16"/>
  </r>
  <r>
    <x v="187"/>
    <s v="P0023"/>
    <x v="20"/>
    <x v="1"/>
    <s v="Supplier_29"/>
    <x v="2"/>
    <n v="48"/>
    <n v="3817.85"/>
    <n v="183256.8"/>
    <n v="38"/>
    <n v="14"/>
    <x v="2"/>
    <n v="145078.29999999999"/>
    <x v="17"/>
  </r>
  <r>
    <x v="121"/>
    <s v="P0229"/>
    <x v="294"/>
    <x v="6"/>
    <s v="Supplier_4"/>
    <x v="4"/>
    <n v="8"/>
    <n v="437.4"/>
    <n v="3499.2"/>
    <n v="312"/>
    <n v="8"/>
    <x v="1"/>
    <n v="136468.79999999999"/>
    <x v="1"/>
  </r>
  <r>
    <x v="692"/>
    <s v="P0132"/>
    <x v="70"/>
    <x v="7"/>
    <s v="Supplier_1"/>
    <x v="0"/>
    <n v="25"/>
    <n v="14150.91"/>
    <n v="353772.75"/>
    <n v="211"/>
    <n v="4"/>
    <x v="0"/>
    <n v="2985842.01"/>
    <x v="15"/>
  </r>
  <r>
    <x v="598"/>
    <s v="P0094"/>
    <x v="121"/>
    <x v="9"/>
    <s v="Supplier_27"/>
    <x v="2"/>
    <n v="21"/>
    <n v="1596.35"/>
    <n v="33523.35"/>
    <n v="86"/>
    <n v="2"/>
    <x v="0"/>
    <n v="137286.1"/>
    <x v="12"/>
  </r>
  <r>
    <x v="283"/>
    <s v="P0229"/>
    <x v="294"/>
    <x v="6"/>
    <s v="Supplier_13"/>
    <x v="2"/>
    <n v="3"/>
    <n v="642.22"/>
    <n v="1926.66"/>
    <n v="336"/>
    <n v="14"/>
    <x v="0"/>
    <n v="215785.92"/>
    <x v="21"/>
  </r>
  <r>
    <x v="598"/>
    <s v="P0038"/>
    <x v="200"/>
    <x v="5"/>
    <s v="Supplier_30"/>
    <x v="2"/>
    <n v="37"/>
    <n v="3844.91"/>
    <n v="142261.67000000001"/>
    <n v="77"/>
    <n v="14"/>
    <x v="0"/>
    <n v="296058.07"/>
    <x v="12"/>
  </r>
  <r>
    <x v="258"/>
    <s v="P0145"/>
    <x v="266"/>
    <x v="7"/>
    <s v="Supplier_30"/>
    <x v="0"/>
    <n v="22"/>
    <n v="5705.08"/>
    <n v="125511.76"/>
    <n v="177"/>
    <n v="7"/>
    <x v="0"/>
    <n v="1009799.16"/>
    <x v="2"/>
  </r>
  <r>
    <x v="606"/>
    <s v="P0081"/>
    <x v="185"/>
    <x v="0"/>
    <s v="Supplier_30"/>
    <x v="1"/>
    <n v="8"/>
    <n v="257.79000000000002"/>
    <n v="2062.3200000000002"/>
    <n v="208"/>
    <n v="10"/>
    <x v="0"/>
    <n v="53620.320000000007"/>
    <x v="6"/>
  </r>
  <r>
    <x v="413"/>
    <s v="P0007"/>
    <x v="1"/>
    <x v="1"/>
    <s v="Supplier_14"/>
    <x v="1"/>
    <n v="47"/>
    <n v="10390.98"/>
    <n v="488376.06"/>
    <n v="104"/>
    <n v="13"/>
    <x v="0"/>
    <n v="1080661.92"/>
    <x v="14"/>
  </r>
  <r>
    <x v="361"/>
    <s v="P0258"/>
    <x v="171"/>
    <x v="2"/>
    <s v="Supplier_22"/>
    <x v="3"/>
    <n v="9"/>
    <n v="101"/>
    <n v="909"/>
    <n v="407"/>
    <n v="2"/>
    <x v="0"/>
    <n v="41107"/>
    <x v="16"/>
  </r>
  <r>
    <x v="6"/>
    <s v="P0130"/>
    <x v="213"/>
    <x v="7"/>
    <s v="Supplier_28"/>
    <x v="2"/>
    <n v="16"/>
    <n v="2364.42"/>
    <n v="37830.720000000001"/>
    <n v="87"/>
    <n v="3"/>
    <x v="0"/>
    <n v="205704.54"/>
    <x v="5"/>
  </r>
  <r>
    <x v="520"/>
    <s v="P0019"/>
    <x v="43"/>
    <x v="1"/>
    <s v="Supplier_3"/>
    <x v="2"/>
    <n v="23"/>
    <n v="597.03"/>
    <n v="13731.69"/>
    <n v="33"/>
    <n v="12"/>
    <x v="0"/>
    <n v="19701.989999999998"/>
    <x v="17"/>
  </r>
  <r>
    <x v="444"/>
    <s v="P0237"/>
    <x v="264"/>
    <x v="6"/>
    <s v="Supplier_23"/>
    <x v="2"/>
    <n v="3"/>
    <n v="2816.48"/>
    <n v="8449.44"/>
    <n v="292"/>
    <n v="3"/>
    <x v="0"/>
    <n v="822412.16"/>
    <x v="15"/>
  </r>
  <r>
    <x v="475"/>
    <s v="P0069"/>
    <x v="59"/>
    <x v="0"/>
    <s v="Supplier_14"/>
    <x v="4"/>
    <n v="22"/>
    <n v="352.21"/>
    <n v="7748.62"/>
    <n v="173"/>
    <n v="14"/>
    <x v="0"/>
    <n v="60932.329999999994"/>
    <x v="4"/>
  </r>
  <r>
    <x v="328"/>
    <s v="P0253"/>
    <x v="229"/>
    <x v="2"/>
    <s v="Supplier_23"/>
    <x v="2"/>
    <n v="7"/>
    <n v="4831.6499999999996"/>
    <n v="33821.550000000003"/>
    <n v="381"/>
    <n v="6"/>
    <x v="1"/>
    <n v="1840858.65"/>
    <x v="1"/>
  </r>
  <r>
    <x v="227"/>
    <s v="P0055"/>
    <x v="157"/>
    <x v="5"/>
    <s v="Supplier_15"/>
    <x v="3"/>
    <n v="34"/>
    <n v="3774.6"/>
    <n v="128336.4"/>
    <n v="115"/>
    <n v="13"/>
    <x v="0"/>
    <n v="434079"/>
    <x v="12"/>
  </r>
  <r>
    <x v="156"/>
    <s v="P0260"/>
    <x v="33"/>
    <x v="2"/>
    <s v="Supplier_24"/>
    <x v="0"/>
    <n v="9"/>
    <n v="3742.02"/>
    <n v="33678.18"/>
    <n v="600"/>
    <n v="4"/>
    <x v="1"/>
    <n v="2245212"/>
    <x v="5"/>
  </r>
  <r>
    <x v="637"/>
    <s v="P0212"/>
    <x v="195"/>
    <x v="6"/>
    <s v="Supplier_29"/>
    <x v="3"/>
    <n v="4"/>
    <n v="4342.12"/>
    <n v="17368.48"/>
    <n v="301"/>
    <n v="11"/>
    <x v="0"/>
    <n v="1306978.1199999999"/>
    <x v="11"/>
  </r>
  <r>
    <x v="429"/>
    <s v="P0245"/>
    <x v="150"/>
    <x v="2"/>
    <s v="Supplier_23"/>
    <x v="2"/>
    <n v="6"/>
    <n v="3808.76"/>
    <n v="22852.560000000001"/>
    <n v="459"/>
    <n v="4"/>
    <x v="1"/>
    <n v="1748220.84"/>
    <x v="13"/>
  </r>
  <r>
    <x v="318"/>
    <s v="P0275"/>
    <x v="153"/>
    <x v="8"/>
    <s v="Supplier_16"/>
    <x v="3"/>
    <n v="7"/>
    <n v="1541.28"/>
    <n v="10788.96"/>
    <n v="547"/>
    <n v="7"/>
    <x v="0"/>
    <n v="843080.16"/>
    <x v="18"/>
  </r>
  <r>
    <x v="259"/>
    <s v="P0083"/>
    <x v="47"/>
    <x v="0"/>
    <s v="Supplier_21"/>
    <x v="3"/>
    <n v="10"/>
    <n v="296.77"/>
    <n v="2967.7"/>
    <n v="176"/>
    <n v="2"/>
    <x v="0"/>
    <n v="52231.519999999997"/>
    <x v="11"/>
  </r>
  <r>
    <x v="598"/>
    <s v="P0243"/>
    <x v="214"/>
    <x v="2"/>
    <s v="Supplier_29"/>
    <x v="2"/>
    <n v="5"/>
    <n v="382.81"/>
    <n v="1914.05"/>
    <n v="264"/>
    <n v="14"/>
    <x v="0"/>
    <n v="101061.84"/>
    <x v="12"/>
  </r>
  <r>
    <x v="720"/>
    <s v="P0173"/>
    <x v="199"/>
    <x v="3"/>
    <s v="Supplier_20"/>
    <x v="0"/>
    <n v="11"/>
    <n v="3909.93"/>
    <n v="43009.23"/>
    <n v="99"/>
    <n v="11"/>
    <x v="0"/>
    <n v="387083.07"/>
    <x v="20"/>
  </r>
  <r>
    <x v="197"/>
    <s v="P0260"/>
    <x v="33"/>
    <x v="2"/>
    <s v="Supplier_17"/>
    <x v="2"/>
    <n v="3"/>
    <n v="1709.42"/>
    <n v="5128.26"/>
    <n v="383"/>
    <n v="12"/>
    <x v="1"/>
    <n v="654707.86"/>
    <x v="13"/>
  </r>
  <r>
    <x v="580"/>
    <s v="P0253"/>
    <x v="229"/>
    <x v="2"/>
    <s v="Supplier_15"/>
    <x v="2"/>
    <n v="8"/>
    <n v="4015.82"/>
    <n v="32126.560000000001"/>
    <n v="389"/>
    <n v="13"/>
    <x v="1"/>
    <n v="1562153.98"/>
    <x v="7"/>
  </r>
  <r>
    <x v="105"/>
    <s v="P0071"/>
    <x v="139"/>
    <x v="0"/>
    <s v="Supplier_28"/>
    <x v="4"/>
    <n v="16"/>
    <n v="261.16000000000003"/>
    <n v="4178.5600000000004"/>
    <n v="115"/>
    <n v="12"/>
    <x v="0"/>
    <n v="30033.4"/>
    <x v="17"/>
  </r>
  <r>
    <x v="476"/>
    <s v="P0167"/>
    <x v="36"/>
    <x v="3"/>
    <s v="Supplier_29"/>
    <x v="2"/>
    <n v="24"/>
    <n v="2613.65"/>
    <n v="62727.6"/>
    <n v="137"/>
    <n v="4"/>
    <x v="0"/>
    <n v="358070.05"/>
    <x v="6"/>
  </r>
  <r>
    <x v="630"/>
    <s v="P0103"/>
    <x v="50"/>
    <x v="9"/>
    <s v="Supplier_20"/>
    <x v="0"/>
    <n v="24"/>
    <n v="1985.3"/>
    <n v="47647.199999999997"/>
    <n v="195"/>
    <n v="14"/>
    <x v="0"/>
    <n v="387133.5"/>
    <x v="16"/>
  </r>
  <r>
    <x v="472"/>
    <s v="P0111"/>
    <x v="89"/>
    <x v="9"/>
    <s v="Supplier_18"/>
    <x v="2"/>
    <n v="13"/>
    <n v="4377.93"/>
    <n v="56913.09"/>
    <n v="122"/>
    <n v="7"/>
    <x v="0"/>
    <n v="534107.46000000008"/>
    <x v="7"/>
  </r>
  <r>
    <x v="72"/>
    <s v="P0050"/>
    <x v="104"/>
    <x v="5"/>
    <s v="Supplier_15"/>
    <x v="2"/>
    <n v="33"/>
    <n v="527.15"/>
    <n v="17395.95"/>
    <n v="117"/>
    <n v="2"/>
    <x v="0"/>
    <n v="61676.549999999996"/>
    <x v="20"/>
  </r>
  <r>
    <x v="499"/>
    <s v="P0021"/>
    <x v="235"/>
    <x v="1"/>
    <s v="Supplier_26"/>
    <x v="4"/>
    <n v="33"/>
    <n v="18527.830000000002"/>
    <n v="611418.39"/>
    <n v="97"/>
    <n v="13"/>
    <x v="2"/>
    <n v="1797199.5100000002"/>
    <x v="17"/>
  </r>
  <r>
    <x v="228"/>
    <s v="P0016"/>
    <x v="241"/>
    <x v="1"/>
    <s v="Supplier_11"/>
    <x v="3"/>
    <n v="68"/>
    <n v="13053.57"/>
    <n v="887642.76"/>
    <n v="69"/>
    <n v="6"/>
    <x v="2"/>
    <n v="900696.33"/>
    <x v="0"/>
  </r>
  <r>
    <x v="65"/>
    <s v="P0041"/>
    <x v="41"/>
    <x v="5"/>
    <s v="Supplier_13"/>
    <x v="0"/>
    <n v="36"/>
    <n v="1300.54"/>
    <n v="46819.44"/>
    <n v="94"/>
    <n v="14"/>
    <x v="0"/>
    <n v="122250.76"/>
    <x v="19"/>
  </r>
  <r>
    <x v="714"/>
    <s v="P0288"/>
    <x v="138"/>
    <x v="8"/>
    <s v="Supplier_22"/>
    <x v="2"/>
    <n v="1"/>
    <n v="4193.8900000000003"/>
    <n v="4193.8900000000003"/>
    <n v="439"/>
    <n v="6"/>
    <x v="0"/>
    <n v="1841117.7100000002"/>
    <x v="3"/>
  </r>
  <r>
    <x v="259"/>
    <s v="P0140"/>
    <x v="78"/>
    <x v="7"/>
    <s v="Supplier_19"/>
    <x v="4"/>
    <n v="11"/>
    <n v="19239.54"/>
    <n v="211634.94"/>
    <n v="132"/>
    <n v="10"/>
    <x v="0"/>
    <n v="2539619.2800000003"/>
    <x v="11"/>
  </r>
  <r>
    <x v="63"/>
    <s v="P0229"/>
    <x v="294"/>
    <x v="6"/>
    <s v="Supplier_14"/>
    <x v="4"/>
    <n v="4"/>
    <n v="1708.24"/>
    <n v="6832.96"/>
    <n v="341"/>
    <n v="8"/>
    <x v="1"/>
    <n v="582509.84"/>
    <x v="11"/>
  </r>
  <r>
    <x v="258"/>
    <s v="P0179"/>
    <x v="110"/>
    <x v="3"/>
    <s v="Supplier_11"/>
    <x v="3"/>
    <n v="11"/>
    <n v="4838.71"/>
    <n v="53225.81"/>
    <n v="248"/>
    <n v="14"/>
    <x v="0"/>
    <n v="1200000.08"/>
    <x v="2"/>
  </r>
  <r>
    <x v="656"/>
    <s v="P0165"/>
    <x v="109"/>
    <x v="3"/>
    <s v="Supplier_27"/>
    <x v="4"/>
    <n v="12"/>
    <n v="2531.56"/>
    <n v="30378.720000000001"/>
    <n v="107"/>
    <n v="7"/>
    <x v="0"/>
    <n v="270876.92"/>
    <x v="10"/>
  </r>
  <r>
    <x v="457"/>
    <s v="P0162"/>
    <x v="135"/>
    <x v="3"/>
    <s v="Supplier_12"/>
    <x v="3"/>
    <n v="11"/>
    <n v="1297.3599999999999"/>
    <n v="14270.96"/>
    <n v="242"/>
    <n v="9"/>
    <x v="0"/>
    <n v="313961.12"/>
    <x v="23"/>
  </r>
  <r>
    <x v="421"/>
    <s v="P0057"/>
    <x v="160"/>
    <x v="5"/>
    <s v="Supplier_16"/>
    <x v="2"/>
    <n v="29"/>
    <n v="2576.84"/>
    <n v="74728.36"/>
    <n v="99"/>
    <n v="3"/>
    <x v="0"/>
    <n v="255107.16"/>
    <x v="7"/>
  </r>
  <r>
    <x v="575"/>
    <s v="P0088"/>
    <x v="67"/>
    <x v="0"/>
    <s v="Supplier_7"/>
    <x v="4"/>
    <n v="19"/>
    <n v="337.01"/>
    <n v="6403.19"/>
    <n v="200"/>
    <n v="4"/>
    <x v="0"/>
    <n v="67402"/>
    <x v="4"/>
  </r>
  <r>
    <x v="200"/>
    <s v="P0169"/>
    <x v="276"/>
    <x v="3"/>
    <s v="Supplier_27"/>
    <x v="3"/>
    <n v="20"/>
    <n v="2370.41"/>
    <n v="47408.2"/>
    <n v="217"/>
    <n v="4"/>
    <x v="0"/>
    <n v="514378.97"/>
    <x v="6"/>
  </r>
  <r>
    <x v="694"/>
    <s v="P0204"/>
    <x v="142"/>
    <x v="4"/>
    <s v="Supplier_10"/>
    <x v="1"/>
    <n v="8"/>
    <n v="289.17"/>
    <n v="2313.36"/>
    <n v="245"/>
    <n v="8"/>
    <x v="0"/>
    <n v="70846.650000000009"/>
    <x v="19"/>
  </r>
  <r>
    <x v="6"/>
    <s v="P0086"/>
    <x v="95"/>
    <x v="0"/>
    <s v="Supplier_10"/>
    <x v="3"/>
    <n v="22"/>
    <n v="388.49"/>
    <n v="8546.7800000000007"/>
    <n v="185"/>
    <n v="12"/>
    <x v="0"/>
    <n v="71870.650000000009"/>
    <x v="5"/>
  </r>
  <r>
    <x v="678"/>
    <s v="P0171"/>
    <x v="193"/>
    <x v="3"/>
    <s v="Supplier_22"/>
    <x v="2"/>
    <n v="21"/>
    <n v="3157.23"/>
    <n v="66301.83"/>
    <n v="245"/>
    <n v="5"/>
    <x v="0"/>
    <n v="773521.35"/>
    <x v="13"/>
  </r>
  <r>
    <x v="534"/>
    <s v="P0029"/>
    <x v="237"/>
    <x v="1"/>
    <s v="Supplier_4"/>
    <x v="4"/>
    <n v="24"/>
    <n v="13777.64"/>
    <n v="330663.36"/>
    <n v="59"/>
    <n v="2"/>
    <x v="0"/>
    <n v="812880.76"/>
    <x v="17"/>
  </r>
  <r>
    <x v="341"/>
    <s v="P0213"/>
    <x v="198"/>
    <x v="6"/>
    <s v="Supplier_7"/>
    <x v="2"/>
    <n v="8"/>
    <n v="3353.01"/>
    <n v="26824.080000000002"/>
    <n v="437"/>
    <n v="12"/>
    <x v="0"/>
    <n v="1465265.37"/>
    <x v="16"/>
  </r>
  <r>
    <x v="641"/>
    <s v="P0137"/>
    <x v="94"/>
    <x v="7"/>
    <s v="Supplier_18"/>
    <x v="3"/>
    <n v="18"/>
    <n v="20309.240000000002"/>
    <n v="365566.32"/>
    <n v="230"/>
    <n v="5"/>
    <x v="0"/>
    <n v="4671125.2"/>
    <x v="3"/>
  </r>
  <r>
    <x v="528"/>
    <s v="P0271"/>
    <x v="122"/>
    <x v="8"/>
    <s v="Supplier_15"/>
    <x v="2"/>
    <n v="1"/>
    <n v="618.78"/>
    <n v="618.78"/>
    <n v="253"/>
    <n v="6"/>
    <x v="1"/>
    <n v="156551.34"/>
    <x v="14"/>
  </r>
  <r>
    <x v="699"/>
    <s v="P0073"/>
    <x v="126"/>
    <x v="0"/>
    <s v="Supplier_6"/>
    <x v="1"/>
    <n v="10"/>
    <n v="485.14"/>
    <n v="4851.3999999999996"/>
    <n v="191"/>
    <n v="12"/>
    <x v="0"/>
    <n v="92661.739999999991"/>
    <x v="7"/>
  </r>
  <r>
    <x v="265"/>
    <s v="P0030"/>
    <x v="82"/>
    <x v="1"/>
    <s v="Supplier_18"/>
    <x v="0"/>
    <n v="40"/>
    <n v="10622.65"/>
    <n v="424906"/>
    <n v="72"/>
    <n v="4"/>
    <x v="2"/>
    <n v="764830.79999999993"/>
    <x v="17"/>
  </r>
  <r>
    <x v="552"/>
    <s v="P0104"/>
    <x v="98"/>
    <x v="9"/>
    <s v="Supplier_9"/>
    <x v="4"/>
    <n v="15"/>
    <n v="851.47"/>
    <n v="12772.05"/>
    <n v="121"/>
    <n v="5"/>
    <x v="0"/>
    <n v="103027.87000000001"/>
    <x v="22"/>
  </r>
  <r>
    <x v="665"/>
    <s v="P0195"/>
    <x v="261"/>
    <x v="4"/>
    <s v="Supplier_9"/>
    <x v="2"/>
    <n v="19"/>
    <n v="3223.35"/>
    <n v="61243.65"/>
    <n v="200"/>
    <n v="13"/>
    <x v="0"/>
    <n v="644670"/>
    <x v="7"/>
  </r>
  <r>
    <x v="655"/>
    <s v="P0266"/>
    <x v="31"/>
    <x v="2"/>
    <s v="Supplier_16"/>
    <x v="2"/>
    <n v="10"/>
    <n v="843.2"/>
    <n v="8432"/>
    <n v="555"/>
    <n v="2"/>
    <x v="1"/>
    <n v="467976"/>
    <x v="5"/>
  </r>
  <r>
    <x v="608"/>
    <s v="P0060"/>
    <x v="197"/>
    <x v="5"/>
    <s v="Supplier_3"/>
    <x v="0"/>
    <n v="46"/>
    <n v="2726.93"/>
    <n v="125438.78"/>
    <n v="67"/>
    <n v="9"/>
    <x v="2"/>
    <n v="182704.31"/>
    <x v="1"/>
  </r>
  <r>
    <x v="222"/>
    <s v="P0279"/>
    <x v="21"/>
    <x v="8"/>
    <s v="Supplier_21"/>
    <x v="3"/>
    <n v="7"/>
    <n v="4104.96"/>
    <n v="28734.720000000001"/>
    <n v="278"/>
    <n v="4"/>
    <x v="1"/>
    <n v="1141178.8800000001"/>
    <x v="21"/>
  </r>
  <r>
    <x v="693"/>
    <s v="P0170"/>
    <x v="231"/>
    <x v="3"/>
    <s v="Supplier_1"/>
    <x v="2"/>
    <n v="16"/>
    <n v="2375.25"/>
    <n v="38004"/>
    <n v="173"/>
    <n v="10"/>
    <x v="0"/>
    <n v="410918.25"/>
    <x v="21"/>
  </r>
  <r>
    <x v="439"/>
    <s v="P0283"/>
    <x v="77"/>
    <x v="8"/>
    <s v="Supplier_6"/>
    <x v="0"/>
    <n v="6"/>
    <n v="3930.26"/>
    <n v="23581.56"/>
    <n v="534"/>
    <n v="12"/>
    <x v="0"/>
    <n v="2098758.8400000003"/>
    <x v="23"/>
  </r>
  <r>
    <x v="5"/>
    <s v="P0276"/>
    <x v="76"/>
    <x v="8"/>
    <s v="Supplier_23"/>
    <x v="1"/>
    <n v="10"/>
    <n v="4690.8"/>
    <n v="46908"/>
    <n v="271"/>
    <n v="2"/>
    <x v="1"/>
    <n v="1271206.8"/>
    <x v="4"/>
  </r>
  <r>
    <x v="327"/>
    <s v="P0038"/>
    <x v="200"/>
    <x v="5"/>
    <s v="Supplier_4"/>
    <x v="3"/>
    <n v="22"/>
    <n v="1338.63"/>
    <n v="29449.86"/>
    <n v="57"/>
    <n v="9"/>
    <x v="2"/>
    <n v="76301.91"/>
    <x v="9"/>
  </r>
  <r>
    <x v="700"/>
    <s v="P0266"/>
    <x v="31"/>
    <x v="2"/>
    <s v="Supplier_8"/>
    <x v="3"/>
    <n v="10"/>
    <n v="1729.68"/>
    <n v="17296.8"/>
    <n v="396"/>
    <n v="14"/>
    <x v="0"/>
    <n v="684953.28"/>
    <x v="21"/>
  </r>
  <r>
    <x v="112"/>
    <s v="P0072"/>
    <x v="250"/>
    <x v="0"/>
    <s v="Supplier_7"/>
    <x v="3"/>
    <n v="22"/>
    <n v="143.13999999999999"/>
    <n v="3149.08"/>
    <n v="137"/>
    <n v="7"/>
    <x v="0"/>
    <n v="19610.179999999997"/>
    <x v="10"/>
  </r>
  <r>
    <x v="555"/>
    <s v="P0068"/>
    <x v="73"/>
    <x v="0"/>
    <s v="Supplier_11"/>
    <x v="2"/>
    <n v="16"/>
    <n v="346.6"/>
    <n v="5545.6"/>
    <n v="105"/>
    <n v="8"/>
    <x v="0"/>
    <n v="36393"/>
    <x v="11"/>
  </r>
  <r>
    <x v="471"/>
    <s v="P0191"/>
    <x v="83"/>
    <x v="4"/>
    <s v="Supplier_3"/>
    <x v="4"/>
    <n v="12"/>
    <n v="1745.86"/>
    <n v="20950.32"/>
    <n v="111"/>
    <n v="4"/>
    <x v="0"/>
    <n v="193790.46"/>
    <x v="3"/>
  </r>
  <r>
    <x v="449"/>
    <s v="P0194"/>
    <x v="299"/>
    <x v="4"/>
    <s v="Supplier_27"/>
    <x v="0"/>
    <n v="22"/>
    <n v="2624.8"/>
    <n v="57745.599999999999"/>
    <n v="132"/>
    <n v="2"/>
    <x v="0"/>
    <n v="346473.60000000003"/>
    <x v="6"/>
  </r>
  <r>
    <x v="296"/>
    <s v="P0126"/>
    <x v="268"/>
    <x v="7"/>
    <s v="Supplier_3"/>
    <x v="4"/>
    <n v="18"/>
    <n v="23418.11"/>
    <n v="421525.98"/>
    <n v="227"/>
    <n v="4"/>
    <x v="0"/>
    <n v="5315910.97"/>
    <x v="15"/>
  </r>
  <r>
    <x v="643"/>
    <s v="P0169"/>
    <x v="276"/>
    <x v="3"/>
    <s v="Supplier_8"/>
    <x v="1"/>
    <n v="11"/>
    <n v="767.2"/>
    <n v="8439.2000000000007"/>
    <n v="201"/>
    <n v="2"/>
    <x v="0"/>
    <n v="154207.20000000001"/>
    <x v="15"/>
  </r>
  <r>
    <x v="227"/>
    <s v="P0136"/>
    <x v="115"/>
    <x v="7"/>
    <s v="Supplier_20"/>
    <x v="0"/>
    <n v="9"/>
    <n v="6002.93"/>
    <n v="54026.37"/>
    <n v="114"/>
    <n v="10"/>
    <x v="0"/>
    <n v="684334.02"/>
    <x v="12"/>
  </r>
  <r>
    <x v="146"/>
    <s v="P0259"/>
    <x v="32"/>
    <x v="2"/>
    <s v="Supplier_23"/>
    <x v="2"/>
    <n v="2"/>
    <n v="2884.99"/>
    <n v="5769.98"/>
    <n v="274"/>
    <n v="13"/>
    <x v="1"/>
    <n v="790487.25999999989"/>
    <x v="21"/>
  </r>
  <r>
    <x v="551"/>
    <s v="P0174"/>
    <x v="125"/>
    <x v="3"/>
    <s v="Supplier_26"/>
    <x v="2"/>
    <n v="11"/>
    <n v="1698.9"/>
    <n v="18687.900000000001"/>
    <n v="229"/>
    <n v="10"/>
    <x v="0"/>
    <n v="389048.10000000003"/>
    <x v="0"/>
  </r>
  <r>
    <x v="5"/>
    <s v="P0292"/>
    <x v="18"/>
    <x v="8"/>
    <s v="Supplier_20"/>
    <x v="4"/>
    <n v="8"/>
    <n v="1099.5999999999999"/>
    <n v="8796.7999999999993"/>
    <n v="271"/>
    <n v="9"/>
    <x v="0"/>
    <n v="297991.59999999998"/>
    <x v="4"/>
  </r>
  <r>
    <x v="646"/>
    <s v="P0009"/>
    <x v="166"/>
    <x v="1"/>
    <s v="Supplier_20"/>
    <x v="4"/>
    <n v="46"/>
    <n v="18553.650000000001"/>
    <n v="853467.9"/>
    <n v="62"/>
    <n v="5"/>
    <x v="2"/>
    <n v="1150326.3"/>
    <x v="12"/>
  </r>
  <r>
    <x v="257"/>
    <s v="P0079"/>
    <x v="16"/>
    <x v="0"/>
    <s v="Supplier_24"/>
    <x v="4"/>
    <n v="10"/>
    <n v="158.61000000000001"/>
    <n v="1586.1"/>
    <n v="202"/>
    <n v="3"/>
    <x v="0"/>
    <n v="32039.22"/>
    <x v="10"/>
  </r>
  <r>
    <x v="641"/>
    <s v="P0032"/>
    <x v="227"/>
    <x v="5"/>
    <s v="Supplier_27"/>
    <x v="2"/>
    <n v="23"/>
    <n v="3346.94"/>
    <n v="76979.62"/>
    <n v="56"/>
    <n v="2"/>
    <x v="0"/>
    <n v="187428.64"/>
    <x v="3"/>
  </r>
  <r>
    <x v="615"/>
    <s v="P0192"/>
    <x v="10"/>
    <x v="4"/>
    <s v="Supplier_22"/>
    <x v="4"/>
    <n v="21"/>
    <n v="1230.1099999999999"/>
    <n v="25832.31"/>
    <n v="93"/>
    <n v="8"/>
    <x v="0"/>
    <n v="114400.23"/>
    <x v="7"/>
  </r>
  <r>
    <x v="328"/>
    <s v="P0212"/>
    <x v="195"/>
    <x v="6"/>
    <s v="Supplier_1"/>
    <x v="3"/>
    <n v="6"/>
    <n v="1118.79"/>
    <n v="6712.74"/>
    <n v="543"/>
    <n v="7"/>
    <x v="1"/>
    <n v="607502.97"/>
    <x v="1"/>
  </r>
  <r>
    <x v="446"/>
    <s v="P0259"/>
    <x v="32"/>
    <x v="2"/>
    <s v="Supplier_6"/>
    <x v="3"/>
    <n v="8"/>
    <n v="4042.35"/>
    <n v="32338.799999999999"/>
    <n v="489"/>
    <n v="8"/>
    <x v="0"/>
    <n v="1976709.15"/>
    <x v="0"/>
  </r>
  <r>
    <x v="510"/>
    <s v="P0105"/>
    <x v="57"/>
    <x v="9"/>
    <s v="Supplier_25"/>
    <x v="0"/>
    <n v="11"/>
    <n v="1504.15"/>
    <n v="16545.650000000001"/>
    <n v="139"/>
    <n v="8"/>
    <x v="0"/>
    <n v="209076.85"/>
    <x v="14"/>
  </r>
  <r>
    <x v="427"/>
    <s v="P0207"/>
    <x v="258"/>
    <x v="4"/>
    <s v="Supplier_30"/>
    <x v="4"/>
    <n v="25"/>
    <n v="1780.01"/>
    <n v="44500.25"/>
    <n v="161"/>
    <n v="2"/>
    <x v="0"/>
    <n v="286581.61"/>
    <x v="23"/>
  </r>
  <r>
    <x v="480"/>
    <s v="P0006"/>
    <x v="80"/>
    <x v="1"/>
    <s v="Supplier_19"/>
    <x v="3"/>
    <n v="34"/>
    <n v="1731.16"/>
    <n v="58859.44"/>
    <n v="42"/>
    <n v="11"/>
    <x v="0"/>
    <n v="72708.72"/>
    <x v="3"/>
  </r>
  <r>
    <x v="354"/>
    <s v="P0123"/>
    <x v="249"/>
    <x v="7"/>
    <s v="Supplier_26"/>
    <x v="1"/>
    <n v="15"/>
    <n v="24339.24"/>
    <n v="365088.6"/>
    <n v="169"/>
    <n v="12"/>
    <x v="0"/>
    <n v="4113331.56"/>
    <x v="15"/>
  </r>
  <r>
    <x v="84"/>
    <s v="P0189"/>
    <x v="113"/>
    <x v="4"/>
    <s v="Supplier_4"/>
    <x v="4"/>
    <n v="11"/>
    <n v="107.04"/>
    <n v="1177.44"/>
    <n v="239"/>
    <n v="10"/>
    <x v="0"/>
    <n v="25582.560000000001"/>
    <x v="20"/>
  </r>
  <r>
    <x v="85"/>
    <s v="P0250"/>
    <x v="2"/>
    <x v="2"/>
    <s v="Supplier_28"/>
    <x v="3"/>
    <n v="10"/>
    <n v="1738.81"/>
    <n v="17388.099999999999"/>
    <n v="291"/>
    <n v="7"/>
    <x v="1"/>
    <n v="505993.70999999996"/>
    <x v="10"/>
  </r>
  <r>
    <x v="6"/>
    <s v="P0141"/>
    <x v="181"/>
    <x v="7"/>
    <s v="Supplier_29"/>
    <x v="3"/>
    <n v="14"/>
    <n v="10354.91"/>
    <n v="144968.74"/>
    <n v="191"/>
    <n v="12"/>
    <x v="0"/>
    <n v="1977787.81"/>
    <x v="5"/>
  </r>
  <r>
    <x v="204"/>
    <s v="P0090"/>
    <x v="146"/>
    <x v="0"/>
    <s v="Supplier_19"/>
    <x v="3"/>
    <n v="14"/>
    <n v="312.23"/>
    <n v="4371.22"/>
    <n v="184"/>
    <n v="8"/>
    <x v="0"/>
    <n v="57450.320000000007"/>
    <x v="9"/>
  </r>
  <r>
    <x v="406"/>
    <s v="P0101"/>
    <x v="66"/>
    <x v="9"/>
    <s v="Supplier_5"/>
    <x v="1"/>
    <n v="17"/>
    <n v="237.73"/>
    <n v="4041.41"/>
    <n v="227"/>
    <n v="7"/>
    <x v="0"/>
    <n v="53964.71"/>
    <x v="0"/>
  </r>
  <r>
    <x v="262"/>
    <s v="P0195"/>
    <x v="261"/>
    <x v="4"/>
    <s v="Supplier_3"/>
    <x v="2"/>
    <n v="22"/>
    <n v="1017.94"/>
    <n v="22394.68"/>
    <n v="134"/>
    <n v="5"/>
    <x v="0"/>
    <n v="136403.96000000002"/>
    <x v="1"/>
  </r>
  <r>
    <x v="530"/>
    <s v="P0113"/>
    <x v="173"/>
    <x v="9"/>
    <s v="Supplier_1"/>
    <x v="3"/>
    <n v="16"/>
    <n v="336.55"/>
    <n v="5384.8"/>
    <n v="205"/>
    <n v="8"/>
    <x v="0"/>
    <n v="68992.75"/>
    <x v="0"/>
  </r>
  <r>
    <x v="484"/>
    <s v="P0247"/>
    <x v="162"/>
    <x v="2"/>
    <s v="Supplier_1"/>
    <x v="4"/>
    <n v="8"/>
    <n v="2429.4299999999998"/>
    <n v="19435.439999999999"/>
    <n v="260"/>
    <n v="10"/>
    <x v="0"/>
    <n v="631651.79999999993"/>
    <x v="23"/>
  </r>
  <r>
    <x v="94"/>
    <s v="P0282"/>
    <x v="210"/>
    <x v="8"/>
    <s v="Supplier_6"/>
    <x v="1"/>
    <n v="2"/>
    <n v="4176.76"/>
    <n v="8353.52"/>
    <n v="428"/>
    <n v="13"/>
    <x v="0"/>
    <n v="1787653.28"/>
    <x v="21"/>
  </r>
  <r>
    <x v="393"/>
    <s v="P0287"/>
    <x v="119"/>
    <x v="8"/>
    <s v="Supplier_10"/>
    <x v="4"/>
    <n v="3"/>
    <n v="3556.81"/>
    <n v="10670.43"/>
    <n v="550"/>
    <n v="9"/>
    <x v="0"/>
    <n v="1956245.5"/>
    <x v="11"/>
  </r>
  <r>
    <x v="225"/>
    <s v="P0143"/>
    <x v="295"/>
    <x v="7"/>
    <s v="Supplier_5"/>
    <x v="2"/>
    <n v="16"/>
    <n v="9346.9599999999991"/>
    <n v="149551.35999999999"/>
    <n v="86"/>
    <n v="7"/>
    <x v="0"/>
    <n v="803838.55999999994"/>
    <x v="0"/>
  </r>
  <r>
    <x v="634"/>
    <s v="P0088"/>
    <x v="67"/>
    <x v="0"/>
    <s v="Supplier_17"/>
    <x v="2"/>
    <n v="22"/>
    <n v="340.88"/>
    <n v="7499.36"/>
    <n v="236"/>
    <n v="7"/>
    <x v="0"/>
    <n v="80447.679999999993"/>
    <x v="1"/>
  </r>
  <r>
    <x v="83"/>
    <s v="P0182"/>
    <x v="4"/>
    <x v="4"/>
    <s v="Supplier_28"/>
    <x v="0"/>
    <n v="20"/>
    <n v="3130.6"/>
    <n v="62612"/>
    <n v="226"/>
    <n v="14"/>
    <x v="0"/>
    <n v="707515.6"/>
    <x v="23"/>
  </r>
  <r>
    <x v="621"/>
    <s v="P0289"/>
    <x v="147"/>
    <x v="8"/>
    <s v="Supplier_15"/>
    <x v="1"/>
    <n v="8"/>
    <n v="4696.0200000000004"/>
    <n v="37568.160000000003"/>
    <n v="255"/>
    <n v="4"/>
    <x v="1"/>
    <n v="1197485.1000000001"/>
    <x v="18"/>
  </r>
  <r>
    <x v="577"/>
    <s v="P0080"/>
    <x v="62"/>
    <x v="0"/>
    <s v="Supplier_1"/>
    <x v="4"/>
    <n v="25"/>
    <n v="279.81"/>
    <n v="6995.25"/>
    <n v="218"/>
    <n v="9"/>
    <x v="0"/>
    <n v="60998.58"/>
    <x v="6"/>
  </r>
  <r>
    <x v="13"/>
    <s v="P0008"/>
    <x v="58"/>
    <x v="1"/>
    <s v="Supplier_30"/>
    <x v="4"/>
    <n v="33"/>
    <n v="5750.73"/>
    <n v="189774.09"/>
    <n v="105"/>
    <n v="10"/>
    <x v="2"/>
    <n v="603826.64999999991"/>
    <x v="9"/>
  </r>
  <r>
    <x v="372"/>
    <s v="P0270"/>
    <x v="48"/>
    <x v="2"/>
    <s v="Supplier_22"/>
    <x v="4"/>
    <n v="9"/>
    <n v="3193.97"/>
    <n v="28745.73"/>
    <n v="594"/>
    <n v="5"/>
    <x v="1"/>
    <n v="1897218.18"/>
    <x v="16"/>
  </r>
  <r>
    <x v="155"/>
    <s v="P0112"/>
    <x v="44"/>
    <x v="9"/>
    <s v="Supplier_18"/>
    <x v="3"/>
    <n v="22"/>
    <n v="2727.01"/>
    <n v="59994.22"/>
    <n v="220"/>
    <n v="4"/>
    <x v="0"/>
    <n v="599942.20000000007"/>
    <x v="1"/>
  </r>
  <r>
    <x v="28"/>
    <s v="P0111"/>
    <x v="89"/>
    <x v="9"/>
    <s v="Supplier_17"/>
    <x v="0"/>
    <n v="11"/>
    <n v="1672"/>
    <n v="18392"/>
    <n v="123"/>
    <n v="13"/>
    <x v="0"/>
    <n v="205656"/>
    <x v="16"/>
  </r>
  <r>
    <x v="576"/>
    <s v="P0112"/>
    <x v="44"/>
    <x v="9"/>
    <s v="Supplier_30"/>
    <x v="3"/>
    <n v="15"/>
    <n v="521.91999999999996"/>
    <n v="7828.8"/>
    <n v="181"/>
    <n v="12"/>
    <x v="0"/>
    <n v="94467.51999999999"/>
    <x v="1"/>
  </r>
  <r>
    <x v="556"/>
    <s v="P0142"/>
    <x v="22"/>
    <x v="7"/>
    <s v="Supplier_15"/>
    <x v="1"/>
    <n v="19"/>
    <n v="10666.57"/>
    <n v="202664.83"/>
    <n v="93"/>
    <n v="5"/>
    <x v="0"/>
    <n v="991991.01"/>
    <x v="8"/>
  </r>
  <r>
    <x v="290"/>
    <s v="P0043"/>
    <x v="164"/>
    <x v="5"/>
    <s v="Supplier_21"/>
    <x v="1"/>
    <n v="58"/>
    <n v="3763.07"/>
    <n v="218258.06"/>
    <n v="58"/>
    <n v="7"/>
    <x v="0"/>
    <n v="218258.06"/>
    <x v="16"/>
  </r>
  <r>
    <x v="477"/>
    <s v="P0214"/>
    <x v="242"/>
    <x v="6"/>
    <s v="Supplier_28"/>
    <x v="3"/>
    <n v="2"/>
    <n v="4074.35"/>
    <n v="8148.7"/>
    <n v="534"/>
    <n v="4"/>
    <x v="0"/>
    <n v="2175702.9"/>
    <x v="18"/>
  </r>
  <r>
    <x v="495"/>
    <s v="P0207"/>
    <x v="258"/>
    <x v="4"/>
    <s v="Supplier_19"/>
    <x v="1"/>
    <n v="22"/>
    <n v="296.25"/>
    <n v="6517.5"/>
    <n v="156"/>
    <n v="2"/>
    <x v="0"/>
    <n v="46215"/>
    <x v="11"/>
  </r>
  <r>
    <x v="685"/>
    <s v="P0075"/>
    <x v="141"/>
    <x v="0"/>
    <s v="Supplier_27"/>
    <x v="3"/>
    <n v="15"/>
    <n v="390.87"/>
    <n v="5863.05"/>
    <n v="236"/>
    <n v="11"/>
    <x v="0"/>
    <n v="92245.32"/>
    <x v="21"/>
  </r>
  <r>
    <x v="169"/>
    <s v="P0243"/>
    <x v="214"/>
    <x v="2"/>
    <s v="Supplier_20"/>
    <x v="3"/>
    <n v="6"/>
    <n v="3205.31"/>
    <n v="19231.86"/>
    <n v="305"/>
    <n v="4"/>
    <x v="0"/>
    <n v="977619.54999999993"/>
    <x v="20"/>
  </r>
  <r>
    <x v="329"/>
    <s v="P0025"/>
    <x v="163"/>
    <x v="1"/>
    <s v="Supplier_10"/>
    <x v="0"/>
    <n v="24"/>
    <n v="3753.81"/>
    <n v="90091.44"/>
    <n v="92"/>
    <n v="10"/>
    <x v="0"/>
    <n v="345350.52"/>
    <x v="3"/>
  </r>
  <r>
    <x v="501"/>
    <s v="P0119"/>
    <x v="103"/>
    <x v="9"/>
    <s v="Supplier_29"/>
    <x v="4"/>
    <n v="8"/>
    <n v="2374.36"/>
    <n v="18994.88"/>
    <n v="122"/>
    <n v="14"/>
    <x v="0"/>
    <n v="289671.92000000004"/>
    <x v="3"/>
  </r>
  <r>
    <x v="20"/>
    <s v="P0295"/>
    <x v="127"/>
    <x v="8"/>
    <s v="Supplier_23"/>
    <x v="3"/>
    <n v="2"/>
    <n v="3707.67"/>
    <n v="7415.34"/>
    <n v="518"/>
    <n v="10"/>
    <x v="0"/>
    <n v="1920573.06"/>
    <x v="7"/>
  </r>
  <r>
    <x v="164"/>
    <s v="P0185"/>
    <x v="297"/>
    <x v="4"/>
    <s v="Supplier_11"/>
    <x v="4"/>
    <n v="16"/>
    <n v="2679.68"/>
    <n v="42874.879999999997"/>
    <n v="128"/>
    <n v="12"/>
    <x v="0"/>
    <n v="342999.03999999998"/>
    <x v="15"/>
  </r>
  <r>
    <x v="94"/>
    <s v="P0279"/>
    <x v="21"/>
    <x v="8"/>
    <s v="Supplier_4"/>
    <x v="4"/>
    <n v="1"/>
    <n v="1912.04"/>
    <n v="1912.04"/>
    <n v="512"/>
    <n v="5"/>
    <x v="1"/>
    <n v="978964.47999999998"/>
    <x v="21"/>
  </r>
  <r>
    <x v="374"/>
    <s v="P0057"/>
    <x v="160"/>
    <x v="5"/>
    <s v="Supplier_27"/>
    <x v="1"/>
    <n v="33"/>
    <n v="3078.55"/>
    <n v="101592.15"/>
    <n v="120"/>
    <n v="4"/>
    <x v="0"/>
    <n v="369426"/>
    <x v="23"/>
  </r>
  <r>
    <x v="19"/>
    <s v="P0037"/>
    <x v="206"/>
    <x v="5"/>
    <s v="Supplier_17"/>
    <x v="0"/>
    <n v="35"/>
    <n v="4693.79"/>
    <n v="164282.65"/>
    <n v="39"/>
    <n v="9"/>
    <x v="0"/>
    <n v="183057.81"/>
    <x v="3"/>
  </r>
  <r>
    <x v="139"/>
    <s v="P0253"/>
    <x v="229"/>
    <x v="2"/>
    <s v="Supplier_14"/>
    <x v="4"/>
    <n v="9"/>
    <n v="745.55"/>
    <n v="6709.95"/>
    <n v="440"/>
    <n v="13"/>
    <x v="0"/>
    <n v="328042"/>
    <x v="3"/>
  </r>
  <r>
    <x v="343"/>
    <s v="P0075"/>
    <x v="141"/>
    <x v="0"/>
    <s v="Supplier_8"/>
    <x v="1"/>
    <n v="16"/>
    <n v="495.69"/>
    <n v="7931.04"/>
    <n v="106"/>
    <n v="9"/>
    <x v="0"/>
    <n v="52543.14"/>
    <x v="23"/>
  </r>
  <r>
    <x v="521"/>
    <s v="P0248"/>
    <x v="177"/>
    <x v="2"/>
    <s v="Supplier_28"/>
    <x v="4"/>
    <n v="7"/>
    <n v="1871.18"/>
    <n v="13098.26"/>
    <n v="340"/>
    <n v="6"/>
    <x v="1"/>
    <n v="636201.20000000007"/>
    <x v="23"/>
  </r>
  <r>
    <x v="631"/>
    <s v="P0264"/>
    <x v="136"/>
    <x v="2"/>
    <s v="Supplier_9"/>
    <x v="0"/>
    <n v="3"/>
    <n v="2809.16"/>
    <n v="8427.48"/>
    <n v="467"/>
    <n v="3"/>
    <x v="0"/>
    <n v="1311877.72"/>
    <x v="23"/>
  </r>
  <r>
    <x v="94"/>
    <s v="P0218"/>
    <x v="7"/>
    <x v="6"/>
    <s v="Supplier_28"/>
    <x v="1"/>
    <n v="1"/>
    <n v="1430.27"/>
    <n v="1430.27"/>
    <n v="251"/>
    <n v="4"/>
    <x v="0"/>
    <n v="358997.77"/>
    <x v="21"/>
  </r>
  <r>
    <x v="53"/>
    <s v="P0237"/>
    <x v="264"/>
    <x v="6"/>
    <s v="Supplier_16"/>
    <x v="1"/>
    <n v="10"/>
    <n v="497.04"/>
    <n v="4970.3999999999996"/>
    <n v="295"/>
    <n v="9"/>
    <x v="1"/>
    <n v="146626.80000000002"/>
    <x v="20"/>
  </r>
  <r>
    <x v="274"/>
    <s v="P0033"/>
    <x v="234"/>
    <x v="5"/>
    <s v="Supplier_2"/>
    <x v="0"/>
    <n v="32"/>
    <n v="4161.54"/>
    <n v="133169.28"/>
    <n v="70"/>
    <n v="7"/>
    <x v="0"/>
    <n v="291307.8"/>
    <x v="14"/>
  </r>
  <r>
    <x v="446"/>
    <s v="P0224"/>
    <x v="56"/>
    <x v="6"/>
    <s v="Supplier_18"/>
    <x v="4"/>
    <n v="5"/>
    <n v="475.79"/>
    <n v="2378.9499999999998"/>
    <n v="527"/>
    <n v="11"/>
    <x v="1"/>
    <n v="250741.33000000002"/>
    <x v="0"/>
  </r>
  <r>
    <x v="663"/>
    <s v="P0036"/>
    <x v="194"/>
    <x v="5"/>
    <s v="Supplier_4"/>
    <x v="1"/>
    <n v="47"/>
    <n v="2338.12"/>
    <n v="109891.64"/>
    <n v="60"/>
    <n v="11"/>
    <x v="2"/>
    <n v="140287.19999999998"/>
    <x v="2"/>
  </r>
  <r>
    <x v="564"/>
    <s v="P0219"/>
    <x v="273"/>
    <x v="6"/>
    <s v="Supplier_26"/>
    <x v="2"/>
    <n v="5"/>
    <n v="3670.2"/>
    <n v="18351"/>
    <n v="296"/>
    <n v="7"/>
    <x v="1"/>
    <n v="1086379.2"/>
    <x v="5"/>
  </r>
  <r>
    <x v="197"/>
    <s v="P0239"/>
    <x v="217"/>
    <x v="6"/>
    <s v="Supplier_12"/>
    <x v="3"/>
    <n v="5"/>
    <n v="1301.6199999999999"/>
    <n v="6508.1"/>
    <n v="300"/>
    <n v="5"/>
    <x v="0"/>
    <n v="390485.99999999994"/>
    <x v="13"/>
  </r>
  <r>
    <x v="689"/>
    <s v="P0132"/>
    <x v="70"/>
    <x v="7"/>
    <s v="Supplier_30"/>
    <x v="4"/>
    <n v="18"/>
    <n v="9877.34"/>
    <n v="177792.12"/>
    <n v="225"/>
    <n v="11"/>
    <x v="0"/>
    <n v="2222401.5"/>
    <x v="17"/>
  </r>
  <r>
    <x v="300"/>
    <s v="P0089"/>
    <x v="280"/>
    <x v="0"/>
    <s v="Supplier_7"/>
    <x v="1"/>
    <n v="24"/>
    <n v="126.79"/>
    <n v="3042.96"/>
    <n v="90"/>
    <n v="6"/>
    <x v="0"/>
    <n v="11411.1"/>
    <x v="22"/>
  </r>
  <r>
    <x v="410"/>
    <s v="P0090"/>
    <x v="146"/>
    <x v="0"/>
    <s v="Supplier_8"/>
    <x v="2"/>
    <n v="15"/>
    <n v="418.67"/>
    <n v="6280.05"/>
    <n v="238"/>
    <n v="6"/>
    <x v="0"/>
    <n v="99643.46"/>
    <x v="12"/>
  </r>
  <r>
    <x v="9"/>
    <s v="P0183"/>
    <x v="233"/>
    <x v="4"/>
    <s v="Supplier_18"/>
    <x v="1"/>
    <n v="20"/>
    <n v="3571.07"/>
    <n v="71421.399999999994"/>
    <n v="108"/>
    <n v="14"/>
    <x v="0"/>
    <n v="385675.56"/>
    <x v="0"/>
  </r>
  <r>
    <x v="716"/>
    <s v="P0225"/>
    <x v="34"/>
    <x v="6"/>
    <s v="Supplier_28"/>
    <x v="1"/>
    <n v="8"/>
    <n v="1364.33"/>
    <n v="10914.64"/>
    <n v="293"/>
    <n v="2"/>
    <x v="1"/>
    <n v="399748.69"/>
    <x v="17"/>
  </r>
  <r>
    <x v="280"/>
    <s v="P0038"/>
    <x v="200"/>
    <x v="5"/>
    <s v="Supplier_24"/>
    <x v="1"/>
    <n v="45"/>
    <n v="2231.25"/>
    <n v="100406.25"/>
    <n v="86"/>
    <n v="3"/>
    <x v="2"/>
    <n v="191887.5"/>
    <x v="2"/>
  </r>
  <r>
    <x v="137"/>
    <s v="P0034"/>
    <x v="123"/>
    <x v="5"/>
    <s v="Supplier_4"/>
    <x v="4"/>
    <n v="47"/>
    <n v="684.76"/>
    <n v="32183.72"/>
    <n v="107"/>
    <n v="5"/>
    <x v="2"/>
    <n v="73269.319999999992"/>
    <x v="2"/>
  </r>
  <r>
    <x v="487"/>
    <s v="P0241"/>
    <x v="263"/>
    <x v="2"/>
    <s v="Supplier_24"/>
    <x v="4"/>
    <n v="5"/>
    <n v="1824.45"/>
    <n v="9122.25"/>
    <n v="537"/>
    <n v="9"/>
    <x v="1"/>
    <n v="979729.65"/>
    <x v="1"/>
  </r>
  <r>
    <x v="25"/>
    <s v="P0082"/>
    <x v="19"/>
    <x v="0"/>
    <s v="Supplier_29"/>
    <x v="2"/>
    <n v="19"/>
    <n v="346.48"/>
    <n v="6583.12"/>
    <n v="217"/>
    <n v="8"/>
    <x v="0"/>
    <n v="75186.16"/>
    <x v="12"/>
  </r>
  <r>
    <x v="247"/>
    <s v="P0075"/>
    <x v="141"/>
    <x v="0"/>
    <s v="Supplier_26"/>
    <x v="2"/>
    <n v="20"/>
    <n v="376.62"/>
    <n v="7532.4"/>
    <n v="225"/>
    <n v="4"/>
    <x v="0"/>
    <n v="84739.5"/>
    <x v="18"/>
  </r>
  <r>
    <x v="623"/>
    <s v="P0251"/>
    <x v="180"/>
    <x v="2"/>
    <s v="Supplier_29"/>
    <x v="0"/>
    <n v="10"/>
    <n v="1591.69"/>
    <n v="15916.9"/>
    <n v="544"/>
    <n v="8"/>
    <x v="0"/>
    <n v="865879.36"/>
    <x v="22"/>
  </r>
  <r>
    <x v="667"/>
    <s v="P0179"/>
    <x v="110"/>
    <x v="3"/>
    <s v="Supplier_15"/>
    <x v="0"/>
    <n v="20"/>
    <n v="3220.58"/>
    <n v="64411.6"/>
    <n v="118"/>
    <n v="4"/>
    <x v="0"/>
    <n v="380028.44"/>
    <x v="1"/>
  </r>
  <r>
    <x v="311"/>
    <s v="P0221"/>
    <x v="296"/>
    <x v="6"/>
    <s v="Supplier_11"/>
    <x v="2"/>
    <n v="1"/>
    <n v="784.61"/>
    <n v="784.61"/>
    <n v="453"/>
    <n v="13"/>
    <x v="0"/>
    <n v="355428.33"/>
    <x v="18"/>
  </r>
  <r>
    <x v="528"/>
    <s v="P0106"/>
    <x v="220"/>
    <x v="9"/>
    <s v="Supplier_18"/>
    <x v="1"/>
    <n v="11"/>
    <n v="3865.16"/>
    <n v="42516.76"/>
    <n v="143"/>
    <n v="5"/>
    <x v="0"/>
    <n v="552717.88"/>
    <x v="14"/>
  </r>
  <r>
    <x v="56"/>
    <s v="P0185"/>
    <x v="297"/>
    <x v="4"/>
    <s v="Supplier_16"/>
    <x v="2"/>
    <n v="8"/>
    <n v="917.48"/>
    <n v="7339.84"/>
    <n v="112"/>
    <n v="3"/>
    <x v="0"/>
    <n v="102757.76000000001"/>
    <x v="8"/>
  </r>
  <r>
    <x v="410"/>
    <s v="P0136"/>
    <x v="115"/>
    <x v="7"/>
    <s v="Supplier_23"/>
    <x v="3"/>
    <n v="20"/>
    <n v="12938.83"/>
    <n v="258776.6"/>
    <n v="239"/>
    <n v="11"/>
    <x v="0"/>
    <n v="3092380.37"/>
    <x v="12"/>
  </r>
  <r>
    <x v="320"/>
    <s v="P0093"/>
    <x v="248"/>
    <x v="9"/>
    <s v="Supplier_12"/>
    <x v="3"/>
    <n v="22"/>
    <n v="4678.04"/>
    <n v="102916.88"/>
    <n v="250"/>
    <n v="9"/>
    <x v="0"/>
    <n v="1169510"/>
    <x v="13"/>
  </r>
  <r>
    <x v="349"/>
    <s v="P0202"/>
    <x v="174"/>
    <x v="4"/>
    <s v="Supplier_1"/>
    <x v="1"/>
    <n v="22"/>
    <n v="327.13"/>
    <n v="7196.86"/>
    <n v="197"/>
    <n v="8"/>
    <x v="0"/>
    <n v="64444.61"/>
    <x v="14"/>
  </r>
  <r>
    <x v="422"/>
    <s v="P0111"/>
    <x v="89"/>
    <x v="9"/>
    <s v="Supplier_6"/>
    <x v="2"/>
    <n v="10"/>
    <n v="1328.36"/>
    <n v="13283.6"/>
    <n v="172"/>
    <n v="9"/>
    <x v="0"/>
    <n v="228477.91999999998"/>
    <x v="10"/>
  </r>
  <r>
    <x v="390"/>
    <s v="P0224"/>
    <x v="56"/>
    <x v="6"/>
    <s v="Supplier_19"/>
    <x v="4"/>
    <n v="7"/>
    <n v="2868.36"/>
    <n v="20078.52"/>
    <n v="576"/>
    <n v="12"/>
    <x v="1"/>
    <n v="1652175.36"/>
    <x v="18"/>
  </r>
  <r>
    <x v="335"/>
    <s v="P0255"/>
    <x v="159"/>
    <x v="2"/>
    <s v="Supplier_24"/>
    <x v="0"/>
    <n v="4"/>
    <n v="569.29"/>
    <n v="2277.16"/>
    <n v="378"/>
    <n v="5"/>
    <x v="0"/>
    <n v="215191.62"/>
    <x v="21"/>
  </r>
  <r>
    <x v="235"/>
    <s v="P0250"/>
    <x v="2"/>
    <x v="2"/>
    <s v="Supplier_14"/>
    <x v="1"/>
    <n v="7"/>
    <n v="993.82"/>
    <n v="6956.74"/>
    <n v="547"/>
    <n v="6"/>
    <x v="1"/>
    <n v="543619.54"/>
    <x v="17"/>
  </r>
  <r>
    <x v="548"/>
    <s v="P0083"/>
    <x v="47"/>
    <x v="0"/>
    <s v="Supplier_24"/>
    <x v="4"/>
    <n v="12"/>
    <n v="139.19"/>
    <n v="1670.28"/>
    <n v="108"/>
    <n v="10"/>
    <x v="0"/>
    <n v="15032.52"/>
    <x v="13"/>
  </r>
  <r>
    <x v="685"/>
    <s v="P0057"/>
    <x v="160"/>
    <x v="5"/>
    <s v="Supplier_28"/>
    <x v="1"/>
    <n v="43"/>
    <n v="4035.78"/>
    <n v="173538.54"/>
    <n v="76"/>
    <n v="4"/>
    <x v="0"/>
    <n v="306719.28000000003"/>
    <x v="21"/>
  </r>
  <r>
    <x v="438"/>
    <s v="P0290"/>
    <x v="277"/>
    <x v="8"/>
    <s v="Supplier_16"/>
    <x v="2"/>
    <n v="1"/>
    <n v="2948.96"/>
    <n v="2948.96"/>
    <n v="334"/>
    <n v="11"/>
    <x v="0"/>
    <n v="984952.64"/>
    <x v="3"/>
  </r>
  <r>
    <x v="609"/>
    <s v="P0065"/>
    <x v="190"/>
    <x v="0"/>
    <s v="Supplier_23"/>
    <x v="2"/>
    <n v="11"/>
    <n v="75.03"/>
    <n v="825.33"/>
    <n v="198"/>
    <n v="7"/>
    <x v="0"/>
    <n v="14855.94"/>
    <x v="13"/>
  </r>
  <r>
    <x v="339"/>
    <s v="P0300"/>
    <x v="283"/>
    <x v="8"/>
    <s v="Supplier_6"/>
    <x v="4"/>
    <n v="6"/>
    <n v="1447.64"/>
    <n v="8685.84"/>
    <n v="294"/>
    <n v="9"/>
    <x v="1"/>
    <n v="425606.16000000003"/>
    <x v="17"/>
  </r>
  <r>
    <x v="286"/>
    <s v="P0236"/>
    <x v="149"/>
    <x v="6"/>
    <s v="Supplier_8"/>
    <x v="3"/>
    <n v="6"/>
    <n v="4355.22"/>
    <n v="26131.32"/>
    <n v="402"/>
    <n v="4"/>
    <x v="0"/>
    <n v="1750798.4400000002"/>
    <x v="18"/>
  </r>
  <r>
    <x v="11"/>
    <s v="P0210"/>
    <x v="219"/>
    <x v="4"/>
    <s v="Supplier_11"/>
    <x v="1"/>
    <n v="17"/>
    <n v="3822.44"/>
    <n v="64981.48"/>
    <n v="83"/>
    <n v="7"/>
    <x v="0"/>
    <n v="317262.52"/>
    <x v="8"/>
  </r>
  <r>
    <x v="92"/>
    <s v="P0014"/>
    <x v="228"/>
    <x v="1"/>
    <s v="Supplier_30"/>
    <x v="4"/>
    <n v="60"/>
    <n v="6313.73"/>
    <n v="378823.8"/>
    <n v="51"/>
    <n v="7"/>
    <x v="0"/>
    <n v="322000.23"/>
    <x v="18"/>
  </r>
  <r>
    <x v="122"/>
    <s v="P0236"/>
    <x v="149"/>
    <x v="6"/>
    <s v="Supplier_1"/>
    <x v="2"/>
    <n v="3"/>
    <n v="3249.63"/>
    <n v="9748.89"/>
    <n v="343"/>
    <n v="9"/>
    <x v="0"/>
    <n v="1114623.0900000001"/>
    <x v="0"/>
  </r>
  <r>
    <x v="723"/>
    <s v="P0166"/>
    <x v="91"/>
    <x v="3"/>
    <s v="Supplier_9"/>
    <x v="0"/>
    <n v="13"/>
    <n v="602.52"/>
    <n v="7832.76"/>
    <n v="157"/>
    <n v="2"/>
    <x v="0"/>
    <n v="94595.64"/>
    <x v="22"/>
  </r>
  <r>
    <x v="193"/>
    <s v="P0098"/>
    <x v="191"/>
    <x v="9"/>
    <s v="Supplier_26"/>
    <x v="2"/>
    <n v="16"/>
    <n v="3507.41"/>
    <n v="56118.559999999998"/>
    <n v="134"/>
    <n v="10"/>
    <x v="0"/>
    <n v="469992.94"/>
    <x v="7"/>
  </r>
  <r>
    <x v="622"/>
    <s v="P0087"/>
    <x v="165"/>
    <x v="0"/>
    <s v="Supplier_27"/>
    <x v="1"/>
    <n v="20"/>
    <n v="50.31"/>
    <n v="1006.2"/>
    <n v="167"/>
    <n v="8"/>
    <x v="0"/>
    <n v="8401.77"/>
    <x v="20"/>
  </r>
  <r>
    <x v="250"/>
    <s v="P0263"/>
    <x v="86"/>
    <x v="2"/>
    <s v="Supplier_13"/>
    <x v="3"/>
    <n v="8"/>
    <n v="3610.36"/>
    <n v="28882.880000000001"/>
    <n v="290"/>
    <n v="13"/>
    <x v="1"/>
    <n v="1047004.4"/>
    <x v="11"/>
  </r>
  <r>
    <x v="634"/>
    <s v="P0172"/>
    <x v="55"/>
    <x v="3"/>
    <s v="Supplier_8"/>
    <x v="4"/>
    <n v="19"/>
    <n v="167.34"/>
    <n v="3179.46"/>
    <n v="187"/>
    <n v="7"/>
    <x v="0"/>
    <n v="31292.58"/>
    <x v="1"/>
  </r>
  <r>
    <x v="114"/>
    <s v="P0130"/>
    <x v="213"/>
    <x v="7"/>
    <s v="Supplier_2"/>
    <x v="1"/>
    <n v="10"/>
    <n v="15551.82"/>
    <n v="155518.20000000001"/>
    <n v="236"/>
    <n v="9"/>
    <x v="0"/>
    <n v="3670229.52"/>
    <x v="7"/>
  </r>
  <r>
    <x v="247"/>
    <s v="P0197"/>
    <x v="178"/>
    <x v="4"/>
    <s v="Supplier_13"/>
    <x v="2"/>
    <n v="11"/>
    <n v="1544.26"/>
    <n v="16986.86"/>
    <n v="121"/>
    <n v="4"/>
    <x v="0"/>
    <n v="186855.46"/>
    <x v="18"/>
  </r>
  <r>
    <x v="404"/>
    <s v="P0038"/>
    <x v="200"/>
    <x v="5"/>
    <s v="Supplier_3"/>
    <x v="4"/>
    <n v="56"/>
    <n v="583.79"/>
    <n v="32692.240000000002"/>
    <n v="87"/>
    <n v="3"/>
    <x v="2"/>
    <n v="50789.729999999996"/>
    <x v="10"/>
  </r>
  <r>
    <x v="141"/>
    <s v="P0287"/>
    <x v="119"/>
    <x v="8"/>
    <s v="Supplier_25"/>
    <x v="0"/>
    <n v="6"/>
    <n v="4489.88"/>
    <n v="26939.279999999999"/>
    <n v="360"/>
    <n v="6"/>
    <x v="0"/>
    <n v="1616356.8"/>
    <x v="0"/>
  </r>
  <r>
    <x v="170"/>
    <s v="P0168"/>
    <x v="23"/>
    <x v="3"/>
    <s v="Supplier_6"/>
    <x v="3"/>
    <n v="12"/>
    <n v="1426.02"/>
    <n v="17112.240000000002"/>
    <n v="95"/>
    <n v="9"/>
    <x v="0"/>
    <n v="135471.9"/>
    <x v="18"/>
  </r>
  <r>
    <x v="225"/>
    <s v="P0132"/>
    <x v="70"/>
    <x v="7"/>
    <s v="Supplier_20"/>
    <x v="0"/>
    <n v="24"/>
    <n v="8515.15"/>
    <n v="204363.6"/>
    <n v="231"/>
    <n v="14"/>
    <x v="0"/>
    <n v="1966999.65"/>
    <x v="0"/>
  </r>
  <r>
    <x v="404"/>
    <s v="P0131"/>
    <x v="279"/>
    <x v="7"/>
    <s v="Supplier_6"/>
    <x v="1"/>
    <n v="9"/>
    <n v="10973.12"/>
    <n v="98758.080000000002"/>
    <n v="152"/>
    <n v="8"/>
    <x v="0"/>
    <n v="1667914.2400000002"/>
    <x v="10"/>
  </r>
  <r>
    <x v="148"/>
    <s v="P0021"/>
    <x v="235"/>
    <x v="1"/>
    <s v="Supplier_26"/>
    <x v="1"/>
    <n v="64"/>
    <n v="12171.74"/>
    <n v="778991.36"/>
    <n v="52"/>
    <n v="12"/>
    <x v="0"/>
    <n v="632930.48"/>
    <x v="18"/>
  </r>
  <r>
    <x v="607"/>
    <s v="P0097"/>
    <x v="254"/>
    <x v="9"/>
    <s v="Supplier_22"/>
    <x v="1"/>
    <n v="11"/>
    <n v="1693.85"/>
    <n v="18632.349999999999"/>
    <n v="219"/>
    <n v="6"/>
    <x v="0"/>
    <n v="370953.14999999997"/>
    <x v="23"/>
  </r>
  <r>
    <x v="370"/>
    <s v="P0214"/>
    <x v="242"/>
    <x v="6"/>
    <s v="Supplier_21"/>
    <x v="4"/>
    <n v="3"/>
    <n v="4693.97"/>
    <n v="14081.91"/>
    <n v="283"/>
    <n v="7"/>
    <x v="1"/>
    <n v="1328393.51"/>
    <x v="18"/>
  </r>
  <r>
    <x v="456"/>
    <s v="P0073"/>
    <x v="126"/>
    <x v="0"/>
    <s v="Supplier_22"/>
    <x v="2"/>
    <n v="22"/>
    <n v="226.15"/>
    <n v="4975.3"/>
    <n v="146"/>
    <n v="9"/>
    <x v="0"/>
    <n v="33017.9"/>
    <x v="20"/>
  </r>
  <r>
    <x v="71"/>
    <s v="P0070"/>
    <x v="209"/>
    <x v="0"/>
    <s v="Supplier_18"/>
    <x v="3"/>
    <n v="24"/>
    <n v="492.33"/>
    <n v="11815.92"/>
    <n v="207"/>
    <n v="13"/>
    <x v="0"/>
    <n v="101912.31"/>
    <x v="9"/>
  </r>
  <r>
    <x v="486"/>
    <s v="P0156"/>
    <x v="257"/>
    <x v="3"/>
    <s v="Supplier_22"/>
    <x v="3"/>
    <n v="25"/>
    <n v="920.92"/>
    <n v="23023"/>
    <n v="211"/>
    <n v="3"/>
    <x v="0"/>
    <n v="194314.12"/>
    <x v="20"/>
  </r>
  <r>
    <x v="711"/>
    <s v="P0115"/>
    <x v="92"/>
    <x v="9"/>
    <s v="Supplier_28"/>
    <x v="3"/>
    <n v="18"/>
    <n v="2882.23"/>
    <n v="51880.14"/>
    <n v="129"/>
    <n v="9"/>
    <x v="0"/>
    <n v="371807.67"/>
    <x v="9"/>
  </r>
  <r>
    <x v="581"/>
    <s v="P0053"/>
    <x v="30"/>
    <x v="5"/>
    <s v="Supplier_13"/>
    <x v="4"/>
    <n v="41"/>
    <n v="1566.47"/>
    <n v="64225.27"/>
    <n v="88"/>
    <n v="4"/>
    <x v="2"/>
    <n v="137849.36000000002"/>
    <x v="6"/>
  </r>
  <r>
    <x v="683"/>
    <s v="P0276"/>
    <x v="76"/>
    <x v="8"/>
    <s v="Supplier_6"/>
    <x v="2"/>
    <n v="5"/>
    <n v="4510.04"/>
    <n v="22550.2"/>
    <n v="293"/>
    <n v="9"/>
    <x v="1"/>
    <n v="1321441.72"/>
    <x v="19"/>
  </r>
  <r>
    <x v="605"/>
    <s v="P0178"/>
    <x v="223"/>
    <x v="3"/>
    <s v="Supplier_7"/>
    <x v="3"/>
    <n v="9"/>
    <n v="1299.48"/>
    <n v="11695.32"/>
    <n v="90"/>
    <n v="12"/>
    <x v="0"/>
    <n v="116953.2"/>
    <x v="7"/>
  </r>
  <r>
    <x v="2"/>
    <s v="P0287"/>
    <x v="119"/>
    <x v="8"/>
    <s v="Supplier_11"/>
    <x v="1"/>
    <n v="2"/>
    <n v="2076.56"/>
    <n v="4153.12"/>
    <n v="513"/>
    <n v="13"/>
    <x v="0"/>
    <n v="1065275.28"/>
    <x v="2"/>
  </r>
  <r>
    <x v="558"/>
    <s v="P0223"/>
    <x v="28"/>
    <x v="6"/>
    <s v="Supplier_16"/>
    <x v="2"/>
    <n v="3"/>
    <n v="3525.57"/>
    <n v="10576.71"/>
    <n v="298"/>
    <n v="7"/>
    <x v="0"/>
    <n v="1050619.8600000001"/>
    <x v="22"/>
  </r>
  <r>
    <x v="110"/>
    <s v="P0130"/>
    <x v="213"/>
    <x v="7"/>
    <s v="Supplier_24"/>
    <x v="1"/>
    <n v="12"/>
    <n v="19606.38"/>
    <n v="235276.56"/>
    <n v="192"/>
    <n v="13"/>
    <x v="0"/>
    <n v="3764424.96"/>
    <x v="0"/>
  </r>
  <r>
    <x v="67"/>
    <s v="P0116"/>
    <x v="156"/>
    <x v="9"/>
    <s v="Supplier_2"/>
    <x v="1"/>
    <n v="17"/>
    <n v="1876.79"/>
    <n v="31905.43"/>
    <n v="188"/>
    <n v="5"/>
    <x v="0"/>
    <n v="352836.52"/>
    <x v="21"/>
  </r>
  <r>
    <x v="125"/>
    <s v="P0220"/>
    <x v="183"/>
    <x v="6"/>
    <s v="Supplier_22"/>
    <x v="3"/>
    <n v="2"/>
    <n v="971.58"/>
    <n v="1943.16"/>
    <n v="289"/>
    <n v="5"/>
    <x v="1"/>
    <n v="280786.62"/>
    <x v="20"/>
  </r>
  <r>
    <x v="699"/>
    <s v="P0043"/>
    <x v="164"/>
    <x v="5"/>
    <s v="Supplier_13"/>
    <x v="4"/>
    <n v="56"/>
    <n v="477.65"/>
    <n v="26748.400000000001"/>
    <n v="55"/>
    <n v="14"/>
    <x v="0"/>
    <n v="26270.75"/>
    <x v="7"/>
  </r>
  <r>
    <x v="0"/>
    <s v="P0264"/>
    <x v="136"/>
    <x v="2"/>
    <s v="Supplier_8"/>
    <x v="0"/>
    <n v="1"/>
    <n v="926.85"/>
    <n v="926.85"/>
    <n v="426"/>
    <n v="5"/>
    <x v="0"/>
    <n v="394838.10000000003"/>
    <x v="0"/>
  </r>
  <r>
    <x v="183"/>
    <s v="P0003"/>
    <x v="148"/>
    <x v="1"/>
    <s v="Supplier_25"/>
    <x v="2"/>
    <n v="28"/>
    <n v="13125.21"/>
    <n v="367505.88"/>
    <n v="73"/>
    <n v="10"/>
    <x v="2"/>
    <n v="958140.33"/>
    <x v="11"/>
  </r>
  <r>
    <x v="126"/>
    <s v="P0173"/>
    <x v="199"/>
    <x v="3"/>
    <s v="Supplier_29"/>
    <x v="2"/>
    <n v="9"/>
    <n v="1032.27"/>
    <n v="9290.43"/>
    <n v="233"/>
    <n v="2"/>
    <x v="0"/>
    <n v="240518.91"/>
    <x v="13"/>
  </r>
  <r>
    <x v="674"/>
    <s v="P0101"/>
    <x v="66"/>
    <x v="9"/>
    <s v="Supplier_1"/>
    <x v="0"/>
    <n v="19"/>
    <n v="3702.92"/>
    <n v="70355.48"/>
    <n v="120"/>
    <n v="11"/>
    <x v="0"/>
    <n v="444350.4"/>
    <x v="6"/>
  </r>
  <r>
    <x v="397"/>
    <s v="P0149"/>
    <x v="26"/>
    <x v="7"/>
    <s v="Supplier_27"/>
    <x v="4"/>
    <n v="21"/>
    <n v="16070.32"/>
    <n v="337476.72"/>
    <n v="192"/>
    <n v="5"/>
    <x v="0"/>
    <n v="3085501.44"/>
    <x v="22"/>
  </r>
  <r>
    <x v="172"/>
    <s v="P0245"/>
    <x v="150"/>
    <x v="2"/>
    <s v="Supplier_30"/>
    <x v="3"/>
    <n v="6"/>
    <n v="3610.64"/>
    <n v="21663.84"/>
    <n v="531"/>
    <n v="12"/>
    <x v="0"/>
    <n v="1917249.8399999999"/>
    <x v="8"/>
  </r>
  <r>
    <x v="529"/>
    <s v="P0163"/>
    <x v="75"/>
    <x v="3"/>
    <s v="Supplier_5"/>
    <x v="4"/>
    <n v="9"/>
    <n v="2436.91"/>
    <n v="21932.19"/>
    <n v="158"/>
    <n v="8"/>
    <x v="0"/>
    <n v="385031.77999999997"/>
    <x v="9"/>
  </r>
  <r>
    <x v="5"/>
    <s v="P0208"/>
    <x v="144"/>
    <x v="4"/>
    <s v="Supplier_30"/>
    <x v="4"/>
    <n v="25"/>
    <n v="647.99"/>
    <n v="16199.75"/>
    <n v="99"/>
    <n v="2"/>
    <x v="0"/>
    <n v="64151.01"/>
    <x v="4"/>
  </r>
  <r>
    <x v="639"/>
    <s v="P0162"/>
    <x v="135"/>
    <x v="3"/>
    <s v="Supplier_15"/>
    <x v="3"/>
    <n v="11"/>
    <n v="4165.32"/>
    <n v="45818.52"/>
    <n v="205"/>
    <n v="6"/>
    <x v="0"/>
    <n v="853890.6"/>
    <x v="6"/>
  </r>
  <r>
    <x v="589"/>
    <s v="P0122"/>
    <x v="211"/>
    <x v="7"/>
    <s v="Supplier_2"/>
    <x v="1"/>
    <n v="13"/>
    <n v="9090.9599999999991"/>
    <n v="118182.48"/>
    <n v="175"/>
    <n v="9"/>
    <x v="0"/>
    <n v="1590917.9999999998"/>
    <x v="15"/>
  </r>
  <r>
    <x v="726"/>
    <s v="P0152"/>
    <x v="247"/>
    <x v="3"/>
    <s v="Supplier_24"/>
    <x v="0"/>
    <n v="18"/>
    <n v="4428.26"/>
    <n v="79708.679999999993"/>
    <n v="234"/>
    <n v="7"/>
    <x v="0"/>
    <n v="1036212.8400000001"/>
    <x v="9"/>
  </r>
  <r>
    <x v="697"/>
    <s v="P0190"/>
    <x v="90"/>
    <x v="4"/>
    <s v="Supplier_28"/>
    <x v="1"/>
    <n v="14"/>
    <n v="1513.2"/>
    <n v="21184.799999999999"/>
    <n v="220"/>
    <n v="6"/>
    <x v="0"/>
    <n v="332904"/>
    <x v="4"/>
  </r>
  <r>
    <x v="592"/>
    <s v="P0142"/>
    <x v="22"/>
    <x v="7"/>
    <s v="Supplier_6"/>
    <x v="4"/>
    <n v="14"/>
    <n v="21556.53"/>
    <n v="301791.42"/>
    <n v="90"/>
    <n v="7"/>
    <x v="0"/>
    <n v="1940087.7"/>
    <x v="22"/>
  </r>
  <r>
    <x v="680"/>
    <s v="P0200"/>
    <x v="267"/>
    <x v="4"/>
    <s v="Supplier_28"/>
    <x v="2"/>
    <n v="21"/>
    <n v="1239.92"/>
    <n v="26038.32"/>
    <n v="116"/>
    <n v="10"/>
    <x v="0"/>
    <n v="143830.72"/>
    <x v="1"/>
  </r>
  <r>
    <x v="697"/>
    <s v="P0015"/>
    <x v="203"/>
    <x v="1"/>
    <s v="Supplier_7"/>
    <x v="0"/>
    <n v="32"/>
    <n v="16138.8"/>
    <n v="516441.59999999998"/>
    <n v="112"/>
    <n v="10"/>
    <x v="2"/>
    <n v="1807545.5999999999"/>
    <x v="4"/>
  </r>
  <r>
    <x v="569"/>
    <s v="P0181"/>
    <x v="65"/>
    <x v="4"/>
    <s v="Supplier_27"/>
    <x v="4"/>
    <n v="13"/>
    <n v="142.30000000000001"/>
    <n v="1849.9"/>
    <n v="242"/>
    <n v="5"/>
    <x v="0"/>
    <n v="34436.600000000006"/>
    <x v="22"/>
  </r>
  <r>
    <x v="272"/>
    <s v="P0236"/>
    <x v="149"/>
    <x v="6"/>
    <s v="Supplier_17"/>
    <x v="4"/>
    <n v="9"/>
    <n v="2917.26"/>
    <n v="26255.34"/>
    <n v="498"/>
    <n v="9"/>
    <x v="0"/>
    <n v="1452795.4800000002"/>
    <x v="6"/>
  </r>
  <r>
    <x v="124"/>
    <s v="P0171"/>
    <x v="193"/>
    <x v="3"/>
    <s v="Supplier_29"/>
    <x v="4"/>
    <n v="8"/>
    <n v="3855.49"/>
    <n v="30843.919999999998"/>
    <n v="123"/>
    <n v="13"/>
    <x v="0"/>
    <n v="474225.26999999996"/>
    <x v="9"/>
  </r>
  <r>
    <x v="232"/>
    <s v="P0023"/>
    <x v="20"/>
    <x v="1"/>
    <s v="Supplier_10"/>
    <x v="3"/>
    <n v="43"/>
    <n v="16628.599999999999"/>
    <n v="715029.8"/>
    <n v="68"/>
    <n v="2"/>
    <x v="2"/>
    <n v="1130744.7999999998"/>
    <x v="12"/>
  </r>
  <r>
    <x v="239"/>
    <s v="P0029"/>
    <x v="237"/>
    <x v="1"/>
    <s v="Supplier_1"/>
    <x v="3"/>
    <n v="44"/>
    <n v="7222.61"/>
    <n v="317794.84000000003"/>
    <n v="68"/>
    <n v="3"/>
    <x v="0"/>
    <n v="491137.48"/>
    <x v="2"/>
  </r>
  <r>
    <x v="697"/>
    <s v="P0020"/>
    <x v="72"/>
    <x v="1"/>
    <s v="Supplier_15"/>
    <x v="3"/>
    <n v="26"/>
    <n v="15536.88"/>
    <n v="403958.88"/>
    <n v="35"/>
    <n v="7"/>
    <x v="0"/>
    <n v="543790.79999999993"/>
    <x v="4"/>
  </r>
  <r>
    <x v="102"/>
    <s v="P0200"/>
    <x v="267"/>
    <x v="4"/>
    <s v="Supplier_25"/>
    <x v="1"/>
    <n v="14"/>
    <n v="2440.67"/>
    <n v="34169.379999999997"/>
    <n v="218"/>
    <n v="12"/>
    <x v="0"/>
    <n v="532066.06000000006"/>
    <x v="5"/>
  </r>
  <r>
    <x v="192"/>
    <s v="P0228"/>
    <x v="45"/>
    <x v="6"/>
    <s v="Supplier_15"/>
    <x v="4"/>
    <n v="10"/>
    <n v="2983.78"/>
    <n v="29837.8"/>
    <n v="276"/>
    <n v="4"/>
    <x v="1"/>
    <n v="823523.28"/>
    <x v="21"/>
  </r>
  <r>
    <x v="212"/>
    <s v="P0268"/>
    <x v="131"/>
    <x v="2"/>
    <s v="Supplier_3"/>
    <x v="3"/>
    <n v="10"/>
    <n v="3656.47"/>
    <n v="36564.699999999997"/>
    <n v="397"/>
    <n v="10"/>
    <x v="1"/>
    <n v="1451618.5899999999"/>
    <x v="5"/>
  </r>
  <r>
    <x v="724"/>
    <s v="P0128"/>
    <x v="282"/>
    <x v="7"/>
    <s v="Supplier_28"/>
    <x v="3"/>
    <n v="22"/>
    <n v="13819.59"/>
    <n v="304030.98"/>
    <n v="164"/>
    <n v="9"/>
    <x v="0"/>
    <n v="2266412.7600000002"/>
    <x v="2"/>
  </r>
  <r>
    <x v="400"/>
    <s v="P0266"/>
    <x v="31"/>
    <x v="2"/>
    <s v="Supplier_21"/>
    <x v="1"/>
    <n v="5"/>
    <n v="1413.9"/>
    <n v="7069.5"/>
    <n v="259"/>
    <n v="12"/>
    <x v="0"/>
    <n v="366200.10000000003"/>
    <x v="10"/>
  </r>
  <r>
    <x v="47"/>
    <s v="P0233"/>
    <x v="38"/>
    <x v="6"/>
    <s v="Supplier_11"/>
    <x v="4"/>
    <n v="8"/>
    <n v="3513.71"/>
    <n v="28109.68"/>
    <n v="429"/>
    <n v="2"/>
    <x v="1"/>
    <n v="1507381.59"/>
    <x v="0"/>
  </r>
  <r>
    <x v="27"/>
    <s v="P0122"/>
    <x v="211"/>
    <x v="7"/>
    <s v="Supplier_17"/>
    <x v="0"/>
    <n v="8"/>
    <n v="6539.56"/>
    <n v="52316.480000000003"/>
    <n v="217"/>
    <n v="12"/>
    <x v="0"/>
    <n v="1419084.52"/>
    <x v="6"/>
  </r>
  <r>
    <x v="707"/>
    <s v="P0016"/>
    <x v="241"/>
    <x v="1"/>
    <s v="Supplier_2"/>
    <x v="1"/>
    <n v="50"/>
    <n v="1719.67"/>
    <n v="85983.5"/>
    <n v="47"/>
    <n v="2"/>
    <x v="2"/>
    <n v="80824.490000000005"/>
    <x v="21"/>
  </r>
  <r>
    <x v="126"/>
    <s v="P0151"/>
    <x v="205"/>
    <x v="3"/>
    <s v="Supplier_2"/>
    <x v="2"/>
    <n v="8"/>
    <n v="523.54"/>
    <n v="4188.32"/>
    <n v="249"/>
    <n v="2"/>
    <x v="0"/>
    <n v="130361.45999999999"/>
    <x v="13"/>
  </r>
  <r>
    <x v="702"/>
    <s v="P0174"/>
    <x v="125"/>
    <x v="3"/>
    <s v="Supplier_1"/>
    <x v="3"/>
    <n v="15"/>
    <n v="693.93"/>
    <n v="10408.950000000001"/>
    <n v="198"/>
    <n v="9"/>
    <x v="0"/>
    <n v="137398.13999999998"/>
    <x v="21"/>
  </r>
  <r>
    <x v="231"/>
    <s v="P0004"/>
    <x v="225"/>
    <x v="1"/>
    <s v="Supplier_14"/>
    <x v="0"/>
    <n v="46"/>
    <n v="7066.93"/>
    <n v="325078.78000000003"/>
    <n v="64"/>
    <n v="2"/>
    <x v="0"/>
    <n v="452283.52"/>
    <x v="16"/>
  </r>
  <r>
    <x v="573"/>
    <s v="P0101"/>
    <x v="66"/>
    <x v="9"/>
    <s v="Supplier_25"/>
    <x v="2"/>
    <n v="25"/>
    <n v="1599.4"/>
    <n v="39985"/>
    <n v="140"/>
    <n v="14"/>
    <x v="0"/>
    <n v="223916"/>
    <x v="13"/>
  </r>
  <r>
    <x v="689"/>
    <s v="P0176"/>
    <x v="14"/>
    <x v="3"/>
    <s v="Supplier_24"/>
    <x v="2"/>
    <n v="23"/>
    <n v="4388.3500000000004"/>
    <n v="100932.05"/>
    <n v="207"/>
    <n v="14"/>
    <x v="0"/>
    <n v="908388.45000000007"/>
    <x v="17"/>
  </r>
  <r>
    <x v="530"/>
    <s v="P0062"/>
    <x v="221"/>
    <x v="0"/>
    <s v="Supplier_19"/>
    <x v="2"/>
    <n v="21"/>
    <n v="100.8"/>
    <n v="2116.8000000000002"/>
    <n v="200"/>
    <n v="2"/>
    <x v="0"/>
    <n v="20160"/>
    <x v="0"/>
  </r>
  <r>
    <x v="515"/>
    <s v="P0204"/>
    <x v="142"/>
    <x v="4"/>
    <s v="Supplier_19"/>
    <x v="2"/>
    <n v="15"/>
    <n v="307.76"/>
    <n v="4616.3999999999996"/>
    <n v="187"/>
    <n v="6"/>
    <x v="0"/>
    <n v="57551.119999999995"/>
    <x v="17"/>
  </r>
  <r>
    <x v="562"/>
    <s v="P0028"/>
    <x v="85"/>
    <x v="1"/>
    <s v="Supplier_1"/>
    <x v="0"/>
    <n v="35"/>
    <n v="13801.34"/>
    <n v="483046.9"/>
    <n v="119"/>
    <n v="12"/>
    <x v="0"/>
    <n v="1642359.46"/>
    <x v="10"/>
  </r>
  <r>
    <x v="224"/>
    <s v="P0041"/>
    <x v="41"/>
    <x v="5"/>
    <s v="Supplier_10"/>
    <x v="2"/>
    <n v="30"/>
    <n v="3542.23"/>
    <n v="106266.9"/>
    <n v="78"/>
    <n v="4"/>
    <x v="0"/>
    <n v="276293.94"/>
    <x v="5"/>
  </r>
  <r>
    <x v="27"/>
    <s v="P0095"/>
    <x v="208"/>
    <x v="9"/>
    <s v="Supplier_8"/>
    <x v="1"/>
    <n v="19"/>
    <n v="709.13"/>
    <n v="13473.47"/>
    <n v="239"/>
    <n v="12"/>
    <x v="0"/>
    <n v="169482.07"/>
    <x v="6"/>
  </r>
  <r>
    <x v="182"/>
    <s v="P0278"/>
    <x v="292"/>
    <x v="8"/>
    <s v="Supplier_14"/>
    <x v="1"/>
    <n v="7"/>
    <n v="3415.15"/>
    <n v="23906.05"/>
    <n v="509"/>
    <n v="12"/>
    <x v="0"/>
    <n v="1738311.35"/>
    <x v="11"/>
  </r>
  <r>
    <x v="295"/>
    <s v="P0102"/>
    <x v="71"/>
    <x v="9"/>
    <s v="Supplier_19"/>
    <x v="0"/>
    <n v="22"/>
    <n v="920.71"/>
    <n v="20255.62"/>
    <n v="207"/>
    <n v="12"/>
    <x v="0"/>
    <n v="190586.97"/>
    <x v="5"/>
  </r>
  <r>
    <x v="197"/>
    <s v="P0288"/>
    <x v="138"/>
    <x v="8"/>
    <s v="Supplier_26"/>
    <x v="0"/>
    <n v="2"/>
    <n v="4457.95"/>
    <n v="8915.9"/>
    <n v="398"/>
    <n v="8"/>
    <x v="1"/>
    <n v="1774264.0999999999"/>
    <x v="13"/>
  </r>
  <r>
    <x v="719"/>
    <s v="P0069"/>
    <x v="59"/>
    <x v="0"/>
    <s v="Supplier_19"/>
    <x v="2"/>
    <n v="17"/>
    <n v="51.64"/>
    <n v="877.88"/>
    <n v="243"/>
    <n v="3"/>
    <x v="0"/>
    <n v="12548.52"/>
    <x v="14"/>
  </r>
  <r>
    <x v="587"/>
    <s v="P0085"/>
    <x v="293"/>
    <x v="0"/>
    <s v="Supplier_18"/>
    <x v="2"/>
    <n v="14"/>
    <n v="179.64"/>
    <n v="2514.96"/>
    <n v="205"/>
    <n v="14"/>
    <x v="0"/>
    <n v="36826.199999999997"/>
    <x v="10"/>
  </r>
  <r>
    <x v="701"/>
    <s v="P0074"/>
    <x v="140"/>
    <x v="0"/>
    <s v="Supplier_14"/>
    <x v="1"/>
    <n v="14"/>
    <n v="289.02999999999997"/>
    <n v="4046.42"/>
    <n v="153"/>
    <n v="12"/>
    <x v="0"/>
    <n v="44221.59"/>
    <x v="14"/>
  </r>
  <r>
    <x v="256"/>
    <s v="P0156"/>
    <x v="257"/>
    <x v="3"/>
    <s v="Supplier_22"/>
    <x v="1"/>
    <n v="10"/>
    <n v="2291.0300000000002"/>
    <n v="22910.3"/>
    <n v="118"/>
    <n v="10"/>
    <x v="0"/>
    <n v="270341.54000000004"/>
    <x v="12"/>
  </r>
  <r>
    <x v="289"/>
    <s v="P0014"/>
    <x v="228"/>
    <x v="1"/>
    <s v="Supplier_6"/>
    <x v="0"/>
    <n v="43"/>
    <n v="1328.32"/>
    <n v="57117.760000000002"/>
    <n v="31"/>
    <n v="10"/>
    <x v="0"/>
    <n v="41177.919999999998"/>
    <x v="7"/>
  </r>
  <r>
    <x v="331"/>
    <s v="P0035"/>
    <x v="118"/>
    <x v="5"/>
    <s v="Supplier_10"/>
    <x v="3"/>
    <n v="32"/>
    <n v="1752.86"/>
    <n v="56091.519999999997"/>
    <n v="70"/>
    <n v="7"/>
    <x v="0"/>
    <n v="122700.2"/>
    <x v="23"/>
  </r>
  <r>
    <x v="337"/>
    <s v="P0129"/>
    <x v="15"/>
    <x v="7"/>
    <s v="Supplier_28"/>
    <x v="3"/>
    <n v="21"/>
    <n v="21031.54"/>
    <n v="441662.34"/>
    <n v="109"/>
    <n v="5"/>
    <x v="0"/>
    <n v="2292437.86"/>
    <x v="20"/>
  </r>
  <r>
    <x v="464"/>
    <s v="P0148"/>
    <x v="137"/>
    <x v="7"/>
    <s v="Supplier_10"/>
    <x v="3"/>
    <n v="8"/>
    <n v="29460.66"/>
    <n v="235685.28"/>
    <n v="158"/>
    <n v="9"/>
    <x v="0"/>
    <n v="4654784.28"/>
    <x v="2"/>
  </r>
  <r>
    <x v="285"/>
    <s v="P0100"/>
    <x v="251"/>
    <x v="9"/>
    <s v="Supplier_3"/>
    <x v="4"/>
    <n v="17"/>
    <n v="3821.71"/>
    <n v="64969.07"/>
    <n v="97"/>
    <n v="4"/>
    <x v="0"/>
    <n v="370705.87"/>
    <x v="22"/>
  </r>
  <r>
    <x v="410"/>
    <s v="P0194"/>
    <x v="299"/>
    <x v="4"/>
    <s v="Supplier_14"/>
    <x v="0"/>
    <n v="21"/>
    <n v="3734.06"/>
    <n v="78415.259999999995"/>
    <n v="152"/>
    <n v="2"/>
    <x v="0"/>
    <n v="567577.12"/>
    <x v="12"/>
  </r>
  <r>
    <x v="318"/>
    <s v="P0106"/>
    <x v="220"/>
    <x v="9"/>
    <s v="Supplier_9"/>
    <x v="1"/>
    <n v="25"/>
    <n v="803.43"/>
    <n v="20085.75"/>
    <n v="223"/>
    <n v="7"/>
    <x v="0"/>
    <n v="179164.88999999998"/>
    <x v="18"/>
  </r>
  <r>
    <x v="577"/>
    <s v="P0115"/>
    <x v="92"/>
    <x v="9"/>
    <s v="Supplier_16"/>
    <x v="4"/>
    <n v="24"/>
    <n v="2822.35"/>
    <n v="67736.399999999994"/>
    <n v="248"/>
    <n v="10"/>
    <x v="0"/>
    <n v="699942.79999999993"/>
    <x v="6"/>
  </r>
  <r>
    <x v="174"/>
    <s v="P0127"/>
    <x v="236"/>
    <x v="7"/>
    <s v="Supplier_30"/>
    <x v="3"/>
    <n v="8"/>
    <n v="27923.18"/>
    <n v="223385.44"/>
    <n v="161"/>
    <n v="12"/>
    <x v="0"/>
    <n v="4495631.9800000004"/>
    <x v="20"/>
  </r>
  <r>
    <x v="646"/>
    <s v="P0226"/>
    <x v="39"/>
    <x v="6"/>
    <s v="Supplier_22"/>
    <x v="2"/>
    <n v="4"/>
    <n v="1100.5899999999999"/>
    <n v="4402.3599999999997"/>
    <n v="543"/>
    <n v="13"/>
    <x v="0"/>
    <n v="597620.37"/>
    <x v="12"/>
  </r>
  <r>
    <x v="282"/>
    <s v="P0278"/>
    <x v="292"/>
    <x v="8"/>
    <s v="Supplier_20"/>
    <x v="4"/>
    <n v="10"/>
    <n v="1275.67"/>
    <n v="12756.7"/>
    <n v="411"/>
    <n v="4"/>
    <x v="1"/>
    <n v="524300.37"/>
    <x v="3"/>
  </r>
  <r>
    <x v="294"/>
    <s v="P0001"/>
    <x v="68"/>
    <x v="1"/>
    <s v="Supplier_13"/>
    <x v="2"/>
    <n v="48"/>
    <n v="2802.45"/>
    <n v="134517.6"/>
    <n v="112"/>
    <n v="9"/>
    <x v="0"/>
    <n v="313874.39999999997"/>
    <x v="12"/>
  </r>
  <r>
    <x v="29"/>
    <s v="P0006"/>
    <x v="80"/>
    <x v="1"/>
    <s v="Supplier_4"/>
    <x v="2"/>
    <n v="34"/>
    <n v="14524.34"/>
    <n v="493827.56"/>
    <n v="114"/>
    <n v="14"/>
    <x v="2"/>
    <n v="1655774.76"/>
    <x v="12"/>
  </r>
  <r>
    <x v="134"/>
    <s v="P0106"/>
    <x v="220"/>
    <x v="9"/>
    <s v="Supplier_21"/>
    <x v="0"/>
    <n v="24"/>
    <n v="1319.08"/>
    <n v="31657.919999999998"/>
    <n v="160"/>
    <n v="13"/>
    <x v="0"/>
    <n v="211052.79999999999"/>
    <x v="11"/>
  </r>
  <r>
    <x v="365"/>
    <s v="P0167"/>
    <x v="36"/>
    <x v="3"/>
    <s v="Supplier_2"/>
    <x v="2"/>
    <n v="15"/>
    <n v="4098.66"/>
    <n v="61479.9"/>
    <n v="114"/>
    <n v="6"/>
    <x v="0"/>
    <n v="467247.24"/>
    <x v="18"/>
  </r>
  <r>
    <x v="537"/>
    <s v="P0262"/>
    <x v="244"/>
    <x v="2"/>
    <s v="Supplier_24"/>
    <x v="0"/>
    <n v="8"/>
    <n v="2439.66"/>
    <n v="19517.28"/>
    <n v="400"/>
    <n v="8"/>
    <x v="1"/>
    <n v="975864"/>
    <x v="12"/>
  </r>
  <r>
    <x v="534"/>
    <s v="P0156"/>
    <x v="257"/>
    <x v="3"/>
    <s v="Supplier_15"/>
    <x v="0"/>
    <n v="25"/>
    <n v="426.23"/>
    <n v="10655.75"/>
    <n v="147"/>
    <n v="6"/>
    <x v="0"/>
    <n v="62655.810000000005"/>
    <x v="17"/>
  </r>
  <r>
    <x v="447"/>
    <s v="P0269"/>
    <x v="168"/>
    <x v="2"/>
    <s v="Supplier_7"/>
    <x v="1"/>
    <n v="8"/>
    <n v="2772.96"/>
    <n v="22183.68"/>
    <n v="335"/>
    <n v="5"/>
    <x v="0"/>
    <n v="928941.6"/>
    <x v="8"/>
  </r>
  <r>
    <x v="645"/>
    <s v="P0200"/>
    <x v="267"/>
    <x v="4"/>
    <s v="Supplier_15"/>
    <x v="0"/>
    <n v="17"/>
    <n v="3527.87"/>
    <n v="59973.79"/>
    <n v="218"/>
    <n v="11"/>
    <x v="0"/>
    <n v="769075.66"/>
    <x v="8"/>
  </r>
  <r>
    <x v="115"/>
    <s v="P0030"/>
    <x v="82"/>
    <x v="1"/>
    <s v="Supplier_8"/>
    <x v="0"/>
    <n v="41"/>
    <n v="11432"/>
    <n v="468712"/>
    <n v="85"/>
    <n v="4"/>
    <x v="2"/>
    <n v="971720"/>
    <x v="6"/>
  </r>
  <r>
    <x v="426"/>
    <s v="P0271"/>
    <x v="122"/>
    <x v="8"/>
    <s v="Supplier_23"/>
    <x v="2"/>
    <n v="9"/>
    <n v="1976.72"/>
    <n v="17790.48"/>
    <n v="447"/>
    <n v="6"/>
    <x v="1"/>
    <n v="883593.84"/>
    <x v="10"/>
  </r>
  <r>
    <x v="364"/>
    <s v="P0223"/>
    <x v="28"/>
    <x v="6"/>
    <s v="Supplier_27"/>
    <x v="2"/>
    <n v="7"/>
    <n v="614.62"/>
    <n v="4302.34"/>
    <n v="446"/>
    <n v="2"/>
    <x v="1"/>
    <n v="274120.52"/>
    <x v="6"/>
  </r>
  <r>
    <x v="85"/>
    <s v="P0071"/>
    <x v="139"/>
    <x v="0"/>
    <s v="Supplier_4"/>
    <x v="0"/>
    <n v="13"/>
    <n v="109.16"/>
    <n v="1419.08"/>
    <n v="202"/>
    <n v="12"/>
    <x v="0"/>
    <n v="22050.32"/>
    <x v="10"/>
  </r>
  <r>
    <x v="633"/>
    <s v="P0052"/>
    <x v="11"/>
    <x v="5"/>
    <s v="Supplier_26"/>
    <x v="0"/>
    <n v="24"/>
    <n v="2019.76"/>
    <n v="48474.239999999998"/>
    <n v="60"/>
    <n v="4"/>
    <x v="2"/>
    <n v="121185.60000000001"/>
    <x v="13"/>
  </r>
  <r>
    <x v="246"/>
    <s v="P0196"/>
    <x v="186"/>
    <x v="4"/>
    <s v="Supplier_30"/>
    <x v="4"/>
    <n v="17"/>
    <n v="2478.38"/>
    <n v="42132.46"/>
    <n v="187"/>
    <n v="10"/>
    <x v="0"/>
    <n v="463457.06"/>
    <x v="23"/>
  </r>
  <r>
    <x v="152"/>
    <s v="P0052"/>
    <x v="11"/>
    <x v="5"/>
    <s v="Supplier_25"/>
    <x v="2"/>
    <n v="31"/>
    <n v="1051.77"/>
    <n v="32604.87"/>
    <n v="106"/>
    <n v="8"/>
    <x v="2"/>
    <n v="111487.62"/>
    <x v="12"/>
  </r>
  <r>
    <x v="471"/>
    <s v="P0219"/>
    <x v="273"/>
    <x v="6"/>
    <s v="Supplier_29"/>
    <x v="3"/>
    <n v="3"/>
    <n v="1263.27"/>
    <n v="3789.81"/>
    <n v="306"/>
    <n v="3"/>
    <x v="0"/>
    <n v="386560.62"/>
    <x v="3"/>
  </r>
  <r>
    <x v="291"/>
    <s v="P0230"/>
    <x v="87"/>
    <x v="6"/>
    <s v="Supplier_11"/>
    <x v="3"/>
    <n v="7"/>
    <n v="4389.13"/>
    <n v="30723.91"/>
    <n v="322"/>
    <n v="10"/>
    <x v="0"/>
    <n v="1413299.86"/>
    <x v="14"/>
  </r>
  <r>
    <x v="629"/>
    <s v="P0230"/>
    <x v="87"/>
    <x v="6"/>
    <s v="Supplier_24"/>
    <x v="1"/>
    <n v="3"/>
    <n v="975.06"/>
    <n v="2925.18"/>
    <n v="305"/>
    <n v="11"/>
    <x v="1"/>
    <n v="297393.3"/>
    <x v="8"/>
  </r>
  <r>
    <x v="31"/>
    <s v="P0014"/>
    <x v="228"/>
    <x v="1"/>
    <s v="Supplier_10"/>
    <x v="3"/>
    <n v="21"/>
    <n v="7427.54"/>
    <n v="155978.34"/>
    <n v="99"/>
    <n v="4"/>
    <x v="2"/>
    <n v="735326.46"/>
    <x v="17"/>
  </r>
  <r>
    <x v="29"/>
    <s v="P0273"/>
    <x v="288"/>
    <x v="8"/>
    <s v="Supplier_3"/>
    <x v="1"/>
    <n v="8"/>
    <n v="1649.94"/>
    <n v="13199.52"/>
    <n v="322"/>
    <n v="10"/>
    <x v="1"/>
    <n v="531280.68000000005"/>
    <x v="12"/>
  </r>
  <r>
    <x v="544"/>
    <s v="P0036"/>
    <x v="194"/>
    <x v="5"/>
    <s v="Supplier_22"/>
    <x v="2"/>
    <n v="48"/>
    <n v="1678.22"/>
    <n v="80554.559999999998"/>
    <n v="75"/>
    <n v="10"/>
    <x v="2"/>
    <n v="125866.5"/>
    <x v="4"/>
  </r>
  <r>
    <x v="320"/>
    <s v="P0205"/>
    <x v="265"/>
    <x v="4"/>
    <s v="Supplier_27"/>
    <x v="2"/>
    <n v="23"/>
    <n v="2694.83"/>
    <n v="61981.09"/>
    <n v="166"/>
    <n v="12"/>
    <x v="0"/>
    <n v="447341.77999999997"/>
    <x v="13"/>
  </r>
  <r>
    <x v="226"/>
    <s v="P0209"/>
    <x v="9"/>
    <x v="4"/>
    <s v="Supplier_1"/>
    <x v="3"/>
    <n v="18"/>
    <n v="1866.74"/>
    <n v="33601.32"/>
    <n v="187"/>
    <n v="11"/>
    <x v="0"/>
    <n v="349080.38"/>
    <x v="21"/>
  </r>
  <r>
    <x v="509"/>
    <s v="P0114"/>
    <x v="145"/>
    <x v="9"/>
    <s v="Supplier_12"/>
    <x v="2"/>
    <n v="9"/>
    <n v="1013.79"/>
    <n v="9124.11"/>
    <n v="149"/>
    <n v="13"/>
    <x v="0"/>
    <n v="151054.71"/>
    <x v="19"/>
  </r>
  <r>
    <x v="294"/>
    <s v="P0167"/>
    <x v="36"/>
    <x v="3"/>
    <s v="Supplier_17"/>
    <x v="3"/>
    <n v="26"/>
    <n v="2067.09"/>
    <n v="53744.34"/>
    <n v="141"/>
    <n v="12"/>
    <x v="0"/>
    <n v="291459.69"/>
    <x v="12"/>
  </r>
  <r>
    <x v="314"/>
    <s v="P0005"/>
    <x v="105"/>
    <x v="1"/>
    <s v="Supplier_10"/>
    <x v="0"/>
    <n v="65"/>
    <n v="18253.62"/>
    <n v="1186485.3"/>
    <n v="62"/>
    <n v="6"/>
    <x v="2"/>
    <n v="1131724.44"/>
    <x v="15"/>
  </r>
  <r>
    <x v="322"/>
    <s v="P0104"/>
    <x v="98"/>
    <x v="9"/>
    <s v="Supplier_18"/>
    <x v="2"/>
    <n v="20"/>
    <n v="2107.6"/>
    <n v="42152"/>
    <n v="205"/>
    <n v="2"/>
    <x v="0"/>
    <n v="432058"/>
    <x v="1"/>
  </r>
  <r>
    <x v="570"/>
    <s v="P0110"/>
    <x v="97"/>
    <x v="9"/>
    <s v="Supplier_9"/>
    <x v="0"/>
    <n v="16"/>
    <n v="768.35"/>
    <n v="12293.6"/>
    <n v="221"/>
    <n v="10"/>
    <x v="0"/>
    <n v="169805.35"/>
    <x v="9"/>
  </r>
  <r>
    <x v="383"/>
    <s v="P0002"/>
    <x v="215"/>
    <x v="1"/>
    <s v="Supplier_3"/>
    <x v="0"/>
    <n v="39"/>
    <n v="3297.87"/>
    <n v="128616.93"/>
    <n v="93"/>
    <n v="4"/>
    <x v="2"/>
    <n v="306701.90999999997"/>
    <x v="20"/>
  </r>
  <r>
    <x v="16"/>
    <s v="P0226"/>
    <x v="39"/>
    <x v="6"/>
    <s v="Supplier_20"/>
    <x v="4"/>
    <n v="3"/>
    <n v="2141.7399999999998"/>
    <n v="6425.22"/>
    <n v="394"/>
    <n v="13"/>
    <x v="1"/>
    <n v="843845.55999999994"/>
    <x v="11"/>
  </r>
  <r>
    <x v="387"/>
    <s v="P0178"/>
    <x v="223"/>
    <x v="3"/>
    <s v="Supplier_11"/>
    <x v="3"/>
    <n v="17"/>
    <n v="3670.31"/>
    <n v="62395.27"/>
    <n v="88"/>
    <n v="13"/>
    <x v="0"/>
    <n v="322987.27999999997"/>
    <x v="2"/>
  </r>
  <r>
    <x v="47"/>
    <s v="P0263"/>
    <x v="86"/>
    <x v="2"/>
    <s v="Supplier_1"/>
    <x v="0"/>
    <n v="9"/>
    <n v="2443.06"/>
    <n v="21987.54"/>
    <n v="319"/>
    <n v="2"/>
    <x v="1"/>
    <n v="779336.14"/>
    <x v="0"/>
  </r>
  <r>
    <x v="108"/>
    <s v="P0193"/>
    <x v="17"/>
    <x v="4"/>
    <s v="Supplier_18"/>
    <x v="1"/>
    <n v="14"/>
    <n v="1915.28"/>
    <n v="26813.919999999998"/>
    <n v="214"/>
    <n v="10"/>
    <x v="0"/>
    <n v="409869.92"/>
    <x v="21"/>
  </r>
  <r>
    <x v="634"/>
    <s v="P0122"/>
    <x v="211"/>
    <x v="7"/>
    <s v="Supplier_23"/>
    <x v="1"/>
    <n v="9"/>
    <n v="9643.6"/>
    <n v="86792.4"/>
    <n v="241"/>
    <n v="13"/>
    <x v="0"/>
    <n v="2324107.6"/>
    <x v="1"/>
  </r>
  <r>
    <x v="369"/>
    <s v="P0235"/>
    <x v="116"/>
    <x v="6"/>
    <s v="Supplier_11"/>
    <x v="2"/>
    <n v="1"/>
    <n v="2498.89"/>
    <n v="2498.89"/>
    <n v="426"/>
    <n v="14"/>
    <x v="1"/>
    <n v="1064527.1399999999"/>
    <x v="14"/>
  </r>
  <r>
    <x v="245"/>
    <s v="P0191"/>
    <x v="83"/>
    <x v="4"/>
    <s v="Supplier_9"/>
    <x v="0"/>
    <n v="22"/>
    <n v="2600.77"/>
    <n v="57216.94"/>
    <n v="136"/>
    <n v="7"/>
    <x v="0"/>
    <n v="353704.72"/>
    <x v="16"/>
  </r>
  <r>
    <x v="258"/>
    <s v="P0159"/>
    <x v="222"/>
    <x v="3"/>
    <s v="Supplier_18"/>
    <x v="1"/>
    <n v="8"/>
    <n v="1700.45"/>
    <n v="13603.6"/>
    <n v="185"/>
    <n v="2"/>
    <x v="0"/>
    <n v="314583.25"/>
    <x v="2"/>
  </r>
  <r>
    <x v="97"/>
    <s v="P0034"/>
    <x v="123"/>
    <x v="5"/>
    <s v="Supplier_17"/>
    <x v="1"/>
    <n v="30"/>
    <n v="548.07000000000005"/>
    <n v="16442.099999999999"/>
    <n v="99"/>
    <n v="14"/>
    <x v="0"/>
    <n v="54258.930000000008"/>
    <x v="23"/>
  </r>
  <r>
    <x v="270"/>
    <s v="P0001"/>
    <x v="68"/>
    <x v="1"/>
    <s v="Supplier_1"/>
    <x v="0"/>
    <n v="23"/>
    <n v="13497.84"/>
    <n v="310450.32"/>
    <n v="70"/>
    <n v="10"/>
    <x v="2"/>
    <n v="944848.8"/>
    <x v="5"/>
  </r>
  <r>
    <x v="509"/>
    <s v="P0027"/>
    <x v="187"/>
    <x v="1"/>
    <s v="Supplier_11"/>
    <x v="2"/>
    <n v="59"/>
    <n v="3970.32"/>
    <n v="234248.88"/>
    <n v="33"/>
    <n v="6"/>
    <x v="0"/>
    <n v="131020.56000000001"/>
    <x v="19"/>
  </r>
  <r>
    <x v="455"/>
    <s v="P0263"/>
    <x v="86"/>
    <x v="2"/>
    <s v="Supplier_22"/>
    <x v="3"/>
    <n v="7"/>
    <n v="431.92"/>
    <n v="3023.44"/>
    <n v="373"/>
    <n v="13"/>
    <x v="1"/>
    <n v="161106.16"/>
    <x v="8"/>
  </r>
  <r>
    <x v="503"/>
    <s v="P0182"/>
    <x v="4"/>
    <x v="4"/>
    <s v="Supplier_27"/>
    <x v="4"/>
    <n v="12"/>
    <n v="4672.1899999999996"/>
    <n v="56066.28"/>
    <n v="83"/>
    <n v="9"/>
    <x v="0"/>
    <n v="387791.76999999996"/>
    <x v="19"/>
  </r>
  <r>
    <x v="728"/>
    <s v="P0188"/>
    <x v="52"/>
    <x v="4"/>
    <s v="Supplier_11"/>
    <x v="0"/>
    <n v="17"/>
    <n v="3218.35"/>
    <n v="54711.95"/>
    <n v="111"/>
    <n v="9"/>
    <x v="0"/>
    <n v="357236.85"/>
    <x v="6"/>
  </r>
  <r>
    <x v="181"/>
    <s v="P0160"/>
    <x v="179"/>
    <x v="3"/>
    <s v="Supplier_6"/>
    <x v="2"/>
    <n v="19"/>
    <n v="2222.09"/>
    <n v="42219.71"/>
    <n v="106"/>
    <n v="13"/>
    <x v="0"/>
    <n v="235541.54"/>
    <x v="2"/>
  </r>
  <r>
    <x v="496"/>
    <s v="P0203"/>
    <x v="117"/>
    <x v="4"/>
    <s v="Supplier_24"/>
    <x v="2"/>
    <n v="23"/>
    <n v="2187.04"/>
    <n v="50301.919999999998"/>
    <n v="129"/>
    <n v="7"/>
    <x v="0"/>
    <n v="282128.15999999997"/>
    <x v="3"/>
  </r>
  <r>
    <x v="651"/>
    <s v="P0179"/>
    <x v="110"/>
    <x v="3"/>
    <s v="Supplier_22"/>
    <x v="0"/>
    <n v="11"/>
    <n v="546.33000000000004"/>
    <n v="6009.63"/>
    <n v="200"/>
    <n v="9"/>
    <x v="0"/>
    <n v="109266.00000000001"/>
    <x v="19"/>
  </r>
  <r>
    <x v="726"/>
    <s v="P0095"/>
    <x v="208"/>
    <x v="9"/>
    <s v="Supplier_24"/>
    <x v="4"/>
    <n v="18"/>
    <n v="2413.37"/>
    <n v="43440.66"/>
    <n v="119"/>
    <n v="13"/>
    <x v="0"/>
    <n v="287191.02999999997"/>
    <x v="9"/>
  </r>
  <r>
    <x v="14"/>
    <s v="P0119"/>
    <x v="103"/>
    <x v="9"/>
    <s v="Supplier_5"/>
    <x v="1"/>
    <n v="20"/>
    <n v="4127.32"/>
    <n v="82546.399999999994"/>
    <n v="200"/>
    <n v="9"/>
    <x v="0"/>
    <n v="825464"/>
    <x v="6"/>
  </r>
  <r>
    <x v="694"/>
    <s v="P0071"/>
    <x v="139"/>
    <x v="0"/>
    <s v="Supplier_24"/>
    <x v="0"/>
    <n v="16"/>
    <n v="477.31"/>
    <n v="7636.96"/>
    <n v="153"/>
    <n v="10"/>
    <x v="0"/>
    <n v="73028.430000000008"/>
    <x v="19"/>
  </r>
  <r>
    <x v="491"/>
    <s v="P0260"/>
    <x v="33"/>
    <x v="2"/>
    <s v="Supplier_25"/>
    <x v="3"/>
    <n v="1"/>
    <n v="293.94"/>
    <n v="293.94"/>
    <n v="467"/>
    <n v="13"/>
    <x v="1"/>
    <n v="137269.98000000001"/>
    <x v="18"/>
  </r>
  <r>
    <x v="192"/>
    <s v="P0037"/>
    <x v="206"/>
    <x v="5"/>
    <s v="Supplier_30"/>
    <x v="0"/>
    <n v="34"/>
    <n v="2576.85"/>
    <n v="87612.9"/>
    <n v="98"/>
    <n v="2"/>
    <x v="2"/>
    <n v="252531.3"/>
    <x v="21"/>
  </r>
  <r>
    <x v="112"/>
    <s v="P0198"/>
    <x v="6"/>
    <x v="4"/>
    <s v="Supplier_8"/>
    <x v="1"/>
    <n v="21"/>
    <n v="2485.27"/>
    <n v="52190.67"/>
    <n v="230"/>
    <n v="11"/>
    <x v="0"/>
    <n v="571612.1"/>
    <x v="10"/>
  </r>
  <r>
    <x v="685"/>
    <s v="P0257"/>
    <x v="54"/>
    <x v="2"/>
    <s v="Supplier_9"/>
    <x v="3"/>
    <n v="8"/>
    <n v="1353.07"/>
    <n v="10824.56"/>
    <n v="388"/>
    <n v="6"/>
    <x v="1"/>
    <n v="524991.16"/>
    <x v="21"/>
  </r>
  <r>
    <x v="586"/>
    <s v="P0223"/>
    <x v="28"/>
    <x v="6"/>
    <s v="Supplier_10"/>
    <x v="4"/>
    <n v="10"/>
    <n v="4238.58"/>
    <n v="42385.8"/>
    <n v="319"/>
    <n v="2"/>
    <x v="1"/>
    <n v="1352107.02"/>
    <x v="4"/>
  </r>
  <r>
    <x v="570"/>
    <s v="P0031"/>
    <x v="224"/>
    <x v="5"/>
    <s v="Supplier_21"/>
    <x v="3"/>
    <n v="31"/>
    <n v="1187"/>
    <n v="36797"/>
    <n v="65"/>
    <n v="9"/>
    <x v="0"/>
    <n v="77155"/>
    <x v="9"/>
  </r>
  <r>
    <x v="586"/>
    <s v="P0235"/>
    <x v="116"/>
    <x v="6"/>
    <s v="Supplier_16"/>
    <x v="3"/>
    <n v="1"/>
    <n v="1347.16"/>
    <n v="1347.16"/>
    <n v="517"/>
    <n v="11"/>
    <x v="0"/>
    <n v="696481.72000000009"/>
    <x v="4"/>
  </r>
  <r>
    <x v="387"/>
    <s v="P0213"/>
    <x v="198"/>
    <x v="6"/>
    <s v="Supplier_21"/>
    <x v="4"/>
    <n v="3"/>
    <n v="2854.05"/>
    <n v="8562.15"/>
    <n v="266"/>
    <n v="8"/>
    <x v="0"/>
    <n v="759177.3"/>
    <x v="2"/>
  </r>
  <r>
    <x v="353"/>
    <s v="P0269"/>
    <x v="168"/>
    <x v="2"/>
    <s v="Supplier_13"/>
    <x v="4"/>
    <n v="3"/>
    <n v="2849.75"/>
    <n v="8549.25"/>
    <n v="394"/>
    <n v="2"/>
    <x v="0"/>
    <n v="1122801.5"/>
    <x v="22"/>
  </r>
  <r>
    <x v="27"/>
    <s v="P0293"/>
    <x v="81"/>
    <x v="8"/>
    <s v="Supplier_4"/>
    <x v="4"/>
    <n v="5"/>
    <n v="4737.47"/>
    <n v="23687.35"/>
    <n v="549"/>
    <n v="3"/>
    <x v="0"/>
    <n v="2600871.0300000003"/>
    <x v="6"/>
  </r>
  <r>
    <x v="725"/>
    <s v="P0253"/>
    <x v="229"/>
    <x v="2"/>
    <s v="Supplier_30"/>
    <x v="3"/>
    <n v="2"/>
    <n v="1442.71"/>
    <n v="2885.42"/>
    <n v="516"/>
    <n v="8"/>
    <x v="0"/>
    <n v="744438.36"/>
    <x v="12"/>
  </r>
  <r>
    <x v="262"/>
    <s v="P0005"/>
    <x v="105"/>
    <x v="1"/>
    <s v="Supplier_3"/>
    <x v="3"/>
    <n v="50"/>
    <n v="13847.08"/>
    <n v="692354"/>
    <n v="62"/>
    <n v="3"/>
    <x v="2"/>
    <n v="858518.96"/>
    <x v="1"/>
  </r>
  <r>
    <x v="477"/>
    <s v="P0232"/>
    <x v="101"/>
    <x v="6"/>
    <s v="Supplier_12"/>
    <x v="0"/>
    <n v="7"/>
    <n v="4891.95"/>
    <n v="34243.65"/>
    <n v="559"/>
    <n v="9"/>
    <x v="0"/>
    <n v="2734600.05"/>
    <x v="18"/>
  </r>
  <r>
    <x v="419"/>
    <s v="P0261"/>
    <x v="286"/>
    <x v="2"/>
    <s v="Supplier_18"/>
    <x v="2"/>
    <n v="7"/>
    <n v="3111.66"/>
    <n v="21781.62"/>
    <n v="455"/>
    <n v="3"/>
    <x v="1"/>
    <n v="1415805.3"/>
    <x v="20"/>
  </r>
  <r>
    <x v="105"/>
    <s v="P0024"/>
    <x v="239"/>
    <x v="1"/>
    <s v="Supplier_16"/>
    <x v="1"/>
    <n v="24"/>
    <n v="14477.96"/>
    <n v="347471.04"/>
    <n v="72"/>
    <n v="5"/>
    <x v="0"/>
    <n v="1042413.1199999999"/>
    <x v="17"/>
  </r>
  <r>
    <x v="174"/>
    <s v="P0199"/>
    <x v="120"/>
    <x v="4"/>
    <s v="Supplier_8"/>
    <x v="4"/>
    <n v="19"/>
    <n v="3358.1"/>
    <n v="63803.9"/>
    <n v="109"/>
    <n v="10"/>
    <x v="0"/>
    <n v="366032.89999999997"/>
    <x v="20"/>
  </r>
  <r>
    <x v="534"/>
    <s v="P0026"/>
    <x v="100"/>
    <x v="1"/>
    <s v="Supplier_28"/>
    <x v="2"/>
    <n v="27"/>
    <n v="4885.3100000000004"/>
    <n v="131903.37"/>
    <n v="50"/>
    <n v="8"/>
    <x v="0"/>
    <n v="244265.50000000003"/>
    <x v="17"/>
  </r>
  <r>
    <x v="209"/>
    <s v="P0026"/>
    <x v="100"/>
    <x v="1"/>
    <s v="Supplier_24"/>
    <x v="4"/>
    <n v="23"/>
    <n v="7668.56"/>
    <n v="176376.88"/>
    <n v="120"/>
    <n v="4"/>
    <x v="2"/>
    <n v="920227.20000000007"/>
    <x v="14"/>
  </r>
  <r>
    <x v="328"/>
    <s v="P0108"/>
    <x v="226"/>
    <x v="9"/>
    <s v="Supplier_5"/>
    <x v="4"/>
    <n v="19"/>
    <n v="2318.35"/>
    <n v="44048.65"/>
    <n v="97"/>
    <n v="13"/>
    <x v="0"/>
    <n v="224879.94999999998"/>
    <x v="1"/>
  </r>
  <r>
    <x v="211"/>
    <s v="P0201"/>
    <x v="243"/>
    <x v="4"/>
    <s v="Supplier_20"/>
    <x v="3"/>
    <n v="14"/>
    <n v="4113.42"/>
    <n v="57587.88"/>
    <n v="202"/>
    <n v="10"/>
    <x v="0"/>
    <n v="830910.84"/>
    <x v="10"/>
  </r>
  <r>
    <x v="56"/>
    <s v="P0114"/>
    <x v="145"/>
    <x v="9"/>
    <s v="Supplier_28"/>
    <x v="2"/>
    <n v="12"/>
    <n v="130.69"/>
    <n v="1568.28"/>
    <n v="116"/>
    <n v="9"/>
    <x v="0"/>
    <n v="15160.039999999999"/>
    <x v="8"/>
  </r>
  <r>
    <x v="495"/>
    <s v="P0123"/>
    <x v="249"/>
    <x v="7"/>
    <s v="Supplier_6"/>
    <x v="0"/>
    <n v="20"/>
    <n v="7239.41"/>
    <n v="144788.20000000001"/>
    <n v="151"/>
    <n v="3"/>
    <x v="0"/>
    <n v="1093150.9099999999"/>
    <x v="11"/>
  </r>
  <r>
    <x v="245"/>
    <s v="P0036"/>
    <x v="194"/>
    <x v="5"/>
    <s v="Supplier_25"/>
    <x v="2"/>
    <n v="67"/>
    <n v="449.13"/>
    <n v="30091.71"/>
    <n v="85"/>
    <n v="6"/>
    <x v="0"/>
    <n v="38176.050000000003"/>
    <x v="16"/>
  </r>
  <r>
    <x v="670"/>
    <s v="P0285"/>
    <x v="170"/>
    <x v="8"/>
    <s v="Supplier_9"/>
    <x v="4"/>
    <n v="1"/>
    <n v="2076.52"/>
    <n v="2076.52"/>
    <n v="503"/>
    <n v="8"/>
    <x v="1"/>
    <n v="1044489.5599999999"/>
    <x v="12"/>
  </r>
  <r>
    <x v="375"/>
    <s v="P0068"/>
    <x v="73"/>
    <x v="0"/>
    <s v="Supplier_26"/>
    <x v="0"/>
    <n v="13"/>
    <n v="96.2"/>
    <n v="1250.5999999999999"/>
    <n v="194"/>
    <n v="3"/>
    <x v="0"/>
    <n v="18662.8"/>
    <x v="4"/>
  </r>
  <r>
    <x v="253"/>
    <s v="P0044"/>
    <x v="192"/>
    <x v="5"/>
    <s v="Supplier_7"/>
    <x v="1"/>
    <n v="60"/>
    <n v="4949.6899999999996"/>
    <n v="296981.40000000002"/>
    <n v="89"/>
    <n v="5"/>
    <x v="0"/>
    <n v="440522.41"/>
    <x v="14"/>
  </r>
  <r>
    <x v="583"/>
    <s v="P0235"/>
    <x v="116"/>
    <x v="6"/>
    <s v="Supplier_20"/>
    <x v="3"/>
    <n v="11"/>
    <n v="3877.57"/>
    <n v="42653.27"/>
    <n v="506"/>
    <n v="13"/>
    <x v="1"/>
    <n v="1962050.4200000002"/>
    <x v="0"/>
  </r>
  <r>
    <x v="216"/>
    <s v="P0090"/>
    <x v="146"/>
    <x v="0"/>
    <s v="Supplier_25"/>
    <x v="2"/>
    <n v="13"/>
    <n v="148.43"/>
    <n v="1929.59"/>
    <n v="126"/>
    <n v="12"/>
    <x v="0"/>
    <n v="18702.18"/>
    <x v="4"/>
  </r>
  <r>
    <x v="659"/>
    <s v="P0020"/>
    <x v="72"/>
    <x v="1"/>
    <s v="Supplier_6"/>
    <x v="2"/>
    <n v="60"/>
    <n v="12560.94"/>
    <n v="753656.4"/>
    <n v="91"/>
    <n v="2"/>
    <x v="2"/>
    <n v="1143045.54"/>
    <x v="19"/>
  </r>
  <r>
    <x v="233"/>
    <s v="P0075"/>
    <x v="141"/>
    <x v="0"/>
    <s v="Supplier_9"/>
    <x v="3"/>
    <n v="9"/>
    <n v="228.87"/>
    <n v="2059.83"/>
    <n v="118"/>
    <n v="4"/>
    <x v="0"/>
    <n v="27006.66"/>
    <x v="0"/>
  </r>
  <r>
    <x v="617"/>
    <s v="P0029"/>
    <x v="237"/>
    <x v="1"/>
    <s v="Supplier_24"/>
    <x v="4"/>
    <n v="35"/>
    <n v="18545.22"/>
    <n v="649082.69999999995"/>
    <n v="92"/>
    <n v="4"/>
    <x v="0"/>
    <n v="1706160.2400000002"/>
    <x v="8"/>
  </r>
  <r>
    <x v="590"/>
    <s v="P0197"/>
    <x v="178"/>
    <x v="4"/>
    <s v="Supplier_12"/>
    <x v="4"/>
    <n v="19"/>
    <n v="4276.46"/>
    <n v="81252.740000000005"/>
    <n v="223"/>
    <n v="13"/>
    <x v="0"/>
    <n v="953650.58"/>
    <x v="20"/>
  </r>
  <r>
    <x v="525"/>
    <s v="P0094"/>
    <x v="121"/>
    <x v="9"/>
    <s v="Supplier_17"/>
    <x v="3"/>
    <n v="10"/>
    <n v="2025.58"/>
    <n v="20255.8"/>
    <n v="86"/>
    <n v="12"/>
    <x v="0"/>
    <n v="174199.88"/>
    <x v="1"/>
  </r>
  <r>
    <x v="444"/>
    <s v="P0146"/>
    <x v="169"/>
    <x v="7"/>
    <s v="Supplier_21"/>
    <x v="4"/>
    <n v="21"/>
    <n v="21787.22"/>
    <n v="457531.62"/>
    <n v="129"/>
    <n v="10"/>
    <x v="0"/>
    <n v="2810551.3800000004"/>
    <x v="15"/>
  </r>
  <r>
    <x v="246"/>
    <s v="P0272"/>
    <x v="230"/>
    <x v="8"/>
    <s v="Supplier_3"/>
    <x v="2"/>
    <n v="7"/>
    <n v="697.59"/>
    <n v="4883.13"/>
    <n v="257"/>
    <n v="12"/>
    <x v="0"/>
    <n v="179280.63"/>
    <x v="23"/>
  </r>
  <r>
    <x v="617"/>
    <s v="P0168"/>
    <x v="23"/>
    <x v="3"/>
    <s v="Supplier_30"/>
    <x v="3"/>
    <n v="9"/>
    <n v="3206.98"/>
    <n v="28862.82"/>
    <n v="209"/>
    <n v="12"/>
    <x v="0"/>
    <n v="670258.81999999995"/>
    <x v="8"/>
  </r>
  <r>
    <x v="407"/>
    <s v="P0122"/>
    <x v="211"/>
    <x v="7"/>
    <s v="Supplier_8"/>
    <x v="1"/>
    <n v="9"/>
    <n v="4263.08"/>
    <n v="38367.72"/>
    <n v="106"/>
    <n v="5"/>
    <x v="0"/>
    <n v="451886.48"/>
    <x v="17"/>
  </r>
  <r>
    <x v="592"/>
    <s v="P0299"/>
    <x v="287"/>
    <x v="8"/>
    <s v="Supplier_17"/>
    <x v="3"/>
    <n v="2"/>
    <n v="2945.52"/>
    <n v="5891.04"/>
    <n v="415"/>
    <n v="12"/>
    <x v="1"/>
    <n v="1222390.8"/>
    <x v="22"/>
  </r>
  <r>
    <x v="717"/>
    <s v="P0165"/>
    <x v="109"/>
    <x v="3"/>
    <s v="Supplier_9"/>
    <x v="3"/>
    <n v="11"/>
    <n v="1594.47"/>
    <n v="17539.169999999998"/>
    <n v="203"/>
    <n v="14"/>
    <x v="0"/>
    <n v="323677.41000000003"/>
    <x v="5"/>
  </r>
  <r>
    <x v="621"/>
    <s v="P0071"/>
    <x v="139"/>
    <x v="0"/>
    <s v="Supplier_27"/>
    <x v="2"/>
    <n v="8"/>
    <n v="405.41"/>
    <n v="3243.28"/>
    <n v="116"/>
    <n v="12"/>
    <x v="0"/>
    <n v="47027.560000000005"/>
    <x v="18"/>
  </r>
  <r>
    <x v="16"/>
    <s v="P0119"/>
    <x v="103"/>
    <x v="9"/>
    <s v="Supplier_5"/>
    <x v="1"/>
    <n v="19"/>
    <n v="3524.83"/>
    <n v="66971.77"/>
    <n v="238"/>
    <n v="12"/>
    <x v="0"/>
    <n v="838909.54"/>
    <x v="11"/>
  </r>
  <r>
    <x v="12"/>
    <s v="P0017"/>
    <x v="99"/>
    <x v="1"/>
    <s v="Supplier_24"/>
    <x v="3"/>
    <n v="34"/>
    <n v="3499.17"/>
    <n v="118971.78"/>
    <n v="96"/>
    <n v="3"/>
    <x v="0"/>
    <n v="335920.32"/>
    <x v="1"/>
  </r>
  <r>
    <x v="486"/>
    <s v="P0011"/>
    <x v="252"/>
    <x v="1"/>
    <s v="Supplier_17"/>
    <x v="3"/>
    <n v="47"/>
    <n v="18352.95"/>
    <n v="862588.65"/>
    <n v="48"/>
    <n v="9"/>
    <x v="0"/>
    <n v="880941.60000000009"/>
    <x v="20"/>
  </r>
  <r>
    <x v="259"/>
    <s v="P0224"/>
    <x v="56"/>
    <x v="6"/>
    <s v="Supplier_13"/>
    <x v="2"/>
    <n v="1"/>
    <n v="557.77"/>
    <n v="557.77"/>
    <n v="395"/>
    <n v="12"/>
    <x v="0"/>
    <n v="220319.15"/>
    <x v="11"/>
  </r>
  <r>
    <x v="391"/>
    <s v="P0107"/>
    <x v="182"/>
    <x v="9"/>
    <s v="Supplier_14"/>
    <x v="1"/>
    <n v="9"/>
    <n v="1088.24"/>
    <n v="9794.16"/>
    <n v="112"/>
    <n v="11"/>
    <x v="0"/>
    <n v="121882.88"/>
    <x v="22"/>
  </r>
  <r>
    <x v="118"/>
    <s v="P0009"/>
    <x v="166"/>
    <x v="1"/>
    <s v="Supplier_15"/>
    <x v="3"/>
    <n v="42"/>
    <n v="3383.53"/>
    <n v="142108.26"/>
    <n v="102"/>
    <n v="11"/>
    <x v="0"/>
    <n v="345120.06"/>
    <x v="23"/>
  </r>
  <r>
    <x v="725"/>
    <s v="P0172"/>
    <x v="55"/>
    <x v="3"/>
    <s v="Supplier_7"/>
    <x v="1"/>
    <n v="26"/>
    <n v="4320.32"/>
    <n v="112328.32000000001"/>
    <n v="246"/>
    <n v="10"/>
    <x v="0"/>
    <n v="1062798.72"/>
    <x v="12"/>
  </r>
  <r>
    <x v="356"/>
    <s v="P0157"/>
    <x v="108"/>
    <x v="3"/>
    <s v="Supplier_3"/>
    <x v="2"/>
    <n v="24"/>
    <n v="2194.41"/>
    <n v="52665.84"/>
    <n v="108"/>
    <n v="9"/>
    <x v="0"/>
    <n v="236996.27999999997"/>
    <x v="16"/>
  </r>
  <r>
    <x v="147"/>
    <s v="P0254"/>
    <x v="111"/>
    <x v="2"/>
    <s v="Supplier_9"/>
    <x v="4"/>
    <n v="9"/>
    <n v="4611.57"/>
    <n v="41504.129999999997"/>
    <n v="589"/>
    <n v="13"/>
    <x v="1"/>
    <n v="2716214.73"/>
    <x v="19"/>
  </r>
  <r>
    <x v="574"/>
    <s v="P0173"/>
    <x v="199"/>
    <x v="3"/>
    <s v="Supplier_23"/>
    <x v="3"/>
    <n v="15"/>
    <n v="2022.15"/>
    <n v="30332.25"/>
    <n v="156"/>
    <n v="5"/>
    <x v="0"/>
    <n v="315455.40000000002"/>
    <x v="23"/>
  </r>
  <r>
    <x v="208"/>
    <s v="P0155"/>
    <x v="106"/>
    <x v="3"/>
    <s v="Supplier_4"/>
    <x v="3"/>
    <n v="23"/>
    <n v="4382.6400000000003"/>
    <n v="100800.72"/>
    <n v="115"/>
    <n v="4"/>
    <x v="0"/>
    <n v="504003.60000000003"/>
    <x v="4"/>
  </r>
  <r>
    <x v="129"/>
    <s v="P0004"/>
    <x v="225"/>
    <x v="1"/>
    <s v="Supplier_2"/>
    <x v="0"/>
    <n v="41"/>
    <n v="14720.55"/>
    <n v="603542.55000000005"/>
    <n v="119"/>
    <n v="10"/>
    <x v="0"/>
    <n v="1751745.45"/>
    <x v="3"/>
  </r>
  <r>
    <x v="299"/>
    <s v="P0055"/>
    <x v="157"/>
    <x v="5"/>
    <s v="Supplier_26"/>
    <x v="0"/>
    <n v="32"/>
    <n v="3552.5"/>
    <n v="113680"/>
    <n v="117"/>
    <n v="14"/>
    <x v="0"/>
    <n v="415642.5"/>
    <x v="5"/>
  </r>
  <r>
    <x v="25"/>
    <s v="P0200"/>
    <x v="267"/>
    <x v="4"/>
    <s v="Supplier_4"/>
    <x v="1"/>
    <n v="15"/>
    <n v="4569.22"/>
    <n v="68538.3"/>
    <n v="136"/>
    <n v="12"/>
    <x v="0"/>
    <n v="621413.92000000004"/>
    <x v="12"/>
  </r>
  <r>
    <x v="441"/>
    <s v="P0200"/>
    <x v="267"/>
    <x v="4"/>
    <s v="Supplier_18"/>
    <x v="0"/>
    <n v="17"/>
    <n v="650.41"/>
    <n v="11056.97"/>
    <n v="130"/>
    <n v="7"/>
    <x v="0"/>
    <n v="84553.3"/>
    <x v="14"/>
  </r>
  <r>
    <x v="180"/>
    <s v="P0290"/>
    <x v="277"/>
    <x v="8"/>
    <s v="Supplier_21"/>
    <x v="2"/>
    <n v="2"/>
    <n v="1435.89"/>
    <n v="2871.78"/>
    <n v="517"/>
    <n v="12"/>
    <x v="0"/>
    <n v="742355.13"/>
    <x v="7"/>
  </r>
  <r>
    <x v="28"/>
    <s v="P0218"/>
    <x v="7"/>
    <x v="6"/>
    <s v="Supplier_17"/>
    <x v="1"/>
    <n v="2"/>
    <n v="1762.79"/>
    <n v="3525.58"/>
    <n v="415"/>
    <n v="8"/>
    <x v="0"/>
    <n v="731557.85"/>
    <x v="16"/>
  </r>
  <r>
    <x v="258"/>
    <s v="P0065"/>
    <x v="190"/>
    <x v="0"/>
    <s v="Supplier_7"/>
    <x v="3"/>
    <n v="12"/>
    <n v="291.08999999999997"/>
    <n v="3493.08"/>
    <n v="84"/>
    <n v="13"/>
    <x v="0"/>
    <n v="24451.559999999998"/>
    <x v="2"/>
  </r>
  <r>
    <x v="99"/>
    <s v="P0287"/>
    <x v="119"/>
    <x v="8"/>
    <s v="Supplier_8"/>
    <x v="0"/>
    <n v="10"/>
    <n v="1080.6400000000001"/>
    <n v="10806.4"/>
    <n v="362"/>
    <n v="3"/>
    <x v="0"/>
    <n v="391191.68000000005"/>
    <x v="7"/>
  </r>
  <r>
    <x v="539"/>
    <s v="P0081"/>
    <x v="185"/>
    <x v="0"/>
    <s v="Supplier_26"/>
    <x v="2"/>
    <n v="14"/>
    <n v="382.36"/>
    <n v="5353.04"/>
    <n v="180"/>
    <n v="9"/>
    <x v="0"/>
    <n v="68824.800000000003"/>
    <x v="10"/>
  </r>
  <r>
    <x v="523"/>
    <s v="P0291"/>
    <x v="37"/>
    <x v="8"/>
    <s v="Supplier_23"/>
    <x v="4"/>
    <n v="3"/>
    <n v="3516.35"/>
    <n v="10549.05"/>
    <n v="476"/>
    <n v="14"/>
    <x v="1"/>
    <n v="1673782.5999999999"/>
    <x v="1"/>
  </r>
  <r>
    <x v="316"/>
    <s v="P0138"/>
    <x v="245"/>
    <x v="7"/>
    <s v="Supplier_14"/>
    <x v="2"/>
    <n v="18"/>
    <n v="15548.98"/>
    <n v="279881.64"/>
    <n v="136"/>
    <n v="13"/>
    <x v="0"/>
    <n v="2114661.2799999998"/>
    <x v="5"/>
  </r>
  <r>
    <x v="316"/>
    <s v="P0257"/>
    <x v="54"/>
    <x v="2"/>
    <s v="Supplier_8"/>
    <x v="2"/>
    <n v="7"/>
    <n v="2735.65"/>
    <n v="19149.55"/>
    <n v="362"/>
    <n v="6"/>
    <x v="0"/>
    <n v="990305.3"/>
    <x v="5"/>
  </r>
  <r>
    <x v="599"/>
    <s v="P0132"/>
    <x v="70"/>
    <x v="7"/>
    <s v="Supplier_18"/>
    <x v="3"/>
    <n v="16"/>
    <n v="10938.04"/>
    <n v="175008.64000000001"/>
    <n v="220"/>
    <n v="8"/>
    <x v="0"/>
    <n v="2406368.8000000003"/>
    <x v="8"/>
  </r>
  <r>
    <x v="46"/>
    <s v="P0200"/>
    <x v="267"/>
    <x v="4"/>
    <s v="Supplier_18"/>
    <x v="4"/>
    <n v="8"/>
    <n v="1393.25"/>
    <n v="11146"/>
    <n v="209"/>
    <n v="13"/>
    <x v="0"/>
    <n v="291189.25"/>
    <x v="2"/>
  </r>
  <r>
    <x v="503"/>
    <s v="P0031"/>
    <x v="224"/>
    <x v="5"/>
    <s v="Supplier_29"/>
    <x v="3"/>
    <n v="26"/>
    <n v="3228.67"/>
    <n v="83945.42"/>
    <n v="65"/>
    <n v="4"/>
    <x v="0"/>
    <n v="209863.55000000002"/>
    <x v="19"/>
  </r>
  <r>
    <x v="542"/>
    <s v="P0025"/>
    <x v="163"/>
    <x v="1"/>
    <s v="Supplier_15"/>
    <x v="1"/>
    <n v="34"/>
    <n v="19531.400000000001"/>
    <n v="664067.6"/>
    <n v="97"/>
    <n v="5"/>
    <x v="0"/>
    <n v="1894545.8"/>
    <x v="14"/>
  </r>
  <r>
    <x v="466"/>
    <s v="P0074"/>
    <x v="140"/>
    <x v="0"/>
    <s v="Supplier_21"/>
    <x v="0"/>
    <n v="23"/>
    <n v="264.05"/>
    <n v="6073.15"/>
    <n v="202"/>
    <n v="14"/>
    <x v="0"/>
    <n v="53338.100000000006"/>
    <x v="4"/>
  </r>
  <r>
    <x v="10"/>
    <s v="P0242"/>
    <x v="40"/>
    <x v="2"/>
    <s v="Supplier_28"/>
    <x v="0"/>
    <n v="5"/>
    <n v="1803.51"/>
    <n v="9017.5499999999993"/>
    <n v="567"/>
    <n v="9"/>
    <x v="0"/>
    <n v="1022590.17"/>
    <x v="7"/>
  </r>
  <r>
    <x v="419"/>
    <s v="P0072"/>
    <x v="250"/>
    <x v="0"/>
    <s v="Supplier_4"/>
    <x v="4"/>
    <n v="9"/>
    <n v="475.09"/>
    <n v="4275.8100000000004"/>
    <n v="186"/>
    <n v="11"/>
    <x v="0"/>
    <n v="88366.739999999991"/>
    <x v="20"/>
  </r>
  <r>
    <x v="340"/>
    <s v="P0271"/>
    <x v="122"/>
    <x v="8"/>
    <s v="Supplier_21"/>
    <x v="4"/>
    <n v="3"/>
    <n v="1274.0899999999999"/>
    <n v="3822.27"/>
    <n v="254"/>
    <n v="6"/>
    <x v="1"/>
    <n v="323618.86"/>
    <x v="21"/>
  </r>
  <r>
    <x v="717"/>
    <s v="P0274"/>
    <x v="256"/>
    <x v="8"/>
    <s v="Supplier_14"/>
    <x v="2"/>
    <n v="4"/>
    <n v="4175.49"/>
    <n v="16701.96"/>
    <n v="344"/>
    <n v="14"/>
    <x v="1"/>
    <n v="1436368.5599999998"/>
    <x v="5"/>
  </r>
  <r>
    <x v="406"/>
    <s v="P0077"/>
    <x v="133"/>
    <x v="0"/>
    <s v="Supplier_6"/>
    <x v="4"/>
    <n v="25"/>
    <n v="86.26"/>
    <n v="2156.5"/>
    <n v="239"/>
    <n v="11"/>
    <x v="0"/>
    <n v="20616.14"/>
    <x v="0"/>
  </r>
  <r>
    <x v="608"/>
    <s v="P0006"/>
    <x v="80"/>
    <x v="1"/>
    <s v="Supplier_2"/>
    <x v="0"/>
    <n v="26"/>
    <n v="15803.3"/>
    <n v="410885.8"/>
    <n v="75"/>
    <n v="4"/>
    <x v="0"/>
    <n v="1185247.5"/>
    <x v="1"/>
  </r>
  <r>
    <x v="423"/>
    <s v="P0180"/>
    <x v="3"/>
    <x v="3"/>
    <s v="Supplier_5"/>
    <x v="3"/>
    <n v="14"/>
    <n v="4764.95"/>
    <n v="66709.3"/>
    <n v="86"/>
    <n v="9"/>
    <x v="0"/>
    <n v="409785.7"/>
    <x v="16"/>
  </r>
  <r>
    <x v="597"/>
    <s v="P0259"/>
    <x v="32"/>
    <x v="2"/>
    <s v="Supplier_17"/>
    <x v="1"/>
    <n v="3"/>
    <n v="445.72"/>
    <n v="1337.16"/>
    <n v="337"/>
    <n v="13"/>
    <x v="1"/>
    <n v="150207.64000000001"/>
    <x v="2"/>
  </r>
  <r>
    <x v="18"/>
    <s v="P0231"/>
    <x v="93"/>
    <x v="6"/>
    <s v="Supplier_1"/>
    <x v="3"/>
    <n v="2"/>
    <n v="4066.75"/>
    <n v="8133.5"/>
    <n v="586"/>
    <n v="10"/>
    <x v="0"/>
    <n v="2383115.5"/>
    <x v="12"/>
  </r>
  <r>
    <x v="468"/>
    <s v="P0276"/>
    <x v="76"/>
    <x v="8"/>
    <s v="Supplier_23"/>
    <x v="2"/>
    <n v="6"/>
    <n v="4334.16"/>
    <n v="26004.959999999999"/>
    <n v="403"/>
    <n v="6"/>
    <x v="0"/>
    <n v="1746666.48"/>
    <x v="14"/>
  </r>
  <r>
    <x v="333"/>
    <s v="P0210"/>
    <x v="219"/>
    <x v="4"/>
    <s v="Supplier_13"/>
    <x v="3"/>
    <n v="25"/>
    <n v="4019.91"/>
    <n v="100497.75"/>
    <n v="123"/>
    <n v="8"/>
    <x v="0"/>
    <n v="494448.93"/>
    <x v="22"/>
  </r>
  <r>
    <x v="85"/>
    <s v="P0254"/>
    <x v="111"/>
    <x v="2"/>
    <s v="Supplier_11"/>
    <x v="4"/>
    <n v="6"/>
    <n v="1686.41"/>
    <n v="10118.459999999999"/>
    <n v="312"/>
    <n v="3"/>
    <x v="0"/>
    <n v="526159.92000000004"/>
    <x v="10"/>
  </r>
  <r>
    <x v="651"/>
    <s v="P0149"/>
    <x v="26"/>
    <x v="7"/>
    <s v="Supplier_3"/>
    <x v="4"/>
    <n v="11"/>
    <n v="19724.509999999998"/>
    <n v="216969.61"/>
    <n v="220"/>
    <n v="2"/>
    <x v="0"/>
    <n v="4339392.1999999993"/>
    <x v="19"/>
  </r>
  <r>
    <x v="144"/>
    <s v="P0107"/>
    <x v="182"/>
    <x v="9"/>
    <s v="Supplier_16"/>
    <x v="4"/>
    <n v="21"/>
    <n v="4062.69"/>
    <n v="85316.49"/>
    <n v="81"/>
    <n v="13"/>
    <x v="0"/>
    <n v="329077.89"/>
    <x v="14"/>
  </r>
  <r>
    <x v="344"/>
    <s v="P0042"/>
    <x v="176"/>
    <x v="5"/>
    <s v="Supplier_26"/>
    <x v="3"/>
    <n v="58"/>
    <n v="2228.9499999999998"/>
    <n v="129279.1"/>
    <n v="62"/>
    <n v="8"/>
    <x v="2"/>
    <n v="138194.9"/>
    <x v="18"/>
  </r>
  <r>
    <x v="90"/>
    <s v="P0157"/>
    <x v="108"/>
    <x v="3"/>
    <s v="Supplier_19"/>
    <x v="2"/>
    <n v="19"/>
    <n v="4864.0200000000004"/>
    <n v="92416.38"/>
    <n v="132"/>
    <n v="4"/>
    <x v="0"/>
    <n v="642050.64"/>
    <x v="19"/>
  </r>
  <r>
    <x v="639"/>
    <s v="P0251"/>
    <x v="180"/>
    <x v="2"/>
    <s v="Supplier_5"/>
    <x v="3"/>
    <n v="5"/>
    <n v="103.69"/>
    <n v="518.45000000000005"/>
    <n v="585"/>
    <n v="8"/>
    <x v="1"/>
    <n v="60658.65"/>
    <x v="6"/>
  </r>
  <r>
    <x v="695"/>
    <s v="P0216"/>
    <x v="260"/>
    <x v="6"/>
    <s v="Supplier_22"/>
    <x v="4"/>
    <n v="9"/>
    <n v="4514.26"/>
    <n v="40628.339999999997"/>
    <n v="324"/>
    <n v="6"/>
    <x v="1"/>
    <n v="1462620.24"/>
    <x v="3"/>
  </r>
  <r>
    <x v="205"/>
    <s v="P0062"/>
    <x v="221"/>
    <x v="0"/>
    <s v="Supplier_1"/>
    <x v="3"/>
    <n v="8"/>
    <n v="193.78"/>
    <n v="1550.24"/>
    <n v="225"/>
    <n v="5"/>
    <x v="0"/>
    <n v="43600.5"/>
    <x v="16"/>
  </r>
  <r>
    <x v="90"/>
    <s v="P0027"/>
    <x v="187"/>
    <x v="1"/>
    <s v="Supplier_8"/>
    <x v="4"/>
    <n v="57"/>
    <n v="16813.509999999998"/>
    <n v="958370.07"/>
    <n v="110"/>
    <n v="3"/>
    <x v="0"/>
    <n v="1849486.0999999999"/>
    <x v="19"/>
  </r>
  <r>
    <x v="393"/>
    <s v="P0188"/>
    <x v="52"/>
    <x v="4"/>
    <s v="Supplier_15"/>
    <x v="2"/>
    <n v="13"/>
    <n v="4961.51"/>
    <n v="64499.63"/>
    <n v="214"/>
    <n v="9"/>
    <x v="0"/>
    <n v="1061763.1400000001"/>
    <x v="11"/>
  </r>
  <r>
    <x v="359"/>
    <s v="P0203"/>
    <x v="117"/>
    <x v="4"/>
    <s v="Supplier_15"/>
    <x v="1"/>
    <n v="17"/>
    <n v="1503.7"/>
    <n v="25562.9"/>
    <n v="192"/>
    <n v="10"/>
    <x v="0"/>
    <n v="288710.40000000002"/>
    <x v="10"/>
  </r>
  <r>
    <x v="715"/>
    <s v="P0006"/>
    <x v="80"/>
    <x v="1"/>
    <s v="Supplier_28"/>
    <x v="0"/>
    <n v="46"/>
    <n v="3158.89"/>
    <n v="145308.94"/>
    <n v="114"/>
    <n v="2"/>
    <x v="0"/>
    <n v="360113.45999999996"/>
    <x v="22"/>
  </r>
  <r>
    <x v="273"/>
    <s v="P0070"/>
    <x v="209"/>
    <x v="0"/>
    <s v="Supplier_24"/>
    <x v="2"/>
    <n v="12"/>
    <n v="435.85"/>
    <n v="5230.2"/>
    <n v="212"/>
    <n v="14"/>
    <x v="0"/>
    <n v="92400.200000000012"/>
    <x v="3"/>
  </r>
  <r>
    <x v="673"/>
    <s v="P0283"/>
    <x v="77"/>
    <x v="8"/>
    <s v="Supplier_30"/>
    <x v="3"/>
    <n v="6"/>
    <n v="2695.52"/>
    <n v="16173.12"/>
    <n v="499"/>
    <n v="5"/>
    <x v="0"/>
    <n v="1345064.48"/>
    <x v="15"/>
  </r>
  <r>
    <x v="492"/>
    <s v="P0030"/>
    <x v="82"/>
    <x v="1"/>
    <s v="Supplier_11"/>
    <x v="2"/>
    <n v="40"/>
    <n v="1329.72"/>
    <n v="53188.800000000003"/>
    <n v="115"/>
    <n v="6"/>
    <x v="2"/>
    <n v="152917.80000000002"/>
    <x v="17"/>
  </r>
  <r>
    <x v="1"/>
    <s v="P0229"/>
    <x v="294"/>
    <x v="6"/>
    <s v="Supplier_2"/>
    <x v="0"/>
    <n v="2"/>
    <n v="449.25"/>
    <n v="898.5"/>
    <n v="508"/>
    <n v="12"/>
    <x v="0"/>
    <n v="228219"/>
    <x v="1"/>
  </r>
  <r>
    <x v="100"/>
    <s v="P0253"/>
    <x v="229"/>
    <x v="2"/>
    <s v="Supplier_11"/>
    <x v="1"/>
    <n v="1"/>
    <n v="3657.71"/>
    <n v="3657.71"/>
    <n v="284"/>
    <n v="14"/>
    <x v="1"/>
    <n v="1038789.64"/>
    <x v="0"/>
  </r>
  <r>
    <x v="272"/>
    <s v="P0071"/>
    <x v="139"/>
    <x v="0"/>
    <s v="Supplier_25"/>
    <x v="0"/>
    <n v="17"/>
    <n v="164.82"/>
    <n v="2801.94"/>
    <n v="125"/>
    <n v="10"/>
    <x v="0"/>
    <n v="20602.5"/>
    <x v="6"/>
  </r>
  <r>
    <x v="137"/>
    <s v="P0123"/>
    <x v="249"/>
    <x v="7"/>
    <s v="Supplier_20"/>
    <x v="3"/>
    <n v="12"/>
    <n v="27405.98"/>
    <n v="328871.76"/>
    <n v="157"/>
    <n v="10"/>
    <x v="0"/>
    <n v="4302738.8600000003"/>
    <x v="2"/>
  </r>
  <r>
    <x v="650"/>
    <s v="P0182"/>
    <x v="4"/>
    <x v="4"/>
    <s v="Supplier_29"/>
    <x v="1"/>
    <n v="25"/>
    <n v="1568.15"/>
    <n v="39203.75"/>
    <n v="219"/>
    <n v="10"/>
    <x v="0"/>
    <n v="343424.85000000003"/>
    <x v="22"/>
  </r>
  <r>
    <x v="200"/>
    <s v="P0115"/>
    <x v="92"/>
    <x v="9"/>
    <s v="Supplier_29"/>
    <x v="0"/>
    <n v="12"/>
    <n v="1538.33"/>
    <n v="18459.96"/>
    <n v="187"/>
    <n v="8"/>
    <x v="0"/>
    <n v="287667.70999999996"/>
    <x v="6"/>
  </r>
  <r>
    <x v="453"/>
    <s v="P0195"/>
    <x v="261"/>
    <x v="4"/>
    <s v="Supplier_29"/>
    <x v="2"/>
    <n v="20"/>
    <n v="3928.32"/>
    <n v="78566.399999999994"/>
    <n v="150"/>
    <n v="6"/>
    <x v="0"/>
    <n v="589248"/>
    <x v="15"/>
  </r>
  <r>
    <x v="720"/>
    <s v="P0001"/>
    <x v="68"/>
    <x v="1"/>
    <s v="Supplier_8"/>
    <x v="0"/>
    <n v="38"/>
    <n v="3165.81"/>
    <n v="120300.78"/>
    <n v="80"/>
    <n v="4"/>
    <x v="0"/>
    <n v="253264.8"/>
    <x v="20"/>
  </r>
  <r>
    <x v="243"/>
    <s v="P0266"/>
    <x v="31"/>
    <x v="2"/>
    <s v="Supplier_11"/>
    <x v="4"/>
    <n v="8"/>
    <n v="2380.52"/>
    <n v="19044.16"/>
    <n v="276"/>
    <n v="2"/>
    <x v="0"/>
    <n v="657023.52"/>
    <x v="9"/>
  </r>
  <r>
    <x v="512"/>
    <s v="P0213"/>
    <x v="198"/>
    <x v="6"/>
    <s v="Supplier_3"/>
    <x v="0"/>
    <n v="2"/>
    <n v="1890.86"/>
    <n v="3781.72"/>
    <n v="527"/>
    <n v="2"/>
    <x v="1"/>
    <n v="996483.22"/>
    <x v="9"/>
  </r>
  <r>
    <x v="261"/>
    <s v="P0039"/>
    <x v="238"/>
    <x v="5"/>
    <s v="Supplier_19"/>
    <x v="4"/>
    <n v="34"/>
    <n v="4565.2299999999996"/>
    <n v="155217.82"/>
    <n v="64"/>
    <n v="12"/>
    <x v="2"/>
    <n v="292174.71999999997"/>
    <x v="2"/>
  </r>
  <r>
    <x v="702"/>
    <s v="P0051"/>
    <x v="218"/>
    <x v="5"/>
    <s v="Supplier_19"/>
    <x v="4"/>
    <n v="31"/>
    <n v="1528.14"/>
    <n v="47372.34"/>
    <n v="92"/>
    <n v="2"/>
    <x v="0"/>
    <n v="140588.88"/>
    <x v="21"/>
  </r>
  <r>
    <x v="58"/>
    <s v="P0075"/>
    <x v="141"/>
    <x v="0"/>
    <s v="Supplier_13"/>
    <x v="2"/>
    <n v="20"/>
    <n v="395.25"/>
    <n v="7905"/>
    <n v="137"/>
    <n v="7"/>
    <x v="0"/>
    <n v="54149.25"/>
    <x v="17"/>
  </r>
  <r>
    <x v="515"/>
    <s v="P0208"/>
    <x v="144"/>
    <x v="4"/>
    <s v="Supplier_13"/>
    <x v="2"/>
    <n v="15"/>
    <n v="2752.61"/>
    <n v="41289.15"/>
    <n v="101"/>
    <n v="9"/>
    <x v="0"/>
    <n v="278013.61"/>
    <x v="17"/>
  </r>
  <r>
    <x v="52"/>
    <s v="P0259"/>
    <x v="32"/>
    <x v="2"/>
    <s v="Supplier_18"/>
    <x v="3"/>
    <n v="2"/>
    <n v="771.82"/>
    <n v="1543.64"/>
    <n v="409"/>
    <n v="10"/>
    <x v="0"/>
    <n v="315674.38"/>
    <x v="20"/>
  </r>
  <r>
    <x v="548"/>
    <s v="P0125"/>
    <x v="167"/>
    <x v="7"/>
    <s v="Supplier_6"/>
    <x v="2"/>
    <n v="14"/>
    <n v="25229.69"/>
    <n v="353215.66"/>
    <n v="159"/>
    <n v="3"/>
    <x v="0"/>
    <n v="4011520.71"/>
    <x v="13"/>
  </r>
  <r>
    <x v="547"/>
    <s v="P0008"/>
    <x v="58"/>
    <x v="1"/>
    <s v="Supplier_5"/>
    <x v="2"/>
    <n v="21"/>
    <n v="7439.39"/>
    <n v="156227.19"/>
    <n v="69"/>
    <n v="11"/>
    <x v="0"/>
    <n v="513317.91000000003"/>
    <x v="9"/>
  </r>
  <r>
    <x v="309"/>
    <s v="P0132"/>
    <x v="70"/>
    <x v="7"/>
    <s v="Supplier_25"/>
    <x v="3"/>
    <n v="8"/>
    <n v="4386.38"/>
    <n v="35091.040000000001"/>
    <n v="220"/>
    <n v="14"/>
    <x v="0"/>
    <n v="965003.6"/>
    <x v="15"/>
  </r>
  <r>
    <x v="89"/>
    <s v="P0183"/>
    <x v="233"/>
    <x v="4"/>
    <s v="Supplier_2"/>
    <x v="4"/>
    <n v="21"/>
    <n v="3917.92"/>
    <n v="82276.320000000007"/>
    <n v="241"/>
    <n v="10"/>
    <x v="0"/>
    <n v="944218.72"/>
    <x v="0"/>
  </r>
  <r>
    <x v="142"/>
    <s v="P0022"/>
    <x v="188"/>
    <x v="1"/>
    <s v="Supplier_16"/>
    <x v="0"/>
    <n v="72"/>
    <n v="11902.95"/>
    <n v="857012.4"/>
    <n v="114"/>
    <n v="12"/>
    <x v="2"/>
    <n v="1356936.3"/>
    <x v="15"/>
  </r>
  <r>
    <x v="497"/>
    <s v="P0121"/>
    <x v="259"/>
    <x v="7"/>
    <s v="Supplier_25"/>
    <x v="0"/>
    <n v="9"/>
    <n v="10122.07"/>
    <n v="91098.63"/>
    <n v="94"/>
    <n v="11"/>
    <x v="0"/>
    <n v="951474.58"/>
    <x v="13"/>
  </r>
  <r>
    <x v="655"/>
    <s v="P0215"/>
    <x v="24"/>
    <x v="6"/>
    <s v="Supplier_24"/>
    <x v="4"/>
    <n v="6"/>
    <n v="884.9"/>
    <n v="5309.4"/>
    <n v="385"/>
    <n v="11"/>
    <x v="1"/>
    <n v="340686.5"/>
    <x v="5"/>
  </r>
  <r>
    <x v="672"/>
    <s v="P0020"/>
    <x v="72"/>
    <x v="1"/>
    <s v="Supplier_8"/>
    <x v="0"/>
    <n v="24"/>
    <n v="3939.15"/>
    <n v="94539.6"/>
    <n v="43"/>
    <n v="13"/>
    <x v="0"/>
    <n v="169383.45"/>
    <x v="11"/>
  </r>
  <r>
    <x v="33"/>
    <s v="P0150"/>
    <x v="202"/>
    <x v="7"/>
    <s v="Supplier_1"/>
    <x v="2"/>
    <n v="20"/>
    <n v="12218.46"/>
    <n v="244369.2"/>
    <n v="127"/>
    <n v="8"/>
    <x v="0"/>
    <n v="1551744.42"/>
    <x v="3"/>
  </r>
  <r>
    <x v="119"/>
    <s v="P0205"/>
    <x v="265"/>
    <x v="4"/>
    <s v="Supplier_7"/>
    <x v="2"/>
    <n v="12"/>
    <n v="2012.88"/>
    <n v="24154.560000000001"/>
    <n v="185"/>
    <n v="11"/>
    <x v="0"/>
    <n v="372382.80000000005"/>
    <x v="13"/>
  </r>
  <r>
    <x v="174"/>
    <s v="P0195"/>
    <x v="261"/>
    <x v="4"/>
    <s v="Supplier_1"/>
    <x v="2"/>
    <n v="24"/>
    <n v="3970.98"/>
    <n v="95303.52"/>
    <n v="154"/>
    <n v="3"/>
    <x v="0"/>
    <n v="611530.92000000004"/>
    <x v="20"/>
  </r>
  <r>
    <x v="366"/>
    <s v="P0253"/>
    <x v="229"/>
    <x v="2"/>
    <s v="Supplier_29"/>
    <x v="3"/>
    <n v="3"/>
    <n v="2863.36"/>
    <n v="8590.08"/>
    <n v="546"/>
    <n v="7"/>
    <x v="1"/>
    <n v="1563394.56"/>
    <x v="16"/>
  </r>
  <r>
    <x v="193"/>
    <s v="P0290"/>
    <x v="277"/>
    <x v="8"/>
    <s v="Supplier_22"/>
    <x v="2"/>
    <n v="8"/>
    <n v="2124.7800000000002"/>
    <n v="16998.240000000002"/>
    <n v="534"/>
    <n v="8"/>
    <x v="1"/>
    <n v="1134632.52"/>
    <x v="7"/>
  </r>
  <r>
    <x v="618"/>
    <s v="P0060"/>
    <x v="197"/>
    <x v="5"/>
    <s v="Supplier_20"/>
    <x v="4"/>
    <n v="21"/>
    <n v="2904.19"/>
    <n v="60987.99"/>
    <n v="89"/>
    <n v="5"/>
    <x v="0"/>
    <n v="258472.91"/>
    <x v="15"/>
  </r>
  <r>
    <x v="543"/>
    <s v="P0051"/>
    <x v="218"/>
    <x v="5"/>
    <s v="Supplier_21"/>
    <x v="2"/>
    <n v="40"/>
    <n v="987.32"/>
    <n v="39492.800000000003"/>
    <n v="43"/>
    <n v="4"/>
    <x v="2"/>
    <n v="42454.76"/>
    <x v="9"/>
  </r>
  <r>
    <x v="667"/>
    <s v="P0193"/>
    <x v="17"/>
    <x v="4"/>
    <s v="Supplier_27"/>
    <x v="2"/>
    <n v="20"/>
    <n v="945.97"/>
    <n v="18919.400000000001"/>
    <n v="129"/>
    <n v="6"/>
    <x v="0"/>
    <n v="122030.13"/>
    <x v="1"/>
  </r>
  <r>
    <x v="189"/>
    <s v="P0202"/>
    <x v="174"/>
    <x v="4"/>
    <s v="Supplier_11"/>
    <x v="4"/>
    <n v="9"/>
    <n v="3523.91"/>
    <n v="31715.19"/>
    <n v="185"/>
    <n v="8"/>
    <x v="0"/>
    <n v="651923.35"/>
    <x v="1"/>
  </r>
  <r>
    <x v="550"/>
    <s v="P0042"/>
    <x v="176"/>
    <x v="5"/>
    <s v="Supplier_13"/>
    <x v="0"/>
    <n v="43"/>
    <n v="2276.13"/>
    <n v="97873.59"/>
    <n v="59"/>
    <n v="6"/>
    <x v="0"/>
    <n v="134291.67000000001"/>
    <x v="6"/>
  </r>
  <r>
    <x v="620"/>
    <s v="P0008"/>
    <x v="58"/>
    <x v="1"/>
    <s v="Supplier_4"/>
    <x v="1"/>
    <n v="31"/>
    <n v="3409.15"/>
    <n v="105683.65"/>
    <n v="60"/>
    <n v="11"/>
    <x v="2"/>
    <n v="204549"/>
    <x v="23"/>
  </r>
  <r>
    <x v="683"/>
    <s v="P0278"/>
    <x v="292"/>
    <x v="8"/>
    <s v="Supplier_26"/>
    <x v="0"/>
    <n v="2"/>
    <n v="2456.06"/>
    <n v="4912.12"/>
    <n v="471"/>
    <n v="2"/>
    <x v="1"/>
    <n v="1156804.26"/>
    <x v="19"/>
  </r>
  <r>
    <x v="96"/>
    <s v="P0030"/>
    <x v="82"/>
    <x v="1"/>
    <s v="Supplier_6"/>
    <x v="4"/>
    <n v="26"/>
    <n v="11844.85"/>
    <n v="307966.09999999998"/>
    <n v="51"/>
    <n v="4"/>
    <x v="0"/>
    <n v="604087.35"/>
    <x v="21"/>
  </r>
  <r>
    <x v="420"/>
    <s v="P0045"/>
    <x v="175"/>
    <x v="5"/>
    <s v="Supplier_11"/>
    <x v="0"/>
    <n v="24"/>
    <n v="2105.29"/>
    <n v="50526.96"/>
    <n v="32"/>
    <n v="11"/>
    <x v="0"/>
    <n v="67369.279999999999"/>
    <x v="5"/>
  </r>
  <r>
    <x v="656"/>
    <s v="P0273"/>
    <x v="288"/>
    <x v="8"/>
    <s v="Supplier_2"/>
    <x v="0"/>
    <n v="7"/>
    <n v="2046.99"/>
    <n v="14328.93"/>
    <n v="271"/>
    <n v="2"/>
    <x v="1"/>
    <n v="554734.29"/>
    <x v="10"/>
  </r>
  <r>
    <x v="577"/>
    <s v="P0109"/>
    <x v="270"/>
    <x v="9"/>
    <s v="Supplier_29"/>
    <x v="1"/>
    <n v="21"/>
    <n v="3012.2"/>
    <n v="63256.2"/>
    <n v="106"/>
    <n v="13"/>
    <x v="0"/>
    <n v="319293.19999999995"/>
    <x v="6"/>
  </r>
  <r>
    <x v="589"/>
    <s v="P0168"/>
    <x v="23"/>
    <x v="3"/>
    <s v="Supplier_6"/>
    <x v="0"/>
    <n v="13"/>
    <n v="3410.15"/>
    <n v="44331.95"/>
    <n v="108"/>
    <n v="7"/>
    <x v="0"/>
    <n v="368296.2"/>
    <x v="15"/>
  </r>
  <r>
    <x v="415"/>
    <s v="P0096"/>
    <x v="298"/>
    <x v="9"/>
    <s v="Supplier_27"/>
    <x v="3"/>
    <n v="11"/>
    <n v="3034.6"/>
    <n v="33380.6"/>
    <n v="95"/>
    <n v="2"/>
    <x v="0"/>
    <n v="288287"/>
    <x v="21"/>
  </r>
  <r>
    <x v="499"/>
    <s v="P0291"/>
    <x v="37"/>
    <x v="8"/>
    <s v="Supplier_9"/>
    <x v="1"/>
    <n v="6"/>
    <n v="4957.8100000000004"/>
    <n v="29746.86"/>
    <n v="256"/>
    <n v="9"/>
    <x v="1"/>
    <n v="1269199.3600000001"/>
    <x v="17"/>
  </r>
  <r>
    <x v="718"/>
    <s v="P0169"/>
    <x v="276"/>
    <x v="3"/>
    <s v="Supplier_22"/>
    <x v="0"/>
    <n v="26"/>
    <n v="2171.73"/>
    <n v="56464.98"/>
    <n v="218"/>
    <n v="13"/>
    <x v="0"/>
    <n v="473437.14"/>
    <x v="21"/>
  </r>
  <r>
    <x v="647"/>
    <s v="P0152"/>
    <x v="247"/>
    <x v="3"/>
    <s v="Supplier_26"/>
    <x v="0"/>
    <n v="13"/>
    <n v="1591.61"/>
    <n v="20690.93"/>
    <n v="231"/>
    <n v="2"/>
    <x v="0"/>
    <n v="367661.91"/>
    <x v="21"/>
  </r>
  <r>
    <x v="642"/>
    <s v="P0223"/>
    <x v="28"/>
    <x v="6"/>
    <s v="Supplier_5"/>
    <x v="1"/>
    <n v="2"/>
    <n v="2798.07"/>
    <n v="5596.14"/>
    <n v="284"/>
    <n v="9"/>
    <x v="0"/>
    <n v="794651.88"/>
    <x v="6"/>
  </r>
  <r>
    <x v="447"/>
    <s v="P0260"/>
    <x v="33"/>
    <x v="2"/>
    <s v="Supplier_22"/>
    <x v="1"/>
    <n v="2"/>
    <n v="2662.32"/>
    <n v="5324.64"/>
    <n v="300"/>
    <n v="4"/>
    <x v="1"/>
    <n v="798696"/>
    <x v="8"/>
  </r>
  <r>
    <x v="174"/>
    <s v="P0287"/>
    <x v="119"/>
    <x v="8"/>
    <s v="Supplier_15"/>
    <x v="0"/>
    <n v="3"/>
    <n v="3986.03"/>
    <n v="11958.09"/>
    <n v="583"/>
    <n v="11"/>
    <x v="1"/>
    <n v="2323855.4900000002"/>
    <x v="20"/>
  </r>
  <r>
    <x v="664"/>
    <s v="P0079"/>
    <x v="16"/>
    <x v="0"/>
    <s v="Supplier_29"/>
    <x v="3"/>
    <n v="19"/>
    <n v="288.38"/>
    <n v="5479.22"/>
    <n v="226"/>
    <n v="12"/>
    <x v="0"/>
    <n v="65173.88"/>
    <x v="7"/>
  </r>
  <r>
    <x v="431"/>
    <s v="P0088"/>
    <x v="67"/>
    <x v="0"/>
    <s v="Supplier_28"/>
    <x v="0"/>
    <n v="11"/>
    <n v="222.54"/>
    <n v="2447.94"/>
    <n v="97"/>
    <n v="5"/>
    <x v="0"/>
    <n v="21586.38"/>
    <x v="20"/>
  </r>
  <r>
    <x v="586"/>
    <s v="P0045"/>
    <x v="175"/>
    <x v="5"/>
    <s v="Supplier_18"/>
    <x v="2"/>
    <n v="37"/>
    <n v="1812.31"/>
    <n v="67055.47"/>
    <n v="103"/>
    <n v="2"/>
    <x v="2"/>
    <n v="186667.93"/>
    <x v="4"/>
  </r>
  <r>
    <x v="535"/>
    <s v="P0091"/>
    <x v="285"/>
    <x v="9"/>
    <s v="Supplier_8"/>
    <x v="4"/>
    <n v="24"/>
    <n v="1415.67"/>
    <n v="33976.080000000002"/>
    <n v="146"/>
    <n v="13"/>
    <x v="0"/>
    <n v="206687.82"/>
    <x v="5"/>
  </r>
  <r>
    <x v="420"/>
    <s v="P0241"/>
    <x v="263"/>
    <x v="2"/>
    <s v="Supplier_13"/>
    <x v="1"/>
    <n v="2"/>
    <n v="3463.5"/>
    <n v="6927"/>
    <n v="572"/>
    <n v="14"/>
    <x v="1"/>
    <n v="1981122"/>
    <x v="5"/>
  </r>
  <r>
    <x v="268"/>
    <s v="P0009"/>
    <x v="166"/>
    <x v="1"/>
    <s v="Supplier_5"/>
    <x v="0"/>
    <n v="32"/>
    <n v="19191.61"/>
    <n v="614131.52"/>
    <n v="72"/>
    <n v="4"/>
    <x v="0"/>
    <n v="1381795.92"/>
    <x v="5"/>
  </r>
  <r>
    <x v="352"/>
    <s v="P0132"/>
    <x v="70"/>
    <x v="7"/>
    <s v="Supplier_16"/>
    <x v="4"/>
    <n v="18"/>
    <n v="10160.08"/>
    <n v="182881.44"/>
    <n v="200"/>
    <n v="7"/>
    <x v="0"/>
    <n v="2032016"/>
    <x v="0"/>
  </r>
  <r>
    <x v="319"/>
    <s v="P0085"/>
    <x v="293"/>
    <x v="0"/>
    <s v="Supplier_16"/>
    <x v="0"/>
    <n v="11"/>
    <n v="278.25"/>
    <n v="3060.75"/>
    <n v="248"/>
    <n v="7"/>
    <x v="0"/>
    <n v="69006"/>
    <x v="5"/>
  </r>
  <r>
    <x v="406"/>
    <s v="P0053"/>
    <x v="30"/>
    <x v="5"/>
    <s v="Supplier_10"/>
    <x v="3"/>
    <n v="60"/>
    <n v="467.71"/>
    <n v="28062.6"/>
    <n v="53"/>
    <n v="4"/>
    <x v="0"/>
    <n v="24788.629999999997"/>
    <x v="0"/>
  </r>
  <r>
    <x v="563"/>
    <s v="P0192"/>
    <x v="10"/>
    <x v="4"/>
    <s v="Supplier_8"/>
    <x v="4"/>
    <n v="17"/>
    <n v="1253.42"/>
    <n v="21308.14"/>
    <n v="209"/>
    <n v="9"/>
    <x v="0"/>
    <n v="261964.78000000003"/>
    <x v="13"/>
  </r>
  <r>
    <x v="370"/>
    <s v="P0061"/>
    <x v="212"/>
    <x v="0"/>
    <s v="Supplier_18"/>
    <x v="2"/>
    <n v="16"/>
    <n v="330.57"/>
    <n v="5289.12"/>
    <n v="208"/>
    <n v="3"/>
    <x v="0"/>
    <n v="68758.559999999998"/>
    <x v="18"/>
  </r>
  <r>
    <x v="158"/>
    <s v="P0207"/>
    <x v="258"/>
    <x v="4"/>
    <s v="Supplier_28"/>
    <x v="4"/>
    <n v="17"/>
    <n v="290.88"/>
    <n v="4944.96"/>
    <n v="145"/>
    <n v="9"/>
    <x v="0"/>
    <n v="42177.599999999999"/>
    <x v="20"/>
  </r>
  <r>
    <x v="181"/>
    <s v="P0050"/>
    <x v="104"/>
    <x v="5"/>
    <s v="Supplier_9"/>
    <x v="1"/>
    <n v="47"/>
    <n v="1166.2"/>
    <n v="54811.4"/>
    <n v="105"/>
    <n v="5"/>
    <x v="2"/>
    <n v="122451"/>
    <x v="2"/>
  </r>
  <r>
    <x v="464"/>
    <s v="P0269"/>
    <x v="168"/>
    <x v="2"/>
    <s v="Supplier_18"/>
    <x v="3"/>
    <n v="5"/>
    <n v="2935.98"/>
    <n v="14679.9"/>
    <n v="558"/>
    <n v="3"/>
    <x v="1"/>
    <n v="1638276.84"/>
    <x v="2"/>
  </r>
  <r>
    <x v="382"/>
    <s v="P0069"/>
    <x v="59"/>
    <x v="0"/>
    <s v="Supplier_25"/>
    <x v="4"/>
    <n v="24"/>
    <n v="226.43"/>
    <n v="5434.32"/>
    <n v="210"/>
    <n v="9"/>
    <x v="0"/>
    <n v="47550.3"/>
    <x v="2"/>
  </r>
  <r>
    <x v="96"/>
    <s v="P0085"/>
    <x v="293"/>
    <x v="0"/>
    <s v="Supplier_3"/>
    <x v="0"/>
    <n v="10"/>
    <n v="34.32"/>
    <n v="343.2"/>
    <n v="209"/>
    <n v="12"/>
    <x v="0"/>
    <n v="7172.88"/>
    <x v="21"/>
  </r>
  <r>
    <x v="128"/>
    <s v="P0246"/>
    <x v="284"/>
    <x v="2"/>
    <s v="Supplier_21"/>
    <x v="4"/>
    <n v="9"/>
    <n v="191.7"/>
    <n v="1725.3"/>
    <n v="410"/>
    <n v="10"/>
    <x v="1"/>
    <n v="78597"/>
    <x v="19"/>
  </r>
  <r>
    <x v="628"/>
    <s v="P0251"/>
    <x v="180"/>
    <x v="2"/>
    <s v="Supplier_22"/>
    <x v="3"/>
    <n v="2"/>
    <n v="339.62"/>
    <n v="679.24"/>
    <n v="409"/>
    <n v="14"/>
    <x v="1"/>
    <n v="138904.58000000002"/>
    <x v="20"/>
  </r>
  <r>
    <x v="378"/>
    <s v="P0164"/>
    <x v="13"/>
    <x v="3"/>
    <s v="Supplier_10"/>
    <x v="1"/>
    <n v="18"/>
    <n v="732.54"/>
    <n v="13185.72"/>
    <n v="178"/>
    <n v="9"/>
    <x v="0"/>
    <n v="130392.12"/>
    <x v="2"/>
  </r>
  <r>
    <x v="506"/>
    <s v="P0109"/>
    <x v="270"/>
    <x v="9"/>
    <s v="Supplier_13"/>
    <x v="1"/>
    <n v="12"/>
    <n v="606.91999999999996"/>
    <n v="7283.04"/>
    <n v="135"/>
    <n v="6"/>
    <x v="0"/>
    <n v="81934.2"/>
    <x v="22"/>
  </r>
  <r>
    <x v="584"/>
    <s v="P0295"/>
    <x v="127"/>
    <x v="8"/>
    <s v="Supplier_11"/>
    <x v="2"/>
    <n v="1"/>
    <n v="1110.9100000000001"/>
    <n v="1110.9100000000001"/>
    <n v="563"/>
    <n v="2"/>
    <x v="1"/>
    <n v="625442.33000000007"/>
    <x v="20"/>
  </r>
  <r>
    <x v="649"/>
    <s v="P0299"/>
    <x v="287"/>
    <x v="8"/>
    <s v="Supplier_13"/>
    <x v="1"/>
    <n v="10"/>
    <n v="1658.12"/>
    <n v="16581.2"/>
    <n v="269"/>
    <n v="5"/>
    <x v="0"/>
    <n v="446034.27999999997"/>
    <x v="4"/>
  </r>
  <r>
    <x v="436"/>
    <s v="P0126"/>
    <x v="268"/>
    <x v="7"/>
    <s v="Supplier_6"/>
    <x v="1"/>
    <n v="19"/>
    <n v="12124.09"/>
    <n v="230357.71"/>
    <n v="189"/>
    <n v="8"/>
    <x v="0"/>
    <n v="2291453.0100000002"/>
    <x v="19"/>
  </r>
  <r>
    <x v="437"/>
    <s v="P0205"/>
    <x v="265"/>
    <x v="4"/>
    <s v="Supplier_6"/>
    <x v="2"/>
    <n v="18"/>
    <n v="212.96"/>
    <n v="3833.28"/>
    <n v="190"/>
    <n v="6"/>
    <x v="0"/>
    <n v="40462.400000000001"/>
    <x v="15"/>
  </r>
  <r>
    <x v="432"/>
    <s v="P0110"/>
    <x v="97"/>
    <x v="9"/>
    <s v="Supplier_11"/>
    <x v="1"/>
    <n v="15"/>
    <n v="2640.79"/>
    <n v="39611.85"/>
    <n v="231"/>
    <n v="3"/>
    <x v="0"/>
    <n v="610022.49"/>
    <x v="10"/>
  </r>
  <r>
    <x v="132"/>
    <s v="P0146"/>
    <x v="169"/>
    <x v="7"/>
    <s v="Supplier_17"/>
    <x v="4"/>
    <n v="21"/>
    <n v="22978.23"/>
    <n v="482542.83"/>
    <n v="213"/>
    <n v="14"/>
    <x v="0"/>
    <n v="4894362.99"/>
    <x v="18"/>
  </r>
  <r>
    <x v="447"/>
    <s v="P0229"/>
    <x v="294"/>
    <x v="6"/>
    <s v="Supplier_12"/>
    <x v="0"/>
    <n v="7"/>
    <n v="2245.0100000000002"/>
    <n v="15715.07"/>
    <n v="258"/>
    <n v="10"/>
    <x v="0"/>
    <n v="579212.58000000007"/>
    <x v="8"/>
  </r>
  <r>
    <x v="564"/>
    <s v="P0246"/>
    <x v="284"/>
    <x v="2"/>
    <s v="Supplier_20"/>
    <x v="4"/>
    <n v="2"/>
    <n v="3495.66"/>
    <n v="6991.32"/>
    <n v="424"/>
    <n v="9"/>
    <x v="0"/>
    <n v="1482159.8399999999"/>
    <x v="5"/>
  </r>
  <r>
    <x v="656"/>
    <s v="P0008"/>
    <x v="58"/>
    <x v="1"/>
    <s v="Supplier_12"/>
    <x v="1"/>
    <n v="68"/>
    <n v="4211.97"/>
    <n v="286413.96000000002"/>
    <n v="74"/>
    <n v="6"/>
    <x v="0"/>
    <n v="311685.78000000003"/>
    <x v="10"/>
  </r>
  <r>
    <x v="621"/>
    <s v="P0144"/>
    <x v="271"/>
    <x v="7"/>
    <s v="Supplier_1"/>
    <x v="0"/>
    <n v="10"/>
    <n v="28117.74"/>
    <n v="281177.40000000002"/>
    <n v="126"/>
    <n v="10"/>
    <x v="0"/>
    <n v="3542835.24"/>
    <x v="18"/>
  </r>
  <r>
    <x v="140"/>
    <s v="P0082"/>
    <x v="19"/>
    <x v="0"/>
    <s v="Supplier_7"/>
    <x v="2"/>
    <n v="8"/>
    <n v="449.08"/>
    <n v="3592.64"/>
    <n v="211"/>
    <n v="10"/>
    <x v="0"/>
    <n v="94755.87999999999"/>
    <x v="2"/>
  </r>
  <r>
    <x v="547"/>
    <s v="P0263"/>
    <x v="86"/>
    <x v="2"/>
    <s v="Supplier_30"/>
    <x v="0"/>
    <n v="7"/>
    <n v="4835.62"/>
    <n v="33849.339999999997"/>
    <n v="456"/>
    <n v="10"/>
    <x v="0"/>
    <n v="2205042.7199999997"/>
    <x v="9"/>
  </r>
  <r>
    <x v="445"/>
    <s v="P0161"/>
    <x v="27"/>
    <x v="3"/>
    <s v="Supplier_21"/>
    <x v="0"/>
    <n v="22"/>
    <n v="3120.14"/>
    <n v="68643.08"/>
    <n v="93"/>
    <n v="13"/>
    <x v="0"/>
    <n v="290173.01999999996"/>
    <x v="12"/>
  </r>
  <r>
    <x v="139"/>
    <s v="P0170"/>
    <x v="231"/>
    <x v="3"/>
    <s v="Supplier_5"/>
    <x v="0"/>
    <n v="11"/>
    <n v="845.63"/>
    <n v="9301.93"/>
    <n v="188"/>
    <n v="9"/>
    <x v="0"/>
    <n v="158978.44"/>
    <x v="3"/>
  </r>
  <r>
    <x v="703"/>
    <s v="P0093"/>
    <x v="248"/>
    <x v="9"/>
    <s v="Supplier_4"/>
    <x v="1"/>
    <n v="16"/>
    <n v="3776.08"/>
    <n v="60417.279999999999"/>
    <n v="130"/>
    <n v="12"/>
    <x v="0"/>
    <n v="490890.39999999997"/>
    <x v="11"/>
  </r>
  <r>
    <x v="658"/>
    <s v="P0259"/>
    <x v="32"/>
    <x v="2"/>
    <s v="Supplier_7"/>
    <x v="4"/>
    <n v="8"/>
    <n v="3097.52"/>
    <n v="24780.16"/>
    <n v="250"/>
    <n v="13"/>
    <x v="1"/>
    <n v="774380"/>
    <x v="19"/>
  </r>
  <r>
    <x v="372"/>
    <s v="P0024"/>
    <x v="239"/>
    <x v="1"/>
    <s v="Supplier_26"/>
    <x v="2"/>
    <n v="70"/>
    <n v="1503.47"/>
    <n v="105242.9"/>
    <n v="73"/>
    <n v="13"/>
    <x v="0"/>
    <n v="109753.31"/>
    <x v="16"/>
  </r>
  <r>
    <x v="216"/>
    <s v="P0094"/>
    <x v="121"/>
    <x v="9"/>
    <s v="Supplier_17"/>
    <x v="3"/>
    <n v="8"/>
    <n v="4096.97"/>
    <n v="32775.760000000002"/>
    <n v="139"/>
    <n v="5"/>
    <x v="0"/>
    <n v="569478.83000000007"/>
    <x v="4"/>
  </r>
  <r>
    <x v="86"/>
    <s v="P0172"/>
    <x v="55"/>
    <x v="3"/>
    <s v="Supplier_4"/>
    <x v="1"/>
    <n v="16"/>
    <n v="593.17999999999995"/>
    <n v="9490.8799999999992"/>
    <n v="145"/>
    <n v="10"/>
    <x v="0"/>
    <n v="86011.099999999991"/>
    <x v="2"/>
  </r>
  <r>
    <x v="399"/>
    <s v="P0106"/>
    <x v="220"/>
    <x v="9"/>
    <s v="Supplier_12"/>
    <x v="1"/>
    <n v="21"/>
    <n v="3146.91"/>
    <n v="66085.11"/>
    <n v="177"/>
    <n v="2"/>
    <x v="0"/>
    <n v="557003.06999999995"/>
    <x v="5"/>
  </r>
  <r>
    <x v="9"/>
    <s v="P0246"/>
    <x v="284"/>
    <x v="2"/>
    <s v="Supplier_9"/>
    <x v="4"/>
    <n v="5"/>
    <n v="3530.69"/>
    <n v="17653.45"/>
    <n v="556"/>
    <n v="14"/>
    <x v="0"/>
    <n v="1963063.6400000001"/>
    <x v="0"/>
  </r>
  <r>
    <x v="626"/>
    <s v="P0247"/>
    <x v="162"/>
    <x v="2"/>
    <s v="Supplier_12"/>
    <x v="1"/>
    <n v="10"/>
    <n v="4053.4"/>
    <n v="40534"/>
    <n v="420"/>
    <n v="9"/>
    <x v="0"/>
    <n v="1702428"/>
    <x v="4"/>
  </r>
  <r>
    <x v="281"/>
    <s v="P0143"/>
    <x v="295"/>
    <x v="7"/>
    <s v="Supplier_13"/>
    <x v="2"/>
    <n v="11"/>
    <n v="8083.07"/>
    <n v="88913.77"/>
    <n v="137"/>
    <n v="9"/>
    <x v="0"/>
    <n v="1107380.5899999999"/>
    <x v="3"/>
  </r>
  <r>
    <x v="403"/>
    <s v="P0261"/>
    <x v="286"/>
    <x v="2"/>
    <s v="Supplier_17"/>
    <x v="2"/>
    <n v="8"/>
    <n v="2629.32"/>
    <n v="21034.560000000001"/>
    <n v="588"/>
    <n v="12"/>
    <x v="1"/>
    <n v="1546040.1600000001"/>
    <x v="14"/>
  </r>
  <r>
    <x v="341"/>
    <s v="P0228"/>
    <x v="45"/>
    <x v="6"/>
    <s v="Supplier_15"/>
    <x v="2"/>
    <n v="6"/>
    <n v="1215.8"/>
    <n v="7294.8"/>
    <n v="482"/>
    <n v="6"/>
    <x v="1"/>
    <n v="586015.6"/>
    <x v="16"/>
  </r>
  <r>
    <x v="182"/>
    <s v="P0007"/>
    <x v="1"/>
    <x v="1"/>
    <s v="Supplier_5"/>
    <x v="0"/>
    <n v="37"/>
    <n v="18650.349999999999"/>
    <n v="690062.95"/>
    <n v="38"/>
    <n v="8"/>
    <x v="2"/>
    <n v="708713.29999999993"/>
    <x v="11"/>
  </r>
  <r>
    <x v="540"/>
    <s v="P0177"/>
    <x v="289"/>
    <x v="3"/>
    <s v="Supplier_30"/>
    <x v="4"/>
    <n v="14"/>
    <n v="525.57000000000005"/>
    <n v="7357.98"/>
    <n v="196"/>
    <n v="4"/>
    <x v="0"/>
    <n v="103011.72000000002"/>
    <x v="12"/>
  </r>
  <r>
    <x v="728"/>
    <s v="P0112"/>
    <x v="44"/>
    <x v="9"/>
    <s v="Supplier_21"/>
    <x v="3"/>
    <n v="20"/>
    <n v="4858.18"/>
    <n v="97163.6"/>
    <n v="156"/>
    <n v="9"/>
    <x v="0"/>
    <n v="757876.08000000007"/>
    <x v="6"/>
  </r>
  <r>
    <x v="399"/>
    <s v="P0173"/>
    <x v="199"/>
    <x v="3"/>
    <s v="Supplier_18"/>
    <x v="1"/>
    <n v="8"/>
    <n v="2271.34"/>
    <n v="18170.72"/>
    <n v="228"/>
    <n v="4"/>
    <x v="0"/>
    <n v="517865.52"/>
    <x v="5"/>
  </r>
  <r>
    <x v="659"/>
    <s v="P0009"/>
    <x v="166"/>
    <x v="1"/>
    <s v="Supplier_9"/>
    <x v="0"/>
    <n v="48"/>
    <n v="2587.4"/>
    <n v="124195.2"/>
    <n v="77"/>
    <n v="12"/>
    <x v="2"/>
    <n v="199229.80000000002"/>
    <x v="19"/>
  </r>
  <r>
    <x v="698"/>
    <s v="P0027"/>
    <x v="187"/>
    <x v="1"/>
    <s v="Supplier_1"/>
    <x v="3"/>
    <n v="56"/>
    <n v="6528.43"/>
    <n v="365592.08"/>
    <n v="66"/>
    <n v="10"/>
    <x v="2"/>
    <n v="430876.38"/>
    <x v="19"/>
  </r>
  <r>
    <x v="407"/>
    <s v="P0078"/>
    <x v="216"/>
    <x v="0"/>
    <s v="Supplier_19"/>
    <x v="4"/>
    <n v="21"/>
    <n v="300.99"/>
    <n v="6320.79"/>
    <n v="106"/>
    <n v="7"/>
    <x v="0"/>
    <n v="31904.940000000002"/>
    <x v="17"/>
  </r>
  <r>
    <x v="694"/>
    <s v="P0213"/>
    <x v="198"/>
    <x v="6"/>
    <s v="Supplier_19"/>
    <x v="2"/>
    <n v="1"/>
    <n v="4515.66"/>
    <n v="4515.66"/>
    <n v="292"/>
    <n v="10"/>
    <x v="1"/>
    <n v="1318572.72"/>
    <x v="19"/>
  </r>
  <r>
    <x v="206"/>
    <s v="P0193"/>
    <x v="17"/>
    <x v="4"/>
    <s v="Supplier_2"/>
    <x v="1"/>
    <n v="8"/>
    <n v="2914.75"/>
    <n v="23318"/>
    <n v="225"/>
    <n v="5"/>
    <x v="0"/>
    <n v="655818.75"/>
    <x v="9"/>
  </r>
  <r>
    <x v="559"/>
    <s v="P0236"/>
    <x v="149"/>
    <x v="6"/>
    <s v="Supplier_17"/>
    <x v="0"/>
    <n v="3"/>
    <n v="1241.6500000000001"/>
    <n v="3724.95"/>
    <n v="395"/>
    <n v="14"/>
    <x v="1"/>
    <n v="490451.75000000006"/>
    <x v="1"/>
  </r>
  <r>
    <x v="60"/>
    <s v="P0172"/>
    <x v="55"/>
    <x v="3"/>
    <s v="Supplier_30"/>
    <x v="0"/>
    <n v="11"/>
    <n v="3371.39"/>
    <n v="37085.29"/>
    <n v="138"/>
    <n v="7"/>
    <x v="0"/>
    <n v="465251.82"/>
    <x v="8"/>
  </r>
  <r>
    <x v="601"/>
    <s v="P0235"/>
    <x v="116"/>
    <x v="6"/>
    <s v="Supplier_19"/>
    <x v="1"/>
    <n v="8"/>
    <n v="3660.3"/>
    <n v="29282.400000000001"/>
    <n v="303"/>
    <n v="14"/>
    <x v="0"/>
    <n v="1109070.9000000001"/>
    <x v="16"/>
  </r>
  <r>
    <x v="428"/>
    <s v="P0292"/>
    <x v="18"/>
    <x v="8"/>
    <s v="Supplier_5"/>
    <x v="1"/>
    <n v="6"/>
    <n v="2357.19"/>
    <n v="14143.14"/>
    <n v="496"/>
    <n v="14"/>
    <x v="0"/>
    <n v="1169166.24"/>
    <x v="12"/>
  </r>
  <r>
    <x v="654"/>
    <s v="P0200"/>
    <x v="267"/>
    <x v="4"/>
    <s v="Supplier_9"/>
    <x v="1"/>
    <n v="10"/>
    <n v="1678.37"/>
    <n v="16783.7"/>
    <n v="239"/>
    <n v="13"/>
    <x v="0"/>
    <n v="401130.43"/>
    <x v="8"/>
  </r>
  <r>
    <x v="625"/>
    <s v="P0288"/>
    <x v="138"/>
    <x v="8"/>
    <s v="Supplier_12"/>
    <x v="4"/>
    <n v="3"/>
    <n v="1661.72"/>
    <n v="4985.16"/>
    <n v="434"/>
    <n v="2"/>
    <x v="0"/>
    <n v="721186.48"/>
    <x v="16"/>
  </r>
  <r>
    <x v="455"/>
    <s v="P0006"/>
    <x v="80"/>
    <x v="1"/>
    <s v="Supplier_25"/>
    <x v="4"/>
    <n v="37"/>
    <n v="16919.05"/>
    <n v="626004.85"/>
    <n v="55"/>
    <n v="7"/>
    <x v="0"/>
    <n v="930547.75"/>
    <x v="8"/>
  </r>
  <r>
    <x v="534"/>
    <s v="P0031"/>
    <x v="224"/>
    <x v="5"/>
    <s v="Supplier_17"/>
    <x v="4"/>
    <n v="22"/>
    <n v="827.08"/>
    <n v="18195.759999999998"/>
    <n v="68"/>
    <n v="12"/>
    <x v="0"/>
    <n v="56241.440000000002"/>
    <x v="17"/>
  </r>
  <r>
    <x v="335"/>
    <s v="P0295"/>
    <x v="127"/>
    <x v="8"/>
    <s v="Supplier_21"/>
    <x v="3"/>
    <n v="5"/>
    <n v="4747.6000000000004"/>
    <n v="23738"/>
    <n v="321"/>
    <n v="12"/>
    <x v="1"/>
    <n v="1523979.6"/>
    <x v="21"/>
  </r>
  <r>
    <x v="368"/>
    <s v="P0066"/>
    <x v="274"/>
    <x v="0"/>
    <s v="Supplier_9"/>
    <x v="1"/>
    <n v="10"/>
    <n v="170.07"/>
    <n v="1700.7"/>
    <n v="236"/>
    <n v="7"/>
    <x v="0"/>
    <n v="40136.519999999997"/>
    <x v="15"/>
  </r>
  <r>
    <x v="24"/>
    <s v="P0264"/>
    <x v="136"/>
    <x v="2"/>
    <s v="Supplier_15"/>
    <x v="0"/>
    <n v="8"/>
    <n v="4682.21"/>
    <n v="37457.68"/>
    <n v="507"/>
    <n v="3"/>
    <x v="1"/>
    <n v="2373880.4700000002"/>
    <x v="15"/>
  </r>
  <r>
    <x v="478"/>
    <s v="P0041"/>
    <x v="41"/>
    <x v="5"/>
    <s v="Supplier_27"/>
    <x v="0"/>
    <n v="22"/>
    <n v="979.43"/>
    <n v="21547.46"/>
    <n v="38"/>
    <n v="4"/>
    <x v="2"/>
    <n v="37218.339999999997"/>
    <x v="19"/>
  </r>
  <r>
    <x v="228"/>
    <s v="P0133"/>
    <x v="232"/>
    <x v="7"/>
    <s v="Supplier_28"/>
    <x v="0"/>
    <n v="23"/>
    <n v="27056.37"/>
    <n v="622296.51"/>
    <n v="183"/>
    <n v="10"/>
    <x v="0"/>
    <n v="4951315.71"/>
    <x v="0"/>
  </r>
  <r>
    <x v="655"/>
    <s v="P0042"/>
    <x v="176"/>
    <x v="5"/>
    <s v="Supplier_20"/>
    <x v="3"/>
    <n v="23"/>
    <n v="3580.02"/>
    <n v="82340.460000000006"/>
    <n v="94"/>
    <n v="11"/>
    <x v="2"/>
    <n v="336521.88"/>
    <x v="5"/>
  </r>
  <r>
    <x v="665"/>
    <s v="P0172"/>
    <x v="55"/>
    <x v="3"/>
    <s v="Supplier_15"/>
    <x v="1"/>
    <n v="12"/>
    <n v="3640.75"/>
    <n v="43689"/>
    <n v="147"/>
    <n v="9"/>
    <x v="0"/>
    <n v="535190.25"/>
    <x v="7"/>
  </r>
  <r>
    <x v="721"/>
    <s v="P0229"/>
    <x v="294"/>
    <x v="6"/>
    <s v="Supplier_19"/>
    <x v="2"/>
    <n v="13"/>
    <n v="3856.36"/>
    <n v="50132.68"/>
    <n v="423"/>
    <n v="10"/>
    <x v="0"/>
    <n v="1631240.28"/>
    <x v="15"/>
  </r>
  <r>
    <x v="320"/>
    <s v="P0068"/>
    <x v="73"/>
    <x v="0"/>
    <s v="Supplier_7"/>
    <x v="1"/>
    <n v="11"/>
    <n v="261.92"/>
    <n v="2881.12"/>
    <n v="86"/>
    <n v="10"/>
    <x v="0"/>
    <n v="22525.120000000003"/>
    <x v="13"/>
  </r>
  <r>
    <x v="370"/>
    <s v="P0102"/>
    <x v="71"/>
    <x v="9"/>
    <s v="Supplier_3"/>
    <x v="3"/>
    <n v="15"/>
    <n v="3580.88"/>
    <n v="53713.2"/>
    <n v="203"/>
    <n v="14"/>
    <x v="0"/>
    <n v="726918.64"/>
    <x v="18"/>
  </r>
  <r>
    <x v="299"/>
    <s v="P0175"/>
    <x v="53"/>
    <x v="3"/>
    <s v="Supplier_14"/>
    <x v="4"/>
    <n v="10"/>
    <n v="1688.67"/>
    <n v="16886.7"/>
    <n v="108"/>
    <n v="4"/>
    <x v="0"/>
    <n v="182376.36000000002"/>
    <x v="5"/>
  </r>
  <r>
    <x v="685"/>
    <s v="P0128"/>
    <x v="282"/>
    <x v="7"/>
    <s v="Supplier_1"/>
    <x v="1"/>
    <n v="12"/>
    <n v="13796.33"/>
    <n v="165555.96"/>
    <n v="138"/>
    <n v="3"/>
    <x v="0"/>
    <n v="1903893.54"/>
    <x v="21"/>
  </r>
  <r>
    <x v="664"/>
    <s v="P0152"/>
    <x v="247"/>
    <x v="3"/>
    <s v="Supplier_6"/>
    <x v="4"/>
    <n v="14"/>
    <n v="1429.32"/>
    <n v="20010.48"/>
    <n v="193"/>
    <n v="12"/>
    <x v="0"/>
    <n v="275858.76"/>
    <x v="7"/>
  </r>
  <r>
    <x v="405"/>
    <s v="P0291"/>
    <x v="37"/>
    <x v="8"/>
    <s v="Supplier_6"/>
    <x v="1"/>
    <n v="1"/>
    <n v="781.91"/>
    <n v="781.91"/>
    <n v="481"/>
    <n v="5"/>
    <x v="1"/>
    <n v="376098.70999999996"/>
    <x v="10"/>
  </r>
  <r>
    <x v="43"/>
    <s v="P0099"/>
    <x v="269"/>
    <x v="9"/>
    <s v="Supplier_5"/>
    <x v="0"/>
    <n v="12"/>
    <n v="1137.17"/>
    <n v="13646.04"/>
    <n v="142"/>
    <n v="5"/>
    <x v="0"/>
    <n v="161478.14000000001"/>
    <x v="5"/>
  </r>
  <r>
    <x v="72"/>
    <s v="P0254"/>
    <x v="111"/>
    <x v="2"/>
    <s v="Supplier_10"/>
    <x v="2"/>
    <n v="8"/>
    <n v="2265.75"/>
    <n v="18126"/>
    <n v="392"/>
    <n v="8"/>
    <x v="1"/>
    <n v="888174"/>
    <x v="20"/>
  </r>
  <r>
    <x v="395"/>
    <s v="P0131"/>
    <x v="279"/>
    <x v="7"/>
    <s v="Supplier_17"/>
    <x v="4"/>
    <n v="10"/>
    <n v="18221.52"/>
    <n v="182215.2"/>
    <n v="233"/>
    <n v="14"/>
    <x v="0"/>
    <n v="4245614.16"/>
    <x v="10"/>
  </r>
  <r>
    <x v="387"/>
    <s v="P0214"/>
    <x v="242"/>
    <x v="6"/>
    <s v="Supplier_7"/>
    <x v="0"/>
    <n v="3"/>
    <n v="2466.0500000000002"/>
    <n v="7398.15"/>
    <n v="277"/>
    <n v="6"/>
    <x v="1"/>
    <n v="683095.85000000009"/>
    <x v="2"/>
  </r>
  <r>
    <x v="43"/>
    <s v="P0280"/>
    <x v="253"/>
    <x v="8"/>
    <s v="Supplier_3"/>
    <x v="3"/>
    <n v="6"/>
    <n v="1404.27"/>
    <n v="8425.6200000000008"/>
    <n v="272"/>
    <n v="4"/>
    <x v="1"/>
    <n v="381961.44"/>
    <x v="5"/>
  </r>
  <r>
    <x v="671"/>
    <s v="P0130"/>
    <x v="213"/>
    <x v="7"/>
    <s v="Supplier_16"/>
    <x v="0"/>
    <n v="18"/>
    <n v="11638.49"/>
    <n v="209492.82"/>
    <n v="229"/>
    <n v="12"/>
    <x v="0"/>
    <n v="2665214.21"/>
    <x v="12"/>
  </r>
  <r>
    <x v="559"/>
    <s v="P0174"/>
    <x v="125"/>
    <x v="3"/>
    <s v="Supplier_9"/>
    <x v="1"/>
    <n v="28"/>
    <n v="2507.15"/>
    <n v="70200.2"/>
    <n v="207"/>
    <n v="2"/>
    <x v="0"/>
    <n v="518980.05000000005"/>
    <x v="1"/>
  </r>
  <r>
    <x v="582"/>
    <s v="P0140"/>
    <x v="78"/>
    <x v="7"/>
    <s v="Supplier_20"/>
    <x v="0"/>
    <n v="13"/>
    <n v="26305.53"/>
    <n v="341971.89"/>
    <n v="184"/>
    <n v="13"/>
    <x v="0"/>
    <n v="4840217.5199999996"/>
    <x v="13"/>
  </r>
  <r>
    <x v="369"/>
    <s v="P0139"/>
    <x v="128"/>
    <x v="7"/>
    <s v="Supplier_20"/>
    <x v="0"/>
    <n v="15"/>
    <n v="6656.4"/>
    <n v="99846"/>
    <n v="231"/>
    <n v="2"/>
    <x v="0"/>
    <n v="1537628.4"/>
    <x v="14"/>
  </r>
  <r>
    <x v="298"/>
    <s v="P0044"/>
    <x v="192"/>
    <x v="5"/>
    <s v="Supplier_18"/>
    <x v="1"/>
    <n v="36"/>
    <n v="2384.5100000000002"/>
    <n v="85842.36"/>
    <n v="38"/>
    <n v="8"/>
    <x v="0"/>
    <n v="90611.38"/>
    <x v="9"/>
  </r>
  <r>
    <x v="534"/>
    <s v="P0072"/>
    <x v="250"/>
    <x v="0"/>
    <s v="Supplier_21"/>
    <x v="3"/>
    <n v="9"/>
    <n v="272.58999999999997"/>
    <n v="2453.31"/>
    <n v="96"/>
    <n v="12"/>
    <x v="0"/>
    <n v="26168.639999999999"/>
    <x v="17"/>
  </r>
  <r>
    <x v="726"/>
    <s v="P0152"/>
    <x v="247"/>
    <x v="3"/>
    <s v="Supplier_17"/>
    <x v="0"/>
    <n v="14"/>
    <n v="4688.3900000000003"/>
    <n v="65637.460000000006"/>
    <n v="140"/>
    <n v="3"/>
    <x v="0"/>
    <n v="656374.60000000009"/>
    <x v="9"/>
  </r>
  <r>
    <x v="249"/>
    <s v="P0009"/>
    <x v="166"/>
    <x v="1"/>
    <s v="Supplier_28"/>
    <x v="3"/>
    <n v="25"/>
    <n v="5299.96"/>
    <n v="132499"/>
    <n v="33"/>
    <n v="8"/>
    <x v="2"/>
    <n v="174898.68"/>
    <x v="12"/>
  </r>
  <r>
    <x v="239"/>
    <s v="P0009"/>
    <x v="166"/>
    <x v="1"/>
    <s v="Supplier_28"/>
    <x v="3"/>
    <n v="29"/>
    <n v="11265.26"/>
    <n v="326692.53999999998"/>
    <n v="37"/>
    <n v="5"/>
    <x v="2"/>
    <n v="416814.62"/>
    <x v="2"/>
  </r>
  <r>
    <x v="7"/>
    <s v="P0035"/>
    <x v="118"/>
    <x v="5"/>
    <s v="Supplier_29"/>
    <x v="0"/>
    <n v="27"/>
    <n v="4939.13"/>
    <n v="133356.51"/>
    <n v="50"/>
    <n v="11"/>
    <x v="2"/>
    <n v="246956.5"/>
    <x v="6"/>
  </r>
  <r>
    <x v="502"/>
    <s v="P0146"/>
    <x v="169"/>
    <x v="7"/>
    <s v="Supplier_21"/>
    <x v="4"/>
    <n v="15"/>
    <n v="27990.639999999999"/>
    <n v="419859.6"/>
    <n v="144"/>
    <n v="7"/>
    <x v="0"/>
    <n v="4030652.16"/>
    <x v="7"/>
  </r>
  <r>
    <x v="363"/>
    <s v="P0181"/>
    <x v="65"/>
    <x v="4"/>
    <s v="Supplier_4"/>
    <x v="4"/>
    <n v="19"/>
    <n v="891.71"/>
    <n v="16942.490000000002"/>
    <n v="187"/>
    <n v="12"/>
    <x v="0"/>
    <n v="166749.77000000002"/>
    <x v="9"/>
  </r>
  <r>
    <x v="507"/>
    <s v="P0268"/>
    <x v="131"/>
    <x v="2"/>
    <s v="Supplier_1"/>
    <x v="0"/>
    <n v="5"/>
    <n v="4367.91"/>
    <n v="21839.55"/>
    <n v="483"/>
    <n v="11"/>
    <x v="1"/>
    <n v="2109700.5299999998"/>
    <x v="7"/>
  </r>
  <r>
    <x v="515"/>
    <s v="P0143"/>
    <x v="295"/>
    <x v="7"/>
    <s v="Supplier_11"/>
    <x v="4"/>
    <n v="20"/>
    <n v="11410.25"/>
    <n v="228205"/>
    <n v="213"/>
    <n v="3"/>
    <x v="0"/>
    <n v="2430383.25"/>
    <x v="17"/>
  </r>
  <r>
    <x v="360"/>
    <s v="P0253"/>
    <x v="229"/>
    <x v="2"/>
    <s v="Supplier_16"/>
    <x v="2"/>
    <n v="7"/>
    <n v="2791.12"/>
    <n v="19537.84"/>
    <n v="314"/>
    <n v="8"/>
    <x v="1"/>
    <n v="876411.67999999993"/>
    <x v="23"/>
  </r>
  <r>
    <x v="331"/>
    <s v="P0299"/>
    <x v="287"/>
    <x v="8"/>
    <s v="Supplier_11"/>
    <x v="2"/>
    <n v="6"/>
    <n v="1770.03"/>
    <n v="10620.18"/>
    <n v="513"/>
    <n v="3"/>
    <x v="0"/>
    <n v="908025.39"/>
    <x v="23"/>
  </r>
  <r>
    <x v="550"/>
    <s v="P0276"/>
    <x v="76"/>
    <x v="8"/>
    <s v="Supplier_19"/>
    <x v="2"/>
    <n v="5"/>
    <n v="935.5"/>
    <n v="4677.5"/>
    <n v="286"/>
    <n v="5"/>
    <x v="1"/>
    <n v="267553"/>
    <x v="6"/>
  </r>
  <r>
    <x v="28"/>
    <s v="P0105"/>
    <x v="57"/>
    <x v="9"/>
    <s v="Supplier_2"/>
    <x v="3"/>
    <n v="12"/>
    <n v="3673.1"/>
    <n v="44077.2"/>
    <n v="149"/>
    <n v="6"/>
    <x v="0"/>
    <n v="547291.9"/>
    <x v="16"/>
  </r>
  <r>
    <x v="214"/>
    <s v="P0142"/>
    <x v="22"/>
    <x v="7"/>
    <s v="Supplier_26"/>
    <x v="1"/>
    <n v="25"/>
    <n v="8805.43"/>
    <n v="220135.75"/>
    <n v="193"/>
    <n v="6"/>
    <x v="0"/>
    <n v="1699447.99"/>
    <x v="2"/>
  </r>
  <r>
    <x v="438"/>
    <s v="P0265"/>
    <x v="130"/>
    <x v="2"/>
    <s v="Supplier_26"/>
    <x v="2"/>
    <n v="3"/>
    <n v="2252.4699999999998"/>
    <n v="6757.41"/>
    <n v="256"/>
    <n v="12"/>
    <x v="1"/>
    <n v="576632.31999999995"/>
    <x v="3"/>
  </r>
  <r>
    <x v="256"/>
    <s v="P0207"/>
    <x v="258"/>
    <x v="4"/>
    <s v="Supplier_17"/>
    <x v="0"/>
    <n v="17"/>
    <n v="1610.41"/>
    <n v="27376.97"/>
    <n v="175"/>
    <n v="8"/>
    <x v="0"/>
    <n v="281821.75"/>
    <x v="12"/>
  </r>
  <r>
    <x v="340"/>
    <s v="P0237"/>
    <x v="264"/>
    <x v="6"/>
    <s v="Supplier_3"/>
    <x v="3"/>
    <n v="3"/>
    <n v="824.76"/>
    <n v="2474.2800000000002"/>
    <n v="538"/>
    <n v="12"/>
    <x v="0"/>
    <n v="443720.88"/>
    <x v="21"/>
  </r>
  <r>
    <x v="595"/>
    <s v="P0133"/>
    <x v="232"/>
    <x v="7"/>
    <s v="Supplier_21"/>
    <x v="3"/>
    <n v="22"/>
    <n v="17629.400000000001"/>
    <n v="387846.8"/>
    <n v="196"/>
    <n v="7"/>
    <x v="0"/>
    <n v="3455362.4000000004"/>
    <x v="18"/>
  </r>
  <r>
    <x v="363"/>
    <s v="P0159"/>
    <x v="222"/>
    <x v="3"/>
    <s v="Supplier_20"/>
    <x v="1"/>
    <n v="24"/>
    <n v="946.76"/>
    <n v="22722.240000000002"/>
    <n v="149"/>
    <n v="13"/>
    <x v="0"/>
    <n v="141067.24"/>
    <x v="9"/>
  </r>
  <r>
    <x v="315"/>
    <s v="P0167"/>
    <x v="36"/>
    <x v="3"/>
    <s v="Supplier_10"/>
    <x v="3"/>
    <n v="16"/>
    <n v="625.96"/>
    <n v="10015.36"/>
    <n v="110"/>
    <n v="13"/>
    <x v="0"/>
    <n v="68855.600000000006"/>
    <x v="5"/>
  </r>
  <r>
    <x v="557"/>
    <s v="P0023"/>
    <x v="20"/>
    <x v="1"/>
    <s v="Supplier_18"/>
    <x v="1"/>
    <n v="44"/>
    <n v="12674.11"/>
    <n v="557660.84"/>
    <n v="55"/>
    <n v="6"/>
    <x v="2"/>
    <n v="697076.05"/>
    <x v="22"/>
  </r>
  <r>
    <x v="245"/>
    <s v="P0084"/>
    <x v="12"/>
    <x v="0"/>
    <s v="Supplier_17"/>
    <x v="0"/>
    <n v="18"/>
    <n v="246.39"/>
    <n v="4435.0200000000004"/>
    <n v="88"/>
    <n v="12"/>
    <x v="0"/>
    <n v="21682.32"/>
    <x v="16"/>
  </r>
  <r>
    <x v="89"/>
    <s v="P0050"/>
    <x v="104"/>
    <x v="5"/>
    <s v="Supplier_2"/>
    <x v="0"/>
    <n v="37"/>
    <n v="1368.63"/>
    <n v="50639.31"/>
    <n v="87"/>
    <n v="12"/>
    <x v="0"/>
    <n v="119070.81000000001"/>
    <x v="0"/>
  </r>
  <r>
    <x v="491"/>
    <s v="P0281"/>
    <x v="201"/>
    <x v="8"/>
    <s v="Supplier_3"/>
    <x v="3"/>
    <n v="8"/>
    <n v="3034.6"/>
    <n v="24276.799999999999"/>
    <n v="274"/>
    <n v="9"/>
    <x v="0"/>
    <n v="831480.4"/>
    <x v="18"/>
  </r>
  <r>
    <x v="727"/>
    <s v="P0072"/>
    <x v="250"/>
    <x v="0"/>
    <s v="Supplier_12"/>
    <x v="1"/>
    <n v="18"/>
    <n v="424.96"/>
    <n v="7649.28"/>
    <n v="201"/>
    <n v="6"/>
    <x v="0"/>
    <n v="85416.959999999992"/>
    <x v="13"/>
  </r>
  <r>
    <x v="688"/>
    <s v="P0294"/>
    <x v="143"/>
    <x v="8"/>
    <s v="Supplier_26"/>
    <x v="0"/>
    <n v="4"/>
    <n v="3928.57"/>
    <n v="15714.28"/>
    <n v="510"/>
    <n v="2"/>
    <x v="0"/>
    <n v="2003570.7000000002"/>
    <x v="2"/>
  </r>
  <r>
    <x v="236"/>
    <s v="P0258"/>
    <x v="171"/>
    <x v="2"/>
    <s v="Supplier_10"/>
    <x v="3"/>
    <n v="7"/>
    <n v="4209.13"/>
    <n v="29463.91"/>
    <n v="408"/>
    <n v="14"/>
    <x v="0"/>
    <n v="1717325.04"/>
    <x v="4"/>
  </r>
  <r>
    <x v="699"/>
    <s v="P0123"/>
    <x v="249"/>
    <x v="7"/>
    <s v="Supplier_11"/>
    <x v="1"/>
    <n v="21"/>
    <n v="29398.880000000001"/>
    <n v="617376.48"/>
    <n v="100"/>
    <n v="4"/>
    <x v="0"/>
    <n v="2939888"/>
    <x v="7"/>
  </r>
  <r>
    <x v="488"/>
    <s v="P0286"/>
    <x v="262"/>
    <x v="8"/>
    <s v="Supplier_16"/>
    <x v="1"/>
    <n v="5"/>
    <n v="1644.06"/>
    <n v="8220.2999999999993"/>
    <n v="397"/>
    <n v="9"/>
    <x v="0"/>
    <n v="652691.81999999995"/>
    <x v="13"/>
  </r>
  <r>
    <x v="284"/>
    <s v="P0234"/>
    <x v="161"/>
    <x v="6"/>
    <s v="Supplier_6"/>
    <x v="2"/>
    <n v="3"/>
    <n v="1561.93"/>
    <n v="4685.79"/>
    <n v="530"/>
    <n v="8"/>
    <x v="1"/>
    <n v="827822.9"/>
    <x v="7"/>
  </r>
  <r>
    <x v="199"/>
    <s v="P0020"/>
    <x v="72"/>
    <x v="1"/>
    <s v="Supplier_19"/>
    <x v="4"/>
    <n v="37"/>
    <n v="5586.42"/>
    <n v="206697.54"/>
    <n v="50"/>
    <n v="9"/>
    <x v="2"/>
    <n v="279321"/>
    <x v="6"/>
  </r>
  <r>
    <x v="56"/>
    <s v="P0221"/>
    <x v="296"/>
    <x v="6"/>
    <s v="Supplier_19"/>
    <x v="2"/>
    <n v="5"/>
    <n v="3222.9"/>
    <n v="16114.5"/>
    <n v="287"/>
    <n v="14"/>
    <x v="1"/>
    <n v="924972.3"/>
    <x v="8"/>
  </r>
  <r>
    <x v="597"/>
    <s v="P0162"/>
    <x v="135"/>
    <x v="3"/>
    <s v="Supplier_30"/>
    <x v="0"/>
    <n v="22"/>
    <n v="3437.8"/>
    <n v="75631.600000000006"/>
    <n v="200"/>
    <n v="14"/>
    <x v="0"/>
    <n v="687560"/>
    <x v="2"/>
  </r>
  <r>
    <x v="227"/>
    <s v="P0284"/>
    <x v="152"/>
    <x v="8"/>
    <s v="Supplier_11"/>
    <x v="1"/>
    <n v="3"/>
    <n v="2954.35"/>
    <n v="8863.0499999999993"/>
    <n v="259"/>
    <n v="8"/>
    <x v="1"/>
    <n v="765176.65"/>
    <x v="12"/>
  </r>
  <r>
    <x v="297"/>
    <s v="P0175"/>
    <x v="53"/>
    <x v="3"/>
    <s v="Supplier_26"/>
    <x v="0"/>
    <n v="20"/>
    <n v="2347.61"/>
    <n v="46952.2"/>
    <n v="114"/>
    <n v="12"/>
    <x v="0"/>
    <n v="267627.54000000004"/>
    <x v="20"/>
  </r>
  <r>
    <x v="105"/>
    <s v="P0265"/>
    <x v="130"/>
    <x v="2"/>
    <s v="Supplier_5"/>
    <x v="1"/>
    <n v="3"/>
    <n v="930.32"/>
    <n v="2790.96"/>
    <n v="522"/>
    <n v="11"/>
    <x v="0"/>
    <n v="485627.04000000004"/>
    <x v="17"/>
  </r>
  <r>
    <x v="357"/>
    <s v="P0221"/>
    <x v="296"/>
    <x v="6"/>
    <s v="Supplier_21"/>
    <x v="0"/>
    <n v="1"/>
    <n v="1857.15"/>
    <n v="1857.15"/>
    <n v="576"/>
    <n v="13"/>
    <x v="0"/>
    <n v="1069718.4000000001"/>
    <x v="12"/>
  </r>
  <r>
    <x v="648"/>
    <s v="P0128"/>
    <x v="282"/>
    <x v="7"/>
    <s v="Supplier_7"/>
    <x v="3"/>
    <n v="14"/>
    <n v="7058.63"/>
    <n v="98820.82"/>
    <n v="195"/>
    <n v="3"/>
    <x v="0"/>
    <n v="1376432.85"/>
    <x v="3"/>
  </r>
  <r>
    <x v="560"/>
    <s v="P0087"/>
    <x v="165"/>
    <x v="0"/>
    <s v="Supplier_27"/>
    <x v="1"/>
    <n v="19"/>
    <n v="394.17"/>
    <n v="7489.23"/>
    <n v="123"/>
    <n v="14"/>
    <x v="0"/>
    <n v="48482.91"/>
    <x v="15"/>
  </r>
  <r>
    <x v="688"/>
    <s v="P0065"/>
    <x v="190"/>
    <x v="0"/>
    <s v="Supplier_30"/>
    <x v="0"/>
    <n v="17"/>
    <n v="79.25"/>
    <n v="1347.25"/>
    <n v="101"/>
    <n v="5"/>
    <x v="0"/>
    <n v="8004.25"/>
    <x v="2"/>
  </r>
  <r>
    <x v="364"/>
    <s v="P0256"/>
    <x v="196"/>
    <x v="2"/>
    <s v="Supplier_14"/>
    <x v="2"/>
    <n v="7"/>
    <n v="3500.56"/>
    <n v="24503.919999999998"/>
    <n v="286"/>
    <n v="14"/>
    <x v="0"/>
    <n v="1001160.16"/>
    <x v="6"/>
  </r>
  <r>
    <x v="330"/>
    <s v="P0055"/>
    <x v="157"/>
    <x v="5"/>
    <s v="Supplier_25"/>
    <x v="4"/>
    <n v="42"/>
    <n v="676.18"/>
    <n v="28399.56"/>
    <n v="60"/>
    <n v="14"/>
    <x v="2"/>
    <n v="40570.799999999996"/>
    <x v="21"/>
  </r>
  <r>
    <x v="212"/>
    <s v="P0228"/>
    <x v="45"/>
    <x v="6"/>
    <s v="Supplier_10"/>
    <x v="2"/>
    <n v="4"/>
    <n v="3344.96"/>
    <n v="13379.84"/>
    <n v="438"/>
    <n v="3"/>
    <x v="0"/>
    <n v="1465092.48"/>
    <x v="5"/>
  </r>
  <r>
    <x v="204"/>
    <s v="P0112"/>
    <x v="44"/>
    <x v="9"/>
    <s v="Supplier_3"/>
    <x v="1"/>
    <n v="14"/>
    <n v="2734.04"/>
    <n v="38276.559999999998"/>
    <n v="222"/>
    <n v="3"/>
    <x v="0"/>
    <n v="606956.88"/>
    <x v="9"/>
  </r>
  <r>
    <x v="626"/>
    <s v="P0066"/>
    <x v="274"/>
    <x v="0"/>
    <s v="Supplier_22"/>
    <x v="0"/>
    <n v="13"/>
    <n v="231.06"/>
    <n v="3003.78"/>
    <n v="122"/>
    <n v="4"/>
    <x v="0"/>
    <n v="28189.32"/>
    <x v="4"/>
  </r>
  <r>
    <x v="190"/>
    <s v="P0036"/>
    <x v="194"/>
    <x v="5"/>
    <s v="Supplier_15"/>
    <x v="4"/>
    <n v="44"/>
    <n v="1085.27"/>
    <n v="47751.88"/>
    <n v="78"/>
    <n v="10"/>
    <x v="0"/>
    <n v="84651.06"/>
    <x v="17"/>
  </r>
  <r>
    <x v="681"/>
    <s v="P0294"/>
    <x v="143"/>
    <x v="8"/>
    <s v="Supplier_12"/>
    <x v="4"/>
    <n v="5"/>
    <n v="576.01"/>
    <n v="2880.05"/>
    <n v="532"/>
    <n v="10"/>
    <x v="0"/>
    <n v="306437.32"/>
    <x v="8"/>
  </r>
  <r>
    <x v="630"/>
    <s v="P0191"/>
    <x v="83"/>
    <x v="4"/>
    <s v="Supplier_20"/>
    <x v="4"/>
    <n v="12"/>
    <n v="3503.11"/>
    <n v="42037.32"/>
    <n v="113"/>
    <n v="2"/>
    <x v="0"/>
    <n v="395851.43"/>
    <x v="16"/>
  </r>
  <r>
    <x v="210"/>
    <s v="P0231"/>
    <x v="93"/>
    <x v="6"/>
    <s v="Supplier_1"/>
    <x v="4"/>
    <n v="2"/>
    <n v="3257.08"/>
    <n v="6514.16"/>
    <n v="565"/>
    <n v="5"/>
    <x v="1"/>
    <n v="1840250.2"/>
    <x v="6"/>
  </r>
  <r>
    <x v="332"/>
    <s v="P0003"/>
    <x v="148"/>
    <x v="1"/>
    <s v="Supplier_27"/>
    <x v="2"/>
    <n v="23"/>
    <n v="4946.62"/>
    <n v="113772.26"/>
    <n v="74"/>
    <n v="14"/>
    <x v="2"/>
    <n v="366049.88"/>
    <x v="7"/>
  </r>
  <r>
    <x v="426"/>
    <s v="P0110"/>
    <x v="97"/>
    <x v="9"/>
    <s v="Supplier_20"/>
    <x v="1"/>
    <n v="13"/>
    <n v="2874.51"/>
    <n v="37368.629999999997"/>
    <n v="157"/>
    <n v="11"/>
    <x v="0"/>
    <n v="451298.07"/>
    <x v="10"/>
  </r>
  <r>
    <x v="172"/>
    <s v="P0212"/>
    <x v="195"/>
    <x v="6"/>
    <s v="Supplier_10"/>
    <x v="1"/>
    <n v="9"/>
    <n v="2430.36"/>
    <n v="21873.24"/>
    <n v="455"/>
    <n v="12"/>
    <x v="1"/>
    <n v="1105813.8"/>
    <x v="8"/>
  </r>
  <r>
    <x v="397"/>
    <s v="P0186"/>
    <x v="29"/>
    <x v="4"/>
    <s v="Supplier_12"/>
    <x v="0"/>
    <n v="12"/>
    <n v="1038.58"/>
    <n v="12462.96"/>
    <n v="157"/>
    <n v="13"/>
    <x v="0"/>
    <n v="163057.06"/>
    <x v="22"/>
  </r>
  <r>
    <x v="459"/>
    <s v="P0119"/>
    <x v="103"/>
    <x v="9"/>
    <s v="Supplier_15"/>
    <x v="2"/>
    <n v="20"/>
    <n v="649.74"/>
    <n v="12994.8"/>
    <n v="214"/>
    <n v="3"/>
    <x v="0"/>
    <n v="139044.36000000002"/>
    <x v="18"/>
  </r>
  <r>
    <x v="523"/>
    <s v="P0229"/>
    <x v="294"/>
    <x v="6"/>
    <s v="Supplier_22"/>
    <x v="0"/>
    <n v="2"/>
    <n v="2803.26"/>
    <n v="5606.52"/>
    <n v="460"/>
    <n v="10"/>
    <x v="0"/>
    <n v="1289499.6000000001"/>
    <x v="1"/>
  </r>
  <r>
    <x v="366"/>
    <s v="P0007"/>
    <x v="1"/>
    <x v="1"/>
    <s v="Supplier_30"/>
    <x v="2"/>
    <n v="41"/>
    <n v="2579.0500000000002"/>
    <n v="105741.05"/>
    <n v="88"/>
    <n v="10"/>
    <x v="2"/>
    <n v="226956.40000000002"/>
    <x v="16"/>
  </r>
  <r>
    <x v="81"/>
    <s v="P0262"/>
    <x v="244"/>
    <x v="2"/>
    <s v="Supplier_2"/>
    <x v="4"/>
    <n v="4"/>
    <n v="2174.21"/>
    <n v="8696.84"/>
    <n v="406"/>
    <n v="10"/>
    <x v="1"/>
    <n v="882729.26"/>
    <x v="8"/>
  </r>
  <r>
    <x v="39"/>
    <s v="P0248"/>
    <x v="177"/>
    <x v="2"/>
    <s v="Supplier_2"/>
    <x v="1"/>
    <n v="8"/>
    <n v="3713.05"/>
    <n v="29704.400000000001"/>
    <n v="409"/>
    <n v="2"/>
    <x v="0"/>
    <n v="1518637.4500000002"/>
    <x v="16"/>
  </r>
  <r>
    <x v="690"/>
    <s v="P0041"/>
    <x v="41"/>
    <x v="5"/>
    <s v="Supplier_18"/>
    <x v="4"/>
    <n v="37"/>
    <n v="4825.63"/>
    <n v="178548.31"/>
    <n v="78"/>
    <n v="8"/>
    <x v="0"/>
    <n v="376399.14"/>
    <x v="0"/>
  </r>
  <r>
    <x v="236"/>
    <s v="P0164"/>
    <x v="13"/>
    <x v="3"/>
    <s v="Supplier_30"/>
    <x v="3"/>
    <n v="9"/>
    <n v="2712.29"/>
    <n v="24410.61"/>
    <n v="197"/>
    <n v="6"/>
    <x v="0"/>
    <n v="534321.13"/>
    <x v="4"/>
  </r>
  <r>
    <x v="108"/>
    <s v="P0273"/>
    <x v="288"/>
    <x v="8"/>
    <s v="Supplier_22"/>
    <x v="1"/>
    <n v="5"/>
    <n v="4095.14"/>
    <n v="20475.7"/>
    <n v="407"/>
    <n v="9"/>
    <x v="0"/>
    <n v="1666721.98"/>
    <x v="21"/>
  </r>
  <r>
    <x v="719"/>
    <s v="P0151"/>
    <x v="205"/>
    <x v="3"/>
    <s v="Supplier_28"/>
    <x v="3"/>
    <n v="14"/>
    <n v="1576.62"/>
    <n v="22072.68"/>
    <n v="233"/>
    <n v="11"/>
    <x v="0"/>
    <n v="367352.45999999996"/>
    <x v="14"/>
  </r>
  <r>
    <x v="476"/>
    <s v="P0199"/>
    <x v="120"/>
    <x v="4"/>
    <s v="Supplier_30"/>
    <x v="2"/>
    <n v="18"/>
    <n v="3408.17"/>
    <n v="61347.06"/>
    <n v="142"/>
    <n v="11"/>
    <x v="0"/>
    <n v="483960.14"/>
    <x v="6"/>
  </r>
  <r>
    <x v="672"/>
    <s v="P0004"/>
    <x v="225"/>
    <x v="1"/>
    <s v="Supplier_26"/>
    <x v="3"/>
    <n v="36"/>
    <n v="17252.52"/>
    <n v="621090.72"/>
    <n v="103"/>
    <n v="4"/>
    <x v="0"/>
    <n v="1777009.56"/>
    <x v="11"/>
  </r>
  <r>
    <x v="600"/>
    <s v="P0050"/>
    <x v="104"/>
    <x v="5"/>
    <s v="Supplier_30"/>
    <x v="4"/>
    <n v="58"/>
    <n v="3533.54"/>
    <n v="204945.32"/>
    <n v="105"/>
    <n v="6"/>
    <x v="0"/>
    <n v="371021.7"/>
    <x v="18"/>
  </r>
  <r>
    <x v="465"/>
    <s v="P0234"/>
    <x v="161"/>
    <x v="6"/>
    <s v="Supplier_17"/>
    <x v="1"/>
    <n v="8"/>
    <n v="4513.45"/>
    <n v="36107.599999999999"/>
    <n v="260"/>
    <n v="11"/>
    <x v="1"/>
    <n v="1173497"/>
    <x v="7"/>
  </r>
  <r>
    <x v="177"/>
    <s v="P0216"/>
    <x v="260"/>
    <x v="6"/>
    <s v="Supplier_15"/>
    <x v="1"/>
    <n v="6"/>
    <n v="4024.96"/>
    <n v="24149.759999999998"/>
    <n v="342"/>
    <n v="13"/>
    <x v="1"/>
    <n v="1376536.32"/>
    <x v="23"/>
  </r>
  <r>
    <x v="352"/>
    <s v="P0259"/>
    <x v="32"/>
    <x v="2"/>
    <s v="Supplier_20"/>
    <x v="1"/>
    <n v="6"/>
    <n v="2410.29"/>
    <n v="14461.74"/>
    <n v="489"/>
    <n v="10"/>
    <x v="1"/>
    <n v="1178631.81"/>
    <x v="0"/>
  </r>
  <r>
    <x v="167"/>
    <s v="P0291"/>
    <x v="37"/>
    <x v="8"/>
    <s v="Supplier_27"/>
    <x v="2"/>
    <n v="9"/>
    <n v="2425.63"/>
    <n v="21830.67"/>
    <n v="577"/>
    <n v="11"/>
    <x v="0"/>
    <n v="1399588.51"/>
    <x v="22"/>
  </r>
  <r>
    <x v="39"/>
    <s v="P0178"/>
    <x v="223"/>
    <x v="3"/>
    <s v="Supplier_17"/>
    <x v="2"/>
    <n v="9"/>
    <n v="1725.87"/>
    <n v="15532.83"/>
    <n v="247"/>
    <n v="7"/>
    <x v="0"/>
    <n v="426289.88999999996"/>
    <x v="16"/>
  </r>
  <r>
    <x v="235"/>
    <s v="P0148"/>
    <x v="137"/>
    <x v="7"/>
    <s v="Supplier_9"/>
    <x v="4"/>
    <n v="25"/>
    <n v="7636.24"/>
    <n v="190906"/>
    <n v="175"/>
    <n v="10"/>
    <x v="0"/>
    <n v="1336342"/>
    <x v="17"/>
  </r>
  <r>
    <x v="97"/>
    <s v="P0071"/>
    <x v="139"/>
    <x v="0"/>
    <s v="Supplier_29"/>
    <x v="1"/>
    <n v="21"/>
    <n v="391.42"/>
    <n v="8219.82"/>
    <n v="107"/>
    <n v="6"/>
    <x v="0"/>
    <n v="41881.94"/>
    <x v="23"/>
  </r>
  <r>
    <x v="469"/>
    <s v="P0147"/>
    <x v="134"/>
    <x v="7"/>
    <s v="Supplier_29"/>
    <x v="4"/>
    <n v="14"/>
    <n v="24218.11"/>
    <n v="339053.54"/>
    <n v="93"/>
    <n v="10"/>
    <x v="0"/>
    <n v="2252284.23"/>
    <x v="14"/>
  </r>
  <r>
    <x v="185"/>
    <s v="P0155"/>
    <x v="106"/>
    <x v="3"/>
    <s v="Supplier_19"/>
    <x v="1"/>
    <n v="10"/>
    <n v="927.37"/>
    <n v="9273.7000000000007"/>
    <n v="180"/>
    <n v="10"/>
    <x v="0"/>
    <n v="166926.6"/>
    <x v="19"/>
  </r>
  <r>
    <x v="302"/>
    <s v="P0246"/>
    <x v="284"/>
    <x v="2"/>
    <s v="Supplier_5"/>
    <x v="1"/>
    <n v="5"/>
    <n v="3446.64"/>
    <n v="17233.2"/>
    <n v="313"/>
    <n v="5"/>
    <x v="0"/>
    <n v="1078798.32"/>
    <x v="4"/>
  </r>
  <r>
    <x v="20"/>
    <s v="P0207"/>
    <x v="258"/>
    <x v="4"/>
    <s v="Supplier_11"/>
    <x v="0"/>
    <n v="19"/>
    <n v="423.45"/>
    <n v="8045.55"/>
    <n v="94"/>
    <n v="10"/>
    <x v="0"/>
    <n v="39804.299999999996"/>
    <x v="7"/>
  </r>
  <r>
    <x v="366"/>
    <s v="P0249"/>
    <x v="129"/>
    <x v="2"/>
    <s v="Supplier_18"/>
    <x v="4"/>
    <n v="2"/>
    <n v="243.18"/>
    <n v="486.36"/>
    <n v="561"/>
    <n v="9"/>
    <x v="1"/>
    <n v="136423.98000000001"/>
    <x v="16"/>
  </r>
  <r>
    <x v="358"/>
    <s v="P0060"/>
    <x v="197"/>
    <x v="5"/>
    <s v="Supplier_6"/>
    <x v="2"/>
    <n v="28"/>
    <n v="4624.5"/>
    <n v="129486"/>
    <n v="61"/>
    <n v="3"/>
    <x v="0"/>
    <n v="282094.5"/>
    <x v="21"/>
  </r>
  <r>
    <x v="673"/>
    <s v="P0217"/>
    <x v="172"/>
    <x v="6"/>
    <s v="Supplier_28"/>
    <x v="3"/>
    <n v="1"/>
    <n v="2503.41"/>
    <n v="2503.41"/>
    <n v="460"/>
    <n v="5"/>
    <x v="0"/>
    <n v="1151568.5999999999"/>
    <x v="15"/>
  </r>
  <r>
    <x v="652"/>
    <s v="P0250"/>
    <x v="2"/>
    <x v="2"/>
    <s v="Supplier_27"/>
    <x v="4"/>
    <n v="2"/>
    <n v="3695.15"/>
    <n v="7390.3"/>
    <n v="264"/>
    <n v="9"/>
    <x v="0"/>
    <n v="975519.6"/>
    <x v="19"/>
  </r>
  <r>
    <x v="663"/>
    <s v="P0176"/>
    <x v="14"/>
    <x v="3"/>
    <s v="Supplier_25"/>
    <x v="1"/>
    <n v="17"/>
    <n v="4784.1099999999997"/>
    <n v="81329.87"/>
    <n v="119"/>
    <n v="9"/>
    <x v="0"/>
    <n v="569309.09"/>
    <x v="2"/>
  </r>
  <r>
    <x v="461"/>
    <s v="P0084"/>
    <x v="12"/>
    <x v="0"/>
    <s v="Supplier_19"/>
    <x v="2"/>
    <n v="20"/>
    <n v="461.04"/>
    <n v="9220.7999999999993"/>
    <n v="117"/>
    <n v="13"/>
    <x v="0"/>
    <n v="53941.68"/>
    <x v="0"/>
  </r>
  <r>
    <x v="316"/>
    <s v="P0066"/>
    <x v="274"/>
    <x v="0"/>
    <s v="Supplier_19"/>
    <x v="4"/>
    <n v="8"/>
    <n v="26.22"/>
    <n v="209.76"/>
    <n v="162"/>
    <n v="10"/>
    <x v="0"/>
    <n v="4247.6399999999994"/>
    <x v="5"/>
  </r>
  <r>
    <x v="470"/>
    <s v="P0287"/>
    <x v="119"/>
    <x v="8"/>
    <s v="Supplier_19"/>
    <x v="1"/>
    <n v="5"/>
    <n v="710.95"/>
    <n v="3554.75"/>
    <n v="485"/>
    <n v="4"/>
    <x v="0"/>
    <n v="344810.75"/>
    <x v="10"/>
  </r>
  <r>
    <x v="318"/>
    <s v="P0230"/>
    <x v="87"/>
    <x v="6"/>
    <s v="Supplier_25"/>
    <x v="0"/>
    <n v="7"/>
    <n v="587.88"/>
    <n v="4115.16"/>
    <n v="419"/>
    <n v="11"/>
    <x v="1"/>
    <n v="246321.72"/>
    <x v="18"/>
  </r>
  <r>
    <x v="412"/>
    <s v="P0244"/>
    <x v="204"/>
    <x v="2"/>
    <s v="Supplier_1"/>
    <x v="4"/>
    <n v="9"/>
    <n v="1665.88"/>
    <n v="14992.92"/>
    <n v="462"/>
    <n v="14"/>
    <x v="1"/>
    <n v="769636.56"/>
    <x v="16"/>
  </r>
  <r>
    <x v="212"/>
    <s v="P0094"/>
    <x v="121"/>
    <x v="9"/>
    <s v="Supplier_16"/>
    <x v="0"/>
    <n v="24"/>
    <n v="3232.03"/>
    <n v="77568.72"/>
    <n v="224"/>
    <n v="2"/>
    <x v="0"/>
    <n v="723974.72000000009"/>
    <x v="5"/>
  </r>
  <r>
    <x v="205"/>
    <s v="P0293"/>
    <x v="81"/>
    <x v="8"/>
    <s v="Supplier_9"/>
    <x v="3"/>
    <n v="10"/>
    <n v="1412.13"/>
    <n v="14121.3"/>
    <n v="334"/>
    <n v="14"/>
    <x v="0"/>
    <n v="471651.42000000004"/>
    <x v="16"/>
  </r>
  <r>
    <x v="373"/>
    <s v="P0097"/>
    <x v="254"/>
    <x v="9"/>
    <s v="Supplier_1"/>
    <x v="2"/>
    <n v="17"/>
    <n v="3345.12"/>
    <n v="56867.040000000001"/>
    <n v="129"/>
    <n v="8"/>
    <x v="0"/>
    <n v="431520.48"/>
    <x v="11"/>
  </r>
  <r>
    <x v="577"/>
    <s v="P0252"/>
    <x v="291"/>
    <x v="2"/>
    <s v="Supplier_6"/>
    <x v="0"/>
    <n v="3"/>
    <n v="3405.68"/>
    <n v="10217.040000000001"/>
    <n v="456"/>
    <n v="14"/>
    <x v="1"/>
    <n v="1552990.0799999998"/>
    <x v="6"/>
  </r>
  <r>
    <x v="22"/>
    <s v="P0231"/>
    <x v="93"/>
    <x v="6"/>
    <s v="Supplier_2"/>
    <x v="1"/>
    <n v="1"/>
    <n v="3348.4"/>
    <n v="3348.4"/>
    <n v="303"/>
    <n v="4"/>
    <x v="1"/>
    <n v="1014565.2000000001"/>
    <x v="4"/>
  </r>
  <r>
    <x v="401"/>
    <s v="P0045"/>
    <x v="175"/>
    <x v="5"/>
    <s v="Supplier_29"/>
    <x v="1"/>
    <n v="36"/>
    <n v="3608.28"/>
    <n v="129898.08"/>
    <n v="30"/>
    <n v="7"/>
    <x v="2"/>
    <n v="108248.40000000001"/>
    <x v="8"/>
  </r>
  <r>
    <x v="303"/>
    <s v="P0277"/>
    <x v="154"/>
    <x v="8"/>
    <s v="Supplier_25"/>
    <x v="4"/>
    <n v="7"/>
    <n v="3172.83"/>
    <n v="22209.81"/>
    <n v="409"/>
    <n v="8"/>
    <x v="0"/>
    <n v="1297687.47"/>
    <x v="5"/>
  </r>
  <r>
    <x v="148"/>
    <s v="P0199"/>
    <x v="120"/>
    <x v="4"/>
    <s v="Supplier_13"/>
    <x v="1"/>
    <n v="18"/>
    <n v="1943.99"/>
    <n v="34991.82"/>
    <n v="132"/>
    <n v="3"/>
    <x v="0"/>
    <n v="256606.68"/>
    <x v="18"/>
  </r>
  <r>
    <x v="562"/>
    <s v="P0107"/>
    <x v="182"/>
    <x v="9"/>
    <s v="Supplier_14"/>
    <x v="1"/>
    <n v="23"/>
    <n v="1900.09"/>
    <n v="43702.07"/>
    <n v="234"/>
    <n v="4"/>
    <x v="0"/>
    <n v="444621.06"/>
    <x v="10"/>
  </r>
  <r>
    <x v="42"/>
    <s v="P0156"/>
    <x v="257"/>
    <x v="3"/>
    <s v="Supplier_29"/>
    <x v="1"/>
    <n v="20"/>
    <n v="2096.13"/>
    <n v="41922.6"/>
    <n v="236"/>
    <n v="3"/>
    <x v="0"/>
    <n v="494686.68000000005"/>
    <x v="18"/>
  </r>
  <r>
    <x v="337"/>
    <s v="P0116"/>
    <x v="156"/>
    <x v="9"/>
    <s v="Supplier_7"/>
    <x v="4"/>
    <n v="15"/>
    <n v="1556.6"/>
    <n v="23349"/>
    <n v="87"/>
    <n v="7"/>
    <x v="0"/>
    <n v="135424.19999999998"/>
    <x v="20"/>
  </r>
  <r>
    <x v="496"/>
    <s v="P0277"/>
    <x v="154"/>
    <x v="8"/>
    <s v="Supplier_20"/>
    <x v="3"/>
    <n v="1"/>
    <n v="3242.41"/>
    <n v="3242.41"/>
    <n v="563"/>
    <n v="8"/>
    <x v="1"/>
    <n v="1825476.8299999998"/>
    <x v="3"/>
  </r>
  <r>
    <x v="506"/>
    <s v="P0290"/>
    <x v="277"/>
    <x v="8"/>
    <s v="Supplier_25"/>
    <x v="2"/>
    <n v="4"/>
    <n v="260.64999999999998"/>
    <n v="1042.5999999999999"/>
    <n v="579"/>
    <n v="14"/>
    <x v="0"/>
    <n v="150916.34999999998"/>
    <x v="22"/>
  </r>
  <r>
    <x v="557"/>
    <s v="P0284"/>
    <x v="152"/>
    <x v="8"/>
    <s v="Supplier_9"/>
    <x v="4"/>
    <n v="9"/>
    <n v="3756.65"/>
    <n v="33809.85"/>
    <n v="420"/>
    <n v="10"/>
    <x v="1"/>
    <n v="1577793"/>
    <x v="22"/>
  </r>
  <r>
    <x v="222"/>
    <s v="P0101"/>
    <x v="66"/>
    <x v="9"/>
    <s v="Supplier_26"/>
    <x v="3"/>
    <n v="11"/>
    <n v="1896.27"/>
    <n v="20858.97"/>
    <n v="224"/>
    <n v="8"/>
    <x v="0"/>
    <n v="424764.48"/>
    <x v="21"/>
  </r>
  <r>
    <x v="43"/>
    <s v="P0298"/>
    <x v="155"/>
    <x v="8"/>
    <s v="Supplier_24"/>
    <x v="2"/>
    <n v="5"/>
    <n v="4411.97"/>
    <n v="22059.85"/>
    <n v="545"/>
    <n v="9"/>
    <x v="0"/>
    <n v="2404523.65"/>
    <x v="5"/>
  </r>
  <r>
    <x v="515"/>
    <s v="P0118"/>
    <x v="189"/>
    <x v="9"/>
    <s v="Supplier_18"/>
    <x v="1"/>
    <n v="14"/>
    <n v="2724.09"/>
    <n v="38137.26"/>
    <n v="169"/>
    <n v="13"/>
    <x v="0"/>
    <n v="460371.21"/>
    <x v="17"/>
  </r>
  <r>
    <x v="290"/>
    <s v="P0264"/>
    <x v="136"/>
    <x v="2"/>
    <s v="Supplier_14"/>
    <x v="0"/>
    <n v="7"/>
    <n v="2068.62"/>
    <n v="14480.34"/>
    <n v="441"/>
    <n v="14"/>
    <x v="0"/>
    <n v="912261.41999999993"/>
    <x v="16"/>
  </r>
  <r>
    <x v="411"/>
    <s v="P0205"/>
    <x v="265"/>
    <x v="4"/>
    <s v="Supplier_8"/>
    <x v="0"/>
    <n v="15"/>
    <n v="3291.48"/>
    <n v="49372.2"/>
    <n v="206"/>
    <n v="10"/>
    <x v="0"/>
    <n v="678044.88"/>
    <x v="7"/>
  </r>
  <r>
    <x v="408"/>
    <s v="P0148"/>
    <x v="137"/>
    <x v="7"/>
    <s v="Supplier_25"/>
    <x v="3"/>
    <n v="8"/>
    <n v="6866.91"/>
    <n v="54935.28"/>
    <n v="191"/>
    <n v="5"/>
    <x v="0"/>
    <n v="1311579.81"/>
    <x v="17"/>
  </r>
  <r>
    <x v="710"/>
    <s v="P0021"/>
    <x v="235"/>
    <x v="1"/>
    <s v="Supplier_29"/>
    <x v="4"/>
    <n v="49"/>
    <n v="9934.23"/>
    <n v="486777.27"/>
    <n v="106"/>
    <n v="10"/>
    <x v="0"/>
    <n v="1053028.3799999999"/>
    <x v="19"/>
  </r>
  <r>
    <x v="311"/>
    <s v="P0239"/>
    <x v="217"/>
    <x v="6"/>
    <s v="Supplier_12"/>
    <x v="4"/>
    <n v="3"/>
    <n v="1439.28"/>
    <n v="4317.84"/>
    <n v="277"/>
    <n v="13"/>
    <x v="0"/>
    <n v="398680.56"/>
    <x v="18"/>
  </r>
  <r>
    <x v="471"/>
    <s v="P0257"/>
    <x v="54"/>
    <x v="2"/>
    <s v="Supplier_22"/>
    <x v="0"/>
    <n v="3"/>
    <n v="2135.4499999999998"/>
    <n v="6406.35"/>
    <n v="538"/>
    <n v="10"/>
    <x v="1"/>
    <n v="1148872.0999999999"/>
    <x v="3"/>
  </r>
  <r>
    <x v="678"/>
    <s v="P0042"/>
    <x v="176"/>
    <x v="5"/>
    <s v="Supplier_21"/>
    <x v="3"/>
    <n v="34"/>
    <n v="4366.8999999999996"/>
    <n v="148474.6"/>
    <n v="117"/>
    <n v="10"/>
    <x v="2"/>
    <n v="510927.29999999993"/>
    <x v="13"/>
  </r>
  <r>
    <x v="281"/>
    <s v="P0242"/>
    <x v="40"/>
    <x v="2"/>
    <s v="Supplier_15"/>
    <x v="0"/>
    <n v="2"/>
    <n v="1344.13"/>
    <n v="2688.26"/>
    <n v="508"/>
    <n v="11"/>
    <x v="0"/>
    <n v="682818.04"/>
    <x v="3"/>
  </r>
  <r>
    <x v="611"/>
    <s v="P0217"/>
    <x v="172"/>
    <x v="6"/>
    <s v="Supplier_13"/>
    <x v="2"/>
    <n v="8"/>
    <n v="2976.67"/>
    <n v="23813.360000000001"/>
    <n v="327"/>
    <n v="14"/>
    <x v="1"/>
    <n v="973371.09"/>
    <x v="14"/>
  </r>
  <r>
    <x v="93"/>
    <s v="P0096"/>
    <x v="298"/>
    <x v="9"/>
    <s v="Supplier_6"/>
    <x v="1"/>
    <n v="12"/>
    <n v="1075.08"/>
    <n v="12900.96"/>
    <n v="125"/>
    <n v="6"/>
    <x v="0"/>
    <n v="134385"/>
    <x v="8"/>
  </r>
  <r>
    <x v="634"/>
    <s v="P0200"/>
    <x v="267"/>
    <x v="4"/>
    <s v="Supplier_21"/>
    <x v="0"/>
    <n v="19"/>
    <n v="1527.88"/>
    <n v="29029.72"/>
    <n v="212"/>
    <n v="11"/>
    <x v="0"/>
    <n v="323910.56"/>
    <x v="1"/>
  </r>
  <r>
    <x v="47"/>
    <s v="P0069"/>
    <x v="59"/>
    <x v="0"/>
    <s v="Supplier_19"/>
    <x v="4"/>
    <n v="18"/>
    <n v="121.5"/>
    <n v="2187"/>
    <n v="208"/>
    <n v="12"/>
    <x v="0"/>
    <n v="25272"/>
    <x v="0"/>
  </r>
  <r>
    <x v="627"/>
    <s v="P0213"/>
    <x v="198"/>
    <x v="6"/>
    <s v="Supplier_10"/>
    <x v="2"/>
    <n v="6"/>
    <n v="1274.17"/>
    <n v="7645.02"/>
    <n v="444"/>
    <n v="10"/>
    <x v="0"/>
    <n v="565731.48"/>
    <x v="3"/>
  </r>
  <r>
    <x v="376"/>
    <s v="P0282"/>
    <x v="210"/>
    <x v="8"/>
    <s v="Supplier_19"/>
    <x v="0"/>
    <n v="1"/>
    <n v="4638.37"/>
    <n v="4638.37"/>
    <n v="555"/>
    <n v="14"/>
    <x v="1"/>
    <n v="2574295.35"/>
    <x v="2"/>
  </r>
  <r>
    <x v="445"/>
    <s v="P0176"/>
    <x v="14"/>
    <x v="3"/>
    <s v="Supplier_6"/>
    <x v="0"/>
    <n v="28"/>
    <n v="1236.22"/>
    <n v="34614.160000000003"/>
    <n v="235"/>
    <n v="8"/>
    <x v="0"/>
    <n v="290511.7"/>
    <x v="12"/>
  </r>
  <r>
    <x v="278"/>
    <s v="P0007"/>
    <x v="1"/>
    <x v="1"/>
    <s v="Supplier_17"/>
    <x v="3"/>
    <n v="33"/>
    <n v="10042.76"/>
    <n v="331411.08"/>
    <n v="80"/>
    <n v="4"/>
    <x v="0"/>
    <n v="803420.8"/>
    <x v="19"/>
  </r>
  <r>
    <x v="637"/>
    <s v="P0057"/>
    <x v="160"/>
    <x v="5"/>
    <s v="Supplier_10"/>
    <x v="2"/>
    <n v="25"/>
    <n v="1796.25"/>
    <n v="44906.25"/>
    <n v="80"/>
    <n v="12"/>
    <x v="0"/>
    <n v="143700"/>
    <x v="11"/>
  </r>
  <r>
    <x v="624"/>
    <s v="P0050"/>
    <x v="104"/>
    <x v="5"/>
    <s v="Supplier_16"/>
    <x v="2"/>
    <n v="24"/>
    <n v="1341.24"/>
    <n v="32189.759999999998"/>
    <n v="68"/>
    <n v="2"/>
    <x v="0"/>
    <n v="91204.32"/>
    <x v="11"/>
  </r>
  <r>
    <x v="356"/>
    <s v="P0254"/>
    <x v="111"/>
    <x v="2"/>
    <s v="Supplier_6"/>
    <x v="2"/>
    <n v="9"/>
    <n v="3626.72"/>
    <n v="32640.48"/>
    <n v="344"/>
    <n v="13"/>
    <x v="0"/>
    <n v="1247591.68"/>
    <x v="16"/>
  </r>
  <r>
    <x v="375"/>
    <s v="P0167"/>
    <x v="36"/>
    <x v="3"/>
    <s v="Supplier_8"/>
    <x v="2"/>
    <n v="11"/>
    <n v="753.65"/>
    <n v="8290.15"/>
    <n v="185"/>
    <n v="2"/>
    <x v="0"/>
    <n v="139425.25"/>
    <x v="4"/>
  </r>
  <r>
    <x v="127"/>
    <s v="P0234"/>
    <x v="161"/>
    <x v="6"/>
    <s v="Supplier_11"/>
    <x v="4"/>
    <n v="7"/>
    <n v="4922.3500000000004"/>
    <n v="34456.449999999997"/>
    <n v="375"/>
    <n v="12"/>
    <x v="1"/>
    <n v="1845881.2500000002"/>
    <x v="9"/>
  </r>
  <r>
    <x v="254"/>
    <s v="P0194"/>
    <x v="299"/>
    <x v="4"/>
    <s v="Supplier_17"/>
    <x v="2"/>
    <n v="10"/>
    <n v="1704.8"/>
    <n v="17048"/>
    <n v="187"/>
    <n v="12"/>
    <x v="0"/>
    <n v="318797.59999999998"/>
    <x v="7"/>
  </r>
  <r>
    <x v="592"/>
    <s v="P0252"/>
    <x v="291"/>
    <x v="2"/>
    <s v="Supplier_18"/>
    <x v="0"/>
    <n v="6"/>
    <n v="1839.73"/>
    <n v="11038.38"/>
    <n v="515"/>
    <n v="6"/>
    <x v="1"/>
    <n v="947460.95"/>
    <x v="22"/>
  </r>
  <r>
    <x v="51"/>
    <s v="P0110"/>
    <x v="97"/>
    <x v="9"/>
    <s v="Supplier_20"/>
    <x v="4"/>
    <n v="16"/>
    <n v="3759.16"/>
    <n v="60146.559999999998"/>
    <n v="137"/>
    <n v="14"/>
    <x v="0"/>
    <n v="515004.92"/>
    <x v="17"/>
  </r>
  <r>
    <x v="411"/>
    <s v="P0195"/>
    <x v="261"/>
    <x v="4"/>
    <s v="Supplier_12"/>
    <x v="2"/>
    <n v="11"/>
    <n v="1928.26"/>
    <n v="21210.86"/>
    <n v="102"/>
    <n v="5"/>
    <x v="0"/>
    <n v="196682.52"/>
    <x v="7"/>
  </r>
  <r>
    <x v="230"/>
    <s v="P0158"/>
    <x v="61"/>
    <x v="3"/>
    <s v="Supplier_8"/>
    <x v="1"/>
    <n v="20"/>
    <n v="1769.29"/>
    <n v="35385.800000000003"/>
    <n v="189"/>
    <n v="6"/>
    <x v="0"/>
    <n v="334395.81"/>
    <x v="4"/>
  </r>
  <r>
    <x v="319"/>
    <s v="P0115"/>
    <x v="92"/>
    <x v="9"/>
    <s v="Supplier_25"/>
    <x v="0"/>
    <n v="23"/>
    <n v="3672.3"/>
    <n v="84462.9"/>
    <n v="188"/>
    <n v="8"/>
    <x v="0"/>
    <n v="690392.4"/>
    <x v="5"/>
  </r>
  <r>
    <x v="611"/>
    <s v="P0184"/>
    <x v="278"/>
    <x v="4"/>
    <s v="Supplier_8"/>
    <x v="3"/>
    <n v="25"/>
    <n v="4496.0600000000004"/>
    <n v="112401.5"/>
    <n v="82"/>
    <n v="7"/>
    <x v="0"/>
    <n v="368676.92000000004"/>
    <x v="14"/>
  </r>
  <r>
    <x v="121"/>
    <s v="P0074"/>
    <x v="140"/>
    <x v="0"/>
    <s v="Supplier_3"/>
    <x v="2"/>
    <n v="9"/>
    <n v="91.05"/>
    <n v="819.45"/>
    <n v="177"/>
    <n v="12"/>
    <x v="0"/>
    <n v="16115.85"/>
    <x v="1"/>
  </r>
  <r>
    <x v="195"/>
    <s v="P0030"/>
    <x v="82"/>
    <x v="1"/>
    <s v="Supplier_22"/>
    <x v="4"/>
    <n v="73"/>
    <n v="9801.16"/>
    <n v="715484.68"/>
    <n v="115"/>
    <n v="4"/>
    <x v="0"/>
    <n v="1127133.3999999999"/>
    <x v="0"/>
  </r>
  <r>
    <x v="523"/>
    <s v="P0185"/>
    <x v="297"/>
    <x v="4"/>
    <s v="Supplier_13"/>
    <x v="4"/>
    <n v="22"/>
    <n v="4444.03"/>
    <n v="97768.66"/>
    <n v="84"/>
    <n v="5"/>
    <x v="0"/>
    <n v="373298.51999999996"/>
    <x v="1"/>
  </r>
  <r>
    <x v="443"/>
    <s v="P0257"/>
    <x v="54"/>
    <x v="2"/>
    <s v="Supplier_5"/>
    <x v="1"/>
    <n v="7"/>
    <n v="3195.42"/>
    <n v="22367.94"/>
    <n v="579"/>
    <n v="3"/>
    <x v="1"/>
    <n v="1850148.18"/>
    <x v="18"/>
  </r>
  <r>
    <x v="165"/>
    <s v="P0115"/>
    <x v="92"/>
    <x v="9"/>
    <s v="Supplier_28"/>
    <x v="2"/>
    <n v="19"/>
    <n v="3208.57"/>
    <n v="60962.83"/>
    <n v="124"/>
    <n v="6"/>
    <x v="0"/>
    <n v="397862.68"/>
    <x v="1"/>
  </r>
  <r>
    <x v="668"/>
    <s v="P0150"/>
    <x v="202"/>
    <x v="7"/>
    <s v="Supplier_21"/>
    <x v="2"/>
    <n v="22"/>
    <n v="18418.669999999998"/>
    <n v="405210.74"/>
    <n v="191"/>
    <n v="11"/>
    <x v="0"/>
    <n v="3517965.9699999997"/>
    <x v="16"/>
  </r>
  <r>
    <x v="278"/>
    <s v="P0258"/>
    <x v="171"/>
    <x v="2"/>
    <s v="Supplier_28"/>
    <x v="2"/>
    <n v="1"/>
    <n v="2873.65"/>
    <n v="2873.65"/>
    <n v="284"/>
    <n v="12"/>
    <x v="0"/>
    <n v="816116.6"/>
    <x v="19"/>
  </r>
  <r>
    <x v="229"/>
    <s v="P0147"/>
    <x v="134"/>
    <x v="7"/>
    <s v="Supplier_11"/>
    <x v="1"/>
    <n v="20"/>
    <n v="9383.41"/>
    <n v="187668.2"/>
    <n v="112"/>
    <n v="7"/>
    <x v="0"/>
    <n v="1050941.92"/>
    <x v="9"/>
  </r>
  <r>
    <x v="277"/>
    <s v="P0121"/>
    <x v="259"/>
    <x v="7"/>
    <s v="Supplier_26"/>
    <x v="2"/>
    <n v="23"/>
    <n v="26793.18"/>
    <n v="616243.14"/>
    <n v="163"/>
    <n v="4"/>
    <x v="0"/>
    <n v="4367288.34"/>
    <x v="22"/>
  </r>
  <r>
    <x v="720"/>
    <s v="P0275"/>
    <x v="153"/>
    <x v="8"/>
    <s v="Supplier_20"/>
    <x v="2"/>
    <n v="7"/>
    <n v="576.91"/>
    <n v="4038.37"/>
    <n v="308"/>
    <n v="14"/>
    <x v="0"/>
    <n v="177688.28"/>
    <x v="20"/>
  </r>
  <r>
    <x v="227"/>
    <s v="P0099"/>
    <x v="269"/>
    <x v="9"/>
    <s v="Supplier_28"/>
    <x v="2"/>
    <n v="23"/>
    <n v="2724.31"/>
    <n v="62659.13"/>
    <n v="237"/>
    <n v="5"/>
    <x v="0"/>
    <n v="645661.47"/>
    <x v="12"/>
  </r>
  <r>
    <x v="394"/>
    <s v="P0216"/>
    <x v="260"/>
    <x v="6"/>
    <s v="Supplier_21"/>
    <x v="4"/>
    <n v="4"/>
    <n v="4015.04"/>
    <n v="16060.16"/>
    <n v="364"/>
    <n v="3"/>
    <x v="1"/>
    <n v="1461474.56"/>
    <x v="11"/>
  </r>
  <r>
    <x v="122"/>
    <s v="P0013"/>
    <x v="49"/>
    <x v="1"/>
    <s v="Supplier_6"/>
    <x v="4"/>
    <n v="73"/>
    <n v="11010.94"/>
    <n v="803798.62"/>
    <n v="97"/>
    <n v="8"/>
    <x v="0"/>
    <n v="1068061.18"/>
    <x v="0"/>
  </r>
  <r>
    <x v="490"/>
    <s v="P0245"/>
    <x v="150"/>
    <x v="2"/>
    <s v="Supplier_4"/>
    <x v="2"/>
    <n v="3"/>
    <n v="1790.24"/>
    <n v="5370.72"/>
    <n v="421"/>
    <n v="14"/>
    <x v="0"/>
    <n v="753691.04"/>
    <x v="0"/>
  </r>
  <r>
    <x v="722"/>
    <s v="P0216"/>
    <x v="260"/>
    <x v="6"/>
    <s v="Supplier_7"/>
    <x v="1"/>
    <n v="8"/>
    <n v="2814.93"/>
    <n v="22519.439999999999"/>
    <n v="332"/>
    <n v="14"/>
    <x v="0"/>
    <n v="934556.75999999989"/>
    <x v="22"/>
  </r>
  <r>
    <x v="489"/>
    <s v="P0082"/>
    <x v="19"/>
    <x v="0"/>
    <s v="Supplier_24"/>
    <x v="3"/>
    <n v="22"/>
    <n v="36.35"/>
    <n v="799.7"/>
    <n v="225"/>
    <n v="10"/>
    <x v="0"/>
    <n v="8178.75"/>
    <x v="11"/>
  </r>
  <r>
    <x v="529"/>
    <s v="P0155"/>
    <x v="106"/>
    <x v="3"/>
    <s v="Supplier_7"/>
    <x v="4"/>
    <n v="12"/>
    <n v="780.5"/>
    <n v="9366"/>
    <n v="223"/>
    <n v="7"/>
    <x v="0"/>
    <n v="174051.5"/>
    <x v="9"/>
  </r>
  <r>
    <x v="346"/>
    <s v="P0224"/>
    <x v="56"/>
    <x v="6"/>
    <s v="Supplier_25"/>
    <x v="2"/>
    <n v="1"/>
    <n v="4074.82"/>
    <n v="4074.82"/>
    <n v="469"/>
    <n v="14"/>
    <x v="0"/>
    <n v="1911090.58"/>
    <x v="21"/>
  </r>
  <r>
    <x v="327"/>
    <s v="P0248"/>
    <x v="177"/>
    <x v="2"/>
    <s v="Supplier_10"/>
    <x v="2"/>
    <n v="6"/>
    <n v="688.23"/>
    <n v="4129.38"/>
    <n v="260"/>
    <n v="14"/>
    <x v="1"/>
    <n v="178939.80000000002"/>
    <x v="9"/>
  </r>
  <r>
    <x v="682"/>
    <s v="P0161"/>
    <x v="27"/>
    <x v="3"/>
    <s v="Supplier_21"/>
    <x v="1"/>
    <n v="22"/>
    <n v="322.06"/>
    <n v="7085.32"/>
    <n v="161"/>
    <n v="2"/>
    <x v="0"/>
    <n v="51851.66"/>
    <x v="3"/>
  </r>
  <r>
    <x v="420"/>
    <s v="P0100"/>
    <x v="251"/>
    <x v="9"/>
    <s v="Supplier_30"/>
    <x v="2"/>
    <n v="9"/>
    <n v="1740.39"/>
    <n v="15663.51"/>
    <n v="100"/>
    <n v="8"/>
    <x v="0"/>
    <n v="174039"/>
    <x v="5"/>
  </r>
  <r>
    <x v="94"/>
    <s v="P0062"/>
    <x v="221"/>
    <x v="0"/>
    <s v="Supplier_30"/>
    <x v="3"/>
    <n v="16"/>
    <n v="395.2"/>
    <n v="6323.2"/>
    <n v="97"/>
    <n v="7"/>
    <x v="0"/>
    <n v="38334.400000000001"/>
    <x v="21"/>
  </r>
  <r>
    <x v="340"/>
    <s v="P0102"/>
    <x v="71"/>
    <x v="9"/>
    <s v="Supplier_9"/>
    <x v="4"/>
    <n v="9"/>
    <n v="918.55"/>
    <n v="8266.9500000000007"/>
    <n v="192"/>
    <n v="5"/>
    <x v="0"/>
    <n v="176361.59999999998"/>
    <x v="21"/>
  </r>
  <r>
    <x v="135"/>
    <s v="P0095"/>
    <x v="208"/>
    <x v="9"/>
    <s v="Supplier_26"/>
    <x v="4"/>
    <n v="15"/>
    <n v="1510.97"/>
    <n v="22664.55"/>
    <n v="189"/>
    <n v="7"/>
    <x v="0"/>
    <n v="285573.33"/>
    <x v="22"/>
  </r>
  <r>
    <x v="226"/>
    <s v="P0274"/>
    <x v="256"/>
    <x v="8"/>
    <s v="Supplier_3"/>
    <x v="4"/>
    <n v="10"/>
    <n v="4846.2"/>
    <n v="48462"/>
    <n v="514"/>
    <n v="8"/>
    <x v="0"/>
    <n v="2490946.7999999998"/>
    <x v="21"/>
  </r>
  <r>
    <x v="155"/>
    <s v="P0217"/>
    <x v="172"/>
    <x v="6"/>
    <s v="Supplier_14"/>
    <x v="4"/>
    <n v="2"/>
    <n v="3771.01"/>
    <n v="7542.02"/>
    <n v="339"/>
    <n v="8"/>
    <x v="1"/>
    <n v="1278372.3900000001"/>
    <x v="1"/>
  </r>
  <r>
    <x v="30"/>
    <s v="P0249"/>
    <x v="129"/>
    <x v="2"/>
    <s v="Supplier_23"/>
    <x v="0"/>
    <n v="3"/>
    <n v="3352.17"/>
    <n v="10056.51"/>
    <n v="573"/>
    <n v="7"/>
    <x v="0"/>
    <n v="1920793.4100000001"/>
    <x v="13"/>
  </r>
  <r>
    <x v="613"/>
    <s v="P0145"/>
    <x v="266"/>
    <x v="7"/>
    <s v="Supplier_21"/>
    <x v="3"/>
    <n v="11"/>
    <n v="19729.68"/>
    <n v="217026.48"/>
    <n v="187"/>
    <n v="5"/>
    <x v="0"/>
    <n v="3689450.16"/>
    <x v="11"/>
  </r>
  <r>
    <x v="718"/>
    <s v="P0183"/>
    <x v="233"/>
    <x v="4"/>
    <s v="Supplier_3"/>
    <x v="3"/>
    <n v="14"/>
    <n v="3720.48"/>
    <n v="52086.720000000001"/>
    <n v="237"/>
    <n v="4"/>
    <x v="0"/>
    <n v="881753.76"/>
    <x v="21"/>
  </r>
  <r>
    <x v="102"/>
    <s v="P0197"/>
    <x v="178"/>
    <x v="4"/>
    <s v="Supplier_13"/>
    <x v="0"/>
    <n v="19"/>
    <n v="1804.9"/>
    <n v="34293.1"/>
    <n v="87"/>
    <n v="14"/>
    <x v="0"/>
    <n v="157026.30000000002"/>
    <x v="5"/>
  </r>
  <r>
    <x v="108"/>
    <s v="P0108"/>
    <x v="226"/>
    <x v="9"/>
    <s v="Supplier_15"/>
    <x v="0"/>
    <n v="14"/>
    <n v="4292.0200000000004"/>
    <n v="60088.28"/>
    <n v="127"/>
    <n v="10"/>
    <x v="0"/>
    <n v="545086.54"/>
    <x v="21"/>
  </r>
  <r>
    <x v="458"/>
    <s v="P0003"/>
    <x v="148"/>
    <x v="1"/>
    <s v="Supplier_26"/>
    <x v="2"/>
    <n v="48"/>
    <n v="12524.6"/>
    <n v="601180.80000000005"/>
    <n v="72"/>
    <n v="12"/>
    <x v="2"/>
    <n v="901771.20000000007"/>
    <x v="15"/>
  </r>
  <r>
    <x v="659"/>
    <s v="P0174"/>
    <x v="125"/>
    <x v="3"/>
    <s v="Supplier_11"/>
    <x v="4"/>
    <n v="11"/>
    <n v="772.71"/>
    <n v="8499.81"/>
    <n v="193"/>
    <n v="11"/>
    <x v="0"/>
    <n v="149133.03"/>
    <x v="19"/>
  </r>
  <r>
    <x v="455"/>
    <s v="P0048"/>
    <x v="207"/>
    <x v="5"/>
    <s v="Supplier_28"/>
    <x v="4"/>
    <n v="49"/>
    <n v="4937.92"/>
    <n v="241958.08"/>
    <n v="34"/>
    <n v="2"/>
    <x v="2"/>
    <n v="167889.28"/>
    <x v="8"/>
  </r>
  <r>
    <x v="381"/>
    <s v="P0077"/>
    <x v="133"/>
    <x v="0"/>
    <s v="Supplier_16"/>
    <x v="0"/>
    <n v="15"/>
    <n v="101.91"/>
    <n v="1528.65"/>
    <n v="85"/>
    <n v="11"/>
    <x v="0"/>
    <n v="8662.35"/>
    <x v="10"/>
  </r>
  <r>
    <x v="606"/>
    <s v="P0106"/>
    <x v="220"/>
    <x v="9"/>
    <s v="Supplier_22"/>
    <x v="2"/>
    <n v="11"/>
    <n v="4591.78"/>
    <n v="50509.58"/>
    <n v="179"/>
    <n v="7"/>
    <x v="0"/>
    <n v="821928.62"/>
    <x v="6"/>
  </r>
  <r>
    <x v="730"/>
    <s v="P0224"/>
    <x v="56"/>
    <x v="6"/>
    <s v="Supplier_25"/>
    <x v="4"/>
    <n v="10"/>
    <n v="2478.67"/>
    <n v="24786.7"/>
    <n v="560"/>
    <n v="11"/>
    <x v="1"/>
    <n v="1388055.2"/>
    <x v="16"/>
  </r>
  <r>
    <x v="314"/>
    <s v="P0211"/>
    <x v="114"/>
    <x v="6"/>
    <s v="Supplier_6"/>
    <x v="3"/>
    <n v="13"/>
    <n v="3039.6"/>
    <n v="39514.800000000003"/>
    <n v="493"/>
    <n v="9"/>
    <x v="0"/>
    <n v="1498522.8"/>
    <x v="15"/>
  </r>
  <r>
    <x v="420"/>
    <s v="P0291"/>
    <x v="37"/>
    <x v="8"/>
    <s v="Supplier_3"/>
    <x v="1"/>
    <n v="3"/>
    <n v="958.69"/>
    <n v="2876.07"/>
    <n v="463"/>
    <n v="7"/>
    <x v="0"/>
    <n v="443873.47000000003"/>
    <x v="5"/>
  </r>
  <r>
    <x v="631"/>
    <s v="P0009"/>
    <x v="166"/>
    <x v="1"/>
    <s v="Supplier_14"/>
    <x v="1"/>
    <n v="22"/>
    <n v="19707.66"/>
    <n v="433568.52"/>
    <n v="119"/>
    <n v="6"/>
    <x v="0"/>
    <n v="2345211.54"/>
    <x v="23"/>
  </r>
  <r>
    <x v="0"/>
    <s v="P0042"/>
    <x v="176"/>
    <x v="5"/>
    <s v="Supplier_23"/>
    <x v="2"/>
    <n v="39"/>
    <n v="3586.22"/>
    <n v="139862.57999999999"/>
    <n v="114"/>
    <n v="3"/>
    <x v="0"/>
    <n v="408829.07999999996"/>
    <x v="0"/>
  </r>
  <r>
    <x v="420"/>
    <s v="P0009"/>
    <x v="166"/>
    <x v="1"/>
    <s v="Supplier_18"/>
    <x v="0"/>
    <n v="30"/>
    <n v="4765.46"/>
    <n v="142963.79999999999"/>
    <n v="81"/>
    <n v="8"/>
    <x v="0"/>
    <n v="386002.26"/>
    <x v="5"/>
  </r>
  <r>
    <x v="185"/>
    <s v="P0168"/>
    <x v="23"/>
    <x v="3"/>
    <s v="Supplier_22"/>
    <x v="2"/>
    <n v="22"/>
    <n v="1775.08"/>
    <n v="39051.760000000002"/>
    <n v="116"/>
    <n v="10"/>
    <x v="0"/>
    <n v="205909.28"/>
    <x v="19"/>
  </r>
  <r>
    <x v="70"/>
    <s v="P0191"/>
    <x v="83"/>
    <x v="4"/>
    <s v="Supplier_22"/>
    <x v="1"/>
    <n v="18"/>
    <n v="1801.95"/>
    <n v="32435.1"/>
    <n v="180"/>
    <n v="10"/>
    <x v="0"/>
    <n v="324351"/>
    <x v="12"/>
  </r>
  <r>
    <x v="522"/>
    <s v="P0283"/>
    <x v="77"/>
    <x v="8"/>
    <s v="Supplier_26"/>
    <x v="4"/>
    <n v="10"/>
    <n v="4835.34"/>
    <n v="48353.4"/>
    <n v="290"/>
    <n v="6"/>
    <x v="0"/>
    <n v="1402248.6"/>
    <x v="18"/>
  </r>
  <r>
    <x v="190"/>
    <s v="P0087"/>
    <x v="165"/>
    <x v="0"/>
    <s v="Supplier_24"/>
    <x v="0"/>
    <n v="20"/>
    <n v="36.380000000000003"/>
    <n v="727.6"/>
    <n v="165"/>
    <n v="5"/>
    <x v="0"/>
    <n v="6002.7000000000007"/>
    <x v="17"/>
  </r>
  <r>
    <x v="257"/>
    <s v="P0110"/>
    <x v="97"/>
    <x v="9"/>
    <s v="Supplier_14"/>
    <x v="3"/>
    <n v="17"/>
    <n v="3907.61"/>
    <n v="66429.37"/>
    <n v="250"/>
    <n v="11"/>
    <x v="0"/>
    <n v="976902.5"/>
    <x v="10"/>
  </r>
  <r>
    <x v="120"/>
    <s v="P0220"/>
    <x v="183"/>
    <x v="6"/>
    <s v="Supplier_14"/>
    <x v="2"/>
    <n v="2"/>
    <n v="3557.92"/>
    <n v="7115.84"/>
    <n v="347"/>
    <n v="14"/>
    <x v="0"/>
    <n v="1234598.24"/>
    <x v="2"/>
  </r>
  <r>
    <x v="601"/>
    <s v="P0296"/>
    <x v="84"/>
    <x v="8"/>
    <s v="Supplier_8"/>
    <x v="2"/>
    <n v="5"/>
    <n v="1365.95"/>
    <n v="6829.75"/>
    <n v="279"/>
    <n v="14"/>
    <x v="1"/>
    <n v="381100.05"/>
    <x v="16"/>
  </r>
  <r>
    <x v="607"/>
    <s v="P0082"/>
    <x v="19"/>
    <x v="0"/>
    <s v="Supplier_9"/>
    <x v="3"/>
    <n v="9"/>
    <n v="397.29"/>
    <n v="3575.61"/>
    <n v="147"/>
    <n v="13"/>
    <x v="0"/>
    <n v="58401.630000000005"/>
    <x v="23"/>
  </r>
  <r>
    <x v="246"/>
    <s v="P0154"/>
    <x v="240"/>
    <x v="3"/>
    <s v="Supplier_27"/>
    <x v="2"/>
    <n v="24"/>
    <n v="839.13"/>
    <n v="20139.12"/>
    <n v="118"/>
    <n v="10"/>
    <x v="0"/>
    <n v="99017.34"/>
    <x v="23"/>
  </r>
  <r>
    <x v="552"/>
    <s v="P0040"/>
    <x v="63"/>
    <x v="5"/>
    <s v="Supplier_8"/>
    <x v="0"/>
    <n v="39"/>
    <n v="475.67"/>
    <n v="18551.13"/>
    <n v="110"/>
    <n v="8"/>
    <x v="2"/>
    <n v="52323.700000000004"/>
    <x v="22"/>
  </r>
  <r>
    <x v="44"/>
    <s v="P0297"/>
    <x v="64"/>
    <x v="8"/>
    <s v="Supplier_29"/>
    <x v="0"/>
    <n v="3"/>
    <n v="4443.0200000000004"/>
    <n v="13329.06"/>
    <n v="572"/>
    <n v="4"/>
    <x v="0"/>
    <n v="2541407.4400000004"/>
    <x v="16"/>
  </r>
  <r>
    <x v="515"/>
    <s v="P0076"/>
    <x v="69"/>
    <x v="0"/>
    <s v="Supplier_15"/>
    <x v="1"/>
    <n v="8"/>
    <n v="244.74"/>
    <n v="1957.92"/>
    <n v="83"/>
    <n v="7"/>
    <x v="0"/>
    <n v="20313.420000000002"/>
    <x v="17"/>
  </r>
  <r>
    <x v="678"/>
    <s v="P0059"/>
    <x v="184"/>
    <x v="5"/>
    <s v="Supplier_28"/>
    <x v="2"/>
    <n v="33"/>
    <n v="3386.57"/>
    <n v="111756.81"/>
    <n v="68"/>
    <n v="4"/>
    <x v="0"/>
    <n v="230286.76"/>
    <x v="13"/>
  </r>
  <r>
    <x v="600"/>
    <s v="P0006"/>
    <x v="80"/>
    <x v="1"/>
    <s v="Supplier_4"/>
    <x v="0"/>
    <n v="51"/>
    <n v="4826.6499999999996"/>
    <n v="246159.15"/>
    <n v="96"/>
    <n v="3"/>
    <x v="0"/>
    <n v="463358.39999999997"/>
    <x v="18"/>
  </r>
  <r>
    <x v="87"/>
    <s v="P0080"/>
    <x v="62"/>
    <x v="0"/>
    <s v="Supplier_23"/>
    <x v="1"/>
    <n v="8"/>
    <n v="60.84"/>
    <n v="486.72"/>
    <n v="146"/>
    <n v="11"/>
    <x v="0"/>
    <n v="8882.6400000000012"/>
    <x v="3"/>
  </r>
  <r>
    <x v="635"/>
    <s v="P0299"/>
    <x v="287"/>
    <x v="8"/>
    <s v="Supplier_27"/>
    <x v="0"/>
    <n v="1"/>
    <n v="2919.05"/>
    <n v="2919.05"/>
    <n v="533"/>
    <n v="10"/>
    <x v="0"/>
    <n v="1555853.6500000001"/>
    <x v="6"/>
  </r>
  <r>
    <x v="508"/>
    <s v="P0269"/>
    <x v="168"/>
    <x v="2"/>
    <s v="Supplier_18"/>
    <x v="0"/>
    <n v="9"/>
    <n v="3823.45"/>
    <n v="34411.050000000003"/>
    <n v="490"/>
    <n v="5"/>
    <x v="0"/>
    <n v="1873490.5"/>
    <x v="20"/>
  </r>
  <r>
    <x v="408"/>
    <s v="P0164"/>
    <x v="13"/>
    <x v="3"/>
    <s v="Supplier_22"/>
    <x v="2"/>
    <n v="10"/>
    <n v="2530.16"/>
    <n v="25301.599999999999"/>
    <n v="82"/>
    <n v="6"/>
    <x v="0"/>
    <n v="207473.12"/>
    <x v="17"/>
  </r>
  <r>
    <x v="244"/>
    <s v="P0225"/>
    <x v="34"/>
    <x v="6"/>
    <s v="Supplier_2"/>
    <x v="0"/>
    <n v="5"/>
    <n v="3731.99"/>
    <n v="18659.95"/>
    <n v="587"/>
    <n v="13"/>
    <x v="1"/>
    <n v="2190678.13"/>
    <x v="20"/>
  </r>
  <r>
    <x v="196"/>
    <s v="P0127"/>
    <x v="236"/>
    <x v="7"/>
    <s v="Supplier_18"/>
    <x v="4"/>
    <n v="18"/>
    <n v="1883.67"/>
    <n v="33906.06"/>
    <n v="189"/>
    <n v="6"/>
    <x v="0"/>
    <n v="356013.63"/>
    <x v="19"/>
  </r>
  <r>
    <x v="381"/>
    <s v="P0210"/>
    <x v="219"/>
    <x v="4"/>
    <s v="Supplier_10"/>
    <x v="0"/>
    <n v="16"/>
    <n v="2796.34"/>
    <n v="44741.440000000002"/>
    <n v="205"/>
    <n v="9"/>
    <x v="0"/>
    <n v="573249.70000000007"/>
    <x v="10"/>
  </r>
  <r>
    <x v="351"/>
    <s v="P0075"/>
    <x v="141"/>
    <x v="0"/>
    <s v="Supplier_28"/>
    <x v="0"/>
    <n v="21"/>
    <n v="497.25"/>
    <n v="10442.25"/>
    <n v="206"/>
    <n v="12"/>
    <x v="0"/>
    <n v="102433.5"/>
    <x v="8"/>
  </r>
  <r>
    <x v="205"/>
    <s v="P0141"/>
    <x v="181"/>
    <x v="7"/>
    <s v="Supplier_11"/>
    <x v="1"/>
    <n v="8"/>
    <n v="1676.92"/>
    <n v="13415.36"/>
    <n v="82"/>
    <n v="2"/>
    <x v="0"/>
    <n v="137507.44"/>
    <x v="16"/>
  </r>
  <r>
    <x v="696"/>
    <s v="P0087"/>
    <x v="165"/>
    <x v="0"/>
    <s v="Supplier_20"/>
    <x v="1"/>
    <n v="17"/>
    <n v="314.68"/>
    <n v="5349.56"/>
    <n v="165"/>
    <n v="9"/>
    <x v="0"/>
    <n v="51922.200000000004"/>
    <x v="13"/>
  </r>
  <r>
    <x v="673"/>
    <s v="P0148"/>
    <x v="137"/>
    <x v="7"/>
    <s v="Supplier_16"/>
    <x v="0"/>
    <n v="13"/>
    <n v="15882.95"/>
    <n v="206478.35"/>
    <n v="185"/>
    <n v="14"/>
    <x v="0"/>
    <n v="2938345.75"/>
    <x v="15"/>
  </r>
  <r>
    <x v="631"/>
    <s v="P0150"/>
    <x v="202"/>
    <x v="7"/>
    <s v="Supplier_10"/>
    <x v="1"/>
    <n v="21"/>
    <n v="24822.639999999999"/>
    <n v="521275.44"/>
    <n v="119"/>
    <n v="2"/>
    <x v="0"/>
    <n v="2953894.16"/>
    <x v="23"/>
  </r>
  <r>
    <x v="359"/>
    <s v="P0029"/>
    <x v="237"/>
    <x v="1"/>
    <s v="Supplier_21"/>
    <x v="2"/>
    <n v="35"/>
    <n v="5501.91"/>
    <n v="192566.85"/>
    <n v="50"/>
    <n v="6"/>
    <x v="2"/>
    <n v="275095.5"/>
    <x v="10"/>
  </r>
  <r>
    <x v="44"/>
    <s v="P0028"/>
    <x v="85"/>
    <x v="1"/>
    <s v="Supplier_15"/>
    <x v="4"/>
    <n v="48"/>
    <n v="11576.55"/>
    <n v="555674.4"/>
    <n v="37"/>
    <n v="4"/>
    <x v="0"/>
    <n v="428332.35"/>
    <x v="16"/>
  </r>
  <r>
    <x v="305"/>
    <s v="P0134"/>
    <x v="272"/>
    <x v="7"/>
    <s v="Supplier_22"/>
    <x v="0"/>
    <n v="24"/>
    <n v="6258.65"/>
    <n v="150207.6"/>
    <n v="90"/>
    <n v="4"/>
    <x v="0"/>
    <n v="563278.5"/>
    <x v="19"/>
  </r>
  <r>
    <x v="141"/>
    <s v="P0123"/>
    <x v="249"/>
    <x v="7"/>
    <s v="Supplier_17"/>
    <x v="2"/>
    <n v="23"/>
    <n v="15583.39"/>
    <n v="358417.97"/>
    <n v="150"/>
    <n v="10"/>
    <x v="0"/>
    <n v="2337508.5"/>
    <x v="0"/>
  </r>
  <r>
    <x v="62"/>
    <s v="P0095"/>
    <x v="208"/>
    <x v="9"/>
    <s v="Supplier_1"/>
    <x v="2"/>
    <n v="13"/>
    <n v="3918.72"/>
    <n v="50943.360000000001"/>
    <n v="202"/>
    <n v="5"/>
    <x v="0"/>
    <n v="791581.44"/>
    <x v="17"/>
  </r>
  <r>
    <x v="112"/>
    <s v="P0079"/>
    <x v="16"/>
    <x v="0"/>
    <s v="Supplier_13"/>
    <x v="4"/>
    <n v="24"/>
    <n v="260.27999999999997"/>
    <n v="6246.72"/>
    <n v="211"/>
    <n v="7"/>
    <x v="0"/>
    <n v="54919.079999999994"/>
    <x v="10"/>
  </r>
  <r>
    <x v="108"/>
    <s v="P0171"/>
    <x v="193"/>
    <x v="3"/>
    <s v="Supplier_11"/>
    <x v="3"/>
    <n v="23"/>
    <n v="2603.25"/>
    <n v="59874.75"/>
    <n v="111"/>
    <n v="10"/>
    <x v="0"/>
    <n v="288960.75"/>
    <x v="21"/>
  </r>
  <r>
    <x v="365"/>
    <s v="P0073"/>
    <x v="126"/>
    <x v="0"/>
    <s v="Supplier_1"/>
    <x v="1"/>
    <n v="17"/>
    <n v="449.89"/>
    <n v="7648.13"/>
    <n v="205"/>
    <n v="12"/>
    <x v="0"/>
    <n v="92227.45"/>
    <x v="18"/>
  </r>
  <r>
    <x v="665"/>
    <s v="P0181"/>
    <x v="65"/>
    <x v="4"/>
    <s v="Supplier_13"/>
    <x v="0"/>
    <n v="25"/>
    <n v="2264.71"/>
    <n v="56617.75"/>
    <n v="90"/>
    <n v="10"/>
    <x v="0"/>
    <n v="203823.9"/>
    <x v="7"/>
  </r>
  <r>
    <x v="585"/>
    <s v="P0024"/>
    <x v="239"/>
    <x v="1"/>
    <s v="Supplier_14"/>
    <x v="2"/>
    <n v="72"/>
    <n v="4917.22"/>
    <n v="354039.84"/>
    <n v="44"/>
    <n v="12"/>
    <x v="2"/>
    <n v="216357.68000000002"/>
    <x v="16"/>
  </r>
  <r>
    <x v="130"/>
    <s v="P0215"/>
    <x v="24"/>
    <x v="6"/>
    <s v="Supplier_29"/>
    <x v="3"/>
    <n v="6"/>
    <n v="2254.65"/>
    <n v="13527.9"/>
    <n v="259"/>
    <n v="4"/>
    <x v="1"/>
    <n v="583954.35"/>
    <x v="13"/>
  </r>
  <r>
    <x v="344"/>
    <s v="P0021"/>
    <x v="235"/>
    <x v="1"/>
    <s v="Supplier_24"/>
    <x v="4"/>
    <n v="68"/>
    <n v="17627.310000000001"/>
    <n v="1198657.08"/>
    <n v="97"/>
    <n v="8"/>
    <x v="0"/>
    <n v="1709849.07"/>
    <x v="18"/>
  </r>
  <r>
    <x v="623"/>
    <s v="P0172"/>
    <x v="55"/>
    <x v="3"/>
    <s v="Supplier_24"/>
    <x v="4"/>
    <n v="32"/>
    <n v="3772.55"/>
    <n v="120721.60000000001"/>
    <n v="214"/>
    <n v="9"/>
    <x v="0"/>
    <n v="807325.70000000007"/>
    <x v="22"/>
  </r>
  <r>
    <x v="191"/>
    <s v="P0269"/>
    <x v="168"/>
    <x v="2"/>
    <s v="Supplier_22"/>
    <x v="1"/>
    <n v="9"/>
    <n v="4195.8900000000003"/>
    <n v="37763.01"/>
    <n v="579"/>
    <n v="14"/>
    <x v="0"/>
    <n v="2429420.31"/>
    <x v="9"/>
  </r>
  <r>
    <x v="359"/>
    <s v="P0272"/>
    <x v="230"/>
    <x v="8"/>
    <s v="Supplier_30"/>
    <x v="4"/>
    <n v="2"/>
    <n v="3988.69"/>
    <n v="7977.38"/>
    <n v="517"/>
    <n v="9"/>
    <x v="1"/>
    <n v="2062152.73"/>
    <x v="10"/>
  </r>
  <r>
    <x v="129"/>
    <s v="P0162"/>
    <x v="135"/>
    <x v="3"/>
    <s v="Supplier_22"/>
    <x v="2"/>
    <n v="18"/>
    <n v="4458.51"/>
    <n v="80253.179999999993"/>
    <n v="124"/>
    <n v="3"/>
    <x v="0"/>
    <n v="552855.24"/>
    <x v="3"/>
  </r>
  <r>
    <x v="388"/>
    <s v="P0171"/>
    <x v="193"/>
    <x v="3"/>
    <s v="Supplier_20"/>
    <x v="3"/>
    <n v="23"/>
    <n v="4458.66"/>
    <n v="102549.18"/>
    <n v="152"/>
    <n v="2"/>
    <x v="0"/>
    <n v="677716.32"/>
    <x v="19"/>
  </r>
  <r>
    <x v="431"/>
    <s v="P0031"/>
    <x v="224"/>
    <x v="5"/>
    <s v="Supplier_14"/>
    <x v="2"/>
    <n v="42"/>
    <n v="2913.13"/>
    <n v="122351.46"/>
    <n v="100"/>
    <n v="3"/>
    <x v="2"/>
    <n v="291313"/>
    <x v="20"/>
  </r>
  <r>
    <x v="89"/>
    <s v="P0025"/>
    <x v="163"/>
    <x v="1"/>
    <s v="Supplier_28"/>
    <x v="4"/>
    <n v="57"/>
    <n v="18163.95"/>
    <n v="1035345.15"/>
    <n v="45"/>
    <n v="9"/>
    <x v="0"/>
    <n v="817377.75"/>
    <x v="0"/>
  </r>
  <r>
    <x v="325"/>
    <s v="P0113"/>
    <x v="173"/>
    <x v="9"/>
    <s v="Supplier_24"/>
    <x v="4"/>
    <n v="13"/>
    <n v="518.48"/>
    <n v="6740.24"/>
    <n v="218"/>
    <n v="11"/>
    <x v="0"/>
    <n v="113028.64"/>
    <x v="13"/>
  </r>
  <r>
    <x v="201"/>
    <s v="P0006"/>
    <x v="80"/>
    <x v="1"/>
    <s v="Supplier_25"/>
    <x v="2"/>
    <n v="35"/>
    <n v="726.14"/>
    <n v="25414.9"/>
    <n v="70"/>
    <n v="11"/>
    <x v="2"/>
    <n v="50829.799999999996"/>
    <x v="15"/>
  </r>
  <r>
    <x v="91"/>
    <s v="P0023"/>
    <x v="20"/>
    <x v="1"/>
    <s v="Supplier_16"/>
    <x v="0"/>
    <n v="34"/>
    <n v="7639.7"/>
    <n v="259749.8"/>
    <n v="36"/>
    <n v="9"/>
    <x v="2"/>
    <n v="275029.2"/>
    <x v="11"/>
  </r>
  <r>
    <x v="348"/>
    <s v="P0102"/>
    <x v="71"/>
    <x v="9"/>
    <s v="Supplier_20"/>
    <x v="2"/>
    <n v="14"/>
    <n v="1511.48"/>
    <n v="21160.720000000001"/>
    <n v="102"/>
    <n v="2"/>
    <x v="0"/>
    <n v="154170.96"/>
    <x v="7"/>
  </r>
  <r>
    <x v="477"/>
    <s v="P0034"/>
    <x v="123"/>
    <x v="5"/>
    <s v="Supplier_30"/>
    <x v="0"/>
    <n v="68"/>
    <n v="4378.93"/>
    <n v="297767.24"/>
    <n v="91"/>
    <n v="3"/>
    <x v="2"/>
    <n v="398482.63"/>
    <x v="18"/>
  </r>
  <r>
    <x v="251"/>
    <s v="P0013"/>
    <x v="49"/>
    <x v="1"/>
    <s v="Supplier_28"/>
    <x v="4"/>
    <n v="38"/>
    <n v="13543.13"/>
    <n v="514638.94"/>
    <n v="106"/>
    <n v="6"/>
    <x v="2"/>
    <n v="1435571.78"/>
    <x v="18"/>
  </r>
  <r>
    <x v="261"/>
    <s v="P0037"/>
    <x v="206"/>
    <x v="5"/>
    <s v="Supplier_26"/>
    <x v="4"/>
    <n v="33"/>
    <n v="1062.77"/>
    <n v="35071.410000000003"/>
    <n v="47"/>
    <n v="6"/>
    <x v="0"/>
    <n v="49950.19"/>
    <x v="2"/>
  </r>
  <r>
    <x v="184"/>
    <s v="P0257"/>
    <x v="54"/>
    <x v="2"/>
    <s v="Supplier_23"/>
    <x v="4"/>
    <n v="8"/>
    <n v="608.16"/>
    <n v="4865.28"/>
    <n v="396"/>
    <n v="5"/>
    <x v="0"/>
    <n v="240831.35999999999"/>
    <x v="10"/>
  </r>
  <r>
    <x v="519"/>
    <s v="P0201"/>
    <x v="243"/>
    <x v="4"/>
    <s v="Supplier_1"/>
    <x v="2"/>
    <n v="11"/>
    <n v="1145.07"/>
    <n v="12595.77"/>
    <n v="158"/>
    <n v="10"/>
    <x v="0"/>
    <n v="180921.06"/>
    <x v="13"/>
  </r>
  <r>
    <x v="518"/>
    <s v="P0146"/>
    <x v="169"/>
    <x v="7"/>
    <s v="Supplier_27"/>
    <x v="4"/>
    <n v="10"/>
    <n v="9654.09"/>
    <n v="96540.9"/>
    <n v="181"/>
    <n v="11"/>
    <x v="0"/>
    <n v="1747390.29"/>
    <x v="2"/>
  </r>
  <r>
    <x v="505"/>
    <s v="P0250"/>
    <x v="2"/>
    <x v="2"/>
    <s v="Supplier_19"/>
    <x v="1"/>
    <n v="4"/>
    <n v="1917.21"/>
    <n v="7668.84"/>
    <n v="337"/>
    <n v="12"/>
    <x v="0"/>
    <n v="646099.77"/>
    <x v="11"/>
  </r>
  <r>
    <x v="111"/>
    <s v="P0299"/>
    <x v="287"/>
    <x v="8"/>
    <s v="Supplier_20"/>
    <x v="4"/>
    <n v="4"/>
    <n v="1076.29"/>
    <n v="4305.16"/>
    <n v="524"/>
    <n v="8"/>
    <x v="1"/>
    <n v="563975.96"/>
    <x v="8"/>
  </r>
  <r>
    <x v="593"/>
    <s v="P0197"/>
    <x v="178"/>
    <x v="4"/>
    <s v="Supplier_16"/>
    <x v="3"/>
    <n v="23"/>
    <n v="1017.59"/>
    <n v="23404.57"/>
    <n v="138"/>
    <n v="8"/>
    <x v="0"/>
    <n v="140427.42000000001"/>
    <x v="13"/>
  </r>
  <r>
    <x v="137"/>
    <s v="P0258"/>
    <x v="171"/>
    <x v="2"/>
    <s v="Supplier_7"/>
    <x v="2"/>
    <n v="5"/>
    <n v="1442.64"/>
    <n v="7213.2"/>
    <n v="323"/>
    <n v="12"/>
    <x v="0"/>
    <n v="465972.72000000003"/>
    <x v="2"/>
  </r>
  <r>
    <x v="359"/>
    <s v="P0198"/>
    <x v="6"/>
    <x v="4"/>
    <s v="Supplier_30"/>
    <x v="2"/>
    <n v="19"/>
    <n v="3020.52"/>
    <n v="57389.88"/>
    <n v="98"/>
    <n v="4"/>
    <x v="0"/>
    <n v="296010.96000000002"/>
    <x v="10"/>
  </r>
  <r>
    <x v="544"/>
    <s v="P0228"/>
    <x v="45"/>
    <x v="6"/>
    <s v="Supplier_3"/>
    <x v="1"/>
    <n v="3"/>
    <n v="1147.6199999999999"/>
    <n v="3442.86"/>
    <n v="440"/>
    <n v="7"/>
    <x v="1"/>
    <n v="504952.79999999993"/>
    <x v="4"/>
  </r>
  <r>
    <x v="117"/>
    <s v="P0195"/>
    <x v="261"/>
    <x v="4"/>
    <s v="Supplier_14"/>
    <x v="1"/>
    <n v="21"/>
    <n v="3216.71"/>
    <n v="67550.91"/>
    <n v="95"/>
    <n v="6"/>
    <x v="0"/>
    <n v="305587.45"/>
    <x v="15"/>
  </r>
  <r>
    <x v="355"/>
    <s v="P0250"/>
    <x v="2"/>
    <x v="2"/>
    <s v="Supplier_8"/>
    <x v="0"/>
    <n v="6"/>
    <n v="4132.92"/>
    <n v="24797.52"/>
    <n v="286"/>
    <n v="7"/>
    <x v="1"/>
    <n v="1182015.1200000001"/>
    <x v="7"/>
  </r>
  <r>
    <x v="360"/>
    <s v="P0273"/>
    <x v="288"/>
    <x v="8"/>
    <s v="Supplier_8"/>
    <x v="2"/>
    <n v="1"/>
    <n v="1616.32"/>
    <n v="1616.32"/>
    <n v="370"/>
    <n v="5"/>
    <x v="1"/>
    <n v="598038.4"/>
    <x v="23"/>
  </r>
  <r>
    <x v="5"/>
    <s v="P0265"/>
    <x v="130"/>
    <x v="2"/>
    <s v="Supplier_3"/>
    <x v="1"/>
    <n v="9"/>
    <n v="2176.0500000000002"/>
    <n v="19584.45"/>
    <n v="472"/>
    <n v="12"/>
    <x v="0"/>
    <n v="1027095.6000000001"/>
    <x v="4"/>
  </r>
  <r>
    <x v="1"/>
    <s v="P0139"/>
    <x v="128"/>
    <x v="7"/>
    <s v="Supplier_27"/>
    <x v="2"/>
    <n v="11"/>
    <n v="24003.34"/>
    <n v="264036.74"/>
    <n v="222"/>
    <n v="5"/>
    <x v="0"/>
    <n v="5328741.4800000004"/>
    <x v="1"/>
  </r>
  <r>
    <x v="463"/>
    <s v="P0030"/>
    <x v="82"/>
    <x v="1"/>
    <s v="Supplier_13"/>
    <x v="2"/>
    <n v="78"/>
    <n v="18020.89"/>
    <n v="1405629.42"/>
    <n v="63"/>
    <n v="7"/>
    <x v="2"/>
    <n v="1135316.07"/>
    <x v="18"/>
  </r>
  <r>
    <x v="523"/>
    <s v="P0072"/>
    <x v="250"/>
    <x v="0"/>
    <s v="Supplier_21"/>
    <x v="2"/>
    <n v="23"/>
    <n v="342.59"/>
    <n v="7879.57"/>
    <n v="128"/>
    <n v="7"/>
    <x v="0"/>
    <n v="43851.519999999997"/>
    <x v="1"/>
  </r>
  <r>
    <x v="621"/>
    <s v="P0221"/>
    <x v="296"/>
    <x v="6"/>
    <s v="Supplier_8"/>
    <x v="0"/>
    <n v="2"/>
    <n v="790.79"/>
    <n v="1581.58"/>
    <n v="506"/>
    <n v="4"/>
    <x v="0"/>
    <n v="400139.74"/>
    <x v="18"/>
  </r>
  <r>
    <x v="616"/>
    <s v="P0078"/>
    <x v="216"/>
    <x v="0"/>
    <s v="Supplier_25"/>
    <x v="0"/>
    <n v="13"/>
    <n v="367.27"/>
    <n v="4774.51"/>
    <n v="134"/>
    <n v="13"/>
    <x v="0"/>
    <n v="49214.18"/>
    <x v="8"/>
  </r>
  <r>
    <x v="597"/>
    <s v="P0294"/>
    <x v="143"/>
    <x v="8"/>
    <s v="Supplier_24"/>
    <x v="2"/>
    <n v="1"/>
    <n v="4481.71"/>
    <n v="4481.71"/>
    <n v="577"/>
    <n v="2"/>
    <x v="1"/>
    <n v="2585946.67"/>
    <x v="2"/>
  </r>
  <r>
    <x v="550"/>
    <s v="P0266"/>
    <x v="31"/>
    <x v="2"/>
    <s v="Supplier_7"/>
    <x v="4"/>
    <n v="6"/>
    <n v="2111.6999999999998"/>
    <n v="12670.2"/>
    <n v="589"/>
    <n v="8"/>
    <x v="1"/>
    <n v="1243791.2999999998"/>
    <x v="6"/>
  </r>
  <r>
    <x v="100"/>
    <s v="P0200"/>
    <x v="267"/>
    <x v="4"/>
    <s v="Supplier_16"/>
    <x v="0"/>
    <n v="8"/>
    <n v="389.96"/>
    <n v="3119.68"/>
    <n v="242"/>
    <n v="8"/>
    <x v="0"/>
    <n v="94370.319999999992"/>
    <x v="0"/>
  </r>
  <r>
    <x v="171"/>
    <s v="P0297"/>
    <x v="64"/>
    <x v="8"/>
    <s v="Supplier_9"/>
    <x v="1"/>
    <n v="2"/>
    <n v="322.95999999999998"/>
    <n v="645.91999999999996"/>
    <n v="338"/>
    <n v="7"/>
    <x v="0"/>
    <n v="109160.48"/>
    <x v="12"/>
  </r>
  <r>
    <x v="17"/>
    <s v="P0202"/>
    <x v="174"/>
    <x v="4"/>
    <s v="Supplier_3"/>
    <x v="4"/>
    <n v="12"/>
    <n v="2681.14"/>
    <n v="32173.68"/>
    <n v="244"/>
    <n v="9"/>
    <x v="0"/>
    <n v="654198.15999999992"/>
    <x v="0"/>
  </r>
  <r>
    <x v="288"/>
    <s v="P0120"/>
    <x v="88"/>
    <x v="9"/>
    <s v="Supplier_11"/>
    <x v="2"/>
    <n v="24"/>
    <n v="4319"/>
    <n v="103656"/>
    <n v="88"/>
    <n v="9"/>
    <x v="0"/>
    <n v="380072"/>
    <x v="3"/>
  </r>
  <r>
    <x v="158"/>
    <s v="P0284"/>
    <x v="152"/>
    <x v="8"/>
    <s v="Supplier_30"/>
    <x v="2"/>
    <n v="4"/>
    <n v="2735.28"/>
    <n v="10941.12"/>
    <n v="549"/>
    <n v="8"/>
    <x v="0"/>
    <n v="1501668.7200000002"/>
    <x v="20"/>
  </r>
  <r>
    <x v="271"/>
    <s v="P0271"/>
    <x v="122"/>
    <x v="8"/>
    <s v="Supplier_9"/>
    <x v="3"/>
    <n v="1"/>
    <n v="487.02"/>
    <n v="487.02"/>
    <n v="524"/>
    <n v="13"/>
    <x v="1"/>
    <n v="255198.47999999998"/>
    <x v="16"/>
  </r>
  <r>
    <x v="701"/>
    <s v="P0243"/>
    <x v="214"/>
    <x v="2"/>
    <s v="Supplier_21"/>
    <x v="0"/>
    <n v="9"/>
    <n v="2317.19"/>
    <n v="20854.71"/>
    <n v="597"/>
    <n v="14"/>
    <x v="1"/>
    <n v="1383362.43"/>
    <x v="14"/>
  </r>
  <r>
    <x v="364"/>
    <s v="P0171"/>
    <x v="193"/>
    <x v="3"/>
    <s v="Supplier_12"/>
    <x v="2"/>
    <n v="16"/>
    <n v="1620.81"/>
    <n v="25932.959999999999"/>
    <n v="153"/>
    <n v="14"/>
    <x v="0"/>
    <n v="247983.93"/>
    <x v="6"/>
  </r>
  <r>
    <x v="600"/>
    <s v="P0155"/>
    <x v="106"/>
    <x v="3"/>
    <s v="Supplier_30"/>
    <x v="4"/>
    <n v="23"/>
    <n v="2175.96"/>
    <n v="50047.08"/>
    <n v="111"/>
    <n v="2"/>
    <x v="0"/>
    <n v="241531.56"/>
    <x v="18"/>
  </r>
  <r>
    <x v="347"/>
    <s v="P0123"/>
    <x v="249"/>
    <x v="7"/>
    <s v="Supplier_22"/>
    <x v="3"/>
    <n v="15"/>
    <n v="29803.22"/>
    <n v="447048.3"/>
    <n v="114"/>
    <n v="7"/>
    <x v="0"/>
    <n v="3397567.08"/>
    <x v="20"/>
  </r>
  <r>
    <x v="624"/>
    <s v="P0217"/>
    <x v="172"/>
    <x v="6"/>
    <s v="Supplier_29"/>
    <x v="3"/>
    <n v="7"/>
    <n v="1764.48"/>
    <n v="12351.36"/>
    <n v="347"/>
    <n v="2"/>
    <x v="0"/>
    <n v="612274.56000000006"/>
    <x v="11"/>
  </r>
  <r>
    <x v="270"/>
    <s v="P0103"/>
    <x v="50"/>
    <x v="9"/>
    <s v="Supplier_28"/>
    <x v="2"/>
    <n v="10"/>
    <n v="3231.88"/>
    <n v="32318.799999999999"/>
    <n v="158"/>
    <n v="5"/>
    <x v="0"/>
    <n v="510637.04000000004"/>
    <x v="5"/>
  </r>
  <r>
    <x v="633"/>
    <s v="P0278"/>
    <x v="292"/>
    <x v="8"/>
    <s v="Supplier_18"/>
    <x v="3"/>
    <n v="10"/>
    <n v="904.73"/>
    <n v="9047.2999999999993"/>
    <n v="432"/>
    <n v="5"/>
    <x v="0"/>
    <n v="390843.36"/>
    <x v="13"/>
  </r>
  <r>
    <x v="546"/>
    <s v="P0286"/>
    <x v="262"/>
    <x v="8"/>
    <s v="Supplier_20"/>
    <x v="1"/>
    <n v="1"/>
    <n v="4443.24"/>
    <n v="4443.24"/>
    <n v="423"/>
    <n v="8"/>
    <x v="1"/>
    <n v="1879490.52"/>
    <x v="14"/>
  </r>
  <r>
    <x v="215"/>
    <s v="P0001"/>
    <x v="68"/>
    <x v="1"/>
    <s v="Supplier_29"/>
    <x v="3"/>
    <n v="36"/>
    <n v="9726.7999999999993"/>
    <n v="350164.8"/>
    <n v="43"/>
    <n v="5"/>
    <x v="0"/>
    <n v="418252.39999999997"/>
    <x v="11"/>
  </r>
  <r>
    <x v="369"/>
    <s v="P0113"/>
    <x v="173"/>
    <x v="9"/>
    <s v="Supplier_22"/>
    <x v="2"/>
    <n v="14"/>
    <n v="3548.94"/>
    <n v="49685.16"/>
    <n v="189"/>
    <n v="5"/>
    <x v="0"/>
    <n v="670749.66"/>
    <x v="14"/>
  </r>
  <r>
    <x v="19"/>
    <s v="P0158"/>
    <x v="61"/>
    <x v="3"/>
    <s v="Supplier_30"/>
    <x v="3"/>
    <n v="15"/>
    <n v="4404.3"/>
    <n v="66064.5"/>
    <n v="200"/>
    <n v="9"/>
    <x v="0"/>
    <n v="880860"/>
    <x v="3"/>
  </r>
  <r>
    <x v="372"/>
    <s v="P0215"/>
    <x v="24"/>
    <x v="6"/>
    <s v="Supplier_5"/>
    <x v="1"/>
    <n v="9"/>
    <n v="604.54999999999995"/>
    <n v="5440.95"/>
    <n v="423"/>
    <n v="14"/>
    <x v="0"/>
    <n v="255724.65"/>
    <x v="16"/>
  </r>
  <r>
    <x v="106"/>
    <s v="P0273"/>
    <x v="288"/>
    <x v="8"/>
    <s v="Supplier_27"/>
    <x v="0"/>
    <n v="10"/>
    <n v="3914.2"/>
    <n v="39142"/>
    <n v="539"/>
    <n v="5"/>
    <x v="1"/>
    <n v="2109753.7999999998"/>
    <x v="9"/>
  </r>
  <r>
    <x v="693"/>
    <s v="P0092"/>
    <x v="246"/>
    <x v="9"/>
    <s v="Supplier_23"/>
    <x v="0"/>
    <n v="17"/>
    <n v="2441.3200000000002"/>
    <n v="41502.44"/>
    <n v="224"/>
    <n v="10"/>
    <x v="0"/>
    <n v="546855.68000000005"/>
    <x v="21"/>
  </r>
  <r>
    <x v="13"/>
    <s v="P0279"/>
    <x v="21"/>
    <x v="8"/>
    <s v="Supplier_15"/>
    <x v="2"/>
    <n v="7"/>
    <n v="2389.27"/>
    <n v="16724.89"/>
    <n v="260"/>
    <n v="6"/>
    <x v="0"/>
    <n v="621210.19999999995"/>
    <x v="9"/>
  </r>
  <r>
    <x v="400"/>
    <s v="P0198"/>
    <x v="6"/>
    <x v="4"/>
    <s v="Supplier_18"/>
    <x v="2"/>
    <n v="23"/>
    <n v="1466.73"/>
    <n v="33734.79"/>
    <n v="177"/>
    <n v="2"/>
    <x v="0"/>
    <n v="259611.21"/>
    <x v="10"/>
  </r>
  <r>
    <x v="299"/>
    <s v="P0174"/>
    <x v="125"/>
    <x v="3"/>
    <s v="Supplier_13"/>
    <x v="4"/>
    <n v="25"/>
    <n v="1836.45"/>
    <n v="45911.25"/>
    <n v="234"/>
    <n v="12"/>
    <x v="0"/>
    <n v="429729.3"/>
    <x v="5"/>
  </r>
  <r>
    <x v="155"/>
    <s v="P0300"/>
    <x v="283"/>
    <x v="8"/>
    <s v="Supplier_2"/>
    <x v="2"/>
    <n v="5"/>
    <n v="4957.22"/>
    <n v="24786.1"/>
    <n v="540"/>
    <n v="11"/>
    <x v="1"/>
    <n v="2676898.8000000003"/>
    <x v="1"/>
  </r>
  <r>
    <x v="693"/>
    <s v="P0202"/>
    <x v="174"/>
    <x v="4"/>
    <s v="Supplier_12"/>
    <x v="2"/>
    <n v="17"/>
    <n v="3906.99"/>
    <n v="66418.83"/>
    <n v="248"/>
    <n v="6"/>
    <x v="0"/>
    <n v="968933.5199999999"/>
    <x v="21"/>
  </r>
  <r>
    <x v="215"/>
    <s v="P0041"/>
    <x v="41"/>
    <x v="5"/>
    <s v="Supplier_3"/>
    <x v="2"/>
    <n v="49"/>
    <n v="4548.71"/>
    <n v="222886.79"/>
    <n v="71"/>
    <n v="9"/>
    <x v="2"/>
    <n v="322958.40999999997"/>
    <x v="11"/>
  </r>
  <r>
    <x v="556"/>
    <s v="P0081"/>
    <x v="185"/>
    <x v="0"/>
    <s v="Supplier_13"/>
    <x v="0"/>
    <n v="22"/>
    <n v="242.6"/>
    <n v="5337.2"/>
    <n v="218"/>
    <n v="9"/>
    <x v="0"/>
    <n v="52886.799999999996"/>
    <x v="8"/>
  </r>
  <r>
    <x v="349"/>
    <s v="P0220"/>
    <x v="183"/>
    <x v="6"/>
    <s v="Supplier_19"/>
    <x v="1"/>
    <n v="9"/>
    <n v="1826.09"/>
    <n v="16434.810000000001"/>
    <n v="460"/>
    <n v="9"/>
    <x v="0"/>
    <n v="840001.39999999991"/>
    <x v="14"/>
  </r>
  <r>
    <x v="450"/>
    <s v="P0020"/>
    <x v="72"/>
    <x v="1"/>
    <s v="Supplier_24"/>
    <x v="3"/>
    <n v="72"/>
    <n v="10662.91"/>
    <n v="767729.52"/>
    <n v="83"/>
    <n v="9"/>
    <x v="0"/>
    <n v="885021.53"/>
    <x v="16"/>
  </r>
  <r>
    <x v="688"/>
    <s v="P0277"/>
    <x v="154"/>
    <x v="8"/>
    <s v="Supplier_30"/>
    <x v="2"/>
    <n v="8"/>
    <n v="1571.14"/>
    <n v="12569.12"/>
    <n v="334"/>
    <n v="13"/>
    <x v="0"/>
    <n v="524760.76"/>
    <x v="2"/>
  </r>
  <r>
    <x v="145"/>
    <s v="P0212"/>
    <x v="195"/>
    <x v="6"/>
    <s v="Supplier_4"/>
    <x v="1"/>
    <n v="7"/>
    <n v="4597.8999999999996"/>
    <n v="32185.3"/>
    <n v="471"/>
    <n v="8"/>
    <x v="1"/>
    <n v="2165610.9"/>
    <x v="7"/>
  </r>
  <r>
    <x v="429"/>
    <s v="P0294"/>
    <x v="143"/>
    <x v="8"/>
    <s v="Supplier_26"/>
    <x v="2"/>
    <n v="3"/>
    <n v="1779.33"/>
    <n v="5337.99"/>
    <n v="273"/>
    <n v="10"/>
    <x v="0"/>
    <n v="485757.08999999997"/>
    <x v="13"/>
  </r>
  <r>
    <x v="565"/>
    <s v="P0097"/>
    <x v="254"/>
    <x v="9"/>
    <s v="Supplier_24"/>
    <x v="0"/>
    <n v="14"/>
    <n v="657.28"/>
    <n v="9201.92"/>
    <n v="176"/>
    <n v="8"/>
    <x v="0"/>
    <n v="115681.28"/>
    <x v="23"/>
  </r>
  <r>
    <x v="221"/>
    <s v="P0181"/>
    <x v="65"/>
    <x v="4"/>
    <s v="Supplier_29"/>
    <x v="2"/>
    <n v="12"/>
    <n v="1096.47"/>
    <n v="13157.64"/>
    <n v="248"/>
    <n v="5"/>
    <x v="0"/>
    <n v="271924.56"/>
    <x v="3"/>
  </r>
  <r>
    <x v="432"/>
    <s v="P0217"/>
    <x v="172"/>
    <x v="6"/>
    <s v="Supplier_22"/>
    <x v="2"/>
    <n v="5"/>
    <n v="4287.45"/>
    <n v="21437.25"/>
    <n v="426"/>
    <n v="9"/>
    <x v="0"/>
    <n v="1826453.7"/>
    <x v="10"/>
  </r>
  <r>
    <x v="587"/>
    <s v="P0265"/>
    <x v="130"/>
    <x v="2"/>
    <s v="Supplier_26"/>
    <x v="2"/>
    <n v="7"/>
    <n v="4570.6499999999996"/>
    <n v="31994.55"/>
    <n v="315"/>
    <n v="14"/>
    <x v="1"/>
    <n v="1439754.75"/>
    <x v="10"/>
  </r>
  <r>
    <x v="138"/>
    <s v="P0268"/>
    <x v="131"/>
    <x v="2"/>
    <s v="Supplier_22"/>
    <x v="3"/>
    <n v="5"/>
    <n v="1187.32"/>
    <n v="5936.6"/>
    <n v="542"/>
    <n v="9"/>
    <x v="0"/>
    <n v="643527.43999999994"/>
    <x v="12"/>
  </r>
  <r>
    <x v="94"/>
    <s v="P0133"/>
    <x v="232"/>
    <x v="7"/>
    <s v="Supplier_23"/>
    <x v="2"/>
    <n v="14"/>
    <n v="1197.77"/>
    <n v="16768.78"/>
    <n v="120"/>
    <n v="13"/>
    <x v="0"/>
    <n v="143732.4"/>
    <x v="21"/>
  </r>
  <r>
    <x v="376"/>
    <s v="P0041"/>
    <x v="41"/>
    <x v="5"/>
    <s v="Supplier_7"/>
    <x v="4"/>
    <n v="44"/>
    <n v="439.84"/>
    <n v="19352.96"/>
    <n v="31"/>
    <n v="3"/>
    <x v="2"/>
    <n v="13635.039999999999"/>
    <x v="2"/>
  </r>
  <r>
    <x v="651"/>
    <s v="P0024"/>
    <x v="239"/>
    <x v="1"/>
    <s v="Supplier_26"/>
    <x v="4"/>
    <n v="60"/>
    <n v="3798.03"/>
    <n v="227881.8"/>
    <n v="64"/>
    <n v="4"/>
    <x v="0"/>
    <n v="243073.92000000001"/>
    <x v="19"/>
  </r>
  <r>
    <x v="549"/>
    <s v="P0046"/>
    <x v="124"/>
    <x v="5"/>
    <s v="Supplier_21"/>
    <x v="2"/>
    <n v="46"/>
    <n v="958.69"/>
    <n v="44099.74"/>
    <n v="96"/>
    <n v="6"/>
    <x v="2"/>
    <n v="92034.240000000005"/>
    <x v="8"/>
  </r>
  <r>
    <x v="302"/>
    <s v="P0248"/>
    <x v="177"/>
    <x v="2"/>
    <s v="Supplier_19"/>
    <x v="3"/>
    <n v="7"/>
    <n v="4463.25"/>
    <n v="31242.75"/>
    <n v="486"/>
    <n v="4"/>
    <x v="1"/>
    <n v="2169139.5"/>
    <x v="4"/>
  </r>
  <r>
    <x v="470"/>
    <s v="P0213"/>
    <x v="198"/>
    <x v="6"/>
    <s v="Supplier_28"/>
    <x v="1"/>
    <n v="1"/>
    <n v="4004.06"/>
    <n v="4004.06"/>
    <n v="266"/>
    <n v="14"/>
    <x v="0"/>
    <n v="1065079.96"/>
    <x v="10"/>
  </r>
  <r>
    <x v="416"/>
    <s v="P0290"/>
    <x v="277"/>
    <x v="8"/>
    <s v="Supplier_26"/>
    <x v="0"/>
    <n v="4"/>
    <n v="601.91"/>
    <n v="2407.64"/>
    <n v="313"/>
    <n v="11"/>
    <x v="0"/>
    <n v="188397.83"/>
    <x v="4"/>
  </r>
  <r>
    <x v="539"/>
    <s v="P0238"/>
    <x v="96"/>
    <x v="6"/>
    <s v="Supplier_6"/>
    <x v="4"/>
    <n v="15"/>
    <n v="1897.61"/>
    <n v="28464.15"/>
    <n v="347"/>
    <n v="3"/>
    <x v="1"/>
    <n v="658470.66999999993"/>
    <x v="10"/>
  </r>
  <r>
    <x v="200"/>
    <s v="P0192"/>
    <x v="10"/>
    <x v="4"/>
    <s v="Supplier_5"/>
    <x v="3"/>
    <n v="21"/>
    <n v="2712.84"/>
    <n v="56969.64"/>
    <n v="117"/>
    <n v="4"/>
    <x v="0"/>
    <n v="317402.28000000003"/>
    <x v="6"/>
  </r>
  <r>
    <x v="78"/>
    <s v="P0188"/>
    <x v="52"/>
    <x v="4"/>
    <s v="Supplier_13"/>
    <x v="2"/>
    <n v="15"/>
    <n v="786.97"/>
    <n v="11804.55"/>
    <n v="81"/>
    <n v="12"/>
    <x v="0"/>
    <n v="63744.57"/>
    <x v="9"/>
  </r>
  <r>
    <x v="530"/>
    <s v="P0291"/>
    <x v="37"/>
    <x v="8"/>
    <s v="Supplier_6"/>
    <x v="1"/>
    <n v="6"/>
    <n v="604.55999999999995"/>
    <n v="3627.36"/>
    <n v="305"/>
    <n v="10"/>
    <x v="1"/>
    <n v="184390.8"/>
    <x v="0"/>
  </r>
  <r>
    <x v="62"/>
    <s v="P0223"/>
    <x v="28"/>
    <x v="6"/>
    <s v="Supplier_7"/>
    <x v="3"/>
    <n v="6"/>
    <n v="3295.76"/>
    <n v="19774.560000000001"/>
    <n v="363"/>
    <n v="11"/>
    <x v="0"/>
    <n v="1196360.8800000001"/>
    <x v="17"/>
  </r>
  <r>
    <x v="343"/>
    <s v="P0186"/>
    <x v="29"/>
    <x v="4"/>
    <s v="Supplier_11"/>
    <x v="0"/>
    <n v="9"/>
    <n v="1711.77"/>
    <n v="15405.93"/>
    <n v="246"/>
    <n v="10"/>
    <x v="0"/>
    <n v="421095.42"/>
    <x v="23"/>
  </r>
  <r>
    <x v="358"/>
    <s v="P0108"/>
    <x v="226"/>
    <x v="9"/>
    <s v="Supplier_26"/>
    <x v="2"/>
    <n v="11"/>
    <n v="1653.46"/>
    <n v="18188.060000000001"/>
    <n v="97"/>
    <n v="14"/>
    <x v="0"/>
    <n v="160385.62"/>
    <x v="21"/>
  </r>
  <r>
    <x v="216"/>
    <s v="P0011"/>
    <x v="252"/>
    <x v="1"/>
    <s v="Supplier_22"/>
    <x v="0"/>
    <n v="35"/>
    <n v="6870.69"/>
    <n v="240474.15"/>
    <n v="75"/>
    <n v="2"/>
    <x v="2"/>
    <n v="515301.74999999994"/>
    <x v="4"/>
  </r>
  <r>
    <x v="243"/>
    <s v="P0141"/>
    <x v="181"/>
    <x v="7"/>
    <s v="Supplier_11"/>
    <x v="4"/>
    <n v="22"/>
    <n v="20647.66"/>
    <n v="454248.52"/>
    <n v="168"/>
    <n v="6"/>
    <x v="0"/>
    <n v="3468806.88"/>
    <x v="9"/>
  </r>
  <r>
    <x v="21"/>
    <s v="P0046"/>
    <x v="124"/>
    <x v="5"/>
    <s v="Supplier_30"/>
    <x v="0"/>
    <n v="21"/>
    <n v="2838.4"/>
    <n v="59606.400000000001"/>
    <n v="88"/>
    <n v="5"/>
    <x v="2"/>
    <n v="249779.20000000001"/>
    <x v="13"/>
  </r>
  <r>
    <x v="183"/>
    <s v="P0005"/>
    <x v="105"/>
    <x v="1"/>
    <s v="Supplier_8"/>
    <x v="3"/>
    <n v="44"/>
    <n v="8702.39"/>
    <n v="382905.16"/>
    <n v="71"/>
    <n v="11"/>
    <x v="0"/>
    <n v="617869.68999999994"/>
    <x v="11"/>
  </r>
  <r>
    <x v="663"/>
    <s v="P0260"/>
    <x v="33"/>
    <x v="2"/>
    <s v="Supplier_21"/>
    <x v="1"/>
    <n v="3"/>
    <n v="4425.17"/>
    <n v="13275.51"/>
    <n v="335"/>
    <n v="11"/>
    <x v="0"/>
    <n v="1482431.95"/>
    <x v="2"/>
  </r>
  <r>
    <x v="276"/>
    <s v="P0100"/>
    <x v="251"/>
    <x v="9"/>
    <s v="Supplier_19"/>
    <x v="1"/>
    <n v="8"/>
    <n v="1693.43"/>
    <n v="13547.44"/>
    <n v="82"/>
    <n v="6"/>
    <x v="0"/>
    <n v="138861.26"/>
    <x v="23"/>
  </r>
  <r>
    <x v="258"/>
    <s v="P0248"/>
    <x v="177"/>
    <x v="2"/>
    <s v="Supplier_27"/>
    <x v="1"/>
    <n v="1"/>
    <n v="4064.02"/>
    <n v="4064.02"/>
    <n v="580"/>
    <n v="11"/>
    <x v="1"/>
    <n v="2357131.6"/>
    <x v="2"/>
  </r>
  <r>
    <x v="347"/>
    <s v="P0155"/>
    <x v="106"/>
    <x v="3"/>
    <s v="Supplier_30"/>
    <x v="4"/>
    <n v="23"/>
    <n v="2907.42"/>
    <n v="66870.66"/>
    <n v="165"/>
    <n v="12"/>
    <x v="0"/>
    <n v="479724.3"/>
    <x v="20"/>
  </r>
  <r>
    <x v="54"/>
    <s v="P0035"/>
    <x v="118"/>
    <x v="5"/>
    <s v="Supplier_2"/>
    <x v="2"/>
    <n v="46"/>
    <n v="3232.78"/>
    <n v="148707.88"/>
    <n v="90"/>
    <n v="12"/>
    <x v="0"/>
    <n v="290950.2"/>
    <x v="0"/>
  </r>
  <r>
    <x v="549"/>
    <s v="P0131"/>
    <x v="279"/>
    <x v="7"/>
    <s v="Supplier_10"/>
    <x v="1"/>
    <n v="16"/>
    <n v="23566.6"/>
    <n v="377065.6"/>
    <n v="203"/>
    <n v="2"/>
    <x v="0"/>
    <n v="4784019.8"/>
    <x v="8"/>
  </r>
  <r>
    <x v="387"/>
    <s v="P0227"/>
    <x v="35"/>
    <x v="6"/>
    <s v="Supplier_5"/>
    <x v="2"/>
    <n v="9"/>
    <n v="1529.83"/>
    <n v="13768.47"/>
    <n v="585"/>
    <n v="10"/>
    <x v="0"/>
    <n v="894950.54999999993"/>
    <x v="2"/>
  </r>
  <r>
    <x v="441"/>
    <s v="P0267"/>
    <x v="51"/>
    <x v="2"/>
    <s v="Supplier_30"/>
    <x v="4"/>
    <n v="2"/>
    <n v="4972.6000000000004"/>
    <n v="9945.2000000000007"/>
    <n v="320"/>
    <n v="9"/>
    <x v="1"/>
    <n v="1591232"/>
    <x v="14"/>
  </r>
  <r>
    <x v="642"/>
    <s v="P0164"/>
    <x v="13"/>
    <x v="3"/>
    <s v="Supplier_22"/>
    <x v="2"/>
    <n v="20"/>
    <n v="3724.93"/>
    <n v="74498.600000000006"/>
    <n v="131"/>
    <n v="6"/>
    <x v="0"/>
    <n v="487965.82999999996"/>
    <x v="6"/>
  </r>
  <r>
    <x v="173"/>
    <s v="P0116"/>
    <x v="156"/>
    <x v="9"/>
    <s v="Supplier_30"/>
    <x v="3"/>
    <n v="13"/>
    <n v="1422.25"/>
    <n v="18489.25"/>
    <n v="225"/>
    <n v="13"/>
    <x v="0"/>
    <n v="320006.25"/>
    <x v="12"/>
  </r>
  <r>
    <x v="651"/>
    <s v="P0066"/>
    <x v="274"/>
    <x v="0"/>
    <s v="Supplier_15"/>
    <x v="4"/>
    <n v="13"/>
    <n v="239.88"/>
    <n v="3118.44"/>
    <n v="230"/>
    <n v="9"/>
    <x v="0"/>
    <n v="55172.4"/>
    <x v="19"/>
  </r>
  <r>
    <x v="274"/>
    <s v="P0117"/>
    <x v="46"/>
    <x v="9"/>
    <s v="Supplier_3"/>
    <x v="2"/>
    <n v="9"/>
    <n v="4646.79"/>
    <n v="41821.11"/>
    <n v="99"/>
    <n v="13"/>
    <x v="0"/>
    <n v="460032.21"/>
    <x v="14"/>
  </r>
  <r>
    <x v="78"/>
    <s v="P0066"/>
    <x v="274"/>
    <x v="0"/>
    <s v="Supplier_25"/>
    <x v="4"/>
    <n v="10"/>
    <n v="452.84"/>
    <n v="4528.3999999999996"/>
    <n v="93"/>
    <n v="4"/>
    <x v="0"/>
    <n v="42114.119999999995"/>
    <x v="9"/>
  </r>
  <r>
    <x v="697"/>
    <s v="P0066"/>
    <x v="274"/>
    <x v="0"/>
    <s v="Supplier_19"/>
    <x v="1"/>
    <n v="11"/>
    <n v="488.09"/>
    <n v="5368.99"/>
    <n v="202"/>
    <n v="3"/>
    <x v="0"/>
    <n v="98594.18"/>
    <x v="4"/>
  </r>
  <r>
    <x v="282"/>
    <s v="P0159"/>
    <x v="222"/>
    <x v="3"/>
    <s v="Supplier_1"/>
    <x v="0"/>
    <n v="21"/>
    <n v="4982.83"/>
    <n v="104639.43"/>
    <n v="248"/>
    <n v="7"/>
    <x v="0"/>
    <n v="1235741.8400000001"/>
    <x v="3"/>
  </r>
  <r>
    <x v="314"/>
    <s v="P0110"/>
    <x v="97"/>
    <x v="9"/>
    <s v="Supplier_3"/>
    <x v="0"/>
    <n v="15"/>
    <n v="2518.16"/>
    <n v="37772.400000000001"/>
    <n v="171"/>
    <n v="6"/>
    <x v="0"/>
    <n v="430605.36"/>
    <x v="15"/>
  </r>
  <r>
    <x v="34"/>
    <s v="P0196"/>
    <x v="186"/>
    <x v="4"/>
    <s v="Supplier_22"/>
    <x v="0"/>
    <n v="16"/>
    <n v="3886.57"/>
    <n v="62185.120000000003"/>
    <n v="210"/>
    <n v="10"/>
    <x v="0"/>
    <n v="816179.70000000007"/>
    <x v="17"/>
  </r>
  <r>
    <x v="375"/>
    <s v="P0230"/>
    <x v="87"/>
    <x v="6"/>
    <s v="Supplier_13"/>
    <x v="4"/>
    <n v="1"/>
    <n v="3170.25"/>
    <n v="3170.25"/>
    <n v="304"/>
    <n v="12"/>
    <x v="0"/>
    <n v="963756"/>
    <x v="4"/>
  </r>
  <r>
    <x v="318"/>
    <s v="P0093"/>
    <x v="248"/>
    <x v="9"/>
    <s v="Supplier_28"/>
    <x v="0"/>
    <n v="12"/>
    <n v="4791.34"/>
    <n v="57496.08"/>
    <n v="81"/>
    <n v="12"/>
    <x v="0"/>
    <n v="388098.54000000004"/>
    <x v="18"/>
  </r>
  <r>
    <x v="378"/>
    <s v="P0008"/>
    <x v="58"/>
    <x v="1"/>
    <s v="Supplier_28"/>
    <x v="4"/>
    <n v="50"/>
    <n v="8840.24"/>
    <n v="442012"/>
    <n v="62"/>
    <n v="3"/>
    <x v="0"/>
    <n v="548094.88"/>
    <x v="2"/>
  </r>
  <r>
    <x v="588"/>
    <s v="P0133"/>
    <x v="232"/>
    <x v="7"/>
    <s v="Supplier_17"/>
    <x v="3"/>
    <n v="18"/>
    <n v="20432.14"/>
    <n v="367778.52"/>
    <n v="210"/>
    <n v="3"/>
    <x v="0"/>
    <n v="4290749.3999999994"/>
    <x v="3"/>
  </r>
  <r>
    <x v="649"/>
    <s v="P0204"/>
    <x v="142"/>
    <x v="4"/>
    <s v="Supplier_8"/>
    <x v="2"/>
    <n v="11"/>
    <n v="750.4"/>
    <n v="8254.4"/>
    <n v="178"/>
    <n v="2"/>
    <x v="0"/>
    <n v="133571.19999999998"/>
    <x v="4"/>
  </r>
  <r>
    <x v="696"/>
    <s v="P0289"/>
    <x v="147"/>
    <x v="8"/>
    <s v="Supplier_10"/>
    <x v="2"/>
    <n v="6"/>
    <n v="4416.01"/>
    <n v="26496.06"/>
    <n v="440"/>
    <n v="2"/>
    <x v="1"/>
    <n v="1943044.4000000001"/>
    <x v="13"/>
  </r>
  <r>
    <x v="542"/>
    <s v="P0271"/>
    <x v="122"/>
    <x v="8"/>
    <s v="Supplier_4"/>
    <x v="0"/>
    <n v="9"/>
    <n v="4297.67"/>
    <n v="38679.03"/>
    <n v="561"/>
    <n v="9"/>
    <x v="1"/>
    <n v="2410992.87"/>
    <x v="14"/>
  </r>
  <r>
    <x v="153"/>
    <s v="P0069"/>
    <x v="59"/>
    <x v="0"/>
    <s v="Supplier_11"/>
    <x v="1"/>
    <n v="23"/>
    <n v="303.45"/>
    <n v="6979.35"/>
    <n v="90"/>
    <n v="5"/>
    <x v="0"/>
    <n v="27310.5"/>
    <x v="23"/>
  </r>
  <r>
    <x v="490"/>
    <s v="P0098"/>
    <x v="191"/>
    <x v="9"/>
    <s v="Supplier_12"/>
    <x v="3"/>
    <n v="9"/>
    <n v="2658.65"/>
    <n v="23927.85"/>
    <n v="112"/>
    <n v="14"/>
    <x v="0"/>
    <n v="297768.8"/>
    <x v="0"/>
  </r>
  <r>
    <x v="274"/>
    <s v="P0117"/>
    <x v="46"/>
    <x v="9"/>
    <s v="Supplier_26"/>
    <x v="2"/>
    <n v="9"/>
    <n v="1152.42"/>
    <n v="10371.780000000001"/>
    <n v="145"/>
    <n v="13"/>
    <x v="0"/>
    <n v="167100.90000000002"/>
    <x v="14"/>
  </r>
  <r>
    <x v="541"/>
    <s v="P0027"/>
    <x v="187"/>
    <x v="1"/>
    <s v="Supplier_17"/>
    <x v="4"/>
    <n v="34"/>
    <n v="8923.73"/>
    <n v="303406.82"/>
    <n v="66"/>
    <n v="8"/>
    <x v="2"/>
    <n v="588966.17999999993"/>
    <x v="22"/>
  </r>
  <r>
    <x v="216"/>
    <s v="P0241"/>
    <x v="263"/>
    <x v="2"/>
    <s v="Supplier_20"/>
    <x v="1"/>
    <n v="6"/>
    <n v="1983.56"/>
    <n v="11901.36"/>
    <n v="558"/>
    <n v="11"/>
    <x v="1"/>
    <n v="1106826.48"/>
    <x v="4"/>
  </r>
  <r>
    <x v="146"/>
    <s v="P0079"/>
    <x v="16"/>
    <x v="0"/>
    <s v="Supplier_26"/>
    <x v="1"/>
    <n v="10"/>
    <n v="331.46"/>
    <n v="3314.6"/>
    <n v="154"/>
    <n v="6"/>
    <x v="0"/>
    <n v="51044.84"/>
    <x v="21"/>
  </r>
  <r>
    <x v="357"/>
    <s v="P0294"/>
    <x v="143"/>
    <x v="8"/>
    <s v="Supplier_15"/>
    <x v="0"/>
    <n v="6"/>
    <n v="241.98"/>
    <n v="1451.88"/>
    <n v="370"/>
    <n v="6"/>
    <x v="1"/>
    <n v="89532.599999999991"/>
    <x v="12"/>
  </r>
  <r>
    <x v="150"/>
    <s v="P0197"/>
    <x v="178"/>
    <x v="4"/>
    <s v="Supplier_17"/>
    <x v="2"/>
    <n v="8"/>
    <n v="1581.66"/>
    <n v="12653.28"/>
    <n v="238"/>
    <n v="2"/>
    <x v="0"/>
    <n v="376435.08"/>
    <x v="17"/>
  </r>
  <r>
    <x v="404"/>
    <s v="P0036"/>
    <x v="194"/>
    <x v="5"/>
    <s v="Supplier_23"/>
    <x v="3"/>
    <n v="30"/>
    <n v="4351.7700000000004"/>
    <n v="130553.1"/>
    <n v="60"/>
    <n v="13"/>
    <x v="0"/>
    <n v="261106.2"/>
    <x v="10"/>
  </r>
  <r>
    <x v="507"/>
    <s v="P0078"/>
    <x v="216"/>
    <x v="0"/>
    <s v="Supplier_29"/>
    <x v="3"/>
    <n v="25"/>
    <n v="143.51"/>
    <n v="3587.75"/>
    <n v="138"/>
    <n v="8"/>
    <x v="0"/>
    <n v="19804.379999999997"/>
    <x v="7"/>
  </r>
  <r>
    <x v="568"/>
    <s v="P0225"/>
    <x v="34"/>
    <x v="6"/>
    <s v="Supplier_20"/>
    <x v="1"/>
    <n v="1"/>
    <n v="3422.81"/>
    <n v="3422.81"/>
    <n v="273"/>
    <n v="12"/>
    <x v="1"/>
    <n v="934427.13"/>
    <x v="10"/>
  </r>
  <r>
    <x v="632"/>
    <s v="P0232"/>
    <x v="101"/>
    <x v="6"/>
    <s v="Supplier_22"/>
    <x v="4"/>
    <n v="6"/>
    <n v="1692.99"/>
    <n v="10157.94"/>
    <n v="439"/>
    <n v="10"/>
    <x v="0"/>
    <n v="743222.61"/>
    <x v="10"/>
  </r>
  <r>
    <x v="641"/>
    <s v="P0212"/>
    <x v="195"/>
    <x v="6"/>
    <s v="Supplier_7"/>
    <x v="4"/>
    <n v="8"/>
    <n v="330.68"/>
    <n v="2645.44"/>
    <n v="321"/>
    <n v="3"/>
    <x v="1"/>
    <n v="106148.28"/>
    <x v="3"/>
  </r>
  <r>
    <x v="478"/>
    <s v="P0283"/>
    <x v="77"/>
    <x v="8"/>
    <s v="Supplier_10"/>
    <x v="2"/>
    <n v="7"/>
    <n v="209.73"/>
    <n v="1468.11"/>
    <n v="334"/>
    <n v="13"/>
    <x v="0"/>
    <n v="70049.819999999992"/>
    <x v="19"/>
  </r>
  <r>
    <x v="365"/>
    <s v="P0268"/>
    <x v="131"/>
    <x v="2"/>
    <s v="Supplier_10"/>
    <x v="4"/>
    <n v="9"/>
    <n v="2261.86"/>
    <n v="20356.740000000002"/>
    <n v="268"/>
    <n v="5"/>
    <x v="1"/>
    <n v="606178.48"/>
    <x v="18"/>
  </r>
  <r>
    <x v="177"/>
    <s v="P0258"/>
    <x v="171"/>
    <x v="2"/>
    <s v="Supplier_8"/>
    <x v="4"/>
    <n v="5"/>
    <n v="468.9"/>
    <n v="2344.5"/>
    <n v="378"/>
    <n v="14"/>
    <x v="0"/>
    <n v="177244.19999999998"/>
    <x v="23"/>
  </r>
  <r>
    <x v="463"/>
    <s v="P0204"/>
    <x v="142"/>
    <x v="4"/>
    <s v="Supplier_13"/>
    <x v="2"/>
    <n v="12"/>
    <n v="2078.88"/>
    <n v="24946.560000000001"/>
    <n v="144"/>
    <n v="9"/>
    <x v="0"/>
    <n v="299358.72000000003"/>
    <x v="18"/>
  </r>
  <r>
    <x v="293"/>
    <s v="P0180"/>
    <x v="3"/>
    <x v="3"/>
    <s v="Supplier_23"/>
    <x v="0"/>
    <n v="16"/>
    <n v="249.82"/>
    <n v="3997.12"/>
    <n v="100"/>
    <n v="12"/>
    <x v="0"/>
    <n v="24982"/>
    <x v="5"/>
  </r>
  <r>
    <x v="471"/>
    <s v="P0121"/>
    <x v="259"/>
    <x v="7"/>
    <s v="Supplier_17"/>
    <x v="2"/>
    <n v="13"/>
    <n v="6004.03"/>
    <n v="78052.39"/>
    <n v="102"/>
    <n v="6"/>
    <x v="0"/>
    <n v="612411.05999999994"/>
    <x v="3"/>
  </r>
  <r>
    <x v="155"/>
    <s v="P0019"/>
    <x v="43"/>
    <x v="1"/>
    <s v="Supplier_19"/>
    <x v="4"/>
    <n v="42"/>
    <n v="6905.94"/>
    <n v="290049.48"/>
    <n v="100"/>
    <n v="11"/>
    <x v="0"/>
    <n v="690594"/>
    <x v="1"/>
  </r>
  <r>
    <x v="181"/>
    <s v="P0299"/>
    <x v="287"/>
    <x v="8"/>
    <s v="Supplier_11"/>
    <x v="2"/>
    <n v="2"/>
    <n v="140.26"/>
    <n v="280.52"/>
    <n v="518"/>
    <n v="3"/>
    <x v="0"/>
    <n v="72654.679999999993"/>
    <x v="2"/>
  </r>
  <r>
    <x v="246"/>
    <s v="P0117"/>
    <x v="46"/>
    <x v="9"/>
    <s v="Supplier_13"/>
    <x v="4"/>
    <n v="19"/>
    <n v="4395.43"/>
    <n v="83513.17"/>
    <n v="94"/>
    <n v="11"/>
    <x v="0"/>
    <n v="413170.42000000004"/>
    <x v="23"/>
  </r>
  <r>
    <x v="240"/>
    <s v="P0008"/>
    <x v="58"/>
    <x v="1"/>
    <s v="Supplier_15"/>
    <x v="1"/>
    <n v="25"/>
    <n v="4946.33"/>
    <n v="123658.25"/>
    <n v="50"/>
    <n v="14"/>
    <x v="2"/>
    <n v="247316.5"/>
    <x v="12"/>
  </r>
  <r>
    <x v="605"/>
    <s v="P0242"/>
    <x v="40"/>
    <x v="2"/>
    <s v="Supplier_29"/>
    <x v="4"/>
    <n v="4"/>
    <n v="2877.71"/>
    <n v="11510.84"/>
    <n v="575"/>
    <n v="11"/>
    <x v="1"/>
    <n v="1654683.25"/>
    <x v="7"/>
  </r>
  <r>
    <x v="486"/>
    <s v="P0252"/>
    <x v="291"/>
    <x v="2"/>
    <s v="Supplier_2"/>
    <x v="4"/>
    <n v="1"/>
    <n v="2942.65"/>
    <n v="2942.65"/>
    <n v="551"/>
    <n v="9"/>
    <x v="0"/>
    <n v="1621400.1500000001"/>
    <x v="20"/>
  </r>
  <r>
    <x v="493"/>
    <s v="P0242"/>
    <x v="40"/>
    <x v="2"/>
    <s v="Supplier_11"/>
    <x v="2"/>
    <n v="1"/>
    <n v="3430.65"/>
    <n v="3430.65"/>
    <n v="412"/>
    <n v="13"/>
    <x v="1"/>
    <n v="1413427.8"/>
    <x v="6"/>
  </r>
  <r>
    <x v="554"/>
    <s v="P0289"/>
    <x v="147"/>
    <x v="8"/>
    <s v="Supplier_29"/>
    <x v="1"/>
    <n v="1"/>
    <n v="712.44"/>
    <n v="712.44"/>
    <n v="415"/>
    <n v="9"/>
    <x v="0"/>
    <n v="295662.60000000003"/>
    <x v="19"/>
  </r>
  <r>
    <x v="193"/>
    <s v="P0123"/>
    <x v="249"/>
    <x v="7"/>
    <s v="Supplier_4"/>
    <x v="2"/>
    <n v="21"/>
    <n v="10889.53"/>
    <n v="228680.13"/>
    <n v="104"/>
    <n v="12"/>
    <x v="0"/>
    <n v="1132511.1200000001"/>
    <x v="7"/>
  </r>
  <r>
    <x v="196"/>
    <s v="P0013"/>
    <x v="49"/>
    <x v="1"/>
    <s v="Supplier_29"/>
    <x v="1"/>
    <n v="72"/>
    <n v="13549.41"/>
    <n v="975557.52"/>
    <n v="75"/>
    <n v="3"/>
    <x v="2"/>
    <n v="1016205.75"/>
    <x v="19"/>
  </r>
  <r>
    <x v="329"/>
    <s v="P0229"/>
    <x v="294"/>
    <x v="6"/>
    <s v="Supplier_11"/>
    <x v="2"/>
    <n v="2"/>
    <n v="4249.08"/>
    <n v="8498.16"/>
    <n v="570"/>
    <n v="11"/>
    <x v="0"/>
    <n v="2421975.6"/>
    <x v="3"/>
  </r>
  <r>
    <x v="507"/>
    <s v="P0023"/>
    <x v="20"/>
    <x v="1"/>
    <s v="Supplier_1"/>
    <x v="0"/>
    <n v="48"/>
    <n v="10935.44"/>
    <n v="524901.12"/>
    <n v="95"/>
    <n v="14"/>
    <x v="2"/>
    <n v="1038866.8"/>
    <x v="7"/>
  </r>
  <r>
    <x v="348"/>
    <s v="P0243"/>
    <x v="214"/>
    <x v="2"/>
    <s v="Supplier_30"/>
    <x v="3"/>
    <n v="1"/>
    <n v="4375.07"/>
    <n v="4375.07"/>
    <n v="550"/>
    <n v="8"/>
    <x v="1"/>
    <n v="2406288.5"/>
    <x v="7"/>
  </r>
  <r>
    <x v="563"/>
    <s v="P0262"/>
    <x v="244"/>
    <x v="2"/>
    <s v="Supplier_14"/>
    <x v="0"/>
    <n v="2"/>
    <n v="3500.04"/>
    <n v="7000.08"/>
    <n v="427"/>
    <n v="2"/>
    <x v="0"/>
    <n v="1494517.08"/>
    <x v="13"/>
  </r>
  <r>
    <x v="661"/>
    <s v="P0044"/>
    <x v="192"/>
    <x v="5"/>
    <s v="Supplier_8"/>
    <x v="4"/>
    <n v="32"/>
    <n v="4489.55"/>
    <n v="143665.60000000001"/>
    <n v="119"/>
    <n v="8"/>
    <x v="0"/>
    <n v="534256.45000000007"/>
    <x v="7"/>
  </r>
  <r>
    <x v="90"/>
    <s v="P0145"/>
    <x v="266"/>
    <x v="7"/>
    <s v="Supplier_12"/>
    <x v="4"/>
    <n v="11"/>
    <n v="21389.78"/>
    <n v="235287.58"/>
    <n v="143"/>
    <n v="10"/>
    <x v="0"/>
    <n v="3058738.54"/>
    <x v="19"/>
  </r>
  <r>
    <x v="526"/>
    <s v="P0159"/>
    <x v="222"/>
    <x v="3"/>
    <s v="Supplier_27"/>
    <x v="1"/>
    <n v="12"/>
    <n v="4689.32"/>
    <n v="56271.839999999997"/>
    <n v="136"/>
    <n v="4"/>
    <x v="0"/>
    <n v="637747.52"/>
    <x v="20"/>
  </r>
  <r>
    <x v="158"/>
    <s v="P0175"/>
    <x v="53"/>
    <x v="3"/>
    <s v="Supplier_7"/>
    <x v="3"/>
    <n v="10"/>
    <n v="2382.9"/>
    <n v="23829"/>
    <n v="228"/>
    <n v="3"/>
    <x v="0"/>
    <n v="543301.20000000007"/>
    <x v="20"/>
  </r>
  <r>
    <x v="17"/>
    <s v="P0101"/>
    <x v="66"/>
    <x v="9"/>
    <s v="Supplier_24"/>
    <x v="2"/>
    <n v="19"/>
    <n v="1773.73"/>
    <n v="33700.870000000003"/>
    <n v="153"/>
    <n v="2"/>
    <x v="0"/>
    <n v="271380.69"/>
    <x v="0"/>
  </r>
  <r>
    <x v="578"/>
    <s v="P0209"/>
    <x v="9"/>
    <x v="4"/>
    <s v="Supplier_23"/>
    <x v="3"/>
    <n v="11"/>
    <n v="4431.4799999999996"/>
    <n v="48746.28"/>
    <n v="201"/>
    <n v="3"/>
    <x v="0"/>
    <n v="890727.47999999986"/>
    <x v="16"/>
  </r>
  <r>
    <x v="245"/>
    <s v="P0256"/>
    <x v="196"/>
    <x v="2"/>
    <s v="Supplier_29"/>
    <x v="4"/>
    <n v="1"/>
    <n v="2458.54"/>
    <n v="2458.54"/>
    <n v="275"/>
    <n v="10"/>
    <x v="0"/>
    <n v="676098.5"/>
    <x v="16"/>
  </r>
  <r>
    <x v="516"/>
    <s v="P0057"/>
    <x v="160"/>
    <x v="5"/>
    <s v="Supplier_13"/>
    <x v="0"/>
    <n v="40"/>
    <n v="3648.45"/>
    <n v="145938"/>
    <n v="40"/>
    <n v="8"/>
    <x v="2"/>
    <n v="145938"/>
    <x v="2"/>
  </r>
  <r>
    <x v="254"/>
    <s v="P0117"/>
    <x v="46"/>
    <x v="9"/>
    <s v="Supplier_2"/>
    <x v="3"/>
    <n v="15"/>
    <n v="2884.68"/>
    <n v="43270.2"/>
    <n v="199"/>
    <n v="2"/>
    <x v="0"/>
    <n v="574051.31999999995"/>
    <x v="7"/>
  </r>
  <r>
    <x v="321"/>
    <s v="P0019"/>
    <x v="43"/>
    <x v="1"/>
    <s v="Supplier_20"/>
    <x v="2"/>
    <n v="32"/>
    <n v="17783.18"/>
    <n v="569061.76"/>
    <n v="62"/>
    <n v="13"/>
    <x v="0"/>
    <n v="1102557.1599999999"/>
    <x v="18"/>
  </r>
  <r>
    <x v="522"/>
    <s v="P0213"/>
    <x v="198"/>
    <x v="6"/>
    <s v="Supplier_12"/>
    <x v="4"/>
    <n v="7"/>
    <n v="4636.8900000000003"/>
    <n v="32458.23"/>
    <n v="309"/>
    <n v="9"/>
    <x v="1"/>
    <n v="1432799.01"/>
    <x v="18"/>
  </r>
  <r>
    <x v="447"/>
    <s v="P0256"/>
    <x v="196"/>
    <x v="2"/>
    <s v="Supplier_1"/>
    <x v="3"/>
    <n v="10"/>
    <n v="3162.22"/>
    <n v="31622.2"/>
    <n v="479"/>
    <n v="3"/>
    <x v="0"/>
    <n v="1514703.38"/>
    <x v="8"/>
  </r>
  <r>
    <x v="415"/>
    <s v="P0247"/>
    <x v="162"/>
    <x v="2"/>
    <s v="Supplier_6"/>
    <x v="4"/>
    <n v="3"/>
    <n v="2325.0700000000002"/>
    <n v="6975.21"/>
    <n v="399"/>
    <n v="12"/>
    <x v="1"/>
    <n v="927702.93"/>
    <x v="21"/>
  </r>
  <r>
    <x v="458"/>
    <s v="P0294"/>
    <x v="143"/>
    <x v="8"/>
    <s v="Supplier_14"/>
    <x v="1"/>
    <n v="10"/>
    <n v="1074.04"/>
    <n v="10740.4"/>
    <n v="479"/>
    <n v="14"/>
    <x v="1"/>
    <n v="514465.16"/>
    <x v="15"/>
  </r>
  <r>
    <x v="627"/>
    <s v="P0175"/>
    <x v="53"/>
    <x v="3"/>
    <s v="Supplier_4"/>
    <x v="0"/>
    <n v="21"/>
    <n v="4603.54"/>
    <n v="96674.34"/>
    <n v="235"/>
    <n v="5"/>
    <x v="0"/>
    <n v="1081831.8999999999"/>
    <x v="3"/>
  </r>
  <r>
    <x v="563"/>
    <s v="P0154"/>
    <x v="240"/>
    <x v="3"/>
    <s v="Supplier_7"/>
    <x v="3"/>
    <n v="11"/>
    <n v="1435.15"/>
    <n v="15786.65"/>
    <n v="177"/>
    <n v="2"/>
    <x v="0"/>
    <n v="254021.55000000002"/>
    <x v="13"/>
  </r>
  <r>
    <x v="479"/>
    <s v="P0226"/>
    <x v="39"/>
    <x v="6"/>
    <s v="Supplier_21"/>
    <x v="2"/>
    <n v="3"/>
    <n v="627.13"/>
    <n v="1881.39"/>
    <n v="448"/>
    <n v="11"/>
    <x v="0"/>
    <n v="280954.23999999999"/>
    <x v="4"/>
  </r>
  <r>
    <x v="140"/>
    <s v="P0112"/>
    <x v="44"/>
    <x v="9"/>
    <s v="Supplier_22"/>
    <x v="0"/>
    <n v="24"/>
    <n v="2495.27"/>
    <n v="59886.48"/>
    <n v="181"/>
    <n v="5"/>
    <x v="0"/>
    <n v="451643.87"/>
    <x v="2"/>
  </r>
  <r>
    <x v="178"/>
    <s v="P0278"/>
    <x v="292"/>
    <x v="8"/>
    <s v="Supplier_25"/>
    <x v="2"/>
    <n v="3"/>
    <n v="288.83999999999997"/>
    <n v="866.52"/>
    <n v="521"/>
    <n v="4"/>
    <x v="0"/>
    <n v="150485.63999999998"/>
    <x v="5"/>
  </r>
  <r>
    <x v="140"/>
    <s v="P0246"/>
    <x v="284"/>
    <x v="2"/>
    <s v="Supplier_12"/>
    <x v="0"/>
    <n v="5"/>
    <n v="2445.7199999999998"/>
    <n v="12228.6"/>
    <n v="580"/>
    <n v="3"/>
    <x v="0"/>
    <n v="1418517.5999999999"/>
    <x v="2"/>
  </r>
  <r>
    <x v="659"/>
    <s v="P0128"/>
    <x v="282"/>
    <x v="7"/>
    <s v="Supplier_30"/>
    <x v="4"/>
    <n v="24"/>
    <n v="7968.83"/>
    <n v="191251.92"/>
    <n v="95"/>
    <n v="4"/>
    <x v="0"/>
    <n v="757038.85"/>
    <x v="19"/>
  </r>
  <r>
    <x v="496"/>
    <s v="P0163"/>
    <x v="75"/>
    <x v="3"/>
    <s v="Supplier_3"/>
    <x v="2"/>
    <n v="14"/>
    <n v="4473.1400000000003"/>
    <n v="62623.96"/>
    <n v="98"/>
    <n v="8"/>
    <x v="0"/>
    <n v="438367.72000000003"/>
    <x v="3"/>
  </r>
  <r>
    <x v="565"/>
    <s v="P0114"/>
    <x v="145"/>
    <x v="9"/>
    <s v="Supplier_6"/>
    <x v="3"/>
    <n v="21"/>
    <n v="2304.11"/>
    <n v="48386.31"/>
    <n v="197"/>
    <n v="6"/>
    <x v="0"/>
    <n v="453909.67000000004"/>
    <x v="23"/>
  </r>
  <r>
    <x v="583"/>
    <s v="P0160"/>
    <x v="179"/>
    <x v="3"/>
    <s v="Supplier_29"/>
    <x v="4"/>
    <n v="17"/>
    <n v="3688.61"/>
    <n v="62706.37"/>
    <n v="207"/>
    <n v="5"/>
    <x v="0"/>
    <n v="763542.27"/>
    <x v="0"/>
  </r>
  <r>
    <x v="636"/>
    <s v="P0226"/>
    <x v="39"/>
    <x v="6"/>
    <s v="Supplier_12"/>
    <x v="2"/>
    <n v="8"/>
    <n v="4918.1099999999997"/>
    <n v="39344.879999999997"/>
    <n v="320"/>
    <n v="6"/>
    <x v="1"/>
    <n v="1573795.2"/>
    <x v="2"/>
  </r>
  <r>
    <x v="405"/>
    <s v="P0127"/>
    <x v="236"/>
    <x v="7"/>
    <s v="Supplier_21"/>
    <x v="3"/>
    <n v="21"/>
    <n v="18984.2"/>
    <n v="398668.2"/>
    <n v="87"/>
    <n v="2"/>
    <x v="0"/>
    <n v="1651625.4000000001"/>
    <x v="10"/>
  </r>
  <r>
    <x v="270"/>
    <s v="P0214"/>
    <x v="242"/>
    <x v="6"/>
    <s v="Supplier_8"/>
    <x v="0"/>
    <n v="1"/>
    <n v="4777.3100000000004"/>
    <n v="4777.3100000000004"/>
    <n v="404"/>
    <n v="6"/>
    <x v="1"/>
    <n v="1930033.2400000002"/>
    <x v="5"/>
  </r>
  <r>
    <x v="114"/>
    <s v="P0223"/>
    <x v="28"/>
    <x v="6"/>
    <s v="Supplier_26"/>
    <x v="1"/>
    <n v="8"/>
    <n v="2441.71"/>
    <n v="19533.68"/>
    <n v="260"/>
    <n v="13"/>
    <x v="1"/>
    <n v="634844.6"/>
    <x v="7"/>
  </r>
  <r>
    <x v="182"/>
    <s v="P0271"/>
    <x v="122"/>
    <x v="8"/>
    <s v="Supplier_25"/>
    <x v="2"/>
    <n v="2"/>
    <n v="4778.6899999999996"/>
    <n v="9557.3799999999992"/>
    <n v="306"/>
    <n v="13"/>
    <x v="0"/>
    <n v="1462279.14"/>
    <x v="11"/>
  </r>
  <r>
    <x v="510"/>
    <s v="P0137"/>
    <x v="94"/>
    <x v="7"/>
    <s v="Supplier_16"/>
    <x v="1"/>
    <n v="9"/>
    <n v="8571.77"/>
    <n v="77145.929999999993"/>
    <n v="106"/>
    <n v="2"/>
    <x v="0"/>
    <n v="908607.62"/>
    <x v="14"/>
  </r>
  <r>
    <x v="307"/>
    <s v="P0190"/>
    <x v="90"/>
    <x v="4"/>
    <s v="Supplier_1"/>
    <x v="4"/>
    <n v="18"/>
    <n v="4176.25"/>
    <n v="75172.5"/>
    <n v="96"/>
    <n v="5"/>
    <x v="0"/>
    <n v="400920"/>
    <x v="2"/>
  </r>
  <r>
    <x v="135"/>
    <s v="P0169"/>
    <x v="276"/>
    <x v="3"/>
    <s v="Supplier_9"/>
    <x v="1"/>
    <n v="28"/>
    <n v="4247.92"/>
    <n v="118941.75999999999"/>
    <n v="92"/>
    <n v="12"/>
    <x v="0"/>
    <n v="390808.64"/>
    <x v="22"/>
  </r>
  <r>
    <x v="188"/>
    <s v="P0069"/>
    <x v="59"/>
    <x v="0"/>
    <s v="Supplier_29"/>
    <x v="4"/>
    <n v="13"/>
    <n v="451.3"/>
    <n v="5866.9"/>
    <n v="248"/>
    <n v="13"/>
    <x v="0"/>
    <n v="111922.40000000001"/>
    <x v="5"/>
  </r>
  <r>
    <x v="668"/>
    <s v="P0013"/>
    <x v="49"/>
    <x v="1"/>
    <s v="Supplier_5"/>
    <x v="4"/>
    <n v="41"/>
    <n v="12938.3"/>
    <n v="530470.30000000005"/>
    <n v="52"/>
    <n v="10"/>
    <x v="0"/>
    <n v="672791.6"/>
    <x v="16"/>
  </r>
  <r>
    <x v="509"/>
    <s v="P0041"/>
    <x v="41"/>
    <x v="5"/>
    <s v="Supplier_22"/>
    <x v="2"/>
    <n v="35"/>
    <n v="3588.79"/>
    <n v="125607.65"/>
    <n v="104"/>
    <n v="9"/>
    <x v="0"/>
    <n v="373234.16"/>
    <x v="19"/>
  </r>
  <r>
    <x v="236"/>
    <s v="P0242"/>
    <x v="40"/>
    <x v="2"/>
    <s v="Supplier_15"/>
    <x v="2"/>
    <n v="2"/>
    <n v="3593.95"/>
    <n v="7187.9"/>
    <n v="442"/>
    <n v="7"/>
    <x v="1"/>
    <n v="1588525.9"/>
    <x v="4"/>
  </r>
  <r>
    <x v="657"/>
    <s v="P0137"/>
    <x v="94"/>
    <x v="7"/>
    <s v="Supplier_27"/>
    <x v="2"/>
    <n v="21"/>
    <n v="2248.3200000000002"/>
    <n v="47214.720000000001"/>
    <n v="175"/>
    <n v="3"/>
    <x v="0"/>
    <n v="393456"/>
    <x v="21"/>
  </r>
  <r>
    <x v="197"/>
    <s v="P0251"/>
    <x v="180"/>
    <x v="2"/>
    <s v="Supplier_17"/>
    <x v="2"/>
    <n v="8"/>
    <n v="2474.35"/>
    <n v="19794.8"/>
    <n v="531"/>
    <n v="9"/>
    <x v="0"/>
    <n v="1313879.8499999999"/>
    <x v="13"/>
  </r>
  <r>
    <x v="332"/>
    <s v="P0126"/>
    <x v="268"/>
    <x v="7"/>
    <s v="Supplier_2"/>
    <x v="3"/>
    <n v="25"/>
    <n v="25965.83"/>
    <n v="649145.75"/>
    <n v="191"/>
    <n v="14"/>
    <x v="0"/>
    <n v="4959473.53"/>
    <x v="7"/>
  </r>
  <r>
    <x v="586"/>
    <s v="P0282"/>
    <x v="210"/>
    <x v="8"/>
    <s v="Supplier_27"/>
    <x v="0"/>
    <n v="8"/>
    <n v="4237.92"/>
    <n v="33903.360000000001"/>
    <n v="514"/>
    <n v="9"/>
    <x v="0"/>
    <n v="2178290.88"/>
    <x v="4"/>
  </r>
  <r>
    <x v="181"/>
    <s v="P0182"/>
    <x v="4"/>
    <x v="4"/>
    <s v="Supplier_19"/>
    <x v="3"/>
    <n v="20"/>
    <n v="4903.0600000000004"/>
    <n v="98061.2"/>
    <n v="246"/>
    <n v="12"/>
    <x v="0"/>
    <n v="1206152.76"/>
    <x v="2"/>
  </r>
  <r>
    <x v="178"/>
    <s v="P0037"/>
    <x v="206"/>
    <x v="5"/>
    <s v="Supplier_11"/>
    <x v="1"/>
    <n v="48"/>
    <n v="2254.64"/>
    <n v="108222.72"/>
    <n v="103"/>
    <n v="9"/>
    <x v="0"/>
    <n v="232227.91999999998"/>
    <x v="5"/>
  </r>
  <r>
    <x v="380"/>
    <s v="P0117"/>
    <x v="46"/>
    <x v="9"/>
    <s v="Supplier_12"/>
    <x v="3"/>
    <n v="14"/>
    <n v="2259.14"/>
    <n v="31627.96"/>
    <n v="147"/>
    <n v="9"/>
    <x v="0"/>
    <n v="332093.57999999996"/>
    <x v="16"/>
  </r>
  <r>
    <x v="318"/>
    <s v="P0060"/>
    <x v="197"/>
    <x v="5"/>
    <s v="Supplier_4"/>
    <x v="2"/>
    <n v="51"/>
    <n v="3014.39"/>
    <n v="153733.89000000001"/>
    <n v="60"/>
    <n v="6"/>
    <x v="0"/>
    <n v="180863.4"/>
    <x v="18"/>
  </r>
  <r>
    <x v="292"/>
    <s v="P0016"/>
    <x v="241"/>
    <x v="1"/>
    <s v="Supplier_10"/>
    <x v="1"/>
    <n v="41"/>
    <n v="3912.81"/>
    <n v="160425.21"/>
    <n v="98"/>
    <n v="7"/>
    <x v="2"/>
    <n v="383455.38"/>
    <x v="17"/>
  </r>
  <r>
    <x v="626"/>
    <s v="P0036"/>
    <x v="194"/>
    <x v="5"/>
    <s v="Supplier_4"/>
    <x v="3"/>
    <n v="35"/>
    <n v="4004.94"/>
    <n v="140172.9"/>
    <n v="48"/>
    <n v="5"/>
    <x v="2"/>
    <n v="192237.12"/>
    <x v="4"/>
  </r>
  <r>
    <x v="478"/>
    <s v="P0243"/>
    <x v="214"/>
    <x v="2"/>
    <s v="Supplier_8"/>
    <x v="0"/>
    <n v="10"/>
    <n v="1881.62"/>
    <n v="18816.2"/>
    <n v="367"/>
    <n v="13"/>
    <x v="0"/>
    <n v="690554.53999999992"/>
    <x v="19"/>
  </r>
  <r>
    <x v="461"/>
    <s v="P0126"/>
    <x v="268"/>
    <x v="7"/>
    <s v="Supplier_2"/>
    <x v="0"/>
    <n v="18"/>
    <n v="1233.74"/>
    <n v="22207.32"/>
    <n v="99"/>
    <n v="5"/>
    <x v="0"/>
    <n v="122140.26"/>
    <x v="0"/>
  </r>
  <r>
    <x v="140"/>
    <s v="P0009"/>
    <x v="166"/>
    <x v="1"/>
    <s v="Supplier_5"/>
    <x v="3"/>
    <n v="31"/>
    <n v="18751.919999999998"/>
    <n v="581309.52"/>
    <n v="116"/>
    <n v="11"/>
    <x v="2"/>
    <n v="2175222.7199999997"/>
    <x v="2"/>
  </r>
  <r>
    <x v="232"/>
    <s v="P0123"/>
    <x v="249"/>
    <x v="7"/>
    <s v="Supplier_13"/>
    <x v="1"/>
    <n v="12"/>
    <n v="7470.9"/>
    <n v="89650.8"/>
    <n v="175"/>
    <n v="5"/>
    <x v="0"/>
    <n v="1307407.5"/>
    <x v="12"/>
  </r>
  <r>
    <x v="379"/>
    <s v="P0297"/>
    <x v="64"/>
    <x v="8"/>
    <s v="Supplier_24"/>
    <x v="2"/>
    <n v="2"/>
    <n v="4399.16"/>
    <n v="8798.32"/>
    <n v="417"/>
    <n v="14"/>
    <x v="1"/>
    <n v="1834449.72"/>
    <x v="10"/>
  </r>
  <r>
    <x v="4"/>
    <s v="P0005"/>
    <x v="105"/>
    <x v="1"/>
    <s v="Supplier_20"/>
    <x v="2"/>
    <n v="41"/>
    <n v="5809.12"/>
    <n v="238173.92"/>
    <n v="89"/>
    <n v="8"/>
    <x v="0"/>
    <n v="517011.68"/>
    <x v="3"/>
  </r>
  <r>
    <x v="342"/>
    <s v="P0271"/>
    <x v="122"/>
    <x v="8"/>
    <s v="Supplier_29"/>
    <x v="0"/>
    <n v="3"/>
    <n v="4027.52"/>
    <n v="12082.56"/>
    <n v="433"/>
    <n v="13"/>
    <x v="1"/>
    <n v="1743916.16"/>
    <x v="3"/>
  </r>
  <r>
    <x v="64"/>
    <s v="P0012"/>
    <x v="102"/>
    <x v="1"/>
    <s v="Supplier_25"/>
    <x v="1"/>
    <n v="24"/>
    <n v="18758.66"/>
    <n v="450207.84"/>
    <n v="46"/>
    <n v="5"/>
    <x v="0"/>
    <n v="862898.36"/>
    <x v="8"/>
  </r>
  <r>
    <x v="444"/>
    <s v="P0135"/>
    <x v="151"/>
    <x v="7"/>
    <s v="Supplier_30"/>
    <x v="0"/>
    <n v="20"/>
    <n v="23216.7"/>
    <n v="464334"/>
    <n v="171"/>
    <n v="14"/>
    <x v="0"/>
    <n v="3970055.7"/>
    <x v="15"/>
  </r>
  <r>
    <x v="513"/>
    <s v="P0126"/>
    <x v="268"/>
    <x v="7"/>
    <s v="Supplier_1"/>
    <x v="4"/>
    <n v="25"/>
    <n v="2329.69"/>
    <n v="58242.25"/>
    <n v="168"/>
    <n v="10"/>
    <x v="0"/>
    <n v="391387.92"/>
    <x v="5"/>
  </r>
  <r>
    <x v="315"/>
    <s v="P0126"/>
    <x v="268"/>
    <x v="7"/>
    <s v="Supplier_4"/>
    <x v="4"/>
    <n v="20"/>
    <n v="27476.39"/>
    <n v="549527.80000000005"/>
    <n v="80"/>
    <n v="10"/>
    <x v="0"/>
    <n v="2198111.2000000002"/>
    <x v="5"/>
  </r>
  <r>
    <x v="550"/>
    <s v="P0205"/>
    <x v="265"/>
    <x v="4"/>
    <s v="Supplier_30"/>
    <x v="3"/>
    <n v="12"/>
    <n v="2917.21"/>
    <n v="35006.519999999997"/>
    <n v="159"/>
    <n v="5"/>
    <x v="0"/>
    <n v="463836.39"/>
    <x v="6"/>
  </r>
  <r>
    <x v="382"/>
    <s v="P0012"/>
    <x v="102"/>
    <x v="1"/>
    <s v="Supplier_20"/>
    <x v="3"/>
    <n v="32"/>
    <n v="15532.32"/>
    <n v="497034.23999999999"/>
    <n v="85"/>
    <n v="13"/>
    <x v="2"/>
    <n v="1320247.2"/>
    <x v="2"/>
  </r>
  <r>
    <x v="536"/>
    <s v="P0078"/>
    <x v="216"/>
    <x v="0"/>
    <s v="Supplier_6"/>
    <x v="0"/>
    <n v="13"/>
    <n v="200.04"/>
    <n v="2600.52"/>
    <n v="110"/>
    <n v="10"/>
    <x v="0"/>
    <n v="22004.399999999998"/>
    <x v="8"/>
  </r>
  <r>
    <x v="44"/>
    <s v="P0176"/>
    <x v="14"/>
    <x v="3"/>
    <s v="Supplier_2"/>
    <x v="1"/>
    <n v="16"/>
    <n v="4270.97"/>
    <n v="68335.520000000004"/>
    <n v="203"/>
    <n v="6"/>
    <x v="0"/>
    <n v="867006.91"/>
    <x v="16"/>
  </r>
  <r>
    <x v="570"/>
    <s v="P0238"/>
    <x v="96"/>
    <x v="6"/>
    <s v="Supplier_4"/>
    <x v="0"/>
    <n v="8"/>
    <n v="2275.25"/>
    <n v="18202"/>
    <n v="266"/>
    <n v="13"/>
    <x v="1"/>
    <n v="605216.5"/>
    <x v="9"/>
  </r>
  <r>
    <x v="341"/>
    <s v="P0098"/>
    <x v="191"/>
    <x v="9"/>
    <s v="Supplier_3"/>
    <x v="3"/>
    <n v="11"/>
    <n v="2851.39"/>
    <n v="31365.29"/>
    <n v="174"/>
    <n v="10"/>
    <x v="0"/>
    <n v="496141.86"/>
    <x v="16"/>
  </r>
  <r>
    <x v="106"/>
    <s v="P0161"/>
    <x v="27"/>
    <x v="3"/>
    <s v="Supplier_26"/>
    <x v="3"/>
    <n v="17"/>
    <n v="2293.9499999999998"/>
    <n v="38997.15"/>
    <n v="125"/>
    <n v="3"/>
    <x v="0"/>
    <n v="286743.75"/>
    <x v="9"/>
  </r>
  <r>
    <x v="161"/>
    <s v="P0192"/>
    <x v="10"/>
    <x v="4"/>
    <s v="Supplier_1"/>
    <x v="3"/>
    <n v="15"/>
    <n v="1757.59"/>
    <n v="26363.85"/>
    <n v="187"/>
    <n v="4"/>
    <x v="0"/>
    <n v="328669.32999999996"/>
    <x v="3"/>
  </r>
  <r>
    <x v="424"/>
    <s v="P0229"/>
    <x v="294"/>
    <x v="6"/>
    <s v="Supplier_6"/>
    <x v="4"/>
    <n v="1"/>
    <n v="1445.65"/>
    <n v="1445.65"/>
    <n v="416"/>
    <n v="3"/>
    <x v="0"/>
    <n v="601390.4"/>
    <x v="8"/>
  </r>
  <r>
    <x v="4"/>
    <s v="P0078"/>
    <x v="216"/>
    <x v="0"/>
    <s v="Supplier_23"/>
    <x v="0"/>
    <n v="20"/>
    <n v="485.8"/>
    <n v="9716"/>
    <n v="105"/>
    <n v="10"/>
    <x v="0"/>
    <n v="51009"/>
    <x v="3"/>
  </r>
  <r>
    <x v="155"/>
    <s v="P0082"/>
    <x v="19"/>
    <x v="0"/>
    <s v="Supplier_2"/>
    <x v="4"/>
    <n v="19"/>
    <n v="485.55"/>
    <n v="9225.4500000000007"/>
    <n v="99"/>
    <n v="2"/>
    <x v="0"/>
    <n v="48069.450000000004"/>
    <x v="1"/>
  </r>
  <r>
    <x v="474"/>
    <s v="P0024"/>
    <x v="239"/>
    <x v="1"/>
    <s v="Supplier_20"/>
    <x v="2"/>
    <n v="47"/>
    <n v="9260.59"/>
    <n v="435247.73"/>
    <n v="117"/>
    <n v="11"/>
    <x v="0"/>
    <n v="1083489.03"/>
    <x v="12"/>
  </r>
  <r>
    <x v="392"/>
    <s v="P0253"/>
    <x v="229"/>
    <x v="2"/>
    <s v="Supplier_15"/>
    <x v="1"/>
    <n v="3"/>
    <n v="4188.28"/>
    <n v="12564.84"/>
    <n v="327"/>
    <n v="9"/>
    <x v="0"/>
    <n v="1369567.5599999998"/>
    <x v="17"/>
  </r>
  <r>
    <x v="425"/>
    <s v="P0093"/>
    <x v="248"/>
    <x v="9"/>
    <s v="Supplier_28"/>
    <x v="4"/>
    <n v="16"/>
    <n v="4408.34"/>
    <n v="70533.440000000002"/>
    <n v="242"/>
    <n v="10"/>
    <x v="0"/>
    <n v="1066818.28"/>
    <x v="23"/>
  </r>
  <r>
    <x v="639"/>
    <s v="P0234"/>
    <x v="161"/>
    <x v="6"/>
    <s v="Supplier_19"/>
    <x v="4"/>
    <n v="5"/>
    <n v="790.06"/>
    <n v="3950.3"/>
    <n v="399"/>
    <n v="5"/>
    <x v="0"/>
    <n v="315233.94"/>
    <x v="6"/>
  </r>
  <r>
    <x v="643"/>
    <s v="P0011"/>
    <x v="252"/>
    <x v="1"/>
    <s v="Supplier_29"/>
    <x v="4"/>
    <n v="51"/>
    <n v="9515.1200000000008"/>
    <n v="485271.12"/>
    <n v="40"/>
    <n v="6"/>
    <x v="2"/>
    <n v="380604.80000000005"/>
    <x v="15"/>
  </r>
  <r>
    <x v="396"/>
    <s v="P0288"/>
    <x v="138"/>
    <x v="8"/>
    <s v="Supplier_12"/>
    <x v="1"/>
    <n v="1"/>
    <n v="2854.18"/>
    <n v="2854.18"/>
    <n v="274"/>
    <n v="6"/>
    <x v="0"/>
    <n v="782045.32"/>
    <x v="18"/>
  </r>
  <r>
    <x v="111"/>
    <s v="P0219"/>
    <x v="273"/>
    <x v="6"/>
    <s v="Supplier_30"/>
    <x v="0"/>
    <n v="8"/>
    <n v="2194.52"/>
    <n v="17556.16"/>
    <n v="336"/>
    <n v="8"/>
    <x v="1"/>
    <n v="737358.72"/>
    <x v="8"/>
  </r>
  <r>
    <x v="451"/>
    <s v="P0160"/>
    <x v="179"/>
    <x v="3"/>
    <s v="Supplier_11"/>
    <x v="2"/>
    <n v="12"/>
    <n v="3847.88"/>
    <n v="46174.559999999998"/>
    <n v="96"/>
    <n v="3"/>
    <x v="0"/>
    <n v="369396.47999999998"/>
    <x v="16"/>
  </r>
  <r>
    <x v="196"/>
    <s v="P0228"/>
    <x v="45"/>
    <x v="6"/>
    <s v="Supplier_16"/>
    <x v="2"/>
    <n v="11"/>
    <n v="264.33999999999997"/>
    <n v="2907.74"/>
    <n v="324"/>
    <n v="12"/>
    <x v="0"/>
    <n v="85646.159999999989"/>
    <x v="19"/>
  </r>
  <r>
    <x v="373"/>
    <s v="P0059"/>
    <x v="184"/>
    <x v="5"/>
    <s v="Supplier_21"/>
    <x v="3"/>
    <n v="40"/>
    <n v="776.43"/>
    <n v="31057.200000000001"/>
    <n v="113"/>
    <n v="11"/>
    <x v="2"/>
    <n v="87736.59"/>
    <x v="11"/>
  </r>
  <r>
    <x v="24"/>
    <s v="P0136"/>
    <x v="115"/>
    <x v="7"/>
    <s v="Supplier_4"/>
    <x v="2"/>
    <n v="25"/>
    <n v="25174.080000000002"/>
    <n v="629352"/>
    <n v="228"/>
    <n v="3"/>
    <x v="0"/>
    <n v="5739690.2400000002"/>
    <x v="15"/>
  </r>
  <r>
    <x v="622"/>
    <s v="P0069"/>
    <x v="59"/>
    <x v="0"/>
    <s v="Supplier_28"/>
    <x v="2"/>
    <n v="14"/>
    <n v="310.02999999999997"/>
    <n v="4340.42"/>
    <n v="146"/>
    <n v="10"/>
    <x v="0"/>
    <n v="45264.38"/>
    <x v="20"/>
  </r>
  <r>
    <x v="540"/>
    <s v="P0203"/>
    <x v="117"/>
    <x v="4"/>
    <s v="Supplier_17"/>
    <x v="1"/>
    <n v="14"/>
    <n v="4872.63"/>
    <n v="68216.820000000007"/>
    <n v="92"/>
    <n v="10"/>
    <x v="0"/>
    <n v="448281.96"/>
    <x v="12"/>
  </r>
  <r>
    <x v="438"/>
    <s v="P0175"/>
    <x v="53"/>
    <x v="3"/>
    <s v="Supplier_13"/>
    <x v="3"/>
    <n v="22"/>
    <n v="739.37"/>
    <n v="16266.14"/>
    <n v="210"/>
    <n v="9"/>
    <x v="0"/>
    <n v="155267.70000000001"/>
    <x v="3"/>
  </r>
  <r>
    <x v="177"/>
    <s v="P0039"/>
    <x v="238"/>
    <x v="5"/>
    <s v="Supplier_21"/>
    <x v="3"/>
    <n v="39"/>
    <n v="1608.79"/>
    <n v="62742.81"/>
    <n v="107"/>
    <n v="14"/>
    <x v="2"/>
    <n v="172140.53"/>
    <x v="23"/>
  </r>
  <r>
    <x v="719"/>
    <s v="P0119"/>
    <x v="103"/>
    <x v="9"/>
    <s v="Supplier_4"/>
    <x v="4"/>
    <n v="16"/>
    <n v="921.6"/>
    <n v="14745.6"/>
    <n v="198"/>
    <n v="12"/>
    <x v="0"/>
    <n v="182476.80000000002"/>
    <x v="14"/>
  </r>
  <r>
    <x v="142"/>
    <s v="P0056"/>
    <x v="132"/>
    <x v="5"/>
    <s v="Supplier_6"/>
    <x v="0"/>
    <n v="47"/>
    <n v="4105.41"/>
    <n v="192954.27"/>
    <n v="99"/>
    <n v="14"/>
    <x v="0"/>
    <n v="406435.58999999997"/>
    <x v="15"/>
  </r>
  <r>
    <x v="581"/>
    <s v="P0118"/>
    <x v="189"/>
    <x v="9"/>
    <s v="Supplier_15"/>
    <x v="2"/>
    <n v="17"/>
    <n v="3613.6"/>
    <n v="61431.199999999997"/>
    <n v="250"/>
    <n v="13"/>
    <x v="0"/>
    <n v="903400"/>
    <x v="6"/>
  </r>
  <r>
    <x v="180"/>
    <s v="P0100"/>
    <x v="251"/>
    <x v="9"/>
    <s v="Supplier_12"/>
    <x v="4"/>
    <n v="16"/>
    <n v="1456.22"/>
    <n v="23299.52"/>
    <n v="170"/>
    <n v="4"/>
    <x v="0"/>
    <n v="247557.4"/>
    <x v="7"/>
  </r>
  <r>
    <x v="580"/>
    <s v="P0085"/>
    <x v="293"/>
    <x v="0"/>
    <s v="Supplier_9"/>
    <x v="2"/>
    <n v="13"/>
    <n v="426.77"/>
    <n v="5548.01"/>
    <n v="185"/>
    <n v="7"/>
    <x v="0"/>
    <n v="78952.45"/>
    <x v="7"/>
  </r>
  <r>
    <x v="237"/>
    <s v="P0139"/>
    <x v="128"/>
    <x v="7"/>
    <s v="Supplier_17"/>
    <x v="4"/>
    <n v="8"/>
    <n v="13659.21"/>
    <n v="109273.68"/>
    <n v="150"/>
    <n v="5"/>
    <x v="0"/>
    <n v="2048881.4999999998"/>
    <x v="4"/>
  </r>
  <r>
    <x v="637"/>
    <s v="P0088"/>
    <x v="67"/>
    <x v="0"/>
    <s v="Supplier_29"/>
    <x v="4"/>
    <n v="9"/>
    <n v="60.55"/>
    <n v="544.95000000000005"/>
    <n v="243"/>
    <n v="5"/>
    <x v="0"/>
    <n v="14713.65"/>
    <x v="11"/>
  </r>
  <r>
    <x v="72"/>
    <s v="P0091"/>
    <x v="285"/>
    <x v="9"/>
    <s v="Supplier_26"/>
    <x v="3"/>
    <n v="17"/>
    <n v="245.36"/>
    <n v="4171.12"/>
    <n v="110"/>
    <n v="6"/>
    <x v="0"/>
    <n v="26989.600000000002"/>
    <x v="20"/>
  </r>
  <r>
    <x v="718"/>
    <s v="P0044"/>
    <x v="192"/>
    <x v="5"/>
    <s v="Supplier_2"/>
    <x v="1"/>
    <n v="32"/>
    <n v="1819.19"/>
    <n v="58214.080000000002"/>
    <n v="32"/>
    <n v="14"/>
    <x v="0"/>
    <n v="58214.080000000002"/>
    <x v="21"/>
  </r>
  <r>
    <x v="344"/>
    <s v="P0187"/>
    <x v="79"/>
    <x v="4"/>
    <s v="Supplier_11"/>
    <x v="4"/>
    <n v="20"/>
    <n v="2425.41"/>
    <n v="48508.2"/>
    <n v="107"/>
    <n v="7"/>
    <x v="0"/>
    <n v="259518.87"/>
    <x v="18"/>
  </r>
  <r>
    <x v="679"/>
    <s v="P0017"/>
    <x v="99"/>
    <x v="1"/>
    <s v="Supplier_28"/>
    <x v="3"/>
    <n v="34"/>
    <n v="15378.63"/>
    <n v="522873.42"/>
    <n v="37"/>
    <n v="6"/>
    <x v="0"/>
    <n v="569009.30999999994"/>
    <x v="4"/>
  </r>
  <r>
    <x v="301"/>
    <s v="P0249"/>
    <x v="129"/>
    <x v="2"/>
    <s v="Supplier_24"/>
    <x v="0"/>
    <n v="2"/>
    <n v="1354.28"/>
    <n v="2708.56"/>
    <n v="302"/>
    <n v="5"/>
    <x v="1"/>
    <n v="408992.56"/>
    <x v="9"/>
  </r>
  <r>
    <x v="646"/>
    <s v="P0270"/>
    <x v="48"/>
    <x v="2"/>
    <s v="Supplier_15"/>
    <x v="0"/>
    <n v="9"/>
    <n v="2444.58"/>
    <n v="22001.22"/>
    <n v="562"/>
    <n v="11"/>
    <x v="1"/>
    <n v="1373853.96"/>
    <x v="12"/>
  </r>
  <r>
    <x v="503"/>
    <s v="P0279"/>
    <x v="21"/>
    <x v="8"/>
    <s v="Supplier_23"/>
    <x v="3"/>
    <n v="10"/>
    <n v="4498.28"/>
    <n v="44982.8"/>
    <n v="394"/>
    <n v="6"/>
    <x v="0"/>
    <n v="1772322.3199999998"/>
    <x v="19"/>
  </r>
  <r>
    <x v="710"/>
    <s v="P0253"/>
    <x v="229"/>
    <x v="2"/>
    <s v="Supplier_11"/>
    <x v="2"/>
    <n v="8"/>
    <n v="1612.51"/>
    <n v="12900.08"/>
    <n v="393"/>
    <n v="2"/>
    <x v="0"/>
    <n v="633716.43000000005"/>
    <x v="19"/>
  </r>
  <r>
    <x v="343"/>
    <s v="P0018"/>
    <x v="275"/>
    <x v="1"/>
    <s v="Supplier_3"/>
    <x v="2"/>
    <n v="20"/>
    <n v="2558.06"/>
    <n v="51161.2"/>
    <n v="79"/>
    <n v="11"/>
    <x v="2"/>
    <n v="202086.74"/>
    <x v="23"/>
  </r>
  <r>
    <x v="485"/>
    <s v="P0226"/>
    <x v="39"/>
    <x v="6"/>
    <s v="Supplier_3"/>
    <x v="3"/>
    <n v="10"/>
    <n v="4169.9799999999996"/>
    <n v="41699.800000000003"/>
    <n v="311"/>
    <n v="11"/>
    <x v="1"/>
    <n v="1296863.7799999998"/>
    <x v="3"/>
  </r>
  <r>
    <x v="104"/>
    <s v="P0062"/>
    <x v="221"/>
    <x v="0"/>
    <s v="Supplier_13"/>
    <x v="4"/>
    <n v="18"/>
    <n v="123.18"/>
    <n v="2217.2399999999998"/>
    <n v="132"/>
    <n v="11"/>
    <x v="0"/>
    <n v="16259.76"/>
    <x v="21"/>
  </r>
  <r>
    <x v="378"/>
    <s v="P0220"/>
    <x v="183"/>
    <x v="6"/>
    <s v="Supplier_29"/>
    <x v="4"/>
    <n v="1"/>
    <n v="974.38"/>
    <n v="974.38"/>
    <n v="579"/>
    <n v="12"/>
    <x v="0"/>
    <n v="564166.02"/>
    <x v="2"/>
  </r>
  <r>
    <x v="65"/>
    <s v="P0274"/>
    <x v="256"/>
    <x v="8"/>
    <s v="Supplier_19"/>
    <x v="3"/>
    <n v="9"/>
    <n v="2839.41"/>
    <n v="25554.69"/>
    <n v="567"/>
    <n v="3"/>
    <x v="1"/>
    <n v="1609945.47"/>
    <x v="19"/>
  </r>
  <r>
    <x v="508"/>
    <s v="P0128"/>
    <x v="282"/>
    <x v="7"/>
    <s v="Supplier_25"/>
    <x v="1"/>
    <n v="13"/>
    <n v="14069.79"/>
    <n v="182907.27"/>
    <n v="214"/>
    <n v="6"/>
    <x v="0"/>
    <n v="3010935.06"/>
    <x v="20"/>
  </r>
  <r>
    <x v="621"/>
    <s v="P0299"/>
    <x v="287"/>
    <x v="8"/>
    <s v="Supplier_28"/>
    <x v="0"/>
    <n v="5"/>
    <n v="151.22"/>
    <n v="756.1"/>
    <n v="257"/>
    <n v="14"/>
    <x v="1"/>
    <n v="38863.54"/>
    <x v="18"/>
  </r>
  <r>
    <x v="627"/>
    <s v="P0214"/>
    <x v="242"/>
    <x v="6"/>
    <s v="Supplier_23"/>
    <x v="3"/>
    <n v="8"/>
    <n v="1363.45"/>
    <n v="10907.6"/>
    <n v="573"/>
    <n v="14"/>
    <x v="0"/>
    <n v="781256.85"/>
    <x v="3"/>
  </r>
  <r>
    <x v="446"/>
    <s v="P0044"/>
    <x v="192"/>
    <x v="5"/>
    <s v="Supplier_7"/>
    <x v="2"/>
    <n v="47"/>
    <n v="3079.45"/>
    <n v="144734.15"/>
    <n v="56"/>
    <n v="10"/>
    <x v="0"/>
    <n v="172449.19999999998"/>
    <x v="0"/>
  </r>
  <r>
    <x v="514"/>
    <s v="P0003"/>
    <x v="148"/>
    <x v="1"/>
    <s v="Supplier_29"/>
    <x v="3"/>
    <n v="27"/>
    <n v="10285.98"/>
    <n v="277721.46000000002"/>
    <n v="87"/>
    <n v="14"/>
    <x v="2"/>
    <n v="894880.26"/>
    <x v="11"/>
  </r>
  <r>
    <x v="287"/>
    <s v="P0197"/>
    <x v="178"/>
    <x v="4"/>
    <s v="Supplier_7"/>
    <x v="1"/>
    <n v="18"/>
    <n v="3752.62"/>
    <n v="67547.16"/>
    <n v="153"/>
    <n v="8"/>
    <x v="0"/>
    <n v="574150.86"/>
    <x v="20"/>
  </r>
  <r>
    <x v="540"/>
    <s v="P0269"/>
    <x v="168"/>
    <x v="2"/>
    <s v="Supplier_8"/>
    <x v="3"/>
    <n v="4"/>
    <n v="4722.75"/>
    <n v="18891"/>
    <n v="444"/>
    <n v="2"/>
    <x v="0"/>
    <n v="2096901"/>
    <x v="12"/>
  </r>
  <r>
    <x v="71"/>
    <s v="P0117"/>
    <x v="46"/>
    <x v="9"/>
    <s v="Supplier_24"/>
    <x v="1"/>
    <n v="8"/>
    <n v="4178.9799999999996"/>
    <n v="33431.839999999997"/>
    <n v="180"/>
    <n v="2"/>
    <x v="0"/>
    <n v="752216.39999999991"/>
    <x v="9"/>
  </r>
  <r>
    <x v="190"/>
    <s v="P0286"/>
    <x v="262"/>
    <x v="8"/>
    <s v="Supplier_3"/>
    <x v="2"/>
    <n v="8"/>
    <n v="4854.0200000000004"/>
    <n v="38832.160000000003"/>
    <n v="435"/>
    <n v="2"/>
    <x v="1"/>
    <n v="2111498.7000000002"/>
    <x v="17"/>
  </r>
  <r>
    <x v="341"/>
    <s v="P0247"/>
    <x v="162"/>
    <x v="2"/>
    <s v="Supplier_23"/>
    <x v="2"/>
    <n v="7"/>
    <n v="652.79999999999995"/>
    <n v="4569.6000000000004"/>
    <n v="379"/>
    <n v="13"/>
    <x v="1"/>
    <n v="247411.19999999998"/>
    <x v="16"/>
  </r>
  <r>
    <x v="226"/>
    <s v="P0138"/>
    <x v="245"/>
    <x v="7"/>
    <s v="Supplier_25"/>
    <x v="2"/>
    <n v="23"/>
    <n v="29491.94"/>
    <n v="678314.62"/>
    <n v="218"/>
    <n v="12"/>
    <x v="0"/>
    <n v="6429242.9199999999"/>
    <x v="21"/>
  </r>
  <r>
    <x v="403"/>
    <s v="P0097"/>
    <x v="254"/>
    <x v="9"/>
    <s v="Supplier_17"/>
    <x v="4"/>
    <n v="24"/>
    <n v="2268.35"/>
    <n v="54440.4"/>
    <n v="214"/>
    <n v="4"/>
    <x v="0"/>
    <n v="485426.89999999997"/>
    <x v="14"/>
  </r>
  <r>
    <x v="453"/>
    <s v="P0145"/>
    <x v="266"/>
    <x v="7"/>
    <s v="Supplier_27"/>
    <x v="0"/>
    <n v="8"/>
    <n v="29585.16"/>
    <n v="236681.28"/>
    <n v="231"/>
    <n v="14"/>
    <x v="0"/>
    <n v="6834171.96"/>
    <x v="15"/>
  </r>
  <r>
    <x v="397"/>
    <s v="P0144"/>
    <x v="271"/>
    <x v="7"/>
    <s v="Supplier_24"/>
    <x v="3"/>
    <n v="23"/>
    <n v="4282.93"/>
    <n v="98507.39"/>
    <n v="91"/>
    <n v="10"/>
    <x v="0"/>
    <n v="389746.63"/>
    <x v="22"/>
  </r>
  <r>
    <x v="425"/>
    <s v="P0073"/>
    <x v="126"/>
    <x v="0"/>
    <s v="Supplier_7"/>
    <x v="3"/>
    <n v="14"/>
    <n v="198.23"/>
    <n v="2775.22"/>
    <n v="221"/>
    <n v="2"/>
    <x v="0"/>
    <n v="43808.829999999994"/>
    <x v="23"/>
  </r>
  <r>
    <x v="74"/>
    <s v="P0140"/>
    <x v="78"/>
    <x v="7"/>
    <s v="Supplier_27"/>
    <x v="4"/>
    <n v="22"/>
    <n v="8968.2000000000007"/>
    <n v="197300.4"/>
    <n v="134"/>
    <n v="3"/>
    <x v="0"/>
    <n v="1201738.8"/>
    <x v="6"/>
  </r>
  <r>
    <x v="492"/>
    <s v="P0174"/>
    <x v="125"/>
    <x v="3"/>
    <s v="Supplier_12"/>
    <x v="0"/>
    <n v="18"/>
    <n v="764.06"/>
    <n v="13753.08"/>
    <n v="148"/>
    <n v="7"/>
    <x v="0"/>
    <n v="113080.87999999999"/>
    <x v="17"/>
  </r>
  <r>
    <x v="718"/>
    <s v="P0206"/>
    <x v="8"/>
    <x v="4"/>
    <s v="Supplier_18"/>
    <x v="2"/>
    <n v="24"/>
    <n v="2143.69"/>
    <n v="51448.56"/>
    <n v="169"/>
    <n v="13"/>
    <x v="0"/>
    <n v="362283.61"/>
    <x v="21"/>
  </r>
  <r>
    <x v="80"/>
    <s v="P0257"/>
    <x v="54"/>
    <x v="2"/>
    <s v="Supplier_1"/>
    <x v="1"/>
    <n v="7"/>
    <n v="1067.73"/>
    <n v="7474.11"/>
    <n v="543"/>
    <n v="4"/>
    <x v="0"/>
    <n v="579777.39"/>
    <x v="22"/>
  </r>
  <r>
    <x v="11"/>
    <s v="P0132"/>
    <x v="70"/>
    <x v="7"/>
    <s v="Supplier_16"/>
    <x v="1"/>
    <n v="9"/>
    <n v="19635.830000000002"/>
    <n v="176722.47"/>
    <n v="122"/>
    <n v="10"/>
    <x v="0"/>
    <n v="2395571.2600000002"/>
    <x v="8"/>
  </r>
  <r>
    <x v="382"/>
    <s v="P0169"/>
    <x v="276"/>
    <x v="3"/>
    <s v="Supplier_7"/>
    <x v="3"/>
    <n v="24"/>
    <n v="3504.64"/>
    <n v="84111.360000000001"/>
    <n v="89"/>
    <n v="8"/>
    <x v="0"/>
    <n v="311912.95999999996"/>
    <x v="2"/>
  </r>
  <r>
    <x v="49"/>
    <s v="P0194"/>
    <x v="299"/>
    <x v="4"/>
    <s v="Supplier_27"/>
    <x v="1"/>
    <n v="12"/>
    <n v="2269.02"/>
    <n v="27228.240000000002"/>
    <n v="94"/>
    <n v="9"/>
    <x v="0"/>
    <n v="213287.88"/>
    <x v="19"/>
  </r>
  <r>
    <x v="36"/>
    <s v="P0053"/>
    <x v="30"/>
    <x v="5"/>
    <s v="Supplier_1"/>
    <x v="1"/>
    <n v="49"/>
    <n v="1758.41"/>
    <n v="86162.09"/>
    <n v="64"/>
    <n v="10"/>
    <x v="0"/>
    <n v="112538.24000000001"/>
    <x v="3"/>
  </r>
  <r>
    <x v="227"/>
    <s v="P0188"/>
    <x v="52"/>
    <x v="4"/>
    <s v="Supplier_25"/>
    <x v="4"/>
    <n v="9"/>
    <n v="291.66000000000003"/>
    <n v="2624.94"/>
    <n v="125"/>
    <n v="10"/>
    <x v="0"/>
    <n v="36457.5"/>
    <x v="12"/>
  </r>
  <r>
    <x v="635"/>
    <s v="P0272"/>
    <x v="230"/>
    <x v="8"/>
    <s v="Supplier_19"/>
    <x v="3"/>
    <n v="1"/>
    <n v="4407.24"/>
    <n v="4407.24"/>
    <n v="265"/>
    <n v="10"/>
    <x v="1"/>
    <n v="1167918.5999999999"/>
    <x v="6"/>
  </r>
  <r>
    <x v="233"/>
    <s v="P0205"/>
    <x v="265"/>
    <x v="4"/>
    <s v="Supplier_21"/>
    <x v="3"/>
    <n v="22"/>
    <n v="3345.28"/>
    <n v="73596.160000000003"/>
    <n v="191"/>
    <n v="6"/>
    <x v="0"/>
    <n v="638948.48"/>
    <x v="0"/>
  </r>
  <r>
    <x v="502"/>
    <s v="P0031"/>
    <x v="224"/>
    <x v="5"/>
    <s v="Supplier_26"/>
    <x v="2"/>
    <n v="42"/>
    <n v="1219.68"/>
    <n v="51226.559999999998"/>
    <n v="53"/>
    <n v="6"/>
    <x v="2"/>
    <n v="64643.040000000001"/>
    <x v="7"/>
  </r>
  <r>
    <x v="389"/>
    <s v="P0202"/>
    <x v="174"/>
    <x v="4"/>
    <s v="Supplier_28"/>
    <x v="1"/>
    <n v="21"/>
    <n v="3993.38"/>
    <n v="83860.98"/>
    <n v="102"/>
    <n v="5"/>
    <x v="0"/>
    <n v="407324.76"/>
    <x v="6"/>
  </r>
  <r>
    <x v="36"/>
    <s v="P0210"/>
    <x v="219"/>
    <x v="4"/>
    <s v="Supplier_28"/>
    <x v="2"/>
    <n v="16"/>
    <n v="676.68"/>
    <n v="10826.88"/>
    <n v="241"/>
    <n v="10"/>
    <x v="0"/>
    <n v="163079.87999999998"/>
    <x v="3"/>
  </r>
  <r>
    <x v="8"/>
    <s v="P0185"/>
    <x v="297"/>
    <x v="4"/>
    <s v="Supplier_9"/>
    <x v="1"/>
    <n v="8"/>
    <n v="1642.57"/>
    <n v="13140.56"/>
    <n v="190"/>
    <n v="5"/>
    <x v="0"/>
    <n v="312088.3"/>
    <x v="4"/>
  </r>
  <r>
    <x v="398"/>
    <s v="P0091"/>
    <x v="285"/>
    <x v="9"/>
    <s v="Supplier_6"/>
    <x v="3"/>
    <n v="16"/>
    <n v="3360.61"/>
    <n v="53769.760000000002"/>
    <n v="103"/>
    <n v="6"/>
    <x v="0"/>
    <n v="346142.83"/>
    <x v="22"/>
  </r>
  <r>
    <x v="107"/>
    <s v="P0087"/>
    <x v="165"/>
    <x v="0"/>
    <s v="Supplier_20"/>
    <x v="0"/>
    <n v="11"/>
    <n v="427.01"/>
    <n v="4697.1099999999997"/>
    <n v="136"/>
    <n v="6"/>
    <x v="0"/>
    <n v="58073.36"/>
    <x v="15"/>
  </r>
  <r>
    <x v="665"/>
    <s v="P0019"/>
    <x v="43"/>
    <x v="1"/>
    <s v="Supplier_1"/>
    <x v="1"/>
    <n v="45"/>
    <n v="13774.03"/>
    <n v="619831.35"/>
    <n v="57"/>
    <n v="9"/>
    <x v="0"/>
    <n v="785119.71000000008"/>
    <x v="7"/>
  </r>
  <r>
    <x v="38"/>
    <s v="P0181"/>
    <x v="65"/>
    <x v="4"/>
    <s v="Supplier_30"/>
    <x v="0"/>
    <n v="17"/>
    <n v="2595.71"/>
    <n v="44127.07"/>
    <n v="80"/>
    <n v="4"/>
    <x v="0"/>
    <n v="207656.8"/>
    <x v="11"/>
  </r>
  <r>
    <x v="445"/>
    <s v="P0264"/>
    <x v="136"/>
    <x v="2"/>
    <s v="Supplier_13"/>
    <x v="1"/>
    <n v="9"/>
    <n v="4929.54"/>
    <n v="44365.86"/>
    <n v="270"/>
    <n v="8"/>
    <x v="1"/>
    <n v="1330975.8"/>
    <x v="12"/>
  </r>
  <r>
    <x v="97"/>
    <s v="P0255"/>
    <x v="159"/>
    <x v="2"/>
    <s v="Supplier_14"/>
    <x v="0"/>
    <n v="8"/>
    <n v="1363.3"/>
    <n v="10906.4"/>
    <n v="288"/>
    <n v="7"/>
    <x v="1"/>
    <n v="392630.39999999997"/>
    <x v="23"/>
  </r>
  <r>
    <x v="509"/>
    <s v="P0226"/>
    <x v="39"/>
    <x v="6"/>
    <s v="Supplier_15"/>
    <x v="0"/>
    <n v="10"/>
    <n v="528.52"/>
    <n v="5285.2"/>
    <n v="429"/>
    <n v="14"/>
    <x v="1"/>
    <n v="226735.08"/>
    <x v="19"/>
  </r>
  <r>
    <x v="386"/>
    <s v="P0008"/>
    <x v="58"/>
    <x v="1"/>
    <s v="Supplier_25"/>
    <x v="2"/>
    <n v="38"/>
    <n v="17304.849999999999"/>
    <n v="657584.30000000005"/>
    <n v="86"/>
    <n v="13"/>
    <x v="0"/>
    <n v="1488217.0999999999"/>
    <x v="22"/>
  </r>
  <r>
    <x v="621"/>
    <s v="P0276"/>
    <x v="76"/>
    <x v="8"/>
    <s v="Supplier_20"/>
    <x v="1"/>
    <n v="5"/>
    <n v="1102.9000000000001"/>
    <n v="5514.5"/>
    <n v="299"/>
    <n v="4"/>
    <x v="1"/>
    <n v="329767.10000000003"/>
    <x v="18"/>
  </r>
  <r>
    <x v="198"/>
    <s v="P0089"/>
    <x v="280"/>
    <x v="0"/>
    <s v="Supplier_6"/>
    <x v="2"/>
    <n v="14"/>
    <n v="406.64"/>
    <n v="5692.96"/>
    <n v="148"/>
    <n v="9"/>
    <x v="0"/>
    <n v="60182.720000000001"/>
    <x v="14"/>
  </r>
  <r>
    <x v="605"/>
    <s v="P0183"/>
    <x v="233"/>
    <x v="4"/>
    <s v="Supplier_21"/>
    <x v="4"/>
    <n v="15"/>
    <n v="2663.24"/>
    <n v="39948.6"/>
    <n v="110"/>
    <n v="4"/>
    <x v="0"/>
    <n v="292956.39999999997"/>
    <x v="7"/>
  </r>
  <r>
    <x v="153"/>
    <s v="P0113"/>
    <x v="173"/>
    <x v="9"/>
    <s v="Supplier_10"/>
    <x v="2"/>
    <n v="11"/>
    <n v="3547.09"/>
    <n v="39017.99"/>
    <n v="229"/>
    <n v="13"/>
    <x v="0"/>
    <n v="812283.61"/>
    <x v="23"/>
  </r>
  <r>
    <x v="677"/>
    <s v="P0070"/>
    <x v="209"/>
    <x v="0"/>
    <s v="Supplier_20"/>
    <x v="4"/>
    <n v="8"/>
    <n v="205.83"/>
    <n v="1646.64"/>
    <n v="98"/>
    <n v="9"/>
    <x v="0"/>
    <n v="20171.34"/>
    <x v="9"/>
  </r>
  <r>
    <x v="314"/>
    <s v="P0290"/>
    <x v="277"/>
    <x v="8"/>
    <s v="Supplier_7"/>
    <x v="0"/>
    <n v="4"/>
    <n v="1508.56"/>
    <n v="6034.24"/>
    <n v="276"/>
    <n v="9"/>
    <x v="0"/>
    <n v="416362.56"/>
    <x v="15"/>
  </r>
  <r>
    <x v="49"/>
    <s v="P0041"/>
    <x v="41"/>
    <x v="5"/>
    <s v="Supplier_19"/>
    <x v="0"/>
    <n v="23"/>
    <n v="3619.73"/>
    <n v="83253.789999999994"/>
    <n v="41"/>
    <n v="9"/>
    <x v="2"/>
    <n v="148408.93"/>
    <x v="19"/>
  </r>
  <r>
    <x v="150"/>
    <s v="P0055"/>
    <x v="157"/>
    <x v="5"/>
    <s v="Supplier_8"/>
    <x v="2"/>
    <n v="38"/>
    <n v="2957.82"/>
    <n v="112397.16"/>
    <n v="78"/>
    <n v="12"/>
    <x v="0"/>
    <n v="230709.96000000002"/>
    <x v="17"/>
  </r>
  <r>
    <x v="232"/>
    <s v="P0029"/>
    <x v="237"/>
    <x v="1"/>
    <s v="Supplier_16"/>
    <x v="4"/>
    <n v="36"/>
    <n v="2627.23"/>
    <n v="94580.28"/>
    <n v="86"/>
    <n v="9"/>
    <x v="2"/>
    <n v="225941.78"/>
    <x v="12"/>
  </r>
  <r>
    <x v="147"/>
    <s v="P0250"/>
    <x v="2"/>
    <x v="2"/>
    <s v="Supplier_11"/>
    <x v="2"/>
    <n v="3"/>
    <n v="4557.59"/>
    <n v="13672.77"/>
    <n v="569"/>
    <n v="2"/>
    <x v="0"/>
    <n v="2593268.71"/>
    <x v="19"/>
  </r>
  <r>
    <x v="239"/>
    <s v="P0149"/>
    <x v="26"/>
    <x v="7"/>
    <s v="Supplier_3"/>
    <x v="4"/>
    <n v="17"/>
    <n v="18197.509999999998"/>
    <n v="309357.67"/>
    <n v="109"/>
    <n v="8"/>
    <x v="0"/>
    <n v="1983528.5899999999"/>
    <x v="2"/>
  </r>
  <r>
    <x v="45"/>
    <s v="P0275"/>
    <x v="153"/>
    <x v="8"/>
    <s v="Supplier_7"/>
    <x v="3"/>
    <n v="1"/>
    <n v="841.61"/>
    <n v="841.61"/>
    <n v="456"/>
    <n v="3"/>
    <x v="0"/>
    <n v="383774.16000000003"/>
    <x v="0"/>
  </r>
  <r>
    <x v="195"/>
    <s v="P0297"/>
    <x v="64"/>
    <x v="8"/>
    <s v="Supplier_11"/>
    <x v="3"/>
    <n v="5"/>
    <n v="168.5"/>
    <n v="842.5"/>
    <n v="394"/>
    <n v="14"/>
    <x v="0"/>
    <n v="66389"/>
    <x v="0"/>
  </r>
  <r>
    <x v="188"/>
    <s v="P0049"/>
    <x v="112"/>
    <x v="5"/>
    <s v="Supplier_15"/>
    <x v="2"/>
    <n v="27"/>
    <n v="3958.93"/>
    <n v="106891.11"/>
    <n v="43"/>
    <n v="6"/>
    <x v="2"/>
    <n v="170233.99"/>
    <x v="5"/>
  </r>
  <r>
    <x v="0"/>
    <s v="P0228"/>
    <x v="45"/>
    <x v="6"/>
    <s v="Supplier_9"/>
    <x v="2"/>
    <n v="5"/>
    <n v="4703.12"/>
    <n v="23515.599999999999"/>
    <n v="405"/>
    <n v="2"/>
    <x v="1"/>
    <n v="1904763.5999999999"/>
    <x v="0"/>
  </r>
  <r>
    <x v="647"/>
    <s v="P0082"/>
    <x v="19"/>
    <x v="0"/>
    <s v="Supplier_21"/>
    <x v="1"/>
    <n v="17"/>
    <n v="270.85000000000002"/>
    <n v="4604.45"/>
    <n v="220"/>
    <n v="4"/>
    <x v="0"/>
    <n v="59587.000000000007"/>
    <x v="21"/>
  </r>
  <r>
    <x v="218"/>
    <s v="P0010"/>
    <x v="281"/>
    <x v="1"/>
    <s v="Supplier_22"/>
    <x v="3"/>
    <n v="25"/>
    <n v="11048"/>
    <n v="276200"/>
    <n v="46"/>
    <n v="13"/>
    <x v="2"/>
    <n v="508208"/>
    <x v="7"/>
  </r>
  <r>
    <x v="194"/>
    <s v="P0147"/>
    <x v="134"/>
    <x v="7"/>
    <s v="Supplier_16"/>
    <x v="2"/>
    <n v="13"/>
    <n v="21954.68"/>
    <n v="285410.84000000003"/>
    <n v="182"/>
    <n v="8"/>
    <x v="0"/>
    <n v="3995751.7600000002"/>
    <x v="23"/>
  </r>
  <r>
    <x v="478"/>
    <s v="P0295"/>
    <x v="127"/>
    <x v="8"/>
    <s v="Supplier_29"/>
    <x v="0"/>
    <n v="4"/>
    <n v="1635.79"/>
    <n v="6543.16"/>
    <n v="524"/>
    <n v="8"/>
    <x v="0"/>
    <n v="857153.96"/>
    <x v="19"/>
  </r>
  <r>
    <x v="418"/>
    <s v="P0108"/>
    <x v="226"/>
    <x v="9"/>
    <s v="Supplier_15"/>
    <x v="4"/>
    <n v="21"/>
    <n v="2838.39"/>
    <n v="59606.19"/>
    <n v="237"/>
    <n v="11"/>
    <x v="0"/>
    <n v="672698.42999999993"/>
    <x v="5"/>
  </r>
  <r>
    <x v="512"/>
    <s v="P0108"/>
    <x v="226"/>
    <x v="9"/>
    <s v="Supplier_28"/>
    <x v="3"/>
    <n v="10"/>
    <n v="415.09"/>
    <n v="4150.8999999999996"/>
    <n v="125"/>
    <n v="9"/>
    <x v="0"/>
    <n v="51886.25"/>
    <x v="9"/>
  </r>
  <r>
    <x v="509"/>
    <s v="P0233"/>
    <x v="38"/>
    <x v="6"/>
    <s v="Supplier_6"/>
    <x v="1"/>
    <n v="13"/>
    <n v="567.84"/>
    <n v="7381.92"/>
    <n v="496"/>
    <n v="10"/>
    <x v="0"/>
    <n v="281648.64000000001"/>
    <x v="19"/>
  </r>
  <r>
    <x v="219"/>
    <s v="P0123"/>
    <x v="249"/>
    <x v="7"/>
    <s v="Supplier_18"/>
    <x v="3"/>
    <n v="17"/>
    <n v="25775.67"/>
    <n v="438186.39"/>
    <n v="178"/>
    <n v="3"/>
    <x v="0"/>
    <n v="4588069.26"/>
    <x v="6"/>
  </r>
  <r>
    <x v="446"/>
    <s v="P0044"/>
    <x v="192"/>
    <x v="5"/>
    <s v="Supplier_22"/>
    <x v="4"/>
    <n v="44"/>
    <n v="211.31"/>
    <n v="9297.64"/>
    <n v="88"/>
    <n v="4"/>
    <x v="2"/>
    <n v="18595.28"/>
    <x v="0"/>
  </r>
  <r>
    <x v="255"/>
    <s v="P0137"/>
    <x v="94"/>
    <x v="7"/>
    <s v="Supplier_17"/>
    <x v="1"/>
    <n v="11"/>
    <n v="2386.4899999999998"/>
    <n v="26251.39"/>
    <n v="241"/>
    <n v="8"/>
    <x v="0"/>
    <n v="575144.09"/>
    <x v="22"/>
  </r>
  <r>
    <x v="626"/>
    <s v="P0111"/>
    <x v="89"/>
    <x v="9"/>
    <s v="Supplier_13"/>
    <x v="0"/>
    <n v="24"/>
    <n v="2116.6999999999998"/>
    <n v="50800.800000000003"/>
    <n v="229"/>
    <n v="3"/>
    <x v="0"/>
    <n v="484724.29999999993"/>
    <x v="4"/>
  </r>
  <r>
    <x v="158"/>
    <s v="P0083"/>
    <x v="47"/>
    <x v="0"/>
    <s v="Supplier_7"/>
    <x v="0"/>
    <n v="16"/>
    <n v="150.28"/>
    <n v="2404.48"/>
    <n v="117"/>
    <n v="11"/>
    <x v="0"/>
    <n v="17582.759999999998"/>
    <x v="20"/>
  </r>
  <r>
    <x v="486"/>
    <s v="P0261"/>
    <x v="286"/>
    <x v="2"/>
    <s v="Supplier_7"/>
    <x v="4"/>
    <n v="8"/>
    <n v="4648.76"/>
    <n v="37190.080000000002"/>
    <n v="308"/>
    <n v="13"/>
    <x v="1"/>
    <n v="1431818.08"/>
    <x v="20"/>
  </r>
  <r>
    <x v="693"/>
    <s v="P0032"/>
    <x v="227"/>
    <x v="5"/>
    <s v="Supplier_19"/>
    <x v="4"/>
    <n v="37"/>
    <n v="4010.31"/>
    <n v="148381.47"/>
    <n v="100"/>
    <n v="14"/>
    <x v="0"/>
    <n v="401031"/>
    <x v="21"/>
  </r>
  <r>
    <x v="619"/>
    <s v="P0221"/>
    <x v="296"/>
    <x v="6"/>
    <s v="Supplier_29"/>
    <x v="2"/>
    <n v="1"/>
    <n v="3023.41"/>
    <n v="3023.41"/>
    <n v="426"/>
    <n v="2"/>
    <x v="0"/>
    <n v="1287972.6599999999"/>
    <x v="14"/>
  </r>
  <r>
    <x v="46"/>
    <s v="P0271"/>
    <x v="122"/>
    <x v="8"/>
    <s v="Supplier_30"/>
    <x v="4"/>
    <n v="1"/>
    <n v="1962.46"/>
    <n v="1962.46"/>
    <n v="393"/>
    <n v="12"/>
    <x v="0"/>
    <n v="771246.78"/>
    <x v="2"/>
  </r>
  <r>
    <x v="275"/>
    <s v="P0118"/>
    <x v="189"/>
    <x v="9"/>
    <s v="Supplier_18"/>
    <x v="3"/>
    <n v="14"/>
    <n v="2923.29"/>
    <n v="40926.06"/>
    <n v="106"/>
    <n v="8"/>
    <x v="0"/>
    <n v="309868.74"/>
    <x v="4"/>
  </r>
  <r>
    <x v="728"/>
    <s v="P0293"/>
    <x v="81"/>
    <x v="8"/>
    <s v="Supplier_23"/>
    <x v="3"/>
    <n v="3"/>
    <n v="3783.63"/>
    <n v="11350.89"/>
    <n v="548"/>
    <n v="13"/>
    <x v="1"/>
    <n v="2073429.24"/>
    <x v="6"/>
  </r>
  <r>
    <x v="224"/>
    <s v="P0020"/>
    <x v="72"/>
    <x v="1"/>
    <s v="Supplier_14"/>
    <x v="3"/>
    <n v="25"/>
    <n v="15070.35"/>
    <n v="376758.75"/>
    <n v="55"/>
    <n v="7"/>
    <x v="2"/>
    <n v="828869.25"/>
    <x v="5"/>
  </r>
  <r>
    <x v="630"/>
    <s v="P0174"/>
    <x v="125"/>
    <x v="3"/>
    <s v="Supplier_22"/>
    <x v="0"/>
    <n v="16"/>
    <n v="1234.1300000000001"/>
    <n v="19746.080000000002"/>
    <n v="124"/>
    <n v="13"/>
    <x v="0"/>
    <n v="153032.12000000002"/>
    <x v="16"/>
  </r>
  <r>
    <x v="235"/>
    <s v="P0074"/>
    <x v="140"/>
    <x v="0"/>
    <s v="Supplier_18"/>
    <x v="2"/>
    <n v="11"/>
    <n v="429.91"/>
    <n v="4729.01"/>
    <n v="241"/>
    <n v="6"/>
    <x v="0"/>
    <n v="103608.31000000001"/>
    <x v="17"/>
  </r>
  <r>
    <x v="585"/>
    <s v="P0138"/>
    <x v="245"/>
    <x v="7"/>
    <s v="Supplier_13"/>
    <x v="1"/>
    <n v="21"/>
    <n v="23865.29"/>
    <n v="501171.09"/>
    <n v="216"/>
    <n v="5"/>
    <x v="0"/>
    <n v="5154902.6400000006"/>
    <x v="16"/>
  </r>
  <r>
    <x v="688"/>
    <s v="P0103"/>
    <x v="50"/>
    <x v="9"/>
    <s v="Supplier_14"/>
    <x v="4"/>
    <n v="19"/>
    <n v="4397.7299999999996"/>
    <n v="83556.87"/>
    <n v="168"/>
    <n v="5"/>
    <x v="0"/>
    <n v="738818.6399999999"/>
    <x v="2"/>
  </r>
  <r>
    <x v="72"/>
    <s v="P0282"/>
    <x v="210"/>
    <x v="8"/>
    <s v="Supplier_16"/>
    <x v="0"/>
    <n v="1"/>
    <n v="241.54"/>
    <n v="241.54"/>
    <n v="518"/>
    <n v="13"/>
    <x v="0"/>
    <n v="125117.72"/>
    <x v="20"/>
  </r>
  <r>
    <x v="209"/>
    <s v="P0248"/>
    <x v="177"/>
    <x v="2"/>
    <s v="Supplier_3"/>
    <x v="4"/>
    <n v="3"/>
    <n v="1444.47"/>
    <n v="4333.41"/>
    <n v="290"/>
    <n v="14"/>
    <x v="1"/>
    <n v="418896.3"/>
    <x v="14"/>
  </r>
  <r>
    <x v="111"/>
    <s v="P0260"/>
    <x v="33"/>
    <x v="2"/>
    <s v="Supplier_14"/>
    <x v="1"/>
    <n v="6"/>
    <n v="4200"/>
    <n v="25200"/>
    <n v="428"/>
    <n v="4"/>
    <x v="0"/>
    <n v="1797600"/>
    <x v="8"/>
  </r>
  <r>
    <x v="458"/>
    <s v="P0101"/>
    <x v="66"/>
    <x v="9"/>
    <s v="Supplier_7"/>
    <x v="3"/>
    <n v="21"/>
    <n v="2743.51"/>
    <n v="57613.71"/>
    <n v="243"/>
    <n v="12"/>
    <x v="0"/>
    <n v="666672.93000000005"/>
    <x v="15"/>
  </r>
  <r>
    <x v="365"/>
    <s v="P0203"/>
    <x v="117"/>
    <x v="4"/>
    <s v="Supplier_16"/>
    <x v="1"/>
    <n v="9"/>
    <n v="3362.86"/>
    <n v="30265.74"/>
    <n v="183"/>
    <n v="10"/>
    <x v="0"/>
    <n v="615403.38"/>
    <x v="18"/>
  </r>
  <r>
    <x v="73"/>
    <s v="P0169"/>
    <x v="276"/>
    <x v="3"/>
    <s v="Supplier_25"/>
    <x v="4"/>
    <n v="15"/>
    <n v="1975.49"/>
    <n v="29632.35"/>
    <n v="174"/>
    <n v="12"/>
    <x v="0"/>
    <n v="343735.26"/>
    <x v="19"/>
  </r>
  <r>
    <x v="348"/>
    <s v="P0227"/>
    <x v="35"/>
    <x v="6"/>
    <s v="Supplier_28"/>
    <x v="1"/>
    <n v="10"/>
    <n v="1211.48"/>
    <n v="12114.8"/>
    <n v="497"/>
    <n v="11"/>
    <x v="1"/>
    <n v="602105.56000000006"/>
    <x v="7"/>
  </r>
  <r>
    <x v="153"/>
    <s v="P0197"/>
    <x v="178"/>
    <x v="4"/>
    <s v="Supplier_28"/>
    <x v="2"/>
    <n v="11"/>
    <n v="3914.77"/>
    <n v="43062.47"/>
    <n v="239"/>
    <n v="5"/>
    <x v="0"/>
    <n v="935630.03"/>
    <x v="23"/>
  </r>
  <r>
    <x v="163"/>
    <s v="P0015"/>
    <x v="203"/>
    <x v="1"/>
    <s v="Supplier_13"/>
    <x v="3"/>
    <n v="35"/>
    <n v="18475.53"/>
    <n v="646643.55000000005"/>
    <n v="83"/>
    <n v="4"/>
    <x v="0"/>
    <n v="1533468.99"/>
    <x v="16"/>
  </r>
  <r>
    <x v="304"/>
    <s v="P0252"/>
    <x v="291"/>
    <x v="2"/>
    <s v="Supplier_21"/>
    <x v="4"/>
    <n v="7"/>
    <n v="758.26"/>
    <n v="5307.82"/>
    <n v="271"/>
    <n v="6"/>
    <x v="0"/>
    <n v="205488.46"/>
    <x v="8"/>
  </r>
  <r>
    <x v="574"/>
    <s v="P0139"/>
    <x v="128"/>
    <x v="7"/>
    <s v="Supplier_29"/>
    <x v="4"/>
    <n v="18"/>
    <n v="4611.79"/>
    <n v="83012.22"/>
    <n v="137"/>
    <n v="6"/>
    <x v="0"/>
    <n v="631815.23"/>
    <x v="23"/>
  </r>
  <r>
    <x v="523"/>
    <s v="P0219"/>
    <x v="273"/>
    <x v="6"/>
    <s v="Supplier_13"/>
    <x v="3"/>
    <n v="2"/>
    <n v="2777.44"/>
    <n v="5554.88"/>
    <n v="440"/>
    <n v="2"/>
    <x v="0"/>
    <n v="1222073.6000000001"/>
    <x v="1"/>
  </r>
  <r>
    <x v="647"/>
    <s v="P0289"/>
    <x v="147"/>
    <x v="8"/>
    <s v="Supplier_15"/>
    <x v="2"/>
    <n v="2"/>
    <n v="4319.18"/>
    <n v="8638.36"/>
    <n v="574"/>
    <n v="4"/>
    <x v="0"/>
    <n v="2479209.3200000003"/>
    <x v="21"/>
  </r>
  <r>
    <x v="707"/>
    <s v="P0222"/>
    <x v="290"/>
    <x v="6"/>
    <s v="Supplier_4"/>
    <x v="1"/>
    <n v="2"/>
    <n v="4209.3900000000003"/>
    <n v="8418.7800000000007"/>
    <n v="358"/>
    <n v="9"/>
    <x v="0"/>
    <n v="1506961.62"/>
    <x v="21"/>
  </r>
  <r>
    <x v="623"/>
    <s v="P0135"/>
    <x v="151"/>
    <x v="7"/>
    <s v="Supplier_2"/>
    <x v="3"/>
    <n v="13"/>
    <n v="6705.38"/>
    <n v="87169.94"/>
    <n v="134"/>
    <n v="12"/>
    <x v="0"/>
    <n v="898520.92"/>
    <x v="22"/>
  </r>
  <r>
    <x v="252"/>
    <s v="P0130"/>
    <x v="213"/>
    <x v="7"/>
    <s v="Supplier_11"/>
    <x v="2"/>
    <n v="10"/>
    <n v="15937.37"/>
    <n v="159373.70000000001"/>
    <n v="126"/>
    <n v="14"/>
    <x v="0"/>
    <n v="2008108.62"/>
    <x v="4"/>
  </r>
  <r>
    <x v="564"/>
    <s v="P0160"/>
    <x v="179"/>
    <x v="3"/>
    <s v="Supplier_4"/>
    <x v="1"/>
    <n v="22"/>
    <n v="1718.55"/>
    <n v="37808.1"/>
    <n v="123"/>
    <n v="14"/>
    <x v="0"/>
    <n v="211381.65"/>
    <x v="5"/>
  </r>
  <r>
    <x v="207"/>
    <s v="P0280"/>
    <x v="253"/>
    <x v="8"/>
    <s v="Supplier_7"/>
    <x v="1"/>
    <n v="4"/>
    <n v="4735.46"/>
    <n v="18941.84"/>
    <n v="466"/>
    <n v="4"/>
    <x v="1"/>
    <n v="2206724.36"/>
    <x v="14"/>
  </r>
  <r>
    <x v="188"/>
    <s v="P0047"/>
    <x v="5"/>
    <x v="5"/>
    <s v="Supplier_23"/>
    <x v="2"/>
    <n v="46"/>
    <n v="2394.11"/>
    <n v="110129.06"/>
    <n v="62"/>
    <n v="12"/>
    <x v="2"/>
    <n v="148434.82"/>
    <x v="5"/>
  </r>
  <r>
    <x v="119"/>
    <s v="P0028"/>
    <x v="85"/>
    <x v="1"/>
    <s v="Supplier_27"/>
    <x v="4"/>
    <n v="35"/>
    <n v="16645.38"/>
    <n v="582588.30000000005"/>
    <n v="55"/>
    <n v="4"/>
    <x v="2"/>
    <n v="915495.9"/>
    <x v="13"/>
  </r>
  <r>
    <x v="481"/>
    <s v="P0133"/>
    <x v="232"/>
    <x v="7"/>
    <s v="Supplier_14"/>
    <x v="0"/>
    <n v="24"/>
    <n v="8689.82"/>
    <n v="208555.68"/>
    <n v="137"/>
    <n v="4"/>
    <x v="0"/>
    <n v="1190505.3399999999"/>
    <x v="1"/>
  </r>
  <r>
    <x v="165"/>
    <s v="P0131"/>
    <x v="279"/>
    <x v="7"/>
    <s v="Supplier_1"/>
    <x v="0"/>
    <n v="15"/>
    <n v="23201"/>
    <n v="348015"/>
    <n v="120"/>
    <n v="12"/>
    <x v="0"/>
    <n v="2784120"/>
    <x v="1"/>
  </r>
  <r>
    <x v="703"/>
    <s v="P0025"/>
    <x v="163"/>
    <x v="1"/>
    <s v="Supplier_25"/>
    <x v="0"/>
    <n v="34"/>
    <n v="12356.31"/>
    <n v="420114.54"/>
    <n v="90"/>
    <n v="6"/>
    <x v="2"/>
    <n v="1112067.8999999999"/>
    <x v="11"/>
  </r>
  <r>
    <x v="44"/>
    <s v="P0017"/>
    <x v="99"/>
    <x v="1"/>
    <s v="Supplier_20"/>
    <x v="3"/>
    <n v="68"/>
    <n v="11816.77"/>
    <n v="803540.36"/>
    <n v="61"/>
    <n v="2"/>
    <x v="2"/>
    <n v="720822.97"/>
    <x v="16"/>
  </r>
  <r>
    <x v="662"/>
    <s v="P0218"/>
    <x v="7"/>
    <x v="6"/>
    <s v="Supplier_2"/>
    <x v="1"/>
    <n v="7"/>
    <n v="1165.3800000000001"/>
    <n v="8157.66"/>
    <n v="528"/>
    <n v="2"/>
    <x v="0"/>
    <n v="615320.64"/>
    <x v="1"/>
  </r>
  <r>
    <x v="355"/>
    <s v="P0024"/>
    <x v="239"/>
    <x v="1"/>
    <s v="Supplier_30"/>
    <x v="2"/>
    <n v="40"/>
    <n v="13717.73"/>
    <n v="548709.19999999995"/>
    <n v="117"/>
    <n v="3"/>
    <x v="0"/>
    <n v="1604974.41"/>
    <x v="7"/>
  </r>
  <r>
    <x v="502"/>
    <s v="P0281"/>
    <x v="201"/>
    <x v="8"/>
    <s v="Supplier_29"/>
    <x v="3"/>
    <n v="3"/>
    <n v="3199.63"/>
    <n v="9598.89"/>
    <n v="564"/>
    <n v="7"/>
    <x v="0"/>
    <n v="1804591.32"/>
    <x v="7"/>
  </r>
  <r>
    <x v="319"/>
    <s v="P0094"/>
    <x v="121"/>
    <x v="9"/>
    <s v="Supplier_4"/>
    <x v="1"/>
    <n v="19"/>
    <n v="1894.2"/>
    <n v="35989.800000000003"/>
    <n v="132"/>
    <n v="11"/>
    <x v="0"/>
    <n v="250034.4"/>
    <x v="5"/>
  </r>
  <r>
    <x v="82"/>
    <s v="P0281"/>
    <x v="201"/>
    <x v="8"/>
    <s v="Supplier_7"/>
    <x v="1"/>
    <n v="6"/>
    <n v="3169.7"/>
    <n v="19018.2"/>
    <n v="400"/>
    <n v="8"/>
    <x v="1"/>
    <n v="1267880"/>
    <x v="21"/>
  </r>
  <r>
    <x v="551"/>
    <s v="P0123"/>
    <x v="249"/>
    <x v="7"/>
    <s v="Supplier_4"/>
    <x v="3"/>
    <n v="15"/>
    <n v="11489.44"/>
    <n v="172341.6"/>
    <n v="139"/>
    <n v="14"/>
    <x v="0"/>
    <n v="1597032.1600000001"/>
    <x v="0"/>
  </r>
  <r>
    <x v="680"/>
    <s v="P0156"/>
    <x v="257"/>
    <x v="3"/>
    <s v="Supplier_17"/>
    <x v="1"/>
    <n v="15"/>
    <n v="813.08"/>
    <n v="12196.2"/>
    <n v="161"/>
    <n v="5"/>
    <x v="0"/>
    <n v="130905.88"/>
    <x v="1"/>
  </r>
  <r>
    <x v="545"/>
    <s v="P0127"/>
    <x v="236"/>
    <x v="7"/>
    <s v="Supplier_19"/>
    <x v="2"/>
    <n v="21"/>
    <n v="5259.55"/>
    <n v="110450.55"/>
    <n v="117"/>
    <n v="7"/>
    <x v="0"/>
    <n v="615367.35"/>
    <x v="10"/>
  </r>
  <r>
    <x v="729"/>
    <s v="P0038"/>
    <x v="200"/>
    <x v="5"/>
    <s v="Supplier_12"/>
    <x v="0"/>
    <n v="28"/>
    <n v="4407.83"/>
    <n v="123419.24"/>
    <n v="37"/>
    <n v="5"/>
    <x v="0"/>
    <n v="163089.71"/>
    <x v="9"/>
  </r>
  <r>
    <x v="76"/>
    <s v="P0191"/>
    <x v="83"/>
    <x v="4"/>
    <s v="Supplier_25"/>
    <x v="0"/>
    <n v="17"/>
    <n v="2172.6"/>
    <n v="36934.199999999997"/>
    <n v="103"/>
    <n v="7"/>
    <x v="0"/>
    <n v="223777.8"/>
    <x v="1"/>
  </r>
  <r>
    <x v="199"/>
    <s v="P0071"/>
    <x v="139"/>
    <x v="0"/>
    <s v="Supplier_30"/>
    <x v="1"/>
    <n v="8"/>
    <n v="26.84"/>
    <n v="214.72"/>
    <n v="102"/>
    <n v="12"/>
    <x v="0"/>
    <n v="2737.68"/>
    <x v="6"/>
  </r>
  <r>
    <x v="455"/>
    <s v="P0297"/>
    <x v="64"/>
    <x v="8"/>
    <s v="Supplier_3"/>
    <x v="0"/>
    <n v="2"/>
    <n v="456.9"/>
    <n v="913.8"/>
    <n v="530"/>
    <n v="11"/>
    <x v="0"/>
    <n v="242157"/>
    <x v="8"/>
  </r>
  <r>
    <x v="413"/>
    <s v="P0130"/>
    <x v="213"/>
    <x v="7"/>
    <s v="Supplier_10"/>
    <x v="4"/>
    <n v="22"/>
    <n v="12296.86"/>
    <n v="270530.92"/>
    <n v="184"/>
    <n v="2"/>
    <x v="0"/>
    <n v="2262622.2400000002"/>
    <x v="14"/>
  </r>
  <r>
    <x v="444"/>
    <s v="P0188"/>
    <x v="52"/>
    <x v="4"/>
    <s v="Supplier_18"/>
    <x v="0"/>
    <n v="24"/>
    <n v="793.32"/>
    <n v="19039.68"/>
    <n v="234"/>
    <n v="14"/>
    <x v="0"/>
    <n v="185636.88"/>
    <x v="15"/>
  </r>
  <r>
    <x v="185"/>
    <s v="P0110"/>
    <x v="97"/>
    <x v="9"/>
    <s v="Supplier_3"/>
    <x v="0"/>
    <n v="15"/>
    <n v="3190.85"/>
    <n v="47862.75"/>
    <n v="151"/>
    <n v="10"/>
    <x v="0"/>
    <n v="481818.35"/>
    <x v="19"/>
  </r>
  <r>
    <x v="154"/>
    <s v="P0278"/>
    <x v="292"/>
    <x v="8"/>
    <s v="Supplier_21"/>
    <x v="4"/>
    <n v="1"/>
    <n v="1974.8"/>
    <n v="1974.8"/>
    <n v="590"/>
    <n v="2"/>
    <x v="1"/>
    <n v="1165132"/>
    <x v="19"/>
  </r>
  <r>
    <x v="694"/>
    <s v="P0094"/>
    <x v="121"/>
    <x v="9"/>
    <s v="Supplier_19"/>
    <x v="3"/>
    <n v="13"/>
    <n v="4617.9799999999996"/>
    <n v="60033.74"/>
    <n v="162"/>
    <n v="9"/>
    <x v="0"/>
    <n v="748112.75999999989"/>
    <x v="19"/>
  </r>
  <r>
    <x v="248"/>
    <s v="P0104"/>
    <x v="98"/>
    <x v="9"/>
    <s v="Supplier_5"/>
    <x v="4"/>
    <n v="14"/>
    <n v="2239.9899999999998"/>
    <n v="31359.86"/>
    <n v="236"/>
    <n v="10"/>
    <x v="0"/>
    <n v="528637.6399999999"/>
    <x v="9"/>
  </r>
  <r>
    <x v="481"/>
    <s v="P0283"/>
    <x v="77"/>
    <x v="8"/>
    <s v="Supplier_11"/>
    <x v="0"/>
    <n v="4"/>
    <n v="3753.79"/>
    <n v="15015.16"/>
    <n v="335"/>
    <n v="13"/>
    <x v="0"/>
    <n v="1257519.6499999999"/>
    <x v="1"/>
  </r>
  <r>
    <x v="112"/>
    <s v="P0262"/>
    <x v="244"/>
    <x v="2"/>
    <s v="Supplier_18"/>
    <x v="1"/>
    <n v="5"/>
    <n v="2423.91"/>
    <n v="12119.55"/>
    <n v="539"/>
    <n v="12"/>
    <x v="1"/>
    <n v="1306487.49"/>
    <x v="10"/>
  </r>
  <r>
    <x v="285"/>
    <s v="P0227"/>
    <x v="35"/>
    <x v="6"/>
    <s v="Supplier_9"/>
    <x v="0"/>
    <n v="3"/>
    <n v="2486.0700000000002"/>
    <n v="7458.21"/>
    <n v="515"/>
    <n v="11"/>
    <x v="1"/>
    <n v="1280326.05"/>
    <x v="22"/>
  </r>
  <r>
    <x v="471"/>
    <s v="P0181"/>
    <x v="65"/>
    <x v="4"/>
    <s v="Supplier_13"/>
    <x v="4"/>
    <n v="25"/>
    <n v="4335.37"/>
    <n v="108384.25"/>
    <n v="177"/>
    <n v="6"/>
    <x v="0"/>
    <n v="767360.49"/>
    <x v="3"/>
  </r>
  <r>
    <x v="252"/>
    <s v="P0009"/>
    <x v="166"/>
    <x v="1"/>
    <s v="Supplier_19"/>
    <x v="3"/>
    <n v="44"/>
    <n v="855.5"/>
    <n v="37642"/>
    <n v="100"/>
    <n v="5"/>
    <x v="0"/>
    <n v="85550"/>
    <x v="4"/>
  </r>
  <r>
    <x v="306"/>
    <s v="P0250"/>
    <x v="2"/>
    <x v="2"/>
    <s v="Supplier_30"/>
    <x v="4"/>
    <n v="4"/>
    <n v="1502.15"/>
    <n v="6008.6"/>
    <n v="278"/>
    <n v="6"/>
    <x v="0"/>
    <n v="417597.7"/>
    <x v="17"/>
  </r>
  <r>
    <x v="525"/>
    <s v="P0050"/>
    <x v="104"/>
    <x v="5"/>
    <s v="Supplier_30"/>
    <x v="3"/>
    <n v="33"/>
    <n v="3924.62"/>
    <n v="129512.46"/>
    <n v="111"/>
    <n v="8"/>
    <x v="2"/>
    <n v="435632.82"/>
    <x v="1"/>
  </r>
  <r>
    <x v="440"/>
    <s v="P0222"/>
    <x v="290"/>
    <x v="6"/>
    <s v="Supplier_18"/>
    <x v="0"/>
    <n v="10"/>
    <n v="314.39"/>
    <n v="3143.9"/>
    <n v="361"/>
    <n v="8"/>
    <x v="0"/>
    <n v="113494.79"/>
    <x v="0"/>
  </r>
  <r>
    <x v="541"/>
    <s v="P0286"/>
    <x v="262"/>
    <x v="8"/>
    <s v="Supplier_11"/>
    <x v="0"/>
    <n v="5"/>
    <n v="2085.08"/>
    <n v="10425.4"/>
    <n v="524"/>
    <n v="5"/>
    <x v="0"/>
    <n v="1092581.92"/>
    <x v="22"/>
  </r>
  <r>
    <x v="557"/>
    <s v="P0067"/>
    <x v="158"/>
    <x v="0"/>
    <s v="Supplier_13"/>
    <x v="2"/>
    <n v="13"/>
    <n v="82.01"/>
    <n v="1066.1300000000001"/>
    <n v="108"/>
    <n v="7"/>
    <x v="0"/>
    <n v="8857.08"/>
    <x v="22"/>
  </r>
  <r>
    <x v="518"/>
    <s v="P0171"/>
    <x v="193"/>
    <x v="3"/>
    <s v="Supplier_30"/>
    <x v="0"/>
    <n v="12"/>
    <n v="2211.2399999999998"/>
    <n v="26534.880000000001"/>
    <n v="239"/>
    <n v="13"/>
    <x v="0"/>
    <n v="528486.36"/>
    <x v="2"/>
  </r>
  <r>
    <x v="183"/>
    <s v="P0019"/>
    <x v="43"/>
    <x v="1"/>
    <s v="Supplier_22"/>
    <x v="3"/>
    <n v="42"/>
    <n v="1003.1"/>
    <n v="42130.2"/>
    <n v="106"/>
    <n v="5"/>
    <x v="0"/>
    <n v="106328.6"/>
    <x v="11"/>
  </r>
  <r>
    <x v="436"/>
    <s v="P0207"/>
    <x v="258"/>
    <x v="4"/>
    <s v="Supplier_27"/>
    <x v="4"/>
    <n v="14"/>
    <n v="2989.15"/>
    <n v="41848.1"/>
    <n v="175"/>
    <n v="4"/>
    <x v="0"/>
    <n v="523101.25"/>
    <x v="19"/>
  </r>
  <r>
    <x v="550"/>
    <s v="P0291"/>
    <x v="37"/>
    <x v="8"/>
    <s v="Supplier_26"/>
    <x v="2"/>
    <n v="7"/>
    <n v="4202.46"/>
    <n v="29417.22"/>
    <n v="393"/>
    <n v="13"/>
    <x v="1"/>
    <n v="1651566.78"/>
    <x v="6"/>
  </r>
  <r>
    <x v="656"/>
    <s v="P0036"/>
    <x v="194"/>
    <x v="5"/>
    <s v="Supplier_1"/>
    <x v="1"/>
    <n v="49"/>
    <n v="1820.52"/>
    <n v="89205.48"/>
    <n v="47"/>
    <n v="7"/>
    <x v="2"/>
    <n v="85564.44"/>
    <x v="10"/>
  </r>
  <r>
    <x v="350"/>
    <s v="P0183"/>
    <x v="233"/>
    <x v="4"/>
    <s v="Supplier_29"/>
    <x v="2"/>
    <n v="25"/>
    <n v="3920.21"/>
    <n v="98005.25"/>
    <n v="168"/>
    <n v="9"/>
    <x v="0"/>
    <n v="658595.28"/>
    <x v="8"/>
  </r>
  <r>
    <x v="402"/>
    <s v="P0091"/>
    <x v="285"/>
    <x v="9"/>
    <s v="Supplier_10"/>
    <x v="3"/>
    <n v="13"/>
    <n v="1753.62"/>
    <n v="22797.06"/>
    <n v="124"/>
    <n v="9"/>
    <x v="0"/>
    <n v="217448.87999999998"/>
    <x v="5"/>
  </r>
  <r>
    <x v="89"/>
    <s v="P0213"/>
    <x v="198"/>
    <x v="6"/>
    <s v="Supplier_3"/>
    <x v="3"/>
    <n v="15"/>
    <n v="4057.88"/>
    <n v="60868.2"/>
    <n v="267"/>
    <n v="13"/>
    <x v="1"/>
    <n v="1083453.96"/>
    <x v="0"/>
  </r>
  <r>
    <x v="138"/>
    <s v="P0154"/>
    <x v="240"/>
    <x v="3"/>
    <s v="Supplier_22"/>
    <x v="2"/>
    <n v="29"/>
    <n v="4322"/>
    <n v="125338"/>
    <n v="113"/>
    <n v="2"/>
    <x v="0"/>
    <n v="488386"/>
    <x v="12"/>
  </r>
  <r>
    <x v="210"/>
    <s v="P0228"/>
    <x v="45"/>
    <x v="6"/>
    <s v="Supplier_21"/>
    <x v="1"/>
    <n v="4"/>
    <n v="3671.4"/>
    <n v="14685.6"/>
    <n v="539"/>
    <n v="9"/>
    <x v="0"/>
    <n v="1978884.6"/>
    <x v="6"/>
  </r>
  <r>
    <x v="306"/>
    <s v="P0295"/>
    <x v="127"/>
    <x v="8"/>
    <s v="Supplier_13"/>
    <x v="2"/>
    <n v="6"/>
    <n v="2474.7800000000002"/>
    <n v="14848.68"/>
    <n v="328"/>
    <n v="13"/>
    <x v="1"/>
    <n v="811727.84000000008"/>
    <x v="17"/>
  </r>
  <r>
    <x v="711"/>
    <s v="P0131"/>
    <x v="279"/>
    <x v="7"/>
    <s v="Supplier_27"/>
    <x v="4"/>
    <n v="16"/>
    <n v="24515.58"/>
    <n v="392249.28"/>
    <n v="154"/>
    <n v="8"/>
    <x v="0"/>
    <n v="3775399.3200000003"/>
    <x v="9"/>
  </r>
  <r>
    <x v="40"/>
    <s v="P0093"/>
    <x v="248"/>
    <x v="9"/>
    <s v="Supplier_22"/>
    <x v="1"/>
    <n v="16"/>
    <n v="4047.02"/>
    <n v="64752.32"/>
    <n v="179"/>
    <n v="2"/>
    <x v="0"/>
    <n v="724416.58"/>
    <x v="10"/>
  </r>
  <r>
    <x v="335"/>
    <s v="P0166"/>
    <x v="91"/>
    <x v="3"/>
    <s v="Supplier_13"/>
    <x v="0"/>
    <n v="23"/>
    <n v="679.21"/>
    <n v="15621.83"/>
    <n v="221"/>
    <n v="12"/>
    <x v="0"/>
    <n v="150105.41"/>
    <x v="21"/>
  </r>
  <r>
    <x v="614"/>
    <s v="P0257"/>
    <x v="54"/>
    <x v="2"/>
    <s v="Supplier_24"/>
    <x v="2"/>
    <n v="6"/>
    <n v="4758.17"/>
    <n v="28549.02"/>
    <n v="496"/>
    <n v="4"/>
    <x v="0"/>
    <n v="2360052.3199999998"/>
    <x v="15"/>
  </r>
  <r>
    <x v="669"/>
    <s v="P0183"/>
    <x v="233"/>
    <x v="4"/>
    <s v="Supplier_30"/>
    <x v="1"/>
    <n v="14"/>
    <n v="1339.69"/>
    <n v="18755.66"/>
    <n v="130"/>
    <n v="11"/>
    <x v="0"/>
    <n v="174159.7"/>
    <x v="7"/>
  </r>
  <r>
    <x v="614"/>
    <s v="P0182"/>
    <x v="4"/>
    <x v="4"/>
    <s v="Supplier_17"/>
    <x v="3"/>
    <n v="15"/>
    <n v="343.21"/>
    <n v="5148.1499999999996"/>
    <n v="243"/>
    <n v="6"/>
    <x v="0"/>
    <n v="83400.03"/>
    <x v="15"/>
  </r>
  <r>
    <x v="97"/>
    <s v="P0146"/>
    <x v="169"/>
    <x v="7"/>
    <s v="Supplier_1"/>
    <x v="4"/>
    <n v="19"/>
    <n v="4717.7"/>
    <n v="89636.3"/>
    <n v="104"/>
    <n v="2"/>
    <x v="0"/>
    <n v="490640.8"/>
    <x v="23"/>
  </r>
  <r>
    <x v="52"/>
    <s v="P0234"/>
    <x v="161"/>
    <x v="6"/>
    <s v="Supplier_2"/>
    <x v="2"/>
    <n v="9"/>
    <n v="3828.53"/>
    <n v="34456.769999999997"/>
    <n v="339"/>
    <n v="5"/>
    <x v="0"/>
    <n v="1297871.6700000002"/>
    <x v="20"/>
  </r>
  <r>
    <x v="635"/>
    <s v="P0283"/>
    <x v="77"/>
    <x v="8"/>
    <s v="Supplier_23"/>
    <x v="0"/>
    <n v="9"/>
    <n v="3762.38"/>
    <n v="33861.42"/>
    <n v="398"/>
    <n v="10"/>
    <x v="0"/>
    <n v="1497427.24"/>
    <x v="6"/>
  </r>
  <r>
    <x v="581"/>
    <s v="P0006"/>
    <x v="80"/>
    <x v="1"/>
    <s v="Supplier_14"/>
    <x v="4"/>
    <n v="27"/>
    <n v="2074.13"/>
    <n v="56001.51"/>
    <n v="103"/>
    <n v="11"/>
    <x v="0"/>
    <n v="213635.39"/>
    <x v="6"/>
  </r>
  <r>
    <x v="185"/>
    <s v="P0010"/>
    <x v="281"/>
    <x v="1"/>
    <s v="Supplier_10"/>
    <x v="3"/>
    <n v="44"/>
    <n v="13879.17"/>
    <n v="610683.48"/>
    <n v="33"/>
    <n v="13"/>
    <x v="0"/>
    <n v="458012.61"/>
    <x v="19"/>
  </r>
  <r>
    <x v="291"/>
    <s v="P0196"/>
    <x v="186"/>
    <x v="4"/>
    <s v="Supplier_23"/>
    <x v="1"/>
    <n v="23"/>
    <n v="3671.92"/>
    <n v="84454.16"/>
    <n v="149"/>
    <n v="5"/>
    <x v="0"/>
    <n v="547116.07999999996"/>
    <x v="14"/>
  </r>
  <r>
    <x v="477"/>
    <s v="P0014"/>
    <x v="228"/>
    <x v="1"/>
    <s v="Supplier_30"/>
    <x v="4"/>
    <n v="49"/>
    <n v="15880.46"/>
    <n v="778142.54"/>
    <n v="114"/>
    <n v="10"/>
    <x v="2"/>
    <n v="1810372.44"/>
    <x v="18"/>
  </r>
  <r>
    <x v="459"/>
    <s v="P0132"/>
    <x v="70"/>
    <x v="7"/>
    <s v="Supplier_14"/>
    <x v="2"/>
    <n v="10"/>
    <n v="13846.44"/>
    <n v="138464.4"/>
    <n v="212"/>
    <n v="8"/>
    <x v="0"/>
    <n v="2935445.2800000003"/>
    <x v="18"/>
  </r>
  <r>
    <x v="383"/>
    <s v="P0088"/>
    <x v="67"/>
    <x v="0"/>
    <s v="Supplier_7"/>
    <x v="2"/>
    <n v="15"/>
    <n v="246.48"/>
    <n v="3697.2"/>
    <n v="162"/>
    <n v="13"/>
    <x v="0"/>
    <n v="39929.759999999995"/>
    <x v="20"/>
  </r>
  <r>
    <x v="199"/>
    <s v="P0094"/>
    <x v="121"/>
    <x v="9"/>
    <s v="Supplier_29"/>
    <x v="2"/>
    <n v="23"/>
    <n v="1774.52"/>
    <n v="40813.96"/>
    <n v="88"/>
    <n v="13"/>
    <x v="0"/>
    <n v="156157.76000000001"/>
    <x v="6"/>
  </r>
  <r>
    <x v="50"/>
    <s v="P0052"/>
    <x v="11"/>
    <x v="5"/>
    <s v="Supplier_23"/>
    <x v="0"/>
    <n v="23"/>
    <n v="1895.27"/>
    <n v="43591.21"/>
    <n v="89"/>
    <n v="7"/>
    <x v="2"/>
    <n v="168679.03"/>
    <x v="17"/>
  </r>
  <r>
    <x v="102"/>
    <s v="P0249"/>
    <x v="129"/>
    <x v="2"/>
    <s v="Supplier_5"/>
    <x v="3"/>
    <n v="7"/>
    <n v="1175.3699999999999"/>
    <n v="8227.59"/>
    <n v="507"/>
    <n v="7"/>
    <x v="0"/>
    <n v="595912.59"/>
    <x v="5"/>
  </r>
  <r>
    <x v="232"/>
    <s v="P0036"/>
    <x v="194"/>
    <x v="5"/>
    <s v="Supplier_30"/>
    <x v="4"/>
    <n v="39"/>
    <n v="4660.51"/>
    <n v="181759.89"/>
    <n v="35"/>
    <n v="2"/>
    <x v="0"/>
    <n v="163117.85"/>
    <x v="12"/>
  </r>
  <r>
    <x v="639"/>
    <s v="P0106"/>
    <x v="220"/>
    <x v="9"/>
    <s v="Supplier_8"/>
    <x v="3"/>
    <n v="10"/>
    <n v="2653.24"/>
    <n v="26532.400000000001"/>
    <n v="228"/>
    <n v="2"/>
    <x v="0"/>
    <n v="604938.72"/>
    <x v="6"/>
  </r>
  <r>
    <x v="617"/>
    <s v="P0029"/>
    <x v="237"/>
    <x v="1"/>
    <s v="Supplier_26"/>
    <x v="1"/>
    <n v="49"/>
    <n v="5172.5200000000004"/>
    <n v="253453.48"/>
    <n v="94"/>
    <n v="7"/>
    <x v="2"/>
    <n v="486216.88000000006"/>
    <x v="8"/>
  </r>
  <r>
    <x v="455"/>
    <s v="P0205"/>
    <x v="265"/>
    <x v="4"/>
    <s v="Supplier_17"/>
    <x v="3"/>
    <n v="21"/>
    <n v="3539.67"/>
    <n v="74333.070000000007"/>
    <n v="207"/>
    <n v="13"/>
    <x v="0"/>
    <n v="732711.69000000006"/>
    <x v="8"/>
  </r>
  <r>
    <x v="655"/>
    <s v="P0039"/>
    <x v="238"/>
    <x v="5"/>
    <s v="Supplier_8"/>
    <x v="3"/>
    <n v="47"/>
    <n v="146.28"/>
    <n v="6875.16"/>
    <n v="49"/>
    <n v="5"/>
    <x v="0"/>
    <n v="7167.72"/>
    <x v="5"/>
  </r>
  <r>
    <x v="306"/>
    <s v="P0171"/>
    <x v="193"/>
    <x v="3"/>
    <s v="Supplier_18"/>
    <x v="2"/>
    <n v="11"/>
    <n v="2544.94"/>
    <n v="27994.34"/>
    <n v="187"/>
    <n v="3"/>
    <x v="0"/>
    <n v="475903.78"/>
    <x v="17"/>
  </r>
  <r>
    <x v="366"/>
    <s v="P0063"/>
    <x v="0"/>
    <x v="0"/>
    <s v="Supplier_28"/>
    <x v="3"/>
    <n v="22"/>
    <n v="22.32"/>
    <n v="491.04"/>
    <n v="194"/>
    <n v="5"/>
    <x v="0"/>
    <n v="4330.08"/>
    <x v="16"/>
  </r>
  <r>
    <x v="178"/>
    <s v="P0249"/>
    <x v="129"/>
    <x v="2"/>
    <s v="Supplier_13"/>
    <x v="3"/>
    <n v="10"/>
    <n v="1360.49"/>
    <n v="13604.9"/>
    <n v="352"/>
    <n v="10"/>
    <x v="1"/>
    <n v="478892.48"/>
    <x v="5"/>
  </r>
  <r>
    <x v="424"/>
    <s v="P0203"/>
    <x v="117"/>
    <x v="4"/>
    <s v="Supplier_1"/>
    <x v="1"/>
    <n v="16"/>
    <n v="1783.2"/>
    <n v="28531.200000000001"/>
    <n v="81"/>
    <n v="3"/>
    <x v="0"/>
    <n v="144439.20000000001"/>
    <x v="8"/>
  </r>
  <r>
    <x v="466"/>
    <s v="P0060"/>
    <x v="197"/>
    <x v="5"/>
    <s v="Supplier_9"/>
    <x v="4"/>
    <n v="43"/>
    <n v="1587.96"/>
    <n v="68282.28"/>
    <n v="42"/>
    <n v="5"/>
    <x v="0"/>
    <n v="66694.320000000007"/>
    <x v="4"/>
  </r>
  <r>
    <x v="723"/>
    <s v="P0251"/>
    <x v="180"/>
    <x v="2"/>
    <s v="Supplier_16"/>
    <x v="1"/>
    <n v="6"/>
    <n v="848.05"/>
    <n v="5088.3"/>
    <n v="365"/>
    <n v="14"/>
    <x v="1"/>
    <n v="309538.25"/>
    <x v="22"/>
  </r>
  <r>
    <x v="206"/>
    <s v="P0106"/>
    <x v="220"/>
    <x v="9"/>
    <s v="Supplier_23"/>
    <x v="0"/>
    <n v="24"/>
    <n v="3241.51"/>
    <n v="77796.240000000005"/>
    <n v="207"/>
    <n v="5"/>
    <x v="0"/>
    <n v="670992.57000000007"/>
    <x v="9"/>
  </r>
  <r>
    <x v="163"/>
    <s v="P0163"/>
    <x v="75"/>
    <x v="3"/>
    <s v="Supplier_17"/>
    <x v="3"/>
    <n v="13"/>
    <n v="3586.39"/>
    <n v="46623.07"/>
    <n v="162"/>
    <n v="6"/>
    <x v="0"/>
    <n v="580995.17999999993"/>
    <x v="16"/>
  </r>
  <r>
    <x v="389"/>
    <s v="P0011"/>
    <x v="252"/>
    <x v="1"/>
    <s v="Supplier_25"/>
    <x v="2"/>
    <n v="47"/>
    <n v="17435.919999999998"/>
    <n v="819488.24"/>
    <n v="35"/>
    <n v="3"/>
    <x v="0"/>
    <n v="610257.19999999995"/>
    <x v="6"/>
  </r>
  <r>
    <x v="496"/>
    <s v="P0300"/>
    <x v="283"/>
    <x v="8"/>
    <s v="Supplier_26"/>
    <x v="2"/>
    <n v="7"/>
    <n v="1690.28"/>
    <n v="11831.96"/>
    <n v="364"/>
    <n v="8"/>
    <x v="0"/>
    <n v="615261.92000000004"/>
    <x v="3"/>
  </r>
  <r>
    <x v="710"/>
    <s v="P0259"/>
    <x v="32"/>
    <x v="2"/>
    <s v="Supplier_20"/>
    <x v="3"/>
    <n v="4"/>
    <n v="3214.7"/>
    <n v="12858.8"/>
    <n v="571"/>
    <n v="13"/>
    <x v="1"/>
    <n v="1835593.7"/>
    <x v="19"/>
  </r>
  <r>
    <x v="109"/>
    <s v="P0264"/>
    <x v="136"/>
    <x v="2"/>
    <s v="Supplier_12"/>
    <x v="0"/>
    <n v="9"/>
    <n v="3487.44"/>
    <n v="31386.959999999999"/>
    <n v="561"/>
    <n v="5"/>
    <x v="0"/>
    <n v="1956453.84"/>
    <x v="15"/>
  </r>
  <r>
    <x v="726"/>
    <s v="P0088"/>
    <x v="67"/>
    <x v="0"/>
    <s v="Supplier_4"/>
    <x v="1"/>
    <n v="9"/>
    <n v="274.45"/>
    <n v="2470.0500000000002"/>
    <n v="247"/>
    <n v="9"/>
    <x v="0"/>
    <n v="67789.149999999994"/>
    <x v="9"/>
  </r>
  <r>
    <x v="103"/>
    <s v="P0104"/>
    <x v="98"/>
    <x v="9"/>
    <s v="Supplier_17"/>
    <x v="1"/>
    <n v="16"/>
    <n v="4588.05"/>
    <n v="73408.800000000003"/>
    <n v="179"/>
    <n v="4"/>
    <x v="0"/>
    <n v="821260.95000000007"/>
    <x v="7"/>
  </r>
  <r>
    <x v="356"/>
    <s v="P0106"/>
    <x v="220"/>
    <x v="9"/>
    <s v="Supplier_11"/>
    <x v="1"/>
    <n v="12"/>
    <n v="3093.79"/>
    <n v="37125.480000000003"/>
    <n v="225"/>
    <n v="7"/>
    <x v="0"/>
    <n v="696102.75"/>
    <x v="16"/>
  </r>
  <r>
    <x v="536"/>
    <s v="P0298"/>
    <x v="155"/>
    <x v="8"/>
    <s v="Supplier_16"/>
    <x v="0"/>
    <n v="6"/>
    <n v="2416.2399999999998"/>
    <n v="14497.44"/>
    <n v="288"/>
    <n v="13"/>
    <x v="1"/>
    <n v="695877.11999999988"/>
    <x v="8"/>
  </r>
  <r>
    <x v="674"/>
    <s v="P0211"/>
    <x v="114"/>
    <x v="6"/>
    <s v="Supplier_22"/>
    <x v="3"/>
    <n v="6"/>
    <n v="3462.1"/>
    <n v="20772.599999999999"/>
    <n v="589"/>
    <n v="14"/>
    <x v="1"/>
    <n v="2039176.9"/>
    <x v="6"/>
  </r>
  <r>
    <x v="724"/>
    <s v="P0002"/>
    <x v="215"/>
    <x v="1"/>
    <s v="Supplier_24"/>
    <x v="3"/>
    <n v="32"/>
    <n v="7593.43"/>
    <n v="242989.76"/>
    <n v="41"/>
    <n v="3"/>
    <x v="0"/>
    <n v="311330.63"/>
    <x v="2"/>
  </r>
  <r>
    <x v="157"/>
    <s v="P0038"/>
    <x v="200"/>
    <x v="5"/>
    <s v="Supplier_9"/>
    <x v="0"/>
    <n v="46"/>
    <n v="616.66"/>
    <n v="28366.36"/>
    <n v="109"/>
    <n v="3"/>
    <x v="0"/>
    <n v="67215.94"/>
    <x v="23"/>
  </r>
  <r>
    <x v="198"/>
    <s v="P0263"/>
    <x v="86"/>
    <x v="2"/>
    <s v="Supplier_16"/>
    <x v="1"/>
    <n v="3"/>
    <n v="4879.82"/>
    <n v="14639.46"/>
    <n v="302"/>
    <n v="12"/>
    <x v="1"/>
    <n v="1473705.64"/>
    <x v="14"/>
  </r>
  <r>
    <x v="75"/>
    <s v="P0100"/>
    <x v="251"/>
    <x v="9"/>
    <s v="Supplier_26"/>
    <x v="3"/>
    <n v="12"/>
    <n v="4424.95"/>
    <n v="53099.4"/>
    <n v="183"/>
    <n v="10"/>
    <x v="0"/>
    <n v="809765.85"/>
    <x v="11"/>
  </r>
  <r>
    <x v="424"/>
    <s v="P0113"/>
    <x v="173"/>
    <x v="9"/>
    <s v="Supplier_21"/>
    <x v="4"/>
    <n v="12"/>
    <n v="199.1"/>
    <n v="2389.1999999999998"/>
    <n v="158"/>
    <n v="2"/>
    <x v="0"/>
    <n v="31457.8"/>
    <x v="8"/>
  </r>
  <r>
    <x v="581"/>
    <s v="P0077"/>
    <x v="133"/>
    <x v="0"/>
    <s v="Supplier_17"/>
    <x v="3"/>
    <n v="9"/>
    <n v="55.07"/>
    <n v="495.63"/>
    <n v="107"/>
    <n v="4"/>
    <x v="0"/>
    <n v="5892.49"/>
    <x v="6"/>
  </r>
  <r>
    <x v="263"/>
    <s v="P0007"/>
    <x v="1"/>
    <x v="1"/>
    <s v="Supplier_1"/>
    <x v="3"/>
    <n v="26"/>
    <n v="19471.5"/>
    <n v="506259"/>
    <n v="38"/>
    <n v="7"/>
    <x v="0"/>
    <n v="739917"/>
    <x v="2"/>
  </r>
  <r>
    <x v="346"/>
    <s v="P0029"/>
    <x v="237"/>
    <x v="1"/>
    <s v="Supplier_1"/>
    <x v="4"/>
    <n v="22"/>
    <n v="15748.41"/>
    <n v="346465.02"/>
    <n v="39"/>
    <n v="4"/>
    <x v="0"/>
    <n v="614187.99"/>
    <x v="21"/>
  </r>
  <r>
    <x v="277"/>
    <s v="P0228"/>
    <x v="45"/>
    <x v="6"/>
    <s v="Supplier_11"/>
    <x v="3"/>
    <n v="2"/>
    <n v="3278.14"/>
    <n v="6556.28"/>
    <n v="376"/>
    <n v="2"/>
    <x v="1"/>
    <n v="1232580.6399999999"/>
    <x v="22"/>
  </r>
  <r>
    <x v="248"/>
    <s v="P0129"/>
    <x v="15"/>
    <x v="7"/>
    <s v="Supplier_16"/>
    <x v="4"/>
    <n v="12"/>
    <n v="13344.99"/>
    <n v="160139.88"/>
    <n v="169"/>
    <n v="14"/>
    <x v="0"/>
    <n v="2255303.31"/>
    <x v="9"/>
  </r>
  <r>
    <x v="608"/>
    <s v="P0199"/>
    <x v="120"/>
    <x v="4"/>
    <s v="Supplier_9"/>
    <x v="2"/>
    <n v="13"/>
    <n v="4502.91"/>
    <n v="58537.83"/>
    <n v="198"/>
    <n v="8"/>
    <x v="0"/>
    <n v="891576.17999999993"/>
    <x v="1"/>
  </r>
  <r>
    <x v="92"/>
    <s v="P0004"/>
    <x v="225"/>
    <x v="1"/>
    <s v="Supplier_18"/>
    <x v="1"/>
    <n v="51"/>
    <n v="3533.44"/>
    <n v="180205.44"/>
    <n v="90"/>
    <n v="10"/>
    <x v="2"/>
    <n v="318009.59999999998"/>
    <x v="18"/>
  </r>
  <r>
    <x v="93"/>
    <s v="P0257"/>
    <x v="54"/>
    <x v="2"/>
    <s v="Supplier_2"/>
    <x v="4"/>
    <n v="8"/>
    <n v="2868.22"/>
    <n v="22945.759999999998"/>
    <n v="396"/>
    <n v="11"/>
    <x v="0"/>
    <n v="1135815.1199999999"/>
    <x v="8"/>
  </r>
  <r>
    <x v="686"/>
    <s v="P0188"/>
    <x v="52"/>
    <x v="4"/>
    <s v="Supplier_11"/>
    <x v="3"/>
    <n v="14"/>
    <n v="439.58"/>
    <n v="6154.12"/>
    <n v="138"/>
    <n v="6"/>
    <x v="0"/>
    <n v="60662.04"/>
    <x v="22"/>
  </r>
  <r>
    <x v="346"/>
    <s v="P0006"/>
    <x v="80"/>
    <x v="1"/>
    <s v="Supplier_30"/>
    <x v="4"/>
    <n v="34"/>
    <n v="10727.35"/>
    <n v="364729.9"/>
    <n v="31"/>
    <n v="6"/>
    <x v="0"/>
    <n v="332547.85000000003"/>
    <x v="21"/>
  </r>
  <r>
    <x v="494"/>
    <s v="P0234"/>
    <x v="161"/>
    <x v="6"/>
    <s v="Supplier_12"/>
    <x v="4"/>
    <n v="2"/>
    <n v="2633.13"/>
    <n v="5266.26"/>
    <n v="535"/>
    <n v="9"/>
    <x v="0"/>
    <n v="1408724.55"/>
    <x v="11"/>
  </r>
  <r>
    <x v="356"/>
    <s v="P0255"/>
    <x v="159"/>
    <x v="2"/>
    <s v="Supplier_24"/>
    <x v="3"/>
    <n v="5"/>
    <n v="2604.69"/>
    <n v="13023.45"/>
    <n v="356"/>
    <n v="3"/>
    <x v="1"/>
    <n v="927269.64"/>
    <x v="16"/>
  </r>
  <r>
    <x v="305"/>
    <s v="P0154"/>
    <x v="240"/>
    <x v="3"/>
    <s v="Supplier_27"/>
    <x v="2"/>
    <n v="18"/>
    <n v="3370.34"/>
    <n v="60666.12"/>
    <n v="193"/>
    <n v="7"/>
    <x v="0"/>
    <n v="650475.62"/>
    <x v="19"/>
  </r>
  <r>
    <x v="91"/>
    <s v="P0226"/>
    <x v="39"/>
    <x v="6"/>
    <s v="Supplier_20"/>
    <x v="3"/>
    <n v="8"/>
    <n v="2201.5700000000002"/>
    <n v="17612.560000000001"/>
    <n v="272"/>
    <n v="10"/>
    <x v="1"/>
    <n v="598827.04"/>
    <x v="11"/>
  </r>
  <r>
    <x v="629"/>
    <s v="P0295"/>
    <x v="127"/>
    <x v="8"/>
    <s v="Supplier_8"/>
    <x v="3"/>
    <n v="7"/>
    <n v="4003.63"/>
    <n v="28025.41"/>
    <n v="455"/>
    <n v="9"/>
    <x v="0"/>
    <n v="1821651.6500000001"/>
    <x v="8"/>
  </r>
  <r>
    <x v="154"/>
    <s v="P0250"/>
    <x v="2"/>
    <x v="2"/>
    <s v="Supplier_4"/>
    <x v="3"/>
    <n v="2"/>
    <n v="1701.13"/>
    <n v="3402.26"/>
    <n v="317"/>
    <n v="5"/>
    <x v="1"/>
    <n v="539258.21000000008"/>
    <x v="19"/>
  </r>
  <r>
    <x v="469"/>
    <s v="P0022"/>
    <x v="188"/>
    <x v="1"/>
    <s v="Supplier_5"/>
    <x v="0"/>
    <n v="31"/>
    <n v="12685.04"/>
    <n v="393236.24"/>
    <n v="49"/>
    <n v="7"/>
    <x v="0"/>
    <n v="621566.96000000008"/>
    <x v="14"/>
  </r>
  <r>
    <x v="616"/>
    <s v="P0015"/>
    <x v="203"/>
    <x v="1"/>
    <s v="Supplier_11"/>
    <x v="3"/>
    <n v="33"/>
    <n v="4991.16"/>
    <n v="164708.28"/>
    <n v="86"/>
    <n v="11"/>
    <x v="0"/>
    <n v="429239.76"/>
    <x v="8"/>
  </r>
  <r>
    <x v="614"/>
    <s v="P0176"/>
    <x v="14"/>
    <x v="3"/>
    <s v="Supplier_29"/>
    <x v="3"/>
    <n v="9"/>
    <n v="1798.51"/>
    <n v="16186.59"/>
    <n v="128"/>
    <n v="9"/>
    <x v="0"/>
    <n v="230209.28"/>
    <x v="15"/>
  </r>
  <r>
    <x v="542"/>
    <s v="P0070"/>
    <x v="209"/>
    <x v="0"/>
    <s v="Supplier_5"/>
    <x v="1"/>
    <n v="20"/>
    <n v="247.49"/>
    <n v="4949.8"/>
    <n v="237"/>
    <n v="3"/>
    <x v="0"/>
    <n v="58655.130000000005"/>
    <x v="14"/>
  </r>
  <r>
    <x v="692"/>
    <s v="P0047"/>
    <x v="5"/>
    <x v="5"/>
    <s v="Supplier_10"/>
    <x v="2"/>
    <n v="24"/>
    <n v="813.55"/>
    <n v="19525.2"/>
    <n v="106"/>
    <n v="3"/>
    <x v="2"/>
    <n v="86236.299999999988"/>
    <x v="15"/>
  </r>
  <r>
    <x v="121"/>
    <s v="P0021"/>
    <x v="235"/>
    <x v="1"/>
    <s v="Supplier_13"/>
    <x v="3"/>
    <n v="34"/>
    <n v="510.92"/>
    <n v="17371.28"/>
    <n v="46"/>
    <n v="6"/>
    <x v="2"/>
    <n v="23502.32"/>
    <x v="1"/>
  </r>
  <r>
    <x v="667"/>
    <s v="P0234"/>
    <x v="161"/>
    <x v="6"/>
    <s v="Supplier_22"/>
    <x v="1"/>
    <n v="6"/>
    <n v="4729.43"/>
    <n v="28376.58"/>
    <n v="405"/>
    <n v="10"/>
    <x v="1"/>
    <n v="1915419.1500000001"/>
    <x v="1"/>
  </r>
  <r>
    <x v="429"/>
    <s v="P0168"/>
    <x v="23"/>
    <x v="3"/>
    <s v="Supplier_20"/>
    <x v="3"/>
    <n v="23"/>
    <n v="1349.6"/>
    <n v="31040.799999999999"/>
    <n v="113"/>
    <n v="6"/>
    <x v="0"/>
    <n v="152504.79999999999"/>
    <x v="13"/>
  </r>
  <r>
    <x v="192"/>
    <s v="P0213"/>
    <x v="198"/>
    <x v="6"/>
    <s v="Supplier_9"/>
    <x v="1"/>
    <n v="6"/>
    <n v="2594.87"/>
    <n v="15569.22"/>
    <n v="409"/>
    <n v="4"/>
    <x v="1"/>
    <n v="1061301.8299999998"/>
    <x v="21"/>
  </r>
  <r>
    <x v="171"/>
    <s v="P0011"/>
    <x v="252"/>
    <x v="1"/>
    <s v="Supplier_14"/>
    <x v="2"/>
    <n v="30"/>
    <n v="19305"/>
    <n v="579150"/>
    <n v="30"/>
    <n v="3"/>
    <x v="2"/>
    <n v="579150"/>
    <x v="12"/>
  </r>
  <r>
    <x v="609"/>
    <s v="P0063"/>
    <x v="0"/>
    <x v="0"/>
    <s v="Supplier_25"/>
    <x v="1"/>
    <n v="8"/>
    <n v="465.69"/>
    <n v="3725.52"/>
    <n v="94"/>
    <n v="8"/>
    <x v="0"/>
    <n v="43774.86"/>
    <x v="13"/>
  </r>
  <r>
    <x v="193"/>
    <s v="P0213"/>
    <x v="198"/>
    <x v="6"/>
    <s v="Supplier_16"/>
    <x v="2"/>
    <n v="5"/>
    <n v="1284.22"/>
    <n v="6421.1"/>
    <n v="597"/>
    <n v="3"/>
    <x v="0"/>
    <n v="766679.34"/>
    <x v="7"/>
  </r>
  <r>
    <x v="157"/>
    <s v="P0220"/>
    <x v="183"/>
    <x v="6"/>
    <s v="Supplier_25"/>
    <x v="0"/>
    <n v="4"/>
    <n v="619.12"/>
    <n v="2476.48"/>
    <n v="469"/>
    <n v="2"/>
    <x v="1"/>
    <n v="290367.28000000003"/>
    <x v="23"/>
  </r>
  <r>
    <x v="131"/>
    <s v="P0066"/>
    <x v="274"/>
    <x v="0"/>
    <s v="Supplier_14"/>
    <x v="4"/>
    <n v="17"/>
    <n v="310.27"/>
    <n v="5274.59"/>
    <n v="235"/>
    <n v="6"/>
    <x v="0"/>
    <n v="72913.45"/>
    <x v="6"/>
  </r>
  <r>
    <x v="685"/>
    <s v="P0019"/>
    <x v="43"/>
    <x v="1"/>
    <s v="Supplier_21"/>
    <x v="3"/>
    <n v="27"/>
    <n v="2510.67"/>
    <n v="67788.09"/>
    <n v="110"/>
    <n v="11"/>
    <x v="2"/>
    <n v="276173.7"/>
    <x v="21"/>
  </r>
  <r>
    <x v="722"/>
    <s v="P0192"/>
    <x v="10"/>
    <x v="4"/>
    <s v="Supplier_11"/>
    <x v="0"/>
    <n v="14"/>
    <n v="4365.1099999999997"/>
    <n v="61111.54"/>
    <n v="111"/>
    <n v="5"/>
    <x v="0"/>
    <n v="484527.20999999996"/>
    <x v="22"/>
  </r>
  <r>
    <x v="272"/>
    <s v="P0060"/>
    <x v="197"/>
    <x v="5"/>
    <s v="Supplier_19"/>
    <x v="4"/>
    <n v="46"/>
    <n v="818.3"/>
    <n v="37641.800000000003"/>
    <n v="79"/>
    <n v="4"/>
    <x v="0"/>
    <n v="64645.7"/>
    <x v="6"/>
  </r>
  <r>
    <x v="421"/>
    <s v="P0005"/>
    <x v="105"/>
    <x v="1"/>
    <s v="Supplier_21"/>
    <x v="2"/>
    <n v="36"/>
    <n v="16324.82"/>
    <n v="587693.52"/>
    <n v="66"/>
    <n v="3"/>
    <x v="0"/>
    <n v="1077438.1199999999"/>
    <x v="7"/>
  </r>
  <r>
    <x v="525"/>
    <s v="P0147"/>
    <x v="134"/>
    <x v="7"/>
    <s v="Supplier_29"/>
    <x v="3"/>
    <n v="15"/>
    <n v="10589.98"/>
    <n v="158849.70000000001"/>
    <n v="223"/>
    <n v="11"/>
    <x v="0"/>
    <n v="2361565.54"/>
    <x v="1"/>
  </r>
  <r>
    <x v="3"/>
    <s v="P0239"/>
    <x v="217"/>
    <x v="6"/>
    <s v="Supplier_12"/>
    <x v="1"/>
    <n v="4"/>
    <n v="2268.81"/>
    <n v="9075.24"/>
    <n v="406"/>
    <n v="5"/>
    <x v="1"/>
    <n v="921136.86"/>
    <x v="2"/>
  </r>
  <r>
    <x v="3"/>
    <s v="P0085"/>
    <x v="293"/>
    <x v="0"/>
    <s v="Supplier_30"/>
    <x v="1"/>
    <n v="16"/>
    <n v="136.37"/>
    <n v="2181.92"/>
    <n v="91"/>
    <n v="2"/>
    <x v="0"/>
    <n v="12409.67"/>
    <x v="2"/>
  </r>
  <r>
    <x v="330"/>
    <s v="P0059"/>
    <x v="184"/>
    <x v="5"/>
    <s v="Supplier_12"/>
    <x v="1"/>
    <n v="46"/>
    <n v="1116.98"/>
    <n v="51381.08"/>
    <n v="45"/>
    <n v="2"/>
    <x v="0"/>
    <n v="50264.1"/>
    <x v="21"/>
  </r>
  <r>
    <x v="447"/>
    <s v="P0073"/>
    <x v="126"/>
    <x v="0"/>
    <s v="Supplier_2"/>
    <x v="2"/>
    <n v="24"/>
    <n v="403.48"/>
    <n v="9683.52"/>
    <n v="189"/>
    <n v="13"/>
    <x v="0"/>
    <n v="76257.72"/>
    <x v="8"/>
  </r>
  <r>
    <x v="76"/>
    <s v="P0018"/>
    <x v="275"/>
    <x v="1"/>
    <s v="Supplier_3"/>
    <x v="3"/>
    <n v="29"/>
    <n v="5709.28"/>
    <n v="165569.12"/>
    <n v="77"/>
    <n v="2"/>
    <x v="2"/>
    <n v="439614.56"/>
    <x v="1"/>
  </r>
  <r>
    <x v="603"/>
    <s v="P0051"/>
    <x v="218"/>
    <x v="5"/>
    <s v="Supplier_23"/>
    <x v="1"/>
    <n v="47"/>
    <n v="4511.95"/>
    <n v="212061.65"/>
    <n v="107"/>
    <n v="2"/>
    <x v="2"/>
    <n v="482778.64999999997"/>
    <x v="13"/>
  </r>
  <r>
    <x v="113"/>
    <s v="P0049"/>
    <x v="112"/>
    <x v="5"/>
    <s v="Supplier_20"/>
    <x v="1"/>
    <n v="35"/>
    <n v="2360.8200000000002"/>
    <n v="82628.7"/>
    <n v="104"/>
    <n v="2"/>
    <x v="2"/>
    <n v="245525.28000000003"/>
    <x v="23"/>
  </r>
  <r>
    <x v="238"/>
    <s v="P0063"/>
    <x v="0"/>
    <x v="0"/>
    <s v="Supplier_4"/>
    <x v="2"/>
    <n v="18"/>
    <n v="366.76"/>
    <n v="6601.68"/>
    <n v="219"/>
    <n v="11"/>
    <x v="0"/>
    <n v="80320.44"/>
    <x v="5"/>
  </r>
  <r>
    <x v="506"/>
    <s v="P0050"/>
    <x v="104"/>
    <x v="5"/>
    <s v="Supplier_27"/>
    <x v="1"/>
    <n v="42"/>
    <n v="551.78"/>
    <n v="23174.76"/>
    <n v="71"/>
    <n v="4"/>
    <x v="0"/>
    <n v="39176.379999999997"/>
    <x v="22"/>
  </r>
  <r>
    <x v="675"/>
    <s v="P0093"/>
    <x v="248"/>
    <x v="9"/>
    <s v="Supplier_10"/>
    <x v="0"/>
    <n v="12"/>
    <n v="288.95999999999998"/>
    <n v="3467.52"/>
    <n v="119"/>
    <n v="10"/>
    <x v="0"/>
    <n v="34386.239999999998"/>
    <x v="17"/>
  </r>
  <r>
    <x v="677"/>
    <s v="P0197"/>
    <x v="178"/>
    <x v="4"/>
    <s v="Supplier_3"/>
    <x v="4"/>
    <n v="21"/>
    <n v="4053.03"/>
    <n v="85113.63"/>
    <n v="227"/>
    <n v="6"/>
    <x v="0"/>
    <n v="920037.81"/>
    <x v="9"/>
  </r>
  <r>
    <x v="400"/>
    <s v="P0218"/>
    <x v="7"/>
    <x v="6"/>
    <s v="Supplier_4"/>
    <x v="1"/>
    <n v="15"/>
    <n v="3498.22"/>
    <n v="52473.3"/>
    <n v="315"/>
    <n v="7"/>
    <x v="1"/>
    <n v="1101939.3"/>
    <x v="10"/>
  </r>
  <r>
    <x v="128"/>
    <s v="P0245"/>
    <x v="150"/>
    <x v="2"/>
    <s v="Supplier_28"/>
    <x v="4"/>
    <n v="6"/>
    <n v="2712.8"/>
    <n v="16276.8"/>
    <n v="509"/>
    <n v="11"/>
    <x v="1"/>
    <n v="1380815.2000000002"/>
    <x v="19"/>
  </r>
  <r>
    <x v="151"/>
    <s v="P0289"/>
    <x v="147"/>
    <x v="8"/>
    <s v="Supplier_4"/>
    <x v="3"/>
    <n v="1"/>
    <n v="272.31"/>
    <n v="272.31"/>
    <n v="368"/>
    <n v="2"/>
    <x v="0"/>
    <n v="100210.08"/>
    <x v="22"/>
  </r>
  <r>
    <x v="622"/>
    <s v="P0207"/>
    <x v="258"/>
    <x v="4"/>
    <s v="Supplier_1"/>
    <x v="0"/>
    <n v="14"/>
    <n v="3904.32"/>
    <n v="54660.480000000003"/>
    <n v="151"/>
    <n v="4"/>
    <x v="0"/>
    <n v="589552.32000000007"/>
    <x v="20"/>
  </r>
  <r>
    <x v="667"/>
    <s v="P0285"/>
    <x v="170"/>
    <x v="8"/>
    <s v="Supplier_18"/>
    <x v="0"/>
    <n v="3"/>
    <n v="1418.42"/>
    <n v="4255.26"/>
    <n v="411"/>
    <n v="10"/>
    <x v="0"/>
    <n v="582970.62"/>
    <x v="1"/>
  </r>
  <r>
    <x v="575"/>
    <s v="P0283"/>
    <x v="77"/>
    <x v="8"/>
    <s v="Supplier_17"/>
    <x v="2"/>
    <n v="8"/>
    <n v="3046.94"/>
    <n v="24375.52"/>
    <n v="276"/>
    <n v="5"/>
    <x v="1"/>
    <n v="840955.44000000006"/>
    <x v="4"/>
  </r>
  <r>
    <x v="660"/>
    <s v="P0050"/>
    <x v="104"/>
    <x v="5"/>
    <s v="Supplier_21"/>
    <x v="1"/>
    <n v="45"/>
    <n v="1953.16"/>
    <n v="87892.2"/>
    <n v="115"/>
    <n v="10"/>
    <x v="0"/>
    <n v="224613.40000000002"/>
    <x v="11"/>
  </r>
  <r>
    <x v="668"/>
    <s v="P0046"/>
    <x v="124"/>
    <x v="5"/>
    <s v="Supplier_23"/>
    <x v="1"/>
    <n v="32"/>
    <n v="3412.34"/>
    <n v="109194.88"/>
    <n v="45"/>
    <n v="10"/>
    <x v="2"/>
    <n v="153555.30000000002"/>
    <x v="16"/>
  </r>
  <r>
    <x v="610"/>
    <s v="P0186"/>
    <x v="29"/>
    <x v="4"/>
    <s v="Supplier_17"/>
    <x v="2"/>
    <n v="25"/>
    <n v="2994.5"/>
    <n v="74862.5"/>
    <n v="145"/>
    <n v="10"/>
    <x v="0"/>
    <n v="434202.5"/>
    <x v="0"/>
  </r>
  <r>
    <x v="190"/>
    <s v="P0006"/>
    <x v="80"/>
    <x v="1"/>
    <s v="Supplier_2"/>
    <x v="1"/>
    <n v="45"/>
    <n v="9446.9"/>
    <n v="425110.5"/>
    <n v="51"/>
    <n v="5"/>
    <x v="2"/>
    <n v="481791.89999999997"/>
    <x v="17"/>
  </r>
  <r>
    <x v="241"/>
    <s v="P0105"/>
    <x v="57"/>
    <x v="9"/>
    <s v="Supplier_23"/>
    <x v="1"/>
    <n v="17"/>
    <n v="1161.29"/>
    <n v="19741.93"/>
    <n v="194"/>
    <n v="8"/>
    <x v="0"/>
    <n v="225290.25999999998"/>
    <x v="15"/>
  </r>
  <r>
    <x v="703"/>
    <s v="P0081"/>
    <x v="185"/>
    <x v="0"/>
    <s v="Supplier_20"/>
    <x v="4"/>
    <n v="21"/>
    <n v="51.13"/>
    <n v="1073.73"/>
    <n v="132"/>
    <n v="7"/>
    <x v="0"/>
    <n v="6749.1600000000008"/>
    <x v="11"/>
  </r>
  <r>
    <x v="398"/>
    <s v="P0225"/>
    <x v="34"/>
    <x v="6"/>
    <s v="Supplier_11"/>
    <x v="0"/>
    <n v="9"/>
    <n v="2762.67"/>
    <n v="24864.03"/>
    <n v="263"/>
    <n v="3"/>
    <x v="0"/>
    <n v="726582.21"/>
    <x v="22"/>
  </r>
  <r>
    <x v="159"/>
    <s v="P0034"/>
    <x v="123"/>
    <x v="5"/>
    <s v="Supplier_23"/>
    <x v="0"/>
    <n v="27"/>
    <n v="2612.9"/>
    <n v="70548.3"/>
    <n v="108"/>
    <n v="8"/>
    <x v="2"/>
    <n v="282193.2"/>
    <x v="13"/>
  </r>
  <r>
    <x v="596"/>
    <s v="P0124"/>
    <x v="42"/>
    <x v="7"/>
    <s v="Supplier_2"/>
    <x v="3"/>
    <n v="17"/>
    <n v="2993.32"/>
    <n v="50886.44"/>
    <n v="139"/>
    <n v="13"/>
    <x v="0"/>
    <n v="416071.48000000004"/>
    <x v="23"/>
  </r>
  <r>
    <x v="313"/>
    <s v="P0292"/>
    <x v="18"/>
    <x v="8"/>
    <s v="Supplier_19"/>
    <x v="1"/>
    <n v="6"/>
    <n v="4416.66"/>
    <n v="26499.96"/>
    <n v="589"/>
    <n v="11"/>
    <x v="1"/>
    <n v="2601412.7399999998"/>
    <x v="7"/>
  </r>
  <r>
    <x v="230"/>
    <s v="P0075"/>
    <x v="141"/>
    <x v="0"/>
    <s v="Supplier_8"/>
    <x v="1"/>
    <n v="17"/>
    <n v="167.24"/>
    <n v="2843.08"/>
    <n v="161"/>
    <n v="12"/>
    <x v="0"/>
    <n v="26925.640000000003"/>
    <x v="4"/>
  </r>
  <r>
    <x v="39"/>
    <s v="P0010"/>
    <x v="281"/>
    <x v="1"/>
    <s v="Supplier_10"/>
    <x v="3"/>
    <n v="41"/>
    <n v="15945"/>
    <n v="653745"/>
    <n v="43"/>
    <n v="4"/>
    <x v="0"/>
    <n v="685635"/>
    <x v="16"/>
  </r>
  <r>
    <x v="670"/>
    <s v="P0104"/>
    <x v="98"/>
    <x v="9"/>
    <s v="Supplier_19"/>
    <x v="1"/>
    <n v="11"/>
    <n v="4995.42"/>
    <n v="54949.62"/>
    <n v="118"/>
    <n v="13"/>
    <x v="0"/>
    <n v="589459.56000000006"/>
    <x v="12"/>
  </r>
  <r>
    <x v="90"/>
    <s v="P0241"/>
    <x v="263"/>
    <x v="2"/>
    <s v="Supplier_1"/>
    <x v="3"/>
    <n v="1"/>
    <n v="2761.03"/>
    <n v="2761.03"/>
    <n v="333"/>
    <n v="11"/>
    <x v="1"/>
    <n v="919422.99000000011"/>
    <x v="19"/>
  </r>
  <r>
    <x v="52"/>
    <s v="P0063"/>
    <x v="0"/>
    <x v="0"/>
    <s v="Supplier_5"/>
    <x v="1"/>
    <n v="11"/>
    <n v="210.35"/>
    <n v="2313.85"/>
    <n v="143"/>
    <n v="14"/>
    <x v="0"/>
    <n v="30080.05"/>
    <x v="20"/>
  </r>
  <r>
    <x v="95"/>
    <s v="P0224"/>
    <x v="56"/>
    <x v="6"/>
    <s v="Supplier_29"/>
    <x v="1"/>
    <n v="10"/>
    <n v="664.3"/>
    <n v="6643"/>
    <n v="273"/>
    <n v="6"/>
    <x v="0"/>
    <n v="181353.9"/>
    <x v="12"/>
  </r>
  <r>
    <x v="102"/>
    <s v="P0224"/>
    <x v="56"/>
    <x v="6"/>
    <s v="Supplier_11"/>
    <x v="1"/>
    <n v="5"/>
    <n v="4184.7"/>
    <n v="20923.5"/>
    <n v="384"/>
    <n v="12"/>
    <x v="0"/>
    <n v="1606924.7999999998"/>
    <x v="5"/>
  </r>
  <r>
    <x v="179"/>
    <s v="P0253"/>
    <x v="229"/>
    <x v="2"/>
    <s v="Supplier_10"/>
    <x v="2"/>
    <n v="9"/>
    <n v="2139.59"/>
    <n v="19256.310000000001"/>
    <n v="502"/>
    <n v="5"/>
    <x v="0"/>
    <n v="1074074.1800000002"/>
    <x v="13"/>
  </r>
  <r>
    <x v="268"/>
    <s v="P0273"/>
    <x v="288"/>
    <x v="8"/>
    <s v="Supplier_6"/>
    <x v="3"/>
    <n v="10"/>
    <n v="1209.8399999999999"/>
    <n v="12098.4"/>
    <n v="264"/>
    <n v="11"/>
    <x v="1"/>
    <n v="319397.75999999995"/>
    <x v="5"/>
  </r>
  <r>
    <x v="281"/>
    <s v="P0255"/>
    <x v="159"/>
    <x v="2"/>
    <s v="Supplier_9"/>
    <x v="1"/>
    <n v="9"/>
    <n v="2314.19"/>
    <n v="20827.71"/>
    <n v="508"/>
    <n v="10"/>
    <x v="1"/>
    <n v="1175608.52"/>
    <x v="3"/>
  </r>
  <r>
    <x v="608"/>
    <s v="P0271"/>
    <x v="122"/>
    <x v="8"/>
    <s v="Supplier_19"/>
    <x v="4"/>
    <n v="9"/>
    <n v="4660.93"/>
    <n v="41948.37"/>
    <n v="441"/>
    <n v="8"/>
    <x v="0"/>
    <n v="2055470.1300000001"/>
    <x v="1"/>
  </r>
  <r>
    <x v="520"/>
    <s v="P0108"/>
    <x v="226"/>
    <x v="9"/>
    <s v="Supplier_10"/>
    <x v="2"/>
    <n v="19"/>
    <n v="858.38"/>
    <n v="16309.22"/>
    <n v="248"/>
    <n v="7"/>
    <x v="0"/>
    <n v="212878.24"/>
    <x v="17"/>
  </r>
  <r>
    <x v="358"/>
    <s v="P0280"/>
    <x v="253"/>
    <x v="8"/>
    <s v="Supplier_8"/>
    <x v="1"/>
    <n v="2"/>
    <n v="2267.23"/>
    <n v="4534.46"/>
    <n v="543"/>
    <n v="12"/>
    <x v="0"/>
    <n v="1231105.8899999999"/>
    <x v="21"/>
  </r>
  <r>
    <x v="95"/>
    <s v="P0269"/>
    <x v="168"/>
    <x v="2"/>
    <s v="Supplier_16"/>
    <x v="4"/>
    <n v="3"/>
    <n v="240.23"/>
    <n v="720.69"/>
    <n v="456"/>
    <n v="6"/>
    <x v="0"/>
    <n v="109544.87999999999"/>
    <x v="12"/>
  </r>
  <r>
    <x v="709"/>
    <s v="P0300"/>
    <x v="283"/>
    <x v="8"/>
    <s v="Supplier_11"/>
    <x v="1"/>
    <n v="2"/>
    <n v="617.35"/>
    <n v="1234.7"/>
    <n v="344"/>
    <n v="12"/>
    <x v="0"/>
    <n v="212368.4"/>
    <x v="0"/>
  </r>
  <r>
    <x v="589"/>
    <s v="P0011"/>
    <x v="252"/>
    <x v="1"/>
    <s v="Supplier_27"/>
    <x v="0"/>
    <n v="64"/>
    <n v="8260.32"/>
    <n v="528660.47999999998"/>
    <n v="74"/>
    <n v="5"/>
    <x v="0"/>
    <n v="611263.67999999993"/>
    <x v="15"/>
  </r>
  <r>
    <x v="82"/>
    <s v="P0271"/>
    <x v="122"/>
    <x v="8"/>
    <s v="Supplier_1"/>
    <x v="2"/>
    <n v="3"/>
    <n v="3277.6"/>
    <n v="9832.7999999999993"/>
    <n v="481"/>
    <n v="5"/>
    <x v="1"/>
    <n v="1576525.5999999999"/>
    <x v="21"/>
  </r>
  <r>
    <x v="717"/>
    <s v="P0047"/>
    <x v="5"/>
    <x v="5"/>
    <s v="Supplier_26"/>
    <x v="4"/>
    <n v="32"/>
    <n v="4427.58"/>
    <n v="141682.56"/>
    <n v="71"/>
    <n v="8"/>
    <x v="0"/>
    <n v="314358.18"/>
    <x v="5"/>
  </r>
  <r>
    <x v="433"/>
    <s v="P0248"/>
    <x v="177"/>
    <x v="2"/>
    <s v="Supplier_17"/>
    <x v="3"/>
    <n v="5"/>
    <n v="3530.14"/>
    <n v="17650.7"/>
    <n v="413"/>
    <n v="14"/>
    <x v="0"/>
    <n v="1457947.8199999998"/>
    <x v="2"/>
  </r>
  <r>
    <x v="586"/>
    <s v="P0279"/>
    <x v="21"/>
    <x v="8"/>
    <s v="Supplier_16"/>
    <x v="3"/>
    <n v="1"/>
    <n v="2870.2"/>
    <n v="2870.2"/>
    <n v="538"/>
    <n v="9"/>
    <x v="1"/>
    <n v="1544167.5999999999"/>
    <x v="4"/>
  </r>
  <r>
    <x v="227"/>
    <s v="P0238"/>
    <x v="96"/>
    <x v="6"/>
    <s v="Supplier_23"/>
    <x v="4"/>
    <n v="2"/>
    <n v="665.11"/>
    <n v="1330.22"/>
    <n v="527"/>
    <n v="14"/>
    <x v="0"/>
    <n v="350512.97000000003"/>
    <x v="12"/>
  </r>
  <r>
    <x v="463"/>
    <s v="P0079"/>
    <x v="16"/>
    <x v="0"/>
    <s v="Supplier_7"/>
    <x v="0"/>
    <n v="23"/>
    <n v="104.61"/>
    <n v="2406.0300000000002"/>
    <n v="103"/>
    <n v="14"/>
    <x v="0"/>
    <n v="10774.83"/>
    <x v="18"/>
  </r>
  <r>
    <x v="168"/>
    <s v="P0167"/>
    <x v="36"/>
    <x v="3"/>
    <s v="Supplier_17"/>
    <x v="1"/>
    <n v="19"/>
    <n v="2937.57"/>
    <n v="55813.83"/>
    <n v="197"/>
    <n v="6"/>
    <x v="0"/>
    <n v="578701.29"/>
    <x v="6"/>
  </r>
  <r>
    <x v="109"/>
    <s v="P0269"/>
    <x v="168"/>
    <x v="2"/>
    <s v="Supplier_24"/>
    <x v="2"/>
    <n v="8"/>
    <n v="1793.64"/>
    <n v="14349.12"/>
    <n v="485"/>
    <n v="7"/>
    <x v="1"/>
    <n v="869915.4"/>
    <x v="15"/>
  </r>
  <r>
    <x v="22"/>
    <s v="P0176"/>
    <x v="14"/>
    <x v="3"/>
    <s v="Supplier_17"/>
    <x v="4"/>
    <n v="11"/>
    <n v="2377.96"/>
    <n v="26157.56"/>
    <n v="191"/>
    <n v="13"/>
    <x v="0"/>
    <n v="454190.36"/>
    <x v="4"/>
  </r>
  <r>
    <x v="129"/>
    <s v="P0073"/>
    <x v="126"/>
    <x v="0"/>
    <s v="Supplier_5"/>
    <x v="0"/>
    <n v="10"/>
    <n v="444.15"/>
    <n v="4441.5"/>
    <n v="110"/>
    <n v="11"/>
    <x v="0"/>
    <n v="48856.5"/>
    <x v="3"/>
  </r>
  <r>
    <x v="673"/>
    <s v="P0052"/>
    <x v="11"/>
    <x v="5"/>
    <s v="Supplier_21"/>
    <x v="1"/>
    <n v="23"/>
    <n v="1088.52"/>
    <n v="25035.96"/>
    <n v="55"/>
    <n v="11"/>
    <x v="0"/>
    <n v="59868.6"/>
    <x v="15"/>
  </r>
  <r>
    <x v="699"/>
    <s v="P0047"/>
    <x v="5"/>
    <x v="5"/>
    <s v="Supplier_13"/>
    <x v="1"/>
    <n v="61"/>
    <n v="1634.81"/>
    <n v="99723.41"/>
    <n v="72"/>
    <n v="8"/>
    <x v="0"/>
    <n v="117706.31999999999"/>
    <x v="7"/>
  </r>
  <r>
    <x v="520"/>
    <s v="P0153"/>
    <x v="107"/>
    <x v="3"/>
    <s v="Supplier_3"/>
    <x v="0"/>
    <n v="19"/>
    <n v="4961.47"/>
    <n v="94267.93"/>
    <n v="162"/>
    <n v="10"/>
    <x v="0"/>
    <n v="803758.14"/>
    <x v="17"/>
  </r>
  <r>
    <x v="320"/>
    <s v="P0072"/>
    <x v="250"/>
    <x v="0"/>
    <s v="Supplier_16"/>
    <x v="0"/>
    <n v="21"/>
    <n v="479.6"/>
    <n v="10071.6"/>
    <n v="96"/>
    <n v="10"/>
    <x v="0"/>
    <n v="46041.600000000006"/>
    <x v="13"/>
  </r>
  <r>
    <x v="86"/>
    <s v="P0129"/>
    <x v="15"/>
    <x v="7"/>
    <s v="Supplier_13"/>
    <x v="1"/>
    <n v="10"/>
    <n v="21052.21"/>
    <n v="210522.1"/>
    <n v="222"/>
    <n v="4"/>
    <x v="0"/>
    <n v="4673590.62"/>
    <x v="2"/>
  </r>
  <r>
    <x v="316"/>
    <s v="P0193"/>
    <x v="17"/>
    <x v="4"/>
    <s v="Supplier_2"/>
    <x v="3"/>
    <n v="23"/>
    <n v="1507.61"/>
    <n v="34675.03"/>
    <n v="138"/>
    <n v="5"/>
    <x v="0"/>
    <n v="208050.18"/>
    <x v="5"/>
  </r>
  <r>
    <x v="631"/>
    <s v="P0142"/>
    <x v="22"/>
    <x v="7"/>
    <s v="Supplier_6"/>
    <x v="3"/>
    <n v="15"/>
    <n v="9643.67"/>
    <n v="144655.04999999999"/>
    <n v="122"/>
    <n v="4"/>
    <x v="0"/>
    <n v="1176527.74"/>
    <x v="23"/>
  </r>
  <r>
    <x v="234"/>
    <s v="P0264"/>
    <x v="136"/>
    <x v="2"/>
    <s v="Supplier_13"/>
    <x v="0"/>
    <n v="8"/>
    <n v="2918.48"/>
    <n v="23347.84"/>
    <n v="559"/>
    <n v="3"/>
    <x v="0"/>
    <n v="1631430.32"/>
    <x v="13"/>
  </r>
  <r>
    <x v="244"/>
    <s v="P0189"/>
    <x v="113"/>
    <x v="4"/>
    <s v="Supplier_15"/>
    <x v="0"/>
    <n v="13"/>
    <n v="1627.52"/>
    <n v="21157.759999999998"/>
    <n v="215"/>
    <n v="4"/>
    <x v="0"/>
    <n v="349916.8"/>
    <x v="20"/>
  </r>
  <r>
    <x v="50"/>
    <s v="P0168"/>
    <x v="23"/>
    <x v="3"/>
    <s v="Supplier_10"/>
    <x v="0"/>
    <n v="15"/>
    <n v="4793.87"/>
    <n v="71908.05"/>
    <n v="110"/>
    <n v="12"/>
    <x v="0"/>
    <n v="527325.69999999995"/>
    <x v="17"/>
  </r>
  <r>
    <x v="211"/>
    <s v="P0207"/>
    <x v="258"/>
    <x v="4"/>
    <s v="Supplier_20"/>
    <x v="3"/>
    <n v="23"/>
    <n v="1135.29"/>
    <n v="26111.67"/>
    <n v="190"/>
    <n v="4"/>
    <x v="0"/>
    <n v="215705.1"/>
    <x v="10"/>
  </r>
  <r>
    <x v="415"/>
    <s v="P0076"/>
    <x v="69"/>
    <x v="0"/>
    <s v="Supplier_3"/>
    <x v="3"/>
    <n v="16"/>
    <n v="350.55"/>
    <n v="5608.8"/>
    <n v="87"/>
    <n v="8"/>
    <x v="0"/>
    <n v="30497.850000000002"/>
    <x v="21"/>
  </r>
  <r>
    <x v="306"/>
    <s v="P0223"/>
    <x v="28"/>
    <x v="6"/>
    <s v="Supplier_12"/>
    <x v="4"/>
    <n v="8"/>
    <n v="4960.84"/>
    <n v="39686.720000000001"/>
    <n v="355"/>
    <n v="8"/>
    <x v="0"/>
    <n v="1761098.2"/>
    <x v="17"/>
  </r>
  <r>
    <x v="93"/>
    <s v="P0271"/>
    <x v="122"/>
    <x v="8"/>
    <s v="Supplier_5"/>
    <x v="4"/>
    <n v="3"/>
    <n v="4262.3100000000004"/>
    <n v="12786.93"/>
    <n v="565"/>
    <n v="12"/>
    <x v="1"/>
    <n v="2408205.1500000004"/>
    <x v="8"/>
  </r>
  <r>
    <x v="496"/>
    <s v="P0137"/>
    <x v="94"/>
    <x v="7"/>
    <s v="Supplier_6"/>
    <x v="1"/>
    <n v="13"/>
    <n v="17868.669999999998"/>
    <n v="232292.71"/>
    <n v="146"/>
    <n v="9"/>
    <x v="0"/>
    <n v="2608825.8199999998"/>
    <x v="3"/>
  </r>
  <r>
    <x v="44"/>
    <s v="P0184"/>
    <x v="278"/>
    <x v="4"/>
    <s v="Supplier_10"/>
    <x v="0"/>
    <n v="23"/>
    <n v="1852.37"/>
    <n v="42604.51"/>
    <n v="227"/>
    <n v="9"/>
    <x v="0"/>
    <n v="420487.99"/>
    <x v="16"/>
  </r>
  <r>
    <x v="249"/>
    <s v="P0046"/>
    <x v="124"/>
    <x v="5"/>
    <s v="Supplier_27"/>
    <x v="1"/>
    <n v="41"/>
    <n v="458.26"/>
    <n v="18788.66"/>
    <n v="47"/>
    <n v="10"/>
    <x v="2"/>
    <n v="21538.22"/>
    <x v="12"/>
  </r>
  <r>
    <x v="502"/>
    <s v="P0028"/>
    <x v="85"/>
    <x v="1"/>
    <s v="Supplier_6"/>
    <x v="1"/>
    <n v="47"/>
    <n v="10212.950000000001"/>
    <n v="480008.65"/>
    <n v="66"/>
    <n v="12"/>
    <x v="2"/>
    <n v="674054.70000000007"/>
    <x v="7"/>
  </r>
  <r>
    <x v="692"/>
    <s v="P0225"/>
    <x v="34"/>
    <x v="6"/>
    <s v="Supplier_6"/>
    <x v="3"/>
    <n v="8"/>
    <n v="1069.4100000000001"/>
    <n v="8555.2800000000007"/>
    <n v="518"/>
    <n v="13"/>
    <x v="1"/>
    <n v="553954.38"/>
    <x v="15"/>
  </r>
  <r>
    <x v="59"/>
    <s v="P0132"/>
    <x v="70"/>
    <x v="7"/>
    <s v="Supplier_30"/>
    <x v="0"/>
    <n v="21"/>
    <n v="19525.59"/>
    <n v="410037.39"/>
    <n v="107"/>
    <n v="5"/>
    <x v="0"/>
    <n v="2089238.1300000001"/>
    <x v="0"/>
  </r>
  <r>
    <x v="379"/>
    <s v="P0133"/>
    <x v="232"/>
    <x v="7"/>
    <s v="Supplier_10"/>
    <x v="3"/>
    <n v="23"/>
    <n v="15936.89"/>
    <n v="366548.47"/>
    <n v="123"/>
    <n v="7"/>
    <x v="0"/>
    <n v="1960237.47"/>
    <x v="10"/>
  </r>
  <r>
    <x v="31"/>
    <s v="P0052"/>
    <x v="11"/>
    <x v="5"/>
    <s v="Supplier_29"/>
    <x v="2"/>
    <n v="42"/>
    <n v="2930.07"/>
    <n v="123062.94"/>
    <n v="120"/>
    <n v="12"/>
    <x v="2"/>
    <n v="351608.4"/>
    <x v="17"/>
  </r>
  <r>
    <x v="467"/>
    <s v="P0259"/>
    <x v="32"/>
    <x v="2"/>
    <s v="Supplier_17"/>
    <x v="0"/>
    <n v="5"/>
    <n v="1152.06"/>
    <n v="5760.3"/>
    <n v="544"/>
    <n v="9"/>
    <x v="0"/>
    <n v="626720.64"/>
    <x v="13"/>
  </r>
  <r>
    <x v="362"/>
    <s v="P0189"/>
    <x v="113"/>
    <x v="4"/>
    <s v="Supplier_15"/>
    <x v="4"/>
    <n v="24"/>
    <n v="868.65"/>
    <n v="20847.599999999999"/>
    <n v="207"/>
    <n v="5"/>
    <x v="0"/>
    <n v="179810.55"/>
    <x v="15"/>
  </r>
  <r>
    <x v="388"/>
    <s v="P0036"/>
    <x v="194"/>
    <x v="5"/>
    <s v="Supplier_16"/>
    <x v="4"/>
    <n v="44"/>
    <n v="4103.6899999999996"/>
    <n v="180562.36"/>
    <n v="115"/>
    <n v="2"/>
    <x v="0"/>
    <n v="471924.35"/>
    <x v="19"/>
  </r>
  <r>
    <x v="327"/>
    <s v="P0208"/>
    <x v="144"/>
    <x v="4"/>
    <s v="Supplier_6"/>
    <x v="2"/>
    <n v="16"/>
    <n v="3202.41"/>
    <n v="51238.559999999998"/>
    <n v="96"/>
    <n v="4"/>
    <x v="0"/>
    <n v="307431.36"/>
    <x v="9"/>
  </r>
  <r>
    <x v="333"/>
    <s v="P0008"/>
    <x v="58"/>
    <x v="1"/>
    <s v="Supplier_23"/>
    <x v="1"/>
    <n v="46"/>
    <n v="13585.56"/>
    <n v="624935.76"/>
    <n v="82"/>
    <n v="11"/>
    <x v="2"/>
    <n v="1114015.92"/>
    <x v="22"/>
  </r>
  <r>
    <x v="605"/>
    <s v="P0226"/>
    <x v="39"/>
    <x v="6"/>
    <s v="Supplier_8"/>
    <x v="0"/>
    <n v="1"/>
    <n v="426.44"/>
    <n v="426.44"/>
    <n v="519"/>
    <n v="13"/>
    <x v="1"/>
    <n v="221322.36"/>
    <x v="7"/>
  </r>
  <r>
    <x v="453"/>
    <s v="P0082"/>
    <x v="19"/>
    <x v="0"/>
    <s v="Supplier_4"/>
    <x v="3"/>
    <n v="8"/>
    <n v="449.59"/>
    <n v="3596.72"/>
    <n v="207"/>
    <n v="11"/>
    <x v="0"/>
    <n v="93065.12999999999"/>
    <x v="15"/>
  </r>
  <r>
    <x v="36"/>
    <s v="P0093"/>
    <x v="248"/>
    <x v="9"/>
    <s v="Supplier_12"/>
    <x v="2"/>
    <n v="17"/>
    <n v="3453.18"/>
    <n v="58704.06"/>
    <n v="146"/>
    <n v="10"/>
    <x v="0"/>
    <n v="504164.27999999997"/>
    <x v="3"/>
  </r>
  <r>
    <x v="573"/>
    <s v="P0195"/>
    <x v="261"/>
    <x v="4"/>
    <s v="Supplier_11"/>
    <x v="3"/>
    <n v="8"/>
    <n v="3895.21"/>
    <n v="31161.68"/>
    <n v="88"/>
    <n v="3"/>
    <x v="0"/>
    <n v="342778.48"/>
    <x v="13"/>
  </r>
  <r>
    <x v="409"/>
    <s v="P0262"/>
    <x v="244"/>
    <x v="2"/>
    <s v="Supplier_14"/>
    <x v="0"/>
    <n v="1"/>
    <n v="1236.01"/>
    <n v="1236.01"/>
    <n v="404"/>
    <n v="7"/>
    <x v="0"/>
    <n v="499348.04"/>
    <x v="6"/>
  </r>
  <r>
    <x v="598"/>
    <s v="P0046"/>
    <x v="124"/>
    <x v="5"/>
    <s v="Supplier_13"/>
    <x v="4"/>
    <n v="39"/>
    <n v="4234.28"/>
    <n v="165136.92000000001"/>
    <n v="104"/>
    <n v="5"/>
    <x v="0"/>
    <n v="440365.12"/>
    <x v="12"/>
  </r>
  <r>
    <x v="328"/>
    <s v="P0142"/>
    <x v="22"/>
    <x v="7"/>
    <s v="Supplier_11"/>
    <x v="1"/>
    <n v="9"/>
    <n v="24757.22"/>
    <n v="222814.98"/>
    <n v="155"/>
    <n v="4"/>
    <x v="0"/>
    <n v="3837369.1"/>
    <x v="1"/>
  </r>
  <r>
    <x v="239"/>
    <s v="P0035"/>
    <x v="118"/>
    <x v="5"/>
    <s v="Supplier_12"/>
    <x v="1"/>
    <n v="28"/>
    <n v="4716.57"/>
    <n v="132063.96"/>
    <n v="46"/>
    <n v="11"/>
    <x v="2"/>
    <n v="216962.21999999997"/>
    <x v="2"/>
  </r>
  <r>
    <x v="39"/>
    <s v="P0293"/>
    <x v="81"/>
    <x v="8"/>
    <s v="Supplier_22"/>
    <x v="1"/>
    <n v="3"/>
    <n v="1640.74"/>
    <n v="4922.22"/>
    <n v="580"/>
    <n v="7"/>
    <x v="1"/>
    <n v="951629.2"/>
    <x v="16"/>
  </r>
  <r>
    <x v="543"/>
    <s v="P0163"/>
    <x v="75"/>
    <x v="3"/>
    <s v="Supplier_6"/>
    <x v="0"/>
    <n v="18"/>
    <n v="508.5"/>
    <n v="9153"/>
    <n v="187"/>
    <n v="4"/>
    <x v="0"/>
    <n v="95089.5"/>
    <x v="9"/>
  </r>
  <r>
    <x v="497"/>
    <s v="P0023"/>
    <x v="20"/>
    <x v="1"/>
    <s v="Supplier_28"/>
    <x v="4"/>
    <n v="21"/>
    <n v="15649.49"/>
    <n v="328639.28999999998"/>
    <n v="76"/>
    <n v="11"/>
    <x v="0"/>
    <n v="1189361.24"/>
    <x v="13"/>
  </r>
  <r>
    <x v="334"/>
    <s v="P0219"/>
    <x v="273"/>
    <x v="6"/>
    <s v="Supplier_20"/>
    <x v="0"/>
    <n v="3"/>
    <n v="4399.71"/>
    <n v="13199.13"/>
    <n v="254"/>
    <n v="10"/>
    <x v="0"/>
    <n v="1117526.3400000001"/>
    <x v="9"/>
  </r>
  <r>
    <x v="658"/>
    <s v="P0216"/>
    <x v="260"/>
    <x v="6"/>
    <s v="Supplier_1"/>
    <x v="3"/>
    <n v="10"/>
    <n v="2792.47"/>
    <n v="27924.7"/>
    <n v="254"/>
    <n v="6"/>
    <x v="1"/>
    <n v="709287.38"/>
    <x v="19"/>
  </r>
  <r>
    <x v="570"/>
    <s v="P0175"/>
    <x v="53"/>
    <x v="3"/>
    <s v="Supplier_11"/>
    <x v="3"/>
    <n v="12"/>
    <n v="2263.0500000000002"/>
    <n v="27156.6"/>
    <n v="214"/>
    <n v="8"/>
    <x v="0"/>
    <n v="484292.7"/>
    <x v="9"/>
  </r>
  <r>
    <x v="211"/>
    <s v="P0027"/>
    <x v="187"/>
    <x v="1"/>
    <s v="Supplier_30"/>
    <x v="0"/>
    <n v="44"/>
    <n v="15824.39"/>
    <n v="696273.16"/>
    <n v="93"/>
    <n v="4"/>
    <x v="2"/>
    <n v="1471668.27"/>
    <x v="10"/>
  </r>
  <r>
    <x v="707"/>
    <s v="P0175"/>
    <x v="53"/>
    <x v="3"/>
    <s v="Supplier_23"/>
    <x v="4"/>
    <n v="20"/>
    <n v="386.08"/>
    <n v="7721.6"/>
    <n v="128"/>
    <n v="11"/>
    <x v="0"/>
    <n v="49418.239999999998"/>
    <x v="21"/>
  </r>
  <r>
    <x v="78"/>
    <s v="P0166"/>
    <x v="91"/>
    <x v="3"/>
    <s v="Supplier_11"/>
    <x v="4"/>
    <n v="25"/>
    <n v="1584.56"/>
    <n v="39614"/>
    <n v="176"/>
    <n v="2"/>
    <x v="0"/>
    <n v="278882.56"/>
    <x v="9"/>
  </r>
  <r>
    <x v="228"/>
    <s v="P0024"/>
    <x v="239"/>
    <x v="1"/>
    <s v="Supplier_16"/>
    <x v="0"/>
    <n v="48"/>
    <n v="17821.689999999999"/>
    <n v="855441.12"/>
    <n v="49"/>
    <n v="7"/>
    <x v="2"/>
    <n v="873262.80999999994"/>
    <x v="0"/>
  </r>
  <r>
    <x v="580"/>
    <s v="P0265"/>
    <x v="130"/>
    <x v="2"/>
    <s v="Supplier_30"/>
    <x v="1"/>
    <n v="2"/>
    <n v="2250.59"/>
    <n v="4501.18"/>
    <n v="272"/>
    <n v="14"/>
    <x v="0"/>
    <n v="612160.48"/>
    <x v="7"/>
  </r>
  <r>
    <x v="716"/>
    <s v="P0158"/>
    <x v="61"/>
    <x v="3"/>
    <s v="Supplier_3"/>
    <x v="0"/>
    <n v="18"/>
    <n v="2082.42"/>
    <n v="37483.56"/>
    <n v="244"/>
    <n v="10"/>
    <x v="0"/>
    <n v="508110.48000000004"/>
    <x v="17"/>
  </r>
  <r>
    <x v="646"/>
    <s v="P0099"/>
    <x v="269"/>
    <x v="9"/>
    <s v="Supplier_28"/>
    <x v="4"/>
    <n v="19"/>
    <n v="4804.93"/>
    <n v="91293.67"/>
    <n v="149"/>
    <n v="4"/>
    <x v="0"/>
    <n v="715934.57000000007"/>
    <x v="12"/>
  </r>
  <r>
    <x v="436"/>
    <s v="P0187"/>
    <x v="79"/>
    <x v="4"/>
    <s v="Supplier_13"/>
    <x v="4"/>
    <n v="8"/>
    <n v="3619.24"/>
    <n v="28953.919999999998"/>
    <n v="167"/>
    <n v="13"/>
    <x v="0"/>
    <n v="604413.07999999996"/>
    <x v="19"/>
  </r>
  <r>
    <x v="642"/>
    <s v="P0246"/>
    <x v="284"/>
    <x v="2"/>
    <s v="Supplier_13"/>
    <x v="4"/>
    <n v="2"/>
    <n v="4412.76"/>
    <n v="8825.52"/>
    <n v="495"/>
    <n v="3"/>
    <x v="1"/>
    <n v="2184316.2000000002"/>
    <x v="6"/>
  </r>
  <r>
    <x v="278"/>
    <s v="P0287"/>
    <x v="119"/>
    <x v="8"/>
    <s v="Supplier_19"/>
    <x v="0"/>
    <n v="6"/>
    <n v="1305.17"/>
    <n v="7831.02"/>
    <n v="446"/>
    <n v="5"/>
    <x v="1"/>
    <n v="582105.82000000007"/>
    <x v="19"/>
  </r>
  <r>
    <x v="511"/>
    <s v="P0119"/>
    <x v="103"/>
    <x v="9"/>
    <s v="Supplier_3"/>
    <x v="0"/>
    <n v="19"/>
    <n v="1506.16"/>
    <n v="28617.040000000001"/>
    <n v="244"/>
    <n v="4"/>
    <x v="0"/>
    <n v="367503.04000000004"/>
    <x v="8"/>
  </r>
  <r>
    <x v="181"/>
    <s v="P0300"/>
    <x v="283"/>
    <x v="8"/>
    <s v="Supplier_4"/>
    <x v="3"/>
    <n v="6"/>
    <n v="3902.33"/>
    <n v="23413.98"/>
    <n v="593"/>
    <n v="6"/>
    <x v="0"/>
    <n v="2314081.69"/>
    <x v="2"/>
  </r>
  <r>
    <x v="328"/>
    <s v="P0232"/>
    <x v="101"/>
    <x v="6"/>
    <s v="Supplier_2"/>
    <x v="0"/>
    <n v="5"/>
    <n v="2452.46"/>
    <n v="12262.3"/>
    <n v="456"/>
    <n v="8"/>
    <x v="0"/>
    <n v="1118321.76"/>
    <x v="1"/>
  </r>
  <r>
    <x v="341"/>
    <s v="P0064"/>
    <x v="74"/>
    <x v="0"/>
    <s v="Supplier_29"/>
    <x v="3"/>
    <n v="13"/>
    <n v="204.78"/>
    <n v="2662.14"/>
    <n v="190"/>
    <n v="6"/>
    <x v="0"/>
    <n v="38908.199999999997"/>
    <x v="16"/>
  </r>
  <r>
    <x v="571"/>
    <s v="P0239"/>
    <x v="217"/>
    <x v="6"/>
    <s v="Supplier_17"/>
    <x v="0"/>
    <n v="8"/>
    <n v="2866.53"/>
    <n v="22932.240000000002"/>
    <n v="555"/>
    <n v="8"/>
    <x v="1"/>
    <n v="1590924.1500000001"/>
    <x v="1"/>
  </r>
  <r>
    <x v="233"/>
    <s v="P0034"/>
    <x v="123"/>
    <x v="5"/>
    <s v="Supplier_24"/>
    <x v="4"/>
    <n v="46"/>
    <n v="4560.68"/>
    <n v="209791.28"/>
    <n v="31"/>
    <n v="10"/>
    <x v="2"/>
    <n v="141381.08000000002"/>
    <x v="0"/>
  </r>
  <r>
    <x v="212"/>
    <s v="P0096"/>
    <x v="298"/>
    <x v="9"/>
    <s v="Supplier_25"/>
    <x v="1"/>
    <n v="22"/>
    <n v="4003.88"/>
    <n v="88085.36"/>
    <n v="232"/>
    <n v="2"/>
    <x v="0"/>
    <n v="928900.16"/>
    <x v="5"/>
  </r>
  <r>
    <x v="281"/>
    <s v="P0094"/>
    <x v="121"/>
    <x v="9"/>
    <s v="Supplier_1"/>
    <x v="1"/>
    <n v="13"/>
    <n v="2737.06"/>
    <n v="35581.78"/>
    <n v="97"/>
    <n v="4"/>
    <x v="0"/>
    <n v="265494.82"/>
    <x v="3"/>
  </r>
  <r>
    <x v="243"/>
    <s v="P0245"/>
    <x v="150"/>
    <x v="2"/>
    <s v="Supplier_21"/>
    <x v="0"/>
    <n v="1"/>
    <n v="4508.79"/>
    <n v="4508.79"/>
    <n v="556"/>
    <n v="14"/>
    <x v="0"/>
    <n v="2506887.2399999998"/>
    <x v="9"/>
  </r>
  <r>
    <x v="383"/>
    <s v="P0188"/>
    <x v="52"/>
    <x v="4"/>
    <s v="Supplier_11"/>
    <x v="4"/>
    <n v="9"/>
    <n v="1579.49"/>
    <n v="14215.41"/>
    <n v="212"/>
    <n v="11"/>
    <x v="0"/>
    <n v="334851.88"/>
    <x v="20"/>
  </r>
  <r>
    <x v="674"/>
    <s v="P0274"/>
    <x v="256"/>
    <x v="8"/>
    <s v="Supplier_9"/>
    <x v="4"/>
    <n v="3"/>
    <n v="3395.4"/>
    <n v="10186.200000000001"/>
    <n v="288"/>
    <n v="8"/>
    <x v="0"/>
    <n v="977875.20000000007"/>
    <x v="6"/>
  </r>
  <r>
    <x v="514"/>
    <s v="P0108"/>
    <x v="226"/>
    <x v="9"/>
    <s v="Supplier_1"/>
    <x v="3"/>
    <n v="9"/>
    <n v="3288.9"/>
    <n v="29600.1"/>
    <n v="212"/>
    <n v="7"/>
    <x v="0"/>
    <n v="697246.8"/>
    <x v="11"/>
  </r>
  <r>
    <x v="407"/>
    <s v="P0198"/>
    <x v="6"/>
    <x v="4"/>
    <s v="Supplier_28"/>
    <x v="2"/>
    <n v="19"/>
    <n v="2968.35"/>
    <n v="56398.65"/>
    <n v="241"/>
    <n v="4"/>
    <x v="0"/>
    <n v="715372.35"/>
    <x v="17"/>
  </r>
  <r>
    <x v="486"/>
    <s v="P0178"/>
    <x v="223"/>
    <x v="3"/>
    <s v="Supplier_15"/>
    <x v="1"/>
    <n v="25"/>
    <n v="3567.65"/>
    <n v="89191.25"/>
    <n v="169"/>
    <n v="4"/>
    <x v="0"/>
    <n v="602932.85"/>
    <x v="20"/>
  </r>
  <r>
    <x v="299"/>
    <s v="P0104"/>
    <x v="98"/>
    <x v="9"/>
    <s v="Supplier_24"/>
    <x v="3"/>
    <n v="8"/>
    <n v="3082.49"/>
    <n v="24659.919999999998"/>
    <n v="164"/>
    <n v="11"/>
    <x v="0"/>
    <n v="505528.36"/>
    <x v="5"/>
  </r>
  <r>
    <x v="192"/>
    <s v="P0208"/>
    <x v="144"/>
    <x v="4"/>
    <s v="Supplier_15"/>
    <x v="1"/>
    <n v="17"/>
    <n v="489.89"/>
    <n v="8328.1299999999992"/>
    <n v="188"/>
    <n v="4"/>
    <x v="0"/>
    <n v="92099.319999999992"/>
    <x v="21"/>
  </r>
  <r>
    <x v="458"/>
    <s v="P0285"/>
    <x v="170"/>
    <x v="8"/>
    <s v="Supplier_30"/>
    <x v="3"/>
    <n v="1"/>
    <n v="3205.52"/>
    <n v="3205.52"/>
    <n v="359"/>
    <n v="4"/>
    <x v="0"/>
    <n v="1150781.68"/>
    <x v="15"/>
  </r>
  <r>
    <x v="352"/>
    <s v="P0296"/>
    <x v="84"/>
    <x v="8"/>
    <s v="Supplier_17"/>
    <x v="1"/>
    <n v="8"/>
    <n v="834.79"/>
    <n v="6678.32"/>
    <n v="319"/>
    <n v="4"/>
    <x v="0"/>
    <n v="266298.01"/>
    <x v="0"/>
  </r>
  <r>
    <x v="580"/>
    <s v="P0023"/>
    <x v="20"/>
    <x v="1"/>
    <s v="Supplier_15"/>
    <x v="2"/>
    <n v="49"/>
    <n v="19815.16"/>
    <n v="970942.84"/>
    <n v="49"/>
    <n v="3"/>
    <x v="2"/>
    <n v="970942.84"/>
    <x v="7"/>
  </r>
  <r>
    <x v="613"/>
    <s v="P0250"/>
    <x v="2"/>
    <x v="2"/>
    <s v="Supplier_7"/>
    <x v="1"/>
    <n v="7"/>
    <n v="948.9"/>
    <n v="6642.3"/>
    <n v="467"/>
    <n v="2"/>
    <x v="1"/>
    <n v="443136.3"/>
    <x v="11"/>
  </r>
  <r>
    <x v="423"/>
    <s v="P0004"/>
    <x v="225"/>
    <x v="1"/>
    <s v="Supplier_9"/>
    <x v="1"/>
    <n v="67"/>
    <n v="15465.83"/>
    <n v="1036210.61"/>
    <n v="42"/>
    <n v="6"/>
    <x v="0"/>
    <n v="649564.86"/>
    <x v="16"/>
  </r>
  <r>
    <x v="401"/>
    <s v="P0066"/>
    <x v="274"/>
    <x v="0"/>
    <s v="Supplier_3"/>
    <x v="0"/>
    <n v="25"/>
    <n v="265.45"/>
    <n v="6636.25"/>
    <n v="246"/>
    <n v="2"/>
    <x v="0"/>
    <n v="65300.7"/>
    <x v="8"/>
  </r>
  <r>
    <x v="447"/>
    <s v="P0107"/>
    <x v="182"/>
    <x v="9"/>
    <s v="Supplier_26"/>
    <x v="0"/>
    <n v="18"/>
    <n v="2996.11"/>
    <n v="53929.98"/>
    <n v="205"/>
    <n v="3"/>
    <x v="0"/>
    <n v="614202.55000000005"/>
    <x v="8"/>
  </r>
  <r>
    <x v="647"/>
    <s v="P0077"/>
    <x v="133"/>
    <x v="0"/>
    <s v="Supplier_23"/>
    <x v="1"/>
    <n v="21"/>
    <n v="139.29"/>
    <n v="2925.09"/>
    <n v="209"/>
    <n v="11"/>
    <x v="0"/>
    <n v="29111.609999999997"/>
    <x v="21"/>
  </r>
  <r>
    <x v="371"/>
    <s v="P0287"/>
    <x v="119"/>
    <x v="8"/>
    <s v="Supplier_3"/>
    <x v="0"/>
    <n v="9"/>
    <n v="1556.94"/>
    <n v="14012.46"/>
    <n v="542"/>
    <n v="7"/>
    <x v="1"/>
    <n v="843861.48"/>
    <x v="18"/>
  </r>
  <r>
    <x v="480"/>
    <s v="P0238"/>
    <x v="96"/>
    <x v="6"/>
    <s v="Supplier_7"/>
    <x v="0"/>
    <n v="4"/>
    <n v="4661.2299999999996"/>
    <n v="18644.919999999998"/>
    <n v="293"/>
    <n v="4"/>
    <x v="1"/>
    <n v="1365740.39"/>
    <x v="3"/>
  </r>
  <r>
    <x v="262"/>
    <s v="P0104"/>
    <x v="98"/>
    <x v="9"/>
    <s v="Supplier_25"/>
    <x v="4"/>
    <n v="14"/>
    <n v="4317.0200000000004"/>
    <n v="60438.28"/>
    <n v="95"/>
    <n v="9"/>
    <x v="0"/>
    <n v="410116.9"/>
    <x v="1"/>
  </r>
  <r>
    <x v="451"/>
    <s v="P0245"/>
    <x v="150"/>
    <x v="2"/>
    <s v="Supplier_13"/>
    <x v="0"/>
    <n v="5"/>
    <n v="2643.18"/>
    <n v="13215.9"/>
    <n v="365"/>
    <n v="8"/>
    <x v="1"/>
    <n v="964760.7"/>
    <x v="16"/>
  </r>
  <r>
    <x v="173"/>
    <s v="P0107"/>
    <x v="182"/>
    <x v="9"/>
    <s v="Supplier_1"/>
    <x v="0"/>
    <n v="8"/>
    <n v="3740.66"/>
    <n v="29925.279999999999"/>
    <n v="214"/>
    <n v="13"/>
    <x v="0"/>
    <n v="800501.24"/>
    <x v="12"/>
  </r>
  <r>
    <x v="551"/>
    <s v="P0170"/>
    <x v="231"/>
    <x v="3"/>
    <s v="Supplier_11"/>
    <x v="4"/>
    <n v="8"/>
    <n v="3587.9"/>
    <n v="28703.200000000001"/>
    <n v="131"/>
    <n v="14"/>
    <x v="0"/>
    <n v="470014.9"/>
    <x v="0"/>
  </r>
  <r>
    <x v="157"/>
    <s v="P0133"/>
    <x v="232"/>
    <x v="7"/>
    <s v="Supplier_22"/>
    <x v="1"/>
    <n v="25"/>
    <n v="23050.79"/>
    <n v="576269.75"/>
    <n v="120"/>
    <n v="4"/>
    <x v="0"/>
    <n v="2766094.8000000003"/>
    <x v="23"/>
  </r>
  <r>
    <x v="670"/>
    <s v="P0299"/>
    <x v="287"/>
    <x v="8"/>
    <s v="Supplier_7"/>
    <x v="2"/>
    <n v="5"/>
    <n v="1216.95"/>
    <n v="6084.75"/>
    <n v="378"/>
    <n v="10"/>
    <x v="1"/>
    <n v="460007.10000000003"/>
    <x v="12"/>
  </r>
  <r>
    <x v="665"/>
    <s v="P0117"/>
    <x v="46"/>
    <x v="9"/>
    <s v="Supplier_12"/>
    <x v="1"/>
    <n v="10"/>
    <n v="4355.7700000000004"/>
    <n v="43557.7"/>
    <n v="182"/>
    <n v="13"/>
    <x v="0"/>
    <n v="792750.14000000013"/>
    <x v="7"/>
  </r>
  <r>
    <x v="144"/>
    <s v="P0126"/>
    <x v="268"/>
    <x v="7"/>
    <s v="Supplier_10"/>
    <x v="3"/>
    <n v="8"/>
    <n v="19930.02"/>
    <n v="159440.16"/>
    <n v="136"/>
    <n v="9"/>
    <x v="0"/>
    <n v="2710482.72"/>
    <x v="14"/>
  </r>
  <r>
    <x v="548"/>
    <s v="P0289"/>
    <x v="147"/>
    <x v="8"/>
    <s v="Supplier_20"/>
    <x v="1"/>
    <n v="1"/>
    <n v="3331.19"/>
    <n v="3331.19"/>
    <n v="461"/>
    <n v="11"/>
    <x v="0"/>
    <n v="1535678.59"/>
    <x v="13"/>
  </r>
  <r>
    <x v="523"/>
    <s v="P0015"/>
    <x v="203"/>
    <x v="1"/>
    <s v="Supplier_26"/>
    <x v="2"/>
    <n v="20"/>
    <n v="573.12"/>
    <n v="11462.4"/>
    <n v="56"/>
    <n v="11"/>
    <x v="0"/>
    <n v="32094.720000000001"/>
    <x v="1"/>
  </r>
  <r>
    <x v="611"/>
    <s v="P0091"/>
    <x v="285"/>
    <x v="9"/>
    <s v="Supplier_20"/>
    <x v="2"/>
    <n v="9"/>
    <n v="2626.24"/>
    <n v="23636.16"/>
    <n v="238"/>
    <n v="13"/>
    <x v="0"/>
    <n v="625045.12"/>
    <x v="14"/>
  </r>
  <r>
    <x v="404"/>
    <s v="P0241"/>
    <x v="263"/>
    <x v="2"/>
    <s v="Supplier_23"/>
    <x v="0"/>
    <n v="4"/>
    <n v="4985.87"/>
    <n v="19943.48"/>
    <n v="438"/>
    <n v="12"/>
    <x v="0"/>
    <n v="2183811.06"/>
    <x v="10"/>
  </r>
  <r>
    <x v="117"/>
    <s v="P0060"/>
    <x v="197"/>
    <x v="5"/>
    <s v="Supplier_7"/>
    <x v="2"/>
    <n v="25"/>
    <n v="2358.81"/>
    <n v="58970.25"/>
    <n v="51"/>
    <n v="9"/>
    <x v="0"/>
    <n v="120299.31"/>
    <x v="15"/>
  </r>
  <r>
    <x v="574"/>
    <s v="P0122"/>
    <x v="211"/>
    <x v="7"/>
    <s v="Supplier_22"/>
    <x v="4"/>
    <n v="12"/>
    <n v="22249.599999999999"/>
    <n v="266995.20000000001"/>
    <n v="206"/>
    <n v="6"/>
    <x v="0"/>
    <n v="4583417.5999999996"/>
    <x v="23"/>
  </r>
  <r>
    <x v="630"/>
    <s v="P0196"/>
    <x v="186"/>
    <x v="4"/>
    <s v="Supplier_28"/>
    <x v="1"/>
    <n v="12"/>
    <n v="1373.91"/>
    <n v="16486.919999999998"/>
    <n v="102"/>
    <n v="7"/>
    <x v="0"/>
    <n v="140138.82"/>
    <x v="16"/>
  </r>
  <r>
    <x v="94"/>
    <s v="P0248"/>
    <x v="177"/>
    <x v="2"/>
    <s v="Supplier_1"/>
    <x v="1"/>
    <n v="10"/>
    <n v="2886.79"/>
    <n v="28867.9"/>
    <n v="561"/>
    <n v="5"/>
    <x v="1"/>
    <n v="1619489.19"/>
    <x v="21"/>
  </r>
  <r>
    <x v="308"/>
    <s v="P0071"/>
    <x v="139"/>
    <x v="0"/>
    <s v="Supplier_2"/>
    <x v="4"/>
    <n v="21"/>
    <n v="482.78"/>
    <n v="10138.379999999999"/>
    <n v="199"/>
    <n v="11"/>
    <x v="0"/>
    <n v="96073.22"/>
    <x v="21"/>
  </r>
  <r>
    <x v="155"/>
    <s v="P0119"/>
    <x v="103"/>
    <x v="9"/>
    <s v="Supplier_5"/>
    <x v="3"/>
    <n v="25"/>
    <n v="1549.34"/>
    <n v="38733.5"/>
    <n v="138"/>
    <n v="3"/>
    <x v="0"/>
    <n v="213808.91999999998"/>
    <x v="1"/>
  </r>
  <r>
    <x v="148"/>
    <s v="P0107"/>
    <x v="182"/>
    <x v="9"/>
    <s v="Supplier_23"/>
    <x v="3"/>
    <n v="19"/>
    <n v="2740.38"/>
    <n v="52067.22"/>
    <n v="116"/>
    <n v="11"/>
    <x v="0"/>
    <n v="317884.08"/>
    <x v="18"/>
  </r>
  <r>
    <x v="299"/>
    <s v="P0131"/>
    <x v="279"/>
    <x v="7"/>
    <s v="Supplier_19"/>
    <x v="0"/>
    <n v="14"/>
    <n v="5578.17"/>
    <n v="78094.38"/>
    <n v="133"/>
    <n v="8"/>
    <x v="0"/>
    <n v="741896.61"/>
    <x v="5"/>
  </r>
  <r>
    <x v="712"/>
    <s v="P0206"/>
    <x v="8"/>
    <x v="4"/>
    <s v="Supplier_21"/>
    <x v="4"/>
    <n v="13"/>
    <n v="2010.83"/>
    <n v="26140.79"/>
    <n v="115"/>
    <n v="2"/>
    <x v="0"/>
    <n v="231245.44999999998"/>
    <x v="4"/>
  </r>
  <r>
    <x v="57"/>
    <s v="P0039"/>
    <x v="238"/>
    <x v="5"/>
    <s v="Supplier_8"/>
    <x v="3"/>
    <n v="38"/>
    <n v="2191.15"/>
    <n v="83263.7"/>
    <n v="47"/>
    <n v="10"/>
    <x v="0"/>
    <n v="102984.05"/>
    <x v="2"/>
  </r>
  <r>
    <x v="542"/>
    <s v="P0152"/>
    <x v="247"/>
    <x v="3"/>
    <s v="Supplier_21"/>
    <x v="1"/>
    <n v="18"/>
    <n v="2252.2800000000002"/>
    <n v="40541.040000000001"/>
    <n v="143"/>
    <n v="2"/>
    <x v="0"/>
    <n v="322076.04000000004"/>
    <x v="14"/>
  </r>
  <r>
    <x v="547"/>
    <s v="P0071"/>
    <x v="139"/>
    <x v="0"/>
    <s v="Supplier_20"/>
    <x v="4"/>
    <n v="16"/>
    <n v="218.03"/>
    <n v="3488.48"/>
    <n v="123"/>
    <n v="3"/>
    <x v="0"/>
    <n v="26817.69"/>
    <x v="9"/>
  </r>
  <r>
    <x v="295"/>
    <s v="P0188"/>
    <x v="52"/>
    <x v="4"/>
    <s v="Supplier_12"/>
    <x v="4"/>
    <n v="25"/>
    <n v="1179.3699999999999"/>
    <n v="29484.25"/>
    <n v="188"/>
    <n v="11"/>
    <x v="0"/>
    <n v="221721.55999999997"/>
    <x v="5"/>
  </r>
  <r>
    <x v="438"/>
    <s v="P0010"/>
    <x v="281"/>
    <x v="1"/>
    <s v="Supplier_23"/>
    <x v="2"/>
    <n v="29"/>
    <n v="17945.02"/>
    <n v="520405.58"/>
    <n v="72"/>
    <n v="14"/>
    <x v="0"/>
    <n v="1292041.44"/>
    <x v="3"/>
  </r>
  <r>
    <x v="514"/>
    <s v="P0231"/>
    <x v="93"/>
    <x v="6"/>
    <s v="Supplier_25"/>
    <x v="4"/>
    <n v="2"/>
    <n v="3237.01"/>
    <n v="6474.02"/>
    <n v="273"/>
    <n v="9"/>
    <x v="1"/>
    <n v="883703.7300000001"/>
    <x v="11"/>
  </r>
  <r>
    <x v="466"/>
    <s v="P0113"/>
    <x v="173"/>
    <x v="9"/>
    <s v="Supplier_26"/>
    <x v="2"/>
    <n v="14"/>
    <n v="3986.26"/>
    <n v="55807.64"/>
    <n v="135"/>
    <n v="12"/>
    <x v="0"/>
    <n v="538145.1"/>
    <x v="4"/>
  </r>
  <r>
    <x v="372"/>
    <s v="P0076"/>
    <x v="69"/>
    <x v="0"/>
    <s v="Supplier_19"/>
    <x v="1"/>
    <n v="11"/>
    <n v="100.84"/>
    <n v="1109.24"/>
    <n v="244"/>
    <n v="3"/>
    <x v="0"/>
    <n v="24604.959999999999"/>
    <x v="16"/>
  </r>
  <r>
    <x v="488"/>
    <s v="P0001"/>
    <x v="68"/>
    <x v="1"/>
    <s v="Supplier_17"/>
    <x v="0"/>
    <n v="23"/>
    <n v="18965.330000000002"/>
    <n v="436202.59"/>
    <n v="84"/>
    <n v="3"/>
    <x v="0"/>
    <n v="1593087.7200000002"/>
    <x v="13"/>
  </r>
  <r>
    <x v="233"/>
    <s v="P0297"/>
    <x v="64"/>
    <x v="8"/>
    <s v="Supplier_18"/>
    <x v="0"/>
    <n v="5"/>
    <n v="2575.69"/>
    <n v="12878.45"/>
    <n v="522"/>
    <n v="11"/>
    <x v="0"/>
    <n v="1344510.18"/>
    <x v="0"/>
  </r>
  <r>
    <x v="661"/>
    <s v="P0182"/>
    <x v="4"/>
    <x v="4"/>
    <s v="Supplier_21"/>
    <x v="0"/>
    <n v="13"/>
    <n v="2965.22"/>
    <n v="38547.86"/>
    <n v="126"/>
    <n v="6"/>
    <x v="0"/>
    <n v="373617.72"/>
    <x v="7"/>
  </r>
  <r>
    <x v="16"/>
    <s v="P0268"/>
    <x v="131"/>
    <x v="2"/>
    <s v="Supplier_12"/>
    <x v="1"/>
    <n v="3"/>
    <n v="3101.26"/>
    <n v="9303.7800000000007"/>
    <n v="418"/>
    <n v="9"/>
    <x v="1"/>
    <n v="1296326.6800000002"/>
    <x v="11"/>
  </r>
  <r>
    <x v="308"/>
    <s v="P0127"/>
    <x v="236"/>
    <x v="7"/>
    <s v="Supplier_2"/>
    <x v="2"/>
    <n v="23"/>
    <n v="18425.72"/>
    <n v="423791.56"/>
    <n v="173"/>
    <n v="6"/>
    <x v="0"/>
    <n v="3187649.56"/>
    <x v="21"/>
  </r>
  <r>
    <x v="65"/>
    <s v="P0127"/>
    <x v="236"/>
    <x v="7"/>
    <s v="Supplier_12"/>
    <x v="0"/>
    <n v="22"/>
    <n v="5690.29"/>
    <n v="125186.38"/>
    <n v="86"/>
    <n v="12"/>
    <x v="0"/>
    <n v="489364.94"/>
    <x v="19"/>
  </r>
  <r>
    <x v="74"/>
    <s v="P0212"/>
    <x v="195"/>
    <x v="6"/>
    <s v="Supplier_16"/>
    <x v="1"/>
    <n v="5"/>
    <n v="2180.4699999999998"/>
    <n v="10902.35"/>
    <n v="532"/>
    <n v="13"/>
    <x v="1"/>
    <n v="1160010.0399999998"/>
    <x v="6"/>
  </r>
  <r>
    <x v="360"/>
    <s v="P0084"/>
    <x v="12"/>
    <x v="0"/>
    <s v="Supplier_8"/>
    <x v="0"/>
    <n v="19"/>
    <n v="484"/>
    <n v="9196"/>
    <n v="168"/>
    <n v="6"/>
    <x v="0"/>
    <n v="81312"/>
    <x v="23"/>
  </r>
  <r>
    <x v="31"/>
    <s v="P0249"/>
    <x v="129"/>
    <x v="2"/>
    <s v="Supplier_11"/>
    <x v="0"/>
    <n v="8"/>
    <n v="3111.68"/>
    <n v="24893.439999999999"/>
    <n v="551"/>
    <n v="12"/>
    <x v="1"/>
    <n v="1714535.68"/>
    <x v="17"/>
  </r>
  <r>
    <x v="720"/>
    <s v="P0130"/>
    <x v="213"/>
    <x v="7"/>
    <s v="Supplier_18"/>
    <x v="0"/>
    <n v="12"/>
    <n v="4642.03"/>
    <n v="55704.36"/>
    <n v="227"/>
    <n v="9"/>
    <x v="0"/>
    <n v="1053740.81"/>
    <x v="20"/>
  </r>
  <r>
    <x v="450"/>
    <s v="P0286"/>
    <x v="262"/>
    <x v="8"/>
    <s v="Supplier_10"/>
    <x v="0"/>
    <n v="3"/>
    <n v="3003.05"/>
    <n v="9009.15"/>
    <n v="430"/>
    <n v="14"/>
    <x v="1"/>
    <n v="1291311.5"/>
    <x v="16"/>
  </r>
  <r>
    <x v="597"/>
    <s v="P0061"/>
    <x v="212"/>
    <x v="0"/>
    <s v="Supplier_18"/>
    <x v="4"/>
    <n v="25"/>
    <n v="289.91000000000003"/>
    <n v="7247.75"/>
    <n v="211"/>
    <n v="13"/>
    <x v="0"/>
    <n v="61171.01"/>
    <x v="2"/>
  </r>
  <r>
    <x v="471"/>
    <s v="P0041"/>
    <x v="41"/>
    <x v="5"/>
    <s v="Supplier_14"/>
    <x v="2"/>
    <n v="40"/>
    <n v="1609.93"/>
    <n v="64397.2"/>
    <n v="56"/>
    <n v="9"/>
    <x v="2"/>
    <n v="90156.08"/>
    <x v="3"/>
  </r>
  <r>
    <x v="520"/>
    <s v="P0268"/>
    <x v="131"/>
    <x v="2"/>
    <s v="Supplier_18"/>
    <x v="3"/>
    <n v="10"/>
    <n v="2853.51"/>
    <n v="28535.1"/>
    <n v="488"/>
    <n v="14"/>
    <x v="1"/>
    <n v="1392512.8800000001"/>
    <x v="17"/>
  </r>
  <r>
    <x v="65"/>
    <s v="P0046"/>
    <x v="124"/>
    <x v="5"/>
    <s v="Supplier_24"/>
    <x v="0"/>
    <n v="36"/>
    <n v="1654.79"/>
    <n v="59572.44"/>
    <n v="54"/>
    <n v="10"/>
    <x v="2"/>
    <n v="89358.66"/>
    <x v="19"/>
  </r>
  <r>
    <x v="525"/>
    <s v="P0108"/>
    <x v="226"/>
    <x v="9"/>
    <s v="Supplier_16"/>
    <x v="3"/>
    <n v="8"/>
    <n v="2397.5100000000002"/>
    <n v="19180.080000000002"/>
    <n v="111"/>
    <n v="8"/>
    <x v="0"/>
    <n v="266123.61000000004"/>
    <x v="1"/>
  </r>
  <r>
    <x v="324"/>
    <s v="P0146"/>
    <x v="169"/>
    <x v="7"/>
    <s v="Supplier_16"/>
    <x v="3"/>
    <n v="13"/>
    <n v="20667.61"/>
    <n v="268678.93"/>
    <n v="197"/>
    <n v="8"/>
    <x v="0"/>
    <n v="4071519.17"/>
    <x v="10"/>
  </r>
  <r>
    <x v="449"/>
    <s v="P0062"/>
    <x v="221"/>
    <x v="0"/>
    <s v="Supplier_6"/>
    <x v="4"/>
    <n v="10"/>
    <n v="47.45"/>
    <n v="474.5"/>
    <n v="184"/>
    <n v="9"/>
    <x v="0"/>
    <n v="8730.8000000000011"/>
    <x v="6"/>
  </r>
  <r>
    <x v="73"/>
    <s v="P0197"/>
    <x v="178"/>
    <x v="4"/>
    <s v="Supplier_20"/>
    <x v="3"/>
    <n v="8"/>
    <n v="4820.75"/>
    <n v="38566"/>
    <n v="97"/>
    <n v="14"/>
    <x v="0"/>
    <n v="467612.75"/>
    <x v="19"/>
  </r>
  <r>
    <x v="635"/>
    <s v="P0032"/>
    <x v="227"/>
    <x v="5"/>
    <s v="Supplier_9"/>
    <x v="0"/>
    <n v="29"/>
    <n v="3593.51"/>
    <n v="104211.79"/>
    <n v="118"/>
    <n v="10"/>
    <x v="2"/>
    <n v="424034.18000000005"/>
    <x v="6"/>
  </r>
  <r>
    <x v="690"/>
    <s v="P0260"/>
    <x v="33"/>
    <x v="2"/>
    <s v="Supplier_23"/>
    <x v="4"/>
    <n v="1"/>
    <n v="2640.09"/>
    <n v="2640.09"/>
    <n v="422"/>
    <n v="14"/>
    <x v="1"/>
    <n v="1114117.98"/>
    <x v="0"/>
  </r>
  <r>
    <x v="653"/>
    <s v="P0098"/>
    <x v="191"/>
    <x v="9"/>
    <s v="Supplier_10"/>
    <x v="0"/>
    <n v="18"/>
    <n v="3172.02"/>
    <n v="57096.36"/>
    <n v="140"/>
    <n v="14"/>
    <x v="0"/>
    <n v="444082.8"/>
    <x v="13"/>
  </r>
  <r>
    <x v="284"/>
    <s v="P0068"/>
    <x v="73"/>
    <x v="0"/>
    <s v="Supplier_20"/>
    <x v="3"/>
    <n v="16"/>
    <n v="215.25"/>
    <n v="3444"/>
    <n v="107"/>
    <n v="2"/>
    <x v="0"/>
    <n v="23031.75"/>
    <x v="7"/>
  </r>
  <r>
    <x v="640"/>
    <s v="P0156"/>
    <x v="257"/>
    <x v="3"/>
    <s v="Supplier_18"/>
    <x v="4"/>
    <n v="25"/>
    <n v="745.02"/>
    <n v="18625.5"/>
    <n v="244"/>
    <n v="2"/>
    <x v="0"/>
    <n v="181784.88"/>
    <x v="10"/>
  </r>
  <r>
    <x v="452"/>
    <s v="P0209"/>
    <x v="9"/>
    <x v="4"/>
    <s v="Supplier_5"/>
    <x v="3"/>
    <n v="11"/>
    <n v="3079.69"/>
    <n v="33876.589999999997"/>
    <n v="164"/>
    <n v="6"/>
    <x v="0"/>
    <n v="505069.16000000003"/>
    <x v="16"/>
  </r>
  <r>
    <x v="166"/>
    <s v="P0290"/>
    <x v="277"/>
    <x v="8"/>
    <s v="Supplier_20"/>
    <x v="3"/>
    <n v="5"/>
    <n v="2210.38"/>
    <n v="11051.9"/>
    <n v="328"/>
    <n v="2"/>
    <x v="1"/>
    <n v="725004.64"/>
    <x v="17"/>
  </r>
  <r>
    <x v="307"/>
    <s v="P0164"/>
    <x v="13"/>
    <x v="3"/>
    <s v="Supplier_18"/>
    <x v="4"/>
    <n v="8"/>
    <n v="1533.78"/>
    <n v="12270.24"/>
    <n v="168"/>
    <n v="11"/>
    <x v="0"/>
    <n v="257675.04"/>
    <x v="2"/>
  </r>
  <r>
    <x v="418"/>
    <s v="P0021"/>
    <x v="235"/>
    <x v="1"/>
    <s v="Supplier_11"/>
    <x v="4"/>
    <n v="25"/>
    <n v="4685.28"/>
    <n v="117132"/>
    <n v="71"/>
    <n v="8"/>
    <x v="2"/>
    <n v="332654.88"/>
    <x v="5"/>
  </r>
  <r>
    <x v="432"/>
    <s v="P0057"/>
    <x v="160"/>
    <x v="5"/>
    <s v="Supplier_20"/>
    <x v="0"/>
    <n v="62"/>
    <n v="2595.42"/>
    <n v="160916.04"/>
    <n v="92"/>
    <n v="4"/>
    <x v="2"/>
    <n v="238778.64"/>
    <x v="10"/>
  </r>
  <r>
    <x v="13"/>
    <s v="P0277"/>
    <x v="154"/>
    <x v="8"/>
    <s v="Supplier_15"/>
    <x v="0"/>
    <n v="10"/>
    <n v="2917.33"/>
    <n v="29173.3"/>
    <n v="402"/>
    <n v="10"/>
    <x v="0"/>
    <n v="1172766.6599999999"/>
    <x v="9"/>
  </r>
  <r>
    <x v="650"/>
    <s v="P0058"/>
    <x v="255"/>
    <x v="5"/>
    <s v="Supplier_24"/>
    <x v="4"/>
    <n v="41"/>
    <n v="3006.53"/>
    <n v="123267.73"/>
    <n v="65"/>
    <n v="3"/>
    <x v="0"/>
    <n v="195424.45"/>
    <x v="22"/>
  </r>
  <r>
    <x v="133"/>
    <s v="P0285"/>
    <x v="170"/>
    <x v="8"/>
    <s v="Supplier_30"/>
    <x v="1"/>
    <n v="6"/>
    <n v="3691.77"/>
    <n v="22150.62"/>
    <n v="511"/>
    <n v="8"/>
    <x v="1"/>
    <n v="1886494.47"/>
    <x v="10"/>
  </r>
  <r>
    <x v="452"/>
    <s v="P0012"/>
    <x v="102"/>
    <x v="1"/>
    <s v="Supplier_22"/>
    <x v="1"/>
    <n v="75"/>
    <n v="5532.35"/>
    <n v="414926.25"/>
    <n v="31"/>
    <n v="9"/>
    <x v="0"/>
    <n v="171502.85"/>
    <x v="16"/>
  </r>
  <r>
    <x v="2"/>
    <s v="P0017"/>
    <x v="99"/>
    <x v="1"/>
    <s v="Supplier_10"/>
    <x v="2"/>
    <n v="37"/>
    <n v="19512.509999999998"/>
    <n v="721962.87"/>
    <n v="33"/>
    <n v="5"/>
    <x v="2"/>
    <n v="643912.82999999996"/>
    <x v="2"/>
  </r>
  <r>
    <x v="443"/>
    <s v="P0164"/>
    <x v="13"/>
    <x v="3"/>
    <s v="Supplier_10"/>
    <x v="4"/>
    <n v="21"/>
    <n v="3459.61"/>
    <n v="72651.81"/>
    <n v="87"/>
    <n v="2"/>
    <x v="0"/>
    <n v="300986.07"/>
    <x v="18"/>
  </r>
  <r>
    <x v="128"/>
    <s v="P0097"/>
    <x v="254"/>
    <x v="9"/>
    <s v="Supplier_23"/>
    <x v="2"/>
    <n v="8"/>
    <n v="2643.05"/>
    <n v="21144.400000000001"/>
    <n v="217"/>
    <n v="10"/>
    <x v="0"/>
    <n v="573541.85000000009"/>
    <x v="19"/>
  </r>
  <r>
    <x v="148"/>
    <s v="P0169"/>
    <x v="276"/>
    <x v="3"/>
    <s v="Supplier_17"/>
    <x v="0"/>
    <n v="15"/>
    <n v="1216.52"/>
    <n v="18247.8"/>
    <n v="107"/>
    <n v="3"/>
    <x v="0"/>
    <n v="130167.64"/>
    <x v="18"/>
  </r>
  <r>
    <x v="700"/>
    <s v="P0137"/>
    <x v="94"/>
    <x v="7"/>
    <s v="Supplier_18"/>
    <x v="0"/>
    <n v="22"/>
    <n v="18150.02"/>
    <n v="399300.44"/>
    <n v="219"/>
    <n v="9"/>
    <x v="0"/>
    <n v="3974854.38"/>
    <x v="21"/>
  </r>
  <r>
    <x v="124"/>
    <s v="P0261"/>
    <x v="286"/>
    <x v="2"/>
    <s v="Supplier_14"/>
    <x v="1"/>
    <n v="7"/>
    <n v="4614.62"/>
    <n v="32302.34"/>
    <n v="290"/>
    <n v="4"/>
    <x v="1"/>
    <n v="1338239.8"/>
    <x v="9"/>
  </r>
  <r>
    <x v="510"/>
    <s v="P0159"/>
    <x v="222"/>
    <x v="3"/>
    <s v="Supplier_5"/>
    <x v="3"/>
    <n v="16"/>
    <n v="1358.44"/>
    <n v="21735.040000000001"/>
    <n v="243"/>
    <n v="5"/>
    <x v="0"/>
    <n v="330100.92000000004"/>
    <x v="14"/>
  </r>
  <r>
    <x v="324"/>
    <s v="P0275"/>
    <x v="153"/>
    <x v="8"/>
    <s v="Supplier_21"/>
    <x v="1"/>
    <n v="3"/>
    <n v="1088.3"/>
    <n v="3264.9"/>
    <n v="584"/>
    <n v="8"/>
    <x v="0"/>
    <n v="635567.19999999995"/>
    <x v="10"/>
  </r>
  <r>
    <x v="238"/>
    <s v="P0089"/>
    <x v="280"/>
    <x v="0"/>
    <s v="Supplier_22"/>
    <x v="4"/>
    <n v="18"/>
    <n v="70.02"/>
    <n v="1260.3599999999999"/>
    <n v="139"/>
    <n v="7"/>
    <x v="0"/>
    <n v="9732.7799999999988"/>
    <x v="5"/>
  </r>
  <r>
    <x v="459"/>
    <s v="P0151"/>
    <x v="205"/>
    <x v="3"/>
    <s v="Supplier_24"/>
    <x v="2"/>
    <n v="14"/>
    <n v="2545.94"/>
    <n v="35643.160000000003"/>
    <n v="229"/>
    <n v="9"/>
    <x v="0"/>
    <n v="583020.26"/>
    <x v="18"/>
  </r>
  <r>
    <x v="33"/>
    <s v="P0184"/>
    <x v="278"/>
    <x v="4"/>
    <s v="Supplier_27"/>
    <x v="1"/>
    <n v="10"/>
    <n v="2303.5"/>
    <n v="23035"/>
    <n v="157"/>
    <n v="2"/>
    <x v="0"/>
    <n v="361649.5"/>
    <x v="3"/>
  </r>
  <r>
    <x v="204"/>
    <s v="P0176"/>
    <x v="14"/>
    <x v="3"/>
    <s v="Supplier_1"/>
    <x v="0"/>
    <n v="23"/>
    <n v="3143.21"/>
    <n v="72293.83"/>
    <n v="219"/>
    <n v="12"/>
    <x v="0"/>
    <n v="688362.99"/>
    <x v="9"/>
  </r>
  <r>
    <x v="631"/>
    <s v="P0001"/>
    <x v="68"/>
    <x v="1"/>
    <s v="Supplier_22"/>
    <x v="0"/>
    <n v="48"/>
    <n v="18970.95"/>
    <n v="910605.6"/>
    <n v="113"/>
    <n v="3"/>
    <x v="2"/>
    <n v="2143717.35"/>
    <x v="23"/>
  </r>
  <r>
    <x v="376"/>
    <s v="P0028"/>
    <x v="85"/>
    <x v="1"/>
    <s v="Supplier_30"/>
    <x v="2"/>
    <n v="21"/>
    <n v="15073.44"/>
    <n v="316542.24"/>
    <n v="79"/>
    <n v="5"/>
    <x v="2"/>
    <n v="1190801.76"/>
    <x v="2"/>
  </r>
  <r>
    <x v="175"/>
    <s v="P0020"/>
    <x v="72"/>
    <x v="1"/>
    <s v="Supplier_10"/>
    <x v="2"/>
    <n v="45"/>
    <n v="6960.93"/>
    <n v="313241.84999999998"/>
    <n v="96"/>
    <n v="11"/>
    <x v="0"/>
    <n v="668249.28"/>
    <x v="17"/>
  </r>
  <r>
    <x v="694"/>
    <s v="P0027"/>
    <x v="187"/>
    <x v="1"/>
    <s v="Supplier_2"/>
    <x v="0"/>
    <n v="40"/>
    <n v="14688.92"/>
    <n v="587556.80000000005"/>
    <n v="31"/>
    <n v="13"/>
    <x v="2"/>
    <n v="455356.52"/>
    <x v="19"/>
  </r>
  <r>
    <x v="489"/>
    <s v="P0249"/>
    <x v="129"/>
    <x v="2"/>
    <s v="Supplier_21"/>
    <x v="1"/>
    <n v="9"/>
    <n v="545.71"/>
    <n v="4911.3900000000003"/>
    <n v="360"/>
    <n v="6"/>
    <x v="0"/>
    <n v="196455.6"/>
    <x v="11"/>
  </r>
  <r>
    <x v="214"/>
    <s v="P0220"/>
    <x v="183"/>
    <x v="6"/>
    <s v="Supplier_26"/>
    <x v="1"/>
    <n v="4"/>
    <n v="4528.46"/>
    <n v="18113.84"/>
    <n v="591"/>
    <n v="4"/>
    <x v="0"/>
    <n v="2676319.86"/>
    <x v="2"/>
  </r>
  <r>
    <x v="353"/>
    <s v="P0150"/>
    <x v="202"/>
    <x v="7"/>
    <s v="Supplier_17"/>
    <x v="3"/>
    <n v="18"/>
    <n v="23170.18"/>
    <n v="417063.24"/>
    <n v="90"/>
    <n v="14"/>
    <x v="0"/>
    <n v="2085316.2"/>
    <x v="22"/>
  </r>
  <r>
    <x v="284"/>
    <s v="P0231"/>
    <x v="93"/>
    <x v="6"/>
    <s v="Supplier_21"/>
    <x v="4"/>
    <n v="6"/>
    <n v="2962.47"/>
    <n v="17774.82"/>
    <n v="500"/>
    <n v="2"/>
    <x v="0"/>
    <n v="1481235"/>
    <x v="7"/>
  </r>
  <r>
    <x v="723"/>
    <s v="P0093"/>
    <x v="248"/>
    <x v="9"/>
    <s v="Supplier_13"/>
    <x v="4"/>
    <n v="23"/>
    <n v="2697.2"/>
    <n v="62035.6"/>
    <n v="161"/>
    <n v="9"/>
    <x v="0"/>
    <n v="434249.19999999995"/>
    <x v="22"/>
  </r>
  <r>
    <x v="691"/>
    <s v="P0048"/>
    <x v="207"/>
    <x v="5"/>
    <s v="Supplier_28"/>
    <x v="0"/>
    <n v="38"/>
    <n v="1649.23"/>
    <n v="62670.74"/>
    <n v="74"/>
    <n v="13"/>
    <x v="2"/>
    <n v="122043.02"/>
    <x v="21"/>
  </r>
  <r>
    <x v="173"/>
    <s v="P0124"/>
    <x v="42"/>
    <x v="7"/>
    <s v="Supplier_9"/>
    <x v="3"/>
    <n v="22"/>
    <n v="25451.16"/>
    <n v="559925.52"/>
    <n v="143"/>
    <n v="4"/>
    <x v="0"/>
    <n v="3639515.88"/>
    <x v="12"/>
  </r>
  <r>
    <x v="378"/>
    <s v="P0116"/>
    <x v="156"/>
    <x v="9"/>
    <s v="Supplier_11"/>
    <x v="1"/>
    <n v="24"/>
    <n v="4547.33"/>
    <n v="109135.92"/>
    <n v="176"/>
    <n v="14"/>
    <x v="0"/>
    <n v="800330.08"/>
    <x v="2"/>
  </r>
  <r>
    <x v="82"/>
    <s v="P0183"/>
    <x v="233"/>
    <x v="4"/>
    <s v="Supplier_30"/>
    <x v="4"/>
    <n v="20"/>
    <n v="4646.4799999999996"/>
    <n v="92929.600000000006"/>
    <n v="119"/>
    <n v="6"/>
    <x v="0"/>
    <n v="552931.12"/>
    <x v="21"/>
  </r>
  <r>
    <x v="649"/>
    <s v="P0274"/>
    <x v="256"/>
    <x v="8"/>
    <s v="Supplier_20"/>
    <x v="2"/>
    <n v="5"/>
    <n v="2225.09"/>
    <n v="11125.45"/>
    <n v="437"/>
    <n v="7"/>
    <x v="1"/>
    <n v="972364.33000000007"/>
    <x v="4"/>
  </r>
  <r>
    <x v="364"/>
    <s v="P0124"/>
    <x v="42"/>
    <x v="7"/>
    <s v="Supplier_23"/>
    <x v="0"/>
    <n v="23"/>
    <n v="18361.75"/>
    <n v="422320.25"/>
    <n v="184"/>
    <n v="3"/>
    <x v="0"/>
    <n v="3378562"/>
    <x v="6"/>
  </r>
  <r>
    <x v="48"/>
    <s v="P0089"/>
    <x v="280"/>
    <x v="0"/>
    <s v="Supplier_18"/>
    <x v="4"/>
    <n v="8"/>
    <n v="423.76"/>
    <n v="3390.08"/>
    <n v="225"/>
    <n v="7"/>
    <x v="0"/>
    <n v="95346"/>
    <x v="13"/>
  </r>
  <r>
    <x v="324"/>
    <s v="P0046"/>
    <x v="124"/>
    <x v="5"/>
    <s v="Supplier_24"/>
    <x v="2"/>
    <n v="47"/>
    <n v="4911.43"/>
    <n v="230837.21"/>
    <n v="43"/>
    <n v="4"/>
    <x v="0"/>
    <n v="211191.49000000002"/>
    <x v="10"/>
  </r>
  <r>
    <x v="250"/>
    <s v="P0083"/>
    <x v="47"/>
    <x v="0"/>
    <s v="Supplier_25"/>
    <x v="2"/>
    <n v="19"/>
    <n v="115.47"/>
    <n v="2193.9299999999998"/>
    <n v="207"/>
    <n v="6"/>
    <x v="0"/>
    <n v="23902.29"/>
    <x v="11"/>
  </r>
  <r>
    <x v="582"/>
    <s v="P0097"/>
    <x v="254"/>
    <x v="9"/>
    <s v="Supplier_30"/>
    <x v="3"/>
    <n v="21"/>
    <n v="2172.3000000000002"/>
    <n v="45618.3"/>
    <n v="111"/>
    <n v="14"/>
    <x v="0"/>
    <n v="241125.30000000002"/>
    <x v="13"/>
  </r>
  <r>
    <x v="193"/>
    <s v="P0276"/>
    <x v="76"/>
    <x v="8"/>
    <s v="Supplier_9"/>
    <x v="2"/>
    <n v="2"/>
    <n v="2840.74"/>
    <n v="5681.48"/>
    <n v="274"/>
    <n v="5"/>
    <x v="0"/>
    <n v="778362.75999999989"/>
    <x v="7"/>
  </r>
  <r>
    <x v="664"/>
    <s v="P0175"/>
    <x v="53"/>
    <x v="3"/>
    <s v="Supplier_6"/>
    <x v="4"/>
    <n v="9"/>
    <n v="2561.5"/>
    <n v="23053.5"/>
    <n v="178"/>
    <n v="13"/>
    <x v="0"/>
    <n v="455947"/>
    <x v="7"/>
  </r>
  <r>
    <x v="316"/>
    <s v="P0108"/>
    <x v="226"/>
    <x v="9"/>
    <s v="Supplier_22"/>
    <x v="4"/>
    <n v="14"/>
    <n v="3188.67"/>
    <n v="44641.38"/>
    <n v="103"/>
    <n v="12"/>
    <x v="0"/>
    <n v="328433.01"/>
    <x v="5"/>
  </r>
  <r>
    <x v="310"/>
    <s v="P0029"/>
    <x v="237"/>
    <x v="1"/>
    <s v="Supplier_19"/>
    <x v="1"/>
    <n v="40"/>
    <n v="8880.4500000000007"/>
    <n v="355218"/>
    <n v="56"/>
    <n v="9"/>
    <x v="0"/>
    <n v="497305.20000000007"/>
    <x v="20"/>
  </r>
  <r>
    <x v="388"/>
    <s v="P0093"/>
    <x v="248"/>
    <x v="9"/>
    <s v="Supplier_6"/>
    <x v="4"/>
    <n v="10"/>
    <n v="1095.82"/>
    <n v="10958.2"/>
    <n v="215"/>
    <n v="8"/>
    <x v="0"/>
    <n v="235601.3"/>
    <x v="19"/>
  </r>
  <r>
    <x v="176"/>
    <s v="P0280"/>
    <x v="253"/>
    <x v="8"/>
    <s v="Supplier_23"/>
    <x v="3"/>
    <n v="1"/>
    <n v="3384.91"/>
    <n v="3384.91"/>
    <n v="329"/>
    <n v="9"/>
    <x v="1"/>
    <n v="1113635.3899999999"/>
    <x v="19"/>
  </r>
  <r>
    <x v="531"/>
    <s v="P0015"/>
    <x v="203"/>
    <x v="1"/>
    <s v="Supplier_15"/>
    <x v="0"/>
    <n v="76"/>
    <n v="13209.7"/>
    <n v="1003937.2"/>
    <n v="69"/>
    <n v="10"/>
    <x v="0"/>
    <n v="911469.3"/>
    <x v="18"/>
  </r>
  <r>
    <x v="482"/>
    <s v="P0127"/>
    <x v="236"/>
    <x v="7"/>
    <s v="Supplier_26"/>
    <x v="3"/>
    <n v="18"/>
    <n v="15885.75"/>
    <n v="285943.5"/>
    <n v="195"/>
    <n v="13"/>
    <x v="0"/>
    <n v="3097721.25"/>
    <x v="19"/>
  </r>
  <r>
    <x v="400"/>
    <s v="P0234"/>
    <x v="161"/>
    <x v="6"/>
    <s v="Supplier_24"/>
    <x v="1"/>
    <n v="5"/>
    <n v="3588.14"/>
    <n v="17940.7"/>
    <n v="462"/>
    <n v="14"/>
    <x v="1"/>
    <n v="1657720.68"/>
    <x v="10"/>
  </r>
  <r>
    <x v="464"/>
    <s v="P0033"/>
    <x v="234"/>
    <x v="5"/>
    <s v="Supplier_14"/>
    <x v="1"/>
    <n v="33"/>
    <n v="1060.8499999999999"/>
    <n v="35008.050000000003"/>
    <n v="36"/>
    <n v="4"/>
    <x v="0"/>
    <n v="38190.6"/>
    <x v="2"/>
  </r>
  <r>
    <x v="242"/>
    <s v="P0248"/>
    <x v="177"/>
    <x v="2"/>
    <s v="Supplier_25"/>
    <x v="1"/>
    <n v="5"/>
    <n v="889.97"/>
    <n v="4449.8500000000004"/>
    <n v="528"/>
    <n v="2"/>
    <x v="0"/>
    <n v="469904.16000000003"/>
    <x v="19"/>
  </r>
  <r>
    <x v="346"/>
    <s v="P0247"/>
    <x v="162"/>
    <x v="2"/>
    <s v="Supplier_15"/>
    <x v="3"/>
    <n v="3"/>
    <n v="3181.69"/>
    <n v="9545.07"/>
    <n v="310"/>
    <n v="9"/>
    <x v="0"/>
    <n v="986323.9"/>
    <x v="21"/>
  </r>
  <r>
    <x v="592"/>
    <s v="P0047"/>
    <x v="5"/>
    <x v="5"/>
    <s v="Supplier_26"/>
    <x v="0"/>
    <n v="32"/>
    <n v="3780.79"/>
    <n v="120985.28"/>
    <n v="69"/>
    <n v="8"/>
    <x v="2"/>
    <n v="260874.51"/>
    <x v="22"/>
  </r>
  <r>
    <x v="321"/>
    <s v="P0286"/>
    <x v="262"/>
    <x v="8"/>
    <s v="Supplier_21"/>
    <x v="1"/>
    <n v="4"/>
    <n v="1594.33"/>
    <n v="6377.32"/>
    <n v="527"/>
    <n v="7"/>
    <x v="0"/>
    <n v="840211.90999999992"/>
    <x v="18"/>
  </r>
  <r>
    <x v="260"/>
    <s v="P0207"/>
    <x v="258"/>
    <x v="4"/>
    <s v="Supplier_15"/>
    <x v="1"/>
    <n v="25"/>
    <n v="4950.7700000000004"/>
    <n v="123769.25"/>
    <n v="227"/>
    <n v="5"/>
    <x v="0"/>
    <n v="1123824.79"/>
    <x v="9"/>
  </r>
  <r>
    <x v="197"/>
    <s v="P0070"/>
    <x v="209"/>
    <x v="0"/>
    <s v="Supplier_19"/>
    <x v="4"/>
    <n v="17"/>
    <n v="343.76"/>
    <n v="5843.92"/>
    <n v="178"/>
    <n v="5"/>
    <x v="0"/>
    <n v="61189.279999999999"/>
    <x v="13"/>
  </r>
  <r>
    <x v="218"/>
    <s v="P0295"/>
    <x v="127"/>
    <x v="8"/>
    <s v="Supplier_23"/>
    <x v="3"/>
    <n v="6"/>
    <n v="4467.3500000000004"/>
    <n v="26804.1"/>
    <n v="254"/>
    <n v="5"/>
    <x v="1"/>
    <n v="1134706.9000000001"/>
    <x v="7"/>
  </r>
  <r>
    <x v="340"/>
    <s v="P0184"/>
    <x v="278"/>
    <x v="4"/>
    <s v="Supplier_28"/>
    <x v="1"/>
    <n v="20"/>
    <n v="1107.19"/>
    <n v="22143.8"/>
    <n v="118"/>
    <n v="6"/>
    <x v="0"/>
    <n v="130648.42000000001"/>
    <x v="21"/>
  </r>
  <r>
    <x v="117"/>
    <s v="P0179"/>
    <x v="110"/>
    <x v="3"/>
    <s v="Supplier_15"/>
    <x v="1"/>
    <n v="15"/>
    <n v="3793.14"/>
    <n v="56897.1"/>
    <n v="168"/>
    <n v="5"/>
    <x v="0"/>
    <n v="637247.52"/>
    <x v="15"/>
  </r>
  <r>
    <x v="337"/>
    <s v="P0057"/>
    <x v="160"/>
    <x v="5"/>
    <s v="Supplier_4"/>
    <x v="4"/>
    <n v="51"/>
    <n v="969.67"/>
    <n v="49453.17"/>
    <n v="78"/>
    <n v="10"/>
    <x v="0"/>
    <n v="75634.259999999995"/>
    <x v="20"/>
  </r>
  <r>
    <x v="713"/>
    <s v="P0174"/>
    <x v="125"/>
    <x v="3"/>
    <s v="Supplier_2"/>
    <x v="4"/>
    <n v="21"/>
    <n v="1886.64"/>
    <n v="39619.440000000002"/>
    <n v="238"/>
    <n v="11"/>
    <x v="0"/>
    <n v="449020.32"/>
    <x v="15"/>
  </r>
  <r>
    <x v="263"/>
    <s v="P0246"/>
    <x v="284"/>
    <x v="2"/>
    <s v="Supplier_28"/>
    <x v="2"/>
    <n v="5"/>
    <n v="959.68"/>
    <n v="4798.3999999999996"/>
    <n v="316"/>
    <n v="8"/>
    <x v="0"/>
    <n v="303258.88"/>
    <x v="2"/>
  </r>
  <r>
    <x v="246"/>
    <s v="P0129"/>
    <x v="15"/>
    <x v="7"/>
    <s v="Supplier_29"/>
    <x v="3"/>
    <n v="25"/>
    <n v="16540.97"/>
    <n v="413524.25"/>
    <n v="159"/>
    <n v="8"/>
    <x v="0"/>
    <n v="2630014.23"/>
    <x v="23"/>
  </r>
  <r>
    <x v="190"/>
    <s v="P0067"/>
    <x v="158"/>
    <x v="0"/>
    <s v="Supplier_27"/>
    <x v="1"/>
    <n v="16"/>
    <n v="320.97000000000003"/>
    <n v="5135.5200000000004"/>
    <n v="152"/>
    <n v="11"/>
    <x v="0"/>
    <n v="48787.44"/>
    <x v="17"/>
  </r>
  <r>
    <x v="724"/>
    <s v="P0045"/>
    <x v="175"/>
    <x v="5"/>
    <s v="Supplier_5"/>
    <x v="4"/>
    <n v="23"/>
    <n v="2178.6"/>
    <n v="50107.8"/>
    <n v="49"/>
    <n v="4"/>
    <x v="2"/>
    <n v="106751.4"/>
    <x v="2"/>
  </r>
  <r>
    <x v="325"/>
    <s v="P0129"/>
    <x v="15"/>
    <x v="7"/>
    <s v="Supplier_16"/>
    <x v="1"/>
    <n v="10"/>
    <n v="22261"/>
    <n v="222610"/>
    <n v="80"/>
    <n v="5"/>
    <x v="0"/>
    <n v="1780880"/>
    <x v="13"/>
  </r>
  <r>
    <x v="205"/>
    <s v="P0290"/>
    <x v="277"/>
    <x v="8"/>
    <s v="Supplier_23"/>
    <x v="2"/>
    <n v="3"/>
    <n v="911.31"/>
    <n v="2733.93"/>
    <n v="290"/>
    <n v="6"/>
    <x v="0"/>
    <n v="264279.89999999997"/>
    <x v="16"/>
  </r>
  <r>
    <x v="296"/>
    <s v="P0167"/>
    <x v="36"/>
    <x v="3"/>
    <s v="Supplier_1"/>
    <x v="4"/>
    <n v="19"/>
    <n v="3870.9"/>
    <n v="73547.100000000006"/>
    <n v="118"/>
    <n v="9"/>
    <x v="0"/>
    <n v="456766.2"/>
    <x v="15"/>
  </r>
  <r>
    <x v="696"/>
    <s v="P0145"/>
    <x v="266"/>
    <x v="7"/>
    <s v="Supplier_7"/>
    <x v="4"/>
    <n v="12"/>
    <n v="26931.93"/>
    <n v="323183.15999999997"/>
    <n v="223"/>
    <n v="14"/>
    <x v="0"/>
    <n v="6005820.3899999997"/>
    <x v="13"/>
  </r>
  <r>
    <x v="597"/>
    <s v="P0249"/>
    <x v="129"/>
    <x v="2"/>
    <s v="Supplier_5"/>
    <x v="2"/>
    <n v="6"/>
    <n v="4125.08"/>
    <n v="24750.48"/>
    <n v="581"/>
    <n v="13"/>
    <x v="1"/>
    <n v="2396671.48"/>
    <x v="2"/>
  </r>
  <r>
    <x v="101"/>
    <s v="P0150"/>
    <x v="202"/>
    <x v="7"/>
    <s v="Supplier_23"/>
    <x v="1"/>
    <n v="11"/>
    <n v="18043.86"/>
    <n v="198482.46"/>
    <n v="231"/>
    <n v="8"/>
    <x v="0"/>
    <n v="4168131.66"/>
    <x v="4"/>
  </r>
  <r>
    <x v="715"/>
    <s v="P0163"/>
    <x v="75"/>
    <x v="3"/>
    <s v="Supplier_24"/>
    <x v="0"/>
    <n v="28"/>
    <n v="3730.37"/>
    <n v="104450.36"/>
    <n v="225"/>
    <n v="7"/>
    <x v="0"/>
    <n v="839333.25"/>
    <x v="22"/>
  </r>
  <r>
    <x v="225"/>
    <s v="P0002"/>
    <x v="215"/>
    <x v="1"/>
    <s v="Supplier_17"/>
    <x v="0"/>
    <n v="44"/>
    <n v="7052.53"/>
    <n v="310311.32"/>
    <n v="104"/>
    <n v="2"/>
    <x v="2"/>
    <n v="733463.12"/>
    <x v="0"/>
  </r>
  <r>
    <x v="48"/>
    <s v="P0034"/>
    <x v="123"/>
    <x v="5"/>
    <s v="Supplier_30"/>
    <x v="2"/>
    <n v="44"/>
    <n v="1051.55"/>
    <n v="46268.2"/>
    <n v="119"/>
    <n v="4"/>
    <x v="0"/>
    <n v="125134.45"/>
    <x v="13"/>
  </r>
  <r>
    <x v="528"/>
    <s v="P0048"/>
    <x v="207"/>
    <x v="5"/>
    <s v="Supplier_23"/>
    <x v="0"/>
    <n v="70"/>
    <n v="1903.58"/>
    <n v="133250.6"/>
    <n v="37"/>
    <n v="10"/>
    <x v="0"/>
    <n v="70432.459999999992"/>
    <x v="14"/>
  </r>
  <r>
    <x v="92"/>
    <s v="P0005"/>
    <x v="105"/>
    <x v="1"/>
    <s v="Supplier_6"/>
    <x v="0"/>
    <n v="54"/>
    <n v="11988.16"/>
    <n v="647360.64"/>
    <n v="74"/>
    <n v="10"/>
    <x v="2"/>
    <n v="887123.84"/>
    <x v="18"/>
  </r>
  <r>
    <x v="695"/>
    <s v="P0144"/>
    <x v="271"/>
    <x v="7"/>
    <s v="Supplier_21"/>
    <x v="4"/>
    <n v="16"/>
    <n v="26483.82"/>
    <n v="423741.12"/>
    <n v="241"/>
    <n v="4"/>
    <x v="0"/>
    <n v="6382600.6200000001"/>
    <x v="3"/>
  </r>
  <r>
    <x v="326"/>
    <s v="P0045"/>
    <x v="175"/>
    <x v="5"/>
    <s v="Supplier_1"/>
    <x v="4"/>
    <n v="47"/>
    <n v="718.72"/>
    <n v="33779.839999999997"/>
    <n v="73"/>
    <n v="10"/>
    <x v="2"/>
    <n v="52466.560000000005"/>
    <x v="8"/>
  </r>
  <r>
    <x v="375"/>
    <s v="P0273"/>
    <x v="288"/>
    <x v="8"/>
    <s v="Supplier_9"/>
    <x v="1"/>
    <n v="7"/>
    <n v="3453.17"/>
    <n v="24172.19"/>
    <n v="370"/>
    <n v="10"/>
    <x v="1"/>
    <n v="1277672.9000000001"/>
    <x v="4"/>
  </r>
  <r>
    <x v="305"/>
    <s v="P0274"/>
    <x v="256"/>
    <x v="8"/>
    <s v="Supplier_16"/>
    <x v="1"/>
    <n v="8"/>
    <n v="4293.88"/>
    <n v="34351.040000000001"/>
    <n v="321"/>
    <n v="8"/>
    <x v="0"/>
    <n v="1378335.48"/>
    <x v="19"/>
  </r>
  <r>
    <x v="160"/>
    <s v="P0025"/>
    <x v="163"/>
    <x v="1"/>
    <s v="Supplier_30"/>
    <x v="4"/>
    <n v="37"/>
    <n v="14235.82"/>
    <n v="526725.34"/>
    <n v="92"/>
    <n v="2"/>
    <x v="2"/>
    <n v="1309695.44"/>
    <x v="11"/>
  </r>
  <r>
    <x v="419"/>
    <s v="P0127"/>
    <x v="236"/>
    <x v="7"/>
    <s v="Supplier_10"/>
    <x v="0"/>
    <n v="16"/>
    <n v="3837.06"/>
    <n v="61392.959999999999"/>
    <n v="163"/>
    <n v="10"/>
    <x v="0"/>
    <n v="625440.78"/>
    <x v="20"/>
  </r>
  <r>
    <x v="171"/>
    <s v="P0210"/>
    <x v="219"/>
    <x v="4"/>
    <s v="Supplier_6"/>
    <x v="1"/>
    <n v="19"/>
    <n v="3582.33"/>
    <n v="68064.27"/>
    <n v="241"/>
    <n v="2"/>
    <x v="0"/>
    <n v="863341.53"/>
    <x v="12"/>
  </r>
  <r>
    <x v="248"/>
    <s v="P0079"/>
    <x v="16"/>
    <x v="0"/>
    <s v="Supplier_12"/>
    <x v="4"/>
    <n v="13"/>
    <n v="71.349999999999994"/>
    <n v="927.55"/>
    <n v="138"/>
    <n v="13"/>
    <x v="0"/>
    <n v="9846.2999999999993"/>
    <x v="9"/>
  </r>
  <r>
    <x v="254"/>
    <s v="P0077"/>
    <x v="133"/>
    <x v="0"/>
    <s v="Supplier_3"/>
    <x v="3"/>
    <n v="16"/>
    <n v="320.7"/>
    <n v="5131.2"/>
    <n v="163"/>
    <n v="7"/>
    <x v="0"/>
    <n v="52274.1"/>
    <x v="7"/>
  </r>
  <r>
    <x v="463"/>
    <s v="P0092"/>
    <x v="246"/>
    <x v="9"/>
    <s v="Supplier_7"/>
    <x v="1"/>
    <n v="12"/>
    <n v="3597.21"/>
    <n v="43166.52"/>
    <n v="229"/>
    <n v="6"/>
    <x v="0"/>
    <n v="823761.09"/>
    <x v="18"/>
  </r>
  <r>
    <x v="400"/>
    <s v="P0076"/>
    <x v="69"/>
    <x v="0"/>
    <s v="Supplier_2"/>
    <x v="1"/>
    <n v="19"/>
    <n v="411.51"/>
    <n v="7818.69"/>
    <n v="167"/>
    <n v="11"/>
    <x v="0"/>
    <n v="68722.17"/>
    <x v="10"/>
  </r>
  <r>
    <x v="434"/>
    <s v="P0223"/>
    <x v="28"/>
    <x v="6"/>
    <s v="Supplier_21"/>
    <x v="0"/>
    <n v="2"/>
    <n v="3875.38"/>
    <n v="7750.76"/>
    <n v="417"/>
    <n v="13"/>
    <x v="0"/>
    <n v="1616033.46"/>
    <x v="14"/>
  </r>
  <r>
    <x v="255"/>
    <s v="P0280"/>
    <x v="253"/>
    <x v="8"/>
    <s v="Supplier_5"/>
    <x v="3"/>
    <n v="1"/>
    <n v="2493.96"/>
    <n v="2493.96"/>
    <n v="344"/>
    <n v="6"/>
    <x v="1"/>
    <n v="857922.24"/>
    <x v="22"/>
  </r>
  <r>
    <x v="176"/>
    <s v="P0269"/>
    <x v="168"/>
    <x v="2"/>
    <s v="Supplier_15"/>
    <x v="3"/>
    <n v="2"/>
    <n v="3802.65"/>
    <n v="7605.3"/>
    <n v="279"/>
    <n v="7"/>
    <x v="0"/>
    <n v="1060939.3500000001"/>
    <x v="19"/>
  </r>
  <r>
    <x v="437"/>
    <s v="P0022"/>
    <x v="188"/>
    <x v="1"/>
    <s v="Supplier_10"/>
    <x v="1"/>
    <n v="32"/>
    <n v="13447.01"/>
    <n v="430304.32"/>
    <n v="96"/>
    <n v="3"/>
    <x v="2"/>
    <n v="1290912.96"/>
    <x v="15"/>
  </r>
  <r>
    <x v="601"/>
    <s v="P0077"/>
    <x v="133"/>
    <x v="0"/>
    <s v="Supplier_23"/>
    <x v="3"/>
    <n v="24"/>
    <n v="94.59"/>
    <n v="2270.16"/>
    <n v="145"/>
    <n v="7"/>
    <x v="0"/>
    <n v="13715.550000000001"/>
    <x v="16"/>
  </r>
  <r>
    <x v="223"/>
    <s v="P0187"/>
    <x v="79"/>
    <x v="4"/>
    <s v="Supplier_25"/>
    <x v="1"/>
    <n v="15"/>
    <n v="4814.01"/>
    <n v="72210.149999999994"/>
    <n v="188"/>
    <n v="9"/>
    <x v="0"/>
    <n v="905033.88"/>
    <x v="16"/>
  </r>
  <r>
    <x v="613"/>
    <s v="P0267"/>
    <x v="51"/>
    <x v="2"/>
    <s v="Supplier_10"/>
    <x v="1"/>
    <n v="2"/>
    <n v="4488.6099999999997"/>
    <n v="8977.2199999999993"/>
    <n v="367"/>
    <n v="12"/>
    <x v="0"/>
    <n v="1647319.8699999999"/>
    <x v="11"/>
  </r>
  <r>
    <x v="573"/>
    <s v="P0147"/>
    <x v="134"/>
    <x v="7"/>
    <s v="Supplier_25"/>
    <x v="2"/>
    <n v="10"/>
    <n v="23215.84"/>
    <n v="232158.4"/>
    <n v="111"/>
    <n v="5"/>
    <x v="0"/>
    <n v="2576958.2400000002"/>
    <x v="13"/>
  </r>
  <r>
    <x v="654"/>
    <s v="P0262"/>
    <x v="244"/>
    <x v="2"/>
    <s v="Supplier_5"/>
    <x v="0"/>
    <n v="2"/>
    <n v="1105.72"/>
    <n v="2211.44"/>
    <n v="299"/>
    <n v="6"/>
    <x v="0"/>
    <n v="330610.28000000003"/>
    <x v="8"/>
  </r>
  <r>
    <x v="626"/>
    <s v="P0049"/>
    <x v="112"/>
    <x v="5"/>
    <s v="Supplier_2"/>
    <x v="1"/>
    <n v="49"/>
    <n v="229.05"/>
    <n v="11223.45"/>
    <n v="57"/>
    <n v="5"/>
    <x v="0"/>
    <n v="13055.85"/>
    <x v="4"/>
  </r>
  <r>
    <x v="674"/>
    <s v="P0215"/>
    <x v="24"/>
    <x v="6"/>
    <s v="Supplier_30"/>
    <x v="1"/>
    <n v="2"/>
    <n v="4217.68"/>
    <n v="8435.36"/>
    <n v="340"/>
    <n v="12"/>
    <x v="0"/>
    <n v="1434011.2000000002"/>
    <x v="6"/>
  </r>
  <r>
    <x v="601"/>
    <s v="P0186"/>
    <x v="29"/>
    <x v="4"/>
    <s v="Supplier_1"/>
    <x v="0"/>
    <n v="17"/>
    <n v="4154.49"/>
    <n v="70626.33"/>
    <n v="236"/>
    <n v="6"/>
    <x v="0"/>
    <n v="980459.6399999999"/>
    <x v="16"/>
  </r>
  <r>
    <x v="191"/>
    <s v="P0196"/>
    <x v="186"/>
    <x v="4"/>
    <s v="Supplier_19"/>
    <x v="2"/>
    <n v="12"/>
    <n v="4097.74"/>
    <n v="49172.88"/>
    <n v="247"/>
    <n v="8"/>
    <x v="0"/>
    <n v="1012141.7799999999"/>
    <x v="9"/>
  </r>
  <r>
    <x v="73"/>
    <s v="P0054"/>
    <x v="60"/>
    <x v="5"/>
    <s v="Supplier_17"/>
    <x v="3"/>
    <n v="27"/>
    <n v="4277.28"/>
    <n v="115486.56"/>
    <n v="102"/>
    <n v="14"/>
    <x v="2"/>
    <n v="436282.56"/>
    <x v="19"/>
  </r>
  <r>
    <x v="30"/>
    <s v="P0241"/>
    <x v="263"/>
    <x v="2"/>
    <s v="Supplier_5"/>
    <x v="0"/>
    <n v="4"/>
    <n v="3705.75"/>
    <n v="14823"/>
    <n v="442"/>
    <n v="6"/>
    <x v="0"/>
    <n v="1637941.5"/>
    <x v="13"/>
  </r>
  <r>
    <x v="63"/>
    <s v="P0266"/>
    <x v="31"/>
    <x v="2"/>
    <s v="Supplier_18"/>
    <x v="1"/>
    <n v="10"/>
    <n v="361.38"/>
    <n v="3613.8"/>
    <n v="360"/>
    <n v="11"/>
    <x v="0"/>
    <n v="130096.8"/>
    <x v="11"/>
  </r>
  <r>
    <x v="186"/>
    <s v="P0169"/>
    <x v="276"/>
    <x v="3"/>
    <s v="Supplier_29"/>
    <x v="3"/>
    <n v="15"/>
    <n v="1415.34"/>
    <n v="21230.1"/>
    <n v="194"/>
    <n v="13"/>
    <x v="0"/>
    <n v="274575.95999999996"/>
    <x v="5"/>
  </r>
  <r>
    <x v="529"/>
    <s v="P0106"/>
    <x v="220"/>
    <x v="9"/>
    <s v="Supplier_13"/>
    <x v="3"/>
    <n v="25"/>
    <n v="4924.97"/>
    <n v="123124.25"/>
    <n v="106"/>
    <n v="13"/>
    <x v="0"/>
    <n v="522046.82"/>
    <x v="9"/>
  </r>
  <r>
    <x v="3"/>
    <s v="P0170"/>
    <x v="231"/>
    <x v="3"/>
    <s v="Supplier_4"/>
    <x v="0"/>
    <n v="12"/>
    <n v="3884.52"/>
    <n v="46614.239999999998"/>
    <n v="220"/>
    <n v="8"/>
    <x v="0"/>
    <n v="854594.4"/>
    <x v="2"/>
  </r>
  <r>
    <x v="49"/>
    <s v="P0293"/>
    <x v="81"/>
    <x v="8"/>
    <s v="Supplier_15"/>
    <x v="0"/>
    <n v="8"/>
    <n v="1330.18"/>
    <n v="10641.44"/>
    <n v="399"/>
    <n v="6"/>
    <x v="1"/>
    <n v="530741.82000000007"/>
    <x v="19"/>
  </r>
  <r>
    <x v="438"/>
    <s v="P0221"/>
    <x v="296"/>
    <x v="6"/>
    <s v="Supplier_22"/>
    <x v="3"/>
    <n v="10"/>
    <n v="136.80000000000001"/>
    <n v="1368"/>
    <n v="301"/>
    <n v="9"/>
    <x v="1"/>
    <n v="41176.800000000003"/>
    <x v="3"/>
  </r>
  <r>
    <x v="202"/>
    <s v="P0039"/>
    <x v="238"/>
    <x v="5"/>
    <s v="Supplier_4"/>
    <x v="2"/>
    <n v="22"/>
    <n v="442.8"/>
    <n v="9741.6"/>
    <n v="74"/>
    <n v="14"/>
    <x v="2"/>
    <n v="32767.200000000001"/>
    <x v="6"/>
  </r>
  <r>
    <x v="255"/>
    <s v="P0193"/>
    <x v="17"/>
    <x v="4"/>
    <s v="Supplier_13"/>
    <x v="3"/>
    <n v="23"/>
    <n v="4954.6499999999996"/>
    <n v="113956.95"/>
    <n v="170"/>
    <n v="5"/>
    <x v="0"/>
    <n v="842290.49999999988"/>
    <x v="22"/>
  </r>
  <r>
    <x v="27"/>
    <s v="P0079"/>
    <x v="16"/>
    <x v="0"/>
    <s v="Supplier_1"/>
    <x v="4"/>
    <n v="15"/>
    <n v="450.59"/>
    <n v="6758.85"/>
    <n v="140"/>
    <n v="2"/>
    <x v="0"/>
    <n v="63082.6"/>
    <x v="6"/>
  </r>
  <r>
    <x v="549"/>
    <s v="P0013"/>
    <x v="49"/>
    <x v="1"/>
    <s v="Supplier_17"/>
    <x v="2"/>
    <n v="34"/>
    <n v="621.07000000000005"/>
    <n v="21116.38"/>
    <n v="33"/>
    <n v="9"/>
    <x v="0"/>
    <n v="20495.310000000001"/>
    <x v="8"/>
  </r>
  <r>
    <x v="685"/>
    <s v="P0063"/>
    <x v="0"/>
    <x v="0"/>
    <s v="Supplier_30"/>
    <x v="1"/>
    <n v="13"/>
    <n v="478.36"/>
    <n v="6218.68"/>
    <n v="114"/>
    <n v="11"/>
    <x v="0"/>
    <n v="54533.04"/>
    <x v="21"/>
  </r>
  <r>
    <x v="490"/>
    <s v="P0112"/>
    <x v="44"/>
    <x v="9"/>
    <s v="Supplier_9"/>
    <x v="1"/>
    <n v="23"/>
    <n v="4602.6899999999996"/>
    <n v="105861.87"/>
    <n v="128"/>
    <n v="8"/>
    <x v="0"/>
    <n v="589144.31999999995"/>
    <x v="0"/>
  </r>
  <r>
    <x v="713"/>
    <s v="P0067"/>
    <x v="158"/>
    <x v="0"/>
    <s v="Supplier_18"/>
    <x v="2"/>
    <n v="16"/>
    <n v="488.1"/>
    <n v="7809.6"/>
    <n v="160"/>
    <n v="5"/>
    <x v="0"/>
    <n v="78096"/>
    <x v="15"/>
  </r>
  <r>
    <x v="190"/>
    <s v="P0073"/>
    <x v="126"/>
    <x v="0"/>
    <s v="Supplier_9"/>
    <x v="2"/>
    <n v="20"/>
    <n v="77.489999999999995"/>
    <n v="1549.8"/>
    <n v="171"/>
    <n v="13"/>
    <x v="0"/>
    <n v="13250.789999999999"/>
    <x v="17"/>
  </r>
  <r>
    <x v="474"/>
    <s v="P0065"/>
    <x v="190"/>
    <x v="0"/>
    <s v="Supplier_20"/>
    <x v="2"/>
    <n v="22"/>
    <n v="118.99"/>
    <n v="2617.7800000000002"/>
    <n v="105"/>
    <n v="3"/>
    <x v="0"/>
    <n v="12493.949999999999"/>
    <x v="12"/>
  </r>
  <r>
    <x v="478"/>
    <s v="P0046"/>
    <x v="124"/>
    <x v="5"/>
    <s v="Supplier_8"/>
    <x v="2"/>
    <n v="35"/>
    <n v="2170.33"/>
    <n v="75961.55"/>
    <n v="51"/>
    <n v="14"/>
    <x v="2"/>
    <n v="110686.83"/>
    <x v="19"/>
  </r>
  <r>
    <x v="595"/>
    <s v="P0268"/>
    <x v="131"/>
    <x v="2"/>
    <s v="Supplier_5"/>
    <x v="4"/>
    <n v="3"/>
    <n v="2161.27"/>
    <n v="6483.81"/>
    <n v="330"/>
    <n v="3"/>
    <x v="1"/>
    <n v="713219.1"/>
    <x v="18"/>
  </r>
  <r>
    <x v="136"/>
    <s v="P0225"/>
    <x v="34"/>
    <x v="6"/>
    <s v="Supplier_19"/>
    <x v="4"/>
    <n v="9"/>
    <n v="1848.99"/>
    <n v="16640.91"/>
    <n v="496"/>
    <n v="11"/>
    <x v="1"/>
    <n v="917099.04"/>
    <x v="20"/>
  </r>
  <r>
    <x v="158"/>
    <s v="P0218"/>
    <x v="7"/>
    <x v="6"/>
    <s v="Supplier_27"/>
    <x v="4"/>
    <n v="2"/>
    <n v="1993.9"/>
    <n v="3987.8"/>
    <n v="339"/>
    <n v="4"/>
    <x v="1"/>
    <n v="675932.1"/>
    <x v="20"/>
  </r>
  <r>
    <x v="533"/>
    <s v="P0299"/>
    <x v="287"/>
    <x v="8"/>
    <s v="Supplier_25"/>
    <x v="1"/>
    <n v="2"/>
    <n v="2906.16"/>
    <n v="5812.32"/>
    <n v="526"/>
    <n v="3"/>
    <x v="0"/>
    <n v="1528640.16"/>
    <x v="1"/>
  </r>
  <r>
    <x v="91"/>
    <s v="P0134"/>
    <x v="272"/>
    <x v="7"/>
    <s v="Supplier_25"/>
    <x v="0"/>
    <n v="18"/>
    <n v="15424.12"/>
    <n v="277634.15999999997"/>
    <n v="248"/>
    <n v="12"/>
    <x v="0"/>
    <n v="3825181.7600000002"/>
    <x v="11"/>
  </r>
  <r>
    <x v="39"/>
    <s v="P0087"/>
    <x v="165"/>
    <x v="0"/>
    <s v="Supplier_17"/>
    <x v="4"/>
    <n v="16"/>
    <n v="179.46"/>
    <n v="2871.36"/>
    <n v="83"/>
    <n v="4"/>
    <x v="0"/>
    <n v="14895.18"/>
    <x v="16"/>
  </r>
  <r>
    <x v="379"/>
    <s v="P0014"/>
    <x v="228"/>
    <x v="1"/>
    <s v="Supplier_14"/>
    <x v="0"/>
    <n v="80"/>
    <n v="19909.41"/>
    <n v="1592752.8"/>
    <n v="113"/>
    <n v="11"/>
    <x v="0"/>
    <n v="2249763.33"/>
    <x v="10"/>
  </r>
  <r>
    <x v="310"/>
    <s v="P0166"/>
    <x v="91"/>
    <x v="3"/>
    <s v="Supplier_20"/>
    <x v="3"/>
    <n v="13"/>
    <n v="1199.28"/>
    <n v="15590.64"/>
    <n v="241"/>
    <n v="14"/>
    <x v="0"/>
    <n v="289026.48"/>
    <x v="20"/>
  </r>
  <r>
    <x v="372"/>
    <s v="P0198"/>
    <x v="6"/>
    <x v="4"/>
    <s v="Supplier_18"/>
    <x v="0"/>
    <n v="15"/>
    <n v="214.08"/>
    <n v="3211.2"/>
    <n v="116"/>
    <n v="9"/>
    <x v="0"/>
    <n v="24833.280000000002"/>
    <x v="16"/>
  </r>
  <r>
    <x v="438"/>
    <s v="P0082"/>
    <x v="19"/>
    <x v="0"/>
    <s v="Supplier_16"/>
    <x v="3"/>
    <n v="11"/>
    <n v="148.91999999999999"/>
    <n v="1638.12"/>
    <n v="85"/>
    <n v="11"/>
    <x v="0"/>
    <n v="12658.199999999999"/>
    <x v="3"/>
  </r>
  <r>
    <x v="551"/>
    <s v="P0225"/>
    <x v="34"/>
    <x v="6"/>
    <s v="Supplier_4"/>
    <x v="1"/>
    <n v="3"/>
    <n v="2295.23"/>
    <n v="6885.69"/>
    <n v="600"/>
    <n v="7"/>
    <x v="1"/>
    <n v="1377138"/>
    <x v="0"/>
  </r>
  <r>
    <x v="124"/>
    <s v="P0052"/>
    <x v="11"/>
    <x v="5"/>
    <s v="Supplier_28"/>
    <x v="4"/>
    <n v="24"/>
    <n v="4468.16"/>
    <n v="107235.84"/>
    <n v="92"/>
    <n v="3"/>
    <x v="2"/>
    <n v="411070.71999999997"/>
    <x v="9"/>
  </r>
  <r>
    <x v="32"/>
    <s v="P0203"/>
    <x v="117"/>
    <x v="4"/>
    <s v="Supplier_24"/>
    <x v="2"/>
    <n v="11"/>
    <n v="3252.91"/>
    <n v="35782.01"/>
    <n v="232"/>
    <n v="13"/>
    <x v="0"/>
    <n v="754675.12"/>
    <x v="10"/>
  </r>
  <r>
    <x v="539"/>
    <s v="P0077"/>
    <x v="133"/>
    <x v="0"/>
    <s v="Supplier_30"/>
    <x v="2"/>
    <n v="16"/>
    <n v="213.41"/>
    <n v="3414.56"/>
    <n v="132"/>
    <n v="8"/>
    <x v="0"/>
    <n v="28170.12"/>
    <x v="10"/>
  </r>
  <r>
    <x v="610"/>
    <s v="P0223"/>
    <x v="28"/>
    <x v="6"/>
    <s v="Supplier_22"/>
    <x v="4"/>
    <n v="11"/>
    <n v="4295.2"/>
    <n v="47247.199999999997"/>
    <n v="477"/>
    <n v="11"/>
    <x v="1"/>
    <n v="2048810.4"/>
    <x v="0"/>
  </r>
  <r>
    <x v="360"/>
    <s v="P0130"/>
    <x v="213"/>
    <x v="7"/>
    <s v="Supplier_12"/>
    <x v="1"/>
    <n v="17"/>
    <n v="10119.83"/>
    <n v="172037.11"/>
    <n v="201"/>
    <n v="11"/>
    <x v="0"/>
    <n v="2034085.83"/>
    <x v="23"/>
  </r>
  <r>
    <x v="407"/>
    <s v="P0204"/>
    <x v="142"/>
    <x v="4"/>
    <s v="Supplier_12"/>
    <x v="2"/>
    <n v="13"/>
    <n v="349.75"/>
    <n v="4546.75"/>
    <n v="176"/>
    <n v="4"/>
    <x v="0"/>
    <n v="61556"/>
    <x v="17"/>
  </r>
  <r>
    <x v="534"/>
    <s v="P0024"/>
    <x v="239"/>
    <x v="1"/>
    <s v="Supplier_18"/>
    <x v="2"/>
    <n v="28"/>
    <n v="18297.3"/>
    <n v="512324.4"/>
    <n v="102"/>
    <n v="3"/>
    <x v="2"/>
    <n v="1866324.5999999999"/>
    <x v="17"/>
  </r>
  <r>
    <x v="704"/>
    <s v="P0257"/>
    <x v="54"/>
    <x v="2"/>
    <s v="Supplier_17"/>
    <x v="2"/>
    <n v="4"/>
    <n v="482.36"/>
    <n v="1929.44"/>
    <n v="495"/>
    <n v="8"/>
    <x v="1"/>
    <n v="238768.2"/>
    <x v="12"/>
  </r>
  <r>
    <x v="266"/>
    <s v="P0264"/>
    <x v="136"/>
    <x v="2"/>
    <s v="Supplier_18"/>
    <x v="1"/>
    <n v="1"/>
    <n v="2622.54"/>
    <n v="2622.54"/>
    <n v="534"/>
    <n v="10"/>
    <x v="0"/>
    <n v="1400436.3599999999"/>
    <x v="11"/>
  </r>
  <r>
    <x v="405"/>
    <s v="P0296"/>
    <x v="84"/>
    <x v="8"/>
    <s v="Supplier_26"/>
    <x v="4"/>
    <n v="10"/>
    <n v="4083.77"/>
    <n v="40837.699999999997"/>
    <n v="319"/>
    <n v="8"/>
    <x v="1"/>
    <n v="1302722.6299999999"/>
    <x v="10"/>
  </r>
  <r>
    <x v="547"/>
    <s v="P0265"/>
    <x v="130"/>
    <x v="2"/>
    <s v="Supplier_1"/>
    <x v="3"/>
    <n v="6"/>
    <n v="3444.36"/>
    <n v="20666.16"/>
    <n v="292"/>
    <n v="8"/>
    <x v="1"/>
    <n v="1005753.12"/>
    <x v="9"/>
  </r>
  <r>
    <x v="440"/>
    <s v="P0238"/>
    <x v="96"/>
    <x v="6"/>
    <s v="Supplier_8"/>
    <x v="2"/>
    <n v="8"/>
    <n v="3703.57"/>
    <n v="29628.560000000001"/>
    <n v="590"/>
    <n v="7"/>
    <x v="0"/>
    <n v="2185106.3000000003"/>
    <x v="0"/>
  </r>
  <r>
    <x v="527"/>
    <s v="P0174"/>
    <x v="125"/>
    <x v="3"/>
    <s v="Supplier_12"/>
    <x v="1"/>
    <n v="10"/>
    <n v="4934.79"/>
    <n v="49347.9"/>
    <n v="221"/>
    <n v="5"/>
    <x v="0"/>
    <n v="1090588.5900000001"/>
    <x v="0"/>
  </r>
  <r>
    <x v="299"/>
    <s v="P0100"/>
    <x v="251"/>
    <x v="9"/>
    <s v="Supplier_15"/>
    <x v="1"/>
    <n v="13"/>
    <n v="3076.02"/>
    <n v="39988.26"/>
    <n v="192"/>
    <n v="5"/>
    <x v="0"/>
    <n v="590595.83999999997"/>
    <x v="5"/>
  </r>
  <r>
    <x v="722"/>
    <s v="P0031"/>
    <x v="224"/>
    <x v="5"/>
    <s v="Supplier_25"/>
    <x v="1"/>
    <n v="29"/>
    <n v="3657.02"/>
    <n v="106053.58"/>
    <n v="111"/>
    <n v="9"/>
    <x v="0"/>
    <n v="405929.22"/>
    <x v="22"/>
  </r>
  <r>
    <x v="237"/>
    <s v="P0018"/>
    <x v="275"/>
    <x v="1"/>
    <s v="Supplier_7"/>
    <x v="2"/>
    <n v="28"/>
    <n v="7486.94"/>
    <n v="209634.32"/>
    <n v="91"/>
    <n v="11"/>
    <x v="2"/>
    <n v="681311.53999999992"/>
    <x v="4"/>
  </r>
  <r>
    <x v="555"/>
    <s v="P0071"/>
    <x v="139"/>
    <x v="0"/>
    <s v="Supplier_27"/>
    <x v="2"/>
    <n v="24"/>
    <n v="341.19"/>
    <n v="8188.56"/>
    <n v="118"/>
    <n v="5"/>
    <x v="0"/>
    <n v="40260.42"/>
    <x v="11"/>
  </r>
  <r>
    <x v="200"/>
    <s v="P0231"/>
    <x v="93"/>
    <x v="6"/>
    <s v="Supplier_13"/>
    <x v="4"/>
    <n v="6"/>
    <n v="3145.55"/>
    <n v="18873.3"/>
    <n v="253"/>
    <n v="13"/>
    <x v="1"/>
    <n v="795824.15"/>
    <x v="6"/>
  </r>
  <r>
    <x v="274"/>
    <s v="P0035"/>
    <x v="118"/>
    <x v="5"/>
    <s v="Supplier_8"/>
    <x v="0"/>
    <n v="40"/>
    <n v="4839.41"/>
    <n v="193576.4"/>
    <n v="78"/>
    <n v="6"/>
    <x v="0"/>
    <n v="377473.98"/>
    <x v="14"/>
  </r>
  <r>
    <x v="602"/>
    <s v="P0094"/>
    <x v="121"/>
    <x v="9"/>
    <s v="Supplier_17"/>
    <x v="0"/>
    <n v="21"/>
    <n v="2766"/>
    <n v="58086"/>
    <n v="107"/>
    <n v="3"/>
    <x v="0"/>
    <n v="295962"/>
    <x v="14"/>
  </r>
  <r>
    <x v="494"/>
    <s v="P0037"/>
    <x v="206"/>
    <x v="5"/>
    <s v="Supplier_22"/>
    <x v="1"/>
    <n v="40"/>
    <n v="1171.76"/>
    <n v="46870.400000000001"/>
    <n v="45"/>
    <n v="4"/>
    <x v="2"/>
    <n v="52729.2"/>
    <x v="11"/>
  </r>
  <r>
    <x v="461"/>
    <s v="P0113"/>
    <x v="173"/>
    <x v="9"/>
    <s v="Supplier_10"/>
    <x v="4"/>
    <n v="9"/>
    <n v="2257.9499999999998"/>
    <n v="20321.55"/>
    <n v="148"/>
    <n v="4"/>
    <x v="0"/>
    <n v="334176.59999999998"/>
    <x v="0"/>
  </r>
  <r>
    <x v="448"/>
    <s v="P0126"/>
    <x v="268"/>
    <x v="7"/>
    <s v="Supplier_11"/>
    <x v="2"/>
    <n v="16"/>
    <n v="29245.17"/>
    <n v="467922.72"/>
    <n v="119"/>
    <n v="10"/>
    <x v="0"/>
    <n v="3480175.23"/>
    <x v="20"/>
  </r>
  <r>
    <x v="550"/>
    <s v="P0192"/>
    <x v="10"/>
    <x v="4"/>
    <s v="Supplier_22"/>
    <x v="4"/>
    <n v="16"/>
    <n v="324.60000000000002"/>
    <n v="5193.6000000000004"/>
    <n v="220"/>
    <n v="11"/>
    <x v="0"/>
    <n v="71412"/>
    <x v="6"/>
  </r>
  <r>
    <x v="33"/>
    <s v="P0082"/>
    <x v="19"/>
    <x v="0"/>
    <s v="Supplier_23"/>
    <x v="1"/>
    <n v="16"/>
    <n v="52.36"/>
    <n v="837.76"/>
    <n v="116"/>
    <n v="4"/>
    <x v="0"/>
    <n v="6073.76"/>
    <x v="3"/>
  </r>
  <r>
    <x v="296"/>
    <s v="P0204"/>
    <x v="142"/>
    <x v="4"/>
    <s v="Supplier_30"/>
    <x v="2"/>
    <n v="20"/>
    <n v="3940.69"/>
    <n v="78813.8"/>
    <n v="88"/>
    <n v="6"/>
    <x v="0"/>
    <n v="346780.72000000003"/>
    <x v="15"/>
  </r>
  <r>
    <x v="358"/>
    <s v="P0099"/>
    <x v="269"/>
    <x v="9"/>
    <s v="Supplier_2"/>
    <x v="1"/>
    <n v="25"/>
    <n v="3179.98"/>
    <n v="79499.5"/>
    <n v="152"/>
    <n v="7"/>
    <x v="0"/>
    <n v="483356.96"/>
    <x v="21"/>
  </r>
  <r>
    <x v="303"/>
    <s v="P0042"/>
    <x v="176"/>
    <x v="5"/>
    <s v="Supplier_13"/>
    <x v="1"/>
    <n v="23"/>
    <n v="3807.7"/>
    <n v="87577.1"/>
    <n v="76"/>
    <n v="3"/>
    <x v="2"/>
    <n v="289385.2"/>
    <x v="5"/>
  </r>
  <r>
    <x v="530"/>
    <s v="P0105"/>
    <x v="57"/>
    <x v="9"/>
    <s v="Supplier_10"/>
    <x v="1"/>
    <n v="10"/>
    <n v="1748.76"/>
    <n v="17487.599999999999"/>
    <n v="117"/>
    <n v="8"/>
    <x v="0"/>
    <n v="204604.92"/>
    <x v="0"/>
  </r>
  <r>
    <x v="591"/>
    <s v="P0236"/>
    <x v="149"/>
    <x v="6"/>
    <s v="Supplier_5"/>
    <x v="1"/>
    <n v="6"/>
    <n v="4070.47"/>
    <n v="24422.82"/>
    <n v="521"/>
    <n v="12"/>
    <x v="0"/>
    <n v="2120714.87"/>
    <x v="14"/>
  </r>
  <r>
    <x v="713"/>
    <s v="P0251"/>
    <x v="180"/>
    <x v="2"/>
    <s v="Supplier_13"/>
    <x v="3"/>
    <n v="3"/>
    <n v="2339.1999999999998"/>
    <n v="7017.6"/>
    <n v="511"/>
    <n v="11"/>
    <x v="0"/>
    <n v="1195331.2"/>
    <x v="15"/>
  </r>
  <r>
    <x v="601"/>
    <s v="P0205"/>
    <x v="265"/>
    <x v="4"/>
    <s v="Supplier_21"/>
    <x v="0"/>
    <n v="21"/>
    <n v="1454.42"/>
    <n v="30542.82"/>
    <n v="178"/>
    <n v="3"/>
    <x v="0"/>
    <n v="258886.76"/>
    <x v="16"/>
  </r>
  <r>
    <x v="336"/>
    <s v="P0230"/>
    <x v="87"/>
    <x v="6"/>
    <s v="Supplier_19"/>
    <x v="4"/>
    <n v="5"/>
    <n v="2332.59"/>
    <n v="11662.95"/>
    <n v="344"/>
    <n v="7"/>
    <x v="0"/>
    <n v="802410.96000000008"/>
    <x v="11"/>
  </r>
  <r>
    <x v="262"/>
    <s v="P0116"/>
    <x v="156"/>
    <x v="9"/>
    <s v="Supplier_29"/>
    <x v="3"/>
    <n v="8"/>
    <n v="4138.88"/>
    <n v="33111.040000000001"/>
    <n v="192"/>
    <n v="14"/>
    <x v="0"/>
    <n v="794664.95999999996"/>
    <x v="1"/>
  </r>
  <r>
    <x v="27"/>
    <s v="P0180"/>
    <x v="3"/>
    <x v="3"/>
    <s v="Supplier_13"/>
    <x v="2"/>
    <n v="10"/>
    <n v="3762.93"/>
    <n v="37629.300000000003"/>
    <n v="108"/>
    <n v="12"/>
    <x v="0"/>
    <n v="406396.44"/>
    <x v="6"/>
  </r>
  <r>
    <x v="372"/>
    <s v="P0267"/>
    <x v="51"/>
    <x v="2"/>
    <s v="Supplier_7"/>
    <x v="4"/>
    <n v="9"/>
    <n v="1061.1199999999999"/>
    <n v="9550.08"/>
    <n v="290"/>
    <n v="11"/>
    <x v="1"/>
    <n v="307724.79999999999"/>
    <x v="16"/>
  </r>
  <r>
    <x v="85"/>
    <s v="P0078"/>
    <x v="216"/>
    <x v="0"/>
    <s v="Supplier_29"/>
    <x v="3"/>
    <n v="14"/>
    <n v="498.33"/>
    <n v="6976.62"/>
    <n v="156"/>
    <n v="8"/>
    <x v="0"/>
    <n v="77739.48"/>
    <x v="10"/>
  </r>
  <r>
    <x v="540"/>
    <s v="P0242"/>
    <x v="40"/>
    <x v="2"/>
    <s v="Supplier_29"/>
    <x v="4"/>
    <n v="2"/>
    <n v="3645.4"/>
    <n v="7290.8"/>
    <n v="482"/>
    <n v="4"/>
    <x v="1"/>
    <n v="1757082.8"/>
    <x v="12"/>
  </r>
  <r>
    <x v="192"/>
    <s v="P0213"/>
    <x v="198"/>
    <x v="6"/>
    <s v="Supplier_25"/>
    <x v="3"/>
    <n v="4"/>
    <n v="3837.47"/>
    <n v="15349.88"/>
    <n v="355"/>
    <n v="4"/>
    <x v="0"/>
    <n v="1362301.8499999999"/>
    <x v="21"/>
  </r>
  <r>
    <x v="34"/>
    <s v="P0088"/>
    <x v="67"/>
    <x v="0"/>
    <s v="Supplier_8"/>
    <x v="4"/>
    <n v="22"/>
    <n v="303.52999999999997"/>
    <n v="6677.66"/>
    <n v="207"/>
    <n v="12"/>
    <x v="0"/>
    <n v="62830.709999999992"/>
    <x v="17"/>
  </r>
  <r>
    <x v="387"/>
    <s v="P0279"/>
    <x v="21"/>
    <x v="8"/>
    <s v="Supplier_22"/>
    <x v="4"/>
    <n v="3"/>
    <n v="862.2"/>
    <n v="2586.6"/>
    <n v="526"/>
    <n v="7"/>
    <x v="1"/>
    <n v="453517.2"/>
    <x v="2"/>
  </r>
  <r>
    <x v="643"/>
    <s v="P0157"/>
    <x v="108"/>
    <x v="3"/>
    <s v="Supplier_13"/>
    <x v="2"/>
    <n v="20"/>
    <n v="2066.4899999999998"/>
    <n v="41329.800000000003"/>
    <n v="115"/>
    <n v="13"/>
    <x v="0"/>
    <n v="237646.34999999998"/>
    <x v="15"/>
  </r>
  <r>
    <x v="68"/>
    <s v="P0122"/>
    <x v="211"/>
    <x v="7"/>
    <s v="Supplier_11"/>
    <x v="2"/>
    <n v="25"/>
    <n v="23143.95"/>
    <n v="578598.75"/>
    <n v="85"/>
    <n v="11"/>
    <x v="0"/>
    <n v="1967235.75"/>
    <x v="22"/>
  </r>
  <r>
    <x v="543"/>
    <s v="P0201"/>
    <x v="243"/>
    <x v="4"/>
    <s v="Supplier_4"/>
    <x v="0"/>
    <n v="13"/>
    <n v="4047.16"/>
    <n v="52613.08"/>
    <n v="133"/>
    <n v="5"/>
    <x v="0"/>
    <n v="538272.28"/>
    <x v="9"/>
  </r>
  <r>
    <x v="387"/>
    <s v="P0079"/>
    <x v="16"/>
    <x v="0"/>
    <s v="Supplier_15"/>
    <x v="0"/>
    <n v="8"/>
    <n v="396.68"/>
    <n v="3173.44"/>
    <n v="245"/>
    <n v="2"/>
    <x v="0"/>
    <n v="97186.6"/>
    <x v="2"/>
  </r>
  <r>
    <x v="265"/>
    <s v="P0009"/>
    <x v="166"/>
    <x v="1"/>
    <s v="Supplier_19"/>
    <x v="4"/>
    <n v="35"/>
    <n v="12400.44"/>
    <n v="434015.4"/>
    <n v="102"/>
    <n v="11"/>
    <x v="0"/>
    <n v="1264844.8800000001"/>
    <x v="17"/>
  </r>
  <r>
    <x v="599"/>
    <s v="P0292"/>
    <x v="18"/>
    <x v="8"/>
    <s v="Supplier_5"/>
    <x v="0"/>
    <n v="9"/>
    <n v="3701.37"/>
    <n v="33312.33"/>
    <n v="448"/>
    <n v="14"/>
    <x v="1"/>
    <n v="1658213.76"/>
    <x v="8"/>
  </r>
  <r>
    <x v="26"/>
    <s v="P0174"/>
    <x v="125"/>
    <x v="3"/>
    <s v="Supplier_17"/>
    <x v="1"/>
    <n v="23"/>
    <n v="2957.92"/>
    <n v="68032.160000000003"/>
    <n v="151"/>
    <n v="8"/>
    <x v="0"/>
    <n v="446645.92"/>
    <x v="1"/>
  </r>
  <r>
    <x v="444"/>
    <s v="P0207"/>
    <x v="258"/>
    <x v="4"/>
    <s v="Supplier_13"/>
    <x v="0"/>
    <n v="25"/>
    <n v="1954.2"/>
    <n v="48855"/>
    <n v="167"/>
    <n v="12"/>
    <x v="0"/>
    <n v="326351.40000000002"/>
    <x v="15"/>
  </r>
  <r>
    <x v="664"/>
    <s v="P0059"/>
    <x v="184"/>
    <x v="5"/>
    <s v="Supplier_21"/>
    <x v="4"/>
    <n v="47"/>
    <n v="2843.81"/>
    <n v="133659.07"/>
    <n v="32"/>
    <n v="13"/>
    <x v="2"/>
    <n v="91001.919999999998"/>
    <x v="7"/>
  </r>
  <r>
    <x v="349"/>
    <s v="P0180"/>
    <x v="3"/>
    <x v="3"/>
    <s v="Supplier_17"/>
    <x v="2"/>
    <n v="12"/>
    <n v="277.79000000000002"/>
    <n v="3333.48"/>
    <n v="85"/>
    <n v="6"/>
    <x v="0"/>
    <n v="23612.15"/>
    <x v="14"/>
  </r>
  <r>
    <x v="625"/>
    <s v="P0033"/>
    <x v="234"/>
    <x v="5"/>
    <s v="Supplier_28"/>
    <x v="2"/>
    <n v="67"/>
    <n v="3292.21"/>
    <n v="220578.07"/>
    <n v="73"/>
    <n v="3"/>
    <x v="0"/>
    <n v="240331.33000000002"/>
    <x v="16"/>
  </r>
  <r>
    <x v="689"/>
    <s v="P0030"/>
    <x v="82"/>
    <x v="1"/>
    <s v="Supplier_24"/>
    <x v="4"/>
    <n v="42"/>
    <n v="5923.03"/>
    <n v="248767.26"/>
    <n v="77"/>
    <n v="10"/>
    <x v="0"/>
    <n v="456073.31"/>
    <x v="17"/>
  </r>
  <r>
    <x v="195"/>
    <s v="P0215"/>
    <x v="24"/>
    <x v="6"/>
    <s v="Supplier_2"/>
    <x v="4"/>
    <n v="5"/>
    <n v="2023.77"/>
    <n v="10118.85"/>
    <n v="320"/>
    <n v="7"/>
    <x v="0"/>
    <n v="647606.4"/>
    <x v="0"/>
  </r>
  <r>
    <x v="410"/>
    <s v="P0185"/>
    <x v="297"/>
    <x v="4"/>
    <s v="Supplier_11"/>
    <x v="1"/>
    <n v="21"/>
    <n v="3887.12"/>
    <n v="81629.52"/>
    <n v="167"/>
    <n v="12"/>
    <x v="0"/>
    <n v="649149.04"/>
    <x v="12"/>
  </r>
  <r>
    <x v="453"/>
    <s v="P0300"/>
    <x v="283"/>
    <x v="8"/>
    <s v="Supplier_17"/>
    <x v="2"/>
    <n v="6"/>
    <n v="2919.01"/>
    <n v="17514.060000000001"/>
    <n v="557"/>
    <n v="7"/>
    <x v="1"/>
    <n v="1625888.57"/>
    <x v="15"/>
  </r>
  <r>
    <x v="250"/>
    <s v="P0051"/>
    <x v="218"/>
    <x v="5"/>
    <s v="Supplier_16"/>
    <x v="1"/>
    <n v="29"/>
    <n v="4727.43"/>
    <n v="137095.47"/>
    <n v="62"/>
    <n v="4"/>
    <x v="2"/>
    <n v="293100.66000000003"/>
    <x v="11"/>
  </r>
  <r>
    <x v="17"/>
    <s v="P0222"/>
    <x v="290"/>
    <x v="6"/>
    <s v="Supplier_8"/>
    <x v="4"/>
    <n v="13"/>
    <n v="4106.34"/>
    <n v="53382.42"/>
    <n v="565"/>
    <n v="6"/>
    <x v="1"/>
    <n v="2320082.1"/>
    <x v="0"/>
  </r>
  <r>
    <x v="212"/>
    <s v="P0046"/>
    <x v="124"/>
    <x v="5"/>
    <s v="Supplier_19"/>
    <x v="4"/>
    <n v="31"/>
    <n v="326.25"/>
    <n v="10113.75"/>
    <n v="100"/>
    <n v="6"/>
    <x v="0"/>
    <n v="32625"/>
    <x v="5"/>
  </r>
  <r>
    <x v="708"/>
    <s v="P0286"/>
    <x v="262"/>
    <x v="8"/>
    <s v="Supplier_14"/>
    <x v="3"/>
    <n v="1"/>
    <n v="1992.12"/>
    <n v="1992.12"/>
    <n v="474"/>
    <n v="6"/>
    <x v="1"/>
    <n v="944264.88"/>
    <x v="22"/>
  </r>
  <r>
    <x v="280"/>
    <s v="P0101"/>
    <x v="66"/>
    <x v="9"/>
    <s v="Supplier_29"/>
    <x v="3"/>
    <n v="22"/>
    <n v="323.2"/>
    <n v="7110.4"/>
    <n v="245"/>
    <n v="2"/>
    <x v="0"/>
    <n v="79184"/>
    <x v="2"/>
  </r>
  <r>
    <x v="467"/>
    <s v="P0060"/>
    <x v="197"/>
    <x v="5"/>
    <s v="Supplier_15"/>
    <x v="2"/>
    <n v="24"/>
    <n v="687.11"/>
    <n v="16490.64"/>
    <n v="88"/>
    <n v="8"/>
    <x v="0"/>
    <n v="60465.68"/>
    <x v="13"/>
  </r>
  <r>
    <x v="433"/>
    <s v="P0222"/>
    <x v="290"/>
    <x v="6"/>
    <s v="Supplier_12"/>
    <x v="0"/>
    <n v="6"/>
    <n v="2450.21"/>
    <n v="14701.26"/>
    <n v="352"/>
    <n v="13"/>
    <x v="0"/>
    <n v="862473.92"/>
    <x v="2"/>
  </r>
  <r>
    <x v="701"/>
    <s v="P0239"/>
    <x v="217"/>
    <x v="6"/>
    <s v="Supplier_5"/>
    <x v="3"/>
    <n v="6"/>
    <n v="1069.99"/>
    <n v="6419.94"/>
    <n v="568"/>
    <n v="5"/>
    <x v="0"/>
    <n v="607754.31999999995"/>
    <x v="14"/>
  </r>
  <r>
    <x v="182"/>
    <s v="P0177"/>
    <x v="289"/>
    <x v="3"/>
    <s v="Supplier_7"/>
    <x v="1"/>
    <n v="14"/>
    <n v="2682.43"/>
    <n v="37554.019999999997"/>
    <n v="249"/>
    <n v="12"/>
    <x v="0"/>
    <n v="667925.06999999995"/>
    <x v="11"/>
  </r>
  <r>
    <x v="546"/>
    <s v="P0275"/>
    <x v="153"/>
    <x v="8"/>
    <s v="Supplier_30"/>
    <x v="3"/>
    <n v="5"/>
    <n v="570"/>
    <n v="2850"/>
    <n v="412"/>
    <n v="13"/>
    <x v="0"/>
    <n v="234840"/>
    <x v="14"/>
  </r>
  <r>
    <x v="457"/>
    <s v="P0164"/>
    <x v="13"/>
    <x v="3"/>
    <s v="Supplier_3"/>
    <x v="2"/>
    <n v="25"/>
    <n v="3744.7"/>
    <n v="93617.5"/>
    <n v="165"/>
    <n v="2"/>
    <x v="0"/>
    <n v="617875.5"/>
    <x v="23"/>
  </r>
  <r>
    <x v="189"/>
    <s v="P0106"/>
    <x v="220"/>
    <x v="9"/>
    <s v="Supplier_26"/>
    <x v="0"/>
    <n v="17"/>
    <n v="2640.85"/>
    <n v="44894.45"/>
    <n v="239"/>
    <n v="3"/>
    <x v="0"/>
    <n v="631163.15"/>
    <x v="1"/>
  </r>
  <r>
    <x v="251"/>
    <s v="P0296"/>
    <x v="84"/>
    <x v="8"/>
    <s v="Supplier_8"/>
    <x v="3"/>
    <n v="6"/>
    <n v="1903.47"/>
    <n v="11420.82"/>
    <n v="298"/>
    <n v="6"/>
    <x v="0"/>
    <n v="567234.06000000006"/>
    <x v="18"/>
  </r>
  <r>
    <x v="719"/>
    <s v="P0247"/>
    <x v="162"/>
    <x v="2"/>
    <s v="Supplier_27"/>
    <x v="0"/>
    <n v="6"/>
    <n v="4899.78"/>
    <n v="29398.68"/>
    <n v="531"/>
    <n v="10"/>
    <x v="1"/>
    <n v="2601783.1799999997"/>
    <x v="14"/>
  </r>
  <r>
    <x v="651"/>
    <s v="P0224"/>
    <x v="56"/>
    <x v="6"/>
    <s v="Supplier_6"/>
    <x v="3"/>
    <n v="3"/>
    <n v="152.56"/>
    <n v="457.68"/>
    <n v="465"/>
    <n v="4"/>
    <x v="0"/>
    <n v="70940.399999999994"/>
    <x v="19"/>
  </r>
  <r>
    <x v="728"/>
    <s v="P0162"/>
    <x v="135"/>
    <x v="3"/>
    <s v="Supplier_10"/>
    <x v="0"/>
    <n v="8"/>
    <n v="204.12"/>
    <n v="1632.96"/>
    <n v="135"/>
    <n v="5"/>
    <x v="0"/>
    <n v="27556.2"/>
    <x v="6"/>
  </r>
  <r>
    <x v="347"/>
    <s v="P0257"/>
    <x v="54"/>
    <x v="2"/>
    <s v="Supplier_25"/>
    <x v="3"/>
    <n v="7"/>
    <n v="1923.25"/>
    <n v="13462.75"/>
    <n v="315"/>
    <n v="8"/>
    <x v="0"/>
    <n v="605823.75"/>
    <x v="20"/>
  </r>
  <r>
    <x v="271"/>
    <s v="P0238"/>
    <x v="96"/>
    <x v="6"/>
    <s v="Supplier_2"/>
    <x v="1"/>
    <n v="5"/>
    <n v="1887.64"/>
    <n v="9438.2000000000007"/>
    <n v="554"/>
    <n v="8"/>
    <x v="1"/>
    <n v="1045752.56"/>
    <x v="16"/>
  </r>
  <r>
    <x v="710"/>
    <s v="P0046"/>
    <x v="124"/>
    <x v="5"/>
    <s v="Supplier_26"/>
    <x v="2"/>
    <n v="44"/>
    <n v="1718.33"/>
    <n v="75606.52"/>
    <n v="39"/>
    <n v="8"/>
    <x v="0"/>
    <n v="67014.87"/>
    <x v="19"/>
  </r>
  <r>
    <x v="14"/>
    <s v="P0105"/>
    <x v="57"/>
    <x v="9"/>
    <s v="Supplier_24"/>
    <x v="1"/>
    <n v="16"/>
    <n v="1655.41"/>
    <n v="26486.560000000001"/>
    <n v="126"/>
    <n v="2"/>
    <x v="0"/>
    <n v="208581.66"/>
    <x v="6"/>
  </r>
  <r>
    <x v="240"/>
    <s v="P0016"/>
    <x v="241"/>
    <x v="1"/>
    <s v="Supplier_16"/>
    <x v="0"/>
    <n v="36"/>
    <n v="10757.6"/>
    <n v="387273.6"/>
    <n v="69"/>
    <n v="13"/>
    <x v="0"/>
    <n v="742274.4"/>
    <x v="12"/>
  </r>
  <r>
    <x v="150"/>
    <s v="P0070"/>
    <x v="209"/>
    <x v="0"/>
    <s v="Supplier_20"/>
    <x v="4"/>
    <n v="20"/>
    <n v="130.19999999999999"/>
    <n v="2604"/>
    <n v="180"/>
    <n v="2"/>
    <x v="0"/>
    <n v="23435.999999999996"/>
    <x v="17"/>
  </r>
  <r>
    <x v="2"/>
    <s v="P0017"/>
    <x v="99"/>
    <x v="1"/>
    <s v="Supplier_26"/>
    <x v="4"/>
    <n v="49"/>
    <n v="5600.88"/>
    <n v="274443.12"/>
    <n v="70"/>
    <n v="6"/>
    <x v="2"/>
    <n v="392061.60000000003"/>
    <x v="2"/>
  </r>
  <r>
    <x v="353"/>
    <s v="P0275"/>
    <x v="153"/>
    <x v="8"/>
    <s v="Supplier_12"/>
    <x v="2"/>
    <n v="7"/>
    <n v="3603.23"/>
    <n v="25222.61"/>
    <n v="344"/>
    <n v="13"/>
    <x v="1"/>
    <n v="1239511.1200000001"/>
    <x v="22"/>
  </r>
  <r>
    <x v="635"/>
    <s v="P0051"/>
    <x v="218"/>
    <x v="5"/>
    <s v="Supplier_29"/>
    <x v="2"/>
    <n v="31"/>
    <n v="3749.53"/>
    <n v="116235.43"/>
    <n v="51"/>
    <n v="9"/>
    <x v="0"/>
    <n v="191226.03"/>
    <x v="6"/>
  </r>
  <r>
    <x v="299"/>
    <s v="P0073"/>
    <x v="126"/>
    <x v="0"/>
    <s v="Supplier_4"/>
    <x v="3"/>
    <n v="12"/>
    <n v="494.85"/>
    <n v="5938.2"/>
    <n v="215"/>
    <n v="11"/>
    <x v="0"/>
    <n v="106392.75"/>
    <x v="5"/>
  </r>
  <r>
    <x v="503"/>
    <s v="P0125"/>
    <x v="167"/>
    <x v="7"/>
    <s v="Supplier_12"/>
    <x v="4"/>
    <n v="14"/>
    <n v="4422.83"/>
    <n v="61919.62"/>
    <n v="230"/>
    <n v="10"/>
    <x v="0"/>
    <n v="1017250.9"/>
    <x v="19"/>
  </r>
  <r>
    <x v="502"/>
    <s v="P0045"/>
    <x v="175"/>
    <x v="5"/>
    <s v="Supplier_27"/>
    <x v="4"/>
    <n v="43"/>
    <n v="1778.13"/>
    <n v="76459.59"/>
    <n v="63"/>
    <n v="2"/>
    <x v="2"/>
    <n v="112022.19"/>
    <x v="7"/>
  </r>
  <r>
    <x v="235"/>
    <s v="P0192"/>
    <x v="10"/>
    <x v="4"/>
    <s v="Supplier_4"/>
    <x v="3"/>
    <n v="18"/>
    <n v="4175.95"/>
    <n v="75167.100000000006"/>
    <n v="88"/>
    <n v="14"/>
    <x v="0"/>
    <n v="367483.6"/>
    <x v="17"/>
  </r>
  <r>
    <x v="301"/>
    <s v="P0286"/>
    <x v="262"/>
    <x v="8"/>
    <s v="Supplier_3"/>
    <x v="4"/>
    <n v="6"/>
    <n v="549.11"/>
    <n v="3294.66"/>
    <n v="472"/>
    <n v="4"/>
    <x v="1"/>
    <n v="259179.92"/>
    <x v="9"/>
  </r>
  <r>
    <x v="1"/>
    <s v="P0061"/>
    <x v="212"/>
    <x v="0"/>
    <s v="Supplier_17"/>
    <x v="0"/>
    <n v="23"/>
    <n v="418.04"/>
    <n v="9614.92"/>
    <n v="248"/>
    <n v="7"/>
    <x v="0"/>
    <n v="103673.92"/>
    <x v="1"/>
  </r>
  <r>
    <x v="15"/>
    <s v="P0272"/>
    <x v="230"/>
    <x v="8"/>
    <s v="Supplier_17"/>
    <x v="2"/>
    <n v="5"/>
    <n v="4114"/>
    <n v="20570"/>
    <n v="367"/>
    <n v="14"/>
    <x v="1"/>
    <n v="1509838"/>
    <x v="10"/>
  </r>
  <r>
    <x v="68"/>
    <s v="P0245"/>
    <x v="150"/>
    <x v="2"/>
    <s v="Supplier_16"/>
    <x v="3"/>
    <n v="8"/>
    <n v="4313.66"/>
    <n v="34509.279999999999"/>
    <n v="548"/>
    <n v="10"/>
    <x v="0"/>
    <n v="2363885.6799999997"/>
    <x v="22"/>
  </r>
  <r>
    <x v="443"/>
    <s v="P0262"/>
    <x v="244"/>
    <x v="2"/>
    <s v="Supplier_13"/>
    <x v="3"/>
    <n v="7"/>
    <n v="4512.71"/>
    <n v="31588.97"/>
    <n v="391"/>
    <n v="2"/>
    <x v="1"/>
    <n v="1764469.61"/>
    <x v="18"/>
  </r>
  <r>
    <x v="667"/>
    <s v="P0278"/>
    <x v="292"/>
    <x v="8"/>
    <s v="Supplier_7"/>
    <x v="1"/>
    <n v="6"/>
    <n v="260.49"/>
    <n v="1562.94"/>
    <n v="272"/>
    <n v="3"/>
    <x v="1"/>
    <n v="70853.279999999999"/>
    <x v="1"/>
  </r>
  <r>
    <x v="226"/>
    <s v="P0001"/>
    <x v="68"/>
    <x v="1"/>
    <s v="Supplier_25"/>
    <x v="4"/>
    <n v="41"/>
    <n v="19528.490000000002"/>
    <n v="800668.09"/>
    <n v="93"/>
    <n v="8"/>
    <x v="0"/>
    <n v="1816149.57"/>
    <x v="21"/>
  </r>
  <r>
    <x v="423"/>
    <s v="P0180"/>
    <x v="3"/>
    <x v="3"/>
    <s v="Supplier_8"/>
    <x v="1"/>
    <n v="23"/>
    <n v="144.33000000000001"/>
    <n v="3319.59"/>
    <n v="185"/>
    <n v="3"/>
    <x v="0"/>
    <n v="26701.050000000003"/>
    <x v="16"/>
  </r>
  <r>
    <x v="126"/>
    <s v="P0141"/>
    <x v="181"/>
    <x v="7"/>
    <s v="Supplier_26"/>
    <x v="0"/>
    <n v="18"/>
    <n v="4232.62"/>
    <n v="76187.16"/>
    <n v="196"/>
    <n v="4"/>
    <x v="0"/>
    <n v="829593.52"/>
    <x v="13"/>
  </r>
  <r>
    <x v="464"/>
    <s v="P0139"/>
    <x v="128"/>
    <x v="7"/>
    <s v="Supplier_17"/>
    <x v="4"/>
    <n v="16"/>
    <n v="26875.48"/>
    <n v="430007.68"/>
    <n v="183"/>
    <n v="14"/>
    <x v="0"/>
    <n v="4918212.84"/>
    <x v="2"/>
  </r>
  <r>
    <x v="170"/>
    <s v="P0180"/>
    <x v="3"/>
    <x v="3"/>
    <s v="Supplier_4"/>
    <x v="2"/>
    <n v="22"/>
    <n v="3195.83"/>
    <n v="70308.259999999995"/>
    <n v="87"/>
    <n v="11"/>
    <x v="0"/>
    <n v="278037.21000000002"/>
    <x v="18"/>
  </r>
  <r>
    <x v="542"/>
    <s v="P0262"/>
    <x v="244"/>
    <x v="2"/>
    <s v="Supplier_13"/>
    <x v="0"/>
    <n v="4"/>
    <n v="4071.21"/>
    <n v="16284.84"/>
    <n v="440"/>
    <n v="4"/>
    <x v="1"/>
    <n v="1791332.4"/>
    <x v="14"/>
  </r>
  <r>
    <x v="93"/>
    <s v="P0113"/>
    <x v="173"/>
    <x v="9"/>
    <s v="Supplier_30"/>
    <x v="0"/>
    <n v="14"/>
    <n v="593.97"/>
    <n v="8315.58"/>
    <n v="170"/>
    <n v="8"/>
    <x v="0"/>
    <n v="100974.90000000001"/>
    <x v="8"/>
  </r>
  <r>
    <x v="142"/>
    <s v="P0234"/>
    <x v="161"/>
    <x v="6"/>
    <s v="Supplier_5"/>
    <x v="4"/>
    <n v="8"/>
    <n v="2886.8"/>
    <n v="23094.400000000001"/>
    <n v="438"/>
    <n v="12"/>
    <x v="1"/>
    <n v="1264418.4000000001"/>
    <x v="15"/>
  </r>
  <r>
    <x v="291"/>
    <s v="P0083"/>
    <x v="47"/>
    <x v="0"/>
    <s v="Supplier_10"/>
    <x v="4"/>
    <n v="19"/>
    <n v="132.94999999999999"/>
    <n v="2526.0500000000002"/>
    <n v="193"/>
    <n v="12"/>
    <x v="0"/>
    <n v="25659.35"/>
    <x v="14"/>
  </r>
  <r>
    <x v="408"/>
    <s v="P0097"/>
    <x v="254"/>
    <x v="9"/>
    <s v="Supplier_10"/>
    <x v="3"/>
    <n v="18"/>
    <n v="455.72"/>
    <n v="8202.9599999999991"/>
    <n v="149"/>
    <n v="13"/>
    <x v="0"/>
    <n v="67902.28"/>
    <x v="17"/>
  </r>
  <r>
    <x v="541"/>
    <s v="P0204"/>
    <x v="142"/>
    <x v="4"/>
    <s v="Supplier_24"/>
    <x v="0"/>
    <n v="17"/>
    <n v="4232.6000000000004"/>
    <n v="71954.2"/>
    <n v="96"/>
    <n v="13"/>
    <x v="0"/>
    <n v="406329.60000000003"/>
    <x v="22"/>
  </r>
  <r>
    <x v="528"/>
    <s v="P0238"/>
    <x v="96"/>
    <x v="6"/>
    <s v="Supplier_16"/>
    <x v="2"/>
    <n v="2"/>
    <n v="1369.34"/>
    <n v="2738.68"/>
    <n v="512"/>
    <n v="12"/>
    <x v="1"/>
    <n v="701102.07999999996"/>
    <x v="14"/>
  </r>
  <r>
    <x v="492"/>
    <s v="P0092"/>
    <x v="246"/>
    <x v="9"/>
    <s v="Supplier_18"/>
    <x v="1"/>
    <n v="13"/>
    <n v="3011.08"/>
    <n v="39144.04"/>
    <n v="153"/>
    <n v="2"/>
    <x v="0"/>
    <n v="460695.24"/>
    <x v="17"/>
  </r>
  <r>
    <x v="190"/>
    <s v="P0278"/>
    <x v="292"/>
    <x v="8"/>
    <s v="Supplier_25"/>
    <x v="3"/>
    <n v="7"/>
    <n v="4923.2700000000004"/>
    <n v="34462.89"/>
    <n v="446"/>
    <n v="3"/>
    <x v="0"/>
    <n v="2195778.4200000004"/>
    <x v="17"/>
  </r>
  <r>
    <x v="162"/>
    <s v="P0202"/>
    <x v="174"/>
    <x v="4"/>
    <s v="Supplier_17"/>
    <x v="1"/>
    <n v="19"/>
    <n v="225.05"/>
    <n v="4275.95"/>
    <n v="126"/>
    <n v="2"/>
    <x v="0"/>
    <n v="28356.300000000003"/>
    <x v="17"/>
  </r>
  <r>
    <x v="318"/>
    <s v="P0133"/>
    <x v="232"/>
    <x v="7"/>
    <s v="Supplier_27"/>
    <x v="2"/>
    <n v="19"/>
    <n v="2644.47"/>
    <n v="50244.93"/>
    <n v="92"/>
    <n v="8"/>
    <x v="0"/>
    <n v="243291.24"/>
    <x v="18"/>
  </r>
  <r>
    <x v="72"/>
    <s v="P0169"/>
    <x v="276"/>
    <x v="3"/>
    <s v="Supplier_14"/>
    <x v="4"/>
    <n v="9"/>
    <n v="830.37"/>
    <n v="7473.33"/>
    <n v="208"/>
    <n v="11"/>
    <x v="0"/>
    <n v="172716.96"/>
    <x v="20"/>
  </r>
  <r>
    <x v="290"/>
    <s v="P0106"/>
    <x v="220"/>
    <x v="9"/>
    <s v="Supplier_21"/>
    <x v="0"/>
    <n v="13"/>
    <n v="2547.9499999999998"/>
    <n v="33123.35"/>
    <n v="197"/>
    <n v="8"/>
    <x v="0"/>
    <n v="501946.14999999997"/>
    <x v="16"/>
  </r>
  <r>
    <x v="514"/>
    <s v="P0250"/>
    <x v="2"/>
    <x v="2"/>
    <s v="Supplier_4"/>
    <x v="3"/>
    <n v="7"/>
    <n v="4148.12"/>
    <n v="29036.84"/>
    <n v="410"/>
    <n v="11"/>
    <x v="1"/>
    <n v="1700729.2"/>
    <x v="11"/>
  </r>
  <r>
    <x v="724"/>
    <s v="P0126"/>
    <x v="268"/>
    <x v="7"/>
    <s v="Supplier_18"/>
    <x v="0"/>
    <n v="17"/>
    <n v="29806.91"/>
    <n v="506717.47"/>
    <n v="87"/>
    <n v="5"/>
    <x v="0"/>
    <n v="2593201.17"/>
    <x v="2"/>
  </r>
  <r>
    <x v="183"/>
    <s v="P0232"/>
    <x v="101"/>
    <x v="6"/>
    <s v="Supplier_15"/>
    <x v="0"/>
    <n v="4"/>
    <n v="1929.67"/>
    <n v="7718.68"/>
    <n v="576"/>
    <n v="9"/>
    <x v="1"/>
    <n v="1111489.92"/>
    <x v="11"/>
  </r>
  <r>
    <x v="8"/>
    <s v="P0243"/>
    <x v="214"/>
    <x v="2"/>
    <s v="Supplier_6"/>
    <x v="0"/>
    <n v="8"/>
    <n v="4897.53"/>
    <n v="39180.239999999998"/>
    <n v="253"/>
    <n v="4"/>
    <x v="0"/>
    <n v="1239075.0899999999"/>
    <x v="4"/>
  </r>
  <r>
    <x v="210"/>
    <s v="P0098"/>
    <x v="191"/>
    <x v="9"/>
    <s v="Supplier_9"/>
    <x v="4"/>
    <n v="16"/>
    <n v="3922.17"/>
    <n v="62754.720000000001"/>
    <n v="238"/>
    <n v="7"/>
    <x v="0"/>
    <n v="933476.46"/>
    <x v="6"/>
  </r>
  <r>
    <x v="367"/>
    <s v="P0185"/>
    <x v="297"/>
    <x v="4"/>
    <s v="Supplier_5"/>
    <x v="0"/>
    <n v="8"/>
    <n v="3681.85"/>
    <n v="29454.799999999999"/>
    <n v="170"/>
    <n v="8"/>
    <x v="0"/>
    <n v="625914.5"/>
    <x v="9"/>
  </r>
  <r>
    <x v="584"/>
    <s v="P0255"/>
    <x v="159"/>
    <x v="2"/>
    <s v="Supplier_20"/>
    <x v="1"/>
    <n v="1"/>
    <n v="2648.65"/>
    <n v="2648.65"/>
    <n v="416"/>
    <n v="12"/>
    <x v="0"/>
    <n v="1101838.4000000001"/>
    <x v="20"/>
  </r>
  <r>
    <x v="442"/>
    <s v="P0032"/>
    <x v="227"/>
    <x v="5"/>
    <s v="Supplier_20"/>
    <x v="4"/>
    <n v="37"/>
    <n v="3568.4"/>
    <n v="132030.79999999999"/>
    <n v="49"/>
    <n v="4"/>
    <x v="2"/>
    <n v="174851.6"/>
    <x v="4"/>
  </r>
  <r>
    <x v="226"/>
    <s v="P0033"/>
    <x v="234"/>
    <x v="5"/>
    <s v="Supplier_8"/>
    <x v="1"/>
    <n v="42"/>
    <n v="3579.32"/>
    <n v="150331.44"/>
    <n v="52"/>
    <n v="11"/>
    <x v="0"/>
    <n v="186124.64"/>
    <x v="21"/>
  </r>
  <r>
    <x v="219"/>
    <s v="P0072"/>
    <x v="250"/>
    <x v="0"/>
    <s v="Supplier_16"/>
    <x v="1"/>
    <n v="22"/>
    <n v="196.42"/>
    <n v="4321.24"/>
    <n v="129"/>
    <n v="8"/>
    <x v="0"/>
    <n v="25338.179999999997"/>
    <x v="6"/>
  </r>
  <r>
    <x v="218"/>
    <s v="P0280"/>
    <x v="253"/>
    <x v="8"/>
    <s v="Supplier_11"/>
    <x v="2"/>
    <n v="2"/>
    <n v="2278.1799999999998"/>
    <n v="4556.3599999999997"/>
    <n v="482"/>
    <n v="14"/>
    <x v="1"/>
    <n v="1098082.76"/>
    <x v="7"/>
  </r>
  <r>
    <x v="201"/>
    <s v="P0111"/>
    <x v="89"/>
    <x v="9"/>
    <s v="Supplier_18"/>
    <x v="4"/>
    <n v="12"/>
    <n v="2046.17"/>
    <n v="24554.04"/>
    <n v="163"/>
    <n v="11"/>
    <x v="0"/>
    <n v="333525.71000000002"/>
    <x v="15"/>
  </r>
  <r>
    <x v="347"/>
    <s v="P0065"/>
    <x v="190"/>
    <x v="0"/>
    <s v="Supplier_29"/>
    <x v="0"/>
    <n v="15"/>
    <n v="412.82"/>
    <n v="6192.3"/>
    <n v="208"/>
    <n v="7"/>
    <x v="0"/>
    <n v="85866.559999999998"/>
    <x v="20"/>
  </r>
  <r>
    <x v="33"/>
    <s v="P0196"/>
    <x v="186"/>
    <x v="4"/>
    <s v="Supplier_1"/>
    <x v="4"/>
    <n v="24"/>
    <n v="4085.03"/>
    <n v="98040.72"/>
    <n v="176"/>
    <n v="2"/>
    <x v="0"/>
    <n v="718965.28"/>
    <x v="3"/>
  </r>
  <r>
    <x v="464"/>
    <s v="P0172"/>
    <x v="55"/>
    <x v="3"/>
    <s v="Supplier_29"/>
    <x v="4"/>
    <n v="18"/>
    <n v="1811.01"/>
    <n v="32598.18"/>
    <n v="129"/>
    <n v="12"/>
    <x v="0"/>
    <n v="233620.29"/>
    <x v="2"/>
  </r>
  <r>
    <x v="584"/>
    <s v="P0138"/>
    <x v="245"/>
    <x v="7"/>
    <s v="Supplier_16"/>
    <x v="1"/>
    <n v="12"/>
    <n v="4144.04"/>
    <n v="49728.480000000003"/>
    <n v="124"/>
    <n v="6"/>
    <x v="0"/>
    <n v="513860.96"/>
    <x v="20"/>
  </r>
  <r>
    <x v="141"/>
    <s v="P0273"/>
    <x v="288"/>
    <x v="8"/>
    <s v="Supplier_20"/>
    <x v="4"/>
    <n v="2"/>
    <n v="2059.42"/>
    <n v="4118.84"/>
    <n v="562"/>
    <n v="11"/>
    <x v="0"/>
    <n v="1157394.04"/>
    <x v="0"/>
  </r>
  <r>
    <x v="175"/>
    <s v="P0287"/>
    <x v="119"/>
    <x v="8"/>
    <s v="Supplier_30"/>
    <x v="0"/>
    <n v="6"/>
    <n v="2086.08"/>
    <n v="12516.48"/>
    <n v="582"/>
    <n v="13"/>
    <x v="0"/>
    <n v="1214098.56"/>
    <x v="17"/>
  </r>
  <r>
    <x v="72"/>
    <s v="P0037"/>
    <x v="206"/>
    <x v="5"/>
    <s v="Supplier_24"/>
    <x v="1"/>
    <n v="50"/>
    <n v="3736.77"/>
    <n v="186838.5"/>
    <n v="91"/>
    <n v="6"/>
    <x v="2"/>
    <n v="340046.07"/>
    <x v="20"/>
  </r>
  <r>
    <x v="702"/>
    <s v="P0247"/>
    <x v="162"/>
    <x v="2"/>
    <s v="Supplier_20"/>
    <x v="3"/>
    <n v="2"/>
    <n v="1391.67"/>
    <n v="2783.34"/>
    <n v="530"/>
    <n v="6"/>
    <x v="1"/>
    <n v="737585.10000000009"/>
    <x v="21"/>
  </r>
  <r>
    <x v="281"/>
    <s v="P0211"/>
    <x v="114"/>
    <x v="6"/>
    <s v="Supplier_27"/>
    <x v="2"/>
    <n v="6"/>
    <n v="2238.06"/>
    <n v="13428.36"/>
    <n v="490"/>
    <n v="9"/>
    <x v="0"/>
    <n v="1096649.3999999999"/>
    <x v="3"/>
  </r>
  <r>
    <x v="29"/>
    <s v="P0242"/>
    <x v="40"/>
    <x v="2"/>
    <s v="Supplier_29"/>
    <x v="3"/>
    <n v="3"/>
    <n v="4629.84"/>
    <n v="13889.52"/>
    <n v="329"/>
    <n v="4"/>
    <x v="0"/>
    <n v="1523217.36"/>
    <x v="12"/>
  </r>
  <r>
    <x v="439"/>
    <s v="P0177"/>
    <x v="289"/>
    <x v="3"/>
    <s v="Supplier_29"/>
    <x v="1"/>
    <n v="14"/>
    <n v="1127.77"/>
    <n v="15788.78"/>
    <n v="239"/>
    <n v="9"/>
    <x v="0"/>
    <n v="269537.02999999997"/>
    <x v="23"/>
  </r>
  <r>
    <x v="569"/>
    <s v="P0245"/>
    <x v="150"/>
    <x v="2"/>
    <s v="Supplier_13"/>
    <x v="2"/>
    <n v="10"/>
    <n v="4689.67"/>
    <n v="46896.7"/>
    <n v="410"/>
    <n v="6"/>
    <x v="1"/>
    <n v="1922764.7"/>
    <x v="22"/>
  </r>
  <r>
    <x v="384"/>
    <s v="P0144"/>
    <x v="271"/>
    <x v="7"/>
    <s v="Supplier_27"/>
    <x v="3"/>
    <n v="21"/>
    <n v="23570.1"/>
    <n v="494972.1"/>
    <n v="154"/>
    <n v="4"/>
    <x v="0"/>
    <n v="3629795.4"/>
    <x v="9"/>
  </r>
  <r>
    <x v="118"/>
    <s v="P0297"/>
    <x v="64"/>
    <x v="8"/>
    <s v="Supplier_6"/>
    <x v="1"/>
    <n v="4"/>
    <n v="2778.48"/>
    <n v="11113.92"/>
    <n v="375"/>
    <n v="13"/>
    <x v="0"/>
    <n v="1041930"/>
    <x v="23"/>
  </r>
  <r>
    <x v="45"/>
    <s v="P0210"/>
    <x v="219"/>
    <x v="4"/>
    <s v="Supplier_15"/>
    <x v="0"/>
    <n v="22"/>
    <n v="1707.93"/>
    <n v="37574.46"/>
    <n v="247"/>
    <n v="11"/>
    <x v="0"/>
    <n v="421858.71"/>
    <x v="0"/>
  </r>
  <r>
    <x v="36"/>
    <s v="P0009"/>
    <x v="166"/>
    <x v="1"/>
    <s v="Supplier_14"/>
    <x v="0"/>
    <n v="30"/>
    <n v="6539.04"/>
    <n v="196171.2"/>
    <n v="70"/>
    <n v="11"/>
    <x v="2"/>
    <n v="457732.8"/>
    <x v="3"/>
  </r>
  <r>
    <x v="36"/>
    <s v="P0193"/>
    <x v="17"/>
    <x v="4"/>
    <s v="Supplier_6"/>
    <x v="3"/>
    <n v="12"/>
    <n v="4415.78"/>
    <n v="52989.36"/>
    <n v="214"/>
    <n v="3"/>
    <x v="0"/>
    <n v="944976.91999999993"/>
    <x v="3"/>
  </r>
  <r>
    <x v="66"/>
    <s v="P0102"/>
    <x v="71"/>
    <x v="9"/>
    <s v="Supplier_12"/>
    <x v="2"/>
    <n v="19"/>
    <n v="2360.64"/>
    <n v="44852.160000000003"/>
    <n v="105"/>
    <n v="10"/>
    <x v="0"/>
    <n v="247867.19999999998"/>
    <x v="15"/>
  </r>
  <r>
    <x v="276"/>
    <s v="P0129"/>
    <x v="15"/>
    <x v="7"/>
    <s v="Supplier_11"/>
    <x v="2"/>
    <n v="15"/>
    <n v="15941.78"/>
    <n v="239126.7"/>
    <n v="206"/>
    <n v="2"/>
    <x v="0"/>
    <n v="3284006.68"/>
    <x v="23"/>
  </r>
  <r>
    <x v="285"/>
    <s v="P0214"/>
    <x v="242"/>
    <x v="6"/>
    <s v="Supplier_2"/>
    <x v="3"/>
    <n v="6"/>
    <n v="691.1"/>
    <n v="4146.6000000000004"/>
    <n v="476"/>
    <n v="7"/>
    <x v="0"/>
    <n v="328963.60000000003"/>
    <x v="22"/>
  </r>
  <r>
    <x v="577"/>
    <s v="P0127"/>
    <x v="236"/>
    <x v="7"/>
    <s v="Supplier_23"/>
    <x v="4"/>
    <n v="20"/>
    <n v="18737.310000000001"/>
    <n v="374746.2"/>
    <n v="118"/>
    <n v="11"/>
    <x v="0"/>
    <n v="2211002.58"/>
    <x v="6"/>
  </r>
  <r>
    <x v="430"/>
    <s v="P0168"/>
    <x v="23"/>
    <x v="3"/>
    <s v="Supplier_14"/>
    <x v="3"/>
    <n v="19"/>
    <n v="4883.1400000000003"/>
    <n v="92779.66"/>
    <n v="80"/>
    <n v="10"/>
    <x v="0"/>
    <n v="390651.2"/>
    <x v="18"/>
  </r>
  <r>
    <x v="140"/>
    <s v="P0028"/>
    <x v="85"/>
    <x v="1"/>
    <s v="Supplier_14"/>
    <x v="3"/>
    <n v="38"/>
    <n v="6689.67"/>
    <n v="254207.46"/>
    <n v="44"/>
    <n v="13"/>
    <x v="0"/>
    <n v="294345.48"/>
    <x v="2"/>
  </r>
  <r>
    <x v="391"/>
    <s v="P0243"/>
    <x v="214"/>
    <x v="2"/>
    <s v="Supplier_19"/>
    <x v="4"/>
    <n v="4"/>
    <n v="2313.2199999999998"/>
    <n v="9252.8799999999992"/>
    <n v="282"/>
    <n v="7"/>
    <x v="0"/>
    <n v="652328.03999999992"/>
    <x v="22"/>
  </r>
  <r>
    <x v="415"/>
    <s v="P0212"/>
    <x v="195"/>
    <x v="6"/>
    <s v="Supplier_25"/>
    <x v="4"/>
    <n v="8"/>
    <n v="2176.7199999999998"/>
    <n v="17413.759999999998"/>
    <n v="551"/>
    <n v="12"/>
    <x v="0"/>
    <n v="1199372.72"/>
    <x v="21"/>
  </r>
  <r>
    <x v="712"/>
    <s v="P0176"/>
    <x v="14"/>
    <x v="3"/>
    <s v="Supplier_8"/>
    <x v="3"/>
    <n v="12"/>
    <n v="2270.44"/>
    <n v="27245.279999999999"/>
    <n v="133"/>
    <n v="10"/>
    <x v="0"/>
    <n v="301968.52"/>
    <x v="4"/>
  </r>
  <r>
    <x v="591"/>
    <s v="P0236"/>
    <x v="149"/>
    <x v="6"/>
    <s v="Supplier_8"/>
    <x v="4"/>
    <n v="9"/>
    <n v="1155.97"/>
    <n v="10403.73"/>
    <n v="567"/>
    <n v="11"/>
    <x v="1"/>
    <n v="655434.99"/>
    <x v="14"/>
  </r>
  <r>
    <x v="277"/>
    <s v="P0083"/>
    <x v="47"/>
    <x v="0"/>
    <s v="Supplier_27"/>
    <x v="2"/>
    <n v="16"/>
    <n v="218.11"/>
    <n v="3489.76"/>
    <n v="209"/>
    <n v="5"/>
    <x v="0"/>
    <n v="45584.990000000005"/>
    <x v="22"/>
  </r>
  <r>
    <x v="2"/>
    <s v="P0114"/>
    <x v="145"/>
    <x v="9"/>
    <s v="Supplier_26"/>
    <x v="0"/>
    <n v="23"/>
    <n v="1904.01"/>
    <n v="43792.23"/>
    <n v="174"/>
    <n v="7"/>
    <x v="0"/>
    <n v="331297.74"/>
    <x v="2"/>
  </r>
  <r>
    <x v="91"/>
    <s v="P0150"/>
    <x v="202"/>
    <x v="7"/>
    <s v="Supplier_12"/>
    <x v="0"/>
    <n v="25"/>
    <n v="9418.18"/>
    <n v="235454.5"/>
    <n v="203"/>
    <n v="11"/>
    <x v="0"/>
    <n v="1911890.54"/>
    <x v="11"/>
  </r>
  <r>
    <x v="362"/>
    <s v="P0252"/>
    <x v="291"/>
    <x v="2"/>
    <s v="Supplier_3"/>
    <x v="2"/>
    <n v="8"/>
    <n v="1830.19"/>
    <n v="14641.52"/>
    <n v="429"/>
    <n v="6"/>
    <x v="1"/>
    <n v="785151.51"/>
    <x v="15"/>
  </r>
  <r>
    <x v="549"/>
    <s v="P0089"/>
    <x v="280"/>
    <x v="0"/>
    <s v="Supplier_19"/>
    <x v="3"/>
    <n v="20"/>
    <n v="422.78"/>
    <n v="8455.6"/>
    <n v="215"/>
    <n v="5"/>
    <x v="0"/>
    <n v="90897.7"/>
    <x v="8"/>
  </r>
  <r>
    <x v="672"/>
    <s v="P0112"/>
    <x v="44"/>
    <x v="9"/>
    <s v="Supplier_4"/>
    <x v="4"/>
    <n v="20"/>
    <n v="4424.3900000000003"/>
    <n v="88487.8"/>
    <n v="142"/>
    <n v="7"/>
    <x v="0"/>
    <n v="628263.38"/>
    <x v="11"/>
  </r>
  <r>
    <x v="393"/>
    <s v="P0085"/>
    <x v="293"/>
    <x v="0"/>
    <s v="Supplier_25"/>
    <x v="3"/>
    <n v="18"/>
    <n v="321.08999999999997"/>
    <n v="5779.62"/>
    <n v="130"/>
    <n v="14"/>
    <x v="0"/>
    <n v="41741.699999999997"/>
    <x v="11"/>
  </r>
  <r>
    <x v="295"/>
    <s v="P0168"/>
    <x v="23"/>
    <x v="3"/>
    <s v="Supplier_12"/>
    <x v="0"/>
    <n v="9"/>
    <n v="4644.6499999999996"/>
    <n v="41801.85"/>
    <n v="142"/>
    <n v="10"/>
    <x v="0"/>
    <n v="659540.29999999993"/>
    <x v="5"/>
  </r>
  <r>
    <x v="677"/>
    <s v="P0163"/>
    <x v="75"/>
    <x v="3"/>
    <s v="Supplier_11"/>
    <x v="3"/>
    <n v="15"/>
    <n v="1218.98"/>
    <n v="18284.7"/>
    <n v="182"/>
    <n v="8"/>
    <x v="0"/>
    <n v="221854.36000000002"/>
    <x v="9"/>
  </r>
  <r>
    <x v="62"/>
    <s v="P0214"/>
    <x v="242"/>
    <x v="6"/>
    <s v="Supplier_19"/>
    <x v="1"/>
    <n v="5"/>
    <n v="3108.9"/>
    <n v="15544.5"/>
    <n v="463"/>
    <n v="4"/>
    <x v="1"/>
    <n v="1439420.7"/>
    <x v="17"/>
  </r>
  <r>
    <x v="311"/>
    <s v="P0081"/>
    <x v="185"/>
    <x v="0"/>
    <s v="Supplier_23"/>
    <x v="4"/>
    <n v="13"/>
    <n v="420.47"/>
    <n v="5466.11"/>
    <n v="176"/>
    <n v="12"/>
    <x v="0"/>
    <n v="74002.720000000001"/>
    <x v="18"/>
  </r>
  <r>
    <x v="233"/>
    <s v="P0106"/>
    <x v="220"/>
    <x v="9"/>
    <s v="Supplier_10"/>
    <x v="2"/>
    <n v="11"/>
    <n v="1032.55"/>
    <n v="11358.05"/>
    <n v="248"/>
    <n v="4"/>
    <x v="0"/>
    <n v="256072.4"/>
    <x v="0"/>
  </r>
  <r>
    <x v="245"/>
    <s v="P0224"/>
    <x v="56"/>
    <x v="6"/>
    <s v="Supplier_26"/>
    <x v="0"/>
    <n v="10"/>
    <n v="1010.4"/>
    <n v="10104"/>
    <n v="323"/>
    <n v="10"/>
    <x v="1"/>
    <n v="326359.2"/>
    <x v="16"/>
  </r>
  <r>
    <x v="215"/>
    <s v="P0222"/>
    <x v="290"/>
    <x v="6"/>
    <s v="Supplier_19"/>
    <x v="2"/>
    <n v="8"/>
    <n v="3956.61"/>
    <n v="31652.880000000001"/>
    <n v="589"/>
    <n v="13"/>
    <x v="0"/>
    <n v="2330443.29"/>
    <x v="11"/>
  </r>
  <r>
    <x v="403"/>
    <s v="P0188"/>
    <x v="52"/>
    <x v="4"/>
    <s v="Supplier_2"/>
    <x v="2"/>
    <n v="8"/>
    <n v="2092.4499999999998"/>
    <n v="16739.599999999999"/>
    <n v="156"/>
    <n v="5"/>
    <x v="0"/>
    <n v="326422.19999999995"/>
    <x v="14"/>
  </r>
  <r>
    <x v="232"/>
    <s v="P0222"/>
    <x v="290"/>
    <x v="6"/>
    <s v="Supplier_9"/>
    <x v="3"/>
    <n v="1"/>
    <n v="3309.43"/>
    <n v="3309.43"/>
    <n v="564"/>
    <n v="7"/>
    <x v="0"/>
    <n v="1866518.52"/>
    <x v="12"/>
  </r>
  <r>
    <x v="86"/>
    <s v="P0269"/>
    <x v="168"/>
    <x v="2"/>
    <s v="Supplier_20"/>
    <x v="2"/>
    <n v="9"/>
    <n v="4586.8100000000004"/>
    <n v="41281.29"/>
    <n v="551"/>
    <n v="8"/>
    <x v="1"/>
    <n v="2527332.31"/>
    <x v="2"/>
  </r>
  <r>
    <x v="136"/>
    <s v="P0246"/>
    <x v="284"/>
    <x v="2"/>
    <s v="Supplier_26"/>
    <x v="1"/>
    <n v="9"/>
    <n v="4841.28"/>
    <n v="43571.519999999997"/>
    <n v="298"/>
    <n v="13"/>
    <x v="1"/>
    <n v="1442701.44"/>
    <x v="20"/>
  </r>
  <r>
    <x v="349"/>
    <s v="P0293"/>
    <x v="81"/>
    <x v="8"/>
    <s v="Supplier_7"/>
    <x v="0"/>
    <n v="2"/>
    <n v="1342.67"/>
    <n v="2685.34"/>
    <n v="463"/>
    <n v="4"/>
    <x v="1"/>
    <n v="621656.21000000008"/>
    <x v="14"/>
  </r>
  <r>
    <x v="704"/>
    <s v="P0049"/>
    <x v="112"/>
    <x v="5"/>
    <s v="Supplier_14"/>
    <x v="2"/>
    <n v="40"/>
    <n v="2079.79"/>
    <n v="83191.600000000006"/>
    <n v="73"/>
    <n v="9"/>
    <x v="0"/>
    <n v="151824.66999999998"/>
    <x v="12"/>
  </r>
  <r>
    <x v="146"/>
    <s v="P0258"/>
    <x v="171"/>
    <x v="2"/>
    <s v="Supplier_3"/>
    <x v="4"/>
    <n v="3"/>
    <n v="108.04"/>
    <n v="324.12"/>
    <n v="395"/>
    <n v="11"/>
    <x v="0"/>
    <n v="42675.8"/>
    <x v="21"/>
  </r>
  <r>
    <x v="174"/>
    <s v="P0181"/>
    <x v="65"/>
    <x v="4"/>
    <s v="Supplier_10"/>
    <x v="1"/>
    <n v="22"/>
    <n v="3564.16"/>
    <n v="78411.520000000004"/>
    <n v="161"/>
    <n v="11"/>
    <x v="0"/>
    <n v="573829.76"/>
    <x v="20"/>
  </r>
  <r>
    <x v="477"/>
    <s v="P0038"/>
    <x v="200"/>
    <x v="5"/>
    <s v="Supplier_20"/>
    <x v="3"/>
    <n v="68"/>
    <n v="1485.23"/>
    <n v="100995.64"/>
    <n v="98"/>
    <n v="9"/>
    <x v="0"/>
    <n v="145552.54"/>
    <x v="18"/>
  </r>
  <r>
    <x v="705"/>
    <s v="P0142"/>
    <x v="22"/>
    <x v="7"/>
    <s v="Supplier_12"/>
    <x v="2"/>
    <n v="23"/>
    <n v="9685.7000000000007"/>
    <n v="222771.1"/>
    <n v="182"/>
    <n v="8"/>
    <x v="0"/>
    <n v="1762797.4000000001"/>
    <x v="9"/>
  </r>
  <r>
    <x v="86"/>
    <s v="P0161"/>
    <x v="27"/>
    <x v="3"/>
    <s v="Supplier_16"/>
    <x v="3"/>
    <n v="13"/>
    <n v="1999.72"/>
    <n v="25996.36"/>
    <n v="104"/>
    <n v="5"/>
    <x v="0"/>
    <n v="207970.88"/>
    <x v="2"/>
  </r>
  <r>
    <x v="482"/>
    <s v="P0034"/>
    <x v="123"/>
    <x v="5"/>
    <s v="Supplier_19"/>
    <x v="3"/>
    <n v="44"/>
    <n v="4460.51"/>
    <n v="196262.44"/>
    <n v="69"/>
    <n v="3"/>
    <x v="0"/>
    <n v="307775.19"/>
    <x v="19"/>
  </r>
  <r>
    <x v="85"/>
    <s v="P0213"/>
    <x v="198"/>
    <x v="6"/>
    <s v="Supplier_4"/>
    <x v="1"/>
    <n v="13"/>
    <n v="3821.02"/>
    <n v="49673.26"/>
    <n v="396"/>
    <n v="10"/>
    <x v="1"/>
    <n v="1513123.92"/>
    <x v="10"/>
  </r>
  <r>
    <x v="262"/>
    <s v="P0272"/>
    <x v="230"/>
    <x v="8"/>
    <s v="Supplier_1"/>
    <x v="2"/>
    <n v="10"/>
    <n v="3840.66"/>
    <n v="38406.6"/>
    <n v="551"/>
    <n v="2"/>
    <x v="1"/>
    <n v="2116203.66"/>
    <x v="1"/>
  </r>
  <r>
    <x v="712"/>
    <s v="P0151"/>
    <x v="205"/>
    <x v="3"/>
    <s v="Supplier_29"/>
    <x v="0"/>
    <n v="8"/>
    <n v="2801.57"/>
    <n v="22412.560000000001"/>
    <n v="134"/>
    <n v="5"/>
    <x v="0"/>
    <n v="375410.38"/>
    <x v="4"/>
  </r>
  <r>
    <x v="530"/>
    <s v="P0228"/>
    <x v="45"/>
    <x v="6"/>
    <s v="Supplier_19"/>
    <x v="3"/>
    <n v="15"/>
    <n v="1046.0999999999999"/>
    <n v="15691.5"/>
    <n v="487"/>
    <n v="2"/>
    <x v="0"/>
    <n v="509450.69999999995"/>
    <x v="0"/>
  </r>
  <r>
    <x v="385"/>
    <s v="P0123"/>
    <x v="249"/>
    <x v="7"/>
    <s v="Supplier_7"/>
    <x v="0"/>
    <n v="10"/>
    <n v="5293.49"/>
    <n v="52934.9"/>
    <n v="95"/>
    <n v="9"/>
    <x v="0"/>
    <n v="502881.55"/>
    <x v="5"/>
  </r>
  <r>
    <x v="621"/>
    <s v="P0257"/>
    <x v="54"/>
    <x v="2"/>
    <s v="Supplier_25"/>
    <x v="2"/>
    <n v="1"/>
    <n v="3592.51"/>
    <n v="3592.51"/>
    <n v="324"/>
    <n v="5"/>
    <x v="0"/>
    <n v="1163973.24"/>
    <x v="18"/>
  </r>
  <r>
    <x v="553"/>
    <s v="P0122"/>
    <x v="211"/>
    <x v="7"/>
    <s v="Supplier_30"/>
    <x v="4"/>
    <n v="19"/>
    <n v="10934.75"/>
    <n v="207760.25"/>
    <n v="198"/>
    <n v="14"/>
    <x v="0"/>
    <n v="2165080.5"/>
    <x v="19"/>
  </r>
  <r>
    <x v="274"/>
    <s v="P0177"/>
    <x v="289"/>
    <x v="3"/>
    <s v="Supplier_5"/>
    <x v="1"/>
    <n v="25"/>
    <n v="2135.5"/>
    <n v="53387.5"/>
    <n v="224"/>
    <n v="7"/>
    <x v="0"/>
    <n v="478352"/>
    <x v="14"/>
  </r>
  <r>
    <x v="19"/>
    <s v="P0123"/>
    <x v="249"/>
    <x v="7"/>
    <s v="Supplier_18"/>
    <x v="1"/>
    <n v="17"/>
    <n v="13081.36"/>
    <n v="222383.12"/>
    <n v="121"/>
    <n v="5"/>
    <x v="0"/>
    <n v="1582844.56"/>
    <x v="3"/>
  </r>
  <r>
    <x v="628"/>
    <s v="P0251"/>
    <x v="180"/>
    <x v="2"/>
    <s v="Supplier_28"/>
    <x v="4"/>
    <n v="7"/>
    <n v="1858.96"/>
    <n v="13012.72"/>
    <n v="307"/>
    <n v="3"/>
    <x v="1"/>
    <n v="570700.72"/>
    <x v="20"/>
  </r>
  <r>
    <x v="496"/>
    <s v="P0232"/>
    <x v="101"/>
    <x v="6"/>
    <s v="Supplier_26"/>
    <x v="2"/>
    <n v="10"/>
    <n v="3372.02"/>
    <n v="33720.199999999997"/>
    <n v="458"/>
    <n v="14"/>
    <x v="1"/>
    <n v="1544385.16"/>
    <x v="3"/>
  </r>
  <r>
    <x v="611"/>
    <s v="P0019"/>
    <x v="43"/>
    <x v="1"/>
    <s v="Supplier_24"/>
    <x v="1"/>
    <n v="33"/>
    <n v="14857.38"/>
    <n v="490293.54"/>
    <n v="38"/>
    <n v="13"/>
    <x v="2"/>
    <n v="564580.43999999994"/>
    <x v="14"/>
  </r>
  <r>
    <x v="103"/>
    <s v="P0212"/>
    <x v="195"/>
    <x v="6"/>
    <s v="Supplier_12"/>
    <x v="0"/>
    <n v="6"/>
    <n v="508.31"/>
    <n v="3049.86"/>
    <n v="294"/>
    <n v="5"/>
    <x v="0"/>
    <n v="149443.14000000001"/>
    <x v="7"/>
  </r>
  <r>
    <x v="652"/>
    <s v="P0012"/>
    <x v="102"/>
    <x v="1"/>
    <s v="Supplier_9"/>
    <x v="4"/>
    <n v="64"/>
    <n v="9899.2099999999991"/>
    <n v="633549.43999999994"/>
    <n v="88"/>
    <n v="12"/>
    <x v="2"/>
    <n v="871130.48"/>
    <x v="19"/>
  </r>
  <r>
    <x v="409"/>
    <s v="P0210"/>
    <x v="219"/>
    <x v="4"/>
    <s v="Supplier_23"/>
    <x v="4"/>
    <n v="20"/>
    <n v="788.47"/>
    <n v="15769.4"/>
    <n v="214"/>
    <n v="8"/>
    <x v="0"/>
    <n v="168732.58000000002"/>
    <x v="6"/>
  </r>
  <r>
    <x v="47"/>
    <s v="P0282"/>
    <x v="210"/>
    <x v="8"/>
    <s v="Supplier_27"/>
    <x v="4"/>
    <n v="2"/>
    <n v="2217.89"/>
    <n v="4435.78"/>
    <n v="522"/>
    <n v="6"/>
    <x v="0"/>
    <n v="1157738.5799999998"/>
    <x v="0"/>
  </r>
  <r>
    <x v="292"/>
    <s v="P0178"/>
    <x v="223"/>
    <x v="3"/>
    <s v="Supplier_19"/>
    <x v="4"/>
    <n v="13"/>
    <n v="1730.04"/>
    <n v="22490.52"/>
    <n v="222"/>
    <n v="5"/>
    <x v="0"/>
    <n v="384068.88"/>
    <x v="17"/>
  </r>
  <r>
    <x v="669"/>
    <s v="P0144"/>
    <x v="271"/>
    <x v="7"/>
    <s v="Supplier_25"/>
    <x v="3"/>
    <n v="11"/>
    <n v="26767.56"/>
    <n v="294443.15999999997"/>
    <n v="211"/>
    <n v="2"/>
    <x v="0"/>
    <n v="5647955.1600000001"/>
    <x v="7"/>
  </r>
  <r>
    <x v="275"/>
    <s v="P0162"/>
    <x v="135"/>
    <x v="3"/>
    <s v="Supplier_7"/>
    <x v="0"/>
    <n v="25"/>
    <n v="4734.57"/>
    <n v="118364.25"/>
    <n v="88"/>
    <n v="9"/>
    <x v="0"/>
    <n v="416642.16"/>
    <x v="4"/>
  </r>
  <r>
    <x v="383"/>
    <s v="P0064"/>
    <x v="74"/>
    <x v="0"/>
    <s v="Supplier_23"/>
    <x v="2"/>
    <n v="20"/>
    <n v="83.9"/>
    <n v="1678"/>
    <n v="159"/>
    <n v="3"/>
    <x v="0"/>
    <n v="13340.1"/>
    <x v="20"/>
  </r>
  <r>
    <x v="723"/>
    <s v="P0094"/>
    <x v="121"/>
    <x v="9"/>
    <s v="Supplier_18"/>
    <x v="3"/>
    <n v="24"/>
    <n v="2579.09"/>
    <n v="61898.16"/>
    <n v="172"/>
    <n v="11"/>
    <x v="0"/>
    <n v="443603.48000000004"/>
    <x v="22"/>
  </r>
  <r>
    <x v="617"/>
    <s v="P0071"/>
    <x v="139"/>
    <x v="0"/>
    <s v="Supplier_25"/>
    <x v="2"/>
    <n v="15"/>
    <n v="290.14999999999998"/>
    <n v="4352.25"/>
    <n v="220"/>
    <n v="13"/>
    <x v="0"/>
    <n v="63832.999999999993"/>
    <x v="8"/>
  </r>
  <r>
    <x v="277"/>
    <s v="P0089"/>
    <x v="280"/>
    <x v="0"/>
    <s v="Supplier_25"/>
    <x v="3"/>
    <n v="17"/>
    <n v="470.12"/>
    <n v="7992.04"/>
    <n v="229"/>
    <n v="4"/>
    <x v="0"/>
    <n v="107657.48"/>
    <x v="22"/>
  </r>
  <r>
    <x v="332"/>
    <s v="P0034"/>
    <x v="123"/>
    <x v="5"/>
    <s v="Supplier_21"/>
    <x v="0"/>
    <n v="29"/>
    <n v="2959.45"/>
    <n v="85824.05"/>
    <n v="115"/>
    <n v="6"/>
    <x v="0"/>
    <n v="340336.75"/>
    <x v="7"/>
  </r>
  <r>
    <x v="480"/>
    <s v="P0165"/>
    <x v="109"/>
    <x v="3"/>
    <s v="Supplier_14"/>
    <x v="2"/>
    <n v="23"/>
    <n v="4832.38"/>
    <n v="111144.74"/>
    <n v="208"/>
    <n v="9"/>
    <x v="0"/>
    <n v="1005135.04"/>
    <x v="3"/>
  </r>
  <r>
    <x v="289"/>
    <s v="P0085"/>
    <x v="293"/>
    <x v="0"/>
    <s v="Supplier_1"/>
    <x v="0"/>
    <n v="22"/>
    <n v="175.49"/>
    <n v="3860.78"/>
    <n v="94"/>
    <n v="5"/>
    <x v="0"/>
    <n v="16496.060000000001"/>
    <x v="7"/>
  </r>
  <r>
    <x v="178"/>
    <s v="P0229"/>
    <x v="294"/>
    <x v="6"/>
    <s v="Supplier_15"/>
    <x v="3"/>
    <n v="5"/>
    <n v="2766.28"/>
    <n v="13831.4"/>
    <n v="586"/>
    <n v="3"/>
    <x v="0"/>
    <n v="1621040.08"/>
    <x v="5"/>
  </r>
  <r>
    <x v="188"/>
    <s v="P0129"/>
    <x v="15"/>
    <x v="7"/>
    <s v="Supplier_8"/>
    <x v="4"/>
    <n v="24"/>
    <n v="12622.24"/>
    <n v="302933.76000000001"/>
    <n v="94"/>
    <n v="13"/>
    <x v="0"/>
    <n v="1186490.56"/>
    <x v="5"/>
  </r>
  <r>
    <x v="342"/>
    <s v="P0037"/>
    <x v="206"/>
    <x v="5"/>
    <s v="Supplier_27"/>
    <x v="3"/>
    <n v="30"/>
    <n v="3848.97"/>
    <n v="115469.1"/>
    <n v="117"/>
    <n v="3"/>
    <x v="0"/>
    <n v="450329.49"/>
    <x v="3"/>
  </r>
  <r>
    <x v="721"/>
    <s v="P0032"/>
    <x v="227"/>
    <x v="5"/>
    <s v="Supplier_21"/>
    <x v="4"/>
    <n v="50"/>
    <n v="1753.5"/>
    <n v="87675"/>
    <n v="109"/>
    <n v="3"/>
    <x v="0"/>
    <n v="191131.5"/>
    <x v="15"/>
  </r>
  <r>
    <x v="133"/>
    <s v="P0253"/>
    <x v="229"/>
    <x v="2"/>
    <s v="Supplier_22"/>
    <x v="3"/>
    <n v="3"/>
    <n v="3905.31"/>
    <n v="11715.93"/>
    <n v="272"/>
    <n v="8"/>
    <x v="1"/>
    <n v="1062244.32"/>
    <x v="10"/>
  </r>
  <r>
    <x v="24"/>
    <s v="P0056"/>
    <x v="132"/>
    <x v="5"/>
    <s v="Supplier_29"/>
    <x v="1"/>
    <n v="40"/>
    <n v="3265.13"/>
    <n v="130605.2"/>
    <n v="36"/>
    <n v="2"/>
    <x v="2"/>
    <n v="117544.68000000001"/>
    <x v="15"/>
  </r>
  <r>
    <x v="331"/>
    <s v="P0131"/>
    <x v="279"/>
    <x v="7"/>
    <s v="Supplier_9"/>
    <x v="3"/>
    <n v="16"/>
    <n v="17678.810000000001"/>
    <n v="282860.96000000002"/>
    <n v="169"/>
    <n v="6"/>
    <x v="0"/>
    <n v="2987718.89"/>
    <x v="23"/>
  </r>
  <r>
    <x v="340"/>
    <s v="P0190"/>
    <x v="90"/>
    <x v="4"/>
    <s v="Supplier_6"/>
    <x v="3"/>
    <n v="15"/>
    <n v="3769.07"/>
    <n v="56536.05"/>
    <n v="229"/>
    <n v="12"/>
    <x v="0"/>
    <n v="863117.03"/>
    <x v="21"/>
  </r>
  <r>
    <x v="706"/>
    <s v="P0226"/>
    <x v="39"/>
    <x v="6"/>
    <s v="Supplier_13"/>
    <x v="3"/>
    <n v="9"/>
    <n v="4848.7700000000004"/>
    <n v="43638.93"/>
    <n v="335"/>
    <n v="3"/>
    <x v="1"/>
    <n v="1624337.9500000002"/>
    <x v="14"/>
  </r>
  <r>
    <x v="83"/>
    <s v="P0175"/>
    <x v="53"/>
    <x v="3"/>
    <s v="Supplier_24"/>
    <x v="1"/>
    <n v="23"/>
    <n v="2570.7600000000002"/>
    <n v="59127.48"/>
    <n v="82"/>
    <n v="10"/>
    <x v="0"/>
    <n v="210802.32"/>
    <x v="23"/>
  </r>
  <r>
    <x v="37"/>
    <s v="P0090"/>
    <x v="146"/>
    <x v="0"/>
    <s v="Supplier_28"/>
    <x v="1"/>
    <n v="22"/>
    <n v="331"/>
    <n v="7282"/>
    <n v="80"/>
    <n v="13"/>
    <x v="0"/>
    <n v="26480"/>
    <x v="13"/>
  </r>
  <r>
    <x v="491"/>
    <s v="P0215"/>
    <x v="24"/>
    <x v="6"/>
    <s v="Supplier_26"/>
    <x v="2"/>
    <n v="2"/>
    <n v="2974.37"/>
    <n v="5948.74"/>
    <n v="438"/>
    <n v="13"/>
    <x v="1"/>
    <n v="1302774.06"/>
    <x v="18"/>
  </r>
  <r>
    <x v="61"/>
    <s v="P0067"/>
    <x v="158"/>
    <x v="0"/>
    <s v="Supplier_7"/>
    <x v="1"/>
    <n v="14"/>
    <n v="24.53"/>
    <n v="343.42"/>
    <n v="99"/>
    <n v="13"/>
    <x v="0"/>
    <n v="2428.4700000000003"/>
    <x v="19"/>
  </r>
  <r>
    <x v="695"/>
    <s v="P0218"/>
    <x v="7"/>
    <x v="6"/>
    <s v="Supplier_5"/>
    <x v="0"/>
    <n v="1"/>
    <n v="397.31"/>
    <n v="397.31"/>
    <n v="562"/>
    <n v="3"/>
    <x v="0"/>
    <n v="223288.22"/>
    <x v="3"/>
  </r>
  <r>
    <x v="306"/>
    <s v="P0004"/>
    <x v="225"/>
    <x v="1"/>
    <s v="Supplier_4"/>
    <x v="1"/>
    <n v="34"/>
    <n v="2622.11"/>
    <n v="89151.74"/>
    <n v="94"/>
    <n v="9"/>
    <x v="2"/>
    <n v="246478.34000000003"/>
    <x v="17"/>
  </r>
  <r>
    <x v="605"/>
    <s v="P0203"/>
    <x v="117"/>
    <x v="4"/>
    <s v="Supplier_19"/>
    <x v="4"/>
    <n v="17"/>
    <n v="796.87"/>
    <n v="13546.79"/>
    <n v="155"/>
    <n v="3"/>
    <x v="0"/>
    <n v="123514.85"/>
    <x v="7"/>
  </r>
  <r>
    <x v="507"/>
    <s v="P0006"/>
    <x v="80"/>
    <x v="1"/>
    <s v="Supplier_7"/>
    <x v="2"/>
    <n v="37"/>
    <n v="19764.47"/>
    <n v="731285.39"/>
    <n v="61"/>
    <n v="6"/>
    <x v="0"/>
    <n v="1205632.6700000002"/>
    <x v="7"/>
  </r>
  <r>
    <x v="333"/>
    <s v="P0041"/>
    <x v="41"/>
    <x v="5"/>
    <s v="Supplier_13"/>
    <x v="3"/>
    <n v="28"/>
    <n v="1696.36"/>
    <n v="47498.080000000002"/>
    <n v="71"/>
    <n v="11"/>
    <x v="0"/>
    <n v="120441.56"/>
    <x v="22"/>
  </r>
  <r>
    <x v="347"/>
    <s v="P0079"/>
    <x v="16"/>
    <x v="0"/>
    <s v="Supplier_23"/>
    <x v="0"/>
    <n v="19"/>
    <n v="127.93"/>
    <n v="2430.67"/>
    <n v="137"/>
    <n v="4"/>
    <x v="0"/>
    <n v="17526.41"/>
    <x v="20"/>
  </r>
  <r>
    <x v="388"/>
    <s v="P0174"/>
    <x v="125"/>
    <x v="3"/>
    <s v="Supplier_1"/>
    <x v="4"/>
    <n v="25"/>
    <n v="4725.67"/>
    <n v="118141.75"/>
    <n v="98"/>
    <n v="12"/>
    <x v="0"/>
    <n v="463115.66000000003"/>
    <x v="19"/>
  </r>
  <r>
    <x v="163"/>
    <s v="P0182"/>
    <x v="4"/>
    <x v="4"/>
    <s v="Supplier_5"/>
    <x v="3"/>
    <n v="9"/>
    <n v="2518.5100000000002"/>
    <n v="22666.59"/>
    <n v="124"/>
    <n v="3"/>
    <x v="0"/>
    <n v="312295.24000000005"/>
    <x v="16"/>
  </r>
  <r>
    <x v="541"/>
    <s v="P0235"/>
    <x v="116"/>
    <x v="6"/>
    <s v="Supplier_16"/>
    <x v="4"/>
    <n v="8"/>
    <n v="1867.92"/>
    <n v="14943.36"/>
    <n v="527"/>
    <n v="3"/>
    <x v="1"/>
    <n v="984393.84000000008"/>
    <x v="22"/>
  </r>
  <r>
    <x v="472"/>
    <s v="P0145"/>
    <x v="266"/>
    <x v="7"/>
    <s v="Supplier_18"/>
    <x v="2"/>
    <n v="23"/>
    <n v="8686.75"/>
    <n v="199795.25"/>
    <n v="196"/>
    <n v="10"/>
    <x v="0"/>
    <n v="1702603"/>
    <x v="7"/>
  </r>
  <r>
    <x v="224"/>
    <s v="P0262"/>
    <x v="244"/>
    <x v="2"/>
    <s v="Supplier_9"/>
    <x v="4"/>
    <n v="6"/>
    <n v="2469.8000000000002"/>
    <n v="14818.8"/>
    <n v="544"/>
    <n v="2"/>
    <x v="0"/>
    <n v="1343571.2000000002"/>
    <x v="5"/>
  </r>
  <r>
    <x v="150"/>
    <s v="P0198"/>
    <x v="6"/>
    <x v="4"/>
    <s v="Supplier_30"/>
    <x v="1"/>
    <n v="13"/>
    <n v="2072.12"/>
    <n v="26937.56"/>
    <n v="232"/>
    <n v="2"/>
    <x v="0"/>
    <n v="480731.83999999997"/>
    <x v="17"/>
  </r>
  <r>
    <x v="290"/>
    <s v="P0054"/>
    <x v="60"/>
    <x v="5"/>
    <s v="Supplier_13"/>
    <x v="0"/>
    <n v="68"/>
    <n v="4772.97"/>
    <n v="324561.96000000002"/>
    <n v="96"/>
    <n v="12"/>
    <x v="2"/>
    <n v="458205.12"/>
    <x v="16"/>
  </r>
  <r>
    <x v="157"/>
    <s v="P0083"/>
    <x v="47"/>
    <x v="0"/>
    <s v="Supplier_23"/>
    <x v="3"/>
    <n v="16"/>
    <n v="135.49"/>
    <n v="2167.84"/>
    <n v="174"/>
    <n v="4"/>
    <x v="0"/>
    <n v="23575.260000000002"/>
    <x v="23"/>
  </r>
  <r>
    <x v="84"/>
    <s v="P0029"/>
    <x v="237"/>
    <x v="1"/>
    <s v="Supplier_21"/>
    <x v="0"/>
    <n v="24"/>
    <n v="8257.81"/>
    <n v="198187.44"/>
    <n v="75"/>
    <n v="9"/>
    <x v="0"/>
    <n v="619335.75"/>
    <x v="20"/>
  </r>
  <r>
    <x v="445"/>
    <s v="P0213"/>
    <x v="198"/>
    <x v="6"/>
    <s v="Supplier_24"/>
    <x v="2"/>
    <n v="8"/>
    <n v="809.7"/>
    <n v="6477.6"/>
    <n v="281"/>
    <n v="12"/>
    <x v="1"/>
    <n v="227525.7"/>
    <x v="12"/>
  </r>
  <r>
    <x v="651"/>
    <s v="P0144"/>
    <x v="271"/>
    <x v="7"/>
    <s v="Supplier_23"/>
    <x v="4"/>
    <n v="22"/>
    <n v="12666.99"/>
    <n v="278673.78000000003"/>
    <n v="175"/>
    <n v="5"/>
    <x v="0"/>
    <n v="2216723.25"/>
    <x v="19"/>
  </r>
  <r>
    <x v="635"/>
    <s v="P0165"/>
    <x v="109"/>
    <x v="3"/>
    <s v="Supplier_15"/>
    <x v="2"/>
    <n v="16"/>
    <n v="2514.5"/>
    <n v="40232"/>
    <n v="250"/>
    <n v="8"/>
    <x v="0"/>
    <n v="628625"/>
    <x v="6"/>
  </r>
  <r>
    <x v="431"/>
    <s v="P0046"/>
    <x v="124"/>
    <x v="5"/>
    <s v="Supplier_5"/>
    <x v="1"/>
    <n v="47"/>
    <n v="4166.03"/>
    <n v="195803.41"/>
    <n v="109"/>
    <n v="4"/>
    <x v="2"/>
    <n v="454097.26999999996"/>
    <x v="20"/>
  </r>
  <r>
    <x v="588"/>
    <s v="P0173"/>
    <x v="199"/>
    <x v="3"/>
    <s v="Supplier_28"/>
    <x v="3"/>
    <n v="22"/>
    <n v="2603.36"/>
    <n v="57273.919999999998"/>
    <n v="124"/>
    <n v="7"/>
    <x v="0"/>
    <n v="322816.64000000001"/>
    <x v="3"/>
  </r>
  <r>
    <x v="176"/>
    <s v="P0037"/>
    <x v="206"/>
    <x v="5"/>
    <s v="Supplier_28"/>
    <x v="1"/>
    <n v="22"/>
    <n v="3856.82"/>
    <n v="84850.04"/>
    <n v="43"/>
    <n v="10"/>
    <x v="0"/>
    <n v="165843.26"/>
    <x v="19"/>
  </r>
  <r>
    <x v="183"/>
    <s v="P0076"/>
    <x v="69"/>
    <x v="0"/>
    <s v="Supplier_20"/>
    <x v="3"/>
    <n v="16"/>
    <n v="187.2"/>
    <n v="2995.2"/>
    <n v="245"/>
    <n v="5"/>
    <x v="0"/>
    <n v="45864"/>
    <x v="11"/>
  </r>
  <r>
    <x v="119"/>
    <s v="P0166"/>
    <x v="91"/>
    <x v="3"/>
    <s v="Supplier_26"/>
    <x v="1"/>
    <n v="21"/>
    <n v="3423.43"/>
    <n v="71892.03"/>
    <n v="196"/>
    <n v="2"/>
    <x v="0"/>
    <n v="670992.27999999991"/>
    <x v="13"/>
  </r>
  <r>
    <x v="412"/>
    <s v="P0160"/>
    <x v="179"/>
    <x v="3"/>
    <s v="Supplier_2"/>
    <x v="0"/>
    <n v="10"/>
    <n v="3006.85"/>
    <n v="30068.5"/>
    <n v="230"/>
    <n v="14"/>
    <x v="0"/>
    <n v="691575.5"/>
    <x v="16"/>
  </r>
  <r>
    <x v="153"/>
    <s v="P0180"/>
    <x v="3"/>
    <x v="3"/>
    <s v="Supplier_27"/>
    <x v="0"/>
    <n v="23"/>
    <n v="2580.4699999999998"/>
    <n v="59350.81"/>
    <n v="208"/>
    <n v="2"/>
    <x v="0"/>
    <n v="536737.76"/>
    <x v="23"/>
  </r>
  <r>
    <x v="586"/>
    <s v="P0156"/>
    <x v="257"/>
    <x v="3"/>
    <s v="Supplier_17"/>
    <x v="0"/>
    <n v="20"/>
    <n v="2428.69"/>
    <n v="48573.8"/>
    <n v="146"/>
    <n v="4"/>
    <x v="0"/>
    <n v="354588.74"/>
    <x v="4"/>
  </r>
  <r>
    <x v="335"/>
    <s v="P0046"/>
    <x v="124"/>
    <x v="5"/>
    <s v="Supplier_10"/>
    <x v="1"/>
    <n v="31"/>
    <n v="1698.15"/>
    <n v="52642.65"/>
    <n v="82"/>
    <n v="3"/>
    <x v="0"/>
    <n v="139248.30000000002"/>
    <x v="21"/>
  </r>
  <r>
    <x v="697"/>
    <s v="P0172"/>
    <x v="55"/>
    <x v="3"/>
    <s v="Supplier_29"/>
    <x v="2"/>
    <n v="20"/>
    <n v="4932.54"/>
    <n v="98650.8"/>
    <n v="90"/>
    <n v="7"/>
    <x v="0"/>
    <n v="443928.6"/>
    <x v="4"/>
  </r>
  <r>
    <x v="645"/>
    <s v="P0059"/>
    <x v="184"/>
    <x v="5"/>
    <s v="Supplier_27"/>
    <x v="4"/>
    <n v="70"/>
    <n v="3220.01"/>
    <n v="225400.7"/>
    <n v="70"/>
    <n v="5"/>
    <x v="0"/>
    <n v="225400.7"/>
    <x v="8"/>
  </r>
  <r>
    <x v="604"/>
    <s v="P0215"/>
    <x v="24"/>
    <x v="6"/>
    <s v="Supplier_3"/>
    <x v="3"/>
    <n v="9"/>
    <n v="1401.78"/>
    <n v="12616.02"/>
    <n v="303"/>
    <n v="4"/>
    <x v="0"/>
    <n v="424739.33999999997"/>
    <x v="9"/>
  </r>
  <r>
    <x v="688"/>
    <s v="P0227"/>
    <x v="35"/>
    <x v="6"/>
    <s v="Supplier_24"/>
    <x v="0"/>
    <n v="2"/>
    <n v="3045.98"/>
    <n v="6091.96"/>
    <n v="459"/>
    <n v="13"/>
    <x v="0"/>
    <n v="1398104.82"/>
    <x v="2"/>
  </r>
  <r>
    <x v="263"/>
    <s v="P0208"/>
    <x v="144"/>
    <x v="4"/>
    <s v="Supplier_22"/>
    <x v="2"/>
    <n v="11"/>
    <n v="2552.9499999999998"/>
    <n v="28082.45"/>
    <n v="83"/>
    <n v="8"/>
    <x v="0"/>
    <n v="211894.84999999998"/>
    <x v="2"/>
  </r>
  <r>
    <x v="502"/>
    <s v="P0218"/>
    <x v="7"/>
    <x v="6"/>
    <s v="Supplier_13"/>
    <x v="4"/>
    <n v="7"/>
    <n v="2693.02"/>
    <n v="18851.14"/>
    <n v="340"/>
    <n v="9"/>
    <x v="0"/>
    <n v="915626.8"/>
    <x v="7"/>
  </r>
  <r>
    <x v="382"/>
    <s v="P0054"/>
    <x v="60"/>
    <x v="5"/>
    <s v="Supplier_17"/>
    <x v="3"/>
    <n v="21"/>
    <n v="4737.5"/>
    <n v="99487.5"/>
    <n v="60"/>
    <n v="13"/>
    <x v="2"/>
    <n v="284250"/>
    <x v="2"/>
  </r>
  <r>
    <x v="75"/>
    <s v="P0272"/>
    <x v="230"/>
    <x v="8"/>
    <s v="Supplier_25"/>
    <x v="1"/>
    <n v="5"/>
    <n v="2582.11"/>
    <n v="12910.55"/>
    <n v="513"/>
    <n v="2"/>
    <x v="1"/>
    <n v="1324622.4300000002"/>
    <x v="11"/>
  </r>
  <r>
    <x v="85"/>
    <s v="P0105"/>
    <x v="57"/>
    <x v="9"/>
    <s v="Supplier_21"/>
    <x v="4"/>
    <n v="21"/>
    <n v="2253.25"/>
    <n v="47318.25"/>
    <n v="138"/>
    <n v="10"/>
    <x v="0"/>
    <n v="310948.5"/>
    <x v="10"/>
  </r>
  <r>
    <x v="391"/>
    <s v="P0177"/>
    <x v="289"/>
    <x v="3"/>
    <s v="Supplier_17"/>
    <x v="3"/>
    <n v="10"/>
    <n v="1509.87"/>
    <n v="15098.7"/>
    <n v="92"/>
    <n v="2"/>
    <x v="0"/>
    <n v="138908.03999999998"/>
    <x v="22"/>
  </r>
  <r>
    <x v="443"/>
    <s v="P0041"/>
    <x v="41"/>
    <x v="5"/>
    <s v="Supplier_25"/>
    <x v="0"/>
    <n v="39"/>
    <n v="3462.48"/>
    <n v="135036.72"/>
    <n v="73"/>
    <n v="9"/>
    <x v="2"/>
    <n v="252761.04"/>
    <x v="18"/>
  </r>
  <r>
    <x v="423"/>
    <s v="P0133"/>
    <x v="232"/>
    <x v="7"/>
    <s v="Supplier_19"/>
    <x v="0"/>
    <n v="24"/>
    <n v="9204.92"/>
    <n v="220918.08"/>
    <n v="162"/>
    <n v="14"/>
    <x v="0"/>
    <n v="1491197.04"/>
    <x v="16"/>
  </r>
  <r>
    <x v="88"/>
    <s v="P0204"/>
    <x v="142"/>
    <x v="4"/>
    <s v="Supplier_14"/>
    <x v="3"/>
    <n v="18"/>
    <n v="3102.84"/>
    <n v="55851.12"/>
    <n v="84"/>
    <n v="4"/>
    <x v="0"/>
    <n v="260638.56"/>
    <x v="13"/>
  </r>
  <r>
    <x v="458"/>
    <s v="P0178"/>
    <x v="223"/>
    <x v="3"/>
    <s v="Supplier_24"/>
    <x v="4"/>
    <n v="21"/>
    <n v="2063.33"/>
    <n v="43329.93"/>
    <n v="168"/>
    <n v="3"/>
    <x v="0"/>
    <n v="346639.44"/>
    <x v="15"/>
  </r>
  <r>
    <x v="178"/>
    <s v="P0114"/>
    <x v="145"/>
    <x v="9"/>
    <s v="Supplier_27"/>
    <x v="2"/>
    <n v="21"/>
    <n v="3129.95"/>
    <n v="65728.95"/>
    <n v="95"/>
    <n v="7"/>
    <x v="0"/>
    <n v="297345.25"/>
    <x v="5"/>
  </r>
  <r>
    <x v="632"/>
    <s v="P0003"/>
    <x v="148"/>
    <x v="1"/>
    <s v="Supplier_5"/>
    <x v="0"/>
    <n v="52"/>
    <n v="16701.71"/>
    <n v="868488.92"/>
    <n v="111"/>
    <n v="5"/>
    <x v="2"/>
    <n v="1853889.8099999998"/>
    <x v="10"/>
  </r>
  <r>
    <x v="213"/>
    <s v="P0020"/>
    <x v="72"/>
    <x v="1"/>
    <s v="Supplier_4"/>
    <x v="3"/>
    <n v="39"/>
    <n v="13074.85"/>
    <n v="509919.15"/>
    <n v="87"/>
    <n v="14"/>
    <x v="2"/>
    <n v="1137511.95"/>
    <x v="2"/>
  </r>
  <r>
    <x v="668"/>
    <s v="P0136"/>
    <x v="115"/>
    <x v="7"/>
    <s v="Supplier_3"/>
    <x v="2"/>
    <n v="18"/>
    <n v="2638.91"/>
    <n v="47500.38"/>
    <n v="121"/>
    <n v="8"/>
    <x v="0"/>
    <n v="319308.11"/>
    <x v="16"/>
  </r>
  <r>
    <x v="596"/>
    <s v="P0005"/>
    <x v="105"/>
    <x v="1"/>
    <s v="Supplier_23"/>
    <x v="1"/>
    <n v="38"/>
    <n v="6678.66"/>
    <n v="253789.08"/>
    <n v="35"/>
    <n v="11"/>
    <x v="0"/>
    <n v="233753.1"/>
    <x v="23"/>
  </r>
  <r>
    <x v="701"/>
    <s v="P0164"/>
    <x v="13"/>
    <x v="3"/>
    <s v="Supplier_10"/>
    <x v="3"/>
    <n v="14"/>
    <n v="1495.03"/>
    <n v="20930.419999999998"/>
    <n v="177"/>
    <n v="8"/>
    <x v="0"/>
    <n v="264620.31"/>
    <x v="14"/>
  </r>
  <r>
    <x v="170"/>
    <s v="P0055"/>
    <x v="157"/>
    <x v="5"/>
    <s v="Supplier_11"/>
    <x v="1"/>
    <n v="35"/>
    <n v="1742.95"/>
    <n v="61003.25"/>
    <n v="72"/>
    <n v="6"/>
    <x v="2"/>
    <n v="125492.40000000001"/>
    <x v="18"/>
  </r>
  <r>
    <x v="235"/>
    <s v="P0191"/>
    <x v="83"/>
    <x v="4"/>
    <s v="Supplier_28"/>
    <x v="2"/>
    <n v="13"/>
    <n v="1483.41"/>
    <n v="19284.330000000002"/>
    <n v="120"/>
    <n v="6"/>
    <x v="0"/>
    <n v="178009.2"/>
    <x v="17"/>
  </r>
  <r>
    <x v="338"/>
    <s v="P0148"/>
    <x v="137"/>
    <x v="7"/>
    <s v="Supplier_2"/>
    <x v="4"/>
    <n v="25"/>
    <n v="17876.34"/>
    <n v="446908.5"/>
    <n v="243"/>
    <n v="4"/>
    <x v="0"/>
    <n v="4343950.62"/>
    <x v="20"/>
  </r>
  <r>
    <x v="111"/>
    <s v="P0163"/>
    <x v="75"/>
    <x v="3"/>
    <s v="Supplier_12"/>
    <x v="0"/>
    <n v="8"/>
    <n v="3910.02"/>
    <n v="31280.16"/>
    <n v="133"/>
    <n v="9"/>
    <x v="0"/>
    <n v="520032.66"/>
    <x v="8"/>
  </r>
  <r>
    <x v="76"/>
    <s v="P0273"/>
    <x v="288"/>
    <x v="8"/>
    <s v="Supplier_8"/>
    <x v="0"/>
    <n v="9"/>
    <n v="2603.21"/>
    <n v="23428.89"/>
    <n v="412"/>
    <n v="2"/>
    <x v="1"/>
    <n v="1072522.52"/>
    <x v="1"/>
  </r>
  <r>
    <x v="32"/>
    <s v="P0195"/>
    <x v="261"/>
    <x v="4"/>
    <s v="Supplier_22"/>
    <x v="0"/>
    <n v="15"/>
    <n v="4686.54"/>
    <n v="70298.100000000006"/>
    <n v="245"/>
    <n v="6"/>
    <x v="0"/>
    <n v="1148202.3"/>
    <x v="10"/>
  </r>
  <r>
    <x v="390"/>
    <s v="P0011"/>
    <x v="252"/>
    <x v="1"/>
    <s v="Supplier_7"/>
    <x v="4"/>
    <n v="75"/>
    <n v="19372.169999999998"/>
    <n v="1452912.75"/>
    <n v="30"/>
    <n v="11"/>
    <x v="2"/>
    <n v="581165.1"/>
    <x v="18"/>
  </r>
  <r>
    <x v="29"/>
    <s v="P0199"/>
    <x v="120"/>
    <x v="4"/>
    <s v="Supplier_2"/>
    <x v="2"/>
    <n v="17"/>
    <n v="4351.57"/>
    <n v="73976.69"/>
    <n v="224"/>
    <n v="10"/>
    <x v="0"/>
    <n v="974751.67999999993"/>
    <x v="12"/>
  </r>
  <r>
    <x v="353"/>
    <s v="P0095"/>
    <x v="208"/>
    <x v="9"/>
    <s v="Supplier_11"/>
    <x v="0"/>
    <n v="9"/>
    <n v="2416.86"/>
    <n v="21751.74"/>
    <n v="84"/>
    <n v="10"/>
    <x v="0"/>
    <n v="203016.24000000002"/>
    <x v="22"/>
  </r>
  <r>
    <x v="382"/>
    <s v="P0058"/>
    <x v="255"/>
    <x v="5"/>
    <s v="Supplier_13"/>
    <x v="2"/>
    <n v="22"/>
    <n v="4770"/>
    <n v="104940"/>
    <n v="36"/>
    <n v="12"/>
    <x v="0"/>
    <n v="171720"/>
    <x v="2"/>
  </r>
  <r>
    <x v="382"/>
    <s v="P0135"/>
    <x v="151"/>
    <x v="7"/>
    <s v="Supplier_5"/>
    <x v="0"/>
    <n v="15"/>
    <n v="18180.560000000001"/>
    <n v="272708.40000000002"/>
    <n v="108"/>
    <n v="11"/>
    <x v="0"/>
    <n v="1963500.4800000002"/>
    <x v="2"/>
  </r>
  <r>
    <x v="273"/>
    <s v="P0025"/>
    <x v="163"/>
    <x v="1"/>
    <s v="Supplier_19"/>
    <x v="3"/>
    <n v="21"/>
    <n v="18645.11"/>
    <n v="391547.31"/>
    <n v="107"/>
    <n v="9"/>
    <x v="0"/>
    <n v="1995026.77"/>
    <x v="3"/>
  </r>
  <r>
    <x v="75"/>
    <s v="P0209"/>
    <x v="9"/>
    <x v="4"/>
    <s v="Supplier_20"/>
    <x v="4"/>
    <n v="19"/>
    <n v="3064.48"/>
    <n v="58225.120000000003"/>
    <n v="119"/>
    <n v="14"/>
    <x v="0"/>
    <n v="364673.12"/>
    <x v="11"/>
  </r>
  <r>
    <x v="542"/>
    <s v="P0100"/>
    <x v="251"/>
    <x v="9"/>
    <s v="Supplier_15"/>
    <x v="4"/>
    <n v="23"/>
    <n v="4617.6000000000004"/>
    <n v="106204.8"/>
    <n v="153"/>
    <n v="7"/>
    <x v="0"/>
    <n v="706492.8"/>
    <x v="14"/>
  </r>
  <r>
    <x v="130"/>
    <s v="P0279"/>
    <x v="21"/>
    <x v="8"/>
    <s v="Supplier_9"/>
    <x v="2"/>
    <n v="8"/>
    <n v="4936.3999999999996"/>
    <n v="39491.199999999997"/>
    <n v="288"/>
    <n v="9"/>
    <x v="0"/>
    <n v="1421683.2"/>
    <x v="13"/>
  </r>
  <r>
    <x v="614"/>
    <s v="P0124"/>
    <x v="42"/>
    <x v="7"/>
    <s v="Supplier_9"/>
    <x v="0"/>
    <n v="18"/>
    <n v="3166.03"/>
    <n v="56988.54"/>
    <n v="247"/>
    <n v="6"/>
    <x v="0"/>
    <n v="782009.41"/>
    <x v="15"/>
  </r>
  <r>
    <x v="392"/>
    <s v="P0183"/>
    <x v="233"/>
    <x v="4"/>
    <s v="Supplier_20"/>
    <x v="3"/>
    <n v="10"/>
    <n v="1628.2"/>
    <n v="16282"/>
    <n v="136"/>
    <n v="13"/>
    <x v="0"/>
    <n v="221435.2"/>
    <x v="17"/>
  </r>
  <r>
    <x v="248"/>
    <s v="P0026"/>
    <x v="100"/>
    <x v="1"/>
    <s v="Supplier_8"/>
    <x v="4"/>
    <n v="20"/>
    <n v="18609.189999999999"/>
    <n v="372183.8"/>
    <n v="120"/>
    <n v="8"/>
    <x v="0"/>
    <n v="2233102.7999999998"/>
    <x v="9"/>
  </r>
  <r>
    <x v="678"/>
    <s v="P0027"/>
    <x v="187"/>
    <x v="1"/>
    <s v="Supplier_23"/>
    <x v="1"/>
    <n v="22"/>
    <n v="7228.55"/>
    <n v="159028.1"/>
    <n v="57"/>
    <n v="12"/>
    <x v="2"/>
    <n v="412027.35000000003"/>
    <x v="13"/>
  </r>
  <r>
    <x v="139"/>
    <s v="P0156"/>
    <x v="257"/>
    <x v="3"/>
    <s v="Supplier_11"/>
    <x v="3"/>
    <n v="15"/>
    <n v="4450.38"/>
    <n v="66755.7"/>
    <n v="95"/>
    <n v="7"/>
    <x v="0"/>
    <n v="422786.10000000003"/>
    <x v="3"/>
  </r>
  <r>
    <x v="586"/>
    <s v="P0175"/>
    <x v="53"/>
    <x v="3"/>
    <s v="Supplier_3"/>
    <x v="0"/>
    <n v="18"/>
    <n v="4335.95"/>
    <n v="78047.100000000006"/>
    <n v="247"/>
    <n v="9"/>
    <x v="0"/>
    <n v="1070979.6499999999"/>
    <x v="4"/>
  </r>
  <r>
    <x v="701"/>
    <s v="P0238"/>
    <x v="96"/>
    <x v="6"/>
    <s v="Supplier_25"/>
    <x v="2"/>
    <n v="3"/>
    <n v="772.05"/>
    <n v="2316.15"/>
    <n v="448"/>
    <n v="12"/>
    <x v="0"/>
    <n v="345878.39999999997"/>
    <x v="14"/>
  </r>
  <r>
    <x v="713"/>
    <s v="P0138"/>
    <x v="245"/>
    <x v="7"/>
    <s v="Supplier_20"/>
    <x v="4"/>
    <n v="8"/>
    <n v="11458.57"/>
    <n v="91668.56"/>
    <n v="122"/>
    <n v="6"/>
    <x v="0"/>
    <n v="1397945.54"/>
    <x v="15"/>
  </r>
  <r>
    <x v="523"/>
    <s v="P0008"/>
    <x v="58"/>
    <x v="1"/>
    <s v="Supplier_19"/>
    <x v="3"/>
    <n v="46"/>
    <n v="15864.66"/>
    <n v="729774.36"/>
    <n v="67"/>
    <n v="9"/>
    <x v="2"/>
    <n v="1062932.22"/>
    <x v="1"/>
  </r>
  <r>
    <x v="313"/>
    <s v="P0175"/>
    <x v="53"/>
    <x v="3"/>
    <s v="Supplier_28"/>
    <x v="1"/>
    <n v="10"/>
    <n v="701.37"/>
    <n v="7013.7"/>
    <n v="123"/>
    <n v="9"/>
    <x v="0"/>
    <n v="86268.51"/>
    <x v="7"/>
  </r>
  <r>
    <x v="626"/>
    <s v="P0087"/>
    <x v="165"/>
    <x v="0"/>
    <s v="Supplier_8"/>
    <x v="2"/>
    <n v="20"/>
    <n v="359.05"/>
    <n v="7181"/>
    <n v="142"/>
    <n v="2"/>
    <x v="0"/>
    <n v="50985.1"/>
    <x v="4"/>
  </r>
  <r>
    <x v="642"/>
    <s v="P0298"/>
    <x v="155"/>
    <x v="8"/>
    <s v="Supplier_19"/>
    <x v="2"/>
    <n v="4"/>
    <n v="4169.2299999999996"/>
    <n v="16676.919999999998"/>
    <n v="307"/>
    <n v="6"/>
    <x v="1"/>
    <n v="1279953.6099999999"/>
    <x v="6"/>
  </r>
  <r>
    <x v="298"/>
    <s v="P0287"/>
    <x v="119"/>
    <x v="8"/>
    <s v="Supplier_10"/>
    <x v="1"/>
    <n v="4"/>
    <n v="1598.45"/>
    <n v="6393.8"/>
    <n v="582"/>
    <n v="13"/>
    <x v="0"/>
    <n v="930297.9"/>
    <x v="9"/>
  </r>
  <r>
    <x v="535"/>
    <s v="P0263"/>
    <x v="86"/>
    <x v="2"/>
    <s v="Supplier_4"/>
    <x v="1"/>
    <n v="8"/>
    <n v="2211"/>
    <n v="17688"/>
    <n v="563"/>
    <n v="2"/>
    <x v="0"/>
    <n v="1244793"/>
    <x v="5"/>
  </r>
  <r>
    <x v="688"/>
    <s v="P0056"/>
    <x v="132"/>
    <x v="5"/>
    <s v="Supplier_28"/>
    <x v="3"/>
    <n v="31"/>
    <n v="4311.37"/>
    <n v="133652.47"/>
    <n v="41"/>
    <n v="9"/>
    <x v="2"/>
    <n v="176766.16999999998"/>
    <x v="2"/>
  </r>
  <r>
    <x v="568"/>
    <s v="P0134"/>
    <x v="272"/>
    <x v="7"/>
    <s v="Supplier_13"/>
    <x v="3"/>
    <n v="22"/>
    <n v="25028.75"/>
    <n v="550632.5"/>
    <n v="199"/>
    <n v="10"/>
    <x v="0"/>
    <n v="4980721.25"/>
    <x v="10"/>
  </r>
  <r>
    <x v="582"/>
    <s v="P0267"/>
    <x v="51"/>
    <x v="2"/>
    <s v="Supplier_8"/>
    <x v="4"/>
    <n v="10"/>
    <n v="4970.54"/>
    <n v="49705.4"/>
    <n v="315"/>
    <n v="13"/>
    <x v="0"/>
    <n v="1565720.1"/>
    <x v="13"/>
  </r>
  <r>
    <x v="452"/>
    <s v="P0253"/>
    <x v="229"/>
    <x v="2"/>
    <s v="Supplier_13"/>
    <x v="0"/>
    <n v="7"/>
    <n v="2275.04"/>
    <n v="15925.28"/>
    <n v="299"/>
    <n v="9"/>
    <x v="0"/>
    <n v="680236.96"/>
    <x v="16"/>
  </r>
  <r>
    <x v="580"/>
    <s v="P0009"/>
    <x v="166"/>
    <x v="1"/>
    <s v="Supplier_11"/>
    <x v="1"/>
    <n v="29"/>
    <n v="17241.52"/>
    <n v="500004.08"/>
    <n v="56"/>
    <n v="9"/>
    <x v="2"/>
    <n v="965525.12"/>
    <x v="7"/>
  </r>
  <r>
    <x v="155"/>
    <s v="P0086"/>
    <x v="95"/>
    <x v="0"/>
    <s v="Supplier_9"/>
    <x v="2"/>
    <n v="15"/>
    <n v="75.41"/>
    <n v="1131.1500000000001"/>
    <n v="222"/>
    <n v="3"/>
    <x v="0"/>
    <n v="16741.02"/>
    <x v="1"/>
  </r>
  <r>
    <x v="505"/>
    <s v="P0117"/>
    <x v="46"/>
    <x v="9"/>
    <s v="Supplier_21"/>
    <x v="2"/>
    <n v="15"/>
    <n v="4303.75"/>
    <n v="64556.25"/>
    <n v="244"/>
    <n v="4"/>
    <x v="0"/>
    <n v="1050115"/>
    <x v="11"/>
  </r>
  <r>
    <x v="300"/>
    <s v="P0089"/>
    <x v="280"/>
    <x v="0"/>
    <s v="Supplier_8"/>
    <x v="1"/>
    <n v="21"/>
    <n v="299.92"/>
    <n v="6298.32"/>
    <n v="113"/>
    <n v="7"/>
    <x v="0"/>
    <n v="33890.959999999999"/>
    <x v="22"/>
  </r>
  <r>
    <x v="317"/>
    <s v="P0141"/>
    <x v="181"/>
    <x v="7"/>
    <s v="Supplier_20"/>
    <x v="2"/>
    <n v="25"/>
    <n v="16562.62"/>
    <n v="414065.5"/>
    <n v="134"/>
    <n v="5"/>
    <x v="0"/>
    <n v="2219391.08"/>
    <x v="20"/>
  </r>
  <r>
    <x v="672"/>
    <s v="P0271"/>
    <x v="122"/>
    <x v="8"/>
    <s v="Supplier_21"/>
    <x v="4"/>
    <n v="2"/>
    <n v="1261.6300000000001"/>
    <n v="2523.2600000000002"/>
    <n v="380"/>
    <n v="7"/>
    <x v="0"/>
    <n v="479419.4"/>
    <x v="11"/>
  </r>
  <r>
    <x v="243"/>
    <s v="P0282"/>
    <x v="210"/>
    <x v="8"/>
    <s v="Supplier_28"/>
    <x v="0"/>
    <n v="8"/>
    <n v="4113.34"/>
    <n v="32906.720000000001"/>
    <n v="435"/>
    <n v="11"/>
    <x v="0"/>
    <n v="1789302.9000000001"/>
    <x v="9"/>
  </r>
  <r>
    <x v="498"/>
    <s v="P0242"/>
    <x v="40"/>
    <x v="2"/>
    <s v="Supplier_5"/>
    <x v="2"/>
    <n v="9"/>
    <n v="1672.68"/>
    <n v="15054.12"/>
    <n v="523"/>
    <n v="7"/>
    <x v="0"/>
    <n v="874811.64"/>
    <x v="1"/>
  </r>
  <r>
    <x v="164"/>
    <s v="P0089"/>
    <x v="280"/>
    <x v="0"/>
    <s v="Supplier_9"/>
    <x v="2"/>
    <n v="15"/>
    <n v="26.16"/>
    <n v="392.4"/>
    <n v="215"/>
    <n v="11"/>
    <x v="0"/>
    <n v="5624.4"/>
    <x v="15"/>
  </r>
  <r>
    <x v="715"/>
    <s v="P0100"/>
    <x v="251"/>
    <x v="9"/>
    <s v="Supplier_8"/>
    <x v="3"/>
    <n v="19"/>
    <n v="3054.03"/>
    <n v="58026.57"/>
    <n v="186"/>
    <n v="11"/>
    <x v="0"/>
    <n v="568049.58000000007"/>
    <x v="22"/>
  </r>
  <r>
    <x v="652"/>
    <s v="P0210"/>
    <x v="219"/>
    <x v="4"/>
    <s v="Supplier_14"/>
    <x v="2"/>
    <n v="22"/>
    <n v="541.78"/>
    <n v="11919.16"/>
    <n v="139"/>
    <n v="2"/>
    <x v="0"/>
    <n v="75307.42"/>
    <x v="19"/>
  </r>
  <r>
    <x v="636"/>
    <s v="P0300"/>
    <x v="283"/>
    <x v="8"/>
    <s v="Supplier_1"/>
    <x v="2"/>
    <n v="5"/>
    <n v="1030.19"/>
    <n v="5150.95"/>
    <n v="435"/>
    <n v="2"/>
    <x v="1"/>
    <n v="448132.65"/>
    <x v="2"/>
  </r>
  <r>
    <x v="226"/>
    <s v="P0145"/>
    <x v="266"/>
    <x v="7"/>
    <s v="Supplier_17"/>
    <x v="4"/>
    <n v="23"/>
    <n v="21201.45"/>
    <n v="487633.35"/>
    <n v="229"/>
    <n v="3"/>
    <x v="0"/>
    <n v="4855132.05"/>
    <x v="21"/>
  </r>
  <r>
    <x v="160"/>
    <s v="P0290"/>
    <x v="277"/>
    <x v="8"/>
    <s v="Supplier_18"/>
    <x v="1"/>
    <n v="2"/>
    <n v="3667.12"/>
    <n v="7334.24"/>
    <n v="310"/>
    <n v="9"/>
    <x v="0"/>
    <n v="1136807.2"/>
    <x v="11"/>
  </r>
  <r>
    <x v="132"/>
    <s v="P0136"/>
    <x v="115"/>
    <x v="7"/>
    <s v="Supplier_20"/>
    <x v="4"/>
    <n v="24"/>
    <n v="19565.240000000002"/>
    <n v="469565.76"/>
    <n v="164"/>
    <n v="6"/>
    <x v="0"/>
    <n v="3208699.3600000003"/>
    <x v="18"/>
  </r>
  <r>
    <x v="569"/>
    <s v="P0051"/>
    <x v="218"/>
    <x v="5"/>
    <s v="Supplier_20"/>
    <x v="2"/>
    <n v="39"/>
    <n v="4644.55"/>
    <n v="181137.45"/>
    <n v="33"/>
    <n v="3"/>
    <x v="2"/>
    <n v="153270.15"/>
    <x v="22"/>
  </r>
  <r>
    <x v="69"/>
    <s v="P0194"/>
    <x v="299"/>
    <x v="4"/>
    <s v="Supplier_20"/>
    <x v="0"/>
    <n v="11"/>
    <n v="3824.86"/>
    <n v="42073.46"/>
    <n v="161"/>
    <n v="8"/>
    <x v="0"/>
    <n v="615802.46"/>
    <x v="4"/>
  </r>
  <r>
    <x v="300"/>
    <s v="P0052"/>
    <x v="11"/>
    <x v="5"/>
    <s v="Supplier_18"/>
    <x v="1"/>
    <n v="36"/>
    <n v="2712.22"/>
    <n v="97639.92"/>
    <n v="93"/>
    <n v="10"/>
    <x v="0"/>
    <n v="252236.46"/>
    <x v="22"/>
  </r>
  <r>
    <x v="429"/>
    <s v="P0006"/>
    <x v="80"/>
    <x v="1"/>
    <s v="Supplier_14"/>
    <x v="2"/>
    <n v="33"/>
    <n v="13546.23"/>
    <n v="447025.59"/>
    <n v="56"/>
    <n v="5"/>
    <x v="2"/>
    <n v="758588.88"/>
    <x v="13"/>
  </r>
  <r>
    <x v="577"/>
    <s v="P0139"/>
    <x v="128"/>
    <x v="7"/>
    <s v="Supplier_21"/>
    <x v="4"/>
    <n v="24"/>
    <n v="13221.21"/>
    <n v="317309.03999999998"/>
    <n v="212"/>
    <n v="4"/>
    <x v="0"/>
    <n v="2802896.52"/>
    <x v="6"/>
  </r>
  <r>
    <x v="30"/>
    <s v="P0005"/>
    <x v="105"/>
    <x v="1"/>
    <s v="Supplier_10"/>
    <x v="2"/>
    <n v="22"/>
    <n v="10262.219999999999"/>
    <n v="225768.84"/>
    <n v="66"/>
    <n v="13"/>
    <x v="2"/>
    <n v="677306.5199999999"/>
    <x v="13"/>
  </r>
  <r>
    <x v="294"/>
    <s v="P0215"/>
    <x v="24"/>
    <x v="6"/>
    <s v="Supplier_24"/>
    <x v="4"/>
    <n v="3"/>
    <n v="3362.62"/>
    <n v="10087.86"/>
    <n v="251"/>
    <n v="14"/>
    <x v="0"/>
    <n v="844017.62"/>
    <x v="12"/>
  </r>
  <r>
    <x v="302"/>
    <s v="P0066"/>
    <x v="274"/>
    <x v="0"/>
    <s v="Supplier_13"/>
    <x v="2"/>
    <n v="23"/>
    <n v="131.33000000000001"/>
    <n v="3020.59"/>
    <n v="110"/>
    <n v="10"/>
    <x v="0"/>
    <n v="14446.300000000001"/>
    <x v="4"/>
  </r>
  <r>
    <x v="268"/>
    <s v="P0224"/>
    <x v="56"/>
    <x v="6"/>
    <s v="Supplier_29"/>
    <x v="3"/>
    <n v="9"/>
    <n v="428.15"/>
    <n v="3853.35"/>
    <n v="295"/>
    <n v="11"/>
    <x v="1"/>
    <n v="126304.25"/>
    <x v="5"/>
  </r>
  <r>
    <x v="477"/>
    <s v="P0236"/>
    <x v="149"/>
    <x v="6"/>
    <s v="Supplier_23"/>
    <x v="4"/>
    <n v="2"/>
    <n v="1891.9"/>
    <n v="3783.8"/>
    <n v="472"/>
    <n v="9"/>
    <x v="0"/>
    <n v="892976.8"/>
    <x v="18"/>
  </r>
  <r>
    <x v="453"/>
    <s v="P0296"/>
    <x v="84"/>
    <x v="8"/>
    <s v="Supplier_3"/>
    <x v="2"/>
    <n v="10"/>
    <n v="4195.17"/>
    <n v="41951.7"/>
    <n v="334"/>
    <n v="2"/>
    <x v="1"/>
    <n v="1401186.78"/>
    <x v="15"/>
  </r>
  <r>
    <x v="525"/>
    <s v="P0287"/>
    <x v="119"/>
    <x v="8"/>
    <s v="Supplier_25"/>
    <x v="4"/>
    <n v="9"/>
    <n v="1054.67"/>
    <n v="9492.0300000000007"/>
    <n v="312"/>
    <n v="9"/>
    <x v="1"/>
    <n v="329057.04000000004"/>
    <x v="1"/>
  </r>
  <r>
    <x v="122"/>
    <s v="P0042"/>
    <x v="176"/>
    <x v="5"/>
    <s v="Supplier_17"/>
    <x v="1"/>
    <n v="58"/>
    <n v="130.59"/>
    <n v="7574.22"/>
    <n v="95"/>
    <n v="6"/>
    <x v="2"/>
    <n v="12406.050000000001"/>
    <x v="0"/>
  </r>
  <r>
    <x v="44"/>
    <s v="P0240"/>
    <x v="25"/>
    <x v="6"/>
    <s v="Supplier_24"/>
    <x v="1"/>
    <n v="2"/>
    <n v="1253.94"/>
    <n v="2507.88"/>
    <n v="523"/>
    <n v="9"/>
    <x v="1"/>
    <n v="655810.62"/>
    <x v="16"/>
  </r>
  <r>
    <x v="355"/>
    <s v="P0087"/>
    <x v="165"/>
    <x v="0"/>
    <s v="Supplier_22"/>
    <x v="2"/>
    <n v="16"/>
    <n v="462.85"/>
    <n v="7405.6"/>
    <n v="109"/>
    <n v="11"/>
    <x v="0"/>
    <n v="50450.65"/>
    <x v="7"/>
  </r>
  <r>
    <x v="430"/>
    <s v="P0118"/>
    <x v="189"/>
    <x v="9"/>
    <s v="Supplier_26"/>
    <x v="4"/>
    <n v="17"/>
    <n v="345.87"/>
    <n v="5879.79"/>
    <n v="205"/>
    <n v="13"/>
    <x v="0"/>
    <n v="70903.350000000006"/>
    <x v="18"/>
  </r>
  <r>
    <x v="692"/>
    <s v="P0300"/>
    <x v="283"/>
    <x v="8"/>
    <s v="Supplier_30"/>
    <x v="4"/>
    <n v="2"/>
    <n v="569.07000000000005"/>
    <n v="1138.1400000000001"/>
    <n v="419"/>
    <n v="3"/>
    <x v="1"/>
    <n v="238440.33000000002"/>
    <x v="15"/>
  </r>
  <r>
    <x v="211"/>
    <s v="P0296"/>
    <x v="84"/>
    <x v="8"/>
    <s v="Supplier_21"/>
    <x v="0"/>
    <n v="6"/>
    <n v="3306.65"/>
    <n v="19839.900000000001"/>
    <n v="559"/>
    <n v="14"/>
    <x v="1"/>
    <n v="1848417.35"/>
    <x v="10"/>
  </r>
  <r>
    <x v="75"/>
    <s v="P0119"/>
    <x v="103"/>
    <x v="9"/>
    <s v="Supplier_18"/>
    <x v="1"/>
    <n v="17"/>
    <n v="2097.4"/>
    <n v="35655.800000000003"/>
    <n v="134"/>
    <n v="6"/>
    <x v="0"/>
    <n v="281051.60000000003"/>
    <x v="11"/>
  </r>
  <r>
    <x v="179"/>
    <s v="P0111"/>
    <x v="89"/>
    <x v="9"/>
    <s v="Supplier_18"/>
    <x v="3"/>
    <n v="10"/>
    <n v="776.19"/>
    <n v="7761.9"/>
    <n v="246"/>
    <n v="3"/>
    <x v="0"/>
    <n v="190942.74000000002"/>
    <x v="13"/>
  </r>
  <r>
    <x v="190"/>
    <s v="P0080"/>
    <x v="62"/>
    <x v="0"/>
    <s v="Supplier_14"/>
    <x v="0"/>
    <n v="17"/>
    <n v="386.33"/>
    <n v="6567.61"/>
    <n v="232"/>
    <n v="13"/>
    <x v="0"/>
    <n v="89628.56"/>
    <x v="17"/>
  </r>
  <r>
    <x v="651"/>
    <s v="P0097"/>
    <x v="254"/>
    <x v="9"/>
    <s v="Supplier_5"/>
    <x v="4"/>
    <n v="25"/>
    <n v="490.96"/>
    <n v="12274"/>
    <n v="239"/>
    <n v="8"/>
    <x v="0"/>
    <n v="117339.44"/>
    <x v="19"/>
  </r>
  <r>
    <x v="663"/>
    <s v="P0049"/>
    <x v="112"/>
    <x v="5"/>
    <s v="Supplier_1"/>
    <x v="4"/>
    <n v="40"/>
    <n v="3234.83"/>
    <n v="129393.2"/>
    <n v="43"/>
    <n v="14"/>
    <x v="0"/>
    <n v="139097.69"/>
    <x v="2"/>
  </r>
  <r>
    <x v="479"/>
    <s v="P0031"/>
    <x v="224"/>
    <x v="5"/>
    <s v="Supplier_18"/>
    <x v="3"/>
    <n v="42"/>
    <n v="3548.01"/>
    <n v="149016.42000000001"/>
    <n v="95"/>
    <n v="4"/>
    <x v="0"/>
    <n v="337060.95"/>
    <x v="4"/>
  </r>
  <r>
    <x v="23"/>
    <s v="P0260"/>
    <x v="33"/>
    <x v="2"/>
    <s v="Supplier_16"/>
    <x v="1"/>
    <n v="9"/>
    <n v="2901.55"/>
    <n v="26113.95"/>
    <n v="419"/>
    <n v="3"/>
    <x v="1"/>
    <n v="1215749.4500000002"/>
    <x v="14"/>
  </r>
  <r>
    <x v="204"/>
    <s v="P0054"/>
    <x v="60"/>
    <x v="5"/>
    <s v="Supplier_5"/>
    <x v="2"/>
    <n v="46"/>
    <n v="2175.6"/>
    <n v="100077.6"/>
    <n v="110"/>
    <n v="12"/>
    <x v="2"/>
    <n v="239316"/>
    <x v="9"/>
  </r>
  <r>
    <x v="295"/>
    <s v="P0253"/>
    <x v="229"/>
    <x v="2"/>
    <s v="Supplier_23"/>
    <x v="1"/>
    <n v="5"/>
    <n v="2872.22"/>
    <n v="14361.1"/>
    <n v="409"/>
    <n v="10"/>
    <x v="0"/>
    <n v="1174737.98"/>
    <x v="5"/>
  </r>
  <r>
    <x v="652"/>
    <s v="P0026"/>
    <x v="100"/>
    <x v="1"/>
    <s v="Supplier_2"/>
    <x v="4"/>
    <n v="51"/>
    <n v="14493.3"/>
    <n v="739158.3"/>
    <n v="94"/>
    <n v="14"/>
    <x v="2"/>
    <n v="1362370.2"/>
    <x v="19"/>
  </r>
  <r>
    <x v="664"/>
    <s v="P0065"/>
    <x v="190"/>
    <x v="0"/>
    <s v="Supplier_14"/>
    <x v="4"/>
    <n v="14"/>
    <n v="26.06"/>
    <n v="364.84"/>
    <n v="215"/>
    <n v="13"/>
    <x v="0"/>
    <n v="5602.9"/>
    <x v="7"/>
  </r>
  <r>
    <x v="358"/>
    <s v="P0207"/>
    <x v="258"/>
    <x v="4"/>
    <s v="Supplier_17"/>
    <x v="4"/>
    <n v="14"/>
    <n v="4138.9799999999996"/>
    <n v="57945.72"/>
    <n v="162"/>
    <n v="9"/>
    <x v="0"/>
    <n v="670514.75999999989"/>
    <x v="21"/>
  </r>
  <r>
    <x v="557"/>
    <s v="P0044"/>
    <x v="192"/>
    <x v="5"/>
    <s v="Supplier_21"/>
    <x v="4"/>
    <n v="33"/>
    <n v="448.4"/>
    <n v="14797.2"/>
    <n v="38"/>
    <n v="7"/>
    <x v="2"/>
    <n v="17039.2"/>
    <x v="22"/>
  </r>
  <r>
    <x v="150"/>
    <s v="P0093"/>
    <x v="248"/>
    <x v="9"/>
    <s v="Supplier_10"/>
    <x v="1"/>
    <n v="11"/>
    <n v="3147.84"/>
    <n v="34626.239999999998"/>
    <n v="198"/>
    <n v="6"/>
    <x v="0"/>
    <n v="623272.32000000007"/>
    <x v="17"/>
  </r>
  <r>
    <x v="515"/>
    <s v="P0070"/>
    <x v="209"/>
    <x v="0"/>
    <s v="Supplier_10"/>
    <x v="1"/>
    <n v="20"/>
    <n v="91.53"/>
    <n v="1830.6"/>
    <n v="94"/>
    <n v="10"/>
    <x v="0"/>
    <n v="8603.82"/>
    <x v="17"/>
  </r>
  <r>
    <x v="159"/>
    <s v="P0123"/>
    <x v="249"/>
    <x v="7"/>
    <s v="Supplier_24"/>
    <x v="3"/>
    <n v="23"/>
    <n v="19985.2"/>
    <n v="459659.6"/>
    <n v="81"/>
    <n v="11"/>
    <x v="0"/>
    <n v="1618801.2"/>
    <x v="13"/>
  </r>
  <r>
    <x v="236"/>
    <s v="P0126"/>
    <x v="268"/>
    <x v="7"/>
    <s v="Supplier_15"/>
    <x v="0"/>
    <n v="11"/>
    <n v="29269.46"/>
    <n v="321964.06"/>
    <n v="224"/>
    <n v="14"/>
    <x v="0"/>
    <n v="6556359.04"/>
    <x v="4"/>
  </r>
  <r>
    <x v="226"/>
    <s v="P0054"/>
    <x v="60"/>
    <x v="5"/>
    <s v="Supplier_29"/>
    <x v="3"/>
    <n v="31"/>
    <n v="785.4"/>
    <n v="24347.4"/>
    <n v="93"/>
    <n v="8"/>
    <x v="2"/>
    <n v="73042.2"/>
    <x v="21"/>
  </r>
  <r>
    <x v="137"/>
    <s v="P0200"/>
    <x v="267"/>
    <x v="4"/>
    <s v="Supplier_23"/>
    <x v="4"/>
    <n v="14"/>
    <n v="1119.8699999999999"/>
    <n v="15678.18"/>
    <n v="80"/>
    <n v="12"/>
    <x v="0"/>
    <n v="89589.599999999991"/>
    <x v="2"/>
  </r>
  <r>
    <x v="227"/>
    <s v="P0226"/>
    <x v="39"/>
    <x v="6"/>
    <s v="Supplier_24"/>
    <x v="4"/>
    <n v="10"/>
    <n v="3139.29"/>
    <n v="31392.9"/>
    <n v="399"/>
    <n v="6"/>
    <x v="0"/>
    <n v="1252576.71"/>
    <x v="12"/>
  </r>
  <r>
    <x v="277"/>
    <s v="P0255"/>
    <x v="159"/>
    <x v="2"/>
    <s v="Supplier_5"/>
    <x v="4"/>
    <n v="3"/>
    <n v="4348.8900000000003"/>
    <n v="13046.67"/>
    <n v="258"/>
    <n v="12"/>
    <x v="1"/>
    <n v="1122013.6200000001"/>
    <x v="22"/>
  </r>
  <r>
    <x v="640"/>
    <s v="P0252"/>
    <x v="291"/>
    <x v="2"/>
    <s v="Supplier_30"/>
    <x v="2"/>
    <n v="4"/>
    <n v="3201.71"/>
    <n v="12806.84"/>
    <n v="439"/>
    <n v="3"/>
    <x v="1"/>
    <n v="1405550.69"/>
    <x v="10"/>
  </r>
  <r>
    <x v="391"/>
    <s v="P0058"/>
    <x v="255"/>
    <x v="5"/>
    <s v="Supplier_24"/>
    <x v="3"/>
    <n v="50"/>
    <n v="4640.1000000000004"/>
    <n v="232005"/>
    <n v="51"/>
    <n v="8"/>
    <x v="0"/>
    <n v="236645.1"/>
    <x v="22"/>
  </r>
  <r>
    <x v="236"/>
    <s v="P0299"/>
    <x v="287"/>
    <x v="8"/>
    <s v="Supplier_29"/>
    <x v="0"/>
    <n v="3"/>
    <n v="396.86"/>
    <n v="1190.58"/>
    <n v="385"/>
    <n v="13"/>
    <x v="0"/>
    <n v="152791.1"/>
    <x v="4"/>
  </r>
  <r>
    <x v="657"/>
    <s v="P0007"/>
    <x v="1"/>
    <x v="1"/>
    <s v="Supplier_24"/>
    <x v="3"/>
    <n v="33"/>
    <n v="18767.669999999998"/>
    <n v="619333.11"/>
    <n v="80"/>
    <n v="8"/>
    <x v="2"/>
    <n v="1501413.5999999999"/>
    <x v="21"/>
  </r>
  <r>
    <x v="660"/>
    <s v="P0082"/>
    <x v="19"/>
    <x v="0"/>
    <s v="Supplier_16"/>
    <x v="1"/>
    <n v="10"/>
    <n v="173.07"/>
    <n v="1730.7"/>
    <n v="184"/>
    <n v="8"/>
    <x v="0"/>
    <n v="31844.879999999997"/>
    <x v="11"/>
  </r>
  <r>
    <x v="706"/>
    <s v="P0202"/>
    <x v="174"/>
    <x v="4"/>
    <s v="Supplier_13"/>
    <x v="3"/>
    <n v="12"/>
    <n v="1654.78"/>
    <n v="19857.36"/>
    <n v="86"/>
    <n v="6"/>
    <x v="0"/>
    <n v="142311.07999999999"/>
    <x v="14"/>
  </r>
  <r>
    <x v="326"/>
    <s v="P0111"/>
    <x v="89"/>
    <x v="9"/>
    <s v="Supplier_24"/>
    <x v="4"/>
    <n v="16"/>
    <n v="2428.6999999999998"/>
    <n v="38859.199999999997"/>
    <n v="239"/>
    <n v="4"/>
    <x v="0"/>
    <n v="580459.29999999993"/>
    <x v="8"/>
  </r>
  <r>
    <x v="719"/>
    <s v="P0115"/>
    <x v="92"/>
    <x v="9"/>
    <s v="Supplier_25"/>
    <x v="2"/>
    <n v="20"/>
    <n v="4839.04"/>
    <n v="96780.800000000003"/>
    <n v="185"/>
    <n v="14"/>
    <x v="0"/>
    <n v="895222.4"/>
    <x v="14"/>
  </r>
  <r>
    <x v="88"/>
    <s v="P0130"/>
    <x v="213"/>
    <x v="7"/>
    <s v="Supplier_30"/>
    <x v="3"/>
    <n v="14"/>
    <n v="20300.740000000002"/>
    <n v="284210.36"/>
    <n v="250"/>
    <n v="2"/>
    <x v="0"/>
    <n v="5075185"/>
    <x v="13"/>
  </r>
  <r>
    <x v="139"/>
    <s v="P0159"/>
    <x v="222"/>
    <x v="3"/>
    <s v="Supplier_16"/>
    <x v="2"/>
    <n v="10"/>
    <n v="4738.9399999999996"/>
    <n v="47389.4"/>
    <n v="250"/>
    <n v="11"/>
    <x v="0"/>
    <n v="1184735"/>
    <x v="3"/>
  </r>
  <r>
    <x v="591"/>
    <s v="P0210"/>
    <x v="219"/>
    <x v="4"/>
    <s v="Supplier_22"/>
    <x v="0"/>
    <n v="19"/>
    <n v="3081.59"/>
    <n v="58550.21"/>
    <n v="134"/>
    <n v="6"/>
    <x v="0"/>
    <n v="412933.06"/>
    <x v="14"/>
  </r>
  <r>
    <x v="708"/>
    <s v="P0067"/>
    <x v="158"/>
    <x v="0"/>
    <s v="Supplier_6"/>
    <x v="1"/>
    <n v="22"/>
    <n v="330.28"/>
    <n v="7266.16"/>
    <n v="231"/>
    <n v="6"/>
    <x v="0"/>
    <n v="76294.679999999993"/>
    <x v="22"/>
  </r>
  <r>
    <x v="313"/>
    <s v="P0251"/>
    <x v="180"/>
    <x v="2"/>
    <s v="Supplier_30"/>
    <x v="0"/>
    <n v="2"/>
    <n v="4596.16"/>
    <n v="9192.32"/>
    <n v="571"/>
    <n v="5"/>
    <x v="1"/>
    <n v="2624407.36"/>
    <x v="7"/>
  </r>
  <r>
    <x v="255"/>
    <s v="P0018"/>
    <x v="275"/>
    <x v="1"/>
    <s v="Supplier_6"/>
    <x v="2"/>
    <n v="44"/>
    <n v="16089.21"/>
    <n v="707925.24"/>
    <n v="106"/>
    <n v="11"/>
    <x v="2"/>
    <n v="1705456.26"/>
    <x v="22"/>
  </r>
  <r>
    <x v="567"/>
    <s v="P0179"/>
    <x v="110"/>
    <x v="3"/>
    <s v="Supplier_21"/>
    <x v="3"/>
    <n v="17"/>
    <n v="1788.13"/>
    <n v="30398.21"/>
    <n v="110"/>
    <n v="13"/>
    <x v="0"/>
    <n v="196694.30000000002"/>
    <x v="4"/>
  </r>
  <r>
    <x v="664"/>
    <s v="P0244"/>
    <x v="204"/>
    <x v="2"/>
    <s v="Supplier_20"/>
    <x v="0"/>
    <n v="2"/>
    <n v="2949.78"/>
    <n v="5899.56"/>
    <n v="253"/>
    <n v="10"/>
    <x v="0"/>
    <n v="746294.34000000008"/>
    <x v="7"/>
  </r>
  <r>
    <x v="621"/>
    <s v="P0019"/>
    <x v="43"/>
    <x v="1"/>
    <s v="Supplier_27"/>
    <x v="2"/>
    <n v="62"/>
    <n v="12222.66"/>
    <n v="757804.92"/>
    <n v="91"/>
    <n v="14"/>
    <x v="2"/>
    <n v="1112262.06"/>
    <x v="18"/>
  </r>
  <r>
    <x v="412"/>
    <s v="P0281"/>
    <x v="201"/>
    <x v="8"/>
    <s v="Supplier_28"/>
    <x v="1"/>
    <n v="1"/>
    <n v="2761.4"/>
    <n v="2761.4"/>
    <n v="434"/>
    <n v="9"/>
    <x v="0"/>
    <n v="1198447.6000000001"/>
    <x v="16"/>
  </r>
  <r>
    <x v="448"/>
    <s v="P0032"/>
    <x v="227"/>
    <x v="5"/>
    <s v="Supplier_8"/>
    <x v="0"/>
    <n v="29"/>
    <n v="4290.16"/>
    <n v="124414.64"/>
    <n v="30"/>
    <n v="4"/>
    <x v="2"/>
    <n v="128704.79999999999"/>
    <x v="20"/>
  </r>
  <r>
    <x v="473"/>
    <s v="P0257"/>
    <x v="54"/>
    <x v="2"/>
    <s v="Supplier_25"/>
    <x v="0"/>
    <n v="9"/>
    <n v="3187.39"/>
    <n v="28686.51"/>
    <n v="434"/>
    <n v="10"/>
    <x v="0"/>
    <n v="1383327.26"/>
    <x v="2"/>
  </r>
  <r>
    <x v="21"/>
    <s v="P0058"/>
    <x v="255"/>
    <x v="5"/>
    <s v="Supplier_5"/>
    <x v="2"/>
    <n v="23"/>
    <n v="4796.97"/>
    <n v="110330.31"/>
    <n v="64"/>
    <n v="10"/>
    <x v="2"/>
    <n v="307006.08000000002"/>
    <x v="13"/>
  </r>
  <r>
    <x v="156"/>
    <s v="P0277"/>
    <x v="154"/>
    <x v="8"/>
    <s v="Supplier_17"/>
    <x v="0"/>
    <n v="6"/>
    <n v="2564.77"/>
    <n v="15388.62"/>
    <n v="548"/>
    <n v="6"/>
    <x v="0"/>
    <n v="1405493.96"/>
    <x v="5"/>
  </r>
  <r>
    <x v="67"/>
    <s v="P0020"/>
    <x v="72"/>
    <x v="1"/>
    <s v="Supplier_5"/>
    <x v="3"/>
    <n v="48"/>
    <n v="6897.56"/>
    <n v="331082.88"/>
    <n v="44"/>
    <n v="9"/>
    <x v="2"/>
    <n v="303492.64"/>
    <x v="21"/>
  </r>
  <r>
    <x v="195"/>
    <s v="P0186"/>
    <x v="29"/>
    <x v="4"/>
    <s v="Supplier_2"/>
    <x v="1"/>
    <n v="11"/>
    <n v="2224.12"/>
    <n v="24465.32"/>
    <n v="94"/>
    <n v="7"/>
    <x v="0"/>
    <n v="209067.28"/>
    <x v="0"/>
  </r>
  <r>
    <x v="489"/>
    <s v="P0067"/>
    <x v="158"/>
    <x v="0"/>
    <s v="Supplier_1"/>
    <x v="0"/>
    <n v="12"/>
    <n v="153.88"/>
    <n v="1846.56"/>
    <n v="198"/>
    <n v="4"/>
    <x v="0"/>
    <n v="30468.239999999998"/>
    <x v="11"/>
  </r>
  <r>
    <x v="289"/>
    <s v="P0196"/>
    <x v="186"/>
    <x v="4"/>
    <s v="Supplier_24"/>
    <x v="0"/>
    <n v="18"/>
    <n v="1559.04"/>
    <n v="28062.720000000001"/>
    <n v="94"/>
    <n v="9"/>
    <x v="0"/>
    <n v="146549.76000000001"/>
    <x v="7"/>
  </r>
  <r>
    <x v="74"/>
    <s v="P0020"/>
    <x v="72"/>
    <x v="1"/>
    <s v="Supplier_9"/>
    <x v="1"/>
    <n v="28"/>
    <n v="5135.0600000000004"/>
    <n v="143781.68"/>
    <n v="89"/>
    <n v="8"/>
    <x v="2"/>
    <n v="457020.34"/>
    <x v="6"/>
  </r>
  <r>
    <x v="98"/>
    <s v="P0051"/>
    <x v="218"/>
    <x v="5"/>
    <s v="Supplier_25"/>
    <x v="1"/>
    <n v="28"/>
    <n v="4310.13"/>
    <n v="120683.64"/>
    <n v="90"/>
    <n v="8"/>
    <x v="2"/>
    <n v="387911.7"/>
    <x v="1"/>
  </r>
  <r>
    <x v="29"/>
    <s v="P0137"/>
    <x v="94"/>
    <x v="7"/>
    <s v="Supplier_14"/>
    <x v="4"/>
    <n v="20"/>
    <n v="3978.07"/>
    <n v="79561.399999999994"/>
    <n v="193"/>
    <n v="9"/>
    <x v="0"/>
    <n v="767767.51"/>
    <x v="12"/>
  </r>
  <r>
    <x v="247"/>
    <s v="P0112"/>
    <x v="44"/>
    <x v="9"/>
    <s v="Supplier_20"/>
    <x v="1"/>
    <n v="8"/>
    <n v="1422.44"/>
    <n v="11379.52"/>
    <n v="214"/>
    <n v="6"/>
    <x v="0"/>
    <n v="304402.16000000003"/>
    <x v="18"/>
  </r>
  <r>
    <x v="611"/>
    <s v="P0024"/>
    <x v="239"/>
    <x v="1"/>
    <s v="Supplier_15"/>
    <x v="1"/>
    <n v="30"/>
    <n v="2607.0300000000002"/>
    <n v="78210.899999999994"/>
    <n v="62"/>
    <n v="9"/>
    <x v="0"/>
    <n v="161635.86000000002"/>
    <x v="14"/>
  </r>
  <r>
    <x v="596"/>
    <s v="P0254"/>
    <x v="111"/>
    <x v="2"/>
    <s v="Supplier_26"/>
    <x v="1"/>
    <n v="10"/>
    <n v="799.15"/>
    <n v="7991.5"/>
    <n v="504"/>
    <n v="10"/>
    <x v="1"/>
    <n v="402771.6"/>
    <x v="23"/>
  </r>
  <r>
    <x v="198"/>
    <s v="P0064"/>
    <x v="74"/>
    <x v="0"/>
    <s v="Supplier_7"/>
    <x v="4"/>
    <n v="23"/>
    <n v="74.989999999999995"/>
    <n v="1724.77"/>
    <n v="238"/>
    <n v="2"/>
    <x v="0"/>
    <n v="17847.62"/>
    <x v="14"/>
  </r>
  <r>
    <x v="497"/>
    <s v="P0029"/>
    <x v="237"/>
    <x v="1"/>
    <s v="Supplier_11"/>
    <x v="2"/>
    <n v="32"/>
    <n v="18524.89"/>
    <n v="592796.48"/>
    <n v="119"/>
    <n v="11"/>
    <x v="2"/>
    <n v="2204461.91"/>
    <x v="13"/>
  </r>
  <r>
    <x v="395"/>
    <s v="P0026"/>
    <x v="100"/>
    <x v="1"/>
    <s v="Supplier_13"/>
    <x v="2"/>
    <n v="68"/>
    <n v="9331.36"/>
    <n v="634532.48"/>
    <n v="103"/>
    <n v="5"/>
    <x v="0"/>
    <n v="961130.08000000007"/>
    <x v="10"/>
  </r>
  <r>
    <x v="478"/>
    <s v="P0279"/>
    <x v="21"/>
    <x v="8"/>
    <s v="Supplier_16"/>
    <x v="2"/>
    <n v="9"/>
    <n v="721.15"/>
    <n v="6490.35"/>
    <n v="516"/>
    <n v="12"/>
    <x v="0"/>
    <n v="372113.39999999997"/>
    <x v="19"/>
  </r>
  <r>
    <x v="684"/>
    <s v="P0183"/>
    <x v="233"/>
    <x v="4"/>
    <s v="Supplier_25"/>
    <x v="3"/>
    <n v="10"/>
    <n v="1112.47"/>
    <n v="11124.7"/>
    <n v="204"/>
    <n v="9"/>
    <x v="0"/>
    <n v="226943.88"/>
    <x v="10"/>
  </r>
  <r>
    <x v="114"/>
    <s v="P0167"/>
    <x v="36"/>
    <x v="3"/>
    <s v="Supplier_13"/>
    <x v="0"/>
    <n v="19"/>
    <n v="3952.79"/>
    <n v="75103.009999999995"/>
    <n v="129"/>
    <n v="3"/>
    <x v="0"/>
    <n v="509909.91"/>
    <x v="7"/>
  </r>
  <r>
    <x v="239"/>
    <s v="P0177"/>
    <x v="289"/>
    <x v="3"/>
    <s v="Supplier_6"/>
    <x v="0"/>
    <n v="8"/>
    <n v="3637.51"/>
    <n v="29100.080000000002"/>
    <n v="153"/>
    <n v="2"/>
    <x v="0"/>
    <n v="556539.03"/>
    <x v="2"/>
  </r>
  <r>
    <x v="181"/>
    <s v="P0019"/>
    <x v="43"/>
    <x v="1"/>
    <s v="Supplier_18"/>
    <x v="3"/>
    <n v="42"/>
    <n v="6761.8"/>
    <n v="283995.59999999998"/>
    <n v="70"/>
    <n v="14"/>
    <x v="2"/>
    <n v="473326"/>
    <x v="2"/>
  </r>
  <r>
    <x v="486"/>
    <s v="P0081"/>
    <x v="185"/>
    <x v="0"/>
    <s v="Supplier_27"/>
    <x v="1"/>
    <n v="10"/>
    <n v="421.23"/>
    <n v="4212.3"/>
    <n v="212"/>
    <n v="9"/>
    <x v="0"/>
    <n v="89300.760000000009"/>
    <x v="20"/>
  </r>
  <r>
    <x v="565"/>
    <s v="P0260"/>
    <x v="33"/>
    <x v="2"/>
    <s v="Supplier_28"/>
    <x v="3"/>
    <n v="10"/>
    <n v="4443.41"/>
    <n v="44434.1"/>
    <n v="481"/>
    <n v="14"/>
    <x v="0"/>
    <n v="2137280.21"/>
    <x v="23"/>
  </r>
  <r>
    <x v="569"/>
    <s v="P0014"/>
    <x v="228"/>
    <x v="1"/>
    <s v="Supplier_14"/>
    <x v="1"/>
    <n v="42"/>
    <n v="3099.47"/>
    <n v="130177.74"/>
    <n v="92"/>
    <n v="7"/>
    <x v="0"/>
    <n v="285151.24"/>
    <x v="22"/>
  </r>
  <r>
    <x v="337"/>
    <s v="P0160"/>
    <x v="179"/>
    <x v="3"/>
    <s v="Supplier_6"/>
    <x v="1"/>
    <n v="17"/>
    <n v="3811.24"/>
    <n v="64791.08"/>
    <n v="154"/>
    <n v="6"/>
    <x v="0"/>
    <n v="586930.96"/>
    <x v="20"/>
  </r>
  <r>
    <x v="193"/>
    <s v="P0214"/>
    <x v="242"/>
    <x v="6"/>
    <s v="Supplier_13"/>
    <x v="3"/>
    <n v="7"/>
    <n v="920.82"/>
    <n v="6445.74"/>
    <n v="570"/>
    <n v="4"/>
    <x v="0"/>
    <n v="524867.4"/>
    <x v="7"/>
  </r>
  <r>
    <x v="546"/>
    <s v="P0094"/>
    <x v="121"/>
    <x v="9"/>
    <s v="Supplier_8"/>
    <x v="1"/>
    <n v="20"/>
    <n v="4198.59"/>
    <n v="83971.8"/>
    <n v="218"/>
    <n v="9"/>
    <x v="0"/>
    <n v="915292.62"/>
    <x v="14"/>
  </r>
  <r>
    <x v="297"/>
    <s v="P0125"/>
    <x v="167"/>
    <x v="7"/>
    <s v="Supplier_23"/>
    <x v="4"/>
    <n v="21"/>
    <n v="24836.17"/>
    <n v="521559.57"/>
    <n v="215"/>
    <n v="14"/>
    <x v="0"/>
    <n v="5339776.55"/>
    <x v="20"/>
  </r>
  <r>
    <x v="420"/>
    <s v="P0023"/>
    <x v="20"/>
    <x v="1"/>
    <s v="Supplier_27"/>
    <x v="1"/>
    <n v="24"/>
    <n v="6159.24"/>
    <n v="147821.76000000001"/>
    <n v="74"/>
    <n v="2"/>
    <x v="2"/>
    <n v="455783.76"/>
    <x v="5"/>
  </r>
  <r>
    <x v="495"/>
    <s v="P0047"/>
    <x v="5"/>
    <x v="5"/>
    <s v="Supplier_5"/>
    <x v="2"/>
    <n v="28"/>
    <n v="2145.2199999999998"/>
    <n v="60066.16"/>
    <n v="97"/>
    <n v="8"/>
    <x v="0"/>
    <n v="208086.33999999997"/>
    <x v="11"/>
  </r>
  <r>
    <x v="236"/>
    <s v="P0107"/>
    <x v="182"/>
    <x v="9"/>
    <s v="Supplier_26"/>
    <x v="2"/>
    <n v="20"/>
    <n v="4009.25"/>
    <n v="80185"/>
    <n v="219"/>
    <n v="11"/>
    <x v="0"/>
    <n v="878025.75"/>
    <x v="4"/>
  </r>
  <r>
    <x v="106"/>
    <s v="P0123"/>
    <x v="249"/>
    <x v="7"/>
    <s v="Supplier_11"/>
    <x v="4"/>
    <n v="19"/>
    <n v="22967.19"/>
    <n v="436376.61"/>
    <n v="127"/>
    <n v="4"/>
    <x v="0"/>
    <n v="2916833.13"/>
    <x v="9"/>
  </r>
  <r>
    <x v="338"/>
    <s v="P0041"/>
    <x v="41"/>
    <x v="5"/>
    <s v="Supplier_10"/>
    <x v="3"/>
    <n v="47"/>
    <n v="920.29"/>
    <n v="43253.63"/>
    <n v="36"/>
    <n v="12"/>
    <x v="2"/>
    <n v="33130.44"/>
    <x v="20"/>
  </r>
  <r>
    <x v="145"/>
    <s v="P0090"/>
    <x v="146"/>
    <x v="0"/>
    <s v="Supplier_16"/>
    <x v="2"/>
    <n v="8"/>
    <n v="94.68"/>
    <n v="757.44"/>
    <n v="112"/>
    <n v="2"/>
    <x v="0"/>
    <n v="10604.16"/>
    <x v="7"/>
  </r>
  <r>
    <x v="525"/>
    <s v="P0063"/>
    <x v="0"/>
    <x v="0"/>
    <s v="Supplier_18"/>
    <x v="4"/>
    <n v="16"/>
    <n v="443.25"/>
    <n v="7092"/>
    <n v="208"/>
    <n v="14"/>
    <x v="0"/>
    <n v="92196"/>
    <x v="1"/>
  </r>
  <r>
    <x v="230"/>
    <s v="P0126"/>
    <x v="268"/>
    <x v="7"/>
    <s v="Supplier_27"/>
    <x v="3"/>
    <n v="25"/>
    <n v="13912.19"/>
    <n v="347804.75"/>
    <n v="210"/>
    <n v="14"/>
    <x v="0"/>
    <n v="2921559.9"/>
    <x v="4"/>
  </r>
  <r>
    <x v="28"/>
    <s v="P0201"/>
    <x v="243"/>
    <x v="4"/>
    <s v="Supplier_13"/>
    <x v="2"/>
    <n v="8"/>
    <n v="3858.69"/>
    <n v="30869.52"/>
    <n v="147"/>
    <n v="10"/>
    <x v="0"/>
    <n v="567227.43000000005"/>
    <x v="16"/>
  </r>
  <r>
    <x v="560"/>
    <s v="P0066"/>
    <x v="274"/>
    <x v="0"/>
    <s v="Supplier_26"/>
    <x v="0"/>
    <n v="20"/>
    <n v="204.03"/>
    <n v="4080.6"/>
    <n v="82"/>
    <n v="10"/>
    <x v="0"/>
    <n v="16730.46"/>
    <x v="15"/>
  </r>
  <r>
    <x v="125"/>
    <s v="P0226"/>
    <x v="39"/>
    <x v="6"/>
    <s v="Supplier_16"/>
    <x v="0"/>
    <n v="2"/>
    <n v="4219.8500000000004"/>
    <n v="8439.7000000000007"/>
    <n v="591"/>
    <n v="12"/>
    <x v="1"/>
    <n v="2493931.35"/>
    <x v="20"/>
  </r>
  <r>
    <x v="606"/>
    <s v="P0096"/>
    <x v="298"/>
    <x v="9"/>
    <s v="Supplier_4"/>
    <x v="4"/>
    <n v="11"/>
    <n v="2461.5"/>
    <n v="27076.5"/>
    <n v="141"/>
    <n v="4"/>
    <x v="0"/>
    <n v="347071.5"/>
    <x v="6"/>
  </r>
  <r>
    <x v="494"/>
    <s v="P0135"/>
    <x v="151"/>
    <x v="7"/>
    <s v="Supplier_4"/>
    <x v="3"/>
    <n v="25"/>
    <n v="24031.68"/>
    <n v="600792"/>
    <n v="130"/>
    <n v="12"/>
    <x v="0"/>
    <n v="3124118.4"/>
    <x v="11"/>
  </r>
  <r>
    <x v="115"/>
    <s v="P0001"/>
    <x v="68"/>
    <x v="1"/>
    <s v="Supplier_26"/>
    <x v="3"/>
    <n v="50"/>
    <n v="14214.59"/>
    <n v="710729.5"/>
    <n v="118"/>
    <n v="3"/>
    <x v="0"/>
    <n v="1677321.62"/>
    <x v="6"/>
  </r>
  <r>
    <x v="93"/>
    <s v="P0081"/>
    <x v="185"/>
    <x v="0"/>
    <s v="Supplier_9"/>
    <x v="1"/>
    <n v="17"/>
    <n v="201.5"/>
    <n v="3425.5"/>
    <n v="158"/>
    <n v="3"/>
    <x v="0"/>
    <n v="31837"/>
    <x v="8"/>
  </r>
  <r>
    <x v="325"/>
    <s v="P0094"/>
    <x v="121"/>
    <x v="9"/>
    <s v="Supplier_2"/>
    <x v="4"/>
    <n v="13"/>
    <n v="3960.69"/>
    <n v="51488.97"/>
    <n v="113"/>
    <n v="11"/>
    <x v="0"/>
    <n v="447557.97000000003"/>
    <x v="13"/>
  </r>
  <r>
    <x v="656"/>
    <s v="P0194"/>
    <x v="299"/>
    <x v="4"/>
    <s v="Supplier_25"/>
    <x v="3"/>
    <n v="17"/>
    <n v="1392.38"/>
    <n v="23670.46"/>
    <n v="212"/>
    <n v="6"/>
    <x v="0"/>
    <n v="295184.56"/>
    <x v="10"/>
  </r>
  <r>
    <x v="522"/>
    <s v="P0294"/>
    <x v="143"/>
    <x v="8"/>
    <s v="Supplier_11"/>
    <x v="1"/>
    <n v="9"/>
    <n v="4337.5200000000004"/>
    <n v="39037.68"/>
    <n v="356"/>
    <n v="10"/>
    <x v="1"/>
    <n v="1544157.12"/>
    <x v="18"/>
  </r>
  <r>
    <x v="438"/>
    <s v="P0084"/>
    <x v="12"/>
    <x v="0"/>
    <s v="Supplier_4"/>
    <x v="0"/>
    <n v="24"/>
    <n v="52.24"/>
    <n v="1253.76"/>
    <n v="108"/>
    <n v="4"/>
    <x v="0"/>
    <n v="5641.92"/>
    <x v="3"/>
  </r>
  <r>
    <x v="24"/>
    <s v="P0116"/>
    <x v="156"/>
    <x v="9"/>
    <s v="Supplier_17"/>
    <x v="0"/>
    <n v="17"/>
    <n v="3513.2"/>
    <n v="59724.4"/>
    <n v="116"/>
    <n v="9"/>
    <x v="0"/>
    <n v="407531.19999999995"/>
    <x v="15"/>
  </r>
  <r>
    <x v="712"/>
    <s v="P0238"/>
    <x v="96"/>
    <x v="6"/>
    <s v="Supplier_8"/>
    <x v="2"/>
    <n v="4"/>
    <n v="2371.4899999999998"/>
    <n v="9485.9599999999991"/>
    <n v="398"/>
    <n v="8"/>
    <x v="0"/>
    <n v="943853.0199999999"/>
    <x v="4"/>
  </r>
  <r>
    <x v="647"/>
    <s v="P0149"/>
    <x v="26"/>
    <x v="7"/>
    <s v="Supplier_7"/>
    <x v="1"/>
    <n v="22"/>
    <n v="20153.009999999998"/>
    <n v="443366.22"/>
    <n v="107"/>
    <n v="4"/>
    <x v="0"/>
    <n v="2156372.0699999998"/>
    <x v="21"/>
  </r>
  <r>
    <x v="150"/>
    <s v="P0299"/>
    <x v="287"/>
    <x v="8"/>
    <s v="Supplier_16"/>
    <x v="0"/>
    <n v="8"/>
    <n v="1222.1500000000001"/>
    <n v="9777.2000000000007"/>
    <n v="579"/>
    <n v="5"/>
    <x v="0"/>
    <n v="707624.85000000009"/>
    <x v="17"/>
  </r>
  <r>
    <x v="650"/>
    <s v="P0093"/>
    <x v="248"/>
    <x v="9"/>
    <s v="Supplier_10"/>
    <x v="4"/>
    <n v="20"/>
    <n v="144.72999999999999"/>
    <n v="2894.6"/>
    <n v="101"/>
    <n v="12"/>
    <x v="0"/>
    <n v="14617.73"/>
    <x v="22"/>
  </r>
  <r>
    <x v="723"/>
    <s v="P0225"/>
    <x v="34"/>
    <x v="6"/>
    <s v="Supplier_6"/>
    <x v="3"/>
    <n v="9"/>
    <n v="891.53"/>
    <n v="8023.77"/>
    <n v="556"/>
    <n v="13"/>
    <x v="0"/>
    <n v="495690.68"/>
    <x v="22"/>
  </r>
  <r>
    <x v="578"/>
    <s v="P0151"/>
    <x v="205"/>
    <x v="3"/>
    <s v="Supplier_10"/>
    <x v="2"/>
    <n v="9"/>
    <n v="762.7"/>
    <n v="6864.3"/>
    <n v="159"/>
    <n v="14"/>
    <x v="0"/>
    <n v="121269.3"/>
    <x v="16"/>
  </r>
  <r>
    <x v="565"/>
    <s v="P0053"/>
    <x v="30"/>
    <x v="5"/>
    <s v="Supplier_16"/>
    <x v="1"/>
    <n v="42"/>
    <n v="301.33999999999997"/>
    <n v="12656.28"/>
    <n v="107"/>
    <n v="6"/>
    <x v="2"/>
    <n v="32243.379999999997"/>
    <x v="23"/>
  </r>
  <r>
    <x v="567"/>
    <s v="P0223"/>
    <x v="28"/>
    <x v="6"/>
    <s v="Supplier_18"/>
    <x v="3"/>
    <n v="9"/>
    <n v="3739.26"/>
    <n v="33653.339999999997"/>
    <n v="582"/>
    <n v="11"/>
    <x v="1"/>
    <n v="2176249.3200000003"/>
    <x v="4"/>
  </r>
  <r>
    <x v="26"/>
    <s v="P0065"/>
    <x v="190"/>
    <x v="0"/>
    <s v="Supplier_30"/>
    <x v="2"/>
    <n v="25"/>
    <n v="476.87"/>
    <n v="11921.75"/>
    <n v="88"/>
    <n v="5"/>
    <x v="0"/>
    <n v="41964.56"/>
    <x v="1"/>
  </r>
  <r>
    <x v="381"/>
    <s v="P0123"/>
    <x v="249"/>
    <x v="7"/>
    <s v="Supplier_9"/>
    <x v="2"/>
    <n v="22"/>
    <n v="18400.45"/>
    <n v="404809.9"/>
    <n v="218"/>
    <n v="4"/>
    <x v="0"/>
    <n v="4011298.1"/>
    <x v="10"/>
  </r>
  <r>
    <x v="54"/>
    <s v="P0136"/>
    <x v="115"/>
    <x v="7"/>
    <s v="Supplier_14"/>
    <x v="3"/>
    <n v="13"/>
    <n v="17951.830000000002"/>
    <n v="233373.79"/>
    <n v="184"/>
    <n v="2"/>
    <x v="0"/>
    <n v="3303136.72"/>
    <x v="0"/>
  </r>
  <r>
    <x v="374"/>
    <s v="P0070"/>
    <x v="209"/>
    <x v="0"/>
    <s v="Supplier_25"/>
    <x v="4"/>
    <n v="17"/>
    <n v="243.43"/>
    <n v="4138.3100000000004"/>
    <n v="86"/>
    <n v="10"/>
    <x v="0"/>
    <n v="20934.98"/>
    <x v="23"/>
  </r>
  <r>
    <x v="215"/>
    <s v="P0090"/>
    <x v="146"/>
    <x v="0"/>
    <s v="Supplier_4"/>
    <x v="3"/>
    <n v="21"/>
    <n v="431.83"/>
    <n v="9068.43"/>
    <n v="120"/>
    <n v="13"/>
    <x v="0"/>
    <n v="51819.6"/>
    <x v="11"/>
  </r>
  <r>
    <x v="698"/>
    <s v="P0299"/>
    <x v="287"/>
    <x v="8"/>
    <s v="Supplier_28"/>
    <x v="4"/>
    <n v="9"/>
    <n v="4545.1499999999996"/>
    <n v="40906.35"/>
    <n v="426"/>
    <n v="4"/>
    <x v="0"/>
    <n v="1936233.9"/>
    <x v="19"/>
  </r>
  <r>
    <x v="503"/>
    <s v="P0191"/>
    <x v="83"/>
    <x v="4"/>
    <s v="Supplier_19"/>
    <x v="0"/>
    <n v="23"/>
    <n v="1471.63"/>
    <n v="33847.49"/>
    <n v="195"/>
    <n v="3"/>
    <x v="0"/>
    <n v="286967.85000000003"/>
    <x v="19"/>
  </r>
  <r>
    <x v="3"/>
    <s v="P0001"/>
    <x v="68"/>
    <x v="1"/>
    <s v="Supplier_16"/>
    <x v="2"/>
    <n v="44"/>
    <n v="13852.94"/>
    <n v="609529.36"/>
    <n v="61"/>
    <n v="13"/>
    <x v="0"/>
    <n v="845029.34000000008"/>
    <x v="2"/>
  </r>
  <r>
    <x v="102"/>
    <s v="P0165"/>
    <x v="109"/>
    <x v="3"/>
    <s v="Supplier_18"/>
    <x v="1"/>
    <n v="11"/>
    <n v="910.09"/>
    <n v="10010.99"/>
    <n v="134"/>
    <n v="7"/>
    <x v="0"/>
    <n v="121952.06"/>
    <x v="5"/>
  </r>
  <r>
    <x v="339"/>
    <s v="P0016"/>
    <x v="241"/>
    <x v="1"/>
    <s v="Supplier_13"/>
    <x v="0"/>
    <n v="28"/>
    <n v="4722.38"/>
    <n v="132226.64000000001"/>
    <n v="108"/>
    <n v="12"/>
    <x v="2"/>
    <n v="510017.04000000004"/>
    <x v="17"/>
  </r>
  <r>
    <x v="697"/>
    <s v="P0285"/>
    <x v="170"/>
    <x v="8"/>
    <s v="Supplier_17"/>
    <x v="4"/>
    <n v="7"/>
    <n v="136.56"/>
    <n v="955.92"/>
    <n v="322"/>
    <n v="10"/>
    <x v="0"/>
    <n v="43972.32"/>
    <x v="4"/>
  </r>
  <r>
    <x v="199"/>
    <s v="P0165"/>
    <x v="109"/>
    <x v="3"/>
    <s v="Supplier_11"/>
    <x v="3"/>
    <n v="25"/>
    <n v="4681.68"/>
    <n v="117042"/>
    <n v="200"/>
    <n v="13"/>
    <x v="0"/>
    <n v="936336"/>
    <x v="6"/>
  </r>
  <r>
    <x v="530"/>
    <s v="P0069"/>
    <x v="59"/>
    <x v="0"/>
    <s v="Supplier_16"/>
    <x v="2"/>
    <n v="12"/>
    <n v="339.56"/>
    <n v="4074.72"/>
    <n v="116"/>
    <n v="3"/>
    <x v="0"/>
    <n v="39388.959999999999"/>
    <x v="0"/>
  </r>
  <r>
    <x v="453"/>
    <s v="P0170"/>
    <x v="231"/>
    <x v="3"/>
    <s v="Supplier_12"/>
    <x v="4"/>
    <n v="14"/>
    <n v="1933.23"/>
    <n v="27065.22"/>
    <n v="176"/>
    <n v="8"/>
    <x v="0"/>
    <n v="340248.48"/>
    <x v="15"/>
  </r>
  <r>
    <x v="199"/>
    <s v="P0128"/>
    <x v="282"/>
    <x v="7"/>
    <s v="Supplier_21"/>
    <x v="0"/>
    <n v="10"/>
    <n v="4094.29"/>
    <n v="40942.9"/>
    <n v="171"/>
    <n v="13"/>
    <x v="0"/>
    <n v="700123.59"/>
    <x v="6"/>
  </r>
  <r>
    <x v="325"/>
    <s v="P0284"/>
    <x v="152"/>
    <x v="8"/>
    <s v="Supplier_7"/>
    <x v="3"/>
    <n v="2"/>
    <n v="2642.5"/>
    <n v="5285"/>
    <n v="444"/>
    <n v="11"/>
    <x v="1"/>
    <n v="1173270"/>
    <x v="13"/>
  </r>
  <r>
    <x v="288"/>
    <s v="P0191"/>
    <x v="83"/>
    <x v="4"/>
    <s v="Supplier_13"/>
    <x v="0"/>
    <n v="13"/>
    <n v="3670.61"/>
    <n v="47717.93"/>
    <n v="226"/>
    <n v="12"/>
    <x v="0"/>
    <n v="829557.86"/>
    <x v="3"/>
  </r>
  <r>
    <x v="581"/>
    <s v="P0047"/>
    <x v="5"/>
    <x v="5"/>
    <s v="Supplier_16"/>
    <x v="3"/>
    <n v="28"/>
    <n v="465.68"/>
    <n v="13039.04"/>
    <n v="101"/>
    <n v="10"/>
    <x v="2"/>
    <n v="47033.68"/>
    <x v="6"/>
  </r>
  <r>
    <x v="676"/>
    <s v="P0021"/>
    <x v="235"/>
    <x v="1"/>
    <s v="Supplier_5"/>
    <x v="1"/>
    <n v="46"/>
    <n v="6624.69"/>
    <n v="304735.74"/>
    <n v="110"/>
    <n v="11"/>
    <x v="2"/>
    <n v="728715.89999999991"/>
    <x v="15"/>
  </r>
  <r>
    <x v="421"/>
    <s v="P0179"/>
    <x v="110"/>
    <x v="3"/>
    <s v="Supplier_23"/>
    <x v="0"/>
    <n v="17"/>
    <n v="1811.23"/>
    <n v="30790.91"/>
    <n v="157"/>
    <n v="7"/>
    <x v="0"/>
    <n v="284363.11"/>
    <x v="7"/>
  </r>
  <r>
    <x v="465"/>
    <s v="P0285"/>
    <x v="170"/>
    <x v="8"/>
    <s v="Supplier_18"/>
    <x v="3"/>
    <n v="10"/>
    <n v="118.39"/>
    <n v="1183.9000000000001"/>
    <n v="482"/>
    <n v="9"/>
    <x v="1"/>
    <n v="57063.98"/>
    <x v="7"/>
  </r>
  <r>
    <x v="683"/>
    <s v="P0030"/>
    <x v="82"/>
    <x v="1"/>
    <s v="Supplier_25"/>
    <x v="3"/>
    <n v="36"/>
    <n v="9535.2999999999993"/>
    <n v="343270.8"/>
    <n v="51"/>
    <n v="6"/>
    <x v="2"/>
    <n v="486300.3"/>
    <x v="19"/>
  </r>
  <r>
    <x v="372"/>
    <s v="P0001"/>
    <x v="68"/>
    <x v="1"/>
    <s v="Supplier_11"/>
    <x v="1"/>
    <n v="44"/>
    <n v="9882.24"/>
    <n v="434818.56"/>
    <n v="40"/>
    <n v="5"/>
    <x v="2"/>
    <n v="395289.59999999998"/>
    <x v="16"/>
  </r>
  <r>
    <x v="615"/>
    <s v="P0021"/>
    <x v="235"/>
    <x v="1"/>
    <s v="Supplier_9"/>
    <x v="2"/>
    <n v="38"/>
    <n v="7538.01"/>
    <n v="286444.38"/>
    <n v="67"/>
    <n v="14"/>
    <x v="0"/>
    <n v="505046.67000000004"/>
    <x v="7"/>
  </r>
  <r>
    <x v="554"/>
    <s v="P0196"/>
    <x v="186"/>
    <x v="4"/>
    <s v="Supplier_12"/>
    <x v="1"/>
    <n v="18"/>
    <n v="729.09"/>
    <n v="13123.62"/>
    <n v="94"/>
    <n v="7"/>
    <x v="0"/>
    <n v="68534.460000000006"/>
    <x v="19"/>
  </r>
  <r>
    <x v="677"/>
    <s v="P0115"/>
    <x v="92"/>
    <x v="9"/>
    <s v="Supplier_6"/>
    <x v="3"/>
    <n v="23"/>
    <n v="3142.05"/>
    <n v="72267.149999999994"/>
    <n v="162"/>
    <n v="7"/>
    <x v="0"/>
    <n v="509012.10000000003"/>
    <x v="9"/>
  </r>
  <r>
    <x v="389"/>
    <s v="P0088"/>
    <x v="67"/>
    <x v="0"/>
    <s v="Supplier_30"/>
    <x v="3"/>
    <n v="10"/>
    <n v="90.4"/>
    <n v="904"/>
    <n v="132"/>
    <n v="7"/>
    <x v="0"/>
    <n v="11932.800000000001"/>
    <x v="6"/>
  </r>
  <r>
    <x v="381"/>
    <s v="P0180"/>
    <x v="3"/>
    <x v="3"/>
    <s v="Supplier_12"/>
    <x v="1"/>
    <n v="18"/>
    <n v="2686.32"/>
    <n v="48353.760000000002"/>
    <n v="111"/>
    <n v="10"/>
    <x v="0"/>
    <n v="298181.52"/>
    <x v="10"/>
  </r>
  <r>
    <x v="307"/>
    <s v="P0059"/>
    <x v="184"/>
    <x v="5"/>
    <s v="Supplier_24"/>
    <x v="1"/>
    <n v="20"/>
    <n v="1523.28"/>
    <n v="30465.599999999999"/>
    <n v="108"/>
    <n v="3"/>
    <x v="0"/>
    <n v="164514.23999999999"/>
    <x v="2"/>
  </r>
  <r>
    <x v="471"/>
    <s v="P0285"/>
    <x v="170"/>
    <x v="8"/>
    <s v="Supplier_6"/>
    <x v="4"/>
    <n v="4"/>
    <n v="372.91"/>
    <n v="1491.64"/>
    <n v="537"/>
    <n v="13"/>
    <x v="1"/>
    <n v="200252.67"/>
    <x v="3"/>
  </r>
  <r>
    <x v="628"/>
    <s v="P0239"/>
    <x v="217"/>
    <x v="6"/>
    <s v="Supplier_2"/>
    <x v="0"/>
    <n v="1"/>
    <n v="3840.45"/>
    <n v="3840.45"/>
    <n v="500"/>
    <n v="9"/>
    <x v="1"/>
    <n v="1920225"/>
    <x v="20"/>
  </r>
  <r>
    <x v="531"/>
    <s v="P0184"/>
    <x v="278"/>
    <x v="4"/>
    <s v="Supplier_28"/>
    <x v="0"/>
    <n v="14"/>
    <n v="3543.09"/>
    <n v="49603.26"/>
    <n v="197"/>
    <n v="8"/>
    <x v="0"/>
    <n v="697988.73"/>
    <x v="18"/>
  </r>
  <r>
    <x v="563"/>
    <s v="P0198"/>
    <x v="6"/>
    <x v="4"/>
    <s v="Supplier_15"/>
    <x v="4"/>
    <n v="18"/>
    <n v="3082.75"/>
    <n v="55489.5"/>
    <n v="83"/>
    <n v="10"/>
    <x v="0"/>
    <n v="255868.25"/>
    <x v="13"/>
  </r>
  <r>
    <x v="142"/>
    <s v="P0053"/>
    <x v="30"/>
    <x v="5"/>
    <s v="Supplier_20"/>
    <x v="1"/>
    <n v="43"/>
    <n v="3801.5"/>
    <n v="163464.5"/>
    <n v="120"/>
    <n v="7"/>
    <x v="0"/>
    <n v="456180"/>
    <x v="15"/>
  </r>
  <r>
    <x v="449"/>
    <s v="P0223"/>
    <x v="28"/>
    <x v="6"/>
    <s v="Supplier_6"/>
    <x v="1"/>
    <n v="8"/>
    <n v="3924.82"/>
    <n v="31398.560000000001"/>
    <n v="415"/>
    <n v="7"/>
    <x v="1"/>
    <n v="1628800.3"/>
    <x v="6"/>
  </r>
  <r>
    <x v="19"/>
    <s v="P0287"/>
    <x v="119"/>
    <x v="8"/>
    <s v="Supplier_23"/>
    <x v="4"/>
    <n v="10"/>
    <n v="4230.0200000000004"/>
    <n v="42300.2"/>
    <n v="252"/>
    <n v="5"/>
    <x v="1"/>
    <n v="1065965.04"/>
    <x v="3"/>
  </r>
  <r>
    <x v="336"/>
    <s v="P0109"/>
    <x v="270"/>
    <x v="9"/>
    <s v="Supplier_9"/>
    <x v="1"/>
    <n v="18"/>
    <n v="144.94"/>
    <n v="2608.92"/>
    <n v="230"/>
    <n v="5"/>
    <x v="0"/>
    <n v="33336.199999999997"/>
    <x v="11"/>
  </r>
  <r>
    <x v="533"/>
    <s v="P0234"/>
    <x v="161"/>
    <x v="6"/>
    <s v="Supplier_2"/>
    <x v="1"/>
    <n v="5"/>
    <n v="1497.84"/>
    <n v="7489.2"/>
    <n v="569"/>
    <n v="4"/>
    <x v="1"/>
    <n v="852270.96"/>
    <x v="1"/>
  </r>
  <r>
    <x v="696"/>
    <s v="P0164"/>
    <x v="13"/>
    <x v="3"/>
    <s v="Supplier_15"/>
    <x v="2"/>
    <n v="10"/>
    <n v="2443.56"/>
    <n v="24435.599999999999"/>
    <n v="98"/>
    <n v="2"/>
    <x v="0"/>
    <n v="239468.88"/>
    <x v="13"/>
  </r>
  <r>
    <x v="555"/>
    <s v="P0245"/>
    <x v="150"/>
    <x v="2"/>
    <s v="Supplier_10"/>
    <x v="0"/>
    <n v="1"/>
    <n v="2329.63"/>
    <n v="2329.63"/>
    <n v="572"/>
    <n v="7"/>
    <x v="1"/>
    <n v="1332548.3600000001"/>
    <x v="11"/>
  </r>
  <r>
    <x v="463"/>
    <s v="P0164"/>
    <x v="13"/>
    <x v="3"/>
    <s v="Supplier_11"/>
    <x v="2"/>
    <n v="17"/>
    <n v="289.11"/>
    <n v="4914.87"/>
    <n v="239"/>
    <n v="11"/>
    <x v="0"/>
    <n v="69097.290000000008"/>
    <x v="18"/>
  </r>
  <r>
    <x v="557"/>
    <s v="P0056"/>
    <x v="132"/>
    <x v="5"/>
    <s v="Supplier_12"/>
    <x v="2"/>
    <n v="43"/>
    <n v="2392.88"/>
    <n v="102893.84"/>
    <n v="67"/>
    <n v="7"/>
    <x v="0"/>
    <n v="160322.96000000002"/>
    <x v="22"/>
  </r>
  <r>
    <x v="8"/>
    <s v="P0117"/>
    <x v="46"/>
    <x v="9"/>
    <s v="Supplier_15"/>
    <x v="2"/>
    <n v="20"/>
    <n v="4316.4399999999996"/>
    <n v="86328.8"/>
    <n v="225"/>
    <n v="13"/>
    <x v="0"/>
    <n v="971198.99999999988"/>
    <x v="4"/>
  </r>
  <r>
    <x v="689"/>
    <s v="P0215"/>
    <x v="24"/>
    <x v="6"/>
    <s v="Supplier_15"/>
    <x v="1"/>
    <n v="8"/>
    <n v="302.88"/>
    <n v="2423.04"/>
    <n v="595"/>
    <n v="14"/>
    <x v="1"/>
    <n v="180213.6"/>
    <x v="17"/>
  </r>
  <r>
    <x v="401"/>
    <s v="P0110"/>
    <x v="97"/>
    <x v="9"/>
    <s v="Supplier_16"/>
    <x v="2"/>
    <n v="9"/>
    <n v="519.95000000000005"/>
    <n v="4679.55"/>
    <n v="232"/>
    <n v="8"/>
    <x v="0"/>
    <n v="120628.40000000001"/>
    <x v="8"/>
  </r>
  <r>
    <x v="517"/>
    <s v="P0120"/>
    <x v="88"/>
    <x v="9"/>
    <s v="Supplier_17"/>
    <x v="3"/>
    <n v="8"/>
    <n v="1420.66"/>
    <n v="11365.28"/>
    <n v="94"/>
    <n v="11"/>
    <x v="0"/>
    <n v="133542.04"/>
    <x v="3"/>
  </r>
  <r>
    <x v="706"/>
    <s v="P0066"/>
    <x v="274"/>
    <x v="0"/>
    <s v="Supplier_9"/>
    <x v="0"/>
    <n v="23"/>
    <n v="77.08"/>
    <n v="1772.84"/>
    <n v="106"/>
    <n v="3"/>
    <x v="0"/>
    <n v="8170.48"/>
    <x v="14"/>
  </r>
  <r>
    <x v="213"/>
    <s v="P0137"/>
    <x v="94"/>
    <x v="7"/>
    <s v="Supplier_27"/>
    <x v="4"/>
    <n v="22"/>
    <n v="29484.36"/>
    <n v="648655.92000000004"/>
    <n v="247"/>
    <n v="12"/>
    <x v="0"/>
    <n v="7282636.9199999999"/>
    <x v="2"/>
  </r>
  <r>
    <x v="622"/>
    <s v="P0119"/>
    <x v="103"/>
    <x v="9"/>
    <s v="Supplier_14"/>
    <x v="3"/>
    <n v="9"/>
    <n v="819.36"/>
    <n v="7374.24"/>
    <n v="176"/>
    <n v="13"/>
    <x v="0"/>
    <n v="144207.36000000002"/>
    <x v="20"/>
  </r>
  <r>
    <x v="139"/>
    <s v="P0262"/>
    <x v="244"/>
    <x v="2"/>
    <s v="Supplier_18"/>
    <x v="4"/>
    <n v="6"/>
    <n v="1355.84"/>
    <n v="8135.04"/>
    <n v="516"/>
    <n v="2"/>
    <x v="1"/>
    <n v="699613.44"/>
    <x v="3"/>
  </r>
  <r>
    <x v="406"/>
    <s v="P0057"/>
    <x v="160"/>
    <x v="5"/>
    <s v="Supplier_8"/>
    <x v="4"/>
    <n v="33"/>
    <n v="2068.69"/>
    <n v="68266.77"/>
    <n v="44"/>
    <n v="6"/>
    <x v="0"/>
    <n v="91022.36"/>
    <x v="0"/>
  </r>
  <r>
    <x v="453"/>
    <s v="P0281"/>
    <x v="201"/>
    <x v="8"/>
    <s v="Supplier_19"/>
    <x v="4"/>
    <n v="10"/>
    <n v="700.96"/>
    <n v="7009.6"/>
    <n v="359"/>
    <n v="6"/>
    <x v="0"/>
    <n v="251644.64"/>
    <x v="15"/>
  </r>
  <r>
    <x v="70"/>
    <s v="P0030"/>
    <x v="82"/>
    <x v="1"/>
    <s v="Supplier_13"/>
    <x v="2"/>
    <n v="46"/>
    <n v="1230.58"/>
    <n v="56606.68"/>
    <n v="77"/>
    <n v="6"/>
    <x v="0"/>
    <n v="94754.659999999989"/>
    <x v="12"/>
  </r>
  <r>
    <x v="240"/>
    <s v="P0141"/>
    <x v="181"/>
    <x v="7"/>
    <s v="Supplier_8"/>
    <x v="1"/>
    <n v="23"/>
    <n v="26026.22"/>
    <n v="598603.06000000006"/>
    <n v="196"/>
    <n v="9"/>
    <x v="0"/>
    <n v="5101139.12"/>
    <x v="12"/>
  </r>
  <r>
    <x v="396"/>
    <s v="P0144"/>
    <x v="271"/>
    <x v="7"/>
    <s v="Supplier_26"/>
    <x v="3"/>
    <n v="13"/>
    <n v="16310.73"/>
    <n v="212039.49"/>
    <n v="228"/>
    <n v="7"/>
    <x v="0"/>
    <n v="3718846.44"/>
    <x v="18"/>
  </r>
  <r>
    <x v="46"/>
    <s v="P0270"/>
    <x v="48"/>
    <x v="2"/>
    <s v="Supplier_8"/>
    <x v="2"/>
    <n v="3"/>
    <n v="1730.53"/>
    <n v="5191.59"/>
    <n v="260"/>
    <n v="8"/>
    <x v="1"/>
    <n v="449937.8"/>
    <x v="2"/>
  </r>
  <r>
    <x v="566"/>
    <s v="P0298"/>
    <x v="155"/>
    <x v="8"/>
    <s v="Supplier_10"/>
    <x v="3"/>
    <n v="9"/>
    <n v="2718.9"/>
    <n v="24470.1"/>
    <n v="384"/>
    <n v="14"/>
    <x v="1"/>
    <n v="1044057.6000000001"/>
    <x v="4"/>
  </r>
  <r>
    <x v="707"/>
    <s v="P0145"/>
    <x v="266"/>
    <x v="7"/>
    <s v="Supplier_8"/>
    <x v="4"/>
    <n v="22"/>
    <n v="2839.78"/>
    <n v="62475.16"/>
    <n v="244"/>
    <n v="4"/>
    <x v="0"/>
    <n v="692906.32000000007"/>
    <x v="21"/>
  </r>
  <r>
    <x v="66"/>
    <s v="P0047"/>
    <x v="5"/>
    <x v="5"/>
    <s v="Supplier_8"/>
    <x v="3"/>
    <n v="29"/>
    <n v="3446.36"/>
    <n v="99944.44"/>
    <n v="120"/>
    <n v="11"/>
    <x v="0"/>
    <n v="413563.2"/>
    <x v="15"/>
  </r>
  <r>
    <x v="152"/>
    <s v="P0273"/>
    <x v="288"/>
    <x v="8"/>
    <s v="Supplier_17"/>
    <x v="3"/>
    <n v="6"/>
    <n v="3472.78"/>
    <n v="20836.68"/>
    <n v="564"/>
    <n v="11"/>
    <x v="1"/>
    <n v="1958647.9200000002"/>
    <x v="12"/>
  </r>
  <r>
    <x v="656"/>
    <s v="P0183"/>
    <x v="233"/>
    <x v="4"/>
    <s v="Supplier_29"/>
    <x v="4"/>
    <n v="19"/>
    <n v="2095.91"/>
    <n v="39822.29"/>
    <n v="223"/>
    <n v="11"/>
    <x v="0"/>
    <n v="467387.93"/>
    <x v="10"/>
  </r>
  <r>
    <x v="474"/>
    <s v="P0015"/>
    <x v="203"/>
    <x v="1"/>
    <s v="Supplier_1"/>
    <x v="4"/>
    <n v="20"/>
    <n v="10925.33"/>
    <n v="218506.6"/>
    <n v="63"/>
    <n v="4"/>
    <x v="0"/>
    <n v="688295.79"/>
    <x v="12"/>
  </r>
  <r>
    <x v="495"/>
    <s v="P0279"/>
    <x v="21"/>
    <x v="8"/>
    <s v="Supplier_16"/>
    <x v="4"/>
    <n v="2"/>
    <n v="2496.29"/>
    <n v="4992.58"/>
    <n v="319"/>
    <n v="8"/>
    <x v="1"/>
    <n v="796316.51"/>
    <x v="11"/>
  </r>
  <r>
    <x v="127"/>
    <s v="P0222"/>
    <x v="290"/>
    <x v="6"/>
    <s v="Supplier_12"/>
    <x v="3"/>
    <n v="6"/>
    <n v="2305.85"/>
    <n v="13835.1"/>
    <n v="347"/>
    <n v="4"/>
    <x v="1"/>
    <n v="800129.95"/>
    <x v="9"/>
  </r>
  <r>
    <x v="646"/>
    <s v="P0049"/>
    <x v="112"/>
    <x v="5"/>
    <s v="Supplier_16"/>
    <x v="2"/>
    <n v="20"/>
    <n v="4929.22"/>
    <n v="98584.4"/>
    <n v="108"/>
    <n v="11"/>
    <x v="2"/>
    <n v="532355.76"/>
    <x v="12"/>
  </r>
  <r>
    <x v="305"/>
    <s v="P0167"/>
    <x v="36"/>
    <x v="3"/>
    <s v="Supplier_6"/>
    <x v="0"/>
    <n v="14"/>
    <n v="976.11"/>
    <n v="13665.54"/>
    <n v="168"/>
    <n v="9"/>
    <x v="0"/>
    <n v="163986.48000000001"/>
    <x v="19"/>
  </r>
  <r>
    <x v="487"/>
    <s v="P0101"/>
    <x v="66"/>
    <x v="9"/>
    <s v="Supplier_9"/>
    <x v="0"/>
    <n v="21"/>
    <n v="1944.28"/>
    <n v="40829.879999999997"/>
    <n v="248"/>
    <n v="7"/>
    <x v="0"/>
    <n v="482181.44"/>
    <x v="1"/>
  </r>
  <r>
    <x v="399"/>
    <s v="P0263"/>
    <x v="86"/>
    <x v="2"/>
    <s v="Supplier_12"/>
    <x v="1"/>
    <n v="1"/>
    <n v="863.86"/>
    <n v="863.86"/>
    <n v="523"/>
    <n v="7"/>
    <x v="1"/>
    <n v="451798.78"/>
    <x v="5"/>
  </r>
  <r>
    <x v="666"/>
    <s v="P0129"/>
    <x v="15"/>
    <x v="7"/>
    <s v="Supplier_7"/>
    <x v="3"/>
    <n v="14"/>
    <n v="6819.02"/>
    <n v="95466.28"/>
    <n v="241"/>
    <n v="12"/>
    <x v="0"/>
    <n v="1643383.82"/>
    <x v="21"/>
  </r>
  <r>
    <x v="97"/>
    <s v="P0107"/>
    <x v="182"/>
    <x v="9"/>
    <s v="Supplier_21"/>
    <x v="0"/>
    <n v="23"/>
    <n v="3698.93"/>
    <n v="85075.39"/>
    <n v="84"/>
    <n v="6"/>
    <x v="0"/>
    <n v="310710.12"/>
    <x v="23"/>
  </r>
  <r>
    <x v="108"/>
    <s v="P0205"/>
    <x v="265"/>
    <x v="4"/>
    <s v="Supplier_8"/>
    <x v="2"/>
    <n v="23"/>
    <n v="3402.95"/>
    <n v="78267.850000000006"/>
    <n v="109"/>
    <n v="9"/>
    <x v="0"/>
    <n v="370921.55"/>
    <x v="21"/>
  </r>
  <r>
    <x v="630"/>
    <s v="P0064"/>
    <x v="74"/>
    <x v="0"/>
    <s v="Supplier_1"/>
    <x v="1"/>
    <n v="25"/>
    <n v="126.75"/>
    <n v="3168.75"/>
    <n v="84"/>
    <n v="5"/>
    <x v="0"/>
    <n v="10647"/>
    <x v="16"/>
  </r>
  <r>
    <x v="334"/>
    <s v="P0147"/>
    <x v="134"/>
    <x v="7"/>
    <s v="Supplier_30"/>
    <x v="1"/>
    <n v="21"/>
    <n v="21052.98"/>
    <n v="442112.58"/>
    <n v="142"/>
    <n v="3"/>
    <x v="0"/>
    <n v="2989523.16"/>
    <x v="9"/>
  </r>
  <r>
    <x v="566"/>
    <s v="P0200"/>
    <x v="267"/>
    <x v="4"/>
    <s v="Supplier_19"/>
    <x v="2"/>
    <n v="17"/>
    <n v="3299.75"/>
    <n v="56095.75"/>
    <n v="158"/>
    <n v="6"/>
    <x v="0"/>
    <n v="521360.5"/>
    <x v="4"/>
  </r>
  <r>
    <x v="252"/>
    <s v="P0224"/>
    <x v="56"/>
    <x v="6"/>
    <s v="Supplier_12"/>
    <x v="4"/>
    <n v="6"/>
    <n v="151.31"/>
    <n v="907.86"/>
    <n v="497"/>
    <n v="9"/>
    <x v="1"/>
    <n v="75201.070000000007"/>
    <x v="4"/>
  </r>
  <r>
    <x v="572"/>
    <s v="P0281"/>
    <x v="201"/>
    <x v="8"/>
    <s v="Supplier_28"/>
    <x v="3"/>
    <n v="4"/>
    <n v="3710.24"/>
    <n v="14840.96"/>
    <n v="412"/>
    <n v="8"/>
    <x v="1"/>
    <n v="1528618.88"/>
    <x v="22"/>
  </r>
  <r>
    <x v="368"/>
    <s v="P0063"/>
    <x v="0"/>
    <x v="0"/>
    <s v="Supplier_1"/>
    <x v="0"/>
    <n v="25"/>
    <n v="213.3"/>
    <n v="5332.5"/>
    <n v="81"/>
    <n v="11"/>
    <x v="0"/>
    <n v="17277.3"/>
    <x v="15"/>
  </r>
  <r>
    <x v="709"/>
    <s v="P0152"/>
    <x v="247"/>
    <x v="3"/>
    <s v="Supplier_20"/>
    <x v="1"/>
    <n v="17"/>
    <n v="4188.21"/>
    <n v="71199.570000000007"/>
    <n v="173"/>
    <n v="5"/>
    <x v="0"/>
    <n v="724560.33"/>
    <x v="0"/>
  </r>
  <r>
    <x v="478"/>
    <s v="P0167"/>
    <x v="36"/>
    <x v="3"/>
    <s v="Supplier_3"/>
    <x v="4"/>
    <n v="23"/>
    <n v="2270.84"/>
    <n v="52229.32"/>
    <n v="185"/>
    <n v="14"/>
    <x v="0"/>
    <n v="420105.4"/>
    <x v="19"/>
  </r>
  <r>
    <x v="589"/>
    <s v="P0104"/>
    <x v="98"/>
    <x v="9"/>
    <s v="Supplier_24"/>
    <x v="4"/>
    <n v="21"/>
    <n v="1112.1500000000001"/>
    <n v="23355.15"/>
    <n v="135"/>
    <n v="11"/>
    <x v="0"/>
    <n v="150140.25"/>
    <x v="15"/>
  </r>
  <r>
    <x v="352"/>
    <s v="P0123"/>
    <x v="249"/>
    <x v="7"/>
    <s v="Supplier_24"/>
    <x v="2"/>
    <n v="8"/>
    <n v="23100.98"/>
    <n v="184807.84"/>
    <n v="105"/>
    <n v="7"/>
    <x v="0"/>
    <n v="2425602.9"/>
    <x v="0"/>
  </r>
  <r>
    <x v="192"/>
    <s v="P0081"/>
    <x v="185"/>
    <x v="0"/>
    <s v="Supplier_23"/>
    <x v="1"/>
    <n v="18"/>
    <n v="190.21"/>
    <n v="3423.78"/>
    <n v="240"/>
    <n v="9"/>
    <x v="0"/>
    <n v="45650.400000000001"/>
    <x v="21"/>
  </r>
  <r>
    <x v="664"/>
    <s v="P0102"/>
    <x v="71"/>
    <x v="9"/>
    <s v="Supplier_23"/>
    <x v="0"/>
    <n v="20"/>
    <n v="2905.71"/>
    <n v="58114.2"/>
    <n v="116"/>
    <n v="5"/>
    <x v="0"/>
    <n v="337062.36"/>
    <x v="7"/>
  </r>
  <r>
    <x v="232"/>
    <s v="P0296"/>
    <x v="84"/>
    <x v="8"/>
    <s v="Supplier_21"/>
    <x v="0"/>
    <n v="6"/>
    <n v="1807.04"/>
    <n v="10842.24"/>
    <n v="257"/>
    <n v="12"/>
    <x v="1"/>
    <n v="464409.27999999997"/>
    <x v="12"/>
  </r>
  <r>
    <x v="569"/>
    <s v="P0173"/>
    <x v="199"/>
    <x v="3"/>
    <s v="Supplier_18"/>
    <x v="1"/>
    <n v="14"/>
    <n v="2801.23"/>
    <n v="39217.22"/>
    <n v="140"/>
    <n v="3"/>
    <x v="0"/>
    <n v="392172.2"/>
    <x v="22"/>
  </r>
  <r>
    <x v="178"/>
    <s v="P0244"/>
    <x v="204"/>
    <x v="2"/>
    <s v="Supplier_28"/>
    <x v="2"/>
    <n v="1"/>
    <n v="4686.91"/>
    <n v="4686.91"/>
    <n v="281"/>
    <n v="4"/>
    <x v="1"/>
    <n v="1317021.71"/>
    <x v="5"/>
  </r>
  <r>
    <x v="93"/>
    <s v="P0274"/>
    <x v="256"/>
    <x v="8"/>
    <s v="Supplier_17"/>
    <x v="3"/>
    <n v="2"/>
    <n v="493.24"/>
    <n v="986.48"/>
    <n v="369"/>
    <n v="7"/>
    <x v="0"/>
    <n v="182005.56"/>
    <x v="8"/>
  </r>
  <r>
    <x v="650"/>
    <s v="P0110"/>
    <x v="97"/>
    <x v="9"/>
    <s v="Supplier_18"/>
    <x v="0"/>
    <n v="9"/>
    <n v="1672.92"/>
    <n v="15056.28"/>
    <n v="214"/>
    <n v="7"/>
    <x v="0"/>
    <n v="358004.88"/>
    <x v="22"/>
  </r>
  <r>
    <x v="241"/>
    <s v="P0290"/>
    <x v="277"/>
    <x v="8"/>
    <s v="Supplier_23"/>
    <x v="2"/>
    <n v="8"/>
    <n v="2607.62"/>
    <n v="20860.96"/>
    <n v="415"/>
    <n v="14"/>
    <x v="1"/>
    <n v="1082162.3"/>
    <x v="15"/>
  </r>
  <r>
    <x v="563"/>
    <s v="P0258"/>
    <x v="171"/>
    <x v="2"/>
    <s v="Supplier_19"/>
    <x v="0"/>
    <n v="3"/>
    <n v="2500.6799999999998"/>
    <n v="7502.04"/>
    <n v="595"/>
    <n v="8"/>
    <x v="0"/>
    <n v="1487904.5999999999"/>
    <x v="13"/>
  </r>
  <r>
    <x v="240"/>
    <s v="P0019"/>
    <x v="43"/>
    <x v="1"/>
    <s v="Supplier_7"/>
    <x v="1"/>
    <n v="35"/>
    <n v="8416.39"/>
    <n v="294573.65000000002"/>
    <n v="52"/>
    <n v="4"/>
    <x v="2"/>
    <n v="437652.27999999997"/>
    <x v="12"/>
  </r>
  <r>
    <x v="676"/>
    <s v="P0059"/>
    <x v="184"/>
    <x v="5"/>
    <s v="Supplier_26"/>
    <x v="2"/>
    <n v="23"/>
    <n v="2585.04"/>
    <n v="59455.92"/>
    <n v="111"/>
    <n v="7"/>
    <x v="0"/>
    <n v="286939.44"/>
    <x v="15"/>
  </r>
  <r>
    <x v="278"/>
    <s v="P0064"/>
    <x v="74"/>
    <x v="0"/>
    <s v="Supplier_20"/>
    <x v="2"/>
    <n v="19"/>
    <n v="342.33"/>
    <n v="6504.27"/>
    <n v="226"/>
    <n v="2"/>
    <x v="0"/>
    <n v="77366.58"/>
    <x v="19"/>
  </r>
  <r>
    <x v="504"/>
    <s v="P0006"/>
    <x v="80"/>
    <x v="1"/>
    <s v="Supplier_7"/>
    <x v="0"/>
    <n v="44"/>
    <n v="11826.18"/>
    <n v="520351.92"/>
    <n v="30"/>
    <n v="11"/>
    <x v="2"/>
    <n v="354785.4"/>
    <x v="15"/>
  </r>
  <r>
    <x v="305"/>
    <s v="P0042"/>
    <x v="176"/>
    <x v="5"/>
    <s v="Supplier_23"/>
    <x v="2"/>
    <n v="22"/>
    <n v="3728.97"/>
    <n v="82037.34"/>
    <n v="99"/>
    <n v="11"/>
    <x v="2"/>
    <n v="369168.02999999997"/>
    <x v="19"/>
  </r>
  <r>
    <x v="170"/>
    <s v="P0290"/>
    <x v="277"/>
    <x v="8"/>
    <s v="Supplier_16"/>
    <x v="2"/>
    <n v="8"/>
    <n v="557.82000000000005"/>
    <n v="4462.5600000000004"/>
    <n v="327"/>
    <n v="8"/>
    <x v="1"/>
    <n v="182407.14"/>
    <x v="18"/>
  </r>
  <r>
    <x v="582"/>
    <s v="P0250"/>
    <x v="2"/>
    <x v="2"/>
    <s v="Supplier_10"/>
    <x v="2"/>
    <n v="3"/>
    <n v="2953.46"/>
    <n v="8860.3799999999992"/>
    <n v="281"/>
    <n v="4"/>
    <x v="0"/>
    <n v="829922.26"/>
    <x v="13"/>
  </r>
  <r>
    <x v="168"/>
    <s v="P0026"/>
    <x v="100"/>
    <x v="1"/>
    <s v="Supplier_11"/>
    <x v="0"/>
    <n v="35"/>
    <n v="13520.33"/>
    <n v="473211.55"/>
    <n v="84"/>
    <n v="2"/>
    <x v="2"/>
    <n v="1135707.72"/>
    <x v="6"/>
  </r>
  <r>
    <x v="419"/>
    <s v="P0030"/>
    <x v="82"/>
    <x v="1"/>
    <s v="Supplier_19"/>
    <x v="1"/>
    <n v="23"/>
    <n v="14506.07"/>
    <n v="333639.61"/>
    <n v="116"/>
    <n v="2"/>
    <x v="2"/>
    <n v="1682704.1199999999"/>
    <x v="20"/>
  </r>
  <r>
    <x v="212"/>
    <s v="P0212"/>
    <x v="195"/>
    <x v="6"/>
    <s v="Supplier_22"/>
    <x v="3"/>
    <n v="6"/>
    <n v="2177.0300000000002"/>
    <n v="13062.18"/>
    <n v="509"/>
    <n v="11"/>
    <x v="0"/>
    <n v="1108108.27"/>
    <x v="5"/>
  </r>
  <r>
    <x v="647"/>
    <s v="P0257"/>
    <x v="54"/>
    <x v="2"/>
    <s v="Supplier_12"/>
    <x v="4"/>
    <n v="5"/>
    <n v="3992.03"/>
    <n v="19960.150000000001"/>
    <n v="269"/>
    <n v="10"/>
    <x v="1"/>
    <n v="1073856.07"/>
    <x v="21"/>
  </r>
  <r>
    <x v="398"/>
    <s v="P0299"/>
    <x v="287"/>
    <x v="8"/>
    <s v="Supplier_5"/>
    <x v="0"/>
    <n v="2"/>
    <n v="4619.22"/>
    <n v="9238.44"/>
    <n v="323"/>
    <n v="6"/>
    <x v="1"/>
    <n v="1492008.06"/>
    <x v="22"/>
  </r>
  <r>
    <x v="343"/>
    <s v="P0101"/>
    <x v="66"/>
    <x v="9"/>
    <s v="Supplier_30"/>
    <x v="1"/>
    <n v="8"/>
    <n v="4957.3900000000003"/>
    <n v="39659.120000000003"/>
    <n v="157"/>
    <n v="2"/>
    <x v="0"/>
    <n v="778310.2300000001"/>
    <x v="23"/>
  </r>
  <r>
    <x v="58"/>
    <s v="P0128"/>
    <x v="282"/>
    <x v="7"/>
    <s v="Supplier_16"/>
    <x v="3"/>
    <n v="20"/>
    <n v="17113.05"/>
    <n v="342261"/>
    <n v="221"/>
    <n v="4"/>
    <x v="0"/>
    <n v="3781984.05"/>
    <x v="17"/>
  </r>
  <r>
    <x v="418"/>
    <s v="P0157"/>
    <x v="108"/>
    <x v="3"/>
    <s v="Supplier_2"/>
    <x v="4"/>
    <n v="10"/>
    <n v="4129.0200000000004"/>
    <n v="41290.199999999997"/>
    <n v="160"/>
    <n v="8"/>
    <x v="0"/>
    <n v="660643.20000000007"/>
    <x v="5"/>
  </r>
  <r>
    <x v="49"/>
    <s v="P0168"/>
    <x v="23"/>
    <x v="3"/>
    <s v="Supplier_23"/>
    <x v="3"/>
    <n v="10"/>
    <n v="1649.22"/>
    <n v="16492.2"/>
    <n v="215"/>
    <n v="9"/>
    <x v="0"/>
    <n v="354582.3"/>
    <x v="19"/>
  </r>
  <r>
    <x v="14"/>
    <s v="P0135"/>
    <x v="151"/>
    <x v="7"/>
    <s v="Supplier_22"/>
    <x v="0"/>
    <n v="8"/>
    <n v="14553.15"/>
    <n v="116425.2"/>
    <n v="168"/>
    <n v="8"/>
    <x v="0"/>
    <n v="2444929.1999999997"/>
    <x v="6"/>
  </r>
  <r>
    <x v="301"/>
    <s v="P0185"/>
    <x v="297"/>
    <x v="4"/>
    <s v="Supplier_17"/>
    <x v="0"/>
    <n v="18"/>
    <n v="1724"/>
    <n v="31032"/>
    <n v="103"/>
    <n v="10"/>
    <x v="0"/>
    <n v="177572"/>
    <x v="9"/>
  </r>
  <r>
    <x v="87"/>
    <s v="P0036"/>
    <x v="194"/>
    <x v="5"/>
    <s v="Supplier_1"/>
    <x v="4"/>
    <n v="31"/>
    <n v="414.18"/>
    <n v="12839.58"/>
    <n v="59"/>
    <n v="6"/>
    <x v="2"/>
    <n v="24436.62"/>
    <x v="3"/>
  </r>
  <r>
    <x v="309"/>
    <s v="P0254"/>
    <x v="111"/>
    <x v="2"/>
    <s v="Supplier_17"/>
    <x v="2"/>
    <n v="10"/>
    <n v="4996.71"/>
    <n v="49967.1"/>
    <n v="568"/>
    <n v="10"/>
    <x v="0"/>
    <n v="2838131.28"/>
    <x v="15"/>
  </r>
  <r>
    <x v="135"/>
    <s v="P0293"/>
    <x v="81"/>
    <x v="8"/>
    <s v="Supplier_24"/>
    <x v="3"/>
    <n v="8"/>
    <n v="1702.42"/>
    <n v="13619.36"/>
    <n v="406"/>
    <n v="3"/>
    <x v="0"/>
    <n v="691182.52"/>
    <x v="22"/>
  </r>
  <r>
    <x v="632"/>
    <s v="P0139"/>
    <x v="128"/>
    <x v="7"/>
    <s v="Supplier_25"/>
    <x v="4"/>
    <n v="20"/>
    <n v="23059.46"/>
    <n v="461189.2"/>
    <n v="214"/>
    <n v="4"/>
    <x v="0"/>
    <n v="4934724.4399999995"/>
    <x v="10"/>
  </r>
  <r>
    <x v="662"/>
    <s v="P0108"/>
    <x v="226"/>
    <x v="9"/>
    <s v="Supplier_12"/>
    <x v="2"/>
    <n v="20"/>
    <n v="1539.01"/>
    <n v="30780.2"/>
    <n v="149"/>
    <n v="2"/>
    <x v="0"/>
    <n v="229312.49"/>
    <x v="1"/>
  </r>
  <r>
    <x v="480"/>
    <s v="P0070"/>
    <x v="209"/>
    <x v="0"/>
    <s v="Supplier_28"/>
    <x v="0"/>
    <n v="12"/>
    <n v="461.93"/>
    <n v="5543.16"/>
    <n v="128"/>
    <n v="14"/>
    <x v="0"/>
    <n v="59127.040000000001"/>
    <x v="3"/>
  </r>
  <r>
    <x v="357"/>
    <s v="P0216"/>
    <x v="260"/>
    <x v="6"/>
    <s v="Supplier_25"/>
    <x v="4"/>
    <n v="5"/>
    <n v="3870.33"/>
    <n v="19351.650000000001"/>
    <n v="572"/>
    <n v="11"/>
    <x v="0"/>
    <n v="2213828.7599999998"/>
    <x v="12"/>
  </r>
  <r>
    <x v="538"/>
    <s v="P0039"/>
    <x v="238"/>
    <x v="5"/>
    <s v="Supplier_16"/>
    <x v="1"/>
    <n v="40"/>
    <n v="377.01"/>
    <n v="15080.4"/>
    <n v="52"/>
    <n v="12"/>
    <x v="2"/>
    <n v="19604.52"/>
    <x v="16"/>
  </r>
  <r>
    <x v="575"/>
    <s v="P0267"/>
    <x v="51"/>
    <x v="2"/>
    <s v="Supplier_14"/>
    <x v="2"/>
    <n v="6"/>
    <n v="2262.41"/>
    <n v="13574.46"/>
    <n v="310"/>
    <n v="2"/>
    <x v="0"/>
    <n v="701347.1"/>
    <x v="4"/>
  </r>
  <r>
    <x v="508"/>
    <s v="P0161"/>
    <x v="27"/>
    <x v="3"/>
    <s v="Supplier_2"/>
    <x v="0"/>
    <n v="20"/>
    <n v="803.3"/>
    <n v="16066"/>
    <n v="225"/>
    <n v="12"/>
    <x v="0"/>
    <n v="180742.5"/>
    <x v="20"/>
  </r>
  <r>
    <x v="239"/>
    <s v="P0052"/>
    <x v="11"/>
    <x v="5"/>
    <s v="Supplier_2"/>
    <x v="2"/>
    <n v="28"/>
    <n v="4429.2299999999996"/>
    <n v="124018.44"/>
    <n v="103"/>
    <n v="13"/>
    <x v="2"/>
    <n v="456210.68999999994"/>
    <x v="2"/>
  </r>
  <r>
    <x v="602"/>
    <s v="P0036"/>
    <x v="194"/>
    <x v="5"/>
    <s v="Supplier_25"/>
    <x v="4"/>
    <n v="68"/>
    <n v="2297.35"/>
    <n v="156219.79999999999"/>
    <n v="50"/>
    <n v="9"/>
    <x v="0"/>
    <n v="114867.5"/>
    <x v="14"/>
  </r>
  <r>
    <x v="479"/>
    <s v="P0055"/>
    <x v="157"/>
    <x v="5"/>
    <s v="Supplier_22"/>
    <x v="1"/>
    <n v="50"/>
    <n v="2576.63"/>
    <n v="128831.5"/>
    <n v="69"/>
    <n v="3"/>
    <x v="0"/>
    <n v="177787.47"/>
    <x v="4"/>
  </r>
  <r>
    <x v="556"/>
    <s v="P0270"/>
    <x v="48"/>
    <x v="2"/>
    <s v="Supplier_3"/>
    <x v="0"/>
    <n v="6"/>
    <n v="4434.47"/>
    <n v="26606.82"/>
    <n v="292"/>
    <n v="7"/>
    <x v="1"/>
    <n v="1294865.24"/>
    <x v="8"/>
  </r>
  <r>
    <x v="606"/>
    <s v="P0111"/>
    <x v="89"/>
    <x v="9"/>
    <s v="Supplier_17"/>
    <x v="2"/>
    <n v="17"/>
    <n v="3000.76"/>
    <n v="51012.92"/>
    <n v="124"/>
    <n v="4"/>
    <x v="0"/>
    <n v="372094.24000000005"/>
    <x v="6"/>
  </r>
  <r>
    <x v="363"/>
    <s v="P0112"/>
    <x v="44"/>
    <x v="9"/>
    <s v="Supplier_1"/>
    <x v="2"/>
    <n v="21"/>
    <n v="3396.87"/>
    <n v="71334.27"/>
    <n v="124"/>
    <n v="4"/>
    <x v="0"/>
    <n v="421211.88"/>
    <x v="9"/>
  </r>
  <r>
    <x v="693"/>
    <s v="P0238"/>
    <x v="96"/>
    <x v="6"/>
    <s v="Supplier_25"/>
    <x v="4"/>
    <n v="1"/>
    <n v="697.61"/>
    <n v="697.61"/>
    <n v="269"/>
    <n v="11"/>
    <x v="1"/>
    <n v="187657.09"/>
    <x v="21"/>
  </r>
  <r>
    <x v="644"/>
    <s v="P0264"/>
    <x v="136"/>
    <x v="2"/>
    <s v="Supplier_4"/>
    <x v="2"/>
    <n v="3"/>
    <n v="3071.88"/>
    <n v="9215.64"/>
    <n v="474"/>
    <n v="11"/>
    <x v="0"/>
    <n v="1456071.12"/>
    <x v="5"/>
  </r>
  <r>
    <x v="293"/>
    <s v="P0048"/>
    <x v="207"/>
    <x v="5"/>
    <s v="Supplier_20"/>
    <x v="2"/>
    <n v="45"/>
    <n v="553.82000000000005"/>
    <n v="24921.9"/>
    <n v="45"/>
    <n v="8"/>
    <x v="0"/>
    <n v="24921.9"/>
    <x v="5"/>
  </r>
  <r>
    <x v="299"/>
    <s v="P0120"/>
    <x v="88"/>
    <x v="9"/>
    <s v="Supplier_9"/>
    <x v="0"/>
    <n v="15"/>
    <n v="625.77"/>
    <n v="9386.5499999999993"/>
    <n v="235"/>
    <n v="8"/>
    <x v="0"/>
    <n v="147055.94999999998"/>
    <x v="5"/>
  </r>
  <r>
    <x v="334"/>
    <s v="P0296"/>
    <x v="84"/>
    <x v="8"/>
    <s v="Supplier_28"/>
    <x v="4"/>
    <n v="2"/>
    <n v="556.65"/>
    <n v="1113.3"/>
    <n v="595"/>
    <n v="4"/>
    <x v="0"/>
    <n v="331206.75"/>
    <x v="9"/>
  </r>
  <r>
    <x v="478"/>
    <s v="P0191"/>
    <x v="83"/>
    <x v="4"/>
    <s v="Supplier_15"/>
    <x v="4"/>
    <n v="14"/>
    <n v="2671.95"/>
    <n v="37407.300000000003"/>
    <n v="193"/>
    <n v="14"/>
    <x v="0"/>
    <n v="515686.35"/>
    <x v="19"/>
  </r>
  <r>
    <x v="503"/>
    <s v="P0035"/>
    <x v="118"/>
    <x v="5"/>
    <s v="Supplier_21"/>
    <x v="3"/>
    <n v="45"/>
    <n v="572.03"/>
    <n v="25741.35"/>
    <n v="79"/>
    <n v="3"/>
    <x v="2"/>
    <n v="45190.369999999995"/>
    <x v="19"/>
  </r>
  <r>
    <x v="516"/>
    <s v="P0173"/>
    <x v="199"/>
    <x v="3"/>
    <s v="Supplier_4"/>
    <x v="4"/>
    <n v="18"/>
    <n v="2624.97"/>
    <n v="47249.46"/>
    <n v="249"/>
    <n v="8"/>
    <x v="0"/>
    <n v="653617.52999999991"/>
    <x v="2"/>
  </r>
  <r>
    <x v="58"/>
    <s v="P0210"/>
    <x v="219"/>
    <x v="4"/>
    <s v="Supplier_7"/>
    <x v="2"/>
    <n v="19"/>
    <n v="1849.58"/>
    <n v="35142.019999999997"/>
    <n v="165"/>
    <n v="3"/>
    <x v="0"/>
    <n v="305180.7"/>
    <x v="17"/>
  </r>
  <r>
    <x v="707"/>
    <s v="P0293"/>
    <x v="81"/>
    <x v="8"/>
    <s v="Supplier_30"/>
    <x v="1"/>
    <n v="7"/>
    <n v="3116.9"/>
    <n v="21818.3"/>
    <n v="524"/>
    <n v="3"/>
    <x v="1"/>
    <n v="1633255.6"/>
    <x v="21"/>
  </r>
  <r>
    <x v="416"/>
    <s v="P0099"/>
    <x v="269"/>
    <x v="9"/>
    <s v="Supplier_21"/>
    <x v="2"/>
    <n v="11"/>
    <n v="4960.24"/>
    <n v="54562.64"/>
    <n v="228"/>
    <n v="2"/>
    <x v="0"/>
    <n v="1130934.72"/>
    <x v="4"/>
  </r>
  <r>
    <x v="61"/>
    <s v="P0159"/>
    <x v="222"/>
    <x v="3"/>
    <s v="Supplier_19"/>
    <x v="2"/>
    <n v="21"/>
    <n v="1554.85"/>
    <n v="32651.85"/>
    <n v="217"/>
    <n v="12"/>
    <x v="0"/>
    <n v="337402.44999999995"/>
    <x v="19"/>
  </r>
  <r>
    <x v="296"/>
    <s v="P0260"/>
    <x v="33"/>
    <x v="2"/>
    <s v="Supplier_20"/>
    <x v="4"/>
    <n v="6"/>
    <n v="983.17"/>
    <n v="5899.02"/>
    <n v="396"/>
    <n v="8"/>
    <x v="1"/>
    <n v="389335.32"/>
    <x v="15"/>
  </r>
  <r>
    <x v="702"/>
    <s v="P0137"/>
    <x v="94"/>
    <x v="7"/>
    <s v="Supplier_29"/>
    <x v="4"/>
    <n v="18"/>
    <n v="15282.63"/>
    <n v="275087.34000000003"/>
    <n v="212"/>
    <n v="2"/>
    <x v="0"/>
    <n v="3239917.56"/>
    <x v="21"/>
  </r>
  <r>
    <x v="174"/>
    <s v="P0199"/>
    <x v="120"/>
    <x v="4"/>
    <s v="Supplier_25"/>
    <x v="1"/>
    <n v="25"/>
    <n v="3274.84"/>
    <n v="81871"/>
    <n v="224"/>
    <n v="13"/>
    <x v="0"/>
    <n v="733564.16"/>
    <x v="20"/>
  </r>
  <r>
    <x v="443"/>
    <s v="P0138"/>
    <x v="245"/>
    <x v="7"/>
    <s v="Supplier_6"/>
    <x v="0"/>
    <n v="16"/>
    <n v="5092.8900000000003"/>
    <n v="81486.240000000005"/>
    <n v="217"/>
    <n v="2"/>
    <x v="0"/>
    <n v="1105157.1300000001"/>
    <x v="18"/>
  </r>
  <r>
    <x v="264"/>
    <s v="P0147"/>
    <x v="134"/>
    <x v="7"/>
    <s v="Supplier_27"/>
    <x v="4"/>
    <n v="20"/>
    <n v="16774.939999999999"/>
    <n v="335498.8"/>
    <n v="238"/>
    <n v="12"/>
    <x v="0"/>
    <n v="3992435.7199999997"/>
    <x v="1"/>
  </r>
  <r>
    <x v="667"/>
    <s v="P0126"/>
    <x v="268"/>
    <x v="7"/>
    <s v="Supplier_25"/>
    <x v="4"/>
    <n v="17"/>
    <n v="14892.24"/>
    <n v="253168.08"/>
    <n v="167"/>
    <n v="14"/>
    <x v="0"/>
    <n v="2487004.08"/>
    <x v="1"/>
  </r>
  <r>
    <x v="59"/>
    <s v="P0272"/>
    <x v="230"/>
    <x v="8"/>
    <s v="Supplier_12"/>
    <x v="3"/>
    <n v="10"/>
    <n v="1771.68"/>
    <n v="17716.8"/>
    <n v="576"/>
    <n v="2"/>
    <x v="0"/>
    <n v="1020487.6800000001"/>
    <x v="0"/>
  </r>
  <r>
    <x v="304"/>
    <s v="P0054"/>
    <x v="60"/>
    <x v="5"/>
    <s v="Supplier_25"/>
    <x v="4"/>
    <n v="35"/>
    <n v="883.79"/>
    <n v="30932.65"/>
    <n v="100"/>
    <n v="5"/>
    <x v="2"/>
    <n v="88379"/>
    <x v="8"/>
  </r>
  <r>
    <x v="198"/>
    <s v="P0103"/>
    <x v="50"/>
    <x v="9"/>
    <s v="Supplier_27"/>
    <x v="4"/>
    <n v="20"/>
    <n v="971.02"/>
    <n v="19420.400000000001"/>
    <n v="210"/>
    <n v="11"/>
    <x v="0"/>
    <n v="203914.19999999998"/>
    <x v="14"/>
  </r>
  <r>
    <x v="304"/>
    <s v="P0097"/>
    <x v="254"/>
    <x v="9"/>
    <s v="Supplier_7"/>
    <x v="4"/>
    <n v="21"/>
    <n v="3937.21"/>
    <n v="82681.41"/>
    <n v="201"/>
    <n v="13"/>
    <x v="0"/>
    <n v="791379.21"/>
    <x v="8"/>
  </r>
  <r>
    <x v="21"/>
    <s v="P0141"/>
    <x v="181"/>
    <x v="7"/>
    <s v="Supplier_26"/>
    <x v="2"/>
    <n v="13"/>
    <n v="5857.5"/>
    <n v="76147.5"/>
    <n v="117"/>
    <n v="9"/>
    <x v="0"/>
    <n v="685327.5"/>
    <x v="13"/>
  </r>
  <r>
    <x v="99"/>
    <s v="P0165"/>
    <x v="109"/>
    <x v="3"/>
    <s v="Supplier_6"/>
    <x v="1"/>
    <n v="8"/>
    <n v="3205.23"/>
    <n v="25641.84"/>
    <n v="129"/>
    <n v="2"/>
    <x v="0"/>
    <n v="413474.67"/>
    <x v="7"/>
  </r>
  <r>
    <x v="267"/>
    <s v="P0266"/>
    <x v="31"/>
    <x v="2"/>
    <s v="Supplier_23"/>
    <x v="0"/>
    <n v="1"/>
    <n v="4144.0200000000004"/>
    <n v="4144.0200000000004"/>
    <n v="509"/>
    <n v="5"/>
    <x v="1"/>
    <n v="2109306.1800000002"/>
    <x v="21"/>
  </r>
  <r>
    <x v="499"/>
    <s v="P0201"/>
    <x v="243"/>
    <x v="4"/>
    <s v="Supplier_25"/>
    <x v="2"/>
    <n v="15"/>
    <n v="2175.2800000000002"/>
    <n v="32629.200000000001"/>
    <n v="146"/>
    <n v="9"/>
    <x v="0"/>
    <n v="317590.88"/>
    <x v="17"/>
  </r>
  <r>
    <x v="61"/>
    <s v="P0224"/>
    <x v="56"/>
    <x v="6"/>
    <s v="Supplier_6"/>
    <x v="2"/>
    <n v="15"/>
    <n v="4769.22"/>
    <n v="71538.3"/>
    <n v="313"/>
    <n v="7"/>
    <x v="0"/>
    <n v="1492765.86"/>
    <x v="19"/>
  </r>
  <r>
    <x v="362"/>
    <s v="P0051"/>
    <x v="218"/>
    <x v="5"/>
    <s v="Supplier_4"/>
    <x v="2"/>
    <n v="36"/>
    <n v="3414.79"/>
    <n v="122932.44"/>
    <n v="92"/>
    <n v="9"/>
    <x v="0"/>
    <n v="314160.68"/>
    <x v="15"/>
  </r>
  <r>
    <x v="29"/>
    <s v="P0025"/>
    <x v="163"/>
    <x v="1"/>
    <s v="Supplier_18"/>
    <x v="3"/>
    <n v="28"/>
    <n v="4891.32"/>
    <n v="136956.96"/>
    <n v="57"/>
    <n v="6"/>
    <x v="0"/>
    <n v="278805.24"/>
    <x v="12"/>
  </r>
  <r>
    <x v="388"/>
    <s v="P0164"/>
    <x v="13"/>
    <x v="3"/>
    <s v="Supplier_11"/>
    <x v="0"/>
    <n v="21"/>
    <n v="2814.09"/>
    <n v="59095.89"/>
    <n v="222"/>
    <n v="14"/>
    <x v="0"/>
    <n v="624727.98"/>
    <x v="19"/>
  </r>
  <r>
    <x v="126"/>
    <s v="P0012"/>
    <x v="102"/>
    <x v="1"/>
    <s v="Supplier_13"/>
    <x v="3"/>
    <n v="20"/>
    <n v="15645.81"/>
    <n v="312916.2"/>
    <n v="53"/>
    <n v="14"/>
    <x v="2"/>
    <n v="829227.92999999993"/>
    <x v="13"/>
  </r>
  <r>
    <x v="377"/>
    <s v="P0291"/>
    <x v="37"/>
    <x v="8"/>
    <s v="Supplier_24"/>
    <x v="4"/>
    <n v="6"/>
    <n v="314.39"/>
    <n v="1886.34"/>
    <n v="465"/>
    <n v="2"/>
    <x v="0"/>
    <n v="146191.35"/>
    <x v="6"/>
  </r>
  <r>
    <x v="627"/>
    <s v="P0249"/>
    <x v="129"/>
    <x v="2"/>
    <s v="Supplier_2"/>
    <x v="0"/>
    <n v="7"/>
    <n v="3055.69"/>
    <n v="21389.83"/>
    <n v="439"/>
    <n v="9"/>
    <x v="0"/>
    <n v="1341447.9099999999"/>
    <x v="3"/>
  </r>
  <r>
    <x v="468"/>
    <s v="P0188"/>
    <x v="52"/>
    <x v="4"/>
    <s v="Supplier_13"/>
    <x v="0"/>
    <n v="13"/>
    <n v="4796.3599999999997"/>
    <n v="62352.68"/>
    <n v="108"/>
    <n v="5"/>
    <x v="0"/>
    <n v="518006.87999999995"/>
    <x v="14"/>
  </r>
  <r>
    <x v="449"/>
    <s v="P0114"/>
    <x v="145"/>
    <x v="9"/>
    <s v="Supplier_19"/>
    <x v="1"/>
    <n v="18"/>
    <n v="652.65"/>
    <n v="11747.7"/>
    <n v="224"/>
    <n v="7"/>
    <x v="0"/>
    <n v="146193.60000000001"/>
    <x v="6"/>
  </r>
  <r>
    <x v="363"/>
    <s v="P0281"/>
    <x v="201"/>
    <x v="8"/>
    <s v="Supplier_3"/>
    <x v="0"/>
    <n v="8"/>
    <n v="997.79"/>
    <n v="7982.32"/>
    <n v="314"/>
    <n v="3"/>
    <x v="1"/>
    <n v="313306.06"/>
    <x v="9"/>
  </r>
  <r>
    <x v="539"/>
    <s v="P0224"/>
    <x v="56"/>
    <x v="6"/>
    <s v="Supplier_27"/>
    <x v="3"/>
    <n v="10"/>
    <n v="1709.6"/>
    <n v="17096"/>
    <n v="271"/>
    <n v="11"/>
    <x v="0"/>
    <n v="463301.6"/>
    <x v="10"/>
  </r>
  <r>
    <x v="181"/>
    <s v="P0067"/>
    <x v="158"/>
    <x v="0"/>
    <s v="Supplier_2"/>
    <x v="1"/>
    <n v="13"/>
    <n v="252.3"/>
    <n v="3279.9"/>
    <n v="188"/>
    <n v="13"/>
    <x v="0"/>
    <n v="47432.4"/>
    <x v="2"/>
  </r>
  <r>
    <x v="152"/>
    <s v="P0277"/>
    <x v="154"/>
    <x v="8"/>
    <s v="Supplier_28"/>
    <x v="0"/>
    <n v="6"/>
    <n v="1783.75"/>
    <n v="10702.5"/>
    <n v="579"/>
    <n v="11"/>
    <x v="0"/>
    <n v="1032791.25"/>
    <x v="12"/>
  </r>
  <r>
    <x v="177"/>
    <s v="P0210"/>
    <x v="219"/>
    <x v="4"/>
    <s v="Supplier_5"/>
    <x v="2"/>
    <n v="20"/>
    <n v="3579.12"/>
    <n v="71582.399999999994"/>
    <n v="143"/>
    <n v="10"/>
    <x v="0"/>
    <n v="511814.16"/>
    <x v="23"/>
  </r>
  <r>
    <x v="691"/>
    <s v="P0270"/>
    <x v="48"/>
    <x v="2"/>
    <s v="Supplier_19"/>
    <x v="2"/>
    <n v="5"/>
    <n v="3454.74"/>
    <n v="17273.7"/>
    <n v="563"/>
    <n v="12"/>
    <x v="1"/>
    <n v="1945018.6199999999"/>
    <x v="21"/>
  </r>
  <r>
    <x v="303"/>
    <s v="P0145"/>
    <x v="266"/>
    <x v="7"/>
    <s v="Supplier_23"/>
    <x v="1"/>
    <n v="9"/>
    <n v="10240.469999999999"/>
    <n v="92164.23"/>
    <n v="137"/>
    <n v="4"/>
    <x v="0"/>
    <n v="1402944.39"/>
    <x v="5"/>
  </r>
  <r>
    <x v="298"/>
    <s v="P0172"/>
    <x v="55"/>
    <x v="3"/>
    <s v="Supplier_24"/>
    <x v="4"/>
    <n v="11"/>
    <n v="1507.38"/>
    <n v="16581.18"/>
    <n v="116"/>
    <n v="5"/>
    <x v="0"/>
    <n v="174856.08000000002"/>
    <x v="9"/>
  </r>
  <r>
    <x v="659"/>
    <s v="P0052"/>
    <x v="11"/>
    <x v="5"/>
    <s v="Supplier_11"/>
    <x v="3"/>
    <n v="20"/>
    <n v="1084.49"/>
    <n v="21689.8"/>
    <n v="109"/>
    <n v="6"/>
    <x v="2"/>
    <n v="118209.41"/>
    <x v="19"/>
  </r>
  <r>
    <x v="561"/>
    <s v="P0119"/>
    <x v="103"/>
    <x v="9"/>
    <s v="Supplier_19"/>
    <x v="4"/>
    <n v="18"/>
    <n v="288.89"/>
    <n v="5200.0200000000004"/>
    <n v="200"/>
    <n v="14"/>
    <x v="0"/>
    <n v="57778"/>
    <x v="14"/>
  </r>
  <r>
    <x v="224"/>
    <s v="P0035"/>
    <x v="118"/>
    <x v="5"/>
    <s v="Supplier_7"/>
    <x v="1"/>
    <n v="31"/>
    <n v="1324"/>
    <n v="41044"/>
    <n v="31"/>
    <n v="5"/>
    <x v="0"/>
    <n v="41044"/>
    <x v="5"/>
  </r>
  <r>
    <x v="22"/>
    <s v="P0118"/>
    <x v="189"/>
    <x v="9"/>
    <s v="Supplier_8"/>
    <x v="4"/>
    <n v="17"/>
    <n v="3468.88"/>
    <n v="58970.96"/>
    <n v="81"/>
    <n v="14"/>
    <x v="0"/>
    <n v="280979.28000000003"/>
    <x v="4"/>
  </r>
  <r>
    <x v="717"/>
    <s v="P0216"/>
    <x v="260"/>
    <x v="6"/>
    <s v="Supplier_15"/>
    <x v="4"/>
    <n v="2"/>
    <n v="2514.2399999999998"/>
    <n v="5028.4799999999996"/>
    <n v="455"/>
    <n v="4"/>
    <x v="0"/>
    <n v="1143979.2"/>
    <x v="5"/>
  </r>
  <r>
    <x v="151"/>
    <s v="P0232"/>
    <x v="101"/>
    <x v="6"/>
    <s v="Supplier_17"/>
    <x v="2"/>
    <n v="1"/>
    <n v="2330.36"/>
    <n v="2330.36"/>
    <n v="492"/>
    <n v="10"/>
    <x v="0"/>
    <n v="1146537.1200000001"/>
    <x v="22"/>
  </r>
  <r>
    <x v="627"/>
    <s v="P0136"/>
    <x v="115"/>
    <x v="7"/>
    <s v="Supplier_9"/>
    <x v="1"/>
    <n v="13"/>
    <n v="18325.11"/>
    <n v="238226.43"/>
    <n v="232"/>
    <n v="8"/>
    <x v="0"/>
    <n v="4251425.5200000005"/>
    <x v="3"/>
  </r>
  <r>
    <x v="590"/>
    <s v="P0107"/>
    <x v="182"/>
    <x v="9"/>
    <s v="Supplier_15"/>
    <x v="2"/>
    <n v="22"/>
    <n v="3817.79"/>
    <n v="83991.38"/>
    <n v="201"/>
    <n v="13"/>
    <x v="0"/>
    <n v="767375.79"/>
    <x v="20"/>
  </r>
  <r>
    <x v="234"/>
    <s v="P0154"/>
    <x v="240"/>
    <x v="3"/>
    <s v="Supplier_21"/>
    <x v="4"/>
    <n v="14"/>
    <n v="244.92"/>
    <n v="3428.88"/>
    <n v="245"/>
    <n v="13"/>
    <x v="0"/>
    <n v="60005.399999999994"/>
    <x v="13"/>
  </r>
  <r>
    <x v="300"/>
    <s v="P0276"/>
    <x v="76"/>
    <x v="8"/>
    <s v="Supplier_25"/>
    <x v="4"/>
    <n v="7"/>
    <n v="1803.73"/>
    <n v="12626.11"/>
    <n v="483"/>
    <n v="10"/>
    <x v="0"/>
    <n v="871201.59"/>
    <x v="22"/>
  </r>
  <r>
    <x v="447"/>
    <s v="P0049"/>
    <x v="112"/>
    <x v="5"/>
    <s v="Supplier_26"/>
    <x v="4"/>
    <n v="51"/>
    <n v="4862.05"/>
    <n v="247964.55"/>
    <n v="116"/>
    <n v="3"/>
    <x v="0"/>
    <n v="563997.80000000005"/>
    <x v="8"/>
  </r>
  <r>
    <x v="681"/>
    <s v="P0033"/>
    <x v="234"/>
    <x v="5"/>
    <s v="Supplier_6"/>
    <x v="2"/>
    <n v="68"/>
    <n v="4800.32"/>
    <n v="326421.76000000001"/>
    <n v="116"/>
    <n v="8"/>
    <x v="0"/>
    <n v="556837.12"/>
    <x v="8"/>
  </r>
  <r>
    <x v="225"/>
    <s v="P0208"/>
    <x v="144"/>
    <x v="4"/>
    <s v="Supplier_9"/>
    <x v="2"/>
    <n v="23"/>
    <n v="1153.22"/>
    <n v="26524.06"/>
    <n v="193"/>
    <n v="4"/>
    <x v="0"/>
    <n v="222571.46"/>
    <x v="0"/>
  </r>
  <r>
    <x v="599"/>
    <s v="P0078"/>
    <x v="216"/>
    <x v="0"/>
    <s v="Supplier_30"/>
    <x v="3"/>
    <n v="19"/>
    <n v="273.95999999999998"/>
    <n v="5205.24"/>
    <n v="133"/>
    <n v="11"/>
    <x v="0"/>
    <n v="36436.68"/>
    <x v="8"/>
  </r>
  <r>
    <x v="587"/>
    <s v="P0219"/>
    <x v="273"/>
    <x v="6"/>
    <s v="Supplier_30"/>
    <x v="3"/>
    <n v="17"/>
    <n v="1596.66"/>
    <n v="27143.22"/>
    <n v="395"/>
    <n v="4"/>
    <x v="0"/>
    <n v="630680.70000000007"/>
    <x v="10"/>
  </r>
  <r>
    <x v="488"/>
    <s v="P0025"/>
    <x v="163"/>
    <x v="1"/>
    <s v="Supplier_7"/>
    <x v="1"/>
    <n v="44"/>
    <n v="4190.43"/>
    <n v="184378.92"/>
    <n v="41"/>
    <n v="6"/>
    <x v="2"/>
    <n v="171807.63"/>
    <x v="13"/>
  </r>
  <r>
    <x v="18"/>
    <s v="P0138"/>
    <x v="245"/>
    <x v="7"/>
    <s v="Supplier_9"/>
    <x v="4"/>
    <n v="21"/>
    <n v="24217.72"/>
    <n v="508572.12"/>
    <n v="117"/>
    <n v="7"/>
    <x v="0"/>
    <n v="2833473.24"/>
    <x v="12"/>
  </r>
  <r>
    <x v="111"/>
    <s v="P0060"/>
    <x v="197"/>
    <x v="5"/>
    <s v="Supplier_10"/>
    <x v="0"/>
    <n v="50"/>
    <n v="3352.67"/>
    <n v="167633.5"/>
    <n v="48"/>
    <n v="12"/>
    <x v="2"/>
    <n v="160928.16"/>
    <x v="8"/>
  </r>
  <r>
    <x v="72"/>
    <s v="P0252"/>
    <x v="291"/>
    <x v="2"/>
    <s v="Supplier_7"/>
    <x v="4"/>
    <n v="3"/>
    <n v="3821.77"/>
    <n v="11465.31"/>
    <n v="363"/>
    <n v="10"/>
    <x v="0"/>
    <n v="1387302.51"/>
    <x v="20"/>
  </r>
  <r>
    <x v="603"/>
    <s v="P0060"/>
    <x v="197"/>
    <x v="5"/>
    <s v="Supplier_12"/>
    <x v="0"/>
    <n v="33"/>
    <n v="2541.7800000000002"/>
    <n v="83878.740000000005"/>
    <n v="109"/>
    <n v="2"/>
    <x v="0"/>
    <n v="277054.02"/>
    <x v="13"/>
  </r>
  <r>
    <x v="403"/>
    <s v="P0186"/>
    <x v="29"/>
    <x v="4"/>
    <s v="Supplier_13"/>
    <x v="0"/>
    <n v="20"/>
    <n v="1743.87"/>
    <n v="34877.4"/>
    <n v="228"/>
    <n v="10"/>
    <x v="0"/>
    <n v="397602.36"/>
    <x v="14"/>
  </r>
  <r>
    <x v="710"/>
    <s v="P0108"/>
    <x v="226"/>
    <x v="9"/>
    <s v="Supplier_29"/>
    <x v="2"/>
    <n v="18"/>
    <n v="1601.41"/>
    <n v="28825.38"/>
    <n v="92"/>
    <n v="9"/>
    <x v="0"/>
    <n v="147329.72"/>
    <x v="19"/>
  </r>
  <r>
    <x v="371"/>
    <s v="P0039"/>
    <x v="238"/>
    <x v="5"/>
    <s v="Supplier_13"/>
    <x v="0"/>
    <n v="32"/>
    <n v="751.49"/>
    <n v="24047.68"/>
    <n v="38"/>
    <n v="8"/>
    <x v="2"/>
    <n v="28556.62"/>
    <x v="18"/>
  </r>
  <r>
    <x v="694"/>
    <s v="P0087"/>
    <x v="165"/>
    <x v="0"/>
    <s v="Supplier_1"/>
    <x v="2"/>
    <n v="20"/>
    <n v="52.37"/>
    <n v="1047.4000000000001"/>
    <n v="135"/>
    <n v="2"/>
    <x v="0"/>
    <n v="7069.95"/>
    <x v="19"/>
  </r>
  <r>
    <x v="577"/>
    <s v="P0106"/>
    <x v="220"/>
    <x v="9"/>
    <s v="Supplier_25"/>
    <x v="3"/>
    <n v="19"/>
    <n v="3541.12"/>
    <n v="67281.279999999999"/>
    <n v="234"/>
    <n v="9"/>
    <x v="0"/>
    <n v="828622.08"/>
    <x v="6"/>
  </r>
  <r>
    <x v="91"/>
    <s v="P0193"/>
    <x v="17"/>
    <x v="4"/>
    <s v="Supplier_17"/>
    <x v="2"/>
    <n v="23"/>
    <n v="4748.4799999999996"/>
    <n v="109215.03999999999"/>
    <n v="122"/>
    <n v="9"/>
    <x v="0"/>
    <n v="579314.55999999994"/>
    <x v="11"/>
  </r>
  <r>
    <x v="285"/>
    <s v="P0047"/>
    <x v="5"/>
    <x v="5"/>
    <s v="Supplier_27"/>
    <x v="2"/>
    <n v="49"/>
    <n v="3368.37"/>
    <n v="165050.13"/>
    <n v="34"/>
    <n v="7"/>
    <x v="2"/>
    <n v="114524.58"/>
    <x v="22"/>
  </r>
  <r>
    <x v="512"/>
    <s v="P0044"/>
    <x v="192"/>
    <x v="5"/>
    <s v="Supplier_2"/>
    <x v="1"/>
    <n v="41"/>
    <n v="4628.75"/>
    <n v="189778.75"/>
    <n v="83"/>
    <n v="9"/>
    <x v="0"/>
    <n v="384186.25"/>
    <x v="9"/>
  </r>
  <r>
    <x v="32"/>
    <s v="P0258"/>
    <x v="171"/>
    <x v="2"/>
    <s v="Supplier_9"/>
    <x v="1"/>
    <n v="8"/>
    <n v="1945.66"/>
    <n v="15565.28"/>
    <n v="301"/>
    <n v="2"/>
    <x v="1"/>
    <n v="585643.66"/>
    <x v="10"/>
  </r>
  <r>
    <x v="691"/>
    <s v="P0087"/>
    <x v="165"/>
    <x v="0"/>
    <s v="Supplier_29"/>
    <x v="0"/>
    <n v="17"/>
    <n v="101.86"/>
    <n v="1731.62"/>
    <n v="82"/>
    <n v="9"/>
    <x v="0"/>
    <n v="8352.52"/>
    <x v="21"/>
  </r>
  <r>
    <x v="107"/>
    <s v="P0244"/>
    <x v="204"/>
    <x v="2"/>
    <s v="Supplier_27"/>
    <x v="3"/>
    <n v="1"/>
    <n v="3910.44"/>
    <n v="3910.44"/>
    <n v="336"/>
    <n v="2"/>
    <x v="0"/>
    <n v="1313907.8400000001"/>
    <x v="15"/>
  </r>
  <r>
    <x v="487"/>
    <s v="P0134"/>
    <x v="272"/>
    <x v="7"/>
    <s v="Supplier_26"/>
    <x v="3"/>
    <n v="12"/>
    <n v="11101.6"/>
    <n v="133219.20000000001"/>
    <n v="166"/>
    <n v="14"/>
    <x v="0"/>
    <n v="1842865.6"/>
    <x v="1"/>
  </r>
  <r>
    <x v="721"/>
    <s v="P0071"/>
    <x v="139"/>
    <x v="0"/>
    <s v="Supplier_28"/>
    <x v="2"/>
    <n v="25"/>
    <n v="432.27"/>
    <n v="10806.75"/>
    <n v="180"/>
    <n v="12"/>
    <x v="0"/>
    <n v="77808.599999999991"/>
    <x v="15"/>
  </r>
  <r>
    <x v="555"/>
    <s v="P0145"/>
    <x v="266"/>
    <x v="7"/>
    <s v="Supplier_7"/>
    <x v="1"/>
    <n v="10"/>
    <n v="27770.46"/>
    <n v="277704.59999999998"/>
    <n v="96"/>
    <n v="10"/>
    <x v="0"/>
    <n v="2665964.16"/>
    <x v="11"/>
  </r>
  <r>
    <x v="225"/>
    <s v="P0126"/>
    <x v="268"/>
    <x v="7"/>
    <s v="Supplier_19"/>
    <x v="3"/>
    <n v="9"/>
    <n v="4717.58"/>
    <n v="42458.22"/>
    <n v="165"/>
    <n v="7"/>
    <x v="0"/>
    <n v="778400.7"/>
    <x v="0"/>
  </r>
  <r>
    <x v="705"/>
    <s v="P0088"/>
    <x v="67"/>
    <x v="0"/>
    <s v="Supplier_5"/>
    <x v="3"/>
    <n v="19"/>
    <n v="239.52"/>
    <n v="4550.88"/>
    <n v="117"/>
    <n v="3"/>
    <x v="0"/>
    <n v="28023.84"/>
    <x v="9"/>
  </r>
  <r>
    <x v="248"/>
    <s v="P0020"/>
    <x v="72"/>
    <x v="1"/>
    <s v="Supplier_14"/>
    <x v="1"/>
    <n v="29"/>
    <n v="13321.67"/>
    <n v="386328.43"/>
    <n v="111"/>
    <n v="9"/>
    <x v="0"/>
    <n v="1478705.37"/>
    <x v="9"/>
  </r>
  <r>
    <x v="665"/>
    <s v="P0292"/>
    <x v="18"/>
    <x v="8"/>
    <s v="Supplier_30"/>
    <x v="1"/>
    <n v="3"/>
    <n v="1698.12"/>
    <n v="5094.3599999999997"/>
    <n v="579"/>
    <n v="4"/>
    <x v="0"/>
    <n v="983211.48"/>
    <x v="7"/>
  </r>
  <r>
    <x v="146"/>
    <s v="P0187"/>
    <x v="79"/>
    <x v="4"/>
    <s v="Supplier_7"/>
    <x v="2"/>
    <n v="21"/>
    <n v="1810.05"/>
    <n v="38011.050000000003"/>
    <n v="250"/>
    <n v="5"/>
    <x v="0"/>
    <n v="452512.5"/>
    <x v="21"/>
  </r>
  <r>
    <x v="94"/>
    <s v="P0148"/>
    <x v="137"/>
    <x v="7"/>
    <s v="Supplier_14"/>
    <x v="4"/>
    <n v="13"/>
    <n v="3522.24"/>
    <n v="45789.120000000003"/>
    <n v="153"/>
    <n v="4"/>
    <x v="0"/>
    <n v="538902.72"/>
    <x v="21"/>
  </r>
  <r>
    <x v="577"/>
    <s v="P0183"/>
    <x v="233"/>
    <x v="4"/>
    <s v="Supplier_30"/>
    <x v="2"/>
    <n v="17"/>
    <n v="4471.5600000000004"/>
    <n v="76016.52"/>
    <n v="186"/>
    <n v="4"/>
    <x v="0"/>
    <n v="831710.16"/>
    <x v="6"/>
  </r>
  <r>
    <x v="215"/>
    <s v="P0186"/>
    <x v="29"/>
    <x v="4"/>
    <s v="Supplier_30"/>
    <x v="1"/>
    <n v="20"/>
    <n v="1713.47"/>
    <n v="34269.4"/>
    <n v="120"/>
    <n v="4"/>
    <x v="0"/>
    <n v="205616.4"/>
    <x v="11"/>
  </r>
  <r>
    <x v="271"/>
    <s v="P0255"/>
    <x v="159"/>
    <x v="2"/>
    <s v="Supplier_4"/>
    <x v="1"/>
    <n v="9"/>
    <n v="2879.26"/>
    <n v="25913.34"/>
    <n v="448"/>
    <n v="5"/>
    <x v="1"/>
    <n v="1289908.48"/>
    <x v="16"/>
  </r>
  <r>
    <x v="450"/>
    <s v="P0229"/>
    <x v="294"/>
    <x v="6"/>
    <s v="Supplier_23"/>
    <x v="4"/>
    <n v="2"/>
    <n v="2692.05"/>
    <n v="5384.1"/>
    <n v="327"/>
    <n v="3"/>
    <x v="0"/>
    <n v="880300.35000000009"/>
    <x v="16"/>
  </r>
  <r>
    <x v="167"/>
    <s v="P0100"/>
    <x v="251"/>
    <x v="9"/>
    <s v="Supplier_22"/>
    <x v="0"/>
    <n v="10"/>
    <n v="3363.27"/>
    <n v="33632.699999999997"/>
    <n v="139"/>
    <n v="2"/>
    <x v="0"/>
    <n v="467494.52999999997"/>
    <x v="22"/>
  </r>
  <r>
    <x v="226"/>
    <s v="P0031"/>
    <x v="224"/>
    <x v="5"/>
    <s v="Supplier_15"/>
    <x v="2"/>
    <n v="50"/>
    <n v="3907.97"/>
    <n v="195398.5"/>
    <n v="92"/>
    <n v="3"/>
    <x v="0"/>
    <n v="359533.24"/>
    <x v="21"/>
  </r>
  <r>
    <x v="430"/>
    <s v="P0206"/>
    <x v="8"/>
    <x v="4"/>
    <s v="Supplier_30"/>
    <x v="3"/>
    <n v="8"/>
    <n v="4461.96"/>
    <n v="35695.68"/>
    <n v="94"/>
    <n v="6"/>
    <x v="0"/>
    <n v="419424.24"/>
    <x v="18"/>
  </r>
  <r>
    <x v="128"/>
    <s v="P0159"/>
    <x v="222"/>
    <x v="3"/>
    <s v="Supplier_19"/>
    <x v="4"/>
    <n v="17"/>
    <n v="1360.34"/>
    <n v="23125.78"/>
    <n v="96"/>
    <n v="4"/>
    <x v="0"/>
    <n v="130592.63999999998"/>
    <x v="19"/>
  </r>
  <r>
    <x v="569"/>
    <s v="P0219"/>
    <x v="273"/>
    <x v="6"/>
    <s v="Supplier_6"/>
    <x v="4"/>
    <n v="9"/>
    <n v="3918.64"/>
    <n v="35267.760000000002"/>
    <n v="381"/>
    <n v="9"/>
    <x v="0"/>
    <n v="1493001.8399999999"/>
    <x v="22"/>
  </r>
  <r>
    <x v="497"/>
    <s v="P0108"/>
    <x v="226"/>
    <x v="9"/>
    <s v="Supplier_15"/>
    <x v="3"/>
    <n v="14"/>
    <n v="3165.74"/>
    <n v="44320.36"/>
    <n v="232"/>
    <n v="5"/>
    <x v="0"/>
    <n v="734451.67999999993"/>
    <x v="13"/>
  </r>
  <r>
    <x v="505"/>
    <s v="P0067"/>
    <x v="158"/>
    <x v="0"/>
    <s v="Supplier_12"/>
    <x v="4"/>
    <n v="22"/>
    <n v="414.71"/>
    <n v="9123.6200000000008"/>
    <n v="82"/>
    <n v="3"/>
    <x v="0"/>
    <n v="34006.22"/>
    <x v="11"/>
  </r>
  <r>
    <x v="320"/>
    <s v="P0170"/>
    <x v="231"/>
    <x v="3"/>
    <s v="Supplier_28"/>
    <x v="4"/>
    <n v="11"/>
    <n v="2470.25"/>
    <n v="27172.75"/>
    <n v="154"/>
    <n v="10"/>
    <x v="0"/>
    <n v="380418.5"/>
    <x v="13"/>
  </r>
  <r>
    <x v="284"/>
    <s v="P0102"/>
    <x v="71"/>
    <x v="9"/>
    <s v="Supplier_5"/>
    <x v="1"/>
    <n v="8"/>
    <n v="1893.21"/>
    <n v="15145.68"/>
    <n v="211"/>
    <n v="2"/>
    <x v="0"/>
    <n v="399467.31"/>
    <x v="7"/>
  </r>
  <r>
    <x v="210"/>
    <s v="P0141"/>
    <x v="181"/>
    <x v="7"/>
    <s v="Supplier_18"/>
    <x v="4"/>
    <n v="10"/>
    <n v="5349.41"/>
    <n v="53494.1"/>
    <n v="112"/>
    <n v="2"/>
    <x v="0"/>
    <n v="599133.91999999993"/>
    <x v="6"/>
  </r>
  <r>
    <x v="666"/>
    <s v="P0250"/>
    <x v="2"/>
    <x v="2"/>
    <s v="Supplier_27"/>
    <x v="4"/>
    <n v="10"/>
    <n v="3735.37"/>
    <n v="37353.699999999997"/>
    <n v="356"/>
    <n v="5"/>
    <x v="1"/>
    <n v="1329791.72"/>
    <x v="21"/>
  </r>
  <r>
    <x v="314"/>
    <s v="P0083"/>
    <x v="47"/>
    <x v="0"/>
    <s v="Supplier_21"/>
    <x v="2"/>
    <n v="9"/>
    <n v="303.16000000000003"/>
    <n v="2728.44"/>
    <n v="220"/>
    <n v="6"/>
    <x v="0"/>
    <n v="66695.200000000012"/>
    <x v="15"/>
  </r>
  <r>
    <x v="442"/>
    <s v="P0231"/>
    <x v="93"/>
    <x v="6"/>
    <s v="Supplier_4"/>
    <x v="2"/>
    <n v="2"/>
    <n v="3574.3"/>
    <n v="7148.6"/>
    <n v="299"/>
    <n v="6"/>
    <x v="0"/>
    <n v="1068715.7"/>
    <x v="4"/>
  </r>
  <r>
    <x v="375"/>
    <s v="P0252"/>
    <x v="291"/>
    <x v="2"/>
    <s v="Supplier_15"/>
    <x v="3"/>
    <n v="8"/>
    <n v="4239.01"/>
    <n v="33912.080000000002"/>
    <n v="369"/>
    <n v="2"/>
    <x v="1"/>
    <n v="1564194.6900000002"/>
    <x v="4"/>
  </r>
  <r>
    <x v="444"/>
    <s v="P0268"/>
    <x v="131"/>
    <x v="2"/>
    <s v="Supplier_14"/>
    <x v="2"/>
    <n v="4"/>
    <n v="883.23"/>
    <n v="3532.92"/>
    <n v="298"/>
    <n v="12"/>
    <x v="0"/>
    <n v="263202.53999999998"/>
    <x v="15"/>
  </r>
  <r>
    <x v="716"/>
    <s v="P0181"/>
    <x v="65"/>
    <x v="4"/>
    <s v="Supplier_20"/>
    <x v="1"/>
    <n v="23"/>
    <n v="4849.57"/>
    <n v="111540.11"/>
    <n v="80"/>
    <n v="2"/>
    <x v="0"/>
    <n v="387965.6"/>
    <x v="17"/>
  </r>
  <r>
    <x v="622"/>
    <s v="P0179"/>
    <x v="110"/>
    <x v="3"/>
    <s v="Supplier_13"/>
    <x v="0"/>
    <n v="17"/>
    <n v="4474.87"/>
    <n v="76072.789999999994"/>
    <n v="247"/>
    <n v="14"/>
    <x v="0"/>
    <n v="1105292.8899999999"/>
    <x v="20"/>
  </r>
  <r>
    <x v="350"/>
    <s v="P0171"/>
    <x v="193"/>
    <x v="3"/>
    <s v="Supplier_9"/>
    <x v="2"/>
    <n v="24"/>
    <n v="1825.27"/>
    <n v="43806.48"/>
    <n v="184"/>
    <n v="6"/>
    <x v="0"/>
    <n v="335849.68"/>
    <x v="8"/>
  </r>
  <r>
    <x v="449"/>
    <s v="P0244"/>
    <x v="204"/>
    <x v="2"/>
    <s v="Supplier_20"/>
    <x v="1"/>
    <n v="8"/>
    <n v="4558.6400000000003"/>
    <n v="36469.120000000003"/>
    <n v="256"/>
    <n v="4"/>
    <x v="0"/>
    <n v="1167011.8400000001"/>
    <x v="6"/>
  </r>
  <r>
    <x v="459"/>
    <s v="P0043"/>
    <x v="164"/>
    <x v="5"/>
    <s v="Supplier_21"/>
    <x v="3"/>
    <n v="60"/>
    <n v="2236.21"/>
    <n v="134172.6"/>
    <n v="83"/>
    <n v="9"/>
    <x v="2"/>
    <n v="185605.43"/>
    <x v="18"/>
  </r>
  <r>
    <x v="319"/>
    <s v="P0250"/>
    <x v="2"/>
    <x v="2"/>
    <s v="Supplier_14"/>
    <x v="0"/>
    <n v="3"/>
    <n v="1959.94"/>
    <n v="5879.82"/>
    <n v="536"/>
    <n v="9"/>
    <x v="0"/>
    <n v="1050527.8400000001"/>
    <x v="5"/>
  </r>
  <r>
    <x v="256"/>
    <s v="P0035"/>
    <x v="118"/>
    <x v="5"/>
    <s v="Supplier_21"/>
    <x v="3"/>
    <n v="50"/>
    <n v="328.98"/>
    <n v="16449"/>
    <n v="61"/>
    <n v="7"/>
    <x v="0"/>
    <n v="20067.780000000002"/>
    <x v="12"/>
  </r>
  <r>
    <x v="245"/>
    <s v="P0078"/>
    <x v="216"/>
    <x v="0"/>
    <s v="Supplier_8"/>
    <x v="3"/>
    <n v="17"/>
    <n v="408.62"/>
    <n v="6946.54"/>
    <n v="222"/>
    <n v="10"/>
    <x v="0"/>
    <n v="90713.64"/>
    <x v="16"/>
  </r>
  <r>
    <x v="43"/>
    <s v="P0271"/>
    <x v="122"/>
    <x v="8"/>
    <s v="Supplier_19"/>
    <x v="3"/>
    <n v="7"/>
    <n v="2357.0700000000002"/>
    <n v="16499.490000000002"/>
    <n v="281"/>
    <n v="6"/>
    <x v="0"/>
    <n v="662336.67000000004"/>
    <x v="5"/>
  </r>
  <r>
    <x v="135"/>
    <s v="P0005"/>
    <x v="105"/>
    <x v="1"/>
    <s v="Supplier_9"/>
    <x v="1"/>
    <n v="29"/>
    <n v="3322.39"/>
    <n v="96349.31"/>
    <n v="67"/>
    <n v="13"/>
    <x v="0"/>
    <n v="222600.13"/>
    <x v="22"/>
  </r>
  <r>
    <x v="442"/>
    <s v="P0132"/>
    <x v="70"/>
    <x v="7"/>
    <s v="Supplier_23"/>
    <x v="2"/>
    <n v="15"/>
    <n v="4127.09"/>
    <n v="61906.35"/>
    <n v="206"/>
    <n v="10"/>
    <x v="0"/>
    <n v="850180.54"/>
    <x v="4"/>
  </r>
  <r>
    <x v="708"/>
    <s v="P0089"/>
    <x v="280"/>
    <x v="0"/>
    <s v="Supplier_15"/>
    <x v="2"/>
    <n v="23"/>
    <n v="453.54"/>
    <n v="10431.42"/>
    <n v="115"/>
    <n v="13"/>
    <x v="0"/>
    <n v="52157.100000000006"/>
    <x v="22"/>
  </r>
  <r>
    <x v="231"/>
    <s v="P0071"/>
    <x v="139"/>
    <x v="0"/>
    <s v="Supplier_23"/>
    <x v="2"/>
    <n v="12"/>
    <n v="425.2"/>
    <n v="5102.3999999999996"/>
    <n v="110"/>
    <n v="14"/>
    <x v="0"/>
    <n v="46772"/>
    <x v="16"/>
  </r>
  <r>
    <x v="406"/>
    <s v="P0252"/>
    <x v="291"/>
    <x v="2"/>
    <s v="Supplier_20"/>
    <x v="0"/>
    <n v="6"/>
    <n v="2048.23"/>
    <n v="12289.38"/>
    <n v="533"/>
    <n v="6"/>
    <x v="1"/>
    <n v="1091706.5900000001"/>
    <x v="0"/>
  </r>
  <r>
    <x v="34"/>
    <s v="P0009"/>
    <x v="166"/>
    <x v="1"/>
    <s v="Supplier_11"/>
    <x v="1"/>
    <n v="41"/>
    <n v="4403.41"/>
    <n v="180539.81"/>
    <n v="57"/>
    <n v="4"/>
    <x v="0"/>
    <n v="250994.37"/>
    <x v="17"/>
  </r>
  <r>
    <x v="304"/>
    <s v="P0244"/>
    <x v="204"/>
    <x v="2"/>
    <s v="Supplier_28"/>
    <x v="2"/>
    <n v="1"/>
    <n v="868.24"/>
    <n v="868.24"/>
    <n v="406"/>
    <n v="13"/>
    <x v="0"/>
    <n v="352505.44"/>
    <x v="8"/>
  </r>
  <r>
    <x v="698"/>
    <s v="P0004"/>
    <x v="225"/>
    <x v="1"/>
    <s v="Supplier_10"/>
    <x v="3"/>
    <n v="35"/>
    <n v="12072.69"/>
    <n v="422544.15"/>
    <n v="98"/>
    <n v="3"/>
    <x v="0"/>
    <n v="1183123.6200000001"/>
    <x v="19"/>
  </r>
  <r>
    <x v="254"/>
    <s v="P0194"/>
    <x v="299"/>
    <x v="4"/>
    <s v="Supplier_28"/>
    <x v="1"/>
    <n v="12"/>
    <n v="1240.3800000000001"/>
    <n v="14884.56"/>
    <n v="181"/>
    <n v="12"/>
    <x v="0"/>
    <n v="224508.78000000003"/>
    <x v="7"/>
  </r>
  <r>
    <x v="46"/>
    <s v="P0251"/>
    <x v="180"/>
    <x v="2"/>
    <s v="Supplier_30"/>
    <x v="3"/>
    <n v="1"/>
    <n v="1356.41"/>
    <n v="1356.41"/>
    <n v="597"/>
    <n v="6"/>
    <x v="1"/>
    <n v="809776.77"/>
    <x v="2"/>
  </r>
  <r>
    <x v="360"/>
    <s v="P0036"/>
    <x v="194"/>
    <x v="5"/>
    <s v="Supplier_13"/>
    <x v="4"/>
    <n v="44"/>
    <n v="431.63"/>
    <n v="18991.72"/>
    <n v="85"/>
    <n v="12"/>
    <x v="2"/>
    <n v="36688.550000000003"/>
    <x v="23"/>
  </r>
  <r>
    <x v="588"/>
    <s v="P0133"/>
    <x v="232"/>
    <x v="7"/>
    <s v="Supplier_8"/>
    <x v="0"/>
    <n v="24"/>
    <n v="17254.63"/>
    <n v="414111.12"/>
    <n v="168"/>
    <n v="12"/>
    <x v="0"/>
    <n v="2898777.8400000003"/>
    <x v="3"/>
  </r>
  <r>
    <x v="428"/>
    <s v="P0156"/>
    <x v="257"/>
    <x v="3"/>
    <s v="Supplier_25"/>
    <x v="0"/>
    <n v="15"/>
    <n v="2241.79"/>
    <n v="33626.85"/>
    <n v="200"/>
    <n v="12"/>
    <x v="0"/>
    <n v="448358"/>
    <x v="12"/>
  </r>
  <r>
    <x v="430"/>
    <s v="P0100"/>
    <x v="251"/>
    <x v="9"/>
    <s v="Supplier_8"/>
    <x v="2"/>
    <n v="22"/>
    <n v="1464.92"/>
    <n v="32228.240000000002"/>
    <n v="224"/>
    <n v="13"/>
    <x v="0"/>
    <n v="328142.08000000002"/>
    <x v="18"/>
  </r>
  <r>
    <x v="727"/>
    <s v="P0242"/>
    <x v="40"/>
    <x v="2"/>
    <s v="Supplier_29"/>
    <x v="0"/>
    <n v="4"/>
    <n v="2012.6"/>
    <n v="8050.4"/>
    <n v="313"/>
    <n v="14"/>
    <x v="0"/>
    <n v="629943.79999999993"/>
    <x v="13"/>
  </r>
  <r>
    <x v="598"/>
    <s v="P0219"/>
    <x v="273"/>
    <x v="6"/>
    <s v="Supplier_11"/>
    <x v="0"/>
    <n v="10"/>
    <n v="3382.78"/>
    <n v="33827.800000000003"/>
    <n v="251"/>
    <n v="9"/>
    <x v="1"/>
    <n v="849077.78"/>
    <x v="12"/>
  </r>
  <r>
    <x v="224"/>
    <s v="P0075"/>
    <x v="141"/>
    <x v="0"/>
    <s v="Supplier_19"/>
    <x v="2"/>
    <n v="22"/>
    <n v="243.61"/>
    <n v="5359.42"/>
    <n v="182"/>
    <n v="10"/>
    <x v="0"/>
    <n v="44337.020000000004"/>
    <x v="5"/>
  </r>
  <r>
    <x v="433"/>
    <s v="P0092"/>
    <x v="246"/>
    <x v="9"/>
    <s v="Supplier_10"/>
    <x v="0"/>
    <n v="8"/>
    <n v="3693.74"/>
    <n v="29549.919999999998"/>
    <n v="117"/>
    <n v="2"/>
    <x v="0"/>
    <n v="432167.57999999996"/>
    <x v="2"/>
  </r>
  <r>
    <x v="322"/>
    <s v="P0173"/>
    <x v="199"/>
    <x v="3"/>
    <s v="Supplier_29"/>
    <x v="3"/>
    <n v="14"/>
    <n v="2911.48"/>
    <n v="40760.720000000001"/>
    <n v="130"/>
    <n v="10"/>
    <x v="0"/>
    <n v="378492.4"/>
    <x v="1"/>
  </r>
  <r>
    <x v="318"/>
    <s v="P0061"/>
    <x v="212"/>
    <x v="0"/>
    <s v="Supplier_17"/>
    <x v="3"/>
    <n v="9"/>
    <n v="212.38"/>
    <n v="1911.42"/>
    <n v="195"/>
    <n v="3"/>
    <x v="0"/>
    <n v="41414.1"/>
    <x v="18"/>
  </r>
  <r>
    <x v="350"/>
    <s v="P0232"/>
    <x v="101"/>
    <x v="6"/>
    <s v="Supplier_23"/>
    <x v="3"/>
    <n v="9"/>
    <n v="1263.8"/>
    <n v="11374.2"/>
    <n v="581"/>
    <n v="10"/>
    <x v="0"/>
    <n v="734267.79999999993"/>
    <x v="8"/>
  </r>
  <r>
    <x v="578"/>
    <s v="P0297"/>
    <x v="64"/>
    <x v="8"/>
    <s v="Supplier_20"/>
    <x v="4"/>
    <n v="4"/>
    <n v="1550.28"/>
    <n v="6201.12"/>
    <n v="401"/>
    <n v="10"/>
    <x v="0"/>
    <n v="621662.28"/>
    <x v="16"/>
  </r>
  <r>
    <x v="169"/>
    <s v="P0139"/>
    <x v="128"/>
    <x v="7"/>
    <s v="Supplier_19"/>
    <x v="0"/>
    <n v="14"/>
    <n v="26318.95"/>
    <n v="368465.3"/>
    <n v="160"/>
    <n v="7"/>
    <x v="0"/>
    <n v="4211032"/>
    <x v="20"/>
  </r>
  <r>
    <x v="266"/>
    <s v="P0242"/>
    <x v="40"/>
    <x v="2"/>
    <s v="Supplier_2"/>
    <x v="1"/>
    <n v="10"/>
    <n v="3839.04"/>
    <n v="38390.400000000001"/>
    <n v="364"/>
    <n v="11"/>
    <x v="0"/>
    <n v="1397410.56"/>
    <x v="11"/>
  </r>
  <r>
    <x v="464"/>
    <s v="P0279"/>
    <x v="21"/>
    <x v="8"/>
    <s v="Supplier_8"/>
    <x v="3"/>
    <n v="4"/>
    <n v="4198.97"/>
    <n v="16795.88"/>
    <n v="427"/>
    <n v="2"/>
    <x v="0"/>
    <n v="1792960.1900000002"/>
    <x v="2"/>
  </r>
  <r>
    <x v="611"/>
    <s v="P0014"/>
    <x v="228"/>
    <x v="1"/>
    <s v="Supplier_15"/>
    <x v="1"/>
    <n v="25"/>
    <n v="11091.6"/>
    <n v="277290"/>
    <n v="64"/>
    <n v="10"/>
    <x v="2"/>
    <n v="709862.40000000002"/>
    <x v="14"/>
  </r>
  <r>
    <x v="489"/>
    <s v="P0165"/>
    <x v="109"/>
    <x v="3"/>
    <s v="Supplier_30"/>
    <x v="4"/>
    <n v="23"/>
    <n v="3308.82"/>
    <n v="76102.86"/>
    <n v="81"/>
    <n v="2"/>
    <x v="0"/>
    <n v="268014.42000000004"/>
    <x v="11"/>
  </r>
  <r>
    <x v="229"/>
    <s v="P0043"/>
    <x v="164"/>
    <x v="5"/>
    <s v="Supplier_17"/>
    <x v="3"/>
    <n v="49"/>
    <n v="2121.5"/>
    <n v="103953.5"/>
    <n v="104"/>
    <n v="2"/>
    <x v="2"/>
    <n v="220636"/>
    <x v="9"/>
  </r>
  <r>
    <x v="91"/>
    <s v="P0085"/>
    <x v="293"/>
    <x v="0"/>
    <s v="Supplier_11"/>
    <x v="2"/>
    <n v="9"/>
    <n v="137.72999999999999"/>
    <n v="1239.57"/>
    <n v="250"/>
    <n v="14"/>
    <x v="0"/>
    <n v="34432.5"/>
    <x v="11"/>
  </r>
  <r>
    <x v="75"/>
    <s v="P0264"/>
    <x v="136"/>
    <x v="2"/>
    <s v="Supplier_9"/>
    <x v="4"/>
    <n v="1"/>
    <n v="1381.56"/>
    <n v="1381.56"/>
    <n v="491"/>
    <n v="6"/>
    <x v="1"/>
    <n v="678345.96"/>
    <x v="11"/>
  </r>
  <r>
    <x v="420"/>
    <s v="P0202"/>
    <x v="174"/>
    <x v="4"/>
    <s v="Supplier_30"/>
    <x v="1"/>
    <n v="23"/>
    <n v="4287.1099999999997"/>
    <n v="98603.53"/>
    <n v="145"/>
    <n v="14"/>
    <x v="0"/>
    <n v="621630.94999999995"/>
    <x v="5"/>
  </r>
  <r>
    <x v="48"/>
    <s v="P0234"/>
    <x v="161"/>
    <x v="6"/>
    <s v="Supplier_8"/>
    <x v="1"/>
    <n v="7"/>
    <n v="3006.32"/>
    <n v="21044.240000000002"/>
    <n v="516"/>
    <n v="7"/>
    <x v="0"/>
    <n v="1551261.12"/>
    <x v="13"/>
  </r>
  <r>
    <x v="703"/>
    <s v="P0296"/>
    <x v="84"/>
    <x v="8"/>
    <s v="Supplier_14"/>
    <x v="4"/>
    <n v="6"/>
    <n v="1409.32"/>
    <n v="8455.92"/>
    <n v="527"/>
    <n v="9"/>
    <x v="1"/>
    <n v="742711.64"/>
    <x v="11"/>
  </r>
  <r>
    <x v="627"/>
    <s v="P0096"/>
    <x v="298"/>
    <x v="9"/>
    <s v="Supplier_17"/>
    <x v="3"/>
    <n v="19"/>
    <n v="2571.37"/>
    <n v="48856.03"/>
    <n v="210"/>
    <n v="5"/>
    <x v="0"/>
    <n v="539987.69999999995"/>
    <x v="3"/>
  </r>
  <r>
    <x v="446"/>
    <s v="P0002"/>
    <x v="215"/>
    <x v="1"/>
    <s v="Supplier_21"/>
    <x v="4"/>
    <n v="32"/>
    <n v="9966.17"/>
    <n v="318917.44"/>
    <n v="31"/>
    <n v="10"/>
    <x v="2"/>
    <n v="308951.27"/>
    <x v="0"/>
  </r>
  <r>
    <x v="287"/>
    <s v="P0293"/>
    <x v="81"/>
    <x v="8"/>
    <s v="Supplier_27"/>
    <x v="4"/>
    <n v="8"/>
    <n v="3432.99"/>
    <n v="27463.919999999998"/>
    <n v="382"/>
    <n v="6"/>
    <x v="0"/>
    <n v="1311402.18"/>
    <x v="20"/>
  </r>
  <r>
    <x v="195"/>
    <s v="P0040"/>
    <x v="63"/>
    <x v="5"/>
    <s v="Supplier_29"/>
    <x v="0"/>
    <n v="46"/>
    <n v="2384.21"/>
    <n v="109673.66"/>
    <n v="53"/>
    <n v="8"/>
    <x v="0"/>
    <n v="126363.13"/>
    <x v="0"/>
  </r>
  <r>
    <x v="248"/>
    <s v="P0084"/>
    <x v="12"/>
    <x v="0"/>
    <s v="Supplier_9"/>
    <x v="0"/>
    <n v="9"/>
    <n v="396.19"/>
    <n v="3565.71"/>
    <n v="193"/>
    <n v="2"/>
    <x v="0"/>
    <n v="76464.67"/>
    <x v="9"/>
  </r>
  <r>
    <x v="428"/>
    <s v="P0247"/>
    <x v="162"/>
    <x v="2"/>
    <s v="Supplier_18"/>
    <x v="4"/>
    <n v="9"/>
    <n v="1106.22"/>
    <n v="9955.98"/>
    <n v="542"/>
    <n v="3"/>
    <x v="1"/>
    <n v="599571.24"/>
    <x v="12"/>
  </r>
  <r>
    <x v="159"/>
    <s v="P0235"/>
    <x v="116"/>
    <x v="6"/>
    <s v="Supplier_18"/>
    <x v="1"/>
    <n v="4"/>
    <n v="1650.11"/>
    <n v="6600.44"/>
    <n v="542"/>
    <n v="7"/>
    <x v="1"/>
    <n v="894359.62"/>
    <x v="13"/>
  </r>
  <r>
    <x v="345"/>
    <s v="P0282"/>
    <x v="210"/>
    <x v="8"/>
    <s v="Supplier_15"/>
    <x v="2"/>
    <n v="10"/>
    <n v="3226.29"/>
    <n v="32262.9"/>
    <n v="451"/>
    <n v="6"/>
    <x v="0"/>
    <n v="1455056.79"/>
    <x v="23"/>
  </r>
  <r>
    <x v="543"/>
    <s v="P0120"/>
    <x v="88"/>
    <x v="9"/>
    <s v="Supplier_9"/>
    <x v="1"/>
    <n v="23"/>
    <n v="661.5"/>
    <n v="15214.5"/>
    <n v="202"/>
    <n v="4"/>
    <x v="0"/>
    <n v="133623"/>
    <x v="9"/>
  </r>
  <r>
    <x v="715"/>
    <s v="P0077"/>
    <x v="133"/>
    <x v="0"/>
    <s v="Supplier_7"/>
    <x v="3"/>
    <n v="17"/>
    <n v="370.59"/>
    <n v="6300.03"/>
    <n v="191"/>
    <n v="9"/>
    <x v="0"/>
    <n v="70782.69"/>
    <x v="22"/>
  </r>
  <r>
    <x v="719"/>
    <s v="P0229"/>
    <x v="294"/>
    <x v="6"/>
    <s v="Supplier_15"/>
    <x v="4"/>
    <n v="2"/>
    <n v="3658.76"/>
    <n v="7317.52"/>
    <n v="420"/>
    <n v="2"/>
    <x v="1"/>
    <n v="1536679.2000000002"/>
    <x v="14"/>
  </r>
  <r>
    <x v="635"/>
    <s v="P0250"/>
    <x v="2"/>
    <x v="2"/>
    <s v="Supplier_24"/>
    <x v="0"/>
    <n v="9"/>
    <n v="3140.5"/>
    <n v="28264.5"/>
    <n v="265"/>
    <n v="11"/>
    <x v="0"/>
    <n v="832232.5"/>
    <x v="6"/>
  </r>
  <r>
    <x v="105"/>
    <s v="P0153"/>
    <x v="107"/>
    <x v="3"/>
    <s v="Supplier_20"/>
    <x v="1"/>
    <n v="21"/>
    <n v="4206.41"/>
    <n v="88334.61"/>
    <n v="148"/>
    <n v="10"/>
    <x v="0"/>
    <n v="622548.67999999993"/>
    <x v="17"/>
  </r>
  <r>
    <x v="132"/>
    <s v="P0016"/>
    <x v="241"/>
    <x v="1"/>
    <s v="Supplier_15"/>
    <x v="3"/>
    <n v="52"/>
    <n v="9423.9"/>
    <n v="490042.8"/>
    <n v="112"/>
    <n v="10"/>
    <x v="2"/>
    <n v="1055476.8"/>
    <x v="18"/>
  </r>
  <r>
    <x v="266"/>
    <s v="P0038"/>
    <x v="200"/>
    <x v="5"/>
    <s v="Supplier_23"/>
    <x v="4"/>
    <n v="45"/>
    <n v="1179.99"/>
    <n v="53099.55"/>
    <n v="64"/>
    <n v="12"/>
    <x v="0"/>
    <n v="75519.360000000001"/>
    <x v="11"/>
  </r>
  <r>
    <x v="202"/>
    <s v="P0139"/>
    <x v="128"/>
    <x v="7"/>
    <s v="Supplier_26"/>
    <x v="4"/>
    <n v="12"/>
    <n v="12951.33"/>
    <n v="155415.96"/>
    <n v="250"/>
    <n v="4"/>
    <x v="0"/>
    <n v="3237832.5"/>
    <x v="6"/>
  </r>
  <r>
    <x v="650"/>
    <s v="P0083"/>
    <x v="47"/>
    <x v="0"/>
    <s v="Supplier_16"/>
    <x v="4"/>
    <n v="12"/>
    <n v="50.83"/>
    <n v="609.96"/>
    <n v="213"/>
    <n v="3"/>
    <x v="0"/>
    <n v="10826.789999999999"/>
    <x v="22"/>
  </r>
  <r>
    <x v="104"/>
    <s v="P0249"/>
    <x v="129"/>
    <x v="2"/>
    <s v="Supplier_30"/>
    <x v="3"/>
    <n v="2"/>
    <n v="2567.86"/>
    <n v="5135.72"/>
    <n v="267"/>
    <n v="6"/>
    <x v="1"/>
    <n v="685618.62"/>
    <x v="21"/>
  </r>
  <r>
    <x v="551"/>
    <s v="P0139"/>
    <x v="128"/>
    <x v="7"/>
    <s v="Supplier_27"/>
    <x v="4"/>
    <n v="24"/>
    <n v="24757.360000000001"/>
    <n v="594176.64"/>
    <n v="113"/>
    <n v="9"/>
    <x v="0"/>
    <n v="2797581.68"/>
    <x v="0"/>
  </r>
  <r>
    <x v="477"/>
    <s v="P0132"/>
    <x v="70"/>
    <x v="7"/>
    <s v="Supplier_10"/>
    <x v="1"/>
    <n v="12"/>
    <n v="10557.64"/>
    <n v="126691.68"/>
    <n v="206"/>
    <n v="2"/>
    <x v="0"/>
    <n v="2174873.84"/>
    <x v="18"/>
  </r>
  <r>
    <x v="477"/>
    <s v="P0079"/>
    <x v="16"/>
    <x v="0"/>
    <s v="Supplier_20"/>
    <x v="3"/>
    <n v="23"/>
    <n v="469.68"/>
    <n v="10802.64"/>
    <n v="211"/>
    <n v="2"/>
    <x v="0"/>
    <n v="99102.48"/>
    <x v="18"/>
  </r>
  <r>
    <x v="378"/>
    <s v="P0273"/>
    <x v="288"/>
    <x v="8"/>
    <s v="Supplier_6"/>
    <x v="3"/>
    <n v="3"/>
    <n v="2337.87"/>
    <n v="7013.61"/>
    <n v="523"/>
    <n v="13"/>
    <x v="0"/>
    <n v="1222706.01"/>
    <x v="2"/>
  </r>
  <r>
    <x v="572"/>
    <s v="P0160"/>
    <x v="179"/>
    <x v="3"/>
    <s v="Supplier_16"/>
    <x v="4"/>
    <n v="29"/>
    <n v="3346.09"/>
    <n v="97036.61"/>
    <n v="229"/>
    <n v="2"/>
    <x v="0"/>
    <n v="766254.61"/>
    <x v="22"/>
  </r>
  <r>
    <x v="565"/>
    <s v="P0170"/>
    <x v="231"/>
    <x v="3"/>
    <s v="Supplier_25"/>
    <x v="3"/>
    <n v="19"/>
    <n v="1413.87"/>
    <n v="26863.53"/>
    <n v="182"/>
    <n v="7"/>
    <x v="0"/>
    <n v="257324.33999999997"/>
    <x v="23"/>
  </r>
  <r>
    <x v="61"/>
    <s v="P0176"/>
    <x v="14"/>
    <x v="3"/>
    <s v="Supplier_14"/>
    <x v="0"/>
    <n v="23"/>
    <n v="4869.57"/>
    <n v="112000.11"/>
    <n v="80"/>
    <n v="2"/>
    <x v="0"/>
    <n v="389565.6"/>
    <x v="19"/>
  </r>
  <r>
    <x v="551"/>
    <s v="P0212"/>
    <x v="195"/>
    <x v="6"/>
    <s v="Supplier_25"/>
    <x v="0"/>
    <n v="13"/>
    <n v="700.94"/>
    <n v="9112.2199999999993"/>
    <n v="437"/>
    <n v="8"/>
    <x v="0"/>
    <n v="306310.78000000003"/>
    <x v="0"/>
  </r>
  <r>
    <x v="151"/>
    <s v="P0238"/>
    <x v="96"/>
    <x v="6"/>
    <s v="Supplier_11"/>
    <x v="2"/>
    <n v="9"/>
    <n v="4123.83"/>
    <n v="37114.47"/>
    <n v="381"/>
    <n v="14"/>
    <x v="0"/>
    <n v="1571179.23"/>
    <x v="22"/>
  </r>
  <r>
    <x v="522"/>
    <s v="P0218"/>
    <x v="7"/>
    <x v="6"/>
    <s v="Supplier_6"/>
    <x v="3"/>
    <n v="10"/>
    <n v="1672.69"/>
    <n v="16726.900000000001"/>
    <n v="467"/>
    <n v="11"/>
    <x v="1"/>
    <n v="781146.23"/>
    <x v="18"/>
  </r>
  <r>
    <x v="699"/>
    <s v="P0092"/>
    <x v="246"/>
    <x v="9"/>
    <s v="Supplier_28"/>
    <x v="4"/>
    <n v="25"/>
    <n v="4957.37"/>
    <n v="123934.25"/>
    <n v="126"/>
    <n v="11"/>
    <x v="0"/>
    <n v="624628.62"/>
    <x v="7"/>
  </r>
  <r>
    <x v="15"/>
    <s v="P0208"/>
    <x v="144"/>
    <x v="4"/>
    <s v="Supplier_15"/>
    <x v="2"/>
    <n v="12"/>
    <n v="2781.9"/>
    <n v="33382.800000000003"/>
    <n v="85"/>
    <n v="3"/>
    <x v="0"/>
    <n v="236461.5"/>
    <x v="10"/>
  </r>
  <r>
    <x v="212"/>
    <s v="P0186"/>
    <x v="29"/>
    <x v="4"/>
    <s v="Supplier_23"/>
    <x v="3"/>
    <n v="14"/>
    <n v="4901.68"/>
    <n v="68623.520000000004"/>
    <n v="169"/>
    <n v="10"/>
    <x v="0"/>
    <n v="828383.92"/>
    <x v="5"/>
  </r>
  <r>
    <x v="282"/>
    <s v="P0251"/>
    <x v="180"/>
    <x v="2"/>
    <s v="Supplier_22"/>
    <x v="2"/>
    <n v="6"/>
    <n v="3834.23"/>
    <n v="23005.38"/>
    <n v="578"/>
    <n v="11"/>
    <x v="0"/>
    <n v="2216184.94"/>
    <x v="3"/>
  </r>
  <r>
    <x v="347"/>
    <s v="P0006"/>
    <x v="80"/>
    <x v="1"/>
    <s v="Supplier_17"/>
    <x v="2"/>
    <n v="40"/>
    <n v="8933.11"/>
    <n v="357324.4"/>
    <n v="54"/>
    <n v="8"/>
    <x v="2"/>
    <n v="482387.94000000006"/>
    <x v="20"/>
  </r>
  <r>
    <x v="588"/>
    <s v="P0148"/>
    <x v="137"/>
    <x v="7"/>
    <s v="Supplier_21"/>
    <x v="1"/>
    <n v="23"/>
    <n v="26378.76"/>
    <n v="606711.48"/>
    <n v="115"/>
    <n v="14"/>
    <x v="0"/>
    <n v="3033557.4"/>
    <x v="3"/>
  </r>
  <r>
    <x v="475"/>
    <s v="P0265"/>
    <x v="130"/>
    <x v="2"/>
    <s v="Supplier_28"/>
    <x v="4"/>
    <n v="7"/>
    <n v="128.1"/>
    <n v="896.7"/>
    <n v="453"/>
    <n v="4"/>
    <x v="0"/>
    <n v="58029.299999999996"/>
    <x v="4"/>
  </r>
  <r>
    <x v="429"/>
    <s v="P0183"/>
    <x v="233"/>
    <x v="4"/>
    <s v="Supplier_1"/>
    <x v="0"/>
    <n v="22"/>
    <n v="3183.18"/>
    <n v="70029.960000000006"/>
    <n v="96"/>
    <n v="13"/>
    <x v="0"/>
    <n v="305585.27999999997"/>
    <x v="13"/>
  </r>
  <r>
    <x v="643"/>
    <s v="P0080"/>
    <x v="62"/>
    <x v="0"/>
    <s v="Supplier_17"/>
    <x v="2"/>
    <n v="10"/>
    <n v="364.82"/>
    <n v="3648.2"/>
    <n v="246"/>
    <n v="2"/>
    <x v="0"/>
    <n v="89745.72"/>
    <x v="15"/>
  </r>
  <r>
    <x v="728"/>
    <s v="P0084"/>
    <x v="12"/>
    <x v="0"/>
    <s v="Supplier_3"/>
    <x v="4"/>
    <n v="10"/>
    <n v="384.43"/>
    <n v="3844.3"/>
    <n v="180"/>
    <n v="4"/>
    <x v="0"/>
    <n v="69197.399999999994"/>
    <x v="6"/>
  </r>
  <r>
    <x v="186"/>
    <s v="P0126"/>
    <x v="268"/>
    <x v="7"/>
    <s v="Supplier_30"/>
    <x v="1"/>
    <n v="22"/>
    <n v="25168.35"/>
    <n v="553703.69999999995"/>
    <n v="116"/>
    <n v="5"/>
    <x v="0"/>
    <n v="2919528.5999999996"/>
    <x v="5"/>
  </r>
  <r>
    <x v="34"/>
    <s v="P0233"/>
    <x v="38"/>
    <x v="6"/>
    <s v="Supplier_10"/>
    <x v="1"/>
    <n v="6"/>
    <n v="1726.4"/>
    <n v="10358.4"/>
    <n v="266"/>
    <n v="11"/>
    <x v="1"/>
    <n v="459222.4"/>
    <x v="17"/>
  </r>
  <r>
    <x v="356"/>
    <s v="P0266"/>
    <x v="31"/>
    <x v="2"/>
    <s v="Supplier_13"/>
    <x v="0"/>
    <n v="3"/>
    <n v="3286.28"/>
    <n v="9858.84"/>
    <n v="327"/>
    <n v="8"/>
    <x v="1"/>
    <n v="1074613.56"/>
    <x v="16"/>
  </r>
  <r>
    <x v="363"/>
    <s v="P0114"/>
    <x v="145"/>
    <x v="9"/>
    <s v="Supplier_23"/>
    <x v="0"/>
    <n v="25"/>
    <n v="3748.38"/>
    <n v="93709.5"/>
    <n v="155"/>
    <n v="7"/>
    <x v="0"/>
    <n v="580998.9"/>
    <x v="9"/>
  </r>
  <r>
    <x v="311"/>
    <s v="P0096"/>
    <x v="298"/>
    <x v="9"/>
    <s v="Supplier_14"/>
    <x v="3"/>
    <n v="10"/>
    <n v="3632.62"/>
    <n v="36326.199999999997"/>
    <n v="198"/>
    <n v="13"/>
    <x v="0"/>
    <n v="719258.76"/>
    <x v="18"/>
  </r>
  <r>
    <x v="498"/>
    <s v="P0071"/>
    <x v="139"/>
    <x v="0"/>
    <s v="Supplier_2"/>
    <x v="1"/>
    <n v="8"/>
    <n v="241.15"/>
    <n v="1929.2"/>
    <n v="166"/>
    <n v="7"/>
    <x v="0"/>
    <n v="40030.9"/>
    <x v="1"/>
  </r>
  <r>
    <x v="623"/>
    <s v="P0194"/>
    <x v="299"/>
    <x v="4"/>
    <s v="Supplier_23"/>
    <x v="3"/>
    <n v="17"/>
    <n v="981.59"/>
    <n v="16687.03"/>
    <n v="163"/>
    <n v="10"/>
    <x v="0"/>
    <n v="159999.17000000001"/>
    <x v="22"/>
  </r>
  <r>
    <x v="78"/>
    <s v="P0152"/>
    <x v="247"/>
    <x v="3"/>
    <s v="Supplier_26"/>
    <x v="2"/>
    <n v="12"/>
    <n v="3188.04"/>
    <n v="38256.480000000003"/>
    <n v="166"/>
    <n v="14"/>
    <x v="0"/>
    <n v="529214.64"/>
    <x v="9"/>
  </r>
  <r>
    <x v="44"/>
    <s v="P0117"/>
    <x v="46"/>
    <x v="9"/>
    <s v="Supplier_26"/>
    <x v="3"/>
    <n v="18"/>
    <n v="2734.01"/>
    <n v="49212.18"/>
    <n v="147"/>
    <n v="8"/>
    <x v="0"/>
    <n v="401899.47000000003"/>
    <x v="16"/>
  </r>
  <r>
    <x v="28"/>
    <s v="P0218"/>
    <x v="7"/>
    <x v="6"/>
    <s v="Supplier_9"/>
    <x v="0"/>
    <n v="5"/>
    <n v="2569.89"/>
    <n v="12849.45"/>
    <n v="435"/>
    <n v="2"/>
    <x v="1"/>
    <n v="1117902.1499999999"/>
    <x v="16"/>
  </r>
  <r>
    <x v="307"/>
    <s v="P0197"/>
    <x v="178"/>
    <x v="4"/>
    <s v="Supplier_20"/>
    <x v="2"/>
    <n v="25"/>
    <n v="810.34"/>
    <n v="20258.5"/>
    <n v="232"/>
    <n v="7"/>
    <x v="0"/>
    <n v="187998.88"/>
    <x v="2"/>
  </r>
  <r>
    <x v="340"/>
    <s v="P0171"/>
    <x v="193"/>
    <x v="3"/>
    <s v="Supplier_27"/>
    <x v="4"/>
    <n v="29"/>
    <n v="4997.16"/>
    <n v="144917.64000000001"/>
    <n v="106"/>
    <n v="11"/>
    <x v="0"/>
    <n v="529698.96"/>
    <x v="21"/>
  </r>
  <r>
    <x v="60"/>
    <s v="P0049"/>
    <x v="112"/>
    <x v="5"/>
    <s v="Supplier_27"/>
    <x v="3"/>
    <n v="68"/>
    <n v="1048.8699999999999"/>
    <n v="71323.16"/>
    <n v="74"/>
    <n v="12"/>
    <x v="0"/>
    <n v="77616.37999999999"/>
    <x v="8"/>
  </r>
  <r>
    <x v="588"/>
    <s v="P0138"/>
    <x v="245"/>
    <x v="7"/>
    <s v="Supplier_15"/>
    <x v="1"/>
    <n v="21"/>
    <n v="18674.88"/>
    <n v="392172.48"/>
    <n v="178"/>
    <n v="13"/>
    <x v="0"/>
    <n v="3324128.64"/>
    <x v="3"/>
  </r>
  <r>
    <x v="58"/>
    <s v="P0017"/>
    <x v="99"/>
    <x v="1"/>
    <s v="Supplier_7"/>
    <x v="0"/>
    <n v="47"/>
    <n v="14674.93"/>
    <n v="689721.71"/>
    <n v="63"/>
    <n v="3"/>
    <x v="0"/>
    <n v="924520.59"/>
    <x v="17"/>
  </r>
  <r>
    <x v="555"/>
    <s v="P0004"/>
    <x v="225"/>
    <x v="1"/>
    <s v="Supplier_22"/>
    <x v="1"/>
    <n v="43"/>
    <n v="8664.9"/>
    <n v="372590.7"/>
    <n v="109"/>
    <n v="3"/>
    <x v="2"/>
    <n v="944474.1"/>
    <x v="11"/>
  </r>
  <r>
    <x v="261"/>
    <s v="P0172"/>
    <x v="55"/>
    <x v="3"/>
    <s v="Supplier_30"/>
    <x v="1"/>
    <n v="12"/>
    <n v="2386.4699999999998"/>
    <n v="28637.64"/>
    <n v="150"/>
    <n v="9"/>
    <x v="0"/>
    <n v="357970.49999999994"/>
    <x v="2"/>
  </r>
  <r>
    <x v="318"/>
    <s v="P0192"/>
    <x v="10"/>
    <x v="4"/>
    <s v="Supplier_16"/>
    <x v="3"/>
    <n v="13"/>
    <n v="4351.8100000000004"/>
    <n v="56573.53"/>
    <n v="158"/>
    <n v="14"/>
    <x v="0"/>
    <n v="687585.9800000001"/>
    <x v="18"/>
  </r>
  <r>
    <x v="643"/>
    <s v="P0237"/>
    <x v="264"/>
    <x v="6"/>
    <s v="Supplier_18"/>
    <x v="1"/>
    <n v="11"/>
    <n v="4035.45"/>
    <n v="44389.95"/>
    <n v="352"/>
    <n v="9"/>
    <x v="1"/>
    <n v="1420478.4"/>
    <x v="15"/>
  </r>
  <r>
    <x v="46"/>
    <s v="P0116"/>
    <x v="156"/>
    <x v="9"/>
    <s v="Supplier_8"/>
    <x v="3"/>
    <n v="17"/>
    <n v="4077.12"/>
    <n v="69311.039999999994"/>
    <n v="191"/>
    <n v="3"/>
    <x v="0"/>
    <n v="778729.91999999993"/>
    <x v="2"/>
  </r>
  <r>
    <x v="632"/>
    <s v="P0038"/>
    <x v="200"/>
    <x v="5"/>
    <s v="Supplier_13"/>
    <x v="0"/>
    <n v="47"/>
    <n v="2382.6999999999998"/>
    <n v="111986.9"/>
    <n v="102"/>
    <n v="12"/>
    <x v="0"/>
    <n v="243035.4"/>
    <x v="10"/>
  </r>
  <r>
    <x v="538"/>
    <s v="P0161"/>
    <x v="27"/>
    <x v="3"/>
    <s v="Supplier_12"/>
    <x v="3"/>
    <n v="9"/>
    <n v="1908.07"/>
    <n v="17172.63"/>
    <n v="243"/>
    <n v="7"/>
    <x v="0"/>
    <n v="463661.01"/>
    <x v="16"/>
  </r>
  <r>
    <x v="650"/>
    <s v="P0140"/>
    <x v="78"/>
    <x v="7"/>
    <s v="Supplier_1"/>
    <x v="3"/>
    <n v="25"/>
    <n v="10070.75"/>
    <n v="251768.75"/>
    <n v="209"/>
    <n v="2"/>
    <x v="0"/>
    <n v="2104786.75"/>
    <x v="22"/>
  </r>
  <r>
    <x v="524"/>
    <s v="P0217"/>
    <x v="172"/>
    <x v="6"/>
    <s v="Supplier_21"/>
    <x v="1"/>
    <n v="6"/>
    <n v="3888.25"/>
    <n v="23329.5"/>
    <n v="493"/>
    <n v="2"/>
    <x v="0"/>
    <n v="1916907.25"/>
    <x v="14"/>
  </r>
  <r>
    <x v="670"/>
    <s v="P0009"/>
    <x v="166"/>
    <x v="1"/>
    <s v="Supplier_21"/>
    <x v="1"/>
    <n v="38"/>
    <n v="10353.57"/>
    <n v="393435.66"/>
    <n v="77"/>
    <n v="7"/>
    <x v="0"/>
    <n v="797224.89"/>
    <x v="12"/>
  </r>
  <r>
    <x v="317"/>
    <s v="P0135"/>
    <x v="151"/>
    <x v="7"/>
    <s v="Supplier_25"/>
    <x v="3"/>
    <n v="18"/>
    <n v="1912.94"/>
    <n v="34432.92"/>
    <n v="227"/>
    <n v="9"/>
    <x v="0"/>
    <n v="434237.38"/>
    <x v="20"/>
  </r>
  <r>
    <x v="428"/>
    <s v="P0043"/>
    <x v="164"/>
    <x v="5"/>
    <s v="Supplier_14"/>
    <x v="4"/>
    <n v="39"/>
    <n v="4205.0200000000004"/>
    <n v="163995.78"/>
    <n v="77"/>
    <n v="7"/>
    <x v="0"/>
    <n v="323786.54000000004"/>
    <x v="12"/>
  </r>
  <r>
    <x v="680"/>
    <s v="P0180"/>
    <x v="3"/>
    <x v="3"/>
    <s v="Supplier_7"/>
    <x v="0"/>
    <n v="23"/>
    <n v="4168.97"/>
    <n v="95886.31"/>
    <n v="204"/>
    <n v="10"/>
    <x v="0"/>
    <n v="850469.88"/>
    <x v="1"/>
  </r>
  <r>
    <x v="345"/>
    <s v="P0030"/>
    <x v="82"/>
    <x v="1"/>
    <s v="Supplier_5"/>
    <x v="4"/>
    <n v="44"/>
    <n v="18310.48"/>
    <n v="805661.12"/>
    <n v="67"/>
    <n v="5"/>
    <x v="0"/>
    <n v="1226802.1599999999"/>
    <x v="23"/>
  </r>
  <r>
    <x v="528"/>
    <s v="P0072"/>
    <x v="250"/>
    <x v="0"/>
    <s v="Supplier_22"/>
    <x v="4"/>
    <n v="17"/>
    <n v="457.54"/>
    <n v="7778.18"/>
    <n v="113"/>
    <n v="3"/>
    <x v="0"/>
    <n v="51702.020000000004"/>
    <x v="14"/>
  </r>
  <r>
    <x v="424"/>
    <s v="P0078"/>
    <x v="216"/>
    <x v="0"/>
    <s v="Supplier_3"/>
    <x v="1"/>
    <n v="11"/>
    <n v="430.8"/>
    <n v="4738.8"/>
    <n v="89"/>
    <n v="13"/>
    <x v="0"/>
    <n v="38341.200000000004"/>
    <x v="8"/>
  </r>
  <r>
    <x v="542"/>
    <s v="P0114"/>
    <x v="145"/>
    <x v="9"/>
    <s v="Supplier_2"/>
    <x v="4"/>
    <n v="24"/>
    <n v="1861.48"/>
    <n v="44675.519999999997"/>
    <n v="215"/>
    <n v="2"/>
    <x v="0"/>
    <n v="400218.2"/>
    <x v="14"/>
  </r>
  <r>
    <x v="170"/>
    <s v="P0151"/>
    <x v="205"/>
    <x v="3"/>
    <s v="Supplier_30"/>
    <x v="0"/>
    <n v="20"/>
    <n v="3947.7"/>
    <n v="78954"/>
    <n v="246"/>
    <n v="12"/>
    <x v="0"/>
    <n v="971134.2"/>
    <x v="18"/>
  </r>
  <r>
    <x v="362"/>
    <s v="P0265"/>
    <x v="130"/>
    <x v="2"/>
    <s v="Supplier_24"/>
    <x v="2"/>
    <n v="2"/>
    <n v="2577.77"/>
    <n v="5155.54"/>
    <n v="347"/>
    <n v="13"/>
    <x v="1"/>
    <n v="894486.19"/>
    <x v="15"/>
  </r>
  <r>
    <x v="593"/>
    <s v="P0217"/>
    <x v="172"/>
    <x v="6"/>
    <s v="Supplier_10"/>
    <x v="2"/>
    <n v="9"/>
    <n v="1424.78"/>
    <n v="12823.02"/>
    <n v="367"/>
    <n v="7"/>
    <x v="1"/>
    <n v="522894.26"/>
    <x v="13"/>
  </r>
  <r>
    <x v="578"/>
    <s v="P0268"/>
    <x v="131"/>
    <x v="2"/>
    <s v="Supplier_17"/>
    <x v="1"/>
    <n v="10"/>
    <n v="2966.74"/>
    <n v="29667.4"/>
    <n v="500"/>
    <n v="14"/>
    <x v="0"/>
    <n v="1483370"/>
    <x v="16"/>
  </r>
  <r>
    <x v="78"/>
    <s v="P0102"/>
    <x v="71"/>
    <x v="9"/>
    <s v="Supplier_17"/>
    <x v="2"/>
    <n v="14"/>
    <n v="4042.99"/>
    <n v="56601.86"/>
    <n v="117"/>
    <n v="2"/>
    <x v="0"/>
    <n v="473029.82999999996"/>
    <x v="9"/>
  </r>
  <r>
    <x v="378"/>
    <s v="P0094"/>
    <x v="121"/>
    <x v="9"/>
    <s v="Supplier_4"/>
    <x v="1"/>
    <n v="18"/>
    <n v="916.69"/>
    <n v="16500.419999999998"/>
    <n v="221"/>
    <n v="9"/>
    <x v="0"/>
    <n v="202588.49000000002"/>
    <x v="2"/>
  </r>
  <r>
    <x v="105"/>
    <s v="P0038"/>
    <x v="200"/>
    <x v="5"/>
    <s v="Supplier_15"/>
    <x v="3"/>
    <n v="26"/>
    <n v="4002.82"/>
    <n v="104073.32"/>
    <n v="65"/>
    <n v="4"/>
    <x v="0"/>
    <n v="260183.30000000002"/>
    <x v="17"/>
  </r>
  <r>
    <x v="175"/>
    <s v="P0056"/>
    <x v="132"/>
    <x v="5"/>
    <s v="Supplier_7"/>
    <x v="3"/>
    <n v="26"/>
    <n v="4550.16"/>
    <n v="118304.16"/>
    <n v="36"/>
    <n v="8"/>
    <x v="2"/>
    <n v="163805.76000000001"/>
    <x v="17"/>
  </r>
  <r>
    <x v="569"/>
    <s v="P0071"/>
    <x v="139"/>
    <x v="0"/>
    <s v="Supplier_4"/>
    <x v="3"/>
    <n v="20"/>
    <n v="141.6"/>
    <n v="2832"/>
    <n v="216"/>
    <n v="11"/>
    <x v="0"/>
    <n v="30585.599999999999"/>
    <x v="22"/>
  </r>
  <r>
    <x v="259"/>
    <s v="P0288"/>
    <x v="138"/>
    <x v="8"/>
    <s v="Supplier_14"/>
    <x v="0"/>
    <n v="10"/>
    <n v="443.89"/>
    <n v="4438.8999999999996"/>
    <n v="587"/>
    <n v="13"/>
    <x v="0"/>
    <n v="260563.43"/>
    <x v="11"/>
  </r>
  <r>
    <x v="517"/>
    <s v="P0049"/>
    <x v="112"/>
    <x v="5"/>
    <s v="Supplier_28"/>
    <x v="0"/>
    <n v="31"/>
    <n v="168.46"/>
    <n v="5222.26"/>
    <n v="86"/>
    <n v="13"/>
    <x v="0"/>
    <n v="14487.560000000001"/>
    <x v="3"/>
  </r>
  <r>
    <x v="120"/>
    <s v="P0243"/>
    <x v="214"/>
    <x v="2"/>
    <s v="Supplier_3"/>
    <x v="1"/>
    <n v="4"/>
    <n v="1496.72"/>
    <n v="5986.88"/>
    <n v="586"/>
    <n v="6"/>
    <x v="0"/>
    <n v="877077.92"/>
    <x v="2"/>
  </r>
  <r>
    <x v="51"/>
    <s v="P0248"/>
    <x v="177"/>
    <x v="2"/>
    <s v="Supplier_2"/>
    <x v="1"/>
    <n v="9"/>
    <n v="2066.3200000000002"/>
    <n v="18596.88"/>
    <n v="276"/>
    <n v="11"/>
    <x v="0"/>
    <n v="570304.32000000007"/>
    <x v="17"/>
  </r>
  <r>
    <x v="710"/>
    <s v="P0131"/>
    <x v="279"/>
    <x v="7"/>
    <s v="Supplier_23"/>
    <x v="2"/>
    <n v="24"/>
    <n v="16660.97"/>
    <n v="399863.28"/>
    <n v="213"/>
    <n v="4"/>
    <x v="0"/>
    <n v="3548786.6100000003"/>
    <x v="19"/>
  </r>
  <r>
    <x v="70"/>
    <s v="P0264"/>
    <x v="136"/>
    <x v="2"/>
    <s v="Supplier_21"/>
    <x v="4"/>
    <n v="7"/>
    <n v="681.37"/>
    <n v="4769.59"/>
    <n v="586"/>
    <n v="4"/>
    <x v="0"/>
    <n v="399282.82"/>
    <x v="12"/>
  </r>
  <r>
    <x v="342"/>
    <s v="P0050"/>
    <x v="104"/>
    <x v="5"/>
    <s v="Supplier_5"/>
    <x v="2"/>
    <n v="38"/>
    <n v="3781.35"/>
    <n v="143691.29999999999"/>
    <n v="58"/>
    <n v="5"/>
    <x v="2"/>
    <n v="219318.3"/>
    <x v="3"/>
  </r>
  <r>
    <x v="7"/>
    <s v="P0032"/>
    <x v="227"/>
    <x v="5"/>
    <s v="Supplier_28"/>
    <x v="3"/>
    <n v="47"/>
    <n v="3213.78"/>
    <n v="151047.66"/>
    <n v="61"/>
    <n v="9"/>
    <x v="0"/>
    <n v="196040.58000000002"/>
    <x v="6"/>
  </r>
  <r>
    <x v="720"/>
    <s v="P0088"/>
    <x v="67"/>
    <x v="0"/>
    <s v="Supplier_14"/>
    <x v="3"/>
    <n v="19"/>
    <n v="254.72"/>
    <n v="4839.68"/>
    <n v="183"/>
    <n v="7"/>
    <x v="0"/>
    <n v="46613.760000000002"/>
    <x v="20"/>
  </r>
  <r>
    <x v="200"/>
    <s v="P0145"/>
    <x v="266"/>
    <x v="7"/>
    <s v="Supplier_25"/>
    <x v="0"/>
    <n v="21"/>
    <n v="12315.23"/>
    <n v="258619.83"/>
    <n v="159"/>
    <n v="9"/>
    <x v="0"/>
    <n v="1958121.5699999998"/>
    <x v="6"/>
  </r>
  <r>
    <x v="482"/>
    <s v="P0228"/>
    <x v="45"/>
    <x v="6"/>
    <s v="Supplier_24"/>
    <x v="0"/>
    <n v="3"/>
    <n v="3401.76"/>
    <n v="10205.280000000001"/>
    <n v="309"/>
    <n v="9"/>
    <x v="0"/>
    <n v="1051143.8400000001"/>
    <x v="19"/>
  </r>
  <r>
    <x v="723"/>
    <s v="P0073"/>
    <x v="126"/>
    <x v="0"/>
    <s v="Supplier_22"/>
    <x v="3"/>
    <n v="18"/>
    <n v="392.98"/>
    <n v="7073.64"/>
    <n v="89"/>
    <n v="12"/>
    <x v="0"/>
    <n v="34975.22"/>
    <x v="22"/>
  </r>
  <r>
    <x v="670"/>
    <s v="P0008"/>
    <x v="58"/>
    <x v="1"/>
    <s v="Supplier_17"/>
    <x v="4"/>
    <n v="37"/>
    <n v="6172.89"/>
    <n v="228396.93"/>
    <n v="49"/>
    <n v="12"/>
    <x v="2"/>
    <n v="302471.61000000004"/>
    <x v="12"/>
  </r>
  <r>
    <x v="203"/>
    <s v="P0140"/>
    <x v="78"/>
    <x v="7"/>
    <s v="Supplier_20"/>
    <x v="4"/>
    <n v="12"/>
    <n v="21665.279999999999"/>
    <n v="259983.35999999999"/>
    <n v="244"/>
    <n v="6"/>
    <x v="0"/>
    <n v="5286328.3199999994"/>
    <x v="16"/>
  </r>
  <r>
    <x v="691"/>
    <s v="P0299"/>
    <x v="287"/>
    <x v="8"/>
    <s v="Supplier_23"/>
    <x v="4"/>
    <n v="1"/>
    <n v="4042.81"/>
    <n v="4042.81"/>
    <n v="446"/>
    <n v="14"/>
    <x v="0"/>
    <n v="1803093.26"/>
    <x v="21"/>
  </r>
  <r>
    <x v="415"/>
    <s v="P0231"/>
    <x v="93"/>
    <x v="6"/>
    <s v="Supplier_28"/>
    <x v="1"/>
    <n v="1"/>
    <n v="534.75"/>
    <n v="534.75"/>
    <n v="541"/>
    <n v="9"/>
    <x v="1"/>
    <n v="289299.75"/>
    <x v="21"/>
  </r>
  <r>
    <x v="65"/>
    <s v="P0014"/>
    <x v="228"/>
    <x v="1"/>
    <s v="Supplier_18"/>
    <x v="0"/>
    <n v="54"/>
    <n v="12032.05"/>
    <n v="649730.69999999995"/>
    <n v="117"/>
    <n v="5"/>
    <x v="2"/>
    <n v="1407749.8499999999"/>
    <x v="19"/>
  </r>
  <r>
    <x v="355"/>
    <s v="P0013"/>
    <x v="49"/>
    <x v="1"/>
    <s v="Supplier_17"/>
    <x v="2"/>
    <n v="46"/>
    <n v="6670.41"/>
    <n v="306838.86"/>
    <n v="100"/>
    <n v="14"/>
    <x v="2"/>
    <n v="667041"/>
    <x v="7"/>
  </r>
  <r>
    <x v="319"/>
    <s v="P0243"/>
    <x v="214"/>
    <x v="2"/>
    <s v="Supplier_14"/>
    <x v="1"/>
    <n v="6"/>
    <n v="4294.59"/>
    <n v="25767.54"/>
    <n v="389"/>
    <n v="14"/>
    <x v="0"/>
    <n v="1670595.51"/>
    <x v="5"/>
  </r>
  <r>
    <x v="134"/>
    <s v="P0037"/>
    <x v="206"/>
    <x v="5"/>
    <s v="Supplier_5"/>
    <x v="3"/>
    <n v="45"/>
    <n v="1388.97"/>
    <n v="62503.65"/>
    <n v="76"/>
    <n v="5"/>
    <x v="2"/>
    <n v="105561.72"/>
    <x v="11"/>
  </r>
  <r>
    <x v="379"/>
    <s v="P0089"/>
    <x v="280"/>
    <x v="0"/>
    <s v="Supplier_16"/>
    <x v="4"/>
    <n v="19"/>
    <n v="108.82"/>
    <n v="2067.58"/>
    <n v="117"/>
    <n v="5"/>
    <x v="0"/>
    <n v="12731.939999999999"/>
    <x v="10"/>
  </r>
  <r>
    <x v="498"/>
    <s v="P0279"/>
    <x v="21"/>
    <x v="8"/>
    <s v="Supplier_30"/>
    <x v="0"/>
    <n v="4"/>
    <n v="3350.46"/>
    <n v="13401.84"/>
    <n v="549"/>
    <n v="5"/>
    <x v="0"/>
    <n v="1839402.54"/>
    <x v="1"/>
  </r>
  <r>
    <x v="540"/>
    <s v="P0207"/>
    <x v="258"/>
    <x v="4"/>
    <s v="Supplier_29"/>
    <x v="0"/>
    <n v="17"/>
    <n v="3532.84"/>
    <n v="60058.28"/>
    <n v="145"/>
    <n v="14"/>
    <x v="0"/>
    <n v="512261.80000000005"/>
    <x v="12"/>
  </r>
  <r>
    <x v="517"/>
    <s v="P0058"/>
    <x v="255"/>
    <x v="5"/>
    <s v="Supplier_30"/>
    <x v="0"/>
    <n v="21"/>
    <n v="4021.59"/>
    <n v="84453.39"/>
    <n v="41"/>
    <n v="4"/>
    <x v="2"/>
    <n v="164885.19"/>
    <x v="3"/>
  </r>
  <r>
    <x v="653"/>
    <s v="P0046"/>
    <x v="124"/>
    <x v="5"/>
    <s v="Supplier_17"/>
    <x v="3"/>
    <n v="31"/>
    <n v="3991.72"/>
    <n v="123743.32"/>
    <n v="92"/>
    <n v="7"/>
    <x v="0"/>
    <n v="367238.24"/>
    <x v="13"/>
  </r>
  <r>
    <x v="720"/>
    <s v="P0070"/>
    <x v="209"/>
    <x v="0"/>
    <s v="Supplier_17"/>
    <x v="3"/>
    <n v="10"/>
    <n v="61.72"/>
    <n v="617.20000000000005"/>
    <n v="107"/>
    <n v="9"/>
    <x v="0"/>
    <n v="6604.04"/>
    <x v="20"/>
  </r>
  <r>
    <x v="75"/>
    <s v="P0097"/>
    <x v="254"/>
    <x v="9"/>
    <s v="Supplier_30"/>
    <x v="4"/>
    <n v="9"/>
    <n v="2306.5100000000002"/>
    <n v="20758.59"/>
    <n v="131"/>
    <n v="8"/>
    <x v="0"/>
    <n v="302152.81000000006"/>
    <x v="11"/>
  </r>
  <r>
    <x v="39"/>
    <s v="P0143"/>
    <x v="295"/>
    <x v="7"/>
    <s v="Supplier_6"/>
    <x v="0"/>
    <n v="23"/>
    <n v="21787.43"/>
    <n v="501110.89"/>
    <n v="103"/>
    <n v="9"/>
    <x v="0"/>
    <n v="2244105.29"/>
    <x v="16"/>
  </r>
  <r>
    <x v="141"/>
    <s v="P0004"/>
    <x v="225"/>
    <x v="1"/>
    <s v="Supplier_24"/>
    <x v="1"/>
    <n v="56"/>
    <n v="19657.18"/>
    <n v="1100802.08"/>
    <n v="119"/>
    <n v="9"/>
    <x v="2"/>
    <n v="2339204.42"/>
    <x v="0"/>
  </r>
  <r>
    <x v="220"/>
    <s v="P0155"/>
    <x v="106"/>
    <x v="3"/>
    <s v="Supplier_18"/>
    <x v="3"/>
    <n v="20"/>
    <n v="4030.86"/>
    <n v="80617.2"/>
    <n v="81"/>
    <n v="13"/>
    <x v="0"/>
    <n v="326499.66000000003"/>
    <x v="17"/>
  </r>
  <r>
    <x v="280"/>
    <s v="P0281"/>
    <x v="201"/>
    <x v="8"/>
    <s v="Supplier_3"/>
    <x v="3"/>
    <n v="1"/>
    <n v="4302.08"/>
    <n v="4302.08"/>
    <n v="402"/>
    <n v="12"/>
    <x v="0"/>
    <n v="1729436.16"/>
    <x v="2"/>
  </r>
  <r>
    <x v="589"/>
    <s v="P0007"/>
    <x v="1"/>
    <x v="1"/>
    <s v="Supplier_19"/>
    <x v="4"/>
    <n v="41"/>
    <n v="13810.07"/>
    <n v="566212.87"/>
    <n v="112"/>
    <n v="5"/>
    <x v="2"/>
    <n v="1546727.8399999999"/>
    <x v="15"/>
  </r>
  <r>
    <x v="392"/>
    <s v="P0291"/>
    <x v="37"/>
    <x v="8"/>
    <s v="Supplier_4"/>
    <x v="2"/>
    <n v="6"/>
    <n v="2282.08"/>
    <n v="13692.48"/>
    <n v="563"/>
    <n v="3"/>
    <x v="1"/>
    <n v="1284811.04"/>
    <x v="17"/>
  </r>
  <r>
    <x v="721"/>
    <s v="P0045"/>
    <x v="175"/>
    <x v="5"/>
    <s v="Supplier_1"/>
    <x v="1"/>
    <n v="48"/>
    <n v="2670.26"/>
    <n v="128172.48"/>
    <n v="47"/>
    <n v="8"/>
    <x v="0"/>
    <n v="125502.22000000002"/>
    <x v="15"/>
  </r>
  <r>
    <x v="393"/>
    <s v="P0259"/>
    <x v="32"/>
    <x v="2"/>
    <s v="Supplier_5"/>
    <x v="2"/>
    <n v="6"/>
    <n v="1475.05"/>
    <n v="8850.2999999999993"/>
    <n v="406"/>
    <n v="9"/>
    <x v="1"/>
    <n v="598870.29999999993"/>
    <x v="11"/>
  </r>
  <r>
    <x v="472"/>
    <s v="P0097"/>
    <x v="254"/>
    <x v="9"/>
    <s v="Supplier_13"/>
    <x v="2"/>
    <n v="14"/>
    <n v="1511.87"/>
    <n v="21166.18"/>
    <n v="239"/>
    <n v="6"/>
    <x v="0"/>
    <n v="361336.93"/>
    <x v="7"/>
  </r>
  <r>
    <x v="498"/>
    <s v="P0097"/>
    <x v="254"/>
    <x v="9"/>
    <s v="Supplier_20"/>
    <x v="4"/>
    <n v="16"/>
    <n v="3331.01"/>
    <n v="53296.160000000003"/>
    <n v="196"/>
    <n v="14"/>
    <x v="0"/>
    <n v="652877.96000000008"/>
    <x v="1"/>
  </r>
  <r>
    <x v="160"/>
    <s v="P0200"/>
    <x v="267"/>
    <x v="4"/>
    <s v="Supplier_10"/>
    <x v="2"/>
    <n v="20"/>
    <n v="1736.25"/>
    <n v="34725"/>
    <n v="229"/>
    <n v="14"/>
    <x v="0"/>
    <n v="397601.25"/>
    <x v="11"/>
  </r>
  <r>
    <x v="177"/>
    <s v="P0287"/>
    <x v="119"/>
    <x v="8"/>
    <s v="Supplier_3"/>
    <x v="2"/>
    <n v="7"/>
    <n v="4759.1000000000004"/>
    <n v="33313.699999999997"/>
    <n v="394"/>
    <n v="4"/>
    <x v="0"/>
    <n v="1875085.4000000001"/>
    <x v="23"/>
  </r>
  <r>
    <x v="523"/>
    <s v="P0217"/>
    <x v="172"/>
    <x v="6"/>
    <s v="Supplier_11"/>
    <x v="0"/>
    <n v="8"/>
    <n v="4112.82"/>
    <n v="32902.559999999998"/>
    <n v="477"/>
    <n v="3"/>
    <x v="0"/>
    <n v="1961815.14"/>
    <x v="1"/>
  </r>
  <r>
    <x v="366"/>
    <s v="P0298"/>
    <x v="155"/>
    <x v="8"/>
    <s v="Supplier_29"/>
    <x v="2"/>
    <n v="3"/>
    <n v="4562.88"/>
    <n v="13688.64"/>
    <n v="559"/>
    <n v="2"/>
    <x v="1"/>
    <n v="2550649.92"/>
    <x v="16"/>
  </r>
  <r>
    <x v="270"/>
    <s v="P0262"/>
    <x v="244"/>
    <x v="2"/>
    <s v="Supplier_4"/>
    <x v="0"/>
    <n v="3"/>
    <n v="4910.46"/>
    <n v="14731.38"/>
    <n v="253"/>
    <n v="7"/>
    <x v="0"/>
    <n v="1242346.3800000001"/>
    <x v="5"/>
  </r>
  <r>
    <x v="429"/>
    <s v="P0036"/>
    <x v="194"/>
    <x v="5"/>
    <s v="Supplier_24"/>
    <x v="3"/>
    <n v="33"/>
    <n v="1533.83"/>
    <n v="50616.39"/>
    <n v="105"/>
    <n v="4"/>
    <x v="0"/>
    <n v="161052.15"/>
    <x v="13"/>
  </r>
  <r>
    <x v="367"/>
    <s v="P0254"/>
    <x v="111"/>
    <x v="2"/>
    <s v="Supplier_21"/>
    <x v="3"/>
    <n v="5"/>
    <n v="3286.35"/>
    <n v="16431.75"/>
    <n v="276"/>
    <n v="14"/>
    <x v="1"/>
    <n v="907032.6"/>
    <x v="9"/>
  </r>
  <r>
    <x v="185"/>
    <s v="P0176"/>
    <x v="14"/>
    <x v="3"/>
    <s v="Supplier_27"/>
    <x v="1"/>
    <n v="23"/>
    <n v="2712.78"/>
    <n v="62393.94"/>
    <n v="248"/>
    <n v="10"/>
    <x v="0"/>
    <n v="672769.44000000006"/>
    <x v="19"/>
  </r>
  <r>
    <x v="616"/>
    <s v="P0001"/>
    <x v="68"/>
    <x v="1"/>
    <s v="Supplier_24"/>
    <x v="3"/>
    <n v="42"/>
    <n v="9497.8700000000008"/>
    <n v="398910.54"/>
    <n v="48"/>
    <n v="12"/>
    <x v="2"/>
    <n v="455897.76"/>
    <x v="8"/>
  </r>
  <r>
    <x v="241"/>
    <s v="P0069"/>
    <x v="59"/>
    <x v="0"/>
    <s v="Supplier_30"/>
    <x v="0"/>
    <n v="24"/>
    <n v="486.35"/>
    <n v="11672.4"/>
    <n v="220"/>
    <n v="9"/>
    <x v="0"/>
    <n v="106997"/>
    <x v="15"/>
  </r>
  <r>
    <x v="114"/>
    <s v="P0295"/>
    <x v="127"/>
    <x v="8"/>
    <s v="Supplier_18"/>
    <x v="2"/>
    <n v="1"/>
    <n v="569.80999999999995"/>
    <n v="569.80999999999995"/>
    <n v="335"/>
    <n v="8"/>
    <x v="1"/>
    <n v="190886.34999999998"/>
    <x v="7"/>
  </r>
  <r>
    <x v="222"/>
    <s v="P0270"/>
    <x v="48"/>
    <x v="2"/>
    <s v="Supplier_16"/>
    <x v="0"/>
    <n v="5"/>
    <n v="1949.12"/>
    <n v="9745.6"/>
    <n v="311"/>
    <n v="10"/>
    <x v="0"/>
    <n v="606176.31999999995"/>
    <x v="21"/>
  </r>
  <r>
    <x v="710"/>
    <s v="P0092"/>
    <x v="246"/>
    <x v="9"/>
    <s v="Supplier_7"/>
    <x v="1"/>
    <n v="18"/>
    <n v="3688.45"/>
    <n v="66392.100000000006"/>
    <n v="229"/>
    <n v="4"/>
    <x v="0"/>
    <n v="844655.04999999993"/>
    <x v="19"/>
  </r>
  <r>
    <x v="407"/>
    <s v="P0126"/>
    <x v="268"/>
    <x v="7"/>
    <s v="Supplier_18"/>
    <x v="0"/>
    <n v="11"/>
    <n v="25365.59"/>
    <n v="279021.49"/>
    <n v="209"/>
    <n v="11"/>
    <x v="0"/>
    <n v="5301408.3099999996"/>
    <x v="17"/>
  </r>
  <r>
    <x v="4"/>
    <s v="P0287"/>
    <x v="119"/>
    <x v="8"/>
    <s v="Supplier_10"/>
    <x v="1"/>
    <n v="5"/>
    <n v="3367.18"/>
    <n v="16835.900000000001"/>
    <n v="518"/>
    <n v="11"/>
    <x v="0"/>
    <n v="1744199.24"/>
    <x v="3"/>
  </r>
  <r>
    <x v="715"/>
    <s v="P0068"/>
    <x v="73"/>
    <x v="0"/>
    <s v="Supplier_4"/>
    <x v="2"/>
    <n v="25"/>
    <n v="415.59"/>
    <n v="10389.75"/>
    <n v="236"/>
    <n v="4"/>
    <x v="0"/>
    <n v="98079.239999999991"/>
    <x v="22"/>
  </r>
  <r>
    <x v="562"/>
    <s v="P0192"/>
    <x v="10"/>
    <x v="4"/>
    <s v="Supplier_2"/>
    <x v="1"/>
    <n v="13"/>
    <n v="2804.38"/>
    <n v="36456.94"/>
    <n v="183"/>
    <n v="14"/>
    <x v="0"/>
    <n v="513201.54000000004"/>
    <x v="10"/>
  </r>
  <r>
    <x v="124"/>
    <s v="P0178"/>
    <x v="223"/>
    <x v="3"/>
    <s v="Supplier_14"/>
    <x v="3"/>
    <n v="13"/>
    <n v="2627.16"/>
    <n v="34153.08"/>
    <n v="213"/>
    <n v="9"/>
    <x v="0"/>
    <n v="559585.07999999996"/>
    <x v="9"/>
  </r>
  <r>
    <x v="568"/>
    <s v="P0138"/>
    <x v="245"/>
    <x v="7"/>
    <s v="Supplier_8"/>
    <x v="0"/>
    <n v="17"/>
    <n v="19309.78"/>
    <n v="328266.26"/>
    <n v="187"/>
    <n v="6"/>
    <x v="0"/>
    <n v="3610928.86"/>
    <x v="10"/>
  </r>
  <r>
    <x v="684"/>
    <s v="P0239"/>
    <x v="217"/>
    <x v="6"/>
    <s v="Supplier_5"/>
    <x v="4"/>
    <n v="15"/>
    <n v="1914.73"/>
    <n v="28720.95"/>
    <n v="424"/>
    <n v="4"/>
    <x v="0"/>
    <n v="811845.52"/>
    <x v="10"/>
  </r>
  <r>
    <x v="555"/>
    <s v="P0255"/>
    <x v="159"/>
    <x v="2"/>
    <s v="Supplier_16"/>
    <x v="1"/>
    <n v="3"/>
    <n v="3951.46"/>
    <n v="11854.38"/>
    <n v="460"/>
    <n v="14"/>
    <x v="0"/>
    <n v="1817671.6"/>
    <x v="11"/>
  </r>
  <r>
    <x v="73"/>
    <s v="P0012"/>
    <x v="102"/>
    <x v="1"/>
    <s v="Supplier_21"/>
    <x v="4"/>
    <n v="46"/>
    <n v="15677.91"/>
    <n v="721183.86"/>
    <n v="65"/>
    <n v="2"/>
    <x v="0"/>
    <n v="1019064.15"/>
    <x v="19"/>
  </r>
  <r>
    <x v="653"/>
    <s v="P0025"/>
    <x v="163"/>
    <x v="1"/>
    <s v="Supplier_2"/>
    <x v="1"/>
    <n v="32"/>
    <n v="19849.099999999999"/>
    <n v="635171.19999999995"/>
    <n v="106"/>
    <n v="3"/>
    <x v="2"/>
    <n v="2104004.5999999996"/>
    <x v="13"/>
  </r>
  <r>
    <x v="635"/>
    <s v="P0086"/>
    <x v="95"/>
    <x v="0"/>
    <s v="Supplier_15"/>
    <x v="4"/>
    <n v="16"/>
    <n v="159.79"/>
    <n v="2556.64"/>
    <n v="123"/>
    <n v="4"/>
    <x v="0"/>
    <n v="19654.169999999998"/>
    <x v="6"/>
  </r>
  <r>
    <x v="533"/>
    <s v="P0149"/>
    <x v="26"/>
    <x v="7"/>
    <s v="Supplier_18"/>
    <x v="0"/>
    <n v="13"/>
    <n v="11196.43"/>
    <n v="145553.59"/>
    <n v="234"/>
    <n v="8"/>
    <x v="0"/>
    <n v="2619964.62"/>
    <x v="1"/>
  </r>
  <r>
    <x v="239"/>
    <s v="P0216"/>
    <x v="260"/>
    <x v="6"/>
    <s v="Supplier_4"/>
    <x v="4"/>
    <n v="9"/>
    <n v="4678.3900000000003"/>
    <n v="42105.51"/>
    <n v="598"/>
    <n v="12"/>
    <x v="0"/>
    <n v="2797677.22"/>
    <x v="2"/>
  </r>
  <r>
    <x v="295"/>
    <s v="P0094"/>
    <x v="121"/>
    <x v="9"/>
    <s v="Supplier_20"/>
    <x v="3"/>
    <n v="23"/>
    <n v="3512.6"/>
    <n v="80789.8"/>
    <n v="204"/>
    <n v="13"/>
    <x v="0"/>
    <n v="716570.4"/>
    <x v="5"/>
  </r>
  <r>
    <x v="392"/>
    <s v="P0274"/>
    <x v="256"/>
    <x v="8"/>
    <s v="Supplier_1"/>
    <x v="4"/>
    <n v="7"/>
    <n v="2842.69"/>
    <n v="19898.830000000002"/>
    <n v="581"/>
    <n v="5"/>
    <x v="0"/>
    <n v="1651602.8900000001"/>
    <x v="17"/>
  </r>
  <r>
    <x v="276"/>
    <s v="P0082"/>
    <x v="19"/>
    <x v="0"/>
    <s v="Supplier_29"/>
    <x v="2"/>
    <n v="16"/>
    <n v="43.46"/>
    <n v="695.36"/>
    <n v="148"/>
    <n v="13"/>
    <x v="0"/>
    <n v="6432.08"/>
    <x v="23"/>
  </r>
  <r>
    <x v="540"/>
    <s v="P0002"/>
    <x v="215"/>
    <x v="1"/>
    <s v="Supplier_3"/>
    <x v="1"/>
    <n v="25"/>
    <n v="11542.21"/>
    <n v="288555.25"/>
    <n v="30"/>
    <n v="9"/>
    <x v="2"/>
    <n v="346266.3"/>
    <x v="12"/>
  </r>
  <r>
    <x v="533"/>
    <s v="P0015"/>
    <x v="203"/>
    <x v="1"/>
    <s v="Supplier_26"/>
    <x v="1"/>
    <n v="41"/>
    <n v="8436.73"/>
    <n v="345905.93"/>
    <n v="83"/>
    <n v="3"/>
    <x v="2"/>
    <n v="700248.59"/>
    <x v="1"/>
  </r>
  <r>
    <x v="36"/>
    <s v="P0032"/>
    <x v="227"/>
    <x v="5"/>
    <s v="Supplier_12"/>
    <x v="2"/>
    <n v="23"/>
    <n v="2235.31"/>
    <n v="51412.13"/>
    <n v="56"/>
    <n v="14"/>
    <x v="2"/>
    <n v="125177.36"/>
    <x v="3"/>
  </r>
  <r>
    <x v="573"/>
    <s v="P0162"/>
    <x v="135"/>
    <x v="3"/>
    <s v="Supplier_26"/>
    <x v="1"/>
    <n v="24"/>
    <n v="2853.45"/>
    <n v="68482.8"/>
    <n v="210"/>
    <n v="6"/>
    <x v="0"/>
    <n v="599224.5"/>
    <x v="13"/>
  </r>
  <r>
    <x v="385"/>
    <s v="P0101"/>
    <x v="66"/>
    <x v="9"/>
    <s v="Supplier_21"/>
    <x v="0"/>
    <n v="22"/>
    <n v="1382.02"/>
    <n v="30404.44"/>
    <n v="248"/>
    <n v="13"/>
    <x v="0"/>
    <n v="342740.96"/>
    <x v="5"/>
  </r>
  <r>
    <x v="236"/>
    <s v="P0261"/>
    <x v="286"/>
    <x v="2"/>
    <s v="Supplier_7"/>
    <x v="3"/>
    <n v="9"/>
    <n v="4424.0600000000004"/>
    <n v="39816.54"/>
    <n v="556"/>
    <n v="7"/>
    <x v="0"/>
    <n v="2459777.3600000003"/>
    <x v="4"/>
  </r>
  <r>
    <x v="453"/>
    <s v="P0282"/>
    <x v="210"/>
    <x v="8"/>
    <s v="Supplier_9"/>
    <x v="2"/>
    <n v="4"/>
    <n v="823.39"/>
    <n v="3293.56"/>
    <n v="330"/>
    <n v="5"/>
    <x v="0"/>
    <n v="271718.7"/>
    <x v="15"/>
  </r>
  <r>
    <x v="395"/>
    <s v="P0123"/>
    <x v="249"/>
    <x v="7"/>
    <s v="Supplier_28"/>
    <x v="0"/>
    <n v="11"/>
    <n v="15504.06"/>
    <n v="170544.66"/>
    <n v="216"/>
    <n v="12"/>
    <x v="0"/>
    <n v="3348876.96"/>
    <x v="10"/>
  </r>
  <r>
    <x v="696"/>
    <s v="P0229"/>
    <x v="294"/>
    <x v="6"/>
    <s v="Supplier_28"/>
    <x v="1"/>
    <n v="10"/>
    <n v="2635.13"/>
    <n v="26351.3"/>
    <n v="291"/>
    <n v="9"/>
    <x v="1"/>
    <n v="766822.83000000007"/>
    <x v="13"/>
  </r>
  <r>
    <x v="398"/>
    <s v="P0101"/>
    <x v="66"/>
    <x v="9"/>
    <s v="Supplier_23"/>
    <x v="1"/>
    <n v="12"/>
    <n v="2857.61"/>
    <n v="34291.32"/>
    <n v="188"/>
    <n v="6"/>
    <x v="0"/>
    <n v="537230.68000000005"/>
    <x v="22"/>
  </r>
  <r>
    <x v="43"/>
    <s v="P0103"/>
    <x v="50"/>
    <x v="9"/>
    <s v="Supplier_3"/>
    <x v="2"/>
    <n v="25"/>
    <n v="1506.46"/>
    <n v="37661.5"/>
    <n v="190"/>
    <n v="9"/>
    <x v="0"/>
    <n v="286227.40000000002"/>
    <x v="5"/>
  </r>
  <r>
    <x v="659"/>
    <s v="P0193"/>
    <x v="17"/>
    <x v="4"/>
    <s v="Supplier_2"/>
    <x v="0"/>
    <n v="20"/>
    <n v="376.81"/>
    <n v="7536.2"/>
    <n v="219"/>
    <n v="7"/>
    <x v="0"/>
    <n v="82521.39"/>
    <x v="19"/>
  </r>
  <r>
    <x v="283"/>
    <s v="P0228"/>
    <x v="45"/>
    <x v="6"/>
    <s v="Supplier_16"/>
    <x v="3"/>
    <n v="8"/>
    <n v="1542.99"/>
    <n v="12343.92"/>
    <n v="362"/>
    <n v="11"/>
    <x v="1"/>
    <n v="558562.38"/>
    <x v="21"/>
  </r>
  <r>
    <x v="152"/>
    <s v="P0273"/>
    <x v="288"/>
    <x v="8"/>
    <s v="Supplier_7"/>
    <x v="0"/>
    <n v="10"/>
    <n v="1138.3800000000001"/>
    <n v="11383.8"/>
    <n v="403"/>
    <n v="6"/>
    <x v="1"/>
    <n v="458767.14000000007"/>
    <x v="12"/>
  </r>
  <r>
    <x v="367"/>
    <s v="P0105"/>
    <x v="57"/>
    <x v="9"/>
    <s v="Supplier_29"/>
    <x v="1"/>
    <n v="19"/>
    <n v="886.16"/>
    <n v="16837.04"/>
    <n v="136"/>
    <n v="10"/>
    <x v="0"/>
    <n v="120517.75999999999"/>
    <x v="9"/>
  </r>
  <r>
    <x v="368"/>
    <s v="P0049"/>
    <x v="112"/>
    <x v="5"/>
    <s v="Supplier_30"/>
    <x v="0"/>
    <n v="34"/>
    <n v="3462.29"/>
    <n v="117717.86"/>
    <n v="102"/>
    <n v="12"/>
    <x v="2"/>
    <n v="353153.58"/>
    <x v="15"/>
  </r>
  <r>
    <x v="576"/>
    <s v="P0197"/>
    <x v="178"/>
    <x v="4"/>
    <s v="Supplier_12"/>
    <x v="1"/>
    <n v="8"/>
    <n v="1974.63"/>
    <n v="15797.04"/>
    <n v="226"/>
    <n v="10"/>
    <x v="0"/>
    <n v="446266.38"/>
    <x v="1"/>
  </r>
  <r>
    <x v="596"/>
    <s v="P0291"/>
    <x v="37"/>
    <x v="8"/>
    <s v="Supplier_10"/>
    <x v="3"/>
    <n v="10"/>
    <n v="2583.91"/>
    <n v="25839.1"/>
    <n v="372"/>
    <n v="4"/>
    <x v="1"/>
    <n v="961214.5199999999"/>
    <x v="23"/>
  </r>
  <r>
    <x v="531"/>
    <s v="P0171"/>
    <x v="193"/>
    <x v="3"/>
    <s v="Supplier_9"/>
    <x v="2"/>
    <n v="25"/>
    <n v="2858.37"/>
    <n v="71459.25"/>
    <n v="101"/>
    <n v="3"/>
    <x v="0"/>
    <n v="288695.37"/>
    <x v="18"/>
  </r>
  <r>
    <x v="727"/>
    <s v="P0093"/>
    <x v="248"/>
    <x v="9"/>
    <s v="Supplier_8"/>
    <x v="2"/>
    <n v="22"/>
    <n v="4394.6000000000004"/>
    <n v="96681.2"/>
    <n v="109"/>
    <n v="3"/>
    <x v="0"/>
    <n v="479011.4"/>
    <x v="13"/>
  </r>
  <r>
    <x v="232"/>
    <s v="P0282"/>
    <x v="210"/>
    <x v="8"/>
    <s v="Supplier_27"/>
    <x v="4"/>
    <n v="1"/>
    <n v="2859.42"/>
    <n v="2859.42"/>
    <n v="542"/>
    <n v="7"/>
    <x v="1"/>
    <n v="1549805.6400000001"/>
    <x v="12"/>
  </r>
  <r>
    <x v="654"/>
    <s v="P0071"/>
    <x v="139"/>
    <x v="0"/>
    <s v="Supplier_19"/>
    <x v="0"/>
    <n v="18"/>
    <n v="373.27"/>
    <n v="6718.86"/>
    <n v="91"/>
    <n v="4"/>
    <x v="0"/>
    <n v="33967.57"/>
    <x v="8"/>
  </r>
  <r>
    <x v="179"/>
    <s v="P0199"/>
    <x v="120"/>
    <x v="4"/>
    <s v="Supplier_23"/>
    <x v="3"/>
    <n v="17"/>
    <n v="4085.94"/>
    <n v="69460.98"/>
    <n v="219"/>
    <n v="2"/>
    <x v="0"/>
    <n v="894820.86"/>
    <x v="13"/>
  </r>
  <r>
    <x v="54"/>
    <s v="P0159"/>
    <x v="222"/>
    <x v="3"/>
    <s v="Supplier_20"/>
    <x v="2"/>
    <n v="17"/>
    <n v="2108.1799999999998"/>
    <n v="35839.06"/>
    <n v="174"/>
    <n v="5"/>
    <x v="0"/>
    <n v="366823.31999999995"/>
    <x v="0"/>
  </r>
  <r>
    <x v="649"/>
    <s v="P0189"/>
    <x v="113"/>
    <x v="4"/>
    <s v="Supplier_15"/>
    <x v="0"/>
    <n v="13"/>
    <n v="1016.76"/>
    <n v="13217.88"/>
    <n v="248"/>
    <n v="7"/>
    <x v="0"/>
    <n v="252156.48"/>
    <x v="4"/>
  </r>
  <r>
    <x v="247"/>
    <s v="P0172"/>
    <x v="55"/>
    <x v="3"/>
    <s v="Supplier_9"/>
    <x v="0"/>
    <n v="12"/>
    <n v="336.86"/>
    <n v="4042.32"/>
    <n v="184"/>
    <n v="8"/>
    <x v="0"/>
    <n v="61982.240000000005"/>
    <x v="18"/>
  </r>
  <r>
    <x v="404"/>
    <s v="P0179"/>
    <x v="110"/>
    <x v="3"/>
    <s v="Supplier_23"/>
    <x v="2"/>
    <n v="12"/>
    <n v="3369.68"/>
    <n v="40436.160000000003"/>
    <n v="201"/>
    <n v="8"/>
    <x v="0"/>
    <n v="677305.67999999993"/>
    <x v="10"/>
  </r>
  <r>
    <x v="655"/>
    <s v="P0257"/>
    <x v="54"/>
    <x v="2"/>
    <s v="Supplier_17"/>
    <x v="3"/>
    <n v="9"/>
    <n v="2680.36"/>
    <n v="24123.24"/>
    <n v="523"/>
    <n v="5"/>
    <x v="0"/>
    <n v="1401828.28"/>
    <x v="5"/>
  </r>
  <r>
    <x v="249"/>
    <s v="P0104"/>
    <x v="98"/>
    <x v="9"/>
    <s v="Supplier_14"/>
    <x v="0"/>
    <n v="11"/>
    <n v="1671"/>
    <n v="18381"/>
    <n v="190"/>
    <n v="5"/>
    <x v="0"/>
    <n v="317490"/>
    <x v="12"/>
  </r>
  <r>
    <x v="312"/>
    <s v="P0107"/>
    <x v="182"/>
    <x v="9"/>
    <s v="Supplier_14"/>
    <x v="2"/>
    <n v="18"/>
    <n v="1983.13"/>
    <n v="35696.339999999997"/>
    <n v="122"/>
    <n v="14"/>
    <x v="0"/>
    <n v="241941.86000000002"/>
    <x v="18"/>
  </r>
  <r>
    <x v="723"/>
    <s v="P0214"/>
    <x v="242"/>
    <x v="6"/>
    <s v="Supplier_17"/>
    <x v="2"/>
    <n v="4"/>
    <n v="921.42"/>
    <n v="3685.68"/>
    <n v="352"/>
    <n v="14"/>
    <x v="1"/>
    <n v="324339.83999999997"/>
    <x v="22"/>
  </r>
  <r>
    <x v="554"/>
    <s v="P0133"/>
    <x v="232"/>
    <x v="7"/>
    <s v="Supplier_7"/>
    <x v="0"/>
    <n v="11"/>
    <n v="14243.46"/>
    <n v="156678.06"/>
    <n v="179"/>
    <n v="5"/>
    <x v="0"/>
    <n v="2549579.34"/>
    <x v="19"/>
  </r>
  <r>
    <x v="64"/>
    <s v="P0069"/>
    <x v="59"/>
    <x v="0"/>
    <s v="Supplier_28"/>
    <x v="2"/>
    <n v="14"/>
    <n v="190.18"/>
    <n v="2662.52"/>
    <n v="236"/>
    <n v="3"/>
    <x v="0"/>
    <n v="44882.48"/>
    <x v="8"/>
  </r>
  <r>
    <x v="637"/>
    <s v="P0149"/>
    <x v="26"/>
    <x v="7"/>
    <s v="Supplier_8"/>
    <x v="3"/>
    <n v="23"/>
    <n v="21375.13"/>
    <n v="491627.99"/>
    <n v="98"/>
    <n v="2"/>
    <x v="0"/>
    <n v="2094762.74"/>
    <x v="11"/>
  </r>
  <r>
    <x v="727"/>
    <s v="P0200"/>
    <x v="267"/>
    <x v="4"/>
    <s v="Supplier_19"/>
    <x v="4"/>
    <n v="22"/>
    <n v="4307.3"/>
    <n v="94760.6"/>
    <n v="100"/>
    <n v="6"/>
    <x v="0"/>
    <n v="430730"/>
    <x v="13"/>
  </r>
  <r>
    <x v="242"/>
    <s v="P0267"/>
    <x v="51"/>
    <x v="2"/>
    <s v="Supplier_11"/>
    <x v="4"/>
    <n v="1"/>
    <n v="2178.75"/>
    <n v="2178.75"/>
    <n v="332"/>
    <n v="14"/>
    <x v="1"/>
    <n v="723345"/>
    <x v="19"/>
  </r>
  <r>
    <x v="430"/>
    <s v="P0224"/>
    <x v="56"/>
    <x v="6"/>
    <s v="Supplier_19"/>
    <x v="3"/>
    <n v="9"/>
    <n v="2377.3200000000002"/>
    <n v="21395.88"/>
    <n v="482"/>
    <n v="11"/>
    <x v="0"/>
    <n v="1145868.24"/>
    <x v="18"/>
  </r>
  <r>
    <x v="487"/>
    <s v="P0217"/>
    <x v="172"/>
    <x v="6"/>
    <s v="Supplier_12"/>
    <x v="1"/>
    <n v="1"/>
    <n v="3037.43"/>
    <n v="3037.43"/>
    <n v="547"/>
    <n v="9"/>
    <x v="0"/>
    <n v="1661474.21"/>
    <x v="1"/>
  </r>
  <r>
    <x v="595"/>
    <s v="P0280"/>
    <x v="253"/>
    <x v="8"/>
    <s v="Supplier_15"/>
    <x v="0"/>
    <n v="1"/>
    <n v="1411.08"/>
    <n v="1411.08"/>
    <n v="441"/>
    <n v="10"/>
    <x v="0"/>
    <n v="622286.27999999991"/>
    <x v="18"/>
  </r>
  <r>
    <x v="319"/>
    <s v="P0052"/>
    <x v="11"/>
    <x v="5"/>
    <s v="Supplier_7"/>
    <x v="3"/>
    <n v="24"/>
    <n v="1734.54"/>
    <n v="41628.959999999999"/>
    <n v="66"/>
    <n v="8"/>
    <x v="2"/>
    <n v="114479.64"/>
    <x v="5"/>
  </r>
  <r>
    <x v="297"/>
    <s v="P0110"/>
    <x v="97"/>
    <x v="9"/>
    <s v="Supplier_14"/>
    <x v="4"/>
    <n v="23"/>
    <n v="3184.36"/>
    <n v="73240.28"/>
    <n v="233"/>
    <n v="8"/>
    <x v="0"/>
    <n v="741955.88"/>
    <x v="20"/>
  </r>
  <r>
    <x v="671"/>
    <s v="P0256"/>
    <x v="196"/>
    <x v="2"/>
    <s v="Supplier_10"/>
    <x v="4"/>
    <n v="10"/>
    <n v="4725.4399999999996"/>
    <n v="47254.400000000001"/>
    <n v="281"/>
    <n v="10"/>
    <x v="0"/>
    <n v="1327848.6399999999"/>
    <x v="12"/>
  </r>
  <r>
    <x v="423"/>
    <s v="P0019"/>
    <x v="43"/>
    <x v="1"/>
    <s v="Supplier_7"/>
    <x v="2"/>
    <n v="72"/>
    <n v="3877.34"/>
    <n v="279168.48"/>
    <n v="54"/>
    <n v="6"/>
    <x v="0"/>
    <n v="209376.36000000002"/>
    <x v="16"/>
  </r>
  <r>
    <x v="444"/>
    <s v="P0106"/>
    <x v="220"/>
    <x v="9"/>
    <s v="Supplier_9"/>
    <x v="2"/>
    <n v="21"/>
    <n v="4702.18"/>
    <n v="98745.78"/>
    <n v="117"/>
    <n v="10"/>
    <x v="0"/>
    <n v="550155.06000000006"/>
    <x v="15"/>
  </r>
  <r>
    <x v="672"/>
    <s v="P0007"/>
    <x v="1"/>
    <x v="1"/>
    <s v="Supplier_26"/>
    <x v="3"/>
    <n v="22"/>
    <n v="18722.78"/>
    <n v="411901.16"/>
    <n v="91"/>
    <n v="2"/>
    <x v="2"/>
    <n v="1703772.98"/>
    <x v="11"/>
  </r>
  <r>
    <x v="407"/>
    <s v="P0142"/>
    <x v="22"/>
    <x v="7"/>
    <s v="Supplier_28"/>
    <x v="0"/>
    <n v="22"/>
    <n v="10452.25"/>
    <n v="229949.5"/>
    <n v="101"/>
    <n v="11"/>
    <x v="0"/>
    <n v="1055677.25"/>
    <x v="17"/>
  </r>
  <r>
    <x v="419"/>
    <s v="P0055"/>
    <x v="157"/>
    <x v="5"/>
    <s v="Supplier_9"/>
    <x v="1"/>
    <n v="64"/>
    <n v="4643.34"/>
    <n v="297173.76000000001"/>
    <n v="94"/>
    <n v="5"/>
    <x v="2"/>
    <n v="436473.96"/>
    <x v="20"/>
  </r>
  <r>
    <x v="631"/>
    <s v="P0191"/>
    <x v="83"/>
    <x v="4"/>
    <s v="Supplier_30"/>
    <x v="0"/>
    <n v="15"/>
    <n v="993.13"/>
    <n v="14896.95"/>
    <n v="160"/>
    <n v="2"/>
    <x v="0"/>
    <n v="158900.79999999999"/>
    <x v="23"/>
  </r>
  <r>
    <x v="34"/>
    <s v="P0139"/>
    <x v="128"/>
    <x v="7"/>
    <s v="Supplier_29"/>
    <x v="1"/>
    <n v="13"/>
    <n v="20977.65"/>
    <n v="272709.45"/>
    <n v="88"/>
    <n v="13"/>
    <x v="0"/>
    <n v="1846033.2000000002"/>
    <x v="17"/>
  </r>
  <r>
    <x v="332"/>
    <s v="P0014"/>
    <x v="228"/>
    <x v="1"/>
    <s v="Supplier_20"/>
    <x v="0"/>
    <n v="43"/>
    <n v="17175.560000000001"/>
    <n v="738549.08"/>
    <n v="75"/>
    <n v="3"/>
    <x v="0"/>
    <n v="1288167"/>
    <x v="7"/>
  </r>
  <r>
    <x v="43"/>
    <s v="P0272"/>
    <x v="230"/>
    <x v="8"/>
    <s v="Supplier_20"/>
    <x v="4"/>
    <n v="8"/>
    <n v="4607.93"/>
    <n v="36863.440000000002"/>
    <n v="405"/>
    <n v="7"/>
    <x v="0"/>
    <n v="1866211.6500000001"/>
    <x v="5"/>
  </r>
  <r>
    <x v="51"/>
    <s v="P0028"/>
    <x v="85"/>
    <x v="1"/>
    <s v="Supplier_13"/>
    <x v="1"/>
    <n v="27"/>
    <n v="10003.129999999999"/>
    <n v="270084.51"/>
    <n v="75"/>
    <n v="13"/>
    <x v="2"/>
    <n v="750234.74999999988"/>
    <x v="17"/>
  </r>
  <r>
    <x v="695"/>
    <s v="P0027"/>
    <x v="187"/>
    <x v="1"/>
    <s v="Supplier_3"/>
    <x v="4"/>
    <n v="49"/>
    <n v="19848.18"/>
    <n v="972560.82"/>
    <n v="58"/>
    <n v="14"/>
    <x v="2"/>
    <n v="1151194.44"/>
    <x v="3"/>
  </r>
  <r>
    <x v="169"/>
    <s v="P0014"/>
    <x v="228"/>
    <x v="1"/>
    <s v="Supplier_10"/>
    <x v="3"/>
    <n v="38"/>
    <n v="8469.59"/>
    <n v="321844.42"/>
    <n v="114"/>
    <n v="7"/>
    <x v="2"/>
    <n v="965533.26"/>
    <x v="20"/>
  </r>
  <r>
    <x v="507"/>
    <s v="P0119"/>
    <x v="103"/>
    <x v="9"/>
    <s v="Supplier_10"/>
    <x v="3"/>
    <n v="20"/>
    <n v="412.13"/>
    <n v="8242.6"/>
    <n v="225"/>
    <n v="13"/>
    <x v="0"/>
    <n v="92729.25"/>
    <x v="7"/>
  </r>
  <r>
    <x v="447"/>
    <s v="P0024"/>
    <x v="239"/>
    <x v="1"/>
    <s v="Supplier_23"/>
    <x v="3"/>
    <n v="44"/>
    <n v="13495.86"/>
    <n v="593817.84"/>
    <n v="90"/>
    <n v="2"/>
    <x v="0"/>
    <n v="1214627.4000000001"/>
    <x v="8"/>
  </r>
  <r>
    <x v="566"/>
    <s v="P0211"/>
    <x v="114"/>
    <x v="6"/>
    <s v="Supplier_28"/>
    <x v="1"/>
    <n v="6"/>
    <n v="3740.84"/>
    <n v="22445.040000000001"/>
    <n v="437"/>
    <n v="11"/>
    <x v="1"/>
    <n v="1634747.08"/>
    <x v="4"/>
  </r>
  <r>
    <x v="633"/>
    <s v="P0201"/>
    <x v="243"/>
    <x v="4"/>
    <s v="Supplier_30"/>
    <x v="2"/>
    <n v="15"/>
    <n v="2909.15"/>
    <n v="43637.25"/>
    <n v="150"/>
    <n v="3"/>
    <x v="0"/>
    <n v="436372.5"/>
    <x v="13"/>
  </r>
  <r>
    <x v="55"/>
    <s v="P0044"/>
    <x v="192"/>
    <x v="5"/>
    <s v="Supplier_11"/>
    <x v="4"/>
    <n v="32"/>
    <n v="1401.01"/>
    <n v="44832.32"/>
    <n v="60"/>
    <n v="11"/>
    <x v="2"/>
    <n v="84060.6"/>
    <x v="18"/>
  </r>
  <r>
    <x v="193"/>
    <s v="P0013"/>
    <x v="49"/>
    <x v="1"/>
    <s v="Supplier_2"/>
    <x v="2"/>
    <n v="36"/>
    <n v="4712.58"/>
    <n v="169652.88"/>
    <n v="54"/>
    <n v="6"/>
    <x v="0"/>
    <n v="254479.32"/>
    <x v="7"/>
  </r>
  <r>
    <x v="504"/>
    <s v="P0123"/>
    <x v="249"/>
    <x v="7"/>
    <s v="Supplier_6"/>
    <x v="0"/>
    <n v="9"/>
    <n v="25736.68"/>
    <n v="231630.12"/>
    <n v="246"/>
    <n v="13"/>
    <x v="0"/>
    <n v="6331223.2800000003"/>
    <x v="15"/>
  </r>
  <r>
    <x v="86"/>
    <s v="P0250"/>
    <x v="2"/>
    <x v="2"/>
    <s v="Supplier_23"/>
    <x v="1"/>
    <n v="8"/>
    <n v="3181.15"/>
    <n v="25449.200000000001"/>
    <n v="403"/>
    <n v="5"/>
    <x v="1"/>
    <n v="1282003.45"/>
    <x v="2"/>
  </r>
  <r>
    <x v="166"/>
    <s v="P0008"/>
    <x v="58"/>
    <x v="1"/>
    <s v="Supplier_7"/>
    <x v="4"/>
    <n v="47"/>
    <n v="15150.11"/>
    <n v="712055.17"/>
    <n v="113"/>
    <n v="7"/>
    <x v="2"/>
    <n v="1711962.4300000002"/>
    <x v="17"/>
  </r>
  <r>
    <x v="229"/>
    <s v="P0241"/>
    <x v="263"/>
    <x v="2"/>
    <s v="Supplier_21"/>
    <x v="1"/>
    <n v="1"/>
    <n v="1528.9"/>
    <n v="1528.9"/>
    <n v="526"/>
    <n v="8"/>
    <x v="0"/>
    <n v="804201.4"/>
    <x v="9"/>
  </r>
  <r>
    <x v="691"/>
    <s v="P0011"/>
    <x v="252"/>
    <x v="1"/>
    <s v="Supplier_4"/>
    <x v="2"/>
    <n v="35"/>
    <n v="11641.03"/>
    <n v="407436.05"/>
    <n v="33"/>
    <n v="3"/>
    <x v="2"/>
    <n v="384153.99000000005"/>
    <x v="21"/>
  </r>
  <r>
    <x v="698"/>
    <s v="P0251"/>
    <x v="180"/>
    <x v="2"/>
    <s v="Supplier_27"/>
    <x v="2"/>
    <n v="3"/>
    <n v="519.28"/>
    <n v="1557.84"/>
    <n v="538"/>
    <n v="10"/>
    <x v="1"/>
    <n v="279372.64"/>
    <x v="19"/>
  </r>
  <r>
    <x v="549"/>
    <s v="P0246"/>
    <x v="284"/>
    <x v="2"/>
    <s v="Supplier_15"/>
    <x v="0"/>
    <n v="7"/>
    <n v="2345.08"/>
    <n v="16415.560000000001"/>
    <n v="284"/>
    <n v="13"/>
    <x v="1"/>
    <n v="666002.72"/>
    <x v="8"/>
  </r>
  <r>
    <x v="608"/>
    <s v="P0093"/>
    <x v="248"/>
    <x v="9"/>
    <s v="Supplier_20"/>
    <x v="3"/>
    <n v="25"/>
    <n v="4371.3599999999997"/>
    <n v="109284"/>
    <n v="131"/>
    <n v="8"/>
    <x v="0"/>
    <n v="572648.15999999992"/>
    <x v="1"/>
  </r>
  <r>
    <x v="154"/>
    <s v="P0225"/>
    <x v="34"/>
    <x v="6"/>
    <s v="Supplier_2"/>
    <x v="1"/>
    <n v="10"/>
    <n v="3036.59"/>
    <n v="30365.9"/>
    <n v="403"/>
    <n v="4"/>
    <x v="0"/>
    <n v="1223745.77"/>
    <x v="19"/>
  </r>
  <r>
    <x v="9"/>
    <s v="P0245"/>
    <x v="150"/>
    <x v="2"/>
    <s v="Supplier_7"/>
    <x v="2"/>
    <n v="1"/>
    <n v="4635.34"/>
    <n v="4635.34"/>
    <n v="550"/>
    <n v="5"/>
    <x v="0"/>
    <n v="2549437"/>
    <x v="0"/>
  </r>
  <r>
    <x v="98"/>
    <s v="P0211"/>
    <x v="114"/>
    <x v="6"/>
    <s v="Supplier_13"/>
    <x v="1"/>
    <n v="4"/>
    <n v="2263.54"/>
    <n v="9054.16"/>
    <n v="575"/>
    <n v="6"/>
    <x v="0"/>
    <n v="1301535.5"/>
    <x v="1"/>
  </r>
  <r>
    <x v="392"/>
    <s v="P0295"/>
    <x v="127"/>
    <x v="8"/>
    <s v="Supplier_14"/>
    <x v="4"/>
    <n v="3"/>
    <n v="2550.5"/>
    <n v="7651.5"/>
    <n v="492"/>
    <n v="10"/>
    <x v="0"/>
    <n v="1254846"/>
    <x v="17"/>
  </r>
  <r>
    <x v="166"/>
    <s v="P0256"/>
    <x v="196"/>
    <x v="2"/>
    <s v="Supplier_7"/>
    <x v="0"/>
    <n v="10"/>
    <n v="3660.9"/>
    <n v="36609"/>
    <n v="289"/>
    <n v="7"/>
    <x v="1"/>
    <n v="1058000.1000000001"/>
    <x v="17"/>
  </r>
  <r>
    <x v="636"/>
    <s v="P0186"/>
    <x v="29"/>
    <x v="4"/>
    <s v="Supplier_22"/>
    <x v="4"/>
    <n v="18"/>
    <n v="4294.3100000000004"/>
    <n v="77297.58"/>
    <n v="156"/>
    <n v="2"/>
    <x v="0"/>
    <n v="669912.3600000001"/>
    <x v="2"/>
  </r>
  <r>
    <x v="485"/>
    <s v="P0043"/>
    <x v="164"/>
    <x v="5"/>
    <s v="Supplier_28"/>
    <x v="4"/>
    <n v="24"/>
    <n v="4399.8100000000004"/>
    <n v="105595.44"/>
    <n v="69"/>
    <n v="6"/>
    <x v="2"/>
    <n v="303586.89"/>
    <x v="3"/>
  </r>
  <r>
    <x v="356"/>
    <s v="P0091"/>
    <x v="285"/>
    <x v="9"/>
    <s v="Supplier_22"/>
    <x v="1"/>
    <n v="24"/>
    <n v="1564.69"/>
    <n v="37552.559999999998"/>
    <n v="84"/>
    <n v="2"/>
    <x v="0"/>
    <n v="131433.96"/>
    <x v="16"/>
  </r>
  <r>
    <x v="361"/>
    <s v="P0263"/>
    <x v="86"/>
    <x v="2"/>
    <s v="Supplier_25"/>
    <x v="3"/>
    <n v="10"/>
    <n v="1794.35"/>
    <n v="17943.5"/>
    <n v="595"/>
    <n v="4"/>
    <x v="1"/>
    <n v="1067638.25"/>
    <x v="16"/>
  </r>
  <r>
    <x v="372"/>
    <s v="P0154"/>
    <x v="240"/>
    <x v="3"/>
    <s v="Supplier_25"/>
    <x v="0"/>
    <n v="18"/>
    <n v="3342.79"/>
    <n v="60170.22"/>
    <n v="228"/>
    <n v="12"/>
    <x v="0"/>
    <n v="762156.12"/>
    <x v="16"/>
  </r>
  <r>
    <x v="197"/>
    <s v="P0227"/>
    <x v="35"/>
    <x v="6"/>
    <s v="Supplier_7"/>
    <x v="4"/>
    <n v="1"/>
    <n v="2688.13"/>
    <n v="2688.13"/>
    <n v="442"/>
    <n v="14"/>
    <x v="1"/>
    <n v="1188153.46"/>
    <x v="13"/>
  </r>
  <r>
    <x v="670"/>
    <s v="P0281"/>
    <x v="201"/>
    <x v="8"/>
    <s v="Supplier_28"/>
    <x v="1"/>
    <n v="4"/>
    <n v="621.26"/>
    <n v="2485.04"/>
    <n v="451"/>
    <n v="12"/>
    <x v="1"/>
    <n v="280188.26"/>
    <x v="12"/>
  </r>
  <r>
    <x v="310"/>
    <s v="P0299"/>
    <x v="287"/>
    <x v="8"/>
    <s v="Supplier_14"/>
    <x v="3"/>
    <n v="4"/>
    <n v="2753.54"/>
    <n v="11014.16"/>
    <n v="556"/>
    <n v="12"/>
    <x v="1"/>
    <n v="1530968.24"/>
    <x v="20"/>
  </r>
  <r>
    <x v="466"/>
    <s v="P0020"/>
    <x v="72"/>
    <x v="1"/>
    <s v="Supplier_5"/>
    <x v="3"/>
    <n v="48"/>
    <n v="3865.06"/>
    <n v="185522.88"/>
    <n v="59"/>
    <n v="6"/>
    <x v="2"/>
    <n v="228038.54"/>
    <x v="4"/>
  </r>
  <r>
    <x v="57"/>
    <s v="P0171"/>
    <x v="193"/>
    <x v="3"/>
    <s v="Supplier_25"/>
    <x v="4"/>
    <n v="19"/>
    <n v="630.73"/>
    <n v="11983.87"/>
    <n v="97"/>
    <n v="9"/>
    <x v="0"/>
    <n v="61180.810000000005"/>
    <x v="2"/>
  </r>
  <r>
    <x v="195"/>
    <s v="P0261"/>
    <x v="286"/>
    <x v="2"/>
    <s v="Supplier_13"/>
    <x v="0"/>
    <n v="9"/>
    <n v="665.09"/>
    <n v="5985.81"/>
    <n v="596"/>
    <n v="2"/>
    <x v="1"/>
    <n v="396393.64"/>
    <x v="0"/>
  </r>
  <r>
    <x v="7"/>
    <s v="P0128"/>
    <x v="282"/>
    <x v="7"/>
    <s v="Supplier_25"/>
    <x v="1"/>
    <n v="11"/>
    <n v="5413.87"/>
    <n v="59552.57"/>
    <n v="169"/>
    <n v="2"/>
    <x v="0"/>
    <n v="914944.03"/>
    <x v="6"/>
  </r>
  <r>
    <x v="310"/>
    <s v="P0253"/>
    <x v="229"/>
    <x v="2"/>
    <s v="Supplier_21"/>
    <x v="3"/>
    <n v="3"/>
    <n v="1505.44"/>
    <n v="4516.32"/>
    <n v="440"/>
    <n v="2"/>
    <x v="0"/>
    <n v="662393.59999999998"/>
    <x v="20"/>
  </r>
  <r>
    <x v="634"/>
    <s v="P0012"/>
    <x v="102"/>
    <x v="1"/>
    <s v="Supplier_18"/>
    <x v="2"/>
    <n v="49"/>
    <n v="11699.85"/>
    <n v="573292.65"/>
    <n v="78"/>
    <n v="14"/>
    <x v="0"/>
    <n v="912588.3"/>
    <x v="1"/>
  </r>
  <r>
    <x v="203"/>
    <s v="P0264"/>
    <x v="136"/>
    <x v="2"/>
    <s v="Supplier_2"/>
    <x v="2"/>
    <n v="3"/>
    <n v="4574.22"/>
    <n v="13722.66"/>
    <n v="399"/>
    <n v="6"/>
    <x v="1"/>
    <n v="1825113.78"/>
    <x v="16"/>
  </r>
  <r>
    <x v="631"/>
    <s v="P0223"/>
    <x v="28"/>
    <x v="6"/>
    <s v="Supplier_17"/>
    <x v="2"/>
    <n v="3"/>
    <n v="2452.92"/>
    <n v="7358.76"/>
    <n v="515"/>
    <n v="12"/>
    <x v="1"/>
    <n v="1263253.8"/>
    <x v="23"/>
  </r>
  <r>
    <x v="674"/>
    <s v="P0027"/>
    <x v="187"/>
    <x v="1"/>
    <s v="Supplier_10"/>
    <x v="3"/>
    <n v="44"/>
    <n v="18952.57"/>
    <n v="833913.08"/>
    <n v="45"/>
    <n v="14"/>
    <x v="2"/>
    <n v="852865.65"/>
    <x v="6"/>
  </r>
  <r>
    <x v="90"/>
    <s v="P0243"/>
    <x v="214"/>
    <x v="2"/>
    <s v="Supplier_16"/>
    <x v="0"/>
    <n v="8"/>
    <n v="1833.92"/>
    <n v="14671.36"/>
    <n v="451"/>
    <n v="10"/>
    <x v="0"/>
    <n v="827097.92"/>
    <x v="19"/>
  </r>
  <r>
    <x v="71"/>
    <s v="P0057"/>
    <x v="160"/>
    <x v="5"/>
    <s v="Supplier_12"/>
    <x v="1"/>
    <n v="45"/>
    <n v="1415.92"/>
    <n v="63716.4"/>
    <n v="61"/>
    <n v="6"/>
    <x v="0"/>
    <n v="86371.12000000001"/>
    <x v="9"/>
  </r>
  <r>
    <x v="254"/>
    <s v="P0013"/>
    <x v="49"/>
    <x v="1"/>
    <s v="Supplier_7"/>
    <x v="3"/>
    <n v="31"/>
    <n v="6501.8"/>
    <n v="201555.8"/>
    <n v="45"/>
    <n v="12"/>
    <x v="0"/>
    <n v="292581"/>
    <x v="7"/>
  </r>
  <r>
    <x v="714"/>
    <s v="P0136"/>
    <x v="115"/>
    <x v="7"/>
    <s v="Supplier_8"/>
    <x v="3"/>
    <n v="16"/>
    <n v="9789.2199999999993"/>
    <n v="156627.51999999999"/>
    <n v="120"/>
    <n v="13"/>
    <x v="0"/>
    <n v="1174706.3999999999"/>
    <x v="3"/>
  </r>
  <r>
    <x v="38"/>
    <s v="P0130"/>
    <x v="213"/>
    <x v="7"/>
    <s v="Supplier_16"/>
    <x v="2"/>
    <n v="13"/>
    <n v="2728.03"/>
    <n v="35464.39"/>
    <n v="149"/>
    <n v="3"/>
    <x v="0"/>
    <n v="406476.47000000003"/>
    <x v="11"/>
  </r>
  <r>
    <x v="45"/>
    <s v="P0188"/>
    <x v="52"/>
    <x v="4"/>
    <s v="Supplier_10"/>
    <x v="2"/>
    <n v="12"/>
    <n v="1190.93"/>
    <n v="14291.16"/>
    <n v="175"/>
    <n v="6"/>
    <x v="0"/>
    <n v="208412.75"/>
    <x v="0"/>
  </r>
  <r>
    <x v="262"/>
    <s v="P0279"/>
    <x v="21"/>
    <x v="8"/>
    <s v="Supplier_7"/>
    <x v="2"/>
    <n v="1"/>
    <n v="2440.5700000000002"/>
    <n v="2440.5700000000002"/>
    <n v="533"/>
    <n v="7"/>
    <x v="0"/>
    <n v="1300823.81"/>
    <x v="1"/>
  </r>
  <r>
    <x v="320"/>
    <s v="P0129"/>
    <x v="15"/>
    <x v="7"/>
    <s v="Supplier_23"/>
    <x v="3"/>
    <n v="23"/>
    <n v="19787.23"/>
    <n v="455106.29"/>
    <n v="232"/>
    <n v="8"/>
    <x v="0"/>
    <n v="4590637.3600000003"/>
    <x v="13"/>
  </r>
  <r>
    <x v="570"/>
    <s v="P0158"/>
    <x v="61"/>
    <x v="3"/>
    <s v="Supplier_16"/>
    <x v="3"/>
    <n v="10"/>
    <n v="2817.33"/>
    <n v="28173.3"/>
    <n v="121"/>
    <n v="8"/>
    <x v="0"/>
    <n v="340896.93"/>
    <x v="9"/>
  </r>
  <r>
    <x v="391"/>
    <s v="P0124"/>
    <x v="42"/>
    <x v="7"/>
    <s v="Supplier_29"/>
    <x v="1"/>
    <n v="21"/>
    <n v="14846.89"/>
    <n v="311784.69"/>
    <n v="230"/>
    <n v="6"/>
    <x v="0"/>
    <n v="3414784.6999999997"/>
    <x v="22"/>
  </r>
  <r>
    <x v="64"/>
    <s v="P0187"/>
    <x v="79"/>
    <x v="4"/>
    <s v="Supplier_29"/>
    <x v="1"/>
    <n v="14"/>
    <n v="603.4"/>
    <n v="8447.6"/>
    <n v="167"/>
    <n v="11"/>
    <x v="0"/>
    <n v="100767.8"/>
    <x v="8"/>
  </r>
  <r>
    <x v="531"/>
    <s v="P0292"/>
    <x v="18"/>
    <x v="8"/>
    <s v="Supplier_5"/>
    <x v="1"/>
    <n v="9"/>
    <n v="396.52"/>
    <n v="3568.68"/>
    <n v="382"/>
    <n v="8"/>
    <x v="1"/>
    <n v="151470.63999999998"/>
    <x v="18"/>
  </r>
  <r>
    <x v="255"/>
    <s v="P0164"/>
    <x v="13"/>
    <x v="3"/>
    <s v="Supplier_27"/>
    <x v="0"/>
    <n v="10"/>
    <n v="3010.58"/>
    <n v="30105.8"/>
    <n v="93"/>
    <n v="4"/>
    <x v="0"/>
    <n v="279983.94"/>
    <x v="22"/>
  </r>
  <r>
    <x v="520"/>
    <s v="P0174"/>
    <x v="125"/>
    <x v="3"/>
    <s v="Supplier_10"/>
    <x v="1"/>
    <n v="9"/>
    <n v="1673.84"/>
    <n v="15064.56"/>
    <n v="249"/>
    <n v="12"/>
    <x v="0"/>
    <n v="416786.16"/>
    <x v="17"/>
  </r>
  <r>
    <x v="413"/>
    <s v="P0095"/>
    <x v="208"/>
    <x v="9"/>
    <s v="Supplier_5"/>
    <x v="0"/>
    <n v="16"/>
    <n v="4031.16"/>
    <n v="64498.559999999998"/>
    <n v="83"/>
    <n v="7"/>
    <x v="0"/>
    <n v="334586.27999999997"/>
    <x v="14"/>
  </r>
  <r>
    <x v="60"/>
    <s v="P0261"/>
    <x v="286"/>
    <x v="2"/>
    <s v="Supplier_4"/>
    <x v="0"/>
    <n v="2"/>
    <n v="4994.8599999999997"/>
    <n v="9989.7199999999993"/>
    <n v="481"/>
    <n v="7"/>
    <x v="0"/>
    <n v="2402527.6599999997"/>
    <x v="8"/>
  </r>
  <r>
    <x v="33"/>
    <s v="P0032"/>
    <x v="227"/>
    <x v="5"/>
    <s v="Supplier_2"/>
    <x v="4"/>
    <n v="25"/>
    <n v="1167.31"/>
    <n v="29182.75"/>
    <n v="111"/>
    <n v="14"/>
    <x v="2"/>
    <n v="129571.40999999999"/>
    <x v="3"/>
  </r>
  <r>
    <x v="428"/>
    <s v="P0271"/>
    <x v="122"/>
    <x v="8"/>
    <s v="Supplier_21"/>
    <x v="1"/>
    <n v="7"/>
    <n v="1878.31"/>
    <n v="13148.17"/>
    <n v="536"/>
    <n v="11"/>
    <x v="0"/>
    <n v="1006774.1599999999"/>
    <x v="12"/>
  </r>
  <r>
    <x v="294"/>
    <s v="P0276"/>
    <x v="76"/>
    <x v="8"/>
    <s v="Supplier_16"/>
    <x v="2"/>
    <n v="1"/>
    <n v="4499.2700000000004"/>
    <n v="4499.2700000000004"/>
    <n v="376"/>
    <n v="14"/>
    <x v="1"/>
    <n v="1691725.5200000003"/>
    <x v="12"/>
  </r>
  <r>
    <x v="247"/>
    <s v="P0053"/>
    <x v="30"/>
    <x v="5"/>
    <s v="Supplier_30"/>
    <x v="4"/>
    <n v="44"/>
    <n v="3917.08"/>
    <n v="172351.52"/>
    <n v="104"/>
    <n v="3"/>
    <x v="0"/>
    <n v="407376.32"/>
    <x v="18"/>
  </r>
  <r>
    <x v="94"/>
    <s v="P0127"/>
    <x v="236"/>
    <x v="7"/>
    <s v="Supplier_22"/>
    <x v="2"/>
    <n v="21"/>
    <n v="8812.59"/>
    <n v="185064.39"/>
    <n v="96"/>
    <n v="12"/>
    <x v="0"/>
    <n v="846008.64"/>
    <x v="21"/>
  </r>
  <r>
    <x v="682"/>
    <s v="P0149"/>
    <x v="26"/>
    <x v="7"/>
    <s v="Supplier_14"/>
    <x v="1"/>
    <n v="14"/>
    <n v="21038.1"/>
    <n v="294533.40000000002"/>
    <n v="89"/>
    <n v="14"/>
    <x v="0"/>
    <n v="1872390.9"/>
    <x v="3"/>
  </r>
  <r>
    <x v="318"/>
    <s v="P0011"/>
    <x v="252"/>
    <x v="1"/>
    <s v="Supplier_5"/>
    <x v="2"/>
    <n v="51"/>
    <n v="18759.89"/>
    <n v="956754.39"/>
    <n v="75"/>
    <n v="6"/>
    <x v="2"/>
    <n v="1406991.75"/>
    <x v="18"/>
  </r>
  <r>
    <x v="390"/>
    <s v="P0095"/>
    <x v="208"/>
    <x v="9"/>
    <s v="Supplier_22"/>
    <x v="1"/>
    <n v="8"/>
    <n v="4145.8500000000004"/>
    <n v="33166.800000000003"/>
    <n v="200"/>
    <n v="12"/>
    <x v="0"/>
    <n v="829170.00000000012"/>
    <x v="18"/>
  </r>
  <r>
    <x v="429"/>
    <s v="P0018"/>
    <x v="275"/>
    <x v="1"/>
    <s v="Supplier_13"/>
    <x v="4"/>
    <n v="41"/>
    <n v="2194.58"/>
    <n v="89977.78"/>
    <n v="114"/>
    <n v="12"/>
    <x v="2"/>
    <n v="250182.12"/>
    <x v="13"/>
  </r>
  <r>
    <x v="242"/>
    <s v="P0018"/>
    <x v="275"/>
    <x v="1"/>
    <s v="Supplier_22"/>
    <x v="4"/>
    <n v="52"/>
    <n v="6825.65"/>
    <n v="354933.8"/>
    <n v="63"/>
    <n v="13"/>
    <x v="2"/>
    <n v="430015.94999999995"/>
    <x v="19"/>
  </r>
  <r>
    <x v="557"/>
    <s v="P0283"/>
    <x v="77"/>
    <x v="8"/>
    <s v="Supplier_7"/>
    <x v="1"/>
    <n v="2"/>
    <n v="2499.2800000000002"/>
    <n v="4998.5600000000004"/>
    <n v="399"/>
    <n v="6"/>
    <x v="0"/>
    <n v="997212.72000000009"/>
    <x v="22"/>
  </r>
  <r>
    <x v="340"/>
    <s v="P0017"/>
    <x v="99"/>
    <x v="1"/>
    <s v="Supplier_19"/>
    <x v="4"/>
    <n v="44"/>
    <n v="6719.88"/>
    <n v="295674.71999999997"/>
    <n v="97"/>
    <n v="4"/>
    <x v="2"/>
    <n v="651828.36"/>
    <x v="21"/>
  </r>
  <r>
    <x v="317"/>
    <s v="P0158"/>
    <x v="61"/>
    <x v="3"/>
    <s v="Supplier_18"/>
    <x v="2"/>
    <n v="18"/>
    <n v="4595.45"/>
    <n v="82718.100000000006"/>
    <n v="155"/>
    <n v="4"/>
    <x v="0"/>
    <n v="712294.75"/>
    <x v="20"/>
  </r>
  <r>
    <x v="570"/>
    <s v="P0162"/>
    <x v="135"/>
    <x v="3"/>
    <s v="Supplier_29"/>
    <x v="1"/>
    <n v="16"/>
    <n v="185.31"/>
    <n v="2964.96"/>
    <n v="147"/>
    <n v="9"/>
    <x v="0"/>
    <n v="27240.57"/>
    <x v="9"/>
  </r>
  <r>
    <x v="379"/>
    <s v="P0162"/>
    <x v="135"/>
    <x v="3"/>
    <s v="Supplier_7"/>
    <x v="1"/>
    <n v="11"/>
    <n v="4220.33"/>
    <n v="46423.63"/>
    <n v="137"/>
    <n v="2"/>
    <x v="0"/>
    <n v="578185.21"/>
    <x v="10"/>
  </r>
  <r>
    <x v="495"/>
    <s v="P0105"/>
    <x v="57"/>
    <x v="9"/>
    <s v="Supplier_8"/>
    <x v="0"/>
    <n v="14"/>
    <n v="3369.4"/>
    <n v="47171.6"/>
    <n v="206"/>
    <n v="8"/>
    <x v="0"/>
    <n v="694096.4"/>
    <x v="11"/>
  </r>
  <r>
    <x v="567"/>
    <s v="P0238"/>
    <x v="96"/>
    <x v="6"/>
    <s v="Supplier_22"/>
    <x v="4"/>
    <n v="1"/>
    <n v="1067.1099999999999"/>
    <n v="1067.1099999999999"/>
    <n v="314"/>
    <n v="8"/>
    <x v="1"/>
    <n v="335072.53999999998"/>
    <x v="4"/>
  </r>
  <r>
    <x v="87"/>
    <s v="P0097"/>
    <x v="254"/>
    <x v="9"/>
    <s v="Supplier_12"/>
    <x v="3"/>
    <n v="12"/>
    <n v="3048.29"/>
    <n v="36579.480000000003"/>
    <n v="178"/>
    <n v="14"/>
    <x v="0"/>
    <n v="542595.62"/>
    <x v="3"/>
  </r>
  <r>
    <x v="215"/>
    <s v="P0125"/>
    <x v="167"/>
    <x v="7"/>
    <s v="Supplier_3"/>
    <x v="1"/>
    <n v="24"/>
    <n v="6514.27"/>
    <n v="156342.48000000001"/>
    <n v="121"/>
    <n v="9"/>
    <x v="0"/>
    <n v="788226.67"/>
    <x v="11"/>
  </r>
  <r>
    <x v="24"/>
    <s v="P0106"/>
    <x v="220"/>
    <x v="9"/>
    <s v="Supplier_3"/>
    <x v="0"/>
    <n v="12"/>
    <n v="2120.52"/>
    <n v="25446.240000000002"/>
    <n v="238"/>
    <n v="8"/>
    <x v="0"/>
    <n v="504683.76"/>
    <x v="15"/>
  </r>
  <r>
    <x v="637"/>
    <s v="P0018"/>
    <x v="275"/>
    <x v="1"/>
    <s v="Supplier_4"/>
    <x v="0"/>
    <n v="26"/>
    <n v="2966.97"/>
    <n v="77141.22"/>
    <n v="34"/>
    <n v="12"/>
    <x v="0"/>
    <n v="100876.98"/>
    <x v="11"/>
  </r>
  <r>
    <x v="601"/>
    <s v="P0153"/>
    <x v="107"/>
    <x v="3"/>
    <s v="Supplier_27"/>
    <x v="0"/>
    <n v="21"/>
    <n v="4415.37"/>
    <n v="92722.77"/>
    <n v="122"/>
    <n v="8"/>
    <x v="0"/>
    <n v="538675.14"/>
    <x v="16"/>
  </r>
  <r>
    <x v="47"/>
    <s v="P0166"/>
    <x v="91"/>
    <x v="3"/>
    <s v="Supplier_16"/>
    <x v="4"/>
    <n v="13"/>
    <n v="565.75"/>
    <n v="7354.75"/>
    <n v="172"/>
    <n v="9"/>
    <x v="0"/>
    <n v="97309"/>
    <x v="0"/>
  </r>
  <r>
    <x v="473"/>
    <s v="P0015"/>
    <x v="203"/>
    <x v="1"/>
    <s v="Supplier_25"/>
    <x v="0"/>
    <n v="49"/>
    <n v="10203.82"/>
    <n v="499987.18"/>
    <n v="89"/>
    <n v="13"/>
    <x v="0"/>
    <n v="908139.98"/>
    <x v="2"/>
  </r>
  <r>
    <x v="441"/>
    <s v="P0205"/>
    <x v="265"/>
    <x v="4"/>
    <s v="Supplier_2"/>
    <x v="1"/>
    <n v="12"/>
    <n v="3397.17"/>
    <n v="40766.04"/>
    <n v="132"/>
    <n v="13"/>
    <x v="0"/>
    <n v="448426.44"/>
    <x v="14"/>
  </r>
  <r>
    <x v="458"/>
    <s v="P0141"/>
    <x v="181"/>
    <x v="7"/>
    <s v="Supplier_17"/>
    <x v="2"/>
    <n v="23"/>
    <n v="17035.78"/>
    <n v="391822.94"/>
    <n v="176"/>
    <n v="6"/>
    <x v="0"/>
    <n v="2998297.28"/>
    <x v="15"/>
  </r>
  <r>
    <x v="466"/>
    <s v="P0088"/>
    <x v="67"/>
    <x v="0"/>
    <s v="Supplier_12"/>
    <x v="3"/>
    <n v="9"/>
    <n v="100.46"/>
    <n v="904.14"/>
    <n v="162"/>
    <n v="8"/>
    <x v="0"/>
    <n v="16274.519999999999"/>
    <x v="4"/>
  </r>
  <r>
    <x v="270"/>
    <s v="P0037"/>
    <x v="206"/>
    <x v="5"/>
    <s v="Supplier_27"/>
    <x v="0"/>
    <n v="48"/>
    <n v="1121.53"/>
    <n v="53833.440000000002"/>
    <n v="89"/>
    <n v="10"/>
    <x v="0"/>
    <n v="99816.17"/>
    <x v="5"/>
  </r>
  <r>
    <x v="206"/>
    <s v="P0178"/>
    <x v="223"/>
    <x v="3"/>
    <s v="Supplier_23"/>
    <x v="2"/>
    <n v="16"/>
    <n v="3878.27"/>
    <n v="62052.32"/>
    <n v="168"/>
    <n v="7"/>
    <x v="0"/>
    <n v="651549.36"/>
    <x v="9"/>
  </r>
  <r>
    <x v="58"/>
    <s v="P0228"/>
    <x v="45"/>
    <x v="6"/>
    <s v="Supplier_27"/>
    <x v="3"/>
    <n v="3"/>
    <n v="3413.34"/>
    <n v="10240.02"/>
    <n v="293"/>
    <n v="8"/>
    <x v="0"/>
    <n v="1000108.62"/>
    <x v="17"/>
  </r>
  <r>
    <x v="292"/>
    <s v="P0237"/>
    <x v="264"/>
    <x v="6"/>
    <s v="Supplier_3"/>
    <x v="0"/>
    <n v="5"/>
    <n v="1189.46"/>
    <n v="5947.3"/>
    <n v="445"/>
    <n v="12"/>
    <x v="1"/>
    <n v="529309.70000000007"/>
    <x v="17"/>
  </r>
  <r>
    <x v="252"/>
    <s v="P0145"/>
    <x v="266"/>
    <x v="7"/>
    <s v="Supplier_15"/>
    <x v="0"/>
    <n v="23"/>
    <n v="29379.47"/>
    <n v="675727.81"/>
    <n v="134"/>
    <n v="13"/>
    <x v="0"/>
    <n v="3936848.98"/>
    <x v="4"/>
  </r>
  <r>
    <x v="255"/>
    <s v="P0068"/>
    <x v="73"/>
    <x v="0"/>
    <s v="Supplier_28"/>
    <x v="4"/>
    <n v="16"/>
    <n v="488.15"/>
    <n v="7810.4"/>
    <n v="192"/>
    <n v="7"/>
    <x v="0"/>
    <n v="93724.799999999988"/>
    <x v="22"/>
  </r>
  <r>
    <x v="116"/>
    <s v="P0005"/>
    <x v="105"/>
    <x v="1"/>
    <s v="Supplier_23"/>
    <x v="0"/>
    <n v="45"/>
    <n v="6157.07"/>
    <n v="277068.15000000002"/>
    <n v="66"/>
    <n v="4"/>
    <x v="0"/>
    <n v="406366.62"/>
    <x v="7"/>
  </r>
  <r>
    <x v="429"/>
    <s v="P0285"/>
    <x v="170"/>
    <x v="8"/>
    <s v="Supplier_22"/>
    <x v="2"/>
    <n v="9"/>
    <n v="1306.33"/>
    <n v="11756.97"/>
    <n v="366"/>
    <n v="13"/>
    <x v="1"/>
    <n v="478116.77999999997"/>
    <x v="13"/>
  </r>
  <r>
    <x v="89"/>
    <s v="P0202"/>
    <x v="174"/>
    <x v="4"/>
    <s v="Supplier_6"/>
    <x v="4"/>
    <n v="13"/>
    <n v="2862.37"/>
    <n v="37210.81"/>
    <n v="225"/>
    <n v="4"/>
    <x v="0"/>
    <n v="644033.25"/>
    <x v="0"/>
  </r>
  <r>
    <x v="308"/>
    <s v="P0025"/>
    <x v="163"/>
    <x v="1"/>
    <s v="Supplier_18"/>
    <x v="2"/>
    <n v="30"/>
    <n v="4137.5200000000004"/>
    <n v="124125.6"/>
    <n v="48"/>
    <n v="6"/>
    <x v="0"/>
    <n v="198600.96000000002"/>
    <x v="21"/>
  </r>
  <r>
    <x v="434"/>
    <s v="P0205"/>
    <x v="265"/>
    <x v="4"/>
    <s v="Supplier_9"/>
    <x v="2"/>
    <n v="15"/>
    <n v="676.32"/>
    <n v="10144.799999999999"/>
    <n v="219"/>
    <n v="10"/>
    <x v="0"/>
    <n v="148114.08000000002"/>
    <x v="14"/>
  </r>
  <r>
    <x v="380"/>
    <s v="P0177"/>
    <x v="289"/>
    <x v="3"/>
    <s v="Supplier_22"/>
    <x v="2"/>
    <n v="22"/>
    <n v="4773.41"/>
    <n v="105015.02"/>
    <n v="84"/>
    <n v="12"/>
    <x v="0"/>
    <n v="400966.44"/>
    <x v="16"/>
  </r>
  <r>
    <x v="475"/>
    <s v="P0114"/>
    <x v="145"/>
    <x v="9"/>
    <s v="Supplier_7"/>
    <x v="0"/>
    <n v="16"/>
    <n v="412.82"/>
    <n v="6605.12"/>
    <n v="105"/>
    <n v="3"/>
    <x v="0"/>
    <n v="43346.1"/>
    <x v="4"/>
  </r>
  <r>
    <x v="38"/>
    <s v="P0210"/>
    <x v="219"/>
    <x v="4"/>
    <s v="Supplier_23"/>
    <x v="2"/>
    <n v="15"/>
    <n v="4909.0600000000004"/>
    <n v="73635.899999999994"/>
    <n v="179"/>
    <n v="8"/>
    <x v="0"/>
    <n v="878721.74000000011"/>
    <x v="11"/>
  </r>
  <r>
    <x v="339"/>
    <s v="P0214"/>
    <x v="242"/>
    <x v="6"/>
    <s v="Supplier_5"/>
    <x v="2"/>
    <n v="9"/>
    <n v="2283.92"/>
    <n v="20555.28"/>
    <n v="257"/>
    <n v="9"/>
    <x v="0"/>
    <n v="586967.44000000006"/>
    <x v="17"/>
  </r>
  <r>
    <x v="28"/>
    <s v="P0218"/>
    <x v="7"/>
    <x v="6"/>
    <s v="Supplier_8"/>
    <x v="3"/>
    <n v="8"/>
    <n v="3821.17"/>
    <n v="30569.360000000001"/>
    <n v="508"/>
    <n v="6"/>
    <x v="1"/>
    <n v="1941154.36"/>
    <x v="16"/>
  </r>
  <r>
    <x v="395"/>
    <s v="P0162"/>
    <x v="135"/>
    <x v="3"/>
    <s v="Supplier_11"/>
    <x v="0"/>
    <n v="19"/>
    <n v="3667.91"/>
    <n v="69690.289999999994"/>
    <n v="161"/>
    <n v="9"/>
    <x v="0"/>
    <n v="590533.51"/>
    <x v="10"/>
  </r>
  <r>
    <x v="614"/>
    <s v="P0194"/>
    <x v="299"/>
    <x v="4"/>
    <s v="Supplier_2"/>
    <x v="3"/>
    <n v="21"/>
    <n v="2559.34"/>
    <n v="53746.14"/>
    <n v="85"/>
    <n v="12"/>
    <x v="0"/>
    <n v="217543.90000000002"/>
    <x v="15"/>
  </r>
  <r>
    <x v="378"/>
    <s v="P0009"/>
    <x v="166"/>
    <x v="1"/>
    <s v="Supplier_18"/>
    <x v="3"/>
    <n v="50"/>
    <n v="1966.81"/>
    <n v="98340.5"/>
    <n v="58"/>
    <n v="11"/>
    <x v="2"/>
    <n v="114074.98"/>
    <x v="2"/>
  </r>
  <r>
    <x v="208"/>
    <s v="P0259"/>
    <x v="32"/>
    <x v="2"/>
    <s v="Supplier_16"/>
    <x v="2"/>
    <n v="6"/>
    <n v="2764.23"/>
    <n v="16585.38"/>
    <n v="270"/>
    <n v="2"/>
    <x v="0"/>
    <n v="746342.1"/>
    <x v="4"/>
  </r>
  <r>
    <x v="224"/>
    <s v="P0185"/>
    <x v="297"/>
    <x v="4"/>
    <s v="Supplier_19"/>
    <x v="4"/>
    <n v="19"/>
    <n v="3846.77"/>
    <n v="73088.63"/>
    <n v="192"/>
    <n v="9"/>
    <x v="0"/>
    <n v="738579.84"/>
    <x v="5"/>
  </r>
  <r>
    <x v="233"/>
    <s v="P0154"/>
    <x v="240"/>
    <x v="3"/>
    <s v="Supplier_8"/>
    <x v="2"/>
    <n v="13"/>
    <n v="1261.6500000000001"/>
    <n v="16401.45"/>
    <n v="80"/>
    <n v="6"/>
    <x v="0"/>
    <n v="100932"/>
    <x v="0"/>
  </r>
  <r>
    <x v="570"/>
    <s v="P0289"/>
    <x v="147"/>
    <x v="8"/>
    <s v="Supplier_21"/>
    <x v="1"/>
    <n v="9"/>
    <n v="1245.3900000000001"/>
    <n v="11208.51"/>
    <n v="473"/>
    <n v="12"/>
    <x v="1"/>
    <n v="589069.47000000009"/>
    <x v="9"/>
  </r>
  <r>
    <x v="711"/>
    <s v="P0216"/>
    <x v="260"/>
    <x v="6"/>
    <s v="Supplier_1"/>
    <x v="4"/>
    <n v="4"/>
    <n v="645.9"/>
    <n v="2583.6"/>
    <n v="539"/>
    <n v="11"/>
    <x v="0"/>
    <n v="348140.1"/>
    <x v="9"/>
  </r>
  <r>
    <x v="185"/>
    <s v="P0217"/>
    <x v="172"/>
    <x v="6"/>
    <s v="Supplier_1"/>
    <x v="4"/>
    <n v="13"/>
    <n v="4275.67"/>
    <n v="55583.71"/>
    <n v="555"/>
    <n v="7"/>
    <x v="1"/>
    <n v="2372996.85"/>
    <x v="19"/>
  </r>
  <r>
    <x v="308"/>
    <s v="P0131"/>
    <x v="279"/>
    <x v="7"/>
    <s v="Supplier_28"/>
    <x v="4"/>
    <n v="25"/>
    <n v="12225.07"/>
    <n v="305626.75"/>
    <n v="195"/>
    <n v="6"/>
    <x v="0"/>
    <n v="2383888.65"/>
    <x v="21"/>
  </r>
  <r>
    <x v="122"/>
    <s v="P0184"/>
    <x v="278"/>
    <x v="4"/>
    <s v="Supplier_30"/>
    <x v="3"/>
    <n v="13"/>
    <n v="1860.02"/>
    <n v="24180.26"/>
    <n v="166"/>
    <n v="5"/>
    <x v="0"/>
    <n v="308763.32"/>
    <x v="0"/>
  </r>
  <r>
    <x v="567"/>
    <s v="P0014"/>
    <x v="228"/>
    <x v="1"/>
    <s v="Supplier_5"/>
    <x v="0"/>
    <n v="44"/>
    <n v="15271.85"/>
    <n v="671961.4"/>
    <n v="114"/>
    <n v="9"/>
    <x v="2"/>
    <n v="1740990.9000000001"/>
    <x v="4"/>
  </r>
  <r>
    <x v="166"/>
    <s v="P0124"/>
    <x v="42"/>
    <x v="7"/>
    <s v="Supplier_11"/>
    <x v="4"/>
    <n v="20"/>
    <n v="13413.82"/>
    <n v="268276.40000000002"/>
    <n v="211"/>
    <n v="13"/>
    <x v="0"/>
    <n v="2830316.02"/>
    <x v="17"/>
  </r>
  <r>
    <x v="306"/>
    <s v="P0162"/>
    <x v="135"/>
    <x v="3"/>
    <s v="Supplier_17"/>
    <x v="2"/>
    <n v="8"/>
    <n v="2189.4299999999998"/>
    <n v="17515.439999999999"/>
    <n v="183"/>
    <n v="8"/>
    <x v="0"/>
    <n v="400665.68999999994"/>
    <x v="17"/>
  </r>
  <r>
    <x v="272"/>
    <s v="P0090"/>
    <x v="146"/>
    <x v="0"/>
    <s v="Supplier_9"/>
    <x v="4"/>
    <n v="9"/>
    <n v="219.67"/>
    <n v="1977.03"/>
    <n v="108"/>
    <n v="10"/>
    <x v="0"/>
    <n v="23724.359999999997"/>
    <x v="6"/>
  </r>
  <r>
    <x v="166"/>
    <s v="P0257"/>
    <x v="54"/>
    <x v="2"/>
    <s v="Supplier_2"/>
    <x v="0"/>
    <n v="4"/>
    <n v="2273.4299999999998"/>
    <n v="9093.7199999999993"/>
    <n v="479"/>
    <n v="14"/>
    <x v="1"/>
    <n v="1088972.97"/>
    <x v="17"/>
  </r>
  <r>
    <x v="455"/>
    <s v="P0052"/>
    <x v="11"/>
    <x v="5"/>
    <s v="Supplier_11"/>
    <x v="1"/>
    <n v="60"/>
    <n v="3761.66"/>
    <n v="225699.6"/>
    <n v="104"/>
    <n v="5"/>
    <x v="0"/>
    <n v="391212.64"/>
    <x v="8"/>
  </r>
  <r>
    <x v="284"/>
    <s v="P0199"/>
    <x v="120"/>
    <x v="4"/>
    <s v="Supplier_22"/>
    <x v="1"/>
    <n v="22"/>
    <n v="2735.57"/>
    <n v="60182.54"/>
    <n v="98"/>
    <n v="9"/>
    <x v="0"/>
    <n v="268085.86000000004"/>
    <x v="7"/>
  </r>
  <r>
    <x v="543"/>
    <s v="P0231"/>
    <x v="93"/>
    <x v="6"/>
    <s v="Supplier_16"/>
    <x v="4"/>
    <n v="10"/>
    <n v="2499.91"/>
    <n v="24999.1"/>
    <n v="352"/>
    <n v="3"/>
    <x v="1"/>
    <n v="879968.32"/>
    <x v="9"/>
  </r>
  <r>
    <x v="318"/>
    <s v="P0256"/>
    <x v="196"/>
    <x v="2"/>
    <s v="Supplier_19"/>
    <x v="2"/>
    <n v="8"/>
    <n v="1646.19"/>
    <n v="13169.52"/>
    <n v="494"/>
    <n v="6"/>
    <x v="1"/>
    <n v="813217.86"/>
    <x v="18"/>
  </r>
  <r>
    <x v="199"/>
    <s v="P0170"/>
    <x v="231"/>
    <x v="3"/>
    <s v="Supplier_12"/>
    <x v="2"/>
    <n v="16"/>
    <n v="190.83"/>
    <n v="3053.28"/>
    <n v="136"/>
    <n v="7"/>
    <x v="0"/>
    <n v="25952.880000000001"/>
    <x v="6"/>
  </r>
  <r>
    <x v="241"/>
    <s v="P0283"/>
    <x v="77"/>
    <x v="8"/>
    <s v="Supplier_25"/>
    <x v="2"/>
    <n v="4"/>
    <n v="1287.6300000000001"/>
    <n v="5150.5200000000004"/>
    <n v="423"/>
    <n v="14"/>
    <x v="0"/>
    <n v="544667.49"/>
    <x v="15"/>
  </r>
  <r>
    <x v="623"/>
    <s v="P0244"/>
    <x v="204"/>
    <x v="2"/>
    <s v="Supplier_11"/>
    <x v="0"/>
    <n v="8"/>
    <n v="2843.13"/>
    <n v="22745.040000000001"/>
    <n v="260"/>
    <n v="8"/>
    <x v="1"/>
    <n v="739213.8"/>
    <x v="22"/>
  </r>
  <r>
    <x v="474"/>
    <s v="P0047"/>
    <x v="5"/>
    <x v="5"/>
    <s v="Supplier_29"/>
    <x v="3"/>
    <n v="34"/>
    <n v="1513.92"/>
    <n v="51473.279999999999"/>
    <n v="100"/>
    <n v="9"/>
    <x v="2"/>
    <n v="151392"/>
    <x v="12"/>
  </r>
  <r>
    <x v="137"/>
    <s v="P0299"/>
    <x v="287"/>
    <x v="8"/>
    <s v="Supplier_2"/>
    <x v="1"/>
    <n v="7"/>
    <n v="167.77"/>
    <n v="1174.3900000000001"/>
    <n v="394"/>
    <n v="3"/>
    <x v="1"/>
    <n v="66101.38"/>
    <x v="2"/>
  </r>
  <r>
    <x v="134"/>
    <s v="P0036"/>
    <x v="194"/>
    <x v="5"/>
    <s v="Supplier_1"/>
    <x v="3"/>
    <n v="22"/>
    <n v="1695.06"/>
    <n v="37291.32"/>
    <n v="42"/>
    <n v="11"/>
    <x v="2"/>
    <n v="71192.52"/>
    <x v="11"/>
  </r>
  <r>
    <x v="289"/>
    <s v="P0058"/>
    <x v="255"/>
    <x v="5"/>
    <s v="Supplier_16"/>
    <x v="2"/>
    <n v="46"/>
    <n v="4648.97"/>
    <n v="213852.62"/>
    <n v="109"/>
    <n v="12"/>
    <x v="0"/>
    <n v="506737.73000000004"/>
    <x v="7"/>
  </r>
  <r>
    <x v="112"/>
    <s v="P0080"/>
    <x v="62"/>
    <x v="0"/>
    <s v="Supplier_26"/>
    <x v="0"/>
    <n v="21"/>
    <n v="318.66000000000003"/>
    <n v="6691.86"/>
    <n v="207"/>
    <n v="10"/>
    <x v="0"/>
    <n v="65962.62000000001"/>
    <x v="10"/>
  </r>
  <r>
    <x v="182"/>
    <s v="P0239"/>
    <x v="217"/>
    <x v="6"/>
    <s v="Supplier_9"/>
    <x v="4"/>
    <n v="3"/>
    <n v="4414.88"/>
    <n v="13244.64"/>
    <n v="554"/>
    <n v="5"/>
    <x v="0"/>
    <n v="2445843.52"/>
    <x v="11"/>
  </r>
  <r>
    <x v="567"/>
    <s v="P0276"/>
    <x v="76"/>
    <x v="8"/>
    <s v="Supplier_11"/>
    <x v="3"/>
    <n v="2"/>
    <n v="3569.76"/>
    <n v="7139.52"/>
    <n v="266"/>
    <n v="9"/>
    <x v="1"/>
    <n v="949556.16"/>
    <x v="4"/>
  </r>
  <r>
    <x v="170"/>
    <s v="P0220"/>
    <x v="183"/>
    <x v="6"/>
    <s v="Supplier_7"/>
    <x v="1"/>
    <n v="7"/>
    <n v="1543.55"/>
    <n v="10804.85"/>
    <n v="423"/>
    <n v="6"/>
    <x v="0"/>
    <n v="652921.65"/>
    <x v="18"/>
  </r>
  <r>
    <x v="44"/>
    <s v="P0268"/>
    <x v="131"/>
    <x v="2"/>
    <s v="Supplier_2"/>
    <x v="1"/>
    <n v="6"/>
    <n v="4683.63"/>
    <n v="28101.78"/>
    <n v="336"/>
    <n v="6"/>
    <x v="1"/>
    <n v="1573699.68"/>
    <x v="16"/>
  </r>
  <r>
    <x v="513"/>
    <s v="P0232"/>
    <x v="101"/>
    <x v="6"/>
    <s v="Supplier_2"/>
    <x v="1"/>
    <n v="2"/>
    <n v="4934.2700000000004"/>
    <n v="9868.5400000000009"/>
    <n v="308"/>
    <n v="14"/>
    <x v="0"/>
    <n v="1519755.1600000001"/>
    <x v="5"/>
  </r>
  <r>
    <x v="395"/>
    <s v="P0188"/>
    <x v="52"/>
    <x v="4"/>
    <s v="Supplier_15"/>
    <x v="2"/>
    <n v="25"/>
    <n v="3069.57"/>
    <n v="76739.25"/>
    <n v="245"/>
    <n v="6"/>
    <x v="0"/>
    <n v="752044.65"/>
    <x v="10"/>
  </r>
  <r>
    <x v="21"/>
    <s v="P0124"/>
    <x v="42"/>
    <x v="7"/>
    <s v="Supplier_26"/>
    <x v="0"/>
    <n v="14"/>
    <n v="21024.31"/>
    <n v="294340.34000000003"/>
    <n v="216"/>
    <n v="6"/>
    <x v="0"/>
    <n v="4541250.96"/>
    <x v="13"/>
  </r>
  <r>
    <x v="235"/>
    <s v="P0205"/>
    <x v="265"/>
    <x v="4"/>
    <s v="Supplier_19"/>
    <x v="2"/>
    <n v="19"/>
    <n v="2756.09"/>
    <n v="52365.71"/>
    <n v="241"/>
    <n v="6"/>
    <x v="0"/>
    <n v="664217.69000000006"/>
    <x v="17"/>
  </r>
  <r>
    <x v="527"/>
    <s v="P0054"/>
    <x v="60"/>
    <x v="5"/>
    <s v="Supplier_21"/>
    <x v="3"/>
    <n v="61"/>
    <n v="106.56"/>
    <n v="6500.16"/>
    <n v="41"/>
    <n v="2"/>
    <x v="2"/>
    <n v="4368.96"/>
    <x v="0"/>
  </r>
  <r>
    <x v="274"/>
    <s v="P0180"/>
    <x v="3"/>
    <x v="3"/>
    <s v="Supplier_3"/>
    <x v="4"/>
    <n v="22"/>
    <n v="1997.39"/>
    <n v="43942.58"/>
    <n v="84"/>
    <n v="7"/>
    <x v="0"/>
    <n v="167780.76"/>
    <x v="14"/>
  </r>
  <r>
    <x v="714"/>
    <s v="P0202"/>
    <x v="174"/>
    <x v="4"/>
    <s v="Supplier_8"/>
    <x v="4"/>
    <n v="11"/>
    <n v="829.68"/>
    <n v="9126.48"/>
    <n v="193"/>
    <n v="4"/>
    <x v="0"/>
    <n v="160128.24"/>
    <x v="3"/>
  </r>
  <r>
    <x v="414"/>
    <s v="P0217"/>
    <x v="172"/>
    <x v="6"/>
    <s v="Supplier_6"/>
    <x v="1"/>
    <n v="7"/>
    <n v="2124.9499999999998"/>
    <n v="14874.65"/>
    <n v="310"/>
    <n v="14"/>
    <x v="0"/>
    <n v="658734.5"/>
    <x v="21"/>
  </r>
  <r>
    <x v="493"/>
    <s v="P0276"/>
    <x v="76"/>
    <x v="8"/>
    <s v="Supplier_7"/>
    <x v="0"/>
    <n v="4"/>
    <n v="2829.61"/>
    <n v="11318.44"/>
    <n v="597"/>
    <n v="10"/>
    <x v="0"/>
    <n v="1689277.1700000002"/>
    <x v="6"/>
  </r>
  <r>
    <x v="74"/>
    <s v="P0190"/>
    <x v="90"/>
    <x v="4"/>
    <s v="Supplier_10"/>
    <x v="2"/>
    <n v="12"/>
    <n v="768.47"/>
    <n v="9221.64"/>
    <n v="141"/>
    <n v="4"/>
    <x v="0"/>
    <n v="108354.27"/>
    <x v="6"/>
  </r>
  <r>
    <x v="658"/>
    <s v="P0213"/>
    <x v="198"/>
    <x v="6"/>
    <s v="Supplier_3"/>
    <x v="1"/>
    <n v="17"/>
    <n v="2461.21"/>
    <n v="41840.57"/>
    <n v="387"/>
    <n v="9"/>
    <x v="0"/>
    <n v="952488.27"/>
    <x v="19"/>
  </r>
  <r>
    <x v="178"/>
    <s v="P0084"/>
    <x v="12"/>
    <x v="0"/>
    <s v="Supplier_5"/>
    <x v="4"/>
    <n v="25"/>
    <n v="234.24"/>
    <n v="5856"/>
    <n v="192"/>
    <n v="11"/>
    <x v="0"/>
    <n v="44974.080000000002"/>
    <x v="5"/>
  </r>
  <r>
    <x v="175"/>
    <s v="P0147"/>
    <x v="134"/>
    <x v="7"/>
    <s v="Supplier_24"/>
    <x v="0"/>
    <n v="21"/>
    <n v="10542.09"/>
    <n v="221383.89"/>
    <n v="212"/>
    <n v="5"/>
    <x v="0"/>
    <n v="2234923.08"/>
    <x v="17"/>
  </r>
  <r>
    <x v="341"/>
    <s v="P0260"/>
    <x v="33"/>
    <x v="2"/>
    <s v="Supplier_2"/>
    <x v="1"/>
    <n v="1"/>
    <n v="2862.64"/>
    <n v="2862.64"/>
    <n v="578"/>
    <n v="6"/>
    <x v="0"/>
    <n v="1654605.92"/>
    <x v="16"/>
  </r>
  <r>
    <x v="484"/>
    <s v="P0248"/>
    <x v="177"/>
    <x v="2"/>
    <s v="Supplier_27"/>
    <x v="3"/>
    <n v="1"/>
    <n v="479.69"/>
    <n v="479.69"/>
    <n v="370"/>
    <n v="14"/>
    <x v="1"/>
    <n v="177485.3"/>
    <x v="23"/>
  </r>
  <r>
    <x v="210"/>
    <s v="P0109"/>
    <x v="270"/>
    <x v="9"/>
    <s v="Supplier_26"/>
    <x v="2"/>
    <n v="13"/>
    <n v="1636.21"/>
    <n v="21270.73"/>
    <n v="121"/>
    <n v="5"/>
    <x v="0"/>
    <n v="197981.41"/>
    <x v="6"/>
  </r>
  <r>
    <x v="360"/>
    <s v="P0178"/>
    <x v="223"/>
    <x v="3"/>
    <s v="Supplier_1"/>
    <x v="3"/>
    <n v="22"/>
    <n v="3824.8"/>
    <n v="84145.600000000006"/>
    <n v="116"/>
    <n v="7"/>
    <x v="0"/>
    <n v="443676.80000000005"/>
    <x v="23"/>
  </r>
  <r>
    <x v="57"/>
    <s v="P0128"/>
    <x v="282"/>
    <x v="7"/>
    <s v="Supplier_23"/>
    <x v="4"/>
    <n v="16"/>
    <n v="19716.72"/>
    <n v="315467.52000000002"/>
    <n v="103"/>
    <n v="7"/>
    <x v="0"/>
    <n v="2030822.1600000001"/>
    <x v="2"/>
  </r>
  <r>
    <x v="142"/>
    <s v="P0034"/>
    <x v="123"/>
    <x v="5"/>
    <s v="Supplier_24"/>
    <x v="3"/>
    <n v="21"/>
    <n v="1119.8399999999999"/>
    <n v="23516.639999999999"/>
    <n v="119"/>
    <n v="9"/>
    <x v="0"/>
    <n v="133260.96"/>
    <x v="15"/>
  </r>
  <r>
    <x v="280"/>
    <s v="P0024"/>
    <x v="239"/>
    <x v="1"/>
    <s v="Supplier_17"/>
    <x v="4"/>
    <n v="30"/>
    <n v="16317.81"/>
    <n v="489534.3"/>
    <n v="63"/>
    <n v="7"/>
    <x v="0"/>
    <n v="1028022.0299999999"/>
    <x v="2"/>
  </r>
  <r>
    <x v="676"/>
    <s v="P0194"/>
    <x v="299"/>
    <x v="4"/>
    <s v="Supplier_26"/>
    <x v="0"/>
    <n v="16"/>
    <n v="4570.9399999999996"/>
    <n v="73135.039999999994"/>
    <n v="213"/>
    <n v="10"/>
    <x v="0"/>
    <n v="973610.22"/>
    <x v="15"/>
  </r>
  <r>
    <x v="235"/>
    <s v="P0093"/>
    <x v="248"/>
    <x v="9"/>
    <s v="Supplier_12"/>
    <x v="3"/>
    <n v="14"/>
    <n v="174.96"/>
    <n v="2449.44"/>
    <n v="177"/>
    <n v="5"/>
    <x v="0"/>
    <n v="30967.920000000002"/>
    <x v="17"/>
  </r>
  <r>
    <x v="219"/>
    <s v="P0240"/>
    <x v="25"/>
    <x v="6"/>
    <s v="Supplier_16"/>
    <x v="3"/>
    <n v="1"/>
    <n v="4999.92"/>
    <n v="4999.92"/>
    <n v="362"/>
    <n v="12"/>
    <x v="1"/>
    <n v="1809971.04"/>
    <x v="6"/>
  </r>
  <r>
    <x v="116"/>
    <s v="P0020"/>
    <x v="72"/>
    <x v="1"/>
    <s v="Supplier_15"/>
    <x v="1"/>
    <n v="41"/>
    <n v="5077.5200000000004"/>
    <n v="208178.32"/>
    <n v="101"/>
    <n v="3"/>
    <x v="2"/>
    <n v="512829.52"/>
    <x v="7"/>
  </r>
  <r>
    <x v="397"/>
    <s v="P0011"/>
    <x v="252"/>
    <x v="1"/>
    <s v="Supplier_17"/>
    <x v="2"/>
    <n v="32"/>
    <n v="14924.21"/>
    <n v="477574.72"/>
    <n v="98"/>
    <n v="12"/>
    <x v="0"/>
    <n v="1462572.5799999998"/>
    <x v="22"/>
  </r>
  <r>
    <x v="65"/>
    <s v="P0144"/>
    <x v="271"/>
    <x v="7"/>
    <s v="Supplier_7"/>
    <x v="3"/>
    <n v="10"/>
    <n v="28477.21"/>
    <n v="284772.09999999998"/>
    <n v="149"/>
    <n v="5"/>
    <x v="0"/>
    <n v="4243104.29"/>
    <x v="19"/>
  </r>
  <r>
    <x v="83"/>
    <s v="P0072"/>
    <x v="250"/>
    <x v="0"/>
    <s v="Supplier_24"/>
    <x v="4"/>
    <n v="24"/>
    <n v="327.8"/>
    <n v="7867.2"/>
    <n v="234"/>
    <n v="12"/>
    <x v="0"/>
    <n v="76705.2"/>
    <x v="23"/>
  </r>
  <r>
    <x v="519"/>
    <s v="P0260"/>
    <x v="33"/>
    <x v="2"/>
    <s v="Supplier_19"/>
    <x v="2"/>
    <n v="4"/>
    <n v="752.33"/>
    <n v="3009.32"/>
    <n v="396"/>
    <n v="4"/>
    <x v="0"/>
    <n v="297922.68"/>
    <x v="13"/>
  </r>
  <r>
    <x v="415"/>
    <s v="P0172"/>
    <x v="55"/>
    <x v="3"/>
    <s v="Supplier_24"/>
    <x v="3"/>
    <n v="15"/>
    <n v="3064.1"/>
    <n v="45961.5"/>
    <n v="126"/>
    <n v="7"/>
    <x v="0"/>
    <n v="386076.6"/>
    <x v="21"/>
  </r>
  <r>
    <x v="570"/>
    <s v="P0153"/>
    <x v="107"/>
    <x v="3"/>
    <s v="Supplier_4"/>
    <x v="2"/>
    <n v="23"/>
    <n v="2110.09"/>
    <n v="48532.07"/>
    <n v="134"/>
    <n v="10"/>
    <x v="0"/>
    <n v="282752.06"/>
    <x v="9"/>
  </r>
  <r>
    <x v="5"/>
    <s v="P0297"/>
    <x v="64"/>
    <x v="8"/>
    <s v="Supplier_30"/>
    <x v="0"/>
    <n v="9"/>
    <n v="3411.91"/>
    <n v="30707.19"/>
    <n v="502"/>
    <n v="2"/>
    <x v="0"/>
    <n v="1712778.8199999998"/>
    <x v="4"/>
  </r>
  <r>
    <x v="658"/>
    <s v="P0093"/>
    <x v="248"/>
    <x v="9"/>
    <s v="Supplier_28"/>
    <x v="1"/>
    <n v="10"/>
    <n v="1122.6099999999999"/>
    <n v="11226.1"/>
    <n v="164"/>
    <n v="14"/>
    <x v="0"/>
    <n v="184108.03999999998"/>
    <x v="19"/>
  </r>
  <r>
    <x v="50"/>
    <s v="P0187"/>
    <x v="79"/>
    <x v="4"/>
    <s v="Supplier_5"/>
    <x v="1"/>
    <n v="25"/>
    <n v="115.07"/>
    <n v="2876.75"/>
    <n v="231"/>
    <n v="3"/>
    <x v="0"/>
    <n v="26581.17"/>
    <x v="17"/>
  </r>
  <r>
    <x v="161"/>
    <s v="P0213"/>
    <x v="198"/>
    <x v="6"/>
    <s v="Supplier_2"/>
    <x v="0"/>
    <n v="3"/>
    <n v="2610.6999999999998"/>
    <n v="7832.1"/>
    <n v="325"/>
    <n v="10"/>
    <x v="1"/>
    <n v="848477.49999999988"/>
    <x v="3"/>
  </r>
  <r>
    <x v="255"/>
    <s v="P0164"/>
    <x v="13"/>
    <x v="3"/>
    <s v="Supplier_29"/>
    <x v="4"/>
    <n v="10"/>
    <n v="2233.4"/>
    <n v="22334"/>
    <n v="211"/>
    <n v="9"/>
    <x v="0"/>
    <n v="471247.4"/>
    <x v="22"/>
  </r>
  <r>
    <x v="510"/>
    <s v="P0015"/>
    <x v="203"/>
    <x v="1"/>
    <s v="Supplier_8"/>
    <x v="3"/>
    <n v="23"/>
    <n v="5468.95"/>
    <n v="125785.85"/>
    <n v="64"/>
    <n v="7"/>
    <x v="0"/>
    <n v="350012.8"/>
    <x v="14"/>
  </r>
  <r>
    <x v="24"/>
    <s v="P0180"/>
    <x v="3"/>
    <x v="3"/>
    <s v="Supplier_8"/>
    <x v="4"/>
    <n v="14"/>
    <n v="3891.88"/>
    <n v="54486.32"/>
    <n v="100"/>
    <n v="5"/>
    <x v="0"/>
    <n v="389188"/>
    <x v="15"/>
  </r>
  <r>
    <x v="585"/>
    <s v="P0203"/>
    <x v="117"/>
    <x v="4"/>
    <s v="Supplier_22"/>
    <x v="2"/>
    <n v="16"/>
    <n v="4895.4399999999996"/>
    <n v="78327.039999999994"/>
    <n v="115"/>
    <n v="13"/>
    <x v="0"/>
    <n v="562975.6"/>
    <x v="16"/>
  </r>
  <r>
    <x v="166"/>
    <s v="P0093"/>
    <x v="248"/>
    <x v="9"/>
    <s v="Supplier_19"/>
    <x v="2"/>
    <n v="13"/>
    <n v="2686.62"/>
    <n v="34926.06"/>
    <n v="227"/>
    <n v="4"/>
    <x v="0"/>
    <n v="609862.74"/>
    <x v="17"/>
  </r>
  <r>
    <x v="600"/>
    <s v="P0200"/>
    <x v="267"/>
    <x v="4"/>
    <s v="Supplier_13"/>
    <x v="4"/>
    <n v="11"/>
    <n v="3041.24"/>
    <n v="33453.64"/>
    <n v="220"/>
    <n v="8"/>
    <x v="0"/>
    <n v="669072.79999999993"/>
    <x v="18"/>
  </r>
  <r>
    <x v="692"/>
    <s v="P0159"/>
    <x v="222"/>
    <x v="3"/>
    <s v="Supplier_15"/>
    <x v="2"/>
    <n v="21"/>
    <n v="1590.46"/>
    <n v="33399.660000000003"/>
    <n v="184"/>
    <n v="13"/>
    <x v="0"/>
    <n v="292644.64"/>
    <x v="15"/>
  </r>
  <r>
    <x v="691"/>
    <s v="P0267"/>
    <x v="51"/>
    <x v="2"/>
    <s v="Supplier_3"/>
    <x v="2"/>
    <n v="3"/>
    <n v="4126.25"/>
    <n v="12378.75"/>
    <n v="542"/>
    <n v="5"/>
    <x v="1"/>
    <n v="2236427.5"/>
    <x v="21"/>
  </r>
  <r>
    <x v="369"/>
    <s v="P0032"/>
    <x v="227"/>
    <x v="5"/>
    <s v="Supplier_9"/>
    <x v="2"/>
    <n v="64"/>
    <n v="2843.9"/>
    <n v="182009.60000000001"/>
    <n v="65"/>
    <n v="9"/>
    <x v="0"/>
    <n v="184853.5"/>
    <x v="14"/>
  </r>
  <r>
    <x v="77"/>
    <s v="P0101"/>
    <x v="66"/>
    <x v="9"/>
    <s v="Supplier_3"/>
    <x v="2"/>
    <n v="8"/>
    <n v="2498.86"/>
    <n v="19990.88"/>
    <n v="149"/>
    <n v="4"/>
    <x v="0"/>
    <n v="372330.14"/>
    <x v="12"/>
  </r>
  <r>
    <x v="220"/>
    <s v="P0188"/>
    <x v="52"/>
    <x v="4"/>
    <s v="Supplier_22"/>
    <x v="2"/>
    <n v="19"/>
    <n v="2752.16"/>
    <n v="52291.040000000001"/>
    <n v="223"/>
    <n v="3"/>
    <x v="0"/>
    <n v="613731.67999999993"/>
    <x v="17"/>
  </r>
  <r>
    <x v="262"/>
    <s v="P0262"/>
    <x v="244"/>
    <x v="2"/>
    <s v="Supplier_21"/>
    <x v="0"/>
    <n v="7"/>
    <n v="3774.21"/>
    <n v="26419.47"/>
    <n v="548"/>
    <n v="14"/>
    <x v="1"/>
    <n v="2068267.08"/>
    <x v="1"/>
  </r>
  <r>
    <x v="198"/>
    <s v="P0071"/>
    <x v="139"/>
    <x v="0"/>
    <s v="Supplier_26"/>
    <x v="4"/>
    <n v="19"/>
    <n v="70.430000000000007"/>
    <n v="1338.17"/>
    <n v="183"/>
    <n v="9"/>
    <x v="0"/>
    <n v="12888.69"/>
    <x v="14"/>
  </r>
  <r>
    <x v="538"/>
    <s v="P0198"/>
    <x v="6"/>
    <x v="4"/>
    <s v="Supplier_6"/>
    <x v="0"/>
    <n v="24"/>
    <n v="1991.26"/>
    <n v="47790.239999999998"/>
    <n v="83"/>
    <n v="7"/>
    <x v="0"/>
    <n v="165274.57999999999"/>
    <x v="16"/>
  </r>
  <r>
    <x v="715"/>
    <s v="P0008"/>
    <x v="58"/>
    <x v="1"/>
    <s v="Supplier_23"/>
    <x v="3"/>
    <n v="45"/>
    <n v="1326.99"/>
    <n v="59714.55"/>
    <n v="68"/>
    <n v="5"/>
    <x v="0"/>
    <n v="90235.32"/>
    <x v="22"/>
  </r>
  <r>
    <x v="292"/>
    <s v="P0299"/>
    <x v="287"/>
    <x v="8"/>
    <s v="Supplier_18"/>
    <x v="1"/>
    <n v="5"/>
    <n v="2130.21"/>
    <n v="10651.05"/>
    <n v="303"/>
    <n v="7"/>
    <x v="1"/>
    <n v="645453.63"/>
    <x v="17"/>
  </r>
  <r>
    <x v="38"/>
    <s v="P0024"/>
    <x v="239"/>
    <x v="1"/>
    <s v="Supplier_18"/>
    <x v="3"/>
    <n v="25"/>
    <n v="6324.64"/>
    <n v="158116"/>
    <n v="120"/>
    <n v="14"/>
    <x v="2"/>
    <n v="758956.8"/>
    <x v="11"/>
  </r>
  <r>
    <x v="531"/>
    <s v="P0188"/>
    <x v="52"/>
    <x v="4"/>
    <s v="Supplier_30"/>
    <x v="1"/>
    <n v="18"/>
    <n v="911.55"/>
    <n v="16407.900000000001"/>
    <n v="226"/>
    <n v="4"/>
    <x v="0"/>
    <n v="206010.3"/>
    <x v="18"/>
  </r>
  <r>
    <x v="626"/>
    <s v="P0004"/>
    <x v="225"/>
    <x v="1"/>
    <s v="Supplier_9"/>
    <x v="2"/>
    <n v="42"/>
    <n v="10342.91"/>
    <n v="434402.22"/>
    <n v="33"/>
    <n v="8"/>
    <x v="2"/>
    <n v="341316.02999999997"/>
    <x v="4"/>
  </r>
  <r>
    <x v="708"/>
    <s v="P0266"/>
    <x v="31"/>
    <x v="2"/>
    <s v="Supplier_9"/>
    <x v="3"/>
    <n v="10"/>
    <n v="4660.63"/>
    <n v="46606.3"/>
    <n v="555"/>
    <n v="14"/>
    <x v="1"/>
    <n v="2586649.65"/>
    <x v="22"/>
  </r>
  <r>
    <x v="475"/>
    <s v="P0188"/>
    <x v="52"/>
    <x v="4"/>
    <s v="Supplier_26"/>
    <x v="2"/>
    <n v="8"/>
    <n v="1937.64"/>
    <n v="15501.12"/>
    <n v="110"/>
    <n v="13"/>
    <x v="0"/>
    <n v="213140.40000000002"/>
    <x v="4"/>
  </r>
  <r>
    <x v="654"/>
    <s v="P0113"/>
    <x v="173"/>
    <x v="9"/>
    <s v="Supplier_11"/>
    <x v="3"/>
    <n v="17"/>
    <n v="4322.95"/>
    <n v="73490.149999999994"/>
    <n v="224"/>
    <n v="7"/>
    <x v="0"/>
    <n v="968340.79999999993"/>
    <x v="8"/>
  </r>
  <r>
    <x v="10"/>
    <s v="P0098"/>
    <x v="191"/>
    <x v="9"/>
    <s v="Supplier_30"/>
    <x v="2"/>
    <n v="20"/>
    <n v="1112.78"/>
    <n v="22255.599999999999"/>
    <n v="163"/>
    <n v="11"/>
    <x v="0"/>
    <n v="181383.13999999998"/>
    <x v="7"/>
  </r>
  <r>
    <x v="281"/>
    <s v="P0147"/>
    <x v="134"/>
    <x v="7"/>
    <s v="Supplier_25"/>
    <x v="1"/>
    <n v="15"/>
    <n v="14196.66"/>
    <n v="212949.9"/>
    <n v="196"/>
    <n v="10"/>
    <x v="0"/>
    <n v="2782545.36"/>
    <x v="3"/>
  </r>
  <r>
    <x v="62"/>
    <s v="P0087"/>
    <x v="165"/>
    <x v="0"/>
    <s v="Supplier_11"/>
    <x v="3"/>
    <n v="20"/>
    <n v="71.2"/>
    <n v="1424"/>
    <n v="226"/>
    <n v="6"/>
    <x v="0"/>
    <n v="16091.2"/>
    <x v="17"/>
  </r>
  <r>
    <x v="123"/>
    <s v="P0174"/>
    <x v="125"/>
    <x v="3"/>
    <s v="Supplier_16"/>
    <x v="1"/>
    <n v="19"/>
    <n v="4685.97"/>
    <n v="89033.43"/>
    <n v="201"/>
    <n v="5"/>
    <x v="0"/>
    <n v="941879.97000000009"/>
    <x v="23"/>
  </r>
  <r>
    <x v="153"/>
    <s v="P0079"/>
    <x v="16"/>
    <x v="0"/>
    <s v="Supplier_9"/>
    <x v="2"/>
    <n v="18"/>
    <n v="206.3"/>
    <n v="3713.4"/>
    <n v="223"/>
    <n v="3"/>
    <x v="0"/>
    <n v="46004.9"/>
    <x v="23"/>
  </r>
  <r>
    <x v="508"/>
    <s v="P0265"/>
    <x v="130"/>
    <x v="2"/>
    <s v="Supplier_15"/>
    <x v="0"/>
    <n v="1"/>
    <n v="1368.03"/>
    <n v="1368.03"/>
    <n v="260"/>
    <n v="7"/>
    <x v="1"/>
    <n v="355687.8"/>
    <x v="20"/>
  </r>
  <r>
    <x v="396"/>
    <s v="P0276"/>
    <x v="76"/>
    <x v="8"/>
    <s v="Supplier_16"/>
    <x v="4"/>
    <n v="6"/>
    <n v="4267.68"/>
    <n v="25606.080000000002"/>
    <n v="550"/>
    <n v="6"/>
    <x v="0"/>
    <n v="2347224"/>
    <x v="18"/>
  </r>
  <r>
    <x v="698"/>
    <s v="P0100"/>
    <x v="251"/>
    <x v="9"/>
    <s v="Supplier_5"/>
    <x v="0"/>
    <n v="20"/>
    <n v="4408.82"/>
    <n v="88176.4"/>
    <n v="196"/>
    <n v="11"/>
    <x v="0"/>
    <n v="864128.72"/>
    <x v="19"/>
  </r>
  <r>
    <x v="94"/>
    <s v="P0025"/>
    <x v="163"/>
    <x v="1"/>
    <s v="Supplier_19"/>
    <x v="0"/>
    <n v="36"/>
    <n v="1599.82"/>
    <n v="57593.52"/>
    <n v="57"/>
    <n v="4"/>
    <x v="0"/>
    <n v="91189.739999999991"/>
    <x v="21"/>
  </r>
  <r>
    <x v="5"/>
    <s v="P0238"/>
    <x v="96"/>
    <x v="6"/>
    <s v="Supplier_14"/>
    <x v="0"/>
    <n v="1"/>
    <n v="4788.09"/>
    <n v="4788.09"/>
    <n v="494"/>
    <n v="3"/>
    <x v="0"/>
    <n v="2365316.46"/>
    <x v="4"/>
  </r>
  <r>
    <x v="59"/>
    <s v="P0026"/>
    <x v="100"/>
    <x v="1"/>
    <s v="Supplier_21"/>
    <x v="1"/>
    <n v="60"/>
    <n v="12846.98"/>
    <n v="770818.8"/>
    <n v="94"/>
    <n v="2"/>
    <x v="2"/>
    <n v="1207616.1199999999"/>
    <x v="0"/>
  </r>
  <r>
    <x v="383"/>
    <s v="P0077"/>
    <x v="133"/>
    <x v="0"/>
    <s v="Supplier_30"/>
    <x v="1"/>
    <n v="23"/>
    <n v="386.59"/>
    <n v="8891.57"/>
    <n v="104"/>
    <n v="2"/>
    <x v="0"/>
    <n v="40205.360000000001"/>
    <x v="20"/>
  </r>
  <r>
    <x v="467"/>
    <s v="P0129"/>
    <x v="15"/>
    <x v="7"/>
    <s v="Supplier_14"/>
    <x v="3"/>
    <n v="14"/>
    <n v="17780.63"/>
    <n v="248928.82"/>
    <n v="126"/>
    <n v="4"/>
    <x v="0"/>
    <n v="2240359.3800000004"/>
    <x v="13"/>
  </r>
  <r>
    <x v="145"/>
    <s v="P0107"/>
    <x v="182"/>
    <x v="9"/>
    <s v="Supplier_7"/>
    <x v="0"/>
    <n v="12"/>
    <n v="1940.69"/>
    <n v="23288.28"/>
    <n v="117"/>
    <n v="3"/>
    <x v="0"/>
    <n v="227060.73"/>
    <x v="7"/>
  </r>
  <r>
    <x v="453"/>
    <s v="P0200"/>
    <x v="267"/>
    <x v="4"/>
    <s v="Supplier_5"/>
    <x v="4"/>
    <n v="11"/>
    <n v="4208.04"/>
    <n v="46288.44"/>
    <n v="173"/>
    <n v="11"/>
    <x v="0"/>
    <n v="727990.92"/>
    <x v="15"/>
  </r>
  <r>
    <x v="13"/>
    <s v="P0296"/>
    <x v="84"/>
    <x v="8"/>
    <s v="Supplier_29"/>
    <x v="0"/>
    <n v="6"/>
    <n v="4502.21"/>
    <n v="27013.26"/>
    <n v="445"/>
    <n v="3"/>
    <x v="0"/>
    <n v="2003483.45"/>
    <x v="9"/>
  </r>
  <r>
    <x v="294"/>
    <s v="P0204"/>
    <x v="142"/>
    <x v="4"/>
    <s v="Supplier_11"/>
    <x v="2"/>
    <n v="13"/>
    <n v="3861.19"/>
    <n v="50195.47"/>
    <n v="122"/>
    <n v="5"/>
    <x v="0"/>
    <n v="471065.18"/>
    <x v="12"/>
  </r>
  <r>
    <x v="716"/>
    <s v="P0174"/>
    <x v="125"/>
    <x v="3"/>
    <s v="Supplier_17"/>
    <x v="4"/>
    <n v="23"/>
    <n v="3617.4"/>
    <n v="83200.2"/>
    <n v="237"/>
    <n v="13"/>
    <x v="0"/>
    <n v="857323.8"/>
    <x v="17"/>
  </r>
  <r>
    <x v="192"/>
    <s v="P0091"/>
    <x v="285"/>
    <x v="9"/>
    <s v="Supplier_3"/>
    <x v="4"/>
    <n v="13"/>
    <n v="3763.5"/>
    <n v="48925.5"/>
    <n v="209"/>
    <n v="10"/>
    <x v="0"/>
    <n v="786571.5"/>
    <x v="21"/>
  </r>
  <r>
    <x v="384"/>
    <s v="P0041"/>
    <x v="41"/>
    <x v="5"/>
    <s v="Supplier_23"/>
    <x v="3"/>
    <n v="43"/>
    <n v="4915.22"/>
    <n v="211354.46"/>
    <n v="45"/>
    <n v="3"/>
    <x v="2"/>
    <n v="221184.90000000002"/>
    <x v="9"/>
  </r>
  <r>
    <x v="157"/>
    <s v="P0177"/>
    <x v="289"/>
    <x v="3"/>
    <s v="Supplier_28"/>
    <x v="2"/>
    <n v="22"/>
    <n v="1806.66"/>
    <n v="39746.519999999997"/>
    <n v="244"/>
    <n v="3"/>
    <x v="0"/>
    <n v="440825.04000000004"/>
    <x v="23"/>
  </r>
  <r>
    <x v="719"/>
    <s v="P0036"/>
    <x v="194"/>
    <x v="5"/>
    <s v="Supplier_19"/>
    <x v="3"/>
    <n v="50"/>
    <n v="1832.63"/>
    <n v="91631.5"/>
    <n v="104"/>
    <n v="4"/>
    <x v="2"/>
    <n v="190593.52000000002"/>
    <x v="14"/>
  </r>
  <r>
    <x v="279"/>
    <s v="P0282"/>
    <x v="210"/>
    <x v="8"/>
    <s v="Supplier_15"/>
    <x v="3"/>
    <n v="3"/>
    <n v="1770.81"/>
    <n v="5312.43"/>
    <n v="377"/>
    <n v="5"/>
    <x v="0"/>
    <n v="667595.37"/>
    <x v="15"/>
  </r>
  <r>
    <x v="342"/>
    <s v="P0190"/>
    <x v="90"/>
    <x v="4"/>
    <s v="Supplier_6"/>
    <x v="1"/>
    <n v="23"/>
    <n v="3934.22"/>
    <n v="90487.06"/>
    <n v="112"/>
    <n v="9"/>
    <x v="0"/>
    <n v="440632.63999999996"/>
    <x v="3"/>
  </r>
  <r>
    <x v="538"/>
    <s v="P0282"/>
    <x v="210"/>
    <x v="8"/>
    <s v="Supplier_10"/>
    <x v="4"/>
    <n v="6"/>
    <n v="2912.66"/>
    <n v="17475.96"/>
    <n v="467"/>
    <n v="2"/>
    <x v="1"/>
    <n v="1360212.22"/>
    <x v="16"/>
  </r>
  <r>
    <x v="29"/>
    <s v="P0044"/>
    <x v="192"/>
    <x v="5"/>
    <s v="Supplier_4"/>
    <x v="2"/>
    <n v="47"/>
    <n v="3065.93"/>
    <n v="144098.71"/>
    <n v="94"/>
    <n v="7"/>
    <x v="0"/>
    <n v="288197.42"/>
    <x v="12"/>
  </r>
  <r>
    <x v="450"/>
    <s v="P0249"/>
    <x v="129"/>
    <x v="2"/>
    <s v="Supplier_8"/>
    <x v="3"/>
    <n v="5"/>
    <n v="375.39"/>
    <n v="1876.95"/>
    <n v="562"/>
    <n v="14"/>
    <x v="1"/>
    <n v="210969.18"/>
    <x v="16"/>
  </r>
  <r>
    <x v="620"/>
    <s v="P0296"/>
    <x v="84"/>
    <x v="8"/>
    <s v="Supplier_5"/>
    <x v="2"/>
    <n v="4"/>
    <n v="4152.13"/>
    <n v="16608.52"/>
    <n v="485"/>
    <n v="12"/>
    <x v="0"/>
    <n v="2013783.05"/>
    <x v="23"/>
  </r>
  <r>
    <x v="51"/>
    <s v="P0139"/>
    <x v="128"/>
    <x v="7"/>
    <s v="Supplier_17"/>
    <x v="4"/>
    <n v="18"/>
    <n v="1202.2"/>
    <n v="21639.599999999999"/>
    <n v="127"/>
    <n v="14"/>
    <x v="0"/>
    <n v="152679.4"/>
    <x v="17"/>
  </r>
  <r>
    <x v="327"/>
    <s v="P0005"/>
    <x v="105"/>
    <x v="1"/>
    <s v="Supplier_14"/>
    <x v="0"/>
    <n v="46"/>
    <n v="4213.04"/>
    <n v="193799.84"/>
    <n v="109"/>
    <n v="13"/>
    <x v="0"/>
    <n v="459221.36"/>
    <x v="9"/>
  </r>
  <r>
    <x v="195"/>
    <s v="P0198"/>
    <x v="6"/>
    <x v="4"/>
    <s v="Supplier_27"/>
    <x v="2"/>
    <n v="17"/>
    <n v="2101.61"/>
    <n v="35727.370000000003"/>
    <n v="238"/>
    <n v="2"/>
    <x v="0"/>
    <n v="500183.18000000005"/>
    <x v="0"/>
  </r>
  <r>
    <x v="502"/>
    <s v="P0064"/>
    <x v="74"/>
    <x v="0"/>
    <s v="Supplier_12"/>
    <x v="0"/>
    <n v="21"/>
    <n v="77.17"/>
    <n v="1620.57"/>
    <n v="153"/>
    <n v="10"/>
    <x v="0"/>
    <n v="11807.01"/>
    <x v="7"/>
  </r>
  <r>
    <x v="487"/>
    <s v="P0058"/>
    <x v="255"/>
    <x v="5"/>
    <s v="Supplier_4"/>
    <x v="1"/>
    <n v="20"/>
    <n v="2381.2600000000002"/>
    <n v="47625.2"/>
    <n v="52"/>
    <n v="3"/>
    <x v="2"/>
    <n v="123825.52000000002"/>
    <x v="1"/>
  </r>
  <r>
    <x v="215"/>
    <s v="P0106"/>
    <x v="220"/>
    <x v="9"/>
    <s v="Supplier_24"/>
    <x v="0"/>
    <n v="12"/>
    <n v="3802.94"/>
    <n v="45635.28"/>
    <n v="236"/>
    <n v="14"/>
    <x v="0"/>
    <n v="897493.84"/>
    <x v="11"/>
  </r>
  <r>
    <x v="581"/>
    <s v="P0133"/>
    <x v="232"/>
    <x v="7"/>
    <s v="Supplier_7"/>
    <x v="1"/>
    <n v="25"/>
    <n v="23746.34"/>
    <n v="593658.5"/>
    <n v="222"/>
    <n v="9"/>
    <x v="0"/>
    <n v="5271687.4800000004"/>
    <x v="6"/>
  </r>
  <r>
    <x v="383"/>
    <s v="P0050"/>
    <x v="104"/>
    <x v="5"/>
    <s v="Supplier_9"/>
    <x v="1"/>
    <n v="35"/>
    <n v="1739.36"/>
    <n v="60877.599999999999"/>
    <n v="33"/>
    <n v="2"/>
    <x v="0"/>
    <n v="57398.879999999997"/>
    <x v="20"/>
  </r>
  <r>
    <x v="561"/>
    <s v="P0253"/>
    <x v="229"/>
    <x v="2"/>
    <s v="Supplier_5"/>
    <x v="0"/>
    <n v="10"/>
    <n v="1295.1099999999999"/>
    <n v="12951.1"/>
    <n v="370"/>
    <n v="11"/>
    <x v="0"/>
    <n v="479190.69999999995"/>
    <x v="14"/>
  </r>
  <r>
    <x v="582"/>
    <s v="P0092"/>
    <x v="246"/>
    <x v="9"/>
    <s v="Supplier_30"/>
    <x v="3"/>
    <n v="17"/>
    <n v="718"/>
    <n v="12206"/>
    <n v="148"/>
    <n v="6"/>
    <x v="0"/>
    <n v="106264"/>
    <x v="13"/>
  </r>
  <r>
    <x v="671"/>
    <s v="P0125"/>
    <x v="167"/>
    <x v="7"/>
    <s v="Supplier_8"/>
    <x v="0"/>
    <n v="12"/>
    <n v="28379.06"/>
    <n v="340548.72"/>
    <n v="236"/>
    <n v="4"/>
    <x v="0"/>
    <n v="6697458.1600000001"/>
    <x v="12"/>
  </r>
  <r>
    <x v="118"/>
    <s v="P0073"/>
    <x v="126"/>
    <x v="0"/>
    <s v="Supplier_7"/>
    <x v="0"/>
    <n v="16"/>
    <n v="127.29"/>
    <n v="2036.64"/>
    <n v="94"/>
    <n v="2"/>
    <x v="0"/>
    <n v="11965.26"/>
    <x v="23"/>
  </r>
  <r>
    <x v="706"/>
    <s v="P0039"/>
    <x v="238"/>
    <x v="5"/>
    <s v="Supplier_25"/>
    <x v="4"/>
    <n v="56"/>
    <n v="4890.67"/>
    <n v="273877.52"/>
    <n v="34"/>
    <n v="6"/>
    <x v="2"/>
    <n v="166282.78"/>
    <x v="14"/>
  </r>
  <r>
    <x v="593"/>
    <s v="P0094"/>
    <x v="121"/>
    <x v="9"/>
    <s v="Supplier_13"/>
    <x v="3"/>
    <n v="23"/>
    <n v="4649.63"/>
    <n v="106941.49"/>
    <n v="156"/>
    <n v="9"/>
    <x v="0"/>
    <n v="725342.28"/>
    <x v="13"/>
  </r>
  <r>
    <x v="618"/>
    <s v="P0131"/>
    <x v="279"/>
    <x v="7"/>
    <s v="Supplier_23"/>
    <x v="1"/>
    <n v="19"/>
    <n v="23695.26"/>
    <n v="450209.94"/>
    <n v="91"/>
    <n v="5"/>
    <x v="0"/>
    <n v="2156268.6599999997"/>
    <x v="15"/>
  </r>
  <r>
    <x v="204"/>
    <s v="P0225"/>
    <x v="34"/>
    <x v="6"/>
    <s v="Supplier_27"/>
    <x v="1"/>
    <n v="1"/>
    <n v="1144.55"/>
    <n v="1144.55"/>
    <n v="293"/>
    <n v="14"/>
    <x v="1"/>
    <n v="335353.14999999997"/>
    <x v="9"/>
  </r>
  <r>
    <x v="512"/>
    <s v="P0025"/>
    <x v="163"/>
    <x v="1"/>
    <s v="Supplier_21"/>
    <x v="0"/>
    <n v="35"/>
    <n v="14411.71"/>
    <n v="504409.85"/>
    <n v="63"/>
    <n v="3"/>
    <x v="2"/>
    <n v="907937.73"/>
    <x v="9"/>
  </r>
  <r>
    <x v="43"/>
    <s v="P0064"/>
    <x v="74"/>
    <x v="0"/>
    <s v="Supplier_4"/>
    <x v="2"/>
    <n v="12"/>
    <n v="172.91"/>
    <n v="2074.92"/>
    <n v="243"/>
    <n v="9"/>
    <x v="0"/>
    <n v="42017.13"/>
    <x v="5"/>
  </r>
  <r>
    <x v="145"/>
    <s v="P0220"/>
    <x v="183"/>
    <x v="6"/>
    <s v="Supplier_16"/>
    <x v="2"/>
    <n v="10"/>
    <n v="2171.92"/>
    <n v="21719.200000000001"/>
    <n v="362"/>
    <n v="4"/>
    <x v="1"/>
    <n v="786235.04"/>
    <x v="7"/>
  </r>
  <r>
    <x v="618"/>
    <s v="P0013"/>
    <x v="49"/>
    <x v="1"/>
    <s v="Supplier_22"/>
    <x v="4"/>
    <n v="73"/>
    <n v="7511.21"/>
    <n v="548318.32999999996"/>
    <n v="63"/>
    <n v="2"/>
    <x v="0"/>
    <n v="473206.23"/>
    <x v="15"/>
  </r>
  <r>
    <x v="191"/>
    <s v="P0062"/>
    <x v="221"/>
    <x v="0"/>
    <s v="Supplier_23"/>
    <x v="1"/>
    <n v="21"/>
    <n v="422.22"/>
    <n v="8866.6200000000008"/>
    <n v="89"/>
    <n v="13"/>
    <x v="0"/>
    <n v="37577.58"/>
    <x v="9"/>
  </r>
  <r>
    <x v="697"/>
    <s v="P0161"/>
    <x v="27"/>
    <x v="3"/>
    <s v="Supplier_11"/>
    <x v="2"/>
    <n v="21"/>
    <n v="3324.15"/>
    <n v="69807.149999999994"/>
    <n v="170"/>
    <n v="7"/>
    <x v="0"/>
    <n v="565105.5"/>
    <x v="4"/>
  </r>
  <r>
    <x v="537"/>
    <s v="P0192"/>
    <x v="10"/>
    <x v="4"/>
    <s v="Supplier_27"/>
    <x v="4"/>
    <n v="20"/>
    <n v="2466.98"/>
    <n v="49339.6"/>
    <n v="97"/>
    <n v="11"/>
    <x v="0"/>
    <n v="239297.06"/>
    <x v="12"/>
  </r>
  <r>
    <x v="333"/>
    <s v="P0062"/>
    <x v="221"/>
    <x v="0"/>
    <s v="Supplier_8"/>
    <x v="1"/>
    <n v="19"/>
    <n v="88.13"/>
    <n v="1674.47"/>
    <n v="164"/>
    <n v="5"/>
    <x v="0"/>
    <n v="14453.32"/>
    <x v="22"/>
  </r>
  <r>
    <x v="123"/>
    <s v="P0158"/>
    <x v="61"/>
    <x v="3"/>
    <s v="Supplier_24"/>
    <x v="1"/>
    <n v="18"/>
    <n v="4420.93"/>
    <n v="79576.740000000005"/>
    <n v="173"/>
    <n v="9"/>
    <x v="0"/>
    <n v="764820.89"/>
    <x v="23"/>
  </r>
  <r>
    <x v="145"/>
    <s v="P0299"/>
    <x v="287"/>
    <x v="8"/>
    <s v="Supplier_28"/>
    <x v="1"/>
    <n v="6"/>
    <n v="967.45"/>
    <n v="5804.7"/>
    <n v="405"/>
    <n v="9"/>
    <x v="1"/>
    <n v="391817.25"/>
    <x v="7"/>
  </r>
  <r>
    <x v="492"/>
    <s v="P0267"/>
    <x v="51"/>
    <x v="2"/>
    <s v="Supplier_26"/>
    <x v="1"/>
    <n v="9"/>
    <n v="2267.86"/>
    <n v="20410.740000000002"/>
    <n v="254"/>
    <n v="10"/>
    <x v="1"/>
    <n v="576036.44000000006"/>
    <x v="17"/>
  </r>
  <r>
    <x v="478"/>
    <s v="P0030"/>
    <x v="82"/>
    <x v="1"/>
    <s v="Supplier_6"/>
    <x v="4"/>
    <n v="59"/>
    <n v="4440.75"/>
    <n v="262004.25"/>
    <n v="30"/>
    <n v="3"/>
    <x v="0"/>
    <n v="133222.5"/>
    <x v="19"/>
  </r>
  <r>
    <x v="153"/>
    <s v="P0023"/>
    <x v="20"/>
    <x v="1"/>
    <s v="Supplier_14"/>
    <x v="0"/>
    <n v="44"/>
    <n v="19654.29"/>
    <n v="864788.76"/>
    <n v="90"/>
    <n v="10"/>
    <x v="0"/>
    <n v="1768886.1"/>
    <x v="23"/>
  </r>
  <r>
    <x v="428"/>
    <s v="P0026"/>
    <x v="100"/>
    <x v="1"/>
    <s v="Supplier_2"/>
    <x v="0"/>
    <n v="44"/>
    <n v="1625.21"/>
    <n v="71509.240000000005"/>
    <n v="82"/>
    <n v="7"/>
    <x v="0"/>
    <n v="133267.22"/>
    <x v="12"/>
  </r>
  <r>
    <x v="306"/>
    <s v="P0190"/>
    <x v="90"/>
    <x v="4"/>
    <s v="Supplier_20"/>
    <x v="0"/>
    <n v="21"/>
    <n v="3946.21"/>
    <n v="82870.41"/>
    <n v="228"/>
    <n v="7"/>
    <x v="0"/>
    <n v="899735.88"/>
    <x v="17"/>
  </r>
  <r>
    <x v="175"/>
    <s v="P0299"/>
    <x v="287"/>
    <x v="8"/>
    <s v="Supplier_5"/>
    <x v="2"/>
    <n v="2"/>
    <n v="792.75"/>
    <n v="1585.5"/>
    <n v="523"/>
    <n v="8"/>
    <x v="0"/>
    <n v="414608.25"/>
    <x v="17"/>
  </r>
  <r>
    <x v="467"/>
    <s v="P0016"/>
    <x v="241"/>
    <x v="1"/>
    <s v="Supplier_17"/>
    <x v="2"/>
    <n v="49"/>
    <n v="13905.06"/>
    <n v="681347.94"/>
    <n v="106"/>
    <n v="13"/>
    <x v="0"/>
    <n v="1473936.3599999999"/>
    <x v="13"/>
  </r>
  <r>
    <x v="439"/>
    <s v="P0066"/>
    <x v="274"/>
    <x v="0"/>
    <s v="Supplier_22"/>
    <x v="2"/>
    <n v="12"/>
    <n v="468.07"/>
    <n v="5616.84"/>
    <n v="169"/>
    <n v="5"/>
    <x v="0"/>
    <n v="79103.83"/>
    <x v="23"/>
  </r>
  <r>
    <x v="313"/>
    <s v="P0118"/>
    <x v="189"/>
    <x v="9"/>
    <s v="Supplier_3"/>
    <x v="4"/>
    <n v="8"/>
    <n v="1754.16"/>
    <n v="14033.28"/>
    <n v="94"/>
    <n v="2"/>
    <x v="0"/>
    <n v="164891.04"/>
    <x v="7"/>
  </r>
  <r>
    <x v="266"/>
    <s v="P0071"/>
    <x v="139"/>
    <x v="0"/>
    <s v="Supplier_17"/>
    <x v="0"/>
    <n v="13"/>
    <n v="95.38"/>
    <n v="1239.94"/>
    <n v="212"/>
    <n v="12"/>
    <x v="0"/>
    <n v="20220.559999999998"/>
    <x v="11"/>
  </r>
  <r>
    <x v="704"/>
    <s v="P0285"/>
    <x v="170"/>
    <x v="8"/>
    <s v="Supplier_29"/>
    <x v="1"/>
    <n v="3"/>
    <n v="4623.13"/>
    <n v="13869.39"/>
    <n v="461"/>
    <n v="6"/>
    <x v="1"/>
    <n v="2131262.9300000002"/>
    <x v="12"/>
  </r>
  <r>
    <x v="287"/>
    <s v="P0134"/>
    <x v="272"/>
    <x v="7"/>
    <s v="Supplier_22"/>
    <x v="4"/>
    <n v="21"/>
    <n v="4283.3599999999997"/>
    <n v="89950.56"/>
    <n v="99"/>
    <n v="7"/>
    <x v="0"/>
    <n v="424052.63999999996"/>
    <x v="20"/>
  </r>
  <r>
    <x v="127"/>
    <s v="P0258"/>
    <x v="171"/>
    <x v="2"/>
    <s v="Supplier_8"/>
    <x v="1"/>
    <n v="9"/>
    <n v="1907.24"/>
    <n v="17165.16"/>
    <n v="524"/>
    <n v="3"/>
    <x v="1"/>
    <n v="999393.76"/>
    <x v="9"/>
  </r>
  <r>
    <x v="511"/>
    <s v="P0197"/>
    <x v="178"/>
    <x v="4"/>
    <s v="Supplier_26"/>
    <x v="2"/>
    <n v="23"/>
    <n v="633.80999999999995"/>
    <n v="14577.63"/>
    <n v="199"/>
    <n v="4"/>
    <x v="0"/>
    <n v="126128.18999999999"/>
    <x v="8"/>
  </r>
  <r>
    <x v="195"/>
    <s v="P0165"/>
    <x v="109"/>
    <x v="3"/>
    <s v="Supplier_20"/>
    <x v="0"/>
    <n v="21"/>
    <n v="226.06"/>
    <n v="4747.26"/>
    <n v="95"/>
    <n v="14"/>
    <x v="0"/>
    <n v="21475.7"/>
    <x v="0"/>
  </r>
  <r>
    <x v="475"/>
    <s v="P0026"/>
    <x v="100"/>
    <x v="1"/>
    <s v="Supplier_5"/>
    <x v="4"/>
    <n v="41"/>
    <n v="2740.79"/>
    <n v="112372.39"/>
    <n v="61"/>
    <n v="10"/>
    <x v="2"/>
    <n v="167188.19"/>
    <x v="4"/>
  </r>
  <r>
    <x v="12"/>
    <s v="P0064"/>
    <x v="74"/>
    <x v="0"/>
    <s v="Supplier_26"/>
    <x v="2"/>
    <n v="10"/>
    <n v="269.33999999999997"/>
    <n v="2693.4"/>
    <n v="103"/>
    <n v="5"/>
    <x v="0"/>
    <n v="27742.019999999997"/>
    <x v="1"/>
  </r>
  <r>
    <x v="451"/>
    <s v="P0211"/>
    <x v="114"/>
    <x v="6"/>
    <s v="Supplier_12"/>
    <x v="1"/>
    <n v="10"/>
    <n v="2105.38"/>
    <n v="21053.8"/>
    <n v="327"/>
    <n v="7"/>
    <x v="1"/>
    <n v="688459.26"/>
    <x v="16"/>
  </r>
  <r>
    <x v="684"/>
    <s v="P0071"/>
    <x v="139"/>
    <x v="0"/>
    <s v="Supplier_25"/>
    <x v="1"/>
    <n v="8"/>
    <n v="113.44"/>
    <n v="907.52"/>
    <n v="224"/>
    <n v="9"/>
    <x v="0"/>
    <n v="25410.559999999998"/>
    <x v="10"/>
  </r>
  <r>
    <x v="639"/>
    <s v="P0073"/>
    <x v="126"/>
    <x v="0"/>
    <s v="Supplier_13"/>
    <x v="1"/>
    <n v="22"/>
    <n v="111.27"/>
    <n v="2447.94"/>
    <n v="81"/>
    <n v="12"/>
    <x v="0"/>
    <n v="9012.869999999999"/>
    <x v="6"/>
  </r>
  <r>
    <x v="89"/>
    <s v="P0054"/>
    <x v="60"/>
    <x v="5"/>
    <s v="Supplier_1"/>
    <x v="2"/>
    <n v="46"/>
    <n v="4694.68"/>
    <n v="215955.28"/>
    <n v="64"/>
    <n v="7"/>
    <x v="2"/>
    <n v="300459.52000000002"/>
    <x v="0"/>
  </r>
  <r>
    <x v="445"/>
    <s v="P0111"/>
    <x v="89"/>
    <x v="9"/>
    <s v="Supplier_9"/>
    <x v="0"/>
    <n v="13"/>
    <n v="3769.81"/>
    <n v="49007.53"/>
    <n v="138"/>
    <n v="4"/>
    <x v="0"/>
    <n v="520233.77999999997"/>
    <x v="12"/>
  </r>
  <r>
    <x v="669"/>
    <s v="P0019"/>
    <x v="43"/>
    <x v="1"/>
    <s v="Supplier_25"/>
    <x v="0"/>
    <n v="39"/>
    <n v="16335.87"/>
    <n v="637098.93000000005"/>
    <n v="40"/>
    <n v="2"/>
    <x v="0"/>
    <n v="653434.80000000005"/>
    <x v="7"/>
  </r>
  <r>
    <x v="696"/>
    <s v="P0136"/>
    <x v="115"/>
    <x v="7"/>
    <s v="Supplier_2"/>
    <x v="0"/>
    <n v="15"/>
    <n v="14564.4"/>
    <n v="218466"/>
    <n v="202"/>
    <n v="6"/>
    <x v="0"/>
    <n v="2942008.8"/>
    <x v="13"/>
  </r>
  <r>
    <x v="320"/>
    <s v="P0152"/>
    <x v="247"/>
    <x v="3"/>
    <s v="Supplier_24"/>
    <x v="4"/>
    <n v="10"/>
    <n v="2821.68"/>
    <n v="28216.799999999999"/>
    <n v="219"/>
    <n v="3"/>
    <x v="0"/>
    <n v="617947.91999999993"/>
    <x v="13"/>
  </r>
  <r>
    <x v="12"/>
    <s v="P0157"/>
    <x v="108"/>
    <x v="3"/>
    <s v="Supplier_2"/>
    <x v="3"/>
    <n v="27"/>
    <n v="1852.99"/>
    <n v="50030.73"/>
    <n v="162"/>
    <n v="3"/>
    <x v="0"/>
    <n v="300184.38"/>
    <x v="1"/>
  </r>
  <r>
    <x v="459"/>
    <s v="P0028"/>
    <x v="85"/>
    <x v="1"/>
    <s v="Supplier_13"/>
    <x v="0"/>
    <n v="48"/>
    <n v="9986.49"/>
    <n v="479351.52"/>
    <n v="98"/>
    <n v="4"/>
    <x v="0"/>
    <n v="978676.02"/>
    <x v="18"/>
  </r>
  <r>
    <x v="133"/>
    <s v="P0139"/>
    <x v="128"/>
    <x v="7"/>
    <s v="Supplier_6"/>
    <x v="0"/>
    <n v="21"/>
    <n v="19380.48"/>
    <n v="406990.08000000002"/>
    <n v="84"/>
    <n v="10"/>
    <x v="0"/>
    <n v="1627960.3200000001"/>
    <x v="10"/>
  </r>
  <r>
    <x v="15"/>
    <s v="P0295"/>
    <x v="127"/>
    <x v="8"/>
    <s v="Supplier_11"/>
    <x v="1"/>
    <n v="6"/>
    <n v="2592.31"/>
    <n v="15553.86"/>
    <n v="491"/>
    <n v="9"/>
    <x v="1"/>
    <n v="1272824.21"/>
    <x v="10"/>
  </r>
  <r>
    <x v="2"/>
    <s v="P0141"/>
    <x v="181"/>
    <x v="7"/>
    <s v="Supplier_19"/>
    <x v="1"/>
    <n v="11"/>
    <n v="27355.75"/>
    <n v="300913.25"/>
    <n v="167"/>
    <n v="13"/>
    <x v="0"/>
    <n v="4568410.25"/>
    <x v="2"/>
  </r>
  <r>
    <x v="98"/>
    <s v="P0274"/>
    <x v="256"/>
    <x v="8"/>
    <s v="Supplier_21"/>
    <x v="3"/>
    <n v="3"/>
    <n v="776.91"/>
    <n v="2330.73"/>
    <n v="326"/>
    <n v="7"/>
    <x v="0"/>
    <n v="253272.66"/>
    <x v="1"/>
  </r>
  <r>
    <x v="567"/>
    <s v="P0022"/>
    <x v="188"/>
    <x v="1"/>
    <s v="Supplier_7"/>
    <x v="3"/>
    <n v="49"/>
    <n v="2250.81"/>
    <n v="110289.69"/>
    <n v="56"/>
    <n v="9"/>
    <x v="0"/>
    <n v="126045.36"/>
    <x v="4"/>
  </r>
  <r>
    <x v="277"/>
    <s v="P0187"/>
    <x v="79"/>
    <x v="4"/>
    <s v="Supplier_28"/>
    <x v="4"/>
    <n v="25"/>
    <n v="3914.14"/>
    <n v="97853.5"/>
    <n v="246"/>
    <n v="6"/>
    <x v="0"/>
    <n v="962878.44"/>
    <x v="22"/>
  </r>
  <r>
    <x v="535"/>
    <s v="P0101"/>
    <x v="66"/>
    <x v="9"/>
    <s v="Supplier_4"/>
    <x v="4"/>
    <n v="14"/>
    <n v="955.1"/>
    <n v="13371.4"/>
    <n v="147"/>
    <n v="4"/>
    <x v="0"/>
    <n v="140399.70000000001"/>
    <x v="5"/>
  </r>
  <r>
    <x v="183"/>
    <s v="P0021"/>
    <x v="235"/>
    <x v="1"/>
    <s v="Supplier_13"/>
    <x v="4"/>
    <n v="42"/>
    <n v="4619.51"/>
    <n v="194019.42"/>
    <n v="46"/>
    <n v="9"/>
    <x v="2"/>
    <n v="212497.46000000002"/>
    <x v="11"/>
  </r>
  <r>
    <x v="234"/>
    <s v="P0153"/>
    <x v="107"/>
    <x v="3"/>
    <s v="Supplier_22"/>
    <x v="2"/>
    <n v="24"/>
    <n v="3261.09"/>
    <n v="78266.16"/>
    <n v="92"/>
    <n v="10"/>
    <x v="0"/>
    <n v="300020.28000000003"/>
    <x v="13"/>
  </r>
  <r>
    <x v="39"/>
    <s v="P0050"/>
    <x v="104"/>
    <x v="5"/>
    <s v="Supplier_6"/>
    <x v="1"/>
    <n v="53"/>
    <n v="1048.43"/>
    <n v="55566.79"/>
    <n v="91"/>
    <n v="11"/>
    <x v="2"/>
    <n v="95407.13"/>
    <x v="16"/>
  </r>
  <r>
    <x v="452"/>
    <s v="P0291"/>
    <x v="37"/>
    <x v="8"/>
    <s v="Supplier_15"/>
    <x v="1"/>
    <n v="1"/>
    <n v="2117.0300000000002"/>
    <n v="2117.0300000000002"/>
    <n v="545"/>
    <n v="8"/>
    <x v="1"/>
    <n v="1153781.3500000001"/>
    <x v="16"/>
  </r>
  <r>
    <x v="673"/>
    <s v="P0191"/>
    <x v="83"/>
    <x v="4"/>
    <s v="Supplier_21"/>
    <x v="0"/>
    <n v="12"/>
    <n v="2360.91"/>
    <n v="28330.92"/>
    <n v="103"/>
    <n v="8"/>
    <x v="0"/>
    <n v="243173.72999999998"/>
    <x v="15"/>
  </r>
  <r>
    <x v="10"/>
    <s v="P0203"/>
    <x v="117"/>
    <x v="4"/>
    <s v="Supplier_26"/>
    <x v="2"/>
    <n v="9"/>
    <n v="936.29"/>
    <n v="8426.61"/>
    <n v="133"/>
    <n v="10"/>
    <x v="0"/>
    <n v="124526.56999999999"/>
    <x v="7"/>
  </r>
  <r>
    <x v="410"/>
    <s v="P0225"/>
    <x v="34"/>
    <x v="6"/>
    <s v="Supplier_9"/>
    <x v="3"/>
    <n v="2"/>
    <n v="1828.66"/>
    <n v="3657.32"/>
    <n v="290"/>
    <n v="2"/>
    <x v="0"/>
    <n v="530311.4"/>
    <x v="12"/>
  </r>
  <r>
    <x v="579"/>
    <s v="P0138"/>
    <x v="245"/>
    <x v="7"/>
    <s v="Supplier_12"/>
    <x v="3"/>
    <n v="13"/>
    <n v="4055.41"/>
    <n v="52720.33"/>
    <n v="172"/>
    <n v="4"/>
    <x v="0"/>
    <n v="697530.52"/>
    <x v="3"/>
  </r>
  <r>
    <x v="77"/>
    <s v="P0255"/>
    <x v="159"/>
    <x v="2"/>
    <s v="Supplier_2"/>
    <x v="2"/>
    <n v="8"/>
    <n v="168.53"/>
    <n v="1348.24"/>
    <n v="402"/>
    <n v="12"/>
    <x v="1"/>
    <n v="67749.06"/>
    <x v="12"/>
  </r>
  <r>
    <x v="538"/>
    <s v="P0218"/>
    <x v="7"/>
    <x v="6"/>
    <s v="Supplier_28"/>
    <x v="1"/>
    <n v="5"/>
    <n v="2887.17"/>
    <n v="14435.85"/>
    <n v="567"/>
    <n v="4"/>
    <x v="0"/>
    <n v="1637025.3900000001"/>
    <x v="16"/>
  </r>
  <r>
    <x v="718"/>
    <s v="P0165"/>
    <x v="109"/>
    <x v="3"/>
    <s v="Supplier_7"/>
    <x v="1"/>
    <n v="22"/>
    <n v="1969.6"/>
    <n v="43331.199999999997"/>
    <n v="100"/>
    <n v="10"/>
    <x v="0"/>
    <n v="196960"/>
    <x v="21"/>
  </r>
  <r>
    <x v="607"/>
    <s v="P0189"/>
    <x v="113"/>
    <x v="4"/>
    <s v="Supplier_10"/>
    <x v="1"/>
    <n v="9"/>
    <n v="2505.6799999999998"/>
    <n v="22551.119999999999"/>
    <n v="223"/>
    <n v="8"/>
    <x v="0"/>
    <n v="558766.64"/>
    <x v="23"/>
  </r>
  <r>
    <x v="638"/>
    <s v="P0210"/>
    <x v="219"/>
    <x v="4"/>
    <s v="Supplier_7"/>
    <x v="0"/>
    <n v="14"/>
    <n v="4433.97"/>
    <n v="62075.58"/>
    <n v="164"/>
    <n v="3"/>
    <x v="0"/>
    <n v="727171.08000000007"/>
    <x v="8"/>
  </r>
  <r>
    <x v="474"/>
    <s v="P0175"/>
    <x v="53"/>
    <x v="3"/>
    <s v="Supplier_23"/>
    <x v="2"/>
    <n v="28"/>
    <n v="659.99"/>
    <n v="18479.72"/>
    <n v="194"/>
    <n v="4"/>
    <x v="0"/>
    <n v="128038.06"/>
    <x v="12"/>
  </r>
  <r>
    <x v="14"/>
    <s v="P0055"/>
    <x v="157"/>
    <x v="5"/>
    <s v="Supplier_2"/>
    <x v="2"/>
    <n v="34"/>
    <n v="1048"/>
    <n v="35632"/>
    <n v="67"/>
    <n v="14"/>
    <x v="2"/>
    <n v="70216"/>
    <x v="6"/>
  </r>
  <r>
    <x v="585"/>
    <s v="P0209"/>
    <x v="9"/>
    <x v="4"/>
    <s v="Supplier_16"/>
    <x v="4"/>
    <n v="11"/>
    <n v="1261.77"/>
    <n v="13879.47"/>
    <n v="82"/>
    <n v="14"/>
    <x v="0"/>
    <n v="103465.14"/>
    <x v="16"/>
  </r>
  <r>
    <x v="213"/>
    <s v="P0243"/>
    <x v="214"/>
    <x v="2"/>
    <s v="Supplier_21"/>
    <x v="4"/>
    <n v="8"/>
    <n v="2044.44"/>
    <n v="16355.52"/>
    <n v="260"/>
    <n v="12"/>
    <x v="1"/>
    <n v="531554.4"/>
    <x v="2"/>
  </r>
  <r>
    <x v="672"/>
    <s v="P0093"/>
    <x v="248"/>
    <x v="9"/>
    <s v="Supplier_23"/>
    <x v="3"/>
    <n v="18"/>
    <n v="2529.5500000000002"/>
    <n v="45531.9"/>
    <n v="219"/>
    <n v="9"/>
    <x v="0"/>
    <n v="553971.45000000007"/>
    <x v="11"/>
  </r>
  <r>
    <x v="209"/>
    <s v="P0018"/>
    <x v="275"/>
    <x v="1"/>
    <s v="Supplier_15"/>
    <x v="0"/>
    <n v="38"/>
    <n v="18208.740000000002"/>
    <n v="691932.12"/>
    <n v="40"/>
    <n v="5"/>
    <x v="2"/>
    <n v="728349.60000000009"/>
    <x v="14"/>
  </r>
  <r>
    <x v="236"/>
    <s v="P0127"/>
    <x v="236"/>
    <x v="7"/>
    <s v="Supplier_6"/>
    <x v="0"/>
    <n v="22"/>
    <n v="27949.38"/>
    <n v="614886.36"/>
    <n v="241"/>
    <n v="14"/>
    <x v="0"/>
    <n v="6735800.5800000001"/>
    <x v="4"/>
  </r>
  <r>
    <x v="467"/>
    <s v="P0198"/>
    <x v="6"/>
    <x v="4"/>
    <s v="Supplier_1"/>
    <x v="2"/>
    <n v="16"/>
    <n v="230.13"/>
    <n v="3682.08"/>
    <n v="102"/>
    <n v="14"/>
    <x v="0"/>
    <n v="23473.26"/>
    <x v="13"/>
  </r>
  <r>
    <x v="61"/>
    <s v="P0275"/>
    <x v="153"/>
    <x v="8"/>
    <s v="Supplier_4"/>
    <x v="4"/>
    <n v="9"/>
    <n v="687"/>
    <n v="6183"/>
    <n v="258"/>
    <n v="11"/>
    <x v="1"/>
    <n v="177246"/>
    <x v="19"/>
  </r>
  <r>
    <x v="412"/>
    <s v="P0254"/>
    <x v="111"/>
    <x v="2"/>
    <s v="Supplier_28"/>
    <x v="4"/>
    <n v="10"/>
    <n v="1853.27"/>
    <n v="18532.7"/>
    <n v="416"/>
    <n v="9"/>
    <x v="0"/>
    <n v="770960.32"/>
    <x v="16"/>
  </r>
  <r>
    <x v="421"/>
    <s v="P0146"/>
    <x v="169"/>
    <x v="7"/>
    <s v="Supplier_6"/>
    <x v="3"/>
    <n v="18"/>
    <n v="2679.69"/>
    <n v="48234.42"/>
    <n v="213"/>
    <n v="4"/>
    <x v="0"/>
    <n v="570773.97"/>
    <x v="7"/>
  </r>
  <r>
    <x v="536"/>
    <s v="P0113"/>
    <x v="173"/>
    <x v="9"/>
    <s v="Supplier_15"/>
    <x v="4"/>
    <n v="8"/>
    <n v="3345.1"/>
    <n v="26760.799999999999"/>
    <n v="232"/>
    <n v="3"/>
    <x v="0"/>
    <n v="776063.2"/>
    <x v="8"/>
  </r>
  <r>
    <x v="186"/>
    <s v="P0068"/>
    <x v="73"/>
    <x v="0"/>
    <s v="Supplier_21"/>
    <x v="2"/>
    <n v="19"/>
    <n v="190.52"/>
    <n v="3619.88"/>
    <n v="246"/>
    <n v="9"/>
    <x v="0"/>
    <n v="46867.920000000006"/>
    <x v="5"/>
  </r>
  <r>
    <x v="437"/>
    <s v="P0188"/>
    <x v="52"/>
    <x v="4"/>
    <s v="Supplier_18"/>
    <x v="4"/>
    <n v="19"/>
    <n v="2256.6999999999998"/>
    <n v="42877.3"/>
    <n v="191"/>
    <n v="12"/>
    <x v="0"/>
    <n v="431029.69999999995"/>
    <x v="15"/>
  </r>
  <r>
    <x v="503"/>
    <s v="P0045"/>
    <x v="175"/>
    <x v="5"/>
    <s v="Supplier_26"/>
    <x v="4"/>
    <n v="29"/>
    <n v="3435.76"/>
    <n v="99637.04"/>
    <n v="91"/>
    <n v="3"/>
    <x v="0"/>
    <n v="312654.16000000003"/>
    <x v="19"/>
  </r>
  <r>
    <x v="8"/>
    <s v="P0171"/>
    <x v="193"/>
    <x v="3"/>
    <s v="Supplier_30"/>
    <x v="2"/>
    <n v="12"/>
    <n v="4136.03"/>
    <n v="49632.36"/>
    <n v="163"/>
    <n v="11"/>
    <x v="0"/>
    <n v="674172.89"/>
    <x v="4"/>
  </r>
  <r>
    <x v="113"/>
    <s v="P0080"/>
    <x v="62"/>
    <x v="0"/>
    <s v="Supplier_18"/>
    <x v="4"/>
    <n v="17"/>
    <n v="211.2"/>
    <n v="3590.4"/>
    <n v="230"/>
    <n v="10"/>
    <x v="0"/>
    <n v="48576"/>
    <x v="23"/>
  </r>
  <r>
    <x v="398"/>
    <s v="P0193"/>
    <x v="17"/>
    <x v="4"/>
    <s v="Supplier_22"/>
    <x v="2"/>
    <n v="21"/>
    <n v="748.06"/>
    <n v="15709.26"/>
    <n v="212"/>
    <n v="9"/>
    <x v="0"/>
    <n v="158588.72"/>
    <x v="22"/>
  </r>
  <r>
    <x v="58"/>
    <s v="P0169"/>
    <x v="276"/>
    <x v="3"/>
    <s v="Supplier_20"/>
    <x v="2"/>
    <n v="25"/>
    <n v="726.2"/>
    <n v="18155"/>
    <n v="133"/>
    <n v="8"/>
    <x v="0"/>
    <n v="96584.6"/>
    <x v="17"/>
  </r>
  <r>
    <x v="90"/>
    <s v="P0232"/>
    <x v="101"/>
    <x v="6"/>
    <s v="Supplier_13"/>
    <x v="1"/>
    <n v="13"/>
    <n v="4723.1000000000004"/>
    <n v="61400.3"/>
    <n v="434"/>
    <n v="4"/>
    <x v="0"/>
    <n v="2049825.4000000001"/>
    <x v="19"/>
  </r>
  <r>
    <x v="304"/>
    <s v="P0139"/>
    <x v="128"/>
    <x v="7"/>
    <s v="Supplier_22"/>
    <x v="1"/>
    <n v="10"/>
    <n v="18472.04"/>
    <n v="184720.4"/>
    <n v="91"/>
    <n v="11"/>
    <x v="0"/>
    <n v="1680955.6400000001"/>
    <x v="8"/>
  </r>
  <r>
    <x v="131"/>
    <s v="P0095"/>
    <x v="208"/>
    <x v="9"/>
    <s v="Supplier_29"/>
    <x v="1"/>
    <n v="25"/>
    <n v="435.3"/>
    <n v="10882.5"/>
    <n v="124"/>
    <n v="12"/>
    <x v="0"/>
    <n v="53977.200000000004"/>
    <x v="6"/>
  </r>
  <r>
    <x v="439"/>
    <s v="P0083"/>
    <x v="47"/>
    <x v="0"/>
    <s v="Supplier_29"/>
    <x v="1"/>
    <n v="22"/>
    <n v="372.21"/>
    <n v="8188.62"/>
    <n v="162"/>
    <n v="5"/>
    <x v="0"/>
    <n v="60298.02"/>
    <x v="23"/>
  </r>
  <r>
    <x v="122"/>
    <s v="P0209"/>
    <x v="9"/>
    <x v="4"/>
    <s v="Supplier_2"/>
    <x v="1"/>
    <n v="17"/>
    <n v="615.09"/>
    <n v="10456.530000000001"/>
    <n v="102"/>
    <n v="8"/>
    <x v="0"/>
    <n v="62739.18"/>
    <x v="0"/>
  </r>
  <r>
    <x v="2"/>
    <s v="P0180"/>
    <x v="3"/>
    <x v="3"/>
    <s v="Supplier_18"/>
    <x v="1"/>
    <n v="12"/>
    <n v="4535.84"/>
    <n v="54430.080000000002"/>
    <n v="108"/>
    <n v="5"/>
    <x v="0"/>
    <n v="489870.72000000003"/>
    <x v="2"/>
  </r>
  <r>
    <x v="536"/>
    <s v="P0003"/>
    <x v="148"/>
    <x v="1"/>
    <s v="Supplier_17"/>
    <x v="2"/>
    <n v="32"/>
    <n v="14122.16"/>
    <n v="451909.12"/>
    <n v="73"/>
    <n v="4"/>
    <x v="0"/>
    <n v="1030917.6799999999"/>
    <x v="8"/>
  </r>
  <r>
    <x v="280"/>
    <s v="P0002"/>
    <x v="215"/>
    <x v="1"/>
    <s v="Supplier_4"/>
    <x v="3"/>
    <n v="22"/>
    <n v="2375.98"/>
    <n v="52271.56"/>
    <n v="90"/>
    <n v="10"/>
    <x v="0"/>
    <n v="213838.2"/>
    <x v="2"/>
  </r>
  <r>
    <x v="497"/>
    <s v="P0276"/>
    <x v="76"/>
    <x v="8"/>
    <s v="Supplier_24"/>
    <x v="2"/>
    <n v="5"/>
    <n v="4704.13"/>
    <n v="23520.65"/>
    <n v="519"/>
    <n v="2"/>
    <x v="1"/>
    <n v="2441443.4700000002"/>
    <x v="13"/>
  </r>
  <r>
    <x v="450"/>
    <s v="P0280"/>
    <x v="253"/>
    <x v="8"/>
    <s v="Supplier_1"/>
    <x v="0"/>
    <n v="6"/>
    <n v="1523.13"/>
    <n v="9138.7800000000007"/>
    <n v="527"/>
    <n v="10"/>
    <x v="0"/>
    <n v="802689.51"/>
    <x v="16"/>
  </r>
  <r>
    <x v="8"/>
    <s v="P0186"/>
    <x v="29"/>
    <x v="4"/>
    <s v="Supplier_13"/>
    <x v="2"/>
    <n v="13"/>
    <n v="4819.7700000000004"/>
    <n v="62657.01"/>
    <n v="145"/>
    <n v="2"/>
    <x v="0"/>
    <n v="698866.65"/>
    <x v="4"/>
  </r>
  <r>
    <x v="460"/>
    <s v="P0134"/>
    <x v="272"/>
    <x v="7"/>
    <s v="Supplier_20"/>
    <x v="4"/>
    <n v="16"/>
    <n v="3154.43"/>
    <n v="50470.879999999997"/>
    <n v="153"/>
    <n v="8"/>
    <x v="0"/>
    <n v="482627.79"/>
    <x v="21"/>
  </r>
  <r>
    <x v="329"/>
    <s v="P0291"/>
    <x v="37"/>
    <x v="8"/>
    <s v="Supplier_15"/>
    <x v="4"/>
    <n v="5"/>
    <n v="484.66"/>
    <n v="2423.3000000000002"/>
    <n v="499"/>
    <n v="3"/>
    <x v="1"/>
    <n v="241845.34000000003"/>
    <x v="3"/>
  </r>
  <r>
    <x v="718"/>
    <s v="P0117"/>
    <x v="46"/>
    <x v="9"/>
    <s v="Supplier_18"/>
    <x v="0"/>
    <n v="20"/>
    <n v="4774.2299999999996"/>
    <n v="95484.6"/>
    <n v="183"/>
    <n v="10"/>
    <x v="0"/>
    <n v="873684.09"/>
    <x v="21"/>
  </r>
  <r>
    <x v="134"/>
    <s v="P0018"/>
    <x v="275"/>
    <x v="1"/>
    <s v="Supplier_16"/>
    <x v="3"/>
    <n v="45"/>
    <n v="11715.25"/>
    <n v="527186.25"/>
    <n v="93"/>
    <n v="14"/>
    <x v="0"/>
    <n v="1089518.25"/>
    <x v="11"/>
  </r>
  <r>
    <x v="278"/>
    <s v="P0256"/>
    <x v="196"/>
    <x v="2"/>
    <s v="Supplier_2"/>
    <x v="1"/>
    <n v="1"/>
    <n v="4467.37"/>
    <n v="4467.37"/>
    <n v="462"/>
    <n v="2"/>
    <x v="0"/>
    <n v="2063924.94"/>
    <x v="19"/>
  </r>
  <r>
    <x v="649"/>
    <s v="P0282"/>
    <x v="210"/>
    <x v="8"/>
    <s v="Supplier_20"/>
    <x v="4"/>
    <n v="9"/>
    <n v="2957.16"/>
    <n v="26614.44"/>
    <n v="478"/>
    <n v="14"/>
    <x v="0"/>
    <n v="1413522.48"/>
    <x v="4"/>
  </r>
  <r>
    <x v="463"/>
    <s v="P0111"/>
    <x v="89"/>
    <x v="9"/>
    <s v="Supplier_24"/>
    <x v="1"/>
    <n v="19"/>
    <n v="3731.35"/>
    <n v="70895.649999999994"/>
    <n v="195"/>
    <n v="4"/>
    <x v="0"/>
    <n v="727613.25"/>
    <x v="18"/>
  </r>
  <r>
    <x v="50"/>
    <s v="P0125"/>
    <x v="167"/>
    <x v="7"/>
    <s v="Supplier_4"/>
    <x v="4"/>
    <n v="8"/>
    <n v="10805.12"/>
    <n v="86440.960000000006"/>
    <n v="167"/>
    <n v="11"/>
    <x v="0"/>
    <n v="1804455.04"/>
    <x v="17"/>
  </r>
  <r>
    <x v="561"/>
    <s v="P0073"/>
    <x v="126"/>
    <x v="0"/>
    <s v="Supplier_10"/>
    <x v="2"/>
    <n v="19"/>
    <n v="497.93"/>
    <n v="9460.67"/>
    <n v="138"/>
    <n v="10"/>
    <x v="0"/>
    <n v="68714.34"/>
    <x v="14"/>
  </r>
  <r>
    <x v="502"/>
    <s v="P0294"/>
    <x v="143"/>
    <x v="8"/>
    <s v="Supplier_4"/>
    <x v="3"/>
    <n v="7"/>
    <n v="3237.21"/>
    <n v="22660.47"/>
    <n v="262"/>
    <n v="3"/>
    <x v="1"/>
    <n v="848149.02"/>
    <x v="7"/>
  </r>
  <r>
    <x v="516"/>
    <s v="P0242"/>
    <x v="40"/>
    <x v="2"/>
    <s v="Supplier_28"/>
    <x v="4"/>
    <n v="5"/>
    <n v="3027.61"/>
    <n v="15138.05"/>
    <n v="384"/>
    <n v="4"/>
    <x v="0"/>
    <n v="1162602.24"/>
    <x v="2"/>
  </r>
  <r>
    <x v="79"/>
    <s v="P0206"/>
    <x v="8"/>
    <x v="4"/>
    <s v="Supplier_21"/>
    <x v="2"/>
    <n v="17"/>
    <n v="3630.8"/>
    <n v="61723.6"/>
    <n v="183"/>
    <n v="6"/>
    <x v="0"/>
    <n v="664436.4"/>
    <x v="14"/>
  </r>
  <r>
    <x v="120"/>
    <s v="P0256"/>
    <x v="196"/>
    <x v="2"/>
    <s v="Supplier_20"/>
    <x v="3"/>
    <n v="6"/>
    <n v="875.46"/>
    <n v="5252.76"/>
    <n v="487"/>
    <n v="8"/>
    <x v="1"/>
    <n v="426349.02"/>
    <x v="2"/>
  </r>
  <r>
    <x v="538"/>
    <s v="P0149"/>
    <x v="26"/>
    <x v="7"/>
    <s v="Supplier_2"/>
    <x v="2"/>
    <n v="13"/>
    <n v="9957.57"/>
    <n v="129448.41"/>
    <n v="148"/>
    <n v="2"/>
    <x v="0"/>
    <n v="1473720.3599999999"/>
    <x v="16"/>
  </r>
  <r>
    <x v="560"/>
    <s v="P0284"/>
    <x v="152"/>
    <x v="8"/>
    <s v="Supplier_8"/>
    <x v="0"/>
    <n v="4"/>
    <n v="3277.07"/>
    <n v="13108.28"/>
    <n v="575"/>
    <n v="11"/>
    <x v="0"/>
    <n v="1884315.25"/>
    <x v="15"/>
  </r>
  <r>
    <x v="243"/>
    <s v="P0073"/>
    <x v="126"/>
    <x v="0"/>
    <s v="Supplier_20"/>
    <x v="3"/>
    <n v="13"/>
    <n v="133.47999999999999"/>
    <n v="1735.24"/>
    <n v="198"/>
    <n v="8"/>
    <x v="0"/>
    <n v="26429.039999999997"/>
    <x v="9"/>
  </r>
  <r>
    <x v="4"/>
    <s v="P0160"/>
    <x v="179"/>
    <x v="3"/>
    <s v="Supplier_30"/>
    <x v="4"/>
    <n v="17"/>
    <n v="934.37"/>
    <n v="15884.29"/>
    <n v="173"/>
    <n v="12"/>
    <x v="0"/>
    <n v="161646.01"/>
    <x v="3"/>
  </r>
  <r>
    <x v="136"/>
    <s v="P0254"/>
    <x v="111"/>
    <x v="2"/>
    <s v="Supplier_10"/>
    <x v="0"/>
    <n v="8"/>
    <n v="2348.2399999999998"/>
    <n v="18785.919999999998"/>
    <n v="453"/>
    <n v="5"/>
    <x v="0"/>
    <n v="1063752.72"/>
    <x v="20"/>
  </r>
  <r>
    <x v="570"/>
    <s v="P0153"/>
    <x v="107"/>
    <x v="3"/>
    <s v="Supplier_16"/>
    <x v="4"/>
    <n v="13"/>
    <n v="2915.26"/>
    <n v="37898.379999999997"/>
    <n v="195"/>
    <n v="4"/>
    <x v="0"/>
    <n v="568475.70000000007"/>
    <x v="9"/>
  </r>
  <r>
    <x v="198"/>
    <s v="P0219"/>
    <x v="273"/>
    <x v="6"/>
    <s v="Supplier_19"/>
    <x v="4"/>
    <n v="5"/>
    <n v="903.79"/>
    <n v="4518.95"/>
    <n v="565"/>
    <n v="5"/>
    <x v="0"/>
    <n v="510641.35"/>
    <x v="14"/>
  </r>
  <r>
    <x v="340"/>
    <s v="P0001"/>
    <x v="68"/>
    <x v="1"/>
    <s v="Supplier_21"/>
    <x v="4"/>
    <n v="44"/>
    <n v="17780.27"/>
    <n v="782331.88"/>
    <n v="81"/>
    <n v="10"/>
    <x v="2"/>
    <n v="1440201.87"/>
    <x v="21"/>
  </r>
  <r>
    <x v="227"/>
    <s v="P0019"/>
    <x v="43"/>
    <x v="1"/>
    <s v="Supplier_13"/>
    <x v="0"/>
    <n v="23"/>
    <n v="3049.75"/>
    <n v="70144.25"/>
    <n v="85"/>
    <n v="9"/>
    <x v="2"/>
    <n v="259228.75"/>
    <x v="12"/>
  </r>
  <r>
    <x v="552"/>
    <s v="P0173"/>
    <x v="199"/>
    <x v="3"/>
    <s v="Supplier_18"/>
    <x v="2"/>
    <n v="16"/>
    <n v="4989.5"/>
    <n v="79832"/>
    <n v="189"/>
    <n v="7"/>
    <x v="0"/>
    <n v="943015.5"/>
    <x v="22"/>
  </r>
  <r>
    <x v="350"/>
    <s v="P0023"/>
    <x v="20"/>
    <x v="1"/>
    <s v="Supplier_5"/>
    <x v="3"/>
    <n v="40"/>
    <n v="12446.77"/>
    <n v="497870.8"/>
    <n v="116"/>
    <n v="2"/>
    <x v="2"/>
    <n v="1443825.32"/>
    <x v="8"/>
  </r>
  <r>
    <x v="473"/>
    <s v="P0191"/>
    <x v="83"/>
    <x v="4"/>
    <s v="Supplier_27"/>
    <x v="0"/>
    <n v="23"/>
    <n v="168.1"/>
    <n v="3866.3"/>
    <n v="191"/>
    <n v="14"/>
    <x v="0"/>
    <n v="32107.1"/>
    <x v="2"/>
  </r>
  <r>
    <x v="265"/>
    <s v="P0101"/>
    <x v="66"/>
    <x v="9"/>
    <s v="Supplier_21"/>
    <x v="4"/>
    <n v="20"/>
    <n v="3237.64"/>
    <n v="64752.800000000003"/>
    <n v="169"/>
    <n v="4"/>
    <x v="0"/>
    <n v="547161.16"/>
    <x v="17"/>
  </r>
  <r>
    <x v="638"/>
    <s v="P0151"/>
    <x v="205"/>
    <x v="3"/>
    <s v="Supplier_1"/>
    <x v="2"/>
    <n v="19"/>
    <n v="259.85000000000002"/>
    <n v="4937.1499999999996"/>
    <n v="202"/>
    <n v="12"/>
    <x v="0"/>
    <n v="52489.700000000004"/>
    <x v="8"/>
  </r>
  <r>
    <x v="128"/>
    <s v="P0194"/>
    <x v="299"/>
    <x v="4"/>
    <s v="Supplier_29"/>
    <x v="2"/>
    <n v="17"/>
    <n v="1707.62"/>
    <n v="29029.54"/>
    <n v="107"/>
    <n v="4"/>
    <x v="0"/>
    <n v="182715.34"/>
    <x v="19"/>
  </r>
  <r>
    <x v="714"/>
    <s v="P0105"/>
    <x v="57"/>
    <x v="9"/>
    <s v="Supplier_21"/>
    <x v="0"/>
    <n v="14"/>
    <n v="1194.82"/>
    <n v="16727.48"/>
    <n v="85"/>
    <n v="6"/>
    <x v="0"/>
    <n v="101559.7"/>
    <x v="3"/>
  </r>
  <r>
    <x v="533"/>
    <s v="P0266"/>
    <x v="31"/>
    <x v="2"/>
    <s v="Supplier_25"/>
    <x v="4"/>
    <n v="10"/>
    <n v="2409.04"/>
    <n v="24090.400000000001"/>
    <n v="576"/>
    <n v="3"/>
    <x v="1"/>
    <n v="1387607.04"/>
    <x v="1"/>
  </r>
  <r>
    <x v="78"/>
    <s v="P0211"/>
    <x v="114"/>
    <x v="6"/>
    <s v="Supplier_17"/>
    <x v="3"/>
    <n v="5"/>
    <n v="370.81"/>
    <n v="1854.05"/>
    <n v="368"/>
    <n v="13"/>
    <x v="1"/>
    <n v="136458.07999999999"/>
    <x v="9"/>
  </r>
  <r>
    <x v="425"/>
    <s v="P0224"/>
    <x v="56"/>
    <x v="6"/>
    <s v="Supplier_6"/>
    <x v="0"/>
    <n v="5"/>
    <n v="3919.44"/>
    <n v="19597.2"/>
    <n v="347"/>
    <n v="9"/>
    <x v="0"/>
    <n v="1360045.68"/>
    <x v="23"/>
  </r>
  <r>
    <x v="321"/>
    <s v="P0113"/>
    <x v="173"/>
    <x v="9"/>
    <s v="Supplier_9"/>
    <x v="1"/>
    <n v="22"/>
    <n v="3365.68"/>
    <n v="74044.960000000006"/>
    <n v="138"/>
    <n v="8"/>
    <x v="0"/>
    <n v="464463.83999999997"/>
    <x v="18"/>
  </r>
  <r>
    <x v="683"/>
    <s v="P0156"/>
    <x v="257"/>
    <x v="3"/>
    <s v="Supplier_13"/>
    <x v="4"/>
    <n v="24"/>
    <n v="2849.65"/>
    <n v="68391.600000000006"/>
    <n v="192"/>
    <n v="3"/>
    <x v="0"/>
    <n v="547132.80000000005"/>
    <x v="19"/>
  </r>
  <r>
    <x v="728"/>
    <s v="P0278"/>
    <x v="292"/>
    <x v="8"/>
    <s v="Supplier_14"/>
    <x v="3"/>
    <n v="3"/>
    <n v="2190.67"/>
    <n v="6572.01"/>
    <n v="425"/>
    <n v="11"/>
    <x v="1"/>
    <n v="931034.75"/>
    <x v="6"/>
  </r>
  <r>
    <x v="590"/>
    <s v="P0025"/>
    <x v="163"/>
    <x v="1"/>
    <s v="Supplier_2"/>
    <x v="4"/>
    <n v="27"/>
    <n v="14396.31"/>
    <n v="388700.37"/>
    <n v="42"/>
    <n v="4"/>
    <x v="2"/>
    <n v="604645.02"/>
    <x v="20"/>
  </r>
  <r>
    <x v="602"/>
    <s v="P0192"/>
    <x v="10"/>
    <x v="4"/>
    <s v="Supplier_19"/>
    <x v="3"/>
    <n v="11"/>
    <n v="4776.0600000000004"/>
    <n v="52536.66"/>
    <n v="184"/>
    <n v="10"/>
    <x v="0"/>
    <n v="878795.04"/>
    <x v="14"/>
  </r>
  <r>
    <x v="228"/>
    <s v="P0046"/>
    <x v="124"/>
    <x v="5"/>
    <s v="Supplier_17"/>
    <x v="4"/>
    <n v="39"/>
    <n v="3641.13"/>
    <n v="142004.07"/>
    <n v="86"/>
    <n v="10"/>
    <x v="2"/>
    <n v="313137.18"/>
    <x v="0"/>
  </r>
  <r>
    <x v="644"/>
    <s v="P0243"/>
    <x v="214"/>
    <x v="2"/>
    <s v="Supplier_7"/>
    <x v="3"/>
    <n v="3"/>
    <n v="3803.72"/>
    <n v="11411.16"/>
    <n v="306"/>
    <n v="12"/>
    <x v="0"/>
    <n v="1163938.3199999998"/>
    <x v="5"/>
  </r>
  <r>
    <x v="706"/>
    <s v="P0040"/>
    <x v="63"/>
    <x v="5"/>
    <s v="Supplier_4"/>
    <x v="1"/>
    <n v="30"/>
    <n v="4296.3900000000003"/>
    <n v="128891.7"/>
    <n v="118"/>
    <n v="10"/>
    <x v="2"/>
    <n v="506974.02"/>
    <x v="14"/>
  </r>
  <r>
    <x v="326"/>
    <s v="P0244"/>
    <x v="204"/>
    <x v="2"/>
    <s v="Supplier_21"/>
    <x v="4"/>
    <n v="1"/>
    <n v="2084.87"/>
    <n v="2084.87"/>
    <n v="509"/>
    <n v="6"/>
    <x v="1"/>
    <n v="1061198.8299999998"/>
    <x v="8"/>
  </r>
  <r>
    <x v="292"/>
    <s v="P0188"/>
    <x v="52"/>
    <x v="4"/>
    <s v="Supplier_23"/>
    <x v="0"/>
    <n v="10"/>
    <n v="4302.1099999999997"/>
    <n v="43021.1"/>
    <n v="121"/>
    <n v="2"/>
    <x v="0"/>
    <n v="520555.30999999994"/>
    <x v="17"/>
  </r>
  <r>
    <x v="150"/>
    <s v="P0067"/>
    <x v="158"/>
    <x v="0"/>
    <s v="Supplier_20"/>
    <x v="4"/>
    <n v="11"/>
    <n v="238.13"/>
    <n v="2619.4299999999998"/>
    <n v="112"/>
    <n v="5"/>
    <x v="0"/>
    <n v="26670.559999999998"/>
    <x v="17"/>
  </r>
  <r>
    <x v="154"/>
    <s v="P0001"/>
    <x v="68"/>
    <x v="1"/>
    <s v="Supplier_28"/>
    <x v="2"/>
    <n v="60"/>
    <n v="18873.02"/>
    <n v="1132381.2"/>
    <n v="94"/>
    <n v="12"/>
    <x v="2"/>
    <n v="1774063.8800000001"/>
    <x v="19"/>
  </r>
  <r>
    <x v="104"/>
    <s v="P0043"/>
    <x v="164"/>
    <x v="5"/>
    <s v="Supplier_29"/>
    <x v="1"/>
    <n v="29"/>
    <n v="3255.85"/>
    <n v="94419.65"/>
    <n v="47"/>
    <n v="2"/>
    <x v="2"/>
    <n v="153024.94999999998"/>
    <x v="21"/>
  </r>
  <r>
    <x v="619"/>
    <s v="P0218"/>
    <x v="7"/>
    <x v="6"/>
    <s v="Supplier_25"/>
    <x v="3"/>
    <n v="4"/>
    <n v="1382.08"/>
    <n v="5528.32"/>
    <n v="316"/>
    <n v="6"/>
    <x v="0"/>
    <n v="436737.27999999997"/>
    <x v="14"/>
  </r>
  <r>
    <x v="688"/>
    <s v="P0114"/>
    <x v="145"/>
    <x v="9"/>
    <s v="Supplier_13"/>
    <x v="4"/>
    <n v="16"/>
    <n v="2214.11"/>
    <n v="35425.760000000002"/>
    <n v="184"/>
    <n v="14"/>
    <x v="0"/>
    <n v="407396.24000000005"/>
    <x v="2"/>
  </r>
  <r>
    <x v="440"/>
    <s v="P0021"/>
    <x v="235"/>
    <x v="1"/>
    <s v="Supplier_14"/>
    <x v="0"/>
    <n v="76"/>
    <n v="12014.3"/>
    <n v="913086.8"/>
    <n v="111"/>
    <n v="8"/>
    <x v="0"/>
    <n v="1333587.2999999998"/>
    <x v="0"/>
  </r>
  <r>
    <x v="137"/>
    <s v="P0023"/>
    <x v="20"/>
    <x v="1"/>
    <s v="Supplier_6"/>
    <x v="1"/>
    <n v="20"/>
    <n v="10481.799999999999"/>
    <n v="209636"/>
    <n v="87"/>
    <n v="2"/>
    <x v="0"/>
    <n v="911916.6"/>
    <x v="2"/>
  </r>
  <r>
    <x v="207"/>
    <s v="P0227"/>
    <x v="35"/>
    <x v="6"/>
    <s v="Supplier_3"/>
    <x v="0"/>
    <n v="1"/>
    <n v="3624.27"/>
    <n v="3624.27"/>
    <n v="514"/>
    <n v="4"/>
    <x v="1"/>
    <n v="1862874.78"/>
    <x v="14"/>
  </r>
  <r>
    <x v="123"/>
    <s v="P0290"/>
    <x v="277"/>
    <x v="8"/>
    <s v="Supplier_29"/>
    <x v="3"/>
    <n v="9"/>
    <n v="915.87"/>
    <n v="8242.83"/>
    <n v="252"/>
    <n v="8"/>
    <x v="1"/>
    <n v="230799.24"/>
    <x v="23"/>
  </r>
  <r>
    <x v="265"/>
    <s v="P0284"/>
    <x v="152"/>
    <x v="8"/>
    <s v="Supplier_12"/>
    <x v="3"/>
    <n v="9"/>
    <n v="752.31"/>
    <n v="6770.79"/>
    <n v="522"/>
    <n v="11"/>
    <x v="0"/>
    <n v="392705.81999999995"/>
    <x v="17"/>
  </r>
  <r>
    <x v="595"/>
    <s v="P0178"/>
    <x v="223"/>
    <x v="3"/>
    <s v="Supplier_7"/>
    <x v="0"/>
    <n v="14"/>
    <n v="1604.67"/>
    <n v="22465.38"/>
    <n v="155"/>
    <n v="11"/>
    <x v="0"/>
    <n v="248723.85"/>
    <x v="18"/>
  </r>
  <r>
    <x v="102"/>
    <s v="P0214"/>
    <x v="242"/>
    <x v="6"/>
    <s v="Supplier_20"/>
    <x v="4"/>
    <n v="8"/>
    <n v="544.35"/>
    <n v="4354.8"/>
    <n v="278"/>
    <n v="4"/>
    <x v="1"/>
    <n v="151329.30000000002"/>
    <x v="5"/>
  </r>
  <r>
    <x v="84"/>
    <s v="P0069"/>
    <x v="59"/>
    <x v="0"/>
    <s v="Supplier_14"/>
    <x v="2"/>
    <n v="16"/>
    <n v="231.38"/>
    <n v="3702.08"/>
    <n v="81"/>
    <n v="9"/>
    <x v="0"/>
    <n v="18741.78"/>
    <x v="20"/>
  </r>
  <r>
    <x v="220"/>
    <s v="P0152"/>
    <x v="247"/>
    <x v="3"/>
    <s v="Supplier_12"/>
    <x v="4"/>
    <n v="10"/>
    <n v="270.33"/>
    <n v="2703.3"/>
    <n v="109"/>
    <n v="11"/>
    <x v="0"/>
    <n v="29465.969999999998"/>
    <x v="17"/>
  </r>
  <r>
    <x v="75"/>
    <s v="P0059"/>
    <x v="184"/>
    <x v="5"/>
    <s v="Supplier_16"/>
    <x v="3"/>
    <n v="46"/>
    <n v="1016.84"/>
    <n v="46774.64"/>
    <n v="119"/>
    <n v="12"/>
    <x v="0"/>
    <n v="121003.96"/>
    <x v="11"/>
  </r>
  <r>
    <x v="351"/>
    <s v="P0174"/>
    <x v="125"/>
    <x v="3"/>
    <s v="Supplier_20"/>
    <x v="1"/>
    <n v="19"/>
    <n v="2761.22"/>
    <n v="52463.18"/>
    <n v="166"/>
    <n v="3"/>
    <x v="0"/>
    <n v="458362.51999999996"/>
    <x v="8"/>
  </r>
  <r>
    <x v="310"/>
    <s v="P0244"/>
    <x v="204"/>
    <x v="2"/>
    <s v="Supplier_18"/>
    <x v="2"/>
    <n v="9"/>
    <n v="4839.62"/>
    <n v="43556.58"/>
    <n v="515"/>
    <n v="7"/>
    <x v="0"/>
    <n v="2492404.2999999998"/>
    <x v="20"/>
  </r>
  <r>
    <x v="588"/>
    <s v="P0070"/>
    <x v="209"/>
    <x v="0"/>
    <s v="Supplier_25"/>
    <x v="3"/>
    <n v="12"/>
    <n v="131.26"/>
    <n v="1575.12"/>
    <n v="107"/>
    <n v="2"/>
    <x v="0"/>
    <n v="14044.82"/>
    <x v="3"/>
  </r>
  <r>
    <x v="220"/>
    <s v="P0292"/>
    <x v="18"/>
    <x v="8"/>
    <s v="Supplier_23"/>
    <x v="2"/>
    <n v="10"/>
    <n v="101.45"/>
    <n v="1014.5"/>
    <n v="599"/>
    <n v="14"/>
    <x v="0"/>
    <n v="60768.55"/>
    <x v="17"/>
  </r>
  <r>
    <x v="128"/>
    <s v="P0037"/>
    <x v="206"/>
    <x v="5"/>
    <s v="Supplier_7"/>
    <x v="1"/>
    <n v="25"/>
    <n v="3049.47"/>
    <n v="76236.75"/>
    <n v="100"/>
    <n v="5"/>
    <x v="0"/>
    <n v="304947"/>
    <x v="19"/>
  </r>
  <r>
    <x v="374"/>
    <s v="P0134"/>
    <x v="272"/>
    <x v="7"/>
    <s v="Supplier_13"/>
    <x v="1"/>
    <n v="9"/>
    <n v="1971.11"/>
    <n v="17739.990000000002"/>
    <n v="114"/>
    <n v="14"/>
    <x v="0"/>
    <n v="224706.53999999998"/>
    <x v="23"/>
  </r>
  <r>
    <x v="302"/>
    <s v="P0082"/>
    <x v="19"/>
    <x v="0"/>
    <s v="Supplier_16"/>
    <x v="0"/>
    <n v="16"/>
    <n v="245.79"/>
    <n v="3932.64"/>
    <n v="130"/>
    <n v="7"/>
    <x v="0"/>
    <n v="31952.7"/>
    <x v="4"/>
  </r>
  <r>
    <x v="17"/>
    <s v="P0260"/>
    <x v="33"/>
    <x v="2"/>
    <s v="Supplier_5"/>
    <x v="4"/>
    <n v="6"/>
    <n v="1105.0899999999999"/>
    <n v="6630.54"/>
    <n v="501"/>
    <n v="3"/>
    <x v="1"/>
    <n v="553650.09"/>
    <x v="0"/>
  </r>
  <r>
    <x v="426"/>
    <s v="P0127"/>
    <x v="236"/>
    <x v="7"/>
    <s v="Supplier_11"/>
    <x v="4"/>
    <n v="15"/>
    <n v="20127.490000000002"/>
    <n v="301912.34999999998"/>
    <n v="112"/>
    <n v="6"/>
    <x v="0"/>
    <n v="2254278.8800000004"/>
    <x v="10"/>
  </r>
  <r>
    <x v="489"/>
    <s v="P0187"/>
    <x v="79"/>
    <x v="4"/>
    <s v="Supplier_23"/>
    <x v="0"/>
    <n v="12"/>
    <n v="3445.22"/>
    <n v="41342.639999999999"/>
    <n v="159"/>
    <n v="14"/>
    <x v="0"/>
    <n v="547789.98"/>
    <x v="11"/>
  </r>
  <r>
    <x v="725"/>
    <s v="P0078"/>
    <x v="216"/>
    <x v="0"/>
    <s v="Supplier_12"/>
    <x v="3"/>
    <n v="12"/>
    <n v="302.55"/>
    <n v="3630.6"/>
    <n v="222"/>
    <n v="11"/>
    <x v="0"/>
    <n v="67166.100000000006"/>
    <x v="12"/>
  </r>
  <r>
    <x v="65"/>
    <s v="P0131"/>
    <x v="279"/>
    <x v="7"/>
    <s v="Supplier_16"/>
    <x v="2"/>
    <n v="23"/>
    <n v="4562.07"/>
    <n v="104927.61"/>
    <n v="205"/>
    <n v="11"/>
    <x v="0"/>
    <n v="935224.35"/>
    <x v="19"/>
  </r>
  <r>
    <x v="413"/>
    <s v="P0025"/>
    <x v="163"/>
    <x v="1"/>
    <s v="Supplier_15"/>
    <x v="3"/>
    <n v="31"/>
    <n v="14708.7"/>
    <n v="455969.7"/>
    <n v="118"/>
    <n v="4"/>
    <x v="0"/>
    <n v="1735626.6"/>
    <x v="14"/>
  </r>
  <r>
    <x v="140"/>
    <s v="P0262"/>
    <x v="244"/>
    <x v="2"/>
    <s v="Supplier_2"/>
    <x v="3"/>
    <n v="5"/>
    <n v="280.95999999999998"/>
    <n v="1404.8"/>
    <n v="538"/>
    <n v="13"/>
    <x v="0"/>
    <n v="151156.47999999998"/>
    <x v="2"/>
  </r>
  <r>
    <x v="206"/>
    <s v="P0190"/>
    <x v="90"/>
    <x v="4"/>
    <s v="Supplier_14"/>
    <x v="2"/>
    <n v="23"/>
    <n v="3470.37"/>
    <n v="79818.509999999995"/>
    <n v="162"/>
    <n v="7"/>
    <x v="0"/>
    <n v="562199.93999999994"/>
    <x v="9"/>
  </r>
  <r>
    <x v="583"/>
    <s v="P0011"/>
    <x v="252"/>
    <x v="1"/>
    <s v="Supplier_14"/>
    <x v="2"/>
    <n v="40"/>
    <n v="4384.05"/>
    <n v="175362"/>
    <n v="105"/>
    <n v="13"/>
    <x v="0"/>
    <n v="460325.25"/>
    <x v="0"/>
  </r>
  <r>
    <x v="673"/>
    <s v="P0130"/>
    <x v="213"/>
    <x v="7"/>
    <s v="Supplier_22"/>
    <x v="3"/>
    <n v="20"/>
    <n v="1378.92"/>
    <n v="27578.400000000001"/>
    <n v="179"/>
    <n v="14"/>
    <x v="0"/>
    <n v="246826.68000000002"/>
    <x v="15"/>
  </r>
  <r>
    <x v="282"/>
    <s v="P0161"/>
    <x v="27"/>
    <x v="3"/>
    <s v="Supplier_9"/>
    <x v="1"/>
    <n v="23"/>
    <n v="1245.26"/>
    <n v="28640.98"/>
    <n v="213"/>
    <n v="6"/>
    <x v="0"/>
    <n v="265240.38"/>
    <x v="3"/>
  </r>
  <r>
    <x v="389"/>
    <s v="P0104"/>
    <x v="98"/>
    <x v="9"/>
    <s v="Supplier_20"/>
    <x v="4"/>
    <n v="23"/>
    <n v="4170.7700000000004"/>
    <n v="95927.71"/>
    <n v="113"/>
    <n v="6"/>
    <x v="0"/>
    <n v="471297.01000000007"/>
    <x v="6"/>
  </r>
  <r>
    <x v="487"/>
    <s v="P0050"/>
    <x v="104"/>
    <x v="5"/>
    <s v="Supplier_3"/>
    <x v="1"/>
    <n v="48"/>
    <n v="557.61"/>
    <n v="26765.279999999999"/>
    <n v="100"/>
    <n v="4"/>
    <x v="2"/>
    <n v="55761"/>
    <x v="1"/>
  </r>
  <r>
    <x v="683"/>
    <s v="P0090"/>
    <x v="146"/>
    <x v="0"/>
    <s v="Supplier_30"/>
    <x v="4"/>
    <n v="20"/>
    <n v="378.62"/>
    <n v="7572.4"/>
    <n v="100"/>
    <n v="13"/>
    <x v="0"/>
    <n v="37862"/>
    <x v="19"/>
  </r>
  <r>
    <x v="696"/>
    <s v="P0260"/>
    <x v="33"/>
    <x v="2"/>
    <s v="Supplier_4"/>
    <x v="3"/>
    <n v="2"/>
    <n v="946.87"/>
    <n v="1893.74"/>
    <n v="516"/>
    <n v="13"/>
    <x v="0"/>
    <n v="488584.92"/>
    <x v="13"/>
  </r>
  <r>
    <x v="484"/>
    <s v="P0185"/>
    <x v="297"/>
    <x v="4"/>
    <s v="Supplier_30"/>
    <x v="1"/>
    <n v="25"/>
    <n v="3789.89"/>
    <n v="94747.25"/>
    <n v="233"/>
    <n v="5"/>
    <x v="0"/>
    <n v="883044.37"/>
    <x v="23"/>
  </r>
  <r>
    <x v="161"/>
    <s v="P0205"/>
    <x v="265"/>
    <x v="4"/>
    <s v="Supplier_8"/>
    <x v="1"/>
    <n v="18"/>
    <n v="3668.09"/>
    <n v="66025.62"/>
    <n v="89"/>
    <n v="13"/>
    <x v="0"/>
    <n v="326460.01"/>
    <x v="3"/>
  </r>
  <r>
    <x v="151"/>
    <s v="P0101"/>
    <x v="66"/>
    <x v="9"/>
    <s v="Supplier_24"/>
    <x v="2"/>
    <n v="23"/>
    <n v="2904.9"/>
    <n v="66812.7"/>
    <n v="236"/>
    <n v="6"/>
    <x v="0"/>
    <n v="685556.4"/>
    <x v="22"/>
  </r>
  <r>
    <x v="727"/>
    <s v="P0058"/>
    <x v="255"/>
    <x v="5"/>
    <s v="Supplier_12"/>
    <x v="1"/>
    <n v="50"/>
    <n v="2110"/>
    <n v="105500"/>
    <n v="84"/>
    <n v="14"/>
    <x v="2"/>
    <n v="177240"/>
    <x v="13"/>
  </r>
  <r>
    <x v="633"/>
    <s v="P0288"/>
    <x v="138"/>
    <x v="8"/>
    <s v="Supplier_25"/>
    <x v="4"/>
    <n v="5"/>
    <n v="108.91"/>
    <n v="544.54999999999995"/>
    <n v="587"/>
    <n v="13"/>
    <x v="0"/>
    <n v="63930.17"/>
    <x v="13"/>
  </r>
  <r>
    <x v="369"/>
    <s v="P0181"/>
    <x v="65"/>
    <x v="4"/>
    <s v="Supplier_11"/>
    <x v="2"/>
    <n v="8"/>
    <n v="1477.16"/>
    <n v="11817.28"/>
    <n v="199"/>
    <n v="7"/>
    <x v="0"/>
    <n v="293954.84000000003"/>
    <x v="14"/>
  </r>
  <r>
    <x v="466"/>
    <s v="P0225"/>
    <x v="34"/>
    <x v="6"/>
    <s v="Supplier_13"/>
    <x v="0"/>
    <n v="4"/>
    <n v="2786.37"/>
    <n v="11145.48"/>
    <n v="308"/>
    <n v="4"/>
    <x v="1"/>
    <n v="858201.96"/>
    <x v="4"/>
  </r>
  <r>
    <x v="366"/>
    <s v="P0243"/>
    <x v="214"/>
    <x v="2"/>
    <s v="Supplier_5"/>
    <x v="2"/>
    <n v="4"/>
    <n v="411.22"/>
    <n v="1644.88"/>
    <n v="401"/>
    <n v="6"/>
    <x v="0"/>
    <n v="164899.22"/>
    <x v="16"/>
  </r>
  <r>
    <x v="328"/>
    <s v="P0072"/>
    <x v="250"/>
    <x v="0"/>
    <s v="Supplier_19"/>
    <x v="1"/>
    <n v="9"/>
    <n v="110.49"/>
    <n v="994.41"/>
    <n v="177"/>
    <n v="8"/>
    <x v="0"/>
    <n v="19556.73"/>
    <x v="1"/>
  </r>
  <r>
    <x v="101"/>
    <s v="P0177"/>
    <x v="289"/>
    <x v="3"/>
    <s v="Supplier_14"/>
    <x v="3"/>
    <n v="14"/>
    <n v="1319.77"/>
    <n v="18476.78"/>
    <n v="238"/>
    <n v="7"/>
    <x v="0"/>
    <n v="314105.26"/>
    <x v="4"/>
  </r>
  <r>
    <x v="389"/>
    <s v="P0256"/>
    <x v="196"/>
    <x v="2"/>
    <s v="Supplier_27"/>
    <x v="2"/>
    <n v="2"/>
    <n v="4011.2"/>
    <n v="8022.4"/>
    <n v="315"/>
    <n v="2"/>
    <x v="0"/>
    <n v="1263528"/>
    <x v="6"/>
  </r>
  <r>
    <x v="50"/>
    <s v="P0143"/>
    <x v="295"/>
    <x v="7"/>
    <s v="Supplier_30"/>
    <x v="4"/>
    <n v="12"/>
    <n v="10773.81"/>
    <n v="129285.72"/>
    <n v="228"/>
    <n v="11"/>
    <x v="0"/>
    <n v="2456428.6799999997"/>
    <x v="17"/>
  </r>
  <r>
    <x v="578"/>
    <s v="P0090"/>
    <x v="146"/>
    <x v="0"/>
    <s v="Supplier_24"/>
    <x v="2"/>
    <n v="10"/>
    <n v="381.53"/>
    <n v="3815.3"/>
    <n v="197"/>
    <n v="7"/>
    <x v="0"/>
    <n v="75161.409999999989"/>
    <x v="16"/>
  </r>
  <r>
    <x v="431"/>
    <s v="P0029"/>
    <x v="237"/>
    <x v="1"/>
    <s v="Supplier_26"/>
    <x v="1"/>
    <n v="29"/>
    <n v="9399.43"/>
    <n v="272583.46999999997"/>
    <n v="38"/>
    <n v="14"/>
    <x v="2"/>
    <n v="357178.34"/>
    <x v="20"/>
  </r>
  <r>
    <x v="118"/>
    <s v="P0082"/>
    <x v="19"/>
    <x v="0"/>
    <s v="Supplier_9"/>
    <x v="1"/>
    <n v="25"/>
    <n v="135.88"/>
    <n v="3397"/>
    <n v="170"/>
    <n v="2"/>
    <x v="0"/>
    <n v="23099.599999999999"/>
    <x v="23"/>
  </r>
  <r>
    <x v="379"/>
    <s v="P0232"/>
    <x v="101"/>
    <x v="6"/>
    <s v="Supplier_1"/>
    <x v="1"/>
    <n v="5"/>
    <n v="1922.33"/>
    <n v="9611.65"/>
    <n v="418"/>
    <n v="3"/>
    <x v="0"/>
    <n v="803533.94"/>
    <x v="10"/>
  </r>
  <r>
    <x v="322"/>
    <s v="P0172"/>
    <x v="55"/>
    <x v="3"/>
    <s v="Supplier_1"/>
    <x v="3"/>
    <n v="20"/>
    <n v="4298.76"/>
    <n v="85975.2"/>
    <n v="223"/>
    <n v="5"/>
    <x v="0"/>
    <n v="958623.4800000001"/>
    <x v="1"/>
  </r>
  <r>
    <x v="349"/>
    <s v="P0046"/>
    <x v="124"/>
    <x v="5"/>
    <s v="Supplier_21"/>
    <x v="4"/>
    <n v="30"/>
    <n v="2694.8"/>
    <n v="80844"/>
    <n v="120"/>
    <n v="6"/>
    <x v="0"/>
    <n v="323376"/>
    <x v="14"/>
  </r>
  <r>
    <x v="532"/>
    <s v="P0279"/>
    <x v="21"/>
    <x v="8"/>
    <s v="Supplier_23"/>
    <x v="3"/>
    <n v="1"/>
    <n v="1069.22"/>
    <n v="1069.22"/>
    <n v="438"/>
    <n v="3"/>
    <x v="0"/>
    <n v="468318.36"/>
    <x v="4"/>
  </r>
  <r>
    <x v="194"/>
    <s v="P0137"/>
    <x v="94"/>
    <x v="7"/>
    <s v="Supplier_19"/>
    <x v="0"/>
    <n v="10"/>
    <n v="24139.79"/>
    <n v="241397.9"/>
    <n v="146"/>
    <n v="4"/>
    <x v="0"/>
    <n v="3524409.3400000003"/>
    <x v="23"/>
  </r>
  <r>
    <x v="41"/>
    <s v="P0084"/>
    <x v="12"/>
    <x v="0"/>
    <s v="Supplier_6"/>
    <x v="0"/>
    <n v="10"/>
    <n v="344.46"/>
    <n v="3444.6"/>
    <n v="139"/>
    <n v="12"/>
    <x v="0"/>
    <n v="47879.939999999995"/>
    <x v="0"/>
  </r>
  <r>
    <x v="708"/>
    <s v="P0260"/>
    <x v="33"/>
    <x v="2"/>
    <s v="Supplier_22"/>
    <x v="1"/>
    <n v="5"/>
    <n v="2497.16"/>
    <n v="12485.8"/>
    <n v="468"/>
    <n v="11"/>
    <x v="0"/>
    <n v="1168670.8799999999"/>
    <x v="22"/>
  </r>
  <r>
    <x v="469"/>
    <s v="P0105"/>
    <x v="57"/>
    <x v="9"/>
    <s v="Supplier_23"/>
    <x v="4"/>
    <n v="22"/>
    <n v="2299.02"/>
    <n v="50578.44"/>
    <n v="130"/>
    <n v="6"/>
    <x v="0"/>
    <n v="298872.59999999998"/>
    <x v="14"/>
  </r>
  <r>
    <x v="399"/>
    <s v="P0050"/>
    <x v="104"/>
    <x v="5"/>
    <s v="Supplier_11"/>
    <x v="0"/>
    <n v="47"/>
    <n v="1301.4000000000001"/>
    <n v="61165.8"/>
    <n v="94"/>
    <n v="11"/>
    <x v="0"/>
    <n v="122331.6"/>
    <x v="5"/>
  </r>
  <r>
    <x v="126"/>
    <s v="P0025"/>
    <x v="163"/>
    <x v="1"/>
    <s v="Supplier_25"/>
    <x v="2"/>
    <n v="41"/>
    <n v="8588.15"/>
    <n v="352114.15"/>
    <n v="90"/>
    <n v="7"/>
    <x v="2"/>
    <n v="772933.5"/>
    <x v="13"/>
  </r>
  <r>
    <x v="37"/>
    <s v="P0259"/>
    <x v="32"/>
    <x v="2"/>
    <s v="Supplier_6"/>
    <x v="3"/>
    <n v="3"/>
    <n v="2684.53"/>
    <n v="8053.59"/>
    <n v="357"/>
    <n v="7"/>
    <x v="0"/>
    <n v="958377.21000000008"/>
    <x v="13"/>
  </r>
  <r>
    <x v="536"/>
    <s v="P0064"/>
    <x v="74"/>
    <x v="0"/>
    <s v="Supplier_9"/>
    <x v="2"/>
    <n v="18"/>
    <n v="433.06"/>
    <n v="7795.08"/>
    <n v="212"/>
    <n v="6"/>
    <x v="0"/>
    <n v="91808.72"/>
    <x v="8"/>
  </r>
  <r>
    <x v="672"/>
    <s v="P0153"/>
    <x v="107"/>
    <x v="3"/>
    <s v="Supplier_25"/>
    <x v="3"/>
    <n v="14"/>
    <n v="2285.7600000000002"/>
    <n v="32000.639999999999"/>
    <n v="122"/>
    <n v="5"/>
    <x v="0"/>
    <n v="278862.72000000003"/>
    <x v="11"/>
  </r>
  <r>
    <x v="570"/>
    <s v="P0153"/>
    <x v="107"/>
    <x v="3"/>
    <s v="Supplier_3"/>
    <x v="3"/>
    <n v="18"/>
    <n v="2238.2600000000002"/>
    <n v="40288.68"/>
    <n v="129"/>
    <n v="10"/>
    <x v="0"/>
    <n v="288735.54000000004"/>
    <x v="9"/>
  </r>
  <r>
    <x v="167"/>
    <s v="P0017"/>
    <x v="99"/>
    <x v="1"/>
    <s v="Supplier_21"/>
    <x v="2"/>
    <n v="21"/>
    <n v="7002.92"/>
    <n v="147061.32"/>
    <n v="35"/>
    <n v="14"/>
    <x v="0"/>
    <n v="245102.2"/>
    <x v="22"/>
  </r>
  <r>
    <x v="267"/>
    <s v="P0237"/>
    <x v="264"/>
    <x v="6"/>
    <s v="Supplier_17"/>
    <x v="4"/>
    <n v="3"/>
    <n v="686.78"/>
    <n v="2060.34"/>
    <n v="493"/>
    <n v="9"/>
    <x v="1"/>
    <n v="338582.54"/>
    <x v="21"/>
  </r>
  <r>
    <x v="720"/>
    <s v="P0213"/>
    <x v="198"/>
    <x v="6"/>
    <s v="Supplier_21"/>
    <x v="0"/>
    <n v="7"/>
    <n v="526.32000000000005"/>
    <n v="3684.24"/>
    <n v="433"/>
    <n v="9"/>
    <x v="1"/>
    <n v="227896.56000000003"/>
    <x v="20"/>
  </r>
  <r>
    <x v="576"/>
    <s v="P0123"/>
    <x v="249"/>
    <x v="7"/>
    <s v="Supplier_27"/>
    <x v="0"/>
    <n v="9"/>
    <n v="7860.37"/>
    <n v="70743.33"/>
    <n v="224"/>
    <n v="14"/>
    <x v="0"/>
    <n v="1760722.88"/>
    <x v="1"/>
  </r>
  <r>
    <x v="232"/>
    <s v="P0162"/>
    <x v="135"/>
    <x v="3"/>
    <s v="Supplier_24"/>
    <x v="2"/>
    <n v="11"/>
    <n v="2791.9"/>
    <n v="30710.9"/>
    <n v="224"/>
    <n v="7"/>
    <x v="0"/>
    <n v="625385.6"/>
    <x v="12"/>
  </r>
  <r>
    <x v="262"/>
    <s v="P0235"/>
    <x v="116"/>
    <x v="6"/>
    <s v="Supplier_3"/>
    <x v="1"/>
    <n v="6"/>
    <n v="3636.55"/>
    <n v="21819.3"/>
    <n v="517"/>
    <n v="13"/>
    <x v="0"/>
    <n v="1880096.35"/>
    <x v="1"/>
  </r>
  <r>
    <x v="654"/>
    <s v="P0221"/>
    <x v="296"/>
    <x v="6"/>
    <s v="Supplier_22"/>
    <x v="1"/>
    <n v="5"/>
    <n v="688.94"/>
    <n v="3444.7"/>
    <n v="424"/>
    <n v="9"/>
    <x v="1"/>
    <n v="292110.56"/>
    <x v="8"/>
  </r>
  <r>
    <x v="189"/>
    <s v="P0263"/>
    <x v="86"/>
    <x v="2"/>
    <s v="Supplier_9"/>
    <x v="4"/>
    <n v="2"/>
    <n v="304.02999999999997"/>
    <n v="608.05999999999995"/>
    <n v="279"/>
    <n v="2"/>
    <x v="0"/>
    <n v="84824.37"/>
    <x v="1"/>
  </r>
  <r>
    <x v="160"/>
    <s v="P0193"/>
    <x v="17"/>
    <x v="4"/>
    <s v="Supplier_20"/>
    <x v="3"/>
    <n v="22"/>
    <n v="4912.25"/>
    <n v="108069.5"/>
    <n v="226"/>
    <n v="14"/>
    <x v="0"/>
    <n v="1110168.5"/>
    <x v="11"/>
  </r>
  <r>
    <x v="386"/>
    <s v="P0083"/>
    <x v="47"/>
    <x v="0"/>
    <s v="Supplier_16"/>
    <x v="4"/>
    <n v="15"/>
    <n v="83.29"/>
    <n v="1249.3499999999999"/>
    <n v="103"/>
    <n v="11"/>
    <x v="0"/>
    <n v="8578.8700000000008"/>
    <x v="22"/>
  </r>
  <r>
    <x v="701"/>
    <s v="P0265"/>
    <x v="130"/>
    <x v="2"/>
    <s v="Supplier_25"/>
    <x v="3"/>
    <n v="2"/>
    <n v="4876.6499999999996"/>
    <n v="9753.2999999999993"/>
    <n v="466"/>
    <n v="11"/>
    <x v="0"/>
    <n v="2272518.9"/>
    <x v="14"/>
  </r>
  <r>
    <x v="1"/>
    <s v="P0177"/>
    <x v="289"/>
    <x v="3"/>
    <s v="Supplier_23"/>
    <x v="0"/>
    <n v="26"/>
    <n v="4456.92"/>
    <n v="115879.92"/>
    <n v="129"/>
    <n v="7"/>
    <x v="0"/>
    <n v="574942.68000000005"/>
    <x v="1"/>
  </r>
  <r>
    <x v="441"/>
    <s v="P0108"/>
    <x v="226"/>
    <x v="9"/>
    <s v="Supplier_8"/>
    <x v="2"/>
    <n v="8"/>
    <n v="2033.3"/>
    <n v="16266.4"/>
    <n v="82"/>
    <n v="2"/>
    <x v="0"/>
    <n v="166730.6"/>
    <x v="14"/>
  </r>
  <r>
    <x v="226"/>
    <s v="P0199"/>
    <x v="120"/>
    <x v="4"/>
    <s v="Supplier_20"/>
    <x v="1"/>
    <n v="23"/>
    <n v="3807.17"/>
    <n v="87564.91"/>
    <n v="244"/>
    <n v="13"/>
    <x v="0"/>
    <n v="928949.48"/>
    <x v="21"/>
  </r>
  <r>
    <x v="174"/>
    <s v="P0300"/>
    <x v="283"/>
    <x v="8"/>
    <s v="Supplier_4"/>
    <x v="1"/>
    <n v="6"/>
    <n v="2785.59"/>
    <n v="16713.54"/>
    <n v="455"/>
    <n v="12"/>
    <x v="1"/>
    <n v="1267443.45"/>
    <x v="20"/>
  </r>
  <r>
    <x v="676"/>
    <s v="P0242"/>
    <x v="40"/>
    <x v="2"/>
    <s v="Supplier_10"/>
    <x v="0"/>
    <n v="10"/>
    <n v="4795.13"/>
    <n v="47951.3"/>
    <n v="414"/>
    <n v="2"/>
    <x v="0"/>
    <n v="1985183.82"/>
    <x v="15"/>
  </r>
  <r>
    <x v="663"/>
    <s v="P0254"/>
    <x v="111"/>
    <x v="2"/>
    <s v="Supplier_8"/>
    <x v="4"/>
    <n v="6"/>
    <n v="4754.74"/>
    <n v="28528.44"/>
    <n v="542"/>
    <n v="10"/>
    <x v="0"/>
    <n v="2577069.08"/>
    <x v="2"/>
  </r>
  <r>
    <x v="31"/>
    <s v="P0059"/>
    <x v="184"/>
    <x v="5"/>
    <s v="Supplier_6"/>
    <x v="0"/>
    <n v="48"/>
    <n v="2124.0300000000002"/>
    <n v="101953.44"/>
    <n v="30"/>
    <n v="3"/>
    <x v="0"/>
    <n v="63720.900000000009"/>
    <x v="17"/>
  </r>
  <r>
    <x v="100"/>
    <s v="P0152"/>
    <x v="247"/>
    <x v="3"/>
    <s v="Supplier_13"/>
    <x v="4"/>
    <n v="17"/>
    <n v="1652.12"/>
    <n v="28086.04"/>
    <n v="105"/>
    <n v="6"/>
    <x v="0"/>
    <n v="173472.59999999998"/>
    <x v="0"/>
  </r>
  <r>
    <x v="2"/>
    <s v="P0224"/>
    <x v="56"/>
    <x v="6"/>
    <s v="Supplier_8"/>
    <x v="4"/>
    <n v="4"/>
    <n v="1253.77"/>
    <n v="5015.08"/>
    <n v="330"/>
    <n v="3"/>
    <x v="1"/>
    <n v="413744.1"/>
    <x v="2"/>
  </r>
  <r>
    <x v="531"/>
    <s v="P0109"/>
    <x v="270"/>
    <x v="9"/>
    <s v="Supplier_6"/>
    <x v="1"/>
    <n v="17"/>
    <n v="423.17"/>
    <n v="7193.89"/>
    <n v="98"/>
    <n v="9"/>
    <x v="0"/>
    <n v="41470.660000000003"/>
    <x v="18"/>
  </r>
  <r>
    <x v="480"/>
    <s v="P0159"/>
    <x v="222"/>
    <x v="3"/>
    <s v="Supplier_19"/>
    <x v="2"/>
    <n v="15"/>
    <n v="2808.67"/>
    <n v="42130.05"/>
    <n v="151"/>
    <n v="3"/>
    <x v="0"/>
    <n v="424109.17"/>
    <x v="3"/>
  </r>
  <r>
    <x v="413"/>
    <s v="P0169"/>
    <x v="276"/>
    <x v="3"/>
    <s v="Supplier_27"/>
    <x v="1"/>
    <n v="14"/>
    <n v="4443.1400000000003"/>
    <n v="62203.96"/>
    <n v="102"/>
    <n v="8"/>
    <x v="0"/>
    <n v="453200.28"/>
    <x v="14"/>
  </r>
  <r>
    <x v="294"/>
    <s v="P0075"/>
    <x v="141"/>
    <x v="0"/>
    <s v="Supplier_27"/>
    <x v="1"/>
    <n v="10"/>
    <n v="169.29"/>
    <n v="1692.9"/>
    <n v="104"/>
    <n v="3"/>
    <x v="0"/>
    <n v="17606.16"/>
    <x v="12"/>
  </r>
  <r>
    <x v="29"/>
    <s v="P0066"/>
    <x v="274"/>
    <x v="0"/>
    <s v="Supplier_12"/>
    <x v="1"/>
    <n v="19"/>
    <n v="462.48"/>
    <n v="8787.1200000000008"/>
    <n v="220"/>
    <n v="12"/>
    <x v="0"/>
    <n v="101745.60000000001"/>
    <x v="12"/>
  </r>
  <r>
    <x v="247"/>
    <s v="P0254"/>
    <x v="111"/>
    <x v="2"/>
    <s v="Supplier_5"/>
    <x v="4"/>
    <n v="1"/>
    <n v="138.6"/>
    <n v="138.6"/>
    <n v="362"/>
    <n v="14"/>
    <x v="1"/>
    <n v="50173.2"/>
    <x v="18"/>
  </r>
  <r>
    <x v="479"/>
    <s v="P0190"/>
    <x v="90"/>
    <x v="4"/>
    <s v="Supplier_22"/>
    <x v="2"/>
    <n v="12"/>
    <n v="1237.6199999999999"/>
    <n v="14851.44"/>
    <n v="247"/>
    <n v="13"/>
    <x v="0"/>
    <n v="305692.13999999996"/>
    <x v="4"/>
  </r>
  <r>
    <x v="42"/>
    <s v="P0232"/>
    <x v="101"/>
    <x v="6"/>
    <s v="Supplier_21"/>
    <x v="1"/>
    <n v="7"/>
    <n v="764.14"/>
    <n v="5348.98"/>
    <n v="290"/>
    <n v="9"/>
    <x v="0"/>
    <n v="221600.6"/>
    <x v="18"/>
  </r>
  <r>
    <x v="152"/>
    <s v="P0104"/>
    <x v="98"/>
    <x v="9"/>
    <s v="Supplier_1"/>
    <x v="3"/>
    <n v="9"/>
    <n v="285.14"/>
    <n v="2566.2600000000002"/>
    <n v="236"/>
    <n v="2"/>
    <x v="0"/>
    <n v="67293.039999999994"/>
    <x v="12"/>
  </r>
  <r>
    <x v="131"/>
    <s v="P0101"/>
    <x v="66"/>
    <x v="9"/>
    <s v="Supplier_5"/>
    <x v="2"/>
    <n v="19"/>
    <n v="3018.76"/>
    <n v="57356.44"/>
    <n v="82"/>
    <n v="12"/>
    <x v="0"/>
    <n v="247538.32"/>
    <x v="6"/>
  </r>
  <r>
    <x v="651"/>
    <s v="P0253"/>
    <x v="229"/>
    <x v="2"/>
    <s v="Supplier_17"/>
    <x v="1"/>
    <n v="4"/>
    <n v="3251.9"/>
    <n v="13007.6"/>
    <n v="526"/>
    <n v="9"/>
    <x v="0"/>
    <n v="1710499.4000000001"/>
    <x v="19"/>
  </r>
  <r>
    <x v="143"/>
    <s v="P0157"/>
    <x v="108"/>
    <x v="3"/>
    <s v="Supplier_24"/>
    <x v="2"/>
    <n v="21"/>
    <n v="4266.5"/>
    <n v="89596.5"/>
    <n v="150"/>
    <n v="4"/>
    <x v="0"/>
    <n v="639975"/>
    <x v="18"/>
  </r>
  <r>
    <x v="620"/>
    <s v="P0249"/>
    <x v="129"/>
    <x v="2"/>
    <s v="Supplier_21"/>
    <x v="2"/>
    <n v="9"/>
    <n v="2412.85"/>
    <n v="21715.65"/>
    <n v="416"/>
    <n v="12"/>
    <x v="0"/>
    <n v="1003745.6"/>
    <x v="23"/>
  </r>
  <r>
    <x v="542"/>
    <s v="P0256"/>
    <x v="196"/>
    <x v="2"/>
    <s v="Supplier_6"/>
    <x v="1"/>
    <n v="2"/>
    <n v="1938.52"/>
    <n v="3877.04"/>
    <n v="508"/>
    <n v="3"/>
    <x v="0"/>
    <n v="984768.16"/>
    <x v="14"/>
  </r>
  <r>
    <x v="76"/>
    <s v="P0210"/>
    <x v="219"/>
    <x v="4"/>
    <s v="Supplier_6"/>
    <x v="4"/>
    <n v="17"/>
    <n v="4648.42"/>
    <n v="79023.14"/>
    <n v="248"/>
    <n v="8"/>
    <x v="0"/>
    <n v="1152808.1599999999"/>
    <x v="1"/>
  </r>
  <r>
    <x v="649"/>
    <s v="P0005"/>
    <x v="105"/>
    <x v="1"/>
    <s v="Supplier_14"/>
    <x v="3"/>
    <n v="24"/>
    <n v="15612.77"/>
    <n v="374706.48"/>
    <n v="47"/>
    <n v="10"/>
    <x v="2"/>
    <n v="733800.19000000006"/>
    <x v="4"/>
  </r>
  <r>
    <x v="509"/>
    <s v="P0203"/>
    <x v="117"/>
    <x v="4"/>
    <s v="Supplier_22"/>
    <x v="2"/>
    <n v="23"/>
    <n v="4781.72"/>
    <n v="109979.56"/>
    <n v="219"/>
    <n v="11"/>
    <x v="0"/>
    <n v="1047196.68"/>
    <x v="19"/>
  </r>
  <r>
    <x v="14"/>
    <s v="P0246"/>
    <x v="284"/>
    <x v="2"/>
    <s v="Supplier_27"/>
    <x v="4"/>
    <n v="1"/>
    <n v="4986.29"/>
    <n v="4986.29"/>
    <n v="341"/>
    <n v="4"/>
    <x v="1"/>
    <n v="1700324.89"/>
    <x v="6"/>
  </r>
  <r>
    <x v="484"/>
    <s v="P0134"/>
    <x v="272"/>
    <x v="7"/>
    <s v="Supplier_22"/>
    <x v="2"/>
    <n v="15"/>
    <n v="14424.86"/>
    <n v="216372.9"/>
    <n v="98"/>
    <n v="6"/>
    <x v="0"/>
    <n v="1413636.28"/>
    <x v="23"/>
  </r>
  <r>
    <x v="596"/>
    <s v="P0111"/>
    <x v="89"/>
    <x v="9"/>
    <s v="Supplier_12"/>
    <x v="2"/>
    <n v="18"/>
    <n v="107.98"/>
    <n v="1943.64"/>
    <n v="226"/>
    <n v="4"/>
    <x v="0"/>
    <n v="24403.48"/>
    <x v="23"/>
  </r>
  <r>
    <x v="493"/>
    <s v="P0098"/>
    <x v="191"/>
    <x v="9"/>
    <s v="Supplier_3"/>
    <x v="3"/>
    <n v="8"/>
    <n v="4384.49"/>
    <n v="35075.919999999998"/>
    <n v="250"/>
    <n v="2"/>
    <x v="0"/>
    <n v="1096122.5"/>
    <x v="6"/>
  </r>
  <r>
    <x v="32"/>
    <s v="P0031"/>
    <x v="224"/>
    <x v="5"/>
    <s v="Supplier_13"/>
    <x v="1"/>
    <n v="57"/>
    <n v="981.58"/>
    <n v="55950.06"/>
    <n v="119"/>
    <n v="4"/>
    <x v="0"/>
    <n v="116808.02"/>
    <x v="10"/>
  </r>
  <r>
    <x v="414"/>
    <s v="P0209"/>
    <x v="9"/>
    <x v="4"/>
    <s v="Supplier_25"/>
    <x v="1"/>
    <n v="14"/>
    <n v="3614.65"/>
    <n v="50605.1"/>
    <n v="140"/>
    <n v="5"/>
    <x v="0"/>
    <n v="506051"/>
    <x v="21"/>
  </r>
  <r>
    <x v="208"/>
    <s v="P0280"/>
    <x v="253"/>
    <x v="8"/>
    <s v="Supplier_9"/>
    <x v="0"/>
    <n v="6"/>
    <n v="117.42"/>
    <n v="704.52"/>
    <n v="441"/>
    <n v="13"/>
    <x v="0"/>
    <n v="51782.22"/>
    <x v="4"/>
  </r>
  <r>
    <x v="124"/>
    <s v="P0244"/>
    <x v="204"/>
    <x v="2"/>
    <s v="Supplier_21"/>
    <x v="2"/>
    <n v="9"/>
    <n v="1681.76"/>
    <n v="15135.84"/>
    <n v="344"/>
    <n v="8"/>
    <x v="1"/>
    <n v="578525.43999999994"/>
    <x v="9"/>
  </r>
  <r>
    <x v="493"/>
    <s v="P0246"/>
    <x v="284"/>
    <x v="2"/>
    <s v="Supplier_6"/>
    <x v="4"/>
    <n v="5"/>
    <n v="3568.46"/>
    <n v="17842.3"/>
    <n v="417"/>
    <n v="8"/>
    <x v="0"/>
    <n v="1488047.82"/>
    <x v="6"/>
  </r>
  <r>
    <x v="311"/>
    <s v="P0151"/>
    <x v="205"/>
    <x v="3"/>
    <s v="Supplier_24"/>
    <x v="1"/>
    <n v="17"/>
    <n v="4858.84"/>
    <n v="82600.28"/>
    <n v="84"/>
    <n v="14"/>
    <x v="0"/>
    <n v="408142.56"/>
    <x v="18"/>
  </r>
  <r>
    <x v="717"/>
    <s v="P0049"/>
    <x v="112"/>
    <x v="5"/>
    <s v="Supplier_16"/>
    <x v="0"/>
    <n v="37"/>
    <n v="3310.48"/>
    <n v="122487.76"/>
    <n v="102"/>
    <n v="6"/>
    <x v="2"/>
    <n v="337668.96"/>
    <x v="5"/>
  </r>
  <r>
    <x v="522"/>
    <s v="P0123"/>
    <x v="249"/>
    <x v="7"/>
    <s v="Supplier_21"/>
    <x v="4"/>
    <n v="19"/>
    <n v="25423.68"/>
    <n v="483049.92"/>
    <n v="177"/>
    <n v="5"/>
    <x v="0"/>
    <n v="4499991.3600000003"/>
    <x v="18"/>
  </r>
  <r>
    <x v="710"/>
    <s v="P0041"/>
    <x v="41"/>
    <x v="5"/>
    <s v="Supplier_2"/>
    <x v="1"/>
    <n v="30"/>
    <n v="4570.8500000000004"/>
    <n v="137125.5"/>
    <n v="102"/>
    <n v="12"/>
    <x v="0"/>
    <n v="466226.7"/>
    <x v="19"/>
  </r>
  <r>
    <x v="60"/>
    <s v="P0159"/>
    <x v="222"/>
    <x v="3"/>
    <s v="Supplier_25"/>
    <x v="2"/>
    <n v="23"/>
    <n v="2640.78"/>
    <n v="60737.94"/>
    <n v="200"/>
    <n v="6"/>
    <x v="0"/>
    <n v="528156"/>
    <x v="8"/>
  </r>
  <r>
    <x v="240"/>
    <s v="P0101"/>
    <x v="66"/>
    <x v="9"/>
    <s v="Supplier_26"/>
    <x v="2"/>
    <n v="13"/>
    <n v="122.64"/>
    <n v="1594.32"/>
    <n v="132"/>
    <n v="4"/>
    <x v="0"/>
    <n v="16188.48"/>
    <x v="12"/>
  </r>
  <r>
    <x v="606"/>
    <s v="P0062"/>
    <x v="221"/>
    <x v="0"/>
    <s v="Supplier_17"/>
    <x v="2"/>
    <n v="9"/>
    <n v="184.73"/>
    <n v="1662.57"/>
    <n v="144"/>
    <n v="7"/>
    <x v="0"/>
    <n v="26601.119999999999"/>
    <x v="6"/>
  </r>
  <r>
    <x v="725"/>
    <s v="P0198"/>
    <x v="6"/>
    <x v="4"/>
    <s v="Supplier_8"/>
    <x v="2"/>
    <n v="21"/>
    <n v="3710.07"/>
    <n v="77911.47"/>
    <n v="241"/>
    <n v="13"/>
    <x v="0"/>
    <n v="894126.87"/>
    <x v="12"/>
  </r>
  <r>
    <x v="153"/>
    <s v="P0272"/>
    <x v="230"/>
    <x v="8"/>
    <s v="Supplier_26"/>
    <x v="4"/>
    <n v="2"/>
    <n v="4226.25"/>
    <n v="8452.5"/>
    <n v="481"/>
    <n v="2"/>
    <x v="1"/>
    <n v="2032826.25"/>
    <x v="23"/>
  </r>
  <r>
    <x v="597"/>
    <s v="P0268"/>
    <x v="131"/>
    <x v="2"/>
    <s v="Supplier_13"/>
    <x v="0"/>
    <n v="5"/>
    <n v="1313.59"/>
    <n v="6567.95"/>
    <n v="434"/>
    <n v="10"/>
    <x v="0"/>
    <n v="570098.05999999994"/>
    <x v="2"/>
  </r>
  <r>
    <x v="170"/>
    <s v="P0205"/>
    <x v="265"/>
    <x v="4"/>
    <s v="Supplier_16"/>
    <x v="4"/>
    <n v="23"/>
    <n v="4819.2299999999996"/>
    <n v="110842.29"/>
    <n v="91"/>
    <n v="8"/>
    <x v="0"/>
    <n v="438549.92999999993"/>
    <x v="18"/>
  </r>
  <r>
    <x v="510"/>
    <s v="P0217"/>
    <x v="172"/>
    <x v="6"/>
    <s v="Supplier_3"/>
    <x v="3"/>
    <n v="5"/>
    <n v="2800.43"/>
    <n v="14002.15"/>
    <n v="415"/>
    <n v="10"/>
    <x v="0"/>
    <n v="1162178.45"/>
    <x v="14"/>
  </r>
  <r>
    <x v="410"/>
    <s v="P0031"/>
    <x v="224"/>
    <x v="5"/>
    <s v="Supplier_25"/>
    <x v="1"/>
    <n v="27"/>
    <n v="2564.91"/>
    <n v="69252.570000000007"/>
    <n v="115"/>
    <n v="10"/>
    <x v="0"/>
    <n v="294964.64999999997"/>
    <x v="12"/>
  </r>
  <r>
    <x v="289"/>
    <s v="P0300"/>
    <x v="283"/>
    <x v="8"/>
    <s v="Supplier_27"/>
    <x v="2"/>
    <n v="3"/>
    <n v="3709.35"/>
    <n v="11128.05"/>
    <n v="363"/>
    <n v="2"/>
    <x v="0"/>
    <n v="1346494.05"/>
    <x v="7"/>
  </r>
  <r>
    <x v="412"/>
    <s v="P0266"/>
    <x v="31"/>
    <x v="2"/>
    <s v="Supplier_29"/>
    <x v="3"/>
    <n v="1"/>
    <n v="2646.98"/>
    <n v="2646.98"/>
    <n v="549"/>
    <n v="2"/>
    <x v="0"/>
    <n v="1453192.02"/>
    <x v="16"/>
  </r>
  <r>
    <x v="273"/>
    <s v="P0212"/>
    <x v="195"/>
    <x v="6"/>
    <s v="Supplier_11"/>
    <x v="2"/>
    <n v="8"/>
    <n v="3932.61"/>
    <n v="31460.880000000001"/>
    <n v="288"/>
    <n v="9"/>
    <x v="1"/>
    <n v="1132591.68"/>
    <x v="3"/>
  </r>
  <r>
    <x v="185"/>
    <s v="P0040"/>
    <x v="63"/>
    <x v="5"/>
    <s v="Supplier_18"/>
    <x v="2"/>
    <n v="33"/>
    <n v="4418.3"/>
    <n v="145803.9"/>
    <n v="53"/>
    <n v="7"/>
    <x v="2"/>
    <n v="234169.90000000002"/>
    <x v="19"/>
  </r>
  <r>
    <x v="179"/>
    <s v="P0127"/>
    <x v="236"/>
    <x v="7"/>
    <s v="Supplier_24"/>
    <x v="2"/>
    <n v="11"/>
    <n v="7920.96"/>
    <n v="87130.559999999998"/>
    <n v="92"/>
    <n v="9"/>
    <x v="0"/>
    <n v="728728.32"/>
    <x v="13"/>
  </r>
  <r>
    <x v="429"/>
    <s v="P0046"/>
    <x v="124"/>
    <x v="5"/>
    <s v="Supplier_23"/>
    <x v="4"/>
    <n v="32"/>
    <n v="2135.9499999999998"/>
    <n v="68350.399999999994"/>
    <n v="58"/>
    <n v="11"/>
    <x v="0"/>
    <n v="123885.09999999999"/>
    <x v="13"/>
  </r>
  <r>
    <x v="685"/>
    <s v="P0049"/>
    <x v="112"/>
    <x v="5"/>
    <s v="Supplier_27"/>
    <x v="1"/>
    <n v="27"/>
    <n v="2774.16"/>
    <n v="74902.320000000007"/>
    <n v="81"/>
    <n v="6"/>
    <x v="2"/>
    <n v="224706.96"/>
    <x v="21"/>
  </r>
  <r>
    <x v="282"/>
    <s v="P0085"/>
    <x v="293"/>
    <x v="0"/>
    <s v="Supplier_16"/>
    <x v="4"/>
    <n v="10"/>
    <n v="145.08000000000001"/>
    <n v="1450.8"/>
    <n v="185"/>
    <n v="2"/>
    <x v="0"/>
    <n v="26839.800000000003"/>
    <x v="3"/>
  </r>
  <r>
    <x v="23"/>
    <s v="P0041"/>
    <x v="41"/>
    <x v="5"/>
    <s v="Supplier_20"/>
    <x v="1"/>
    <n v="40"/>
    <n v="2516.13"/>
    <n v="100645.2"/>
    <n v="62"/>
    <n v="12"/>
    <x v="2"/>
    <n v="156000.06"/>
    <x v="14"/>
  </r>
  <r>
    <x v="289"/>
    <s v="P0248"/>
    <x v="177"/>
    <x v="2"/>
    <s v="Supplier_12"/>
    <x v="1"/>
    <n v="8"/>
    <n v="439.69"/>
    <n v="3517.52"/>
    <n v="490"/>
    <n v="6"/>
    <x v="1"/>
    <n v="215448.1"/>
    <x v="7"/>
  </r>
  <r>
    <x v="309"/>
    <s v="P0197"/>
    <x v="178"/>
    <x v="4"/>
    <s v="Supplier_25"/>
    <x v="1"/>
    <n v="25"/>
    <n v="3931.92"/>
    <n v="98298"/>
    <n v="183"/>
    <n v="4"/>
    <x v="0"/>
    <n v="719541.36"/>
    <x v="15"/>
  </r>
  <r>
    <x v="714"/>
    <s v="P0079"/>
    <x v="16"/>
    <x v="0"/>
    <s v="Supplier_14"/>
    <x v="2"/>
    <n v="11"/>
    <n v="305.08999999999997"/>
    <n v="3355.99"/>
    <n v="148"/>
    <n v="13"/>
    <x v="0"/>
    <n v="45153.32"/>
    <x v="3"/>
  </r>
  <r>
    <x v="571"/>
    <s v="P0152"/>
    <x v="247"/>
    <x v="3"/>
    <s v="Supplier_18"/>
    <x v="4"/>
    <n v="15"/>
    <n v="2596.02"/>
    <n v="38940.300000000003"/>
    <n v="214"/>
    <n v="4"/>
    <x v="0"/>
    <n v="555548.28"/>
    <x v="1"/>
  </r>
  <r>
    <x v="5"/>
    <s v="P0280"/>
    <x v="253"/>
    <x v="8"/>
    <s v="Supplier_7"/>
    <x v="3"/>
    <n v="9"/>
    <n v="197.76"/>
    <n v="1779.84"/>
    <n v="394"/>
    <n v="10"/>
    <x v="1"/>
    <n v="77917.440000000002"/>
    <x v="4"/>
  </r>
  <r>
    <x v="280"/>
    <s v="P0032"/>
    <x v="227"/>
    <x v="5"/>
    <s v="Supplier_7"/>
    <x v="4"/>
    <n v="22"/>
    <n v="3596.98"/>
    <n v="79133.56"/>
    <n v="82"/>
    <n v="11"/>
    <x v="2"/>
    <n v="294952.36"/>
    <x v="2"/>
  </r>
  <r>
    <x v="190"/>
    <s v="P0142"/>
    <x v="22"/>
    <x v="7"/>
    <s v="Supplier_4"/>
    <x v="0"/>
    <n v="17"/>
    <n v="24535.42"/>
    <n v="417102.14"/>
    <n v="171"/>
    <n v="3"/>
    <x v="0"/>
    <n v="4195556.8199999994"/>
    <x v="17"/>
  </r>
  <r>
    <x v="706"/>
    <s v="P0051"/>
    <x v="218"/>
    <x v="5"/>
    <s v="Supplier_25"/>
    <x v="4"/>
    <n v="28"/>
    <n v="3937.79"/>
    <n v="110258.12"/>
    <n v="107"/>
    <n v="12"/>
    <x v="2"/>
    <n v="421343.52999999997"/>
    <x v="14"/>
  </r>
  <r>
    <x v="460"/>
    <s v="P0094"/>
    <x v="121"/>
    <x v="9"/>
    <s v="Supplier_11"/>
    <x v="0"/>
    <n v="25"/>
    <n v="1670.13"/>
    <n v="41753.25"/>
    <n v="168"/>
    <n v="8"/>
    <x v="0"/>
    <n v="280581.84000000003"/>
    <x v="21"/>
  </r>
  <r>
    <x v="486"/>
    <s v="P0254"/>
    <x v="111"/>
    <x v="2"/>
    <s v="Supplier_7"/>
    <x v="1"/>
    <n v="3"/>
    <n v="4551.84"/>
    <n v="13655.52"/>
    <n v="264"/>
    <n v="13"/>
    <x v="0"/>
    <n v="1201685.76"/>
    <x v="20"/>
  </r>
  <r>
    <x v="612"/>
    <s v="P0085"/>
    <x v="293"/>
    <x v="0"/>
    <s v="Supplier_3"/>
    <x v="3"/>
    <n v="25"/>
    <n v="162.91999999999999"/>
    <n v="4073"/>
    <n v="178"/>
    <n v="5"/>
    <x v="0"/>
    <n v="28999.759999999998"/>
    <x v="20"/>
  </r>
  <r>
    <x v="223"/>
    <s v="P0160"/>
    <x v="179"/>
    <x v="3"/>
    <s v="Supplier_29"/>
    <x v="0"/>
    <n v="17"/>
    <n v="4510.41"/>
    <n v="76676.97"/>
    <n v="81"/>
    <n v="13"/>
    <x v="0"/>
    <n v="365343.20999999996"/>
    <x v="16"/>
  </r>
  <r>
    <x v="222"/>
    <s v="P0188"/>
    <x v="52"/>
    <x v="4"/>
    <s v="Supplier_2"/>
    <x v="4"/>
    <n v="23"/>
    <n v="3532.61"/>
    <n v="81250.03"/>
    <n v="102"/>
    <n v="11"/>
    <x v="0"/>
    <n v="360326.22000000003"/>
    <x v="21"/>
  </r>
  <r>
    <x v="437"/>
    <s v="P0284"/>
    <x v="152"/>
    <x v="8"/>
    <s v="Supplier_21"/>
    <x v="0"/>
    <n v="3"/>
    <n v="3081.81"/>
    <n v="9245.43"/>
    <n v="365"/>
    <n v="7"/>
    <x v="0"/>
    <n v="1124860.6499999999"/>
    <x v="15"/>
  </r>
  <r>
    <x v="671"/>
    <s v="P0119"/>
    <x v="103"/>
    <x v="9"/>
    <s v="Supplier_22"/>
    <x v="0"/>
    <n v="19"/>
    <n v="3854.54"/>
    <n v="73236.259999999995"/>
    <n v="100"/>
    <n v="4"/>
    <x v="0"/>
    <n v="385454"/>
    <x v="12"/>
  </r>
  <r>
    <x v="608"/>
    <s v="P0247"/>
    <x v="162"/>
    <x v="2"/>
    <s v="Supplier_2"/>
    <x v="4"/>
    <n v="1"/>
    <n v="927.16"/>
    <n v="927.16"/>
    <n v="458"/>
    <n v="11"/>
    <x v="0"/>
    <n v="424639.27999999997"/>
    <x v="1"/>
  </r>
  <r>
    <x v="524"/>
    <s v="P0243"/>
    <x v="214"/>
    <x v="2"/>
    <s v="Supplier_7"/>
    <x v="2"/>
    <n v="6"/>
    <n v="139.59"/>
    <n v="837.54"/>
    <n v="391"/>
    <n v="12"/>
    <x v="0"/>
    <n v="54579.69"/>
    <x v="14"/>
  </r>
  <r>
    <x v="515"/>
    <s v="P0004"/>
    <x v="225"/>
    <x v="1"/>
    <s v="Supplier_24"/>
    <x v="0"/>
    <n v="37"/>
    <n v="11925.93"/>
    <n v="441259.41"/>
    <n v="58"/>
    <n v="7"/>
    <x v="0"/>
    <n v="691703.94000000006"/>
    <x v="17"/>
  </r>
  <r>
    <x v="487"/>
    <s v="P0283"/>
    <x v="77"/>
    <x v="8"/>
    <s v="Supplier_22"/>
    <x v="4"/>
    <n v="4"/>
    <n v="1748.62"/>
    <n v="6994.48"/>
    <n v="347"/>
    <n v="11"/>
    <x v="0"/>
    <n v="606771.14"/>
    <x v="1"/>
  </r>
  <r>
    <x v="181"/>
    <s v="P0012"/>
    <x v="102"/>
    <x v="1"/>
    <s v="Supplier_26"/>
    <x v="2"/>
    <n v="22"/>
    <n v="19802.68"/>
    <n v="435658.96"/>
    <n v="114"/>
    <n v="2"/>
    <x v="2"/>
    <n v="2257505.52"/>
    <x v="2"/>
  </r>
  <r>
    <x v="186"/>
    <s v="P0050"/>
    <x v="104"/>
    <x v="5"/>
    <s v="Supplier_7"/>
    <x v="3"/>
    <n v="50"/>
    <n v="1772.56"/>
    <n v="88628"/>
    <n v="113"/>
    <n v="3"/>
    <x v="2"/>
    <n v="200299.28"/>
    <x v="5"/>
  </r>
  <r>
    <x v="81"/>
    <s v="P0238"/>
    <x v="96"/>
    <x v="6"/>
    <s v="Supplier_16"/>
    <x v="0"/>
    <n v="6"/>
    <n v="4267.54"/>
    <n v="25605.24"/>
    <n v="346"/>
    <n v="12"/>
    <x v="0"/>
    <n v="1476568.84"/>
    <x v="8"/>
  </r>
  <r>
    <x v="528"/>
    <s v="P0044"/>
    <x v="192"/>
    <x v="5"/>
    <s v="Supplier_13"/>
    <x v="1"/>
    <n v="32"/>
    <n v="740.4"/>
    <n v="23692.799999999999"/>
    <n v="66"/>
    <n v="6"/>
    <x v="0"/>
    <n v="48866.400000000001"/>
    <x v="14"/>
  </r>
  <r>
    <x v="27"/>
    <s v="P0225"/>
    <x v="34"/>
    <x v="6"/>
    <s v="Supplier_7"/>
    <x v="2"/>
    <n v="5"/>
    <n v="4766"/>
    <n v="23830"/>
    <n v="365"/>
    <n v="6"/>
    <x v="1"/>
    <n v="1739590"/>
    <x v="6"/>
  </r>
  <r>
    <x v="124"/>
    <s v="P0029"/>
    <x v="237"/>
    <x v="1"/>
    <s v="Supplier_26"/>
    <x v="1"/>
    <n v="40"/>
    <n v="6016.8"/>
    <n v="240672"/>
    <n v="74"/>
    <n v="13"/>
    <x v="0"/>
    <n v="445243.2"/>
    <x v="9"/>
  </r>
  <r>
    <x v="665"/>
    <s v="P0070"/>
    <x v="209"/>
    <x v="0"/>
    <s v="Supplier_30"/>
    <x v="1"/>
    <n v="24"/>
    <n v="208.98"/>
    <n v="5015.5200000000004"/>
    <n v="224"/>
    <n v="10"/>
    <x v="0"/>
    <n v="46811.519999999997"/>
    <x v="7"/>
  </r>
  <r>
    <x v="391"/>
    <s v="P0269"/>
    <x v="168"/>
    <x v="2"/>
    <s v="Supplier_29"/>
    <x v="0"/>
    <n v="2"/>
    <n v="3591.84"/>
    <n v="7183.68"/>
    <n v="452"/>
    <n v="9"/>
    <x v="1"/>
    <n v="1623511.6800000002"/>
    <x v="22"/>
  </r>
  <r>
    <x v="619"/>
    <s v="P0210"/>
    <x v="219"/>
    <x v="4"/>
    <s v="Supplier_18"/>
    <x v="3"/>
    <n v="23"/>
    <n v="4859.28"/>
    <n v="111763.44"/>
    <n v="221"/>
    <n v="10"/>
    <x v="0"/>
    <n v="1073900.8799999999"/>
    <x v="14"/>
  </r>
  <r>
    <x v="544"/>
    <s v="P0270"/>
    <x v="48"/>
    <x v="2"/>
    <s v="Supplier_23"/>
    <x v="1"/>
    <n v="3"/>
    <n v="4799.5200000000004"/>
    <n v="14398.56"/>
    <n v="523"/>
    <n v="3"/>
    <x v="1"/>
    <n v="2510148.9600000004"/>
    <x v="4"/>
  </r>
  <r>
    <x v="303"/>
    <s v="P0120"/>
    <x v="88"/>
    <x v="9"/>
    <s v="Supplier_22"/>
    <x v="2"/>
    <n v="21"/>
    <n v="3732.33"/>
    <n v="78378.929999999993"/>
    <n v="202"/>
    <n v="10"/>
    <x v="0"/>
    <n v="753930.66"/>
    <x v="5"/>
  </r>
  <r>
    <x v="428"/>
    <s v="P0053"/>
    <x v="30"/>
    <x v="5"/>
    <s v="Supplier_29"/>
    <x v="3"/>
    <n v="47"/>
    <n v="3507.09"/>
    <n v="164833.23000000001"/>
    <n v="60"/>
    <n v="4"/>
    <x v="2"/>
    <n v="210425.40000000002"/>
    <x v="12"/>
  </r>
  <r>
    <x v="439"/>
    <s v="P0217"/>
    <x v="172"/>
    <x v="6"/>
    <s v="Supplier_23"/>
    <x v="1"/>
    <n v="3"/>
    <n v="1507.65"/>
    <n v="4522.95"/>
    <n v="439"/>
    <n v="4"/>
    <x v="1"/>
    <n v="661858.35000000009"/>
    <x v="23"/>
  </r>
  <r>
    <x v="510"/>
    <s v="P0241"/>
    <x v="263"/>
    <x v="2"/>
    <s v="Supplier_5"/>
    <x v="2"/>
    <n v="4"/>
    <n v="4588.2"/>
    <n v="18352.8"/>
    <n v="545"/>
    <n v="9"/>
    <x v="1"/>
    <n v="2500569"/>
    <x v="14"/>
  </r>
  <r>
    <x v="306"/>
    <s v="P0078"/>
    <x v="216"/>
    <x v="0"/>
    <s v="Supplier_18"/>
    <x v="1"/>
    <n v="21"/>
    <n v="23.92"/>
    <n v="502.32"/>
    <n v="221"/>
    <n v="6"/>
    <x v="0"/>
    <n v="5286.3200000000006"/>
    <x v="17"/>
  </r>
  <r>
    <x v="164"/>
    <s v="P0098"/>
    <x v="191"/>
    <x v="9"/>
    <s v="Supplier_15"/>
    <x v="1"/>
    <n v="24"/>
    <n v="1323.62"/>
    <n v="31766.880000000001"/>
    <n v="119"/>
    <n v="12"/>
    <x v="0"/>
    <n v="157510.78"/>
    <x v="15"/>
  </r>
  <r>
    <x v="707"/>
    <s v="P0220"/>
    <x v="183"/>
    <x v="6"/>
    <s v="Supplier_20"/>
    <x v="4"/>
    <n v="1"/>
    <n v="4202.22"/>
    <n v="4202.22"/>
    <n v="596"/>
    <n v="11"/>
    <x v="0"/>
    <n v="2504523.12"/>
    <x v="21"/>
  </r>
  <r>
    <x v="724"/>
    <s v="P0224"/>
    <x v="56"/>
    <x v="6"/>
    <s v="Supplier_18"/>
    <x v="3"/>
    <n v="9"/>
    <n v="3141.74"/>
    <n v="28275.66"/>
    <n v="559"/>
    <n v="13"/>
    <x v="0"/>
    <n v="1756232.66"/>
    <x v="2"/>
  </r>
  <r>
    <x v="106"/>
    <s v="P0270"/>
    <x v="48"/>
    <x v="2"/>
    <s v="Supplier_10"/>
    <x v="2"/>
    <n v="10"/>
    <n v="3547.69"/>
    <n v="35476.9"/>
    <n v="567"/>
    <n v="14"/>
    <x v="0"/>
    <n v="2011540.23"/>
    <x v="9"/>
  </r>
  <r>
    <x v="702"/>
    <s v="P0098"/>
    <x v="191"/>
    <x v="9"/>
    <s v="Supplier_21"/>
    <x v="0"/>
    <n v="12"/>
    <n v="3109.67"/>
    <n v="37316.04"/>
    <n v="203"/>
    <n v="6"/>
    <x v="0"/>
    <n v="631263.01"/>
    <x v="21"/>
  </r>
  <r>
    <x v="310"/>
    <s v="P0065"/>
    <x v="190"/>
    <x v="0"/>
    <s v="Supplier_26"/>
    <x v="3"/>
    <n v="13"/>
    <n v="137.44999999999999"/>
    <n v="1786.85"/>
    <n v="157"/>
    <n v="11"/>
    <x v="0"/>
    <n v="21579.649999999998"/>
    <x v="20"/>
  </r>
  <r>
    <x v="146"/>
    <s v="P0076"/>
    <x v="69"/>
    <x v="0"/>
    <s v="Supplier_30"/>
    <x v="1"/>
    <n v="10"/>
    <n v="36.18"/>
    <n v="361.8"/>
    <n v="243"/>
    <n v="5"/>
    <x v="0"/>
    <n v="8791.74"/>
    <x v="21"/>
  </r>
  <r>
    <x v="123"/>
    <s v="P0218"/>
    <x v="7"/>
    <x v="6"/>
    <s v="Supplier_28"/>
    <x v="3"/>
    <n v="1"/>
    <n v="1096.46"/>
    <n v="1096.46"/>
    <n v="344"/>
    <n v="6"/>
    <x v="1"/>
    <n v="377182.24"/>
    <x v="23"/>
  </r>
  <r>
    <x v="723"/>
    <s v="P0187"/>
    <x v="79"/>
    <x v="4"/>
    <s v="Supplier_4"/>
    <x v="0"/>
    <n v="15"/>
    <n v="2651.39"/>
    <n v="39770.85"/>
    <n v="181"/>
    <n v="4"/>
    <x v="0"/>
    <n v="479901.58999999997"/>
    <x v="22"/>
  </r>
  <r>
    <x v="536"/>
    <s v="P0239"/>
    <x v="217"/>
    <x v="6"/>
    <s v="Supplier_10"/>
    <x v="1"/>
    <n v="2"/>
    <n v="1040.55"/>
    <n v="2081.1"/>
    <n v="368"/>
    <n v="11"/>
    <x v="1"/>
    <n v="382922.39999999997"/>
    <x v="8"/>
  </r>
  <r>
    <x v="411"/>
    <s v="P0275"/>
    <x v="153"/>
    <x v="8"/>
    <s v="Supplier_23"/>
    <x v="3"/>
    <n v="1"/>
    <n v="1984.42"/>
    <n v="1984.42"/>
    <n v="378"/>
    <n v="6"/>
    <x v="1"/>
    <n v="750110.76"/>
    <x v="7"/>
  </r>
  <r>
    <x v="411"/>
    <s v="P0090"/>
    <x v="146"/>
    <x v="0"/>
    <s v="Supplier_30"/>
    <x v="1"/>
    <n v="10"/>
    <n v="108.1"/>
    <n v="1081"/>
    <n v="147"/>
    <n v="5"/>
    <x v="0"/>
    <n v="15890.699999999999"/>
    <x v="7"/>
  </r>
  <r>
    <x v="25"/>
    <s v="P0236"/>
    <x v="149"/>
    <x v="6"/>
    <s v="Supplier_13"/>
    <x v="1"/>
    <n v="5"/>
    <n v="4368.42"/>
    <n v="21842.1"/>
    <n v="283"/>
    <n v="13"/>
    <x v="1"/>
    <n v="1236262.8600000001"/>
    <x v="12"/>
  </r>
  <r>
    <x v="248"/>
    <s v="P0046"/>
    <x v="124"/>
    <x v="5"/>
    <s v="Supplier_19"/>
    <x v="4"/>
    <n v="38"/>
    <n v="2955.15"/>
    <n v="112295.7"/>
    <n v="50"/>
    <n v="8"/>
    <x v="0"/>
    <n v="147757.5"/>
    <x v="9"/>
  </r>
  <r>
    <x v="563"/>
    <s v="P0205"/>
    <x v="265"/>
    <x v="4"/>
    <s v="Supplier_23"/>
    <x v="0"/>
    <n v="22"/>
    <n v="2691.37"/>
    <n v="59210.14"/>
    <n v="128"/>
    <n v="7"/>
    <x v="0"/>
    <n v="344495.35999999999"/>
    <x v="13"/>
  </r>
  <r>
    <x v="486"/>
    <s v="P0129"/>
    <x v="15"/>
    <x v="7"/>
    <s v="Supplier_28"/>
    <x v="4"/>
    <n v="24"/>
    <n v="2082.4299999999998"/>
    <n v="49978.32"/>
    <n v="221"/>
    <n v="2"/>
    <x v="0"/>
    <n v="460217.02999999997"/>
    <x v="20"/>
  </r>
  <r>
    <x v="649"/>
    <s v="P0275"/>
    <x v="153"/>
    <x v="8"/>
    <s v="Supplier_17"/>
    <x v="0"/>
    <n v="2"/>
    <n v="1385.67"/>
    <n v="2771.34"/>
    <n v="386"/>
    <n v="10"/>
    <x v="0"/>
    <n v="534868.62"/>
    <x v="4"/>
  </r>
  <r>
    <x v="296"/>
    <s v="P0289"/>
    <x v="147"/>
    <x v="8"/>
    <s v="Supplier_19"/>
    <x v="2"/>
    <n v="4"/>
    <n v="3166.59"/>
    <n v="12666.36"/>
    <n v="348"/>
    <n v="10"/>
    <x v="1"/>
    <n v="1101973.32"/>
    <x v="15"/>
  </r>
  <r>
    <x v="109"/>
    <s v="P0051"/>
    <x v="218"/>
    <x v="5"/>
    <s v="Supplier_30"/>
    <x v="2"/>
    <n v="34"/>
    <n v="3745.63"/>
    <n v="127351.42"/>
    <n v="68"/>
    <n v="14"/>
    <x v="2"/>
    <n v="254702.84"/>
    <x v="15"/>
  </r>
  <r>
    <x v="14"/>
    <s v="P0130"/>
    <x v="213"/>
    <x v="7"/>
    <s v="Supplier_30"/>
    <x v="1"/>
    <n v="25"/>
    <n v="25818.81"/>
    <n v="645470.25"/>
    <n v="117"/>
    <n v="7"/>
    <x v="0"/>
    <n v="3020800.77"/>
    <x v="6"/>
  </r>
  <r>
    <x v="516"/>
    <s v="P0268"/>
    <x v="131"/>
    <x v="2"/>
    <s v="Supplier_4"/>
    <x v="3"/>
    <n v="5"/>
    <n v="4206.6099999999997"/>
    <n v="21033.05"/>
    <n v="473"/>
    <n v="12"/>
    <x v="1"/>
    <n v="1989726.5299999998"/>
    <x v="2"/>
  </r>
  <r>
    <x v="14"/>
    <s v="P0292"/>
    <x v="18"/>
    <x v="8"/>
    <s v="Supplier_8"/>
    <x v="3"/>
    <n v="2"/>
    <n v="2884.33"/>
    <n v="5768.66"/>
    <n v="583"/>
    <n v="7"/>
    <x v="1"/>
    <n v="1681564.39"/>
    <x v="6"/>
  </r>
  <r>
    <x v="191"/>
    <s v="P0046"/>
    <x v="124"/>
    <x v="5"/>
    <s v="Supplier_14"/>
    <x v="3"/>
    <n v="50"/>
    <n v="1431.88"/>
    <n v="71594"/>
    <n v="94"/>
    <n v="13"/>
    <x v="2"/>
    <n v="134596.72"/>
    <x v="9"/>
  </r>
  <r>
    <x v="566"/>
    <s v="P0149"/>
    <x v="26"/>
    <x v="7"/>
    <s v="Supplier_8"/>
    <x v="4"/>
    <n v="15"/>
    <n v="7964.39"/>
    <n v="119465.85"/>
    <n v="119"/>
    <n v="3"/>
    <x v="0"/>
    <n v="947762.41"/>
    <x v="4"/>
  </r>
  <r>
    <x v="643"/>
    <s v="P0181"/>
    <x v="65"/>
    <x v="4"/>
    <s v="Supplier_12"/>
    <x v="0"/>
    <n v="22"/>
    <n v="2868.38"/>
    <n v="63104.36"/>
    <n v="127"/>
    <n v="9"/>
    <x v="0"/>
    <n v="364284.26"/>
    <x v="15"/>
  </r>
  <r>
    <x v="242"/>
    <s v="P0273"/>
    <x v="288"/>
    <x v="8"/>
    <s v="Supplier_19"/>
    <x v="1"/>
    <n v="5"/>
    <n v="1608.67"/>
    <n v="8043.35"/>
    <n v="584"/>
    <n v="14"/>
    <x v="1"/>
    <n v="939463.28"/>
    <x v="19"/>
  </r>
  <r>
    <x v="630"/>
    <s v="P0054"/>
    <x v="60"/>
    <x v="5"/>
    <s v="Supplier_6"/>
    <x v="4"/>
    <n v="36"/>
    <n v="3789.89"/>
    <n v="136436.04"/>
    <n v="61"/>
    <n v="11"/>
    <x v="0"/>
    <n v="231183.28999999998"/>
    <x v="16"/>
  </r>
  <r>
    <x v="559"/>
    <s v="P0210"/>
    <x v="219"/>
    <x v="4"/>
    <s v="Supplier_2"/>
    <x v="0"/>
    <n v="19"/>
    <n v="1062.94"/>
    <n v="20195.86"/>
    <n v="111"/>
    <n v="14"/>
    <x v="0"/>
    <n v="117986.34000000001"/>
    <x v="1"/>
  </r>
  <r>
    <x v="614"/>
    <s v="P0152"/>
    <x v="247"/>
    <x v="3"/>
    <s v="Supplier_8"/>
    <x v="0"/>
    <n v="19"/>
    <n v="788.87"/>
    <n v="14988.53"/>
    <n v="115"/>
    <n v="3"/>
    <x v="0"/>
    <n v="90720.05"/>
    <x v="15"/>
  </r>
  <r>
    <x v="720"/>
    <s v="P0108"/>
    <x v="226"/>
    <x v="9"/>
    <s v="Supplier_4"/>
    <x v="0"/>
    <n v="18"/>
    <n v="4431.2"/>
    <n v="79761.600000000006"/>
    <n v="214"/>
    <n v="12"/>
    <x v="0"/>
    <n v="948276.79999999993"/>
    <x v="20"/>
  </r>
  <r>
    <x v="141"/>
    <s v="P0230"/>
    <x v="87"/>
    <x v="6"/>
    <s v="Supplier_6"/>
    <x v="4"/>
    <n v="8"/>
    <n v="1554.56"/>
    <n v="12436.48"/>
    <n v="440"/>
    <n v="5"/>
    <x v="0"/>
    <n v="684006.40000000002"/>
    <x v="0"/>
  </r>
  <r>
    <x v="96"/>
    <s v="P0251"/>
    <x v="180"/>
    <x v="2"/>
    <s v="Supplier_20"/>
    <x v="1"/>
    <n v="1"/>
    <n v="1903.28"/>
    <n v="1903.28"/>
    <n v="325"/>
    <n v="6"/>
    <x v="1"/>
    <n v="618566"/>
    <x v="21"/>
  </r>
  <r>
    <x v="194"/>
    <s v="P0224"/>
    <x v="56"/>
    <x v="6"/>
    <s v="Supplier_28"/>
    <x v="0"/>
    <n v="2"/>
    <n v="3560.55"/>
    <n v="7121.1"/>
    <n v="435"/>
    <n v="7"/>
    <x v="1"/>
    <n v="1548839.25"/>
    <x v="23"/>
  </r>
  <r>
    <x v="460"/>
    <s v="P0177"/>
    <x v="289"/>
    <x v="3"/>
    <s v="Supplier_25"/>
    <x v="4"/>
    <n v="23"/>
    <n v="2322.66"/>
    <n v="53421.18"/>
    <n v="87"/>
    <n v="11"/>
    <x v="0"/>
    <n v="202071.41999999998"/>
    <x v="21"/>
  </r>
  <r>
    <x v="98"/>
    <s v="P0179"/>
    <x v="110"/>
    <x v="3"/>
    <s v="Supplier_7"/>
    <x v="3"/>
    <n v="22"/>
    <n v="475.42"/>
    <n v="10459.24"/>
    <n v="215"/>
    <n v="4"/>
    <x v="0"/>
    <n v="102215.3"/>
    <x v="1"/>
  </r>
  <r>
    <x v="263"/>
    <s v="P0237"/>
    <x v="264"/>
    <x v="6"/>
    <s v="Supplier_19"/>
    <x v="0"/>
    <n v="8"/>
    <n v="1706.5"/>
    <n v="13652"/>
    <n v="551"/>
    <n v="6"/>
    <x v="1"/>
    <n v="940281.5"/>
    <x v="2"/>
  </r>
  <r>
    <x v="118"/>
    <s v="P0256"/>
    <x v="196"/>
    <x v="2"/>
    <s v="Supplier_20"/>
    <x v="1"/>
    <n v="6"/>
    <n v="3619.63"/>
    <n v="21717.78"/>
    <n v="338"/>
    <n v="5"/>
    <x v="0"/>
    <n v="1223434.94"/>
    <x v="23"/>
  </r>
  <r>
    <x v="555"/>
    <s v="P0129"/>
    <x v="15"/>
    <x v="7"/>
    <s v="Supplier_27"/>
    <x v="2"/>
    <n v="14"/>
    <n v="2823.56"/>
    <n v="39529.839999999997"/>
    <n v="155"/>
    <n v="7"/>
    <x v="0"/>
    <n v="437651.8"/>
    <x v="11"/>
  </r>
  <r>
    <x v="544"/>
    <s v="P0143"/>
    <x v="295"/>
    <x v="7"/>
    <s v="Supplier_2"/>
    <x v="3"/>
    <n v="21"/>
    <n v="10373.120000000001"/>
    <n v="217835.51999999999"/>
    <n v="224"/>
    <n v="2"/>
    <x v="0"/>
    <n v="2323578.8800000004"/>
    <x v="4"/>
  </r>
  <r>
    <x v="432"/>
    <s v="P0053"/>
    <x v="30"/>
    <x v="5"/>
    <s v="Supplier_23"/>
    <x v="2"/>
    <n v="49"/>
    <n v="277.60000000000002"/>
    <n v="13602.4"/>
    <n v="30"/>
    <n v="3"/>
    <x v="0"/>
    <n v="8328"/>
    <x v="10"/>
  </r>
  <r>
    <x v="94"/>
    <s v="P0252"/>
    <x v="291"/>
    <x v="2"/>
    <s v="Supplier_24"/>
    <x v="1"/>
    <n v="6"/>
    <n v="2468.17"/>
    <n v="14809.02"/>
    <n v="426"/>
    <n v="11"/>
    <x v="1"/>
    <n v="1051440.42"/>
    <x v="21"/>
  </r>
  <r>
    <x v="482"/>
    <s v="P0065"/>
    <x v="190"/>
    <x v="0"/>
    <s v="Supplier_15"/>
    <x v="2"/>
    <n v="9"/>
    <n v="57.43"/>
    <n v="516.87"/>
    <n v="229"/>
    <n v="2"/>
    <x v="0"/>
    <n v="13151.47"/>
    <x v="19"/>
  </r>
  <r>
    <x v="363"/>
    <s v="P0139"/>
    <x v="128"/>
    <x v="7"/>
    <s v="Supplier_28"/>
    <x v="3"/>
    <n v="23"/>
    <n v="3275.23"/>
    <n v="75330.289999999994"/>
    <n v="234"/>
    <n v="14"/>
    <x v="0"/>
    <n v="766403.82"/>
    <x v="9"/>
  </r>
  <r>
    <x v="508"/>
    <s v="P0256"/>
    <x v="196"/>
    <x v="2"/>
    <s v="Supplier_4"/>
    <x v="2"/>
    <n v="9"/>
    <n v="4825.83"/>
    <n v="43432.47"/>
    <n v="364"/>
    <n v="8"/>
    <x v="1"/>
    <n v="1756602.1199999999"/>
    <x v="20"/>
  </r>
  <r>
    <x v="644"/>
    <s v="P0162"/>
    <x v="135"/>
    <x v="3"/>
    <s v="Supplier_21"/>
    <x v="1"/>
    <n v="23"/>
    <n v="187.37"/>
    <n v="4309.51"/>
    <n v="119"/>
    <n v="7"/>
    <x v="0"/>
    <n v="22297.03"/>
    <x v="5"/>
  </r>
  <r>
    <x v="454"/>
    <s v="P0084"/>
    <x v="12"/>
    <x v="0"/>
    <s v="Supplier_18"/>
    <x v="4"/>
    <n v="12"/>
    <n v="165.51"/>
    <n v="1986.12"/>
    <n v="238"/>
    <n v="14"/>
    <x v="0"/>
    <n v="39391.379999999997"/>
    <x v="6"/>
  </r>
  <r>
    <x v="335"/>
    <s v="P0264"/>
    <x v="136"/>
    <x v="2"/>
    <s v="Supplier_5"/>
    <x v="1"/>
    <n v="10"/>
    <n v="1286.3399999999999"/>
    <n v="12863.4"/>
    <n v="455"/>
    <n v="13"/>
    <x v="0"/>
    <n v="585284.69999999995"/>
    <x v="21"/>
  </r>
  <r>
    <x v="438"/>
    <s v="P0195"/>
    <x v="261"/>
    <x v="4"/>
    <s v="Supplier_29"/>
    <x v="2"/>
    <n v="25"/>
    <n v="1193.6300000000001"/>
    <n v="29840.75"/>
    <n v="156"/>
    <n v="14"/>
    <x v="0"/>
    <n v="186206.28000000003"/>
    <x v="3"/>
  </r>
  <r>
    <x v="53"/>
    <s v="P0066"/>
    <x v="274"/>
    <x v="0"/>
    <s v="Supplier_10"/>
    <x v="0"/>
    <n v="9"/>
    <n v="474.83"/>
    <n v="4273.47"/>
    <n v="89"/>
    <n v="11"/>
    <x v="0"/>
    <n v="42259.869999999995"/>
    <x v="20"/>
  </r>
  <r>
    <x v="228"/>
    <s v="P0255"/>
    <x v="159"/>
    <x v="2"/>
    <s v="Supplier_15"/>
    <x v="3"/>
    <n v="2"/>
    <n v="4702.5"/>
    <n v="9405"/>
    <n v="540"/>
    <n v="4"/>
    <x v="1"/>
    <n v="2539350"/>
    <x v="0"/>
  </r>
  <r>
    <x v="727"/>
    <s v="P0221"/>
    <x v="296"/>
    <x v="6"/>
    <s v="Supplier_29"/>
    <x v="4"/>
    <n v="8"/>
    <n v="1516.01"/>
    <n v="12128.08"/>
    <n v="330"/>
    <n v="9"/>
    <x v="1"/>
    <n v="500283.3"/>
    <x v="13"/>
  </r>
  <r>
    <x v="88"/>
    <s v="P0176"/>
    <x v="14"/>
    <x v="3"/>
    <s v="Supplier_11"/>
    <x v="4"/>
    <n v="23"/>
    <n v="3979.64"/>
    <n v="91531.72"/>
    <n v="92"/>
    <n v="9"/>
    <x v="0"/>
    <n v="366126.88"/>
    <x v="13"/>
  </r>
  <r>
    <x v="719"/>
    <s v="P0084"/>
    <x v="12"/>
    <x v="0"/>
    <s v="Supplier_8"/>
    <x v="3"/>
    <n v="15"/>
    <n v="26.04"/>
    <n v="390.6"/>
    <n v="237"/>
    <n v="14"/>
    <x v="0"/>
    <n v="6171.48"/>
    <x v="14"/>
  </r>
  <r>
    <x v="392"/>
    <s v="P0184"/>
    <x v="278"/>
    <x v="4"/>
    <s v="Supplier_20"/>
    <x v="1"/>
    <n v="9"/>
    <n v="2891.53"/>
    <n v="26023.77"/>
    <n v="178"/>
    <n v="6"/>
    <x v="0"/>
    <n v="514692.34"/>
    <x v="17"/>
  </r>
  <r>
    <x v="578"/>
    <s v="P0201"/>
    <x v="243"/>
    <x v="4"/>
    <s v="Supplier_23"/>
    <x v="2"/>
    <n v="17"/>
    <n v="3288.03"/>
    <n v="55896.51"/>
    <n v="122"/>
    <n v="2"/>
    <x v="0"/>
    <n v="401139.66000000003"/>
    <x v="16"/>
  </r>
  <r>
    <x v="167"/>
    <s v="P0299"/>
    <x v="287"/>
    <x v="8"/>
    <s v="Supplier_26"/>
    <x v="4"/>
    <n v="3"/>
    <n v="4169.12"/>
    <n v="12507.36"/>
    <n v="366"/>
    <n v="2"/>
    <x v="0"/>
    <n v="1525897.92"/>
    <x v="22"/>
  </r>
  <r>
    <x v="371"/>
    <s v="P0058"/>
    <x v="255"/>
    <x v="5"/>
    <s v="Supplier_25"/>
    <x v="2"/>
    <n v="33"/>
    <n v="1918.32"/>
    <n v="63304.56"/>
    <n v="109"/>
    <n v="3"/>
    <x v="2"/>
    <n v="209096.88"/>
    <x v="18"/>
  </r>
  <r>
    <x v="245"/>
    <s v="P0287"/>
    <x v="119"/>
    <x v="8"/>
    <s v="Supplier_25"/>
    <x v="1"/>
    <n v="8"/>
    <n v="2525.8200000000002"/>
    <n v="20206.560000000001"/>
    <n v="451"/>
    <n v="6"/>
    <x v="1"/>
    <n v="1139144.82"/>
    <x v="16"/>
  </r>
  <r>
    <x v="90"/>
    <s v="P0218"/>
    <x v="7"/>
    <x v="6"/>
    <s v="Supplier_20"/>
    <x v="3"/>
    <n v="13"/>
    <n v="2490.2399999999998"/>
    <n v="32373.119999999999"/>
    <n v="273"/>
    <n v="14"/>
    <x v="1"/>
    <n v="679835.5199999999"/>
    <x v="19"/>
  </r>
  <r>
    <x v="611"/>
    <s v="P0221"/>
    <x v="296"/>
    <x v="6"/>
    <s v="Supplier_22"/>
    <x v="3"/>
    <n v="7"/>
    <n v="4772.82"/>
    <n v="33409.74"/>
    <n v="265"/>
    <n v="5"/>
    <x v="1"/>
    <n v="1264797.2999999998"/>
    <x v="14"/>
  </r>
  <r>
    <x v="401"/>
    <s v="P0082"/>
    <x v="19"/>
    <x v="0"/>
    <s v="Supplier_7"/>
    <x v="0"/>
    <n v="20"/>
    <n v="461.59"/>
    <n v="9231.7999999999993"/>
    <n v="164"/>
    <n v="4"/>
    <x v="0"/>
    <n v="75700.759999999995"/>
    <x v="8"/>
  </r>
  <r>
    <x v="402"/>
    <s v="P0175"/>
    <x v="53"/>
    <x v="3"/>
    <s v="Supplier_24"/>
    <x v="3"/>
    <n v="22"/>
    <n v="4086.44"/>
    <n v="89901.68"/>
    <n v="143"/>
    <n v="9"/>
    <x v="0"/>
    <n v="584360.92000000004"/>
    <x v="5"/>
  </r>
  <r>
    <x v="723"/>
    <s v="P0231"/>
    <x v="93"/>
    <x v="6"/>
    <s v="Supplier_25"/>
    <x v="1"/>
    <n v="8"/>
    <n v="4737.79"/>
    <n v="37902.32"/>
    <n v="388"/>
    <n v="14"/>
    <x v="0"/>
    <n v="1838262.52"/>
    <x v="22"/>
  </r>
  <r>
    <x v="571"/>
    <s v="P0034"/>
    <x v="123"/>
    <x v="5"/>
    <s v="Supplier_28"/>
    <x v="2"/>
    <n v="43"/>
    <n v="1669.87"/>
    <n v="71804.41"/>
    <n v="101"/>
    <n v="13"/>
    <x v="2"/>
    <n v="168656.87"/>
    <x v="1"/>
  </r>
  <r>
    <x v="210"/>
    <s v="P0033"/>
    <x v="234"/>
    <x v="5"/>
    <s v="Supplier_23"/>
    <x v="4"/>
    <n v="47"/>
    <n v="1506.75"/>
    <n v="70817.25"/>
    <n v="68"/>
    <n v="10"/>
    <x v="0"/>
    <n v="102459"/>
    <x v="6"/>
  </r>
  <r>
    <x v="47"/>
    <s v="P0028"/>
    <x v="85"/>
    <x v="1"/>
    <s v="Supplier_25"/>
    <x v="2"/>
    <n v="59"/>
    <n v="9723.35"/>
    <n v="573677.65"/>
    <n v="94"/>
    <n v="4"/>
    <x v="2"/>
    <n v="913994.9"/>
    <x v="0"/>
  </r>
  <r>
    <x v="339"/>
    <s v="P0256"/>
    <x v="196"/>
    <x v="2"/>
    <s v="Supplier_12"/>
    <x v="4"/>
    <n v="3"/>
    <n v="356.77"/>
    <n v="1070.31"/>
    <n v="503"/>
    <n v="10"/>
    <x v="0"/>
    <n v="179455.31"/>
    <x v="17"/>
  </r>
  <r>
    <x v="294"/>
    <s v="P0018"/>
    <x v="275"/>
    <x v="1"/>
    <s v="Supplier_11"/>
    <x v="2"/>
    <n v="29"/>
    <n v="4513.8599999999997"/>
    <n v="130901.94"/>
    <n v="118"/>
    <n v="9"/>
    <x v="2"/>
    <n v="532635.48"/>
    <x v="12"/>
  </r>
  <r>
    <x v="102"/>
    <s v="P0030"/>
    <x v="82"/>
    <x v="1"/>
    <s v="Supplier_2"/>
    <x v="3"/>
    <n v="40"/>
    <n v="3767.13"/>
    <n v="150685.20000000001"/>
    <n v="106"/>
    <n v="2"/>
    <x v="2"/>
    <n v="399315.78"/>
    <x v="5"/>
  </r>
  <r>
    <x v="221"/>
    <s v="P0154"/>
    <x v="240"/>
    <x v="3"/>
    <s v="Supplier_24"/>
    <x v="2"/>
    <n v="24"/>
    <n v="3904.72"/>
    <n v="93713.279999999999"/>
    <n v="150"/>
    <n v="12"/>
    <x v="0"/>
    <n v="585708"/>
    <x v="3"/>
  </r>
  <r>
    <x v="108"/>
    <s v="P0235"/>
    <x v="116"/>
    <x v="6"/>
    <s v="Supplier_26"/>
    <x v="1"/>
    <n v="3"/>
    <n v="4712.82"/>
    <n v="14138.46"/>
    <n v="482"/>
    <n v="6"/>
    <x v="1"/>
    <n v="2271579.2399999998"/>
    <x v="21"/>
  </r>
  <r>
    <x v="630"/>
    <s v="P0135"/>
    <x v="151"/>
    <x v="7"/>
    <s v="Supplier_20"/>
    <x v="2"/>
    <n v="18"/>
    <n v="29453.78"/>
    <n v="530168.04"/>
    <n v="107"/>
    <n v="12"/>
    <x v="0"/>
    <n v="3151554.46"/>
    <x v="16"/>
  </r>
  <r>
    <x v="700"/>
    <s v="P0030"/>
    <x v="82"/>
    <x v="1"/>
    <s v="Supplier_12"/>
    <x v="4"/>
    <n v="41"/>
    <n v="14177.69"/>
    <n v="581285.29"/>
    <n v="38"/>
    <n v="12"/>
    <x v="0"/>
    <n v="538752.22"/>
    <x v="21"/>
  </r>
  <r>
    <x v="281"/>
    <s v="P0251"/>
    <x v="180"/>
    <x v="2"/>
    <s v="Supplier_14"/>
    <x v="2"/>
    <n v="9"/>
    <n v="3361.74"/>
    <n v="30255.66"/>
    <n v="583"/>
    <n v="11"/>
    <x v="0"/>
    <n v="1959894.42"/>
    <x v="3"/>
  </r>
  <r>
    <x v="545"/>
    <s v="P0237"/>
    <x v="264"/>
    <x v="6"/>
    <s v="Supplier_23"/>
    <x v="2"/>
    <n v="15"/>
    <n v="1422.99"/>
    <n v="21344.85"/>
    <n v="302"/>
    <n v="13"/>
    <x v="1"/>
    <n v="429742.98"/>
    <x v="10"/>
  </r>
  <r>
    <x v="131"/>
    <s v="P0221"/>
    <x v="296"/>
    <x v="6"/>
    <s v="Supplier_3"/>
    <x v="2"/>
    <n v="7"/>
    <n v="3096.39"/>
    <n v="21674.73"/>
    <n v="536"/>
    <n v="5"/>
    <x v="1"/>
    <n v="1659665.04"/>
    <x v="6"/>
  </r>
  <r>
    <x v="202"/>
    <s v="P0180"/>
    <x v="3"/>
    <x v="3"/>
    <s v="Supplier_13"/>
    <x v="1"/>
    <n v="21"/>
    <n v="4384.47"/>
    <n v="92073.87"/>
    <n v="113"/>
    <n v="7"/>
    <x v="0"/>
    <n v="495445.11000000004"/>
    <x v="6"/>
  </r>
  <r>
    <x v="29"/>
    <s v="P0049"/>
    <x v="112"/>
    <x v="5"/>
    <s v="Supplier_6"/>
    <x v="1"/>
    <n v="44"/>
    <n v="2008.12"/>
    <n v="88357.28"/>
    <n v="72"/>
    <n v="14"/>
    <x v="2"/>
    <n v="144584.63999999998"/>
    <x v="12"/>
  </r>
  <r>
    <x v="302"/>
    <s v="P0034"/>
    <x v="123"/>
    <x v="5"/>
    <s v="Supplier_8"/>
    <x v="1"/>
    <n v="33"/>
    <n v="2538.25"/>
    <n v="83762.25"/>
    <n v="66"/>
    <n v="9"/>
    <x v="0"/>
    <n v="167524.5"/>
    <x v="4"/>
  </r>
  <r>
    <x v="639"/>
    <s v="P0151"/>
    <x v="205"/>
    <x v="3"/>
    <s v="Supplier_21"/>
    <x v="3"/>
    <n v="8"/>
    <n v="610.84"/>
    <n v="4886.72"/>
    <n v="234"/>
    <n v="11"/>
    <x v="0"/>
    <n v="142936.56"/>
    <x v="6"/>
  </r>
  <r>
    <x v="381"/>
    <s v="P0049"/>
    <x v="112"/>
    <x v="5"/>
    <s v="Supplier_5"/>
    <x v="3"/>
    <n v="65"/>
    <n v="4079.83"/>
    <n v="265188.95"/>
    <n v="90"/>
    <n v="12"/>
    <x v="0"/>
    <n v="367184.7"/>
    <x v="10"/>
  </r>
  <r>
    <x v="178"/>
    <s v="P0158"/>
    <x v="61"/>
    <x v="3"/>
    <s v="Supplier_4"/>
    <x v="2"/>
    <n v="10"/>
    <n v="4628.04"/>
    <n v="46280.4"/>
    <n v="101"/>
    <n v="8"/>
    <x v="0"/>
    <n v="467432.04"/>
    <x v="5"/>
  </r>
  <r>
    <x v="365"/>
    <s v="P0084"/>
    <x v="12"/>
    <x v="0"/>
    <s v="Supplier_30"/>
    <x v="4"/>
    <n v="19"/>
    <n v="357.49"/>
    <n v="6792.31"/>
    <n v="95"/>
    <n v="14"/>
    <x v="0"/>
    <n v="33961.550000000003"/>
    <x v="18"/>
  </r>
  <r>
    <x v="399"/>
    <s v="P0283"/>
    <x v="77"/>
    <x v="8"/>
    <s v="Supplier_27"/>
    <x v="2"/>
    <n v="7"/>
    <n v="3654.82"/>
    <n v="25583.74"/>
    <n v="334"/>
    <n v="6"/>
    <x v="0"/>
    <n v="1220709.8800000001"/>
    <x v="5"/>
  </r>
  <r>
    <x v="560"/>
    <s v="P0099"/>
    <x v="269"/>
    <x v="9"/>
    <s v="Supplier_18"/>
    <x v="3"/>
    <n v="21"/>
    <n v="657.55"/>
    <n v="13808.55"/>
    <n v="213"/>
    <n v="2"/>
    <x v="0"/>
    <n v="140058.15"/>
    <x v="15"/>
  </r>
  <r>
    <x v="267"/>
    <s v="P0163"/>
    <x v="75"/>
    <x v="3"/>
    <s v="Supplier_20"/>
    <x v="4"/>
    <n v="29"/>
    <n v="728.18"/>
    <n v="21117.22"/>
    <n v="236"/>
    <n v="4"/>
    <x v="0"/>
    <n v="171850.47999999998"/>
    <x v="21"/>
  </r>
  <r>
    <x v="352"/>
    <s v="P0088"/>
    <x v="67"/>
    <x v="0"/>
    <s v="Supplier_13"/>
    <x v="3"/>
    <n v="8"/>
    <n v="259.05"/>
    <n v="2072.4"/>
    <n v="240"/>
    <n v="3"/>
    <x v="0"/>
    <n v="62172"/>
    <x v="0"/>
  </r>
  <r>
    <x v="621"/>
    <s v="P0276"/>
    <x v="76"/>
    <x v="8"/>
    <s v="Supplier_7"/>
    <x v="3"/>
    <n v="1"/>
    <n v="3988.54"/>
    <n v="3988.54"/>
    <n v="526"/>
    <n v="10"/>
    <x v="1"/>
    <n v="2097972.04"/>
    <x v="18"/>
  </r>
  <r>
    <x v="137"/>
    <s v="P0120"/>
    <x v="88"/>
    <x v="9"/>
    <s v="Supplier_4"/>
    <x v="4"/>
    <n v="23"/>
    <n v="1606.71"/>
    <n v="36954.33"/>
    <n v="112"/>
    <n v="11"/>
    <x v="0"/>
    <n v="179951.52000000002"/>
    <x v="2"/>
  </r>
  <r>
    <x v="220"/>
    <s v="P0034"/>
    <x v="123"/>
    <x v="5"/>
    <s v="Supplier_25"/>
    <x v="0"/>
    <n v="46"/>
    <n v="2196.6"/>
    <n v="101043.6"/>
    <n v="69"/>
    <n v="12"/>
    <x v="0"/>
    <n v="151565.4"/>
    <x v="17"/>
  </r>
  <r>
    <x v="375"/>
    <s v="P0257"/>
    <x v="54"/>
    <x v="2"/>
    <s v="Supplier_9"/>
    <x v="2"/>
    <n v="9"/>
    <n v="2506.83"/>
    <n v="22561.47"/>
    <n v="332"/>
    <n v="9"/>
    <x v="0"/>
    <n v="832267.55999999994"/>
    <x v="4"/>
  </r>
  <r>
    <x v="631"/>
    <s v="P0097"/>
    <x v="254"/>
    <x v="9"/>
    <s v="Supplier_12"/>
    <x v="3"/>
    <n v="17"/>
    <n v="3215.03"/>
    <n v="54655.51"/>
    <n v="122"/>
    <n v="7"/>
    <x v="0"/>
    <n v="392233.66000000003"/>
    <x v="23"/>
  </r>
  <r>
    <x v="554"/>
    <s v="P0178"/>
    <x v="223"/>
    <x v="3"/>
    <s v="Supplier_30"/>
    <x v="1"/>
    <n v="20"/>
    <n v="4052.42"/>
    <n v="81048.399999999994"/>
    <n v="136"/>
    <n v="4"/>
    <x v="0"/>
    <n v="551129.12"/>
    <x v="19"/>
  </r>
  <r>
    <x v="590"/>
    <s v="P0063"/>
    <x v="0"/>
    <x v="0"/>
    <s v="Supplier_5"/>
    <x v="3"/>
    <n v="11"/>
    <n v="381.78"/>
    <n v="4199.58"/>
    <n v="201"/>
    <n v="2"/>
    <x v="0"/>
    <n v="76737.78"/>
    <x v="20"/>
  </r>
  <r>
    <x v="385"/>
    <s v="P0210"/>
    <x v="219"/>
    <x v="4"/>
    <s v="Supplier_6"/>
    <x v="2"/>
    <n v="8"/>
    <n v="2287.44"/>
    <n v="18299.52"/>
    <n v="198"/>
    <n v="14"/>
    <x v="0"/>
    <n v="452913.12"/>
    <x v="5"/>
  </r>
  <r>
    <x v="478"/>
    <s v="P0081"/>
    <x v="185"/>
    <x v="0"/>
    <s v="Supplier_8"/>
    <x v="0"/>
    <n v="17"/>
    <n v="275.33999999999997"/>
    <n v="4680.78"/>
    <n v="247"/>
    <n v="8"/>
    <x v="0"/>
    <n v="68008.98"/>
    <x v="19"/>
  </r>
  <r>
    <x v="695"/>
    <s v="P0103"/>
    <x v="50"/>
    <x v="9"/>
    <s v="Supplier_1"/>
    <x v="4"/>
    <n v="24"/>
    <n v="4810.07"/>
    <n v="115441.68"/>
    <n v="247"/>
    <n v="11"/>
    <x v="0"/>
    <n v="1188087.29"/>
    <x v="3"/>
  </r>
  <r>
    <x v="701"/>
    <s v="P0192"/>
    <x v="10"/>
    <x v="4"/>
    <s v="Supplier_5"/>
    <x v="4"/>
    <n v="24"/>
    <n v="3953.08"/>
    <n v="94873.919999999998"/>
    <n v="102"/>
    <n v="12"/>
    <x v="0"/>
    <n v="403214.16"/>
    <x v="14"/>
  </r>
  <r>
    <x v="130"/>
    <s v="P0051"/>
    <x v="218"/>
    <x v="5"/>
    <s v="Supplier_20"/>
    <x v="1"/>
    <n v="35"/>
    <n v="1185.3499999999999"/>
    <n v="41487.25"/>
    <n v="77"/>
    <n v="13"/>
    <x v="0"/>
    <n v="91271.95"/>
    <x v="13"/>
  </r>
  <r>
    <x v="514"/>
    <s v="P0124"/>
    <x v="42"/>
    <x v="7"/>
    <s v="Supplier_29"/>
    <x v="3"/>
    <n v="15"/>
    <n v="9464.49"/>
    <n v="141967.35"/>
    <n v="105"/>
    <n v="3"/>
    <x v="0"/>
    <n v="993771.45"/>
    <x v="11"/>
  </r>
  <r>
    <x v="116"/>
    <s v="P0156"/>
    <x v="257"/>
    <x v="3"/>
    <s v="Supplier_6"/>
    <x v="4"/>
    <n v="21"/>
    <n v="2349.48"/>
    <n v="49339.08"/>
    <n v="168"/>
    <n v="14"/>
    <x v="0"/>
    <n v="394712.64"/>
    <x v="7"/>
  </r>
  <r>
    <x v="161"/>
    <s v="P0171"/>
    <x v="193"/>
    <x v="3"/>
    <s v="Supplier_28"/>
    <x v="0"/>
    <n v="11"/>
    <n v="2830.21"/>
    <n v="31132.31"/>
    <n v="222"/>
    <n v="3"/>
    <x v="0"/>
    <n v="628306.62"/>
    <x v="3"/>
  </r>
  <r>
    <x v="269"/>
    <s v="P0065"/>
    <x v="190"/>
    <x v="0"/>
    <s v="Supplier_18"/>
    <x v="0"/>
    <n v="22"/>
    <n v="33.39"/>
    <n v="734.58"/>
    <n v="195"/>
    <n v="8"/>
    <x v="0"/>
    <n v="6511.05"/>
    <x v="23"/>
  </r>
  <r>
    <x v="475"/>
    <s v="P0089"/>
    <x v="280"/>
    <x v="0"/>
    <s v="Supplier_1"/>
    <x v="4"/>
    <n v="17"/>
    <n v="108.56"/>
    <n v="1845.52"/>
    <n v="211"/>
    <n v="5"/>
    <x v="0"/>
    <n v="22906.16"/>
    <x v="4"/>
  </r>
  <r>
    <x v="118"/>
    <s v="P0275"/>
    <x v="153"/>
    <x v="8"/>
    <s v="Supplier_21"/>
    <x v="2"/>
    <n v="6"/>
    <n v="840.72"/>
    <n v="5044.32"/>
    <n v="516"/>
    <n v="9"/>
    <x v="0"/>
    <n v="433811.52"/>
    <x v="23"/>
  </r>
  <r>
    <x v="623"/>
    <s v="P0248"/>
    <x v="177"/>
    <x v="2"/>
    <s v="Supplier_19"/>
    <x v="1"/>
    <n v="1"/>
    <n v="3964.13"/>
    <n v="3964.13"/>
    <n v="306"/>
    <n v="12"/>
    <x v="0"/>
    <n v="1213023.78"/>
    <x v="22"/>
  </r>
  <r>
    <x v="582"/>
    <s v="P0152"/>
    <x v="247"/>
    <x v="3"/>
    <s v="Supplier_15"/>
    <x v="3"/>
    <n v="22"/>
    <n v="4861.01"/>
    <n v="106942.22"/>
    <n v="243"/>
    <n v="4"/>
    <x v="0"/>
    <n v="1181225.4300000002"/>
    <x v="13"/>
  </r>
  <r>
    <x v="673"/>
    <s v="P0223"/>
    <x v="28"/>
    <x v="6"/>
    <s v="Supplier_28"/>
    <x v="2"/>
    <n v="15"/>
    <n v="3065.64"/>
    <n v="45984.6"/>
    <n v="305"/>
    <n v="8"/>
    <x v="1"/>
    <n v="935020.2"/>
    <x v="15"/>
  </r>
  <r>
    <x v="182"/>
    <s v="P0249"/>
    <x v="129"/>
    <x v="2"/>
    <s v="Supplier_17"/>
    <x v="1"/>
    <n v="10"/>
    <n v="1297"/>
    <n v="12970"/>
    <n v="490"/>
    <n v="14"/>
    <x v="1"/>
    <n v="635530"/>
    <x v="11"/>
  </r>
  <r>
    <x v="645"/>
    <s v="P0155"/>
    <x v="106"/>
    <x v="3"/>
    <s v="Supplier_13"/>
    <x v="2"/>
    <n v="21"/>
    <n v="1995.58"/>
    <n v="41907.18"/>
    <n v="110"/>
    <n v="4"/>
    <x v="0"/>
    <n v="219513.8"/>
    <x v="8"/>
  </r>
  <r>
    <x v="570"/>
    <s v="P0097"/>
    <x v="254"/>
    <x v="9"/>
    <s v="Supplier_27"/>
    <x v="4"/>
    <n v="21"/>
    <n v="2558.1799999999998"/>
    <n v="53721.78"/>
    <n v="185"/>
    <n v="11"/>
    <x v="0"/>
    <n v="473263.3"/>
    <x v="9"/>
  </r>
  <r>
    <x v="453"/>
    <s v="P0055"/>
    <x v="157"/>
    <x v="5"/>
    <s v="Supplier_22"/>
    <x v="0"/>
    <n v="33"/>
    <n v="4206.88"/>
    <n v="138827.04"/>
    <n v="73"/>
    <n v="13"/>
    <x v="2"/>
    <n v="307102.24"/>
    <x v="15"/>
  </r>
  <r>
    <x v="490"/>
    <s v="P0154"/>
    <x v="240"/>
    <x v="3"/>
    <s v="Supplier_3"/>
    <x v="4"/>
    <n v="20"/>
    <n v="1012.87"/>
    <n v="20257.400000000001"/>
    <n v="228"/>
    <n v="3"/>
    <x v="0"/>
    <n v="230934.36000000002"/>
    <x v="0"/>
  </r>
  <r>
    <x v="352"/>
    <s v="P0266"/>
    <x v="31"/>
    <x v="2"/>
    <s v="Supplier_27"/>
    <x v="4"/>
    <n v="4"/>
    <n v="494.79"/>
    <n v="1979.16"/>
    <n v="448"/>
    <n v="6"/>
    <x v="1"/>
    <n v="221665.92000000001"/>
    <x v="0"/>
  </r>
  <r>
    <x v="32"/>
    <s v="P0210"/>
    <x v="219"/>
    <x v="4"/>
    <s v="Supplier_23"/>
    <x v="2"/>
    <n v="19"/>
    <n v="3947.06"/>
    <n v="74994.14"/>
    <n v="83"/>
    <n v="13"/>
    <x v="0"/>
    <n v="327605.98"/>
    <x v="10"/>
  </r>
  <r>
    <x v="414"/>
    <s v="P0186"/>
    <x v="29"/>
    <x v="4"/>
    <s v="Supplier_28"/>
    <x v="0"/>
    <n v="15"/>
    <n v="4353.1400000000003"/>
    <n v="65297.1"/>
    <n v="207"/>
    <n v="12"/>
    <x v="0"/>
    <n v="901099.9800000001"/>
    <x v="21"/>
  </r>
  <r>
    <x v="280"/>
    <s v="P0171"/>
    <x v="193"/>
    <x v="3"/>
    <s v="Supplier_4"/>
    <x v="0"/>
    <n v="11"/>
    <n v="4019.41"/>
    <n v="44213.51"/>
    <n v="81"/>
    <n v="6"/>
    <x v="0"/>
    <n v="325572.20999999996"/>
    <x v="2"/>
  </r>
  <r>
    <x v="225"/>
    <s v="P0175"/>
    <x v="53"/>
    <x v="3"/>
    <s v="Supplier_3"/>
    <x v="4"/>
    <n v="18"/>
    <n v="4612.55"/>
    <n v="83025.899999999994"/>
    <n v="161"/>
    <n v="8"/>
    <x v="0"/>
    <n v="742620.55"/>
    <x v="0"/>
  </r>
  <r>
    <x v="478"/>
    <s v="P0242"/>
    <x v="40"/>
    <x v="2"/>
    <s v="Supplier_1"/>
    <x v="2"/>
    <n v="2"/>
    <n v="2397.0100000000002"/>
    <n v="4794.0200000000004"/>
    <n v="565"/>
    <n v="11"/>
    <x v="0"/>
    <n v="1354310.6500000001"/>
    <x v="19"/>
  </r>
  <r>
    <x v="724"/>
    <s v="P0255"/>
    <x v="159"/>
    <x v="2"/>
    <s v="Supplier_22"/>
    <x v="1"/>
    <n v="2"/>
    <n v="644.14"/>
    <n v="1288.28"/>
    <n v="573"/>
    <n v="12"/>
    <x v="0"/>
    <n v="369092.22"/>
    <x v="2"/>
  </r>
  <r>
    <x v="486"/>
    <s v="P0248"/>
    <x v="177"/>
    <x v="2"/>
    <s v="Supplier_6"/>
    <x v="0"/>
    <n v="1"/>
    <n v="4155.57"/>
    <n v="4155.57"/>
    <n v="286"/>
    <n v="7"/>
    <x v="1"/>
    <n v="1188493.02"/>
    <x v="20"/>
  </r>
  <r>
    <x v="592"/>
    <s v="P0059"/>
    <x v="184"/>
    <x v="5"/>
    <s v="Supplier_17"/>
    <x v="2"/>
    <n v="31"/>
    <n v="2389.64"/>
    <n v="74078.84"/>
    <n v="65"/>
    <n v="13"/>
    <x v="2"/>
    <n v="155326.6"/>
    <x v="22"/>
  </r>
  <r>
    <x v="410"/>
    <s v="P0184"/>
    <x v="278"/>
    <x v="4"/>
    <s v="Supplier_30"/>
    <x v="2"/>
    <n v="11"/>
    <n v="3917.15"/>
    <n v="43088.65"/>
    <n v="234"/>
    <n v="7"/>
    <x v="0"/>
    <n v="916613.1"/>
    <x v="12"/>
  </r>
  <r>
    <x v="579"/>
    <s v="P0063"/>
    <x v="0"/>
    <x v="0"/>
    <s v="Supplier_3"/>
    <x v="0"/>
    <n v="22"/>
    <n v="277.47000000000003"/>
    <n v="6104.34"/>
    <n v="174"/>
    <n v="7"/>
    <x v="0"/>
    <n v="48279.780000000006"/>
    <x v="3"/>
  </r>
  <r>
    <x v="241"/>
    <s v="P0158"/>
    <x v="61"/>
    <x v="3"/>
    <s v="Supplier_23"/>
    <x v="1"/>
    <n v="12"/>
    <n v="1977.59"/>
    <n v="23731.08"/>
    <n v="141"/>
    <n v="2"/>
    <x v="0"/>
    <n v="278840.19"/>
    <x v="15"/>
  </r>
  <r>
    <x v="254"/>
    <s v="P0075"/>
    <x v="141"/>
    <x v="0"/>
    <s v="Supplier_6"/>
    <x v="4"/>
    <n v="16"/>
    <n v="225.85"/>
    <n v="3613.6"/>
    <n v="133"/>
    <n v="4"/>
    <x v="0"/>
    <n v="30038.05"/>
    <x v="7"/>
  </r>
  <r>
    <x v="90"/>
    <s v="P0297"/>
    <x v="64"/>
    <x v="8"/>
    <s v="Supplier_1"/>
    <x v="2"/>
    <n v="3"/>
    <n v="3866.05"/>
    <n v="11598.15"/>
    <n v="490"/>
    <n v="10"/>
    <x v="1"/>
    <n v="1894364.5"/>
    <x v="19"/>
  </r>
  <r>
    <x v="328"/>
    <s v="P0210"/>
    <x v="219"/>
    <x v="4"/>
    <s v="Supplier_10"/>
    <x v="2"/>
    <n v="13"/>
    <n v="4231.07"/>
    <n v="55003.91"/>
    <n v="172"/>
    <n v="14"/>
    <x v="0"/>
    <n v="727744.03999999992"/>
    <x v="1"/>
  </r>
  <r>
    <x v="250"/>
    <s v="P0066"/>
    <x v="274"/>
    <x v="0"/>
    <s v="Supplier_30"/>
    <x v="4"/>
    <n v="15"/>
    <n v="237.88"/>
    <n v="3568.2"/>
    <n v="243"/>
    <n v="9"/>
    <x v="0"/>
    <n v="57804.84"/>
    <x v="11"/>
  </r>
  <r>
    <x v="72"/>
    <s v="P0282"/>
    <x v="210"/>
    <x v="8"/>
    <s v="Supplier_29"/>
    <x v="2"/>
    <n v="3"/>
    <n v="3955.34"/>
    <n v="11866.02"/>
    <n v="273"/>
    <n v="13"/>
    <x v="0"/>
    <n v="1079807.82"/>
    <x v="20"/>
  </r>
  <r>
    <x v="397"/>
    <s v="P0068"/>
    <x v="73"/>
    <x v="0"/>
    <s v="Supplier_10"/>
    <x v="3"/>
    <n v="20"/>
    <n v="168.82"/>
    <n v="3376.4"/>
    <n v="183"/>
    <n v="5"/>
    <x v="0"/>
    <n v="30894.059999999998"/>
    <x v="22"/>
  </r>
  <r>
    <x v="178"/>
    <s v="P0104"/>
    <x v="98"/>
    <x v="9"/>
    <s v="Supplier_25"/>
    <x v="0"/>
    <n v="16"/>
    <n v="1507.17"/>
    <n v="24114.720000000001"/>
    <n v="185"/>
    <n v="12"/>
    <x v="0"/>
    <n v="278826.45"/>
    <x v="5"/>
  </r>
  <r>
    <x v="40"/>
    <s v="P0237"/>
    <x v="264"/>
    <x v="6"/>
    <s v="Supplier_19"/>
    <x v="2"/>
    <n v="17"/>
    <n v="2835.76"/>
    <n v="48207.92"/>
    <n v="445"/>
    <n v="6"/>
    <x v="1"/>
    <n v="1261913.2000000002"/>
    <x v="10"/>
  </r>
  <r>
    <x v="707"/>
    <s v="P0237"/>
    <x v="264"/>
    <x v="6"/>
    <s v="Supplier_30"/>
    <x v="3"/>
    <n v="4"/>
    <n v="1972.45"/>
    <n v="7889.8"/>
    <n v="330"/>
    <n v="7"/>
    <x v="1"/>
    <n v="650908.5"/>
    <x v="21"/>
  </r>
  <r>
    <x v="217"/>
    <s v="P0066"/>
    <x v="274"/>
    <x v="0"/>
    <s v="Supplier_28"/>
    <x v="2"/>
    <n v="16"/>
    <n v="38.31"/>
    <n v="612.96"/>
    <n v="116"/>
    <n v="3"/>
    <x v="0"/>
    <n v="4443.96"/>
    <x v="1"/>
  </r>
  <r>
    <x v="506"/>
    <s v="P0073"/>
    <x v="126"/>
    <x v="0"/>
    <s v="Supplier_18"/>
    <x v="3"/>
    <n v="13"/>
    <n v="445.88"/>
    <n v="5796.44"/>
    <n v="111"/>
    <n v="3"/>
    <x v="0"/>
    <n v="49492.68"/>
    <x v="22"/>
  </r>
  <r>
    <x v="231"/>
    <s v="P0098"/>
    <x v="191"/>
    <x v="9"/>
    <s v="Supplier_3"/>
    <x v="0"/>
    <n v="21"/>
    <n v="872.86"/>
    <n v="18330.060000000001"/>
    <n v="140"/>
    <n v="9"/>
    <x v="0"/>
    <n v="122200.40000000001"/>
    <x v="16"/>
  </r>
  <r>
    <x v="489"/>
    <s v="P0266"/>
    <x v="31"/>
    <x v="2"/>
    <s v="Supplier_9"/>
    <x v="0"/>
    <n v="8"/>
    <n v="2950.59"/>
    <n v="23604.720000000001"/>
    <n v="351"/>
    <n v="8"/>
    <x v="0"/>
    <n v="1035657.0900000001"/>
    <x v="11"/>
  </r>
  <r>
    <x v="708"/>
    <s v="P0251"/>
    <x v="180"/>
    <x v="2"/>
    <s v="Supplier_2"/>
    <x v="1"/>
    <n v="3"/>
    <n v="2368.9"/>
    <n v="7106.7"/>
    <n v="440"/>
    <n v="13"/>
    <x v="0"/>
    <n v="1042316"/>
    <x v="22"/>
  </r>
  <r>
    <x v="81"/>
    <s v="P0278"/>
    <x v="292"/>
    <x v="8"/>
    <s v="Supplier_10"/>
    <x v="1"/>
    <n v="4"/>
    <n v="3729.6"/>
    <n v="14918.4"/>
    <n v="451"/>
    <n v="13"/>
    <x v="1"/>
    <n v="1682049.5999999999"/>
    <x v="8"/>
  </r>
  <r>
    <x v="375"/>
    <s v="P0227"/>
    <x v="35"/>
    <x v="6"/>
    <s v="Supplier_18"/>
    <x v="4"/>
    <n v="3"/>
    <n v="4254.16"/>
    <n v="12762.48"/>
    <n v="333"/>
    <n v="13"/>
    <x v="1"/>
    <n v="1416635.28"/>
    <x v="4"/>
  </r>
  <r>
    <x v="451"/>
    <s v="P0050"/>
    <x v="104"/>
    <x v="5"/>
    <s v="Supplier_10"/>
    <x v="4"/>
    <n v="42"/>
    <n v="1649.47"/>
    <n v="69277.740000000005"/>
    <n v="81"/>
    <n v="14"/>
    <x v="2"/>
    <n v="133607.07"/>
    <x v="16"/>
  </r>
  <r>
    <x v="104"/>
    <s v="P0156"/>
    <x v="257"/>
    <x v="3"/>
    <s v="Supplier_25"/>
    <x v="2"/>
    <n v="16"/>
    <n v="3315.54"/>
    <n v="53048.639999999999"/>
    <n v="194"/>
    <n v="12"/>
    <x v="0"/>
    <n v="643214.76"/>
    <x v="21"/>
  </r>
  <r>
    <x v="50"/>
    <s v="P0035"/>
    <x v="118"/>
    <x v="5"/>
    <s v="Supplier_29"/>
    <x v="1"/>
    <n v="48"/>
    <n v="4332.37"/>
    <n v="207953.76"/>
    <n v="71"/>
    <n v="8"/>
    <x v="2"/>
    <n v="307598.27"/>
    <x v="17"/>
  </r>
  <r>
    <x v="600"/>
    <s v="P0021"/>
    <x v="235"/>
    <x v="1"/>
    <s v="Supplier_30"/>
    <x v="0"/>
    <n v="59"/>
    <n v="17698.96"/>
    <n v="1044238.64"/>
    <n v="53"/>
    <n v="6"/>
    <x v="0"/>
    <n v="938044.88"/>
    <x v="18"/>
  </r>
  <r>
    <x v="297"/>
    <s v="P0081"/>
    <x v="185"/>
    <x v="0"/>
    <s v="Supplier_6"/>
    <x v="1"/>
    <n v="23"/>
    <n v="215.41"/>
    <n v="4954.43"/>
    <n v="124"/>
    <n v="12"/>
    <x v="0"/>
    <n v="26710.84"/>
    <x v="20"/>
  </r>
  <r>
    <x v="94"/>
    <s v="P0246"/>
    <x v="284"/>
    <x v="2"/>
    <s v="Supplier_11"/>
    <x v="2"/>
    <n v="2"/>
    <n v="2014.42"/>
    <n v="4028.84"/>
    <n v="457"/>
    <n v="4"/>
    <x v="1"/>
    <n v="920589.94000000006"/>
    <x v="21"/>
  </r>
  <r>
    <x v="94"/>
    <s v="P0131"/>
    <x v="279"/>
    <x v="7"/>
    <s v="Supplier_6"/>
    <x v="4"/>
    <n v="17"/>
    <n v="19845.27"/>
    <n v="337369.59"/>
    <n v="181"/>
    <n v="9"/>
    <x v="0"/>
    <n v="3591993.87"/>
    <x v="21"/>
  </r>
  <r>
    <x v="26"/>
    <s v="P0214"/>
    <x v="242"/>
    <x v="6"/>
    <s v="Supplier_15"/>
    <x v="1"/>
    <n v="7"/>
    <n v="3575.77"/>
    <n v="25030.39"/>
    <n v="295"/>
    <n v="11"/>
    <x v="0"/>
    <n v="1054852.1499999999"/>
    <x v="1"/>
  </r>
  <r>
    <x v="558"/>
    <s v="P0190"/>
    <x v="90"/>
    <x v="4"/>
    <s v="Supplier_7"/>
    <x v="3"/>
    <n v="11"/>
    <n v="2790.28"/>
    <n v="30693.08"/>
    <n v="90"/>
    <n v="5"/>
    <x v="0"/>
    <n v="251125.2"/>
    <x v="22"/>
  </r>
  <r>
    <x v="611"/>
    <s v="P0203"/>
    <x v="117"/>
    <x v="4"/>
    <s v="Supplier_12"/>
    <x v="3"/>
    <n v="21"/>
    <n v="1754.18"/>
    <n v="36837.78"/>
    <n v="132"/>
    <n v="13"/>
    <x v="0"/>
    <n v="231551.76"/>
    <x v="14"/>
  </r>
  <r>
    <x v="624"/>
    <s v="P0291"/>
    <x v="37"/>
    <x v="8"/>
    <s v="Supplier_12"/>
    <x v="2"/>
    <n v="6"/>
    <n v="852.08"/>
    <n v="5112.4799999999996"/>
    <n v="273"/>
    <n v="10"/>
    <x v="1"/>
    <n v="232617.84000000003"/>
    <x v="11"/>
  </r>
  <r>
    <x v="515"/>
    <s v="P0110"/>
    <x v="97"/>
    <x v="9"/>
    <s v="Supplier_16"/>
    <x v="1"/>
    <n v="10"/>
    <n v="547.22"/>
    <n v="5472.2"/>
    <n v="80"/>
    <n v="7"/>
    <x v="0"/>
    <n v="43777.600000000006"/>
    <x v="17"/>
  </r>
  <r>
    <x v="599"/>
    <s v="P0077"/>
    <x v="133"/>
    <x v="0"/>
    <s v="Supplier_25"/>
    <x v="2"/>
    <n v="25"/>
    <n v="447.42"/>
    <n v="11185.5"/>
    <n v="142"/>
    <n v="13"/>
    <x v="0"/>
    <n v="63533.64"/>
    <x v="8"/>
  </r>
  <r>
    <x v="647"/>
    <s v="P0100"/>
    <x v="251"/>
    <x v="9"/>
    <s v="Supplier_24"/>
    <x v="3"/>
    <n v="25"/>
    <n v="1190.17"/>
    <n v="29754.25"/>
    <n v="164"/>
    <n v="3"/>
    <x v="0"/>
    <n v="195187.88"/>
    <x v="21"/>
  </r>
  <r>
    <x v="572"/>
    <s v="P0176"/>
    <x v="14"/>
    <x v="3"/>
    <s v="Supplier_7"/>
    <x v="1"/>
    <n v="27"/>
    <n v="624.80999999999995"/>
    <n v="16869.87"/>
    <n v="114"/>
    <n v="11"/>
    <x v="0"/>
    <n v="71228.34"/>
    <x v="22"/>
  </r>
  <r>
    <x v="310"/>
    <s v="P0268"/>
    <x v="131"/>
    <x v="2"/>
    <s v="Supplier_12"/>
    <x v="1"/>
    <n v="9"/>
    <n v="3419.7"/>
    <n v="30777.3"/>
    <n v="460"/>
    <n v="2"/>
    <x v="0"/>
    <n v="1573062"/>
    <x v="20"/>
  </r>
  <r>
    <x v="223"/>
    <s v="P0123"/>
    <x v="249"/>
    <x v="7"/>
    <s v="Supplier_26"/>
    <x v="2"/>
    <n v="22"/>
    <n v="21215.61"/>
    <n v="466743.42"/>
    <n v="127"/>
    <n v="4"/>
    <x v="0"/>
    <n v="2694382.47"/>
    <x v="16"/>
  </r>
  <r>
    <x v="366"/>
    <s v="P0212"/>
    <x v="195"/>
    <x v="6"/>
    <s v="Supplier_17"/>
    <x v="4"/>
    <n v="7"/>
    <n v="3580.8"/>
    <n v="25065.599999999999"/>
    <n v="463"/>
    <n v="6"/>
    <x v="0"/>
    <n v="1657910.4000000001"/>
    <x v="16"/>
  </r>
  <r>
    <x v="627"/>
    <s v="P0114"/>
    <x v="145"/>
    <x v="9"/>
    <s v="Supplier_6"/>
    <x v="0"/>
    <n v="9"/>
    <n v="4057.78"/>
    <n v="36520.019999999997"/>
    <n v="226"/>
    <n v="3"/>
    <x v="0"/>
    <n v="917058.28"/>
    <x v="3"/>
  </r>
  <r>
    <x v="497"/>
    <s v="P0053"/>
    <x v="30"/>
    <x v="5"/>
    <s v="Supplier_9"/>
    <x v="2"/>
    <n v="42"/>
    <n v="3030.12"/>
    <n v="127265.04"/>
    <n v="48"/>
    <n v="10"/>
    <x v="2"/>
    <n v="145445.76000000001"/>
    <x v="13"/>
  </r>
  <r>
    <x v="22"/>
    <s v="P0056"/>
    <x v="132"/>
    <x v="5"/>
    <s v="Supplier_20"/>
    <x v="3"/>
    <n v="46"/>
    <n v="2621.08"/>
    <n v="120569.68"/>
    <n v="97"/>
    <n v="6"/>
    <x v="2"/>
    <n v="254244.75999999998"/>
    <x v="4"/>
  </r>
  <r>
    <x v="319"/>
    <s v="P0241"/>
    <x v="263"/>
    <x v="2"/>
    <s v="Supplier_24"/>
    <x v="2"/>
    <n v="5"/>
    <n v="3156.27"/>
    <n v="15781.35"/>
    <n v="535"/>
    <n v="10"/>
    <x v="1"/>
    <n v="1688604.45"/>
    <x v="5"/>
  </r>
  <r>
    <x v="451"/>
    <s v="P0021"/>
    <x v="235"/>
    <x v="1"/>
    <s v="Supplier_21"/>
    <x v="2"/>
    <n v="75"/>
    <n v="4513.18"/>
    <n v="338488.5"/>
    <n v="51"/>
    <n v="14"/>
    <x v="0"/>
    <n v="230172.18000000002"/>
    <x v="16"/>
  </r>
  <r>
    <x v="633"/>
    <s v="P0179"/>
    <x v="110"/>
    <x v="3"/>
    <s v="Supplier_3"/>
    <x v="2"/>
    <n v="18"/>
    <n v="4689.38"/>
    <n v="84408.84"/>
    <n v="145"/>
    <n v="7"/>
    <x v="0"/>
    <n v="679960.1"/>
    <x v="13"/>
  </r>
  <r>
    <x v="311"/>
    <s v="P0011"/>
    <x v="252"/>
    <x v="1"/>
    <s v="Supplier_28"/>
    <x v="1"/>
    <n v="64"/>
    <n v="7651.45"/>
    <n v="489692.8"/>
    <n v="32"/>
    <n v="14"/>
    <x v="0"/>
    <n v="244846.4"/>
    <x v="18"/>
  </r>
  <r>
    <x v="423"/>
    <s v="P0025"/>
    <x v="163"/>
    <x v="1"/>
    <s v="Supplier_25"/>
    <x v="2"/>
    <n v="32"/>
    <n v="18843.79"/>
    <n v="603001.28"/>
    <n v="102"/>
    <n v="2"/>
    <x v="2"/>
    <n v="1922066.58"/>
    <x v="16"/>
  </r>
  <r>
    <x v="178"/>
    <s v="P0093"/>
    <x v="248"/>
    <x v="9"/>
    <s v="Supplier_19"/>
    <x v="1"/>
    <n v="24"/>
    <n v="4155"/>
    <n v="99720"/>
    <n v="112"/>
    <n v="12"/>
    <x v="0"/>
    <n v="465360"/>
    <x v="5"/>
  </r>
  <r>
    <x v="159"/>
    <s v="P0183"/>
    <x v="233"/>
    <x v="4"/>
    <s v="Supplier_24"/>
    <x v="4"/>
    <n v="23"/>
    <n v="3918.06"/>
    <n v="90115.38"/>
    <n v="150"/>
    <n v="2"/>
    <x v="0"/>
    <n v="587709"/>
    <x v="13"/>
  </r>
  <r>
    <x v="608"/>
    <s v="P0061"/>
    <x v="212"/>
    <x v="0"/>
    <s v="Supplier_19"/>
    <x v="1"/>
    <n v="16"/>
    <n v="481.51"/>
    <n v="7704.16"/>
    <n v="130"/>
    <n v="14"/>
    <x v="0"/>
    <n v="62596.299999999996"/>
    <x v="1"/>
  </r>
  <r>
    <x v="683"/>
    <s v="P0273"/>
    <x v="288"/>
    <x v="8"/>
    <s v="Supplier_19"/>
    <x v="4"/>
    <n v="5"/>
    <n v="1856.27"/>
    <n v="9281.35"/>
    <n v="558"/>
    <n v="11"/>
    <x v="0"/>
    <n v="1035798.66"/>
    <x v="19"/>
  </r>
  <r>
    <x v="621"/>
    <s v="P0166"/>
    <x v="91"/>
    <x v="3"/>
    <s v="Supplier_17"/>
    <x v="1"/>
    <n v="23"/>
    <n v="3196.67"/>
    <n v="73523.41"/>
    <n v="175"/>
    <n v="11"/>
    <x v="0"/>
    <n v="559417.25"/>
    <x v="18"/>
  </r>
  <r>
    <x v="561"/>
    <s v="P0218"/>
    <x v="7"/>
    <x v="6"/>
    <s v="Supplier_19"/>
    <x v="4"/>
    <n v="9"/>
    <n v="2654.32"/>
    <n v="23888.880000000001"/>
    <n v="534"/>
    <n v="5"/>
    <x v="1"/>
    <n v="1417406.8800000001"/>
    <x v="14"/>
  </r>
  <r>
    <x v="465"/>
    <s v="P0010"/>
    <x v="281"/>
    <x v="1"/>
    <s v="Supplier_15"/>
    <x v="3"/>
    <n v="49"/>
    <n v="7466.12"/>
    <n v="365839.88"/>
    <n v="62"/>
    <n v="9"/>
    <x v="0"/>
    <n v="462899.44"/>
    <x v="7"/>
  </r>
  <r>
    <x v="389"/>
    <s v="P0059"/>
    <x v="184"/>
    <x v="5"/>
    <s v="Supplier_13"/>
    <x v="4"/>
    <n v="42"/>
    <n v="1642.48"/>
    <n v="68984.160000000003"/>
    <n v="49"/>
    <n v="8"/>
    <x v="2"/>
    <n v="80481.52"/>
    <x v="6"/>
  </r>
  <r>
    <x v="539"/>
    <s v="P0290"/>
    <x v="277"/>
    <x v="8"/>
    <s v="Supplier_24"/>
    <x v="1"/>
    <n v="2"/>
    <n v="3233.52"/>
    <n v="6467.04"/>
    <n v="381"/>
    <n v="14"/>
    <x v="0"/>
    <n v="1231971.1199999999"/>
    <x v="10"/>
  </r>
  <r>
    <x v="313"/>
    <s v="P0016"/>
    <x v="241"/>
    <x v="1"/>
    <s v="Supplier_7"/>
    <x v="0"/>
    <n v="43"/>
    <n v="18844.54"/>
    <n v="810315.22"/>
    <n v="41"/>
    <n v="10"/>
    <x v="0"/>
    <n v="772626.14"/>
    <x v="7"/>
  </r>
  <r>
    <x v="8"/>
    <s v="P0296"/>
    <x v="84"/>
    <x v="8"/>
    <s v="Supplier_27"/>
    <x v="0"/>
    <n v="9"/>
    <n v="613.26"/>
    <n v="5519.34"/>
    <n v="389"/>
    <n v="11"/>
    <x v="1"/>
    <n v="238558.13999999998"/>
    <x v="4"/>
  </r>
  <r>
    <x v="453"/>
    <s v="P0106"/>
    <x v="220"/>
    <x v="9"/>
    <s v="Supplier_17"/>
    <x v="2"/>
    <n v="20"/>
    <n v="4948.9399999999996"/>
    <n v="98978.8"/>
    <n v="124"/>
    <n v="2"/>
    <x v="0"/>
    <n v="613668.55999999994"/>
    <x v="15"/>
  </r>
  <r>
    <x v="56"/>
    <s v="P0232"/>
    <x v="101"/>
    <x v="6"/>
    <s v="Supplier_26"/>
    <x v="2"/>
    <n v="9"/>
    <n v="4727.3900000000003"/>
    <n v="42546.51"/>
    <n v="360"/>
    <n v="14"/>
    <x v="0"/>
    <n v="1701860.4000000001"/>
    <x v="8"/>
  </r>
  <r>
    <x v="41"/>
    <s v="P0139"/>
    <x v="128"/>
    <x v="7"/>
    <s v="Supplier_14"/>
    <x v="3"/>
    <n v="22"/>
    <n v="25998.33"/>
    <n v="571963.26"/>
    <n v="201"/>
    <n v="3"/>
    <x v="0"/>
    <n v="5225664.33"/>
    <x v="0"/>
  </r>
  <r>
    <x v="642"/>
    <s v="P0267"/>
    <x v="51"/>
    <x v="2"/>
    <s v="Supplier_2"/>
    <x v="0"/>
    <n v="5"/>
    <n v="4950.8500000000004"/>
    <n v="24754.25"/>
    <n v="419"/>
    <n v="3"/>
    <x v="0"/>
    <n v="2074406.1500000001"/>
    <x v="6"/>
  </r>
  <r>
    <x v="380"/>
    <s v="P0167"/>
    <x v="36"/>
    <x v="3"/>
    <s v="Supplier_4"/>
    <x v="3"/>
    <n v="11"/>
    <n v="2348.81"/>
    <n v="25836.91"/>
    <n v="230"/>
    <n v="6"/>
    <x v="0"/>
    <n v="540226.29999999993"/>
    <x v="16"/>
  </r>
  <r>
    <x v="688"/>
    <s v="P0195"/>
    <x v="261"/>
    <x v="4"/>
    <s v="Supplier_24"/>
    <x v="4"/>
    <n v="18"/>
    <n v="175.6"/>
    <n v="3160.8"/>
    <n v="145"/>
    <n v="12"/>
    <x v="0"/>
    <n v="25462"/>
    <x v="2"/>
  </r>
  <r>
    <x v="647"/>
    <s v="P0174"/>
    <x v="125"/>
    <x v="3"/>
    <s v="Supplier_20"/>
    <x v="3"/>
    <n v="15"/>
    <n v="171.48"/>
    <n v="2572.1999999999998"/>
    <n v="236"/>
    <n v="10"/>
    <x v="0"/>
    <n v="40469.279999999999"/>
    <x v="21"/>
  </r>
  <r>
    <x v="527"/>
    <s v="P0177"/>
    <x v="289"/>
    <x v="3"/>
    <s v="Supplier_8"/>
    <x v="1"/>
    <n v="19"/>
    <n v="1252.21"/>
    <n v="23791.99"/>
    <n v="179"/>
    <n v="12"/>
    <x v="0"/>
    <n v="224145.59"/>
    <x v="0"/>
  </r>
  <r>
    <x v="686"/>
    <s v="P0175"/>
    <x v="53"/>
    <x v="3"/>
    <s v="Supplier_4"/>
    <x v="0"/>
    <n v="19"/>
    <n v="1443.67"/>
    <n v="27429.73"/>
    <n v="158"/>
    <n v="6"/>
    <x v="0"/>
    <n v="228099.86000000002"/>
    <x v="22"/>
  </r>
  <r>
    <x v="335"/>
    <s v="P0163"/>
    <x v="75"/>
    <x v="3"/>
    <s v="Supplier_11"/>
    <x v="0"/>
    <n v="26"/>
    <n v="3469.4"/>
    <n v="90204.4"/>
    <n v="215"/>
    <n v="8"/>
    <x v="0"/>
    <n v="745921"/>
    <x v="21"/>
  </r>
  <r>
    <x v="1"/>
    <s v="P0078"/>
    <x v="216"/>
    <x v="0"/>
    <s v="Supplier_27"/>
    <x v="3"/>
    <n v="18"/>
    <n v="129.18"/>
    <n v="2325.2399999999998"/>
    <n v="207"/>
    <n v="6"/>
    <x v="0"/>
    <n v="26740.260000000002"/>
    <x v="1"/>
  </r>
  <r>
    <x v="410"/>
    <s v="P0277"/>
    <x v="154"/>
    <x v="8"/>
    <s v="Supplier_10"/>
    <x v="2"/>
    <n v="2"/>
    <n v="1339.01"/>
    <n v="2678.02"/>
    <n v="313"/>
    <n v="12"/>
    <x v="1"/>
    <n v="419110.13"/>
    <x v="12"/>
  </r>
  <r>
    <x v="507"/>
    <s v="P0027"/>
    <x v="187"/>
    <x v="1"/>
    <s v="Supplier_28"/>
    <x v="2"/>
    <n v="30"/>
    <n v="12081.11"/>
    <n v="362433.3"/>
    <n v="33"/>
    <n v="6"/>
    <x v="2"/>
    <n v="398676.63"/>
    <x v="7"/>
  </r>
  <r>
    <x v="620"/>
    <s v="P0032"/>
    <x v="227"/>
    <x v="5"/>
    <s v="Supplier_14"/>
    <x v="3"/>
    <n v="26"/>
    <n v="360.78"/>
    <n v="9380.2800000000007"/>
    <n v="106"/>
    <n v="7"/>
    <x v="0"/>
    <n v="38242.68"/>
    <x v="23"/>
  </r>
  <r>
    <x v="317"/>
    <s v="P0043"/>
    <x v="164"/>
    <x v="5"/>
    <s v="Supplier_23"/>
    <x v="4"/>
    <n v="49"/>
    <n v="3745.88"/>
    <n v="183548.12"/>
    <n v="87"/>
    <n v="4"/>
    <x v="2"/>
    <n v="325891.56"/>
    <x v="20"/>
  </r>
  <r>
    <x v="118"/>
    <s v="P0286"/>
    <x v="262"/>
    <x v="8"/>
    <s v="Supplier_21"/>
    <x v="1"/>
    <n v="10"/>
    <n v="1489.56"/>
    <n v="14895.6"/>
    <n v="511"/>
    <n v="9"/>
    <x v="1"/>
    <n v="761165.15999999992"/>
    <x v="23"/>
  </r>
  <r>
    <x v="472"/>
    <s v="P0185"/>
    <x v="297"/>
    <x v="4"/>
    <s v="Supplier_8"/>
    <x v="2"/>
    <n v="15"/>
    <n v="1673.79"/>
    <n v="25106.85"/>
    <n v="245"/>
    <n v="10"/>
    <x v="0"/>
    <n v="410078.55"/>
    <x v="7"/>
  </r>
  <r>
    <x v="274"/>
    <s v="P0202"/>
    <x v="174"/>
    <x v="4"/>
    <s v="Supplier_20"/>
    <x v="0"/>
    <n v="14"/>
    <n v="1606.68"/>
    <n v="22493.52"/>
    <n v="124"/>
    <n v="14"/>
    <x v="0"/>
    <n v="199228.32"/>
    <x v="14"/>
  </r>
  <r>
    <x v="351"/>
    <s v="P0263"/>
    <x v="86"/>
    <x v="2"/>
    <s v="Supplier_16"/>
    <x v="2"/>
    <n v="7"/>
    <n v="506.59"/>
    <n v="3546.13"/>
    <n v="540"/>
    <n v="3"/>
    <x v="0"/>
    <n v="273558.59999999998"/>
    <x v="8"/>
  </r>
  <r>
    <x v="193"/>
    <s v="P0161"/>
    <x v="27"/>
    <x v="3"/>
    <s v="Supplier_5"/>
    <x v="1"/>
    <n v="12"/>
    <n v="330.57"/>
    <n v="3966.84"/>
    <n v="190"/>
    <n v="8"/>
    <x v="0"/>
    <n v="62808.299999999996"/>
    <x v="7"/>
  </r>
  <r>
    <x v="168"/>
    <s v="P0163"/>
    <x v="75"/>
    <x v="3"/>
    <s v="Supplier_29"/>
    <x v="3"/>
    <n v="14"/>
    <n v="1064.6300000000001"/>
    <n v="14904.82"/>
    <n v="116"/>
    <n v="12"/>
    <x v="0"/>
    <n v="123497.08000000002"/>
    <x v="6"/>
  </r>
  <r>
    <x v="143"/>
    <s v="P0211"/>
    <x v="114"/>
    <x v="6"/>
    <s v="Supplier_13"/>
    <x v="3"/>
    <n v="1"/>
    <n v="225.21"/>
    <n v="225.21"/>
    <n v="411"/>
    <n v="12"/>
    <x v="1"/>
    <n v="92561.31"/>
    <x v="18"/>
  </r>
  <r>
    <x v="642"/>
    <s v="P0069"/>
    <x v="59"/>
    <x v="0"/>
    <s v="Supplier_21"/>
    <x v="1"/>
    <n v="8"/>
    <n v="320.85000000000002"/>
    <n v="2566.8000000000002"/>
    <n v="157"/>
    <n v="12"/>
    <x v="0"/>
    <n v="50373.450000000004"/>
    <x v="6"/>
  </r>
  <r>
    <x v="231"/>
    <s v="P0246"/>
    <x v="284"/>
    <x v="2"/>
    <s v="Supplier_10"/>
    <x v="0"/>
    <n v="1"/>
    <n v="2240.7199999999998"/>
    <n v="2240.7199999999998"/>
    <n v="302"/>
    <n v="13"/>
    <x v="1"/>
    <n v="676697.44"/>
    <x v="16"/>
  </r>
  <r>
    <x v="106"/>
    <s v="P0248"/>
    <x v="177"/>
    <x v="2"/>
    <s v="Supplier_6"/>
    <x v="0"/>
    <n v="10"/>
    <n v="1445.2"/>
    <n v="14452"/>
    <n v="560"/>
    <n v="11"/>
    <x v="0"/>
    <n v="809312"/>
    <x v="9"/>
  </r>
  <r>
    <x v="375"/>
    <s v="P0256"/>
    <x v="196"/>
    <x v="2"/>
    <s v="Supplier_28"/>
    <x v="3"/>
    <n v="10"/>
    <n v="3138.78"/>
    <n v="31387.8"/>
    <n v="341"/>
    <n v="6"/>
    <x v="1"/>
    <n v="1070323.98"/>
    <x v="4"/>
  </r>
  <r>
    <x v="526"/>
    <s v="P0020"/>
    <x v="72"/>
    <x v="1"/>
    <s v="Supplier_20"/>
    <x v="1"/>
    <n v="47"/>
    <n v="16721.64"/>
    <n v="785917.08"/>
    <n v="34"/>
    <n v="8"/>
    <x v="0"/>
    <n v="568535.76"/>
    <x v="20"/>
  </r>
  <r>
    <x v="90"/>
    <s v="P0115"/>
    <x v="92"/>
    <x v="9"/>
    <s v="Supplier_1"/>
    <x v="4"/>
    <n v="15"/>
    <n v="784.66"/>
    <n v="11769.9"/>
    <n v="163"/>
    <n v="14"/>
    <x v="0"/>
    <n v="127899.58"/>
    <x v="19"/>
  </r>
  <r>
    <x v="2"/>
    <s v="P0127"/>
    <x v="236"/>
    <x v="7"/>
    <s v="Supplier_19"/>
    <x v="1"/>
    <n v="16"/>
    <n v="9160.7999999999993"/>
    <n v="146572.79999999999"/>
    <n v="96"/>
    <n v="7"/>
    <x v="0"/>
    <n v="879436.79999999993"/>
    <x v="2"/>
  </r>
  <r>
    <x v="180"/>
    <s v="P0240"/>
    <x v="25"/>
    <x v="6"/>
    <s v="Supplier_6"/>
    <x v="4"/>
    <n v="6"/>
    <n v="233.76"/>
    <n v="1402.56"/>
    <n v="535"/>
    <n v="10"/>
    <x v="0"/>
    <n v="125061.59999999999"/>
    <x v="7"/>
  </r>
  <r>
    <x v="81"/>
    <s v="P0038"/>
    <x v="200"/>
    <x v="5"/>
    <s v="Supplier_22"/>
    <x v="1"/>
    <n v="44"/>
    <n v="2149.4499999999998"/>
    <n v="94575.8"/>
    <n v="88"/>
    <n v="8"/>
    <x v="0"/>
    <n v="189151.59999999998"/>
    <x v="8"/>
  </r>
  <r>
    <x v="89"/>
    <s v="P0013"/>
    <x v="49"/>
    <x v="1"/>
    <s v="Supplier_21"/>
    <x v="3"/>
    <n v="62"/>
    <n v="3101.13"/>
    <n v="192270.06"/>
    <n v="39"/>
    <n v="13"/>
    <x v="0"/>
    <n v="120944.07"/>
    <x v="0"/>
  </r>
  <r>
    <x v="306"/>
    <s v="P0176"/>
    <x v="14"/>
    <x v="3"/>
    <s v="Supplier_30"/>
    <x v="0"/>
    <n v="16"/>
    <n v="4294.3999999999996"/>
    <n v="68710.399999999994"/>
    <n v="88"/>
    <n v="13"/>
    <x v="0"/>
    <n v="377907.19999999995"/>
    <x v="17"/>
  </r>
  <r>
    <x v="308"/>
    <s v="P0169"/>
    <x v="276"/>
    <x v="3"/>
    <s v="Supplier_24"/>
    <x v="3"/>
    <n v="20"/>
    <n v="1252.18"/>
    <n v="25043.599999999999"/>
    <n v="221"/>
    <n v="9"/>
    <x v="0"/>
    <n v="276731.78000000003"/>
    <x v="21"/>
  </r>
  <r>
    <x v="466"/>
    <s v="P0009"/>
    <x v="166"/>
    <x v="1"/>
    <s v="Supplier_20"/>
    <x v="1"/>
    <n v="48"/>
    <n v="4021.85"/>
    <n v="193048.8"/>
    <n v="57"/>
    <n v="11"/>
    <x v="2"/>
    <n v="229245.44999999998"/>
    <x v="4"/>
  </r>
  <r>
    <x v="444"/>
    <s v="P0037"/>
    <x v="206"/>
    <x v="5"/>
    <s v="Supplier_27"/>
    <x v="2"/>
    <n v="44"/>
    <n v="267.3"/>
    <n v="11761.2"/>
    <n v="67"/>
    <n v="3"/>
    <x v="2"/>
    <n v="17909.100000000002"/>
    <x v="15"/>
  </r>
  <r>
    <x v="17"/>
    <s v="P0044"/>
    <x v="192"/>
    <x v="5"/>
    <s v="Supplier_2"/>
    <x v="0"/>
    <n v="42"/>
    <n v="3987.08"/>
    <n v="167457.35999999999"/>
    <n v="58"/>
    <n v="2"/>
    <x v="0"/>
    <n v="231250.63999999998"/>
    <x v="0"/>
  </r>
  <r>
    <x v="508"/>
    <s v="P0104"/>
    <x v="98"/>
    <x v="9"/>
    <s v="Supplier_17"/>
    <x v="0"/>
    <n v="23"/>
    <n v="2077.8000000000002"/>
    <n v="47789.4"/>
    <n v="171"/>
    <n v="12"/>
    <x v="0"/>
    <n v="355303.80000000005"/>
    <x v="20"/>
  </r>
  <r>
    <x v="455"/>
    <s v="P0073"/>
    <x v="126"/>
    <x v="0"/>
    <s v="Supplier_20"/>
    <x v="4"/>
    <n v="21"/>
    <n v="293.66000000000003"/>
    <n v="6166.86"/>
    <n v="151"/>
    <n v="12"/>
    <x v="0"/>
    <n v="44342.66"/>
    <x v="8"/>
  </r>
  <r>
    <x v="339"/>
    <s v="P0264"/>
    <x v="136"/>
    <x v="2"/>
    <s v="Supplier_24"/>
    <x v="0"/>
    <n v="5"/>
    <n v="1737.12"/>
    <n v="8685.6"/>
    <n v="335"/>
    <n v="14"/>
    <x v="1"/>
    <n v="581935.19999999995"/>
    <x v="17"/>
  </r>
  <r>
    <x v="311"/>
    <s v="P0098"/>
    <x v="191"/>
    <x v="9"/>
    <s v="Supplier_9"/>
    <x v="0"/>
    <n v="17"/>
    <n v="1854.79"/>
    <n v="31531.43"/>
    <n v="128"/>
    <n v="13"/>
    <x v="0"/>
    <n v="237413.12"/>
    <x v="18"/>
  </r>
  <r>
    <x v="640"/>
    <s v="P0031"/>
    <x v="224"/>
    <x v="5"/>
    <s v="Supplier_14"/>
    <x v="1"/>
    <n v="47"/>
    <n v="1186.58"/>
    <n v="55769.26"/>
    <n v="109"/>
    <n v="10"/>
    <x v="0"/>
    <n v="129337.21999999999"/>
    <x v="10"/>
  </r>
  <r>
    <x v="70"/>
    <s v="P0291"/>
    <x v="37"/>
    <x v="8"/>
    <s v="Supplier_29"/>
    <x v="2"/>
    <n v="3"/>
    <n v="4759.6499999999996"/>
    <n v="14278.95"/>
    <n v="411"/>
    <n v="9"/>
    <x v="0"/>
    <n v="1956216.15"/>
    <x v="12"/>
  </r>
  <r>
    <x v="256"/>
    <s v="P0169"/>
    <x v="276"/>
    <x v="3"/>
    <s v="Supplier_21"/>
    <x v="0"/>
    <n v="14"/>
    <n v="745.74"/>
    <n v="10440.36"/>
    <n v="111"/>
    <n v="12"/>
    <x v="0"/>
    <n v="82777.14"/>
    <x v="12"/>
  </r>
  <r>
    <x v="548"/>
    <s v="P0069"/>
    <x v="59"/>
    <x v="0"/>
    <s v="Supplier_21"/>
    <x v="1"/>
    <n v="23"/>
    <n v="215.07"/>
    <n v="4946.6099999999997"/>
    <n v="99"/>
    <n v="9"/>
    <x v="0"/>
    <n v="21291.93"/>
    <x v="13"/>
  </r>
  <r>
    <x v="676"/>
    <s v="P0008"/>
    <x v="58"/>
    <x v="1"/>
    <s v="Supplier_26"/>
    <x v="2"/>
    <n v="52"/>
    <n v="18695.14"/>
    <n v="972147.28"/>
    <n v="110"/>
    <n v="2"/>
    <x v="0"/>
    <n v="2056465.4"/>
    <x v="15"/>
  </r>
  <r>
    <x v="86"/>
    <s v="P0169"/>
    <x v="276"/>
    <x v="3"/>
    <s v="Supplier_13"/>
    <x v="4"/>
    <n v="9"/>
    <n v="4567.84"/>
    <n v="41110.559999999998"/>
    <n v="151"/>
    <n v="13"/>
    <x v="0"/>
    <n v="689743.84"/>
    <x v="2"/>
  </r>
  <r>
    <x v="231"/>
    <s v="P0216"/>
    <x v="260"/>
    <x v="6"/>
    <s v="Supplier_7"/>
    <x v="2"/>
    <n v="4"/>
    <n v="4969.8"/>
    <n v="19879.2"/>
    <n v="476"/>
    <n v="7"/>
    <x v="0"/>
    <n v="2365624.8000000003"/>
    <x v="16"/>
  </r>
  <r>
    <x v="523"/>
    <s v="P0289"/>
    <x v="147"/>
    <x v="8"/>
    <s v="Supplier_29"/>
    <x v="1"/>
    <n v="9"/>
    <n v="1391.31"/>
    <n v="12521.79"/>
    <n v="571"/>
    <n v="12"/>
    <x v="0"/>
    <n v="794438.01"/>
    <x v="1"/>
  </r>
  <r>
    <x v="293"/>
    <s v="P0296"/>
    <x v="84"/>
    <x v="8"/>
    <s v="Supplier_1"/>
    <x v="4"/>
    <n v="4"/>
    <n v="3952.56"/>
    <n v="15810.24"/>
    <n v="297"/>
    <n v="9"/>
    <x v="1"/>
    <n v="1173910.32"/>
    <x v="5"/>
  </r>
  <r>
    <x v="53"/>
    <s v="P0206"/>
    <x v="8"/>
    <x v="4"/>
    <s v="Supplier_22"/>
    <x v="4"/>
    <n v="13"/>
    <n v="2941.41"/>
    <n v="38238.33"/>
    <n v="134"/>
    <n v="7"/>
    <x v="0"/>
    <n v="394148.94"/>
    <x v="20"/>
  </r>
  <r>
    <x v="632"/>
    <s v="P0255"/>
    <x v="159"/>
    <x v="2"/>
    <s v="Supplier_26"/>
    <x v="1"/>
    <n v="2"/>
    <n v="4144.09"/>
    <n v="8288.18"/>
    <n v="418"/>
    <n v="7"/>
    <x v="1"/>
    <n v="1732229.62"/>
    <x v="10"/>
  </r>
  <r>
    <x v="59"/>
    <s v="P0247"/>
    <x v="162"/>
    <x v="2"/>
    <s v="Supplier_13"/>
    <x v="3"/>
    <n v="9"/>
    <n v="3068.04"/>
    <n v="27612.36"/>
    <n v="373"/>
    <n v="13"/>
    <x v="1"/>
    <n v="1144378.92"/>
    <x v="0"/>
  </r>
  <r>
    <x v="305"/>
    <s v="P0027"/>
    <x v="187"/>
    <x v="1"/>
    <s v="Supplier_10"/>
    <x v="0"/>
    <n v="36"/>
    <n v="9289.4599999999991"/>
    <n v="334420.56"/>
    <n v="52"/>
    <n v="2"/>
    <x v="2"/>
    <n v="483051.91999999993"/>
    <x v="19"/>
  </r>
  <r>
    <x v="430"/>
    <s v="P0268"/>
    <x v="131"/>
    <x v="2"/>
    <s v="Supplier_11"/>
    <x v="4"/>
    <n v="7"/>
    <n v="595.34"/>
    <n v="4167.38"/>
    <n v="367"/>
    <n v="6"/>
    <x v="1"/>
    <n v="218489.78"/>
    <x v="18"/>
  </r>
  <r>
    <x v="549"/>
    <s v="P0203"/>
    <x v="117"/>
    <x v="4"/>
    <s v="Supplier_23"/>
    <x v="4"/>
    <n v="10"/>
    <n v="119.84"/>
    <n v="1198.4000000000001"/>
    <n v="227"/>
    <n v="5"/>
    <x v="0"/>
    <n v="27203.68"/>
    <x v="8"/>
  </r>
  <r>
    <x v="198"/>
    <s v="P0231"/>
    <x v="93"/>
    <x v="6"/>
    <s v="Supplier_26"/>
    <x v="3"/>
    <n v="8"/>
    <n v="1700.3"/>
    <n v="13602.4"/>
    <n v="481"/>
    <n v="4"/>
    <x v="1"/>
    <n v="817844.29999999993"/>
    <x v="14"/>
  </r>
  <r>
    <x v="179"/>
    <s v="P0127"/>
    <x v="236"/>
    <x v="7"/>
    <s v="Supplier_21"/>
    <x v="2"/>
    <n v="24"/>
    <n v="9102.91"/>
    <n v="218469.84"/>
    <n v="171"/>
    <n v="7"/>
    <x v="0"/>
    <n v="1556597.6099999999"/>
    <x v="13"/>
  </r>
  <r>
    <x v="288"/>
    <s v="P0043"/>
    <x v="164"/>
    <x v="5"/>
    <s v="Supplier_30"/>
    <x v="4"/>
    <n v="47"/>
    <n v="1112.5899999999999"/>
    <n v="52291.73"/>
    <n v="112"/>
    <n v="7"/>
    <x v="2"/>
    <n v="124610.07999999999"/>
    <x v="3"/>
  </r>
  <r>
    <x v="528"/>
    <s v="P0006"/>
    <x v="80"/>
    <x v="1"/>
    <s v="Supplier_17"/>
    <x v="4"/>
    <n v="50"/>
    <n v="19466.009999999998"/>
    <n v="973300.5"/>
    <n v="111"/>
    <n v="10"/>
    <x v="0"/>
    <n v="2160727.11"/>
    <x v="14"/>
  </r>
  <r>
    <x v="204"/>
    <s v="P0028"/>
    <x v="85"/>
    <x v="1"/>
    <s v="Supplier_10"/>
    <x v="1"/>
    <n v="28"/>
    <n v="9888.24"/>
    <n v="276870.71999999997"/>
    <n v="101"/>
    <n v="7"/>
    <x v="0"/>
    <n v="998712.24"/>
    <x v="9"/>
  </r>
  <r>
    <x v="291"/>
    <s v="P0006"/>
    <x v="80"/>
    <x v="1"/>
    <s v="Supplier_25"/>
    <x v="1"/>
    <n v="28"/>
    <n v="15876.95"/>
    <n v="444554.6"/>
    <n v="57"/>
    <n v="10"/>
    <x v="2"/>
    <n v="904986.15"/>
    <x v="14"/>
  </r>
  <r>
    <x v="476"/>
    <s v="P0277"/>
    <x v="154"/>
    <x v="8"/>
    <s v="Supplier_12"/>
    <x v="3"/>
    <n v="4"/>
    <n v="714.95"/>
    <n v="2859.8"/>
    <n v="304"/>
    <n v="9"/>
    <x v="1"/>
    <n v="217344.80000000002"/>
    <x v="6"/>
  </r>
  <r>
    <x v="12"/>
    <s v="P0032"/>
    <x v="227"/>
    <x v="5"/>
    <s v="Supplier_8"/>
    <x v="1"/>
    <n v="21"/>
    <n v="1904.97"/>
    <n v="40004.370000000003"/>
    <n v="34"/>
    <n v="2"/>
    <x v="0"/>
    <n v="64768.98"/>
    <x v="1"/>
  </r>
  <r>
    <x v="57"/>
    <s v="P0061"/>
    <x v="212"/>
    <x v="0"/>
    <s v="Supplier_5"/>
    <x v="0"/>
    <n v="8"/>
    <n v="138.82"/>
    <n v="1110.56"/>
    <n v="88"/>
    <n v="7"/>
    <x v="0"/>
    <n v="12216.16"/>
    <x v="2"/>
  </r>
  <r>
    <x v="245"/>
    <s v="P0203"/>
    <x v="117"/>
    <x v="4"/>
    <s v="Supplier_27"/>
    <x v="3"/>
    <n v="24"/>
    <n v="2940.02"/>
    <n v="70560.479999999996"/>
    <n v="87"/>
    <n v="5"/>
    <x v="0"/>
    <n v="255781.74"/>
    <x v="16"/>
  </r>
  <r>
    <x v="504"/>
    <s v="P0285"/>
    <x v="170"/>
    <x v="8"/>
    <s v="Supplier_20"/>
    <x v="4"/>
    <n v="2"/>
    <n v="3067.03"/>
    <n v="6134.06"/>
    <n v="386"/>
    <n v="9"/>
    <x v="0"/>
    <n v="1183873.58"/>
    <x v="15"/>
  </r>
  <r>
    <x v="620"/>
    <s v="P0223"/>
    <x v="28"/>
    <x v="6"/>
    <s v="Supplier_26"/>
    <x v="4"/>
    <n v="10"/>
    <n v="3506.52"/>
    <n v="35065.199999999997"/>
    <n v="398"/>
    <n v="8"/>
    <x v="1"/>
    <n v="1395594.96"/>
    <x v="23"/>
  </r>
  <r>
    <x v="301"/>
    <s v="P0188"/>
    <x v="52"/>
    <x v="4"/>
    <s v="Supplier_30"/>
    <x v="0"/>
    <n v="22"/>
    <n v="4645.75"/>
    <n v="102206.5"/>
    <n v="84"/>
    <n v="2"/>
    <x v="0"/>
    <n v="390243"/>
    <x v="9"/>
  </r>
  <r>
    <x v="593"/>
    <s v="P0272"/>
    <x v="230"/>
    <x v="8"/>
    <s v="Supplier_14"/>
    <x v="1"/>
    <n v="8"/>
    <n v="4962.8999999999996"/>
    <n v="39703.199999999997"/>
    <n v="411"/>
    <n v="2"/>
    <x v="1"/>
    <n v="2039751.9"/>
    <x v="13"/>
  </r>
  <r>
    <x v="273"/>
    <s v="P0051"/>
    <x v="218"/>
    <x v="5"/>
    <s v="Supplier_7"/>
    <x v="2"/>
    <n v="36"/>
    <n v="4642"/>
    <n v="167112"/>
    <n v="66"/>
    <n v="5"/>
    <x v="2"/>
    <n v="306372"/>
    <x v="3"/>
  </r>
  <r>
    <x v="512"/>
    <s v="P0012"/>
    <x v="102"/>
    <x v="1"/>
    <s v="Supplier_18"/>
    <x v="0"/>
    <n v="28"/>
    <n v="3834.34"/>
    <n v="107361.52"/>
    <n v="30"/>
    <n v="12"/>
    <x v="0"/>
    <n v="115030.20000000001"/>
    <x v="9"/>
  </r>
  <r>
    <x v="330"/>
    <s v="P0266"/>
    <x v="31"/>
    <x v="2"/>
    <s v="Supplier_20"/>
    <x v="4"/>
    <n v="7"/>
    <n v="1436.13"/>
    <n v="10052.91"/>
    <n v="364"/>
    <n v="10"/>
    <x v="0"/>
    <n v="522751.32000000007"/>
    <x v="21"/>
  </r>
  <r>
    <x v="238"/>
    <s v="P0232"/>
    <x v="101"/>
    <x v="6"/>
    <s v="Supplier_9"/>
    <x v="3"/>
    <n v="6"/>
    <n v="4178.42"/>
    <n v="25070.52"/>
    <n v="561"/>
    <n v="4"/>
    <x v="0"/>
    <n v="2344093.62"/>
    <x v="5"/>
  </r>
  <r>
    <x v="23"/>
    <s v="P0092"/>
    <x v="246"/>
    <x v="9"/>
    <s v="Supplier_19"/>
    <x v="1"/>
    <n v="21"/>
    <n v="3419.03"/>
    <n v="71799.63"/>
    <n v="107"/>
    <n v="11"/>
    <x v="0"/>
    <n v="365836.21"/>
    <x v="14"/>
  </r>
  <r>
    <x v="539"/>
    <s v="P0279"/>
    <x v="21"/>
    <x v="8"/>
    <s v="Supplier_23"/>
    <x v="0"/>
    <n v="8"/>
    <n v="2664.86"/>
    <n v="21318.880000000001"/>
    <n v="441"/>
    <n v="7"/>
    <x v="0"/>
    <n v="1175203.26"/>
    <x v="10"/>
  </r>
  <r>
    <x v="405"/>
    <s v="P0052"/>
    <x v="11"/>
    <x v="5"/>
    <s v="Supplier_15"/>
    <x v="1"/>
    <n v="62"/>
    <n v="1027.29"/>
    <n v="63691.98"/>
    <n v="49"/>
    <n v="11"/>
    <x v="2"/>
    <n v="50337.21"/>
    <x v="10"/>
  </r>
  <r>
    <x v="365"/>
    <s v="P0187"/>
    <x v="79"/>
    <x v="4"/>
    <s v="Supplier_27"/>
    <x v="4"/>
    <n v="15"/>
    <n v="539.08000000000004"/>
    <n v="8086.2"/>
    <n v="222"/>
    <n v="3"/>
    <x v="0"/>
    <n v="119675.76000000001"/>
    <x v="18"/>
  </r>
  <r>
    <x v="130"/>
    <s v="P0222"/>
    <x v="290"/>
    <x v="6"/>
    <s v="Supplier_12"/>
    <x v="3"/>
    <n v="8"/>
    <n v="4495.83"/>
    <n v="35966.639999999999"/>
    <n v="297"/>
    <n v="2"/>
    <x v="1"/>
    <n v="1335261.51"/>
    <x v="13"/>
  </r>
  <r>
    <x v="258"/>
    <s v="P0181"/>
    <x v="65"/>
    <x v="4"/>
    <s v="Supplier_12"/>
    <x v="4"/>
    <n v="25"/>
    <n v="1224.8900000000001"/>
    <n v="30622.25"/>
    <n v="142"/>
    <n v="5"/>
    <x v="0"/>
    <n v="173934.38"/>
    <x v="2"/>
  </r>
  <r>
    <x v="9"/>
    <s v="P0168"/>
    <x v="23"/>
    <x v="3"/>
    <s v="Supplier_14"/>
    <x v="1"/>
    <n v="21"/>
    <n v="988.43"/>
    <n v="20757.03"/>
    <n v="172"/>
    <n v="8"/>
    <x v="0"/>
    <n v="170009.96"/>
    <x v="0"/>
  </r>
  <r>
    <x v="526"/>
    <s v="P0070"/>
    <x v="209"/>
    <x v="0"/>
    <s v="Supplier_9"/>
    <x v="2"/>
    <n v="19"/>
    <n v="137.22"/>
    <n v="2607.1799999999998"/>
    <n v="101"/>
    <n v="11"/>
    <x v="0"/>
    <n v="13859.22"/>
    <x v="20"/>
  </r>
  <r>
    <x v="366"/>
    <s v="P0037"/>
    <x v="206"/>
    <x v="5"/>
    <s v="Supplier_27"/>
    <x v="4"/>
    <n v="57"/>
    <n v="3494.34"/>
    <n v="199177.38"/>
    <n v="90"/>
    <n v="6"/>
    <x v="2"/>
    <n v="314490.60000000003"/>
    <x v="16"/>
  </r>
  <r>
    <x v="668"/>
    <s v="P0268"/>
    <x v="131"/>
    <x v="2"/>
    <s v="Supplier_21"/>
    <x v="0"/>
    <n v="8"/>
    <n v="2187.9"/>
    <n v="17503.2"/>
    <n v="327"/>
    <n v="10"/>
    <x v="0"/>
    <n v="715443.3"/>
    <x v="16"/>
  </r>
  <r>
    <x v="33"/>
    <s v="P0249"/>
    <x v="129"/>
    <x v="2"/>
    <s v="Supplier_9"/>
    <x v="0"/>
    <n v="3"/>
    <n v="1409.34"/>
    <n v="4228.0200000000004"/>
    <n v="295"/>
    <n v="8"/>
    <x v="1"/>
    <n v="415755.3"/>
    <x v="3"/>
  </r>
  <r>
    <x v="245"/>
    <s v="P0122"/>
    <x v="211"/>
    <x v="7"/>
    <s v="Supplier_26"/>
    <x v="2"/>
    <n v="24"/>
    <n v="14408.05"/>
    <n v="345793.2"/>
    <n v="90"/>
    <n v="9"/>
    <x v="0"/>
    <n v="1296724.5"/>
    <x v="16"/>
  </r>
  <r>
    <x v="291"/>
    <s v="P0110"/>
    <x v="97"/>
    <x v="9"/>
    <s v="Supplier_2"/>
    <x v="4"/>
    <n v="21"/>
    <n v="2572.7399999999998"/>
    <n v="54027.54"/>
    <n v="169"/>
    <n v="9"/>
    <x v="0"/>
    <n v="434793.05999999994"/>
    <x v="14"/>
  </r>
  <r>
    <x v="341"/>
    <s v="P0197"/>
    <x v="178"/>
    <x v="4"/>
    <s v="Supplier_3"/>
    <x v="0"/>
    <n v="21"/>
    <n v="3536.48"/>
    <n v="74266.080000000002"/>
    <n v="90"/>
    <n v="2"/>
    <x v="0"/>
    <n v="318283.2"/>
    <x v="16"/>
  </r>
  <r>
    <x v="390"/>
    <s v="P0222"/>
    <x v="290"/>
    <x v="6"/>
    <s v="Supplier_28"/>
    <x v="0"/>
    <n v="5"/>
    <n v="2099.86"/>
    <n v="10499.3"/>
    <n v="314"/>
    <n v="5"/>
    <x v="0"/>
    <n v="659356.04"/>
    <x v="18"/>
  </r>
  <r>
    <x v="171"/>
    <s v="P0276"/>
    <x v="76"/>
    <x v="8"/>
    <s v="Supplier_5"/>
    <x v="0"/>
    <n v="8"/>
    <n v="528.91"/>
    <n v="4231.28"/>
    <n v="457"/>
    <n v="12"/>
    <x v="0"/>
    <n v="241711.87"/>
    <x v="12"/>
  </r>
  <r>
    <x v="666"/>
    <s v="P0106"/>
    <x v="220"/>
    <x v="9"/>
    <s v="Supplier_28"/>
    <x v="3"/>
    <n v="18"/>
    <n v="2862.45"/>
    <n v="51524.1"/>
    <n v="117"/>
    <n v="3"/>
    <x v="0"/>
    <n v="334906.64999999997"/>
    <x v="21"/>
  </r>
  <r>
    <x v="270"/>
    <s v="P0047"/>
    <x v="5"/>
    <x v="5"/>
    <s v="Supplier_9"/>
    <x v="0"/>
    <n v="20"/>
    <n v="2975.06"/>
    <n v="59501.2"/>
    <n v="63"/>
    <n v="13"/>
    <x v="0"/>
    <n v="187428.78"/>
    <x v="5"/>
  </r>
  <r>
    <x v="607"/>
    <s v="P0099"/>
    <x v="269"/>
    <x v="9"/>
    <s v="Supplier_27"/>
    <x v="2"/>
    <n v="13"/>
    <n v="4677.45"/>
    <n v="60806.85"/>
    <n v="91"/>
    <n v="3"/>
    <x v="0"/>
    <n v="425647.95"/>
    <x v="23"/>
  </r>
  <r>
    <x v="722"/>
    <s v="P0052"/>
    <x v="11"/>
    <x v="5"/>
    <s v="Supplier_1"/>
    <x v="0"/>
    <n v="27"/>
    <n v="2614.41"/>
    <n v="70589.070000000007"/>
    <n v="96"/>
    <n v="13"/>
    <x v="2"/>
    <n v="250983.36"/>
    <x v="22"/>
  </r>
  <r>
    <x v="335"/>
    <s v="P0242"/>
    <x v="40"/>
    <x v="2"/>
    <s v="Supplier_11"/>
    <x v="4"/>
    <n v="2"/>
    <n v="4145.07"/>
    <n v="8290.14"/>
    <n v="405"/>
    <n v="5"/>
    <x v="0"/>
    <n v="1678753.3499999999"/>
    <x v="21"/>
  </r>
  <r>
    <x v="691"/>
    <s v="P0078"/>
    <x v="216"/>
    <x v="0"/>
    <s v="Supplier_1"/>
    <x v="1"/>
    <n v="22"/>
    <n v="455.31"/>
    <n v="10016.82"/>
    <n v="129"/>
    <n v="3"/>
    <x v="0"/>
    <n v="58734.99"/>
    <x v="21"/>
  </r>
  <r>
    <x v="423"/>
    <s v="P0213"/>
    <x v="198"/>
    <x v="6"/>
    <s v="Supplier_21"/>
    <x v="0"/>
    <n v="1"/>
    <n v="3443.68"/>
    <n v="3443.68"/>
    <n v="428"/>
    <n v="10"/>
    <x v="0"/>
    <n v="1473895.04"/>
    <x v="16"/>
  </r>
  <r>
    <x v="652"/>
    <s v="P0271"/>
    <x v="122"/>
    <x v="8"/>
    <s v="Supplier_19"/>
    <x v="3"/>
    <n v="2"/>
    <n v="3390.12"/>
    <n v="6780.24"/>
    <n v="420"/>
    <n v="4"/>
    <x v="1"/>
    <n v="1423850.4"/>
    <x v="19"/>
  </r>
  <r>
    <x v="646"/>
    <s v="P0103"/>
    <x v="50"/>
    <x v="9"/>
    <s v="Supplier_1"/>
    <x v="4"/>
    <n v="25"/>
    <n v="1124.01"/>
    <n v="28100.25"/>
    <n v="237"/>
    <n v="3"/>
    <x v="0"/>
    <n v="266390.37"/>
    <x v="12"/>
  </r>
  <r>
    <x v="213"/>
    <s v="P0267"/>
    <x v="51"/>
    <x v="2"/>
    <s v="Supplier_22"/>
    <x v="3"/>
    <n v="4"/>
    <n v="114.21"/>
    <n v="456.84"/>
    <n v="466"/>
    <n v="3"/>
    <x v="1"/>
    <n v="53221.86"/>
    <x v="2"/>
  </r>
  <r>
    <x v="298"/>
    <s v="P0208"/>
    <x v="144"/>
    <x v="4"/>
    <s v="Supplier_5"/>
    <x v="1"/>
    <n v="8"/>
    <n v="4962.16"/>
    <n v="39697.279999999999"/>
    <n v="210"/>
    <n v="12"/>
    <x v="0"/>
    <n v="1042053.6"/>
    <x v="9"/>
  </r>
  <r>
    <x v="395"/>
    <s v="P0209"/>
    <x v="9"/>
    <x v="4"/>
    <s v="Supplier_26"/>
    <x v="2"/>
    <n v="25"/>
    <n v="3837.35"/>
    <n v="95933.75"/>
    <n v="101"/>
    <n v="11"/>
    <x v="0"/>
    <n v="387572.35"/>
    <x v="10"/>
  </r>
  <r>
    <x v="307"/>
    <s v="P0267"/>
    <x v="51"/>
    <x v="2"/>
    <s v="Supplier_29"/>
    <x v="0"/>
    <n v="4"/>
    <n v="2823.94"/>
    <n v="11295.76"/>
    <n v="290"/>
    <n v="2"/>
    <x v="0"/>
    <n v="818942.6"/>
    <x v="2"/>
  </r>
  <r>
    <x v="530"/>
    <s v="P0252"/>
    <x v="291"/>
    <x v="2"/>
    <s v="Supplier_3"/>
    <x v="1"/>
    <n v="5"/>
    <n v="4457.74"/>
    <n v="22288.7"/>
    <n v="293"/>
    <n v="8"/>
    <x v="0"/>
    <n v="1306117.8199999998"/>
    <x v="0"/>
  </r>
  <r>
    <x v="715"/>
    <s v="P0163"/>
    <x v="75"/>
    <x v="3"/>
    <s v="Supplier_2"/>
    <x v="0"/>
    <n v="23"/>
    <n v="4419.82"/>
    <n v="101655.86"/>
    <n v="207"/>
    <n v="10"/>
    <x v="0"/>
    <n v="914902.74"/>
    <x v="22"/>
  </r>
  <r>
    <x v="565"/>
    <s v="P0092"/>
    <x v="246"/>
    <x v="9"/>
    <s v="Supplier_9"/>
    <x v="1"/>
    <n v="10"/>
    <n v="3883.24"/>
    <n v="38832.400000000001"/>
    <n v="93"/>
    <n v="2"/>
    <x v="0"/>
    <n v="361141.32"/>
    <x v="23"/>
  </r>
  <r>
    <x v="79"/>
    <s v="P0037"/>
    <x v="206"/>
    <x v="5"/>
    <s v="Supplier_3"/>
    <x v="4"/>
    <n v="46"/>
    <n v="1963.7"/>
    <n v="90330.2"/>
    <n v="79"/>
    <n v="11"/>
    <x v="0"/>
    <n v="155132.30000000002"/>
    <x v="14"/>
  </r>
  <r>
    <x v="122"/>
    <s v="P0198"/>
    <x v="6"/>
    <x v="4"/>
    <s v="Supplier_28"/>
    <x v="3"/>
    <n v="21"/>
    <n v="1283.3599999999999"/>
    <n v="26950.560000000001"/>
    <n v="129"/>
    <n v="11"/>
    <x v="0"/>
    <n v="165553.43999999997"/>
    <x v="0"/>
  </r>
  <r>
    <x v="7"/>
    <s v="P0288"/>
    <x v="138"/>
    <x v="8"/>
    <s v="Supplier_29"/>
    <x v="2"/>
    <n v="9"/>
    <n v="3652.43"/>
    <n v="32871.870000000003"/>
    <n v="285"/>
    <n v="6"/>
    <x v="1"/>
    <n v="1040942.5499999999"/>
    <x v="6"/>
  </r>
  <r>
    <x v="7"/>
    <s v="P0160"/>
    <x v="179"/>
    <x v="3"/>
    <s v="Supplier_3"/>
    <x v="3"/>
    <n v="8"/>
    <n v="520.75"/>
    <n v="4166"/>
    <n v="239"/>
    <n v="5"/>
    <x v="0"/>
    <n v="124459.25"/>
    <x v="6"/>
  </r>
  <r>
    <x v="25"/>
    <s v="P0162"/>
    <x v="135"/>
    <x v="3"/>
    <s v="Supplier_22"/>
    <x v="2"/>
    <n v="28"/>
    <n v="2533.58"/>
    <n v="70940.240000000005"/>
    <n v="180"/>
    <n v="13"/>
    <x v="0"/>
    <n v="456044.39999999997"/>
    <x v="12"/>
  </r>
  <r>
    <x v="493"/>
    <s v="P0014"/>
    <x v="228"/>
    <x v="1"/>
    <s v="Supplier_18"/>
    <x v="0"/>
    <n v="23"/>
    <n v="5012.62"/>
    <n v="115290.26"/>
    <n v="34"/>
    <n v="6"/>
    <x v="0"/>
    <n v="170429.08"/>
    <x v="6"/>
  </r>
  <r>
    <x v="80"/>
    <s v="P0157"/>
    <x v="108"/>
    <x v="3"/>
    <s v="Supplier_14"/>
    <x v="3"/>
    <n v="13"/>
    <n v="2488.66"/>
    <n v="32352.58"/>
    <n v="83"/>
    <n v="7"/>
    <x v="0"/>
    <n v="206558.78"/>
    <x v="22"/>
  </r>
  <r>
    <x v="60"/>
    <s v="P0021"/>
    <x v="235"/>
    <x v="1"/>
    <s v="Supplier_26"/>
    <x v="2"/>
    <n v="43"/>
    <n v="11687.14"/>
    <n v="502547.02"/>
    <n v="82"/>
    <n v="9"/>
    <x v="2"/>
    <n v="958345.48"/>
    <x v="8"/>
  </r>
  <r>
    <x v="504"/>
    <s v="P0109"/>
    <x v="270"/>
    <x v="9"/>
    <s v="Supplier_28"/>
    <x v="4"/>
    <n v="14"/>
    <n v="3505.4"/>
    <n v="49075.6"/>
    <n v="133"/>
    <n v="7"/>
    <x v="0"/>
    <n v="466218.2"/>
    <x v="15"/>
  </r>
  <r>
    <x v="190"/>
    <s v="P0030"/>
    <x v="82"/>
    <x v="1"/>
    <s v="Supplier_21"/>
    <x v="4"/>
    <n v="35"/>
    <n v="10236.26"/>
    <n v="358269.1"/>
    <n v="97"/>
    <n v="8"/>
    <x v="2"/>
    <n v="992917.22"/>
    <x v="17"/>
  </r>
  <r>
    <x v="108"/>
    <s v="P0161"/>
    <x v="27"/>
    <x v="3"/>
    <s v="Supplier_23"/>
    <x v="3"/>
    <n v="29"/>
    <n v="2575.42"/>
    <n v="74687.179999999993"/>
    <n v="87"/>
    <n v="6"/>
    <x v="0"/>
    <n v="224061.54"/>
    <x v="21"/>
  </r>
  <r>
    <x v="513"/>
    <s v="P0139"/>
    <x v="128"/>
    <x v="7"/>
    <s v="Supplier_25"/>
    <x v="4"/>
    <n v="22"/>
    <n v="26537.39"/>
    <n v="583822.57999999996"/>
    <n v="210"/>
    <n v="14"/>
    <x v="0"/>
    <n v="5572851.8999999994"/>
    <x v="5"/>
  </r>
  <r>
    <x v="165"/>
    <s v="P0275"/>
    <x v="153"/>
    <x v="8"/>
    <s v="Supplier_16"/>
    <x v="2"/>
    <n v="10"/>
    <n v="4718.08"/>
    <n v="47180.800000000003"/>
    <n v="501"/>
    <n v="14"/>
    <x v="1"/>
    <n v="2363758.08"/>
    <x v="1"/>
  </r>
  <r>
    <x v="627"/>
    <s v="P0296"/>
    <x v="84"/>
    <x v="8"/>
    <s v="Supplier_15"/>
    <x v="1"/>
    <n v="9"/>
    <n v="3083.65"/>
    <n v="27752.85"/>
    <n v="444"/>
    <n v="11"/>
    <x v="1"/>
    <n v="1369140.6"/>
    <x v="3"/>
  </r>
  <r>
    <x v="689"/>
    <s v="P0057"/>
    <x v="160"/>
    <x v="5"/>
    <s v="Supplier_7"/>
    <x v="3"/>
    <n v="42"/>
    <n v="2706.51"/>
    <n v="113673.42"/>
    <n v="107"/>
    <n v="14"/>
    <x v="0"/>
    <n v="289596.57"/>
    <x v="17"/>
  </r>
  <r>
    <x v="228"/>
    <s v="P0205"/>
    <x v="265"/>
    <x v="4"/>
    <s v="Supplier_24"/>
    <x v="2"/>
    <n v="24"/>
    <n v="4870.45"/>
    <n v="116890.8"/>
    <n v="122"/>
    <n v="6"/>
    <x v="0"/>
    <n v="594194.9"/>
    <x v="0"/>
  </r>
  <r>
    <x v="382"/>
    <s v="P0057"/>
    <x v="160"/>
    <x v="5"/>
    <s v="Supplier_7"/>
    <x v="0"/>
    <n v="28"/>
    <n v="708.26"/>
    <n v="19831.28"/>
    <n v="119"/>
    <n v="11"/>
    <x v="2"/>
    <n v="84282.94"/>
    <x v="2"/>
  </r>
  <r>
    <x v="226"/>
    <s v="P0039"/>
    <x v="238"/>
    <x v="5"/>
    <s v="Supplier_6"/>
    <x v="1"/>
    <n v="32"/>
    <n v="2900.23"/>
    <n v="92807.360000000001"/>
    <n v="93"/>
    <n v="10"/>
    <x v="0"/>
    <n v="269721.39"/>
    <x v="21"/>
  </r>
  <r>
    <x v="445"/>
    <s v="P0178"/>
    <x v="223"/>
    <x v="3"/>
    <s v="Supplier_23"/>
    <x v="1"/>
    <n v="19"/>
    <n v="3156.19"/>
    <n v="59967.61"/>
    <n v="217"/>
    <n v="13"/>
    <x v="0"/>
    <n v="684893.23"/>
    <x v="12"/>
  </r>
  <r>
    <x v="125"/>
    <s v="P0107"/>
    <x v="182"/>
    <x v="9"/>
    <s v="Supplier_14"/>
    <x v="1"/>
    <n v="13"/>
    <n v="1010.51"/>
    <n v="13136.63"/>
    <n v="180"/>
    <n v="7"/>
    <x v="0"/>
    <n v="181891.8"/>
    <x v="20"/>
  </r>
  <r>
    <x v="30"/>
    <s v="P0148"/>
    <x v="137"/>
    <x v="7"/>
    <s v="Supplier_5"/>
    <x v="1"/>
    <n v="17"/>
    <n v="8579.59"/>
    <n v="145853.03"/>
    <n v="134"/>
    <n v="12"/>
    <x v="0"/>
    <n v="1149665.06"/>
    <x v="13"/>
  </r>
  <r>
    <x v="181"/>
    <s v="P0271"/>
    <x v="122"/>
    <x v="8"/>
    <s v="Supplier_5"/>
    <x v="3"/>
    <n v="10"/>
    <n v="4449.03"/>
    <n v="44490.3"/>
    <n v="258"/>
    <n v="6"/>
    <x v="1"/>
    <n v="1147849.74"/>
    <x v="2"/>
  </r>
  <r>
    <x v="89"/>
    <s v="P0275"/>
    <x v="153"/>
    <x v="8"/>
    <s v="Supplier_15"/>
    <x v="0"/>
    <n v="8"/>
    <n v="812.25"/>
    <n v="6498"/>
    <n v="255"/>
    <n v="2"/>
    <x v="1"/>
    <n v="207123.75"/>
    <x v="0"/>
  </r>
  <r>
    <x v="592"/>
    <s v="P0073"/>
    <x v="126"/>
    <x v="0"/>
    <s v="Supplier_20"/>
    <x v="3"/>
    <n v="22"/>
    <n v="458.21"/>
    <n v="10080.620000000001"/>
    <n v="80"/>
    <n v="8"/>
    <x v="0"/>
    <n v="36656.799999999996"/>
    <x v="22"/>
  </r>
  <r>
    <x v="223"/>
    <s v="P0101"/>
    <x v="66"/>
    <x v="9"/>
    <s v="Supplier_9"/>
    <x v="2"/>
    <n v="10"/>
    <n v="2798.56"/>
    <n v="27985.599999999999"/>
    <n v="121"/>
    <n v="7"/>
    <x v="0"/>
    <n v="338625.76"/>
    <x v="16"/>
  </r>
  <r>
    <x v="634"/>
    <s v="P0294"/>
    <x v="143"/>
    <x v="8"/>
    <s v="Supplier_22"/>
    <x v="2"/>
    <n v="4"/>
    <n v="139.86000000000001"/>
    <n v="559.44000000000005"/>
    <n v="573"/>
    <n v="11"/>
    <x v="0"/>
    <n v="80139.780000000013"/>
    <x v="1"/>
  </r>
  <r>
    <x v="196"/>
    <s v="P0229"/>
    <x v="294"/>
    <x v="6"/>
    <s v="Supplier_26"/>
    <x v="3"/>
    <n v="3"/>
    <n v="4151.72"/>
    <n v="12455.16"/>
    <n v="373"/>
    <n v="2"/>
    <x v="0"/>
    <n v="1548591.56"/>
    <x v="19"/>
  </r>
  <r>
    <x v="193"/>
    <s v="P0070"/>
    <x v="209"/>
    <x v="0"/>
    <s v="Supplier_20"/>
    <x v="4"/>
    <n v="25"/>
    <n v="358.35"/>
    <n v="8958.75"/>
    <n v="135"/>
    <n v="5"/>
    <x v="0"/>
    <n v="48377.25"/>
    <x v="7"/>
  </r>
  <r>
    <x v="370"/>
    <s v="P0035"/>
    <x v="118"/>
    <x v="5"/>
    <s v="Supplier_23"/>
    <x v="1"/>
    <n v="65"/>
    <n v="1874.28"/>
    <n v="121828.2"/>
    <n v="35"/>
    <n v="12"/>
    <x v="0"/>
    <n v="65599.8"/>
    <x v="18"/>
  </r>
  <r>
    <x v="676"/>
    <s v="P0190"/>
    <x v="90"/>
    <x v="4"/>
    <s v="Supplier_26"/>
    <x v="1"/>
    <n v="25"/>
    <n v="1486.76"/>
    <n v="37169"/>
    <n v="116"/>
    <n v="3"/>
    <x v="0"/>
    <n v="172464.16"/>
    <x v="15"/>
  </r>
  <r>
    <x v="470"/>
    <s v="P0201"/>
    <x v="243"/>
    <x v="4"/>
    <s v="Supplier_6"/>
    <x v="3"/>
    <n v="25"/>
    <n v="1602.41"/>
    <n v="40060.25"/>
    <n v="80"/>
    <n v="13"/>
    <x v="0"/>
    <n v="128192.8"/>
    <x v="10"/>
  </r>
  <r>
    <x v="212"/>
    <s v="P0279"/>
    <x v="21"/>
    <x v="8"/>
    <s v="Supplier_29"/>
    <x v="4"/>
    <n v="5"/>
    <n v="4990.07"/>
    <n v="24950.35"/>
    <n v="467"/>
    <n v="5"/>
    <x v="0"/>
    <n v="2330362.69"/>
    <x v="5"/>
  </r>
  <r>
    <x v="292"/>
    <s v="P0243"/>
    <x v="214"/>
    <x v="2"/>
    <s v="Supplier_29"/>
    <x v="2"/>
    <n v="8"/>
    <n v="2600.02"/>
    <n v="20800.16"/>
    <n v="479"/>
    <n v="7"/>
    <x v="1"/>
    <n v="1245409.58"/>
    <x v="17"/>
  </r>
  <r>
    <x v="673"/>
    <s v="P0005"/>
    <x v="105"/>
    <x v="1"/>
    <s v="Supplier_4"/>
    <x v="3"/>
    <n v="62"/>
    <n v="18475.18"/>
    <n v="1145461.1599999999"/>
    <n v="33"/>
    <n v="14"/>
    <x v="0"/>
    <n v="609680.94000000006"/>
    <x v="15"/>
  </r>
  <r>
    <x v="718"/>
    <s v="P0106"/>
    <x v="220"/>
    <x v="9"/>
    <s v="Supplier_20"/>
    <x v="4"/>
    <n v="20"/>
    <n v="1632.88"/>
    <n v="32657.599999999999"/>
    <n v="135"/>
    <n v="6"/>
    <x v="0"/>
    <n v="220438.80000000002"/>
    <x v="21"/>
  </r>
  <r>
    <x v="406"/>
    <s v="P0245"/>
    <x v="150"/>
    <x v="2"/>
    <s v="Supplier_25"/>
    <x v="4"/>
    <n v="5"/>
    <n v="4604.3999999999996"/>
    <n v="23022"/>
    <n v="577"/>
    <n v="4"/>
    <x v="0"/>
    <n v="2656738.7999999998"/>
    <x v="0"/>
  </r>
  <r>
    <x v="77"/>
    <s v="P0025"/>
    <x v="163"/>
    <x v="1"/>
    <s v="Supplier_22"/>
    <x v="3"/>
    <n v="23"/>
    <n v="14626.76"/>
    <n v="336415.48"/>
    <n v="115"/>
    <n v="14"/>
    <x v="2"/>
    <n v="1682077.4000000001"/>
    <x v="12"/>
  </r>
  <r>
    <x v="282"/>
    <s v="P0149"/>
    <x v="26"/>
    <x v="7"/>
    <s v="Supplier_25"/>
    <x v="1"/>
    <n v="18"/>
    <n v="17691.13"/>
    <n v="318440.34000000003"/>
    <n v="130"/>
    <n v="11"/>
    <x v="0"/>
    <n v="2299846.9"/>
    <x v="3"/>
  </r>
  <r>
    <x v="354"/>
    <s v="P0037"/>
    <x v="206"/>
    <x v="5"/>
    <s v="Supplier_6"/>
    <x v="2"/>
    <n v="36"/>
    <n v="285.61"/>
    <n v="10281.959999999999"/>
    <n v="104"/>
    <n v="7"/>
    <x v="2"/>
    <n v="29703.440000000002"/>
    <x v="15"/>
  </r>
  <r>
    <x v="252"/>
    <s v="P0204"/>
    <x v="142"/>
    <x v="4"/>
    <s v="Supplier_14"/>
    <x v="3"/>
    <n v="10"/>
    <n v="4973.6000000000004"/>
    <n v="49736"/>
    <n v="99"/>
    <n v="9"/>
    <x v="0"/>
    <n v="492386.4"/>
    <x v="4"/>
  </r>
  <r>
    <x v="30"/>
    <s v="P0205"/>
    <x v="265"/>
    <x v="4"/>
    <s v="Supplier_26"/>
    <x v="2"/>
    <n v="12"/>
    <n v="4159.7700000000004"/>
    <n v="49917.24"/>
    <n v="101"/>
    <n v="7"/>
    <x v="0"/>
    <n v="420136.77"/>
    <x v="13"/>
  </r>
  <r>
    <x v="501"/>
    <s v="P0228"/>
    <x v="45"/>
    <x v="6"/>
    <s v="Supplier_8"/>
    <x v="4"/>
    <n v="5"/>
    <n v="1730.41"/>
    <n v="8652.0499999999993"/>
    <n v="308"/>
    <n v="5"/>
    <x v="0"/>
    <n v="532966.28"/>
    <x v="3"/>
  </r>
  <r>
    <x v="164"/>
    <s v="P0253"/>
    <x v="229"/>
    <x v="2"/>
    <s v="Supplier_8"/>
    <x v="0"/>
    <n v="10"/>
    <n v="4599.33"/>
    <n v="45993.3"/>
    <n v="555"/>
    <n v="3"/>
    <x v="0"/>
    <n v="2552628.15"/>
    <x v="15"/>
  </r>
  <r>
    <x v="296"/>
    <s v="P0140"/>
    <x v="78"/>
    <x v="7"/>
    <s v="Supplier_7"/>
    <x v="0"/>
    <n v="22"/>
    <n v="11269.49"/>
    <n v="247928.78"/>
    <n v="154"/>
    <n v="12"/>
    <x v="0"/>
    <n v="1735501.46"/>
    <x v="15"/>
  </r>
  <r>
    <x v="244"/>
    <s v="P0046"/>
    <x v="124"/>
    <x v="5"/>
    <s v="Supplier_3"/>
    <x v="3"/>
    <n v="42"/>
    <n v="2351.62"/>
    <n v="98768.04"/>
    <n v="74"/>
    <n v="10"/>
    <x v="2"/>
    <n v="174019.88"/>
    <x v="20"/>
  </r>
  <r>
    <x v="723"/>
    <s v="P0121"/>
    <x v="259"/>
    <x v="7"/>
    <s v="Supplier_18"/>
    <x v="3"/>
    <n v="16"/>
    <n v="13724.87"/>
    <n v="219597.92"/>
    <n v="248"/>
    <n v="5"/>
    <x v="0"/>
    <n v="3403767.7600000002"/>
    <x v="22"/>
  </r>
  <r>
    <x v="376"/>
    <s v="P0137"/>
    <x v="94"/>
    <x v="7"/>
    <s v="Supplier_19"/>
    <x v="4"/>
    <n v="22"/>
    <n v="18912.740000000002"/>
    <n v="416080.28"/>
    <n v="250"/>
    <n v="11"/>
    <x v="0"/>
    <n v="4728185"/>
    <x v="2"/>
  </r>
  <r>
    <x v="511"/>
    <s v="P0077"/>
    <x v="133"/>
    <x v="0"/>
    <s v="Supplier_21"/>
    <x v="4"/>
    <n v="22"/>
    <n v="386.45"/>
    <n v="8501.9"/>
    <n v="243"/>
    <n v="6"/>
    <x v="0"/>
    <n v="93907.349999999991"/>
    <x v="8"/>
  </r>
  <r>
    <x v="659"/>
    <s v="P0231"/>
    <x v="93"/>
    <x v="6"/>
    <s v="Supplier_28"/>
    <x v="2"/>
    <n v="1"/>
    <n v="2864.73"/>
    <n v="2864.73"/>
    <n v="514"/>
    <n v="8"/>
    <x v="0"/>
    <n v="1472471.22"/>
    <x v="19"/>
  </r>
  <r>
    <x v="333"/>
    <s v="P0140"/>
    <x v="78"/>
    <x v="7"/>
    <s v="Supplier_27"/>
    <x v="4"/>
    <n v="10"/>
    <n v="14465.37"/>
    <n v="144653.70000000001"/>
    <n v="193"/>
    <n v="8"/>
    <x v="0"/>
    <n v="2791816.41"/>
    <x v="22"/>
  </r>
  <r>
    <x v="601"/>
    <s v="P0269"/>
    <x v="168"/>
    <x v="2"/>
    <s v="Supplier_20"/>
    <x v="3"/>
    <n v="7"/>
    <n v="3015.05"/>
    <n v="21105.35"/>
    <n v="372"/>
    <n v="10"/>
    <x v="1"/>
    <n v="1121598.6000000001"/>
    <x v="16"/>
  </r>
  <r>
    <x v="640"/>
    <s v="P0294"/>
    <x v="143"/>
    <x v="8"/>
    <s v="Supplier_4"/>
    <x v="3"/>
    <n v="6"/>
    <n v="3838.23"/>
    <n v="23029.38"/>
    <n v="421"/>
    <n v="7"/>
    <x v="1"/>
    <n v="1615894.83"/>
    <x v="10"/>
  </r>
  <r>
    <x v="345"/>
    <s v="P0233"/>
    <x v="38"/>
    <x v="6"/>
    <s v="Supplier_9"/>
    <x v="1"/>
    <n v="5"/>
    <n v="2313.02"/>
    <n v="11565.1"/>
    <n v="570"/>
    <n v="10"/>
    <x v="0"/>
    <n v="1318421.3999999999"/>
    <x v="23"/>
  </r>
  <r>
    <x v="415"/>
    <s v="P0015"/>
    <x v="203"/>
    <x v="1"/>
    <s v="Supplier_15"/>
    <x v="0"/>
    <n v="21"/>
    <n v="15974.7"/>
    <n v="335468.7"/>
    <n v="60"/>
    <n v="4"/>
    <x v="0"/>
    <n v="958482"/>
    <x v="21"/>
  </r>
  <r>
    <x v="72"/>
    <s v="P0256"/>
    <x v="196"/>
    <x v="2"/>
    <s v="Supplier_23"/>
    <x v="3"/>
    <n v="2"/>
    <n v="1136.67"/>
    <n v="2273.34"/>
    <n v="489"/>
    <n v="10"/>
    <x v="0"/>
    <n v="555831.63"/>
    <x v="20"/>
  </r>
  <r>
    <x v="94"/>
    <s v="P0287"/>
    <x v="119"/>
    <x v="8"/>
    <s v="Supplier_13"/>
    <x v="2"/>
    <n v="10"/>
    <n v="165.04"/>
    <n v="1650.4"/>
    <n v="350"/>
    <n v="3"/>
    <x v="0"/>
    <n v="57764"/>
    <x v="21"/>
  </r>
  <r>
    <x v="691"/>
    <s v="P0187"/>
    <x v="79"/>
    <x v="4"/>
    <s v="Supplier_9"/>
    <x v="1"/>
    <n v="16"/>
    <n v="3750.42"/>
    <n v="60006.720000000001"/>
    <n v="120"/>
    <n v="14"/>
    <x v="0"/>
    <n v="450050.4"/>
    <x v="21"/>
  </r>
  <r>
    <x v="677"/>
    <s v="P0089"/>
    <x v="280"/>
    <x v="0"/>
    <s v="Supplier_14"/>
    <x v="0"/>
    <n v="16"/>
    <n v="323.51"/>
    <n v="5176.16"/>
    <n v="250"/>
    <n v="12"/>
    <x v="0"/>
    <n v="80877.5"/>
    <x v="9"/>
  </r>
  <r>
    <x v="484"/>
    <s v="P0218"/>
    <x v="7"/>
    <x v="6"/>
    <s v="Supplier_6"/>
    <x v="0"/>
    <n v="5"/>
    <n v="2949.72"/>
    <n v="14748.6"/>
    <n v="445"/>
    <n v="9"/>
    <x v="1"/>
    <n v="1312625.3999999999"/>
    <x v="23"/>
  </r>
  <r>
    <x v="90"/>
    <s v="P0088"/>
    <x v="67"/>
    <x v="0"/>
    <s v="Supplier_28"/>
    <x v="3"/>
    <n v="22"/>
    <n v="231.7"/>
    <n v="5097.3999999999996"/>
    <n v="119"/>
    <n v="8"/>
    <x v="0"/>
    <n v="27572.3"/>
    <x v="19"/>
  </r>
  <r>
    <x v="558"/>
    <s v="P0020"/>
    <x v="72"/>
    <x v="1"/>
    <s v="Supplier_17"/>
    <x v="2"/>
    <n v="23"/>
    <n v="13545.67"/>
    <n v="311550.40999999997"/>
    <n v="84"/>
    <n v="9"/>
    <x v="2"/>
    <n v="1137836.28"/>
    <x v="22"/>
  </r>
  <r>
    <x v="152"/>
    <s v="P0171"/>
    <x v="193"/>
    <x v="3"/>
    <s v="Supplier_12"/>
    <x v="0"/>
    <n v="31"/>
    <n v="1663.84"/>
    <n v="51579.040000000001"/>
    <n v="155"/>
    <n v="12"/>
    <x v="0"/>
    <n v="257895.19999999998"/>
    <x v="12"/>
  </r>
  <r>
    <x v="662"/>
    <s v="P0206"/>
    <x v="8"/>
    <x v="4"/>
    <s v="Supplier_25"/>
    <x v="0"/>
    <n v="12"/>
    <n v="2246.37"/>
    <n v="26956.44"/>
    <n v="201"/>
    <n v="7"/>
    <x v="0"/>
    <n v="451520.37"/>
    <x v="1"/>
  </r>
  <r>
    <x v="630"/>
    <s v="P0210"/>
    <x v="219"/>
    <x v="4"/>
    <s v="Supplier_9"/>
    <x v="2"/>
    <n v="10"/>
    <n v="2798.49"/>
    <n v="27984.9"/>
    <n v="162"/>
    <n v="12"/>
    <x v="0"/>
    <n v="453355.37999999995"/>
    <x v="16"/>
  </r>
  <r>
    <x v="114"/>
    <s v="P0098"/>
    <x v="191"/>
    <x v="9"/>
    <s v="Supplier_29"/>
    <x v="0"/>
    <n v="18"/>
    <n v="199.72"/>
    <n v="3594.96"/>
    <n v="131"/>
    <n v="14"/>
    <x v="0"/>
    <n v="26163.32"/>
    <x v="7"/>
  </r>
  <r>
    <x v="90"/>
    <s v="P0252"/>
    <x v="291"/>
    <x v="2"/>
    <s v="Supplier_9"/>
    <x v="3"/>
    <n v="2"/>
    <n v="2099.6799999999998"/>
    <n v="4199.3599999999997"/>
    <n v="300"/>
    <n v="7"/>
    <x v="0"/>
    <n v="629904"/>
    <x v="19"/>
  </r>
  <r>
    <x v="205"/>
    <s v="P0265"/>
    <x v="130"/>
    <x v="2"/>
    <s v="Supplier_13"/>
    <x v="3"/>
    <n v="7"/>
    <n v="596.83000000000004"/>
    <n v="4177.8100000000004"/>
    <n v="591"/>
    <n v="12"/>
    <x v="1"/>
    <n v="352726.53"/>
    <x v="16"/>
  </r>
  <r>
    <x v="539"/>
    <s v="P0214"/>
    <x v="242"/>
    <x v="6"/>
    <s v="Supplier_14"/>
    <x v="1"/>
    <n v="11"/>
    <n v="3266.9"/>
    <n v="35935.9"/>
    <n v="284"/>
    <n v="4"/>
    <x v="0"/>
    <n v="927799.6"/>
    <x v="10"/>
  </r>
  <r>
    <x v="42"/>
    <s v="P0146"/>
    <x v="169"/>
    <x v="7"/>
    <s v="Supplier_27"/>
    <x v="3"/>
    <n v="17"/>
    <n v="7887.81"/>
    <n v="134092.76999999999"/>
    <n v="178"/>
    <n v="6"/>
    <x v="0"/>
    <n v="1404030.1800000002"/>
    <x v="18"/>
  </r>
  <r>
    <x v="347"/>
    <s v="P0094"/>
    <x v="121"/>
    <x v="9"/>
    <s v="Supplier_24"/>
    <x v="4"/>
    <n v="19"/>
    <n v="2749.85"/>
    <n v="52247.15"/>
    <n v="140"/>
    <n v="2"/>
    <x v="0"/>
    <n v="384979"/>
    <x v="20"/>
  </r>
  <r>
    <x v="535"/>
    <s v="P0297"/>
    <x v="64"/>
    <x v="8"/>
    <s v="Supplier_2"/>
    <x v="2"/>
    <n v="1"/>
    <n v="4210.57"/>
    <n v="4210.57"/>
    <n v="464"/>
    <n v="3"/>
    <x v="0"/>
    <n v="1953704.48"/>
    <x v="5"/>
  </r>
  <r>
    <x v="717"/>
    <s v="P0066"/>
    <x v="274"/>
    <x v="0"/>
    <s v="Supplier_7"/>
    <x v="3"/>
    <n v="23"/>
    <n v="388.92"/>
    <n v="8945.16"/>
    <n v="98"/>
    <n v="2"/>
    <x v="0"/>
    <n v="38114.160000000003"/>
    <x v="5"/>
  </r>
  <r>
    <x v="204"/>
    <s v="P0130"/>
    <x v="213"/>
    <x v="7"/>
    <s v="Supplier_21"/>
    <x v="4"/>
    <n v="20"/>
    <n v="11915.21"/>
    <n v="238304.2"/>
    <n v="199"/>
    <n v="6"/>
    <x v="0"/>
    <n v="2371126.79"/>
    <x v="9"/>
  </r>
  <r>
    <x v="337"/>
    <s v="P0230"/>
    <x v="87"/>
    <x v="6"/>
    <s v="Supplier_16"/>
    <x v="1"/>
    <n v="2"/>
    <n v="1234.1099999999999"/>
    <n v="2468.2199999999998"/>
    <n v="462"/>
    <n v="11"/>
    <x v="1"/>
    <n v="570158.81999999995"/>
    <x v="20"/>
  </r>
  <r>
    <x v="58"/>
    <s v="P0062"/>
    <x v="221"/>
    <x v="0"/>
    <s v="Supplier_11"/>
    <x v="2"/>
    <n v="12"/>
    <n v="99.67"/>
    <n v="1196.04"/>
    <n v="190"/>
    <n v="7"/>
    <x v="0"/>
    <n v="18937.3"/>
    <x v="17"/>
  </r>
  <r>
    <x v="142"/>
    <s v="P0006"/>
    <x v="80"/>
    <x v="1"/>
    <s v="Supplier_2"/>
    <x v="1"/>
    <n v="35"/>
    <n v="7555.52"/>
    <n v="264443.2"/>
    <n v="88"/>
    <n v="5"/>
    <x v="2"/>
    <n v="664885.76000000001"/>
    <x v="15"/>
  </r>
  <r>
    <x v="100"/>
    <s v="P0015"/>
    <x v="203"/>
    <x v="1"/>
    <s v="Supplier_1"/>
    <x v="3"/>
    <n v="65"/>
    <n v="13561.89"/>
    <n v="881522.85"/>
    <n v="108"/>
    <n v="6"/>
    <x v="0"/>
    <n v="1464684.1199999999"/>
    <x v="0"/>
  </r>
  <r>
    <x v="133"/>
    <s v="P0151"/>
    <x v="205"/>
    <x v="3"/>
    <s v="Supplier_19"/>
    <x v="0"/>
    <n v="11"/>
    <n v="2885.26"/>
    <n v="31737.86"/>
    <n v="161"/>
    <n v="13"/>
    <x v="0"/>
    <n v="464526.86000000004"/>
    <x v="10"/>
  </r>
  <r>
    <x v="150"/>
    <s v="P0102"/>
    <x v="71"/>
    <x v="9"/>
    <s v="Supplier_20"/>
    <x v="1"/>
    <n v="14"/>
    <n v="2397.46"/>
    <n v="33564.44"/>
    <n v="154"/>
    <n v="14"/>
    <x v="0"/>
    <n v="369208.84"/>
    <x v="17"/>
  </r>
  <r>
    <x v="77"/>
    <s v="P0152"/>
    <x v="247"/>
    <x v="3"/>
    <s v="Supplier_16"/>
    <x v="0"/>
    <n v="19"/>
    <n v="4827.01"/>
    <n v="91713.19"/>
    <n v="132"/>
    <n v="7"/>
    <x v="0"/>
    <n v="637165.32000000007"/>
    <x v="12"/>
  </r>
  <r>
    <x v="544"/>
    <s v="P0232"/>
    <x v="101"/>
    <x v="6"/>
    <s v="Supplier_10"/>
    <x v="0"/>
    <n v="6"/>
    <n v="2863.45"/>
    <n v="17180.7"/>
    <n v="267"/>
    <n v="6"/>
    <x v="1"/>
    <n v="764541.14999999991"/>
    <x v="4"/>
  </r>
  <r>
    <x v="305"/>
    <s v="P0012"/>
    <x v="102"/>
    <x v="1"/>
    <s v="Supplier_1"/>
    <x v="3"/>
    <n v="41"/>
    <n v="2758.42"/>
    <n v="113095.22"/>
    <n v="42"/>
    <n v="7"/>
    <x v="2"/>
    <n v="115853.64"/>
    <x v="19"/>
  </r>
  <r>
    <x v="430"/>
    <s v="P0109"/>
    <x v="270"/>
    <x v="9"/>
    <s v="Supplier_5"/>
    <x v="1"/>
    <n v="9"/>
    <n v="4027.42"/>
    <n v="36246.78"/>
    <n v="183"/>
    <n v="14"/>
    <x v="0"/>
    <n v="737017.86"/>
    <x v="18"/>
  </r>
  <r>
    <x v="434"/>
    <s v="P0248"/>
    <x v="177"/>
    <x v="2"/>
    <s v="Supplier_10"/>
    <x v="4"/>
    <n v="9"/>
    <n v="4025.98"/>
    <n v="36233.82"/>
    <n v="505"/>
    <n v="14"/>
    <x v="1"/>
    <n v="2033119.9"/>
    <x v="14"/>
  </r>
  <r>
    <x v="552"/>
    <s v="P0256"/>
    <x v="196"/>
    <x v="2"/>
    <s v="Supplier_8"/>
    <x v="1"/>
    <n v="4"/>
    <n v="1660.13"/>
    <n v="6640.52"/>
    <n v="573"/>
    <n v="11"/>
    <x v="1"/>
    <n v="951254.49000000011"/>
    <x v="22"/>
  </r>
  <r>
    <x v="102"/>
    <s v="P0127"/>
    <x v="236"/>
    <x v="7"/>
    <s v="Supplier_14"/>
    <x v="3"/>
    <n v="25"/>
    <n v="3831.65"/>
    <n v="95791.25"/>
    <n v="134"/>
    <n v="11"/>
    <x v="0"/>
    <n v="513441.10000000003"/>
    <x v="5"/>
  </r>
  <r>
    <x v="16"/>
    <s v="P0015"/>
    <x v="203"/>
    <x v="1"/>
    <s v="Supplier_10"/>
    <x v="4"/>
    <n v="32"/>
    <n v="15777.26"/>
    <n v="504872.32"/>
    <n v="93"/>
    <n v="11"/>
    <x v="0"/>
    <n v="1467285.18"/>
    <x v="11"/>
  </r>
  <r>
    <x v="125"/>
    <s v="P0124"/>
    <x v="42"/>
    <x v="7"/>
    <s v="Supplier_7"/>
    <x v="1"/>
    <n v="11"/>
    <n v="4755.18"/>
    <n v="52306.98"/>
    <n v="133"/>
    <n v="11"/>
    <x v="0"/>
    <n v="632438.94000000006"/>
    <x v="20"/>
  </r>
  <r>
    <x v="667"/>
    <s v="P0284"/>
    <x v="152"/>
    <x v="8"/>
    <s v="Supplier_12"/>
    <x v="2"/>
    <n v="10"/>
    <n v="911.89"/>
    <n v="9118.9"/>
    <n v="250"/>
    <n v="9"/>
    <x v="1"/>
    <n v="227972.5"/>
    <x v="1"/>
  </r>
  <r>
    <x v="64"/>
    <s v="P0291"/>
    <x v="37"/>
    <x v="8"/>
    <s v="Supplier_26"/>
    <x v="4"/>
    <n v="7"/>
    <n v="3095.92"/>
    <n v="21671.439999999999"/>
    <n v="443"/>
    <n v="9"/>
    <x v="0"/>
    <n v="1371492.56"/>
    <x v="8"/>
  </r>
  <r>
    <x v="59"/>
    <s v="P0172"/>
    <x v="55"/>
    <x v="3"/>
    <s v="Supplier_1"/>
    <x v="1"/>
    <n v="19"/>
    <n v="2754.69"/>
    <n v="52339.11"/>
    <n v="250"/>
    <n v="7"/>
    <x v="0"/>
    <n v="688672.5"/>
    <x v="0"/>
  </r>
  <r>
    <x v="66"/>
    <s v="P0038"/>
    <x v="200"/>
    <x v="5"/>
    <s v="Supplier_16"/>
    <x v="0"/>
    <n v="47"/>
    <n v="1611.25"/>
    <n v="75728.75"/>
    <n v="61"/>
    <n v="7"/>
    <x v="2"/>
    <n v="98286.25"/>
    <x v="15"/>
  </r>
  <r>
    <x v="655"/>
    <s v="P0044"/>
    <x v="192"/>
    <x v="5"/>
    <s v="Supplier_25"/>
    <x v="0"/>
    <n v="34"/>
    <n v="2799.42"/>
    <n v="95180.28"/>
    <n v="57"/>
    <n v="4"/>
    <x v="2"/>
    <n v="159566.94"/>
    <x v="5"/>
  </r>
  <r>
    <x v="697"/>
    <s v="P0132"/>
    <x v="70"/>
    <x v="7"/>
    <s v="Supplier_29"/>
    <x v="1"/>
    <n v="12"/>
    <n v="10481.17"/>
    <n v="125774.04"/>
    <n v="148"/>
    <n v="2"/>
    <x v="0"/>
    <n v="1551213.16"/>
    <x v="4"/>
  </r>
  <r>
    <x v="108"/>
    <s v="P0090"/>
    <x v="146"/>
    <x v="0"/>
    <s v="Supplier_18"/>
    <x v="1"/>
    <n v="15"/>
    <n v="232.3"/>
    <n v="3484.5"/>
    <n v="141"/>
    <n v="4"/>
    <x v="0"/>
    <n v="32754.300000000003"/>
    <x v="21"/>
  </r>
  <r>
    <x v="125"/>
    <s v="P0069"/>
    <x v="59"/>
    <x v="0"/>
    <s v="Supplier_13"/>
    <x v="2"/>
    <n v="25"/>
    <n v="490.44"/>
    <n v="12261"/>
    <n v="129"/>
    <n v="5"/>
    <x v="0"/>
    <n v="63266.76"/>
    <x v="20"/>
  </r>
  <r>
    <x v="247"/>
    <s v="P0196"/>
    <x v="186"/>
    <x v="4"/>
    <s v="Supplier_7"/>
    <x v="0"/>
    <n v="19"/>
    <n v="3740.09"/>
    <n v="71061.710000000006"/>
    <n v="244"/>
    <n v="12"/>
    <x v="0"/>
    <n v="912581.96000000008"/>
    <x v="18"/>
  </r>
  <r>
    <x v="400"/>
    <s v="P0132"/>
    <x v="70"/>
    <x v="7"/>
    <s v="Supplier_23"/>
    <x v="4"/>
    <n v="20"/>
    <n v="4394.28"/>
    <n v="87885.6"/>
    <n v="168"/>
    <n v="10"/>
    <x v="0"/>
    <n v="738239.03999999992"/>
    <x v="10"/>
  </r>
  <r>
    <x v="185"/>
    <s v="P0291"/>
    <x v="37"/>
    <x v="8"/>
    <s v="Supplier_2"/>
    <x v="3"/>
    <n v="5"/>
    <n v="4932.6099999999997"/>
    <n v="24663.05"/>
    <n v="576"/>
    <n v="10"/>
    <x v="0"/>
    <n v="2841183.36"/>
    <x v="19"/>
  </r>
  <r>
    <x v="363"/>
    <s v="P0123"/>
    <x v="249"/>
    <x v="7"/>
    <s v="Supplier_8"/>
    <x v="3"/>
    <n v="18"/>
    <n v="20776.189999999999"/>
    <n v="373971.42"/>
    <n v="225"/>
    <n v="6"/>
    <x v="0"/>
    <n v="4674642.75"/>
    <x v="9"/>
  </r>
  <r>
    <x v="691"/>
    <s v="P0264"/>
    <x v="136"/>
    <x v="2"/>
    <s v="Supplier_20"/>
    <x v="0"/>
    <n v="1"/>
    <n v="4835.2299999999996"/>
    <n v="4835.2299999999996"/>
    <n v="384"/>
    <n v="10"/>
    <x v="1"/>
    <n v="1856728.3199999998"/>
    <x v="21"/>
  </r>
  <r>
    <x v="540"/>
    <s v="P0037"/>
    <x v="206"/>
    <x v="5"/>
    <s v="Supplier_5"/>
    <x v="3"/>
    <n v="41"/>
    <n v="2223.69"/>
    <n v="91171.29"/>
    <n v="93"/>
    <n v="8"/>
    <x v="0"/>
    <n v="206803.17"/>
    <x v="12"/>
  </r>
  <r>
    <x v="481"/>
    <s v="P0105"/>
    <x v="57"/>
    <x v="9"/>
    <s v="Supplier_24"/>
    <x v="4"/>
    <n v="23"/>
    <n v="4978.9399999999996"/>
    <n v="114515.62"/>
    <n v="240"/>
    <n v="3"/>
    <x v="0"/>
    <n v="1194945.5999999999"/>
    <x v="1"/>
  </r>
  <r>
    <x v="387"/>
    <s v="P0270"/>
    <x v="48"/>
    <x v="2"/>
    <s v="Supplier_19"/>
    <x v="0"/>
    <n v="4"/>
    <n v="1907.57"/>
    <n v="7630.28"/>
    <n v="471"/>
    <n v="7"/>
    <x v="0"/>
    <n v="898465.47"/>
    <x v="2"/>
  </r>
  <r>
    <x v="524"/>
    <s v="P0110"/>
    <x v="97"/>
    <x v="9"/>
    <s v="Supplier_24"/>
    <x v="1"/>
    <n v="16"/>
    <n v="2432.21"/>
    <n v="38915.360000000001"/>
    <n v="112"/>
    <n v="12"/>
    <x v="0"/>
    <n v="272407.52"/>
    <x v="14"/>
  </r>
  <r>
    <x v="51"/>
    <s v="P0158"/>
    <x v="61"/>
    <x v="3"/>
    <s v="Supplier_16"/>
    <x v="2"/>
    <n v="19"/>
    <n v="2718.36"/>
    <n v="51648.84"/>
    <n v="135"/>
    <n v="2"/>
    <x v="0"/>
    <n v="366978.60000000003"/>
    <x v="17"/>
  </r>
  <r>
    <x v="104"/>
    <s v="P0131"/>
    <x v="279"/>
    <x v="7"/>
    <s v="Supplier_7"/>
    <x v="3"/>
    <n v="17"/>
    <n v="15715.63"/>
    <n v="267165.71000000002"/>
    <n v="210"/>
    <n v="5"/>
    <x v="0"/>
    <n v="3300282.3"/>
    <x v="21"/>
  </r>
  <r>
    <x v="671"/>
    <s v="P0039"/>
    <x v="238"/>
    <x v="5"/>
    <s v="Supplier_20"/>
    <x v="0"/>
    <n v="21"/>
    <n v="3463.49"/>
    <n v="72733.289999999994"/>
    <n v="115"/>
    <n v="10"/>
    <x v="0"/>
    <n v="398301.35"/>
    <x v="12"/>
  </r>
  <r>
    <x v="232"/>
    <s v="P0203"/>
    <x v="117"/>
    <x v="4"/>
    <s v="Supplier_29"/>
    <x v="4"/>
    <n v="24"/>
    <n v="3355"/>
    <n v="80520"/>
    <n v="228"/>
    <n v="13"/>
    <x v="0"/>
    <n v="764940"/>
    <x v="12"/>
  </r>
  <r>
    <x v="285"/>
    <s v="P0035"/>
    <x v="118"/>
    <x v="5"/>
    <s v="Supplier_9"/>
    <x v="4"/>
    <n v="37"/>
    <n v="2132.7399999999998"/>
    <n v="78911.38"/>
    <n v="70"/>
    <n v="7"/>
    <x v="0"/>
    <n v="149291.79999999999"/>
    <x v="22"/>
  </r>
  <r>
    <x v="714"/>
    <s v="P0009"/>
    <x v="166"/>
    <x v="1"/>
    <s v="Supplier_4"/>
    <x v="4"/>
    <n v="31"/>
    <n v="15215.14"/>
    <n v="471669.34"/>
    <n v="94"/>
    <n v="9"/>
    <x v="0"/>
    <n v="1430223.16"/>
    <x v="3"/>
  </r>
  <r>
    <x v="636"/>
    <s v="P0193"/>
    <x v="17"/>
    <x v="4"/>
    <s v="Supplier_24"/>
    <x v="4"/>
    <n v="20"/>
    <n v="1842.49"/>
    <n v="36849.800000000003"/>
    <n v="175"/>
    <n v="13"/>
    <x v="0"/>
    <n v="322435.75"/>
    <x v="2"/>
  </r>
  <r>
    <x v="498"/>
    <s v="P0034"/>
    <x v="123"/>
    <x v="5"/>
    <s v="Supplier_8"/>
    <x v="4"/>
    <n v="27"/>
    <n v="625.74"/>
    <n v="16894.98"/>
    <n v="79"/>
    <n v="6"/>
    <x v="2"/>
    <n v="49433.46"/>
    <x v="1"/>
  </r>
  <r>
    <x v="619"/>
    <s v="P0059"/>
    <x v="184"/>
    <x v="5"/>
    <s v="Supplier_20"/>
    <x v="3"/>
    <n v="40"/>
    <n v="1814.85"/>
    <n v="72594"/>
    <n v="92"/>
    <n v="11"/>
    <x v="2"/>
    <n v="166966.19999999998"/>
    <x v="14"/>
  </r>
  <r>
    <x v="98"/>
    <s v="P0127"/>
    <x v="236"/>
    <x v="7"/>
    <s v="Supplier_20"/>
    <x v="4"/>
    <n v="23"/>
    <n v="12227.76"/>
    <n v="281238.48"/>
    <n v="172"/>
    <n v="11"/>
    <x v="0"/>
    <n v="2103174.7200000002"/>
    <x v="1"/>
  </r>
  <r>
    <x v="418"/>
    <s v="P0190"/>
    <x v="90"/>
    <x v="4"/>
    <s v="Supplier_13"/>
    <x v="4"/>
    <n v="25"/>
    <n v="3134.16"/>
    <n v="78354"/>
    <n v="106"/>
    <n v="3"/>
    <x v="0"/>
    <n v="332220.95999999996"/>
    <x v="5"/>
  </r>
  <r>
    <x v="26"/>
    <s v="P0201"/>
    <x v="243"/>
    <x v="4"/>
    <s v="Supplier_4"/>
    <x v="3"/>
    <n v="13"/>
    <n v="1666.73"/>
    <n v="21667.49"/>
    <n v="95"/>
    <n v="11"/>
    <x v="0"/>
    <n v="158339.35"/>
    <x v="1"/>
  </r>
  <r>
    <x v="720"/>
    <s v="P0123"/>
    <x v="249"/>
    <x v="7"/>
    <s v="Supplier_26"/>
    <x v="1"/>
    <n v="13"/>
    <n v="25788.080000000002"/>
    <n v="335245.03999999998"/>
    <n v="88"/>
    <n v="10"/>
    <x v="0"/>
    <n v="2269351.04"/>
    <x v="20"/>
  </r>
  <r>
    <x v="329"/>
    <s v="P0154"/>
    <x v="240"/>
    <x v="3"/>
    <s v="Supplier_13"/>
    <x v="1"/>
    <n v="25"/>
    <n v="1406.51"/>
    <n v="35162.75"/>
    <n v="195"/>
    <n v="7"/>
    <x v="0"/>
    <n v="274269.45"/>
    <x v="3"/>
  </r>
  <r>
    <x v="310"/>
    <s v="P0273"/>
    <x v="288"/>
    <x v="8"/>
    <s v="Supplier_21"/>
    <x v="1"/>
    <n v="7"/>
    <n v="1556.74"/>
    <n v="10897.18"/>
    <n v="496"/>
    <n v="8"/>
    <x v="0"/>
    <n v="772143.04"/>
    <x v="20"/>
  </r>
  <r>
    <x v="53"/>
    <s v="P0213"/>
    <x v="198"/>
    <x v="6"/>
    <s v="Supplier_12"/>
    <x v="3"/>
    <n v="6"/>
    <n v="416.73"/>
    <n v="2500.38"/>
    <n v="381"/>
    <n v="3"/>
    <x v="0"/>
    <n v="158774.13"/>
    <x v="20"/>
  </r>
  <r>
    <x v="400"/>
    <s v="P0195"/>
    <x v="261"/>
    <x v="4"/>
    <s v="Supplier_6"/>
    <x v="4"/>
    <n v="8"/>
    <n v="111.97"/>
    <n v="895.76"/>
    <n v="176"/>
    <n v="5"/>
    <x v="0"/>
    <n v="19706.72"/>
    <x v="10"/>
  </r>
  <r>
    <x v="56"/>
    <s v="P0246"/>
    <x v="284"/>
    <x v="2"/>
    <s v="Supplier_4"/>
    <x v="1"/>
    <n v="7"/>
    <n v="2954.42"/>
    <n v="20680.939999999999"/>
    <n v="557"/>
    <n v="10"/>
    <x v="1"/>
    <n v="1645611.94"/>
    <x v="8"/>
  </r>
  <r>
    <x v="221"/>
    <s v="P0091"/>
    <x v="285"/>
    <x v="9"/>
    <s v="Supplier_23"/>
    <x v="4"/>
    <n v="14"/>
    <n v="4948.91"/>
    <n v="69284.740000000005"/>
    <n v="229"/>
    <n v="2"/>
    <x v="0"/>
    <n v="1133300.3899999999"/>
    <x v="3"/>
  </r>
  <r>
    <x v="113"/>
    <s v="P0188"/>
    <x v="52"/>
    <x v="4"/>
    <s v="Supplier_2"/>
    <x v="4"/>
    <n v="21"/>
    <n v="2705.28"/>
    <n v="56810.879999999997"/>
    <n v="98"/>
    <n v="2"/>
    <x v="0"/>
    <n v="265117.44"/>
    <x v="23"/>
  </r>
  <r>
    <x v="525"/>
    <s v="P0223"/>
    <x v="28"/>
    <x v="6"/>
    <s v="Supplier_6"/>
    <x v="3"/>
    <n v="9"/>
    <n v="1179.1199999999999"/>
    <n v="10612.08"/>
    <n v="544"/>
    <n v="8"/>
    <x v="0"/>
    <n v="641441.27999999991"/>
    <x v="1"/>
  </r>
  <r>
    <x v="554"/>
    <s v="P0160"/>
    <x v="179"/>
    <x v="3"/>
    <s v="Supplier_18"/>
    <x v="1"/>
    <n v="12"/>
    <n v="4419.68"/>
    <n v="53036.160000000003"/>
    <n v="117"/>
    <n v="8"/>
    <x v="0"/>
    <n v="517102.56000000006"/>
    <x v="19"/>
  </r>
  <r>
    <x v="382"/>
    <s v="P0168"/>
    <x v="23"/>
    <x v="3"/>
    <s v="Supplier_22"/>
    <x v="4"/>
    <n v="11"/>
    <n v="3505.4"/>
    <n v="38559.4"/>
    <n v="201"/>
    <n v="8"/>
    <x v="0"/>
    <n v="704585.4"/>
    <x v="2"/>
  </r>
  <r>
    <x v="330"/>
    <s v="P0209"/>
    <x v="9"/>
    <x v="4"/>
    <s v="Supplier_3"/>
    <x v="3"/>
    <n v="8"/>
    <n v="831.23"/>
    <n v="6649.84"/>
    <n v="202"/>
    <n v="9"/>
    <x v="0"/>
    <n v="167908.46"/>
    <x v="21"/>
  </r>
  <r>
    <x v="715"/>
    <s v="P0209"/>
    <x v="9"/>
    <x v="4"/>
    <s v="Supplier_9"/>
    <x v="2"/>
    <n v="9"/>
    <n v="2041.11"/>
    <n v="18369.990000000002"/>
    <n v="191"/>
    <n v="4"/>
    <x v="0"/>
    <n v="389852.01"/>
    <x v="22"/>
  </r>
  <r>
    <x v="98"/>
    <s v="P0088"/>
    <x v="67"/>
    <x v="0"/>
    <s v="Supplier_26"/>
    <x v="1"/>
    <n v="19"/>
    <n v="116.52"/>
    <n v="2213.88"/>
    <n v="148"/>
    <n v="6"/>
    <x v="0"/>
    <n v="17244.96"/>
    <x v="1"/>
  </r>
  <r>
    <x v="611"/>
    <s v="P0285"/>
    <x v="170"/>
    <x v="8"/>
    <s v="Supplier_10"/>
    <x v="2"/>
    <n v="2"/>
    <n v="4540.68"/>
    <n v="9081.36"/>
    <n v="285"/>
    <n v="3"/>
    <x v="1"/>
    <n v="1294093.8"/>
    <x v="14"/>
  </r>
  <r>
    <x v="331"/>
    <s v="P0195"/>
    <x v="261"/>
    <x v="4"/>
    <s v="Supplier_12"/>
    <x v="1"/>
    <n v="21"/>
    <n v="464.34"/>
    <n v="9751.14"/>
    <n v="126"/>
    <n v="8"/>
    <x v="0"/>
    <n v="58506.84"/>
    <x v="23"/>
  </r>
  <r>
    <x v="53"/>
    <s v="P0022"/>
    <x v="188"/>
    <x v="1"/>
    <s v="Supplier_29"/>
    <x v="2"/>
    <n v="32"/>
    <n v="7776.46"/>
    <n v="248846.72"/>
    <n v="64"/>
    <n v="13"/>
    <x v="2"/>
    <n v="497693.44"/>
    <x v="20"/>
  </r>
  <r>
    <x v="450"/>
    <s v="P0085"/>
    <x v="293"/>
    <x v="0"/>
    <s v="Supplier_15"/>
    <x v="0"/>
    <n v="21"/>
    <n v="327.71"/>
    <n v="6881.91"/>
    <n v="121"/>
    <n v="13"/>
    <x v="0"/>
    <n v="39652.909999999996"/>
    <x v="16"/>
  </r>
  <r>
    <x v="365"/>
    <s v="P0246"/>
    <x v="284"/>
    <x v="2"/>
    <s v="Supplier_12"/>
    <x v="1"/>
    <n v="4"/>
    <n v="4883.16"/>
    <n v="19532.64"/>
    <n v="458"/>
    <n v="8"/>
    <x v="0"/>
    <n v="2236487.2799999998"/>
    <x v="18"/>
  </r>
  <r>
    <x v="315"/>
    <s v="P0047"/>
    <x v="5"/>
    <x v="5"/>
    <s v="Supplier_11"/>
    <x v="1"/>
    <n v="46"/>
    <n v="1297.4100000000001"/>
    <n v="59680.86"/>
    <n v="95"/>
    <n v="2"/>
    <x v="2"/>
    <n v="123253.95000000001"/>
    <x v="5"/>
  </r>
  <r>
    <x v="551"/>
    <s v="P0010"/>
    <x v="281"/>
    <x v="1"/>
    <s v="Supplier_18"/>
    <x v="4"/>
    <n v="46"/>
    <n v="18433.830000000002"/>
    <n v="847956.18"/>
    <n v="103"/>
    <n v="10"/>
    <x v="2"/>
    <n v="1898684.4900000002"/>
    <x v="0"/>
  </r>
  <r>
    <x v="596"/>
    <s v="P0285"/>
    <x v="170"/>
    <x v="8"/>
    <s v="Supplier_7"/>
    <x v="3"/>
    <n v="9"/>
    <n v="1636.83"/>
    <n v="14731.47"/>
    <n v="495"/>
    <n v="11"/>
    <x v="0"/>
    <n v="810230.85"/>
    <x v="23"/>
  </r>
  <r>
    <x v="412"/>
    <s v="P0027"/>
    <x v="187"/>
    <x v="1"/>
    <s v="Supplier_5"/>
    <x v="4"/>
    <n v="60"/>
    <n v="19801.64"/>
    <n v="1188098.3999999999"/>
    <n v="90"/>
    <n v="12"/>
    <x v="2"/>
    <n v="1782147.5999999999"/>
    <x v="16"/>
  </r>
  <r>
    <x v="551"/>
    <s v="P0101"/>
    <x v="66"/>
    <x v="9"/>
    <s v="Supplier_26"/>
    <x v="1"/>
    <n v="14"/>
    <n v="186.47"/>
    <n v="2610.58"/>
    <n v="189"/>
    <n v="11"/>
    <x v="0"/>
    <n v="35242.83"/>
    <x v="0"/>
  </r>
  <r>
    <x v="498"/>
    <s v="P0148"/>
    <x v="137"/>
    <x v="7"/>
    <s v="Supplier_7"/>
    <x v="1"/>
    <n v="18"/>
    <n v="10584.4"/>
    <n v="190519.2"/>
    <n v="118"/>
    <n v="11"/>
    <x v="0"/>
    <n v="1248959.2"/>
    <x v="1"/>
  </r>
  <r>
    <x v="206"/>
    <s v="P0183"/>
    <x v="233"/>
    <x v="4"/>
    <s v="Supplier_15"/>
    <x v="1"/>
    <n v="21"/>
    <n v="943.85"/>
    <n v="19820.849999999999"/>
    <n v="155"/>
    <n v="2"/>
    <x v="0"/>
    <n v="146296.75"/>
    <x v="9"/>
  </r>
  <r>
    <x v="316"/>
    <s v="P0011"/>
    <x v="252"/>
    <x v="1"/>
    <s v="Supplier_18"/>
    <x v="3"/>
    <n v="45"/>
    <n v="8605.17"/>
    <n v="387232.65"/>
    <n v="42"/>
    <n v="11"/>
    <x v="0"/>
    <n v="361417.14"/>
    <x v="5"/>
  </r>
  <r>
    <x v="171"/>
    <s v="P0072"/>
    <x v="250"/>
    <x v="0"/>
    <s v="Supplier_16"/>
    <x v="3"/>
    <n v="21"/>
    <n v="236.56"/>
    <n v="4967.76"/>
    <n v="249"/>
    <n v="11"/>
    <x v="0"/>
    <n v="58903.44"/>
    <x v="12"/>
  </r>
  <r>
    <x v="174"/>
    <s v="P0175"/>
    <x v="53"/>
    <x v="3"/>
    <s v="Supplier_20"/>
    <x v="4"/>
    <n v="15"/>
    <n v="4601.7299999999996"/>
    <n v="69025.95"/>
    <n v="168"/>
    <n v="7"/>
    <x v="0"/>
    <n v="773090.6399999999"/>
    <x v="20"/>
  </r>
  <r>
    <x v="594"/>
    <s v="P0075"/>
    <x v="141"/>
    <x v="0"/>
    <s v="Supplier_15"/>
    <x v="0"/>
    <n v="14"/>
    <n v="442.64"/>
    <n v="6196.96"/>
    <n v="229"/>
    <n v="9"/>
    <x v="0"/>
    <n v="101364.56"/>
    <x v="11"/>
  </r>
  <r>
    <x v="160"/>
    <s v="P0080"/>
    <x v="62"/>
    <x v="0"/>
    <s v="Supplier_15"/>
    <x v="0"/>
    <n v="22"/>
    <n v="196.39"/>
    <n v="4320.58"/>
    <n v="82"/>
    <n v="7"/>
    <x v="0"/>
    <n v="16103.98"/>
    <x v="11"/>
  </r>
  <r>
    <x v="631"/>
    <s v="P0041"/>
    <x v="41"/>
    <x v="5"/>
    <s v="Supplier_28"/>
    <x v="0"/>
    <n v="50"/>
    <n v="2282.88"/>
    <n v="114144"/>
    <n v="114"/>
    <n v="10"/>
    <x v="0"/>
    <n v="260248.32000000001"/>
    <x v="23"/>
  </r>
  <r>
    <x v="296"/>
    <s v="P0200"/>
    <x v="267"/>
    <x v="4"/>
    <s v="Supplier_5"/>
    <x v="2"/>
    <n v="23"/>
    <n v="353.28"/>
    <n v="8125.44"/>
    <n v="140"/>
    <n v="7"/>
    <x v="0"/>
    <n v="49459.199999999997"/>
    <x v="15"/>
  </r>
  <r>
    <x v="311"/>
    <s v="P0012"/>
    <x v="102"/>
    <x v="1"/>
    <s v="Supplier_30"/>
    <x v="4"/>
    <n v="72"/>
    <n v="7352.81"/>
    <n v="529402.31999999995"/>
    <n v="40"/>
    <n v="14"/>
    <x v="0"/>
    <n v="294112.40000000002"/>
    <x v="18"/>
  </r>
  <r>
    <x v="631"/>
    <s v="P0145"/>
    <x v="266"/>
    <x v="7"/>
    <s v="Supplier_26"/>
    <x v="3"/>
    <n v="20"/>
    <n v="9435.25"/>
    <n v="188705"/>
    <n v="182"/>
    <n v="4"/>
    <x v="0"/>
    <n v="1717215.5"/>
    <x v="23"/>
  </r>
  <r>
    <x v="20"/>
    <s v="P0015"/>
    <x v="203"/>
    <x v="1"/>
    <s v="Supplier_24"/>
    <x v="2"/>
    <n v="22"/>
    <n v="6959.37"/>
    <n v="153106.14000000001"/>
    <n v="78"/>
    <n v="5"/>
    <x v="2"/>
    <n v="542830.86"/>
    <x v="7"/>
  </r>
  <r>
    <x v="302"/>
    <s v="P0167"/>
    <x v="36"/>
    <x v="3"/>
    <s v="Supplier_23"/>
    <x v="1"/>
    <n v="10"/>
    <n v="896.84"/>
    <n v="8968.4"/>
    <n v="232"/>
    <n v="6"/>
    <x v="0"/>
    <n v="208066.88"/>
    <x v="4"/>
  </r>
  <r>
    <x v="658"/>
    <s v="P0103"/>
    <x v="50"/>
    <x v="9"/>
    <s v="Supplier_22"/>
    <x v="4"/>
    <n v="20"/>
    <n v="4005.45"/>
    <n v="80109"/>
    <n v="195"/>
    <n v="8"/>
    <x v="0"/>
    <n v="781062.75"/>
    <x v="19"/>
  </r>
  <r>
    <x v="448"/>
    <s v="P0089"/>
    <x v="280"/>
    <x v="0"/>
    <s v="Supplier_12"/>
    <x v="2"/>
    <n v="8"/>
    <n v="185.75"/>
    <n v="1486"/>
    <n v="146"/>
    <n v="2"/>
    <x v="0"/>
    <n v="27119.5"/>
    <x v="20"/>
  </r>
  <r>
    <x v="62"/>
    <s v="P0024"/>
    <x v="239"/>
    <x v="1"/>
    <s v="Supplier_18"/>
    <x v="2"/>
    <n v="41"/>
    <n v="5874.63"/>
    <n v="240859.83"/>
    <n v="70"/>
    <n v="9"/>
    <x v="2"/>
    <n v="411224.10000000003"/>
    <x v="17"/>
  </r>
  <r>
    <x v="193"/>
    <s v="P0154"/>
    <x v="240"/>
    <x v="3"/>
    <s v="Supplier_4"/>
    <x v="0"/>
    <n v="8"/>
    <n v="4771.51"/>
    <n v="38172.080000000002"/>
    <n v="216"/>
    <n v="14"/>
    <x v="0"/>
    <n v="1030646.16"/>
    <x v="7"/>
  </r>
  <r>
    <x v="165"/>
    <s v="P0050"/>
    <x v="104"/>
    <x v="5"/>
    <s v="Supplier_9"/>
    <x v="2"/>
    <n v="39"/>
    <n v="729.59"/>
    <n v="28454.01"/>
    <n v="34"/>
    <n v="13"/>
    <x v="2"/>
    <n v="24806.06"/>
    <x v="1"/>
  </r>
  <r>
    <x v="685"/>
    <s v="P0263"/>
    <x v="86"/>
    <x v="2"/>
    <s v="Supplier_19"/>
    <x v="1"/>
    <n v="8"/>
    <n v="2214.9899999999998"/>
    <n v="17719.919999999998"/>
    <n v="342"/>
    <n v="5"/>
    <x v="0"/>
    <n v="757526.58"/>
    <x v="21"/>
  </r>
  <r>
    <x v="510"/>
    <s v="P0135"/>
    <x v="151"/>
    <x v="7"/>
    <s v="Supplier_14"/>
    <x v="3"/>
    <n v="13"/>
    <n v="18516.22"/>
    <n v="240710.86"/>
    <n v="181"/>
    <n v="5"/>
    <x v="0"/>
    <n v="3351435.8200000003"/>
    <x v="14"/>
  </r>
  <r>
    <x v="34"/>
    <s v="P0221"/>
    <x v="296"/>
    <x v="6"/>
    <s v="Supplier_8"/>
    <x v="1"/>
    <n v="5"/>
    <n v="3448.67"/>
    <n v="17243.349999999999"/>
    <n v="403"/>
    <n v="6"/>
    <x v="0"/>
    <n v="1389814.01"/>
    <x v="17"/>
  </r>
  <r>
    <x v="385"/>
    <s v="P0013"/>
    <x v="49"/>
    <x v="1"/>
    <s v="Supplier_29"/>
    <x v="3"/>
    <n v="37"/>
    <n v="5989.45"/>
    <n v="221609.65"/>
    <n v="113"/>
    <n v="13"/>
    <x v="0"/>
    <n v="676807.85"/>
    <x v="5"/>
  </r>
  <r>
    <x v="0"/>
    <s v="P0174"/>
    <x v="125"/>
    <x v="3"/>
    <s v="Supplier_23"/>
    <x v="1"/>
    <n v="8"/>
    <n v="4120.45"/>
    <n v="32963.599999999999"/>
    <n v="214"/>
    <n v="5"/>
    <x v="0"/>
    <n v="881776.29999999993"/>
    <x v="0"/>
  </r>
  <r>
    <x v="609"/>
    <s v="P0181"/>
    <x v="65"/>
    <x v="4"/>
    <s v="Supplier_6"/>
    <x v="0"/>
    <n v="18"/>
    <n v="1545.59"/>
    <n v="27820.62"/>
    <n v="214"/>
    <n v="8"/>
    <x v="0"/>
    <n v="330756.26"/>
    <x v="13"/>
  </r>
  <r>
    <x v="441"/>
    <s v="P0107"/>
    <x v="182"/>
    <x v="9"/>
    <s v="Supplier_16"/>
    <x v="0"/>
    <n v="18"/>
    <n v="557"/>
    <n v="10026"/>
    <n v="176"/>
    <n v="7"/>
    <x v="0"/>
    <n v="98032"/>
    <x v="14"/>
  </r>
  <r>
    <x v="145"/>
    <s v="P0166"/>
    <x v="91"/>
    <x v="3"/>
    <s v="Supplier_2"/>
    <x v="2"/>
    <n v="14"/>
    <n v="4242.6000000000004"/>
    <n v="59396.4"/>
    <n v="238"/>
    <n v="4"/>
    <x v="0"/>
    <n v="1009738.8"/>
    <x v="7"/>
  </r>
  <r>
    <x v="687"/>
    <s v="P0011"/>
    <x v="252"/>
    <x v="1"/>
    <s v="Supplier_2"/>
    <x v="0"/>
    <n v="21"/>
    <n v="14389.56"/>
    <n v="302180.76"/>
    <n v="97"/>
    <n v="4"/>
    <x v="2"/>
    <n v="1395787.32"/>
    <x v="5"/>
  </r>
  <r>
    <x v="412"/>
    <s v="P0135"/>
    <x v="151"/>
    <x v="7"/>
    <s v="Supplier_5"/>
    <x v="0"/>
    <n v="18"/>
    <n v="27967.95"/>
    <n v="503423.1"/>
    <n v="182"/>
    <n v="9"/>
    <x v="0"/>
    <n v="5090166.9000000004"/>
    <x v="16"/>
  </r>
  <r>
    <x v="149"/>
    <s v="P0189"/>
    <x v="113"/>
    <x v="4"/>
    <s v="Supplier_7"/>
    <x v="2"/>
    <n v="11"/>
    <n v="1279.44"/>
    <n v="14073.84"/>
    <n v="113"/>
    <n v="10"/>
    <x v="0"/>
    <n v="144576.72"/>
    <x v="3"/>
  </r>
  <r>
    <x v="371"/>
    <s v="P0141"/>
    <x v="181"/>
    <x v="7"/>
    <s v="Supplier_20"/>
    <x v="4"/>
    <n v="25"/>
    <n v="9926.9599999999991"/>
    <n v="248174"/>
    <n v="116"/>
    <n v="4"/>
    <x v="0"/>
    <n v="1151527.3599999999"/>
    <x v="18"/>
  </r>
  <r>
    <x v="431"/>
    <s v="P0075"/>
    <x v="141"/>
    <x v="0"/>
    <s v="Supplier_7"/>
    <x v="4"/>
    <n v="21"/>
    <n v="218.27"/>
    <n v="4583.67"/>
    <n v="114"/>
    <n v="10"/>
    <x v="0"/>
    <n v="24882.780000000002"/>
    <x v="20"/>
  </r>
  <r>
    <x v="350"/>
    <s v="P0262"/>
    <x v="244"/>
    <x v="2"/>
    <s v="Supplier_23"/>
    <x v="1"/>
    <n v="3"/>
    <n v="3551.56"/>
    <n v="10654.68"/>
    <n v="575"/>
    <n v="9"/>
    <x v="1"/>
    <n v="2042147"/>
    <x v="8"/>
  </r>
  <r>
    <x v="155"/>
    <s v="P0297"/>
    <x v="64"/>
    <x v="8"/>
    <s v="Supplier_18"/>
    <x v="2"/>
    <n v="3"/>
    <n v="3554.76"/>
    <n v="10664.28"/>
    <n v="468"/>
    <n v="14"/>
    <x v="0"/>
    <n v="1663627.6800000002"/>
    <x v="1"/>
  </r>
  <r>
    <x v="161"/>
    <s v="P0280"/>
    <x v="253"/>
    <x v="8"/>
    <s v="Supplier_1"/>
    <x v="3"/>
    <n v="2"/>
    <n v="3371.75"/>
    <n v="6743.5"/>
    <n v="504"/>
    <n v="3"/>
    <x v="1"/>
    <n v="1699362"/>
    <x v="3"/>
  </r>
  <r>
    <x v="515"/>
    <s v="P0068"/>
    <x v="73"/>
    <x v="0"/>
    <s v="Supplier_1"/>
    <x v="3"/>
    <n v="10"/>
    <n v="22.32"/>
    <n v="223.2"/>
    <n v="124"/>
    <n v="14"/>
    <x v="0"/>
    <n v="2767.68"/>
    <x v="17"/>
  </r>
  <r>
    <x v="396"/>
    <s v="P0105"/>
    <x v="57"/>
    <x v="9"/>
    <s v="Supplier_15"/>
    <x v="2"/>
    <n v="17"/>
    <n v="3725.37"/>
    <n v="63331.29"/>
    <n v="217"/>
    <n v="13"/>
    <x v="0"/>
    <n v="808405.28999999992"/>
    <x v="18"/>
  </r>
  <r>
    <x v="89"/>
    <s v="P0172"/>
    <x v="55"/>
    <x v="3"/>
    <s v="Supplier_5"/>
    <x v="2"/>
    <n v="22"/>
    <n v="3209.5"/>
    <n v="70609"/>
    <n v="180"/>
    <n v="2"/>
    <x v="0"/>
    <n v="577710"/>
    <x v="0"/>
  </r>
  <r>
    <x v="207"/>
    <s v="P0101"/>
    <x v="66"/>
    <x v="9"/>
    <s v="Supplier_21"/>
    <x v="3"/>
    <n v="16"/>
    <n v="2735.59"/>
    <n v="43769.440000000002"/>
    <n v="165"/>
    <n v="14"/>
    <x v="0"/>
    <n v="451372.35000000003"/>
    <x v="14"/>
  </r>
  <r>
    <x v="84"/>
    <s v="P0021"/>
    <x v="235"/>
    <x v="1"/>
    <s v="Supplier_23"/>
    <x v="0"/>
    <n v="44"/>
    <n v="14195.32"/>
    <n v="624594.07999999996"/>
    <n v="44"/>
    <n v="14"/>
    <x v="2"/>
    <n v="624594.07999999996"/>
    <x v="20"/>
  </r>
  <r>
    <x v="271"/>
    <s v="P0285"/>
    <x v="170"/>
    <x v="8"/>
    <s v="Supplier_24"/>
    <x v="2"/>
    <n v="4"/>
    <n v="2433.38"/>
    <n v="9733.52"/>
    <n v="466"/>
    <n v="5"/>
    <x v="1"/>
    <n v="1133955.08"/>
    <x v="16"/>
  </r>
  <r>
    <x v="183"/>
    <s v="P0063"/>
    <x v="0"/>
    <x v="0"/>
    <s v="Supplier_28"/>
    <x v="2"/>
    <n v="20"/>
    <n v="209.2"/>
    <n v="4184"/>
    <n v="109"/>
    <n v="5"/>
    <x v="0"/>
    <n v="22802.799999999999"/>
    <x v="11"/>
  </r>
  <r>
    <x v="664"/>
    <s v="P0130"/>
    <x v="213"/>
    <x v="7"/>
    <s v="Supplier_9"/>
    <x v="1"/>
    <n v="25"/>
    <n v="3164.65"/>
    <n v="79116.25"/>
    <n v="105"/>
    <n v="9"/>
    <x v="0"/>
    <n v="332288.25"/>
    <x v="7"/>
  </r>
  <r>
    <x v="638"/>
    <s v="P0291"/>
    <x v="37"/>
    <x v="8"/>
    <s v="Supplier_9"/>
    <x v="1"/>
    <n v="5"/>
    <n v="4285.9399999999996"/>
    <n v="21429.7"/>
    <n v="517"/>
    <n v="11"/>
    <x v="1"/>
    <n v="2215830.98"/>
    <x v="8"/>
  </r>
  <r>
    <x v="267"/>
    <s v="P0234"/>
    <x v="161"/>
    <x v="6"/>
    <s v="Supplier_3"/>
    <x v="2"/>
    <n v="6"/>
    <n v="538.30999999999995"/>
    <n v="3229.86"/>
    <n v="489"/>
    <n v="2"/>
    <x v="0"/>
    <n v="263233.58999999997"/>
    <x v="21"/>
  </r>
  <r>
    <x v="241"/>
    <s v="P0044"/>
    <x v="192"/>
    <x v="5"/>
    <s v="Supplier_10"/>
    <x v="3"/>
    <n v="34"/>
    <n v="3337"/>
    <n v="113458"/>
    <n v="82"/>
    <n v="7"/>
    <x v="0"/>
    <n v="273634"/>
    <x v="15"/>
  </r>
  <r>
    <x v="415"/>
    <s v="P0102"/>
    <x v="71"/>
    <x v="9"/>
    <s v="Supplier_19"/>
    <x v="3"/>
    <n v="14"/>
    <n v="3732.06"/>
    <n v="52248.84"/>
    <n v="170"/>
    <n v="5"/>
    <x v="0"/>
    <n v="634450.19999999995"/>
    <x v="21"/>
  </r>
  <r>
    <x v="260"/>
    <s v="P0160"/>
    <x v="179"/>
    <x v="3"/>
    <s v="Supplier_11"/>
    <x v="0"/>
    <n v="13"/>
    <n v="3312.78"/>
    <n v="43066.14"/>
    <n v="150"/>
    <n v="10"/>
    <x v="0"/>
    <n v="496917.00000000006"/>
    <x v="9"/>
  </r>
  <r>
    <x v="88"/>
    <s v="P0104"/>
    <x v="98"/>
    <x v="9"/>
    <s v="Supplier_30"/>
    <x v="0"/>
    <n v="15"/>
    <n v="2797.68"/>
    <n v="41965.2"/>
    <n v="185"/>
    <n v="9"/>
    <x v="0"/>
    <n v="517570.8"/>
    <x v="13"/>
  </r>
  <r>
    <x v="340"/>
    <s v="P0210"/>
    <x v="219"/>
    <x v="4"/>
    <s v="Supplier_9"/>
    <x v="0"/>
    <n v="9"/>
    <n v="2039.74"/>
    <n v="18357.66"/>
    <n v="89"/>
    <n v="10"/>
    <x v="0"/>
    <n v="181536.86000000002"/>
    <x v="21"/>
  </r>
  <r>
    <x v="560"/>
    <s v="P0185"/>
    <x v="297"/>
    <x v="4"/>
    <s v="Supplier_24"/>
    <x v="4"/>
    <n v="23"/>
    <n v="1007.71"/>
    <n v="23177.33"/>
    <n v="103"/>
    <n v="11"/>
    <x v="0"/>
    <n v="103794.13"/>
    <x v="15"/>
  </r>
  <r>
    <x v="159"/>
    <s v="P0210"/>
    <x v="219"/>
    <x v="4"/>
    <s v="Supplier_16"/>
    <x v="4"/>
    <n v="15"/>
    <n v="4275.57"/>
    <n v="64133.55"/>
    <n v="189"/>
    <n v="4"/>
    <x v="0"/>
    <n v="808082.73"/>
    <x v="13"/>
  </r>
  <r>
    <x v="488"/>
    <s v="P0247"/>
    <x v="162"/>
    <x v="2"/>
    <s v="Supplier_8"/>
    <x v="2"/>
    <n v="8"/>
    <n v="4096.43"/>
    <n v="32771.440000000002"/>
    <n v="579"/>
    <n v="3"/>
    <x v="1"/>
    <n v="2371832.9700000002"/>
    <x v="13"/>
  </r>
  <r>
    <x v="466"/>
    <s v="P0027"/>
    <x v="187"/>
    <x v="1"/>
    <s v="Supplier_22"/>
    <x v="0"/>
    <n v="28"/>
    <n v="19110.36"/>
    <n v="535090.07999999996"/>
    <n v="108"/>
    <n v="2"/>
    <x v="0"/>
    <n v="2063918.8800000001"/>
    <x v="4"/>
  </r>
  <r>
    <x v="52"/>
    <s v="P0174"/>
    <x v="125"/>
    <x v="3"/>
    <s v="Supplier_6"/>
    <x v="2"/>
    <n v="25"/>
    <n v="1925.7"/>
    <n v="48142.5"/>
    <n v="243"/>
    <n v="12"/>
    <x v="0"/>
    <n v="467945.10000000003"/>
    <x v="20"/>
  </r>
  <r>
    <x v="531"/>
    <s v="P0116"/>
    <x v="156"/>
    <x v="9"/>
    <s v="Supplier_23"/>
    <x v="4"/>
    <n v="8"/>
    <n v="4579.29"/>
    <n v="36634.32"/>
    <n v="173"/>
    <n v="9"/>
    <x v="0"/>
    <n v="792217.17"/>
    <x v="18"/>
  </r>
  <r>
    <x v="667"/>
    <s v="P0091"/>
    <x v="285"/>
    <x v="9"/>
    <s v="Supplier_3"/>
    <x v="0"/>
    <n v="15"/>
    <n v="1183.1099999999999"/>
    <n v="17746.650000000001"/>
    <n v="204"/>
    <n v="14"/>
    <x v="0"/>
    <n v="241354.43999999997"/>
    <x v="1"/>
  </r>
  <r>
    <x v="237"/>
    <s v="P0281"/>
    <x v="201"/>
    <x v="8"/>
    <s v="Supplier_20"/>
    <x v="3"/>
    <n v="4"/>
    <n v="1594"/>
    <n v="6376"/>
    <n v="379"/>
    <n v="11"/>
    <x v="0"/>
    <n v="604126"/>
    <x v="4"/>
  </r>
  <r>
    <x v="671"/>
    <s v="P0038"/>
    <x v="200"/>
    <x v="5"/>
    <s v="Supplier_12"/>
    <x v="2"/>
    <n v="43"/>
    <n v="3709.56"/>
    <n v="159511.07999999999"/>
    <n v="36"/>
    <n v="11"/>
    <x v="0"/>
    <n v="133544.16"/>
    <x v="12"/>
  </r>
  <r>
    <x v="169"/>
    <s v="P0117"/>
    <x v="46"/>
    <x v="9"/>
    <s v="Supplier_17"/>
    <x v="3"/>
    <n v="12"/>
    <n v="3286.78"/>
    <n v="39441.360000000001"/>
    <n v="204"/>
    <n v="4"/>
    <x v="0"/>
    <n v="670503.12"/>
    <x v="20"/>
  </r>
  <r>
    <x v="697"/>
    <s v="P0101"/>
    <x v="66"/>
    <x v="9"/>
    <s v="Supplier_6"/>
    <x v="4"/>
    <n v="19"/>
    <n v="699.32"/>
    <n v="13287.08"/>
    <n v="152"/>
    <n v="5"/>
    <x v="0"/>
    <n v="106296.64000000001"/>
    <x v="4"/>
  </r>
  <r>
    <x v="108"/>
    <s v="P0012"/>
    <x v="102"/>
    <x v="1"/>
    <s v="Supplier_7"/>
    <x v="4"/>
    <n v="25"/>
    <n v="17647.48"/>
    <n v="441187"/>
    <n v="88"/>
    <n v="5"/>
    <x v="0"/>
    <n v="1552978.24"/>
    <x v="21"/>
  </r>
  <r>
    <x v="232"/>
    <s v="P0241"/>
    <x v="263"/>
    <x v="2"/>
    <s v="Supplier_11"/>
    <x v="4"/>
    <n v="2"/>
    <n v="3894.96"/>
    <n v="7789.92"/>
    <n v="417"/>
    <n v="11"/>
    <x v="1"/>
    <n v="1624198.32"/>
    <x v="12"/>
  </r>
  <r>
    <x v="325"/>
    <s v="P0016"/>
    <x v="241"/>
    <x v="1"/>
    <s v="Supplier_20"/>
    <x v="0"/>
    <n v="26"/>
    <n v="670.61"/>
    <n v="17435.86"/>
    <n v="109"/>
    <n v="9"/>
    <x v="0"/>
    <n v="73096.490000000005"/>
    <x v="13"/>
  </r>
  <r>
    <x v="657"/>
    <s v="P0177"/>
    <x v="289"/>
    <x v="3"/>
    <s v="Supplier_19"/>
    <x v="2"/>
    <n v="32"/>
    <n v="2057.8200000000002"/>
    <n v="65850.240000000005"/>
    <n v="105"/>
    <n v="5"/>
    <x v="0"/>
    <n v="216071.1"/>
    <x v="21"/>
  </r>
  <r>
    <x v="599"/>
    <s v="P0214"/>
    <x v="242"/>
    <x v="6"/>
    <s v="Supplier_8"/>
    <x v="2"/>
    <n v="6"/>
    <n v="4282.84"/>
    <n v="25697.040000000001"/>
    <n v="363"/>
    <n v="2"/>
    <x v="0"/>
    <n v="1554670.9200000002"/>
    <x v="8"/>
  </r>
  <r>
    <x v="322"/>
    <s v="P0259"/>
    <x v="32"/>
    <x v="2"/>
    <s v="Supplier_28"/>
    <x v="0"/>
    <n v="7"/>
    <n v="1892.4"/>
    <n v="13246.8"/>
    <n v="480"/>
    <n v="12"/>
    <x v="0"/>
    <n v="908352"/>
    <x v="1"/>
  </r>
  <r>
    <x v="296"/>
    <s v="P0200"/>
    <x v="267"/>
    <x v="4"/>
    <s v="Supplier_6"/>
    <x v="2"/>
    <n v="20"/>
    <n v="1165.76"/>
    <n v="23315.200000000001"/>
    <n v="88"/>
    <n v="2"/>
    <x v="0"/>
    <n v="102586.88"/>
    <x v="15"/>
  </r>
  <r>
    <x v="223"/>
    <s v="P0176"/>
    <x v="14"/>
    <x v="3"/>
    <s v="Supplier_21"/>
    <x v="2"/>
    <n v="22"/>
    <n v="2948.84"/>
    <n v="64874.48"/>
    <n v="120"/>
    <n v="14"/>
    <x v="0"/>
    <n v="353860.80000000005"/>
    <x v="16"/>
  </r>
  <r>
    <x v="353"/>
    <s v="P0280"/>
    <x v="253"/>
    <x v="8"/>
    <s v="Supplier_7"/>
    <x v="3"/>
    <n v="8"/>
    <n v="673.69"/>
    <n v="5389.52"/>
    <n v="361"/>
    <n v="12"/>
    <x v="0"/>
    <n v="243202.09000000003"/>
    <x v="22"/>
  </r>
  <r>
    <x v="404"/>
    <s v="P0256"/>
    <x v="196"/>
    <x v="2"/>
    <s v="Supplier_30"/>
    <x v="2"/>
    <n v="9"/>
    <n v="3085.81"/>
    <n v="27772.29"/>
    <n v="325"/>
    <n v="10"/>
    <x v="1"/>
    <n v="1002888.25"/>
    <x v="10"/>
  </r>
  <r>
    <x v="387"/>
    <s v="P0140"/>
    <x v="78"/>
    <x v="7"/>
    <s v="Supplier_24"/>
    <x v="0"/>
    <n v="11"/>
    <n v="17186.3"/>
    <n v="189049.3"/>
    <n v="158"/>
    <n v="14"/>
    <x v="0"/>
    <n v="2715435.4"/>
    <x v="2"/>
  </r>
  <r>
    <x v="384"/>
    <s v="P0260"/>
    <x v="33"/>
    <x v="2"/>
    <s v="Supplier_7"/>
    <x v="4"/>
    <n v="4"/>
    <n v="1624.57"/>
    <n v="6498.28"/>
    <n v="374"/>
    <n v="2"/>
    <x v="0"/>
    <n v="607589.17999999993"/>
    <x v="9"/>
  </r>
  <r>
    <x v="0"/>
    <s v="P0045"/>
    <x v="175"/>
    <x v="5"/>
    <s v="Supplier_23"/>
    <x v="3"/>
    <n v="61"/>
    <n v="1354.81"/>
    <n v="82643.41"/>
    <n v="43"/>
    <n v="10"/>
    <x v="0"/>
    <n v="58256.829999999994"/>
    <x v="0"/>
  </r>
  <r>
    <x v="545"/>
    <s v="P0156"/>
    <x v="257"/>
    <x v="3"/>
    <s v="Supplier_10"/>
    <x v="3"/>
    <n v="11"/>
    <n v="1534.43"/>
    <n v="16878.73"/>
    <n v="155"/>
    <n v="5"/>
    <x v="0"/>
    <n v="237836.65000000002"/>
    <x v="10"/>
  </r>
  <r>
    <x v="287"/>
    <s v="P0060"/>
    <x v="197"/>
    <x v="5"/>
    <s v="Supplier_28"/>
    <x v="1"/>
    <n v="67"/>
    <n v="1515.27"/>
    <n v="101523.09"/>
    <n v="79"/>
    <n v="2"/>
    <x v="2"/>
    <n v="119706.33"/>
    <x v="20"/>
  </r>
  <r>
    <x v="694"/>
    <s v="P0053"/>
    <x v="30"/>
    <x v="5"/>
    <s v="Supplier_3"/>
    <x v="3"/>
    <n v="20"/>
    <n v="1877.79"/>
    <n v="37555.800000000003"/>
    <n v="48"/>
    <n v="5"/>
    <x v="2"/>
    <n v="90133.92"/>
    <x v="19"/>
  </r>
  <r>
    <x v="115"/>
    <s v="P0058"/>
    <x v="255"/>
    <x v="5"/>
    <s v="Supplier_5"/>
    <x v="1"/>
    <n v="40"/>
    <n v="1826.31"/>
    <n v="73052.399999999994"/>
    <n v="73"/>
    <n v="14"/>
    <x v="2"/>
    <n v="133320.63"/>
    <x v="6"/>
  </r>
  <r>
    <x v="247"/>
    <s v="P0283"/>
    <x v="77"/>
    <x v="8"/>
    <s v="Supplier_27"/>
    <x v="3"/>
    <n v="3"/>
    <n v="2606.2399999999998"/>
    <n v="7818.72"/>
    <n v="331"/>
    <n v="9"/>
    <x v="1"/>
    <n v="862665.44"/>
    <x v="18"/>
  </r>
  <r>
    <x v="34"/>
    <s v="P0174"/>
    <x v="125"/>
    <x v="3"/>
    <s v="Supplier_28"/>
    <x v="4"/>
    <n v="19"/>
    <n v="292.27"/>
    <n v="5553.13"/>
    <n v="150"/>
    <n v="7"/>
    <x v="0"/>
    <n v="43840.5"/>
    <x v="17"/>
  </r>
  <r>
    <x v="16"/>
    <s v="P0094"/>
    <x v="121"/>
    <x v="9"/>
    <s v="Supplier_7"/>
    <x v="1"/>
    <n v="13"/>
    <n v="831.15"/>
    <n v="10804.95"/>
    <n v="153"/>
    <n v="14"/>
    <x v="0"/>
    <n v="127165.95"/>
    <x v="11"/>
  </r>
  <r>
    <x v="51"/>
    <s v="P0078"/>
    <x v="216"/>
    <x v="0"/>
    <s v="Supplier_5"/>
    <x v="4"/>
    <n v="9"/>
    <n v="38.39"/>
    <n v="345.51"/>
    <n v="177"/>
    <n v="12"/>
    <x v="0"/>
    <n v="6795.03"/>
    <x v="17"/>
  </r>
  <r>
    <x v="202"/>
    <s v="P0150"/>
    <x v="202"/>
    <x v="7"/>
    <s v="Supplier_30"/>
    <x v="3"/>
    <n v="16"/>
    <n v="18259.32"/>
    <n v="292149.12"/>
    <n v="203"/>
    <n v="2"/>
    <x v="0"/>
    <n v="3706641.96"/>
    <x v="6"/>
  </r>
  <r>
    <x v="649"/>
    <s v="P0021"/>
    <x v="235"/>
    <x v="1"/>
    <s v="Supplier_27"/>
    <x v="4"/>
    <n v="22"/>
    <n v="19006"/>
    <n v="418132"/>
    <n v="33"/>
    <n v="7"/>
    <x v="2"/>
    <n v="627198"/>
    <x v="4"/>
  </r>
  <r>
    <x v="323"/>
    <s v="P0244"/>
    <x v="204"/>
    <x v="2"/>
    <s v="Supplier_4"/>
    <x v="3"/>
    <n v="1"/>
    <n v="2868.58"/>
    <n v="2868.58"/>
    <n v="506"/>
    <n v="2"/>
    <x v="1"/>
    <n v="1451501.48"/>
    <x v="8"/>
  </r>
  <r>
    <x v="489"/>
    <s v="P0260"/>
    <x v="33"/>
    <x v="2"/>
    <s v="Supplier_20"/>
    <x v="1"/>
    <n v="2"/>
    <n v="471.75"/>
    <n v="943.5"/>
    <n v="259"/>
    <n v="5"/>
    <x v="0"/>
    <n v="122183.25"/>
    <x v="11"/>
  </r>
  <r>
    <x v="516"/>
    <s v="P0172"/>
    <x v="55"/>
    <x v="3"/>
    <s v="Supplier_20"/>
    <x v="0"/>
    <n v="10"/>
    <n v="4082.96"/>
    <n v="40829.599999999999"/>
    <n v="117"/>
    <n v="7"/>
    <x v="0"/>
    <n v="477706.32"/>
    <x v="2"/>
  </r>
  <r>
    <x v="215"/>
    <s v="P0251"/>
    <x v="180"/>
    <x v="2"/>
    <s v="Supplier_7"/>
    <x v="4"/>
    <n v="4"/>
    <n v="414.78"/>
    <n v="1659.12"/>
    <n v="545"/>
    <n v="5"/>
    <x v="1"/>
    <n v="226055.09999999998"/>
    <x v="11"/>
  </r>
  <r>
    <x v="159"/>
    <s v="P0012"/>
    <x v="102"/>
    <x v="1"/>
    <s v="Supplier_22"/>
    <x v="4"/>
    <n v="21"/>
    <n v="12100.29"/>
    <n v="254106.09"/>
    <n v="46"/>
    <n v="8"/>
    <x v="0"/>
    <n v="556613.34000000008"/>
    <x v="13"/>
  </r>
  <r>
    <x v="22"/>
    <s v="P0010"/>
    <x v="281"/>
    <x v="1"/>
    <s v="Supplier_15"/>
    <x v="0"/>
    <n v="33"/>
    <n v="17986.3"/>
    <n v="593547.9"/>
    <n v="53"/>
    <n v="10"/>
    <x v="2"/>
    <n v="953273.89999999991"/>
    <x v="4"/>
  </r>
  <r>
    <x v="510"/>
    <s v="P0066"/>
    <x v="274"/>
    <x v="0"/>
    <s v="Supplier_2"/>
    <x v="2"/>
    <n v="10"/>
    <n v="388.27"/>
    <n v="3882.7"/>
    <n v="103"/>
    <n v="7"/>
    <x v="0"/>
    <n v="39991.81"/>
    <x v="14"/>
  </r>
  <r>
    <x v="476"/>
    <s v="P0027"/>
    <x v="187"/>
    <x v="1"/>
    <s v="Supplier_11"/>
    <x v="3"/>
    <n v="48"/>
    <n v="17690.64"/>
    <n v="849150.72"/>
    <n v="110"/>
    <n v="14"/>
    <x v="0"/>
    <n v="1945970.4"/>
    <x v="6"/>
  </r>
  <r>
    <x v="87"/>
    <s v="P0275"/>
    <x v="153"/>
    <x v="8"/>
    <s v="Supplier_8"/>
    <x v="4"/>
    <n v="6"/>
    <n v="3864.4"/>
    <n v="23186.400000000001"/>
    <n v="402"/>
    <n v="9"/>
    <x v="1"/>
    <n v="1553488.8"/>
    <x v="3"/>
  </r>
  <r>
    <x v="590"/>
    <s v="P0103"/>
    <x v="50"/>
    <x v="9"/>
    <s v="Supplier_23"/>
    <x v="3"/>
    <n v="9"/>
    <n v="1690.24"/>
    <n v="15212.16"/>
    <n v="158"/>
    <n v="11"/>
    <x v="0"/>
    <n v="267057.91999999998"/>
    <x v="20"/>
  </r>
  <r>
    <x v="522"/>
    <s v="P0286"/>
    <x v="262"/>
    <x v="8"/>
    <s v="Supplier_11"/>
    <x v="2"/>
    <n v="9"/>
    <n v="3453.91"/>
    <n v="31085.19"/>
    <n v="382"/>
    <n v="12"/>
    <x v="1"/>
    <n v="1319393.6199999999"/>
    <x v="18"/>
  </r>
  <r>
    <x v="727"/>
    <s v="P0070"/>
    <x v="209"/>
    <x v="0"/>
    <s v="Supplier_20"/>
    <x v="0"/>
    <n v="21"/>
    <n v="158.02000000000001"/>
    <n v="3318.42"/>
    <n v="217"/>
    <n v="14"/>
    <x v="0"/>
    <n v="34290.340000000004"/>
    <x v="13"/>
  </r>
  <r>
    <x v="689"/>
    <s v="P0065"/>
    <x v="190"/>
    <x v="0"/>
    <s v="Supplier_27"/>
    <x v="0"/>
    <n v="23"/>
    <n v="207.2"/>
    <n v="4765.6000000000004"/>
    <n v="84"/>
    <n v="8"/>
    <x v="0"/>
    <n v="17404.8"/>
    <x v="17"/>
  </r>
  <r>
    <x v="128"/>
    <s v="P0017"/>
    <x v="99"/>
    <x v="1"/>
    <s v="Supplier_8"/>
    <x v="4"/>
    <n v="46"/>
    <n v="4978.3500000000004"/>
    <n v="229004.1"/>
    <n v="38"/>
    <n v="4"/>
    <x v="2"/>
    <n v="189177.30000000002"/>
    <x v="19"/>
  </r>
  <r>
    <x v="297"/>
    <s v="P0007"/>
    <x v="1"/>
    <x v="1"/>
    <s v="Supplier_1"/>
    <x v="0"/>
    <n v="42"/>
    <n v="9462.57"/>
    <n v="397427.94"/>
    <n v="88"/>
    <n v="12"/>
    <x v="2"/>
    <n v="832706.15999999992"/>
    <x v="20"/>
  </r>
  <r>
    <x v="76"/>
    <s v="P0144"/>
    <x v="271"/>
    <x v="7"/>
    <s v="Supplier_3"/>
    <x v="3"/>
    <n v="13"/>
    <n v="27699.4"/>
    <n v="360092.2"/>
    <n v="91"/>
    <n v="7"/>
    <x v="0"/>
    <n v="2520645.4"/>
    <x v="1"/>
  </r>
  <r>
    <x v="314"/>
    <s v="P0133"/>
    <x v="232"/>
    <x v="7"/>
    <s v="Supplier_3"/>
    <x v="3"/>
    <n v="25"/>
    <n v="2042.04"/>
    <n v="51051"/>
    <n v="232"/>
    <n v="4"/>
    <x v="0"/>
    <n v="473753.27999999997"/>
    <x v="15"/>
  </r>
  <r>
    <x v="319"/>
    <s v="P0096"/>
    <x v="298"/>
    <x v="9"/>
    <s v="Supplier_27"/>
    <x v="2"/>
    <n v="9"/>
    <n v="2660.5"/>
    <n v="23944.5"/>
    <n v="200"/>
    <n v="5"/>
    <x v="0"/>
    <n v="532100"/>
    <x v="5"/>
  </r>
  <r>
    <x v="536"/>
    <s v="P0158"/>
    <x v="61"/>
    <x v="3"/>
    <s v="Supplier_9"/>
    <x v="3"/>
    <n v="10"/>
    <n v="3818.91"/>
    <n v="38189.1"/>
    <n v="155"/>
    <n v="6"/>
    <x v="0"/>
    <n v="591931.04999999993"/>
    <x v="8"/>
  </r>
  <r>
    <x v="111"/>
    <s v="P0129"/>
    <x v="15"/>
    <x v="7"/>
    <s v="Supplier_15"/>
    <x v="2"/>
    <n v="15"/>
    <n v="19264.14"/>
    <n v="288962.09999999998"/>
    <n v="167"/>
    <n v="2"/>
    <x v="0"/>
    <n v="3217111.38"/>
    <x v="8"/>
  </r>
  <r>
    <x v="30"/>
    <s v="P0288"/>
    <x v="138"/>
    <x v="8"/>
    <s v="Supplier_25"/>
    <x v="2"/>
    <n v="5"/>
    <n v="2980.23"/>
    <n v="14901.15"/>
    <n v="534"/>
    <n v="9"/>
    <x v="1"/>
    <n v="1591442.82"/>
    <x v="13"/>
  </r>
  <r>
    <x v="661"/>
    <s v="P0169"/>
    <x v="276"/>
    <x v="3"/>
    <s v="Supplier_14"/>
    <x v="4"/>
    <n v="16"/>
    <n v="4660.04"/>
    <n v="74560.639999999999"/>
    <n v="103"/>
    <n v="13"/>
    <x v="0"/>
    <n v="479984.12"/>
    <x v="7"/>
  </r>
  <r>
    <x v="302"/>
    <s v="P0203"/>
    <x v="117"/>
    <x v="4"/>
    <s v="Supplier_8"/>
    <x v="3"/>
    <n v="8"/>
    <n v="3181.32"/>
    <n v="25450.560000000001"/>
    <n v="100"/>
    <n v="7"/>
    <x v="0"/>
    <n v="318132"/>
    <x v="4"/>
  </r>
  <r>
    <x v="698"/>
    <s v="P0185"/>
    <x v="297"/>
    <x v="4"/>
    <s v="Supplier_3"/>
    <x v="3"/>
    <n v="13"/>
    <n v="3973.29"/>
    <n v="51652.77"/>
    <n v="200"/>
    <n v="3"/>
    <x v="0"/>
    <n v="794658"/>
    <x v="19"/>
  </r>
  <r>
    <x v="356"/>
    <s v="P0129"/>
    <x v="15"/>
    <x v="7"/>
    <s v="Supplier_16"/>
    <x v="2"/>
    <n v="16"/>
    <n v="7066.1"/>
    <n v="113057.60000000001"/>
    <n v="175"/>
    <n v="7"/>
    <x v="0"/>
    <n v="1236567.5"/>
    <x v="16"/>
  </r>
  <r>
    <x v="37"/>
    <s v="P0264"/>
    <x v="136"/>
    <x v="2"/>
    <s v="Supplier_23"/>
    <x v="0"/>
    <n v="1"/>
    <n v="2888.44"/>
    <n v="2888.44"/>
    <n v="258"/>
    <n v="6"/>
    <x v="1"/>
    <n v="745217.52"/>
    <x v="13"/>
  </r>
  <r>
    <x v="49"/>
    <s v="P0045"/>
    <x v="175"/>
    <x v="5"/>
    <s v="Supplier_16"/>
    <x v="4"/>
    <n v="23"/>
    <n v="2884.55"/>
    <n v="66344.649999999994"/>
    <n v="79"/>
    <n v="2"/>
    <x v="0"/>
    <n v="227879.45"/>
    <x v="19"/>
  </r>
  <r>
    <x v="552"/>
    <s v="P0199"/>
    <x v="120"/>
    <x v="4"/>
    <s v="Supplier_19"/>
    <x v="3"/>
    <n v="12"/>
    <n v="1815.58"/>
    <n v="21786.959999999999"/>
    <n v="242"/>
    <n v="7"/>
    <x v="0"/>
    <n v="439370.36"/>
    <x v="22"/>
  </r>
  <r>
    <x v="22"/>
    <s v="P0250"/>
    <x v="2"/>
    <x v="2"/>
    <s v="Supplier_28"/>
    <x v="3"/>
    <n v="6"/>
    <n v="2885.82"/>
    <n v="17314.919999999998"/>
    <n v="348"/>
    <n v="13"/>
    <x v="1"/>
    <n v="1004265.3600000001"/>
    <x v="4"/>
  </r>
  <r>
    <x v="141"/>
    <s v="P0238"/>
    <x v="96"/>
    <x v="6"/>
    <s v="Supplier_17"/>
    <x v="3"/>
    <n v="15"/>
    <n v="1237.4100000000001"/>
    <n v="18561.150000000001"/>
    <n v="254"/>
    <n v="3"/>
    <x v="0"/>
    <n v="314302.14"/>
    <x v="0"/>
  </r>
  <r>
    <x v="124"/>
    <s v="P0230"/>
    <x v="87"/>
    <x v="6"/>
    <s v="Supplier_10"/>
    <x v="2"/>
    <n v="1"/>
    <n v="2344.38"/>
    <n v="2344.38"/>
    <n v="530"/>
    <n v="4"/>
    <x v="0"/>
    <n v="1242521.4000000001"/>
    <x v="9"/>
  </r>
  <r>
    <x v="451"/>
    <s v="P0272"/>
    <x v="230"/>
    <x v="8"/>
    <s v="Supplier_22"/>
    <x v="1"/>
    <n v="10"/>
    <n v="4808.0200000000004"/>
    <n v="48080.2"/>
    <n v="419"/>
    <n v="5"/>
    <x v="1"/>
    <n v="2014560.3800000001"/>
    <x v="16"/>
  </r>
  <r>
    <x v="25"/>
    <s v="P0296"/>
    <x v="84"/>
    <x v="8"/>
    <s v="Supplier_29"/>
    <x v="1"/>
    <n v="4"/>
    <n v="3213.56"/>
    <n v="12854.24"/>
    <n v="348"/>
    <n v="7"/>
    <x v="0"/>
    <n v="1118318.8799999999"/>
    <x v="12"/>
  </r>
  <r>
    <x v="126"/>
    <s v="P0159"/>
    <x v="222"/>
    <x v="3"/>
    <s v="Supplier_6"/>
    <x v="2"/>
    <n v="9"/>
    <n v="4105.62"/>
    <n v="36950.58"/>
    <n v="178"/>
    <n v="6"/>
    <x v="0"/>
    <n v="730800.36"/>
    <x v="13"/>
  </r>
  <r>
    <x v="463"/>
    <s v="P0118"/>
    <x v="189"/>
    <x v="9"/>
    <s v="Supplier_30"/>
    <x v="1"/>
    <n v="16"/>
    <n v="2112.52"/>
    <n v="33800.32"/>
    <n v="110"/>
    <n v="12"/>
    <x v="0"/>
    <n v="232377.2"/>
    <x v="18"/>
  </r>
  <r>
    <x v="688"/>
    <s v="P0004"/>
    <x v="225"/>
    <x v="1"/>
    <s v="Supplier_12"/>
    <x v="1"/>
    <n v="44"/>
    <n v="6151.18"/>
    <n v="270651.92"/>
    <n v="114"/>
    <n v="11"/>
    <x v="0"/>
    <n v="701234.52"/>
    <x v="2"/>
  </r>
  <r>
    <x v="441"/>
    <s v="P0126"/>
    <x v="268"/>
    <x v="7"/>
    <s v="Supplier_16"/>
    <x v="4"/>
    <n v="22"/>
    <n v="18744.93"/>
    <n v="412388.46"/>
    <n v="141"/>
    <n v="10"/>
    <x v="0"/>
    <n v="2643035.13"/>
    <x v="14"/>
  </r>
  <r>
    <x v="281"/>
    <s v="P0243"/>
    <x v="214"/>
    <x v="2"/>
    <s v="Supplier_18"/>
    <x v="2"/>
    <n v="10"/>
    <n v="876.53"/>
    <n v="8765.2999999999993"/>
    <n v="365"/>
    <n v="3"/>
    <x v="0"/>
    <n v="319933.45"/>
    <x v="3"/>
  </r>
  <r>
    <x v="31"/>
    <s v="P0148"/>
    <x v="137"/>
    <x v="7"/>
    <s v="Supplier_15"/>
    <x v="2"/>
    <n v="13"/>
    <n v="20411.05"/>
    <n v="265343.65000000002"/>
    <n v="229"/>
    <n v="14"/>
    <x v="0"/>
    <n v="4674130.45"/>
    <x v="17"/>
  </r>
  <r>
    <x v="247"/>
    <s v="P0105"/>
    <x v="57"/>
    <x v="9"/>
    <s v="Supplier_27"/>
    <x v="3"/>
    <n v="22"/>
    <n v="2195.6999999999998"/>
    <n v="48305.4"/>
    <n v="232"/>
    <n v="4"/>
    <x v="0"/>
    <n v="509402.39999999997"/>
    <x v="18"/>
  </r>
  <r>
    <x v="606"/>
    <s v="P0049"/>
    <x v="112"/>
    <x v="5"/>
    <s v="Supplier_18"/>
    <x v="0"/>
    <n v="25"/>
    <n v="3292.04"/>
    <n v="82301"/>
    <n v="55"/>
    <n v="7"/>
    <x v="2"/>
    <n v="181062.2"/>
    <x v="6"/>
  </r>
  <r>
    <x v="168"/>
    <s v="P0092"/>
    <x v="246"/>
    <x v="9"/>
    <s v="Supplier_10"/>
    <x v="0"/>
    <n v="19"/>
    <n v="3054.13"/>
    <n v="58028.47"/>
    <n v="247"/>
    <n v="11"/>
    <x v="0"/>
    <n v="754370.11"/>
    <x v="6"/>
  </r>
  <r>
    <x v="126"/>
    <s v="P0220"/>
    <x v="183"/>
    <x v="6"/>
    <s v="Supplier_27"/>
    <x v="2"/>
    <n v="10"/>
    <n v="2003.44"/>
    <n v="20034.400000000001"/>
    <n v="530"/>
    <n v="13"/>
    <x v="1"/>
    <n v="1061823.2"/>
    <x v="13"/>
  </r>
  <r>
    <x v="632"/>
    <s v="P0232"/>
    <x v="101"/>
    <x v="6"/>
    <s v="Supplier_19"/>
    <x v="3"/>
    <n v="1"/>
    <n v="3005.06"/>
    <n v="3005.06"/>
    <n v="315"/>
    <n v="7"/>
    <x v="0"/>
    <n v="946593.9"/>
    <x v="10"/>
  </r>
  <r>
    <x v="362"/>
    <s v="P0238"/>
    <x v="96"/>
    <x v="6"/>
    <s v="Supplier_10"/>
    <x v="4"/>
    <n v="15"/>
    <n v="1638.9"/>
    <n v="24583.5"/>
    <n v="324"/>
    <n v="2"/>
    <x v="0"/>
    <n v="531003.6"/>
    <x v="15"/>
  </r>
  <r>
    <x v="334"/>
    <s v="P0063"/>
    <x v="0"/>
    <x v="0"/>
    <s v="Supplier_30"/>
    <x v="0"/>
    <n v="21"/>
    <n v="494.45"/>
    <n v="10383.450000000001"/>
    <n v="199"/>
    <n v="5"/>
    <x v="0"/>
    <n v="98395.55"/>
    <x v="9"/>
  </r>
  <r>
    <x v="460"/>
    <s v="P0164"/>
    <x v="13"/>
    <x v="3"/>
    <s v="Supplier_19"/>
    <x v="2"/>
    <n v="27"/>
    <n v="3199.34"/>
    <n v="86382.18"/>
    <n v="115"/>
    <n v="3"/>
    <x v="0"/>
    <n v="367924.10000000003"/>
    <x v="21"/>
  </r>
  <r>
    <x v="266"/>
    <s v="P0256"/>
    <x v="196"/>
    <x v="2"/>
    <s v="Supplier_17"/>
    <x v="4"/>
    <n v="1"/>
    <n v="531.6"/>
    <n v="531.6"/>
    <n v="575"/>
    <n v="11"/>
    <x v="0"/>
    <n v="305670"/>
    <x v="11"/>
  </r>
  <r>
    <x v="519"/>
    <s v="P0300"/>
    <x v="283"/>
    <x v="8"/>
    <s v="Supplier_18"/>
    <x v="4"/>
    <n v="10"/>
    <n v="2780.73"/>
    <n v="27807.3"/>
    <n v="578"/>
    <n v="11"/>
    <x v="1"/>
    <n v="1607261.94"/>
    <x v="13"/>
  </r>
  <r>
    <x v="563"/>
    <s v="P0133"/>
    <x v="232"/>
    <x v="7"/>
    <s v="Supplier_11"/>
    <x v="1"/>
    <n v="11"/>
    <n v="1967.74"/>
    <n v="21645.14"/>
    <n v="115"/>
    <n v="2"/>
    <x v="0"/>
    <n v="226290.1"/>
    <x v="13"/>
  </r>
  <r>
    <x v="161"/>
    <s v="P0278"/>
    <x v="292"/>
    <x v="8"/>
    <s v="Supplier_14"/>
    <x v="0"/>
    <n v="8"/>
    <n v="3537.54"/>
    <n v="28300.32"/>
    <n v="535"/>
    <n v="2"/>
    <x v="1"/>
    <n v="1892583.9"/>
    <x v="3"/>
  </r>
  <r>
    <x v="646"/>
    <s v="P0191"/>
    <x v="83"/>
    <x v="4"/>
    <s v="Supplier_15"/>
    <x v="4"/>
    <n v="25"/>
    <n v="3818.25"/>
    <n v="95456.25"/>
    <n v="157"/>
    <n v="3"/>
    <x v="0"/>
    <n v="599465.25"/>
    <x v="12"/>
  </r>
  <r>
    <x v="581"/>
    <s v="P0164"/>
    <x v="13"/>
    <x v="3"/>
    <s v="Supplier_17"/>
    <x v="2"/>
    <n v="11"/>
    <n v="4363.87"/>
    <n v="48002.57"/>
    <n v="171"/>
    <n v="7"/>
    <x v="0"/>
    <n v="746221.77"/>
    <x v="6"/>
  </r>
  <r>
    <x v="411"/>
    <s v="P0178"/>
    <x v="223"/>
    <x v="3"/>
    <s v="Supplier_18"/>
    <x v="0"/>
    <n v="18"/>
    <n v="594.86"/>
    <n v="10707.48"/>
    <n v="127"/>
    <n v="6"/>
    <x v="0"/>
    <n v="75547.22"/>
    <x v="7"/>
  </r>
  <r>
    <x v="54"/>
    <s v="P0093"/>
    <x v="248"/>
    <x v="9"/>
    <s v="Supplier_10"/>
    <x v="4"/>
    <n v="13"/>
    <n v="2178.4499999999998"/>
    <n v="28319.85"/>
    <n v="189"/>
    <n v="9"/>
    <x v="0"/>
    <n v="411727.05"/>
    <x v="0"/>
  </r>
  <r>
    <x v="256"/>
    <s v="P0103"/>
    <x v="50"/>
    <x v="9"/>
    <s v="Supplier_30"/>
    <x v="3"/>
    <n v="21"/>
    <n v="364.46"/>
    <n v="7653.66"/>
    <n v="108"/>
    <n v="8"/>
    <x v="0"/>
    <n v="39361.68"/>
    <x v="12"/>
  </r>
  <r>
    <x v="112"/>
    <s v="P0292"/>
    <x v="18"/>
    <x v="8"/>
    <s v="Supplier_19"/>
    <x v="2"/>
    <n v="1"/>
    <n v="1196.1500000000001"/>
    <n v="1196.1500000000001"/>
    <n v="306"/>
    <n v="11"/>
    <x v="0"/>
    <n v="366021.9"/>
    <x v="10"/>
  </r>
  <r>
    <x v="47"/>
    <s v="P0277"/>
    <x v="154"/>
    <x v="8"/>
    <s v="Supplier_29"/>
    <x v="0"/>
    <n v="7"/>
    <n v="4439.51"/>
    <n v="31076.57"/>
    <n v="597"/>
    <n v="11"/>
    <x v="1"/>
    <n v="2650387.4700000002"/>
    <x v="0"/>
  </r>
  <r>
    <x v="229"/>
    <s v="P0026"/>
    <x v="100"/>
    <x v="1"/>
    <s v="Supplier_24"/>
    <x v="2"/>
    <n v="25"/>
    <n v="6074.85"/>
    <n v="151871.25"/>
    <n v="72"/>
    <n v="4"/>
    <x v="0"/>
    <n v="437389.2"/>
    <x v="9"/>
  </r>
  <r>
    <x v="285"/>
    <s v="P0264"/>
    <x v="136"/>
    <x v="2"/>
    <s v="Supplier_4"/>
    <x v="0"/>
    <n v="8"/>
    <n v="144.74"/>
    <n v="1157.92"/>
    <n v="370"/>
    <n v="13"/>
    <x v="1"/>
    <n v="53553.8"/>
    <x v="22"/>
  </r>
  <r>
    <x v="229"/>
    <s v="P0218"/>
    <x v="7"/>
    <x v="6"/>
    <s v="Supplier_10"/>
    <x v="4"/>
    <n v="2"/>
    <n v="3970.51"/>
    <n v="7941.02"/>
    <n v="536"/>
    <n v="2"/>
    <x v="1"/>
    <n v="2128193.3600000003"/>
    <x v="9"/>
  </r>
  <r>
    <x v="193"/>
    <s v="P0174"/>
    <x v="125"/>
    <x v="3"/>
    <s v="Supplier_10"/>
    <x v="1"/>
    <n v="21"/>
    <n v="2728.65"/>
    <n v="57301.65"/>
    <n v="145"/>
    <n v="10"/>
    <x v="0"/>
    <n v="395654.25"/>
    <x v="7"/>
  </r>
  <r>
    <x v="360"/>
    <s v="P0237"/>
    <x v="264"/>
    <x v="6"/>
    <s v="Supplier_3"/>
    <x v="1"/>
    <n v="5"/>
    <n v="3742.13"/>
    <n v="18710.650000000001"/>
    <n v="566"/>
    <n v="9"/>
    <x v="1"/>
    <n v="2118045.58"/>
    <x v="23"/>
  </r>
  <r>
    <x v="683"/>
    <s v="P0144"/>
    <x v="271"/>
    <x v="7"/>
    <s v="Supplier_2"/>
    <x v="1"/>
    <n v="24"/>
    <n v="5406.23"/>
    <n v="129749.52"/>
    <n v="215"/>
    <n v="13"/>
    <x v="0"/>
    <n v="1162339.45"/>
    <x v="19"/>
  </r>
  <r>
    <x v="671"/>
    <s v="P0235"/>
    <x v="116"/>
    <x v="6"/>
    <s v="Supplier_1"/>
    <x v="1"/>
    <n v="9"/>
    <n v="972.37"/>
    <n v="8751.33"/>
    <n v="281"/>
    <n v="3"/>
    <x v="1"/>
    <n v="273235.97000000003"/>
    <x v="12"/>
  </r>
  <r>
    <x v="176"/>
    <s v="P0093"/>
    <x v="248"/>
    <x v="9"/>
    <s v="Supplier_7"/>
    <x v="1"/>
    <n v="14"/>
    <n v="3657.74"/>
    <n v="51208.36"/>
    <n v="161"/>
    <n v="3"/>
    <x v="0"/>
    <n v="588896.14"/>
    <x v="19"/>
  </r>
  <r>
    <x v="21"/>
    <s v="P0266"/>
    <x v="31"/>
    <x v="2"/>
    <s v="Supplier_30"/>
    <x v="3"/>
    <n v="3"/>
    <n v="1432.98"/>
    <n v="4298.9399999999996"/>
    <n v="492"/>
    <n v="11"/>
    <x v="1"/>
    <n v="705026.16"/>
    <x v="13"/>
  </r>
  <r>
    <x v="229"/>
    <s v="P0039"/>
    <x v="238"/>
    <x v="5"/>
    <s v="Supplier_8"/>
    <x v="1"/>
    <n v="26"/>
    <n v="2301.7199999999998"/>
    <n v="59844.72"/>
    <n v="41"/>
    <n v="10"/>
    <x v="2"/>
    <n v="94370.51999999999"/>
    <x v="9"/>
  </r>
  <r>
    <x v="220"/>
    <s v="P0141"/>
    <x v="181"/>
    <x v="7"/>
    <s v="Supplier_1"/>
    <x v="3"/>
    <n v="13"/>
    <n v="27594.95"/>
    <n v="358734.35"/>
    <n v="82"/>
    <n v="6"/>
    <x v="0"/>
    <n v="2262785.9"/>
    <x v="17"/>
  </r>
  <r>
    <x v="184"/>
    <s v="P0075"/>
    <x v="141"/>
    <x v="0"/>
    <s v="Supplier_15"/>
    <x v="3"/>
    <n v="8"/>
    <n v="74.89"/>
    <n v="599.12"/>
    <n v="165"/>
    <n v="10"/>
    <x v="0"/>
    <n v="12356.85"/>
    <x v="10"/>
  </r>
  <r>
    <x v="674"/>
    <s v="P0079"/>
    <x v="16"/>
    <x v="0"/>
    <s v="Supplier_25"/>
    <x v="2"/>
    <n v="23"/>
    <n v="347.08"/>
    <n v="7982.84"/>
    <n v="197"/>
    <n v="8"/>
    <x v="0"/>
    <n v="68374.759999999995"/>
    <x v="6"/>
  </r>
  <r>
    <x v="80"/>
    <s v="P0033"/>
    <x v="234"/>
    <x v="5"/>
    <s v="Supplier_25"/>
    <x v="1"/>
    <n v="38"/>
    <n v="3006.31"/>
    <n v="114239.78"/>
    <n v="113"/>
    <n v="13"/>
    <x v="2"/>
    <n v="339713.02999999997"/>
    <x v="22"/>
  </r>
  <r>
    <x v="529"/>
    <s v="P0154"/>
    <x v="240"/>
    <x v="3"/>
    <s v="Supplier_18"/>
    <x v="2"/>
    <n v="25"/>
    <n v="4384.09"/>
    <n v="109602.25"/>
    <n v="235"/>
    <n v="9"/>
    <x v="0"/>
    <n v="1030261.15"/>
    <x v="9"/>
  </r>
  <r>
    <x v="371"/>
    <s v="P0142"/>
    <x v="22"/>
    <x v="7"/>
    <s v="Supplier_6"/>
    <x v="3"/>
    <n v="14"/>
    <n v="29845.3"/>
    <n v="417834.2"/>
    <n v="137"/>
    <n v="11"/>
    <x v="0"/>
    <n v="4088806.1"/>
    <x v="18"/>
  </r>
  <r>
    <x v="145"/>
    <s v="P0229"/>
    <x v="294"/>
    <x v="6"/>
    <s v="Supplier_6"/>
    <x v="4"/>
    <n v="7"/>
    <n v="4020.51"/>
    <n v="28143.57"/>
    <n v="512"/>
    <n v="12"/>
    <x v="0"/>
    <n v="2058501.1200000001"/>
    <x v="7"/>
  </r>
  <r>
    <x v="335"/>
    <s v="P0023"/>
    <x v="20"/>
    <x v="1"/>
    <s v="Supplier_22"/>
    <x v="1"/>
    <n v="21"/>
    <n v="5494.32"/>
    <n v="115380.72"/>
    <n v="97"/>
    <n v="6"/>
    <x v="2"/>
    <n v="532949.03999999992"/>
    <x v="21"/>
  </r>
  <r>
    <x v="542"/>
    <s v="P0273"/>
    <x v="288"/>
    <x v="8"/>
    <s v="Supplier_3"/>
    <x v="2"/>
    <n v="5"/>
    <n v="4063.42"/>
    <n v="20317.099999999999"/>
    <n v="426"/>
    <n v="12"/>
    <x v="0"/>
    <n v="1731016.92"/>
    <x v="14"/>
  </r>
  <r>
    <x v="290"/>
    <s v="P0182"/>
    <x v="4"/>
    <x v="4"/>
    <s v="Supplier_30"/>
    <x v="2"/>
    <n v="8"/>
    <n v="2125.17"/>
    <n v="17001.36"/>
    <n v="232"/>
    <n v="2"/>
    <x v="0"/>
    <n v="493039.44"/>
    <x v="16"/>
  </r>
  <r>
    <x v="180"/>
    <s v="P0255"/>
    <x v="159"/>
    <x v="2"/>
    <s v="Supplier_25"/>
    <x v="1"/>
    <n v="7"/>
    <n v="2513.5500000000002"/>
    <n v="17594.849999999999"/>
    <n v="257"/>
    <n v="9"/>
    <x v="0"/>
    <n v="645982.35000000009"/>
    <x v="7"/>
  </r>
  <r>
    <x v="548"/>
    <s v="P0280"/>
    <x v="253"/>
    <x v="8"/>
    <s v="Supplier_26"/>
    <x v="4"/>
    <n v="5"/>
    <n v="4776.08"/>
    <n v="23880.400000000001"/>
    <n v="598"/>
    <n v="10"/>
    <x v="0"/>
    <n v="2856095.84"/>
    <x v="13"/>
  </r>
  <r>
    <x v="386"/>
    <s v="P0069"/>
    <x v="59"/>
    <x v="0"/>
    <s v="Supplier_1"/>
    <x v="1"/>
    <n v="12"/>
    <n v="327.27"/>
    <n v="3927.24"/>
    <n v="94"/>
    <n v="7"/>
    <x v="0"/>
    <n v="30763.379999999997"/>
    <x v="22"/>
  </r>
  <r>
    <x v="398"/>
    <s v="P0121"/>
    <x v="259"/>
    <x v="7"/>
    <s v="Supplier_2"/>
    <x v="1"/>
    <n v="18"/>
    <n v="3665.76"/>
    <n v="65983.679999999993"/>
    <n v="104"/>
    <n v="10"/>
    <x v="0"/>
    <n v="381239.04000000004"/>
    <x v="22"/>
  </r>
  <r>
    <x v="8"/>
    <s v="P0171"/>
    <x v="193"/>
    <x v="3"/>
    <s v="Supplier_4"/>
    <x v="4"/>
    <n v="19"/>
    <n v="4440.6499999999996"/>
    <n v="84372.35"/>
    <n v="130"/>
    <n v="6"/>
    <x v="0"/>
    <n v="577284.5"/>
    <x v="4"/>
  </r>
  <r>
    <x v="539"/>
    <s v="P0262"/>
    <x v="244"/>
    <x v="2"/>
    <s v="Supplier_11"/>
    <x v="0"/>
    <n v="5"/>
    <n v="2854.9"/>
    <n v="14274.5"/>
    <n v="463"/>
    <n v="8"/>
    <x v="1"/>
    <n v="1321818.7"/>
    <x v="10"/>
  </r>
  <r>
    <x v="488"/>
    <s v="P0019"/>
    <x v="43"/>
    <x v="1"/>
    <s v="Supplier_6"/>
    <x v="4"/>
    <n v="40"/>
    <n v="15811.44"/>
    <n v="632457.6"/>
    <n v="54"/>
    <n v="10"/>
    <x v="2"/>
    <n v="853817.76"/>
    <x v="13"/>
  </r>
  <r>
    <x v="317"/>
    <s v="P0080"/>
    <x v="62"/>
    <x v="0"/>
    <s v="Supplier_25"/>
    <x v="4"/>
    <n v="12"/>
    <n v="397.51"/>
    <n v="4770.12"/>
    <n v="209"/>
    <n v="5"/>
    <x v="0"/>
    <n v="83079.59"/>
    <x v="20"/>
  </r>
  <r>
    <x v="173"/>
    <s v="P0015"/>
    <x v="203"/>
    <x v="1"/>
    <s v="Supplier_22"/>
    <x v="0"/>
    <n v="40"/>
    <n v="10214.35"/>
    <n v="408574"/>
    <n v="59"/>
    <n v="9"/>
    <x v="0"/>
    <n v="602646.65"/>
    <x v="12"/>
  </r>
  <r>
    <x v="674"/>
    <s v="P0206"/>
    <x v="8"/>
    <x v="4"/>
    <s v="Supplier_8"/>
    <x v="4"/>
    <n v="22"/>
    <n v="182.19"/>
    <n v="4008.18"/>
    <n v="164"/>
    <n v="4"/>
    <x v="0"/>
    <n v="29879.16"/>
    <x v="6"/>
  </r>
  <r>
    <x v="450"/>
    <s v="P0005"/>
    <x v="105"/>
    <x v="1"/>
    <s v="Supplier_11"/>
    <x v="3"/>
    <n v="78"/>
    <n v="12715.54"/>
    <n v="991812.12"/>
    <n v="35"/>
    <n v="11"/>
    <x v="0"/>
    <n v="445043.9"/>
    <x v="16"/>
  </r>
  <r>
    <x v="320"/>
    <s v="P0128"/>
    <x v="282"/>
    <x v="7"/>
    <s v="Supplier_6"/>
    <x v="4"/>
    <n v="23"/>
    <n v="5231.28"/>
    <n v="120319.44"/>
    <n v="241"/>
    <n v="5"/>
    <x v="0"/>
    <n v="1260738.48"/>
    <x v="13"/>
  </r>
  <r>
    <x v="355"/>
    <s v="P0291"/>
    <x v="37"/>
    <x v="8"/>
    <s v="Supplier_11"/>
    <x v="0"/>
    <n v="5"/>
    <n v="299.70999999999998"/>
    <n v="1498.55"/>
    <n v="424"/>
    <n v="7"/>
    <x v="0"/>
    <n v="127077.04"/>
    <x v="7"/>
  </r>
  <r>
    <x v="241"/>
    <s v="P0241"/>
    <x v="263"/>
    <x v="2"/>
    <s v="Supplier_14"/>
    <x v="2"/>
    <n v="10"/>
    <n v="1241.6400000000001"/>
    <n v="12416.4"/>
    <n v="253"/>
    <n v="14"/>
    <x v="1"/>
    <n v="314134.92000000004"/>
    <x v="15"/>
  </r>
  <r>
    <x v="400"/>
    <s v="P0245"/>
    <x v="150"/>
    <x v="2"/>
    <s v="Supplier_9"/>
    <x v="4"/>
    <n v="5"/>
    <n v="1269.18"/>
    <n v="6345.9"/>
    <n v="473"/>
    <n v="5"/>
    <x v="0"/>
    <n v="600322.14"/>
    <x v="10"/>
  </r>
  <r>
    <x v="529"/>
    <s v="P0055"/>
    <x v="157"/>
    <x v="5"/>
    <s v="Supplier_20"/>
    <x v="2"/>
    <n v="32"/>
    <n v="1478.79"/>
    <n v="47321.279999999999"/>
    <n v="78"/>
    <n v="8"/>
    <x v="0"/>
    <n v="115345.62"/>
    <x v="9"/>
  </r>
  <r>
    <x v="534"/>
    <s v="P0055"/>
    <x v="157"/>
    <x v="5"/>
    <s v="Supplier_14"/>
    <x v="3"/>
    <n v="24"/>
    <n v="3396.69"/>
    <n v="81520.56"/>
    <n v="65"/>
    <n v="11"/>
    <x v="2"/>
    <n v="220784.85"/>
    <x v="17"/>
  </r>
  <r>
    <x v="148"/>
    <s v="P0167"/>
    <x v="36"/>
    <x v="3"/>
    <s v="Supplier_4"/>
    <x v="2"/>
    <n v="9"/>
    <n v="3642.9"/>
    <n v="32786.1"/>
    <n v="242"/>
    <n v="11"/>
    <x v="0"/>
    <n v="881581.8"/>
    <x v="18"/>
  </r>
  <r>
    <x v="475"/>
    <s v="P0185"/>
    <x v="297"/>
    <x v="4"/>
    <s v="Supplier_23"/>
    <x v="1"/>
    <n v="19"/>
    <n v="2022.13"/>
    <n v="38420.47"/>
    <n v="127"/>
    <n v="6"/>
    <x v="0"/>
    <n v="256810.51"/>
    <x v="4"/>
  </r>
  <r>
    <x v="328"/>
    <s v="P0150"/>
    <x v="202"/>
    <x v="7"/>
    <s v="Supplier_26"/>
    <x v="1"/>
    <n v="12"/>
    <n v="5223.82"/>
    <n v="62685.84"/>
    <n v="226"/>
    <n v="12"/>
    <x v="0"/>
    <n v="1180583.3199999998"/>
    <x v="1"/>
  </r>
  <r>
    <x v="685"/>
    <s v="P0148"/>
    <x v="137"/>
    <x v="7"/>
    <s v="Supplier_20"/>
    <x v="0"/>
    <n v="25"/>
    <n v="28908.74"/>
    <n v="722718.5"/>
    <n v="80"/>
    <n v="12"/>
    <x v="0"/>
    <n v="2312699.2000000002"/>
    <x v="21"/>
  </r>
  <r>
    <x v="473"/>
    <s v="P0275"/>
    <x v="153"/>
    <x v="8"/>
    <s v="Supplier_2"/>
    <x v="4"/>
    <n v="7"/>
    <n v="126.71"/>
    <n v="886.97"/>
    <n v="307"/>
    <n v="9"/>
    <x v="1"/>
    <n v="38899.97"/>
    <x v="2"/>
  </r>
  <r>
    <x v="653"/>
    <s v="P0230"/>
    <x v="87"/>
    <x v="6"/>
    <s v="Supplier_13"/>
    <x v="0"/>
    <n v="1"/>
    <n v="3212.69"/>
    <n v="3212.69"/>
    <n v="501"/>
    <n v="2"/>
    <x v="0"/>
    <n v="1609557.69"/>
    <x v="13"/>
  </r>
  <r>
    <x v="714"/>
    <s v="P0147"/>
    <x v="134"/>
    <x v="7"/>
    <s v="Supplier_18"/>
    <x v="1"/>
    <n v="24"/>
    <n v="15893.82"/>
    <n v="381451.68"/>
    <n v="107"/>
    <n v="5"/>
    <x v="0"/>
    <n v="1700638.74"/>
    <x v="3"/>
  </r>
  <r>
    <x v="176"/>
    <s v="P0239"/>
    <x v="217"/>
    <x v="6"/>
    <s v="Supplier_12"/>
    <x v="4"/>
    <n v="11"/>
    <n v="1802.24"/>
    <n v="19824.64"/>
    <n v="327"/>
    <n v="7"/>
    <x v="0"/>
    <n v="589332.47999999998"/>
    <x v="19"/>
  </r>
  <r>
    <x v="347"/>
    <s v="P0226"/>
    <x v="39"/>
    <x v="6"/>
    <s v="Supplier_28"/>
    <x v="3"/>
    <n v="6"/>
    <n v="1572.15"/>
    <n v="9432.9"/>
    <n v="316"/>
    <n v="6"/>
    <x v="0"/>
    <n v="496799.4"/>
    <x v="20"/>
  </r>
  <r>
    <x v="510"/>
    <s v="P0116"/>
    <x v="156"/>
    <x v="9"/>
    <s v="Supplier_22"/>
    <x v="4"/>
    <n v="14"/>
    <n v="4808.1899999999996"/>
    <n v="67314.66"/>
    <n v="114"/>
    <n v="6"/>
    <x v="0"/>
    <n v="548133.65999999992"/>
    <x v="14"/>
  </r>
  <r>
    <x v="535"/>
    <s v="P0113"/>
    <x v="173"/>
    <x v="9"/>
    <s v="Supplier_11"/>
    <x v="3"/>
    <n v="17"/>
    <n v="576.27"/>
    <n v="9796.59"/>
    <n v="82"/>
    <n v="8"/>
    <x v="0"/>
    <n v="47254.14"/>
    <x v="5"/>
  </r>
  <r>
    <x v="476"/>
    <s v="P0036"/>
    <x v="194"/>
    <x v="5"/>
    <s v="Supplier_21"/>
    <x v="0"/>
    <n v="22"/>
    <n v="3430.2"/>
    <n v="75464.399999999994"/>
    <n v="72"/>
    <n v="3"/>
    <x v="2"/>
    <n v="246974.4"/>
    <x v="6"/>
  </r>
  <r>
    <x v="4"/>
    <s v="P0228"/>
    <x v="45"/>
    <x v="6"/>
    <s v="Supplier_3"/>
    <x v="2"/>
    <n v="8"/>
    <n v="3263.95"/>
    <n v="26111.599999999999"/>
    <n v="526"/>
    <n v="6"/>
    <x v="0"/>
    <n v="1716837.7"/>
    <x v="3"/>
  </r>
  <r>
    <x v="349"/>
    <s v="P0289"/>
    <x v="147"/>
    <x v="8"/>
    <s v="Supplier_20"/>
    <x v="0"/>
    <n v="6"/>
    <n v="2547.37"/>
    <n v="15284.22"/>
    <n v="445"/>
    <n v="3"/>
    <x v="1"/>
    <n v="1133579.6499999999"/>
    <x v="14"/>
  </r>
  <r>
    <x v="134"/>
    <s v="P0102"/>
    <x v="71"/>
    <x v="9"/>
    <s v="Supplier_19"/>
    <x v="4"/>
    <n v="18"/>
    <n v="2691.64"/>
    <n v="48449.52"/>
    <n v="110"/>
    <n v="3"/>
    <x v="0"/>
    <n v="296080.39999999997"/>
    <x v="11"/>
  </r>
  <r>
    <x v="350"/>
    <s v="P0036"/>
    <x v="194"/>
    <x v="5"/>
    <s v="Supplier_4"/>
    <x v="0"/>
    <n v="61"/>
    <n v="2702.13"/>
    <n v="164829.93"/>
    <n v="60"/>
    <n v="8"/>
    <x v="2"/>
    <n v="162127.80000000002"/>
    <x v="8"/>
  </r>
  <r>
    <x v="56"/>
    <s v="P0088"/>
    <x v="67"/>
    <x v="0"/>
    <s v="Supplier_12"/>
    <x v="4"/>
    <n v="20"/>
    <n v="312.95999999999998"/>
    <n v="6259.2"/>
    <n v="154"/>
    <n v="14"/>
    <x v="0"/>
    <n v="48195.839999999997"/>
    <x v="8"/>
  </r>
  <r>
    <x v="71"/>
    <s v="P0213"/>
    <x v="198"/>
    <x v="6"/>
    <s v="Supplier_13"/>
    <x v="0"/>
    <n v="10"/>
    <n v="2475.35"/>
    <n v="24753.5"/>
    <n v="334"/>
    <n v="9"/>
    <x v="0"/>
    <n v="826766.9"/>
    <x v="9"/>
  </r>
  <r>
    <x v="339"/>
    <s v="P0060"/>
    <x v="197"/>
    <x v="5"/>
    <s v="Supplier_14"/>
    <x v="1"/>
    <n v="46"/>
    <n v="777.18"/>
    <n v="35750.28"/>
    <n v="80"/>
    <n v="5"/>
    <x v="0"/>
    <n v="62174.399999999994"/>
    <x v="17"/>
  </r>
  <r>
    <x v="668"/>
    <s v="P0003"/>
    <x v="148"/>
    <x v="1"/>
    <s v="Supplier_29"/>
    <x v="4"/>
    <n v="52"/>
    <n v="3358.36"/>
    <n v="174634.72"/>
    <n v="87"/>
    <n v="14"/>
    <x v="0"/>
    <n v="292177.32"/>
    <x v="16"/>
  </r>
  <r>
    <x v="686"/>
    <s v="P0180"/>
    <x v="3"/>
    <x v="3"/>
    <s v="Supplier_19"/>
    <x v="3"/>
    <n v="27"/>
    <n v="4493.2299999999996"/>
    <n v="121317.21"/>
    <n v="90"/>
    <n v="11"/>
    <x v="0"/>
    <n v="404390.69999999995"/>
    <x v="22"/>
  </r>
  <r>
    <x v="235"/>
    <s v="P0011"/>
    <x v="252"/>
    <x v="1"/>
    <s v="Supplier_9"/>
    <x v="3"/>
    <n v="43"/>
    <n v="17289.54"/>
    <n v="743450.22"/>
    <n v="67"/>
    <n v="8"/>
    <x v="0"/>
    <n v="1158399.1800000002"/>
    <x v="17"/>
  </r>
  <r>
    <x v="31"/>
    <s v="P0017"/>
    <x v="99"/>
    <x v="1"/>
    <s v="Supplier_7"/>
    <x v="4"/>
    <n v="34"/>
    <n v="12995.93"/>
    <n v="441861.62"/>
    <n v="72"/>
    <n v="12"/>
    <x v="0"/>
    <n v="935706.96"/>
    <x v="17"/>
  </r>
  <r>
    <x v="239"/>
    <s v="P0126"/>
    <x v="268"/>
    <x v="7"/>
    <s v="Supplier_10"/>
    <x v="1"/>
    <n v="25"/>
    <n v="14702.63"/>
    <n v="367565.75"/>
    <n v="100"/>
    <n v="11"/>
    <x v="0"/>
    <n v="1470263"/>
    <x v="2"/>
  </r>
  <r>
    <x v="77"/>
    <s v="P0096"/>
    <x v="298"/>
    <x v="9"/>
    <s v="Supplier_3"/>
    <x v="1"/>
    <n v="21"/>
    <n v="4758.7"/>
    <n v="99932.7"/>
    <n v="143"/>
    <n v="6"/>
    <x v="0"/>
    <n v="680494.1"/>
    <x v="12"/>
  </r>
  <r>
    <x v="700"/>
    <s v="P0090"/>
    <x v="146"/>
    <x v="0"/>
    <s v="Supplier_9"/>
    <x v="0"/>
    <n v="13"/>
    <n v="247.53"/>
    <n v="3217.89"/>
    <n v="239"/>
    <n v="6"/>
    <x v="0"/>
    <n v="59159.67"/>
    <x v="21"/>
  </r>
  <r>
    <x v="688"/>
    <s v="P0292"/>
    <x v="18"/>
    <x v="8"/>
    <s v="Supplier_14"/>
    <x v="1"/>
    <n v="2"/>
    <n v="4407.37"/>
    <n v="8814.74"/>
    <n v="488"/>
    <n v="12"/>
    <x v="1"/>
    <n v="2150796.56"/>
    <x v="2"/>
  </r>
  <r>
    <x v="482"/>
    <s v="P0291"/>
    <x v="37"/>
    <x v="8"/>
    <s v="Supplier_12"/>
    <x v="0"/>
    <n v="7"/>
    <n v="1606.57"/>
    <n v="11245.99"/>
    <n v="397"/>
    <n v="4"/>
    <x v="0"/>
    <n v="637808.28999999992"/>
    <x v="19"/>
  </r>
  <r>
    <x v="730"/>
    <s v="P0272"/>
    <x v="230"/>
    <x v="8"/>
    <s v="Supplier_13"/>
    <x v="2"/>
    <n v="4"/>
    <n v="4476.03"/>
    <n v="17904.12"/>
    <n v="428"/>
    <n v="7"/>
    <x v="1"/>
    <n v="1915740.8399999999"/>
    <x v="16"/>
  </r>
  <r>
    <x v="599"/>
    <s v="P0116"/>
    <x v="156"/>
    <x v="9"/>
    <s v="Supplier_7"/>
    <x v="3"/>
    <n v="21"/>
    <n v="4649.97"/>
    <n v="97649.37"/>
    <n v="126"/>
    <n v="12"/>
    <x v="0"/>
    <n v="585896.22000000009"/>
    <x v="8"/>
  </r>
  <r>
    <x v="709"/>
    <s v="P0100"/>
    <x v="251"/>
    <x v="9"/>
    <s v="Supplier_26"/>
    <x v="3"/>
    <n v="17"/>
    <n v="3973.5"/>
    <n v="67549.5"/>
    <n v="108"/>
    <n v="13"/>
    <x v="0"/>
    <n v="429138"/>
    <x v="0"/>
  </r>
  <r>
    <x v="665"/>
    <s v="P0039"/>
    <x v="238"/>
    <x v="5"/>
    <s v="Supplier_1"/>
    <x v="1"/>
    <n v="62"/>
    <n v="3413.75"/>
    <n v="211652.5"/>
    <n v="82"/>
    <n v="10"/>
    <x v="2"/>
    <n v="279927.5"/>
    <x v="7"/>
  </r>
  <r>
    <x v="457"/>
    <s v="P0265"/>
    <x v="130"/>
    <x v="2"/>
    <s v="Supplier_3"/>
    <x v="3"/>
    <n v="8"/>
    <n v="1388.44"/>
    <n v="11107.52"/>
    <n v="302"/>
    <n v="11"/>
    <x v="1"/>
    <n v="419308.88"/>
    <x v="23"/>
  </r>
  <r>
    <x v="596"/>
    <s v="P0056"/>
    <x v="132"/>
    <x v="5"/>
    <s v="Supplier_22"/>
    <x v="4"/>
    <n v="28"/>
    <n v="3969.72"/>
    <n v="111152.16"/>
    <n v="66"/>
    <n v="5"/>
    <x v="2"/>
    <n v="262001.52"/>
    <x v="23"/>
  </r>
  <r>
    <x v="538"/>
    <s v="P0153"/>
    <x v="107"/>
    <x v="3"/>
    <s v="Supplier_8"/>
    <x v="4"/>
    <n v="8"/>
    <n v="1443.59"/>
    <n v="11548.72"/>
    <n v="201"/>
    <n v="2"/>
    <x v="0"/>
    <n v="290161.58999999997"/>
    <x v="16"/>
  </r>
  <r>
    <x v="26"/>
    <s v="P0082"/>
    <x v="19"/>
    <x v="0"/>
    <s v="Supplier_20"/>
    <x v="0"/>
    <n v="14"/>
    <n v="95.35"/>
    <n v="1334.9"/>
    <n v="134"/>
    <n v="12"/>
    <x v="0"/>
    <n v="12776.9"/>
    <x v="1"/>
  </r>
  <r>
    <x v="711"/>
    <s v="P0227"/>
    <x v="35"/>
    <x v="6"/>
    <s v="Supplier_5"/>
    <x v="0"/>
    <n v="3"/>
    <n v="166.55"/>
    <n v="499.65"/>
    <n v="292"/>
    <n v="2"/>
    <x v="1"/>
    <n v="48632.600000000006"/>
    <x v="9"/>
  </r>
  <r>
    <x v="284"/>
    <s v="P0277"/>
    <x v="154"/>
    <x v="8"/>
    <s v="Supplier_17"/>
    <x v="0"/>
    <n v="9"/>
    <n v="3815.7"/>
    <n v="34341.300000000003"/>
    <n v="396"/>
    <n v="6"/>
    <x v="0"/>
    <n v="1511017.2"/>
    <x v="7"/>
  </r>
  <r>
    <x v="242"/>
    <s v="P0114"/>
    <x v="145"/>
    <x v="9"/>
    <s v="Supplier_9"/>
    <x v="2"/>
    <n v="20"/>
    <n v="2551.11"/>
    <n v="51022.2"/>
    <n v="87"/>
    <n v="10"/>
    <x v="0"/>
    <n v="221946.57"/>
    <x v="19"/>
  </r>
  <r>
    <x v="505"/>
    <s v="P0220"/>
    <x v="183"/>
    <x v="6"/>
    <s v="Supplier_17"/>
    <x v="2"/>
    <n v="6"/>
    <n v="891.34"/>
    <n v="5348.04"/>
    <n v="268"/>
    <n v="6"/>
    <x v="0"/>
    <n v="238879.12"/>
    <x v="11"/>
  </r>
  <r>
    <x v="561"/>
    <s v="P0049"/>
    <x v="112"/>
    <x v="5"/>
    <s v="Supplier_13"/>
    <x v="3"/>
    <n v="64"/>
    <n v="2035.4"/>
    <n v="130265.60000000001"/>
    <n v="30"/>
    <n v="12"/>
    <x v="0"/>
    <n v="61062"/>
    <x v="14"/>
  </r>
  <r>
    <x v="519"/>
    <s v="P0086"/>
    <x v="95"/>
    <x v="0"/>
    <s v="Supplier_9"/>
    <x v="1"/>
    <n v="21"/>
    <n v="308.60000000000002"/>
    <n v="6480.6"/>
    <n v="116"/>
    <n v="6"/>
    <x v="0"/>
    <n v="35797.600000000006"/>
    <x v="13"/>
  </r>
  <r>
    <x v="75"/>
    <s v="P0267"/>
    <x v="51"/>
    <x v="2"/>
    <s v="Supplier_28"/>
    <x v="3"/>
    <n v="7"/>
    <n v="1582.32"/>
    <n v="11076.24"/>
    <n v="531"/>
    <n v="11"/>
    <x v="0"/>
    <n v="840211.91999999993"/>
    <x v="11"/>
  </r>
  <r>
    <x v="410"/>
    <s v="P0249"/>
    <x v="129"/>
    <x v="2"/>
    <s v="Supplier_13"/>
    <x v="4"/>
    <n v="7"/>
    <n v="1687.33"/>
    <n v="11811.31"/>
    <n v="271"/>
    <n v="5"/>
    <x v="0"/>
    <n v="457266.43"/>
    <x v="12"/>
  </r>
  <r>
    <x v="299"/>
    <s v="P0266"/>
    <x v="31"/>
    <x v="2"/>
    <s v="Supplier_4"/>
    <x v="4"/>
    <n v="5"/>
    <n v="3490.92"/>
    <n v="17454.599999999999"/>
    <n v="279"/>
    <n v="6"/>
    <x v="0"/>
    <n v="973966.68"/>
    <x v="5"/>
  </r>
  <r>
    <x v="476"/>
    <s v="P0223"/>
    <x v="28"/>
    <x v="6"/>
    <s v="Supplier_23"/>
    <x v="1"/>
    <n v="9"/>
    <n v="1643.65"/>
    <n v="14792.85"/>
    <n v="284"/>
    <n v="8"/>
    <x v="0"/>
    <n v="466796.60000000003"/>
    <x v="6"/>
  </r>
  <r>
    <x v="484"/>
    <s v="P0047"/>
    <x v="5"/>
    <x v="5"/>
    <s v="Supplier_15"/>
    <x v="1"/>
    <n v="47"/>
    <n v="3048.53"/>
    <n v="143280.91"/>
    <n v="62"/>
    <n v="9"/>
    <x v="0"/>
    <n v="189008.86000000002"/>
    <x v="23"/>
  </r>
  <r>
    <x v="63"/>
    <s v="P0235"/>
    <x v="116"/>
    <x v="6"/>
    <s v="Supplier_2"/>
    <x v="0"/>
    <n v="10"/>
    <n v="2251.16"/>
    <n v="22511.599999999999"/>
    <n v="343"/>
    <n v="13"/>
    <x v="1"/>
    <n v="772147.88"/>
    <x v="11"/>
  </r>
  <r>
    <x v="316"/>
    <s v="P0264"/>
    <x v="136"/>
    <x v="2"/>
    <s v="Supplier_10"/>
    <x v="2"/>
    <n v="6"/>
    <n v="1743.23"/>
    <n v="10459.379999999999"/>
    <n v="434"/>
    <n v="10"/>
    <x v="1"/>
    <n v="756561.82000000007"/>
    <x v="5"/>
  </r>
  <r>
    <x v="324"/>
    <s v="P0274"/>
    <x v="256"/>
    <x v="8"/>
    <s v="Supplier_24"/>
    <x v="1"/>
    <n v="4"/>
    <n v="1211.7"/>
    <n v="4846.8"/>
    <n v="571"/>
    <n v="3"/>
    <x v="1"/>
    <n v="691880.70000000007"/>
    <x v="10"/>
  </r>
  <r>
    <x v="351"/>
    <s v="P0112"/>
    <x v="44"/>
    <x v="9"/>
    <s v="Supplier_17"/>
    <x v="4"/>
    <n v="20"/>
    <n v="4083.6"/>
    <n v="81672"/>
    <n v="210"/>
    <n v="12"/>
    <x v="0"/>
    <n v="857556"/>
    <x v="8"/>
  </r>
  <r>
    <x v="176"/>
    <s v="P0019"/>
    <x v="43"/>
    <x v="1"/>
    <s v="Supplier_19"/>
    <x v="1"/>
    <n v="44"/>
    <n v="3598.61"/>
    <n v="158338.84"/>
    <n v="105"/>
    <n v="3"/>
    <x v="2"/>
    <n v="377854.05"/>
    <x v="19"/>
  </r>
  <r>
    <x v="467"/>
    <s v="P0284"/>
    <x v="152"/>
    <x v="8"/>
    <s v="Supplier_5"/>
    <x v="1"/>
    <n v="1"/>
    <n v="2355.48"/>
    <n v="2355.48"/>
    <n v="416"/>
    <n v="3"/>
    <x v="0"/>
    <n v="979879.68"/>
    <x v="13"/>
  </r>
  <r>
    <x v="117"/>
    <s v="P0206"/>
    <x v="8"/>
    <x v="4"/>
    <s v="Supplier_24"/>
    <x v="4"/>
    <n v="17"/>
    <n v="3113.59"/>
    <n v="52931.03"/>
    <n v="82"/>
    <n v="5"/>
    <x v="0"/>
    <n v="255314.38"/>
    <x v="15"/>
  </r>
  <r>
    <x v="129"/>
    <s v="P0148"/>
    <x v="137"/>
    <x v="7"/>
    <s v="Supplier_20"/>
    <x v="3"/>
    <n v="21"/>
    <n v="10047.51"/>
    <n v="210997.71"/>
    <n v="128"/>
    <n v="11"/>
    <x v="0"/>
    <n v="1286081.28"/>
    <x v="3"/>
  </r>
  <r>
    <x v="723"/>
    <s v="P0015"/>
    <x v="203"/>
    <x v="1"/>
    <s v="Supplier_10"/>
    <x v="2"/>
    <n v="33"/>
    <n v="14608.98"/>
    <n v="482096.34"/>
    <n v="117"/>
    <n v="8"/>
    <x v="0"/>
    <n v="1709250.66"/>
    <x v="22"/>
  </r>
  <r>
    <x v="722"/>
    <s v="P0006"/>
    <x v="80"/>
    <x v="1"/>
    <s v="Supplier_6"/>
    <x v="3"/>
    <n v="28"/>
    <n v="14575.69"/>
    <n v="408119.32"/>
    <n v="39"/>
    <n v="9"/>
    <x v="2"/>
    <n v="568451.91"/>
    <x v="22"/>
  </r>
  <r>
    <x v="365"/>
    <s v="P0069"/>
    <x v="59"/>
    <x v="0"/>
    <s v="Supplier_8"/>
    <x v="3"/>
    <n v="13"/>
    <n v="304.91000000000003"/>
    <n v="3963.83"/>
    <n v="137"/>
    <n v="3"/>
    <x v="0"/>
    <n v="41772.670000000006"/>
    <x v="18"/>
  </r>
  <r>
    <x v="412"/>
    <s v="P0298"/>
    <x v="155"/>
    <x v="8"/>
    <s v="Supplier_26"/>
    <x v="4"/>
    <n v="1"/>
    <n v="3292.43"/>
    <n v="3292.43"/>
    <n v="274"/>
    <n v="10"/>
    <x v="1"/>
    <n v="902125.82"/>
    <x v="16"/>
  </r>
  <r>
    <x v="476"/>
    <s v="P0158"/>
    <x v="61"/>
    <x v="3"/>
    <s v="Supplier_23"/>
    <x v="1"/>
    <n v="15"/>
    <n v="4924.5600000000004"/>
    <n v="73868.399999999994"/>
    <n v="214"/>
    <n v="14"/>
    <x v="0"/>
    <n v="1053855.8400000001"/>
    <x v="6"/>
  </r>
  <r>
    <x v="613"/>
    <s v="P0238"/>
    <x v="96"/>
    <x v="6"/>
    <s v="Supplier_28"/>
    <x v="1"/>
    <n v="1"/>
    <n v="1496.4"/>
    <n v="1496.4"/>
    <n v="407"/>
    <n v="3"/>
    <x v="0"/>
    <n v="609034.80000000005"/>
    <x v="11"/>
  </r>
  <r>
    <x v="708"/>
    <s v="P0152"/>
    <x v="247"/>
    <x v="3"/>
    <s v="Supplier_20"/>
    <x v="2"/>
    <n v="20"/>
    <n v="361.16"/>
    <n v="7223.2"/>
    <n v="231"/>
    <n v="11"/>
    <x v="0"/>
    <n v="83427.960000000006"/>
    <x v="22"/>
  </r>
  <r>
    <x v="133"/>
    <s v="P0196"/>
    <x v="186"/>
    <x v="4"/>
    <s v="Supplier_27"/>
    <x v="4"/>
    <n v="14"/>
    <n v="4502.66"/>
    <n v="63037.24"/>
    <n v="99"/>
    <n v="8"/>
    <x v="0"/>
    <n v="445763.33999999997"/>
    <x v="10"/>
  </r>
  <r>
    <x v="162"/>
    <s v="P0272"/>
    <x v="230"/>
    <x v="8"/>
    <s v="Supplier_11"/>
    <x v="0"/>
    <n v="5"/>
    <n v="2493.7199999999998"/>
    <n v="12468.6"/>
    <n v="361"/>
    <n v="11"/>
    <x v="1"/>
    <n v="900232.91999999993"/>
    <x v="17"/>
  </r>
  <r>
    <x v="528"/>
    <s v="P0270"/>
    <x v="48"/>
    <x v="2"/>
    <s v="Supplier_26"/>
    <x v="3"/>
    <n v="5"/>
    <n v="4201.82"/>
    <n v="21009.1"/>
    <n v="433"/>
    <n v="12"/>
    <x v="0"/>
    <n v="1819388.0599999998"/>
    <x v="14"/>
  </r>
  <r>
    <x v="356"/>
    <s v="P0235"/>
    <x v="116"/>
    <x v="6"/>
    <s v="Supplier_8"/>
    <x v="1"/>
    <n v="10"/>
    <n v="4302.54"/>
    <n v="43025.4"/>
    <n v="351"/>
    <n v="6"/>
    <x v="0"/>
    <n v="1510191.54"/>
    <x v="16"/>
  </r>
  <r>
    <x v="268"/>
    <s v="P0078"/>
    <x v="216"/>
    <x v="0"/>
    <s v="Supplier_16"/>
    <x v="1"/>
    <n v="21"/>
    <n v="252.16"/>
    <n v="5295.36"/>
    <n v="166"/>
    <n v="2"/>
    <x v="0"/>
    <n v="41858.559999999998"/>
    <x v="5"/>
  </r>
  <r>
    <x v="393"/>
    <s v="P0256"/>
    <x v="196"/>
    <x v="2"/>
    <s v="Supplier_2"/>
    <x v="4"/>
    <n v="2"/>
    <n v="1628.1"/>
    <n v="3256.2"/>
    <n v="469"/>
    <n v="9"/>
    <x v="1"/>
    <n v="763578.89999999991"/>
    <x v="11"/>
  </r>
  <r>
    <x v="419"/>
    <s v="P0220"/>
    <x v="183"/>
    <x v="6"/>
    <s v="Supplier_28"/>
    <x v="0"/>
    <n v="8"/>
    <n v="2873.57"/>
    <n v="22988.560000000001"/>
    <n v="577"/>
    <n v="12"/>
    <x v="0"/>
    <n v="1658049.8900000001"/>
    <x v="20"/>
  </r>
  <r>
    <x v="19"/>
    <s v="P0270"/>
    <x v="48"/>
    <x v="2"/>
    <s v="Supplier_12"/>
    <x v="0"/>
    <n v="10"/>
    <n v="3021.35"/>
    <n v="30213.5"/>
    <n v="330"/>
    <n v="12"/>
    <x v="0"/>
    <n v="997045.5"/>
    <x v="3"/>
  </r>
  <r>
    <x v="251"/>
    <s v="P0049"/>
    <x v="112"/>
    <x v="5"/>
    <s v="Supplier_28"/>
    <x v="3"/>
    <n v="29"/>
    <n v="1134.31"/>
    <n v="32894.99"/>
    <n v="111"/>
    <n v="4"/>
    <x v="2"/>
    <n v="125908.40999999999"/>
    <x v="18"/>
  </r>
  <r>
    <x v="108"/>
    <s v="P0041"/>
    <x v="41"/>
    <x v="5"/>
    <s v="Supplier_3"/>
    <x v="2"/>
    <n v="45"/>
    <n v="4377.21"/>
    <n v="196974.45"/>
    <n v="120"/>
    <n v="4"/>
    <x v="2"/>
    <n v="525265.19999999995"/>
    <x v="21"/>
  </r>
  <r>
    <x v="264"/>
    <s v="P0030"/>
    <x v="82"/>
    <x v="1"/>
    <s v="Supplier_17"/>
    <x v="3"/>
    <n v="30"/>
    <n v="10179.94"/>
    <n v="305398.2"/>
    <n v="101"/>
    <n v="5"/>
    <x v="0"/>
    <n v="1028173.9400000001"/>
    <x v="1"/>
  </r>
  <r>
    <x v="293"/>
    <s v="P0260"/>
    <x v="33"/>
    <x v="2"/>
    <s v="Supplier_8"/>
    <x v="1"/>
    <n v="1"/>
    <n v="1753.23"/>
    <n v="1753.23"/>
    <n v="584"/>
    <n v="14"/>
    <x v="1"/>
    <n v="1023886.3200000001"/>
    <x v="5"/>
  </r>
  <r>
    <x v="558"/>
    <s v="P0236"/>
    <x v="149"/>
    <x v="6"/>
    <s v="Supplier_17"/>
    <x v="0"/>
    <n v="8"/>
    <n v="2539.0300000000002"/>
    <n v="20312.240000000002"/>
    <n v="568"/>
    <n v="2"/>
    <x v="0"/>
    <n v="1442169.04"/>
    <x v="22"/>
  </r>
  <r>
    <x v="495"/>
    <s v="P0050"/>
    <x v="104"/>
    <x v="5"/>
    <s v="Supplier_17"/>
    <x v="2"/>
    <n v="32"/>
    <n v="172.75"/>
    <n v="5528"/>
    <n v="45"/>
    <n v="6"/>
    <x v="2"/>
    <n v="7773.75"/>
    <x v="11"/>
  </r>
  <r>
    <x v="539"/>
    <s v="P0158"/>
    <x v="61"/>
    <x v="3"/>
    <s v="Supplier_7"/>
    <x v="4"/>
    <n v="12"/>
    <n v="3140.53"/>
    <n v="37686.36"/>
    <n v="236"/>
    <n v="14"/>
    <x v="0"/>
    <n v="741165.08000000007"/>
    <x v="10"/>
  </r>
  <r>
    <x v="454"/>
    <s v="P0023"/>
    <x v="20"/>
    <x v="1"/>
    <s v="Supplier_6"/>
    <x v="2"/>
    <n v="36"/>
    <n v="17749.18"/>
    <n v="638970.48"/>
    <n v="104"/>
    <n v="6"/>
    <x v="2"/>
    <n v="1845914.72"/>
    <x v="6"/>
  </r>
  <r>
    <x v="477"/>
    <s v="P0225"/>
    <x v="34"/>
    <x v="6"/>
    <s v="Supplier_1"/>
    <x v="3"/>
    <n v="9"/>
    <n v="1986.43"/>
    <n v="17877.87"/>
    <n v="464"/>
    <n v="10"/>
    <x v="1"/>
    <n v="921703.52"/>
    <x v="18"/>
  </r>
  <r>
    <x v="541"/>
    <s v="P0243"/>
    <x v="214"/>
    <x v="2"/>
    <s v="Supplier_7"/>
    <x v="2"/>
    <n v="10"/>
    <n v="4280.3100000000004"/>
    <n v="42803.1"/>
    <n v="450"/>
    <n v="13"/>
    <x v="0"/>
    <n v="1926139.5000000002"/>
    <x v="22"/>
  </r>
  <r>
    <x v="165"/>
    <s v="P0167"/>
    <x v="36"/>
    <x v="3"/>
    <s v="Supplier_26"/>
    <x v="1"/>
    <n v="11"/>
    <n v="4660.9799999999996"/>
    <n v="51270.78"/>
    <n v="239"/>
    <n v="12"/>
    <x v="0"/>
    <n v="1113974.22"/>
    <x v="1"/>
  </r>
  <r>
    <x v="254"/>
    <s v="P0246"/>
    <x v="284"/>
    <x v="2"/>
    <s v="Supplier_13"/>
    <x v="2"/>
    <n v="4"/>
    <n v="1905.69"/>
    <n v="7622.76"/>
    <n v="266"/>
    <n v="4"/>
    <x v="1"/>
    <n v="506913.54000000004"/>
    <x v="7"/>
  </r>
  <r>
    <x v="117"/>
    <s v="P0205"/>
    <x v="265"/>
    <x v="4"/>
    <s v="Supplier_2"/>
    <x v="0"/>
    <n v="11"/>
    <n v="4020.03"/>
    <n v="44220.33"/>
    <n v="103"/>
    <n v="7"/>
    <x v="0"/>
    <n v="414063.09"/>
    <x v="15"/>
  </r>
  <r>
    <x v="33"/>
    <s v="P0173"/>
    <x v="199"/>
    <x v="3"/>
    <s v="Supplier_23"/>
    <x v="3"/>
    <n v="8"/>
    <n v="773.7"/>
    <n v="6189.6"/>
    <n v="249"/>
    <n v="3"/>
    <x v="0"/>
    <n v="192651.30000000002"/>
    <x v="3"/>
  </r>
  <r>
    <x v="678"/>
    <s v="P0009"/>
    <x v="166"/>
    <x v="1"/>
    <s v="Supplier_12"/>
    <x v="3"/>
    <n v="20"/>
    <n v="5715.78"/>
    <n v="114315.6"/>
    <n v="62"/>
    <n v="2"/>
    <x v="0"/>
    <n v="354378.36"/>
    <x v="13"/>
  </r>
  <r>
    <x v="662"/>
    <s v="P0009"/>
    <x v="166"/>
    <x v="1"/>
    <s v="Supplier_14"/>
    <x v="1"/>
    <n v="46"/>
    <n v="4562.2299999999996"/>
    <n v="209862.58"/>
    <n v="115"/>
    <n v="12"/>
    <x v="0"/>
    <n v="524656.44999999995"/>
    <x v="1"/>
  </r>
  <r>
    <x v="120"/>
    <s v="P0005"/>
    <x v="105"/>
    <x v="1"/>
    <s v="Supplier_3"/>
    <x v="2"/>
    <n v="50"/>
    <n v="9577.7000000000007"/>
    <n v="478885"/>
    <n v="31"/>
    <n v="7"/>
    <x v="2"/>
    <n v="296908.7"/>
    <x v="2"/>
  </r>
  <r>
    <x v="457"/>
    <s v="P0100"/>
    <x v="251"/>
    <x v="9"/>
    <s v="Supplier_12"/>
    <x v="1"/>
    <n v="13"/>
    <n v="4338.1000000000004"/>
    <n v="56395.3"/>
    <n v="150"/>
    <n v="7"/>
    <x v="0"/>
    <n v="650715"/>
    <x v="23"/>
  </r>
  <r>
    <x v="651"/>
    <s v="P0235"/>
    <x v="116"/>
    <x v="6"/>
    <s v="Supplier_8"/>
    <x v="4"/>
    <n v="3"/>
    <n v="352.02"/>
    <n v="1056.06"/>
    <n v="570"/>
    <n v="2"/>
    <x v="0"/>
    <n v="200651.4"/>
    <x v="19"/>
  </r>
  <r>
    <x v="95"/>
    <s v="P0183"/>
    <x v="233"/>
    <x v="4"/>
    <s v="Supplier_25"/>
    <x v="0"/>
    <n v="17"/>
    <n v="3828.46"/>
    <n v="65083.82"/>
    <n v="221"/>
    <n v="3"/>
    <x v="0"/>
    <n v="846089.66"/>
    <x v="12"/>
  </r>
  <r>
    <x v="584"/>
    <s v="P0258"/>
    <x v="171"/>
    <x v="2"/>
    <s v="Supplier_9"/>
    <x v="4"/>
    <n v="7"/>
    <n v="1325.28"/>
    <n v="9276.9599999999991"/>
    <n v="518"/>
    <n v="5"/>
    <x v="1"/>
    <n v="686495.04"/>
    <x v="20"/>
  </r>
  <r>
    <x v="392"/>
    <s v="P0126"/>
    <x v="268"/>
    <x v="7"/>
    <s v="Supplier_30"/>
    <x v="4"/>
    <n v="17"/>
    <n v="23378.82"/>
    <n v="397439.94"/>
    <n v="202"/>
    <n v="3"/>
    <x v="0"/>
    <n v="4722521.6399999997"/>
    <x v="17"/>
  </r>
  <r>
    <x v="346"/>
    <s v="P0130"/>
    <x v="213"/>
    <x v="7"/>
    <s v="Supplier_29"/>
    <x v="3"/>
    <n v="9"/>
    <n v="29383.39"/>
    <n v="264450.51"/>
    <n v="209"/>
    <n v="4"/>
    <x v="0"/>
    <n v="6141128.5099999998"/>
    <x v="21"/>
  </r>
  <r>
    <x v="30"/>
    <s v="P0095"/>
    <x v="208"/>
    <x v="9"/>
    <s v="Supplier_4"/>
    <x v="2"/>
    <n v="16"/>
    <n v="4874.41"/>
    <n v="77990.559999999998"/>
    <n v="87"/>
    <n v="7"/>
    <x v="0"/>
    <n v="424073.67"/>
    <x v="13"/>
  </r>
  <r>
    <x v="187"/>
    <s v="P0154"/>
    <x v="240"/>
    <x v="3"/>
    <s v="Supplier_17"/>
    <x v="4"/>
    <n v="14"/>
    <n v="1690.43"/>
    <n v="23666.02"/>
    <n v="243"/>
    <n v="4"/>
    <x v="0"/>
    <n v="410774.49"/>
    <x v="17"/>
  </r>
  <r>
    <x v="250"/>
    <s v="P0263"/>
    <x v="86"/>
    <x v="2"/>
    <s v="Supplier_11"/>
    <x v="2"/>
    <n v="9"/>
    <n v="3001.67"/>
    <n v="27015.03"/>
    <n v="295"/>
    <n v="8"/>
    <x v="1"/>
    <n v="885492.65"/>
    <x v="11"/>
  </r>
  <r>
    <x v="716"/>
    <s v="P0050"/>
    <x v="104"/>
    <x v="5"/>
    <s v="Supplier_6"/>
    <x v="2"/>
    <n v="43"/>
    <n v="3906.58"/>
    <n v="167982.94"/>
    <n v="52"/>
    <n v="6"/>
    <x v="2"/>
    <n v="203142.16"/>
    <x v="17"/>
  </r>
  <r>
    <x v="561"/>
    <s v="P0144"/>
    <x v="271"/>
    <x v="7"/>
    <s v="Supplier_30"/>
    <x v="1"/>
    <n v="17"/>
    <n v="13383.18"/>
    <n v="227514.06"/>
    <n v="200"/>
    <n v="9"/>
    <x v="0"/>
    <n v="2676636"/>
    <x v="14"/>
  </r>
  <r>
    <x v="205"/>
    <s v="P0220"/>
    <x v="183"/>
    <x v="6"/>
    <s v="Supplier_22"/>
    <x v="4"/>
    <n v="8"/>
    <n v="4352.8500000000004"/>
    <n v="34822.800000000003"/>
    <n v="565"/>
    <n v="4"/>
    <x v="0"/>
    <n v="2459360.25"/>
    <x v="16"/>
  </r>
  <r>
    <x v="104"/>
    <s v="P0292"/>
    <x v="18"/>
    <x v="8"/>
    <s v="Supplier_9"/>
    <x v="4"/>
    <n v="4"/>
    <n v="3162.27"/>
    <n v="12649.08"/>
    <n v="494"/>
    <n v="9"/>
    <x v="0"/>
    <n v="1562161.38"/>
    <x v="21"/>
  </r>
  <r>
    <x v="99"/>
    <s v="P0065"/>
    <x v="190"/>
    <x v="0"/>
    <s v="Supplier_14"/>
    <x v="0"/>
    <n v="9"/>
    <n v="247.35"/>
    <n v="2226.15"/>
    <n v="199"/>
    <n v="14"/>
    <x v="0"/>
    <n v="49222.65"/>
    <x v="7"/>
  </r>
  <r>
    <x v="348"/>
    <s v="P0167"/>
    <x v="36"/>
    <x v="3"/>
    <s v="Supplier_3"/>
    <x v="1"/>
    <n v="21"/>
    <n v="2204.66"/>
    <n v="46297.86"/>
    <n v="157"/>
    <n v="3"/>
    <x v="0"/>
    <n v="346131.62"/>
    <x v="7"/>
  </r>
  <r>
    <x v="648"/>
    <s v="P0230"/>
    <x v="87"/>
    <x v="6"/>
    <s v="Supplier_1"/>
    <x v="4"/>
    <n v="10"/>
    <n v="517.84"/>
    <n v="5178.3999999999996"/>
    <n v="566"/>
    <n v="11"/>
    <x v="1"/>
    <n v="293097.44"/>
    <x v="3"/>
  </r>
  <r>
    <x v="322"/>
    <s v="P0298"/>
    <x v="155"/>
    <x v="8"/>
    <s v="Supplier_6"/>
    <x v="0"/>
    <n v="8"/>
    <n v="3353.39"/>
    <n v="26827.119999999999"/>
    <n v="530"/>
    <n v="10"/>
    <x v="1"/>
    <n v="1777296.7"/>
    <x v="1"/>
  </r>
  <r>
    <x v="140"/>
    <s v="P0231"/>
    <x v="93"/>
    <x v="6"/>
    <s v="Supplier_20"/>
    <x v="0"/>
    <n v="5"/>
    <n v="1315.61"/>
    <n v="6578.05"/>
    <n v="289"/>
    <n v="10"/>
    <x v="0"/>
    <n v="380211.29"/>
    <x v="2"/>
  </r>
  <r>
    <x v="291"/>
    <s v="P0241"/>
    <x v="263"/>
    <x v="2"/>
    <s v="Supplier_12"/>
    <x v="4"/>
    <n v="2"/>
    <n v="2226.0700000000002"/>
    <n v="4452.1400000000003"/>
    <n v="365"/>
    <n v="7"/>
    <x v="1"/>
    <n v="812515.55"/>
    <x v="14"/>
  </r>
  <r>
    <x v="476"/>
    <s v="P0234"/>
    <x v="161"/>
    <x v="6"/>
    <s v="Supplier_24"/>
    <x v="2"/>
    <n v="9"/>
    <n v="2078.8000000000002"/>
    <n v="18709.2"/>
    <n v="406"/>
    <n v="13"/>
    <x v="0"/>
    <n v="843992.8"/>
    <x v="6"/>
  </r>
  <r>
    <x v="286"/>
    <s v="P0062"/>
    <x v="221"/>
    <x v="0"/>
    <s v="Supplier_14"/>
    <x v="1"/>
    <n v="25"/>
    <n v="166.13"/>
    <n v="4153.25"/>
    <n v="224"/>
    <n v="8"/>
    <x v="0"/>
    <n v="37213.119999999995"/>
    <x v="18"/>
  </r>
  <r>
    <x v="192"/>
    <s v="P0252"/>
    <x v="291"/>
    <x v="2"/>
    <s v="Supplier_16"/>
    <x v="4"/>
    <n v="9"/>
    <n v="4477.84"/>
    <n v="40300.559999999998"/>
    <n v="326"/>
    <n v="3"/>
    <x v="0"/>
    <n v="1459775.84"/>
    <x v="21"/>
  </r>
  <r>
    <x v="507"/>
    <s v="P0233"/>
    <x v="38"/>
    <x v="6"/>
    <s v="Supplier_21"/>
    <x v="0"/>
    <n v="1"/>
    <n v="1469.89"/>
    <n v="1469.89"/>
    <n v="414"/>
    <n v="14"/>
    <x v="1"/>
    <n v="608534.46000000008"/>
    <x v="7"/>
  </r>
  <r>
    <x v="426"/>
    <s v="P0247"/>
    <x v="162"/>
    <x v="2"/>
    <s v="Supplier_6"/>
    <x v="2"/>
    <n v="1"/>
    <n v="805.07"/>
    <n v="805.07"/>
    <n v="275"/>
    <n v="14"/>
    <x v="0"/>
    <n v="221394.25"/>
    <x v="10"/>
  </r>
  <r>
    <x v="320"/>
    <s v="P0232"/>
    <x v="101"/>
    <x v="6"/>
    <s v="Supplier_14"/>
    <x v="3"/>
    <n v="9"/>
    <n v="3294.25"/>
    <n v="29648.25"/>
    <n v="528"/>
    <n v="10"/>
    <x v="1"/>
    <n v="1739364"/>
    <x v="13"/>
  </r>
  <r>
    <x v="193"/>
    <s v="P0290"/>
    <x v="277"/>
    <x v="8"/>
    <s v="Supplier_4"/>
    <x v="1"/>
    <n v="9"/>
    <n v="4511.8500000000004"/>
    <n v="40606.65"/>
    <n v="411"/>
    <n v="14"/>
    <x v="0"/>
    <n v="1854370.35"/>
    <x v="7"/>
  </r>
  <r>
    <x v="422"/>
    <s v="P0273"/>
    <x v="288"/>
    <x v="8"/>
    <s v="Supplier_2"/>
    <x v="1"/>
    <n v="2"/>
    <n v="1372.04"/>
    <n v="2744.08"/>
    <n v="265"/>
    <n v="5"/>
    <x v="0"/>
    <n v="363590.6"/>
    <x v="10"/>
  </r>
  <r>
    <x v="713"/>
    <s v="P0153"/>
    <x v="107"/>
    <x v="3"/>
    <s v="Supplier_7"/>
    <x v="2"/>
    <n v="21"/>
    <n v="3531.22"/>
    <n v="74155.62"/>
    <n v="141"/>
    <n v="9"/>
    <x v="0"/>
    <n v="497902.01999999996"/>
    <x v="15"/>
  </r>
  <r>
    <x v="139"/>
    <s v="P0063"/>
    <x v="0"/>
    <x v="0"/>
    <s v="Supplier_18"/>
    <x v="2"/>
    <n v="16"/>
    <n v="487.65"/>
    <n v="7802.4"/>
    <n v="121"/>
    <n v="12"/>
    <x v="0"/>
    <n v="59005.649999999994"/>
    <x v="3"/>
  </r>
  <r>
    <x v="201"/>
    <s v="P0242"/>
    <x v="40"/>
    <x v="2"/>
    <s v="Supplier_5"/>
    <x v="3"/>
    <n v="7"/>
    <n v="1948.69"/>
    <n v="13640.83"/>
    <n v="384"/>
    <n v="4"/>
    <x v="0"/>
    <n v="748296.96"/>
    <x v="15"/>
  </r>
  <r>
    <x v="266"/>
    <s v="P0241"/>
    <x v="263"/>
    <x v="2"/>
    <s v="Supplier_2"/>
    <x v="1"/>
    <n v="2"/>
    <n v="2957.4"/>
    <n v="5914.8"/>
    <n v="515"/>
    <n v="10"/>
    <x v="1"/>
    <n v="1523061"/>
    <x v="11"/>
  </r>
  <r>
    <x v="459"/>
    <s v="P0113"/>
    <x v="173"/>
    <x v="9"/>
    <s v="Supplier_21"/>
    <x v="0"/>
    <n v="23"/>
    <n v="811.14"/>
    <n v="18656.22"/>
    <n v="113"/>
    <n v="13"/>
    <x v="0"/>
    <n v="91658.819999999992"/>
    <x v="18"/>
  </r>
  <r>
    <x v="46"/>
    <s v="P0041"/>
    <x v="41"/>
    <x v="5"/>
    <s v="Supplier_8"/>
    <x v="3"/>
    <n v="26"/>
    <n v="1511.97"/>
    <n v="39311.22"/>
    <n v="116"/>
    <n v="6"/>
    <x v="0"/>
    <n v="175388.52"/>
    <x v="2"/>
  </r>
  <r>
    <x v="43"/>
    <s v="P0165"/>
    <x v="109"/>
    <x v="3"/>
    <s v="Supplier_5"/>
    <x v="2"/>
    <n v="24"/>
    <n v="4434.93"/>
    <n v="106438.32"/>
    <n v="148"/>
    <n v="6"/>
    <x v="0"/>
    <n v="656369.64"/>
    <x v="5"/>
  </r>
  <r>
    <x v="643"/>
    <s v="P0203"/>
    <x v="117"/>
    <x v="4"/>
    <s v="Supplier_12"/>
    <x v="4"/>
    <n v="17"/>
    <n v="1894.62"/>
    <n v="32208.54"/>
    <n v="144"/>
    <n v="11"/>
    <x v="0"/>
    <n v="272825.27999999997"/>
    <x v="15"/>
  </r>
  <r>
    <x v="77"/>
    <s v="P0252"/>
    <x v="291"/>
    <x v="2"/>
    <s v="Supplier_14"/>
    <x v="4"/>
    <n v="6"/>
    <n v="1525.11"/>
    <n v="9150.66"/>
    <n v="578"/>
    <n v="10"/>
    <x v="0"/>
    <n v="881513.58"/>
    <x v="12"/>
  </r>
  <r>
    <x v="608"/>
    <s v="P0167"/>
    <x v="36"/>
    <x v="3"/>
    <s v="Supplier_2"/>
    <x v="3"/>
    <n v="23"/>
    <n v="1225.94"/>
    <n v="28196.62"/>
    <n v="219"/>
    <n v="4"/>
    <x v="0"/>
    <n v="268480.86"/>
    <x v="1"/>
  </r>
  <r>
    <x v="430"/>
    <s v="P0157"/>
    <x v="108"/>
    <x v="3"/>
    <s v="Supplier_29"/>
    <x v="0"/>
    <n v="17"/>
    <n v="1397.53"/>
    <n v="23758.01"/>
    <n v="188"/>
    <n v="4"/>
    <x v="0"/>
    <n v="262735.64"/>
    <x v="18"/>
  </r>
  <r>
    <x v="180"/>
    <s v="P0215"/>
    <x v="24"/>
    <x v="6"/>
    <s v="Supplier_30"/>
    <x v="0"/>
    <n v="6"/>
    <n v="4478.9799999999996"/>
    <n v="26873.88"/>
    <n v="320"/>
    <n v="7"/>
    <x v="0"/>
    <n v="1433273.5999999999"/>
    <x v="7"/>
  </r>
  <r>
    <x v="217"/>
    <s v="P0061"/>
    <x v="212"/>
    <x v="0"/>
    <s v="Supplier_27"/>
    <x v="2"/>
    <n v="25"/>
    <n v="247.64"/>
    <n v="6191"/>
    <n v="220"/>
    <n v="4"/>
    <x v="0"/>
    <n v="54480.799999999996"/>
    <x v="1"/>
  </r>
  <r>
    <x v="27"/>
    <s v="P0033"/>
    <x v="234"/>
    <x v="5"/>
    <s v="Supplier_22"/>
    <x v="3"/>
    <n v="47"/>
    <n v="3329.93"/>
    <n v="156506.71"/>
    <n v="112"/>
    <n v="7"/>
    <x v="0"/>
    <n v="372952.16"/>
    <x v="6"/>
  </r>
  <r>
    <x v="338"/>
    <s v="P0186"/>
    <x v="29"/>
    <x v="4"/>
    <s v="Supplier_11"/>
    <x v="3"/>
    <n v="22"/>
    <n v="2045.49"/>
    <n v="45000.78"/>
    <n v="158"/>
    <n v="4"/>
    <x v="0"/>
    <n v="323187.42"/>
    <x v="20"/>
  </r>
  <r>
    <x v="71"/>
    <s v="P0048"/>
    <x v="207"/>
    <x v="5"/>
    <s v="Supplier_28"/>
    <x v="0"/>
    <n v="30"/>
    <n v="1359.54"/>
    <n v="40786.199999999997"/>
    <n v="82"/>
    <n v="2"/>
    <x v="0"/>
    <n v="111482.28"/>
    <x v="9"/>
  </r>
  <r>
    <x v="74"/>
    <s v="P0145"/>
    <x v="266"/>
    <x v="7"/>
    <s v="Supplier_28"/>
    <x v="4"/>
    <n v="24"/>
    <n v="14395.85"/>
    <n v="345500.4"/>
    <n v="161"/>
    <n v="2"/>
    <x v="0"/>
    <n v="2317731.85"/>
    <x v="6"/>
  </r>
  <r>
    <x v="626"/>
    <s v="P0146"/>
    <x v="169"/>
    <x v="7"/>
    <s v="Supplier_18"/>
    <x v="2"/>
    <n v="17"/>
    <n v="26369.91"/>
    <n v="448288.47"/>
    <n v="185"/>
    <n v="11"/>
    <x v="0"/>
    <n v="4878433.3499999996"/>
    <x v="4"/>
  </r>
  <r>
    <x v="628"/>
    <s v="P0278"/>
    <x v="292"/>
    <x v="8"/>
    <s v="Supplier_15"/>
    <x v="1"/>
    <n v="8"/>
    <n v="723.61"/>
    <n v="5788.88"/>
    <n v="483"/>
    <n v="9"/>
    <x v="0"/>
    <n v="349503.63"/>
    <x v="20"/>
  </r>
  <r>
    <x v="293"/>
    <s v="P0200"/>
    <x v="267"/>
    <x v="4"/>
    <s v="Supplier_19"/>
    <x v="3"/>
    <n v="13"/>
    <n v="4996.42"/>
    <n v="64953.46"/>
    <n v="183"/>
    <n v="8"/>
    <x v="0"/>
    <n v="914344.86"/>
    <x v="5"/>
  </r>
  <r>
    <x v="653"/>
    <s v="P0233"/>
    <x v="38"/>
    <x v="6"/>
    <s v="Supplier_21"/>
    <x v="2"/>
    <n v="1"/>
    <n v="1024.31"/>
    <n v="1024.31"/>
    <n v="304"/>
    <n v="10"/>
    <x v="0"/>
    <n v="311390.24"/>
    <x v="13"/>
  </r>
  <r>
    <x v="19"/>
    <s v="P0046"/>
    <x v="124"/>
    <x v="5"/>
    <s v="Supplier_5"/>
    <x v="2"/>
    <n v="20"/>
    <n v="1646.61"/>
    <n v="32932.199999999997"/>
    <n v="118"/>
    <n v="7"/>
    <x v="2"/>
    <n v="194299.97999999998"/>
    <x v="3"/>
  </r>
  <r>
    <x v="241"/>
    <s v="P0054"/>
    <x v="60"/>
    <x v="5"/>
    <s v="Supplier_17"/>
    <x v="2"/>
    <n v="31"/>
    <n v="1553.08"/>
    <n v="48145.48"/>
    <n v="71"/>
    <n v="9"/>
    <x v="0"/>
    <n v="110268.68"/>
    <x v="15"/>
  </r>
  <r>
    <x v="73"/>
    <s v="P0016"/>
    <x v="241"/>
    <x v="1"/>
    <s v="Supplier_16"/>
    <x v="3"/>
    <n v="44"/>
    <n v="18912.16"/>
    <n v="832135.04"/>
    <n v="95"/>
    <n v="5"/>
    <x v="0"/>
    <n v="1796655.2"/>
    <x v="19"/>
  </r>
  <r>
    <x v="244"/>
    <s v="P0035"/>
    <x v="118"/>
    <x v="5"/>
    <s v="Supplier_21"/>
    <x v="3"/>
    <n v="42"/>
    <n v="501.57"/>
    <n v="21065.94"/>
    <n v="89"/>
    <n v="14"/>
    <x v="2"/>
    <n v="44639.729999999996"/>
    <x v="20"/>
  </r>
  <r>
    <x v="525"/>
    <s v="P0135"/>
    <x v="151"/>
    <x v="7"/>
    <s v="Supplier_8"/>
    <x v="1"/>
    <n v="21"/>
    <n v="1610.41"/>
    <n v="33818.61"/>
    <n v="211"/>
    <n v="8"/>
    <x v="0"/>
    <n v="339796.51"/>
    <x v="1"/>
  </r>
  <r>
    <x v="247"/>
    <s v="P0003"/>
    <x v="148"/>
    <x v="1"/>
    <s v="Supplier_17"/>
    <x v="1"/>
    <n v="43"/>
    <n v="17803.66"/>
    <n v="765557.38"/>
    <n v="85"/>
    <n v="3"/>
    <x v="2"/>
    <n v="1513311.1"/>
    <x v="18"/>
  </r>
  <r>
    <x v="703"/>
    <s v="P0079"/>
    <x v="16"/>
    <x v="0"/>
    <s v="Supplier_3"/>
    <x v="0"/>
    <n v="12"/>
    <n v="291.10000000000002"/>
    <n v="3493.2"/>
    <n v="160"/>
    <n v="2"/>
    <x v="0"/>
    <n v="46576"/>
    <x v="11"/>
  </r>
  <r>
    <x v="525"/>
    <s v="P0039"/>
    <x v="238"/>
    <x v="5"/>
    <s v="Supplier_7"/>
    <x v="1"/>
    <n v="47"/>
    <n v="1547.69"/>
    <n v="72741.429999999993"/>
    <n v="90"/>
    <n v="8"/>
    <x v="0"/>
    <n v="139292.1"/>
    <x v="1"/>
  </r>
  <r>
    <x v="25"/>
    <s v="P0172"/>
    <x v="55"/>
    <x v="3"/>
    <s v="Supplier_4"/>
    <x v="3"/>
    <n v="26"/>
    <n v="2017.56"/>
    <n v="52456.56"/>
    <n v="90"/>
    <n v="11"/>
    <x v="0"/>
    <n v="181580.4"/>
    <x v="12"/>
  </r>
  <r>
    <x v="150"/>
    <s v="P0048"/>
    <x v="207"/>
    <x v="5"/>
    <s v="Supplier_6"/>
    <x v="3"/>
    <n v="27"/>
    <n v="146.88"/>
    <n v="3965.76"/>
    <n v="78"/>
    <n v="8"/>
    <x v="2"/>
    <n v="11456.64"/>
    <x v="17"/>
  </r>
  <r>
    <x v="351"/>
    <s v="P0017"/>
    <x v="99"/>
    <x v="1"/>
    <s v="Supplier_26"/>
    <x v="2"/>
    <n v="27"/>
    <n v="6491.32"/>
    <n v="175265.64"/>
    <n v="75"/>
    <n v="6"/>
    <x v="0"/>
    <n v="486849"/>
    <x v="8"/>
  </r>
  <r>
    <x v="61"/>
    <s v="P0286"/>
    <x v="262"/>
    <x v="8"/>
    <s v="Supplier_24"/>
    <x v="4"/>
    <n v="1"/>
    <n v="877.42"/>
    <n v="877.42"/>
    <n v="436"/>
    <n v="6"/>
    <x v="0"/>
    <n v="382555.12"/>
    <x v="19"/>
  </r>
  <r>
    <x v="277"/>
    <s v="P0240"/>
    <x v="25"/>
    <x v="6"/>
    <s v="Supplier_2"/>
    <x v="2"/>
    <n v="8"/>
    <n v="2627.02"/>
    <n v="21016.16"/>
    <n v="525"/>
    <n v="10"/>
    <x v="1"/>
    <n v="1379185.5"/>
    <x v="22"/>
  </r>
  <r>
    <x v="294"/>
    <s v="P0151"/>
    <x v="205"/>
    <x v="3"/>
    <s v="Supplier_15"/>
    <x v="3"/>
    <n v="23"/>
    <n v="4306.54"/>
    <n v="99050.42"/>
    <n v="230"/>
    <n v="8"/>
    <x v="0"/>
    <n v="990504.2"/>
    <x v="12"/>
  </r>
  <r>
    <x v="713"/>
    <s v="P0176"/>
    <x v="14"/>
    <x v="3"/>
    <s v="Supplier_13"/>
    <x v="1"/>
    <n v="10"/>
    <n v="1784.57"/>
    <n v="17845.7"/>
    <n v="166"/>
    <n v="6"/>
    <x v="0"/>
    <n v="296238.62"/>
    <x v="15"/>
  </r>
  <r>
    <x v="342"/>
    <s v="P0071"/>
    <x v="139"/>
    <x v="0"/>
    <s v="Supplier_4"/>
    <x v="3"/>
    <n v="22"/>
    <n v="395.72"/>
    <n v="8705.84"/>
    <n v="132"/>
    <n v="7"/>
    <x v="0"/>
    <n v="52235.040000000001"/>
    <x v="3"/>
  </r>
  <r>
    <x v="603"/>
    <s v="P0008"/>
    <x v="58"/>
    <x v="1"/>
    <s v="Supplier_29"/>
    <x v="4"/>
    <n v="28"/>
    <n v="19169.5"/>
    <n v="536746"/>
    <n v="31"/>
    <n v="8"/>
    <x v="2"/>
    <n v="594254.5"/>
    <x v="13"/>
  </r>
  <r>
    <x v="304"/>
    <s v="P0282"/>
    <x v="210"/>
    <x v="8"/>
    <s v="Supplier_16"/>
    <x v="2"/>
    <n v="7"/>
    <n v="4337.8599999999997"/>
    <n v="30365.02"/>
    <n v="537"/>
    <n v="13"/>
    <x v="0"/>
    <n v="2329430.8199999998"/>
    <x v="8"/>
  </r>
  <r>
    <x v="369"/>
    <s v="P0212"/>
    <x v="195"/>
    <x v="6"/>
    <s v="Supplier_30"/>
    <x v="3"/>
    <n v="5"/>
    <n v="4407.6000000000004"/>
    <n v="22038"/>
    <n v="445"/>
    <n v="8"/>
    <x v="1"/>
    <n v="1961382.0000000002"/>
    <x v="14"/>
  </r>
  <r>
    <x v="366"/>
    <s v="P0266"/>
    <x v="31"/>
    <x v="2"/>
    <s v="Supplier_25"/>
    <x v="1"/>
    <n v="7"/>
    <n v="4134.7"/>
    <n v="28942.9"/>
    <n v="565"/>
    <n v="3"/>
    <x v="0"/>
    <n v="2336105.5"/>
    <x v="16"/>
  </r>
  <r>
    <x v="301"/>
    <s v="P0199"/>
    <x v="120"/>
    <x v="4"/>
    <s v="Supplier_26"/>
    <x v="3"/>
    <n v="24"/>
    <n v="2503.5"/>
    <n v="60084"/>
    <n v="186"/>
    <n v="5"/>
    <x v="0"/>
    <n v="465651"/>
    <x v="9"/>
  </r>
  <r>
    <x v="175"/>
    <s v="P0089"/>
    <x v="280"/>
    <x v="0"/>
    <s v="Supplier_21"/>
    <x v="4"/>
    <n v="14"/>
    <n v="137.4"/>
    <n v="1923.6"/>
    <n v="137"/>
    <n v="5"/>
    <x v="0"/>
    <n v="18823.8"/>
    <x v="17"/>
  </r>
  <r>
    <x v="542"/>
    <s v="P0239"/>
    <x v="217"/>
    <x v="6"/>
    <s v="Supplier_30"/>
    <x v="0"/>
    <n v="8"/>
    <n v="1455.29"/>
    <n v="11642.32"/>
    <n v="466"/>
    <n v="5"/>
    <x v="0"/>
    <n v="678165.14"/>
    <x v="14"/>
  </r>
  <r>
    <x v="4"/>
    <s v="P0098"/>
    <x v="191"/>
    <x v="9"/>
    <s v="Supplier_17"/>
    <x v="4"/>
    <n v="15"/>
    <n v="2048.73"/>
    <n v="30730.95"/>
    <n v="122"/>
    <n v="5"/>
    <x v="0"/>
    <n v="249945.06"/>
    <x v="3"/>
  </r>
  <r>
    <x v="508"/>
    <s v="P0261"/>
    <x v="286"/>
    <x v="2"/>
    <s v="Supplier_26"/>
    <x v="0"/>
    <n v="1"/>
    <n v="1275.54"/>
    <n v="1275.54"/>
    <n v="436"/>
    <n v="2"/>
    <x v="1"/>
    <n v="556135.43999999994"/>
    <x v="20"/>
  </r>
  <r>
    <x v="693"/>
    <s v="P0175"/>
    <x v="53"/>
    <x v="3"/>
    <s v="Supplier_16"/>
    <x v="1"/>
    <n v="15"/>
    <n v="3251.27"/>
    <n v="48769.05"/>
    <n v="86"/>
    <n v="11"/>
    <x v="0"/>
    <n v="279609.21999999997"/>
    <x v="21"/>
  </r>
  <r>
    <x v="155"/>
    <s v="P0255"/>
    <x v="159"/>
    <x v="2"/>
    <s v="Supplier_11"/>
    <x v="0"/>
    <n v="7"/>
    <n v="4048.8"/>
    <n v="28341.599999999999"/>
    <n v="300"/>
    <n v="8"/>
    <x v="1"/>
    <n v="1214640"/>
    <x v="1"/>
  </r>
  <r>
    <x v="667"/>
    <s v="P0198"/>
    <x v="6"/>
    <x v="4"/>
    <s v="Supplier_7"/>
    <x v="1"/>
    <n v="16"/>
    <n v="1911.37"/>
    <n v="30581.919999999998"/>
    <n v="88"/>
    <n v="6"/>
    <x v="0"/>
    <n v="168200.56"/>
    <x v="1"/>
  </r>
  <r>
    <x v="217"/>
    <s v="P0141"/>
    <x v="181"/>
    <x v="7"/>
    <s v="Supplier_5"/>
    <x v="0"/>
    <n v="23"/>
    <n v="15452.43"/>
    <n v="355405.89"/>
    <n v="145"/>
    <n v="4"/>
    <x v="0"/>
    <n v="2240602.35"/>
    <x v="1"/>
  </r>
  <r>
    <x v="37"/>
    <s v="P0101"/>
    <x v="66"/>
    <x v="9"/>
    <s v="Supplier_12"/>
    <x v="2"/>
    <n v="25"/>
    <n v="2880"/>
    <n v="72000"/>
    <n v="183"/>
    <n v="12"/>
    <x v="0"/>
    <n v="527040"/>
    <x v="13"/>
  </r>
  <r>
    <x v="566"/>
    <s v="P0239"/>
    <x v="217"/>
    <x v="6"/>
    <s v="Supplier_29"/>
    <x v="3"/>
    <n v="2"/>
    <n v="2885.54"/>
    <n v="5771.08"/>
    <n v="339"/>
    <n v="4"/>
    <x v="1"/>
    <n v="978198.05999999994"/>
    <x v="4"/>
  </r>
  <r>
    <x v="128"/>
    <s v="P0223"/>
    <x v="28"/>
    <x v="6"/>
    <s v="Supplier_11"/>
    <x v="4"/>
    <n v="13"/>
    <n v="4700.6400000000003"/>
    <n v="61108.32"/>
    <n v="513"/>
    <n v="13"/>
    <x v="1"/>
    <n v="2411428.3200000003"/>
    <x v="19"/>
  </r>
  <r>
    <x v="3"/>
    <s v="P0174"/>
    <x v="125"/>
    <x v="3"/>
    <s v="Supplier_20"/>
    <x v="2"/>
    <n v="13"/>
    <n v="1850.89"/>
    <n v="24061.57"/>
    <n v="214"/>
    <n v="5"/>
    <x v="0"/>
    <n v="396090.46"/>
    <x v="2"/>
  </r>
  <r>
    <x v="241"/>
    <s v="P0060"/>
    <x v="197"/>
    <x v="5"/>
    <s v="Supplier_5"/>
    <x v="0"/>
    <n v="42"/>
    <n v="1729.09"/>
    <n v="72621.78"/>
    <n v="109"/>
    <n v="11"/>
    <x v="0"/>
    <n v="188470.81"/>
    <x v="15"/>
  </r>
  <r>
    <x v="186"/>
    <s v="P0270"/>
    <x v="48"/>
    <x v="2"/>
    <s v="Supplier_26"/>
    <x v="3"/>
    <n v="4"/>
    <n v="1997.42"/>
    <n v="7989.68"/>
    <n v="417"/>
    <n v="6"/>
    <x v="0"/>
    <n v="832924.14"/>
    <x v="5"/>
  </r>
  <r>
    <x v="468"/>
    <s v="P0146"/>
    <x v="169"/>
    <x v="7"/>
    <s v="Supplier_25"/>
    <x v="1"/>
    <n v="14"/>
    <n v="19491.259999999998"/>
    <n v="272877.64"/>
    <n v="119"/>
    <n v="3"/>
    <x v="0"/>
    <n v="2319459.94"/>
    <x v="14"/>
  </r>
  <r>
    <x v="219"/>
    <s v="P0104"/>
    <x v="98"/>
    <x v="9"/>
    <s v="Supplier_28"/>
    <x v="4"/>
    <n v="21"/>
    <n v="306.49"/>
    <n v="6436.29"/>
    <n v="100"/>
    <n v="5"/>
    <x v="0"/>
    <n v="30649"/>
    <x v="6"/>
  </r>
  <r>
    <x v="569"/>
    <s v="P0023"/>
    <x v="20"/>
    <x v="1"/>
    <s v="Supplier_12"/>
    <x v="1"/>
    <n v="27"/>
    <n v="17858.63"/>
    <n v="482183.01"/>
    <n v="74"/>
    <n v="5"/>
    <x v="2"/>
    <n v="1321538.6200000001"/>
    <x v="22"/>
  </r>
  <r>
    <x v="598"/>
    <s v="P0018"/>
    <x v="275"/>
    <x v="1"/>
    <s v="Supplier_1"/>
    <x v="4"/>
    <n v="44"/>
    <n v="14386.41"/>
    <n v="633002.04"/>
    <n v="112"/>
    <n v="14"/>
    <x v="0"/>
    <n v="1611277.92"/>
    <x v="12"/>
  </r>
  <r>
    <x v="241"/>
    <s v="P0083"/>
    <x v="47"/>
    <x v="0"/>
    <s v="Supplier_4"/>
    <x v="2"/>
    <n v="19"/>
    <n v="233.73"/>
    <n v="4440.87"/>
    <n v="182"/>
    <n v="9"/>
    <x v="0"/>
    <n v="42538.86"/>
    <x v="15"/>
  </r>
  <r>
    <x v="68"/>
    <s v="P0228"/>
    <x v="45"/>
    <x v="6"/>
    <s v="Supplier_19"/>
    <x v="1"/>
    <n v="4"/>
    <n v="1018.87"/>
    <n v="4075.48"/>
    <n v="402"/>
    <n v="4"/>
    <x v="0"/>
    <n v="409585.74"/>
    <x v="22"/>
  </r>
  <r>
    <x v="363"/>
    <s v="P0297"/>
    <x v="64"/>
    <x v="8"/>
    <s v="Supplier_16"/>
    <x v="3"/>
    <n v="2"/>
    <n v="3197.07"/>
    <n v="6394.14"/>
    <n v="502"/>
    <n v="2"/>
    <x v="0"/>
    <n v="1604929.1400000001"/>
    <x v="9"/>
  </r>
  <r>
    <x v="262"/>
    <s v="P0121"/>
    <x v="259"/>
    <x v="7"/>
    <s v="Supplier_14"/>
    <x v="0"/>
    <n v="11"/>
    <n v="10797.99"/>
    <n v="118777.89"/>
    <n v="128"/>
    <n v="7"/>
    <x v="0"/>
    <n v="1382142.72"/>
    <x v="1"/>
  </r>
  <r>
    <x v="453"/>
    <s v="P0181"/>
    <x v="65"/>
    <x v="4"/>
    <s v="Supplier_3"/>
    <x v="1"/>
    <n v="23"/>
    <n v="3967.53"/>
    <n v="91253.19"/>
    <n v="85"/>
    <n v="10"/>
    <x v="0"/>
    <n v="337240.05"/>
    <x v="15"/>
  </r>
  <r>
    <x v="345"/>
    <s v="P0224"/>
    <x v="56"/>
    <x v="6"/>
    <s v="Supplier_26"/>
    <x v="2"/>
    <n v="2"/>
    <n v="4878.6000000000004"/>
    <n v="9757.2000000000007"/>
    <n v="553"/>
    <n v="14"/>
    <x v="0"/>
    <n v="2697865.8000000003"/>
    <x v="23"/>
  </r>
  <r>
    <x v="483"/>
    <s v="P0254"/>
    <x v="111"/>
    <x v="2"/>
    <s v="Supplier_17"/>
    <x v="0"/>
    <n v="7"/>
    <n v="197.09"/>
    <n v="1379.63"/>
    <n v="503"/>
    <n v="8"/>
    <x v="1"/>
    <n v="99136.27"/>
    <x v="22"/>
  </r>
  <r>
    <x v="439"/>
    <s v="P0119"/>
    <x v="103"/>
    <x v="9"/>
    <s v="Supplier_5"/>
    <x v="1"/>
    <n v="24"/>
    <n v="1278.32"/>
    <n v="30679.68"/>
    <n v="192"/>
    <n v="6"/>
    <x v="0"/>
    <n v="245437.44"/>
    <x v="23"/>
  </r>
  <r>
    <x v="677"/>
    <s v="P0166"/>
    <x v="91"/>
    <x v="3"/>
    <s v="Supplier_15"/>
    <x v="0"/>
    <n v="24"/>
    <n v="1408.7"/>
    <n v="33808.800000000003"/>
    <n v="92"/>
    <n v="5"/>
    <x v="0"/>
    <n v="129600.40000000001"/>
    <x v="9"/>
  </r>
  <r>
    <x v="635"/>
    <s v="P0104"/>
    <x v="98"/>
    <x v="9"/>
    <s v="Supplier_25"/>
    <x v="1"/>
    <n v="17"/>
    <n v="2920.53"/>
    <n v="49649.01"/>
    <n v="215"/>
    <n v="14"/>
    <x v="0"/>
    <n v="627913.95000000007"/>
    <x v="6"/>
  </r>
  <r>
    <x v="582"/>
    <s v="P0286"/>
    <x v="262"/>
    <x v="8"/>
    <s v="Supplier_5"/>
    <x v="1"/>
    <n v="5"/>
    <n v="4670.1499999999996"/>
    <n v="23350.75"/>
    <n v="451"/>
    <n v="5"/>
    <x v="1"/>
    <n v="2106237.65"/>
    <x v="13"/>
  </r>
  <r>
    <x v="193"/>
    <s v="P0251"/>
    <x v="180"/>
    <x v="2"/>
    <s v="Supplier_27"/>
    <x v="3"/>
    <n v="1"/>
    <n v="903.51"/>
    <n v="903.51"/>
    <n v="470"/>
    <n v="14"/>
    <x v="0"/>
    <n v="424649.7"/>
    <x v="7"/>
  </r>
  <r>
    <x v="103"/>
    <s v="P0013"/>
    <x v="49"/>
    <x v="1"/>
    <s v="Supplier_24"/>
    <x v="1"/>
    <n v="48"/>
    <n v="8596.69"/>
    <n v="412641.12"/>
    <n v="35"/>
    <n v="4"/>
    <x v="0"/>
    <n v="300884.15000000002"/>
    <x v="7"/>
  </r>
  <r>
    <x v="418"/>
    <s v="P0112"/>
    <x v="44"/>
    <x v="9"/>
    <s v="Supplier_25"/>
    <x v="1"/>
    <n v="15"/>
    <n v="129.72999999999999"/>
    <n v="1945.95"/>
    <n v="107"/>
    <n v="14"/>
    <x v="0"/>
    <n v="13881.109999999999"/>
    <x v="5"/>
  </r>
  <r>
    <x v="350"/>
    <s v="P0190"/>
    <x v="90"/>
    <x v="4"/>
    <s v="Supplier_27"/>
    <x v="3"/>
    <n v="10"/>
    <n v="513.41999999999996"/>
    <n v="5134.2"/>
    <n v="160"/>
    <n v="4"/>
    <x v="0"/>
    <n v="82147.199999999997"/>
    <x v="8"/>
  </r>
  <r>
    <x v="372"/>
    <s v="P0295"/>
    <x v="127"/>
    <x v="8"/>
    <s v="Supplier_19"/>
    <x v="4"/>
    <n v="1"/>
    <n v="4952.8900000000003"/>
    <n v="4952.8900000000003"/>
    <n v="572"/>
    <n v="7"/>
    <x v="1"/>
    <n v="2833053.08"/>
    <x v="16"/>
  </r>
  <r>
    <x v="223"/>
    <s v="P0224"/>
    <x v="56"/>
    <x v="6"/>
    <s v="Supplier_11"/>
    <x v="0"/>
    <n v="3"/>
    <n v="3044.03"/>
    <n v="9132.09"/>
    <n v="359"/>
    <n v="7"/>
    <x v="0"/>
    <n v="1092806.77"/>
    <x v="16"/>
  </r>
  <r>
    <x v="112"/>
    <s v="P0208"/>
    <x v="144"/>
    <x v="4"/>
    <s v="Supplier_10"/>
    <x v="4"/>
    <n v="15"/>
    <n v="1723.91"/>
    <n v="25858.65"/>
    <n v="193"/>
    <n v="14"/>
    <x v="0"/>
    <n v="332714.63"/>
    <x v="10"/>
  </r>
  <r>
    <x v="57"/>
    <s v="P0116"/>
    <x v="156"/>
    <x v="9"/>
    <s v="Supplier_5"/>
    <x v="1"/>
    <n v="22"/>
    <n v="1160.1600000000001"/>
    <n v="25523.52"/>
    <n v="232"/>
    <n v="10"/>
    <x v="0"/>
    <n v="269157.12"/>
    <x v="2"/>
  </r>
  <r>
    <x v="328"/>
    <s v="P0238"/>
    <x v="96"/>
    <x v="6"/>
    <s v="Supplier_25"/>
    <x v="2"/>
    <n v="7"/>
    <n v="2437.7800000000002"/>
    <n v="17064.46"/>
    <n v="299"/>
    <n v="5"/>
    <x v="0"/>
    <n v="728896.22000000009"/>
    <x v="1"/>
  </r>
  <r>
    <x v="687"/>
    <s v="P0075"/>
    <x v="141"/>
    <x v="0"/>
    <s v="Supplier_8"/>
    <x v="2"/>
    <n v="11"/>
    <n v="39.29"/>
    <n v="432.19"/>
    <n v="96"/>
    <n v="9"/>
    <x v="0"/>
    <n v="3771.84"/>
    <x v="5"/>
  </r>
  <r>
    <x v="718"/>
    <s v="P0170"/>
    <x v="231"/>
    <x v="3"/>
    <s v="Supplier_14"/>
    <x v="0"/>
    <n v="28"/>
    <n v="1789.84"/>
    <n v="50115.519999999997"/>
    <n v="215"/>
    <n v="13"/>
    <x v="0"/>
    <n v="384815.6"/>
    <x v="21"/>
  </r>
  <r>
    <x v="206"/>
    <s v="P0247"/>
    <x v="162"/>
    <x v="2"/>
    <s v="Supplier_28"/>
    <x v="2"/>
    <n v="4"/>
    <n v="2239.37"/>
    <n v="8957.48"/>
    <n v="536"/>
    <n v="4"/>
    <x v="1"/>
    <n v="1200302.3199999998"/>
    <x v="9"/>
  </r>
  <r>
    <x v="535"/>
    <s v="P0276"/>
    <x v="76"/>
    <x v="8"/>
    <s v="Supplier_20"/>
    <x v="1"/>
    <n v="8"/>
    <n v="641.65"/>
    <n v="5133.2"/>
    <n v="500"/>
    <n v="2"/>
    <x v="0"/>
    <n v="320825"/>
    <x v="5"/>
  </r>
  <r>
    <x v="7"/>
    <s v="P0101"/>
    <x v="66"/>
    <x v="9"/>
    <s v="Supplier_30"/>
    <x v="2"/>
    <n v="12"/>
    <n v="1716.83"/>
    <n v="20601.96"/>
    <n v="215"/>
    <n v="11"/>
    <x v="0"/>
    <n v="369118.45"/>
    <x v="6"/>
  </r>
  <r>
    <x v="714"/>
    <s v="P0088"/>
    <x v="67"/>
    <x v="0"/>
    <s v="Supplier_15"/>
    <x v="2"/>
    <n v="15"/>
    <n v="467.04"/>
    <n v="7005.6"/>
    <n v="211"/>
    <n v="13"/>
    <x v="0"/>
    <n v="98545.44"/>
    <x v="3"/>
  </r>
  <r>
    <x v="43"/>
    <s v="P0276"/>
    <x v="76"/>
    <x v="8"/>
    <s v="Supplier_16"/>
    <x v="0"/>
    <n v="2"/>
    <n v="2538.38"/>
    <n v="5076.76"/>
    <n v="392"/>
    <n v="13"/>
    <x v="1"/>
    <n v="995044.96000000008"/>
    <x v="5"/>
  </r>
  <r>
    <x v="334"/>
    <s v="P0276"/>
    <x v="76"/>
    <x v="8"/>
    <s v="Supplier_3"/>
    <x v="2"/>
    <n v="8"/>
    <n v="4114.5200000000004"/>
    <n v="32916.160000000003"/>
    <n v="272"/>
    <n v="14"/>
    <x v="1"/>
    <n v="1119149.4400000002"/>
    <x v="9"/>
  </r>
  <r>
    <x v="119"/>
    <s v="P0101"/>
    <x v="66"/>
    <x v="9"/>
    <s v="Supplier_8"/>
    <x v="4"/>
    <n v="22"/>
    <n v="1523.88"/>
    <n v="33525.360000000001"/>
    <n v="241"/>
    <n v="4"/>
    <x v="0"/>
    <n v="367255.08"/>
    <x v="13"/>
  </r>
  <r>
    <x v="715"/>
    <s v="P0080"/>
    <x v="62"/>
    <x v="0"/>
    <s v="Supplier_1"/>
    <x v="1"/>
    <n v="10"/>
    <n v="106.19"/>
    <n v="1061.9000000000001"/>
    <n v="125"/>
    <n v="7"/>
    <x v="0"/>
    <n v="13273.75"/>
    <x v="22"/>
  </r>
  <r>
    <x v="456"/>
    <s v="P0213"/>
    <x v="198"/>
    <x v="6"/>
    <s v="Supplier_22"/>
    <x v="2"/>
    <n v="10"/>
    <n v="598.65"/>
    <n v="5986.5"/>
    <n v="331"/>
    <n v="4"/>
    <x v="1"/>
    <n v="198153.15"/>
    <x v="20"/>
  </r>
  <r>
    <x v="506"/>
    <s v="P0251"/>
    <x v="180"/>
    <x v="2"/>
    <s v="Supplier_5"/>
    <x v="3"/>
    <n v="3"/>
    <n v="4668.0600000000004"/>
    <n v="14004.18"/>
    <n v="251"/>
    <n v="10"/>
    <x v="0"/>
    <n v="1171683.06"/>
    <x v="22"/>
  </r>
  <r>
    <x v="280"/>
    <s v="P0083"/>
    <x v="47"/>
    <x v="0"/>
    <s v="Supplier_5"/>
    <x v="2"/>
    <n v="8"/>
    <n v="454.04"/>
    <n v="3632.32"/>
    <n v="215"/>
    <n v="9"/>
    <x v="0"/>
    <n v="97618.6"/>
    <x v="2"/>
  </r>
  <r>
    <x v="103"/>
    <s v="P0104"/>
    <x v="98"/>
    <x v="9"/>
    <s v="Supplier_30"/>
    <x v="4"/>
    <n v="13"/>
    <n v="429.32"/>
    <n v="5581.16"/>
    <n v="94"/>
    <n v="3"/>
    <x v="0"/>
    <n v="40356.080000000002"/>
    <x v="7"/>
  </r>
  <r>
    <x v="351"/>
    <s v="P0214"/>
    <x v="242"/>
    <x v="6"/>
    <s v="Supplier_28"/>
    <x v="4"/>
    <n v="6"/>
    <n v="1721.46"/>
    <n v="10328.76"/>
    <n v="436"/>
    <n v="8"/>
    <x v="0"/>
    <n v="750556.56"/>
    <x v="8"/>
  </r>
  <r>
    <x v="523"/>
    <s v="P0097"/>
    <x v="254"/>
    <x v="9"/>
    <s v="Supplier_9"/>
    <x v="3"/>
    <n v="18"/>
    <n v="4744.21"/>
    <n v="85395.78"/>
    <n v="97"/>
    <n v="14"/>
    <x v="0"/>
    <n v="460188.37"/>
    <x v="1"/>
  </r>
  <r>
    <x v="100"/>
    <s v="P0285"/>
    <x v="170"/>
    <x v="8"/>
    <s v="Supplier_5"/>
    <x v="2"/>
    <n v="9"/>
    <n v="3672.09"/>
    <n v="33048.81"/>
    <n v="278"/>
    <n v="9"/>
    <x v="0"/>
    <n v="1020841.02"/>
    <x v="0"/>
  </r>
  <r>
    <x v="313"/>
    <s v="P0166"/>
    <x v="91"/>
    <x v="3"/>
    <s v="Supplier_8"/>
    <x v="1"/>
    <n v="16"/>
    <n v="2532.09"/>
    <n v="40513.440000000002"/>
    <n v="139"/>
    <n v="13"/>
    <x v="0"/>
    <n v="351960.51"/>
    <x v="7"/>
  </r>
  <r>
    <x v="502"/>
    <s v="P0037"/>
    <x v="206"/>
    <x v="5"/>
    <s v="Supplier_3"/>
    <x v="0"/>
    <n v="35"/>
    <n v="1970.28"/>
    <n v="68959.8"/>
    <n v="113"/>
    <n v="11"/>
    <x v="0"/>
    <n v="222641.63999999998"/>
    <x v="7"/>
  </r>
  <r>
    <x v="709"/>
    <s v="P0053"/>
    <x v="30"/>
    <x v="5"/>
    <s v="Supplier_18"/>
    <x v="3"/>
    <n v="30"/>
    <n v="4481.28"/>
    <n v="134438.39999999999"/>
    <n v="36"/>
    <n v="4"/>
    <x v="0"/>
    <n v="161326.07999999999"/>
    <x v="0"/>
  </r>
  <r>
    <x v="593"/>
    <s v="P0201"/>
    <x v="243"/>
    <x v="4"/>
    <s v="Supplier_1"/>
    <x v="1"/>
    <n v="17"/>
    <n v="749.82"/>
    <n v="12746.94"/>
    <n v="153"/>
    <n v="4"/>
    <x v="0"/>
    <n v="114722.46"/>
    <x v="13"/>
  </r>
  <r>
    <x v="18"/>
    <s v="P0222"/>
    <x v="290"/>
    <x v="6"/>
    <s v="Supplier_17"/>
    <x v="2"/>
    <n v="4"/>
    <n v="1141.71"/>
    <n v="4566.84"/>
    <n v="450"/>
    <n v="7"/>
    <x v="0"/>
    <n v="513769.5"/>
    <x v="12"/>
  </r>
  <r>
    <x v="259"/>
    <s v="P0292"/>
    <x v="18"/>
    <x v="8"/>
    <s v="Supplier_17"/>
    <x v="3"/>
    <n v="1"/>
    <n v="4185"/>
    <n v="4185"/>
    <n v="423"/>
    <n v="11"/>
    <x v="0"/>
    <n v="1770255"/>
    <x v="11"/>
  </r>
  <r>
    <x v="94"/>
    <s v="P0146"/>
    <x v="169"/>
    <x v="7"/>
    <s v="Supplier_6"/>
    <x v="4"/>
    <n v="17"/>
    <n v="10537.12"/>
    <n v="179131.04"/>
    <n v="187"/>
    <n v="12"/>
    <x v="0"/>
    <n v="1970441.4400000002"/>
    <x v="21"/>
  </r>
  <r>
    <x v="592"/>
    <s v="P0047"/>
    <x v="5"/>
    <x v="5"/>
    <s v="Supplier_17"/>
    <x v="3"/>
    <n v="38"/>
    <n v="2541.36"/>
    <n v="96571.68"/>
    <n v="37"/>
    <n v="9"/>
    <x v="0"/>
    <n v="94030.32"/>
    <x v="22"/>
  </r>
  <r>
    <x v="359"/>
    <s v="P0064"/>
    <x v="74"/>
    <x v="0"/>
    <s v="Supplier_5"/>
    <x v="0"/>
    <n v="14"/>
    <n v="320.88"/>
    <n v="4492.32"/>
    <n v="191"/>
    <n v="9"/>
    <x v="0"/>
    <n v="61288.08"/>
    <x v="10"/>
  </r>
  <r>
    <x v="599"/>
    <s v="P0122"/>
    <x v="211"/>
    <x v="7"/>
    <s v="Supplier_8"/>
    <x v="4"/>
    <n v="21"/>
    <n v="15845.21"/>
    <n v="332749.40999999997"/>
    <n v="227"/>
    <n v="13"/>
    <x v="0"/>
    <n v="3596862.67"/>
    <x v="8"/>
  </r>
  <r>
    <x v="211"/>
    <s v="P0117"/>
    <x v="46"/>
    <x v="9"/>
    <s v="Supplier_22"/>
    <x v="2"/>
    <n v="16"/>
    <n v="1940.18"/>
    <n v="31042.880000000001"/>
    <n v="248"/>
    <n v="12"/>
    <x v="0"/>
    <n v="481164.64"/>
    <x v="10"/>
  </r>
  <r>
    <x v="65"/>
    <s v="P0088"/>
    <x v="67"/>
    <x v="0"/>
    <s v="Supplier_12"/>
    <x v="0"/>
    <n v="13"/>
    <n v="298.31"/>
    <n v="3878.03"/>
    <n v="106"/>
    <n v="8"/>
    <x v="0"/>
    <n v="31620.86"/>
    <x v="19"/>
  </r>
  <r>
    <x v="560"/>
    <s v="P0088"/>
    <x v="67"/>
    <x v="0"/>
    <s v="Supplier_1"/>
    <x v="2"/>
    <n v="9"/>
    <n v="476.79"/>
    <n v="4291.1099999999997"/>
    <n v="122"/>
    <n v="6"/>
    <x v="0"/>
    <n v="58168.380000000005"/>
    <x v="15"/>
  </r>
  <r>
    <x v="361"/>
    <s v="P0286"/>
    <x v="262"/>
    <x v="8"/>
    <s v="Supplier_2"/>
    <x v="4"/>
    <n v="8"/>
    <n v="4691.41"/>
    <n v="37531.279999999999"/>
    <n v="587"/>
    <n v="9"/>
    <x v="0"/>
    <n v="2753857.67"/>
    <x v="16"/>
  </r>
  <r>
    <x v="393"/>
    <s v="P0218"/>
    <x v="7"/>
    <x v="6"/>
    <s v="Supplier_23"/>
    <x v="4"/>
    <n v="5"/>
    <n v="1619.07"/>
    <n v="8095.35"/>
    <n v="389"/>
    <n v="10"/>
    <x v="0"/>
    <n v="629818.23"/>
    <x v="11"/>
  </r>
  <r>
    <x v="623"/>
    <s v="P0004"/>
    <x v="225"/>
    <x v="1"/>
    <s v="Supplier_17"/>
    <x v="2"/>
    <n v="43"/>
    <n v="2285.9299999999998"/>
    <n v="98294.99"/>
    <n v="34"/>
    <n v="6"/>
    <x v="0"/>
    <n v="77721.62"/>
    <x v="22"/>
  </r>
  <r>
    <x v="370"/>
    <s v="P0009"/>
    <x v="166"/>
    <x v="1"/>
    <s v="Supplier_2"/>
    <x v="2"/>
    <n v="64"/>
    <n v="7552.68"/>
    <n v="483371.52000000002"/>
    <n v="106"/>
    <n v="14"/>
    <x v="2"/>
    <n v="800584.08000000007"/>
    <x v="18"/>
  </r>
  <r>
    <x v="673"/>
    <s v="P0239"/>
    <x v="217"/>
    <x v="6"/>
    <s v="Supplier_11"/>
    <x v="3"/>
    <n v="6"/>
    <n v="3410.48"/>
    <n v="20462.88"/>
    <n v="495"/>
    <n v="5"/>
    <x v="1"/>
    <n v="1688187.6"/>
    <x v="15"/>
  </r>
  <r>
    <x v="435"/>
    <s v="P0030"/>
    <x v="82"/>
    <x v="1"/>
    <s v="Supplier_14"/>
    <x v="4"/>
    <n v="28"/>
    <n v="10911.18"/>
    <n v="305513.03999999998"/>
    <n v="87"/>
    <n v="5"/>
    <x v="0"/>
    <n v="949272.66"/>
    <x v="23"/>
  </r>
  <r>
    <x v="591"/>
    <s v="P0134"/>
    <x v="272"/>
    <x v="7"/>
    <s v="Supplier_17"/>
    <x v="1"/>
    <n v="15"/>
    <n v="8427.35"/>
    <n v="126410.25"/>
    <n v="112"/>
    <n v="14"/>
    <x v="0"/>
    <n v="943863.20000000007"/>
    <x v="14"/>
  </r>
  <r>
    <x v="54"/>
    <s v="P0242"/>
    <x v="40"/>
    <x v="2"/>
    <s v="Supplier_16"/>
    <x v="2"/>
    <n v="7"/>
    <n v="1479.65"/>
    <n v="10357.549999999999"/>
    <n v="328"/>
    <n v="2"/>
    <x v="0"/>
    <n v="485325.2"/>
    <x v="0"/>
  </r>
  <r>
    <x v="370"/>
    <s v="P0053"/>
    <x v="30"/>
    <x v="5"/>
    <s v="Supplier_15"/>
    <x v="3"/>
    <n v="56"/>
    <n v="294.72000000000003"/>
    <n v="16504.32"/>
    <n v="33"/>
    <n v="5"/>
    <x v="0"/>
    <n v="9725.76"/>
    <x v="18"/>
  </r>
  <r>
    <x v="727"/>
    <s v="P0051"/>
    <x v="218"/>
    <x v="5"/>
    <s v="Supplier_27"/>
    <x v="4"/>
    <n v="24"/>
    <n v="379.2"/>
    <n v="9100.7999999999993"/>
    <n v="104"/>
    <n v="7"/>
    <x v="0"/>
    <n v="39436.799999999996"/>
    <x v="13"/>
  </r>
  <r>
    <x v="183"/>
    <s v="P0241"/>
    <x v="263"/>
    <x v="2"/>
    <s v="Supplier_15"/>
    <x v="3"/>
    <n v="10"/>
    <n v="331.79"/>
    <n v="3317.9"/>
    <n v="280"/>
    <n v="14"/>
    <x v="1"/>
    <n v="92901.200000000012"/>
    <x v="11"/>
  </r>
  <r>
    <x v="695"/>
    <s v="P0165"/>
    <x v="109"/>
    <x v="3"/>
    <s v="Supplier_16"/>
    <x v="0"/>
    <n v="22"/>
    <n v="2089.9499999999998"/>
    <n v="45978.9"/>
    <n v="176"/>
    <n v="6"/>
    <x v="0"/>
    <n v="367831.19999999995"/>
    <x v="3"/>
  </r>
  <r>
    <x v="202"/>
    <s v="P0106"/>
    <x v="220"/>
    <x v="9"/>
    <s v="Supplier_29"/>
    <x v="3"/>
    <n v="10"/>
    <n v="2112.0100000000002"/>
    <n v="21120.1"/>
    <n v="190"/>
    <n v="11"/>
    <x v="0"/>
    <n v="401281.9"/>
    <x v="6"/>
  </r>
  <r>
    <x v="715"/>
    <s v="P0238"/>
    <x v="96"/>
    <x v="6"/>
    <s v="Supplier_11"/>
    <x v="0"/>
    <n v="6"/>
    <n v="4758.67"/>
    <n v="28552.02"/>
    <n v="479"/>
    <n v="2"/>
    <x v="0"/>
    <n v="2279402.9300000002"/>
    <x v="22"/>
  </r>
  <r>
    <x v="19"/>
    <s v="P0070"/>
    <x v="209"/>
    <x v="0"/>
    <s v="Supplier_1"/>
    <x v="0"/>
    <n v="10"/>
    <n v="86"/>
    <n v="860"/>
    <n v="155"/>
    <n v="7"/>
    <x v="0"/>
    <n v="13330"/>
    <x v="3"/>
  </r>
  <r>
    <x v="87"/>
    <s v="P0223"/>
    <x v="28"/>
    <x v="6"/>
    <s v="Supplier_13"/>
    <x v="1"/>
    <n v="10"/>
    <n v="1240.8900000000001"/>
    <n v="12408.9"/>
    <n v="333"/>
    <n v="5"/>
    <x v="1"/>
    <n v="413216.37000000005"/>
    <x v="3"/>
  </r>
  <r>
    <x v="213"/>
    <s v="P0098"/>
    <x v="191"/>
    <x v="9"/>
    <s v="Supplier_29"/>
    <x v="3"/>
    <n v="12"/>
    <n v="3471.29"/>
    <n v="41655.480000000003"/>
    <n v="188"/>
    <n v="14"/>
    <x v="0"/>
    <n v="652602.52"/>
    <x v="2"/>
  </r>
  <r>
    <x v="427"/>
    <s v="P0208"/>
    <x v="144"/>
    <x v="4"/>
    <s v="Supplier_13"/>
    <x v="1"/>
    <n v="23"/>
    <n v="2726.44"/>
    <n v="62708.12"/>
    <n v="135"/>
    <n v="2"/>
    <x v="0"/>
    <n v="368069.4"/>
    <x v="23"/>
  </r>
  <r>
    <x v="346"/>
    <s v="P0044"/>
    <x v="192"/>
    <x v="5"/>
    <s v="Supplier_26"/>
    <x v="2"/>
    <n v="24"/>
    <n v="756.19"/>
    <n v="18148.560000000001"/>
    <n v="70"/>
    <n v="12"/>
    <x v="2"/>
    <n v="52933.3"/>
    <x v="21"/>
  </r>
  <r>
    <x v="493"/>
    <s v="P0032"/>
    <x v="227"/>
    <x v="5"/>
    <s v="Supplier_16"/>
    <x v="0"/>
    <n v="41"/>
    <n v="4876.49"/>
    <n v="199936.09"/>
    <n v="34"/>
    <n v="12"/>
    <x v="0"/>
    <n v="165800.66"/>
    <x v="6"/>
  </r>
  <r>
    <x v="608"/>
    <s v="P0093"/>
    <x v="248"/>
    <x v="9"/>
    <s v="Supplier_1"/>
    <x v="0"/>
    <n v="23"/>
    <n v="639.37"/>
    <n v="14705.51"/>
    <n v="245"/>
    <n v="8"/>
    <x v="0"/>
    <n v="156645.65"/>
    <x v="1"/>
  </r>
  <r>
    <x v="527"/>
    <s v="P0298"/>
    <x v="155"/>
    <x v="8"/>
    <s v="Supplier_4"/>
    <x v="2"/>
    <n v="7"/>
    <n v="4537.32"/>
    <n v="31761.24"/>
    <n v="376"/>
    <n v="12"/>
    <x v="1"/>
    <n v="1706032.3199999998"/>
    <x v="0"/>
  </r>
  <r>
    <x v="0"/>
    <s v="P0011"/>
    <x v="252"/>
    <x v="1"/>
    <s v="Supplier_12"/>
    <x v="2"/>
    <n v="54"/>
    <n v="13154.25"/>
    <n v="710329.5"/>
    <n v="51"/>
    <n v="13"/>
    <x v="0"/>
    <n v="670866.75"/>
    <x v="0"/>
  </r>
  <r>
    <x v="483"/>
    <s v="P0074"/>
    <x v="140"/>
    <x v="0"/>
    <s v="Supplier_4"/>
    <x v="3"/>
    <n v="25"/>
    <n v="380.35"/>
    <n v="9508.75"/>
    <n v="229"/>
    <n v="10"/>
    <x v="0"/>
    <n v="87100.150000000009"/>
    <x v="22"/>
  </r>
  <r>
    <x v="477"/>
    <s v="P0020"/>
    <x v="72"/>
    <x v="1"/>
    <s v="Supplier_3"/>
    <x v="0"/>
    <n v="60"/>
    <n v="16191.48"/>
    <n v="971488.8"/>
    <n v="110"/>
    <n v="13"/>
    <x v="0"/>
    <n v="1781062.8"/>
    <x v="18"/>
  </r>
  <r>
    <x v="105"/>
    <s v="P0138"/>
    <x v="245"/>
    <x v="7"/>
    <s v="Supplier_30"/>
    <x v="2"/>
    <n v="9"/>
    <n v="21756.94"/>
    <n v="195812.46"/>
    <n v="153"/>
    <n v="11"/>
    <x v="0"/>
    <n v="3328811.82"/>
    <x v="17"/>
  </r>
  <r>
    <x v="225"/>
    <s v="P0246"/>
    <x v="284"/>
    <x v="2"/>
    <s v="Supplier_15"/>
    <x v="3"/>
    <n v="10"/>
    <n v="1084.02"/>
    <n v="10840.2"/>
    <n v="457"/>
    <n v="3"/>
    <x v="1"/>
    <n v="495397.14"/>
    <x v="0"/>
  </r>
  <r>
    <x v="77"/>
    <s v="P0203"/>
    <x v="117"/>
    <x v="4"/>
    <s v="Supplier_27"/>
    <x v="4"/>
    <n v="14"/>
    <n v="2955.04"/>
    <n v="41370.559999999998"/>
    <n v="118"/>
    <n v="4"/>
    <x v="0"/>
    <n v="348694.72"/>
    <x v="12"/>
  </r>
  <r>
    <x v="684"/>
    <s v="P0208"/>
    <x v="144"/>
    <x v="4"/>
    <s v="Supplier_19"/>
    <x v="0"/>
    <n v="12"/>
    <n v="4708.7"/>
    <n v="56504.4"/>
    <n v="189"/>
    <n v="12"/>
    <x v="0"/>
    <n v="889944.29999999993"/>
    <x v="10"/>
  </r>
  <r>
    <x v="298"/>
    <s v="P0135"/>
    <x v="151"/>
    <x v="7"/>
    <s v="Supplier_25"/>
    <x v="3"/>
    <n v="23"/>
    <n v="26195.83"/>
    <n v="602504.09"/>
    <n v="121"/>
    <n v="11"/>
    <x v="0"/>
    <n v="3169695.43"/>
    <x v="9"/>
  </r>
  <r>
    <x v="623"/>
    <s v="P0213"/>
    <x v="198"/>
    <x v="6"/>
    <s v="Supplier_30"/>
    <x v="1"/>
    <n v="4"/>
    <n v="491.16"/>
    <n v="1964.64"/>
    <n v="366"/>
    <n v="4"/>
    <x v="1"/>
    <n v="179764.56"/>
    <x v="22"/>
  </r>
  <r>
    <x v="78"/>
    <s v="P0187"/>
    <x v="79"/>
    <x v="4"/>
    <s v="Supplier_20"/>
    <x v="2"/>
    <n v="25"/>
    <n v="4780.7299999999996"/>
    <n v="119518.25"/>
    <n v="242"/>
    <n v="13"/>
    <x v="0"/>
    <n v="1156936.6599999999"/>
    <x v="9"/>
  </r>
  <r>
    <x v="70"/>
    <s v="P0188"/>
    <x v="52"/>
    <x v="4"/>
    <s v="Supplier_2"/>
    <x v="3"/>
    <n v="16"/>
    <n v="2099.35"/>
    <n v="33589.599999999999"/>
    <n v="217"/>
    <n v="13"/>
    <x v="0"/>
    <n v="455558.94999999995"/>
    <x v="12"/>
  </r>
  <r>
    <x v="273"/>
    <s v="P0080"/>
    <x v="62"/>
    <x v="0"/>
    <s v="Supplier_21"/>
    <x v="3"/>
    <n v="20"/>
    <n v="221.55"/>
    <n v="4431"/>
    <n v="92"/>
    <n v="9"/>
    <x v="0"/>
    <n v="20382.600000000002"/>
    <x v="3"/>
  </r>
  <r>
    <x v="638"/>
    <s v="P0239"/>
    <x v="217"/>
    <x v="6"/>
    <s v="Supplier_13"/>
    <x v="1"/>
    <n v="3"/>
    <n v="1651.9"/>
    <n v="4955.7"/>
    <n v="319"/>
    <n v="5"/>
    <x v="1"/>
    <n v="526956.1"/>
    <x v="8"/>
  </r>
  <r>
    <x v="600"/>
    <s v="P0094"/>
    <x v="121"/>
    <x v="9"/>
    <s v="Supplier_6"/>
    <x v="1"/>
    <n v="12"/>
    <n v="3518.12"/>
    <n v="42217.440000000002"/>
    <n v="155"/>
    <n v="12"/>
    <x v="0"/>
    <n v="545308.6"/>
    <x v="18"/>
  </r>
  <r>
    <x v="235"/>
    <s v="P0273"/>
    <x v="288"/>
    <x v="8"/>
    <s v="Supplier_18"/>
    <x v="4"/>
    <n v="7"/>
    <n v="3693.24"/>
    <n v="25852.68"/>
    <n v="350"/>
    <n v="14"/>
    <x v="1"/>
    <n v="1292634"/>
    <x v="17"/>
  </r>
  <r>
    <x v="128"/>
    <s v="P0275"/>
    <x v="153"/>
    <x v="8"/>
    <s v="Supplier_17"/>
    <x v="0"/>
    <n v="9"/>
    <n v="3405.74"/>
    <n v="30651.66"/>
    <n v="300"/>
    <n v="13"/>
    <x v="1"/>
    <n v="1021721.9999999999"/>
    <x v="19"/>
  </r>
  <r>
    <x v="420"/>
    <s v="P0296"/>
    <x v="84"/>
    <x v="8"/>
    <s v="Supplier_30"/>
    <x v="2"/>
    <n v="10"/>
    <n v="3170.16"/>
    <n v="31701.599999999999"/>
    <n v="292"/>
    <n v="14"/>
    <x v="1"/>
    <n v="925686.72"/>
    <x v="5"/>
  </r>
  <r>
    <x v="644"/>
    <s v="P0288"/>
    <x v="138"/>
    <x v="8"/>
    <s v="Supplier_15"/>
    <x v="4"/>
    <n v="3"/>
    <n v="2413.5"/>
    <n v="7240.5"/>
    <n v="536"/>
    <n v="2"/>
    <x v="1"/>
    <n v="1293636"/>
    <x v="5"/>
  </r>
  <r>
    <x v="149"/>
    <s v="P0057"/>
    <x v="160"/>
    <x v="5"/>
    <s v="Supplier_24"/>
    <x v="4"/>
    <n v="26"/>
    <n v="2492.1999999999998"/>
    <n v="64797.2"/>
    <n v="117"/>
    <n v="14"/>
    <x v="2"/>
    <n v="291587.39999999997"/>
    <x v="3"/>
  </r>
  <r>
    <x v="254"/>
    <s v="P0210"/>
    <x v="219"/>
    <x v="4"/>
    <s v="Supplier_4"/>
    <x v="2"/>
    <n v="15"/>
    <n v="4080.75"/>
    <n v="61211.25"/>
    <n v="150"/>
    <n v="14"/>
    <x v="0"/>
    <n v="612112.5"/>
    <x v="7"/>
  </r>
  <r>
    <x v="430"/>
    <s v="P0198"/>
    <x v="6"/>
    <x v="4"/>
    <s v="Supplier_16"/>
    <x v="0"/>
    <n v="21"/>
    <n v="4027.51"/>
    <n v="84577.71"/>
    <n v="190"/>
    <n v="11"/>
    <x v="0"/>
    <n v="765226.9"/>
    <x v="18"/>
  </r>
  <r>
    <x v="35"/>
    <s v="P0075"/>
    <x v="141"/>
    <x v="0"/>
    <s v="Supplier_13"/>
    <x v="0"/>
    <n v="25"/>
    <n v="261.45"/>
    <n v="6536.25"/>
    <n v="221"/>
    <n v="8"/>
    <x v="0"/>
    <n v="57780.45"/>
    <x v="16"/>
  </r>
  <r>
    <x v="417"/>
    <s v="P0165"/>
    <x v="109"/>
    <x v="3"/>
    <s v="Supplier_16"/>
    <x v="4"/>
    <n v="12"/>
    <n v="3423.01"/>
    <n v="41076.120000000003"/>
    <n v="122"/>
    <n v="12"/>
    <x v="0"/>
    <n v="417607.22000000003"/>
    <x v="19"/>
  </r>
  <r>
    <x v="104"/>
    <s v="P0127"/>
    <x v="236"/>
    <x v="7"/>
    <s v="Supplier_25"/>
    <x v="1"/>
    <n v="10"/>
    <n v="19485.8"/>
    <n v="194858"/>
    <n v="183"/>
    <n v="2"/>
    <x v="0"/>
    <n v="3565901.4"/>
    <x v="21"/>
  </r>
  <r>
    <x v="353"/>
    <s v="P0182"/>
    <x v="4"/>
    <x v="4"/>
    <s v="Supplier_9"/>
    <x v="0"/>
    <n v="12"/>
    <n v="1527.01"/>
    <n v="18324.12"/>
    <n v="83"/>
    <n v="14"/>
    <x v="0"/>
    <n v="126741.83"/>
    <x v="22"/>
  </r>
  <r>
    <x v="723"/>
    <s v="P0190"/>
    <x v="90"/>
    <x v="4"/>
    <s v="Supplier_1"/>
    <x v="4"/>
    <n v="21"/>
    <n v="2494.96"/>
    <n v="52394.16"/>
    <n v="174"/>
    <n v="14"/>
    <x v="0"/>
    <n v="434123.04"/>
    <x v="22"/>
  </r>
  <r>
    <x v="281"/>
    <s v="P0183"/>
    <x v="233"/>
    <x v="4"/>
    <s v="Supplier_27"/>
    <x v="2"/>
    <n v="22"/>
    <n v="611.11"/>
    <n v="13444.42"/>
    <n v="185"/>
    <n v="12"/>
    <x v="0"/>
    <n v="113055.35"/>
    <x v="3"/>
  </r>
  <r>
    <x v="169"/>
    <s v="P0019"/>
    <x v="43"/>
    <x v="1"/>
    <s v="Supplier_23"/>
    <x v="4"/>
    <n v="45"/>
    <n v="19228.77"/>
    <n v="865294.65"/>
    <n v="67"/>
    <n v="8"/>
    <x v="2"/>
    <n v="1288327.5900000001"/>
    <x v="20"/>
  </r>
  <r>
    <x v="243"/>
    <s v="P0005"/>
    <x v="105"/>
    <x v="1"/>
    <s v="Supplier_9"/>
    <x v="3"/>
    <n v="46"/>
    <n v="7400.31"/>
    <n v="340414.26"/>
    <n v="83"/>
    <n v="3"/>
    <x v="0"/>
    <n v="614225.73"/>
    <x v="9"/>
  </r>
  <r>
    <x v="624"/>
    <s v="P0227"/>
    <x v="35"/>
    <x v="6"/>
    <s v="Supplier_9"/>
    <x v="4"/>
    <n v="10"/>
    <n v="2815.24"/>
    <n v="28152.400000000001"/>
    <n v="292"/>
    <n v="3"/>
    <x v="1"/>
    <n v="822050.08"/>
    <x v="11"/>
  </r>
  <r>
    <x v="666"/>
    <s v="P0248"/>
    <x v="177"/>
    <x v="2"/>
    <s v="Supplier_13"/>
    <x v="1"/>
    <n v="6"/>
    <n v="2693.07"/>
    <n v="16158.42"/>
    <n v="255"/>
    <n v="5"/>
    <x v="1"/>
    <n v="686732.85000000009"/>
    <x v="21"/>
  </r>
  <r>
    <x v="545"/>
    <s v="P0141"/>
    <x v="181"/>
    <x v="7"/>
    <s v="Supplier_16"/>
    <x v="2"/>
    <n v="8"/>
    <n v="8579.7199999999993"/>
    <n v="68637.759999999995"/>
    <n v="175"/>
    <n v="3"/>
    <x v="0"/>
    <n v="1501451"/>
    <x v="10"/>
  </r>
  <r>
    <x v="425"/>
    <s v="P0016"/>
    <x v="241"/>
    <x v="1"/>
    <s v="Supplier_30"/>
    <x v="3"/>
    <n v="42"/>
    <n v="11963.05"/>
    <n v="502448.1"/>
    <n v="111"/>
    <n v="7"/>
    <x v="2"/>
    <n v="1327898.5499999998"/>
    <x v="23"/>
  </r>
  <r>
    <x v="13"/>
    <s v="P0010"/>
    <x v="281"/>
    <x v="1"/>
    <s v="Supplier_30"/>
    <x v="3"/>
    <n v="42"/>
    <n v="19513.82"/>
    <n v="819580.44"/>
    <n v="64"/>
    <n v="13"/>
    <x v="2"/>
    <n v="1248884.48"/>
    <x v="9"/>
  </r>
  <r>
    <x v="341"/>
    <s v="P0164"/>
    <x v="13"/>
    <x v="3"/>
    <s v="Supplier_18"/>
    <x v="2"/>
    <n v="22"/>
    <n v="824.34"/>
    <n v="18135.48"/>
    <n v="142"/>
    <n v="9"/>
    <x v="0"/>
    <n v="117056.28"/>
    <x v="16"/>
  </r>
  <r>
    <x v="178"/>
    <s v="P0179"/>
    <x v="110"/>
    <x v="3"/>
    <s v="Supplier_13"/>
    <x v="3"/>
    <n v="16"/>
    <n v="2322.88"/>
    <n v="37166.080000000002"/>
    <n v="143"/>
    <n v="10"/>
    <x v="0"/>
    <n v="332171.84000000003"/>
    <x v="5"/>
  </r>
  <r>
    <x v="625"/>
    <s v="P0018"/>
    <x v="275"/>
    <x v="1"/>
    <s v="Supplier_17"/>
    <x v="1"/>
    <n v="59"/>
    <n v="15883.09"/>
    <n v="937102.31"/>
    <n v="86"/>
    <n v="12"/>
    <x v="0"/>
    <n v="1365945.74"/>
    <x v="16"/>
  </r>
  <r>
    <x v="425"/>
    <s v="P0153"/>
    <x v="107"/>
    <x v="3"/>
    <s v="Supplier_10"/>
    <x v="4"/>
    <n v="14"/>
    <n v="3369.74"/>
    <n v="47176.36"/>
    <n v="100"/>
    <n v="3"/>
    <x v="0"/>
    <n v="336974"/>
    <x v="23"/>
  </r>
  <r>
    <x v="465"/>
    <s v="P0091"/>
    <x v="285"/>
    <x v="9"/>
    <s v="Supplier_5"/>
    <x v="0"/>
    <n v="23"/>
    <n v="2264.6"/>
    <n v="52085.8"/>
    <n v="180"/>
    <n v="9"/>
    <x v="0"/>
    <n v="407628"/>
    <x v="7"/>
  </r>
  <r>
    <x v="482"/>
    <s v="P0124"/>
    <x v="42"/>
    <x v="7"/>
    <s v="Supplier_22"/>
    <x v="2"/>
    <n v="20"/>
    <n v="18334.419999999998"/>
    <n v="366688.4"/>
    <n v="215"/>
    <n v="13"/>
    <x v="0"/>
    <n v="3941900.3"/>
    <x v="19"/>
  </r>
  <r>
    <x v="516"/>
    <s v="P0293"/>
    <x v="81"/>
    <x v="8"/>
    <s v="Supplier_20"/>
    <x v="4"/>
    <n v="8"/>
    <n v="4996"/>
    <n v="39968"/>
    <n v="370"/>
    <n v="12"/>
    <x v="0"/>
    <n v="1848520"/>
    <x v="2"/>
  </r>
  <r>
    <x v="344"/>
    <s v="P0164"/>
    <x v="13"/>
    <x v="3"/>
    <s v="Supplier_4"/>
    <x v="0"/>
    <n v="20"/>
    <n v="210.1"/>
    <n v="4202"/>
    <n v="167"/>
    <n v="9"/>
    <x v="0"/>
    <n v="35086.699999999997"/>
    <x v="18"/>
  </r>
  <r>
    <x v="421"/>
    <s v="P0227"/>
    <x v="35"/>
    <x v="6"/>
    <s v="Supplier_6"/>
    <x v="0"/>
    <n v="7"/>
    <n v="212.67"/>
    <n v="1488.69"/>
    <n v="554"/>
    <n v="10"/>
    <x v="0"/>
    <n v="117819.18"/>
    <x v="7"/>
  </r>
  <r>
    <x v="274"/>
    <s v="P0032"/>
    <x v="227"/>
    <x v="5"/>
    <s v="Supplier_8"/>
    <x v="4"/>
    <n v="28"/>
    <n v="1657.5"/>
    <n v="46410"/>
    <n v="57"/>
    <n v="12"/>
    <x v="2"/>
    <n v="94477.5"/>
    <x v="14"/>
  </r>
  <r>
    <x v="188"/>
    <s v="P0075"/>
    <x v="141"/>
    <x v="0"/>
    <s v="Supplier_3"/>
    <x v="4"/>
    <n v="19"/>
    <n v="268.41000000000003"/>
    <n v="5099.79"/>
    <n v="211"/>
    <n v="14"/>
    <x v="0"/>
    <n v="56634.51"/>
    <x v="5"/>
  </r>
  <r>
    <x v="161"/>
    <s v="P0107"/>
    <x v="182"/>
    <x v="9"/>
    <s v="Supplier_10"/>
    <x v="3"/>
    <n v="9"/>
    <n v="297.08"/>
    <n v="2673.72"/>
    <n v="154"/>
    <n v="14"/>
    <x v="0"/>
    <n v="45750.32"/>
    <x v="3"/>
  </r>
  <r>
    <x v="310"/>
    <s v="P0047"/>
    <x v="5"/>
    <x v="5"/>
    <s v="Supplier_4"/>
    <x v="2"/>
    <n v="62"/>
    <n v="1885.3"/>
    <n v="116888.6"/>
    <n v="52"/>
    <n v="11"/>
    <x v="0"/>
    <n v="98035.599999999991"/>
    <x v="20"/>
  </r>
  <r>
    <x v="528"/>
    <s v="P0055"/>
    <x v="157"/>
    <x v="5"/>
    <s v="Supplier_2"/>
    <x v="3"/>
    <n v="36"/>
    <n v="3198.63"/>
    <n v="115150.68"/>
    <n v="64"/>
    <n v="14"/>
    <x v="0"/>
    <n v="204712.32000000001"/>
    <x v="14"/>
  </r>
  <r>
    <x v="133"/>
    <s v="P0055"/>
    <x v="157"/>
    <x v="5"/>
    <s v="Supplier_26"/>
    <x v="0"/>
    <n v="61"/>
    <n v="3018.19"/>
    <n v="184109.59"/>
    <n v="35"/>
    <n v="10"/>
    <x v="0"/>
    <n v="105636.65000000001"/>
    <x v="10"/>
  </r>
  <r>
    <x v="163"/>
    <s v="P0114"/>
    <x v="145"/>
    <x v="9"/>
    <s v="Supplier_21"/>
    <x v="1"/>
    <n v="22"/>
    <n v="3819.59"/>
    <n v="84030.98"/>
    <n v="180"/>
    <n v="13"/>
    <x v="0"/>
    <n v="687526.20000000007"/>
    <x v="16"/>
  </r>
  <r>
    <x v="701"/>
    <s v="P0133"/>
    <x v="232"/>
    <x v="7"/>
    <s v="Supplier_14"/>
    <x v="3"/>
    <n v="25"/>
    <n v="6343.39"/>
    <n v="158584.75"/>
    <n v="227"/>
    <n v="11"/>
    <x v="0"/>
    <n v="1439949.53"/>
    <x v="14"/>
  </r>
  <r>
    <x v="256"/>
    <s v="P0193"/>
    <x v="17"/>
    <x v="4"/>
    <s v="Supplier_9"/>
    <x v="3"/>
    <n v="15"/>
    <n v="1870.79"/>
    <n v="28061.85"/>
    <n v="233"/>
    <n v="7"/>
    <x v="0"/>
    <n v="435894.07"/>
    <x v="12"/>
  </r>
  <r>
    <x v="136"/>
    <s v="P0275"/>
    <x v="153"/>
    <x v="8"/>
    <s v="Supplier_28"/>
    <x v="2"/>
    <n v="4"/>
    <n v="2237.77"/>
    <n v="8951.08"/>
    <n v="409"/>
    <n v="2"/>
    <x v="1"/>
    <n v="915247.92999999993"/>
    <x v="20"/>
  </r>
  <r>
    <x v="717"/>
    <s v="P0180"/>
    <x v="3"/>
    <x v="3"/>
    <s v="Supplier_27"/>
    <x v="0"/>
    <n v="12"/>
    <n v="2539.7600000000002"/>
    <n v="30477.119999999999"/>
    <n v="225"/>
    <n v="7"/>
    <x v="0"/>
    <n v="571446"/>
    <x v="5"/>
  </r>
  <r>
    <x v="112"/>
    <s v="P0009"/>
    <x v="166"/>
    <x v="1"/>
    <s v="Supplier_21"/>
    <x v="1"/>
    <n v="67"/>
    <n v="15440.42"/>
    <n v="1034508.14"/>
    <n v="108"/>
    <n v="5"/>
    <x v="2"/>
    <n v="1667565.36"/>
    <x v="10"/>
  </r>
  <r>
    <x v="140"/>
    <s v="P0272"/>
    <x v="230"/>
    <x v="8"/>
    <s v="Supplier_7"/>
    <x v="4"/>
    <n v="7"/>
    <n v="4795.68"/>
    <n v="33569.760000000002"/>
    <n v="598"/>
    <n v="5"/>
    <x v="0"/>
    <n v="2867816.64"/>
    <x v="2"/>
  </r>
  <r>
    <x v="273"/>
    <s v="P0120"/>
    <x v="88"/>
    <x v="9"/>
    <s v="Supplier_25"/>
    <x v="0"/>
    <n v="9"/>
    <n v="260.41000000000003"/>
    <n v="2343.69"/>
    <n v="231"/>
    <n v="6"/>
    <x v="0"/>
    <n v="60154.710000000006"/>
    <x v="3"/>
  </r>
  <r>
    <x v="449"/>
    <s v="P0142"/>
    <x v="22"/>
    <x v="7"/>
    <s v="Supplier_20"/>
    <x v="0"/>
    <n v="13"/>
    <n v="21571.1"/>
    <n v="280424.3"/>
    <n v="245"/>
    <n v="7"/>
    <x v="0"/>
    <n v="5284919.5"/>
    <x v="6"/>
  </r>
  <r>
    <x v="591"/>
    <s v="P0211"/>
    <x v="114"/>
    <x v="6"/>
    <s v="Supplier_28"/>
    <x v="0"/>
    <n v="1"/>
    <n v="1215.18"/>
    <n v="1215.18"/>
    <n v="303"/>
    <n v="2"/>
    <x v="1"/>
    <n v="368199.54000000004"/>
    <x v="14"/>
  </r>
  <r>
    <x v="351"/>
    <s v="P0221"/>
    <x v="296"/>
    <x v="6"/>
    <s v="Supplier_13"/>
    <x v="4"/>
    <n v="9"/>
    <n v="2425.84"/>
    <n v="21832.560000000001"/>
    <n v="399"/>
    <n v="13"/>
    <x v="1"/>
    <n v="967910.16"/>
    <x v="8"/>
  </r>
  <r>
    <x v="535"/>
    <s v="P0190"/>
    <x v="90"/>
    <x v="4"/>
    <s v="Supplier_22"/>
    <x v="2"/>
    <n v="17"/>
    <n v="4492.41"/>
    <n v="76370.97"/>
    <n v="114"/>
    <n v="5"/>
    <x v="0"/>
    <n v="512134.74"/>
    <x v="5"/>
  </r>
  <r>
    <x v="277"/>
    <s v="P0238"/>
    <x v="96"/>
    <x v="6"/>
    <s v="Supplier_5"/>
    <x v="2"/>
    <n v="9"/>
    <n v="3338.66"/>
    <n v="30047.94"/>
    <n v="457"/>
    <n v="9"/>
    <x v="0"/>
    <n v="1525767.6199999999"/>
    <x v="22"/>
  </r>
  <r>
    <x v="461"/>
    <s v="P0069"/>
    <x v="59"/>
    <x v="0"/>
    <s v="Supplier_29"/>
    <x v="0"/>
    <n v="24"/>
    <n v="472.82"/>
    <n v="11347.68"/>
    <n v="125"/>
    <n v="10"/>
    <x v="0"/>
    <n v="59102.5"/>
    <x v="0"/>
  </r>
  <r>
    <x v="394"/>
    <s v="P0005"/>
    <x v="105"/>
    <x v="1"/>
    <s v="Supplier_2"/>
    <x v="3"/>
    <n v="48"/>
    <n v="2722.12"/>
    <n v="130661.75999999999"/>
    <n v="67"/>
    <n v="4"/>
    <x v="2"/>
    <n v="182382.03999999998"/>
    <x v="11"/>
  </r>
  <r>
    <x v="345"/>
    <s v="P0225"/>
    <x v="34"/>
    <x v="6"/>
    <s v="Supplier_12"/>
    <x v="1"/>
    <n v="1"/>
    <n v="458.33"/>
    <n v="458.33"/>
    <n v="331"/>
    <n v="6"/>
    <x v="0"/>
    <n v="151707.22999999998"/>
    <x v="23"/>
  </r>
  <r>
    <x v="99"/>
    <s v="P0064"/>
    <x v="74"/>
    <x v="0"/>
    <s v="Supplier_10"/>
    <x v="1"/>
    <n v="13"/>
    <n v="417.28"/>
    <n v="5424.64"/>
    <n v="180"/>
    <n v="8"/>
    <x v="0"/>
    <n v="75110.399999999994"/>
    <x v="7"/>
  </r>
  <r>
    <x v="483"/>
    <s v="P0160"/>
    <x v="179"/>
    <x v="3"/>
    <s v="Supplier_9"/>
    <x v="0"/>
    <n v="32"/>
    <n v="869.81"/>
    <n v="27833.919999999998"/>
    <n v="89"/>
    <n v="10"/>
    <x v="0"/>
    <n v="77413.09"/>
    <x v="22"/>
  </r>
  <r>
    <x v="573"/>
    <s v="P0300"/>
    <x v="283"/>
    <x v="8"/>
    <s v="Supplier_2"/>
    <x v="1"/>
    <n v="9"/>
    <n v="2392.6"/>
    <n v="21533.4"/>
    <n v="553"/>
    <n v="10"/>
    <x v="1"/>
    <n v="1323107.8"/>
    <x v="13"/>
  </r>
  <r>
    <x v="382"/>
    <s v="P0138"/>
    <x v="245"/>
    <x v="7"/>
    <s v="Supplier_10"/>
    <x v="1"/>
    <n v="25"/>
    <n v="26558.6"/>
    <n v="663965"/>
    <n v="209"/>
    <n v="3"/>
    <x v="0"/>
    <n v="5550747.3999999994"/>
    <x v="2"/>
  </r>
  <r>
    <x v="72"/>
    <s v="P0270"/>
    <x v="48"/>
    <x v="2"/>
    <s v="Supplier_14"/>
    <x v="3"/>
    <n v="6"/>
    <n v="2338.94"/>
    <n v="14033.64"/>
    <n v="272"/>
    <n v="7"/>
    <x v="0"/>
    <n v="636191.68000000005"/>
    <x v="20"/>
  </r>
  <r>
    <x v="724"/>
    <s v="P0029"/>
    <x v="237"/>
    <x v="1"/>
    <s v="Supplier_12"/>
    <x v="2"/>
    <n v="26"/>
    <n v="11265.42"/>
    <n v="292900.92"/>
    <n v="44"/>
    <n v="3"/>
    <x v="0"/>
    <n v="495678.48"/>
    <x v="2"/>
  </r>
  <r>
    <x v="128"/>
    <s v="P0221"/>
    <x v="296"/>
    <x v="6"/>
    <s v="Supplier_26"/>
    <x v="0"/>
    <n v="6"/>
    <n v="838.16"/>
    <n v="5028.96"/>
    <n v="359"/>
    <n v="4"/>
    <x v="0"/>
    <n v="300899.44"/>
    <x v="19"/>
  </r>
  <r>
    <x v="471"/>
    <s v="P0171"/>
    <x v="193"/>
    <x v="3"/>
    <s v="Supplier_6"/>
    <x v="2"/>
    <n v="21"/>
    <n v="2675.06"/>
    <n v="56176.26"/>
    <n v="103"/>
    <n v="14"/>
    <x v="0"/>
    <n v="275531.18"/>
    <x v="3"/>
  </r>
  <r>
    <x v="205"/>
    <s v="P0231"/>
    <x v="93"/>
    <x v="6"/>
    <s v="Supplier_14"/>
    <x v="0"/>
    <n v="9"/>
    <n v="2309.58"/>
    <n v="20786.22"/>
    <n v="553"/>
    <n v="2"/>
    <x v="0"/>
    <n v="1277197.74"/>
    <x v="16"/>
  </r>
  <r>
    <x v="11"/>
    <s v="P0018"/>
    <x v="275"/>
    <x v="1"/>
    <s v="Supplier_11"/>
    <x v="4"/>
    <n v="21"/>
    <n v="1515.5"/>
    <n v="31825.5"/>
    <n v="102"/>
    <n v="7"/>
    <x v="0"/>
    <n v="154581"/>
    <x v="8"/>
  </r>
  <r>
    <x v="431"/>
    <s v="P0212"/>
    <x v="195"/>
    <x v="6"/>
    <s v="Supplier_11"/>
    <x v="2"/>
    <n v="7"/>
    <n v="1094.97"/>
    <n v="7664.79"/>
    <n v="280"/>
    <n v="2"/>
    <x v="1"/>
    <n v="306591.60000000003"/>
    <x v="20"/>
  </r>
  <r>
    <x v="341"/>
    <s v="P0224"/>
    <x v="56"/>
    <x v="6"/>
    <s v="Supplier_12"/>
    <x v="0"/>
    <n v="6"/>
    <n v="2297.75"/>
    <n v="13786.5"/>
    <n v="458"/>
    <n v="2"/>
    <x v="0"/>
    <n v="1052369.5"/>
    <x v="16"/>
  </r>
  <r>
    <x v="597"/>
    <s v="P0294"/>
    <x v="143"/>
    <x v="8"/>
    <s v="Supplier_13"/>
    <x v="4"/>
    <n v="5"/>
    <n v="2755.82"/>
    <n v="13779.1"/>
    <n v="415"/>
    <n v="8"/>
    <x v="0"/>
    <n v="1143665.3"/>
    <x v="2"/>
  </r>
  <r>
    <x v="335"/>
    <s v="P0188"/>
    <x v="52"/>
    <x v="4"/>
    <s v="Supplier_21"/>
    <x v="3"/>
    <n v="8"/>
    <n v="4165.3"/>
    <n v="33322.400000000001"/>
    <n v="138"/>
    <n v="14"/>
    <x v="0"/>
    <n v="574811.4"/>
    <x v="21"/>
  </r>
  <r>
    <x v="457"/>
    <s v="P0060"/>
    <x v="197"/>
    <x v="5"/>
    <s v="Supplier_12"/>
    <x v="1"/>
    <n v="47"/>
    <n v="4473.87"/>
    <n v="210271.89"/>
    <n v="106"/>
    <n v="13"/>
    <x v="0"/>
    <n v="474230.22"/>
    <x v="23"/>
  </r>
  <r>
    <x v="567"/>
    <s v="P0288"/>
    <x v="138"/>
    <x v="8"/>
    <s v="Supplier_22"/>
    <x v="1"/>
    <n v="8"/>
    <n v="927.3"/>
    <n v="7418.4"/>
    <n v="465"/>
    <n v="14"/>
    <x v="0"/>
    <n v="431194.5"/>
    <x v="4"/>
  </r>
  <r>
    <x v="58"/>
    <s v="P0193"/>
    <x v="17"/>
    <x v="4"/>
    <s v="Supplier_28"/>
    <x v="4"/>
    <n v="21"/>
    <n v="3612.95"/>
    <n v="75871.95"/>
    <n v="173"/>
    <n v="2"/>
    <x v="0"/>
    <n v="625040.35"/>
    <x v="17"/>
  </r>
  <r>
    <x v="190"/>
    <s v="P0192"/>
    <x v="10"/>
    <x v="4"/>
    <s v="Supplier_26"/>
    <x v="1"/>
    <n v="9"/>
    <n v="1659.19"/>
    <n v="14932.71"/>
    <n v="151"/>
    <n v="11"/>
    <x v="0"/>
    <n v="250537.69"/>
    <x v="17"/>
  </r>
  <r>
    <x v="366"/>
    <s v="P0107"/>
    <x v="182"/>
    <x v="9"/>
    <s v="Supplier_16"/>
    <x v="1"/>
    <n v="20"/>
    <n v="4135.25"/>
    <n v="82705"/>
    <n v="189"/>
    <n v="8"/>
    <x v="0"/>
    <n v="781562.25"/>
    <x v="16"/>
  </r>
  <r>
    <x v="296"/>
    <s v="P0227"/>
    <x v="35"/>
    <x v="6"/>
    <s v="Supplier_29"/>
    <x v="2"/>
    <n v="17"/>
    <n v="3618.11"/>
    <n v="61507.87"/>
    <n v="383"/>
    <n v="7"/>
    <x v="0"/>
    <n v="1385736.1300000001"/>
    <x v="15"/>
  </r>
  <r>
    <x v="71"/>
    <s v="P0098"/>
    <x v="191"/>
    <x v="9"/>
    <s v="Supplier_10"/>
    <x v="4"/>
    <n v="22"/>
    <n v="1256.7"/>
    <n v="27647.4"/>
    <n v="245"/>
    <n v="6"/>
    <x v="0"/>
    <n v="307891.5"/>
    <x v="9"/>
  </r>
  <r>
    <x v="505"/>
    <s v="P0105"/>
    <x v="57"/>
    <x v="9"/>
    <s v="Supplier_11"/>
    <x v="2"/>
    <n v="17"/>
    <n v="1099.48"/>
    <n v="18691.16"/>
    <n v="81"/>
    <n v="2"/>
    <x v="0"/>
    <n v="89057.88"/>
    <x v="11"/>
  </r>
  <r>
    <x v="463"/>
    <s v="P0196"/>
    <x v="186"/>
    <x v="4"/>
    <s v="Supplier_22"/>
    <x v="4"/>
    <n v="14"/>
    <n v="1649.65"/>
    <n v="23095.1"/>
    <n v="240"/>
    <n v="13"/>
    <x v="0"/>
    <n v="395916"/>
    <x v="18"/>
  </r>
  <r>
    <x v="312"/>
    <s v="P0020"/>
    <x v="72"/>
    <x v="1"/>
    <s v="Supplier_13"/>
    <x v="3"/>
    <n v="60"/>
    <n v="15085.74"/>
    <n v="905144.4"/>
    <n v="97"/>
    <n v="11"/>
    <x v="2"/>
    <n v="1463316.78"/>
    <x v="18"/>
  </r>
  <r>
    <x v="98"/>
    <s v="P0070"/>
    <x v="209"/>
    <x v="0"/>
    <s v="Supplier_21"/>
    <x v="2"/>
    <n v="11"/>
    <n v="78.94"/>
    <n v="868.34"/>
    <n v="108"/>
    <n v="13"/>
    <x v="0"/>
    <n v="8525.52"/>
    <x v="1"/>
  </r>
  <r>
    <x v="603"/>
    <s v="P0129"/>
    <x v="15"/>
    <x v="7"/>
    <s v="Supplier_20"/>
    <x v="4"/>
    <n v="14"/>
    <n v="24109.16"/>
    <n v="337528.24"/>
    <n v="229"/>
    <n v="13"/>
    <x v="0"/>
    <n v="5520997.6399999997"/>
    <x v="13"/>
  </r>
  <r>
    <x v="280"/>
    <s v="P0184"/>
    <x v="278"/>
    <x v="4"/>
    <s v="Supplier_7"/>
    <x v="0"/>
    <n v="11"/>
    <n v="4881.95"/>
    <n v="53701.45"/>
    <n v="235"/>
    <n v="5"/>
    <x v="0"/>
    <n v="1147258.25"/>
    <x v="2"/>
  </r>
  <r>
    <x v="211"/>
    <s v="P0027"/>
    <x v="187"/>
    <x v="1"/>
    <s v="Supplier_1"/>
    <x v="3"/>
    <n v="46"/>
    <n v="13698.03"/>
    <n v="630109.38"/>
    <n v="75"/>
    <n v="12"/>
    <x v="0"/>
    <n v="1027352.25"/>
    <x v="10"/>
  </r>
  <r>
    <x v="80"/>
    <s v="P0194"/>
    <x v="299"/>
    <x v="4"/>
    <s v="Supplier_16"/>
    <x v="2"/>
    <n v="17"/>
    <n v="3763.16"/>
    <n v="63973.72"/>
    <n v="142"/>
    <n v="4"/>
    <x v="0"/>
    <n v="534368.72"/>
    <x v="22"/>
  </r>
  <r>
    <x v="61"/>
    <s v="P0098"/>
    <x v="191"/>
    <x v="9"/>
    <s v="Supplier_7"/>
    <x v="1"/>
    <n v="10"/>
    <n v="192.61"/>
    <n v="1926.1"/>
    <n v="164"/>
    <n v="10"/>
    <x v="0"/>
    <n v="31588.04"/>
    <x v="19"/>
  </r>
  <r>
    <x v="89"/>
    <s v="P0280"/>
    <x v="253"/>
    <x v="8"/>
    <s v="Supplier_26"/>
    <x v="1"/>
    <n v="8"/>
    <n v="2719.02"/>
    <n v="21752.16"/>
    <n v="252"/>
    <n v="4"/>
    <x v="1"/>
    <n v="685193.04"/>
    <x v="0"/>
  </r>
  <r>
    <x v="152"/>
    <s v="P0069"/>
    <x v="59"/>
    <x v="0"/>
    <s v="Supplier_16"/>
    <x v="0"/>
    <n v="8"/>
    <n v="349.61"/>
    <n v="2796.88"/>
    <n v="127"/>
    <n v="14"/>
    <x v="0"/>
    <n v="44400.47"/>
    <x v="12"/>
  </r>
  <r>
    <x v="559"/>
    <s v="P0300"/>
    <x v="283"/>
    <x v="8"/>
    <s v="Supplier_6"/>
    <x v="0"/>
    <n v="8"/>
    <n v="3522.23"/>
    <n v="28177.84"/>
    <n v="291"/>
    <n v="8"/>
    <x v="0"/>
    <n v="1024968.93"/>
    <x v="1"/>
  </r>
  <r>
    <x v="194"/>
    <s v="P0159"/>
    <x v="222"/>
    <x v="3"/>
    <s v="Supplier_24"/>
    <x v="1"/>
    <n v="18"/>
    <n v="2046.95"/>
    <n v="36845.1"/>
    <n v="247"/>
    <n v="8"/>
    <x v="0"/>
    <n v="505596.65"/>
    <x v="23"/>
  </r>
  <r>
    <x v="200"/>
    <s v="P0061"/>
    <x v="212"/>
    <x v="0"/>
    <s v="Supplier_25"/>
    <x v="0"/>
    <n v="22"/>
    <n v="394.84"/>
    <n v="8686.48"/>
    <n v="219"/>
    <n v="12"/>
    <x v="0"/>
    <n v="86469.959999999992"/>
    <x v="6"/>
  </r>
  <r>
    <x v="12"/>
    <s v="P0065"/>
    <x v="190"/>
    <x v="0"/>
    <s v="Supplier_17"/>
    <x v="4"/>
    <n v="8"/>
    <n v="107.36"/>
    <n v="858.88"/>
    <n v="233"/>
    <n v="6"/>
    <x v="0"/>
    <n v="25014.880000000001"/>
    <x v="1"/>
  </r>
  <r>
    <x v="204"/>
    <s v="P0226"/>
    <x v="39"/>
    <x v="6"/>
    <s v="Supplier_11"/>
    <x v="4"/>
    <n v="6"/>
    <n v="2682.51"/>
    <n v="16095.06"/>
    <n v="487"/>
    <n v="13"/>
    <x v="0"/>
    <n v="1306382.3700000001"/>
    <x v="9"/>
  </r>
  <r>
    <x v="385"/>
    <s v="P0296"/>
    <x v="84"/>
    <x v="8"/>
    <s v="Supplier_28"/>
    <x v="4"/>
    <n v="9"/>
    <n v="4646.87"/>
    <n v="41821.83"/>
    <n v="560"/>
    <n v="10"/>
    <x v="0"/>
    <n v="2602247.1999999997"/>
    <x v="5"/>
  </r>
  <r>
    <x v="480"/>
    <s v="P0130"/>
    <x v="213"/>
    <x v="7"/>
    <s v="Supplier_17"/>
    <x v="2"/>
    <n v="20"/>
    <n v="18964.330000000002"/>
    <n v="379286.6"/>
    <n v="208"/>
    <n v="11"/>
    <x v="0"/>
    <n v="3944580.6400000006"/>
    <x v="3"/>
  </r>
  <r>
    <x v="183"/>
    <s v="P0276"/>
    <x v="76"/>
    <x v="8"/>
    <s v="Supplier_8"/>
    <x v="3"/>
    <n v="9"/>
    <n v="892.92"/>
    <n v="8036.28"/>
    <n v="322"/>
    <n v="13"/>
    <x v="1"/>
    <n v="287520.24"/>
    <x v="11"/>
  </r>
  <r>
    <x v="8"/>
    <s v="P0011"/>
    <x v="252"/>
    <x v="1"/>
    <s v="Supplier_2"/>
    <x v="3"/>
    <n v="22"/>
    <n v="19518.66"/>
    <n v="429410.52"/>
    <n v="115"/>
    <n v="7"/>
    <x v="2"/>
    <n v="2244645.9"/>
    <x v="4"/>
  </r>
  <r>
    <x v="227"/>
    <s v="P0256"/>
    <x v="196"/>
    <x v="2"/>
    <s v="Supplier_29"/>
    <x v="2"/>
    <n v="10"/>
    <n v="3643.15"/>
    <n v="36431.5"/>
    <n v="380"/>
    <n v="5"/>
    <x v="1"/>
    <n v="1384397"/>
    <x v="12"/>
  </r>
  <r>
    <x v="662"/>
    <s v="P0030"/>
    <x v="82"/>
    <x v="1"/>
    <s v="Supplier_28"/>
    <x v="1"/>
    <n v="29"/>
    <n v="7910.27"/>
    <n v="229397.83"/>
    <n v="59"/>
    <n v="6"/>
    <x v="0"/>
    <n v="466705.93000000005"/>
    <x v="1"/>
  </r>
  <r>
    <x v="577"/>
    <s v="P0134"/>
    <x v="272"/>
    <x v="7"/>
    <s v="Supplier_9"/>
    <x v="1"/>
    <n v="23"/>
    <n v="18768.98"/>
    <n v="431686.54"/>
    <n v="81"/>
    <n v="12"/>
    <x v="0"/>
    <n v="1520287.38"/>
    <x v="6"/>
  </r>
  <r>
    <x v="684"/>
    <s v="P0240"/>
    <x v="25"/>
    <x v="6"/>
    <s v="Supplier_25"/>
    <x v="0"/>
    <n v="15"/>
    <n v="4339.6099999999997"/>
    <n v="65094.15"/>
    <n v="474"/>
    <n v="9"/>
    <x v="0"/>
    <n v="2056975.14"/>
    <x v="10"/>
  </r>
  <r>
    <x v="212"/>
    <s v="P0246"/>
    <x v="284"/>
    <x v="2"/>
    <s v="Supplier_21"/>
    <x v="0"/>
    <n v="8"/>
    <n v="3486.16"/>
    <n v="27889.279999999999"/>
    <n v="265"/>
    <n v="4"/>
    <x v="0"/>
    <n v="923832.39999999991"/>
    <x v="5"/>
  </r>
  <r>
    <x v="585"/>
    <s v="P0103"/>
    <x v="50"/>
    <x v="9"/>
    <s v="Supplier_28"/>
    <x v="4"/>
    <n v="19"/>
    <n v="2800.48"/>
    <n v="53209.120000000003"/>
    <n v="238"/>
    <n v="3"/>
    <x v="0"/>
    <n v="666514.24"/>
    <x v="16"/>
  </r>
  <r>
    <x v="201"/>
    <s v="P0178"/>
    <x v="223"/>
    <x v="3"/>
    <s v="Supplier_9"/>
    <x v="4"/>
    <n v="23"/>
    <n v="4383.78"/>
    <n v="100826.94"/>
    <n v="145"/>
    <n v="6"/>
    <x v="0"/>
    <n v="635648.1"/>
    <x v="15"/>
  </r>
  <r>
    <x v="50"/>
    <s v="P0277"/>
    <x v="154"/>
    <x v="8"/>
    <s v="Supplier_3"/>
    <x v="4"/>
    <n v="3"/>
    <n v="2640.81"/>
    <n v="7922.43"/>
    <n v="446"/>
    <n v="14"/>
    <x v="0"/>
    <n v="1177801.26"/>
    <x v="17"/>
  </r>
  <r>
    <x v="208"/>
    <s v="P0150"/>
    <x v="202"/>
    <x v="7"/>
    <s v="Supplier_28"/>
    <x v="4"/>
    <n v="19"/>
    <n v="10543.05"/>
    <n v="200317.95"/>
    <n v="211"/>
    <n v="8"/>
    <x v="0"/>
    <n v="2224583.5499999998"/>
    <x v="4"/>
  </r>
  <r>
    <x v="420"/>
    <s v="P0213"/>
    <x v="198"/>
    <x v="6"/>
    <s v="Supplier_3"/>
    <x v="1"/>
    <n v="4"/>
    <n v="1167.47"/>
    <n v="4669.88"/>
    <n v="416"/>
    <n v="11"/>
    <x v="1"/>
    <n v="485667.52"/>
    <x v="5"/>
  </r>
  <r>
    <x v="17"/>
    <s v="P0269"/>
    <x v="168"/>
    <x v="2"/>
    <s v="Supplier_14"/>
    <x v="4"/>
    <n v="7"/>
    <n v="3364.43"/>
    <n v="23551.01"/>
    <n v="335"/>
    <n v="4"/>
    <x v="0"/>
    <n v="1127084.05"/>
    <x v="0"/>
  </r>
  <r>
    <x v="232"/>
    <s v="P0212"/>
    <x v="195"/>
    <x v="6"/>
    <s v="Supplier_7"/>
    <x v="3"/>
    <n v="1"/>
    <n v="511.64"/>
    <n v="511.64"/>
    <n v="523"/>
    <n v="7"/>
    <x v="0"/>
    <n v="267587.71999999997"/>
    <x v="12"/>
  </r>
  <r>
    <x v="278"/>
    <s v="P0058"/>
    <x v="255"/>
    <x v="5"/>
    <s v="Supplier_29"/>
    <x v="3"/>
    <n v="22"/>
    <n v="4372.8"/>
    <n v="96201.600000000006"/>
    <n v="34"/>
    <n v="3"/>
    <x v="2"/>
    <n v="148675.20000000001"/>
    <x v="19"/>
  </r>
  <r>
    <x v="720"/>
    <s v="P0079"/>
    <x v="16"/>
    <x v="0"/>
    <s v="Supplier_19"/>
    <x v="4"/>
    <n v="13"/>
    <n v="265.67"/>
    <n v="3453.71"/>
    <n v="93"/>
    <n v="6"/>
    <x v="0"/>
    <n v="24707.31"/>
    <x v="20"/>
  </r>
  <r>
    <x v="162"/>
    <s v="P0173"/>
    <x v="199"/>
    <x v="3"/>
    <s v="Supplier_6"/>
    <x v="1"/>
    <n v="11"/>
    <n v="954.85"/>
    <n v="10503.35"/>
    <n v="220"/>
    <n v="10"/>
    <x v="0"/>
    <n v="210067"/>
    <x v="17"/>
  </r>
  <r>
    <x v="667"/>
    <s v="P0201"/>
    <x v="243"/>
    <x v="4"/>
    <s v="Supplier_28"/>
    <x v="1"/>
    <n v="8"/>
    <n v="933.93"/>
    <n v="7471.44"/>
    <n v="150"/>
    <n v="8"/>
    <x v="0"/>
    <n v="140089.5"/>
    <x v="1"/>
  </r>
  <r>
    <x v="1"/>
    <s v="P0096"/>
    <x v="298"/>
    <x v="9"/>
    <s v="Supplier_14"/>
    <x v="4"/>
    <n v="23"/>
    <n v="773.68"/>
    <n v="17794.64"/>
    <n v="109"/>
    <n v="4"/>
    <x v="0"/>
    <n v="84331.12"/>
    <x v="1"/>
  </r>
  <r>
    <x v="506"/>
    <s v="P0038"/>
    <x v="200"/>
    <x v="5"/>
    <s v="Supplier_14"/>
    <x v="0"/>
    <n v="27"/>
    <n v="2290.96"/>
    <n v="61855.92"/>
    <n v="63"/>
    <n v="3"/>
    <x v="2"/>
    <n v="144330.48000000001"/>
    <x v="22"/>
  </r>
  <r>
    <x v="464"/>
    <s v="P0120"/>
    <x v="88"/>
    <x v="9"/>
    <s v="Supplier_10"/>
    <x v="0"/>
    <n v="12"/>
    <n v="3669.97"/>
    <n v="44039.64"/>
    <n v="221"/>
    <n v="3"/>
    <x v="0"/>
    <n v="811063.37"/>
    <x v="2"/>
  </r>
  <r>
    <x v="718"/>
    <s v="P0155"/>
    <x v="106"/>
    <x v="3"/>
    <s v="Supplier_15"/>
    <x v="1"/>
    <n v="23"/>
    <n v="4736.17"/>
    <n v="108931.91"/>
    <n v="234"/>
    <n v="8"/>
    <x v="0"/>
    <n v="1108263.78"/>
    <x v="21"/>
  </r>
  <r>
    <x v="175"/>
    <s v="P0016"/>
    <x v="241"/>
    <x v="1"/>
    <s v="Supplier_21"/>
    <x v="0"/>
    <n v="29"/>
    <n v="16862.080000000002"/>
    <n v="489000.32"/>
    <n v="108"/>
    <n v="14"/>
    <x v="2"/>
    <n v="1821104.6400000001"/>
    <x v="17"/>
  </r>
  <r>
    <x v="22"/>
    <s v="P0177"/>
    <x v="289"/>
    <x v="3"/>
    <s v="Supplier_14"/>
    <x v="1"/>
    <n v="14"/>
    <n v="649.16999999999996"/>
    <n v="9088.3799999999992"/>
    <n v="94"/>
    <n v="6"/>
    <x v="0"/>
    <n v="61021.979999999996"/>
    <x v="4"/>
  </r>
  <r>
    <x v="700"/>
    <s v="P0094"/>
    <x v="121"/>
    <x v="9"/>
    <s v="Supplier_18"/>
    <x v="4"/>
    <n v="13"/>
    <n v="2207.81"/>
    <n v="28701.53"/>
    <n v="204"/>
    <n v="9"/>
    <x v="0"/>
    <n v="450393.24"/>
    <x v="21"/>
  </r>
  <r>
    <x v="299"/>
    <s v="P0172"/>
    <x v="55"/>
    <x v="3"/>
    <s v="Supplier_18"/>
    <x v="1"/>
    <n v="11"/>
    <n v="2871.3"/>
    <n v="31584.3"/>
    <n v="206"/>
    <n v="8"/>
    <x v="0"/>
    <n v="591487.80000000005"/>
    <x v="5"/>
  </r>
  <r>
    <x v="603"/>
    <s v="P0185"/>
    <x v="297"/>
    <x v="4"/>
    <s v="Supplier_14"/>
    <x v="1"/>
    <n v="8"/>
    <n v="215.32"/>
    <n v="1722.56"/>
    <n v="198"/>
    <n v="11"/>
    <x v="0"/>
    <n v="42633.36"/>
    <x v="13"/>
  </r>
  <r>
    <x v="168"/>
    <s v="P0253"/>
    <x v="229"/>
    <x v="2"/>
    <s v="Supplier_3"/>
    <x v="4"/>
    <n v="8"/>
    <n v="4796.67"/>
    <n v="38373.360000000001"/>
    <n v="579"/>
    <n v="12"/>
    <x v="1"/>
    <n v="2777271.93"/>
    <x v="6"/>
  </r>
  <r>
    <x v="438"/>
    <s v="P0245"/>
    <x v="150"/>
    <x v="2"/>
    <s v="Supplier_10"/>
    <x v="4"/>
    <n v="6"/>
    <n v="3535.86"/>
    <n v="21215.16"/>
    <n v="277"/>
    <n v="8"/>
    <x v="1"/>
    <n v="979433.22000000009"/>
    <x v="3"/>
  </r>
  <r>
    <x v="417"/>
    <s v="P0120"/>
    <x v="88"/>
    <x v="9"/>
    <s v="Supplier_1"/>
    <x v="4"/>
    <n v="17"/>
    <n v="4953.55"/>
    <n v="84210.35"/>
    <n v="115"/>
    <n v="8"/>
    <x v="0"/>
    <n v="569658.25"/>
    <x v="19"/>
  </r>
  <r>
    <x v="667"/>
    <s v="P0106"/>
    <x v="220"/>
    <x v="9"/>
    <s v="Supplier_10"/>
    <x v="1"/>
    <n v="12"/>
    <n v="3183.28"/>
    <n v="38199.360000000001"/>
    <n v="214"/>
    <n v="12"/>
    <x v="0"/>
    <n v="681221.92"/>
    <x v="1"/>
  </r>
  <r>
    <x v="561"/>
    <s v="P0175"/>
    <x v="53"/>
    <x v="3"/>
    <s v="Supplier_20"/>
    <x v="4"/>
    <n v="15"/>
    <n v="1299.74"/>
    <n v="19496.099999999999"/>
    <n v="198"/>
    <n v="2"/>
    <x v="0"/>
    <n v="257348.52"/>
    <x v="14"/>
  </r>
  <r>
    <x v="683"/>
    <s v="P0252"/>
    <x v="291"/>
    <x v="2"/>
    <s v="Supplier_17"/>
    <x v="0"/>
    <n v="3"/>
    <n v="1398.68"/>
    <n v="4196.04"/>
    <n v="308"/>
    <n v="12"/>
    <x v="0"/>
    <n v="430793.44"/>
    <x v="19"/>
  </r>
  <r>
    <x v="506"/>
    <s v="P0035"/>
    <x v="118"/>
    <x v="5"/>
    <s v="Supplier_28"/>
    <x v="0"/>
    <n v="43"/>
    <n v="1177.81"/>
    <n v="50645.83"/>
    <n v="100"/>
    <n v="13"/>
    <x v="0"/>
    <n v="117781"/>
    <x v="22"/>
  </r>
  <r>
    <x v="306"/>
    <s v="P0074"/>
    <x v="140"/>
    <x v="0"/>
    <s v="Supplier_15"/>
    <x v="3"/>
    <n v="18"/>
    <n v="417.49"/>
    <n v="7514.82"/>
    <n v="114"/>
    <n v="3"/>
    <x v="0"/>
    <n v="47593.86"/>
    <x v="17"/>
  </r>
  <r>
    <x v="10"/>
    <s v="P0242"/>
    <x v="40"/>
    <x v="2"/>
    <s v="Supplier_5"/>
    <x v="0"/>
    <n v="6"/>
    <n v="2949.69"/>
    <n v="17698.14"/>
    <n v="577"/>
    <n v="9"/>
    <x v="1"/>
    <n v="1701971.1300000001"/>
    <x v="7"/>
  </r>
  <r>
    <x v="488"/>
    <s v="P0299"/>
    <x v="287"/>
    <x v="8"/>
    <s v="Supplier_28"/>
    <x v="0"/>
    <n v="1"/>
    <n v="1042.83"/>
    <n v="1042.83"/>
    <n v="481"/>
    <n v="4"/>
    <x v="1"/>
    <n v="501601.23"/>
    <x v="13"/>
  </r>
  <r>
    <x v="698"/>
    <s v="P0157"/>
    <x v="108"/>
    <x v="3"/>
    <s v="Supplier_12"/>
    <x v="0"/>
    <n v="20"/>
    <n v="2940.24"/>
    <n v="58804.800000000003"/>
    <n v="239"/>
    <n v="8"/>
    <x v="0"/>
    <n v="702717.36"/>
    <x v="19"/>
  </r>
  <r>
    <x v="513"/>
    <s v="P0268"/>
    <x v="131"/>
    <x v="2"/>
    <s v="Supplier_9"/>
    <x v="2"/>
    <n v="9"/>
    <n v="964.54"/>
    <n v="8680.86"/>
    <n v="475"/>
    <n v="11"/>
    <x v="1"/>
    <n v="458156.5"/>
    <x v="5"/>
  </r>
  <r>
    <x v="283"/>
    <s v="P0065"/>
    <x v="190"/>
    <x v="0"/>
    <s v="Supplier_9"/>
    <x v="4"/>
    <n v="22"/>
    <n v="434.47"/>
    <n v="9558.34"/>
    <n v="120"/>
    <n v="2"/>
    <x v="0"/>
    <n v="52136.4"/>
    <x v="21"/>
  </r>
  <r>
    <x v="160"/>
    <s v="P0108"/>
    <x v="226"/>
    <x v="9"/>
    <s v="Supplier_26"/>
    <x v="4"/>
    <n v="19"/>
    <n v="4784.6899999999996"/>
    <n v="90909.11"/>
    <n v="133"/>
    <n v="13"/>
    <x v="0"/>
    <n v="636363.7699999999"/>
    <x v="11"/>
  </r>
  <r>
    <x v="573"/>
    <s v="P0033"/>
    <x v="234"/>
    <x v="5"/>
    <s v="Supplier_3"/>
    <x v="4"/>
    <n v="47"/>
    <n v="464.28"/>
    <n v="21821.16"/>
    <n v="49"/>
    <n v="9"/>
    <x v="2"/>
    <n v="22749.719999999998"/>
    <x v="13"/>
  </r>
  <r>
    <x v="247"/>
    <s v="P0059"/>
    <x v="184"/>
    <x v="5"/>
    <s v="Supplier_21"/>
    <x v="4"/>
    <n v="67"/>
    <n v="948.88"/>
    <n v="63574.96"/>
    <n v="84"/>
    <n v="2"/>
    <x v="0"/>
    <n v="79705.919999999998"/>
    <x v="18"/>
  </r>
  <r>
    <x v="514"/>
    <s v="P0172"/>
    <x v="55"/>
    <x v="3"/>
    <s v="Supplier_9"/>
    <x v="0"/>
    <n v="16"/>
    <n v="2319.17"/>
    <n v="37106.720000000001"/>
    <n v="99"/>
    <n v="9"/>
    <x v="0"/>
    <n v="229597.83000000002"/>
    <x v="11"/>
  </r>
  <r>
    <x v="404"/>
    <s v="P0073"/>
    <x v="126"/>
    <x v="0"/>
    <s v="Supplier_24"/>
    <x v="2"/>
    <n v="23"/>
    <n v="381.92"/>
    <n v="8784.16"/>
    <n v="225"/>
    <n v="9"/>
    <x v="0"/>
    <n v="85932"/>
    <x v="10"/>
  </r>
  <r>
    <x v="353"/>
    <s v="P0041"/>
    <x v="41"/>
    <x v="5"/>
    <s v="Supplier_22"/>
    <x v="3"/>
    <n v="36"/>
    <n v="4209.9799999999996"/>
    <n v="151559.28"/>
    <n v="117"/>
    <n v="14"/>
    <x v="2"/>
    <n v="492567.66"/>
    <x v="22"/>
  </r>
  <r>
    <x v="69"/>
    <s v="P0291"/>
    <x v="37"/>
    <x v="8"/>
    <s v="Supplier_13"/>
    <x v="3"/>
    <n v="9"/>
    <n v="3421.07"/>
    <n v="30789.63"/>
    <n v="294"/>
    <n v="8"/>
    <x v="0"/>
    <n v="1005794.5800000001"/>
    <x v="4"/>
  </r>
  <r>
    <x v="139"/>
    <s v="P0026"/>
    <x v="100"/>
    <x v="1"/>
    <s v="Supplier_8"/>
    <x v="3"/>
    <n v="23"/>
    <n v="9071.92"/>
    <n v="208654.16"/>
    <n v="70"/>
    <n v="2"/>
    <x v="0"/>
    <n v="635034.4"/>
    <x v="3"/>
  </r>
  <r>
    <x v="319"/>
    <s v="P0073"/>
    <x v="126"/>
    <x v="0"/>
    <s v="Supplier_9"/>
    <x v="4"/>
    <n v="21"/>
    <n v="442.34"/>
    <n v="9289.14"/>
    <n v="173"/>
    <n v="12"/>
    <x v="0"/>
    <n v="76524.819999999992"/>
    <x v="5"/>
  </r>
  <r>
    <x v="712"/>
    <s v="P0193"/>
    <x v="17"/>
    <x v="4"/>
    <s v="Supplier_14"/>
    <x v="2"/>
    <n v="21"/>
    <n v="2555.4"/>
    <n v="53663.4"/>
    <n v="147"/>
    <n v="9"/>
    <x v="0"/>
    <n v="375643.8"/>
    <x v="4"/>
  </r>
  <r>
    <x v="470"/>
    <s v="P0134"/>
    <x v="272"/>
    <x v="7"/>
    <s v="Supplier_8"/>
    <x v="3"/>
    <n v="16"/>
    <n v="17877.509999999998"/>
    <n v="286040.15999999997"/>
    <n v="183"/>
    <n v="7"/>
    <x v="0"/>
    <n v="3271584.3299999996"/>
    <x v="10"/>
  </r>
  <r>
    <x v="136"/>
    <s v="P0152"/>
    <x v="247"/>
    <x v="3"/>
    <s v="Supplier_13"/>
    <x v="1"/>
    <n v="13"/>
    <n v="3561.44"/>
    <n v="46298.720000000001"/>
    <n v="229"/>
    <n v="14"/>
    <x v="0"/>
    <n v="815569.76"/>
    <x v="20"/>
  </r>
  <r>
    <x v="12"/>
    <s v="P0278"/>
    <x v="292"/>
    <x v="8"/>
    <s v="Supplier_2"/>
    <x v="1"/>
    <n v="3"/>
    <n v="1003.81"/>
    <n v="3011.43"/>
    <n v="338"/>
    <n v="3"/>
    <x v="1"/>
    <n v="339287.77999999997"/>
    <x v="1"/>
  </r>
  <r>
    <x v="242"/>
    <s v="P0191"/>
    <x v="83"/>
    <x v="4"/>
    <s v="Supplier_5"/>
    <x v="3"/>
    <n v="17"/>
    <n v="1857.3"/>
    <n v="31574.1"/>
    <n v="243"/>
    <n v="10"/>
    <x v="0"/>
    <n v="451323.89999999997"/>
    <x v="19"/>
  </r>
  <r>
    <x v="707"/>
    <s v="P0079"/>
    <x v="16"/>
    <x v="0"/>
    <s v="Supplier_13"/>
    <x v="0"/>
    <n v="13"/>
    <n v="166.03"/>
    <n v="2158.39"/>
    <n v="161"/>
    <n v="3"/>
    <x v="0"/>
    <n v="26730.83"/>
    <x v="21"/>
  </r>
  <r>
    <x v="501"/>
    <s v="P0108"/>
    <x v="226"/>
    <x v="9"/>
    <s v="Supplier_25"/>
    <x v="2"/>
    <n v="14"/>
    <n v="2061.04"/>
    <n v="28854.560000000001"/>
    <n v="132"/>
    <n v="8"/>
    <x v="0"/>
    <n v="272057.27999999997"/>
    <x v="3"/>
  </r>
  <r>
    <x v="274"/>
    <s v="P0047"/>
    <x v="5"/>
    <x v="5"/>
    <s v="Supplier_3"/>
    <x v="0"/>
    <n v="61"/>
    <n v="1724.2"/>
    <n v="105176.2"/>
    <n v="91"/>
    <n v="12"/>
    <x v="0"/>
    <n v="156902.20000000001"/>
    <x v="14"/>
  </r>
  <r>
    <x v="154"/>
    <s v="P0001"/>
    <x v="68"/>
    <x v="1"/>
    <s v="Supplier_6"/>
    <x v="4"/>
    <n v="65"/>
    <n v="15783.08"/>
    <n v="1025900.2"/>
    <n v="85"/>
    <n v="12"/>
    <x v="2"/>
    <n v="1341561.8"/>
    <x v="19"/>
  </r>
  <r>
    <x v="596"/>
    <s v="P0252"/>
    <x v="291"/>
    <x v="2"/>
    <s v="Supplier_10"/>
    <x v="4"/>
    <n v="5"/>
    <n v="4264.67"/>
    <n v="21323.35"/>
    <n v="539"/>
    <n v="5"/>
    <x v="0"/>
    <n v="2298657.13"/>
    <x v="23"/>
  </r>
  <r>
    <x v="676"/>
    <s v="P0077"/>
    <x v="133"/>
    <x v="0"/>
    <s v="Supplier_30"/>
    <x v="4"/>
    <n v="12"/>
    <n v="387.69"/>
    <n v="4652.28"/>
    <n v="243"/>
    <n v="4"/>
    <x v="0"/>
    <n v="94208.67"/>
    <x v="15"/>
  </r>
  <r>
    <x v="59"/>
    <s v="P0115"/>
    <x v="92"/>
    <x v="9"/>
    <s v="Supplier_29"/>
    <x v="1"/>
    <n v="10"/>
    <n v="366.01"/>
    <n v="3660.1"/>
    <n v="231"/>
    <n v="6"/>
    <x v="0"/>
    <n v="84548.31"/>
    <x v="0"/>
  </r>
  <r>
    <x v="485"/>
    <s v="P0121"/>
    <x v="259"/>
    <x v="7"/>
    <s v="Supplier_8"/>
    <x v="1"/>
    <n v="8"/>
    <n v="6785.17"/>
    <n v="54281.36"/>
    <n v="223"/>
    <n v="12"/>
    <x v="0"/>
    <n v="1513092.91"/>
    <x v="3"/>
  </r>
  <r>
    <x v="177"/>
    <s v="P0227"/>
    <x v="35"/>
    <x v="6"/>
    <s v="Supplier_27"/>
    <x v="4"/>
    <n v="9"/>
    <n v="4285.76"/>
    <n v="38571.839999999997"/>
    <n v="534"/>
    <n v="7"/>
    <x v="1"/>
    <n v="2288595.8400000003"/>
    <x v="23"/>
  </r>
  <r>
    <x v="688"/>
    <s v="P0156"/>
    <x v="257"/>
    <x v="3"/>
    <s v="Supplier_1"/>
    <x v="2"/>
    <n v="16"/>
    <n v="2196.5500000000002"/>
    <n v="35144.800000000003"/>
    <n v="113"/>
    <n v="12"/>
    <x v="0"/>
    <n v="248210.15000000002"/>
    <x v="2"/>
  </r>
  <r>
    <x v="100"/>
    <s v="P0173"/>
    <x v="199"/>
    <x v="3"/>
    <s v="Supplier_14"/>
    <x v="3"/>
    <n v="8"/>
    <n v="4533.33"/>
    <n v="36266.639999999999"/>
    <n v="113"/>
    <n v="4"/>
    <x v="0"/>
    <n v="512266.29"/>
    <x v="0"/>
  </r>
  <r>
    <x v="708"/>
    <s v="P0162"/>
    <x v="135"/>
    <x v="3"/>
    <s v="Supplier_5"/>
    <x v="1"/>
    <n v="24"/>
    <n v="2259.2800000000002"/>
    <n v="54222.720000000001"/>
    <n v="164"/>
    <n v="9"/>
    <x v="0"/>
    <n v="370521.92000000004"/>
    <x v="22"/>
  </r>
  <r>
    <x v="650"/>
    <s v="P0236"/>
    <x v="149"/>
    <x v="6"/>
    <s v="Supplier_21"/>
    <x v="1"/>
    <n v="10"/>
    <n v="3999.59"/>
    <n v="39995.9"/>
    <n v="267"/>
    <n v="5"/>
    <x v="1"/>
    <n v="1067890.53"/>
    <x v="22"/>
  </r>
  <r>
    <x v="500"/>
    <s v="P0024"/>
    <x v="239"/>
    <x v="1"/>
    <s v="Supplier_16"/>
    <x v="0"/>
    <n v="26"/>
    <n v="14041.9"/>
    <n v="365089.4"/>
    <n v="59"/>
    <n v="3"/>
    <x v="0"/>
    <n v="828472.1"/>
    <x v="8"/>
  </r>
  <r>
    <x v="569"/>
    <s v="P0135"/>
    <x v="151"/>
    <x v="7"/>
    <s v="Supplier_21"/>
    <x v="3"/>
    <n v="22"/>
    <n v="3765.83"/>
    <n v="82848.259999999995"/>
    <n v="111"/>
    <n v="7"/>
    <x v="0"/>
    <n v="418007.13"/>
    <x v="22"/>
  </r>
  <r>
    <x v="183"/>
    <s v="P0266"/>
    <x v="31"/>
    <x v="2"/>
    <s v="Supplier_29"/>
    <x v="4"/>
    <n v="1"/>
    <n v="1559.26"/>
    <n v="1559.26"/>
    <n v="585"/>
    <n v="11"/>
    <x v="1"/>
    <n v="912167.1"/>
    <x v="11"/>
  </r>
  <r>
    <x v="38"/>
    <s v="P0178"/>
    <x v="223"/>
    <x v="3"/>
    <s v="Supplier_24"/>
    <x v="4"/>
    <n v="15"/>
    <n v="2476.12"/>
    <n v="37141.800000000003"/>
    <n v="153"/>
    <n v="12"/>
    <x v="0"/>
    <n v="378846.36"/>
    <x v="11"/>
  </r>
  <r>
    <x v="185"/>
    <s v="P0062"/>
    <x v="221"/>
    <x v="0"/>
    <s v="Supplier_29"/>
    <x v="2"/>
    <n v="22"/>
    <n v="344.24"/>
    <n v="7573.28"/>
    <n v="90"/>
    <n v="12"/>
    <x v="0"/>
    <n v="30981.600000000002"/>
    <x v="19"/>
  </r>
  <r>
    <x v="498"/>
    <s v="P0034"/>
    <x v="123"/>
    <x v="5"/>
    <s v="Supplier_12"/>
    <x v="4"/>
    <n v="21"/>
    <n v="1608.47"/>
    <n v="33777.870000000003"/>
    <n v="71"/>
    <n v="11"/>
    <x v="2"/>
    <n v="114201.37"/>
    <x v="1"/>
  </r>
  <r>
    <x v="35"/>
    <s v="P0180"/>
    <x v="3"/>
    <x v="3"/>
    <s v="Supplier_9"/>
    <x v="0"/>
    <n v="12"/>
    <n v="1660.63"/>
    <n v="19927.560000000001"/>
    <n v="235"/>
    <n v="9"/>
    <x v="0"/>
    <n v="390248.05000000005"/>
    <x v="16"/>
  </r>
  <r>
    <x v="396"/>
    <s v="P0019"/>
    <x v="43"/>
    <x v="1"/>
    <s v="Supplier_14"/>
    <x v="3"/>
    <n v="57"/>
    <n v="14150.99"/>
    <n v="806606.43"/>
    <n v="39"/>
    <n v="9"/>
    <x v="0"/>
    <n v="551888.61"/>
    <x v="18"/>
  </r>
  <r>
    <x v="342"/>
    <s v="P0175"/>
    <x v="53"/>
    <x v="3"/>
    <s v="Supplier_2"/>
    <x v="2"/>
    <n v="11"/>
    <n v="2244.25"/>
    <n v="24686.75"/>
    <n v="157"/>
    <n v="10"/>
    <x v="0"/>
    <n v="352347.25"/>
    <x v="3"/>
  </r>
  <r>
    <x v="349"/>
    <s v="P0267"/>
    <x v="51"/>
    <x v="2"/>
    <s v="Supplier_29"/>
    <x v="0"/>
    <n v="2"/>
    <n v="3023.06"/>
    <n v="6046.12"/>
    <n v="295"/>
    <n v="10"/>
    <x v="1"/>
    <n v="891802.7"/>
    <x v="14"/>
  </r>
  <r>
    <x v="310"/>
    <s v="P0022"/>
    <x v="188"/>
    <x v="1"/>
    <s v="Supplier_29"/>
    <x v="3"/>
    <n v="34"/>
    <n v="9531.14"/>
    <n v="324058.76"/>
    <n v="33"/>
    <n v="11"/>
    <x v="2"/>
    <n v="314527.62"/>
    <x v="20"/>
  </r>
  <r>
    <x v="287"/>
    <s v="P0141"/>
    <x v="181"/>
    <x v="7"/>
    <s v="Supplier_29"/>
    <x v="0"/>
    <n v="9"/>
    <n v="14083.94"/>
    <n v="126755.46"/>
    <n v="187"/>
    <n v="10"/>
    <x v="0"/>
    <n v="2633696.7800000003"/>
    <x v="20"/>
  </r>
  <r>
    <x v="66"/>
    <s v="P0184"/>
    <x v="278"/>
    <x v="4"/>
    <s v="Supplier_17"/>
    <x v="2"/>
    <n v="15"/>
    <n v="2014.04"/>
    <n v="30210.6"/>
    <n v="218"/>
    <n v="13"/>
    <x v="0"/>
    <n v="439060.72"/>
    <x v="15"/>
  </r>
  <r>
    <x v="698"/>
    <s v="P0267"/>
    <x v="51"/>
    <x v="2"/>
    <s v="Supplier_22"/>
    <x v="0"/>
    <n v="3"/>
    <n v="719.55"/>
    <n v="2158.65"/>
    <n v="392"/>
    <n v="3"/>
    <x v="1"/>
    <n v="282063.59999999998"/>
    <x v="19"/>
  </r>
  <r>
    <x v="347"/>
    <s v="P0265"/>
    <x v="130"/>
    <x v="2"/>
    <s v="Supplier_16"/>
    <x v="4"/>
    <n v="1"/>
    <n v="2561.71"/>
    <n v="2561.71"/>
    <n v="411"/>
    <n v="5"/>
    <x v="0"/>
    <n v="1052862.81"/>
    <x v="20"/>
  </r>
  <r>
    <x v="101"/>
    <s v="P0107"/>
    <x v="182"/>
    <x v="9"/>
    <s v="Supplier_2"/>
    <x v="4"/>
    <n v="22"/>
    <n v="182.79"/>
    <n v="4021.38"/>
    <n v="112"/>
    <n v="4"/>
    <x v="0"/>
    <n v="20472.48"/>
    <x v="4"/>
  </r>
  <r>
    <x v="238"/>
    <s v="P0122"/>
    <x v="211"/>
    <x v="7"/>
    <s v="Supplier_22"/>
    <x v="2"/>
    <n v="13"/>
    <n v="19327.14"/>
    <n v="251252.82"/>
    <n v="134"/>
    <n v="3"/>
    <x v="0"/>
    <n v="2589836.7599999998"/>
    <x v="5"/>
  </r>
  <r>
    <x v="345"/>
    <s v="P0130"/>
    <x v="213"/>
    <x v="7"/>
    <s v="Supplier_11"/>
    <x v="1"/>
    <n v="17"/>
    <n v="13569.83"/>
    <n v="230687.11"/>
    <n v="225"/>
    <n v="6"/>
    <x v="0"/>
    <n v="3053211.75"/>
    <x v="23"/>
  </r>
  <r>
    <x v="727"/>
    <s v="P0021"/>
    <x v="235"/>
    <x v="1"/>
    <s v="Supplier_15"/>
    <x v="1"/>
    <n v="34"/>
    <n v="14994.72"/>
    <n v="509820.48"/>
    <n v="108"/>
    <n v="12"/>
    <x v="0"/>
    <n v="1619429.76"/>
    <x v="13"/>
  </r>
  <r>
    <x v="169"/>
    <s v="P0046"/>
    <x v="124"/>
    <x v="5"/>
    <s v="Supplier_11"/>
    <x v="3"/>
    <n v="30"/>
    <n v="739.26"/>
    <n v="22177.8"/>
    <n v="91"/>
    <n v="10"/>
    <x v="0"/>
    <n v="67272.66"/>
    <x v="20"/>
  </r>
  <r>
    <x v="24"/>
    <s v="P0154"/>
    <x v="240"/>
    <x v="3"/>
    <s v="Supplier_11"/>
    <x v="4"/>
    <n v="25"/>
    <n v="2925.82"/>
    <n v="73145.5"/>
    <n v="99"/>
    <n v="8"/>
    <x v="0"/>
    <n v="289656.18"/>
    <x v="15"/>
  </r>
  <r>
    <x v="712"/>
    <s v="P0109"/>
    <x v="270"/>
    <x v="9"/>
    <s v="Supplier_28"/>
    <x v="1"/>
    <n v="24"/>
    <n v="1732.75"/>
    <n v="41586"/>
    <n v="238"/>
    <n v="10"/>
    <x v="0"/>
    <n v="412394.5"/>
    <x v="4"/>
  </r>
  <r>
    <x v="617"/>
    <s v="P0211"/>
    <x v="114"/>
    <x v="6"/>
    <s v="Supplier_10"/>
    <x v="0"/>
    <n v="8"/>
    <n v="2100.9499999999998"/>
    <n v="16807.599999999999"/>
    <n v="328"/>
    <n v="14"/>
    <x v="1"/>
    <n v="689111.6"/>
    <x v="8"/>
  </r>
  <r>
    <x v="512"/>
    <s v="P0242"/>
    <x v="40"/>
    <x v="2"/>
    <s v="Supplier_14"/>
    <x v="0"/>
    <n v="1"/>
    <n v="706.84"/>
    <n v="706.84"/>
    <n v="442"/>
    <n v="5"/>
    <x v="0"/>
    <n v="312423.28000000003"/>
    <x v="9"/>
  </r>
  <r>
    <x v="159"/>
    <s v="P0092"/>
    <x v="246"/>
    <x v="9"/>
    <s v="Supplier_21"/>
    <x v="0"/>
    <n v="16"/>
    <n v="1799.67"/>
    <n v="28794.720000000001"/>
    <n v="249"/>
    <n v="4"/>
    <x v="0"/>
    <n v="448117.83"/>
    <x v="13"/>
  </r>
  <r>
    <x v="705"/>
    <s v="P0044"/>
    <x v="192"/>
    <x v="5"/>
    <s v="Supplier_3"/>
    <x v="1"/>
    <n v="46"/>
    <n v="229.64"/>
    <n v="10563.44"/>
    <n v="68"/>
    <n v="8"/>
    <x v="0"/>
    <n v="15615.519999999999"/>
    <x v="9"/>
  </r>
  <r>
    <x v="594"/>
    <s v="P0001"/>
    <x v="68"/>
    <x v="1"/>
    <s v="Supplier_5"/>
    <x v="4"/>
    <n v="33"/>
    <n v="14299.21"/>
    <n v="471873.93"/>
    <n v="43"/>
    <n v="6"/>
    <x v="0"/>
    <n v="614866.02999999991"/>
    <x v="11"/>
  </r>
  <r>
    <x v="241"/>
    <s v="P0122"/>
    <x v="211"/>
    <x v="7"/>
    <s v="Supplier_4"/>
    <x v="0"/>
    <n v="18"/>
    <n v="14190.49"/>
    <n v="255428.82"/>
    <n v="178"/>
    <n v="2"/>
    <x v="0"/>
    <n v="2525907.2199999997"/>
    <x v="15"/>
  </r>
  <r>
    <x v="413"/>
    <s v="P0002"/>
    <x v="215"/>
    <x v="1"/>
    <s v="Supplier_22"/>
    <x v="2"/>
    <n v="20"/>
    <n v="4802.5200000000004"/>
    <n v="96050.4"/>
    <n v="118"/>
    <n v="5"/>
    <x v="0"/>
    <n v="566697.3600000001"/>
    <x v="14"/>
  </r>
  <r>
    <x v="28"/>
    <s v="P0111"/>
    <x v="89"/>
    <x v="9"/>
    <s v="Supplier_16"/>
    <x v="4"/>
    <n v="12"/>
    <n v="1835"/>
    <n v="22020"/>
    <n v="231"/>
    <n v="6"/>
    <x v="0"/>
    <n v="423885"/>
    <x v="16"/>
  </r>
  <r>
    <x v="608"/>
    <s v="P0064"/>
    <x v="74"/>
    <x v="0"/>
    <s v="Supplier_8"/>
    <x v="3"/>
    <n v="21"/>
    <n v="314.52"/>
    <n v="6604.92"/>
    <n v="105"/>
    <n v="3"/>
    <x v="0"/>
    <n v="33024.6"/>
    <x v="1"/>
  </r>
  <r>
    <x v="722"/>
    <s v="P0094"/>
    <x v="121"/>
    <x v="9"/>
    <s v="Supplier_30"/>
    <x v="0"/>
    <n v="12"/>
    <n v="3795.05"/>
    <n v="45540.6"/>
    <n v="199"/>
    <n v="10"/>
    <x v="0"/>
    <n v="755214.95000000007"/>
    <x v="22"/>
  </r>
  <r>
    <x v="226"/>
    <s v="P0241"/>
    <x v="263"/>
    <x v="2"/>
    <s v="Supplier_27"/>
    <x v="0"/>
    <n v="3"/>
    <n v="2573.9499999999998"/>
    <n v="7721.85"/>
    <n v="325"/>
    <n v="3"/>
    <x v="1"/>
    <n v="836533.74999999988"/>
    <x v="21"/>
  </r>
  <r>
    <x v="372"/>
    <s v="P0041"/>
    <x v="41"/>
    <x v="5"/>
    <s v="Supplier_2"/>
    <x v="2"/>
    <n v="65"/>
    <n v="457.98"/>
    <n v="29768.7"/>
    <n v="39"/>
    <n v="8"/>
    <x v="2"/>
    <n v="17861.22"/>
    <x v="16"/>
  </r>
  <r>
    <x v="578"/>
    <s v="P0099"/>
    <x v="269"/>
    <x v="9"/>
    <s v="Supplier_21"/>
    <x v="2"/>
    <n v="25"/>
    <n v="451.13"/>
    <n v="11278.25"/>
    <n v="186"/>
    <n v="4"/>
    <x v="0"/>
    <n v="83910.18"/>
    <x v="16"/>
  </r>
  <r>
    <x v="264"/>
    <s v="P0279"/>
    <x v="21"/>
    <x v="8"/>
    <s v="Supplier_28"/>
    <x v="3"/>
    <n v="3"/>
    <n v="3204.54"/>
    <n v="9613.6200000000008"/>
    <n v="524"/>
    <n v="2"/>
    <x v="0"/>
    <n v="1679178.96"/>
    <x v="1"/>
  </r>
  <r>
    <x v="538"/>
    <s v="P0218"/>
    <x v="7"/>
    <x v="6"/>
    <s v="Supplier_1"/>
    <x v="0"/>
    <n v="9"/>
    <n v="4520.3"/>
    <n v="40682.699999999997"/>
    <n v="308"/>
    <n v="12"/>
    <x v="0"/>
    <n v="1392252.4000000001"/>
    <x v="16"/>
  </r>
  <r>
    <x v="330"/>
    <s v="P0034"/>
    <x v="123"/>
    <x v="5"/>
    <s v="Supplier_4"/>
    <x v="4"/>
    <n v="45"/>
    <n v="3502.14"/>
    <n v="157596.29999999999"/>
    <n v="83"/>
    <n v="5"/>
    <x v="0"/>
    <n v="290677.62"/>
    <x v="21"/>
  </r>
  <r>
    <x v="229"/>
    <s v="P0225"/>
    <x v="34"/>
    <x v="6"/>
    <s v="Supplier_26"/>
    <x v="3"/>
    <n v="8"/>
    <n v="2575.4299999999998"/>
    <n v="20603.439999999999"/>
    <n v="367"/>
    <n v="4"/>
    <x v="0"/>
    <n v="945182.80999999994"/>
    <x v="9"/>
  </r>
  <r>
    <x v="51"/>
    <s v="P0141"/>
    <x v="181"/>
    <x v="7"/>
    <s v="Supplier_28"/>
    <x v="0"/>
    <n v="24"/>
    <n v="25705.78"/>
    <n v="616938.72"/>
    <n v="117"/>
    <n v="10"/>
    <x v="0"/>
    <n v="3007576.26"/>
    <x v="17"/>
  </r>
  <r>
    <x v="394"/>
    <s v="P0168"/>
    <x v="23"/>
    <x v="3"/>
    <s v="Supplier_6"/>
    <x v="0"/>
    <n v="12"/>
    <n v="4007.98"/>
    <n v="48095.76"/>
    <n v="118"/>
    <n v="3"/>
    <x v="0"/>
    <n v="472941.64"/>
    <x v="11"/>
  </r>
  <r>
    <x v="659"/>
    <s v="P0147"/>
    <x v="134"/>
    <x v="7"/>
    <s v="Supplier_12"/>
    <x v="0"/>
    <n v="24"/>
    <n v="18104.89"/>
    <n v="434517.36"/>
    <n v="233"/>
    <n v="2"/>
    <x v="0"/>
    <n v="4218439.37"/>
    <x v="19"/>
  </r>
  <r>
    <x v="728"/>
    <s v="P0167"/>
    <x v="36"/>
    <x v="3"/>
    <s v="Supplier_22"/>
    <x v="2"/>
    <n v="11"/>
    <n v="2897.52"/>
    <n v="31872.720000000001"/>
    <n v="129"/>
    <n v="8"/>
    <x v="0"/>
    <n v="373780.08"/>
    <x v="6"/>
  </r>
  <r>
    <x v="454"/>
    <s v="P0244"/>
    <x v="204"/>
    <x v="2"/>
    <s v="Supplier_30"/>
    <x v="4"/>
    <n v="7"/>
    <n v="4066.63"/>
    <n v="28466.41"/>
    <n v="502"/>
    <n v="5"/>
    <x v="0"/>
    <n v="2041448.26"/>
    <x v="6"/>
  </r>
  <r>
    <x v="648"/>
    <s v="P0245"/>
    <x v="150"/>
    <x v="2"/>
    <s v="Supplier_23"/>
    <x v="4"/>
    <n v="1"/>
    <n v="954.38"/>
    <n v="954.38"/>
    <n v="536"/>
    <n v="7"/>
    <x v="0"/>
    <n v="511547.68"/>
    <x v="3"/>
  </r>
  <r>
    <x v="274"/>
    <s v="P0102"/>
    <x v="71"/>
    <x v="9"/>
    <s v="Supplier_3"/>
    <x v="3"/>
    <n v="10"/>
    <n v="2278.44"/>
    <n v="22784.400000000001"/>
    <n v="176"/>
    <n v="5"/>
    <x v="0"/>
    <n v="401005.44"/>
    <x v="14"/>
  </r>
  <r>
    <x v="627"/>
    <s v="P0297"/>
    <x v="64"/>
    <x v="8"/>
    <s v="Supplier_13"/>
    <x v="1"/>
    <n v="6"/>
    <n v="1654.83"/>
    <n v="9928.98"/>
    <n v="594"/>
    <n v="9"/>
    <x v="1"/>
    <n v="982969.0199999999"/>
    <x v="3"/>
  </r>
  <r>
    <x v="185"/>
    <s v="P0037"/>
    <x v="206"/>
    <x v="5"/>
    <s v="Supplier_23"/>
    <x v="3"/>
    <n v="25"/>
    <n v="1228.8699999999999"/>
    <n v="30721.75"/>
    <n v="82"/>
    <n v="9"/>
    <x v="0"/>
    <n v="100767.34"/>
    <x v="19"/>
  </r>
  <r>
    <x v="599"/>
    <s v="P0074"/>
    <x v="140"/>
    <x v="0"/>
    <s v="Supplier_17"/>
    <x v="1"/>
    <n v="12"/>
    <n v="198.57"/>
    <n v="2382.84"/>
    <n v="231"/>
    <n v="14"/>
    <x v="0"/>
    <n v="45869.67"/>
    <x v="8"/>
  </r>
  <r>
    <x v="486"/>
    <s v="P0284"/>
    <x v="152"/>
    <x v="8"/>
    <s v="Supplier_14"/>
    <x v="4"/>
    <n v="10"/>
    <n v="2807.65"/>
    <n v="28076.5"/>
    <n v="484"/>
    <n v="3"/>
    <x v="0"/>
    <n v="1358902.6"/>
    <x v="20"/>
  </r>
  <r>
    <x v="174"/>
    <s v="P0041"/>
    <x v="41"/>
    <x v="5"/>
    <s v="Supplier_19"/>
    <x v="3"/>
    <n v="43"/>
    <n v="4816.49"/>
    <n v="207109.07"/>
    <n v="85"/>
    <n v="4"/>
    <x v="2"/>
    <n v="409401.64999999997"/>
    <x v="20"/>
  </r>
  <r>
    <x v="17"/>
    <s v="P0226"/>
    <x v="39"/>
    <x v="6"/>
    <s v="Supplier_22"/>
    <x v="3"/>
    <n v="5"/>
    <n v="4239.3999999999996"/>
    <n v="21197"/>
    <n v="382"/>
    <n v="5"/>
    <x v="1"/>
    <n v="1619450.7999999998"/>
    <x v="0"/>
  </r>
  <r>
    <x v="134"/>
    <s v="P0111"/>
    <x v="89"/>
    <x v="9"/>
    <s v="Supplier_20"/>
    <x v="2"/>
    <n v="10"/>
    <n v="101.85"/>
    <n v="1018.5"/>
    <n v="249"/>
    <n v="12"/>
    <x v="0"/>
    <n v="25360.649999999998"/>
    <x v="11"/>
  </r>
  <r>
    <x v="520"/>
    <s v="P0278"/>
    <x v="292"/>
    <x v="8"/>
    <s v="Supplier_5"/>
    <x v="3"/>
    <n v="1"/>
    <n v="4250.79"/>
    <n v="4250.79"/>
    <n v="567"/>
    <n v="9"/>
    <x v="1"/>
    <n v="2410197.9300000002"/>
    <x v="17"/>
  </r>
  <r>
    <x v="514"/>
    <s v="P0094"/>
    <x v="121"/>
    <x v="9"/>
    <s v="Supplier_9"/>
    <x v="3"/>
    <n v="17"/>
    <n v="1118.68"/>
    <n v="19017.560000000001"/>
    <n v="191"/>
    <n v="8"/>
    <x v="0"/>
    <n v="213667.88"/>
    <x v="11"/>
  </r>
  <r>
    <x v="513"/>
    <s v="P0247"/>
    <x v="162"/>
    <x v="2"/>
    <s v="Supplier_20"/>
    <x v="4"/>
    <n v="8"/>
    <n v="597.70000000000005"/>
    <n v="4781.6000000000004"/>
    <n v="273"/>
    <n v="9"/>
    <x v="1"/>
    <n v="163172.1"/>
    <x v="5"/>
  </r>
  <r>
    <x v="332"/>
    <s v="P0132"/>
    <x v="70"/>
    <x v="7"/>
    <s v="Supplier_9"/>
    <x v="2"/>
    <n v="25"/>
    <n v="27470.68"/>
    <n v="686767"/>
    <n v="172"/>
    <n v="10"/>
    <x v="0"/>
    <n v="4724956.96"/>
    <x v="7"/>
  </r>
  <r>
    <x v="106"/>
    <s v="P0074"/>
    <x v="140"/>
    <x v="0"/>
    <s v="Supplier_12"/>
    <x v="2"/>
    <n v="11"/>
    <n v="151.88"/>
    <n v="1670.68"/>
    <n v="126"/>
    <n v="4"/>
    <x v="0"/>
    <n v="19136.88"/>
    <x v="9"/>
  </r>
  <r>
    <x v="526"/>
    <s v="P0253"/>
    <x v="229"/>
    <x v="2"/>
    <s v="Supplier_11"/>
    <x v="0"/>
    <n v="9"/>
    <n v="398.72"/>
    <n v="3588.48"/>
    <n v="285"/>
    <n v="6"/>
    <x v="0"/>
    <n v="113635.20000000001"/>
    <x v="20"/>
  </r>
  <r>
    <x v="594"/>
    <s v="P0105"/>
    <x v="57"/>
    <x v="9"/>
    <s v="Supplier_2"/>
    <x v="4"/>
    <n v="25"/>
    <n v="2623.83"/>
    <n v="65595.75"/>
    <n v="240"/>
    <n v="9"/>
    <x v="0"/>
    <n v="629719.19999999995"/>
    <x v="11"/>
  </r>
  <r>
    <x v="384"/>
    <s v="P0088"/>
    <x v="67"/>
    <x v="0"/>
    <s v="Supplier_30"/>
    <x v="0"/>
    <n v="9"/>
    <n v="169.47"/>
    <n v="1525.23"/>
    <n v="188"/>
    <n v="7"/>
    <x v="0"/>
    <n v="31860.36"/>
    <x v="9"/>
  </r>
  <r>
    <x v="381"/>
    <s v="P0049"/>
    <x v="112"/>
    <x v="5"/>
    <s v="Supplier_14"/>
    <x v="0"/>
    <n v="43"/>
    <n v="2083.2399999999998"/>
    <n v="89579.32"/>
    <n v="97"/>
    <n v="3"/>
    <x v="0"/>
    <n v="202074.27999999997"/>
    <x v="10"/>
  </r>
  <r>
    <x v="363"/>
    <s v="P0228"/>
    <x v="45"/>
    <x v="6"/>
    <s v="Supplier_3"/>
    <x v="1"/>
    <n v="4"/>
    <n v="4014.27"/>
    <n v="16057.08"/>
    <n v="428"/>
    <n v="8"/>
    <x v="0"/>
    <n v="1718107.56"/>
    <x v="9"/>
  </r>
  <r>
    <x v="647"/>
    <s v="P0190"/>
    <x v="90"/>
    <x v="4"/>
    <s v="Supplier_7"/>
    <x v="4"/>
    <n v="20"/>
    <n v="1773.83"/>
    <n v="35476.6"/>
    <n v="92"/>
    <n v="9"/>
    <x v="0"/>
    <n v="163192.35999999999"/>
    <x v="21"/>
  </r>
  <r>
    <x v="217"/>
    <s v="P0133"/>
    <x v="232"/>
    <x v="7"/>
    <s v="Supplier_23"/>
    <x v="2"/>
    <n v="22"/>
    <n v="8379.73"/>
    <n v="184354.06"/>
    <n v="129"/>
    <n v="14"/>
    <x v="0"/>
    <n v="1080985.17"/>
    <x v="1"/>
  </r>
  <r>
    <x v="288"/>
    <s v="P0237"/>
    <x v="264"/>
    <x v="6"/>
    <s v="Supplier_5"/>
    <x v="4"/>
    <n v="2"/>
    <n v="366.92"/>
    <n v="733.84"/>
    <n v="382"/>
    <n v="14"/>
    <x v="0"/>
    <n v="140163.44"/>
    <x v="3"/>
  </r>
  <r>
    <x v="435"/>
    <s v="P0020"/>
    <x v="72"/>
    <x v="1"/>
    <s v="Supplier_8"/>
    <x v="3"/>
    <n v="33"/>
    <n v="6921.93"/>
    <n v="228423.69"/>
    <n v="95"/>
    <n v="9"/>
    <x v="0"/>
    <n v="657583.35"/>
    <x v="23"/>
  </r>
  <r>
    <x v="367"/>
    <s v="P0206"/>
    <x v="8"/>
    <x v="4"/>
    <s v="Supplier_30"/>
    <x v="0"/>
    <n v="22"/>
    <n v="2589.6799999999998"/>
    <n v="56972.959999999999"/>
    <n v="179"/>
    <n v="7"/>
    <x v="0"/>
    <n v="463552.72"/>
    <x v="9"/>
  </r>
  <r>
    <x v="657"/>
    <s v="P0106"/>
    <x v="220"/>
    <x v="9"/>
    <s v="Supplier_25"/>
    <x v="4"/>
    <n v="20"/>
    <n v="2229.58"/>
    <n v="44591.6"/>
    <n v="181"/>
    <n v="6"/>
    <x v="0"/>
    <n v="403553.98"/>
    <x v="21"/>
  </r>
  <r>
    <x v="491"/>
    <s v="P0059"/>
    <x v="184"/>
    <x v="5"/>
    <s v="Supplier_12"/>
    <x v="3"/>
    <n v="29"/>
    <n v="2399.29"/>
    <n v="69579.41"/>
    <n v="82"/>
    <n v="7"/>
    <x v="0"/>
    <n v="196741.78"/>
    <x v="18"/>
  </r>
  <r>
    <x v="557"/>
    <s v="P0232"/>
    <x v="101"/>
    <x v="6"/>
    <s v="Supplier_1"/>
    <x v="2"/>
    <n v="3"/>
    <n v="1616.38"/>
    <n v="4849.1400000000003"/>
    <n v="412"/>
    <n v="3"/>
    <x v="0"/>
    <n v="665948.56000000006"/>
    <x v="22"/>
  </r>
  <r>
    <x v="584"/>
    <s v="P0179"/>
    <x v="110"/>
    <x v="3"/>
    <s v="Supplier_15"/>
    <x v="2"/>
    <n v="12"/>
    <n v="4198.8900000000003"/>
    <n v="50386.68"/>
    <n v="99"/>
    <n v="10"/>
    <x v="0"/>
    <n v="415690.11000000004"/>
    <x v="20"/>
  </r>
  <r>
    <x v="311"/>
    <s v="P0075"/>
    <x v="141"/>
    <x v="0"/>
    <s v="Supplier_22"/>
    <x v="4"/>
    <n v="8"/>
    <n v="404.16"/>
    <n v="3233.28"/>
    <n v="119"/>
    <n v="9"/>
    <x v="0"/>
    <n v="48095.040000000001"/>
    <x v="18"/>
  </r>
  <r>
    <x v="400"/>
    <s v="P0184"/>
    <x v="278"/>
    <x v="4"/>
    <s v="Supplier_19"/>
    <x v="3"/>
    <n v="22"/>
    <n v="2235.06"/>
    <n v="49171.32"/>
    <n v="91"/>
    <n v="4"/>
    <x v="0"/>
    <n v="203390.46"/>
    <x v="10"/>
  </r>
  <r>
    <x v="130"/>
    <s v="P0044"/>
    <x v="192"/>
    <x v="5"/>
    <s v="Supplier_24"/>
    <x v="3"/>
    <n v="44"/>
    <n v="927.77"/>
    <n v="40821.879999999997"/>
    <n v="62"/>
    <n v="2"/>
    <x v="2"/>
    <n v="57521.74"/>
    <x v="13"/>
  </r>
  <r>
    <x v="212"/>
    <s v="P0206"/>
    <x v="8"/>
    <x v="4"/>
    <s v="Supplier_22"/>
    <x v="4"/>
    <n v="20"/>
    <n v="1296.5"/>
    <n v="25930"/>
    <n v="216"/>
    <n v="11"/>
    <x v="0"/>
    <n v="280044"/>
    <x v="5"/>
  </r>
  <r>
    <x v="634"/>
    <s v="P0272"/>
    <x v="230"/>
    <x v="8"/>
    <s v="Supplier_15"/>
    <x v="2"/>
    <n v="6"/>
    <n v="243.9"/>
    <n v="1463.4"/>
    <n v="442"/>
    <n v="2"/>
    <x v="1"/>
    <n v="107803.8"/>
    <x v="1"/>
  </r>
  <r>
    <x v="278"/>
    <s v="P0019"/>
    <x v="43"/>
    <x v="1"/>
    <s v="Supplier_30"/>
    <x v="0"/>
    <n v="43"/>
    <n v="18137.259999999998"/>
    <n v="779902.18"/>
    <n v="48"/>
    <n v="13"/>
    <x v="0"/>
    <n v="870588.48"/>
    <x v="19"/>
  </r>
  <r>
    <x v="561"/>
    <s v="P0084"/>
    <x v="12"/>
    <x v="0"/>
    <s v="Supplier_17"/>
    <x v="0"/>
    <n v="17"/>
    <n v="323.54000000000002"/>
    <n v="5500.18"/>
    <n v="194"/>
    <n v="6"/>
    <x v="0"/>
    <n v="62766.76"/>
    <x v="14"/>
  </r>
  <r>
    <x v="457"/>
    <s v="P0135"/>
    <x v="151"/>
    <x v="7"/>
    <s v="Supplier_27"/>
    <x v="0"/>
    <n v="13"/>
    <n v="2118.1799999999998"/>
    <n v="27536.34"/>
    <n v="243"/>
    <n v="9"/>
    <x v="0"/>
    <n v="514717.73999999993"/>
    <x v="23"/>
  </r>
  <r>
    <x v="595"/>
    <s v="P0011"/>
    <x v="252"/>
    <x v="1"/>
    <s v="Supplier_18"/>
    <x v="1"/>
    <n v="75"/>
    <n v="2917.87"/>
    <n v="218840.25"/>
    <n v="62"/>
    <n v="4"/>
    <x v="2"/>
    <n v="180907.94"/>
    <x v="18"/>
  </r>
  <r>
    <x v="145"/>
    <s v="P0068"/>
    <x v="73"/>
    <x v="0"/>
    <s v="Supplier_2"/>
    <x v="4"/>
    <n v="22"/>
    <n v="30.29"/>
    <n v="666.38"/>
    <n v="243"/>
    <n v="3"/>
    <x v="0"/>
    <n v="7360.4699999999993"/>
    <x v="7"/>
  </r>
  <r>
    <x v="190"/>
    <s v="P0015"/>
    <x v="203"/>
    <x v="1"/>
    <s v="Supplier_21"/>
    <x v="1"/>
    <n v="29"/>
    <n v="16888.13"/>
    <n v="489755.77"/>
    <n v="103"/>
    <n v="6"/>
    <x v="2"/>
    <n v="1739477.3900000001"/>
    <x v="17"/>
  </r>
  <r>
    <x v="517"/>
    <s v="P0070"/>
    <x v="209"/>
    <x v="0"/>
    <s v="Supplier_3"/>
    <x v="0"/>
    <n v="8"/>
    <n v="309.89"/>
    <n v="2479.12"/>
    <n v="152"/>
    <n v="6"/>
    <x v="0"/>
    <n v="47103.28"/>
    <x v="3"/>
  </r>
  <r>
    <x v="189"/>
    <s v="P0014"/>
    <x v="228"/>
    <x v="1"/>
    <s v="Supplier_8"/>
    <x v="2"/>
    <n v="48"/>
    <n v="11289.19"/>
    <n v="541881.12"/>
    <n v="54"/>
    <n v="5"/>
    <x v="0"/>
    <n v="609616.26"/>
    <x v="1"/>
  </r>
  <r>
    <x v="593"/>
    <s v="P0265"/>
    <x v="130"/>
    <x v="2"/>
    <s v="Supplier_5"/>
    <x v="2"/>
    <n v="8"/>
    <n v="2532.0700000000002"/>
    <n v="20256.560000000001"/>
    <n v="495"/>
    <n v="12"/>
    <x v="0"/>
    <n v="1253374.6500000001"/>
    <x v="13"/>
  </r>
  <r>
    <x v="90"/>
    <s v="P0216"/>
    <x v="260"/>
    <x v="6"/>
    <s v="Supplier_13"/>
    <x v="3"/>
    <n v="15"/>
    <n v="2164.4899999999998"/>
    <n v="32467.35"/>
    <n v="277"/>
    <n v="6"/>
    <x v="0"/>
    <n v="599563.73"/>
    <x v="19"/>
  </r>
  <r>
    <x v="302"/>
    <s v="P0056"/>
    <x v="132"/>
    <x v="5"/>
    <s v="Supplier_1"/>
    <x v="1"/>
    <n v="27"/>
    <n v="1525.32"/>
    <n v="41183.64"/>
    <n v="75"/>
    <n v="6"/>
    <x v="2"/>
    <n v="114399"/>
    <x v="4"/>
  </r>
  <r>
    <x v="358"/>
    <s v="P0102"/>
    <x v="71"/>
    <x v="9"/>
    <s v="Supplier_20"/>
    <x v="4"/>
    <n v="16"/>
    <n v="106.83"/>
    <n v="1709.28"/>
    <n v="212"/>
    <n v="11"/>
    <x v="0"/>
    <n v="22647.96"/>
    <x v="21"/>
  </r>
  <r>
    <x v="363"/>
    <s v="P0046"/>
    <x v="124"/>
    <x v="5"/>
    <s v="Supplier_14"/>
    <x v="1"/>
    <n v="48"/>
    <n v="2790.9"/>
    <n v="133963.20000000001"/>
    <n v="85"/>
    <n v="14"/>
    <x v="2"/>
    <n v="237226.5"/>
    <x v="9"/>
  </r>
  <r>
    <x v="373"/>
    <s v="P0083"/>
    <x v="47"/>
    <x v="0"/>
    <s v="Supplier_2"/>
    <x v="0"/>
    <n v="12"/>
    <n v="205.03"/>
    <n v="2460.36"/>
    <n v="105"/>
    <n v="13"/>
    <x v="0"/>
    <n v="21528.15"/>
    <x v="11"/>
  </r>
  <r>
    <x v="662"/>
    <s v="P0114"/>
    <x v="145"/>
    <x v="9"/>
    <s v="Supplier_17"/>
    <x v="4"/>
    <n v="10"/>
    <n v="1678.26"/>
    <n v="16782.599999999999"/>
    <n v="94"/>
    <n v="3"/>
    <x v="0"/>
    <n v="157756.44"/>
    <x v="1"/>
  </r>
  <r>
    <x v="142"/>
    <s v="P0165"/>
    <x v="109"/>
    <x v="3"/>
    <s v="Supplier_6"/>
    <x v="4"/>
    <n v="14"/>
    <n v="4751.3599999999997"/>
    <n v="66519.039999999994"/>
    <n v="95"/>
    <n v="9"/>
    <x v="0"/>
    <n v="451379.19999999995"/>
    <x v="15"/>
  </r>
  <r>
    <x v="105"/>
    <s v="P0297"/>
    <x v="64"/>
    <x v="8"/>
    <s v="Supplier_29"/>
    <x v="3"/>
    <n v="4"/>
    <n v="3651.95"/>
    <n v="14607.8"/>
    <n v="261"/>
    <n v="9"/>
    <x v="0"/>
    <n v="953158.95"/>
    <x v="17"/>
  </r>
  <r>
    <x v="235"/>
    <s v="P0191"/>
    <x v="83"/>
    <x v="4"/>
    <s v="Supplier_7"/>
    <x v="2"/>
    <n v="17"/>
    <n v="4823.22"/>
    <n v="81994.740000000005"/>
    <n v="157"/>
    <n v="10"/>
    <x v="0"/>
    <n v="757245.54"/>
    <x v="17"/>
  </r>
  <r>
    <x v="30"/>
    <s v="P0058"/>
    <x v="255"/>
    <x v="5"/>
    <s v="Supplier_11"/>
    <x v="2"/>
    <n v="25"/>
    <n v="2520.61"/>
    <n v="63015.25"/>
    <n v="70"/>
    <n v="14"/>
    <x v="2"/>
    <n v="176442.7"/>
    <x v="13"/>
  </r>
  <r>
    <x v="378"/>
    <s v="P0201"/>
    <x v="243"/>
    <x v="4"/>
    <s v="Supplier_27"/>
    <x v="1"/>
    <n v="23"/>
    <n v="1232.49"/>
    <n v="28347.27"/>
    <n v="119"/>
    <n v="2"/>
    <x v="0"/>
    <n v="146666.31"/>
    <x v="2"/>
  </r>
  <r>
    <x v="503"/>
    <s v="P0147"/>
    <x v="134"/>
    <x v="7"/>
    <s v="Supplier_29"/>
    <x v="2"/>
    <n v="15"/>
    <n v="19647.82"/>
    <n v="294717.3"/>
    <n v="230"/>
    <n v="13"/>
    <x v="0"/>
    <n v="4518998.5999999996"/>
    <x v="19"/>
  </r>
  <r>
    <x v="124"/>
    <s v="P0267"/>
    <x v="51"/>
    <x v="2"/>
    <s v="Supplier_15"/>
    <x v="1"/>
    <n v="3"/>
    <n v="2904.79"/>
    <n v="8714.3700000000008"/>
    <n v="378"/>
    <n v="3"/>
    <x v="0"/>
    <n v="1098010.6199999999"/>
    <x v="9"/>
  </r>
  <r>
    <x v="27"/>
    <s v="P0094"/>
    <x v="121"/>
    <x v="9"/>
    <s v="Supplier_2"/>
    <x v="4"/>
    <n v="12"/>
    <n v="497.89"/>
    <n v="5974.68"/>
    <n v="228"/>
    <n v="14"/>
    <x v="0"/>
    <n v="113518.92"/>
    <x v="6"/>
  </r>
  <r>
    <x v="159"/>
    <s v="P0132"/>
    <x v="70"/>
    <x v="7"/>
    <s v="Supplier_10"/>
    <x v="3"/>
    <n v="17"/>
    <n v="8693.7199999999993"/>
    <n v="147793.24"/>
    <n v="242"/>
    <n v="8"/>
    <x v="0"/>
    <n v="2103880.2399999998"/>
    <x v="13"/>
  </r>
  <r>
    <x v="27"/>
    <s v="P0300"/>
    <x v="283"/>
    <x v="8"/>
    <s v="Supplier_14"/>
    <x v="1"/>
    <n v="5"/>
    <n v="4526.09"/>
    <n v="22630.45"/>
    <n v="325"/>
    <n v="10"/>
    <x v="1"/>
    <n v="1470979.25"/>
    <x v="6"/>
  </r>
  <r>
    <x v="596"/>
    <s v="P0097"/>
    <x v="254"/>
    <x v="9"/>
    <s v="Supplier_18"/>
    <x v="3"/>
    <n v="8"/>
    <n v="833.82"/>
    <n v="6670.56"/>
    <n v="189"/>
    <n v="6"/>
    <x v="0"/>
    <n v="157591.98000000001"/>
    <x v="23"/>
  </r>
  <r>
    <x v="19"/>
    <s v="P0075"/>
    <x v="141"/>
    <x v="0"/>
    <s v="Supplier_22"/>
    <x v="4"/>
    <n v="22"/>
    <n v="459"/>
    <n v="10098"/>
    <n v="242"/>
    <n v="12"/>
    <x v="0"/>
    <n v="111078"/>
    <x v="3"/>
  </r>
  <r>
    <x v="139"/>
    <s v="P0065"/>
    <x v="190"/>
    <x v="0"/>
    <s v="Supplier_14"/>
    <x v="4"/>
    <n v="22"/>
    <n v="467.83"/>
    <n v="10292.26"/>
    <n v="158"/>
    <n v="6"/>
    <x v="0"/>
    <n v="73917.14"/>
    <x v="3"/>
  </r>
  <r>
    <x v="344"/>
    <s v="P0188"/>
    <x v="52"/>
    <x v="4"/>
    <s v="Supplier_25"/>
    <x v="0"/>
    <n v="17"/>
    <n v="1689.16"/>
    <n v="28715.72"/>
    <n v="217"/>
    <n v="2"/>
    <x v="0"/>
    <n v="366547.72000000003"/>
    <x v="18"/>
  </r>
  <r>
    <x v="567"/>
    <s v="P0034"/>
    <x v="123"/>
    <x v="5"/>
    <s v="Supplier_14"/>
    <x v="4"/>
    <n v="48"/>
    <n v="1065.99"/>
    <n v="51167.519999999997"/>
    <n v="118"/>
    <n v="6"/>
    <x v="2"/>
    <n v="125786.82"/>
    <x v="4"/>
  </r>
  <r>
    <x v="541"/>
    <s v="P0140"/>
    <x v="78"/>
    <x v="7"/>
    <s v="Supplier_10"/>
    <x v="2"/>
    <n v="12"/>
    <n v="15281.86"/>
    <n v="183382.32"/>
    <n v="112"/>
    <n v="6"/>
    <x v="0"/>
    <n v="1711568.32"/>
    <x v="22"/>
  </r>
  <r>
    <x v="665"/>
    <s v="P0008"/>
    <x v="58"/>
    <x v="1"/>
    <s v="Supplier_30"/>
    <x v="4"/>
    <n v="38"/>
    <n v="19359.080000000002"/>
    <n v="735645.04"/>
    <n v="97"/>
    <n v="13"/>
    <x v="0"/>
    <n v="1877830.7600000002"/>
    <x v="7"/>
  </r>
  <r>
    <x v="448"/>
    <s v="P0150"/>
    <x v="202"/>
    <x v="7"/>
    <s v="Supplier_18"/>
    <x v="2"/>
    <n v="20"/>
    <n v="10377.75"/>
    <n v="207555"/>
    <n v="167"/>
    <n v="8"/>
    <x v="0"/>
    <n v="1733084.25"/>
    <x v="20"/>
  </r>
  <r>
    <x v="269"/>
    <s v="P0206"/>
    <x v="8"/>
    <x v="4"/>
    <s v="Supplier_29"/>
    <x v="3"/>
    <n v="8"/>
    <n v="4625.09"/>
    <n v="37000.720000000001"/>
    <n v="108"/>
    <n v="9"/>
    <x v="0"/>
    <n v="499509.72000000003"/>
    <x v="23"/>
  </r>
  <r>
    <x v="645"/>
    <s v="P0192"/>
    <x v="10"/>
    <x v="4"/>
    <s v="Supplier_22"/>
    <x v="3"/>
    <n v="21"/>
    <n v="1060.6500000000001"/>
    <n v="22273.65"/>
    <n v="222"/>
    <n v="9"/>
    <x v="0"/>
    <n v="235464.30000000002"/>
    <x v="8"/>
  </r>
  <r>
    <x v="464"/>
    <s v="P0087"/>
    <x v="165"/>
    <x v="0"/>
    <s v="Supplier_9"/>
    <x v="0"/>
    <n v="21"/>
    <n v="233.66"/>
    <n v="4906.8599999999997"/>
    <n v="130"/>
    <n v="5"/>
    <x v="0"/>
    <n v="30375.8"/>
    <x v="2"/>
  </r>
  <r>
    <x v="382"/>
    <s v="P0126"/>
    <x v="268"/>
    <x v="7"/>
    <s v="Supplier_18"/>
    <x v="0"/>
    <n v="22"/>
    <n v="22183.05"/>
    <n v="488027.1"/>
    <n v="121"/>
    <n v="14"/>
    <x v="0"/>
    <n v="2684149.0499999998"/>
    <x v="2"/>
  </r>
  <r>
    <x v="685"/>
    <s v="P0035"/>
    <x v="118"/>
    <x v="5"/>
    <s v="Supplier_21"/>
    <x v="0"/>
    <n v="23"/>
    <n v="4871.3"/>
    <n v="112039.9"/>
    <n v="61"/>
    <n v="3"/>
    <x v="0"/>
    <n v="297149.3"/>
    <x v="21"/>
  </r>
  <r>
    <x v="274"/>
    <s v="P0292"/>
    <x v="18"/>
    <x v="8"/>
    <s v="Supplier_16"/>
    <x v="2"/>
    <n v="8"/>
    <n v="2551.4499999999998"/>
    <n v="20411.599999999999"/>
    <n v="276"/>
    <n v="12"/>
    <x v="1"/>
    <n v="704200.2"/>
    <x v="14"/>
  </r>
  <r>
    <x v="537"/>
    <s v="P0078"/>
    <x v="216"/>
    <x v="0"/>
    <s v="Supplier_7"/>
    <x v="3"/>
    <n v="25"/>
    <n v="163.1"/>
    <n v="4077.5"/>
    <n v="112"/>
    <n v="13"/>
    <x v="0"/>
    <n v="18267.2"/>
    <x v="12"/>
  </r>
  <r>
    <x v="484"/>
    <s v="P0111"/>
    <x v="89"/>
    <x v="9"/>
    <s v="Supplier_22"/>
    <x v="1"/>
    <n v="8"/>
    <n v="2311.6799999999998"/>
    <n v="18493.439999999999"/>
    <n v="116"/>
    <n v="10"/>
    <x v="0"/>
    <n v="268154.88"/>
    <x v="23"/>
  </r>
  <r>
    <x v="625"/>
    <s v="P0190"/>
    <x v="90"/>
    <x v="4"/>
    <s v="Supplier_11"/>
    <x v="3"/>
    <n v="10"/>
    <n v="3149.18"/>
    <n v="31491.8"/>
    <n v="137"/>
    <n v="4"/>
    <x v="0"/>
    <n v="431437.66"/>
    <x v="16"/>
  </r>
  <r>
    <x v="387"/>
    <s v="P0143"/>
    <x v="295"/>
    <x v="7"/>
    <s v="Supplier_3"/>
    <x v="0"/>
    <n v="11"/>
    <n v="1863.96"/>
    <n v="20503.560000000001"/>
    <n v="228"/>
    <n v="7"/>
    <x v="0"/>
    <n v="424982.88"/>
    <x v="2"/>
  </r>
  <r>
    <x v="165"/>
    <s v="P0197"/>
    <x v="178"/>
    <x v="4"/>
    <s v="Supplier_20"/>
    <x v="1"/>
    <n v="11"/>
    <n v="3044.49"/>
    <n v="33489.39"/>
    <n v="107"/>
    <n v="5"/>
    <x v="0"/>
    <n v="325760.43"/>
    <x v="1"/>
  </r>
  <r>
    <x v="605"/>
    <s v="P0197"/>
    <x v="178"/>
    <x v="4"/>
    <s v="Supplier_1"/>
    <x v="0"/>
    <n v="22"/>
    <n v="4510.3"/>
    <n v="99226.6"/>
    <n v="176"/>
    <n v="3"/>
    <x v="0"/>
    <n v="793812.8"/>
    <x v="7"/>
  </r>
  <r>
    <x v="446"/>
    <s v="P0237"/>
    <x v="264"/>
    <x v="6"/>
    <s v="Supplier_2"/>
    <x v="2"/>
    <n v="3"/>
    <n v="1269.6600000000001"/>
    <n v="3808.98"/>
    <n v="439"/>
    <n v="6"/>
    <x v="0"/>
    <n v="557380.74"/>
    <x v="0"/>
  </r>
  <r>
    <x v="212"/>
    <s v="P0212"/>
    <x v="195"/>
    <x v="6"/>
    <s v="Supplier_8"/>
    <x v="4"/>
    <n v="10"/>
    <n v="2748.37"/>
    <n v="27483.7"/>
    <n v="294"/>
    <n v="3"/>
    <x v="1"/>
    <n v="808020.77999999991"/>
    <x v="5"/>
  </r>
  <r>
    <x v="208"/>
    <s v="P0256"/>
    <x v="196"/>
    <x v="2"/>
    <s v="Supplier_19"/>
    <x v="0"/>
    <n v="4"/>
    <n v="2501.9899999999998"/>
    <n v="10007.959999999999"/>
    <n v="409"/>
    <n v="2"/>
    <x v="0"/>
    <n v="1023313.9099999999"/>
    <x v="4"/>
  </r>
  <r>
    <x v="520"/>
    <s v="P0298"/>
    <x v="155"/>
    <x v="8"/>
    <s v="Supplier_25"/>
    <x v="0"/>
    <n v="7"/>
    <n v="1596.38"/>
    <n v="11174.66"/>
    <n v="517"/>
    <n v="11"/>
    <x v="1"/>
    <n v="825328.46000000008"/>
    <x v="17"/>
  </r>
  <r>
    <x v="721"/>
    <s v="P0028"/>
    <x v="85"/>
    <x v="1"/>
    <s v="Supplier_19"/>
    <x v="4"/>
    <n v="80"/>
    <n v="6109.94"/>
    <n v="488795.2"/>
    <n v="47"/>
    <n v="2"/>
    <x v="0"/>
    <n v="287167.18"/>
    <x v="15"/>
  </r>
  <r>
    <x v="236"/>
    <s v="P0046"/>
    <x v="124"/>
    <x v="5"/>
    <s v="Supplier_7"/>
    <x v="3"/>
    <n v="42"/>
    <n v="3527.01"/>
    <n v="148134.42000000001"/>
    <n v="88"/>
    <n v="4"/>
    <x v="0"/>
    <n v="310376.88"/>
    <x v="4"/>
  </r>
  <r>
    <x v="320"/>
    <s v="P0231"/>
    <x v="93"/>
    <x v="6"/>
    <s v="Supplier_11"/>
    <x v="0"/>
    <n v="2"/>
    <n v="801.09"/>
    <n v="1602.18"/>
    <n v="476"/>
    <n v="9"/>
    <x v="0"/>
    <n v="381318.84"/>
    <x v="13"/>
  </r>
  <r>
    <x v="556"/>
    <s v="P0195"/>
    <x v="261"/>
    <x v="4"/>
    <s v="Supplier_15"/>
    <x v="2"/>
    <n v="8"/>
    <n v="3901.92"/>
    <n v="31215.360000000001"/>
    <n v="95"/>
    <n v="5"/>
    <x v="0"/>
    <n v="370682.4"/>
    <x v="8"/>
  </r>
  <r>
    <x v="628"/>
    <s v="P0009"/>
    <x v="166"/>
    <x v="1"/>
    <s v="Supplier_14"/>
    <x v="3"/>
    <n v="26"/>
    <n v="7647.4"/>
    <n v="198832.4"/>
    <n v="73"/>
    <n v="9"/>
    <x v="2"/>
    <n v="558260.19999999995"/>
    <x v="20"/>
  </r>
  <r>
    <x v="45"/>
    <s v="P0049"/>
    <x v="112"/>
    <x v="5"/>
    <s v="Supplier_2"/>
    <x v="0"/>
    <n v="37"/>
    <n v="4548.18"/>
    <n v="168282.66"/>
    <n v="64"/>
    <n v="8"/>
    <x v="0"/>
    <n v="291083.52000000002"/>
    <x v="0"/>
  </r>
  <r>
    <x v="310"/>
    <s v="P0026"/>
    <x v="100"/>
    <x v="1"/>
    <s v="Supplier_8"/>
    <x v="0"/>
    <n v="34"/>
    <n v="16066.36"/>
    <n v="546256.24"/>
    <n v="104"/>
    <n v="5"/>
    <x v="0"/>
    <n v="1670901.44"/>
    <x v="20"/>
  </r>
  <r>
    <x v="388"/>
    <s v="P0271"/>
    <x v="122"/>
    <x v="8"/>
    <s v="Supplier_3"/>
    <x v="0"/>
    <n v="8"/>
    <n v="2521.42"/>
    <n v="20171.36"/>
    <n v="457"/>
    <n v="10"/>
    <x v="1"/>
    <n v="1152288.94"/>
    <x v="19"/>
  </r>
  <r>
    <x v="202"/>
    <s v="P0254"/>
    <x v="111"/>
    <x v="2"/>
    <s v="Supplier_2"/>
    <x v="0"/>
    <n v="10"/>
    <n v="4270.6400000000003"/>
    <n v="42706.400000000001"/>
    <n v="342"/>
    <n v="2"/>
    <x v="0"/>
    <n v="1460558.8800000001"/>
    <x v="6"/>
  </r>
  <r>
    <x v="241"/>
    <s v="P0131"/>
    <x v="279"/>
    <x v="7"/>
    <s v="Supplier_11"/>
    <x v="4"/>
    <n v="24"/>
    <n v="11405.22"/>
    <n v="273725.28000000003"/>
    <n v="222"/>
    <n v="12"/>
    <x v="0"/>
    <n v="2531958.84"/>
    <x v="15"/>
  </r>
  <r>
    <x v="243"/>
    <s v="P0167"/>
    <x v="36"/>
    <x v="3"/>
    <s v="Supplier_25"/>
    <x v="2"/>
    <n v="12"/>
    <n v="861.25"/>
    <n v="10335"/>
    <n v="85"/>
    <n v="11"/>
    <x v="0"/>
    <n v="73206.25"/>
    <x v="9"/>
  </r>
  <r>
    <x v="193"/>
    <s v="P0279"/>
    <x v="21"/>
    <x v="8"/>
    <s v="Supplier_22"/>
    <x v="4"/>
    <n v="10"/>
    <n v="487.91"/>
    <n v="4879.1000000000004"/>
    <n v="545"/>
    <n v="2"/>
    <x v="1"/>
    <n v="265910.95"/>
    <x v="7"/>
  </r>
  <r>
    <x v="730"/>
    <s v="P0056"/>
    <x v="132"/>
    <x v="5"/>
    <s v="Supplier_14"/>
    <x v="2"/>
    <n v="44"/>
    <n v="1951.55"/>
    <n v="85868.2"/>
    <n v="39"/>
    <n v="2"/>
    <x v="2"/>
    <n v="76110.45"/>
    <x v="16"/>
  </r>
  <r>
    <x v="299"/>
    <s v="P0121"/>
    <x v="259"/>
    <x v="7"/>
    <s v="Supplier_12"/>
    <x v="4"/>
    <n v="11"/>
    <n v="15135.62"/>
    <n v="166491.82"/>
    <n v="80"/>
    <n v="5"/>
    <x v="0"/>
    <n v="1210849.6000000001"/>
    <x v="5"/>
  </r>
  <r>
    <x v="345"/>
    <s v="P0025"/>
    <x v="163"/>
    <x v="1"/>
    <s v="Supplier_13"/>
    <x v="4"/>
    <n v="36"/>
    <n v="14186.41"/>
    <n v="510710.76"/>
    <n v="60"/>
    <n v="4"/>
    <x v="2"/>
    <n v="851184.6"/>
    <x v="23"/>
  </r>
  <r>
    <x v="322"/>
    <s v="P0229"/>
    <x v="294"/>
    <x v="6"/>
    <s v="Supplier_20"/>
    <x v="3"/>
    <n v="2"/>
    <n v="2161.42"/>
    <n v="4322.84"/>
    <n v="275"/>
    <n v="3"/>
    <x v="0"/>
    <n v="594390.5"/>
    <x v="1"/>
  </r>
  <r>
    <x v="718"/>
    <s v="P0229"/>
    <x v="294"/>
    <x v="6"/>
    <s v="Supplier_13"/>
    <x v="1"/>
    <n v="9"/>
    <n v="4233.8"/>
    <n v="38104.199999999997"/>
    <n v="324"/>
    <n v="10"/>
    <x v="0"/>
    <n v="1371751.2"/>
    <x v="21"/>
  </r>
  <r>
    <x v="219"/>
    <s v="P0182"/>
    <x v="4"/>
    <x v="4"/>
    <s v="Supplier_25"/>
    <x v="1"/>
    <n v="17"/>
    <n v="4963.93"/>
    <n v="84386.81"/>
    <n v="164"/>
    <n v="2"/>
    <x v="0"/>
    <n v="814084.52"/>
    <x v="6"/>
  </r>
  <r>
    <x v="455"/>
    <s v="P0259"/>
    <x v="32"/>
    <x v="2"/>
    <s v="Supplier_20"/>
    <x v="3"/>
    <n v="6"/>
    <n v="2477.65"/>
    <n v="14865.9"/>
    <n v="338"/>
    <n v="7"/>
    <x v="1"/>
    <n v="837445.70000000007"/>
    <x v="8"/>
  </r>
  <r>
    <x v="458"/>
    <s v="P0062"/>
    <x v="221"/>
    <x v="0"/>
    <s v="Supplier_13"/>
    <x v="3"/>
    <n v="12"/>
    <n v="405.34"/>
    <n v="4864.08"/>
    <n v="244"/>
    <n v="2"/>
    <x v="0"/>
    <n v="98902.959999999992"/>
    <x v="15"/>
  </r>
  <r>
    <x v="642"/>
    <s v="P0199"/>
    <x v="120"/>
    <x v="4"/>
    <s v="Supplier_12"/>
    <x v="1"/>
    <n v="14"/>
    <n v="1736.54"/>
    <n v="24311.56"/>
    <n v="109"/>
    <n v="3"/>
    <x v="0"/>
    <n v="189282.86"/>
    <x v="6"/>
  </r>
  <r>
    <x v="383"/>
    <s v="P0184"/>
    <x v="278"/>
    <x v="4"/>
    <s v="Supplier_8"/>
    <x v="2"/>
    <n v="14"/>
    <n v="3559.9"/>
    <n v="49838.6"/>
    <n v="221"/>
    <n v="5"/>
    <x v="0"/>
    <n v="786737.9"/>
    <x v="20"/>
  </r>
  <r>
    <x v="569"/>
    <s v="P0058"/>
    <x v="255"/>
    <x v="5"/>
    <s v="Supplier_26"/>
    <x v="0"/>
    <n v="39"/>
    <n v="303.60000000000002"/>
    <n v="11840.4"/>
    <n v="38"/>
    <n v="4"/>
    <x v="2"/>
    <n v="11536.800000000001"/>
    <x v="22"/>
  </r>
  <r>
    <x v="237"/>
    <s v="P0080"/>
    <x v="62"/>
    <x v="0"/>
    <s v="Supplier_11"/>
    <x v="4"/>
    <n v="20"/>
    <n v="291.93"/>
    <n v="5838.6"/>
    <n v="150"/>
    <n v="13"/>
    <x v="0"/>
    <n v="43789.5"/>
    <x v="4"/>
  </r>
  <r>
    <x v="631"/>
    <s v="P0156"/>
    <x v="257"/>
    <x v="3"/>
    <s v="Supplier_15"/>
    <x v="2"/>
    <n v="15"/>
    <n v="237.53"/>
    <n v="3562.95"/>
    <n v="158"/>
    <n v="8"/>
    <x v="0"/>
    <n v="37529.74"/>
    <x v="23"/>
  </r>
  <r>
    <x v="452"/>
    <s v="P0070"/>
    <x v="209"/>
    <x v="0"/>
    <s v="Supplier_8"/>
    <x v="1"/>
    <n v="8"/>
    <n v="199.2"/>
    <n v="1593.6"/>
    <n v="111"/>
    <n v="5"/>
    <x v="0"/>
    <n v="22111.199999999997"/>
    <x v="16"/>
  </r>
  <r>
    <x v="358"/>
    <s v="P0207"/>
    <x v="258"/>
    <x v="4"/>
    <s v="Supplier_26"/>
    <x v="4"/>
    <n v="17"/>
    <n v="3145.26"/>
    <n v="53469.42"/>
    <n v="219"/>
    <n v="12"/>
    <x v="0"/>
    <n v="688811.94000000006"/>
    <x v="21"/>
  </r>
  <r>
    <x v="81"/>
    <s v="P0264"/>
    <x v="136"/>
    <x v="2"/>
    <s v="Supplier_26"/>
    <x v="1"/>
    <n v="2"/>
    <n v="4438.18"/>
    <n v="8876.36"/>
    <n v="479"/>
    <n v="12"/>
    <x v="1"/>
    <n v="2125888.2200000002"/>
    <x v="8"/>
  </r>
  <r>
    <x v="668"/>
    <s v="P0108"/>
    <x v="226"/>
    <x v="9"/>
    <s v="Supplier_10"/>
    <x v="1"/>
    <n v="13"/>
    <n v="502.44"/>
    <n v="6531.72"/>
    <n v="234"/>
    <n v="7"/>
    <x v="0"/>
    <n v="117570.96"/>
    <x v="16"/>
  </r>
  <r>
    <x v="578"/>
    <s v="P0186"/>
    <x v="29"/>
    <x v="4"/>
    <s v="Supplier_14"/>
    <x v="1"/>
    <n v="17"/>
    <n v="1366.22"/>
    <n v="23225.74"/>
    <n v="147"/>
    <n v="12"/>
    <x v="0"/>
    <n v="200834.34"/>
    <x v="16"/>
  </r>
  <r>
    <x v="561"/>
    <s v="P0124"/>
    <x v="42"/>
    <x v="7"/>
    <s v="Supplier_13"/>
    <x v="4"/>
    <n v="9"/>
    <n v="18983.52"/>
    <n v="170851.68"/>
    <n v="116"/>
    <n v="13"/>
    <x v="0"/>
    <n v="2202088.3199999998"/>
    <x v="14"/>
  </r>
  <r>
    <x v="24"/>
    <s v="P0216"/>
    <x v="260"/>
    <x v="6"/>
    <s v="Supplier_17"/>
    <x v="2"/>
    <n v="6"/>
    <n v="1711.79"/>
    <n v="10270.74"/>
    <n v="486"/>
    <n v="2"/>
    <x v="1"/>
    <n v="831929.94"/>
    <x v="15"/>
  </r>
  <r>
    <x v="235"/>
    <s v="P0112"/>
    <x v="44"/>
    <x v="9"/>
    <s v="Supplier_12"/>
    <x v="0"/>
    <n v="14"/>
    <n v="4186.68"/>
    <n v="58613.52"/>
    <n v="188"/>
    <n v="13"/>
    <x v="0"/>
    <n v="787095.84000000008"/>
    <x v="17"/>
  </r>
  <r>
    <x v="607"/>
    <s v="P0200"/>
    <x v="267"/>
    <x v="4"/>
    <s v="Supplier_20"/>
    <x v="4"/>
    <n v="8"/>
    <n v="2943.9"/>
    <n v="23551.200000000001"/>
    <n v="199"/>
    <n v="13"/>
    <x v="0"/>
    <n v="585836.1"/>
    <x v="23"/>
  </r>
  <r>
    <x v="36"/>
    <s v="P0169"/>
    <x v="276"/>
    <x v="3"/>
    <s v="Supplier_28"/>
    <x v="2"/>
    <n v="22"/>
    <n v="2730.17"/>
    <n v="60063.74"/>
    <n v="197"/>
    <n v="14"/>
    <x v="0"/>
    <n v="537843.49"/>
    <x v="3"/>
  </r>
  <r>
    <x v="635"/>
    <s v="P0274"/>
    <x v="256"/>
    <x v="8"/>
    <s v="Supplier_6"/>
    <x v="3"/>
    <n v="3"/>
    <n v="2541.7600000000002"/>
    <n v="7625.28"/>
    <n v="581"/>
    <n v="8"/>
    <x v="0"/>
    <n v="1476762.56"/>
    <x v="6"/>
  </r>
  <r>
    <x v="328"/>
    <s v="P0126"/>
    <x v="268"/>
    <x v="7"/>
    <s v="Supplier_28"/>
    <x v="0"/>
    <n v="13"/>
    <n v="15126.46"/>
    <n v="196643.98"/>
    <n v="190"/>
    <n v="11"/>
    <x v="0"/>
    <n v="2874027.4"/>
    <x v="1"/>
  </r>
  <r>
    <x v="244"/>
    <s v="P0084"/>
    <x v="12"/>
    <x v="0"/>
    <s v="Supplier_1"/>
    <x v="1"/>
    <n v="8"/>
    <n v="489.36"/>
    <n v="3914.88"/>
    <n v="171"/>
    <n v="13"/>
    <x v="0"/>
    <n v="83680.56"/>
    <x v="20"/>
  </r>
  <r>
    <x v="374"/>
    <s v="P0298"/>
    <x v="155"/>
    <x v="8"/>
    <s v="Supplier_10"/>
    <x v="2"/>
    <n v="7"/>
    <n v="4587.67"/>
    <n v="32113.69"/>
    <n v="278"/>
    <n v="14"/>
    <x v="0"/>
    <n v="1275372.26"/>
    <x v="23"/>
  </r>
  <r>
    <x v="145"/>
    <s v="P0211"/>
    <x v="114"/>
    <x v="6"/>
    <s v="Supplier_11"/>
    <x v="0"/>
    <n v="4"/>
    <n v="2323.0100000000002"/>
    <n v="9292.0400000000009"/>
    <n v="521"/>
    <n v="11"/>
    <x v="0"/>
    <n v="1210288.2100000002"/>
    <x v="7"/>
  </r>
  <r>
    <x v="544"/>
    <s v="P0150"/>
    <x v="202"/>
    <x v="7"/>
    <s v="Supplier_11"/>
    <x v="2"/>
    <n v="11"/>
    <n v="13470.52"/>
    <n v="148175.72"/>
    <n v="117"/>
    <n v="14"/>
    <x v="0"/>
    <n v="1576050.84"/>
    <x v="4"/>
  </r>
  <r>
    <x v="406"/>
    <s v="P0008"/>
    <x v="58"/>
    <x v="1"/>
    <s v="Supplier_6"/>
    <x v="3"/>
    <n v="62"/>
    <n v="19445.169999999998"/>
    <n v="1205600.54"/>
    <n v="119"/>
    <n v="10"/>
    <x v="2"/>
    <n v="2313975.23"/>
    <x v="0"/>
  </r>
  <r>
    <x v="555"/>
    <s v="P0046"/>
    <x v="124"/>
    <x v="5"/>
    <s v="Supplier_14"/>
    <x v="2"/>
    <n v="20"/>
    <n v="4404.3100000000004"/>
    <n v="88086.2"/>
    <n v="114"/>
    <n v="5"/>
    <x v="0"/>
    <n v="502091.34"/>
    <x v="11"/>
  </r>
  <r>
    <x v="668"/>
    <s v="P0212"/>
    <x v="195"/>
    <x v="6"/>
    <s v="Supplier_19"/>
    <x v="1"/>
    <n v="5"/>
    <n v="2625.95"/>
    <n v="13129.75"/>
    <n v="467"/>
    <n v="14"/>
    <x v="0"/>
    <n v="1226318.6499999999"/>
    <x v="16"/>
  </r>
  <r>
    <x v="118"/>
    <s v="P0072"/>
    <x v="250"/>
    <x v="0"/>
    <s v="Supplier_16"/>
    <x v="4"/>
    <n v="21"/>
    <n v="499.61"/>
    <n v="10491.81"/>
    <n v="230"/>
    <n v="4"/>
    <x v="0"/>
    <n v="114910.3"/>
    <x v="23"/>
  </r>
  <r>
    <x v="30"/>
    <s v="P0051"/>
    <x v="218"/>
    <x v="5"/>
    <s v="Supplier_27"/>
    <x v="0"/>
    <n v="42"/>
    <n v="3690.13"/>
    <n v="154985.46"/>
    <n v="31"/>
    <n v="6"/>
    <x v="2"/>
    <n v="114394.03"/>
    <x v="13"/>
  </r>
  <r>
    <x v="409"/>
    <s v="P0164"/>
    <x v="13"/>
    <x v="3"/>
    <s v="Supplier_30"/>
    <x v="4"/>
    <n v="10"/>
    <n v="611.28"/>
    <n v="6112.8"/>
    <n v="213"/>
    <n v="12"/>
    <x v="0"/>
    <n v="130202.64"/>
    <x v="6"/>
  </r>
  <r>
    <x v="47"/>
    <s v="P0133"/>
    <x v="232"/>
    <x v="7"/>
    <s v="Supplier_1"/>
    <x v="2"/>
    <n v="14"/>
    <n v="17152.95"/>
    <n v="240141.3"/>
    <n v="226"/>
    <n v="6"/>
    <x v="0"/>
    <n v="3876566.7"/>
    <x v="0"/>
  </r>
  <r>
    <x v="495"/>
    <s v="P0191"/>
    <x v="83"/>
    <x v="4"/>
    <s v="Supplier_22"/>
    <x v="2"/>
    <n v="9"/>
    <n v="4538.34"/>
    <n v="40845.06"/>
    <n v="143"/>
    <n v="4"/>
    <x v="0"/>
    <n v="648982.62"/>
    <x v="11"/>
  </r>
  <r>
    <x v="637"/>
    <s v="P0248"/>
    <x v="177"/>
    <x v="2"/>
    <s v="Supplier_19"/>
    <x v="1"/>
    <n v="8"/>
    <n v="4026.32"/>
    <n v="32210.560000000001"/>
    <n v="335"/>
    <n v="8"/>
    <x v="1"/>
    <n v="1348817.2"/>
    <x v="11"/>
  </r>
  <r>
    <x v="700"/>
    <s v="P0162"/>
    <x v="135"/>
    <x v="3"/>
    <s v="Supplier_7"/>
    <x v="4"/>
    <n v="28"/>
    <n v="402.05"/>
    <n v="11257.4"/>
    <n v="220"/>
    <n v="8"/>
    <x v="0"/>
    <n v="88451"/>
    <x v="21"/>
  </r>
  <r>
    <x v="417"/>
    <s v="P0177"/>
    <x v="289"/>
    <x v="3"/>
    <s v="Supplier_9"/>
    <x v="0"/>
    <n v="25"/>
    <n v="138.84"/>
    <n v="3471"/>
    <n v="203"/>
    <n v="4"/>
    <x v="0"/>
    <n v="28184.52"/>
    <x v="19"/>
  </r>
  <r>
    <x v="480"/>
    <s v="P0125"/>
    <x v="167"/>
    <x v="7"/>
    <s v="Supplier_12"/>
    <x v="2"/>
    <n v="15"/>
    <n v="3742.57"/>
    <n v="56138.55"/>
    <n v="146"/>
    <n v="7"/>
    <x v="0"/>
    <n v="546415.22"/>
    <x v="3"/>
  </r>
  <r>
    <x v="596"/>
    <s v="P0252"/>
    <x v="291"/>
    <x v="2"/>
    <s v="Supplier_14"/>
    <x v="4"/>
    <n v="7"/>
    <n v="3449.27"/>
    <n v="24144.89"/>
    <n v="402"/>
    <n v="6"/>
    <x v="1"/>
    <n v="1386606.54"/>
    <x v="23"/>
  </r>
  <r>
    <x v="510"/>
    <s v="P0115"/>
    <x v="92"/>
    <x v="9"/>
    <s v="Supplier_12"/>
    <x v="1"/>
    <n v="22"/>
    <n v="1007.82"/>
    <n v="22172.04"/>
    <n v="234"/>
    <n v="11"/>
    <x v="0"/>
    <n v="235829.88"/>
    <x v="14"/>
  </r>
  <r>
    <x v="424"/>
    <s v="P0010"/>
    <x v="281"/>
    <x v="1"/>
    <s v="Supplier_15"/>
    <x v="2"/>
    <n v="25"/>
    <n v="15109.41"/>
    <n v="377735.25"/>
    <n v="47"/>
    <n v="4"/>
    <x v="2"/>
    <n v="710142.27"/>
    <x v="8"/>
  </r>
  <r>
    <x v="570"/>
    <s v="P0163"/>
    <x v="75"/>
    <x v="3"/>
    <s v="Supplier_5"/>
    <x v="3"/>
    <n v="11"/>
    <n v="641.76"/>
    <n v="7059.36"/>
    <n v="214"/>
    <n v="11"/>
    <x v="0"/>
    <n v="137336.63999999998"/>
    <x v="9"/>
  </r>
  <r>
    <x v="689"/>
    <s v="P0279"/>
    <x v="21"/>
    <x v="8"/>
    <s v="Supplier_20"/>
    <x v="0"/>
    <n v="7"/>
    <n v="456.15"/>
    <n v="3193.05"/>
    <n v="591"/>
    <n v="7"/>
    <x v="0"/>
    <n v="269584.64999999997"/>
    <x v="17"/>
  </r>
  <r>
    <x v="43"/>
    <s v="P0043"/>
    <x v="164"/>
    <x v="5"/>
    <s v="Supplier_7"/>
    <x v="4"/>
    <n v="49"/>
    <n v="623.07000000000005"/>
    <n v="30530.43"/>
    <n v="113"/>
    <n v="5"/>
    <x v="2"/>
    <n v="70406.91"/>
    <x v="5"/>
  </r>
  <r>
    <x v="139"/>
    <s v="P0035"/>
    <x v="118"/>
    <x v="5"/>
    <s v="Supplier_21"/>
    <x v="4"/>
    <n v="33"/>
    <n v="4684.53"/>
    <n v="154589.49"/>
    <n v="45"/>
    <n v="9"/>
    <x v="2"/>
    <n v="210803.84999999998"/>
    <x v="3"/>
  </r>
  <r>
    <x v="393"/>
    <s v="P0257"/>
    <x v="54"/>
    <x v="2"/>
    <s v="Supplier_24"/>
    <x v="1"/>
    <n v="7"/>
    <n v="3069.1"/>
    <n v="21483.7"/>
    <n v="280"/>
    <n v="5"/>
    <x v="0"/>
    <n v="859348"/>
    <x v="11"/>
  </r>
  <r>
    <x v="18"/>
    <s v="P0169"/>
    <x v="276"/>
    <x v="3"/>
    <s v="Supplier_1"/>
    <x v="0"/>
    <n v="11"/>
    <n v="3246.02"/>
    <n v="35706.22"/>
    <n v="132"/>
    <n v="2"/>
    <x v="0"/>
    <n v="428474.64"/>
    <x v="12"/>
  </r>
  <r>
    <x v="415"/>
    <s v="P0151"/>
    <x v="205"/>
    <x v="3"/>
    <s v="Supplier_15"/>
    <x v="1"/>
    <n v="14"/>
    <n v="4536.4799999999996"/>
    <n v="63510.720000000001"/>
    <n v="175"/>
    <n v="2"/>
    <x v="0"/>
    <n v="793883.99999999988"/>
    <x v="21"/>
  </r>
  <r>
    <x v="269"/>
    <s v="P0258"/>
    <x v="171"/>
    <x v="2"/>
    <s v="Supplier_23"/>
    <x v="2"/>
    <n v="2"/>
    <n v="866.53"/>
    <n v="1733.06"/>
    <n v="292"/>
    <n v="2"/>
    <x v="1"/>
    <n v="253026.75999999998"/>
    <x v="23"/>
  </r>
  <r>
    <x v="419"/>
    <s v="P0082"/>
    <x v="19"/>
    <x v="0"/>
    <s v="Supplier_23"/>
    <x v="1"/>
    <n v="21"/>
    <n v="265.95999999999998"/>
    <n v="5585.16"/>
    <n v="82"/>
    <n v="9"/>
    <x v="0"/>
    <n v="21808.719999999998"/>
    <x v="20"/>
  </r>
  <r>
    <x v="483"/>
    <s v="P0026"/>
    <x v="100"/>
    <x v="1"/>
    <s v="Supplier_1"/>
    <x v="4"/>
    <n v="46"/>
    <n v="4381.49"/>
    <n v="201548.54"/>
    <n v="91"/>
    <n v="13"/>
    <x v="2"/>
    <n v="398715.58999999997"/>
    <x v="22"/>
  </r>
  <r>
    <x v="439"/>
    <s v="P0021"/>
    <x v="235"/>
    <x v="1"/>
    <s v="Supplier_24"/>
    <x v="0"/>
    <n v="44"/>
    <n v="8475.27"/>
    <n v="372911.88"/>
    <n v="35"/>
    <n v="5"/>
    <x v="2"/>
    <n v="296634.45"/>
    <x v="23"/>
  </r>
  <r>
    <x v="163"/>
    <s v="P0209"/>
    <x v="9"/>
    <x v="4"/>
    <s v="Supplier_22"/>
    <x v="4"/>
    <n v="22"/>
    <n v="1855.97"/>
    <n v="40831.339999999997"/>
    <n v="166"/>
    <n v="10"/>
    <x v="0"/>
    <n v="308091.02"/>
    <x v="16"/>
  </r>
  <r>
    <x v="442"/>
    <s v="P0031"/>
    <x v="224"/>
    <x v="5"/>
    <s v="Supplier_2"/>
    <x v="0"/>
    <n v="26"/>
    <n v="1519.88"/>
    <n v="39516.879999999997"/>
    <n v="54"/>
    <n v="2"/>
    <x v="0"/>
    <n v="82073.52"/>
    <x v="4"/>
  </r>
  <r>
    <x v="646"/>
    <s v="P0136"/>
    <x v="115"/>
    <x v="7"/>
    <s v="Supplier_20"/>
    <x v="4"/>
    <n v="24"/>
    <n v="26140.79"/>
    <n v="627378.96"/>
    <n v="136"/>
    <n v="12"/>
    <x v="0"/>
    <n v="3555147.44"/>
    <x v="12"/>
  </r>
  <r>
    <x v="363"/>
    <s v="P0062"/>
    <x v="221"/>
    <x v="0"/>
    <s v="Supplier_3"/>
    <x v="2"/>
    <n v="20"/>
    <n v="95.43"/>
    <n v="1908.6"/>
    <n v="93"/>
    <n v="14"/>
    <x v="0"/>
    <n v="8874.99"/>
    <x v="9"/>
  </r>
  <r>
    <x v="243"/>
    <s v="P0082"/>
    <x v="19"/>
    <x v="0"/>
    <s v="Supplier_30"/>
    <x v="2"/>
    <n v="14"/>
    <n v="65.7"/>
    <n v="919.8"/>
    <n v="206"/>
    <n v="3"/>
    <x v="0"/>
    <n v="13534.2"/>
    <x v="9"/>
  </r>
  <r>
    <x v="127"/>
    <s v="P0033"/>
    <x v="234"/>
    <x v="5"/>
    <s v="Supplier_14"/>
    <x v="1"/>
    <n v="24"/>
    <n v="2080.0500000000002"/>
    <n v="49921.2"/>
    <n v="35"/>
    <n v="3"/>
    <x v="2"/>
    <n v="72801.75"/>
    <x v="9"/>
  </r>
  <r>
    <x v="690"/>
    <s v="P0245"/>
    <x v="150"/>
    <x v="2"/>
    <s v="Supplier_24"/>
    <x v="3"/>
    <n v="3"/>
    <n v="1877.63"/>
    <n v="5632.89"/>
    <n v="533"/>
    <n v="3"/>
    <x v="0"/>
    <n v="1000776.79"/>
    <x v="0"/>
  </r>
  <r>
    <x v="730"/>
    <s v="P0296"/>
    <x v="84"/>
    <x v="8"/>
    <s v="Supplier_2"/>
    <x v="1"/>
    <n v="5"/>
    <n v="2252.69"/>
    <n v="11263.45"/>
    <n v="557"/>
    <n v="6"/>
    <x v="0"/>
    <n v="1254748.33"/>
    <x v="16"/>
  </r>
  <r>
    <x v="259"/>
    <s v="P0221"/>
    <x v="296"/>
    <x v="6"/>
    <s v="Supplier_3"/>
    <x v="3"/>
    <n v="3"/>
    <n v="708.59"/>
    <n v="2125.77"/>
    <n v="472"/>
    <n v="10"/>
    <x v="0"/>
    <n v="334454.48000000004"/>
    <x v="11"/>
  </r>
  <r>
    <x v="348"/>
    <s v="P0296"/>
    <x v="84"/>
    <x v="8"/>
    <s v="Supplier_19"/>
    <x v="2"/>
    <n v="4"/>
    <n v="1834.15"/>
    <n v="7336.6"/>
    <n v="377"/>
    <n v="3"/>
    <x v="1"/>
    <n v="691474.55"/>
    <x v="7"/>
  </r>
  <r>
    <x v="447"/>
    <s v="P0098"/>
    <x v="191"/>
    <x v="9"/>
    <s v="Supplier_2"/>
    <x v="4"/>
    <n v="9"/>
    <n v="1099.1600000000001"/>
    <n v="9892.44"/>
    <n v="133"/>
    <n v="7"/>
    <x v="0"/>
    <n v="146188.28"/>
    <x v="8"/>
  </r>
  <r>
    <x v="23"/>
    <s v="P0024"/>
    <x v="239"/>
    <x v="1"/>
    <s v="Supplier_24"/>
    <x v="0"/>
    <n v="36"/>
    <n v="18104.45"/>
    <n v="651760.19999999995"/>
    <n v="113"/>
    <n v="10"/>
    <x v="2"/>
    <n v="2045802.85"/>
    <x v="14"/>
  </r>
  <r>
    <x v="50"/>
    <s v="P0194"/>
    <x v="299"/>
    <x v="4"/>
    <s v="Supplier_15"/>
    <x v="1"/>
    <n v="8"/>
    <n v="2111.14"/>
    <n v="16889.12"/>
    <n v="85"/>
    <n v="10"/>
    <x v="0"/>
    <n v="179446.9"/>
    <x v="17"/>
  </r>
  <r>
    <x v="96"/>
    <s v="P0206"/>
    <x v="8"/>
    <x v="4"/>
    <s v="Supplier_19"/>
    <x v="0"/>
    <n v="24"/>
    <n v="2277.52"/>
    <n v="54660.480000000003"/>
    <n v="106"/>
    <n v="13"/>
    <x v="0"/>
    <n v="241417.12"/>
    <x v="21"/>
  </r>
  <r>
    <x v="461"/>
    <s v="P0160"/>
    <x v="179"/>
    <x v="3"/>
    <s v="Supplier_14"/>
    <x v="0"/>
    <n v="16"/>
    <n v="850.51"/>
    <n v="13608.16"/>
    <n v="97"/>
    <n v="5"/>
    <x v="0"/>
    <n v="82499.47"/>
    <x v="0"/>
  </r>
  <r>
    <x v="570"/>
    <s v="P0097"/>
    <x v="254"/>
    <x v="9"/>
    <s v="Supplier_10"/>
    <x v="2"/>
    <n v="25"/>
    <n v="2728.77"/>
    <n v="68219.25"/>
    <n v="130"/>
    <n v="8"/>
    <x v="0"/>
    <n v="354740.1"/>
    <x v="9"/>
  </r>
  <r>
    <x v="569"/>
    <s v="P0227"/>
    <x v="35"/>
    <x v="6"/>
    <s v="Supplier_30"/>
    <x v="4"/>
    <n v="4"/>
    <n v="4859.32"/>
    <n v="19437.28"/>
    <n v="600"/>
    <n v="13"/>
    <x v="1"/>
    <n v="2915592"/>
    <x v="22"/>
  </r>
  <r>
    <x v="617"/>
    <s v="P0130"/>
    <x v="213"/>
    <x v="7"/>
    <s v="Supplier_20"/>
    <x v="0"/>
    <n v="13"/>
    <n v="21032.47"/>
    <n v="273422.11"/>
    <n v="242"/>
    <n v="2"/>
    <x v="0"/>
    <n v="5089857.74"/>
    <x v="8"/>
  </r>
  <r>
    <x v="170"/>
    <s v="P0132"/>
    <x v="70"/>
    <x v="7"/>
    <s v="Supplier_22"/>
    <x v="3"/>
    <n v="14"/>
    <n v="19873.59"/>
    <n v="278230.26"/>
    <n v="139"/>
    <n v="12"/>
    <x v="0"/>
    <n v="2762429.0100000002"/>
    <x v="18"/>
  </r>
  <r>
    <x v="176"/>
    <s v="P0258"/>
    <x v="171"/>
    <x v="2"/>
    <s v="Supplier_26"/>
    <x v="3"/>
    <n v="7"/>
    <n v="173.72"/>
    <n v="1216.04"/>
    <n v="376"/>
    <n v="9"/>
    <x v="0"/>
    <n v="65318.720000000001"/>
    <x v="19"/>
  </r>
  <r>
    <x v="47"/>
    <s v="P0184"/>
    <x v="278"/>
    <x v="4"/>
    <s v="Supplier_27"/>
    <x v="2"/>
    <n v="13"/>
    <n v="388.47"/>
    <n v="5050.1099999999997"/>
    <n v="141"/>
    <n v="12"/>
    <x v="0"/>
    <n v="54774.270000000004"/>
    <x v="0"/>
  </r>
  <r>
    <x v="51"/>
    <s v="P0203"/>
    <x v="117"/>
    <x v="4"/>
    <s v="Supplier_7"/>
    <x v="1"/>
    <n v="14"/>
    <n v="2783.69"/>
    <n v="38971.660000000003"/>
    <n v="216"/>
    <n v="5"/>
    <x v="0"/>
    <n v="601277.04"/>
    <x v="17"/>
  </r>
  <r>
    <x v="215"/>
    <s v="P0171"/>
    <x v="193"/>
    <x v="3"/>
    <s v="Supplier_15"/>
    <x v="2"/>
    <n v="20"/>
    <n v="3310.38"/>
    <n v="66207.600000000006"/>
    <n v="144"/>
    <n v="9"/>
    <x v="0"/>
    <n v="476694.72000000003"/>
    <x v="11"/>
  </r>
  <r>
    <x v="381"/>
    <s v="P0020"/>
    <x v="72"/>
    <x v="1"/>
    <s v="Supplier_30"/>
    <x v="1"/>
    <n v="49"/>
    <n v="12087.44"/>
    <n v="592284.56000000006"/>
    <n v="108"/>
    <n v="14"/>
    <x v="0"/>
    <n v="1305443.52"/>
    <x v="10"/>
  </r>
  <r>
    <x v="324"/>
    <s v="P0297"/>
    <x v="64"/>
    <x v="8"/>
    <s v="Supplier_29"/>
    <x v="0"/>
    <n v="5"/>
    <n v="431.73"/>
    <n v="2158.65"/>
    <n v="566"/>
    <n v="13"/>
    <x v="1"/>
    <n v="244359.18000000002"/>
    <x v="10"/>
  </r>
  <r>
    <x v="560"/>
    <s v="P0071"/>
    <x v="139"/>
    <x v="0"/>
    <s v="Supplier_14"/>
    <x v="3"/>
    <n v="23"/>
    <n v="77.989999999999995"/>
    <n v="1793.77"/>
    <n v="226"/>
    <n v="4"/>
    <x v="0"/>
    <n v="17625.739999999998"/>
    <x v="15"/>
  </r>
  <r>
    <x v="273"/>
    <s v="P0299"/>
    <x v="287"/>
    <x v="8"/>
    <s v="Supplier_30"/>
    <x v="0"/>
    <n v="10"/>
    <n v="4585.97"/>
    <n v="45859.7"/>
    <n v="576"/>
    <n v="5"/>
    <x v="1"/>
    <n v="2641518.7200000002"/>
    <x v="3"/>
  </r>
  <r>
    <x v="89"/>
    <s v="P0155"/>
    <x v="106"/>
    <x v="3"/>
    <s v="Supplier_5"/>
    <x v="3"/>
    <n v="22"/>
    <n v="2297.1799999999998"/>
    <n v="50537.96"/>
    <n v="132"/>
    <n v="9"/>
    <x v="0"/>
    <n v="303227.75999999995"/>
    <x v="0"/>
  </r>
  <r>
    <x v="159"/>
    <s v="P0031"/>
    <x v="224"/>
    <x v="5"/>
    <s v="Supplier_14"/>
    <x v="1"/>
    <n v="20"/>
    <n v="3346.38"/>
    <n v="66927.600000000006"/>
    <n v="41"/>
    <n v="13"/>
    <x v="2"/>
    <n v="137201.58000000002"/>
    <x v="13"/>
  </r>
  <r>
    <x v="98"/>
    <s v="P0026"/>
    <x v="100"/>
    <x v="1"/>
    <s v="Supplier_25"/>
    <x v="3"/>
    <n v="20"/>
    <n v="10491.32"/>
    <n v="209826.4"/>
    <n v="59"/>
    <n v="4"/>
    <x v="2"/>
    <n v="618987.88"/>
    <x v="1"/>
  </r>
  <r>
    <x v="552"/>
    <s v="P0288"/>
    <x v="138"/>
    <x v="8"/>
    <s v="Supplier_7"/>
    <x v="3"/>
    <n v="1"/>
    <n v="4979.95"/>
    <n v="4979.95"/>
    <n v="578"/>
    <n v="10"/>
    <x v="0"/>
    <n v="2878411.1"/>
    <x v="22"/>
  </r>
  <r>
    <x v="175"/>
    <s v="P0173"/>
    <x v="199"/>
    <x v="3"/>
    <s v="Supplier_19"/>
    <x v="1"/>
    <n v="18"/>
    <n v="3268"/>
    <n v="58824"/>
    <n v="115"/>
    <n v="11"/>
    <x v="0"/>
    <n v="375820"/>
    <x v="17"/>
  </r>
  <r>
    <x v="113"/>
    <s v="P0210"/>
    <x v="219"/>
    <x v="4"/>
    <s v="Supplier_2"/>
    <x v="4"/>
    <n v="13"/>
    <n v="3432.1"/>
    <n v="44617.3"/>
    <n v="115"/>
    <n v="12"/>
    <x v="0"/>
    <n v="394691.5"/>
    <x v="23"/>
  </r>
  <r>
    <x v="180"/>
    <s v="P0062"/>
    <x v="221"/>
    <x v="0"/>
    <s v="Supplier_25"/>
    <x v="2"/>
    <n v="19"/>
    <n v="58.5"/>
    <n v="1111.5"/>
    <n v="105"/>
    <n v="5"/>
    <x v="0"/>
    <n v="6142.5"/>
    <x v="7"/>
  </r>
  <r>
    <x v="658"/>
    <s v="P0057"/>
    <x v="160"/>
    <x v="5"/>
    <s v="Supplier_13"/>
    <x v="0"/>
    <n v="32"/>
    <n v="2737.64"/>
    <n v="87604.479999999996"/>
    <n v="107"/>
    <n v="13"/>
    <x v="0"/>
    <n v="292927.48"/>
    <x v="19"/>
  </r>
  <r>
    <x v="5"/>
    <s v="P0210"/>
    <x v="219"/>
    <x v="4"/>
    <s v="Supplier_1"/>
    <x v="3"/>
    <n v="17"/>
    <n v="2832.68"/>
    <n v="48155.56"/>
    <n v="148"/>
    <n v="2"/>
    <x v="0"/>
    <n v="419236.63999999996"/>
    <x v="4"/>
  </r>
  <r>
    <x v="697"/>
    <s v="P0123"/>
    <x v="249"/>
    <x v="7"/>
    <s v="Supplier_9"/>
    <x v="3"/>
    <n v="9"/>
    <n v="5869.77"/>
    <n v="52827.93"/>
    <n v="192"/>
    <n v="9"/>
    <x v="0"/>
    <n v="1126995.8400000001"/>
    <x v="4"/>
  </r>
  <r>
    <x v="79"/>
    <s v="P0108"/>
    <x v="226"/>
    <x v="9"/>
    <s v="Supplier_6"/>
    <x v="1"/>
    <n v="20"/>
    <n v="3108.8"/>
    <n v="62176"/>
    <n v="172"/>
    <n v="12"/>
    <x v="0"/>
    <n v="534713.59999999998"/>
    <x v="14"/>
  </r>
  <r>
    <x v="184"/>
    <s v="P0043"/>
    <x v="164"/>
    <x v="5"/>
    <s v="Supplier_26"/>
    <x v="0"/>
    <n v="64"/>
    <n v="1415.48"/>
    <n v="90590.720000000001"/>
    <n v="81"/>
    <n v="8"/>
    <x v="2"/>
    <n v="114653.88"/>
    <x v="10"/>
  </r>
  <r>
    <x v="585"/>
    <s v="P0195"/>
    <x v="261"/>
    <x v="4"/>
    <s v="Supplier_22"/>
    <x v="3"/>
    <n v="24"/>
    <n v="686.65"/>
    <n v="16479.599999999999"/>
    <n v="182"/>
    <n v="3"/>
    <x v="0"/>
    <n v="124970.3"/>
    <x v="16"/>
  </r>
  <r>
    <x v="432"/>
    <s v="P0072"/>
    <x v="250"/>
    <x v="0"/>
    <s v="Supplier_25"/>
    <x v="0"/>
    <n v="9"/>
    <n v="81.599999999999994"/>
    <n v="734.4"/>
    <n v="184"/>
    <n v="2"/>
    <x v="0"/>
    <n v="15014.4"/>
    <x v="10"/>
  </r>
  <r>
    <x v="384"/>
    <s v="P0169"/>
    <x v="276"/>
    <x v="3"/>
    <s v="Supplier_13"/>
    <x v="1"/>
    <n v="18"/>
    <n v="4937.8500000000004"/>
    <n v="88881.3"/>
    <n v="102"/>
    <n v="12"/>
    <x v="0"/>
    <n v="503660.7"/>
    <x v="9"/>
  </r>
  <r>
    <x v="180"/>
    <s v="P0005"/>
    <x v="105"/>
    <x v="1"/>
    <s v="Supplier_27"/>
    <x v="2"/>
    <n v="43"/>
    <n v="2635.16"/>
    <n v="113311.88"/>
    <n v="35"/>
    <n v="2"/>
    <x v="0"/>
    <n v="92230.599999999991"/>
    <x v="7"/>
  </r>
  <r>
    <x v="412"/>
    <s v="P0050"/>
    <x v="104"/>
    <x v="5"/>
    <s v="Supplier_19"/>
    <x v="3"/>
    <n v="32"/>
    <n v="3509.2"/>
    <n v="112294.39999999999"/>
    <n v="103"/>
    <n v="6"/>
    <x v="2"/>
    <n v="361447.6"/>
    <x v="16"/>
  </r>
  <r>
    <x v="234"/>
    <s v="P0253"/>
    <x v="229"/>
    <x v="2"/>
    <s v="Supplier_27"/>
    <x v="3"/>
    <n v="3"/>
    <n v="1064.0899999999999"/>
    <n v="3192.27"/>
    <n v="526"/>
    <n v="8"/>
    <x v="0"/>
    <n v="559711.34"/>
    <x v="13"/>
  </r>
  <r>
    <x v="96"/>
    <s v="P0063"/>
    <x v="0"/>
    <x v="0"/>
    <s v="Supplier_12"/>
    <x v="4"/>
    <n v="10"/>
    <n v="220.41"/>
    <n v="2204.1"/>
    <n v="103"/>
    <n v="7"/>
    <x v="0"/>
    <n v="22702.23"/>
    <x v="21"/>
  </r>
  <r>
    <x v="227"/>
    <s v="P0238"/>
    <x v="96"/>
    <x v="6"/>
    <s v="Supplier_28"/>
    <x v="3"/>
    <n v="9"/>
    <n v="2106.84"/>
    <n v="18961.560000000001"/>
    <n v="296"/>
    <n v="12"/>
    <x v="1"/>
    <n v="623624.64"/>
    <x v="12"/>
  </r>
  <r>
    <x v="647"/>
    <s v="P0234"/>
    <x v="161"/>
    <x v="6"/>
    <s v="Supplier_25"/>
    <x v="4"/>
    <n v="8"/>
    <n v="4939.58"/>
    <n v="39516.639999999999"/>
    <n v="494"/>
    <n v="12"/>
    <x v="1"/>
    <n v="2440152.52"/>
    <x v="21"/>
  </r>
  <r>
    <x v="9"/>
    <s v="P0279"/>
    <x v="21"/>
    <x v="8"/>
    <s v="Supplier_11"/>
    <x v="4"/>
    <n v="9"/>
    <n v="3703.27"/>
    <n v="33329.43"/>
    <n v="394"/>
    <n v="11"/>
    <x v="1"/>
    <n v="1459088.38"/>
    <x v="0"/>
  </r>
  <r>
    <x v="190"/>
    <s v="P0163"/>
    <x v="75"/>
    <x v="3"/>
    <s v="Supplier_17"/>
    <x v="4"/>
    <n v="10"/>
    <n v="1461.69"/>
    <n v="14616.9"/>
    <n v="147"/>
    <n v="6"/>
    <x v="0"/>
    <n v="214868.43000000002"/>
    <x v="17"/>
  </r>
  <r>
    <x v="348"/>
    <s v="P0070"/>
    <x v="209"/>
    <x v="0"/>
    <s v="Supplier_3"/>
    <x v="4"/>
    <n v="12"/>
    <n v="160.03"/>
    <n v="1920.36"/>
    <n v="100"/>
    <n v="2"/>
    <x v="0"/>
    <n v="16003"/>
    <x v="7"/>
  </r>
  <r>
    <x v="389"/>
    <s v="P0027"/>
    <x v="187"/>
    <x v="1"/>
    <s v="Supplier_18"/>
    <x v="4"/>
    <n v="23"/>
    <n v="12573.76"/>
    <n v="289196.48"/>
    <n v="117"/>
    <n v="12"/>
    <x v="2"/>
    <n v="1471129.92"/>
    <x v="6"/>
  </r>
  <r>
    <x v="482"/>
    <s v="P0031"/>
    <x v="224"/>
    <x v="5"/>
    <s v="Supplier_28"/>
    <x v="1"/>
    <n v="23"/>
    <n v="111.18"/>
    <n v="2557.14"/>
    <n v="79"/>
    <n v="12"/>
    <x v="2"/>
    <n v="8783.2200000000012"/>
    <x v="19"/>
  </r>
  <r>
    <x v="551"/>
    <s v="P0272"/>
    <x v="230"/>
    <x v="8"/>
    <s v="Supplier_30"/>
    <x v="4"/>
    <n v="1"/>
    <n v="1606"/>
    <n v="1606"/>
    <n v="492"/>
    <n v="6"/>
    <x v="1"/>
    <n v="790152"/>
    <x v="0"/>
  </r>
  <r>
    <x v="248"/>
    <s v="P0133"/>
    <x v="232"/>
    <x v="7"/>
    <s v="Supplier_30"/>
    <x v="3"/>
    <n v="22"/>
    <n v="26377.34"/>
    <n v="580301.48"/>
    <n v="120"/>
    <n v="11"/>
    <x v="0"/>
    <n v="3165280.8"/>
    <x v="9"/>
  </r>
  <r>
    <x v="70"/>
    <s v="P0031"/>
    <x v="224"/>
    <x v="5"/>
    <s v="Supplier_25"/>
    <x v="3"/>
    <n v="27"/>
    <n v="4033.76"/>
    <n v="108911.52"/>
    <n v="104"/>
    <n v="13"/>
    <x v="0"/>
    <n v="419511.04000000004"/>
    <x v="12"/>
  </r>
  <r>
    <x v="149"/>
    <s v="P0016"/>
    <x v="241"/>
    <x v="1"/>
    <s v="Supplier_25"/>
    <x v="3"/>
    <n v="31"/>
    <n v="7846.62"/>
    <n v="243245.22"/>
    <n v="88"/>
    <n v="12"/>
    <x v="0"/>
    <n v="690502.55999999994"/>
    <x v="3"/>
  </r>
  <r>
    <x v="172"/>
    <s v="P0181"/>
    <x v="65"/>
    <x v="4"/>
    <s v="Supplier_13"/>
    <x v="2"/>
    <n v="25"/>
    <n v="3220.67"/>
    <n v="80516.75"/>
    <n v="206"/>
    <n v="12"/>
    <x v="0"/>
    <n v="663458.02"/>
    <x v="8"/>
  </r>
  <r>
    <x v="340"/>
    <s v="P0183"/>
    <x v="233"/>
    <x v="4"/>
    <s v="Supplier_18"/>
    <x v="2"/>
    <n v="22"/>
    <n v="2868.11"/>
    <n v="63098.42"/>
    <n v="177"/>
    <n v="9"/>
    <x v="0"/>
    <n v="507655.47000000003"/>
    <x v="21"/>
  </r>
  <r>
    <x v="122"/>
    <s v="P0041"/>
    <x v="41"/>
    <x v="5"/>
    <s v="Supplier_28"/>
    <x v="2"/>
    <n v="53"/>
    <n v="2578.9"/>
    <n v="136681.70000000001"/>
    <n v="78"/>
    <n v="9"/>
    <x v="0"/>
    <n v="201154.2"/>
    <x v="0"/>
  </r>
  <r>
    <x v="603"/>
    <s v="P0235"/>
    <x v="116"/>
    <x v="6"/>
    <s v="Supplier_4"/>
    <x v="0"/>
    <n v="4"/>
    <n v="2827.25"/>
    <n v="11309"/>
    <n v="385"/>
    <n v="2"/>
    <x v="0"/>
    <n v="1088491.25"/>
    <x v="13"/>
  </r>
  <r>
    <x v="231"/>
    <s v="P0003"/>
    <x v="148"/>
    <x v="1"/>
    <s v="Supplier_5"/>
    <x v="0"/>
    <n v="73"/>
    <n v="11252.16"/>
    <n v="821407.68"/>
    <n v="35"/>
    <n v="6"/>
    <x v="2"/>
    <n v="393825.6"/>
    <x v="16"/>
  </r>
  <r>
    <x v="486"/>
    <s v="P0249"/>
    <x v="129"/>
    <x v="2"/>
    <s v="Supplier_21"/>
    <x v="2"/>
    <n v="5"/>
    <n v="1248.4100000000001"/>
    <n v="6242.05"/>
    <n v="394"/>
    <n v="6"/>
    <x v="1"/>
    <n v="491873.54000000004"/>
    <x v="20"/>
  </r>
  <r>
    <x v="495"/>
    <s v="P0115"/>
    <x v="92"/>
    <x v="9"/>
    <s v="Supplier_10"/>
    <x v="1"/>
    <n v="10"/>
    <n v="4881.43"/>
    <n v="48814.3"/>
    <n v="98"/>
    <n v="7"/>
    <x v="0"/>
    <n v="478380.14"/>
    <x v="11"/>
  </r>
  <r>
    <x v="347"/>
    <s v="P0120"/>
    <x v="88"/>
    <x v="9"/>
    <s v="Supplier_5"/>
    <x v="0"/>
    <n v="18"/>
    <n v="891.98"/>
    <n v="16055.64"/>
    <n v="140"/>
    <n v="11"/>
    <x v="0"/>
    <n v="124877.2"/>
    <x v="20"/>
  </r>
  <r>
    <x v="170"/>
    <s v="P0129"/>
    <x v="15"/>
    <x v="7"/>
    <s v="Supplier_1"/>
    <x v="1"/>
    <n v="24"/>
    <n v="14351.42"/>
    <n v="344434.08"/>
    <n v="190"/>
    <n v="8"/>
    <x v="0"/>
    <n v="2726769.8"/>
    <x v="18"/>
  </r>
  <r>
    <x v="298"/>
    <s v="P0121"/>
    <x v="259"/>
    <x v="7"/>
    <s v="Supplier_14"/>
    <x v="1"/>
    <n v="11"/>
    <n v="26207.66"/>
    <n v="288284.26"/>
    <n v="99"/>
    <n v="11"/>
    <x v="0"/>
    <n v="2594558.34"/>
    <x v="9"/>
  </r>
  <r>
    <x v="472"/>
    <s v="P0194"/>
    <x v="299"/>
    <x v="4"/>
    <s v="Supplier_2"/>
    <x v="0"/>
    <n v="19"/>
    <n v="679.36"/>
    <n v="12907.84"/>
    <n v="91"/>
    <n v="2"/>
    <x v="0"/>
    <n v="61821.760000000002"/>
    <x v="7"/>
  </r>
  <r>
    <x v="175"/>
    <s v="P0155"/>
    <x v="106"/>
    <x v="3"/>
    <s v="Supplier_6"/>
    <x v="0"/>
    <n v="18"/>
    <n v="144.32"/>
    <n v="2597.7600000000002"/>
    <n v="127"/>
    <n v="12"/>
    <x v="0"/>
    <n v="18328.64"/>
    <x v="17"/>
  </r>
  <r>
    <x v="381"/>
    <s v="P0112"/>
    <x v="44"/>
    <x v="9"/>
    <s v="Supplier_18"/>
    <x v="3"/>
    <n v="10"/>
    <n v="3469.5"/>
    <n v="34695"/>
    <n v="243"/>
    <n v="14"/>
    <x v="0"/>
    <n v="843088.5"/>
    <x v="10"/>
  </r>
  <r>
    <x v="153"/>
    <s v="P0119"/>
    <x v="103"/>
    <x v="9"/>
    <s v="Supplier_26"/>
    <x v="3"/>
    <n v="15"/>
    <n v="2170.12"/>
    <n v="32551.8"/>
    <n v="242"/>
    <n v="12"/>
    <x v="0"/>
    <n v="525169.03999999992"/>
    <x v="23"/>
  </r>
  <r>
    <x v="325"/>
    <s v="P0287"/>
    <x v="119"/>
    <x v="8"/>
    <s v="Supplier_10"/>
    <x v="4"/>
    <n v="2"/>
    <n v="2492.38"/>
    <n v="4984.76"/>
    <n v="254"/>
    <n v="11"/>
    <x v="1"/>
    <n v="633064.52"/>
    <x v="13"/>
  </r>
  <r>
    <x v="195"/>
    <s v="P0013"/>
    <x v="49"/>
    <x v="1"/>
    <s v="Supplier_11"/>
    <x v="4"/>
    <n v="38"/>
    <n v="17020.87"/>
    <n v="646793.06000000006"/>
    <n v="62"/>
    <n v="10"/>
    <x v="2"/>
    <n v="1055293.94"/>
    <x v="0"/>
  </r>
  <r>
    <x v="167"/>
    <s v="P0258"/>
    <x v="171"/>
    <x v="2"/>
    <s v="Supplier_15"/>
    <x v="1"/>
    <n v="1"/>
    <n v="4182.2700000000004"/>
    <n v="4182.2700000000004"/>
    <n v="300"/>
    <n v="14"/>
    <x v="0"/>
    <n v="1254681.0000000002"/>
    <x v="22"/>
  </r>
  <r>
    <x v="514"/>
    <s v="P0005"/>
    <x v="105"/>
    <x v="1"/>
    <s v="Supplier_13"/>
    <x v="1"/>
    <n v="24"/>
    <n v="652.41"/>
    <n v="15657.84"/>
    <n v="43"/>
    <n v="8"/>
    <x v="2"/>
    <n v="28053.629999999997"/>
    <x v="11"/>
  </r>
  <r>
    <x v="369"/>
    <s v="P0090"/>
    <x v="146"/>
    <x v="0"/>
    <s v="Supplier_12"/>
    <x v="3"/>
    <n v="21"/>
    <n v="43.04"/>
    <n v="903.84"/>
    <n v="100"/>
    <n v="13"/>
    <x v="0"/>
    <n v="4304"/>
    <x v="14"/>
  </r>
  <r>
    <x v="294"/>
    <s v="P0016"/>
    <x v="241"/>
    <x v="1"/>
    <s v="Supplier_22"/>
    <x v="2"/>
    <n v="47"/>
    <n v="6704.49"/>
    <n v="315111.03000000003"/>
    <n v="71"/>
    <n v="6"/>
    <x v="2"/>
    <n v="476018.79"/>
    <x v="12"/>
  </r>
  <r>
    <x v="454"/>
    <s v="P0107"/>
    <x v="182"/>
    <x v="9"/>
    <s v="Supplier_2"/>
    <x v="3"/>
    <n v="22"/>
    <n v="2532.75"/>
    <n v="55720.5"/>
    <n v="161"/>
    <n v="9"/>
    <x v="0"/>
    <n v="407772.75"/>
    <x v="6"/>
  </r>
  <r>
    <x v="434"/>
    <s v="P0102"/>
    <x v="71"/>
    <x v="9"/>
    <s v="Supplier_27"/>
    <x v="0"/>
    <n v="12"/>
    <n v="4906.4799999999996"/>
    <n v="58877.760000000002"/>
    <n v="230"/>
    <n v="6"/>
    <x v="0"/>
    <n v="1128490.3999999999"/>
    <x v="14"/>
  </r>
  <r>
    <x v="196"/>
    <s v="P0276"/>
    <x v="76"/>
    <x v="8"/>
    <s v="Supplier_1"/>
    <x v="3"/>
    <n v="5"/>
    <n v="812.11"/>
    <n v="4060.55"/>
    <n v="352"/>
    <n v="11"/>
    <x v="1"/>
    <n v="285862.72000000003"/>
    <x v="19"/>
  </r>
  <r>
    <x v="428"/>
    <s v="P0232"/>
    <x v="101"/>
    <x v="6"/>
    <s v="Supplier_15"/>
    <x v="0"/>
    <n v="8"/>
    <n v="4620.38"/>
    <n v="36963.040000000001"/>
    <n v="389"/>
    <n v="6"/>
    <x v="0"/>
    <n v="1797327.82"/>
    <x v="12"/>
  </r>
  <r>
    <x v="607"/>
    <s v="P0058"/>
    <x v="255"/>
    <x v="5"/>
    <s v="Supplier_13"/>
    <x v="4"/>
    <n v="47"/>
    <n v="3417.09"/>
    <n v="160603.23000000001"/>
    <n v="50"/>
    <n v="4"/>
    <x v="2"/>
    <n v="170854.5"/>
    <x v="23"/>
  </r>
  <r>
    <x v="591"/>
    <s v="P0290"/>
    <x v="277"/>
    <x v="8"/>
    <s v="Supplier_10"/>
    <x v="0"/>
    <n v="9"/>
    <n v="2241.89"/>
    <n v="20177.009999999998"/>
    <n v="284"/>
    <n v="6"/>
    <x v="0"/>
    <n v="636696.76"/>
    <x v="14"/>
  </r>
  <r>
    <x v="291"/>
    <s v="P0171"/>
    <x v="193"/>
    <x v="3"/>
    <s v="Supplier_24"/>
    <x v="4"/>
    <n v="23"/>
    <n v="2576.02"/>
    <n v="59248.46"/>
    <n v="85"/>
    <n v="10"/>
    <x v="0"/>
    <n v="218961.7"/>
    <x v="14"/>
  </r>
  <r>
    <x v="79"/>
    <s v="P0044"/>
    <x v="192"/>
    <x v="5"/>
    <s v="Supplier_10"/>
    <x v="1"/>
    <n v="65"/>
    <n v="2037.57"/>
    <n v="132442.04999999999"/>
    <n v="79"/>
    <n v="10"/>
    <x v="0"/>
    <n v="160968.03"/>
    <x v="14"/>
  </r>
  <r>
    <x v="243"/>
    <s v="P0124"/>
    <x v="42"/>
    <x v="7"/>
    <s v="Supplier_22"/>
    <x v="0"/>
    <n v="23"/>
    <n v="9732.0400000000009"/>
    <n v="223836.92"/>
    <n v="225"/>
    <n v="7"/>
    <x v="0"/>
    <n v="2189709"/>
    <x v="9"/>
  </r>
  <r>
    <x v="48"/>
    <s v="P0214"/>
    <x v="242"/>
    <x v="6"/>
    <s v="Supplier_13"/>
    <x v="2"/>
    <n v="7"/>
    <n v="414.41"/>
    <n v="2900.87"/>
    <n v="284"/>
    <n v="4"/>
    <x v="0"/>
    <n v="117692.44"/>
    <x v="13"/>
  </r>
  <r>
    <x v="311"/>
    <s v="P0234"/>
    <x v="161"/>
    <x v="6"/>
    <s v="Supplier_28"/>
    <x v="1"/>
    <n v="8"/>
    <n v="4545.55"/>
    <n v="36364.400000000001"/>
    <n v="331"/>
    <n v="8"/>
    <x v="1"/>
    <n v="1504577.05"/>
    <x v="18"/>
  </r>
  <r>
    <x v="38"/>
    <s v="P0295"/>
    <x v="127"/>
    <x v="8"/>
    <s v="Supplier_2"/>
    <x v="0"/>
    <n v="4"/>
    <n v="2976.76"/>
    <n v="11907.04"/>
    <n v="394"/>
    <n v="3"/>
    <x v="1"/>
    <n v="1172843.4400000002"/>
    <x v="11"/>
  </r>
  <r>
    <x v="372"/>
    <s v="P0180"/>
    <x v="3"/>
    <x v="3"/>
    <s v="Supplier_5"/>
    <x v="4"/>
    <n v="22"/>
    <n v="1602.64"/>
    <n v="35258.080000000002"/>
    <n v="136"/>
    <n v="4"/>
    <x v="0"/>
    <n v="217959.04000000001"/>
    <x v="16"/>
  </r>
  <r>
    <x v="229"/>
    <s v="P0233"/>
    <x v="38"/>
    <x v="6"/>
    <s v="Supplier_17"/>
    <x v="3"/>
    <n v="4"/>
    <n v="169.92"/>
    <n v="679.68"/>
    <n v="573"/>
    <n v="9"/>
    <x v="1"/>
    <n v="97364.159999999989"/>
    <x v="9"/>
  </r>
  <r>
    <x v="523"/>
    <s v="P0258"/>
    <x v="171"/>
    <x v="2"/>
    <s v="Supplier_10"/>
    <x v="1"/>
    <n v="1"/>
    <n v="2328.0300000000002"/>
    <n v="2328.0300000000002"/>
    <n v="594"/>
    <n v="4"/>
    <x v="0"/>
    <n v="1382849.82"/>
    <x v="1"/>
  </r>
  <r>
    <x v="149"/>
    <s v="P0269"/>
    <x v="168"/>
    <x v="2"/>
    <s v="Supplier_18"/>
    <x v="1"/>
    <n v="4"/>
    <n v="3711.6"/>
    <n v="14846.4"/>
    <n v="529"/>
    <n v="5"/>
    <x v="0"/>
    <n v="1963436.4"/>
    <x v="3"/>
  </r>
  <r>
    <x v="507"/>
    <s v="P0246"/>
    <x v="284"/>
    <x v="2"/>
    <s v="Supplier_1"/>
    <x v="2"/>
    <n v="4"/>
    <n v="4237.66"/>
    <n v="16950.64"/>
    <n v="427"/>
    <n v="11"/>
    <x v="1"/>
    <n v="1809480.8199999998"/>
    <x v="7"/>
  </r>
  <r>
    <x v="306"/>
    <s v="P0173"/>
    <x v="199"/>
    <x v="3"/>
    <s v="Supplier_13"/>
    <x v="1"/>
    <n v="24"/>
    <n v="4329.45"/>
    <n v="103906.8"/>
    <n v="154"/>
    <n v="10"/>
    <x v="0"/>
    <n v="666735.29999999993"/>
    <x v="17"/>
  </r>
  <r>
    <x v="650"/>
    <s v="P0135"/>
    <x v="151"/>
    <x v="7"/>
    <s v="Supplier_4"/>
    <x v="3"/>
    <n v="15"/>
    <n v="3777.18"/>
    <n v="56657.7"/>
    <n v="213"/>
    <n v="2"/>
    <x v="0"/>
    <n v="804539.34"/>
    <x v="22"/>
  </r>
  <r>
    <x v="446"/>
    <s v="P0212"/>
    <x v="195"/>
    <x v="6"/>
    <s v="Supplier_26"/>
    <x v="3"/>
    <n v="5"/>
    <n v="805.97"/>
    <n v="4029.85"/>
    <n v="280"/>
    <n v="10"/>
    <x v="1"/>
    <n v="225671.6"/>
    <x v="0"/>
  </r>
  <r>
    <x v="611"/>
    <s v="P0259"/>
    <x v="32"/>
    <x v="2"/>
    <s v="Supplier_25"/>
    <x v="1"/>
    <n v="7"/>
    <n v="613.77"/>
    <n v="4296.3900000000003"/>
    <n v="487"/>
    <n v="9"/>
    <x v="1"/>
    <n v="298905.99"/>
    <x v="14"/>
  </r>
  <r>
    <x v="711"/>
    <s v="P0145"/>
    <x v="266"/>
    <x v="7"/>
    <s v="Supplier_28"/>
    <x v="0"/>
    <n v="17"/>
    <n v="12666.66"/>
    <n v="215333.22"/>
    <n v="241"/>
    <n v="10"/>
    <x v="0"/>
    <n v="3052665.06"/>
    <x v="9"/>
  </r>
  <r>
    <x v="192"/>
    <s v="P0096"/>
    <x v="298"/>
    <x v="9"/>
    <s v="Supplier_22"/>
    <x v="4"/>
    <n v="17"/>
    <n v="386.36"/>
    <n v="6568.12"/>
    <n v="179"/>
    <n v="10"/>
    <x v="0"/>
    <n v="69158.44"/>
    <x v="21"/>
  </r>
  <r>
    <x v="713"/>
    <s v="P0186"/>
    <x v="29"/>
    <x v="4"/>
    <s v="Supplier_7"/>
    <x v="4"/>
    <n v="18"/>
    <n v="3153.11"/>
    <n v="56755.98"/>
    <n v="119"/>
    <n v="4"/>
    <x v="0"/>
    <n v="375220.09"/>
    <x v="15"/>
  </r>
  <r>
    <x v="526"/>
    <s v="P0074"/>
    <x v="140"/>
    <x v="0"/>
    <s v="Supplier_13"/>
    <x v="0"/>
    <n v="8"/>
    <n v="213.21"/>
    <n v="1705.68"/>
    <n v="129"/>
    <n v="8"/>
    <x v="0"/>
    <n v="27504.09"/>
    <x v="20"/>
  </r>
  <r>
    <x v="56"/>
    <s v="P0179"/>
    <x v="110"/>
    <x v="3"/>
    <s v="Supplier_18"/>
    <x v="0"/>
    <n v="11"/>
    <n v="814.64"/>
    <n v="8961.0400000000009"/>
    <n v="226"/>
    <n v="2"/>
    <x v="0"/>
    <n v="184108.63999999998"/>
    <x v="8"/>
  </r>
  <r>
    <x v="103"/>
    <s v="P0023"/>
    <x v="20"/>
    <x v="1"/>
    <s v="Supplier_25"/>
    <x v="4"/>
    <n v="24"/>
    <n v="18144.05"/>
    <n v="435457.2"/>
    <n v="44"/>
    <n v="6"/>
    <x v="0"/>
    <n v="798338.2"/>
    <x v="7"/>
  </r>
  <r>
    <x v="550"/>
    <s v="P0269"/>
    <x v="168"/>
    <x v="2"/>
    <s v="Supplier_11"/>
    <x v="4"/>
    <n v="7"/>
    <n v="3618.93"/>
    <n v="25332.51"/>
    <n v="497"/>
    <n v="3"/>
    <x v="1"/>
    <n v="1798608.21"/>
    <x v="6"/>
  </r>
  <r>
    <x v="293"/>
    <s v="P0056"/>
    <x v="132"/>
    <x v="5"/>
    <s v="Supplier_8"/>
    <x v="4"/>
    <n v="20"/>
    <n v="124.18"/>
    <n v="2483.6"/>
    <n v="61"/>
    <n v="4"/>
    <x v="0"/>
    <n v="7574.9800000000005"/>
    <x v="5"/>
  </r>
  <r>
    <x v="448"/>
    <s v="P0251"/>
    <x v="180"/>
    <x v="2"/>
    <s v="Supplier_8"/>
    <x v="1"/>
    <n v="4"/>
    <n v="3396.39"/>
    <n v="13585.56"/>
    <n v="546"/>
    <n v="11"/>
    <x v="0"/>
    <n v="1854428.94"/>
    <x v="20"/>
  </r>
  <r>
    <x v="77"/>
    <s v="P0139"/>
    <x v="128"/>
    <x v="7"/>
    <s v="Supplier_30"/>
    <x v="3"/>
    <n v="19"/>
    <n v="18101.650000000001"/>
    <n v="343931.35"/>
    <n v="130"/>
    <n v="12"/>
    <x v="0"/>
    <n v="2353214.5"/>
    <x v="12"/>
  </r>
  <r>
    <x v="192"/>
    <s v="P0269"/>
    <x v="168"/>
    <x v="2"/>
    <s v="Supplier_14"/>
    <x v="1"/>
    <n v="6"/>
    <n v="574.54999999999995"/>
    <n v="3447.3"/>
    <n v="541"/>
    <n v="12"/>
    <x v="1"/>
    <n v="310831.55"/>
    <x v="21"/>
  </r>
  <r>
    <x v="109"/>
    <s v="P0182"/>
    <x v="4"/>
    <x v="4"/>
    <s v="Supplier_28"/>
    <x v="3"/>
    <n v="13"/>
    <n v="4592.93"/>
    <n v="59708.09"/>
    <n v="245"/>
    <n v="3"/>
    <x v="0"/>
    <n v="1125267.8500000001"/>
    <x v="15"/>
  </r>
  <r>
    <x v="256"/>
    <s v="P0101"/>
    <x v="66"/>
    <x v="9"/>
    <s v="Supplier_24"/>
    <x v="4"/>
    <n v="25"/>
    <n v="3412.68"/>
    <n v="85317"/>
    <n v="209"/>
    <n v="4"/>
    <x v="0"/>
    <n v="713250.12"/>
    <x v="12"/>
  </r>
  <r>
    <x v="193"/>
    <s v="P0210"/>
    <x v="219"/>
    <x v="4"/>
    <s v="Supplier_10"/>
    <x v="2"/>
    <n v="22"/>
    <n v="4187.37"/>
    <n v="92122.14"/>
    <n v="138"/>
    <n v="13"/>
    <x v="0"/>
    <n v="577857.05999999994"/>
    <x v="7"/>
  </r>
  <r>
    <x v="187"/>
    <s v="P0114"/>
    <x v="145"/>
    <x v="9"/>
    <s v="Supplier_19"/>
    <x v="0"/>
    <n v="8"/>
    <n v="2832.47"/>
    <n v="22659.759999999998"/>
    <n v="160"/>
    <n v="2"/>
    <x v="0"/>
    <n v="453195.19999999995"/>
    <x v="17"/>
  </r>
  <r>
    <x v="572"/>
    <s v="P0257"/>
    <x v="54"/>
    <x v="2"/>
    <s v="Supplier_26"/>
    <x v="2"/>
    <n v="10"/>
    <n v="2509.6799999999998"/>
    <n v="25096.799999999999"/>
    <n v="526"/>
    <n v="9"/>
    <x v="0"/>
    <n v="1320091.68"/>
    <x v="22"/>
  </r>
  <r>
    <x v="585"/>
    <s v="P0280"/>
    <x v="253"/>
    <x v="8"/>
    <s v="Supplier_19"/>
    <x v="3"/>
    <n v="2"/>
    <n v="1855.18"/>
    <n v="3710.36"/>
    <n v="487"/>
    <n v="13"/>
    <x v="0"/>
    <n v="903472.66"/>
    <x v="16"/>
  </r>
  <r>
    <x v="391"/>
    <s v="P0064"/>
    <x v="74"/>
    <x v="0"/>
    <s v="Supplier_27"/>
    <x v="3"/>
    <n v="12"/>
    <n v="112.16"/>
    <n v="1345.92"/>
    <n v="109"/>
    <n v="13"/>
    <x v="0"/>
    <n v="12225.44"/>
    <x v="22"/>
  </r>
  <r>
    <x v="298"/>
    <s v="P0086"/>
    <x v="95"/>
    <x v="0"/>
    <s v="Supplier_22"/>
    <x v="0"/>
    <n v="20"/>
    <n v="461.47"/>
    <n v="9229.4"/>
    <n v="236"/>
    <n v="9"/>
    <x v="0"/>
    <n v="108906.92000000001"/>
    <x v="9"/>
  </r>
  <r>
    <x v="173"/>
    <s v="P0205"/>
    <x v="265"/>
    <x v="4"/>
    <s v="Supplier_6"/>
    <x v="1"/>
    <n v="24"/>
    <n v="2987.56"/>
    <n v="71701.440000000002"/>
    <n v="220"/>
    <n v="12"/>
    <x v="0"/>
    <n v="657263.19999999995"/>
    <x v="12"/>
  </r>
  <r>
    <x v="380"/>
    <s v="P0075"/>
    <x v="141"/>
    <x v="0"/>
    <s v="Supplier_20"/>
    <x v="2"/>
    <n v="13"/>
    <n v="142.84"/>
    <n v="1856.92"/>
    <n v="197"/>
    <n v="7"/>
    <x v="0"/>
    <n v="28139.48"/>
    <x v="16"/>
  </r>
  <r>
    <x v="303"/>
    <s v="P0115"/>
    <x v="92"/>
    <x v="9"/>
    <s v="Supplier_8"/>
    <x v="2"/>
    <n v="22"/>
    <n v="4140.9399999999996"/>
    <n v="91100.68"/>
    <n v="235"/>
    <n v="10"/>
    <x v="0"/>
    <n v="973120.89999999991"/>
    <x v="5"/>
  </r>
  <r>
    <x v="148"/>
    <s v="P0182"/>
    <x v="4"/>
    <x v="4"/>
    <s v="Supplier_15"/>
    <x v="4"/>
    <n v="12"/>
    <n v="987.44"/>
    <n v="11849.28"/>
    <n v="129"/>
    <n v="7"/>
    <x v="0"/>
    <n v="127379.76000000001"/>
    <x v="18"/>
  </r>
  <r>
    <x v="24"/>
    <s v="P0295"/>
    <x v="127"/>
    <x v="8"/>
    <s v="Supplier_26"/>
    <x v="2"/>
    <n v="9"/>
    <n v="1703.43"/>
    <n v="15330.87"/>
    <n v="528"/>
    <n v="6"/>
    <x v="0"/>
    <n v="899411.04"/>
    <x v="15"/>
  </r>
  <r>
    <x v="654"/>
    <s v="P0188"/>
    <x v="52"/>
    <x v="4"/>
    <s v="Supplier_19"/>
    <x v="3"/>
    <n v="9"/>
    <n v="336.02"/>
    <n v="3024.18"/>
    <n v="240"/>
    <n v="4"/>
    <x v="0"/>
    <n v="80644.799999999988"/>
    <x v="8"/>
  </r>
  <r>
    <x v="618"/>
    <s v="P0075"/>
    <x v="141"/>
    <x v="0"/>
    <s v="Supplier_20"/>
    <x v="0"/>
    <n v="23"/>
    <n v="309.66000000000003"/>
    <n v="7122.18"/>
    <n v="111"/>
    <n v="12"/>
    <x v="0"/>
    <n v="34372.26"/>
    <x v="15"/>
  </r>
  <r>
    <x v="280"/>
    <s v="P0016"/>
    <x v="241"/>
    <x v="1"/>
    <s v="Supplier_15"/>
    <x v="1"/>
    <n v="24"/>
    <n v="13419.69"/>
    <n v="322072.56"/>
    <n v="117"/>
    <n v="13"/>
    <x v="0"/>
    <n v="1570103.73"/>
    <x v="2"/>
  </r>
  <r>
    <x v="666"/>
    <s v="P0218"/>
    <x v="7"/>
    <x v="6"/>
    <s v="Supplier_14"/>
    <x v="0"/>
    <n v="8"/>
    <n v="3182.45"/>
    <n v="25459.599999999999"/>
    <n v="281"/>
    <n v="13"/>
    <x v="1"/>
    <n v="894268.45"/>
    <x v="21"/>
  </r>
  <r>
    <x v="12"/>
    <s v="P0122"/>
    <x v="211"/>
    <x v="7"/>
    <s v="Supplier_18"/>
    <x v="3"/>
    <n v="23"/>
    <n v="29265.66"/>
    <n v="673110.18"/>
    <n v="167"/>
    <n v="10"/>
    <x v="0"/>
    <n v="4887365.22"/>
    <x v="1"/>
  </r>
  <r>
    <x v="580"/>
    <s v="P0257"/>
    <x v="54"/>
    <x v="2"/>
    <s v="Supplier_6"/>
    <x v="3"/>
    <n v="2"/>
    <n v="2625.59"/>
    <n v="5251.18"/>
    <n v="528"/>
    <n v="3"/>
    <x v="1"/>
    <n v="1386311.52"/>
    <x v="7"/>
  </r>
  <r>
    <x v="575"/>
    <s v="P0098"/>
    <x v="191"/>
    <x v="9"/>
    <s v="Supplier_9"/>
    <x v="2"/>
    <n v="12"/>
    <n v="1405.39"/>
    <n v="16864.68"/>
    <n v="247"/>
    <n v="13"/>
    <x v="0"/>
    <n v="347131.33"/>
    <x v="4"/>
  </r>
  <r>
    <x v="525"/>
    <s v="P0132"/>
    <x v="70"/>
    <x v="7"/>
    <s v="Supplier_28"/>
    <x v="4"/>
    <n v="16"/>
    <n v="26753.79"/>
    <n v="428060.64"/>
    <n v="160"/>
    <n v="4"/>
    <x v="0"/>
    <n v="4280606.4000000004"/>
    <x v="1"/>
  </r>
  <r>
    <x v="253"/>
    <s v="P0176"/>
    <x v="14"/>
    <x v="3"/>
    <s v="Supplier_24"/>
    <x v="3"/>
    <n v="13"/>
    <n v="4001.97"/>
    <n v="52025.61"/>
    <n v="245"/>
    <n v="9"/>
    <x v="0"/>
    <n v="980482.64999999991"/>
    <x v="14"/>
  </r>
  <r>
    <x v="467"/>
    <s v="P0281"/>
    <x v="201"/>
    <x v="8"/>
    <s v="Supplier_8"/>
    <x v="2"/>
    <n v="5"/>
    <n v="4927.3599999999997"/>
    <n v="24636.799999999999"/>
    <n v="456"/>
    <n v="9"/>
    <x v="1"/>
    <n v="2246876.1599999997"/>
    <x v="13"/>
  </r>
  <r>
    <x v="170"/>
    <s v="P0243"/>
    <x v="214"/>
    <x v="2"/>
    <s v="Supplier_12"/>
    <x v="3"/>
    <n v="6"/>
    <n v="249.54"/>
    <n v="1497.24"/>
    <n v="539"/>
    <n v="10"/>
    <x v="0"/>
    <n v="134502.06"/>
    <x v="18"/>
  </r>
  <r>
    <x v="345"/>
    <s v="P0252"/>
    <x v="291"/>
    <x v="2"/>
    <s v="Supplier_5"/>
    <x v="2"/>
    <n v="2"/>
    <n v="2818.21"/>
    <n v="5636.42"/>
    <n v="260"/>
    <n v="10"/>
    <x v="0"/>
    <n v="732734.6"/>
    <x v="23"/>
  </r>
  <r>
    <x v="343"/>
    <s v="P0283"/>
    <x v="77"/>
    <x v="8"/>
    <s v="Supplier_4"/>
    <x v="3"/>
    <n v="3"/>
    <n v="4432.58"/>
    <n v="13297.74"/>
    <n v="349"/>
    <n v="6"/>
    <x v="0"/>
    <n v="1546970.42"/>
    <x v="23"/>
  </r>
  <r>
    <x v="354"/>
    <s v="P0110"/>
    <x v="97"/>
    <x v="9"/>
    <s v="Supplier_15"/>
    <x v="2"/>
    <n v="21"/>
    <n v="4227.32"/>
    <n v="88773.72"/>
    <n v="182"/>
    <n v="8"/>
    <x v="0"/>
    <n v="769372.24"/>
    <x v="15"/>
  </r>
  <r>
    <x v="22"/>
    <s v="P0258"/>
    <x v="171"/>
    <x v="2"/>
    <s v="Supplier_18"/>
    <x v="3"/>
    <n v="9"/>
    <n v="1621.93"/>
    <n v="14597.37"/>
    <n v="279"/>
    <n v="13"/>
    <x v="0"/>
    <n v="452518.47000000003"/>
    <x v="4"/>
  </r>
  <r>
    <x v="629"/>
    <s v="P0277"/>
    <x v="154"/>
    <x v="8"/>
    <s v="Supplier_22"/>
    <x v="2"/>
    <n v="4"/>
    <n v="2513.42"/>
    <n v="10053.68"/>
    <n v="410"/>
    <n v="13"/>
    <x v="1"/>
    <n v="1030502.2000000001"/>
    <x v="8"/>
  </r>
  <r>
    <x v="121"/>
    <s v="P0152"/>
    <x v="247"/>
    <x v="3"/>
    <s v="Supplier_4"/>
    <x v="4"/>
    <n v="11"/>
    <n v="2499.4499999999998"/>
    <n v="27493.95"/>
    <n v="188"/>
    <n v="4"/>
    <x v="0"/>
    <n v="469896.6"/>
    <x v="1"/>
  </r>
  <r>
    <x v="538"/>
    <s v="P0055"/>
    <x v="157"/>
    <x v="5"/>
    <s v="Supplier_17"/>
    <x v="0"/>
    <n v="60"/>
    <n v="1272.08"/>
    <n v="76324.800000000003"/>
    <n v="95"/>
    <n v="2"/>
    <x v="0"/>
    <n v="120847.59999999999"/>
    <x v="16"/>
  </r>
  <r>
    <x v="171"/>
    <s v="P0275"/>
    <x v="153"/>
    <x v="8"/>
    <s v="Supplier_25"/>
    <x v="3"/>
    <n v="5"/>
    <n v="3104.42"/>
    <n v="15522.1"/>
    <n v="382"/>
    <n v="13"/>
    <x v="1"/>
    <n v="1185888.44"/>
    <x v="12"/>
  </r>
  <r>
    <x v="136"/>
    <s v="P0262"/>
    <x v="244"/>
    <x v="2"/>
    <s v="Supplier_28"/>
    <x v="0"/>
    <n v="4"/>
    <n v="1993.96"/>
    <n v="7975.84"/>
    <n v="408"/>
    <n v="10"/>
    <x v="0"/>
    <n v="813535.68"/>
    <x v="20"/>
  </r>
  <r>
    <x v="43"/>
    <s v="P0188"/>
    <x v="52"/>
    <x v="4"/>
    <s v="Supplier_13"/>
    <x v="2"/>
    <n v="10"/>
    <n v="1072.0899999999999"/>
    <n v="10720.9"/>
    <n v="212"/>
    <n v="10"/>
    <x v="0"/>
    <n v="227283.08"/>
    <x v="5"/>
  </r>
  <r>
    <x v="692"/>
    <s v="P0267"/>
    <x v="51"/>
    <x v="2"/>
    <s v="Supplier_22"/>
    <x v="4"/>
    <n v="1"/>
    <n v="3475.07"/>
    <n v="3475.07"/>
    <n v="408"/>
    <n v="12"/>
    <x v="0"/>
    <n v="1417828.56"/>
    <x v="15"/>
  </r>
  <r>
    <x v="265"/>
    <s v="P0106"/>
    <x v="220"/>
    <x v="9"/>
    <s v="Supplier_4"/>
    <x v="4"/>
    <n v="15"/>
    <n v="4317.67"/>
    <n v="64765.05"/>
    <n v="91"/>
    <n v="8"/>
    <x v="0"/>
    <n v="392907.97000000003"/>
    <x v="17"/>
  </r>
  <r>
    <x v="316"/>
    <s v="P0276"/>
    <x v="76"/>
    <x v="8"/>
    <s v="Supplier_1"/>
    <x v="2"/>
    <n v="3"/>
    <n v="4922.38"/>
    <n v="14767.14"/>
    <n v="597"/>
    <n v="10"/>
    <x v="0"/>
    <n v="2938660.86"/>
    <x v="5"/>
  </r>
  <r>
    <x v="334"/>
    <s v="P0104"/>
    <x v="98"/>
    <x v="9"/>
    <s v="Supplier_26"/>
    <x v="0"/>
    <n v="20"/>
    <n v="3749.13"/>
    <n v="74982.600000000006"/>
    <n v="142"/>
    <n v="6"/>
    <x v="0"/>
    <n v="532376.46"/>
    <x v="9"/>
  </r>
  <r>
    <x v="308"/>
    <s v="P0074"/>
    <x v="140"/>
    <x v="0"/>
    <s v="Supplier_29"/>
    <x v="2"/>
    <n v="9"/>
    <n v="304.2"/>
    <n v="2737.8"/>
    <n v="184"/>
    <n v="9"/>
    <x v="0"/>
    <n v="55972.799999999996"/>
    <x v="21"/>
  </r>
  <r>
    <x v="208"/>
    <s v="P0008"/>
    <x v="58"/>
    <x v="1"/>
    <s v="Supplier_26"/>
    <x v="2"/>
    <n v="44"/>
    <n v="14205.07"/>
    <n v="625023.07999999996"/>
    <n v="119"/>
    <n v="8"/>
    <x v="2"/>
    <n v="1690403.33"/>
    <x v="4"/>
  </r>
  <r>
    <x v="372"/>
    <s v="P0086"/>
    <x v="95"/>
    <x v="0"/>
    <s v="Supplier_30"/>
    <x v="2"/>
    <n v="14"/>
    <n v="201.42"/>
    <n v="2819.88"/>
    <n v="156"/>
    <n v="14"/>
    <x v="0"/>
    <n v="31421.519999999997"/>
    <x v="16"/>
  </r>
  <r>
    <x v="683"/>
    <s v="P0057"/>
    <x v="160"/>
    <x v="5"/>
    <s v="Supplier_14"/>
    <x v="2"/>
    <n v="31"/>
    <n v="2055.36"/>
    <n v="63716.160000000003"/>
    <n v="84"/>
    <n v="3"/>
    <x v="2"/>
    <n v="172650.24000000002"/>
    <x v="19"/>
  </r>
  <r>
    <x v="429"/>
    <s v="P0194"/>
    <x v="299"/>
    <x v="4"/>
    <s v="Supplier_22"/>
    <x v="0"/>
    <n v="10"/>
    <n v="2459.0300000000002"/>
    <n v="24590.3"/>
    <n v="231"/>
    <n v="7"/>
    <x v="0"/>
    <n v="568035.93000000005"/>
    <x v="13"/>
  </r>
  <r>
    <x v="255"/>
    <s v="P0297"/>
    <x v="64"/>
    <x v="8"/>
    <s v="Supplier_16"/>
    <x v="2"/>
    <n v="7"/>
    <n v="4604.66"/>
    <n v="32232.62"/>
    <n v="491"/>
    <n v="6"/>
    <x v="0"/>
    <n v="2260888.06"/>
    <x v="22"/>
  </r>
  <r>
    <x v="144"/>
    <s v="P0243"/>
    <x v="214"/>
    <x v="2"/>
    <s v="Supplier_17"/>
    <x v="4"/>
    <n v="6"/>
    <n v="2439.2800000000002"/>
    <n v="14635.68"/>
    <n v="592"/>
    <n v="13"/>
    <x v="1"/>
    <n v="1444053.76"/>
    <x v="14"/>
  </r>
  <r>
    <x v="498"/>
    <s v="P0237"/>
    <x v="264"/>
    <x v="6"/>
    <s v="Supplier_13"/>
    <x v="3"/>
    <n v="9"/>
    <n v="1266.98"/>
    <n v="11402.82"/>
    <n v="458"/>
    <n v="8"/>
    <x v="1"/>
    <n v="580276.84"/>
    <x v="1"/>
  </r>
  <r>
    <x v="167"/>
    <s v="P0121"/>
    <x v="259"/>
    <x v="7"/>
    <s v="Supplier_17"/>
    <x v="4"/>
    <n v="23"/>
    <n v="21160.74"/>
    <n v="486697.02"/>
    <n v="246"/>
    <n v="9"/>
    <x v="0"/>
    <n v="5205542.04"/>
    <x v="22"/>
  </r>
  <r>
    <x v="82"/>
    <s v="P0282"/>
    <x v="210"/>
    <x v="8"/>
    <s v="Supplier_26"/>
    <x v="0"/>
    <n v="7"/>
    <n v="373.21"/>
    <n v="2612.4699999999998"/>
    <n v="577"/>
    <n v="6"/>
    <x v="0"/>
    <n v="215342.16999999998"/>
    <x v="21"/>
  </r>
  <r>
    <x v="9"/>
    <s v="P0297"/>
    <x v="64"/>
    <x v="8"/>
    <s v="Supplier_7"/>
    <x v="4"/>
    <n v="1"/>
    <n v="2646.66"/>
    <n v="2646.66"/>
    <n v="317"/>
    <n v="11"/>
    <x v="1"/>
    <n v="838991.22"/>
    <x v="0"/>
  </r>
  <r>
    <x v="237"/>
    <s v="P0190"/>
    <x v="90"/>
    <x v="4"/>
    <s v="Supplier_14"/>
    <x v="0"/>
    <n v="16"/>
    <n v="698.42"/>
    <n v="11174.72"/>
    <n v="184"/>
    <n v="6"/>
    <x v="0"/>
    <n v="128509.28"/>
    <x v="4"/>
  </r>
  <r>
    <x v="535"/>
    <s v="P0162"/>
    <x v="135"/>
    <x v="3"/>
    <s v="Supplier_12"/>
    <x v="0"/>
    <n v="14"/>
    <n v="3009.41"/>
    <n v="42131.74"/>
    <n v="206"/>
    <n v="5"/>
    <x v="0"/>
    <n v="619938.46"/>
    <x v="5"/>
  </r>
  <r>
    <x v="245"/>
    <s v="P0053"/>
    <x v="30"/>
    <x v="5"/>
    <s v="Supplier_8"/>
    <x v="1"/>
    <n v="49"/>
    <n v="3325.8"/>
    <n v="162964.20000000001"/>
    <n v="46"/>
    <n v="10"/>
    <x v="2"/>
    <n v="152986.80000000002"/>
    <x v="16"/>
  </r>
  <r>
    <x v="56"/>
    <s v="P0077"/>
    <x v="133"/>
    <x v="0"/>
    <s v="Supplier_10"/>
    <x v="4"/>
    <n v="12"/>
    <n v="24.76"/>
    <n v="297.12"/>
    <n v="112"/>
    <n v="3"/>
    <x v="0"/>
    <n v="2773.1200000000003"/>
    <x v="8"/>
  </r>
  <r>
    <x v="453"/>
    <s v="P0036"/>
    <x v="194"/>
    <x v="5"/>
    <s v="Supplier_25"/>
    <x v="1"/>
    <n v="22"/>
    <n v="148.54"/>
    <n v="3267.88"/>
    <n v="41"/>
    <n v="2"/>
    <x v="0"/>
    <n v="6090.1399999999994"/>
    <x v="15"/>
  </r>
  <r>
    <x v="77"/>
    <s v="P0146"/>
    <x v="169"/>
    <x v="7"/>
    <s v="Supplier_10"/>
    <x v="0"/>
    <n v="21"/>
    <n v="4792.51"/>
    <n v="100642.71"/>
    <n v="102"/>
    <n v="5"/>
    <x v="0"/>
    <n v="488836.02"/>
    <x v="12"/>
  </r>
  <r>
    <x v="50"/>
    <s v="P0213"/>
    <x v="198"/>
    <x v="6"/>
    <s v="Supplier_28"/>
    <x v="0"/>
    <n v="5"/>
    <n v="4575.49"/>
    <n v="22877.45"/>
    <n v="456"/>
    <n v="9"/>
    <x v="1"/>
    <n v="2086423.44"/>
    <x v="17"/>
  </r>
  <r>
    <x v="444"/>
    <s v="P0116"/>
    <x v="156"/>
    <x v="9"/>
    <s v="Supplier_10"/>
    <x v="3"/>
    <n v="16"/>
    <n v="4032.6"/>
    <n v="64521.599999999999"/>
    <n v="211"/>
    <n v="2"/>
    <x v="0"/>
    <n v="850878.6"/>
    <x v="15"/>
  </r>
  <r>
    <x v="423"/>
    <s v="P0173"/>
    <x v="199"/>
    <x v="3"/>
    <s v="Supplier_14"/>
    <x v="1"/>
    <n v="21"/>
    <n v="3102.28"/>
    <n v="65147.88"/>
    <n v="100"/>
    <n v="8"/>
    <x v="0"/>
    <n v="310228"/>
    <x v="16"/>
  </r>
  <r>
    <x v="542"/>
    <s v="P0097"/>
    <x v="254"/>
    <x v="9"/>
    <s v="Supplier_19"/>
    <x v="1"/>
    <n v="12"/>
    <n v="419.23"/>
    <n v="5030.76"/>
    <n v="92"/>
    <n v="9"/>
    <x v="0"/>
    <n v="38569.160000000003"/>
    <x v="14"/>
  </r>
  <r>
    <x v="118"/>
    <s v="P0178"/>
    <x v="223"/>
    <x v="3"/>
    <s v="Supplier_8"/>
    <x v="0"/>
    <n v="13"/>
    <n v="843.74"/>
    <n v="10968.62"/>
    <n v="133"/>
    <n v="7"/>
    <x v="0"/>
    <n v="112217.42"/>
    <x v="23"/>
  </r>
  <r>
    <x v="365"/>
    <s v="P0258"/>
    <x v="171"/>
    <x v="2"/>
    <s v="Supplier_24"/>
    <x v="0"/>
    <n v="1"/>
    <n v="679.14"/>
    <n v="679.14"/>
    <n v="390"/>
    <n v="2"/>
    <x v="1"/>
    <n v="264864.59999999998"/>
    <x v="18"/>
  </r>
  <r>
    <x v="2"/>
    <s v="P0200"/>
    <x v="267"/>
    <x v="4"/>
    <s v="Supplier_19"/>
    <x v="1"/>
    <n v="20"/>
    <n v="4229.49"/>
    <n v="84589.8"/>
    <n v="98"/>
    <n v="5"/>
    <x v="0"/>
    <n v="414490.01999999996"/>
    <x v="2"/>
  </r>
  <r>
    <x v="591"/>
    <s v="P0121"/>
    <x v="259"/>
    <x v="7"/>
    <s v="Supplier_6"/>
    <x v="1"/>
    <n v="24"/>
    <n v="22828.92"/>
    <n v="547894.07999999996"/>
    <n v="202"/>
    <n v="11"/>
    <x v="0"/>
    <n v="4611441.84"/>
    <x v="14"/>
  </r>
  <r>
    <x v="477"/>
    <s v="P0042"/>
    <x v="176"/>
    <x v="5"/>
    <s v="Supplier_16"/>
    <x v="4"/>
    <n v="28"/>
    <n v="1018.25"/>
    <n v="28511"/>
    <n v="110"/>
    <n v="11"/>
    <x v="2"/>
    <n v="112007.5"/>
    <x v="18"/>
  </r>
  <r>
    <x v="295"/>
    <s v="P0051"/>
    <x v="218"/>
    <x v="5"/>
    <s v="Supplier_18"/>
    <x v="0"/>
    <n v="29"/>
    <n v="553.58000000000004"/>
    <n v="16053.82"/>
    <n v="79"/>
    <n v="11"/>
    <x v="0"/>
    <n v="43732.82"/>
    <x v="5"/>
  </r>
  <r>
    <x v="185"/>
    <s v="P0190"/>
    <x v="90"/>
    <x v="4"/>
    <s v="Supplier_27"/>
    <x v="3"/>
    <n v="9"/>
    <n v="1214.42"/>
    <n v="10929.78"/>
    <n v="117"/>
    <n v="5"/>
    <x v="0"/>
    <n v="142087.14000000001"/>
    <x v="19"/>
  </r>
  <r>
    <x v="589"/>
    <s v="P0122"/>
    <x v="211"/>
    <x v="7"/>
    <s v="Supplier_14"/>
    <x v="3"/>
    <n v="12"/>
    <n v="17632.71"/>
    <n v="211592.52"/>
    <n v="220"/>
    <n v="13"/>
    <x v="0"/>
    <n v="3879196.1999999997"/>
    <x v="15"/>
  </r>
  <r>
    <x v="191"/>
    <s v="P0246"/>
    <x v="284"/>
    <x v="2"/>
    <s v="Supplier_24"/>
    <x v="0"/>
    <n v="10"/>
    <n v="4378.13"/>
    <n v="43781.3"/>
    <n v="563"/>
    <n v="3"/>
    <x v="0"/>
    <n v="2464887.19"/>
    <x v="9"/>
  </r>
  <r>
    <x v="18"/>
    <s v="P0007"/>
    <x v="1"/>
    <x v="1"/>
    <s v="Supplier_13"/>
    <x v="1"/>
    <n v="43"/>
    <n v="6496.71"/>
    <n v="279358.53000000003"/>
    <n v="74"/>
    <n v="12"/>
    <x v="0"/>
    <n v="480756.54"/>
    <x v="12"/>
  </r>
  <r>
    <x v="292"/>
    <s v="P0091"/>
    <x v="285"/>
    <x v="9"/>
    <s v="Supplier_26"/>
    <x v="2"/>
    <n v="18"/>
    <n v="848.56"/>
    <n v="15274.08"/>
    <n v="246"/>
    <n v="4"/>
    <x v="0"/>
    <n v="208745.75999999998"/>
    <x v="17"/>
  </r>
  <r>
    <x v="403"/>
    <s v="P0042"/>
    <x v="176"/>
    <x v="5"/>
    <s v="Supplier_10"/>
    <x v="0"/>
    <n v="47"/>
    <n v="126.15"/>
    <n v="5929.05"/>
    <n v="69"/>
    <n v="5"/>
    <x v="2"/>
    <n v="8704.35"/>
    <x v="14"/>
  </r>
  <r>
    <x v="603"/>
    <s v="P0108"/>
    <x v="226"/>
    <x v="9"/>
    <s v="Supplier_6"/>
    <x v="4"/>
    <n v="21"/>
    <n v="103.38"/>
    <n v="2170.98"/>
    <n v="85"/>
    <n v="6"/>
    <x v="0"/>
    <n v="8787.2999999999993"/>
    <x v="13"/>
  </r>
  <r>
    <x v="640"/>
    <s v="P0165"/>
    <x v="109"/>
    <x v="3"/>
    <s v="Supplier_11"/>
    <x v="2"/>
    <n v="21"/>
    <n v="4635.37"/>
    <n v="97342.77"/>
    <n v="250"/>
    <n v="5"/>
    <x v="0"/>
    <n v="1158842.5"/>
    <x v="10"/>
  </r>
  <r>
    <x v="85"/>
    <s v="P0003"/>
    <x v="148"/>
    <x v="1"/>
    <s v="Supplier_1"/>
    <x v="3"/>
    <n v="51"/>
    <n v="2854.15"/>
    <n v="145561.65"/>
    <n v="31"/>
    <n v="14"/>
    <x v="2"/>
    <n v="88478.650000000009"/>
    <x v="10"/>
  </r>
  <r>
    <x v="143"/>
    <s v="P0053"/>
    <x v="30"/>
    <x v="5"/>
    <s v="Supplier_6"/>
    <x v="3"/>
    <n v="68"/>
    <n v="950.04"/>
    <n v="64602.720000000001"/>
    <n v="86"/>
    <n v="4"/>
    <x v="0"/>
    <n v="81703.44"/>
    <x v="18"/>
  </r>
  <r>
    <x v="144"/>
    <s v="P0243"/>
    <x v="214"/>
    <x v="2"/>
    <s v="Supplier_7"/>
    <x v="0"/>
    <n v="7"/>
    <n v="2506.06"/>
    <n v="17542.419999999998"/>
    <n v="255"/>
    <n v="13"/>
    <x v="1"/>
    <n v="639045.29999999993"/>
    <x v="14"/>
  </r>
  <r>
    <x v="262"/>
    <s v="P0158"/>
    <x v="61"/>
    <x v="3"/>
    <s v="Supplier_26"/>
    <x v="1"/>
    <n v="20"/>
    <n v="1199.53"/>
    <n v="23990.6"/>
    <n v="197"/>
    <n v="11"/>
    <x v="0"/>
    <n v="236307.41"/>
    <x v="1"/>
  </r>
  <r>
    <x v="5"/>
    <s v="P0068"/>
    <x v="73"/>
    <x v="0"/>
    <s v="Supplier_1"/>
    <x v="0"/>
    <n v="16"/>
    <n v="43.48"/>
    <n v="695.68"/>
    <n v="210"/>
    <n v="11"/>
    <x v="0"/>
    <n v="9130.7999999999993"/>
    <x v="4"/>
  </r>
  <r>
    <x v="359"/>
    <s v="P0148"/>
    <x v="137"/>
    <x v="7"/>
    <s v="Supplier_28"/>
    <x v="0"/>
    <n v="13"/>
    <n v="17479.53"/>
    <n v="227233.89"/>
    <n v="183"/>
    <n v="6"/>
    <x v="0"/>
    <n v="3198753.9899999998"/>
    <x v="10"/>
  </r>
  <r>
    <x v="198"/>
    <s v="P0015"/>
    <x v="203"/>
    <x v="1"/>
    <s v="Supplier_9"/>
    <x v="1"/>
    <n v="20"/>
    <n v="15387.98"/>
    <n v="307759.59999999998"/>
    <n v="97"/>
    <n v="10"/>
    <x v="0"/>
    <n v="1492634.06"/>
    <x v="14"/>
  </r>
  <r>
    <x v="488"/>
    <s v="P0129"/>
    <x v="15"/>
    <x v="7"/>
    <s v="Supplier_9"/>
    <x v="1"/>
    <n v="25"/>
    <n v="23152.86"/>
    <n v="578821.5"/>
    <n v="208"/>
    <n v="7"/>
    <x v="0"/>
    <n v="4815794.88"/>
    <x v="13"/>
  </r>
  <r>
    <x v="170"/>
    <s v="P0210"/>
    <x v="219"/>
    <x v="4"/>
    <s v="Supplier_30"/>
    <x v="3"/>
    <n v="14"/>
    <n v="140.56"/>
    <n v="1967.84"/>
    <n v="152"/>
    <n v="13"/>
    <x v="0"/>
    <n v="21365.119999999999"/>
    <x v="18"/>
  </r>
  <r>
    <x v="588"/>
    <s v="P0242"/>
    <x v="40"/>
    <x v="2"/>
    <s v="Supplier_27"/>
    <x v="4"/>
    <n v="2"/>
    <n v="2138.21"/>
    <n v="4276.42"/>
    <n v="527"/>
    <n v="2"/>
    <x v="1"/>
    <n v="1126836.67"/>
    <x v="3"/>
  </r>
  <r>
    <x v="251"/>
    <s v="P0017"/>
    <x v="99"/>
    <x v="1"/>
    <s v="Supplier_20"/>
    <x v="1"/>
    <n v="52"/>
    <n v="13586.39"/>
    <n v="706492.28"/>
    <n v="101"/>
    <n v="11"/>
    <x v="0"/>
    <n v="1372225.39"/>
    <x v="18"/>
  </r>
  <r>
    <x v="198"/>
    <s v="P0019"/>
    <x v="43"/>
    <x v="1"/>
    <s v="Supplier_7"/>
    <x v="0"/>
    <n v="27"/>
    <n v="5635.56"/>
    <n v="152160.12"/>
    <n v="92"/>
    <n v="8"/>
    <x v="2"/>
    <n v="518471.52"/>
    <x v="14"/>
  </r>
  <r>
    <x v="72"/>
    <s v="P0272"/>
    <x v="230"/>
    <x v="8"/>
    <s v="Supplier_10"/>
    <x v="3"/>
    <n v="8"/>
    <n v="2774.64"/>
    <n v="22197.119999999999"/>
    <n v="301"/>
    <n v="10"/>
    <x v="1"/>
    <n v="835166.64"/>
    <x v="20"/>
  </r>
  <r>
    <x v="157"/>
    <s v="P0197"/>
    <x v="178"/>
    <x v="4"/>
    <s v="Supplier_3"/>
    <x v="4"/>
    <n v="14"/>
    <n v="1506.52"/>
    <n v="21091.279999999999"/>
    <n v="192"/>
    <n v="2"/>
    <x v="0"/>
    <n v="289251.83999999997"/>
    <x v="23"/>
  </r>
  <r>
    <x v="285"/>
    <s v="P0292"/>
    <x v="18"/>
    <x v="8"/>
    <s v="Supplier_5"/>
    <x v="4"/>
    <n v="8"/>
    <n v="1254.28"/>
    <n v="10034.24"/>
    <n v="298"/>
    <n v="9"/>
    <x v="1"/>
    <n v="373775.44"/>
    <x v="22"/>
  </r>
  <r>
    <x v="595"/>
    <s v="P0217"/>
    <x v="172"/>
    <x v="6"/>
    <s v="Supplier_23"/>
    <x v="0"/>
    <n v="10"/>
    <n v="3007"/>
    <n v="30070"/>
    <n v="374"/>
    <n v="10"/>
    <x v="0"/>
    <n v="1124618"/>
    <x v="18"/>
  </r>
  <r>
    <x v="711"/>
    <s v="P0111"/>
    <x v="89"/>
    <x v="9"/>
    <s v="Supplier_16"/>
    <x v="1"/>
    <n v="18"/>
    <n v="1322.87"/>
    <n v="23811.66"/>
    <n v="174"/>
    <n v="13"/>
    <x v="0"/>
    <n v="230179.37999999998"/>
    <x v="9"/>
  </r>
  <r>
    <x v="128"/>
    <s v="P0120"/>
    <x v="88"/>
    <x v="9"/>
    <s v="Supplier_10"/>
    <x v="2"/>
    <n v="22"/>
    <n v="3839.17"/>
    <n v="84461.74"/>
    <n v="189"/>
    <n v="10"/>
    <x v="0"/>
    <n v="725603.13"/>
    <x v="19"/>
  </r>
  <r>
    <x v="638"/>
    <s v="P0050"/>
    <x v="104"/>
    <x v="5"/>
    <s v="Supplier_13"/>
    <x v="4"/>
    <n v="50"/>
    <n v="1488.59"/>
    <n v="74429.5"/>
    <n v="67"/>
    <n v="13"/>
    <x v="0"/>
    <n v="99735.53"/>
    <x v="8"/>
  </r>
  <r>
    <x v="591"/>
    <s v="P0213"/>
    <x v="198"/>
    <x v="6"/>
    <s v="Supplier_11"/>
    <x v="0"/>
    <n v="2"/>
    <n v="1899.36"/>
    <n v="3798.72"/>
    <n v="562"/>
    <n v="5"/>
    <x v="0"/>
    <n v="1067440.3199999998"/>
    <x v="14"/>
  </r>
  <r>
    <x v="337"/>
    <s v="P0102"/>
    <x v="71"/>
    <x v="9"/>
    <s v="Supplier_14"/>
    <x v="4"/>
    <n v="20"/>
    <n v="2195.09"/>
    <n v="43901.8"/>
    <n v="87"/>
    <n v="12"/>
    <x v="0"/>
    <n v="190972.83000000002"/>
    <x v="20"/>
  </r>
  <r>
    <x v="26"/>
    <s v="P0162"/>
    <x v="135"/>
    <x v="3"/>
    <s v="Supplier_11"/>
    <x v="0"/>
    <n v="20"/>
    <n v="4758"/>
    <n v="95160"/>
    <n v="223"/>
    <n v="10"/>
    <x v="0"/>
    <n v="1061034"/>
    <x v="1"/>
  </r>
  <r>
    <x v="502"/>
    <s v="P0200"/>
    <x v="267"/>
    <x v="4"/>
    <s v="Supplier_30"/>
    <x v="3"/>
    <n v="16"/>
    <n v="152.27000000000001"/>
    <n v="2436.3200000000002"/>
    <n v="130"/>
    <n v="4"/>
    <x v="0"/>
    <n v="19795.100000000002"/>
    <x v="7"/>
  </r>
  <r>
    <x v="176"/>
    <s v="P0090"/>
    <x v="146"/>
    <x v="0"/>
    <s v="Supplier_10"/>
    <x v="2"/>
    <n v="23"/>
    <n v="41.41"/>
    <n v="952.43"/>
    <n v="200"/>
    <n v="6"/>
    <x v="0"/>
    <n v="8282"/>
    <x v="19"/>
  </r>
  <r>
    <x v="540"/>
    <s v="P0237"/>
    <x v="264"/>
    <x v="6"/>
    <s v="Supplier_14"/>
    <x v="1"/>
    <n v="7"/>
    <n v="415.95"/>
    <n v="2911.65"/>
    <n v="481"/>
    <n v="3"/>
    <x v="1"/>
    <n v="200071.94999999998"/>
    <x v="12"/>
  </r>
  <r>
    <x v="288"/>
    <s v="P0039"/>
    <x v="238"/>
    <x v="5"/>
    <s v="Supplier_11"/>
    <x v="3"/>
    <n v="26"/>
    <n v="903.23"/>
    <n v="23483.98"/>
    <n v="107"/>
    <n v="12"/>
    <x v="0"/>
    <n v="96645.61"/>
    <x v="3"/>
  </r>
  <r>
    <x v="499"/>
    <s v="P0290"/>
    <x v="277"/>
    <x v="8"/>
    <s v="Supplier_11"/>
    <x v="2"/>
    <n v="8"/>
    <n v="2245.71"/>
    <n v="17965.68"/>
    <n v="462"/>
    <n v="12"/>
    <x v="0"/>
    <n v="1037518.02"/>
    <x v="17"/>
  </r>
  <r>
    <x v="556"/>
    <s v="P0221"/>
    <x v="296"/>
    <x v="6"/>
    <s v="Supplier_16"/>
    <x v="3"/>
    <n v="3"/>
    <n v="1851.18"/>
    <n v="5553.54"/>
    <n v="475"/>
    <n v="4"/>
    <x v="1"/>
    <n v="879310.5"/>
    <x v="8"/>
  </r>
  <r>
    <x v="85"/>
    <s v="P0006"/>
    <x v="80"/>
    <x v="1"/>
    <s v="Supplier_7"/>
    <x v="3"/>
    <n v="32"/>
    <n v="7828.41"/>
    <n v="250509.12"/>
    <n v="106"/>
    <n v="13"/>
    <x v="0"/>
    <n v="829811.46"/>
    <x v="10"/>
  </r>
  <r>
    <x v="703"/>
    <s v="P0242"/>
    <x v="40"/>
    <x v="2"/>
    <s v="Supplier_6"/>
    <x v="4"/>
    <n v="1"/>
    <n v="2628.37"/>
    <n v="2628.37"/>
    <n v="589"/>
    <n v="5"/>
    <x v="0"/>
    <n v="1548109.93"/>
    <x v="11"/>
  </r>
  <r>
    <x v="303"/>
    <s v="P0067"/>
    <x v="158"/>
    <x v="0"/>
    <s v="Supplier_12"/>
    <x v="2"/>
    <n v="18"/>
    <n v="103.67"/>
    <n v="1866.06"/>
    <n v="201"/>
    <n v="14"/>
    <x v="0"/>
    <n v="20837.670000000002"/>
    <x v="5"/>
  </r>
  <r>
    <x v="166"/>
    <s v="P0293"/>
    <x v="81"/>
    <x v="8"/>
    <s v="Supplier_3"/>
    <x v="2"/>
    <n v="9"/>
    <n v="4983.5"/>
    <n v="44851.5"/>
    <n v="474"/>
    <n v="5"/>
    <x v="1"/>
    <n v="2362179"/>
    <x v="17"/>
  </r>
  <r>
    <x v="656"/>
    <s v="P0190"/>
    <x v="90"/>
    <x v="4"/>
    <s v="Supplier_25"/>
    <x v="1"/>
    <n v="9"/>
    <n v="1021.12"/>
    <n v="9190.08"/>
    <n v="178"/>
    <n v="7"/>
    <x v="0"/>
    <n v="181759.36000000002"/>
    <x v="10"/>
  </r>
  <r>
    <x v="347"/>
    <s v="P0010"/>
    <x v="281"/>
    <x v="1"/>
    <s v="Supplier_4"/>
    <x v="0"/>
    <n v="43"/>
    <n v="9777.74"/>
    <n v="420442.82"/>
    <n v="104"/>
    <n v="14"/>
    <x v="0"/>
    <n v="1016884.96"/>
    <x v="20"/>
  </r>
  <r>
    <x v="483"/>
    <s v="P0110"/>
    <x v="97"/>
    <x v="9"/>
    <s v="Supplier_14"/>
    <x v="0"/>
    <n v="10"/>
    <n v="4575.42"/>
    <n v="45754.2"/>
    <n v="172"/>
    <n v="5"/>
    <x v="0"/>
    <n v="786972.24"/>
    <x v="22"/>
  </r>
  <r>
    <x v="37"/>
    <s v="P0010"/>
    <x v="281"/>
    <x v="1"/>
    <s v="Supplier_5"/>
    <x v="0"/>
    <n v="35"/>
    <n v="19083.7"/>
    <n v="667929.5"/>
    <n v="41"/>
    <n v="2"/>
    <x v="2"/>
    <n v="782431.70000000007"/>
    <x v="13"/>
  </r>
  <r>
    <x v="470"/>
    <s v="P0230"/>
    <x v="87"/>
    <x v="6"/>
    <s v="Supplier_9"/>
    <x v="1"/>
    <n v="17"/>
    <n v="4293.1400000000003"/>
    <n v="72983.38"/>
    <n v="259"/>
    <n v="10"/>
    <x v="0"/>
    <n v="1111923.26"/>
    <x v="10"/>
  </r>
  <r>
    <x v="21"/>
    <s v="P0247"/>
    <x v="162"/>
    <x v="2"/>
    <s v="Supplier_22"/>
    <x v="2"/>
    <n v="6"/>
    <n v="2813.41"/>
    <n v="16880.46"/>
    <n v="522"/>
    <n v="10"/>
    <x v="1"/>
    <n v="1468600.02"/>
    <x v="13"/>
  </r>
  <r>
    <x v="65"/>
    <s v="P0177"/>
    <x v="289"/>
    <x v="3"/>
    <s v="Supplier_20"/>
    <x v="2"/>
    <n v="24"/>
    <n v="141.11000000000001"/>
    <n v="3386.64"/>
    <n v="210"/>
    <n v="7"/>
    <x v="0"/>
    <n v="29633.100000000002"/>
    <x v="19"/>
  </r>
  <r>
    <x v="112"/>
    <s v="P0293"/>
    <x v="81"/>
    <x v="8"/>
    <s v="Supplier_21"/>
    <x v="3"/>
    <n v="3"/>
    <n v="491.23"/>
    <n v="1473.69"/>
    <n v="479"/>
    <n v="8"/>
    <x v="0"/>
    <n v="235299.17"/>
    <x v="10"/>
  </r>
  <r>
    <x v="489"/>
    <s v="P0058"/>
    <x v="255"/>
    <x v="5"/>
    <s v="Supplier_20"/>
    <x v="2"/>
    <n v="43"/>
    <n v="2360.65"/>
    <n v="101507.95"/>
    <n v="63"/>
    <n v="14"/>
    <x v="0"/>
    <n v="148720.95000000001"/>
    <x v="11"/>
  </r>
  <r>
    <x v="436"/>
    <s v="P0269"/>
    <x v="168"/>
    <x v="2"/>
    <s v="Supplier_11"/>
    <x v="1"/>
    <n v="9"/>
    <n v="2941.44"/>
    <n v="26472.959999999999"/>
    <n v="389"/>
    <n v="11"/>
    <x v="0"/>
    <n v="1144220.1599999999"/>
    <x v="19"/>
  </r>
  <r>
    <x v="518"/>
    <s v="P0275"/>
    <x v="153"/>
    <x v="8"/>
    <s v="Supplier_23"/>
    <x v="4"/>
    <n v="1"/>
    <n v="3540.75"/>
    <n v="3540.75"/>
    <n v="403"/>
    <n v="11"/>
    <x v="0"/>
    <n v="1426922.25"/>
    <x v="2"/>
  </r>
  <r>
    <x v="650"/>
    <s v="P0059"/>
    <x v="184"/>
    <x v="5"/>
    <s v="Supplier_28"/>
    <x v="2"/>
    <n v="43"/>
    <n v="1015.7"/>
    <n v="43675.1"/>
    <n v="66"/>
    <n v="9"/>
    <x v="2"/>
    <n v="67036.2"/>
    <x v="22"/>
  </r>
  <r>
    <x v="80"/>
    <s v="P0245"/>
    <x v="150"/>
    <x v="2"/>
    <s v="Supplier_27"/>
    <x v="1"/>
    <n v="9"/>
    <n v="4500.75"/>
    <n v="40506.75"/>
    <n v="547"/>
    <n v="12"/>
    <x v="0"/>
    <n v="2461910.25"/>
    <x v="22"/>
  </r>
  <r>
    <x v="534"/>
    <s v="P0278"/>
    <x v="292"/>
    <x v="8"/>
    <s v="Supplier_15"/>
    <x v="4"/>
    <n v="9"/>
    <n v="3786.6"/>
    <n v="34079.4"/>
    <n v="344"/>
    <n v="5"/>
    <x v="1"/>
    <n v="1302590.3999999999"/>
    <x v="17"/>
  </r>
  <r>
    <x v="372"/>
    <s v="P0103"/>
    <x v="50"/>
    <x v="9"/>
    <s v="Supplier_12"/>
    <x v="0"/>
    <n v="19"/>
    <n v="3316.16"/>
    <n v="63007.040000000001"/>
    <n v="127"/>
    <n v="7"/>
    <x v="0"/>
    <n v="421152.32"/>
    <x v="16"/>
  </r>
  <r>
    <x v="572"/>
    <s v="P0170"/>
    <x v="231"/>
    <x v="3"/>
    <s v="Supplier_16"/>
    <x v="4"/>
    <n v="16"/>
    <n v="1480.2"/>
    <n v="23683.200000000001"/>
    <n v="97"/>
    <n v="7"/>
    <x v="0"/>
    <n v="143579.4"/>
    <x v="22"/>
  </r>
  <r>
    <x v="253"/>
    <s v="P0093"/>
    <x v="248"/>
    <x v="9"/>
    <s v="Supplier_18"/>
    <x v="0"/>
    <n v="20"/>
    <n v="242.49"/>
    <n v="4849.8"/>
    <n v="110"/>
    <n v="14"/>
    <x v="0"/>
    <n v="26673.9"/>
    <x v="14"/>
  </r>
  <r>
    <x v="602"/>
    <s v="P0268"/>
    <x v="131"/>
    <x v="2"/>
    <s v="Supplier_20"/>
    <x v="3"/>
    <n v="7"/>
    <n v="2256.3200000000002"/>
    <n v="15794.24"/>
    <n v="344"/>
    <n v="12"/>
    <x v="0"/>
    <n v="776174.08000000007"/>
    <x v="14"/>
  </r>
  <r>
    <x v="444"/>
    <s v="P0159"/>
    <x v="222"/>
    <x v="3"/>
    <s v="Supplier_21"/>
    <x v="0"/>
    <n v="15"/>
    <n v="2508.48"/>
    <n v="37627.199999999997"/>
    <n v="142"/>
    <n v="8"/>
    <x v="0"/>
    <n v="356204.16"/>
    <x v="15"/>
  </r>
  <r>
    <x v="570"/>
    <s v="P0156"/>
    <x v="257"/>
    <x v="3"/>
    <s v="Supplier_4"/>
    <x v="4"/>
    <n v="21"/>
    <n v="2774.96"/>
    <n v="58274.16"/>
    <n v="186"/>
    <n v="11"/>
    <x v="0"/>
    <n v="516142.56"/>
    <x v="9"/>
  </r>
  <r>
    <x v="35"/>
    <s v="P0300"/>
    <x v="283"/>
    <x v="8"/>
    <s v="Supplier_13"/>
    <x v="1"/>
    <n v="6"/>
    <n v="2464.98"/>
    <n v="14789.88"/>
    <n v="371"/>
    <n v="12"/>
    <x v="0"/>
    <n v="914507.58"/>
    <x v="16"/>
  </r>
  <r>
    <x v="1"/>
    <s v="P0050"/>
    <x v="104"/>
    <x v="5"/>
    <s v="Supplier_5"/>
    <x v="1"/>
    <n v="24"/>
    <n v="2946.11"/>
    <n v="70706.64"/>
    <n v="90"/>
    <n v="5"/>
    <x v="0"/>
    <n v="265149.90000000002"/>
    <x v="1"/>
  </r>
  <r>
    <x v="429"/>
    <s v="P0039"/>
    <x v="238"/>
    <x v="5"/>
    <s v="Supplier_19"/>
    <x v="0"/>
    <n v="31"/>
    <n v="223.69"/>
    <n v="6934.39"/>
    <n v="87"/>
    <n v="3"/>
    <x v="0"/>
    <n v="19461.03"/>
    <x v="13"/>
  </r>
  <r>
    <x v="423"/>
    <s v="P0105"/>
    <x v="57"/>
    <x v="9"/>
    <s v="Supplier_24"/>
    <x v="1"/>
    <n v="22"/>
    <n v="3911.7"/>
    <n v="86057.4"/>
    <n v="123"/>
    <n v="4"/>
    <x v="0"/>
    <n v="481139.1"/>
    <x v="16"/>
  </r>
  <r>
    <x v="699"/>
    <s v="P0122"/>
    <x v="211"/>
    <x v="7"/>
    <s v="Supplier_19"/>
    <x v="3"/>
    <n v="13"/>
    <n v="25021.919999999998"/>
    <n v="325284.96000000002"/>
    <n v="117"/>
    <n v="11"/>
    <x v="0"/>
    <n v="2927564.6399999997"/>
    <x v="7"/>
  </r>
  <r>
    <x v="249"/>
    <s v="P0101"/>
    <x v="66"/>
    <x v="9"/>
    <s v="Supplier_28"/>
    <x v="3"/>
    <n v="13"/>
    <n v="1915.81"/>
    <n v="24905.53"/>
    <n v="248"/>
    <n v="5"/>
    <x v="0"/>
    <n v="475120.88"/>
    <x v="12"/>
  </r>
  <r>
    <x v="164"/>
    <s v="P0132"/>
    <x v="70"/>
    <x v="7"/>
    <s v="Supplier_13"/>
    <x v="0"/>
    <n v="19"/>
    <n v="2555.04"/>
    <n v="48545.760000000002"/>
    <n v="92"/>
    <n v="14"/>
    <x v="0"/>
    <n v="235063.67999999999"/>
    <x v="15"/>
  </r>
  <r>
    <x v="456"/>
    <s v="P0095"/>
    <x v="208"/>
    <x v="9"/>
    <s v="Supplier_9"/>
    <x v="0"/>
    <n v="25"/>
    <n v="2708.28"/>
    <n v="67707"/>
    <n v="171"/>
    <n v="11"/>
    <x v="0"/>
    <n v="463115.88000000006"/>
    <x v="20"/>
  </r>
  <r>
    <x v="281"/>
    <s v="P0054"/>
    <x v="60"/>
    <x v="5"/>
    <s v="Supplier_26"/>
    <x v="2"/>
    <n v="42"/>
    <n v="1576.4"/>
    <n v="66208.800000000003"/>
    <n v="68"/>
    <n v="12"/>
    <x v="0"/>
    <n v="107195.20000000001"/>
    <x v="3"/>
  </r>
  <r>
    <x v="90"/>
    <s v="P0122"/>
    <x v="211"/>
    <x v="7"/>
    <s v="Supplier_12"/>
    <x v="2"/>
    <n v="12"/>
    <n v="6351.73"/>
    <n v="76220.759999999995"/>
    <n v="214"/>
    <n v="11"/>
    <x v="0"/>
    <n v="1359270.22"/>
    <x v="19"/>
  </r>
  <r>
    <x v="64"/>
    <s v="P0260"/>
    <x v="33"/>
    <x v="2"/>
    <s v="Supplier_28"/>
    <x v="1"/>
    <n v="4"/>
    <n v="1804.07"/>
    <n v="7216.28"/>
    <n v="585"/>
    <n v="3"/>
    <x v="0"/>
    <n v="1055380.95"/>
    <x v="8"/>
  </r>
  <r>
    <x v="466"/>
    <s v="P0085"/>
    <x v="293"/>
    <x v="0"/>
    <s v="Supplier_25"/>
    <x v="0"/>
    <n v="11"/>
    <n v="339.65"/>
    <n v="3736.15"/>
    <n v="101"/>
    <n v="13"/>
    <x v="0"/>
    <n v="34304.649999999994"/>
    <x v="4"/>
  </r>
  <r>
    <x v="680"/>
    <s v="P0208"/>
    <x v="144"/>
    <x v="4"/>
    <s v="Supplier_18"/>
    <x v="0"/>
    <n v="16"/>
    <n v="2346.66"/>
    <n v="37546.559999999998"/>
    <n v="244"/>
    <n v="5"/>
    <x v="0"/>
    <n v="572585.03999999992"/>
    <x v="1"/>
  </r>
  <r>
    <x v="362"/>
    <s v="P0061"/>
    <x v="212"/>
    <x v="0"/>
    <s v="Supplier_3"/>
    <x v="1"/>
    <n v="20"/>
    <n v="199.6"/>
    <n v="3992"/>
    <n v="136"/>
    <n v="9"/>
    <x v="0"/>
    <n v="27145.599999999999"/>
    <x v="15"/>
  </r>
  <r>
    <x v="589"/>
    <s v="P0067"/>
    <x v="158"/>
    <x v="0"/>
    <s v="Supplier_21"/>
    <x v="3"/>
    <n v="15"/>
    <n v="69.92"/>
    <n v="1048.8"/>
    <n v="94"/>
    <n v="4"/>
    <x v="0"/>
    <n v="6572.4800000000005"/>
    <x v="15"/>
  </r>
  <r>
    <x v="649"/>
    <s v="P0145"/>
    <x v="266"/>
    <x v="7"/>
    <s v="Supplier_5"/>
    <x v="0"/>
    <n v="8"/>
    <n v="16769.8"/>
    <n v="134158.39999999999"/>
    <n v="160"/>
    <n v="12"/>
    <x v="0"/>
    <n v="2683168"/>
    <x v="4"/>
  </r>
  <r>
    <x v="10"/>
    <s v="P0200"/>
    <x v="267"/>
    <x v="4"/>
    <s v="Supplier_11"/>
    <x v="2"/>
    <n v="10"/>
    <n v="4355.3"/>
    <n v="43553"/>
    <n v="214"/>
    <n v="3"/>
    <x v="0"/>
    <n v="932034.20000000007"/>
    <x v="7"/>
  </r>
  <r>
    <x v="447"/>
    <s v="P0158"/>
    <x v="61"/>
    <x v="3"/>
    <s v="Supplier_27"/>
    <x v="0"/>
    <n v="25"/>
    <n v="1417.75"/>
    <n v="35443.75"/>
    <n v="240"/>
    <n v="7"/>
    <x v="0"/>
    <n v="340260"/>
    <x v="8"/>
  </r>
  <r>
    <x v="536"/>
    <s v="P0024"/>
    <x v="239"/>
    <x v="1"/>
    <s v="Supplier_21"/>
    <x v="3"/>
    <n v="28"/>
    <n v="3429.14"/>
    <n v="96015.92"/>
    <n v="83"/>
    <n v="9"/>
    <x v="2"/>
    <n v="284618.62"/>
    <x v="8"/>
  </r>
  <r>
    <x v="640"/>
    <s v="P0027"/>
    <x v="187"/>
    <x v="1"/>
    <s v="Supplier_17"/>
    <x v="4"/>
    <n v="80"/>
    <n v="15613.87"/>
    <n v="1249109.6000000001"/>
    <n v="69"/>
    <n v="2"/>
    <x v="0"/>
    <n v="1077357.03"/>
    <x v="10"/>
  </r>
  <r>
    <x v="202"/>
    <s v="P0048"/>
    <x v="207"/>
    <x v="5"/>
    <s v="Supplier_15"/>
    <x v="3"/>
    <n v="22"/>
    <n v="1699.85"/>
    <n v="37396.699999999997"/>
    <n v="49"/>
    <n v="8"/>
    <x v="0"/>
    <n v="83292.649999999994"/>
    <x v="6"/>
  </r>
  <r>
    <x v="710"/>
    <s v="P0251"/>
    <x v="180"/>
    <x v="2"/>
    <s v="Supplier_11"/>
    <x v="1"/>
    <n v="9"/>
    <n v="250.24"/>
    <n v="2252.16"/>
    <n v="424"/>
    <n v="11"/>
    <x v="0"/>
    <n v="106101.76000000001"/>
    <x v="19"/>
  </r>
  <r>
    <x v="275"/>
    <s v="P0085"/>
    <x v="293"/>
    <x v="0"/>
    <s v="Supplier_4"/>
    <x v="4"/>
    <n v="18"/>
    <n v="244.1"/>
    <n v="4393.8"/>
    <n v="178"/>
    <n v="2"/>
    <x v="0"/>
    <n v="43449.799999999996"/>
    <x v="4"/>
  </r>
  <r>
    <x v="331"/>
    <s v="P0260"/>
    <x v="33"/>
    <x v="2"/>
    <s v="Supplier_12"/>
    <x v="2"/>
    <n v="3"/>
    <n v="1605.09"/>
    <n v="4815.2700000000004"/>
    <n v="563"/>
    <n v="6"/>
    <x v="0"/>
    <n v="903665.66999999993"/>
    <x v="23"/>
  </r>
  <r>
    <x v="77"/>
    <s v="P0269"/>
    <x v="168"/>
    <x v="2"/>
    <s v="Supplier_8"/>
    <x v="3"/>
    <n v="1"/>
    <n v="1814.98"/>
    <n v="1814.98"/>
    <n v="546"/>
    <n v="10"/>
    <x v="1"/>
    <n v="990979.08"/>
    <x v="12"/>
  </r>
  <r>
    <x v="190"/>
    <s v="P0271"/>
    <x v="122"/>
    <x v="8"/>
    <s v="Supplier_23"/>
    <x v="2"/>
    <n v="7"/>
    <n v="4108.05"/>
    <n v="28756.35"/>
    <n v="506"/>
    <n v="13"/>
    <x v="1"/>
    <n v="2078673.3"/>
    <x v="17"/>
  </r>
  <r>
    <x v="426"/>
    <s v="P0017"/>
    <x v="99"/>
    <x v="1"/>
    <s v="Supplier_30"/>
    <x v="0"/>
    <n v="73"/>
    <n v="7222.2"/>
    <n v="527220.6"/>
    <n v="62"/>
    <n v="14"/>
    <x v="2"/>
    <n v="447776.39999999997"/>
    <x v="10"/>
  </r>
  <r>
    <x v="727"/>
    <s v="P0222"/>
    <x v="290"/>
    <x v="6"/>
    <s v="Supplier_12"/>
    <x v="2"/>
    <n v="2"/>
    <n v="1798.13"/>
    <n v="3596.26"/>
    <n v="594"/>
    <n v="11"/>
    <x v="1"/>
    <n v="1068089.22"/>
    <x v="13"/>
  </r>
  <r>
    <x v="392"/>
    <s v="P0222"/>
    <x v="290"/>
    <x v="6"/>
    <s v="Supplier_10"/>
    <x v="3"/>
    <n v="5"/>
    <n v="4459.8100000000004"/>
    <n v="22299.05"/>
    <n v="298"/>
    <n v="8"/>
    <x v="0"/>
    <n v="1329023.3800000001"/>
    <x v="17"/>
  </r>
  <r>
    <x v="209"/>
    <s v="P0181"/>
    <x v="65"/>
    <x v="4"/>
    <s v="Supplier_6"/>
    <x v="2"/>
    <n v="14"/>
    <n v="2714.91"/>
    <n v="38008.74"/>
    <n v="136"/>
    <n v="12"/>
    <x v="0"/>
    <n v="369227.76"/>
    <x v="14"/>
  </r>
  <r>
    <x v="519"/>
    <s v="P0092"/>
    <x v="246"/>
    <x v="9"/>
    <s v="Supplier_28"/>
    <x v="4"/>
    <n v="13"/>
    <n v="1845.35"/>
    <n v="23989.55"/>
    <n v="181"/>
    <n v="8"/>
    <x v="0"/>
    <n v="334008.34999999998"/>
    <x v="13"/>
  </r>
  <r>
    <x v="228"/>
    <s v="P0099"/>
    <x v="269"/>
    <x v="9"/>
    <s v="Supplier_10"/>
    <x v="4"/>
    <n v="20"/>
    <n v="4878.41"/>
    <n v="97568.2"/>
    <n v="135"/>
    <n v="3"/>
    <x v="0"/>
    <n v="658585.35"/>
    <x v="0"/>
  </r>
  <r>
    <x v="168"/>
    <s v="P0092"/>
    <x v="246"/>
    <x v="9"/>
    <s v="Supplier_5"/>
    <x v="4"/>
    <n v="23"/>
    <n v="2922.88"/>
    <n v="67226.240000000005"/>
    <n v="120"/>
    <n v="11"/>
    <x v="0"/>
    <n v="350745.60000000003"/>
    <x v="6"/>
  </r>
  <r>
    <x v="730"/>
    <s v="P0066"/>
    <x v="274"/>
    <x v="0"/>
    <s v="Supplier_28"/>
    <x v="1"/>
    <n v="9"/>
    <n v="309.95999999999998"/>
    <n v="2789.64"/>
    <n v="201"/>
    <n v="6"/>
    <x v="0"/>
    <n v="62301.96"/>
    <x v="16"/>
  </r>
  <r>
    <x v="0"/>
    <s v="P0141"/>
    <x v="181"/>
    <x v="7"/>
    <s v="Supplier_27"/>
    <x v="0"/>
    <n v="22"/>
    <n v="25773.16"/>
    <n v="567009.52"/>
    <n v="181"/>
    <n v="2"/>
    <x v="0"/>
    <n v="4664941.96"/>
    <x v="0"/>
  </r>
  <r>
    <x v="582"/>
    <s v="P0109"/>
    <x v="270"/>
    <x v="9"/>
    <s v="Supplier_22"/>
    <x v="4"/>
    <n v="23"/>
    <n v="4140.3100000000004"/>
    <n v="95227.13"/>
    <n v="189"/>
    <n v="13"/>
    <x v="0"/>
    <n v="782518.59000000008"/>
    <x v="13"/>
  </r>
  <r>
    <x v="684"/>
    <s v="P0105"/>
    <x v="57"/>
    <x v="9"/>
    <s v="Supplier_21"/>
    <x v="4"/>
    <n v="15"/>
    <n v="2513.1799999999998"/>
    <n v="37697.699999999997"/>
    <n v="232"/>
    <n v="5"/>
    <x v="0"/>
    <n v="583057.76"/>
    <x v="10"/>
  </r>
  <r>
    <x v="327"/>
    <s v="P0289"/>
    <x v="147"/>
    <x v="8"/>
    <s v="Supplier_28"/>
    <x v="0"/>
    <n v="4"/>
    <n v="4685.46"/>
    <n v="18741.84"/>
    <n v="335"/>
    <n v="2"/>
    <x v="0"/>
    <n v="1569629.1"/>
    <x v="9"/>
  </r>
  <r>
    <x v="700"/>
    <s v="P0236"/>
    <x v="149"/>
    <x v="6"/>
    <s v="Supplier_19"/>
    <x v="3"/>
    <n v="7"/>
    <n v="3204.81"/>
    <n v="22433.67"/>
    <n v="387"/>
    <n v="8"/>
    <x v="1"/>
    <n v="1240261.47"/>
    <x v="21"/>
  </r>
  <r>
    <x v="184"/>
    <s v="P0259"/>
    <x v="32"/>
    <x v="2"/>
    <s v="Supplier_30"/>
    <x v="3"/>
    <n v="7"/>
    <n v="1817.09"/>
    <n v="12719.63"/>
    <n v="468"/>
    <n v="7"/>
    <x v="1"/>
    <n v="850398.12"/>
    <x v="10"/>
  </r>
  <r>
    <x v="52"/>
    <s v="P0048"/>
    <x v="207"/>
    <x v="5"/>
    <s v="Supplier_24"/>
    <x v="3"/>
    <n v="47"/>
    <n v="2720.58"/>
    <n v="127867.26"/>
    <n v="67"/>
    <n v="7"/>
    <x v="0"/>
    <n v="182278.86"/>
    <x v="20"/>
  </r>
  <r>
    <x v="33"/>
    <s v="P0181"/>
    <x v="65"/>
    <x v="4"/>
    <s v="Supplier_24"/>
    <x v="0"/>
    <n v="9"/>
    <n v="2362.67"/>
    <n v="21264.03"/>
    <n v="133"/>
    <n v="14"/>
    <x v="0"/>
    <n v="314235.11"/>
    <x v="3"/>
  </r>
  <r>
    <x v="521"/>
    <s v="P0201"/>
    <x v="243"/>
    <x v="4"/>
    <s v="Supplier_28"/>
    <x v="1"/>
    <n v="12"/>
    <n v="2154.52"/>
    <n v="25854.240000000002"/>
    <n v="163"/>
    <n v="14"/>
    <x v="0"/>
    <n v="351186.76"/>
    <x v="23"/>
  </r>
  <r>
    <x v="255"/>
    <s v="P0273"/>
    <x v="288"/>
    <x v="8"/>
    <s v="Supplier_11"/>
    <x v="4"/>
    <n v="9"/>
    <n v="3045.69"/>
    <n v="27411.21"/>
    <n v="329"/>
    <n v="8"/>
    <x v="1"/>
    <n v="1002032.01"/>
    <x v="22"/>
  </r>
  <r>
    <x v="707"/>
    <s v="P0122"/>
    <x v="211"/>
    <x v="7"/>
    <s v="Supplier_1"/>
    <x v="0"/>
    <n v="14"/>
    <n v="24374.76"/>
    <n v="341246.64"/>
    <n v="245"/>
    <n v="13"/>
    <x v="0"/>
    <n v="5971816.1999999993"/>
    <x v="21"/>
  </r>
  <r>
    <x v="175"/>
    <s v="P0139"/>
    <x v="128"/>
    <x v="7"/>
    <s v="Supplier_17"/>
    <x v="3"/>
    <n v="24"/>
    <n v="19481.62"/>
    <n v="467558.88"/>
    <n v="163"/>
    <n v="14"/>
    <x v="0"/>
    <n v="3175504.06"/>
    <x v="17"/>
  </r>
  <r>
    <x v="87"/>
    <s v="P0195"/>
    <x v="261"/>
    <x v="4"/>
    <s v="Supplier_5"/>
    <x v="0"/>
    <n v="18"/>
    <n v="644.70000000000005"/>
    <n v="11604.6"/>
    <n v="248"/>
    <n v="8"/>
    <x v="0"/>
    <n v="159885.6"/>
    <x v="3"/>
  </r>
  <r>
    <x v="709"/>
    <s v="P0018"/>
    <x v="275"/>
    <x v="1"/>
    <s v="Supplier_29"/>
    <x v="4"/>
    <n v="76"/>
    <n v="14800.24"/>
    <n v="1124818.24"/>
    <n v="64"/>
    <n v="6"/>
    <x v="2"/>
    <n v="947215.35999999999"/>
    <x v="0"/>
  </r>
  <r>
    <x v="338"/>
    <s v="P0067"/>
    <x v="158"/>
    <x v="0"/>
    <s v="Supplier_25"/>
    <x v="3"/>
    <n v="20"/>
    <n v="238.69"/>
    <n v="4773.8"/>
    <n v="171"/>
    <n v="10"/>
    <x v="0"/>
    <n v="40815.99"/>
    <x v="20"/>
  </r>
  <r>
    <x v="533"/>
    <s v="P0073"/>
    <x v="126"/>
    <x v="0"/>
    <s v="Supplier_7"/>
    <x v="3"/>
    <n v="8"/>
    <n v="73.73"/>
    <n v="589.84"/>
    <n v="108"/>
    <n v="14"/>
    <x v="0"/>
    <n v="7962.84"/>
    <x v="1"/>
  </r>
  <r>
    <x v="173"/>
    <s v="P0229"/>
    <x v="294"/>
    <x v="6"/>
    <s v="Supplier_30"/>
    <x v="1"/>
    <n v="1"/>
    <n v="2785.29"/>
    <n v="2785.29"/>
    <n v="393"/>
    <n v="10"/>
    <x v="1"/>
    <n v="1094618.97"/>
    <x v="12"/>
  </r>
  <r>
    <x v="423"/>
    <s v="P0170"/>
    <x v="231"/>
    <x v="3"/>
    <s v="Supplier_16"/>
    <x v="3"/>
    <n v="21"/>
    <n v="1227.55"/>
    <n v="25778.55"/>
    <n v="183"/>
    <n v="13"/>
    <x v="0"/>
    <n v="224641.65"/>
    <x v="16"/>
  </r>
  <r>
    <x v="676"/>
    <s v="P0291"/>
    <x v="37"/>
    <x v="8"/>
    <s v="Supplier_6"/>
    <x v="1"/>
    <n v="1"/>
    <n v="3330.38"/>
    <n v="3330.38"/>
    <n v="368"/>
    <n v="3"/>
    <x v="0"/>
    <n v="1225579.8400000001"/>
    <x v="15"/>
  </r>
  <r>
    <x v="265"/>
    <s v="P0041"/>
    <x v="41"/>
    <x v="5"/>
    <s v="Supplier_10"/>
    <x v="1"/>
    <n v="29"/>
    <n v="3994.74"/>
    <n v="115847.46"/>
    <n v="54"/>
    <n v="8"/>
    <x v="2"/>
    <n v="215715.96"/>
    <x v="17"/>
  </r>
  <r>
    <x v="24"/>
    <s v="P0157"/>
    <x v="108"/>
    <x v="3"/>
    <s v="Supplier_12"/>
    <x v="3"/>
    <n v="17"/>
    <n v="3243.75"/>
    <n v="55143.75"/>
    <n v="165"/>
    <n v="5"/>
    <x v="0"/>
    <n v="535218.75"/>
    <x v="15"/>
  </r>
  <r>
    <x v="33"/>
    <s v="P0184"/>
    <x v="278"/>
    <x v="4"/>
    <s v="Supplier_29"/>
    <x v="0"/>
    <n v="23"/>
    <n v="670.48"/>
    <n v="15421.04"/>
    <n v="174"/>
    <n v="7"/>
    <x v="0"/>
    <n v="116663.52"/>
    <x v="3"/>
  </r>
  <r>
    <x v="268"/>
    <s v="P0004"/>
    <x v="225"/>
    <x v="1"/>
    <s v="Supplier_20"/>
    <x v="4"/>
    <n v="46"/>
    <n v="10569.89"/>
    <n v="486214.94"/>
    <n v="102"/>
    <n v="11"/>
    <x v="0"/>
    <n v="1078128.78"/>
    <x v="5"/>
  </r>
  <r>
    <x v="395"/>
    <s v="P0245"/>
    <x v="150"/>
    <x v="2"/>
    <s v="Supplier_15"/>
    <x v="2"/>
    <n v="4"/>
    <n v="4731.68"/>
    <n v="18926.72"/>
    <n v="452"/>
    <n v="11"/>
    <x v="1"/>
    <n v="2138719.3600000003"/>
    <x v="10"/>
  </r>
  <r>
    <x v="565"/>
    <s v="P0034"/>
    <x v="123"/>
    <x v="5"/>
    <s v="Supplier_8"/>
    <x v="2"/>
    <n v="49"/>
    <n v="2928.29"/>
    <n v="143486.21"/>
    <n v="51"/>
    <n v="9"/>
    <x v="0"/>
    <n v="149342.79"/>
    <x v="23"/>
  </r>
  <r>
    <x v="530"/>
    <s v="P0071"/>
    <x v="139"/>
    <x v="0"/>
    <s v="Supplier_13"/>
    <x v="3"/>
    <n v="19"/>
    <n v="297.92"/>
    <n v="5660.48"/>
    <n v="110"/>
    <n v="9"/>
    <x v="0"/>
    <n v="32771.200000000004"/>
    <x v="0"/>
  </r>
  <r>
    <x v="139"/>
    <s v="P0142"/>
    <x v="22"/>
    <x v="7"/>
    <s v="Supplier_18"/>
    <x v="4"/>
    <n v="10"/>
    <n v="29549.97"/>
    <n v="295499.7"/>
    <n v="135"/>
    <n v="13"/>
    <x v="0"/>
    <n v="3989245.95"/>
    <x v="3"/>
  </r>
  <r>
    <x v="359"/>
    <s v="P0261"/>
    <x v="286"/>
    <x v="2"/>
    <s v="Supplier_11"/>
    <x v="0"/>
    <n v="9"/>
    <n v="1746.39"/>
    <n v="15717.51"/>
    <n v="520"/>
    <n v="9"/>
    <x v="0"/>
    <n v="908122.8"/>
    <x v="10"/>
  </r>
  <r>
    <x v="95"/>
    <s v="P0086"/>
    <x v="95"/>
    <x v="0"/>
    <s v="Supplier_27"/>
    <x v="1"/>
    <n v="12"/>
    <n v="107.07"/>
    <n v="1284.8399999999999"/>
    <n v="237"/>
    <n v="8"/>
    <x v="0"/>
    <n v="25375.59"/>
    <x v="12"/>
  </r>
  <r>
    <x v="392"/>
    <s v="P0266"/>
    <x v="31"/>
    <x v="2"/>
    <s v="Supplier_20"/>
    <x v="1"/>
    <n v="4"/>
    <n v="4505.6499999999996"/>
    <n v="18022.599999999999"/>
    <n v="558"/>
    <n v="2"/>
    <x v="0"/>
    <n v="2514152.6999999997"/>
    <x v="17"/>
  </r>
  <r>
    <x v="421"/>
    <s v="P0001"/>
    <x v="68"/>
    <x v="1"/>
    <s v="Supplier_2"/>
    <x v="0"/>
    <n v="45"/>
    <n v="19285.03"/>
    <n v="867826.35"/>
    <n v="46"/>
    <n v="6"/>
    <x v="0"/>
    <n v="887111.37999999989"/>
    <x v="7"/>
  </r>
  <r>
    <x v="162"/>
    <s v="P0136"/>
    <x v="115"/>
    <x v="7"/>
    <s v="Supplier_21"/>
    <x v="4"/>
    <n v="20"/>
    <n v="26189.78"/>
    <n v="523795.6"/>
    <n v="97"/>
    <n v="13"/>
    <x v="0"/>
    <n v="2540408.6599999997"/>
    <x v="17"/>
  </r>
  <r>
    <x v="188"/>
    <s v="P0039"/>
    <x v="238"/>
    <x v="5"/>
    <s v="Supplier_16"/>
    <x v="4"/>
    <n v="37"/>
    <n v="2221.5300000000002"/>
    <n v="82196.61"/>
    <n v="39"/>
    <n v="3"/>
    <x v="2"/>
    <n v="86639.670000000013"/>
    <x v="5"/>
  </r>
  <r>
    <x v="35"/>
    <s v="P0194"/>
    <x v="299"/>
    <x v="4"/>
    <s v="Supplier_21"/>
    <x v="2"/>
    <n v="25"/>
    <n v="2743.52"/>
    <n v="68588"/>
    <n v="145"/>
    <n v="9"/>
    <x v="0"/>
    <n v="397810.4"/>
    <x v="16"/>
  </r>
  <r>
    <x v="483"/>
    <s v="P0120"/>
    <x v="88"/>
    <x v="9"/>
    <s v="Supplier_16"/>
    <x v="4"/>
    <n v="11"/>
    <n v="1281.8"/>
    <n v="14099.8"/>
    <n v="96"/>
    <n v="3"/>
    <x v="0"/>
    <n v="123052.79999999999"/>
    <x v="22"/>
  </r>
  <r>
    <x v="623"/>
    <s v="P0265"/>
    <x v="130"/>
    <x v="2"/>
    <s v="Supplier_6"/>
    <x v="2"/>
    <n v="6"/>
    <n v="4181.3100000000004"/>
    <n v="25087.86"/>
    <n v="300"/>
    <n v="13"/>
    <x v="0"/>
    <n v="1254393.0000000002"/>
    <x v="22"/>
  </r>
  <r>
    <x v="622"/>
    <s v="P0233"/>
    <x v="38"/>
    <x v="6"/>
    <s v="Supplier_27"/>
    <x v="1"/>
    <n v="10"/>
    <n v="4143.9799999999996"/>
    <n v="41439.800000000003"/>
    <n v="571"/>
    <n v="14"/>
    <x v="1"/>
    <n v="2366212.5799999996"/>
    <x v="20"/>
  </r>
  <r>
    <x v="471"/>
    <s v="P0109"/>
    <x v="270"/>
    <x v="9"/>
    <s v="Supplier_27"/>
    <x v="0"/>
    <n v="19"/>
    <n v="3285.75"/>
    <n v="62429.25"/>
    <n v="189"/>
    <n v="4"/>
    <x v="0"/>
    <n v="621006.75"/>
    <x v="3"/>
  </r>
  <r>
    <x v="231"/>
    <s v="P0065"/>
    <x v="190"/>
    <x v="0"/>
    <s v="Supplier_26"/>
    <x v="3"/>
    <n v="25"/>
    <n v="445.88"/>
    <n v="11147"/>
    <n v="233"/>
    <n v="2"/>
    <x v="0"/>
    <n v="103890.04"/>
    <x v="16"/>
  </r>
  <r>
    <x v="709"/>
    <s v="P0190"/>
    <x v="90"/>
    <x v="4"/>
    <s v="Supplier_13"/>
    <x v="4"/>
    <n v="19"/>
    <n v="3830.44"/>
    <n v="72778.36"/>
    <n v="108"/>
    <n v="2"/>
    <x v="0"/>
    <n v="413687.52"/>
    <x v="0"/>
  </r>
  <r>
    <x v="429"/>
    <s v="P0293"/>
    <x v="81"/>
    <x v="8"/>
    <s v="Supplier_15"/>
    <x v="4"/>
    <n v="7"/>
    <n v="4288.91"/>
    <n v="30022.37"/>
    <n v="428"/>
    <n v="11"/>
    <x v="0"/>
    <n v="1835653.48"/>
    <x v="13"/>
  </r>
  <r>
    <x v="335"/>
    <s v="P0286"/>
    <x v="262"/>
    <x v="8"/>
    <s v="Supplier_24"/>
    <x v="1"/>
    <n v="6"/>
    <n v="235.09"/>
    <n v="1410.54"/>
    <n v="427"/>
    <n v="9"/>
    <x v="1"/>
    <n v="100383.43000000001"/>
    <x v="21"/>
  </r>
  <r>
    <x v="475"/>
    <s v="P0254"/>
    <x v="111"/>
    <x v="2"/>
    <s v="Supplier_4"/>
    <x v="1"/>
    <n v="6"/>
    <n v="3788.1"/>
    <n v="22728.6"/>
    <n v="413"/>
    <n v="3"/>
    <x v="0"/>
    <n v="1564485.3"/>
    <x v="4"/>
  </r>
  <r>
    <x v="687"/>
    <s v="P0043"/>
    <x v="164"/>
    <x v="5"/>
    <s v="Supplier_5"/>
    <x v="1"/>
    <n v="29"/>
    <n v="1132.69"/>
    <n v="32848.01"/>
    <n v="84"/>
    <n v="8"/>
    <x v="0"/>
    <n v="95145.96"/>
    <x v="5"/>
  </r>
  <r>
    <x v="333"/>
    <s v="P0027"/>
    <x v="187"/>
    <x v="1"/>
    <s v="Supplier_11"/>
    <x v="3"/>
    <n v="20"/>
    <n v="8530.8700000000008"/>
    <n v="170617.4"/>
    <n v="44"/>
    <n v="9"/>
    <x v="2"/>
    <n v="375358.28"/>
    <x v="22"/>
  </r>
  <r>
    <x v="271"/>
    <s v="P0028"/>
    <x v="85"/>
    <x v="1"/>
    <s v="Supplier_1"/>
    <x v="2"/>
    <n v="76"/>
    <n v="14670.73"/>
    <n v="1114975.48"/>
    <n v="78"/>
    <n v="5"/>
    <x v="2"/>
    <n v="1144316.94"/>
    <x v="16"/>
  </r>
  <r>
    <x v="677"/>
    <s v="P0251"/>
    <x v="180"/>
    <x v="2"/>
    <s v="Supplier_9"/>
    <x v="1"/>
    <n v="9"/>
    <n v="346.29"/>
    <n v="3116.61"/>
    <n v="373"/>
    <n v="11"/>
    <x v="1"/>
    <n v="129166.17000000001"/>
    <x v="9"/>
  </r>
  <r>
    <x v="724"/>
    <s v="P0223"/>
    <x v="28"/>
    <x v="6"/>
    <s v="Supplier_1"/>
    <x v="2"/>
    <n v="7"/>
    <n v="2833.89"/>
    <n v="19837.23"/>
    <n v="427"/>
    <n v="9"/>
    <x v="0"/>
    <n v="1210071.03"/>
    <x v="2"/>
  </r>
  <r>
    <x v="401"/>
    <s v="P0149"/>
    <x v="26"/>
    <x v="7"/>
    <s v="Supplier_29"/>
    <x v="0"/>
    <n v="12"/>
    <n v="29096.67"/>
    <n v="349160.04"/>
    <n v="80"/>
    <n v="12"/>
    <x v="0"/>
    <n v="2327733.5999999996"/>
    <x v="8"/>
  </r>
  <r>
    <x v="212"/>
    <s v="P0054"/>
    <x v="60"/>
    <x v="5"/>
    <s v="Supplier_30"/>
    <x v="2"/>
    <n v="25"/>
    <n v="3900.91"/>
    <n v="97522.75"/>
    <n v="77"/>
    <n v="11"/>
    <x v="2"/>
    <n v="300370.07"/>
    <x v="5"/>
  </r>
  <r>
    <x v="242"/>
    <s v="P0142"/>
    <x v="22"/>
    <x v="7"/>
    <s v="Supplier_28"/>
    <x v="2"/>
    <n v="21"/>
    <n v="24476.05"/>
    <n v="513997.05"/>
    <n v="239"/>
    <n v="6"/>
    <x v="0"/>
    <n v="5849775.9500000002"/>
    <x v="19"/>
  </r>
  <r>
    <x v="105"/>
    <s v="P0154"/>
    <x v="240"/>
    <x v="3"/>
    <s v="Supplier_3"/>
    <x v="4"/>
    <n v="18"/>
    <n v="3865.26"/>
    <n v="69574.679999999993"/>
    <n v="111"/>
    <n v="6"/>
    <x v="0"/>
    <n v="429043.86000000004"/>
    <x v="17"/>
  </r>
  <r>
    <x v="136"/>
    <s v="P0085"/>
    <x v="293"/>
    <x v="0"/>
    <s v="Supplier_21"/>
    <x v="1"/>
    <n v="9"/>
    <n v="394.05"/>
    <n v="3546.45"/>
    <n v="203"/>
    <n v="6"/>
    <x v="0"/>
    <n v="79992.150000000009"/>
    <x v="20"/>
  </r>
  <r>
    <x v="582"/>
    <s v="P0074"/>
    <x v="140"/>
    <x v="0"/>
    <s v="Supplier_20"/>
    <x v="4"/>
    <n v="23"/>
    <n v="418.05"/>
    <n v="9615.15"/>
    <n v="206"/>
    <n v="7"/>
    <x v="0"/>
    <n v="86118.3"/>
    <x v="13"/>
  </r>
  <r>
    <x v="370"/>
    <s v="P0124"/>
    <x v="42"/>
    <x v="7"/>
    <s v="Supplier_13"/>
    <x v="2"/>
    <n v="16"/>
    <n v="4917.6099999999997"/>
    <n v="78681.759999999995"/>
    <n v="247"/>
    <n v="8"/>
    <x v="0"/>
    <n v="1214649.67"/>
    <x v="18"/>
  </r>
  <r>
    <x v="696"/>
    <s v="P0254"/>
    <x v="111"/>
    <x v="2"/>
    <s v="Supplier_29"/>
    <x v="4"/>
    <n v="8"/>
    <n v="2205.5500000000002"/>
    <n v="17644.400000000001"/>
    <n v="402"/>
    <n v="4"/>
    <x v="0"/>
    <n v="886631.10000000009"/>
    <x v="13"/>
  </r>
  <r>
    <x v="123"/>
    <s v="P0236"/>
    <x v="149"/>
    <x v="6"/>
    <s v="Supplier_3"/>
    <x v="1"/>
    <n v="10"/>
    <n v="974.62"/>
    <n v="9746.2000000000007"/>
    <n v="507"/>
    <n v="9"/>
    <x v="0"/>
    <n v="494132.34"/>
    <x v="23"/>
  </r>
  <r>
    <x v="604"/>
    <s v="P0254"/>
    <x v="111"/>
    <x v="2"/>
    <s v="Supplier_27"/>
    <x v="0"/>
    <n v="10"/>
    <n v="4173.7700000000004"/>
    <n v="41737.699999999997"/>
    <n v="589"/>
    <n v="2"/>
    <x v="0"/>
    <n v="2458350.5300000003"/>
    <x v="9"/>
  </r>
  <r>
    <x v="375"/>
    <s v="P0035"/>
    <x v="118"/>
    <x v="5"/>
    <s v="Supplier_21"/>
    <x v="3"/>
    <n v="20"/>
    <n v="4607.7"/>
    <n v="92154"/>
    <n v="75"/>
    <n v="4"/>
    <x v="0"/>
    <n v="345577.5"/>
    <x v="4"/>
  </r>
  <r>
    <x v="361"/>
    <s v="P0274"/>
    <x v="256"/>
    <x v="8"/>
    <s v="Supplier_30"/>
    <x v="3"/>
    <n v="5"/>
    <n v="4541.95"/>
    <n v="22709.75"/>
    <n v="548"/>
    <n v="7"/>
    <x v="1"/>
    <n v="2488988.6"/>
    <x v="16"/>
  </r>
  <r>
    <x v="479"/>
    <s v="P0053"/>
    <x v="30"/>
    <x v="5"/>
    <s v="Supplier_1"/>
    <x v="4"/>
    <n v="23"/>
    <n v="2922.75"/>
    <n v="67223.25"/>
    <n v="32"/>
    <n v="2"/>
    <x v="0"/>
    <n v="93528"/>
    <x v="4"/>
  </r>
  <r>
    <x v="294"/>
    <s v="P0179"/>
    <x v="110"/>
    <x v="3"/>
    <s v="Supplier_26"/>
    <x v="4"/>
    <n v="11"/>
    <n v="4767.2700000000004"/>
    <n v="52439.97"/>
    <n v="194"/>
    <n v="8"/>
    <x v="0"/>
    <n v="924850.38000000012"/>
    <x v="12"/>
  </r>
  <r>
    <x v="23"/>
    <s v="P0285"/>
    <x v="170"/>
    <x v="8"/>
    <s v="Supplier_3"/>
    <x v="2"/>
    <n v="4"/>
    <n v="2693.18"/>
    <n v="10772.72"/>
    <n v="389"/>
    <n v="8"/>
    <x v="1"/>
    <n v="1047647.0199999999"/>
    <x v="14"/>
  </r>
  <r>
    <x v="618"/>
    <s v="P0054"/>
    <x v="60"/>
    <x v="5"/>
    <s v="Supplier_16"/>
    <x v="0"/>
    <n v="23"/>
    <n v="558.57000000000005"/>
    <n v="12847.11"/>
    <n v="39"/>
    <n v="11"/>
    <x v="2"/>
    <n v="21784.230000000003"/>
    <x v="15"/>
  </r>
  <r>
    <x v="507"/>
    <s v="P0043"/>
    <x v="164"/>
    <x v="5"/>
    <s v="Supplier_12"/>
    <x v="3"/>
    <n v="57"/>
    <n v="4085.91"/>
    <n v="232896.87"/>
    <n v="106"/>
    <n v="3"/>
    <x v="0"/>
    <n v="433106.45999999996"/>
    <x v="7"/>
  </r>
  <r>
    <x v="543"/>
    <s v="P0232"/>
    <x v="101"/>
    <x v="6"/>
    <s v="Supplier_6"/>
    <x v="2"/>
    <n v="8"/>
    <n v="3486.76"/>
    <n v="27894.080000000002"/>
    <n v="532"/>
    <n v="14"/>
    <x v="0"/>
    <n v="1854956.32"/>
    <x v="9"/>
  </r>
  <r>
    <x v="350"/>
    <s v="P0299"/>
    <x v="287"/>
    <x v="8"/>
    <s v="Supplier_13"/>
    <x v="2"/>
    <n v="2"/>
    <n v="2888.81"/>
    <n v="5777.62"/>
    <n v="377"/>
    <n v="11"/>
    <x v="1"/>
    <n v="1089081.3699999999"/>
    <x v="8"/>
  </r>
  <r>
    <x v="327"/>
    <s v="P0003"/>
    <x v="148"/>
    <x v="1"/>
    <s v="Supplier_1"/>
    <x v="1"/>
    <n v="38"/>
    <n v="17990.89"/>
    <n v="683653.82"/>
    <n v="88"/>
    <n v="14"/>
    <x v="2"/>
    <n v="1583198.3199999998"/>
    <x v="9"/>
  </r>
  <r>
    <x v="19"/>
    <s v="P0190"/>
    <x v="90"/>
    <x v="4"/>
    <s v="Supplier_30"/>
    <x v="1"/>
    <n v="14"/>
    <n v="4056.5"/>
    <n v="56791"/>
    <n v="118"/>
    <n v="14"/>
    <x v="0"/>
    <n v="478667"/>
    <x v="3"/>
  </r>
  <r>
    <x v="223"/>
    <s v="P0014"/>
    <x v="228"/>
    <x v="1"/>
    <s v="Supplier_26"/>
    <x v="3"/>
    <n v="60"/>
    <n v="3097.32"/>
    <n v="185839.2"/>
    <n v="102"/>
    <n v="8"/>
    <x v="0"/>
    <n v="315926.64"/>
    <x v="16"/>
  </r>
  <r>
    <x v="317"/>
    <s v="P0129"/>
    <x v="15"/>
    <x v="7"/>
    <s v="Supplier_29"/>
    <x v="2"/>
    <n v="17"/>
    <n v="19007.72"/>
    <n v="323131.24"/>
    <n v="184"/>
    <n v="9"/>
    <x v="0"/>
    <n v="3497420.4800000004"/>
    <x v="20"/>
  </r>
  <r>
    <x v="728"/>
    <s v="P0175"/>
    <x v="53"/>
    <x v="3"/>
    <s v="Supplier_13"/>
    <x v="3"/>
    <n v="15"/>
    <n v="1842.66"/>
    <n v="27639.9"/>
    <n v="88"/>
    <n v="5"/>
    <x v="0"/>
    <n v="162154.08000000002"/>
    <x v="6"/>
  </r>
  <r>
    <x v="14"/>
    <s v="P0039"/>
    <x v="238"/>
    <x v="5"/>
    <s v="Supplier_12"/>
    <x v="0"/>
    <n v="29"/>
    <n v="3915.88"/>
    <n v="113560.52"/>
    <n v="90"/>
    <n v="4"/>
    <x v="2"/>
    <n v="352429.2"/>
    <x v="6"/>
  </r>
  <r>
    <x v="622"/>
    <s v="P0160"/>
    <x v="179"/>
    <x v="3"/>
    <s v="Supplier_2"/>
    <x v="2"/>
    <n v="20"/>
    <n v="668.04"/>
    <n v="13360.8"/>
    <n v="123"/>
    <n v="12"/>
    <x v="0"/>
    <n v="82168.92"/>
    <x v="20"/>
  </r>
  <r>
    <x v="162"/>
    <s v="P0218"/>
    <x v="7"/>
    <x v="6"/>
    <s v="Supplier_30"/>
    <x v="2"/>
    <n v="10"/>
    <n v="3153.11"/>
    <n v="31531.1"/>
    <n v="326"/>
    <n v="13"/>
    <x v="1"/>
    <n v="1027913.86"/>
    <x v="17"/>
  </r>
  <r>
    <x v="242"/>
    <s v="P0245"/>
    <x v="150"/>
    <x v="2"/>
    <s v="Supplier_17"/>
    <x v="4"/>
    <n v="6"/>
    <n v="4640.62"/>
    <n v="27843.72"/>
    <n v="532"/>
    <n v="8"/>
    <x v="1"/>
    <n v="2468809.84"/>
    <x v="19"/>
  </r>
  <r>
    <x v="301"/>
    <s v="P0107"/>
    <x v="182"/>
    <x v="9"/>
    <s v="Supplier_24"/>
    <x v="0"/>
    <n v="12"/>
    <n v="4981.38"/>
    <n v="59776.56"/>
    <n v="162"/>
    <n v="7"/>
    <x v="0"/>
    <n v="806983.56"/>
    <x v="9"/>
  </r>
  <r>
    <x v="367"/>
    <s v="P0004"/>
    <x v="225"/>
    <x v="1"/>
    <s v="Supplier_13"/>
    <x v="2"/>
    <n v="48"/>
    <n v="1548.25"/>
    <n v="74316"/>
    <n v="73"/>
    <n v="10"/>
    <x v="2"/>
    <n v="113022.25"/>
    <x v="9"/>
  </r>
  <r>
    <x v="104"/>
    <s v="P0292"/>
    <x v="18"/>
    <x v="8"/>
    <s v="Supplier_12"/>
    <x v="0"/>
    <n v="6"/>
    <n v="1213.5999999999999"/>
    <n v="7281.6"/>
    <n v="414"/>
    <n v="8"/>
    <x v="0"/>
    <n v="502430.39999999997"/>
    <x v="21"/>
  </r>
  <r>
    <x v="63"/>
    <s v="P0290"/>
    <x v="277"/>
    <x v="8"/>
    <s v="Supplier_18"/>
    <x v="2"/>
    <n v="1"/>
    <n v="4535.17"/>
    <n v="4535.17"/>
    <n v="494"/>
    <n v="2"/>
    <x v="1"/>
    <n v="2240373.98"/>
    <x v="11"/>
  </r>
  <r>
    <x v="112"/>
    <s v="P0181"/>
    <x v="65"/>
    <x v="4"/>
    <s v="Supplier_17"/>
    <x v="0"/>
    <n v="22"/>
    <n v="3793.28"/>
    <n v="83452.160000000003"/>
    <n v="204"/>
    <n v="13"/>
    <x v="0"/>
    <n v="773829.12"/>
    <x v="10"/>
  </r>
  <r>
    <x v="240"/>
    <s v="P0079"/>
    <x v="16"/>
    <x v="0"/>
    <s v="Supplier_12"/>
    <x v="3"/>
    <n v="10"/>
    <n v="31.54"/>
    <n v="315.39999999999998"/>
    <n v="124"/>
    <n v="8"/>
    <x v="0"/>
    <n v="3910.96"/>
    <x v="12"/>
  </r>
  <r>
    <x v="427"/>
    <s v="P0191"/>
    <x v="83"/>
    <x v="4"/>
    <s v="Supplier_30"/>
    <x v="0"/>
    <n v="10"/>
    <n v="2100.39"/>
    <n v="21003.9"/>
    <n v="144"/>
    <n v="5"/>
    <x v="0"/>
    <n v="302456.15999999997"/>
    <x v="23"/>
  </r>
  <r>
    <x v="96"/>
    <s v="P0254"/>
    <x v="111"/>
    <x v="2"/>
    <s v="Supplier_16"/>
    <x v="1"/>
    <n v="5"/>
    <n v="1828.95"/>
    <n v="9144.75"/>
    <n v="257"/>
    <n v="4"/>
    <x v="0"/>
    <n v="470040.15"/>
    <x v="21"/>
  </r>
  <r>
    <x v="378"/>
    <s v="P0125"/>
    <x v="167"/>
    <x v="7"/>
    <s v="Supplier_29"/>
    <x v="2"/>
    <n v="14"/>
    <n v="4936.28"/>
    <n v="69107.92"/>
    <n v="188"/>
    <n v="7"/>
    <x v="0"/>
    <n v="928020.6399999999"/>
    <x v="2"/>
  </r>
  <r>
    <x v="456"/>
    <s v="P0019"/>
    <x v="43"/>
    <x v="1"/>
    <s v="Supplier_3"/>
    <x v="1"/>
    <n v="25"/>
    <n v="16785.13"/>
    <n v="419628.25"/>
    <n v="31"/>
    <n v="8"/>
    <x v="2"/>
    <n v="520339.03"/>
    <x v="20"/>
  </r>
  <r>
    <x v="680"/>
    <s v="P0140"/>
    <x v="78"/>
    <x v="7"/>
    <s v="Supplier_24"/>
    <x v="1"/>
    <n v="18"/>
    <n v="26874.95"/>
    <n v="483749.1"/>
    <n v="120"/>
    <n v="12"/>
    <x v="0"/>
    <n v="3224994"/>
    <x v="1"/>
  </r>
  <r>
    <x v="311"/>
    <s v="P0209"/>
    <x v="9"/>
    <x v="4"/>
    <s v="Supplier_5"/>
    <x v="3"/>
    <n v="8"/>
    <n v="1708.04"/>
    <n v="13664.32"/>
    <n v="118"/>
    <n v="13"/>
    <x v="0"/>
    <n v="201548.72"/>
    <x v="18"/>
  </r>
  <r>
    <x v="435"/>
    <s v="P0241"/>
    <x v="263"/>
    <x v="2"/>
    <s v="Supplier_10"/>
    <x v="0"/>
    <n v="5"/>
    <n v="3768.07"/>
    <n v="18840.349999999999"/>
    <n v="253"/>
    <n v="3"/>
    <x v="0"/>
    <n v="953321.71000000008"/>
    <x v="23"/>
  </r>
  <r>
    <x v="14"/>
    <s v="P0174"/>
    <x v="125"/>
    <x v="3"/>
    <s v="Supplier_21"/>
    <x v="3"/>
    <n v="11"/>
    <n v="1699.1"/>
    <n v="18690.099999999999"/>
    <n v="91"/>
    <n v="13"/>
    <x v="0"/>
    <n v="154618.1"/>
    <x v="6"/>
  </r>
  <r>
    <x v="700"/>
    <s v="P0028"/>
    <x v="85"/>
    <x v="1"/>
    <s v="Supplier_24"/>
    <x v="2"/>
    <n v="36"/>
    <n v="17692.060000000001"/>
    <n v="636914.16"/>
    <n v="34"/>
    <n v="13"/>
    <x v="0"/>
    <n v="601530.04"/>
    <x v="21"/>
  </r>
  <r>
    <x v="44"/>
    <s v="P0170"/>
    <x v="231"/>
    <x v="3"/>
    <s v="Supplier_4"/>
    <x v="2"/>
    <n v="16"/>
    <n v="1694.17"/>
    <n v="27106.720000000001"/>
    <n v="238"/>
    <n v="13"/>
    <x v="0"/>
    <n v="403212.46"/>
    <x v="16"/>
  </r>
  <r>
    <x v="434"/>
    <s v="P0190"/>
    <x v="90"/>
    <x v="4"/>
    <s v="Supplier_29"/>
    <x v="2"/>
    <n v="19"/>
    <n v="3303.85"/>
    <n v="62773.15"/>
    <n v="189"/>
    <n v="3"/>
    <x v="0"/>
    <n v="624427.65"/>
    <x v="14"/>
  </r>
  <r>
    <x v="396"/>
    <s v="P0099"/>
    <x v="269"/>
    <x v="9"/>
    <s v="Supplier_24"/>
    <x v="3"/>
    <n v="25"/>
    <n v="821.68"/>
    <n v="20542"/>
    <n v="185"/>
    <n v="2"/>
    <x v="0"/>
    <n v="152010.79999999999"/>
    <x v="18"/>
  </r>
  <r>
    <x v="111"/>
    <s v="P0152"/>
    <x v="247"/>
    <x v="3"/>
    <s v="Supplier_8"/>
    <x v="0"/>
    <n v="20"/>
    <n v="3757.59"/>
    <n v="75151.8"/>
    <n v="197"/>
    <n v="12"/>
    <x v="0"/>
    <n v="740245.23"/>
    <x v="8"/>
  </r>
  <r>
    <x v="432"/>
    <s v="P0249"/>
    <x v="129"/>
    <x v="2"/>
    <s v="Supplier_14"/>
    <x v="3"/>
    <n v="5"/>
    <n v="1812.97"/>
    <n v="9064.85"/>
    <n v="284"/>
    <n v="13"/>
    <x v="0"/>
    <n v="514883.48"/>
    <x v="10"/>
  </r>
  <r>
    <x v="43"/>
    <s v="P0095"/>
    <x v="208"/>
    <x v="9"/>
    <s v="Supplier_26"/>
    <x v="4"/>
    <n v="10"/>
    <n v="3341.54"/>
    <n v="33415.4"/>
    <n v="147"/>
    <n v="4"/>
    <x v="0"/>
    <n v="491206.38"/>
    <x v="5"/>
  </r>
  <r>
    <x v="1"/>
    <s v="P0257"/>
    <x v="54"/>
    <x v="2"/>
    <s v="Supplier_20"/>
    <x v="3"/>
    <n v="2"/>
    <n v="4361.1000000000004"/>
    <n v="8722.2000000000007"/>
    <n v="370"/>
    <n v="6"/>
    <x v="1"/>
    <n v="1613607.0000000002"/>
    <x v="1"/>
  </r>
  <r>
    <x v="201"/>
    <s v="P0182"/>
    <x v="4"/>
    <x v="4"/>
    <s v="Supplier_13"/>
    <x v="4"/>
    <n v="21"/>
    <n v="2328.08"/>
    <n v="48889.68"/>
    <n v="206"/>
    <n v="3"/>
    <x v="0"/>
    <n v="479584.48"/>
    <x v="15"/>
  </r>
  <r>
    <x v="672"/>
    <s v="P0046"/>
    <x v="124"/>
    <x v="5"/>
    <s v="Supplier_2"/>
    <x v="3"/>
    <n v="30"/>
    <n v="4677.1000000000004"/>
    <n v="140313"/>
    <n v="114"/>
    <n v="2"/>
    <x v="0"/>
    <n v="533189.4"/>
    <x v="11"/>
  </r>
  <r>
    <x v="208"/>
    <s v="P0019"/>
    <x v="43"/>
    <x v="1"/>
    <s v="Supplier_13"/>
    <x v="1"/>
    <n v="33"/>
    <n v="16689.66"/>
    <n v="550758.78"/>
    <n v="91"/>
    <n v="11"/>
    <x v="0"/>
    <n v="1518759.06"/>
    <x v="4"/>
  </r>
  <r>
    <x v="216"/>
    <s v="P0263"/>
    <x v="86"/>
    <x v="2"/>
    <s v="Supplier_21"/>
    <x v="0"/>
    <n v="1"/>
    <n v="4966.92"/>
    <n v="4966.92"/>
    <n v="549"/>
    <n v="5"/>
    <x v="1"/>
    <n v="2726839.08"/>
    <x v="4"/>
  </r>
  <r>
    <x v="631"/>
    <s v="P0193"/>
    <x v="17"/>
    <x v="4"/>
    <s v="Supplier_25"/>
    <x v="3"/>
    <n v="14"/>
    <n v="1504.22"/>
    <n v="21059.08"/>
    <n v="119"/>
    <n v="14"/>
    <x v="0"/>
    <n v="179002.18"/>
    <x v="23"/>
  </r>
  <r>
    <x v="51"/>
    <s v="P0233"/>
    <x v="38"/>
    <x v="6"/>
    <s v="Supplier_8"/>
    <x v="4"/>
    <n v="8"/>
    <n v="4497.1000000000004"/>
    <n v="35976.800000000003"/>
    <n v="432"/>
    <n v="9"/>
    <x v="1"/>
    <n v="1942747.2000000002"/>
    <x v="17"/>
  </r>
  <r>
    <x v="710"/>
    <s v="P0031"/>
    <x v="224"/>
    <x v="5"/>
    <s v="Supplier_12"/>
    <x v="0"/>
    <n v="28"/>
    <n v="574.32000000000005"/>
    <n v="16080.96"/>
    <n v="30"/>
    <n v="4"/>
    <x v="0"/>
    <n v="17229.600000000002"/>
    <x v="19"/>
  </r>
  <r>
    <x v="682"/>
    <s v="P0224"/>
    <x v="56"/>
    <x v="6"/>
    <s v="Supplier_30"/>
    <x v="3"/>
    <n v="1"/>
    <n v="856.41"/>
    <n v="856.41"/>
    <n v="256"/>
    <n v="12"/>
    <x v="1"/>
    <n v="219240.95999999999"/>
    <x v="3"/>
  </r>
  <r>
    <x v="625"/>
    <s v="P0004"/>
    <x v="225"/>
    <x v="1"/>
    <s v="Supplier_23"/>
    <x v="3"/>
    <n v="73"/>
    <n v="6097.92"/>
    <n v="445148.15999999997"/>
    <n v="61"/>
    <n v="10"/>
    <x v="0"/>
    <n v="371973.12"/>
    <x v="16"/>
  </r>
  <r>
    <x v="316"/>
    <s v="P0278"/>
    <x v="292"/>
    <x v="8"/>
    <s v="Supplier_1"/>
    <x v="2"/>
    <n v="1"/>
    <n v="3934.03"/>
    <n v="3934.03"/>
    <n v="517"/>
    <n v="7"/>
    <x v="1"/>
    <n v="2033893.51"/>
    <x v="5"/>
  </r>
  <r>
    <x v="199"/>
    <s v="P0080"/>
    <x v="62"/>
    <x v="0"/>
    <s v="Supplier_17"/>
    <x v="1"/>
    <n v="21"/>
    <n v="80.010000000000005"/>
    <n v="1680.21"/>
    <n v="82"/>
    <n v="2"/>
    <x v="0"/>
    <n v="6560.8200000000006"/>
    <x v="6"/>
  </r>
  <r>
    <x v="417"/>
    <s v="P0094"/>
    <x v="121"/>
    <x v="9"/>
    <s v="Supplier_13"/>
    <x v="1"/>
    <n v="20"/>
    <n v="4670.1400000000003"/>
    <n v="93402.8"/>
    <n v="86"/>
    <n v="10"/>
    <x v="0"/>
    <n v="401632.04000000004"/>
    <x v="19"/>
  </r>
  <r>
    <x v="25"/>
    <s v="P0075"/>
    <x v="141"/>
    <x v="0"/>
    <s v="Supplier_4"/>
    <x v="1"/>
    <n v="18"/>
    <n v="363.7"/>
    <n v="6546.6"/>
    <n v="119"/>
    <n v="2"/>
    <x v="0"/>
    <n v="43280.299999999996"/>
    <x v="12"/>
  </r>
  <r>
    <x v="649"/>
    <s v="P0065"/>
    <x v="190"/>
    <x v="0"/>
    <s v="Supplier_15"/>
    <x v="1"/>
    <n v="20"/>
    <n v="187.84"/>
    <n v="3756.8"/>
    <n v="173"/>
    <n v="3"/>
    <x v="0"/>
    <n v="32496.32"/>
    <x v="4"/>
  </r>
  <r>
    <x v="673"/>
    <s v="P0034"/>
    <x v="123"/>
    <x v="5"/>
    <s v="Supplier_20"/>
    <x v="2"/>
    <n v="25"/>
    <n v="2583.19"/>
    <n v="64579.75"/>
    <n v="110"/>
    <n v="11"/>
    <x v="2"/>
    <n v="284150.90000000002"/>
    <x v="15"/>
  </r>
  <r>
    <x v="352"/>
    <s v="P0107"/>
    <x v="182"/>
    <x v="9"/>
    <s v="Supplier_18"/>
    <x v="4"/>
    <n v="21"/>
    <n v="1966.16"/>
    <n v="41289.360000000001"/>
    <n v="127"/>
    <n v="7"/>
    <x v="0"/>
    <n v="249702.32"/>
    <x v="0"/>
  </r>
  <r>
    <x v="549"/>
    <s v="P0152"/>
    <x v="247"/>
    <x v="3"/>
    <s v="Supplier_1"/>
    <x v="1"/>
    <n v="17"/>
    <n v="2128.75"/>
    <n v="36188.75"/>
    <n v="197"/>
    <n v="3"/>
    <x v="0"/>
    <n v="419363.75"/>
    <x v="8"/>
  </r>
  <r>
    <x v="461"/>
    <s v="P0277"/>
    <x v="154"/>
    <x v="8"/>
    <s v="Supplier_2"/>
    <x v="4"/>
    <n v="10"/>
    <n v="462.71"/>
    <n v="4627.1000000000004"/>
    <n v="411"/>
    <n v="2"/>
    <x v="1"/>
    <n v="190173.81"/>
    <x v="0"/>
  </r>
  <r>
    <x v="214"/>
    <s v="P0286"/>
    <x v="262"/>
    <x v="8"/>
    <s v="Supplier_2"/>
    <x v="1"/>
    <n v="3"/>
    <n v="4846.63"/>
    <n v="14539.89"/>
    <n v="391"/>
    <n v="4"/>
    <x v="0"/>
    <n v="1895032.33"/>
    <x v="2"/>
  </r>
  <r>
    <x v="629"/>
    <s v="P0207"/>
    <x v="258"/>
    <x v="4"/>
    <s v="Supplier_21"/>
    <x v="1"/>
    <n v="13"/>
    <n v="1181.26"/>
    <n v="15356.38"/>
    <n v="173"/>
    <n v="11"/>
    <x v="0"/>
    <n v="204357.98"/>
    <x v="8"/>
  </r>
  <r>
    <x v="398"/>
    <s v="P0249"/>
    <x v="129"/>
    <x v="2"/>
    <s v="Supplier_3"/>
    <x v="3"/>
    <n v="3"/>
    <n v="4059.96"/>
    <n v="12179.88"/>
    <n v="292"/>
    <n v="7"/>
    <x v="0"/>
    <n v="1185508.32"/>
    <x v="22"/>
  </r>
  <r>
    <x v="436"/>
    <s v="P0151"/>
    <x v="205"/>
    <x v="3"/>
    <s v="Supplier_24"/>
    <x v="2"/>
    <n v="25"/>
    <n v="2560.79"/>
    <n v="64019.75"/>
    <n v="231"/>
    <n v="14"/>
    <x v="0"/>
    <n v="591542.49"/>
    <x v="19"/>
  </r>
  <r>
    <x v="248"/>
    <s v="P0267"/>
    <x v="51"/>
    <x v="2"/>
    <s v="Supplier_16"/>
    <x v="1"/>
    <n v="5"/>
    <n v="4742.8500000000004"/>
    <n v="23714.25"/>
    <n v="261"/>
    <n v="13"/>
    <x v="1"/>
    <n v="1237883.8500000001"/>
    <x v="9"/>
  </r>
  <r>
    <x v="185"/>
    <s v="P0001"/>
    <x v="68"/>
    <x v="1"/>
    <s v="Supplier_30"/>
    <x v="2"/>
    <n v="65"/>
    <n v="10564.62"/>
    <n v="686700.3"/>
    <n v="89"/>
    <n v="6"/>
    <x v="2"/>
    <n v="940251.18"/>
    <x v="19"/>
  </r>
  <r>
    <x v="590"/>
    <s v="P0016"/>
    <x v="241"/>
    <x v="1"/>
    <s v="Supplier_23"/>
    <x v="1"/>
    <n v="36"/>
    <n v="13428.03"/>
    <n v="483409.08"/>
    <n v="55"/>
    <n v="13"/>
    <x v="2"/>
    <n v="738541.65"/>
    <x v="20"/>
  </r>
  <r>
    <x v="230"/>
    <s v="P0003"/>
    <x v="148"/>
    <x v="1"/>
    <s v="Supplier_30"/>
    <x v="0"/>
    <n v="34"/>
    <n v="4843.9799999999996"/>
    <n v="164695.32"/>
    <n v="57"/>
    <n v="12"/>
    <x v="0"/>
    <n v="276106.86"/>
    <x v="4"/>
  </r>
  <r>
    <x v="620"/>
    <s v="P0125"/>
    <x v="167"/>
    <x v="7"/>
    <s v="Supplier_11"/>
    <x v="0"/>
    <n v="12"/>
    <n v="13890.44"/>
    <n v="166685.28"/>
    <n v="177"/>
    <n v="3"/>
    <x v="0"/>
    <n v="2458607.88"/>
    <x v="23"/>
  </r>
  <r>
    <x v="268"/>
    <s v="P0102"/>
    <x v="71"/>
    <x v="9"/>
    <s v="Supplier_1"/>
    <x v="1"/>
    <n v="21"/>
    <n v="1266.46"/>
    <n v="26595.66"/>
    <n v="203"/>
    <n v="13"/>
    <x v="0"/>
    <n v="257091.38"/>
    <x v="5"/>
  </r>
  <r>
    <x v="516"/>
    <s v="P0081"/>
    <x v="185"/>
    <x v="0"/>
    <s v="Supplier_24"/>
    <x v="1"/>
    <n v="16"/>
    <n v="26.72"/>
    <n v="427.52"/>
    <n v="183"/>
    <n v="5"/>
    <x v="0"/>
    <n v="4889.76"/>
    <x v="2"/>
  </r>
  <r>
    <x v="129"/>
    <s v="P0009"/>
    <x v="166"/>
    <x v="1"/>
    <s v="Supplier_7"/>
    <x v="4"/>
    <n v="46"/>
    <n v="13449.92"/>
    <n v="618696.31999999995"/>
    <n v="90"/>
    <n v="11"/>
    <x v="2"/>
    <n v="1210492.8"/>
    <x v="3"/>
  </r>
  <r>
    <x v="441"/>
    <s v="P0056"/>
    <x v="132"/>
    <x v="5"/>
    <s v="Supplier_10"/>
    <x v="0"/>
    <n v="53"/>
    <n v="625.41"/>
    <n v="33146.730000000003"/>
    <n v="102"/>
    <n v="12"/>
    <x v="2"/>
    <n v="63791.82"/>
    <x v="14"/>
  </r>
  <r>
    <x v="71"/>
    <s v="P0071"/>
    <x v="139"/>
    <x v="0"/>
    <s v="Supplier_11"/>
    <x v="0"/>
    <n v="23"/>
    <n v="222.25"/>
    <n v="5111.75"/>
    <n v="189"/>
    <n v="10"/>
    <x v="0"/>
    <n v="42005.25"/>
    <x v="9"/>
  </r>
  <r>
    <x v="688"/>
    <s v="P0256"/>
    <x v="196"/>
    <x v="2"/>
    <s v="Supplier_5"/>
    <x v="3"/>
    <n v="7"/>
    <n v="658.36"/>
    <n v="4608.5200000000004"/>
    <n v="496"/>
    <n v="7"/>
    <x v="0"/>
    <n v="326546.56"/>
    <x v="2"/>
  </r>
  <r>
    <x v="381"/>
    <s v="P0141"/>
    <x v="181"/>
    <x v="7"/>
    <s v="Supplier_30"/>
    <x v="4"/>
    <n v="15"/>
    <n v="29232.81"/>
    <n v="438492.15"/>
    <n v="93"/>
    <n v="5"/>
    <x v="0"/>
    <n v="2718651.33"/>
    <x v="10"/>
  </r>
  <r>
    <x v="527"/>
    <s v="P0219"/>
    <x v="273"/>
    <x v="6"/>
    <s v="Supplier_30"/>
    <x v="0"/>
    <n v="1"/>
    <n v="4387.51"/>
    <n v="4387.51"/>
    <n v="268"/>
    <n v="8"/>
    <x v="1"/>
    <n v="1175852.6800000002"/>
    <x v="0"/>
  </r>
  <r>
    <x v="534"/>
    <s v="P0124"/>
    <x v="42"/>
    <x v="7"/>
    <s v="Supplier_14"/>
    <x v="0"/>
    <n v="8"/>
    <n v="29493.58"/>
    <n v="235948.64"/>
    <n v="159"/>
    <n v="6"/>
    <x v="0"/>
    <n v="4689479.2200000007"/>
    <x v="17"/>
  </r>
  <r>
    <x v="237"/>
    <s v="P0231"/>
    <x v="93"/>
    <x v="6"/>
    <s v="Supplier_16"/>
    <x v="4"/>
    <n v="9"/>
    <n v="1280.55"/>
    <n v="11524.95"/>
    <n v="592"/>
    <n v="10"/>
    <x v="1"/>
    <n v="758085.6"/>
    <x v="4"/>
  </r>
  <r>
    <x v="384"/>
    <s v="P0010"/>
    <x v="281"/>
    <x v="1"/>
    <s v="Supplier_8"/>
    <x v="3"/>
    <n v="30"/>
    <n v="17229.21"/>
    <n v="516876.3"/>
    <n v="79"/>
    <n v="6"/>
    <x v="2"/>
    <n v="1361107.5899999999"/>
    <x v="9"/>
  </r>
  <r>
    <x v="90"/>
    <s v="P0190"/>
    <x v="90"/>
    <x v="4"/>
    <s v="Supplier_25"/>
    <x v="3"/>
    <n v="25"/>
    <n v="4116.84"/>
    <n v="102921"/>
    <n v="228"/>
    <n v="6"/>
    <x v="0"/>
    <n v="938639.52"/>
    <x v="19"/>
  </r>
  <r>
    <x v="563"/>
    <s v="P0227"/>
    <x v="35"/>
    <x v="6"/>
    <s v="Supplier_10"/>
    <x v="0"/>
    <n v="7"/>
    <n v="3273.83"/>
    <n v="22916.81"/>
    <n v="347"/>
    <n v="8"/>
    <x v="0"/>
    <n v="1136019.01"/>
    <x v="13"/>
  </r>
  <r>
    <x v="197"/>
    <s v="P0122"/>
    <x v="211"/>
    <x v="7"/>
    <s v="Supplier_19"/>
    <x v="2"/>
    <n v="9"/>
    <n v="18126.72"/>
    <n v="163140.48000000001"/>
    <n v="163"/>
    <n v="10"/>
    <x v="0"/>
    <n v="2954655.3600000003"/>
    <x v="13"/>
  </r>
  <r>
    <x v="277"/>
    <s v="P0089"/>
    <x v="280"/>
    <x v="0"/>
    <s v="Supplier_13"/>
    <x v="2"/>
    <n v="14"/>
    <n v="137.88"/>
    <n v="1930.32"/>
    <n v="238"/>
    <n v="12"/>
    <x v="0"/>
    <n v="32815.440000000002"/>
    <x v="22"/>
  </r>
  <r>
    <x v="90"/>
    <s v="P0241"/>
    <x v="263"/>
    <x v="2"/>
    <s v="Supplier_22"/>
    <x v="3"/>
    <n v="10"/>
    <n v="1826.34"/>
    <n v="18263.400000000001"/>
    <n v="586"/>
    <n v="5"/>
    <x v="0"/>
    <n v="1070235.24"/>
    <x v="19"/>
  </r>
  <r>
    <x v="546"/>
    <s v="P0295"/>
    <x v="127"/>
    <x v="8"/>
    <s v="Supplier_10"/>
    <x v="2"/>
    <n v="7"/>
    <n v="3712.48"/>
    <n v="25987.360000000001"/>
    <n v="432"/>
    <n v="3"/>
    <x v="1"/>
    <n v="1603791.36"/>
    <x v="14"/>
  </r>
  <r>
    <x v="111"/>
    <s v="P0287"/>
    <x v="119"/>
    <x v="8"/>
    <s v="Supplier_7"/>
    <x v="1"/>
    <n v="10"/>
    <n v="4768.47"/>
    <n v="47684.7"/>
    <n v="380"/>
    <n v="4"/>
    <x v="1"/>
    <n v="1812018.6"/>
    <x v="8"/>
  </r>
  <r>
    <x v="472"/>
    <s v="P0200"/>
    <x v="267"/>
    <x v="4"/>
    <s v="Supplier_2"/>
    <x v="1"/>
    <n v="24"/>
    <n v="2369.35"/>
    <n v="56864.4"/>
    <n v="178"/>
    <n v="12"/>
    <x v="0"/>
    <n v="421744.3"/>
    <x v="7"/>
  </r>
  <r>
    <x v="513"/>
    <s v="P0061"/>
    <x v="212"/>
    <x v="0"/>
    <s v="Supplier_6"/>
    <x v="2"/>
    <n v="18"/>
    <n v="146.35"/>
    <n v="2634.3"/>
    <n v="168"/>
    <n v="7"/>
    <x v="0"/>
    <n v="24586.799999999999"/>
    <x v="5"/>
  </r>
  <r>
    <x v="478"/>
    <s v="P0011"/>
    <x v="252"/>
    <x v="1"/>
    <s v="Supplier_3"/>
    <x v="4"/>
    <n v="36"/>
    <n v="6913.86"/>
    <n v="248898.96"/>
    <n v="79"/>
    <n v="5"/>
    <x v="0"/>
    <n v="546194.93999999994"/>
    <x v="19"/>
  </r>
  <r>
    <x v="97"/>
    <s v="P0214"/>
    <x v="242"/>
    <x v="6"/>
    <s v="Supplier_10"/>
    <x v="2"/>
    <n v="9"/>
    <n v="3256.86"/>
    <n v="29311.74"/>
    <n v="292"/>
    <n v="5"/>
    <x v="0"/>
    <n v="951003.12"/>
    <x v="23"/>
  </r>
  <r>
    <x v="8"/>
    <s v="P0008"/>
    <x v="58"/>
    <x v="1"/>
    <s v="Supplier_12"/>
    <x v="3"/>
    <n v="46"/>
    <n v="18406.87"/>
    <n v="846716.02"/>
    <n v="35"/>
    <n v="11"/>
    <x v="0"/>
    <n v="644240.44999999995"/>
    <x v="4"/>
  </r>
  <r>
    <x v="22"/>
    <s v="P0079"/>
    <x v="16"/>
    <x v="0"/>
    <s v="Supplier_13"/>
    <x v="1"/>
    <n v="25"/>
    <n v="201.45"/>
    <n v="5036.25"/>
    <n v="124"/>
    <n v="14"/>
    <x v="0"/>
    <n v="24979.8"/>
    <x v="4"/>
  </r>
  <r>
    <x v="344"/>
    <s v="P0231"/>
    <x v="93"/>
    <x v="6"/>
    <s v="Supplier_4"/>
    <x v="4"/>
    <n v="8"/>
    <n v="4430.78"/>
    <n v="35446.239999999998"/>
    <n v="472"/>
    <n v="9"/>
    <x v="0"/>
    <n v="2091328.16"/>
    <x v="18"/>
  </r>
  <r>
    <x v="708"/>
    <s v="P0204"/>
    <x v="142"/>
    <x v="4"/>
    <s v="Supplier_28"/>
    <x v="3"/>
    <n v="23"/>
    <n v="3391.42"/>
    <n v="78002.66"/>
    <n v="124"/>
    <n v="3"/>
    <x v="0"/>
    <n v="420536.08"/>
    <x v="22"/>
  </r>
  <r>
    <x v="103"/>
    <s v="P0079"/>
    <x v="16"/>
    <x v="0"/>
    <s v="Supplier_27"/>
    <x v="1"/>
    <n v="9"/>
    <n v="402.85"/>
    <n v="3625.65"/>
    <n v="82"/>
    <n v="7"/>
    <x v="0"/>
    <n v="33033.700000000004"/>
    <x v="7"/>
  </r>
  <r>
    <x v="2"/>
    <s v="P0290"/>
    <x v="277"/>
    <x v="8"/>
    <s v="Supplier_20"/>
    <x v="3"/>
    <n v="4"/>
    <n v="3552.07"/>
    <n v="14208.28"/>
    <n v="454"/>
    <n v="12"/>
    <x v="1"/>
    <n v="1612639.78"/>
    <x v="2"/>
  </r>
  <r>
    <x v="581"/>
    <s v="P0204"/>
    <x v="142"/>
    <x v="4"/>
    <s v="Supplier_5"/>
    <x v="0"/>
    <n v="11"/>
    <n v="2675.07"/>
    <n v="29425.77"/>
    <n v="136"/>
    <n v="8"/>
    <x v="0"/>
    <n v="363809.52"/>
    <x v="6"/>
  </r>
  <r>
    <x v="79"/>
    <s v="P0163"/>
    <x v="75"/>
    <x v="3"/>
    <s v="Supplier_27"/>
    <x v="2"/>
    <n v="13"/>
    <n v="2919.33"/>
    <n v="37951.29"/>
    <n v="184"/>
    <n v="2"/>
    <x v="0"/>
    <n v="537156.72"/>
    <x v="14"/>
  </r>
  <r>
    <x v="568"/>
    <s v="P0036"/>
    <x v="194"/>
    <x v="5"/>
    <s v="Supplier_28"/>
    <x v="0"/>
    <n v="33"/>
    <n v="124.34"/>
    <n v="4103.22"/>
    <n v="90"/>
    <n v="3"/>
    <x v="2"/>
    <n v="11190.6"/>
    <x v="10"/>
  </r>
  <r>
    <x v="201"/>
    <s v="P0132"/>
    <x v="70"/>
    <x v="7"/>
    <s v="Supplier_16"/>
    <x v="4"/>
    <n v="25"/>
    <n v="11185.1"/>
    <n v="279627.5"/>
    <n v="210"/>
    <n v="6"/>
    <x v="0"/>
    <n v="2348871"/>
    <x v="15"/>
  </r>
  <r>
    <x v="33"/>
    <s v="P0267"/>
    <x v="51"/>
    <x v="2"/>
    <s v="Supplier_2"/>
    <x v="3"/>
    <n v="5"/>
    <n v="3121.44"/>
    <n v="15607.2"/>
    <n v="369"/>
    <n v="10"/>
    <x v="0"/>
    <n v="1151811.3600000001"/>
    <x v="3"/>
  </r>
  <r>
    <x v="566"/>
    <s v="P0196"/>
    <x v="186"/>
    <x v="4"/>
    <s v="Supplier_17"/>
    <x v="0"/>
    <n v="22"/>
    <n v="2224.38"/>
    <n v="48936.36"/>
    <n v="250"/>
    <n v="12"/>
    <x v="0"/>
    <n v="556095"/>
    <x v="4"/>
  </r>
  <r>
    <x v="241"/>
    <s v="P0176"/>
    <x v="14"/>
    <x v="3"/>
    <s v="Supplier_30"/>
    <x v="1"/>
    <n v="22"/>
    <n v="4669.5200000000004"/>
    <n v="102729.44"/>
    <n v="91"/>
    <n v="14"/>
    <x v="0"/>
    <n v="424926.32000000007"/>
    <x v="15"/>
  </r>
  <r>
    <x v="363"/>
    <s v="P0122"/>
    <x v="211"/>
    <x v="7"/>
    <s v="Supplier_8"/>
    <x v="4"/>
    <n v="19"/>
    <n v="19454.34"/>
    <n v="369632.46"/>
    <n v="167"/>
    <n v="5"/>
    <x v="0"/>
    <n v="3248874.78"/>
    <x v="9"/>
  </r>
  <r>
    <x v="356"/>
    <s v="P0189"/>
    <x v="113"/>
    <x v="4"/>
    <s v="Supplier_11"/>
    <x v="0"/>
    <n v="22"/>
    <n v="1790.31"/>
    <n v="39386.82"/>
    <n v="179"/>
    <n v="12"/>
    <x v="0"/>
    <n v="320465.49"/>
    <x v="16"/>
  </r>
  <r>
    <x v="452"/>
    <s v="P0186"/>
    <x v="29"/>
    <x v="4"/>
    <s v="Supplier_21"/>
    <x v="0"/>
    <n v="14"/>
    <n v="1145.4000000000001"/>
    <n v="16035.6"/>
    <n v="145"/>
    <n v="2"/>
    <x v="0"/>
    <n v="166083"/>
    <x v="16"/>
  </r>
  <r>
    <x v="659"/>
    <s v="P0116"/>
    <x v="156"/>
    <x v="9"/>
    <s v="Supplier_27"/>
    <x v="1"/>
    <n v="24"/>
    <n v="317.58"/>
    <n v="7621.92"/>
    <n v="198"/>
    <n v="8"/>
    <x v="0"/>
    <n v="62880.84"/>
    <x v="19"/>
  </r>
  <r>
    <x v="101"/>
    <s v="P0051"/>
    <x v="218"/>
    <x v="5"/>
    <s v="Supplier_28"/>
    <x v="0"/>
    <n v="30"/>
    <n v="1744.83"/>
    <n v="52344.9"/>
    <n v="96"/>
    <n v="14"/>
    <x v="0"/>
    <n v="167503.67999999999"/>
    <x v="4"/>
  </r>
  <r>
    <x v="682"/>
    <s v="P0035"/>
    <x v="118"/>
    <x v="5"/>
    <s v="Supplier_23"/>
    <x v="2"/>
    <n v="28"/>
    <n v="3164.08"/>
    <n v="88594.240000000005"/>
    <n v="81"/>
    <n v="11"/>
    <x v="2"/>
    <n v="256290.47999999998"/>
    <x v="3"/>
  </r>
  <r>
    <x v="516"/>
    <s v="P0237"/>
    <x v="264"/>
    <x v="6"/>
    <s v="Supplier_18"/>
    <x v="3"/>
    <n v="3"/>
    <n v="4972.6099999999997"/>
    <n v="14917.83"/>
    <n v="315"/>
    <n v="13"/>
    <x v="1"/>
    <n v="1566372.15"/>
    <x v="2"/>
  </r>
  <r>
    <x v="254"/>
    <s v="P0217"/>
    <x v="172"/>
    <x v="6"/>
    <s v="Supplier_26"/>
    <x v="0"/>
    <n v="1"/>
    <n v="428.66"/>
    <n v="428.66"/>
    <n v="254"/>
    <n v="6"/>
    <x v="0"/>
    <n v="108879.64"/>
    <x v="7"/>
  </r>
  <r>
    <x v="142"/>
    <s v="P0296"/>
    <x v="84"/>
    <x v="8"/>
    <s v="Supplier_25"/>
    <x v="4"/>
    <n v="9"/>
    <n v="370.66"/>
    <n v="3335.94"/>
    <n v="475"/>
    <n v="2"/>
    <x v="1"/>
    <n v="176063.5"/>
    <x v="15"/>
  </r>
  <r>
    <x v="458"/>
    <s v="P0192"/>
    <x v="10"/>
    <x v="4"/>
    <s v="Supplier_28"/>
    <x v="3"/>
    <n v="13"/>
    <n v="1032.6099999999999"/>
    <n v="13423.93"/>
    <n v="97"/>
    <n v="7"/>
    <x v="0"/>
    <n v="100163.16999999998"/>
    <x v="15"/>
  </r>
  <r>
    <x v="72"/>
    <s v="P0135"/>
    <x v="151"/>
    <x v="7"/>
    <s v="Supplier_19"/>
    <x v="4"/>
    <n v="13"/>
    <n v="10440.280000000001"/>
    <n v="135723.64000000001"/>
    <n v="232"/>
    <n v="6"/>
    <x v="0"/>
    <n v="2422144.96"/>
    <x v="20"/>
  </r>
  <r>
    <x v="689"/>
    <s v="P0121"/>
    <x v="259"/>
    <x v="7"/>
    <s v="Supplier_21"/>
    <x v="4"/>
    <n v="21"/>
    <n v="28976.639999999999"/>
    <n v="608509.43999999994"/>
    <n v="105"/>
    <n v="5"/>
    <x v="0"/>
    <n v="3042547.1999999997"/>
    <x v="17"/>
  </r>
  <r>
    <x v="343"/>
    <s v="P0284"/>
    <x v="152"/>
    <x v="8"/>
    <s v="Supplier_3"/>
    <x v="3"/>
    <n v="4"/>
    <n v="1154.02"/>
    <n v="4616.08"/>
    <n v="424"/>
    <n v="13"/>
    <x v="1"/>
    <n v="489304.48"/>
    <x v="23"/>
  </r>
  <r>
    <x v="15"/>
    <s v="P0121"/>
    <x v="259"/>
    <x v="7"/>
    <s v="Supplier_22"/>
    <x v="3"/>
    <n v="23"/>
    <n v="8613.8700000000008"/>
    <n v="198119.01"/>
    <n v="130"/>
    <n v="6"/>
    <x v="0"/>
    <n v="1119803.1000000001"/>
    <x v="10"/>
  </r>
  <r>
    <x v="319"/>
    <s v="P0224"/>
    <x v="56"/>
    <x v="6"/>
    <s v="Supplier_10"/>
    <x v="4"/>
    <n v="7"/>
    <n v="2930.6"/>
    <n v="20514.2"/>
    <n v="441"/>
    <n v="12"/>
    <x v="1"/>
    <n v="1292394.5999999999"/>
    <x v="5"/>
  </r>
  <r>
    <x v="379"/>
    <s v="P0039"/>
    <x v="238"/>
    <x v="5"/>
    <s v="Supplier_11"/>
    <x v="4"/>
    <n v="30"/>
    <n v="2250.0700000000002"/>
    <n v="67502.100000000006"/>
    <n v="94"/>
    <n v="9"/>
    <x v="2"/>
    <n v="211506.58000000002"/>
    <x v="10"/>
  </r>
  <r>
    <x v="659"/>
    <s v="P0006"/>
    <x v="80"/>
    <x v="1"/>
    <s v="Supplier_4"/>
    <x v="0"/>
    <n v="70"/>
    <n v="1634.15"/>
    <n v="114390.5"/>
    <n v="63"/>
    <n v="14"/>
    <x v="2"/>
    <n v="102951.45000000001"/>
    <x v="19"/>
  </r>
  <r>
    <x v="466"/>
    <s v="P0088"/>
    <x v="67"/>
    <x v="0"/>
    <s v="Supplier_14"/>
    <x v="4"/>
    <n v="9"/>
    <n v="496.65"/>
    <n v="4469.8500000000004"/>
    <n v="231"/>
    <n v="2"/>
    <x v="0"/>
    <n v="114726.15"/>
    <x v="4"/>
  </r>
  <r>
    <x v="315"/>
    <s v="P0135"/>
    <x v="151"/>
    <x v="7"/>
    <s v="Supplier_27"/>
    <x v="3"/>
    <n v="18"/>
    <n v="2923.41"/>
    <n v="52621.38"/>
    <n v="196"/>
    <n v="11"/>
    <x v="0"/>
    <n v="572988.36"/>
    <x v="5"/>
  </r>
  <r>
    <x v="454"/>
    <s v="P0215"/>
    <x v="24"/>
    <x v="6"/>
    <s v="Supplier_1"/>
    <x v="1"/>
    <n v="7"/>
    <n v="4347.42"/>
    <n v="30431.94"/>
    <n v="555"/>
    <n v="13"/>
    <x v="1"/>
    <n v="2412818.1"/>
    <x v="6"/>
  </r>
  <r>
    <x v="470"/>
    <s v="P0119"/>
    <x v="103"/>
    <x v="9"/>
    <s v="Supplier_19"/>
    <x v="1"/>
    <n v="10"/>
    <n v="948.29"/>
    <n v="9482.9"/>
    <n v="132"/>
    <n v="10"/>
    <x v="0"/>
    <n v="125174.28"/>
    <x v="10"/>
  </r>
  <r>
    <x v="397"/>
    <s v="P0239"/>
    <x v="217"/>
    <x v="6"/>
    <s v="Supplier_23"/>
    <x v="4"/>
    <n v="4"/>
    <n v="3808.37"/>
    <n v="15233.48"/>
    <n v="586"/>
    <n v="2"/>
    <x v="1"/>
    <n v="2231704.8199999998"/>
    <x v="22"/>
  </r>
  <r>
    <x v="209"/>
    <s v="P0084"/>
    <x v="12"/>
    <x v="0"/>
    <s v="Supplier_5"/>
    <x v="4"/>
    <n v="9"/>
    <n v="454.99"/>
    <n v="4094.91"/>
    <n v="123"/>
    <n v="13"/>
    <x v="0"/>
    <n v="55963.770000000004"/>
    <x v="14"/>
  </r>
  <r>
    <x v="542"/>
    <s v="P0110"/>
    <x v="97"/>
    <x v="9"/>
    <s v="Supplier_16"/>
    <x v="3"/>
    <n v="25"/>
    <n v="3377.33"/>
    <n v="84433.25"/>
    <n v="80"/>
    <n v="13"/>
    <x v="0"/>
    <n v="270186.40000000002"/>
    <x v="14"/>
  </r>
  <r>
    <x v="316"/>
    <s v="P0164"/>
    <x v="13"/>
    <x v="3"/>
    <s v="Supplier_27"/>
    <x v="4"/>
    <n v="12"/>
    <n v="3120.39"/>
    <n v="37444.68"/>
    <n v="139"/>
    <n v="14"/>
    <x v="0"/>
    <n v="433734.20999999996"/>
    <x v="5"/>
  </r>
  <r>
    <x v="680"/>
    <s v="P0297"/>
    <x v="64"/>
    <x v="8"/>
    <s v="Supplier_2"/>
    <x v="0"/>
    <n v="1"/>
    <n v="461.29"/>
    <n v="461.29"/>
    <n v="401"/>
    <n v="12"/>
    <x v="0"/>
    <n v="184977.29"/>
    <x v="1"/>
  </r>
  <r>
    <x v="697"/>
    <s v="P0102"/>
    <x v="71"/>
    <x v="9"/>
    <s v="Supplier_8"/>
    <x v="1"/>
    <n v="10"/>
    <n v="4761"/>
    <n v="47610"/>
    <n v="224"/>
    <n v="2"/>
    <x v="0"/>
    <n v="1066464"/>
    <x v="4"/>
  </r>
  <r>
    <x v="192"/>
    <s v="P0046"/>
    <x v="124"/>
    <x v="5"/>
    <s v="Supplier_12"/>
    <x v="2"/>
    <n v="35"/>
    <n v="3986.51"/>
    <n v="139527.85"/>
    <n v="66"/>
    <n v="9"/>
    <x v="2"/>
    <n v="263109.66000000003"/>
    <x v="21"/>
  </r>
  <r>
    <x v="188"/>
    <s v="P0093"/>
    <x v="248"/>
    <x v="9"/>
    <s v="Supplier_26"/>
    <x v="4"/>
    <n v="9"/>
    <n v="1838.5"/>
    <n v="16546.5"/>
    <n v="250"/>
    <n v="9"/>
    <x v="0"/>
    <n v="459625"/>
    <x v="5"/>
  </r>
  <r>
    <x v="332"/>
    <s v="P0144"/>
    <x v="271"/>
    <x v="7"/>
    <s v="Supplier_26"/>
    <x v="4"/>
    <n v="9"/>
    <n v="11264.11"/>
    <n v="101376.99"/>
    <n v="217"/>
    <n v="12"/>
    <x v="0"/>
    <n v="2444311.87"/>
    <x v="7"/>
  </r>
  <r>
    <x v="604"/>
    <s v="P0298"/>
    <x v="155"/>
    <x v="8"/>
    <s v="Supplier_30"/>
    <x v="4"/>
    <n v="5"/>
    <n v="4960.95"/>
    <n v="24804.75"/>
    <n v="507"/>
    <n v="5"/>
    <x v="0"/>
    <n v="2515201.65"/>
    <x v="9"/>
  </r>
  <r>
    <x v="31"/>
    <s v="P0265"/>
    <x v="130"/>
    <x v="2"/>
    <s v="Supplier_22"/>
    <x v="2"/>
    <n v="8"/>
    <n v="1621.52"/>
    <n v="12972.16"/>
    <n v="445"/>
    <n v="4"/>
    <x v="0"/>
    <n v="721576.4"/>
    <x v="17"/>
  </r>
  <r>
    <x v="83"/>
    <s v="P0006"/>
    <x v="80"/>
    <x v="1"/>
    <s v="Supplier_8"/>
    <x v="4"/>
    <n v="39"/>
    <n v="5009.4399999999996"/>
    <n v="195368.16"/>
    <n v="68"/>
    <n v="10"/>
    <x v="0"/>
    <n v="340641.92"/>
    <x v="23"/>
  </r>
  <r>
    <x v="178"/>
    <s v="P0080"/>
    <x v="62"/>
    <x v="0"/>
    <s v="Supplier_16"/>
    <x v="4"/>
    <n v="10"/>
    <n v="366.62"/>
    <n v="3666.2"/>
    <n v="102"/>
    <n v="4"/>
    <x v="0"/>
    <n v="37395.24"/>
    <x v="5"/>
  </r>
  <r>
    <x v="404"/>
    <s v="P0067"/>
    <x v="158"/>
    <x v="0"/>
    <s v="Supplier_11"/>
    <x v="0"/>
    <n v="13"/>
    <n v="77.45"/>
    <n v="1006.85"/>
    <n v="90"/>
    <n v="7"/>
    <x v="0"/>
    <n v="6970.5"/>
    <x v="10"/>
  </r>
  <r>
    <x v="8"/>
    <s v="P0157"/>
    <x v="108"/>
    <x v="3"/>
    <s v="Supplier_18"/>
    <x v="1"/>
    <n v="25"/>
    <n v="4771.47"/>
    <n v="119286.75"/>
    <n v="99"/>
    <n v="7"/>
    <x v="0"/>
    <n v="472375.53"/>
    <x v="4"/>
  </r>
  <r>
    <x v="158"/>
    <s v="P0152"/>
    <x v="247"/>
    <x v="3"/>
    <s v="Supplier_16"/>
    <x v="2"/>
    <n v="23"/>
    <n v="4353.72"/>
    <n v="100135.56"/>
    <n v="146"/>
    <n v="14"/>
    <x v="0"/>
    <n v="635643.12"/>
    <x v="20"/>
  </r>
  <r>
    <x v="656"/>
    <s v="P0200"/>
    <x v="267"/>
    <x v="4"/>
    <s v="Supplier_22"/>
    <x v="3"/>
    <n v="9"/>
    <n v="2375.35"/>
    <n v="21378.15"/>
    <n v="238"/>
    <n v="13"/>
    <x v="0"/>
    <n v="565333.29999999993"/>
    <x v="10"/>
  </r>
  <r>
    <x v="140"/>
    <s v="P0235"/>
    <x v="116"/>
    <x v="6"/>
    <s v="Supplier_6"/>
    <x v="2"/>
    <n v="3"/>
    <n v="1645.23"/>
    <n v="4935.6899999999996"/>
    <n v="479"/>
    <n v="2"/>
    <x v="1"/>
    <n v="788065.17"/>
    <x v="2"/>
  </r>
  <r>
    <x v="40"/>
    <s v="P0259"/>
    <x v="32"/>
    <x v="2"/>
    <s v="Supplier_24"/>
    <x v="1"/>
    <n v="5"/>
    <n v="3558.73"/>
    <n v="17793.650000000001"/>
    <n v="495"/>
    <n v="2"/>
    <x v="0"/>
    <n v="1761571.35"/>
    <x v="10"/>
  </r>
  <r>
    <x v="649"/>
    <s v="P0174"/>
    <x v="125"/>
    <x v="3"/>
    <s v="Supplier_19"/>
    <x v="3"/>
    <n v="17"/>
    <n v="4901.3599999999997"/>
    <n v="83323.12"/>
    <n v="194"/>
    <n v="6"/>
    <x v="0"/>
    <n v="950863.84"/>
    <x v="4"/>
  </r>
  <r>
    <x v="236"/>
    <s v="P0149"/>
    <x v="26"/>
    <x v="7"/>
    <s v="Supplier_2"/>
    <x v="2"/>
    <n v="25"/>
    <n v="15873.38"/>
    <n v="396834.5"/>
    <n v="151"/>
    <n v="12"/>
    <x v="0"/>
    <n v="2396880.38"/>
    <x v="4"/>
  </r>
  <r>
    <x v="727"/>
    <s v="P0035"/>
    <x v="118"/>
    <x v="5"/>
    <s v="Supplier_2"/>
    <x v="4"/>
    <n v="24"/>
    <n v="1460.84"/>
    <n v="35060.160000000003"/>
    <n v="47"/>
    <n v="3"/>
    <x v="2"/>
    <n v="68659.48"/>
    <x v="13"/>
  </r>
  <r>
    <x v="600"/>
    <s v="P0160"/>
    <x v="179"/>
    <x v="3"/>
    <s v="Supplier_4"/>
    <x v="4"/>
    <n v="24"/>
    <n v="582.73"/>
    <n v="13985.52"/>
    <n v="139"/>
    <n v="14"/>
    <x v="0"/>
    <n v="80999.47"/>
    <x v="18"/>
  </r>
  <r>
    <x v="692"/>
    <s v="P0193"/>
    <x v="17"/>
    <x v="4"/>
    <s v="Supplier_28"/>
    <x v="3"/>
    <n v="18"/>
    <n v="3995.13"/>
    <n v="71912.34"/>
    <n v="128"/>
    <n v="6"/>
    <x v="0"/>
    <n v="511376.64000000001"/>
    <x v="15"/>
  </r>
  <r>
    <x v="607"/>
    <s v="P0129"/>
    <x v="15"/>
    <x v="7"/>
    <s v="Supplier_23"/>
    <x v="2"/>
    <n v="11"/>
    <n v="19078.990000000002"/>
    <n v="209868.89"/>
    <n v="200"/>
    <n v="5"/>
    <x v="0"/>
    <n v="3815798.0000000005"/>
    <x v="23"/>
  </r>
  <r>
    <x v="46"/>
    <s v="P0105"/>
    <x v="57"/>
    <x v="9"/>
    <s v="Supplier_26"/>
    <x v="3"/>
    <n v="14"/>
    <n v="1645.52"/>
    <n v="23037.279999999999"/>
    <n v="150"/>
    <n v="3"/>
    <x v="0"/>
    <n v="246828"/>
    <x v="2"/>
  </r>
  <r>
    <x v="558"/>
    <s v="P0128"/>
    <x v="282"/>
    <x v="7"/>
    <s v="Supplier_1"/>
    <x v="1"/>
    <n v="18"/>
    <n v="14767.56"/>
    <n v="265816.08"/>
    <n v="242"/>
    <n v="5"/>
    <x v="0"/>
    <n v="3573749.52"/>
    <x v="22"/>
  </r>
  <r>
    <x v="352"/>
    <s v="P0066"/>
    <x v="274"/>
    <x v="0"/>
    <s v="Supplier_27"/>
    <x v="3"/>
    <n v="20"/>
    <n v="226.9"/>
    <n v="4538"/>
    <n v="104"/>
    <n v="3"/>
    <x v="0"/>
    <n v="23597.600000000002"/>
    <x v="0"/>
  </r>
  <r>
    <x v="77"/>
    <s v="P0146"/>
    <x v="169"/>
    <x v="7"/>
    <s v="Supplier_2"/>
    <x v="3"/>
    <n v="19"/>
    <n v="27814.71"/>
    <n v="528479.49"/>
    <n v="141"/>
    <n v="13"/>
    <x v="0"/>
    <n v="3921874.11"/>
    <x v="12"/>
  </r>
  <r>
    <x v="528"/>
    <s v="P0121"/>
    <x v="259"/>
    <x v="7"/>
    <s v="Supplier_5"/>
    <x v="3"/>
    <n v="21"/>
    <n v="18346.47"/>
    <n v="385275.87"/>
    <n v="163"/>
    <n v="6"/>
    <x v="0"/>
    <n v="2990474.6100000003"/>
    <x v="14"/>
  </r>
  <r>
    <x v="284"/>
    <s v="P0279"/>
    <x v="21"/>
    <x v="8"/>
    <s v="Supplier_22"/>
    <x v="3"/>
    <n v="3"/>
    <n v="283.57"/>
    <n v="850.71"/>
    <n v="319"/>
    <n v="8"/>
    <x v="0"/>
    <n v="90458.83"/>
    <x v="7"/>
  </r>
  <r>
    <x v="183"/>
    <s v="P0022"/>
    <x v="188"/>
    <x v="1"/>
    <s v="Supplier_26"/>
    <x v="3"/>
    <n v="29"/>
    <n v="3883.06"/>
    <n v="112608.74"/>
    <n v="87"/>
    <n v="13"/>
    <x v="0"/>
    <n v="337826.22"/>
    <x v="11"/>
  </r>
  <r>
    <x v="348"/>
    <s v="P0022"/>
    <x v="188"/>
    <x v="1"/>
    <s v="Supplier_19"/>
    <x v="0"/>
    <n v="22"/>
    <n v="18610.400000000001"/>
    <n v="409428.8"/>
    <n v="98"/>
    <n v="2"/>
    <x v="2"/>
    <n v="1823819.2000000002"/>
    <x v="7"/>
  </r>
  <r>
    <x v="561"/>
    <s v="P0137"/>
    <x v="94"/>
    <x v="7"/>
    <s v="Supplier_29"/>
    <x v="4"/>
    <n v="9"/>
    <n v="22923.56"/>
    <n v="206312.04"/>
    <n v="92"/>
    <n v="9"/>
    <x v="0"/>
    <n v="2108967.52"/>
    <x v="14"/>
  </r>
  <r>
    <x v="278"/>
    <s v="P0140"/>
    <x v="78"/>
    <x v="7"/>
    <s v="Supplier_15"/>
    <x v="0"/>
    <n v="15"/>
    <n v="24234.86"/>
    <n v="363522.9"/>
    <n v="163"/>
    <n v="10"/>
    <x v="0"/>
    <n v="3950282.18"/>
    <x v="19"/>
  </r>
  <r>
    <x v="209"/>
    <s v="P0291"/>
    <x v="37"/>
    <x v="8"/>
    <s v="Supplier_3"/>
    <x v="4"/>
    <n v="9"/>
    <n v="4810.1099999999997"/>
    <n v="43290.99"/>
    <n v="539"/>
    <n v="10"/>
    <x v="0"/>
    <n v="2592649.29"/>
    <x v="14"/>
  </r>
  <r>
    <x v="41"/>
    <s v="P0292"/>
    <x v="18"/>
    <x v="8"/>
    <s v="Supplier_1"/>
    <x v="1"/>
    <n v="10"/>
    <n v="1249.78"/>
    <n v="12497.8"/>
    <n v="457"/>
    <n v="8"/>
    <x v="0"/>
    <n v="571149.46"/>
    <x v="0"/>
  </r>
  <r>
    <x v="669"/>
    <s v="P0071"/>
    <x v="139"/>
    <x v="0"/>
    <s v="Supplier_29"/>
    <x v="4"/>
    <n v="11"/>
    <n v="267.35000000000002"/>
    <n v="2940.85"/>
    <n v="145"/>
    <n v="11"/>
    <x v="0"/>
    <n v="38765.75"/>
    <x v="7"/>
  </r>
  <r>
    <x v="221"/>
    <s v="P0100"/>
    <x v="251"/>
    <x v="9"/>
    <s v="Supplier_14"/>
    <x v="3"/>
    <n v="21"/>
    <n v="2090.0700000000002"/>
    <n v="43891.47"/>
    <n v="230"/>
    <n v="4"/>
    <x v="0"/>
    <n v="480716.10000000003"/>
    <x v="3"/>
  </r>
  <r>
    <x v="7"/>
    <s v="P0119"/>
    <x v="103"/>
    <x v="9"/>
    <s v="Supplier_26"/>
    <x v="0"/>
    <n v="13"/>
    <n v="1739.86"/>
    <n v="22618.18"/>
    <n v="201"/>
    <n v="7"/>
    <x v="0"/>
    <n v="349711.86"/>
    <x v="6"/>
  </r>
  <r>
    <x v="345"/>
    <s v="P0117"/>
    <x v="46"/>
    <x v="9"/>
    <s v="Supplier_14"/>
    <x v="3"/>
    <n v="22"/>
    <n v="996.5"/>
    <n v="21923"/>
    <n v="81"/>
    <n v="7"/>
    <x v="0"/>
    <n v="80716.5"/>
    <x v="23"/>
  </r>
  <r>
    <x v="205"/>
    <s v="P0220"/>
    <x v="183"/>
    <x v="6"/>
    <s v="Supplier_7"/>
    <x v="3"/>
    <n v="8"/>
    <n v="4923"/>
    <n v="39384"/>
    <n v="430"/>
    <n v="13"/>
    <x v="1"/>
    <n v="2116890"/>
    <x v="16"/>
  </r>
  <r>
    <x v="654"/>
    <s v="P0277"/>
    <x v="154"/>
    <x v="8"/>
    <s v="Supplier_23"/>
    <x v="1"/>
    <n v="5"/>
    <n v="4508.51"/>
    <n v="22542.55"/>
    <n v="312"/>
    <n v="4"/>
    <x v="0"/>
    <n v="1406655.12"/>
    <x v="8"/>
  </r>
  <r>
    <x v="468"/>
    <s v="P0262"/>
    <x v="244"/>
    <x v="2"/>
    <s v="Supplier_16"/>
    <x v="4"/>
    <n v="10"/>
    <n v="3171.83"/>
    <n v="31718.3"/>
    <n v="480"/>
    <n v="6"/>
    <x v="1"/>
    <n v="1522478.4"/>
    <x v="14"/>
  </r>
  <r>
    <x v="287"/>
    <s v="P0246"/>
    <x v="284"/>
    <x v="2"/>
    <s v="Supplier_14"/>
    <x v="0"/>
    <n v="7"/>
    <n v="4685.2"/>
    <n v="32796.400000000001"/>
    <n v="312"/>
    <n v="3"/>
    <x v="0"/>
    <n v="1461782.4"/>
    <x v="20"/>
  </r>
  <r>
    <x v="607"/>
    <s v="P0200"/>
    <x v="267"/>
    <x v="4"/>
    <s v="Supplier_27"/>
    <x v="2"/>
    <n v="24"/>
    <n v="1017.89"/>
    <n v="24429.360000000001"/>
    <n v="135"/>
    <n v="2"/>
    <x v="0"/>
    <n v="137415.15"/>
    <x v="23"/>
  </r>
  <r>
    <x v="271"/>
    <s v="P0273"/>
    <x v="288"/>
    <x v="8"/>
    <s v="Supplier_2"/>
    <x v="4"/>
    <n v="6"/>
    <n v="302.95"/>
    <n v="1817.7"/>
    <n v="324"/>
    <n v="3"/>
    <x v="1"/>
    <n v="98155.8"/>
    <x v="16"/>
  </r>
  <r>
    <x v="687"/>
    <s v="P0098"/>
    <x v="191"/>
    <x v="9"/>
    <s v="Supplier_10"/>
    <x v="3"/>
    <n v="25"/>
    <n v="2650.13"/>
    <n v="66253.25"/>
    <n v="90"/>
    <n v="10"/>
    <x v="0"/>
    <n v="238511.7"/>
    <x v="5"/>
  </r>
  <r>
    <x v="674"/>
    <s v="P0170"/>
    <x v="231"/>
    <x v="3"/>
    <s v="Supplier_13"/>
    <x v="4"/>
    <n v="21"/>
    <n v="2256.91"/>
    <n v="47395.11"/>
    <n v="158"/>
    <n v="14"/>
    <x v="0"/>
    <n v="356591.77999999997"/>
    <x v="6"/>
  </r>
  <r>
    <x v="353"/>
    <s v="P0088"/>
    <x v="67"/>
    <x v="0"/>
    <s v="Supplier_3"/>
    <x v="4"/>
    <n v="17"/>
    <n v="311.02999999999997"/>
    <n v="5287.51"/>
    <n v="83"/>
    <n v="13"/>
    <x v="0"/>
    <n v="25815.489999999998"/>
    <x v="22"/>
  </r>
  <r>
    <x v="292"/>
    <s v="P0253"/>
    <x v="229"/>
    <x v="2"/>
    <s v="Supplier_4"/>
    <x v="3"/>
    <n v="6"/>
    <n v="2097.89"/>
    <n v="12587.34"/>
    <n v="495"/>
    <n v="6"/>
    <x v="0"/>
    <n v="1038455.5499999999"/>
    <x v="17"/>
  </r>
  <r>
    <x v="340"/>
    <s v="P0208"/>
    <x v="144"/>
    <x v="4"/>
    <s v="Supplier_30"/>
    <x v="1"/>
    <n v="8"/>
    <n v="4637.21"/>
    <n v="37097.68"/>
    <n v="108"/>
    <n v="9"/>
    <x v="0"/>
    <n v="500818.68"/>
    <x v="21"/>
  </r>
  <r>
    <x v="147"/>
    <s v="P0094"/>
    <x v="121"/>
    <x v="9"/>
    <s v="Supplier_16"/>
    <x v="2"/>
    <n v="21"/>
    <n v="4688.83"/>
    <n v="98465.43"/>
    <n v="240"/>
    <n v="11"/>
    <x v="0"/>
    <n v="1125319.2"/>
    <x v="19"/>
  </r>
  <r>
    <x v="59"/>
    <s v="P0010"/>
    <x v="281"/>
    <x v="1"/>
    <s v="Supplier_25"/>
    <x v="0"/>
    <n v="52"/>
    <n v="5892.65"/>
    <n v="306417.8"/>
    <n v="113"/>
    <n v="2"/>
    <x v="2"/>
    <n v="665869.44999999995"/>
    <x v="0"/>
  </r>
  <r>
    <x v="18"/>
    <s v="P0075"/>
    <x v="141"/>
    <x v="0"/>
    <s v="Supplier_28"/>
    <x v="4"/>
    <n v="18"/>
    <n v="332.88"/>
    <n v="5991.84"/>
    <n v="199"/>
    <n v="14"/>
    <x v="0"/>
    <n v="66243.12"/>
    <x v="12"/>
  </r>
  <r>
    <x v="382"/>
    <s v="P0126"/>
    <x v="268"/>
    <x v="7"/>
    <s v="Supplier_2"/>
    <x v="3"/>
    <n v="14"/>
    <n v="12593.36"/>
    <n v="176307.04"/>
    <n v="153"/>
    <n v="7"/>
    <x v="0"/>
    <n v="1926784.08"/>
    <x v="2"/>
  </r>
  <r>
    <x v="275"/>
    <s v="P0106"/>
    <x v="220"/>
    <x v="9"/>
    <s v="Supplier_4"/>
    <x v="3"/>
    <n v="20"/>
    <n v="3811.96"/>
    <n v="76239.199999999997"/>
    <n v="158"/>
    <n v="11"/>
    <x v="0"/>
    <n v="602289.68000000005"/>
    <x v="4"/>
  </r>
  <r>
    <x v="666"/>
    <s v="P0114"/>
    <x v="145"/>
    <x v="9"/>
    <s v="Supplier_9"/>
    <x v="0"/>
    <n v="18"/>
    <n v="830.84"/>
    <n v="14955.12"/>
    <n v="117"/>
    <n v="9"/>
    <x v="0"/>
    <n v="97208.28"/>
    <x v="21"/>
  </r>
  <r>
    <x v="125"/>
    <s v="P0142"/>
    <x v="22"/>
    <x v="7"/>
    <s v="Supplier_23"/>
    <x v="2"/>
    <n v="8"/>
    <n v="20311.939999999999"/>
    <n v="162495.51999999999"/>
    <n v="171"/>
    <n v="13"/>
    <x v="0"/>
    <n v="3473341.7399999998"/>
    <x v="20"/>
  </r>
  <r>
    <x v="406"/>
    <s v="P0061"/>
    <x v="212"/>
    <x v="0"/>
    <s v="Supplier_11"/>
    <x v="0"/>
    <n v="21"/>
    <n v="356.69"/>
    <n v="7490.49"/>
    <n v="129"/>
    <n v="13"/>
    <x v="0"/>
    <n v="46013.01"/>
    <x v="0"/>
  </r>
  <r>
    <x v="66"/>
    <s v="P0135"/>
    <x v="151"/>
    <x v="7"/>
    <s v="Supplier_7"/>
    <x v="2"/>
    <n v="22"/>
    <n v="5745.93"/>
    <n v="126410.46"/>
    <n v="247"/>
    <n v="9"/>
    <x v="0"/>
    <n v="1419244.71"/>
    <x v="15"/>
  </r>
  <r>
    <x v="726"/>
    <s v="P0027"/>
    <x v="187"/>
    <x v="1"/>
    <s v="Supplier_22"/>
    <x v="2"/>
    <n v="34"/>
    <n v="16979.349999999999"/>
    <n v="577297.9"/>
    <n v="115"/>
    <n v="7"/>
    <x v="2"/>
    <n v="1952625.2499999998"/>
    <x v="9"/>
  </r>
  <r>
    <x v="379"/>
    <s v="P0242"/>
    <x v="40"/>
    <x v="2"/>
    <s v="Supplier_21"/>
    <x v="1"/>
    <n v="9"/>
    <n v="2325.3200000000002"/>
    <n v="20927.88"/>
    <n v="386"/>
    <n v="4"/>
    <x v="1"/>
    <n v="897573.52"/>
    <x v="10"/>
  </r>
  <r>
    <x v="319"/>
    <s v="P0264"/>
    <x v="136"/>
    <x v="2"/>
    <s v="Supplier_8"/>
    <x v="0"/>
    <n v="7"/>
    <n v="4302.3999999999996"/>
    <n v="30116.799999999999"/>
    <n v="309"/>
    <n v="14"/>
    <x v="1"/>
    <n v="1329441.5999999999"/>
    <x v="5"/>
  </r>
  <r>
    <x v="287"/>
    <s v="P0055"/>
    <x v="157"/>
    <x v="5"/>
    <s v="Supplier_24"/>
    <x v="3"/>
    <n v="60"/>
    <n v="4159.9799999999996"/>
    <n v="249598.8"/>
    <n v="73"/>
    <n v="10"/>
    <x v="2"/>
    <n v="303678.53999999998"/>
    <x v="20"/>
  </r>
  <r>
    <x v="218"/>
    <s v="P0018"/>
    <x v="275"/>
    <x v="1"/>
    <s v="Supplier_24"/>
    <x v="1"/>
    <n v="36"/>
    <n v="4213.13"/>
    <n v="151672.68"/>
    <n v="104"/>
    <n v="10"/>
    <x v="0"/>
    <n v="438165.52"/>
    <x v="7"/>
  </r>
  <r>
    <x v="547"/>
    <s v="P0259"/>
    <x v="32"/>
    <x v="2"/>
    <s v="Supplier_12"/>
    <x v="3"/>
    <n v="3"/>
    <n v="1458.06"/>
    <n v="4374.18"/>
    <n v="458"/>
    <n v="8"/>
    <x v="0"/>
    <n v="667791.48"/>
    <x v="9"/>
  </r>
  <r>
    <x v="639"/>
    <s v="P0185"/>
    <x v="297"/>
    <x v="4"/>
    <s v="Supplier_12"/>
    <x v="3"/>
    <n v="21"/>
    <n v="1559.99"/>
    <n v="32759.79"/>
    <n v="84"/>
    <n v="2"/>
    <x v="0"/>
    <n v="131039.16"/>
    <x v="6"/>
  </r>
  <r>
    <x v="88"/>
    <s v="P0176"/>
    <x v="14"/>
    <x v="3"/>
    <s v="Supplier_24"/>
    <x v="1"/>
    <n v="12"/>
    <n v="1875.12"/>
    <n v="22501.439999999999"/>
    <n v="158"/>
    <n v="2"/>
    <x v="0"/>
    <n v="296268.95999999996"/>
    <x v="13"/>
  </r>
  <r>
    <x v="550"/>
    <s v="P0084"/>
    <x v="12"/>
    <x v="0"/>
    <s v="Supplier_25"/>
    <x v="0"/>
    <n v="13"/>
    <n v="197.34"/>
    <n v="2565.42"/>
    <n v="211"/>
    <n v="5"/>
    <x v="0"/>
    <n v="41638.74"/>
    <x v="6"/>
  </r>
  <r>
    <x v="218"/>
    <s v="P0217"/>
    <x v="172"/>
    <x v="6"/>
    <s v="Supplier_6"/>
    <x v="1"/>
    <n v="7"/>
    <n v="2314.79"/>
    <n v="16203.53"/>
    <n v="502"/>
    <n v="12"/>
    <x v="1"/>
    <n v="1162024.58"/>
    <x v="7"/>
  </r>
  <r>
    <x v="64"/>
    <s v="P0067"/>
    <x v="158"/>
    <x v="0"/>
    <s v="Supplier_5"/>
    <x v="4"/>
    <n v="14"/>
    <n v="482.67"/>
    <n v="6757.38"/>
    <n v="109"/>
    <n v="5"/>
    <x v="0"/>
    <n v="52611.03"/>
    <x v="8"/>
  </r>
  <r>
    <x v="56"/>
    <s v="P0187"/>
    <x v="79"/>
    <x v="4"/>
    <s v="Supplier_17"/>
    <x v="4"/>
    <n v="9"/>
    <n v="4647.05"/>
    <n v="41823.449999999997"/>
    <n v="129"/>
    <n v="10"/>
    <x v="0"/>
    <n v="599469.45000000007"/>
    <x v="8"/>
  </r>
  <r>
    <x v="646"/>
    <s v="P0152"/>
    <x v="247"/>
    <x v="3"/>
    <s v="Supplier_27"/>
    <x v="1"/>
    <n v="28"/>
    <n v="4817.78"/>
    <n v="134897.84"/>
    <n v="80"/>
    <n v="4"/>
    <x v="0"/>
    <n v="385422.39999999997"/>
    <x v="12"/>
  </r>
  <r>
    <x v="542"/>
    <s v="P0080"/>
    <x v="62"/>
    <x v="0"/>
    <s v="Supplier_5"/>
    <x v="2"/>
    <n v="17"/>
    <n v="116.98"/>
    <n v="1988.66"/>
    <n v="159"/>
    <n v="9"/>
    <x v="0"/>
    <n v="18599.82"/>
    <x v="14"/>
  </r>
  <r>
    <x v="249"/>
    <s v="P0122"/>
    <x v="211"/>
    <x v="7"/>
    <s v="Supplier_21"/>
    <x v="3"/>
    <n v="10"/>
    <n v="16839.97"/>
    <n v="168399.7"/>
    <n v="173"/>
    <n v="12"/>
    <x v="0"/>
    <n v="2913314.81"/>
    <x v="12"/>
  </r>
  <r>
    <x v="244"/>
    <s v="P0070"/>
    <x v="209"/>
    <x v="0"/>
    <s v="Supplier_17"/>
    <x v="2"/>
    <n v="22"/>
    <n v="95.14"/>
    <n v="2093.08"/>
    <n v="230"/>
    <n v="2"/>
    <x v="0"/>
    <n v="21882.2"/>
    <x v="20"/>
  </r>
  <r>
    <x v="164"/>
    <s v="P0267"/>
    <x v="51"/>
    <x v="2"/>
    <s v="Supplier_26"/>
    <x v="1"/>
    <n v="9"/>
    <n v="4813.3900000000003"/>
    <n v="43320.51"/>
    <n v="559"/>
    <n v="10"/>
    <x v="0"/>
    <n v="2690685.0100000002"/>
    <x v="15"/>
  </r>
  <r>
    <x v="463"/>
    <s v="P0182"/>
    <x v="4"/>
    <x v="4"/>
    <s v="Supplier_22"/>
    <x v="1"/>
    <n v="19"/>
    <n v="4568.74"/>
    <n v="86806.06"/>
    <n v="89"/>
    <n v="11"/>
    <x v="0"/>
    <n v="406617.86"/>
    <x v="18"/>
  </r>
  <r>
    <x v="48"/>
    <s v="P0294"/>
    <x v="143"/>
    <x v="8"/>
    <s v="Supplier_3"/>
    <x v="1"/>
    <n v="2"/>
    <n v="4754.74"/>
    <n v="9509.48"/>
    <n v="310"/>
    <n v="3"/>
    <x v="0"/>
    <n v="1473969.4"/>
    <x v="13"/>
  </r>
  <r>
    <x v="186"/>
    <s v="P0265"/>
    <x v="130"/>
    <x v="2"/>
    <s v="Supplier_2"/>
    <x v="0"/>
    <n v="5"/>
    <n v="4564.72"/>
    <n v="22823.599999999999"/>
    <n v="401"/>
    <n v="5"/>
    <x v="1"/>
    <n v="1830452.7200000002"/>
    <x v="5"/>
  </r>
  <r>
    <x v="221"/>
    <s v="P0101"/>
    <x v="66"/>
    <x v="9"/>
    <s v="Supplier_21"/>
    <x v="0"/>
    <n v="20"/>
    <n v="1246.42"/>
    <n v="24928.400000000001"/>
    <n v="226"/>
    <n v="7"/>
    <x v="0"/>
    <n v="281690.92000000004"/>
    <x v="3"/>
  </r>
  <r>
    <x v="285"/>
    <s v="P0147"/>
    <x v="134"/>
    <x v="7"/>
    <s v="Supplier_2"/>
    <x v="0"/>
    <n v="24"/>
    <n v="29457.41"/>
    <n v="706977.84"/>
    <n v="119"/>
    <n v="13"/>
    <x v="0"/>
    <n v="3505431.79"/>
    <x v="22"/>
  </r>
  <r>
    <x v="219"/>
    <s v="P0059"/>
    <x v="184"/>
    <x v="5"/>
    <s v="Supplier_1"/>
    <x v="0"/>
    <n v="50"/>
    <n v="4645.1000000000004"/>
    <n v="232255"/>
    <n v="92"/>
    <n v="3"/>
    <x v="0"/>
    <n v="427349.2"/>
    <x v="6"/>
  </r>
  <r>
    <x v="471"/>
    <s v="P0115"/>
    <x v="92"/>
    <x v="9"/>
    <s v="Supplier_16"/>
    <x v="2"/>
    <n v="10"/>
    <n v="2757.48"/>
    <n v="27574.799999999999"/>
    <n v="131"/>
    <n v="14"/>
    <x v="0"/>
    <n v="361229.88"/>
    <x v="3"/>
  </r>
  <r>
    <x v="520"/>
    <s v="P0087"/>
    <x v="165"/>
    <x v="0"/>
    <s v="Supplier_21"/>
    <x v="3"/>
    <n v="18"/>
    <n v="51.78"/>
    <n v="932.04"/>
    <n v="212"/>
    <n v="11"/>
    <x v="0"/>
    <n v="10977.36"/>
    <x v="17"/>
  </r>
  <r>
    <x v="675"/>
    <s v="P0132"/>
    <x v="70"/>
    <x v="7"/>
    <s v="Supplier_10"/>
    <x v="2"/>
    <n v="21"/>
    <n v="12578.17"/>
    <n v="264141.57"/>
    <n v="164"/>
    <n v="14"/>
    <x v="0"/>
    <n v="2062819.8800000001"/>
    <x v="17"/>
  </r>
  <r>
    <x v="506"/>
    <s v="P0211"/>
    <x v="114"/>
    <x v="6"/>
    <s v="Supplier_1"/>
    <x v="0"/>
    <n v="7"/>
    <n v="2758.52"/>
    <n v="19309.64"/>
    <n v="337"/>
    <n v="10"/>
    <x v="1"/>
    <n v="929621.24"/>
    <x v="22"/>
  </r>
  <r>
    <x v="519"/>
    <s v="P0256"/>
    <x v="196"/>
    <x v="2"/>
    <s v="Supplier_1"/>
    <x v="0"/>
    <n v="7"/>
    <n v="1821.41"/>
    <n v="12749.87"/>
    <n v="447"/>
    <n v="6"/>
    <x v="0"/>
    <n v="814170.27"/>
    <x v="13"/>
  </r>
  <r>
    <x v="399"/>
    <s v="P0080"/>
    <x v="62"/>
    <x v="0"/>
    <s v="Supplier_9"/>
    <x v="3"/>
    <n v="24"/>
    <n v="24.5"/>
    <n v="588"/>
    <n v="184"/>
    <n v="5"/>
    <x v="0"/>
    <n v="4508"/>
    <x v="5"/>
  </r>
  <r>
    <x v="221"/>
    <s v="P0257"/>
    <x v="54"/>
    <x v="2"/>
    <s v="Supplier_2"/>
    <x v="4"/>
    <n v="5"/>
    <n v="4692.63"/>
    <n v="23463.15"/>
    <n v="358"/>
    <n v="2"/>
    <x v="1"/>
    <n v="1679961.54"/>
    <x v="3"/>
  </r>
  <r>
    <x v="481"/>
    <s v="P0001"/>
    <x v="68"/>
    <x v="1"/>
    <s v="Supplier_8"/>
    <x v="0"/>
    <n v="40"/>
    <n v="8464.02"/>
    <n v="338560.8"/>
    <n v="62"/>
    <n v="8"/>
    <x v="2"/>
    <n v="524769.24"/>
    <x v="1"/>
  </r>
  <r>
    <x v="142"/>
    <s v="P0199"/>
    <x v="120"/>
    <x v="4"/>
    <s v="Supplier_4"/>
    <x v="4"/>
    <n v="22"/>
    <n v="4964.42"/>
    <n v="109217.24"/>
    <n v="218"/>
    <n v="12"/>
    <x v="0"/>
    <n v="1082243.56"/>
    <x v="15"/>
  </r>
  <r>
    <x v="35"/>
    <s v="P0114"/>
    <x v="145"/>
    <x v="9"/>
    <s v="Supplier_27"/>
    <x v="0"/>
    <n v="20"/>
    <n v="4046.67"/>
    <n v="80933.399999999994"/>
    <n v="181"/>
    <n v="11"/>
    <x v="0"/>
    <n v="732447.27"/>
    <x v="16"/>
  </r>
  <r>
    <x v="374"/>
    <s v="P0207"/>
    <x v="258"/>
    <x v="4"/>
    <s v="Supplier_24"/>
    <x v="3"/>
    <n v="21"/>
    <n v="4319.3"/>
    <n v="90705.3"/>
    <n v="149"/>
    <n v="7"/>
    <x v="0"/>
    <n v="643575.70000000007"/>
    <x v="23"/>
  </r>
  <r>
    <x v="271"/>
    <s v="P0089"/>
    <x v="280"/>
    <x v="0"/>
    <s v="Supplier_15"/>
    <x v="1"/>
    <n v="25"/>
    <n v="66.900000000000006"/>
    <n v="1672.5"/>
    <n v="146"/>
    <n v="6"/>
    <x v="0"/>
    <n v="9767.4000000000015"/>
    <x v="16"/>
  </r>
  <r>
    <x v="605"/>
    <s v="P0126"/>
    <x v="268"/>
    <x v="7"/>
    <s v="Supplier_15"/>
    <x v="2"/>
    <n v="8"/>
    <n v="10493.81"/>
    <n v="83950.48"/>
    <n v="229"/>
    <n v="9"/>
    <x v="0"/>
    <n v="2403082.4899999998"/>
    <x v="7"/>
  </r>
  <r>
    <x v="653"/>
    <s v="P0093"/>
    <x v="248"/>
    <x v="9"/>
    <s v="Supplier_26"/>
    <x v="4"/>
    <n v="24"/>
    <n v="2553.96"/>
    <n v="61295.040000000001"/>
    <n v="103"/>
    <n v="4"/>
    <x v="0"/>
    <n v="263057.88"/>
    <x v="13"/>
  </r>
  <r>
    <x v="371"/>
    <s v="P0174"/>
    <x v="125"/>
    <x v="3"/>
    <s v="Supplier_14"/>
    <x v="1"/>
    <n v="16"/>
    <n v="3346.12"/>
    <n v="53537.919999999998"/>
    <n v="106"/>
    <n v="7"/>
    <x v="0"/>
    <n v="354688.72"/>
    <x v="18"/>
  </r>
  <r>
    <x v="681"/>
    <s v="P0091"/>
    <x v="285"/>
    <x v="9"/>
    <s v="Supplier_13"/>
    <x v="2"/>
    <n v="23"/>
    <n v="625.66"/>
    <n v="14390.18"/>
    <n v="97"/>
    <n v="12"/>
    <x v="0"/>
    <n v="60689.02"/>
    <x v="8"/>
  </r>
  <r>
    <x v="16"/>
    <s v="P0041"/>
    <x v="41"/>
    <x v="5"/>
    <s v="Supplier_28"/>
    <x v="3"/>
    <n v="25"/>
    <n v="3625.28"/>
    <n v="90632"/>
    <n v="56"/>
    <n v="10"/>
    <x v="0"/>
    <n v="203015.68000000002"/>
    <x v="11"/>
  </r>
  <r>
    <x v="687"/>
    <s v="P0193"/>
    <x v="17"/>
    <x v="4"/>
    <s v="Supplier_13"/>
    <x v="0"/>
    <n v="11"/>
    <n v="4997.13"/>
    <n v="54968.43"/>
    <n v="228"/>
    <n v="14"/>
    <x v="0"/>
    <n v="1139345.6400000001"/>
    <x v="5"/>
  </r>
  <r>
    <x v="83"/>
    <s v="P0170"/>
    <x v="231"/>
    <x v="3"/>
    <s v="Supplier_18"/>
    <x v="4"/>
    <n v="11"/>
    <n v="2918.19"/>
    <n v="32100.09"/>
    <n v="144"/>
    <n v="3"/>
    <x v="0"/>
    <n v="420219.36"/>
    <x v="23"/>
  </r>
  <r>
    <x v="452"/>
    <s v="P0138"/>
    <x v="245"/>
    <x v="7"/>
    <s v="Supplier_7"/>
    <x v="0"/>
    <n v="22"/>
    <n v="23528.61"/>
    <n v="517629.42"/>
    <n v="137"/>
    <n v="3"/>
    <x v="0"/>
    <n v="3223419.5700000003"/>
    <x v="16"/>
  </r>
  <r>
    <x v="487"/>
    <s v="P0208"/>
    <x v="144"/>
    <x v="4"/>
    <s v="Supplier_19"/>
    <x v="3"/>
    <n v="12"/>
    <n v="3865.47"/>
    <n v="46385.64"/>
    <n v="98"/>
    <n v="2"/>
    <x v="0"/>
    <n v="378816.06"/>
    <x v="1"/>
  </r>
  <r>
    <x v="593"/>
    <s v="P0061"/>
    <x v="212"/>
    <x v="0"/>
    <s v="Supplier_2"/>
    <x v="3"/>
    <n v="23"/>
    <n v="287.69"/>
    <n v="6616.87"/>
    <n v="212"/>
    <n v="5"/>
    <x v="0"/>
    <n v="60990.28"/>
    <x v="13"/>
  </r>
  <r>
    <x v="148"/>
    <s v="P0025"/>
    <x v="163"/>
    <x v="1"/>
    <s v="Supplier_23"/>
    <x v="2"/>
    <n v="56"/>
    <n v="17522.28"/>
    <n v="981247.68"/>
    <n v="51"/>
    <n v="2"/>
    <x v="0"/>
    <n v="893636.27999999991"/>
    <x v="18"/>
  </r>
  <r>
    <x v="228"/>
    <s v="P0227"/>
    <x v="35"/>
    <x v="6"/>
    <s v="Supplier_6"/>
    <x v="1"/>
    <n v="8"/>
    <n v="879.34"/>
    <n v="7034.72"/>
    <n v="326"/>
    <n v="4"/>
    <x v="0"/>
    <n v="286664.84000000003"/>
    <x v="0"/>
  </r>
  <r>
    <x v="315"/>
    <s v="P0288"/>
    <x v="138"/>
    <x v="8"/>
    <s v="Supplier_10"/>
    <x v="3"/>
    <n v="8"/>
    <n v="3137.87"/>
    <n v="25102.959999999999"/>
    <n v="267"/>
    <n v="4"/>
    <x v="0"/>
    <n v="837811.28999999992"/>
    <x v="5"/>
  </r>
  <r>
    <x v="439"/>
    <s v="P0190"/>
    <x v="90"/>
    <x v="4"/>
    <s v="Supplier_18"/>
    <x v="1"/>
    <n v="22"/>
    <n v="878.17"/>
    <n v="19319.740000000002"/>
    <n v="103"/>
    <n v="10"/>
    <x v="0"/>
    <n v="90451.51"/>
    <x v="23"/>
  </r>
  <r>
    <x v="190"/>
    <s v="P0191"/>
    <x v="83"/>
    <x v="4"/>
    <s v="Supplier_12"/>
    <x v="4"/>
    <n v="11"/>
    <n v="2090.61"/>
    <n v="22996.71"/>
    <n v="106"/>
    <n v="13"/>
    <x v="0"/>
    <n v="221604.66"/>
    <x v="17"/>
  </r>
  <r>
    <x v="717"/>
    <s v="P0158"/>
    <x v="61"/>
    <x v="3"/>
    <s v="Supplier_9"/>
    <x v="2"/>
    <n v="14"/>
    <n v="408.44"/>
    <n v="5718.16"/>
    <n v="171"/>
    <n v="12"/>
    <x v="0"/>
    <n v="69843.240000000005"/>
    <x v="5"/>
  </r>
  <r>
    <x v="153"/>
    <s v="P0229"/>
    <x v="294"/>
    <x v="6"/>
    <s v="Supplier_26"/>
    <x v="2"/>
    <n v="3"/>
    <n v="3963.44"/>
    <n v="11890.32"/>
    <n v="567"/>
    <n v="10"/>
    <x v="0"/>
    <n v="2247270.48"/>
    <x v="23"/>
  </r>
  <r>
    <x v="413"/>
    <s v="P0044"/>
    <x v="192"/>
    <x v="5"/>
    <s v="Supplier_16"/>
    <x v="0"/>
    <n v="47"/>
    <n v="2507.15"/>
    <n v="117836.05"/>
    <n v="48"/>
    <n v="3"/>
    <x v="2"/>
    <n v="120343.20000000001"/>
    <x v="14"/>
  </r>
  <r>
    <x v="726"/>
    <s v="P0036"/>
    <x v="194"/>
    <x v="5"/>
    <s v="Supplier_30"/>
    <x v="3"/>
    <n v="25"/>
    <n v="3011.08"/>
    <n v="75277"/>
    <n v="82"/>
    <n v="6"/>
    <x v="2"/>
    <n v="246908.56"/>
    <x v="9"/>
  </r>
  <r>
    <x v="618"/>
    <s v="P0286"/>
    <x v="262"/>
    <x v="8"/>
    <s v="Supplier_28"/>
    <x v="2"/>
    <n v="1"/>
    <n v="3587.42"/>
    <n v="3587.42"/>
    <n v="580"/>
    <n v="4"/>
    <x v="1"/>
    <n v="2080703.6"/>
    <x v="15"/>
  </r>
  <r>
    <x v="710"/>
    <s v="P0095"/>
    <x v="208"/>
    <x v="9"/>
    <s v="Supplier_1"/>
    <x v="0"/>
    <n v="22"/>
    <n v="1254.1300000000001"/>
    <n v="27590.86"/>
    <n v="222"/>
    <n v="4"/>
    <x v="0"/>
    <n v="278416.86000000004"/>
    <x v="19"/>
  </r>
  <r>
    <x v="82"/>
    <s v="P0112"/>
    <x v="44"/>
    <x v="9"/>
    <s v="Supplier_20"/>
    <x v="1"/>
    <n v="25"/>
    <n v="2350.94"/>
    <n v="58773.5"/>
    <n v="220"/>
    <n v="8"/>
    <x v="0"/>
    <n v="517206.8"/>
    <x v="21"/>
  </r>
  <r>
    <x v="583"/>
    <s v="P0115"/>
    <x v="92"/>
    <x v="9"/>
    <s v="Supplier_11"/>
    <x v="1"/>
    <n v="17"/>
    <n v="4907.4399999999996"/>
    <n v="83426.48"/>
    <n v="183"/>
    <n v="12"/>
    <x v="0"/>
    <n v="898061.5199999999"/>
    <x v="0"/>
  </r>
  <r>
    <x v="356"/>
    <s v="P0075"/>
    <x v="141"/>
    <x v="0"/>
    <s v="Supplier_6"/>
    <x v="3"/>
    <n v="16"/>
    <n v="192.44"/>
    <n v="3079.04"/>
    <n v="143"/>
    <n v="13"/>
    <x v="0"/>
    <n v="27518.92"/>
    <x v="16"/>
  </r>
  <r>
    <x v="341"/>
    <s v="P0118"/>
    <x v="189"/>
    <x v="9"/>
    <s v="Supplier_12"/>
    <x v="3"/>
    <n v="25"/>
    <n v="2160.52"/>
    <n v="54013"/>
    <n v="84"/>
    <n v="2"/>
    <x v="0"/>
    <n v="181483.68"/>
    <x v="16"/>
  </r>
  <r>
    <x v="374"/>
    <s v="P0137"/>
    <x v="94"/>
    <x v="7"/>
    <s v="Supplier_11"/>
    <x v="2"/>
    <n v="22"/>
    <n v="15192.47"/>
    <n v="334234.34000000003"/>
    <n v="93"/>
    <n v="7"/>
    <x v="0"/>
    <n v="1412899.71"/>
    <x v="23"/>
  </r>
  <r>
    <x v="564"/>
    <s v="P0132"/>
    <x v="70"/>
    <x v="7"/>
    <s v="Supplier_13"/>
    <x v="0"/>
    <n v="21"/>
    <n v="12631.08"/>
    <n v="265252.68"/>
    <n v="177"/>
    <n v="5"/>
    <x v="0"/>
    <n v="2235701.16"/>
    <x v="5"/>
  </r>
  <r>
    <x v="695"/>
    <s v="P0278"/>
    <x v="292"/>
    <x v="8"/>
    <s v="Supplier_22"/>
    <x v="1"/>
    <n v="5"/>
    <n v="911.65"/>
    <n v="4558.25"/>
    <n v="321"/>
    <n v="14"/>
    <x v="0"/>
    <n v="292639.64999999997"/>
    <x v="3"/>
  </r>
  <r>
    <x v="249"/>
    <s v="P0251"/>
    <x v="180"/>
    <x v="2"/>
    <s v="Supplier_4"/>
    <x v="2"/>
    <n v="9"/>
    <n v="2205.6"/>
    <n v="19850.400000000001"/>
    <n v="402"/>
    <n v="9"/>
    <x v="1"/>
    <n v="886651.2"/>
    <x v="12"/>
  </r>
  <r>
    <x v="608"/>
    <s v="P0173"/>
    <x v="199"/>
    <x v="3"/>
    <s v="Supplier_5"/>
    <x v="0"/>
    <n v="22"/>
    <n v="328.18"/>
    <n v="7219.96"/>
    <n v="141"/>
    <n v="8"/>
    <x v="0"/>
    <n v="46273.38"/>
    <x v="1"/>
  </r>
  <r>
    <x v="14"/>
    <s v="P0288"/>
    <x v="138"/>
    <x v="8"/>
    <s v="Supplier_2"/>
    <x v="4"/>
    <n v="7"/>
    <n v="2076.2199999999998"/>
    <n v="14533.54"/>
    <n v="488"/>
    <n v="10"/>
    <x v="0"/>
    <n v="1013195.3599999999"/>
    <x v="6"/>
  </r>
  <r>
    <x v="578"/>
    <s v="P0157"/>
    <x v="108"/>
    <x v="3"/>
    <s v="Supplier_6"/>
    <x v="4"/>
    <n v="8"/>
    <n v="2962.74"/>
    <n v="23701.919999999998"/>
    <n v="116"/>
    <n v="3"/>
    <x v="0"/>
    <n v="343677.83999999997"/>
    <x v="16"/>
  </r>
  <r>
    <x v="451"/>
    <s v="P0047"/>
    <x v="5"/>
    <x v="5"/>
    <s v="Supplier_17"/>
    <x v="0"/>
    <n v="65"/>
    <n v="4078.21"/>
    <n v="265083.65000000002"/>
    <n v="49"/>
    <n v="14"/>
    <x v="0"/>
    <n v="199832.29"/>
    <x v="16"/>
  </r>
  <r>
    <x v="304"/>
    <s v="P0190"/>
    <x v="90"/>
    <x v="4"/>
    <s v="Supplier_8"/>
    <x v="0"/>
    <n v="23"/>
    <n v="2390.23"/>
    <n v="54975.29"/>
    <n v="192"/>
    <n v="7"/>
    <x v="0"/>
    <n v="458924.16000000003"/>
    <x v="8"/>
  </r>
  <r>
    <x v="333"/>
    <s v="P0167"/>
    <x v="36"/>
    <x v="3"/>
    <s v="Supplier_23"/>
    <x v="1"/>
    <n v="14"/>
    <n v="3958.98"/>
    <n v="55425.72"/>
    <n v="90"/>
    <n v="11"/>
    <x v="0"/>
    <n v="356308.2"/>
    <x v="22"/>
  </r>
  <r>
    <x v="506"/>
    <s v="P0011"/>
    <x v="252"/>
    <x v="1"/>
    <s v="Supplier_2"/>
    <x v="2"/>
    <n v="24"/>
    <n v="9278.4599999999991"/>
    <n v="222683.04"/>
    <n v="76"/>
    <n v="10"/>
    <x v="2"/>
    <n v="705162.96"/>
    <x v="22"/>
  </r>
  <r>
    <x v="180"/>
    <s v="P0267"/>
    <x v="51"/>
    <x v="2"/>
    <s v="Supplier_25"/>
    <x v="3"/>
    <n v="7"/>
    <n v="319.52"/>
    <n v="2236.64"/>
    <n v="332"/>
    <n v="13"/>
    <x v="0"/>
    <n v="106080.64"/>
    <x v="7"/>
  </r>
  <r>
    <x v="411"/>
    <s v="P0122"/>
    <x v="211"/>
    <x v="7"/>
    <s v="Supplier_16"/>
    <x v="2"/>
    <n v="24"/>
    <n v="27312.34"/>
    <n v="655496.16"/>
    <n v="149"/>
    <n v="4"/>
    <x v="0"/>
    <n v="4069538.66"/>
    <x v="7"/>
  </r>
  <r>
    <x v="110"/>
    <s v="P0014"/>
    <x v="228"/>
    <x v="1"/>
    <s v="Supplier_26"/>
    <x v="0"/>
    <n v="35"/>
    <n v="8506.51"/>
    <n v="297727.84999999998"/>
    <n v="68"/>
    <n v="12"/>
    <x v="2"/>
    <n v="578442.68000000005"/>
    <x v="0"/>
  </r>
  <r>
    <x v="26"/>
    <s v="P0061"/>
    <x v="212"/>
    <x v="0"/>
    <s v="Supplier_25"/>
    <x v="0"/>
    <n v="10"/>
    <n v="243.65"/>
    <n v="2436.5"/>
    <n v="171"/>
    <n v="4"/>
    <x v="0"/>
    <n v="41664.15"/>
    <x v="1"/>
  </r>
  <r>
    <x v="239"/>
    <s v="P0074"/>
    <x v="140"/>
    <x v="0"/>
    <s v="Supplier_5"/>
    <x v="3"/>
    <n v="22"/>
    <n v="281.08999999999997"/>
    <n v="6183.98"/>
    <n v="185"/>
    <n v="4"/>
    <x v="0"/>
    <n v="52001.649999999994"/>
    <x v="2"/>
  </r>
  <r>
    <x v="101"/>
    <s v="P0144"/>
    <x v="271"/>
    <x v="7"/>
    <s v="Supplier_30"/>
    <x v="4"/>
    <n v="24"/>
    <n v="28210.93"/>
    <n v="677062.32"/>
    <n v="106"/>
    <n v="11"/>
    <x v="0"/>
    <n v="2990358.58"/>
    <x v="4"/>
  </r>
  <r>
    <x v="191"/>
    <s v="P0036"/>
    <x v="194"/>
    <x v="5"/>
    <s v="Supplier_3"/>
    <x v="0"/>
    <n v="38"/>
    <n v="4689.54"/>
    <n v="178202.52"/>
    <n v="77"/>
    <n v="5"/>
    <x v="2"/>
    <n v="361094.58"/>
    <x v="9"/>
  </r>
  <r>
    <x v="520"/>
    <s v="P0151"/>
    <x v="205"/>
    <x v="3"/>
    <s v="Supplier_27"/>
    <x v="4"/>
    <n v="8"/>
    <n v="3509.67"/>
    <n v="28077.360000000001"/>
    <n v="225"/>
    <n v="6"/>
    <x v="0"/>
    <n v="789675.75"/>
    <x v="17"/>
  </r>
  <r>
    <x v="8"/>
    <s v="P0220"/>
    <x v="183"/>
    <x v="6"/>
    <s v="Supplier_5"/>
    <x v="3"/>
    <n v="9"/>
    <n v="1256.67"/>
    <n v="11310.03"/>
    <n v="508"/>
    <n v="7"/>
    <x v="1"/>
    <n v="638388.36"/>
    <x v="4"/>
  </r>
  <r>
    <x v="434"/>
    <s v="P0236"/>
    <x v="149"/>
    <x v="6"/>
    <s v="Supplier_16"/>
    <x v="0"/>
    <n v="3"/>
    <n v="2996.53"/>
    <n v="8989.59"/>
    <n v="256"/>
    <n v="10"/>
    <x v="0"/>
    <n v="767111.68000000005"/>
    <x v="14"/>
  </r>
  <r>
    <x v="4"/>
    <s v="P0051"/>
    <x v="218"/>
    <x v="5"/>
    <s v="Supplier_16"/>
    <x v="1"/>
    <n v="49"/>
    <n v="1795.79"/>
    <n v="87993.71"/>
    <n v="70"/>
    <n v="7"/>
    <x v="2"/>
    <n v="125705.3"/>
    <x v="3"/>
  </r>
  <r>
    <x v="279"/>
    <s v="P0217"/>
    <x v="172"/>
    <x v="6"/>
    <s v="Supplier_6"/>
    <x v="4"/>
    <n v="13"/>
    <n v="643.65"/>
    <n v="8367.4500000000007"/>
    <n v="403"/>
    <n v="7"/>
    <x v="0"/>
    <n v="259390.94999999998"/>
    <x v="15"/>
  </r>
  <r>
    <x v="632"/>
    <s v="P0161"/>
    <x v="27"/>
    <x v="3"/>
    <s v="Supplier_22"/>
    <x v="4"/>
    <n v="25"/>
    <n v="741.83"/>
    <n v="18545.75"/>
    <n v="196"/>
    <n v="7"/>
    <x v="0"/>
    <n v="145398.68000000002"/>
    <x v="10"/>
  </r>
  <r>
    <x v="147"/>
    <s v="P0287"/>
    <x v="119"/>
    <x v="8"/>
    <s v="Supplier_26"/>
    <x v="2"/>
    <n v="6"/>
    <n v="3093.4"/>
    <n v="18560.400000000001"/>
    <n v="352"/>
    <n v="14"/>
    <x v="1"/>
    <n v="1088876.8"/>
    <x v="19"/>
  </r>
  <r>
    <x v="426"/>
    <s v="P0296"/>
    <x v="84"/>
    <x v="8"/>
    <s v="Supplier_16"/>
    <x v="4"/>
    <n v="9"/>
    <n v="3187.52"/>
    <n v="28687.68"/>
    <n v="377"/>
    <n v="12"/>
    <x v="0"/>
    <n v="1201695.04"/>
    <x v="10"/>
  </r>
  <r>
    <x v="125"/>
    <s v="P0051"/>
    <x v="218"/>
    <x v="5"/>
    <s v="Supplier_6"/>
    <x v="4"/>
    <n v="28"/>
    <n v="3572.59"/>
    <n v="100032.52"/>
    <n v="31"/>
    <n v="8"/>
    <x v="0"/>
    <n v="110750.29000000001"/>
    <x v="20"/>
  </r>
  <r>
    <x v="681"/>
    <s v="P0006"/>
    <x v="80"/>
    <x v="1"/>
    <s v="Supplier_19"/>
    <x v="0"/>
    <n v="26"/>
    <n v="12254.91"/>
    <n v="318627.65999999997"/>
    <n v="112"/>
    <n v="11"/>
    <x v="2"/>
    <n v="1372549.92"/>
    <x v="8"/>
  </r>
  <r>
    <x v="172"/>
    <s v="P0156"/>
    <x v="257"/>
    <x v="3"/>
    <s v="Supplier_23"/>
    <x v="3"/>
    <n v="24"/>
    <n v="4544.87"/>
    <n v="109076.88"/>
    <n v="116"/>
    <n v="8"/>
    <x v="0"/>
    <n v="527204.92000000004"/>
    <x v="8"/>
  </r>
  <r>
    <x v="283"/>
    <s v="P0179"/>
    <x v="110"/>
    <x v="3"/>
    <s v="Supplier_17"/>
    <x v="2"/>
    <n v="27"/>
    <n v="3821.11"/>
    <n v="103169.97"/>
    <n v="154"/>
    <n v="14"/>
    <x v="0"/>
    <n v="588450.94000000006"/>
    <x v="21"/>
  </r>
  <r>
    <x v="693"/>
    <s v="P0238"/>
    <x v="96"/>
    <x v="6"/>
    <s v="Supplier_6"/>
    <x v="4"/>
    <n v="10"/>
    <n v="362.68"/>
    <n v="3626.8"/>
    <n v="595"/>
    <n v="11"/>
    <x v="1"/>
    <n v="215794.6"/>
    <x v="21"/>
  </r>
  <r>
    <x v="525"/>
    <s v="P0108"/>
    <x v="226"/>
    <x v="9"/>
    <s v="Supplier_1"/>
    <x v="2"/>
    <n v="21"/>
    <n v="4490.5200000000004"/>
    <n v="94300.92"/>
    <n v="226"/>
    <n v="2"/>
    <x v="0"/>
    <n v="1014857.5200000001"/>
    <x v="1"/>
  </r>
  <r>
    <x v="77"/>
    <s v="P0300"/>
    <x v="283"/>
    <x v="8"/>
    <s v="Supplier_29"/>
    <x v="2"/>
    <n v="8"/>
    <n v="1601.55"/>
    <n v="12812.4"/>
    <n v="310"/>
    <n v="12"/>
    <x v="1"/>
    <n v="496480.5"/>
    <x v="12"/>
  </r>
  <r>
    <x v="703"/>
    <s v="P0129"/>
    <x v="15"/>
    <x v="7"/>
    <s v="Supplier_9"/>
    <x v="0"/>
    <n v="8"/>
    <n v="20533.560000000001"/>
    <n v="164268.48000000001"/>
    <n v="112"/>
    <n v="3"/>
    <x v="0"/>
    <n v="2299758.7200000002"/>
    <x v="11"/>
  </r>
  <r>
    <x v="266"/>
    <s v="P0127"/>
    <x v="236"/>
    <x v="7"/>
    <s v="Supplier_3"/>
    <x v="1"/>
    <n v="20"/>
    <n v="8640.7099999999991"/>
    <n v="172814.2"/>
    <n v="92"/>
    <n v="10"/>
    <x v="0"/>
    <n v="794945.32"/>
    <x v="11"/>
  </r>
  <r>
    <x v="652"/>
    <s v="P0114"/>
    <x v="145"/>
    <x v="9"/>
    <s v="Supplier_26"/>
    <x v="0"/>
    <n v="15"/>
    <n v="317.26"/>
    <n v="4758.8999999999996"/>
    <n v="144"/>
    <n v="2"/>
    <x v="0"/>
    <n v="45685.440000000002"/>
    <x v="19"/>
  </r>
  <r>
    <x v="221"/>
    <s v="P0299"/>
    <x v="287"/>
    <x v="8"/>
    <s v="Supplier_7"/>
    <x v="4"/>
    <n v="2"/>
    <n v="874.65"/>
    <n v="1749.3"/>
    <n v="348"/>
    <n v="5"/>
    <x v="0"/>
    <n v="304378.2"/>
    <x v="3"/>
  </r>
  <r>
    <x v="169"/>
    <s v="P0114"/>
    <x v="145"/>
    <x v="9"/>
    <s v="Supplier_10"/>
    <x v="3"/>
    <n v="17"/>
    <n v="4194.9399999999996"/>
    <n v="71313.98"/>
    <n v="137"/>
    <n v="2"/>
    <x v="0"/>
    <n v="574706.77999999991"/>
    <x v="20"/>
  </r>
  <r>
    <x v="320"/>
    <s v="P0183"/>
    <x v="233"/>
    <x v="4"/>
    <s v="Supplier_10"/>
    <x v="4"/>
    <n v="17"/>
    <n v="4820.25"/>
    <n v="81944.25"/>
    <n v="165"/>
    <n v="5"/>
    <x v="0"/>
    <n v="795341.25"/>
    <x v="13"/>
  </r>
  <r>
    <x v="246"/>
    <s v="P0244"/>
    <x v="204"/>
    <x v="2"/>
    <s v="Supplier_20"/>
    <x v="4"/>
    <n v="2"/>
    <n v="3538.32"/>
    <n v="7076.64"/>
    <n v="336"/>
    <n v="7"/>
    <x v="0"/>
    <n v="1188875.52"/>
    <x v="23"/>
  </r>
  <r>
    <x v="334"/>
    <s v="P0045"/>
    <x v="175"/>
    <x v="5"/>
    <s v="Supplier_8"/>
    <x v="2"/>
    <n v="20"/>
    <n v="3873.4"/>
    <n v="77468"/>
    <n v="36"/>
    <n v="7"/>
    <x v="0"/>
    <n v="139442.4"/>
    <x v="9"/>
  </r>
  <r>
    <x v="260"/>
    <s v="P0292"/>
    <x v="18"/>
    <x v="8"/>
    <s v="Supplier_29"/>
    <x v="3"/>
    <n v="10"/>
    <n v="1167.53"/>
    <n v="11675.3"/>
    <n v="259"/>
    <n v="6"/>
    <x v="0"/>
    <n v="302390.27"/>
    <x v="9"/>
  </r>
  <r>
    <x v="543"/>
    <s v="P0221"/>
    <x v="296"/>
    <x v="6"/>
    <s v="Supplier_21"/>
    <x v="2"/>
    <n v="2"/>
    <n v="1063.5999999999999"/>
    <n v="2127.1999999999998"/>
    <n v="434"/>
    <n v="9"/>
    <x v="0"/>
    <n v="461602.39999999997"/>
    <x v="9"/>
  </r>
  <r>
    <x v="529"/>
    <s v="P0274"/>
    <x v="256"/>
    <x v="8"/>
    <s v="Supplier_11"/>
    <x v="0"/>
    <n v="2"/>
    <n v="4217.63"/>
    <n v="8435.26"/>
    <n v="271"/>
    <n v="6"/>
    <x v="1"/>
    <n v="1142977.73"/>
    <x v="9"/>
  </r>
  <r>
    <x v="149"/>
    <s v="P0198"/>
    <x v="6"/>
    <x v="4"/>
    <s v="Supplier_10"/>
    <x v="3"/>
    <n v="11"/>
    <n v="4757.78"/>
    <n v="52335.58"/>
    <n v="246"/>
    <n v="2"/>
    <x v="0"/>
    <n v="1170413.8799999999"/>
    <x v="3"/>
  </r>
  <r>
    <x v="325"/>
    <s v="P0288"/>
    <x v="138"/>
    <x v="8"/>
    <s v="Supplier_21"/>
    <x v="3"/>
    <n v="2"/>
    <n v="1843.88"/>
    <n v="3687.76"/>
    <n v="298"/>
    <n v="6"/>
    <x v="0"/>
    <n v="549476.24"/>
    <x v="13"/>
  </r>
  <r>
    <x v="503"/>
    <s v="P0182"/>
    <x v="4"/>
    <x v="4"/>
    <s v="Supplier_15"/>
    <x v="0"/>
    <n v="14"/>
    <n v="4135.3500000000004"/>
    <n v="57894.9"/>
    <n v="225"/>
    <n v="2"/>
    <x v="0"/>
    <n v="930453.75000000012"/>
    <x v="19"/>
  </r>
  <r>
    <x v="464"/>
    <s v="P0210"/>
    <x v="219"/>
    <x v="4"/>
    <s v="Supplier_27"/>
    <x v="0"/>
    <n v="8"/>
    <n v="3401.2"/>
    <n v="27209.599999999999"/>
    <n v="236"/>
    <n v="2"/>
    <x v="0"/>
    <n v="802683.2"/>
    <x v="2"/>
  </r>
  <r>
    <x v="426"/>
    <s v="P0072"/>
    <x v="250"/>
    <x v="0"/>
    <s v="Supplier_28"/>
    <x v="0"/>
    <n v="13"/>
    <n v="451.1"/>
    <n v="5864.3"/>
    <n v="107"/>
    <n v="2"/>
    <x v="0"/>
    <n v="48267.700000000004"/>
    <x v="10"/>
  </r>
  <r>
    <x v="703"/>
    <s v="P0136"/>
    <x v="115"/>
    <x v="7"/>
    <s v="Supplier_21"/>
    <x v="4"/>
    <n v="18"/>
    <n v="14369.99"/>
    <n v="258659.82"/>
    <n v="154"/>
    <n v="3"/>
    <x v="0"/>
    <n v="2212978.46"/>
    <x v="11"/>
  </r>
  <r>
    <x v="435"/>
    <s v="P0025"/>
    <x v="163"/>
    <x v="1"/>
    <s v="Supplier_9"/>
    <x v="1"/>
    <n v="37"/>
    <n v="9770.83"/>
    <n v="361520.71"/>
    <n v="93"/>
    <n v="3"/>
    <x v="2"/>
    <n v="908687.19"/>
    <x v="23"/>
  </r>
  <r>
    <x v="412"/>
    <s v="P0161"/>
    <x v="27"/>
    <x v="3"/>
    <s v="Supplier_5"/>
    <x v="0"/>
    <n v="24"/>
    <n v="1253.43"/>
    <n v="30082.32"/>
    <n v="197"/>
    <n v="6"/>
    <x v="0"/>
    <n v="246925.71000000002"/>
    <x v="16"/>
  </r>
  <r>
    <x v="529"/>
    <s v="P0288"/>
    <x v="138"/>
    <x v="8"/>
    <s v="Supplier_29"/>
    <x v="3"/>
    <n v="8"/>
    <n v="2568.4299999999998"/>
    <n v="20547.439999999999"/>
    <n v="550"/>
    <n v="8"/>
    <x v="0"/>
    <n v="1412636.5"/>
    <x v="9"/>
  </r>
  <r>
    <x v="473"/>
    <s v="P0175"/>
    <x v="53"/>
    <x v="3"/>
    <s v="Supplier_23"/>
    <x v="1"/>
    <n v="19"/>
    <n v="4462"/>
    <n v="84778"/>
    <n v="113"/>
    <n v="4"/>
    <x v="0"/>
    <n v="504206"/>
    <x v="2"/>
  </r>
  <r>
    <x v="347"/>
    <s v="P0001"/>
    <x v="68"/>
    <x v="1"/>
    <s v="Supplier_25"/>
    <x v="1"/>
    <n v="49"/>
    <n v="7584.25"/>
    <n v="371628.25"/>
    <n v="41"/>
    <n v="11"/>
    <x v="2"/>
    <n v="310954.25"/>
    <x v="20"/>
  </r>
  <r>
    <x v="396"/>
    <s v="P0161"/>
    <x v="27"/>
    <x v="3"/>
    <s v="Supplier_28"/>
    <x v="2"/>
    <n v="12"/>
    <n v="1293.27"/>
    <n v="15519.24"/>
    <n v="182"/>
    <n v="3"/>
    <x v="0"/>
    <n v="235375.13999999998"/>
    <x v="18"/>
  </r>
  <r>
    <x v="269"/>
    <s v="P0035"/>
    <x v="118"/>
    <x v="5"/>
    <s v="Supplier_23"/>
    <x v="3"/>
    <n v="50"/>
    <n v="4090.19"/>
    <n v="204509.5"/>
    <n v="100"/>
    <n v="11"/>
    <x v="0"/>
    <n v="409019"/>
    <x v="23"/>
  </r>
  <r>
    <x v="448"/>
    <s v="P0248"/>
    <x v="177"/>
    <x v="2"/>
    <s v="Supplier_28"/>
    <x v="0"/>
    <n v="3"/>
    <n v="2557.5700000000002"/>
    <n v="7672.71"/>
    <n v="287"/>
    <n v="14"/>
    <x v="1"/>
    <n v="734022.59000000008"/>
    <x v="20"/>
  </r>
  <r>
    <x v="75"/>
    <s v="P0092"/>
    <x v="246"/>
    <x v="9"/>
    <s v="Supplier_10"/>
    <x v="0"/>
    <n v="23"/>
    <n v="518.72"/>
    <n v="11930.56"/>
    <n v="147"/>
    <n v="2"/>
    <x v="0"/>
    <n v="76251.840000000011"/>
    <x v="11"/>
  </r>
  <r>
    <x v="546"/>
    <s v="P0173"/>
    <x v="199"/>
    <x v="3"/>
    <s v="Supplier_18"/>
    <x v="4"/>
    <n v="13"/>
    <n v="4659.79"/>
    <n v="60577.27"/>
    <n v="218"/>
    <n v="7"/>
    <x v="0"/>
    <n v="1015834.22"/>
    <x v="14"/>
  </r>
  <r>
    <x v="83"/>
    <s v="P0152"/>
    <x v="247"/>
    <x v="3"/>
    <s v="Supplier_16"/>
    <x v="2"/>
    <n v="23"/>
    <n v="4870.88"/>
    <n v="112030.24"/>
    <n v="229"/>
    <n v="11"/>
    <x v="0"/>
    <n v="1115431.52"/>
    <x v="23"/>
  </r>
  <r>
    <x v="204"/>
    <s v="P0145"/>
    <x v="266"/>
    <x v="7"/>
    <s v="Supplier_26"/>
    <x v="1"/>
    <n v="17"/>
    <n v="18154.59"/>
    <n v="308628.03000000003"/>
    <n v="159"/>
    <n v="2"/>
    <x v="0"/>
    <n v="2886579.81"/>
    <x v="9"/>
  </r>
  <r>
    <x v="148"/>
    <s v="P0223"/>
    <x v="28"/>
    <x v="6"/>
    <s v="Supplier_20"/>
    <x v="0"/>
    <n v="8"/>
    <n v="3050.53"/>
    <n v="24404.240000000002"/>
    <n v="267"/>
    <n v="6"/>
    <x v="0"/>
    <n v="814491.51"/>
    <x v="18"/>
  </r>
  <r>
    <x v="707"/>
    <s v="P0125"/>
    <x v="167"/>
    <x v="7"/>
    <s v="Supplier_25"/>
    <x v="4"/>
    <n v="17"/>
    <n v="14288.87"/>
    <n v="242910.79"/>
    <n v="167"/>
    <n v="13"/>
    <x v="0"/>
    <n v="2386241.29"/>
    <x v="21"/>
  </r>
  <r>
    <x v="624"/>
    <s v="P0003"/>
    <x v="148"/>
    <x v="1"/>
    <s v="Supplier_5"/>
    <x v="3"/>
    <n v="22"/>
    <n v="8083.69"/>
    <n v="177841.18"/>
    <n v="62"/>
    <n v="5"/>
    <x v="2"/>
    <n v="501188.77999999997"/>
    <x v="11"/>
  </r>
  <r>
    <x v="708"/>
    <s v="P0053"/>
    <x v="30"/>
    <x v="5"/>
    <s v="Supplier_22"/>
    <x v="3"/>
    <n v="29"/>
    <n v="4734.8100000000004"/>
    <n v="137309.49"/>
    <n v="42"/>
    <n v="11"/>
    <x v="0"/>
    <n v="198862.02000000002"/>
    <x v="22"/>
  </r>
  <r>
    <x v="442"/>
    <s v="P0169"/>
    <x v="276"/>
    <x v="3"/>
    <s v="Supplier_1"/>
    <x v="1"/>
    <n v="22"/>
    <n v="299.06"/>
    <n v="6579.32"/>
    <n v="209"/>
    <n v="4"/>
    <x v="0"/>
    <n v="62503.54"/>
    <x v="4"/>
  </r>
  <r>
    <x v="374"/>
    <s v="P0174"/>
    <x v="125"/>
    <x v="3"/>
    <s v="Supplier_16"/>
    <x v="0"/>
    <n v="23"/>
    <n v="2353.92"/>
    <n v="54140.160000000003"/>
    <n v="154"/>
    <n v="3"/>
    <x v="0"/>
    <n v="362503.67999999999"/>
    <x v="23"/>
  </r>
  <r>
    <x v="514"/>
    <s v="P0160"/>
    <x v="179"/>
    <x v="3"/>
    <s v="Supplier_19"/>
    <x v="3"/>
    <n v="10"/>
    <n v="3401.85"/>
    <n v="34018.5"/>
    <n v="86"/>
    <n v="14"/>
    <x v="0"/>
    <n v="292559.09999999998"/>
    <x v="11"/>
  </r>
  <r>
    <x v="275"/>
    <s v="P0210"/>
    <x v="219"/>
    <x v="4"/>
    <s v="Supplier_10"/>
    <x v="0"/>
    <n v="9"/>
    <n v="1889.68"/>
    <n v="17007.12"/>
    <n v="236"/>
    <n v="11"/>
    <x v="0"/>
    <n v="445964.48000000004"/>
    <x v="4"/>
  </r>
  <r>
    <x v="465"/>
    <s v="P0297"/>
    <x v="64"/>
    <x v="8"/>
    <s v="Supplier_24"/>
    <x v="0"/>
    <n v="7"/>
    <n v="1211.8699999999999"/>
    <n v="8483.09"/>
    <n v="494"/>
    <n v="2"/>
    <x v="0"/>
    <n v="598663.77999999991"/>
    <x v="7"/>
  </r>
  <r>
    <x v="663"/>
    <s v="P0138"/>
    <x v="245"/>
    <x v="7"/>
    <s v="Supplier_11"/>
    <x v="3"/>
    <n v="19"/>
    <n v="13919.41"/>
    <n v="264468.78999999998"/>
    <n v="137"/>
    <n v="6"/>
    <x v="0"/>
    <n v="1906959.17"/>
    <x v="2"/>
  </r>
  <r>
    <x v="71"/>
    <s v="P0232"/>
    <x v="101"/>
    <x v="6"/>
    <s v="Supplier_25"/>
    <x v="2"/>
    <n v="8"/>
    <n v="4966.9799999999996"/>
    <n v="39735.839999999997"/>
    <n v="581"/>
    <n v="9"/>
    <x v="1"/>
    <n v="2885815.38"/>
    <x v="9"/>
  </r>
  <r>
    <x v="121"/>
    <s v="P0203"/>
    <x v="117"/>
    <x v="4"/>
    <s v="Supplier_25"/>
    <x v="4"/>
    <n v="14"/>
    <n v="2018.59"/>
    <n v="28260.26"/>
    <n v="103"/>
    <n v="2"/>
    <x v="0"/>
    <n v="207914.77"/>
    <x v="1"/>
  </r>
  <r>
    <x v="202"/>
    <s v="P0147"/>
    <x v="134"/>
    <x v="7"/>
    <s v="Supplier_1"/>
    <x v="0"/>
    <n v="16"/>
    <n v="24468.51"/>
    <n v="391496.16"/>
    <n v="178"/>
    <n v="5"/>
    <x v="0"/>
    <n v="4355394.7799999993"/>
    <x v="6"/>
  </r>
  <r>
    <x v="207"/>
    <s v="P0253"/>
    <x v="229"/>
    <x v="2"/>
    <s v="Supplier_22"/>
    <x v="4"/>
    <n v="9"/>
    <n v="3245.74"/>
    <n v="29211.66"/>
    <n v="541"/>
    <n v="13"/>
    <x v="0"/>
    <n v="1755945.3399999999"/>
    <x v="14"/>
  </r>
  <r>
    <x v="50"/>
    <s v="P0285"/>
    <x v="170"/>
    <x v="8"/>
    <s v="Supplier_16"/>
    <x v="4"/>
    <n v="5"/>
    <n v="4084.04"/>
    <n v="20420.2"/>
    <n v="289"/>
    <n v="5"/>
    <x v="1"/>
    <n v="1180287.56"/>
    <x v="17"/>
  </r>
  <r>
    <x v="180"/>
    <s v="P0006"/>
    <x v="80"/>
    <x v="1"/>
    <s v="Supplier_25"/>
    <x v="4"/>
    <n v="45"/>
    <n v="4429.6400000000003"/>
    <n v="199333.8"/>
    <n v="65"/>
    <n v="10"/>
    <x v="2"/>
    <n v="287926.60000000003"/>
    <x v="7"/>
  </r>
  <r>
    <x v="278"/>
    <s v="P0005"/>
    <x v="105"/>
    <x v="1"/>
    <s v="Supplier_1"/>
    <x v="0"/>
    <n v="36"/>
    <n v="1720.58"/>
    <n v="61940.88"/>
    <n v="50"/>
    <n v="9"/>
    <x v="0"/>
    <n v="86029"/>
    <x v="19"/>
  </r>
  <r>
    <x v="572"/>
    <s v="P0144"/>
    <x v="271"/>
    <x v="7"/>
    <s v="Supplier_12"/>
    <x v="0"/>
    <n v="19"/>
    <n v="5336.15"/>
    <n v="101386.85"/>
    <n v="170"/>
    <n v="3"/>
    <x v="0"/>
    <n v="907145.49999999988"/>
    <x v="22"/>
  </r>
  <r>
    <x v="239"/>
    <s v="P0119"/>
    <x v="103"/>
    <x v="9"/>
    <s v="Supplier_28"/>
    <x v="3"/>
    <n v="10"/>
    <n v="928.71"/>
    <n v="9287.1"/>
    <n v="190"/>
    <n v="8"/>
    <x v="0"/>
    <n v="176454.9"/>
    <x v="2"/>
  </r>
  <r>
    <x v="471"/>
    <s v="P0260"/>
    <x v="33"/>
    <x v="2"/>
    <s v="Supplier_28"/>
    <x v="2"/>
    <n v="5"/>
    <n v="298.07"/>
    <n v="1490.35"/>
    <n v="439"/>
    <n v="12"/>
    <x v="1"/>
    <n v="130852.73"/>
    <x v="3"/>
  </r>
  <r>
    <x v="152"/>
    <s v="P0218"/>
    <x v="7"/>
    <x v="6"/>
    <s v="Supplier_15"/>
    <x v="1"/>
    <n v="4"/>
    <n v="3643.48"/>
    <n v="14573.92"/>
    <n v="259"/>
    <n v="11"/>
    <x v="0"/>
    <n v="943661.32"/>
    <x v="12"/>
  </r>
  <r>
    <x v="203"/>
    <s v="P0076"/>
    <x v="69"/>
    <x v="0"/>
    <s v="Supplier_16"/>
    <x v="1"/>
    <n v="17"/>
    <n v="75.77"/>
    <n v="1288.0899999999999"/>
    <n v="138"/>
    <n v="14"/>
    <x v="0"/>
    <n v="10456.26"/>
    <x v="16"/>
  </r>
  <r>
    <x v="427"/>
    <s v="P0181"/>
    <x v="65"/>
    <x v="4"/>
    <s v="Supplier_1"/>
    <x v="4"/>
    <n v="14"/>
    <n v="1021.93"/>
    <n v="14307.02"/>
    <n v="106"/>
    <n v="7"/>
    <x v="0"/>
    <n v="108324.58"/>
    <x v="23"/>
  </r>
  <r>
    <x v="359"/>
    <s v="P0157"/>
    <x v="108"/>
    <x v="3"/>
    <s v="Supplier_29"/>
    <x v="3"/>
    <n v="13"/>
    <n v="298.22000000000003"/>
    <n v="3876.86"/>
    <n v="169"/>
    <n v="4"/>
    <x v="0"/>
    <n v="50399.180000000008"/>
    <x v="10"/>
  </r>
  <r>
    <x v="82"/>
    <s v="P0187"/>
    <x v="79"/>
    <x v="4"/>
    <s v="Supplier_30"/>
    <x v="3"/>
    <n v="17"/>
    <n v="3019.28"/>
    <n v="51327.76"/>
    <n v="164"/>
    <n v="8"/>
    <x v="0"/>
    <n v="495161.92000000004"/>
    <x v="21"/>
  </r>
  <r>
    <x v="486"/>
    <s v="P0145"/>
    <x v="266"/>
    <x v="7"/>
    <s v="Supplier_18"/>
    <x v="4"/>
    <n v="25"/>
    <n v="6193.45"/>
    <n v="154836.25"/>
    <n v="189"/>
    <n v="14"/>
    <x v="0"/>
    <n v="1170562.05"/>
    <x v="20"/>
  </r>
  <r>
    <x v="45"/>
    <s v="P0088"/>
    <x v="67"/>
    <x v="0"/>
    <s v="Supplier_22"/>
    <x v="4"/>
    <n v="14"/>
    <n v="386.62"/>
    <n v="5412.68"/>
    <n v="151"/>
    <n v="5"/>
    <x v="0"/>
    <n v="58379.62"/>
    <x v="0"/>
  </r>
  <r>
    <x v="551"/>
    <s v="P0072"/>
    <x v="250"/>
    <x v="0"/>
    <s v="Supplier_18"/>
    <x v="4"/>
    <n v="13"/>
    <n v="89.98"/>
    <n v="1169.74"/>
    <n v="166"/>
    <n v="2"/>
    <x v="0"/>
    <n v="14936.68"/>
    <x v="0"/>
  </r>
  <r>
    <x v="701"/>
    <s v="P0067"/>
    <x v="158"/>
    <x v="0"/>
    <s v="Supplier_27"/>
    <x v="4"/>
    <n v="10"/>
    <n v="279.43"/>
    <n v="2794.3"/>
    <n v="247"/>
    <n v="8"/>
    <x v="0"/>
    <n v="69019.210000000006"/>
    <x v="14"/>
  </r>
  <r>
    <x v="515"/>
    <s v="P0098"/>
    <x v="191"/>
    <x v="9"/>
    <s v="Supplier_14"/>
    <x v="0"/>
    <n v="24"/>
    <n v="391.22"/>
    <n v="9389.2800000000007"/>
    <n v="110"/>
    <n v="4"/>
    <x v="0"/>
    <n v="43034.200000000004"/>
    <x v="17"/>
  </r>
  <r>
    <x v="275"/>
    <s v="P0263"/>
    <x v="86"/>
    <x v="2"/>
    <s v="Supplier_27"/>
    <x v="0"/>
    <n v="5"/>
    <n v="2035.24"/>
    <n v="10176.200000000001"/>
    <n v="277"/>
    <n v="9"/>
    <x v="1"/>
    <n v="563761.48"/>
    <x v="4"/>
  </r>
  <r>
    <x v="109"/>
    <s v="P0101"/>
    <x v="66"/>
    <x v="9"/>
    <s v="Supplier_29"/>
    <x v="0"/>
    <n v="21"/>
    <n v="2166.0500000000002"/>
    <n v="45487.05"/>
    <n v="97"/>
    <n v="10"/>
    <x v="0"/>
    <n v="210106.85"/>
    <x v="15"/>
  </r>
  <r>
    <x v="686"/>
    <s v="P0240"/>
    <x v="25"/>
    <x v="6"/>
    <s v="Supplier_3"/>
    <x v="0"/>
    <n v="5"/>
    <n v="4174.0200000000004"/>
    <n v="20870.099999999999"/>
    <n v="467"/>
    <n v="4"/>
    <x v="1"/>
    <n v="1949267.3400000003"/>
    <x v="22"/>
  </r>
  <r>
    <x v="303"/>
    <s v="P0263"/>
    <x v="86"/>
    <x v="2"/>
    <s v="Supplier_20"/>
    <x v="3"/>
    <n v="7"/>
    <n v="2132.2399999999998"/>
    <n v="14925.68"/>
    <n v="575"/>
    <n v="3"/>
    <x v="0"/>
    <n v="1226037.9999999998"/>
    <x v="5"/>
  </r>
  <r>
    <x v="183"/>
    <s v="P0170"/>
    <x v="231"/>
    <x v="3"/>
    <s v="Supplier_4"/>
    <x v="0"/>
    <n v="19"/>
    <n v="2041.75"/>
    <n v="38793.25"/>
    <n v="114"/>
    <n v="11"/>
    <x v="0"/>
    <n v="232759.5"/>
    <x v="11"/>
  </r>
  <r>
    <x v="254"/>
    <s v="P0134"/>
    <x v="272"/>
    <x v="7"/>
    <s v="Supplier_4"/>
    <x v="0"/>
    <n v="22"/>
    <n v="28525.46"/>
    <n v="627560.12"/>
    <n v="130"/>
    <n v="13"/>
    <x v="0"/>
    <n v="3708309.8"/>
    <x v="7"/>
  </r>
  <r>
    <x v="377"/>
    <s v="P0130"/>
    <x v="213"/>
    <x v="7"/>
    <s v="Supplier_20"/>
    <x v="3"/>
    <n v="9"/>
    <n v="28068.43"/>
    <n v="252615.87"/>
    <n v="178"/>
    <n v="8"/>
    <x v="0"/>
    <n v="4996180.54"/>
    <x v="6"/>
  </r>
  <r>
    <x v="17"/>
    <s v="P0233"/>
    <x v="38"/>
    <x v="6"/>
    <s v="Supplier_19"/>
    <x v="1"/>
    <n v="6"/>
    <n v="4457.3"/>
    <n v="26743.8"/>
    <n v="297"/>
    <n v="10"/>
    <x v="1"/>
    <n v="1323818.1000000001"/>
    <x v="0"/>
  </r>
  <r>
    <x v="511"/>
    <s v="P0273"/>
    <x v="288"/>
    <x v="8"/>
    <s v="Supplier_14"/>
    <x v="3"/>
    <n v="5"/>
    <n v="2629.66"/>
    <n v="13148.3"/>
    <n v="351"/>
    <n v="10"/>
    <x v="0"/>
    <n v="923010.65999999992"/>
    <x v="8"/>
  </r>
  <r>
    <x v="10"/>
    <s v="P0167"/>
    <x v="36"/>
    <x v="3"/>
    <s v="Supplier_14"/>
    <x v="1"/>
    <n v="21"/>
    <n v="3660.09"/>
    <n v="76861.89"/>
    <n v="110"/>
    <n v="13"/>
    <x v="0"/>
    <n v="402609.9"/>
    <x v="7"/>
  </r>
  <r>
    <x v="643"/>
    <s v="P0181"/>
    <x v="65"/>
    <x v="4"/>
    <s v="Supplier_21"/>
    <x v="4"/>
    <n v="21"/>
    <n v="3386.48"/>
    <n v="71116.08"/>
    <n v="175"/>
    <n v="9"/>
    <x v="0"/>
    <n v="592634"/>
    <x v="15"/>
  </r>
  <r>
    <x v="431"/>
    <s v="P0050"/>
    <x v="104"/>
    <x v="5"/>
    <s v="Supplier_29"/>
    <x v="3"/>
    <n v="57"/>
    <n v="1103.8399999999999"/>
    <n v="62918.879999999997"/>
    <n v="52"/>
    <n v="13"/>
    <x v="0"/>
    <n v="57399.679999999993"/>
    <x v="20"/>
  </r>
  <r>
    <x v="619"/>
    <s v="P0207"/>
    <x v="258"/>
    <x v="4"/>
    <s v="Supplier_8"/>
    <x v="2"/>
    <n v="22"/>
    <n v="4596.41"/>
    <n v="101121.02"/>
    <n v="158"/>
    <n v="3"/>
    <x v="0"/>
    <n v="726232.78"/>
    <x v="14"/>
  </r>
  <r>
    <x v="241"/>
    <s v="P0266"/>
    <x v="31"/>
    <x v="2"/>
    <s v="Supplier_6"/>
    <x v="3"/>
    <n v="3"/>
    <n v="3469.27"/>
    <n v="10407.81"/>
    <n v="370"/>
    <n v="6"/>
    <x v="1"/>
    <n v="1283629.8999999999"/>
    <x v="15"/>
  </r>
  <r>
    <x v="638"/>
    <s v="P0258"/>
    <x v="171"/>
    <x v="2"/>
    <s v="Supplier_4"/>
    <x v="1"/>
    <n v="2"/>
    <n v="4496.92"/>
    <n v="8993.84"/>
    <n v="251"/>
    <n v="14"/>
    <x v="0"/>
    <n v="1128726.92"/>
    <x v="8"/>
  </r>
  <r>
    <x v="385"/>
    <s v="P0218"/>
    <x v="7"/>
    <x v="6"/>
    <s v="Supplier_27"/>
    <x v="2"/>
    <n v="7"/>
    <n v="4747.24"/>
    <n v="33230.68"/>
    <n v="305"/>
    <n v="13"/>
    <x v="1"/>
    <n v="1447908.2"/>
    <x v="5"/>
  </r>
  <r>
    <x v="220"/>
    <s v="P0195"/>
    <x v="261"/>
    <x v="4"/>
    <s v="Supplier_2"/>
    <x v="0"/>
    <n v="25"/>
    <n v="4794.49"/>
    <n v="119862.25"/>
    <n v="211"/>
    <n v="9"/>
    <x v="0"/>
    <n v="1011637.3899999999"/>
    <x v="17"/>
  </r>
  <r>
    <x v="216"/>
    <s v="P0028"/>
    <x v="85"/>
    <x v="1"/>
    <s v="Supplier_5"/>
    <x v="1"/>
    <n v="34"/>
    <n v="10178.83"/>
    <n v="346080.22"/>
    <n v="65"/>
    <n v="11"/>
    <x v="2"/>
    <n v="661623.94999999995"/>
    <x v="4"/>
  </r>
  <r>
    <x v="577"/>
    <s v="P0212"/>
    <x v="195"/>
    <x v="6"/>
    <s v="Supplier_21"/>
    <x v="3"/>
    <n v="7"/>
    <n v="3601.16"/>
    <n v="25208.12"/>
    <n v="259"/>
    <n v="8"/>
    <x v="0"/>
    <n v="932700.44"/>
    <x v="6"/>
  </r>
  <r>
    <x v="119"/>
    <s v="P0195"/>
    <x v="261"/>
    <x v="4"/>
    <s v="Supplier_7"/>
    <x v="4"/>
    <n v="16"/>
    <n v="2359.48"/>
    <n v="37751.68"/>
    <n v="147"/>
    <n v="12"/>
    <x v="0"/>
    <n v="346843.56"/>
    <x v="13"/>
  </r>
  <r>
    <x v="238"/>
    <s v="P0031"/>
    <x v="224"/>
    <x v="5"/>
    <s v="Supplier_1"/>
    <x v="3"/>
    <n v="24"/>
    <n v="2292.5100000000002"/>
    <n v="55020.24"/>
    <n v="79"/>
    <n v="9"/>
    <x v="0"/>
    <n v="181108.29"/>
    <x v="5"/>
  </r>
  <r>
    <x v="695"/>
    <s v="P0151"/>
    <x v="205"/>
    <x v="3"/>
    <s v="Supplier_4"/>
    <x v="0"/>
    <n v="21"/>
    <n v="2757.28"/>
    <n v="57902.879999999997"/>
    <n v="108"/>
    <n v="5"/>
    <x v="0"/>
    <n v="297786.24000000005"/>
    <x v="3"/>
  </r>
  <r>
    <x v="478"/>
    <s v="P0117"/>
    <x v="46"/>
    <x v="9"/>
    <s v="Supplier_25"/>
    <x v="1"/>
    <n v="18"/>
    <n v="1071.27"/>
    <n v="19282.86"/>
    <n v="210"/>
    <n v="2"/>
    <x v="0"/>
    <n v="224966.69999999998"/>
    <x v="19"/>
  </r>
  <r>
    <x v="288"/>
    <s v="P0178"/>
    <x v="223"/>
    <x v="3"/>
    <s v="Supplier_20"/>
    <x v="3"/>
    <n v="22"/>
    <n v="4439.9399999999996"/>
    <n v="97678.68"/>
    <n v="246"/>
    <n v="3"/>
    <x v="0"/>
    <n v="1092225.24"/>
    <x v="3"/>
  </r>
  <r>
    <x v="7"/>
    <s v="P0264"/>
    <x v="136"/>
    <x v="2"/>
    <s v="Supplier_7"/>
    <x v="3"/>
    <n v="10"/>
    <n v="4306.1099999999997"/>
    <n v="43061.1"/>
    <n v="581"/>
    <n v="3"/>
    <x v="1"/>
    <n v="2501849.9099999997"/>
    <x v="6"/>
  </r>
  <r>
    <x v="517"/>
    <s v="P0101"/>
    <x v="66"/>
    <x v="9"/>
    <s v="Supplier_12"/>
    <x v="2"/>
    <n v="16"/>
    <n v="2729.59"/>
    <n v="43673.440000000002"/>
    <n v="169"/>
    <n v="12"/>
    <x v="0"/>
    <n v="461300.71"/>
    <x v="3"/>
  </r>
  <r>
    <x v="157"/>
    <s v="P0138"/>
    <x v="245"/>
    <x v="7"/>
    <s v="Supplier_19"/>
    <x v="3"/>
    <n v="22"/>
    <n v="6982.17"/>
    <n v="153607.74"/>
    <n v="105"/>
    <n v="5"/>
    <x v="0"/>
    <n v="733127.85"/>
    <x v="23"/>
  </r>
  <r>
    <x v="53"/>
    <s v="P0061"/>
    <x v="212"/>
    <x v="0"/>
    <s v="Supplier_26"/>
    <x v="3"/>
    <n v="17"/>
    <n v="302.35000000000002"/>
    <n v="5139.95"/>
    <n v="115"/>
    <n v="13"/>
    <x v="0"/>
    <n v="34770.25"/>
    <x v="20"/>
  </r>
  <r>
    <x v="110"/>
    <s v="P0227"/>
    <x v="35"/>
    <x v="6"/>
    <s v="Supplier_9"/>
    <x v="2"/>
    <n v="13"/>
    <n v="1931.53"/>
    <n v="25109.89"/>
    <n v="442"/>
    <n v="14"/>
    <x v="1"/>
    <n v="853736.26"/>
    <x v="0"/>
  </r>
  <r>
    <x v="670"/>
    <s v="P0137"/>
    <x v="94"/>
    <x v="7"/>
    <s v="Supplier_24"/>
    <x v="1"/>
    <n v="13"/>
    <n v="1491.8"/>
    <n v="19393.400000000001"/>
    <n v="122"/>
    <n v="6"/>
    <x v="0"/>
    <n v="181999.6"/>
    <x v="12"/>
  </r>
  <r>
    <x v="26"/>
    <s v="P0126"/>
    <x v="268"/>
    <x v="7"/>
    <s v="Supplier_7"/>
    <x v="2"/>
    <n v="20"/>
    <n v="27394.87"/>
    <n v="547897.4"/>
    <n v="120"/>
    <n v="7"/>
    <x v="0"/>
    <n v="3287384.4"/>
    <x v="1"/>
  </r>
  <r>
    <x v="241"/>
    <s v="P0300"/>
    <x v="283"/>
    <x v="8"/>
    <s v="Supplier_1"/>
    <x v="4"/>
    <n v="10"/>
    <n v="4938.95"/>
    <n v="49389.5"/>
    <n v="546"/>
    <n v="4"/>
    <x v="1"/>
    <n v="2696666.6999999997"/>
    <x v="15"/>
  </r>
  <r>
    <x v="621"/>
    <s v="P0055"/>
    <x v="157"/>
    <x v="5"/>
    <s v="Supplier_29"/>
    <x v="0"/>
    <n v="50"/>
    <n v="3675.29"/>
    <n v="183764.5"/>
    <n v="54"/>
    <n v="9"/>
    <x v="0"/>
    <n v="198465.66"/>
    <x v="18"/>
  </r>
  <r>
    <x v="541"/>
    <s v="P0095"/>
    <x v="208"/>
    <x v="9"/>
    <s v="Supplier_4"/>
    <x v="3"/>
    <n v="11"/>
    <n v="1177.6600000000001"/>
    <n v="12954.26"/>
    <n v="220"/>
    <n v="8"/>
    <x v="0"/>
    <n v="259085.2"/>
    <x v="22"/>
  </r>
  <r>
    <x v="9"/>
    <s v="P0174"/>
    <x v="125"/>
    <x v="3"/>
    <s v="Supplier_8"/>
    <x v="3"/>
    <n v="22"/>
    <n v="4400.08"/>
    <n v="96801.76"/>
    <n v="108"/>
    <n v="13"/>
    <x v="0"/>
    <n v="475208.64"/>
    <x v="0"/>
  </r>
  <r>
    <x v="466"/>
    <s v="P0022"/>
    <x v="188"/>
    <x v="1"/>
    <s v="Supplier_18"/>
    <x v="4"/>
    <n v="37"/>
    <n v="8937.23"/>
    <n v="330677.51"/>
    <n v="101"/>
    <n v="9"/>
    <x v="0"/>
    <n v="902660.23"/>
    <x v="4"/>
  </r>
  <r>
    <x v="212"/>
    <s v="P0178"/>
    <x v="223"/>
    <x v="3"/>
    <s v="Supplier_8"/>
    <x v="0"/>
    <n v="24"/>
    <n v="3941.12"/>
    <n v="94586.880000000005"/>
    <n v="81"/>
    <n v="4"/>
    <x v="0"/>
    <n v="319230.71999999997"/>
    <x v="5"/>
  </r>
  <r>
    <x v="105"/>
    <s v="P0195"/>
    <x v="261"/>
    <x v="4"/>
    <s v="Supplier_8"/>
    <x v="1"/>
    <n v="17"/>
    <n v="4005.49"/>
    <n v="68093.33"/>
    <n v="129"/>
    <n v="11"/>
    <x v="0"/>
    <n v="516708.20999999996"/>
    <x v="17"/>
  </r>
  <r>
    <x v="399"/>
    <s v="P0257"/>
    <x v="54"/>
    <x v="2"/>
    <s v="Supplier_22"/>
    <x v="2"/>
    <n v="5"/>
    <n v="3373.63"/>
    <n v="16868.150000000001"/>
    <n v="386"/>
    <n v="12"/>
    <x v="1"/>
    <n v="1302221.18"/>
    <x v="5"/>
  </r>
  <r>
    <x v="266"/>
    <s v="P0137"/>
    <x v="94"/>
    <x v="7"/>
    <s v="Supplier_17"/>
    <x v="3"/>
    <n v="22"/>
    <n v="22744.53"/>
    <n v="500379.66"/>
    <n v="229"/>
    <n v="3"/>
    <x v="0"/>
    <n v="5208497.37"/>
    <x v="11"/>
  </r>
  <r>
    <x v="482"/>
    <s v="P0162"/>
    <x v="135"/>
    <x v="3"/>
    <s v="Supplier_3"/>
    <x v="4"/>
    <n v="13"/>
    <n v="654.37"/>
    <n v="8506.81"/>
    <n v="112"/>
    <n v="2"/>
    <x v="0"/>
    <n v="73289.440000000002"/>
    <x v="19"/>
  </r>
  <r>
    <x v="584"/>
    <s v="P0059"/>
    <x v="184"/>
    <x v="5"/>
    <s v="Supplier_1"/>
    <x v="3"/>
    <n v="65"/>
    <n v="1363.9"/>
    <n v="88653.5"/>
    <n v="41"/>
    <n v="2"/>
    <x v="2"/>
    <n v="55919.9"/>
    <x v="20"/>
  </r>
  <r>
    <x v="12"/>
    <s v="P0248"/>
    <x v="177"/>
    <x v="2"/>
    <s v="Supplier_28"/>
    <x v="0"/>
    <n v="8"/>
    <n v="4782.93"/>
    <n v="38263.440000000002"/>
    <n v="546"/>
    <n v="3"/>
    <x v="0"/>
    <n v="2611479.7800000003"/>
    <x v="1"/>
  </r>
  <r>
    <x v="421"/>
    <s v="P0161"/>
    <x v="27"/>
    <x v="3"/>
    <s v="Supplier_20"/>
    <x v="2"/>
    <n v="17"/>
    <n v="4899.13"/>
    <n v="83285.210000000006"/>
    <n v="100"/>
    <n v="2"/>
    <x v="0"/>
    <n v="489913"/>
    <x v="7"/>
  </r>
  <r>
    <x v="730"/>
    <s v="P0089"/>
    <x v="280"/>
    <x v="0"/>
    <s v="Supplier_28"/>
    <x v="2"/>
    <n v="16"/>
    <n v="308.86"/>
    <n v="4941.76"/>
    <n v="156"/>
    <n v="11"/>
    <x v="0"/>
    <n v="48182.16"/>
    <x v="16"/>
  </r>
  <r>
    <x v="291"/>
    <s v="P0161"/>
    <x v="27"/>
    <x v="3"/>
    <s v="Supplier_17"/>
    <x v="1"/>
    <n v="17"/>
    <n v="1510.58"/>
    <n v="25679.86"/>
    <n v="219"/>
    <n v="2"/>
    <x v="0"/>
    <n v="330817.01999999996"/>
    <x v="14"/>
  </r>
  <r>
    <x v="675"/>
    <s v="P0124"/>
    <x v="42"/>
    <x v="7"/>
    <s v="Supplier_8"/>
    <x v="4"/>
    <n v="8"/>
    <n v="9905.1200000000008"/>
    <n v="79240.960000000006"/>
    <n v="189"/>
    <n v="2"/>
    <x v="0"/>
    <n v="1872067.6800000002"/>
    <x v="17"/>
  </r>
  <r>
    <x v="546"/>
    <s v="P0068"/>
    <x v="73"/>
    <x v="0"/>
    <s v="Supplier_27"/>
    <x v="1"/>
    <n v="19"/>
    <n v="455.57"/>
    <n v="8655.83"/>
    <n v="107"/>
    <n v="8"/>
    <x v="0"/>
    <n v="48745.99"/>
    <x v="14"/>
  </r>
  <r>
    <x v="614"/>
    <s v="P0046"/>
    <x v="124"/>
    <x v="5"/>
    <s v="Supplier_3"/>
    <x v="1"/>
    <n v="22"/>
    <n v="245.53"/>
    <n v="5401.66"/>
    <n v="114"/>
    <n v="2"/>
    <x v="0"/>
    <n v="27990.420000000002"/>
    <x v="15"/>
  </r>
  <r>
    <x v="569"/>
    <s v="P0048"/>
    <x v="207"/>
    <x v="5"/>
    <s v="Supplier_26"/>
    <x v="1"/>
    <n v="48"/>
    <n v="2742.85"/>
    <n v="131656.79999999999"/>
    <n v="95"/>
    <n v="9"/>
    <x v="2"/>
    <n v="260570.75"/>
    <x v="22"/>
  </r>
  <r>
    <x v="523"/>
    <s v="P0244"/>
    <x v="204"/>
    <x v="2"/>
    <s v="Supplier_2"/>
    <x v="1"/>
    <n v="5"/>
    <n v="4796.6400000000003"/>
    <n v="23983.200000000001"/>
    <n v="443"/>
    <n v="10"/>
    <x v="1"/>
    <n v="2124911.52"/>
    <x v="1"/>
  </r>
  <r>
    <x v="612"/>
    <s v="P0027"/>
    <x v="187"/>
    <x v="1"/>
    <s v="Supplier_11"/>
    <x v="4"/>
    <n v="24"/>
    <n v="13612.55"/>
    <n v="326701.2"/>
    <n v="51"/>
    <n v="14"/>
    <x v="2"/>
    <n v="694240.04999999993"/>
    <x v="20"/>
  </r>
  <r>
    <x v="649"/>
    <s v="P0080"/>
    <x v="62"/>
    <x v="0"/>
    <s v="Supplier_17"/>
    <x v="4"/>
    <n v="10"/>
    <n v="170.65"/>
    <n v="1706.5"/>
    <n v="205"/>
    <n v="2"/>
    <x v="0"/>
    <n v="34983.25"/>
    <x v="4"/>
  </r>
  <r>
    <x v="537"/>
    <s v="P0234"/>
    <x v="161"/>
    <x v="6"/>
    <s v="Supplier_11"/>
    <x v="4"/>
    <n v="4"/>
    <n v="947.32"/>
    <n v="3789.28"/>
    <n v="280"/>
    <n v="6"/>
    <x v="0"/>
    <n v="265249.60000000003"/>
    <x v="12"/>
  </r>
  <r>
    <x v="552"/>
    <s v="P0208"/>
    <x v="144"/>
    <x v="4"/>
    <s v="Supplier_1"/>
    <x v="1"/>
    <n v="9"/>
    <n v="672.68"/>
    <n v="6054.12"/>
    <n v="178"/>
    <n v="5"/>
    <x v="0"/>
    <n v="119737.04"/>
    <x v="22"/>
  </r>
  <r>
    <x v="608"/>
    <s v="P0108"/>
    <x v="226"/>
    <x v="9"/>
    <s v="Supplier_28"/>
    <x v="1"/>
    <n v="21"/>
    <n v="727"/>
    <n v="15267"/>
    <n v="162"/>
    <n v="11"/>
    <x v="0"/>
    <n v="117774"/>
    <x v="1"/>
  </r>
  <r>
    <x v="623"/>
    <s v="P0136"/>
    <x v="115"/>
    <x v="7"/>
    <s v="Supplier_25"/>
    <x v="0"/>
    <n v="20"/>
    <n v="27891.48"/>
    <n v="557829.6"/>
    <n v="140"/>
    <n v="2"/>
    <x v="0"/>
    <n v="3904807.1999999997"/>
    <x v="22"/>
  </r>
  <r>
    <x v="233"/>
    <s v="P0113"/>
    <x v="173"/>
    <x v="9"/>
    <s v="Supplier_16"/>
    <x v="2"/>
    <n v="16"/>
    <n v="1161.97"/>
    <n v="18591.52"/>
    <n v="145"/>
    <n v="4"/>
    <x v="0"/>
    <n v="168485.65"/>
    <x v="0"/>
  </r>
  <r>
    <x v="417"/>
    <s v="P0046"/>
    <x v="124"/>
    <x v="5"/>
    <s v="Supplier_15"/>
    <x v="4"/>
    <n v="27"/>
    <n v="3182.08"/>
    <n v="85916.160000000003"/>
    <n v="70"/>
    <n v="12"/>
    <x v="0"/>
    <n v="222745.60000000001"/>
    <x v="19"/>
  </r>
  <r>
    <x v="689"/>
    <s v="P0267"/>
    <x v="51"/>
    <x v="2"/>
    <s v="Supplier_20"/>
    <x v="4"/>
    <n v="4"/>
    <n v="1910.5"/>
    <n v="7642"/>
    <n v="392"/>
    <n v="6"/>
    <x v="1"/>
    <n v="748916"/>
    <x v="17"/>
  </r>
  <r>
    <x v="284"/>
    <s v="P0103"/>
    <x v="50"/>
    <x v="9"/>
    <s v="Supplier_8"/>
    <x v="1"/>
    <n v="14"/>
    <n v="1398.3"/>
    <n v="19576.2"/>
    <n v="132"/>
    <n v="3"/>
    <x v="0"/>
    <n v="184575.6"/>
    <x v="7"/>
  </r>
  <r>
    <x v="194"/>
    <s v="P0144"/>
    <x v="271"/>
    <x v="7"/>
    <s v="Supplier_14"/>
    <x v="1"/>
    <n v="11"/>
    <n v="5938.74"/>
    <n v="65326.14"/>
    <n v="126"/>
    <n v="11"/>
    <x v="0"/>
    <n v="748281.24"/>
    <x v="23"/>
  </r>
  <r>
    <x v="4"/>
    <s v="P0034"/>
    <x v="123"/>
    <x v="5"/>
    <s v="Supplier_9"/>
    <x v="3"/>
    <n v="40"/>
    <n v="1481.7"/>
    <n v="59268"/>
    <n v="70"/>
    <n v="4"/>
    <x v="2"/>
    <n v="103719"/>
    <x v="3"/>
  </r>
  <r>
    <x v="548"/>
    <s v="P0227"/>
    <x v="35"/>
    <x v="6"/>
    <s v="Supplier_4"/>
    <x v="4"/>
    <n v="7"/>
    <n v="302.43"/>
    <n v="2117.0100000000002"/>
    <n v="277"/>
    <n v="4"/>
    <x v="0"/>
    <n v="83773.11"/>
    <x v="13"/>
  </r>
  <r>
    <x v="103"/>
    <s v="P0129"/>
    <x v="15"/>
    <x v="7"/>
    <s v="Supplier_18"/>
    <x v="4"/>
    <n v="19"/>
    <n v="19917.7"/>
    <n v="378436.3"/>
    <n v="207"/>
    <n v="7"/>
    <x v="0"/>
    <n v="4122963.9000000004"/>
    <x v="7"/>
  </r>
  <r>
    <x v="283"/>
    <s v="P0087"/>
    <x v="165"/>
    <x v="0"/>
    <s v="Supplier_17"/>
    <x v="1"/>
    <n v="25"/>
    <n v="415.74"/>
    <n v="10393.5"/>
    <n v="200"/>
    <n v="8"/>
    <x v="0"/>
    <n v="83148"/>
    <x v="21"/>
  </r>
  <r>
    <x v="467"/>
    <s v="P0180"/>
    <x v="3"/>
    <x v="3"/>
    <s v="Supplier_6"/>
    <x v="0"/>
    <n v="25"/>
    <n v="166.09"/>
    <n v="4152.25"/>
    <n v="218"/>
    <n v="6"/>
    <x v="0"/>
    <n v="36207.620000000003"/>
    <x v="13"/>
  </r>
  <r>
    <x v="21"/>
    <s v="P0138"/>
    <x v="245"/>
    <x v="7"/>
    <s v="Supplier_24"/>
    <x v="4"/>
    <n v="8"/>
    <n v="24481.01"/>
    <n v="195848.08"/>
    <n v="81"/>
    <n v="2"/>
    <x v="0"/>
    <n v="1982961.8099999998"/>
    <x v="13"/>
  </r>
  <r>
    <x v="144"/>
    <s v="P0295"/>
    <x v="127"/>
    <x v="8"/>
    <s v="Supplier_15"/>
    <x v="2"/>
    <n v="10"/>
    <n v="2811.24"/>
    <n v="28112.400000000001"/>
    <n v="532"/>
    <n v="6"/>
    <x v="1"/>
    <n v="1495579.68"/>
    <x v="14"/>
  </r>
  <r>
    <x v="264"/>
    <s v="P0290"/>
    <x v="277"/>
    <x v="8"/>
    <s v="Supplier_11"/>
    <x v="1"/>
    <n v="2"/>
    <n v="4896.1099999999997"/>
    <n v="9792.2199999999993"/>
    <n v="558"/>
    <n v="6"/>
    <x v="1"/>
    <n v="2732029.38"/>
    <x v="1"/>
  </r>
  <r>
    <x v="714"/>
    <s v="P0128"/>
    <x v="282"/>
    <x v="7"/>
    <s v="Supplier_26"/>
    <x v="1"/>
    <n v="12"/>
    <n v="10981.89"/>
    <n v="131782.68"/>
    <n v="92"/>
    <n v="13"/>
    <x v="0"/>
    <n v="1010333.8799999999"/>
    <x v="3"/>
  </r>
  <r>
    <x v="135"/>
    <s v="P0179"/>
    <x v="110"/>
    <x v="3"/>
    <s v="Supplier_16"/>
    <x v="3"/>
    <n v="32"/>
    <n v="3940.74"/>
    <n v="126103.67999999999"/>
    <n v="134"/>
    <n v="14"/>
    <x v="0"/>
    <n v="528059.15999999992"/>
    <x v="22"/>
  </r>
  <r>
    <x v="186"/>
    <s v="P0074"/>
    <x v="140"/>
    <x v="0"/>
    <s v="Supplier_4"/>
    <x v="0"/>
    <n v="9"/>
    <n v="122.21"/>
    <n v="1099.8900000000001"/>
    <n v="206"/>
    <n v="3"/>
    <x v="0"/>
    <n v="25175.26"/>
    <x v="5"/>
  </r>
  <r>
    <x v="171"/>
    <s v="P0212"/>
    <x v="195"/>
    <x v="6"/>
    <s v="Supplier_3"/>
    <x v="1"/>
    <n v="2"/>
    <n v="2630.39"/>
    <n v="5260.78"/>
    <n v="323"/>
    <n v="8"/>
    <x v="1"/>
    <n v="849615.97"/>
    <x v="12"/>
  </r>
  <r>
    <x v="395"/>
    <s v="P0008"/>
    <x v="58"/>
    <x v="1"/>
    <s v="Supplier_2"/>
    <x v="0"/>
    <n v="56"/>
    <n v="17393.080000000002"/>
    <n v="974012.48"/>
    <n v="40"/>
    <n v="14"/>
    <x v="2"/>
    <n v="695723.20000000007"/>
    <x v="10"/>
  </r>
  <r>
    <x v="384"/>
    <s v="P0184"/>
    <x v="278"/>
    <x v="4"/>
    <s v="Supplier_17"/>
    <x v="0"/>
    <n v="9"/>
    <n v="3820.47"/>
    <n v="34384.230000000003"/>
    <n v="249"/>
    <n v="14"/>
    <x v="0"/>
    <n v="951297.02999999991"/>
    <x v="9"/>
  </r>
  <r>
    <x v="458"/>
    <s v="P0150"/>
    <x v="202"/>
    <x v="7"/>
    <s v="Supplier_4"/>
    <x v="2"/>
    <n v="18"/>
    <n v="20413.34"/>
    <n v="367440.12"/>
    <n v="123"/>
    <n v="3"/>
    <x v="0"/>
    <n v="2510840.8199999998"/>
    <x v="15"/>
  </r>
  <r>
    <x v="301"/>
    <s v="P0213"/>
    <x v="198"/>
    <x v="6"/>
    <s v="Supplier_12"/>
    <x v="0"/>
    <n v="3"/>
    <n v="3604.29"/>
    <n v="10812.87"/>
    <n v="253"/>
    <n v="10"/>
    <x v="1"/>
    <n v="911885.37"/>
    <x v="9"/>
  </r>
  <r>
    <x v="389"/>
    <s v="P0003"/>
    <x v="148"/>
    <x v="1"/>
    <s v="Supplier_3"/>
    <x v="3"/>
    <n v="49"/>
    <n v="8963.65"/>
    <n v="439218.85"/>
    <n v="54"/>
    <n v="11"/>
    <x v="0"/>
    <n v="484037.1"/>
    <x v="6"/>
  </r>
  <r>
    <x v="432"/>
    <s v="P0069"/>
    <x v="59"/>
    <x v="0"/>
    <s v="Supplier_24"/>
    <x v="4"/>
    <n v="13"/>
    <n v="295.07"/>
    <n v="3835.91"/>
    <n v="225"/>
    <n v="8"/>
    <x v="0"/>
    <n v="66390.75"/>
    <x v="10"/>
  </r>
  <r>
    <x v="192"/>
    <s v="P0005"/>
    <x v="105"/>
    <x v="1"/>
    <s v="Supplier_10"/>
    <x v="4"/>
    <n v="37"/>
    <n v="1192.07"/>
    <n v="44106.59"/>
    <n v="73"/>
    <n v="14"/>
    <x v="0"/>
    <n v="87021.11"/>
    <x v="21"/>
  </r>
  <r>
    <x v="283"/>
    <s v="P0156"/>
    <x v="257"/>
    <x v="3"/>
    <s v="Supplier_16"/>
    <x v="2"/>
    <n v="15"/>
    <n v="3334.7"/>
    <n v="50020.5"/>
    <n v="80"/>
    <n v="11"/>
    <x v="0"/>
    <n v="266776"/>
    <x v="21"/>
  </r>
  <r>
    <x v="185"/>
    <s v="P0245"/>
    <x v="150"/>
    <x v="2"/>
    <s v="Supplier_30"/>
    <x v="0"/>
    <n v="2"/>
    <n v="787.95"/>
    <n v="1575.9"/>
    <n v="468"/>
    <n v="2"/>
    <x v="1"/>
    <n v="368760.60000000003"/>
    <x v="19"/>
  </r>
  <r>
    <x v="270"/>
    <s v="P0192"/>
    <x v="10"/>
    <x v="4"/>
    <s v="Supplier_18"/>
    <x v="4"/>
    <n v="15"/>
    <n v="4791.37"/>
    <n v="71870.55"/>
    <n v="194"/>
    <n v="2"/>
    <x v="0"/>
    <n v="929525.78"/>
    <x v="5"/>
  </r>
  <r>
    <x v="540"/>
    <s v="P0045"/>
    <x v="175"/>
    <x v="5"/>
    <s v="Supplier_10"/>
    <x v="3"/>
    <n v="47"/>
    <n v="1798.81"/>
    <n v="84544.07"/>
    <n v="38"/>
    <n v="12"/>
    <x v="2"/>
    <n v="68354.78"/>
    <x v="12"/>
  </r>
  <r>
    <x v="471"/>
    <s v="P0177"/>
    <x v="289"/>
    <x v="3"/>
    <s v="Supplier_2"/>
    <x v="1"/>
    <n v="24"/>
    <n v="850.9"/>
    <n v="20421.599999999999"/>
    <n v="97"/>
    <n v="9"/>
    <x v="0"/>
    <n v="82537.3"/>
    <x v="3"/>
  </r>
  <r>
    <x v="724"/>
    <s v="P0018"/>
    <x v="275"/>
    <x v="1"/>
    <s v="Supplier_29"/>
    <x v="3"/>
    <n v="28"/>
    <n v="6138.99"/>
    <n v="171891.72"/>
    <n v="84"/>
    <n v="10"/>
    <x v="2"/>
    <n v="515675.16"/>
    <x v="2"/>
  </r>
  <r>
    <x v="677"/>
    <s v="P0280"/>
    <x v="253"/>
    <x v="8"/>
    <s v="Supplier_1"/>
    <x v="2"/>
    <n v="1"/>
    <n v="2406.6799999999998"/>
    <n v="2406.6799999999998"/>
    <n v="462"/>
    <n v="2"/>
    <x v="1"/>
    <n v="1111886.1599999999"/>
    <x v="9"/>
  </r>
  <r>
    <x v="655"/>
    <s v="P0137"/>
    <x v="94"/>
    <x v="7"/>
    <s v="Supplier_8"/>
    <x v="4"/>
    <n v="25"/>
    <n v="13079.86"/>
    <n v="326996.5"/>
    <n v="85"/>
    <n v="10"/>
    <x v="0"/>
    <n v="1111788.1000000001"/>
    <x v="5"/>
  </r>
  <r>
    <x v="476"/>
    <s v="P0263"/>
    <x v="86"/>
    <x v="2"/>
    <s v="Supplier_29"/>
    <x v="4"/>
    <n v="8"/>
    <n v="1689.4"/>
    <n v="13515.2"/>
    <n v="588"/>
    <n v="9"/>
    <x v="0"/>
    <n v="993367.20000000007"/>
    <x v="6"/>
  </r>
  <r>
    <x v="201"/>
    <s v="P0222"/>
    <x v="290"/>
    <x v="6"/>
    <s v="Supplier_1"/>
    <x v="0"/>
    <n v="5"/>
    <n v="4958.34"/>
    <n v="24791.7"/>
    <n v="414"/>
    <n v="3"/>
    <x v="1"/>
    <n v="2052752.76"/>
    <x v="15"/>
  </r>
  <r>
    <x v="5"/>
    <s v="P0199"/>
    <x v="120"/>
    <x v="4"/>
    <s v="Supplier_23"/>
    <x v="3"/>
    <n v="23"/>
    <n v="436.34"/>
    <n v="10035.82"/>
    <n v="106"/>
    <n v="14"/>
    <x v="0"/>
    <n v="46252.04"/>
    <x v="4"/>
  </r>
  <r>
    <x v="229"/>
    <s v="P0017"/>
    <x v="99"/>
    <x v="1"/>
    <s v="Supplier_28"/>
    <x v="4"/>
    <n v="38"/>
    <n v="3161.54"/>
    <n v="120138.52"/>
    <n v="49"/>
    <n v="11"/>
    <x v="0"/>
    <n v="154915.46"/>
    <x v="9"/>
  </r>
  <r>
    <x v="729"/>
    <s v="P0223"/>
    <x v="28"/>
    <x v="6"/>
    <s v="Supplier_24"/>
    <x v="4"/>
    <n v="10"/>
    <n v="3650.06"/>
    <n v="36500.6"/>
    <n v="588"/>
    <n v="6"/>
    <x v="0"/>
    <n v="2146235.2799999998"/>
    <x v="9"/>
  </r>
  <r>
    <x v="589"/>
    <s v="P0212"/>
    <x v="195"/>
    <x v="6"/>
    <s v="Supplier_21"/>
    <x v="0"/>
    <n v="6"/>
    <n v="747.81"/>
    <n v="4486.8599999999997"/>
    <n v="383"/>
    <n v="8"/>
    <x v="0"/>
    <n v="286411.23"/>
    <x v="15"/>
  </r>
  <r>
    <x v="664"/>
    <s v="P0177"/>
    <x v="289"/>
    <x v="3"/>
    <s v="Supplier_28"/>
    <x v="4"/>
    <n v="14"/>
    <n v="2534.34"/>
    <n v="35480.76"/>
    <n v="207"/>
    <n v="4"/>
    <x v="0"/>
    <n v="524608.38"/>
    <x v="7"/>
  </r>
  <r>
    <x v="287"/>
    <s v="P0129"/>
    <x v="15"/>
    <x v="7"/>
    <s v="Supplier_17"/>
    <x v="3"/>
    <n v="10"/>
    <n v="22535.88"/>
    <n v="225358.8"/>
    <n v="192"/>
    <n v="5"/>
    <x v="0"/>
    <n v="4326888.96"/>
    <x v="20"/>
  </r>
  <r>
    <x v="649"/>
    <s v="P0165"/>
    <x v="109"/>
    <x v="3"/>
    <s v="Supplier_9"/>
    <x v="1"/>
    <n v="22"/>
    <n v="4079.89"/>
    <n v="89757.58"/>
    <n v="200"/>
    <n v="12"/>
    <x v="0"/>
    <n v="815978"/>
    <x v="4"/>
  </r>
  <r>
    <x v="244"/>
    <s v="P0051"/>
    <x v="218"/>
    <x v="5"/>
    <s v="Supplier_6"/>
    <x v="4"/>
    <n v="37"/>
    <n v="403.7"/>
    <n v="14936.9"/>
    <n v="40"/>
    <n v="10"/>
    <x v="0"/>
    <n v="16148"/>
    <x v="20"/>
  </r>
  <r>
    <x v="285"/>
    <s v="P0227"/>
    <x v="35"/>
    <x v="6"/>
    <s v="Supplier_26"/>
    <x v="4"/>
    <n v="10"/>
    <n v="2119.33"/>
    <n v="21193.3"/>
    <n v="302"/>
    <n v="10"/>
    <x v="1"/>
    <n v="640037.66"/>
    <x v="22"/>
  </r>
  <r>
    <x v="465"/>
    <s v="P0294"/>
    <x v="143"/>
    <x v="8"/>
    <s v="Supplier_6"/>
    <x v="0"/>
    <n v="10"/>
    <n v="4896.2700000000004"/>
    <n v="48962.7"/>
    <n v="512"/>
    <n v="3"/>
    <x v="0"/>
    <n v="2506890.2400000002"/>
    <x v="7"/>
  </r>
  <r>
    <x v="603"/>
    <s v="P0167"/>
    <x v="36"/>
    <x v="3"/>
    <s v="Supplier_27"/>
    <x v="0"/>
    <n v="9"/>
    <n v="2415.0700000000002"/>
    <n v="21735.63"/>
    <n v="163"/>
    <n v="4"/>
    <x v="0"/>
    <n v="393656.41000000003"/>
    <x v="13"/>
  </r>
  <r>
    <x v="700"/>
    <s v="P0257"/>
    <x v="54"/>
    <x v="2"/>
    <s v="Supplier_19"/>
    <x v="0"/>
    <n v="4"/>
    <n v="1838.21"/>
    <n v="7352.84"/>
    <n v="422"/>
    <n v="3"/>
    <x v="1"/>
    <n v="775724.62"/>
    <x v="21"/>
  </r>
  <r>
    <x v="261"/>
    <s v="P0063"/>
    <x v="0"/>
    <x v="0"/>
    <s v="Supplier_19"/>
    <x v="4"/>
    <n v="10"/>
    <n v="106.92"/>
    <n v="1069.2"/>
    <n v="247"/>
    <n v="10"/>
    <x v="0"/>
    <n v="26409.24"/>
    <x v="2"/>
  </r>
  <r>
    <x v="252"/>
    <s v="P0122"/>
    <x v="211"/>
    <x v="7"/>
    <s v="Supplier_25"/>
    <x v="3"/>
    <n v="21"/>
    <n v="24852.14"/>
    <n v="521894.94"/>
    <n v="131"/>
    <n v="9"/>
    <x v="0"/>
    <n v="3255630.34"/>
    <x v="4"/>
  </r>
  <r>
    <x v="357"/>
    <s v="P0282"/>
    <x v="210"/>
    <x v="8"/>
    <s v="Supplier_13"/>
    <x v="0"/>
    <n v="5"/>
    <n v="1487.54"/>
    <n v="7437.7"/>
    <n v="324"/>
    <n v="9"/>
    <x v="0"/>
    <n v="481962.95999999996"/>
    <x v="12"/>
  </r>
  <r>
    <x v="489"/>
    <s v="P0128"/>
    <x v="282"/>
    <x v="7"/>
    <s v="Supplier_10"/>
    <x v="1"/>
    <n v="14"/>
    <n v="4419.09"/>
    <n v="61867.26"/>
    <n v="168"/>
    <n v="3"/>
    <x v="0"/>
    <n v="742407.12"/>
    <x v="11"/>
  </r>
  <r>
    <x v="390"/>
    <s v="P0072"/>
    <x v="250"/>
    <x v="0"/>
    <s v="Supplier_6"/>
    <x v="4"/>
    <n v="13"/>
    <n v="324.45999999999998"/>
    <n v="4217.9799999999996"/>
    <n v="127"/>
    <n v="4"/>
    <x v="0"/>
    <n v="41206.42"/>
    <x v="18"/>
  </r>
  <r>
    <x v="582"/>
    <s v="P0223"/>
    <x v="28"/>
    <x v="6"/>
    <s v="Supplier_20"/>
    <x v="0"/>
    <n v="5"/>
    <n v="987.29"/>
    <n v="4936.45"/>
    <n v="490"/>
    <n v="4"/>
    <x v="1"/>
    <n v="483772.1"/>
    <x v="13"/>
  </r>
  <r>
    <x v="587"/>
    <s v="P0075"/>
    <x v="141"/>
    <x v="0"/>
    <s v="Supplier_28"/>
    <x v="1"/>
    <n v="12"/>
    <n v="425.89"/>
    <n v="5110.68"/>
    <n v="249"/>
    <n v="7"/>
    <x v="0"/>
    <n v="106046.61"/>
    <x v="10"/>
  </r>
  <r>
    <x v="618"/>
    <s v="P0173"/>
    <x v="199"/>
    <x v="3"/>
    <s v="Supplier_16"/>
    <x v="0"/>
    <n v="16"/>
    <n v="956.55"/>
    <n v="15304.8"/>
    <n v="219"/>
    <n v="10"/>
    <x v="0"/>
    <n v="209484.44999999998"/>
    <x v="15"/>
  </r>
  <r>
    <x v="195"/>
    <s v="P0160"/>
    <x v="179"/>
    <x v="3"/>
    <s v="Supplier_28"/>
    <x v="1"/>
    <n v="25"/>
    <n v="2791.16"/>
    <n v="69779"/>
    <n v="115"/>
    <n v="5"/>
    <x v="0"/>
    <n v="320983.39999999997"/>
    <x v="0"/>
  </r>
  <r>
    <x v="124"/>
    <s v="P0175"/>
    <x v="53"/>
    <x v="3"/>
    <s v="Supplier_23"/>
    <x v="0"/>
    <n v="12"/>
    <n v="3902.79"/>
    <n v="46833.48"/>
    <n v="87"/>
    <n v="8"/>
    <x v="0"/>
    <n v="339542.73"/>
    <x v="9"/>
  </r>
  <r>
    <x v="200"/>
    <s v="P0232"/>
    <x v="101"/>
    <x v="6"/>
    <s v="Supplier_18"/>
    <x v="4"/>
    <n v="4"/>
    <n v="1262.26"/>
    <n v="5049.04"/>
    <n v="258"/>
    <n v="14"/>
    <x v="1"/>
    <n v="325663.08"/>
    <x v="6"/>
  </r>
  <r>
    <x v="154"/>
    <s v="P0172"/>
    <x v="55"/>
    <x v="3"/>
    <s v="Supplier_26"/>
    <x v="3"/>
    <n v="19"/>
    <n v="397.46"/>
    <n v="7551.74"/>
    <n v="83"/>
    <n v="6"/>
    <x v="0"/>
    <n v="32989.18"/>
    <x v="19"/>
  </r>
  <r>
    <x v="310"/>
    <s v="P0138"/>
    <x v="245"/>
    <x v="7"/>
    <s v="Supplier_26"/>
    <x v="4"/>
    <n v="18"/>
    <n v="21595.59"/>
    <n v="388720.62"/>
    <n v="162"/>
    <n v="4"/>
    <x v="0"/>
    <n v="3498485.58"/>
    <x v="20"/>
  </r>
  <r>
    <x v="78"/>
    <s v="P0250"/>
    <x v="2"/>
    <x v="2"/>
    <s v="Supplier_2"/>
    <x v="4"/>
    <n v="5"/>
    <n v="955.64"/>
    <n v="4778.2"/>
    <n v="331"/>
    <n v="4"/>
    <x v="1"/>
    <n v="316316.83999999997"/>
    <x v="9"/>
  </r>
  <r>
    <x v="9"/>
    <s v="P0099"/>
    <x v="269"/>
    <x v="9"/>
    <s v="Supplier_19"/>
    <x v="4"/>
    <n v="13"/>
    <n v="818.32"/>
    <n v="10638.16"/>
    <n v="201"/>
    <n v="5"/>
    <x v="0"/>
    <n v="164482.32"/>
    <x v="0"/>
  </r>
  <r>
    <x v="535"/>
    <s v="P0044"/>
    <x v="192"/>
    <x v="5"/>
    <s v="Supplier_4"/>
    <x v="4"/>
    <n v="43"/>
    <n v="1501.33"/>
    <n v="64557.19"/>
    <n v="94"/>
    <n v="9"/>
    <x v="2"/>
    <n v="141125.01999999999"/>
    <x v="5"/>
  </r>
  <r>
    <x v="556"/>
    <s v="P0038"/>
    <x v="200"/>
    <x v="5"/>
    <s v="Supplier_22"/>
    <x v="0"/>
    <n v="36"/>
    <n v="1431.15"/>
    <n v="51521.4"/>
    <n v="57"/>
    <n v="4"/>
    <x v="0"/>
    <n v="81575.55"/>
    <x v="8"/>
  </r>
  <r>
    <x v="36"/>
    <s v="P0081"/>
    <x v="185"/>
    <x v="0"/>
    <s v="Supplier_5"/>
    <x v="2"/>
    <n v="23"/>
    <n v="297.26"/>
    <n v="6836.98"/>
    <n v="202"/>
    <n v="10"/>
    <x v="0"/>
    <n v="60046.52"/>
    <x v="3"/>
  </r>
  <r>
    <x v="665"/>
    <s v="P0215"/>
    <x v="24"/>
    <x v="6"/>
    <s v="Supplier_13"/>
    <x v="0"/>
    <n v="9"/>
    <n v="417.32"/>
    <n v="3755.88"/>
    <n v="299"/>
    <n v="3"/>
    <x v="0"/>
    <n v="124778.68"/>
    <x v="7"/>
  </r>
  <r>
    <x v="258"/>
    <s v="P0149"/>
    <x v="26"/>
    <x v="7"/>
    <s v="Supplier_26"/>
    <x v="4"/>
    <n v="25"/>
    <n v="27247.25"/>
    <n v="681181.25"/>
    <n v="235"/>
    <n v="11"/>
    <x v="0"/>
    <n v="6403103.75"/>
    <x v="2"/>
  </r>
  <r>
    <x v="7"/>
    <s v="P0143"/>
    <x v="295"/>
    <x v="7"/>
    <s v="Supplier_18"/>
    <x v="0"/>
    <n v="21"/>
    <n v="7394.33"/>
    <n v="155280.93"/>
    <n v="217"/>
    <n v="10"/>
    <x v="0"/>
    <n v="1604569.6099999999"/>
    <x v="6"/>
  </r>
  <r>
    <x v="476"/>
    <s v="P0257"/>
    <x v="54"/>
    <x v="2"/>
    <s v="Supplier_12"/>
    <x v="2"/>
    <n v="2"/>
    <n v="2309.73"/>
    <n v="4619.46"/>
    <n v="266"/>
    <n v="3"/>
    <x v="1"/>
    <n v="614388.18000000005"/>
    <x v="6"/>
  </r>
  <r>
    <x v="291"/>
    <s v="P0130"/>
    <x v="213"/>
    <x v="7"/>
    <s v="Supplier_30"/>
    <x v="0"/>
    <n v="24"/>
    <n v="2364.89"/>
    <n v="56757.36"/>
    <n v="228"/>
    <n v="10"/>
    <x v="0"/>
    <n v="539194.91999999993"/>
    <x v="14"/>
  </r>
  <r>
    <x v="632"/>
    <s v="P0018"/>
    <x v="275"/>
    <x v="1"/>
    <s v="Supplier_16"/>
    <x v="0"/>
    <n v="76"/>
    <n v="8211.3799999999992"/>
    <n v="624064.88"/>
    <n v="83"/>
    <n v="12"/>
    <x v="2"/>
    <n v="681544.53999999992"/>
    <x v="10"/>
  </r>
  <r>
    <x v="708"/>
    <s v="P0230"/>
    <x v="87"/>
    <x v="6"/>
    <s v="Supplier_14"/>
    <x v="4"/>
    <n v="8"/>
    <n v="1839.5"/>
    <n v="14716"/>
    <n v="262"/>
    <n v="14"/>
    <x v="1"/>
    <n v="481949"/>
    <x v="22"/>
  </r>
  <r>
    <x v="294"/>
    <s v="P0087"/>
    <x v="165"/>
    <x v="0"/>
    <s v="Supplier_26"/>
    <x v="2"/>
    <n v="9"/>
    <n v="112.15"/>
    <n v="1009.35"/>
    <n v="155"/>
    <n v="7"/>
    <x v="0"/>
    <n v="17383.25"/>
    <x v="12"/>
  </r>
  <r>
    <x v="526"/>
    <s v="P0211"/>
    <x v="114"/>
    <x v="6"/>
    <s v="Supplier_9"/>
    <x v="4"/>
    <n v="10"/>
    <n v="2509.27"/>
    <n v="25092.7"/>
    <n v="355"/>
    <n v="7"/>
    <x v="1"/>
    <n v="890790.85"/>
    <x v="20"/>
  </r>
  <r>
    <x v="546"/>
    <s v="P0087"/>
    <x v="165"/>
    <x v="0"/>
    <s v="Supplier_12"/>
    <x v="0"/>
    <n v="8"/>
    <n v="246.47"/>
    <n v="1971.76"/>
    <n v="120"/>
    <n v="7"/>
    <x v="0"/>
    <n v="29576.400000000001"/>
    <x v="14"/>
  </r>
  <r>
    <x v="568"/>
    <s v="P0124"/>
    <x v="42"/>
    <x v="7"/>
    <s v="Supplier_2"/>
    <x v="0"/>
    <n v="23"/>
    <n v="17944.71"/>
    <n v="412728.33"/>
    <n v="91"/>
    <n v="12"/>
    <x v="0"/>
    <n v="1632968.6099999999"/>
    <x v="10"/>
  </r>
  <r>
    <x v="177"/>
    <s v="P0201"/>
    <x v="243"/>
    <x v="4"/>
    <s v="Supplier_4"/>
    <x v="4"/>
    <n v="16"/>
    <n v="485.8"/>
    <n v="7772.8"/>
    <n v="102"/>
    <n v="12"/>
    <x v="0"/>
    <n v="49551.6"/>
    <x v="23"/>
  </r>
  <r>
    <x v="103"/>
    <s v="P0245"/>
    <x v="150"/>
    <x v="2"/>
    <s v="Supplier_12"/>
    <x v="2"/>
    <n v="10"/>
    <n v="4405"/>
    <n v="44050"/>
    <n v="417"/>
    <n v="4"/>
    <x v="0"/>
    <n v="1836885"/>
    <x v="7"/>
  </r>
  <r>
    <x v="426"/>
    <s v="P0230"/>
    <x v="87"/>
    <x v="6"/>
    <s v="Supplier_21"/>
    <x v="4"/>
    <n v="6"/>
    <n v="2820.94"/>
    <n v="16925.64"/>
    <n v="313"/>
    <n v="9"/>
    <x v="1"/>
    <n v="882954.22"/>
    <x v="10"/>
  </r>
  <r>
    <x v="705"/>
    <s v="P0006"/>
    <x v="80"/>
    <x v="1"/>
    <s v="Supplier_15"/>
    <x v="4"/>
    <n v="25"/>
    <n v="12576.36"/>
    <n v="314409"/>
    <n v="95"/>
    <n v="9"/>
    <x v="0"/>
    <n v="1194754.2"/>
    <x v="9"/>
  </r>
  <r>
    <x v="465"/>
    <s v="P0287"/>
    <x v="119"/>
    <x v="8"/>
    <s v="Supplier_15"/>
    <x v="1"/>
    <n v="2"/>
    <n v="3094.38"/>
    <n v="6188.76"/>
    <n v="521"/>
    <n v="2"/>
    <x v="0"/>
    <n v="1612171.98"/>
    <x v="7"/>
  </r>
  <r>
    <x v="475"/>
    <s v="P0065"/>
    <x v="190"/>
    <x v="0"/>
    <s v="Supplier_5"/>
    <x v="0"/>
    <n v="10"/>
    <n v="361.9"/>
    <n v="3619"/>
    <n v="220"/>
    <n v="2"/>
    <x v="0"/>
    <n v="79618"/>
    <x v="4"/>
  </r>
  <r>
    <x v="48"/>
    <s v="P0261"/>
    <x v="286"/>
    <x v="2"/>
    <s v="Supplier_22"/>
    <x v="3"/>
    <n v="9"/>
    <n v="1630.68"/>
    <n v="14676.12"/>
    <n v="434"/>
    <n v="4"/>
    <x v="1"/>
    <n v="707715.12"/>
    <x v="13"/>
  </r>
  <r>
    <x v="512"/>
    <s v="P0030"/>
    <x v="82"/>
    <x v="1"/>
    <s v="Supplier_6"/>
    <x v="2"/>
    <n v="46"/>
    <n v="3885.01"/>
    <n v="178710.46"/>
    <n v="58"/>
    <n v="11"/>
    <x v="0"/>
    <n v="225330.58000000002"/>
    <x v="9"/>
  </r>
  <r>
    <x v="251"/>
    <s v="P0017"/>
    <x v="99"/>
    <x v="1"/>
    <s v="Supplier_11"/>
    <x v="1"/>
    <n v="51"/>
    <n v="3291.86"/>
    <n v="167884.86"/>
    <n v="37"/>
    <n v="3"/>
    <x v="0"/>
    <n v="121798.82"/>
    <x v="18"/>
  </r>
  <r>
    <x v="254"/>
    <s v="P0099"/>
    <x v="269"/>
    <x v="9"/>
    <s v="Supplier_18"/>
    <x v="1"/>
    <n v="17"/>
    <n v="3894.97"/>
    <n v="66214.490000000005"/>
    <n v="245"/>
    <n v="3"/>
    <x v="0"/>
    <n v="954267.64999999991"/>
    <x v="7"/>
  </r>
  <r>
    <x v="400"/>
    <s v="P0129"/>
    <x v="15"/>
    <x v="7"/>
    <s v="Supplier_30"/>
    <x v="3"/>
    <n v="11"/>
    <n v="24955.8"/>
    <n v="274513.8"/>
    <n v="201"/>
    <n v="4"/>
    <x v="0"/>
    <n v="5016115.8"/>
    <x v="10"/>
  </r>
  <r>
    <x v="722"/>
    <s v="P0142"/>
    <x v="22"/>
    <x v="7"/>
    <s v="Supplier_26"/>
    <x v="4"/>
    <n v="8"/>
    <n v="5109.8100000000004"/>
    <n v="40878.480000000003"/>
    <n v="172"/>
    <n v="12"/>
    <x v="0"/>
    <n v="878887.32000000007"/>
    <x v="22"/>
  </r>
  <r>
    <x v="237"/>
    <s v="P0207"/>
    <x v="258"/>
    <x v="4"/>
    <s v="Supplier_3"/>
    <x v="4"/>
    <n v="15"/>
    <n v="3844.03"/>
    <n v="57660.45"/>
    <n v="198"/>
    <n v="5"/>
    <x v="0"/>
    <n v="761117.94000000006"/>
    <x v="4"/>
  </r>
  <r>
    <x v="401"/>
    <s v="P0193"/>
    <x v="17"/>
    <x v="4"/>
    <s v="Supplier_6"/>
    <x v="4"/>
    <n v="20"/>
    <n v="4944.1099999999997"/>
    <n v="98882.2"/>
    <n v="92"/>
    <n v="4"/>
    <x v="0"/>
    <n v="454858.12"/>
    <x v="8"/>
  </r>
  <r>
    <x v="408"/>
    <s v="P0068"/>
    <x v="73"/>
    <x v="0"/>
    <s v="Supplier_11"/>
    <x v="2"/>
    <n v="20"/>
    <n v="108.98"/>
    <n v="2179.6"/>
    <n v="227"/>
    <n v="8"/>
    <x v="0"/>
    <n v="24738.46"/>
    <x v="17"/>
  </r>
  <r>
    <x v="122"/>
    <s v="P0172"/>
    <x v="55"/>
    <x v="3"/>
    <s v="Supplier_27"/>
    <x v="4"/>
    <n v="12"/>
    <n v="1156.5999999999999"/>
    <n v="13879.2"/>
    <n v="200"/>
    <n v="13"/>
    <x v="0"/>
    <n v="231319.99999999997"/>
    <x v="0"/>
  </r>
  <r>
    <x v="132"/>
    <s v="P0053"/>
    <x v="30"/>
    <x v="5"/>
    <s v="Supplier_10"/>
    <x v="2"/>
    <n v="49"/>
    <n v="4187"/>
    <n v="205163"/>
    <n v="47"/>
    <n v="12"/>
    <x v="2"/>
    <n v="196789"/>
    <x v="18"/>
  </r>
  <r>
    <x v="71"/>
    <s v="P0107"/>
    <x v="182"/>
    <x v="9"/>
    <s v="Supplier_6"/>
    <x v="1"/>
    <n v="21"/>
    <n v="1511.13"/>
    <n v="31733.73"/>
    <n v="97"/>
    <n v="4"/>
    <x v="0"/>
    <n v="146579.61000000002"/>
    <x v="9"/>
  </r>
  <r>
    <x v="676"/>
    <s v="P0250"/>
    <x v="2"/>
    <x v="2"/>
    <s v="Supplier_30"/>
    <x v="2"/>
    <n v="6"/>
    <n v="1723.77"/>
    <n v="10342.620000000001"/>
    <n v="443"/>
    <n v="4"/>
    <x v="1"/>
    <n v="763630.11"/>
    <x v="15"/>
  </r>
  <r>
    <x v="227"/>
    <s v="P0090"/>
    <x v="146"/>
    <x v="0"/>
    <s v="Supplier_2"/>
    <x v="1"/>
    <n v="17"/>
    <n v="378.02"/>
    <n v="6426.34"/>
    <n v="200"/>
    <n v="5"/>
    <x v="0"/>
    <n v="75604"/>
    <x v="12"/>
  </r>
  <r>
    <x v="653"/>
    <s v="P0260"/>
    <x v="33"/>
    <x v="2"/>
    <s v="Supplier_18"/>
    <x v="3"/>
    <n v="3"/>
    <n v="2543.1999999999998"/>
    <n v="7629.6"/>
    <n v="580"/>
    <n v="7"/>
    <x v="0"/>
    <n v="1475056"/>
    <x v="13"/>
  </r>
  <r>
    <x v="411"/>
    <s v="P0113"/>
    <x v="173"/>
    <x v="9"/>
    <s v="Supplier_12"/>
    <x v="2"/>
    <n v="8"/>
    <n v="1739.51"/>
    <n v="13916.08"/>
    <n v="213"/>
    <n v="4"/>
    <x v="0"/>
    <n v="370515.63"/>
    <x v="7"/>
  </r>
  <r>
    <x v="389"/>
    <s v="P0243"/>
    <x v="214"/>
    <x v="2"/>
    <s v="Supplier_13"/>
    <x v="1"/>
    <n v="2"/>
    <n v="3220.75"/>
    <n v="6441.5"/>
    <n v="283"/>
    <n v="5"/>
    <x v="0"/>
    <n v="911472.25"/>
    <x v="6"/>
  </r>
  <r>
    <x v="145"/>
    <s v="P0042"/>
    <x v="176"/>
    <x v="5"/>
    <s v="Supplier_10"/>
    <x v="2"/>
    <n v="68"/>
    <n v="3007.66"/>
    <n v="204520.88"/>
    <n v="88"/>
    <n v="14"/>
    <x v="0"/>
    <n v="264674.07999999996"/>
    <x v="7"/>
  </r>
  <r>
    <x v="279"/>
    <s v="P0035"/>
    <x v="118"/>
    <x v="5"/>
    <s v="Supplier_14"/>
    <x v="4"/>
    <n v="35"/>
    <n v="3679.44"/>
    <n v="128780.4"/>
    <n v="46"/>
    <n v="2"/>
    <x v="2"/>
    <n v="169254.24"/>
    <x v="15"/>
  </r>
  <r>
    <x v="680"/>
    <s v="P0205"/>
    <x v="265"/>
    <x v="4"/>
    <s v="Supplier_14"/>
    <x v="0"/>
    <n v="15"/>
    <n v="108.26"/>
    <n v="1623.9"/>
    <n v="87"/>
    <n v="9"/>
    <x v="0"/>
    <n v="9418.6200000000008"/>
    <x v="1"/>
  </r>
  <r>
    <x v="449"/>
    <s v="P0107"/>
    <x v="182"/>
    <x v="9"/>
    <s v="Supplier_1"/>
    <x v="4"/>
    <n v="19"/>
    <n v="1138.03"/>
    <n v="21622.57"/>
    <n v="174"/>
    <n v="2"/>
    <x v="0"/>
    <n v="198017.22"/>
    <x v="6"/>
  </r>
  <r>
    <x v="360"/>
    <s v="P0279"/>
    <x v="21"/>
    <x v="8"/>
    <s v="Supplier_7"/>
    <x v="1"/>
    <n v="1"/>
    <n v="777.98"/>
    <n v="777.98"/>
    <n v="310"/>
    <n v="6"/>
    <x v="1"/>
    <n v="241173.80000000002"/>
    <x v="23"/>
  </r>
  <r>
    <x v="203"/>
    <s v="P0244"/>
    <x v="204"/>
    <x v="2"/>
    <s v="Supplier_27"/>
    <x v="0"/>
    <n v="9"/>
    <n v="1005.35"/>
    <n v="9048.15"/>
    <n v="539"/>
    <n v="13"/>
    <x v="1"/>
    <n v="541883.65"/>
    <x v="16"/>
  </r>
  <r>
    <x v="66"/>
    <s v="P0006"/>
    <x v="80"/>
    <x v="1"/>
    <s v="Supplier_14"/>
    <x v="3"/>
    <n v="46"/>
    <n v="10055.469999999999"/>
    <n v="462551.62"/>
    <n v="55"/>
    <n v="3"/>
    <x v="2"/>
    <n v="553050.85"/>
    <x v="15"/>
  </r>
  <r>
    <x v="710"/>
    <s v="P0255"/>
    <x v="159"/>
    <x v="2"/>
    <s v="Supplier_28"/>
    <x v="4"/>
    <n v="9"/>
    <n v="422.09"/>
    <n v="3798.81"/>
    <n v="315"/>
    <n v="6"/>
    <x v="0"/>
    <n v="132958.35"/>
    <x v="19"/>
  </r>
  <r>
    <x v="443"/>
    <s v="P0053"/>
    <x v="30"/>
    <x v="5"/>
    <s v="Supplier_24"/>
    <x v="3"/>
    <n v="36"/>
    <n v="2562.9499999999998"/>
    <n v="92266.2"/>
    <n v="71"/>
    <n v="10"/>
    <x v="2"/>
    <n v="181969.44999999998"/>
    <x v="18"/>
  </r>
  <r>
    <x v="483"/>
    <s v="P0132"/>
    <x v="70"/>
    <x v="7"/>
    <s v="Supplier_11"/>
    <x v="1"/>
    <n v="12"/>
    <n v="13519.77"/>
    <n v="162237.24"/>
    <n v="147"/>
    <n v="11"/>
    <x v="0"/>
    <n v="1987406.1900000002"/>
    <x v="22"/>
  </r>
  <r>
    <x v="119"/>
    <s v="P0038"/>
    <x v="200"/>
    <x v="5"/>
    <s v="Supplier_14"/>
    <x v="2"/>
    <n v="20"/>
    <n v="3149.45"/>
    <n v="62989"/>
    <n v="50"/>
    <n v="2"/>
    <x v="2"/>
    <n v="157472.5"/>
    <x v="13"/>
  </r>
  <r>
    <x v="242"/>
    <s v="P0093"/>
    <x v="248"/>
    <x v="9"/>
    <s v="Supplier_5"/>
    <x v="1"/>
    <n v="8"/>
    <n v="4452.8100000000004"/>
    <n v="35622.480000000003"/>
    <n v="228"/>
    <n v="5"/>
    <x v="0"/>
    <n v="1015240.68"/>
    <x v="19"/>
  </r>
  <r>
    <x v="554"/>
    <s v="P0108"/>
    <x v="226"/>
    <x v="9"/>
    <s v="Supplier_21"/>
    <x v="2"/>
    <n v="15"/>
    <n v="3800.92"/>
    <n v="57013.8"/>
    <n v="177"/>
    <n v="14"/>
    <x v="0"/>
    <n v="672762.84"/>
    <x v="19"/>
  </r>
  <r>
    <x v="319"/>
    <s v="P0299"/>
    <x v="287"/>
    <x v="8"/>
    <s v="Supplier_24"/>
    <x v="0"/>
    <n v="4"/>
    <n v="134.97999999999999"/>
    <n v="539.91999999999996"/>
    <n v="415"/>
    <n v="2"/>
    <x v="1"/>
    <n v="56016.7"/>
    <x v="5"/>
  </r>
  <r>
    <x v="423"/>
    <s v="P0232"/>
    <x v="101"/>
    <x v="6"/>
    <s v="Supplier_1"/>
    <x v="2"/>
    <n v="8"/>
    <n v="2476.1799999999998"/>
    <n v="19809.439999999999"/>
    <n v="318"/>
    <n v="12"/>
    <x v="0"/>
    <n v="787425.24"/>
    <x v="16"/>
  </r>
  <r>
    <x v="134"/>
    <s v="P0065"/>
    <x v="190"/>
    <x v="0"/>
    <s v="Supplier_7"/>
    <x v="1"/>
    <n v="14"/>
    <n v="153.81"/>
    <n v="2153.34"/>
    <n v="113"/>
    <n v="8"/>
    <x v="0"/>
    <n v="17380.53"/>
    <x v="11"/>
  </r>
  <r>
    <x v="213"/>
    <s v="P0143"/>
    <x v="295"/>
    <x v="7"/>
    <s v="Supplier_23"/>
    <x v="0"/>
    <n v="21"/>
    <n v="12373.94"/>
    <n v="259852.74"/>
    <n v="231"/>
    <n v="5"/>
    <x v="0"/>
    <n v="2858380.14"/>
    <x v="2"/>
  </r>
  <r>
    <x v="722"/>
    <s v="P0198"/>
    <x v="6"/>
    <x v="4"/>
    <s v="Supplier_13"/>
    <x v="1"/>
    <n v="16"/>
    <n v="4262.8"/>
    <n v="68204.800000000003"/>
    <n v="195"/>
    <n v="7"/>
    <x v="0"/>
    <n v="831246"/>
    <x v="22"/>
  </r>
  <r>
    <x v="663"/>
    <s v="P0134"/>
    <x v="272"/>
    <x v="7"/>
    <s v="Supplier_13"/>
    <x v="1"/>
    <n v="13"/>
    <n v="23399.26"/>
    <n v="304190.38"/>
    <n v="234"/>
    <n v="11"/>
    <x v="0"/>
    <n v="5475426.8399999999"/>
    <x v="2"/>
  </r>
  <r>
    <x v="294"/>
    <s v="P0109"/>
    <x v="270"/>
    <x v="9"/>
    <s v="Supplier_3"/>
    <x v="4"/>
    <n v="18"/>
    <n v="2800.61"/>
    <n v="50410.98"/>
    <n v="233"/>
    <n v="2"/>
    <x v="0"/>
    <n v="652542.13"/>
    <x v="12"/>
  </r>
  <r>
    <x v="150"/>
    <s v="P0015"/>
    <x v="203"/>
    <x v="1"/>
    <s v="Supplier_28"/>
    <x v="4"/>
    <n v="37"/>
    <n v="1669.92"/>
    <n v="61787.040000000001"/>
    <n v="70"/>
    <n v="2"/>
    <x v="2"/>
    <n v="116894.40000000001"/>
    <x v="17"/>
  </r>
  <r>
    <x v="285"/>
    <s v="P0038"/>
    <x v="200"/>
    <x v="5"/>
    <s v="Supplier_11"/>
    <x v="4"/>
    <n v="39"/>
    <n v="371.74"/>
    <n v="14497.86"/>
    <n v="100"/>
    <n v="13"/>
    <x v="2"/>
    <n v="37174"/>
    <x v="22"/>
  </r>
  <r>
    <x v="592"/>
    <s v="P0087"/>
    <x v="165"/>
    <x v="0"/>
    <s v="Supplier_27"/>
    <x v="1"/>
    <n v="15"/>
    <n v="378.42"/>
    <n v="5676.3"/>
    <n v="157"/>
    <n v="3"/>
    <x v="0"/>
    <n v="59411.94"/>
    <x v="22"/>
  </r>
  <r>
    <x v="179"/>
    <s v="P0264"/>
    <x v="136"/>
    <x v="2"/>
    <s v="Supplier_23"/>
    <x v="1"/>
    <n v="1"/>
    <n v="4156.8999999999996"/>
    <n v="4156.8999999999996"/>
    <n v="275"/>
    <n v="7"/>
    <x v="1"/>
    <n v="1143147.5"/>
    <x v="13"/>
  </r>
  <r>
    <x v="159"/>
    <s v="P0243"/>
    <x v="214"/>
    <x v="2"/>
    <s v="Supplier_22"/>
    <x v="0"/>
    <n v="5"/>
    <n v="3558.98"/>
    <n v="17794.900000000001"/>
    <n v="600"/>
    <n v="3"/>
    <x v="1"/>
    <n v="2135388"/>
    <x v="13"/>
  </r>
  <r>
    <x v="327"/>
    <s v="P0122"/>
    <x v="211"/>
    <x v="7"/>
    <s v="Supplier_17"/>
    <x v="4"/>
    <n v="19"/>
    <n v="24627.19"/>
    <n v="467916.61"/>
    <n v="207"/>
    <n v="13"/>
    <x v="0"/>
    <n v="5097828.33"/>
    <x v="9"/>
  </r>
  <r>
    <x v="152"/>
    <s v="P0213"/>
    <x v="198"/>
    <x v="6"/>
    <s v="Supplier_23"/>
    <x v="1"/>
    <n v="2"/>
    <n v="3208.82"/>
    <n v="6417.64"/>
    <n v="334"/>
    <n v="14"/>
    <x v="0"/>
    <n v="1071745.8800000001"/>
    <x v="12"/>
  </r>
  <r>
    <x v="272"/>
    <s v="P0205"/>
    <x v="265"/>
    <x v="4"/>
    <s v="Supplier_10"/>
    <x v="1"/>
    <n v="11"/>
    <n v="2385.59"/>
    <n v="26241.49"/>
    <n v="93"/>
    <n v="7"/>
    <x v="0"/>
    <n v="221859.87000000002"/>
    <x v="6"/>
  </r>
  <r>
    <x v="248"/>
    <s v="P0256"/>
    <x v="196"/>
    <x v="2"/>
    <s v="Supplier_24"/>
    <x v="4"/>
    <n v="3"/>
    <n v="1657.33"/>
    <n v="4971.99"/>
    <n v="592"/>
    <n v="13"/>
    <x v="0"/>
    <n v="981139.36"/>
    <x v="9"/>
  </r>
  <r>
    <x v="35"/>
    <s v="P0081"/>
    <x v="185"/>
    <x v="0"/>
    <s v="Supplier_6"/>
    <x v="0"/>
    <n v="22"/>
    <n v="342.37"/>
    <n v="7532.14"/>
    <n v="89"/>
    <n v="3"/>
    <x v="0"/>
    <n v="30470.93"/>
    <x v="16"/>
  </r>
  <r>
    <x v="1"/>
    <s v="P0263"/>
    <x v="86"/>
    <x v="2"/>
    <s v="Supplier_22"/>
    <x v="0"/>
    <n v="6"/>
    <n v="473.64"/>
    <n v="2841.84"/>
    <n v="565"/>
    <n v="11"/>
    <x v="0"/>
    <n v="267606.59999999998"/>
    <x v="1"/>
  </r>
  <r>
    <x v="384"/>
    <s v="P0006"/>
    <x v="80"/>
    <x v="1"/>
    <s v="Supplier_22"/>
    <x v="2"/>
    <n v="49"/>
    <n v="3788.21"/>
    <n v="185622.29"/>
    <n v="68"/>
    <n v="11"/>
    <x v="0"/>
    <n v="257598.28"/>
    <x v="9"/>
  </r>
  <r>
    <x v="524"/>
    <s v="P0123"/>
    <x v="249"/>
    <x v="7"/>
    <s v="Supplier_19"/>
    <x v="0"/>
    <n v="11"/>
    <n v="24573.24"/>
    <n v="270305.64"/>
    <n v="231"/>
    <n v="9"/>
    <x v="0"/>
    <n v="5676418.4400000004"/>
    <x v="14"/>
  </r>
  <r>
    <x v="567"/>
    <s v="P0123"/>
    <x v="249"/>
    <x v="7"/>
    <s v="Supplier_20"/>
    <x v="1"/>
    <n v="9"/>
    <n v="25337.09"/>
    <n v="228033.81"/>
    <n v="180"/>
    <n v="5"/>
    <x v="0"/>
    <n v="4560676.2"/>
    <x v="4"/>
  </r>
  <r>
    <x v="441"/>
    <s v="P0177"/>
    <x v="289"/>
    <x v="3"/>
    <s v="Supplier_11"/>
    <x v="3"/>
    <n v="20"/>
    <n v="3620.07"/>
    <n v="72401.399999999994"/>
    <n v="223"/>
    <n v="4"/>
    <x v="0"/>
    <n v="807275.61"/>
    <x v="14"/>
  </r>
  <r>
    <x v="227"/>
    <s v="P0073"/>
    <x v="126"/>
    <x v="0"/>
    <s v="Supplier_12"/>
    <x v="4"/>
    <n v="19"/>
    <n v="249.59"/>
    <n v="4742.21"/>
    <n v="196"/>
    <n v="9"/>
    <x v="0"/>
    <n v="48919.64"/>
    <x v="12"/>
  </r>
  <r>
    <x v="379"/>
    <s v="P0121"/>
    <x v="259"/>
    <x v="7"/>
    <s v="Supplier_9"/>
    <x v="0"/>
    <n v="15"/>
    <n v="19763.02"/>
    <n v="296445.3"/>
    <n v="87"/>
    <n v="12"/>
    <x v="0"/>
    <n v="1719382.74"/>
    <x v="10"/>
  </r>
  <r>
    <x v="341"/>
    <s v="P0276"/>
    <x v="76"/>
    <x v="8"/>
    <s v="Supplier_29"/>
    <x v="1"/>
    <n v="8"/>
    <n v="4204.96"/>
    <n v="33639.68"/>
    <n v="444"/>
    <n v="7"/>
    <x v="0"/>
    <n v="1867002.24"/>
    <x v="16"/>
  </r>
  <r>
    <x v="526"/>
    <s v="P0029"/>
    <x v="237"/>
    <x v="1"/>
    <s v="Supplier_20"/>
    <x v="0"/>
    <n v="22"/>
    <n v="8544.31"/>
    <n v="187974.82"/>
    <n v="92"/>
    <n v="14"/>
    <x v="0"/>
    <n v="786076.5199999999"/>
    <x v="20"/>
  </r>
  <r>
    <x v="150"/>
    <s v="P0107"/>
    <x v="182"/>
    <x v="9"/>
    <s v="Supplier_24"/>
    <x v="2"/>
    <n v="14"/>
    <n v="3863.6"/>
    <n v="54090.400000000001"/>
    <n v="183"/>
    <n v="3"/>
    <x v="0"/>
    <n v="707038.79999999993"/>
    <x v="17"/>
  </r>
  <r>
    <x v="155"/>
    <s v="P0198"/>
    <x v="6"/>
    <x v="4"/>
    <s v="Supplier_10"/>
    <x v="1"/>
    <n v="11"/>
    <n v="4247.29"/>
    <n v="46720.19"/>
    <n v="243"/>
    <n v="7"/>
    <x v="0"/>
    <n v="1032091.47"/>
    <x v="1"/>
  </r>
  <r>
    <x v="274"/>
    <s v="P0012"/>
    <x v="102"/>
    <x v="1"/>
    <s v="Supplier_17"/>
    <x v="2"/>
    <n v="30"/>
    <n v="14362.45"/>
    <n v="430873.5"/>
    <n v="49"/>
    <n v="13"/>
    <x v="0"/>
    <n v="703760.05"/>
    <x v="14"/>
  </r>
  <r>
    <x v="483"/>
    <s v="P0215"/>
    <x v="24"/>
    <x v="6"/>
    <s v="Supplier_18"/>
    <x v="1"/>
    <n v="9"/>
    <n v="3235.24"/>
    <n v="29117.16"/>
    <n v="471"/>
    <n v="3"/>
    <x v="1"/>
    <n v="1523798.0399999998"/>
    <x v="22"/>
  </r>
  <r>
    <x v="41"/>
    <s v="P0279"/>
    <x v="21"/>
    <x v="8"/>
    <s v="Supplier_6"/>
    <x v="1"/>
    <n v="9"/>
    <n v="4211"/>
    <n v="37899"/>
    <n v="592"/>
    <n v="4"/>
    <x v="0"/>
    <n v="2492912"/>
    <x v="0"/>
  </r>
  <r>
    <x v="336"/>
    <s v="P0214"/>
    <x v="242"/>
    <x v="6"/>
    <s v="Supplier_13"/>
    <x v="1"/>
    <n v="10"/>
    <n v="1722.98"/>
    <n v="17229.8"/>
    <n v="373"/>
    <n v="6"/>
    <x v="1"/>
    <n v="642671.54"/>
    <x v="11"/>
  </r>
  <r>
    <x v="61"/>
    <s v="P0285"/>
    <x v="170"/>
    <x v="8"/>
    <s v="Supplier_12"/>
    <x v="4"/>
    <n v="1"/>
    <n v="1045.72"/>
    <n v="1045.72"/>
    <n v="332"/>
    <n v="12"/>
    <x v="1"/>
    <n v="347179.04000000004"/>
    <x v="19"/>
  </r>
  <r>
    <x v="553"/>
    <s v="P0095"/>
    <x v="208"/>
    <x v="9"/>
    <s v="Supplier_19"/>
    <x v="3"/>
    <n v="18"/>
    <n v="1429.04"/>
    <n v="25722.720000000001"/>
    <n v="161"/>
    <n v="10"/>
    <x v="0"/>
    <n v="230075.44"/>
    <x v="19"/>
  </r>
  <r>
    <x v="290"/>
    <s v="P0051"/>
    <x v="218"/>
    <x v="5"/>
    <s v="Supplier_21"/>
    <x v="4"/>
    <n v="46"/>
    <n v="4101.82"/>
    <n v="188683.72"/>
    <n v="78"/>
    <n v="9"/>
    <x v="0"/>
    <n v="319941.95999999996"/>
    <x v="16"/>
  </r>
  <r>
    <x v="346"/>
    <s v="P0085"/>
    <x v="293"/>
    <x v="0"/>
    <s v="Supplier_28"/>
    <x v="1"/>
    <n v="13"/>
    <n v="379.87"/>
    <n v="4938.3100000000004"/>
    <n v="84"/>
    <n v="12"/>
    <x v="0"/>
    <n v="31909.08"/>
    <x v="21"/>
  </r>
  <r>
    <x v="308"/>
    <s v="P0131"/>
    <x v="279"/>
    <x v="7"/>
    <s v="Supplier_11"/>
    <x v="1"/>
    <n v="24"/>
    <n v="8906.98"/>
    <n v="213767.52"/>
    <n v="163"/>
    <n v="6"/>
    <x v="0"/>
    <n v="1451837.74"/>
    <x v="21"/>
  </r>
  <r>
    <x v="21"/>
    <s v="P0192"/>
    <x v="10"/>
    <x v="4"/>
    <s v="Supplier_24"/>
    <x v="1"/>
    <n v="11"/>
    <n v="923.14"/>
    <n v="10154.540000000001"/>
    <n v="88"/>
    <n v="9"/>
    <x v="0"/>
    <n v="81236.319999999992"/>
    <x v="13"/>
  </r>
  <r>
    <x v="704"/>
    <s v="P0242"/>
    <x v="40"/>
    <x v="2"/>
    <s v="Supplier_12"/>
    <x v="3"/>
    <n v="5"/>
    <n v="360.84"/>
    <n v="1804.2"/>
    <n v="533"/>
    <n v="14"/>
    <x v="1"/>
    <n v="192327.72"/>
    <x v="12"/>
  </r>
  <r>
    <x v="248"/>
    <s v="P0013"/>
    <x v="49"/>
    <x v="1"/>
    <s v="Supplier_14"/>
    <x v="4"/>
    <n v="42"/>
    <n v="2309.5500000000002"/>
    <n v="97001.1"/>
    <n v="40"/>
    <n v="4"/>
    <x v="2"/>
    <n v="92382"/>
    <x v="9"/>
  </r>
  <r>
    <x v="649"/>
    <s v="P0104"/>
    <x v="98"/>
    <x v="9"/>
    <s v="Supplier_30"/>
    <x v="2"/>
    <n v="17"/>
    <n v="3547.81"/>
    <n v="60312.77"/>
    <n v="250"/>
    <n v="14"/>
    <x v="0"/>
    <n v="886952.5"/>
    <x v="4"/>
  </r>
  <r>
    <x v="395"/>
    <s v="P0078"/>
    <x v="216"/>
    <x v="0"/>
    <s v="Supplier_9"/>
    <x v="2"/>
    <n v="21"/>
    <n v="440"/>
    <n v="9240"/>
    <n v="141"/>
    <n v="11"/>
    <x v="0"/>
    <n v="62040"/>
    <x v="10"/>
  </r>
  <r>
    <x v="648"/>
    <s v="P0156"/>
    <x v="257"/>
    <x v="3"/>
    <s v="Supplier_16"/>
    <x v="4"/>
    <n v="17"/>
    <n v="1443.62"/>
    <n v="24541.54"/>
    <n v="221"/>
    <n v="3"/>
    <x v="0"/>
    <n v="319040.01999999996"/>
    <x v="3"/>
  </r>
  <r>
    <x v="645"/>
    <s v="P0121"/>
    <x v="259"/>
    <x v="7"/>
    <s v="Supplier_17"/>
    <x v="2"/>
    <n v="21"/>
    <n v="16259.07"/>
    <n v="341440.47"/>
    <n v="214"/>
    <n v="9"/>
    <x v="0"/>
    <n v="3479440.98"/>
    <x v="8"/>
  </r>
  <r>
    <x v="434"/>
    <s v="P0128"/>
    <x v="282"/>
    <x v="7"/>
    <s v="Supplier_4"/>
    <x v="1"/>
    <n v="16"/>
    <n v="1896.19"/>
    <n v="30339.040000000001"/>
    <n v="84"/>
    <n v="9"/>
    <x v="0"/>
    <n v="159279.96"/>
    <x v="14"/>
  </r>
  <r>
    <x v="230"/>
    <s v="P0154"/>
    <x v="240"/>
    <x v="3"/>
    <s v="Supplier_6"/>
    <x v="4"/>
    <n v="12"/>
    <n v="2426.9699999999998"/>
    <n v="29123.64"/>
    <n v="149"/>
    <n v="7"/>
    <x v="0"/>
    <n v="361618.52999999997"/>
    <x v="4"/>
  </r>
  <r>
    <x v="727"/>
    <s v="P0223"/>
    <x v="28"/>
    <x v="6"/>
    <s v="Supplier_23"/>
    <x v="0"/>
    <n v="6"/>
    <n v="3407.07"/>
    <n v="20442.419999999998"/>
    <n v="437"/>
    <n v="8"/>
    <x v="1"/>
    <n v="1488889.59"/>
    <x v="13"/>
  </r>
  <r>
    <x v="620"/>
    <s v="P0031"/>
    <x v="224"/>
    <x v="5"/>
    <s v="Supplier_14"/>
    <x v="0"/>
    <n v="23"/>
    <n v="223.28"/>
    <n v="5135.4399999999996"/>
    <n v="82"/>
    <n v="6"/>
    <x v="2"/>
    <n v="18308.96"/>
    <x v="23"/>
  </r>
  <r>
    <x v="485"/>
    <s v="P0196"/>
    <x v="186"/>
    <x v="4"/>
    <s v="Supplier_2"/>
    <x v="0"/>
    <n v="9"/>
    <n v="4339.88"/>
    <n v="39058.92"/>
    <n v="96"/>
    <n v="10"/>
    <x v="0"/>
    <n v="416628.47999999998"/>
    <x v="3"/>
  </r>
  <r>
    <x v="412"/>
    <s v="P0046"/>
    <x v="124"/>
    <x v="5"/>
    <s v="Supplier_23"/>
    <x v="2"/>
    <n v="37"/>
    <n v="2491.0700000000002"/>
    <n v="92169.59"/>
    <n v="103"/>
    <n v="10"/>
    <x v="2"/>
    <n v="256580.21000000002"/>
    <x v="16"/>
  </r>
  <r>
    <x v="62"/>
    <s v="P0266"/>
    <x v="31"/>
    <x v="2"/>
    <s v="Supplier_8"/>
    <x v="0"/>
    <n v="4"/>
    <n v="2840.37"/>
    <n v="11361.48"/>
    <n v="395"/>
    <n v="3"/>
    <x v="0"/>
    <n v="1121946.1499999999"/>
    <x v="17"/>
  </r>
  <r>
    <x v="230"/>
    <s v="P0030"/>
    <x v="82"/>
    <x v="1"/>
    <s v="Supplier_17"/>
    <x v="1"/>
    <n v="20"/>
    <n v="14296.51"/>
    <n v="285930.2"/>
    <n v="46"/>
    <n v="8"/>
    <x v="2"/>
    <n v="657639.46"/>
    <x v="4"/>
  </r>
  <r>
    <x v="552"/>
    <s v="P0242"/>
    <x v="40"/>
    <x v="2"/>
    <s v="Supplier_29"/>
    <x v="4"/>
    <n v="10"/>
    <n v="2352.7199999999998"/>
    <n v="23527.200000000001"/>
    <n v="491"/>
    <n v="4"/>
    <x v="0"/>
    <n v="1155185.5199999998"/>
    <x v="22"/>
  </r>
  <r>
    <x v="489"/>
    <s v="P0133"/>
    <x v="232"/>
    <x v="7"/>
    <s v="Supplier_15"/>
    <x v="4"/>
    <n v="16"/>
    <n v="4270.26"/>
    <n v="68324.160000000003"/>
    <n v="81"/>
    <n v="12"/>
    <x v="0"/>
    <n v="345891.06"/>
    <x v="11"/>
  </r>
  <r>
    <x v="537"/>
    <s v="P0086"/>
    <x v="95"/>
    <x v="0"/>
    <s v="Supplier_19"/>
    <x v="0"/>
    <n v="10"/>
    <n v="281.10000000000002"/>
    <n v="2811"/>
    <n v="217"/>
    <n v="11"/>
    <x v="0"/>
    <n v="60998.700000000004"/>
    <x v="12"/>
  </r>
  <r>
    <x v="326"/>
    <s v="P0171"/>
    <x v="193"/>
    <x v="3"/>
    <s v="Supplier_30"/>
    <x v="0"/>
    <n v="12"/>
    <n v="4768.13"/>
    <n v="57217.56"/>
    <n v="170"/>
    <n v="6"/>
    <x v="0"/>
    <n v="810582.1"/>
    <x v="8"/>
  </r>
  <r>
    <x v="471"/>
    <s v="P0174"/>
    <x v="125"/>
    <x v="3"/>
    <s v="Supplier_22"/>
    <x v="0"/>
    <n v="12"/>
    <n v="3276.93"/>
    <n v="39323.160000000003"/>
    <n v="142"/>
    <n v="13"/>
    <x v="0"/>
    <n v="465324.06"/>
    <x v="3"/>
  </r>
  <r>
    <x v="127"/>
    <s v="P0283"/>
    <x v="77"/>
    <x v="8"/>
    <s v="Supplier_16"/>
    <x v="1"/>
    <n v="9"/>
    <n v="3636.05"/>
    <n v="32724.45"/>
    <n v="503"/>
    <n v="7"/>
    <x v="0"/>
    <n v="1828933.1500000001"/>
    <x v="9"/>
  </r>
  <r>
    <x v="673"/>
    <s v="P0109"/>
    <x v="270"/>
    <x v="9"/>
    <s v="Supplier_14"/>
    <x v="2"/>
    <n v="20"/>
    <n v="2429.59"/>
    <n v="48591.8"/>
    <n v="80"/>
    <n v="10"/>
    <x v="0"/>
    <n v="194367.2"/>
    <x v="15"/>
  </r>
  <r>
    <x v="437"/>
    <s v="P0024"/>
    <x v="239"/>
    <x v="1"/>
    <s v="Supplier_10"/>
    <x v="1"/>
    <n v="49"/>
    <n v="2333.9699999999998"/>
    <n v="114364.53"/>
    <n v="41"/>
    <n v="3"/>
    <x v="0"/>
    <n v="95692.76999999999"/>
    <x v="15"/>
  </r>
  <r>
    <x v="351"/>
    <s v="P0044"/>
    <x v="192"/>
    <x v="5"/>
    <s v="Supplier_13"/>
    <x v="1"/>
    <n v="43"/>
    <n v="2915.99"/>
    <n v="125387.57"/>
    <n v="38"/>
    <n v="4"/>
    <x v="2"/>
    <n v="110807.62"/>
    <x v="8"/>
  </r>
  <r>
    <x v="533"/>
    <s v="P0010"/>
    <x v="281"/>
    <x v="1"/>
    <s v="Supplier_16"/>
    <x v="1"/>
    <n v="44"/>
    <n v="2012.69"/>
    <n v="88558.36"/>
    <n v="56"/>
    <n v="9"/>
    <x v="0"/>
    <n v="112710.64"/>
    <x v="1"/>
  </r>
  <r>
    <x v="187"/>
    <s v="P0097"/>
    <x v="254"/>
    <x v="9"/>
    <s v="Supplier_16"/>
    <x v="4"/>
    <n v="19"/>
    <n v="808.44"/>
    <n v="15360.36"/>
    <n v="158"/>
    <n v="2"/>
    <x v="0"/>
    <n v="127733.52"/>
    <x v="17"/>
  </r>
  <r>
    <x v="461"/>
    <s v="P0132"/>
    <x v="70"/>
    <x v="7"/>
    <s v="Supplier_27"/>
    <x v="3"/>
    <n v="11"/>
    <n v="8675.82"/>
    <n v="95434.02"/>
    <n v="219"/>
    <n v="12"/>
    <x v="0"/>
    <n v="1900004.5799999998"/>
    <x v="0"/>
  </r>
  <r>
    <x v="340"/>
    <s v="P0282"/>
    <x v="210"/>
    <x v="8"/>
    <s v="Supplier_8"/>
    <x v="2"/>
    <n v="10"/>
    <n v="1533.75"/>
    <n v="15337.5"/>
    <n v="557"/>
    <n v="11"/>
    <x v="0"/>
    <n v="854298.75"/>
    <x v="21"/>
  </r>
  <r>
    <x v="30"/>
    <s v="P0128"/>
    <x v="282"/>
    <x v="7"/>
    <s v="Supplier_29"/>
    <x v="4"/>
    <n v="19"/>
    <n v="11093.92"/>
    <n v="210784.48"/>
    <n v="114"/>
    <n v="7"/>
    <x v="0"/>
    <n v="1264706.8800000001"/>
    <x v="13"/>
  </r>
  <r>
    <x v="114"/>
    <s v="P0280"/>
    <x v="253"/>
    <x v="8"/>
    <s v="Supplier_22"/>
    <x v="3"/>
    <n v="10"/>
    <n v="900.62"/>
    <n v="9006.2000000000007"/>
    <n v="340"/>
    <n v="10"/>
    <x v="1"/>
    <n v="306210.8"/>
    <x v="7"/>
  </r>
  <r>
    <x v="73"/>
    <s v="P0243"/>
    <x v="214"/>
    <x v="2"/>
    <s v="Supplier_19"/>
    <x v="3"/>
    <n v="3"/>
    <n v="4950.3"/>
    <n v="14850.9"/>
    <n v="555"/>
    <n v="10"/>
    <x v="0"/>
    <n v="2747416.5"/>
    <x v="19"/>
  </r>
  <r>
    <x v="459"/>
    <s v="P0277"/>
    <x v="154"/>
    <x v="8"/>
    <s v="Supplier_28"/>
    <x v="0"/>
    <n v="1"/>
    <n v="691.9"/>
    <n v="691.9"/>
    <n v="496"/>
    <n v="4"/>
    <x v="1"/>
    <n v="343182.39999999997"/>
    <x v="18"/>
  </r>
  <r>
    <x v="245"/>
    <s v="P0186"/>
    <x v="29"/>
    <x v="4"/>
    <s v="Supplier_11"/>
    <x v="0"/>
    <n v="14"/>
    <n v="3373.66"/>
    <n v="47231.24"/>
    <n v="224"/>
    <n v="5"/>
    <x v="0"/>
    <n v="755699.84"/>
    <x v="16"/>
  </r>
  <r>
    <x v="274"/>
    <s v="P0050"/>
    <x v="104"/>
    <x v="5"/>
    <s v="Supplier_30"/>
    <x v="4"/>
    <n v="40"/>
    <n v="237.09"/>
    <n v="9483.6"/>
    <n v="89"/>
    <n v="7"/>
    <x v="2"/>
    <n v="21101.010000000002"/>
    <x v="14"/>
  </r>
  <r>
    <x v="521"/>
    <s v="P0213"/>
    <x v="198"/>
    <x v="6"/>
    <s v="Supplier_23"/>
    <x v="0"/>
    <n v="9"/>
    <n v="1232.6600000000001"/>
    <n v="11093.94"/>
    <n v="441"/>
    <n v="13"/>
    <x v="1"/>
    <n v="543603.06000000006"/>
    <x v="23"/>
  </r>
  <r>
    <x v="638"/>
    <s v="P0116"/>
    <x v="156"/>
    <x v="9"/>
    <s v="Supplier_4"/>
    <x v="3"/>
    <n v="25"/>
    <n v="4602.04"/>
    <n v="115051"/>
    <n v="175"/>
    <n v="7"/>
    <x v="0"/>
    <n v="805357"/>
    <x v="8"/>
  </r>
  <r>
    <x v="105"/>
    <s v="P0194"/>
    <x v="299"/>
    <x v="4"/>
    <s v="Supplier_25"/>
    <x v="0"/>
    <n v="11"/>
    <n v="2957.22"/>
    <n v="32529.42"/>
    <n v="119"/>
    <n v="7"/>
    <x v="0"/>
    <n v="351909.18"/>
    <x v="17"/>
  </r>
  <r>
    <x v="590"/>
    <s v="P0167"/>
    <x v="36"/>
    <x v="3"/>
    <s v="Supplier_26"/>
    <x v="3"/>
    <n v="20"/>
    <n v="2921.85"/>
    <n v="58437"/>
    <n v="110"/>
    <n v="14"/>
    <x v="0"/>
    <n v="321403.5"/>
    <x v="20"/>
  </r>
  <r>
    <x v="358"/>
    <s v="P0285"/>
    <x v="170"/>
    <x v="8"/>
    <s v="Supplier_3"/>
    <x v="3"/>
    <n v="8"/>
    <n v="4391.79"/>
    <n v="35134.32"/>
    <n v="508"/>
    <n v="12"/>
    <x v="1"/>
    <n v="2231029.3199999998"/>
    <x v="21"/>
  </r>
  <r>
    <x v="377"/>
    <s v="P0261"/>
    <x v="286"/>
    <x v="2"/>
    <s v="Supplier_7"/>
    <x v="1"/>
    <n v="2"/>
    <n v="3530.24"/>
    <n v="7060.48"/>
    <n v="499"/>
    <n v="3"/>
    <x v="0"/>
    <n v="1761589.7599999998"/>
    <x v="6"/>
  </r>
  <r>
    <x v="560"/>
    <s v="P0150"/>
    <x v="202"/>
    <x v="7"/>
    <s v="Supplier_28"/>
    <x v="0"/>
    <n v="12"/>
    <n v="1094.3599999999999"/>
    <n v="13132.32"/>
    <n v="93"/>
    <n v="13"/>
    <x v="0"/>
    <n v="101775.48"/>
    <x v="15"/>
  </r>
  <r>
    <x v="457"/>
    <s v="P0176"/>
    <x v="14"/>
    <x v="3"/>
    <s v="Supplier_11"/>
    <x v="0"/>
    <n v="10"/>
    <n v="1665.44"/>
    <n v="16654.400000000001"/>
    <n v="240"/>
    <n v="11"/>
    <x v="0"/>
    <n v="399705.60000000003"/>
    <x v="23"/>
  </r>
  <r>
    <x v="183"/>
    <s v="P0119"/>
    <x v="103"/>
    <x v="9"/>
    <s v="Supplier_18"/>
    <x v="1"/>
    <n v="9"/>
    <n v="2528.86"/>
    <n v="22759.74"/>
    <n v="204"/>
    <n v="11"/>
    <x v="0"/>
    <n v="515887.44"/>
    <x v="11"/>
  </r>
  <r>
    <x v="21"/>
    <s v="P0007"/>
    <x v="1"/>
    <x v="1"/>
    <s v="Supplier_24"/>
    <x v="2"/>
    <n v="31"/>
    <n v="2538.86"/>
    <n v="78704.66"/>
    <n v="67"/>
    <n v="3"/>
    <x v="2"/>
    <n v="170103.62"/>
    <x v="13"/>
  </r>
  <r>
    <x v="73"/>
    <s v="P0106"/>
    <x v="220"/>
    <x v="9"/>
    <s v="Supplier_12"/>
    <x v="1"/>
    <n v="13"/>
    <n v="4493.46"/>
    <n v="58414.98"/>
    <n v="211"/>
    <n v="5"/>
    <x v="0"/>
    <n v="948120.06"/>
    <x v="19"/>
  </r>
  <r>
    <x v="178"/>
    <s v="P0081"/>
    <x v="185"/>
    <x v="0"/>
    <s v="Supplier_22"/>
    <x v="4"/>
    <n v="13"/>
    <n v="162.38999999999999"/>
    <n v="2111.0700000000002"/>
    <n v="141"/>
    <n v="13"/>
    <x v="0"/>
    <n v="22896.989999999998"/>
    <x v="5"/>
  </r>
  <r>
    <x v="279"/>
    <s v="P0130"/>
    <x v="213"/>
    <x v="7"/>
    <s v="Supplier_12"/>
    <x v="0"/>
    <n v="10"/>
    <n v="20886.91"/>
    <n v="208869.1"/>
    <n v="183"/>
    <n v="14"/>
    <x v="0"/>
    <n v="3822304.53"/>
    <x v="15"/>
  </r>
  <r>
    <x v="172"/>
    <s v="P0196"/>
    <x v="186"/>
    <x v="4"/>
    <s v="Supplier_28"/>
    <x v="2"/>
    <n v="19"/>
    <n v="3364.59"/>
    <n v="63927.21"/>
    <n v="117"/>
    <n v="13"/>
    <x v="0"/>
    <n v="393657.03"/>
    <x v="8"/>
  </r>
  <r>
    <x v="121"/>
    <s v="P0235"/>
    <x v="116"/>
    <x v="6"/>
    <s v="Supplier_19"/>
    <x v="0"/>
    <n v="3"/>
    <n v="163.44"/>
    <n v="490.32"/>
    <n v="558"/>
    <n v="2"/>
    <x v="1"/>
    <n v="91199.52"/>
    <x v="1"/>
  </r>
  <r>
    <x v="426"/>
    <s v="P0248"/>
    <x v="177"/>
    <x v="2"/>
    <s v="Supplier_29"/>
    <x v="3"/>
    <n v="7"/>
    <n v="3502.86"/>
    <n v="24520.02"/>
    <n v="389"/>
    <n v="5"/>
    <x v="0"/>
    <n v="1362612.54"/>
    <x v="10"/>
  </r>
  <r>
    <x v="153"/>
    <s v="P0131"/>
    <x v="279"/>
    <x v="7"/>
    <s v="Supplier_12"/>
    <x v="2"/>
    <n v="10"/>
    <n v="16610.400000000001"/>
    <n v="166104"/>
    <n v="207"/>
    <n v="10"/>
    <x v="0"/>
    <n v="3438352.8000000003"/>
    <x v="23"/>
  </r>
  <r>
    <x v="264"/>
    <s v="P0215"/>
    <x v="24"/>
    <x v="6"/>
    <s v="Supplier_8"/>
    <x v="4"/>
    <n v="1"/>
    <n v="4875.91"/>
    <n v="4875.91"/>
    <n v="324"/>
    <n v="8"/>
    <x v="1"/>
    <n v="1579794.8399999999"/>
    <x v="1"/>
  </r>
  <r>
    <x v="651"/>
    <s v="P0277"/>
    <x v="154"/>
    <x v="8"/>
    <s v="Supplier_22"/>
    <x v="0"/>
    <n v="6"/>
    <n v="951.79"/>
    <n v="5710.74"/>
    <n v="505"/>
    <n v="12"/>
    <x v="1"/>
    <n v="480653.94999999995"/>
    <x v="19"/>
  </r>
  <r>
    <x v="664"/>
    <s v="P0239"/>
    <x v="217"/>
    <x v="6"/>
    <s v="Supplier_16"/>
    <x v="0"/>
    <n v="4"/>
    <n v="4505.12"/>
    <n v="18020.48"/>
    <n v="286"/>
    <n v="12"/>
    <x v="1"/>
    <n v="1288464.32"/>
    <x v="7"/>
  </r>
  <r>
    <x v="263"/>
    <s v="P0170"/>
    <x v="231"/>
    <x v="3"/>
    <s v="Supplier_6"/>
    <x v="3"/>
    <n v="13"/>
    <n v="1854.96"/>
    <n v="24114.48"/>
    <n v="228"/>
    <n v="11"/>
    <x v="0"/>
    <n v="422930.88"/>
    <x v="2"/>
  </r>
  <r>
    <x v="581"/>
    <s v="P0015"/>
    <x v="203"/>
    <x v="1"/>
    <s v="Supplier_22"/>
    <x v="0"/>
    <n v="47"/>
    <n v="1106.08"/>
    <n v="51985.760000000002"/>
    <n v="57"/>
    <n v="9"/>
    <x v="0"/>
    <n v="63046.559999999998"/>
    <x v="6"/>
  </r>
  <r>
    <x v="374"/>
    <s v="P0260"/>
    <x v="33"/>
    <x v="2"/>
    <s v="Supplier_16"/>
    <x v="0"/>
    <n v="5"/>
    <n v="1913.48"/>
    <n v="9567.4"/>
    <n v="456"/>
    <n v="10"/>
    <x v="0"/>
    <n v="872546.88"/>
    <x v="23"/>
  </r>
  <r>
    <x v="560"/>
    <s v="P0248"/>
    <x v="177"/>
    <x v="2"/>
    <s v="Supplier_26"/>
    <x v="3"/>
    <n v="3"/>
    <n v="4083.78"/>
    <n v="12251.34"/>
    <n v="357"/>
    <n v="7"/>
    <x v="1"/>
    <n v="1457909.46"/>
    <x v="15"/>
  </r>
  <r>
    <x v="74"/>
    <s v="P0158"/>
    <x v="61"/>
    <x v="3"/>
    <s v="Supplier_21"/>
    <x v="3"/>
    <n v="16"/>
    <n v="3187.5"/>
    <n v="51000"/>
    <n v="216"/>
    <n v="4"/>
    <x v="0"/>
    <n v="688500"/>
    <x v="6"/>
  </r>
  <r>
    <x v="303"/>
    <s v="P0293"/>
    <x v="81"/>
    <x v="8"/>
    <s v="Supplier_23"/>
    <x v="3"/>
    <n v="8"/>
    <n v="2808.93"/>
    <n v="22471.439999999999"/>
    <n v="509"/>
    <n v="14"/>
    <x v="1"/>
    <n v="1429745.3699999999"/>
    <x v="5"/>
  </r>
  <r>
    <x v="75"/>
    <s v="P0258"/>
    <x v="171"/>
    <x v="2"/>
    <s v="Supplier_14"/>
    <x v="1"/>
    <n v="9"/>
    <n v="2682.73"/>
    <n v="24144.57"/>
    <n v="598"/>
    <n v="8"/>
    <x v="0"/>
    <n v="1604272.54"/>
    <x v="11"/>
  </r>
  <r>
    <x v="232"/>
    <s v="P0006"/>
    <x v="80"/>
    <x v="1"/>
    <s v="Supplier_16"/>
    <x v="0"/>
    <n v="21"/>
    <n v="3612.85"/>
    <n v="75869.850000000006"/>
    <n v="35"/>
    <n v="14"/>
    <x v="2"/>
    <n v="126449.75"/>
    <x v="12"/>
  </r>
  <r>
    <x v="40"/>
    <s v="P0254"/>
    <x v="111"/>
    <x v="2"/>
    <s v="Supplier_15"/>
    <x v="0"/>
    <n v="1"/>
    <n v="387.53"/>
    <n v="387.53"/>
    <n v="421"/>
    <n v="6"/>
    <x v="1"/>
    <n v="163150.12999999998"/>
    <x v="10"/>
  </r>
  <r>
    <x v="515"/>
    <s v="P0249"/>
    <x v="129"/>
    <x v="2"/>
    <s v="Supplier_7"/>
    <x v="0"/>
    <n v="8"/>
    <n v="3980.04"/>
    <n v="31840.32"/>
    <n v="283"/>
    <n v="10"/>
    <x v="1"/>
    <n v="1126351.32"/>
    <x v="17"/>
  </r>
  <r>
    <x v="360"/>
    <s v="P0084"/>
    <x v="12"/>
    <x v="0"/>
    <s v="Supplier_17"/>
    <x v="1"/>
    <n v="17"/>
    <n v="386.2"/>
    <n v="6565.4"/>
    <n v="247"/>
    <n v="7"/>
    <x v="0"/>
    <n v="95391.4"/>
    <x v="23"/>
  </r>
  <r>
    <x v="524"/>
    <s v="P0238"/>
    <x v="96"/>
    <x v="6"/>
    <s v="Supplier_5"/>
    <x v="2"/>
    <n v="9"/>
    <n v="1205.3800000000001"/>
    <n v="10848.42"/>
    <n v="373"/>
    <n v="11"/>
    <x v="0"/>
    <n v="449606.74000000005"/>
    <x v="14"/>
  </r>
  <r>
    <x v="228"/>
    <s v="P0150"/>
    <x v="202"/>
    <x v="7"/>
    <s v="Supplier_15"/>
    <x v="3"/>
    <n v="10"/>
    <n v="15573.28"/>
    <n v="155732.79999999999"/>
    <n v="204"/>
    <n v="14"/>
    <x v="0"/>
    <n v="3176949.12"/>
    <x v="0"/>
  </r>
  <r>
    <x v="296"/>
    <s v="P0025"/>
    <x v="163"/>
    <x v="1"/>
    <s v="Supplier_27"/>
    <x v="4"/>
    <n v="67"/>
    <n v="16444.740000000002"/>
    <n v="1101797.58"/>
    <n v="116"/>
    <n v="6"/>
    <x v="0"/>
    <n v="1907589.84"/>
    <x v="15"/>
  </r>
  <r>
    <x v="151"/>
    <s v="P0183"/>
    <x v="233"/>
    <x v="4"/>
    <s v="Supplier_2"/>
    <x v="1"/>
    <n v="24"/>
    <n v="4161.05"/>
    <n v="99865.2"/>
    <n v="141"/>
    <n v="6"/>
    <x v="0"/>
    <n v="586708.05000000005"/>
    <x v="22"/>
  </r>
  <r>
    <x v="10"/>
    <s v="P0048"/>
    <x v="207"/>
    <x v="5"/>
    <s v="Supplier_21"/>
    <x v="3"/>
    <n v="49"/>
    <n v="4702.84"/>
    <n v="230439.16"/>
    <n v="42"/>
    <n v="10"/>
    <x v="0"/>
    <n v="197519.28"/>
    <x v="7"/>
  </r>
  <r>
    <x v="157"/>
    <s v="P0083"/>
    <x v="47"/>
    <x v="0"/>
    <s v="Supplier_17"/>
    <x v="0"/>
    <n v="20"/>
    <n v="322.89999999999998"/>
    <n v="6458"/>
    <n v="143"/>
    <n v="8"/>
    <x v="0"/>
    <n v="46174.7"/>
    <x v="23"/>
  </r>
  <r>
    <x v="594"/>
    <s v="P0095"/>
    <x v="208"/>
    <x v="9"/>
    <s v="Supplier_8"/>
    <x v="4"/>
    <n v="11"/>
    <n v="4418.09"/>
    <n v="48598.99"/>
    <n v="151"/>
    <n v="13"/>
    <x v="0"/>
    <n v="667131.59"/>
    <x v="11"/>
  </r>
  <r>
    <x v="543"/>
    <s v="P0179"/>
    <x v="110"/>
    <x v="3"/>
    <s v="Supplier_6"/>
    <x v="3"/>
    <n v="15"/>
    <n v="2357.9"/>
    <n v="35368.5"/>
    <n v="205"/>
    <n v="3"/>
    <x v="0"/>
    <n v="483369.5"/>
    <x v="9"/>
  </r>
  <r>
    <x v="344"/>
    <s v="P0294"/>
    <x v="143"/>
    <x v="8"/>
    <s v="Supplier_28"/>
    <x v="4"/>
    <n v="7"/>
    <n v="260.58999999999997"/>
    <n v="1824.13"/>
    <n v="528"/>
    <n v="3"/>
    <x v="0"/>
    <n v="137591.51999999999"/>
    <x v="18"/>
  </r>
  <r>
    <x v="437"/>
    <s v="P0126"/>
    <x v="268"/>
    <x v="7"/>
    <s v="Supplier_22"/>
    <x v="1"/>
    <n v="23"/>
    <n v="7806.46"/>
    <n v="179548.58"/>
    <n v="146"/>
    <n v="12"/>
    <x v="0"/>
    <n v="1139743.1599999999"/>
    <x v="15"/>
  </r>
  <r>
    <x v="607"/>
    <s v="P0127"/>
    <x v="236"/>
    <x v="7"/>
    <s v="Supplier_2"/>
    <x v="2"/>
    <n v="23"/>
    <n v="9057.61"/>
    <n v="208325.03"/>
    <n v="215"/>
    <n v="8"/>
    <x v="0"/>
    <n v="1947386.1500000001"/>
    <x v="23"/>
  </r>
  <r>
    <x v="233"/>
    <s v="P0233"/>
    <x v="38"/>
    <x v="6"/>
    <s v="Supplier_26"/>
    <x v="2"/>
    <n v="11"/>
    <n v="4869.25"/>
    <n v="53561.75"/>
    <n v="518"/>
    <n v="14"/>
    <x v="0"/>
    <n v="2522271.5"/>
    <x v="0"/>
  </r>
  <r>
    <x v="308"/>
    <s v="P0012"/>
    <x v="102"/>
    <x v="1"/>
    <s v="Supplier_20"/>
    <x v="1"/>
    <n v="42"/>
    <n v="12627.92"/>
    <n v="530372.64"/>
    <n v="69"/>
    <n v="13"/>
    <x v="2"/>
    <n v="871326.48"/>
    <x v="21"/>
  </r>
  <r>
    <x v="193"/>
    <s v="P0249"/>
    <x v="129"/>
    <x v="2"/>
    <s v="Supplier_12"/>
    <x v="0"/>
    <n v="4"/>
    <n v="1607.6"/>
    <n v="6430.4"/>
    <n v="321"/>
    <n v="8"/>
    <x v="1"/>
    <n v="516039.6"/>
    <x v="7"/>
  </r>
  <r>
    <x v="636"/>
    <s v="P0237"/>
    <x v="264"/>
    <x v="6"/>
    <s v="Supplier_10"/>
    <x v="4"/>
    <n v="5"/>
    <n v="4920.37"/>
    <n v="24601.85"/>
    <n v="349"/>
    <n v="14"/>
    <x v="1"/>
    <n v="1717209.13"/>
    <x v="2"/>
  </r>
  <r>
    <x v="342"/>
    <s v="P0108"/>
    <x v="226"/>
    <x v="9"/>
    <s v="Supplier_16"/>
    <x v="1"/>
    <n v="18"/>
    <n v="4676.78"/>
    <n v="84182.04"/>
    <n v="171"/>
    <n v="8"/>
    <x v="0"/>
    <n v="799729.38"/>
    <x v="3"/>
  </r>
  <r>
    <x v="69"/>
    <s v="P0030"/>
    <x v="82"/>
    <x v="1"/>
    <s v="Supplier_26"/>
    <x v="1"/>
    <n v="41"/>
    <n v="6955.27"/>
    <n v="285166.07"/>
    <n v="72"/>
    <n v="7"/>
    <x v="0"/>
    <n v="500779.44000000006"/>
    <x v="4"/>
  </r>
  <r>
    <x v="94"/>
    <s v="P0097"/>
    <x v="254"/>
    <x v="9"/>
    <s v="Supplier_26"/>
    <x v="1"/>
    <n v="12"/>
    <n v="988.26"/>
    <n v="11859.12"/>
    <n v="143"/>
    <n v="4"/>
    <x v="0"/>
    <n v="141321.18"/>
    <x v="21"/>
  </r>
  <r>
    <x v="478"/>
    <s v="P0246"/>
    <x v="284"/>
    <x v="2"/>
    <s v="Supplier_11"/>
    <x v="4"/>
    <n v="8"/>
    <n v="2889.89"/>
    <n v="23119.119999999999"/>
    <n v="273"/>
    <n v="10"/>
    <x v="1"/>
    <n v="788939.97"/>
    <x v="19"/>
  </r>
  <r>
    <x v="647"/>
    <s v="P0089"/>
    <x v="280"/>
    <x v="0"/>
    <s v="Supplier_22"/>
    <x v="0"/>
    <n v="18"/>
    <n v="29.17"/>
    <n v="525.05999999999995"/>
    <n v="209"/>
    <n v="8"/>
    <x v="0"/>
    <n v="6096.5300000000007"/>
    <x v="21"/>
  </r>
  <r>
    <x v="50"/>
    <s v="P0135"/>
    <x v="151"/>
    <x v="7"/>
    <s v="Supplier_9"/>
    <x v="4"/>
    <n v="19"/>
    <n v="29313.5"/>
    <n v="556956.5"/>
    <n v="109"/>
    <n v="7"/>
    <x v="0"/>
    <n v="3195171.5"/>
    <x v="17"/>
  </r>
  <r>
    <x v="143"/>
    <s v="P0149"/>
    <x v="26"/>
    <x v="7"/>
    <s v="Supplier_20"/>
    <x v="0"/>
    <n v="25"/>
    <n v="7159.56"/>
    <n v="178989"/>
    <n v="223"/>
    <n v="13"/>
    <x v="0"/>
    <n v="1596581.8800000001"/>
    <x v="18"/>
  </r>
  <r>
    <x v="282"/>
    <s v="P0173"/>
    <x v="199"/>
    <x v="3"/>
    <s v="Supplier_11"/>
    <x v="3"/>
    <n v="12"/>
    <n v="2612.4899999999998"/>
    <n v="31349.88"/>
    <n v="144"/>
    <n v="10"/>
    <x v="0"/>
    <n v="376198.55999999994"/>
    <x v="3"/>
  </r>
  <r>
    <x v="554"/>
    <s v="P0015"/>
    <x v="203"/>
    <x v="1"/>
    <s v="Supplier_29"/>
    <x v="3"/>
    <n v="70"/>
    <n v="11727.31"/>
    <n v="820911.7"/>
    <n v="114"/>
    <n v="7"/>
    <x v="2"/>
    <n v="1336913.3399999999"/>
    <x v="19"/>
  </r>
  <r>
    <x v="58"/>
    <s v="P0076"/>
    <x v="69"/>
    <x v="0"/>
    <s v="Supplier_4"/>
    <x v="3"/>
    <n v="18"/>
    <n v="423.91"/>
    <n v="7630.38"/>
    <n v="172"/>
    <n v="7"/>
    <x v="0"/>
    <n v="72912.52"/>
    <x v="17"/>
  </r>
  <r>
    <x v="309"/>
    <s v="P0030"/>
    <x v="82"/>
    <x v="1"/>
    <s v="Supplier_17"/>
    <x v="4"/>
    <n v="54"/>
    <n v="10581.13"/>
    <n v="571381.02"/>
    <n v="84"/>
    <n v="10"/>
    <x v="2"/>
    <n v="888814.91999999993"/>
    <x v="15"/>
  </r>
  <r>
    <x v="235"/>
    <s v="P0178"/>
    <x v="223"/>
    <x v="3"/>
    <s v="Supplier_2"/>
    <x v="4"/>
    <n v="24"/>
    <n v="2773.46"/>
    <n v="66563.039999999994"/>
    <n v="204"/>
    <n v="4"/>
    <x v="0"/>
    <n v="565785.84"/>
    <x v="17"/>
  </r>
  <r>
    <x v="677"/>
    <s v="P0152"/>
    <x v="247"/>
    <x v="3"/>
    <s v="Supplier_24"/>
    <x v="4"/>
    <n v="12"/>
    <n v="201.72"/>
    <n v="2420.64"/>
    <n v="139"/>
    <n v="3"/>
    <x v="0"/>
    <n v="28039.079999999998"/>
    <x v="9"/>
  </r>
  <r>
    <x v="345"/>
    <s v="P0273"/>
    <x v="288"/>
    <x v="8"/>
    <s v="Supplier_29"/>
    <x v="4"/>
    <n v="8"/>
    <n v="1492.01"/>
    <n v="11936.08"/>
    <n v="271"/>
    <n v="10"/>
    <x v="0"/>
    <n v="404334.71"/>
    <x v="23"/>
  </r>
  <r>
    <x v="47"/>
    <s v="P0034"/>
    <x v="123"/>
    <x v="5"/>
    <s v="Supplier_13"/>
    <x v="4"/>
    <n v="51"/>
    <n v="2414.33"/>
    <n v="123130.83"/>
    <n v="57"/>
    <n v="9"/>
    <x v="0"/>
    <n v="137616.81"/>
    <x v="0"/>
  </r>
  <r>
    <x v="211"/>
    <s v="P0081"/>
    <x v="185"/>
    <x v="0"/>
    <s v="Supplier_16"/>
    <x v="0"/>
    <n v="15"/>
    <n v="325.95"/>
    <n v="4889.25"/>
    <n v="114"/>
    <n v="2"/>
    <x v="0"/>
    <n v="37158.299999999996"/>
    <x v="10"/>
  </r>
  <r>
    <x v="311"/>
    <s v="P0244"/>
    <x v="204"/>
    <x v="2"/>
    <s v="Supplier_18"/>
    <x v="3"/>
    <n v="9"/>
    <n v="2500.67"/>
    <n v="22506.03"/>
    <n v="493"/>
    <n v="4"/>
    <x v="1"/>
    <n v="1232830.31"/>
    <x v="18"/>
  </r>
  <r>
    <x v="329"/>
    <s v="P0095"/>
    <x v="208"/>
    <x v="9"/>
    <s v="Supplier_8"/>
    <x v="1"/>
    <n v="21"/>
    <n v="1266.77"/>
    <n v="26602.17"/>
    <n v="124"/>
    <n v="4"/>
    <x v="0"/>
    <n v="157079.48000000001"/>
    <x v="3"/>
  </r>
  <r>
    <x v="672"/>
    <s v="P0167"/>
    <x v="36"/>
    <x v="3"/>
    <s v="Supplier_8"/>
    <x v="0"/>
    <n v="15"/>
    <n v="3920.96"/>
    <n v="58814.400000000001"/>
    <n v="102"/>
    <n v="14"/>
    <x v="0"/>
    <n v="399937.92"/>
    <x v="11"/>
  </r>
  <r>
    <x v="444"/>
    <s v="P0239"/>
    <x v="217"/>
    <x v="6"/>
    <s v="Supplier_28"/>
    <x v="4"/>
    <n v="5"/>
    <n v="808.64"/>
    <n v="4043.2"/>
    <n v="576"/>
    <n v="10"/>
    <x v="1"/>
    <n v="465776.64000000001"/>
    <x v="15"/>
  </r>
  <r>
    <x v="29"/>
    <s v="P0133"/>
    <x v="232"/>
    <x v="7"/>
    <s v="Supplier_27"/>
    <x v="0"/>
    <n v="24"/>
    <n v="11234.31"/>
    <n v="269623.44"/>
    <n v="231"/>
    <n v="10"/>
    <x v="0"/>
    <n v="2595125.61"/>
    <x v="12"/>
  </r>
  <r>
    <x v="684"/>
    <s v="P0013"/>
    <x v="49"/>
    <x v="1"/>
    <s v="Supplier_10"/>
    <x v="3"/>
    <n v="57"/>
    <n v="13775.91"/>
    <n v="785226.87"/>
    <n v="72"/>
    <n v="10"/>
    <x v="2"/>
    <n v="991865.52"/>
    <x v="10"/>
  </r>
  <r>
    <x v="141"/>
    <s v="P0045"/>
    <x v="175"/>
    <x v="5"/>
    <s v="Supplier_26"/>
    <x v="2"/>
    <n v="47"/>
    <n v="3140.87"/>
    <n v="147620.89000000001"/>
    <n v="62"/>
    <n v="4"/>
    <x v="2"/>
    <n v="194733.94"/>
    <x v="0"/>
  </r>
  <r>
    <x v="165"/>
    <s v="P0273"/>
    <x v="288"/>
    <x v="8"/>
    <s v="Supplier_24"/>
    <x v="3"/>
    <n v="10"/>
    <n v="4282.49"/>
    <n v="42824.9"/>
    <n v="256"/>
    <n v="8"/>
    <x v="0"/>
    <n v="1096317.4399999999"/>
    <x v="1"/>
  </r>
  <r>
    <x v="29"/>
    <s v="P0011"/>
    <x v="252"/>
    <x v="1"/>
    <s v="Supplier_21"/>
    <x v="1"/>
    <n v="49"/>
    <n v="4665.6400000000003"/>
    <n v="228616.36"/>
    <n v="78"/>
    <n v="13"/>
    <x v="0"/>
    <n v="363919.92000000004"/>
    <x v="12"/>
  </r>
  <r>
    <x v="684"/>
    <s v="P0020"/>
    <x v="72"/>
    <x v="1"/>
    <s v="Supplier_17"/>
    <x v="1"/>
    <n v="36"/>
    <n v="4050.18"/>
    <n v="145806.48000000001"/>
    <n v="73"/>
    <n v="13"/>
    <x v="2"/>
    <n v="295663.14"/>
    <x v="10"/>
  </r>
  <r>
    <x v="241"/>
    <s v="P0108"/>
    <x v="226"/>
    <x v="9"/>
    <s v="Supplier_4"/>
    <x v="4"/>
    <n v="8"/>
    <n v="4829.58"/>
    <n v="38636.639999999999"/>
    <n v="164"/>
    <n v="14"/>
    <x v="0"/>
    <n v="792051.12"/>
    <x v="15"/>
  </r>
  <r>
    <x v="509"/>
    <s v="P0236"/>
    <x v="149"/>
    <x v="6"/>
    <s v="Supplier_25"/>
    <x v="4"/>
    <n v="13"/>
    <n v="1618.97"/>
    <n v="21046.61"/>
    <n v="543"/>
    <n v="4"/>
    <x v="0"/>
    <n v="879100.71"/>
    <x v="19"/>
  </r>
  <r>
    <x v="548"/>
    <s v="P0127"/>
    <x v="236"/>
    <x v="7"/>
    <s v="Supplier_6"/>
    <x v="4"/>
    <n v="14"/>
    <n v="5612.7"/>
    <n v="78577.8"/>
    <n v="240"/>
    <n v="5"/>
    <x v="0"/>
    <n v="1347048"/>
    <x v="13"/>
  </r>
  <r>
    <x v="687"/>
    <s v="P0150"/>
    <x v="202"/>
    <x v="7"/>
    <s v="Supplier_29"/>
    <x v="1"/>
    <n v="14"/>
    <n v="9403.99"/>
    <n v="131655.85999999999"/>
    <n v="179"/>
    <n v="14"/>
    <x v="0"/>
    <n v="1683314.21"/>
    <x v="5"/>
  </r>
  <r>
    <x v="31"/>
    <s v="P0182"/>
    <x v="4"/>
    <x v="4"/>
    <s v="Supplier_29"/>
    <x v="0"/>
    <n v="8"/>
    <n v="2041.36"/>
    <n v="16330.88"/>
    <n v="110"/>
    <n v="5"/>
    <x v="0"/>
    <n v="224549.59999999998"/>
    <x v="17"/>
  </r>
  <r>
    <x v="640"/>
    <s v="P0267"/>
    <x v="51"/>
    <x v="2"/>
    <s v="Supplier_12"/>
    <x v="1"/>
    <n v="5"/>
    <n v="1051.53"/>
    <n v="5257.65"/>
    <n v="505"/>
    <n v="11"/>
    <x v="0"/>
    <n v="531022.65"/>
    <x v="10"/>
  </r>
  <r>
    <x v="490"/>
    <s v="P0128"/>
    <x v="282"/>
    <x v="7"/>
    <s v="Supplier_17"/>
    <x v="4"/>
    <n v="15"/>
    <n v="12738.06"/>
    <n v="191070.9"/>
    <n v="208"/>
    <n v="14"/>
    <x v="0"/>
    <n v="2649516.48"/>
    <x v="0"/>
  </r>
  <r>
    <x v="554"/>
    <s v="P0198"/>
    <x v="6"/>
    <x v="4"/>
    <s v="Supplier_7"/>
    <x v="0"/>
    <n v="17"/>
    <n v="3322.63"/>
    <n v="56484.71"/>
    <n v="136"/>
    <n v="12"/>
    <x v="0"/>
    <n v="451877.68"/>
    <x v="19"/>
  </r>
  <r>
    <x v="645"/>
    <s v="P0292"/>
    <x v="18"/>
    <x v="8"/>
    <s v="Supplier_22"/>
    <x v="2"/>
    <n v="6"/>
    <n v="3318.58"/>
    <n v="19911.48"/>
    <n v="463"/>
    <n v="3"/>
    <x v="0"/>
    <n v="1536502.54"/>
    <x v="8"/>
  </r>
  <r>
    <x v="555"/>
    <s v="P0070"/>
    <x v="209"/>
    <x v="0"/>
    <s v="Supplier_24"/>
    <x v="4"/>
    <n v="12"/>
    <n v="491.94"/>
    <n v="5903.28"/>
    <n v="161"/>
    <n v="5"/>
    <x v="0"/>
    <n v="79202.34"/>
    <x v="11"/>
  </r>
  <r>
    <x v="210"/>
    <s v="P0179"/>
    <x v="110"/>
    <x v="3"/>
    <s v="Supplier_9"/>
    <x v="2"/>
    <n v="21"/>
    <n v="2072.39"/>
    <n v="43520.19"/>
    <n v="184"/>
    <n v="4"/>
    <x v="0"/>
    <n v="381319.75999999995"/>
    <x v="6"/>
  </r>
  <r>
    <x v="117"/>
    <s v="P0107"/>
    <x v="182"/>
    <x v="9"/>
    <s v="Supplier_1"/>
    <x v="3"/>
    <n v="11"/>
    <n v="3828.93"/>
    <n v="42118.23"/>
    <n v="200"/>
    <n v="10"/>
    <x v="0"/>
    <n v="765786"/>
    <x v="15"/>
  </r>
  <r>
    <x v="661"/>
    <s v="P0084"/>
    <x v="12"/>
    <x v="0"/>
    <s v="Supplier_6"/>
    <x v="2"/>
    <n v="13"/>
    <n v="393.89"/>
    <n v="5120.57"/>
    <n v="234"/>
    <n v="6"/>
    <x v="0"/>
    <n v="92170.26"/>
    <x v="7"/>
  </r>
  <r>
    <x v="469"/>
    <s v="P0091"/>
    <x v="285"/>
    <x v="9"/>
    <s v="Supplier_15"/>
    <x v="0"/>
    <n v="8"/>
    <n v="966.31"/>
    <n v="7730.48"/>
    <n v="172"/>
    <n v="7"/>
    <x v="0"/>
    <n v="166205.31999999998"/>
    <x v="14"/>
  </r>
  <r>
    <x v="114"/>
    <s v="P0254"/>
    <x v="111"/>
    <x v="2"/>
    <s v="Supplier_13"/>
    <x v="4"/>
    <n v="3"/>
    <n v="4215.72"/>
    <n v="12647.16"/>
    <n v="367"/>
    <n v="5"/>
    <x v="1"/>
    <n v="1547169.24"/>
    <x v="7"/>
  </r>
  <r>
    <x v="483"/>
    <s v="P0146"/>
    <x v="169"/>
    <x v="7"/>
    <s v="Supplier_19"/>
    <x v="3"/>
    <n v="25"/>
    <n v="26883.39"/>
    <n v="672084.75"/>
    <n v="191"/>
    <n v="11"/>
    <x v="0"/>
    <n v="5134727.49"/>
    <x v="22"/>
  </r>
  <r>
    <x v="594"/>
    <s v="P0112"/>
    <x v="44"/>
    <x v="9"/>
    <s v="Supplier_5"/>
    <x v="2"/>
    <n v="11"/>
    <n v="2487.48"/>
    <n v="27362.28"/>
    <n v="163"/>
    <n v="13"/>
    <x v="0"/>
    <n v="405459.24"/>
    <x v="11"/>
  </r>
  <r>
    <x v="726"/>
    <s v="P0300"/>
    <x v="283"/>
    <x v="8"/>
    <s v="Supplier_7"/>
    <x v="1"/>
    <n v="6"/>
    <n v="674.37"/>
    <n v="4046.22"/>
    <n v="441"/>
    <n v="9"/>
    <x v="1"/>
    <n v="297397.17"/>
    <x v="9"/>
  </r>
  <r>
    <x v="275"/>
    <s v="P0299"/>
    <x v="287"/>
    <x v="8"/>
    <s v="Supplier_18"/>
    <x v="1"/>
    <n v="3"/>
    <n v="4166.08"/>
    <n v="12498.24"/>
    <n v="395"/>
    <n v="2"/>
    <x v="0"/>
    <n v="1645601.5999999999"/>
    <x v="4"/>
  </r>
  <r>
    <x v="683"/>
    <s v="P0204"/>
    <x v="142"/>
    <x v="4"/>
    <s v="Supplier_2"/>
    <x v="3"/>
    <n v="10"/>
    <n v="562.76"/>
    <n v="5627.6"/>
    <n v="129"/>
    <n v="10"/>
    <x v="0"/>
    <n v="72596.039999999994"/>
    <x v="19"/>
  </r>
  <r>
    <x v="361"/>
    <s v="P0130"/>
    <x v="213"/>
    <x v="7"/>
    <s v="Supplier_24"/>
    <x v="0"/>
    <n v="9"/>
    <n v="21316.52"/>
    <n v="191848.68"/>
    <n v="215"/>
    <n v="5"/>
    <x v="0"/>
    <n v="4583051.8"/>
    <x v="16"/>
  </r>
  <r>
    <x v="463"/>
    <s v="P0001"/>
    <x v="68"/>
    <x v="1"/>
    <s v="Supplier_8"/>
    <x v="2"/>
    <n v="33"/>
    <n v="4177.49"/>
    <n v="137857.17000000001"/>
    <n v="65"/>
    <n v="14"/>
    <x v="2"/>
    <n v="271536.84999999998"/>
    <x v="18"/>
  </r>
  <r>
    <x v="692"/>
    <s v="P0054"/>
    <x v="60"/>
    <x v="5"/>
    <s v="Supplier_12"/>
    <x v="1"/>
    <n v="28"/>
    <n v="4072.34"/>
    <n v="114025.52"/>
    <n v="93"/>
    <n v="9"/>
    <x v="0"/>
    <n v="378727.62"/>
    <x v="15"/>
  </r>
  <r>
    <x v="310"/>
    <s v="P0068"/>
    <x v="73"/>
    <x v="0"/>
    <s v="Supplier_30"/>
    <x v="2"/>
    <n v="22"/>
    <n v="410.09"/>
    <n v="9021.98"/>
    <n v="164"/>
    <n v="14"/>
    <x v="0"/>
    <n v="67254.759999999995"/>
    <x v="20"/>
  </r>
  <r>
    <x v="226"/>
    <s v="P0035"/>
    <x v="118"/>
    <x v="5"/>
    <s v="Supplier_23"/>
    <x v="1"/>
    <n v="34"/>
    <n v="633.77"/>
    <n v="21548.18"/>
    <n v="110"/>
    <n v="6"/>
    <x v="0"/>
    <n v="69714.7"/>
    <x v="21"/>
  </r>
  <r>
    <x v="555"/>
    <s v="P0083"/>
    <x v="47"/>
    <x v="0"/>
    <s v="Supplier_1"/>
    <x v="2"/>
    <n v="22"/>
    <n v="209.79"/>
    <n v="4615.38"/>
    <n v="125"/>
    <n v="9"/>
    <x v="0"/>
    <n v="26223.75"/>
    <x v="11"/>
  </r>
  <r>
    <x v="453"/>
    <s v="P0082"/>
    <x v="19"/>
    <x v="0"/>
    <s v="Supplier_3"/>
    <x v="0"/>
    <n v="13"/>
    <n v="305.19"/>
    <n v="3967.47"/>
    <n v="89"/>
    <n v="10"/>
    <x v="0"/>
    <n v="27161.91"/>
    <x v="15"/>
  </r>
  <r>
    <x v="247"/>
    <s v="P0249"/>
    <x v="129"/>
    <x v="2"/>
    <s v="Supplier_17"/>
    <x v="0"/>
    <n v="2"/>
    <n v="2247.61"/>
    <n v="4495.22"/>
    <n v="263"/>
    <n v="13"/>
    <x v="0"/>
    <n v="591121.43000000005"/>
    <x v="18"/>
  </r>
  <r>
    <x v="216"/>
    <s v="P0284"/>
    <x v="152"/>
    <x v="8"/>
    <s v="Supplier_8"/>
    <x v="4"/>
    <n v="4"/>
    <n v="662.07"/>
    <n v="2648.28"/>
    <n v="269"/>
    <n v="14"/>
    <x v="0"/>
    <n v="178096.83000000002"/>
    <x v="4"/>
  </r>
  <r>
    <x v="564"/>
    <s v="P0181"/>
    <x v="65"/>
    <x v="4"/>
    <s v="Supplier_22"/>
    <x v="2"/>
    <n v="11"/>
    <n v="3512.32"/>
    <n v="38635.519999999997"/>
    <n v="158"/>
    <n v="14"/>
    <x v="0"/>
    <n v="554946.56000000006"/>
    <x v="5"/>
  </r>
  <r>
    <x v="251"/>
    <s v="P0114"/>
    <x v="145"/>
    <x v="9"/>
    <s v="Supplier_11"/>
    <x v="3"/>
    <n v="12"/>
    <n v="4559.54"/>
    <n v="54714.48"/>
    <n v="180"/>
    <n v="8"/>
    <x v="0"/>
    <n v="820717.2"/>
    <x v="18"/>
  </r>
  <r>
    <x v="121"/>
    <s v="P0238"/>
    <x v="96"/>
    <x v="6"/>
    <s v="Supplier_17"/>
    <x v="4"/>
    <n v="10"/>
    <n v="2755.96"/>
    <n v="27559.599999999999"/>
    <n v="430"/>
    <n v="11"/>
    <x v="0"/>
    <n v="1185062.8"/>
    <x v="1"/>
  </r>
  <r>
    <x v="463"/>
    <s v="P0124"/>
    <x v="42"/>
    <x v="7"/>
    <s v="Supplier_21"/>
    <x v="3"/>
    <n v="23"/>
    <n v="29416.55"/>
    <n v="676580.65"/>
    <n v="186"/>
    <n v="3"/>
    <x v="0"/>
    <n v="5471478.2999999998"/>
    <x v="18"/>
  </r>
  <r>
    <x v="364"/>
    <s v="P0202"/>
    <x v="174"/>
    <x v="4"/>
    <s v="Supplier_27"/>
    <x v="0"/>
    <n v="12"/>
    <n v="4734.6899999999996"/>
    <n v="56816.28"/>
    <n v="211"/>
    <n v="6"/>
    <x v="0"/>
    <n v="999019.59"/>
    <x v="6"/>
  </r>
  <r>
    <x v="331"/>
    <s v="P0194"/>
    <x v="299"/>
    <x v="4"/>
    <s v="Supplier_13"/>
    <x v="4"/>
    <n v="12"/>
    <n v="2073.66"/>
    <n v="24883.919999999998"/>
    <n v="218"/>
    <n v="11"/>
    <x v="0"/>
    <n v="452057.87999999995"/>
    <x v="23"/>
  </r>
  <r>
    <x v="128"/>
    <s v="P0104"/>
    <x v="98"/>
    <x v="9"/>
    <s v="Supplier_26"/>
    <x v="4"/>
    <n v="10"/>
    <n v="3952.24"/>
    <n v="39522.400000000001"/>
    <n v="136"/>
    <n v="10"/>
    <x v="0"/>
    <n v="537504.64"/>
    <x v="19"/>
  </r>
  <r>
    <x v="18"/>
    <s v="P0027"/>
    <x v="187"/>
    <x v="1"/>
    <s v="Supplier_15"/>
    <x v="0"/>
    <n v="36"/>
    <n v="5593.73"/>
    <n v="201374.28"/>
    <n v="41"/>
    <n v="11"/>
    <x v="0"/>
    <n v="229342.93"/>
    <x v="12"/>
  </r>
  <r>
    <x v="702"/>
    <s v="P0232"/>
    <x v="101"/>
    <x v="6"/>
    <s v="Supplier_23"/>
    <x v="4"/>
    <n v="2"/>
    <n v="474.26"/>
    <n v="948.52"/>
    <n v="541"/>
    <n v="13"/>
    <x v="0"/>
    <n v="256574.66"/>
    <x v="21"/>
  </r>
  <r>
    <x v="370"/>
    <s v="P0295"/>
    <x v="127"/>
    <x v="8"/>
    <s v="Supplier_11"/>
    <x v="2"/>
    <n v="5"/>
    <n v="1382.66"/>
    <n v="6913.3"/>
    <n v="587"/>
    <n v="4"/>
    <x v="0"/>
    <n v="811621.42"/>
    <x v="18"/>
  </r>
  <r>
    <x v="598"/>
    <s v="P0211"/>
    <x v="114"/>
    <x v="6"/>
    <s v="Supplier_26"/>
    <x v="3"/>
    <n v="10"/>
    <n v="3530.56"/>
    <n v="35305.599999999999"/>
    <n v="346"/>
    <n v="12"/>
    <x v="1"/>
    <n v="1221573.76"/>
    <x v="12"/>
  </r>
  <r>
    <x v="704"/>
    <s v="P0085"/>
    <x v="293"/>
    <x v="0"/>
    <s v="Supplier_17"/>
    <x v="0"/>
    <n v="23"/>
    <n v="132.65"/>
    <n v="3050.95"/>
    <n v="247"/>
    <n v="2"/>
    <x v="0"/>
    <n v="32764.550000000003"/>
    <x v="12"/>
  </r>
  <r>
    <x v="549"/>
    <s v="P0047"/>
    <x v="5"/>
    <x v="5"/>
    <s v="Supplier_8"/>
    <x v="3"/>
    <n v="70"/>
    <n v="700.81"/>
    <n v="49056.7"/>
    <n v="40"/>
    <n v="7"/>
    <x v="0"/>
    <n v="28032.399999999998"/>
    <x v="8"/>
  </r>
  <r>
    <x v="394"/>
    <s v="P0178"/>
    <x v="223"/>
    <x v="3"/>
    <s v="Supplier_17"/>
    <x v="2"/>
    <n v="14"/>
    <n v="3183.98"/>
    <n v="44575.72"/>
    <n v="81"/>
    <n v="9"/>
    <x v="0"/>
    <n v="257902.38"/>
    <x v="11"/>
  </r>
  <r>
    <x v="324"/>
    <s v="P0023"/>
    <x v="20"/>
    <x v="1"/>
    <s v="Supplier_19"/>
    <x v="1"/>
    <n v="76"/>
    <n v="13285.53"/>
    <n v="1009700.28"/>
    <n v="104"/>
    <n v="5"/>
    <x v="0"/>
    <n v="1381695.12"/>
    <x v="10"/>
  </r>
  <r>
    <x v="501"/>
    <s v="P0021"/>
    <x v="235"/>
    <x v="1"/>
    <s v="Supplier_11"/>
    <x v="3"/>
    <n v="37"/>
    <n v="6340.16"/>
    <n v="234585.92"/>
    <n v="91"/>
    <n v="9"/>
    <x v="0"/>
    <n v="576954.55999999994"/>
    <x v="3"/>
  </r>
  <r>
    <x v="603"/>
    <s v="P0085"/>
    <x v="293"/>
    <x v="0"/>
    <s v="Supplier_16"/>
    <x v="3"/>
    <n v="15"/>
    <n v="294.27999999999997"/>
    <n v="4414.2"/>
    <n v="96"/>
    <n v="14"/>
    <x v="0"/>
    <n v="28250.879999999997"/>
    <x v="13"/>
  </r>
  <r>
    <x v="573"/>
    <s v="P0063"/>
    <x v="0"/>
    <x v="0"/>
    <s v="Supplier_14"/>
    <x v="0"/>
    <n v="11"/>
    <n v="237.89"/>
    <n v="2616.79"/>
    <n v="101"/>
    <n v="5"/>
    <x v="0"/>
    <n v="24026.89"/>
    <x v="13"/>
  </r>
  <r>
    <x v="259"/>
    <s v="P0086"/>
    <x v="95"/>
    <x v="0"/>
    <s v="Supplier_26"/>
    <x v="4"/>
    <n v="16"/>
    <n v="321.08"/>
    <n v="5137.28"/>
    <n v="212"/>
    <n v="8"/>
    <x v="0"/>
    <n v="68068.959999999992"/>
    <x v="11"/>
  </r>
  <r>
    <x v="80"/>
    <s v="P0262"/>
    <x v="244"/>
    <x v="2"/>
    <s v="Supplier_6"/>
    <x v="0"/>
    <n v="10"/>
    <n v="4322.76"/>
    <n v="43227.6"/>
    <n v="462"/>
    <n v="4"/>
    <x v="1"/>
    <n v="1997115.12"/>
    <x v="22"/>
  </r>
  <r>
    <x v="52"/>
    <s v="P0129"/>
    <x v="15"/>
    <x v="7"/>
    <s v="Supplier_30"/>
    <x v="3"/>
    <n v="15"/>
    <n v="7954.8"/>
    <n v="119322"/>
    <n v="186"/>
    <n v="5"/>
    <x v="0"/>
    <n v="1479592.8"/>
    <x v="20"/>
  </r>
  <r>
    <x v="185"/>
    <s v="P0219"/>
    <x v="273"/>
    <x v="6"/>
    <s v="Supplier_14"/>
    <x v="1"/>
    <n v="5"/>
    <n v="2596"/>
    <n v="12980"/>
    <n v="258"/>
    <n v="9"/>
    <x v="0"/>
    <n v="669768"/>
    <x v="19"/>
  </r>
  <r>
    <x v="161"/>
    <s v="P0035"/>
    <x v="118"/>
    <x v="5"/>
    <s v="Supplier_25"/>
    <x v="0"/>
    <n v="29"/>
    <n v="1429.29"/>
    <n v="41449.410000000003"/>
    <n v="73"/>
    <n v="14"/>
    <x v="0"/>
    <n v="104338.17"/>
    <x v="3"/>
  </r>
  <r>
    <x v="14"/>
    <s v="P0155"/>
    <x v="106"/>
    <x v="3"/>
    <s v="Supplier_26"/>
    <x v="1"/>
    <n v="23"/>
    <n v="4026.46"/>
    <n v="92608.58"/>
    <n v="118"/>
    <n v="8"/>
    <x v="0"/>
    <n v="475122.28"/>
    <x v="6"/>
  </r>
  <r>
    <x v="657"/>
    <s v="P0225"/>
    <x v="34"/>
    <x v="6"/>
    <s v="Supplier_7"/>
    <x v="2"/>
    <n v="2"/>
    <n v="2023.79"/>
    <n v="4047.58"/>
    <n v="397"/>
    <n v="11"/>
    <x v="0"/>
    <n v="803444.63"/>
    <x v="21"/>
  </r>
  <r>
    <x v="139"/>
    <s v="P0029"/>
    <x v="237"/>
    <x v="1"/>
    <s v="Supplier_16"/>
    <x v="2"/>
    <n v="32"/>
    <n v="14020.98"/>
    <n v="448671.36"/>
    <n v="59"/>
    <n v="10"/>
    <x v="2"/>
    <n v="827237.82"/>
    <x v="3"/>
  </r>
  <r>
    <x v="117"/>
    <s v="P0228"/>
    <x v="45"/>
    <x v="6"/>
    <s v="Supplier_14"/>
    <x v="2"/>
    <n v="5"/>
    <n v="3904.05"/>
    <n v="19520.25"/>
    <n v="365"/>
    <n v="7"/>
    <x v="0"/>
    <n v="1424978.25"/>
    <x v="15"/>
  </r>
  <r>
    <x v="349"/>
    <s v="P0273"/>
    <x v="288"/>
    <x v="8"/>
    <s v="Supplier_9"/>
    <x v="3"/>
    <n v="9"/>
    <n v="2104.29"/>
    <n v="18938.61"/>
    <n v="512"/>
    <n v="11"/>
    <x v="1"/>
    <n v="1077396.48"/>
    <x v="14"/>
  </r>
  <r>
    <x v="243"/>
    <s v="P0269"/>
    <x v="168"/>
    <x v="2"/>
    <s v="Supplier_29"/>
    <x v="4"/>
    <n v="4"/>
    <n v="4739.4799999999996"/>
    <n v="18957.919999999998"/>
    <n v="302"/>
    <n v="6"/>
    <x v="1"/>
    <n v="1431322.96"/>
    <x v="9"/>
  </r>
  <r>
    <x v="430"/>
    <s v="P0226"/>
    <x v="39"/>
    <x v="6"/>
    <s v="Supplier_27"/>
    <x v="4"/>
    <n v="8"/>
    <n v="4681.6000000000004"/>
    <n v="37452.800000000003"/>
    <n v="555"/>
    <n v="4"/>
    <x v="0"/>
    <n v="2598288"/>
    <x v="18"/>
  </r>
  <r>
    <x v="617"/>
    <s v="P0195"/>
    <x v="261"/>
    <x v="4"/>
    <s v="Supplier_10"/>
    <x v="4"/>
    <n v="18"/>
    <n v="369.95"/>
    <n v="6659.1"/>
    <n v="208"/>
    <n v="8"/>
    <x v="0"/>
    <n v="76949.599999999991"/>
    <x v="8"/>
  </r>
  <r>
    <x v="410"/>
    <s v="P0058"/>
    <x v="255"/>
    <x v="5"/>
    <s v="Supplier_14"/>
    <x v="3"/>
    <n v="45"/>
    <n v="4279.24"/>
    <n v="192565.8"/>
    <n v="105"/>
    <n v="8"/>
    <x v="0"/>
    <n v="449320.19999999995"/>
    <x v="12"/>
  </r>
  <r>
    <x v="329"/>
    <s v="P0111"/>
    <x v="89"/>
    <x v="9"/>
    <s v="Supplier_29"/>
    <x v="0"/>
    <n v="10"/>
    <n v="1490.37"/>
    <n v="14903.7"/>
    <n v="195"/>
    <n v="6"/>
    <x v="0"/>
    <n v="290622.14999999997"/>
    <x v="3"/>
  </r>
  <r>
    <x v="483"/>
    <s v="P0264"/>
    <x v="136"/>
    <x v="2"/>
    <s v="Supplier_5"/>
    <x v="3"/>
    <n v="6"/>
    <n v="2071.0700000000002"/>
    <n v="12426.42"/>
    <n v="319"/>
    <n v="5"/>
    <x v="1"/>
    <n v="660671.33000000007"/>
    <x v="22"/>
  </r>
  <r>
    <x v="279"/>
    <s v="P0212"/>
    <x v="195"/>
    <x v="6"/>
    <s v="Supplier_5"/>
    <x v="2"/>
    <n v="1"/>
    <n v="4383.09"/>
    <n v="4383.09"/>
    <n v="558"/>
    <n v="14"/>
    <x v="1"/>
    <n v="2445764.2200000002"/>
    <x v="15"/>
  </r>
  <r>
    <x v="144"/>
    <s v="P0095"/>
    <x v="208"/>
    <x v="9"/>
    <s v="Supplier_19"/>
    <x v="4"/>
    <n v="15"/>
    <n v="4063.89"/>
    <n v="60958.35"/>
    <n v="156"/>
    <n v="5"/>
    <x v="0"/>
    <n v="633966.84"/>
    <x v="14"/>
  </r>
  <r>
    <x v="75"/>
    <s v="P0190"/>
    <x v="90"/>
    <x v="4"/>
    <s v="Supplier_21"/>
    <x v="2"/>
    <n v="10"/>
    <n v="198.02"/>
    <n v="1980.2"/>
    <n v="194"/>
    <n v="12"/>
    <x v="0"/>
    <n v="38415.880000000005"/>
    <x v="11"/>
  </r>
  <r>
    <x v="170"/>
    <s v="P0149"/>
    <x v="26"/>
    <x v="7"/>
    <s v="Supplier_15"/>
    <x v="3"/>
    <n v="16"/>
    <n v="14377.59"/>
    <n v="230041.44"/>
    <n v="101"/>
    <n v="10"/>
    <x v="0"/>
    <n v="1452136.59"/>
    <x v="18"/>
  </r>
  <r>
    <x v="499"/>
    <s v="P0071"/>
    <x v="139"/>
    <x v="0"/>
    <s v="Supplier_29"/>
    <x v="0"/>
    <n v="10"/>
    <n v="177.54"/>
    <n v="1775.4"/>
    <n v="143"/>
    <n v="10"/>
    <x v="0"/>
    <n v="25388.219999999998"/>
    <x v="17"/>
  </r>
  <r>
    <x v="542"/>
    <s v="P0106"/>
    <x v="220"/>
    <x v="9"/>
    <s v="Supplier_4"/>
    <x v="0"/>
    <n v="13"/>
    <n v="3872.59"/>
    <n v="50343.67"/>
    <n v="175"/>
    <n v="10"/>
    <x v="0"/>
    <n v="677703.25"/>
    <x v="14"/>
  </r>
  <r>
    <x v="79"/>
    <s v="P0273"/>
    <x v="288"/>
    <x v="8"/>
    <s v="Supplier_5"/>
    <x v="2"/>
    <n v="3"/>
    <n v="3556.6"/>
    <n v="10669.8"/>
    <n v="264"/>
    <n v="14"/>
    <x v="0"/>
    <n v="938942.4"/>
    <x v="14"/>
  </r>
  <r>
    <x v="448"/>
    <s v="P0036"/>
    <x v="194"/>
    <x v="5"/>
    <s v="Supplier_10"/>
    <x v="0"/>
    <n v="28"/>
    <n v="3993.34"/>
    <n v="111813.52"/>
    <n v="47"/>
    <n v="9"/>
    <x v="2"/>
    <n v="187686.98"/>
    <x v="20"/>
  </r>
  <r>
    <x v="674"/>
    <s v="P0203"/>
    <x v="117"/>
    <x v="4"/>
    <s v="Supplier_16"/>
    <x v="1"/>
    <n v="13"/>
    <n v="1667.58"/>
    <n v="21678.54"/>
    <n v="223"/>
    <n v="13"/>
    <x v="0"/>
    <n v="371870.33999999997"/>
    <x v="6"/>
  </r>
  <r>
    <x v="622"/>
    <s v="P0017"/>
    <x v="99"/>
    <x v="1"/>
    <s v="Supplier_6"/>
    <x v="2"/>
    <n v="42"/>
    <n v="12797.19"/>
    <n v="537481.98"/>
    <n v="85"/>
    <n v="2"/>
    <x v="2"/>
    <n v="1087761.1500000001"/>
    <x v="20"/>
  </r>
  <r>
    <x v="155"/>
    <s v="P0245"/>
    <x v="150"/>
    <x v="2"/>
    <s v="Supplier_21"/>
    <x v="0"/>
    <n v="1"/>
    <n v="4534.93"/>
    <n v="4534.93"/>
    <n v="378"/>
    <n v="13"/>
    <x v="0"/>
    <n v="1714203.54"/>
    <x v="1"/>
  </r>
  <r>
    <x v="3"/>
    <s v="P0171"/>
    <x v="193"/>
    <x v="3"/>
    <s v="Supplier_25"/>
    <x v="3"/>
    <n v="11"/>
    <n v="974.19"/>
    <n v="10716.09"/>
    <n v="243"/>
    <n v="12"/>
    <x v="0"/>
    <n v="236728.17"/>
    <x v="2"/>
  </r>
  <r>
    <x v="515"/>
    <s v="P0071"/>
    <x v="139"/>
    <x v="0"/>
    <s v="Supplier_12"/>
    <x v="3"/>
    <n v="18"/>
    <n v="240.42"/>
    <n v="4327.5600000000004"/>
    <n v="83"/>
    <n v="2"/>
    <x v="0"/>
    <n v="19954.86"/>
    <x v="17"/>
  </r>
  <r>
    <x v="402"/>
    <s v="P0090"/>
    <x v="146"/>
    <x v="0"/>
    <s v="Supplier_9"/>
    <x v="4"/>
    <n v="25"/>
    <n v="381.61"/>
    <n v="9540.25"/>
    <n v="124"/>
    <n v="13"/>
    <x v="0"/>
    <n v="47319.64"/>
    <x v="5"/>
  </r>
  <r>
    <x v="269"/>
    <s v="P0184"/>
    <x v="278"/>
    <x v="4"/>
    <s v="Supplier_1"/>
    <x v="2"/>
    <n v="23"/>
    <n v="2507.58"/>
    <n v="57674.34"/>
    <n v="230"/>
    <n v="4"/>
    <x v="0"/>
    <n v="576743.4"/>
    <x v="23"/>
  </r>
  <r>
    <x v="376"/>
    <s v="P0146"/>
    <x v="169"/>
    <x v="7"/>
    <s v="Supplier_21"/>
    <x v="4"/>
    <n v="18"/>
    <n v="24500.07"/>
    <n v="441001.26"/>
    <n v="210"/>
    <n v="12"/>
    <x v="0"/>
    <n v="5145014.7"/>
    <x v="2"/>
  </r>
  <r>
    <x v="404"/>
    <s v="P0007"/>
    <x v="1"/>
    <x v="1"/>
    <s v="Supplier_10"/>
    <x v="2"/>
    <n v="43"/>
    <n v="10111.74"/>
    <n v="434804.82"/>
    <n v="54"/>
    <n v="7"/>
    <x v="0"/>
    <n v="546033.96"/>
    <x v="10"/>
  </r>
  <r>
    <x v="154"/>
    <s v="P0144"/>
    <x v="271"/>
    <x v="7"/>
    <s v="Supplier_25"/>
    <x v="3"/>
    <n v="8"/>
    <n v="11098.49"/>
    <n v="88787.92"/>
    <n v="167"/>
    <n v="3"/>
    <x v="0"/>
    <n v="1853447.83"/>
    <x v="19"/>
  </r>
  <r>
    <x v="451"/>
    <s v="P0022"/>
    <x v="188"/>
    <x v="1"/>
    <s v="Supplier_14"/>
    <x v="4"/>
    <n v="43"/>
    <n v="10486.76"/>
    <n v="450930.68"/>
    <n v="106"/>
    <n v="3"/>
    <x v="2"/>
    <n v="1111596.56"/>
    <x v="16"/>
  </r>
  <r>
    <x v="698"/>
    <s v="P0020"/>
    <x v="72"/>
    <x v="1"/>
    <s v="Supplier_2"/>
    <x v="3"/>
    <n v="70"/>
    <n v="15699.65"/>
    <n v="1098975.5"/>
    <n v="117"/>
    <n v="3"/>
    <x v="2"/>
    <n v="1836859.05"/>
    <x v="19"/>
  </r>
  <r>
    <x v="438"/>
    <s v="P0201"/>
    <x v="243"/>
    <x v="4"/>
    <s v="Supplier_1"/>
    <x v="1"/>
    <n v="24"/>
    <n v="4337.62"/>
    <n v="104102.88"/>
    <n v="182"/>
    <n v="10"/>
    <x v="0"/>
    <n v="789446.84"/>
    <x v="3"/>
  </r>
  <r>
    <x v="485"/>
    <s v="P0103"/>
    <x v="50"/>
    <x v="9"/>
    <s v="Supplier_14"/>
    <x v="4"/>
    <n v="8"/>
    <n v="2246.56"/>
    <n v="17972.48"/>
    <n v="209"/>
    <n v="3"/>
    <x v="0"/>
    <n v="469531.04"/>
    <x v="3"/>
  </r>
  <r>
    <x v="17"/>
    <s v="P0107"/>
    <x v="182"/>
    <x v="9"/>
    <s v="Supplier_4"/>
    <x v="4"/>
    <n v="18"/>
    <n v="1719.53"/>
    <n v="30951.54"/>
    <n v="118"/>
    <n v="8"/>
    <x v="0"/>
    <n v="202904.54"/>
    <x v="0"/>
  </r>
  <r>
    <x v="477"/>
    <s v="P0270"/>
    <x v="48"/>
    <x v="2"/>
    <s v="Supplier_5"/>
    <x v="2"/>
    <n v="3"/>
    <n v="3219.7"/>
    <n v="9659.1"/>
    <n v="585"/>
    <n v="8"/>
    <x v="0"/>
    <n v="1883524.5"/>
    <x v="18"/>
  </r>
  <r>
    <x v="535"/>
    <s v="P0104"/>
    <x v="98"/>
    <x v="9"/>
    <s v="Supplier_26"/>
    <x v="1"/>
    <n v="13"/>
    <n v="2161.19"/>
    <n v="28095.47"/>
    <n v="171"/>
    <n v="6"/>
    <x v="0"/>
    <n v="369563.49"/>
    <x v="5"/>
  </r>
  <r>
    <x v="710"/>
    <s v="P0167"/>
    <x v="36"/>
    <x v="3"/>
    <s v="Supplier_13"/>
    <x v="3"/>
    <n v="18"/>
    <n v="296.60000000000002"/>
    <n v="5338.8"/>
    <n v="228"/>
    <n v="6"/>
    <x v="0"/>
    <n v="67624.800000000003"/>
    <x v="19"/>
  </r>
  <r>
    <x v="144"/>
    <s v="P0091"/>
    <x v="285"/>
    <x v="9"/>
    <s v="Supplier_16"/>
    <x v="3"/>
    <n v="23"/>
    <n v="4580.16"/>
    <n v="105343.67999999999"/>
    <n v="171"/>
    <n v="6"/>
    <x v="0"/>
    <n v="783207.36"/>
    <x v="14"/>
  </r>
  <r>
    <x v="519"/>
    <s v="P0253"/>
    <x v="229"/>
    <x v="2"/>
    <s v="Supplier_5"/>
    <x v="2"/>
    <n v="4"/>
    <n v="4829.8999999999996"/>
    <n v="19319.599999999999"/>
    <n v="577"/>
    <n v="5"/>
    <x v="0"/>
    <n v="2786852.3"/>
    <x v="13"/>
  </r>
  <r>
    <x v="206"/>
    <s v="P0118"/>
    <x v="189"/>
    <x v="9"/>
    <s v="Supplier_7"/>
    <x v="2"/>
    <n v="24"/>
    <n v="646.29"/>
    <n v="15510.96"/>
    <n v="89"/>
    <n v="5"/>
    <x v="0"/>
    <n v="57519.81"/>
    <x v="9"/>
  </r>
  <r>
    <x v="82"/>
    <s v="P0205"/>
    <x v="265"/>
    <x v="4"/>
    <s v="Supplier_14"/>
    <x v="3"/>
    <n v="12"/>
    <n v="4424.79"/>
    <n v="53097.48"/>
    <n v="105"/>
    <n v="6"/>
    <x v="0"/>
    <n v="464602.95"/>
    <x v="21"/>
  </r>
  <r>
    <x v="471"/>
    <s v="P0163"/>
    <x v="75"/>
    <x v="3"/>
    <s v="Supplier_1"/>
    <x v="0"/>
    <n v="12"/>
    <n v="434.61"/>
    <n v="5215.32"/>
    <n v="80"/>
    <n v="3"/>
    <x v="0"/>
    <n v="34768.800000000003"/>
    <x v="3"/>
  </r>
  <r>
    <x v="273"/>
    <s v="P0110"/>
    <x v="97"/>
    <x v="9"/>
    <s v="Supplier_10"/>
    <x v="0"/>
    <n v="18"/>
    <n v="1235.79"/>
    <n v="22244.22"/>
    <n v="178"/>
    <n v="12"/>
    <x v="0"/>
    <n v="219970.62"/>
    <x v="3"/>
  </r>
  <r>
    <x v="48"/>
    <s v="P0154"/>
    <x v="240"/>
    <x v="3"/>
    <s v="Supplier_23"/>
    <x v="4"/>
    <n v="16"/>
    <n v="4713.74"/>
    <n v="75419.839999999997"/>
    <n v="87"/>
    <n v="3"/>
    <x v="0"/>
    <n v="410095.38"/>
    <x v="13"/>
  </r>
  <r>
    <x v="640"/>
    <s v="P0223"/>
    <x v="28"/>
    <x v="6"/>
    <s v="Supplier_15"/>
    <x v="4"/>
    <n v="1"/>
    <n v="337.88"/>
    <n v="337.88"/>
    <n v="555"/>
    <n v="13"/>
    <x v="0"/>
    <n v="187523.4"/>
    <x v="10"/>
  </r>
  <r>
    <x v="591"/>
    <s v="P0282"/>
    <x v="210"/>
    <x v="8"/>
    <s v="Supplier_12"/>
    <x v="4"/>
    <n v="10"/>
    <n v="1644.81"/>
    <n v="16448.099999999999"/>
    <n v="275"/>
    <n v="4"/>
    <x v="0"/>
    <n v="452322.75"/>
    <x v="14"/>
  </r>
  <r>
    <x v="290"/>
    <s v="P0253"/>
    <x v="229"/>
    <x v="2"/>
    <s v="Supplier_19"/>
    <x v="1"/>
    <n v="9"/>
    <n v="931.98"/>
    <n v="8387.82"/>
    <n v="349"/>
    <n v="14"/>
    <x v="0"/>
    <n v="325261.02"/>
    <x v="16"/>
  </r>
  <r>
    <x v="183"/>
    <s v="P0268"/>
    <x v="131"/>
    <x v="2"/>
    <s v="Supplier_9"/>
    <x v="3"/>
    <n v="7"/>
    <n v="2872.38"/>
    <n v="20106.66"/>
    <n v="285"/>
    <n v="4"/>
    <x v="1"/>
    <n v="818628.3"/>
    <x v="11"/>
  </r>
  <r>
    <x v="357"/>
    <s v="P0277"/>
    <x v="154"/>
    <x v="8"/>
    <s v="Supplier_2"/>
    <x v="2"/>
    <n v="7"/>
    <n v="2106.0100000000002"/>
    <n v="14742.07"/>
    <n v="387"/>
    <n v="6"/>
    <x v="0"/>
    <n v="815025.87000000011"/>
    <x v="12"/>
  </r>
  <r>
    <x v="249"/>
    <s v="P0229"/>
    <x v="294"/>
    <x v="6"/>
    <s v="Supplier_2"/>
    <x v="4"/>
    <n v="5"/>
    <n v="1590.38"/>
    <n v="7951.9"/>
    <n v="503"/>
    <n v="6"/>
    <x v="0"/>
    <n v="799961.14"/>
    <x v="12"/>
  </r>
  <r>
    <x v="356"/>
    <s v="P0195"/>
    <x v="261"/>
    <x v="4"/>
    <s v="Supplier_20"/>
    <x v="4"/>
    <n v="9"/>
    <n v="958.63"/>
    <n v="8627.67"/>
    <n v="169"/>
    <n v="5"/>
    <x v="0"/>
    <n v="162008.47"/>
    <x v="16"/>
  </r>
  <r>
    <x v="707"/>
    <s v="P0123"/>
    <x v="249"/>
    <x v="7"/>
    <s v="Supplier_3"/>
    <x v="2"/>
    <n v="12"/>
    <n v="26555.85"/>
    <n v="318670.2"/>
    <n v="146"/>
    <n v="2"/>
    <x v="0"/>
    <n v="3877154.0999999996"/>
    <x v="21"/>
  </r>
  <r>
    <x v="406"/>
    <s v="P0062"/>
    <x v="221"/>
    <x v="0"/>
    <s v="Supplier_8"/>
    <x v="3"/>
    <n v="18"/>
    <n v="410.52"/>
    <n v="7389.36"/>
    <n v="239"/>
    <n v="11"/>
    <x v="0"/>
    <n v="98114.28"/>
    <x v="0"/>
  </r>
  <r>
    <x v="378"/>
    <s v="P0083"/>
    <x v="47"/>
    <x v="0"/>
    <s v="Supplier_6"/>
    <x v="1"/>
    <n v="16"/>
    <n v="188.54"/>
    <n v="3016.64"/>
    <n v="164"/>
    <n v="14"/>
    <x v="0"/>
    <n v="30920.559999999998"/>
    <x v="2"/>
  </r>
  <r>
    <x v="211"/>
    <s v="P0064"/>
    <x v="74"/>
    <x v="0"/>
    <s v="Supplier_17"/>
    <x v="1"/>
    <n v="14"/>
    <n v="478.32"/>
    <n v="6696.48"/>
    <n v="102"/>
    <n v="2"/>
    <x v="0"/>
    <n v="48788.639999999999"/>
    <x v="10"/>
  </r>
  <r>
    <x v="428"/>
    <s v="P0267"/>
    <x v="51"/>
    <x v="2"/>
    <s v="Supplier_28"/>
    <x v="1"/>
    <n v="8"/>
    <n v="3979.29"/>
    <n v="31834.32"/>
    <n v="435"/>
    <n v="9"/>
    <x v="0"/>
    <n v="1730991.15"/>
    <x v="12"/>
  </r>
  <r>
    <x v="414"/>
    <s v="P0265"/>
    <x v="130"/>
    <x v="2"/>
    <s v="Supplier_12"/>
    <x v="4"/>
    <n v="5"/>
    <n v="3115.31"/>
    <n v="15576.55"/>
    <n v="534"/>
    <n v="7"/>
    <x v="1"/>
    <n v="1663575.54"/>
    <x v="21"/>
  </r>
  <r>
    <x v="596"/>
    <s v="P0253"/>
    <x v="229"/>
    <x v="2"/>
    <s v="Supplier_29"/>
    <x v="4"/>
    <n v="3"/>
    <n v="1910.08"/>
    <n v="5730.24"/>
    <n v="481"/>
    <n v="9"/>
    <x v="0"/>
    <n v="918748.48"/>
    <x v="23"/>
  </r>
  <r>
    <x v="348"/>
    <s v="P0036"/>
    <x v="194"/>
    <x v="5"/>
    <s v="Supplier_24"/>
    <x v="4"/>
    <n v="53"/>
    <n v="2907.31"/>
    <n v="154087.43"/>
    <n v="57"/>
    <n v="8"/>
    <x v="0"/>
    <n v="165716.66999999998"/>
    <x v="7"/>
  </r>
  <r>
    <x v="360"/>
    <s v="P0276"/>
    <x v="76"/>
    <x v="8"/>
    <s v="Supplier_7"/>
    <x v="4"/>
    <n v="2"/>
    <n v="1937.07"/>
    <n v="3874.14"/>
    <n v="286"/>
    <n v="8"/>
    <x v="0"/>
    <n v="554002.02"/>
    <x v="23"/>
  </r>
  <r>
    <x v="230"/>
    <s v="P0103"/>
    <x v="50"/>
    <x v="9"/>
    <s v="Supplier_5"/>
    <x v="2"/>
    <n v="16"/>
    <n v="4703.5200000000004"/>
    <n v="75256.320000000007"/>
    <n v="144"/>
    <n v="3"/>
    <x v="0"/>
    <n v="677306.88000000012"/>
    <x v="4"/>
  </r>
  <r>
    <x v="273"/>
    <s v="P0173"/>
    <x v="199"/>
    <x v="3"/>
    <s v="Supplier_19"/>
    <x v="0"/>
    <n v="15"/>
    <n v="862.62"/>
    <n v="12939.3"/>
    <n v="88"/>
    <n v="2"/>
    <x v="0"/>
    <n v="75910.559999999998"/>
    <x v="3"/>
  </r>
  <r>
    <x v="209"/>
    <s v="P0156"/>
    <x v="257"/>
    <x v="3"/>
    <s v="Supplier_10"/>
    <x v="3"/>
    <n v="11"/>
    <n v="3692.41"/>
    <n v="40616.51"/>
    <n v="168"/>
    <n v="13"/>
    <x v="0"/>
    <n v="620324.88"/>
    <x v="14"/>
  </r>
  <r>
    <x v="168"/>
    <s v="P0186"/>
    <x v="29"/>
    <x v="4"/>
    <s v="Supplier_18"/>
    <x v="3"/>
    <n v="24"/>
    <n v="1820.8"/>
    <n v="43699.199999999997"/>
    <n v="98"/>
    <n v="12"/>
    <x v="0"/>
    <n v="178438.39999999999"/>
    <x v="6"/>
  </r>
  <r>
    <x v="202"/>
    <s v="P0003"/>
    <x v="148"/>
    <x v="1"/>
    <s v="Supplier_5"/>
    <x v="2"/>
    <n v="37"/>
    <n v="17073.97"/>
    <n v="631736.89"/>
    <n v="86"/>
    <n v="13"/>
    <x v="0"/>
    <n v="1468361.4200000002"/>
    <x v="6"/>
  </r>
  <r>
    <x v="304"/>
    <s v="P0089"/>
    <x v="280"/>
    <x v="0"/>
    <s v="Supplier_8"/>
    <x v="2"/>
    <n v="17"/>
    <n v="445.37"/>
    <n v="7571.29"/>
    <n v="129"/>
    <n v="11"/>
    <x v="0"/>
    <n v="57452.73"/>
    <x v="8"/>
  </r>
  <r>
    <x v="468"/>
    <s v="P0001"/>
    <x v="68"/>
    <x v="1"/>
    <s v="Supplier_21"/>
    <x v="2"/>
    <n v="22"/>
    <n v="18942.84"/>
    <n v="416742.48"/>
    <n v="119"/>
    <n v="8"/>
    <x v="2"/>
    <n v="2254197.96"/>
    <x v="14"/>
  </r>
  <r>
    <x v="483"/>
    <s v="P0145"/>
    <x v="266"/>
    <x v="7"/>
    <s v="Supplier_13"/>
    <x v="2"/>
    <n v="21"/>
    <n v="3314.08"/>
    <n v="69595.679999999993"/>
    <n v="103"/>
    <n v="2"/>
    <x v="0"/>
    <n v="341350.24"/>
    <x v="22"/>
  </r>
  <r>
    <x v="623"/>
    <s v="P0156"/>
    <x v="257"/>
    <x v="3"/>
    <s v="Supplier_25"/>
    <x v="1"/>
    <n v="23"/>
    <n v="3635.3"/>
    <n v="83611.899999999994"/>
    <n v="143"/>
    <n v="10"/>
    <x v="0"/>
    <n v="519847.9"/>
    <x v="22"/>
  </r>
  <r>
    <x v="194"/>
    <s v="P0228"/>
    <x v="45"/>
    <x v="6"/>
    <s v="Supplier_28"/>
    <x v="3"/>
    <n v="8"/>
    <n v="2924.55"/>
    <n v="23396.400000000001"/>
    <n v="573"/>
    <n v="5"/>
    <x v="0"/>
    <n v="1675767.1500000001"/>
    <x v="23"/>
  </r>
  <r>
    <x v="338"/>
    <s v="P0025"/>
    <x v="163"/>
    <x v="1"/>
    <s v="Supplier_17"/>
    <x v="4"/>
    <n v="27"/>
    <n v="5937.44"/>
    <n v="160310.88"/>
    <n v="88"/>
    <n v="13"/>
    <x v="0"/>
    <n v="522494.71999999997"/>
    <x v="20"/>
  </r>
  <r>
    <x v="139"/>
    <s v="P0112"/>
    <x v="44"/>
    <x v="9"/>
    <s v="Supplier_9"/>
    <x v="1"/>
    <n v="18"/>
    <n v="807.33"/>
    <n v="14531.94"/>
    <n v="123"/>
    <n v="14"/>
    <x v="0"/>
    <n v="99301.590000000011"/>
    <x v="3"/>
  </r>
  <r>
    <x v="168"/>
    <s v="P0126"/>
    <x v="268"/>
    <x v="7"/>
    <s v="Supplier_17"/>
    <x v="0"/>
    <n v="16"/>
    <n v="23724.53"/>
    <n v="379592.48"/>
    <n v="237"/>
    <n v="3"/>
    <x v="0"/>
    <n v="5622713.6099999994"/>
    <x v="6"/>
  </r>
  <r>
    <x v="658"/>
    <s v="P0067"/>
    <x v="158"/>
    <x v="0"/>
    <s v="Supplier_12"/>
    <x v="4"/>
    <n v="11"/>
    <n v="88.41"/>
    <n v="972.51"/>
    <n v="102"/>
    <n v="4"/>
    <x v="0"/>
    <n v="9017.82"/>
    <x v="19"/>
  </r>
  <r>
    <x v="133"/>
    <s v="P0099"/>
    <x v="269"/>
    <x v="9"/>
    <s v="Supplier_25"/>
    <x v="2"/>
    <n v="12"/>
    <n v="2812.45"/>
    <n v="33749.4"/>
    <n v="91"/>
    <n v="14"/>
    <x v="0"/>
    <n v="255932.94999999998"/>
    <x v="10"/>
  </r>
  <r>
    <x v="559"/>
    <s v="P0291"/>
    <x v="37"/>
    <x v="8"/>
    <s v="Supplier_17"/>
    <x v="3"/>
    <n v="6"/>
    <n v="4314.2700000000004"/>
    <n v="25885.62"/>
    <n v="448"/>
    <n v="8"/>
    <x v="0"/>
    <n v="1932792.9600000002"/>
    <x v="1"/>
  </r>
  <r>
    <x v="671"/>
    <s v="P0107"/>
    <x v="182"/>
    <x v="9"/>
    <s v="Supplier_22"/>
    <x v="2"/>
    <n v="13"/>
    <n v="1171.31"/>
    <n v="15227.03"/>
    <n v="245"/>
    <n v="12"/>
    <x v="0"/>
    <n v="286970.95"/>
    <x v="12"/>
  </r>
  <r>
    <x v="668"/>
    <s v="P0012"/>
    <x v="102"/>
    <x v="1"/>
    <s v="Supplier_10"/>
    <x v="0"/>
    <n v="43"/>
    <n v="1198.95"/>
    <n v="51554.85"/>
    <n v="48"/>
    <n v="14"/>
    <x v="2"/>
    <n v="57549.600000000006"/>
    <x v="16"/>
  </r>
  <r>
    <x v="191"/>
    <s v="P0156"/>
    <x v="257"/>
    <x v="3"/>
    <s v="Supplier_21"/>
    <x v="0"/>
    <n v="25"/>
    <n v="4824.79"/>
    <n v="120619.75"/>
    <n v="152"/>
    <n v="5"/>
    <x v="0"/>
    <n v="733368.08"/>
    <x v="9"/>
  </r>
  <r>
    <x v="708"/>
    <s v="P0277"/>
    <x v="154"/>
    <x v="8"/>
    <s v="Supplier_19"/>
    <x v="1"/>
    <n v="6"/>
    <n v="1993.42"/>
    <n v="11960.52"/>
    <n v="436"/>
    <n v="10"/>
    <x v="1"/>
    <n v="869131.12"/>
    <x v="22"/>
  </r>
  <r>
    <x v="151"/>
    <s v="P0101"/>
    <x v="66"/>
    <x v="9"/>
    <s v="Supplier_8"/>
    <x v="0"/>
    <n v="10"/>
    <n v="1955.15"/>
    <n v="19551.5"/>
    <n v="181"/>
    <n v="2"/>
    <x v="0"/>
    <n v="353882.15"/>
    <x v="22"/>
  </r>
  <r>
    <x v="150"/>
    <s v="P0126"/>
    <x v="268"/>
    <x v="7"/>
    <s v="Supplier_28"/>
    <x v="1"/>
    <n v="16"/>
    <n v="25569.38"/>
    <n v="409110.08"/>
    <n v="119"/>
    <n v="7"/>
    <x v="0"/>
    <n v="3042756.22"/>
    <x v="17"/>
  </r>
  <r>
    <x v="231"/>
    <s v="P0272"/>
    <x v="230"/>
    <x v="8"/>
    <s v="Supplier_20"/>
    <x v="2"/>
    <n v="8"/>
    <n v="3382.19"/>
    <n v="27057.52"/>
    <n v="599"/>
    <n v="2"/>
    <x v="1"/>
    <n v="2025931.81"/>
    <x v="16"/>
  </r>
  <r>
    <x v="44"/>
    <s v="P0079"/>
    <x v="16"/>
    <x v="0"/>
    <s v="Supplier_8"/>
    <x v="1"/>
    <n v="18"/>
    <n v="170.88"/>
    <n v="3075.84"/>
    <n v="158"/>
    <n v="11"/>
    <x v="0"/>
    <n v="26999.040000000001"/>
    <x v="16"/>
  </r>
  <r>
    <x v="395"/>
    <s v="P0074"/>
    <x v="140"/>
    <x v="0"/>
    <s v="Supplier_18"/>
    <x v="2"/>
    <n v="14"/>
    <n v="65.92"/>
    <n v="922.88"/>
    <n v="174"/>
    <n v="14"/>
    <x v="0"/>
    <n v="11470.08"/>
    <x v="10"/>
  </r>
  <r>
    <x v="147"/>
    <s v="P0138"/>
    <x v="245"/>
    <x v="7"/>
    <s v="Supplier_18"/>
    <x v="0"/>
    <n v="8"/>
    <n v="9832.5"/>
    <n v="78660"/>
    <n v="83"/>
    <n v="3"/>
    <x v="0"/>
    <n v="816097.5"/>
    <x v="19"/>
  </r>
  <r>
    <x v="385"/>
    <s v="P0133"/>
    <x v="232"/>
    <x v="7"/>
    <s v="Supplier_24"/>
    <x v="0"/>
    <n v="11"/>
    <n v="27236.81"/>
    <n v="299604.90999999997"/>
    <n v="202"/>
    <n v="7"/>
    <x v="0"/>
    <n v="5501835.6200000001"/>
    <x v="5"/>
  </r>
  <r>
    <x v="324"/>
    <s v="P0051"/>
    <x v="218"/>
    <x v="5"/>
    <s v="Supplier_7"/>
    <x v="3"/>
    <n v="28"/>
    <n v="1056.24"/>
    <n v="29574.720000000001"/>
    <n v="75"/>
    <n v="10"/>
    <x v="0"/>
    <n v="79218"/>
    <x v="10"/>
  </r>
  <r>
    <x v="269"/>
    <s v="P0067"/>
    <x v="158"/>
    <x v="0"/>
    <s v="Supplier_19"/>
    <x v="3"/>
    <n v="25"/>
    <n v="264.18"/>
    <n v="6604.5"/>
    <n v="182"/>
    <n v="7"/>
    <x v="0"/>
    <n v="48080.76"/>
    <x v="23"/>
  </r>
  <r>
    <x v="394"/>
    <s v="P0248"/>
    <x v="177"/>
    <x v="2"/>
    <s v="Supplier_9"/>
    <x v="3"/>
    <n v="3"/>
    <n v="2098.19"/>
    <n v="6294.57"/>
    <n v="264"/>
    <n v="14"/>
    <x v="1"/>
    <n v="553922.16"/>
    <x v="11"/>
  </r>
  <r>
    <x v="488"/>
    <s v="P0258"/>
    <x v="171"/>
    <x v="2"/>
    <s v="Supplier_10"/>
    <x v="4"/>
    <n v="5"/>
    <n v="198.98"/>
    <n v="994.9"/>
    <n v="446"/>
    <n v="14"/>
    <x v="0"/>
    <n v="88745.08"/>
    <x v="13"/>
  </r>
  <r>
    <x v="695"/>
    <s v="P0157"/>
    <x v="108"/>
    <x v="3"/>
    <s v="Supplier_9"/>
    <x v="1"/>
    <n v="17"/>
    <n v="504.65"/>
    <n v="8579.0499999999993"/>
    <n v="247"/>
    <n v="10"/>
    <x v="0"/>
    <n v="124648.54999999999"/>
    <x v="3"/>
  </r>
  <r>
    <x v="78"/>
    <s v="P0217"/>
    <x v="172"/>
    <x v="6"/>
    <s v="Supplier_10"/>
    <x v="0"/>
    <n v="6"/>
    <n v="1220.0999999999999"/>
    <n v="7320.6"/>
    <n v="389"/>
    <n v="8"/>
    <x v="1"/>
    <n v="474618.89999999997"/>
    <x v="9"/>
  </r>
  <r>
    <x v="532"/>
    <s v="P0201"/>
    <x v="243"/>
    <x v="4"/>
    <s v="Supplier_20"/>
    <x v="3"/>
    <n v="8"/>
    <n v="1970.49"/>
    <n v="15763.92"/>
    <n v="153"/>
    <n v="10"/>
    <x v="0"/>
    <n v="301484.97000000003"/>
    <x v="4"/>
  </r>
  <r>
    <x v="302"/>
    <s v="P0122"/>
    <x v="211"/>
    <x v="7"/>
    <s v="Supplier_24"/>
    <x v="4"/>
    <n v="11"/>
    <n v="15058.74"/>
    <n v="165646.14000000001"/>
    <n v="144"/>
    <n v="13"/>
    <x v="0"/>
    <n v="2168458.56"/>
    <x v="4"/>
  </r>
  <r>
    <x v="641"/>
    <s v="P0203"/>
    <x v="117"/>
    <x v="4"/>
    <s v="Supplier_17"/>
    <x v="2"/>
    <n v="22"/>
    <n v="1537.66"/>
    <n v="33828.519999999997"/>
    <n v="226"/>
    <n v="14"/>
    <x v="0"/>
    <n v="347511.16000000003"/>
    <x v="3"/>
  </r>
  <r>
    <x v="534"/>
    <s v="P0291"/>
    <x v="37"/>
    <x v="8"/>
    <s v="Supplier_30"/>
    <x v="3"/>
    <n v="9"/>
    <n v="2470.04"/>
    <n v="22230.36"/>
    <n v="426"/>
    <n v="7"/>
    <x v="1"/>
    <n v="1052237.04"/>
    <x v="17"/>
  </r>
  <r>
    <x v="682"/>
    <s v="P0006"/>
    <x v="80"/>
    <x v="1"/>
    <s v="Supplier_16"/>
    <x v="1"/>
    <n v="29"/>
    <n v="12899.25"/>
    <n v="374078.25"/>
    <n v="92"/>
    <n v="4"/>
    <x v="2"/>
    <n v="1186731"/>
    <x v="3"/>
  </r>
  <r>
    <x v="503"/>
    <s v="P0051"/>
    <x v="218"/>
    <x v="5"/>
    <s v="Supplier_13"/>
    <x v="4"/>
    <n v="21"/>
    <n v="1078"/>
    <n v="22638"/>
    <n v="53"/>
    <n v="13"/>
    <x v="2"/>
    <n v="57134"/>
    <x v="19"/>
  </r>
  <r>
    <x v="474"/>
    <s v="P0275"/>
    <x v="153"/>
    <x v="8"/>
    <s v="Supplier_1"/>
    <x v="1"/>
    <n v="6"/>
    <n v="2035.81"/>
    <n v="12214.86"/>
    <n v="288"/>
    <n v="13"/>
    <x v="0"/>
    <n v="586313.28"/>
    <x v="12"/>
  </r>
  <r>
    <x v="325"/>
    <s v="P0245"/>
    <x v="150"/>
    <x v="2"/>
    <s v="Supplier_12"/>
    <x v="3"/>
    <n v="2"/>
    <n v="3371.06"/>
    <n v="6742.12"/>
    <n v="328"/>
    <n v="7"/>
    <x v="1"/>
    <n v="1105707.68"/>
    <x v="13"/>
  </r>
  <r>
    <x v="657"/>
    <s v="P0253"/>
    <x v="229"/>
    <x v="2"/>
    <s v="Supplier_21"/>
    <x v="3"/>
    <n v="4"/>
    <n v="276.08999999999997"/>
    <n v="1104.3599999999999"/>
    <n v="505"/>
    <n v="3"/>
    <x v="0"/>
    <n v="139425.44999999998"/>
    <x v="21"/>
  </r>
  <r>
    <x v="236"/>
    <s v="P0170"/>
    <x v="231"/>
    <x v="3"/>
    <s v="Supplier_11"/>
    <x v="0"/>
    <n v="23"/>
    <n v="2811.52"/>
    <n v="64664.959999999999"/>
    <n v="121"/>
    <n v="7"/>
    <x v="0"/>
    <n v="340193.92"/>
    <x v="4"/>
  </r>
  <r>
    <x v="390"/>
    <s v="P0192"/>
    <x v="10"/>
    <x v="4"/>
    <s v="Supplier_21"/>
    <x v="4"/>
    <n v="14"/>
    <n v="2861"/>
    <n v="40054"/>
    <n v="235"/>
    <n v="6"/>
    <x v="0"/>
    <n v="672335"/>
    <x v="18"/>
  </r>
  <r>
    <x v="232"/>
    <s v="P0137"/>
    <x v="94"/>
    <x v="7"/>
    <s v="Supplier_23"/>
    <x v="3"/>
    <n v="17"/>
    <n v="2318.69"/>
    <n v="39417.730000000003"/>
    <n v="140"/>
    <n v="9"/>
    <x v="0"/>
    <n v="324616.60000000003"/>
    <x v="12"/>
  </r>
  <r>
    <x v="170"/>
    <s v="P0067"/>
    <x v="158"/>
    <x v="0"/>
    <s v="Supplier_29"/>
    <x v="4"/>
    <n v="17"/>
    <n v="444.74"/>
    <n v="7560.58"/>
    <n v="250"/>
    <n v="6"/>
    <x v="0"/>
    <n v="111185"/>
    <x v="18"/>
  </r>
  <r>
    <x v="332"/>
    <s v="P0217"/>
    <x v="172"/>
    <x v="6"/>
    <s v="Supplier_22"/>
    <x v="1"/>
    <n v="3"/>
    <n v="2354.21"/>
    <n v="7062.63"/>
    <n v="316"/>
    <n v="14"/>
    <x v="0"/>
    <n v="743930.36"/>
    <x v="7"/>
  </r>
  <r>
    <x v="197"/>
    <s v="P0272"/>
    <x v="230"/>
    <x v="8"/>
    <s v="Supplier_5"/>
    <x v="0"/>
    <n v="7"/>
    <n v="300.94"/>
    <n v="2106.58"/>
    <n v="541"/>
    <n v="11"/>
    <x v="0"/>
    <n v="162808.54"/>
    <x v="13"/>
  </r>
  <r>
    <x v="639"/>
    <s v="P0251"/>
    <x v="180"/>
    <x v="2"/>
    <s v="Supplier_10"/>
    <x v="3"/>
    <n v="9"/>
    <n v="3103.07"/>
    <n v="27927.63"/>
    <n v="545"/>
    <n v="8"/>
    <x v="0"/>
    <n v="1691173.1500000001"/>
    <x v="6"/>
  </r>
  <r>
    <x v="276"/>
    <s v="P0237"/>
    <x v="264"/>
    <x v="6"/>
    <s v="Supplier_18"/>
    <x v="0"/>
    <n v="7"/>
    <n v="498.21"/>
    <n v="3487.47"/>
    <n v="360"/>
    <n v="3"/>
    <x v="0"/>
    <n v="179355.6"/>
    <x v="23"/>
  </r>
  <r>
    <x v="217"/>
    <s v="P0282"/>
    <x v="210"/>
    <x v="8"/>
    <s v="Supplier_30"/>
    <x v="1"/>
    <n v="9"/>
    <n v="4443.95"/>
    <n v="39995.550000000003"/>
    <n v="400"/>
    <n v="13"/>
    <x v="1"/>
    <n v="1777580"/>
    <x v="1"/>
  </r>
  <r>
    <x v="298"/>
    <s v="P0166"/>
    <x v="91"/>
    <x v="3"/>
    <s v="Supplier_9"/>
    <x v="3"/>
    <n v="10"/>
    <n v="1539.85"/>
    <n v="15398.5"/>
    <n v="104"/>
    <n v="11"/>
    <x v="0"/>
    <n v="160144.4"/>
    <x v="9"/>
  </r>
  <r>
    <x v="130"/>
    <s v="P0254"/>
    <x v="111"/>
    <x v="2"/>
    <s v="Supplier_19"/>
    <x v="0"/>
    <n v="4"/>
    <n v="3674.99"/>
    <n v="14699.96"/>
    <n v="413"/>
    <n v="7"/>
    <x v="0"/>
    <n v="1517770.8699999999"/>
    <x v="13"/>
  </r>
  <r>
    <x v="371"/>
    <s v="P0195"/>
    <x v="261"/>
    <x v="4"/>
    <s v="Supplier_13"/>
    <x v="3"/>
    <n v="14"/>
    <n v="3469.29"/>
    <n v="48570.06"/>
    <n v="114"/>
    <n v="14"/>
    <x v="0"/>
    <n v="395499.06"/>
    <x v="18"/>
  </r>
  <r>
    <x v="511"/>
    <s v="P0100"/>
    <x v="251"/>
    <x v="9"/>
    <s v="Supplier_23"/>
    <x v="3"/>
    <n v="23"/>
    <n v="3270.6"/>
    <n v="75223.8"/>
    <n v="150"/>
    <n v="13"/>
    <x v="0"/>
    <n v="490590"/>
    <x v="8"/>
  </r>
  <r>
    <x v="472"/>
    <s v="P0040"/>
    <x v="63"/>
    <x v="5"/>
    <s v="Supplier_18"/>
    <x v="4"/>
    <n v="42"/>
    <n v="1718.4"/>
    <n v="72172.800000000003"/>
    <n v="108"/>
    <n v="3"/>
    <x v="2"/>
    <n v="185587.20000000001"/>
    <x v="7"/>
  </r>
  <r>
    <x v="62"/>
    <s v="P0297"/>
    <x v="64"/>
    <x v="8"/>
    <s v="Supplier_14"/>
    <x v="4"/>
    <n v="2"/>
    <n v="4156.16"/>
    <n v="8312.32"/>
    <n v="598"/>
    <n v="3"/>
    <x v="1"/>
    <n v="2485383.6799999997"/>
    <x v="17"/>
  </r>
  <r>
    <x v="152"/>
    <s v="P0097"/>
    <x v="254"/>
    <x v="9"/>
    <s v="Supplier_11"/>
    <x v="2"/>
    <n v="17"/>
    <n v="1284.98"/>
    <n v="21844.66"/>
    <n v="175"/>
    <n v="3"/>
    <x v="0"/>
    <n v="224871.5"/>
    <x v="12"/>
  </r>
  <r>
    <x v="553"/>
    <s v="P0088"/>
    <x v="67"/>
    <x v="0"/>
    <s v="Supplier_21"/>
    <x v="4"/>
    <n v="22"/>
    <n v="163.81"/>
    <n v="3603.82"/>
    <n v="230"/>
    <n v="10"/>
    <x v="0"/>
    <n v="37676.300000000003"/>
    <x v="19"/>
  </r>
  <r>
    <x v="32"/>
    <s v="P0100"/>
    <x v="251"/>
    <x v="9"/>
    <s v="Supplier_29"/>
    <x v="1"/>
    <n v="20"/>
    <n v="2906.2"/>
    <n v="58124"/>
    <n v="169"/>
    <n v="13"/>
    <x v="0"/>
    <n v="491147.8"/>
    <x v="10"/>
  </r>
  <r>
    <x v="63"/>
    <s v="P0185"/>
    <x v="297"/>
    <x v="4"/>
    <s v="Supplier_10"/>
    <x v="0"/>
    <n v="11"/>
    <n v="1888.61"/>
    <n v="20774.71"/>
    <n v="89"/>
    <n v="4"/>
    <x v="0"/>
    <n v="168086.28999999998"/>
    <x v="11"/>
  </r>
  <r>
    <x v="707"/>
    <s v="P0103"/>
    <x v="50"/>
    <x v="9"/>
    <s v="Supplier_13"/>
    <x v="0"/>
    <n v="8"/>
    <n v="2585.66"/>
    <n v="20685.28"/>
    <n v="122"/>
    <n v="14"/>
    <x v="0"/>
    <n v="315450.51999999996"/>
    <x v="21"/>
  </r>
  <r>
    <x v="99"/>
    <s v="P0204"/>
    <x v="142"/>
    <x v="4"/>
    <s v="Supplier_10"/>
    <x v="1"/>
    <n v="9"/>
    <n v="2130.9499999999998"/>
    <n v="19178.55"/>
    <n v="163"/>
    <n v="5"/>
    <x v="0"/>
    <n v="347344.85"/>
    <x v="7"/>
  </r>
  <r>
    <x v="428"/>
    <s v="P0104"/>
    <x v="98"/>
    <x v="9"/>
    <s v="Supplier_30"/>
    <x v="4"/>
    <n v="22"/>
    <n v="4705.97"/>
    <n v="103531.34"/>
    <n v="212"/>
    <n v="2"/>
    <x v="0"/>
    <n v="997665.64"/>
    <x v="12"/>
  </r>
  <r>
    <x v="526"/>
    <s v="P0230"/>
    <x v="87"/>
    <x v="6"/>
    <s v="Supplier_14"/>
    <x v="1"/>
    <n v="9"/>
    <n v="3196.68"/>
    <n v="28770.12"/>
    <n v="448"/>
    <n v="10"/>
    <x v="0"/>
    <n v="1432112.64"/>
    <x v="20"/>
  </r>
  <r>
    <x v="283"/>
    <s v="P0130"/>
    <x v="213"/>
    <x v="7"/>
    <s v="Supplier_25"/>
    <x v="3"/>
    <n v="9"/>
    <n v="2909.26"/>
    <n v="26183.34"/>
    <n v="175"/>
    <n v="11"/>
    <x v="0"/>
    <n v="509120.50000000006"/>
    <x v="21"/>
  </r>
  <r>
    <x v="669"/>
    <s v="P0182"/>
    <x v="4"/>
    <x v="4"/>
    <s v="Supplier_15"/>
    <x v="3"/>
    <n v="14"/>
    <n v="526.11"/>
    <n v="7365.54"/>
    <n v="88"/>
    <n v="9"/>
    <x v="0"/>
    <n v="46297.68"/>
    <x v="7"/>
  </r>
  <r>
    <x v="213"/>
    <s v="P0099"/>
    <x v="269"/>
    <x v="9"/>
    <s v="Supplier_12"/>
    <x v="1"/>
    <n v="17"/>
    <n v="1400.35"/>
    <n v="23805.95"/>
    <n v="108"/>
    <n v="5"/>
    <x v="0"/>
    <n v="151237.79999999999"/>
    <x v="2"/>
  </r>
  <r>
    <x v="438"/>
    <s v="P0073"/>
    <x v="126"/>
    <x v="0"/>
    <s v="Supplier_25"/>
    <x v="1"/>
    <n v="13"/>
    <n v="435.7"/>
    <n v="5664.1"/>
    <n v="196"/>
    <n v="8"/>
    <x v="0"/>
    <n v="85397.2"/>
    <x v="3"/>
  </r>
  <r>
    <x v="606"/>
    <s v="P0091"/>
    <x v="285"/>
    <x v="9"/>
    <s v="Supplier_4"/>
    <x v="4"/>
    <n v="21"/>
    <n v="4490.93"/>
    <n v="94309.53"/>
    <n v="203"/>
    <n v="5"/>
    <x v="0"/>
    <n v="911658.79"/>
    <x v="6"/>
  </r>
  <r>
    <x v="585"/>
    <s v="P0222"/>
    <x v="290"/>
    <x v="6"/>
    <s v="Supplier_24"/>
    <x v="0"/>
    <n v="6"/>
    <n v="4997.1499999999996"/>
    <n v="29982.9"/>
    <n v="277"/>
    <n v="11"/>
    <x v="0"/>
    <n v="1384210.5499999998"/>
    <x v="16"/>
  </r>
  <r>
    <x v="586"/>
    <s v="P0220"/>
    <x v="183"/>
    <x v="6"/>
    <s v="Supplier_5"/>
    <x v="4"/>
    <n v="8"/>
    <n v="4748.04"/>
    <n v="37984.32"/>
    <n v="547"/>
    <n v="3"/>
    <x v="0"/>
    <n v="2597177.88"/>
    <x v="4"/>
  </r>
  <r>
    <x v="270"/>
    <s v="P0083"/>
    <x v="47"/>
    <x v="0"/>
    <s v="Supplier_20"/>
    <x v="4"/>
    <n v="23"/>
    <n v="66.27"/>
    <n v="1524.21"/>
    <n v="107"/>
    <n v="11"/>
    <x v="0"/>
    <n v="7090.8899999999994"/>
    <x v="5"/>
  </r>
  <r>
    <x v="612"/>
    <s v="P0084"/>
    <x v="12"/>
    <x v="0"/>
    <s v="Supplier_23"/>
    <x v="4"/>
    <n v="11"/>
    <n v="497"/>
    <n v="5467"/>
    <n v="127"/>
    <n v="9"/>
    <x v="0"/>
    <n v="63119"/>
    <x v="20"/>
  </r>
  <r>
    <x v="264"/>
    <s v="P0115"/>
    <x v="92"/>
    <x v="9"/>
    <s v="Supplier_7"/>
    <x v="2"/>
    <n v="24"/>
    <n v="3921"/>
    <n v="94104"/>
    <n v="131"/>
    <n v="7"/>
    <x v="0"/>
    <n v="513651"/>
    <x v="1"/>
  </r>
  <r>
    <x v="383"/>
    <s v="P0230"/>
    <x v="87"/>
    <x v="6"/>
    <s v="Supplier_12"/>
    <x v="0"/>
    <n v="7"/>
    <n v="4242.43"/>
    <n v="29697.01"/>
    <n v="311"/>
    <n v="11"/>
    <x v="0"/>
    <n v="1319395.73"/>
    <x v="20"/>
  </r>
  <r>
    <x v="484"/>
    <s v="P0050"/>
    <x v="104"/>
    <x v="5"/>
    <s v="Supplier_21"/>
    <x v="0"/>
    <n v="38"/>
    <n v="1172.5"/>
    <n v="44555"/>
    <n v="53"/>
    <n v="3"/>
    <x v="0"/>
    <n v="62142.5"/>
    <x v="23"/>
  </r>
  <r>
    <x v="703"/>
    <s v="P0276"/>
    <x v="76"/>
    <x v="8"/>
    <s v="Supplier_10"/>
    <x v="3"/>
    <n v="7"/>
    <n v="4828.8100000000004"/>
    <n v="33801.67"/>
    <n v="363"/>
    <n v="12"/>
    <x v="0"/>
    <n v="1752858.0300000003"/>
    <x v="11"/>
  </r>
  <r>
    <x v="224"/>
    <s v="P0116"/>
    <x v="156"/>
    <x v="9"/>
    <s v="Supplier_7"/>
    <x v="2"/>
    <n v="18"/>
    <n v="1174.1600000000001"/>
    <n v="21134.880000000001"/>
    <n v="192"/>
    <n v="4"/>
    <x v="0"/>
    <n v="225438.72000000003"/>
    <x v="5"/>
  </r>
  <r>
    <x v="3"/>
    <s v="P0229"/>
    <x v="294"/>
    <x v="6"/>
    <s v="Supplier_24"/>
    <x v="4"/>
    <n v="5"/>
    <n v="2331.42"/>
    <n v="11657.1"/>
    <n v="361"/>
    <n v="8"/>
    <x v="1"/>
    <n v="841642.62"/>
    <x v="2"/>
  </r>
  <r>
    <x v="166"/>
    <s v="P0145"/>
    <x v="266"/>
    <x v="7"/>
    <s v="Supplier_7"/>
    <x v="2"/>
    <n v="13"/>
    <n v="3629"/>
    <n v="47177"/>
    <n v="205"/>
    <n v="11"/>
    <x v="0"/>
    <n v="743945"/>
    <x v="17"/>
  </r>
  <r>
    <x v="664"/>
    <s v="P0095"/>
    <x v="208"/>
    <x v="9"/>
    <s v="Supplier_2"/>
    <x v="3"/>
    <n v="25"/>
    <n v="2296.46"/>
    <n v="57411.5"/>
    <n v="82"/>
    <n v="4"/>
    <x v="0"/>
    <n v="188309.72"/>
    <x v="7"/>
  </r>
  <r>
    <x v="297"/>
    <s v="P0292"/>
    <x v="18"/>
    <x v="8"/>
    <s v="Supplier_24"/>
    <x v="0"/>
    <n v="5"/>
    <n v="4184.79"/>
    <n v="20923.95"/>
    <n v="342"/>
    <n v="12"/>
    <x v="0"/>
    <n v="1431198.18"/>
    <x v="20"/>
  </r>
  <r>
    <x v="524"/>
    <s v="P0207"/>
    <x v="258"/>
    <x v="4"/>
    <s v="Supplier_27"/>
    <x v="1"/>
    <n v="10"/>
    <n v="994.14"/>
    <n v="9941.4"/>
    <n v="135"/>
    <n v="7"/>
    <x v="0"/>
    <n v="134208.9"/>
    <x v="14"/>
  </r>
  <r>
    <x v="513"/>
    <s v="P0275"/>
    <x v="153"/>
    <x v="8"/>
    <s v="Supplier_27"/>
    <x v="2"/>
    <n v="8"/>
    <n v="3378"/>
    <n v="27024"/>
    <n v="516"/>
    <n v="9"/>
    <x v="0"/>
    <n v="1743048"/>
    <x v="5"/>
  </r>
  <r>
    <x v="520"/>
    <s v="P0097"/>
    <x v="254"/>
    <x v="9"/>
    <s v="Supplier_18"/>
    <x v="4"/>
    <n v="23"/>
    <n v="3629.97"/>
    <n v="83489.31"/>
    <n v="124"/>
    <n v="10"/>
    <x v="0"/>
    <n v="450116.27999999997"/>
    <x v="17"/>
  </r>
  <r>
    <x v="405"/>
    <s v="P0202"/>
    <x v="174"/>
    <x v="4"/>
    <s v="Supplier_16"/>
    <x v="0"/>
    <n v="25"/>
    <n v="361.5"/>
    <n v="9037.5"/>
    <n v="221"/>
    <n v="11"/>
    <x v="0"/>
    <n v="79891.5"/>
    <x v="10"/>
  </r>
  <r>
    <x v="166"/>
    <s v="P0016"/>
    <x v="241"/>
    <x v="1"/>
    <s v="Supplier_15"/>
    <x v="0"/>
    <n v="34"/>
    <n v="4004.71"/>
    <n v="136160.14000000001"/>
    <n v="118"/>
    <n v="14"/>
    <x v="2"/>
    <n v="472555.78"/>
    <x v="17"/>
  </r>
  <r>
    <x v="234"/>
    <s v="P0230"/>
    <x v="87"/>
    <x v="6"/>
    <s v="Supplier_26"/>
    <x v="2"/>
    <n v="7"/>
    <n v="290.76"/>
    <n v="2035.32"/>
    <n v="514"/>
    <n v="6"/>
    <x v="0"/>
    <n v="149450.63999999998"/>
    <x v="13"/>
  </r>
  <r>
    <x v="677"/>
    <s v="P0277"/>
    <x v="154"/>
    <x v="8"/>
    <s v="Supplier_30"/>
    <x v="2"/>
    <n v="7"/>
    <n v="1328.39"/>
    <n v="9298.73"/>
    <n v="397"/>
    <n v="7"/>
    <x v="1"/>
    <n v="527370.83000000007"/>
    <x v="9"/>
  </r>
  <r>
    <x v="128"/>
    <s v="P0002"/>
    <x v="215"/>
    <x v="1"/>
    <s v="Supplier_6"/>
    <x v="1"/>
    <n v="75"/>
    <n v="12230.96"/>
    <n v="917322"/>
    <n v="35"/>
    <n v="3"/>
    <x v="0"/>
    <n v="428083.6"/>
    <x v="19"/>
  </r>
  <r>
    <x v="191"/>
    <s v="P0118"/>
    <x v="189"/>
    <x v="9"/>
    <s v="Supplier_6"/>
    <x v="2"/>
    <n v="11"/>
    <n v="701.31"/>
    <n v="7714.41"/>
    <n v="168"/>
    <n v="11"/>
    <x v="0"/>
    <n v="117820.07999999999"/>
    <x v="9"/>
  </r>
  <r>
    <x v="386"/>
    <s v="P0279"/>
    <x v="21"/>
    <x v="8"/>
    <s v="Supplier_24"/>
    <x v="4"/>
    <n v="6"/>
    <n v="458.3"/>
    <n v="2749.8"/>
    <n v="502"/>
    <n v="13"/>
    <x v="0"/>
    <n v="230066.6"/>
    <x v="22"/>
  </r>
  <r>
    <x v="275"/>
    <s v="P0096"/>
    <x v="298"/>
    <x v="9"/>
    <s v="Supplier_1"/>
    <x v="2"/>
    <n v="8"/>
    <n v="2812.88"/>
    <n v="22503.040000000001"/>
    <n v="129"/>
    <n v="9"/>
    <x v="0"/>
    <n v="362861.52"/>
    <x v="4"/>
  </r>
  <r>
    <x v="670"/>
    <s v="P0128"/>
    <x v="282"/>
    <x v="7"/>
    <s v="Supplier_16"/>
    <x v="0"/>
    <n v="10"/>
    <n v="1154.22"/>
    <n v="11542.2"/>
    <n v="93"/>
    <n v="5"/>
    <x v="0"/>
    <n v="107342.46"/>
    <x v="12"/>
  </r>
  <r>
    <x v="631"/>
    <s v="P0005"/>
    <x v="105"/>
    <x v="1"/>
    <s v="Supplier_30"/>
    <x v="0"/>
    <n v="23"/>
    <n v="4931.29"/>
    <n v="113419.67"/>
    <n v="96"/>
    <n v="12"/>
    <x v="2"/>
    <n v="473403.83999999997"/>
    <x v="23"/>
  </r>
  <r>
    <x v="9"/>
    <s v="P0206"/>
    <x v="8"/>
    <x v="4"/>
    <s v="Supplier_2"/>
    <x v="4"/>
    <n v="24"/>
    <n v="4169.42"/>
    <n v="100066.08"/>
    <n v="227"/>
    <n v="11"/>
    <x v="0"/>
    <n v="946458.34"/>
    <x v="0"/>
  </r>
  <r>
    <x v="239"/>
    <s v="P0187"/>
    <x v="79"/>
    <x v="4"/>
    <s v="Supplier_4"/>
    <x v="3"/>
    <n v="18"/>
    <n v="3380.67"/>
    <n v="60852.06"/>
    <n v="94"/>
    <n v="4"/>
    <x v="0"/>
    <n v="317782.98"/>
    <x v="2"/>
  </r>
  <r>
    <x v="216"/>
    <s v="P0020"/>
    <x v="72"/>
    <x v="1"/>
    <s v="Supplier_26"/>
    <x v="0"/>
    <n v="35"/>
    <n v="19910.98"/>
    <n v="696884.3"/>
    <n v="40"/>
    <n v="2"/>
    <x v="2"/>
    <n v="796439.2"/>
    <x v="4"/>
  </r>
  <r>
    <x v="317"/>
    <s v="P0291"/>
    <x v="37"/>
    <x v="8"/>
    <s v="Supplier_19"/>
    <x v="1"/>
    <n v="10"/>
    <n v="4754.01"/>
    <n v="47540.1"/>
    <n v="509"/>
    <n v="10"/>
    <x v="0"/>
    <n v="2419791.0900000003"/>
    <x v="20"/>
  </r>
  <r>
    <x v="31"/>
    <s v="P0253"/>
    <x v="229"/>
    <x v="2"/>
    <s v="Supplier_7"/>
    <x v="3"/>
    <n v="9"/>
    <n v="4393.9399999999996"/>
    <n v="39545.46"/>
    <n v="337"/>
    <n v="12"/>
    <x v="0"/>
    <n v="1480757.7799999998"/>
    <x v="17"/>
  </r>
  <r>
    <x v="398"/>
    <s v="P0111"/>
    <x v="89"/>
    <x v="9"/>
    <s v="Supplier_16"/>
    <x v="3"/>
    <n v="11"/>
    <n v="1553.3"/>
    <n v="17086.3"/>
    <n v="141"/>
    <n v="9"/>
    <x v="0"/>
    <n v="219015.3"/>
    <x v="22"/>
  </r>
  <r>
    <x v="200"/>
    <s v="P0238"/>
    <x v="96"/>
    <x v="6"/>
    <s v="Supplier_1"/>
    <x v="3"/>
    <n v="5"/>
    <n v="4742.16"/>
    <n v="23710.799999999999"/>
    <n v="378"/>
    <n v="9"/>
    <x v="1"/>
    <n v="1792536.48"/>
    <x v="6"/>
  </r>
  <r>
    <x v="227"/>
    <s v="P0286"/>
    <x v="262"/>
    <x v="8"/>
    <s v="Supplier_13"/>
    <x v="4"/>
    <n v="10"/>
    <n v="3406.84"/>
    <n v="34068.400000000001"/>
    <n v="494"/>
    <n v="5"/>
    <x v="0"/>
    <n v="1682978.96"/>
    <x v="12"/>
  </r>
  <r>
    <x v="636"/>
    <s v="P0222"/>
    <x v="290"/>
    <x v="6"/>
    <s v="Supplier_23"/>
    <x v="4"/>
    <n v="9"/>
    <n v="3910.22"/>
    <n v="35191.980000000003"/>
    <n v="349"/>
    <n v="8"/>
    <x v="0"/>
    <n v="1364666.78"/>
    <x v="2"/>
  </r>
  <r>
    <x v="585"/>
    <s v="P0004"/>
    <x v="225"/>
    <x v="1"/>
    <s v="Supplier_23"/>
    <x v="0"/>
    <n v="76"/>
    <n v="5997.13"/>
    <n v="455781.88"/>
    <n v="90"/>
    <n v="3"/>
    <x v="0"/>
    <n v="539741.69999999995"/>
    <x v="16"/>
  </r>
  <r>
    <x v="716"/>
    <s v="P0215"/>
    <x v="24"/>
    <x v="6"/>
    <s v="Supplier_11"/>
    <x v="0"/>
    <n v="4"/>
    <n v="2339.29"/>
    <n v="9357.16"/>
    <n v="536"/>
    <n v="6"/>
    <x v="0"/>
    <n v="1253859.44"/>
    <x v="17"/>
  </r>
  <r>
    <x v="486"/>
    <s v="P0086"/>
    <x v="95"/>
    <x v="0"/>
    <s v="Supplier_14"/>
    <x v="0"/>
    <n v="23"/>
    <n v="133.72"/>
    <n v="3075.56"/>
    <n v="239"/>
    <n v="10"/>
    <x v="0"/>
    <n v="31959.079999999998"/>
    <x v="20"/>
  </r>
  <r>
    <x v="549"/>
    <s v="P0141"/>
    <x v="181"/>
    <x v="7"/>
    <s v="Supplier_3"/>
    <x v="0"/>
    <n v="16"/>
    <n v="3014.9"/>
    <n v="48238.400000000001"/>
    <n v="213"/>
    <n v="5"/>
    <x v="0"/>
    <n v="642173.70000000007"/>
    <x v="8"/>
  </r>
  <r>
    <x v="728"/>
    <s v="P0091"/>
    <x v="285"/>
    <x v="9"/>
    <s v="Supplier_9"/>
    <x v="2"/>
    <n v="11"/>
    <n v="2646.36"/>
    <n v="29109.96"/>
    <n v="179"/>
    <n v="11"/>
    <x v="0"/>
    <n v="473698.44"/>
    <x v="6"/>
  </r>
  <r>
    <x v="208"/>
    <s v="P0140"/>
    <x v="78"/>
    <x v="7"/>
    <s v="Supplier_4"/>
    <x v="4"/>
    <n v="24"/>
    <n v="4632.54"/>
    <n v="111180.96"/>
    <n v="248"/>
    <n v="9"/>
    <x v="0"/>
    <n v="1148869.92"/>
    <x v="4"/>
  </r>
  <r>
    <x v="394"/>
    <s v="P0042"/>
    <x v="176"/>
    <x v="5"/>
    <s v="Supplier_7"/>
    <x v="1"/>
    <n v="44"/>
    <n v="3039.38"/>
    <n v="133732.72"/>
    <n v="61"/>
    <n v="3"/>
    <x v="0"/>
    <n v="185402.18"/>
    <x v="11"/>
  </r>
  <r>
    <x v="44"/>
    <s v="P0193"/>
    <x v="17"/>
    <x v="4"/>
    <s v="Supplier_3"/>
    <x v="1"/>
    <n v="15"/>
    <n v="4581.09"/>
    <n v="68716.350000000006"/>
    <n v="145"/>
    <n v="2"/>
    <x v="0"/>
    <n v="664258.05000000005"/>
    <x v="16"/>
  </r>
  <r>
    <x v="558"/>
    <s v="P0285"/>
    <x v="170"/>
    <x v="8"/>
    <s v="Supplier_24"/>
    <x v="3"/>
    <n v="3"/>
    <n v="273.75"/>
    <n v="821.25"/>
    <n v="423"/>
    <n v="10"/>
    <x v="0"/>
    <n v="115796.25"/>
    <x v="22"/>
  </r>
  <r>
    <x v="20"/>
    <s v="P0234"/>
    <x v="161"/>
    <x v="6"/>
    <s v="Supplier_28"/>
    <x v="4"/>
    <n v="10"/>
    <n v="2738.27"/>
    <n v="27382.7"/>
    <n v="464"/>
    <n v="8"/>
    <x v="0"/>
    <n v="1270557.28"/>
    <x v="7"/>
  </r>
  <r>
    <x v="673"/>
    <s v="P0211"/>
    <x v="114"/>
    <x v="6"/>
    <s v="Supplier_25"/>
    <x v="2"/>
    <n v="15"/>
    <n v="2320.9499999999998"/>
    <n v="34814.25"/>
    <n v="511"/>
    <n v="10"/>
    <x v="0"/>
    <n v="1186005.45"/>
    <x v="15"/>
  </r>
  <r>
    <x v="405"/>
    <s v="P0069"/>
    <x v="59"/>
    <x v="0"/>
    <s v="Supplier_21"/>
    <x v="0"/>
    <n v="24"/>
    <n v="200.36"/>
    <n v="4808.6400000000003"/>
    <n v="121"/>
    <n v="13"/>
    <x v="0"/>
    <n v="24243.56"/>
    <x v="10"/>
  </r>
  <r>
    <x v="23"/>
    <s v="P0082"/>
    <x v="19"/>
    <x v="0"/>
    <s v="Supplier_10"/>
    <x v="2"/>
    <n v="22"/>
    <n v="80.97"/>
    <n v="1781.34"/>
    <n v="180"/>
    <n v="12"/>
    <x v="0"/>
    <n v="14574.6"/>
    <x v="14"/>
  </r>
  <r>
    <x v="384"/>
    <s v="P0148"/>
    <x v="137"/>
    <x v="7"/>
    <s v="Supplier_1"/>
    <x v="2"/>
    <n v="11"/>
    <n v="19866.29"/>
    <n v="218529.19"/>
    <n v="90"/>
    <n v="8"/>
    <x v="0"/>
    <n v="1787966.1"/>
    <x v="9"/>
  </r>
  <r>
    <x v="507"/>
    <s v="P0129"/>
    <x v="15"/>
    <x v="7"/>
    <s v="Supplier_20"/>
    <x v="1"/>
    <n v="25"/>
    <n v="3882.34"/>
    <n v="97058.5"/>
    <n v="83"/>
    <n v="13"/>
    <x v="0"/>
    <n v="322234.22000000003"/>
    <x v="7"/>
  </r>
  <r>
    <x v="544"/>
    <s v="P0030"/>
    <x v="82"/>
    <x v="1"/>
    <s v="Supplier_26"/>
    <x v="0"/>
    <n v="26"/>
    <n v="11218.76"/>
    <n v="291687.76"/>
    <n v="95"/>
    <n v="13"/>
    <x v="2"/>
    <n v="1065782.2"/>
    <x v="4"/>
  </r>
  <r>
    <x v="42"/>
    <s v="P0131"/>
    <x v="279"/>
    <x v="7"/>
    <s v="Supplier_2"/>
    <x v="3"/>
    <n v="23"/>
    <n v="25512.22"/>
    <n v="586781.06000000006"/>
    <n v="117"/>
    <n v="7"/>
    <x v="0"/>
    <n v="2984929.74"/>
    <x v="18"/>
  </r>
  <r>
    <x v="548"/>
    <s v="P0123"/>
    <x v="249"/>
    <x v="7"/>
    <s v="Supplier_2"/>
    <x v="3"/>
    <n v="9"/>
    <n v="27801.52"/>
    <n v="250213.68"/>
    <n v="144"/>
    <n v="12"/>
    <x v="0"/>
    <n v="4003418.88"/>
    <x v="13"/>
  </r>
  <r>
    <x v="335"/>
    <s v="P0281"/>
    <x v="201"/>
    <x v="8"/>
    <s v="Supplier_24"/>
    <x v="4"/>
    <n v="2"/>
    <n v="3871.69"/>
    <n v="7743.38"/>
    <n v="423"/>
    <n v="4"/>
    <x v="0"/>
    <n v="1637724.87"/>
    <x v="21"/>
  </r>
  <r>
    <x v="166"/>
    <s v="P0178"/>
    <x v="223"/>
    <x v="3"/>
    <s v="Supplier_10"/>
    <x v="1"/>
    <n v="9"/>
    <n v="3043.74"/>
    <n v="27393.66"/>
    <n v="124"/>
    <n v="4"/>
    <x v="0"/>
    <n v="377423.75999999995"/>
    <x v="17"/>
  </r>
  <r>
    <x v="100"/>
    <s v="P0058"/>
    <x v="255"/>
    <x v="5"/>
    <s v="Supplier_3"/>
    <x v="4"/>
    <n v="58"/>
    <n v="3993.68"/>
    <n v="231633.44"/>
    <n v="120"/>
    <n v="6"/>
    <x v="2"/>
    <n v="479241.6"/>
    <x v="0"/>
  </r>
  <r>
    <x v="130"/>
    <s v="P0136"/>
    <x v="115"/>
    <x v="7"/>
    <s v="Supplier_1"/>
    <x v="4"/>
    <n v="14"/>
    <n v="17975.98"/>
    <n v="251663.72"/>
    <n v="86"/>
    <n v="11"/>
    <x v="0"/>
    <n v="1545934.28"/>
    <x v="13"/>
  </r>
  <r>
    <x v="289"/>
    <s v="P0033"/>
    <x v="234"/>
    <x v="5"/>
    <s v="Supplier_2"/>
    <x v="3"/>
    <n v="51"/>
    <n v="2391.85"/>
    <n v="121984.35"/>
    <n v="120"/>
    <n v="5"/>
    <x v="2"/>
    <n v="287022"/>
    <x v="7"/>
  </r>
  <r>
    <x v="279"/>
    <s v="P0189"/>
    <x v="113"/>
    <x v="4"/>
    <s v="Supplier_1"/>
    <x v="4"/>
    <n v="14"/>
    <n v="317.39999999999998"/>
    <n v="4443.6000000000004"/>
    <n v="200"/>
    <n v="13"/>
    <x v="0"/>
    <n v="63479.999999999993"/>
    <x v="15"/>
  </r>
  <r>
    <x v="727"/>
    <s v="P0283"/>
    <x v="77"/>
    <x v="8"/>
    <s v="Supplier_16"/>
    <x v="1"/>
    <n v="3"/>
    <n v="3793.02"/>
    <n v="11379.06"/>
    <n v="372"/>
    <n v="8"/>
    <x v="1"/>
    <n v="1411003.44"/>
    <x v="13"/>
  </r>
  <r>
    <x v="153"/>
    <s v="P0279"/>
    <x v="21"/>
    <x v="8"/>
    <s v="Supplier_27"/>
    <x v="0"/>
    <n v="8"/>
    <n v="1211.32"/>
    <n v="9690.56"/>
    <n v="566"/>
    <n v="10"/>
    <x v="0"/>
    <n v="685607.12"/>
    <x v="23"/>
  </r>
  <r>
    <x v="355"/>
    <s v="P0130"/>
    <x v="213"/>
    <x v="7"/>
    <s v="Supplier_23"/>
    <x v="2"/>
    <n v="10"/>
    <n v="18085.5"/>
    <n v="180855"/>
    <n v="157"/>
    <n v="5"/>
    <x v="0"/>
    <n v="2839423.5"/>
    <x v="7"/>
  </r>
  <r>
    <x v="557"/>
    <s v="P0142"/>
    <x v="22"/>
    <x v="7"/>
    <s v="Supplier_18"/>
    <x v="0"/>
    <n v="11"/>
    <n v="17795.259999999998"/>
    <n v="195747.86"/>
    <n v="89"/>
    <n v="12"/>
    <x v="0"/>
    <n v="1583778.14"/>
    <x v="22"/>
  </r>
  <r>
    <x v="154"/>
    <s v="P0069"/>
    <x v="59"/>
    <x v="0"/>
    <s v="Supplier_7"/>
    <x v="4"/>
    <n v="10"/>
    <n v="154.61000000000001"/>
    <n v="1546.1"/>
    <n v="134"/>
    <n v="7"/>
    <x v="0"/>
    <n v="20717.740000000002"/>
    <x v="19"/>
  </r>
  <r>
    <x v="605"/>
    <s v="P0293"/>
    <x v="81"/>
    <x v="8"/>
    <s v="Supplier_25"/>
    <x v="0"/>
    <n v="6"/>
    <n v="2713.37"/>
    <n v="16280.22"/>
    <n v="584"/>
    <n v="14"/>
    <x v="1"/>
    <n v="1584608.0799999998"/>
    <x v="7"/>
  </r>
  <r>
    <x v="313"/>
    <s v="P0074"/>
    <x v="140"/>
    <x v="0"/>
    <s v="Supplier_24"/>
    <x v="4"/>
    <n v="8"/>
    <n v="253.85"/>
    <n v="2030.8"/>
    <n v="169"/>
    <n v="11"/>
    <x v="0"/>
    <n v="42900.65"/>
    <x v="7"/>
  </r>
  <r>
    <x v="601"/>
    <s v="P0111"/>
    <x v="89"/>
    <x v="9"/>
    <s v="Supplier_25"/>
    <x v="0"/>
    <n v="22"/>
    <n v="4844.6099999999997"/>
    <n v="106581.42"/>
    <n v="135"/>
    <n v="4"/>
    <x v="0"/>
    <n v="654022.35"/>
    <x v="16"/>
  </r>
  <r>
    <x v="29"/>
    <s v="P0108"/>
    <x v="226"/>
    <x v="9"/>
    <s v="Supplier_21"/>
    <x v="0"/>
    <n v="25"/>
    <n v="4700.8900000000003"/>
    <n v="117522.25"/>
    <n v="190"/>
    <n v="13"/>
    <x v="0"/>
    <n v="893169.10000000009"/>
    <x v="12"/>
  </r>
  <r>
    <x v="566"/>
    <s v="P0066"/>
    <x v="274"/>
    <x v="0"/>
    <s v="Supplier_13"/>
    <x v="4"/>
    <n v="9"/>
    <n v="374.35"/>
    <n v="3369.15"/>
    <n v="122"/>
    <n v="6"/>
    <x v="0"/>
    <n v="45670.700000000004"/>
    <x v="4"/>
  </r>
  <r>
    <x v="383"/>
    <s v="P0284"/>
    <x v="152"/>
    <x v="8"/>
    <s v="Supplier_25"/>
    <x v="2"/>
    <n v="5"/>
    <n v="1616.23"/>
    <n v="8081.15"/>
    <n v="456"/>
    <n v="14"/>
    <x v="0"/>
    <n v="737000.88"/>
    <x v="20"/>
  </r>
  <r>
    <x v="153"/>
    <s v="P0071"/>
    <x v="139"/>
    <x v="0"/>
    <s v="Supplier_19"/>
    <x v="2"/>
    <n v="15"/>
    <n v="485.08"/>
    <n v="7276.2"/>
    <n v="109"/>
    <n v="7"/>
    <x v="0"/>
    <n v="52873.72"/>
    <x v="23"/>
  </r>
  <r>
    <x v="627"/>
    <s v="P0094"/>
    <x v="121"/>
    <x v="9"/>
    <s v="Supplier_4"/>
    <x v="4"/>
    <n v="10"/>
    <n v="1697.29"/>
    <n v="16972.900000000001"/>
    <n v="150"/>
    <n v="5"/>
    <x v="0"/>
    <n v="254593.5"/>
    <x v="3"/>
  </r>
  <r>
    <x v="220"/>
    <s v="P0276"/>
    <x v="76"/>
    <x v="8"/>
    <s v="Supplier_26"/>
    <x v="3"/>
    <n v="6"/>
    <n v="4091.67"/>
    <n v="24550.02"/>
    <n v="478"/>
    <n v="5"/>
    <x v="1"/>
    <n v="1955818.26"/>
    <x v="17"/>
  </r>
  <r>
    <x v="21"/>
    <s v="P0280"/>
    <x v="253"/>
    <x v="8"/>
    <s v="Supplier_15"/>
    <x v="1"/>
    <n v="8"/>
    <n v="3679.13"/>
    <n v="29433.040000000001"/>
    <n v="283"/>
    <n v="10"/>
    <x v="1"/>
    <n v="1041193.79"/>
    <x v="13"/>
  </r>
  <r>
    <x v="225"/>
    <s v="P0032"/>
    <x v="227"/>
    <x v="5"/>
    <s v="Supplier_10"/>
    <x v="2"/>
    <n v="37"/>
    <n v="3153.97"/>
    <n v="116696.89"/>
    <n v="67"/>
    <n v="8"/>
    <x v="0"/>
    <n v="211315.99"/>
    <x v="0"/>
  </r>
  <r>
    <x v="476"/>
    <s v="P0130"/>
    <x v="213"/>
    <x v="7"/>
    <s v="Supplier_4"/>
    <x v="4"/>
    <n v="18"/>
    <n v="9613.93"/>
    <n v="173050.74"/>
    <n v="94"/>
    <n v="12"/>
    <x v="0"/>
    <n v="903709.42"/>
    <x v="6"/>
  </r>
  <r>
    <x v="353"/>
    <s v="P0051"/>
    <x v="218"/>
    <x v="5"/>
    <s v="Supplier_23"/>
    <x v="1"/>
    <n v="28"/>
    <n v="825.36"/>
    <n v="23110.080000000002"/>
    <n v="78"/>
    <n v="8"/>
    <x v="0"/>
    <n v="64378.080000000002"/>
    <x v="22"/>
  </r>
  <r>
    <x v="282"/>
    <s v="P0263"/>
    <x v="86"/>
    <x v="2"/>
    <s v="Supplier_1"/>
    <x v="2"/>
    <n v="7"/>
    <n v="4876.05"/>
    <n v="34132.35"/>
    <n v="558"/>
    <n v="11"/>
    <x v="1"/>
    <n v="2720835.9"/>
    <x v="3"/>
  </r>
  <r>
    <x v="542"/>
    <s v="P0088"/>
    <x v="67"/>
    <x v="0"/>
    <s v="Supplier_1"/>
    <x v="1"/>
    <n v="25"/>
    <n v="66.86"/>
    <n v="1671.5"/>
    <n v="221"/>
    <n v="3"/>
    <x v="0"/>
    <n v="14776.06"/>
    <x v="14"/>
  </r>
  <r>
    <x v="610"/>
    <s v="P0069"/>
    <x v="59"/>
    <x v="0"/>
    <s v="Supplier_29"/>
    <x v="1"/>
    <n v="8"/>
    <n v="355.57"/>
    <n v="2844.56"/>
    <n v="245"/>
    <n v="4"/>
    <x v="0"/>
    <n v="87114.65"/>
    <x v="0"/>
  </r>
  <r>
    <x v="331"/>
    <s v="P0079"/>
    <x v="16"/>
    <x v="0"/>
    <s v="Supplier_20"/>
    <x v="4"/>
    <n v="16"/>
    <n v="38.22"/>
    <n v="611.52"/>
    <n v="173"/>
    <n v="4"/>
    <x v="0"/>
    <n v="6612.0599999999995"/>
    <x v="23"/>
  </r>
  <r>
    <x v="702"/>
    <s v="P0200"/>
    <x v="267"/>
    <x v="4"/>
    <s v="Supplier_6"/>
    <x v="0"/>
    <n v="18"/>
    <n v="2214.7199999999998"/>
    <n v="39864.959999999999"/>
    <n v="82"/>
    <n v="7"/>
    <x v="0"/>
    <n v="181607.03999999998"/>
    <x v="21"/>
  </r>
  <r>
    <x v="654"/>
    <s v="P0131"/>
    <x v="279"/>
    <x v="7"/>
    <s v="Supplier_14"/>
    <x v="2"/>
    <n v="16"/>
    <n v="24881.69"/>
    <n v="398107.04"/>
    <n v="111"/>
    <n v="5"/>
    <x v="0"/>
    <n v="2761867.59"/>
    <x v="8"/>
  </r>
  <r>
    <x v="540"/>
    <s v="P0190"/>
    <x v="90"/>
    <x v="4"/>
    <s v="Supplier_19"/>
    <x v="4"/>
    <n v="25"/>
    <n v="1465.33"/>
    <n v="36633.25"/>
    <n v="98"/>
    <n v="11"/>
    <x v="0"/>
    <n v="143602.34"/>
    <x v="12"/>
  </r>
  <r>
    <x v="413"/>
    <s v="P0035"/>
    <x v="118"/>
    <x v="5"/>
    <s v="Supplier_3"/>
    <x v="2"/>
    <n v="44"/>
    <n v="3303.32"/>
    <n v="145346.07999999999"/>
    <n v="73"/>
    <n v="8"/>
    <x v="0"/>
    <n v="241142.36000000002"/>
    <x v="14"/>
  </r>
  <r>
    <x v="296"/>
    <s v="P0249"/>
    <x v="129"/>
    <x v="2"/>
    <s v="Supplier_19"/>
    <x v="4"/>
    <n v="10"/>
    <n v="2971.2"/>
    <n v="29712"/>
    <n v="273"/>
    <n v="10"/>
    <x v="0"/>
    <n v="811137.6"/>
    <x v="15"/>
  </r>
  <r>
    <x v="59"/>
    <s v="P0198"/>
    <x v="6"/>
    <x v="4"/>
    <s v="Supplier_18"/>
    <x v="4"/>
    <n v="20"/>
    <n v="3648.99"/>
    <n v="72979.8"/>
    <n v="185"/>
    <n v="10"/>
    <x v="0"/>
    <n v="675063.14999999991"/>
    <x v="0"/>
  </r>
  <r>
    <x v="75"/>
    <s v="P0259"/>
    <x v="32"/>
    <x v="2"/>
    <s v="Supplier_9"/>
    <x v="2"/>
    <n v="5"/>
    <n v="1101.5999999999999"/>
    <n v="5508"/>
    <n v="483"/>
    <n v="4"/>
    <x v="0"/>
    <n v="532072.79999999993"/>
    <x v="11"/>
  </r>
  <r>
    <x v="395"/>
    <s v="P0163"/>
    <x v="75"/>
    <x v="3"/>
    <s v="Supplier_3"/>
    <x v="3"/>
    <n v="14"/>
    <n v="1577.33"/>
    <n v="22082.62"/>
    <n v="119"/>
    <n v="4"/>
    <x v="0"/>
    <n v="187702.27"/>
    <x v="10"/>
  </r>
  <r>
    <x v="385"/>
    <s v="P0005"/>
    <x v="105"/>
    <x v="1"/>
    <s v="Supplier_15"/>
    <x v="4"/>
    <n v="48"/>
    <n v="11520.32"/>
    <n v="552975.35999999999"/>
    <n v="98"/>
    <n v="3"/>
    <x v="2"/>
    <n v="1128991.3599999999"/>
    <x v="5"/>
  </r>
  <r>
    <x v="104"/>
    <s v="P0121"/>
    <x v="259"/>
    <x v="7"/>
    <s v="Supplier_26"/>
    <x v="4"/>
    <n v="23"/>
    <n v="16720.900000000001"/>
    <n v="384580.7"/>
    <n v="109"/>
    <n v="5"/>
    <x v="0"/>
    <n v="1822578.1"/>
    <x v="21"/>
  </r>
  <r>
    <x v="674"/>
    <s v="P0120"/>
    <x v="88"/>
    <x v="9"/>
    <s v="Supplier_7"/>
    <x v="4"/>
    <n v="13"/>
    <n v="3846.4"/>
    <n v="50003.199999999997"/>
    <n v="141"/>
    <n v="9"/>
    <x v="0"/>
    <n v="542342.40000000002"/>
    <x v="6"/>
  </r>
  <r>
    <x v="207"/>
    <s v="P0249"/>
    <x v="129"/>
    <x v="2"/>
    <s v="Supplier_18"/>
    <x v="2"/>
    <n v="7"/>
    <n v="3011.57"/>
    <n v="21080.99"/>
    <n v="526"/>
    <n v="9"/>
    <x v="0"/>
    <n v="1584085.82"/>
    <x v="14"/>
  </r>
  <r>
    <x v="578"/>
    <s v="P0155"/>
    <x v="106"/>
    <x v="3"/>
    <s v="Supplier_21"/>
    <x v="3"/>
    <n v="10"/>
    <n v="813.13"/>
    <n v="8131.3"/>
    <n v="119"/>
    <n v="3"/>
    <x v="0"/>
    <n v="96762.47"/>
    <x v="16"/>
  </r>
  <r>
    <x v="75"/>
    <s v="P0142"/>
    <x v="22"/>
    <x v="7"/>
    <s v="Supplier_24"/>
    <x v="4"/>
    <n v="8"/>
    <n v="14979.05"/>
    <n v="119832.4"/>
    <n v="128"/>
    <n v="2"/>
    <x v="0"/>
    <n v="1917318.4"/>
    <x v="11"/>
  </r>
  <r>
    <x v="439"/>
    <s v="P0094"/>
    <x v="121"/>
    <x v="9"/>
    <s v="Supplier_11"/>
    <x v="0"/>
    <n v="21"/>
    <n v="3151.56"/>
    <n v="66182.759999999995"/>
    <n v="184"/>
    <n v="5"/>
    <x v="0"/>
    <n v="579887.04"/>
    <x v="23"/>
  </r>
  <r>
    <x v="609"/>
    <s v="P0076"/>
    <x v="69"/>
    <x v="0"/>
    <s v="Supplier_16"/>
    <x v="2"/>
    <n v="17"/>
    <n v="194.69"/>
    <n v="3309.73"/>
    <n v="166"/>
    <n v="9"/>
    <x v="0"/>
    <n v="32318.54"/>
    <x v="13"/>
  </r>
  <r>
    <x v="57"/>
    <s v="P0011"/>
    <x v="252"/>
    <x v="1"/>
    <s v="Supplier_4"/>
    <x v="2"/>
    <n v="23"/>
    <n v="5898.26"/>
    <n v="135659.98000000001"/>
    <n v="44"/>
    <n v="13"/>
    <x v="2"/>
    <n v="259523.44"/>
    <x v="2"/>
  </r>
  <r>
    <x v="467"/>
    <s v="P0160"/>
    <x v="179"/>
    <x v="3"/>
    <s v="Supplier_8"/>
    <x v="1"/>
    <n v="16"/>
    <n v="2881.73"/>
    <n v="46107.68"/>
    <n v="118"/>
    <n v="7"/>
    <x v="0"/>
    <n v="340044.14"/>
    <x v="13"/>
  </r>
  <r>
    <x v="620"/>
    <s v="P0282"/>
    <x v="210"/>
    <x v="8"/>
    <s v="Supplier_29"/>
    <x v="0"/>
    <n v="6"/>
    <n v="686.77"/>
    <n v="4120.62"/>
    <n v="549"/>
    <n v="8"/>
    <x v="1"/>
    <n v="377036.73"/>
    <x v="23"/>
  </r>
  <r>
    <x v="191"/>
    <s v="P0121"/>
    <x v="259"/>
    <x v="7"/>
    <s v="Supplier_6"/>
    <x v="2"/>
    <n v="9"/>
    <n v="2524.6"/>
    <n v="22721.4"/>
    <n v="229"/>
    <n v="11"/>
    <x v="0"/>
    <n v="578133.4"/>
    <x v="9"/>
  </r>
  <r>
    <x v="16"/>
    <s v="P0224"/>
    <x v="56"/>
    <x v="6"/>
    <s v="Supplier_6"/>
    <x v="1"/>
    <n v="2"/>
    <n v="2156.04"/>
    <n v="4312.08"/>
    <n v="368"/>
    <n v="12"/>
    <x v="1"/>
    <n v="793422.72"/>
    <x v="11"/>
  </r>
  <r>
    <x v="345"/>
    <s v="P0285"/>
    <x v="170"/>
    <x v="8"/>
    <s v="Supplier_26"/>
    <x v="3"/>
    <n v="4"/>
    <n v="3913.32"/>
    <n v="15653.28"/>
    <n v="287"/>
    <n v="13"/>
    <x v="1"/>
    <n v="1123122.8400000001"/>
    <x v="23"/>
  </r>
  <r>
    <x v="676"/>
    <s v="P0290"/>
    <x v="277"/>
    <x v="8"/>
    <s v="Supplier_5"/>
    <x v="2"/>
    <n v="3"/>
    <n v="1373.21"/>
    <n v="4119.63"/>
    <n v="319"/>
    <n v="10"/>
    <x v="0"/>
    <n v="438053.99"/>
    <x v="15"/>
  </r>
  <r>
    <x v="280"/>
    <s v="P0284"/>
    <x v="152"/>
    <x v="8"/>
    <s v="Supplier_18"/>
    <x v="1"/>
    <n v="7"/>
    <n v="4175.83"/>
    <n v="29230.81"/>
    <n v="490"/>
    <n v="4"/>
    <x v="0"/>
    <n v="2046156.7"/>
    <x v="2"/>
  </r>
  <r>
    <x v="330"/>
    <s v="P0133"/>
    <x v="232"/>
    <x v="7"/>
    <s v="Supplier_14"/>
    <x v="1"/>
    <n v="12"/>
    <n v="4131.87"/>
    <n v="49582.44"/>
    <n v="205"/>
    <n v="6"/>
    <x v="0"/>
    <n v="847033.35"/>
    <x v="21"/>
  </r>
  <r>
    <x v="409"/>
    <s v="P0166"/>
    <x v="91"/>
    <x v="3"/>
    <s v="Supplier_28"/>
    <x v="4"/>
    <n v="21"/>
    <n v="2907.01"/>
    <n v="61047.21"/>
    <n v="166"/>
    <n v="11"/>
    <x v="0"/>
    <n v="482563.66000000003"/>
    <x v="6"/>
  </r>
  <r>
    <x v="293"/>
    <s v="P0155"/>
    <x v="106"/>
    <x v="3"/>
    <s v="Supplier_29"/>
    <x v="1"/>
    <n v="23"/>
    <n v="4218.1899999999996"/>
    <n v="97018.37"/>
    <n v="232"/>
    <n v="6"/>
    <x v="0"/>
    <n v="978620.08"/>
    <x v="5"/>
  </r>
  <r>
    <x v="377"/>
    <s v="P0135"/>
    <x v="151"/>
    <x v="7"/>
    <s v="Supplier_13"/>
    <x v="0"/>
    <n v="17"/>
    <n v="20971.2"/>
    <n v="356510.4"/>
    <n v="215"/>
    <n v="9"/>
    <x v="0"/>
    <n v="4508808"/>
    <x v="6"/>
  </r>
  <r>
    <x v="661"/>
    <s v="P0080"/>
    <x v="62"/>
    <x v="0"/>
    <s v="Supplier_26"/>
    <x v="4"/>
    <n v="9"/>
    <n v="349.74"/>
    <n v="3147.66"/>
    <n v="93"/>
    <n v="14"/>
    <x v="0"/>
    <n v="32525.82"/>
    <x v="7"/>
  </r>
  <r>
    <x v="59"/>
    <s v="P0231"/>
    <x v="93"/>
    <x v="6"/>
    <s v="Supplier_2"/>
    <x v="0"/>
    <n v="11"/>
    <n v="2637.6"/>
    <n v="29013.599999999999"/>
    <n v="444"/>
    <n v="10"/>
    <x v="0"/>
    <n v="1171094.3999999999"/>
    <x v="0"/>
  </r>
  <r>
    <x v="213"/>
    <s v="P0259"/>
    <x v="32"/>
    <x v="2"/>
    <s v="Supplier_22"/>
    <x v="3"/>
    <n v="10"/>
    <n v="257.57"/>
    <n v="2575.6999999999998"/>
    <n v="285"/>
    <n v="9"/>
    <x v="1"/>
    <n v="73407.45"/>
    <x v="2"/>
  </r>
  <r>
    <x v="729"/>
    <s v="P0205"/>
    <x v="265"/>
    <x v="4"/>
    <s v="Supplier_10"/>
    <x v="3"/>
    <n v="16"/>
    <n v="3905.83"/>
    <n v="62493.279999999999"/>
    <n v="216"/>
    <n v="7"/>
    <x v="0"/>
    <n v="843659.28"/>
    <x v="9"/>
  </r>
  <r>
    <x v="169"/>
    <s v="P0239"/>
    <x v="217"/>
    <x v="6"/>
    <s v="Supplier_16"/>
    <x v="3"/>
    <n v="2"/>
    <n v="793.88"/>
    <n v="1587.76"/>
    <n v="467"/>
    <n v="7"/>
    <x v="0"/>
    <n v="370741.96"/>
    <x v="20"/>
  </r>
  <r>
    <x v="684"/>
    <s v="P0155"/>
    <x v="106"/>
    <x v="3"/>
    <s v="Supplier_30"/>
    <x v="3"/>
    <n v="10"/>
    <n v="2217.5700000000002"/>
    <n v="22175.7"/>
    <n v="101"/>
    <n v="2"/>
    <x v="0"/>
    <n v="223974.57"/>
    <x v="10"/>
  </r>
  <r>
    <x v="666"/>
    <s v="P0175"/>
    <x v="53"/>
    <x v="3"/>
    <s v="Supplier_11"/>
    <x v="2"/>
    <n v="27"/>
    <n v="3666.49"/>
    <n v="98995.23"/>
    <n v="227"/>
    <n v="10"/>
    <x v="0"/>
    <n v="832293.23"/>
    <x v="21"/>
  </r>
  <r>
    <x v="641"/>
    <s v="P0012"/>
    <x v="102"/>
    <x v="1"/>
    <s v="Supplier_21"/>
    <x v="1"/>
    <n v="38"/>
    <n v="4989.38"/>
    <n v="189596.44"/>
    <n v="60"/>
    <n v="11"/>
    <x v="2"/>
    <n v="299362.8"/>
    <x v="3"/>
  </r>
  <r>
    <x v="329"/>
    <s v="P0081"/>
    <x v="185"/>
    <x v="0"/>
    <s v="Supplier_27"/>
    <x v="0"/>
    <n v="8"/>
    <n v="355.7"/>
    <n v="2845.6"/>
    <n v="140"/>
    <n v="12"/>
    <x v="0"/>
    <n v="49798"/>
    <x v="3"/>
  </r>
  <r>
    <x v="224"/>
    <s v="P0067"/>
    <x v="158"/>
    <x v="0"/>
    <s v="Supplier_5"/>
    <x v="4"/>
    <n v="15"/>
    <n v="56.05"/>
    <n v="840.75"/>
    <n v="175"/>
    <n v="3"/>
    <x v="0"/>
    <n v="9808.75"/>
    <x v="5"/>
  </r>
  <r>
    <x v="715"/>
    <s v="P0150"/>
    <x v="202"/>
    <x v="7"/>
    <s v="Supplier_12"/>
    <x v="0"/>
    <n v="12"/>
    <n v="29484.59"/>
    <n v="353815.08"/>
    <n v="85"/>
    <n v="9"/>
    <x v="0"/>
    <n v="2506190.15"/>
    <x v="22"/>
  </r>
  <r>
    <x v="363"/>
    <s v="P0093"/>
    <x v="248"/>
    <x v="9"/>
    <s v="Supplier_7"/>
    <x v="4"/>
    <n v="8"/>
    <n v="1699.71"/>
    <n v="13597.68"/>
    <n v="114"/>
    <n v="4"/>
    <x v="0"/>
    <n v="193766.94"/>
    <x v="9"/>
  </r>
  <r>
    <x v="717"/>
    <s v="P0269"/>
    <x v="168"/>
    <x v="2"/>
    <s v="Supplier_1"/>
    <x v="1"/>
    <n v="7"/>
    <n v="3625.19"/>
    <n v="25376.33"/>
    <n v="421"/>
    <n v="8"/>
    <x v="0"/>
    <n v="1526204.99"/>
    <x v="5"/>
  </r>
  <r>
    <x v="582"/>
    <s v="P0218"/>
    <x v="7"/>
    <x v="6"/>
    <s v="Supplier_11"/>
    <x v="1"/>
    <n v="6"/>
    <n v="1074.99"/>
    <n v="6449.94"/>
    <n v="518"/>
    <n v="7"/>
    <x v="1"/>
    <n v="556844.81999999995"/>
    <x v="13"/>
  </r>
  <r>
    <x v="265"/>
    <s v="P0242"/>
    <x v="40"/>
    <x v="2"/>
    <s v="Supplier_10"/>
    <x v="3"/>
    <n v="7"/>
    <n v="882.83"/>
    <n v="6179.81"/>
    <n v="552"/>
    <n v="4"/>
    <x v="0"/>
    <n v="487322.16000000003"/>
    <x v="17"/>
  </r>
  <r>
    <x v="288"/>
    <s v="P0270"/>
    <x v="48"/>
    <x v="2"/>
    <s v="Supplier_21"/>
    <x v="2"/>
    <n v="2"/>
    <n v="4715.3900000000003"/>
    <n v="9430.7800000000007"/>
    <n v="328"/>
    <n v="6"/>
    <x v="1"/>
    <n v="1546647.9200000002"/>
    <x v="3"/>
  </r>
  <r>
    <x v="522"/>
    <s v="P0021"/>
    <x v="235"/>
    <x v="1"/>
    <s v="Supplier_18"/>
    <x v="0"/>
    <n v="35"/>
    <n v="5583.86"/>
    <n v="195435.1"/>
    <n v="75"/>
    <n v="3"/>
    <x v="0"/>
    <n v="418789.5"/>
    <x v="18"/>
  </r>
  <r>
    <x v="264"/>
    <s v="P0211"/>
    <x v="114"/>
    <x v="6"/>
    <s v="Supplier_16"/>
    <x v="4"/>
    <n v="6"/>
    <n v="2517.3000000000002"/>
    <n v="15103.8"/>
    <n v="355"/>
    <n v="7"/>
    <x v="0"/>
    <n v="893641.50000000012"/>
    <x v="1"/>
  </r>
  <r>
    <x v="695"/>
    <s v="P0281"/>
    <x v="201"/>
    <x v="8"/>
    <s v="Supplier_10"/>
    <x v="3"/>
    <n v="5"/>
    <n v="1659.41"/>
    <n v="8297.0499999999993"/>
    <n v="522"/>
    <n v="5"/>
    <x v="0"/>
    <n v="866212.02"/>
    <x v="3"/>
  </r>
  <r>
    <x v="599"/>
    <s v="P0269"/>
    <x v="168"/>
    <x v="2"/>
    <s v="Supplier_1"/>
    <x v="1"/>
    <n v="10"/>
    <n v="3700.5"/>
    <n v="37005"/>
    <n v="537"/>
    <n v="12"/>
    <x v="0"/>
    <n v="1987168.5"/>
    <x v="8"/>
  </r>
  <r>
    <x v="230"/>
    <s v="P0151"/>
    <x v="205"/>
    <x v="3"/>
    <s v="Supplier_22"/>
    <x v="1"/>
    <n v="16"/>
    <n v="3632.62"/>
    <n v="58121.919999999998"/>
    <n v="99"/>
    <n v="10"/>
    <x v="0"/>
    <n v="359629.38"/>
    <x v="4"/>
  </r>
  <r>
    <x v="292"/>
    <s v="P0135"/>
    <x v="151"/>
    <x v="7"/>
    <s v="Supplier_20"/>
    <x v="1"/>
    <n v="20"/>
    <n v="11163.05"/>
    <n v="223261"/>
    <n v="149"/>
    <n v="13"/>
    <x v="0"/>
    <n v="1663294.45"/>
    <x v="17"/>
  </r>
  <r>
    <x v="334"/>
    <s v="P0019"/>
    <x v="43"/>
    <x v="1"/>
    <s v="Supplier_21"/>
    <x v="1"/>
    <n v="44"/>
    <n v="16513.57"/>
    <n v="726597.08"/>
    <n v="41"/>
    <n v="7"/>
    <x v="2"/>
    <n v="677056.37"/>
    <x v="9"/>
  </r>
  <r>
    <x v="516"/>
    <s v="P0228"/>
    <x v="45"/>
    <x v="6"/>
    <s v="Supplier_17"/>
    <x v="1"/>
    <n v="2"/>
    <n v="1254.96"/>
    <n v="2509.92"/>
    <n v="253"/>
    <n v="8"/>
    <x v="0"/>
    <n v="317504.88"/>
    <x v="2"/>
  </r>
  <r>
    <x v="193"/>
    <s v="P0210"/>
    <x v="219"/>
    <x v="4"/>
    <s v="Supplier_18"/>
    <x v="3"/>
    <n v="9"/>
    <n v="1746.34"/>
    <n v="15717.06"/>
    <n v="151"/>
    <n v="3"/>
    <x v="0"/>
    <n v="263697.33999999997"/>
    <x v="7"/>
  </r>
  <r>
    <x v="395"/>
    <s v="P0040"/>
    <x v="63"/>
    <x v="5"/>
    <s v="Supplier_28"/>
    <x v="3"/>
    <n v="39"/>
    <n v="2995.58"/>
    <n v="116827.62"/>
    <n v="53"/>
    <n v="6"/>
    <x v="0"/>
    <n v="158765.74"/>
    <x v="10"/>
  </r>
  <r>
    <x v="513"/>
    <s v="P0230"/>
    <x v="87"/>
    <x v="6"/>
    <s v="Supplier_29"/>
    <x v="1"/>
    <n v="8"/>
    <n v="1426.85"/>
    <n v="11414.8"/>
    <n v="436"/>
    <n v="8"/>
    <x v="0"/>
    <n v="622106.6"/>
    <x v="5"/>
  </r>
  <r>
    <x v="170"/>
    <s v="P0045"/>
    <x v="175"/>
    <x v="5"/>
    <s v="Supplier_18"/>
    <x v="0"/>
    <n v="47"/>
    <n v="2617.08"/>
    <n v="123002.76"/>
    <n v="32"/>
    <n v="11"/>
    <x v="2"/>
    <n v="83746.559999999998"/>
    <x v="18"/>
  </r>
  <r>
    <x v="309"/>
    <s v="P0015"/>
    <x v="203"/>
    <x v="1"/>
    <s v="Supplier_3"/>
    <x v="1"/>
    <n v="46"/>
    <n v="7271.45"/>
    <n v="334486.7"/>
    <n v="81"/>
    <n v="5"/>
    <x v="0"/>
    <n v="588987.44999999995"/>
    <x v="15"/>
  </r>
  <r>
    <x v="450"/>
    <s v="P0278"/>
    <x v="292"/>
    <x v="8"/>
    <s v="Supplier_30"/>
    <x v="3"/>
    <n v="8"/>
    <n v="4650"/>
    <n v="37200"/>
    <n v="426"/>
    <n v="3"/>
    <x v="0"/>
    <n v="1980900"/>
    <x v="16"/>
  </r>
  <r>
    <x v="68"/>
    <s v="P0273"/>
    <x v="288"/>
    <x v="8"/>
    <s v="Supplier_9"/>
    <x v="1"/>
    <n v="10"/>
    <n v="4272.3599999999997"/>
    <n v="42723.6"/>
    <n v="440"/>
    <n v="3"/>
    <x v="0"/>
    <n v="1879838.4"/>
    <x v="22"/>
  </r>
  <r>
    <x v="194"/>
    <s v="P0232"/>
    <x v="101"/>
    <x v="6"/>
    <s v="Supplier_14"/>
    <x v="4"/>
    <n v="7"/>
    <n v="2666.51"/>
    <n v="18665.57"/>
    <n v="542"/>
    <n v="2"/>
    <x v="0"/>
    <n v="1445248.4200000002"/>
    <x v="23"/>
  </r>
  <r>
    <x v="119"/>
    <s v="P0102"/>
    <x v="71"/>
    <x v="9"/>
    <s v="Supplier_10"/>
    <x v="1"/>
    <n v="22"/>
    <n v="683.65"/>
    <n v="15040.3"/>
    <n v="183"/>
    <n v="12"/>
    <x v="0"/>
    <n v="125107.95"/>
    <x v="13"/>
  </r>
  <r>
    <x v="308"/>
    <s v="P0202"/>
    <x v="174"/>
    <x v="4"/>
    <s v="Supplier_16"/>
    <x v="3"/>
    <n v="25"/>
    <n v="1088.25"/>
    <n v="27206.25"/>
    <n v="117"/>
    <n v="2"/>
    <x v="0"/>
    <n v="127325.25"/>
    <x v="21"/>
  </r>
  <r>
    <x v="140"/>
    <s v="P0114"/>
    <x v="145"/>
    <x v="9"/>
    <s v="Supplier_15"/>
    <x v="1"/>
    <n v="19"/>
    <n v="4960.92"/>
    <n v="94257.48"/>
    <n v="100"/>
    <n v="14"/>
    <x v="0"/>
    <n v="496092"/>
    <x v="2"/>
  </r>
  <r>
    <x v="475"/>
    <s v="P0057"/>
    <x v="160"/>
    <x v="5"/>
    <s v="Supplier_1"/>
    <x v="0"/>
    <n v="32"/>
    <n v="4906.74"/>
    <n v="157015.67999999999"/>
    <n v="34"/>
    <n v="10"/>
    <x v="2"/>
    <n v="166829.16"/>
    <x v="4"/>
  </r>
  <r>
    <x v="577"/>
    <s v="P0237"/>
    <x v="264"/>
    <x v="6"/>
    <s v="Supplier_14"/>
    <x v="1"/>
    <n v="6"/>
    <n v="3136"/>
    <n v="18816"/>
    <n v="409"/>
    <n v="12"/>
    <x v="0"/>
    <n v="1282624"/>
    <x v="6"/>
  </r>
  <r>
    <x v="114"/>
    <s v="P0197"/>
    <x v="178"/>
    <x v="4"/>
    <s v="Supplier_8"/>
    <x v="1"/>
    <n v="9"/>
    <n v="524.54"/>
    <n v="4720.8599999999997"/>
    <n v="140"/>
    <n v="14"/>
    <x v="0"/>
    <n v="73435.599999999991"/>
    <x v="7"/>
  </r>
  <r>
    <x v="612"/>
    <s v="P0098"/>
    <x v="191"/>
    <x v="9"/>
    <s v="Supplier_13"/>
    <x v="1"/>
    <n v="8"/>
    <n v="1192.1300000000001"/>
    <n v="9537.0400000000009"/>
    <n v="240"/>
    <n v="6"/>
    <x v="0"/>
    <n v="286111.2"/>
    <x v="20"/>
  </r>
  <r>
    <x v="45"/>
    <s v="P0076"/>
    <x v="69"/>
    <x v="0"/>
    <s v="Supplier_30"/>
    <x v="0"/>
    <n v="16"/>
    <n v="398.85"/>
    <n v="6381.6"/>
    <n v="120"/>
    <n v="2"/>
    <x v="0"/>
    <n v="47862"/>
    <x v="0"/>
  </r>
  <r>
    <x v="518"/>
    <s v="P0260"/>
    <x v="33"/>
    <x v="2"/>
    <s v="Supplier_23"/>
    <x v="3"/>
    <n v="3"/>
    <n v="850"/>
    <n v="2550"/>
    <n v="250"/>
    <n v="10"/>
    <x v="1"/>
    <n v="212500"/>
    <x v="2"/>
  </r>
  <r>
    <x v="655"/>
    <s v="P0217"/>
    <x v="172"/>
    <x v="6"/>
    <s v="Supplier_2"/>
    <x v="1"/>
    <n v="1"/>
    <n v="1471.18"/>
    <n v="1471.18"/>
    <n v="560"/>
    <n v="3"/>
    <x v="1"/>
    <n v="823860.8"/>
    <x v="5"/>
  </r>
  <r>
    <x v="372"/>
    <s v="P0157"/>
    <x v="108"/>
    <x v="3"/>
    <s v="Supplier_13"/>
    <x v="3"/>
    <n v="13"/>
    <n v="4358.25"/>
    <n v="56657.25"/>
    <n v="141"/>
    <n v="2"/>
    <x v="0"/>
    <n v="614513.25"/>
    <x v="16"/>
  </r>
  <r>
    <x v="353"/>
    <s v="P0018"/>
    <x v="275"/>
    <x v="1"/>
    <s v="Supplier_25"/>
    <x v="1"/>
    <n v="45"/>
    <n v="10485.36"/>
    <n v="471841.2"/>
    <n v="93"/>
    <n v="7"/>
    <x v="2"/>
    <n v="975138.4800000001"/>
    <x v="22"/>
  </r>
  <r>
    <x v="523"/>
    <s v="P0291"/>
    <x v="37"/>
    <x v="8"/>
    <s v="Supplier_13"/>
    <x v="2"/>
    <n v="8"/>
    <n v="2108.19"/>
    <n v="16865.52"/>
    <n v="353"/>
    <n v="8"/>
    <x v="0"/>
    <n v="744191.07000000007"/>
    <x v="1"/>
  </r>
  <r>
    <x v="503"/>
    <s v="P0274"/>
    <x v="256"/>
    <x v="8"/>
    <s v="Supplier_18"/>
    <x v="3"/>
    <n v="6"/>
    <n v="3367.92"/>
    <n v="20207.52"/>
    <n v="563"/>
    <n v="4"/>
    <x v="0"/>
    <n v="1896138.96"/>
    <x v="19"/>
  </r>
  <r>
    <x v="141"/>
    <s v="P0068"/>
    <x v="73"/>
    <x v="0"/>
    <s v="Supplier_9"/>
    <x v="1"/>
    <n v="16"/>
    <n v="234.01"/>
    <n v="3744.16"/>
    <n v="177"/>
    <n v="10"/>
    <x v="0"/>
    <n v="41419.769999999997"/>
    <x v="0"/>
  </r>
  <r>
    <x v="47"/>
    <s v="P0019"/>
    <x v="43"/>
    <x v="1"/>
    <s v="Supplier_28"/>
    <x v="0"/>
    <n v="33"/>
    <n v="15037.4"/>
    <n v="496234.2"/>
    <n v="95"/>
    <n v="5"/>
    <x v="2"/>
    <n v="1428553"/>
    <x v="0"/>
  </r>
  <r>
    <x v="134"/>
    <s v="P0208"/>
    <x v="144"/>
    <x v="4"/>
    <s v="Supplier_2"/>
    <x v="0"/>
    <n v="17"/>
    <n v="4444.6099999999997"/>
    <n v="75558.37"/>
    <n v="248"/>
    <n v="3"/>
    <x v="0"/>
    <n v="1102263.28"/>
    <x v="11"/>
  </r>
  <r>
    <x v="166"/>
    <s v="P0059"/>
    <x v="184"/>
    <x v="5"/>
    <s v="Supplier_3"/>
    <x v="0"/>
    <n v="38"/>
    <n v="306.02999999999997"/>
    <n v="11629.14"/>
    <n v="49"/>
    <n v="2"/>
    <x v="2"/>
    <n v="14995.47"/>
    <x v="17"/>
  </r>
  <r>
    <x v="723"/>
    <s v="P0023"/>
    <x v="20"/>
    <x v="1"/>
    <s v="Supplier_13"/>
    <x v="2"/>
    <n v="48"/>
    <n v="14542.12"/>
    <n v="698021.76"/>
    <n v="84"/>
    <n v="11"/>
    <x v="2"/>
    <n v="1221538.08"/>
    <x v="22"/>
  </r>
  <r>
    <x v="629"/>
    <s v="P0013"/>
    <x v="49"/>
    <x v="1"/>
    <s v="Supplier_10"/>
    <x v="3"/>
    <n v="39"/>
    <n v="8380.5300000000007"/>
    <n v="326840.67"/>
    <n v="55"/>
    <n v="3"/>
    <x v="2"/>
    <n v="460929.15"/>
    <x v="8"/>
  </r>
  <r>
    <x v="141"/>
    <s v="P0153"/>
    <x v="107"/>
    <x v="3"/>
    <s v="Supplier_28"/>
    <x v="1"/>
    <n v="8"/>
    <n v="3129.49"/>
    <n v="25035.919999999998"/>
    <n v="148"/>
    <n v="5"/>
    <x v="0"/>
    <n v="463164.51999999996"/>
    <x v="0"/>
  </r>
  <r>
    <x v="573"/>
    <s v="P0187"/>
    <x v="79"/>
    <x v="4"/>
    <s v="Supplier_18"/>
    <x v="3"/>
    <n v="15"/>
    <n v="3096.51"/>
    <n v="46447.65"/>
    <n v="148"/>
    <n v="12"/>
    <x v="0"/>
    <n v="458283.48000000004"/>
    <x v="13"/>
  </r>
  <r>
    <x v="388"/>
    <s v="P0102"/>
    <x v="71"/>
    <x v="9"/>
    <s v="Supplier_15"/>
    <x v="1"/>
    <n v="15"/>
    <n v="1319.82"/>
    <n v="19797.3"/>
    <n v="114"/>
    <n v="3"/>
    <x v="0"/>
    <n v="150459.47999999998"/>
    <x v="19"/>
  </r>
  <r>
    <x v="443"/>
    <s v="P0238"/>
    <x v="96"/>
    <x v="6"/>
    <s v="Supplier_29"/>
    <x v="1"/>
    <n v="9"/>
    <n v="1299.83"/>
    <n v="11698.47"/>
    <n v="330"/>
    <n v="7"/>
    <x v="1"/>
    <n v="428943.89999999997"/>
    <x v="18"/>
  </r>
  <r>
    <x v="144"/>
    <s v="P0142"/>
    <x v="22"/>
    <x v="7"/>
    <s v="Supplier_10"/>
    <x v="0"/>
    <n v="19"/>
    <n v="6875.6"/>
    <n v="130636.4"/>
    <n v="213"/>
    <n v="3"/>
    <x v="0"/>
    <n v="1464502.8"/>
    <x v="14"/>
  </r>
  <r>
    <x v="500"/>
    <s v="P0116"/>
    <x v="156"/>
    <x v="9"/>
    <s v="Supplier_7"/>
    <x v="1"/>
    <n v="22"/>
    <n v="431.58"/>
    <n v="9494.76"/>
    <n v="144"/>
    <n v="5"/>
    <x v="0"/>
    <n v="62147.519999999997"/>
    <x v="8"/>
  </r>
  <r>
    <x v="51"/>
    <s v="P0074"/>
    <x v="140"/>
    <x v="0"/>
    <s v="Supplier_18"/>
    <x v="3"/>
    <n v="24"/>
    <n v="107.08"/>
    <n v="2569.92"/>
    <n v="96"/>
    <n v="13"/>
    <x v="0"/>
    <n v="10279.68"/>
    <x v="17"/>
  </r>
  <r>
    <x v="338"/>
    <s v="P0126"/>
    <x v="268"/>
    <x v="7"/>
    <s v="Supplier_10"/>
    <x v="3"/>
    <n v="15"/>
    <n v="27708.6"/>
    <n v="415629"/>
    <n v="228"/>
    <n v="6"/>
    <x v="0"/>
    <n v="6317560.7999999998"/>
    <x v="20"/>
  </r>
  <r>
    <x v="312"/>
    <s v="P0238"/>
    <x v="96"/>
    <x v="6"/>
    <s v="Supplier_9"/>
    <x v="2"/>
    <n v="3"/>
    <n v="2320.9299999999998"/>
    <n v="6962.79"/>
    <n v="405"/>
    <n v="7"/>
    <x v="0"/>
    <n v="939976.64999999991"/>
    <x v="18"/>
  </r>
  <r>
    <x v="107"/>
    <s v="P0245"/>
    <x v="150"/>
    <x v="2"/>
    <s v="Supplier_25"/>
    <x v="2"/>
    <n v="1"/>
    <n v="1391.09"/>
    <n v="1391.09"/>
    <n v="369"/>
    <n v="11"/>
    <x v="1"/>
    <n v="513312.20999999996"/>
    <x v="15"/>
  </r>
  <r>
    <x v="672"/>
    <s v="P0268"/>
    <x v="131"/>
    <x v="2"/>
    <s v="Supplier_5"/>
    <x v="0"/>
    <n v="1"/>
    <n v="1736.07"/>
    <n v="1736.07"/>
    <n v="252"/>
    <n v="12"/>
    <x v="0"/>
    <n v="437489.63999999996"/>
    <x v="11"/>
  </r>
  <r>
    <x v="600"/>
    <s v="P0068"/>
    <x v="73"/>
    <x v="0"/>
    <s v="Supplier_18"/>
    <x v="0"/>
    <n v="9"/>
    <n v="99.79"/>
    <n v="898.11"/>
    <n v="240"/>
    <n v="7"/>
    <x v="0"/>
    <n v="23949.600000000002"/>
    <x v="18"/>
  </r>
  <r>
    <x v="167"/>
    <s v="P0072"/>
    <x v="250"/>
    <x v="0"/>
    <s v="Supplier_4"/>
    <x v="4"/>
    <n v="17"/>
    <n v="394.21"/>
    <n v="6701.57"/>
    <n v="185"/>
    <n v="2"/>
    <x v="0"/>
    <n v="72928.849999999991"/>
    <x v="22"/>
  </r>
  <r>
    <x v="385"/>
    <s v="P0128"/>
    <x v="282"/>
    <x v="7"/>
    <s v="Supplier_23"/>
    <x v="4"/>
    <n v="15"/>
    <n v="1721.6"/>
    <n v="25824"/>
    <n v="195"/>
    <n v="13"/>
    <x v="0"/>
    <n v="335712"/>
    <x v="5"/>
  </r>
  <r>
    <x v="663"/>
    <s v="P0130"/>
    <x v="213"/>
    <x v="7"/>
    <s v="Supplier_2"/>
    <x v="1"/>
    <n v="11"/>
    <n v="18794.919999999998"/>
    <n v="206744.12"/>
    <n v="92"/>
    <n v="6"/>
    <x v="0"/>
    <n v="1729132.64"/>
    <x v="2"/>
  </r>
  <r>
    <x v="285"/>
    <s v="P0284"/>
    <x v="152"/>
    <x v="8"/>
    <s v="Supplier_14"/>
    <x v="3"/>
    <n v="8"/>
    <n v="1369.71"/>
    <n v="10957.68"/>
    <n v="438"/>
    <n v="5"/>
    <x v="0"/>
    <n v="599932.98"/>
    <x v="22"/>
  </r>
  <r>
    <x v="403"/>
    <s v="P0010"/>
    <x v="281"/>
    <x v="1"/>
    <s v="Supplier_6"/>
    <x v="2"/>
    <n v="28"/>
    <n v="4292.29"/>
    <n v="120184.12"/>
    <n v="72"/>
    <n v="5"/>
    <x v="2"/>
    <n v="309044.88"/>
    <x v="14"/>
  </r>
  <r>
    <x v="675"/>
    <s v="P0300"/>
    <x v="283"/>
    <x v="8"/>
    <s v="Supplier_5"/>
    <x v="0"/>
    <n v="3"/>
    <n v="4308.87"/>
    <n v="12926.61"/>
    <n v="359"/>
    <n v="4"/>
    <x v="1"/>
    <n v="1546884.33"/>
    <x v="17"/>
  </r>
  <r>
    <x v="614"/>
    <s v="P0225"/>
    <x v="34"/>
    <x v="6"/>
    <s v="Supplier_30"/>
    <x v="0"/>
    <n v="1"/>
    <n v="4443.8599999999997"/>
    <n v="4443.8599999999997"/>
    <n v="501"/>
    <n v="6"/>
    <x v="0"/>
    <n v="2226373.86"/>
    <x v="15"/>
  </r>
  <r>
    <x v="571"/>
    <s v="P0203"/>
    <x v="117"/>
    <x v="4"/>
    <s v="Supplier_8"/>
    <x v="0"/>
    <n v="8"/>
    <n v="1137.9000000000001"/>
    <n v="9103.2000000000007"/>
    <n v="147"/>
    <n v="13"/>
    <x v="0"/>
    <n v="167271.30000000002"/>
    <x v="1"/>
  </r>
  <r>
    <x v="501"/>
    <s v="P0022"/>
    <x v="188"/>
    <x v="1"/>
    <s v="Supplier_3"/>
    <x v="4"/>
    <n v="33"/>
    <n v="6046.69"/>
    <n v="199540.77"/>
    <n v="70"/>
    <n v="8"/>
    <x v="0"/>
    <n v="423268.3"/>
    <x v="3"/>
  </r>
  <r>
    <x v="513"/>
    <s v="P0137"/>
    <x v="94"/>
    <x v="7"/>
    <s v="Supplier_5"/>
    <x v="4"/>
    <n v="18"/>
    <n v="10156.209999999999"/>
    <n v="182811.78"/>
    <n v="127"/>
    <n v="4"/>
    <x v="0"/>
    <n v="1289838.67"/>
    <x v="5"/>
  </r>
  <r>
    <x v="610"/>
    <s v="P0052"/>
    <x v="11"/>
    <x v="5"/>
    <s v="Supplier_15"/>
    <x v="1"/>
    <n v="29"/>
    <n v="2671.02"/>
    <n v="77459.58"/>
    <n v="72"/>
    <n v="5"/>
    <x v="2"/>
    <n v="192313.44"/>
    <x v="0"/>
  </r>
  <r>
    <x v="697"/>
    <s v="P0189"/>
    <x v="113"/>
    <x v="4"/>
    <s v="Supplier_24"/>
    <x v="4"/>
    <n v="9"/>
    <n v="4023.07"/>
    <n v="36207.629999999997"/>
    <n v="199"/>
    <n v="10"/>
    <x v="0"/>
    <n v="800590.93"/>
    <x v="4"/>
  </r>
  <r>
    <x v="66"/>
    <s v="P0214"/>
    <x v="242"/>
    <x v="6"/>
    <s v="Supplier_13"/>
    <x v="2"/>
    <n v="5"/>
    <n v="3398.42"/>
    <n v="16992.099999999999"/>
    <n v="334"/>
    <n v="13"/>
    <x v="0"/>
    <n v="1135072.28"/>
    <x v="15"/>
  </r>
  <r>
    <x v="387"/>
    <s v="P0290"/>
    <x v="277"/>
    <x v="8"/>
    <s v="Supplier_26"/>
    <x v="2"/>
    <n v="7"/>
    <n v="1892.92"/>
    <n v="13250.44"/>
    <n v="596"/>
    <n v="14"/>
    <x v="1"/>
    <n v="1128180.32"/>
    <x v="2"/>
  </r>
  <r>
    <x v="725"/>
    <s v="P0105"/>
    <x v="57"/>
    <x v="9"/>
    <s v="Supplier_1"/>
    <x v="2"/>
    <n v="18"/>
    <n v="1435.05"/>
    <n v="25830.9"/>
    <n v="206"/>
    <n v="13"/>
    <x v="0"/>
    <n v="295620.3"/>
    <x v="12"/>
  </r>
  <r>
    <x v="68"/>
    <s v="P0243"/>
    <x v="214"/>
    <x v="2"/>
    <s v="Supplier_5"/>
    <x v="3"/>
    <n v="1"/>
    <n v="4751.34"/>
    <n v="4751.34"/>
    <n v="450"/>
    <n v="9"/>
    <x v="0"/>
    <n v="2138103"/>
    <x v="22"/>
  </r>
  <r>
    <x v="396"/>
    <s v="P0169"/>
    <x v="276"/>
    <x v="3"/>
    <s v="Supplier_6"/>
    <x v="4"/>
    <n v="19"/>
    <n v="4563.63"/>
    <n v="86708.97"/>
    <n v="169"/>
    <n v="6"/>
    <x v="0"/>
    <n v="771253.47"/>
    <x v="18"/>
  </r>
  <r>
    <x v="348"/>
    <s v="P0291"/>
    <x v="37"/>
    <x v="8"/>
    <s v="Supplier_23"/>
    <x v="4"/>
    <n v="7"/>
    <n v="3898.08"/>
    <n v="27286.560000000001"/>
    <n v="323"/>
    <n v="13"/>
    <x v="0"/>
    <n v="1259079.8400000001"/>
    <x v="7"/>
  </r>
  <r>
    <x v="384"/>
    <s v="P0007"/>
    <x v="1"/>
    <x v="1"/>
    <s v="Supplier_6"/>
    <x v="2"/>
    <n v="24"/>
    <n v="12472.64"/>
    <n v="299343.35999999999"/>
    <n v="69"/>
    <n v="12"/>
    <x v="2"/>
    <n v="860612.15999999992"/>
    <x v="9"/>
  </r>
  <r>
    <x v="618"/>
    <s v="P0175"/>
    <x v="53"/>
    <x v="3"/>
    <s v="Supplier_7"/>
    <x v="3"/>
    <n v="13"/>
    <n v="3199.57"/>
    <n v="41594.410000000003"/>
    <n v="207"/>
    <n v="12"/>
    <x v="0"/>
    <n v="662310.99"/>
    <x v="15"/>
  </r>
  <r>
    <x v="258"/>
    <s v="P0124"/>
    <x v="42"/>
    <x v="7"/>
    <s v="Supplier_7"/>
    <x v="3"/>
    <n v="13"/>
    <n v="25210.66"/>
    <n v="327738.58"/>
    <n v="133"/>
    <n v="4"/>
    <x v="0"/>
    <n v="3353017.78"/>
    <x v="2"/>
  </r>
  <r>
    <x v="347"/>
    <s v="P0013"/>
    <x v="49"/>
    <x v="1"/>
    <s v="Supplier_8"/>
    <x v="1"/>
    <n v="50"/>
    <n v="16508.169999999998"/>
    <n v="825408.5"/>
    <n v="62"/>
    <n v="13"/>
    <x v="0"/>
    <n v="1023506.5399999999"/>
    <x v="20"/>
  </r>
  <r>
    <x v="80"/>
    <s v="P0040"/>
    <x v="63"/>
    <x v="5"/>
    <s v="Supplier_26"/>
    <x v="4"/>
    <n v="47"/>
    <n v="1626.9"/>
    <n v="76464.3"/>
    <n v="119"/>
    <n v="14"/>
    <x v="2"/>
    <n v="193601.1"/>
    <x v="22"/>
  </r>
  <r>
    <x v="130"/>
    <s v="P0094"/>
    <x v="121"/>
    <x v="9"/>
    <s v="Supplier_20"/>
    <x v="0"/>
    <n v="9"/>
    <n v="457.44"/>
    <n v="4116.96"/>
    <n v="128"/>
    <n v="6"/>
    <x v="0"/>
    <n v="58552.32"/>
    <x v="13"/>
  </r>
  <r>
    <x v="33"/>
    <s v="P0138"/>
    <x v="245"/>
    <x v="7"/>
    <s v="Supplier_2"/>
    <x v="3"/>
    <n v="14"/>
    <n v="9753.83"/>
    <n v="136553.62"/>
    <n v="163"/>
    <n v="7"/>
    <x v="0"/>
    <n v="1589874.29"/>
    <x v="3"/>
  </r>
  <r>
    <x v="282"/>
    <s v="P0251"/>
    <x v="180"/>
    <x v="2"/>
    <s v="Supplier_28"/>
    <x v="4"/>
    <n v="5"/>
    <n v="2956.99"/>
    <n v="14784.95"/>
    <n v="475"/>
    <n v="6"/>
    <x v="0"/>
    <n v="1404570.25"/>
    <x v="3"/>
  </r>
  <r>
    <x v="366"/>
    <s v="P0174"/>
    <x v="125"/>
    <x v="3"/>
    <s v="Supplier_3"/>
    <x v="1"/>
    <n v="18"/>
    <n v="3020.85"/>
    <n v="54375.3"/>
    <n v="120"/>
    <n v="2"/>
    <x v="0"/>
    <n v="362502"/>
    <x v="16"/>
  </r>
  <r>
    <x v="591"/>
    <s v="P0015"/>
    <x v="203"/>
    <x v="1"/>
    <s v="Supplier_9"/>
    <x v="4"/>
    <n v="37"/>
    <n v="9026.86"/>
    <n v="333993.82"/>
    <n v="45"/>
    <n v="3"/>
    <x v="0"/>
    <n v="406208.7"/>
    <x v="14"/>
  </r>
  <r>
    <x v="224"/>
    <s v="P0275"/>
    <x v="153"/>
    <x v="8"/>
    <s v="Supplier_23"/>
    <x v="1"/>
    <n v="3"/>
    <n v="1718.63"/>
    <n v="5155.8900000000003"/>
    <n v="549"/>
    <n v="14"/>
    <x v="1"/>
    <n v="943527.87000000011"/>
    <x v="5"/>
  </r>
  <r>
    <x v="15"/>
    <s v="P0066"/>
    <x v="274"/>
    <x v="0"/>
    <s v="Supplier_29"/>
    <x v="0"/>
    <n v="18"/>
    <n v="292.58"/>
    <n v="5266.44"/>
    <n v="163"/>
    <n v="7"/>
    <x v="0"/>
    <n v="47690.54"/>
    <x v="10"/>
  </r>
  <r>
    <x v="519"/>
    <s v="P0102"/>
    <x v="71"/>
    <x v="9"/>
    <s v="Supplier_11"/>
    <x v="1"/>
    <n v="22"/>
    <n v="3103.05"/>
    <n v="68267.100000000006"/>
    <n v="208"/>
    <n v="6"/>
    <x v="0"/>
    <n v="645434.4"/>
    <x v="13"/>
  </r>
  <r>
    <x v="636"/>
    <s v="P0113"/>
    <x v="173"/>
    <x v="9"/>
    <s v="Supplier_27"/>
    <x v="4"/>
    <n v="13"/>
    <n v="188.95"/>
    <n v="2456.35"/>
    <n v="244"/>
    <n v="13"/>
    <x v="0"/>
    <n v="46103.799999999996"/>
    <x v="2"/>
  </r>
  <r>
    <x v="63"/>
    <s v="P0150"/>
    <x v="202"/>
    <x v="7"/>
    <s v="Supplier_28"/>
    <x v="3"/>
    <n v="17"/>
    <n v="5770.95"/>
    <n v="98106.15"/>
    <n v="212"/>
    <n v="3"/>
    <x v="0"/>
    <n v="1223441.3999999999"/>
    <x v="11"/>
  </r>
  <r>
    <x v="73"/>
    <s v="P0049"/>
    <x v="112"/>
    <x v="5"/>
    <s v="Supplier_2"/>
    <x v="2"/>
    <n v="25"/>
    <n v="3040.27"/>
    <n v="76006.75"/>
    <n v="48"/>
    <n v="10"/>
    <x v="2"/>
    <n v="145932.96"/>
    <x v="19"/>
  </r>
  <r>
    <x v="209"/>
    <s v="P0188"/>
    <x v="52"/>
    <x v="4"/>
    <s v="Supplier_13"/>
    <x v="3"/>
    <n v="11"/>
    <n v="3170.85"/>
    <n v="34879.35"/>
    <n v="97"/>
    <n v="10"/>
    <x v="0"/>
    <n v="307572.45"/>
    <x v="14"/>
  </r>
  <r>
    <x v="301"/>
    <s v="P0222"/>
    <x v="290"/>
    <x v="6"/>
    <s v="Supplier_2"/>
    <x v="2"/>
    <n v="4"/>
    <n v="4153.76"/>
    <n v="16615.04"/>
    <n v="408"/>
    <n v="11"/>
    <x v="1"/>
    <n v="1694734.08"/>
    <x v="9"/>
  </r>
  <r>
    <x v="666"/>
    <s v="P0118"/>
    <x v="189"/>
    <x v="9"/>
    <s v="Supplier_5"/>
    <x v="4"/>
    <n v="11"/>
    <n v="3982.11"/>
    <n v="43803.21"/>
    <n v="117"/>
    <n v="14"/>
    <x v="0"/>
    <n v="465906.87"/>
    <x v="21"/>
  </r>
  <r>
    <x v="576"/>
    <s v="P0291"/>
    <x v="37"/>
    <x v="8"/>
    <s v="Supplier_24"/>
    <x v="0"/>
    <n v="1"/>
    <n v="2566.7800000000002"/>
    <n v="2566.7800000000002"/>
    <n v="256"/>
    <n v="14"/>
    <x v="0"/>
    <n v="657095.68000000005"/>
    <x v="1"/>
  </r>
  <r>
    <x v="620"/>
    <s v="P0161"/>
    <x v="27"/>
    <x v="3"/>
    <s v="Supplier_16"/>
    <x v="4"/>
    <n v="25"/>
    <n v="3632.47"/>
    <n v="90811.75"/>
    <n v="218"/>
    <n v="13"/>
    <x v="0"/>
    <n v="791878.46"/>
    <x v="23"/>
  </r>
  <r>
    <x v="95"/>
    <s v="P0079"/>
    <x v="16"/>
    <x v="0"/>
    <s v="Supplier_14"/>
    <x v="2"/>
    <n v="15"/>
    <n v="149.06"/>
    <n v="2235.9"/>
    <n v="213"/>
    <n v="10"/>
    <x v="0"/>
    <n v="31749.78"/>
    <x v="12"/>
  </r>
  <r>
    <x v="504"/>
    <s v="P0149"/>
    <x v="26"/>
    <x v="7"/>
    <s v="Supplier_11"/>
    <x v="1"/>
    <n v="14"/>
    <n v="6319.27"/>
    <n v="88469.78"/>
    <n v="86"/>
    <n v="10"/>
    <x v="0"/>
    <n v="543457.22000000009"/>
    <x v="15"/>
  </r>
  <r>
    <x v="175"/>
    <s v="P0118"/>
    <x v="189"/>
    <x v="9"/>
    <s v="Supplier_25"/>
    <x v="3"/>
    <n v="24"/>
    <n v="1286.32"/>
    <n v="30871.68"/>
    <n v="154"/>
    <n v="13"/>
    <x v="0"/>
    <n v="198093.28"/>
    <x v="17"/>
  </r>
  <r>
    <x v="81"/>
    <s v="P0138"/>
    <x v="245"/>
    <x v="7"/>
    <s v="Supplier_3"/>
    <x v="2"/>
    <n v="9"/>
    <n v="24521.41"/>
    <n v="220692.69"/>
    <n v="233"/>
    <n v="4"/>
    <x v="0"/>
    <n v="5713488.5300000003"/>
    <x v="8"/>
  </r>
  <r>
    <x v="639"/>
    <s v="P0143"/>
    <x v="295"/>
    <x v="7"/>
    <s v="Supplier_23"/>
    <x v="4"/>
    <n v="24"/>
    <n v="27995.55"/>
    <n v="671893.2"/>
    <n v="169"/>
    <n v="4"/>
    <x v="0"/>
    <n v="4731247.95"/>
    <x v="6"/>
  </r>
  <r>
    <x v="75"/>
    <s v="P0258"/>
    <x v="171"/>
    <x v="2"/>
    <s v="Supplier_22"/>
    <x v="2"/>
    <n v="8"/>
    <n v="1822.99"/>
    <n v="14583.92"/>
    <n v="407"/>
    <n v="2"/>
    <x v="0"/>
    <n v="741956.93"/>
    <x v="11"/>
  </r>
  <r>
    <x v="361"/>
    <s v="P0207"/>
    <x v="258"/>
    <x v="4"/>
    <s v="Supplier_12"/>
    <x v="2"/>
    <n v="21"/>
    <n v="743.76"/>
    <n v="15618.96"/>
    <n v="123"/>
    <n v="10"/>
    <x v="0"/>
    <n v="91482.48"/>
    <x v="16"/>
  </r>
  <r>
    <x v="510"/>
    <s v="P0118"/>
    <x v="189"/>
    <x v="9"/>
    <s v="Supplier_28"/>
    <x v="4"/>
    <n v="19"/>
    <n v="3076.7"/>
    <n v="58457.3"/>
    <n v="149"/>
    <n v="14"/>
    <x v="0"/>
    <n v="458428.3"/>
    <x v="14"/>
  </r>
  <r>
    <x v="419"/>
    <s v="P0066"/>
    <x v="274"/>
    <x v="0"/>
    <s v="Supplier_13"/>
    <x v="3"/>
    <n v="17"/>
    <n v="86.04"/>
    <n v="1462.68"/>
    <n v="85"/>
    <n v="2"/>
    <x v="0"/>
    <n v="7313.4000000000005"/>
    <x v="20"/>
  </r>
  <r>
    <x v="455"/>
    <s v="P0069"/>
    <x v="59"/>
    <x v="0"/>
    <s v="Supplier_29"/>
    <x v="2"/>
    <n v="23"/>
    <n v="294.16000000000003"/>
    <n v="6765.68"/>
    <n v="163"/>
    <n v="8"/>
    <x v="0"/>
    <n v="47948.08"/>
    <x v="8"/>
  </r>
  <r>
    <x v="624"/>
    <s v="P0200"/>
    <x v="267"/>
    <x v="4"/>
    <s v="Supplier_23"/>
    <x v="0"/>
    <n v="13"/>
    <n v="1459.39"/>
    <n v="18972.07"/>
    <n v="172"/>
    <n v="14"/>
    <x v="0"/>
    <n v="251015.08000000002"/>
    <x v="11"/>
  </r>
  <r>
    <x v="34"/>
    <s v="P0135"/>
    <x v="151"/>
    <x v="7"/>
    <s v="Supplier_13"/>
    <x v="0"/>
    <n v="9"/>
    <n v="5327.18"/>
    <n v="47944.62"/>
    <n v="105"/>
    <n v="6"/>
    <x v="0"/>
    <n v="559353.9"/>
    <x v="17"/>
  </r>
  <r>
    <x v="341"/>
    <s v="P0147"/>
    <x v="134"/>
    <x v="7"/>
    <s v="Supplier_2"/>
    <x v="4"/>
    <n v="9"/>
    <n v="11008.39"/>
    <n v="99075.51"/>
    <n v="234"/>
    <n v="5"/>
    <x v="0"/>
    <n v="2575963.2599999998"/>
    <x v="16"/>
  </r>
  <r>
    <x v="234"/>
    <s v="P0202"/>
    <x v="174"/>
    <x v="4"/>
    <s v="Supplier_10"/>
    <x v="3"/>
    <n v="21"/>
    <n v="1199.55"/>
    <n v="25190.55"/>
    <n v="131"/>
    <n v="2"/>
    <x v="0"/>
    <n v="157141.04999999999"/>
    <x v="13"/>
  </r>
  <r>
    <x v="332"/>
    <s v="P0131"/>
    <x v="279"/>
    <x v="7"/>
    <s v="Supplier_9"/>
    <x v="0"/>
    <n v="15"/>
    <n v="20470.98"/>
    <n v="307064.7"/>
    <n v="194"/>
    <n v="10"/>
    <x v="0"/>
    <n v="3971370.12"/>
    <x v="7"/>
  </r>
  <r>
    <x v="115"/>
    <s v="P0137"/>
    <x v="94"/>
    <x v="7"/>
    <s v="Supplier_25"/>
    <x v="2"/>
    <n v="13"/>
    <n v="13491.09"/>
    <n v="175384.17"/>
    <n v="209"/>
    <n v="12"/>
    <x v="0"/>
    <n v="2819637.81"/>
    <x v="6"/>
  </r>
  <r>
    <x v="137"/>
    <s v="P0045"/>
    <x v="175"/>
    <x v="5"/>
    <s v="Supplier_9"/>
    <x v="0"/>
    <n v="50"/>
    <n v="1499.99"/>
    <n v="74999.5"/>
    <n v="98"/>
    <n v="14"/>
    <x v="2"/>
    <n v="146999.01999999999"/>
    <x v="2"/>
  </r>
  <r>
    <x v="316"/>
    <s v="P0268"/>
    <x v="131"/>
    <x v="2"/>
    <s v="Supplier_11"/>
    <x v="0"/>
    <n v="5"/>
    <n v="4823.3"/>
    <n v="24116.5"/>
    <n v="255"/>
    <n v="11"/>
    <x v="0"/>
    <n v="1229941.5"/>
    <x v="5"/>
  </r>
  <r>
    <x v="292"/>
    <s v="P0092"/>
    <x v="246"/>
    <x v="9"/>
    <s v="Supplier_3"/>
    <x v="2"/>
    <n v="22"/>
    <n v="4784.3999999999996"/>
    <n v="105256.8"/>
    <n v="93"/>
    <n v="2"/>
    <x v="0"/>
    <n v="444949.19999999995"/>
    <x v="17"/>
  </r>
  <r>
    <x v="376"/>
    <s v="P0136"/>
    <x v="115"/>
    <x v="7"/>
    <s v="Supplier_6"/>
    <x v="2"/>
    <n v="9"/>
    <n v="23409.85"/>
    <n v="210688.65"/>
    <n v="145"/>
    <n v="4"/>
    <x v="0"/>
    <n v="3394428.25"/>
    <x v="2"/>
  </r>
  <r>
    <x v="679"/>
    <s v="P0080"/>
    <x v="62"/>
    <x v="0"/>
    <s v="Supplier_16"/>
    <x v="4"/>
    <n v="13"/>
    <n v="179.89"/>
    <n v="2338.5700000000002"/>
    <n v="151"/>
    <n v="10"/>
    <x v="0"/>
    <n v="27163.39"/>
    <x v="4"/>
  </r>
  <r>
    <x v="672"/>
    <s v="P0008"/>
    <x v="58"/>
    <x v="1"/>
    <s v="Supplier_23"/>
    <x v="4"/>
    <n v="21"/>
    <n v="19004.02"/>
    <n v="399084.42"/>
    <n v="104"/>
    <n v="13"/>
    <x v="2"/>
    <n v="1976418.08"/>
    <x v="11"/>
  </r>
  <r>
    <x v="540"/>
    <s v="P0088"/>
    <x v="67"/>
    <x v="0"/>
    <s v="Supplier_22"/>
    <x v="1"/>
    <n v="15"/>
    <n v="32.299999999999997"/>
    <n v="484.5"/>
    <n v="124"/>
    <n v="2"/>
    <x v="0"/>
    <n v="4005.2"/>
    <x v="12"/>
  </r>
  <r>
    <x v="94"/>
    <s v="P0160"/>
    <x v="179"/>
    <x v="3"/>
    <s v="Supplier_4"/>
    <x v="0"/>
    <n v="19"/>
    <n v="1165.18"/>
    <n v="22138.42"/>
    <n v="103"/>
    <n v="2"/>
    <x v="0"/>
    <n v="120013.54000000001"/>
    <x v="21"/>
  </r>
  <r>
    <x v="281"/>
    <s v="P0264"/>
    <x v="136"/>
    <x v="2"/>
    <s v="Supplier_8"/>
    <x v="3"/>
    <n v="10"/>
    <n v="4497.57"/>
    <n v="44975.7"/>
    <n v="469"/>
    <n v="11"/>
    <x v="0"/>
    <n v="2109360.33"/>
    <x v="3"/>
  </r>
  <r>
    <x v="499"/>
    <s v="P0291"/>
    <x v="37"/>
    <x v="8"/>
    <s v="Supplier_16"/>
    <x v="4"/>
    <n v="6"/>
    <n v="3479.81"/>
    <n v="20878.86"/>
    <n v="417"/>
    <n v="4"/>
    <x v="0"/>
    <n v="1451080.77"/>
    <x v="17"/>
  </r>
  <r>
    <x v="353"/>
    <s v="P0232"/>
    <x v="101"/>
    <x v="6"/>
    <s v="Supplier_4"/>
    <x v="0"/>
    <n v="8"/>
    <n v="1986.59"/>
    <n v="15892.72"/>
    <n v="415"/>
    <n v="2"/>
    <x v="0"/>
    <n v="824434.85"/>
    <x v="22"/>
  </r>
  <r>
    <x v="505"/>
    <s v="P0172"/>
    <x v="55"/>
    <x v="3"/>
    <s v="Supplier_22"/>
    <x v="1"/>
    <n v="9"/>
    <n v="192.07"/>
    <n v="1728.63"/>
    <n v="179"/>
    <n v="8"/>
    <x v="0"/>
    <n v="34380.53"/>
    <x v="11"/>
  </r>
  <r>
    <x v="289"/>
    <s v="P0252"/>
    <x v="291"/>
    <x v="2"/>
    <s v="Supplier_24"/>
    <x v="2"/>
    <n v="2"/>
    <n v="1227.6400000000001"/>
    <n v="2455.2800000000002"/>
    <n v="431"/>
    <n v="3"/>
    <x v="0"/>
    <n v="529112.84000000008"/>
    <x v="7"/>
  </r>
  <r>
    <x v="254"/>
    <s v="P0276"/>
    <x v="76"/>
    <x v="8"/>
    <s v="Supplier_12"/>
    <x v="4"/>
    <n v="6"/>
    <n v="4409.1499999999996"/>
    <n v="26454.9"/>
    <n v="538"/>
    <n v="13"/>
    <x v="0"/>
    <n v="2372122.6999999997"/>
    <x v="7"/>
  </r>
  <r>
    <x v="223"/>
    <s v="P0127"/>
    <x v="236"/>
    <x v="7"/>
    <s v="Supplier_27"/>
    <x v="4"/>
    <n v="9"/>
    <n v="23143.119999999999"/>
    <n v="208288.08"/>
    <n v="151"/>
    <n v="14"/>
    <x v="0"/>
    <n v="3494611.1199999996"/>
    <x v="16"/>
  </r>
  <r>
    <x v="74"/>
    <s v="P0182"/>
    <x v="4"/>
    <x v="4"/>
    <s v="Supplier_20"/>
    <x v="4"/>
    <n v="16"/>
    <n v="3712.05"/>
    <n v="59392.800000000003"/>
    <n v="134"/>
    <n v="13"/>
    <x v="0"/>
    <n v="497414.7"/>
    <x v="6"/>
  </r>
  <r>
    <x v="43"/>
    <s v="P0173"/>
    <x v="199"/>
    <x v="3"/>
    <s v="Supplier_8"/>
    <x v="2"/>
    <n v="17"/>
    <n v="4878.37"/>
    <n v="82932.289999999994"/>
    <n v="231"/>
    <n v="4"/>
    <x v="0"/>
    <n v="1126903.47"/>
    <x v="5"/>
  </r>
  <r>
    <x v="178"/>
    <s v="P0128"/>
    <x v="282"/>
    <x v="7"/>
    <s v="Supplier_17"/>
    <x v="1"/>
    <n v="14"/>
    <n v="26616.79"/>
    <n v="372635.06"/>
    <n v="120"/>
    <n v="11"/>
    <x v="0"/>
    <n v="3194014.8000000003"/>
    <x v="5"/>
  </r>
  <r>
    <x v="431"/>
    <s v="P0268"/>
    <x v="131"/>
    <x v="2"/>
    <s v="Supplier_18"/>
    <x v="2"/>
    <n v="3"/>
    <n v="1014.76"/>
    <n v="3044.28"/>
    <n v="562"/>
    <n v="6"/>
    <x v="1"/>
    <n v="570295.12"/>
    <x v="20"/>
  </r>
  <r>
    <x v="337"/>
    <s v="P0133"/>
    <x v="232"/>
    <x v="7"/>
    <s v="Supplier_29"/>
    <x v="0"/>
    <n v="13"/>
    <n v="16750.099999999999"/>
    <n v="217751.3"/>
    <n v="181"/>
    <n v="4"/>
    <x v="0"/>
    <n v="3031768.0999999996"/>
    <x v="20"/>
  </r>
  <r>
    <x v="230"/>
    <s v="P0076"/>
    <x v="69"/>
    <x v="0"/>
    <s v="Supplier_9"/>
    <x v="3"/>
    <n v="22"/>
    <n v="167.08"/>
    <n v="3675.76"/>
    <n v="197"/>
    <n v="4"/>
    <x v="0"/>
    <n v="32914.76"/>
    <x v="4"/>
  </r>
  <r>
    <x v="340"/>
    <s v="P0251"/>
    <x v="180"/>
    <x v="2"/>
    <s v="Supplier_5"/>
    <x v="2"/>
    <n v="1"/>
    <n v="4882.7700000000004"/>
    <n v="4882.7700000000004"/>
    <n v="341"/>
    <n v="9"/>
    <x v="1"/>
    <n v="1665024.57"/>
    <x v="21"/>
  </r>
  <r>
    <x v="699"/>
    <s v="P0176"/>
    <x v="14"/>
    <x v="3"/>
    <s v="Supplier_5"/>
    <x v="2"/>
    <n v="16"/>
    <n v="2163.4899999999998"/>
    <n v="34615.839999999997"/>
    <n v="192"/>
    <n v="4"/>
    <x v="0"/>
    <n v="415390.07999999996"/>
    <x v="7"/>
  </r>
  <r>
    <x v="371"/>
    <s v="P0054"/>
    <x v="60"/>
    <x v="5"/>
    <s v="Supplier_13"/>
    <x v="4"/>
    <n v="64"/>
    <n v="3810.74"/>
    <n v="243887.35999999999"/>
    <n v="40"/>
    <n v="8"/>
    <x v="0"/>
    <n v="152429.59999999998"/>
    <x v="18"/>
  </r>
  <r>
    <x v="476"/>
    <s v="P0074"/>
    <x v="140"/>
    <x v="0"/>
    <s v="Supplier_7"/>
    <x v="4"/>
    <n v="19"/>
    <n v="199.77"/>
    <n v="3795.63"/>
    <n v="190"/>
    <n v="2"/>
    <x v="0"/>
    <n v="37956.300000000003"/>
    <x v="6"/>
  </r>
  <r>
    <x v="626"/>
    <s v="P0043"/>
    <x v="164"/>
    <x v="5"/>
    <s v="Supplier_7"/>
    <x v="4"/>
    <n v="27"/>
    <n v="4546.16"/>
    <n v="122746.32"/>
    <n v="85"/>
    <n v="10"/>
    <x v="2"/>
    <n v="386423.6"/>
    <x v="4"/>
  </r>
  <r>
    <x v="592"/>
    <s v="P0282"/>
    <x v="210"/>
    <x v="8"/>
    <s v="Supplier_5"/>
    <x v="2"/>
    <n v="2"/>
    <n v="978.12"/>
    <n v="1956.24"/>
    <n v="266"/>
    <n v="2"/>
    <x v="1"/>
    <n v="260179.92"/>
    <x v="22"/>
  </r>
  <r>
    <x v="562"/>
    <s v="P0095"/>
    <x v="208"/>
    <x v="9"/>
    <s v="Supplier_12"/>
    <x v="1"/>
    <n v="18"/>
    <n v="3122.59"/>
    <n v="56206.62"/>
    <n v="105"/>
    <n v="7"/>
    <x v="0"/>
    <n v="327871.95"/>
    <x v="10"/>
  </r>
  <r>
    <x v="296"/>
    <s v="P0083"/>
    <x v="47"/>
    <x v="0"/>
    <s v="Supplier_12"/>
    <x v="3"/>
    <n v="8"/>
    <n v="334.61"/>
    <n v="2676.88"/>
    <n v="90"/>
    <n v="12"/>
    <x v="0"/>
    <n v="30114.9"/>
    <x v="15"/>
  </r>
  <r>
    <x v="708"/>
    <s v="P0152"/>
    <x v="247"/>
    <x v="3"/>
    <s v="Supplier_20"/>
    <x v="3"/>
    <n v="22"/>
    <n v="1028.8599999999999"/>
    <n v="22634.92"/>
    <n v="178"/>
    <n v="9"/>
    <x v="0"/>
    <n v="183137.08"/>
    <x v="22"/>
  </r>
  <r>
    <x v="197"/>
    <s v="P0216"/>
    <x v="260"/>
    <x v="6"/>
    <s v="Supplier_13"/>
    <x v="1"/>
    <n v="3"/>
    <n v="3354.64"/>
    <n v="10063.92"/>
    <n v="479"/>
    <n v="13"/>
    <x v="1"/>
    <n v="1606872.5599999998"/>
    <x v="13"/>
  </r>
  <r>
    <x v="632"/>
    <s v="P0083"/>
    <x v="47"/>
    <x v="0"/>
    <s v="Supplier_18"/>
    <x v="0"/>
    <n v="20"/>
    <n v="89.61"/>
    <n v="1792.2"/>
    <n v="211"/>
    <n v="3"/>
    <x v="0"/>
    <n v="18907.71"/>
    <x v="10"/>
  </r>
  <r>
    <x v="354"/>
    <s v="P0127"/>
    <x v="236"/>
    <x v="7"/>
    <s v="Supplier_5"/>
    <x v="2"/>
    <n v="10"/>
    <n v="6865.28"/>
    <n v="68652.800000000003"/>
    <n v="243"/>
    <n v="7"/>
    <x v="0"/>
    <n v="1668263.04"/>
    <x v="15"/>
  </r>
  <r>
    <x v="352"/>
    <s v="P0028"/>
    <x v="85"/>
    <x v="1"/>
    <s v="Supplier_5"/>
    <x v="4"/>
    <n v="43"/>
    <n v="3378.44"/>
    <n v="145272.92000000001"/>
    <n v="95"/>
    <n v="11"/>
    <x v="0"/>
    <n v="320951.8"/>
    <x v="0"/>
  </r>
  <r>
    <x v="116"/>
    <s v="P0208"/>
    <x v="144"/>
    <x v="4"/>
    <s v="Supplier_17"/>
    <x v="2"/>
    <n v="18"/>
    <n v="1884.29"/>
    <n v="33917.22"/>
    <n v="243"/>
    <n v="14"/>
    <x v="0"/>
    <n v="457882.47"/>
    <x v="7"/>
  </r>
  <r>
    <x v="206"/>
    <s v="P0209"/>
    <x v="9"/>
    <x v="4"/>
    <s v="Supplier_30"/>
    <x v="0"/>
    <n v="24"/>
    <n v="3778.06"/>
    <n v="90673.44"/>
    <n v="92"/>
    <n v="14"/>
    <x v="0"/>
    <n v="347581.52"/>
    <x v="9"/>
  </r>
  <r>
    <x v="603"/>
    <s v="P0206"/>
    <x v="8"/>
    <x v="4"/>
    <s v="Supplier_19"/>
    <x v="4"/>
    <n v="22"/>
    <n v="4018.69"/>
    <n v="88411.18"/>
    <n v="241"/>
    <n v="10"/>
    <x v="0"/>
    <n v="968504.29"/>
    <x v="13"/>
  </r>
  <r>
    <x v="99"/>
    <s v="P0105"/>
    <x v="57"/>
    <x v="9"/>
    <s v="Supplier_19"/>
    <x v="0"/>
    <n v="22"/>
    <n v="2308.34"/>
    <n v="50783.48"/>
    <n v="192"/>
    <n v="7"/>
    <x v="0"/>
    <n v="443201.28000000003"/>
    <x v="7"/>
  </r>
  <r>
    <x v="167"/>
    <s v="P0271"/>
    <x v="122"/>
    <x v="8"/>
    <s v="Supplier_7"/>
    <x v="0"/>
    <n v="6"/>
    <n v="698.03"/>
    <n v="4188.18"/>
    <n v="376"/>
    <n v="12"/>
    <x v="1"/>
    <n v="262459.27999999997"/>
    <x v="22"/>
  </r>
  <r>
    <x v="713"/>
    <s v="P0045"/>
    <x v="175"/>
    <x v="5"/>
    <s v="Supplier_16"/>
    <x v="1"/>
    <n v="44"/>
    <n v="215.96"/>
    <n v="9502.24"/>
    <n v="107"/>
    <n v="6"/>
    <x v="2"/>
    <n v="23107.72"/>
    <x v="15"/>
  </r>
  <r>
    <x v="464"/>
    <s v="P0008"/>
    <x v="58"/>
    <x v="1"/>
    <s v="Supplier_24"/>
    <x v="4"/>
    <n v="21"/>
    <n v="3834.99"/>
    <n v="80534.789999999994"/>
    <n v="48"/>
    <n v="3"/>
    <x v="2"/>
    <n v="184079.52"/>
    <x v="2"/>
  </r>
  <r>
    <x v="469"/>
    <s v="P0222"/>
    <x v="290"/>
    <x v="6"/>
    <s v="Supplier_27"/>
    <x v="1"/>
    <n v="10"/>
    <n v="475.65"/>
    <n v="4756.5"/>
    <n v="585"/>
    <n v="5"/>
    <x v="0"/>
    <n v="278255.25"/>
    <x v="14"/>
  </r>
  <r>
    <x v="47"/>
    <s v="P0148"/>
    <x v="137"/>
    <x v="7"/>
    <s v="Supplier_5"/>
    <x v="2"/>
    <n v="20"/>
    <n v="26810.49"/>
    <n v="536209.80000000005"/>
    <n v="154"/>
    <n v="12"/>
    <x v="0"/>
    <n v="4128815.4600000004"/>
    <x v="0"/>
  </r>
  <r>
    <x v="635"/>
    <s v="P0221"/>
    <x v="296"/>
    <x v="6"/>
    <s v="Supplier_25"/>
    <x v="0"/>
    <n v="8"/>
    <n v="3223.56"/>
    <n v="25788.48"/>
    <n v="306"/>
    <n v="9"/>
    <x v="0"/>
    <n v="986409.36"/>
    <x v="6"/>
  </r>
  <r>
    <x v="158"/>
    <s v="P0144"/>
    <x v="271"/>
    <x v="7"/>
    <s v="Supplier_2"/>
    <x v="2"/>
    <n v="24"/>
    <n v="24025.86"/>
    <n v="576620.64"/>
    <n v="168"/>
    <n v="2"/>
    <x v="0"/>
    <n v="4036344.48"/>
    <x v="20"/>
  </r>
  <r>
    <x v="475"/>
    <s v="P0208"/>
    <x v="144"/>
    <x v="4"/>
    <s v="Supplier_30"/>
    <x v="4"/>
    <n v="19"/>
    <n v="4418.92"/>
    <n v="83959.48"/>
    <n v="159"/>
    <n v="14"/>
    <x v="0"/>
    <n v="702608.28"/>
    <x v="4"/>
  </r>
  <r>
    <x v="573"/>
    <s v="P0016"/>
    <x v="241"/>
    <x v="1"/>
    <s v="Supplier_1"/>
    <x v="3"/>
    <n v="33"/>
    <n v="5317.46"/>
    <n v="175476.18"/>
    <n v="32"/>
    <n v="5"/>
    <x v="0"/>
    <n v="170158.72"/>
    <x v="13"/>
  </r>
  <r>
    <x v="318"/>
    <s v="P0203"/>
    <x v="117"/>
    <x v="4"/>
    <s v="Supplier_4"/>
    <x v="2"/>
    <n v="10"/>
    <n v="4178.4799999999996"/>
    <n v="41784.800000000003"/>
    <n v="233"/>
    <n v="8"/>
    <x v="0"/>
    <n v="973585.83999999985"/>
    <x v="18"/>
  </r>
  <r>
    <x v="258"/>
    <s v="P0188"/>
    <x v="52"/>
    <x v="4"/>
    <s v="Supplier_9"/>
    <x v="1"/>
    <n v="12"/>
    <n v="100.49"/>
    <n v="1205.8800000000001"/>
    <n v="111"/>
    <n v="10"/>
    <x v="0"/>
    <n v="11154.39"/>
    <x v="2"/>
  </r>
  <r>
    <x v="13"/>
    <s v="P0221"/>
    <x v="296"/>
    <x v="6"/>
    <s v="Supplier_1"/>
    <x v="3"/>
    <n v="7"/>
    <n v="1332.41"/>
    <n v="9326.8700000000008"/>
    <n v="372"/>
    <n v="12"/>
    <x v="0"/>
    <n v="495656.52"/>
    <x v="9"/>
  </r>
  <r>
    <x v="502"/>
    <s v="P0066"/>
    <x v="274"/>
    <x v="0"/>
    <s v="Supplier_21"/>
    <x v="0"/>
    <n v="14"/>
    <n v="471.46"/>
    <n v="6600.44"/>
    <n v="144"/>
    <n v="2"/>
    <x v="0"/>
    <n v="67890.239999999991"/>
    <x v="7"/>
  </r>
  <r>
    <x v="515"/>
    <s v="P0255"/>
    <x v="159"/>
    <x v="2"/>
    <s v="Supplier_19"/>
    <x v="4"/>
    <n v="1"/>
    <n v="3583.09"/>
    <n v="3583.09"/>
    <n v="510"/>
    <n v="14"/>
    <x v="0"/>
    <n v="1827375.9000000001"/>
    <x v="17"/>
  </r>
  <r>
    <x v="410"/>
    <s v="P0243"/>
    <x v="214"/>
    <x v="2"/>
    <s v="Supplier_26"/>
    <x v="3"/>
    <n v="5"/>
    <n v="1147.4000000000001"/>
    <n v="5737"/>
    <n v="440"/>
    <n v="8"/>
    <x v="1"/>
    <n v="504856.00000000006"/>
    <x v="12"/>
  </r>
  <r>
    <x v="196"/>
    <s v="P0217"/>
    <x v="172"/>
    <x v="6"/>
    <s v="Supplier_7"/>
    <x v="2"/>
    <n v="17"/>
    <n v="4550.6499999999996"/>
    <n v="77361.05"/>
    <n v="477"/>
    <n v="4"/>
    <x v="0"/>
    <n v="2170660.0499999998"/>
    <x v="19"/>
  </r>
  <r>
    <x v="313"/>
    <s v="P0288"/>
    <x v="138"/>
    <x v="8"/>
    <s v="Supplier_23"/>
    <x v="4"/>
    <n v="4"/>
    <n v="4689.6099999999997"/>
    <n v="18758.439999999999"/>
    <n v="334"/>
    <n v="9"/>
    <x v="0"/>
    <n v="1566329.74"/>
    <x v="7"/>
  </r>
  <r>
    <x v="568"/>
    <s v="P0153"/>
    <x v="107"/>
    <x v="3"/>
    <s v="Supplier_29"/>
    <x v="4"/>
    <n v="13"/>
    <n v="758.28"/>
    <n v="9857.64"/>
    <n v="126"/>
    <n v="8"/>
    <x v="0"/>
    <n v="95543.28"/>
    <x v="10"/>
  </r>
  <r>
    <x v="692"/>
    <s v="P0035"/>
    <x v="118"/>
    <x v="5"/>
    <s v="Supplier_24"/>
    <x v="1"/>
    <n v="43"/>
    <n v="462.09"/>
    <n v="19869.87"/>
    <n v="85"/>
    <n v="4"/>
    <x v="0"/>
    <n v="39277.65"/>
    <x v="15"/>
  </r>
  <r>
    <x v="35"/>
    <s v="P0267"/>
    <x v="51"/>
    <x v="2"/>
    <s v="Supplier_16"/>
    <x v="0"/>
    <n v="1"/>
    <n v="3506.87"/>
    <n v="3506.87"/>
    <n v="466"/>
    <n v="10"/>
    <x v="0"/>
    <n v="1634201.42"/>
    <x v="16"/>
  </r>
  <r>
    <x v="494"/>
    <s v="P0001"/>
    <x v="68"/>
    <x v="1"/>
    <s v="Supplier_11"/>
    <x v="3"/>
    <n v="48"/>
    <n v="13832.98"/>
    <n v="663983.04"/>
    <n v="105"/>
    <n v="11"/>
    <x v="0"/>
    <n v="1452462.9"/>
    <x v="11"/>
  </r>
  <r>
    <x v="82"/>
    <s v="P0231"/>
    <x v="93"/>
    <x v="6"/>
    <s v="Supplier_12"/>
    <x v="1"/>
    <n v="3"/>
    <n v="3640.51"/>
    <n v="10921.53"/>
    <n v="294"/>
    <n v="3"/>
    <x v="0"/>
    <n v="1070309.9400000002"/>
    <x v="21"/>
  </r>
  <r>
    <x v="259"/>
    <s v="P0265"/>
    <x v="130"/>
    <x v="2"/>
    <s v="Supplier_5"/>
    <x v="2"/>
    <n v="2"/>
    <n v="251.6"/>
    <n v="503.2"/>
    <n v="341"/>
    <n v="10"/>
    <x v="0"/>
    <n v="85795.599999999991"/>
    <x v="11"/>
  </r>
  <r>
    <x v="156"/>
    <s v="P0142"/>
    <x v="22"/>
    <x v="7"/>
    <s v="Supplier_16"/>
    <x v="0"/>
    <n v="14"/>
    <n v="20285.28"/>
    <n v="283993.92"/>
    <n v="225"/>
    <n v="4"/>
    <x v="0"/>
    <n v="4564188"/>
    <x v="5"/>
  </r>
  <r>
    <x v="198"/>
    <s v="P0087"/>
    <x v="165"/>
    <x v="0"/>
    <s v="Supplier_5"/>
    <x v="1"/>
    <n v="20"/>
    <n v="116.88"/>
    <n v="2337.6"/>
    <n v="113"/>
    <n v="9"/>
    <x v="0"/>
    <n v="13207.439999999999"/>
    <x v="14"/>
  </r>
  <r>
    <x v="36"/>
    <s v="P0228"/>
    <x v="45"/>
    <x v="6"/>
    <s v="Supplier_5"/>
    <x v="2"/>
    <n v="1"/>
    <n v="2581.09"/>
    <n v="2581.09"/>
    <n v="349"/>
    <n v="14"/>
    <x v="0"/>
    <n v="900800.41"/>
    <x v="3"/>
  </r>
  <r>
    <x v="330"/>
    <s v="P0142"/>
    <x v="22"/>
    <x v="7"/>
    <s v="Supplier_9"/>
    <x v="0"/>
    <n v="8"/>
    <n v="21852.39"/>
    <n v="174819.12"/>
    <n v="141"/>
    <n v="12"/>
    <x v="0"/>
    <n v="3081186.9899999998"/>
    <x v="21"/>
  </r>
  <r>
    <x v="15"/>
    <s v="P0155"/>
    <x v="106"/>
    <x v="3"/>
    <s v="Supplier_25"/>
    <x v="2"/>
    <n v="23"/>
    <n v="2546.6999999999998"/>
    <n v="58574.1"/>
    <n v="199"/>
    <n v="14"/>
    <x v="0"/>
    <n v="506793.3"/>
    <x v="10"/>
  </r>
  <r>
    <x v="626"/>
    <s v="P0067"/>
    <x v="158"/>
    <x v="0"/>
    <s v="Supplier_30"/>
    <x v="0"/>
    <n v="23"/>
    <n v="104.54"/>
    <n v="2404.42"/>
    <n v="114"/>
    <n v="11"/>
    <x v="0"/>
    <n v="11917.560000000001"/>
    <x v="4"/>
  </r>
  <r>
    <x v="37"/>
    <s v="P0287"/>
    <x v="119"/>
    <x v="8"/>
    <s v="Supplier_4"/>
    <x v="2"/>
    <n v="6"/>
    <n v="2153.1"/>
    <n v="12918.6"/>
    <n v="319"/>
    <n v="9"/>
    <x v="0"/>
    <n v="686838.9"/>
    <x v="13"/>
  </r>
  <r>
    <x v="395"/>
    <s v="P0143"/>
    <x v="295"/>
    <x v="7"/>
    <s v="Supplier_11"/>
    <x v="4"/>
    <n v="25"/>
    <n v="8507.4699999999993"/>
    <n v="212686.75"/>
    <n v="153"/>
    <n v="14"/>
    <x v="0"/>
    <n v="1301642.9099999999"/>
    <x v="10"/>
  </r>
  <r>
    <x v="200"/>
    <s v="P0204"/>
    <x v="142"/>
    <x v="4"/>
    <s v="Supplier_29"/>
    <x v="2"/>
    <n v="24"/>
    <n v="4781.3"/>
    <n v="114751.2"/>
    <n v="170"/>
    <n v="13"/>
    <x v="0"/>
    <n v="812821"/>
    <x v="6"/>
  </r>
  <r>
    <x v="609"/>
    <s v="P0213"/>
    <x v="198"/>
    <x v="6"/>
    <s v="Supplier_14"/>
    <x v="2"/>
    <n v="5"/>
    <n v="1258.3699999999999"/>
    <n v="6291.85"/>
    <n v="560"/>
    <n v="9"/>
    <x v="1"/>
    <n v="704687.2"/>
    <x v="13"/>
  </r>
  <r>
    <x v="710"/>
    <s v="P0125"/>
    <x v="167"/>
    <x v="7"/>
    <s v="Supplier_23"/>
    <x v="0"/>
    <n v="15"/>
    <n v="20142.2"/>
    <n v="302133"/>
    <n v="172"/>
    <n v="12"/>
    <x v="0"/>
    <n v="3464458.4"/>
    <x v="19"/>
  </r>
  <r>
    <x v="719"/>
    <s v="P0188"/>
    <x v="52"/>
    <x v="4"/>
    <s v="Supplier_11"/>
    <x v="1"/>
    <n v="13"/>
    <n v="118.41"/>
    <n v="1539.33"/>
    <n v="155"/>
    <n v="2"/>
    <x v="0"/>
    <n v="18353.55"/>
    <x v="14"/>
  </r>
  <r>
    <x v="63"/>
    <s v="P0101"/>
    <x v="66"/>
    <x v="9"/>
    <s v="Supplier_8"/>
    <x v="3"/>
    <n v="12"/>
    <n v="3456.68"/>
    <n v="41480.160000000003"/>
    <n v="249"/>
    <n v="14"/>
    <x v="0"/>
    <n v="860713.32"/>
    <x v="11"/>
  </r>
  <r>
    <x v="723"/>
    <s v="P0239"/>
    <x v="217"/>
    <x v="6"/>
    <s v="Supplier_26"/>
    <x v="3"/>
    <n v="7"/>
    <n v="4092.14"/>
    <n v="28644.98"/>
    <n v="343"/>
    <n v="4"/>
    <x v="1"/>
    <n v="1403604.02"/>
    <x v="22"/>
  </r>
  <r>
    <x v="381"/>
    <s v="P0187"/>
    <x v="79"/>
    <x v="4"/>
    <s v="Supplier_18"/>
    <x v="3"/>
    <n v="19"/>
    <n v="4771.01"/>
    <n v="90649.19"/>
    <n v="236"/>
    <n v="7"/>
    <x v="0"/>
    <n v="1125958.3600000001"/>
    <x v="10"/>
  </r>
  <r>
    <x v="171"/>
    <s v="P0299"/>
    <x v="287"/>
    <x v="8"/>
    <s v="Supplier_11"/>
    <x v="1"/>
    <n v="1"/>
    <n v="2639.24"/>
    <n v="2639.24"/>
    <n v="550"/>
    <n v="12"/>
    <x v="0"/>
    <n v="1451581.9999999998"/>
    <x v="12"/>
  </r>
  <r>
    <x v="257"/>
    <s v="P0085"/>
    <x v="293"/>
    <x v="0"/>
    <s v="Supplier_19"/>
    <x v="2"/>
    <n v="13"/>
    <n v="304.79000000000002"/>
    <n v="3962.27"/>
    <n v="245"/>
    <n v="10"/>
    <x v="0"/>
    <n v="74673.55"/>
    <x v="10"/>
  </r>
  <r>
    <x v="394"/>
    <s v="P0066"/>
    <x v="274"/>
    <x v="0"/>
    <s v="Supplier_15"/>
    <x v="1"/>
    <n v="16"/>
    <n v="82.4"/>
    <n v="1318.4"/>
    <n v="195"/>
    <n v="3"/>
    <x v="0"/>
    <n v="16068.000000000002"/>
    <x v="11"/>
  </r>
  <r>
    <x v="84"/>
    <s v="P0137"/>
    <x v="94"/>
    <x v="7"/>
    <s v="Supplier_29"/>
    <x v="3"/>
    <n v="16"/>
    <n v="21250.84"/>
    <n v="340013.44"/>
    <n v="103"/>
    <n v="10"/>
    <x v="0"/>
    <n v="2188836.52"/>
    <x v="20"/>
  </r>
  <r>
    <x v="612"/>
    <s v="P0263"/>
    <x v="86"/>
    <x v="2"/>
    <s v="Supplier_10"/>
    <x v="1"/>
    <n v="7"/>
    <n v="1292.3800000000001"/>
    <n v="9046.66"/>
    <n v="296"/>
    <n v="5"/>
    <x v="1"/>
    <n v="382544.48000000004"/>
    <x v="20"/>
  </r>
  <r>
    <x v="633"/>
    <s v="P0232"/>
    <x v="101"/>
    <x v="6"/>
    <s v="Supplier_23"/>
    <x v="2"/>
    <n v="3"/>
    <n v="4190.33"/>
    <n v="12570.99"/>
    <n v="327"/>
    <n v="10"/>
    <x v="0"/>
    <n v="1370237.91"/>
    <x v="13"/>
  </r>
  <r>
    <x v="228"/>
    <s v="P0100"/>
    <x v="251"/>
    <x v="9"/>
    <s v="Supplier_18"/>
    <x v="1"/>
    <n v="22"/>
    <n v="284.35000000000002"/>
    <n v="6255.7"/>
    <n v="132"/>
    <n v="9"/>
    <x v="0"/>
    <n v="37534.200000000004"/>
    <x v="0"/>
  </r>
  <r>
    <x v="224"/>
    <s v="P0178"/>
    <x v="223"/>
    <x v="3"/>
    <s v="Supplier_9"/>
    <x v="2"/>
    <n v="24"/>
    <n v="2520.08"/>
    <n v="60481.919999999998"/>
    <n v="120"/>
    <n v="5"/>
    <x v="0"/>
    <n v="302409.59999999998"/>
    <x v="5"/>
  </r>
  <r>
    <x v="590"/>
    <s v="P0155"/>
    <x v="106"/>
    <x v="3"/>
    <s v="Supplier_18"/>
    <x v="1"/>
    <n v="17"/>
    <n v="4662.28"/>
    <n v="79258.759999999995"/>
    <n v="99"/>
    <n v="9"/>
    <x v="0"/>
    <n v="461565.72"/>
    <x v="20"/>
  </r>
  <r>
    <x v="550"/>
    <s v="P0259"/>
    <x v="32"/>
    <x v="2"/>
    <s v="Supplier_6"/>
    <x v="0"/>
    <n v="4"/>
    <n v="4900.97"/>
    <n v="19603.88"/>
    <n v="288"/>
    <n v="8"/>
    <x v="1"/>
    <n v="1411479.36"/>
    <x v="6"/>
  </r>
  <r>
    <x v="177"/>
    <s v="P0180"/>
    <x v="3"/>
    <x v="3"/>
    <s v="Supplier_19"/>
    <x v="3"/>
    <n v="25"/>
    <n v="3476.84"/>
    <n v="86921"/>
    <n v="188"/>
    <n v="4"/>
    <x v="0"/>
    <n v="653645.92000000004"/>
    <x v="23"/>
  </r>
  <r>
    <x v="245"/>
    <s v="P0163"/>
    <x v="75"/>
    <x v="3"/>
    <s v="Supplier_24"/>
    <x v="2"/>
    <n v="10"/>
    <n v="1850.96"/>
    <n v="18509.599999999999"/>
    <n v="226"/>
    <n v="4"/>
    <x v="0"/>
    <n v="418316.96"/>
    <x v="16"/>
  </r>
  <r>
    <x v="120"/>
    <s v="P0019"/>
    <x v="43"/>
    <x v="1"/>
    <s v="Supplier_18"/>
    <x v="4"/>
    <n v="43"/>
    <n v="9466.11"/>
    <n v="407042.73"/>
    <n v="74"/>
    <n v="3"/>
    <x v="2"/>
    <n v="700492.14"/>
    <x v="2"/>
  </r>
  <r>
    <x v="31"/>
    <s v="P0025"/>
    <x v="163"/>
    <x v="1"/>
    <s v="Supplier_4"/>
    <x v="4"/>
    <n v="37"/>
    <n v="8414.52"/>
    <n v="311337.24"/>
    <n v="80"/>
    <n v="9"/>
    <x v="0"/>
    <n v="673161.60000000009"/>
    <x v="17"/>
  </r>
  <r>
    <x v="225"/>
    <s v="P0173"/>
    <x v="199"/>
    <x v="3"/>
    <s v="Supplier_8"/>
    <x v="0"/>
    <n v="16"/>
    <n v="2668.65"/>
    <n v="42698.400000000001"/>
    <n v="91"/>
    <n v="5"/>
    <x v="0"/>
    <n v="242847.15"/>
    <x v="0"/>
  </r>
  <r>
    <x v="722"/>
    <s v="P0121"/>
    <x v="259"/>
    <x v="7"/>
    <s v="Supplier_26"/>
    <x v="4"/>
    <n v="9"/>
    <n v="9532.89"/>
    <n v="85796.01"/>
    <n v="235"/>
    <n v="2"/>
    <x v="0"/>
    <n v="2240229.15"/>
    <x v="22"/>
  </r>
  <r>
    <x v="475"/>
    <s v="P0077"/>
    <x v="133"/>
    <x v="0"/>
    <s v="Supplier_28"/>
    <x v="2"/>
    <n v="13"/>
    <n v="494.25"/>
    <n v="6425.25"/>
    <n v="98"/>
    <n v="9"/>
    <x v="0"/>
    <n v="48436.5"/>
    <x v="4"/>
  </r>
  <r>
    <x v="162"/>
    <s v="P0050"/>
    <x v="104"/>
    <x v="5"/>
    <s v="Supplier_10"/>
    <x v="0"/>
    <n v="38"/>
    <n v="2926.5"/>
    <n v="111207"/>
    <n v="34"/>
    <n v="3"/>
    <x v="2"/>
    <n v="99501"/>
    <x v="17"/>
  </r>
  <r>
    <x v="12"/>
    <s v="P0283"/>
    <x v="77"/>
    <x v="8"/>
    <s v="Supplier_28"/>
    <x v="0"/>
    <n v="10"/>
    <n v="1536.26"/>
    <n v="15362.6"/>
    <n v="370"/>
    <n v="12"/>
    <x v="1"/>
    <n v="568416.19999999995"/>
    <x v="1"/>
  </r>
  <r>
    <x v="96"/>
    <s v="P0236"/>
    <x v="149"/>
    <x v="6"/>
    <s v="Supplier_16"/>
    <x v="0"/>
    <n v="10"/>
    <n v="2030.16"/>
    <n v="20301.599999999999"/>
    <n v="263"/>
    <n v="10"/>
    <x v="0"/>
    <n v="533932.08000000007"/>
    <x v="21"/>
  </r>
  <r>
    <x v="156"/>
    <s v="P0114"/>
    <x v="145"/>
    <x v="9"/>
    <s v="Supplier_30"/>
    <x v="3"/>
    <n v="23"/>
    <n v="774.5"/>
    <n v="17813.5"/>
    <n v="235"/>
    <n v="13"/>
    <x v="0"/>
    <n v="182007.5"/>
    <x v="5"/>
  </r>
  <r>
    <x v="615"/>
    <s v="P0080"/>
    <x v="62"/>
    <x v="0"/>
    <s v="Supplier_3"/>
    <x v="3"/>
    <n v="24"/>
    <n v="199.58"/>
    <n v="4789.92"/>
    <n v="103"/>
    <n v="7"/>
    <x v="0"/>
    <n v="20556.740000000002"/>
    <x v="7"/>
  </r>
  <r>
    <x v="583"/>
    <s v="P0145"/>
    <x v="266"/>
    <x v="7"/>
    <s v="Supplier_23"/>
    <x v="4"/>
    <n v="19"/>
    <n v="8707.25"/>
    <n v="165437.75"/>
    <n v="225"/>
    <n v="4"/>
    <x v="0"/>
    <n v="1959131.25"/>
    <x v="0"/>
  </r>
  <r>
    <x v="35"/>
    <s v="P0278"/>
    <x v="292"/>
    <x v="8"/>
    <s v="Supplier_4"/>
    <x v="2"/>
    <n v="5"/>
    <n v="3460.58"/>
    <n v="17302.900000000001"/>
    <n v="491"/>
    <n v="4"/>
    <x v="0"/>
    <n v="1699144.78"/>
    <x v="16"/>
  </r>
  <r>
    <x v="501"/>
    <s v="P0298"/>
    <x v="155"/>
    <x v="8"/>
    <s v="Supplier_9"/>
    <x v="2"/>
    <n v="3"/>
    <n v="4442.76"/>
    <n v="13328.28"/>
    <n v="403"/>
    <n v="6"/>
    <x v="1"/>
    <n v="1790432.28"/>
    <x v="3"/>
  </r>
  <r>
    <x v="392"/>
    <s v="P0275"/>
    <x v="153"/>
    <x v="8"/>
    <s v="Supplier_29"/>
    <x v="0"/>
    <n v="3"/>
    <n v="1824.06"/>
    <n v="5472.18"/>
    <n v="475"/>
    <n v="12"/>
    <x v="1"/>
    <n v="866428.5"/>
    <x v="17"/>
  </r>
  <r>
    <x v="604"/>
    <s v="P0296"/>
    <x v="84"/>
    <x v="8"/>
    <s v="Supplier_20"/>
    <x v="0"/>
    <n v="4"/>
    <n v="2499.9"/>
    <n v="9999.6"/>
    <n v="534"/>
    <n v="14"/>
    <x v="1"/>
    <n v="1334946.6000000001"/>
    <x v="9"/>
  </r>
  <r>
    <x v="536"/>
    <s v="P0078"/>
    <x v="216"/>
    <x v="0"/>
    <s v="Supplier_17"/>
    <x v="1"/>
    <n v="23"/>
    <n v="291.17"/>
    <n v="6696.91"/>
    <n v="153"/>
    <n v="12"/>
    <x v="0"/>
    <n v="44549.01"/>
    <x v="8"/>
  </r>
  <r>
    <x v="490"/>
    <s v="P0254"/>
    <x v="111"/>
    <x v="2"/>
    <s v="Supplier_10"/>
    <x v="0"/>
    <n v="6"/>
    <n v="4756.8999999999996"/>
    <n v="28541.4"/>
    <n v="577"/>
    <n v="11"/>
    <x v="0"/>
    <n v="2744731.3"/>
    <x v="0"/>
  </r>
  <r>
    <x v="349"/>
    <s v="P0167"/>
    <x v="36"/>
    <x v="3"/>
    <s v="Supplier_6"/>
    <x v="3"/>
    <n v="9"/>
    <n v="359.26"/>
    <n v="3233.34"/>
    <n v="164"/>
    <n v="13"/>
    <x v="0"/>
    <n v="58918.64"/>
    <x v="14"/>
  </r>
  <r>
    <x v="313"/>
    <s v="P0058"/>
    <x v="255"/>
    <x v="5"/>
    <s v="Supplier_3"/>
    <x v="0"/>
    <n v="42"/>
    <n v="1176.58"/>
    <n v="49416.36"/>
    <n v="37"/>
    <n v="12"/>
    <x v="2"/>
    <n v="43533.46"/>
    <x v="7"/>
  </r>
  <r>
    <x v="555"/>
    <s v="P0160"/>
    <x v="179"/>
    <x v="3"/>
    <s v="Supplier_30"/>
    <x v="3"/>
    <n v="15"/>
    <n v="111.73"/>
    <n v="1675.95"/>
    <n v="150"/>
    <n v="2"/>
    <x v="0"/>
    <n v="16759.5"/>
    <x v="11"/>
  </r>
  <r>
    <x v="155"/>
    <s v="P0105"/>
    <x v="57"/>
    <x v="9"/>
    <s v="Supplier_25"/>
    <x v="4"/>
    <n v="23"/>
    <n v="1737.53"/>
    <n v="39963.19"/>
    <n v="184"/>
    <n v="2"/>
    <x v="0"/>
    <n v="319705.52"/>
    <x v="1"/>
  </r>
  <r>
    <x v="454"/>
    <s v="P0255"/>
    <x v="159"/>
    <x v="2"/>
    <s v="Supplier_8"/>
    <x v="0"/>
    <n v="2"/>
    <n v="3806.09"/>
    <n v="7612.18"/>
    <n v="472"/>
    <n v="6"/>
    <x v="1"/>
    <n v="1796474.48"/>
    <x v="6"/>
  </r>
  <r>
    <x v="305"/>
    <s v="P0228"/>
    <x v="45"/>
    <x v="6"/>
    <s v="Supplier_7"/>
    <x v="3"/>
    <n v="13"/>
    <n v="3266.88"/>
    <n v="42469.440000000002"/>
    <n v="526"/>
    <n v="11"/>
    <x v="1"/>
    <n v="1718378.8800000001"/>
    <x v="19"/>
  </r>
  <r>
    <x v="667"/>
    <s v="P0261"/>
    <x v="286"/>
    <x v="2"/>
    <s v="Supplier_23"/>
    <x v="1"/>
    <n v="2"/>
    <n v="3285.72"/>
    <n v="6571.44"/>
    <n v="369"/>
    <n v="2"/>
    <x v="0"/>
    <n v="1212430.68"/>
    <x v="1"/>
  </r>
  <r>
    <x v="661"/>
    <s v="P0124"/>
    <x v="42"/>
    <x v="7"/>
    <s v="Supplier_23"/>
    <x v="0"/>
    <n v="15"/>
    <n v="15231.63"/>
    <n v="228474.45"/>
    <n v="162"/>
    <n v="9"/>
    <x v="0"/>
    <n v="2467524.06"/>
    <x v="7"/>
  </r>
  <r>
    <x v="661"/>
    <s v="P0223"/>
    <x v="28"/>
    <x v="6"/>
    <s v="Supplier_17"/>
    <x v="1"/>
    <n v="3"/>
    <n v="4659.4799999999996"/>
    <n v="13978.44"/>
    <n v="330"/>
    <n v="13"/>
    <x v="0"/>
    <n v="1537628.4"/>
    <x v="7"/>
  </r>
  <r>
    <x v="571"/>
    <s v="P0102"/>
    <x v="71"/>
    <x v="9"/>
    <s v="Supplier_25"/>
    <x v="1"/>
    <n v="14"/>
    <n v="1864.87"/>
    <n v="26108.18"/>
    <n v="91"/>
    <n v="12"/>
    <x v="0"/>
    <n v="169703.16999999998"/>
    <x v="1"/>
  </r>
  <r>
    <x v="411"/>
    <s v="P0096"/>
    <x v="298"/>
    <x v="9"/>
    <s v="Supplier_29"/>
    <x v="0"/>
    <n v="11"/>
    <n v="4570.67"/>
    <n v="50277.37"/>
    <n v="224"/>
    <n v="8"/>
    <x v="0"/>
    <n v="1023830.0800000001"/>
    <x v="7"/>
  </r>
  <r>
    <x v="707"/>
    <s v="P0201"/>
    <x v="243"/>
    <x v="4"/>
    <s v="Supplier_22"/>
    <x v="0"/>
    <n v="21"/>
    <n v="2311.96"/>
    <n v="48551.16"/>
    <n v="153"/>
    <n v="4"/>
    <x v="0"/>
    <n v="353729.88"/>
    <x v="21"/>
  </r>
  <r>
    <x v="598"/>
    <s v="P0162"/>
    <x v="135"/>
    <x v="3"/>
    <s v="Supplier_19"/>
    <x v="3"/>
    <n v="14"/>
    <n v="301.54000000000002"/>
    <n v="4221.5600000000004"/>
    <n v="113"/>
    <n v="9"/>
    <x v="0"/>
    <n v="34074.020000000004"/>
    <x v="12"/>
  </r>
  <r>
    <x v="135"/>
    <s v="P0107"/>
    <x v="182"/>
    <x v="9"/>
    <s v="Supplier_21"/>
    <x v="1"/>
    <n v="14"/>
    <n v="1039.54"/>
    <n v="14553.56"/>
    <n v="123"/>
    <n v="11"/>
    <x v="0"/>
    <n v="127863.42"/>
    <x v="22"/>
  </r>
  <r>
    <x v="84"/>
    <s v="P0208"/>
    <x v="144"/>
    <x v="4"/>
    <s v="Supplier_13"/>
    <x v="2"/>
    <n v="23"/>
    <n v="4465.97"/>
    <n v="102717.31"/>
    <n v="137"/>
    <n v="7"/>
    <x v="0"/>
    <n v="611837.89"/>
    <x v="20"/>
  </r>
  <r>
    <x v="621"/>
    <s v="P0197"/>
    <x v="178"/>
    <x v="4"/>
    <s v="Supplier_28"/>
    <x v="4"/>
    <n v="14"/>
    <n v="2992.15"/>
    <n v="41890.1"/>
    <n v="194"/>
    <n v="7"/>
    <x v="0"/>
    <n v="580477.1"/>
    <x v="18"/>
  </r>
  <r>
    <x v="407"/>
    <s v="P0069"/>
    <x v="59"/>
    <x v="0"/>
    <s v="Supplier_16"/>
    <x v="3"/>
    <n v="15"/>
    <n v="187.2"/>
    <n v="2808"/>
    <n v="181"/>
    <n v="6"/>
    <x v="0"/>
    <n v="33883.199999999997"/>
    <x v="17"/>
  </r>
  <r>
    <x v="710"/>
    <s v="P0111"/>
    <x v="89"/>
    <x v="9"/>
    <s v="Supplier_17"/>
    <x v="1"/>
    <n v="13"/>
    <n v="2819.95"/>
    <n v="36659.35"/>
    <n v="219"/>
    <n v="2"/>
    <x v="0"/>
    <n v="617569.04999999993"/>
    <x v="19"/>
  </r>
  <r>
    <x v="185"/>
    <s v="P0159"/>
    <x v="222"/>
    <x v="3"/>
    <s v="Supplier_30"/>
    <x v="4"/>
    <n v="18"/>
    <n v="3111.11"/>
    <n v="55999.98"/>
    <n v="202"/>
    <n v="5"/>
    <x v="0"/>
    <n v="628444.22"/>
    <x v="19"/>
  </r>
  <r>
    <x v="708"/>
    <s v="P0256"/>
    <x v="196"/>
    <x v="2"/>
    <s v="Supplier_27"/>
    <x v="3"/>
    <n v="2"/>
    <n v="1926.9"/>
    <n v="3853.8"/>
    <n v="305"/>
    <n v="2"/>
    <x v="0"/>
    <n v="587704.5"/>
    <x v="22"/>
  </r>
  <r>
    <x v="647"/>
    <s v="P0034"/>
    <x v="123"/>
    <x v="5"/>
    <s v="Supplier_17"/>
    <x v="4"/>
    <n v="31"/>
    <n v="1651.17"/>
    <n v="51186.27"/>
    <n v="105"/>
    <n v="12"/>
    <x v="0"/>
    <n v="173372.85"/>
    <x v="21"/>
  </r>
  <r>
    <x v="189"/>
    <s v="P0022"/>
    <x v="188"/>
    <x v="1"/>
    <s v="Supplier_24"/>
    <x v="4"/>
    <n v="22"/>
    <n v="4610.78"/>
    <n v="101437.16"/>
    <n v="66"/>
    <n v="9"/>
    <x v="2"/>
    <n v="304311.48"/>
    <x v="1"/>
  </r>
  <r>
    <x v="606"/>
    <s v="P0115"/>
    <x v="92"/>
    <x v="9"/>
    <s v="Supplier_13"/>
    <x v="0"/>
    <n v="23"/>
    <n v="846.44"/>
    <n v="19468.12"/>
    <n v="148"/>
    <n v="12"/>
    <x v="0"/>
    <n v="125273.12000000001"/>
    <x v="6"/>
  </r>
  <r>
    <x v="472"/>
    <s v="P0193"/>
    <x v="17"/>
    <x v="4"/>
    <s v="Supplier_25"/>
    <x v="2"/>
    <n v="15"/>
    <n v="102.33"/>
    <n v="1534.95"/>
    <n v="170"/>
    <n v="5"/>
    <x v="0"/>
    <n v="17396.099999999999"/>
    <x v="7"/>
  </r>
  <r>
    <x v="597"/>
    <s v="P0016"/>
    <x v="241"/>
    <x v="1"/>
    <s v="Supplier_5"/>
    <x v="0"/>
    <n v="26"/>
    <n v="8427"/>
    <n v="219102"/>
    <n v="77"/>
    <n v="4"/>
    <x v="0"/>
    <n v="648879"/>
    <x v="2"/>
  </r>
  <r>
    <x v="568"/>
    <s v="P0144"/>
    <x v="271"/>
    <x v="7"/>
    <s v="Supplier_23"/>
    <x v="3"/>
    <n v="17"/>
    <n v="28057.5"/>
    <n v="476977.5"/>
    <n v="148"/>
    <n v="6"/>
    <x v="0"/>
    <n v="4152510"/>
    <x v="10"/>
  </r>
  <r>
    <x v="661"/>
    <s v="P0154"/>
    <x v="240"/>
    <x v="3"/>
    <s v="Supplier_27"/>
    <x v="0"/>
    <n v="14"/>
    <n v="2538.89"/>
    <n v="35544.46"/>
    <n v="216"/>
    <n v="2"/>
    <x v="0"/>
    <n v="548400.24"/>
    <x v="7"/>
  </r>
  <r>
    <x v="395"/>
    <s v="P0206"/>
    <x v="8"/>
    <x v="4"/>
    <s v="Supplier_18"/>
    <x v="4"/>
    <n v="11"/>
    <n v="760.29"/>
    <n v="8363.19"/>
    <n v="107"/>
    <n v="3"/>
    <x v="0"/>
    <n v="81351.03"/>
    <x v="10"/>
  </r>
  <r>
    <x v="657"/>
    <s v="P0210"/>
    <x v="219"/>
    <x v="4"/>
    <s v="Supplier_16"/>
    <x v="4"/>
    <n v="12"/>
    <n v="1313.22"/>
    <n v="15758.64"/>
    <n v="150"/>
    <n v="10"/>
    <x v="0"/>
    <n v="196983"/>
    <x v="21"/>
  </r>
  <r>
    <x v="482"/>
    <s v="P0270"/>
    <x v="48"/>
    <x v="2"/>
    <s v="Supplier_20"/>
    <x v="3"/>
    <n v="1"/>
    <n v="1563.88"/>
    <n v="1563.88"/>
    <n v="490"/>
    <n v="10"/>
    <x v="0"/>
    <n v="766301.20000000007"/>
    <x v="19"/>
  </r>
  <r>
    <x v="217"/>
    <s v="P0132"/>
    <x v="70"/>
    <x v="7"/>
    <s v="Supplier_29"/>
    <x v="3"/>
    <n v="15"/>
    <n v="10898.59"/>
    <n v="163478.85"/>
    <n v="234"/>
    <n v="9"/>
    <x v="0"/>
    <n v="2550270.06"/>
    <x v="1"/>
  </r>
  <r>
    <x v="45"/>
    <s v="P0210"/>
    <x v="219"/>
    <x v="4"/>
    <s v="Supplier_3"/>
    <x v="4"/>
    <n v="18"/>
    <n v="4813.1400000000003"/>
    <n v="86636.52"/>
    <n v="82"/>
    <n v="2"/>
    <x v="0"/>
    <n v="394677.48000000004"/>
    <x v="0"/>
  </r>
  <r>
    <x v="555"/>
    <s v="P0068"/>
    <x v="73"/>
    <x v="0"/>
    <s v="Supplier_20"/>
    <x v="0"/>
    <n v="11"/>
    <n v="445.34"/>
    <n v="4898.74"/>
    <n v="162"/>
    <n v="6"/>
    <x v="0"/>
    <n v="72145.08"/>
    <x v="11"/>
  </r>
  <r>
    <x v="2"/>
    <s v="P0191"/>
    <x v="83"/>
    <x v="4"/>
    <s v="Supplier_1"/>
    <x v="0"/>
    <n v="11"/>
    <n v="4365.3999999999996"/>
    <n v="48019.4"/>
    <n v="189"/>
    <n v="4"/>
    <x v="0"/>
    <n v="825060.6"/>
    <x v="2"/>
  </r>
  <r>
    <x v="423"/>
    <s v="P0070"/>
    <x v="209"/>
    <x v="0"/>
    <s v="Supplier_14"/>
    <x v="1"/>
    <n v="24"/>
    <n v="255.23"/>
    <n v="6125.52"/>
    <n v="159"/>
    <n v="5"/>
    <x v="0"/>
    <n v="40581.57"/>
    <x v="16"/>
  </r>
  <r>
    <x v="27"/>
    <s v="P0223"/>
    <x v="28"/>
    <x v="6"/>
    <s v="Supplier_18"/>
    <x v="1"/>
    <n v="10"/>
    <n v="2040.96"/>
    <n v="20409.599999999999"/>
    <n v="465"/>
    <n v="2"/>
    <x v="1"/>
    <n v="949046.4"/>
    <x v="6"/>
  </r>
  <r>
    <x v="60"/>
    <s v="P0156"/>
    <x v="257"/>
    <x v="3"/>
    <s v="Supplier_22"/>
    <x v="0"/>
    <n v="22"/>
    <n v="1109.48"/>
    <n v="24408.560000000001"/>
    <n v="215"/>
    <n v="12"/>
    <x v="0"/>
    <n v="238538.2"/>
    <x v="8"/>
  </r>
  <r>
    <x v="412"/>
    <s v="P0067"/>
    <x v="158"/>
    <x v="0"/>
    <s v="Supplier_15"/>
    <x v="4"/>
    <n v="8"/>
    <n v="395.65"/>
    <n v="3165.2"/>
    <n v="105"/>
    <n v="11"/>
    <x v="0"/>
    <n v="41543.25"/>
    <x v="16"/>
  </r>
  <r>
    <x v="363"/>
    <s v="P0107"/>
    <x v="182"/>
    <x v="9"/>
    <s v="Supplier_1"/>
    <x v="2"/>
    <n v="20"/>
    <n v="3562.48"/>
    <n v="71249.600000000006"/>
    <n v="214"/>
    <n v="12"/>
    <x v="0"/>
    <n v="762370.72"/>
    <x v="9"/>
  </r>
  <r>
    <x v="418"/>
    <s v="P0015"/>
    <x v="203"/>
    <x v="1"/>
    <s v="Supplier_14"/>
    <x v="0"/>
    <n v="21"/>
    <n v="3253.26"/>
    <n v="68318.460000000006"/>
    <n v="69"/>
    <n v="7"/>
    <x v="2"/>
    <n v="224474.94"/>
    <x v="5"/>
  </r>
  <r>
    <x v="517"/>
    <s v="P0200"/>
    <x v="267"/>
    <x v="4"/>
    <s v="Supplier_17"/>
    <x v="0"/>
    <n v="17"/>
    <n v="2421.35"/>
    <n v="41162.949999999997"/>
    <n v="89"/>
    <n v="8"/>
    <x v="0"/>
    <n v="215500.15"/>
    <x v="3"/>
  </r>
  <r>
    <x v="123"/>
    <s v="P0024"/>
    <x v="239"/>
    <x v="1"/>
    <s v="Supplier_23"/>
    <x v="1"/>
    <n v="36"/>
    <n v="9260.4"/>
    <n v="333374.40000000002"/>
    <n v="80"/>
    <n v="2"/>
    <x v="0"/>
    <n v="740832"/>
    <x v="23"/>
  </r>
  <r>
    <x v="528"/>
    <s v="P0220"/>
    <x v="183"/>
    <x v="6"/>
    <s v="Supplier_20"/>
    <x v="3"/>
    <n v="8"/>
    <n v="3437.56"/>
    <n v="27500.48"/>
    <n v="450"/>
    <n v="2"/>
    <x v="0"/>
    <n v="1546902"/>
    <x v="14"/>
  </r>
  <r>
    <x v="378"/>
    <s v="P0053"/>
    <x v="30"/>
    <x v="5"/>
    <s v="Supplier_25"/>
    <x v="1"/>
    <n v="42"/>
    <n v="3724.31"/>
    <n v="156421.01999999999"/>
    <n v="118"/>
    <n v="11"/>
    <x v="2"/>
    <n v="439468.58"/>
    <x v="2"/>
  </r>
  <r>
    <x v="681"/>
    <s v="P0016"/>
    <x v="241"/>
    <x v="1"/>
    <s v="Supplier_2"/>
    <x v="2"/>
    <n v="50"/>
    <n v="6678.95"/>
    <n v="333947.5"/>
    <n v="47"/>
    <n v="10"/>
    <x v="2"/>
    <n v="313910.64999999997"/>
    <x v="8"/>
  </r>
  <r>
    <x v="233"/>
    <s v="P0219"/>
    <x v="273"/>
    <x v="6"/>
    <s v="Supplier_16"/>
    <x v="0"/>
    <n v="17"/>
    <n v="2071.56"/>
    <n v="35216.519999999997"/>
    <n v="297"/>
    <n v="10"/>
    <x v="1"/>
    <n v="615253.31999999995"/>
    <x v="0"/>
  </r>
  <r>
    <x v="416"/>
    <s v="P0228"/>
    <x v="45"/>
    <x v="6"/>
    <s v="Supplier_9"/>
    <x v="4"/>
    <n v="6"/>
    <n v="4795.25"/>
    <n v="28771.5"/>
    <n v="501"/>
    <n v="14"/>
    <x v="0"/>
    <n v="2402420.25"/>
    <x v="4"/>
  </r>
  <r>
    <x v="209"/>
    <s v="P0011"/>
    <x v="252"/>
    <x v="1"/>
    <s v="Supplier_14"/>
    <x v="3"/>
    <n v="47"/>
    <n v="4488.6499999999996"/>
    <n v="210966.55"/>
    <n v="36"/>
    <n v="11"/>
    <x v="2"/>
    <n v="161591.4"/>
    <x v="14"/>
  </r>
  <r>
    <x v="2"/>
    <s v="P0165"/>
    <x v="109"/>
    <x v="3"/>
    <s v="Supplier_29"/>
    <x v="0"/>
    <n v="14"/>
    <n v="502.73"/>
    <n v="7038.22"/>
    <n v="132"/>
    <n v="4"/>
    <x v="0"/>
    <n v="66360.36"/>
    <x v="2"/>
  </r>
  <r>
    <x v="602"/>
    <s v="P0187"/>
    <x v="79"/>
    <x v="4"/>
    <s v="Supplier_29"/>
    <x v="4"/>
    <n v="11"/>
    <n v="414.7"/>
    <n v="4561.7"/>
    <n v="138"/>
    <n v="9"/>
    <x v="0"/>
    <n v="57228.6"/>
    <x v="14"/>
  </r>
  <r>
    <x v="729"/>
    <s v="P0298"/>
    <x v="155"/>
    <x v="8"/>
    <s v="Supplier_17"/>
    <x v="0"/>
    <n v="2"/>
    <n v="277.25"/>
    <n v="554.5"/>
    <n v="430"/>
    <n v="14"/>
    <x v="1"/>
    <n v="119217.5"/>
    <x v="9"/>
  </r>
  <r>
    <x v="459"/>
    <s v="P0140"/>
    <x v="78"/>
    <x v="7"/>
    <s v="Supplier_1"/>
    <x v="0"/>
    <n v="21"/>
    <n v="24916.82"/>
    <n v="523253.22"/>
    <n v="82"/>
    <n v="12"/>
    <x v="0"/>
    <n v="2043179.24"/>
    <x v="18"/>
  </r>
  <r>
    <x v="704"/>
    <s v="P0035"/>
    <x v="118"/>
    <x v="5"/>
    <s v="Supplier_18"/>
    <x v="3"/>
    <n v="36"/>
    <n v="3349.95"/>
    <n v="120598.2"/>
    <n v="82"/>
    <n v="2"/>
    <x v="2"/>
    <n v="274695.89999999997"/>
    <x v="12"/>
  </r>
  <r>
    <x v="7"/>
    <s v="P0262"/>
    <x v="244"/>
    <x v="2"/>
    <s v="Supplier_19"/>
    <x v="4"/>
    <n v="8"/>
    <n v="2801"/>
    <n v="22408"/>
    <n v="312"/>
    <n v="14"/>
    <x v="0"/>
    <n v="873912"/>
    <x v="6"/>
  </r>
  <r>
    <x v="147"/>
    <s v="P0198"/>
    <x v="6"/>
    <x v="4"/>
    <s v="Supplier_11"/>
    <x v="3"/>
    <n v="24"/>
    <n v="3421.68"/>
    <n v="82120.320000000007"/>
    <n v="151"/>
    <n v="4"/>
    <x v="0"/>
    <n v="516673.68"/>
    <x v="19"/>
  </r>
  <r>
    <x v="435"/>
    <s v="P0023"/>
    <x v="20"/>
    <x v="1"/>
    <s v="Supplier_18"/>
    <x v="0"/>
    <n v="29"/>
    <n v="6852.4"/>
    <n v="198719.6"/>
    <n v="91"/>
    <n v="14"/>
    <x v="2"/>
    <n v="623568.4"/>
    <x v="23"/>
  </r>
  <r>
    <x v="495"/>
    <s v="P0041"/>
    <x v="41"/>
    <x v="5"/>
    <s v="Supplier_14"/>
    <x v="1"/>
    <n v="43"/>
    <n v="4756.8599999999997"/>
    <n v="204544.98"/>
    <n v="98"/>
    <n v="5"/>
    <x v="2"/>
    <n v="466172.27999999997"/>
    <x v="11"/>
  </r>
  <r>
    <x v="118"/>
    <s v="P0205"/>
    <x v="265"/>
    <x v="4"/>
    <s v="Supplier_12"/>
    <x v="1"/>
    <n v="10"/>
    <n v="935.43"/>
    <n v="9354.2999999999993"/>
    <n v="230"/>
    <n v="8"/>
    <x v="0"/>
    <n v="215148.9"/>
    <x v="23"/>
  </r>
  <r>
    <x v="332"/>
    <s v="P0289"/>
    <x v="147"/>
    <x v="8"/>
    <s v="Supplier_24"/>
    <x v="4"/>
    <n v="7"/>
    <n v="1700.19"/>
    <n v="11901.33"/>
    <n v="549"/>
    <n v="2"/>
    <x v="1"/>
    <n v="933404.31"/>
    <x v="7"/>
  </r>
  <r>
    <x v="589"/>
    <s v="P0091"/>
    <x v="285"/>
    <x v="9"/>
    <s v="Supplier_3"/>
    <x v="2"/>
    <n v="21"/>
    <n v="4418.04"/>
    <n v="92778.84"/>
    <n v="167"/>
    <n v="2"/>
    <x v="0"/>
    <n v="737812.68"/>
    <x v="15"/>
  </r>
  <r>
    <x v="194"/>
    <s v="P0091"/>
    <x v="285"/>
    <x v="9"/>
    <s v="Supplier_30"/>
    <x v="4"/>
    <n v="17"/>
    <n v="692.89"/>
    <n v="11779.13"/>
    <n v="203"/>
    <n v="9"/>
    <x v="0"/>
    <n v="140656.66999999998"/>
    <x v="23"/>
  </r>
  <r>
    <x v="149"/>
    <s v="P0205"/>
    <x v="265"/>
    <x v="4"/>
    <s v="Supplier_2"/>
    <x v="3"/>
    <n v="22"/>
    <n v="619.03"/>
    <n v="13618.66"/>
    <n v="249"/>
    <n v="7"/>
    <x v="0"/>
    <n v="154138.47"/>
    <x v="3"/>
  </r>
  <r>
    <x v="462"/>
    <s v="P0056"/>
    <x v="132"/>
    <x v="5"/>
    <s v="Supplier_6"/>
    <x v="4"/>
    <n v="25"/>
    <n v="201.28"/>
    <n v="5032"/>
    <n v="83"/>
    <n v="13"/>
    <x v="2"/>
    <n v="16706.240000000002"/>
    <x v="6"/>
  </r>
  <r>
    <x v="443"/>
    <s v="P0011"/>
    <x v="252"/>
    <x v="1"/>
    <s v="Supplier_15"/>
    <x v="4"/>
    <n v="44"/>
    <n v="3363.19"/>
    <n v="147980.35999999999"/>
    <n v="52"/>
    <n v="12"/>
    <x v="0"/>
    <n v="174885.88"/>
    <x v="18"/>
  </r>
  <r>
    <x v="361"/>
    <s v="P0241"/>
    <x v="263"/>
    <x v="2"/>
    <s v="Supplier_15"/>
    <x v="3"/>
    <n v="3"/>
    <n v="3116.6"/>
    <n v="9349.7999999999993"/>
    <n v="401"/>
    <n v="9"/>
    <x v="0"/>
    <n v="1249756.5999999999"/>
    <x v="16"/>
  </r>
  <r>
    <x v="291"/>
    <s v="P0112"/>
    <x v="44"/>
    <x v="9"/>
    <s v="Supplier_3"/>
    <x v="1"/>
    <n v="15"/>
    <n v="3654.14"/>
    <n v="54812.1"/>
    <n v="239"/>
    <n v="13"/>
    <x v="0"/>
    <n v="873339.46"/>
    <x v="14"/>
  </r>
  <r>
    <x v="35"/>
    <s v="P0065"/>
    <x v="190"/>
    <x v="0"/>
    <s v="Supplier_23"/>
    <x v="3"/>
    <n v="23"/>
    <n v="371.07"/>
    <n v="8534.61"/>
    <n v="195"/>
    <n v="9"/>
    <x v="0"/>
    <n v="72358.649999999994"/>
    <x v="16"/>
  </r>
  <r>
    <x v="438"/>
    <s v="P0217"/>
    <x v="172"/>
    <x v="6"/>
    <s v="Supplier_16"/>
    <x v="2"/>
    <n v="1"/>
    <n v="3960.59"/>
    <n v="3960.59"/>
    <n v="408"/>
    <n v="2"/>
    <x v="1"/>
    <n v="1615920.72"/>
    <x v="3"/>
  </r>
  <r>
    <x v="658"/>
    <s v="P0080"/>
    <x v="62"/>
    <x v="0"/>
    <s v="Supplier_21"/>
    <x v="3"/>
    <n v="18"/>
    <n v="298.51"/>
    <n v="5373.18"/>
    <n v="240"/>
    <n v="6"/>
    <x v="0"/>
    <n v="71642.399999999994"/>
    <x v="19"/>
  </r>
  <r>
    <x v="88"/>
    <s v="P0127"/>
    <x v="236"/>
    <x v="7"/>
    <s v="Supplier_25"/>
    <x v="3"/>
    <n v="23"/>
    <n v="15115.72"/>
    <n v="347661.56"/>
    <n v="156"/>
    <n v="4"/>
    <x v="0"/>
    <n v="2358052.3199999998"/>
    <x v="13"/>
  </r>
  <r>
    <x v="292"/>
    <s v="P0290"/>
    <x v="277"/>
    <x v="8"/>
    <s v="Supplier_8"/>
    <x v="1"/>
    <n v="2"/>
    <n v="3414.92"/>
    <n v="6829.84"/>
    <n v="593"/>
    <n v="5"/>
    <x v="0"/>
    <n v="2025047.56"/>
    <x v="17"/>
  </r>
  <r>
    <x v="319"/>
    <s v="P0299"/>
    <x v="287"/>
    <x v="8"/>
    <s v="Supplier_23"/>
    <x v="2"/>
    <n v="4"/>
    <n v="918.83"/>
    <n v="3675.32"/>
    <n v="586"/>
    <n v="12"/>
    <x v="1"/>
    <n v="538434.38"/>
    <x v="5"/>
  </r>
  <r>
    <x v="285"/>
    <s v="P0128"/>
    <x v="282"/>
    <x v="7"/>
    <s v="Supplier_9"/>
    <x v="0"/>
    <n v="20"/>
    <n v="17732.28"/>
    <n v="354645.6"/>
    <n v="103"/>
    <n v="13"/>
    <x v="0"/>
    <n v="1826424.8399999999"/>
    <x v="22"/>
  </r>
  <r>
    <x v="223"/>
    <s v="P0059"/>
    <x v="184"/>
    <x v="5"/>
    <s v="Supplier_16"/>
    <x v="0"/>
    <n v="47"/>
    <n v="3155.31"/>
    <n v="148299.57"/>
    <n v="104"/>
    <n v="12"/>
    <x v="0"/>
    <n v="328152.24"/>
    <x v="16"/>
  </r>
  <r>
    <x v="395"/>
    <s v="P0251"/>
    <x v="180"/>
    <x v="2"/>
    <s v="Supplier_25"/>
    <x v="4"/>
    <n v="5"/>
    <n v="1685.7"/>
    <n v="8428.5"/>
    <n v="361"/>
    <n v="13"/>
    <x v="1"/>
    <n v="608537.70000000007"/>
    <x v="10"/>
  </r>
  <r>
    <x v="479"/>
    <s v="P0224"/>
    <x v="56"/>
    <x v="6"/>
    <s v="Supplier_20"/>
    <x v="2"/>
    <n v="5"/>
    <n v="1581.38"/>
    <n v="7906.9"/>
    <n v="288"/>
    <n v="7"/>
    <x v="1"/>
    <n v="455437.44000000006"/>
    <x v="4"/>
  </r>
  <r>
    <x v="0"/>
    <s v="P0138"/>
    <x v="245"/>
    <x v="7"/>
    <s v="Supplier_18"/>
    <x v="3"/>
    <n v="23"/>
    <n v="28060.76"/>
    <n v="645397.48"/>
    <n v="133"/>
    <n v="10"/>
    <x v="0"/>
    <n v="3732081.0799999996"/>
    <x v="0"/>
  </r>
  <r>
    <x v="79"/>
    <s v="P0224"/>
    <x v="56"/>
    <x v="6"/>
    <s v="Supplier_28"/>
    <x v="4"/>
    <n v="4"/>
    <n v="452.92"/>
    <n v="1811.68"/>
    <n v="449"/>
    <n v="4"/>
    <x v="1"/>
    <n v="203361.08000000002"/>
    <x v="14"/>
  </r>
  <r>
    <x v="325"/>
    <s v="P0172"/>
    <x v="55"/>
    <x v="3"/>
    <s v="Supplier_26"/>
    <x v="1"/>
    <n v="12"/>
    <n v="3514.96"/>
    <n v="42179.519999999997"/>
    <n v="115"/>
    <n v="12"/>
    <x v="0"/>
    <n v="404220.4"/>
    <x v="13"/>
  </r>
  <r>
    <x v="7"/>
    <s v="P0137"/>
    <x v="94"/>
    <x v="7"/>
    <s v="Supplier_30"/>
    <x v="3"/>
    <n v="10"/>
    <n v="24370.45"/>
    <n v="243704.5"/>
    <n v="86"/>
    <n v="14"/>
    <x v="0"/>
    <n v="2095858.7"/>
    <x v="6"/>
  </r>
  <r>
    <x v="678"/>
    <s v="P0085"/>
    <x v="293"/>
    <x v="0"/>
    <s v="Supplier_14"/>
    <x v="1"/>
    <n v="20"/>
    <n v="350.43"/>
    <n v="7008.6"/>
    <n v="164"/>
    <n v="11"/>
    <x v="0"/>
    <n v="57470.520000000004"/>
    <x v="13"/>
  </r>
  <r>
    <x v="534"/>
    <s v="P0210"/>
    <x v="219"/>
    <x v="4"/>
    <s v="Supplier_20"/>
    <x v="0"/>
    <n v="15"/>
    <n v="4045.82"/>
    <n v="60687.3"/>
    <n v="185"/>
    <n v="11"/>
    <x v="0"/>
    <n v="748476.70000000007"/>
    <x v="17"/>
  </r>
  <r>
    <x v="691"/>
    <s v="P0123"/>
    <x v="249"/>
    <x v="7"/>
    <s v="Supplier_22"/>
    <x v="2"/>
    <n v="25"/>
    <n v="2279.0700000000002"/>
    <n v="56976.75"/>
    <n v="242"/>
    <n v="13"/>
    <x v="0"/>
    <n v="551534.94000000006"/>
    <x v="21"/>
  </r>
  <r>
    <x v="198"/>
    <s v="P0296"/>
    <x v="84"/>
    <x v="8"/>
    <s v="Supplier_27"/>
    <x v="0"/>
    <n v="4"/>
    <n v="1758.92"/>
    <n v="7035.68"/>
    <n v="561"/>
    <n v="13"/>
    <x v="1"/>
    <n v="986754.12"/>
    <x v="14"/>
  </r>
  <r>
    <x v="665"/>
    <s v="P0052"/>
    <x v="11"/>
    <x v="5"/>
    <s v="Supplier_3"/>
    <x v="4"/>
    <n v="58"/>
    <n v="444.48"/>
    <n v="25779.84"/>
    <n v="63"/>
    <n v="6"/>
    <x v="0"/>
    <n v="28002.240000000002"/>
    <x v="7"/>
  </r>
  <r>
    <x v="132"/>
    <s v="P0229"/>
    <x v="294"/>
    <x v="6"/>
    <s v="Supplier_1"/>
    <x v="1"/>
    <n v="4"/>
    <n v="3257.51"/>
    <n v="13030.04"/>
    <n v="419"/>
    <n v="3"/>
    <x v="1"/>
    <n v="1364896.6900000002"/>
    <x v="18"/>
  </r>
  <r>
    <x v="722"/>
    <s v="P0062"/>
    <x v="221"/>
    <x v="0"/>
    <s v="Supplier_1"/>
    <x v="3"/>
    <n v="24"/>
    <n v="387.95"/>
    <n v="9310.7999999999993"/>
    <n v="220"/>
    <n v="5"/>
    <x v="0"/>
    <n v="85349"/>
    <x v="22"/>
  </r>
  <r>
    <x v="476"/>
    <s v="P0210"/>
    <x v="219"/>
    <x v="4"/>
    <s v="Supplier_23"/>
    <x v="2"/>
    <n v="10"/>
    <n v="449.62"/>
    <n v="4496.2"/>
    <n v="193"/>
    <n v="6"/>
    <x v="0"/>
    <n v="86776.66"/>
    <x v="6"/>
  </r>
  <r>
    <x v="674"/>
    <s v="P0260"/>
    <x v="33"/>
    <x v="2"/>
    <s v="Supplier_14"/>
    <x v="3"/>
    <n v="3"/>
    <n v="376.14"/>
    <n v="1128.42"/>
    <n v="361"/>
    <n v="11"/>
    <x v="0"/>
    <n v="135786.54"/>
    <x v="6"/>
  </r>
  <r>
    <x v="457"/>
    <s v="P0125"/>
    <x v="167"/>
    <x v="7"/>
    <s v="Supplier_27"/>
    <x v="1"/>
    <n v="9"/>
    <n v="4383.5200000000004"/>
    <n v="39451.68"/>
    <n v="113"/>
    <n v="6"/>
    <x v="0"/>
    <n v="495337.76000000007"/>
    <x v="23"/>
  </r>
  <r>
    <x v="8"/>
    <s v="P0031"/>
    <x v="224"/>
    <x v="5"/>
    <s v="Supplier_5"/>
    <x v="3"/>
    <n v="40"/>
    <n v="415.18"/>
    <n v="16607.2"/>
    <n v="87"/>
    <n v="10"/>
    <x v="2"/>
    <n v="36120.660000000003"/>
    <x v="4"/>
  </r>
  <r>
    <x v="645"/>
    <s v="P0011"/>
    <x v="252"/>
    <x v="1"/>
    <s v="Supplier_13"/>
    <x v="0"/>
    <n v="48"/>
    <n v="14572.63"/>
    <n v="699486.24"/>
    <n v="42"/>
    <n v="10"/>
    <x v="2"/>
    <n v="612050.46"/>
    <x v="8"/>
  </r>
  <r>
    <x v="14"/>
    <s v="P0295"/>
    <x v="127"/>
    <x v="8"/>
    <s v="Supplier_13"/>
    <x v="0"/>
    <n v="1"/>
    <n v="3544.59"/>
    <n v="3544.59"/>
    <n v="256"/>
    <n v="14"/>
    <x v="0"/>
    <n v="907415.04000000004"/>
    <x v="6"/>
  </r>
  <r>
    <x v="558"/>
    <s v="P0061"/>
    <x v="212"/>
    <x v="0"/>
    <s v="Supplier_27"/>
    <x v="4"/>
    <n v="22"/>
    <n v="87.47"/>
    <n v="1924.34"/>
    <n v="137"/>
    <n v="10"/>
    <x v="0"/>
    <n v="11983.39"/>
    <x v="22"/>
  </r>
  <r>
    <x v="321"/>
    <s v="P0022"/>
    <x v="188"/>
    <x v="1"/>
    <s v="Supplier_12"/>
    <x v="2"/>
    <n v="76"/>
    <n v="11879.49"/>
    <n v="902841.24"/>
    <n v="85"/>
    <n v="14"/>
    <x v="2"/>
    <n v="1009756.65"/>
    <x v="18"/>
  </r>
  <r>
    <x v="468"/>
    <s v="P0042"/>
    <x v="176"/>
    <x v="5"/>
    <s v="Supplier_22"/>
    <x v="1"/>
    <n v="40"/>
    <n v="901.63"/>
    <n v="36065.199999999997"/>
    <n v="34"/>
    <n v="12"/>
    <x v="0"/>
    <n v="30655.42"/>
    <x v="14"/>
  </r>
  <r>
    <x v="648"/>
    <s v="P0008"/>
    <x v="58"/>
    <x v="1"/>
    <s v="Supplier_26"/>
    <x v="3"/>
    <n v="42"/>
    <n v="11614.83"/>
    <n v="487822.86"/>
    <n v="76"/>
    <n v="11"/>
    <x v="0"/>
    <n v="882727.08"/>
    <x v="3"/>
  </r>
  <r>
    <x v="587"/>
    <s v="P0222"/>
    <x v="290"/>
    <x v="6"/>
    <s v="Supplier_14"/>
    <x v="2"/>
    <n v="10"/>
    <n v="3339.49"/>
    <n v="33394.9"/>
    <n v="405"/>
    <n v="5"/>
    <x v="0"/>
    <n v="1352493.45"/>
    <x v="10"/>
  </r>
  <r>
    <x v="288"/>
    <s v="P0031"/>
    <x v="224"/>
    <x v="5"/>
    <s v="Supplier_26"/>
    <x v="2"/>
    <n v="36"/>
    <n v="2222.06"/>
    <n v="79994.16"/>
    <n v="104"/>
    <n v="12"/>
    <x v="2"/>
    <n v="231094.24"/>
    <x v="3"/>
  </r>
  <r>
    <x v="170"/>
    <s v="P0094"/>
    <x v="121"/>
    <x v="9"/>
    <s v="Supplier_24"/>
    <x v="3"/>
    <n v="20"/>
    <n v="3181.21"/>
    <n v="63624.2"/>
    <n v="166"/>
    <n v="5"/>
    <x v="0"/>
    <n v="528080.86"/>
    <x v="18"/>
  </r>
  <r>
    <x v="161"/>
    <s v="P0255"/>
    <x v="159"/>
    <x v="2"/>
    <s v="Supplier_7"/>
    <x v="3"/>
    <n v="3"/>
    <n v="3230.51"/>
    <n v="9691.5300000000007"/>
    <n v="559"/>
    <n v="2"/>
    <x v="0"/>
    <n v="1805855.09"/>
    <x v="3"/>
  </r>
  <r>
    <x v="476"/>
    <s v="P0183"/>
    <x v="233"/>
    <x v="4"/>
    <s v="Supplier_24"/>
    <x v="3"/>
    <n v="14"/>
    <n v="2839.67"/>
    <n v="39755.379999999997"/>
    <n v="248"/>
    <n v="9"/>
    <x v="0"/>
    <n v="704238.16"/>
    <x v="6"/>
  </r>
  <r>
    <x v="442"/>
    <s v="P0246"/>
    <x v="284"/>
    <x v="2"/>
    <s v="Supplier_22"/>
    <x v="4"/>
    <n v="2"/>
    <n v="340.59"/>
    <n v="681.18"/>
    <n v="512"/>
    <n v="7"/>
    <x v="1"/>
    <n v="174382.07999999999"/>
    <x v="4"/>
  </r>
  <r>
    <x v="431"/>
    <s v="P0293"/>
    <x v="81"/>
    <x v="8"/>
    <s v="Supplier_5"/>
    <x v="4"/>
    <n v="10"/>
    <n v="2714.68"/>
    <n v="27146.799999999999"/>
    <n v="432"/>
    <n v="12"/>
    <x v="1"/>
    <n v="1172741.76"/>
    <x v="20"/>
  </r>
  <r>
    <x v="330"/>
    <s v="P0081"/>
    <x v="185"/>
    <x v="0"/>
    <s v="Supplier_10"/>
    <x v="1"/>
    <n v="23"/>
    <n v="150.36000000000001"/>
    <n v="3458.28"/>
    <n v="145"/>
    <n v="7"/>
    <x v="0"/>
    <n v="21802.2"/>
    <x v="21"/>
  </r>
  <r>
    <x v="613"/>
    <s v="P0298"/>
    <x v="155"/>
    <x v="8"/>
    <s v="Supplier_26"/>
    <x v="2"/>
    <n v="4"/>
    <n v="4030.51"/>
    <n v="16122.04"/>
    <n v="440"/>
    <n v="2"/>
    <x v="0"/>
    <n v="1773424.4000000001"/>
    <x v="11"/>
  </r>
  <r>
    <x v="438"/>
    <s v="P0089"/>
    <x v="280"/>
    <x v="0"/>
    <s v="Supplier_6"/>
    <x v="3"/>
    <n v="13"/>
    <n v="64.63"/>
    <n v="840.19"/>
    <n v="227"/>
    <n v="8"/>
    <x v="0"/>
    <n v="14671.009999999998"/>
    <x v="3"/>
  </r>
  <r>
    <x v="158"/>
    <s v="P0282"/>
    <x v="210"/>
    <x v="8"/>
    <s v="Supplier_30"/>
    <x v="4"/>
    <n v="2"/>
    <n v="2429.5300000000002"/>
    <n v="4859.0600000000004"/>
    <n v="582"/>
    <n v="10"/>
    <x v="1"/>
    <n v="1413986.4600000002"/>
    <x v="20"/>
  </r>
  <r>
    <x v="148"/>
    <s v="P0187"/>
    <x v="79"/>
    <x v="4"/>
    <s v="Supplier_15"/>
    <x v="1"/>
    <n v="20"/>
    <n v="1284.42"/>
    <n v="25688.400000000001"/>
    <n v="210"/>
    <n v="3"/>
    <x v="0"/>
    <n v="269728.2"/>
    <x v="18"/>
  </r>
  <r>
    <x v="67"/>
    <s v="P0224"/>
    <x v="56"/>
    <x v="6"/>
    <s v="Supplier_16"/>
    <x v="0"/>
    <n v="2"/>
    <n v="1336.08"/>
    <n v="2672.16"/>
    <n v="511"/>
    <n v="14"/>
    <x v="1"/>
    <n v="682736.88"/>
    <x v="21"/>
  </r>
  <r>
    <x v="460"/>
    <s v="P0122"/>
    <x v="211"/>
    <x v="7"/>
    <s v="Supplier_13"/>
    <x v="4"/>
    <n v="20"/>
    <n v="28142.83"/>
    <n v="562856.6"/>
    <n v="237"/>
    <n v="6"/>
    <x v="0"/>
    <n v="6669850.71"/>
    <x v="21"/>
  </r>
  <r>
    <x v="52"/>
    <s v="P0133"/>
    <x v="232"/>
    <x v="7"/>
    <s v="Supplier_1"/>
    <x v="2"/>
    <n v="25"/>
    <n v="28750.37"/>
    <n v="718759.25"/>
    <n v="82"/>
    <n v="5"/>
    <x v="0"/>
    <n v="2357530.34"/>
    <x v="20"/>
  </r>
  <r>
    <x v="230"/>
    <s v="P0241"/>
    <x v="263"/>
    <x v="2"/>
    <s v="Supplier_17"/>
    <x v="3"/>
    <n v="4"/>
    <n v="4045.05"/>
    <n v="16180.2"/>
    <n v="493"/>
    <n v="7"/>
    <x v="1"/>
    <n v="1994209.6500000001"/>
    <x v="4"/>
  </r>
  <r>
    <x v="140"/>
    <s v="P0119"/>
    <x v="103"/>
    <x v="9"/>
    <s v="Supplier_19"/>
    <x v="1"/>
    <n v="20"/>
    <n v="2385.96"/>
    <n v="47719.199999999997"/>
    <n v="183"/>
    <n v="7"/>
    <x v="0"/>
    <n v="436630.68"/>
    <x v="2"/>
  </r>
  <r>
    <x v="399"/>
    <s v="P0216"/>
    <x v="260"/>
    <x v="6"/>
    <s v="Supplier_30"/>
    <x v="4"/>
    <n v="10"/>
    <n v="1182.6199999999999"/>
    <n v="11826.2"/>
    <n v="255"/>
    <n v="6"/>
    <x v="1"/>
    <n v="301568.09999999998"/>
    <x v="5"/>
  </r>
  <r>
    <x v="330"/>
    <s v="P0263"/>
    <x v="86"/>
    <x v="2"/>
    <s v="Supplier_6"/>
    <x v="3"/>
    <n v="1"/>
    <n v="696.83"/>
    <n v="696.83"/>
    <n v="496"/>
    <n v="5"/>
    <x v="1"/>
    <n v="345627.68"/>
    <x v="21"/>
  </r>
  <r>
    <x v="697"/>
    <s v="P0246"/>
    <x v="284"/>
    <x v="2"/>
    <s v="Supplier_3"/>
    <x v="2"/>
    <n v="9"/>
    <n v="1977.78"/>
    <n v="17800.02"/>
    <n v="292"/>
    <n v="4"/>
    <x v="0"/>
    <n v="577511.76"/>
    <x v="4"/>
  </r>
  <r>
    <x v="247"/>
    <s v="P0162"/>
    <x v="135"/>
    <x v="3"/>
    <s v="Supplier_21"/>
    <x v="1"/>
    <n v="8"/>
    <n v="4709.4399999999996"/>
    <n v="37675.519999999997"/>
    <n v="95"/>
    <n v="7"/>
    <x v="0"/>
    <n v="447396.8"/>
    <x v="18"/>
  </r>
  <r>
    <x v="633"/>
    <s v="P0268"/>
    <x v="131"/>
    <x v="2"/>
    <s v="Supplier_28"/>
    <x v="0"/>
    <n v="10"/>
    <n v="2960.38"/>
    <n v="29603.8"/>
    <n v="254"/>
    <n v="9"/>
    <x v="1"/>
    <n v="751936.52"/>
    <x v="13"/>
  </r>
  <r>
    <x v="610"/>
    <s v="P0045"/>
    <x v="175"/>
    <x v="5"/>
    <s v="Supplier_3"/>
    <x v="2"/>
    <n v="54"/>
    <n v="888.65"/>
    <n v="47987.1"/>
    <n v="83"/>
    <n v="2"/>
    <x v="2"/>
    <n v="73757.95"/>
    <x v="0"/>
  </r>
  <r>
    <x v="544"/>
    <s v="P0078"/>
    <x v="216"/>
    <x v="0"/>
    <s v="Supplier_30"/>
    <x v="1"/>
    <n v="9"/>
    <n v="268.41000000000003"/>
    <n v="2415.69"/>
    <n v="121"/>
    <n v="2"/>
    <x v="0"/>
    <n v="32477.610000000004"/>
    <x v="4"/>
  </r>
  <r>
    <x v="667"/>
    <s v="P0072"/>
    <x v="250"/>
    <x v="0"/>
    <s v="Supplier_21"/>
    <x v="0"/>
    <n v="25"/>
    <n v="368.38"/>
    <n v="9209.5"/>
    <n v="172"/>
    <n v="7"/>
    <x v="0"/>
    <n v="63361.36"/>
    <x v="1"/>
  </r>
  <r>
    <x v="480"/>
    <s v="P0088"/>
    <x v="67"/>
    <x v="0"/>
    <s v="Supplier_6"/>
    <x v="1"/>
    <n v="21"/>
    <n v="329.75"/>
    <n v="6924.75"/>
    <n v="198"/>
    <n v="12"/>
    <x v="0"/>
    <n v="65290.5"/>
    <x v="3"/>
  </r>
  <r>
    <x v="45"/>
    <s v="P0232"/>
    <x v="101"/>
    <x v="6"/>
    <s v="Supplier_28"/>
    <x v="4"/>
    <n v="13"/>
    <n v="3555.5"/>
    <n v="46221.5"/>
    <n v="274"/>
    <n v="9"/>
    <x v="1"/>
    <n v="974207"/>
    <x v="0"/>
  </r>
  <r>
    <x v="386"/>
    <s v="P0120"/>
    <x v="88"/>
    <x v="9"/>
    <s v="Supplier_27"/>
    <x v="0"/>
    <n v="17"/>
    <n v="2342.48"/>
    <n v="39822.160000000003"/>
    <n v="219"/>
    <n v="8"/>
    <x v="0"/>
    <n v="513003.12"/>
    <x v="22"/>
  </r>
  <r>
    <x v="680"/>
    <s v="P0251"/>
    <x v="180"/>
    <x v="2"/>
    <s v="Supplier_23"/>
    <x v="3"/>
    <n v="9"/>
    <n v="2852.9"/>
    <n v="25676.1"/>
    <n v="273"/>
    <n v="4"/>
    <x v="1"/>
    <n v="778841.70000000007"/>
    <x v="1"/>
  </r>
  <r>
    <x v="626"/>
    <s v="P0032"/>
    <x v="227"/>
    <x v="5"/>
    <s v="Supplier_1"/>
    <x v="0"/>
    <n v="26"/>
    <n v="4643.67"/>
    <n v="120735.42"/>
    <n v="92"/>
    <n v="9"/>
    <x v="0"/>
    <n v="427217.64"/>
    <x v="4"/>
  </r>
  <r>
    <x v="587"/>
    <s v="P0051"/>
    <x v="218"/>
    <x v="5"/>
    <s v="Supplier_13"/>
    <x v="4"/>
    <n v="53"/>
    <n v="926.01"/>
    <n v="49078.53"/>
    <n v="109"/>
    <n v="14"/>
    <x v="0"/>
    <n v="100935.09"/>
    <x v="10"/>
  </r>
  <r>
    <x v="694"/>
    <s v="P0003"/>
    <x v="148"/>
    <x v="1"/>
    <s v="Supplier_30"/>
    <x v="0"/>
    <n v="51"/>
    <n v="9000.1200000000008"/>
    <n v="459006.12"/>
    <n v="78"/>
    <n v="7"/>
    <x v="0"/>
    <n v="702009.3600000001"/>
    <x v="19"/>
  </r>
  <r>
    <x v="0"/>
    <s v="P0164"/>
    <x v="13"/>
    <x v="3"/>
    <s v="Supplier_6"/>
    <x v="2"/>
    <n v="25"/>
    <n v="3447.77"/>
    <n v="86194.25"/>
    <n v="244"/>
    <n v="13"/>
    <x v="0"/>
    <n v="841255.88"/>
    <x v="0"/>
  </r>
  <r>
    <x v="130"/>
    <s v="P0175"/>
    <x v="53"/>
    <x v="3"/>
    <s v="Supplier_7"/>
    <x v="3"/>
    <n v="17"/>
    <n v="3387.94"/>
    <n v="57594.98"/>
    <n v="244"/>
    <n v="6"/>
    <x v="0"/>
    <n v="826657.36"/>
    <x v="13"/>
  </r>
  <r>
    <x v="518"/>
    <s v="P0188"/>
    <x v="52"/>
    <x v="4"/>
    <s v="Supplier_23"/>
    <x v="4"/>
    <n v="15"/>
    <n v="3650.47"/>
    <n v="54757.05"/>
    <n v="175"/>
    <n v="6"/>
    <x v="0"/>
    <n v="638832.25"/>
    <x v="2"/>
  </r>
  <r>
    <x v="55"/>
    <s v="P0278"/>
    <x v="292"/>
    <x v="8"/>
    <s v="Supplier_23"/>
    <x v="2"/>
    <n v="10"/>
    <n v="316.52999999999997"/>
    <n v="3165.3"/>
    <n v="286"/>
    <n v="10"/>
    <x v="1"/>
    <n v="90527.579999999987"/>
    <x v="18"/>
  </r>
  <r>
    <x v="570"/>
    <s v="P0116"/>
    <x v="156"/>
    <x v="9"/>
    <s v="Supplier_30"/>
    <x v="2"/>
    <n v="24"/>
    <n v="2372.16"/>
    <n v="56931.839999999997"/>
    <n v="245"/>
    <n v="3"/>
    <x v="0"/>
    <n v="581179.19999999995"/>
    <x v="9"/>
  </r>
  <r>
    <x v="673"/>
    <s v="P0148"/>
    <x v="137"/>
    <x v="7"/>
    <s v="Supplier_6"/>
    <x v="4"/>
    <n v="25"/>
    <n v="6512.42"/>
    <n v="162810.5"/>
    <n v="107"/>
    <n v="2"/>
    <x v="0"/>
    <n v="696828.94000000006"/>
    <x v="15"/>
  </r>
  <r>
    <x v="324"/>
    <s v="P0006"/>
    <x v="80"/>
    <x v="1"/>
    <s v="Supplier_6"/>
    <x v="3"/>
    <n v="33"/>
    <n v="15435.81"/>
    <n v="509381.73"/>
    <n v="93"/>
    <n v="6"/>
    <x v="2"/>
    <n v="1435530.3299999998"/>
    <x v="10"/>
  </r>
  <r>
    <x v="716"/>
    <s v="P0075"/>
    <x v="141"/>
    <x v="0"/>
    <s v="Supplier_30"/>
    <x v="3"/>
    <n v="18"/>
    <n v="444.98"/>
    <n v="8009.64"/>
    <n v="111"/>
    <n v="9"/>
    <x v="0"/>
    <n v="49392.78"/>
    <x v="17"/>
  </r>
  <r>
    <x v="653"/>
    <s v="P0213"/>
    <x v="198"/>
    <x v="6"/>
    <s v="Supplier_1"/>
    <x v="4"/>
    <n v="2"/>
    <n v="4345.18"/>
    <n v="8690.36"/>
    <n v="438"/>
    <n v="13"/>
    <x v="0"/>
    <n v="1903188.84"/>
    <x v="13"/>
  </r>
  <r>
    <x v="35"/>
    <s v="P0142"/>
    <x v="22"/>
    <x v="7"/>
    <s v="Supplier_29"/>
    <x v="4"/>
    <n v="19"/>
    <n v="13765.55"/>
    <n v="261545.45"/>
    <n v="176"/>
    <n v="14"/>
    <x v="0"/>
    <n v="2422736.7999999998"/>
    <x v="16"/>
  </r>
  <r>
    <x v="700"/>
    <s v="P0176"/>
    <x v="14"/>
    <x v="3"/>
    <s v="Supplier_18"/>
    <x v="0"/>
    <n v="26"/>
    <n v="4632.6099999999997"/>
    <n v="120447.86"/>
    <n v="200"/>
    <n v="3"/>
    <x v="0"/>
    <n v="926521.99999999988"/>
    <x v="21"/>
  </r>
  <r>
    <x v="89"/>
    <s v="P0222"/>
    <x v="290"/>
    <x v="6"/>
    <s v="Supplier_18"/>
    <x v="2"/>
    <n v="3"/>
    <n v="100.86"/>
    <n v="302.58"/>
    <n v="383"/>
    <n v="2"/>
    <x v="1"/>
    <n v="38629.379999999997"/>
    <x v="0"/>
  </r>
  <r>
    <x v="531"/>
    <s v="P0084"/>
    <x v="12"/>
    <x v="0"/>
    <s v="Supplier_16"/>
    <x v="3"/>
    <n v="15"/>
    <n v="331.35"/>
    <n v="4970.25"/>
    <n v="158"/>
    <n v="12"/>
    <x v="0"/>
    <n v="52353.3"/>
    <x v="18"/>
  </r>
  <r>
    <x v="53"/>
    <s v="P0003"/>
    <x v="148"/>
    <x v="1"/>
    <s v="Supplier_12"/>
    <x v="1"/>
    <n v="38"/>
    <n v="3128.54"/>
    <n v="118884.52"/>
    <n v="80"/>
    <n v="7"/>
    <x v="0"/>
    <n v="250283.2"/>
    <x v="20"/>
  </r>
  <r>
    <x v="262"/>
    <s v="P0232"/>
    <x v="101"/>
    <x v="6"/>
    <s v="Supplier_10"/>
    <x v="2"/>
    <n v="3"/>
    <n v="1777.8"/>
    <n v="5333.4"/>
    <n v="553"/>
    <n v="4"/>
    <x v="0"/>
    <n v="983123.4"/>
    <x v="1"/>
  </r>
  <r>
    <x v="400"/>
    <s v="P0087"/>
    <x v="165"/>
    <x v="0"/>
    <s v="Supplier_4"/>
    <x v="1"/>
    <n v="11"/>
    <n v="335.26"/>
    <n v="3687.86"/>
    <n v="173"/>
    <n v="7"/>
    <x v="0"/>
    <n v="57999.979999999996"/>
    <x v="10"/>
  </r>
  <r>
    <x v="42"/>
    <s v="P0156"/>
    <x v="257"/>
    <x v="3"/>
    <s v="Supplier_3"/>
    <x v="4"/>
    <n v="11"/>
    <n v="174.98"/>
    <n v="1924.78"/>
    <n v="98"/>
    <n v="3"/>
    <x v="0"/>
    <n v="17148.039999999997"/>
    <x v="18"/>
  </r>
  <r>
    <x v="295"/>
    <s v="P0289"/>
    <x v="147"/>
    <x v="8"/>
    <s v="Supplier_28"/>
    <x v="4"/>
    <n v="9"/>
    <n v="2976.6"/>
    <n v="26789.4"/>
    <n v="584"/>
    <n v="9"/>
    <x v="1"/>
    <n v="1738334.4"/>
    <x v="5"/>
  </r>
  <r>
    <x v="559"/>
    <s v="P0041"/>
    <x v="41"/>
    <x v="5"/>
    <s v="Supplier_3"/>
    <x v="2"/>
    <n v="21"/>
    <n v="1218.03"/>
    <n v="25578.63"/>
    <n v="89"/>
    <n v="14"/>
    <x v="0"/>
    <n v="108404.67"/>
    <x v="1"/>
  </r>
  <r>
    <x v="216"/>
    <s v="P0217"/>
    <x v="172"/>
    <x v="6"/>
    <s v="Supplier_6"/>
    <x v="0"/>
    <n v="4"/>
    <n v="2496.46"/>
    <n v="9985.84"/>
    <n v="414"/>
    <n v="3"/>
    <x v="1"/>
    <n v="1033534.4400000001"/>
    <x v="4"/>
  </r>
  <r>
    <x v="453"/>
    <s v="P0184"/>
    <x v="278"/>
    <x v="4"/>
    <s v="Supplier_25"/>
    <x v="4"/>
    <n v="10"/>
    <n v="110.72"/>
    <n v="1107.2"/>
    <n v="179"/>
    <n v="9"/>
    <x v="0"/>
    <n v="19818.88"/>
    <x v="15"/>
  </r>
  <r>
    <x v="542"/>
    <s v="P0117"/>
    <x v="46"/>
    <x v="9"/>
    <s v="Supplier_12"/>
    <x v="4"/>
    <n v="17"/>
    <n v="2497.52"/>
    <n v="42457.84"/>
    <n v="129"/>
    <n v="2"/>
    <x v="0"/>
    <n v="322180.08"/>
    <x v="14"/>
  </r>
  <r>
    <x v="598"/>
    <s v="P0256"/>
    <x v="196"/>
    <x v="2"/>
    <s v="Supplier_26"/>
    <x v="1"/>
    <n v="3"/>
    <n v="1235.53"/>
    <n v="3706.59"/>
    <n v="555"/>
    <n v="12"/>
    <x v="0"/>
    <n v="685719.15"/>
    <x v="12"/>
  </r>
  <r>
    <x v="534"/>
    <s v="P0149"/>
    <x v="26"/>
    <x v="7"/>
    <s v="Supplier_9"/>
    <x v="1"/>
    <n v="14"/>
    <n v="15565.73"/>
    <n v="217920.22"/>
    <n v="244"/>
    <n v="6"/>
    <x v="0"/>
    <n v="3798038.12"/>
    <x v="17"/>
  </r>
  <r>
    <x v="165"/>
    <s v="P0008"/>
    <x v="58"/>
    <x v="1"/>
    <s v="Supplier_19"/>
    <x v="3"/>
    <n v="22"/>
    <n v="8747.4500000000007"/>
    <n v="192443.9"/>
    <n v="120"/>
    <n v="8"/>
    <x v="0"/>
    <n v="1049694"/>
    <x v="1"/>
  </r>
  <r>
    <x v="702"/>
    <s v="P0017"/>
    <x v="99"/>
    <x v="1"/>
    <s v="Supplier_17"/>
    <x v="4"/>
    <n v="26"/>
    <n v="8218.92"/>
    <n v="213691.92"/>
    <n v="53"/>
    <n v="2"/>
    <x v="0"/>
    <n v="435602.76"/>
    <x v="21"/>
  </r>
  <r>
    <x v="356"/>
    <s v="P0256"/>
    <x v="196"/>
    <x v="2"/>
    <s v="Supplier_7"/>
    <x v="3"/>
    <n v="4"/>
    <n v="805.47"/>
    <n v="3221.88"/>
    <n v="381"/>
    <n v="4"/>
    <x v="1"/>
    <n v="306884.07"/>
    <x v="16"/>
  </r>
  <r>
    <x v="212"/>
    <s v="P0185"/>
    <x v="297"/>
    <x v="4"/>
    <s v="Supplier_17"/>
    <x v="2"/>
    <n v="16"/>
    <n v="2857.59"/>
    <n v="45721.440000000002"/>
    <n v="135"/>
    <n v="9"/>
    <x v="0"/>
    <n v="385774.65"/>
    <x v="5"/>
  </r>
  <r>
    <x v="449"/>
    <s v="P0031"/>
    <x v="224"/>
    <x v="5"/>
    <s v="Supplier_10"/>
    <x v="1"/>
    <n v="48"/>
    <n v="1062.3800000000001"/>
    <n v="50994.239999999998"/>
    <n v="36"/>
    <n v="6"/>
    <x v="2"/>
    <n v="38245.680000000008"/>
    <x v="6"/>
  </r>
  <r>
    <x v="693"/>
    <s v="P0230"/>
    <x v="87"/>
    <x v="6"/>
    <s v="Supplier_4"/>
    <x v="0"/>
    <n v="9"/>
    <n v="2253.7199999999998"/>
    <n v="20283.48"/>
    <n v="418"/>
    <n v="7"/>
    <x v="0"/>
    <n v="942054.96"/>
    <x v="21"/>
  </r>
  <r>
    <x v="719"/>
    <s v="P0128"/>
    <x v="282"/>
    <x v="7"/>
    <s v="Supplier_20"/>
    <x v="0"/>
    <n v="11"/>
    <n v="18715.32"/>
    <n v="205868.52"/>
    <n v="82"/>
    <n v="6"/>
    <x v="0"/>
    <n v="1534656.24"/>
    <x v="14"/>
  </r>
  <r>
    <x v="226"/>
    <s v="P0062"/>
    <x v="221"/>
    <x v="0"/>
    <s v="Supplier_26"/>
    <x v="4"/>
    <n v="24"/>
    <n v="100.34"/>
    <n v="2408.16"/>
    <n v="191"/>
    <n v="11"/>
    <x v="0"/>
    <n v="19164.940000000002"/>
    <x v="21"/>
  </r>
  <r>
    <x v="570"/>
    <s v="P0033"/>
    <x v="234"/>
    <x v="5"/>
    <s v="Supplier_28"/>
    <x v="4"/>
    <n v="24"/>
    <n v="4179.17"/>
    <n v="100300.08"/>
    <n v="32"/>
    <n v="7"/>
    <x v="2"/>
    <n v="133733.44"/>
    <x v="9"/>
  </r>
  <r>
    <x v="170"/>
    <s v="P0032"/>
    <x v="227"/>
    <x v="5"/>
    <s v="Supplier_4"/>
    <x v="2"/>
    <n v="36"/>
    <n v="4499.09"/>
    <n v="161967.24"/>
    <n v="93"/>
    <n v="13"/>
    <x v="2"/>
    <n v="418415.37"/>
    <x v="18"/>
  </r>
  <r>
    <x v="10"/>
    <s v="P0169"/>
    <x v="276"/>
    <x v="3"/>
    <s v="Supplier_21"/>
    <x v="3"/>
    <n v="14"/>
    <n v="3919.73"/>
    <n v="54876.22"/>
    <n v="109"/>
    <n v="7"/>
    <x v="0"/>
    <n v="427250.57"/>
    <x v="7"/>
  </r>
  <r>
    <x v="488"/>
    <s v="P0002"/>
    <x v="215"/>
    <x v="1"/>
    <s v="Supplier_13"/>
    <x v="2"/>
    <n v="35"/>
    <n v="10193.75"/>
    <n v="356781.25"/>
    <n v="38"/>
    <n v="12"/>
    <x v="2"/>
    <n v="387362.5"/>
    <x v="13"/>
  </r>
  <r>
    <x v="267"/>
    <s v="P0116"/>
    <x v="156"/>
    <x v="9"/>
    <s v="Supplier_18"/>
    <x v="3"/>
    <n v="14"/>
    <n v="4207.75"/>
    <n v="58908.5"/>
    <n v="214"/>
    <n v="13"/>
    <x v="0"/>
    <n v="900458.5"/>
    <x v="21"/>
  </r>
  <r>
    <x v="248"/>
    <s v="P0082"/>
    <x v="19"/>
    <x v="0"/>
    <s v="Supplier_3"/>
    <x v="0"/>
    <n v="25"/>
    <n v="193.64"/>
    <n v="4841"/>
    <n v="187"/>
    <n v="2"/>
    <x v="0"/>
    <n v="36210.68"/>
    <x v="9"/>
  </r>
  <r>
    <x v="229"/>
    <s v="P0149"/>
    <x v="26"/>
    <x v="7"/>
    <s v="Supplier_27"/>
    <x v="3"/>
    <n v="16"/>
    <n v="17652.23"/>
    <n v="282435.68"/>
    <n v="125"/>
    <n v="3"/>
    <x v="0"/>
    <n v="2206528.75"/>
    <x v="9"/>
  </r>
  <r>
    <x v="514"/>
    <s v="P0050"/>
    <x v="104"/>
    <x v="5"/>
    <s v="Supplier_30"/>
    <x v="0"/>
    <n v="35"/>
    <n v="1993.14"/>
    <n v="69759.899999999994"/>
    <n v="33"/>
    <n v="3"/>
    <x v="0"/>
    <n v="65773.62000000001"/>
    <x v="11"/>
  </r>
  <r>
    <x v="243"/>
    <s v="P0157"/>
    <x v="108"/>
    <x v="3"/>
    <s v="Supplier_15"/>
    <x v="4"/>
    <n v="20"/>
    <n v="4845.58"/>
    <n v="96911.6"/>
    <n v="224"/>
    <n v="13"/>
    <x v="0"/>
    <n v="1085409.92"/>
    <x v="9"/>
  </r>
  <r>
    <x v="416"/>
    <s v="P0122"/>
    <x v="211"/>
    <x v="7"/>
    <s v="Supplier_13"/>
    <x v="3"/>
    <n v="11"/>
    <n v="14067.07"/>
    <n v="154737.76999999999"/>
    <n v="147"/>
    <n v="6"/>
    <x v="0"/>
    <n v="2067859.29"/>
    <x v="4"/>
  </r>
  <r>
    <x v="184"/>
    <s v="P0251"/>
    <x v="180"/>
    <x v="2"/>
    <s v="Supplier_4"/>
    <x v="2"/>
    <n v="10"/>
    <n v="256.23"/>
    <n v="2562.3000000000002"/>
    <n v="511"/>
    <n v="4"/>
    <x v="0"/>
    <n v="130933.53000000001"/>
    <x v="10"/>
  </r>
  <r>
    <x v="606"/>
    <s v="P0013"/>
    <x v="49"/>
    <x v="1"/>
    <s v="Supplier_21"/>
    <x v="4"/>
    <n v="39"/>
    <n v="15040.22"/>
    <n v="586568.57999999996"/>
    <n v="69"/>
    <n v="11"/>
    <x v="2"/>
    <n v="1037775.1799999999"/>
    <x v="6"/>
  </r>
  <r>
    <x v="74"/>
    <s v="P0270"/>
    <x v="48"/>
    <x v="2"/>
    <s v="Supplier_17"/>
    <x v="1"/>
    <n v="10"/>
    <n v="3837.79"/>
    <n v="38377.9"/>
    <n v="473"/>
    <n v="5"/>
    <x v="1"/>
    <n v="1815274.67"/>
    <x v="6"/>
  </r>
  <r>
    <x v="453"/>
    <s v="P0084"/>
    <x v="12"/>
    <x v="0"/>
    <s v="Supplier_18"/>
    <x v="0"/>
    <n v="16"/>
    <n v="25.37"/>
    <n v="405.92"/>
    <n v="169"/>
    <n v="5"/>
    <x v="0"/>
    <n v="4287.53"/>
    <x v="15"/>
  </r>
  <r>
    <x v="201"/>
    <s v="P0214"/>
    <x v="242"/>
    <x v="6"/>
    <s v="Supplier_16"/>
    <x v="2"/>
    <n v="1"/>
    <n v="2422.91"/>
    <n v="2422.91"/>
    <n v="361"/>
    <n v="7"/>
    <x v="1"/>
    <n v="874670.50999999989"/>
    <x v="15"/>
  </r>
  <r>
    <x v="63"/>
    <s v="P0268"/>
    <x v="131"/>
    <x v="2"/>
    <s v="Supplier_10"/>
    <x v="0"/>
    <n v="7"/>
    <n v="2432.19"/>
    <n v="17025.330000000002"/>
    <n v="367"/>
    <n v="2"/>
    <x v="0"/>
    <n v="892613.73"/>
    <x v="11"/>
  </r>
  <r>
    <x v="429"/>
    <s v="P0270"/>
    <x v="48"/>
    <x v="2"/>
    <s v="Supplier_22"/>
    <x v="2"/>
    <n v="4"/>
    <n v="4471.7700000000004"/>
    <n v="17887.080000000002"/>
    <n v="464"/>
    <n v="8"/>
    <x v="1"/>
    <n v="2074901.2800000003"/>
    <x v="13"/>
  </r>
  <r>
    <x v="247"/>
    <s v="P0033"/>
    <x v="234"/>
    <x v="5"/>
    <s v="Supplier_12"/>
    <x v="0"/>
    <n v="65"/>
    <n v="266.17"/>
    <n v="17301.05"/>
    <n v="110"/>
    <n v="13"/>
    <x v="2"/>
    <n v="29278.7"/>
    <x v="18"/>
  </r>
  <r>
    <x v="95"/>
    <s v="P0037"/>
    <x v="206"/>
    <x v="5"/>
    <s v="Supplier_14"/>
    <x v="1"/>
    <n v="39"/>
    <n v="1403.88"/>
    <n v="54751.32"/>
    <n v="34"/>
    <n v="6"/>
    <x v="0"/>
    <n v="47731.920000000006"/>
    <x v="12"/>
  </r>
  <r>
    <x v="720"/>
    <s v="P0078"/>
    <x v="216"/>
    <x v="0"/>
    <s v="Supplier_23"/>
    <x v="0"/>
    <n v="11"/>
    <n v="400.42"/>
    <n v="4404.62"/>
    <n v="133"/>
    <n v="12"/>
    <x v="0"/>
    <n v="53255.86"/>
    <x v="20"/>
  </r>
  <r>
    <x v="721"/>
    <s v="P0131"/>
    <x v="279"/>
    <x v="7"/>
    <s v="Supplier_10"/>
    <x v="4"/>
    <n v="10"/>
    <n v="4992.76"/>
    <n v="49927.6"/>
    <n v="163"/>
    <n v="10"/>
    <x v="0"/>
    <n v="813819.88"/>
    <x v="15"/>
  </r>
  <r>
    <x v="713"/>
    <s v="P0287"/>
    <x v="119"/>
    <x v="8"/>
    <s v="Supplier_26"/>
    <x v="4"/>
    <n v="1"/>
    <n v="2679.16"/>
    <n v="2679.16"/>
    <n v="428"/>
    <n v="7"/>
    <x v="0"/>
    <n v="1146680.48"/>
    <x v="15"/>
  </r>
  <r>
    <x v="452"/>
    <s v="P0123"/>
    <x v="249"/>
    <x v="7"/>
    <s v="Supplier_9"/>
    <x v="4"/>
    <n v="14"/>
    <n v="13637.85"/>
    <n v="190929.9"/>
    <n v="238"/>
    <n v="5"/>
    <x v="0"/>
    <n v="3245808.3000000003"/>
    <x v="16"/>
  </r>
  <r>
    <x v="95"/>
    <s v="P0018"/>
    <x v="275"/>
    <x v="1"/>
    <s v="Supplier_24"/>
    <x v="3"/>
    <n v="41"/>
    <n v="11599.52"/>
    <n v="475580.32"/>
    <n v="36"/>
    <n v="11"/>
    <x v="2"/>
    <n v="417582.72000000003"/>
    <x v="12"/>
  </r>
  <r>
    <x v="495"/>
    <s v="P0179"/>
    <x v="110"/>
    <x v="3"/>
    <s v="Supplier_27"/>
    <x v="0"/>
    <n v="24"/>
    <n v="3119.72"/>
    <n v="74873.279999999999"/>
    <n v="110"/>
    <n v="13"/>
    <x v="0"/>
    <n v="343169.19999999995"/>
    <x v="11"/>
  </r>
  <r>
    <x v="674"/>
    <s v="P0206"/>
    <x v="8"/>
    <x v="4"/>
    <s v="Supplier_2"/>
    <x v="4"/>
    <n v="15"/>
    <n v="3696.56"/>
    <n v="55448.4"/>
    <n v="139"/>
    <n v="6"/>
    <x v="0"/>
    <n v="513821.83999999997"/>
    <x v="6"/>
  </r>
  <r>
    <x v="444"/>
    <s v="P0081"/>
    <x v="185"/>
    <x v="0"/>
    <s v="Supplier_25"/>
    <x v="4"/>
    <n v="24"/>
    <n v="357.74"/>
    <n v="8585.76"/>
    <n v="220"/>
    <n v="13"/>
    <x v="0"/>
    <n v="78702.8"/>
    <x v="15"/>
  </r>
  <r>
    <x v="591"/>
    <s v="P0153"/>
    <x v="107"/>
    <x v="3"/>
    <s v="Supplier_13"/>
    <x v="1"/>
    <n v="14"/>
    <n v="4557.6400000000003"/>
    <n v="63806.96"/>
    <n v="176"/>
    <n v="10"/>
    <x v="0"/>
    <n v="802144.64"/>
    <x v="14"/>
  </r>
  <r>
    <x v="538"/>
    <s v="P0121"/>
    <x v="259"/>
    <x v="7"/>
    <s v="Supplier_13"/>
    <x v="4"/>
    <n v="9"/>
    <n v="18406.310000000001"/>
    <n v="165656.79"/>
    <n v="139"/>
    <n v="14"/>
    <x v="0"/>
    <n v="2558477.0900000003"/>
    <x v="16"/>
  </r>
  <r>
    <x v="24"/>
    <s v="P0188"/>
    <x v="52"/>
    <x v="4"/>
    <s v="Supplier_26"/>
    <x v="0"/>
    <n v="19"/>
    <n v="202.43"/>
    <n v="3846.17"/>
    <n v="247"/>
    <n v="3"/>
    <x v="0"/>
    <n v="50000.21"/>
    <x v="15"/>
  </r>
  <r>
    <x v="558"/>
    <s v="P0027"/>
    <x v="187"/>
    <x v="1"/>
    <s v="Supplier_17"/>
    <x v="4"/>
    <n v="29"/>
    <n v="846.14"/>
    <n v="24538.06"/>
    <n v="36"/>
    <n v="12"/>
    <x v="0"/>
    <n v="30461.040000000001"/>
    <x v="22"/>
  </r>
  <r>
    <x v="531"/>
    <s v="P0138"/>
    <x v="245"/>
    <x v="7"/>
    <s v="Supplier_28"/>
    <x v="0"/>
    <n v="10"/>
    <n v="21849.26"/>
    <n v="218492.6"/>
    <n v="96"/>
    <n v="7"/>
    <x v="0"/>
    <n v="2097528.96"/>
    <x v="18"/>
  </r>
  <r>
    <x v="377"/>
    <s v="P0061"/>
    <x v="212"/>
    <x v="0"/>
    <s v="Supplier_14"/>
    <x v="4"/>
    <n v="19"/>
    <n v="259.41000000000003"/>
    <n v="4928.79"/>
    <n v="127"/>
    <n v="4"/>
    <x v="0"/>
    <n v="32945.07"/>
    <x v="6"/>
  </r>
  <r>
    <x v="445"/>
    <s v="P0024"/>
    <x v="239"/>
    <x v="1"/>
    <s v="Supplier_10"/>
    <x v="2"/>
    <n v="44"/>
    <n v="17883.5"/>
    <n v="786874"/>
    <n v="113"/>
    <n v="8"/>
    <x v="0"/>
    <n v="2020835.5"/>
    <x v="12"/>
  </r>
  <r>
    <x v="221"/>
    <s v="P0192"/>
    <x v="10"/>
    <x v="4"/>
    <s v="Supplier_27"/>
    <x v="1"/>
    <n v="9"/>
    <n v="4207.33"/>
    <n v="37865.97"/>
    <n v="207"/>
    <n v="12"/>
    <x v="0"/>
    <n v="870917.30999999994"/>
    <x v="3"/>
  </r>
  <r>
    <x v="615"/>
    <s v="P0290"/>
    <x v="277"/>
    <x v="8"/>
    <s v="Supplier_18"/>
    <x v="0"/>
    <n v="4"/>
    <n v="143.25"/>
    <n v="573"/>
    <n v="278"/>
    <n v="14"/>
    <x v="1"/>
    <n v="39823.5"/>
    <x v="7"/>
  </r>
  <r>
    <x v="722"/>
    <s v="P0140"/>
    <x v="78"/>
    <x v="7"/>
    <s v="Supplier_13"/>
    <x v="1"/>
    <n v="20"/>
    <n v="23525.68"/>
    <n v="470513.6"/>
    <n v="202"/>
    <n v="8"/>
    <x v="0"/>
    <n v="4752187.3600000003"/>
    <x v="22"/>
  </r>
  <r>
    <x v="84"/>
    <s v="P0281"/>
    <x v="201"/>
    <x v="8"/>
    <s v="Supplier_14"/>
    <x v="0"/>
    <n v="5"/>
    <n v="200.81"/>
    <n v="1004.05"/>
    <n v="512"/>
    <n v="12"/>
    <x v="0"/>
    <n v="102814.72"/>
    <x v="20"/>
  </r>
  <r>
    <x v="540"/>
    <s v="P0274"/>
    <x v="256"/>
    <x v="8"/>
    <s v="Supplier_2"/>
    <x v="1"/>
    <n v="7"/>
    <n v="4642.53"/>
    <n v="32497.71"/>
    <n v="572"/>
    <n v="11"/>
    <x v="0"/>
    <n v="2655527.1599999997"/>
    <x v="12"/>
  </r>
  <r>
    <x v="481"/>
    <s v="P0045"/>
    <x v="175"/>
    <x v="5"/>
    <s v="Supplier_29"/>
    <x v="3"/>
    <n v="44"/>
    <n v="4666.6400000000003"/>
    <n v="205332.16"/>
    <n v="82"/>
    <n v="4"/>
    <x v="0"/>
    <n v="382664.48000000004"/>
    <x v="1"/>
  </r>
  <r>
    <x v="547"/>
    <s v="P0152"/>
    <x v="247"/>
    <x v="3"/>
    <s v="Supplier_20"/>
    <x v="3"/>
    <n v="12"/>
    <n v="2524.85"/>
    <n v="30298.2"/>
    <n v="247"/>
    <n v="12"/>
    <x v="0"/>
    <n v="623637.94999999995"/>
    <x v="9"/>
  </r>
  <r>
    <x v="139"/>
    <s v="P0126"/>
    <x v="268"/>
    <x v="7"/>
    <s v="Supplier_6"/>
    <x v="2"/>
    <n v="19"/>
    <n v="12985.94"/>
    <n v="246732.86"/>
    <n v="220"/>
    <n v="7"/>
    <x v="0"/>
    <n v="2856906.8000000003"/>
    <x v="3"/>
  </r>
  <r>
    <x v="30"/>
    <s v="P0224"/>
    <x v="56"/>
    <x v="6"/>
    <s v="Supplier_11"/>
    <x v="3"/>
    <n v="8"/>
    <n v="1699.13"/>
    <n v="13593.04"/>
    <n v="571"/>
    <n v="11"/>
    <x v="1"/>
    <n v="970203.2300000001"/>
    <x v="13"/>
  </r>
  <r>
    <x v="589"/>
    <s v="P0290"/>
    <x v="277"/>
    <x v="8"/>
    <s v="Supplier_14"/>
    <x v="1"/>
    <n v="9"/>
    <n v="1416.45"/>
    <n v="12748.05"/>
    <n v="398"/>
    <n v="13"/>
    <x v="1"/>
    <n v="563747.1"/>
    <x v="15"/>
  </r>
  <r>
    <x v="407"/>
    <s v="P0023"/>
    <x v="20"/>
    <x v="1"/>
    <s v="Supplier_7"/>
    <x v="4"/>
    <n v="34"/>
    <n v="2205.62"/>
    <n v="74991.08"/>
    <n v="112"/>
    <n v="2"/>
    <x v="2"/>
    <n v="247029.44"/>
    <x v="17"/>
  </r>
  <r>
    <x v="533"/>
    <s v="P0182"/>
    <x v="4"/>
    <x v="4"/>
    <s v="Supplier_6"/>
    <x v="1"/>
    <n v="19"/>
    <n v="1185.27"/>
    <n v="22520.13"/>
    <n v="81"/>
    <n v="12"/>
    <x v="0"/>
    <n v="96006.87"/>
    <x v="1"/>
  </r>
  <r>
    <x v="223"/>
    <s v="P0292"/>
    <x v="18"/>
    <x v="8"/>
    <s v="Supplier_29"/>
    <x v="0"/>
    <n v="2"/>
    <n v="3275.66"/>
    <n v="6551.32"/>
    <n v="543"/>
    <n v="4"/>
    <x v="0"/>
    <n v="1778683.38"/>
    <x v="16"/>
  </r>
  <r>
    <x v="483"/>
    <s v="P0215"/>
    <x v="24"/>
    <x v="6"/>
    <s v="Supplier_9"/>
    <x v="1"/>
    <n v="1"/>
    <n v="217.76"/>
    <n v="217.76"/>
    <n v="347"/>
    <n v="2"/>
    <x v="1"/>
    <n v="75562.720000000001"/>
    <x v="22"/>
  </r>
  <r>
    <x v="18"/>
    <s v="P0007"/>
    <x v="1"/>
    <x v="1"/>
    <s v="Supplier_19"/>
    <x v="1"/>
    <n v="27"/>
    <n v="14260.03"/>
    <n v="385020.81"/>
    <n v="31"/>
    <n v="6"/>
    <x v="2"/>
    <n v="442060.93"/>
    <x v="12"/>
  </r>
  <r>
    <x v="259"/>
    <s v="P0085"/>
    <x v="293"/>
    <x v="0"/>
    <s v="Supplier_14"/>
    <x v="1"/>
    <n v="24"/>
    <n v="91.67"/>
    <n v="2200.08"/>
    <n v="149"/>
    <n v="7"/>
    <x v="0"/>
    <n v="13658.83"/>
    <x v="11"/>
  </r>
  <r>
    <x v="166"/>
    <s v="P0285"/>
    <x v="170"/>
    <x v="8"/>
    <s v="Supplier_29"/>
    <x v="0"/>
    <n v="4"/>
    <n v="3421.46"/>
    <n v="13685.84"/>
    <n v="532"/>
    <n v="5"/>
    <x v="0"/>
    <n v="1820216.72"/>
    <x v="17"/>
  </r>
  <r>
    <x v="437"/>
    <s v="P0042"/>
    <x v="176"/>
    <x v="5"/>
    <s v="Supplier_12"/>
    <x v="2"/>
    <n v="32"/>
    <n v="2059.38"/>
    <n v="65900.160000000003"/>
    <n v="68"/>
    <n v="10"/>
    <x v="2"/>
    <n v="140037.84"/>
    <x v="15"/>
  </r>
  <r>
    <x v="79"/>
    <s v="P0080"/>
    <x v="62"/>
    <x v="0"/>
    <s v="Supplier_29"/>
    <x v="4"/>
    <n v="17"/>
    <n v="297.74"/>
    <n v="5061.58"/>
    <n v="241"/>
    <n v="11"/>
    <x v="0"/>
    <n v="71755.34"/>
    <x v="14"/>
  </r>
  <r>
    <x v="99"/>
    <s v="P0069"/>
    <x v="59"/>
    <x v="0"/>
    <s v="Supplier_22"/>
    <x v="4"/>
    <n v="25"/>
    <n v="97.18"/>
    <n v="2429.5"/>
    <n v="187"/>
    <n v="9"/>
    <x v="0"/>
    <n v="18172.66"/>
    <x v="7"/>
  </r>
  <r>
    <x v="74"/>
    <s v="P0153"/>
    <x v="107"/>
    <x v="3"/>
    <s v="Supplier_30"/>
    <x v="4"/>
    <n v="21"/>
    <n v="930.7"/>
    <n v="19544.7"/>
    <n v="241"/>
    <n v="3"/>
    <x v="0"/>
    <n v="224298.7"/>
    <x v="6"/>
  </r>
  <r>
    <x v="467"/>
    <s v="P0126"/>
    <x v="268"/>
    <x v="7"/>
    <s v="Supplier_15"/>
    <x v="2"/>
    <n v="13"/>
    <n v="11753.84"/>
    <n v="152799.92000000001"/>
    <n v="206"/>
    <n v="13"/>
    <x v="0"/>
    <n v="2421291.04"/>
    <x v="13"/>
  </r>
  <r>
    <x v="151"/>
    <s v="P0046"/>
    <x v="124"/>
    <x v="5"/>
    <s v="Supplier_25"/>
    <x v="2"/>
    <n v="31"/>
    <n v="787.26"/>
    <n v="24405.06"/>
    <n v="60"/>
    <n v="10"/>
    <x v="0"/>
    <n v="47235.6"/>
    <x v="22"/>
  </r>
  <r>
    <x v="657"/>
    <s v="P0246"/>
    <x v="284"/>
    <x v="2"/>
    <s v="Supplier_4"/>
    <x v="0"/>
    <n v="3"/>
    <n v="1376.2"/>
    <n v="4128.6000000000004"/>
    <n v="442"/>
    <n v="10"/>
    <x v="0"/>
    <n v="608280.4"/>
    <x v="21"/>
  </r>
  <r>
    <x v="524"/>
    <s v="P0134"/>
    <x v="272"/>
    <x v="7"/>
    <s v="Supplier_24"/>
    <x v="3"/>
    <n v="16"/>
    <n v="12484.65"/>
    <n v="199754.4"/>
    <n v="189"/>
    <n v="14"/>
    <x v="0"/>
    <n v="2359598.85"/>
    <x v="14"/>
  </r>
  <r>
    <x v="209"/>
    <s v="P0129"/>
    <x v="15"/>
    <x v="7"/>
    <s v="Supplier_15"/>
    <x v="3"/>
    <n v="15"/>
    <n v="2475.13"/>
    <n v="37126.949999999997"/>
    <n v="209"/>
    <n v="8"/>
    <x v="0"/>
    <n v="517302.17000000004"/>
    <x v="14"/>
  </r>
  <r>
    <x v="369"/>
    <s v="P0216"/>
    <x v="260"/>
    <x v="6"/>
    <s v="Supplier_1"/>
    <x v="3"/>
    <n v="1"/>
    <n v="643.74"/>
    <n v="643.74"/>
    <n v="274"/>
    <n v="2"/>
    <x v="1"/>
    <n v="176384.76"/>
    <x v="14"/>
  </r>
  <r>
    <x v="516"/>
    <s v="P0284"/>
    <x v="152"/>
    <x v="8"/>
    <s v="Supplier_13"/>
    <x v="3"/>
    <n v="10"/>
    <n v="477.59"/>
    <n v="4775.8999999999996"/>
    <n v="263"/>
    <n v="10"/>
    <x v="0"/>
    <n v="125606.17"/>
    <x v="2"/>
  </r>
  <r>
    <x v="641"/>
    <s v="P0200"/>
    <x v="267"/>
    <x v="4"/>
    <s v="Supplier_2"/>
    <x v="2"/>
    <n v="24"/>
    <n v="508.09"/>
    <n v="12194.16"/>
    <n v="141"/>
    <n v="5"/>
    <x v="0"/>
    <n v="71640.69"/>
    <x v="3"/>
  </r>
  <r>
    <x v="714"/>
    <s v="P0220"/>
    <x v="183"/>
    <x v="6"/>
    <s v="Supplier_14"/>
    <x v="1"/>
    <n v="9"/>
    <n v="3864.36"/>
    <n v="34779.24"/>
    <n v="573"/>
    <n v="5"/>
    <x v="1"/>
    <n v="2214278.2800000003"/>
    <x v="3"/>
  </r>
  <r>
    <x v="430"/>
    <s v="P0158"/>
    <x v="61"/>
    <x v="3"/>
    <s v="Supplier_24"/>
    <x v="0"/>
    <n v="23"/>
    <n v="3716.05"/>
    <n v="85469.15"/>
    <n v="139"/>
    <n v="6"/>
    <x v="0"/>
    <n v="516530.95"/>
    <x v="18"/>
  </r>
  <r>
    <x v="709"/>
    <s v="P0197"/>
    <x v="178"/>
    <x v="4"/>
    <s v="Supplier_25"/>
    <x v="1"/>
    <n v="17"/>
    <n v="4489.72"/>
    <n v="76325.240000000005"/>
    <n v="233"/>
    <n v="7"/>
    <x v="0"/>
    <n v="1046104.76"/>
    <x v="0"/>
  </r>
  <r>
    <x v="496"/>
    <s v="P0109"/>
    <x v="270"/>
    <x v="9"/>
    <s v="Supplier_3"/>
    <x v="1"/>
    <n v="13"/>
    <n v="3505.03"/>
    <n v="45565.39"/>
    <n v="198"/>
    <n v="3"/>
    <x v="0"/>
    <n v="693995.94000000006"/>
    <x v="3"/>
  </r>
  <r>
    <x v="552"/>
    <s v="P0146"/>
    <x v="169"/>
    <x v="7"/>
    <s v="Supplier_19"/>
    <x v="2"/>
    <n v="25"/>
    <n v="12324.62"/>
    <n v="308115.5"/>
    <n v="238"/>
    <n v="11"/>
    <x v="0"/>
    <n v="2933259.56"/>
    <x v="22"/>
  </r>
  <r>
    <x v="94"/>
    <s v="P0264"/>
    <x v="136"/>
    <x v="2"/>
    <s v="Supplier_18"/>
    <x v="4"/>
    <n v="6"/>
    <n v="4904.5200000000004"/>
    <n v="29427.119999999999"/>
    <n v="314"/>
    <n v="8"/>
    <x v="1"/>
    <n v="1540019.28"/>
    <x v="21"/>
  </r>
  <r>
    <x v="714"/>
    <s v="P0102"/>
    <x v="71"/>
    <x v="9"/>
    <s v="Supplier_2"/>
    <x v="0"/>
    <n v="21"/>
    <n v="2833.96"/>
    <n v="59513.16"/>
    <n v="209"/>
    <n v="3"/>
    <x v="0"/>
    <n v="592297.64"/>
    <x v="3"/>
  </r>
  <r>
    <x v="362"/>
    <s v="P0054"/>
    <x v="60"/>
    <x v="5"/>
    <s v="Supplier_4"/>
    <x v="1"/>
    <n v="33"/>
    <n v="678.94"/>
    <n v="22405.02"/>
    <n v="72"/>
    <n v="3"/>
    <x v="0"/>
    <n v="48883.680000000008"/>
    <x v="15"/>
  </r>
  <r>
    <x v="315"/>
    <s v="P0256"/>
    <x v="196"/>
    <x v="2"/>
    <s v="Supplier_25"/>
    <x v="3"/>
    <n v="4"/>
    <n v="4925.8"/>
    <n v="19703.2"/>
    <n v="403"/>
    <n v="11"/>
    <x v="0"/>
    <n v="1985097.4000000001"/>
    <x v="5"/>
  </r>
  <r>
    <x v="689"/>
    <s v="P0184"/>
    <x v="278"/>
    <x v="4"/>
    <s v="Supplier_9"/>
    <x v="0"/>
    <n v="14"/>
    <n v="4842.9799999999996"/>
    <n v="67801.72"/>
    <n v="194"/>
    <n v="11"/>
    <x v="0"/>
    <n v="939538.11999999988"/>
    <x v="17"/>
  </r>
  <r>
    <x v="187"/>
    <s v="P0105"/>
    <x v="57"/>
    <x v="9"/>
    <s v="Supplier_24"/>
    <x v="4"/>
    <n v="10"/>
    <n v="2516.9499999999998"/>
    <n v="25169.5"/>
    <n v="212"/>
    <n v="3"/>
    <x v="0"/>
    <n v="533593.39999999991"/>
    <x v="17"/>
  </r>
  <r>
    <x v="649"/>
    <s v="P0131"/>
    <x v="279"/>
    <x v="7"/>
    <s v="Supplier_8"/>
    <x v="4"/>
    <n v="12"/>
    <n v="26248.5"/>
    <n v="314982"/>
    <n v="147"/>
    <n v="6"/>
    <x v="0"/>
    <n v="3858529.5"/>
    <x v="4"/>
  </r>
  <r>
    <x v="553"/>
    <s v="P0300"/>
    <x v="283"/>
    <x v="8"/>
    <s v="Supplier_16"/>
    <x v="0"/>
    <n v="3"/>
    <n v="1179.27"/>
    <n v="3537.81"/>
    <n v="396"/>
    <n v="8"/>
    <x v="0"/>
    <n v="466990.92"/>
    <x v="19"/>
  </r>
  <r>
    <x v="194"/>
    <s v="P0149"/>
    <x v="26"/>
    <x v="7"/>
    <s v="Supplier_27"/>
    <x v="0"/>
    <n v="13"/>
    <n v="27997.42"/>
    <n v="363966.46"/>
    <n v="100"/>
    <n v="12"/>
    <x v="0"/>
    <n v="2799742"/>
    <x v="23"/>
  </r>
  <r>
    <x v="353"/>
    <s v="P0193"/>
    <x v="17"/>
    <x v="4"/>
    <s v="Supplier_8"/>
    <x v="1"/>
    <n v="17"/>
    <n v="425.68"/>
    <n v="7236.56"/>
    <n v="118"/>
    <n v="14"/>
    <x v="0"/>
    <n v="50230.239999999998"/>
    <x v="22"/>
  </r>
  <r>
    <x v="283"/>
    <s v="P0148"/>
    <x v="137"/>
    <x v="7"/>
    <s v="Supplier_12"/>
    <x v="2"/>
    <n v="18"/>
    <n v="17473.009999999998"/>
    <n v="314514.18"/>
    <n v="145"/>
    <n v="14"/>
    <x v="0"/>
    <n v="2533586.4499999997"/>
    <x v="21"/>
  </r>
  <r>
    <x v="61"/>
    <s v="P0091"/>
    <x v="285"/>
    <x v="9"/>
    <s v="Supplier_27"/>
    <x v="4"/>
    <n v="17"/>
    <n v="382.11"/>
    <n v="6495.87"/>
    <n v="228"/>
    <n v="10"/>
    <x v="0"/>
    <n v="87121.08"/>
    <x v="19"/>
  </r>
  <r>
    <x v="76"/>
    <s v="P0049"/>
    <x v="112"/>
    <x v="5"/>
    <s v="Supplier_1"/>
    <x v="0"/>
    <n v="31"/>
    <n v="2263.11"/>
    <n v="70156.41"/>
    <n v="95"/>
    <n v="12"/>
    <x v="0"/>
    <n v="214995.45"/>
    <x v="1"/>
  </r>
  <r>
    <x v="233"/>
    <s v="P0177"/>
    <x v="289"/>
    <x v="3"/>
    <s v="Supplier_26"/>
    <x v="1"/>
    <n v="9"/>
    <n v="982.77"/>
    <n v="8844.93"/>
    <n v="223"/>
    <n v="12"/>
    <x v="0"/>
    <n v="219157.71"/>
    <x v="0"/>
  </r>
  <r>
    <x v="626"/>
    <s v="P0194"/>
    <x v="299"/>
    <x v="4"/>
    <s v="Supplier_1"/>
    <x v="4"/>
    <n v="15"/>
    <n v="1833.33"/>
    <n v="27499.95"/>
    <n v="132"/>
    <n v="13"/>
    <x v="0"/>
    <n v="241999.56"/>
    <x v="4"/>
  </r>
  <r>
    <x v="240"/>
    <s v="P0046"/>
    <x v="124"/>
    <x v="5"/>
    <s v="Supplier_20"/>
    <x v="0"/>
    <n v="30"/>
    <n v="643.52"/>
    <n v="19305.599999999999"/>
    <n v="56"/>
    <n v="2"/>
    <x v="0"/>
    <n v="36037.119999999995"/>
    <x v="12"/>
  </r>
  <r>
    <x v="151"/>
    <s v="P0009"/>
    <x v="166"/>
    <x v="1"/>
    <s v="Supplier_24"/>
    <x v="1"/>
    <n v="26"/>
    <n v="9704.19"/>
    <n v="252308.94"/>
    <n v="47"/>
    <n v="8"/>
    <x v="2"/>
    <n v="456096.93000000005"/>
    <x v="22"/>
  </r>
  <r>
    <x v="153"/>
    <s v="P0211"/>
    <x v="114"/>
    <x v="6"/>
    <s v="Supplier_10"/>
    <x v="4"/>
    <n v="6"/>
    <n v="1435.17"/>
    <n v="8611.02"/>
    <n v="251"/>
    <n v="2"/>
    <x v="1"/>
    <n v="360227.67000000004"/>
    <x v="23"/>
  </r>
  <r>
    <x v="378"/>
    <s v="P0251"/>
    <x v="180"/>
    <x v="2"/>
    <s v="Supplier_11"/>
    <x v="1"/>
    <n v="5"/>
    <n v="4366.03"/>
    <n v="21830.15"/>
    <n v="274"/>
    <n v="12"/>
    <x v="0"/>
    <n v="1196292.22"/>
    <x v="2"/>
  </r>
  <r>
    <x v="727"/>
    <s v="P0034"/>
    <x v="123"/>
    <x v="5"/>
    <s v="Supplier_14"/>
    <x v="1"/>
    <n v="34"/>
    <n v="1973.52"/>
    <n v="67099.679999999993"/>
    <n v="36"/>
    <n v="3"/>
    <x v="0"/>
    <n v="71046.720000000001"/>
    <x v="13"/>
  </r>
  <r>
    <x v="237"/>
    <s v="P0137"/>
    <x v="94"/>
    <x v="7"/>
    <s v="Supplier_9"/>
    <x v="4"/>
    <n v="23"/>
    <n v="26355.5"/>
    <n v="606176.5"/>
    <n v="189"/>
    <n v="4"/>
    <x v="0"/>
    <n v="4981189.5"/>
    <x v="4"/>
  </r>
  <r>
    <x v="595"/>
    <s v="P0164"/>
    <x v="13"/>
    <x v="3"/>
    <s v="Supplier_6"/>
    <x v="0"/>
    <n v="25"/>
    <n v="1474.18"/>
    <n v="36854.5"/>
    <n v="226"/>
    <n v="7"/>
    <x v="0"/>
    <n v="333164.68"/>
    <x v="18"/>
  </r>
  <r>
    <x v="334"/>
    <s v="P0064"/>
    <x v="74"/>
    <x v="0"/>
    <s v="Supplier_1"/>
    <x v="2"/>
    <n v="21"/>
    <n v="328.03"/>
    <n v="6888.63"/>
    <n v="134"/>
    <n v="7"/>
    <x v="0"/>
    <n v="43956.02"/>
    <x v="9"/>
  </r>
  <r>
    <x v="17"/>
    <s v="P0224"/>
    <x v="56"/>
    <x v="6"/>
    <s v="Supplier_9"/>
    <x v="4"/>
    <n v="1"/>
    <n v="3235.24"/>
    <n v="3235.24"/>
    <n v="383"/>
    <n v="7"/>
    <x v="0"/>
    <n v="1239096.92"/>
    <x v="0"/>
  </r>
  <r>
    <x v="624"/>
    <s v="P0076"/>
    <x v="69"/>
    <x v="0"/>
    <s v="Supplier_13"/>
    <x v="0"/>
    <n v="22"/>
    <n v="476.95"/>
    <n v="10492.9"/>
    <n v="203"/>
    <n v="6"/>
    <x v="0"/>
    <n v="96820.849999999991"/>
    <x v="11"/>
  </r>
  <r>
    <x v="34"/>
    <s v="P0203"/>
    <x v="117"/>
    <x v="4"/>
    <s v="Supplier_19"/>
    <x v="2"/>
    <n v="8"/>
    <n v="1825"/>
    <n v="14600"/>
    <n v="237"/>
    <n v="3"/>
    <x v="0"/>
    <n v="432525"/>
    <x v="17"/>
  </r>
  <r>
    <x v="524"/>
    <s v="P0235"/>
    <x v="116"/>
    <x v="6"/>
    <s v="Supplier_22"/>
    <x v="1"/>
    <n v="8"/>
    <n v="339.82"/>
    <n v="2718.56"/>
    <n v="557"/>
    <n v="12"/>
    <x v="0"/>
    <n v="189279.74"/>
    <x v="14"/>
  </r>
  <r>
    <x v="320"/>
    <s v="P0293"/>
    <x v="81"/>
    <x v="8"/>
    <s v="Supplier_3"/>
    <x v="2"/>
    <n v="10"/>
    <n v="3237.11"/>
    <n v="32371.1"/>
    <n v="499"/>
    <n v="4"/>
    <x v="1"/>
    <n v="1615317.8900000001"/>
    <x v="13"/>
  </r>
  <r>
    <x v="210"/>
    <s v="P0077"/>
    <x v="133"/>
    <x v="0"/>
    <s v="Supplier_15"/>
    <x v="3"/>
    <n v="22"/>
    <n v="382.87"/>
    <n v="8423.14"/>
    <n v="89"/>
    <n v="11"/>
    <x v="0"/>
    <n v="34075.43"/>
    <x v="6"/>
  </r>
  <r>
    <x v="177"/>
    <s v="P0270"/>
    <x v="48"/>
    <x v="2"/>
    <s v="Supplier_23"/>
    <x v="2"/>
    <n v="9"/>
    <n v="1776.02"/>
    <n v="15984.18"/>
    <n v="387"/>
    <n v="8"/>
    <x v="0"/>
    <n v="687319.74"/>
    <x v="23"/>
  </r>
  <r>
    <x v="523"/>
    <s v="P0169"/>
    <x v="276"/>
    <x v="3"/>
    <s v="Supplier_10"/>
    <x v="3"/>
    <n v="29"/>
    <n v="282.77"/>
    <n v="8200.33"/>
    <n v="112"/>
    <n v="7"/>
    <x v="0"/>
    <n v="31670.239999999998"/>
    <x v="1"/>
  </r>
  <r>
    <x v="201"/>
    <s v="P0009"/>
    <x v="166"/>
    <x v="1"/>
    <s v="Supplier_6"/>
    <x v="2"/>
    <n v="52"/>
    <n v="14575.49"/>
    <n v="757925.48"/>
    <n v="78"/>
    <n v="13"/>
    <x v="0"/>
    <n v="1136888.22"/>
    <x v="15"/>
  </r>
  <r>
    <x v="87"/>
    <s v="P0148"/>
    <x v="137"/>
    <x v="7"/>
    <s v="Supplier_26"/>
    <x v="3"/>
    <n v="8"/>
    <n v="28735.06"/>
    <n v="229880.48"/>
    <n v="213"/>
    <n v="14"/>
    <x v="0"/>
    <n v="6120567.7800000003"/>
    <x v="3"/>
  </r>
  <r>
    <x v="526"/>
    <s v="P0179"/>
    <x v="110"/>
    <x v="3"/>
    <s v="Supplier_2"/>
    <x v="2"/>
    <n v="21"/>
    <n v="2388.5300000000002"/>
    <n v="50159.13"/>
    <n v="148"/>
    <n v="8"/>
    <x v="0"/>
    <n v="353502.44"/>
    <x v="20"/>
  </r>
  <r>
    <x v="655"/>
    <s v="P0271"/>
    <x v="122"/>
    <x v="8"/>
    <s v="Supplier_6"/>
    <x v="1"/>
    <n v="3"/>
    <n v="3188.57"/>
    <n v="9565.7099999999991"/>
    <n v="367"/>
    <n v="5"/>
    <x v="0"/>
    <n v="1170205.19"/>
    <x v="5"/>
  </r>
  <r>
    <x v="97"/>
    <s v="P0185"/>
    <x v="297"/>
    <x v="4"/>
    <s v="Supplier_17"/>
    <x v="1"/>
    <n v="22"/>
    <n v="4722.59"/>
    <n v="103896.98"/>
    <n v="159"/>
    <n v="10"/>
    <x v="0"/>
    <n v="750891.81"/>
    <x v="23"/>
  </r>
  <r>
    <x v="308"/>
    <s v="P0189"/>
    <x v="113"/>
    <x v="4"/>
    <s v="Supplier_28"/>
    <x v="0"/>
    <n v="15"/>
    <n v="407.84"/>
    <n v="6117.6"/>
    <n v="82"/>
    <n v="12"/>
    <x v="0"/>
    <n v="33442.879999999997"/>
    <x v="21"/>
  </r>
  <r>
    <x v="655"/>
    <s v="P0120"/>
    <x v="88"/>
    <x v="9"/>
    <s v="Supplier_24"/>
    <x v="3"/>
    <n v="15"/>
    <n v="4650.17"/>
    <n v="69752.55"/>
    <n v="208"/>
    <n v="7"/>
    <x v="0"/>
    <n v="967235.36"/>
    <x v="5"/>
  </r>
  <r>
    <x v="609"/>
    <s v="P0209"/>
    <x v="9"/>
    <x v="4"/>
    <s v="Supplier_12"/>
    <x v="4"/>
    <n v="19"/>
    <n v="1389.52"/>
    <n v="26400.880000000001"/>
    <n v="196"/>
    <n v="6"/>
    <x v="0"/>
    <n v="272345.92"/>
    <x v="13"/>
  </r>
  <r>
    <x v="204"/>
    <s v="P0178"/>
    <x v="223"/>
    <x v="3"/>
    <s v="Supplier_19"/>
    <x v="3"/>
    <n v="20"/>
    <n v="1079.42"/>
    <n v="21588.400000000001"/>
    <n v="185"/>
    <n v="10"/>
    <x v="0"/>
    <n v="199692.7"/>
    <x v="9"/>
  </r>
  <r>
    <x v="648"/>
    <s v="P0246"/>
    <x v="284"/>
    <x v="2"/>
    <s v="Supplier_27"/>
    <x v="0"/>
    <n v="5"/>
    <n v="1135.01"/>
    <n v="5675.05"/>
    <n v="549"/>
    <n v="9"/>
    <x v="0"/>
    <n v="623120.49"/>
    <x v="3"/>
  </r>
  <r>
    <x v="723"/>
    <s v="P0194"/>
    <x v="299"/>
    <x v="4"/>
    <s v="Supplier_10"/>
    <x v="0"/>
    <n v="16"/>
    <n v="1888.84"/>
    <n v="30221.439999999999"/>
    <n v="219"/>
    <n v="13"/>
    <x v="0"/>
    <n v="413655.95999999996"/>
    <x v="22"/>
  </r>
  <r>
    <x v="305"/>
    <s v="P0154"/>
    <x v="240"/>
    <x v="3"/>
    <s v="Supplier_4"/>
    <x v="3"/>
    <n v="12"/>
    <n v="2637.84"/>
    <n v="31654.080000000002"/>
    <n v="157"/>
    <n v="3"/>
    <x v="0"/>
    <n v="414140.88"/>
    <x v="19"/>
  </r>
  <r>
    <x v="227"/>
    <s v="P0061"/>
    <x v="212"/>
    <x v="0"/>
    <s v="Supplier_9"/>
    <x v="2"/>
    <n v="9"/>
    <n v="379.9"/>
    <n v="3419.1"/>
    <n v="227"/>
    <n v="9"/>
    <x v="0"/>
    <n v="86237.299999999988"/>
    <x v="12"/>
  </r>
  <r>
    <x v="68"/>
    <s v="P0211"/>
    <x v="114"/>
    <x v="6"/>
    <s v="Supplier_17"/>
    <x v="4"/>
    <n v="7"/>
    <n v="4677.2700000000004"/>
    <n v="32740.89"/>
    <n v="477"/>
    <n v="7"/>
    <x v="1"/>
    <n v="2231057.79"/>
    <x v="22"/>
  </r>
  <r>
    <x v="578"/>
    <s v="P0045"/>
    <x v="175"/>
    <x v="5"/>
    <s v="Supplier_9"/>
    <x v="0"/>
    <n v="35"/>
    <n v="649.79"/>
    <n v="22742.65"/>
    <n v="80"/>
    <n v="10"/>
    <x v="2"/>
    <n v="51983.199999999997"/>
    <x v="16"/>
  </r>
  <r>
    <x v="203"/>
    <s v="P0079"/>
    <x v="16"/>
    <x v="0"/>
    <s v="Supplier_23"/>
    <x v="0"/>
    <n v="21"/>
    <n v="422.3"/>
    <n v="8868.2999999999993"/>
    <n v="130"/>
    <n v="10"/>
    <x v="0"/>
    <n v="54899"/>
    <x v="16"/>
  </r>
  <r>
    <x v="585"/>
    <s v="P0050"/>
    <x v="104"/>
    <x v="5"/>
    <s v="Supplier_15"/>
    <x v="4"/>
    <n v="32"/>
    <n v="3448.64"/>
    <n v="110356.48"/>
    <n v="42"/>
    <n v="5"/>
    <x v="2"/>
    <n v="144842.88"/>
    <x v="16"/>
  </r>
  <r>
    <x v="241"/>
    <s v="P0099"/>
    <x v="269"/>
    <x v="9"/>
    <s v="Supplier_12"/>
    <x v="0"/>
    <n v="12"/>
    <n v="3363.6"/>
    <n v="40363.199999999997"/>
    <n v="83"/>
    <n v="6"/>
    <x v="0"/>
    <n v="279178.8"/>
    <x v="15"/>
  </r>
  <r>
    <x v="493"/>
    <s v="P0236"/>
    <x v="149"/>
    <x v="6"/>
    <s v="Supplier_15"/>
    <x v="1"/>
    <n v="7"/>
    <n v="2579.4899999999998"/>
    <n v="18056.43"/>
    <n v="556"/>
    <n v="8"/>
    <x v="1"/>
    <n v="1434196.44"/>
    <x v="6"/>
  </r>
  <r>
    <x v="374"/>
    <s v="P0252"/>
    <x v="291"/>
    <x v="2"/>
    <s v="Supplier_9"/>
    <x v="0"/>
    <n v="8"/>
    <n v="767.45"/>
    <n v="6139.6"/>
    <n v="257"/>
    <n v="2"/>
    <x v="1"/>
    <n v="197234.65000000002"/>
    <x v="23"/>
  </r>
  <r>
    <x v="8"/>
    <s v="P0061"/>
    <x v="212"/>
    <x v="0"/>
    <s v="Supplier_23"/>
    <x v="0"/>
    <n v="18"/>
    <n v="342.59"/>
    <n v="6166.62"/>
    <n v="168"/>
    <n v="4"/>
    <x v="0"/>
    <n v="57555.119999999995"/>
    <x v="4"/>
  </r>
  <r>
    <x v="500"/>
    <s v="P0290"/>
    <x v="277"/>
    <x v="8"/>
    <s v="Supplier_4"/>
    <x v="0"/>
    <n v="2"/>
    <n v="4681.2299999999996"/>
    <n v="9362.4599999999991"/>
    <n v="279"/>
    <n v="11"/>
    <x v="0"/>
    <n v="1306063.17"/>
    <x v="8"/>
  </r>
  <r>
    <x v="567"/>
    <s v="P0218"/>
    <x v="7"/>
    <x v="6"/>
    <s v="Supplier_17"/>
    <x v="2"/>
    <n v="9"/>
    <n v="2706.13"/>
    <n v="24355.17"/>
    <n v="435"/>
    <n v="11"/>
    <x v="1"/>
    <n v="1177166.55"/>
    <x v="4"/>
  </r>
  <r>
    <x v="243"/>
    <s v="P0173"/>
    <x v="199"/>
    <x v="3"/>
    <s v="Supplier_20"/>
    <x v="2"/>
    <n v="17"/>
    <n v="770.21"/>
    <n v="13093.57"/>
    <n v="151"/>
    <n v="8"/>
    <x v="0"/>
    <n v="116301.71"/>
    <x v="9"/>
  </r>
  <r>
    <x v="101"/>
    <s v="P0295"/>
    <x v="127"/>
    <x v="8"/>
    <s v="Supplier_23"/>
    <x v="1"/>
    <n v="5"/>
    <n v="410.5"/>
    <n v="2052.5"/>
    <n v="320"/>
    <n v="14"/>
    <x v="1"/>
    <n v="131360"/>
    <x v="4"/>
  </r>
  <r>
    <x v="608"/>
    <s v="P0210"/>
    <x v="219"/>
    <x v="4"/>
    <s v="Supplier_8"/>
    <x v="4"/>
    <n v="17"/>
    <n v="4223.63"/>
    <n v="71801.710000000006"/>
    <n v="235"/>
    <n v="13"/>
    <x v="0"/>
    <n v="992553.05"/>
    <x v="1"/>
  </r>
  <r>
    <x v="106"/>
    <s v="P0232"/>
    <x v="101"/>
    <x v="6"/>
    <s v="Supplier_17"/>
    <x v="1"/>
    <n v="4"/>
    <n v="2492.59"/>
    <n v="9970.36"/>
    <n v="457"/>
    <n v="5"/>
    <x v="0"/>
    <n v="1139113.6300000001"/>
    <x v="9"/>
  </r>
  <r>
    <x v="628"/>
    <s v="P0030"/>
    <x v="82"/>
    <x v="1"/>
    <s v="Supplier_1"/>
    <x v="4"/>
    <n v="35"/>
    <n v="613.67999999999995"/>
    <n v="21478.799999999999"/>
    <n v="107"/>
    <n v="8"/>
    <x v="2"/>
    <n v="65663.759999999995"/>
    <x v="20"/>
  </r>
  <r>
    <x v="724"/>
    <s v="P0042"/>
    <x v="176"/>
    <x v="5"/>
    <s v="Supplier_17"/>
    <x v="0"/>
    <n v="49"/>
    <n v="3906.54"/>
    <n v="191420.46"/>
    <n v="116"/>
    <n v="3"/>
    <x v="0"/>
    <n v="453158.64"/>
    <x v="2"/>
  </r>
  <r>
    <x v="456"/>
    <s v="P0104"/>
    <x v="98"/>
    <x v="9"/>
    <s v="Supplier_27"/>
    <x v="2"/>
    <n v="16"/>
    <n v="1796.11"/>
    <n v="28737.759999999998"/>
    <n v="161"/>
    <n v="4"/>
    <x v="0"/>
    <n v="289173.70999999996"/>
    <x v="20"/>
  </r>
  <r>
    <x v="582"/>
    <s v="P0064"/>
    <x v="74"/>
    <x v="0"/>
    <s v="Supplier_4"/>
    <x v="4"/>
    <n v="13"/>
    <n v="90.14"/>
    <n v="1171.82"/>
    <n v="166"/>
    <n v="13"/>
    <x v="0"/>
    <n v="14963.24"/>
    <x v="13"/>
  </r>
  <r>
    <x v="131"/>
    <s v="P0239"/>
    <x v="217"/>
    <x v="6"/>
    <s v="Supplier_29"/>
    <x v="1"/>
    <n v="8"/>
    <n v="142.32"/>
    <n v="1138.56"/>
    <n v="431"/>
    <n v="5"/>
    <x v="0"/>
    <n v="61339.92"/>
    <x v="6"/>
  </r>
  <r>
    <x v="177"/>
    <s v="P0051"/>
    <x v="218"/>
    <x v="5"/>
    <s v="Supplier_5"/>
    <x v="0"/>
    <n v="28"/>
    <n v="699.53"/>
    <n v="19586.84"/>
    <n v="37"/>
    <n v="9"/>
    <x v="2"/>
    <n v="25882.61"/>
    <x v="23"/>
  </r>
  <r>
    <x v="82"/>
    <s v="P0055"/>
    <x v="157"/>
    <x v="5"/>
    <s v="Supplier_18"/>
    <x v="2"/>
    <n v="37"/>
    <n v="1066.51"/>
    <n v="39460.870000000003"/>
    <n v="71"/>
    <n v="13"/>
    <x v="2"/>
    <n v="75722.210000000006"/>
    <x v="21"/>
  </r>
  <r>
    <x v="574"/>
    <s v="P0144"/>
    <x v="271"/>
    <x v="7"/>
    <s v="Supplier_21"/>
    <x v="2"/>
    <n v="12"/>
    <n v="3112.13"/>
    <n v="37345.56"/>
    <n v="139"/>
    <n v="5"/>
    <x v="0"/>
    <n v="432586.07"/>
    <x v="23"/>
  </r>
  <r>
    <x v="63"/>
    <s v="P0294"/>
    <x v="143"/>
    <x v="8"/>
    <s v="Supplier_21"/>
    <x v="4"/>
    <n v="9"/>
    <n v="1020.88"/>
    <n v="9187.92"/>
    <n v="596"/>
    <n v="9"/>
    <x v="1"/>
    <n v="608444.48"/>
    <x v="11"/>
  </r>
  <r>
    <x v="133"/>
    <s v="P0285"/>
    <x v="170"/>
    <x v="8"/>
    <s v="Supplier_10"/>
    <x v="4"/>
    <n v="1"/>
    <n v="1480.69"/>
    <n v="1480.69"/>
    <n v="463"/>
    <n v="13"/>
    <x v="1"/>
    <n v="685559.47"/>
    <x v="10"/>
  </r>
  <r>
    <x v="6"/>
    <s v="P0042"/>
    <x v="176"/>
    <x v="5"/>
    <s v="Supplier_30"/>
    <x v="0"/>
    <n v="35"/>
    <n v="2943.38"/>
    <n v="103018.3"/>
    <n v="72"/>
    <n v="13"/>
    <x v="2"/>
    <n v="211923.36000000002"/>
    <x v="5"/>
  </r>
  <r>
    <x v="496"/>
    <s v="P0026"/>
    <x v="100"/>
    <x v="1"/>
    <s v="Supplier_24"/>
    <x v="2"/>
    <n v="35"/>
    <n v="1317.16"/>
    <n v="46100.6"/>
    <n v="36"/>
    <n v="10"/>
    <x v="0"/>
    <n v="47417.760000000002"/>
    <x v="3"/>
  </r>
  <r>
    <x v="297"/>
    <s v="P0049"/>
    <x v="112"/>
    <x v="5"/>
    <s v="Supplier_14"/>
    <x v="1"/>
    <n v="53"/>
    <n v="456.41"/>
    <n v="24189.73"/>
    <n v="116"/>
    <n v="6"/>
    <x v="2"/>
    <n v="52943.560000000005"/>
    <x v="20"/>
  </r>
  <r>
    <x v="599"/>
    <s v="P0186"/>
    <x v="29"/>
    <x v="4"/>
    <s v="Supplier_28"/>
    <x v="4"/>
    <n v="16"/>
    <n v="3051"/>
    <n v="48816"/>
    <n v="157"/>
    <n v="5"/>
    <x v="0"/>
    <n v="479007"/>
    <x v="8"/>
  </r>
  <r>
    <x v="152"/>
    <s v="P0040"/>
    <x v="63"/>
    <x v="5"/>
    <s v="Supplier_7"/>
    <x v="2"/>
    <n v="20"/>
    <n v="1053.98"/>
    <n v="21079.599999999999"/>
    <n v="50"/>
    <n v="2"/>
    <x v="2"/>
    <n v="52699"/>
    <x v="12"/>
  </r>
  <r>
    <x v="501"/>
    <s v="P0095"/>
    <x v="208"/>
    <x v="9"/>
    <s v="Supplier_6"/>
    <x v="4"/>
    <n v="25"/>
    <n v="4370.05"/>
    <n v="109251.25"/>
    <n v="193"/>
    <n v="4"/>
    <x v="0"/>
    <n v="843419.65"/>
    <x v="3"/>
  </r>
  <r>
    <x v="435"/>
    <s v="P0050"/>
    <x v="104"/>
    <x v="5"/>
    <s v="Supplier_10"/>
    <x v="3"/>
    <n v="21"/>
    <n v="3889.17"/>
    <n v="81672.570000000007"/>
    <n v="100"/>
    <n v="3"/>
    <x v="2"/>
    <n v="388917"/>
    <x v="23"/>
  </r>
  <r>
    <x v="513"/>
    <s v="P0078"/>
    <x v="216"/>
    <x v="0"/>
    <s v="Supplier_15"/>
    <x v="0"/>
    <n v="20"/>
    <n v="194.3"/>
    <n v="3886"/>
    <n v="199"/>
    <n v="12"/>
    <x v="0"/>
    <n v="38665.700000000004"/>
    <x v="5"/>
  </r>
  <r>
    <x v="619"/>
    <s v="P0061"/>
    <x v="212"/>
    <x v="0"/>
    <s v="Supplier_24"/>
    <x v="2"/>
    <n v="9"/>
    <n v="39.19"/>
    <n v="352.71"/>
    <n v="195"/>
    <n v="3"/>
    <x v="0"/>
    <n v="7642.0499999999993"/>
    <x v="14"/>
  </r>
  <r>
    <x v="155"/>
    <s v="P0200"/>
    <x v="267"/>
    <x v="4"/>
    <s v="Supplier_7"/>
    <x v="3"/>
    <n v="11"/>
    <n v="4328.51"/>
    <n v="47613.61"/>
    <n v="240"/>
    <n v="6"/>
    <x v="0"/>
    <n v="1038842.4"/>
    <x v="1"/>
  </r>
  <r>
    <x v="286"/>
    <s v="P0269"/>
    <x v="168"/>
    <x v="2"/>
    <s v="Supplier_6"/>
    <x v="4"/>
    <n v="9"/>
    <n v="362.29"/>
    <n v="3260.61"/>
    <n v="310"/>
    <n v="10"/>
    <x v="0"/>
    <n v="112309.90000000001"/>
    <x v="18"/>
  </r>
  <r>
    <x v="537"/>
    <s v="P0010"/>
    <x v="281"/>
    <x v="1"/>
    <s v="Supplier_11"/>
    <x v="0"/>
    <n v="36"/>
    <n v="7151.31"/>
    <n v="257447.16"/>
    <n v="103"/>
    <n v="3"/>
    <x v="2"/>
    <n v="736584.93"/>
    <x v="12"/>
  </r>
  <r>
    <x v="175"/>
    <s v="P0034"/>
    <x v="123"/>
    <x v="5"/>
    <s v="Supplier_25"/>
    <x v="4"/>
    <n v="25"/>
    <n v="2147.4699999999998"/>
    <n v="53686.75"/>
    <n v="91"/>
    <n v="11"/>
    <x v="2"/>
    <n v="195419.77"/>
    <x v="17"/>
  </r>
  <r>
    <x v="651"/>
    <s v="P0256"/>
    <x v="196"/>
    <x v="2"/>
    <s v="Supplier_18"/>
    <x v="0"/>
    <n v="4"/>
    <n v="4769.8"/>
    <n v="19079.2"/>
    <n v="279"/>
    <n v="4"/>
    <x v="0"/>
    <n v="1330774.2"/>
    <x v="19"/>
  </r>
  <r>
    <x v="312"/>
    <s v="P0277"/>
    <x v="154"/>
    <x v="8"/>
    <s v="Supplier_12"/>
    <x v="0"/>
    <n v="7"/>
    <n v="4724.07"/>
    <n v="33068.49"/>
    <n v="366"/>
    <n v="14"/>
    <x v="0"/>
    <n v="1729009.6199999999"/>
    <x v="18"/>
  </r>
  <r>
    <x v="660"/>
    <s v="P0197"/>
    <x v="178"/>
    <x v="4"/>
    <s v="Supplier_10"/>
    <x v="2"/>
    <n v="18"/>
    <n v="4134.9399999999996"/>
    <n v="74428.92"/>
    <n v="223"/>
    <n v="5"/>
    <x v="0"/>
    <n v="922091.61999999988"/>
    <x v="11"/>
  </r>
  <r>
    <x v="661"/>
    <s v="P0175"/>
    <x v="53"/>
    <x v="3"/>
    <s v="Supplier_3"/>
    <x v="3"/>
    <n v="17"/>
    <n v="1800.97"/>
    <n v="30616.49"/>
    <n v="215"/>
    <n v="10"/>
    <x v="0"/>
    <n v="387208.55"/>
    <x v="7"/>
  </r>
  <r>
    <x v="411"/>
    <s v="P0189"/>
    <x v="113"/>
    <x v="4"/>
    <s v="Supplier_12"/>
    <x v="1"/>
    <n v="8"/>
    <n v="2053.1999999999998"/>
    <n v="16425.599999999999"/>
    <n v="209"/>
    <n v="12"/>
    <x v="0"/>
    <n v="429118.8"/>
    <x v="7"/>
  </r>
  <r>
    <x v="566"/>
    <s v="P0177"/>
    <x v="289"/>
    <x v="3"/>
    <s v="Supplier_15"/>
    <x v="2"/>
    <n v="12"/>
    <n v="3496.53"/>
    <n v="41958.36"/>
    <n v="106"/>
    <n v="13"/>
    <x v="0"/>
    <n v="370632.18"/>
    <x v="4"/>
  </r>
  <r>
    <x v="604"/>
    <s v="P0064"/>
    <x v="74"/>
    <x v="0"/>
    <s v="Supplier_6"/>
    <x v="3"/>
    <n v="18"/>
    <n v="134.5"/>
    <n v="2421"/>
    <n v="207"/>
    <n v="11"/>
    <x v="0"/>
    <n v="27841.5"/>
    <x v="9"/>
  </r>
  <r>
    <x v="320"/>
    <s v="P0077"/>
    <x v="133"/>
    <x v="0"/>
    <s v="Supplier_9"/>
    <x v="4"/>
    <n v="23"/>
    <n v="152.94999999999999"/>
    <n v="3517.85"/>
    <n v="208"/>
    <n v="6"/>
    <x v="0"/>
    <n v="31813.599999999999"/>
    <x v="13"/>
  </r>
  <r>
    <x v="557"/>
    <s v="P0056"/>
    <x v="132"/>
    <x v="5"/>
    <s v="Supplier_9"/>
    <x v="3"/>
    <n v="43"/>
    <n v="238.02"/>
    <n v="10234.86"/>
    <n v="110"/>
    <n v="9"/>
    <x v="0"/>
    <n v="26182.2"/>
    <x v="22"/>
  </r>
  <r>
    <x v="527"/>
    <s v="P0015"/>
    <x v="203"/>
    <x v="1"/>
    <s v="Supplier_28"/>
    <x v="4"/>
    <n v="52"/>
    <n v="14093.19"/>
    <n v="732845.88"/>
    <n v="49"/>
    <n v="5"/>
    <x v="0"/>
    <n v="690566.31"/>
    <x v="0"/>
  </r>
  <r>
    <x v="296"/>
    <s v="P0100"/>
    <x v="251"/>
    <x v="9"/>
    <s v="Supplier_6"/>
    <x v="4"/>
    <n v="15"/>
    <n v="4810.45"/>
    <n v="72156.75"/>
    <n v="243"/>
    <n v="13"/>
    <x v="0"/>
    <n v="1168939.3499999999"/>
    <x v="15"/>
  </r>
  <r>
    <x v="509"/>
    <s v="P0238"/>
    <x v="96"/>
    <x v="6"/>
    <s v="Supplier_30"/>
    <x v="3"/>
    <n v="8"/>
    <n v="4533.7700000000004"/>
    <n v="36270.160000000003"/>
    <n v="271"/>
    <n v="12"/>
    <x v="1"/>
    <n v="1228651.6700000002"/>
    <x v="19"/>
  </r>
  <r>
    <x v="213"/>
    <s v="P0129"/>
    <x v="15"/>
    <x v="7"/>
    <s v="Supplier_23"/>
    <x v="1"/>
    <n v="24"/>
    <n v="18883.07"/>
    <n v="453193.68"/>
    <n v="81"/>
    <n v="5"/>
    <x v="0"/>
    <n v="1529528.67"/>
    <x v="2"/>
  </r>
  <r>
    <x v="627"/>
    <s v="P0181"/>
    <x v="65"/>
    <x v="4"/>
    <s v="Supplier_13"/>
    <x v="4"/>
    <n v="19"/>
    <n v="574.84"/>
    <n v="10921.96"/>
    <n v="194"/>
    <n v="9"/>
    <x v="0"/>
    <n v="111518.96"/>
    <x v="3"/>
  </r>
  <r>
    <x v="37"/>
    <s v="P0282"/>
    <x v="210"/>
    <x v="8"/>
    <s v="Supplier_15"/>
    <x v="1"/>
    <n v="1"/>
    <n v="1954.08"/>
    <n v="1954.08"/>
    <n v="549"/>
    <n v="11"/>
    <x v="0"/>
    <n v="1072789.92"/>
    <x v="13"/>
  </r>
  <r>
    <x v="33"/>
    <s v="P0282"/>
    <x v="210"/>
    <x v="8"/>
    <s v="Supplier_14"/>
    <x v="1"/>
    <n v="8"/>
    <n v="929.99"/>
    <n v="7439.92"/>
    <n v="391"/>
    <n v="5"/>
    <x v="1"/>
    <n v="363626.09"/>
    <x v="3"/>
  </r>
  <r>
    <x v="605"/>
    <s v="P0289"/>
    <x v="147"/>
    <x v="8"/>
    <s v="Supplier_13"/>
    <x v="2"/>
    <n v="1"/>
    <n v="4483.91"/>
    <n v="4483.91"/>
    <n v="377"/>
    <n v="9"/>
    <x v="0"/>
    <n v="1690434.0699999998"/>
    <x v="7"/>
  </r>
  <r>
    <x v="671"/>
    <s v="P0135"/>
    <x v="151"/>
    <x v="7"/>
    <s v="Supplier_22"/>
    <x v="0"/>
    <n v="19"/>
    <n v="16250.97"/>
    <n v="308768.43"/>
    <n v="185"/>
    <n v="9"/>
    <x v="0"/>
    <n v="3006429.4499999997"/>
    <x v="12"/>
  </r>
  <r>
    <x v="137"/>
    <s v="P0193"/>
    <x v="17"/>
    <x v="4"/>
    <s v="Supplier_3"/>
    <x v="3"/>
    <n v="14"/>
    <n v="3755.55"/>
    <n v="52577.7"/>
    <n v="111"/>
    <n v="10"/>
    <x v="0"/>
    <n v="416866.05000000005"/>
    <x v="2"/>
  </r>
  <r>
    <x v="121"/>
    <s v="P0025"/>
    <x v="163"/>
    <x v="1"/>
    <s v="Supplier_18"/>
    <x v="3"/>
    <n v="30"/>
    <n v="8193.61"/>
    <n v="245808.3"/>
    <n v="115"/>
    <n v="4"/>
    <x v="2"/>
    <n v="942265.15"/>
    <x v="1"/>
  </r>
  <r>
    <x v="437"/>
    <s v="P0051"/>
    <x v="218"/>
    <x v="5"/>
    <s v="Supplier_29"/>
    <x v="4"/>
    <n v="29"/>
    <n v="4393.79"/>
    <n v="127419.91"/>
    <n v="79"/>
    <n v="8"/>
    <x v="0"/>
    <n v="347109.41"/>
    <x v="15"/>
  </r>
  <r>
    <x v="84"/>
    <s v="P0277"/>
    <x v="154"/>
    <x v="8"/>
    <s v="Supplier_30"/>
    <x v="1"/>
    <n v="8"/>
    <n v="979.25"/>
    <n v="7834"/>
    <n v="347"/>
    <n v="2"/>
    <x v="1"/>
    <n v="339799.75"/>
    <x v="20"/>
  </r>
  <r>
    <x v="2"/>
    <s v="P0095"/>
    <x v="208"/>
    <x v="9"/>
    <s v="Supplier_15"/>
    <x v="1"/>
    <n v="9"/>
    <n v="4174.78"/>
    <n v="37573.019999999997"/>
    <n v="114"/>
    <n v="10"/>
    <x v="0"/>
    <n v="475924.92"/>
    <x v="2"/>
  </r>
  <r>
    <x v="425"/>
    <s v="P0084"/>
    <x v="12"/>
    <x v="0"/>
    <s v="Supplier_17"/>
    <x v="0"/>
    <n v="8"/>
    <n v="465.85"/>
    <n v="3726.8"/>
    <n v="242"/>
    <n v="4"/>
    <x v="0"/>
    <n v="112735.70000000001"/>
    <x v="23"/>
  </r>
  <r>
    <x v="511"/>
    <s v="P0069"/>
    <x v="59"/>
    <x v="0"/>
    <s v="Supplier_16"/>
    <x v="0"/>
    <n v="20"/>
    <n v="148.05000000000001"/>
    <n v="2961"/>
    <n v="246"/>
    <n v="11"/>
    <x v="0"/>
    <n v="36420.300000000003"/>
    <x v="8"/>
  </r>
  <r>
    <x v="534"/>
    <s v="P0117"/>
    <x v="46"/>
    <x v="9"/>
    <s v="Supplier_1"/>
    <x v="1"/>
    <n v="21"/>
    <n v="436.9"/>
    <n v="9174.9"/>
    <n v="147"/>
    <n v="10"/>
    <x v="0"/>
    <n v="64224.299999999996"/>
    <x v="17"/>
  </r>
  <r>
    <x v="309"/>
    <s v="P0050"/>
    <x v="104"/>
    <x v="5"/>
    <s v="Supplier_6"/>
    <x v="2"/>
    <n v="35"/>
    <n v="4813.6000000000004"/>
    <n v="168476"/>
    <n v="105"/>
    <n v="6"/>
    <x v="2"/>
    <n v="505428.00000000006"/>
    <x v="15"/>
  </r>
  <r>
    <x v="196"/>
    <s v="P0233"/>
    <x v="38"/>
    <x v="6"/>
    <s v="Supplier_13"/>
    <x v="2"/>
    <n v="10"/>
    <n v="2203.4"/>
    <n v="22034"/>
    <n v="275"/>
    <n v="2"/>
    <x v="0"/>
    <n v="605935"/>
    <x v="19"/>
  </r>
  <r>
    <x v="231"/>
    <s v="P0239"/>
    <x v="217"/>
    <x v="6"/>
    <s v="Supplier_26"/>
    <x v="0"/>
    <n v="4"/>
    <n v="3233.99"/>
    <n v="12935.96"/>
    <n v="471"/>
    <n v="12"/>
    <x v="0"/>
    <n v="1523209.2899999998"/>
    <x v="16"/>
  </r>
  <r>
    <x v="233"/>
    <s v="P0202"/>
    <x v="174"/>
    <x v="4"/>
    <s v="Supplier_6"/>
    <x v="4"/>
    <n v="12"/>
    <n v="3762.16"/>
    <n v="45145.919999999998"/>
    <n v="161"/>
    <n v="10"/>
    <x v="0"/>
    <n v="605707.76"/>
    <x v="0"/>
  </r>
  <r>
    <x v="57"/>
    <s v="P0220"/>
    <x v="183"/>
    <x v="6"/>
    <s v="Supplier_25"/>
    <x v="0"/>
    <n v="6"/>
    <n v="946.77"/>
    <n v="5680.62"/>
    <n v="417"/>
    <n v="12"/>
    <x v="0"/>
    <n v="394803.08999999997"/>
    <x v="2"/>
  </r>
  <r>
    <x v="44"/>
    <s v="P0191"/>
    <x v="83"/>
    <x v="4"/>
    <s v="Supplier_5"/>
    <x v="2"/>
    <n v="17"/>
    <n v="2065.4699999999998"/>
    <n v="35112.99"/>
    <n v="150"/>
    <n v="4"/>
    <x v="0"/>
    <n v="309820.49999999994"/>
    <x v="16"/>
  </r>
  <r>
    <x v="424"/>
    <s v="P0107"/>
    <x v="182"/>
    <x v="9"/>
    <s v="Supplier_6"/>
    <x v="2"/>
    <n v="25"/>
    <n v="3860.38"/>
    <n v="96509.5"/>
    <n v="167"/>
    <n v="6"/>
    <x v="0"/>
    <n v="644683.46"/>
    <x v="8"/>
  </r>
  <r>
    <x v="478"/>
    <s v="P0009"/>
    <x v="166"/>
    <x v="1"/>
    <s v="Supplier_15"/>
    <x v="3"/>
    <n v="56"/>
    <n v="4723.5600000000004"/>
    <n v="264519.36"/>
    <n v="97"/>
    <n v="6"/>
    <x v="2"/>
    <n v="458185.32000000007"/>
    <x v="19"/>
  </r>
  <r>
    <x v="580"/>
    <s v="P0226"/>
    <x v="39"/>
    <x v="6"/>
    <s v="Supplier_29"/>
    <x v="0"/>
    <n v="9"/>
    <n v="4858.5"/>
    <n v="43726.5"/>
    <n v="334"/>
    <n v="5"/>
    <x v="1"/>
    <n v="1622739"/>
    <x v="7"/>
  </r>
  <r>
    <x v="129"/>
    <s v="P0159"/>
    <x v="222"/>
    <x v="3"/>
    <s v="Supplier_22"/>
    <x v="4"/>
    <n v="13"/>
    <n v="2675.44"/>
    <n v="34780.720000000001"/>
    <n v="144"/>
    <n v="14"/>
    <x v="0"/>
    <n v="385263.35999999999"/>
    <x v="3"/>
  </r>
  <r>
    <x v="54"/>
    <s v="P0205"/>
    <x v="265"/>
    <x v="4"/>
    <s v="Supplier_28"/>
    <x v="2"/>
    <n v="14"/>
    <n v="4240.05"/>
    <n v="59360.7"/>
    <n v="86"/>
    <n v="13"/>
    <x v="0"/>
    <n v="364644.3"/>
    <x v="0"/>
  </r>
  <r>
    <x v="148"/>
    <s v="P0222"/>
    <x v="290"/>
    <x v="6"/>
    <s v="Supplier_16"/>
    <x v="0"/>
    <n v="1"/>
    <n v="1425.72"/>
    <n v="1425.72"/>
    <n v="285"/>
    <n v="11"/>
    <x v="0"/>
    <n v="406330.2"/>
    <x v="18"/>
  </r>
  <r>
    <x v="571"/>
    <s v="P0263"/>
    <x v="86"/>
    <x v="2"/>
    <s v="Supplier_17"/>
    <x v="2"/>
    <n v="5"/>
    <n v="2190.17"/>
    <n v="10950.85"/>
    <n v="451"/>
    <n v="3"/>
    <x v="1"/>
    <n v="987766.67"/>
    <x v="1"/>
  </r>
  <r>
    <x v="290"/>
    <s v="P0127"/>
    <x v="236"/>
    <x v="7"/>
    <s v="Supplier_9"/>
    <x v="4"/>
    <n v="18"/>
    <n v="27543.87"/>
    <n v="495789.66"/>
    <n v="246"/>
    <n v="3"/>
    <x v="0"/>
    <n v="6775792.0199999996"/>
    <x v="16"/>
  </r>
  <r>
    <x v="163"/>
    <s v="P0166"/>
    <x v="91"/>
    <x v="3"/>
    <s v="Supplier_16"/>
    <x v="3"/>
    <n v="15"/>
    <n v="1410.85"/>
    <n v="21162.75"/>
    <n v="189"/>
    <n v="14"/>
    <x v="0"/>
    <n v="266650.64999999997"/>
    <x v="16"/>
  </r>
  <r>
    <x v="295"/>
    <s v="P0157"/>
    <x v="108"/>
    <x v="3"/>
    <s v="Supplier_30"/>
    <x v="2"/>
    <n v="23"/>
    <n v="820.91"/>
    <n v="18880.93"/>
    <n v="112"/>
    <n v="2"/>
    <x v="0"/>
    <n v="91941.92"/>
    <x v="5"/>
  </r>
  <r>
    <x v="671"/>
    <s v="P0148"/>
    <x v="137"/>
    <x v="7"/>
    <s v="Supplier_19"/>
    <x v="0"/>
    <n v="8"/>
    <n v="27942.71"/>
    <n v="223541.68"/>
    <n v="246"/>
    <n v="10"/>
    <x v="0"/>
    <n v="6873906.6600000001"/>
    <x v="12"/>
  </r>
  <r>
    <x v="123"/>
    <s v="P0072"/>
    <x v="250"/>
    <x v="0"/>
    <s v="Supplier_22"/>
    <x v="2"/>
    <n v="9"/>
    <n v="31.01"/>
    <n v="279.08999999999997"/>
    <n v="247"/>
    <n v="9"/>
    <x v="0"/>
    <n v="7659.47"/>
    <x v="23"/>
  </r>
  <r>
    <x v="319"/>
    <s v="P0129"/>
    <x v="15"/>
    <x v="7"/>
    <s v="Supplier_27"/>
    <x v="3"/>
    <n v="8"/>
    <n v="25990.34"/>
    <n v="207922.72"/>
    <n v="101"/>
    <n v="9"/>
    <x v="0"/>
    <n v="2625024.34"/>
    <x v="5"/>
  </r>
  <r>
    <x v="505"/>
    <s v="P0299"/>
    <x v="287"/>
    <x v="8"/>
    <s v="Supplier_3"/>
    <x v="0"/>
    <n v="9"/>
    <n v="4546.3500000000004"/>
    <n v="40917.15"/>
    <n v="554"/>
    <n v="11"/>
    <x v="1"/>
    <n v="2518677.9000000004"/>
    <x v="11"/>
  </r>
  <r>
    <x v="680"/>
    <s v="P0280"/>
    <x v="253"/>
    <x v="8"/>
    <s v="Supplier_10"/>
    <x v="4"/>
    <n v="2"/>
    <n v="4056.3"/>
    <n v="8112.6"/>
    <n v="397"/>
    <n v="13"/>
    <x v="0"/>
    <n v="1610351.1"/>
    <x v="1"/>
  </r>
  <r>
    <x v="535"/>
    <s v="P0223"/>
    <x v="28"/>
    <x v="6"/>
    <s v="Supplier_9"/>
    <x v="0"/>
    <n v="4"/>
    <n v="548.17999999999995"/>
    <n v="2192.7199999999998"/>
    <n v="310"/>
    <n v="10"/>
    <x v="1"/>
    <n v="169935.8"/>
    <x v="5"/>
  </r>
  <r>
    <x v="142"/>
    <s v="P0244"/>
    <x v="204"/>
    <x v="2"/>
    <s v="Supplier_18"/>
    <x v="0"/>
    <n v="1"/>
    <n v="1234.1400000000001"/>
    <n v="1234.1400000000001"/>
    <n v="362"/>
    <n v="2"/>
    <x v="0"/>
    <n v="446758.68000000005"/>
    <x v="15"/>
  </r>
  <r>
    <x v="267"/>
    <s v="P0173"/>
    <x v="199"/>
    <x v="3"/>
    <s v="Supplier_21"/>
    <x v="1"/>
    <n v="24"/>
    <n v="4029.66"/>
    <n v="96711.84"/>
    <n v="242"/>
    <n v="2"/>
    <x v="0"/>
    <n v="975177.72"/>
    <x v="21"/>
  </r>
  <r>
    <x v="368"/>
    <s v="P0279"/>
    <x v="21"/>
    <x v="8"/>
    <s v="Supplier_5"/>
    <x v="0"/>
    <n v="2"/>
    <n v="4392.22"/>
    <n v="8784.44"/>
    <n v="448"/>
    <n v="14"/>
    <x v="0"/>
    <n v="1967714.56"/>
    <x v="15"/>
  </r>
  <r>
    <x v="712"/>
    <s v="P0271"/>
    <x v="122"/>
    <x v="8"/>
    <s v="Supplier_28"/>
    <x v="1"/>
    <n v="2"/>
    <n v="1479.92"/>
    <n v="2959.84"/>
    <n v="323"/>
    <n v="5"/>
    <x v="1"/>
    <n v="478014.16000000003"/>
    <x v="4"/>
  </r>
  <r>
    <x v="35"/>
    <s v="P0092"/>
    <x v="246"/>
    <x v="9"/>
    <s v="Supplier_30"/>
    <x v="2"/>
    <n v="13"/>
    <n v="3606.67"/>
    <n v="46886.71"/>
    <n v="157"/>
    <n v="11"/>
    <x v="0"/>
    <n v="566247.19000000006"/>
    <x v="16"/>
  </r>
  <r>
    <x v="600"/>
    <s v="P0016"/>
    <x v="241"/>
    <x v="1"/>
    <s v="Supplier_12"/>
    <x v="3"/>
    <n v="33"/>
    <n v="17994.64"/>
    <n v="593823.12"/>
    <n v="72"/>
    <n v="11"/>
    <x v="0"/>
    <n v="1295614.08"/>
    <x v="18"/>
  </r>
  <r>
    <x v="427"/>
    <s v="P0249"/>
    <x v="129"/>
    <x v="2"/>
    <s v="Supplier_7"/>
    <x v="2"/>
    <n v="5"/>
    <n v="2072.88"/>
    <n v="10364.4"/>
    <n v="489"/>
    <n v="2"/>
    <x v="0"/>
    <n v="1013638.3200000001"/>
    <x v="23"/>
  </r>
  <r>
    <x v="555"/>
    <s v="P0110"/>
    <x v="97"/>
    <x v="9"/>
    <s v="Supplier_19"/>
    <x v="4"/>
    <n v="9"/>
    <n v="4534.21"/>
    <n v="40807.89"/>
    <n v="159"/>
    <n v="14"/>
    <x v="0"/>
    <n v="720939.39"/>
    <x v="11"/>
  </r>
  <r>
    <x v="692"/>
    <s v="P0051"/>
    <x v="218"/>
    <x v="5"/>
    <s v="Supplier_19"/>
    <x v="1"/>
    <n v="34"/>
    <n v="3306.13"/>
    <n v="112408.42"/>
    <n v="93"/>
    <n v="4"/>
    <x v="2"/>
    <n v="307470.09000000003"/>
    <x v="15"/>
  </r>
  <r>
    <x v="700"/>
    <s v="P0055"/>
    <x v="157"/>
    <x v="5"/>
    <s v="Supplier_13"/>
    <x v="4"/>
    <n v="20"/>
    <n v="4897.93"/>
    <n v="97958.6"/>
    <n v="112"/>
    <n v="8"/>
    <x v="0"/>
    <n v="548568.16"/>
    <x v="21"/>
  </r>
  <r>
    <x v="346"/>
    <s v="P0037"/>
    <x v="206"/>
    <x v="5"/>
    <s v="Supplier_15"/>
    <x v="2"/>
    <n v="48"/>
    <n v="1056.94"/>
    <n v="50733.120000000003"/>
    <n v="115"/>
    <n v="14"/>
    <x v="2"/>
    <n v="121548.1"/>
    <x v="21"/>
  </r>
  <r>
    <x v="595"/>
    <s v="P0088"/>
    <x v="67"/>
    <x v="0"/>
    <s v="Supplier_24"/>
    <x v="2"/>
    <n v="22"/>
    <n v="470.06"/>
    <n v="10341.32"/>
    <n v="198"/>
    <n v="12"/>
    <x v="0"/>
    <n v="93071.88"/>
    <x v="18"/>
  </r>
  <r>
    <x v="499"/>
    <s v="P0299"/>
    <x v="287"/>
    <x v="8"/>
    <s v="Supplier_3"/>
    <x v="3"/>
    <n v="5"/>
    <n v="4136.34"/>
    <n v="20681.7"/>
    <n v="331"/>
    <n v="14"/>
    <x v="0"/>
    <n v="1369128.54"/>
    <x v="17"/>
  </r>
  <r>
    <x v="551"/>
    <s v="P0092"/>
    <x v="246"/>
    <x v="9"/>
    <s v="Supplier_26"/>
    <x v="2"/>
    <n v="22"/>
    <n v="880.21"/>
    <n v="19364.62"/>
    <n v="143"/>
    <n v="5"/>
    <x v="0"/>
    <n v="125870.03"/>
    <x v="0"/>
  </r>
  <r>
    <x v="684"/>
    <s v="P0004"/>
    <x v="225"/>
    <x v="1"/>
    <s v="Supplier_5"/>
    <x v="3"/>
    <n v="56"/>
    <n v="683.93"/>
    <n v="38300.080000000002"/>
    <n v="68"/>
    <n v="9"/>
    <x v="2"/>
    <n v="46507.24"/>
    <x v="10"/>
  </r>
  <r>
    <x v="204"/>
    <s v="P0299"/>
    <x v="287"/>
    <x v="8"/>
    <s v="Supplier_9"/>
    <x v="3"/>
    <n v="7"/>
    <n v="4482.0600000000004"/>
    <n v="31374.42"/>
    <n v="280"/>
    <n v="14"/>
    <x v="1"/>
    <n v="1254976.8"/>
    <x v="9"/>
  </r>
  <r>
    <x v="327"/>
    <s v="P0048"/>
    <x v="207"/>
    <x v="5"/>
    <s v="Supplier_14"/>
    <x v="1"/>
    <n v="23"/>
    <n v="4100.8599999999997"/>
    <n v="94319.78"/>
    <n v="53"/>
    <n v="9"/>
    <x v="0"/>
    <n v="217345.58"/>
    <x v="9"/>
  </r>
  <r>
    <x v="716"/>
    <s v="P0153"/>
    <x v="107"/>
    <x v="3"/>
    <s v="Supplier_27"/>
    <x v="1"/>
    <n v="16"/>
    <n v="3739.88"/>
    <n v="59838.080000000002"/>
    <n v="168"/>
    <n v="6"/>
    <x v="0"/>
    <n v="628299.84"/>
    <x v="17"/>
  </r>
  <r>
    <x v="532"/>
    <s v="P0117"/>
    <x v="46"/>
    <x v="9"/>
    <s v="Supplier_8"/>
    <x v="2"/>
    <n v="18"/>
    <n v="2004.89"/>
    <n v="36088.019999999997"/>
    <n v="121"/>
    <n v="9"/>
    <x v="0"/>
    <n v="242591.69"/>
    <x v="4"/>
  </r>
  <r>
    <x v="672"/>
    <s v="P0180"/>
    <x v="3"/>
    <x v="3"/>
    <s v="Supplier_20"/>
    <x v="4"/>
    <n v="20"/>
    <n v="3990.13"/>
    <n v="79802.600000000006"/>
    <n v="204"/>
    <n v="13"/>
    <x v="0"/>
    <n v="813986.52"/>
    <x v="11"/>
  </r>
  <r>
    <x v="265"/>
    <s v="P0241"/>
    <x v="263"/>
    <x v="2"/>
    <s v="Supplier_20"/>
    <x v="2"/>
    <n v="9"/>
    <n v="4894.83"/>
    <n v="44053.47"/>
    <n v="532"/>
    <n v="7"/>
    <x v="1"/>
    <n v="2604049.56"/>
    <x v="17"/>
  </r>
  <r>
    <x v="383"/>
    <s v="P0051"/>
    <x v="218"/>
    <x v="5"/>
    <s v="Supplier_27"/>
    <x v="1"/>
    <n v="42"/>
    <n v="1759.76"/>
    <n v="73909.919999999998"/>
    <n v="113"/>
    <n v="4"/>
    <x v="2"/>
    <n v="198852.88"/>
    <x v="20"/>
  </r>
  <r>
    <x v="339"/>
    <s v="P0058"/>
    <x v="255"/>
    <x v="5"/>
    <s v="Supplier_22"/>
    <x v="3"/>
    <n v="32"/>
    <n v="117.67"/>
    <n v="3765.44"/>
    <n v="109"/>
    <n v="5"/>
    <x v="0"/>
    <n v="12826.03"/>
    <x v="17"/>
  </r>
  <r>
    <x v="158"/>
    <s v="P0112"/>
    <x v="44"/>
    <x v="9"/>
    <s v="Supplier_25"/>
    <x v="0"/>
    <n v="8"/>
    <n v="365.24"/>
    <n v="2921.92"/>
    <n v="232"/>
    <n v="11"/>
    <x v="0"/>
    <n v="84735.680000000008"/>
    <x v="20"/>
  </r>
  <r>
    <x v="492"/>
    <s v="P0199"/>
    <x v="120"/>
    <x v="4"/>
    <s v="Supplier_25"/>
    <x v="1"/>
    <n v="8"/>
    <n v="766.22"/>
    <n v="6129.76"/>
    <n v="227"/>
    <n v="9"/>
    <x v="0"/>
    <n v="173931.94"/>
    <x v="17"/>
  </r>
  <r>
    <x v="310"/>
    <s v="P0010"/>
    <x v="281"/>
    <x v="1"/>
    <s v="Supplier_23"/>
    <x v="2"/>
    <n v="29"/>
    <n v="1602.2"/>
    <n v="46463.8"/>
    <n v="63"/>
    <n v="2"/>
    <x v="2"/>
    <n v="100938.6"/>
    <x v="20"/>
  </r>
  <r>
    <x v="168"/>
    <s v="P0050"/>
    <x v="104"/>
    <x v="5"/>
    <s v="Supplier_13"/>
    <x v="3"/>
    <n v="24"/>
    <n v="3618.8"/>
    <n v="86851.199999999997"/>
    <n v="40"/>
    <n v="6"/>
    <x v="2"/>
    <n v="144752"/>
    <x v="6"/>
  </r>
  <r>
    <x v="572"/>
    <s v="P0193"/>
    <x v="17"/>
    <x v="4"/>
    <s v="Supplier_3"/>
    <x v="0"/>
    <n v="9"/>
    <n v="3687.18"/>
    <n v="33184.620000000003"/>
    <n v="138"/>
    <n v="7"/>
    <x v="0"/>
    <n v="508830.83999999997"/>
    <x v="22"/>
  </r>
  <r>
    <x v="254"/>
    <s v="P0241"/>
    <x v="263"/>
    <x v="2"/>
    <s v="Supplier_20"/>
    <x v="1"/>
    <n v="5"/>
    <n v="1234.3699999999999"/>
    <n v="6171.85"/>
    <n v="348"/>
    <n v="4"/>
    <x v="0"/>
    <n v="429560.75999999995"/>
    <x v="7"/>
  </r>
  <r>
    <x v="373"/>
    <s v="P0236"/>
    <x v="149"/>
    <x v="6"/>
    <s v="Supplier_11"/>
    <x v="2"/>
    <n v="6"/>
    <n v="1810.12"/>
    <n v="10860.72"/>
    <n v="460"/>
    <n v="7"/>
    <x v="1"/>
    <n v="832655.2"/>
    <x v="11"/>
  </r>
  <r>
    <x v="76"/>
    <s v="P0262"/>
    <x v="244"/>
    <x v="2"/>
    <s v="Supplier_11"/>
    <x v="4"/>
    <n v="5"/>
    <n v="3238.38"/>
    <n v="16191.9"/>
    <n v="399"/>
    <n v="14"/>
    <x v="1"/>
    <n v="1292113.6200000001"/>
    <x v="1"/>
  </r>
  <r>
    <x v="624"/>
    <s v="P0230"/>
    <x v="87"/>
    <x v="6"/>
    <s v="Supplier_29"/>
    <x v="0"/>
    <n v="7"/>
    <n v="1690.19"/>
    <n v="11831.33"/>
    <n v="561"/>
    <n v="13"/>
    <x v="1"/>
    <n v="948196.59000000008"/>
    <x v="11"/>
  </r>
  <r>
    <x v="250"/>
    <s v="P0146"/>
    <x v="169"/>
    <x v="7"/>
    <s v="Supplier_20"/>
    <x v="2"/>
    <n v="17"/>
    <n v="3983.63"/>
    <n v="67721.710000000006"/>
    <n v="152"/>
    <n v="11"/>
    <x v="0"/>
    <n v="605511.76"/>
    <x v="11"/>
  </r>
  <r>
    <x v="368"/>
    <s v="P0221"/>
    <x v="296"/>
    <x v="6"/>
    <s v="Supplier_25"/>
    <x v="4"/>
    <n v="11"/>
    <n v="2913.93"/>
    <n v="32053.23"/>
    <n v="429"/>
    <n v="12"/>
    <x v="0"/>
    <n v="1250075.97"/>
    <x v="15"/>
  </r>
  <r>
    <x v="51"/>
    <s v="P0160"/>
    <x v="179"/>
    <x v="3"/>
    <s v="Supplier_27"/>
    <x v="2"/>
    <n v="8"/>
    <n v="2351.4699999999998"/>
    <n v="18811.759999999998"/>
    <n v="169"/>
    <n v="8"/>
    <x v="0"/>
    <n v="397398.43"/>
    <x v="17"/>
  </r>
  <r>
    <x v="651"/>
    <s v="P0293"/>
    <x v="81"/>
    <x v="8"/>
    <s v="Supplier_8"/>
    <x v="3"/>
    <n v="6"/>
    <n v="2991.35"/>
    <n v="17948.099999999999"/>
    <n v="453"/>
    <n v="4"/>
    <x v="0"/>
    <n v="1355081.55"/>
    <x v="19"/>
  </r>
  <r>
    <x v="530"/>
    <s v="P0055"/>
    <x v="157"/>
    <x v="5"/>
    <s v="Supplier_18"/>
    <x v="1"/>
    <n v="65"/>
    <n v="1187.44"/>
    <n v="77183.600000000006"/>
    <n v="42"/>
    <n v="10"/>
    <x v="2"/>
    <n v="49872.480000000003"/>
    <x v="0"/>
  </r>
  <r>
    <x v="23"/>
    <s v="P0134"/>
    <x v="272"/>
    <x v="7"/>
    <s v="Supplier_23"/>
    <x v="2"/>
    <n v="22"/>
    <n v="5649.09"/>
    <n v="124279.98"/>
    <n v="194"/>
    <n v="6"/>
    <x v="0"/>
    <n v="1095923.46"/>
    <x v="14"/>
  </r>
  <r>
    <x v="325"/>
    <s v="P0240"/>
    <x v="25"/>
    <x v="6"/>
    <s v="Supplier_25"/>
    <x v="3"/>
    <n v="4"/>
    <n v="3338.44"/>
    <n v="13353.76"/>
    <n v="554"/>
    <n v="13"/>
    <x v="1"/>
    <n v="1849495.76"/>
    <x v="13"/>
  </r>
  <r>
    <x v="330"/>
    <s v="P0275"/>
    <x v="153"/>
    <x v="8"/>
    <s v="Supplier_3"/>
    <x v="2"/>
    <n v="9"/>
    <n v="2356.39"/>
    <n v="21207.51"/>
    <n v="466"/>
    <n v="13"/>
    <x v="0"/>
    <n v="1098077.74"/>
    <x v="21"/>
  </r>
  <r>
    <x v="126"/>
    <s v="P0282"/>
    <x v="210"/>
    <x v="8"/>
    <s v="Supplier_29"/>
    <x v="0"/>
    <n v="1"/>
    <n v="2609.77"/>
    <n v="2609.77"/>
    <n v="581"/>
    <n v="10"/>
    <x v="1"/>
    <n v="1516276.3699999999"/>
    <x v="13"/>
  </r>
  <r>
    <x v="146"/>
    <s v="P0134"/>
    <x v="272"/>
    <x v="7"/>
    <s v="Supplier_25"/>
    <x v="0"/>
    <n v="17"/>
    <n v="26038.28"/>
    <n v="442650.76"/>
    <n v="219"/>
    <n v="9"/>
    <x v="0"/>
    <n v="5702383.3199999994"/>
    <x v="21"/>
  </r>
  <r>
    <x v="547"/>
    <s v="P0247"/>
    <x v="162"/>
    <x v="2"/>
    <s v="Supplier_7"/>
    <x v="2"/>
    <n v="7"/>
    <n v="4913.76"/>
    <n v="34396.32"/>
    <n v="392"/>
    <n v="10"/>
    <x v="0"/>
    <n v="1926193.9200000002"/>
    <x v="9"/>
  </r>
  <r>
    <x v="472"/>
    <s v="P0168"/>
    <x v="23"/>
    <x v="3"/>
    <s v="Supplier_3"/>
    <x v="0"/>
    <n v="22"/>
    <n v="2669.66"/>
    <n v="58732.52"/>
    <n v="155"/>
    <n v="13"/>
    <x v="0"/>
    <n v="413797.3"/>
    <x v="7"/>
  </r>
  <r>
    <x v="286"/>
    <s v="P0050"/>
    <x v="104"/>
    <x v="5"/>
    <s v="Supplier_16"/>
    <x v="0"/>
    <n v="53"/>
    <n v="1600.88"/>
    <n v="84846.64"/>
    <n v="110"/>
    <n v="10"/>
    <x v="2"/>
    <n v="176096.80000000002"/>
    <x v="18"/>
  </r>
  <r>
    <x v="87"/>
    <s v="P0077"/>
    <x v="133"/>
    <x v="0"/>
    <s v="Supplier_12"/>
    <x v="2"/>
    <n v="9"/>
    <n v="400.26"/>
    <n v="3602.34"/>
    <n v="163"/>
    <n v="4"/>
    <x v="0"/>
    <n v="65242.38"/>
    <x v="3"/>
  </r>
  <r>
    <x v="212"/>
    <s v="P0298"/>
    <x v="155"/>
    <x v="8"/>
    <s v="Supplier_4"/>
    <x v="1"/>
    <n v="1"/>
    <n v="1600.47"/>
    <n v="1600.47"/>
    <n v="472"/>
    <n v="10"/>
    <x v="0"/>
    <n v="755421.84"/>
    <x v="5"/>
  </r>
  <r>
    <x v="669"/>
    <s v="P0033"/>
    <x v="234"/>
    <x v="5"/>
    <s v="Supplier_21"/>
    <x v="4"/>
    <n v="53"/>
    <n v="3205.55"/>
    <n v="169894.15"/>
    <n v="89"/>
    <n v="12"/>
    <x v="0"/>
    <n v="285293.95"/>
    <x v="7"/>
  </r>
  <r>
    <x v="473"/>
    <s v="P0298"/>
    <x v="155"/>
    <x v="8"/>
    <s v="Supplier_7"/>
    <x v="1"/>
    <n v="8"/>
    <n v="2345.33"/>
    <n v="18762.64"/>
    <n v="456"/>
    <n v="4"/>
    <x v="1"/>
    <n v="1069470.48"/>
    <x v="2"/>
  </r>
  <r>
    <x v="153"/>
    <s v="P0300"/>
    <x v="283"/>
    <x v="8"/>
    <s v="Supplier_7"/>
    <x v="4"/>
    <n v="3"/>
    <n v="4592.1400000000003"/>
    <n v="13776.42"/>
    <n v="496"/>
    <n v="6"/>
    <x v="1"/>
    <n v="2277701.44"/>
    <x v="23"/>
  </r>
  <r>
    <x v="459"/>
    <s v="P0121"/>
    <x v="259"/>
    <x v="7"/>
    <s v="Supplier_12"/>
    <x v="1"/>
    <n v="21"/>
    <n v="9941.02"/>
    <n v="208761.42"/>
    <n v="93"/>
    <n v="10"/>
    <x v="0"/>
    <n v="924514.86"/>
    <x v="18"/>
  </r>
  <r>
    <x v="22"/>
    <s v="P0230"/>
    <x v="87"/>
    <x v="6"/>
    <s v="Supplier_13"/>
    <x v="2"/>
    <n v="1"/>
    <n v="4499.24"/>
    <n v="4499.24"/>
    <n v="436"/>
    <n v="13"/>
    <x v="0"/>
    <n v="1961668.64"/>
    <x v="4"/>
  </r>
  <r>
    <x v="152"/>
    <s v="P0124"/>
    <x v="42"/>
    <x v="7"/>
    <s v="Supplier_9"/>
    <x v="2"/>
    <n v="15"/>
    <n v="19009.2"/>
    <n v="285138"/>
    <n v="185"/>
    <n v="11"/>
    <x v="0"/>
    <n v="3516702"/>
    <x v="12"/>
  </r>
  <r>
    <x v="617"/>
    <s v="P0170"/>
    <x v="231"/>
    <x v="3"/>
    <s v="Supplier_30"/>
    <x v="2"/>
    <n v="17"/>
    <n v="3572.73"/>
    <n v="60736.41"/>
    <n v="94"/>
    <n v="7"/>
    <x v="0"/>
    <n v="335836.62"/>
    <x v="8"/>
  </r>
  <r>
    <x v="111"/>
    <s v="P0278"/>
    <x v="292"/>
    <x v="8"/>
    <s v="Supplier_26"/>
    <x v="3"/>
    <n v="2"/>
    <n v="1973.04"/>
    <n v="3946.08"/>
    <n v="517"/>
    <n v="7"/>
    <x v="0"/>
    <n v="1020061.6799999999"/>
    <x v="8"/>
  </r>
  <r>
    <x v="286"/>
    <s v="P0251"/>
    <x v="180"/>
    <x v="2"/>
    <s v="Supplier_12"/>
    <x v="4"/>
    <n v="8"/>
    <n v="3117.99"/>
    <n v="24943.919999999998"/>
    <n v="547"/>
    <n v="7"/>
    <x v="1"/>
    <n v="1705540.5299999998"/>
    <x v="18"/>
  </r>
  <r>
    <x v="230"/>
    <s v="P0085"/>
    <x v="293"/>
    <x v="0"/>
    <s v="Supplier_7"/>
    <x v="1"/>
    <n v="15"/>
    <n v="232.45"/>
    <n v="3486.75"/>
    <n v="202"/>
    <n v="2"/>
    <x v="0"/>
    <n v="46954.899999999994"/>
    <x v="4"/>
  </r>
  <r>
    <x v="206"/>
    <s v="P0123"/>
    <x v="249"/>
    <x v="7"/>
    <s v="Supplier_12"/>
    <x v="2"/>
    <n v="22"/>
    <n v="23871.08"/>
    <n v="525163.76"/>
    <n v="145"/>
    <n v="6"/>
    <x v="0"/>
    <n v="3461306.6"/>
    <x v="9"/>
  </r>
  <r>
    <x v="545"/>
    <s v="P0189"/>
    <x v="113"/>
    <x v="4"/>
    <s v="Supplier_22"/>
    <x v="1"/>
    <n v="11"/>
    <n v="2154.92"/>
    <n v="23704.12"/>
    <n v="213"/>
    <n v="5"/>
    <x v="0"/>
    <n v="458997.96"/>
    <x v="10"/>
  </r>
  <r>
    <x v="378"/>
    <s v="P0271"/>
    <x v="122"/>
    <x v="8"/>
    <s v="Supplier_12"/>
    <x v="0"/>
    <n v="7"/>
    <n v="4158.92"/>
    <n v="29112.44"/>
    <n v="400"/>
    <n v="7"/>
    <x v="0"/>
    <n v="1663568"/>
    <x v="2"/>
  </r>
  <r>
    <x v="260"/>
    <s v="P0002"/>
    <x v="215"/>
    <x v="1"/>
    <s v="Supplier_1"/>
    <x v="3"/>
    <n v="49"/>
    <n v="11665.43"/>
    <n v="571606.06999999995"/>
    <n v="97"/>
    <n v="2"/>
    <x v="0"/>
    <n v="1131546.71"/>
    <x v="9"/>
  </r>
  <r>
    <x v="609"/>
    <s v="P0298"/>
    <x v="155"/>
    <x v="8"/>
    <s v="Supplier_25"/>
    <x v="2"/>
    <n v="6"/>
    <n v="2682.18"/>
    <n v="16093.08"/>
    <n v="273"/>
    <n v="7"/>
    <x v="1"/>
    <n v="732235.1399999999"/>
    <x v="13"/>
  </r>
  <r>
    <x v="623"/>
    <s v="P0011"/>
    <x v="252"/>
    <x v="1"/>
    <s v="Supplier_5"/>
    <x v="0"/>
    <n v="45"/>
    <n v="14835.33"/>
    <n v="667589.85"/>
    <n v="93"/>
    <n v="11"/>
    <x v="2"/>
    <n v="1379685.69"/>
    <x v="22"/>
  </r>
  <r>
    <x v="554"/>
    <s v="P0133"/>
    <x v="232"/>
    <x v="7"/>
    <s v="Supplier_29"/>
    <x v="0"/>
    <n v="22"/>
    <n v="12983.91"/>
    <n v="285646.02"/>
    <n v="143"/>
    <n v="13"/>
    <x v="0"/>
    <n v="1856699.13"/>
    <x v="19"/>
  </r>
  <r>
    <x v="579"/>
    <s v="P0254"/>
    <x v="111"/>
    <x v="2"/>
    <s v="Supplier_23"/>
    <x v="3"/>
    <n v="10"/>
    <n v="1772.25"/>
    <n v="17722.5"/>
    <n v="421"/>
    <n v="3"/>
    <x v="1"/>
    <n v="746117.25"/>
    <x v="3"/>
  </r>
  <r>
    <x v="504"/>
    <s v="P0054"/>
    <x v="60"/>
    <x v="5"/>
    <s v="Supplier_13"/>
    <x v="3"/>
    <n v="21"/>
    <n v="394.1"/>
    <n v="8276.1"/>
    <n v="62"/>
    <n v="3"/>
    <x v="0"/>
    <n v="24434.2"/>
    <x v="15"/>
  </r>
  <r>
    <x v="634"/>
    <s v="P0154"/>
    <x v="240"/>
    <x v="3"/>
    <s v="Supplier_28"/>
    <x v="0"/>
    <n v="31"/>
    <n v="3831.14"/>
    <n v="118765.34"/>
    <n v="178"/>
    <n v="12"/>
    <x v="0"/>
    <n v="681942.91999999993"/>
    <x v="1"/>
  </r>
  <r>
    <x v="405"/>
    <s v="P0221"/>
    <x v="296"/>
    <x v="6"/>
    <s v="Supplier_18"/>
    <x v="1"/>
    <n v="13"/>
    <n v="1560.02"/>
    <n v="20280.259999999998"/>
    <n v="492"/>
    <n v="3"/>
    <x v="1"/>
    <n v="767529.84"/>
    <x v="10"/>
  </r>
  <r>
    <x v="718"/>
    <s v="P0115"/>
    <x v="92"/>
    <x v="9"/>
    <s v="Supplier_25"/>
    <x v="3"/>
    <n v="11"/>
    <n v="575.64"/>
    <n v="6332.04"/>
    <n v="239"/>
    <n v="7"/>
    <x v="0"/>
    <n v="137577.96"/>
    <x v="21"/>
  </r>
  <r>
    <x v="34"/>
    <s v="P0286"/>
    <x v="262"/>
    <x v="8"/>
    <s v="Supplier_26"/>
    <x v="3"/>
    <n v="1"/>
    <n v="3616.66"/>
    <n v="3616.66"/>
    <n v="468"/>
    <n v="14"/>
    <x v="0"/>
    <n v="1692596.88"/>
    <x v="17"/>
  </r>
  <r>
    <x v="491"/>
    <s v="P0035"/>
    <x v="118"/>
    <x v="5"/>
    <s v="Supplier_28"/>
    <x v="3"/>
    <n v="49"/>
    <n v="4499.4399999999996"/>
    <n v="220472.56"/>
    <n v="79"/>
    <n v="4"/>
    <x v="2"/>
    <n v="355455.75999999995"/>
    <x v="18"/>
  </r>
  <r>
    <x v="234"/>
    <s v="P0109"/>
    <x v="270"/>
    <x v="9"/>
    <s v="Supplier_14"/>
    <x v="2"/>
    <n v="21"/>
    <n v="1761.35"/>
    <n v="36988.35"/>
    <n v="248"/>
    <n v="2"/>
    <x v="0"/>
    <n v="436814.8"/>
    <x v="13"/>
  </r>
  <r>
    <x v="224"/>
    <s v="P0044"/>
    <x v="192"/>
    <x v="5"/>
    <s v="Supplier_9"/>
    <x v="3"/>
    <n v="29"/>
    <n v="1853.97"/>
    <n v="53765.13"/>
    <n v="66"/>
    <n v="8"/>
    <x v="0"/>
    <n v="122362.02"/>
    <x v="5"/>
  </r>
  <r>
    <x v="149"/>
    <s v="P0127"/>
    <x v="236"/>
    <x v="7"/>
    <s v="Supplier_29"/>
    <x v="3"/>
    <n v="14"/>
    <n v="9759.73"/>
    <n v="136636.22"/>
    <n v="248"/>
    <n v="11"/>
    <x v="0"/>
    <n v="2420413.04"/>
    <x v="3"/>
  </r>
  <r>
    <x v="428"/>
    <s v="P0012"/>
    <x v="102"/>
    <x v="1"/>
    <s v="Supplier_21"/>
    <x v="2"/>
    <n v="47"/>
    <n v="14356.18"/>
    <n v="674740.46"/>
    <n v="103"/>
    <n v="11"/>
    <x v="2"/>
    <n v="1478686.54"/>
    <x v="12"/>
  </r>
  <r>
    <x v="225"/>
    <s v="P0051"/>
    <x v="218"/>
    <x v="5"/>
    <s v="Supplier_1"/>
    <x v="2"/>
    <n v="51"/>
    <n v="2539.3200000000002"/>
    <n v="129505.32"/>
    <n v="78"/>
    <n v="8"/>
    <x v="0"/>
    <n v="198066.96000000002"/>
    <x v="0"/>
  </r>
  <r>
    <x v="142"/>
    <s v="P0201"/>
    <x v="243"/>
    <x v="4"/>
    <s v="Supplier_26"/>
    <x v="1"/>
    <n v="25"/>
    <n v="3599"/>
    <n v="89975"/>
    <n v="120"/>
    <n v="10"/>
    <x v="0"/>
    <n v="431880"/>
    <x v="15"/>
  </r>
  <r>
    <x v="654"/>
    <s v="P0080"/>
    <x v="62"/>
    <x v="0"/>
    <s v="Supplier_11"/>
    <x v="1"/>
    <n v="14"/>
    <n v="222.03"/>
    <n v="3108.42"/>
    <n v="238"/>
    <n v="12"/>
    <x v="0"/>
    <n v="52843.14"/>
    <x v="8"/>
  </r>
  <r>
    <x v="347"/>
    <s v="P0015"/>
    <x v="203"/>
    <x v="1"/>
    <s v="Supplier_26"/>
    <x v="1"/>
    <n v="23"/>
    <n v="1157.81"/>
    <n v="26629.63"/>
    <n v="91"/>
    <n v="6"/>
    <x v="0"/>
    <n v="105360.70999999999"/>
    <x v="20"/>
  </r>
  <r>
    <x v="322"/>
    <s v="P0108"/>
    <x v="226"/>
    <x v="9"/>
    <s v="Supplier_21"/>
    <x v="2"/>
    <n v="22"/>
    <n v="4366.43"/>
    <n v="96061.46"/>
    <n v="144"/>
    <n v="14"/>
    <x v="0"/>
    <n v="628765.92000000004"/>
    <x v="1"/>
  </r>
  <r>
    <x v="679"/>
    <s v="P0081"/>
    <x v="185"/>
    <x v="0"/>
    <s v="Supplier_6"/>
    <x v="0"/>
    <n v="22"/>
    <n v="23.01"/>
    <n v="506.22"/>
    <n v="147"/>
    <n v="4"/>
    <x v="0"/>
    <n v="3382.4700000000003"/>
    <x v="4"/>
  </r>
  <r>
    <x v="601"/>
    <s v="P0146"/>
    <x v="169"/>
    <x v="7"/>
    <s v="Supplier_10"/>
    <x v="2"/>
    <n v="9"/>
    <n v="26204.31"/>
    <n v="235838.79"/>
    <n v="235"/>
    <n v="3"/>
    <x v="0"/>
    <n v="6158012.8500000006"/>
    <x v="16"/>
  </r>
  <r>
    <x v="305"/>
    <s v="P0198"/>
    <x v="6"/>
    <x v="4"/>
    <s v="Supplier_7"/>
    <x v="0"/>
    <n v="21"/>
    <n v="4828.54"/>
    <n v="101399.34"/>
    <n v="198"/>
    <n v="5"/>
    <x v="0"/>
    <n v="956050.92"/>
    <x v="19"/>
  </r>
  <r>
    <x v="414"/>
    <s v="P0122"/>
    <x v="211"/>
    <x v="7"/>
    <s v="Supplier_21"/>
    <x v="3"/>
    <n v="12"/>
    <n v="5814.73"/>
    <n v="69776.759999999995"/>
    <n v="194"/>
    <n v="14"/>
    <x v="0"/>
    <n v="1128057.6199999999"/>
    <x v="21"/>
  </r>
  <r>
    <x v="383"/>
    <s v="P0256"/>
    <x v="196"/>
    <x v="2"/>
    <s v="Supplier_26"/>
    <x v="3"/>
    <n v="1"/>
    <n v="3777.57"/>
    <n v="3777.57"/>
    <n v="276"/>
    <n v="10"/>
    <x v="1"/>
    <n v="1042609.3200000001"/>
    <x v="20"/>
  </r>
  <r>
    <x v="154"/>
    <s v="P0047"/>
    <x v="5"/>
    <x v="5"/>
    <s v="Supplier_3"/>
    <x v="2"/>
    <n v="45"/>
    <n v="4242.6400000000003"/>
    <n v="190918.8"/>
    <n v="38"/>
    <n v="8"/>
    <x v="0"/>
    <n v="161220.32"/>
    <x v="19"/>
  </r>
  <r>
    <x v="147"/>
    <s v="P0041"/>
    <x v="41"/>
    <x v="5"/>
    <s v="Supplier_30"/>
    <x v="1"/>
    <n v="39"/>
    <n v="2191.7600000000002"/>
    <n v="85478.64"/>
    <n v="79"/>
    <n v="11"/>
    <x v="0"/>
    <n v="173149.04"/>
    <x v="19"/>
  </r>
  <r>
    <x v="497"/>
    <s v="P0248"/>
    <x v="177"/>
    <x v="2"/>
    <s v="Supplier_23"/>
    <x v="3"/>
    <n v="5"/>
    <n v="3794.67"/>
    <n v="18973.349999999999"/>
    <n v="360"/>
    <n v="4"/>
    <x v="0"/>
    <n v="1366081.2"/>
    <x v="13"/>
  </r>
  <r>
    <x v="335"/>
    <s v="P0043"/>
    <x v="164"/>
    <x v="5"/>
    <s v="Supplier_9"/>
    <x v="1"/>
    <n v="26"/>
    <n v="2802.24"/>
    <n v="72858.240000000005"/>
    <n v="43"/>
    <n v="4"/>
    <x v="0"/>
    <n v="120496.31999999999"/>
    <x v="21"/>
  </r>
  <r>
    <x v="706"/>
    <s v="P0080"/>
    <x v="62"/>
    <x v="0"/>
    <s v="Supplier_3"/>
    <x v="4"/>
    <n v="24"/>
    <n v="109.19"/>
    <n v="2620.56"/>
    <n v="137"/>
    <n v="9"/>
    <x v="0"/>
    <n v="14959.029999999999"/>
    <x v="14"/>
  </r>
  <r>
    <x v="652"/>
    <s v="P0179"/>
    <x v="110"/>
    <x v="3"/>
    <s v="Supplier_18"/>
    <x v="2"/>
    <n v="19"/>
    <n v="305.5"/>
    <n v="5804.5"/>
    <n v="104"/>
    <n v="7"/>
    <x v="0"/>
    <n v="31772"/>
    <x v="19"/>
  </r>
  <r>
    <x v="183"/>
    <s v="P0165"/>
    <x v="109"/>
    <x v="3"/>
    <s v="Supplier_21"/>
    <x v="0"/>
    <n v="18"/>
    <n v="2777.92"/>
    <n v="50002.559999999998"/>
    <n v="98"/>
    <n v="7"/>
    <x v="0"/>
    <n v="272236.16000000003"/>
    <x v="11"/>
  </r>
  <r>
    <x v="50"/>
    <s v="P0062"/>
    <x v="221"/>
    <x v="0"/>
    <s v="Supplier_11"/>
    <x v="1"/>
    <n v="9"/>
    <n v="238.28"/>
    <n v="2144.52"/>
    <n v="207"/>
    <n v="8"/>
    <x v="0"/>
    <n v="49323.96"/>
    <x v="17"/>
  </r>
  <r>
    <x v="22"/>
    <s v="P0289"/>
    <x v="147"/>
    <x v="8"/>
    <s v="Supplier_4"/>
    <x v="2"/>
    <n v="9"/>
    <n v="1327.26"/>
    <n v="11945.34"/>
    <n v="299"/>
    <n v="4"/>
    <x v="1"/>
    <n v="396850.74"/>
    <x v="4"/>
  </r>
  <r>
    <x v="45"/>
    <s v="P0295"/>
    <x v="127"/>
    <x v="8"/>
    <s v="Supplier_24"/>
    <x v="2"/>
    <n v="10"/>
    <n v="3095.72"/>
    <n v="30957.200000000001"/>
    <n v="533"/>
    <n v="7"/>
    <x v="0"/>
    <n v="1650018.76"/>
    <x v="0"/>
  </r>
  <r>
    <x v="192"/>
    <s v="P0079"/>
    <x v="16"/>
    <x v="0"/>
    <s v="Supplier_20"/>
    <x v="1"/>
    <n v="11"/>
    <n v="152.78"/>
    <n v="1680.58"/>
    <n v="135"/>
    <n v="10"/>
    <x v="0"/>
    <n v="20625.3"/>
    <x v="21"/>
  </r>
  <r>
    <x v="580"/>
    <s v="P0242"/>
    <x v="40"/>
    <x v="2"/>
    <s v="Supplier_24"/>
    <x v="0"/>
    <n v="8"/>
    <n v="4426.4399999999996"/>
    <n v="35411.519999999997"/>
    <n v="568"/>
    <n v="8"/>
    <x v="1"/>
    <n v="2514217.92"/>
    <x v="7"/>
  </r>
  <r>
    <x v="697"/>
    <s v="P0146"/>
    <x v="169"/>
    <x v="7"/>
    <s v="Supplier_12"/>
    <x v="4"/>
    <n v="18"/>
    <n v="23443.45"/>
    <n v="421982.1"/>
    <n v="180"/>
    <n v="12"/>
    <x v="0"/>
    <n v="4219821"/>
    <x v="4"/>
  </r>
  <r>
    <x v="13"/>
    <s v="P0069"/>
    <x v="59"/>
    <x v="0"/>
    <s v="Supplier_2"/>
    <x v="3"/>
    <n v="17"/>
    <n v="173.25"/>
    <n v="2945.25"/>
    <n v="186"/>
    <n v="10"/>
    <x v="0"/>
    <n v="32224.5"/>
    <x v="9"/>
  </r>
  <r>
    <x v="468"/>
    <s v="P0008"/>
    <x v="58"/>
    <x v="1"/>
    <s v="Supplier_30"/>
    <x v="2"/>
    <n v="23"/>
    <n v="10769.01"/>
    <n v="247687.23"/>
    <n v="101"/>
    <n v="7"/>
    <x v="2"/>
    <n v="1087670.01"/>
    <x v="14"/>
  </r>
  <r>
    <x v="317"/>
    <s v="P0177"/>
    <x v="289"/>
    <x v="3"/>
    <s v="Supplier_5"/>
    <x v="2"/>
    <n v="21"/>
    <n v="1967.79"/>
    <n v="41323.589999999997"/>
    <n v="128"/>
    <n v="11"/>
    <x v="0"/>
    <n v="251877.12"/>
    <x v="20"/>
  </r>
  <r>
    <x v="264"/>
    <s v="P0297"/>
    <x v="64"/>
    <x v="8"/>
    <s v="Supplier_14"/>
    <x v="3"/>
    <n v="3"/>
    <n v="1443.95"/>
    <n v="4331.8500000000004"/>
    <n v="545"/>
    <n v="9"/>
    <x v="0"/>
    <n v="786952.75"/>
    <x v="1"/>
  </r>
  <r>
    <x v="183"/>
    <s v="P0178"/>
    <x v="223"/>
    <x v="3"/>
    <s v="Supplier_23"/>
    <x v="4"/>
    <n v="15"/>
    <n v="3127.09"/>
    <n v="46906.35"/>
    <n v="145"/>
    <n v="5"/>
    <x v="0"/>
    <n v="453428.05000000005"/>
    <x v="11"/>
  </r>
  <r>
    <x v="307"/>
    <s v="P0215"/>
    <x v="24"/>
    <x v="6"/>
    <s v="Supplier_3"/>
    <x v="1"/>
    <n v="7"/>
    <n v="4720.9799999999996"/>
    <n v="33046.86"/>
    <n v="398"/>
    <n v="5"/>
    <x v="1"/>
    <n v="1878950.0399999998"/>
    <x v="2"/>
  </r>
  <r>
    <x v="360"/>
    <s v="P0136"/>
    <x v="115"/>
    <x v="7"/>
    <s v="Supplier_14"/>
    <x v="0"/>
    <n v="24"/>
    <n v="12914.41"/>
    <n v="309945.84000000003"/>
    <n v="83"/>
    <n v="11"/>
    <x v="0"/>
    <n v="1071896.03"/>
    <x v="23"/>
  </r>
  <r>
    <x v="356"/>
    <s v="P0050"/>
    <x v="104"/>
    <x v="5"/>
    <s v="Supplier_30"/>
    <x v="1"/>
    <n v="29"/>
    <n v="4711.13"/>
    <n v="136622.76999999999"/>
    <n v="59"/>
    <n v="9"/>
    <x v="0"/>
    <n v="277956.67"/>
    <x v="16"/>
  </r>
  <r>
    <x v="9"/>
    <s v="P0179"/>
    <x v="110"/>
    <x v="3"/>
    <s v="Supplier_7"/>
    <x v="1"/>
    <n v="18"/>
    <n v="2258.9499999999998"/>
    <n v="40661.1"/>
    <n v="238"/>
    <n v="14"/>
    <x v="0"/>
    <n v="537630.1"/>
    <x v="0"/>
  </r>
  <r>
    <x v="603"/>
    <s v="P0087"/>
    <x v="165"/>
    <x v="0"/>
    <s v="Supplier_26"/>
    <x v="0"/>
    <n v="11"/>
    <n v="162.4"/>
    <n v="1786.4"/>
    <n v="165"/>
    <n v="2"/>
    <x v="0"/>
    <n v="26796"/>
    <x v="13"/>
  </r>
  <r>
    <x v="661"/>
    <s v="P0297"/>
    <x v="64"/>
    <x v="8"/>
    <s v="Supplier_22"/>
    <x v="1"/>
    <n v="1"/>
    <n v="1855.01"/>
    <n v="1855.01"/>
    <n v="427"/>
    <n v="9"/>
    <x v="0"/>
    <n v="792089.27"/>
    <x v="7"/>
  </r>
  <r>
    <x v="17"/>
    <s v="P0026"/>
    <x v="100"/>
    <x v="1"/>
    <s v="Supplier_3"/>
    <x v="0"/>
    <n v="49"/>
    <n v="8702.61"/>
    <n v="426427.89"/>
    <n v="79"/>
    <n v="12"/>
    <x v="2"/>
    <n v="687506.19000000006"/>
    <x v="0"/>
  </r>
  <r>
    <x v="442"/>
    <s v="P0042"/>
    <x v="176"/>
    <x v="5"/>
    <s v="Supplier_10"/>
    <x v="2"/>
    <n v="38"/>
    <n v="165.53"/>
    <n v="6290.14"/>
    <n v="46"/>
    <n v="9"/>
    <x v="2"/>
    <n v="7614.38"/>
    <x v="4"/>
  </r>
  <r>
    <x v="45"/>
    <s v="P0228"/>
    <x v="45"/>
    <x v="6"/>
    <s v="Supplier_18"/>
    <x v="2"/>
    <n v="11"/>
    <n v="2976.12"/>
    <n v="32737.32"/>
    <n v="378"/>
    <n v="6"/>
    <x v="1"/>
    <n v="1124973.3599999999"/>
    <x v="0"/>
  </r>
  <r>
    <x v="234"/>
    <s v="P0255"/>
    <x v="159"/>
    <x v="2"/>
    <s v="Supplier_27"/>
    <x v="0"/>
    <n v="5"/>
    <n v="2456.4"/>
    <n v="12282"/>
    <n v="323"/>
    <n v="4"/>
    <x v="0"/>
    <n v="793417.20000000007"/>
    <x v="13"/>
  </r>
  <r>
    <x v="138"/>
    <s v="P0060"/>
    <x v="197"/>
    <x v="5"/>
    <s v="Supplier_6"/>
    <x v="3"/>
    <n v="33"/>
    <n v="3383.59"/>
    <n v="111658.47"/>
    <n v="72"/>
    <n v="13"/>
    <x v="2"/>
    <n v="243618.48"/>
    <x v="12"/>
  </r>
  <r>
    <x v="570"/>
    <s v="P0211"/>
    <x v="114"/>
    <x v="6"/>
    <s v="Supplier_7"/>
    <x v="2"/>
    <n v="5"/>
    <n v="3468.78"/>
    <n v="17343.900000000001"/>
    <n v="265"/>
    <n v="7"/>
    <x v="1"/>
    <n v="919226.70000000007"/>
    <x v="9"/>
  </r>
  <r>
    <x v="67"/>
    <s v="P0219"/>
    <x v="273"/>
    <x v="6"/>
    <s v="Supplier_17"/>
    <x v="2"/>
    <n v="9"/>
    <n v="864.01"/>
    <n v="7776.09"/>
    <n v="405"/>
    <n v="12"/>
    <x v="1"/>
    <n v="349924.05"/>
    <x v="21"/>
  </r>
  <r>
    <x v="78"/>
    <s v="P0071"/>
    <x v="139"/>
    <x v="0"/>
    <s v="Supplier_6"/>
    <x v="2"/>
    <n v="15"/>
    <n v="379.45"/>
    <n v="5691.75"/>
    <n v="193"/>
    <n v="4"/>
    <x v="0"/>
    <n v="73233.849999999991"/>
    <x v="9"/>
  </r>
  <r>
    <x v="48"/>
    <s v="P0296"/>
    <x v="84"/>
    <x v="8"/>
    <s v="Supplier_11"/>
    <x v="0"/>
    <n v="1"/>
    <n v="2701.69"/>
    <n v="2701.69"/>
    <n v="481"/>
    <n v="2"/>
    <x v="0"/>
    <n v="1299512.8900000001"/>
    <x v="13"/>
  </r>
  <r>
    <x v="253"/>
    <s v="P0211"/>
    <x v="114"/>
    <x v="6"/>
    <s v="Supplier_4"/>
    <x v="3"/>
    <n v="3"/>
    <n v="731.27"/>
    <n v="2193.81"/>
    <n v="418"/>
    <n v="3"/>
    <x v="1"/>
    <n v="305670.86"/>
    <x v="14"/>
  </r>
  <r>
    <x v="220"/>
    <s v="P0264"/>
    <x v="136"/>
    <x v="2"/>
    <s v="Supplier_3"/>
    <x v="2"/>
    <n v="9"/>
    <n v="2592.6799999999998"/>
    <n v="23334.12"/>
    <n v="573"/>
    <n v="10"/>
    <x v="1"/>
    <n v="1485605.64"/>
    <x v="17"/>
  </r>
  <r>
    <x v="449"/>
    <s v="P0059"/>
    <x v="184"/>
    <x v="5"/>
    <s v="Supplier_14"/>
    <x v="1"/>
    <n v="33"/>
    <n v="1010.5"/>
    <n v="33346.5"/>
    <n v="87"/>
    <n v="4"/>
    <x v="2"/>
    <n v="87913.5"/>
    <x v="6"/>
  </r>
  <r>
    <x v="653"/>
    <s v="P0255"/>
    <x v="159"/>
    <x v="2"/>
    <s v="Supplier_28"/>
    <x v="0"/>
    <n v="4"/>
    <n v="1916.66"/>
    <n v="7666.64"/>
    <n v="325"/>
    <n v="7"/>
    <x v="1"/>
    <n v="622914.5"/>
    <x v="13"/>
  </r>
  <r>
    <x v="37"/>
    <s v="P0099"/>
    <x v="269"/>
    <x v="9"/>
    <s v="Supplier_24"/>
    <x v="3"/>
    <n v="15"/>
    <n v="371.07"/>
    <n v="5566.05"/>
    <n v="95"/>
    <n v="5"/>
    <x v="0"/>
    <n v="35251.65"/>
    <x v="13"/>
  </r>
  <r>
    <x v="97"/>
    <s v="P0089"/>
    <x v="280"/>
    <x v="0"/>
    <s v="Supplier_17"/>
    <x v="1"/>
    <n v="21"/>
    <n v="304.45999999999998"/>
    <n v="6393.66"/>
    <n v="245"/>
    <n v="5"/>
    <x v="0"/>
    <n v="74592.7"/>
    <x v="23"/>
  </r>
  <r>
    <x v="448"/>
    <s v="P0075"/>
    <x v="141"/>
    <x v="0"/>
    <s v="Supplier_20"/>
    <x v="2"/>
    <n v="10"/>
    <n v="302.61"/>
    <n v="3026.1"/>
    <n v="191"/>
    <n v="11"/>
    <x v="0"/>
    <n v="57798.51"/>
    <x v="20"/>
  </r>
  <r>
    <x v="525"/>
    <s v="P0175"/>
    <x v="53"/>
    <x v="3"/>
    <s v="Supplier_19"/>
    <x v="3"/>
    <n v="16"/>
    <n v="2767.96"/>
    <n v="44287.360000000001"/>
    <n v="184"/>
    <n v="13"/>
    <x v="0"/>
    <n v="509304.64"/>
    <x v="1"/>
  </r>
  <r>
    <x v="450"/>
    <s v="P0262"/>
    <x v="244"/>
    <x v="2"/>
    <s v="Supplier_25"/>
    <x v="0"/>
    <n v="1"/>
    <n v="879.31"/>
    <n v="879.31"/>
    <n v="466"/>
    <n v="4"/>
    <x v="0"/>
    <n v="409758.45999999996"/>
    <x v="16"/>
  </r>
  <r>
    <x v="124"/>
    <s v="P0134"/>
    <x v="272"/>
    <x v="7"/>
    <s v="Supplier_24"/>
    <x v="4"/>
    <n v="16"/>
    <n v="18414.53"/>
    <n v="294632.48"/>
    <n v="244"/>
    <n v="13"/>
    <x v="0"/>
    <n v="4493145.3199999994"/>
    <x v="9"/>
  </r>
  <r>
    <x v="31"/>
    <s v="P0205"/>
    <x v="265"/>
    <x v="4"/>
    <s v="Supplier_21"/>
    <x v="3"/>
    <n v="25"/>
    <n v="4578.9399999999996"/>
    <n v="114473.5"/>
    <n v="197"/>
    <n v="8"/>
    <x v="0"/>
    <n v="902051.17999999993"/>
    <x v="17"/>
  </r>
  <r>
    <x v="466"/>
    <s v="P0102"/>
    <x v="71"/>
    <x v="9"/>
    <s v="Supplier_29"/>
    <x v="2"/>
    <n v="12"/>
    <n v="3659.51"/>
    <n v="43914.12"/>
    <n v="236"/>
    <n v="5"/>
    <x v="0"/>
    <n v="863644.3600000001"/>
    <x v="4"/>
  </r>
  <r>
    <x v="426"/>
    <s v="P0150"/>
    <x v="202"/>
    <x v="7"/>
    <s v="Supplier_22"/>
    <x v="2"/>
    <n v="25"/>
    <n v="26501.58"/>
    <n v="662539.5"/>
    <n v="201"/>
    <n v="14"/>
    <x v="0"/>
    <n v="5326817.58"/>
    <x v="10"/>
  </r>
  <r>
    <x v="424"/>
    <s v="P0126"/>
    <x v="268"/>
    <x v="7"/>
    <s v="Supplier_21"/>
    <x v="1"/>
    <n v="16"/>
    <n v="16535.28"/>
    <n v="264564.47999999998"/>
    <n v="184"/>
    <n v="12"/>
    <x v="0"/>
    <n v="3042491.5199999996"/>
    <x v="8"/>
  </r>
  <r>
    <x v="680"/>
    <s v="P0202"/>
    <x v="174"/>
    <x v="4"/>
    <s v="Supplier_21"/>
    <x v="0"/>
    <n v="10"/>
    <n v="2239.0300000000002"/>
    <n v="22390.3"/>
    <n v="113"/>
    <n v="2"/>
    <x v="0"/>
    <n v="253010.39"/>
    <x v="1"/>
  </r>
  <r>
    <x v="144"/>
    <s v="P0235"/>
    <x v="116"/>
    <x v="6"/>
    <s v="Supplier_28"/>
    <x v="4"/>
    <n v="4"/>
    <n v="2957.25"/>
    <n v="11829"/>
    <n v="311"/>
    <n v="11"/>
    <x v="0"/>
    <n v="919704.75"/>
    <x v="14"/>
  </r>
  <r>
    <x v="460"/>
    <s v="P0262"/>
    <x v="244"/>
    <x v="2"/>
    <s v="Supplier_20"/>
    <x v="1"/>
    <n v="4"/>
    <n v="4423.4399999999996"/>
    <n v="17693.759999999998"/>
    <n v="306"/>
    <n v="4"/>
    <x v="1"/>
    <n v="1353572.64"/>
    <x v="21"/>
  </r>
  <r>
    <x v="271"/>
    <s v="P0129"/>
    <x v="15"/>
    <x v="7"/>
    <s v="Supplier_26"/>
    <x v="3"/>
    <n v="15"/>
    <n v="25885.91"/>
    <n v="388288.65"/>
    <n v="225"/>
    <n v="5"/>
    <x v="0"/>
    <n v="5824329.75"/>
    <x v="16"/>
  </r>
  <r>
    <x v="118"/>
    <s v="P0240"/>
    <x v="25"/>
    <x v="6"/>
    <s v="Supplier_15"/>
    <x v="0"/>
    <n v="5"/>
    <n v="3517.94"/>
    <n v="17589.7"/>
    <n v="412"/>
    <n v="3"/>
    <x v="0"/>
    <n v="1449391.28"/>
    <x v="23"/>
  </r>
  <r>
    <x v="656"/>
    <s v="P0150"/>
    <x v="202"/>
    <x v="7"/>
    <s v="Supplier_17"/>
    <x v="0"/>
    <n v="10"/>
    <n v="29647.48"/>
    <n v="296474.8"/>
    <n v="188"/>
    <n v="4"/>
    <x v="0"/>
    <n v="5573726.2400000002"/>
    <x v="10"/>
  </r>
  <r>
    <x v="289"/>
    <s v="P0001"/>
    <x v="68"/>
    <x v="1"/>
    <s v="Supplier_13"/>
    <x v="2"/>
    <n v="23"/>
    <n v="3981.05"/>
    <n v="91564.15"/>
    <n v="45"/>
    <n v="11"/>
    <x v="0"/>
    <n v="179147.25"/>
    <x v="7"/>
  </r>
  <r>
    <x v="627"/>
    <s v="P0023"/>
    <x v="20"/>
    <x v="1"/>
    <s v="Supplier_27"/>
    <x v="4"/>
    <n v="26"/>
    <n v="17510.91"/>
    <n v="455283.66"/>
    <n v="69"/>
    <n v="9"/>
    <x v="0"/>
    <n v="1208252.79"/>
    <x v="3"/>
  </r>
  <r>
    <x v="372"/>
    <s v="P0105"/>
    <x v="57"/>
    <x v="9"/>
    <s v="Supplier_15"/>
    <x v="0"/>
    <n v="8"/>
    <n v="1189.81"/>
    <n v="9518.48"/>
    <n v="250"/>
    <n v="8"/>
    <x v="0"/>
    <n v="297452.5"/>
    <x v="16"/>
  </r>
  <r>
    <x v="460"/>
    <s v="P0258"/>
    <x v="171"/>
    <x v="2"/>
    <s v="Supplier_11"/>
    <x v="0"/>
    <n v="5"/>
    <n v="2811.35"/>
    <n v="14056.75"/>
    <n v="327"/>
    <n v="6"/>
    <x v="0"/>
    <n v="919311.45"/>
    <x v="21"/>
  </r>
  <r>
    <x v="357"/>
    <s v="P0025"/>
    <x v="163"/>
    <x v="1"/>
    <s v="Supplier_2"/>
    <x v="3"/>
    <n v="46"/>
    <n v="13072.78"/>
    <n v="601347.88"/>
    <n v="59"/>
    <n v="7"/>
    <x v="0"/>
    <n v="771294.02"/>
    <x v="12"/>
  </r>
  <r>
    <x v="532"/>
    <s v="P0277"/>
    <x v="154"/>
    <x v="8"/>
    <s v="Supplier_16"/>
    <x v="4"/>
    <n v="4"/>
    <n v="4895.5"/>
    <n v="19582"/>
    <n v="538"/>
    <n v="8"/>
    <x v="1"/>
    <n v="2633779"/>
    <x v="4"/>
  </r>
  <r>
    <x v="251"/>
    <s v="P0097"/>
    <x v="254"/>
    <x v="9"/>
    <s v="Supplier_6"/>
    <x v="4"/>
    <n v="13"/>
    <n v="3285.6"/>
    <n v="42712.800000000003"/>
    <n v="168"/>
    <n v="7"/>
    <x v="0"/>
    <n v="551980.79999999993"/>
    <x v="18"/>
  </r>
  <r>
    <x v="406"/>
    <s v="P0198"/>
    <x v="6"/>
    <x v="4"/>
    <s v="Supplier_2"/>
    <x v="0"/>
    <n v="22"/>
    <n v="3999.15"/>
    <n v="87981.3"/>
    <n v="221"/>
    <n v="8"/>
    <x v="0"/>
    <n v="883812.15"/>
    <x v="0"/>
  </r>
  <r>
    <x v="333"/>
    <s v="P0053"/>
    <x v="30"/>
    <x v="5"/>
    <s v="Supplier_24"/>
    <x v="1"/>
    <n v="41"/>
    <n v="4407.92"/>
    <n v="180724.72"/>
    <n v="31"/>
    <n v="13"/>
    <x v="2"/>
    <n v="136645.51999999999"/>
    <x v="22"/>
  </r>
  <r>
    <x v="533"/>
    <s v="P0243"/>
    <x v="214"/>
    <x v="2"/>
    <s v="Supplier_5"/>
    <x v="1"/>
    <n v="10"/>
    <n v="2514.98"/>
    <n v="25149.8"/>
    <n v="379"/>
    <n v="10"/>
    <x v="1"/>
    <n v="953177.42"/>
    <x v="1"/>
  </r>
  <r>
    <x v="130"/>
    <s v="P0165"/>
    <x v="109"/>
    <x v="3"/>
    <s v="Supplier_14"/>
    <x v="3"/>
    <n v="16"/>
    <n v="2852.57"/>
    <n v="45641.120000000003"/>
    <n v="94"/>
    <n v="4"/>
    <x v="0"/>
    <n v="268141.58"/>
    <x v="13"/>
  </r>
  <r>
    <x v="391"/>
    <s v="P0201"/>
    <x v="243"/>
    <x v="4"/>
    <s v="Supplier_14"/>
    <x v="1"/>
    <n v="16"/>
    <n v="4676.25"/>
    <n v="74820"/>
    <n v="114"/>
    <n v="3"/>
    <x v="0"/>
    <n v="533092.5"/>
    <x v="22"/>
  </r>
  <r>
    <x v="85"/>
    <s v="P0118"/>
    <x v="189"/>
    <x v="9"/>
    <s v="Supplier_27"/>
    <x v="1"/>
    <n v="21"/>
    <n v="2682.04"/>
    <n v="56322.84"/>
    <n v="141"/>
    <n v="7"/>
    <x v="0"/>
    <n v="378167.64"/>
    <x v="10"/>
  </r>
  <r>
    <x v="483"/>
    <s v="P0003"/>
    <x v="148"/>
    <x v="1"/>
    <s v="Supplier_14"/>
    <x v="3"/>
    <n v="47"/>
    <n v="5378.44"/>
    <n v="252786.68"/>
    <n v="116"/>
    <n v="12"/>
    <x v="2"/>
    <n v="623899.03999999992"/>
    <x v="22"/>
  </r>
  <r>
    <x v="401"/>
    <s v="P0133"/>
    <x v="232"/>
    <x v="7"/>
    <s v="Supplier_13"/>
    <x v="4"/>
    <n v="10"/>
    <n v="9275.0499999999993"/>
    <n v="92750.5"/>
    <n v="159"/>
    <n v="3"/>
    <x v="0"/>
    <n v="1474732.95"/>
    <x v="8"/>
  </r>
  <r>
    <x v="693"/>
    <s v="P0055"/>
    <x v="157"/>
    <x v="5"/>
    <s v="Supplier_5"/>
    <x v="2"/>
    <n v="39"/>
    <n v="2900.19"/>
    <n v="113107.41"/>
    <n v="66"/>
    <n v="7"/>
    <x v="0"/>
    <n v="191412.54"/>
    <x v="21"/>
  </r>
  <r>
    <x v="437"/>
    <s v="P0155"/>
    <x v="106"/>
    <x v="3"/>
    <s v="Supplier_28"/>
    <x v="2"/>
    <n v="16"/>
    <n v="2341.9"/>
    <n v="37470.400000000001"/>
    <n v="232"/>
    <n v="5"/>
    <x v="0"/>
    <n v="543320.80000000005"/>
    <x v="15"/>
  </r>
  <r>
    <x v="501"/>
    <s v="P0107"/>
    <x v="182"/>
    <x v="9"/>
    <s v="Supplier_18"/>
    <x v="0"/>
    <n v="19"/>
    <n v="4045.86"/>
    <n v="76871.34"/>
    <n v="206"/>
    <n v="13"/>
    <x v="0"/>
    <n v="833447.16"/>
    <x v="3"/>
  </r>
  <r>
    <x v="595"/>
    <s v="P0217"/>
    <x v="172"/>
    <x v="6"/>
    <s v="Supplier_19"/>
    <x v="1"/>
    <n v="2"/>
    <n v="4186.78"/>
    <n v="8373.56"/>
    <n v="304"/>
    <n v="14"/>
    <x v="1"/>
    <n v="1272781.1199999999"/>
    <x v="18"/>
  </r>
  <r>
    <x v="444"/>
    <s v="P0098"/>
    <x v="191"/>
    <x v="9"/>
    <s v="Supplier_3"/>
    <x v="2"/>
    <n v="13"/>
    <n v="258.57"/>
    <n v="3361.41"/>
    <n v="95"/>
    <n v="6"/>
    <x v="0"/>
    <n v="24564.149999999998"/>
    <x v="15"/>
  </r>
  <r>
    <x v="303"/>
    <s v="P0198"/>
    <x v="6"/>
    <x v="4"/>
    <s v="Supplier_5"/>
    <x v="2"/>
    <n v="25"/>
    <n v="274.08999999999997"/>
    <n v="6852.25"/>
    <n v="208"/>
    <n v="8"/>
    <x v="0"/>
    <n v="57010.719999999994"/>
    <x v="5"/>
  </r>
  <r>
    <x v="117"/>
    <s v="P0158"/>
    <x v="61"/>
    <x v="3"/>
    <s v="Supplier_16"/>
    <x v="1"/>
    <n v="13"/>
    <n v="749.68"/>
    <n v="9745.84"/>
    <n v="215"/>
    <n v="13"/>
    <x v="0"/>
    <n v="161181.19999999998"/>
    <x v="15"/>
  </r>
  <r>
    <x v="66"/>
    <s v="P0200"/>
    <x v="267"/>
    <x v="4"/>
    <s v="Supplier_9"/>
    <x v="3"/>
    <n v="13"/>
    <n v="2386.34"/>
    <n v="31022.42"/>
    <n v="218"/>
    <n v="2"/>
    <x v="0"/>
    <n v="520222.12000000005"/>
    <x v="15"/>
  </r>
  <r>
    <x v="9"/>
    <s v="P0136"/>
    <x v="115"/>
    <x v="7"/>
    <s v="Supplier_11"/>
    <x v="4"/>
    <n v="9"/>
    <n v="27824.39"/>
    <n v="250419.51"/>
    <n v="183"/>
    <n v="12"/>
    <x v="0"/>
    <n v="5091863.37"/>
    <x v="0"/>
  </r>
  <r>
    <x v="521"/>
    <s v="P0163"/>
    <x v="75"/>
    <x v="3"/>
    <s v="Supplier_9"/>
    <x v="4"/>
    <n v="9"/>
    <n v="654.80999999999995"/>
    <n v="5893.29"/>
    <n v="174"/>
    <n v="14"/>
    <x v="0"/>
    <n v="113936.93999999999"/>
    <x v="23"/>
  </r>
  <r>
    <x v="76"/>
    <s v="P0047"/>
    <x v="5"/>
    <x v="5"/>
    <s v="Supplier_9"/>
    <x v="4"/>
    <n v="27"/>
    <n v="1276.54"/>
    <n v="34466.58"/>
    <n v="49"/>
    <n v="6"/>
    <x v="0"/>
    <n v="62550.46"/>
    <x v="1"/>
  </r>
  <r>
    <x v="668"/>
    <s v="P0234"/>
    <x v="161"/>
    <x v="6"/>
    <s v="Supplier_28"/>
    <x v="0"/>
    <n v="5"/>
    <n v="3859.89"/>
    <n v="19299.45"/>
    <n v="564"/>
    <n v="7"/>
    <x v="1"/>
    <n v="2176977.96"/>
    <x v="16"/>
  </r>
  <r>
    <x v="471"/>
    <s v="P0293"/>
    <x v="81"/>
    <x v="8"/>
    <s v="Supplier_2"/>
    <x v="2"/>
    <n v="6"/>
    <n v="3911.33"/>
    <n v="23467.98"/>
    <n v="408"/>
    <n v="8"/>
    <x v="1"/>
    <n v="1595822.64"/>
    <x v="3"/>
  </r>
  <r>
    <x v="233"/>
    <s v="P0149"/>
    <x v="26"/>
    <x v="7"/>
    <s v="Supplier_7"/>
    <x v="3"/>
    <n v="23"/>
    <n v="27728.65"/>
    <n v="637758.94999999995"/>
    <n v="173"/>
    <n v="7"/>
    <x v="0"/>
    <n v="4797056.45"/>
    <x v="0"/>
  </r>
  <r>
    <x v="593"/>
    <s v="P0273"/>
    <x v="288"/>
    <x v="8"/>
    <s v="Supplier_29"/>
    <x v="3"/>
    <n v="6"/>
    <n v="4874.3999999999996"/>
    <n v="29246.400000000001"/>
    <n v="325"/>
    <n v="5"/>
    <x v="1"/>
    <n v="1584179.9999999998"/>
    <x v="13"/>
  </r>
  <r>
    <x v="720"/>
    <s v="P0057"/>
    <x v="160"/>
    <x v="5"/>
    <s v="Supplier_21"/>
    <x v="3"/>
    <n v="50"/>
    <n v="813.11"/>
    <n v="40655.5"/>
    <n v="97"/>
    <n v="6"/>
    <x v="0"/>
    <n v="78871.67"/>
    <x v="20"/>
  </r>
  <r>
    <x v="710"/>
    <s v="P0040"/>
    <x v="63"/>
    <x v="5"/>
    <s v="Supplier_13"/>
    <x v="2"/>
    <n v="46"/>
    <n v="2294.9299999999998"/>
    <n v="105566.78"/>
    <n v="41"/>
    <n v="10"/>
    <x v="2"/>
    <n v="94092.12999999999"/>
    <x v="19"/>
  </r>
  <r>
    <x v="321"/>
    <s v="P0205"/>
    <x v="265"/>
    <x v="4"/>
    <s v="Supplier_7"/>
    <x v="3"/>
    <n v="9"/>
    <n v="2447.0700000000002"/>
    <n v="22023.63"/>
    <n v="184"/>
    <n v="7"/>
    <x v="0"/>
    <n v="450260.88"/>
    <x v="18"/>
  </r>
  <r>
    <x v="208"/>
    <s v="P0263"/>
    <x v="86"/>
    <x v="2"/>
    <s v="Supplier_26"/>
    <x v="3"/>
    <n v="4"/>
    <n v="686.74"/>
    <n v="2746.96"/>
    <n v="522"/>
    <n v="5"/>
    <x v="1"/>
    <n v="358478.28"/>
    <x v="4"/>
  </r>
  <r>
    <x v="391"/>
    <s v="P0228"/>
    <x v="45"/>
    <x v="6"/>
    <s v="Supplier_18"/>
    <x v="0"/>
    <n v="2"/>
    <n v="4913.05"/>
    <n v="9826.1"/>
    <n v="585"/>
    <n v="7"/>
    <x v="0"/>
    <n v="2874134.25"/>
    <x v="22"/>
  </r>
  <r>
    <x v="400"/>
    <s v="P0112"/>
    <x v="44"/>
    <x v="9"/>
    <s v="Supplier_24"/>
    <x v="1"/>
    <n v="12"/>
    <n v="4443.51"/>
    <n v="53322.12"/>
    <n v="239"/>
    <n v="9"/>
    <x v="0"/>
    <n v="1061998.8900000001"/>
    <x v="10"/>
  </r>
  <r>
    <x v="501"/>
    <s v="P0099"/>
    <x v="269"/>
    <x v="9"/>
    <s v="Supplier_11"/>
    <x v="0"/>
    <n v="14"/>
    <n v="1018.99"/>
    <n v="14265.86"/>
    <n v="237"/>
    <n v="6"/>
    <x v="0"/>
    <n v="241500.63"/>
    <x v="3"/>
  </r>
  <r>
    <x v="427"/>
    <s v="P0253"/>
    <x v="229"/>
    <x v="2"/>
    <s v="Supplier_5"/>
    <x v="3"/>
    <n v="7"/>
    <n v="3527.09"/>
    <n v="24689.63"/>
    <n v="582"/>
    <n v="3"/>
    <x v="0"/>
    <n v="2052766.3800000001"/>
    <x v="23"/>
  </r>
  <r>
    <x v="425"/>
    <s v="P0073"/>
    <x v="126"/>
    <x v="0"/>
    <s v="Supplier_27"/>
    <x v="1"/>
    <n v="23"/>
    <n v="456.59"/>
    <n v="10501.57"/>
    <n v="92"/>
    <n v="7"/>
    <x v="0"/>
    <n v="42006.28"/>
    <x v="23"/>
  </r>
  <r>
    <x v="612"/>
    <s v="P0185"/>
    <x v="297"/>
    <x v="4"/>
    <s v="Supplier_12"/>
    <x v="3"/>
    <n v="18"/>
    <n v="3200.97"/>
    <n v="57617.46"/>
    <n v="180"/>
    <n v="3"/>
    <x v="0"/>
    <n v="576174.6"/>
    <x v="20"/>
  </r>
  <r>
    <x v="19"/>
    <s v="P0066"/>
    <x v="274"/>
    <x v="0"/>
    <s v="Supplier_10"/>
    <x v="0"/>
    <n v="13"/>
    <n v="329.22"/>
    <n v="4279.8599999999997"/>
    <n v="91"/>
    <n v="5"/>
    <x v="0"/>
    <n v="29959.020000000004"/>
    <x v="3"/>
  </r>
  <r>
    <x v="558"/>
    <s v="P0186"/>
    <x v="29"/>
    <x v="4"/>
    <s v="Supplier_17"/>
    <x v="4"/>
    <n v="12"/>
    <n v="3881.06"/>
    <n v="46572.72"/>
    <n v="168"/>
    <n v="14"/>
    <x v="0"/>
    <n v="652018.07999999996"/>
    <x v="22"/>
  </r>
  <r>
    <x v="655"/>
    <s v="P0103"/>
    <x v="50"/>
    <x v="9"/>
    <s v="Supplier_22"/>
    <x v="3"/>
    <n v="10"/>
    <n v="830.11"/>
    <n v="8301.1"/>
    <n v="130"/>
    <n v="11"/>
    <x v="0"/>
    <n v="107914.3"/>
    <x v="5"/>
  </r>
  <r>
    <x v="226"/>
    <s v="P0013"/>
    <x v="49"/>
    <x v="1"/>
    <s v="Supplier_14"/>
    <x v="1"/>
    <n v="39"/>
    <n v="6259.83"/>
    <n v="244133.37"/>
    <n v="81"/>
    <n v="4"/>
    <x v="0"/>
    <n v="507046.23"/>
    <x v="21"/>
  </r>
  <r>
    <x v="216"/>
    <s v="P0248"/>
    <x v="177"/>
    <x v="2"/>
    <s v="Supplier_25"/>
    <x v="3"/>
    <n v="4"/>
    <n v="3549.72"/>
    <n v="14198.88"/>
    <n v="266"/>
    <n v="7"/>
    <x v="1"/>
    <n v="944225.5199999999"/>
    <x v="4"/>
  </r>
  <r>
    <x v="409"/>
    <s v="P0142"/>
    <x v="22"/>
    <x v="7"/>
    <s v="Supplier_4"/>
    <x v="3"/>
    <n v="12"/>
    <n v="6309.83"/>
    <n v="75717.960000000006"/>
    <n v="97"/>
    <n v="6"/>
    <x v="0"/>
    <n v="612053.51"/>
    <x v="6"/>
  </r>
  <r>
    <x v="55"/>
    <s v="P0207"/>
    <x v="258"/>
    <x v="4"/>
    <s v="Supplier_17"/>
    <x v="1"/>
    <n v="14"/>
    <n v="4806.55"/>
    <n v="67291.7"/>
    <n v="142"/>
    <n v="12"/>
    <x v="0"/>
    <n v="682530.1"/>
    <x v="18"/>
  </r>
  <r>
    <x v="277"/>
    <s v="P0096"/>
    <x v="298"/>
    <x v="9"/>
    <s v="Supplier_16"/>
    <x v="0"/>
    <n v="19"/>
    <n v="272.37"/>
    <n v="5175.03"/>
    <n v="216"/>
    <n v="5"/>
    <x v="0"/>
    <n v="58831.92"/>
    <x v="22"/>
  </r>
  <r>
    <x v="677"/>
    <s v="P0168"/>
    <x v="23"/>
    <x v="3"/>
    <s v="Supplier_6"/>
    <x v="4"/>
    <n v="25"/>
    <n v="3980.31"/>
    <n v="99507.75"/>
    <n v="240"/>
    <n v="7"/>
    <x v="0"/>
    <n v="955274.4"/>
    <x v="9"/>
  </r>
  <r>
    <x v="362"/>
    <s v="P0166"/>
    <x v="91"/>
    <x v="3"/>
    <s v="Supplier_7"/>
    <x v="2"/>
    <n v="12"/>
    <n v="712.73"/>
    <n v="8552.76"/>
    <n v="133"/>
    <n v="7"/>
    <x v="0"/>
    <n v="94793.09"/>
    <x v="15"/>
  </r>
  <r>
    <x v="98"/>
    <s v="P0173"/>
    <x v="199"/>
    <x v="3"/>
    <s v="Supplier_8"/>
    <x v="3"/>
    <n v="19"/>
    <n v="433.24"/>
    <n v="8231.56"/>
    <n v="113"/>
    <n v="8"/>
    <x v="0"/>
    <n v="48956.12"/>
    <x v="1"/>
  </r>
  <r>
    <x v="253"/>
    <s v="P0218"/>
    <x v="7"/>
    <x v="6"/>
    <s v="Supplier_20"/>
    <x v="3"/>
    <n v="8"/>
    <n v="3435.15"/>
    <n v="27481.200000000001"/>
    <n v="322"/>
    <n v="2"/>
    <x v="0"/>
    <n v="1106118.3"/>
    <x v="14"/>
  </r>
  <r>
    <x v="441"/>
    <s v="P0183"/>
    <x v="233"/>
    <x v="4"/>
    <s v="Supplier_11"/>
    <x v="0"/>
    <n v="16"/>
    <n v="2493.19"/>
    <n v="39891.040000000001"/>
    <n v="205"/>
    <n v="8"/>
    <x v="0"/>
    <n v="511103.95"/>
    <x v="14"/>
  </r>
  <r>
    <x v="507"/>
    <s v="P0157"/>
    <x v="108"/>
    <x v="3"/>
    <s v="Supplier_11"/>
    <x v="4"/>
    <n v="18"/>
    <n v="364.91"/>
    <n v="6568.38"/>
    <n v="193"/>
    <n v="9"/>
    <x v="0"/>
    <n v="70427.63"/>
    <x v="7"/>
  </r>
  <r>
    <x v="478"/>
    <s v="P0149"/>
    <x v="26"/>
    <x v="7"/>
    <s v="Supplier_15"/>
    <x v="4"/>
    <n v="15"/>
    <n v="16522.39"/>
    <n v="247835.85"/>
    <n v="97"/>
    <n v="4"/>
    <x v="0"/>
    <n v="1602671.8299999998"/>
    <x v="19"/>
  </r>
  <r>
    <x v="153"/>
    <s v="P0242"/>
    <x v="40"/>
    <x v="2"/>
    <s v="Supplier_4"/>
    <x v="0"/>
    <n v="2"/>
    <n v="3499.42"/>
    <n v="6998.84"/>
    <n v="303"/>
    <n v="4"/>
    <x v="0"/>
    <n v="1060324.26"/>
    <x v="23"/>
  </r>
  <r>
    <x v="669"/>
    <s v="P0003"/>
    <x v="148"/>
    <x v="1"/>
    <s v="Supplier_12"/>
    <x v="1"/>
    <n v="36"/>
    <n v="10027.33"/>
    <n v="360983.88"/>
    <n v="92"/>
    <n v="5"/>
    <x v="2"/>
    <n v="922514.36"/>
    <x v="7"/>
  </r>
  <r>
    <x v="264"/>
    <s v="P0091"/>
    <x v="285"/>
    <x v="9"/>
    <s v="Supplier_28"/>
    <x v="2"/>
    <n v="18"/>
    <n v="1492.47"/>
    <n v="26864.46"/>
    <n v="194"/>
    <n v="13"/>
    <x v="0"/>
    <n v="289539.18"/>
    <x v="1"/>
  </r>
  <r>
    <x v="481"/>
    <s v="P0256"/>
    <x v="196"/>
    <x v="2"/>
    <s v="Supplier_4"/>
    <x v="4"/>
    <n v="4"/>
    <n v="134.28"/>
    <n v="537.12"/>
    <n v="456"/>
    <n v="7"/>
    <x v="0"/>
    <n v="61231.68"/>
    <x v="1"/>
  </r>
  <r>
    <x v="255"/>
    <s v="P0111"/>
    <x v="89"/>
    <x v="9"/>
    <s v="Supplier_17"/>
    <x v="3"/>
    <n v="14"/>
    <n v="2508.5100000000002"/>
    <n v="35119.14"/>
    <n v="246"/>
    <n v="6"/>
    <x v="0"/>
    <n v="617093.46000000008"/>
    <x v="22"/>
  </r>
  <r>
    <x v="626"/>
    <s v="P0204"/>
    <x v="142"/>
    <x v="4"/>
    <s v="Supplier_10"/>
    <x v="0"/>
    <n v="14"/>
    <n v="4690.6899999999996"/>
    <n v="65669.66"/>
    <n v="166"/>
    <n v="12"/>
    <x v="0"/>
    <n v="778654.53999999992"/>
    <x v="4"/>
  </r>
  <r>
    <x v="186"/>
    <s v="P0039"/>
    <x v="238"/>
    <x v="5"/>
    <s v="Supplier_25"/>
    <x v="1"/>
    <n v="32"/>
    <n v="2220.69"/>
    <n v="71062.080000000002"/>
    <n v="40"/>
    <n v="4"/>
    <x v="0"/>
    <n v="88827.6"/>
    <x v="5"/>
  </r>
  <r>
    <x v="194"/>
    <s v="P0235"/>
    <x v="116"/>
    <x v="6"/>
    <s v="Supplier_8"/>
    <x v="1"/>
    <n v="10"/>
    <n v="448.27"/>
    <n v="4482.7"/>
    <n v="470"/>
    <n v="13"/>
    <x v="1"/>
    <n v="210686.9"/>
    <x v="23"/>
  </r>
  <r>
    <x v="595"/>
    <s v="P0014"/>
    <x v="228"/>
    <x v="1"/>
    <s v="Supplier_10"/>
    <x v="4"/>
    <n v="70"/>
    <n v="9866.61"/>
    <n v="690662.7"/>
    <n v="104"/>
    <n v="5"/>
    <x v="2"/>
    <n v="1026127.4400000001"/>
    <x v="18"/>
  </r>
  <r>
    <x v="223"/>
    <s v="P0075"/>
    <x v="141"/>
    <x v="0"/>
    <s v="Supplier_16"/>
    <x v="4"/>
    <n v="13"/>
    <n v="345.15"/>
    <n v="4486.95"/>
    <n v="138"/>
    <n v="5"/>
    <x v="0"/>
    <n v="47630.7"/>
    <x v="16"/>
  </r>
  <r>
    <x v="564"/>
    <s v="P0296"/>
    <x v="84"/>
    <x v="8"/>
    <s v="Supplier_1"/>
    <x v="1"/>
    <n v="10"/>
    <n v="4473.09"/>
    <n v="44730.9"/>
    <n v="579"/>
    <n v="14"/>
    <x v="0"/>
    <n v="2589919.11"/>
    <x v="5"/>
  </r>
  <r>
    <x v="204"/>
    <s v="P0226"/>
    <x v="39"/>
    <x v="6"/>
    <s v="Supplier_25"/>
    <x v="4"/>
    <n v="1"/>
    <n v="1579.8"/>
    <n v="1579.8"/>
    <n v="465"/>
    <n v="4"/>
    <x v="0"/>
    <n v="734607"/>
    <x v="9"/>
  </r>
  <r>
    <x v="530"/>
    <s v="P0180"/>
    <x v="3"/>
    <x v="3"/>
    <s v="Supplier_12"/>
    <x v="1"/>
    <n v="13"/>
    <n v="2652.33"/>
    <n v="34480.29"/>
    <n v="124"/>
    <n v="11"/>
    <x v="0"/>
    <n v="328888.92"/>
    <x v="0"/>
  </r>
  <r>
    <x v="440"/>
    <s v="P0124"/>
    <x v="42"/>
    <x v="7"/>
    <s v="Supplier_11"/>
    <x v="3"/>
    <n v="14"/>
    <n v="23150.93"/>
    <n v="324113.02"/>
    <n v="221"/>
    <n v="11"/>
    <x v="0"/>
    <n v="5116355.53"/>
    <x v="0"/>
  </r>
  <r>
    <x v="367"/>
    <s v="P0028"/>
    <x v="85"/>
    <x v="1"/>
    <s v="Supplier_29"/>
    <x v="0"/>
    <n v="40"/>
    <n v="11148.7"/>
    <n v="445948"/>
    <n v="86"/>
    <n v="11"/>
    <x v="2"/>
    <n v="958788.20000000007"/>
    <x v="9"/>
  </r>
  <r>
    <x v="246"/>
    <s v="P0066"/>
    <x v="274"/>
    <x v="0"/>
    <s v="Supplier_5"/>
    <x v="0"/>
    <n v="19"/>
    <n v="447.71"/>
    <n v="8506.49"/>
    <n v="113"/>
    <n v="5"/>
    <x v="0"/>
    <n v="50591.229999999996"/>
    <x v="23"/>
  </r>
  <r>
    <x v="347"/>
    <s v="P0217"/>
    <x v="172"/>
    <x v="6"/>
    <s v="Supplier_29"/>
    <x v="4"/>
    <n v="6"/>
    <n v="2632.4"/>
    <n v="15794.4"/>
    <n v="397"/>
    <n v="4"/>
    <x v="0"/>
    <n v="1045062.8"/>
    <x v="20"/>
  </r>
  <r>
    <x v="282"/>
    <s v="P0146"/>
    <x v="169"/>
    <x v="7"/>
    <s v="Supplier_9"/>
    <x v="3"/>
    <n v="20"/>
    <n v="1422.98"/>
    <n v="28459.599999999999"/>
    <n v="172"/>
    <n v="10"/>
    <x v="0"/>
    <n v="244752.56"/>
    <x v="3"/>
  </r>
  <r>
    <x v="486"/>
    <s v="P0149"/>
    <x v="26"/>
    <x v="7"/>
    <s v="Supplier_24"/>
    <x v="2"/>
    <n v="23"/>
    <n v="11578.42"/>
    <n v="266303.65999999997"/>
    <n v="229"/>
    <n v="11"/>
    <x v="0"/>
    <n v="2651458.1800000002"/>
    <x v="20"/>
  </r>
  <r>
    <x v="50"/>
    <s v="P0057"/>
    <x v="160"/>
    <x v="5"/>
    <s v="Supplier_24"/>
    <x v="2"/>
    <n v="23"/>
    <n v="3248.28"/>
    <n v="74710.44"/>
    <n v="104"/>
    <n v="13"/>
    <x v="0"/>
    <n v="337821.12"/>
    <x v="17"/>
  </r>
  <r>
    <x v="42"/>
    <s v="P0203"/>
    <x v="117"/>
    <x v="4"/>
    <s v="Supplier_28"/>
    <x v="3"/>
    <n v="9"/>
    <n v="4794.79"/>
    <n v="43153.11"/>
    <n v="183"/>
    <n v="9"/>
    <x v="0"/>
    <n v="877446.57"/>
    <x v="18"/>
  </r>
  <r>
    <x v="394"/>
    <s v="P0041"/>
    <x v="41"/>
    <x v="5"/>
    <s v="Supplier_6"/>
    <x v="2"/>
    <n v="20"/>
    <n v="3052.33"/>
    <n v="61046.6"/>
    <n v="88"/>
    <n v="2"/>
    <x v="2"/>
    <n v="268605.03999999998"/>
    <x v="11"/>
  </r>
  <r>
    <x v="518"/>
    <s v="P0125"/>
    <x v="167"/>
    <x v="7"/>
    <s v="Supplier_10"/>
    <x v="4"/>
    <n v="14"/>
    <n v="11894.5"/>
    <n v="166523"/>
    <n v="220"/>
    <n v="14"/>
    <x v="0"/>
    <n v="2616790"/>
    <x v="2"/>
  </r>
  <r>
    <x v="232"/>
    <s v="P0260"/>
    <x v="33"/>
    <x v="2"/>
    <s v="Supplier_6"/>
    <x v="0"/>
    <n v="1"/>
    <n v="553.64"/>
    <n v="553.64"/>
    <n v="259"/>
    <n v="14"/>
    <x v="1"/>
    <n v="143392.76"/>
    <x v="12"/>
  </r>
  <r>
    <x v="403"/>
    <s v="P0064"/>
    <x v="74"/>
    <x v="0"/>
    <s v="Supplier_13"/>
    <x v="2"/>
    <n v="21"/>
    <n v="360.88"/>
    <n v="7578.48"/>
    <n v="238"/>
    <n v="3"/>
    <x v="0"/>
    <n v="85889.44"/>
    <x v="14"/>
  </r>
  <r>
    <x v="238"/>
    <s v="P0117"/>
    <x v="46"/>
    <x v="9"/>
    <s v="Supplier_24"/>
    <x v="2"/>
    <n v="11"/>
    <n v="1079.3599999999999"/>
    <n v="11872.96"/>
    <n v="103"/>
    <n v="4"/>
    <x v="0"/>
    <n v="111174.07999999999"/>
    <x v="5"/>
  </r>
  <r>
    <x v="678"/>
    <s v="P0030"/>
    <x v="82"/>
    <x v="1"/>
    <s v="Supplier_23"/>
    <x v="1"/>
    <n v="29"/>
    <n v="14485.73"/>
    <n v="420086.17"/>
    <n v="89"/>
    <n v="14"/>
    <x v="0"/>
    <n v="1289229.97"/>
    <x v="13"/>
  </r>
  <r>
    <x v="548"/>
    <s v="P0122"/>
    <x v="211"/>
    <x v="7"/>
    <s v="Supplier_27"/>
    <x v="0"/>
    <n v="16"/>
    <n v="5586.95"/>
    <n v="89391.2"/>
    <n v="228"/>
    <n v="3"/>
    <x v="0"/>
    <n v="1273824.5999999999"/>
    <x v="13"/>
  </r>
  <r>
    <x v="328"/>
    <s v="P0021"/>
    <x v="235"/>
    <x v="1"/>
    <s v="Supplier_17"/>
    <x v="1"/>
    <n v="25"/>
    <n v="10308.82"/>
    <n v="257720.5"/>
    <n v="106"/>
    <n v="2"/>
    <x v="0"/>
    <n v="1092734.92"/>
    <x v="1"/>
  </r>
  <r>
    <x v="147"/>
    <s v="P0085"/>
    <x v="293"/>
    <x v="0"/>
    <s v="Supplier_21"/>
    <x v="1"/>
    <n v="24"/>
    <n v="274.06"/>
    <n v="6577.44"/>
    <n v="170"/>
    <n v="11"/>
    <x v="0"/>
    <n v="46590.2"/>
    <x v="19"/>
  </r>
  <r>
    <x v="31"/>
    <s v="P0048"/>
    <x v="207"/>
    <x v="5"/>
    <s v="Supplier_11"/>
    <x v="4"/>
    <n v="48"/>
    <n v="1394.64"/>
    <n v="66942.720000000001"/>
    <n v="92"/>
    <n v="10"/>
    <x v="2"/>
    <n v="128306.88"/>
    <x v="17"/>
  </r>
  <r>
    <x v="250"/>
    <s v="P0069"/>
    <x v="59"/>
    <x v="0"/>
    <s v="Supplier_1"/>
    <x v="2"/>
    <n v="9"/>
    <n v="399.89"/>
    <n v="3599.01"/>
    <n v="145"/>
    <n v="11"/>
    <x v="0"/>
    <n v="57984.049999999996"/>
    <x v="11"/>
  </r>
  <r>
    <x v="661"/>
    <s v="P0033"/>
    <x v="234"/>
    <x v="5"/>
    <s v="Supplier_26"/>
    <x v="0"/>
    <n v="64"/>
    <n v="1065.8599999999999"/>
    <n v="68215.039999999994"/>
    <n v="69"/>
    <n v="12"/>
    <x v="2"/>
    <n v="73544.34"/>
    <x v="7"/>
  </r>
  <r>
    <x v="370"/>
    <s v="P0250"/>
    <x v="2"/>
    <x v="2"/>
    <s v="Supplier_26"/>
    <x v="4"/>
    <n v="5"/>
    <n v="788.97"/>
    <n v="3944.85"/>
    <n v="293"/>
    <n v="2"/>
    <x v="1"/>
    <n v="231168.21000000002"/>
    <x v="18"/>
  </r>
  <r>
    <x v="725"/>
    <s v="P0290"/>
    <x v="277"/>
    <x v="8"/>
    <s v="Supplier_5"/>
    <x v="0"/>
    <n v="6"/>
    <n v="2850.06"/>
    <n v="17100.36"/>
    <n v="560"/>
    <n v="14"/>
    <x v="1"/>
    <n v="1596033.5999999999"/>
    <x v="12"/>
  </r>
  <r>
    <x v="125"/>
    <s v="P0129"/>
    <x v="15"/>
    <x v="7"/>
    <s v="Supplier_26"/>
    <x v="3"/>
    <n v="14"/>
    <n v="19655.919999999998"/>
    <n v="275182.88"/>
    <n v="227"/>
    <n v="3"/>
    <x v="0"/>
    <n v="4461893.84"/>
    <x v="20"/>
  </r>
  <r>
    <x v="352"/>
    <s v="P0160"/>
    <x v="179"/>
    <x v="3"/>
    <s v="Supplier_5"/>
    <x v="0"/>
    <n v="24"/>
    <n v="540.54"/>
    <n v="12972.96"/>
    <n v="127"/>
    <n v="6"/>
    <x v="0"/>
    <n v="68648.58"/>
    <x v="0"/>
  </r>
  <r>
    <x v="416"/>
    <s v="P0279"/>
    <x v="21"/>
    <x v="8"/>
    <s v="Supplier_28"/>
    <x v="1"/>
    <n v="5"/>
    <n v="2665.94"/>
    <n v="13329.7"/>
    <n v="365"/>
    <n v="6"/>
    <x v="1"/>
    <n v="973068.1"/>
    <x v="4"/>
  </r>
  <r>
    <x v="78"/>
    <s v="P0257"/>
    <x v="54"/>
    <x v="2"/>
    <s v="Supplier_4"/>
    <x v="3"/>
    <n v="1"/>
    <n v="753.03"/>
    <n v="753.03"/>
    <n v="374"/>
    <n v="14"/>
    <x v="1"/>
    <n v="281633.21999999997"/>
    <x v="9"/>
  </r>
  <r>
    <x v="321"/>
    <s v="P0298"/>
    <x v="155"/>
    <x v="8"/>
    <s v="Supplier_29"/>
    <x v="3"/>
    <n v="1"/>
    <n v="3175.52"/>
    <n v="3175.52"/>
    <n v="306"/>
    <n v="3"/>
    <x v="0"/>
    <n v="971709.12"/>
    <x v="18"/>
  </r>
  <r>
    <x v="145"/>
    <s v="P0106"/>
    <x v="220"/>
    <x v="9"/>
    <s v="Supplier_8"/>
    <x v="1"/>
    <n v="19"/>
    <n v="2407.84"/>
    <n v="45748.959999999999"/>
    <n v="97"/>
    <n v="12"/>
    <x v="0"/>
    <n v="233560.48"/>
    <x v="7"/>
  </r>
  <r>
    <x v="424"/>
    <s v="P0291"/>
    <x v="37"/>
    <x v="8"/>
    <s v="Supplier_21"/>
    <x v="3"/>
    <n v="1"/>
    <n v="2679.06"/>
    <n v="2679.06"/>
    <n v="500"/>
    <n v="7"/>
    <x v="1"/>
    <n v="1339530"/>
    <x v="8"/>
  </r>
  <r>
    <x v="430"/>
    <s v="P0264"/>
    <x v="136"/>
    <x v="2"/>
    <s v="Supplier_3"/>
    <x v="2"/>
    <n v="9"/>
    <n v="759.57"/>
    <n v="6836.13"/>
    <n v="351"/>
    <n v="5"/>
    <x v="0"/>
    <n v="266609.07"/>
    <x v="18"/>
  </r>
  <r>
    <x v="556"/>
    <s v="P0003"/>
    <x v="148"/>
    <x v="1"/>
    <s v="Supplier_1"/>
    <x v="4"/>
    <n v="38"/>
    <n v="9216.34"/>
    <n v="350220.92"/>
    <n v="49"/>
    <n v="4"/>
    <x v="2"/>
    <n v="451600.66000000003"/>
    <x v="8"/>
  </r>
  <r>
    <x v="700"/>
    <s v="P0027"/>
    <x v="187"/>
    <x v="1"/>
    <s v="Supplier_17"/>
    <x v="3"/>
    <n v="49"/>
    <n v="9577.34"/>
    <n v="469289.66"/>
    <n v="107"/>
    <n v="4"/>
    <x v="0"/>
    <n v="1024775.38"/>
    <x v="21"/>
  </r>
  <r>
    <x v="293"/>
    <s v="P0228"/>
    <x v="45"/>
    <x v="6"/>
    <s v="Supplier_14"/>
    <x v="4"/>
    <n v="2"/>
    <n v="4674.5200000000004"/>
    <n v="9349.0400000000009"/>
    <n v="526"/>
    <n v="3"/>
    <x v="1"/>
    <n v="2458797.52"/>
    <x v="5"/>
  </r>
  <r>
    <x v="176"/>
    <s v="P0161"/>
    <x v="27"/>
    <x v="3"/>
    <s v="Supplier_3"/>
    <x v="2"/>
    <n v="25"/>
    <n v="946.99"/>
    <n v="23674.75"/>
    <n v="181"/>
    <n v="4"/>
    <x v="0"/>
    <n v="171405.19"/>
    <x v="19"/>
  </r>
  <r>
    <x v="208"/>
    <s v="P0220"/>
    <x v="183"/>
    <x v="6"/>
    <s v="Supplier_29"/>
    <x v="3"/>
    <n v="6"/>
    <n v="1553.97"/>
    <n v="9323.82"/>
    <n v="524"/>
    <n v="5"/>
    <x v="1"/>
    <n v="814280.28"/>
    <x v="4"/>
  </r>
  <r>
    <x v="471"/>
    <s v="P0007"/>
    <x v="1"/>
    <x v="1"/>
    <s v="Supplier_28"/>
    <x v="4"/>
    <n v="26"/>
    <n v="8819.64"/>
    <n v="229310.64"/>
    <n v="91"/>
    <n v="11"/>
    <x v="2"/>
    <n v="802587.24"/>
    <x v="3"/>
  </r>
  <r>
    <x v="69"/>
    <s v="P0053"/>
    <x v="30"/>
    <x v="5"/>
    <s v="Supplier_3"/>
    <x v="3"/>
    <n v="42"/>
    <n v="3853.58"/>
    <n v="161850.35999999999"/>
    <n v="52"/>
    <n v="10"/>
    <x v="2"/>
    <n v="200386.16"/>
    <x v="4"/>
  </r>
  <r>
    <x v="18"/>
    <s v="P0251"/>
    <x v="180"/>
    <x v="2"/>
    <s v="Supplier_19"/>
    <x v="1"/>
    <n v="3"/>
    <n v="3947.24"/>
    <n v="11841.72"/>
    <n v="443"/>
    <n v="10"/>
    <x v="1"/>
    <n v="1748627.3199999998"/>
    <x v="12"/>
  </r>
  <r>
    <x v="327"/>
    <s v="P0136"/>
    <x v="115"/>
    <x v="7"/>
    <s v="Supplier_25"/>
    <x v="1"/>
    <n v="23"/>
    <n v="24582.44"/>
    <n v="565396.12"/>
    <n v="195"/>
    <n v="10"/>
    <x v="0"/>
    <n v="4793575.8"/>
    <x v="9"/>
  </r>
  <r>
    <x v="727"/>
    <s v="P0049"/>
    <x v="112"/>
    <x v="5"/>
    <s v="Supplier_7"/>
    <x v="3"/>
    <n v="32"/>
    <n v="1476.47"/>
    <n v="47247.040000000001"/>
    <n v="94"/>
    <n v="4"/>
    <x v="2"/>
    <n v="138788.18"/>
    <x v="13"/>
  </r>
  <r>
    <x v="437"/>
    <s v="P0014"/>
    <x v="228"/>
    <x v="1"/>
    <s v="Supplier_16"/>
    <x v="2"/>
    <n v="72"/>
    <n v="11985.03"/>
    <n v="862922.16"/>
    <n v="104"/>
    <n v="7"/>
    <x v="2"/>
    <n v="1246443.1200000001"/>
    <x v="15"/>
  </r>
  <r>
    <x v="153"/>
    <s v="P0207"/>
    <x v="258"/>
    <x v="4"/>
    <s v="Supplier_16"/>
    <x v="3"/>
    <n v="16"/>
    <n v="4468.25"/>
    <n v="71492"/>
    <n v="246"/>
    <n v="7"/>
    <x v="0"/>
    <n v="1099189.5"/>
    <x v="23"/>
  </r>
  <r>
    <x v="689"/>
    <s v="P0059"/>
    <x v="184"/>
    <x v="5"/>
    <s v="Supplier_27"/>
    <x v="1"/>
    <n v="38"/>
    <n v="3176.12"/>
    <n v="120692.56"/>
    <n v="53"/>
    <n v="14"/>
    <x v="0"/>
    <n v="168334.36"/>
    <x v="17"/>
  </r>
  <r>
    <x v="6"/>
    <s v="P0100"/>
    <x v="251"/>
    <x v="9"/>
    <s v="Supplier_22"/>
    <x v="2"/>
    <n v="25"/>
    <n v="934.6"/>
    <n v="23365"/>
    <n v="240"/>
    <n v="9"/>
    <x v="0"/>
    <n v="224304"/>
    <x v="5"/>
  </r>
  <r>
    <x v="475"/>
    <s v="P0139"/>
    <x v="128"/>
    <x v="7"/>
    <s v="Supplier_1"/>
    <x v="0"/>
    <n v="10"/>
    <n v="9045.57"/>
    <n v="90455.7"/>
    <n v="174"/>
    <n v="3"/>
    <x v="0"/>
    <n v="1573929.18"/>
    <x v="4"/>
  </r>
  <r>
    <x v="370"/>
    <s v="P0196"/>
    <x v="186"/>
    <x v="4"/>
    <s v="Supplier_11"/>
    <x v="4"/>
    <n v="14"/>
    <n v="354.63"/>
    <n v="4964.82"/>
    <n v="115"/>
    <n v="5"/>
    <x v="0"/>
    <n v="40782.449999999997"/>
    <x v="18"/>
  </r>
  <r>
    <x v="253"/>
    <s v="P0061"/>
    <x v="212"/>
    <x v="0"/>
    <s v="Supplier_6"/>
    <x v="2"/>
    <n v="12"/>
    <n v="208.88"/>
    <n v="2506.56"/>
    <n v="117"/>
    <n v="3"/>
    <x v="0"/>
    <n v="24438.959999999999"/>
    <x v="14"/>
  </r>
  <r>
    <x v="689"/>
    <s v="P0115"/>
    <x v="92"/>
    <x v="9"/>
    <s v="Supplier_1"/>
    <x v="0"/>
    <n v="15"/>
    <n v="502.42"/>
    <n v="7536.3"/>
    <n v="204"/>
    <n v="9"/>
    <x v="0"/>
    <n v="102493.68000000001"/>
    <x v="17"/>
  </r>
  <r>
    <x v="638"/>
    <s v="P0242"/>
    <x v="40"/>
    <x v="2"/>
    <s v="Supplier_29"/>
    <x v="3"/>
    <n v="3"/>
    <n v="3166.52"/>
    <n v="9499.56"/>
    <n v="566"/>
    <n v="7"/>
    <x v="1"/>
    <n v="1792250.32"/>
    <x v="8"/>
  </r>
  <r>
    <x v="607"/>
    <s v="P0247"/>
    <x v="162"/>
    <x v="2"/>
    <s v="Supplier_7"/>
    <x v="3"/>
    <n v="3"/>
    <n v="1334.44"/>
    <n v="4003.32"/>
    <n v="525"/>
    <n v="10"/>
    <x v="0"/>
    <n v="700581"/>
    <x v="23"/>
  </r>
  <r>
    <x v="346"/>
    <s v="P0223"/>
    <x v="28"/>
    <x v="6"/>
    <s v="Supplier_8"/>
    <x v="1"/>
    <n v="6"/>
    <n v="2219.86"/>
    <n v="13319.16"/>
    <n v="269"/>
    <n v="9"/>
    <x v="1"/>
    <n v="597142.34000000008"/>
    <x v="21"/>
  </r>
  <r>
    <x v="653"/>
    <s v="P0261"/>
    <x v="286"/>
    <x v="2"/>
    <s v="Supplier_10"/>
    <x v="3"/>
    <n v="3"/>
    <n v="1055.1500000000001"/>
    <n v="3165.45"/>
    <n v="517"/>
    <n v="13"/>
    <x v="1"/>
    <n v="545512.55000000005"/>
    <x v="13"/>
  </r>
  <r>
    <x v="249"/>
    <s v="P0240"/>
    <x v="25"/>
    <x v="6"/>
    <s v="Supplier_19"/>
    <x v="4"/>
    <n v="9"/>
    <n v="1819.7"/>
    <n v="16377.3"/>
    <n v="307"/>
    <n v="3"/>
    <x v="0"/>
    <n v="558647.9"/>
    <x v="12"/>
  </r>
  <r>
    <x v="320"/>
    <s v="P0088"/>
    <x v="67"/>
    <x v="0"/>
    <s v="Supplier_19"/>
    <x v="2"/>
    <n v="13"/>
    <n v="144.65"/>
    <n v="1880.45"/>
    <n v="130"/>
    <n v="9"/>
    <x v="0"/>
    <n v="18804.5"/>
    <x v="13"/>
  </r>
  <r>
    <x v="705"/>
    <s v="P0234"/>
    <x v="161"/>
    <x v="6"/>
    <s v="Supplier_16"/>
    <x v="1"/>
    <n v="7"/>
    <n v="2147.13"/>
    <n v="15029.91"/>
    <n v="331"/>
    <n v="4"/>
    <x v="0"/>
    <n v="710700.03"/>
    <x v="9"/>
  </r>
  <r>
    <x v="48"/>
    <s v="P0116"/>
    <x v="156"/>
    <x v="9"/>
    <s v="Supplier_19"/>
    <x v="4"/>
    <n v="22"/>
    <n v="268.89"/>
    <n v="5915.58"/>
    <n v="134"/>
    <n v="12"/>
    <x v="0"/>
    <n v="36031.259999999995"/>
    <x v="13"/>
  </r>
  <r>
    <x v="63"/>
    <s v="P0046"/>
    <x v="124"/>
    <x v="5"/>
    <s v="Supplier_27"/>
    <x v="3"/>
    <n v="23"/>
    <n v="1539.42"/>
    <n v="35406.660000000003"/>
    <n v="95"/>
    <n v="5"/>
    <x v="0"/>
    <n v="146244.9"/>
    <x v="11"/>
  </r>
  <r>
    <x v="629"/>
    <s v="P0221"/>
    <x v="296"/>
    <x v="6"/>
    <s v="Supplier_21"/>
    <x v="1"/>
    <n v="7"/>
    <n v="833.75"/>
    <n v="5836.25"/>
    <n v="596"/>
    <n v="6"/>
    <x v="0"/>
    <n v="496915"/>
    <x v="8"/>
  </r>
  <r>
    <x v="725"/>
    <s v="P0189"/>
    <x v="113"/>
    <x v="4"/>
    <s v="Supplier_15"/>
    <x v="2"/>
    <n v="14"/>
    <n v="2933.3"/>
    <n v="41066.199999999997"/>
    <n v="173"/>
    <n v="3"/>
    <x v="0"/>
    <n v="507460.9"/>
    <x v="12"/>
  </r>
  <r>
    <x v="641"/>
    <s v="P0249"/>
    <x v="129"/>
    <x v="2"/>
    <s v="Supplier_9"/>
    <x v="4"/>
    <n v="8"/>
    <n v="4182.03"/>
    <n v="33456.239999999998"/>
    <n v="296"/>
    <n v="13"/>
    <x v="0"/>
    <n v="1237880.8799999999"/>
    <x v="3"/>
  </r>
  <r>
    <x v="210"/>
    <s v="P0271"/>
    <x v="122"/>
    <x v="8"/>
    <s v="Supplier_23"/>
    <x v="1"/>
    <n v="1"/>
    <n v="2371.25"/>
    <n v="2371.25"/>
    <n v="295"/>
    <n v="8"/>
    <x v="1"/>
    <n v="699518.75"/>
    <x v="6"/>
  </r>
  <r>
    <x v="134"/>
    <s v="P0252"/>
    <x v="291"/>
    <x v="2"/>
    <s v="Supplier_27"/>
    <x v="0"/>
    <n v="9"/>
    <n v="4338.1499999999996"/>
    <n v="39043.35"/>
    <n v="376"/>
    <n v="11"/>
    <x v="1"/>
    <n v="1631144.4"/>
    <x v="11"/>
  </r>
  <r>
    <x v="545"/>
    <s v="P0044"/>
    <x v="192"/>
    <x v="5"/>
    <s v="Supplier_2"/>
    <x v="2"/>
    <n v="40"/>
    <n v="4649.8599999999997"/>
    <n v="185994.4"/>
    <n v="86"/>
    <n v="6"/>
    <x v="2"/>
    <n v="399887.95999999996"/>
    <x v="10"/>
  </r>
  <r>
    <x v="198"/>
    <s v="P0300"/>
    <x v="283"/>
    <x v="8"/>
    <s v="Supplier_10"/>
    <x v="1"/>
    <n v="3"/>
    <n v="1818.39"/>
    <n v="5455.17"/>
    <n v="584"/>
    <n v="3"/>
    <x v="0"/>
    <n v="1061939.76"/>
    <x v="14"/>
  </r>
  <r>
    <x v="210"/>
    <s v="P0252"/>
    <x v="291"/>
    <x v="2"/>
    <s v="Supplier_16"/>
    <x v="2"/>
    <n v="3"/>
    <n v="4357.2299999999996"/>
    <n v="13071.69"/>
    <n v="497"/>
    <n v="6"/>
    <x v="1"/>
    <n v="2165543.3099999996"/>
    <x v="6"/>
  </r>
  <r>
    <x v="720"/>
    <s v="P0034"/>
    <x v="123"/>
    <x v="5"/>
    <s v="Supplier_10"/>
    <x v="1"/>
    <n v="54"/>
    <n v="4568.16"/>
    <n v="246680.64"/>
    <n v="114"/>
    <n v="12"/>
    <x v="0"/>
    <n v="520770.24"/>
    <x v="20"/>
  </r>
  <r>
    <x v="435"/>
    <s v="P0285"/>
    <x v="170"/>
    <x v="8"/>
    <s v="Supplier_3"/>
    <x v="0"/>
    <n v="6"/>
    <n v="2941"/>
    <n v="17646"/>
    <n v="269"/>
    <n v="5"/>
    <x v="1"/>
    <n v="791129"/>
    <x v="23"/>
  </r>
  <r>
    <x v="666"/>
    <s v="P0182"/>
    <x v="4"/>
    <x v="4"/>
    <s v="Supplier_6"/>
    <x v="4"/>
    <n v="9"/>
    <n v="1681.97"/>
    <n v="15137.73"/>
    <n v="105"/>
    <n v="6"/>
    <x v="0"/>
    <n v="176606.85"/>
    <x v="21"/>
  </r>
  <r>
    <x v="555"/>
    <s v="P0180"/>
    <x v="3"/>
    <x v="3"/>
    <s v="Supplier_13"/>
    <x v="1"/>
    <n v="12"/>
    <n v="440.06"/>
    <n v="5280.72"/>
    <n v="129"/>
    <n v="6"/>
    <x v="0"/>
    <n v="56767.74"/>
    <x v="11"/>
  </r>
  <r>
    <x v="623"/>
    <s v="P0021"/>
    <x v="235"/>
    <x v="1"/>
    <s v="Supplier_2"/>
    <x v="3"/>
    <n v="35"/>
    <n v="11423.87"/>
    <n v="399835.45"/>
    <n v="53"/>
    <n v="5"/>
    <x v="2"/>
    <n v="605465.11"/>
    <x v="22"/>
  </r>
  <r>
    <x v="373"/>
    <s v="P0019"/>
    <x v="43"/>
    <x v="1"/>
    <s v="Supplier_19"/>
    <x v="4"/>
    <n v="30"/>
    <n v="13439.78"/>
    <n v="403193.4"/>
    <n v="119"/>
    <n v="10"/>
    <x v="2"/>
    <n v="1599333.82"/>
    <x v="11"/>
  </r>
  <r>
    <x v="205"/>
    <s v="P0076"/>
    <x v="69"/>
    <x v="0"/>
    <s v="Supplier_12"/>
    <x v="1"/>
    <n v="9"/>
    <n v="272.58"/>
    <n v="2453.2199999999998"/>
    <n v="130"/>
    <n v="12"/>
    <x v="0"/>
    <n v="35435.4"/>
    <x v="16"/>
  </r>
  <r>
    <x v="428"/>
    <s v="P0021"/>
    <x v="235"/>
    <x v="1"/>
    <s v="Supplier_7"/>
    <x v="3"/>
    <n v="41"/>
    <n v="984.39"/>
    <n v="40359.99"/>
    <n v="76"/>
    <n v="11"/>
    <x v="0"/>
    <n v="74813.64"/>
    <x v="12"/>
  </r>
  <r>
    <x v="657"/>
    <s v="P0194"/>
    <x v="299"/>
    <x v="4"/>
    <s v="Supplier_15"/>
    <x v="1"/>
    <n v="9"/>
    <n v="4575.8"/>
    <n v="41182.199999999997"/>
    <n v="155"/>
    <n v="7"/>
    <x v="0"/>
    <n v="709249"/>
    <x v="21"/>
  </r>
  <r>
    <x v="650"/>
    <s v="P0190"/>
    <x v="90"/>
    <x v="4"/>
    <s v="Supplier_17"/>
    <x v="1"/>
    <n v="10"/>
    <n v="4184.67"/>
    <n v="41846.699999999997"/>
    <n v="225"/>
    <n v="11"/>
    <x v="0"/>
    <n v="941550.75"/>
    <x v="22"/>
  </r>
  <r>
    <x v="197"/>
    <s v="P0118"/>
    <x v="189"/>
    <x v="9"/>
    <s v="Supplier_1"/>
    <x v="3"/>
    <n v="18"/>
    <n v="4635.7299999999996"/>
    <n v="83443.14"/>
    <n v="190"/>
    <n v="5"/>
    <x v="0"/>
    <n v="880788.7"/>
    <x v="13"/>
  </r>
  <r>
    <x v="348"/>
    <s v="P0227"/>
    <x v="35"/>
    <x v="6"/>
    <s v="Supplier_29"/>
    <x v="3"/>
    <n v="7"/>
    <n v="3093.91"/>
    <n v="21657.37"/>
    <n v="359"/>
    <n v="7"/>
    <x v="0"/>
    <n v="1110713.69"/>
    <x v="7"/>
  </r>
  <r>
    <x v="146"/>
    <s v="P0289"/>
    <x v="147"/>
    <x v="8"/>
    <s v="Supplier_12"/>
    <x v="4"/>
    <n v="6"/>
    <n v="3883.8"/>
    <n v="23302.799999999999"/>
    <n v="472"/>
    <n v="4"/>
    <x v="1"/>
    <n v="1833153.6"/>
    <x v="21"/>
  </r>
  <r>
    <x v="56"/>
    <s v="P0011"/>
    <x v="252"/>
    <x v="1"/>
    <s v="Supplier_27"/>
    <x v="4"/>
    <n v="39"/>
    <n v="19950.64"/>
    <n v="778074.96"/>
    <n v="96"/>
    <n v="10"/>
    <x v="0"/>
    <n v="1915261.44"/>
    <x v="8"/>
  </r>
  <r>
    <x v="394"/>
    <s v="P0001"/>
    <x v="68"/>
    <x v="1"/>
    <s v="Supplier_27"/>
    <x v="2"/>
    <n v="44"/>
    <n v="9546.41"/>
    <n v="420042.04"/>
    <n v="51"/>
    <n v="5"/>
    <x v="0"/>
    <n v="486866.91"/>
    <x v="11"/>
  </r>
  <r>
    <x v="292"/>
    <s v="P0003"/>
    <x v="148"/>
    <x v="1"/>
    <s v="Supplier_21"/>
    <x v="3"/>
    <n v="23"/>
    <n v="4065.32"/>
    <n v="93502.36"/>
    <n v="31"/>
    <n v="8"/>
    <x v="2"/>
    <n v="126024.92"/>
    <x v="17"/>
  </r>
  <r>
    <x v="627"/>
    <s v="P0007"/>
    <x v="1"/>
    <x v="1"/>
    <s v="Supplier_19"/>
    <x v="4"/>
    <n v="34"/>
    <n v="17442.439999999999"/>
    <n v="593042.96"/>
    <n v="107"/>
    <n v="9"/>
    <x v="2"/>
    <n v="1866341.0799999998"/>
    <x v="3"/>
  </r>
  <r>
    <x v="477"/>
    <s v="P0002"/>
    <x v="215"/>
    <x v="1"/>
    <s v="Supplier_24"/>
    <x v="0"/>
    <n v="67"/>
    <n v="10780.27"/>
    <n v="722278.09"/>
    <n v="74"/>
    <n v="12"/>
    <x v="0"/>
    <n v="797739.98"/>
    <x v="18"/>
  </r>
  <r>
    <x v="459"/>
    <s v="P0139"/>
    <x v="128"/>
    <x v="7"/>
    <s v="Supplier_21"/>
    <x v="1"/>
    <n v="13"/>
    <n v="10731.24"/>
    <n v="139506.12"/>
    <n v="201"/>
    <n v="13"/>
    <x v="0"/>
    <n v="2156979.2399999998"/>
    <x v="18"/>
  </r>
  <r>
    <x v="55"/>
    <s v="P0027"/>
    <x v="187"/>
    <x v="1"/>
    <s v="Supplier_21"/>
    <x v="4"/>
    <n v="70"/>
    <n v="1154.5899999999999"/>
    <n v="80821.3"/>
    <n v="81"/>
    <n v="8"/>
    <x v="0"/>
    <n v="93521.79"/>
    <x v="18"/>
  </r>
  <r>
    <x v="273"/>
    <s v="P0287"/>
    <x v="119"/>
    <x v="8"/>
    <s v="Supplier_15"/>
    <x v="1"/>
    <n v="8"/>
    <n v="2881.14"/>
    <n v="23049.119999999999"/>
    <n v="537"/>
    <n v="13"/>
    <x v="0"/>
    <n v="1547172.18"/>
    <x v="3"/>
  </r>
  <r>
    <x v="631"/>
    <s v="P0292"/>
    <x v="18"/>
    <x v="8"/>
    <s v="Supplier_15"/>
    <x v="4"/>
    <n v="4"/>
    <n v="4000.63"/>
    <n v="16002.52"/>
    <n v="334"/>
    <n v="9"/>
    <x v="1"/>
    <n v="1336210.42"/>
    <x v="23"/>
  </r>
  <r>
    <x v="55"/>
    <s v="P0133"/>
    <x v="232"/>
    <x v="7"/>
    <s v="Supplier_16"/>
    <x v="2"/>
    <n v="10"/>
    <n v="25912.18"/>
    <n v="259121.8"/>
    <n v="171"/>
    <n v="11"/>
    <x v="0"/>
    <n v="4430982.78"/>
    <x v="18"/>
  </r>
  <r>
    <x v="87"/>
    <s v="P0104"/>
    <x v="98"/>
    <x v="9"/>
    <s v="Supplier_7"/>
    <x v="0"/>
    <n v="11"/>
    <n v="3567.73"/>
    <n v="39245.03"/>
    <n v="85"/>
    <n v="10"/>
    <x v="0"/>
    <n v="303257.05"/>
    <x v="3"/>
  </r>
  <r>
    <x v="349"/>
    <s v="P0044"/>
    <x v="192"/>
    <x v="5"/>
    <s v="Supplier_19"/>
    <x v="2"/>
    <n v="56"/>
    <n v="457.51"/>
    <n v="25620.560000000001"/>
    <n v="37"/>
    <n v="6"/>
    <x v="2"/>
    <n v="16927.87"/>
    <x v="14"/>
  </r>
  <r>
    <x v="556"/>
    <s v="P0132"/>
    <x v="70"/>
    <x v="7"/>
    <s v="Supplier_26"/>
    <x v="3"/>
    <n v="14"/>
    <n v="1991.59"/>
    <n v="27882.26"/>
    <n v="108"/>
    <n v="8"/>
    <x v="0"/>
    <n v="215091.72"/>
    <x v="8"/>
  </r>
  <r>
    <x v="76"/>
    <s v="P0252"/>
    <x v="291"/>
    <x v="2"/>
    <s v="Supplier_21"/>
    <x v="1"/>
    <n v="8"/>
    <n v="2068.19"/>
    <n v="16545.52"/>
    <n v="406"/>
    <n v="9"/>
    <x v="0"/>
    <n v="839685.14"/>
    <x v="1"/>
  </r>
  <r>
    <x v="201"/>
    <s v="P0155"/>
    <x v="106"/>
    <x v="3"/>
    <s v="Supplier_4"/>
    <x v="3"/>
    <n v="11"/>
    <n v="3357.62"/>
    <n v="36933.82"/>
    <n v="228"/>
    <n v="11"/>
    <x v="0"/>
    <n v="765537.36"/>
    <x v="15"/>
  </r>
  <r>
    <x v="622"/>
    <s v="P0119"/>
    <x v="103"/>
    <x v="9"/>
    <s v="Supplier_19"/>
    <x v="4"/>
    <n v="18"/>
    <n v="3905.91"/>
    <n v="70306.38"/>
    <n v="218"/>
    <n v="9"/>
    <x v="0"/>
    <n v="851488.38"/>
    <x v="20"/>
  </r>
  <r>
    <x v="86"/>
    <s v="P0001"/>
    <x v="68"/>
    <x v="1"/>
    <s v="Supplier_30"/>
    <x v="3"/>
    <n v="39"/>
    <n v="843.59"/>
    <n v="32900.01"/>
    <n v="73"/>
    <n v="11"/>
    <x v="0"/>
    <n v="61582.07"/>
    <x v="2"/>
  </r>
  <r>
    <x v="699"/>
    <s v="P0168"/>
    <x v="23"/>
    <x v="3"/>
    <s v="Supplier_16"/>
    <x v="2"/>
    <n v="24"/>
    <n v="1776.17"/>
    <n v="42628.08"/>
    <n v="250"/>
    <n v="7"/>
    <x v="0"/>
    <n v="444042.5"/>
    <x v="7"/>
  </r>
  <r>
    <x v="194"/>
    <s v="P0248"/>
    <x v="177"/>
    <x v="2"/>
    <s v="Supplier_27"/>
    <x v="2"/>
    <n v="7"/>
    <n v="3591.85"/>
    <n v="25142.95"/>
    <n v="395"/>
    <n v="2"/>
    <x v="0"/>
    <n v="1418780.75"/>
    <x v="23"/>
  </r>
  <r>
    <x v="257"/>
    <s v="P0038"/>
    <x v="200"/>
    <x v="5"/>
    <s v="Supplier_29"/>
    <x v="2"/>
    <n v="50"/>
    <n v="2730.88"/>
    <n v="136544"/>
    <n v="84"/>
    <n v="5"/>
    <x v="2"/>
    <n v="229393.92000000001"/>
    <x v="10"/>
  </r>
  <r>
    <x v="107"/>
    <s v="P0259"/>
    <x v="32"/>
    <x v="2"/>
    <s v="Supplier_6"/>
    <x v="1"/>
    <n v="7"/>
    <n v="2577.4899999999998"/>
    <n v="18042.43"/>
    <n v="482"/>
    <n v="3"/>
    <x v="0"/>
    <n v="1242350.18"/>
    <x v="15"/>
  </r>
  <r>
    <x v="678"/>
    <s v="P0054"/>
    <x v="60"/>
    <x v="5"/>
    <s v="Supplier_17"/>
    <x v="4"/>
    <n v="39"/>
    <n v="3149.61"/>
    <n v="122834.79"/>
    <n v="45"/>
    <n v="9"/>
    <x v="0"/>
    <n v="141732.45000000001"/>
    <x v="13"/>
  </r>
  <r>
    <x v="656"/>
    <s v="P0195"/>
    <x v="261"/>
    <x v="4"/>
    <s v="Supplier_4"/>
    <x v="3"/>
    <n v="9"/>
    <n v="2173.0300000000002"/>
    <n v="19557.27"/>
    <n v="198"/>
    <n v="3"/>
    <x v="0"/>
    <n v="430259.94000000006"/>
    <x v="10"/>
  </r>
  <r>
    <x v="618"/>
    <s v="P0278"/>
    <x v="292"/>
    <x v="8"/>
    <s v="Supplier_24"/>
    <x v="0"/>
    <n v="6"/>
    <n v="2846.49"/>
    <n v="17078.939999999999"/>
    <n v="341"/>
    <n v="9"/>
    <x v="1"/>
    <n v="970653.09"/>
    <x v="15"/>
  </r>
  <r>
    <x v="512"/>
    <s v="P0135"/>
    <x v="151"/>
    <x v="7"/>
    <s v="Supplier_14"/>
    <x v="3"/>
    <n v="18"/>
    <n v="14221.34"/>
    <n v="255984.12"/>
    <n v="177"/>
    <n v="11"/>
    <x v="0"/>
    <n v="2517177.1800000002"/>
    <x v="9"/>
  </r>
  <r>
    <x v="73"/>
    <s v="P0245"/>
    <x v="150"/>
    <x v="2"/>
    <s v="Supplier_19"/>
    <x v="0"/>
    <n v="4"/>
    <n v="1907.63"/>
    <n v="7630.52"/>
    <n v="386"/>
    <n v="9"/>
    <x v="1"/>
    <n v="736345.18"/>
    <x v="19"/>
  </r>
  <r>
    <x v="584"/>
    <s v="P0143"/>
    <x v="295"/>
    <x v="7"/>
    <s v="Supplier_8"/>
    <x v="3"/>
    <n v="12"/>
    <n v="11449.83"/>
    <n v="137397.96"/>
    <n v="190"/>
    <n v="7"/>
    <x v="0"/>
    <n v="2175467.7000000002"/>
    <x v="20"/>
  </r>
  <r>
    <x v="69"/>
    <s v="P0033"/>
    <x v="234"/>
    <x v="5"/>
    <s v="Supplier_16"/>
    <x v="0"/>
    <n v="35"/>
    <n v="861.03"/>
    <n v="30136.05"/>
    <n v="36"/>
    <n v="11"/>
    <x v="2"/>
    <n v="30997.079999999998"/>
    <x v="4"/>
  </r>
  <r>
    <x v="408"/>
    <s v="P0173"/>
    <x v="199"/>
    <x v="3"/>
    <s v="Supplier_4"/>
    <x v="4"/>
    <n v="10"/>
    <n v="2380.86"/>
    <n v="23808.6"/>
    <n v="198"/>
    <n v="14"/>
    <x v="0"/>
    <n v="471410.28"/>
    <x v="17"/>
  </r>
  <r>
    <x v="565"/>
    <s v="P0276"/>
    <x v="76"/>
    <x v="8"/>
    <s v="Supplier_30"/>
    <x v="1"/>
    <n v="3"/>
    <n v="652.16999999999996"/>
    <n v="1956.51"/>
    <n v="495"/>
    <n v="2"/>
    <x v="0"/>
    <n v="322824.14999999997"/>
    <x v="23"/>
  </r>
  <r>
    <x v="631"/>
    <s v="P0279"/>
    <x v="21"/>
    <x v="8"/>
    <s v="Supplier_23"/>
    <x v="0"/>
    <n v="2"/>
    <n v="2078.2800000000002"/>
    <n v="4156.5600000000004"/>
    <n v="577"/>
    <n v="14"/>
    <x v="0"/>
    <n v="1199167.56"/>
    <x v="23"/>
  </r>
  <r>
    <x v="291"/>
    <s v="P0036"/>
    <x v="194"/>
    <x v="5"/>
    <s v="Supplier_11"/>
    <x v="0"/>
    <n v="51"/>
    <n v="4546.13"/>
    <n v="231852.63"/>
    <n v="38"/>
    <n v="9"/>
    <x v="2"/>
    <n v="172752.94"/>
    <x v="14"/>
  </r>
  <r>
    <x v="487"/>
    <s v="P0231"/>
    <x v="93"/>
    <x v="6"/>
    <s v="Supplier_15"/>
    <x v="3"/>
    <n v="8"/>
    <n v="3668.46"/>
    <n v="29347.68"/>
    <n v="333"/>
    <n v="14"/>
    <x v="1"/>
    <n v="1221597.18"/>
    <x v="1"/>
  </r>
  <r>
    <x v="298"/>
    <s v="P0157"/>
    <x v="108"/>
    <x v="3"/>
    <s v="Supplier_19"/>
    <x v="2"/>
    <n v="17"/>
    <n v="4870.55"/>
    <n v="82799.350000000006"/>
    <n v="124"/>
    <n v="13"/>
    <x v="0"/>
    <n v="603948.20000000007"/>
    <x v="9"/>
  </r>
  <r>
    <x v="368"/>
    <s v="P0019"/>
    <x v="43"/>
    <x v="1"/>
    <s v="Supplier_26"/>
    <x v="3"/>
    <n v="38"/>
    <n v="8674.33"/>
    <n v="329624.53999999998"/>
    <n v="31"/>
    <n v="14"/>
    <x v="2"/>
    <n v="268904.23"/>
    <x v="15"/>
  </r>
  <r>
    <x v="149"/>
    <s v="P0124"/>
    <x v="42"/>
    <x v="7"/>
    <s v="Supplier_20"/>
    <x v="0"/>
    <n v="21"/>
    <n v="3335.25"/>
    <n v="70040.25"/>
    <n v="154"/>
    <n v="2"/>
    <x v="0"/>
    <n v="513628.5"/>
    <x v="3"/>
  </r>
  <r>
    <x v="371"/>
    <s v="P0243"/>
    <x v="214"/>
    <x v="2"/>
    <s v="Supplier_24"/>
    <x v="0"/>
    <n v="3"/>
    <n v="3250.6"/>
    <n v="9751.7999999999993"/>
    <n v="385"/>
    <n v="5"/>
    <x v="1"/>
    <n v="1251481"/>
    <x v="18"/>
  </r>
  <r>
    <x v="724"/>
    <s v="P0040"/>
    <x v="63"/>
    <x v="5"/>
    <s v="Supplier_20"/>
    <x v="2"/>
    <n v="31"/>
    <n v="1455.57"/>
    <n v="45122.67"/>
    <n v="34"/>
    <n v="11"/>
    <x v="2"/>
    <n v="49489.38"/>
    <x v="2"/>
  </r>
  <r>
    <x v="617"/>
    <s v="P0288"/>
    <x v="138"/>
    <x v="8"/>
    <s v="Supplier_28"/>
    <x v="3"/>
    <n v="5"/>
    <n v="3770.49"/>
    <n v="18852.45"/>
    <n v="280"/>
    <n v="14"/>
    <x v="1"/>
    <n v="1055737.2"/>
    <x v="8"/>
  </r>
  <r>
    <x v="350"/>
    <s v="P0005"/>
    <x v="105"/>
    <x v="1"/>
    <s v="Supplier_26"/>
    <x v="1"/>
    <n v="42"/>
    <n v="14047.52"/>
    <n v="589995.84"/>
    <n v="32"/>
    <n v="7"/>
    <x v="2"/>
    <n v="449520.64000000001"/>
    <x v="8"/>
  </r>
  <r>
    <x v="141"/>
    <s v="P0150"/>
    <x v="202"/>
    <x v="7"/>
    <s v="Supplier_15"/>
    <x v="1"/>
    <n v="11"/>
    <n v="5404.94"/>
    <n v="59454.34"/>
    <n v="154"/>
    <n v="9"/>
    <x v="0"/>
    <n v="832360.75999999989"/>
    <x v="0"/>
  </r>
  <r>
    <x v="153"/>
    <s v="P0260"/>
    <x v="33"/>
    <x v="2"/>
    <s v="Supplier_5"/>
    <x v="1"/>
    <n v="3"/>
    <n v="776.98"/>
    <n v="2330.94"/>
    <n v="509"/>
    <n v="7"/>
    <x v="1"/>
    <n v="395482.82"/>
    <x v="23"/>
  </r>
  <r>
    <x v="137"/>
    <s v="P0062"/>
    <x v="221"/>
    <x v="0"/>
    <s v="Supplier_24"/>
    <x v="0"/>
    <n v="24"/>
    <n v="440.3"/>
    <n v="10567.2"/>
    <n v="109"/>
    <n v="5"/>
    <x v="0"/>
    <n v="47992.700000000004"/>
    <x v="2"/>
  </r>
  <r>
    <x v="579"/>
    <s v="P0088"/>
    <x v="67"/>
    <x v="0"/>
    <s v="Supplier_25"/>
    <x v="0"/>
    <n v="24"/>
    <n v="365.67"/>
    <n v="8776.08"/>
    <n v="109"/>
    <n v="11"/>
    <x v="0"/>
    <n v="39858.03"/>
    <x v="3"/>
  </r>
  <r>
    <x v="291"/>
    <s v="P0048"/>
    <x v="207"/>
    <x v="5"/>
    <s v="Supplier_4"/>
    <x v="2"/>
    <n v="42"/>
    <n v="2014.61"/>
    <n v="84613.62"/>
    <n v="44"/>
    <n v="12"/>
    <x v="2"/>
    <n v="88642.84"/>
    <x v="14"/>
  </r>
  <r>
    <x v="266"/>
    <s v="P0065"/>
    <x v="190"/>
    <x v="0"/>
    <s v="Supplier_1"/>
    <x v="2"/>
    <n v="17"/>
    <n v="41.96"/>
    <n v="713.32"/>
    <n v="132"/>
    <n v="14"/>
    <x v="0"/>
    <n v="5538.72"/>
    <x v="11"/>
  </r>
  <r>
    <x v="200"/>
    <s v="P0055"/>
    <x v="157"/>
    <x v="5"/>
    <s v="Supplier_7"/>
    <x v="2"/>
    <n v="23"/>
    <n v="3250.96"/>
    <n v="74772.08"/>
    <n v="48"/>
    <n v="3"/>
    <x v="0"/>
    <n v="156046.08000000002"/>
    <x v="6"/>
  </r>
  <r>
    <x v="329"/>
    <s v="P0091"/>
    <x v="285"/>
    <x v="9"/>
    <s v="Supplier_14"/>
    <x v="4"/>
    <n v="18"/>
    <n v="4860.76"/>
    <n v="87493.68"/>
    <n v="135"/>
    <n v="7"/>
    <x v="0"/>
    <n v="656202.6"/>
    <x v="3"/>
  </r>
  <r>
    <x v="706"/>
    <s v="P0207"/>
    <x v="258"/>
    <x v="4"/>
    <s v="Supplier_17"/>
    <x v="1"/>
    <n v="18"/>
    <n v="3540.43"/>
    <n v="63727.74"/>
    <n v="239"/>
    <n v="6"/>
    <x v="0"/>
    <n v="846162.77"/>
    <x v="14"/>
  </r>
  <r>
    <x v="602"/>
    <s v="P0122"/>
    <x v="211"/>
    <x v="7"/>
    <s v="Supplier_25"/>
    <x v="2"/>
    <n v="17"/>
    <n v="6027.86"/>
    <n v="102473.62"/>
    <n v="178"/>
    <n v="6"/>
    <x v="0"/>
    <n v="1072959.0799999998"/>
    <x v="14"/>
  </r>
  <r>
    <x v="167"/>
    <s v="P0042"/>
    <x v="176"/>
    <x v="5"/>
    <s v="Supplier_22"/>
    <x v="4"/>
    <n v="26"/>
    <n v="1756.25"/>
    <n v="45662.5"/>
    <n v="61"/>
    <n v="5"/>
    <x v="0"/>
    <n v="107131.25"/>
    <x v="22"/>
  </r>
  <r>
    <x v="241"/>
    <s v="P0211"/>
    <x v="114"/>
    <x v="6"/>
    <s v="Supplier_19"/>
    <x v="3"/>
    <n v="1"/>
    <n v="2258.66"/>
    <n v="2258.66"/>
    <n v="308"/>
    <n v="10"/>
    <x v="1"/>
    <n v="695667.27999999991"/>
    <x v="15"/>
  </r>
  <r>
    <x v="718"/>
    <s v="P0156"/>
    <x v="257"/>
    <x v="3"/>
    <s v="Supplier_22"/>
    <x v="1"/>
    <n v="27"/>
    <n v="3192.97"/>
    <n v="86210.19"/>
    <n v="232"/>
    <n v="10"/>
    <x v="0"/>
    <n v="740769.03999999992"/>
    <x v="21"/>
  </r>
  <r>
    <x v="459"/>
    <s v="P0136"/>
    <x v="115"/>
    <x v="7"/>
    <s v="Supplier_23"/>
    <x v="3"/>
    <n v="25"/>
    <n v="22653.18"/>
    <n v="566329.5"/>
    <n v="179"/>
    <n v="2"/>
    <x v="0"/>
    <n v="4054919.22"/>
    <x v="18"/>
  </r>
  <r>
    <x v="638"/>
    <s v="P0107"/>
    <x v="182"/>
    <x v="9"/>
    <s v="Supplier_19"/>
    <x v="4"/>
    <n v="16"/>
    <n v="4531.32"/>
    <n v="72501.119999999995"/>
    <n v="197"/>
    <n v="3"/>
    <x v="0"/>
    <n v="892670.03999999992"/>
    <x v="8"/>
  </r>
  <r>
    <x v="324"/>
    <s v="P0170"/>
    <x v="231"/>
    <x v="3"/>
    <s v="Supplier_26"/>
    <x v="4"/>
    <n v="18"/>
    <n v="2759.45"/>
    <n v="49670.1"/>
    <n v="205"/>
    <n v="9"/>
    <x v="0"/>
    <n v="565687.25"/>
    <x v="10"/>
  </r>
  <r>
    <x v="206"/>
    <s v="P0099"/>
    <x v="269"/>
    <x v="9"/>
    <s v="Supplier_27"/>
    <x v="0"/>
    <n v="17"/>
    <n v="3812.08"/>
    <n v="64805.36"/>
    <n v="155"/>
    <n v="10"/>
    <x v="0"/>
    <n v="590872.4"/>
    <x v="9"/>
  </r>
  <r>
    <x v="342"/>
    <s v="P0121"/>
    <x v="259"/>
    <x v="7"/>
    <s v="Supplier_19"/>
    <x v="3"/>
    <n v="9"/>
    <n v="23797.97"/>
    <n v="214181.73"/>
    <n v="212"/>
    <n v="9"/>
    <x v="0"/>
    <n v="5045169.6400000006"/>
    <x v="3"/>
  </r>
  <r>
    <x v="495"/>
    <s v="P0223"/>
    <x v="28"/>
    <x v="6"/>
    <s v="Supplier_21"/>
    <x v="3"/>
    <n v="9"/>
    <n v="4726.25"/>
    <n v="42536.25"/>
    <n v="483"/>
    <n v="13"/>
    <x v="0"/>
    <n v="2282778.75"/>
    <x v="11"/>
  </r>
  <r>
    <x v="655"/>
    <s v="P0090"/>
    <x v="146"/>
    <x v="0"/>
    <s v="Supplier_6"/>
    <x v="3"/>
    <n v="25"/>
    <n v="85.37"/>
    <n v="2134.25"/>
    <n v="197"/>
    <n v="9"/>
    <x v="0"/>
    <n v="16817.89"/>
    <x v="5"/>
  </r>
  <r>
    <x v="193"/>
    <s v="P0299"/>
    <x v="287"/>
    <x v="8"/>
    <s v="Supplier_5"/>
    <x v="1"/>
    <n v="3"/>
    <n v="2850.9"/>
    <n v="8552.7000000000007"/>
    <n v="529"/>
    <n v="13"/>
    <x v="1"/>
    <n v="1508126.1"/>
    <x v="7"/>
  </r>
  <r>
    <x v="675"/>
    <s v="P0104"/>
    <x v="98"/>
    <x v="9"/>
    <s v="Supplier_23"/>
    <x v="4"/>
    <n v="9"/>
    <n v="3541.88"/>
    <n v="31876.92"/>
    <n v="214"/>
    <n v="5"/>
    <x v="0"/>
    <n v="757962.32000000007"/>
    <x v="17"/>
  </r>
  <r>
    <x v="7"/>
    <s v="P0087"/>
    <x v="165"/>
    <x v="0"/>
    <s v="Supplier_25"/>
    <x v="0"/>
    <n v="9"/>
    <n v="368.76"/>
    <n v="3318.84"/>
    <n v="99"/>
    <n v="5"/>
    <x v="0"/>
    <n v="36507.24"/>
    <x v="6"/>
  </r>
  <r>
    <x v="727"/>
    <s v="P0138"/>
    <x v="245"/>
    <x v="7"/>
    <s v="Supplier_20"/>
    <x v="4"/>
    <n v="16"/>
    <n v="10297.08"/>
    <n v="164753.28"/>
    <n v="171"/>
    <n v="9"/>
    <x v="0"/>
    <n v="1760800.68"/>
    <x v="13"/>
  </r>
  <r>
    <x v="94"/>
    <s v="P0132"/>
    <x v="70"/>
    <x v="7"/>
    <s v="Supplier_1"/>
    <x v="2"/>
    <n v="11"/>
    <n v="15247.3"/>
    <n v="167720.29999999999"/>
    <n v="168"/>
    <n v="2"/>
    <x v="0"/>
    <n v="2561546.4"/>
    <x v="21"/>
  </r>
  <r>
    <x v="556"/>
    <s v="P0290"/>
    <x v="277"/>
    <x v="8"/>
    <s v="Supplier_9"/>
    <x v="1"/>
    <n v="2"/>
    <n v="786.92"/>
    <n v="1573.84"/>
    <n v="433"/>
    <n v="12"/>
    <x v="1"/>
    <n v="340736.36"/>
    <x v="8"/>
  </r>
  <r>
    <x v="151"/>
    <s v="P0137"/>
    <x v="94"/>
    <x v="7"/>
    <s v="Supplier_1"/>
    <x v="4"/>
    <n v="17"/>
    <n v="19172.009999999998"/>
    <n v="325924.17"/>
    <n v="124"/>
    <n v="12"/>
    <x v="0"/>
    <n v="2377329.2399999998"/>
    <x v="22"/>
  </r>
  <r>
    <x v="595"/>
    <s v="P0289"/>
    <x v="147"/>
    <x v="8"/>
    <s v="Supplier_11"/>
    <x v="1"/>
    <n v="9"/>
    <n v="1004.14"/>
    <n v="9037.26"/>
    <n v="524"/>
    <n v="2"/>
    <x v="0"/>
    <n v="526169.36"/>
    <x v="18"/>
  </r>
  <r>
    <x v="247"/>
    <s v="P0209"/>
    <x v="9"/>
    <x v="4"/>
    <s v="Supplier_9"/>
    <x v="3"/>
    <n v="14"/>
    <n v="2281.23"/>
    <n v="31937.22"/>
    <n v="102"/>
    <n v="8"/>
    <x v="0"/>
    <n v="232685.46"/>
    <x v="18"/>
  </r>
  <r>
    <x v="452"/>
    <s v="P0280"/>
    <x v="253"/>
    <x v="8"/>
    <s v="Supplier_19"/>
    <x v="2"/>
    <n v="5"/>
    <n v="4516.68"/>
    <n v="22583.4"/>
    <n v="277"/>
    <n v="8"/>
    <x v="0"/>
    <n v="1251120.3600000001"/>
    <x v="16"/>
  </r>
  <r>
    <x v="187"/>
    <s v="P0010"/>
    <x v="281"/>
    <x v="1"/>
    <s v="Supplier_17"/>
    <x v="2"/>
    <n v="45"/>
    <n v="1053.42"/>
    <n v="47403.9"/>
    <n v="83"/>
    <n v="11"/>
    <x v="0"/>
    <n v="87433.86"/>
    <x v="17"/>
  </r>
  <r>
    <x v="517"/>
    <s v="P0208"/>
    <x v="144"/>
    <x v="4"/>
    <s v="Supplier_18"/>
    <x v="2"/>
    <n v="12"/>
    <n v="4620.74"/>
    <n v="55448.88"/>
    <n v="136"/>
    <n v="4"/>
    <x v="0"/>
    <n v="628420.64"/>
    <x v="3"/>
  </r>
  <r>
    <x v="49"/>
    <s v="P0230"/>
    <x v="87"/>
    <x v="6"/>
    <s v="Supplier_28"/>
    <x v="3"/>
    <n v="17"/>
    <n v="4308.8100000000004"/>
    <n v="73249.77"/>
    <n v="322"/>
    <n v="3"/>
    <x v="1"/>
    <n v="1387436.82"/>
    <x v="19"/>
  </r>
  <r>
    <x v="585"/>
    <s v="P0166"/>
    <x v="91"/>
    <x v="3"/>
    <s v="Supplier_12"/>
    <x v="1"/>
    <n v="21"/>
    <n v="3349.43"/>
    <n v="70338.03"/>
    <n v="128"/>
    <n v="14"/>
    <x v="0"/>
    <n v="428727.03999999998"/>
    <x v="16"/>
  </r>
  <r>
    <x v="342"/>
    <s v="P0295"/>
    <x v="127"/>
    <x v="8"/>
    <s v="Supplier_1"/>
    <x v="3"/>
    <n v="4"/>
    <n v="4969.76"/>
    <n v="19879.04"/>
    <n v="503"/>
    <n v="4"/>
    <x v="0"/>
    <n v="2499789.2800000003"/>
    <x v="3"/>
  </r>
  <r>
    <x v="472"/>
    <s v="P0084"/>
    <x v="12"/>
    <x v="0"/>
    <s v="Supplier_20"/>
    <x v="2"/>
    <n v="13"/>
    <n v="66.010000000000005"/>
    <n v="858.13"/>
    <n v="134"/>
    <n v="6"/>
    <x v="0"/>
    <n v="8845.34"/>
    <x v="7"/>
  </r>
  <r>
    <x v="563"/>
    <s v="P0039"/>
    <x v="238"/>
    <x v="5"/>
    <s v="Supplier_28"/>
    <x v="0"/>
    <n v="20"/>
    <n v="1390.69"/>
    <n v="27813.8"/>
    <n v="49"/>
    <n v="14"/>
    <x v="0"/>
    <n v="68143.81"/>
    <x v="13"/>
  </r>
  <r>
    <x v="650"/>
    <s v="P0092"/>
    <x v="246"/>
    <x v="9"/>
    <s v="Supplier_9"/>
    <x v="0"/>
    <n v="15"/>
    <n v="4276.63"/>
    <n v="64149.45"/>
    <n v="147"/>
    <n v="3"/>
    <x v="0"/>
    <n v="628664.61"/>
    <x v="22"/>
  </r>
  <r>
    <x v="652"/>
    <s v="P0225"/>
    <x v="34"/>
    <x v="6"/>
    <s v="Supplier_3"/>
    <x v="4"/>
    <n v="11"/>
    <n v="1659.25"/>
    <n v="18251.75"/>
    <n v="506"/>
    <n v="10"/>
    <x v="1"/>
    <n v="839580.5"/>
    <x v="19"/>
  </r>
  <r>
    <x v="455"/>
    <s v="P0278"/>
    <x v="292"/>
    <x v="8"/>
    <s v="Supplier_19"/>
    <x v="1"/>
    <n v="5"/>
    <n v="4835.0600000000004"/>
    <n v="24175.3"/>
    <n v="258"/>
    <n v="6"/>
    <x v="0"/>
    <n v="1247445.4800000002"/>
    <x v="8"/>
  </r>
  <r>
    <x v="704"/>
    <s v="P0135"/>
    <x v="151"/>
    <x v="7"/>
    <s v="Supplier_21"/>
    <x v="2"/>
    <n v="17"/>
    <n v="16518.189999999999"/>
    <n v="280809.23"/>
    <n v="100"/>
    <n v="14"/>
    <x v="0"/>
    <n v="1651818.9999999998"/>
    <x v="12"/>
  </r>
  <r>
    <x v="187"/>
    <s v="P0135"/>
    <x v="151"/>
    <x v="7"/>
    <s v="Supplier_20"/>
    <x v="2"/>
    <n v="8"/>
    <n v="4801.9399999999996"/>
    <n v="38415.519999999997"/>
    <n v="184"/>
    <n v="13"/>
    <x v="0"/>
    <n v="883556.96"/>
    <x v="17"/>
  </r>
  <r>
    <x v="182"/>
    <s v="P0063"/>
    <x v="0"/>
    <x v="0"/>
    <s v="Supplier_5"/>
    <x v="4"/>
    <n v="19"/>
    <n v="33.049999999999997"/>
    <n v="627.95000000000005"/>
    <n v="134"/>
    <n v="3"/>
    <x v="0"/>
    <n v="4428.7"/>
    <x v="11"/>
  </r>
  <r>
    <x v="404"/>
    <s v="P0087"/>
    <x v="165"/>
    <x v="0"/>
    <s v="Supplier_6"/>
    <x v="2"/>
    <n v="24"/>
    <n v="273.72000000000003"/>
    <n v="6569.28"/>
    <n v="110"/>
    <n v="13"/>
    <x v="0"/>
    <n v="30109.200000000004"/>
    <x v="10"/>
  </r>
  <r>
    <x v="79"/>
    <s v="P0017"/>
    <x v="99"/>
    <x v="1"/>
    <s v="Supplier_23"/>
    <x v="1"/>
    <n v="38"/>
    <n v="9153.4"/>
    <n v="347829.2"/>
    <n v="86"/>
    <n v="2"/>
    <x v="2"/>
    <n v="787192.4"/>
    <x v="14"/>
  </r>
  <r>
    <x v="164"/>
    <s v="P0065"/>
    <x v="190"/>
    <x v="0"/>
    <s v="Supplier_22"/>
    <x v="1"/>
    <n v="18"/>
    <n v="334.03"/>
    <n v="6012.54"/>
    <n v="220"/>
    <n v="2"/>
    <x v="0"/>
    <n v="73486.599999999991"/>
    <x v="15"/>
  </r>
  <r>
    <x v="121"/>
    <s v="P0236"/>
    <x v="149"/>
    <x v="6"/>
    <s v="Supplier_22"/>
    <x v="0"/>
    <n v="4"/>
    <n v="3900.07"/>
    <n v="15600.28"/>
    <n v="360"/>
    <n v="6"/>
    <x v="1"/>
    <n v="1404025.2"/>
    <x v="1"/>
  </r>
  <r>
    <x v="169"/>
    <s v="P0194"/>
    <x v="299"/>
    <x v="4"/>
    <s v="Supplier_9"/>
    <x v="2"/>
    <n v="17"/>
    <n v="4870.1000000000004"/>
    <n v="82791.7"/>
    <n v="217"/>
    <n v="11"/>
    <x v="0"/>
    <n v="1056811.7000000002"/>
    <x v="20"/>
  </r>
  <r>
    <x v="594"/>
    <s v="P0254"/>
    <x v="111"/>
    <x v="2"/>
    <s v="Supplier_14"/>
    <x v="1"/>
    <n v="6"/>
    <n v="2277.85"/>
    <n v="13667.1"/>
    <n v="437"/>
    <n v="14"/>
    <x v="0"/>
    <n v="995420.45"/>
    <x v="11"/>
  </r>
  <r>
    <x v="24"/>
    <s v="P0093"/>
    <x v="248"/>
    <x v="9"/>
    <s v="Supplier_4"/>
    <x v="3"/>
    <n v="13"/>
    <n v="3305.53"/>
    <n v="42971.89"/>
    <n v="222"/>
    <n v="10"/>
    <x v="0"/>
    <n v="733827.66"/>
    <x v="15"/>
  </r>
  <r>
    <x v="97"/>
    <s v="P0011"/>
    <x v="252"/>
    <x v="1"/>
    <s v="Supplier_16"/>
    <x v="4"/>
    <n v="21"/>
    <n v="750.29"/>
    <n v="15756.09"/>
    <n v="75"/>
    <n v="3"/>
    <x v="2"/>
    <n v="56271.75"/>
    <x v="23"/>
  </r>
  <r>
    <x v="639"/>
    <s v="P0228"/>
    <x v="45"/>
    <x v="6"/>
    <s v="Supplier_24"/>
    <x v="2"/>
    <n v="6"/>
    <n v="3576.74"/>
    <n v="21460.44"/>
    <n v="490"/>
    <n v="2"/>
    <x v="1"/>
    <n v="1752602.5999999999"/>
    <x v="6"/>
  </r>
  <r>
    <x v="86"/>
    <s v="P0187"/>
    <x v="79"/>
    <x v="4"/>
    <s v="Supplier_19"/>
    <x v="3"/>
    <n v="14"/>
    <n v="2468.61"/>
    <n v="34560.54"/>
    <n v="169"/>
    <n v="12"/>
    <x v="0"/>
    <n v="417195.09"/>
    <x v="2"/>
  </r>
  <r>
    <x v="303"/>
    <s v="P0050"/>
    <x v="104"/>
    <x v="5"/>
    <s v="Supplier_17"/>
    <x v="0"/>
    <n v="43"/>
    <n v="2091.67"/>
    <n v="89941.81"/>
    <n v="113"/>
    <n v="8"/>
    <x v="2"/>
    <n v="236358.71000000002"/>
    <x v="5"/>
  </r>
  <r>
    <x v="559"/>
    <s v="P0154"/>
    <x v="240"/>
    <x v="3"/>
    <s v="Supplier_21"/>
    <x v="1"/>
    <n v="23"/>
    <n v="2198.41"/>
    <n v="50563.43"/>
    <n v="192"/>
    <n v="6"/>
    <x v="0"/>
    <n v="422094.72"/>
    <x v="1"/>
  </r>
  <r>
    <x v="666"/>
    <s v="P0042"/>
    <x v="176"/>
    <x v="5"/>
    <s v="Supplier_14"/>
    <x v="1"/>
    <n v="25"/>
    <n v="4340.21"/>
    <n v="108505.25"/>
    <n v="95"/>
    <n v="8"/>
    <x v="0"/>
    <n v="412319.95"/>
    <x v="21"/>
  </r>
  <r>
    <x v="451"/>
    <s v="P0117"/>
    <x v="46"/>
    <x v="9"/>
    <s v="Supplier_1"/>
    <x v="3"/>
    <n v="20"/>
    <n v="4015.68"/>
    <n v="80313.600000000006"/>
    <n v="91"/>
    <n v="9"/>
    <x v="0"/>
    <n v="365426.88"/>
    <x v="16"/>
  </r>
  <r>
    <x v="287"/>
    <s v="P0106"/>
    <x v="220"/>
    <x v="9"/>
    <s v="Supplier_7"/>
    <x v="4"/>
    <n v="22"/>
    <n v="4713.66"/>
    <n v="103700.52"/>
    <n v="107"/>
    <n v="13"/>
    <x v="0"/>
    <n v="504361.62"/>
    <x v="20"/>
  </r>
  <r>
    <x v="346"/>
    <s v="P0053"/>
    <x v="30"/>
    <x v="5"/>
    <s v="Supplier_20"/>
    <x v="1"/>
    <n v="44"/>
    <n v="3340.31"/>
    <n v="146973.64000000001"/>
    <n v="58"/>
    <n v="8"/>
    <x v="0"/>
    <n v="193737.98"/>
    <x v="21"/>
  </r>
  <r>
    <x v="559"/>
    <s v="P0250"/>
    <x v="2"/>
    <x v="2"/>
    <s v="Supplier_21"/>
    <x v="0"/>
    <n v="5"/>
    <n v="106.02"/>
    <n v="530.1"/>
    <n v="417"/>
    <n v="10"/>
    <x v="1"/>
    <n v="44210.34"/>
    <x v="1"/>
  </r>
  <r>
    <x v="558"/>
    <s v="P0174"/>
    <x v="125"/>
    <x v="3"/>
    <s v="Supplier_23"/>
    <x v="0"/>
    <n v="10"/>
    <n v="2710.93"/>
    <n v="27109.3"/>
    <n v="213"/>
    <n v="3"/>
    <x v="0"/>
    <n v="577428.09"/>
    <x v="22"/>
  </r>
  <r>
    <x v="38"/>
    <s v="P0025"/>
    <x v="163"/>
    <x v="1"/>
    <s v="Supplier_24"/>
    <x v="3"/>
    <n v="34"/>
    <n v="14875.27"/>
    <n v="505759.18"/>
    <n v="101"/>
    <n v="10"/>
    <x v="2"/>
    <n v="1502402.27"/>
    <x v="11"/>
  </r>
  <r>
    <x v="421"/>
    <s v="P0247"/>
    <x v="162"/>
    <x v="2"/>
    <s v="Supplier_24"/>
    <x v="2"/>
    <n v="3"/>
    <n v="3963.06"/>
    <n v="11889.18"/>
    <n v="270"/>
    <n v="11"/>
    <x v="0"/>
    <n v="1070026.2"/>
    <x v="7"/>
  </r>
  <r>
    <x v="177"/>
    <s v="P0037"/>
    <x v="206"/>
    <x v="5"/>
    <s v="Supplier_1"/>
    <x v="2"/>
    <n v="34"/>
    <n v="691.71"/>
    <n v="23518.14"/>
    <n v="120"/>
    <n v="4"/>
    <x v="0"/>
    <n v="83005.200000000012"/>
    <x v="23"/>
  </r>
  <r>
    <x v="249"/>
    <s v="P0177"/>
    <x v="289"/>
    <x v="3"/>
    <s v="Supplier_19"/>
    <x v="2"/>
    <n v="11"/>
    <n v="1964.48"/>
    <n v="21609.279999999999"/>
    <n v="218"/>
    <n v="6"/>
    <x v="0"/>
    <n v="428256.64"/>
    <x v="12"/>
  </r>
  <r>
    <x v="136"/>
    <s v="P0151"/>
    <x v="205"/>
    <x v="3"/>
    <s v="Supplier_21"/>
    <x v="1"/>
    <n v="11"/>
    <n v="840.17"/>
    <n v="9241.8700000000008"/>
    <n v="103"/>
    <n v="3"/>
    <x v="0"/>
    <n v="86537.51"/>
    <x v="20"/>
  </r>
  <r>
    <x v="589"/>
    <s v="P0001"/>
    <x v="68"/>
    <x v="1"/>
    <s v="Supplier_8"/>
    <x v="4"/>
    <n v="57"/>
    <n v="15206.64"/>
    <n v="866778.48"/>
    <n v="99"/>
    <n v="2"/>
    <x v="2"/>
    <n v="1505457.3599999999"/>
    <x v="15"/>
  </r>
  <r>
    <x v="167"/>
    <s v="P0050"/>
    <x v="104"/>
    <x v="5"/>
    <s v="Supplier_11"/>
    <x v="2"/>
    <n v="28"/>
    <n v="2640.3"/>
    <n v="73928.399999999994"/>
    <n v="52"/>
    <n v="4"/>
    <x v="2"/>
    <n v="137295.6"/>
    <x v="22"/>
  </r>
  <r>
    <x v="488"/>
    <s v="P0040"/>
    <x v="63"/>
    <x v="5"/>
    <s v="Supplier_26"/>
    <x v="3"/>
    <n v="42"/>
    <n v="2694.65"/>
    <n v="113175.3"/>
    <n v="49"/>
    <n v="13"/>
    <x v="0"/>
    <n v="132037.85"/>
    <x v="13"/>
  </r>
  <r>
    <x v="2"/>
    <s v="P0109"/>
    <x v="270"/>
    <x v="9"/>
    <s v="Supplier_23"/>
    <x v="2"/>
    <n v="25"/>
    <n v="872.83"/>
    <n v="21820.75"/>
    <n v="154"/>
    <n v="3"/>
    <x v="0"/>
    <n v="134415.82"/>
    <x v="2"/>
  </r>
  <r>
    <x v="608"/>
    <s v="P0132"/>
    <x v="70"/>
    <x v="7"/>
    <s v="Supplier_29"/>
    <x v="2"/>
    <n v="8"/>
    <n v="27378.19"/>
    <n v="219025.52"/>
    <n v="109"/>
    <n v="6"/>
    <x v="0"/>
    <n v="2984222.71"/>
    <x v="1"/>
  </r>
  <r>
    <x v="318"/>
    <s v="P0069"/>
    <x v="59"/>
    <x v="0"/>
    <s v="Supplier_20"/>
    <x v="4"/>
    <n v="25"/>
    <n v="184.51"/>
    <n v="4612.75"/>
    <n v="183"/>
    <n v="5"/>
    <x v="0"/>
    <n v="33765.33"/>
    <x v="18"/>
  </r>
  <r>
    <x v="141"/>
    <s v="P0225"/>
    <x v="34"/>
    <x v="6"/>
    <s v="Supplier_13"/>
    <x v="3"/>
    <n v="13"/>
    <n v="1414.28"/>
    <n v="18385.64"/>
    <n v="364"/>
    <n v="5"/>
    <x v="0"/>
    <n v="514797.92"/>
    <x v="0"/>
  </r>
  <r>
    <x v="600"/>
    <s v="P0071"/>
    <x v="139"/>
    <x v="0"/>
    <s v="Supplier_30"/>
    <x v="0"/>
    <n v="18"/>
    <n v="118.84"/>
    <n v="2139.12"/>
    <n v="249"/>
    <n v="6"/>
    <x v="0"/>
    <n v="29591.16"/>
    <x v="18"/>
  </r>
  <r>
    <x v="488"/>
    <s v="P0280"/>
    <x v="253"/>
    <x v="8"/>
    <s v="Supplier_24"/>
    <x v="4"/>
    <n v="1"/>
    <n v="1013.99"/>
    <n v="1013.99"/>
    <n v="358"/>
    <n v="12"/>
    <x v="0"/>
    <n v="363008.42"/>
    <x v="13"/>
  </r>
  <r>
    <x v="170"/>
    <s v="P0009"/>
    <x v="166"/>
    <x v="1"/>
    <s v="Supplier_16"/>
    <x v="1"/>
    <n v="67"/>
    <n v="14309.94"/>
    <n v="958765.98"/>
    <n v="37"/>
    <n v="7"/>
    <x v="0"/>
    <n v="529467.78"/>
    <x v="18"/>
  </r>
  <r>
    <x v="0"/>
    <s v="P0290"/>
    <x v="277"/>
    <x v="8"/>
    <s v="Supplier_20"/>
    <x v="2"/>
    <n v="2"/>
    <n v="2243.7600000000002"/>
    <n v="4487.5200000000004"/>
    <n v="256"/>
    <n v="13"/>
    <x v="1"/>
    <n v="574402.56000000006"/>
    <x v="0"/>
  </r>
  <r>
    <x v="682"/>
    <s v="P0129"/>
    <x v="15"/>
    <x v="7"/>
    <s v="Supplier_22"/>
    <x v="2"/>
    <n v="24"/>
    <n v="21568.09"/>
    <n v="517634.16"/>
    <n v="178"/>
    <n v="9"/>
    <x v="0"/>
    <n v="3839120.02"/>
    <x v="3"/>
  </r>
  <r>
    <x v="575"/>
    <s v="P0121"/>
    <x v="259"/>
    <x v="7"/>
    <s v="Supplier_30"/>
    <x v="4"/>
    <n v="25"/>
    <n v="17572.689999999999"/>
    <n v="439317.25"/>
    <n v="193"/>
    <n v="6"/>
    <x v="0"/>
    <n v="3391529.17"/>
    <x v="4"/>
  </r>
  <r>
    <x v="217"/>
    <s v="P0068"/>
    <x v="73"/>
    <x v="0"/>
    <s v="Supplier_5"/>
    <x v="1"/>
    <n v="9"/>
    <n v="497.75"/>
    <n v="4479.75"/>
    <n v="129"/>
    <n v="14"/>
    <x v="0"/>
    <n v="64209.75"/>
    <x v="1"/>
  </r>
  <r>
    <x v="728"/>
    <s v="P0045"/>
    <x v="175"/>
    <x v="5"/>
    <s v="Supplier_20"/>
    <x v="3"/>
    <n v="33"/>
    <n v="3966.19"/>
    <n v="130884.27"/>
    <n v="96"/>
    <n v="4"/>
    <x v="2"/>
    <n v="380754.24"/>
    <x v="6"/>
  </r>
  <r>
    <x v="368"/>
    <s v="P0179"/>
    <x v="110"/>
    <x v="3"/>
    <s v="Supplier_18"/>
    <x v="0"/>
    <n v="16"/>
    <n v="179.13"/>
    <n v="2866.08"/>
    <n v="200"/>
    <n v="4"/>
    <x v="0"/>
    <n v="35826"/>
    <x v="15"/>
  </r>
  <r>
    <x v="497"/>
    <s v="P0166"/>
    <x v="91"/>
    <x v="3"/>
    <s v="Supplier_20"/>
    <x v="1"/>
    <n v="19"/>
    <n v="4004.67"/>
    <n v="76088.73"/>
    <n v="173"/>
    <n v="9"/>
    <x v="0"/>
    <n v="692807.91"/>
    <x v="13"/>
  </r>
  <r>
    <x v="44"/>
    <s v="P0091"/>
    <x v="285"/>
    <x v="9"/>
    <s v="Supplier_23"/>
    <x v="4"/>
    <n v="23"/>
    <n v="3432.11"/>
    <n v="78938.53"/>
    <n v="219"/>
    <n v="14"/>
    <x v="0"/>
    <n v="751632.09000000008"/>
    <x v="16"/>
  </r>
  <r>
    <x v="287"/>
    <s v="P0255"/>
    <x v="159"/>
    <x v="2"/>
    <s v="Supplier_7"/>
    <x v="1"/>
    <n v="1"/>
    <n v="4004.28"/>
    <n v="4004.28"/>
    <n v="334"/>
    <n v="4"/>
    <x v="0"/>
    <n v="1337429.52"/>
    <x v="20"/>
  </r>
  <r>
    <x v="106"/>
    <s v="P0159"/>
    <x v="222"/>
    <x v="3"/>
    <s v="Supplier_26"/>
    <x v="0"/>
    <n v="13"/>
    <n v="4679.03"/>
    <n v="60827.39"/>
    <n v="93"/>
    <n v="2"/>
    <x v="0"/>
    <n v="435149.79"/>
    <x v="9"/>
  </r>
  <r>
    <x v="56"/>
    <s v="P0147"/>
    <x v="134"/>
    <x v="7"/>
    <s v="Supplier_10"/>
    <x v="1"/>
    <n v="16"/>
    <n v="26625.4"/>
    <n v="426006.4"/>
    <n v="104"/>
    <n v="6"/>
    <x v="0"/>
    <n v="2769041.6"/>
    <x v="8"/>
  </r>
  <r>
    <x v="330"/>
    <s v="P0272"/>
    <x v="230"/>
    <x v="8"/>
    <s v="Supplier_18"/>
    <x v="2"/>
    <n v="8"/>
    <n v="734.76"/>
    <n v="5878.08"/>
    <n v="571"/>
    <n v="12"/>
    <x v="1"/>
    <n v="419547.96"/>
    <x v="21"/>
  </r>
  <r>
    <x v="56"/>
    <s v="P0156"/>
    <x v="257"/>
    <x v="3"/>
    <s v="Supplier_8"/>
    <x v="2"/>
    <n v="19"/>
    <n v="1487.29"/>
    <n v="28258.51"/>
    <n v="238"/>
    <n v="12"/>
    <x v="0"/>
    <n v="353975.02"/>
    <x v="8"/>
  </r>
  <r>
    <x v="608"/>
    <s v="P0134"/>
    <x v="272"/>
    <x v="7"/>
    <s v="Supplier_3"/>
    <x v="0"/>
    <n v="9"/>
    <n v="5076.1000000000004"/>
    <n v="45684.9"/>
    <n v="149"/>
    <n v="6"/>
    <x v="0"/>
    <n v="756338.9"/>
    <x v="1"/>
  </r>
  <r>
    <x v="567"/>
    <s v="P0041"/>
    <x v="41"/>
    <x v="5"/>
    <s v="Supplier_20"/>
    <x v="1"/>
    <n v="49"/>
    <n v="148.16999999999999"/>
    <n v="7260.33"/>
    <n v="73"/>
    <n v="2"/>
    <x v="0"/>
    <n v="10816.41"/>
    <x v="4"/>
  </r>
  <r>
    <x v="257"/>
    <s v="P0155"/>
    <x v="106"/>
    <x v="3"/>
    <s v="Supplier_15"/>
    <x v="4"/>
    <n v="21"/>
    <n v="354.75"/>
    <n v="7449.75"/>
    <n v="165"/>
    <n v="12"/>
    <x v="0"/>
    <n v="58533.75"/>
    <x v="10"/>
  </r>
  <r>
    <x v="656"/>
    <s v="P0092"/>
    <x v="246"/>
    <x v="9"/>
    <s v="Supplier_28"/>
    <x v="1"/>
    <n v="14"/>
    <n v="2421.09"/>
    <n v="33895.26"/>
    <n v="150"/>
    <n v="4"/>
    <x v="0"/>
    <n v="363163.5"/>
    <x v="10"/>
  </r>
  <r>
    <x v="159"/>
    <s v="P0152"/>
    <x v="247"/>
    <x v="3"/>
    <s v="Supplier_26"/>
    <x v="2"/>
    <n v="23"/>
    <n v="543.48"/>
    <n v="12500.04"/>
    <n v="196"/>
    <n v="11"/>
    <x v="0"/>
    <n v="106522.08"/>
    <x v="13"/>
  </r>
  <r>
    <x v="151"/>
    <s v="P0002"/>
    <x v="215"/>
    <x v="1"/>
    <s v="Supplier_26"/>
    <x v="4"/>
    <n v="21"/>
    <n v="13688.48"/>
    <n v="287458.08"/>
    <n v="110"/>
    <n v="10"/>
    <x v="2"/>
    <n v="1505732.8"/>
    <x v="22"/>
  </r>
  <r>
    <x v="264"/>
    <s v="P0025"/>
    <x v="163"/>
    <x v="1"/>
    <s v="Supplier_15"/>
    <x v="0"/>
    <n v="20"/>
    <n v="12448.8"/>
    <n v="248976"/>
    <n v="91"/>
    <n v="12"/>
    <x v="0"/>
    <n v="1132840.8"/>
    <x v="1"/>
  </r>
  <r>
    <x v="52"/>
    <s v="P0138"/>
    <x v="245"/>
    <x v="7"/>
    <s v="Supplier_28"/>
    <x v="1"/>
    <n v="12"/>
    <n v="11869.79"/>
    <n v="142437.48000000001"/>
    <n v="103"/>
    <n v="11"/>
    <x v="0"/>
    <n v="1222588.3700000001"/>
    <x v="20"/>
  </r>
  <r>
    <x v="585"/>
    <s v="P0055"/>
    <x v="157"/>
    <x v="5"/>
    <s v="Supplier_8"/>
    <x v="4"/>
    <n v="46"/>
    <n v="2863.46"/>
    <n v="131719.16"/>
    <n v="31"/>
    <n v="8"/>
    <x v="2"/>
    <n v="88767.26"/>
    <x v="16"/>
  </r>
  <r>
    <x v="709"/>
    <s v="P0025"/>
    <x v="163"/>
    <x v="1"/>
    <s v="Supplier_1"/>
    <x v="2"/>
    <n v="75"/>
    <n v="15821.58"/>
    <n v="1186618.5"/>
    <n v="64"/>
    <n v="5"/>
    <x v="0"/>
    <n v="1012581.12"/>
    <x v="0"/>
  </r>
  <r>
    <x v="230"/>
    <s v="P0139"/>
    <x v="128"/>
    <x v="7"/>
    <s v="Supplier_14"/>
    <x v="3"/>
    <n v="18"/>
    <n v="2615.14"/>
    <n v="47072.52"/>
    <n v="181"/>
    <n v="9"/>
    <x v="0"/>
    <n v="473340.33999999997"/>
    <x v="4"/>
  </r>
  <r>
    <x v="484"/>
    <s v="P0141"/>
    <x v="181"/>
    <x v="7"/>
    <s v="Supplier_6"/>
    <x v="3"/>
    <n v="19"/>
    <n v="7926.33"/>
    <n v="150600.26999999999"/>
    <n v="138"/>
    <n v="3"/>
    <x v="0"/>
    <n v="1093833.54"/>
    <x v="23"/>
  </r>
  <r>
    <x v="234"/>
    <s v="P0204"/>
    <x v="142"/>
    <x v="4"/>
    <s v="Supplier_20"/>
    <x v="1"/>
    <n v="20"/>
    <n v="3030.97"/>
    <n v="60619.4"/>
    <n v="237"/>
    <n v="9"/>
    <x v="0"/>
    <n v="718339.8899999999"/>
    <x v="13"/>
  </r>
  <r>
    <x v="3"/>
    <s v="P0066"/>
    <x v="274"/>
    <x v="0"/>
    <s v="Supplier_4"/>
    <x v="4"/>
    <n v="15"/>
    <n v="67.56"/>
    <n v="1013.4"/>
    <n v="89"/>
    <n v="7"/>
    <x v="0"/>
    <n v="6012.84"/>
    <x v="2"/>
  </r>
  <r>
    <x v="542"/>
    <s v="P0031"/>
    <x v="224"/>
    <x v="5"/>
    <s v="Supplier_28"/>
    <x v="3"/>
    <n v="36"/>
    <n v="4751.41"/>
    <n v="171050.76"/>
    <n v="34"/>
    <n v="8"/>
    <x v="2"/>
    <n v="161547.94"/>
    <x v="14"/>
  </r>
  <r>
    <x v="580"/>
    <s v="P0137"/>
    <x v="94"/>
    <x v="7"/>
    <s v="Supplier_5"/>
    <x v="2"/>
    <n v="19"/>
    <n v="8044.46"/>
    <n v="152844.74"/>
    <n v="225"/>
    <n v="4"/>
    <x v="0"/>
    <n v="1810003.5"/>
    <x v="7"/>
  </r>
  <r>
    <x v="444"/>
    <s v="P0228"/>
    <x v="45"/>
    <x v="6"/>
    <s v="Supplier_28"/>
    <x v="3"/>
    <n v="3"/>
    <n v="3824.69"/>
    <n v="11474.07"/>
    <n v="526"/>
    <n v="13"/>
    <x v="0"/>
    <n v="2011786.94"/>
    <x v="15"/>
  </r>
  <r>
    <x v="629"/>
    <s v="P0208"/>
    <x v="144"/>
    <x v="4"/>
    <s v="Supplier_4"/>
    <x v="2"/>
    <n v="25"/>
    <n v="1010.4"/>
    <n v="25260"/>
    <n v="173"/>
    <n v="8"/>
    <x v="0"/>
    <n v="174799.19999999998"/>
    <x v="8"/>
  </r>
  <r>
    <x v="545"/>
    <s v="P0142"/>
    <x v="22"/>
    <x v="7"/>
    <s v="Supplier_3"/>
    <x v="0"/>
    <n v="9"/>
    <n v="4119.43"/>
    <n v="37074.870000000003"/>
    <n v="122"/>
    <n v="4"/>
    <x v="0"/>
    <n v="502570.46"/>
    <x v="10"/>
  </r>
  <r>
    <x v="193"/>
    <s v="P0055"/>
    <x v="157"/>
    <x v="5"/>
    <s v="Supplier_1"/>
    <x v="0"/>
    <n v="50"/>
    <n v="3765.34"/>
    <n v="188267"/>
    <n v="45"/>
    <n v="8"/>
    <x v="0"/>
    <n v="169440.30000000002"/>
    <x v="7"/>
  </r>
  <r>
    <x v="212"/>
    <s v="P0010"/>
    <x v="281"/>
    <x v="1"/>
    <s v="Supplier_16"/>
    <x v="1"/>
    <n v="39"/>
    <n v="10113.25"/>
    <n v="394416.75"/>
    <n v="89"/>
    <n v="11"/>
    <x v="0"/>
    <n v="900079.25"/>
    <x v="5"/>
  </r>
  <r>
    <x v="116"/>
    <s v="P0196"/>
    <x v="186"/>
    <x v="4"/>
    <s v="Supplier_29"/>
    <x v="2"/>
    <n v="11"/>
    <n v="1159.47"/>
    <n v="12754.17"/>
    <n v="219"/>
    <n v="10"/>
    <x v="0"/>
    <n v="253923.93"/>
    <x v="7"/>
  </r>
  <r>
    <x v="157"/>
    <s v="P0199"/>
    <x v="120"/>
    <x v="4"/>
    <s v="Supplier_1"/>
    <x v="1"/>
    <n v="13"/>
    <n v="4296.01"/>
    <n v="55848.13"/>
    <n v="117"/>
    <n v="14"/>
    <x v="0"/>
    <n v="502633.17000000004"/>
    <x v="23"/>
  </r>
  <r>
    <x v="75"/>
    <s v="P0219"/>
    <x v="273"/>
    <x v="6"/>
    <s v="Supplier_24"/>
    <x v="2"/>
    <n v="10"/>
    <n v="787.89"/>
    <n v="7878.9"/>
    <n v="409"/>
    <n v="4"/>
    <x v="1"/>
    <n v="322247.01"/>
    <x v="11"/>
  </r>
  <r>
    <x v="506"/>
    <s v="P0283"/>
    <x v="77"/>
    <x v="8"/>
    <s v="Supplier_20"/>
    <x v="2"/>
    <n v="8"/>
    <n v="4187.09"/>
    <n v="33496.720000000001"/>
    <n v="406"/>
    <n v="11"/>
    <x v="0"/>
    <n v="1699958.54"/>
    <x v="22"/>
  </r>
  <r>
    <x v="310"/>
    <s v="P0138"/>
    <x v="245"/>
    <x v="7"/>
    <s v="Supplier_17"/>
    <x v="1"/>
    <n v="10"/>
    <n v="11045.22"/>
    <n v="110452.2"/>
    <n v="127"/>
    <n v="12"/>
    <x v="0"/>
    <n v="1402742.94"/>
    <x v="20"/>
  </r>
  <r>
    <x v="652"/>
    <s v="P0294"/>
    <x v="143"/>
    <x v="8"/>
    <s v="Supplier_15"/>
    <x v="1"/>
    <n v="6"/>
    <n v="3674.91"/>
    <n v="22049.46"/>
    <n v="332"/>
    <n v="9"/>
    <x v="0"/>
    <n v="1220070.1199999999"/>
    <x v="19"/>
  </r>
  <r>
    <x v="705"/>
    <s v="P0023"/>
    <x v="20"/>
    <x v="1"/>
    <s v="Supplier_27"/>
    <x v="4"/>
    <n v="30"/>
    <n v="15911.29"/>
    <n v="477338.7"/>
    <n v="49"/>
    <n v="6"/>
    <x v="0"/>
    <n v="779653.21000000008"/>
    <x v="9"/>
  </r>
  <r>
    <x v="665"/>
    <s v="P0065"/>
    <x v="190"/>
    <x v="0"/>
    <s v="Supplier_15"/>
    <x v="0"/>
    <n v="22"/>
    <n v="370.35"/>
    <n v="8147.7"/>
    <n v="106"/>
    <n v="6"/>
    <x v="0"/>
    <n v="39257.100000000006"/>
    <x v="7"/>
  </r>
  <r>
    <x v="317"/>
    <s v="P0164"/>
    <x v="13"/>
    <x v="3"/>
    <s v="Supplier_20"/>
    <x v="0"/>
    <n v="13"/>
    <n v="2098.14"/>
    <n v="27275.82"/>
    <n v="82"/>
    <n v="9"/>
    <x v="0"/>
    <n v="172047.47999999998"/>
    <x v="20"/>
  </r>
  <r>
    <x v="546"/>
    <s v="P0124"/>
    <x v="42"/>
    <x v="7"/>
    <s v="Supplier_21"/>
    <x v="4"/>
    <n v="20"/>
    <n v="18511.759999999998"/>
    <n v="370235.2"/>
    <n v="80"/>
    <n v="13"/>
    <x v="0"/>
    <n v="1480940.7999999998"/>
    <x v="14"/>
  </r>
  <r>
    <x v="346"/>
    <s v="P0230"/>
    <x v="87"/>
    <x v="6"/>
    <s v="Supplier_8"/>
    <x v="4"/>
    <n v="3"/>
    <n v="640.16999999999996"/>
    <n v="1920.51"/>
    <n v="484"/>
    <n v="10"/>
    <x v="0"/>
    <n v="309842.27999999997"/>
    <x v="21"/>
  </r>
  <r>
    <x v="441"/>
    <s v="P0176"/>
    <x v="14"/>
    <x v="3"/>
    <s v="Supplier_4"/>
    <x v="0"/>
    <n v="11"/>
    <n v="2060.84"/>
    <n v="22669.24"/>
    <n v="206"/>
    <n v="3"/>
    <x v="0"/>
    <n v="424533.04000000004"/>
    <x v="14"/>
  </r>
  <r>
    <x v="253"/>
    <s v="P0218"/>
    <x v="7"/>
    <x v="6"/>
    <s v="Supplier_13"/>
    <x v="1"/>
    <n v="1"/>
    <n v="1375.64"/>
    <n v="1375.64"/>
    <n v="598"/>
    <n v="12"/>
    <x v="0"/>
    <n v="822632.72000000009"/>
    <x v="14"/>
  </r>
  <r>
    <x v="681"/>
    <s v="P0028"/>
    <x v="85"/>
    <x v="1"/>
    <s v="Supplier_22"/>
    <x v="2"/>
    <n v="31"/>
    <n v="14813.87"/>
    <n v="459229.97"/>
    <n v="67"/>
    <n v="8"/>
    <x v="0"/>
    <n v="992529.29"/>
    <x v="8"/>
  </r>
  <r>
    <x v="338"/>
    <s v="P0222"/>
    <x v="290"/>
    <x v="6"/>
    <s v="Supplier_15"/>
    <x v="2"/>
    <n v="7"/>
    <n v="3610.66"/>
    <n v="25274.62"/>
    <n v="361"/>
    <n v="2"/>
    <x v="1"/>
    <n v="1303448.26"/>
    <x v="20"/>
  </r>
  <r>
    <x v="564"/>
    <s v="P0279"/>
    <x v="21"/>
    <x v="8"/>
    <s v="Supplier_21"/>
    <x v="0"/>
    <n v="10"/>
    <n v="2576.91"/>
    <n v="25769.1"/>
    <n v="432"/>
    <n v="12"/>
    <x v="1"/>
    <n v="1113225.1199999999"/>
    <x v="5"/>
  </r>
  <r>
    <x v="113"/>
    <s v="P0188"/>
    <x v="52"/>
    <x v="4"/>
    <s v="Supplier_25"/>
    <x v="4"/>
    <n v="14"/>
    <n v="1114.29"/>
    <n v="15600.06"/>
    <n v="119"/>
    <n v="7"/>
    <x v="0"/>
    <n v="132600.51"/>
    <x v="23"/>
  </r>
  <r>
    <x v="41"/>
    <s v="P0292"/>
    <x v="18"/>
    <x v="8"/>
    <s v="Supplier_14"/>
    <x v="1"/>
    <n v="1"/>
    <n v="4813.72"/>
    <n v="4813.72"/>
    <n v="480"/>
    <n v="4"/>
    <x v="0"/>
    <n v="2310585.6"/>
    <x v="0"/>
  </r>
  <r>
    <x v="199"/>
    <s v="P0086"/>
    <x v="95"/>
    <x v="0"/>
    <s v="Supplier_11"/>
    <x v="4"/>
    <n v="14"/>
    <n v="462.88"/>
    <n v="6480.32"/>
    <n v="108"/>
    <n v="13"/>
    <x v="0"/>
    <n v="49991.040000000001"/>
    <x v="6"/>
  </r>
  <r>
    <x v="379"/>
    <s v="P0048"/>
    <x v="207"/>
    <x v="5"/>
    <s v="Supplier_10"/>
    <x v="1"/>
    <n v="33"/>
    <n v="2663.66"/>
    <n v="87900.78"/>
    <n v="37"/>
    <n v="4"/>
    <x v="0"/>
    <n v="98555.42"/>
    <x v="10"/>
  </r>
  <r>
    <x v="12"/>
    <s v="P0140"/>
    <x v="78"/>
    <x v="7"/>
    <s v="Supplier_10"/>
    <x v="3"/>
    <n v="16"/>
    <n v="9657.69"/>
    <n v="154523.04"/>
    <n v="202"/>
    <n v="9"/>
    <x v="0"/>
    <n v="1950853.3800000001"/>
    <x v="1"/>
  </r>
  <r>
    <x v="47"/>
    <s v="P0197"/>
    <x v="178"/>
    <x v="4"/>
    <s v="Supplier_9"/>
    <x v="1"/>
    <n v="10"/>
    <n v="458.19"/>
    <n v="4581.8999999999996"/>
    <n v="122"/>
    <n v="6"/>
    <x v="0"/>
    <n v="55899.18"/>
    <x v="0"/>
  </r>
  <r>
    <x v="137"/>
    <s v="P0175"/>
    <x v="53"/>
    <x v="3"/>
    <s v="Supplier_4"/>
    <x v="2"/>
    <n v="10"/>
    <n v="2257.64"/>
    <n v="22576.400000000001"/>
    <n v="240"/>
    <n v="14"/>
    <x v="0"/>
    <n v="541833.6"/>
    <x v="2"/>
  </r>
  <r>
    <x v="654"/>
    <s v="P0161"/>
    <x v="27"/>
    <x v="3"/>
    <s v="Supplier_13"/>
    <x v="3"/>
    <n v="13"/>
    <n v="1904.09"/>
    <n v="24753.17"/>
    <n v="223"/>
    <n v="7"/>
    <x v="0"/>
    <n v="424612.07"/>
    <x v="8"/>
  </r>
  <r>
    <x v="241"/>
    <s v="P0203"/>
    <x v="117"/>
    <x v="4"/>
    <s v="Supplier_24"/>
    <x v="0"/>
    <n v="15"/>
    <n v="767.01"/>
    <n v="11505.15"/>
    <n v="167"/>
    <n v="6"/>
    <x v="0"/>
    <n v="128090.67"/>
    <x v="15"/>
  </r>
  <r>
    <x v="538"/>
    <s v="P0175"/>
    <x v="53"/>
    <x v="3"/>
    <s v="Supplier_6"/>
    <x v="4"/>
    <n v="22"/>
    <n v="2543.0500000000002"/>
    <n v="55947.1"/>
    <n v="139"/>
    <n v="5"/>
    <x v="0"/>
    <n v="353483.95"/>
    <x v="16"/>
  </r>
  <r>
    <x v="623"/>
    <s v="P0158"/>
    <x v="61"/>
    <x v="3"/>
    <s v="Supplier_13"/>
    <x v="3"/>
    <n v="20"/>
    <n v="2643.45"/>
    <n v="52869"/>
    <n v="157"/>
    <n v="8"/>
    <x v="0"/>
    <n v="415021.64999999997"/>
    <x v="22"/>
  </r>
  <r>
    <x v="404"/>
    <s v="P0036"/>
    <x v="194"/>
    <x v="5"/>
    <s v="Supplier_25"/>
    <x v="3"/>
    <n v="68"/>
    <n v="1015.83"/>
    <n v="69076.44"/>
    <n v="92"/>
    <n v="5"/>
    <x v="2"/>
    <n v="93456.36"/>
    <x v="10"/>
  </r>
  <r>
    <x v="601"/>
    <s v="P0226"/>
    <x v="39"/>
    <x v="6"/>
    <s v="Supplier_20"/>
    <x v="3"/>
    <n v="2"/>
    <n v="3267.56"/>
    <n v="6535.12"/>
    <n v="293"/>
    <n v="12"/>
    <x v="0"/>
    <n v="957395.08"/>
    <x v="16"/>
  </r>
  <r>
    <x v="445"/>
    <s v="P0255"/>
    <x v="159"/>
    <x v="2"/>
    <s v="Supplier_6"/>
    <x v="1"/>
    <n v="5"/>
    <n v="1054.98"/>
    <n v="5274.9"/>
    <n v="373"/>
    <n v="6"/>
    <x v="0"/>
    <n v="393507.54"/>
    <x v="12"/>
  </r>
  <r>
    <x v="25"/>
    <s v="P0109"/>
    <x v="270"/>
    <x v="9"/>
    <s v="Supplier_29"/>
    <x v="3"/>
    <n v="23"/>
    <n v="3881.95"/>
    <n v="89284.85"/>
    <n v="186"/>
    <n v="6"/>
    <x v="0"/>
    <n v="722042.7"/>
    <x v="12"/>
  </r>
  <r>
    <x v="155"/>
    <s v="P0055"/>
    <x v="157"/>
    <x v="5"/>
    <s v="Supplier_23"/>
    <x v="4"/>
    <n v="38"/>
    <n v="1574.8"/>
    <n v="59842.400000000001"/>
    <n v="59"/>
    <n v="5"/>
    <x v="2"/>
    <n v="92913.2"/>
    <x v="1"/>
  </r>
  <r>
    <x v="656"/>
    <s v="P0296"/>
    <x v="84"/>
    <x v="8"/>
    <s v="Supplier_3"/>
    <x v="4"/>
    <n v="9"/>
    <n v="1286.6400000000001"/>
    <n v="11579.76"/>
    <n v="384"/>
    <n v="4"/>
    <x v="0"/>
    <n v="494069.76000000001"/>
    <x v="10"/>
  </r>
  <r>
    <x v="222"/>
    <s v="P0010"/>
    <x v="281"/>
    <x v="1"/>
    <s v="Supplier_16"/>
    <x v="2"/>
    <n v="39"/>
    <n v="2740.11"/>
    <n v="106864.29"/>
    <n v="30"/>
    <n v="12"/>
    <x v="2"/>
    <n v="82203.3"/>
    <x v="21"/>
  </r>
  <r>
    <x v="32"/>
    <s v="P0088"/>
    <x v="67"/>
    <x v="0"/>
    <s v="Supplier_23"/>
    <x v="3"/>
    <n v="12"/>
    <n v="374.73"/>
    <n v="4496.76"/>
    <n v="243"/>
    <n v="3"/>
    <x v="0"/>
    <n v="91059.39"/>
    <x v="10"/>
  </r>
  <r>
    <x v="588"/>
    <s v="P0272"/>
    <x v="230"/>
    <x v="8"/>
    <s v="Supplier_23"/>
    <x v="2"/>
    <n v="10"/>
    <n v="2968.69"/>
    <n v="29686.9"/>
    <n v="323"/>
    <n v="13"/>
    <x v="0"/>
    <n v="958886.87"/>
    <x v="3"/>
  </r>
  <r>
    <x v="646"/>
    <s v="P0135"/>
    <x v="151"/>
    <x v="7"/>
    <s v="Supplier_10"/>
    <x v="0"/>
    <n v="11"/>
    <n v="25441.9"/>
    <n v="279860.90000000002"/>
    <n v="115"/>
    <n v="6"/>
    <x v="0"/>
    <n v="2925818.5"/>
    <x v="12"/>
  </r>
  <r>
    <x v="382"/>
    <s v="P0070"/>
    <x v="209"/>
    <x v="0"/>
    <s v="Supplier_1"/>
    <x v="2"/>
    <n v="23"/>
    <n v="306.69"/>
    <n v="7053.87"/>
    <n v="227"/>
    <n v="3"/>
    <x v="0"/>
    <n v="69618.63"/>
    <x v="2"/>
  </r>
  <r>
    <x v="664"/>
    <s v="P0154"/>
    <x v="240"/>
    <x v="3"/>
    <s v="Supplier_26"/>
    <x v="3"/>
    <n v="9"/>
    <n v="1131.51"/>
    <n v="10183.59"/>
    <n v="167"/>
    <n v="11"/>
    <x v="0"/>
    <n v="188962.17"/>
    <x v="7"/>
  </r>
  <r>
    <x v="508"/>
    <s v="P0032"/>
    <x v="227"/>
    <x v="5"/>
    <s v="Supplier_22"/>
    <x v="0"/>
    <n v="57"/>
    <n v="1407.85"/>
    <n v="80247.45"/>
    <n v="50"/>
    <n v="14"/>
    <x v="0"/>
    <n v="70392.5"/>
    <x v="20"/>
  </r>
  <r>
    <x v="180"/>
    <s v="P0261"/>
    <x v="286"/>
    <x v="2"/>
    <s v="Supplier_12"/>
    <x v="0"/>
    <n v="6"/>
    <n v="1341.54"/>
    <n v="8049.24"/>
    <n v="345"/>
    <n v="14"/>
    <x v="0"/>
    <n v="462831.3"/>
    <x v="7"/>
  </r>
  <r>
    <x v="273"/>
    <s v="P0062"/>
    <x v="221"/>
    <x v="0"/>
    <s v="Supplier_29"/>
    <x v="2"/>
    <n v="22"/>
    <n v="212.38"/>
    <n v="4672.3599999999997"/>
    <n v="202"/>
    <n v="10"/>
    <x v="0"/>
    <n v="42900.76"/>
    <x v="3"/>
  </r>
  <r>
    <x v="506"/>
    <s v="P0245"/>
    <x v="150"/>
    <x v="2"/>
    <s v="Supplier_17"/>
    <x v="0"/>
    <n v="6"/>
    <n v="4336.6899999999996"/>
    <n v="26020.14"/>
    <n v="551"/>
    <n v="7"/>
    <x v="0"/>
    <n v="2389516.19"/>
    <x v="22"/>
  </r>
  <r>
    <x v="116"/>
    <s v="P0032"/>
    <x v="227"/>
    <x v="5"/>
    <s v="Supplier_26"/>
    <x v="0"/>
    <n v="32"/>
    <n v="3201.02"/>
    <n v="102432.64"/>
    <n v="57"/>
    <n v="7"/>
    <x v="0"/>
    <n v="182458.13999999998"/>
    <x v="7"/>
  </r>
  <r>
    <x v="554"/>
    <s v="P0074"/>
    <x v="140"/>
    <x v="0"/>
    <s v="Supplier_11"/>
    <x v="2"/>
    <n v="16"/>
    <n v="64.42"/>
    <n v="1030.72"/>
    <n v="220"/>
    <n v="10"/>
    <x v="0"/>
    <n v="14172.4"/>
    <x v="19"/>
  </r>
  <r>
    <x v="372"/>
    <s v="P0258"/>
    <x v="171"/>
    <x v="2"/>
    <s v="Supplier_11"/>
    <x v="0"/>
    <n v="1"/>
    <n v="2147.5"/>
    <n v="2147.5"/>
    <n v="278"/>
    <n v="8"/>
    <x v="1"/>
    <n v="597005"/>
    <x v="16"/>
  </r>
  <r>
    <x v="565"/>
    <s v="P0243"/>
    <x v="214"/>
    <x v="2"/>
    <s v="Supplier_10"/>
    <x v="0"/>
    <n v="1"/>
    <n v="4016.63"/>
    <n v="4016.63"/>
    <n v="463"/>
    <n v="5"/>
    <x v="1"/>
    <n v="1859699.69"/>
    <x v="23"/>
  </r>
  <r>
    <x v="223"/>
    <s v="P0220"/>
    <x v="183"/>
    <x v="6"/>
    <s v="Supplier_25"/>
    <x v="1"/>
    <n v="10"/>
    <n v="339.89"/>
    <n v="3398.9"/>
    <n v="365"/>
    <n v="6"/>
    <x v="1"/>
    <n v="124059.84999999999"/>
    <x v="16"/>
  </r>
  <r>
    <x v="381"/>
    <s v="P0145"/>
    <x v="266"/>
    <x v="7"/>
    <s v="Supplier_21"/>
    <x v="0"/>
    <n v="11"/>
    <n v="17016.53"/>
    <n v="187181.83"/>
    <n v="190"/>
    <n v="7"/>
    <x v="0"/>
    <n v="3233140.6999999997"/>
    <x v="10"/>
  </r>
  <r>
    <x v="337"/>
    <s v="P0024"/>
    <x v="239"/>
    <x v="1"/>
    <s v="Supplier_26"/>
    <x v="2"/>
    <n v="49"/>
    <n v="19557.54"/>
    <n v="958319.46"/>
    <n v="94"/>
    <n v="4"/>
    <x v="2"/>
    <n v="1838408.76"/>
    <x v="20"/>
  </r>
  <r>
    <x v="377"/>
    <s v="P0039"/>
    <x v="238"/>
    <x v="5"/>
    <s v="Supplier_29"/>
    <x v="3"/>
    <n v="38"/>
    <n v="2380.8200000000002"/>
    <n v="90471.16"/>
    <n v="53"/>
    <n v="14"/>
    <x v="0"/>
    <n v="126183.46"/>
    <x v="6"/>
  </r>
  <r>
    <x v="498"/>
    <s v="P0023"/>
    <x v="20"/>
    <x v="1"/>
    <s v="Supplier_9"/>
    <x v="2"/>
    <n v="38"/>
    <n v="9768.3799999999992"/>
    <n v="371198.44"/>
    <n v="88"/>
    <n v="8"/>
    <x v="0"/>
    <n v="859617.44"/>
    <x v="1"/>
  </r>
  <r>
    <x v="311"/>
    <s v="P0296"/>
    <x v="84"/>
    <x v="8"/>
    <s v="Supplier_12"/>
    <x v="0"/>
    <n v="6"/>
    <n v="4472.66"/>
    <n v="26835.96"/>
    <n v="378"/>
    <n v="8"/>
    <x v="1"/>
    <n v="1690665.48"/>
    <x v="18"/>
  </r>
  <r>
    <x v="7"/>
    <s v="P0133"/>
    <x v="232"/>
    <x v="7"/>
    <s v="Supplier_29"/>
    <x v="3"/>
    <n v="22"/>
    <n v="10685.06"/>
    <n v="235071.32"/>
    <n v="230"/>
    <n v="5"/>
    <x v="0"/>
    <n v="2457563.7999999998"/>
    <x v="6"/>
  </r>
  <r>
    <x v="289"/>
    <s v="P0279"/>
    <x v="21"/>
    <x v="8"/>
    <s v="Supplier_27"/>
    <x v="4"/>
    <n v="10"/>
    <n v="4347.7"/>
    <n v="43477"/>
    <n v="546"/>
    <n v="12"/>
    <x v="0"/>
    <n v="2373844.1999999997"/>
    <x v="7"/>
  </r>
  <r>
    <x v="246"/>
    <s v="P0166"/>
    <x v="91"/>
    <x v="3"/>
    <s v="Supplier_27"/>
    <x v="3"/>
    <n v="19"/>
    <n v="1163.06"/>
    <n v="22098.14"/>
    <n v="124"/>
    <n v="7"/>
    <x v="0"/>
    <n v="144219.44"/>
    <x v="23"/>
  </r>
  <r>
    <x v="28"/>
    <s v="P0288"/>
    <x v="138"/>
    <x v="8"/>
    <s v="Supplier_23"/>
    <x v="2"/>
    <n v="4"/>
    <n v="107.02"/>
    <n v="428.08"/>
    <n v="404"/>
    <n v="10"/>
    <x v="1"/>
    <n v="43236.08"/>
    <x v="16"/>
  </r>
  <r>
    <x v="356"/>
    <s v="P0076"/>
    <x v="69"/>
    <x v="0"/>
    <s v="Supplier_12"/>
    <x v="4"/>
    <n v="21"/>
    <n v="447.46"/>
    <n v="9396.66"/>
    <n v="201"/>
    <n v="14"/>
    <x v="0"/>
    <n v="89939.459999999992"/>
    <x v="16"/>
  </r>
  <r>
    <x v="93"/>
    <s v="P0208"/>
    <x v="144"/>
    <x v="4"/>
    <s v="Supplier_19"/>
    <x v="4"/>
    <n v="11"/>
    <n v="1701.84"/>
    <n v="18720.240000000002"/>
    <n v="85"/>
    <n v="6"/>
    <x v="0"/>
    <n v="144656.4"/>
    <x v="8"/>
  </r>
  <r>
    <x v="585"/>
    <s v="P0148"/>
    <x v="137"/>
    <x v="7"/>
    <s v="Supplier_15"/>
    <x v="1"/>
    <n v="15"/>
    <n v="22181.71"/>
    <n v="332725.65000000002"/>
    <n v="205"/>
    <n v="8"/>
    <x v="0"/>
    <n v="4547250.55"/>
    <x v="16"/>
  </r>
  <r>
    <x v="711"/>
    <s v="P0186"/>
    <x v="29"/>
    <x v="4"/>
    <s v="Supplier_15"/>
    <x v="4"/>
    <n v="21"/>
    <n v="1096.57"/>
    <n v="23027.97"/>
    <n v="102"/>
    <n v="7"/>
    <x v="0"/>
    <n v="111850.14"/>
    <x v="9"/>
  </r>
  <r>
    <x v="670"/>
    <s v="P0086"/>
    <x v="95"/>
    <x v="0"/>
    <s v="Supplier_7"/>
    <x v="0"/>
    <n v="8"/>
    <n v="87.31"/>
    <n v="698.48"/>
    <n v="88"/>
    <n v="8"/>
    <x v="0"/>
    <n v="7683.2800000000007"/>
    <x v="12"/>
  </r>
  <r>
    <x v="137"/>
    <s v="P0171"/>
    <x v="193"/>
    <x v="3"/>
    <s v="Supplier_1"/>
    <x v="3"/>
    <n v="17"/>
    <n v="2316.71"/>
    <n v="39384.07"/>
    <n v="122"/>
    <n v="9"/>
    <x v="0"/>
    <n v="282638.62"/>
    <x v="2"/>
  </r>
  <r>
    <x v="671"/>
    <s v="P0070"/>
    <x v="209"/>
    <x v="0"/>
    <s v="Supplier_9"/>
    <x v="0"/>
    <n v="11"/>
    <n v="368.3"/>
    <n v="4051.3"/>
    <n v="135"/>
    <n v="5"/>
    <x v="0"/>
    <n v="49720.5"/>
    <x v="12"/>
  </r>
  <r>
    <x v="50"/>
    <s v="P0230"/>
    <x v="87"/>
    <x v="6"/>
    <s v="Supplier_25"/>
    <x v="0"/>
    <n v="8"/>
    <n v="3033.13"/>
    <n v="24265.040000000001"/>
    <n v="326"/>
    <n v="7"/>
    <x v="0"/>
    <n v="988800.38"/>
    <x v="17"/>
  </r>
  <r>
    <x v="3"/>
    <s v="P0030"/>
    <x v="82"/>
    <x v="1"/>
    <s v="Supplier_8"/>
    <x v="3"/>
    <n v="31"/>
    <n v="3761.12"/>
    <n v="116594.72"/>
    <n v="102"/>
    <n v="12"/>
    <x v="0"/>
    <n v="383634.24"/>
    <x v="2"/>
  </r>
  <r>
    <x v="386"/>
    <s v="P0282"/>
    <x v="210"/>
    <x v="8"/>
    <s v="Supplier_6"/>
    <x v="4"/>
    <n v="4"/>
    <n v="4351.97"/>
    <n v="17407.88"/>
    <n v="274"/>
    <n v="12"/>
    <x v="0"/>
    <n v="1192439.78"/>
    <x v="22"/>
  </r>
  <r>
    <x v="11"/>
    <s v="P0068"/>
    <x v="73"/>
    <x v="0"/>
    <s v="Supplier_7"/>
    <x v="3"/>
    <n v="12"/>
    <n v="167.79"/>
    <n v="2013.48"/>
    <n v="182"/>
    <n v="8"/>
    <x v="0"/>
    <n v="30537.78"/>
    <x v="8"/>
  </r>
  <r>
    <x v="644"/>
    <s v="P0095"/>
    <x v="208"/>
    <x v="9"/>
    <s v="Supplier_26"/>
    <x v="0"/>
    <n v="8"/>
    <n v="3601.93"/>
    <n v="28815.439999999999"/>
    <n v="197"/>
    <n v="12"/>
    <x v="0"/>
    <n v="709580.21"/>
    <x v="5"/>
  </r>
  <r>
    <x v="173"/>
    <s v="P0282"/>
    <x v="210"/>
    <x v="8"/>
    <s v="Supplier_18"/>
    <x v="4"/>
    <n v="5"/>
    <n v="3331.97"/>
    <n v="16659.849999999999"/>
    <n v="522"/>
    <n v="12"/>
    <x v="0"/>
    <n v="1739288.3399999999"/>
    <x v="12"/>
  </r>
  <r>
    <x v="550"/>
    <s v="P0257"/>
    <x v="54"/>
    <x v="2"/>
    <s v="Supplier_13"/>
    <x v="0"/>
    <n v="3"/>
    <n v="576.76"/>
    <n v="1730.28"/>
    <n v="350"/>
    <n v="5"/>
    <x v="1"/>
    <n v="201866"/>
    <x v="6"/>
  </r>
  <r>
    <x v="691"/>
    <s v="P0028"/>
    <x v="85"/>
    <x v="1"/>
    <s v="Supplier_10"/>
    <x v="0"/>
    <n v="42"/>
    <n v="10982.1"/>
    <n v="461248.2"/>
    <n v="33"/>
    <n v="2"/>
    <x v="0"/>
    <n v="362409.3"/>
    <x v="21"/>
  </r>
  <r>
    <x v="161"/>
    <s v="P0254"/>
    <x v="111"/>
    <x v="2"/>
    <s v="Supplier_22"/>
    <x v="3"/>
    <n v="9"/>
    <n v="3104.55"/>
    <n v="27940.95"/>
    <n v="398"/>
    <n v="5"/>
    <x v="0"/>
    <n v="1235610.9000000001"/>
    <x v="3"/>
  </r>
  <r>
    <x v="493"/>
    <s v="P0273"/>
    <x v="288"/>
    <x v="8"/>
    <s v="Supplier_27"/>
    <x v="2"/>
    <n v="2"/>
    <n v="891.19"/>
    <n v="1782.38"/>
    <n v="580"/>
    <n v="7"/>
    <x v="1"/>
    <n v="516890.2"/>
    <x v="6"/>
  </r>
  <r>
    <x v="477"/>
    <s v="P0046"/>
    <x v="124"/>
    <x v="5"/>
    <s v="Supplier_1"/>
    <x v="0"/>
    <n v="60"/>
    <n v="1659.49"/>
    <n v="99569.4"/>
    <n v="44"/>
    <n v="13"/>
    <x v="2"/>
    <n v="73017.56"/>
    <x v="18"/>
  </r>
  <r>
    <x v="57"/>
    <s v="P0299"/>
    <x v="287"/>
    <x v="8"/>
    <s v="Supplier_14"/>
    <x v="4"/>
    <n v="2"/>
    <n v="1845.66"/>
    <n v="3691.32"/>
    <n v="292"/>
    <n v="8"/>
    <x v="1"/>
    <n v="538932.72"/>
    <x v="2"/>
  </r>
  <r>
    <x v="504"/>
    <s v="P0061"/>
    <x v="212"/>
    <x v="0"/>
    <s v="Supplier_16"/>
    <x v="2"/>
    <n v="20"/>
    <n v="77.98"/>
    <n v="1559.6"/>
    <n v="188"/>
    <n v="13"/>
    <x v="0"/>
    <n v="14660.240000000002"/>
    <x v="15"/>
  </r>
  <r>
    <x v="435"/>
    <s v="P0023"/>
    <x v="20"/>
    <x v="1"/>
    <s v="Supplier_27"/>
    <x v="0"/>
    <n v="44"/>
    <n v="16951.96"/>
    <n v="745886.24"/>
    <n v="41"/>
    <n v="2"/>
    <x v="0"/>
    <n v="695030.36"/>
    <x v="23"/>
  </r>
  <r>
    <x v="444"/>
    <s v="P0288"/>
    <x v="138"/>
    <x v="8"/>
    <s v="Supplier_12"/>
    <x v="0"/>
    <n v="7"/>
    <n v="984.25"/>
    <n v="6889.75"/>
    <n v="325"/>
    <n v="8"/>
    <x v="0"/>
    <n v="319881.25"/>
    <x v="15"/>
  </r>
  <r>
    <x v="537"/>
    <s v="P0132"/>
    <x v="70"/>
    <x v="7"/>
    <s v="Supplier_3"/>
    <x v="3"/>
    <n v="15"/>
    <n v="21417.42"/>
    <n v="321261.3"/>
    <n v="91"/>
    <n v="8"/>
    <x v="0"/>
    <n v="1948985.2199999997"/>
    <x v="12"/>
  </r>
  <r>
    <x v="585"/>
    <s v="P0162"/>
    <x v="135"/>
    <x v="3"/>
    <s v="Supplier_14"/>
    <x v="4"/>
    <n v="18"/>
    <n v="2340.1799999999998"/>
    <n v="42123.24"/>
    <n v="191"/>
    <n v="7"/>
    <x v="0"/>
    <n v="446974.37999999995"/>
    <x v="16"/>
  </r>
  <r>
    <x v="207"/>
    <s v="P0243"/>
    <x v="214"/>
    <x v="2"/>
    <s v="Supplier_1"/>
    <x v="0"/>
    <n v="6"/>
    <n v="1328.72"/>
    <n v="7972.32"/>
    <n v="388"/>
    <n v="3"/>
    <x v="0"/>
    <n v="515543.36"/>
    <x v="14"/>
  </r>
  <r>
    <x v="246"/>
    <s v="P0267"/>
    <x v="51"/>
    <x v="2"/>
    <s v="Supplier_12"/>
    <x v="4"/>
    <n v="8"/>
    <n v="2472.37"/>
    <n v="19778.96"/>
    <n v="561"/>
    <n v="5"/>
    <x v="1"/>
    <n v="1386999.5699999998"/>
    <x v="23"/>
  </r>
  <r>
    <x v="349"/>
    <s v="P0248"/>
    <x v="177"/>
    <x v="2"/>
    <s v="Supplier_3"/>
    <x v="2"/>
    <n v="3"/>
    <n v="2982.86"/>
    <n v="8948.58"/>
    <n v="497"/>
    <n v="7"/>
    <x v="0"/>
    <n v="1482481.4200000002"/>
    <x v="14"/>
  </r>
  <r>
    <x v="545"/>
    <s v="P0046"/>
    <x v="124"/>
    <x v="5"/>
    <s v="Supplier_27"/>
    <x v="0"/>
    <n v="67"/>
    <n v="697.34"/>
    <n v="46721.78"/>
    <n v="88"/>
    <n v="6"/>
    <x v="2"/>
    <n v="61365.920000000006"/>
    <x v="10"/>
  </r>
  <r>
    <x v="475"/>
    <s v="P0087"/>
    <x v="165"/>
    <x v="0"/>
    <s v="Supplier_19"/>
    <x v="4"/>
    <n v="16"/>
    <n v="138.29"/>
    <n v="2212.64"/>
    <n v="155"/>
    <n v="5"/>
    <x v="0"/>
    <n v="21434.949999999997"/>
    <x v="4"/>
  </r>
  <r>
    <x v="507"/>
    <s v="P0069"/>
    <x v="59"/>
    <x v="0"/>
    <s v="Supplier_2"/>
    <x v="4"/>
    <n v="8"/>
    <n v="278.2"/>
    <n v="2225.6"/>
    <n v="84"/>
    <n v="13"/>
    <x v="0"/>
    <n v="23368.799999999999"/>
    <x v="7"/>
  </r>
  <r>
    <x v="686"/>
    <s v="P0228"/>
    <x v="45"/>
    <x v="6"/>
    <s v="Supplier_30"/>
    <x v="0"/>
    <n v="7"/>
    <n v="531.92999999999995"/>
    <n v="3723.51"/>
    <n v="520"/>
    <n v="2"/>
    <x v="1"/>
    <n v="276603.59999999998"/>
    <x v="22"/>
  </r>
  <r>
    <x v="235"/>
    <s v="P0046"/>
    <x v="124"/>
    <x v="5"/>
    <s v="Supplier_10"/>
    <x v="1"/>
    <n v="35"/>
    <n v="2889.12"/>
    <n v="101119.2"/>
    <n v="115"/>
    <n v="14"/>
    <x v="2"/>
    <n v="332248.8"/>
    <x v="17"/>
  </r>
  <r>
    <x v="128"/>
    <s v="P0170"/>
    <x v="231"/>
    <x v="3"/>
    <s v="Supplier_26"/>
    <x v="3"/>
    <n v="16"/>
    <n v="2618.8000000000002"/>
    <n v="41900.800000000003"/>
    <n v="215"/>
    <n v="4"/>
    <x v="0"/>
    <n v="563042"/>
    <x v="19"/>
  </r>
  <r>
    <x v="318"/>
    <s v="P0294"/>
    <x v="143"/>
    <x v="8"/>
    <s v="Supplier_4"/>
    <x v="0"/>
    <n v="1"/>
    <n v="1367.22"/>
    <n v="1367.22"/>
    <n v="321"/>
    <n v="7"/>
    <x v="1"/>
    <n v="438877.62"/>
    <x v="18"/>
  </r>
  <r>
    <x v="567"/>
    <s v="P0238"/>
    <x v="96"/>
    <x v="6"/>
    <s v="Supplier_4"/>
    <x v="4"/>
    <n v="10"/>
    <n v="1864.13"/>
    <n v="18641.3"/>
    <n v="340"/>
    <n v="11"/>
    <x v="0"/>
    <n v="633804.20000000007"/>
    <x v="4"/>
  </r>
  <r>
    <x v="652"/>
    <s v="P0111"/>
    <x v="89"/>
    <x v="9"/>
    <s v="Supplier_16"/>
    <x v="3"/>
    <n v="18"/>
    <n v="4863.82"/>
    <n v="87548.76"/>
    <n v="229"/>
    <n v="3"/>
    <x v="0"/>
    <n v="1113814.78"/>
    <x v="19"/>
  </r>
  <r>
    <x v="330"/>
    <s v="P0298"/>
    <x v="155"/>
    <x v="8"/>
    <s v="Supplier_16"/>
    <x v="3"/>
    <n v="9"/>
    <n v="3578.49"/>
    <n v="32206.41"/>
    <n v="505"/>
    <n v="7"/>
    <x v="1"/>
    <n v="1807137.45"/>
    <x v="21"/>
  </r>
  <r>
    <x v="600"/>
    <s v="P0115"/>
    <x v="92"/>
    <x v="9"/>
    <s v="Supplier_14"/>
    <x v="0"/>
    <n v="23"/>
    <n v="1752.54"/>
    <n v="40308.42"/>
    <n v="196"/>
    <n v="6"/>
    <x v="0"/>
    <n v="343497.83999999997"/>
    <x v="18"/>
  </r>
  <r>
    <x v="321"/>
    <s v="P0224"/>
    <x v="56"/>
    <x v="6"/>
    <s v="Supplier_15"/>
    <x v="3"/>
    <n v="2"/>
    <n v="1141.98"/>
    <n v="2283.96"/>
    <n v="394"/>
    <n v="4"/>
    <x v="1"/>
    <n v="449940.12"/>
    <x v="18"/>
  </r>
  <r>
    <x v="320"/>
    <s v="P0079"/>
    <x v="16"/>
    <x v="0"/>
    <s v="Supplier_27"/>
    <x v="0"/>
    <n v="19"/>
    <n v="431.59"/>
    <n v="8200.2099999999991"/>
    <n v="132"/>
    <n v="10"/>
    <x v="0"/>
    <n v="56969.88"/>
    <x v="13"/>
  </r>
  <r>
    <x v="514"/>
    <s v="P0233"/>
    <x v="38"/>
    <x v="6"/>
    <s v="Supplier_9"/>
    <x v="4"/>
    <n v="9"/>
    <n v="2783.78"/>
    <n v="25054.02"/>
    <n v="570"/>
    <n v="8"/>
    <x v="0"/>
    <n v="1586754.6"/>
    <x v="11"/>
  </r>
  <r>
    <x v="617"/>
    <s v="P0257"/>
    <x v="54"/>
    <x v="2"/>
    <s v="Supplier_4"/>
    <x v="4"/>
    <n v="8"/>
    <n v="3626.19"/>
    <n v="29009.52"/>
    <n v="261"/>
    <n v="12"/>
    <x v="0"/>
    <n v="946435.59"/>
    <x v="8"/>
  </r>
  <r>
    <x v="255"/>
    <s v="P0168"/>
    <x v="23"/>
    <x v="3"/>
    <s v="Supplier_7"/>
    <x v="4"/>
    <n v="18"/>
    <n v="1215.42"/>
    <n v="21877.56"/>
    <n v="198"/>
    <n v="12"/>
    <x v="0"/>
    <n v="240653.16"/>
    <x v="22"/>
  </r>
  <r>
    <x v="186"/>
    <s v="P0222"/>
    <x v="290"/>
    <x v="6"/>
    <s v="Supplier_8"/>
    <x v="2"/>
    <n v="10"/>
    <n v="2949.51"/>
    <n v="29495.1"/>
    <n v="517"/>
    <n v="11"/>
    <x v="0"/>
    <n v="1524896.6700000002"/>
    <x v="5"/>
  </r>
  <r>
    <x v="406"/>
    <s v="P0025"/>
    <x v="163"/>
    <x v="1"/>
    <s v="Supplier_12"/>
    <x v="3"/>
    <n v="64"/>
    <n v="9053.73"/>
    <n v="579438.72"/>
    <n v="32"/>
    <n v="5"/>
    <x v="0"/>
    <n v="289719.36"/>
    <x v="0"/>
  </r>
  <r>
    <x v="641"/>
    <s v="P0291"/>
    <x v="37"/>
    <x v="8"/>
    <s v="Supplier_20"/>
    <x v="1"/>
    <n v="10"/>
    <n v="1958.89"/>
    <n v="19588.900000000001"/>
    <n v="538"/>
    <n v="12"/>
    <x v="1"/>
    <n v="1053882.82"/>
    <x v="3"/>
  </r>
  <r>
    <x v="710"/>
    <s v="P0214"/>
    <x v="242"/>
    <x v="6"/>
    <s v="Supplier_20"/>
    <x v="0"/>
    <n v="13"/>
    <n v="2577.7399999999998"/>
    <n v="33510.620000000003"/>
    <n v="349"/>
    <n v="3"/>
    <x v="1"/>
    <n v="899631.25999999989"/>
    <x v="19"/>
  </r>
  <r>
    <x v="187"/>
    <s v="P0262"/>
    <x v="244"/>
    <x v="2"/>
    <s v="Supplier_27"/>
    <x v="0"/>
    <n v="2"/>
    <n v="1965.44"/>
    <n v="3930.88"/>
    <n v="291"/>
    <n v="11"/>
    <x v="0"/>
    <n v="571943.04"/>
    <x v="17"/>
  </r>
  <r>
    <x v="645"/>
    <s v="P0233"/>
    <x v="38"/>
    <x v="6"/>
    <s v="Supplier_2"/>
    <x v="4"/>
    <n v="2"/>
    <n v="548.63"/>
    <n v="1097.26"/>
    <n v="457"/>
    <n v="12"/>
    <x v="0"/>
    <n v="250723.91"/>
    <x v="8"/>
  </r>
  <r>
    <x v="263"/>
    <s v="P0074"/>
    <x v="140"/>
    <x v="0"/>
    <s v="Supplier_3"/>
    <x v="0"/>
    <n v="9"/>
    <n v="39.630000000000003"/>
    <n v="356.67"/>
    <n v="116"/>
    <n v="12"/>
    <x v="0"/>
    <n v="4597.08"/>
    <x v="2"/>
  </r>
  <r>
    <x v="719"/>
    <s v="P0230"/>
    <x v="87"/>
    <x v="6"/>
    <s v="Supplier_3"/>
    <x v="4"/>
    <n v="5"/>
    <n v="1965.29"/>
    <n v="9826.4500000000007"/>
    <n v="420"/>
    <n v="13"/>
    <x v="0"/>
    <n v="825421.79999999993"/>
    <x v="14"/>
  </r>
  <r>
    <x v="261"/>
    <s v="P0022"/>
    <x v="188"/>
    <x v="1"/>
    <s v="Supplier_21"/>
    <x v="2"/>
    <n v="20"/>
    <n v="3226.74"/>
    <n v="64534.8"/>
    <n v="107"/>
    <n v="4"/>
    <x v="2"/>
    <n v="345261.18"/>
    <x v="2"/>
  </r>
  <r>
    <x v="437"/>
    <s v="P0244"/>
    <x v="204"/>
    <x v="2"/>
    <s v="Supplier_11"/>
    <x v="0"/>
    <n v="8"/>
    <n v="4947.7700000000004"/>
    <n v="39582.160000000003"/>
    <n v="390"/>
    <n v="6"/>
    <x v="0"/>
    <n v="1929630.3000000003"/>
    <x v="15"/>
  </r>
  <r>
    <x v="106"/>
    <s v="P0193"/>
    <x v="17"/>
    <x v="4"/>
    <s v="Supplier_20"/>
    <x v="0"/>
    <n v="17"/>
    <n v="3716.67"/>
    <n v="63183.39"/>
    <n v="91"/>
    <n v="9"/>
    <x v="0"/>
    <n v="338216.97000000003"/>
    <x v="9"/>
  </r>
  <r>
    <x v="410"/>
    <s v="P0133"/>
    <x v="232"/>
    <x v="7"/>
    <s v="Supplier_5"/>
    <x v="0"/>
    <n v="9"/>
    <n v="24791.68"/>
    <n v="223125.12"/>
    <n v="96"/>
    <n v="8"/>
    <x v="0"/>
    <n v="2380001.2800000003"/>
    <x v="12"/>
  </r>
  <r>
    <x v="0"/>
    <s v="P0258"/>
    <x v="171"/>
    <x v="2"/>
    <s v="Supplier_6"/>
    <x v="2"/>
    <n v="7"/>
    <n v="1921.58"/>
    <n v="13451.06"/>
    <n v="269"/>
    <n v="6"/>
    <x v="0"/>
    <n v="516905.01999999996"/>
    <x v="0"/>
  </r>
  <r>
    <x v="457"/>
    <s v="P0151"/>
    <x v="205"/>
    <x v="3"/>
    <s v="Supplier_7"/>
    <x v="0"/>
    <n v="24"/>
    <n v="4485.42"/>
    <n v="107650.08"/>
    <n v="249"/>
    <n v="7"/>
    <x v="0"/>
    <n v="1116869.58"/>
    <x v="23"/>
  </r>
  <r>
    <x v="65"/>
    <s v="P0044"/>
    <x v="192"/>
    <x v="5"/>
    <s v="Supplier_17"/>
    <x v="1"/>
    <n v="36"/>
    <n v="1703.31"/>
    <n v="61319.16"/>
    <n v="107"/>
    <n v="10"/>
    <x v="0"/>
    <n v="182254.16999999998"/>
    <x v="19"/>
  </r>
  <r>
    <x v="489"/>
    <s v="P0266"/>
    <x v="31"/>
    <x v="2"/>
    <s v="Supplier_28"/>
    <x v="1"/>
    <n v="2"/>
    <n v="4296.1899999999996"/>
    <n v="8592.3799999999992"/>
    <n v="333"/>
    <n v="4"/>
    <x v="0"/>
    <n v="1430631.2699999998"/>
    <x v="11"/>
  </r>
  <r>
    <x v="3"/>
    <s v="P0025"/>
    <x v="163"/>
    <x v="1"/>
    <s v="Supplier_9"/>
    <x v="1"/>
    <n v="44"/>
    <n v="8445.2199999999993"/>
    <n v="371589.68"/>
    <n v="64"/>
    <n v="13"/>
    <x v="2"/>
    <n v="540494.07999999996"/>
    <x v="2"/>
  </r>
  <r>
    <x v="69"/>
    <s v="P0177"/>
    <x v="289"/>
    <x v="3"/>
    <s v="Supplier_27"/>
    <x v="1"/>
    <n v="23"/>
    <n v="3770.31"/>
    <n v="86717.13"/>
    <n v="93"/>
    <n v="13"/>
    <x v="0"/>
    <n v="350638.83"/>
    <x v="4"/>
  </r>
  <r>
    <x v="575"/>
    <s v="P0029"/>
    <x v="237"/>
    <x v="1"/>
    <s v="Supplier_20"/>
    <x v="3"/>
    <n v="38"/>
    <n v="12772.29"/>
    <n v="485347.02"/>
    <n v="111"/>
    <n v="14"/>
    <x v="0"/>
    <n v="1417724.1900000002"/>
    <x v="4"/>
  </r>
  <r>
    <x v="479"/>
    <s v="P0188"/>
    <x v="52"/>
    <x v="4"/>
    <s v="Supplier_19"/>
    <x v="4"/>
    <n v="12"/>
    <n v="2792.85"/>
    <n v="33514.199999999997"/>
    <n v="105"/>
    <n v="7"/>
    <x v="0"/>
    <n v="293249.25"/>
    <x v="4"/>
  </r>
  <r>
    <x v="464"/>
    <s v="P0082"/>
    <x v="19"/>
    <x v="0"/>
    <s v="Supplier_18"/>
    <x v="2"/>
    <n v="14"/>
    <n v="205.34"/>
    <n v="2874.76"/>
    <n v="243"/>
    <n v="5"/>
    <x v="0"/>
    <n v="49897.62"/>
    <x v="2"/>
  </r>
  <r>
    <x v="346"/>
    <s v="P0280"/>
    <x v="253"/>
    <x v="8"/>
    <s v="Supplier_9"/>
    <x v="1"/>
    <n v="9"/>
    <n v="4317.17"/>
    <n v="38854.53"/>
    <n v="442"/>
    <n v="5"/>
    <x v="0"/>
    <n v="1908189.1400000001"/>
    <x v="21"/>
  </r>
  <r>
    <x v="14"/>
    <s v="P0121"/>
    <x v="259"/>
    <x v="7"/>
    <s v="Supplier_12"/>
    <x v="0"/>
    <n v="20"/>
    <n v="23052.75"/>
    <n v="461055"/>
    <n v="176"/>
    <n v="14"/>
    <x v="0"/>
    <n v="4057284"/>
    <x v="6"/>
  </r>
  <r>
    <x v="222"/>
    <s v="P0219"/>
    <x v="273"/>
    <x v="6"/>
    <s v="Supplier_14"/>
    <x v="1"/>
    <n v="9"/>
    <n v="785.24"/>
    <n v="7067.16"/>
    <n v="289"/>
    <n v="2"/>
    <x v="0"/>
    <n v="226934.36000000002"/>
    <x v="21"/>
  </r>
  <r>
    <x v="725"/>
    <s v="P0072"/>
    <x v="250"/>
    <x v="0"/>
    <s v="Supplier_9"/>
    <x v="1"/>
    <n v="17"/>
    <n v="37.520000000000003"/>
    <n v="637.84"/>
    <n v="127"/>
    <n v="11"/>
    <x v="0"/>
    <n v="4765.04"/>
    <x v="12"/>
  </r>
  <r>
    <x v="268"/>
    <s v="P0207"/>
    <x v="258"/>
    <x v="4"/>
    <s v="Supplier_13"/>
    <x v="3"/>
    <n v="21"/>
    <n v="3002.17"/>
    <n v="63045.57"/>
    <n v="194"/>
    <n v="11"/>
    <x v="0"/>
    <n v="582420.98"/>
    <x v="5"/>
  </r>
  <r>
    <x v="270"/>
    <s v="P0038"/>
    <x v="200"/>
    <x v="5"/>
    <s v="Supplier_3"/>
    <x v="4"/>
    <n v="41"/>
    <n v="235.77"/>
    <n v="9666.57"/>
    <n v="99"/>
    <n v="2"/>
    <x v="2"/>
    <n v="23341.23"/>
    <x v="5"/>
  </r>
  <r>
    <x v="84"/>
    <s v="P0268"/>
    <x v="131"/>
    <x v="2"/>
    <s v="Supplier_6"/>
    <x v="2"/>
    <n v="2"/>
    <n v="3508.36"/>
    <n v="7016.72"/>
    <n v="453"/>
    <n v="6"/>
    <x v="1"/>
    <n v="1589287.08"/>
    <x v="20"/>
  </r>
  <r>
    <x v="53"/>
    <s v="P0183"/>
    <x v="233"/>
    <x v="4"/>
    <s v="Supplier_5"/>
    <x v="1"/>
    <n v="24"/>
    <n v="1525.44"/>
    <n v="36610.559999999998"/>
    <n v="177"/>
    <n v="8"/>
    <x v="0"/>
    <n v="270002.88"/>
    <x v="20"/>
  </r>
  <r>
    <x v="345"/>
    <s v="P0203"/>
    <x v="117"/>
    <x v="4"/>
    <s v="Supplier_16"/>
    <x v="1"/>
    <n v="9"/>
    <n v="2525.62"/>
    <n v="22730.58"/>
    <n v="191"/>
    <n v="6"/>
    <x v="0"/>
    <n v="482393.42"/>
    <x v="23"/>
  </r>
  <r>
    <x v="12"/>
    <s v="P0281"/>
    <x v="201"/>
    <x v="8"/>
    <s v="Supplier_7"/>
    <x v="1"/>
    <n v="3"/>
    <n v="397.02"/>
    <n v="1191.06"/>
    <n v="515"/>
    <n v="11"/>
    <x v="1"/>
    <n v="204465.3"/>
    <x v="1"/>
  </r>
  <r>
    <x v="489"/>
    <s v="P0068"/>
    <x v="73"/>
    <x v="0"/>
    <s v="Supplier_28"/>
    <x v="2"/>
    <n v="23"/>
    <n v="201.09"/>
    <n v="4625.07"/>
    <n v="234"/>
    <n v="2"/>
    <x v="0"/>
    <n v="47055.06"/>
    <x v="11"/>
  </r>
  <r>
    <x v="307"/>
    <s v="P0043"/>
    <x v="164"/>
    <x v="5"/>
    <s v="Supplier_20"/>
    <x v="2"/>
    <n v="42"/>
    <n v="4014.05"/>
    <n v="168590.1"/>
    <n v="49"/>
    <n v="4"/>
    <x v="0"/>
    <n v="196688.45"/>
    <x v="2"/>
  </r>
  <r>
    <x v="573"/>
    <s v="P0091"/>
    <x v="285"/>
    <x v="9"/>
    <s v="Supplier_18"/>
    <x v="2"/>
    <n v="9"/>
    <n v="4796.17"/>
    <n v="43165.53"/>
    <n v="188"/>
    <n v="10"/>
    <x v="0"/>
    <n v="901679.96"/>
    <x v="13"/>
  </r>
  <r>
    <x v="12"/>
    <s v="P0233"/>
    <x v="38"/>
    <x v="6"/>
    <s v="Supplier_7"/>
    <x v="4"/>
    <n v="6"/>
    <n v="3709.23"/>
    <n v="22255.38"/>
    <n v="382"/>
    <n v="7"/>
    <x v="0"/>
    <n v="1416925.86"/>
    <x v="1"/>
  </r>
  <r>
    <x v="315"/>
    <s v="P0153"/>
    <x v="107"/>
    <x v="3"/>
    <s v="Supplier_29"/>
    <x v="3"/>
    <n v="8"/>
    <n v="3798.44"/>
    <n v="30387.52"/>
    <n v="175"/>
    <n v="14"/>
    <x v="0"/>
    <n v="664727"/>
    <x v="5"/>
  </r>
  <r>
    <x v="588"/>
    <s v="P0253"/>
    <x v="229"/>
    <x v="2"/>
    <s v="Supplier_22"/>
    <x v="4"/>
    <n v="7"/>
    <n v="2073.8200000000002"/>
    <n v="14516.74"/>
    <n v="372"/>
    <n v="12"/>
    <x v="1"/>
    <n v="771461.04"/>
    <x v="3"/>
  </r>
  <r>
    <x v="103"/>
    <s v="P0197"/>
    <x v="178"/>
    <x v="4"/>
    <s v="Supplier_28"/>
    <x v="1"/>
    <n v="16"/>
    <n v="2828.16"/>
    <n v="45250.559999999998"/>
    <n v="91"/>
    <n v="5"/>
    <x v="0"/>
    <n v="257362.56"/>
    <x v="7"/>
  </r>
  <r>
    <x v="570"/>
    <s v="P0251"/>
    <x v="180"/>
    <x v="2"/>
    <s v="Supplier_25"/>
    <x v="3"/>
    <n v="9"/>
    <n v="4843.3599999999997"/>
    <n v="43590.239999999998"/>
    <n v="340"/>
    <n v="4"/>
    <x v="0"/>
    <n v="1646742.4"/>
    <x v="9"/>
  </r>
  <r>
    <x v="96"/>
    <s v="P0236"/>
    <x v="149"/>
    <x v="6"/>
    <s v="Supplier_21"/>
    <x v="0"/>
    <n v="8"/>
    <n v="2190.7199999999998"/>
    <n v="17525.759999999998"/>
    <n v="459"/>
    <n v="7"/>
    <x v="0"/>
    <n v="1005540.4799999999"/>
    <x v="21"/>
  </r>
  <r>
    <x v="584"/>
    <s v="P0102"/>
    <x v="71"/>
    <x v="9"/>
    <s v="Supplier_1"/>
    <x v="0"/>
    <n v="16"/>
    <n v="2907.3"/>
    <n v="46516.800000000003"/>
    <n v="248"/>
    <n v="13"/>
    <x v="0"/>
    <n v="721010.4"/>
    <x v="20"/>
  </r>
  <r>
    <x v="573"/>
    <s v="P0234"/>
    <x v="161"/>
    <x v="6"/>
    <s v="Supplier_7"/>
    <x v="3"/>
    <n v="1"/>
    <n v="1737.67"/>
    <n v="1737.67"/>
    <n v="437"/>
    <n v="7"/>
    <x v="0"/>
    <n v="759361.79"/>
    <x v="13"/>
  </r>
  <r>
    <x v="139"/>
    <s v="P0054"/>
    <x v="60"/>
    <x v="5"/>
    <s v="Supplier_6"/>
    <x v="3"/>
    <n v="47"/>
    <n v="3147.3"/>
    <n v="147923.1"/>
    <n v="108"/>
    <n v="2"/>
    <x v="0"/>
    <n v="339908.4"/>
    <x v="3"/>
  </r>
  <r>
    <x v="633"/>
    <s v="P0274"/>
    <x v="256"/>
    <x v="8"/>
    <s v="Supplier_17"/>
    <x v="2"/>
    <n v="5"/>
    <n v="2099.9"/>
    <n v="10499.5"/>
    <n v="476"/>
    <n v="5"/>
    <x v="0"/>
    <n v="999552.4"/>
    <x v="13"/>
  </r>
  <r>
    <x v="4"/>
    <s v="P0107"/>
    <x v="182"/>
    <x v="9"/>
    <s v="Supplier_16"/>
    <x v="4"/>
    <n v="9"/>
    <n v="3101.48"/>
    <n v="27913.32"/>
    <n v="143"/>
    <n v="9"/>
    <x v="0"/>
    <n v="443511.64"/>
    <x v="3"/>
  </r>
  <r>
    <x v="239"/>
    <s v="P0241"/>
    <x v="263"/>
    <x v="2"/>
    <s v="Supplier_5"/>
    <x v="1"/>
    <n v="8"/>
    <n v="1215.5"/>
    <n v="9724"/>
    <n v="469"/>
    <n v="7"/>
    <x v="0"/>
    <n v="570069.5"/>
    <x v="2"/>
  </r>
  <r>
    <x v="76"/>
    <s v="P0060"/>
    <x v="197"/>
    <x v="5"/>
    <s v="Supplier_5"/>
    <x v="4"/>
    <n v="38"/>
    <n v="409.75"/>
    <n v="15570.5"/>
    <n v="84"/>
    <n v="13"/>
    <x v="2"/>
    <n v="34419"/>
    <x v="1"/>
  </r>
  <r>
    <x v="399"/>
    <s v="P0267"/>
    <x v="51"/>
    <x v="2"/>
    <s v="Supplier_23"/>
    <x v="4"/>
    <n v="4"/>
    <n v="2703.69"/>
    <n v="10814.76"/>
    <n v="517"/>
    <n v="12"/>
    <x v="0"/>
    <n v="1397807.73"/>
    <x v="5"/>
  </r>
  <r>
    <x v="202"/>
    <s v="P0026"/>
    <x v="100"/>
    <x v="1"/>
    <s v="Supplier_10"/>
    <x v="0"/>
    <n v="43"/>
    <n v="10433.77"/>
    <n v="448652.11"/>
    <n v="112"/>
    <n v="8"/>
    <x v="0"/>
    <n v="1168582.24"/>
    <x v="6"/>
  </r>
  <r>
    <x v="77"/>
    <s v="P0240"/>
    <x v="25"/>
    <x v="6"/>
    <s v="Supplier_28"/>
    <x v="2"/>
    <n v="5"/>
    <n v="1293.81"/>
    <n v="6469.05"/>
    <n v="455"/>
    <n v="6"/>
    <x v="1"/>
    <n v="588683.54999999993"/>
    <x v="12"/>
  </r>
  <r>
    <x v="575"/>
    <s v="P0261"/>
    <x v="286"/>
    <x v="2"/>
    <s v="Supplier_25"/>
    <x v="1"/>
    <n v="7"/>
    <n v="797.11"/>
    <n v="5579.77"/>
    <n v="547"/>
    <n v="11"/>
    <x v="1"/>
    <n v="436019.17"/>
    <x v="4"/>
  </r>
  <r>
    <x v="140"/>
    <s v="P0090"/>
    <x v="146"/>
    <x v="0"/>
    <s v="Supplier_17"/>
    <x v="2"/>
    <n v="13"/>
    <n v="155.58000000000001"/>
    <n v="2022.54"/>
    <n v="207"/>
    <n v="8"/>
    <x v="0"/>
    <n v="32205.06"/>
    <x v="2"/>
  </r>
  <r>
    <x v="259"/>
    <s v="P0132"/>
    <x v="70"/>
    <x v="7"/>
    <s v="Supplier_22"/>
    <x v="2"/>
    <n v="10"/>
    <n v="13993.64"/>
    <n v="139936.4"/>
    <n v="178"/>
    <n v="7"/>
    <x v="0"/>
    <n v="2490867.92"/>
    <x v="11"/>
  </r>
  <r>
    <x v="114"/>
    <s v="P0002"/>
    <x v="215"/>
    <x v="1"/>
    <s v="Supplier_13"/>
    <x v="0"/>
    <n v="30"/>
    <n v="4662.6400000000003"/>
    <n v="139879.20000000001"/>
    <n v="77"/>
    <n v="13"/>
    <x v="0"/>
    <n v="359023.28"/>
    <x v="7"/>
  </r>
  <r>
    <x v="165"/>
    <s v="P0040"/>
    <x v="63"/>
    <x v="5"/>
    <s v="Supplier_12"/>
    <x v="3"/>
    <n v="47"/>
    <n v="2870.31"/>
    <n v="134904.57"/>
    <n v="81"/>
    <n v="6"/>
    <x v="2"/>
    <n v="232495.11"/>
    <x v="1"/>
  </r>
  <r>
    <x v="483"/>
    <s v="P0058"/>
    <x v="255"/>
    <x v="5"/>
    <s v="Supplier_30"/>
    <x v="4"/>
    <n v="30"/>
    <n v="3260.14"/>
    <n v="97804.2"/>
    <n v="85"/>
    <n v="10"/>
    <x v="0"/>
    <n v="277111.89999999997"/>
    <x v="22"/>
  </r>
  <r>
    <x v="77"/>
    <s v="P0255"/>
    <x v="159"/>
    <x v="2"/>
    <s v="Supplier_22"/>
    <x v="2"/>
    <n v="5"/>
    <n v="1252.74"/>
    <n v="6263.7"/>
    <n v="269"/>
    <n v="7"/>
    <x v="0"/>
    <n v="336987.06"/>
    <x v="12"/>
  </r>
  <r>
    <x v="212"/>
    <s v="P0285"/>
    <x v="170"/>
    <x v="8"/>
    <s v="Supplier_10"/>
    <x v="4"/>
    <n v="1"/>
    <n v="2448.13"/>
    <n v="2448.13"/>
    <n v="586"/>
    <n v="4"/>
    <x v="0"/>
    <n v="1434604.1800000002"/>
    <x v="5"/>
  </r>
  <r>
    <x v="132"/>
    <s v="P0055"/>
    <x v="157"/>
    <x v="5"/>
    <s v="Supplier_20"/>
    <x v="2"/>
    <n v="28"/>
    <n v="2089.7399999999998"/>
    <n v="58512.72"/>
    <n v="50"/>
    <n v="6"/>
    <x v="0"/>
    <n v="104486.99999999999"/>
    <x v="18"/>
  </r>
  <r>
    <x v="299"/>
    <s v="P0238"/>
    <x v="96"/>
    <x v="6"/>
    <s v="Supplier_28"/>
    <x v="0"/>
    <n v="7"/>
    <n v="150.11000000000001"/>
    <n v="1050.77"/>
    <n v="492"/>
    <n v="4"/>
    <x v="0"/>
    <n v="73854.12000000001"/>
    <x v="5"/>
  </r>
  <r>
    <x v="164"/>
    <s v="P0224"/>
    <x v="56"/>
    <x v="6"/>
    <s v="Supplier_27"/>
    <x v="2"/>
    <n v="17"/>
    <n v="3638.41"/>
    <n v="61852.97"/>
    <n v="478"/>
    <n v="11"/>
    <x v="1"/>
    <n v="1739159.98"/>
    <x v="15"/>
  </r>
  <r>
    <x v="490"/>
    <s v="P0179"/>
    <x v="110"/>
    <x v="3"/>
    <s v="Supplier_30"/>
    <x v="4"/>
    <n v="11"/>
    <n v="2477.59"/>
    <n v="27253.49"/>
    <n v="202"/>
    <n v="9"/>
    <x v="0"/>
    <n v="500473.18000000005"/>
    <x v="0"/>
  </r>
  <r>
    <x v="148"/>
    <s v="P0123"/>
    <x v="249"/>
    <x v="7"/>
    <s v="Supplier_9"/>
    <x v="2"/>
    <n v="18"/>
    <n v="27503.27"/>
    <n v="495058.86"/>
    <n v="246"/>
    <n v="11"/>
    <x v="0"/>
    <n v="6765804.4199999999"/>
    <x v="18"/>
  </r>
  <r>
    <x v="107"/>
    <s v="P0157"/>
    <x v="108"/>
    <x v="3"/>
    <s v="Supplier_8"/>
    <x v="0"/>
    <n v="19"/>
    <n v="2559.7199999999998"/>
    <n v="48634.68"/>
    <n v="237"/>
    <n v="10"/>
    <x v="0"/>
    <n v="606653.6399999999"/>
    <x v="15"/>
  </r>
  <r>
    <x v="412"/>
    <s v="P0181"/>
    <x v="65"/>
    <x v="4"/>
    <s v="Supplier_27"/>
    <x v="1"/>
    <n v="18"/>
    <n v="2098.38"/>
    <n v="37770.839999999997"/>
    <n v="237"/>
    <n v="9"/>
    <x v="0"/>
    <n v="497316.06"/>
    <x v="16"/>
  </r>
  <r>
    <x v="339"/>
    <s v="P0183"/>
    <x v="233"/>
    <x v="4"/>
    <s v="Supplier_28"/>
    <x v="2"/>
    <n v="15"/>
    <n v="3427.7"/>
    <n v="51415.5"/>
    <n v="219"/>
    <n v="9"/>
    <x v="0"/>
    <n v="750666.29999999993"/>
    <x v="17"/>
  </r>
  <r>
    <x v="319"/>
    <s v="P0047"/>
    <x v="5"/>
    <x v="5"/>
    <s v="Supplier_28"/>
    <x v="4"/>
    <n v="36"/>
    <n v="2658.06"/>
    <n v="95690.16"/>
    <n v="87"/>
    <n v="5"/>
    <x v="2"/>
    <n v="231251.22"/>
    <x v="5"/>
  </r>
  <r>
    <x v="128"/>
    <s v="P0257"/>
    <x v="54"/>
    <x v="2"/>
    <s v="Supplier_5"/>
    <x v="4"/>
    <n v="10"/>
    <n v="157.1"/>
    <n v="1571"/>
    <n v="395"/>
    <n v="9"/>
    <x v="1"/>
    <n v="62054.5"/>
    <x v="19"/>
  </r>
  <r>
    <x v="460"/>
    <s v="P0001"/>
    <x v="68"/>
    <x v="1"/>
    <s v="Supplier_3"/>
    <x v="3"/>
    <n v="42"/>
    <n v="14146.98"/>
    <n v="594173.16"/>
    <n v="118"/>
    <n v="2"/>
    <x v="0"/>
    <n v="1669343.64"/>
    <x v="21"/>
  </r>
  <r>
    <x v="312"/>
    <s v="P0243"/>
    <x v="214"/>
    <x v="2"/>
    <s v="Supplier_14"/>
    <x v="2"/>
    <n v="2"/>
    <n v="1470.54"/>
    <n v="2941.08"/>
    <n v="481"/>
    <n v="2"/>
    <x v="1"/>
    <n v="707329.74"/>
    <x v="18"/>
  </r>
  <r>
    <x v="656"/>
    <s v="P0119"/>
    <x v="103"/>
    <x v="9"/>
    <s v="Supplier_3"/>
    <x v="1"/>
    <n v="20"/>
    <n v="4012.36"/>
    <n v="80247.199999999997"/>
    <n v="202"/>
    <n v="4"/>
    <x v="0"/>
    <n v="810496.72"/>
    <x v="10"/>
  </r>
  <r>
    <x v="431"/>
    <s v="P0123"/>
    <x v="249"/>
    <x v="7"/>
    <s v="Supplier_5"/>
    <x v="3"/>
    <n v="17"/>
    <n v="15996.23"/>
    <n v="271935.90999999997"/>
    <n v="218"/>
    <n v="10"/>
    <x v="0"/>
    <n v="3487178.14"/>
    <x v="20"/>
  </r>
  <r>
    <x v="369"/>
    <s v="P0053"/>
    <x v="30"/>
    <x v="5"/>
    <s v="Supplier_14"/>
    <x v="4"/>
    <n v="67"/>
    <n v="2987.13"/>
    <n v="200137.71"/>
    <n v="80"/>
    <n v="9"/>
    <x v="2"/>
    <n v="238970.40000000002"/>
    <x v="14"/>
  </r>
  <r>
    <x v="486"/>
    <s v="P0009"/>
    <x v="166"/>
    <x v="1"/>
    <s v="Supplier_17"/>
    <x v="3"/>
    <n v="43"/>
    <n v="5933.13"/>
    <n v="255124.59"/>
    <n v="101"/>
    <n v="8"/>
    <x v="0"/>
    <n v="599246.13"/>
    <x v="20"/>
  </r>
  <r>
    <x v="76"/>
    <s v="P0112"/>
    <x v="44"/>
    <x v="9"/>
    <s v="Supplier_9"/>
    <x v="1"/>
    <n v="17"/>
    <n v="2811.86"/>
    <n v="47801.62"/>
    <n v="133"/>
    <n v="8"/>
    <x v="0"/>
    <n v="373977.38"/>
    <x v="1"/>
  </r>
  <r>
    <x v="508"/>
    <s v="P0091"/>
    <x v="285"/>
    <x v="9"/>
    <s v="Supplier_1"/>
    <x v="3"/>
    <n v="18"/>
    <n v="3366.29"/>
    <n v="60593.22"/>
    <n v="228"/>
    <n v="13"/>
    <x v="0"/>
    <n v="767514.12"/>
    <x v="20"/>
  </r>
  <r>
    <x v="400"/>
    <s v="P0188"/>
    <x v="52"/>
    <x v="4"/>
    <s v="Supplier_29"/>
    <x v="1"/>
    <n v="11"/>
    <n v="4955.2299999999996"/>
    <n v="54507.53"/>
    <n v="94"/>
    <n v="9"/>
    <x v="0"/>
    <n v="465791.61999999994"/>
    <x v="10"/>
  </r>
  <r>
    <x v="66"/>
    <s v="P0115"/>
    <x v="92"/>
    <x v="9"/>
    <s v="Supplier_9"/>
    <x v="1"/>
    <n v="16"/>
    <n v="384.92"/>
    <n v="6158.72"/>
    <n v="222"/>
    <n v="7"/>
    <x v="0"/>
    <n v="85452.24"/>
    <x v="15"/>
  </r>
  <r>
    <x v="220"/>
    <s v="P0189"/>
    <x v="113"/>
    <x v="4"/>
    <s v="Supplier_15"/>
    <x v="2"/>
    <n v="19"/>
    <n v="384.8"/>
    <n v="7311.2"/>
    <n v="146"/>
    <n v="10"/>
    <x v="0"/>
    <n v="56180.800000000003"/>
    <x v="17"/>
  </r>
  <r>
    <x v="210"/>
    <s v="P0114"/>
    <x v="145"/>
    <x v="9"/>
    <s v="Supplier_8"/>
    <x v="4"/>
    <n v="8"/>
    <n v="196.06"/>
    <n v="1568.48"/>
    <n v="164"/>
    <n v="9"/>
    <x v="0"/>
    <n v="32153.84"/>
    <x v="6"/>
  </r>
  <r>
    <x v="202"/>
    <s v="P0081"/>
    <x v="185"/>
    <x v="0"/>
    <s v="Supplier_21"/>
    <x v="0"/>
    <n v="12"/>
    <n v="153.28"/>
    <n v="1839.36"/>
    <n v="88"/>
    <n v="11"/>
    <x v="0"/>
    <n v="13488.64"/>
    <x v="6"/>
  </r>
  <r>
    <x v="99"/>
    <s v="P0193"/>
    <x v="17"/>
    <x v="4"/>
    <s v="Supplier_13"/>
    <x v="0"/>
    <n v="17"/>
    <n v="306.73"/>
    <n v="5214.41"/>
    <n v="102"/>
    <n v="12"/>
    <x v="0"/>
    <n v="31286.460000000003"/>
    <x v="7"/>
  </r>
  <r>
    <x v="715"/>
    <s v="P0184"/>
    <x v="278"/>
    <x v="4"/>
    <s v="Supplier_22"/>
    <x v="0"/>
    <n v="12"/>
    <n v="4067.32"/>
    <n v="48807.839999999997"/>
    <n v="240"/>
    <n v="11"/>
    <x v="0"/>
    <n v="976156.8"/>
    <x v="22"/>
  </r>
  <r>
    <x v="517"/>
    <s v="P0140"/>
    <x v="78"/>
    <x v="7"/>
    <s v="Supplier_14"/>
    <x v="0"/>
    <n v="21"/>
    <n v="21403.55"/>
    <n v="449474.55"/>
    <n v="92"/>
    <n v="11"/>
    <x v="0"/>
    <n v="1969126.5999999999"/>
    <x v="3"/>
  </r>
  <r>
    <x v="155"/>
    <s v="P0015"/>
    <x v="203"/>
    <x v="1"/>
    <s v="Supplier_16"/>
    <x v="3"/>
    <n v="47"/>
    <n v="17225.060000000001"/>
    <n v="809577.82"/>
    <n v="47"/>
    <n v="3"/>
    <x v="2"/>
    <n v="809577.82000000007"/>
    <x v="1"/>
  </r>
  <r>
    <x v="398"/>
    <s v="P0036"/>
    <x v="194"/>
    <x v="5"/>
    <s v="Supplier_26"/>
    <x v="1"/>
    <n v="48"/>
    <n v="2369.52"/>
    <n v="113736.96000000001"/>
    <n v="81"/>
    <n v="13"/>
    <x v="2"/>
    <n v="191931.12"/>
    <x v="22"/>
  </r>
  <r>
    <x v="53"/>
    <s v="P0134"/>
    <x v="272"/>
    <x v="7"/>
    <s v="Supplier_16"/>
    <x v="4"/>
    <n v="15"/>
    <n v="1054.3699999999999"/>
    <n v="15815.55"/>
    <n v="113"/>
    <n v="7"/>
    <x v="0"/>
    <n v="119143.80999999998"/>
    <x v="20"/>
  </r>
  <r>
    <x v="427"/>
    <s v="P0024"/>
    <x v="239"/>
    <x v="1"/>
    <s v="Supplier_29"/>
    <x v="2"/>
    <n v="40"/>
    <n v="16254.07"/>
    <n v="650162.80000000005"/>
    <n v="56"/>
    <n v="11"/>
    <x v="2"/>
    <n v="910227.91999999993"/>
    <x v="23"/>
  </r>
  <r>
    <x v="481"/>
    <s v="P0097"/>
    <x v="254"/>
    <x v="9"/>
    <s v="Supplier_8"/>
    <x v="4"/>
    <n v="19"/>
    <n v="4338.05"/>
    <n v="82422.95"/>
    <n v="191"/>
    <n v="5"/>
    <x v="0"/>
    <n v="828567.55"/>
    <x v="1"/>
  </r>
  <r>
    <x v="344"/>
    <s v="P0192"/>
    <x v="10"/>
    <x v="4"/>
    <s v="Supplier_8"/>
    <x v="3"/>
    <n v="21"/>
    <n v="2117.81"/>
    <n v="44474.01"/>
    <n v="153"/>
    <n v="7"/>
    <x v="0"/>
    <n v="324024.93"/>
    <x v="18"/>
  </r>
  <r>
    <x v="305"/>
    <s v="P0052"/>
    <x v="11"/>
    <x v="5"/>
    <s v="Supplier_17"/>
    <x v="4"/>
    <n v="46"/>
    <n v="808.66"/>
    <n v="37198.36"/>
    <n v="40"/>
    <n v="10"/>
    <x v="2"/>
    <n v="32346.399999999998"/>
    <x v="19"/>
  </r>
  <r>
    <x v="3"/>
    <s v="P0072"/>
    <x v="250"/>
    <x v="0"/>
    <s v="Supplier_13"/>
    <x v="2"/>
    <n v="14"/>
    <n v="374.43"/>
    <n v="5242.0200000000004"/>
    <n v="184"/>
    <n v="10"/>
    <x v="0"/>
    <n v="68895.12"/>
    <x v="2"/>
  </r>
  <r>
    <x v="477"/>
    <s v="P0101"/>
    <x v="66"/>
    <x v="9"/>
    <s v="Supplier_3"/>
    <x v="0"/>
    <n v="21"/>
    <n v="1154.6199999999999"/>
    <n v="24247.02"/>
    <n v="113"/>
    <n v="14"/>
    <x v="0"/>
    <n v="130472.05999999998"/>
    <x v="18"/>
  </r>
  <r>
    <x v="536"/>
    <s v="P0280"/>
    <x v="253"/>
    <x v="8"/>
    <s v="Supplier_26"/>
    <x v="1"/>
    <n v="1"/>
    <n v="3219.33"/>
    <n v="3219.33"/>
    <n v="408"/>
    <n v="7"/>
    <x v="0"/>
    <n v="1313486.6399999999"/>
    <x v="8"/>
  </r>
  <r>
    <x v="75"/>
    <s v="P0194"/>
    <x v="299"/>
    <x v="4"/>
    <s v="Supplier_5"/>
    <x v="2"/>
    <n v="11"/>
    <n v="1851.3"/>
    <n v="20364.3"/>
    <n v="128"/>
    <n v="7"/>
    <x v="0"/>
    <n v="236966.39999999999"/>
    <x v="11"/>
  </r>
  <r>
    <x v="223"/>
    <s v="P0257"/>
    <x v="54"/>
    <x v="2"/>
    <s v="Supplier_14"/>
    <x v="0"/>
    <n v="5"/>
    <n v="3918.84"/>
    <n v="19594.2"/>
    <n v="258"/>
    <n v="14"/>
    <x v="1"/>
    <n v="1011060.7200000001"/>
    <x v="16"/>
  </r>
  <r>
    <x v="280"/>
    <s v="P0004"/>
    <x v="225"/>
    <x v="1"/>
    <s v="Supplier_6"/>
    <x v="4"/>
    <n v="27"/>
    <n v="18799.32"/>
    <n v="507581.64"/>
    <n v="30"/>
    <n v="14"/>
    <x v="2"/>
    <n v="563979.6"/>
    <x v="2"/>
  </r>
  <r>
    <x v="572"/>
    <s v="P0253"/>
    <x v="229"/>
    <x v="2"/>
    <s v="Supplier_29"/>
    <x v="3"/>
    <n v="4"/>
    <n v="4174.8"/>
    <n v="16699.2"/>
    <n v="279"/>
    <n v="3"/>
    <x v="0"/>
    <n v="1164769.2"/>
    <x v="22"/>
  </r>
  <r>
    <x v="408"/>
    <s v="P0206"/>
    <x v="8"/>
    <x v="4"/>
    <s v="Supplier_9"/>
    <x v="4"/>
    <n v="23"/>
    <n v="625.82000000000005"/>
    <n v="14393.86"/>
    <n v="226"/>
    <n v="3"/>
    <x v="0"/>
    <n v="141435.32"/>
    <x v="17"/>
  </r>
  <r>
    <x v="656"/>
    <s v="P0164"/>
    <x v="13"/>
    <x v="3"/>
    <s v="Supplier_13"/>
    <x v="4"/>
    <n v="11"/>
    <n v="1401.33"/>
    <n v="15414.63"/>
    <n v="142"/>
    <n v="12"/>
    <x v="0"/>
    <n v="198988.86"/>
    <x v="10"/>
  </r>
  <r>
    <x v="284"/>
    <s v="P0129"/>
    <x v="15"/>
    <x v="7"/>
    <s v="Supplier_26"/>
    <x v="1"/>
    <n v="15"/>
    <n v="25412.77"/>
    <n v="381191.55"/>
    <n v="106"/>
    <n v="10"/>
    <x v="0"/>
    <n v="2693753.62"/>
    <x v="7"/>
  </r>
  <r>
    <x v="362"/>
    <s v="P0160"/>
    <x v="179"/>
    <x v="3"/>
    <s v="Supplier_21"/>
    <x v="2"/>
    <n v="21"/>
    <n v="853.43"/>
    <n v="17922.03"/>
    <n v="149"/>
    <n v="4"/>
    <x v="0"/>
    <n v="127161.06999999999"/>
    <x v="15"/>
  </r>
  <r>
    <x v="655"/>
    <s v="P0078"/>
    <x v="216"/>
    <x v="0"/>
    <s v="Supplier_21"/>
    <x v="4"/>
    <n v="10"/>
    <n v="362.69"/>
    <n v="3626.9"/>
    <n v="112"/>
    <n v="12"/>
    <x v="0"/>
    <n v="40621.279999999999"/>
    <x v="5"/>
  </r>
  <r>
    <x v="596"/>
    <s v="P0099"/>
    <x v="269"/>
    <x v="9"/>
    <s v="Supplier_2"/>
    <x v="0"/>
    <n v="13"/>
    <n v="2737.42"/>
    <n v="35586.46"/>
    <n v="216"/>
    <n v="12"/>
    <x v="0"/>
    <n v="591282.72"/>
    <x v="23"/>
  </r>
  <r>
    <x v="99"/>
    <s v="P0015"/>
    <x v="203"/>
    <x v="1"/>
    <s v="Supplier_29"/>
    <x v="4"/>
    <n v="20"/>
    <n v="7417.46"/>
    <n v="148349.20000000001"/>
    <n v="96"/>
    <n v="7"/>
    <x v="2"/>
    <n v="712076.16"/>
    <x v="7"/>
  </r>
  <r>
    <x v="528"/>
    <s v="P0142"/>
    <x v="22"/>
    <x v="7"/>
    <s v="Supplier_7"/>
    <x v="3"/>
    <n v="8"/>
    <n v="17655.650000000001"/>
    <n v="141245.20000000001"/>
    <n v="143"/>
    <n v="2"/>
    <x v="0"/>
    <n v="2524757.9500000002"/>
    <x v="14"/>
  </r>
  <r>
    <x v="304"/>
    <s v="P0200"/>
    <x v="267"/>
    <x v="4"/>
    <s v="Supplier_14"/>
    <x v="3"/>
    <n v="8"/>
    <n v="152.32"/>
    <n v="1218.56"/>
    <n v="121"/>
    <n v="3"/>
    <x v="0"/>
    <n v="18430.719999999998"/>
    <x v="8"/>
  </r>
  <r>
    <x v="485"/>
    <s v="P0138"/>
    <x v="245"/>
    <x v="7"/>
    <s v="Supplier_4"/>
    <x v="4"/>
    <n v="10"/>
    <n v="9795.84"/>
    <n v="97958.399999999994"/>
    <n v="154"/>
    <n v="10"/>
    <x v="0"/>
    <n v="1508559.36"/>
    <x v="3"/>
  </r>
  <r>
    <x v="110"/>
    <s v="P0002"/>
    <x v="215"/>
    <x v="1"/>
    <s v="Supplier_22"/>
    <x v="3"/>
    <n v="51"/>
    <n v="934.25"/>
    <n v="47646.75"/>
    <n v="70"/>
    <n v="3"/>
    <x v="2"/>
    <n v="65397.5"/>
    <x v="0"/>
  </r>
  <r>
    <x v="136"/>
    <s v="P0116"/>
    <x v="156"/>
    <x v="9"/>
    <s v="Supplier_29"/>
    <x v="0"/>
    <n v="10"/>
    <n v="2179.67"/>
    <n v="21796.7"/>
    <n v="106"/>
    <n v="9"/>
    <x v="0"/>
    <n v="231045.02000000002"/>
    <x v="20"/>
  </r>
  <r>
    <x v="93"/>
    <s v="P0239"/>
    <x v="217"/>
    <x v="6"/>
    <s v="Supplier_14"/>
    <x v="0"/>
    <n v="2"/>
    <n v="2069.3200000000002"/>
    <n v="4138.6400000000003"/>
    <n v="588"/>
    <n v="8"/>
    <x v="1"/>
    <n v="1216760.1600000001"/>
    <x v="8"/>
  </r>
  <r>
    <x v="123"/>
    <s v="P0062"/>
    <x v="221"/>
    <x v="0"/>
    <s v="Supplier_25"/>
    <x v="2"/>
    <n v="10"/>
    <n v="321.68"/>
    <n v="3216.8"/>
    <n v="227"/>
    <n v="9"/>
    <x v="0"/>
    <n v="73021.36"/>
    <x v="23"/>
  </r>
  <r>
    <x v="278"/>
    <s v="P0094"/>
    <x v="121"/>
    <x v="9"/>
    <s v="Supplier_6"/>
    <x v="4"/>
    <n v="24"/>
    <n v="1927.48"/>
    <n v="46259.519999999997"/>
    <n v="108"/>
    <n v="10"/>
    <x v="0"/>
    <n v="208167.84"/>
    <x v="19"/>
  </r>
  <r>
    <x v="175"/>
    <s v="P0056"/>
    <x v="132"/>
    <x v="5"/>
    <s v="Supplier_17"/>
    <x v="0"/>
    <n v="25"/>
    <n v="2095.19"/>
    <n v="52379.75"/>
    <n v="54"/>
    <n v="2"/>
    <x v="2"/>
    <n v="113140.26000000001"/>
    <x v="17"/>
  </r>
  <r>
    <x v="580"/>
    <s v="P0202"/>
    <x v="174"/>
    <x v="4"/>
    <s v="Supplier_22"/>
    <x v="4"/>
    <n v="22"/>
    <n v="2560.56"/>
    <n v="56332.32"/>
    <n v="231"/>
    <n v="10"/>
    <x v="0"/>
    <n v="591489.36"/>
    <x v="7"/>
  </r>
  <r>
    <x v="650"/>
    <s v="P0026"/>
    <x v="100"/>
    <x v="1"/>
    <s v="Supplier_19"/>
    <x v="0"/>
    <n v="24"/>
    <n v="19685.22"/>
    <n v="472445.28"/>
    <n v="37"/>
    <n v="12"/>
    <x v="0"/>
    <n v="728353.14"/>
    <x v="22"/>
  </r>
  <r>
    <x v="717"/>
    <s v="P0175"/>
    <x v="53"/>
    <x v="3"/>
    <s v="Supplier_3"/>
    <x v="0"/>
    <n v="9"/>
    <n v="2687.49"/>
    <n v="24187.41"/>
    <n v="169"/>
    <n v="9"/>
    <x v="0"/>
    <n v="454185.80999999994"/>
    <x v="5"/>
  </r>
  <r>
    <x v="186"/>
    <s v="P0147"/>
    <x v="134"/>
    <x v="7"/>
    <s v="Supplier_16"/>
    <x v="1"/>
    <n v="11"/>
    <n v="18161.05"/>
    <n v="199771.55"/>
    <n v="236"/>
    <n v="10"/>
    <x v="0"/>
    <n v="4286007.8"/>
    <x v="5"/>
  </r>
  <r>
    <x v="725"/>
    <s v="P0190"/>
    <x v="90"/>
    <x v="4"/>
    <s v="Supplier_15"/>
    <x v="1"/>
    <n v="22"/>
    <n v="4037.34"/>
    <n v="88821.48"/>
    <n v="85"/>
    <n v="14"/>
    <x v="0"/>
    <n v="343173.9"/>
    <x v="12"/>
  </r>
  <r>
    <x v="165"/>
    <s v="P0028"/>
    <x v="85"/>
    <x v="1"/>
    <s v="Supplier_15"/>
    <x v="0"/>
    <n v="40"/>
    <n v="9155.23"/>
    <n v="366209.2"/>
    <n v="96"/>
    <n v="6"/>
    <x v="0"/>
    <n v="878902.08"/>
    <x v="1"/>
  </r>
  <r>
    <x v="111"/>
    <s v="P0207"/>
    <x v="258"/>
    <x v="4"/>
    <s v="Supplier_12"/>
    <x v="4"/>
    <n v="10"/>
    <n v="3408.07"/>
    <n v="34080.699999999997"/>
    <n v="93"/>
    <n v="3"/>
    <x v="0"/>
    <n v="316950.51"/>
    <x v="8"/>
  </r>
  <r>
    <x v="256"/>
    <s v="P0101"/>
    <x v="66"/>
    <x v="9"/>
    <s v="Supplier_10"/>
    <x v="1"/>
    <n v="11"/>
    <n v="3046.75"/>
    <n v="33514.25"/>
    <n v="213"/>
    <n v="7"/>
    <x v="0"/>
    <n v="648957.75"/>
    <x v="12"/>
  </r>
  <r>
    <x v="652"/>
    <s v="P0243"/>
    <x v="214"/>
    <x v="2"/>
    <s v="Supplier_8"/>
    <x v="3"/>
    <n v="2"/>
    <n v="3941.57"/>
    <n v="7883.14"/>
    <n v="285"/>
    <n v="11"/>
    <x v="1"/>
    <n v="1123347.45"/>
    <x v="19"/>
  </r>
  <r>
    <x v="382"/>
    <s v="P0247"/>
    <x v="162"/>
    <x v="2"/>
    <s v="Supplier_9"/>
    <x v="0"/>
    <n v="6"/>
    <n v="3828.08"/>
    <n v="22968.48"/>
    <n v="595"/>
    <n v="7"/>
    <x v="0"/>
    <n v="2277707.6"/>
    <x v="2"/>
  </r>
  <r>
    <x v="177"/>
    <s v="P0102"/>
    <x v="71"/>
    <x v="9"/>
    <s v="Supplier_20"/>
    <x v="2"/>
    <n v="22"/>
    <n v="2467.06"/>
    <n v="54275.32"/>
    <n v="197"/>
    <n v="10"/>
    <x v="0"/>
    <n v="486010.82"/>
    <x v="23"/>
  </r>
  <r>
    <x v="174"/>
    <s v="P0134"/>
    <x v="272"/>
    <x v="7"/>
    <s v="Supplier_14"/>
    <x v="4"/>
    <n v="22"/>
    <n v="3877.31"/>
    <n v="85300.82"/>
    <n v="167"/>
    <n v="9"/>
    <x v="0"/>
    <n v="647510.77"/>
    <x v="20"/>
  </r>
  <r>
    <x v="165"/>
    <s v="P0280"/>
    <x v="253"/>
    <x v="8"/>
    <s v="Supplier_29"/>
    <x v="1"/>
    <n v="9"/>
    <n v="1068.71"/>
    <n v="9618.39"/>
    <n v="443"/>
    <n v="6"/>
    <x v="1"/>
    <n v="473438.53"/>
    <x v="1"/>
  </r>
  <r>
    <x v="514"/>
    <s v="P0198"/>
    <x v="6"/>
    <x v="4"/>
    <s v="Supplier_5"/>
    <x v="0"/>
    <n v="15"/>
    <n v="3185.52"/>
    <n v="47782.8"/>
    <n v="231"/>
    <n v="6"/>
    <x v="0"/>
    <n v="735855.12"/>
    <x v="11"/>
  </r>
  <r>
    <x v="243"/>
    <s v="P0281"/>
    <x v="201"/>
    <x v="8"/>
    <s v="Supplier_5"/>
    <x v="1"/>
    <n v="4"/>
    <n v="754.97"/>
    <n v="3019.88"/>
    <n v="412"/>
    <n v="13"/>
    <x v="1"/>
    <n v="311047.64"/>
    <x v="9"/>
  </r>
  <r>
    <x v="493"/>
    <s v="P0226"/>
    <x v="39"/>
    <x v="6"/>
    <s v="Supplier_27"/>
    <x v="4"/>
    <n v="10"/>
    <n v="103.46"/>
    <n v="1034.5999999999999"/>
    <n v="305"/>
    <n v="11"/>
    <x v="0"/>
    <n v="31555.3"/>
    <x v="6"/>
  </r>
  <r>
    <x v="215"/>
    <s v="P0019"/>
    <x v="43"/>
    <x v="1"/>
    <s v="Supplier_11"/>
    <x v="1"/>
    <n v="40"/>
    <n v="2297.1799999999998"/>
    <n v="91887.2"/>
    <n v="85"/>
    <n v="13"/>
    <x v="2"/>
    <n v="195260.3"/>
    <x v="11"/>
  </r>
  <r>
    <x v="477"/>
    <s v="P0219"/>
    <x v="273"/>
    <x v="6"/>
    <s v="Supplier_27"/>
    <x v="4"/>
    <n v="5"/>
    <n v="1100.79"/>
    <n v="5503.95"/>
    <n v="595"/>
    <n v="3"/>
    <x v="1"/>
    <n v="654970.04999999993"/>
    <x v="18"/>
  </r>
  <r>
    <x v="238"/>
    <s v="P0132"/>
    <x v="70"/>
    <x v="7"/>
    <s v="Supplier_17"/>
    <x v="4"/>
    <n v="11"/>
    <n v="5534.38"/>
    <n v="60878.18"/>
    <n v="244"/>
    <n v="14"/>
    <x v="0"/>
    <n v="1350388.72"/>
    <x v="5"/>
  </r>
  <r>
    <x v="22"/>
    <s v="P0175"/>
    <x v="53"/>
    <x v="3"/>
    <s v="Supplier_1"/>
    <x v="0"/>
    <n v="12"/>
    <n v="4693.25"/>
    <n v="56319"/>
    <n v="183"/>
    <n v="10"/>
    <x v="0"/>
    <n v="858864.75"/>
    <x v="4"/>
  </r>
  <r>
    <x v="651"/>
    <s v="P0059"/>
    <x v="184"/>
    <x v="5"/>
    <s v="Supplier_17"/>
    <x v="2"/>
    <n v="39"/>
    <n v="3086.72"/>
    <n v="120382.08"/>
    <n v="42"/>
    <n v="4"/>
    <x v="0"/>
    <n v="129642.23999999999"/>
    <x v="19"/>
  </r>
  <r>
    <x v="562"/>
    <s v="P0152"/>
    <x v="247"/>
    <x v="3"/>
    <s v="Supplier_20"/>
    <x v="1"/>
    <n v="9"/>
    <n v="938.3"/>
    <n v="8444.7000000000007"/>
    <n v="88"/>
    <n v="7"/>
    <x v="0"/>
    <n v="82570.399999999994"/>
    <x v="10"/>
  </r>
  <r>
    <x v="77"/>
    <s v="P0092"/>
    <x v="246"/>
    <x v="9"/>
    <s v="Supplier_6"/>
    <x v="4"/>
    <n v="25"/>
    <n v="4340.24"/>
    <n v="108506"/>
    <n v="136"/>
    <n v="8"/>
    <x v="0"/>
    <n v="590272.64"/>
    <x v="12"/>
  </r>
  <r>
    <x v="274"/>
    <s v="P0079"/>
    <x v="16"/>
    <x v="0"/>
    <s v="Supplier_11"/>
    <x v="0"/>
    <n v="21"/>
    <n v="250.22"/>
    <n v="5254.62"/>
    <n v="172"/>
    <n v="11"/>
    <x v="0"/>
    <n v="43037.84"/>
    <x v="14"/>
  </r>
  <r>
    <x v="157"/>
    <s v="P0128"/>
    <x v="282"/>
    <x v="7"/>
    <s v="Supplier_21"/>
    <x v="3"/>
    <n v="17"/>
    <n v="13992.11"/>
    <n v="237865.87"/>
    <n v="154"/>
    <n v="6"/>
    <x v="0"/>
    <n v="2154784.94"/>
    <x v="23"/>
  </r>
  <r>
    <x v="636"/>
    <s v="P0083"/>
    <x v="47"/>
    <x v="0"/>
    <s v="Supplier_21"/>
    <x v="2"/>
    <n v="11"/>
    <n v="40.07"/>
    <n v="440.77"/>
    <n v="95"/>
    <n v="10"/>
    <x v="0"/>
    <n v="3806.65"/>
    <x v="2"/>
  </r>
  <r>
    <x v="506"/>
    <s v="P0207"/>
    <x v="258"/>
    <x v="4"/>
    <s v="Supplier_1"/>
    <x v="4"/>
    <n v="19"/>
    <n v="663.68"/>
    <n v="12609.92"/>
    <n v="123"/>
    <n v="7"/>
    <x v="0"/>
    <n v="81632.639999999999"/>
    <x v="22"/>
  </r>
  <r>
    <x v="210"/>
    <s v="P0025"/>
    <x v="163"/>
    <x v="1"/>
    <s v="Supplier_29"/>
    <x v="1"/>
    <n v="20"/>
    <n v="9561.0400000000009"/>
    <n v="191220.8"/>
    <n v="117"/>
    <n v="7"/>
    <x v="0"/>
    <n v="1118641.6800000002"/>
    <x v="6"/>
  </r>
  <r>
    <x v="196"/>
    <s v="P0182"/>
    <x v="4"/>
    <x v="4"/>
    <s v="Supplier_23"/>
    <x v="0"/>
    <n v="10"/>
    <n v="4386.3599999999997"/>
    <n v="43863.6"/>
    <n v="196"/>
    <n v="8"/>
    <x v="0"/>
    <n v="859726.55999999994"/>
    <x v="19"/>
  </r>
  <r>
    <x v="494"/>
    <s v="P0232"/>
    <x v="101"/>
    <x v="6"/>
    <s v="Supplier_8"/>
    <x v="0"/>
    <n v="7"/>
    <n v="4504.54"/>
    <n v="31531.78"/>
    <n v="448"/>
    <n v="4"/>
    <x v="1"/>
    <n v="2018033.92"/>
    <x v="11"/>
  </r>
  <r>
    <x v="607"/>
    <s v="P0204"/>
    <x v="142"/>
    <x v="4"/>
    <s v="Supplier_12"/>
    <x v="3"/>
    <n v="9"/>
    <n v="4511.22"/>
    <n v="40600.980000000003"/>
    <n v="113"/>
    <n v="2"/>
    <x v="0"/>
    <n v="509767.86000000004"/>
    <x v="23"/>
  </r>
  <r>
    <x v="325"/>
    <s v="P0276"/>
    <x v="76"/>
    <x v="8"/>
    <s v="Supplier_15"/>
    <x v="1"/>
    <n v="8"/>
    <n v="1753.44"/>
    <n v="14027.52"/>
    <n v="277"/>
    <n v="12"/>
    <x v="1"/>
    <n v="485702.88"/>
    <x v="13"/>
  </r>
  <r>
    <x v="573"/>
    <s v="P0013"/>
    <x v="49"/>
    <x v="1"/>
    <s v="Supplier_12"/>
    <x v="3"/>
    <n v="40"/>
    <n v="13658.85"/>
    <n v="546354"/>
    <n v="35"/>
    <n v="12"/>
    <x v="2"/>
    <n v="478059.75"/>
    <x v="13"/>
  </r>
  <r>
    <x v="337"/>
    <s v="P0015"/>
    <x v="203"/>
    <x v="1"/>
    <s v="Supplier_22"/>
    <x v="0"/>
    <n v="33"/>
    <n v="16209.68"/>
    <n v="534919.43999999994"/>
    <n v="36"/>
    <n v="12"/>
    <x v="0"/>
    <n v="583548.48"/>
    <x v="20"/>
  </r>
  <r>
    <x v="618"/>
    <s v="P0078"/>
    <x v="216"/>
    <x v="0"/>
    <s v="Supplier_12"/>
    <x v="0"/>
    <n v="20"/>
    <n v="212.7"/>
    <n v="4254"/>
    <n v="107"/>
    <n v="6"/>
    <x v="0"/>
    <n v="22758.899999999998"/>
    <x v="15"/>
  </r>
  <r>
    <x v="580"/>
    <s v="P0176"/>
    <x v="14"/>
    <x v="3"/>
    <s v="Supplier_26"/>
    <x v="0"/>
    <n v="19"/>
    <n v="357.62"/>
    <n v="6794.78"/>
    <n v="99"/>
    <n v="2"/>
    <x v="0"/>
    <n v="35404.379999999997"/>
    <x v="7"/>
  </r>
  <r>
    <x v="410"/>
    <s v="P0051"/>
    <x v="218"/>
    <x v="5"/>
    <s v="Supplier_29"/>
    <x v="1"/>
    <n v="23"/>
    <n v="3479.6"/>
    <n v="80030.8"/>
    <n v="70"/>
    <n v="6"/>
    <x v="0"/>
    <n v="243572"/>
    <x v="12"/>
  </r>
  <r>
    <x v="214"/>
    <s v="P0291"/>
    <x v="37"/>
    <x v="8"/>
    <s v="Supplier_13"/>
    <x v="4"/>
    <n v="2"/>
    <n v="638.15"/>
    <n v="1276.3"/>
    <n v="263"/>
    <n v="4"/>
    <x v="1"/>
    <n v="167833.44999999998"/>
    <x v="2"/>
  </r>
  <r>
    <x v="400"/>
    <s v="P0114"/>
    <x v="145"/>
    <x v="9"/>
    <s v="Supplier_30"/>
    <x v="0"/>
    <n v="22"/>
    <n v="4239.03"/>
    <n v="93258.66"/>
    <n v="175"/>
    <n v="6"/>
    <x v="0"/>
    <n v="741830.25"/>
    <x v="10"/>
  </r>
  <r>
    <x v="432"/>
    <s v="P0228"/>
    <x v="45"/>
    <x v="6"/>
    <s v="Supplier_23"/>
    <x v="4"/>
    <n v="8"/>
    <n v="1935.21"/>
    <n v="15481.68"/>
    <n v="372"/>
    <n v="6"/>
    <x v="1"/>
    <n v="719898.12"/>
    <x v="10"/>
  </r>
  <r>
    <x v="509"/>
    <s v="P0240"/>
    <x v="25"/>
    <x v="6"/>
    <s v="Supplier_26"/>
    <x v="3"/>
    <n v="10"/>
    <n v="2928.46"/>
    <n v="29284.6"/>
    <n v="427"/>
    <n v="4"/>
    <x v="0"/>
    <n v="1250452.42"/>
    <x v="19"/>
  </r>
  <r>
    <x v="670"/>
    <s v="P0063"/>
    <x v="0"/>
    <x v="0"/>
    <s v="Supplier_19"/>
    <x v="3"/>
    <n v="23"/>
    <n v="56.85"/>
    <n v="1307.55"/>
    <n v="98"/>
    <n v="12"/>
    <x v="0"/>
    <n v="5571.3"/>
    <x v="12"/>
  </r>
  <r>
    <x v="393"/>
    <s v="P0098"/>
    <x v="191"/>
    <x v="9"/>
    <s v="Supplier_17"/>
    <x v="2"/>
    <n v="14"/>
    <n v="4100.74"/>
    <n v="57410.36"/>
    <n v="205"/>
    <n v="6"/>
    <x v="0"/>
    <n v="840651.7"/>
    <x v="11"/>
  </r>
  <r>
    <x v="431"/>
    <s v="P0198"/>
    <x v="6"/>
    <x v="4"/>
    <s v="Supplier_4"/>
    <x v="1"/>
    <n v="18"/>
    <n v="1329.16"/>
    <n v="23924.880000000001"/>
    <n v="122"/>
    <n v="8"/>
    <x v="0"/>
    <n v="162157.52000000002"/>
    <x v="20"/>
  </r>
  <r>
    <x v="34"/>
    <s v="P0046"/>
    <x v="124"/>
    <x v="5"/>
    <s v="Supplier_29"/>
    <x v="3"/>
    <n v="34"/>
    <n v="1554.1"/>
    <n v="52839.4"/>
    <n v="96"/>
    <n v="3"/>
    <x v="2"/>
    <n v="149193.59999999998"/>
    <x v="17"/>
  </r>
  <r>
    <x v="417"/>
    <s v="P0032"/>
    <x v="227"/>
    <x v="5"/>
    <s v="Supplier_18"/>
    <x v="4"/>
    <n v="48"/>
    <n v="4638.7"/>
    <n v="222657.6"/>
    <n v="90"/>
    <n v="12"/>
    <x v="0"/>
    <n v="417483"/>
    <x v="19"/>
  </r>
  <r>
    <x v="316"/>
    <s v="P0067"/>
    <x v="158"/>
    <x v="0"/>
    <s v="Supplier_7"/>
    <x v="4"/>
    <n v="18"/>
    <n v="383.1"/>
    <n v="6895.8"/>
    <n v="237"/>
    <n v="13"/>
    <x v="0"/>
    <n v="90794.700000000012"/>
    <x v="5"/>
  </r>
  <r>
    <x v="399"/>
    <s v="P0136"/>
    <x v="115"/>
    <x v="7"/>
    <s v="Supplier_20"/>
    <x v="3"/>
    <n v="13"/>
    <n v="8096.16"/>
    <n v="105250.08"/>
    <n v="227"/>
    <n v="13"/>
    <x v="0"/>
    <n v="1837828.32"/>
    <x v="5"/>
  </r>
  <r>
    <x v="623"/>
    <s v="P0276"/>
    <x v="76"/>
    <x v="8"/>
    <s v="Supplier_18"/>
    <x v="1"/>
    <n v="2"/>
    <n v="2927.17"/>
    <n v="5854.34"/>
    <n v="252"/>
    <n v="7"/>
    <x v="1"/>
    <n v="737646.84"/>
    <x v="22"/>
  </r>
  <r>
    <x v="477"/>
    <s v="P0124"/>
    <x v="42"/>
    <x v="7"/>
    <s v="Supplier_23"/>
    <x v="4"/>
    <n v="13"/>
    <n v="22698.39"/>
    <n v="295079.07"/>
    <n v="166"/>
    <n v="11"/>
    <x v="0"/>
    <n v="3767932.7399999998"/>
    <x v="18"/>
  </r>
  <r>
    <x v="57"/>
    <s v="P0017"/>
    <x v="99"/>
    <x v="1"/>
    <s v="Supplier_6"/>
    <x v="4"/>
    <n v="37"/>
    <n v="8741.7900000000009"/>
    <n v="323446.23"/>
    <n v="85"/>
    <n v="7"/>
    <x v="2"/>
    <n v="743052.15"/>
    <x v="2"/>
  </r>
  <r>
    <x v="219"/>
    <s v="P0219"/>
    <x v="273"/>
    <x v="6"/>
    <s v="Supplier_11"/>
    <x v="0"/>
    <n v="1"/>
    <n v="1333.85"/>
    <n v="1333.85"/>
    <n v="285"/>
    <n v="3"/>
    <x v="0"/>
    <n v="380147.25"/>
    <x v="6"/>
  </r>
  <r>
    <x v="606"/>
    <s v="P0172"/>
    <x v="55"/>
    <x v="3"/>
    <s v="Supplier_26"/>
    <x v="2"/>
    <n v="23"/>
    <n v="590.08000000000004"/>
    <n v="13571.84"/>
    <n v="232"/>
    <n v="3"/>
    <x v="0"/>
    <n v="136898.56"/>
    <x v="6"/>
  </r>
  <r>
    <x v="408"/>
    <s v="P0192"/>
    <x v="10"/>
    <x v="4"/>
    <s v="Supplier_25"/>
    <x v="0"/>
    <n v="14"/>
    <n v="3833.95"/>
    <n v="53675.3"/>
    <n v="143"/>
    <n v="3"/>
    <x v="0"/>
    <n v="548254.85"/>
    <x v="17"/>
  </r>
  <r>
    <x v="523"/>
    <s v="P0138"/>
    <x v="245"/>
    <x v="7"/>
    <s v="Supplier_18"/>
    <x v="1"/>
    <n v="10"/>
    <n v="18752.8"/>
    <n v="187528"/>
    <n v="215"/>
    <n v="11"/>
    <x v="0"/>
    <n v="4031852"/>
    <x v="1"/>
  </r>
  <r>
    <x v="716"/>
    <s v="P0008"/>
    <x v="58"/>
    <x v="1"/>
    <s v="Supplier_26"/>
    <x v="0"/>
    <n v="21"/>
    <n v="5841.63"/>
    <n v="122674.23"/>
    <n v="66"/>
    <n v="4"/>
    <x v="0"/>
    <n v="385547.58"/>
    <x v="17"/>
  </r>
  <r>
    <x v="73"/>
    <s v="P0199"/>
    <x v="120"/>
    <x v="4"/>
    <s v="Supplier_27"/>
    <x v="2"/>
    <n v="13"/>
    <n v="4971.34"/>
    <n v="64627.42"/>
    <n v="167"/>
    <n v="9"/>
    <x v="0"/>
    <n v="830213.78"/>
    <x v="19"/>
  </r>
  <r>
    <x v="99"/>
    <s v="P0092"/>
    <x v="246"/>
    <x v="9"/>
    <s v="Supplier_1"/>
    <x v="1"/>
    <n v="20"/>
    <n v="2092.64"/>
    <n v="41852.800000000003"/>
    <n v="218"/>
    <n v="6"/>
    <x v="0"/>
    <n v="456195.51999999996"/>
    <x v="7"/>
  </r>
  <r>
    <x v="409"/>
    <s v="P0201"/>
    <x v="243"/>
    <x v="4"/>
    <s v="Supplier_9"/>
    <x v="4"/>
    <n v="23"/>
    <n v="205.44"/>
    <n v="4725.12"/>
    <n v="162"/>
    <n v="11"/>
    <x v="0"/>
    <n v="33281.279999999999"/>
    <x v="6"/>
  </r>
  <r>
    <x v="209"/>
    <s v="P0146"/>
    <x v="169"/>
    <x v="7"/>
    <s v="Supplier_15"/>
    <x v="3"/>
    <n v="21"/>
    <n v="29646.65"/>
    <n v="622579.65"/>
    <n v="80"/>
    <n v="11"/>
    <x v="0"/>
    <n v="2371732"/>
    <x v="14"/>
  </r>
  <r>
    <x v="146"/>
    <s v="P0014"/>
    <x v="228"/>
    <x v="1"/>
    <s v="Supplier_11"/>
    <x v="1"/>
    <n v="25"/>
    <n v="9404"/>
    <n v="235100"/>
    <n v="54"/>
    <n v="3"/>
    <x v="0"/>
    <n v="507816"/>
    <x v="21"/>
  </r>
  <r>
    <x v="260"/>
    <s v="P0217"/>
    <x v="172"/>
    <x v="6"/>
    <s v="Supplier_2"/>
    <x v="1"/>
    <n v="7"/>
    <n v="590.94000000000005"/>
    <n v="4136.58"/>
    <n v="551"/>
    <n v="8"/>
    <x v="1"/>
    <n v="325607.94"/>
    <x v="9"/>
  </r>
  <r>
    <x v="709"/>
    <s v="P0030"/>
    <x v="82"/>
    <x v="1"/>
    <s v="Supplier_22"/>
    <x v="4"/>
    <n v="72"/>
    <n v="1869.77"/>
    <n v="134623.44"/>
    <n v="63"/>
    <n v="6"/>
    <x v="2"/>
    <n v="117795.51"/>
    <x v="0"/>
  </r>
  <r>
    <x v="86"/>
    <s v="P0136"/>
    <x v="115"/>
    <x v="7"/>
    <s v="Supplier_5"/>
    <x v="2"/>
    <n v="12"/>
    <n v="4301.45"/>
    <n v="51617.4"/>
    <n v="127"/>
    <n v="6"/>
    <x v="0"/>
    <n v="546284.15"/>
    <x v="2"/>
  </r>
  <r>
    <x v="299"/>
    <s v="P0029"/>
    <x v="237"/>
    <x v="1"/>
    <s v="Supplier_24"/>
    <x v="3"/>
    <n v="20"/>
    <n v="9871.16"/>
    <n v="197423.2"/>
    <n v="69"/>
    <n v="13"/>
    <x v="2"/>
    <n v="681110.04"/>
    <x v="5"/>
  </r>
  <r>
    <x v="585"/>
    <s v="P0240"/>
    <x v="25"/>
    <x v="6"/>
    <s v="Supplier_30"/>
    <x v="1"/>
    <n v="5"/>
    <n v="2791.99"/>
    <n v="13959.95"/>
    <n v="277"/>
    <n v="6"/>
    <x v="0"/>
    <n v="773381.23"/>
    <x v="16"/>
  </r>
  <r>
    <x v="350"/>
    <s v="P0204"/>
    <x v="142"/>
    <x v="4"/>
    <s v="Supplier_3"/>
    <x v="0"/>
    <n v="9"/>
    <n v="2193.1799999999998"/>
    <n v="19738.62"/>
    <n v="90"/>
    <n v="14"/>
    <x v="0"/>
    <n v="197386.19999999998"/>
    <x v="8"/>
  </r>
  <r>
    <x v="274"/>
    <s v="P0074"/>
    <x v="140"/>
    <x v="0"/>
    <s v="Supplier_21"/>
    <x v="0"/>
    <n v="12"/>
    <n v="262.95"/>
    <n v="3155.4"/>
    <n v="94"/>
    <n v="2"/>
    <x v="0"/>
    <n v="24717.3"/>
    <x v="14"/>
  </r>
  <r>
    <x v="556"/>
    <s v="P0153"/>
    <x v="107"/>
    <x v="3"/>
    <s v="Supplier_12"/>
    <x v="4"/>
    <n v="18"/>
    <n v="3531.46"/>
    <n v="63566.28"/>
    <n v="159"/>
    <n v="11"/>
    <x v="0"/>
    <n v="561502.14"/>
    <x v="8"/>
  </r>
  <r>
    <x v="239"/>
    <s v="P0091"/>
    <x v="285"/>
    <x v="9"/>
    <s v="Supplier_28"/>
    <x v="0"/>
    <n v="24"/>
    <n v="4660.55"/>
    <n v="111853.2"/>
    <n v="147"/>
    <n v="12"/>
    <x v="0"/>
    <n v="685100.85"/>
    <x v="2"/>
  </r>
  <r>
    <x v="186"/>
    <s v="P0189"/>
    <x v="113"/>
    <x v="4"/>
    <s v="Supplier_3"/>
    <x v="2"/>
    <n v="23"/>
    <n v="1078.83"/>
    <n v="24813.09"/>
    <n v="98"/>
    <n v="2"/>
    <x v="0"/>
    <n v="105725.34"/>
    <x v="5"/>
  </r>
  <r>
    <x v="458"/>
    <s v="P0162"/>
    <x v="135"/>
    <x v="3"/>
    <s v="Supplier_16"/>
    <x v="4"/>
    <n v="16"/>
    <n v="3128.17"/>
    <n v="50050.720000000001"/>
    <n v="146"/>
    <n v="12"/>
    <x v="0"/>
    <n v="456712.82"/>
    <x v="15"/>
  </r>
  <r>
    <x v="305"/>
    <s v="P0046"/>
    <x v="124"/>
    <x v="5"/>
    <s v="Supplier_15"/>
    <x v="2"/>
    <n v="20"/>
    <n v="3402.01"/>
    <n v="68040.2"/>
    <n v="67"/>
    <n v="4"/>
    <x v="2"/>
    <n v="227934.67"/>
    <x v="19"/>
  </r>
  <r>
    <x v="361"/>
    <s v="P0209"/>
    <x v="9"/>
    <x v="4"/>
    <s v="Supplier_11"/>
    <x v="3"/>
    <n v="12"/>
    <n v="2724.95"/>
    <n v="32699.4"/>
    <n v="192"/>
    <n v="11"/>
    <x v="0"/>
    <n v="523190.39999999997"/>
    <x v="16"/>
  </r>
  <r>
    <x v="392"/>
    <s v="P0257"/>
    <x v="54"/>
    <x v="2"/>
    <s v="Supplier_24"/>
    <x v="4"/>
    <n v="8"/>
    <n v="958.27"/>
    <n v="7666.16"/>
    <n v="414"/>
    <n v="10"/>
    <x v="1"/>
    <n v="396723.77999999997"/>
    <x v="17"/>
  </r>
  <r>
    <x v="90"/>
    <s v="P0247"/>
    <x v="162"/>
    <x v="2"/>
    <s v="Supplier_23"/>
    <x v="2"/>
    <n v="10"/>
    <n v="3410.92"/>
    <n v="34109.199999999997"/>
    <n v="303"/>
    <n v="5"/>
    <x v="0"/>
    <n v="1033508.76"/>
    <x v="19"/>
  </r>
  <r>
    <x v="514"/>
    <s v="P0268"/>
    <x v="131"/>
    <x v="2"/>
    <s v="Supplier_19"/>
    <x v="0"/>
    <n v="9"/>
    <n v="4263.93"/>
    <n v="38375.370000000003"/>
    <n v="501"/>
    <n v="6"/>
    <x v="0"/>
    <n v="2136228.9300000002"/>
    <x v="11"/>
  </r>
  <r>
    <x v="600"/>
    <s v="P0246"/>
    <x v="284"/>
    <x v="2"/>
    <s v="Supplier_8"/>
    <x v="2"/>
    <n v="5"/>
    <n v="2481.65"/>
    <n v="12408.25"/>
    <n v="575"/>
    <n v="2"/>
    <x v="0"/>
    <n v="1426948.75"/>
    <x v="18"/>
  </r>
  <r>
    <x v="285"/>
    <s v="P0088"/>
    <x v="67"/>
    <x v="0"/>
    <s v="Supplier_1"/>
    <x v="3"/>
    <n v="25"/>
    <n v="130.71"/>
    <n v="3267.75"/>
    <n v="172"/>
    <n v="7"/>
    <x v="0"/>
    <n v="22482.120000000003"/>
    <x v="22"/>
  </r>
  <r>
    <x v="54"/>
    <s v="P0008"/>
    <x v="58"/>
    <x v="1"/>
    <s v="Supplier_8"/>
    <x v="1"/>
    <n v="62"/>
    <n v="5638.93"/>
    <n v="349613.66"/>
    <n v="30"/>
    <n v="7"/>
    <x v="2"/>
    <n v="169167.90000000002"/>
    <x v="0"/>
  </r>
  <r>
    <x v="433"/>
    <s v="P0005"/>
    <x v="105"/>
    <x v="1"/>
    <s v="Supplier_27"/>
    <x v="0"/>
    <n v="27"/>
    <n v="5914.53"/>
    <n v="159692.31"/>
    <n v="52"/>
    <n v="7"/>
    <x v="2"/>
    <n v="307555.56"/>
    <x v="2"/>
  </r>
  <r>
    <x v="665"/>
    <s v="P0190"/>
    <x v="90"/>
    <x v="4"/>
    <s v="Supplier_13"/>
    <x v="3"/>
    <n v="10"/>
    <n v="4319.34"/>
    <n v="43193.4"/>
    <n v="136"/>
    <n v="14"/>
    <x v="0"/>
    <n v="587430.24"/>
    <x v="7"/>
  </r>
  <r>
    <x v="319"/>
    <s v="P0281"/>
    <x v="201"/>
    <x v="8"/>
    <s v="Supplier_15"/>
    <x v="2"/>
    <n v="4"/>
    <n v="593.5"/>
    <n v="2374"/>
    <n v="518"/>
    <n v="12"/>
    <x v="0"/>
    <n v="307433"/>
    <x v="5"/>
  </r>
  <r>
    <x v="687"/>
    <s v="P0262"/>
    <x v="244"/>
    <x v="2"/>
    <s v="Supplier_17"/>
    <x v="4"/>
    <n v="8"/>
    <n v="4033.53"/>
    <n v="32268.240000000002"/>
    <n v="600"/>
    <n v="5"/>
    <x v="1"/>
    <n v="2420118"/>
    <x v="5"/>
  </r>
  <r>
    <x v="316"/>
    <s v="P0177"/>
    <x v="289"/>
    <x v="3"/>
    <s v="Supplier_5"/>
    <x v="2"/>
    <n v="14"/>
    <n v="3176.93"/>
    <n v="44477.02"/>
    <n v="237"/>
    <n v="5"/>
    <x v="0"/>
    <n v="752932.40999999992"/>
    <x v="5"/>
  </r>
  <r>
    <x v="281"/>
    <s v="P0114"/>
    <x v="145"/>
    <x v="9"/>
    <s v="Supplier_11"/>
    <x v="1"/>
    <n v="21"/>
    <n v="947.21"/>
    <n v="19891.41"/>
    <n v="175"/>
    <n v="11"/>
    <x v="0"/>
    <n v="165761.75"/>
    <x v="3"/>
  </r>
  <r>
    <x v="432"/>
    <s v="P0079"/>
    <x v="16"/>
    <x v="0"/>
    <s v="Supplier_22"/>
    <x v="0"/>
    <n v="14"/>
    <n v="444.91"/>
    <n v="6228.74"/>
    <n v="237"/>
    <n v="12"/>
    <x v="0"/>
    <n v="105443.67000000001"/>
    <x v="10"/>
  </r>
  <r>
    <x v="715"/>
    <s v="P0144"/>
    <x v="271"/>
    <x v="7"/>
    <s v="Supplier_18"/>
    <x v="0"/>
    <n v="17"/>
    <n v="24667.67"/>
    <n v="419350.39"/>
    <n v="174"/>
    <n v="14"/>
    <x v="0"/>
    <n v="4292174.58"/>
    <x v="22"/>
  </r>
  <r>
    <x v="572"/>
    <s v="P0266"/>
    <x v="31"/>
    <x v="2"/>
    <s v="Supplier_6"/>
    <x v="3"/>
    <n v="7"/>
    <n v="4069.1"/>
    <n v="28483.7"/>
    <n v="356"/>
    <n v="11"/>
    <x v="0"/>
    <n v="1448599.5999999999"/>
    <x v="22"/>
  </r>
  <r>
    <x v="717"/>
    <s v="P0045"/>
    <x v="175"/>
    <x v="5"/>
    <s v="Supplier_28"/>
    <x v="0"/>
    <n v="46"/>
    <n v="4923.68"/>
    <n v="226489.28"/>
    <n v="66"/>
    <n v="3"/>
    <x v="2"/>
    <n v="324962.88"/>
    <x v="5"/>
  </r>
  <r>
    <x v="327"/>
    <s v="P0230"/>
    <x v="87"/>
    <x v="6"/>
    <s v="Supplier_2"/>
    <x v="2"/>
    <n v="4"/>
    <n v="2403.44"/>
    <n v="9613.76"/>
    <n v="549"/>
    <n v="4"/>
    <x v="1"/>
    <n v="1319488.56"/>
    <x v="9"/>
  </r>
  <r>
    <x v="85"/>
    <s v="P0088"/>
    <x v="67"/>
    <x v="0"/>
    <s v="Supplier_2"/>
    <x v="3"/>
    <n v="13"/>
    <n v="402.34"/>
    <n v="5230.42"/>
    <n v="116"/>
    <n v="3"/>
    <x v="0"/>
    <n v="46671.439999999995"/>
    <x v="10"/>
  </r>
  <r>
    <x v="7"/>
    <s v="P0286"/>
    <x v="262"/>
    <x v="8"/>
    <s v="Supplier_4"/>
    <x v="2"/>
    <n v="5"/>
    <n v="2077.09"/>
    <n v="10385.450000000001"/>
    <n v="299"/>
    <n v="4"/>
    <x v="0"/>
    <n v="621049.91"/>
    <x v="6"/>
  </r>
  <r>
    <x v="191"/>
    <s v="P0174"/>
    <x v="125"/>
    <x v="3"/>
    <s v="Supplier_12"/>
    <x v="0"/>
    <n v="20"/>
    <n v="4479.53"/>
    <n v="89590.6"/>
    <n v="90"/>
    <n v="13"/>
    <x v="0"/>
    <n v="403157.69999999995"/>
    <x v="9"/>
  </r>
  <r>
    <x v="176"/>
    <s v="P0174"/>
    <x v="125"/>
    <x v="3"/>
    <s v="Supplier_12"/>
    <x v="1"/>
    <n v="21"/>
    <n v="2916.5"/>
    <n v="61246.5"/>
    <n v="83"/>
    <n v="6"/>
    <x v="0"/>
    <n v="242069.5"/>
    <x v="19"/>
  </r>
  <r>
    <x v="35"/>
    <s v="P0098"/>
    <x v="191"/>
    <x v="9"/>
    <s v="Supplier_30"/>
    <x v="1"/>
    <n v="9"/>
    <n v="3935.65"/>
    <n v="35420.85"/>
    <n v="120"/>
    <n v="7"/>
    <x v="0"/>
    <n v="472278"/>
    <x v="16"/>
  </r>
  <r>
    <x v="272"/>
    <s v="P0254"/>
    <x v="111"/>
    <x v="2"/>
    <s v="Supplier_26"/>
    <x v="2"/>
    <n v="6"/>
    <n v="3591.03"/>
    <n v="21546.18"/>
    <n v="496"/>
    <n v="2"/>
    <x v="0"/>
    <n v="1781150.8800000001"/>
    <x v="6"/>
  </r>
  <r>
    <x v="581"/>
    <s v="P0049"/>
    <x v="112"/>
    <x v="5"/>
    <s v="Supplier_20"/>
    <x v="4"/>
    <n v="38"/>
    <n v="1826.78"/>
    <n v="69417.64"/>
    <n v="53"/>
    <n v="3"/>
    <x v="2"/>
    <n v="96819.34"/>
    <x v="6"/>
  </r>
  <r>
    <x v="563"/>
    <s v="P0043"/>
    <x v="164"/>
    <x v="5"/>
    <s v="Supplier_30"/>
    <x v="0"/>
    <n v="41"/>
    <n v="1021.17"/>
    <n v="41867.97"/>
    <n v="60"/>
    <n v="4"/>
    <x v="2"/>
    <n v="61270.2"/>
    <x v="13"/>
  </r>
  <r>
    <x v="2"/>
    <s v="P0235"/>
    <x v="116"/>
    <x v="6"/>
    <s v="Supplier_19"/>
    <x v="4"/>
    <n v="10"/>
    <n v="3070.58"/>
    <n v="30705.8"/>
    <n v="447"/>
    <n v="12"/>
    <x v="1"/>
    <n v="1372549.26"/>
    <x v="2"/>
  </r>
  <r>
    <x v="388"/>
    <s v="P0249"/>
    <x v="129"/>
    <x v="2"/>
    <s v="Supplier_10"/>
    <x v="0"/>
    <n v="9"/>
    <n v="970.17"/>
    <n v="8731.5300000000007"/>
    <n v="430"/>
    <n v="8"/>
    <x v="0"/>
    <n v="417173.1"/>
    <x v="19"/>
  </r>
  <r>
    <x v="303"/>
    <s v="P0035"/>
    <x v="118"/>
    <x v="5"/>
    <s v="Supplier_13"/>
    <x v="3"/>
    <n v="33"/>
    <n v="886.32"/>
    <n v="29248.560000000001"/>
    <n v="120"/>
    <n v="8"/>
    <x v="2"/>
    <n v="106358.40000000001"/>
    <x v="5"/>
  </r>
  <r>
    <x v="471"/>
    <s v="P0161"/>
    <x v="27"/>
    <x v="3"/>
    <s v="Supplier_21"/>
    <x v="4"/>
    <n v="23"/>
    <n v="1740.74"/>
    <n v="40037.019999999997"/>
    <n v="185"/>
    <n v="7"/>
    <x v="0"/>
    <n v="322036.90000000002"/>
    <x v="3"/>
  </r>
  <r>
    <x v="405"/>
    <s v="P0090"/>
    <x v="146"/>
    <x v="0"/>
    <s v="Supplier_9"/>
    <x v="4"/>
    <n v="14"/>
    <n v="114.86"/>
    <n v="1608.04"/>
    <n v="102"/>
    <n v="12"/>
    <x v="0"/>
    <n v="11715.72"/>
    <x v="10"/>
  </r>
  <r>
    <x v="532"/>
    <s v="P0215"/>
    <x v="24"/>
    <x v="6"/>
    <s v="Supplier_1"/>
    <x v="4"/>
    <n v="4"/>
    <n v="4912.1499999999996"/>
    <n v="19648.599999999999"/>
    <n v="526"/>
    <n v="2"/>
    <x v="1"/>
    <n v="2583790.9"/>
    <x v="4"/>
  </r>
  <r>
    <x v="44"/>
    <s v="P0077"/>
    <x v="133"/>
    <x v="0"/>
    <s v="Supplier_17"/>
    <x v="4"/>
    <n v="24"/>
    <n v="329.79"/>
    <n v="7914.96"/>
    <n v="221"/>
    <n v="7"/>
    <x v="0"/>
    <n v="72883.590000000011"/>
    <x v="16"/>
  </r>
  <r>
    <x v="706"/>
    <s v="P0269"/>
    <x v="168"/>
    <x v="2"/>
    <s v="Supplier_16"/>
    <x v="2"/>
    <n v="10"/>
    <n v="244"/>
    <n v="2440"/>
    <n v="391"/>
    <n v="8"/>
    <x v="1"/>
    <n v="95404"/>
    <x v="14"/>
  </r>
  <r>
    <x v="409"/>
    <s v="P0213"/>
    <x v="198"/>
    <x v="6"/>
    <s v="Supplier_1"/>
    <x v="1"/>
    <n v="9"/>
    <n v="4542.8599999999997"/>
    <n v="40885.74"/>
    <n v="344"/>
    <n v="12"/>
    <x v="1"/>
    <n v="1562743.8399999999"/>
    <x v="6"/>
  </r>
  <r>
    <x v="566"/>
    <s v="P0133"/>
    <x v="232"/>
    <x v="7"/>
    <s v="Supplier_27"/>
    <x v="0"/>
    <n v="21"/>
    <n v="12785.69"/>
    <n v="268499.49"/>
    <n v="143"/>
    <n v="4"/>
    <x v="0"/>
    <n v="1828353.6700000002"/>
    <x v="4"/>
  </r>
  <r>
    <x v="312"/>
    <s v="P0210"/>
    <x v="219"/>
    <x v="4"/>
    <s v="Supplier_29"/>
    <x v="3"/>
    <n v="23"/>
    <n v="339.1"/>
    <n v="7799.3"/>
    <n v="216"/>
    <n v="6"/>
    <x v="0"/>
    <n v="73245.600000000006"/>
    <x v="18"/>
  </r>
  <r>
    <x v="544"/>
    <s v="P0120"/>
    <x v="88"/>
    <x v="9"/>
    <s v="Supplier_11"/>
    <x v="1"/>
    <n v="21"/>
    <n v="2601.96"/>
    <n v="54641.16"/>
    <n v="154"/>
    <n v="12"/>
    <x v="0"/>
    <n v="400701.84"/>
    <x v="4"/>
  </r>
  <r>
    <x v="609"/>
    <s v="P0239"/>
    <x v="217"/>
    <x v="6"/>
    <s v="Supplier_17"/>
    <x v="1"/>
    <n v="2"/>
    <n v="2588.1799999999998"/>
    <n v="5176.3599999999997"/>
    <n v="412"/>
    <n v="9"/>
    <x v="0"/>
    <n v="1066330.1599999999"/>
    <x v="13"/>
  </r>
  <r>
    <x v="305"/>
    <s v="P0249"/>
    <x v="129"/>
    <x v="2"/>
    <s v="Supplier_15"/>
    <x v="3"/>
    <n v="2"/>
    <n v="3487.73"/>
    <n v="6975.46"/>
    <n v="573"/>
    <n v="14"/>
    <x v="0"/>
    <n v="1998469.29"/>
    <x v="19"/>
  </r>
  <r>
    <x v="650"/>
    <s v="P0243"/>
    <x v="214"/>
    <x v="2"/>
    <s v="Supplier_25"/>
    <x v="4"/>
    <n v="2"/>
    <n v="2155.4899999999998"/>
    <n v="4310.9799999999996"/>
    <n v="559"/>
    <n v="12"/>
    <x v="1"/>
    <n v="1204918.9099999999"/>
    <x v="22"/>
  </r>
  <r>
    <x v="332"/>
    <s v="P0068"/>
    <x v="73"/>
    <x v="0"/>
    <s v="Supplier_28"/>
    <x v="1"/>
    <n v="23"/>
    <n v="52.06"/>
    <n v="1197.3800000000001"/>
    <n v="237"/>
    <n v="9"/>
    <x v="0"/>
    <n v="12338.220000000001"/>
    <x v="7"/>
  </r>
  <r>
    <x v="518"/>
    <s v="P0261"/>
    <x v="286"/>
    <x v="2"/>
    <s v="Supplier_19"/>
    <x v="4"/>
    <n v="3"/>
    <n v="1203.8699999999999"/>
    <n v="3611.61"/>
    <n v="537"/>
    <n v="3"/>
    <x v="1"/>
    <n v="646478.18999999994"/>
    <x v="2"/>
  </r>
  <r>
    <x v="590"/>
    <s v="P0060"/>
    <x v="197"/>
    <x v="5"/>
    <s v="Supplier_3"/>
    <x v="1"/>
    <n v="64"/>
    <n v="1616.63"/>
    <n v="103464.32000000001"/>
    <n v="39"/>
    <n v="4"/>
    <x v="2"/>
    <n v="63048.570000000007"/>
    <x v="20"/>
  </r>
  <r>
    <x v="7"/>
    <s v="P0097"/>
    <x v="254"/>
    <x v="9"/>
    <s v="Supplier_2"/>
    <x v="0"/>
    <n v="10"/>
    <n v="4061.45"/>
    <n v="40614.5"/>
    <n v="112"/>
    <n v="14"/>
    <x v="0"/>
    <n v="454882.39999999997"/>
    <x v="6"/>
  </r>
  <r>
    <x v="567"/>
    <s v="P0034"/>
    <x v="123"/>
    <x v="5"/>
    <s v="Supplier_30"/>
    <x v="3"/>
    <n v="39"/>
    <n v="311.33999999999997"/>
    <n v="12142.26"/>
    <n v="78"/>
    <n v="2"/>
    <x v="2"/>
    <n v="24284.519999999997"/>
    <x v="4"/>
  </r>
  <r>
    <x v="163"/>
    <s v="P0071"/>
    <x v="139"/>
    <x v="0"/>
    <s v="Supplier_13"/>
    <x v="4"/>
    <n v="19"/>
    <n v="312.97000000000003"/>
    <n v="5946.43"/>
    <n v="137"/>
    <n v="8"/>
    <x v="0"/>
    <n v="42876.890000000007"/>
    <x v="16"/>
  </r>
  <r>
    <x v="682"/>
    <s v="P0039"/>
    <x v="238"/>
    <x v="5"/>
    <s v="Supplier_8"/>
    <x v="1"/>
    <n v="42"/>
    <n v="1827.52"/>
    <n v="76755.839999999997"/>
    <n v="30"/>
    <n v="10"/>
    <x v="0"/>
    <n v="54825.599999999999"/>
    <x v="3"/>
  </r>
  <r>
    <x v="568"/>
    <s v="P0175"/>
    <x v="53"/>
    <x v="3"/>
    <s v="Supplier_17"/>
    <x v="3"/>
    <n v="22"/>
    <n v="704.51"/>
    <n v="15499.22"/>
    <n v="126"/>
    <n v="3"/>
    <x v="0"/>
    <n v="88768.26"/>
    <x v="10"/>
  </r>
  <r>
    <x v="143"/>
    <s v="P0127"/>
    <x v="236"/>
    <x v="7"/>
    <s v="Supplier_19"/>
    <x v="4"/>
    <n v="22"/>
    <n v="21150.15"/>
    <n v="465303.3"/>
    <n v="109"/>
    <n v="4"/>
    <x v="0"/>
    <n v="2305366.35"/>
    <x v="18"/>
  </r>
  <r>
    <x v="13"/>
    <s v="P0026"/>
    <x v="100"/>
    <x v="1"/>
    <s v="Supplier_20"/>
    <x v="0"/>
    <n v="44"/>
    <n v="2175.7399999999998"/>
    <n v="95732.56"/>
    <n v="112"/>
    <n v="5"/>
    <x v="2"/>
    <n v="243682.87999999998"/>
    <x v="9"/>
  </r>
  <r>
    <x v="24"/>
    <s v="P0258"/>
    <x v="171"/>
    <x v="2"/>
    <s v="Supplier_12"/>
    <x v="2"/>
    <n v="6"/>
    <n v="747.28"/>
    <n v="4483.68"/>
    <n v="598"/>
    <n v="10"/>
    <x v="0"/>
    <n v="446873.44"/>
    <x v="15"/>
  </r>
  <r>
    <x v="422"/>
    <s v="P0209"/>
    <x v="9"/>
    <x v="4"/>
    <s v="Supplier_2"/>
    <x v="2"/>
    <n v="15"/>
    <n v="3961.62"/>
    <n v="59424.3"/>
    <n v="169"/>
    <n v="8"/>
    <x v="0"/>
    <n v="669513.78"/>
    <x v="10"/>
  </r>
  <r>
    <x v="61"/>
    <s v="P0164"/>
    <x v="13"/>
    <x v="3"/>
    <s v="Supplier_18"/>
    <x v="4"/>
    <n v="21"/>
    <n v="372.81"/>
    <n v="7829.01"/>
    <n v="141"/>
    <n v="8"/>
    <x v="0"/>
    <n v="52566.21"/>
    <x v="19"/>
  </r>
  <r>
    <x v="630"/>
    <s v="P0031"/>
    <x v="224"/>
    <x v="5"/>
    <s v="Supplier_13"/>
    <x v="4"/>
    <n v="39"/>
    <n v="211.52"/>
    <n v="8249.2800000000007"/>
    <n v="58"/>
    <n v="14"/>
    <x v="2"/>
    <n v="12268.16"/>
    <x v="16"/>
  </r>
  <r>
    <x v="641"/>
    <s v="P0164"/>
    <x v="13"/>
    <x v="3"/>
    <s v="Supplier_8"/>
    <x v="1"/>
    <n v="12"/>
    <n v="1287.46"/>
    <n v="15449.52"/>
    <n v="114"/>
    <n v="6"/>
    <x v="0"/>
    <n v="146770.44"/>
    <x v="3"/>
  </r>
  <r>
    <x v="302"/>
    <s v="P0249"/>
    <x v="129"/>
    <x v="2"/>
    <s v="Supplier_23"/>
    <x v="4"/>
    <n v="5"/>
    <n v="2107.21"/>
    <n v="10536.05"/>
    <n v="463"/>
    <n v="2"/>
    <x v="1"/>
    <n v="975638.23"/>
    <x v="4"/>
  </r>
  <r>
    <x v="703"/>
    <s v="P0273"/>
    <x v="288"/>
    <x v="8"/>
    <s v="Supplier_18"/>
    <x v="2"/>
    <n v="7"/>
    <n v="4817.66"/>
    <n v="33723.620000000003"/>
    <n v="445"/>
    <n v="14"/>
    <x v="0"/>
    <n v="2143858.6999999997"/>
    <x v="11"/>
  </r>
  <r>
    <x v="134"/>
    <s v="P0283"/>
    <x v="77"/>
    <x v="8"/>
    <s v="Supplier_25"/>
    <x v="2"/>
    <n v="2"/>
    <n v="3829.04"/>
    <n v="7658.08"/>
    <n v="590"/>
    <n v="9"/>
    <x v="1"/>
    <n v="2259133.6"/>
    <x v="11"/>
  </r>
  <r>
    <x v="681"/>
    <s v="P0265"/>
    <x v="130"/>
    <x v="2"/>
    <s v="Supplier_5"/>
    <x v="4"/>
    <n v="5"/>
    <n v="789.3"/>
    <n v="3946.5"/>
    <n v="481"/>
    <n v="8"/>
    <x v="0"/>
    <n v="379653.3"/>
    <x v="8"/>
  </r>
  <r>
    <x v="323"/>
    <s v="P0018"/>
    <x v="275"/>
    <x v="1"/>
    <s v="Supplier_8"/>
    <x v="1"/>
    <n v="21"/>
    <n v="16367.98"/>
    <n v="343727.58"/>
    <n v="84"/>
    <n v="14"/>
    <x v="0"/>
    <n v="1374910.32"/>
    <x v="8"/>
  </r>
  <r>
    <x v="646"/>
    <s v="P0229"/>
    <x v="294"/>
    <x v="6"/>
    <s v="Supplier_29"/>
    <x v="2"/>
    <n v="1"/>
    <n v="3347.16"/>
    <n v="3347.16"/>
    <n v="438"/>
    <n v="10"/>
    <x v="0"/>
    <n v="1466056.0799999998"/>
    <x v="12"/>
  </r>
  <r>
    <x v="592"/>
    <s v="P0085"/>
    <x v="293"/>
    <x v="0"/>
    <s v="Supplier_30"/>
    <x v="0"/>
    <n v="25"/>
    <n v="172.76"/>
    <n v="4319"/>
    <n v="110"/>
    <n v="9"/>
    <x v="0"/>
    <n v="19003.599999999999"/>
    <x v="22"/>
  </r>
  <r>
    <x v="664"/>
    <s v="P0091"/>
    <x v="285"/>
    <x v="9"/>
    <s v="Supplier_28"/>
    <x v="0"/>
    <n v="8"/>
    <n v="2786.28"/>
    <n v="22290.240000000002"/>
    <n v="234"/>
    <n v="3"/>
    <x v="0"/>
    <n v="651989.52"/>
    <x v="7"/>
  </r>
  <r>
    <x v="86"/>
    <s v="P0093"/>
    <x v="248"/>
    <x v="9"/>
    <s v="Supplier_1"/>
    <x v="4"/>
    <n v="19"/>
    <n v="3023.24"/>
    <n v="57441.56"/>
    <n v="244"/>
    <n v="9"/>
    <x v="0"/>
    <n v="737670.55999999994"/>
    <x v="2"/>
  </r>
  <r>
    <x v="653"/>
    <s v="P0168"/>
    <x v="23"/>
    <x v="3"/>
    <s v="Supplier_11"/>
    <x v="0"/>
    <n v="17"/>
    <n v="1876.66"/>
    <n v="31903.22"/>
    <n v="99"/>
    <n v="14"/>
    <x v="0"/>
    <n v="185789.34"/>
    <x v="13"/>
  </r>
  <r>
    <x v="386"/>
    <s v="P0062"/>
    <x v="221"/>
    <x v="0"/>
    <s v="Supplier_14"/>
    <x v="2"/>
    <n v="25"/>
    <n v="289.42"/>
    <n v="7235.5"/>
    <n v="166"/>
    <n v="9"/>
    <x v="0"/>
    <n v="48043.72"/>
    <x v="22"/>
  </r>
  <r>
    <x v="8"/>
    <s v="P0230"/>
    <x v="87"/>
    <x v="6"/>
    <s v="Supplier_30"/>
    <x v="4"/>
    <n v="10"/>
    <n v="272.95"/>
    <n v="2729.5"/>
    <n v="393"/>
    <n v="10"/>
    <x v="1"/>
    <n v="107269.34999999999"/>
    <x v="4"/>
  </r>
  <r>
    <x v="422"/>
    <s v="P0271"/>
    <x v="122"/>
    <x v="8"/>
    <s v="Supplier_23"/>
    <x v="2"/>
    <n v="1"/>
    <n v="3800.7"/>
    <n v="3800.7"/>
    <n v="363"/>
    <n v="2"/>
    <x v="0"/>
    <n v="1379654.0999999999"/>
    <x v="10"/>
  </r>
  <r>
    <x v="203"/>
    <s v="P0293"/>
    <x v="81"/>
    <x v="8"/>
    <s v="Supplier_23"/>
    <x v="2"/>
    <n v="2"/>
    <n v="3295.34"/>
    <n v="6590.68"/>
    <n v="569"/>
    <n v="3"/>
    <x v="1"/>
    <n v="1875048.4600000002"/>
    <x v="16"/>
  </r>
  <r>
    <x v="625"/>
    <s v="P0123"/>
    <x v="249"/>
    <x v="7"/>
    <s v="Supplier_4"/>
    <x v="0"/>
    <n v="10"/>
    <n v="21590.16"/>
    <n v="215901.6"/>
    <n v="164"/>
    <n v="12"/>
    <x v="0"/>
    <n v="3540786.2399999998"/>
    <x v="16"/>
  </r>
  <r>
    <x v="403"/>
    <s v="P0082"/>
    <x v="19"/>
    <x v="0"/>
    <s v="Supplier_2"/>
    <x v="3"/>
    <n v="10"/>
    <n v="181.04"/>
    <n v="1810.4"/>
    <n v="182"/>
    <n v="4"/>
    <x v="0"/>
    <n v="32949.279999999999"/>
    <x v="14"/>
  </r>
  <r>
    <x v="434"/>
    <s v="P0245"/>
    <x v="150"/>
    <x v="2"/>
    <s v="Supplier_8"/>
    <x v="1"/>
    <n v="10"/>
    <n v="1504.07"/>
    <n v="15040.7"/>
    <n v="542"/>
    <n v="3"/>
    <x v="1"/>
    <n v="815205.94"/>
    <x v="14"/>
  </r>
  <r>
    <x v="716"/>
    <s v="P0042"/>
    <x v="176"/>
    <x v="5"/>
    <s v="Supplier_3"/>
    <x v="3"/>
    <n v="23"/>
    <n v="1956.94"/>
    <n v="45009.62"/>
    <n v="75"/>
    <n v="5"/>
    <x v="0"/>
    <n v="146770.5"/>
    <x v="17"/>
  </r>
  <r>
    <x v="548"/>
    <s v="P0147"/>
    <x v="134"/>
    <x v="7"/>
    <s v="Supplier_7"/>
    <x v="2"/>
    <n v="25"/>
    <n v="19649"/>
    <n v="491225"/>
    <n v="207"/>
    <n v="7"/>
    <x v="0"/>
    <n v="4067343"/>
    <x v="13"/>
  </r>
  <r>
    <x v="688"/>
    <s v="P0142"/>
    <x v="22"/>
    <x v="7"/>
    <s v="Supplier_1"/>
    <x v="3"/>
    <n v="11"/>
    <n v="12406.51"/>
    <n v="136471.60999999999"/>
    <n v="249"/>
    <n v="12"/>
    <x v="0"/>
    <n v="3089220.99"/>
    <x v="2"/>
  </r>
  <r>
    <x v="433"/>
    <s v="P0195"/>
    <x v="261"/>
    <x v="4"/>
    <s v="Supplier_24"/>
    <x v="3"/>
    <n v="8"/>
    <n v="1607.63"/>
    <n v="12861.04"/>
    <n v="170"/>
    <n v="5"/>
    <x v="0"/>
    <n v="273297.10000000003"/>
    <x v="2"/>
  </r>
  <r>
    <x v="406"/>
    <s v="P0061"/>
    <x v="212"/>
    <x v="0"/>
    <s v="Supplier_14"/>
    <x v="3"/>
    <n v="11"/>
    <n v="134.34"/>
    <n v="1477.74"/>
    <n v="110"/>
    <n v="14"/>
    <x v="0"/>
    <n v="14777.4"/>
    <x v="0"/>
  </r>
  <r>
    <x v="200"/>
    <s v="P0187"/>
    <x v="79"/>
    <x v="4"/>
    <s v="Supplier_15"/>
    <x v="0"/>
    <n v="17"/>
    <n v="276.31"/>
    <n v="4697.2700000000004"/>
    <n v="234"/>
    <n v="6"/>
    <x v="0"/>
    <n v="64656.54"/>
    <x v="6"/>
  </r>
  <r>
    <x v="577"/>
    <s v="P0092"/>
    <x v="246"/>
    <x v="9"/>
    <s v="Supplier_20"/>
    <x v="4"/>
    <n v="25"/>
    <n v="541.41999999999996"/>
    <n v="13535.5"/>
    <n v="131"/>
    <n v="4"/>
    <x v="0"/>
    <n v="70926.01999999999"/>
    <x v="6"/>
  </r>
  <r>
    <x v="721"/>
    <s v="P0271"/>
    <x v="122"/>
    <x v="8"/>
    <s v="Supplier_16"/>
    <x v="1"/>
    <n v="1"/>
    <n v="2553.3200000000002"/>
    <n v="2553.3200000000002"/>
    <n v="575"/>
    <n v="9"/>
    <x v="1"/>
    <n v="1468159"/>
    <x v="15"/>
  </r>
  <r>
    <x v="15"/>
    <s v="P0044"/>
    <x v="192"/>
    <x v="5"/>
    <s v="Supplier_15"/>
    <x v="0"/>
    <n v="50"/>
    <n v="3815.48"/>
    <n v="190774"/>
    <n v="34"/>
    <n v="9"/>
    <x v="0"/>
    <n v="129726.32"/>
    <x v="10"/>
  </r>
  <r>
    <x v="493"/>
    <s v="P0300"/>
    <x v="283"/>
    <x v="8"/>
    <s v="Supplier_21"/>
    <x v="3"/>
    <n v="4"/>
    <n v="4810.01"/>
    <n v="19240.04"/>
    <n v="429"/>
    <n v="5"/>
    <x v="0"/>
    <n v="2063494.29"/>
    <x v="6"/>
  </r>
  <r>
    <x v="187"/>
    <s v="P0159"/>
    <x v="222"/>
    <x v="3"/>
    <s v="Supplier_25"/>
    <x v="1"/>
    <n v="19"/>
    <n v="3115.51"/>
    <n v="59194.69"/>
    <n v="153"/>
    <n v="12"/>
    <x v="0"/>
    <n v="476673.03"/>
    <x v="17"/>
  </r>
  <r>
    <x v="405"/>
    <s v="P0058"/>
    <x v="255"/>
    <x v="5"/>
    <s v="Supplier_17"/>
    <x v="3"/>
    <n v="56"/>
    <n v="791.23"/>
    <n v="44308.88"/>
    <n v="74"/>
    <n v="3"/>
    <x v="0"/>
    <n v="58551.020000000004"/>
    <x v="10"/>
  </r>
  <r>
    <x v="136"/>
    <s v="P0073"/>
    <x v="126"/>
    <x v="0"/>
    <s v="Supplier_24"/>
    <x v="3"/>
    <n v="24"/>
    <n v="347.51"/>
    <n v="8340.24"/>
    <n v="130"/>
    <n v="9"/>
    <x v="0"/>
    <n v="45176.299999999996"/>
    <x v="20"/>
  </r>
  <r>
    <x v="537"/>
    <s v="P0202"/>
    <x v="174"/>
    <x v="4"/>
    <s v="Supplier_14"/>
    <x v="4"/>
    <n v="12"/>
    <n v="1858.35"/>
    <n v="22300.2"/>
    <n v="209"/>
    <n v="2"/>
    <x v="0"/>
    <n v="388395.14999999997"/>
    <x v="12"/>
  </r>
  <r>
    <x v="278"/>
    <s v="P0081"/>
    <x v="185"/>
    <x v="0"/>
    <s v="Supplier_28"/>
    <x v="3"/>
    <n v="15"/>
    <n v="140.72999999999999"/>
    <n v="2110.9499999999998"/>
    <n v="98"/>
    <n v="2"/>
    <x v="0"/>
    <n v="13791.539999999999"/>
    <x v="19"/>
  </r>
  <r>
    <x v="272"/>
    <s v="P0277"/>
    <x v="154"/>
    <x v="8"/>
    <s v="Supplier_7"/>
    <x v="1"/>
    <n v="3"/>
    <n v="2964.75"/>
    <n v="8894.25"/>
    <n v="549"/>
    <n v="2"/>
    <x v="0"/>
    <n v="1627647.75"/>
    <x v="6"/>
  </r>
  <r>
    <x v="74"/>
    <s v="P0132"/>
    <x v="70"/>
    <x v="7"/>
    <s v="Supplier_5"/>
    <x v="3"/>
    <n v="12"/>
    <n v="18535.27"/>
    <n v="222423.24"/>
    <n v="165"/>
    <n v="11"/>
    <x v="0"/>
    <n v="3058319.5500000003"/>
    <x v="6"/>
  </r>
  <r>
    <x v="437"/>
    <s v="P0235"/>
    <x v="116"/>
    <x v="6"/>
    <s v="Supplier_6"/>
    <x v="1"/>
    <n v="10"/>
    <n v="3986.97"/>
    <n v="39869.699999999997"/>
    <n v="551"/>
    <n v="13"/>
    <x v="0"/>
    <n v="2196820.4699999997"/>
    <x v="15"/>
  </r>
  <r>
    <x v="459"/>
    <s v="P0104"/>
    <x v="98"/>
    <x v="9"/>
    <s v="Supplier_1"/>
    <x v="0"/>
    <n v="12"/>
    <n v="1252.6199999999999"/>
    <n v="15031.44"/>
    <n v="155"/>
    <n v="11"/>
    <x v="0"/>
    <n v="194156.09999999998"/>
    <x v="18"/>
  </r>
  <r>
    <x v="340"/>
    <s v="P0057"/>
    <x v="160"/>
    <x v="5"/>
    <s v="Supplier_20"/>
    <x v="4"/>
    <n v="50"/>
    <n v="4820.75"/>
    <n v="241037.5"/>
    <n v="89"/>
    <n v="8"/>
    <x v="0"/>
    <n v="429046.75"/>
    <x v="21"/>
  </r>
  <r>
    <x v="477"/>
    <s v="P0193"/>
    <x v="17"/>
    <x v="4"/>
    <s v="Supplier_23"/>
    <x v="2"/>
    <n v="12"/>
    <n v="834.51"/>
    <n v="10014.120000000001"/>
    <n v="99"/>
    <n v="12"/>
    <x v="0"/>
    <n v="82616.490000000005"/>
    <x v="18"/>
  </r>
  <r>
    <x v="507"/>
    <s v="P0113"/>
    <x v="173"/>
    <x v="9"/>
    <s v="Supplier_25"/>
    <x v="3"/>
    <n v="22"/>
    <n v="1676.63"/>
    <n v="36885.86"/>
    <n v="161"/>
    <n v="13"/>
    <x v="0"/>
    <n v="269937.43"/>
    <x v="7"/>
  </r>
  <r>
    <x v="82"/>
    <s v="P0080"/>
    <x v="62"/>
    <x v="0"/>
    <s v="Supplier_1"/>
    <x v="4"/>
    <n v="11"/>
    <n v="222.02"/>
    <n v="2442.2199999999998"/>
    <n v="213"/>
    <n v="3"/>
    <x v="0"/>
    <n v="47290.26"/>
    <x v="21"/>
  </r>
  <r>
    <x v="231"/>
    <s v="P0199"/>
    <x v="120"/>
    <x v="4"/>
    <s v="Supplier_23"/>
    <x v="2"/>
    <n v="22"/>
    <n v="2147.9"/>
    <n v="47253.8"/>
    <n v="133"/>
    <n v="4"/>
    <x v="0"/>
    <n v="285670.7"/>
    <x v="16"/>
  </r>
  <r>
    <x v="604"/>
    <s v="P0177"/>
    <x v="289"/>
    <x v="3"/>
    <s v="Supplier_19"/>
    <x v="4"/>
    <n v="14"/>
    <n v="2598.56"/>
    <n v="36379.839999999997"/>
    <n v="239"/>
    <n v="4"/>
    <x v="0"/>
    <n v="621055.84"/>
    <x v="9"/>
  </r>
  <r>
    <x v="279"/>
    <s v="P0061"/>
    <x v="212"/>
    <x v="0"/>
    <s v="Supplier_21"/>
    <x v="3"/>
    <n v="13"/>
    <n v="127.48"/>
    <n v="1657.24"/>
    <n v="250"/>
    <n v="6"/>
    <x v="0"/>
    <n v="31870"/>
    <x v="15"/>
  </r>
  <r>
    <x v="596"/>
    <s v="P0049"/>
    <x v="112"/>
    <x v="5"/>
    <s v="Supplier_16"/>
    <x v="0"/>
    <n v="27"/>
    <n v="1136.8"/>
    <n v="30693.599999999999"/>
    <n v="89"/>
    <n v="10"/>
    <x v="2"/>
    <n v="101175.2"/>
    <x v="23"/>
  </r>
  <r>
    <x v="519"/>
    <s v="P0129"/>
    <x v="15"/>
    <x v="7"/>
    <s v="Supplier_7"/>
    <x v="4"/>
    <n v="15"/>
    <n v="14067.68"/>
    <n v="211015.2"/>
    <n v="85"/>
    <n v="2"/>
    <x v="0"/>
    <n v="1195752.8"/>
    <x v="13"/>
  </r>
  <r>
    <x v="340"/>
    <s v="P0295"/>
    <x v="127"/>
    <x v="8"/>
    <s v="Supplier_18"/>
    <x v="2"/>
    <n v="2"/>
    <n v="1914.71"/>
    <n v="3829.42"/>
    <n v="561"/>
    <n v="11"/>
    <x v="1"/>
    <n v="1074152.31"/>
    <x v="21"/>
  </r>
  <r>
    <x v="543"/>
    <s v="P0105"/>
    <x v="57"/>
    <x v="9"/>
    <s v="Supplier_9"/>
    <x v="1"/>
    <n v="20"/>
    <n v="4876.22"/>
    <n v="97524.4"/>
    <n v="87"/>
    <n v="5"/>
    <x v="0"/>
    <n v="424231.14"/>
    <x v="9"/>
  </r>
  <r>
    <x v="575"/>
    <s v="P0216"/>
    <x v="260"/>
    <x v="6"/>
    <s v="Supplier_27"/>
    <x v="0"/>
    <n v="10"/>
    <n v="2133.6999999999998"/>
    <n v="21337"/>
    <n v="383"/>
    <n v="5"/>
    <x v="0"/>
    <n v="817207.1"/>
    <x v="4"/>
  </r>
  <r>
    <x v="402"/>
    <s v="P0076"/>
    <x v="69"/>
    <x v="0"/>
    <s v="Supplier_5"/>
    <x v="1"/>
    <n v="22"/>
    <n v="162.75"/>
    <n v="3580.5"/>
    <n v="110"/>
    <n v="14"/>
    <x v="0"/>
    <n v="17902.5"/>
    <x v="5"/>
  </r>
  <r>
    <x v="568"/>
    <s v="P0281"/>
    <x v="201"/>
    <x v="8"/>
    <s v="Supplier_8"/>
    <x v="2"/>
    <n v="8"/>
    <n v="3173.39"/>
    <n v="25387.119999999999"/>
    <n v="367"/>
    <n v="9"/>
    <x v="1"/>
    <n v="1164634.1299999999"/>
    <x v="10"/>
  </r>
  <r>
    <x v="131"/>
    <s v="P0081"/>
    <x v="185"/>
    <x v="0"/>
    <s v="Supplier_15"/>
    <x v="4"/>
    <n v="16"/>
    <n v="22.68"/>
    <n v="362.88"/>
    <n v="89"/>
    <n v="5"/>
    <x v="0"/>
    <n v="2018.52"/>
    <x v="6"/>
  </r>
  <r>
    <x v="18"/>
    <s v="P0295"/>
    <x v="127"/>
    <x v="8"/>
    <s v="Supplier_24"/>
    <x v="1"/>
    <n v="3"/>
    <n v="559.84"/>
    <n v="1679.52"/>
    <n v="597"/>
    <n v="2"/>
    <x v="0"/>
    <n v="334224.48000000004"/>
    <x v="12"/>
  </r>
  <r>
    <x v="484"/>
    <s v="P0149"/>
    <x v="26"/>
    <x v="7"/>
    <s v="Supplier_9"/>
    <x v="3"/>
    <n v="15"/>
    <n v="13894.5"/>
    <n v="208417.5"/>
    <n v="154"/>
    <n v="10"/>
    <x v="0"/>
    <n v="2139753"/>
    <x v="23"/>
  </r>
  <r>
    <x v="355"/>
    <s v="P0087"/>
    <x v="165"/>
    <x v="0"/>
    <s v="Supplier_30"/>
    <x v="4"/>
    <n v="16"/>
    <n v="378.89"/>
    <n v="6062.24"/>
    <n v="90"/>
    <n v="6"/>
    <x v="0"/>
    <n v="34100.1"/>
    <x v="7"/>
  </r>
  <r>
    <x v="650"/>
    <s v="P0182"/>
    <x v="4"/>
    <x v="4"/>
    <s v="Supplier_28"/>
    <x v="1"/>
    <n v="25"/>
    <n v="3976.3"/>
    <n v="99407.5"/>
    <n v="172"/>
    <n v="8"/>
    <x v="0"/>
    <n v="683923.6"/>
    <x v="22"/>
  </r>
  <r>
    <x v="224"/>
    <s v="P0125"/>
    <x v="167"/>
    <x v="7"/>
    <s v="Supplier_13"/>
    <x v="4"/>
    <n v="18"/>
    <n v="12684.23"/>
    <n v="228316.14"/>
    <n v="175"/>
    <n v="14"/>
    <x v="0"/>
    <n v="2219740.25"/>
    <x v="5"/>
  </r>
  <r>
    <x v="144"/>
    <s v="P0298"/>
    <x v="155"/>
    <x v="8"/>
    <s v="Supplier_19"/>
    <x v="4"/>
    <n v="6"/>
    <n v="837"/>
    <n v="5022"/>
    <n v="439"/>
    <n v="6"/>
    <x v="1"/>
    <n v="367443"/>
    <x v="14"/>
  </r>
  <r>
    <x v="124"/>
    <s v="P0083"/>
    <x v="47"/>
    <x v="0"/>
    <s v="Supplier_23"/>
    <x v="1"/>
    <n v="10"/>
    <n v="410.12"/>
    <n v="4101.2"/>
    <n v="162"/>
    <n v="4"/>
    <x v="0"/>
    <n v="66439.44"/>
    <x v="9"/>
  </r>
  <r>
    <x v="592"/>
    <s v="P0153"/>
    <x v="107"/>
    <x v="3"/>
    <s v="Supplier_23"/>
    <x v="3"/>
    <n v="26"/>
    <n v="3573.59"/>
    <n v="92913.34"/>
    <n v="166"/>
    <n v="2"/>
    <x v="0"/>
    <n v="593215.94000000006"/>
    <x v="22"/>
  </r>
  <r>
    <x v="521"/>
    <s v="P0004"/>
    <x v="225"/>
    <x v="1"/>
    <s v="Supplier_15"/>
    <x v="1"/>
    <n v="31"/>
    <n v="1542.53"/>
    <n v="47818.43"/>
    <n v="57"/>
    <n v="8"/>
    <x v="0"/>
    <n v="87924.209999999992"/>
    <x v="23"/>
  </r>
  <r>
    <x v="173"/>
    <s v="P0143"/>
    <x v="295"/>
    <x v="7"/>
    <s v="Supplier_27"/>
    <x v="2"/>
    <n v="9"/>
    <n v="24694.66"/>
    <n v="222251.94"/>
    <n v="220"/>
    <n v="13"/>
    <x v="0"/>
    <n v="5432825.2000000002"/>
    <x v="12"/>
  </r>
  <r>
    <x v="64"/>
    <s v="P0200"/>
    <x v="267"/>
    <x v="4"/>
    <s v="Supplier_3"/>
    <x v="1"/>
    <n v="12"/>
    <n v="640.79"/>
    <n v="7689.48"/>
    <n v="81"/>
    <n v="2"/>
    <x v="0"/>
    <n v="51903.99"/>
    <x v="8"/>
  </r>
  <r>
    <x v="41"/>
    <s v="P0165"/>
    <x v="109"/>
    <x v="3"/>
    <s v="Supplier_19"/>
    <x v="4"/>
    <n v="15"/>
    <n v="2827.88"/>
    <n v="42418.2"/>
    <n v="95"/>
    <n v="13"/>
    <x v="0"/>
    <n v="268648.60000000003"/>
    <x v="0"/>
  </r>
  <r>
    <x v="460"/>
    <s v="P0183"/>
    <x v="233"/>
    <x v="4"/>
    <s v="Supplier_15"/>
    <x v="4"/>
    <n v="15"/>
    <n v="1490.97"/>
    <n v="22364.55"/>
    <n v="86"/>
    <n v="10"/>
    <x v="0"/>
    <n v="128223.42"/>
    <x v="21"/>
  </r>
  <r>
    <x v="657"/>
    <s v="P0259"/>
    <x v="32"/>
    <x v="2"/>
    <s v="Supplier_16"/>
    <x v="2"/>
    <n v="9"/>
    <n v="4579.2700000000004"/>
    <n v="41213.43"/>
    <n v="295"/>
    <n v="8"/>
    <x v="0"/>
    <n v="1350884.6500000001"/>
    <x v="21"/>
  </r>
  <r>
    <x v="62"/>
    <s v="P0133"/>
    <x v="232"/>
    <x v="7"/>
    <s v="Supplier_28"/>
    <x v="3"/>
    <n v="21"/>
    <n v="28584.560000000001"/>
    <n v="600275.76"/>
    <n v="196"/>
    <n v="12"/>
    <x v="0"/>
    <n v="5602573.7600000007"/>
    <x v="17"/>
  </r>
  <r>
    <x v="408"/>
    <s v="P0088"/>
    <x v="67"/>
    <x v="0"/>
    <s v="Supplier_19"/>
    <x v="0"/>
    <n v="10"/>
    <n v="225.91"/>
    <n v="2259.1"/>
    <n v="189"/>
    <n v="9"/>
    <x v="0"/>
    <n v="42696.99"/>
    <x v="17"/>
  </r>
  <r>
    <x v="568"/>
    <s v="P0103"/>
    <x v="50"/>
    <x v="9"/>
    <s v="Supplier_1"/>
    <x v="2"/>
    <n v="13"/>
    <n v="1459.35"/>
    <n v="18971.55"/>
    <n v="225"/>
    <n v="11"/>
    <x v="0"/>
    <n v="328353.75"/>
    <x v="10"/>
  </r>
  <r>
    <x v="309"/>
    <s v="P0030"/>
    <x v="82"/>
    <x v="1"/>
    <s v="Supplier_8"/>
    <x v="2"/>
    <n v="80"/>
    <n v="1789.11"/>
    <n v="143128.79999999999"/>
    <n v="84"/>
    <n v="4"/>
    <x v="2"/>
    <n v="150285.24"/>
    <x v="15"/>
  </r>
  <r>
    <x v="695"/>
    <s v="P0280"/>
    <x v="253"/>
    <x v="8"/>
    <s v="Supplier_29"/>
    <x v="0"/>
    <n v="5"/>
    <n v="1560.93"/>
    <n v="7804.65"/>
    <n v="573"/>
    <n v="7"/>
    <x v="0"/>
    <n v="894412.89"/>
    <x v="3"/>
  </r>
  <r>
    <x v="492"/>
    <s v="P0001"/>
    <x v="68"/>
    <x v="1"/>
    <s v="Supplier_18"/>
    <x v="2"/>
    <n v="39"/>
    <n v="10018.39"/>
    <n v="390717.21"/>
    <n v="116"/>
    <n v="2"/>
    <x v="2"/>
    <n v="1162133.24"/>
    <x v="17"/>
  </r>
  <r>
    <x v="601"/>
    <s v="P0229"/>
    <x v="294"/>
    <x v="6"/>
    <s v="Supplier_15"/>
    <x v="2"/>
    <n v="5"/>
    <n v="3769.9"/>
    <n v="18849.5"/>
    <n v="457"/>
    <n v="11"/>
    <x v="0"/>
    <n v="1722844.3"/>
    <x v="16"/>
  </r>
  <r>
    <x v="691"/>
    <s v="P0009"/>
    <x v="166"/>
    <x v="1"/>
    <s v="Supplier_25"/>
    <x v="3"/>
    <n v="50"/>
    <n v="8571.9599999999991"/>
    <n v="428598"/>
    <n v="75"/>
    <n v="2"/>
    <x v="0"/>
    <n v="642896.99999999988"/>
    <x v="21"/>
  </r>
  <r>
    <x v="215"/>
    <s v="P0180"/>
    <x v="3"/>
    <x v="3"/>
    <s v="Supplier_9"/>
    <x v="0"/>
    <n v="16"/>
    <n v="1452.17"/>
    <n v="23234.720000000001"/>
    <n v="87"/>
    <n v="2"/>
    <x v="0"/>
    <n v="126338.79000000001"/>
    <x v="11"/>
  </r>
  <r>
    <x v="693"/>
    <s v="P0042"/>
    <x v="176"/>
    <x v="5"/>
    <s v="Supplier_28"/>
    <x v="4"/>
    <n v="50"/>
    <n v="3415.79"/>
    <n v="170789.5"/>
    <n v="105"/>
    <n v="5"/>
    <x v="2"/>
    <n v="358657.95"/>
    <x v="21"/>
  </r>
  <r>
    <x v="282"/>
    <s v="P0066"/>
    <x v="274"/>
    <x v="0"/>
    <s v="Supplier_24"/>
    <x v="4"/>
    <n v="16"/>
    <n v="156.88"/>
    <n v="2510.08"/>
    <n v="80"/>
    <n v="8"/>
    <x v="0"/>
    <n v="12550.4"/>
    <x v="3"/>
  </r>
  <r>
    <x v="644"/>
    <s v="P0057"/>
    <x v="160"/>
    <x v="5"/>
    <s v="Supplier_9"/>
    <x v="1"/>
    <n v="21"/>
    <n v="2295.6799999999998"/>
    <n v="48209.279999999999"/>
    <n v="62"/>
    <n v="11"/>
    <x v="2"/>
    <n v="142332.16"/>
    <x v="5"/>
  </r>
  <r>
    <x v="399"/>
    <s v="P0152"/>
    <x v="247"/>
    <x v="3"/>
    <s v="Supplier_25"/>
    <x v="3"/>
    <n v="19"/>
    <n v="2353.33"/>
    <n v="44713.27"/>
    <n v="83"/>
    <n v="11"/>
    <x v="0"/>
    <n v="195326.38999999998"/>
    <x v="5"/>
  </r>
  <r>
    <x v="161"/>
    <s v="P0238"/>
    <x v="96"/>
    <x v="6"/>
    <s v="Supplier_4"/>
    <x v="2"/>
    <n v="6"/>
    <n v="3177.05"/>
    <n v="19062.3"/>
    <n v="342"/>
    <n v="3"/>
    <x v="1"/>
    <n v="1086551.1000000001"/>
    <x v="3"/>
  </r>
  <r>
    <x v="676"/>
    <s v="P0253"/>
    <x v="229"/>
    <x v="2"/>
    <s v="Supplier_16"/>
    <x v="0"/>
    <n v="6"/>
    <n v="2759.44"/>
    <n v="16556.64"/>
    <n v="468"/>
    <n v="10"/>
    <x v="1"/>
    <n v="1291417.92"/>
    <x v="15"/>
  </r>
  <r>
    <x v="497"/>
    <s v="P0089"/>
    <x v="280"/>
    <x v="0"/>
    <s v="Supplier_21"/>
    <x v="3"/>
    <n v="17"/>
    <n v="409.02"/>
    <n v="6953.34"/>
    <n v="140"/>
    <n v="9"/>
    <x v="0"/>
    <n v="57262.799999999996"/>
    <x v="13"/>
  </r>
  <r>
    <x v="65"/>
    <s v="P0232"/>
    <x v="101"/>
    <x v="6"/>
    <s v="Supplier_19"/>
    <x v="4"/>
    <n v="3"/>
    <n v="2116.59"/>
    <n v="6349.77"/>
    <n v="464"/>
    <n v="14"/>
    <x v="1"/>
    <n v="982097.76"/>
    <x v="19"/>
  </r>
  <r>
    <x v="653"/>
    <s v="P0225"/>
    <x v="34"/>
    <x v="6"/>
    <s v="Supplier_19"/>
    <x v="3"/>
    <n v="8"/>
    <n v="4860.6400000000003"/>
    <n v="38885.120000000003"/>
    <n v="527"/>
    <n v="10"/>
    <x v="1"/>
    <n v="2561557.2800000003"/>
    <x v="13"/>
  </r>
  <r>
    <x v="700"/>
    <s v="P0293"/>
    <x v="81"/>
    <x v="8"/>
    <s v="Supplier_14"/>
    <x v="0"/>
    <n v="3"/>
    <n v="1961.12"/>
    <n v="5883.36"/>
    <n v="376"/>
    <n v="13"/>
    <x v="0"/>
    <n v="737381.12"/>
    <x v="21"/>
  </r>
  <r>
    <x v="116"/>
    <s v="P0063"/>
    <x v="0"/>
    <x v="0"/>
    <s v="Supplier_8"/>
    <x v="4"/>
    <n v="18"/>
    <n v="301.14"/>
    <n v="5420.52"/>
    <n v="209"/>
    <n v="7"/>
    <x v="0"/>
    <n v="62938.259999999995"/>
    <x v="7"/>
  </r>
  <r>
    <x v="470"/>
    <s v="P0148"/>
    <x v="137"/>
    <x v="7"/>
    <s v="Supplier_17"/>
    <x v="1"/>
    <n v="9"/>
    <n v="2664.1"/>
    <n v="23976.9"/>
    <n v="80"/>
    <n v="7"/>
    <x v="0"/>
    <n v="213128"/>
    <x v="10"/>
  </r>
  <r>
    <x v="251"/>
    <s v="P0273"/>
    <x v="288"/>
    <x v="8"/>
    <s v="Supplier_28"/>
    <x v="2"/>
    <n v="9"/>
    <n v="4586.87"/>
    <n v="41281.83"/>
    <n v="433"/>
    <n v="11"/>
    <x v="0"/>
    <n v="1986114.71"/>
    <x v="18"/>
  </r>
  <r>
    <x v="72"/>
    <s v="P0294"/>
    <x v="143"/>
    <x v="8"/>
    <s v="Supplier_27"/>
    <x v="1"/>
    <n v="5"/>
    <n v="1251.8"/>
    <n v="6259"/>
    <n v="376"/>
    <n v="13"/>
    <x v="0"/>
    <n v="470676.8"/>
    <x v="20"/>
  </r>
  <r>
    <x v="140"/>
    <s v="P0040"/>
    <x v="63"/>
    <x v="5"/>
    <s v="Supplier_28"/>
    <x v="0"/>
    <n v="39"/>
    <n v="480.79"/>
    <n v="18750.810000000001"/>
    <n v="81"/>
    <n v="2"/>
    <x v="0"/>
    <n v="38943.990000000005"/>
    <x v="2"/>
  </r>
  <r>
    <x v="272"/>
    <s v="P0095"/>
    <x v="208"/>
    <x v="9"/>
    <s v="Supplier_13"/>
    <x v="3"/>
    <n v="13"/>
    <n v="2478.36"/>
    <n v="32218.68"/>
    <n v="156"/>
    <n v="13"/>
    <x v="0"/>
    <n v="386624.16000000003"/>
    <x v="6"/>
  </r>
  <r>
    <x v="367"/>
    <s v="P0040"/>
    <x v="63"/>
    <x v="5"/>
    <s v="Supplier_15"/>
    <x v="3"/>
    <n v="27"/>
    <n v="2976.94"/>
    <n v="80377.38"/>
    <n v="109"/>
    <n v="11"/>
    <x v="2"/>
    <n v="324486.46000000002"/>
    <x v="9"/>
  </r>
  <r>
    <x v="80"/>
    <s v="P0189"/>
    <x v="113"/>
    <x v="4"/>
    <s v="Supplier_18"/>
    <x v="0"/>
    <n v="15"/>
    <n v="230.43"/>
    <n v="3456.45"/>
    <n v="214"/>
    <n v="12"/>
    <x v="0"/>
    <n v="49312.020000000004"/>
    <x v="22"/>
  </r>
  <r>
    <x v="535"/>
    <s v="P0180"/>
    <x v="3"/>
    <x v="3"/>
    <s v="Supplier_3"/>
    <x v="0"/>
    <n v="20"/>
    <n v="294.70999999999998"/>
    <n v="5894.2"/>
    <n v="168"/>
    <n v="8"/>
    <x v="0"/>
    <n v="49511.28"/>
    <x v="5"/>
  </r>
  <r>
    <x v="256"/>
    <s v="P0276"/>
    <x v="76"/>
    <x v="8"/>
    <s v="Supplier_24"/>
    <x v="1"/>
    <n v="4"/>
    <n v="1224.47"/>
    <n v="4897.88"/>
    <n v="404"/>
    <n v="11"/>
    <x v="1"/>
    <n v="494685.88"/>
    <x v="12"/>
  </r>
  <r>
    <x v="244"/>
    <s v="P0291"/>
    <x v="37"/>
    <x v="8"/>
    <s v="Supplier_6"/>
    <x v="0"/>
    <n v="2"/>
    <n v="373.84"/>
    <n v="747.68"/>
    <n v="316"/>
    <n v="5"/>
    <x v="0"/>
    <n v="118133.43999999999"/>
    <x v="20"/>
  </r>
  <r>
    <x v="496"/>
    <s v="P0116"/>
    <x v="156"/>
    <x v="9"/>
    <s v="Supplier_10"/>
    <x v="1"/>
    <n v="22"/>
    <n v="903.79"/>
    <n v="19883.38"/>
    <n v="154"/>
    <n v="14"/>
    <x v="0"/>
    <n v="139183.66"/>
    <x v="3"/>
  </r>
  <r>
    <x v="400"/>
    <s v="P0181"/>
    <x v="65"/>
    <x v="4"/>
    <s v="Supplier_15"/>
    <x v="2"/>
    <n v="8"/>
    <n v="2380.0700000000002"/>
    <n v="19040.560000000001"/>
    <n v="201"/>
    <n v="8"/>
    <x v="0"/>
    <n v="478394.07"/>
    <x v="10"/>
  </r>
  <r>
    <x v="616"/>
    <s v="P0146"/>
    <x v="169"/>
    <x v="7"/>
    <s v="Supplier_30"/>
    <x v="3"/>
    <n v="13"/>
    <n v="26694"/>
    <n v="347022"/>
    <n v="208"/>
    <n v="3"/>
    <x v="0"/>
    <n v="5552352"/>
    <x v="8"/>
  </r>
  <r>
    <x v="269"/>
    <s v="P0240"/>
    <x v="25"/>
    <x v="6"/>
    <s v="Supplier_30"/>
    <x v="1"/>
    <n v="8"/>
    <n v="270.95999999999998"/>
    <n v="2167.6799999999998"/>
    <n v="326"/>
    <n v="9"/>
    <x v="1"/>
    <n v="88332.959999999992"/>
    <x v="23"/>
  </r>
  <r>
    <x v="231"/>
    <s v="P0126"/>
    <x v="268"/>
    <x v="7"/>
    <s v="Supplier_8"/>
    <x v="2"/>
    <n v="19"/>
    <n v="23835.96"/>
    <n v="452883.24"/>
    <n v="100"/>
    <n v="14"/>
    <x v="0"/>
    <n v="2383596"/>
    <x v="16"/>
  </r>
  <r>
    <x v="24"/>
    <s v="P0200"/>
    <x v="267"/>
    <x v="4"/>
    <s v="Supplier_27"/>
    <x v="3"/>
    <n v="21"/>
    <n v="2879.5"/>
    <n v="60469.5"/>
    <n v="190"/>
    <n v="9"/>
    <x v="0"/>
    <n v="547105"/>
    <x v="15"/>
  </r>
  <r>
    <x v="113"/>
    <s v="P0102"/>
    <x v="71"/>
    <x v="9"/>
    <s v="Supplier_25"/>
    <x v="4"/>
    <n v="13"/>
    <n v="2691.98"/>
    <n v="34995.74"/>
    <n v="199"/>
    <n v="6"/>
    <x v="0"/>
    <n v="535704.02"/>
    <x v="23"/>
  </r>
  <r>
    <x v="181"/>
    <s v="P0119"/>
    <x v="103"/>
    <x v="9"/>
    <s v="Supplier_23"/>
    <x v="0"/>
    <n v="21"/>
    <n v="2329.4699999999998"/>
    <n v="48918.87"/>
    <n v="82"/>
    <n v="13"/>
    <x v="0"/>
    <n v="191016.53999999998"/>
    <x v="2"/>
  </r>
  <r>
    <x v="649"/>
    <s v="P0169"/>
    <x v="276"/>
    <x v="3"/>
    <s v="Supplier_25"/>
    <x v="0"/>
    <n v="21"/>
    <n v="289.35000000000002"/>
    <n v="6076.35"/>
    <n v="89"/>
    <n v="4"/>
    <x v="0"/>
    <n v="25752.15"/>
    <x v="4"/>
  </r>
  <r>
    <x v="483"/>
    <s v="P0234"/>
    <x v="161"/>
    <x v="6"/>
    <s v="Supplier_14"/>
    <x v="3"/>
    <n v="9"/>
    <n v="4584.43"/>
    <n v="41259.870000000003"/>
    <n v="251"/>
    <n v="10"/>
    <x v="0"/>
    <n v="1150691.9300000002"/>
    <x v="22"/>
  </r>
  <r>
    <x v="428"/>
    <s v="P0168"/>
    <x v="23"/>
    <x v="3"/>
    <s v="Supplier_16"/>
    <x v="0"/>
    <n v="14"/>
    <n v="2573.31"/>
    <n v="36026.339999999997"/>
    <n v="198"/>
    <n v="11"/>
    <x v="0"/>
    <n v="509515.38"/>
    <x v="12"/>
  </r>
  <r>
    <x v="29"/>
    <s v="P0134"/>
    <x v="272"/>
    <x v="7"/>
    <s v="Supplier_6"/>
    <x v="3"/>
    <n v="17"/>
    <n v="28990.09"/>
    <n v="492831.53"/>
    <n v="169"/>
    <n v="11"/>
    <x v="0"/>
    <n v="4899325.21"/>
    <x v="12"/>
  </r>
  <r>
    <x v="20"/>
    <s v="P0148"/>
    <x v="137"/>
    <x v="7"/>
    <s v="Supplier_2"/>
    <x v="0"/>
    <n v="21"/>
    <n v="18965.150000000001"/>
    <n v="398268.15"/>
    <n v="190"/>
    <n v="14"/>
    <x v="0"/>
    <n v="3603378.5000000005"/>
    <x v="7"/>
  </r>
  <r>
    <x v="547"/>
    <s v="P0068"/>
    <x v="73"/>
    <x v="0"/>
    <s v="Supplier_21"/>
    <x v="4"/>
    <n v="12"/>
    <n v="94.29"/>
    <n v="1131.48"/>
    <n v="128"/>
    <n v="4"/>
    <x v="0"/>
    <n v="12069.12"/>
    <x v="9"/>
  </r>
  <r>
    <x v="483"/>
    <s v="P0101"/>
    <x v="66"/>
    <x v="9"/>
    <s v="Supplier_6"/>
    <x v="3"/>
    <n v="18"/>
    <n v="274.72000000000003"/>
    <n v="4944.96"/>
    <n v="188"/>
    <n v="12"/>
    <x v="0"/>
    <n v="51647.360000000008"/>
    <x v="22"/>
  </r>
  <r>
    <x v="277"/>
    <s v="P0194"/>
    <x v="299"/>
    <x v="4"/>
    <s v="Supplier_2"/>
    <x v="1"/>
    <n v="10"/>
    <n v="2232.7600000000002"/>
    <n v="22327.599999999999"/>
    <n v="207"/>
    <n v="9"/>
    <x v="0"/>
    <n v="462181.32000000007"/>
    <x v="22"/>
  </r>
  <r>
    <x v="404"/>
    <s v="P0216"/>
    <x v="260"/>
    <x v="6"/>
    <s v="Supplier_15"/>
    <x v="4"/>
    <n v="10"/>
    <n v="1380.89"/>
    <n v="13808.9"/>
    <n v="516"/>
    <n v="4"/>
    <x v="1"/>
    <n v="712539.24000000011"/>
    <x v="10"/>
  </r>
  <r>
    <x v="415"/>
    <s v="P0238"/>
    <x v="96"/>
    <x v="6"/>
    <s v="Supplier_24"/>
    <x v="2"/>
    <n v="8"/>
    <n v="4998.7299999999996"/>
    <n v="39989.839999999997"/>
    <n v="465"/>
    <n v="11"/>
    <x v="0"/>
    <n v="2324409.4499999997"/>
    <x v="21"/>
  </r>
  <r>
    <x v="444"/>
    <s v="P0049"/>
    <x v="112"/>
    <x v="5"/>
    <s v="Supplier_1"/>
    <x v="4"/>
    <n v="30"/>
    <n v="500.75"/>
    <n v="15022.5"/>
    <n v="67"/>
    <n v="5"/>
    <x v="0"/>
    <n v="33550.25"/>
    <x v="15"/>
  </r>
  <r>
    <x v="116"/>
    <s v="P0122"/>
    <x v="211"/>
    <x v="7"/>
    <s v="Supplier_10"/>
    <x v="2"/>
    <n v="20"/>
    <n v="11491.02"/>
    <n v="229820.4"/>
    <n v="102"/>
    <n v="14"/>
    <x v="0"/>
    <n v="1172084.04"/>
    <x v="7"/>
  </r>
  <r>
    <x v="722"/>
    <s v="P0273"/>
    <x v="288"/>
    <x v="8"/>
    <s v="Supplier_21"/>
    <x v="1"/>
    <n v="8"/>
    <n v="2958.86"/>
    <n v="23670.880000000001"/>
    <n v="267"/>
    <n v="12"/>
    <x v="0"/>
    <n v="790015.62"/>
    <x v="22"/>
  </r>
  <r>
    <x v="298"/>
    <s v="P0265"/>
    <x v="130"/>
    <x v="2"/>
    <s v="Supplier_1"/>
    <x v="4"/>
    <n v="5"/>
    <n v="4027.01"/>
    <n v="20135.05"/>
    <n v="503"/>
    <n v="2"/>
    <x v="0"/>
    <n v="2025586.03"/>
    <x v="9"/>
  </r>
  <r>
    <x v="22"/>
    <s v="P0171"/>
    <x v="193"/>
    <x v="3"/>
    <s v="Supplier_9"/>
    <x v="1"/>
    <n v="13"/>
    <n v="4143.95"/>
    <n v="53871.35"/>
    <n v="221"/>
    <n v="5"/>
    <x v="0"/>
    <n v="915812.95"/>
    <x v="4"/>
  </r>
  <r>
    <x v="681"/>
    <s v="P0082"/>
    <x v="19"/>
    <x v="0"/>
    <s v="Supplier_23"/>
    <x v="3"/>
    <n v="21"/>
    <n v="343.06"/>
    <n v="7204.26"/>
    <n v="185"/>
    <n v="2"/>
    <x v="0"/>
    <n v="63466.1"/>
    <x v="8"/>
  </r>
  <r>
    <x v="289"/>
    <s v="P0286"/>
    <x v="262"/>
    <x v="8"/>
    <s v="Supplier_30"/>
    <x v="4"/>
    <n v="8"/>
    <n v="2497.79"/>
    <n v="19982.32"/>
    <n v="469"/>
    <n v="13"/>
    <x v="0"/>
    <n v="1171463.51"/>
    <x v="7"/>
  </r>
  <r>
    <x v="706"/>
    <s v="P0152"/>
    <x v="247"/>
    <x v="3"/>
    <s v="Supplier_29"/>
    <x v="3"/>
    <n v="21"/>
    <n v="4285.9399999999996"/>
    <n v="90004.74"/>
    <n v="101"/>
    <n v="2"/>
    <x v="0"/>
    <n v="432879.93999999994"/>
    <x v="14"/>
  </r>
  <r>
    <x v="77"/>
    <s v="P0087"/>
    <x v="165"/>
    <x v="0"/>
    <s v="Supplier_28"/>
    <x v="1"/>
    <n v="19"/>
    <n v="147.32"/>
    <n v="2799.08"/>
    <n v="133"/>
    <n v="10"/>
    <x v="0"/>
    <n v="19593.559999999998"/>
    <x v="12"/>
  </r>
  <r>
    <x v="32"/>
    <s v="P0217"/>
    <x v="172"/>
    <x v="6"/>
    <s v="Supplier_22"/>
    <x v="1"/>
    <n v="3"/>
    <n v="4909.91"/>
    <n v="14729.73"/>
    <n v="348"/>
    <n v="2"/>
    <x v="1"/>
    <n v="1708648.68"/>
    <x v="10"/>
  </r>
  <r>
    <x v="472"/>
    <s v="P0181"/>
    <x v="65"/>
    <x v="4"/>
    <s v="Supplier_2"/>
    <x v="4"/>
    <n v="15"/>
    <n v="4691.29"/>
    <n v="70369.350000000006"/>
    <n v="202"/>
    <n v="3"/>
    <x v="0"/>
    <n v="947640.58"/>
    <x v="7"/>
  </r>
  <r>
    <x v="318"/>
    <s v="P0213"/>
    <x v="198"/>
    <x v="6"/>
    <s v="Supplier_16"/>
    <x v="0"/>
    <n v="1"/>
    <n v="3766.86"/>
    <n v="3766.86"/>
    <n v="550"/>
    <n v="2"/>
    <x v="0"/>
    <n v="2071773"/>
    <x v="18"/>
  </r>
  <r>
    <x v="328"/>
    <s v="P0259"/>
    <x v="32"/>
    <x v="2"/>
    <s v="Supplier_28"/>
    <x v="0"/>
    <n v="7"/>
    <n v="4473.01"/>
    <n v="31311.07"/>
    <n v="494"/>
    <n v="12"/>
    <x v="1"/>
    <n v="2209666.94"/>
    <x v="1"/>
  </r>
  <r>
    <x v="23"/>
    <s v="P0191"/>
    <x v="83"/>
    <x v="4"/>
    <s v="Supplier_8"/>
    <x v="2"/>
    <n v="11"/>
    <n v="1938.16"/>
    <n v="21319.759999999998"/>
    <n v="208"/>
    <n v="2"/>
    <x v="0"/>
    <n v="403137.28000000003"/>
    <x v="14"/>
  </r>
  <r>
    <x v="680"/>
    <s v="P0119"/>
    <x v="103"/>
    <x v="9"/>
    <s v="Supplier_14"/>
    <x v="3"/>
    <n v="17"/>
    <n v="1064.3499999999999"/>
    <n v="18093.95"/>
    <n v="244"/>
    <n v="8"/>
    <x v="0"/>
    <n v="259701.39999999997"/>
    <x v="1"/>
  </r>
  <r>
    <x v="514"/>
    <s v="P0107"/>
    <x v="182"/>
    <x v="9"/>
    <s v="Supplier_25"/>
    <x v="3"/>
    <n v="13"/>
    <n v="1041.1199999999999"/>
    <n v="13534.56"/>
    <n v="140"/>
    <n v="4"/>
    <x v="0"/>
    <n v="145756.79999999999"/>
    <x v="11"/>
  </r>
  <r>
    <x v="228"/>
    <s v="P0071"/>
    <x v="139"/>
    <x v="0"/>
    <s v="Supplier_26"/>
    <x v="0"/>
    <n v="24"/>
    <n v="417.04"/>
    <n v="10008.959999999999"/>
    <n v="157"/>
    <n v="4"/>
    <x v="0"/>
    <n v="65475.280000000006"/>
    <x v="0"/>
  </r>
  <r>
    <x v="550"/>
    <s v="P0066"/>
    <x v="274"/>
    <x v="0"/>
    <s v="Supplier_4"/>
    <x v="3"/>
    <n v="19"/>
    <n v="437.32"/>
    <n v="8309.08"/>
    <n v="106"/>
    <n v="12"/>
    <x v="0"/>
    <n v="46355.92"/>
    <x v="6"/>
  </r>
  <r>
    <x v="721"/>
    <s v="P0079"/>
    <x v="16"/>
    <x v="0"/>
    <s v="Supplier_18"/>
    <x v="3"/>
    <n v="17"/>
    <n v="294.83"/>
    <n v="5012.1099999999997"/>
    <n v="105"/>
    <n v="5"/>
    <x v="0"/>
    <n v="30957.149999999998"/>
    <x v="15"/>
  </r>
  <r>
    <x v="339"/>
    <s v="P0232"/>
    <x v="101"/>
    <x v="6"/>
    <s v="Supplier_6"/>
    <x v="1"/>
    <n v="2"/>
    <n v="1163.68"/>
    <n v="2327.36"/>
    <n v="505"/>
    <n v="6"/>
    <x v="1"/>
    <n v="587658.4"/>
    <x v="17"/>
  </r>
  <r>
    <x v="563"/>
    <s v="P0125"/>
    <x v="167"/>
    <x v="7"/>
    <s v="Supplier_7"/>
    <x v="2"/>
    <n v="23"/>
    <n v="11805.59"/>
    <n v="271528.57"/>
    <n v="237"/>
    <n v="5"/>
    <x v="0"/>
    <n v="2797924.83"/>
    <x v="13"/>
  </r>
  <r>
    <x v="682"/>
    <s v="P0058"/>
    <x v="255"/>
    <x v="5"/>
    <s v="Supplier_3"/>
    <x v="1"/>
    <n v="32"/>
    <n v="1358.84"/>
    <n v="43482.879999999997"/>
    <n v="97"/>
    <n v="13"/>
    <x v="0"/>
    <n v="131807.47999999998"/>
    <x v="3"/>
  </r>
  <r>
    <x v="722"/>
    <s v="P0201"/>
    <x v="243"/>
    <x v="4"/>
    <s v="Supplier_9"/>
    <x v="4"/>
    <n v="13"/>
    <n v="4833.4399999999996"/>
    <n v="62834.720000000001"/>
    <n v="118"/>
    <n v="13"/>
    <x v="0"/>
    <n v="570345.91999999993"/>
    <x v="22"/>
  </r>
  <r>
    <x v="58"/>
    <s v="P0222"/>
    <x v="290"/>
    <x v="6"/>
    <s v="Supplier_7"/>
    <x v="0"/>
    <n v="3"/>
    <n v="124.01"/>
    <n v="372.03"/>
    <n v="342"/>
    <n v="5"/>
    <x v="0"/>
    <n v="42411.42"/>
    <x v="17"/>
  </r>
  <r>
    <x v="536"/>
    <s v="P0201"/>
    <x v="243"/>
    <x v="4"/>
    <s v="Supplier_10"/>
    <x v="3"/>
    <n v="8"/>
    <n v="4939.01"/>
    <n v="39512.080000000002"/>
    <n v="215"/>
    <n v="11"/>
    <x v="0"/>
    <n v="1061887.1500000001"/>
    <x v="8"/>
  </r>
  <r>
    <x v="147"/>
    <s v="P0191"/>
    <x v="83"/>
    <x v="4"/>
    <s v="Supplier_22"/>
    <x v="2"/>
    <n v="13"/>
    <n v="2384.98"/>
    <n v="31004.74"/>
    <n v="84"/>
    <n v="6"/>
    <x v="0"/>
    <n v="200338.32"/>
    <x v="19"/>
  </r>
  <r>
    <x v="138"/>
    <s v="P0081"/>
    <x v="185"/>
    <x v="0"/>
    <s v="Supplier_20"/>
    <x v="3"/>
    <n v="12"/>
    <n v="385.47"/>
    <n v="4625.6400000000003"/>
    <n v="84"/>
    <n v="13"/>
    <x v="0"/>
    <n v="32379.480000000003"/>
    <x v="12"/>
  </r>
  <r>
    <x v="392"/>
    <s v="P0044"/>
    <x v="192"/>
    <x v="5"/>
    <s v="Supplier_7"/>
    <x v="2"/>
    <n v="20"/>
    <n v="4334.5"/>
    <n v="86690"/>
    <n v="73"/>
    <n v="11"/>
    <x v="0"/>
    <n v="316418.5"/>
    <x v="17"/>
  </r>
  <r>
    <x v="137"/>
    <s v="P0043"/>
    <x v="164"/>
    <x v="5"/>
    <s v="Supplier_20"/>
    <x v="4"/>
    <n v="46"/>
    <n v="4926.6499999999996"/>
    <n v="226625.9"/>
    <n v="84"/>
    <n v="10"/>
    <x v="0"/>
    <n v="413838.6"/>
    <x v="2"/>
  </r>
  <r>
    <x v="209"/>
    <s v="P0113"/>
    <x v="173"/>
    <x v="9"/>
    <s v="Supplier_4"/>
    <x v="1"/>
    <n v="20"/>
    <n v="3779.09"/>
    <n v="75581.8"/>
    <n v="129"/>
    <n v="9"/>
    <x v="0"/>
    <n v="487502.61000000004"/>
    <x v="14"/>
  </r>
  <r>
    <x v="368"/>
    <s v="P0139"/>
    <x v="128"/>
    <x v="7"/>
    <s v="Supplier_18"/>
    <x v="2"/>
    <n v="8"/>
    <n v="16690.93"/>
    <n v="133527.44"/>
    <n v="148"/>
    <n v="4"/>
    <x v="0"/>
    <n v="2470257.64"/>
    <x v="15"/>
  </r>
  <r>
    <x v="564"/>
    <s v="P0016"/>
    <x v="241"/>
    <x v="1"/>
    <s v="Supplier_11"/>
    <x v="2"/>
    <n v="32"/>
    <n v="13254.14"/>
    <n v="424132.48"/>
    <n v="52"/>
    <n v="13"/>
    <x v="2"/>
    <n v="689215.28"/>
    <x v="5"/>
  </r>
  <r>
    <x v="17"/>
    <s v="P0069"/>
    <x v="59"/>
    <x v="0"/>
    <s v="Supplier_30"/>
    <x v="0"/>
    <n v="8"/>
    <n v="165.15"/>
    <n v="1321.2"/>
    <n v="225"/>
    <n v="8"/>
    <x v="0"/>
    <n v="37158.75"/>
    <x v="0"/>
  </r>
  <r>
    <x v="689"/>
    <s v="P0299"/>
    <x v="287"/>
    <x v="8"/>
    <s v="Supplier_12"/>
    <x v="4"/>
    <n v="1"/>
    <n v="3307.69"/>
    <n v="3307.69"/>
    <n v="295"/>
    <n v="10"/>
    <x v="1"/>
    <n v="975768.55"/>
    <x v="17"/>
  </r>
  <r>
    <x v="332"/>
    <s v="P0126"/>
    <x v="268"/>
    <x v="7"/>
    <s v="Supplier_27"/>
    <x v="3"/>
    <n v="16"/>
    <n v="27430.9"/>
    <n v="438894.4"/>
    <n v="130"/>
    <n v="3"/>
    <x v="0"/>
    <n v="3566017"/>
    <x v="7"/>
  </r>
  <r>
    <x v="191"/>
    <s v="P0256"/>
    <x v="196"/>
    <x v="2"/>
    <s v="Supplier_22"/>
    <x v="0"/>
    <n v="1"/>
    <n v="3371.71"/>
    <n v="3371.71"/>
    <n v="344"/>
    <n v="5"/>
    <x v="1"/>
    <n v="1159868.24"/>
    <x v="9"/>
  </r>
  <r>
    <x v="707"/>
    <s v="P0051"/>
    <x v="218"/>
    <x v="5"/>
    <s v="Supplier_23"/>
    <x v="2"/>
    <n v="47"/>
    <n v="3118.49"/>
    <n v="146569.03"/>
    <n v="113"/>
    <n v="9"/>
    <x v="0"/>
    <n v="352389.37"/>
    <x v="21"/>
  </r>
  <r>
    <x v="614"/>
    <s v="P0225"/>
    <x v="34"/>
    <x v="6"/>
    <s v="Supplier_24"/>
    <x v="3"/>
    <n v="17"/>
    <n v="3629.86"/>
    <n v="61707.62"/>
    <n v="342"/>
    <n v="6"/>
    <x v="1"/>
    <n v="1241412.1200000001"/>
    <x v="15"/>
  </r>
  <r>
    <x v="237"/>
    <s v="P0294"/>
    <x v="143"/>
    <x v="8"/>
    <s v="Supplier_6"/>
    <x v="4"/>
    <n v="9"/>
    <n v="3329.04"/>
    <n v="29961.360000000001"/>
    <n v="553"/>
    <n v="7"/>
    <x v="0"/>
    <n v="1840959.1199999999"/>
    <x v="4"/>
  </r>
  <r>
    <x v="455"/>
    <s v="P0111"/>
    <x v="89"/>
    <x v="9"/>
    <s v="Supplier_17"/>
    <x v="2"/>
    <n v="24"/>
    <n v="4479.38"/>
    <n v="107505.12"/>
    <n v="155"/>
    <n v="10"/>
    <x v="0"/>
    <n v="694303.9"/>
    <x v="8"/>
  </r>
  <r>
    <x v="121"/>
    <s v="P0276"/>
    <x v="76"/>
    <x v="8"/>
    <s v="Supplier_1"/>
    <x v="2"/>
    <n v="9"/>
    <n v="2717.79"/>
    <n v="24460.11"/>
    <n v="453"/>
    <n v="10"/>
    <x v="0"/>
    <n v="1231158.8699999999"/>
    <x v="1"/>
  </r>
  <r>
    <x v="655"/>
    <s v="P0240"/>
    <x v="25"/>
    <x v="6"/>
    <s v="Supplier_29"/>
    <x v="1"/>
    <n v="9"/>
    <n v="198.85"/>
    <n v="1789.65"/>
    <n v="502"/>
    <n v="12"/>
    <x v="1"/>
    <n v="99822.7"/>
    <x v="5"/>
  </r>
  <r>
    <x v="636"/>
    <s v="P0183"/>
    <x v="233"/>
    <x v="4"/>
    <s v="Supplier_4"/>
    <x v="2"/>
    <n v="8"/>
    <n v="1355.28"/>
    <n v="10842.24"/>
    <n v="229"/>
    <n v="13"/>
    <x v="0"/>
    <n v="310359.12"/>
    <x v="2"/>
  </r>
  <r>
    <x v="203"/>
    <s v="P0246"/>
    <x v="284"/>
    <x v="2"/>
    <s v="Supplier_17"/>
    <x v="1"/>
    <n v="9"/>
    <n v="2058.39"/>
    <n v="18525.509999999998"/>
    <n v="359"/>
    <n v="10"/>
    <x v="1"/>
    <n v="738962.01"/>
    <x v="16"/>
  </r>
  <r>
    <x v="418"/>
    <s v="P0051"/>
    <x v="218"/>
    <x v="5"/>
    <s v="Supplier_22"/>
    <x v="2"/>
    <n v="39"/>
    <n v="491.78"/>
    <n v="19179.419999999998"/>
    <n v="108"/>
    <n v="4"/>
    <x v="2"/>
    <n v="53112.24"/>
    <x v="5"/>
  </r>
  <r>
    <x v="143"/>
    <s v="P0085"/>
    <x v="293"/>
    <x v="0"/>
    <s v="Supplier_2"/>
    <x v="0"/>
    <n v="15"/>
    <n v="194.11"/>
    <n v="2911.65"/>
    <n v="218"/>
    <n v="7"/>
    <x v="0"/>
    <n v="42315.98"/>
    <x v="18"/>
  </r>
  <r>
    <x v="401"/>
    <s v="P0101"/>
    <x v="66"/>
    <x v="9"/>
    <s v="Supplier_18"/>
    <x v="3"/>
    <n v="11"/>
    <n v="1027"/>
    <n v="11297"/>
    <n v="213"/>
    <n v="2"/>
    <x v="0"/>
    <n v="218751"/>
    <x v="8"/>
  </r>
  <r>
    <x v="228"/>
    <s v="P0279"/>
    <x v="21"/>
    <x v="8"/>
    <s v="Supplier_6"/>
    <x v="2"/>
    <n v="5"/>
    <n v="4468.24"/>
    <n v="22341.200000000001"/>
    <n v="369"/>
    <n v="11"/>
    <x v="1"/>
    <n v="1648780.5599999998"/>
    <x v="0"/>
  </r>
  <r>
    <x v="388"/>
    <s v="P0170"/>
    <x v="231"/>
    <x v="3"/>
    <s v="Supplier_25"/>
    <x v="3"/>
    <n v="11"/>
    <n v="465.75"/>
    <n v="5123.25"/>
    <n v="125"/>
    <n v="3"/>
    <x v="0"/>
    <n v="58218.75"/>
    <x v="19"/>
  </r>
  <r>
    <x v="178"/>
    <s v="P0061"/>
    <x v="212"/>
    <x v="0"/>
    <s v="Supplier_20"/>
    <x v="0"/>
    <n v="23"/>
    <n v="237.65"/>
    <n v="5465.95"/>
    <n v="156"/>
    <n v="12"/>
    <x v="0"/>
    <n v="37073.4"/>
    <x v="5"/>
  </r>
  <r>
    <x v="474"/>
    <s v="P0271"/>
    <x v="122"/>
    <x v="8"/>
    <s v="Supplier_19"/>
    <x v="1"/>
    <n v="6"/>
    <n v="1412.56"/>
    <n v="8475.36"/>
    <n v="379"/>
    <n v="14"/>
    <x v="1"/>
    <n v="535360.24"/>
    <x v="12"/>
  </r>
  <r>
    <x v="467"/>
    <s v="P0208"/>
    <x v="144"/>
    <x v="4"/>
    <s v="Supplier_10"/>
    <x v="2"/>
    <n v="22"/>
    <n v="4561.3100000000004"/>
    <n v="100348.82"/>
    <n v="211"/>
    <n v="4"/>
    <x v="0"/>
    <n v="962436.41"/>
    <x v="13"/>
  </r>
  <r>
    <x v="311"/>
    <s v="P0129"/>
    <x v="15"/>
    <x v="7"/>
    <s v="Supplier_29"/>
    <x v="3"/>
    <n v="10"/>
    <n v="24653.41"/>
    <n v="246534.1"/>
    <n v="238"/>
    <n v="9"/>
    <x v="0"/>
    <n v="5867511.5800000001"/>
    <x v="18"/>
  </r>
  <r>
    <x v="335"/>
    <s v="P0201"/>
    <x v="243"/>
    <x v="4"/>
    <s v="Supplier_21"/>
    <x v="1"/>
    <n v="23"/>
    <n v="280.01"/>
    <n v="6440.23"/>
    <n v="117"/>
    <n v="7"/>
    <x v="0"/>
    <n v="32761.17"/>
    <x v="21"/>
  </r>
  <r>
    <x v="690"/>
    <s v="P0080"/>
    <x v="62"/>
    <x v="0"/>
    <s v="Supplier_27"/>
    <x v="0"/>
    <n v="25"/>
    <n v="317.5"/>
    <n v="7937.5"/>
    <n v="239"/>
    <n v="6"/>
    <x v="0"/>
    <n v="75882.5"/>
    <x v="0"/>
  </r>
  <r>
    <x v="179"/>
    <s v="P0086"/>
    <x v="95"/>
    <x v="0"/>
    <s v="Supplier_28"/>
    <x v="4"/>
    <n v="8"/>
    <n v="62.86"/>
    <n v="502.88"/>
    <n v="191"/>
    <n v="9"/>
    <x v="0"/>
    <n v="12006.26"/>
    <x v="13"/>
  </r>
  <r>
    <x v="558"/>
    <s v="P0069"/>
    <x v="59"/>
    <x v="0"/>
    <s v="Supplier_25"/>
    <x v="4"/>
    <n v="15"/>
    <n v="355.05"/>
    <n v="5325.75"/>
    <n v="214"/>
    <n v="14"/>
    <x v="0"/>
    <n v="75980.7"/>
    <x v="22"/>
  </r>
  <r>
    <x v="476"/>
    <s v="P0250"/>
    <x v="2"/>
    <x v="2"/>
    <s v="Supplier_20"/>
    <x v="0"/>
    <n v="8"/>
    <n v="3215.08"/>
    <n v="25720.639999999999"/>
    <n v="582"/>
    <n v="3"/>
    <x v="0"/>
    <n v="1871176.56"/>
    <x v="6"/>
  </r>
  <r>
    <x v="642"/>
    <s v="P0223"/>
    <x v="28"/>
    <x v="6"/>
    <s v="Supplier_27"/>
    <x v="0"/>
    <n v="3"/>
    <n v="1073.69"/>
    <n v="3221.07"/>
    <n v="571"/>
    <n v="3"/>
    <x v="0"/>
    <n v="613076.99"/>
    <x v="6"/>
  </r>
  <r>
    <x v="397"/>
    <s v="P0099"/>
    <x v="269"/>
    <x v="9"/>
    <s v="Supplier_24"/>
    <x v="0"/>
    <n v="24"/>
    <n v="2357.83"/>
    <n v="56587.92"/>
    <n v="189"/>
    <n v="14"/>
    <x v="0"/>
    <n v="445629.87"/>
    <x v="22"/>
  </r>
  <r>
    <x v="534"/>
    <s v="P0075"/>
    <x v="141"/>
    <x v="0"/>
    <s v="Supplier_16"/>
    <x v="2"/>
    <n v="15"/>
    <n v="248.92"/>
    <n v="3733.8"/>
    <n v="172"/>
    <n v="6"/>
    <x v="0"/>
    <n v="42814.239999999998"/>
    <x v="17"/>
  </r>
  <r>
    <x v="234"/>
    <s v="P0067"/>
    <x v="158"/>
    <x v="0"/>
    <s v="Supplier_13"/>
    <x v="1"/>
    <n v="18"/>
    <n v="69.33"/>
    <n v="1247.94"/>
    <n v="128"/>
    <n v="9"/>
    <x v="0"/>
    <n v="8874.24"/>
    <x v="13"/>
  </r>
  <r>
    <x v="722"/>
    <s v="P0060"/>
    <x v="197"/>
    <x v="5"/>
    <s v="Supplier_2"/>
    <x v="1"/>
    <n v="33"/>
    <n v="766.36"/>
    <n v="25289.88"/>
    <n v="52"/>
    <n v="7"/>
    <x v="0"/>
    <n v="39850.720000000001"/>
    <x v="22"/>
  </r>
  <r>
    <x v="71"/>
    <s v="P0195"/>
    <x v="261"/>
    <x v="4"/>
    <s v="Supplier_4"/>
    <x v="1"/>
    <n v="17"/>
    <n v="1844.35"/>
    <n v="31353.95"/>
    <n v="206"/>
    <n v="14"/>
    <x v="0"/>
    <n v="379936.1"/>
    <x v="9"/>
  </r>
  <r>
    <x v="628"/>
    <s v="P0175"/>
    <x v="53"/>
    <x v="3"/>
    <s v="Supplier_19"/>
    <x v="0"/>
    <n v="8"/>
    <n v="4484.8500000000004"/>
    <n v="35878.800000000003"/>
    <n v="142"/>
    <n v="3"/>
    <x v="0"/>
    <n v="636848.70000000007"/>
    <x v="20"/>
  </r>
  <r>
    <x v="692"/>
    <s v="P0157"/>
    <x v="108"/>
    <x v="3"/>
    <s v="Supplier_1"/>
    <x v="0"/>
    <n v="20"/>
    <n v="4979.12"/>
    <n v="99582.399999999994"/>
    <n v="141"/>
    <n v="2"/>
    <x v="0"/>
    <n v="702055.92"/>
    <x v="15"/>
  </r>
  <r>
    <x v="569"/>
    <s v="P0058"/>
    <x v="255"/>
    <x v="5"/>
    <s v="Supplier_3"/>
    <x v="0"/>
    <n v="23"/>
    <n v="1857.86"/>
    <n v="42730.78"/>
    <n v="80"/>
    <n v="2"/>
    <x v="2"/>
    <n v="148628.79999999999"/>
    <x v="22"/>
  </r>
  <r>
    <x v="358"/>
    <s v="P0290"/>
    <x v="277"/>
    <x v="8"/>
    <s v="Supplier_16"/>
    <x v="0"/>
    <n v="5"/>
    <n v="4572.6899999999996"/>
    <n v="22863.45"/>
    <n v="306"/>
    <n v="8"/>
    <x v="0"/>
    <n v="1399243.14"/>
    <x v="21"/>
  </r>
  <r>
    <x v="585"/>
    <s v="P0242"/>
    <x v="40"/>
    <x v="2"/>
    <s v="Supplier_13"/>
    <x v="4"/>
    <n v="3"/>
    <n v="3842.52"/>
    <n v="11527.56"/>
    <n v="383"/>
    <n v="12"/>
    <x v="0"/>
    <n v="1471685.16"/>
    <x v="16"/>
  </r>
  <r>
    <x v="233"/>
    <s v="P0136"/>
    <x v="115"/>
    <x v="7"/>
    <s v="Supplier_8"/>
    <x v="0"/>
    <n v="13"/>
    <n v="25294.81"/>
    <n v="328832.53000000003"/>
    <n v="119"/>
    <n v="6"/>
    <x v="0"/>
    <n v="3010082.39"/>
    <x v="0"/>
  </r>
  <r>
    <x v="282"/>
    <s v="P0029"/>
    <x v="237"/>
    <x v="1"/>
    <s v="Supplier_17"/>
    <x v="1"/>
    <n v="37"/>
    <n v="5123.67"/>
    <n v="189575.79"/>
    <n v="104"/>
    <n v="8"/>
    <x v="0"/>
    <n v="532861.68000000005"/>
    <x v="3"/>
  </r>
  <r>
    <x v="297"/>
    <s v="P0254"/>
    <x v="111"/>
    <x v="2"/>
    <s v="Supplier_19"/>
    <x v="3"/>
    <n v="5"/>
    <n v="3750.29"/>
    <n v="18751.45"/>
    <n v="264"/>
    <n v="14"/>
    <x v="1"/>
    <n v="990076.55999999994"/>
    <x v="20"/>
  </r>
  <r>
    <x v="267"/>
    <s v="P0004"/>
    <x v="225"/>
    <x v="1"/>
    <s v="Supplier_11"/>
    <x v="0"/>
    <n v="30"/>
    <n v="16395.22"/>
    <n v="491856.6"/>
    <n v="50"/>
    <n v="5"/>
    <x v="0"/>
    <n v="819761"/>
    <x v="21"/>
  </r>
  <r>
    <x v="171"/>
    <s v="P0130"/>
    <x v="213"/>
    <x v="7"/>
    <s v="Supplier_19"/>
    <x v="1"/>
    <n v="13"/>
    <n v="27285.67"/>
    <n v="354713.71"/>
    <n v="229"/>
    <n v="10"/>
    <x v="0"/>
    <n v="6248418.4299999997"/>
    <x v="12"/>
  </r>
  <r>
    <x v="119"/>
    <s v="P0182"/>
    <x v="4"/>
    <x v="4"/>
    <s v="Supplier_16"/>
    <x v="3"/>
    <n v="24"/>
    <n v="1557.05"/>
    <n v="37369.199999999997"/>
    <n v="104"/>
    <n v="8"/>
    <x v="0"/>
    <n v="161933.19999999998"/>
    <x v="13"/>
  </r>
  <r>
    <x v="414"/>
    <s v="P0032"/>
    <x v="227"/>
    <x v="5"/>
    <s v="Supplier_23"/>
    <x v="0"/>
    <n v="42"/>
    <n v="438.99"/>
    <n v="18437.580000000002"/>
    <n v="30"/>
    <n v="6"/>
    <x v="2"/>
    <n v="13169.7"/>
    <x v="21"/>
  </r>
  <r>
    <x v="719"/>
    <s v="P0033"/>
    <x v="234"/>
    <x v="5"/>
    <s v="Supplier_9"/>
    <x v="3"/>
    <n v="40"/>
    <n v="310.02999999999997"/>
    <n v="12401.2"/>
    <n v="119"/>
    <n v="6"/>
    <x v="0"/>
    <n v="36893.57"/>
    <x v="14"/>
  </r>
  <r>
    <x v="109"/>
    <s v="P0176"/>
    <x v="14"/>
    <x v="3"/>
    <s v="Supplier_17"/>
    <x v="2"/>
    <n v="11"/>
    <n v="698.05"/>
    <n v="7678.55"/>
    <n v="194"/>
    <n v="13"/>
    <x v="0"/>
    <n v="135421.69999999998"/>
    <x v="15"/>
  </r>
  <r>
    <x v="498"/>
    <s v="P0279"/>
    <x v="21"/>
    <x v="8"/>
    <s v="Supplier_10"/>
    <x v="1"/>
    <n v="2"/>
    <n v="2618.1999999999998"/>
    <n v="5236.3999999999996"/>
    <n v="474"/>
    <n v="12"/>
    <x v="1"/>
    <n v="1241026.7999999998"/>
    <x v="1"/>
  </r>
  <r>
    <x v="375"/>
    <s v="P0184"/>
    <x v="278"/>
    <x v="4"/>
    <s v="Supplier_26"/>
    <x v="3"/>
    <n v="22"/>
    <n v="1198.77"/>
    <n v="26372.94"/>
    <n v="234"/>
    <n v="4"/>
    <x v="0"/>
    <n v="280512.18"/>
    <x v="4"/>
  </r>
  <r>
    <x v="137"/>
    <s v="P0164"/>
    <x v="13"/>
    <x v="3"/>
    <s v="Supplier_12"/>
    <x v="2"/>
    <n v="10"/>
    <n v="2804.13"/>
    <n v="28041.3"/>
    <n v="149"/>
    <n v="13"/>
    <x v="0"/>
    <n v="417815.37"/>
    <x v="2"/>
  </r>
  <r>
    <x v="612"/>
    <s v="P0281"/>
    <x v="201"/>
    <x v="8"/>
    <s v="Supplier_1"/>
    <x v="4"/>
    <n v="4"/>
    <n v="3100.84"/>
    <n v="12403.36"/>
    <n v="542"/>
    <n v="12"/>
    <x v="0"/>
    <n v="1680655.28"/>
    <x v="20"/>
  </r>
  <r>
    <x v="609"/>
    <s v="P0070"/>
    <x v="209"/>
    <x v="0"/>
    <s v="Supplier_19"/>
    <x v="0"/>
    <n v="19"/>
    <n v="373.16"/>
    <n v="7090.04"/>
    <n v="182"/>
    <n v="7"/>
    <x v="0"/>
    <n v="67915.12000000001"/>
    <x v="13"/>
  </r>
  <r>
    <x v="475"/>
    <s v="P0180"/>
    <x v="3"/>
    <x v="3"/>
    <s v="Supplier_10"/>
    <x v="3"/>
    <n v="9"/>
    <n v="3732.41"/>
    <n v="33591.69"/>
    <n v="82"/>
    <n v="8"/>
    <x v="0"/>
    <n v="306057.62"/>
    <x v="4"/>
  </r>
  <r>
    <x v="587"/>
    <s v="P0179"/>
    <x v="110"/>
    <x v="3"/>
    <s v="Supplier_19"/>
    <x v="2"/>
    <n v="8"/>
    <n v="346.27"/>
    <n v="2770.16"/>
    <n v="172"/>
    <n v="14"/>
    <x v="0"/>
    <n v="59558.439999999995"/>
    <x v="10"/>
  </r>
  <r>
    <x v="87"/>
    <s v="P0196"/>
    <x v="186"/>
    <x v="4"/>
    <s v="Supplier_17"/>
    <x v="2"/>
    <n v="25"/>
    <n v="4956.92"/>
    <n v="123923"/>
    <n v="207"/>
    <n v="3"/>
    <x v="0"/>
    <n v="1026082.4400000001"/>
    <x v="3"/>
  </r>
  <r>
    <x v="621"/>
    <s v="P0002"/>
    <x v="215"/>
    <x v="1"/>
    <s v="Supplier_6"/>
    <x v="2"/>
    <n v="35"/>
    <n v="7370.7"/>
    <n v="257974.5"/>
    <n v="65"/>
    <n v="2"/>
    <x v="2"/>
    <n v="479095.5"/>
    <x v="18"/>
  </r>
  <r>
    <x v="721"/>
    <s v="P0041"/>
    <x v="41"/>
    <x v="5"/>
    <s v="Supplier_2"/>
    <x v="0"/>
    <n v="49"/>
    <n v="3086.63"/>
    <n v="151244.87"/>
    <n v="115"/>
    <n v="14"/>
    <x v="0"/>
    <n v="354962.45"/>
    <x v="15"/>
  </r>
  <r>
    <x v="520"/>
    <s v="P0012"/>
    <x v="102"/>
    <x v="1"/>
    <s v="Supplier_17"/>
    <x v="1"/>
    <n v="35"/>
    <n v="5865.03"/>
    <n v="205276.05"/>
    <n v="40"/>
    <n v="9"/>
    <x v="0"/>
    <n v="234601.19999999998"/>
    <x v="17"/>
  </r>
  <r>
    <x v="128"/>
    <s v="P0251"/>
    <x v="180"/>
    <x v="2"/>
    <s v="Supplier_14"/>
    <x v="1"/>
    <n v="5"/>
    <n v="2362.06"/>
    <n v="11810.3"/>
    <n v="529"/>
    <n v="10"/>
    <x v="1"/>
    <n v="1249529.74"/>
    <x v="19"/>
  </r>
  <r>
    <x v="562"/>
    <s v="P0232"/>
    <x v="101"/>
    <x v="6"/>
    <s v="Supplier_22"/>
    <x v="3"/>
    <n v="6"/>
    <n v="3800.04"/>
    <n v="22800.240000000002"/>
    <n v="400"/>
    <n v="3"/>
    <x v="0"/>
    <n v="1520016"/>
    <x v="10"/>
  </r>
  <r>
    <x v="374"/>
    <s v="P0187"/>
    <x v="79"/>
    <x v="4"/>
    <s v="Supplier_26"/>
    <x v="3"/>
    <n v="10"/>
    <n v="1877.7"/>
    <n v="18777"/>
    <n v="152"/>
    <n v="12"/>
    <x v="0"/>
    <n v="285410.40000000002"/>
    <x v="23"/>
  </r>
  <r>
    <x v="428"/>
    <s v="P0099"/>
    <x v="269"/>
    <x v="9"/>
    <s v="Supplier_26"/>
    <x v="4"/>
    <n v="11"/>
    <n v="3929"/>
    <n v="43219"/>
    <n v="111"/>
    <n v="4"/>
    <x v="0"/>
    <n v="436119"/>
    <x v="12"/>
  </r>
  <r>
    <x v="394"/>
    <s v="P0255"/>
    <x v="159"/>
    <x v="2"/>
    <s v="Supplier_23"/>
    <x v="2"/>
    <n v="9"/>
    <n v="2673.81"/>
    <n v="24064.29"/>
    <n v="359"/>
    <n v="12"/>
    <x v="1"/>
    <n v="959897.79"/>
    <x v="11"/>
  </r>
  <r>
    <x v="683"/>
    <s v="P0290"/>
    <x v="277"/>
    <x v="8"/>
    <s v="Supplier_6"/>
    <x v="0"/>
    <n v="4"/>
    <n v="4009.91"/>
    <n v="16039.64"/>
    <n v="479"/>
    <n v="6"/>
    <x v="0"/>
    <n v="1920746.89"/>
    <x v="19"/>
  </r>
  <r>
    <x v="82"/>
    <s v="P0276"/>
    <x v="76"/>
    <x v="8"/>
    <s v="Supplier_16"/>
    <x v="3"/>
    <n v="5"/>
    <n v="4638.45"/>
    <n v="23192.25"/>
    <n v="283"/>
    <n v="14"/>
    <x v="0"/>
    <n v="1312681.3499999999"/>
    <x v="21"/>
  </r>
  <r>
    <x v="306"/>
    <s v="P0241"/>
    <x v="263"/>
    <x v="2"/>
    <s v="Supplier_5"/>
    <x v="2"/>
    <n v="10"/>
    <n v="3280.02"/>
    <n v="32800.199999999997"/>
    <n v="419"/>
    <n v="14"/>
    <x v="1"/>
    <n v="1374328.38"/>
    <x v="17"/>
  </r>
  <r>
    <x v="117"/>
    <s v="P0171"/>
    <x v="193"/>
    <x v="3"/>
    <s v="Supplier_23"/>
    <x v="1"/>
    <n v="19"/>
    <n v="2371.21"/>
    <n v="45052.99"/>
    <n v="223"/>
    <n v="12"/>
    <x v="0"/>
    <n v="528779.82999999996"/>
    <x v="15"/>
  </r>
  <r>
    <x v="91"/>
    <s v="P0090"/>
    <x v="146"/>
    <x v="0"/>
    <s v="Supplier_16"/>
    <x v="2"/>
    <n v="13"/>
    <n v="410.53"/>
    <n v="5336.89"/>
    <n v="142"/>
    <n v="6"/>
    <x v="0"/>
    <n v="58295.259999999995"/>
    <x v="11"/>
  </r>
  <r>
    <x v="203"/>
    <s v="P0182"/>
    <x v="4"/>
    <x v="4"/>
    <s v="Supplier_3"/>
    <x v="2"/>
    <n v="10"/>
    <n v="3324.71"/>
    <n v="33247.1"/>
    <n v="93"/>
    <n v="2"/>
    <x v="0"/>
    <n v="309198.03000000003"/>
    <x v="16"/>
  </r>
  <r>
    <x v="492"/>
    <s v="P0129"/>
    <x v="15"/>
    <x v="7"/>
    <s v="Supplier_7"/>
    <x v="4"/>
    <n v="20"/>
    <n v="17090.73"/>
    <n v="341814.6"/>
    <n v="163"/>
    <n v="12"/>
    <x v="0"/>
    <n v="2785788.9899999998"/>
    <x v="17"/>
  </r>
  <r>
    <x v="247"/>
    <s v="P0111"/>
    <x v="89"/>
    <x v="9"/>
    <s v="Supplier_8"/>
    <x v="4"/>
    <n v="12"/>
    <n v="3025.87"/>
    <n v="36310.44"/>
    <n v="132"/>
    <n v="10"/>
    <x v="0"/>
    <n v="399414.83999999997"/>
    <x v="18"/>
  </r>
  <r>
    <x v="249"/>
    <s v="P0275"/>
    <x v="153"/>
    <x v="8"/>
    <s v="Supplier_1"/>
    <x v="2"/>
    <n v="1"/>
    <n v="465.47"/>
    <n v="465.47"/>
    <n v="391"/>
    <n v="10"/>
    <x v="0"/>
    <n v="181998.77000000002"/>
    <x v="12"/>
  </r>
  <r>
    <x v="579"/>
    <s v="P0294"/>
    <x v="143"/>
    <x v="8"/>
    <s v="Supplier_6"/>
    <x v="1"/>
    <n v="9"/>
    <n v="3333.76"/>
    <n v="30003.84"/>
    <n v="279"/>
    <n v="3"/>
    <x v="1"/>
    <n v="930119.04"/>
    <x v="3"/>
  </r>
  <r>
    <x v="534"/>
    <s v="P0295"/>
    <x v="127"/>
    <x v="8"/>
    <s v="Supplier_25"/>
    <x v="3"/>
    <n v="8"/>
    <n v="1373.77"/>
    <n v="10990.16"/>
    <n v="340"/>
    <n v="10"/>
    <x v="0"/>
    <n v="467081.8"/>
    <x v="17"/>
  </r>
  <r>
    <x v="638"/>
    <s v="P0281"/>
    <x v="201"/>
    <x v="8"/>
    <s v="Supplier_6"/>
    <x v="2"/>
    <n v="6"/>
    <n v="1156.25"/>
    <n v="6937.5"/>
    <n v="349"/>
    <n v="7"/>
    <x v="1"/>
    <n v="403531.25"/>
    <x v="8"/>
  </r>
  <r>
    <x v="135"/>
    <s v="P0092"/>
    <x v="246"/>
    <x v="9"/>
    <s v="Supplier_15"/>
    <x v="2"/>
    <n v="12"/>
    <n v="2433.4"/>
    <n v="29200.799999999999"/>
    <n v="200"/>
    <n v="7"/>
    <x v="0"/>
    <n v="486680"/>
    <x v="22"/>
  </r>
  <r>
    <x v="18"/>
    <s v="P0247"/>
    <x v="162"/>
    <x v="2"/>
    <s v="Supplier_19"/>
    <x v="2"/>
    <n v="3"/>
    <n v="322.20999999999998"/>
    <n v="966.63"/>
    <n v="441"/>
    <n v="8"/>
    <x v="0"/>
    <n v="142094.60999999999"/>
    <x v="12"/>
  </r>
  <r>
    <x v="317"/>
    <s v="P0176"/>
    <x v="14"/>
    <x v="3"/>
    <s v="Supplier_5"/>
    <x v="4"/>
    <n v="23"/>
    <n v="1236.52"/>
    <n v="28439.96"/>
    <n v="189"/>
    <n v="3"/>
    <x v="0"/>
    <n v="233702.28"/>
    <x v="20"/>
  </r>
  <r>
    <x v="37"/>
    <s v="P0219"/>
    <x v="273"/>
    <x v="6"/>
    <s v="Supplier_27"/>
    <x v="2"/>
    <n v="1"/>
    <n v="1494.53"/>
    <n v="1494.53"/>
    <n v="277"/>
    <n v="5"/>
    <x v="1"/>
    <n v="413984.81"/>
    <x v="13"/>
  </r>
  <r>
    <x v="443"/>
    <s v="P0248"/>
    <x v="177"/>
    <x v="2"/>
    <s v="Supplier_3"/>
    <x v="1"/>
    <n v="10"/>
    <n v="3217.9"/>
    <n v="32179"/>
    <n v="481"/>
    <n v="7"/>
    <x v="1"/>
    <n v="1547809.9000000001"/>
    <x v="18"/>
  </r>
  <r>
    <x v="471"/>
    <s v="P0090"/>
    <x v="146"/>
    <x v="0"/>
    <s v="Supplier_4"/>
    <x v="3"/>
    <n v="22"/>
    <n v="87.73"/>
    <n v="1930.06"/>
    <n v="149"/>
    <n v="7"/>
    <x v="0"/>
    <n v="13071.77"/>
    <x v="3"/>
  </r>
  <r>
    <x v="89"/>
    <s v="P0300"/>
    <x v="283"/>
    <x v="8"/>
    <s v="Supplier_12"/>
    <x v="3"/>
    <n v="7"/>
    <n v="726.83"/>
    <n v="5087.8100000000004"/>
    <n v="429"/>
    <n v="6"/>
    <x v="0"/>
    <n v="311810.07"/>
    <x v="0"/>
  </r>
  <r>
    <x v="415"/>
    <s v="P0152"/>
    <x v="247"/>
    <x v="3"/>
    <s v="Supplier_9"/>
    <x v="1"/>
    <n v="22"/>
    <n v="3148.36"/>
    <n v="69263.92"/>
    <n v="245"/>
    <n v="14"/>
    <x v="0"/>
    <n v="771348.20000000007"/>
    <x v="21"/>
  </r>
  <r>
    <x v="474"/>
    <s v="P0038"/>
    <x v="200"/>
    <x v="5"/>
    <s v="Supplier_12"/>
    <x v="3"/>
    <n v="21"/>
    <n v="2767.76"/>
    <n v="58122.96"/>
    <n v="116"/>
    <n v="5"/>
    <x v="0"/>
    <n v="321060.16000000003"/>
    <x v="12"/>
  </r>
  <r>
    <x v="517"/>
    <s v="P0085"/>
    <x v="293"/>
    <x v="0"/>
    <s v="Supplier_17"/>
    <x v="0"/>
    <n v="24"/>
    <n v="364.46"/>
    <n v="8747.0400000000009"/>
    <n v="219"/>
    <n v="5"/>
    <x v="0"/>
    <n v="79816.739999999991"/>
    <x v="3"/>
  </r>
  <r>
    <x v="426"/>
    <s v="P0008"/>
    <x v="58"/>
    <x v="1"/>
    <s v="Supplier_5"/>
    <x v="2"/>
    <n v="46"/>
    <n v="17177.07"/>
    <n v="790145.22"/>
    <n v="63"/>
    <n v="13"/>
    <x v="0"/>
    <n v="1082155.4099999999"/>
    <x v="10"/>
  </r>
  <r>
    <x v="321"/>
    <s v="P0101"/>
    <x v="66"/>
    <x v="9"/>
    <s v="Supplier_3"/>
    <x v="4"/>
    <n v="23"/>
    <n v="1567.95"/>
    <n v="36062.85"/>
    <n v="231"/>
    <n v="6"/>
    <x v="0"/>
    <n v="362196.45"/>
    <x v="18"/>
  </r>
  <r>
    <x v="102"/>
    <s v="P0105"/>
    <x v="57"/>
    <x v="9"/>
    <s v="Supplier_22"/>
    <x v="0"/>
    <n v="20"/>
    <n v="151.61000000000001"/>
    <n v="3032.2"/>
    <n v="111"/>
    <n v="2"/>
    <x v="0"/>
    <n v="16828.710000000003"/>
    <x v="5"/>
  </r>
  <r>
    <x v="538"/>
    <s v="P0096"/>
    <x v="298"/>
    <x v="9"/>
    <s v="Supplier_30"/>
    <x v="4"/>
    <n v="8"/>
    <n v="501.04"/>
    <n v="4008.32"/>
    <n v="103"/>
    <n v="7"/>
    <x v="0"/>
    <n v="51607.12"/>
    <x v="16"/>
  </r>
  <r>
    <x v="36"/>
    <s v="P0286"/>
    <x v="262"/>
    <x v="8"/>
    <s v="Supplier_4"/>
    <x v="2"/>
    <n v="6"/>
    <n v="2816.89"/>
    <n v="16901.34"/>
    <n v="475"/>
    <n v="3"/>
    <x v="0"/>
    <n v="1338022.75"/>
    <x v="3"/>
  </r>
  <r>
    <x v="459"/>
    <s v="P0188"/>
    <x v="52"/>
    <x v="4"/>
    <s v="Supplier_7"/>
    <x v="4"/>
    <n v="12"/>
    <n v="2443.4299999999998"/>
    <n v="29321.16"/>
    <n v="99"/>
    <n v="5"/>
    <x v="0"/>
    <n v="241899.56999999998"/>
    <x v="18"/>
  </r>
  <r>
    <x v="50"/>
    <s v="P0273"/>
    <x v="288"/>
    <x v="8"/>
    <s v="Supplier_15"/>
    <x v="4"/>
    <n v="8"/>
    <n v="4017.17"/>
    <n v="32137.360000000001"/>
    <n v="553"/>
    <n v="10"/>
    <x v="1"/>
    <n v="2221495.0100000002"/>
    <x v="17"/>
  </r>
  <r>
    <x v="610"/>
    <s v="P0075"/>
    <x v="141"/>
    <x v="0"/>
    <s v="Supplier_28"/>
    <x v="2"/>
    <n v="25"/>
    <n v="176.3"/>
    <n v="4407.5"/>
    <n v="127"/>
    <n v="3"/>
    <x v="0"/>
    <n v="22390.100000000002"/>
    <x v="0"/>
  </r>
  <r>
    <x v="376"/>
    <s v="P0194"/>
    <x v="299"/>
    <x v="4"/>
    <s v="Supplier_15"/>
    <x v="3"/>
    <n v="25"/>
    <n v="3391.34"/>
    <n v="84783.5"/>
    <n v="244"/>
    <n v="2"/>
    <x v="0"/>
    <n v="827486.96000000008"/>
    <x v="2"/>
  </r>
  <r>
    <x v="339"/>
    <s v="P0257"/>
    <x v="54"/>
    <x v="2"/>
    <s v="Supplier_18"/>
    <x v="4"/>
    <n v="7"/>
    <n v="3779.18"/>
    <n v="26454.26"/>
    <n v="374"/>
    <n v="6"/>
    <x v="1"/>
    <n v="1413413.3199999998"/>
    <x v="17"/>
  </r>
  <r>
    <x v="391"/>
    <s v="P0188"/>
    <x v="52"/>
    <x v="4"/>
    <s v="Supplier_17"/>
    <x v="0"/>
    <n v="11"/>
    <n v="560.94000000000005"/>
    <n v="6170.34"/>
    <n v="184"/>
    <n v="6"/>
    <x v="0"/>
    <n v="103212.96"/>
    <x v="22"/>
  </r>
  <r>
    <x v="441"/>
    <s v="P0150"/>
    <x v="202"/>
    <x v="7"/>
    <s v="Supplier_30"/>
    <x v="1"/>
    <n v="23"/>
    <n v="11357.93"/>
    <n v="261232.39"/>
    <n v="171"/>
    <n v="5"/>
    <x v="0"/>
    <n v="1942206.03"/>
    <x v="14"/>
  </r>
  <r>
    <x v="157"/>
    <s v="P0156"/>
    <x v="257"/>
    <x v="3"/>
    <s v="Supplier_26"/>
    <x v="2"/>
    <n v="24"/>
    <n v="3766.3"/>
    <n v="90391.2"/>
    <n v="97"/>
    <n v="14"/>
    <x v="0"/>
    <n v="365331.10000000003"/>
    <x v="23"/>
  </r>
  <r>
    <x v="409"/>
    <s v="P0132"/>
    <x v="70"/>
    <x v="7"/>
    <s v="Supplier_30"/>
    <x v="4"/>
    <n v="22"/>
    <n v="10977.65"/>
    <n v="241508.3"/>
    <n v="98"/>
    <n v="7"/>
    <x v="0"/>
    <n v="1075809.7"/>
    <x v="6"/>
  </r>
  <r>
    <x v="300"/>
    <s v="P0034"/>
    <x v="123"/>
    <x v="5"/>
    <s v="Supplier_1"/>
    <x v="1"/>
    <n v="27"/>
    <n v="1225.4000000000001"/>
    <n v="33085.800000000003"/>
    <n v="112"/>
    <n v="4"/>
    <x v="0"/>
    <n v="137244.80000000002"/>
    <x v="22"/>
  </r>
  <r>
    <x v="418"/>
    <s v="P0226"/>
    <x v="39"/>
    <x v="6"/>
    <s v="Supplier_17"/>
    <x v="0"/>
    <n v="2"/>
    <n v="4096.5600000000004"/>
    <n v="8193.1200000000008"/>
    <n v="431"/>
    <n v="14"/>
    <x v="0"/>
    <n v="1765617.36"/>
    <x v="5"/>
  </r>
  <r>
    <x v="658"/>
    <s v="P0217"/>
    <x v="172"/>
    <x v="6"/>
    <s v="Supplier_16"/>
    <x v="2"/>
    <n v="5"/>
    <n v="1788.48"/>
    <n v="8942.4"/>
    <n v="555"/>
    <n v="8"/>
    <x v="0"/>
    <n v="992606.4"/>
    <x v="19"/>
  </r>
  <r>
    <x v="299"/>
    <s v="P0261"/>
    <x v="286"/>
    <x v="2"/>
    <s v="Supplier_25"/>
    <x v="0"/>
    <n v="1"/>
    <n v="1883.62"/>
    <n v="1883.62"/>
    <n v="547"/>
    <n v="2"/>
    <x v="1"/>
    <n v="1030340.1399999999"/>
    <x v="5"/>
  </r>
  <r>
    <x v="41"/>
    <s v="P0044"/>
    <x v="192"/>
    <x v="5"/>
    <s v="Supplier_28"/>
    <x v="0"/>
    <n v="70"/>
    <n v="616.34"/>
    <n v="43143.8"/>
    <n v="30"/>
    <n v="3"/>
    <x v="2"/>
    <n v="18490.2"/>
    <x v="0"/>
  </r>
  <r>
    <x v="716"/>
    <s v="P0170"/>
    <x v="231"/>
    <x v="3"/>
    <s v="Supplier_7"/>
    <x v="1"/>
    <n v="19"/>
    <n v="2159.27"/>
    <n v="41026.129999999997"/>
    <n v="242"/>
    <n v="14"/>
    <x v="0"/>
    <n v="522543.33999999997"/>
    <x v="17"/>
  </r>
  <r>
    <x v="76"/>
    <s v="P0276"/>
    <x v="76"/>
    <x v="8"/>
    <s v="Supplier_5"/>
    <x v="2"/>
    <n v="7"/>
    <n v="4576.67"/>
    <n v="32036.69"/>
    <n v="300"/>
    <n v="8"/>
    <x v="0"/>
    <n v="1373001"/>
    <x v="1"/>
  </r>
  <r>
    <x v="432"/>
    <s v="P0148"/>
    <x v="137"/>
    <x v="7"/>
    <s v="Supplier_10"/>
    <x v="1"/>
    <n v="15"/>
    <n v="21337.53"/>
    <n v="320062.95"/>
    <n v="146"/>
    <n v="7"/>
    <x v="0"/>
    <n v="3115279.38"/>
    <x v="10"/>
  </r>
  <r>
    <x v="539"/>
    <s v="P0145"/>
    <x v="266"/>
    <x v="7"/>
    <s v="Supplier_5"/>
    <x v="0"/>
    <n v="19"/>
    <n v="18311.3"/>
    <n v="347914.7"/>
    <n v="197"/>
    <n v="11"/>
    <x v="0"/>
    <n v="3607326.0999999996"/>
    <x v="10"/>
  </r>
  <r>
    <x v="159"/>
    <s v="P0118"/>
    <x v="189"/>
    <x v="9"/>
    <s v="Supplier_10"/>
    <x v="0"/>
    <n v="8"/>
    <n v="3634.33"/>
    <n v="29074.639999999999"/>
    <n v="211"/>
    <n v="11"/>
    <x v="0"/>
    <n v="766843.63"/>
    <x v="13"/>
  </r>
  <r>
    <x v="173"/>
    <s v="P0233"/>
    <x v="38"/>
    <x v="6"/>
    <s v="Supplier_1"/>
    <x v="0"/>
    <n v="4"/>
    <n v="1150.45"/>
    <n v="4601.8"/>
    <n v="583"/>
    <n v="3"/>
    <x v="0"/>
    <n v="670712.35"/>
    <x v="12"/>
  </r>
  <r>
    <x v="425"/>
    <s v="P0139"/>
    <x v="128"/>
    <x v="7"/>
    <s v="Supplier_2"/>
    <x v="1"/>
    <n v="25"/>
    <n v="13435.12"/>
    <n v="335878"/>
    <n v="218"/>
    <n v="7"/>
    <x v="0"/>
    <n v="2928856.16"/>
    <x v="23"/>
  </r>
  <r>
    <x v="592"/>
    <s v="P0210"/>
    <x v="219"/>
    <x v="4"/>
    <s v="Supplier_4"/>
    <x v="2"/>
    <n v="9"/>
    <n v="955.02"/>
    <n v="8595.18"/>
    <n v="191"/>
    <n v="2"/>
    <x v="0"/>
    <n v="182408.82"/>
    <x v="22"/>
  </r>
  <r>
    <x v="219"/>
    <s v="P0154"/>
    <x v="240"/>
    <x v="3"/>
    <s v="Supplier_13"/>
    <x v="1"/>
    <n v="15"/>
    <n v="938.16"/>
    <n v="14072.4"/>
    <n v="143"/>
    <n v="12"/>
    <x v="0"/>
    <n v="134156.88"/>
    <x v="6"/>
  </r>
  <r>
    <x v="339"/>
    <s v="P0060"/>
    <x v="197"/>
    <x v="5"/>
    <s v="Supplier_30"/>
    <x v="2"/>
    <n v="46"/>
    <n v="3384.4"/>
    <n v="155682.4"/>
    <n v="74"/>
    <n v="14"/>
    <x v="0"/>
    <n v="250445.6"/>
    <x v="17"/>
  </r>
  <r>
    <x v="401"/>
    <s v="P0136"/>
    <x v="115"/>
    <x v="7"/>
    <s v="Supplier_18"/>
    <x v="1"/>
    <n v="10"/>
    <n v="8974.3799999999992"/>
    <n v="89743.8"/>
    <n v="117"/>
    <n v="5"/>
    <x v="0"/>
    <n v="1050002.46"/>
    <x v="8"/>
  </r>
  <r>
    <x v="439"/>
    <s v="P0058"/>
    <x v="255"/>
    <x v="5"/>
    <s v="Supplier_4"/>
    <x v="2"/>
    <n v="30"/>
    <n v="2521.81"/>
    <n v="75654.3"/>
    <n v="90"/>
    <n v="5"/>
    <x v="2"/>
    <n v="226962.9"/>
    <x v="23"/>
  </r>
  <r>
    <x v="387"/>
    <s v="P0192"/>
    <x v="10"/>
    <x v="4"/>
    <s v="Supplier_22"/>
    <x v="2"/>
    <n v="23"/>
    <n v="1916.63"/>
    <n v="44082.49"/>
    <n v="209"/>
    <n v="8"/>
    <x v="0"/>
    <n v="400575.67000000004"/>
    <x v="2"/>
  </r>
  <r>
    <x v="625"/>
    <s v="P0160"/>
    <x v="179"/>
    <x v="3"/>
    <s v="Supplier_25"/>
    <x v="3"/>
    <n v="15"/>
    <n v="4802.84"/>
    <n v="72042.600000000006"/>
    <n v="211"/>
    <n v="11"/>
    <x v="0"/>
    <n v="1013399.24"/>
    <x v="16"/>
  </r>
  <r>
    <x v="305"/>
    <s v="P0043"/>
    <x v="164"/>
    <x v="5"/>
    <s v="Supplier_8"/>
    <x v="1"/>
    <n v="28"/>
    <n v="4198.95"/>
    <n v="117570.6"/>
    <n v="114"/>
    <n v="2"/>
    <x v="2"/>
    <n v="478680.3"/>
    <x v="19"/>
  </r>
  <r>
    <x v="45"/>
    <s v="P0169"/>
    <x v="276"/>
    <x v="3"/>
    <s v="Supplier_21"/>
    <x v="3"/>
    <n v="9"/>
    <n v="2641.84"/>
    <n v="23776.560000000001"/>
    <n v="108"/>
    <n v="9"/>
    <x v="0"/>
    <n v="285318.72000000003"/>
    <x v="0"/>
  </r>
  <r>
    <x v="437"/>
    <s v="P0296"/>
    <x v="84"/>
    <x v="8"/>
    <s v="Supplier_5"/>
    <x v="4"/>
    <n v="2"/>
    <n v="3619.59"/>
    <n v="7239.18"/>
    <n v="487"/>
    <n v="8"/>
    <x v="1"/>
    <n v="1762740.33"/>
    <x v="15"/>
  </r>
  <r>
    <x v="690"/>
    <s v="P0129"/>
    <x v="15"/>
    <x v="7"/>
    <s v="Supplier_4"/>
    <x v="2"/>
    <n v="18"/>
    <n v="9079.52"/>
    <n v="163431.35999999999"/>
    <n v="146"/>
    <n v="7"/>
    <x v="0"/>
    <n v="1325609.9200000002"/>
    <x v="0"/>
  </r>
  <r>
    <x v="471"/>
    <s v="P0027"/>
    <x v="187"/>
    <x v="1"/>
    <s v="Supplier_4"/>
    <x v="2"/>
    <n v="50"/>
    <n v="18843.46"/>
    <n v="942173"/>
    <n v="63"/>
    <n v="12"/>
    <x v="2"/>
    <n v="1187137.98"/>
    <x v="3"/>
  </r>
  <r>
    <x v="340"/>
    <s v="P0114"/>
    <x v="145"/>
    <x v="9"/>
    <s v="Supplier_2"/>
    <x v="3"/>
    <n v="24"/>
    <n v="3230.64"/>
    <n v="77535.360000000001"/>
    <n v="219"/>
    <n v="8"/>
    <x v="0"/>
    <n v="707510.15999999992"/>
    <x v="21"/>
  </r>
  <r>
    <x v="657"/>
    <s v="P0063"/>
    <x v="0"/>
    <x v="0"/>
    <s v="Supplier_11"/>
    <x v="0"/>
    <n v="22"/>
    <n v="321.27"/>
    <n v="7067.94"/>
    <n v="134"/>
    <n v="14"/>
    <x v="0"/>
    <n v="43050.18"/>
    <x v="21"/>
  </r>
  <r>
    <x v="58"/>
    <s v="P0207"/>
    <x v="258"/>
    <x v="4"/>
    <s v="Supplier_10"/>
    <x v="2"/>
    <n v="18"/>
    <n v="1305.81"/>
    <n v="23504.58"/>
    <n v="184"/>
    <n v="3"/>
    <x v="0"/>
    <n v="240269.03999999998"/>
    <x v="17"/>
  </r>
  <r>
    <x v="57"/>
    <s v="P0046"/>
    <x v="124"/>
    <x v="5"/>
    <s v="Supplier_25"/>
    <x v="0"/>
    <n v="33"/>
    <n v="3411.61"/>
    <n v="112583.13"/>
    <n v="34"/>
    <n v="12"/>
    <x v="2"/>
    <n v="115994.74"/>
    <x v="2"/>
  </r>
  <r>
    <x v="626"/>
    <s v="P0245"/>
    <x v="150"/>
    <x v="2"/>
    <s v="Supplier_29"/>
    <x v="0"/>
    <n v="7"/>
    <n v="115.02"/>
    <n v="805.14"/>
    <n v="347"/>
    <n v="7"/>
    <x v="0"/>
    <n v="39911.939999999995"/>
    <x v="4"/>
  </r>
  <r>
    <x v="314"/>
    <s v="P0283"/>
    <x v="77"/>
    <x v="8"/>
    <s v="Supplier_30"/>
    <x v="4"/>
    <n v="3"/>
    <n v="4515.1400000000003"/>
    <n v="13545.42"/>
    <n v="342"/>
    <n v="13"/>
    <x v="0"/>
    <n v="1544177.8800000001"/>
    <x v="15"/>
  </r>
  <r>
    <x v="127"/>
    <s v="P0136"/>
    <x v="115"/>
    <x v="7"/>
    <s v="Supplier_12"/>
    <x v="2"/>
    <n v="23"/>
    <n v="21057.79"/>
    <n v="484329.17"/>
    <n v="249"/>
    <n v="14"/>
    <x v="0"/>
    <n v="5243389.71"/>
    <x v="9"/>
  </r>
  <r>
    <x v="253"/>
    <s v="P0293"/>
    <x v="81"/>
    <x v="8"/>
    <s v="Supplier_2"/>
    <x v="2"/>
    <n v="8"/>
    <n v="1617.38"/>
    <n v="12939.04"/>
    <n v="421"/>
    <n v="2"/>
    <x v="0"/>
    <n v="680916.9800000001"/>
    <x v="14"/>
  </r>
  <r>
    <x v="197"/>
    <s v="P0229"/>
    <x v="294"/>
    <x v="6"/>
    <s v="Supplier_25"/>
    <x v="2"/>
    <n v="2"/>
    <n v="1638.91"/>
    <n v="3277.82"/>
    <n v="261"/>
    <n v="14"/>
    <x v="1"/>
    <n v="427755.51"/>
    <x v="13"/>
  </r>
  <r>
    <x v="549"/>
    <s v="P0212"/>
    <x v="195"/>
    <x v="6"/>
    <s v="Supplier_1"/>
    <x v="1"/>
    <n v="7"/>
    <n v="4972.96"/>
    <n v="34810.720000000001"/>
    <n v="569"/>
    <n v="12"/>
    <x v="1"/>
    <n v="2829614.24"/>
    <x v="8"/>
  </r>
  <r>
    <x v="227"/>
    <s v="P0069"/>
    <x v="59"/>
    <x v="0"/>
    <s v="Supplier_18"/>
    <x v="0"/>
    <n v="11"/>
    <n v="395.08"/>
    <n v="4345.88"/>
    <n v="154"/>
    <n v="2"/>
    <x v="0"/>
    <n v="60842.32"/>
    <x v="12"/>
  </r>
  <r>
    <x v="70"/>
    <s v="P0003"/>
    <x v="148"/>
    <x v="1"/>
    <s v="Supplier_26"/>
    <x v="4"/>
    <n v="48"/>
    <n v="11275.67"/>
    <n v="541232.16"/>
    <n v="96"/>
    <n v="8"/>
    <x v="2"/>
    <n v="1082464.32"/>
    <x v="12"/>
  </r>
  <r>
    <x v="180"/>
    <s v="P0155"/>
    <x v="106"/>
    <x v="3"/>
    <s v="Supplier_14"/>
    <x v="1"/>
    <n v="11"/>
    <n v="3788.08"/>
    <n v="41668.879999999997"/>
    <n v="139"/>
    <n v="13"/>
    <x v="0"/>
    <n v="526543.12"/>
    <x v="7"/>
  </r>
  <r>
    <x v="117"/>
    <s v="P0188"/>
    <x v="52"/>
    <x v="4"/>
    <s v="Supplier_14"/>
    <x v="3"/>
    <n v="9"/>
    <n v="447.49"/>
    <n v="4027.41"/>
    <n v="213"/>
    <n v="12"/>
    <x v="0"/>
    <n v="95315.37"/>
    <x v="15"/>
  </r>
  <r>
    <x v="220"/>
    <s v="P0249"/>
    <x v="129"/>
    <x v="2"/>
    <s v="Supplier_17"/>
    <x v="1"/>
    <n v="8"/>
    <n v="428.61"/>
    <n v="3428.88"/>
    <n v="339"/>
    <n v="14"/>
    <x v="0"/>
    <n v="145298.79"/>
    <x v="17"/>
  </r>
  <r>
    <x v="471"/>
    <s v="P0116"/>
    <x v="156"/>
    <x v="9"/>
    <s v="Supplier_13"/>
    <x v="2"/>
    <n v="22"/>
    <n v="206.87"/>
    <n v="4551.1400000000003"/>
    <n v="233"/>
    <n v="5"/>
    <x v="0"/>
    <n v="48200.71"/>
    <x v="3"/>
  </r>
  <r>
    <x v="659"/>
    <s v="P0257"/>
    <x v="54"/>
    <x v="2"/>
    <s v="Supplier_30"/>
    <x v="0"/>
    <n v="8"/>
    <n v="3696.59"/>
    <n v="29572.720000000001"/>
    <n v="424"/>
    <n v="14"/>
    <x v="1"/>
    <n v="1567354.1600000001"/>
    <x v="19"/>
  </r>
  <r>
    <x v="677"/>
    <s v="P0152"/>
    <x v="247"/>
    <x v="3"/>
    <s v="Supplier_19"/>
    <x v="3"/>
    <n v="19"/>
    <n v="3307.11"/>
    <n v="62835.09"/>
    <n v="214"/>
    <n v="7"/>
    <x v="0"/>
    <n v="707721.54"/>
    <x v="9"/>
  </r>
  <r>
    <x v="360"/>
    <s v="P0242"/>
    <x v="40"/>
    <x v="2"/>
    <s v="Supplier_24"/>
    <x v="3"/>
    <n v="1"/>
    <n v="2482.2800000000002"/>
    <n v="2482.2800000000002"/>
    <n v="467"/>
    <n v="9"/>
    <x v="1"/>
    <n v="1159224.76"/>
    <x v="23"/>
  </r>
  <r>
    <x v="173"/>
    <s v="P0084"/>
    <x v="12"/>
    <x v="0"/>
    <s v="Supplier_29"/>
    <x v="2"/>
    <n v="10"/>
    <n v="297.77"/>
    <n v="2977.7"/>
    <n v="157"/>
    <n v="5"/>
    <x v="0"/>
    <n v="46749.89"/>
    <x v="12"/>
  </r>
  <r>
    <x v="251"/>
    <s v="P0050"/>
    <x v="104"/>
    <x v="5"/>
    <s v="Supplier_27"/>
    <x v="4"/>
    <n v="35"/>
    <n v="4392.3599999999997"/>
    <n v="153732.6"/>
    <n v="56"/>
    <n v="14"/>
    <x v="2"/>
    <n v="245972.15999999997"/>
    <x v="18"/>
  </r>
  <r>
    <x v="243"/>
    <s v="P0008"/>
    <x v="58"/>
    <x v="1"/>
    <s v="Supplier_22"/>
    <x v="1"/>
    <n v="31"/>
    <n v="15285.68"/>
    <n v="473856.08"/>
    <n v="76"/>
    <n v="2"/>
    <x v="2"/>
    <n v="1161711.68"/>
    <x v="9"/>
  </r>
  <r>
    <x v="51"/>
    <s v="P0297"/>
    <x v="64"/>
    <x v="8"/>
    <s v="Supplier_29"/>
    <x v="4"/>
    <n v="8"/>
    <n v="2282.14"/>
    <n v="18257.12"/>
    <n v="351"/>
    <n v="3"/>
    <x v="0"/>
    <n v="801031.1399999999"/>
    <x v="17"/>
  </r>
  <r>
    <x v="404"/>
    <s v="P0015"/>
    <x v="203"/>
    <x v="1"/>
    <s v="Supplier_25"/>
    <x v="0"/>
    <n v="60"/>
    <n v="2958.68"/>
    <n v="177520.8"/>
    <n v="100"/>
    <n v="10"/>
    <x v="2"/>
    <n v="295868"/>
    <x v="10"/>
  </r>
  <r>
    <x v="264"/>
    <s v="P0277"/>
    <x v="154"/>
    <x v="8"/>
    <s v="Supplier_13"/>
    <x v="3"/>
    <n v="10"/>
    <n v="4901.3599999999997"/>
    <n v="49013.599999999999"/>
    <n v="371"/>
    <n v="5"/>
    <x v="1"/>
    <n v="1818404.5599999998"/>
    <x v="1"/>
  </r>
  <r>
    <x v="347"/>
    <s v="P0296"/>
    <x v="84"/>
    <x v="8"/>
    <s v="Supplier_19"/>
    <x v="3"/>
    <n v="8"/>
    <n v="2180.7800000000002"/>
    <n v="17446.240000000002"/>
    <n v="486"/>
    <n v="6"/>
    <x v="1"/>
    <n v="1059859.08"/>
    <x v="20"/>
  </r>
  <r>
    <x v="310"/>
    <s v="P0237"/>
    <x v="264"/>
    <x v="6"/>
    <s v="Supplier_7"/>
    <x v="4"/>
    <n v="3"/>
    <n v="3723.02"/>
    <n v="11169.06"/>
    <n v="517"/>
    <n v="10"/>
    <x v="1"/>
    <n v="1924801.34"/>
    <x v="20"/>
  </r>
  <r>
    <x v="679"/>
    <s v="P0049"/>
    <x v="112"/>
    <x v="5"/>
    <s v="Supplier_21"/>
    <x v="0"/>
    <n v="30"/>
    <n v="1074.9000000000001"/>
    <n v="32247"/>
    <n v="56"/>
    <n v="8"/>
    <x v="0"/>
    <n v="60194.400000000009"/>
    <x v="4"/>
  </r>
  <r>
    <x v="725"/>
    <s v="P0184"/>
    <x v="278"/>
    <x v="4"/>
    <s v="Supplier_27"/>
    <x v="2"/>
    <n v="11"/>
    <n v="2934.4"/>
    <n v="32278.400000000001"/>
    <n v="122"/>
    <n v="3"/>
    <x v="0"/>
    <n v="357996.79999999999"/>
    <x v="12"/>
  </r>
  <r>
    <x v="73"/>
    <s v="P0193"/>
    <x v="17"/>
    <x v="4"/>
    <s v="Supplier_24"/>
    <x v="1"/>
    <n v="8"/>
    <n v="676.96"/>
    <n v="5415.68"/>
    <n v="188"/>
    <n v="4"/>
    <x v="0"/>
    <n v="127268.48000000001"/>
    <x v="19"/>
  </r>
  <r>
    <x v="494"/>
    <s v="P0145"/>
    <x v="266"/>
    <x v="7"/>
    <s v="Supplier_1"/>
    <x v="2"/>
    <n v="22"/>
    <n v="19028.41"/>
    <n v="418625.02"/>
    <n v="108"/>
    <n v="5"/>
    <x v="0"/>
    <n v="2055068.28"/>
    <x v="11"/>
  </r>
  <r>
    <x v="434"/>
    <s v="P0134"/>
    <x v="272"/>
    <x v="7"/>
    <s v="Supplier_22"/>
    <x v="4"/>
    <n v="10"/>
    <n v="18216.46"/>
    <n v="182164.6"/>
    <n v="114"/>
    <n v="10"/>
    <x v="0"/>
    <n v="2076676.44"/>
    <x v="14"/>
  </r>
  <r>
    <x v="434"/>
    <s v="P0097"/>
    <x v="254"/>
    <x v="9"/>
    <s v="Supplier_28"/>
    <x v="0"/>
    <n v="10"/>
    <n v="3659.52"/>
    <n v="36595.199999999997"/>
    <n v="114"/>
    <n v="3"/>
    <x v="0"/>
    <n v="417185.27999999997"/>
    <x v="14"/>
  </r>
  <r>
    <x v="492"/>
    <s v="P0229"/>
    <x v="294"/>
    <x v="6"/>
    <s v="Supplier_25"/>
    <x v="4"/>
    <n v="5"/>
    <n v="2378.83"/>
    <n v="11894.15"/>
    <n v="581"/>
    <n v="3"/>
    <x v="1"/>
    <n v="1382100.23"/>
    <x v="17"/>
  </r>
  <r>
    <x v="495"/>
    <s v="P0064"/>
    <x v="74"/>
    <x v="0"/>
    <s v="Supplier_10"/>
    <x v="1"/>
    <n v="13"/>
    <n v="482.9"/>
    <n v="6277.7"/>
    <n v="97"/>
    <n v="10"/>
    <x v="0"/>
    <n v="46841.299999999996"/>
    <x v="11"/>
  </r>
  <r>
    <x v="569"/>
    <s v="P0001"/>
    <x v="68"/>
    <x v="1"/>
    <s v="Supplier_20"/>
    <x v="0"/>
    <n v="34"/>
    <n v="3490.98"/>
    <n v="118693.32"/>
    <n v="78"/>
    <n v="12"/>
    <x v="2"/>
    <n v="272296.44"/>
    <x v="22"/>
  </r>
  <r>
    <x v="525"/>
    <s v="P0179"/>
    <x v="110"/>
    <x v="3"/>
    <s v="Supplier_17"/>
    <x v="4"/>
    <n v="27"/>
    <n v="4620.62"/>
    <n v="124756.74"/>
    <n v="197"/>
    <n v="12"/>
    <x v="0"/>
    <n v="910262.14"/>
    <x v="1"/>
  </r>
  <r>
    <x v="575"/>
    <s v="P0267"/>
    <x v="51"/>
    <x v="2"/>
    <s v="Supplier_26"/>
    <x v="4"/>
    <n v="4"/>
    <n v="4166.47"/>
    <n v="16665.88"/>
    <n v="393"/>
    <n v="10"/>
    <x v="1"/>
    <n v="1637422.7100000002"/>
    <x v="4"/>
  </r>
  <r>
    <x v="408"/>
    <s v="P0155"/>
    <x v="106"/>
    <x v="3"/>
    <s v="Supplier_20"/>
    <x v="2"/>
    <n v="19"/>
    <n v="128.62"/>
    <n v="2443.7800000000002"/>
    <n v="219"/>
    <n v="11"/>
    <x v="0"/>
    <n v="28167.780000000002"/>
    <x v="17"/>
  </r>
  <r>
    <x v="233"/>
    <s v="P0060"/>
    <x v="197"/>
    <x v="5"/>
    <s v="Supplier_6"/>
    <x v="0"/>
    <n v="28"/>
    <n v="4667.53"/>
    <n v="130690.84"/>
    <n v="93"/>
    <n v="6"/>
    <x v="2"/>
    <n v="434080.29"/>
    <x v="0"/>
  </r>
  <r>
    <x v="233"/>
    <s v="P0094"/>
    <x v="121"/>
    <x v="9"/>
    <s v="Supplier_5"/>
    <x v="4"/>
    <n v="10"/>
    <n v="3395.84"/>
    <n v="33958.400000000001"/>
    <n v="82"/>
    <n v="4"/>
    <x v="0"/>
    <n v="278458.88"/>
    <x v="0"/>
  </r>
  <r>
    <x v="260"/>
    <s v="P0189"/>
    <x v="113"/>
    <x v="4"/>
    <s v="Supplier_2"/>
    <x v="1"/>
    <n v="15"/>
    <n v="1738.98"/>
    <n v="26084.7"/>
    <n v="245"/>
    <n v="4"/>
    <x v="0"/>
    <n v="426050.1"/>
    <x v="9"/>
  </r>
  <r>
    <x v="434"/>
    <s v="P0012"/>
    <x v="102"/>
    <x v="1"/>
    <s v="Supplier_20"/>
    <x v="4"/>
    <n v="25"/>
    <n v="5022.3100000000004"/>
    <n v="125557.75"/>
    <n v="82"/>
    <n v="7"/>
    <x v="2"/>
    <n v="411829.42000000004"/>
    <x v="14"/>
  </r>
  <r>
    <x v="715"/>
    <s v="P0134"/>
    <x v="272"/>
    <x v="7"/>
    <s v="Supplier_24"/>
    <x v="1"/>
    <n v="17"/>
    <n v="6215.73"/>
    <n v="105667.41"/>
    <n v="139"/>
    <n v="11"/>
    <x v="0"/>
    <n v="863986.47"/>
    <x v="22"/>
  </r>
  <r>
    <x v="422"/>
    <s v="P0205"/>
    <x v="265"/>
    <x v="4"/>
    <s v="Supplier_4"/>
    <x v="2"/>
    <n v="24"/>
    <n v="4555.62"/>
    <n v="109334.88"/>
    <n v="103"/>
    <n v="6"/>
    <x v="0"/>
    <n v="469228.86"/>
    <x v="10"/>
  </r>
  <r>
    <x v="175"/>
    <s v="P0100"/>
    <x v="251"/>
    <x v="9"/>
    <s v="Supplier_15"/>
    <x v="4"/>
    <n v="18"/>
    <n v="2698.62"/>
    <n v="48575.16"/>
    <n v="82"/>
    <n v="7"/>
    <x v="0"/>
    <n v="221286.84"/>
    <x v="17"/>
  </r>
  <r>
    <x v="53"/>
    <s v="P0124"/>
    <x v="42"/>
    <x v="7"/>
    <s v="Supplier_22"/>
    <x v="3"/>
    <n v="16"/>
    <n v="28637.73"/>
    <n v="458203.68"/>
    <n v="171"/>
    <n v="4"/>
    <x v="0"/>
    <n v="4897051.83"/>
    <x v="20"/>
  </r>
  <r>
    <x v="259"/>
    <s v="P0300"/>
    <x v="283"/>
    <x v="8"/>
    <s v="Supplier_25"/>
    <x v="3"/>
    <n v="6"/>
    <n v="2913.64"/>
    <n v="17481.84"/>
    <n v="512"/>
    <n v="10"/>
    <x v="0"/>
    <n v="1491783.6799999999"/>
    <x v="11"/>
  </r>
  <r>
    <x v="628"/>
    <s v="P0027"/>
    <x v="187"/>
    <x v="1"/>
    <s v="Supplier_15"/>
    <x v="3"/>
    <n v="26"/>
    <n v="15900.95"/>
    <n v="413424.7"/>
    <n v="37"/>
    <n v="8"/>
    <x v="2"/>
    <n v="588335.15"/>
    <x v="20"/>
  </r>
  <r>
    <x v="186"/>
    <s v="P0240"/>
    <x v="25"/>
    <x v="6"/>
    <s v="Supplier_29"/>
    <x v="1"/>
    <n v="7"/>
    <n v="3949.87"/>
    <n v="27649.09"/>
    <n v="461"/>
    <n v="9"/>
    <x v="1"/>
    <n v="1820890.07"/>
    <x v="5"/>
  </r>
  <r>
    <x v="138"/>
    <s v="P0272"/>
    <x v="230"/>
    <x v="8"/>
    <s v="Supplier_20"/>
    <x v="0"/>
    <n v="5"/>
    <n v="1360.91"/>
    <n v="6804.55"/>
    <n v="545"/>
    <n v="2"/>
    <x v="1"/>
    <n v="741695.95000000007"/>
    <x v="12"/>
  </r>
  <r>
    <x v="579"/>
    <s v="P0144"/>
    <x v="271"/>
    <x v="7"/>
    <s v="Supplier_6"/>
    <x v="0"/>
    <n v="10"/>
    <n v="14319.57"/>
    <n v="143195.70000000001"/>
    <n v="247"/>
    <n v="3"/>
    <x v="0"/>
    <n v="3536933.79"/>
    <x v="3"/>
  </r>
  <r>
    <x v="22"/>
    <s v="P0241"/>
    <x v="263"/>
    <x v="2"/>
    <s v="Supplier_14"/>
    <x v="4"/>
    <n v="5"/>
    <n v="391.64"/>
    <n v="1958.2"/>
    <n v="520"/>
    <n v="12"/>
    <x v="1"/>
    <n v="203652.8"/>
    <x v="4"/>
  </r>
  <r>
    <x v="422"/>
    <s v="P0046"/>
    <x v="124"/>
    <x v="5"/>
    <s v="Supplier_19"/>
    <x v="4"/>
    <n v="42"/>
    <n v="1080.31"/>
    <n v="45373.02"/>
    <n v="80"/>
    <n v="14"/>
    <x v="2"/>
    <n v="86424.799999999988"/>
    <x v="10"/>
  </r>
  <r>
    <x v="407"/>
    <s v="P0145"/>
    <x v="266"/>
    <x v="7"/>
    <s v="Supplier_1"/>
    <x v="0"/>
    <n v="8"/>
    <n v="1451.03"/>
    <n v="11608.24"/>
    <n v="103"/>
    <n v="10"/>
    <x v="0"/>
    <n v="149456.09"/>
    <x v="17"/>
  </r>
  <r>
    <x v="31"/>
    <s v="P0295"/>
    <x v="127"/>
    <x v="8"/>
    <s v="Supplier_27"/>
    <x v="2"/>
    <n v="8"/>
    <n v="4538.07"/>
    <n v="36304.559999999998"/>
    <n v="256"/>
    <n v="4"/>
    <x v="1"/>
    <n v="1161745.9199999999"/>
    <x v="17"/>
  </r>
  <r>
    <x v="136"/>
    <s v="P0186"/>
    <x v="29"/>
    <x v="4"/>
    <s v="Supplier_19"/>
    <x v="3"/>
    <n v="12"/>
    <n v="367.2"/>
    <n v="4406.3999999999996"/>
    <n v="248"/>
    <n v="3"/>
    <x v="0"/>
    <n v="91065.599999999991"/>
    <x v="20"/>
  </r>
  <r>
    <x v="588"/>
    <s v="P0048"/>
    <x v="207"/>
    <x v="5"/>
    <s v="Supplier_13"/>
    <x v="2"/>
    <n v="25"/>
    <n v="769.71"/>
    <n v="19242.75"/>
    <n v="61"/>
    <n v="3"/>
    <x v="2"/>
    <n v="46952.310000000005"/>
    <x v="3"/>
  </r>
  <r>
    <x v="507"/>
    <s v="P0003"/>
    <x v="148"/>
    <x v="1"/>
    <s v="Supplier_4"/>
    <x v="2"/>
    <n v="47"/>
    <n v="15173.04"/>
    <n v="713132.88"/>
    <n v="98"/>
    <n v="2"/>
    <x v="0"/>
    <n v="1486957.9200000002"/>
    <x v="7"/>
  </r>
  <r>
    <x v="32"/>
    <s v="P0157"/>
    <x v="108"/>
    <x v="3"/>
    <s v="Supplier_30"/>
    <x v="1"/>
    <n v="12"/>
    <n v="2014.8"/>
    <n v="24177.599999999999"/>
    <n v="87"/>
    <n v="14"/>
    <x v="0"/>
    <n v="175287.6"/>
    <x v="10"/>
  </r>
  <r>
    <x v="388"/>
    <s v="P0280"/>
    <x v="253"/>
    <x v="8"/>
    <s v="Supplier_23"/>
    <x v="0"/>
    <n v="6"/>
    <n v="618.92999999999995"/>
    <n v="3713.58"/>
    <n v="516"/>
    <n v="3"/>
    <x v="1"/>
    <n v="319367.87999999995"/>
    <x v="19"/>
  </r>
  <r>
    <x v="322"/>
    <s v="P0032"/>
    <x v="227"/>
    <x v="5"/>
    <s v="Supplier_4"/>
    <x v="2"/>
    <n v="33"/>
    <n v="3102.63"/>
    <n v="102386.79"/>
    <n v="44"/>
    <n v="7"/>
    <x v="0"/>
    <n v="136515.72"/>
    <x v="1"/>
  </r>
  <r>
    <x v="156"/>
    <s v="P0202"/>
    <x v="174"/>
    <x v="4"/>
    <s v="Supplier_3"/>
    <x v="1"/>
    <n v="20"/>
    <n v="1805.48"/>
    <n v="36109.599999999999"/>
    <n v="101"/>
    <n v="2"/>
    <x v="0"/>
    <n v="182353.48"/>
    <x v="5"/>
  </r>
  <r>
    <x v="8"/>
    <s v="P0233"/>
    <x v="38"/>
    <x v="6"/>
    <s v="Supplier_22"/>
    <x v="0"/>
    <n v="10"/>
    <n v="1970.77"/>
    <n v="19707.7"/>
    <n v="351"/>
    <n v="9"/>
    <x v="0"/>
    <n v="691740.27"/>
    <x v="4"/>
  </r>
  <r>
    <x v="618"/>
    <s v="P0007"/>
    <x v="1"/>
    <x v="1"/>
    <s v="Supplier_25"/>
    <x v="4"/>
    <n v="40"/>
    <n v="6442.34"/>
    <n v="257693.6"/>
    <n v="78"/>
    <n v="9"/>
    <x v="2"/>
    <n v="502502.52"/>
    <x v="15"/>
  </r>
  <r>
    <x v="606"/>
    <s v="P0083"/>
    <x v="47"/>
    <x v="0"/>
    <s v="Supplier_4"/>
    <x v="2"/>
    <n v="21"/>
    <n v="158.47999999999999"/>
    <n v="3328.08"/>
    <n v="207"/>
    <n v="3"/>
    <x v="0"/>
    <n v="32805.360000000001"/>
    <x v="6"/>
  </r>
  <r>
    <x v="444"/>
    <s v="P0075"/>
    <x v="141"/>
    <x v="0"/>
    <s v="Supplier_3"/>
    <x v="2"/>
    <n v="21"/>
    <n v="263.69"/>
    <n v="5537.49"/>
    <n v="189"/>
    <n v="10"/>
    <x v="0"/>
    <n v="49837.409999999996"/>
    <x v="15"/>
  </r>
  <r>
    <x v="484"/>
    <s v="P0124"/>
    <x v="42"/>
    <x v="7"/>
    <s v="Supplier_16"/>
    <x v="1"/>
    <n v="14"/>
    <n v="24414.07"/>
    <n v="341796.98"/>
    <n v="244"/>
    <n v="5"/>
    <x v="0"/>
    <n v="5957033.0800000001"/>
    <x v="23"/>
  </r>
  <r>
    <x v="632"/>
    <s v="P0225"/>
    <x v="34"/>
    <x v="6"/>
    <s v="Supplier_24"/>
    <x v="2"/>
    <n v="17"/>
    <n v="1143.49"/>
    <n v="19439.330000000002"/>
    <n v="267"/>
    <n v="10"/>
    <x v="0"/>
    <n v="305311.83"/>
    <x v="10"/>
  </r>
  <r>
    <x v="34"/>
    <s v="P0291"/>
    <x v="37"/>
    <x v="8"/>
    <s v="Supplier_30"/>
    <x v="0"/>
    <n v="4"/>
    <n v="2856.21"/>
    <n v="11424.84"/>
    <n v="308"/>
    <n v="9"/>
    <x v="1"/>
    <n v="879712.68"/>
    <x v="17"/>
  </r>
  <r>
    <x v="268"/>
    <s v="P0119"/>
    <x v="103"/>
    <x v="9"/>
    <s v="Supplier_11"/>
    <x v="3"/>
    <n v="9"/>
    <n v="2311"/>
    <n v="20799"/>
    <n v="128"/>
    <n v="9"/>
    <x v="0"/>
    <n v="295808"/>
    <x v="5"/>
  </r>
  <r>
    <x v="452"/>
    <s v="P0199"/>
    <x v="120"/>
    <x v="4"/>
    <s v="Supplier_28"/>
    <x v="4"/>
    <n v="20"/>
    <n v="3455.51"/>
    <n v="69110.2"/>
    <n v="225"/>
    <n v="4"/>
    <x v="0"/>
    <n v="777489.75"/>
    <x v="16"/>
  </r>
  <r>
    <x v="263"/>
    <s v="P0176"/>
    <x v="14"/>
    <x v="3"/>
    <s v="Supplier_30"/>
    <x v="3"/>
    <n v="18"/>
    <n v="504.86"/>
    <n v="9087.48"/>
    <n v="212"/>
    <n v="12"/>
    <x v="0"/>
    <n v="107030.32"/>
    <x v="2"/>
  </r>
  <r>
    <x v="87"/>
    <s v="P0005"/>
    <x v="105"/>
    <x v="1"/>
    <s v="Supplier_15"/>
    <x v="2"/>
    <n v="27"/>
    <n v="2120.9699999999998"/>
    <n v="57266.19"/>
    <n v="66"/>
    <n v="13"/>
    <x v="0"/>
    <n v="139984.01999999999"/>
    <x v="3"/>
  </r>
  <r>
    <x v="90"/>
    <s v="P0258"/>
    <x v="171"/>
    <x v="2"/>
    <s v="Supplier_10"/>
    <x v="2"/>
    <n v="2"/>
    <n v="3004.76"/>
    <n v="6009.52"/>
    <n v="357"/>
    <n v="2"/>
    <x v="1"/>
    <n v="1072699.32"/>
    <x v="19"/>
  </r>
  <r>
    <x v="377"/>
    <s v="P0252"/>
    <x v="291"/>
    <x v="2"/>
    <s v="Supplier_13"/>
    <x v="0"/>
    <n v="7"/>
    <n v="1832.46"/>
    <n v="12827.22"/>
    <n v="332"/>
    <n v="13"/>
    <x v="0"/>
    <n v="608376.72"/>
    <x v="6"/>
  </r>
  <r>
    <x v="185"/>
    <s v="P0193"/>
    <x v="17"/>
    <x v="4"/>
    <s v="Supplier_26"/>
    <x v="2"/>
    <n v="24"/>
    <n v="3656.94"/>
    <n v="87766.56"/>
    <n v="221"/>
    <n v="5"/>
    <x v="0"/>
    <n v="808183.74"/>
    <x v="19"/>
  </r>
  <r>
    <x v="727"/>
    <s v="P0261"/>
    <x v="286"/>
    <x v="2"/>
    <s v="Supplier_15"/>
    <x v="4"/>
    <n v="7"/>
    <n v="2837.2"/>
    <n v="19860.400000000001"/>
    <n v="590"/>
    <n v="11"/>
    <x v="1"/>
    <n v="1673948"/>
    <x v="13"/>
  </r>
  <r>
    <x v="705"/>
    <s v="P0107"/>
    <x v="182"/>
    <x v="9"/>
    <s v="Supplier_1"/>
    <x v="0"/>
    <n v="17"/>
    <n v="1320.7"/>
    <n v="22451.9"/>
    <n v="110"/>
    <n v="3"/>
    <x v="0"/>
    <n v="145277"/>
    <x v="9"/>
  </r>
  <r>
    <x v="598"/>
    <s v="P0005"/>
    <x v="105"/>
    <x v="1"/>
    <s v="Supplier_24"/>
    <x v="4"/>
    <n v="28"/>
    <n v="8230.2800000000007"/>
    <n v="230447.84"/>
    <n v="112"/>
    <n v="13"/>
    <x v="0"/>
    <n v="921791.3600000001"/>
    <x v="12"/>
  </r>
  <r>
    <x v="564"/>
    <s v="P0199"/>
    <x v="120"/>
    <x v="4"/>
    <s v="Supplier_2"/>
    <x v="1"/>
    <n v="23"/>
    <n v="199.02"/>
    <n v="4577.46"/>
    <n v="123"/>
    <n v="5"/>
    <x v="0"/>
    <n v="24479.460000000003"/>
    <x v="5"/>
  </r>
  <r>
    <x v="86"/>
    <s v="P0216"/>
    <x v="260"/>
    <x v="6"/>
    <s v="Supplier_24"/>
    <x v="4"/>
    <n v="5"/>
    <n v="125.06"/>
    <n v="625.29999999999995"/>
    <n v="502"/>
    <n v="2"/>
    <x v="1"/>
    <n v="62780.12"/>
    <x v="2"/>
  </r>
  <r>
    <x v="586"/>
    <s v="P0148"/>
    <x v="137"/>
    <x v="7"/>
    <s v="Supplier_13"/>
    <x v="0"/>
    <n v="24"/>
    <n v="17111"/>
    <n v="410664"/>
    <n v="158"/>
    <n v="8"/>
    <x v="0"/>
    <n v="2703538"/>
    <x v="4"/>
  </r>
  <r>
    <x v="152"/>
    <s v="P0296"/>
    <x v="84"/>
    <x v="8"/>
    <s v="Supplier_10"/>
    <x v="3"/>
    <n v="1"/>
    <n v="2589.41"/>
    <n v="2589.41"/>
    <n v="255"/>
    <n v="7"/>
    <x v="0"/>
    <n v="660299.54999999993"/>
    <x v="12"/>
  </r>
  <r>
    <x v="211"/>
    <s v="P0154"/>
    <x v="240"/>
    <x v="3"/>
    <s v="Supplier_12"/>
    <x v="1"/>
    <n v="20"/>
    <n v="4821.1099999999997"/>
    <n v="96422.2"/>
    <n v="190"/>
    <n v="2"/>
    <x v="0"/>
    <n v="916010.89999999991"/>
    <x v="10"/>
  </r>
  <r>
    <x v="582"/>
    <s v="P0078"/>
    <x v="216"/>
    <x v="0"/>
    <s v="Supplier_29"/>
    <x v="4"/>
    <n v="15"/>
    <n v="475.94"/>
    <n v="7139.1"/>
    <n v="238"/>
    <n v="5"/>
    <x v="0"/>
    <n v="113273.72"/>
    <x v="13"/>
  </r>
  <r>
    <x v="390"/>
    <s v="P0078"/>
    <x v="216"/>
    <x v="0"/>
    <s v="Supplier_2"/>
    <x v="3"/>
    <n v="15"/>
    <n v="398.6"/>
    <n v="5979"/>
    <n v="80"/>
    <n v="5"/>
    <x v="0"/>
    <n v="31888"/>
    <x v="18"/>
  </r>
  <r>
    <x v="365"/>
    <s v="P0271"/>
    <x v="122"/>
    <x v="8"/>
    <s v="Supplier_3"/>
    <x v="2"/>
    <n v="7"/>
    <n v="1552.07"/>
    <n v="10864.49"/>
    <n v="504"/>
    <n v="12"/>
    <x v="0"/>
    <n v="782243.27999999991"/>
    <x v="18"/>
  </r>
  <r>
    <x v="256"/>
    <s v="P0209"/>
    <x v="9"/>
    <x v="4"/>
    <s v="Supplier_3"/>
    <x v="4"/>
    <n v="12"/>
    <n v="3900.46"/>
    <n v="46805.52"/>
    <n v="193"/>
    <n v="12"/>
    <x v="0"/>
    <n v="752788.78"/>
    <x v="12"/>
  </r>
  <r>
    <x v="139"/>
    <s v="P0216"/>
    <x v="260"/>
    <x v="6"/>
    <s v="Supplier_15"/>
    <x v="1"/>
    <n v="8"/>
    <n v="865.77"/>
    <n v="6926.16"/>
    <n v="525"/>
    <n v="10"/>
    <x v="0"/>
    <n v="454529.25"/>
    <x v="3"/>
  </r>
  <r>
    <x v="85"/>
    <s v="P0034"/>
    <x v="123"/>
    <x v="5"/>
    <s v="Supplier_30"/>
    <x v="4"/>
    <n v="53"/>
    <n v="2747.2"/>
    <n v="145601.60000000001"/>
    <n v="81"/>
    <n v="3"/>
    <x v="2"/>
    <n v="222523.19999999998"/>
    <x v="10"/>
  </r>
  <r>
    <x v="695"/>
    <s v="P0186"/>
    <x v="29"/>
    <x v="4"/>
    <s v="Supplier_19"/>
    <x v="0"/>
    <n v="11"/>
    <n v="2609.37"/>
    <n v="28703.07"/>
    <n v="127"/>
    <n v="7"/>
    <x v="0"/>
    <n v="331389.99"/>
    <x v="3"/>
  </r>
  <r>
    <x v="91"/>
    <s v="P0300"/>
    <x v="283"/>
    <x v="8"/>
    <s v="Supplier_28"/>
    <x v="2"/>
    <n v="9"/>
    <n v="1143.33"/>
    <n v="10289.969999999999"/>
    <n v="460"/>
    <n v="12"/>
    <x v="1"/>
    <n v="525931.79999999993"/>
    <x v="11"/>
  </r>
  <r>
    <x v="202"/>
    <s v="P0186"/>
    <x v="29"/>
    <x v="4"/>
    <s v="Supplier_1"/>
    <x v="4"/>
    <n v="12"/>
    <n v="1700.77"/>
    <n v="20409.240000000002"/>
    <n v="116"/>
    <n v="10"/>
    <x v="0"/>
    <n v="197289.32"/>
    <x v="6"/>
  </r>
  <r>
    <x v="292"/>
    <s v="P0087"/>
    <x v="165"/>
    <x v="0"/>
    <s v="Supplier_19"/>
    <x v="0"/>
    <n v="14"/>
    <n v="316.38"/>
    <n v="4429.32"/>
    <n v="81"/>
    <n v="14"/>
    <x v="0"/>
    <n v="25626.78"/>
    <x v="17"/>
  </r>
  <r>
    <x v="154"/>
    <s v="P0184"/>
    <x v="278"/>
    <x v="4"/>
    <s v="Supplier_4"/>
    <x v="1"/>
    <n v="11"/>
    <n v="2142.02"/>
    <n v="23562.22"/>
    <n v="227"/>
    <n v="8"/>
    <x v="0"/>
    <n v="486238.54"/>
    <x v="19"/>
  </r>
  <r>
    <x v="283"/>
    <s v="P0193"/>
    <x v="17"/>
    <x v="4"/>
    <s v="Supplier_28"/>
    <x v="0"/>
    <n v="15"/>
    <n v="3757.57"/>
    <n v="56363.55"/>
    <n v="150"/>
    <n v="11"/>
    <x v="0"/>
    <n v="563635.5"/>
    <x v="21"/>
  </r>
  <r>
    <x v="304"/>
    <s v="P0243"/>
    <x v="214"/>
    <x v="2"/>
    <s v="Supplier_13"/>
    <x v="0"/>
    <n v="6"/>
    <n v="189.29"/>
    <n v="1135.74"/>
    <n v="376"/>
    <n v="5"/>
    <x v="1"/>
    <n v="71173.039999999994"/>
    <x v="8"/>
  </r>
  <r>
    <x v="348"/>
    <s v="P0166"/>
    <x v="91"/>
    <x v="3"/>
    <s v="Supplier_15"/>
    <x v="0"/>
    <n v="21"/>
    <n v="2776.55"/>
    <n v="58307.55"/>
    <n v="165"/>
    <n v="5"/>
    <x v="0"/>
    <n v="458130.75000000006"/>
    <x v="7"/>
  </r>
  <r>
    <x v="182"/>
    <s v="P0277"/>
    <x v="154"/>
    <x v="8"/>
    <s v="Supplier_30"/>
    <x v="1"/>
    <n v="10"/>
    <n v="3807.06"/>
    <n v="38070.6"/>
    <n v="402"/>
    <n v="2"/>
    <x v="1"/>
    <n v="1530438.1199999999"/>
    <x v="11"/>
  </r>
  <r>
    <x v="2"/>
    <s v="P0141"/>
    <x v="181"/>
    <x v="7"/>
    <s v="Supplier_28"/>
    <x v="4"/>
    <n v="23"/>
    <n v="18787.05"/>
    <n v="432102.15"/>
    <n v="144"/>
    <n v="3"/>
    <x v="0"/>
    <n v="2705335.1999999997"/>
    <x v="2"/>
  </r>
  <r>
    <x v="718"/>
    <s v="P0137"/>
    <x v="94"/>
    <x v="7"/>
    <s v="Supplier_14"/>
    <x v="0"/>
    <n v="14"/>
    <n v="12994.76"/>
    <n v="181926.64"/>
    <n v="230"/>
    <n v="13"/>
    <x v="0"/>
    <n v="2988794.8000000003"/>
    <x v="21"/>
  </r>
  <r>
    <x v="188"/>
    <s v="P0028"/>
    <x v="85"/>
    <x v="1"/>
    <s v="Supplier_23"/>
    <x v="2"/>
    <n v="27"/>
    <n v="16280.26"/>
    <n v="439567.02"/>
    <n v="93"/>
    <n v="12"/>
    <x v="2"/>
    <n v="1514064.18"/>
    <x v="5"/>
  </r>
  <r>
    <x v="446"/>
    <s v="P0123"/>
    <x v="249"/>
    <x v="7"/>
    <s v="Supplier_10"/>
    <x v="1"/>
    <n v="19"/>
    <n v="25870.39"/>
    <n v="491537.41"/>
    <n v="218"/>
    <n v="10"/>
    <x v="0"/>
    <n v="5639745.0199999996"/>
    <x v="0"/>
  </r>
  <r>
    <x v="689"/>
    <s v="P0066"/>
    <x v="274"/>
    <x v="0"/>
    <s v="Supplier_6"/>
    <x v="4"/>
    <n v="8"/>
    <n v="372.58"/>
    <n v="2980.64"/>
    <n v="90"/>
    <n v="13"/>
    <x v="0"/>
    <n v="33532.199999999997"/>
    <x v="17"/>
  </r>
  <r>
    <x v="579"/>
    <s v="P0146"/>
    <x v="169"/>
    <x v="7"/>
    <s v="Supplier_6"/>
    <x v="2"/>
    <n v="20"/>
    <n v="12597.74"/>
    <n v="251954.8"/>
    <n v="172"/>
    <n v="6"/>
    <x v="0"/>
    <n v="2166811.2799999998"/>
    <x v="3"/>
  </r>
  <r>
    <x v="601"/>
    <s v="P0098"/>
    <x v="191"/>
    <x v="9"/>
    <s v="Supplier_5"/>
    <x v="1"/>
    <n v="18"/>
    <n v="873.54"/>
    <n v="15723.72"/>
    <n v="181"/>
    <n v="13"/>
    <x v="0"/>
    <n v="158110.74"/>
    <x v="16"/>
  </r>
  <r>
    <x v="430"/>
    <s v="P0201"/>
    <x v="243"/>
    <x v="4"/>
    <s v="Supplier_18"/>
    <x v="1"/>
    <n v="16"/>
    <n v="1034.69"/>
    <n v="16555.04"/>
    <n v="141"/>
    <n v="7"/>
    <x v="0"/>
    <n v="145891.29"/>
    <x v="18"/>
  </r>
  <r>
    <x v="240"/>
    <s v="P0058"/>
    <x v="255"/>
    <x v="5"/>
    <s v="Supplier_12"/>
    <x v="2"/>
    <n v="30"/>
    <n v="1406.48"/>
    <n v="42194.400000000001"/>
    <n v="57"/>
    <n v="6"/>
    <x v="0"/>
    <n v="80169.36"/>
    <x v="12"/>
  </r>
  <r>
    <x v="596"/>
    <s v="P0045"/>
    <x v="175"/>
    <x v="5"/>
    <s v="Supplier_15"/>
    <x v="0"/>
    <n v="44"/>
    <n v="3979.3"/>
    <n v="175089.2"/>
    <n v="45"/>
    <n v="5"/>
    <x v="2"/>
    <n v="179068.5"/>
    <x v="23"/>
  </r>
  <r>
    <x v="80"/>
    <s v="P0272"/>
    <x v="230"/>
    <x v="8"/>
    <s v="Supplier_13"/>
    <x v="2"/>
    <n v="3"/>
    <n v="782.56"/>
    <n v="2347.6799999999998"/>
    <n v="599"/>
    <n v="8"/>
    <x v="1"/>
    <n v="468753.43999999994"/>
    <x v="22"/>
  </r>
  <r>
    <x v="274"/>
    <s v="P0206"/>
    <x v="8"/>
    <x v="4"/>
    <s v="Supplier_20"/>
    <x v="4"/>
    <n v="12"/>
    <n v="4146.82"/>
    <n v="49761.84"/>
    <n v="87"/>
    <n v="11"/>
    <x v="0"/>
    <n v="360773.33999999997"/>
    <x v="14"/>
  </r>
  <r>
    <x v="531"/>
    <s v="P0019"/>
    <x v="43"/>
    <x v="1"/>
    <s v="Supplier_5"/>
    <x v="0"/>
    <n v="64"/>
    <n v="19205.45"/>
    <n v="1229148.8"/>
    <n v="103"/>
    <n v="8"/>
    <x v="2"/>
    <n v="1978161.35"/>
    <x v="18"/>
  </r>
  <r>
    <x v="80"/>
    <s v="P0158"/>
    <x v="61"/>
    <x v="3"/>
    <s v="Supplier_16"/>
    <x v="0"/>
    <n v="32"/>
    <n v="2396.85"/>
    <n v="76699.199999999997"/>
    <n v="245"/>
    <n v="3"/>
    <x v="0"/>
    <n v="587228.25"/>
    <x v="22"/>
  </r>
  <r>
    <x v="146"/>
    <s v="P0115"/>
    <x v="92"/>
    <x v="9"/>
    <s v="Supplier_12"/>
    <x v="4"/>
    <n v="14"/>
    <n v="3244.51"/>
    <n v="45423.14"/>
    <n v="125"/>
    <n v="4"/>
    <x v="0"/>
    <n v="405563.75"/>
    <x v="21"/>
  </r>
  <r>
    <x v="22"/>
    <s v="P0145"/>
    <x v="266"/>
    <x v="7"/>
    <s v="Supplier_29"/>
    <x v="0"/>
    <n v="11"/>
    <n v="24540.29"/>
    <n v="269943.19"/>
    <n v="201"/>
    <n v="11"/>
    <x v="0"/>
    <n v="4932598.29"/>
    <x v="4"/>
  </r>
  <r>
    <x v="573"/>
    <s v="P0280"/>
    <x v="253"/>
    <x v="8"/>
    <s v="Supplier_21"/>
    <x v="1"/>
    <n v="8"/>
    <n v="3121.76"/>
    <n v="24974.080000000002"/>
    <n v="259"/>
    <n v="10"/>
    <x v="1"/>
    <n v="808535.84000000008"/>
    <x v="13"/>
  </r>
  <r>
    <x v="238"/>
    <s v="P0184"/>
    <x v="278"/>
    <x v="4"/>
    <s v="Supplier_8"/>
    <x v="0"/>
    <n v="22"/>
    <n v="510.64"/>
    <n v="11234.08"/>
    <n v="208"/>
    <n v="12"/>
    <x v="0"/>
    <n v="106213.12"/>
    <x v="5"/>
  </r>
  <r>
    <x v="31"/>
    <s v="P0107"/>
    <x v="182"/>
    <x v="9"/>
    <s v="Supplier_27"/>
    <x v="0"/>
    <n v="11"/>
    <n v="611.02"/>
    <n v="6721.22"/>
    <n v="188"/>
    <n v="5"/>
    <x v="0"/>
    <n v="114871.76"/>
    <x v="17"/>
  </r>
  <r>
    <x v="530"/>
    <s v="P0098"/>
    <x v="191"/>
    <x v="9"/>
    <s v="Supplier_15"/>
    <x v="0"/>
    <n v="21"/>
    <n v="2850.86"/>
    <n v="59868.06"/>
    <n v="174"/>
    <n v="8"/>
    <x v="0"/>
    <n v="496049.64"/>
    <x v="0"/>
  </r>
  <r>
    <x v="34"/>
    <s v="P0093"/>
    <x v="248"/>
    <x v="9"/>
    <s v="Supplier_17"/>
    <x v="3"/>
    <n v="15"/>
    <n v="4342.8900000000003"/>
    <n v="65143.35"/>
    <n v="224"/>
    <n v="2"/>
    <x v="0"/>
    <n v="972807.3600000001"/>
    <x v="17"/>
  </r>
  <r>
    <x v="559"/>
    <s v="P0182"/>
    <x v="4"/>
    <x v="4"/>
    <s v="Supplier_23"/>
    <x v="1"/>
    <n v="16"/>
    <n v="476.55"/>
    <n v="7624.8"/>
    <n v="129"/>
    <n v="13"/>
    <x v="0"/>
    <n v="61474.950000000004"/>
    <x v="1"/>
  </r>
  <r>
    <x v="210"/>
    <s v="P0236"/>
    <x v="149"/>
    <x v="6"/>
    <s v="Supplier_9"/>
    <x v="3"/>
    <n v="5"/>
    <n v="685.22"/>
    <n v="3426.1"/>
    <n v="519"/>
    <n v="8"/>
    <x v="0"/>
    <n v="355629.18"/>
    <x v="6"/>
  </r>
  <r>
    <x v="159"/>
    <s v="P0107"/>
    <x v="182"/>
    <x v="9"/>
    <s v="Supplier_1"/>
    <x v="4"/>
    <n v="13"/>
    <n v="1651.3"/>
    <n v="21466.9"/>
    <n v="105"/>
    <n v="4"/>
    <x v="0"/>
    <n v="173386.5"/>
    <x v="13"/>
  </r>
  <r>
    <x v="21"/>
    <s v="P0062"/>
    <x v="221"/>
    <x v="0"/>
    <s v="Supplier_6"/>
    <x v="2"/>
    <n v="21"/>
    <n v="142.13"/>
    <n v="2984.73"/>
    <n v="250"/>
    <n v="6"/>
    <x v="0"/>
    <n v="35532.5"/>
    <x v="13"/>
  </r>
  <r>
    <x v="414"/>
    <s v="P0161"/>
    <x v="27"/>
    <x v="3"/>
    <s v="Supplier_27"/>
    <x v="0"/>
    <n v="23"/>
    <n v="2832.25"/>
    <n v="65141.75"/>
    <n v="86"/>
    <n v="3"/>
    <x v="0"/>
    <n v="243573.5"/>
    <x v="21"/>
  </r>
  <r>
    <x v="132"/>
    <s v="P0141"/>
    <x v="181"/>
    <x v="7"/>
    <s v="Supplier_11"/>
    <x v="3"/>
    <n v="13"/>
    <n v="23499.97"/>
    <n v="305499.61"/>
    <n v="182"/>
    <n v="12"/>
    <x v="0"/>
    <n v="4276994.54"/>
    <x v="18"/>
  </r>
  <r>
    <x v="477"/>
    <s v="P0284"/>
    <x v="152"/>
    <x v="8"/>
    <s v="Supplier_2"/>
    <x v="2"/>
    <n v="5"/>
    <n v="3924.78"/>
    <n v="19623.900000000001"/>
    <n v="391"/>
    <n v="7"/>
    <x v="1"/>
    <n v="1534588.98"/>
    <x v="18"/>
  </r>
  <r>
    <x v="456"/>
    <s v="P0086"/>
    <x v="95"/>
    <x v="0"/>
    <s v="Supplier_5"/>
    <x v="2"/>
    <n v="24"/>
    <n v="228.15"/>
    <n v="5475.6"/>
    <n v="203"/>
    <n v="9"/>
    <x v="0"/>
    <n v="46314.450000000004"/>
    <x v="20"/>
  </r>
  <r>
    <x v="86"/>
    <s v="P0019"/>
    <x v="43"/>
    <x v="1"/>
    <s v="Supplier_6"/>
    <x v="2"/>
    <n v="25"/>
    <n v="11888.76"/>
    <n v="297219"/>
    <n v="67"/>
    <n v="11"/>
    <x v="0"/>
    <n v="796546.92"/>
    <x v="2"/>
  </r>
  <r>
    <x v="589"/>
    <s v="P0126"/>
    <x v="268"/>
    <x v="7"/>
    <s v="Supplier_25"/>
    <x v="0"/>
    <n v="25"/>
    <n v="10456.51"/>
    <n v="261412.75"/>
    <n v="189"/>
    <n v="2"/>
    <x v="0"/>
    <n v="1976280.3900000001"/>
    <x v="15"/>
  </r>
  <r>
    <x v="449"/>
    <s v="P0178"/>
    <x v="223"/>
    <x v="3"/>
    <s v="Supplier_2"/>
    <x v="2"/>
    <n v="12"/>
    <n v="687.18"/>
    <n v="8246.16"/>
    <n v="216"/>
    <n v="13"/>
    <x v="0"/>
    <n v="148430.87999999998"/>
    <x v="6"/>
  </r>
  <r>
    <x v="188"/>
    <s v="P0225"/>
    <x v="34"/>
    <x v="6"/>
    <s v="Supplier_28"/>
    <x v="2"/>
    <n v="7"/>
    <n v="3956.95"/>
    <n v="27698.65"/>
    <n v="528"/>
    <n v="14"/>
    <x v="1"/>
    <n v="2089269.5999999999"/>
    <x v="5"/>
  </r>
  <r>
    <x v="280"/>
    <s v="P0185"/>
    <x v="297"/>
    <x v="4"/>
    <s v="Supplier_17"/>
    <x v="1"/>
    <n v="8"/>
    <n v="4699.46"/>
    <n v="37595.68"/>
    <n v="250"/>
    <n v="14"/>
    <x v="0"/>
    <n v="1174865"/>
    <x v="2"/>
  </r>
  <r>
    <x v="9"/>
    <s v="P0141"/>
    <x v="181"/>
    <x v="7"/>
    <s v="Supplier_25"/>
    <x v="0"/>
    <n v="19"/>
    <n v="1445.45"/>
    <n v="27463.55"/>
    <n v="250"/>
    <n v="4"/>
    <x v="0"/>
    <n v="361362.5"/>
    <x v="0"/>
  </r>
  <r>
    <x v="279"/>
    <s v="P0226"/>
    <x v="39"/>
    <x v="6"/>
    <s v="Supplier_3"/>
    <x v="0"/>
    <n v="13"/>
    <n v="3891.11"/>
    <n v="50584.43"/>
    <n v="366"/>
    <n v="12"/>
    <x v="0"/>
    <n v="1424146.26"/>
    <x v="15"/>
  </r>
  <r>
    <x v="502"/>
    <s v="P0117"/>
    <x v="46"/>
    <x v="9"/>
    <s v="Supplier_27"/>
    <x v="0"/>
    <n v="11"/>
    <n v="1149.02"/>
    <n v="12639.22"/>
    <n v="206"/>
    <n v="13"/>
    <x v="0"/>
    <n v="236698.12"/>
    <x v="7"/>
  </r>
  <r>
    <x v="305"/>
    <s v="P0224"/>
    <x v="56"/>
    <x v="6"/>
    <s v="Supplier_1"/>
    <x v="1"/>
    <n v="5"/>
    <n v="2668.01"/>
    <n v="13340.05"/>
    <n v="516"/>
    <n v="14"/>
    <x v="0"/>
    <n v="1376693.1600000001"/>
    <x v="19"/>
  </r>
  <r>
    <x v="697"/>
    <s v="P0300"/>
    <x v="283"/>
    <x v="8"/>
    <s v="Supplier_24"/>
    <x v="0"/>
    <n v="7"/>
    <n v="4162.05"/>
    <n v="29134.35"/>
    <n v="533"/>
    <n v="3"/>
    <x v="1"/>
    <n v="2218372.65"/>
    <x v="4"/>
  </r>
  <r>
    <x v="494"/>
    <s v="P0188"/>
    <x v="52"/>
    <x v="4"/>
    <s v="Supplier_24"/>
    <x v="0"/>
    <n v="23"/>
    <n v="2143.19"/>
    <n v="49293.37"/>
    <n v="201"/>
    <n v="8"/>
    <x v="0"/>
    <n v="430781.19"/>
    <x v="11"/>
  </r>
  <r>
    <x v="607"/>
    <s v="P0136"/>
    <x v="115"/>
    <x v="7"/>
    <s v="Supplier_21"/>
    <x v="3"/>
    <n v="14"/>
    <n v="22534.53"/>
    <n v="315483.42"/>
    <n v="192"/>
    <n v="8"/>
    <x v="0"/>
    <n v="4326629.76"/>
    <x v="23"/>
  </r>
  <r>
    <x v="94"/>
    <s v="P0017"/>
    <x v="99"/>
    <x v="1"/>
    <s v="Supplier_6"/>
    <x v="4"/>
    <n v="20"/>
    <n v="773.34"/>
    <n v="15466.8"/>
    <n v="35"/>
    <n v="7"/>
    <x v="2"/>
    <n v="27066.9"/>
    <x v="21"/>
  </r>
  <r>
    <x v="546"/>
    <s v="P0188"/>
    <x v="52"/>
    <x v="4"/>
    <s v="Supplier_19"/>
    <x v="2"/>
    <n v="13"/>
    <n v="3650.37"/>
    <n v="47454.81"/>
    <n v="248"/>
    <n v="14"/>
    <x v="0"/>
    <n v="905291.76"/>
    <x v="14"/>
  </r>
  <r>
    <x v="447"/>
    <s v="P0282"/>
    <x v="210"/>
    <x v="8"/>
    <s v="Supplier_18"/>
    <x v="0"/>
    <n v="4"/>
    <n v="3968.79"/>
    <n v="15875.16"/>
    <n v="519"/>
    <n v="4"/>
    <x v="0"/>
    <n v="2059802.01"/>
    <x v="8"/>
  </r>
  <r>
    <x v="32"/>
    <s v="P0108"/>
    <x v="226"/>
    <x v="9"/>
    <s v="Supplier_5"/>
    <x v="1"/>
    <n v="24"/>
    <n v="2295.0500000000002"/>
    <n v="55081.2"/>
    <n v="95"/>
    <n v="6"/>
    <x v="0"/>
    <n v="218029.75000000003"/>
    <x v="10"/>
  </r>
  <r>
    <x v="137"/>
    <s v="P0222"/>
    <x v="290"/>
    <x v="6"/>
    <s v="Supplier_23"/>
    <x v="4"/>
    <n v="10"/>
    <n v="802.33"/>
    <n v="8023.3"/>
    <n v="559"/>
    <n v="4"/>
    <x v="1"/>
    <n v="448502.47000000003"/>
    <x v="2"/>
  </r>
  <r>
    <x v="337"/>
    <s v="P0240"/>
    <x v="25"/>
    <x v="6"/>
    <s v="Supplier_8"/>
    <x v="3"/>
    <n v="3"/>
    <n v="4194.0200000000004"/>
    <n v="12582.06"/>
    <n v="459"/>
    <n v="12"/>
    <x v="0"/>
    <n v="1925055.1800000002"/>
    <x v="20"/>
  </r>
  <r>
    <x v="710"/>
    <s v="P0212"/>
    <x v="195"/>
    <x v="6"/>
    <s v="Supplier_20"/>
    <x v="1"/>
    <n v="1"/>
    <n v="2454.46"/>
    <n v="2454.46"/>
    <n v="476"/>
    <n v="9"/>
    <x v="0"/>
    <n v="1168322.96"/>
    <x v="19"/>
  </r>
  <r>
    <x v="624"/>
    <s v="P0137"/>
    <x v="94"/>
    <x v="7"/>
    <s v="Supplier_9"/>
    <x v="1"/>
    <n v="18"/>
    <n v="3784.75"/>
    <n v="68125.5"/>
    <n v="225"/>
    <n v="14"/>
    <x v="0"/>
    <n v="851568.75"/>
    <x v="11"/>
  </r>
  <r>
    <x v="251"/>
    <s v="P0262"/>
    <x v="244"/>
    <x v="2"/>
    <s v="Supplier_14"/>
    <x v="2"/>
    <n v="3"/>
    <n v="4980.88"/>
    <n v="14942.64"/>
    <n v="489"/>
    <n v="3"/>
    <x v="0"/>
    <n v="2435650.3199999998"/>
    <x v="18"/>
  </r>
  <r>
    <x v="357"/>
    <s v="P0258"/>
    <x v="171"/>
    <x v="2"/>
    <s v="Supplier_25"/>
    <x v="4"/>
    <n v="1"/>
    <n v="3138.44"/>
    <n v="3138.44"/>
    <n v="336"/>
    <n v="6"/>
    <x v="0"/>
    <n v="1054515.8400000001"/>
    <x v="12"/>
  </r>
  <r>
    <x v="251"/>
    <s v="P0284"/>
    <x v="152"/>
    <x v="8"/>
    <s v="Supplier_6"/>
    <x v="4"/>
    <n v="9"/>
    <n v="2624.62"/>
    <n v="23621.58"/>
    <n v="332"/>
    <n v="11"/>
    <x v="0"/>
    <n v="871373.84"/>
    <x v="18"/>
  </r>
  <r>
    <x v="80"/>
    <s v="P0059"/>
    <x v="184"/>
    <x v="5"/>
    <s v="Supplier_28"/>
    <x v="2"/>
    <n v="30"/>
    <n v="3345.33"/>
    <n v="100359.9"/>
    <n v="86"/>
    <n v="8"/>
    <x v="0"/>
    <n v="287698.38"/>
    <x v="22"/>
  </r>
  <r>
    <x v="700"/>
    <s v="P0227"/>
    <x v="35"/>
    <x v="6"/>
    <s v="Supplier_12"/>
    <x v="2"/>
    <n v="8"/>
    <n v="2238.7800000000002"/>
    <n v="17910.240000000002"/>
    <n v="268"/>
    <n v="5"/>
    <x v="0"/>
    <n v="599993.04"/>
    <x v="21"/>
  </r>
  <r>
    <x v="451"/>
    <s v="P0127"/>
    <x v="236"/>
    <x v="7"/>
    <s v="Supplier_10"/>
    <x v="1"/>
    <n v="8"/>
    <n v="17223.93"/>
    <n v="137791.44"/>
    <n v="106"/>
    <n v="9"/>
    <x v="0"/>
    <n v="1825736.58"/>
    <x v="16"/>
  </r>
  <r>
    <x v="370"/>
    <s v="P0158"/>
    <x v="61"/>
    <x v="3"/>
    <s v="Supplier_4"/>
    <x v="0"/>
    <n v="13"/>
    <n v="4578.28"/>
    <n v="59517.64"/>
    <n v="216"/>
    <n v="3"/>
    <x v="0"/>
    <n v="988908.48"/>
    <x v="18"/>
  </r>
  <r>
    <x v="290"/>
    <s v="P0079"/>
    <x v="16"/>
    <x v="0"/>
    <s v="Supplier_19"/>
    <x v="4"/>
    <n v="21"/>
    <n v="393.42"/>
    <n v="8261.82"/>
    <n v="121"/>
    <n v="9"/>
    <x v="0"/>
    <n v="47603.82"/>
    <x v="16"/>
  </r>
  <r>
    <x v="225"/>
    <s v="P0049"/>
    <x v="112"/>
    <x v="5"/>
    <s v="Supplier_9"/>
    <x v="3"/>
    <n v="36"/>
    <n v="1446.41"/>
    <n v="52070.76"/>
    <n v="37"/>
    <n v="3"/>
    <x v="0"/>
    <n v="53517.170000000006"/>
    <x v="0"/>
  </r>
  <r>
    <x v="33"/>
    <s v="P0188"/>
    <x v="52"/>
    <x v="4"/>
    <s v="Supplier_7"/>
    <x v="4"/>
    <n v="20"/>
    <n v="4174.87"/>
    <n v="83497.399999999994"/>
    <n v="103"/>
    <n v="8"/>
    <x v="0"/>
    <n v="430011.61"/>
    <x v="3"/>
  </r>
  <r>
    <x v="589"/>
    <s v="P0139"/>
    <x v="128"/>
    <x v="7"/>
    <s v="Supplier_4"/>
    <x v="4"/>
    <n v="8"/>
    <n v="3162.43"/>
    <n v="25299.439999999999"/>
    <n v="146"/>
    <n v="2"/>
    <x v="0"/>
    <n v="461714.77999999997"/>
    <x v="15"/>
  </r>
  <r>
    <x v="227"/>
    <s v="P0231"/>
    <x v="93"/>
    <x v="6"/>
    <s v="Supplier_19"/>
    <x v="2"/>
    <n v="7"/>
    <n v="829.64"/>
    <n v="5807.48"/>
    <n v="388"/>
    <n v="4"/>
    <x v="1"/>
    <n v="321900.32"/>
    <x v="12"/>
  </r>
  <r>
    <x v="380"/>
    <s v="P0178"/>
    <x v="223"/>
    <x v="3"/>
    <s v="Supplier_8"/>
    <x v="4"/>
    <n v="17"/>
    <n v="4833.3900000000003"/>
    <n v="82167.63"/>
    <n v="228"/>
    <n v="2"/>
    <x v="0"/>
    <n v="1102012.9200000002"/>
    <x v="16"/>
  </r>
  <r>
    <x v="269"/>
    <s v="P0183"/>
    <x v="233"/>
    <x v="4"/>
    <s v="Supplier_16"/>
    <x v="2"/>
    <n v="23"/>
    <n v="3235.58"/>
    <n v="74418.34"/>
    <n v="245"/>
    <n v="4"/>
    <x v="0"/>
    <n v="792717.1"/>
    <x v="23"/>
  </r>
  <r>
    <x v="40"/>
    <s v="P0127"/>
    <x v="236"/>
    <x v="7"/>
    <s v="Supplier_20"/>
    <x v="4"/>
    <n v="11"/>
    <n v="4856"/>
    <n v="53416"/>
    <n v="175"/>
    <n v="14"/>
    <x v="0"/>
    <n v="849800"/>
    <x v="10"/>
  </r>
  <r>
    <x v="650"/>
    <s v="P0215"/>
    <x v="24"/>
    <x v="6"/>
    <s v="Supplier_29"/>
    <x v="4"/>
    <n v="1"/>
    <n v="1138.9100000000001"/>
    <n v="1138.9100000000001"/>
    <n v="535"/>
    <n v="5"/>
    <x v="1"/>
    <n v="609316.85000000009"/>
    <x v="22"/>
  </r>
  <r>
    <x v="323"/>
    <s v="P0256"/>
    <x v="196"/>
    <x v="2"/>
    <s v="Supplier_24"/>
    <x v="0"/>
    <n v="10"/>
    <n v="394.57"/>
    <n v="3945.7"/>
    <n v="511"/>
    <n v="4"/>
    <x v="0"/>
    <n v="201625.27"/>
    <x v="8"/>
  </r>
  <r>
    <x v="265"/>
    <s v="P0009"/>
    <x v="166"/>
    <x v="1"/>
    <s v="Supplier_15"/>
    <x v="4"/>
    <n v="33"/>
    <n v="11198.52"/>
    <n v="369551.16"/>
    <n v="58"/>
    <n v="10"/>
    <x v="0"/>
    <n v="649514.16"/>
    <x v="17"/>
  </r>
  <r>
    <x v="641"/>
    <s v="P0187"/>
    <x v="79"/>
    <x v="4"/>
    <s v="Supplier_18"/>
    <x v="1"/>
    <n v="19"/>
    <n v="2140.81"/>
    <n v="40675.39"/>
    <n v="163"/>
    <n v="5"/>
    <x v="0"/>
    <n v="348952.02999999997"/>
    <x v="3"/>
  </r>
  <r>
    <x v="636"/>
    <s v="P0184"/>
    <x v="278"/>
    <x v="4"/>
    <s v="Supplier_30"/>
    <x v="2"/>
    <n v="16"/>
    <n v="1894.06"/>
    <n v="30304.959999999999"/>
    <n v="109"/>
    <n v="5"/>
    <x v="0"/>
    <n v="206452.54"/>
    <x v="2"/>
  </r>
  <r>
    <x v="463"/>
    <s v="P0200"/>
    <x v="267"/>
    <x v="4"/>
    <s v="Supplier_27"/>
    <x v="2"/>
    <n v="16"/>
    <n v="2976.33"/>
    <n v="47621.279999999999"/>
    <n v="156"/>
    <n v="6"/>
    <x v="0"/>
    <n v="464307.48"/>
    <x v="18"/>
  </r>
  <r>
    <x v="358"/>
    <s v="P0073"/>
    <x v="126"/>
    <x v="0"/>
    <s v="Supplier_16"/>
    <x v="2"/>
    <n v="17"/>
    <n v="50.41"/>
    <n v="856.97"/>
    <n v="123"/>
    <n v="13"/>
    <x v="0"/>
    <n v="6200.4299999999994"/>
    <x v="21"/>
  </r>
  <r>
    <x v="162"/>
    <s v="P0032"/>
    <x v="227"/>
    <x v="5"/>
    <s v="Supplier_27"/>
    <x v="1"/>
    <n v="20"/>
    <n v="1286"/>
    <n v="25720"/>
    <n v="45"/>
    <n v="13"/>
    <x v="0"/>
    <n v="57870"/>
    <x v="17"/>
  </r>
  <r>
    <x v="221"/>
    <s v="P0254"/>
    <x v="111"/>
    <x v="2"/>
    <s v="Supplier_25"/>
    <x v="4"/>
    <n v="8"/>
    <n v="1748.67"/>
    <n v="13989.36"/>
    <n v="432"/>
    <n v="2"/>
    <x v="1"/>
    <n v="755425.44000000006"/>
    <x v="3"/>
  </r>
  <r>
    <x v="521"/>
    <s v="P0176"/>
    <x v="14"/>
    <x v="3"/>
    <s v="Supplier_20"/>
    <x v="3"/>
    <n v="23"/>
    <n v="1695.41"/>
    <n v="38994.43"/>
    <n v="240"/>
    <n v="13"/>
    <x v="0"/>
    <n v="406898.4"/>
    <x v="23"/>
  </r>
  <r>
    <x v="641"/>
    <s v="P0285"/>
    <x v="170"/>
    <x v="8"/>
    <s v="Supplier_28"/>
    <x v="1"/>
    <n v="4"/>
    <n v="4469.3"/>
    <n v="17877.2"/>
    <n v="386"/>
    <n v="6"/>
    <x v="0"/>
    <n v="1725149.8"/>
    <x v="3"/>
  </r>
  <r>
    <x v="414"/>
    <s v="P0031"/>
    <x v="224"/>
    <x v="5"/>
    <s v="Supplier_3"/>
    <x v="0"/>
    <n v="25"/>
    <n v="3316.78"/>
    <n v="82919.5"/>
    <n v="98"/>
    <n v="4"/>
    <x v="0"/>
    <n v="325044.44"/>
    <x v="21"/>
  </r>
  <r>
    <x v="59"/>
    <s v="P0092"/>
    <x v="246"/>
    <x v="9"/>
    <s v="Supplier_13"/>
    <x v="1"/>
    <n v="10"/>
    <n v="1475.66"/>
    <n v="14756.6"/>
    <n v="160"/>
    <n v="6"/>
    <x v="0"/>
    <n v="236105.60000000001"/>
    <x v="0"/>
  </r>
  <r>
    <x v="310"/>
    <s v="P0022"/>
    <x v="188"/>
    <x v="1"/>
    <s v="Supplier_25"/>
    <x v="3"/>
    <n v="21"/>
    <n v="7605.49"/>
    <n v="159715.29"/>
    <n v="93"/>
    <n v="5"/>
    <x v="0"/>
    <n v="707310.57"/>
    <x v="20"/>
  </r>
  <r>
    <x v="41"/>
    <s v="P0239"/>
    <x v="217"/>
    <x v="6"/>
    <s v="Supplier_30"/>
    <x v="0"/>
    <n v="17"/>
    <n v="652.48"/>
    <n v="11092.16"/>
    <n v="428"/>
    <n v="14"/>
    <x v="0"/>
    <n v="279261.44"/>
    <x v="0"/>
  </r>
  <r>
    <x v="661"/>
    <s v="P0227"/>
    <x v="35"/>
    <x v="6"/>
    <s v="Supplier_26"/>
    <x v="3"/>
    <n v="2"/>
    <n v="4745.26"/>
    <n v="9490.52"/>
    <n v="256"/>
    <n v="14"/>
    <x v="1"/>
    <n v="1214786.5600000001"/>
    <x v="7"/>
  </r>
  <r>
    <x v="644"/>
    <s v="P0288"/>
    <x v="138"/>
    <x v="8"/>
    <s v="Supplier_14"/>
    <x v="2"/>
    <n v="9"/>
    <n v="4285.59"/>
    <n v="38570.31"/>
    <n v="372"/>
    <n v="5"/>
    <x v="1"/>
    <n v="1594239.48"/>
    <x v="5"/>
  </r>
  <r>
    <x v="623"/>
    <s v="P0008"/>
    <x v="58"/>
    <x v="1"/>
    <s v="Supplier_8"/>
    <x v="4"/>
    <n v="25"/>
    <n v="674.17"/>
    <n v="16854.25"/>
    <n v="53"/>
    <n v="5"/>
    <x v="2"/>
    <n v="35731.009999999995"/>
    <x v="22"/>
  </r>
  <r>
    <x v="93"/>
    <s v="P0293"/>
    <x v="81"/>
    <x v="8"/>
    <s v="Supplier_18"/>
    <x v="0"/>
    <n v="3"/>
    <n v="1338"/>
    <n v="4014"/>
    <n v="565"/>
    <n v="2"/>
    <x v="1"/>
    <n v="755970"/>
    <x v="8"/>
  </r>
  <r>
    <x v="183"/>
    <s v="P0182"/>
    <x v="4"/>
    <x v="4"/>
    <s v="Supplier_17"/>
    <x v="1"/>
    <n v="25"/>
    <n v="1583.01"/>
    <n v="39575.25"/>
    <n v="170"/>
    <n v="14"/>
    <x v="0"/>
    <n v="269111.7"/>
    <x v="11"/>
  </r>
  <r>
    <x v="185"/>
    <s v="P0267"/>
    <x v="51"/>
    <x v="2"/>
    <s v="Supplier_22"/>
    <x v="1"/>
    <n v="10"/>
    <n v="1017.23"/>
    <n v="10172.299999999999"/>
    <n v="340"/>
    <n v="4"/>
    <x v="1"/>
    <n v="345858.2"/>
    <x v="19"/>
  </r>
  <r>
    <x v="449"/>
    <s v="P0163"/>
    <x v="75"/>
    <x v="3"/>
    <s v="Supplier_26"/>
    <x v="1"/>
    <n v="25"/>
    <n v="2669.39"/>
    <n v="66734.75"/>
    <n v="103"/>
    <n v="4"/>
    <x v="0"/>
    <n v="274947.17"/>
    <x v="6"/>
  </r>
  <r>
    <x v="133"/>
    <s v="P0012"/>
    <x v="102"/>
    <x v="1"/>
    <s v="Supplier_8"/>
    <x v="2"/>
    <n v="51"/>
    <n v="2118.69"/>
    <n v="108053.19"/>
    <n v="120"/>
    <n v="6"/>
    <x v="0"/>
    <n v="254242.80000000002"/>
    <x v="10"/>
  </r>
  <r>
    <x v="494"/>
    <s v="P0022"/>
    <x v="188"/>
    <x v="1"/>
    <s v="Supplier_25"/>
    <x v="1"/>
    <n v="41"/>
    <n v="18138.95"/>
    <n v="743696.95"/>
    <n v="57"/>
    <n v="9"/>
    <x v="2"/>
    <n v="1033920.15"/>
    <x v="11"/>
  </r>
  <r>
    <x v="730"/>
    <s v="P0093"/>
    <x v="248"/>
    <x v="9"/>
    <s v="Supplier_25"/>
    <x v="3"/>
    <n v="11"/>
    <n v="2895.76"/>
    <n v="31853.360000000001"/>
    <n v="187"/>
    <n v="3"/>
    <x v="0"/>
    <n v="541507.12"/>
    <x v="16"/>
  </r>
  <r>
    <x v="82"/>
    <s v="P0144"/>
    <x v="271"/>
    <x v="7"/>
    <s v="Supplier_20"/>
    <x v="3"/>
    <n v="9"/>
    <n v="6529.88"/>
    <n v="58768.92"/>
    <n v="84"/>
    <n v="8"/>
    <x v="0"/>
    <n v="548509.92000000004"/>
    <x v="21"/>
  </r>
  <r>
    <x v="260"/>
    <s v="P0128"/>
    <x v="282"/>
    <x v="7"/>
    <s v="Supplier_17"/>
    <x v="3"/>
    <n v="19"/>
    <n v="18539.22"/>
    <n v="352245.18"/>
    <n v="149"/>
    <n v="14"/>
    <x v="0"/>
    <n v="2762343.7800000003"/>
    <x v="9"/>
  </r>
  <r>
    <x v="180"/>
    <s v="P0228"/>
    <x v="45"/>
    <x v="6"/>
    <s v="Supplier_30"/>
    <x v="0"/>
    <n v="2"/>
    <n v="1009.17"/>
    <n v="2018.34"/>
    <n v="359"/>
    <n v="6"/>
    <x v="0"/>
    <n v="362292.02999999997"/>
    <x v="7"/>
  </r>
  <r>
    <x v="63"/>
    <s v="P0110"/>
    <x v="97"/>
    <x v="9"/>
    <s v="Supplier_15"/>
    <x v="2"/>
    <n v="17"/>
    <n v="4840.71"/>
    <n v="82292.070000000007"/>
    <n v="166"/>
    <n v="13"/>
    <x v="0"/>
    <n v="803557.86"/>
    <x v="11"/>
  </r>
  <r>
    <x v="596"/>
    <s v="P0289"/>
    <x v="147"/>
    <x v="8"/>
    <s v="Supplier_7"/>
    <x v="3"/>
    <n v="7"/>
    <n v="4979.38"/>
    <n v="34855.660000000003"/>
    <n v="262"/>
    <n v="11"/>
    <x v="1"/>
    <n v="1304597.56"/>
    <x v="23"/>
  </r>
  <r>
    <x v="599"/>
    <s v="P0083"/>
    <x v="47"/>
    <x v="0"/>
    <s v="Supplier_25"/>
    <x v="4"/>
    <n v="22"/>
    <n v="84.07"/>
    <n v="1849.54"/>
    <n v="138"/>
    <n v="8"/>
    <x v="0"/>
    <n v="11601.66"/>
    <x v="8"/>
  </r>
  <r>
    <x v="622"/>
    <s v="P0196"/>
    <x v="186"/>
    <x v="4"/>
    <s v="Supplier_2"/>
    <x v="2"/>
    <n v="24"/>
    <n v="3028.2"/>
    <n v="72676.800000000003"/>
    <n v="205"/>
    <n v="4"/>
    <x v="0"/>
    <n v="620781"/>
    <x v="20"/>
  </r>
  <r>
    <x v="345"/>
    <s v="P0130"/>
    <x v="213"/>
    <x v="7"/>
    <s v="Supplier_27"/>
    <x v="3"/>
    <n v="9"/>
    <n v="15237.41"/>
    <n v="137136.69"/>
    <n v="132"/>
    <n v="4"/>
    <x v="0"/>
    <n v="2011338.1199999999"/>
    <x v="23"/>
  </r>
  <r>
    <x v="435"/>
    <s v="P0176"/>
    <x v="14"/>
    <x v="3"/>
    <s v="Supplier_9"/>
    <x v="0"/>
    <n v="14"/>
    <n v="4224.74"/>
    <n v="59146.36"/>
    <n v="210"/>
    <n v="14"/>
    <x v="0"/>
    <n v="887195.39999999991"/>
    <x v="23"/>
  </r>
  <r>
    <x v="20"/>
    <s v="P0138"/>
    <x v="245"/>
    <x v="7"/>
    <s v="Supplier_4"/>
    <x v="3"/>
    <n v="20"/>
    <n v="6446.7"/>
    <n v="128934"/>
    <n v="156"/>
    <n v="7"/>
    <x v="0"/>
    <n v="1005685.2"/>
    <x v="7"/>
  </r>
  <r>
    <x v="679"/>
    <s v="P0204"/>
    <x v="142"/>
    <x v="4"/>
    <s v="Supplier_23"/>
    <x v="1"/>
    <n v="10"/>
    <n v="3769.25"/>
    <n v="37692.5"/>
    <n v="115"/>
    <n v="10"/>
    <x v="0"/>
    <n v="433463.75"/>
    <x v="4"/>
  </r>
  <r>
    <x v="147"/>
    <s v="P0048"/>
    <x v="207"/>
    <x v="5"/>
    <s v="Supplier_19"/>
    <x v="0"/>
    <n v="27"/>
    <n v="4520.6899999999996"/>
    <n v="122058.63"/>
    <n v="99"/>
    <n v="3"/>
    <x v="2"/>
    <n v="447548.30999999994"/>
    <x v="19"/>
  </r>
  <r>
    <x v="318"/>
    <s v="P0100"/>
    <x v="251"/>
    <x v="9"/>
    <s v="Supplier_16"/>
    <x v="3"/>
    <n v="14"/>
    <n v="178.16"/>
    <n v="2494.2399999999998"/>
    <n v="237"/>
    <n v="11"/>
    <x v="0"/>
    <n v="42223.92"/>
    <x v="18"/>
  </r>
  <r>
    <x v="663"/>
    <s v="P0079"/>
    <x v="16"/>
    <x v="0"/>
    <s v="Supplier_10"/>
    <x v="3"/>
    <n v="15"/>
    <n v="306.36"/>
    <n v="4595.3999999999996"/>
    <n v="144"/>
    <n v="14"/>
    <x v="0"/>
    <n v="44115.840000000004"/>
    <x v="2"/>
  </r>
  <r>
    <x v="562"/>
    <s v="P0031"/>
    <x v="224"/>
    <x v="5"/>
    <s v="Supplier_24"/>
    <x v="4"/>
    <n v="54"/>
    <n v="3639.14"/>
    <n v="196513.56"/>
    <n v="111"/>
    <n v="7"/>
    <x v="0"/>
    <n v="403944.54"/>
    <x v="10"/>
  </r>
  <r>
    <x v="281"/>
    <s v="P0204"/>
    <x v="142"/>
    <x v="4"/>
    <s v="Supplier_14"/>
    <x v="2"/>
    <n v="13"/>
    <n v="189.78"/>
    <n v="2467.14"/>
    <n v="143"/>
    <n v="7"/>
    <x v="0"/>
    <n v="27138.54"/>
    <x v="3"/>
  </r>
  <r>
    <x v="59"/>
    <s v="P0262"/>
    <x v="244"/>
    <x v="2"/>
    <s v="Supplier_15"/>
    <x v="2"/>
    <n v="1"/>
    <n v="3125.22"/>
    <n v="3125.22"/>
    <n v="462"/>
    <n v="3"/>
    <x v="0"/>
    <n v="1443851.64"/>
    <x v="0"/>
  </r>
  <r>
    <x v="30"/>
    <s v="P0154"/>
    <x v="240"/>
    <x v="3"/>
    <s v="Supplier_7"/>
    <x v="2"/>
    <n v="18"/>
    <n v="4732.88"/>
    <n v="85191.84"/>
    <n v="205"/>
    <n v="14"/>
    <x v="0"/>
    <n v="970240.4"/>
    <x v="13"/>
  </r>
  <r>
    <x v="284"/>
    <s v="P0272"/>
    <x v="230"/>
    <x v="8"/>
    <s v="Supplier_10"/>
    <x v="4"/>
    <n v="4"/>
    <n v="2448.81"/>
    <n v="9795.24"/>
    <n v="373"/>
    <n v="13"/>
    <x v="0"/>
    <n v="913406.13"/>
    <x v="7"/>
  </r>
  <r>
    <x v="608"/>
    <s v="P0212"/>
    <x v="195"/>
    <x v="6"/>
    <s v="Supplier_22"/>
    <x v="4"/>
    <n v="5"/>
    <n v="3930.82"/>
    <n v="19654.099999999999"/>
    <n v="498"/>
    <n v="3"/>
    <x v="1"/>
    <n v="1957548.36"/>
    <x v="1"/>
  </r>
  <r>
    <x v="176"/>
    <s v="P0188"/>
    <x v="52"/>
    <x v="4"/>
    <s v="Supplier_27"/>
    <x v="0"/>
    <n v="15"/>
    <n v="2394.08"/>
    <n v="35911.199999999997"/>
    <n v="105"/>
    <n v="12"/>
    <x v="0"/>
    <n v="251378.4"/>
    <x v="19"/>
  </r>
  <r>
    <x v="211"/>
    <s v="P0120"/>
    <x v="88"/>
    <x v="9"/>
    <s v="Supplier_21"/>
    <x v="4"/>
    <n v="12"/>
    <n v="3940.93"/>
    <n v="47291.16"/>
    <n v="146"/>
    <n v="11"/>
    <x v="0"/>
    <n v="575375.78"/>
    <x v="10"/>
  </r>
  <r>
    <x v="247"/>
    <s v="P0044"/>
    <x v="192"/>
    <x v="5"/>
    <s v="Supplier_1"/>
    <x v="3"/>
    <n v="36"/>
    <n v="4968.37"/>
    <n v="178861.32"/>
    <n v="54"/>
    <n v="2"/>
    <x v="2"/>
    <n v="268291.98"/>
    <x v="18"/>
  </r>
  <r>
    <x v="62"/>
    <s v="P0138"/>
    <x v="245"/>
    <x v="7"/>
    <s v="Supplier_13"/>
    <x v="2"/>
    <n v="8"/>
    <n v="2138.5700000000002"/>
    <n v="17108.560000000001"/>
    <n v="120"/>
    <n v="5"/>
    <x v="0"/>
    <n v="256628.40000000002"/>
    <x v="17"/>
  </r>
  <r>
    <x v="235"/>
    <s v="P0178"/>
    <x v="223"/>
    <x v="3"/>
    <s v="Supplier_5"/>
    <x v="2"/>
    <n v="19"/>
    <n v="3820.01"/>
    <n v="72580.19"/>
    <n v="114"/>
    <n v="11"/>
    <x v="0"/>
    <n v="435481.14"/>
    <x v="17"/>
  </r>
  <r>
    <x v="310"/>
    <s v="P0299"/>
    <x v="287"/>
    <x v="8"/>
    <s v="Supplier_27"/>
    <x v="1"/>
    <n v="2"/>
    <n v="3910.28"/>
    <n v="7820.56"/>
    <n v="425"/>
    <n v="7"/>
    <x v="0"/>
    <n v="1661869"/>
    <x v="20"/>
  </r>
  <r>
    <x v="683"/>
    <s v="P0127"/>
    <x v="236"/>
    <x v="7"/>
    <s v="Supplier_28"/>
    <x v="4"/>
    <n v="16"/>
    <n v="8942.0499999999993"/>
    <n v="143072.79999999999"/>
    <n v="87"/>
    <n v="12"/>
    <x v="0"/>
    <n v="777958.35"/>
    <x v="19"/>
  </r>
  <r>
    <x v="548"/>
    <s v="P0094"/>
    <x v="121"/>
    <x v="9"/>
    <s v="Supplier_17"/>
    <x v="2"/>
    <n v="24"/>
    <n v="2628.03"/>
    <n v="63072.72"/>
    <n v="235"/>
    <n v="2"/>
    <x v="0"/>
    <n v="617587.05000000005"/>
    <x v="13"/>
  </r>
  <r>
    <x v="555"/>
    <s v="P0290"/>
    <x v="277"/>
    <x v="8"/>
    <s v="Supplier_7"/>
    <x v="3"/>
    <n v="2"/>
    <n v="4860.83"/>
    <n v="9721.66"/>
    <n v="543"/>
    <n v="10"/>
    <x v="0"/>
    <n v="2639430.69"/>
    <x v="11"/>
  </r>
  <r>
    <x v="713"/>
    <s v="P0040"/>
    <x v="63"/>
    <x v="5"/>
    <s v="Supplier_6"/>
    <x v="2"/>
    <n v="28"/>
    <n v="2206.35"/>
    <n v="61777.8"/>
    <n v="40"/>
    <n v="11"/>
    <x v="0"/>
    <n v="88254"/>
    <x v="15"/>
  </r>
  <r>
    <x v="499"/>
    <s v="P0132"/>
    <x v="70"/>
    <x v="7"/>
    <s v="Supplier_29"/>
    <x v="1"/>
    <n v="18"/>
    <n v="14851.65"/>
    <n v="267329.7"/>
    <n v="201"/>
    <n v="12"/>
    <x v="0"/>
    <n v="2985181.65"/>
    <x v="17"/>
  </r>
  <r>
    <x v="669"/>
    <s v="P0160"/>
    <x v="179"/>
    <x v="3"/>
    <s v="Supplier_26"/>
    <x v="3"/>
    <n v="25"/>
    <n v="4708.92"/>
    <n v="117723"/>
    <n v="176"/>
    <n v="10"/>
    <x v="0"/>
    <n v="828769.92"/>
    <x v="7"/>
  </r>
  <r>
    <x v="136"/>
    <s v="P0031"/>
    <x v="224"/>
    <x v="5"/>
    <s v="Supplier_23"/>
    <x v="0"/>
    <n v="39"/>
    <n v="4244.63"/>
    <n v="165540.57"/>
    <n v="105"/>
    <n v="2"/>
    <x v="0"/>
    <n v="445686.15"/>
    <x v="20"/>
  </r>
  <r>
    <x v="26"/>
    <s v="P0170"/>
    <x v="231"/>
    <x v="3"/>
    <s v="Supplier_15"/>
    <x v="0"/>
    <n v="10"/>
    <n v="2546.75"/>
    <n v="25467.5"/>
    <n v="143"/>
    <n v="3"/>
    <x v="0"/>
    <n v="364185.25"/>
    <x v="1"/>
  </r>
  <r>
    <x v="306"/>
    <s v="P0157"/>
    <x v="108"/>
    <x v="3"/>
    <s v="Supplier_23"/>
    <x v="0"/>
    <n v="14"/>
    <n v="4822.57"/>
    <n v="67515.98"/>
    <n v="159"/>
    <n v="4"/>
    <x v="0"/>
    <n v="766788.63"/>
    <x v="17"/>
  </r>
  <r>
    <x v="581"/>
    <s v="P0249"/>
    <x v="129"/>
    <x v="2"/>
    <s v="Supplier_23"/>
    <x v="3"/>
    <n v="1"/>
    <n v="4783.43"/>
    <n v="4783.43"/>
    <n v="316"/>
    <n v="2"/>
    <x v="0"/>
    <n v="1511563.8800000001"/>
    <x v="6"/>
  </r>
  <r>
    <x v="615"/>
    <s v="P0187"/>
    <x v="79"/>
    <x v="4"/>
    <s v="Supplier_11"/>
    <x v="2"/>
    <n v="18"/>
    <n v="1894.45"/>
    <n v="34100.1"/>
    <n v="195"/>
    <n v="9"/>
    <x v="0"/>
    <n v="369417.75"/>
    <x v="7"/>
  </r>
  <r>
    <x v="457"/>
    <s v="P0295"/>
    <x v="127"/>
    <x v="8"/>
    <s v="Supplier_25"/>
    <x v="3"/>
    <n v="5"/>
    <n v="1580.52"/>
    <n v="7902.6"/>
    <n v="482"/>
    <n v="7"/>
    <x v="1"/>
    <n v="761810.64"/>
    <x v="23"/>
  </r>
  <r>
    <x v="518"/>
    <s v="P0014"/>
    <x v="228"/>
    <x v="1"/>
    <s v="Supplier_4"/>
    <x v="0"/>
    <n v="41"/>
    <n v="18298.25"/>
    <n v="750228.25"/>
    <n v="105"/>
    <n v="8"/>
    <x v="2"/>
    <n v="1921316.25"/>
    <x v="2"/>
  </r>
  <r>
    <x v="156"/>
    <s v="P0111"/>
    <x v="89"/>
    <x v="9"/>
    <s v="Supplier_24"/>
    <x v="4"/>
    <n v="20"/>
    <n v="4742.8999999999996"/>
    <n v="94858"/>
    <n v="188"/>
    <n v="3"/>
    <x v="0"/>
    <n v="891665.2"/>
    <x v="5"/>
  </r>
  <r>
    <x v="334"/>
    <s v="P0195"/>
    <x v="261"/>
    <x v="4"/>
    <s v="Supplier_6"/>
    <x v="4"/>
    <n v="23"/>
    <n v="2962.96"/>
    <n v="68148.08"/>
    <n v="217"/>
    <n v="6"/>
    <x v="0"/>
    <n v="642962.32000000007"/>
    <x v="9"/>
  </r>
  <r>
    <x v="685"/>
    <s v="P0010"/>
    <x v="281"/>
    <x v="1"/>
    <s v="Supplier_7"/>
    <x v="2"/>
    <n v="25"/>
    <n v="14292.17"/>
    <n v="357304.25"/>
    <n v="118"/>
    <n v="12"/>
    <x v="0"/>
    <n v="1686476.06"/>
    <x v="21"/>
  </r>
  <r>
    <x v="75"/>
    <s v="P0179"/>
    <x v="110"/>
    <x v="3"/>
    <s v="Supplier_7"/>
    <x v="0"/>
    <n v="16"/>
    <n v="2554.3000000000002"/>
    <n v="40868.800000000003"/>
    <n v="198"/>
    <n v="11"/>
    <x v="0"/>
    <n v="505751.4"/>
    <x v="11"/>
  </r>
  <r>
    <x v="530"/>
    <s v="P0247"/>
    <x v="162"/>
    <x v="2"/>
    <s v="Supplier_24"/>
    <x v="1"/>
    <n v="6"/>
    <n v="968.36"/>
    <n v="5810.16"/>
    <n v="342"/>
    <n v="10"/>
    <x v="1"/>
    <n v="331179.12"/>
    <x v="0"/>
  </r>
  <r>
    <x v="170"/>
    <s v="P0225"/>
    <x v="34"/>
    <x v="6"/>
    <s v="Supplier_23"/>
    <x v="4"/>
    <n v="6"/>
    <n v="3551.61"/>
    <n v="21309.66"/>
    <n v="477"/>
    <n v="3"/>
    <x v="0"/>
    <n v="1694117.97"/>
    <x v="18"/>
  </r>
  <r>
    <x v="402"/>
    <s v="P0061"/>
    <x v="212"/>
    <x v="0"/>
    <s v="Supplier_7"/>
    <x v="2"/>
    <n v="14"/>
    <n v="269.77999999999997"/>
    <n v="3776.92"/>
    <n v="188"/>
    <n v="13"/>
    <x v="0"/>
    <n v="50718.639999999992"/>
    <x v="5"/>
  </r>
  <r>
    <x v="439"/>
    <s v="P0193"/>
    <x v="17"/>
    <x v="4"/>
    <s v="Supplier_12"/>
    <x v="1"/>
    <n v="10"/>
    <n v="1522.69"/>
    <n v="15226.9"/>
    <n v="125"/>
    <n v="7"/>
    <x v="0"/>
    <n v="190336.25"/>
    <x v="23"/>
  </r>
  <r>
    <x v="642"/>
    <s v="P0138"/>
    <x v="245"/>
    <x v="7"/>
    <s v="Supplier_18"/>
    <x v="2"/>
    <n v="25"/>
    <n v="13671.22"/>
    <n v="341780.5"/>
    <n v="127"/>
    <n v="3"/>
    <x v="0"/>
    <n v="1736244.94"/>
    <x v="6"/>
  </r>
  <r>
    <x v="693"/>
    <s v="P0085"/>
    <x v="293"/>
    <x v="0"/>
    <s v="Supplier_7"/>
    <x v="1"/>
    <n v="8"/>
    <n v="222.83"/>
    <n v="1782.64"/>
    <n v="98"/>
    <n v="6"/>
    <x v="0"/>
    <n v="21837.34"/>
    <x v="21"/>
  </r>
  <r>
    <x v="558"/>
    <s v="P0170"/>
    <x v="231"/>
    <x v="3"/>
    <s v="Supplier_29"/>
    <x v="4"/>
    <n v="18"/>
    <n v="658.68"/>
    <n v="11856.24"/>
    <n v="114"/>
    <n v="2"/>
    <x v="0"/>
    <n v="75089.51999999999"/>
    <x v="22"/>
  </r>
  <r>
    <x v="173"/>
    <s v="P0273"/>
    <x v="288"/>
    <x v="8"/>
    <s v="Supplier_4"/>
    <x v="0"/>
    <n v="8"/>
    <n v="943.81"/>
    <n v="7550.48"/>
    <n v="421"/>
    <n v="7"/>
    <x v="0"/>
    <n v="397344.00999999995"/>
    <x v="12"/>
  </r>
  <r>
    <x v="542"/>
    <s v="P0152"/>
    <x v="247"/>
    <x v="3"/>
    <s v="Supplier_25"/>
    <x v="1"/>
    <n v="20"/>
    <n v="4355.7"/>
    <n v="87114"/>
    <n v="192"/>
    <n v="7"/>
    <x v="0"/>
    <n v="836294.39999999991"/>
    <x v="14"/>
  </r>
  <r>
    <x v="514"/>
    <s v="P0223"/>
    <x v="28"/>
    <x v="6"/>
    <s v="Supplier_3"/>
    <x v="2"/>
    <n v="7"/>
    <n v="2401.85"/>
    <n v="16812.95"/>
    <n v="594"/>
    <n v="10"/>
    <x v="0"/>
    <n v="1426698.9"/>
    <x v="11"/>
  </r>
  <r>
    <x v="728"/>
    <s v="P0047"/>
    <x v="5"/>
    <x v="5"/>
    <s v="Supplier_17"/>
    <x v="3"/>
    <n v="28"/>
    <n v="854.32"/>
    <n v="23920.959999999999"/>
    <n v="118"/>
    <n v="13"/>
    <x v="0"/>
    <n v="100809.76000000001"/>
    <x v="6"/>
  </r>
  <r>
    <x v="382"/>
    <s v="P0031"/>
    <x v="224"/>
    <x v="5"/>
    <s v="Supplier_24"/>
    <x v="0"/>
    <n v="27"/>
    <n v="4818.41"/>
    <n v="130097.07"/>
    <n v="33"/>
    <n v="13"/>
    <x v="2"/>
    <n v="159007.53"/>
    <x v="2"/>
  </r>
  <r>
    <x v="454"/>
    <s v="P0113"/>
    <x v="173"/>
    <x v="9"/>
    <s v="Supplier_3"/>
    <x v="1"/>
    <n v="21"/>
    <n v="1425.03"/>
    <n v="29925.63"/>
    <n v="85"/>
    <n v="5"/>
    <x v="0"/>
    <n v="121127.55"/>
    <x v="6"/>
  </r>
  <r>
    <x v="261"/>
    <s v="P0268"/>
    <x v="131"/>
    <x v="2"/>
    <s v="Supplier_24"/>
    <x v="1"/>
    <n v="8"/>
    <n v="445.45"/>
    <n v="3563.6"/>
    <n v="329"/>
    <n v="8"/>
    <x v="1"/>
    <n v="146553.04999999999"/>
    <x v="2"/>
  </r>
  <r>
    <x v="482"/>
    <s v="P0071"/>
    <x v="139"/>
    <x v="0"/>
    <s v="Supplier_19"/>
    <x v="3"/>
    <n v="14"/>
    <n v="241.24"/>
    <n v="3377.36"/>
    <n v="245"/>
    <n v="2"/>
    <x v="0"/>
    <n v="59103.8"/>
    <x v="19"/>
  </r>
  <r>
    <x v="35"/>
    <s v="P0223"/>
    <x v="28"/>
    <x v="6"/>
    <s v="Supplier_13"/>
    <x v="0"/>
    <n v="9"/>
    <n v="966.96"/>
    <n v="8702.64"/>
    <n v="396"/>
    <n v="3"/>
    <x v="1"/>
    <n v="382916.16000000003"/>
    <x v="16"/>
  </r>
  <r>
    <x v="122"/>
    <s v="P0058"/>
    <x v="255"/>
    <x v="5"/>
    <s v="Supplier_9"/>
    <x v="2"/>
    <n v="35"/>
    <n v="2542.5"/>
    <n v="88987.5"/>
    <n v="89"/>
    <n v="4"/>
    <x v="2"/>
    <n v="226282.5"/>
    <x v="0"/>
  </r>
  <r>
    <x v="420"/>
    <s v="P0118"/>
    <x v="189"/>
    <x v="9"/>
    <s v="Supplier_5"/>
    <x v="1"/>
    <n v="24"/>
    <n v="4886.74"/>
    <n v="117281.76"/>
    <n v="245"/>
    <n v="14"/>
    <x v="0"/>
    <n v="1197251.3"/>
    <x v="5"/>
  </r>
  <r>
    <x v="330"/>
    <s v="P0098"/>
    <x v="191"/>
    <x v="9"/>
    <s v="Supplier_14"/>
    <x v="1"/>
    <n v="13"/>
    <n v="325.55"/>
    <n v="4232.1499999999996"/>
    <n v="238"/>
    <n v="2"/>
    <x v="0"/>
    <n v="77480.900000000009"/>
    <x v="21"/>
  </r>
  <r>
    <x v="661"/>
    <s v="P0195"/>
    <x v="261"/>
    <x v="4"/>
    <s v="Supplier_24"/>
    <x v="0"/>
    <n v="8"/>
    <n v="3083.18"/>
    <n v="24665.439999999999"/>
    <n v="190"/>
    <n v="2"/>
    <x v="0"/>
    <n v="585804.19999999995"/>
    <x v="7"/>
  </r>
  <r>
    <x v="235"/>
    <s v="P0160"/>
    <x v="179"/>
    <x v="3"/>
    <s v="Supplier_8"/>
    <x v="3"/>
    <n v="11"/>
    <n v="4392.3900000000003"/>
    <n v="48316.29"/>
    <n v="156"/>
    <n v="13"/>
    <x v="0"/>
    <n v="685212.84000000008"/>
    <x v="17"/>
  </r>
  <r>
    <x v="579"/>
    <s v="P0158"/>
    <x v="61"/>
    <x v="3"/>
    <s v="Supplier_9"/>
    <x v="0"/>
    <n v="21"/>
    <n v="4617.8999999999996"/>
    <n v="96975.9"/>
    <n v="129"/>
    <n v="4"/>
    <x v="0"/>
    <n v="595709.1"/>
    <x v="3"/>
  </r>
  <r>
    <x v="178"/>
    <s v="P0093"/>
    <x v="248"/>
    <x v="9"/>
    <s v="Supplier_21"/>
    <x v="2"/>
    <n v="21"/>
    <n v="713.66"/>
    <n v="14986.86"/>
    <n v="194"/>
    <n v="5"/>
    <x v="0"/>
    <n v="138450.04"/>
    <x v="5"/>
  </r>
  <r>
    <x v="186"/>
    <s v="P0011"/>
    <x v="252"/>
    <x v="1"/>
    <s v="Supplier_8"/>
    <x v="4"/>
    <n v="39"/>
    <n v="8693"/>
    <n v="339027"/>
    <n v="113"/>
    <n v="9"/>
    <x v="0"/>
    <n v="982309"/>
    <x v="5"/>
  </r>
  <r>
    <x v="613"/>
    <s v="P0161"/>
    <x v="27"/>
    <x v="3"/>
    <s v="Supplier_11"/>
    <x v="2"/>
    <n v="13"/>
    <n v="4871.3900000000003"/>
    <n v="63328.07"/>
    <n v="173"/>
    <n v="11"/>
    <x v="0"/>
    <n v="842750.47000000009"/>
    <x v="11"/>
  </r>
  <r>
    <x v="95"/>
    <s v="P0231"/>
    <x v="93"/>
    <x v="6"/>
    <s v="Supplier_25"/>
    <x v="4"/>
    <n v="5"/>
    <n v="4443.9399999999996"/>
    <n v="22219.7"/>
    <n v="501"/>
    <n v="11"/>
    <x v="1"/>
    <n v="2226413.94"/>
    <x v="12"/>
  </r>
  <r>
    <x v="221"/>
    <s v="P0075"/>
    <x v="141"/>
    <x v="0"/>
    <s v="Supplier_26"/>
    <x v="2"/>
    <n v="24"/>
    <n v="386.35"/>
    <n v="9272.4"/>
    <n v="147"/>
    <n v="6"/>
    <x v="0"/>
    <n v="56793.450000000004"/>
    <x v="3"/>
  </r>
  <r>
    <x v="558"/>
    <s v="P0062"/>
    <x v="221"/>
    <x v="0"/>
    <s v="Supplier_7"/>
    <x v="4"/>
    <n v="23"/>
    <n v="383.96"/>
    <n v="8831.08"/>
    <n v="198"/>
    <n v="7"/>
    <x v="0"/>
    <n v="76024.08"/>
    <x v="22"/>
  </r>
  <r>
    <x v="631"/>
    <s v="P0047"/>
    <x v="5"/>
    <x v="5"/>
    <s v="Supplier_10"/>
    <x v="2"/>
    <n v="45"/>
    <n v="2155.5500000000002"/>
    <n v="96999.75"/>
    <n v="115"/>
    <n v="14"/>
    <x v="2"/>
    <n v="247888.25000000003"/>
    <x v="23"/>
  </r>
  <r>
    <x v="661"/>
    <s v="P0224"/>
    <x v="56"/>
    <x v="6"/>
    <s v="Supplier_28"/>
    <x v="4"/>
    <n v="2"/>
    <n v="2478.5700000000002"/>
    <n v="4957.1400000000003"/>
    <n v="369"/>
    <n v="6"/>
    <x v="1"/>
    <n v="914592.33000000007"/>
    <x v="7"/>
  </r>
  <r>
    <x v="716"/>
    <s v="P0133"/>
    <x v="232"/>
    <x v="7"/>
    <s v="Supplier_23"/>
    <x v="4"/>
    <n v="25"/>
    <n v="11896.46"/>
    <n v="297411.5"/>
    <n v="134"/>
    <n v="5"/>
    <x v="0"/>
    <n v="1594125.64"/>
    <x v="17"/>
  </r>
  <r>
    <x v="179"/>
    <s v="P0059"/>
    <x v="184"/>
    <x v="5"/>
    <s v="Supplier_6"/>
    <x v="2"/>
    <n v="20"/>
    <n v="4719.46"/>
    <n v="94389.2"/>
    <n v="65"/>
    <n v="6"/>
    <x v="0"/>
    <n v="306764.90000000002"/>
    <x v="13"/>
  </r>
  <r>
    <x v="499"/>
    <s v="P0111"/>
    <x v="89"/>
    <x v="9"/>
    <s v="Supplier_16"/>
    <x v="2"/>
    <n v="15"/>
    <n v="2477.7800000000002"/>
    <n v="37166.699999999997"/>
    <n v="244"/>
    <n v="12"/>
    <x v="0"/>
    <n v="604578.32000000007"/>
    <x v="17"/>
  </r>
  <r>
    <x v="365"/>
    <s v="P0172"/>
    <x v="55"/>
    <x v="3"/>
    <s v="Supplier_1"/>
    <x v="0"/>
    <n v="14"/>
    <n v="579.85"/>
    <n v="8117.9"/>
    <n v="180"/>
    <n v="10"/>
    <x v="0"/>
    <n v="104373"/>
    <x v="18"/>
  </r>
  <r>
    <x v="133"/>
    <s v="P0282"/>
    <x v="210"/>
    <x v="8"/>
    <s v="Supplier_13"/>
    <x v="4"/>
    <n v="10"/>
    <n v="4753.78"/>
    <n v="47537.8"/>
    <n v="500"/>
    <n v="8"/>
    <x v="1"/>
    <n v="2376890"/>
    <x v="10"/>
  </r>
  <r>
    <x v="192"/>
    <s v="P0033"/>
    <x v="234"/>
    <x v="5"/>
    <s v="Supplier_24"/>
    <x v="1"/>
    <n v="46"/>
    <n v="4679.54"/>
    <n v="215258.84"/>
    <n v="49"/>
    <n v="5"/>
    <x v="2"/>
    <n v="229297.46"/>
    <x v="21"/>
  </r>
  <r>
    <x v="246"/>
    <s v="P0183"/>
    <x v="233"/>
    <x v="4"/>
    <s v="Supplier_10"/>
    <x v="2"/>
    <n v="25"/>
    <n v="781.75"/>
    <n v="19543.75"/>
    <n v="121"/>
    <n v="4"/>
    <x v="0"/>
    <n v="94591.75"/>
    <x v="23"/>
  </r>
  <r>
    <x v="133"/>
    <s v="P0033"/>
    <x v="234"/>
    <x v="5"/>
    <s v="Supplier_16"/>
    <x v="4"/>
    <n v="43"/>
    <n v="4068.04"/>
    <n v="174925.72"/>
    <n v="46"/>
    <n v="7"/>
    <x v="2"/>
    <n v="187129.84"/>
    <x v="10"/>
  </r>
  <r>
    <x v="154"/>
    <s v="P0134"/>
    <x v="272"/>
    <x v="7"/>
    <s v="Supplier_25"/>
    <x v="3"/>
    <n v="11"/>
    <n v="20194.29"/>
    <n v="222137.19"/>
    <n v="239"/>
    <n v="13"/>
    <x v="0"/>
    <n v="4826435.3100000005"/>
    <x v="19"/>
  </r>
  <r>
    <x v="124"/>
    <s v="P0222"/>
    <x v="290"/>
    <x v="6"/>
    <s v="Supplier_10"/>
    <x v="4"/>
    <n v="3"/>
    <n v="4596.5200000000004"/>
    <n v="13789.56"/>
    <n v="291"/>
    <n v="14"/>
    <x v="1"/>
    <n v="1337587.32"/>
    <x v="9"/>
  </r>
  <r>
    <x v="482"/>
    <s v="P0053"/>
    <x v="30"/>
    <x v="5"/>
    <s v="Supplier_24"/>
    <x v="1"/>
    <n v="29"/>
    <n v="1945.3"/>
    <n v="56413.7"/>
    <n v="113"/>
    <n v="9"/>
    <x v="0"/>
    <n v="219818.9"/>
    <x v="19"/>
  </r>
  <r>
    <x v="343"/>
    <s v="P0005"/>
    <x v="105"/>
    <x v="1"/>
    <s v="Supplier_23"/>
    <x v="4"/>
    <n v="36"/>
    <n v="2198.38"/>
    <n v="79141.679999999993"/>
    <n v="96"/>
    <n v="8"/>
    <x v="0"/>
    <n v="211044.48000000001"/>
    <x v="23"/>
  </r>
  <r>
    <x v="306"/>
    <s v="P0281"/>
    <x v="201"/>
    <x v="8"/>
    <s v="Supplier_12"/>
    <x v="3"/>
    <n v="2"/>
    <n v="680.11"/>
    <n v="1360.22"/>
    <n v="309"/>
    <n v="14"/>
    <x v="1"/>
    <n v="210153.99"/>
    <x v="17"/>
  </r>
  <r>
    <x v="29"/>
    <s v="P0300"/>
    <x v="283"/>
    <x v="8"/>
    <s v="Supplier_7"/>
    <x v="0"/>
    <n v="10"/>
    <n v="1710.04"/>
    <n v="17100.400000000001"/>
    <n v="434"/>
    <n v="14"/>
    <x v="0"/>
    <n v="742157.36"/>
    <x v="12"/>
  </r>
  <r>
    <x v="404"/>
    <s v="P0180"/>
    <x v="3"/>
    <x v="3"/>
    <s v="Supplier_3"/>
    <x v="2"/>
    <n v="12"/>
    <n v="1367.84"/>
    <n v="16414.080000000002"/>
    <n v="85"/>
    <n v="13"/>
    <x v="0"/>
    <n v="116266.4"/>
    <x v="10"/>
  </r>
  <r>
    <x v="248"/>
    <s v="P0176"/>
    <x v="14"/>
    <x v="3"/>
    <s v="Supplier_22"/>
    <x v="4"/>
    <n v="17"/>
    <n v="1053.9100000000001"/>
    <n v="17916.47"/>
    <n v="172"/>
    <n v="8"/>
    <x v="0"/>
    <n v="181272.52000000002"/>
    <x v="9"/>
  </r>
  <r>
    <x v="2"/>
    <s v="P0218"/>
    <x v="7"/>
    <x v="6"/>
    <s v="Supplier_22"/>
    <x v="3"/>
    <n v="1"/>
    <n v="4286.66"/>
    <n v="4286.66"/>
    <n v="587"/>
    <n v="4"/>
    <x v="1"/>
    <n v="2516269.42"/>
    <x v="2"/>
  </r>
  <r>
    <x v="133"/>
    <s v="P0092"/>
    <x v="246"/>
    <x v="9"/>
    <s v="Supplier_18"/>
    <x v="3"/>
    <n v="15"/>
    <n v="3989.38"/>
    <n v="59840.7"/>
    <n v="129"/>
    <n v="9"/>
    <x v="0"/>
    <n v="514630.02"/>
    <x v="10"/>
  </r>
  <r>
    <x v="437"/>
    <s v="P0144"/>
    <x v="271"/>
    <x v="7"/>
    <s v="Supplier_26"/>
    <x v="3"/>
    <n v="10"/>
    <n v="26966.400000000001"/>
    <n v="269664"/>
    <n v="120"/>
    <n v="7"/>
    <x v="0"/>
    <n v="3235968"/>
    <x v="15"/>
  </r>
  <r>
    <x v="543"/>
    <s v="P0030"/>
    <x v="82"/>
    <x v="1"/>
    <s v="Supplier_14"/>
    <x v="3"/>
    <n v="35"/>
    <n v="14103.48"/>
    <n v="493621.8"/>
    <n v="35"/>
    <n v="11"/>
    <x v="0"/>
    <n v="493621.8"/>
    <x v="9"/>
  </r>
  <r>
    <x v="616"/>
    <s v="P0065"/>
    <x v="190"/>
    <x v="0"/>
    <s v="Supplier_7"/>
    <x v="0"/>
    <n v="10"/>
    <n v="438.8"/>
    <n v="4388"/>
    <n v="109"/>
    <n v="8"/>
    <x v="0"/>
    <n v="47829.200000000004"/>
    <x v="8"/>
  </r>
  <r>
    <x v="368"/>
    <s v="P0026"/>
    <x v="100"/>
    <x v="1"/>
    <s v="Supplier_29"/>
    <x v="0"/>
    <n v="32"/>
    <n v="19281.18"/>
    <n v="616997.76"/>
    <n v="35"/>
    <n v="5"/>
    <x v="0"/>
    <n v="674841.3"/>
    <x v="15"/>
  </r>
  <r>
    <x v="114"/>
    <s v="P0265"/>
    <x v="130"/>
    <x v="2"/>
    <s v="Supplier_27"/>
    <x v="1"/>
    <n v="10"/>
    <n v="3196.79"/>
    <n v="31967.9"/>
    <n v="376"/>
    <n v="5"/>
    <x v="1"/>
    <n v="1201993.04"/>
    <x v="7"/>
  </r>
  <r>
    <x v="362"/>
    <s v="P0049"/>
    <x v="112"/>
    <x v="5"/>
    <s v="Supplier_26"/>
    <x v="0"/>
    <n v="20"/>
    <n v="270.2"/>
    <n v="5404"/>
    <n v="104"/>
    <n v="2"/>
    <x v="0"/>
    <n v="28100.799999999999"/>
    <x v="15"/>
  </r>
  <r>
    <x v="302"/>
    <s v="P0131"/>
    <x v="279"/>
    <x v="7"/>
    <s v="Supplier_26"/>
    <x v="0"/>
    <n v="16"/>
    <n v="9214.3700000000008"/>
    <n v="147429.92000000001"/>
    <n v="101"/>
    <n v="10"/>
    <x v="0"/>
    <n v="930651.37000000011"/>
    <x v="4"/>
  </r>
  <r>
    <x v="469"/>
    <s v="P0076"/>
    <x v="69"/>
    <x v="0"/>
    <s v="Supplier_3"/>
    <x v="3"/>
    <n v="21"/>
    <n v="389.96"/>
    <n v="8189.16"/>
    <n v="164"/>
    <n v="2"/>
    <x v="0"/>
    <n v="63953.439999999995"/>
    <x v="14"/>
  </r>
  <r>
    <x v="121"/>
    <s v="P0015"/>
    <x v="203"/>
    <x v="1"/>
    <s v="Supplier_3"/>
    <x v="3"/>
    <n v="32"/>
    <n v="10041.32"/>
    <n v="321322.23999999999"/>
    <n v="88"/>
    <n v="2"/>
    <x v="2"/>
    <n v="883636.15999999992"/>
    <x v="1"/>
  </r>
  <r>
    <x v="508"/>
    <s v="P0050"/>
    <x v="104"/>
    <x v="5"/>
    <s v="Supplier_3"/>
    <x v="3"/>
    <n v="37"/>
    <n v="4583.7700000000004"/>
    <n v="169599.49"/>
    <n v="70"/>
    <n v="9"/>
    <x v="2"/>
    <n v="320863.90000000002"/>
    <x v="20"/>
  </r>
  <r>
    <x v="488"/>
    <s v="P0291"/>
    <x v="37"/>
    <x v="8"/>
    <s v="Supplier_11"/>
    <x v="4"/>
    <n v="10"/>
    <n v="612.49"/>
    <n v="6124.9"/>
    <n v="385"/>
    <n v="6"/>
    <x v="0"/>
    <n v="235808.65"/>
    <x v="13"/>
  </r>
  <r>
    <x v="528"/>
    <s v="P0009"/>
    <x v="166"/>
    <x v="1"/>
    <s v="Supplier_23"/>
    <x v="0"/>
    <n v="23"/>
    <n v="8615.76"/>
    <n v="198162.48"/>
    <n v="67"/>
    <n v="14"/>
    <x v="0"/>
    <n v="577255.92000000004"/>
    <x v="14"/>
  </r>
  <r>
    <x v="93"/>
    <s v="P0186"/>
    <x v="29"/>
    <x v="4"/>
    <s v="Supplier_22"/>
    <x v="4"/>
    <n v="12"/>
    <n v="2137.16"/>
    <n v="25645.919999999998"/>
    <n v="194"/>
    <n v="14"/>
    <x v="0"/>
    <n v="414609.04"/>
    <x v="8"/>
  </r>
  <r>
    <x v="351"/>
    <s v="P0041"/>
    <x v="41"/>
    <x v="5"/>
    <s v="Supplier_11"/>
    <x v="4"/>
    <n v="61"/>
    <n v="3899.43"/>
    <n v="237865.23"/>
    <n v="71"/>
    <n v="8"/>
    <x v="0"/>
    <n v="276859.52999999997"/>
    <x v="8"/>
  </r>
  <r>
    <x v="36"/>
    <s v="P0089"/>
    <x v="280"/>
    <x v="0"/>
    <s v="Supplier_6"/>
    <x v="1"/>
    <n v="9"/>
    <n v="265.56"/>
    <n v="2390.04"/>
    <n v="176"/>
    <n v="3"/>
    <x v="0"/>
    <n v="46738.559999999998"/>
    <x v="3"/>
  </r>
  <r>
    <x v="573"/>
    <s v="P0181"/>
    <x v="65"/>
    <x v="4"/>
    <s v="Supplier_26"/>
    <x v="3"/>
    <n v="22"/>
    <n v="1965.49"/>
    <n v="43240.78"/>
    <n v="242"/>
    <n v="12"/>
    <x v="0"/>
    <n v="475648.58"/>
    <x v="13"/>
  </r>
  <r>
    <x v="277"/>
    <s v="P0031"/>
    <x v="224"/>
    <x v="5"/>
    <s v="Supplier_11"/>
    <x v="2"/>
    <n v="37"/>
    <n v="4463.8500000000004"/>
    <n v="165162.45000000001"/>
    <n v="98"/>
    <n v="6"/>
    <x v="0"/>
    <n v="437457.30000000005"/>
    <x v="22"/>
  </r>
  <r>
    <x v="103"/>
    <s v="P0092"/>
    <x v="246"/>
    <x v="9"/>
    <s v="Supplier_24"/>
    <x v="4"/>
    <n v="23"/>
    <n v="3480.97"/>
    <n v="80062.31"/>
    <n v="99"/>
    <n v="14"/>
    <x v="0"/>
    <n v="344616.02999999997"/>
    <x v="7"/>
  </r>
  <r>
    <x v="439"/>
    <s v="P0031"/>
    <x v="224"/>
    <x v="5"/>
    <s v="Supplier_18"/>
    <x v="1"/>
    <n v="40"/>
    <n v="2919.83"/>
    <n v="116793.2"/>
    <n v="103"/>
    <n v="14"/>
    <x v="2"/>
    <n v="300742.49"/>
    <x v="23"/>
  </r>
  <r>
    <x v="651"/>
    <s v="P0200"/>
    <x v="267"/>
    <x v="4"/>
    <s v="Supplier_14"/>
    <x v="1"/>
    <n v="9"/>
    <n v="1323.25"/>
    <n v="11909.25"/>
    <n v="96"/>
    <n v="12"/>
    <x v="0"/>
    <n v="127032"/>
    <x v="19"/>
  </r>
  <r>
    <x v="685"/>
    <s v="P0260"/>
    <x v="33"/>
    <x v="2"/>
    <s v="Supplier_20"/>
    <x v="0"/>
    <n v="1"/>
    <n v="4254.1099999999997"/>
    <n v="4254.1099999999997"/>
    <n v="530"/>
    <n v="5"/>
    <x v="1"/>
    <n v="2254678.2999999998"/>
    <x v="21"/>
  </r>
  <r>
    <x v="179"/>
    <s v="P0054"/>
    <x v="60"/>
    <x v="5"/>
    <s v="Supplier_19"/>
    <x v="1"/>
    <n v="30"/>
    <n v="887.38"/>
    <n v="26621.4"/>
    <n v="47"/>
    <n v="8"/>
    <x v="0"/>
    <n v="41706.86"/>
    <x v="13"/>
  </r>
  <r>
    <x v="367"/>
    <s v="P0094"/>
    <x v="121"/>
    <x v="9"/>
    <s v="Supplier_20"/>
    <x v="4"/>
    <n v="9"/>
    <n v="3179.44"/>
    <n v="28614.959999999999"/>
    <n v="212"/>
    <n v="4"/>
    <x v="0"/>
    <n v="674041.28"/>
    <x v="9"/>
  </r>
  <r>
    <x v="209"/>
    <s v="P0190"/>
    <x v="90"/>
    <x v="4"/>
    <s v="Supplier_17"/>
    <x v="1"/>
    <n v="10"/>
    <n v="4412.68"/>
    <n v="44126.8"/>
    <n v="250"/>
    <n v="8"/>
    <x v="0"/>
    <n v="1103170"/>
    <x v="14"/>
  </r>
  <r>
    <x v="729"/>
    <s v="P0100"/>
    <x v="251"/>
    <x v="9"/>
    <s v="Supplier_21"/>
    <x v="0"/>
    <n v="15"/>
    <n v="375.57"/>
    <n v="5633.55"/>
    <n v="190"/>
    <n v="8"/>
    <x v="0"/>
    <n v="71358.3"/>
    <x v="9"/>
  </r>
  <r>
    <x v="268"/>
    <s v="P0054"/>
    <x v="60"/>
    <x v="5"/>
    <s v="Supplier_22"/>
    <x v="3"/>
    <n v="50"/>
    <n v="4428.68"/>
    <n v="221434"/>
    <n v="59"/>
    <n v="5"/>
    <x v="2"/>
    <n v="261292.12000000002"/>
    <x v="5"/>
  </r>
  <r>
    <x v="407"/>
    <s v="P0283"/>
    <x v="77"/>
    <x v="8"/>
    <s v="Supplier_18"/>
    <x v="2"/>
    <n v="10"/>
    <n v="4763.97"/>
    <n v="47639.7"/>
    <n v="297"/>
    <n v="14"/>
    <x v="1"/>
    <n v="1414899.09"/>
    <x v="17"/>
  </r>
  <r>
    <x v="664"/>
    <s v="P0072"/>
    <x v="250"/>
    <x v="0"/>
    <s v="Supplier_25"/>
    <x v="2"/>
    <n v="17"/>
    <n v="172.43"/>
    <n v="2931.31"/>
    <n v="128"/>
    <n v="3"/>
    <x v="0"/>
    <n v="22071.040000000001"/>
    <x v="7"/>
  </r>
  <r>
    <x v="519"/>
    <s v="P0143"/>
    <x v="295"/>
    <x v="7"/>
    <s v="Supplier_8"/>
    <x v="2"/>
    <n v="20"/>
    <n v="23158.01"/>
    <n v="463160.2"/>
    <n v="134"/>
    <n v="9"/>
    <x v="0"/>
    <n v="3103173.34"/>
    <x v="13"/>
  </r>
  <r>
    <x v="127"/>
    <s v="P0181"/>
    <x v="65"/>
    <x v="4"/>
    <s v="Supplier_26"/>
    <x v="4"/>
    <n v="18"/>
    <n v="233.09"/>
    <n v="4195.62"/>
    <n v="124"/>
    <n v="12"/>
    <x v="0"/>
    <n v="28903.16"/>
    <x v="9"/>
  </r>
  <r>
    <x v="44"/>
    <s v="P0091"/>
    <x v="285"/>
    <x v="9"/>
    <s v="Supplier_2"/>
    <x v="2"/>
    <n v="13"/>
    <n v="430.01"/>
    <n v="5590.13"/>
    <n v="205"/>
    <n v="5"/>
    <x v="0"/>
    <n v="88152.05"/>
    <x v="16"/>
  </r>
  <r>
    <x v="14"/>
    <s v="P0195"/>
    <x v="261"/>
    <x v="4"/>
    <s v="Supplier_10"/>
    <x v="3"/>
    <n v="10"/>
    <n v="1479.86"/>
    <n v="14798.6"/>
    <n v="181"/>
    <n v="7"/>
    <x v="0"/>
    <n v="267854.65999999997"/>
    <x v="6"/>
  </r>
  <r>
    <x v="631"/>
    <s v="P0294"/>
    <x v="143"/>
    <x v="8"/>
    <s v="Supplier_14"/>
    <x v="1"/>
    <n v="10"/>
    <n v="3222.96"/>
    <n v="32229.599999999999"/>
    <n v="458"/>
    <n v="13"/>
    <x v="0"/>
    <n v="1476115.68"/>
    <x v="23"/>
  </r>
  <r>
    <x v="293"/>
    <s v="P0037"/>
    <x v="206"/>
    <x v="5"/>
    <s v="Supplier_8"/>
    <x v="2"/>
    <n v="31"/>
    <n v="2782.5"/>
    <n v="86257.5"/>
    <n v="75"/>
    <n v="11"/>
    <x v="2"/>
    <n v="208687.5"/>
    <x v="5"/>
  </r>
  <r>
    <x v="715"/>
    <s v="P0156"/>
    <x v="257"/>
    <x v="3"/>
    <s v="Supplier_27"/>
    <x v="3"/>
    <n v="23"/>
    <n v="3299.83"/>
    <n v="75896.09"/>
    <n v="232"/>
    <n v="2"/>
    <x v="0"/>
    <n v="765560.55999999994"/>
    <x v="22"/>
  </r>
  <r>
    <x v="675"/>
    <s v="P0076"/>
    <x v="69"/>
    <x v="0"/>
    <s v="Supplier_11"/>
    <x v="3"/>
    <n v="18"/>
    <n v="264.83999999999997"/>
    <n v="4767.12"/>
    <n v="130"/>
    <n v="2"/>
    <x v="0"/>
    <n v="34429.199999999997"/>
    <x v="17"/>
  </r>
  <r>
    <x v="288"/>
    <s v="P0131"/>
    <x v="279"/>
    <x v="7"/>
    <s v="Supplier_18"/>
    <x v="4"/>
    <n v="22"/>
    <n v="21048.31"/>
    <n v="463062.82"/>
    <n v="213"/>
    <n v="6"/>
    <x v="0"/>
    <n v="4483290.03"/>
    <x v="3"/>
  </r>
  <r>
    <x v="659"/>
    <s v="P0093"/>
    <x v="248"/>
    <x v="9"/>
    <s v="Supplier_20"/>
    <x v="0"/>
    <n v="18"/>
    <n v="1524.18"/>
    <n v="27435.24"/>
    <n v="231"/>
    <n v="7"/>
    <x v="0"/>
    <n v="352085.58"/>
    <x v="19"/>
  </r>
  <r>
    <x v="575"/>
    <s v="P0037"/>
    <x v="206"/>
    <x v="5"/>
    <s v="Supplier_8"/>
    <x v="2"/>
    <n v="31"/>
    <n v="1744.97"/>
    <n v="54094.07"/>
    <n v="54"/>
    <n v="7"/>
    <x v="2"/>
    <n v="94228.38"/>
    <x v="4"/>
  </r>
  <r>
    <x v="62"/>
    <s v="P0226"/>
    <x v="39"/>
    <x v="6"/>
    <s v="Supplier_30"/>
    <x v="4"/>
    <n v="2"/>
    <n v="130.41999999999999"/>
    <n v="260.83999999999997"/>
    <n v="284"/>
    <n v="14"/>
    <x v="1"/>
    <n v="37039.279999999999"/>
    <x v="17"/>
  </r>
  <r>
    <x v="154"/>
    <s v="P0019"/>
    <x v="43"/>
    <x v="1"/>
    <s v="Supplier_21"/>
    <x v="4"/>
    <n v="48"/>
    <n v="18066.810000000001"/>
    <n v="867206.88"/>
    <n v="31"/>
    <n v="12"/>
    <x v="0"/>
    <n v="560071.11"/>
    <x v="19"/>
  </r>
  <r>
    <x v="69"/>
    <s v="P0251"/>
    <x v="180"/>
    <x v="2"/>
    <s v="Supplier_19"/>
    <x v="3"/>
    <n v="8"/>
    <n v="4274.49"/>
    <n v="34195.919999999998"/>
    <n v="259"/>
    <n v="2"/>
    <x v="1"/>
    <n v="1107092.9099999999"/>
    <x v="4"/>
  </r>
  <r>
    <x v="620"/>
    <s v="P0237"/>
    <x v="264"/>
    <x v="6"/>
    <s v="Supplier_2"/>
    <x v="3"/>
    <n v="9"/>
    <n v="1255.5899999999999"/>
    <n v="11300.31"/>
    <n v="600"/>
    <n v="14"/>
    <x v="1"/>
    <n v="753354"/>
    <x v="23"/>
  </r>
  <r>
    <x v="374"/>
    <s v="P0086"/>
    <x v="95"/>
    <x v="0"/>
    <s v="Supplier_17"/>
    <x v="1"/>
    <n v="24"/>
    <n v="483.99"/>
    <n v="11615.76"/>
    <n v="176"/>
    <n v="5"/>
    <x v="0"/>
    <n v="85182.24"/>
    <x v="23"/>
  </r>
  <r>
    <x v="486"/>
    <s v="P0172"/>
    <x v="55"/>
    <x v="3"/>
    <s v="Supplier_1"/>
    <x v="0"/>
    <n v="18"/>
    <n v="2260.86"/>
    <n v="40695.480000000003"/>
    <n v="102"/>
    <n v="14"/>
    <x v="0"/>
    <n v="230607.72"/>
    <x v="20"/>
  </r>
  <r>
    <x v="482"/>
    <s v="P0195"/>
    <x v="261"/>
    <x v="4"/>
    <s v="Supplier_6"/>
    <x v="4"/>
    <n v="18"/>
    <n v="3138.37"/>
    <n v="56490.66"/>
    <n v="90"/>
    <n v="4"/>
    <x v="0"/>
    <n v="282453.3"/>
    <x v="19"/>
  </r>
  <r>
    <x v="376"/>
    <s v="P0110"/>
    <x v="97"/>
    <x v="9"/>
    <s v="Supplier_18"/>
    <x v="3"/>
    <n v="20"/>
    <n v="4536.3100000000004"/>
    <n v="90726.2"/>
    <n v="161"/>
    <n v="10"/>
    <x v="0"/>
    <n v="730345.91"/>
    <x v="2"/>
  </r>
  <r>
    <x v="304"/>
    <s v="P0238"/>
    <x v="96"/>
    <x v="6"/>
    <s v="Supplier_26"/>
    <x v="0"/>
    <n v="1"/>
    <n v="182.98"/>
    <n v="182.98"/>
    <n v="531"/>
    <n v="2"/>
    <x v="1"/>
    <n v="97162.37999999999"/>
    <x v="8"/>
  </r>
  <r>
    <x v="595"/>
    <s v="P0188"/>
    <x v="52"/>
    <x v="4"/>
    <s v="Supplier_23"/>
    <x v="0"/>
    <n v="12"/>
    <n v="4406.5"/>
    <n v="52878"/>
    <n v="132"/>
    <n v="3"/>
    <x v="0"/>
    <n v="581658"/>
    <x v="18"/>
  </r>
  <r>
    <x v="703"/>
    <s v="P0010"/>
    <x v="281"/>
    <x v="1"/>
    <s v="Supplier_16"/>
    <x v="3"/>
    <n v="31"/>
    <n v="11529.77"/>
    <n v="357422.87"/>
    <n v="44"/>
    <n v="2"/>
    <x v="2"/>
    <n v="507309.88"/>
    <x v="11"/>
  </r>
  <r>
    <x v="19"/>
    <s v="P0090"/>
    <x v="146"/>
    <x v="0"/>
    <s v="Supplier_24"/>
    <x v="4"/>
    <n v="9"/>
    <n v="151.11000000000001"/>
    <n v="1359.99"/>
    <n v="211"/>
    <n v="2"/>
    <x v="0"/>
    <n v="31884.210000000003"/>
    <x v="3"/>
  </r>
  <r>
    <x v="540"/>
    <s v="P0236"/>
    <x v="149"/>
    <x v="6"/>
    <s v="Supplier_13"/>
    <x v="3"/>
    <n v="10"/>
    <n v="845.21"/>
    <n v="8452.1"/>
    <n v="279"/>
    <n v="7"/>
    <x v="1"/>
    <n v="235813.59"/>
    <x v="12"/>
  </r>
  <r>
    <x v="625"/>
    <s v="P0064"/>
    <x v="74"/>
    <x v="0"/>
    <s v="Supplier_18"/>
    <x v="1"/>
    <n v="14"/>
    <n v="24.44"/>
    <n v="342.16"/>
    <n v="98"/>
    <n v="5"/>
    <x v="0"/>
    <n v="2395.1200000000003"/>
    <x v="16"/>
  </r>
  <r>
    <x v="619"/>
    <s v="P0202"/>
    <x v="174"/>
    <x v="4"/>
    <s v="Supplier_29"/>
    <x v="0"/>
    <n v="8"/>
    <n v="1163.24"/>
    <n v="9305.92"/>
    <n v="193"/>
    <n v="9"/>
    <x v="0"/>
    <n v="224505.32"/>
    <x v="14"/>
  </r>
  <r>
    <x v="535"/>
    <s v="P0162"/>
    <x v="135"/>
    <x v="3"/>
    <s v="Supplier_8"/>
    <x v="3"/>
    <n v="20"/>
    <n v="4034.57"/>
    <n v="80691.399999999994"/>
    <n v="124"/>
    <n v="11"/>
    <x v="0"/>
    <n v="500286.68"/>
    <x v="5"/>
  </r>
  <r>
    <x v="703"/>
    <s v="P0182"/>
    <x v="4"/>
    <x v="4"/>
    <s v="Supplier_28"/>
    <x v="2"/>
    <n v="16"/>
    <n v="3759.81"/>
    <n v="60156.959999999999"/>
    <n v="174"/>
    <n v="14"/>
    <x v="0"/>
    <n v="654206.93999999994"/>
    <x v="11"/>
  </r>
  <r>
    <x v="594"/>
    <s v="P0020"/>
    <x v="72"/>
    <x v="1"/>
    <s v="Supplier_30"/>
    <x v="4"/>
    <n v="21"/>
    <n v="19252.93"/>
    <n v="404311.53"/>
    <n v="30"/>
    <n v="4"/>
    <x v="2"/>
    <n v="577587.9"/>
    <x v="11"/>
  </r>
  <r>
    <x v="473"/>
    <s v="P0093"/>
    <x v="248"/>
    <x v="9"/>
    <s v="Supplier_5"/>
    <x v="4"/>
    <n v="24"/>
    <n v="262.83999999999997"/>
    <n v="6308.16"/>
    <n v="109"/>
    <n v="6"/>
    <x v="0"/>
    <n v="28649.559999999998"/>
    <x v="2"/>
  </r>
  <r>
    <x v="186"/>
    <s v="P0249"/>
    <x v="129"/>
    <x v="2"/>
    <s v="Supplier_16"/>
    <x v="3"/>
    <n v="6"/>
    <n v="4836.62"/>
    <n v="29019.72"/>
    <n v="356"/>
    <n v="2"/>
    <x v="0"/>
    <n v="1721836.72"/>
    <x v="5"/>
  </r>
  <r>
    <x v="138"/>
    <s v="P0030"/>
    <x v="82"/>
    <x v="1"/>
    <s v="Supplier_28"/>
    <x v="2"/>
    <n v="36"/>
    <n v="832.33"/>
    <n v="29963.88"/>
    <n v="32"/>
    <n v="12"/>
    <x v="0"/>
    <n v="26634.560000000001"/>
    <x v="12"/>
  </r>
  <r>
    <x v="206"/>
    <s v="P0293"/>
    <x v="81"/>
    <x v="8"/>
    <s v="Supplier_9"/>
    <x v="0"/>
    <n v="8"/>
    <n v="511.03"/>
    <n v="4088.24"/>
    <n v="305"/>
    <n v="5"/>
    <x v="1"/>
    <n v="155864.15"/>
    <x v="9"/>
  </r>
  <r>
    <x v="562"/>
    <s v="P0174"/>
    <x v="125"/>
    <x v="3"/>
    <s v="Supplier_11"/>
    <x v="4"/>
    <n v="16"/>
    <n v="2805.23"/>
    <n v="44883.68"/>
    <n v="205"/>
    <n v="2"/>
    <x v="0"/>
    <n v="575072.15"/>
    <x v="10"/>
  </r>
  <r>
    <x v="403"/>
    <s v="P0024"/>
    <x v="239"/>
    <x v="1"/>
    <s v="Supplier_16"/>
    <x v="2"/>
    <n v="50"/>
    <n v="15532.62"/>
    <n v="776631"/>
    <n v="105"/>
    <n v="2"/>
    <x v="2"/>
    <n v="1630925.1"/>
    <x v="14"/>
  </r>
  <r>
    <x v="567"/>
    <s v="P0291"/>
    <x v="37"/>
    <x v="8"/>
    <s v="Supplier_11"/>
    <x v="1"/>
    <n v="7"/>
    <n v="3916.45"/>
    <n v="27415.15"/>
    <n v="378"/>
    <n v="2"/>
    <x v="0"/>
    <n v="1480418.0999999999"/>
    <x v="4"/>
  </r>
  <r>
    <x v="277"/>
    <s v="P0193"/>
    <x v="17"/>
    <x v="4"/>
    <s v="Supplier_10"/>
    <x v="1"/>
    <n v="22"/>
    <n v="869.37"/>
    <n v="19126.14"/>
    <n v="101"/>
    <n v="3"/>
    <x v="0"/>
    <n v="87806.37"/>
    <x v="22"/>
  </r>
  <r>
    <x v="536"/>
    <s v="P0233"/>
    <x v="38"/>
    <x v="6"/>
    <s v="Supplier_7"/>
    <x v="3"/>
    <n v="4"/>
    <n v="4628.4399999999996"/>
    <n v="18513.759999999998"/>
    <n v="280"/>
    <n v="14"/>
    <x v="1"/>
    <n v="1295963.2"/>
    <x v="8"/>
  </r>
  <r>
    <x v="114"/>
    <s v="P0085"/>
    <x v="293"/>
    <x v="0"/>
    <s v="Supplier_25"/>
    <x v="1"/>
    <n v="19"/>
    <n v="165.54"/>
    <n v="3145.26"/>
    <n v="174"/>
    <n v="2"/>
    <x v="0"/>
    <n v="28803.96"/>
    <x v="7"/>
  </r>
  <r>
    <x v="344"/>
    <s v="P0267"/>
    <x v="51"/>
    <x v="2"/>
    <s v="Supplier_29"/>
    <x v="0"/>
    <n v="9"/>
    <n v="3468.96"/>
    <n v="31220.639999999999"/>
    <n v="350"/>
    <n v="14"/>
    <x v="0"/>
    <n v="1214136"/>
    <x v="18"/>
  </r>
  <r>
    <x v="700"/>
    <s v="P0021"/>
    <x v="235"/>
    <x v="1"/>
    <s v="Supplier_29"/>
    <x v="1"/>
    <n v="23"/>
    <n v="10274.64"/>
    <n v="236316.72"/>
    <n v="108"/>
    <n v="7"/>
    <x v="2"/>
    <n v="1109661.1199999999"/>
    <x v="21"/>
  </r>
  <r>
    <x v="461"/>
    <s v="P0158"/>
    <x v="61"/>
    <x v="3"/>
    <s v="Supplier_30"/>
    <x v="1"/>
    <n v="10"/>
    <n v="114.51"/>
    <n v="1145.0999999999999"/>
    <n v="128"/>
    <n v="5"/>
    <x v="0"/>
    <n v="14657.28"/>
    <x v="0"/>
  </r>
  <r>
    <x v="549"/>
    <s v="P0084"/>
    <x v="12"/>
    <x v="0"/>
    <s v="Supplier_15"/>
    <x v="1"/>
    <n v="10"/>
    <n v="330.51"/>
    <n v="3305.1"/>
    <n v="218"/>
    <n v="9"/>
    <x v="0"/>
    <n v="72051.179999999993"/>
    <x v="8"/>
  </r>
  <r>
    <x v="35"/>
    <s v="P0271"/>
    <x v="122"/>
    <x v="8"/>
    <s v="Supplier_23"/>
    <x v="0"/>
    <n v="10"/>
    <n v="2949.2"/>
    <n v="29492"/>
    <n v="485"/>
    <n v="4"/>
    <x v="0"/>
    <n v="1430362"/>
    <x v="16"/>
  </r>
  <r>
    <x v="156"/>
    <s v="P0160"/>
    <x v="179"/>
    <x v="3"/>
    <s v="Supplier_11"/>
    <x v="3"/>
    <n v="19"/>
    <n v="1368.56"/>
    <n v="26002.639999999999"/>
    <n v="153"/>
    <n v="6"/>
    <x v="0"/>
    <n v="209389.68"/>
    <x v="5"/>
  </r>
  <r>
    <x v="549"/>
    <s v="P0107"/>
    <x v="182"/>
    <x v="9"/>
    <s v="Supplier_6"/>
    <x v="1"/>
    <n v="21"/>
    <n v="1120.6199999999999"/>
    <n v="23533.02"/>
    <n v="92"/>
    <n v="3"/>
    <x v="0"/>
    <n v="103097.04"/>
    <x v="8"/>
  </r>
  <r>
    <x v="316"/>
    <s v="P0142"/>
    <x v="22"/>
    <x v="7"/>
    <s v="Supplier_6"/>
    <x v="3"/>
    <n v="21"/>
    <n v="14050.37"/>
    <n v="295057.77"/>
    <n v="204"/>
    <n v="8"/>
    <x v="0"/>
    <n v="2866275.48"/>
    <x v="5"/>
  </r>
  <r>
    <x v="16"/>
    <s v="P0063"/>
    <x v="0"/>
    <x v="0"/>
    <s v="Supplier_17"/>
    <x v="0"/>
    <n v="14"/>
    <n v="272.73"/>
    <n v="3818.22"/>
    <n v="157"/>
    <n v="14"/>
    <x v="0"/>
    <n v="42818.61"/>
    <x v="11"/>
  </r>
  <r>
    <x v="171"/>
    <s v="P0294"/>
    <x v="143"/>
    <x v="8"/>
    <s v="Supplier_25"/>
    <x v="2"/>
    <n v="4"/>
    <n v="2405.77"/>
    <n v="9623.08"/>
    <n v="369"/>
    <n v="11"/>
    <x v="1"/>
    <n v="887729.13"/>
    <x v="12"/>
  </r>
  <r>
    <x v="234"/>
    <s v="P0069"/>
    <x v="59"/>
    <x v="0"/>
    <s v="Supplier_14"/>
    <x v="2"/>
    <n v="10"/>
    <n v="481.63"/>
    <n v="4816.3"/>
    <n v="172"/>
    <n v="12"/>
    <x v="0"/>
    <n v="82840.36"/>
    <x v="13"/>
  </r>
  <r>
    <x v="312"/>
    <s v="P0203"/>
    <x v="117"/>
    <x v="4"/>
    <s v="Supplier_21"/>
    <x v="2"/>
    <n v="12"/>
    <n v="1090.2"/>
    <n v="13082.4"/>
    <n v="121"/>
    <n v="7"/>
    <x v="0"/>
    <n v="131914.20000000001"/>
    <x v="18"/>
  </r>
  <r>
    <x v="401"/>
    <s v="P0245"/>
    <x v="150"/>
    <x v="2"/>
    <s v="Supplier_16"/>
    <x v="3"/>
    <n v="10"/>
    <n v="805.53"/>
    <n v="8055.3"/>
    <n v="489"/>
    <n v="11"/>
    <x v="1"/>
    <n v="393904.17"/>
    <x v="8"/>
  </r>
  <r>
    <x v="251"/>
    <s v="P0255"/>
    <x v="159"/>
    <x v="2"/>
    <s v="Supplier_9"/>
    <x v="2"/>
    <n v="7"/>
    <n v="2854.83"/>
    <n v="19983.810000000001"/>
    <n v="567"/>
    <n v="13"/>
    <x v="1"/>
    <n v="1618688.6099999999"/>
    <x v="18"/>
  </r>
  <r>
    <x v="679"/>
    <s v="P0167"/>
    <x v="36"/>
    <x v="3"/>
    <s v="Supplier_25"/>
    <x v="0"/>
    <n v="9"/>
    <n v="3722.8"/>
    <n v="33505.199999999997"/>
    <n v="86"/>
    <n v="6"/>
    <x v="0"/>
    <n v="320160.8"/>
    <x v="4"/>
  </r>
  <r>
    <x v="631"/>
    <s v="P0213"/>
    <x v="198"/>
    <x v="6"/>
    <s v="Supplier_30"/>
    <x v="2"/>
    <n v="4"/>
    <n v="2300.92"/>
    <n v="9203.68"/>
    <n v="547"/>
    <n v="12"/>
    <x v="0"/>
    <n v="1258603.24"/>
    <x v="23"/>
  </r>
  <r>
    <x v="573"/>
    <s v="P0010"/>
    <x v="281"/>
    <x v="1"/>
    <s v="Supplier_1"/>
    <x v="0"/>
    <n v="25"/>
    <n v="7442.51"/>
    <n v="186062.75"/>
    <n v="86"/>
    <n v="4"/>
    <x v="0"/>
    <n v="640055.86"/>
    <x v="13"/>
  </r>
  <r>
    <x v="577"/>
    <s v="P0213"/>
    <x v="198"/>
    <x v="6"/>
    <s v="Supplier_19"/>
    <x v="1"/>
    <n v="6"/>
    <n v="2004.71"/>
    <n v="12028.26"/>
    <n v="585"/>
    <n v="13"/>
    <x v="0"/>
    <n v="1172755.3500000001"/>
    <x v="6"/>
  </r>
  <r>
    <x v="341"/>
    <s v="P0264"/>
    <x v="136"/>
    <x v="2"/>
    <s v="Supplier_28"/>
    <x v="1"/>
    <n v="2"/>
    <n v="2294.9899999999998"/>
    <n v="4589.9799999999996"/>
    <n v="501"/>
    <n v="2"/>
    <x v="1"/>
    <n v="1149789.99"/>
    <x v="16"/>
  </r>
  <r>
    <x v="359"/>
    <s v="P0221"/>
    <x v="296"/>
    <x v="6"/>
    <s v="Supplier_27"/>
    <x v="3"/>
    <n v="1"/>
    <n v="2065.46"/>
    <n v="2065.46"/>
    <n v="456"/>
    <n v="4"/>
    <x v="0"/>
    <n v="941849.76"/>
    <x v="10"/>
  </r>
  <r>
    <x v="605"/>
    <s v="P0061"/>
    <x v="212"/>
    <x v="0"/>
    <s v="Supplier_26"/>
    <x v="4"/>
    <n v="19"/>
    <n v="272.81"/>
    <n v="5183.3900000000003"/>
    <n v="222"/>
    <n v="7"/>
    <x v="0"/>
    <n v="60563.82"/>
    <x v="7"/>
  </r>
  <r>
    <x v="302"/>
    <s v="P0079"/>
    <x v="16"/>
    <x v="0"/>
    <s v="Supplier_8"/>
    <x v="3"/>
    <n v="15"/>
    <n v="191.44"/>
    <n v="2871.6"/>
    <n v="191"/>
    <n v="6"/>
    <x v="0"/>
    <n v="36565.040000000001"/>
    <x v="4"/>
  </r>
  <r>
    <x v="575"/>
    <s v="P0121"/>
    <x v="259"/>
    <x v="7"/>
    <s v="Supplier_1"/>
    <x v="0"/>
    <n v="10"/>
    <n v="29262.99"/>
    <n v="292629.90000000002"/>
    <n v="219"/>
    <n v="5"/>
    <x v="0"/>
    <n v="6408594.8100000005"/>
    <x v="4"/>
  </r>
  <r>
    <x v="431"/>
    <s v="P0224"/>
    <x v="56"/>
    <x v="6"/>
    <s v="Supplier_25"/>
    <x v="0"/>
    <n v="1"/>
    <n v="3752.01"/>
    <n v="3752.01"/>
    <n v="354"/>
    <n v="6"/>
    <x v="0"/>
    <n v="1328211.54"/>
    <x v="20"/>
  </r>
  <r>
    <x v="134"/>
    <s v="P0141"/>
    <x v="181"/>
    <x v="7"/>
    <s v="Supplier_20"/>
    <x v="4"/>
    <n v="16"/>
    <n v="28880.14"/>
    <n v="462082.24"/>
    <n v="205"/>
    <n v="10"/>
    <x v="0"/>
    <n v="5920428.7000000002"/>
    <x v="11"/>
  </r>
  <r>
    <x v="634"/>
    <s v="P0083"/>
    <x v="47"/>
    <x v="0"/>
    <s v="Supplier_3"/>
    <x v="2"/>
    <n v="12"/>
    <n v="199.04"/>
    <n v="2388.48"/>
    <n v="133"/>
    <n v="3"/>
    <x v="0"/>
    <n v="26472.32"/>
    <x v="1"/>
  </r>
  <r>
    <x v="93"/>
    <s v="P0074"/>
    <x v="140"/>
    <x v="0"/>
    <s v="Supplier_21"/>
    <x v="2"/>
    <n v="23"/>
    <n v="437.96"/>
    <n v="10073.08"/>
    <n v="207"/>
    <n v="14"/>
    <x v="0"/>
    <n v="90657.72"/>
    <x v="8"/>
  </r>
  <r>
    <x v="391"/>
    <s v="P0225"/>
    <x v="34"/>
    <x v="6"/>
    <s v="Supplier_12"/>
    <x v="4"/>
    <n v="9"/>
    <n v="944.22"/>
    <n v="8497.98"/>
    <n v="573"/>
    <n v="2"/>
    <x v="1"/>
    <n v="541038.06000000006"/>
    <x v="22"/>
  </r>
  <r>
    <x v="325"/>
    <s v="P0050"/>
    <x v="104"/>
    <x v="5"/>
    <s v="Supplier_22"/>
    <x v="3"/>
    <n v="24"/>
    <n v="2509.0500000000002"/>
    <n v="60217.2"/>
    <n v="84"/>
    <n v="11"/>
    <x v="0"/>
    <n v="210760.2"/>
    <x v="13"/>
  </r>
  <r>
    <x v="197"/>
    <s v="P0291"/>
    <x v="37"/>
    <x v="8"/>
    <s v="Supplier_5"/>
    <x v="1"/>
    <n v="8"/>
    <n v="2463.85"/>
    <n v="19710.8"/>
    <n v="435"/>
    <n v="4"/>
    <x v="1"/>
    <n v="1071774.75"/>
    <x v="13"/>
  </r>
  <r>
    <x v="611"/>
    <s v="P0148"/>
    <x v="137"/>
    <x v="7"/>
    <s v="Supplier_12"/>
    <x v="1"/>
    <n v="8"/>
    <n v="14426.72"/>
    <n v="115413.75999999999"/>
    <n v="87"/>
    <n v="2"/>
    <x v="0"/>
    <n v="1255124.6399999999"/>
    <x v="14"/>
  </r>
  <r>
    <x v="284"/>
    <s v="P0094"/>
    <x v="121"/>
    <x v="9"/>
    <s v="Supplier_29"/>
    <x v="0"/>
    <n v="16"/>
    <n v="1710.77"/>
    <n v="27372.32"/>
    <n v="127"/>
    <n v="4"/>
    <x v="0"/>
    <n v="217267.79"/>
    <x v="7"/>
  </r>
  <r>
    <x v="233"/>
    <s v="P0022"/>
    <x v="188"/>
    <x v="1"/>
    <s v="Supplier_20"/>
    <x v="0"/>
    <n v="73"/>
    <n v="3772.44"/>
    <n v="275388.12"/>
    <n v="89"/>
    <n v="3"/>
    <x v="2"/>
    <n v="335747.16000000003"/>
    <x v="0"/>
  </r>
  <r>
    <x v="293"/>
    <s v="P0157"/>
    <x v="108"/>
    <x v="3"/>
    <s v="Supplier_5"/>
    <x v="1"/>
    <n v="20"/>
    <n v="2009.46"/>
    <n v="40189.199999999997"/>
    <n v="131"/>
    <n v="10"/>
    <x v="0"/>
    <n v="263239.26"/>
    <x v="5"/>
  </r>
  <r>
    <x v="66"/>
    <s v="P0245"/>
    <x v="150"/>
    <x v="2"/>
    <s v="Supplier_10"/>
    <x v="3"/>
    <n v="8"/>
    <n v="2161.23"/>
    <n v="17289.84"/>
    <n v="283"/>
    <n v="5"/>
    <x v="0"/>
    <n v="611628.09"/>
    <x v="15"/>
  </r>
  <r>
    <x v="123"/>
    <s v="P0252"/>
    <x v="291"/>
    <x v="2"/>
    <s v="Supplier_2"/>
    <x v="4"/>
    <n v="5"/>
    <n v="1263.8800000000001"/>
    <n v="6319.4"/>
    <n v="356"/>
    <n v="10"/>
    <x v="1"/>
    <n v="449941.28"/>
    <x v="23"/>
  </r>
  <r>
    <x v="257"/>
    <s v="P0044"/>
    <x v="192"/>
    <x v="5"/>
    <s v="Supplier_10"/>
    <x v="3"/>
    <n v="56"/>
    <n v="4968.42"/>
    <n v="278231.52"/>
    <n v="48"/>
    <n v="10"/>
    <x v="2"/>
    <n v="238484.16"/>
    <x v="10"/>
  </r>
  <r>
    <x v="1"/>
    <s v="P0276"/>
    <x v="76"/>
    <x v="8"/>
    <s v="Supplier_15"/>
    <x v="2"/>
    <n v="8"/>
    <n v="4090.3"/>
    <n v="32722.400000000001"/>
    <n v="341"/>
    <n v="8"/>
    <x v="0"/>
    <n v="1394792.3"/>
    <x v="1"/>
  </r>
  <r>
    <x v="293"/>
    <s v="P0300"/>
    <x v="283"/>
    <x v="8"/>
    <s v="Supplier_18"/>
    <x v="2"/>
    <n v="9"/>
    <n v="3369.71"/>
    <n v="30327.39"/>
    <n v="487"/>
    <n v="12"/>
    <x v="0"/>
    <n v="1641048.77"/>
    <x v="5"/>
  </r>
  <r>
    <x v="620"/>
    <s v="P0135"/>
    <x v="151"/>
    <x v="7"/>
    <s v="Supplier_20"/>
    <x v="4"/>
    <n v="11"/>
    <n v="25902.43"/>
    <n v="284926.73"/>
    <n v="127"/>
    <n v="13"/>
    <x v="0"/>
    <n v="3289608.61"/>
    <x v="23"/>
  </r>
  <r>
    <x v="601"/>
    <s v="P0013"/>
    <x v="49"/>
    <x v="1"/>
    <s v="Supplier_8"/>
    <x v="1"/>
    <n v="56"/>
    <n v="6118.44"/>
    <n v="342632.64"/>
    <n v="82"/>
    <n v="10"/>
    <x v="2"/>
    <n v="501712.07999999996"/>
    <x v="16"/>
  </r>
  <r>
    <x v="63"/>
    <s v="P0206"/>
    <x v="8"/>
    <x v="4"/>
    <s v="Supplier_9"/>
    <x v="2"/>
    <n v="17"/>
    <n v="870.33"/>
    <n v="14795.61"/>
    <n v="133"/>
    <n v="8"/>
    <x v="0"/>
    <n v="115753.89"/>
    <x v="11"/>
  </r>
  <r>
    <x v="231"/>
    <s v="P0072"/>
    <x v="250"/>
    <x v="0"/>
    <s v="Supplier_18"/>
    <x v="2"/>
    <n v="24"/>
    <n v="324.35000000000002"/>
    <n v="7784.4"/>
    <n v="199"/>
    <n v="5"/>
    <x v="0"/>
    <n v="64545.65"/>
    <x v="16"/>
  </r>
  <r>
    <x v="386"/>
    <s v="P0139"/>
    <x v="128"/>
    <x v="7"/>
    <s v="Supplier_11"/>
    <x v="2"/>
    <n v="8"/>
    <n v="9718.57"/>
    <n v="77748.56"/>
    <n v="99"/>
    <n v="4"/>
    <x v="0"/>
    <n v="962138.42999999993"/>
    <x v="22"/>
  </r>
  <r>
    <x v="638"/>
    <s v="P0104"/>
    <x v="98"/>
    <x v="9"/>
    <s v="Supplier_12"/>
    <x v="0"/>
    <n v="19"/>
    <n v="2604.0300000000002"/>
    <n v="49476.57"/>
    <n v="150"/>
    <n v="4"/>
    <x v="0"/>
    <n v="390604.50000000006"/>
    <x v="8"/>
  </r>
  <r>
    <x v="460"/>
    <s v="P0092"/>
    <x v="246"/>
    <x v="9"/>
    <s v="Supplier_5"/>
    <x v="0"/>
    <n v="8"/>
    <n v="1633.05"/>
    <n v="13064.4"/>
    <n v="219"/>
    <n v="11"/>
    <x v="0"/>
    <n v="357637.95"/>
    <x v="21"/>
  </r>
  <r>
    <x v="256"/>
    <s v="P0166"/>
    <x v="91"/>
    <x v="3"/>
    <s v="Supplier_2"/>
    <x v="3"/>
    <n v="27"/>
    <n v="727.35"/>
    <n v="19638.45"/>
    <n v="228"/>
    <n v="14"/>
    <x v="0"/>
    <n v="165835.80000000002"/>
    <x v="12"/>
  </r>
  <r>
    <x v="503"/>
    <s v="P0205"/>
    <x v="265"/>
    <x v="4"/>
    <s v="Supplier_24"/>
    <x v="2"/>
    <n v="21"/>
    <n v="1395.25"/>
    <n v="29300.25"/>
    <n v="217"/>
    <n v="12"/>
    <x v="0"/>
    <n v="302769.25"/>
    <x v="19"/>
  </r>
  <r>
    <x v="292"/>
    <s v="P0155"/>
    <x v="106"/>
    <x v="3"/>
    <s v="Supplier_5"/>
    <x v="4"/>
    <n v="12"/>
    <n v="1621.11"/>
    <n v="19453.32"/>
    <n v="201"/>
    <n v="8"/>
    <x v="0"/>
    <n v="325843.11"/>
    <x v="17"/>
  </r>
  <r>
    <x v="645"/>
    <s v="P0146"/>
    <x v="169"/>
    <x v="7"/>
    <s v="Supplier_14"/>
    <x v="0"/>
    <n v="24"/>
    <n v="27083.38"/>
    <n v="650001.12"/>
    <n v="134"/>
    <n v="3"/>
    <x v="0"/>
    <n v="3629172.92"/>
    <x v="8"/>
  </r>
  <r>
    <x v="524"/>
    <s v="P0262"/>
    <x v="244"/>
    <x v="2"/>
    <s v="Supplier_2"/>
    <x v="0"/>
    <n v="7"/>
    <n v="2616.61"/>
    <n v="18316.27"/>
    <n v="438"/>
    <n v="8"/>
    <x v="1"/>
    <n v="1146075.1800000002"/>
    <x v="14"/>
  </r>
  <r>
    <x v="402"/>
    <s v="P0070"/>
    <x v="209"/>
    <x v="0"/>
    <s v="Supplier_19"/>
    <x v="0"/>
    <n v="18"/>
    <n v="77.680000000000007"/>
    <n v="1398.24"/>
    <n v="190"/>
    <n v="2"/>
    <x v="0"/>
    <n v="14759.2"/>
    <x v="5"/>
  </r>
  <r>
    <x v="365"/>
    <s v="P0170"/>
    <x v="231"/>
    <x v="3"/>
    <s v="Supplier_6"/>
    <x v="4"/>
    <n v="16"/>
    <n v="4859.3"/>
    <n v="77748.800000000003"/>
    <n v="149"/>
    <n v="3"/>
    <x v="0"/>
    <n v="724035.70000000007"/>
    <x v="18"/>
  </r>
  <r>
    <x v="344"/>
    <s v="P0127"/>
    <x v="236"/>
    <x v="7"/>
    <s v="Supplier_24"/>
    <x v="3"/>
    <n v="11"/>
    <n v="20088.34"/>
    <n v="220971.74"/>
    <n v="236"/>
    <n v="5"/>
    <x v="0"/>
    <n v="4740848.24"/>
    <x v="18"/>
  </r>
  <r>
    <x v="394"/>
    <s v="P0193"/>
    <x v="17"/>
    <x v="4"/>
    <s v="Supplier_8"/>
    <x v="4"/>
    <n v="24"/>
    <n v="2180.31"/>
    <n v="52327.44"/>
    <n v="110"/>
    <n v="10"/>
    <x v="0"/>
    <n v="239834.1"/>
    <x v="11"/>
  </r>
  <r>
    <x v="110"/>
    <s v="P0211"/>
    <x v="114"/>
    <x v="6"/>
    <s v="Supplier_23"/>
    <x v="4"/>
    <n v="15"/>
    <n v="3832.44"/>
    <n v="57486.6"/>
    <n v="311"/>
    <n v="2"/>
    <x v="0"/>
    <n v="1191888.8400000001"/>
    <x v="0"/>
  </r>
  <r>
    <x v="122"/>
    <s v="P0257"/>
    <x v="54"/>
    <x v="2"/>
    <s v="Supplier_14"/>
    <x v="0"/>
    <n v="1"/>
    <n v="1867.48"/>
    <n v="1867.48"/>
    <n v="468"/>
    <n v="12"/>
    <x v="0"/>
    <n v="873980.64"/>
    <x v="0"/>
  </r>
  <r>
    <x v="103"/>
    <s v="P0055"/>
    <x v="157"/>
    <x v="5"/>
    <s v="Supplier_26"/>
    <x v="3"/>
    <n v="56"/>
    <n v="656.34"/>
    <n v="36755.040000000001"/>
    <n v="89"/>
    <n v="6"/>
    <x v="0"/>
    <n v="58414.26"/>
    <x v="7"/>
  </r>
  <r>
    <x v="694"/>
    <s v="P0080"/>
    <x v="62"/>
    <x v="0"/>
    <s v="Supplier_25"/>
    <x v="2"/>
    <n v="25"/>
    <n v="233.86"/>
    <n v="5846.5"/>
    <n v="181"/>
    <n v="13"/>
    <x v="0"/>
    <n v="42328.66"/>
    <x v="19"/>
  </r>
  <r>
    <x v="18"/>
    <s v="P0084"/>
    <x v="12"/>
    <x v="0"/>
    <s v="Supplier_10"/>
    <x v="0"/>
    <n v="18"/>
    <n v="148.49"/>
    <n v="2672.82"/>
    <n v="226"/>
    <n v="8"/>
    <x v="0"/>
    <n v="33558.740000000005"/>
    <x v="12"/>
  </r>
  <r>
    <x v="269"/>
    <s v="P0224"/>
    <x v="56"/>
    <x v="6"/>
    <s v="Supplier_22"/>
    <x v="0"/>
    <n v="4"/>
    <n v="3330.88"/>
    <n v="13323.52"/>
    <n v="554"/>
    <n v="9"/>
    <x v="1"/>
    <n v="1845307.52"/>
    <x v="23"/>
  </r>
  <r>
    <x v="451"/>
    <s v="P0167"/>
    <x v="36"/>
    <x v="3"/>
    <s v="Supplier_9"/>
    <x v="1"/>
    <n v="13"/>
    <n v="127.54"/>
    <n v="1658.02"/>
    <n v="152"/>
    <n v="3"/>
    <x v="0"/>
    <n v="19386.080000000002"/>
    <x v="16"/>
  </r>
  <r>
    <x v="531"/>
    <s v="P0236"/>
    <x v="149"/>
    <x v="6"/>
    <s v="Supplier_24"/>
    <x v="2"/>
    <n v="4"/>
    <n v="811.71"/>
    <n v="3246.84"/>
    <n v="360"/>
    <n v="14"/>
    <x v="0"/>
    <n v="292215.60000000003"/>
    <x v="18"/>
  </r>
  <r>
    <x v="287"/>
    <s v="P0244"/>
    <x v="204"/>
    <x v="2"/>
    <s v="Supplier_26"/>
    <x v="0"/>
    <n v="9"/>
    <n v="265.89"/>
    <n v="2393.0100000000002"/>
    <n v="282"/>
    <n v="10"/>
    <x v="1"/>
    <n v="74980.98"/>
    <x v="20"/>
  </r>
  <r>
    <x v="505"/>
    <s v="P0233"/>
    <x v="38"/>
    <x v="6"/>
    <s v="Supplier_16"/>
    <x v="3"/>
    <n v="2"/>
    <n v="2075.5500000000002"/>
    <n v="4151.1000000000004"/>
    <n v="472"/>
    <n v="12"/>
    <x v="0"/>
    <n v="979659.60000000009"/>
    <x v="11"/>
  </r>
  <r>
    <x v="541"/>
    <s v="P0274"/>
    <x v="256"/>
    <x v="8"/>
    <s v="Supplier_2"/>
    <x v="1"/>
    <n v="10"/>
    <n v="4754.33"/>
    <n v="47543.3"/>
    <n v="387"/>
    <n v="12"/>
    <x v="0"/>
    <n v="1839925.71"/>
    <x v="22"/>
  </r>
  <r>
    <x v="486"/>
    <s v="P0131"/>
    <x v="279"/>
    <x v="7"/>
    <s v="Supplier_18"/>
    <x v="4"/>
    <n v="19"/>
    <n v="25251.759999999998"/>
    <n v="479783.44"/>
    <n v="97"/>
    <n v="11"/>
    <x v="0"/>
    <n v="2449420.7199999997"/>
    <x v="20"/>
  </r>
  <r>
    <x v="459"/>
    <s v="P0155"/>
    <x v="106"/>
    <x v="3"/>
    <s v="Supplier_4"/>
    <x v="2"/>
    <n v="24"/>
    <n v="274.56"/>
    <n v="6589.44"/>
    <n v="250"/>
    <n v="11"/>
    <x v="0"/>
    <n v="68640"/>
    <x v="18"/>
  </r>
  <r>
    <x v="607"/>
    <s v="P0207"/>
    <x v="258"/>
    <x v="4"/>
    <s v="Supplier_19"/>
    <x v="1"/>
    <n v="20"/>
    <n v="2443.09"/>
    <n v="48861.8"/>
    <n v="89"/>
    <n v="6"/>
    <x v="0"/>
    <n v="217435.01"/>
    <x v="23"/>
  </r>
  <r>
    <x v="405"/>
    <s v="P0129"/>
    <x v="15"/>
    <x v="7"/>
    <s v="Supplier_16"/>
    <x v="2"/>
    <n v="15"/>
    <n v="21331.91"/>
    <n v="319978.65000000002"/>
    <n v="193"/>
    <n v="7"/>
    <x v="0"/>
    <n v="4117058.63"/>
    <x v="10"/>
  </r>
  <r>
    <x v="355"/>
    <s v="P0055"/>
    <x v="157"/>
    <x v="5"/>
    <s v="Supplier_6"/>
    <x v="4"/>
    <n v="46"/>
    <n v="4899.6499999999996"/>
    <n v="225383.9"/>
    <n v="40"/>
    <n v="13"/>
    <x v="0"/>
    <n v="195986"/>
    <x v="7"/>
  </r>
  <r>
    <x v="125"/>
    <s v="P0184"/>
    <x v="278"/>
    <x v="4"/>
    <s v="Supplier_24"/>
    <x v="1"/>
    <n v="23"/>
    <n v="933.69"/>
    <n v="21474.87"/>
    <n v="235"/>
    <n v="6"/>
    <x v="0"/>
    <n v="219417.15000000002"/>
    <x v="20"/>
  </r>
  <r>
    <x v="668"/>
    <s v="P0110"/>
    <x v="97"/>
    <x v="9"/>
    <s v="Supplier_10"/>
    <x v="2"/>
    <n v="24"/>
    <n v="2693.65"/>
    <n v="64647.6"/>
    <n v="136"/>
    <n v="4"/>
    <x v="0"/>
    <n v="366336.4"/>
    <x v="16"/>
  </r>
  <r>
    <x v="301"/>
    <s v="P0149"/>
    <x v="26"/>
    <x v="7"/>
    <s v="Supplier_24"/>
    <x v="2"/>
    <n v="24"/>
    <n v="3938.65"/>
    <n v="94527.6"/>
    <n v="85"/>
    <n v="6"/>
    <x v="0"/>
    <n v="334785.25"/>
    <x v="9"/>
  </r>
  <r>
    <x v="332"/>
    <s v="P0260"/>
    <x v="33"/>
    <x v="2"/>
    <s v="Supplier_3"/>
    <x v="3"/>
    <n v="6"/>
    <n v="2532.7600000000002"/>
    <n v="15196.56"/>
    <n v="566"/>
    <n v="14"/>
    <x v="0"/>
    <n v="1433542.1600000001"/>
    <x v="7"/>
  </r>
  <r>
    <x v="379"/>
    <s v="P0174"/>
    <x v="125"/>
    <x v="3"/>
    <s v="Supplier_15"/>
    <x v="0"/>
    <n v="15"/>
    <n v="1261.0899999999999"/>
    <n v="18916.349999999999"/>
    <n v="101"/>
    <n v="6"/>
    <x v="0"/>
    <n v="127370.09"/>
    <x v="10"/>
  </r>
  <r>
    <x v="302"/>
    <s v="P0073"/>
    <x v="126"/>
    <x v="0"/>
    <s v="Supplier_14"/>
    <x v="0"/>
    <n v="21"/>
    <n v="356.12"/>
    <n v="7478.52"/>
    <n v="168"/>
    <n v="5"/>
    <x v="0"/>
    <n v="59828.160000000003"/>
    <x v="4"/>
  </r>
  <r>
    <x v="500"/>
    <s v="P0270"/>
    <x v="48"/>
    <x v="2"/>
    <s v="Supplier_26"/>
    <x v="3"/>
    <n v="4"/>
    <n v="1312.17"/>
    <n v="5248.68"/>
    <n v="474"/>
    <n v="14"/>
    <x v="0"/>
    <n v="621968.58000000007"/>
    <x v="8"/>
  </r>
  <r>
    <x v="209"/>
    <s v="P0236"/>
    <x v="149"/>
    <x v="6"/>
    <s v="Supplier_25"/>
    <x v="1"/>
    <n v="6"/>
    <n v="1382.99"/>
    <n v="8297.94"/>
    <n v="463"/>
    <n v="4"/>
    <x v="0"/>
    <n v="640324.37"/>
    <x v="14"/>
  </r>
  <r>
    <x v="426"/>
    <s v="P0236"/>
    <x v="149"/>
    <x v="6"/>
    <s v="Supplier_15"/>
    <x v="4"/>
    <n v="5"/>
    <n v="3478.97"/>
    <n v="17394.849999999999"/>
    <n v="351"/>
    <n v="10"/>
    <x v="0"/>
    <n v="1221118.47"/>
    <x v="10"/>
  </r>
  <r>
    <x v="673"/>
    <s v="P0054"/>
    <x v="60"/>
    <x v="5"/>
    <s v="Supplier_19"/>
    <x v="3"/>
    <n v="22"/>
    <n v="334.7"/>
    <n v="7363.4"/>
    <n v="63"/>
    <n v="10"/>
    <x v="0"/>
    <n v="21086.1"/>
    <x v="15"/>
  </r>
  <r>
    <x v="394"/>
    <s v="P0193"/>
    <x v="17"/>
    <x v="4"/>
    <s v="Supplier_12"/>
    <x v="1"/>
    <n v="21"/>
    <n v="1277.04"/>
    <n v="26817.84"/>
    <n v="214"/>
    <n v="5"/>
    <x v="0"/>
    <n v="273286.56"/>
    <x v="11"/>
  </r>
  <r>
    <x v="646"/>
    <s v="P0113"/>
    <x v="173"/>
    <x v="9"/>
    <s v="Supplier_2"/>
    <x v="2"/>
    <n v="11"/>
    <n v="3173.13"/>
    <n v="34904.43"/>
    <n v="202"/>
    <n v="2"/>
    <x v="0"/>
    <n v="640972.26"/>
    <x v="12"/>
  </r>
  <r>
    <x v="573"/>
    <s v="P0190"/>
    <x v="90"/>
    <x v="4"/>
    <s v="Supplier_10"/>
    <x v="3"/>
    <n v="13"/>
    <n v="2952.25"/>
    <n v="38379.25"/>
    <n v="224"/>
    <n v="7"/>
    <x v="0"/>
    <n v="661304"/>
    <x v="13"/>
  </r>
  <r>
    <x v="284"/>
    <s v="P0163"/>
    <x v="75"/>
    <x v="3"/>
    <s v="Supplier_26"/>
    <x v="3"/>
    <n v="14"/>
    <n v="3533.34"/>
    <n v="49466.76"/>
    <n v="86"/>
    <n v="5"/>
    <x v="0"/>
    <n v="303867.24"/>
    <x v="7"/>
  </r>
  <r>
    <x v="365"/>
    <s v="P0166"/>
    <x v="91"/>
    <x v="3"/>
    <s v="Supplier_30"/>
    <x v="2"/>
    <n v="8"/>
    <n v="1451.41"/>
    <n v="11611.28"/>
    <n v="230"/>
    <n v="5"/>
    <x v="0"/>
    <n v="333824.30000000005"/>
    <x v="18"/>
  </r>
  <r>
    <x v="665"/>
    <s v="P0206"/>
    <x v="8"/>
    <x v="4"/>
    <s v="Supplier_12"/>
    <x v="4"/>
    <n v="13"/>
    <n v="4886.1899999999996"/>
    <n v="63520.47"/>
    <n v="163"/>
    <n v="12"/>
    <x v="0"/>
    <n v="796448.97"/>
    <x v="7"/>
  </r>
  <r>
    <x v="692"/>
    <s v="P0097"/>
    <x v="254"/>
    <x v="9"/>
    <s v="Supplier_22"/>
    <x v="3"/>
    <n v="13"/>
    <n v="2120.1799999999998"/>
    <n v="27562.34"/>
    <n v="183"/>
    <n v="2"/>
    <x v="0"/>
    <n v="387992.93999999994"/>
    <x v="15"/>
  </r>
  <r>
    <x v="77"/>
    <s v="P0065"/>
    <x v="190"/>
    <x v="0"/>
    <s v="Supplier_20"/>
    <x v="3"/>
    <n v="14"/>
    <n v="253.4"/>
    <n v="3547.6"/>
    <n v="105"/>
    <n v="12"/>
    <x v="0"/>
    <n v="26607"/>
    <x v="12"/>
  </r>
  <r>
    <x v="355"/>
    <s v="P0099"/>
    <x v="269"/>
    <x v="9"/>
    <s v="Supplier_25"/>
    <x v="4"/>
    <n v="8"/>
    <n v="576.11"/>
    <n v="4608.88"/>
    <n v="162"/>
    <n v="9"/>
    <x v="0"/>
    <n v="93329.82"/>
    <x v="7"/>
  </r>
  <r>
    <x v="11"/>
    <s v="P0189"/>
    <x v="113"/>
    <x v="4"/>
    <s v="Supplier_24"/>
    <x v="4"/>
    <n v="19"/>
    <n v="2354.66"/>
    <n v="44738.54"/>
    <n v="137"/>
    <n v="8"/>
    <x v="0"/>
    <n v="322588.42"/>
    <x v="8"/>
  </r>
  <r>
    <x v="564"/>
    <s v="P0128"/>
    <x v="282"/>
    <x v="7"/>
    <s v="Supplier_28"/>
    <x v="1"/>
    <n v="21"/>
    <n v="23678.79"/>
    <n v="497254.59"/>
    <n v="241"/>
    <n v="5"/>
    <x v="0"/>
    <n v="5706588.3900000006"/>
    <x v="5"/>
  </r>
  <r>
    <x v="46"/>
    <s v="P0231"/>
    <x v="93"/>
    <x v="6"/>
    <s v="Supplier_5"/>
    <x v="4"/>
    <n v="10"/>
    <n v="188.38"/>
    <n v="1883.8"/>
    <n v="333"/>
    <n v="13"/>
    <x v="1"/>
    <n v="62730.54"/>
    <x v="2"/>
  </r>
  <r>
    <x v="0"/>
    <s v="P0270"/>
    <x v="48"/>
    <x v="2"/>
    <s v="Supplier_8"/>
    <x v="2"/>
    <n v="1"/>
    <n v="4450.53"/>
    <n v="4450.53"/>
    <n v="391"/>
    <n v="2"/>
    <x v="1"/>
    <n v="1740157.23"/>
    <x v="0"/>
  </r>
  <r>
    <x v="639"/>
    <s v="P0296"/>
    <x v="84"/>
    <x v="8"/>
    <s v="Supplier_28"/>
    <x v="1"/>
    <n v="6"/>
    <n v="1296.3900000000001"/>
    <n v="7778.34"/>
    <n v="356"/>
    <n v="9"/>
    <x v="1"/>
    <n v="461514.84"/>
    <x v="6"/>
  </r>
  <r>
    <x v="152"/>
    <s v="P0261"/>
    <x v="286"/>
    <x v="2"/>
    <s v="Supplier_20"/>
    <x v="4"/>
    <n v="8"/>
    <n v="2550.2399999999998"/>
    <n v="20401.919999999998"/>
    <n v="361"/>
    <n v="9"/>
    <x v="1"/>
    <n v="920636.6399999999"/>
    <x v="12"/>
  </r>
  <r>
    <x v="93"/>
    <s v="P0160"/>
    <x v="179"/>
    <x v="3"/>
    <s v="Supplier_11"/>
    <x v="3"/>
    <n v="9"/>
    <n v="2628.76"/>
    <n v="23658.84"/>
    <n v="186"/>
    <n v="5"/>
    <x v="0"/>
    <n v="488949.36000000004"/>
    <x v="8"/>
  </r>
  <r>
    <x v="714"/>
    <s v="P0171"/>
    <x v="193"/>
    <x v="3"/>
    <s v="Supplier_1"/>
    <x v="4"/>
    <n v="10"/>
    <n v="1910.26"/>
    <n v="19102.599999999999"/>
    <n v="232"/>
    <n v="7"/>
    <x v="0"/>
    <n v="443180.32"/>
    <x v="3"/>
  </r>
  <r>
    <x v="325"/>
    <s v="P0285"/>
    <x v="170"/>
    <x v="8"/>
    <s v="Supplier_24"/>
    <x v="4"/>
    <n v="2"/>
    <n v="3997.51"/>
    <n v="7995.02"/>
    <n v="535"/>
    <n v="13"/>
    <x v="1"/>
    <n v="2138667.85"/>
    <x v="13"/>
  </r>
  <r>
    <x v="398"/>
    <s v="P0174"/>
    <x v="125"/>
    <x v="3"/>
    <s v="Supplier_8"/>
    <x v="4"/>
    <n v="27"/>
    <n v="4367.6899999999996"/>
    <n v="117927.63"/>
    <n v="85"/>
    <n v="12"/>
    <x v="0"/>
    <n v="371253.64999999997"/>
    <x v="22"/>
  </r>
  <r>
    <x v="714"/>
    <s v="P0152"/>
    <x v="247"/>
    <x v="3"/>
    <s v="Supplier_25"/>
    <x v="4"/>
    <n v="10"/>
    <n v="439.47"/>
    <n v="4394.7"/>
    <n v="209"/>
    <n v="4"/>
    <x v="0"/>
    <n v="91849.23000000001"/>
    <x v="3"/>
  </r>
  <r>
    <x v="238"/>
    <s v="P0124"/>
    <x v="42"/>
    <x v="7"/>
    <s v="Supplier_8"/>
    <x v="0"/>
    <n v="18"/>
    <n v="20754.3"/>
    <n v="373577.4"/>
    <n v="192"/>
    <n v="9"/>
    <x v="0"/>
    <n v="3984825.5999999996"/>
    <x v="5"/>
  </r>
  <r>
    <x v="566"/>
    <s v="P0133"/>
    <x v="232"/>
    <x v="7"/>
    <s v="Supplier_7"/>
    <x v="4"/>
    <n v="19"/>
    <n v="3383.79"/>
    <n v="64292.01"/>
    <n v="200"/>
    <n v="4"/>
    <x v="0"/>
    <n v="676758"/>
    <x v="4"/>
  </r>
  <r>
    <x v="634"/>
    <s v="P0010"/>
    <x v="281"/>
    <x v="1"/>
    <s v="Supplier_2"/>
    <x v="2"/>
    <n v="27"/>
    <n v="12789.1"/>
    <n v="345305.7"/>
    <n v="43"/>
    <n v="7"/>
    <x v="0"/>
    <n v="549931.30000000005"/>
    <x v="1"/>
  </r>
  <r>
    <x v="284"/>
    <s v="P0137"/>
    <x v="94"/>
    <x v="7"/>
    <s v="Supplier_14"/>
    <x v="2"/>
    <n v="15"/>
    <n v="17659.75"/>
    <n v="264896.25"/>
    <n v="244"/>
    <n v="6"/>
    <x v="0"/>
    <n v="4308979"/>
    <x v="7"/>
  </r>
  <r>
    <x v="703"/>
    <s v="P0072"/>
    <x v="250"/>
    <x v="0"/>
    <s v="Supplier_17"/>
    <x v="4"/>
    <n v="8"/>
    <n v="102.48"/>
    <n v="819.84"/>
    <n v="171"/>
    <n v="13"/>
    <x v="0"/>
    <n v="17524.080000000002"/>
    <x v="11"/>
  </r>
  <r>
    <x v="113"/>
    <s v="P0108"/>
    <x v="226"/>
    <x v="9"/>
    <s v="Supplier_27"/>
    <x v="1"/>
    <n v="11"/>
    <n v="3345.42"/>
    <n v="36799.620000000003"/>
    <n v="142"/>
    <n v="4"/>
    <x v="0"/>
    <n v="475049.64"/>
    <x v="23"/>
  </r>
  <r>
    <x v="132"/>
    <s v="P0294"/>
    <x v="143"/>
    <x v="8"/>
    <s v="Supplier_9"/>
    <x v="4"/>
    <n v="2"/>
    <n v="4559.21"/>
    <n v="9118.42"/>
    <n v="581"/>
    <n v="6"/>
    <x v="1"/>
    <n v="2648901.0100000002"/>
    <x v="18"/>
  </r>
  <r>
    <x v="86"/>
    <s v="P0119"/>
    <x v="103"/>
    <x v="9"/>
    <s v="Supplier_12"/>
    <x v="0"/>
    <n v="10"/>
    <n v="506.52"/>
    <n v="5065.2"/>
    <n v="106"/>
    <n v="6"/>
    <x v="0"/>
    <n v="53691.119999999995"/>
    <x v="2"/>
  </r>
  <r>
    <x v="682"/>
    <s v="P0203"/>
    <x v="117"/>
    <x v="4"/>
    <s v="Supplier_4"/>
    <x v="4"/>
    <n v="15"/>
    <n v="1251"/>
    <n v="18765"/>
    <n v="125"/>
    <n v="7"/>
    <x v="0"/>
    <n v="156375"/>
    <x v="3"/>
  </r>
  <r>
    <x v="671"/>
    <s v="P0250"/>
    <x v="2"/>
    <x v="2"/>
    <s v="Supplier_2"/>
    <x v="3"/>
    <n v="10"/>
    <n v="320.85000000000002"/>
    <n v="3208.5"/>
    <n v="419"/>
    <n v="6"/>
    <x v="1"/>
    <n v="134436.15000000002"/>
    <x v="12"/>
  </r>
  <r>
    <x v="183"/>
    <s v="P0123"/>
    <x v="249"/>
    <x v="7"/>
    <s v="Supplier_28"/>
    <x v="2"/>
    <n v="9"/>
    <n v="20474.66"/>
    <n v="184271.94"/>
    <n v="243"/>
    <n v="12"/>
    <x v="0"/>
    <n v="4975342.38"/>
    <x v="11"/>
  </r>
  <r>
    <x v="104"/>
    <s v="P0120"/>
    <x v="88"/>
    <x v="9"/>
    <s v="Supplier_11"/>
    <x v="3"/>
    <n v="10"/>
    <n v="3382.23"/>
    <n v="33822.300000000003"/>
    <n v="173"/>
    <n v="11"/>
    <x v="0"/>
    <n v="585125.79"/>
    <x v="21"/>
  </r>
  <r>
    <x v="330"/>
    <s v="P0082"/>
    <x v="19"/>
    <x v="0"/>
    <s v="Supplier_9"/>
    <x v="2"/>
    <n v="12"/>
    <n v="143.36000000000001"/>
    <n v="1720.32"/>
    <n v="177"/>
    <n v="9"/>
    <x v="0"/>
    <n v="25374.720000000001"/>
    <x v="21"/>
  </r>
  <r>
    <x v="180"/>
    <s v="P0184"/>
    <x v="278"/>
    <x v="4"/>
    <s v="Supplier_9"/>
    <x v="2"/>
    <n v="16"/>
    <n v="4372.32"/>
    <n v="69957.119999999995"/>
    <n v="171"/>
    <n v="11"/>
    <x v="0"/>
    <n v="747666.72"/>
    <x v="7"/>
  </r>
  <r>
    <x v="304"/>
    <s v="P0108"/>
    <x v="226"/>
    <x v="9"/>
    <s v="Supplier_23"/>
    <x v="0"/>
    <n v="9"/>
    <n v="107.04"/>
    <n v="963.36"/>
    <n v="191"/>
    <n v="9"/>
    <x v="0"/>
    <n v="20444.64"/>
    <x v="8"/>
  </r>
  <r>
    <x v="33"/>
    <s v="P0163"/>
    <x v="75"/>
    <x v="3"/>
    <s v="Supplier_25"/>
    <x v="2"/>
    <n v="23"/>
    <n v="3233.65"/>
    <n v="74373.95"/>
    <n v="103"/>
    <n v="7"/>
    <x v="0"/>
    <n v="333065.95"/>
    <x v="3"/>
  </r>
  <r>
    <x v="55"/>
    <s v="P0233"/>
    <x v="38"/>
    <x v="6"/>
    <s v="Supplier_22"/>
    <x v="3"/>
    <n v="6"/>
    <n v="2338.5700000000002"/>
    <n v="14031.42"/>
    <n v="443"/>
    <n v="6"/>
    <x v="0"/>
    <n v="1035986.5100000001"/>
    <x v="18"/>
  </r>
  <r>
    <x v="255"/>
    <s v="P0240"/>
    <x v="25"/>
    <x v="6"/>
    <s v="Supplier_4"/>
    <x v="1"/>
    <n v="9"/>
    <n v="2676.86"/>
    <n v="24091.74"/>
    <n v="562"/>
    <n v="14"/>
    <x v="0"/>
    <n v="1504395.32"/>
    <x v="22"/>
  </r>
  <r>
    <x v="726"/>
    <s v="P0022"/>
    <x v="188"/>
    <x v="1"/>
    <s v="Supplier_26"/>
    <x v="3"/>
    <n v="34"/>
    <n v="1750.15"/>
    <n v="59505.1"/>
    <n v="111"/>
    <n v="5"/>
    <x v="2"/>
    <n v="194266.65000000002"/>
    <x v="9"/>
  </r>
  <r>
    <x v="279"/>
    <s v="P0268"/>
    <x v="131"/>
    <x v="2"/>
    <s v="Supplier_14"/>
    <x v="0"/>
    <n v="8"/>
    <n v="3502.24"/>
    <n v="28017.919999999998"/>
    <n v="541"/>
    <n v="2"/>
    <x v="1"/>
    <n v="1894711.8399999999"/>
    <x v="15"/>
  </r>
  <r>
    <x v="668"/>
    <s v="P0075"/>
    <x v="141"/>
    <x v="0"/>
    <s v="Supplier_5"/>
    <x v="1"/>
    <n v="16"/>
    <n v="125.92"/>
    <n v="2014.72"/>
    <n v="89"/>
    <n v="8"/>
    <x v="0"/>
    <n v="11206.880000000001"/>
    <x v="16"/>
  </r>
  <r>
    <x v="554"/>
    <s v="P0192"/>
    <x v="10"/>
    <x v="4"/>
    <s v="Supplier_29"/>
    <x v="2"/>
    <n v="22"/>
    <n v="2860.84"/>
    <n v="62938.48"/>
    <n v="176"/>
    <n v="5"/>
    <x v="0"/>
    <n v="503507.84"/>
    <x v="19"/>
  </r>
  <r>
    <x v="54"/>
    <s v="P0199"/>
    <x v="120"/>
    <x v="4"/>
    <s v="Supplier_28"/>
    <x v="2"/>
    <n v="19"/>
    <n v="1794.01"/>
    <n v="34086.19"/>
    <n v="207"/>
    <n v="6"/>
    <x v="0"/>
    <n v="371360.07"/>
    <x v="0"/>
  </r>
  <r>
    <x v="206"/>
    <s v="P0188"/>
    <x v="52"/>
    <x v="4"/>
    <s v="Supplier_14"/>
    <x v="1"/>
    <n v="20"/>
    <n v="4525.7"/>
    <n v="90514"/>
    <n v="96"/>
    <n v="5"/>
    <x v="0"/>
    <n v="434467.19999999995"/>
    <x v="9"/>
  </r>
  <r>
    <x v="503"/>
    <s v="P0123"/>
    <x v="249"/>
    <x v="7"/>
    <s v="Supplier_19"/>
    <x v="2"/>
    <n v="17"/>
    <n v="29274.68"/>
    <n v="497669.56"/>
    <n v="187"/>
    <n v="14"/>
    <x v="0"/>
    <n v="5474365.1600000001"/>
    <x v="19"/>
  </r>
  <r>
    <x v="656"/>
    <s v="P0168"/>
    <x v="23"/>
    <x v="3"/>
    <s v="Supplier_6"/>
    <x v="4"/>
    <n v="13"/>
    <n v="868.33"/>
    <n v="11288.29"/>
    <n v="136"/>
    <n v="8"/>
    <x v="0"/>
    <n v="118092.88"/>
    <x v="10"/>
  </r>
  <r>
    <x v="262"/>
    <s v="P0074"/>
    <x v="140"/>
    <x v="0"/>
    <s v="Supplier_25"/>
    <x v="1"/>
    <n v="24"/>
    <n v="102.91"/>
    <n v="2469.84"/>
    <n v="175"/>
    <n v="11"/>
    <x v="0"/>
    <n v="18009.25"/>
    <x v="1"/>
  </r>
  <r>
    <x v="125"/>
    <s v="P0041"/>
    <x v="41"/>
    <x v="5"/>
    <s v="Supplier_6"/>
    <x v="3"/>
    <n v="60"/>
    <n v="1674.45"/>
    <n v="100467"/>
    <n v="119"/>
    <n v="11"/>
    <x v="0"/>
    <n v="199259.55000000002"/>
    <x v="20"/>
  </r>
  <r>
    <x v="630"/>
    <s v="P0130"/>
    <x v="213"/>
    <x v="7"/>
    <s v="Supplier_6"/>
    <x v="1"/>
    <n v="13"/>
    <n v="27392.35"/>
    <n v="356100.55"/>
    <n v="103"/>
    <n v="10"/>
    <x v="0"/>
    <n v="2821412.05"/>
    <x v="16"/>
  </r>
  <r>
    <x v="97"/>
    <s v="P0069"/>
    <x v="59"/>
    <x v="0"/>
    <s v="Supplier_30"/>
    <x v="4"/>
    <n v="23"/>
    <n v="399.1"/>
    <n v="9179.2999999999993"/>
    <n v="221"/>
    <n v="2"/>
    <x v="0"/>
    <n v="88201.1"/>
    <x v="23"/>
  </r>
  <r>
    <x v="302"/>
    <s v="P0167"/>
    <x v="36"/>
    <x v="3"/>
    <s v="Supplier_14"/>
    <x v="1"/>
    <n v="13"/>
    <n v="2691.86"/>
    <n v="34994.18"/>
    <n v="143"/>
    <n v="6"/>
    <x v="0"/>
    <n v="384935.98000000004"/>
    <x v="4"/>
  </r>
  <r>
    <x v="266"/>
    <s v="P0239"/>
    <x v="217"/>
    <x v="6"/>
    <s v="Supplier_6"/>
    <x v="3"/>
    <n v="1"/>
    <n v="399.81"/>
    <n v="399.81"/>
    <n v="566"/>
    <n v="8"/>
    <x v="0"/>
    <n v="226292.46"/>
    <x v="11"/>
  </r>
  <r>
    <x v="345"/>
    <s v="P0054"/>
    <x v="60"/>
    <x v="5"/>
    <s v="Supplier_7"/>
    <x v="1"/>
    <n v="33"/>
    <n v="1879.49"/>
    <n v="62023.17"/>
    <n v="86"/>
    <n v="9"/>
    <x v="0"/>
    <n v="161636.14000000001"/>
    <x v="23"/>
  </r>
  <r>
    <x v="655"/>
    <s v="P0085"/>
    <x v="293"/>
    <x v="0"/>
    <s v="Supplier_9"/>
    <x v="1"/>
    <n v="15"/>
    <n v="137.11000000000001"/>
    <n v="2056.65"/>
    <n v="195"/>
    <n v="10"/>
    <x v="0"/>
    <n v="26736.450000000004"/>
    <x v="5"/>
  </r>
  <r>
    <x v="481"/>
    <s v="P0059"/>
    <x v="184"/>
    <x v="5"/>
    <s v="Supplier_23"/>
    <x v="1"/>
    <n v="25"/>
    <n v="3254.39"/>
    <n v="81359.75"/>
    <n v="68"/>
    <n v="6"/>
    <x v="0"/>
    <n v="221298.52"/>
    <x v="1"/>
  </r>
  <r>
    <x v="91"/>
    <s v="P0081"/>
    <x v="185"/>
    <x v="0"/>
    <s v="Supplier_30"/>
    <x v="1"/>
    <n v="18"/>
    <n v="121.4"/>
    <n v="2185.1999999999998"/>
    <n v="109"/>
    <n v="7"/>
    <x v="0"/>
    <n v="13232.6"/>
    <x v="11"/>
  </r>
  <r>
    <x v="113"/>
    <s v="P0238"/>
    <x v="96"/>
    <x v="6"/>
    <s v="Supplier_6"/>
    <x v="3"/>
    <n v="9"/>
    <n v="4106.5"/>
    <n v="36958.5"/>
    <n v="378"/>
    <n v="9"/>
    <x v="0"/>
    <n v="1552257"/>
    <x v="23"/>
  </r>
  <r>
    <x v="32"/>
    <s v="P0171"/>
    <x v="193"/>
    <x v="3"/>
    <s v="Supplier_8"/>
    <x v="0"/>
    <n v="8"/>
    <n v="4551.6099999999997"/>
    <n v="36412.879999999997"/>
    <n v="182"/>
    <n v="12"/>
    <x v="0"/>
    <n v="828393.0199999999"/>
    <x v="10"/>
  </r>
  <r>
    <x v="184"/>
    <s v="P0144"/>
    <x v="271"/>
    <x v="7"/>
    <s v="Supplier_6"/>
    <x v="1"/>
    <n v="10"/>
    <n v="19932.07"/>
    <n v="199320.7"/>
    <n v="151"/>
    <n v="4"/>
    <x v="0"/>
    <n v="3009742.57"/>
    <x v="10"/>
  </r>
  <r>
    <x v="657"/>
    <s v="P0111"/>
    <x v="89"/>
    <x v="9"/>
    <s v="Supplier_30"/>
    <x v="2"/>
    <n v="19"/>
    <n v="4733.05"/>
    <n v="89927.95"/>
    <n v="201"/>
    <n v="13"/>
    <x v="0"/>
    <n v="951343.05"/>
    <x v="21"/>
  </r>
  <r>
    <x v="296"/>
    <s v="P0073"/>
    <x v="126"/>
    <x v="0"/>
    <s v="Supplier_10"/>
    <x v="3"/>
    <n v="18"/>
    <n v="247.98"/>
    <n v="4463.6400000000003"/>
    <n v="92"/>
    <n v="3"/>
    <x v="0"/>
    <n v="22814.16"/>
    <x v="15"/>
  </r>
  <r>
    <x v="355"/>
    <s v="P0291"/>
    <x v="37"/>
    <x v="8"/>
    <s v="Supplier_23"/>
    <x v="0"/>
    <n v="6"/>
    <n v="3217.79"/>
    <n v="19306.740000000002"/>
    <n v="313"/>
    <n v="6"/>
    <x v="1"/>
    <n v="1007168.27"/>
    <x v="7"/>
  </r>
  <r>
    <x v="172"/>
    <s v="P0029"/>
    <x v="237"/>
    <x v="1"/>
    <s v="Supplier_21"/>
    <x v="2"/>
    <n v="27"/>
    <n v="18964.5"/>
    <n v="512041.5"/>
    <n v="46"/>
    <n v="2"/>
    <x v="2"/>
    <n v="872367"/>
    <x v="8"/>
  </r>
  <r>
    <x v="251"/>
    <s v="P0083"/>
    <x v="47"/>
    <x v="0"/>
    <s v="Supplier_22"/>
    <x v="0"/>
    <n v="12"/>
    <n v="359.1"/>
    <n v="4309.2"/>
    <n v="144"/>
    <n v="8"/>
    <x v="0"/>
    <n v="51710.400000000001"/>
    <x v="18"/>
  </r>
  <r>
    <x v="199"/>
    <s v="P0280"/>
    <x v="253"/>
    <x v="8"/>
    <s v="Supplier_15"/>
    <x v="1"/>
    <n v="4"/>
    <n v="1862.09"/>
    <n v="7448.36"/>
    <n v="301"/>
    <n v="12"/>
    <x v="0"/>
    <n v="560489.09"/>
    <x v="6"/>
  </r>
  <r>
    <x v="353"/>
    <s v="P0045"/>
    <x v="175"/>
    <x v="5"/>
    <s v="Supplier_7"/>
    <x v="2"/>
    <n v="27"/>
    <n v="3074.59"/>
    <n v="83013.929999999993"/>
    <n v="53"/>
    <n v="9"/>
    <x v="2"/>
    <n v="162953.27000000002"/>
    <x v="22"/>
  </r>
  <r>
    <x v="535"/>
    <s v="P0194"/>
    <x v="299"/>
    <x v="4"/>
    <s v="Supplier_30"/>
    <x v="3"/>
    <n v="18"/>
    <n v="2860.83"/>
    <n v="51494.94"/>
    <n v="178"/>
    <n v="4"/>
    <x v="0"/>
    <n v="509227.74"/>
    <x v="5"/>
  </r>
  <r>
    <x v="238"/>
    <s v="P0190"/>
    <x v="90"/>
    <x v="4"/>
    <s v="Supplier_13"/>
    <x v="0"/>
    <n v="19"/>
    <n v="4620.88"/>
    <n v="87796.72"/>
    <n v="189"/>
    <n v="9"/>
    <x v="0"/>
    <n v="873346.32000000007"/>
    <x v="5"/>
  </r>
  <r>
    <x v="266"/>
    <s v="P0126"/>
    <x v="268"/>
    <x v="7"/>
    <s v="Supplier_23"/>
    <x v="1"/>
    <n v="24"/>
    <n v="14345.36"/>
    <n v="344288.64"/>
    <n v="174"/>
    <n v="4"/>
    <x v="0"/>
    <n v="2496092.64"/>
    <x v="11"/>
  </r>
  <r>
    <x v="140"/>
    <s v="P0050"/>
    <x v="104"/>
    <x v="5"/>
    <s v="Supplier_14"/>
    <x v="0"/>
    <n v="28"/>
    <n v="3030.28"/>
    <n v="84847.84"/>
    <n v="60"/>
    <n v="5"/>
    <x v="0"/>
    <n v="181816.80000000002"/>
    <x v="2"/>
  </r>
  <r>
    <x v="85"/>
    <s v="P0234"/>
    <x v="161"/>
    <x v="6"/>
    <s v="Supplier_17"/>
    <x v="0"/>
    <n v="13"/>
    <n v="753.33"/>
    <n v="9793.2900000000009"/>
    <n v="486"/>
    <n v="10"/>
    <x v="1"/>
    <n v="366118.38"/>
    <x v="10"/>
  </r>
  <r>
    <x v="520"/>
    <s v="P0179"/>
    <x v="110"/>
    <x v="3"/>
    <s v="Supplier_6"/>
    <x v="1"/>
    <n v="20"/>
    <n v="3497.12"/>
    <n v="69942.399999999994"/>
    <n v="241"/>
    <n v="6"/>
    <x v="0"/>
    <n v="842805.91999999993"/>
    <x v="17"/>
  </r>
  <r>
    <x v="496"/>
    <s v="P0261"/>
    <x v="286"/>
    <x v="2"/>
    <s v="Supplier_5"/>
    <x v="4"/>
    <n v="9"/>
    <n v="2438.11"/>
    <n v="21942.99"/>
    <n v="327"/>
    <n v="7"/>
    <x v="1"/>
    <n v="797261.97000000009"/>
    <x v="3"/>
  </r>
  <r>
    <x v="169"/>
    <s v="P0297"/>
    <x v="64"/>
    <x v="8"/>
    <s v="Supplier_8"/>
    <x v="1"/>
    <n v="6"/>
    <n v="758.43"/>
    <n v="4550.58"/>
    <n v="584"/>
    <n v="6"/>
    <x v="1"/>
    <n v="442923.12"/>
    <x v="20"/>
  </r>
  <r>
    <x v="95"/>
    <s v="P0092"/>
    <x v="246"/>
    <x v="9"/>
    <s v="Supplier_10"/>
    <x v="0"/>
    <n v="10"/>
    <n v="591.79"/>
    <n v="5917.9"/>
    <n v="91"/>
    <n v="9"/>
    <x v="0"/>
    <n v="53852.89"/>
    <x v="12"/>
  </r>
  <r>
    <x v="192"/>
    <s v="P0059"/>
    <x v="184"/>
    <x v="5"/>
    <s v="Supplier_9"/>
    <x v="1"/>
    <n v="37"/>
    <n v="4532.9399999999996"/>
    <n v="167718.78"/>
    <n v="43"/>
    <n v="11"/>
    <x v="0"/>
    <n v="194916.41999999998"/>
    <x v="21"/>
  </r>
  <r>
    <x v="357"/>
    <s v="P0051"/>
    <x v="218"/>
    <x v="5"/>
    <s v="Supplier_5"/>
    <x v="2"/>
    <n v="32"/>
    <n v="4795.87"/>
    <n v="153467.84"/>
    <n v="30"/>
    <n v="3"/>
    <x v="0"/>
    <n v="143876.1"/>
    <x v="12"/>
  </r>
  <r>
    <x v="295"/>
    <s v="P0032"/>
    <x v="227"/>
    <x v="5"/>
    <s v="Supplier_30"/>
    <x v="0"/>
    <n v="23"/>
    <n v="1416.87"/>
    <n v="32588.01"/>
    <n v="109"/>
    <n v="14"/>
    <x v="2"/>
    <n v="154438.82999999999"/>
    <x v="5"/>
  </r>
  <r>
    <x v="523"/>
    <s v="P0147"/>
    <x v="134"/>
    <x v="7"/>
    <s v="Supplier_21"/>
    <x v="0"/>
    <n v="21"/>
    <n v="8091.06"/>
    <n v="169912.26"/>
    <n v="84"/>
    <n v="3"/>
    <x v="0"/>
    <n v="679649.04"/>
    <x v="1"/>
  </r>
  <r>
    <x v="516"/>
    <s v="P0015"/>
    <x v="203"/>
    <x v="1"/>
    <s v="Supplier_5"/>
    <x v="2"/>
    <n v="42"/>
    <n v="17129.099999999999"/>
    <n v="719422.2"/>
    <n v="75"/>
    <n v="2"/>
    <x v="0"/>
    <n v="1284682.5"/>
    <x v="2"/>
  </r>
  <r>
    <x v="237"/>
    <s v="P0263"/>
    <x v="86"/>
    <x v="2"/>
    <s v="Supplier_25"/>
    <x v="3"/>
    <n v="7"/>
    <n v="1112.7"/>
    <n v="7788.9"/>
    <n v="427"/>
    <n v="10"/>
    <x v="0"/>
    <n v="475122.9"/>
    <x v="4"/>
  </r>
  <r>
    <x v="181"/>
    <s v="P0045"/>
    <x v="175"/>
    <x v="5"/>
    <s v="Supplier_5"/>
    <x v="3"/>
    <n v="42"/>
    <n v="1647.63"/>
    <n v="69200.460000000006"/>
    <n v="67"/>
    <n v="14"/>
    <x v="0"/>
    <n v="110391.21"/>
    <x v="2"/>
  </r>
  <r>
    <x v="661"/>
    <s v="P0083"/>
    <x v="47"/>
    <x v="0"/>
    <s v="Supplier_27"/>
    <x v="3"/>
    <n v="12"/>
    <n v="95.39"/>
    <n v="1144.68"/>
    <n v="162"/>
    <n v="3"/>
    <x v="0"/>
    <n v="15453.18"/>
    <x v="7"/>
  </r>
  <r>
    <x v="299"/>
    <s v="P0289"/>
    <x v="147"/>
    <x v="8"/>
    <s v="Supplier_4"/>
    <x v="1"/>
    <n v="9"/>
    <n v="3033.87"/>
    <n v="27304.83"/>
    <n v="393"/>
    <n v="12"/>
    <x v="1"/>
    <n v="1192310.9099999999"/>
    <x v="5"/>
  </r>
  <r>
    <x v="16"/>
    <s v="P0032"/>
    <x v="227"/>
    <x v="5"/>
    <s v="Supplier_24"/>
    <x v="0"/>
    <n v="29"/>
    <n v="4708.78"/>
    <n v="136554.62"/>
    <n v="100"/>
    <n v="3"/>
    <x v="0"/>
    <n v="470878"/>
    <x v="11"/>
  </r>
  <r>
    <x v="461"/>
    <s v="P0016"/>
    <x v="241"/>
    <x v="1"/>
    <s v="Supplier_3"/>
    <x v="1"/>
    <n v="52"/>
    <n v="4342.3599999999997"/>
    <n v="225802.72"/>
    <n v="58"/>
    <n v="11"/>
    <x v="2"/>
    <n v="251856.87999999998"/>
    <x v="0"/>
  </r>
  <r>
    <x v="273"/>
    <s v="P0021"/>
    <x v="235"/>
    <x v="1"/>
    <s v="Supplier_3"/>
    <x v="3"/>
    <n v="20"/>
    <n v="17212.41"/>
    <n v="344248.2"/>
    <n v="64"/>
    <n v="5"/>
    <x v="2"/>
    <n v="1101594.24"/>
    <x v="3"/>
  </r>
  <r>
    <x v="69"/>
    <s v="P0242"/>
    <x v="40"/>
    <x v="2"/>
    <s v="Supplier_23"/>
    <x v="4"/>
    <n v="6"/>
    <n v="1062.33"/>
    <n v="6373.98"/>
    <n v="393"/>
    <n v="3"/>
    <x v="1"/>
    <n v="417495.68999999994"/>
    <x v="4"/>
  </r>
  <r>
    <x v="411"/>
    <s v="P0225"/>
    <x v="34"/>
    <x v="6"/>
    <s v="Supplier_26"/>
    <x v="2"/>
    <n v="1"/>
    <n v="1721.4"/>
    <n v="1721.4"/>
    <n v="376"/>
    <n v="10"/>
    <x v="0"/>
    <n v="647246.4"/>
    <x v="7"/>
  </r>
  <r>
    <x v="563"/>
    <s v="P0193"/>
    <x v="17"/>
    <x v="4"/>
    <s v="Supplier_23"/>
    <x v="1"/>
    <n v="11"/>
    <n v="3729.94"/>
    <n v="41029.339999999997"/>
    <n v="83"/>
    <n v="3"/>
    <x v="0"/>
    <n v="309585.02"/>
    <x v="13"/>
  </r>
  <r>
    <x v="263"/>
    <s v="P0142"/>
    <x v="22"/>
    <x v="7"/>
    <s v="Supplier_15"/>
    <x v="1"/>
    <n v="24"/>
    <n v="15053.79"/>
    <n v="361290.96"/>
    <n v="94"/>
    <n v="2"/>
    <x v="0"/>
    <n v="1415056.26"/>
    <x v="2"/>
  </r>
  <r>
    <x v="9"/>
    <s v="P0256"/>
    <x v="196"/>
    <x v="2"/>
    <s v="Supplier_25"/>
    <x v="3"/>
    <n v="3"/>
    <n v="3884.84"/>
    <n v="11654.52"/>
    <n v="549"/>
    <n v="5"/>
    <x v="0"/>
    <n v="2132777.16"/>
    <x v="0"/>
  </r>
  <r>
    <x v="16"/>
    <s v="P0267"/>
    <x v="51"/>
    <x v="2"/>
    <s v="Supplier_16"/>
    <x v="4"/>
    <n v="10"/>
    <n v="771.84"/>
    <n v="7718.4"/>
    <n v="282"/>
    <n v="7"/>
    <x v="1"/>
    <n v="217658.88"/>
    <x v="11"/>
  </r>
  <r>
    <x v="362"/>
    <s v="P0222"/>
    <x v="290"/>
    <x v="6"/>
    <s v="Supplier_14"/>
    <x v="4"/>
    <n v="1"/>
    <n v="1606.03"/>
    <n v="1606.03"/>
    <n v="514"/>
    <n v="8"/>
    <x v="0"/>
    <n v="825499.42"/>
    <x v="15"/>
  </r>
  <r>
    <x v="372"/>
    <s v="P0065"/>
    <x v="190"/>
    <x v="0"/>
    <s v="Supplier_27"/>
    <x v="3"/>
    <n v="18"/>
    <n v="102.88"/>
    <n v="1851.84"/>
    <n v="125"/>
    <n v="6"/>
    <x v="0"/>
    <n v="12860"/>
    <x v="16"/>
  </r>
  <r>
    <x v="352"/>
    <s v="P0160"/>
    <x v="179"/>
    <x v="3"/>
    <s v="Supplier_9"/>
    <x v="3"/>
    <n v="21"/>
    <n v="1970.25"/>
    <n v="41375.25"/>
    <n v="211"/>
    <n v="13"/>
    <x v="0"/>
    <n v="415722.75"/>
    <x v="0"/>
  </r>
  <r>
    <x v="119"/>
    <s v="P0119"/>
    <x v="103"/>
    <x v="9"/>
    <s v="Supplier_9"/>
    <x v="3"/>
    <n v="11"/>
    <n v="1350.72"/>
    <n v="14857.92"/>
    <n v="172"/>
    <n v="12"/>
    <x v="0"/>
    <n v="232323.84"/>
    <x v="13"/>
  </r>
  <r>
    <x v="339"/>
    <s v="P0079"/>
    <x v="16"/>
    <x v="0"/>
    <s v="Supplier_9"/>
    <x v="0"/>
    <n v="17"/>
    <n v="315.27999999999997"/>
    <n v="5359.76"/>
    <n v="118"/>
    <n v="10"/>
    <x v="0"/>
    <n v="37203.039999999994"/>
    <x v="17"/>
  </r>
  <r>
    <x v="510"/>
    <s v="P0164"/>
    <x v="13"/>
    <x v="3"/>
    <s v="Supplier_20"/>
    <x v="1"/>
    <n v="11"/>
    <n v="1643.27"/>
    <n v="18075.97"/>
    <n v="95"/>
    <n v="14"/>
    <x v="0"/>
    <n v="156110.65"/>
    <x v="14"/>
  </r>
  <r>
    <x v="300"/>
    <s v="P0084"/>
    <x v="12"/>
    <x v="0"/>
    <s v="Supplier_14"/>
    <x v="2"/>
    <n v="8"/>
    <n v="186.04"/>
    <n v="1488.32"/>
    <n v="144"/>
    <n v="13"/>
    <x v="0"/>
    <n v="26789.759999999998"/>
    <x v="22"/>
  </r>
  <r>
    <x v="426"/>
    <s v="P0239"/>
    <x v="217"/>
    <x v="6"/>
    <s v="Supplier_17"/>
    <x v="2"/>
    <n v="17"/>
    <n v="985.61"/>
    <n v="16755.37"/>
    <n v="369"/>
    <n v="9"/>
    <x v="1"/>
    <n v="363690.09"/>
    <x v="10"/>
  </r>
  <r>
    <x v="274"/>
    <s v="P0192"/>
    <x v="10"/>
    <x v="4"/>
    <s v="Supplier_26"/>
    <x v="4"/>
    <n v="12"/>
    <n v="1848.71"/>
    <n v="22184.52"/>
    <n v="230"/>
    <n v="11"/>
    <x v="0"/>
    <n v="425203.3"/>
    <x v="14"/>
  </r>
  <r>
    <x v="247"/>
    <s v="P0168"/>
    <x v="23"/>
    <x v="3"/>
    <s v="Supplier_10"/>
    <x v="3"/>
    <n v="16"/>
    <n v="756.82"/>
    <n v="12109.12"/>
    <n v="213"/>
    <n v="10"/>
    <x v="0"/>
    <n v="161202.66"/>
    <x v="18"/>
  </r>
  <r>
    <x v="564"/>
    <s v="P0052"/>
    <x v="11"/>
    <x v="5"/>
    <s v="Supplier_26"/>
    <x v="4"/>
    <n v="50"/>
    <n v="4653.0600000000004"/>
    <n v="232653"/>
    <n v="111"/>
    <n v="7"/>
    <x v="0"/>
    <n v="516489.66000000003"/>
    <x v="5"/>
  </r>
  <r>
    <x v="598"/>
    <s v="P0131"/>
    <x v="279"/>
    <x v="7"/>
    <s v="Supplier_28"/>
    <x v="3"/>
    <n v="25"/>
    <n v="25664.28"/>
    <n v="641607"/>
    <n v="212"/>
    <n v="10"/>
    <x v="0"/>
    <n v="5440827.3599999994"/>
    <x v="12"/>
  </r>
  <r>
    <x v="34"/>
    <s v="P0219"/>
    <x v="273"/>
    <x v="6"/>
    <s v="Supplier_21"/>
    <x v="0"/>
    <n v="2"/>
    <n v="2457.4"/>
    <n v="4914.8"/>
    <n v="441"/>
    <n v="12"/>
    <x v="1"/>
    <n v="1083713.4000000001"/>
    <x v="17"/>
  </r>
  <r>
    <x v="132"/>
    <s v="P0038"/>
    <x v="200"/>
    <x v="5"/>
    <s v="Supplier_4"/>
    <x v="3"/>
    <n v="33"/>
    <n v="919.69"/>
    <n v="30349.77"/>
    <n v="117"/>
    <n v="10"/>
    <x v="0"/>
    <n v="107603.73000000001"/>
    <x v="18"/>
  </r>
  <r>
    <x v="656"/>
    <s v="P0040"/>
    <x v="63"/>
    <x v="5"/>
    <s v="Supplier_24"/>
    <x v="0"/>
    <n v="65"/>
    <n v="3513.7"/>
    <n v="228390.5"/>
    <n v="100"/>
    <n v="3"/>
    <x v="0"/>
    <n v="351370"/>
    <x v="10"/>
  </r>
  <r>
    <x v="483"/>
    <s v="P0068"/>
    <x v="73"/>
    <x v="0"/>
    <s v="Supplier_7"/>
    <x v="3"/>
    <n v="23"/>
    <n v="417.46"/>
    <n v="9601.58"/>
    <n v="203"/>
    <n v="7"/>
    <x v="0"/>
    <n v="84744.37999999999"/>
    <x v="22"/>
  </r>
  <r>
    <x v="206"/>
    <s v="P0046"/>
    <x v="124"/>
    <x v="5"/>
    <s v="Supplier_18"/>
    <x v="3"/>
    <n v="46"/>
    <n v="358.04"/>
    <n v="16469.84"/>
    <n v="70"/>
    <n v="12"/>
    <x v="0"/>
    <n v="25062.800000000003"/>
    <x v="9"/>
  </r>
  <r>
    <x v="119"/>
    <s v="P0036"/>
    <x v="194"/>
    <x v="5"/>
    <s v="Supplier_30"/>
    <x v="2"/>
    <n v="33"/>
    <n v="4242.67"/>
    <n v="140008.10999999999"/>
    <n v="72"/>
    <n v="5"/>
    <x v="0"/>
    <n v="305472.24"/>
    <x v="13"/>
  </r>
  <r>
    <x v="395"/>
    <s v="P0041"/>
    <x v="41"/>
    <x v="5"/>
    <s v="Supplier_25"/>
    <x v="1"/>
    <n v="40"/>
    <n v="1084.82"/>
    <n v="43392.800000000003"/>
    <n v="97"/>
    <n v="4"/>
    <x v="2"/>
    <n v="105227.54"/>
    <x v="10"/>
  </r>
  <r>
    <x v="19"/>
    <s v="P0017"/>
    <x v="99"/>
    <x v="1"/>
    <s v="Supplier_3"/>
    <x v="3"/>
    <n v="25"/>
    <n v="19457.02"/>
    <n v="486425.5"/>
    <n v="66"/>
    <n v="5"/>
    <x v="0"/>
    <n v="1284163.32"/>
    <x v="3"/>
  </r>
  <r>
    <x v="575"/>
    <s v="P0246"/>
    <x v="284"/>
    <x v="2"/>
    <s v="Supplier_28"/>
    <x v="3"/>
    <n v="10"/>
    <n v="1035.19"/>
    <n v="10351.9"/>
    <n v="432"/>
    <n v="6"/>
    <x v="1"/>
    <n v="447202.08"/>
    <x v="4"/>
  </r>
  <r>
    <x v="93"/>
    <s v="P0077"/>
    <x v="133"/>
    <x v="0"/>
    <s v="Supplier_17"/>
    <x v="1"/>
    <n v="11"/>
    <n v="455.52"/>
    <n v="5010.72"/>
    <n v="95"/>
    <n v="9"/>
    <x v="0"/>
    <n v="43274.400000000001"/>
    <x v="8"/>
  </r>
  <r>
    <x v="97"/>
    <s v="P0001"/>
    <x v="68"/>
    <x v="1"/>
    <s v="Supplier_26"/>
    <x v="4"/>
    <n v="38"/>
    <n v="7096.01"/>
    <n v="269648.38"/>
    <n v="101"/>
    <n v="9"/>
    <x v="2"/>
    <n v="716697.01"/>
    <x v="23"/>
  </r>
  <r>
    <x v="669"/>
    <s v="P0068"/>
    <x v="73"/>
    <x v="0"/>
    <s v="Supplier_5"/>
    <x v="3"/>
    <n v="25"/>
    <n v="460.84"/>
    <n v="11521"/>
    <n v="144"/>
    <n v="9"/>
    <x v="0"/>
    <n v="66360.959999999992"/>
    <x v="7"/>
  </r>
  <r>
    <x v="58"/>
    <s v="P0296"/>
    <x v="84"/>
    <x v="8"/>
    <s v="Supplier_30"/>
    <x v="1"/>
    <n v="10"/>
    <n v="249.79"/>
    <n v="2497.9"/>
    <n v="365"/>
    <n v="12"/>
    <x v="1"/>
    <n v="91173.349999999991"/>
    <x v="17"/>
  </r>
  <r>
    <x v="345"/>
    <s v="P0265"/>
    <x v="130"/>
    <x v="2"/>
    <s v="Supplier_5"/>
    <x v="3"/>
    <n v="2"/>
    <n v="3333.87"/>
    <n v="6667.74"/>
    <n v="317"/>
    <n v="3"/>
    <x v="1"/>
    <n v="1056836.79"/>
    <x v="23"/>
  </r>
  <r>
    <x v="637"/>
    <s v="P0026"/>
    <x v="100"/>
    <x v="1"/>
    <s v="Supplier_21"/>
    <x v="0"/>
    <n v="29"/>
    <n v="9722.49"/>
    <n v="281952.21000000002"/>
    <n v="90"/>
    <n v="11"/>
    <x v="0"/>
    <n v="875024.1"/>
    <x v="11"/>
  </r>
  <r>
    <x v="489"/>
    <s v="P0070"/>
    <x v="209"/>
    <x v="0"/>
    <s v="Supplier_20"/>
    <x v="1"/>
    <n v="18"/>
    <n v="230.91"/>
    <n v="4156.38"/>
    <n v="172"/>
    <n v="11"/>
    <x v="0"/>
    <n v="39716.519999999997"/>
    <x v="11"/>
  </r>
  <r>
    <x v="256"/>
    <s v="P0124"/>
    <x v="42"/>
    <x v="7"/>
    <s v="Supplier_4"/>
    <x v="3"/>
    <n v="8"/>
    <n v="17998.560000000001"/>
    <n v="143988.48000000001"/>
    <n v="177"/>
    <n v="14"/>
    <x v="0"/>
    <n v="3185745.12"/>
    <x v="12"/>
  </r>
  <r>
    <x v="256"/>
    <s v="P0115"/>
    <x v="92"/>
    <x v="9"/>
    <s v="Supplier_23"/>
    <x v="0"/>
    <n v="15"/>
    <n v="1933.94"/>
    <n v="29009.1"/>
    <n v="132"/>
    <n v="11"/>
    <x v="0"/>
    <n v="255280.08000000002"/>
    <x v="12"/>
  </r>
  <r>
    <x v="572"/>
    <s v="P0276"/>
    <x v="76"/>
    <x v="8"/>
    <s v="Supplier_7"/>
    <x v="1"/>
    <n v="4"/>
    <n v="3378.45"/>
    <n v="13513.8"/>
    <n v="576"/>
    <n v="13"/>
    <x v="1"/>
    <n v="1945987.2"/>
    <x v="22"/>
  </r>
  <r>
    <x v="307"/>
    <s v="P0116"/>
    <x v="156"/>
    <x v="9"/>
    <s v="Supplier_23"/>
    <x v="1"/>
    <n v="20"/>
    <n v="2368.1799999999998"/>
    <n v="47363.6"/>
    <n v="103"/>
    <n v="13"/>
    <x v="0"/>
    <n v="243922.53999999998"/>
    <x v="2"/>
  </r>
  <r>
    <x v="490"/>
    <s v="P0286"/>
    <x v="262"/>
    <x v="8"/>
    <s v="Supplier_8"/>
    <x v="3"/>
    <n v="4"/>
    <n v="4383.8"/>
    <n v="17535.2"/>
    <n v="277"/>
    <n v="8"/>
    <x v="1"/>
    <n v="1214312.6000000001"/>
    <x v="0"/>
  </r>
  <r>
    <x v="443"/>
    <s v="P0095"/>
    <x v="208"/>
    <x v="9"/>
    <s v="Supplier_24"/>
    <x v="1"/>
    <n v="18"/>
    <n v="1709.28"/>
    <n v="30767.040000000001"/>
    <n v="120"/>
    <n v="8"/>
    <x v="0"/>
    <n v="205113.60000000001"/>
    <x v="18"/>
  </r>
  <r>
    <x v="278"/>
    <s v="P0004"/>
    <x v="225"/>
    <x v="1"/>
    <s v="Supplier_17"/>
    <x v="0"/>
    <n v="65"/>
    <n v="5916.07"/>
    <n v="384544.55"/>
    <n v="45"/>
    <n v="10"/>
    <x v="2"/>
    <n v="266223.14999999997"/>
    <x v="19"/>
  </r>
  <r>
    <x v="66"/>
    <s v="P0167"/>
    <x v="36"/>
    <x v="3"/>
    <s v="Supplier_4"/>
    <x v="1"/>
    <n v="15"/>
    <n v="1818.61"/>
    <n v="27279.15"/>
    <n v="112"/>
    <n v="13"/>
    <x v="0"/>
    <n v="203684.31999999998"/>
    <x v="15"/>
  </r>
  <r>
    <x v="481"/>
    <s v="P0234"/>
    <x v="161"/>
    <x v="6"/>
    <s v="Supplier_28"/>
    <x v="0"/>
    <n v="9"/>
    <n v="1986.43"/>
    <n v="17877.87"/>
    <n v="457"/>
    <n v="6"/>
    <x v="0"/>
    <n v="907798.51"/>
    <x v="1"/>
  </r>
  <r>
    <x v="422"/>
    <s v="P0103"/>
    <x v="50"/>
    <x v="9"/>
    <s v="Supplier_15"/>
    <x v="4"/>
    <n v="17"/>
    <n v="599.03"/>
    <n v="10183.51"/>
    <n v="197"/>
    <n v="2"/>
    <x v="0"/>
    <n v="118008.90999999999"/>
    <x v="10"/>
  </r>
  <r>
    <x v="204"/>
    <s v="P0286"/>
    <x v="262"/>
    <x v="8"/>
    <s v="Supplier_18"/>
    <x v="4"/>
    <n v="5"/>
    <n v="2595.9499999999998"/>
    <n v="12979.75"/>
    <n v="326"/>
    <n v="3"/>
    <x v="0"/>
    <n v="846279.7"/>
    <x v="9"/>
  </r>
  <r>
    <x v="74"/>
    <s v="P0007"/>
    <x v="1"/>
    <x v="1"/>
    <s v="Supplier_2"/>
    <x v="4"/>
    <n v="41"/>
    <n v="14713.39"/>
    <n v="603248.99"/>
    <n v="95"/>
    <n v="4"/>
    <x v="2"/>
    <n v="1397772.05"/>
    <x v="6"/>
  </r>
  <r>
    <x v="488"/>
    <s v="P0241"/>
    <x v="263"/>
    <x v="2"/>
    <s v="Supplier_8"/>
    <x v="3"/>
    <n v="5"/>
    <n v="1038.1600000000001"/>
    <n v="5190.8"/>
    <n v="345"/>
    <n v="10"/>
    <x v="1"/>
    <n v="358165.2"/>
    <x v="13"/>
  </r>
  <r>
    <x v="574"/>
    <s v="P0183"/>
    <x v="233"/>
    <x v="4"/>
    <s v="Supplier_24"/>
    <x v="2"/>
    <n v="10"/>
    <n v="2649.71"/>
    <n v="26497.1"/>
    <n v="247"/>
    <n v="12"/>
    <x v="0"/>
    <n v="654478.37"/>
    <x v="23"/>
  </r>
  <r>
    <x v="715"/>
    <s v="P0192"/>
    <x v="10"/>
    <x v="4"/>
    <s v="Supplier_3"/>
    <x v="4"/>
    <n v="14"/>
    <n v="4752.96"/>
    <n v="66541.440000000002"/>
    <n v="98"/>
    <n v="13"/>
    <x v="0"/>
    <n v="465790.08"/>
    <x v="22"/>
  </r>
  <r>
    <x v="527"/>
    <s v="P0157"/>
    <x v="108"/>
    <x v="3"/>
    <s v="Supplier_27"/>
    <x v="4"/>
    <n v="20"/>
    <n v="805.63"/>
    <n v="16112.6"/>
    <n v="134"/>
    <n v="3"/>
    <x v="0"/>
    <n v="107954.42"/>
    <x v="0"/>
  </r>
  <r>
    <x v="297"/>
    <s v="P0245"/>
    <x v="150"/>
    <x v="2"/>
    <s v="Supplier_5"/>
    <x v="4"/>
    <n v="6"/>
    <n v="4485.79"/>
    <n v="26914.74"/>
    <n v="532"/>
    <n v="2"/>
    <x v="1"/>
    <n v="2386440.2799999998"/>
    <x v="20"/>
  </r>
  <r>
    <x v="484"/>
    <s v="P0258"/>
    <x v="171"/>
    <x v="2"/>
    <s v="Supplier_19"/>
    <x v="0"/>
    <n v="3"/>
    <n v="961.82"/>
    <n v="2885.46"/>
    <n v="376"/>
    <n v="14"/>
    <x v="0"/>
    <n v="361644.32"/>
    <x v="23"/>
  </r>
  <r>
    <x v="466"/>
    <s v="P0140"/>
    <x v="78"/>
    <x v="7"/>
    <s v="Supplier_10"/>
    <x v="1"/>
    <n v="19"/>
    <n v="4572.2299999999996"/>
    <n v="86872.37"/>
    <n v="181"/>
    <n v="10"/>
    <x v="0"/>
    <n v="827573.62999999989"/>
    <x v="4"/>
  </r>
  <r>
    <x v="160"/>
    <s v="P0149"/>
    <x v="26"/>
    <x v="7"/>
    <s v="Supplier_25"/>
    <x v="4"/>
    <n v="22"/>
    <n v="26900.13"/>
    <n v="591802.86"/>
    <n v="115"/>
    <n v="7"/>
    <x v="0"/>
    <n v="3093514.95"/>
    <x v="11"/>
  </r>
  <r>
    <x v="309"/>
    <s v="P0069"/>
    <x v="59"/>
    <x v="0"/>
    <s v="Supplier_30"/>
    <x v="0"/>
    <n v="24"/>
    <n v="156.53"/>
    <n v="3756.72"/>
    <n v="225"/>
    <n v="6"/>
    <x v="0"/>
    <n v="35219.25"/>
    <x v="15"/>
  </r>
  <r>
    <x v="459"/>
    <s v="P0194"/>
    <x v="299"/>
    <x v="4"/>
    <s v="Supplier_25"/>
    <x v="2"/>
    <n v="10"/>
    <n v="4284.46"/>
    <n v="42844.6"/>
    <n v="206"/>
    <n v="10"/>
    <x v="0"/>
    <n v="882598.76"/>
    <x v="18"/>
  </r>
  <r>
    <x v="46"/>
    <s v="P0254"/>
    <x v="111"/>
    <x v="2"/>
    <s v="Supplier_28"/>
    <x v="2"/>
    <n v="9"/>
    <n v="1253.97"/>
    <n v="11285.73"/>
    <n v="527"/>
    <n v="6"/>
    <x v="1"/>
    <n v="660842.19000000006"/>
    <x v="2"/>
  </r>
  <r>
    <x v="66"/>
    <s v="P0056"/>
    <x v="132"/>
    <x v="5"/>
    <s v="Supplier_28"/>
    <x v="1"/>
    <n v="36"/>
    <n v="2640.11"/>
    <n v="95043.96"/>
    <n v="108"/>
    <n v="12"/>
    <x v="0"/>
    <n v="285131.88"/>
    <x v="15"/>
  </r>
  <r>
    <x v="101"/>
    <s v="P0204"/>
    <x v="142"/>
    <x v="4"/>
    <s v="Supplier_16"/>
    <x v="0"/>
    <n v="19"/>
    <n v="1026.56"/>
    <n v="19504.64"/>
    <n v="201"/>
    <n v="13"/>
    <x v="0"/>
    <n v="206338.56"/>
    <x v="4"/>
  </r>
  <r>
    <x v="360"/>
    <s v="P0260"/>
    <x v="33"/>
    <x v="2"/>
    <s v="Supplier_8"/>
    <x v="3"/>
    <n v="3"/>
    <n v="3478.48"/>
    <n v="10435.44"/>
    <n v="502"/>
    <n v="14"/>
    <x v="1"/>
    <n v="1746196.96"/>
    <x v="23"/>
  </r>
  <r>
    <x v="316"/>
    <s v="P0073"/>
    <x v="126"/>
    <x v="0"/>
    <s v="Supplier_18"/>
    <x v="2"/>
    <n v="8"/>
    <n v="316.60000000000002"/>
    <n v="2532.8000000000002"/>
    <n v="89"/>
    <n v="7"/>
    <x v="0"/>
    <n v="28177.4"/>
    <x v="5"/>
  </r>
  <r>
    <x v="703"/>
    <s v="P0120"/>
    <x v="88"/>
    <x v="9"/>
    <s v="Supplier_10"/>
    <x v="3"/>
    <n v="12"/>
    <n v="2967.77"/>
    <n v="35613.24"/>
    <n v="210"/>
    <n v="6"/>
    <x v="0"/>
    <n v="623231.69999999995"/>
    <x v="11"/>
  </r>
  <r>
    <x v="399"/>
    <s v="P0205"/>
    <x v="265"/>
    <x v="4"/>
    <s v="Supplier_18"/>
    <x v="1"/>
    <n v="9"/>
    <n v="4677.1499999999996"/>
    <n v="42094.35"/>
    <n v="167"/>
    <n v="6"/>
    <x v="0"/>
    <n v="781084.04999999993"/>
    <x v="5"/>
  </r>
  <r>
    <x v="157"/>
    <s v="P0275"/>
    <x v="153"/>
    <x v="8"/>
    <s v="Supplier_4"/>
    <x v="3"/>
    <n v="1"/>
    <n v="4195.24"/>
    <n v="4195.24"/>
    <n v="455"/>
    <n v="11"/>
    <x v="0"/>
    <n v="1908834.2"/>
    <x v="23"/>
  </r>
  <r>
    <x v="659"/>
    <s v="P0081"/>
    <x v="185"/>
    <x v="0"/>
    <s v="Supplier_20"/>
    <x v="3"/>
    <n v="8"/>
    <n v="240.04"/>
    <n v="1920.32"/>
    <n v="228"/>
    <n v="10"/>
    <x v="0"/>
    <n v="54729.119999999995"/>
    <x v="19"/>
  </r>
  <r>
    <x v="568"/>
    <s v="P0248"/>
    <x v="177"/>
    <x v="2"/>
    <s v="Supplier_9"/>
    <x v="1"/>
    <n v="10"/>
    <n v="760.34"/>
    <n v="7603.4"/>
    <n v="339"/>
    <n v="6"/>
    <x v="0"/>
    <n v="257755.26"/>
    <x v="10"/>
  </r>
  <r>
    <x v="510"/>
    <s v="P0013"/>
    <x v="49"/>
    <x v="1"/>
    <s v="Supplier_28"/>
    <x v="3"/>
    <n v="45"/>
    <n v="17120.22"/>
    <n v="770409.9"/>
    <n v="103"/>
    <n v="2"/>
    <x v="0"/>
    <n v="1763382.6600000001"/>
    <x v="14"/>
  </r>
  <r>
    <x v="76"/>
    <s v="P0072"/>
    <x v="250"/>
    <x v="0"/>
    <s v="Supplier_18"/>
    <x v="4"/>
    <n v="24"/>
    <n v="472.4"/>
    <n v="11337.6"/>
    <n v="190"/>
    <n v="4"/>
    <x v="0"/>
    <n v="89756"/>
    <x v="1"/>
  </r>
  <r>
    <x v="559"/>
    <s v="P0072"/>
    <x v="250"/>
    <x v="0"/>
    <s v="Supplier_18"/>
    <x v="3"/>
    <n v="14"/>
    <n v="251.18"/>
    <n v="3516.52"/>
    <n v="234"/>
    <n v="5"/>
    <x v="0"/>
    <n v="58776.12"/>
    <x v="1"/>
  </r>
  <r>
    <x v="123"/>
    <s v="P0052"/>
    <x v="11"/>
    <x v="5"/>
    <s v="Supplier_5"/>
    <x v="0"/>
    <n v="29"/>
    <n v="3005.08"/>
    <n v="87147.32"/>
    <n v="115"/>
    <n v="6"/>
    <x v="0"/>
    <n v="345584.2"/>
    <x v="23"/>
  </r>
  <r>
    <x v="255"/>
    <s v="P0242"/>
    <x v="40"/>
    <x v="2"/>
    <s v="Supplier_2"/>
    <x v="3"/>
    <n v="3"/>
    <n v="4978.47"/>
    <n v="14935.41"/>
    <n v="428"/>
    <n v="2"/>
    <x v="1"/>
    <n v="2130785.16"/>
    <x v="22"/>
  </r>
  <r>
    <x v="145"/>
    <s v="P0274"/>
    <x v="256"/>
    <x v="8"/>
    <s v="Supplier_3"/>
    <x v="1"/>
    <n v="1"/>
    <n v="2792.02"/>
    <n v="2792.02"/>
    <n v="315"/>
    <n v="6"/>
    <x v="1"/>
    <n v="879486.3"/>
    <x v="7"/>
  </r>
  <r>
    <x v="150"/>
    <s v="P0158"/>
    <x v="61"/>
    <x v="3"/>
    <s v="Supplier_3"/>
    <x v="2"/>
    <n v="9"/>
    <n v="4216.59"/>
    <n v="37949.31"/>
    <n v="110"/>
    <n v="2"/>
    <x v="0"/>
    <n v="463824.9"/>
    <x v="17"/>
  </r>
  <r>
    <x v="393"/>
    <s v="P0061"/>
    <x v="212"/>
    <x v="0"/>
    <s v="Supplier_9"/>
    <x v="3"/>
    <n v="21"/>
    <n v="47.19"/>
    <n v="990.99"/>
    <n v="175"/>
    <n v="2"/>
    <x v="0"/>
    <n v="8258.25"/>
    <x v="11"/>
  </r>
  <r>
    <x v="537"/>
    <s v="P0147"/>
    <x v="134"/>
    <x v="7"/>
    <s v="Supplier_14"/>
    <x v="4"/>
    <n v="11"/>
    <n v="20505.98"/>
    <n v="225565.78"/>
    <n v="201"/>
    <n v="8"/>
    <x v="0"/>
    <n v="4121701.98"/>
    <x v="12"/>
  </r>
  <r>
    <x v="91"/>
    <s v="P0279"/>
    <x v="21"/>
    <x v="8"/>
    <s v="Supplier_1"/>
    <x v="3"/>
    <n v="8"/>
    <n v="230.5"/>
    <n v="1844"/>
    <n v="577"/>
    <n v="4"/>
    <x v="1"/>
    <n v="132998.5"/>
    <x v="11"/>
  </r>
  <r>
    <x v="675"/>
    <s v="P0256"/>
    <x v="196"/>
    <x v="2"/>
    <s v="Supplier_27"/>
    <x v="2"/>
    <n v="9"/>
    <n v="893.41"/>
    <n v="8040.69"/>
    <n v="488"/>
    <n v="13"/>
    <x v="0"/>
    <n v="435984.07999999996"/>
    <x v="17"/>
  </r>
  <r>
    <x v="88"/>
    <s v="P0241"/>
    <x v="263"/>
    <x v="2"/>
    <s v="Supplier_16"/>
    <x v="0"/>
    <n v="10"/>
    <n v="2895.86"/>
    <n v="28958.6"/>
    <n v="455"/>
    <n v="8"/>
    <x v="1"/>
    <n v="1317616.3"/>
    <x v="13"/>
  </r>
  <r>
    <x v="619"/>
    <s v="P0032"/>
    <x v="227"/>
    <x v="5"/>
    <s v="Supplier_28"/>
    <x v="0"/>
    <n v="42"/>
    <n v="1997.68"/>
    <n v="83902.56"/>
    <n v="51"/>
    <n v="3"/>
    <x v="2"/>
    <n v="101881.68000000001"/>
    <x v="14"/>
  </r>
  <r>
    <x v="304"/>
    <s v="P0071"/>
    <x v="139"/>
    <x v="0"/>
    <s v="Supplier_27"/>
    <x v="0"/>
    <n v="9"/>
    <n v="273.02999999999997"/>
    <n v="2457.27"/>
    <n v="168"/>
    <n v="5"/>
    <x v="0"/>
    <n v="45869.039999999994"/>
    <x v="8"/>
  </r>
  <r>
    <x v="29"/>
    <s v="P0011"/>
    <x v="252"/>
    <x v="1"/>
    <s v="Supplier_5"/>
    <x v="3"/>
    <n v="21"/>
    <n v="16880.86"/>
    <n v="354498.06"/>
    <n v="32"/>
    <n v="10"/>
    <x v="2"/>
    <n v="540187.52"/>
    <x v="12"/>
  </r>
  <r>
    <x v="110"/>
    <s v="P0167"/>
    <x v="36"/>
    <x v="3"/>
    <s v="Supplier_24"/>
    <x v="0"/>
    <n v="20"/>
    <n v="4964.79"/>
    <n v="99295.8"/>
    <n v="216"/>
    <n v="2"/>
    <x v="0"/>
    <n v="1072394.6399999999"/>
    <x v="0"/>
  </r>
  <r>
    <x v="120"/>
    <s v="P0092"/>
    <x v="246"/>
    <x v="9"/>
    <s v="Supplier_29"/>
    <x v="1"/>
    <n v="19"/>
    <n v="4761.4799999999996"/>
    <n v="90468.12"/>
    <n v="149"/>
    <n v="11"/>
    <x v="0"/>
    <n v="709460.5199999999"/>
    <x v="2"/>
  </r>
  <r>
    <x v="333"/>
    <s v="P0127"/>
    <x v="236"/>
    <x v="7"/>
    <s v="Supplier_14"/>
    <x v="2"/>
    <n v="17"/>
    <n v="5075.63"/>
    <n v="86285.71"/>
    <n v="209"/>
    <n v="3"/>
    <x v="0"/>
    <n v="1060806.67"/>
    <x v="22"/>
  </r>
  <r>
    <x v="351"/>
    <s v="P0011"/>
    <x v="252"/>
    <x v="1"/>
    <s v="Supplier_7"/>
    <x v="1"/>
    <n v="31"/>
    <n v="16125.21"/>
    <n v="499881.51"/>
    <n v="79"/>
    <n v="7"/>
    <x v="0"/>
    <n v="1273891.5899999999"/>
    <x v="8"/>
  </r>
  <r>
    <x v="498"/>
    <s v="P0131"/>
    <x v="279"/>
    <x v="7"/>
    <s v="Supplier_5"/>
    <x v="4"/>
    <n v="20"/>
    <n v="29723.5"/>
    <n v="594470"/>
    <n v="82"/>
    <n v="11"/>
    <x v="0"/>
    <n v="2437327"/>
    <x v="1"/>
  </r>
  <r>
    <x v="198"/>
    <s v="P0193"/>
    <x v="17"/>
    <x v="4"/>
    <s v="Supplier_29"/>
    <x v="2"/>
    <n v="25"/>
    <n v="570.09"/>
    <n v="14252.25"/>
    <n v="234"/>
    <n v="12"/>
    <x v="0"/>
    <n v="133401.06"/>
    <x v="14"/>
  </r>
  <r>
    <x v="404"/>
    <s v="P0248"/>
    <x v="177"/>
    <x v="2"/>
    <s v="Supplier_17"/>
    <x v="2"/>
    <n v="3"/>
    <n v="3035.01"/>
    <n v="9105.0300000000007"/>
    <n v="456"/>
    <n v="8"/>
    <x v="1"/>
    <n v="1383964.56"/>
    <x v="10"/>
  </r>
  <r>
    <x v="146"/>
    <s v="P0156"/>
    <x v="257"/>
    <x v="3"/>
    <s v="Supplier_18"/>
    <x v="1"/>
    <n v="13"/>
    <n v="1164.8399999999999"/>
    <n v="15142.92"/>
    <n v="110"/>
    <n v="8"/>
    <x v="0"/>
    <n v="128132.4"/>
    <x v="21"/>
  </r>
  <r>
    <x v="587"/>
    <s v="P0264"/>
    <x v="136"/>
    <x v="2"/>
    <s v="Supplier_20"/>
    <x v="3"/>
    <n v="2"/>
    <n v="101.99"/>
    <n v="203.98"/>
    <n v="274"/>
    <n v="4"/>
    <x v="0"/>
    <n v="27945.26"/>
    <x v="10"/>
  </r>
  <r>
    <x v="135"/>
    <s v="P0080"/>
    <x v="62"/>
    <x v="0"/>
    <s v="Supplier_25"/>
    <x v="1"/>
    <n v="13"/>
    <n v="280.41000000000003"/>
    <n v="3645.33"/>
    <n v="169"/>
    <n v="12"/>
    <x v="0"/>
    <n v="47389.29"/>
    <x v="22"/>
  </r>
  <r>
    <x v="242"/>
    <s v="P0258"/>
    <x v="171"/>
    <x v="2"/>
    <s v="Supplier_25"/>
    <x v="1"/>
    <n v="4"/>
    <n v="4101.43"/>
    <n v="16405.72"/>
    <n v="451"/>
    <n v="5"/>
    <x v="1"/>
    <n v="1849744.9300000002"/>
    <x v="19"/>
  </r>
  <r>
    <x v="431"/>
    <s v="P0009"/>
    <x v="166"/>
    <x v="1"/>
    <s v="Supplier_12"/>
    <x v="4"/>
    <n v="22"/>
    <n v="10376.24"/>
    <n v="228277.28"/>
    <n v="115"/>
    <n v="12"/>
    <x v="0"/>
    <n v="1193267.5999999999"/>
    <x v="20"/>
  </r>
  <r>
    <x v="10"/>
    <s v="P0136"/>
    <x v="115"/>
    <x v="7"/>
    <s v="Supplier_4"/>
    <x v="4"/>
    <n v="20"/>
    <n v="22428.36"/>
    <n v="448567.2"/>
    <n v="164"/>
    <n v="2"/>
    <x v="0"/>
    <n v="3678251.04"/>
    <x v="7"/>
  </r>
  <r>
    <x v="656"/>
    <s v="P0177"/>
    <x v="289"/>
    <x v="3"/>
    <s v="Supplier_14"/>
    <x v="2"/>
    <n v="13"/>
    <n v="4795.3500000000004"/>
    <n v="62339.55"/>
    <n v="195"/>
    <n v="6"/>
    <x v="0"/>
    <n v="935093.25000000012"/>
    <x v="10"/>
  </r>
  <r>
    <x v="438"/>
    <s v="P0072"/>
    <x v="250"/>
    <x v="0"/>
    <s v="Supplier_19"/>
    <x v="1"/>
    <n v="23"/>
    <n v="138.65"/>
    <n v="3188.95"/>
    <n v="161"/>
    <n v="6"/>
    <x v="0"/>
    <n v="22322.65"/>
    <x v="3"/>
  </r>
  <r>
    <x v="232"/>
    <s v="P0239"/>
    <x v="217"/>
    <x v="6"/>
    <s v="Supplier_25"/>
    <x v="2"/>
    <n v="4"/>
    <n v="682.68"/>
    <n v="2730.72"/>
    <n v="595"/>
    <n v="10"/>
    <x v="0"/>
    <n v="406194.6"/>
    <x v="12"/>
  </r>
  <r>
    <x v="313"/>
    <s v="P0132"/>
    <x v="70"/>
    <x v="7"/>
    <s v="Supplier_16"/>
    <x v="1"/>
    <n v="8"/>
    <n v="7848.87"/>
    <n v="62790.96"/>
    <n v="162"/>
    <n v="11"/>
    <x v="0"/>
    <n v="1271516.94"/>
    <x v="7"/>
  </r>
  <r>
    <x v="120"/>
    <s v="P0207"/>
    <x v="258"/>
    <x v="4"/>
    <s v="Supplier_17"/>
    <x v="1"/>
    <n v="15"/>
    <n v="3420"/>
    <n v="51300"/>
    <n v="115"/>
    <n v="2"/>
    <x v="0"/>
    <n v="393300"/>
    <x v="2"/>
  </r>
  <r>
    <x v="286"/>
    <s v="P0055"/>
    <x v="157"/>
    <x v="5"/>
    <s v="Supplier_9"/>
    <x v="2"/>
    <n v="36"/>
    <n v="1679.51"/>
    <n v="60462.36"/>
    <n v="58"/>
    <n v="8"/>
    <x v="0"/>
    <n v="97411.58"/>
    <x v="18"/>
  </r>
  <r>
    <x v="185"/>
    <s v="P0070"/>
    <x v="209"/>
    <x v="0"/>
    <s v="Supplier_20"/>
    <x v="3"/>
    <n v="13"/>
    <n v="460.91"/>
    <n v="5991.83"/>
    <n v="156"/>
    <n v="4"/>
    <x v="0"/>
    <n v="71901.960000000006"/>
    <x v="19"/>
  </r>
  <r>
    <x v="480"/>
    <s v="P0066"/>
    <x v="274"/>
    <x v="0"/>
    <s v="Supplier_15"/>
    <x v="0"/>
    <n v="9"/>
    <n v="479.3"/>
    <n v="4313.7"/>
    <n v="128"/>
    <n v="8"/>
    <x v="0"/>
    <n v="61350.400000000001"/>
    <x v="3"/>
  </r>
  <r>
    <x v="664"/>
    <s v="P0264"/>
    <x v="136"/>
    <x v="2"/>
    <s v="Supplier_30"/>
    <x v="4"/>
    <n v="5"/>
    <n v="743.87"/>
    <n v="3719.35"/>
    <n v="431"/>
    <n v="4"/>
    <x v="1"/>
    <n v="320607.97000000003"/>
    <x v="7"/>
  </r>
  <r>
    <x v="647"/>
    <s v="P0126"/>
    <x v="268"/>
    <x v="7"/>
    <s v="Supplier_22"/>
    <x v="2"/>
    <n v="15"/>
    <n v="29574.23"/>
    <n v="443613.45"/>
    <n v="140"/>
    <n v="8"/>
    <x v="0"/>
    <n v="4140392.1999999997"/>
    <x v="21"/>
  </r>
  <r>
    <x v="551"/>
    <s v="P0181"/>
    <x v="65"/>
    <x v="4"/>
    <s v="Supplier_4"/>
    <x v="4"/>
    <n v="25"/>
    <n v="4386.1400000000003"/>
    <n v="109653.5"/>
    <n v="110"/>
    <n v="11"/>
    <x v="0"/>
    <n v="482475.4"/>
    <x v="0"/>
  </r>
  <r>
    <x v="505"/>
    <s v="P0006"/>
    <x v="80"/>
    <x v="1"/>
    <s v="Supplier_2"/>
    <x v="0"/>
    <n v="33"/>
    <n v="15057.63"/>
    <n v="496901.79"/>
    <n v="56"/>
    <n v="7"/>
    <x v="2"/>
    <n v="843227.27999999991"/>
    <x v="11"/>
  </r>
  <r>
    <x v="287"/>
    <s v="P0131"/>
    <x v="279"/>
    <x v="7"/>
    <s v="Supplier_13"/>
    <x v="1"/>
    <n v="10"/>
    <n v="11866.36"/>
    <n v="118663.6"/>
    <n v="243"/>
    <n v="14"/>
    <x v="0"/>
    <n v="2883525.48"/>
    <x v="20"/>
  </r>
  <r>
    <x v="502"/>
    <s v="P0278"/>
    <x v="292"/>
    <x v="8"/>
    <s v="Supplier_26"/>
    <x v="4"/>
    <n v="4"/>
    <n v="2818.77"/>
    <n v="11275.08"/>
    <n v="529"/>
    <n v="7"/>
    <x v="0"/>
    <n v="1491129.33"/>
    <x v="7"/>
  </r>
  <r>
    <x v="647"/>
    <s v="P0082"/>
    <x v="19"/>
    <x v="0"/>
    <s v="Supplier_17"/>
    <x v="2"/>
    <n v="15"/>
    <n v="409.38"/>
    <n v="6140.7"/>
    <n v="219"/>
    <n v="3"/>
    <x v="0"/>
    <n v="89654.22"/>
    <x v="21"/>
  </r>
  <r>
    <x v="624"/>
    <s v="P0160"/>
    <x v="179"/>
    <x v="3"/>
    <s v="Supplier_17"/>
    <x v="4"/>
    <n v="25"/>
    <n v="3595.47"/>
    <n v="89886.75"/>
    <n v="250"/>
    <n v="13"/>
    <x v="0"/>
    <n v="898867.5"/>
    <x v="11"/>
  </r>
  <r>
    <x v="162"/>
    <s v="P0266"/>
    <x v="31"/>
    <x v="2"/>
    <s v="Supplier_9"/>
    <x v="0"/>
    <n v="9"/>
    <n v="722.23"/>
    <n v="6500.07"/>
    <n v="598"/>
    <n v="8"/>
    <x v="1"/>
    <n v="431893.54000000004"/>
    <x v="17"/>
  </r>
  <r>
    <x v="520"/>
    <s v="P0180"/>
    <x v="3"/>
    <x v="3"/>
    <s v="Supplier_3"/>
    <x v="0"/>
    <n v="23"/>
    <n v="1049.48"/>
    <n v="24138.04"/>
    <n v="136"/>
    <n v="3"/>
    <x v="0"/>
    <n v="142729.28"/>
    <x v="17"/>
  </r>
  <r>
    <x v="450"/>
    <s v="P0156"/>
    <x v="257"/>
    <x v="3"/>
    <s v="Supplier_23"/>
    <x v="0"/>
    <n v="23"/>
    <n v="3759.44"/>
    <n v="86467.12"/>
    <n v="161"/>
    <n v="10"/>
    <x v="0"/>
    <n v="605269.84"/>
    <x v="16"/>
  </r>
  <r>
    <x v="159"/>
    <s v="P0298"/>
    <x v="155"/>
    <x v="8"/>
    <s v="Supplier_22"/>
    <x v="1"/>
    <n v="5"/>
    <n v="2262.25"/>
    <n v="11311.25"/>
    <n v="328"/>
    <n v="4"/>
    <x v="0"/>
    <n v="742018"/>
    <x v="13"/>
  </r>
  <r>
    <x v="487"/>
    <s v="P0165"/>
    <x v="109"/>
    <x v="3"/>
    <s v="Supplier_28"/>
    <x v="0"/>
    <n v="24"/>
    <n v="2316.11"/>
    <n v="55586.64"/>
    <n v="101"/>
    <n v="6"/>
    <x v="0"/>
    <n v="233927.11000000002"/>
    <x v="1"/>
  </r>
  <r>
    <x v="142"/>
    <s v="P0158"/>
    <x v="61"/>
    <x v="3"/>
    <s v="Supplier_12"/>
    <x v="4"/>
    <n v="9"/>
    <n v="3113.53"/>
    <n v="28021.77"/>
    <n v="184"/>
    <n v="7"/>
    <x v="0"/>
    <n v="572889.52"/>
    <x v="15"/>
  </r>
  <r>
    <x v="444"/>
    <s v="P0256"/>
    <x v="196"/>
    <x v="2"/>
    <s v="Supplier_19"/>
    <x v="2"/>
    <n v="2"/>
    <n v="797.85"/>
    <n v="1595.7"/>
    <n v="415"/>
    <n v="13"/>
    <x v="0"/>
    <n v="331107.75"/>
    <x v="15"/>
  </r>
  <r>
    <x v="640"/>
    <s v="P0263"/>
    <x v="86"/>
    <x v="2"/>
    <s v="Supplier_17"/>
    <x v="1"/>
    <n v="1"/>
    <n v="902.62"/>
    <n v="902.62"/>
    <n v="539"/>
    <n v="3"/>
    <x v="1"/>
    <n v="486512.18"/>
    <x v="10"/>
  </r>
  <r>
    <x v="36"/>
    <s v="P0242"/>
    <x v="40"/>
    <x v="2"/>
    <s v="Supplier_28"/>
    <x v="1"/>
    <n v="7"/>
    <n v="552.95000000000005"/>
    <n v="3870.65"/>
    <n v="404"/>
    <n v="12"/>
    <x v="1"/>
    <n v="223391.80000000002"/>
    <x v="3"/>
  </r>
  <r>
    <x v="107"/>
    <s v="P0201"/>
    <x v="243"/>
    <x v="4"/>
    <s v="Supplier_5"/>
    <x v="0"/>
    <n v="24"/>
    <n v="2700.07"/>
    <n v="64801.68"/>
    <n v="148"/>
    <n v="2"/>
    <x v="0"/>
    <n v="399610.36000000004"/>
    <x v="15"/>
  </r>
  <r>
    <x v="705"/>
    <s v="P0004"/>
    <x v="225"/>
    <x v="1"/>
    <s v="Supplier_9"/>
    <x v="0"/>
    <n v="38"/>
    <n v="6306.63"/>
    <n v="239651.94"/>
    <n v="115"/>
    <n v="7"/>
    <x v="2"/>
    <n v="725262.45000000007"/>
    <x v="9"/>
  </r>
  <r>
    <x v="292"/>
    <s v="P0218"/>
    <x v="7"/>
    <x v="6"/>
    <s v="Supplier_14"/>
    <x v="1"/>
    <n v="10"/>
    <n v="3244.16"/>
    <n v="32441.599999999999"/>
    <n v="500"/>
    <n v="4"/>
    <x v="0"/>
    <n v="1622080"/>
    <x v="17"/>
  </r>
  <r>
    <x v="247"/>
    <s v="P0300"/>
    <x v="283"/>
    <x v="8"/>
    <s v="Supplier_27"/>
    <x v="4"/>
    <n v="10"/>
    <n v="3423.52"/>
    <n v="34235.199999999997"/>
    <n v="281"/>
    <n v="6"/>
    <x v="1"/>
    <n v="962009.12"/>
    <x v="18"/>
  </r>
  <r>
    <x v="62"/>
    <s v="P0257"/>
    <x v="54"/>
    <x v="2"/>
    <s v="Supplier_15"/>
    <x v="4"/>
    <n v="7"/>
    <n v="4729.57"/>
    <n v="33106.99"/>
    <n v="395"/>
    <n v="11"/>
    <x v="0"/>
    <n v="1868180.15"/>
    <x v="17"/>
  </r>
  <r>
    <x v="705"/>
    <s v="P0249"/>
    <x v="129"/>
    <x v="2"/>
    <s v="Supplier_8"/>
    <x v="2"/>
    <n v="4"/>
    <n v="4129.29"/>
    <n v="16517.16"/>
    <n v="567"/>
    <n v="4"/>
    <x v="1"/>
    <n v="2341307.4300000002"/>
    <x v="9"/>
  </r>
  <r>
    <x v="673"/>
    <s v="P0083"/>
    <x v="47"/>
    <x v="0"/>
    <s v="Supplier_11"/>
    <x v="2"/>
    <n v="17"/>
    <n v="313.38"/>
    <n v="5327.46"/>
    <n v="212"/>
    <n v="12"/>
    <x v="0"/>
    <n v="66436.56"/>
    <x v="15"/>
  </r>
  <r>
    <x v="4"/>
    <s v="P0084"/>
    <x v="12"/>
    <x v="0"/>
    <s v="Supplier_23"/>
    <x v="4"/>
    <n v="8"/>
    <n v="323.19"/>
    <n v="2585.52"/>
    <n v="220"/>
    <n v="7"/>
    <x v="0"/>
    <n v="71101.8"/>
    <x v="3"/>
  </r>
  <r>
    <x v="425"/>
    <s v="P0168"/>
    <x v="23"/>
    <x v="3"/>
    <s v="Supplier_4"/>
    <x v="3"/>
    <n v="16"/>
    <n v="3617.94"/>
    <n v="57887.040000000001"/>
    <n v="213"/>
    <n v="5"/>
    <x v="0"/>
    <n v="770621.22"/>
    <x v="23"/>
  </r>
  <r>
    <x v="167"/>
    <s v="P0056"/>
    <x v="132"/>
    <x v="5"/>
    <s v="Supplier_28"/>
    <x v="0"/>
    <n v="37"/>
    <n v="1797.54"/>
    <n v="66508.98"/>
    <n v="42"/>
    <n v="9"/>
    <x v="2"/>
    <n v="75496.679999999993"/>
    <x v="22"/>
  </r>
  <r>
    <x v="137"/>
    <s v="P0249"/>
    <x v="129"/>
    <x v="2"/>
    <s v="Supplier_30"/>
    <x v="3"/>
    <n v="2"/>
    <n v="3024.98"/>
    <n v="6049.96"/>
    <n v="447"/>
    <n v="9"/>
    <x v="0"/>
    <n v="1352166.06"/>
    <x v="2"/>
  </r>
  <r>
    <x v="514"/>
    <s v="P0124"/>
    <x v="42"/>
    <x v="7"/>
    <s v="Supplier_6"/>
    <x v="3"/>
    <n v="9"/>
    <n v="22687.07"/>
    <n v="204183.63"/>
    <n v="115"/>
    <n v="2"/>
    <x v="0"/>
    <n v="2609013.0499999998"/>
    <x v="11"/>
  </r>
  <r>
    <x v="222"/>
    <s v="P0202"/>
    <x v="174"/>
    <x v="4"/>
    <s v="Supplier_3"/>
    <x v="4"/>
    <n v="17"/>
    <n v="724.31"/>
    <n v="12313.27"/>
    <n v="195"/>
    <n v="8"/>
    <x v="0"/>
    <n v="141240.44999999998"/>
    <x v="21"/>
  </r>
  <r>
    <x v="217"/>
    <s v="P0286"/>
    <x v="262"/>
    <x v="8"/>
    <s v="Supplier_12"/>
    <x v="4"/>
    <n v="5"/>
    <n v="3660.98"/>
    <n v="18304.900000000001"/>
    <n v="283"/>
    <n v="4"/>
    <x v="0"/>
    <n v="1036057.34"/>
    <x v="1"/>
  </r>
  <r>
    <x v="489"/>
    <s v="P0270"/>
    <x v="48"/>
    <x v="2"/>
    <s v="Supplier_8"/>
    <x v="2"/>
    <n v="6"/>
    <n v="254.82"/>
    <n v="1528.92"/>
    <n v="314"/>
    <n v="6"/>
    <x v="1"/>
    <n v="80013.48"/>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2841818-3DB7-484E-ADB2-7E6EF2343F28}" name="PivotTable7"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Category">
  <location ref="H7:I18" firstHeaderRow="1" firstDataRow="1" firstDataCol="1"/>
  <pivotFields count="18">
    <pivotField showAll="0">
      <items count="732">
        <item x="398"/>
        <item x="333"/>
        <item x="353"/>
        <item x="552"/>
        <item x="483"/>
        <item x="723"/>
        <item x="167"/>
        <item x="277"/>
        <item x="391"/>
        <item x="650"/>
        <item x="557"/>
        <item x="68"/>
        <item x="397"/>
        <item x="572"/>
        <item x="541"/>
        <item x="135"/>
        <item x="386"/>
        <item x="558"/>
        <item x="255"/>
        <item x="708"/>
        <item x="285"/>
        <item x="715"/>
        <item x="151"/>
        <item x="722"/>
        <item x="592"/>
        <item x="506"/>
        <item x="300"/>
        <item x="80"/>
        <item x="686"/>
        <item x="623"/>
        <item x="569"/>
        <item x="155"/>
        <item x="559"/>
        <item x="498"/>
        <item x="571"/>
        <item x="328"/>
        <item x="121"/>
        <item x="98"/>
        <item x="189"/>
        <item x="667"/>
        <item x="264"/>
        <item x="165"/>
        <item x="533"/>
        <item x="525"/>
        <item x="487"/>
        <item x="217"/>
        <item x="608"/>
        <item x="322"/>
        <item x="262"/>
        <item x="523"/>
        <item x="76"/>
        <item x="576"/>
        <item x="481"/>
        <item x="634"/>
        <item x="26"/>
        <item x="662"/>
        <item x="680"/>
        <item x="12"/>
        <item x="1"/>
        <item x="720"/>
        <item x="431"/>
        <item x="628"/>
        <item x="53"/>
        <item x="486"/>
        <item x="310"/>
        <item x="174"/>
        <item x="244"/>
        <item x="448"/>
        <item x="287"/>
        <item x="337"/>
        <item x="52"/>
        <item x="338"/>
        <item x="136"/>
        <item x="508"/>
        <item x="169"/>
        <item x="526"/>
        <item x="347"/>
        <item x="622"/>
        <item x="456"/>
        <item x="158"/>
        <item x="383"/>
        <item x="317"/>
        <item x="419"/>
        <item x="84"/>
        <item x="612"/>
        <item x="125"/>
        <item x="72"/>
        <item x="590"/>
        <item x="297"/>
        <item x="584"/>
        <item x="350"/>
        <item x="511"/>
        <item x="681"/>
        <item x="351"/>
        <item x="447"/>
        <item x="111"/>
        <item x="424"/>
        <item x="323"/>
        <item x="56"/>
        <item x="617"/>
        <item x="81"/>
        <item x="60"/>
        <item x="645"/>
        <item x="536"/>
        <item x="93"/>
        <item x="64"/>
        <item x="654"/>
        <item x="556"/>
        <item x="304"/>
        <item x="638"/>
        <item x="549"/>
        <item x="401"/>
        <item x="455"/>
        <item x="172"/>
        <item x="326"/>
        <item x="500"/>
        <item x="11"/>
        <item x="629"/>
        <item x="599"/>
        <item x="616"/>
        <item x="129"/>
        <item x="281"/>
        <item x="19"/>
        <item x="87"/>
        <item x="496"/>
        <item x="714"/>
        <item x="282"/>
        <item x="588"/>
        <item x="33"/>
        <item x="641"/>
        <item x="579"/>
        <item x="149"/>
        <item x="288"/>
        <item x="4"/>
        <item x="438"/>
        <item x="480"/>
        <item x="627"/>
        <item x="517"/>
        <item x="501"/>
        <item x="329"/>
        <item x="471"/>
        <item x="695"/>
        <item x="342"/>
        <item x="273"/>
        <item x="161"/>
        <item x="36"/>
        <item x="139"/>
        <item x="485"/>
        <item x="682"/>
        <item x="221"/>
        <item x="648"/>
        <item x="187"/>
        <item x="492"/>
        <item x="292"/>
        <item x="392"/>
        <item x="105"/>
        <item x="515"/>
        <item x="162"/>
        <item x="34"/>
        <item x="265"/>
        <item x="306"/>
        <item x="499"/>
        <item x="175"/>
        <item x="520"/>
        <item x="62"/>
        <item x="190"/>
        <item x="51"/>
        <item x="220"/>
        <item x="408"/>
        <item x="689"/>
        <item x="716"/>
        <item x="150"/>
        <item x="407"/>
        <item x="534"/>
        <item x="235"/>
        <item x="50"/>
        <item x="58"/>
        <item x="31"/>
        <item x="675"/>
        <item x="166"/>
        <item x="339"/>
        <item x="239"/>
        <item x="137"/>
        <item x="86"/>
        <item x="516"/>
        <item x="433"/>
        <item x="263"/>
        <item x="46"/>
        <item x="57"/>
        <item x="663"/>
        <item x="376"/>
        <item x="464"/>
        <item x="518"/>
        <item x="3"/>
        <item x="214"/>
        <item x="140"/>
        <item x="258"/>
        <item x="120"/>
        <item x="597"/>
        <item x="688"/>
        <item x="378"/>
        <item x="382"/>
        <item x="261"/>
        <item x="473"/>
        <item x="724"/>
        <item x="307"/>
        <item x="213"/>
        <item x="636"/>
        <item x="2"/>
        <item x="387"/>
        <item x="181"/>
        <item x="280"/>
        <item x="301"/>
        <item x="229"/>
        <item x="705"/>
        <item x="243"/>
        <item x="384"/>
        <item x="191"/>
        <item x="547"/>
        <item x="570"/>
        <item x="726"/>
        <item x="604"/>
        <item x="512"/>
        <item x="543"/>
        <item x="529"/>
        <item x="260"/>
        <item x="124"/>
        <item x="711"/>
        <item x="677"/>
        <item x="71"/>
        <item x="729"/>
        <item x="106"/>
        <item x="13"/>
        <item x="78"/>
        <item x="206"/>
        <item x="127"/>
        <item x="298"/>
        <item x="248"/>
        <item x="363"/>
        <item x="204"/>
        <item x="327"/>
        <item x="334"/>
        <item x="367"/>
        <item x="216"/>
        <item x="416"/>
        <item x="5"/>
        <item x="8"/>
        <item x="237"/>
        <item x="466"/>
        <item x="101"/>
        <item x="544"/>
        <item x="626"/>
        <item x="475"/>
        <item x="532"/>
        <item x="712"/>
        <item x="230"/>
        <item x="479"/>
        <item x="275"/>
        <item x="649"/>
        <item x="567"/>
        <item x="252"/>
        <item x="566"/>
        <item x="302"/>
        <item x="69"/>
        <item x="236"/>
        <item x="442"/>
        <item x="208"/>
        <item x="575"/>
        <item x="22"/>
        <item x="375"/>
        <item x="586"/>
        <item x="679"/>
        <item x="697"/>
        <item x="28"/>
        <item x="39"/>
        <item x="356"/>
        <item x="538"/>
        <item x="668"/>
        <item x="290"/>
        <item x="625"/>
        <item x="630"/>
        <item x="341"/>
        <item x="451"/>
        <item x="205"/>
        <item x="372"/>
        <item x="730"/>
        <item x="412"/>
        <item x="452"/>
        <item x="44"/>
        <item x="585"/>
        <item x="380"/>
        <item x="578"/>
        <item x="450"/>
        <item x="245"/>
        <item x="361"/>
        <item x="223"/>
        <item x="271"/>
        <item x="423"/>
        <item x="163"/>
        <item x="203"/>
        <item x="601"/>
        <item x="366"/>
        <item x="35"/>
        <item x="231"/>
        <item x="405"/>
        <item x="587"/>
        <item x="133"/>
        <item x="562"/>
        <item x="656"/>
        <item x="395"/>
        <item x="426"/>
        <item x="85"/>
        <item x="684"/>
        <item x="632"/>
        <item x="324"/>
        <item x="381"/>
        <item x="640"/>
        <item x="15"/>
        <item x="112"/>
        <item x="32"/>
        <item x="432"/>
        <item x="184"/>
        <item x="359"/>
        <item x="539"/>
        <item x="211"/>
        <item x="470"/>
        <item x="545"/>
        <item x="404"/>
        <item x="257"/>
        <item x="400"/>
        <item x="40"/>
        <item x="422"/>
        <item x="568"/>
        <item x="379"/>
        <item x="241"/>
        <item x="109"/>
        <item x="362"/>
        <item x="444"/>
        <item x="453"/>
        <item x="673"/>
        <item x="713"/>
        <item x="164"/>
        <item x="643"/>
        <item x="614"/>
        <item x="721"/>
        <item x="142"/>
        <item x="676"/>
        <item x="368"/>
        <item x="314"/>
        <item x="201"/>
        <item x="692"/>
        <item x="24"/>
        <item x="107"/>
        <item x="437"/>
        <item x="458"/>
        <item x="117"/>
        <item x="354"/>
        <item x="618"/>
        <item x="589"/>
        <item x="560"/>
        <item x="66"/>
        <item x="279"/>
        <item x="309"/>
        <item x="504"/>
        <item x="296"/>
        <item x="691"/>
        <item x="67"/>
        <item x="340"/>
        <item x="460"/>
        <item x="718"/>
        <item x="702"/>
        <item x="94"/>
        <item x="96"/>
        <item x="415"/>
        <item x="267"/>
        <item x="657"/>
        <item x="82"/>
        <item x="308"/>
        <item x="666"/>
        <item x="330"/>
        <item x="647"/>
        <item x="358"/>
        <item x="226"/>
        <item x="685"/>
        <item x="146"/>
        <item x="108"/>
        <item x="192"/>
        <item x="335"/>
        <item x="222"/>
        <item x="283"/>
        <item x="104"/>
        <item x="346"/>
        <item x="414"/>
        <item x="693"/>
        <item x="707"/>
        <item x="700"/>
        <item x="294"/>
        <item x="598"/>
        <item x="474"/>
        <item x="646"/>
        <item x="29"/>
        <item x="357"/>
        <item x="138"/>
        <item x="410"/>
        <item x="173"/>
        <item x="445"/>
        <item x="227"/>
        <item x="95"/>
        <item x="670"/>
        <item x="152"/>
        <item x="256"/>
        <item x="240"/>
        <item x="70"/>
        <item x="77"/>
        <item x="540"/>
        <item x="25"/>
        <item x="704"/>
        <item x="171"/>
        <item x="249"/>
        <item x="428"/>
        <item x="232"/>
        <item x="537"/>
        <item x="725"/>
        <item x="18"/>
        <item x="671"/>
        <item x="465"/>
        <item x="180"/>
        <item x="580"/>
        <item x="114"/>
        <item x="507"/>
        <item x="99"/>
        <item x="348"/>
        <item x="661"/>
        <item x="615"/>
        <item x="664"/>
        <item x="605"/>
        <item x="193"/>
        <item x="669"/>
        <item x="116"/>
        <item x="254"/>
        <item x="699"/>
        <item x="502"/>
        <item x="355"/>
        <item x="332"/>
        <item x="289"/>
        <item x="472"/>
        <item x="284"/>
        <item x="10"/>
        <item x="411"/>
        <item x="20"/>
        <item x="145"/>
        <item x="313"/>
        <item x="421"/>
        <item x="218"/>
        <item x="665"/>
        <item x="103"/>
        <item x="23"/>
        <item x="79"/>
        <item x="441"/>
        <item x="611"/>
        <item x="198"/>
        <item x="701"/>
        <item x="719"/>
        <item x="207"/>
        <item x="434"/>
        <item x="403"/>
        <item x="253"/>
        <item x="706"/>
        <item x="528"/>
        <item x="619"/>
        <item x="469"/>
        <item x="144"/>
        <item x="291"/>
        <item x="468"/>
        <item x="602"/>
        <item x="542"/>
        <item x="546"/>
        <item x="413"/>
        <item x="369"/>
        <item x="524"/>
        <item x="510"/>
        <item x="591"/>
        <item x="349"/>
        <item x="209"/>
        <item x="561"/>
        <item x="274"/>
        <item x="14"/>
        <item x="642"/>
        <item x="219"/>
        <item x="272"/>
        <item x="200"/>
        <item x="639"/>
        <item x="606"/>
        <item x="581"/>
        <item x="131"/>
        <item x="476"/>
        <item x="462"/>
        <item x="7"/>
        <item x="389"/>
        <item x="674"/>
        <item x="168"/>
        <item x="449"/>
        <item x="74"/>
        <item x="577"/>
        <item x="364"/>
        <item x="454"/>
        <item x="199"/>
        <item x="728"/>
        <item x="550"/>
        <item x="409"/>
        <item x="27"/>
        <item x="210"/>
        <item x="377"/>
        <item x="202"/>
        <item x="115"/>
        <item x="493"/>
        <item x="635"/>
        <item x="624"/>
        <item x="215"/>
        <item x="183"/>
        <item x="38"/>
        <item x="672"/>
        <item x="393"/>
        <item x="660"/>
        <item x="75"/>
        <item x="505"/>
        <item x="613"/>
        <item x="637"/>
        <item x="63"/>
        <item x="703"/>
        <item x="514"/>
        <item x="259"/>
        <item x="494"/>
        <item x="134"/>
        <item x="266"/>
        <item x="160"/>
        <item x="489"/>
        <item x="555"/>
        <item x="594"/>
        <item x="394"/>
        <item x="336"/>
        <item x="250"/>
        <item x="91"/>
        <item x="182"/>
        <item x="495"/>
        <item x="373"/>
        <item x="16"/>
        <item x="320"/>
        <item x="197"/>
        <item x="519"/>
        <item x="179"/>
        <item x="653"/>
        <item x="126"/>
        <item x="593"/>
        <item x="88"/>
        <item x="30"/>
        <item x="548"/>
        <item x="37"/>
        <item x="582"/>
        <item x="678"/>
        <item x="130"/>
        <item x="633"/>
        <item x="488"/>
        <item x="429"/>
        <item x="325"/>
        <item x="159"/>
        <item x="467"/>
        <item x="21"/>
        <item x="609"/>
        <item x="563"/>
        <item x="573"/>
        <item x="696"/>
        <item x="603"/>
        <item x="119"/>
        <item x="727"/>
        <item x="497"/>
        <item x="48"/>
        <item x="234"/>
        <item x="295"/>
        <item x="303"/>
        <item x="212"/>
        <item x="717"/>
        <item x="564"/>
        <item x="186"/>
        <item x="270"/>
        <item x="316"/>
        <item x="420"/>
        <item x="399"/>
        <item x="644"/>
        <item x="385"/>
        <item x="238"/>
        <item x="102"/>
        <item x="43"/>
        <item x="535"/>
        <item x="293"/>
        <item x="178"/>
        <item x="315"/>
        <item x="188"/>
        <item x="299"/>
        <item x="687"/>
        <item x="655"/>
        <item x="513"/>
        <item x="6"/>
        <item x="418"/>
        <item x="402"/>
        <item x="268"/>
        <item x="319"/>
        <item x="224"/>
        <item x="156"/>
        <item x="343"/>
        <item x="439"/>
        <item x="360"/>
        <item x="521"/>
        <item x="194"/>
        <item x="113"/>
        <item x="457"/>
        <item x="565"/>
        <item x="631"/>
        <item x="97"/>
        <item x="425"/>
        <item x="574"/>
        <item x="345"/>
        <item x="123"/>
        <item x="435"/>
        <item x="118"/>
        <item x="484"/>
        <item x="607"/>
        <item x="427"/>
        <item x="177"/>
        <item x="157"/>
        <item x="83"/>
        <item x="374"/>
        <item x="246"/>
        <item x="596"/>
        <item x="269"/>
        <item x="276"/>
        <item x="620"/>
        <item x="331"/>
        <item x="153"/>
        <item x="311"/>
        <item x="55"/>
        <item x="365"/>
        <item x="148"/>
        <item x="396"/>
        <item x="92"/>
        <item x="463"/>
        <item x="132"/>
        <item x="247"/>
        <item x="595"/>
        <item x="522"/>
        <item x="370"/>
        <item x="321"/>
        <item x="390"/>
        <item x="430"/>
        <item x="491"/>
        <item x="459"/>
        <item x="600"/>
        <item x="251"/>
        <item x="344"/>
        <item x="477"/>
        <item x="170"/>
        <item x="318"/>
        <item x="621"/>
        <item x="286"/>
        <item x="42"/>
        <item x="531"/>
        <item x="143"/>
        <item x="312"/>
        <item x="443"/>
        <item x="371"/>
        <item x="45"/>
        <item x="17"/>
        <item x="610"/>
        <item x="530"/>
        <item x="490"/>
        <item x="89"/>
        <item x="461"/>
        <item x="195"/>
        <item x="100"/>
        <item x="233"/>
        <item x="352"/>
        <item x="440"/>
        <item x="141"/>
        <item x="59"/>
        <item x="47"/>
        <item x="54"/>
        <item x="709"/>
        <item x="228"/>
        <item x="225"/>
        <item x="122"/>
        <item x="527"/>
        <item x="446"/>
        <item x="9"/>
        <item x="110"/>
        <item x="406"/>
        <item x="690"/>
        <item x="0"/>
        <item x="41"/>
        <item x="551"/>
        <item x="583"/>
        <item x="305"/>
        <item x="503"/>
        <item x="65"/>
        <item x="90"/>
        <item x="147"/>
        <item x="242"/>
        <item x="652"/>
        <item x="553"/>
        <item x="176"/>
        <item x="278"/>
        <item x="554"/>
        <item x="509"/>
        <item x="196"/>
        <item x="73"/>
        <item x="154"/>
        <item x="478"/>
        <item x="417"/>
        <item x="128"/>
        <item x="694"/>
        <item x="388"/>
        <item x="61"/>
        <item x="659"/>
        <item x="683"/>
        <item x="710"/>
        <item x="49"/>
        <item x="698"/>
        <item x="482"/>
        <item x="436"/>
        <item x="185"/>
        <item x="651"/>
        <item x="658"/>
        <item t="default"/>
      </items>
    </pivotField>
    <pivotField showAll="0"/>
    <pivotField showAll="0" measureFilter="1" sortType="descending">
      <autoSortScope>
        <pivotArea dataOnly="0" outline="0" fieldPosition="0">
          <references count="1">
            <reference field="4294967294" count="1" selected="0">
              <x v="0"/>
            </reference>
          </references>
        </pivotArea>
      </autoSortScope>
    </pivotField>
    <pivotField axis="axisRow" showAll="0" sortType="descending">
      <items count="11">
        <item x="4"/>
        <item x="2"/>
        <item x="1"/>
        <item x="5"/>
        <item x="7"/>
        <item x="0"/>
        <item x="9"/>
        <item x="8"/>
        <item x="3"/>
        <item x="6"/>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 showAll="0"/>
    <pivotField showAll="0"/>
    <pivotField numFmtId="14" showAll="0">
      <items count="25">
        <item x="22"/>
        <item x="1"/>
        <item x="20"/>
        <item x="8"/>
        <item x="3"/>
        <item x="17"/>
        <item x="2"/>
        <item x="9"/>
        <item x="4"/>
        <item x="16"/>
        <item x="10"/>
        <item x="15"/>
        <item x="21"/>
        <item x="12"/>
        <item x="7"/>
        <item x="14"/>
        <item x="6"/>
        <item x="11"/>
        <item x="13"/>
        <item x="5"/>
        <item x="23"/>
        <item x="18"/>
        <item x="0"/>
        <item x="19"/>
        <item t="default"/>
      </items>
    </pivotField>
    <pivotField showAll="0">
      <items count="2">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11">
    <i>
      <x v="2"/>
    </i>
    <i>
      <x v="3"/>
    </i>
    <i>
      <x v="8"/>
    </i>
    <i>
      <x v="4"/>
    </i>
    <i>
      <x v="5"/>
    </i>
    <i>
      <x v="6"/>
    </i>
    <i>
      <x/>
    </i>
    <i>
      <x v="9"/>
    </i>
    <i>
      <x v="1"/>
    </i>
    <i>
      <x v="7"/>
    </i>
    <i t="grand">
      <x/>
    </i>
  </rowItems>
  <colItems count="1">
    <i/>
  </colItems>
  <dataFields count="1">
    <dataField name="Sum of Units_Sold" fld="6" baseField="0" baseItem="0"/>
  </dataFields>
  <chartFormats count="2">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filters count="1">
    <filter fld="2" type="count" evalOrder="-1" id="2"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69F3F5B-13FE-478B-9F62-7C242E4C0985}" name="PivotTable6"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Name">
  <location ref="E7:F18" firstHeaderRow="1" firstDataRow="1" firstDataCol="1"/>
  <pivotFields count="18">
    <pivotField showAll="0">
      <items count="732">
        <item x="398"/>
        <item x="333"/>
        <item x="353"/>
        <item x="552"/>
        <item x="483"/>
        <item x="723"/>
        <item x="167"/>
        <item x="277"/>
        <item x="391"/>
        <item x="650"/>
        <item x="557"/>
        <item x="68"/>
        <item x="397"/>
        <item x="572"/>
        <item x="541"/>
        <item x="135"/>
        <item x="386"/>
        <item x="558"/>
        <item x="255"/>
        <item x="708"/>
        <item x="285"/>
        <item x="715"/>
        <item x="151"/>
        <item x="722"/>
        <item x="592"/>
        <item x="506"/>
        <item x="300"/>
        <item x="80"/>
        <item x="686"/>
        <item x="623"/>
        <item x="569"/>
        <item x="155"/>
        <item x="559"/>
        <item x="498"/>
        <item x="571"/>
        <item x="328"/>
        <item x="121"/>
        <item x="98"/>
        <item x="189"/>
        <item x="667"/>
        <item x="264"/>
        <item x="165"/>
        <item x="533"/>
        <item x="525"/>
        <item x="487"/>
        <item x="217"/>
        <item x="608"/>
        <item x="322"/>
        <item x="262"/>
        <item x="523"/>
        <item x="76"/>
        <item x="576"/>
        <item x="481"/>
        <item x="634"/>
        <item x="26"/>
        <item x="662"/>
        <item x="680"/>
        <item x="12"/>
        <item x="1"/>
        <item x="720"/>
        <item x="431"/>
        <item x="628"/>
        <item x="53"/>
        <item x="486"/>
        <item x="310"/>
        <item x="174"/>
        <item x="244"/>
        <item x="448"/>
        <item x="287"/>
        <item x="337"/>
        <item x="52"/>
        <item x="338"/>
        <item x="136"/>
        <item x="508"/>
        <item x="169"/>
        <item x="526"/>
        <item x="347"/>
        <item x="622"/>
        <item x="456"/>
        <item x="158"/>
        <item x="383"/>
        <item x="317"/>
        <item x="419"/>
        <item x="84"/>
        <item x="612"/>
        <item x="125"/>
        <item x="72"/>
        <item x="590"/>
        <item x="297"/>
        <item x="584"/>
        <item x="350"/>
        <item x="511"/>
        <item x="681"/>
        <item x="351"/>
        <item x="447"/>
        <item x="111"/>
        <item x="424"/>
        <item x="323"/>
        <item x="56"/>
        <item x="617"/>
        <item x="81"/>
        <item x="60"/>
        <item x="645"/>
        <item x="536"/>
        <item x="93"/>
        <item x="64"/>
        <item x="654"/>
        <item x="556"/>
        <item x="304"/>
        <item x="638"/>
        <item x="549"/>
        <item x="401"/>
        <item x="455"/>
        <item x="172"/>
        <item x="326"/>
        <item x="500"/>
        <item x="11"/>
        <item x="629"/>
        <item x="599"/>
        <item x="616"/>
        <item x="129"/>
        <item x="281"/>
        <item x="19"/>
        <item x="87"/>
        <item x="496"/>
        <item x="714"/>
        <item x="282"/>
        <item x="588"/>
        <item x="33"/>
        <item x="641"/>
        <item x="579"/>
        <item x="149"/>
        <item x="288"/>
        <item x="4"/>
        <item x="438"/>
        <item x="480"/>
        <item x="627"/>
        <item x="517"/>
        <item x="501"/>
        <item x="329"/>
        <item x="471"/>
        <item x="695"/>
        <item x="342"/>
        <item x="273"/>
        <item x="161"/>
        <item x="36"/>
        <item x="139"/>
        <item x="485"/>
        <item x="682"/>
        <item x="221"/>
        <item x="648"/>
        <item x="187"/>
        <item x="492"/>
        <item x="292"/>
        <item x="392"/>
        <item x="105"/>
        <item x="515"/>
        <item x="162"/>
        <item x="34"/>
        <item x="265"/>
        <item x="306"/>
        <item x="499"/>
        <item x="175"/>
        <item x="520"/>
        <item x="62"/>
        <item x="190"/>
        <item x="51"/>
        <item x="220"/>
        <item x="408"/>
        <item x="689"/>
        <item x="716"/>
        <item x="150"/>
        <item x="407"/>
        <item x="534"/>
        <item x="235"/>
        <item x="50"/>
        <item x="58"/>
        <item x="31"/>
        <item x="675"/>
        <item x="166"/>
        <item x="339"/>
        <item x="239"/>
        <item x="137"/>
        <item x="86"/>
        <item x="516"/>
        <item x="433"/>
        <item x="263"/>
        <item x="46"/>
        <item x="57"/>
        <item x="663"/>
        <item x="376"/>
        <item x="464"/>
        <item x="518"/>
        <item x="3"/>
        <item x="214"/>
        <item x="140"/>
        <item x="258"/>
        <item x="120"/>
        <item x="597"/>
        <item x="688"/>
        <item x="378"/>
        <item x="382"/>
        <item x="261"/>
        <item x="473"/>
        <item x="724"/>
        <item x="307"/>
        <item x="213"/>
        <item x="636"/>
        <item x="2"/>
        <item x="387"/>
        <item x="181"/>
        <item x="280"/>
        <item x="301"/>
        <item x="229"/>
        <item x="705"/>
        <item x="243"/>
        <item x="384"/>
        <item x="191"/>
        <item x="547"/>
        <item x="570"/>
        <item x="726"/>
        <item x="604"/>
        <item x="512"/>
        <item x="543"/>
        <item x="529"/>
        <item x="260"/>
        <item x="124"/>
        <item x="711"/>
        <item x="677"/>
        <item x="71"/>
        <item x="729"/>
        <item x="106"/>
        <item x="13"/>
        <item x="78"/>
        <item x="206"/>
        <item x="127"/>
        <item x="298"/>
        <item x="248"/>
        <item x="363"/>
        <item x="204"/>
        <item x="327"/>
        <item x="334"/>
        <item x="367"/>
        <item x="216"/>
        <item x="416"/>
        <item x="5"/>
        <item x="8"/>
        <item x="237"/>
        <item x="466"/>
        <item x="101"/>
        <item x="544"/>
        <item x="626"/>
        <item x="475"/>
        <item x="532"/>
        <item x="712"/>
        <item x="230"/>
        <item x="479"/>
        <item x="275"/>
        <item x="649"/>
        <item x="567"/>
        <item x="252"/>
        <item x="566"/>
        <item x="302"/>
        <item x="69"/>
        <item x="236"/>
        <item x="442"/>
        <item x="208"/>
        <item x="575"/>
        <item x="22"/>
        <item x="375"/>
        <item x="586"/>
        <item x="679"/>
        <item x="697"/>
        <item x="28"/>
        <item x="39"/>
        <item x="356"/>
        <item x="538"/>
        <item x="668"/>
        <item x="290"/>
        <item x="625"/>
        <item x="630"/>
        <item x="341"/>
        <item x="451"/>
        <item x="205"/>
        <item x="372"/>
        <item x="730"/>
        <item x="412"/>
        <item x="452"/>
        <item x="44"/>
        <item x="585"/>
        <item x="380"/>
        <item x="578"/>
        <item x="450"/>
        <item x="245"/>
        <item x="361"/>
        <item x="223"/>
        <item x="271"/>
        <item x="423"/>
        <item x="163"/>
        <item x="203"/>
        <item x="601"/>
        <item x="366"/>
        <item x="35"/>
        <item x="231"/>
        <item x="405"/>
        <item x="587"/>
        <item x="133"/>
        <item x="562"/>
        <item x="656"/>
        <item x="395"/>
        <item x="426"/>
        <item x="85"/>
        <item x="684"/>
        <item x="632"/>
        <item x="324"/>
        <item x="381"/>
        <item x="640"/>
        <item x="15"/>
        <item x="112"/>
        <item x="32"/>
        <item x="432"/>
        <item x="184"/>
        <item x="359"/>
        <item x="539"/>
        <item x="211"/>
        <item x="470"/>
        <item x="545"/>
        <item x="404"/>
        <item x="257"/>
        <item x="400"/>
        <item x="40"/>
        <item x="422"/>
        <item x="568"/>
        <item x="379"/>
        <item x="241"/>
        <item x="109"/>
        <item x="362"/>
        <item x="444"/>
        <item x="453"/>
        <item x="673"/>
        <item x="713"/>
        <item x="164"/>
        <item x="643"/>
        <item x="614"/>
        <item x="721"/>
        <item x="142"/>
        <item x="676"/>
        <item x="368"/>
        <item x="314"/>
        <item x="201"/>
        <item x="692"/>
        <item x="24"/>
        <item x="107"/>
        <item x="437"/>
        <item x="458"/>
        <item x="117"/>
        <item x="354"/>
        <item x="618"/>
        <item x="589"/>
        <item x="560"/>
        <item x="66"/>
        <item x="279"/>
        <item x="309"/>
        <item x="504"/>
        <item x="296"/>
        <item x="691"/>
        <item x="67"/>
        <item x="340"/>
        <item x="460"/>
        <item x="718"/>
        <item x="702"/>
        <item x="94"/>
        <item x="96"/>
        <item x="415"/>
        <item x="267"/>
        <item x="657"/>
        <item x="82"/>
        <item x="308"/>
        <item x="666"/>
        <item x="330"/>
        <item x="647"/>
        <item x="358"/>
        <item x="226"/>
        <item x="685"/>
        <item x="146"/>
        <item x="108"/>
        <item x="192"/>
        <item x="335"/>
        <item x="222"/>
        <item x="283"/>
        <item x="104"/>
        <item x="346"/>
        <item x="414"/>
        <item x="693"/>
        <item x="707"/>
        <item x="700"/>
        <item x="294"/>
        <item x="598"/>
        <item x="474"/>
        <item x="646"/>
        <item x="29"/>
        <item x="357"/>
        <item x="138"/>
        <item x="410"/>
        <item x="173"/>
        <item x="445"/>
        <item x="227"/>
        <item x="95"/>
        <item x="670"/>
        <item x="152"/>
        <item x="256"/>
        <item x="240"/>
        <item x="70"/>
        <item x="77"/>
        <item x="540"/>
        <item x="25"/>
        <item x="704"/>
        <item x="171"/>
        <item x="249"/>
        <item x="428"/>
        <item x="232"/>
        <item x="537"/>
        <item x="725"/>
        <item x="18"/>
        <item x="671"/>
        <item x="465"/>
        <item x="180"/>
        <item x="580"/>
        <item x="114"/>
        <item x="507"/>
        <item x="99"/>
        <item x="348"/>
        <item x="661"/>
        <item x="615"/>
        <item x="664"/>
        <item x="605"/>
        <item x="193"/>
        <item x="669"/>
        <item x="116"/>
        <item x="254"/>
        <item x="699"/>
        <item x="502"/>
        <item x="355"/>
        <item x="332"/>
        <item x="289"/>
        <item x="472"/>
        <item x="284"/>
        <item x="10"/>
        <item x="411"/>
        <item x="20"/>
        <item x="145"/>
        <item x="313"/>
        <item x="421"/>
        <item x="218"/>
        <item x="665"/>
        <item x="103"/>
        <item x="23"/>
        <item x="79"/>
        <item x="441"/>
        <item x="611"/>
        <item x="198"/>
        <item x="701"/>
        <item x="719"/>
        <item x="207"/>
        <item x="434"/>
        <item x="403"/>
        <item x="253"/>
        <item x="706"/>
        <item x="528"/>
        <item x="619"/>
        <item x="469"/>
        <item x="144"/>
        <item x="291"/>
        <item x="468"/>
        <item x="602"/>
        <item x="542"/>
        <item x="546"/>
        <item x="413"/>
        <item x="369"/>
        <item x="524"/>
        <item x="510"/>
        <item x="591"/>
        <item x="349"/>
        <item x="209"/>
        <item x="561"/>
        <item x="274"/>
        <item x="14"/>
        <item x="642"/>
        <item x="219"/>
        <item x="272"/>
        <item x="200"/>
        <item x="639"/>
        <item x="606"/>
        <item x="581"/>
        <item x="131"/>
        <item x="476"/>
        <item x="462"/>
        <item x="7"/>
        <item x="389"/>
        <item x="674"/>
        <item x="168"/>
        <item x="449"/>
        <item x="74"/>
        <item x="577"/>
        <item x="364"/>
        <item x="454"/>
        <item x="199"/>
        <item x="728"/>
        <item x="550"/>
        <item x="409"/>
        <item x="27"/>
        <item x="210"/>
        <item x="377"/>
        <item x="202"/>
        <item x="115"/>
        <item x="493"/>
        <item x="635"/>
        <item x="624"/>
        <item x="215"/>
        <item x="183"/>
        <item x="38"/>
        <item x="672"/>
        <item x="393"/>
        <item x="660"/>
        <item x="75"/>
        <item x="505"/>
        <item x="613"/>
        <item x="637"/>
        <item x="63"/>
        <item x="703"/>
        <item x="514"/>
        <item x="259"/>
        <item x="494"/>
        <item x="134"/>
        <item x="266"/>
        <item x="160"/>
        <item x="489"/>
        <item x="555"/>
        <item x="594"/>
        <item x="394"/>
        <item x="336"/>
        <item x="250"/>
        <item x="91"/>
        <item x="182"/>
        <item x="495"/>
        <item x="373"/>
        <item x="16"/>
        <item x="320"/>
        <item x="197"/>
        <item x="519"/>
        <item x="179"/>
        <item x="653"/>
        <item x="126"/>
        <item x="593"/>
        <item x="88"/>
        <item x="30"/>
        <item x="548"/>
        <item x="37"/>
        <item x="582"/>
        <item x="678"/>
        <item x="130"/>
        <item x="633"/>
        <item x="488"/>
        <item x="429"/>
        <item x="325"/>
        <item x="159"/>
        <item x="467"/>
        <item x="21"/>
        <item x="609"/>
        <item x="563"/>
        <item x="573"/>
        <item x="696"/>
        <item x="603"/>
        <item x="119"/>
        <item x="727"/>
        <item x="497"/>
        <item x="48"/>
        <item x="234"/>
        <item x="295"/>
        <item x="303"/>
        <item x="212"/>
        <item x="717"/>
        <item x="564"/>
        <item x="186"/>
        <item x="270"/>
        <item x="316"/>
        <item x="420"/>
        <item x="399"/>
        <item x="644"/>
        <item x="385"/>
        <item x="238"/>
        <item x="102"/>
        <item x="43"/>
        <item x="535"/>
        <item x="293"/>
        <item x="178"/>
        <item x="315"/>
        <item x="188"/>
        <item x="299"/>
        <item x="687"/>
        <item x="655"/>
        <item x="513"/>
        <item x="6"/>
        <item x="418"/>
        <item x="402"/>
        <item x="268"/>
        <item x="319"/>
        <item x="224"/>
        <item x="156"/>
        <item x="343"/>
        <item x="439"/>
        <item x="360"/>
        <item x="521"/>
        <item x="194"/>
        <item x="113"/>
        <item x="457"/>
        <item x="565"/>
        <item x="631"/>
        <item x="97"/>
        <item x="425"/>
        <item x="574"/>
        <item x="345"/>
        <item x="123"/>
        <item x="435"/>
        <item x="118"/>
        <item x="484"/>
        <item x="607"/>
        <item x="427"/>
        <item x="177"/>
        <item x="157"/>
        <item x="83"/>
        <item x="374"/>
        <item x="246"/>
        <item x="596"/>
        <item x="269"/>
        <item x="276"/>
        <item x="620"/>
        <item x="331"/>
        <item x="153"/>
        <item x="311"/>
        <item x="55"/>
        <item x="365"/>
        <item x="148"/>
        <item x="396"/>
        <item x="92"/>
        <item x="463"/>
        <item x="132"/>
        <item x="247"/>
        <item x="595"/>
        <item x="522"/>
        <item x="370"/>
        <item x="321"/>
        <item x="390"/>
        <item x="430"/>
        <item x="491"/>
        <item x="459"/>
        <item x="600"/>
        <item x="251"/>
        <item x="344"/>
        <item x="477"/>
        <item x="170"/>
        <item x="318"/>
        <item x="621"/>
        <item x="286"/>
        <item x="42"/>
        <item x="531"/>
        <item x="143"/>
        <item x="312"/>
        <item x="443"/>
        <item x="371"/>
        <item x="45"/>
        <item x="17"/>
        <item x="610"/>
        <item x="530"/>
        <item x="490"/>
        <item x="89"/>
        <item x="461"/>
        <item x="195"/>
        <item x="100"/>
        <item x="233"/>
        <item x="352"/>
        <item x="440"/>
        <item x="141"/>
        <item x="59"/>
        <item x="47"/>
        <item x="54"/>
        <item x="709"/>
        <item x="228"/>
        <item x="225"/>
        <item x="122"/>
        <item x="527"/>
        <item x="446"/>
        <item x="9"/>
        <item x="110"/>
        <item x="406"/>
        <item x="690"/>
        <item x="0"/>
        <item x="41"/>
        <item x="551"/>
        <item x="583"/>
        <item x="305"/>
        <item x="503"/>
        <item x="65"/>
        <item x="90"/>
        <item x="147"/>
        <item x="242"/>
        <item x="652"/>
        <item x="553"/>
        <item x="176"/>
        <item x="278"/>
        <item x="554"/>
        <item x="509"/>
        <item x="196"/>
        <item x="73"/>
        <item x="154"/>
        <item x="478"/>
        <item x="417"/>
        <item x="128"/>
        <item x="694"/>
        <item x="388"/>
        <item x="61"/>
        <item x="659"/>
        <item x="683"/>
        <item x="710"/>
        <item x="49"/>
        <item x="698"/>
        <item x="482"/>
        <item x="436"/>
        <item x="185"/>
        <item x="651"/>
        <item x="658"/>
        <item t="default"/>
      </items>
    </pivotField>
    <pivotField showAll="0"/>
    <pivotField axis="axisRow" showAll="0" measureFilter="1" sortType="descending">
      <items count="301">
        <item x="65"/>
        <item x="4"/>
        <item x="233"/>
        <item x="278"/>
        <item x="297"/>
        <item x="29"/>
        <item x="79"/>
        <item x="52"/>
        <item x="113"/>
        <item x="90"/>
        <item x="83"/>
        <item x="10"/>
        <item x="17"/>
        <item x="299"/>
        <item x="261"/>
        <item x="186"/>
        <item x="178"/>
        <item x="6"/>
        <item x="120"/>
        <item x="267"/>
        <item x="243"/>
        <item x="174"/>
        <item x="117"/>
        <item x="142"/>
        <item x="265"/>
        <item x="8"/>
        <item x="258"/>
        <item x="144"/>
        <item x="9"/>
        <item x="219"/>
        <item x="263"/>
        <item x="40"/>
        <item x="214"/>
        <item x="204"/>
        <item x="150"/>
        <item x="284"/>
        <item x="162"/>
        <item x="177"/>
        <item x="129"/>
        <item x="2"/>
        <item x="180"/>
        <item x="291"/>
        <item x="229"/>
        <item x="111"/>
        <item x="159"/>
        <item x="196"/>
        <item x="54"/>
        <item x="171"/>
        <item x="32"/>
        <item x="33"/>
        <item x="286"/>
        <item x="244"/>
        <item x="86"/>
        <item x="136"/>
        <item x="130"/>
        <item x="31"/>
        <item x="51"/>
        <item x="131"/>
        <item x="168"/>
        <item x="48"/>
        <item x="68"/>
        <item x="281"/>
        <item x="252"/>
        <item x="102"/>
        <item x="49"/>
        <item x="228"/>
        <item x="203"/>
        <item x="241"/>
        <item x="99"/>
        <item x="275"/>
        <item x="43"/>
        <item x="215"/>
        <item x="72"/>
        <item x="235"/>
        <item x="188"/>
        <item x="20"/>
        <item x="239"/>
        <item x="163"/>
        <item x="100"/>
        <item x="187"/>
        <item x="85"/>
        <item x="237"/>
        <item x="148"/>
        <item x="82"/>
        <item x="225"/>
        <item x="105"/>
        <item x="80"/>
        <item x="1"/>
        <item x="58"/>
        <item x="166"/>
        <item x="224"/>
        <item x="227"/>
        <item x="234"/>
        <item x="123"/>
        <item x="118"/>
        <item x="194"/>
        <item x="206"/>
        <item x="200"/>
        <item x="238"/>
        <item x="63"/>
        <item x="41"/>
        <item x="176"/>
        <item x="164"/>
        <item x="192"/>
        <item x="175"/>
        <item x="124"/>
        <item x="5"/>
        <item x="207"/>
        <item x="112"/>
        <item x="104"/>
        <item x="218"/>
        <item x="11"/>
        <item x="30"/>
        <item x="60"/>
        <item x="157"/>
        <item x="132"/>
        <item x="160"/>
        <item x="255"/>
        <item x="184"/>
        <item x="197"/>
        <item x="259"/>
        <item x="211"/>
        <item x="249"/>
        <item x="42"/>
        <item x="167"/>
        <item x="268"/>
        <item x="236"/>
        <item x="282"/>
        <item x="15"/>
        <item x="213"/>
        <item x="279"/>
        <item x="70"/>
        <item x="232"/>
        <item x="272"/>
        <item x="151"/>
        <item x="115"/>
        <item x="94"/>
        <item x="245"/>
        <item x="128"/>
        <item x="78"/>
        <item x="181"/>
        <item x="22"/>
        <item x="295"/>
        <item x="271"/>
        <item x="266"/>
        <item x="169"/>
        <item x="134"/>
        <item x="137"/>
        <item x="26"/>
        <item x="202"/>
        <item x="212"/>
        <item x="221"/>
        <item x="0"/>
        <item x="74"/>
        <item x="190"/>
        <item x="274"/>
        <item x="158"/>
        <item x="73"/>
        <item x="59"/>
        <item x="209"/>
        <item x="139"/>
        <item x="250"/>
        <item x="126"/>
        <item x="140"/>
        <item x="141"/>
        <item x="69"/>
        <item x="133"/>
        <item x="216"/>
        <item x="16"/>
        <item x="62"/>
        <item x="185"/>
        <item x="19"/>
        <item x="47"/>
        <item x="12"/>
        <item x="293"/>
        <item x="95"/>
        <item x="165"/>
        <item x="67"/>
        <item x="280"/>
        <item x="146"/>
        <item x="251"/>
        <item x="66"/>
        <item x="71"/>
        <item x="50"/>
        <item x="98"/>
        <item x="57"/>
        <item x="220"/>
        <item x="182"/>
        <item x="226"/>
        <item x="270"/>
        <item x="97"/>
        <item x="89"/>
        <item x="44"/>
        <item x="173"/>
        <item x="145"/>
        <item x="92"/>
        <item x="156"/>
        <item x="46"/>
        <item x="189"/>
        <item x="103"/>
        <item x="88"/>
        <item x="285"/>
        <item x="246"/>
        <item x="248"/>
        <item x="121"/>
        <item x="208"/>
        <item x="298"/>
        <item x="254"/>
        <item x="191"/>
        <item x="269"/>
        <item x="122"/>
        <item x="230"/>
        <item x="288"/>
        <item x="256"/>
        <item x="153"/>
        <item x="76"/>
        <item x="154"/>
        <item x="292"/>
        <item x="21"/>
        <item x="253"/>
        <item x="201"/>
        <item x="210"/>
        <item x="77"/>
        <item x="152"/>
        <item x="170"/>
        <item x="262"/>
        <item x="119"/>
        <item x="138"/>
        <item x="147"/>
        <item x="277"/>
        <item x="37"/>
        <item x="18"/>
        <item x="81"/>
        <item x="143"/>
        <item x="127"/>
        <item x="84"/>
        <item x="64"/>
        <item x="155"/>
        <item x="287"/>
        <item x="283"/>
        <item x="205"/>
        <item x="247"/>
        <item x="107"/>
        <item x="240"/>
        <item x="106"/>
        <item x="257"/>
        <item x="108"/>
        <item x="61"/>
        <item x="222"/>
        <item x="179"/>
        <item x="27"/>
        <item x="135"/>
        <item x="75"/>
        <item x="13"/>
        <item x="109"/>
        <item x="91"/>
        <item x="36"/>
        <item x="23"/>
        <item x="276"/>
        <item x="231"/>
        <item x="193"/>
        <item x="55"/>
        <item x="199"/>
        <item x="125"/>
        <item x="53"/>
        <item x="14"/>
        <item x="289"/>
        <item x="223"/>
        <item x="110"/>
        <item x="3"/>
        <item x="114"/>
        <item x="195"/>
        <item x="198"/>
        <item x="242"/>
        <item x="24"/>
        <item x="260"/>
        <item x="172"/>
        <item x="7"/>
        <item x="273"/>
        <item x="183"/>
        <item x="296"/>
        <item x="290"/>
        <item x="28"/>
        <item x="56"/>
        <item x="34"/>
        <item x="39"/>
        <item x="35"/>
        <item x="45"/>
        <item x="294"/>
        <item x="87"/>
        <item x="93"/>
        <item x="101"/>
        <item x="38"/>
        <item x="161"/>
        <item x="116"/>
        <item x="149"/>
        <item x="264"/>
        <item x="96"/>
        <item x="217"/>
        <item x="25"/>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showAll="0"/>
    <pivotField showAll="0"/>
    <pivotField showAll="0"/>
    <pivotField numFmtId="14" showAll="0">
      <items count="25">
        <item x="22"/>
        <item x="1"/>
        <item x="20"/>
        <item x="8"/>
        <item x="3"/>
        <item x="17"/>
        <item x="2"/>
        <item x="9"/>
        <item x="4"/>
        <item x="16"/>
        <item x="10"/>
        <item x="15"/>
        <item x="21"/>
        <item x="12"/>
        <item x="7"/>
        <item x="14"/>
        <item x="6"/>
        <item x="11"/>
        <item x="13"/>
        <item x="5"/>
        <item x="23"/>
        <item x="18"/>
        <item x="0"/>
        <item x="19"/>
        <item t="default"/>
      </items>
    </pivotField>
    <pivotField showAll="0">
      <items count="2">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11">
    <i>
      <x v="227"/>
    </i>
    <i>
      <x v="217"/>
    </i>
    <i>
      <x v="48"/>
    </i>
    <i>
      <x v="223"/>
    </i>
    <i>
      <x v="228"/>
    </i>
    <i>
      <x v="220"/>
    </i>
    <i>
      <x v="59"/>
    </i>
    <i>
      <x v="213"/>
    </i>
    <i>
      <x v="237"/>
    </i>
    <i>
      <x v="224"/>
    </i>
    <i t="grand">
      <x/>
    </i>
  </rowItems>
  <colItems count="1">
    <i/>
  </colItems>
  <dataFields count="1">
    <dataField name="Sum of Units_Sold" fld="6" baseField="0" baseItem="0"/>
  </dataFields>
  <pivotTableStyleInfo name="PivotStyleLight16" showRowHeaders="1" showColHeaders="1" showRowStripes="0" showColStripes="0" showLastColumn="1"/>
  <filters count="1">
    <filter fld="2" type="count" evalOrder="-1" id="2"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38B05DB-D573-4D7D-8E19-7B0C06EE358C}" name="PivotTable1"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Name">
  <location ref="B7:C18" firstHeaderRow="1" firstDataRow="1" firstDataCol="1"/>
  <pivotFields count="18">
    <pivotField showAll="0">
      <items count="732">
        <item x="398"/>
        <item x="333"/>
        <item x="353"/>
        <item x="552"/>
        <item x="483"/>
        <item x="723"/>
        <item x="167"/>
        <item x="277"/>
        <item x="391"/>
        <item x="650"/>
        <item x="557"/>
        <item x="68"/>
        <item x="397"/>
        <item x="572"/>
        <item x="541"/>
        <item x="135"/>
        <item x="386"/>
        <item x="558"/>
        <item x="255"/>
        <item x="708"/>
        <item x="285"/>
        <item x="715"/>
        <item x="151"/>
        <item x="722"/>
        <item x="592"/>
        <item x="506"/>
        <item x="300"/>
        <item x="80"/>
        <item x="686"/>
        <item x="623"/>
        <item x="569"/>
        <item x="155"/>
        <item x="559"/>
        <item x="498"/>
        <item x="571"/>
        <item x="328"/>
        <item x="121"/>
        <item x="98"/>
        <item x="189"/>
        <item x="667"/>
        <item x="264"/>
        <item x="165"/>
        <item x="533"/>
        <item x="525"/>
        <item x="487"/>
        <item x="217"/>
        <item x="608"/>
        <item x="322"/>
        <item x="262"/>
        <item x="523"/>
        <item x="76"/>
        <item x="576"/>
        <item x="481"/>
        <item x="634"/>
        <item x="26"/>
        <item x="662"/>
        <item x="680"/>
        <item x="12"/>
        <item x="1"/>
        <item x="720"/>
        <item x="431"/>
        <item x="628"/>
        <item x="53"/>
        <item x="486"/>
        <item x="310"/>
        <item x="174"/>
        <item x="244"/>
        <item x="448"/>
        <item x="287"/>
        <item x="337"/>
        <item x="52"/>
        <item x="338"/>
        <item x="136"/>
        <item x="508"/>
        <item x="169"/>
        <item x="526"/>
        <item x="347"/>
        <item x="622"/>
        <item x="456"/>
        <item x="158"/>
        <item x="383"/>
        <item x="317"/>
        <item x="419"/>
        <item x="84"/>
        <item x="612"/>
        <item x="125"/>
        <item x="72"/>
        <item x="590"/>
        <item x="297"/>
        <item x="584"/>
        <item x="350"/>
        <item x="511"/>
        <item x="681"/>
        <item x="351"/>
        <item x="447"/>
        <item x="111"/>
        <item x="424"/>
        <item x="323"/>
        <item x="56"/>
        <item x="617"/>
        <item x="81"/>
        <item x="60"/>
        <item x="645"/>
        <item x="536"/>
        <item x="93"/>
        <item x="64"/>
        <item x="654"/>
        <item x="556"/>
        <item x="304"/>
        <item x="638"/>
        <item x="549"/>
        <item x="401"/>
        <item x="455"/>
        <item x="172"/>
        <item x="326"/>
        <item x="500"/>
        <item x="11"/>
        <item x="629"/>
        <item x="599"/>
        <item x="616"/>
        <item x="129"/>
        <item x="281"/>
        <item x="19"/>
        <item x="87"/>
        <item x="496"/>
        <item x="714"/>
        <item x="282"/>
        <item x="588"/>
        <item x="33"/>
        <item x="641"/>
        <item x="579"/>
        <item x="149"/>
        <item x="288"/>
        <item x="4"/>
        <item x="438"/>
        <item x="480"/>
        <item x="627"/>
        <item x="517"/>
        <item x="501"/>
        <item x="329"/>
        <item x="471"/>
        <item x="695"/>
        <item x="342"/>
        <item x="273"/>
        <item x="161"/>
        <item x="36"/>
        <item x="139"/>
        <item x="485"/>
        <item x="682"/>
        <item x="221"/>
        <item x="648"/>
        <item x="187"/>
        <item x="492"/>
        <item x="292"/>
        <item x="392"/>
        <item x="105"/>
        <item x="515"/>
        <item x="162"/>
        <item x="34"/>
        <item x="265"/>
        <item x="306"/>
        <item x="499"/>
        <item x="175"/>
        <item x="520"/>
        <item x="62"/>
        <item x="190"/>
        <item x="51"/>
        <item x="220"/>
        <item x="408"/>
        <item x="689"/>
        <item x="716"/>
        <item x="150"/>
        <item x="407"/>
        <item x="534"/>
        <item x="235"/>
        <item x="50"/>
        <item x="58"/>
        <item x="31"/>
        <item x="675"/>
        <item x="166"/>
        <item x="339"/>
        <item x="239"/>
        <item x="137"/>
        <item x="86"/>
        <item x="516"/>
        <item x="433"/>
        <item x="263"/>
        <item x="46"/>
        <item x="57"/>
        <item x="663"/>
        <item x="376"/>
        <item x="464"/>
        <item x="518"/>
        <item x="3"/>
        <item x="214"/>
        <item x="140"/>
        <item x="258"/>
        <item x="120"/>
        <item x="597"/>
        <item x="688"/>
        <item x="378"/>
        <item x="382"/>
        <item x="261"/>
        <item x="473"/>
        <item x="724"/>
        <item x="307"/>
        <item x="213"/>
        <item x="636"/>
        <item x="2"/>
        <item x="387"/>
        <item x="181"/>
        <item x="280"/>
        <item x="301"/>
        <item x="229"/>
        <item x="705"/>
        <item x="243"/>
        <item x="384"/>
        <item x="191"/>
        <item x="547"/>
        <item x="570"/>
        <item x="726"/>
        <item x="604"/>
        <item x="512"/>
        <item x="543"/>
        <item x="529"/>
        <item x="260"/>
        <item x="124"/>
        <item x="711"/>
        <item x="677"/>
        <item x="71"/>
        <item x="729"/>
        <item x="106"/>
        <item x="13"/>
        <item x="78"/>
        <item x="206"/>
        <item x="127"/>
        <item x="298"/>
        <item x="248"/>
        <item x="363"/>
        <item x="204"/>
        <item x="327"/>
        <item x="334"/>
        <item x="367"/>
        <item x="216"/>
        <item x="416"/>
        <item x="5"/>
        <item x="8"/>
        <item x="237"/>
        <item x="466"/>
        <item x="101"/>
        <item x="544"/>
        <item x="626"/>
        <item x="475"/>
        <item x="532"/>
        <item x="712"/>
        <item x="230"/>
        <item x="479"/>
        <item x="275"/>
        <item x="649"/>
        <item x="567"/>
        <item x="252"/>
        <item x="566"/>
        <item x="302"/>
        <item x="69"/>
        <item x="236"/>
        <item x="442"/>
        <item x="208"/>
        <item x="575"/>
        <item x="22"/>
        <item x="375"/>
        <item x="586"/>
        <item x="679"/>
        <item x="697"/>
        <item x="28"/>
        <item x="39"/>
        <item x="356"/>
        <item x="538"/>
        <item x="668"/>
        <item x="290"/>
        <item x="625"/>
        <item x="630"/>
        <item x="341"/>
        <item x="451"/>
        <item x="205"/>
        <item x="372"/>
        <item x="730"/>
        <item x="412"/>
        <item x="452"/>
        <item x="44"/>
        <item x="585"/>
        <item x="380"/>
        <item x="578"/>
        <item x="450"/>
        <item x="245"/>
        <item x="361"/>
        <item x="223"/>
        <item x="271"/>
        <item x="423"/>
        <item x="163"/>
        <item x="203"/>
        <item x="601"/>
        <item x="366"/>
        <item x="35"/>
        <item x="231"/>
        <item x="405"/>
        <item x="587"/>
        <item x="133"/>
        <item x="562"/>
        <item x="656"/>
        <item x="395"/>
        <item x="426"/>
        <item x="85"/>
        <item x="684"/>
        <item x="632"/>
        <item x="324"/>
        <item x="381"/>
        <item x="640"/>
        <item x="15"/>
        <item x="112"/>
        <item x="32"/>
        <item x="432"/>
        <item x="184"/>
        <item x="359"/>
        <item x="539"/>
        <item x="211"/>
        <item x="470"/>
        <item x="545"/>
        <item x="404"/>
        <item x="257"/>
        <item x="400"/>
        <item x="40"/>
        <item x="422"/>
        <item x="568"/>
        <item x="379"/>
        <item x="241"/>
        <item x="109"/>
        <item x="362"/>
        <item x="444"/>
        <item x="453"/>
        <item x="673"/>
        <item x="713"/>
        <item x="164"/>
        <item x="643"/>
        <item x="614"/>
        <item x="721"/>
        <item x="142"/>
        <item x="676"/>
        <item x="368"/>
        <item x="314"/>
        <item x="201"/>
        <item x="692"/>
        <item x="24"/>
        <item x="107"/>
        <item x="437"/>
        <item x="458"/>
        <item x="117"/>
        <item x="354"/>
        <item x="618"/>
        <item x="589"/>
        <item x="560"/>
        <item x="66"/>
        <item x="279"/>
        <item x="309"/>
        <item x="504"/>
        <item x="296"/>
        <item x="691"/>
        <item x="67"/>
        <item x="340"/>
        <item x="460"/>
        <item x="718"/>
        <item x="702"/>
        <item x="94"/>
        <item x="96"/>
        <item x="415"/>
        <item x="267"/>
        <item x="657"/>
        <item x="82"/>
        <item x="308"/>
        <item x="666"/>
        <item x="330"/>
        <item x="647"/>
        <item x="358"/>
        <item x="226"/>
        <item x="685"/>
        <item x="146"/>
        <item x="108"/>
        <item x="192"/>
        <item x="335"/>
        <item x="222"/>
        <item x="283"/>
        <item x="104"/>
        <item x="346"/>
        <item x="414"/>
        <item x="693"/>
        <item x="707"/>
        <item x="700"/>
        <item x="294"/>
        <item x="598"/>
        <item x="474"/>
        <item x="646"/>
        <item x="29"/>
        <item x="357"/>
        <item x="138"/>
        <item x="410"/>
        <item x="173"/>
        <item x="445"/>
        <item x="227"/>
        <item x="95"/>
        <item x="670"/>
        <item x="152"/>
        <item x="256"/>
        <item x="240"/>
        <item x="70"/>
        <item x="77"/>
        <item x="540"/>
        <item x="25"/>
        <item x="704"/>
        <item x="171"/>
        <item x="249"/>
        <item x="428"/>
        <item x="232"/>
        <item x="537"/>
        <item x="725"/>
        <item x="18"/>
        <item x="671"/>
        <item x="465"/>
        <item x="180"/>
        <item x="580"/>
        <item x="114"/>
        <item x="507"/>
        <item x="99"/>
        <item x="348"/>
        <item x="661"/>
        <item x="615"/>
        <item x="664"/>
        <item x="605"/>
        <item x="193"/>
        <item x="669"/>
        <item x="116"/>
        <item x="254"/>
        <item x="699"/>
        <item x="502"/>
        <item x="355"/>
        <item x="332"/>
        <item x="289"/>
        <item x="472"/>
        <item x="284"/>
        <item x="10"/>
        <item x="411"/>
        <item x="20"/>
        <item x="145"/>
        <item x="313"/>
        <item x="421"/>
        <item x="218"/>
        <item x="665"/>
        <item x="103"/>
        <item x="23"/>
        <item x="79"/>
        <item x="441"/>
        <item x="611"/>
        <item x="198"/>
        <item x="701"/>
        <item x="719"/>
        <item x="207"/>
        <item x="434"/>
        <item x="403"/>
        <item x="253"/>
        <item x="706"/>
        <item x="528"/>
        <item x="619"/>
        <item x="469"/>
        <item x="144"/>
        <item x="291"/>
        <item x="468"/>
        <item x="602"/>
        <item x="542"/>
        <item x="546"/>
        <item x="413"/>
        <item x="369"/>
        <item x="524"/>
        <item x="510"/>
        <item x="591"/>
        <item x="349"/>
        <item x="209"/>
        <item x="561"/>
        <item x="274"/>
        <item x="14"/>
        <item x="642"/>
        <item x="219"/>
        <item x="272"/>
        <item x="200"/>
        <item x="639"/>
        <item x="606"/>
        <item x="581"/>
        <item x="131"/>
        <item x="476"/>
        <item x="462"/>
        <item x="7"/>
        <item x="389"/>
        <item x="674"/>
        <item x="168"/>
        <item x="449"/>
        <item x="74"/>
        <item x="577"/>
        <item x="364"/>
        <item x="454"/>
        <item x="199"/>
        <item x="728"/>
        <item x="550"/>
        <item x="409"/>
        <item x="27"/>
        <item x="210"/>
        <item x="377"/>
        <item x="202"/>
        <item x="115"/>
        <item x="493"/>
        <item x="635"/>
        <item x="624"/>
        <item x="215"/>
        <item x="183"/>
        <item x="38"/>
        <item x="672"/>
        <item x="393"/>
        <item x="660"/>
        <item x="75"/>
        <item x="505"/>
        <item x="613"/>
        <item x="637"/>
        <item x="63"/>
        <item x="703"/>
        <item x="514"/>
        <item x="259"/>
        <item x="494"/>
        <item x="134"/>
        <item x="266"/>
        <item x="160"/>
        <item x="489"/>
        <item x="555"/>
        <item x="594"/>
        <item x="394"/>
        <item x="336"/>
        <item x="250"/>
        <item x="91"/>
        <item x="182"/>
        <item x="495"/>
        <item x="373"/>
        <item x="16"/>
        <item x="320"/>
        <item x="197"/>
        <item x="519"/>
        <item x="179"/>
        <item x="653"/>
        <item x="126"/>
        <item x="593"/>
        <item x="88"/>
        <item x="30"/>
        <item x="548"/>
        <item x="37"/>
        <item x="582"/>
        <item x="678"/>
        <item x="130"/>
        <item x="633"/>
        <item x="488"/>
        <item x="429"/>
        <item x="325"/>
        <item x="159"/>
        <item x="467"/>
        <item x="21"/>
        <item x="609"/>
        <item x="563"/>
        <item x="573"/>
        <item x="696"/>
        <item x="603"/>
        <item x="119"/>
        <item x="727"/>
        <item x="497"/>
        <item x="48"/>
        <item x="234"/>
        <item x="295"/>
        <item x="303"/>
        <item x="212"/>
        <item x="717"/>
        <item x="564"/>
        <item x="186"/>
        <item x="270"/>
        <item x="316"/>
        <item x="420"/>
        <item x="399"/>
        <item x="644"/>
        <item x="385"/>
        <item x="238"/>
        <item x="102"/>
        <item x="43"/>
        <item x="535"/>
        <item x="293"/>
        <item x="178"/>
        <item x="315"/>
        <item x="188"/>
        <item x="299"/>
        <item x="687"/>
        <item x="655"/>
        <item x="513"/>
        <item x="6"/>
        <item x="418"/>
        <item x="402"/>
        <item x="268"/>
        <item x="319"/>
        <item x="224"/>
        <item x="156"/>
        <item x="343"/>
        <item x="439"/>
        <item x="360"/>
        <item x="521"/>
        <item x="194"/>
        <item x="113"/>
        <item x="457"/>
        <item x="565"/>
        <item x="631"/>
        <item x="97"/>
        <item x="425"/>
        <item x="574"/>
        <item x="345"/>
        <item x="123"/>
        <item x="435"/>
        <item x="118"/>
        <item x="484"/>
        <item x="607"/>
        <item x="427"/>
        <item x="177"/>
        <item x="157"/>
        <item x="83"/>
        <item x="374"/>
        <item x="246"/>
        <item x="596"/>
        <item x="269"/>
        <item x="276"/>
        <item x="620"/>
        <item x="331"/>
        <item x="153"/>
        <item x="311"/>
        <item x="55"/>
        <item x="365"/>
        <item x="148"/>
        <item x="396"/>
        <item x="92"/>
        <item x="463"/>
        <item x="132"/>
        <item x="247"/>
        <item x="595"/>
        <item x="522"/>
        <item x="370"/>
        <item x="321"/>
        <item x="390"/>
        <item x="430"/>
        <item x="491"/>
        <item x="459"/>
        <item x="600"/>
        <item x="251"/>
        <item x="344"/>
        <item x="477"/>
        <item x="170"/>
        <item x="318"/>
        <item x="621"/>
        <item x="286"/>
        <item x="42"/>
        <item x="531"/>
        <item x="143"/>
        <item x="312"/>
        <item x="443"/>
        <item x="371"/>
        <item x="45"/>
        <item x="17"/>
        <item x="610"/>
        <item x="530"/>
        <item x="490"/>
        <item x="89"/>
        <item x="461"/>
        <item x="195"/>
        <item x="100"/>
        <item x="233"/>
        <item x="352"/>
        <item x="440"/>
        <item x="141"/>
        <item x="59"/>
        <item x="47"/>
        <item x="54"/>
        <item x="709"/>
        <item x="228"/>
        <item x="225"/>
        <item x="122"/>
        <item x="527"/>
        <item x="446"/>
        <item x="9"/>
        <item x="110"/>
        <item x="406"/>
        <item x="690"/>
        <item x="0"/>
        <item x="41"/>
        <item x="551"/>
        <item x="583"/>
        <item x="305"/>
        <item x="503"/>
        <item x="65"/>
        <item x="90"/>
        <item x="147"/>
        <item x="242"/>
        <item x="652"/>
        <item x="553"/>
        <item x="176"/>
        <item x="278"/>
        <item x="554"/>
        <item x="509"/>
        <item x="196"/>
        <item x="73"/>
        <item x="154"/>
        <item x="478"/>
        <item x="417"/>
        <item x="128"/>
        <item x="694"/>
        <item x="388"/>
        <item x="61"/>
        <item x="659"/>
        <item x="683"/>
        <item x="710"/>
        <item x="49"/>
        <item x="698"/>
        <item x="482"/>
        <item x="436"/>
        <item x="185"/>
        <item x="651"/>
        <item x="658"/>
        <item t="default"/>
      </items>
    </pivotField>
    <pivotField showAll="0"/>
    <pivotField axis="axisRow" showAll="0" measureFilter="1" sortType="descending">
      <items count="301">
        <item x="65"/>
        <item x="4"/>
        <item x="233"/>
        <item x="278"/>
        <item x="297"/>
        <item x="29"/>
        <item x="79"/>
        <item x="52"/>
        <item x="113"/>
        <item x="90"/>
        <item x="83"/>
        <item x="10"/>
        <item x="17"/>
        <item x="299"/>
        <item x="261"/>
        <item x="186"/>
        <item x="178"/>
        <item x="6"/>
        <item x="120"/>
        <item x="267"/>
        <item x="243"/>
        <item x="174"/>
        <item x="117"/>
        <item x="142"/>
        <item x="265"/>
        <item x="8"/>
        <item x="258"/>
        <item x="144"/>
        <item x="9"/>
        <item x="219"/>
        <item x="263"/>
        <item x="40"/>
        <item x="214"/>
        <item x="204"/>
        <item x="150"/>
        <item x="284"/>
        <item x="162"/>
        <item x="177"/>
        <item x="129"/>
        <item x="2"/>
        <item x="180"/>
        <item x="291"/>
        <item x="229"/>
        <item x="111"/>
        <item x="159"/>
        <item x="196"/>
        <item x="54"/>
        <item x="171"/>
        <item x="32"/>
        <item x="33"/>
        <item x="286"/>
        <item x="244"/>
        <item x="86"/>
        <item x="136"/>
        <item x="130"/>
        <item x="31"/>
        <item x="51"/>
        <item x="131"/>
        <item x="168"/>
        <item x="48"/>
        <item x="68"/>
        <item x="281"/>
        <item x="252"/>
        <item x="102"/>
        <item x="49"/>
        <item x="228"/>
        <item x="203"/>
        <item x="241"/>
        <item x="99"/>
        <item x="275"/>
        <item x="43"/>
        <item x="215"/>
        <item x="72"/>
        <item x="235"/>
        <item x="188"/>
        <item x="20"/>
        <item x="239"/>
        <item x="163"/>
        <item x="100"/>
        <item x="187"/>
        <item x="85"/>
        <item x="237"/>
        <item x="148"/>
        <item x="82"/>
        <item x="225"/>
        <item x="105"/>
        <item x="80"/>
        <item x="1"/>
        <item x="58"/>
        <item x="166"/>
        <item x="224"/>
        <item x="227"/>
        <item x="234"/>
        <item x="123"/>
        <item x="118"/>
        <item x="194"/>
        <item x="206"/>
        <item x="200"/>
        <item x="238"/>
        <item x="63"/>
        <item x="41"/>
        <item x="176"/>
        <item x="164"/>
        <item x="192"/>
        <item x="175"/>
        <item x="124"/>
        <item x="5"/>
        <item x="207"/>
        <item x="112"/>
        <item x="104"/>
        <item x="218"/>
        <item x="11"/>
        <item x="30"/>
        <item x="60"/>
        <item x="157"/>
        <item x="132"/>
        <item x="160"/>
        <item x="255"/>
        <item x="184"/>
        <item x="197"/>
        <item x="259"/>
        <item x="211"/>
        <item x="249"/>
        <item x="42"/>
        <item x="167"/>
        <item x="268"/>
        <item x="236"/>
        <item x="282"/>
        <item x="15"/>
        <item x="213"/>
        <item x="279"/>
        <item x="70"/>
        <item x="232"/>
        <item x="272"/>
        <item x="151"/>
        <item x="115"/>
        <item x="94"/>
        <item x="245"/>
        <item x="128"/>
        <item x="78"/>
        <item x="181"/>
        <item x="22"/>
        <item x="295"/>
        <item x="271"/>
        <item x="266"/>
        <item x="169"/>
        <item x="134"/>
        <item x="137"/>
        <item x="26"/>
        <item x="202"/>
        <item x="212"/>
        <item x="221"/>
        <item x="0"/>
        <item x="74"/>
        <item x="190"/>
        <item x="274"/>
        <item x="158"/>
        <item x="73"/>
        <item x="59"/>
        <item x="209"/>
        <item x="139"/>
        <item x="250"/>
        <item x="126"/>
        <item x="140"/>
        <item x="141"/>
        <item x="69"/>
        <item x="133"/>
        <item x="216"/>
        <item x="16"/>
        <item x="62"/>
        <item x="185"/>
        <item x="19"/>
        <item x="47"/>
        <item x="12"/>
        <item x="293"/>
        <item x="95"/>
        <item x="165"/>
        <item x="67"/>
        <item x="280"/>
        <item x="146"/>
        <item x="251"/>
        <item x="66"/>
        <item x="71"/>
        <item x="50"/>
        <item x="98"/>
        <item x="57"/>
        <item x="220"/>
        <item x="182"/>
        <item x="226"/>
        <item x="270"/>
        <item x="97"/>
        <item x="89"/>
        <item x="44"/>
        <item x="173"/>
        <item x="145"/>
        <item x="92"/>
        <item x="156"/>
        <item x="46"/>
        <item x="189"/>
        <item x="103"/>
        <item x="88"/>
        <item x="285"/>
        <item x="246"/>
        <item x="248"/>
        <item x="121"/>
        <item x="208"/>
        <item x="298"/>
        <item x="254"/>
        <item x="191"/>
        <item x="269"/>
        <item x="122"/>
        <item x="230"/>
        <item x="288"/>
        <item x="256"/>
        <item x="153"/>
        <item x="76"/>
        <item x="154"/>
        <item x="292"/>
        <item x="21"/>
        <item x="253"/>
        <item x="201"/>
        <item x="210"/>
        <item x="77"/>
        <item x="152"/>
        <item x="170"/>
        <item x="262"/>
        <item x="119"/>
        <item x="138"/>
        <item x="147"/>
        <item x="277"/>
        <item x="37"/>
        <item x="18"/>
        <item x="81"/>
        <item x="143"/>
        <item x="127"/>
        <item x="84"/>
        <item x="64"/>
        <item x="155"/>
        <item x="287"/>
        <item x="283"/>
        <item x="205"/>
        <item x="247"/>
        <item x="107"/>
        <item x="240"/>
        <item x="106"/>
        <item x="257"/>
        <item x="108"/>
        <item x="61"/>
        <item x="222"/>
        <item x="179"/>
        <item x="27"/>
        <item x="135"/>
        <item x="75"/>
        <item x="13"/>
        <item x="109"/>
        <item x="91"/>
        <item x="36"/>
        <item x="23"/>
        <item x="276"/>
        <item x="231"/>
        <item x="193"/>
        <item x="55"/>
        <item x="199"/>
        <item x="125"/>
        <item x="53"/>
        <item x="14"/>
        <item x="289"/>
        <item x="223"/>
        <item x="110"/>
        <item x="3"/>
        <item x="114"/>
        <item x="195"/>
        <item x="198"/>
        <item x="242"/>
        <item x="24"/>
        <item x="260"/>
        <item x="172"/>
        <item x="7"/>
        <item x="273"/>
        <item x="183"/>
        <item x="296"/>
        <item x="290"/>
        <item x="28"/>
        <item x="56"/>
        <item x="34"/>
        <item x="39"/>
        <item x="35"/>
        <item x="45"/>
        <item x="294"/>
        <item x="87"/>
        <item x="93"/>
        <item x="101"/>
        <item x="38"/>
        <item x="161"/>
        <item x="116"/>
        <item x="149"/>
        <item x="264"/>
        <item x="96"/>
        <item x="217"/>
        <item x="25"/>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showAll="0"/>
    <pivotField showAll="0"/>
    <pivotField showAll="0"/>
    <pivotField numFmtId="14" showAll="0">
      <items count="25">
        <item x="22"/>
        <item x="1"/>
        <item x="20"/>
        <item x="8"/>
        <item x="3"/>
        <item x="17"/>
        <item x="2"/>
        <item x="9"/>
        <item x="4"/>
        <item x="16"/>
        <item x="10"/>
        <item x="15"/>
        <item x="21"/>
        <item x="12"/>
        <item x="7"/>
        <item x="14"/>
        <item x="6"/>
        <item x="11"/>
        <item x="13"/>
        <item x="5"/>
        <item x="23"/>
        <item x="18"/>
        <item x="0"/>
        <item x="19"/>
        <item t="default"/>
      </items>
    </pivotField>
    <pivotField showAll="0">
      <items count="2">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11">
    <i>
      <x v="109"/>
    </i>
    <i>
      <x v="83"/>
    </i>
    <i>
      <x v="87"/>
    </i>
    <i>
      <x v="89"/>
    </i>
    <i>
      <x v="105"/>
    </i>
    <i>
      <x v="70"/>
    </i>
    <i>
      <x v="84"/>
    </i>
    <i>
      <x v="62"/>
    </i>
    <i>
      <x v="91"/>
    </i>
    <i>
      <x v="60"/>
    </i>
    <i t="grand">
      <x/>
    </i>
  </rowItems>
  <colItems count="1">
    <i/>
  </colItems>
  <dataFields count="1">
    <dataField name="Sum of Units_Sold" fld="6" baseField="0" baseItem="0"/>
  </dataFields>
  <formats count="6">
    <format dxfId="0">
      <pivotArea type="all" dataOnly="0" outline="0" fieldPosition="0"/>
    </format>
    <format dxfId="1">
      <pivotArea outline="0" collapsedLevelsAreSubtotals="1" fieldPosition="0"/>
    </format>
    <format dxfId="2">
      <pivotArea field="2" type="button" dataOnly="0" labelOnly="1" outline="0" axis="axisRow" fieldPosition="0"/>
    </format>
    <format dxfId="3">
      <pivotArea dataOnly="0" labelOnly="1" fieldPosition="0">
        <references count="1">
          <reference field="2" count="10">
            <x v="60"/>
            <x v="62"/>
            <x v="70"/>
            <x v="83"/>
            <x v="84"/>
            <x v="87"/>
            <x v="89"/>
            <x v="91"/>
            <x v="105"/>
            <x v="109"/>
          </reference>
        </references>
      </pivotArea>
    </format>
    <format dxfId="4">
      <pivotArea dataOnly="0" labelOnly="1" grandRow="1" outline="0" fieldPosition="0"/>
    </format>
    <format dxfId="5">
      <pivotArea dataOnly="0" labelOnly="1" outline="0" axis="axisValues" fieldPosition="0"/>
    </format>
  </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D47A0C2-1CD8-49DB-8BBF-99C167F2F96A}" name="PivotTable8"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K7:L13" firstHeaderRow="1" firstDataRow="1" firstDataCol="1"/>
  <pivotFields count="18">
    <pivotField showAll="0">
      <items count="732">
        <item x="398"/>
        <item x="333"/>
        <item x="353"/>
        <item x="552"/>
        <item x="483"/>
        <item x="723"/>
        <item x="167"/>
        <item x="277"/>
        <item x="391"/>
        <item x="650"/>
        <item x="557"/>
        <item x="68"/>
        <item x="397"/>
        <item x="572"/>
        <item x="541"/>
        <item x="135"/>
        <item x="386"/>
        <item x="558"/>
        <item x="255"/>
        <item x="708"/>
        <item x="285"/>
        <item x="715"/>
        <item x="151"/>
        <item x="722"/>
        <item x="592"/>
        <item x="506"/>
        <item x="300"/>
        <item x="80"/>
        <item x="686"/>
        <item x="623"/>
        <item x="569"/>
        <item x="155"/>
        <item x="559"/>
        <item x="498"/>
        <item x="571"/>
        <item x="328"/>
        <item x="121"/>
        <item x="98"/>
        <item x="189"/>
        <item x="667"/>
        <item x="264"/>
        <item x="165"/>
        <item x="533"/>
        <item x="525"/>
        <item x="487"/>
        <item x="217"/>
        <item x="608"/>
        <item x="322"/>
        <item x="262"/>
        <item x="523"/>
        <item x="76"/>
        <item x="576"/>
        <item x="481"/>
        <item x="634"/>
        <item x="26"/>
        <item x="662"/>
        <item x="680"/>
        <item x="12"/>
        <item x="1"/>
        <item x="720"/>
        <item x="431"/>
        <item x="628"/>
        <item x="53"/>
        <item x="486"/>
        <item x="310"/>
        <item x="174"/>
        <item x="244"/>
        <item x="448"/>
        <item x="287"/>
        <item x="337"/>
        <item x="52"/>
        <item x="338"/>
        <item x="136"/>
        <item x="508"/>
        <item x="169"/>
        <item x="526"/>
        <item x="347"/>
        <item x="622"/>
        <item x="456"/>
        <item x="158"/>
        <item x="383"/>
        <item x="317"/>
        <item x="419"/>
        <item x="84"/>
        <item x="612"/>
        <item x="125"/>
        <item x="72"/>
        <item x="590"/>
        <item x="297"/>
        <item x="584"/>
        <item x="350"/>
        <item x="511"/>
        <item x="681"/>
        <item x="351"/>
        <item x="447"/>
        <item x="111"/>
        <item x="424"/>
        <item x="323"/>
        <item x="56"/>
        <item x="617"/>
        <item x="81"/>
        <item x="60"/>
        <item x="645"/>
        <item x="536"/>
        <item x="93"/>
        <item x="64"/>
        <item x="654"/>
        <item x="556"/>
        <item x="304"/>
        <item x="638"/>
        <item x="549"/>
        <item x="401"/>
        <item x="455"/>
        <item x="172"/>
        <item x="326"/>
        <item x="500"/>
        <item x="11"/>
        <item x="629"/>
        <item x="599"/>
        <item x="616"/>
        <item x="129"/>
        <item x="281"/>
        <item x="19"/>
        <item x="87"/>
        <item x="496"/>
        <item x="714"/>
        <item x="282"/>
        <item x="588"/>
        <item x="33"/>
        <item x="641"/>
        <item x="579"/>
        <item x="149"/>
        <item x="288"/>
        <item x="4"/>
        <item x="438"/>
        <item x="480"/>
        <item x="627"/>
        <item x="517"/>
        <item x="501"/>
        <item x="329"/>
        <item x="471"/>
        <item x="695"/>
        <item x="342"/>
        <item x="273"/>
        <item x="161"/>
        <item x="36"/>
        <item x="139"/>
        <item x="485"/>
        <item x="682"/>
        <item x="221"/>
        <item x="648"/>
        <item x="187"/>
        <item x="492"/>
        <item x="292"/>
        <item x="392"/>
        <item x="105"/>
        <item x="515"/>
        <item x="162"/>
        <item x="34"/>
        <item x="265"/>
        <item x="306"/>
        <item x="499"/>
        <item x="175"/>
        <item x="520"/>
        <item x="62"/>
        <item x="190"/>
        <item x="51"/>
        <item x="220"/>
        <item x="408"/>
        <item x="689"/>
        <item x="716"/>
        <item x="150"/>
        <item x="407"/>
        <item x="534"/>
        <item x="235"/>
        <item x="50"/>
        <item x="58"/>
        <item x="31"/>
        <item x="675"/>
        <item x="166"/>
        <item x="339"/>
        <item x="239"/>
        <item x="137"/>
        <item x="86"/>
        <item x="516"/>
        <item x="433"/>
        <item x="263"/>
        <item x="46"/>
        <item x="57"/>
        <item x="663"/>
        <item x="376"/>
        <item x="464"/>
        <item x="518"/>
        <item x="3"/>
        <item x="214"/>
        <item x="140"/>
        <item x="258"/>
        <item x="120"/>
        <item x="597"/>
        <item x="688"/>
        <item x="378"/>
        <item x="382"/>
        <item x="261"/>
        <item x="473"/>
        <item x="724"/>
        <item x="307"/>
        <item x="213"/>
        <item x="636"/>
        <item x="2"/>
        <item x="387"/>
        <item x="181"/>
        <item x="280"/>
        <item x="301"/>
        <item x="229"/>
        <item x="705"/>
        <item x="243"/>
        <item x="384"/>
        <item x="191"/>
        <item x="547"/>
        <item x="570"/>
        <item x="726"/>
        <item x="604"/>
        <item x="512"/>
        <item x="543"/>
        <item x="529"/>
        <item x="260"/>
        <item x="124"/>
        <item x="711"/>
        <item x="677"/>
        <item x="71"/>
        <item x="729"/>
        <item x="106"/>
        <item x="13"/>
        <item x="78"/>
        <item x="206"/>
        <item x="127"/>
        <item x="298"/>
        <item x="248"/>
        <item x="363"/>
        <item x="204"/>
        <item x="327"/>
        <item x="334"/>
        <item x="367"/>
        <item x="216"/>
        <item x="416"/>
        <item x="5"/>
        <item x="8"/>
        <item x="237"/>
        <item x="466"/>
        <item x="101"/>
        <item x="544"/>
        <item x="626"/>
        <item x="475"/>
        <item x="532"/>
        <item x="712"/>
        <item x="230"/>
        <item x="479"/>
        <item x="275"/>
        <item x="649"/>
        <item x="567"/>
        <item x="252"/>
        <item x="566"/>
        <item x="302"/>
        <item x="69"/>
        <item x="236"/>
        <item x="442"/>
        <item x="208"/>
        <item x="575"/>
        <item x="22"/>
        <item x="375"/>
        <item x="586"/>
        <item x="679"/>
        <item x="697"/>
        <item x="28"/>
        <item x="39"/>
        <item x="356"/>
        <item x="538"/>
        <item x="668"/>
        <item x="290"/>
        <item x="625"/>
        <item x="630"/>
        <item x="341"/>
        <item x="451"/>
        <item x="205"/>
        <item x="372"/>
        <item x="730"/>
        <item x="412"/>
        <item x="452"/>
        <item x="44"/>
        <item x="585"/>
        <item x="380"/>
        <item x="578"/>
        <item x="450"/>
        <item x="245"/>
        <item x="361"/>
        <item x="223"/>
        <item x="271"/>
        <item x="423"/>
        <item x="163"/>
        <item x="203"/>
        <item x="601"/>
        <item x="366"/>
        <item x="35"/>
        <item x="231"/>
        <item x="405"/>
        <item x="587"/>
        <item x="133"/>
        <item x="562"/>
        <item x="656"/>
        <item x="395"/>
        <item x="426"/>
        <item x="85"/>
        <item x="684"/>
        <item x="632"/>
        <item x="324"/>
        <item x="381"/>
        <item x="640"/>
        <item x="15"/>
        <item x="112"/>
        <item x="32"/>
        <item x="432"/>
        <item x="184"/>
        <item x="359"/>
        <item x="539"/>
        <item x="211"/>
        <item x="470"/>
        <item x="545"/>
        <item x="404"/>
        <item x="257"/>
        <item x="400"/>
        <item x="40"/>
        <item x="422"/>
        <item x="568"/>
        <item x="379"/>
        <item x="241"/>
        <item x="109"/>
        <item x="362"/>
        <item x="444"/>
        <item x="453"/>
        <item x="673"/>
        <item x="713"/>
        <item x="164"/>
        <item x="643"/>
        <item x="614"/>
        <item x="721"/>
        <item x="142"/>
        <item x="676"/>
        <item x="368"/>
        <item x="314"/>
        <item x="201"/>
        <item x="692"/>
        <item x="24"/>
        <item x="107"/>
        <item x="437"/>
        <item x="458"/>
        <item x="117"/>
        <item x="354"/>
        <item x="618"/>
        <item x="589"/>
        <item x="560"/>
        <item x="66"/>
        <item x="279"/>
        <item x="309"/>
        <item x="504"/>
        <item x="296"/>
        <item x="691"/>
        <item x="67"/>
        <item x="340"/>
        <item x="460"/>
        <item x="718"/>
        <item x="702"/>
        <item x="94"/>
        <item x="96"/>
        <item x="415"/>
        <item x="267"/>
        <item x="657"/>
        <item x="82"/>
        <item x="308"/>
        <item x="666"/>
        <item x="330"/>
        <item x="647"/>
        <item x="358"/>
        <item x="226"/>
        <item x="685"/>
        <item x="146"/>
        <item x="108"/>
        <item x="192"/>
        <item x="335"/>
        <item x="222"/>
        <item x="283"/>
        <item x="104"/>
        <item x="346"/>
        <item x="414"/>
        <item x="693"/>
        <item x="707"/>
        <item x="700"/>
        <item x="294"/>
        <item x="598"/>
        <item x="474"/>
        <item x="646"/>
        <item x="29"/>
        <item x="357"/>
        <item x="138"/>
        <item x="410"/>
        <item x="173"/>
        <item x="445"/>
        <item x="227"/>
        <item x="95"/>
        <item x="670"/>
        <item x="152"/>
        <item x="256"/>
        <item x="240"/>
        <item x="70"/>
        <item x="77"/>
        <item x="540"/>
        <item x="25"/>
        <item x="704"/>
        <item x="171"/>
        <item x="249"/>
        <item x="428"/>
        <item x="232"/>
        <item x="537"/>
        <item x="725"/>
        <item x="18"/>
        <item x="671"/>
        <item x="465"/>
        <item x="180"/>
        <item x="580"/>
        <item x="114"/>
        <item x="507"/>
        <item x="99"/>
        <item x="348"/>
        <item x="661"/>
        <item x="615"/>
        <item x="664"/>
        <item x="605"/>
        <item x="193"/>
        <item x="669"/>
        <item x="116"/>
        <item x="254"/>
        <item x="699"/>
        <item x="502"/>
        <item x="355"/>
        <item x="332"/>
        <item x="289"/>
        <item x="472"/>
        <item x="284"/>
        <item x="10"/>
        <item x="411"/>
        <item x="20"/>
        <item x="145"/>
        <item x="313"/>
        <item x="421"/>
        <item x="218"/>
        <item x="665"/>
        <item x="103"/>
        <item x="23"/>
        <item x="79"/>
        <item x="441"/>
        <item x="611"/>
        <item x="198"/>
        <item x="701"/>
        <item x="719"/>
        <item x="207"/>
        <item x="434"/>
        <item x="403"/>
        <item x="253"/>
        <item x="706"/>
        <item x="528"/>
        <item x="619"/>
        <item x="469"/>
        <item x="144"/>
        <item x="291"/>
        <item x="468"/>
        <item x="602"/>
        <item x="542"/>
        <item x="546"/>
        <item x="413"/>
        <item x="369"/>
        <item x="524"/>
        <item x="510"/>
        <item x="591"/>
        <item x="349"/>
        <item x="209"/>
        <item x="561"/>
        <item x="274"/>
        <item x="14"/>
        <item x="642"/>
        <item x="219"/>
        <item x="272"/>
        <item x="200"/>
        <item x="639"/>
        <item x="606"/>
        <item x="581"/>
        <item x="131"/>
        <item x="476"/>
        <item x="462"/>
        <item x="7"/>
        <item x="389"/>
        <item x="674"/>
        <item x="168"/>
        <item x="449"/>
        <item x="74"/>
        <item x="577"/>
        <item x="364"/>
        <item x="454"/>
        <item x="199"/>
        <item x="728"/>
        <item x="550"/>
        <item x="409"/>
        <item x="27"/>
        <item x="210"/>
        <item x="377"/>
        <item x="202"/>
        <item x="115"/>
        <item x="493"/>
        <item x="635"/>
        <item x="624"/>
        <item x="215"/>
        <item x="183"/>
        <item x="38"/>
        <item x="672"/>
        <item x="393"/>
        <item x="660"/>
        <item x="75"/>
        <item x="505"/>
        <item x="613"/>
        <item x="637"/>
        <item x="63"/>
        <item x="703"/>
        <item x="514"/>
        <item x="259"/>
        <item x="494"/>
        <item x="134"/>
        <item x="266"/>
        <item x="160"/>
        <item x="489"/>
        <item x="555"/>
        <item x="594"/>
        <item x="394"/>
        <item x="336"/>
        <item x="250"/>
        <item x="91"/>
        <item x="182"/>
        <item x="495"/>
        <item x="373"/>
        <item x="16"/>
        <item x="320"/>
        <item x="197"/>
        <item x="519"/>
        <item x="179"/>
        <item x="653"/>
        <item x="126"/>
        <item x="593"/>
        <item x="88"/>
        <item x="30"/>
        <item x="548"/>
        <item x="37"/>
        <item x="582"/>
        <item x="678"/>
        <item x="130"/>
        <item x="633"/>
        <item x="488"/>
        <item x="429"/>
        <item x="325"/>
        <item x="159"/>
        <item x="467"/>
        <item x="21"/>
        <item x="609"/>
        <item x="563"/>
        <item x="573"/>
        <item x="696"/>
        <item x="603"/>
        <item x="119"/>
        <item x="727"/>
        <item x="497"/>
        <item x="48"/>
        <item x="234"/>
        <item x="295"/>
        <item x="303"/>
        <item x="212"/>
        <item x="717"/>
        <item x="564"/>
        <item x="186"/>
        <item x="270"/>
        <item x="316"/>
        <item x="420"/>
        <item x="399"/>
        <item x="644"/>
        <item x="385"/>
        <item x="238"/>
        <item x="102"/>
        <item x="43"/>
        <item x="535"/>
        <item x="293"/>
        <item x="178"/>
        <item x="315"/>
        <item x="188"/>
        <item x="299"/>
        <item x="687"/>
        <item x="655"/>
        <item x="513"/>
        <item x="6"/>
        <item x="418"/>
        <item x="402"/>
        <item x="268"/>
        <item x="319"/>
        <item x="224"/>
        <item x="156"/>
        <item x="343"/>
        <item x="439"/>
        <item x="360"/>
        <item x="521"/>
        <item x="194"/>
        <item x="113"/>
        <item x="457"/>
        <item x="565"/>
        <item x="631"/>
        <item x="97"/>
        <item x="425"/>
        <item x="574"/>
        <item x="345"/>
        <item x="123"/>
        <item x="435"/>
        <item x="118"/>
        <item x="484"/>
        <item x="607"/>
        <item x="427"/>
        <item x="177"/>
        <item x="157"/>
        <item x="83"/>
        <item x="374"/>
        <item x="246"/>
        <item x="596"/>
        <item x="269"/>
        <item x="276"/>
        <item x="620"/>
        <item x="331"/>
        <item x="153"/>
        <item x="311"/>
        <item x="55"/>
        <item x="365"/>
        <item x="148"/>
        <item x="396"/>
        <item x="92"/>
        <item x="463"/>
        <item x="132"/>
        <item x="247"/>
        <item x="595"/>
        <item x="522"/>
        <item x="370"/>
        <item x="321"/>
        <item x="390"/>
        <item x="430"/>
        <item x="491"/>
        <item x="459"/>
        <item x="600"/>
        <item x="251"/>
        <item x="344"/>
        <item x="477"/>
        <item x="170"/>
        <item x="318"/>
        <item x="621"/>
        <item x="286"/>
        <item x="42"/>
        <item x="531"/>
        <item x="143"/>
        <item x="312"/>
        <item x="443"/>
        <item x="371"/>
        <item x="45"/>
        <item x="17"/>
        <item x="610"/>
        <item x="530"/>
        <item x="490"/>
        <item x="89"/>
        <item x="461"/>
        <item x="195"/>
        <item x="100"/>
        <item x="233"/>
        <item x="352"/>
        <item x="440"/>
        <item x="141"/>
        <item x="59"/>
        <item x="47"/>
        <item x="54"/>
        <item x="709"/>
        <item x="228"/>
        <item x="225"/>
        <item x="122"/>
        <item x="527"/>
        <item x="446"/>
        <item x="9"/>
        <item x="110"/>
        <item x="406"/>
        <item x="690"/>
        <item x="0"/>
        <item x="41"/>
        <item x="551"/>
        <item x="583"/>
        <item x="305"/>
        <item x="503"/>
        <item x="65"/>
        <item x="90"/>
        <item x="147"/>
        <item x="242"/>
        <item x="652"/>
        <item x="553"/>
        <item x="176"/>
        <item x="278"/>
        <item x="554"/>
        <item x="509"/>
        <item x="196"/>
        <item x="73"/>
        <item x="154"/>
        <item x="478"/>
        <item x="417"/>
        <item x="128"/>
        <item x="694"/>
        <item x="388"/>
        <item x="61"/>
        <item x="659"/>
        <item x="683"/>
        <item x="710"/>
        <item x="49"/>
        <item x="698"/>
        <item x="482"/>
        <item x="436"/>
        <item x="185"/>
        <item x="651"/>
        <item x="658"/>
        <item t="default"/>
      </items>
    </pivotField>
    <pivotField showAll="0"/>
    <pivotField showAll="0" measureFilter="1" sortType="descending">
      <autoSortScope>
        <pivotArea dataOnly="0" outline="0" fieldPosition="0">
          <references count="1">
            <reference field="4294967294" count="1" selected="0">
              <x v="0"/>
            </reference>
          </references>
        </pivotArea>
      </autoSortScope>
    </pivotField>
    <pivotField showAll="0"/>
    <pivotField showAll="0"/>
    <pivotField axis="axisRow" showAll="0" sortType="descending">
      <items count="6">
        <item x="3"/>
        <item x="2"/>
        <item x="1"/>
        <item x="4"/>
        <item x="0"/>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numFmtId="14" showAll="0">
      <items count="25">
        <item x="22"/>
        <item x="1"/>
        <item x="20"/>
        <item x="8"/>
        <item x="3"/>
        <item x="17"/>
        <item x="2"/>
        <item x="9"/>
        <item x="4"/>
        <item x="16"/>
        <item x="10"/>
        <item x="15"/>
        <item x="21"/>
        <item x="12"/>
        <item x="7"/>
        <item x="14"/>
        <item x="6"/>
        <item x="11"/>
        <item x="13"/>
        <item x="5"/>
        <item x="23"/>
        <item x="18"/>
        <item x="0"/>
        <item x="19"/>
        <item t="default"/>
      </items>
    </pivotField>
    <pivotField showAll="0">
      <items count="2">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6">
    <i>
      <x v="1"/>
    </i>
    <i>
      <x v="3"/>
    </i>
    <i>
      <x v="4"/>
    </i>
    <i>
      <x/>
    </i>
    <i>
      <x v="2"/>
    </i>
    <i t="grand">
      <x/>
    </i>
  </rowItems>
  <colItems count="1">
    <i/>
  </colItems>
  <dataFields count="1">
    <dataField name="Sum of Units_Sold" fld="6" baseField="0" baseItem="0"/>
  </dataFields>
  <pivotTableStyleInfo name="PivotStyleLight16" showRowHeaders="1" showColHeaders="1" showRowStripes="0" showColStripes="0" showLastColumn="1"/>
  <filters count="1">
    <filter fld="2" type="count" evalOrder="-1" id="2"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8EF4F65-9F80-4980-B8FD-0D83422A7286}"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ABC Class">
  <location ref="AP13:AQ17" firstHeaderRow="1" firstDataRow="1" firstDataCol="1"/>
  <pivotFields count="5">
    <pivotField showAll="0"/>
    <pivotField dataField="1" showAll="0"/>
    <pivotField numFmtId="10" showAll="0"/>
    <pivotField numFmtId="10" showAll="0"/>
    <pivotField axis="axisRow" showAll="0">
      <items count="4">
        <item x="0"/>
        <item x="1"/>
        <item x="2"/>
        <item t="default"/>
      </items>
    </pivotField>
  </pivotFields>
  <rowFields count="1">
    <field x="4"/>
  </rowFields>
  <rowItems count="4">
    <i>
      <x/>
    </i>
    <i>
      <x v="1"/>
    </i>
    <i>
      <x v="2"/>
    </i>
    <i t="grand">
      <x/>
    </i>
  </rowItems>
  <colItems count="1">
    <i/>
  </colItems>
  <dataFields count="1">
    <dataField name="Sum of Sum of Revenue" fld="1" baseField="0" baseItem="0"/>
  </dataFields>
  <chartFormats count="5">
    <chartFormat chart="1" format="1" series="1">
      <pivotArea type="data" outline="0" fieldPosition="0">
        <references count="1">
          <reference field="4294967294" count="1" selected="0">
            <x v="0"/>
          </reference>
        </references>
      </pivotArea>
    </chartFormat>
    <chartFormat chart="8" format="11" series="1">
      <pivotArea type="data" outline="0" fieldPosition="0">
        <references count="1">
          <reference field="4294967294" count="1" selected="0">
            <x v="0"/>
          </reference>
        </references>
      </pivotArea>
    </chartFormat>
    <chartFormat chart="8" format="12">
      <pivotArea type="data" outline="0" fieldPosition="0">
        <references count="2">
          <reference field="4294967294" count="1" selected="0">
            <x v="0"/>
          </reference>
          <reference field="4" count="1" selected="0">
            <x v="0"/>
          </reference>
        </references>
      </pivotArea>
    </chartFormat>
    <chartFormat chart="8" format="13">
      <pivotArea type="data" outline="0" fieldPosition="0">
        <references count="2">
          <reference field="4294967294" count="1" selected="0">
            <x v="0"/>
          </reference>
          <reference field="4" count="1" selected="0">
            <x v="1"/>
          </reference>
        </references>
      </pivotArea>
    </chartFormat>
    <chartFormat chart="8" format="14">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3A8484C-06AE-401A-9BAA-C224997CDB85}"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ABC Class">
  <location ref="V7:X11" firstHeaderRow="0" firstDataRow="1" firstDataCol="1"/>
  <pivotFields count="5">
    <pivotField dataField="1" showAll="0"/>
    <pivotField dataField="1" showAll="0"/>
    <pivotField numFmtId="10" showAll="0"/>
    <pivotField numFmtId="10" showAll="0"/>
    <pivotField axis="axisRow" showAll="0">
      <items count="4">
        <item x="0"/>
        <item x="1"/>
        <item x="2"/>
        <item t="default"/>
      </items>
    </pivotField>
  </pivotFields>
  <rowFields count="1">
    <field x="4"/>
  </rowFields>
  <rowItems count="4">
    <i>
      <x/>
    </i>
    <i>
      <x v="1"/>
    </i>
    <i>
      <x v="2"/>
    </i>
    <i t="grand">
      <x/>
    </i>
  </rowItems>
  <colFields count="1">
    <field x="-2"/>
  </colFields>
  <colItems count="2">
    <i>
      <x/>
    </i>
    <i i="1">
      <x v="1"/>
    </i>
  </colItems>
  <dataFields count="2">
    <dataField name="Count of Product Name" fld="0" subtotal="count" baseField="0" baseItem="0"/>
    <dataField name="Sum of Sum of Revenue"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FA8EA53-04ED-45C9-8EC0-87C5E76520F7}" name="PivotTable9"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Name">
  <location ref="A3:B304" firstHeaderRow="1" firstDataRow="1" firstDataCol="1"/>
  <pivotFields count="18">
    <pivotField showAll="0">
      <items count="732">
        <item x="398"/>
        <item x="333"/>
        <item x="353"/>
        <item x="552"/>
        <item x="483"/>
        <item x="723"/>
        <item x="167"/>
        <item x="277"/>
        <item x="391"/>
        <item x="650"/>
        <item x="557"/>
        <item x="68"/>
        <item x="397"/>
        <item x="572"/>
        <item x="541"/>
        <item x="135"/>
        <item x="386"/>
        <item x="558"/>
        <item x="255"/>
        <item x="708"/>
        <item x="285"/>
        <item x="715"/>
        <item x="151"/>
        <item x="722"/>
        <item x="592"/>
        <item x="506"/>
        <item x="300"/>
        <item x="80"/>
        <item x="686"/>
        <item x="623"/>
        <item x="569"/>
        <item x="155"/>
        <item x="559"/>
        <item x="498"/>
        <item x="571"/>
        <item x="328"/>
        <item x="121"/>
        <item x="98"/>
        <item x="189"/>
        <item x="667"/>
        <item x="264"/>
        <item x="165"/>
        <item x="533"/>
        <item x="525"/>
        <item x="487"/>
        <item x="217"/>
        <item x="608"/>
        <item x="322"/>
        <item x="262"/>
        <item x="523"/>
        <item x="76"/>
        <item x="576"/>
        <item x="481"/>
        <item x="634"/>
        <item x="26"/>
        <item x="662"/>
        <item x="680"/>
        <item x="12"/>
        <item x="1"/>
        <item x="720"/>
        <item x="431"/>
        <item x="628"/>
        <item x="53"/>
        <item x="486"/>
        <item x="310"/>
        <item x="174"/>
        <item x="244"/>
        <item x="448"/>
        <item x="287"/>
        <item x="337"/>
        <item x="52"/>
        <item x="338"/>
        <item x="136"/>
        <item x="508"/>
        <item x="169"/>
        <item x="526"/>
        <item x="347"/>
        <item x="622"/>
        <item x="456"/>
        <item x="158"/>
        <item x="383"/>
        <item x="317"/>
        <item x="419"/>
        <item x="84"/>
        <item x="612"/>
        <item x="125"/>
        <item x="72"/>
        <item x="590"/>
        <item x="297"/>
        <item x="584"/>
        <item x="350"/>
        <item x="511"/>
        <item x="681"/>
        <item x="351"/>
        <item x="447"/>
        <item x="111"/>
        <item x="424"/>
        <item x="323"/>
        <item x="56"/>
        <item x="617"/>
        <item x="81"/>
        <item x="60"/>
        <item x="645"/>
        <item x="536"/>
        <item x="93"/>
        <item x="64"/>
        <item x="654"/>
        <item x="556"/>
        <item x="304"/>
        <item x="638"/>
        <item x="549"/>
        <item x="401"/>
        <item x="455"/>
        <item x="172"/>
        <item x="326"/>
        <item x="500"/>
        <item x="11"/>
        <item x="629"/>
        <item x="599"/>
        <item x="616"/>
        <item x="129"/>
        <item x="281"/>
        <item x="19"/>
        <item x="87"/>
        <item x="496"/>
        <item x="714"/>
        <item x="282"/>
        <item x="588"/>
        <item x="33"/>
        <item x="641"/>
        <item x="579"/>
        <item x="149"/>
        <item x="288"/>
        <item x="4"/>
        <item x="438"/>
        <item x="480"/>
        <item x="627"/>
        <item x="517"/>
        <item x="501"/>
        <item x="329"/>
        <item x="471"/>
        <item x="695"/>
        <item x="342"/>
        <item x="273"/>
        <item x="161"/>
        <item x="36"/>
        <item x="139"/>
        <item x="485"/>
        <item x="682"/>
        <item x="221"/>
        <item x="648"/>
        <item x="187"/>
        <item x="492"/>
        <item x="292"/>
        <item x="392"/>
        <item x="105"/>
        <item x="515"/>
        <item x="162"/>
        <item x="34"/>
        <item x="265"/>
        <item x="306"/>
        <item x="499"/>
        <item x="175"/>
        <item x="520"/>
        <item x="62"/>
        <item x="190"/>
        <item x="51"/>
        <item x="220"/>
        <item x="408"/>
        <item x="689"/>
        <item x="716"/>
        <item x="150"/>
        <item x="407"/>
        <item x="534"/>
        <item x="235"/>
        <item x="50"/>
        <item x="58"/>
        <item x="31"/>
        <item x="675"/>
        <item x="166"/>
        <item x="339"/>
        <item x="239"/>
        <item x="137"/>
        <item x="86"/>
        <item x="516"/>
        <item x="433"/>
        <item x="263"/>
        <item x="46"/>
        <item x="57"/>
        <item x="663"/>
        <item x="376"/>
        <item x="464"/>
        <item x="518"/>
        <item x="3"/>
        <item x="214"/>
        <item x="140"/>
        <item x="258"/>
        <item x="120"/>
        <item x="597"/>
        <item x="688"/>
        <item x="378"/>
        <item x="382"/>
        <item x="261"/>
        <item x="473"/>
        <item x="724"/>
        <item x="307"/>
        <item x="213"/>
        <item x="636"/>
        <item x="2"/>
        <item x="387"/>
        <item x="181"/>
        <item x="280"/>
        <item x="301"/>
        <item x="229"/>
        <item x="705"/>
        <item x="243"/>
        <item x="384"/>
        <item x="191"/>
        <item x="547"/>
        <item x="570"/>
        <item x="726"/>
        <item x="604"/>
        <item x="512"/>
        <item x="543"/>
        <item x="529"/>
        <item x="260"/>
        <item x="124"/>
        <item x="711"/>
        <item x="677"/>
        <item x="71"/>
        <item x="729"/>
        <item x="106"/>
        <item x="13"/>
        <item x="78"/>
        <item x="206"/>
        <item x="127"/>
        <item x="298"/>
        <item x="248"/>
        <item x="363"/>
        <item x="204"/>
        <item x="327"/>
        <item x="334"/>
        <item x="367"/>
        <item x="216"/>
        <item x="416"/>
        <item x="5"/>
        <item x="8"/>
        <item x="237"/>
        <item x="466"/>
        <item x="101"/>
        <item x="544"/>
        <item x="626"/>
        <item x="475"/>
        <item x="532"/>
        <item x="712"/>
        <item x="230"/>
        <item x="479"/>
        <item x="275"/>
        <item x="649"/>
        <item x="567"/>
        <item x="252"/>
        <item x="566"/>
        <item x="302"/>
        <item x="69"/>
        <item x="236"/>
        <item x="442"/>
        <item x="208"/>
        <item x="575"/>
        <item x="22"/>
        <item x="375"/>
        <item x="586"/>
        <item x="679"/>
        <item x="697"/>
        <item x="28"/>
        <item x="39"/>
        <item x="356"/>
        <item x="538"/>
        <item x="668"/>
        <item x="290"/>
        <item x="625"/>
        <item x="630"/>
        <item x="341"/>
        <item x="451"/>
        <item x="205"/>
        <item x="372"/>
        <item x="730"/>
        <item x="412"/>
        <item x="452"/>
        <item x="44"/>
        <item x="585"/>
        <item x="380"/>
        <item x="578"/>
        <item x="450"/>
        <item x="245"/>
        <item x="361"/>
        <item x="223"/>
        <item x="271"/>
        <item x="423"/>
        <item x="163"/>
        <item x="203"/>
        <item x="601"/>
        <item x="366"/>
        <item x="35"/>
        <item x="231"/>
        <item x="405"/>
        <item x="587"/>
        <item x="133"/>
        <item x="562"/>
        <item x="656"/>
        <item x="395"/>
        <item x="426"/>
        <item x="85"/>
        <item x="684"/>
        <item x="632"/>
        <item x="324"/>
        <item x="381"/>
        <item x="640"/>
        <item x="15"/>
        <item x="112"/>
        <item x="32"/>
        <item x="432"/>
        <item x="184"/>
        <item x="359"/>
        <item x="539"/>
        <item x="211"/>
        <item x="470"/>
        <item x="545"/>
        <item x="404"/>
        <item x="257"/>
        <item x="400"/>
        <item x="40"/>
        <item x="422"/>
        <item x="568"/>
        <item x="379"/>
        <item x="241"/>
        <item x="109"/>
        <item x="362"/>
        <item x="444"/>
        <item x="453"/>
        <item x="673"/>
        <item x="713"/>
        <item x="164"/>
        <item x="643"/>
        <item x="614"/>
        <item x="721"/>
        <item x="142"/>
        <item x="676"/>
        <item x="368"/>
        <item x="314"/>
        <item x="201"/>
        <item x="692"/>
        <item x="24"/>
        <item x="107"/>
        <item x="437"/>
        <item x="458"/>
        <item x="117"/>
        <item x="354"/>
        <item x="618"/>
        <item x="589"/>
        <item x="560"/>
        <item x="66"/>
        <item x="279"/>
        <item x="309"/>
        <item x="504"/>
        <item x="296"/>
        <item x="691"/>
        <item x="67"/>
        <item x="340"/>
        <item x="460"/>
        <item x="718"/>
        <item x="702"/>
        <item x="94"/>
        <item x="96"/>
        <item x="415"/>
        <item x="267"/>
        <item x="657"/>
        <item x="82"/>
        <item x="308"/>
        <item x="666"/>
        <item x="330"/>
        <item x="647"/>
        <item x="358"/>
        <item x="226"/>
        <item x="685"/>
        <item x="146"/>
        <item x="108"/>
        <item x="192"/>
        <item x="335"/>
        <item x="222"/>
        <item x="283"/>
        <item x="104"/>
        <item x="346"/>
        <item x="414"/>
        <item x="693"/>
        <item x="707"/>
        <item x="700"/>
        <item x="294"/>
        <item x="598"/>
        <item x="474"/>
        <item x="646"/>
        <item x="29"/>
        <item x="357"/>
        <item x="138"/>
        <item x="410"/>
        <item x="173"/>
        <item x="445"/>
        <item x="227"/>
        <item x="95"/>
        <item x="670"/>
        <item x="152"/>
        <item x="256"/>
        <item x="240"/>
        <item x="70"/>
        <item x="77"/>
        <item x="540"/>
        <item x="25"/>
        <item x="704"/>
        <item x="171"/>
        <item x="249"/>
        <item x="428"/>
        <item x="232"/>
        <item x="537"/>
        <item x="725"/>
        <item x="18"/>
        <item x="671"/>
        <item x="465"/>
        <item x="180"/>
        <item x="580"/>
        <item x="114"/>
        <item x="507"/>
        <item x="99"/>
        <item x="348"/>
        <item x="661"/>
        <item x="615"/>
        <item x="664"/>
        <item x="605"/>
        <item x="193"/>
        <item x="669"/>
        <item x="116"/>
        <item x="254"/>
        <item x="699"/>
        <item x="502"/>
        <item x="355"/>
        <item x="332"/>
        <item x="289"/>
        <item x="472"/>
        <item x="284"/>
        <item x="10"/>
        <item x="411"/>
        <item x="20"/>
        <item x="145"/>
        <item x="313"/>
        <item x="421"/>
        <item x="218"/>
        <item x="665"/>
        <item x="103"/>
        <item x="23"/>
        <item x="79"/>
        <item x="441"/>
        <item x="611"/>
        <item x="198"/>
        <item x="701"/>
        <item x="719"/>
        <item x="207"/>
        <item x="434"/>
        <item x="403"/>
        <item x="253"/>
        <item x="706"/>
        <item x="528"/>
        <item x="619"/>
        <item x="469"/>
        <item x="144"/>
        <item x="291"/>
        <item x="468"/>
        <item x="602"/>
        <item x="542"/>
        <item x="546"/>
        <item x="413"/>
        <item x="369"/>
        <item x="524"/>
        <item x="510"/>
        <item x="591"/>
        <item x="349"/>
        <item x="209"/>
        <item x="561"/>
        <item x="274"/>
        <item x="14"/>
        <item x="642"/>
        <item x="219"/>
        <item x="272"/>
        <item x="200"/>
        <item x="639"/>
        <item x="606"/>
        <item x="581"/>
        <item x="131"/>
        <item x="476"/>
        <item x="462"/>
        <item x="7"/>
        <item x="389"/>
        <item x="674"/>
        <item x="168"/>
        <item x="449"/>
        <item x="74"/>
        <item x="577"/>
        <item x="364"/>
        <item x="454"/>
        <item x="199"/>
        <item x="728"/>
        <item x="550"/>
        <item x="409"/>
        <item x="27"/>
        <item x="210"/>
        <item x="377"/>
        <item x="202"/>
        <item x="115"/>
        <item x="493"/>
        <item x="635"/>
        <item x="624"/>
        <item x="215"/>
        <item x="183"/>
        <item x="38"/>
        <item x="672"/>
        <item x="393"/>
        <item x="660"/>
        <item x="75"/>
        <item x="505"/>
        <item x="613"/>
        <item x="637"/>
        <item x="63"/>
        <item x="703"/>
        <item x="514"/>
        <item x="259"/>
        <item x="494"/>
        <item x="134"/>
        <item x="266"/>
        <item x="160"/>
        <item x="489"/>
        <item x="555"/>
        <item x="594"/>
        <item x="394"/>
        <item x="336"/>
        <item x="250"/>
        <item x="91"/>
        <item x="182"/>
        <item x="495"/>
        <item x="373"/>
        <item x="16"/>
        <item x="320"/>
        <item x="197"/>
        <item x="519"/>
        <item x="179"/>
        <item x="653"/>
        <item x="126"/>
        <item x="593"/>
        <item x="88"/>
        <item x="30"/>
        <item x="548"/>
        <item x="37"/>
        <item x="582"/>
        <item x="678"/>
        <item x="130"/>
        <item x="633"/>
        <item x="488"/>
        <item x="429"/>
        <item x="325"/>
        <item x="159"/>
        <item x="467"/>
        <item x="21"/>
        <item x="609"/>
        <item x="563"/>
        <item x="573"/>
        <item x="696"/>
        <item x="603"/>
        <item x="119"/>
        <item x="727"/>
        <item x="497"/>
        <item x="48"/>
        <item x="234"/>
        <item x="295"/>
        <item x="303"/>
        <item x="212"/>
        <item x="717"/>
        <item x="564"/>
        <item x="186"/>
        <item x="270"/>
        <item x="316"/>
        <item x="420"/>
        <item x="399"/>
        <item x="644"/>
        <item x="385"/>
        <item x="238"/>
        <item x="102"/>
        <item x="43"/>
        <item x="535"/>
        <item x="293"/>
        <item x="178"/>
        <item x="315"/>
        <item x="188"/>
        <item x="299"/>
        <item x="687"/>
        <item x="655"/>
        <item x="513"/>
        <item x="6"/>
        <item x="418"/>
        <item x="402"/>
        <item x="268"/>
        <item x="319"/>
        <item x="224"/>
        <item x="156"/>
        <item x="343"/>
        <item x="439"/>
        <item x="360"/>
        <item x="521"/>
        <item x="194"/>
        <item x="113"/>
        <item x="457"/>
        <item x="565"/>
        <item x="631"/>
        <item x="97"/>
        <item x="425"/>
        <item x="574"/>
        <item x="345"/>
        <item x="123"/>
        <item x="435"/>
        <item x="118"/>
        <item x="484"/>
        <item x="607"/>
        <item x="427"/>
        <item x="177"/>
        <item x="157"/>
        <item x="83"/>
        <item x="374"/>
        <item x="246"/>
        <item x="596"/>
        <item x="269"/>
        <item x="276"/>
        <item x="620"/>
        <item x="331"/>
        <item x="153"/>
        <item x="311"/>
        <item x="55"/>
        <item x="365"/>
        <item x="148"/>
        <item x="396"/>
        <item x="92"/>
        <item x="463"/>
        <item x="132"/>
        <item x="247"/>
        <item x="595"/>
        <item x="522"/>
        <item x="370"/>
        <item x="321"/>
        <item x="390"/>
        <item x="430"/>
        <item x="491"/>
        <item x="459"/>
        <item x="600"/>
        <item x="251"/>
        <item x="344"/>
        <item x="477"/>
        <item x="170"/>
        <item x="318"/>
        <item x="621"/>
        <item x="286"/>
        <item x="42"/>
        <item x="531"/>
        <item x="143"/>
        <item x="312"/>
        <item x="443"/>
        <item x="371"/>
        <item x="45"/>
        <item x="17"/>
        <item x="610"/>
        <item x="530"/>
        <item x="490"/>
        <item x="89"/>
        <item x="461"/>
        <item x="195"/>
        <item x="100"/>
        <item x="233"/>
        <item x="352"/>
        <item x="440"/>
        <item x="141"/>
        <item x="59"/>
        <item x="47"/>
        <item x="54"/>
        <item x="709"/>
        <item x="228"/>
        <item x="225"/>
        <item x="122"/>
        <item x="527"/>
        <item x="446"/>
        <item x="9"/>
        <item x="110"/>
        <item x="406"/>
        <item x="690"/>
        <item x="0"/>
        <item x="41"/>
        <item x="551"/>
        <item x="583"/>
        <item x="305"/>
        <item x="503"/>
        <item x="65"/>
        <item x="90"/>
        <item x="147"/>
        <item x="242"/>
        <item x="652"/>
        <item x="553"/>
        <item x="176"/>
        <item x="278"/>
        <item x="554"/>
        <item x="509"/>
        <item x="196"/>
        <item x="73"/>
        <item x="154"/>
        <item x="478"/>
        <item x="417"/>
        <item x="128"/>
        <item x="694"/>
        <item x="388"/>
        <item x="61"/>
        <item x="659"/>
        <item x="683"/>
        <item x="710"/>
        <item x="49"/>
        <item x="698"/>
        <item x="482"/>
        <item x="436"/>
        <item x="185"/>
        <item x="651"/>
        <item x="658"/>
        <item t="default"/>
      </items>
    </pivotField>
    <pivotField showAll="0"/>
    <pivotField axis="axisRow" showAll="0" sortType="descending">
      <items count="301">
        <item x="65"/>
        <item x="4"/>
        <item x="233"/>
        <item x="278"/>
        <item x="297"/>
        <item x="29"/>
        <item x="79"/>
        <item x="52"/>
        <item x="113"/>
        <item x="90"/>
        <item x="83"/>
        <item x="10"/>
        <item x="17"/>
        <item x="299"/>
        <item x="261"/>
        <item x="186"/>
        <item x="178"/>
        <item x="6"/>
        <item x="120"/>
        <item x="267"/>
        <item x="243"/>
        <item x="174"/>
        <item x="117"/>
        <item x="142"/>
        <item x="265"/>
        <item x="8"/>
        <item x="258"/>
        <item x="144"/>
        <item x="9"/>
        <item x="219"/>
        <item x="263"/>
        <item x="40"/>
        <item x="214"/>
        <item x="204"/>
        <item x="150"/>
        <item x="284"/>
        <item x="162"/>
        <item x="177"/>
        <item x="129"/>
        <item x="2"/>
        <item x="180"/>
        <item x="291"/>
        <item x="229"/>
        <item x="111"/>
        <item x="159"/>
        <item x="196"/>
        <item x="54"/>
        <item x="171"/>
        <item x="32"/>
        <item x="33"/>
        <item x="286"/>
        <item x="244"/>
        <item x="86"/>
        <item x="136"/>
        <item x="130"/>
        <item x="31"/>
        <item x="51"/>
        <item x="131"/>
        <item x="168"/>
        <item x="48"/>
        <item x="68"/>
        <item x="281"/>
        <item x="252"/>
        <item x="102"/>
        <item x="49"/>
        <item x="228"/>
        <item x="203"/>
        <item x="241"/>
        <item x="99"/>
        <item x="275"/>
        <item x="43"/>
        <item x="215"/>
        <item x="72"/>
        <item x="235"/>
        <item x="188"/>
        <item x="20"/>
        <item x="239"/>
        <item x="163"/>
        <item x="100"/>
        <item x="187"/>
        <item x="85"/>
        <item x="237"/>
        <item x="148"/>
        <item x="82"/>
        <item x="225"/>
        <item x="105"/>
        <item x="80"/>
        <item x="1"/>
        <item x="58"/>
        <item x="166"/>
        <item x="224"/>
        <item x="227"/>
        <item x="234"/>
        <item x="123"/>
        <item x="118"/>
        <item x="194"/>
        <item x="206"/>
        <item x="200"/>
        <item x="238"/>
        <item x="63"/>
        <item x="41"/>
        <item x="176"/>
        <item x="164"/>
        <item x="192"/>
        <item x="175"/>
        <item x="124"/>
        <item x="5"/>
        <item x="207"/>
        <item x="112"/>
        <item x="104"/>
        <item x="218"/>
        <item x="11"/>
        <item x="30"/>
        <item x="60"/>
        <item x="157"/>
        <item x="132"/>
        <item x="160"/>
        <item x="255"/>
        <item x="184"/>
        <item x="197"/>
        <item x="259"/>
        <item x="211"/>
        <item x="249"/>
        <item x="42"/>
        <item x="167"/>
        <item x="268"/>
        <item x="236"/>
        <item x="282"/>
        <item x="15"/>
        <item x="213"/>
        <item x="279"/>
        <item x="70"/>
        <item x="232"/>
        <item x="272"/>
        <item x="151"/>
        <item x="115"/>
        <item x="94"/>
        <item x="245"/>
        <item x="128"/>
        <item x="78"/>
        <item x="181"/>
        <item x="22"/>
        <item x="295"/>
        <item x="271"/>
        <item x="266"/>
        <item x="169"/>
        <item x="134"/>
        <item x="137"/>
        <item x="26"/>
        <item x="202"/>
        <item x="212"/>
        <item x="221"/>
        <item x="0"/>
        <item x="74"/>
        <item x="190"/>
        <item x="274"/>
        <item x="158"/>
        <item x="73"/>
        <item x="59"/>
        <item x="209"/>
        <item x="139"/>
        <item x="250"/>
        <item x="126"/>
        <item x="140"/>
        <item x="141"/>
        <item x="69"/>
        <item x="133"/>
        <item x="216"/>
        <item x="16"/>
        <item x="62"/>
        <item x="185"/>
        <item x="19"/>
        <item x="47"/>
        <item x="12"/>
        <item x="293"/>
        <item x="95"/>
        <item x="165"/>
        <item x="67"/>
        <item x="280"/>
        <item x="146"/>
        <item x="251"/>
        <item x="66"/>
        <item x="71"/>
        <item x="50"/>
        <item x="98"/>
        <item x="57"/>
        <item x="220"/>
        <item x="182"/>
        <item x="226"/>
        <item x="270"/>
        <item x="97"/>
        <item x="89"/>
        <item x="44"/>
        <item x="173"/>
        <item x="145"/>
        <item x="92"/>
        <item x="156"/>
        <item x="46"/>
        <item x="189"/>
        <item x="103"/>
        <item x="88"/>
        <item x="285"/>
        <item x="246"/>
        <item x="248"/>
        <item x="121"/>
        <item x="208"/>
        <item x="298"/>
        <item x="254"/>
        <item x="191"/>
        <item x="269"/>
        <item x="122"/>
        <item x="230"/>
        <item x="288"/>
        <item x="256"/>
        <item x="153"/>
        <item x="76"/>
        <item x="154"/>
        <item x="292"/>
        <item x="21"/>
        <item x="253"/>
        <item x="201"/>
        <item x="210"/>
        <item x="77"/>
        <item x="152"/>
        <item x="170"/>
        <item x="262"/>
        <item x="119"/>
        <item x="138"/>
        <item x="147"/>
        <item x="277"/>
        <item x="37"/>
        <item x="18"/>
        <item x="81"/>
        <item x="143"/>
        <item x="127"/>
        <item x="84"/>
        <item x="64"/>
        <item x="155"/>
        <item x="287"/>
        <item x="283"/>
        <item x="205"/>
        <item x="247"/>
        <item x="107"/>
        <item x="240"/>
        <item x="106"/>
        <item x="257"/>
        <item x="108"/>
        <item x="61"/>
        <item x="222"/>
        <item x="179"/>
        <item x="27"/>
        <item x="135"/>
        <item x="75"/>
        <item x="13"/>
        <item x="109"/>
        <item x="91"/>
        <item x="36"/>
        <item x="23"/>
        <item x="276"/>
        <item x="231"/>
        <item x="193"/>
        <item x="55"/>
        <item x="199"/>
        <item x="125"/>
        <item x="53"/>
        <item x="14"/>
        <item x="289"/>
        <item x="223"/>
        <item x="110"/>
        <item x="3"/>
        <item x="114"/>
        <item x="195"/>
        <item x="198"/>
        <item x="242"/>
        <item x="24"/>
        <item x="260"/>
        <item x="172"/>
        <item x="7"/>
        <item x="273"/>
        <item x="183"/>
        <item x="296"/>
        <item x="290"/>
        <item x="28"/>
        <item x="56"/>
        <item x="34"/>
        <item x="39"/>
        <item x="35"/>
        <item x="45"/>
        <item x="294"/>
        <item x="87"/>
        <item x="93"/>
        <item x="101"/>
        <item x="38"/>
        <item x="161"/>
        <item x="116"/>
        <item x="149"/>
        <item x="264"/>
        <item x="96"/>
        <item x="217"/>
        <item x="2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pivotField showAll="0"/>
    <pivotField showAll="0"/>
    <pivotField numFmtId="14" showAll="0">
      <items count="25">
        <item x="22"/>
        <item x="1"/>
        <item x="20"/>
        <item x="8"/>
        <item x="3"/>
        <item x="17"/>
        <item x="2"/>
        <item x="9"/>
        <item x="4"/>
        <item x="16"/>
        <item x="10"/>
        <item x="15"/>
        <item x="21"/>
        <item x="12"/>
        <item x="7"/>
        <item x="14"/>
        <item x="6"/>
        <item x="11"/>
        <item x="13"/>
        <item x="5"/>
        <item x="23"/>
        <item x="18"/>
        <item x="0"/>
        <item x="19"/>
        <item t="default"/>
      </items>
    </pivotField>
    <pivotField showAll="0">
      <items count="2">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301">
    <i>
      <x v="70"/>
    </i>
    <i>
      <x v="87"/>
    </i>
    <i>
      <x v="75"/>
    </i>
    <i>
      <x v="89"/>
    </i>
    <i>
      <x v="62"/>
    </i>
    <i>
      <x v="60"/>
    </i>
    <i>
      <x v="79"/>
    </i>
    <i>
      <x v="77"/>
    </i>
    <i>
      <x v="67"/>
    </i>
    <i>
      <x v="64"/>
    </i>
    <i>
      <x v="72"/>
    </i>
    <i>
      <x v="83"/>
    </i>
    <i>
      <x v="85"/>
    </i>
    <i>
      <x v="84"/>
    </i>
    <i>
      <x v="76"/>
    </i>
    <i>
      <x v="88"/>
    </i>
    <i>
      <x v="73"/>
    </i>
    <i>
      <x v="82"/>
    </i>
    <i>
      <x v="71"/>
    </i>
    <i>
      <x v="86"/>
    </i>
    <i>
      <x v="78"/>
    </i>
    <i>
      <x v="66"/>
    </i>
    <i>
      <x v="80"/>
    </i>
    <i>
      <x v="81"/>
    </i>
    <i>
      <x v="65"/>
    </i>
    <i>
      <x v="68"/>
    </i>
    <i>
      <x v="125"/>
    </i>
    <i>
      <x v="122"/>
    </i>
    <i>
      <x v="61"/>
    </i>
    <i>
      <x v="123"/>
    </i>
    <i>
      <x v="74"/>
    </i>
    <i>
      <x v="128"/>
    </i>
    <i>
      <x v="121"/>
    </i>
    <i>
      <x v="132"/>
    </i>
    <i>
      <x v="133"/>
    </i>
    <i>
      <x v="131"/>
    </i>
    <i>
      <x v="136"/>
    </i>
    <i>
      <x v="141"/>
    </i>
    <i>
      <x v="146"/>
    </i>
    <i>
      <x v="130"/>
    </i>
    <i>
      <x v="126"/>
    </i>
    <i>
      <x v="140"/>
    </i>
    <i>
      <x v="134"/>
    </i>
    <i>
      <x v="137"/>
    </i>
    <i>
      <x v="69"/>
    </i>
    <i>
      <x v="63"/>
    </i>
    <i>
      <x v="129"/>
    </i>
    <i>
      <x v="120"/>
    </i>
    <i>
      <x v="148"/>
    </i>
    <i>
      <x v="145"/>
    </i>
    <i>
      <x v="138"/>
    </i>
    <i>
      <x v="143"/>
    </i>
    <i>
      <x v="135"/>
    </i>
    <i>
      <x v="149"/>
    </i>
    <i>
      <x v="144"/>
    </i>
    <i>
      <x v="139"/>
    </i>
    <i>
      <x v="147"/>
    </i>
    <i>
      <x v="124"/>
    </i>
    <i>
      <x v="142"/>
    </i>
    <i>
      <x v="127"/>
    </i>
    <i>
      <x v="109"/>
    </i>
    <i>
      <x v="91"/>
    </i>
    <i>
      <x v="105"/>
    </i>
    <i>
      <x v="94"/>
    </i>
    <i>
      <x v="110"/>
    </i>
    <i>
      <x v="95"/>
    </i>
    <i>
      <x v="100"/>
    </i>
    <i>
      <x v="101"/>
    </i>
    <i>
      <x v="119"/>
    </i>
    <i>
      <x v="117"/>
    </i>
    <i>
      <x v="102"/>
    </i>
    <i>
      <x v="118"/>
    </i>
    <i>
      <x v="114"/>
    </i>
    <i>
      <x v="104"/>
    </i>
    <i>
      <x v="115"/>
    </i>
    <i>
      <x v="90"/>
    </i>
    <i>
      <x v="113"/>
    </i>
    <i>
      <x v="97"/>
    </i>
    <i>
      <x v="92"/>
    </i>
    <i>
      <x v="107"/>
    </i>
    <i>
      <x v="96"/>
    </i>
    <i>
      <x v="112"/>
    </i>
    <i>
      <x v="108"/>
    </i>
    <i>
      <x v="93"/>
    </i>
    <i>
      <x v="106"/>
    </i>
    <i>
      <x v="99"/>
    </i>
    <i>
      <x v="103"/>
    </i>
    <i>
      <x v="111"/>
    </i>
    <i>
      <x v="116"/>
    </i>
    <i>
      <x v="98"/>
    </i>
    <i>
      <x v="262"/>
    </i>
    <i>
      <x v="264"/>
    </i>
    <i>
      <x v="29"/>
    </i>
    <i>
      <x v="187"/>
    </i>
    <i>
      <x v="256"/>
    </i>
    <i>
      <x v="202"/>
    </i>
    <i>
      <x v="3"/>
    </i>
    <i>
      <x v="186"/>
    </i>
    <i>
      <x v="268"/>
    </i>
    <i>
      <x v="188"/>
    </i>
    <i>
      <x v="261"/>
    </i>
    <i>
      <x v="1"/>
    </i>
    <i>
      <x v="263"/>
    </i>
    <i>
      <x v="260"/>
    </i>
    <i>
      <x v="243"/>
    </i>
    <i>
      <x v="204"/>
    </i>
    <i>
      <x v="247"/>
    </i>
    <i>
      <x v="181"/>
    </i>
    <i>
      <x v="244"/>
    </i>
    <i>
      <x v="241"/>
    </i>
    <i>
      <x/>
    </i>
    <i>
      <x v="267"/>
    </i>
    <i>
      <x v="249"/>
    </i>
    <i>
      <x v="192"/>
    </i>
    <i>
      <x v="7"/>
    </i>
    <i>
      <x v="24"/>
    </i>
    <i>
      <x v="207"/>
    </i>
    <i>
      <x v="2"/>
    </i>
    <i>
      <x v="28"/>
    </i>
    <i>
      <x v="23"/>
    </i>
    <i>
      <x v="20"/>
    </i>
    <i>
      <x v="201"/>
    </i>
    <i>
      <x v="240"/>
    </i>
    <i>
      <x v="257"/>
    </i>
    <i>
      <x v="19"/>
    </i>
    <i>
      <x v="26"/>
    </i>
    <i>
      <x v="191"/>
    </i>
    <i>
      <x v="194"/>
    </i>
    <i>
      <x v="265"/>
    </i>
    <i>
      <x v="205"/>
    </i>
    <i>
      <x v="6"/>
    </i>
    <i>
      <x v="182"/>
    </i>
    <i>
      <x v="16"/>
    </i>
    <i>
      <x v="242"/>
    </i>
    <i>
      <x v="9"/>
    </i>
    <i>
      <x v="252"/>
    </i>
    <i>
      <x v="209"/>
    </i>
    <i>
      <x v="251"/>
    </i>
    <i>
      <x v="246"/>
    </i>
    <i>
      <x v="253"/>
    </i>
    <i>
      <x v="203"/>
    </i>
    <i>
      <x v="245"/>
    </i>
    <i>
      <x v="259"/>
    </i>
    <i>
      <x v="14"/>
    </i>
    <i>
      <x v="254"/>
    </i>
    <i>
      <x v="21"/>
    </i>
    <i>
      <x v="269"/>
    </i>
    <i>
      <x v="17"/>
    </i>
    <i>
      <x v="13"/>
    </i>
    <i>
      <x v="10"/>
    </i>
    <i>
      <x v="196"/>
    </i>
    <i>
      <x v="12"/>
    </i>
    <i>
      <x v="180"/>
    </i>
    <i>
      <x v="208"/>
    </i>
    <i>
      <x v="5"/>
    </i>
    <i>
      <x v="22"/>
    </i>
    <i>
      <x v="197"/>
    </i>
    <i>
      <x v="248"/>
    </i>
    <i>
      <x v="185"/>
    </i>
    <i>
      <x v="266"/>
    </i>
    <i>
      <x v="199"/>
    </i>
    <i>
      <x v="195"/>
    </i>
    <i>
      <x v="193"/>
    </i>
    <i>
      <x v="184"/>
    </i>
    <i>
      <x v="250"/>
    </i>
    <i>
      <x v="258"/>
    </i>
    <i>
      <x v="11"/>
    </i>
    <i>
      <x v="190"/>
    </i>
    <i>
      <x v="25"/>
    </i>
    <i>
      <x v="4"/>
    </i>
    <i>
      <x v="200"/>
    </i>
    <i>
      <x v="18"/>
    </i>
    <i>
      <x v="183"/>
    </i>
    <i>
      <x v="27"/>
    </i>
    <i>
      <x v="15"/>
    </i>
    <i>
      <x v="255"/>
    </i>
    <i>
      <x v="8"/>
    </i>
    <i>
      <x v="189"/>
    </i>
    <i>
      <x v="198"/>
    </i>
    <i>
      <x v="206"/>
    </i>
    <i>
      <x v="286"/>
    </i>
    <i>
      <x v="282"/>
    </i>
    <i>
      <x v="284"/>
    </i>
    <i>
      <x v="58"/>
    </i>
    <i>
      <x v="291"/>
    </i>
    <i>
      <x v="289"/>
    </i>
    <i>
      <x v="287"/>
    </i>
    <i>
      <x v="226"/>
    </i>
    <i>
      <x v="272"/>
    </i>
    <i>
      <x v="42"/>
    </i>
    <i>
      <x v="215"/>
    </i>
    <i>
      <x v="232"/>
    </i>
    <i>
      <x v="277"/>
    </i>
    <i>
      <x v="230"/>
    </i>
    <i>
      <x v="276"/>
    </i>
    <i>
      <x v="270"/>
    </i>
    <i>
      <x v="43"/>
    </i>
    <i>
      <x v="221"/>
    </i>
    <i>
      <x v="271"/>
    </i>
    <i>
      <x v="288"/>
    </i>
    <i>
      <x v="225"/>
    </i>
    <i>
      <x v="34"/>
    </i>
    <i>
      <x v="53"/>
    </i>
    <i>
      <x v="293"/>
    </i>
    <i>
      <x v="285"/>
    </i>
    <i>
      <x v="222"/>
    </i>
    <i>
      <x v="235"/>
    </i>
    <i>
      <x v="56"/>
    </i>
    <i>
      <x v="45"/>
    </i>
    <i>
      <x v="274"/>
    </i>
    <i>
      <x v="37"/>
    </i>
    <i>
      <x v="292"/>
    </i>
    <i>
      <x v="38"/>
    </i>
    <i>
      <x v="297"/>
    </i>
    <i>
      <x v="40"/>
    </i>
    <i>
      <x v="212"/>
    </i>
    <i>
      <x v="39"/>
    </i>
    <i>
      <x v="49"/>
    </i>
    <i>
      <x v="238"/>
    </i>
    <i>
      <x v="229"/>
    </i>
    <i>
      <x v="283"/>
    </i>
    <i>
      <x v="46"/>
    </i>
    <i>
      <x v="32"/>
    </i>
    <i>
      <x v="31"/>
    </i>
    <i>
      <x v="275"/>
    </i>
    <i>
      <x v="52"/>
    </i>
    <i>
      <x v="273"/>
    </i>
    <i>
      <x v="296"/>
    </i>
    <i>
      <x v="281"/>
    </i>
    <i>
      <x v="234"/>
    </i>
    <i>
      <x v="211"/>
    </i>
    <i>
      <x v="57"/>
    </i>
    <i>
      <x v="299"/>
    </i>
    <i>
      <x v="233"/>
    </i>
    <i>
      <x v="210"/>
    </i>
    <i>
      <x v="290"/>
    </i>
    <i>
      <x v="278"/>
    </i>
    <i>
      <x v="51"/>
    </i>
    <i>
      <x v="30"/>
    </i>
    <i>
      <x v="218"/>
    </i>
    <i>
      <x v="50"/>
    </i>
    <i>
      <x v="279"/>
    </i>
    <i>
      <x v="35"/>
    </i>
    <i>
      <x v="33"/>
    </i>
    <i>
      <x v="44"/>
    </i>
    <i>
      <x v="55"/>
    </i>
    <i>
      <x v="216"/>
    </i>
    <i>
      <x v="239"/>
    </i>
    <i>
      <x v="214"/>
    </i>
    <i>
      <x v="219"/>
    </i>
    <i>
      <x v="280"/>
    </i>
    <i>
      <x v="298"/>
    </i>
    <i>
      <x v="231"/>
    </i>
    <i>
      <x v="294"/>
    </i>
    <i>
      <x v="217"/>
    </i>
    <i>
      <x v="213"/>
    </i>
    <i>
      <x v="41"/>
    </i>
    <i>
      <x v="36"/>
    </i>
    <i>
      <x v="295"/>
    </i>
    <i>
      <x v="228"/>
    </i>
    <i>
      <x v="54"/>
    </i>
    <i>
      <x v="59"/>
    </i>
    <i>
      <x v="236"/>
    </i>
    <i>
      <x v="47"/>
    </i>
    <i>
      <x v="227"/>
    </i>
    <i>
      <x v="237"/>
    </i>
    <i>
      <x v="223"/>
    </i>
    <i>
      <x v="48"/>
    </i>
    <i>
      <x v="220"/>
    </i>
    <i>
      <x v="224"/>
    </i>
    <i>
      <x v="158"/>
    </i>
    <i>
      <x v="164"/>
    </i>
    <i>
      <x v="174"/>
    </i>
    <i>
      <x v="162"/>
    </i>
    <i>
      <x v="168"/>
    </i>
    <i>
      <x v="150"/>
    </i>
    <i>
      <x v="157"/>
    </i>
    <i>
      <x v="153"/>
    </i>
    <i>
      <x v="167"/>
    </i>
    <i>
      <x v="177"/>
    </i>
    <i>
      <x v="161"/>
    </i>
    <i>
      <x v="156"/>
    </i>
    <i>
      <x v="154"/>
    </i>
    <i>
      <x v="176"/>
    </i>
    <i>
      <x v="155"/>
    </i>
    <i>
      <x v="178"/>
    </i>
    <i>
      <x v="172"/>
    </i>
    <i>
      <x v="152"/>
    </i>
    <i>
      <x v="151"/>
    </i>
    <i>
      <x v="179"/>
    </i>
    <i>
      <x v="160"/>
    </i>
    <i>
      <x v="165"/>
    </i>
    <i>
      <x v="173"/>
    </i>
    <i>
      <x v="166"/>
    </i>
    <i>
      <x v="159"/>
    </i>
    <i>
      <x v="169"/>
    </i>
    <i>
      <x v="170"/>
    </i>
    <i>
      <x v="163"/>
    </i>
    <i>
      <x v="171"/>
    </i>
    <i>
      <x v="175"/>
    </i>
    <i t="grand">
      <x/>
    </i>
  </rowItems>
  <colItems count="1">
    <i/>
  </colItems>
  <dataFields count="1">
    <dataField name="Sum of Revenue"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354B46C-AFB0-4315-A14D-3B4B439737D0}" name="PivotTable27"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Name">
  <location ref="Q6:R17" firstHeaderRow="1" firstDataRow="1" firstDataCol="1" rowPageCount="1" colPageCount="1"/>
  <pivotFields count="18">
    <pivotField showAll="0">
      <items count="732">
        <item x="398"/>
        <item x="333"/>
        <item x="353"/>
        <item x="552"/>
        <item x="483"/>
        <item x="723"/>
        <item x="167"/>
        <item x="277"/>
        <item x="391"/>
        <item x="650"/>
        <item x="557"/>
        <item x="68"/>
        <item x="397"/>
        <item x="572"/>
        <item x="541"/>
        <item x="135"/>
        <item x="386"/>
        <item x="558"/>
        <item x="255"/>
        <item x="708"/>
        <item x="285"/>
        <item x="715"/>
        <item x="151"/>
        <item x="722"/>
        <item x="592"/>
        <item x="506"/>
        <item x="300"/>
        <item x="80"/>
        <item x="686"/>
        <item x="623"/>
        <item x="569"/>
        <item x="155"/>
        <item x="559"/>
        <item x="498"/>
        <item x="571"/>
        <item x="328"/>
        <item x="121"/>
        <item x="98"/>
        <item x="189"/>
        <item x="667"/>
        <item x="264"/>
        <item x="165"/>
        <item x="533"/>
        <item x="525"/>
        <item x="487"/>
        <item x="217"/>
        <item x="608"/>
        <item x="322"/>
        <item x="262"/>
        <item x="523"/>
        <item x="76"/>
        <item x="576"/>
        <item x="481"/>
        <item x="634"/>
        <item x="26"/>
        <item x="662"/>
        <item x="680"/>
        <item x="12"/>
        <item x="1"/>
        <item x="720"/>
        <item x="431"/>
        <item x="628"/>
        <item x="53"/>
        <item x="486"/>
        <item x="310"/>
        <item x="174"/>
        <item x="244"/>
        <item x="448"/>
        <item x="287"/>
        <item x="337"/>
        <item x="52"/>
        <item x="338"/>
        <item x="136"/>
        <item x="508"/>
        <item x="169"/>
        <item x="526"/>
        <item x="347"/>
        <item x="622"/>
        <item x="456"/>
        <item x="158"/>
        <item x="383"/>
        <item x="317"/>
        <item x="419"/>
        <item x="84"/>
        <item x="612"/>
        <item x="125"/>
        <item x="72"/>
        <item x="590"/>
        <item x="297"/>
        <item x="584"/>
        <item x="350"/>
        <item x="511"/>
        <item x="681"/>
        <item x="351"/>
        <item x="447"/>
        <item x="111"/>
        <item x="424"/>
        <item x="323"/>
        <item x="56"/>
        <item x="617"/>
        <item x="81"/>
        <item x="60"/>
        <item x="645"/>
        <item x="536"/>
        <item x="93"/>
        <item x="64"/>
        <item x="654"/>
        <item x="556"/>
        <item x="304"/>
        <item x="638"/>
        <item x="549"/>
        <item x="401"/>
        <item x="455"/>
        <item x="172"/>
        <item x="326"/>
        <item x="500"/>
        <item x="11"/>
        <item x="629"/>
        <item x="599"/>
        <item x="616"/>
        <item x="129"/>
        <item x="281"/>
        <item x="19"/>
        <item x="87"/>
        <item x="496"/>
        <item x="714"/>
        <item x="282"/>
        <item x="588"/>
        <item x="33"/>
        <item x="641"/>
        <item x="579"/>
        <item x="149"/>
        <item x="288"/>
        <item x="4"/>
        <item x="438"/>
        <item x="480"/>
        <item x="627"/>
        <item x="517"/>
        <item x="501"/>
        <item x="329"/>
        <item x="471"/>
        <item x="695"/>
        <item x="342"/>
        <item x="273"/>
        <item x="161"/>
        <item x="36"/>
        <item x="139"/>
        <item x="485"/>
        <item x="682"/>
        <item x="221"/>
        <item x="648"/>
        <item x="187"/>
        <item x="492"/>
        <item x="292"/>
        <item x="392"/>
        <item x="105"/>
        <item x="515"/>
        <item x="162"/>
        <item x="34"/>
        <item x="265"/>
        <item x="306"/>
        <item x="499"/>
        <item x="175"/>
        <item x="520"/>
        <item x="62"/>
        <item x="190"/>
        <item x="51"/>
        <item x="220"/>
        <item x="408"/>
        <item x="689"/>
        <item x="716"/>
        <item x="150"/>
        <item x="407"/>
        <item x="534"/>
        <item x="235"/>
        <item x="50"/>
        <item x="58"/>
        <item x="31"/>
        <item x="675"/>
        <item x="166"/>
        <item x="339"/>
        <item x="239"/>
        <item x="137"/>
        <item x="86"/>
        <item x="516"/>
        <item x="433"/>
        <item x="263"/>
        <item x="46"/>
        <item x="57"/>
        <item x="663"/>
        <item x="376"/>
        <item x="464"/>
        <item x="518"/>
        <item x="3"/>
        <item x="214"/>
        <item x="140"/>
        <item x="258"/>
        <item x="120"/>
        <item x="597"/>
        <item x="688"/>
        <item x="378"/>
        <item x="382"/>
        <item x="261"/>
        <item x="473"/>
        <item x="724"/>
        <item x="307"/>
        <item x="213"/>
        <item x="636"/>
        <item x="2"/>
        <item x="387"/>
        <item x="181"/>
        <item x="280"/>
        <item x="301"/>
        <item x="229"/>
        <item x="705"/>
        <item x="243"/>
        <item x="384"/>
        <item x="191"/>
        <item x="547"/>
        <item x="570"/>
        <item x="726"/>
        <item x="604"/>
        <item x="512"/>
        <item x="543"/>
        <item x="529"/>
        <item x="260"/>
        <item x="124"/>
        <item x="711"/>
        <item x="677"/>
        <item x="71"/>
        <item x="729"/>
        <item x="106"/>
        <item x="13"/>
        <item x="78"/>
        <item x="206"/>
        <item x="127"/>
        <item x="298"/>
        <item x="248"/>
        <item x="363"/>
        <item x="204"/>
        <item x="327"/>
        <item x="334"/>
        <item x="367"/>
        <item x="216"/>
        <item x="416"/>
        <item x="5"/>
        <item x="8"/>
        <item x="237"/>
        <item x="466"/>
        <item x="101"/>
        <item x="544"/>
        <item x="626"/>
        <item x="475"/>
        <item x="532"/>
        <item x="712"/>
        <item x="230"/>
        <item x="479"/>
        <item x="275"/>
        <item x="649"/>
        <item x="567"/>
        <item x="252"/>
        <item x="566"/>
        <item x="302"/>
        <item x="69"/>
        <item x="236"/>
        <item x="442"/>
        <item x="208"/>
        <item x="575"/>
        <item x="22"/>
        <item x="375"/>
        <item x="586"/>
        <item x="679"/>
        <item x="697"/>
        <item x="28"/>
        <item x="39"/>
        <item x="356"/>
        <item x="538"/>
        <item x="668"/>
        <item x="290"/>
        <item x="625"/>
        <item x="630"/>
        <item x="341"/>
        <item x="451"/>
        <item x="205"/>
        <item x="372"/>
        <item x="730"/>
        <item x="412"/>
        <item x="452"/>
        <item x="44"/>
        <item x="585"/>
        <item x="380"/>
        <item x="578"/>
        <item x="450"/>
        <item x="245"/>
        <item x="361"/>
        <item x="223"/>
        <item x="271"/>
        <item x="423"/>
        <item x="163"/>
        <item x="203"/>
        <item x="601"/>
        <item x="366"/>
        <item x="35"/>
        <item x="231"/>
        <item x="405"/>
        <item x="587"/>
        <item x="133"/>
        <item x="562"/>
        <item x="656"/>
        <item x="395"/>
        <item x="426"/>
        <item x="85"/>
        <item x="684"/>
        <item x="632"/>
        <item x="324"/>
        <item x="381"/>
        <item x="640"/>
        <item x="15"/>
        <item x="112"/>
        <item x="32"/>
        <item x="432"/>
        <item x="184"/>
        <item x="359"/>
        <item x="539"/>
        <item x="211"/>
        <item x="470"/>
        <item x="545"/>
        <item x="404"/>
        <item x="257"/>
        <item x="400"/>
        <item x="40"/>
        <item x="422"/>
        <item x="568"/>
        <item x="379"/>
        <item x="241"/>
        <item x="109"/>
        <item x="362"/>
        <item x="444"/>
        <item x="453"/>
        <item x="673"/>
        <item x="713"/>
        <item x="164"/>
        <item x="643"/>
        <item x="614"/>
        <item x="721"/>
        <item x="142"/>
        <item x="676"/>
        <item x="368"/>
        <item x="314"/>
        <item x="201"/>
        <item x="692"/>
        <item x="24"/>
        <item x="107"/>
        <item x="437"/>
        <item x="458"/>
        <item x="117"/>
        <item x="354"/>
        <item x="618"/>
        <item x="589"/>
        <item x="560"/>
        <item x="66"/>
        <item x="279"/>
        <item x="309"/>
        <item x="504"/>
        <item x="296"/>
        <item x="691"/>
        <item x="67"/>
        <item x="340"/>
        <item x="460"/>
        <item x="718"/>
        <item x="702"/>
        <item x="94"/>
        <item x="96"/>
        <item x="415"/>
        <item x="267"/>
        <item x="657"/>
        <item x="82"/>
        <item x="308"/>
        <item x="666"/>
        <item x="330"/>
        <item x="647"/>
        <item x="358"/>
        <item x="226"/>
        <item x="685"/>
        <item x="146"/>
        <item x="108"/>
        <item x="192"/>
        <item x="335"/>
        <item x="222"/>
        <item x="283"/>
        <item x="104"/>
        <item x="346"/>
        <item x="414"/>
        <item x="693"/>
        <item x="707"/>
        <item x="700"/>
        <item x="294"/>
        <item x="598"/>
        <item x="474"/>
        <item x="646"/>
        <item x="29"/>
        <item x="357"/>
        <item x="138"/>
        <item x="410"/>
        <item x="173"/>
        <item x="445"/>
        <item x="227"/>
        <item x="95"/>
        <item x="670"/>
        <item x="152"/>
        <item x="256"/>
        <item x="240"/>
        <item x="70"/>
        <item x="77"/>
        <item x="540"/>
        <item x="25"/>
        <item x="704"/>
        <item x="171"/>
        <item x="249"/>
        <item x="428"/>
        <item x="232"/>
        <item x="537"/>
        <item x="725"/>
        <item x="18"/>
        <item x="671"/>
        <item x="465"/>
        <item x="180"/>
        <item x="580"/>
        <item x="114"/>
        <item x="507"/>
        <item x="99"/>
        <item x="348"/>
        <item x="661"/>
        <item x="615"/>
        <item x="664"/>
        <item x="605"/>
        <item x="193"/>
        <item x="669"/>
        <item x="116"/>
        <item x="254"/>
        <item x="699"/>
        <item x="502"/>
        <item x="355"/>
        <item x="332"/>
        <item x="289"/>
        <item x="472"/>
        <item x="284"/>
        <item x="10"/>
        <item x="411"/>
        <item x="20"/>
        <item x="145"/>
        <item x="313"/>
        <item x="421"/>
        <item x="218"/>
        <item x="665"/>
        <item x="103"/>
        <item x="23"/>
        <item x="79"/>
        <item x="441"/>
        <item x="611"/>
        <item x="198"/>
        <item x="701"/>
        <item x="719"/>
        <item x="207"/>
        <item x="434"/>
        <item x="403"/>
        <item x="253"/>
        <item x="706"/>
        <item x="528"/>
        <item x="619"/>
        <item x="469"/>
        <item x="144"/>
        <item x="291"/>
        <item x="468"/>
        <item x="602"/>
        <item x="542"/>
        <item x="546"/>
        <item x="413"/>
        <item x="369"/>
        <item x="524"/>
        <item x="510"/>
        <item x="591"/>
        <item x="349"/>
        <item x="209"/>
        <item x="561"/>
        <item x="274"/>
        <item x="14"/>
        <item x="642"/>
        <item x="219"/>
        <item x="272"/>
        <item x="200"/>
        <item x="639"/>
        <item x="606"/>
        <item x="581"/>
        <item x="131"/>
        <item x="476"/>
        <item x="462"/>
        <item x="7"/>
        <item x="389"/>
        <item x="674"/>
        <item x="168"/>
        <item x="449"/>
        <item x="74"/>
        <item x="577"/>
        <item x="364"/>
        <item x="454"/>
        <item x="199"/>
        <item x="728"/>
        <item x="550"/>
        <item x="409"/>
        <item x="27"/>
        <item x="210"/>
        <item x="377"/>
        <item x="202"/>
        <item x="115"/>
        <item x="493"/>
        <item x="635"/>
        <item x="624"/>
        <item x="215"/>
        <item x="183"/>
        <item x="38"/>
        <item x="672"/>
        <item x="393"/>
        <item x="660"/>
        <item x="75"/>
        <item x="505"/>
        <item x="613"/>
        <item x="637"/>
        <item x="63"/>
        <item x="703"/>
        <item x="514"/>
        <item x="259"/>
        <item x="494"/>
        <item x="134"/>
        <item x="266"/>
        <item x="160"/>
        <item x="489"/>
        <item x="555"/>
        <item x="594"/>
        <item x="394"/>
        <item x="336"/>
        <item x="250"/>
        <item x="91"/>
        <item x="182"/>
        <item x="495"/>
        <item x="373"/>
        <item x="16"/>
        <item x="320"/>
        <item x="197"/>
        <item x="519"/>
        <item x="179"/>
        <item x="653"/>
        <item x="126"/>
        <item x="593"/>
        <item x="88"/>
        <item x="30"/>
        <item x="548"/>
        <item x="37"/>
        <item x="582"/>
        <item x="678"/>
        <item x="130"/>
        <item x="633"/>
        <item x="488"/>
        <item x="429"/>
        <item x="325"/>
        <item x="159"/>
        <item x="467"/>
        <item x="21"/>
        <item x="609"/>
        <item x="563"/>
        <item x="573"/>
        <item x="696"/>
        <item x="603"/>
        <item x="119"/>
        <item x="727"/>
        <item x="497"/>
        <item x="48"/>
        <item x="234"/>
        <item x="295"/>
        <item x="303"/>
        <item x="212"/>
        <item x="717"/>
        <item x="564"/>
        <item x="186"/>
        <item x="270"/>
        <item x="316"/>
        <item x="420"/>
        <item x="399"/>
        <item x="644"/>
        <item x="385"/>
        <item x="238"/>
        <item x="102"/>
        <item x="43"/>
        <item x="535"/>
        <item x="293"/>
        <item x="178"/>
        <item x="315"/>
        <item x="188"/>
        <item x="299"/>
        <item x="687"/>
        <item x="655"/>
        <item x="513"/>
        <item x="6"/>
        <item x="418"/>
        <item x="402"/>
        <item x="268"/>
        <item x="319"/>
        <item x="224"/>
        <item x="156"/>
        <item x="343"/>
        <item x="439"/>
        <item x="360"/>
        <item x="521"/>
        <item x="194"/>
        <item x="113"/>
        <item x="457"/>
        <item x="565"/>
        <item x="631"/>
        <item x="97"/>
        <item x="425"/>
        <item x="574"/>
        <item x="345"/>
        <item x="123"/>
        <item x="435"/>
        <item x="118"/>
        <item x="484"/>
        <item x="607"/>
        <item x="427"/>
        <item x="177"/>
        <item x="157"/>
        <item x="83"/>
        <item x="374"/>
        <item x="246"/>
        <item x="596"/>
        <item x="269"/>
        <item x="276"/>
        <item x="620"/>
        <item x="331"/>
        <item x="153"/>
        <item x="311"/>
        <item x="55"/>
        <item x="365"/>
        <item x="148"/>
        <item x="396"/>
        <item x="92"/>
        <item x="463"/>
        <item x="132"/>
        <item x="247"/>
        <item x="595"/>
        <item x="522"/>
        <item x="370"/>
        <item x="321"/>
        <item x="390"/>
        <item x="430"/>
        <item x="491"/>
        <item x="459"/>
        <item x="600"/>
        <item x="251"/>
        <item x="344"/>
        <item x="477"/>
        <item x="170"/>
        <item x="318"/>
        <item x="621"/>
        <item x="286"/>
        <item x="42"/>
        <item x="531"/>
        <item x="143"/>
        <item x="312"/>
        <item x="443"/>
        <item x="371"/>
        <item x="45"/>
        <item x="17"/>
        <item x="610"/>
        <item x="530"/>
        <item x="490"/>
        <item x="89"/>
        <item x="461"/>
        <item x="195"/>
        <item x="100"/>
        <item x="233"/>
        <item x="352"/>
        <item x="440"/>
        <item x="141"/>
        <item x="59"/>
        <item x="47"/>
        <item x="54"/>
        <item x="709"/>
        <item x="228"/>
        <item x="225"/>
        <item x="122"/>
        <item x="527"/>
        <item x="446"/>
        <item x="9"/>
        <item x="110"/>
        <item x="406"/>
        <item x="690"/>
        <item x="0"/>
        <item x="41"/>
        <item x="551"/>
        <item x="583"/>
        <item x="305"/>
        <item x="503"/>
        <item x="65"/>
        <item x="90"/>
        <item x="147"/>
        <item x="242"/>
        <item x="652"/>
        <item x="553"/>
        <item x="176"/>
        <item x="278"/>
        <item x="554"/>
        <item x="509"/>
        <item x="196"/>
        <item x="73"/>
        <item x="154"/>
        <item x="478"/>
        <item x="417"/>
        <item x="128"/>
        <item x="694"/>
        <item x="388"/>
        <item x="61"/>
        <item x="659"/>
        <item x="683"/>
        <item x="710"/>
        <item x="49"/>
        <item x="698"/>
        <item x="482"/>
        <item x="436"/>
        <item x="185"/>
        <item x="651"/>
        <item x="658"/>
        <item t="default"/>
      </items>
    </pivotField>
    <pivotField showAll="0"/>
    <pivotField axis="axisRow" showAll="0" measureFilter="1" sortType="descending">
      <items count="301">
        <item x="65"/>
        <item x="4"/>
        <item x="233"/>
        <item x="278"/>
        <item x="297"/>
        <item x="29"/>
        <item x="79"/>
        <item x="52"/>
        <item x="113"/>
        <item x="90"/>
        <item x="83"/>
        <item x="10"/>
        <item x="17"/>
        <item x="299"/>
        <item x="261"/>
        <item x="186"/>
        <item x="178"/>
        <item x="6"/>
        <item x="120"/>
        <item x="267"/>
        <item x="243"/>
        <item x="174"/>
        <item x="117"/>
        <item x="142"/>
        <item x="265"/>
        <item x="8"/>
        <item x="258"/>
        <item x="144"/>
        <item x="9"/>
        <item x="219"/>
        <item x="263"/>
        <item x="40"/>
        <item x="214"/>
        <item x="204"/>
        <item x="150"/>
        <item x="284"/>
        <item x="162"/>
        <item x="177"/>
        <item x="129"/>
        <item x="2"/>
        <item x="180"/>
        <item x="291"/>
        <item x="229"/>
        <item x="111"/>
        <item x="159"/>
        <item x="196"/>
        <item x="54"/>
        <item x="171"/>
        <item x="32"/>
        <item x="33"/>
        <item x="286"/>
        <item x="244"/>
        <item x="86"/>
        <item x="136"/>
        <item x="130"/>
        <item x="31"/>
        <item x="51"/>
        <item x="131"/>
        <item x="168"/>
        <item x="48"/>
        <item x="68"/>
        <item x="281"/>
        <item x="252"/>
        <item x="102"/>
        <item x="49"/>
        <item x="228"/>
        <item x="203"/>
        <item x="241"/>
        <item x="99"/>
        <item x="275"/>
        <item x="43"/>
        <item x="215"/>
        <item x="72"/>
        <item x="235"/>
        <item x="188"/>
        <item x="20"/>
        <item x="239"/>
        <item x="163"/>
        <item x="100"/>
        <item x="187"/>
        <item x="85"/>
        <item x="237"/>
        <item x="148"/>
        <item x="82"/>
        <item x="225"/>
        <item x="105"/>
        <item x="80"/>
        <item x="1"/>
        <item x="58"/>
        <item x="166"/>
        <item x="224"/>
        <item x="227"/>
        <item x="234"/>
        <item x="123"/>
        <item x="118"/>
        <item x="194"/>
        <item x="206"/>
        <item x="200"/>
        <item x="238"/>
        <item x="63"/>
        <item x="41"/>
        <item x="176"/>
        <item x="164"/>
        <item x="192"/>
        <item x="175"/>
        <item x="124"/>
        <item x="5"/>
        <item x="207"/>
        <item x="112"/>
        <item x="104"/>
        <item x="218"/>
        <item x="11"/>
        <item x="30"/>
        <item x="60"/>
        <item x="157"/>
        <item x="132"/>
        <item x="160"/>
        <item x="255"/>
        <item x="184"/>
        <item x="197"/>
        <item x="259"/>
        <item x="211"/>
        <item x="249"/>
        <item x="42"/>
        <item x="167"/>
        <item x="268"/>
        <item x="236"/>
        <item x="282"/>
        <item x="15"/>
        <item x="213"/>
        <item x="279"/>
        <item x="70"/>
        <item x="232"/>
        <item x="272"/>
        <item x="151"/>
        <item x="115"/>
        <item x="94"/>
        <item x="245"/>
        <item x="128"/>
        <item x="78"/>
        <item x="181"/>
        <item x="22"/>
        <item x="295"/>
        <item x="271"/>
        <item x="266"/>
        <item x="169"/>
        <item x="134"/>
        <item x="137"/>
        <item x="26"/>
        <item x="202"/>
        <item x="212"/>
        <item x="221"/>
        <item x="0"/>
        <item x="74"/>
        <item x="190"/>
        <item x="274"/>
        <item x="158"/>
        <item x="73"/>
        <item x="59"/>
        <item x="209"/>
        <item x="139"/>
        <item x="250"/>
        <item x="126"/>
        <item x="140"/>
        <item x="141"/>
        <item x="69"/>
        <item x="133"/>
        <item x="216"/>
        <item x="16"/>
        <item x="62"/>
        <item x="185"/>
        <item x="19"/>
        <item x="47"/>
        <item x="12"/>
        <item x="293"/>
        <item x="95"/>
        <item x="165"/>
        <item x="67"/>
        <item x="280"/>
        <item x="146"/>
        <item x="251"/>
        <item x="66"/>
        <item x="71"/>
        <item x="50"/>
        <item x="98"/>
        <item x="57"/>
        <item x="220"/>
        <item x="182"/>
        <item x="226"/>
        <item x="270"/>
        <item x="97"/>
        <item x="89"/>
        <item x="44"/>
        <item x="173"/>
        <item x="145"/>
        <item x="92"/>
        <item x="156"/>
        <item x="46"/>
        <item x="189"/>
        <item x="103"/>
        <item x="88"/>
        <item x="285"/>
        <item x="246"/>
        <item x="248"/>
        <item x="121"/>
        <item x="208"/>
        <item x="298"/>
        <item x="254"/>
        <item x="191"/>
        <item x="269"/>
        <item x="122"/>
        <item x="230"/>
        <item x="288"/>
        <item x="256"/>
        <item x="153"/>
        <item x="76"/>
        <item x="154"/>
        <item x="292"/>
        <item x="21"/>
        <item x="253"/>
        <item x="201"/>
        <item x="210"/>
        <item x="77"/>
        <item x="152"/>
        <item x="170"/>
        <item x="262"/>
        <item x="119"/>
        <item x="138"/>
        <item x="147"/>
        <item x="277"/>
        <item x="37"/>
        <item x="18"/>
        <item x="81"/>
        <item x="143"/>
        <item x="127"/>
        <item x="84"/>
        <item x="64"/>
        <item x="155"/>
        <item x="287"/>
        <item x="283"/>
        <item x="205"/>
        <item x="247"/>
        <item x="107"/>
        <item x="240"/>
        <item x="106"/>
        <item x="257"/>
        <item x="108"/>
        <item x="61"/>
        <item x="222"/>
        <item x="179"/>
        <item x="27"/>
        <item x="135"/>
        <item x="75"/>
        <item x="13"/>
        <item x="109"/>
        <item x="91"/>
        <item x="36"/>
        <item x="23"/>
        <item x="276"/>
        <item x="231"/>
        <item x="193"/>
        <item x="55"/>
        <item x="199"/>
        <item x="125"/>
        <item x="53"/>
        <item x="14"/>
        <item x="289"/>
        <item x="223"/>
        <item x="110"/>
        <item x="3"/>
        <item x="114"/>
        <item x="195"/>
        <item x="198"/>
        <item x="242"/>
        <item x="24"/>
        <item x="260"/>
        <item x="172"/>
        <item x="7"/>
        <item x="273"/>
        <item x="183"/>
        <item x="296"/>
        <item x="290"/>
        <item x="28"/>
        <item x="56"/>
        <item x="34"/>
        <item x="39"/>
        <item x="35"/>
        <item x="45"/>
        <item x="294"/>
        <item x="87"/>
        <item x="93"/>
        <item x="101"/>
        <item x="38"/>
        <item x="161"/>
        <item x="116"/>
        <item x="149"/>
        <item x="264"/>
        <item x="96"/>
        <item x="217"/>
        <item x="2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axis="axisPage" showAll="0">
      <items count="4">
        <item x="1"/>
        <item x="2"/>
        <item x="0"/>
        <item t="default"/>
      </items>
    </pivotField>
    <pivotField dataField="1" showAll="0"/>
    <pivotField numFmtId="14" showAll="0">
      <items count="25">
        <item x="22"/>
        <item x="1"/>
        <item x="20"/>
        <item x="8"/>
        <item x="3"/>
        <item x="17"/>
        <item x="2"/>
        <item x="9"/>
        <item x="4"/>
        <item x="16"/>
        <item x="10"/>
        <item x="15"/>
        <item x="21"/>
        <item x="12"/>
        <item x="7"/>
        <item x="14"/>
        <item x="6"/>
        <item x="11"/>
        <item x="13"/>
        <item x="5"/>
        <item x="23"/>
        <item x="18"/>
        <item x="0"/>
        <item x="19"/>
        <item t="default"/>
      </items>
    </pivotField>
    <pivotField showAll="0" defaultSubtotal="0">
      <items count="1">
        <item x="0"/>
      </items>
    </pivotField>
    <pivotField showAll="0" defaultSubtotal="0"/>
    <pivotField showAll="0" defaultSubtotal="0"/>
    <pivotField showAll="0" defaultSubtotal="0">
      <items count="4">
        <item x="0"/>
        <item x="1"/>
        <item x="2"/>
        <item x="3"/>
      </items>
    </pivotField>
  </pivotFields>
  <rowFields count="1">
    <field x="2"/>
  </rowFields>
  <rowItems count="11">
    <i>
      <x v="75"/>
    </i>
    <i>
      <x v="60"/>
    </i>
    <i>
      <x v="70"/>
    </i>
    <i>
      <x v="87"/>
    </i>
    <i>
      <x v="88"/>
    </i>
    <i>
      <x v="74"/>
    </i>
    <i>
      <x v="77"/>
    </i>
    <i>
      <x v="79"/>
    </i>
    <i>
      <x v="68"/>
    </i>
    <i>
      <x v="86"/>
    </i>
    <i t="grand">
      <x/>
    </i>
  </rowItems>
  <colItems count="1">
    <i/>
  </colItems>
  <pageFields count="1">
    <pageField fld="11" item="1" hier="-1"/>
  </pageFields>
  <dataFields count="1">
    <dataField name="Sum of Inventory_Value" fld="12" baseField="0" baseItem="0"/>
  </dataField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1EB2423-F9F6-4AF0-A34C-ECAAA4C8E64B}" name="PivotTable26"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Name">
  <location ref="N6:O17" firstHeaderRow="1" firstDataRow="1" firstDataCol="1" rowPageCount="1" colPageCount="1"/>
  <pivotFields count="18">
    <pivotField showAll="0">
      <items count="732">
        <item x="398"/>
        <item x="333"/>
        <item x="353"/>
        <item x="552"/>
        <item x="483"/>
        <item x="723"/>
        <item x="167"/>
        <item x="277"/>
        <item x="391"/>
        <item x="650"/>
        <item x="557"/>
        <item x="68"/>
        <item x="397"/>
        <item x="572"/>
        <item x="541"/>
        <item x="135"/>
        <item x="386"/>
        <item x="558"/>
        <item x="255"/>
        <item x="708"/>
        <item x="285"/>
        <item x="715"/>
        <item x="151"/>
        <item x="722"/>
        <item x="592"/>
        <item x="506"/>
        <item x="300"/>
        <item x="80"/>
        <item x="686"/>
        <item x="623"/>
        <item x="569"/>
        <item x="155"/>
        <item x="559"/>
        <item x="498"/>
        <item x="571"/>
        <item x="328"/>
        <item x="121"/>
        <item x="98"/>
        <item x="189"/>
        <item x="667"/>
        <item x="264"/>
        <item x="165"/>
        <item x="533"/>
        <item x="525"/>
        <item x="487"/>
        <item x="217"/>
        <item x="608"/>
        <item x="322"/>
        <item x="262"/>
        <item x="523"/>
        <item x="76"/>
        <item x="576"/>
        <item x="481"/>
        <item x="634"/>
        <item x="26"/>
        <item x="662"/>
        <item x="680"/>
        <item x="12"/>
        <item x="1"/>
        <item x="720"/>
        <item x="431"/>
        <item x="628"/>
        <item x="53"/>
        <item x="486"/>
        <item x="310"/>
        <item x="174"/>
        <item x="244"/>
        <item x="448"/>
        <item x="287"/>
        <item x="337"/>
        <item x="52"/>
        <item x="338"/>
        <item x="136"/>
        <item x="508"/>
        <item x="169"/>
        <item x="526"/>
        <item x="347"/>
        <item x="622"/>
        <item x="456"/>
        <item x="158"/>
        <item x="383"/>
        <item x="317"/>
        <item x="419"/>
        <item x="84"/>
        <item x="612"/>
        <item x="125"/>
        <item x="72"/>
        <item x="590"/>
        <item x="297"/>
        <item x="584"/>
        <item x="350"/>
        <item x="511"/>
        <item x="681"/>
        <item x="351"/>
        <item x="447"/>
        <item x="111"/>
        <item x="424"/>
        <item x="323"/>
        <item x="56"/>
        <item x="617"/>
        <item x="81"/>
        <item x="60"/>
        <item x="645"/>
        <item x="536"/>
        <item x="93"/>
        <item x="64"/>
        <item x="654"/>
        <item x="556"/>
        <item x="304"/>
        <item x="638"/>
        <item x="549"/>
        <item x="401"/>
        <item x="455"/>
        <item x="172"/>
        <item x="326"/>
        <item x="500"/>
        <item x="11"/>
        <item x="629"/>
        <item x="599"/>
        <item x="616"/>
        <item x="129"/>
        <item x="281"/>
        <item x="19"/>
        <item x="87"/>
        <item x="496"/>
        <item x="714"/>
        <item x="282"/>
        <item x="588"/>
        <item x="33"/>
        <item x="641"/>
        <item x="579"/>
        <item x="149"/>
        <item x="288"/>
        <item x="4"/>
        <item x="438"/>
        <item x="480"/>
        <item x="627"/>
        <item x="517"/>
        <item x="501"/>
        <item x="329"/>
        <item x="471"/>
        <item x="695"/>
        <item x="342"/>
        <item x="273"/>
        <item x="161"/>
        <item x="36"/>
        <item x="139"/>
        <item x="485"/>
        <item x="682"/>
        <item x="221"/>
        <item x="648"/>
        <item x="187"/>
        <item x="492"/>
        <item x="292"/>
        <item x="392"/>
        <item x="105"/>
        <item x="515"/>
        <item x="162"/>
        <item x="34"/>
        <item x="265"/>
        <item x="306"/>
        <item x="499"/>
        <item x="175"/>
        <item x="520"/>
        <item x="62"/>
        <item x="190"/>
        <item x="51"/>
        <item x="220"/>
        <item x="408"/>
        <item x="689"/>
        <item x="716"/>
        <item x="150"/>
        <item x="407"/>
        <item x="534"/>
        <item x="235"/>
        <item x="50"/>
        <item x="58"/>
        <item x="31"/>
        <item x="675"/>
        <item x="166"/>
        <item x="339"/>
        <item x="239"/>
        <item x="137"/>
        <item x="86"/>
        <item x="516"/>
        <item x="433"/>
        <item x="263"/>
        <item x="46"/>
        <item x="57"/>
        <item x="663"/>
        <item x="376"/>
        <item x="464"/>
        <item x="518"/>
        <item x="3"/>
        <item x="214"/>
        <item x="140"/>
        <item x="258"/>
        <item x="120"/>
        <item x="597"/>
        <item x="688"/>
        <item x="378"/>
        <item x="382"/>
        <item x="261"/>
        <item x="473"/>
        <item x="724"/>
        <item x="307"/>
        <item x="213"/>
        <item x="636"/>
        <item x="2"/>
        <item x="387"/>
        <item x="181"/>
        <item x="280"/>
        <item x="301"/>
        <item x="229"/>
        <item x="705"/>
        <item x="243"/>
        <item x="384"/>
        <item x="191"/>
        <item x="547"/>
        <item x="570"/>
        <item x="726"/>
        <item x="604"/>
        <item x="512"/>
        <item x="543"/>
        <item x="529"/>
        <item x="260"/>
        <item x="124"/>
        <item x="711"/>
        <item x="677"/>
        <item x="71"/>
        <item x="729"/>
        <item x="106"/>
        <item x="13"/>
        <item x="78"/>
        <item x="206"/>
        <item x="127"/>
        <item x="298"/>
        <item x="248"/>
        <item x="363"/>
        <item x="204"/>
        <item x="327"/>
        <item x="334"/>
        <item x="367"/>
        <item x="216"/>
        <item x="416"/>
        <item x="5"/>
        <item x="8"/>
        <item x="237"/>
        <item x="466"/>
        <item x="101"/>
        <item x="544"/>
        <item x="626"/>
        <item x="475"/>
        <item x="532"/>
        <item x="712"/>
        <item x="230"/>
        <item x="479"/>
        <item x="275"/>
        <item x="649"/>
        <item x="567"/>
        <item x="252"/>
        <item x="566"/>
        <item x="302"/>
        <item x="69"/>
        <item x="236"/>
        <item x="442"/>
        <item x="208"/>
        <item x="575"/>
        <item x="22"/>
        <item x="375"/>
        <item x="586"/>
        <item x="679"/>
        <item x="697"/>
        <item x="28"/>
        <item x="39"/>
        <item x="356"/>
        <item x="538"/>
        <item x="668"/>
        <item x="290"/>
        <item x="625"/>
        <item x="630"/>
        <item x="341"/>
        <item x="451"/>
        <item x="205"/>
        <item x="372"/>
        <item x="730"/>
        <item x="412"/>
        <item x="452"/>
        <item x="44"/>
        <item x="585"/>
        <item x="380"/>
        <item x="578"/>
        <item x="450"/>
        <item x="245"/>
        <item x="361"/>
        <item x="223"/>
        <item x="271"/>
        <item x="423"/>
        <item x="163"/>
        <item x="203"/>
        <item x="601"/>
        <item x="366"/>
        <item x="35"/>
        <item x="231"/>
        <item x="405"/>
        <item x="587"/>
        <item x="133"/>
        <item x="562"/>
        <item x="656"/>
        <item x="395"/>
        <item x="426"/>
        <item x="85"/>
        <item x="684"/>
        <item x="632"/>
        <item x="324"/>
        <item x="381"/>
        <item x="640"/>
        <item x="15"/>
        <item x="112"/>
        <item x="32"/>
        <item x="432"/>
        <item x="184"/>
        <item x="359"/>
        <item x="539"/>
        <item x="211"/>
        <item x="470"/>
        <item x="545"/>
        <item x="404"/>
        <item x="257"/>
        <item x="400"/>
        <item x="40"/>
        <item x="422"/>
        <item x="568"/>
        <item x="379"/>
        <item x="241"/>
        <item x="109"/>
        <item x="362"/>
        <item x="444"/>
        <item x="453"/>
        <item x="673"/>
        <item x="713"/>
        <item x="164"/>
        <item x="643"/>
        <item x="614"/>
        <item x="721"/>
        <item x="142"/>
        <item x="676"/>
        <item x="368"/>
        <item x="314"/>
        <item x="201"/>
        <item x="692"/>
        <item x="24"/>
        <item x="107"/>
        <item x="437"/>
        <item x="458"/>
        <item x="117"/>
        <item x="354"/>
        <item x="618"/>
        <item x="589"/>
        <item x="560"/>
        <item x="66"/>
        <item x="279"/>
        <item x="309"/>
        <item x="504"/>
        <item x="296"/>
        <item x="691"/>
        <item x="67"/>
        <item x="340"/>
        <item x="460"/>
        <item x="718"/>
        <item x="702"/>
        <item x="94"/>
        <item x="96"/>
        <item x="415"/>
        <item x="267"/>
        <item x="657"/>
        <item x="82"/>
        <item x="308"/>
        <item x="666"/>
        <item x="330"/>
        <item x="647"/>
        <item x="358"/>
        <item x="226"/>
        <item x="685"/>
        <item x="146"/>
        <item x="108"/>
        <item x="192"/>
        <item x="335"/>
        <item x="222"/>
        <item x="283"/>
        <item x="104"/>
        <item x="346"/>
        <item x="414"/>
        <item x="693"/>
        <item x="707"/>
        <item x="700"/>
        <item x="294"/>
        <item x="598"/>
        <item x="474"/>
        <item x="646"/>
        <item x="29"/>
        <item x="357"/>
        <item x="138"/>
        <item x="410"/>
        <item x="173"/>
        <item x="445"/>
        <item x="227"/>
        <item x="95"/>
        <item x="670"/>
        <item x="152"/>
        <item x="256"/>
        <item x="240"/>
        <item x="70"/>
        <item x="77"/>
        <item x="540"/>
        <item x="25"/>
        <item x="704"/>
        <item x="171"/>
        <item x="249"/>
        <item x="428"/>
        <item x="232"/>
        <item x="537"/>
        <item x="725"/>
        <item x="18"/>
        <item x="671"/>
        <item x="465"/>
        <item x="180"/>
        <item x="580"/>
        <item x="114"/>
        <item x="507"/>
        <item x="99"/>
        <item x="348"/>
        <item x="661"/>
        <item x="615"/>
        <item x="664"/>
        <item x="605"/>
        <item x="193"/>
        <item x="669"/>
        <item x="116"/>
        <item x="254"/>
        <item x="699"/>
        <item x="502"/>
        <item x="355"/>
        <item x="332"/>
        <item x="289"/>
        <item x="472"/>
        <item x="284"/>
        <item x="10"/>
        <item x="411"/>
        <item x="20"/>
        <item x="145"/>
        <item x="313"/>
        <item x="421"/>
        <item x="218"/>
        <item x="665"/>
        <item x="103"/>
        <item x="23"/>
        <item x="79"/>
        <item x="441"/>
        <item x="611"/>
        <item x="198"/>
        <item x="701"/>
        <item x="719"/>
        <item x="207"/>
        <item x="434"/>
        <item x="403"/>
        <item x="253"/>
        <item x="706"/>
        <item x="528"/>
        <item x="619"/>
        <item x="469"/>
        <item x="144"/>
        <item x="291"/>
        <item x="468"/>
        <item x="602"/>
        <item x="542"/>
        <item x="546"/>
        <item x="413"/>
        <item x="369"/>
        <item x="524"/>
        <item x="510"/>
        <item x="591"/>
        <item x="349"/>
        <item x="209"/>
        <item x="561"/>
        <item x="274"/>
        <item x="14"/>
        <item x="642"/>
        <item x="219"/>
        <item x="272"/>
        <item x="200"/>
        <item x="639"/>
        <item x="606"/>
        <item x="581"/>
        <item x="131"/>
        <item x="476"/>
        <item x="462"/>
        <item x="7"/>
        <item x="389"/>
        <item x="674"/>
        <item x="168"/>
        <item x="449"/>
        <item x="74"/>
        <item x="577"/>
        <item x="364"/>
        <item x="454"/>
        <item x="199"/>
        <item x="728"/>
        <item x="550"/>
        <item x="409"/>
        <item x="27"/>
        <item x="210"/>
        <item x="377"/>
        <item x="202"/>
        <item x="115"/>
        <item x="493"/>
        <item x="635"/>
        <item x="624"/>
        <item x="215"/>
        <item x="183"/>
        <item x="38"/>
        <item x="672"/>
        <item x="393"/>
        <item x="660"/>
        <item x="75"/>
        <item x="505"/>
        <item x="613"/>
        <item x="637"/>
        <item x="63"/>
        <item x="703"/>
        <item x="514"/>
        <item x="259"/>
        <item x="494"/>
        <item x="134"/>
        <item x="266"/>
        <item x="160"/>
        <item x="489"/>
        <item x="555"/>
        <item x="594"/>
        <item x="394"/>
        <item x="336"/>
        <item x="250"/>
        <item x="91"/>
        <item x="182"/>
        <item x="495"/>
        <item x="373"/>
        <item x="16"/>
        <item x="320"/>
        <item x="197"/>
        <item x="519"/>
        <item x="179"/>
        <item x="653"/>
        <item x="126"/>
        <item x="593"/>
        <item x="88"/>
        <item x="30"/>
        <item x="548"/>
        <item x="37"/>
        <item x="582"/>
        <item x="678"/>
        <item x="130"/>
        <item x="633"/>
        <item x="488"/>
        <item x="429"/>
        <item x="325"/>
        <item x="159"/>
        <item x="467"/>
        <item x="21"/>
        <item x="609"/>
        <item x="563"/>
        <item x="573"/>
        <item x="696"/>
        <item x="603"/>
        <item x="119"/>
        <item x="727"/>
        <item x="497"/>
        <item x="48"/>
        <item x="234"/>
        <item x="295"/>
        <item x="303"/>
        <item x="212"/>
        <item x="717"/>
        <item x="564"/>
        <item x="186"/>
        <item x="270"/>
        <item x="316"/>
        <item x="420"/>
        <item x="399"/>
        <item x="644"/>
        <item x="385"/>
        <item x="238"/>
        <item x="102"/>
        <item x="43"/>
        <item x="535"/>
        <item x="293"/>
        <item x="178"/>
        <item x="315"/>
        <item x="188"/>
        <item x="299"/>
        <item x="687"/>
        <item x="655"/>
        <item x="513"/>
        <item x="6"/>
        <item x="418"/>
        <item x="402"/>
        <item x="268"/>
        <item x="319"/>
        <item x="224"/>
        <item x="156"/>
        <item x="343"/>
        <item x="439"/>
        <item x="360"/>
        <item x="521"/>
        <item x="194"/>
        <item x="113"/>
        <item x="457"/>
        <item x="565"/>
        <item x="631"/>
        <item x="97"/>
        <item x="425"/>
        <item x="574"/>
        <item x="345"/>
        <item x="123"/>
        <item x="435"/>
        <item x="118"/>
        <item x="484"/>
        <item x="607"/>
        <item x="427"/>
        <item x="177"/>
        <item x="157"/>
        <item x="83"/>
        <item x="374"/>
        <item x="246"/>
        <item x="596"/>
        <item x="269"/>
        <item x="276"/>
        <item x="620"/>
        <item x="331"/>
        <item x="153"/>
        <item x="311"/>
        <item x="55"/>
        <item x="365"/>
        <item x="148"/>
        <item x="396"/>
        <item x="92"/>
        <item x="463"/>
        <item x="132"/>
        <item x="247"/>
        <item x="595"/>
        <item x="522"/>
        <item x="370"/>
        <item x="321"/>
        <item x="390"/>
        <item x="430"/>
        <item x="491"/>
        <item x="459"/>
        <item x="600"/>
        <item x="251"/>
        <item x="344"/>
        <item x="477"/>
        <item x="170"/>
        <item x="318"/>
        <item x="621"/>
        <item x="286"/>
        <item x="42"/>
        <item x="531"/>
        <item x="143"/>
        <item x="312"/>
        <item x="443"/>
        <item x="371"/>
        <item x="45"/>
        <item x="17"/>
        <item x="610"/>
        <item x="530"/>
        <item x="490"/>
        <item x="89"/>
        <item x="461"/>
        <item x="195"/>
        <item x="100"/>
        <item x="233"/>
        <item x="352"/>
        <item x="440"/>
        <item x="141"/>
        <item x="59"/>
        <item x="47"/>
        <item x="54"/>
        <item x="709"/>
        <item x="228"/>
        <item x="225"/>
        <item x="122"/>
        <item x="527"/>
        <item x="446"/>
        <item x="9"/>
        <item x="110"/>
        <item x="406"/>
        <item x="690"/>
        <item x="0"/>
        <item x="41"/>
        <item x="551"/>
        <item x="583"/>
        <item x="305"/>
        <item x="503"/>
        <item x="65"/>
        <item x="90"/>
        <item x="147"/>
        <item x="242"/>
        <item x="652"/>
        <item x="553"/>
        <item x="176"/>
        <item x="278"/>
        <item x="554"/>
        <item x="509"/>
        <item x="196"/>
        <item x="73"/>
        <item x="154"/>
        <item x="478"/>
        <item x="417"/>
        <item x="128"/>
        <item x="694"/>
        <item x="388"/>
        <item x="61"/>
        <item x="659"/>
        <item x="683"/>
        <item x="710"/>
        <item x="49"/>
        <item x="698"/>
        <item x="482"/>
        <item x="436"/>
        <item x="185"/>
        <item x="651"/>
        <item x="658"/>
        <item t="default"/>
      </items>
    </pivotField>
    <pivotField showAll="0"/>
    <pivotField axis="axisRow" showAll="0" measureFilter="1" sortType="descending">
      <items count="301">
        <item x="65"/>
        <item x="4"/>
        <item x="233"/>
        <item x="278"/>
        <item x="297"/>
        <item x="29"/>
        <item x="79"/>
        <item x="52"/>
        <item x="113"/>
        <item x="90"/>
        <item x="83"/>
        <item x="10"/>
        <item x="17"/>
        <item x="299"/>
        <item x="261"/>
        <item x="186"/>
        <item x="178"/>
        <item x="6"/>
        <item x="120"/>
        <item x="267"/>
        <item x="243"/>
        <item x="174"/>
        <item x="117"/>
        <item x="142"/>
        <item x="265"/>
        <item x="8"/>
        <item x="258"/>
        <item x="144"/>
        <item x="9"/>
        <item x="219"/>
        <item x="263"/>
        <item x="40"/>
        <item x="214"/>
        <item x="204"/>
        <item x="150"/>
        <item x="284"/>
        <item x="162"/>
        <item x="177"/>
        <item x="129"/>
        <item x="2"/>
        <item x="180"/>
        <item x="291"/>
        <item x="229"/>
        <item x="111"/>
        <item x="159"/>
        <item x="196"/>
        <item x="54"/>
        <item x="171"/>
        <item x="32"/>
        <item x="33"/>
        <item x="286"/>
        <item x="244"/>
        <item x="86"/>
        <item x="136"/>
        <item x="130"/>
        <item x="31"/>
        <item x="51"/>
        <item x="131"/>
        <item x="168"/>
        <item x="48"/>
        <item x="68"/>
        <item x="281"/>
        <item x="252"/>
        <item x="102"/>
        <item x="49"/>
        <item x="228"/>
        <item x="203"/>
        <item x="241"/>
        <item x="99"/>
        <item x="275"/>
        <item x="43"/>
        <item x="215"/>
        <item x="72"/>
        <item x="235"/>
        <item x="188"/>
        <item x="20"/>
        <item x="239"/>
        <item x="163"/>
        <item x="100"/>
        <item x="187"/>
        <item x="85"/>
        <item x="237"/>
        <item x="148"/>
        <item x="82"/>
        <item x="225"/>
        <item x="105"/>
        <item x="80"/>
        <item x="1"/>
        <item x="58"/>
        <item x="166"/>
        <item x="224"/>
        <item x="227"/>
        <item x="234"/>
        <item x="123"/>
        <item x="118"/>
        <item x="194"/>
        <item x="206"/>
        <item x="200"/>
        <item x="238"/>
        <item x="63"/>
        <item x="41"/>
        <item x="176"/>
        <item x="164"/>
        <item x="192"/>
        <item x="175"/>
        <item x="124"/>
        <item x="5"/>
        <item x="207"/>
        <item x="112"/>
        <item x="104"/>
        <item x="218"/>
        <item x="11"/>
        <item x="30"/>
        <item x="60"/>
        <item x="157"/>
        <item x="132"/>
        <item x="160"/>
        <item x="255"/>
        <item x="184"/>
        <item x="197"/>
        <item x="259"/>
        <item x="211"/>
        <item x="249"/>
        <item x="42"/>
        <item x="167"/>
        <item x="268"/>
        <item x="236"/>
        <item x="282"/>
        <item x="15"/>
        <item x="213"/>
        <item x="279"/>
        <item x="70"/>
        <item x="232"/>
        <item x="272"/>
        <item x="151"/>
        <item x="115"/>
        <item x="94"/>
        <item x="245"/>
        <item x="128"/>
        <item x="78"/>
        <item x="181"/>
        <item x="22"/>
        <item x="295"/>
        <item x="271"/>
        <item x="266"/>
        <item x="169"/>
        <item x="134"/>
        <item x="137"/>
        <item x="26"/>
        <item x="202"/>
        <item x="212"/>
        <item x="221"/>
        <item x="0"/>
        <item x="74"/>
        <item x="190"/>
        <item x="274"/>
        <item x="158"/>
        <item x="73"/>
        <item x="59"/>
        <item x="209"/>
        <item x="139"/>
        <item x="250"/>
        <item x="126"/>
        <item x="140"/>
        <item x="141"/>
        <item x="69"/>
        <item x="133"/>
        <item x="216"/>
        <item x="16"/>
        <item x="62"/>
        <item x="185"/>
        <item x="19"/>
        <item x="47"/>
        <item x="12"/>
        <item x="293"/>
        <item x="95"/>
        <item x="165"/>
        <item x="67"/>
        <item x="280"/>
        <item x="146"/>
        <item x="251"/>
        <item x="66"/>
        <item x="71"/>
        <item x="50"/>
        <item x="98"/>
        <item x="57"/>
        <item x="220"/>
        <item x="182"/>
        <item x="226"/>
        <item x="270"/>
        <item x="97"/>
        <item x="89"/>
        <item x="44"/>
        <item x="173"/>
        <item x="145"/>
        <item x="92"/>
        <item x="156"/>
        <item x="46"/>
        <item x="189"/>
        <item x="103"/>
        <item x="88"/>
        <item x="285"/>
        <item x="246"/>
        <item x="248"/>
        <item x="121"/>
        <item x="208"/>
        <item x="298"/>
        <item x="254"/>
        <item x="191"/>
        <item x="269"/>
        <item x="122"/>
        <item x="230"/>
        <item x="288"/>
        <item x="256"/>
        <item x="153"/>
        <item x="76"/>
        <item x="154"/>
        <item x="292"/>
        <item x="21"/>
        <item x="253"/>
        <item x="201"/>
        <item x="210"/>
        <item x="77"/>
        <item x="152"/>
        <item x="170"/>
        <item x="262"/>
        <item x="119"/>
        <item x="138"/>
        <item x="147"/>
        <item x="277"/>
        <item x="37"/>
        <item x="18"/>
        <item x="81"/>
        <item x="143"/>
        <item x="127"/>
        <item x="84"/>
        <item x="64"/>
        <item x="155"/>
        <item x="287"/>
        <item x="283"/>
        <item x="205"/>
        <item x="247"/>
        <item x="107"/>
        <item x="240"/>
        <item x="106"/>
        <item x="257"/>
        <item x="108"/>
        <item x="61"/>
        <item x="222"/>
        <item x="179"/>
        <item x="27"/>
        <item x="135"/>
        <item x="75"/>
        <item x="13"/>
        <item x="109"/>
        <item x="91"/>
        <item x="36"/>
        <item x="23"/>
        <item x="276"/>
        <item x="231"/>
        <item x="193"/>
        <item x="55"/>
        <item x="199"/>
        <item x="125"/>
        <item x="53"/>
        <item x="14"/>
        <item x="289"/>
        <item x="223"/>
        <item x="110"/>
        <item x="3"/>
        <item x="114"/>
        <item x="195"/>
        <item x="198"/>
        <item x="242"/>
        <item x="24"/>
        <item x="260"/>
        <item x="172"/>
        <item x="7"/>
        <item x="273"/>
        <item x="183"/>
        <item x="296"/>
        <item x="290"/>
        <item x="28"/>
        <item x="56"/>
        <item x="34"/>
        <item x="39"/>
        <item x="35"/>
        <item x="45"/>
        <item x="294"/>
        <item x="87"/>
        <item x="93"/>
        <item x="101"/>
        <item x="38"/>
        <item x="161"/>
        <item x="116"/>
        <item x="149"/>
        <item x="264"/>
        <item x="96"/>
        <item x="217"/>
        <item x="2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axis="axisPage" showAll="0">
      <items count="4">
        <item x="1"/>
        <item x="2"/>
        <item x="0"/>
        <item t="default"/>
      </items>
    </pivotField>
    <pivotField dataField="1" showAll="0"/>
    <pivotField numFmtId="14" showAll="0">
      <items count="25">
        <item x="22"/>
        <item x="1"/>
        <item x="20"/>
        <item x="8"/>
        <item x="3"/>
        <item x="17"/>
        <item x="2"/>
        <item x="9"/>
        <item x="4"/>
        <item x="16"/>
        <item x="10"/>
        <item x="15"/>
        <item x="21"/>
        <item x="12"/>
        <item x="7"/>
        <item x="14"/>
        <item x="6"/>
        <item x="11"/>
        <item x="13"/>
        <item x="5"/>
        <item x="23"/>
        <item x="18"/>
        <item x="0"/>
        <item x="19"/>
        <item t="default"/>
      </items>
    </pivotField>
    <pivotField showAll="0" defaultSubtotal="0">
      <items count="1">
        <item x="0"/>
      </items>
    </pivotField>
    <pivotField showAll="0" defaultSubtotal="0"/>
    <pivotField showAll="0" defaultSubtotal="0"/>
    <pivotField showAll="0" defaultSubtotal="0">
      <items count="4">
        <item x="0"/>
        <item x="1"/>
        <item x="2"/>
        <item x="3"/>
      </items>
    </pivotField>
  </pivotFields>
  <rowFields count="1">
    <field x="2"/>
  </rowFields>
  <rowItems count="11">
    <i>
      <x v="37"/>
    </i>
    <i>
      <x v="34"/>
    </i>
    <i>
      <x v="49"/>
    </i>
    <i>
      <x v="284"/>
    </i>
    <i>
      <x v="226"/>
    </i>
    <i>
      <x v="55"/>
    </i>
    <i>
      <x v="38"/>
    </i>
    <i>
      <x v="46"/>
    </i>
    <i>
      <x v="215"/>
    </i>
    <i>
      <x v="30"/>
    </i>
    <i t="grand">
      <x/>
    </i>
  </rowItems>
  <colItems count="1">
    <i/>
  </colItems>
  <pageFields count="1">
    <pageField fld="11" item="0" hier="-1"/>
  </pageFields>
  <dataFields count="1">
    <dataField name="Sum of Inventory_Value" fld="12" baseField="0" baseItem="0"/>
  </dataField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23CCC43-0DC6-4D70-9A57-BDDB55E4E469}" name="PivotTable25"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Inventory Status">
  <location ref="K6:L10" firstHeaderRow="1" firstDataRow="1" firstDataCol="1"/>
  <pivotFields count="18">
    <pivotField showAll="0">
      <items count="732">
        <item x="398"/>
        <item x="333"/>
        <item x="353"/>
        <item x="552"/>
        <item x="483"/>
        <item x="723"/>
        <item x="167"/>
        <item x="277"/>
        <item x="391"/>
        <item x="650"/>
        <item x="557"/>
        <item x="68"/>
        <item x="397"/>
        <item x="572"/>
        <item x="541"/>
        <item x="135"/>
        <item x="386"/>
        <item x="558"/>
        <item x="255"/>
        <item x="708"/>
        <item x="285"/>
        <item x="715"/>
        <item x="151"/>
        <item x="722"/>
        <item x="592"/>
        <item x="506"/>
        <item x="300"/>
        <item x="80"/>
        <item x="686"/>
        <item x="623"/>
        <item x="569"/>
        <item x="155"/>
        <item x="559"/>
        <item x="498"/>
        <item x="571"/>
        <item x="328"/>
        <item x="121"/>
        <item x="98"/>
        <item x="189"/>
        <item x="667"/>
        <item x="264"/>
        <item x="165"/>
        <item x="533"/>
        <item x="525"/>
        <item x="487"/>
        <item x="217"/>
        <item x="608"/>
        <item x="322"/>
        <item x="262"/>
        <item x="523"/>
        <item x="76"/>
        <item x="576"/>
        <item x="481"/>
        <item x="634"/>
        <item x="26"/>
        <item x="662"/>
        <item x="680"/>
        <item x="12"/>
        <item x="1"/>
        <item x="720"/>
        <item x="431"/>
        <item x="628"/>
        <item x="53"/>
        <item x="486"/>
        <item x="310"/>
        <item x="174"/>
        <item x="244"/>
        <item x="448"/>
        <item x="287"/>
        <item x="337"/>
        <item x="52"/>
        <item x="338"/>
        <item x="136"/>
        <item x="508"/>
        <item x="169"/>
        <item x="526"/>
        <item x="347"/>
        <item x="622"/>
        <item x="456"/>
        <item x="158"/>
        <item x="383"/>
        <item x="317"/>
        <item x="419"/>
        <item x="84"/>
        <item x="612"/>
        <item x="125"/>
        <item x="72"/>
        <item x="590"/>
        <item x="297"/>
        <item x="584"/>
        <item x="350"/>
        <item x="511"/>
        <item x="681"/>
        <item x="351"/>
        <item x="447"/>
        <item x="111"/>
        <item x="424"/>
        <item x="323"/>
        <item x="56"/>
        <item x="617"/>
        <item x="81"/>
        <item x="60"/>
        <item x="645"/>
        <item x="536"/>
        <item x="93"/>
        <item x="64"/>
        <item x="654"/>
        <item x="556"/>
        <item x="304"/>
        <item x="638"/>
        <item x="549"/>
        <item x="401"/>
        <item x="455"/>
        <item x="172"/>
        <item x="326"/>
        <item x="500"/>
        <item x="11"/>
        <item x="629"/>
        <item x="599"/>
        <item x="616"/>
        <item x="129"/>
        <item x="281"/>
        <item x="19"/>
        <item x="87"/>
        <item x="496"/>
        <item x="714"/>
        <item x="282"/>
        <item x="588"/>
        <item x="33"/>
        <item x="641"/>
        <item x="579"/>
        <item x="149"/>
        <item x="288"/>
        <item x="4"/>
        <item x="438"/>
        <item x="480"/>
        <item x="627"/>
        <item x="517"/>
        <item x="501"/>
        <item x="329"/>
        <item x="471"/>
        <item x="695"/>
        <item x="342"/>
        <item x="273"/>
        <item x="161"/>
        <item x="36"/>
        <item x="139"/>
        <item x="485"/>
        <item x="682"/>
        <item x="221"/>
        <item x="648"/>
        <item x="187"/>
        <item x="492"/>
        <item x="292"/>
        <item x="392"/>
        <item x="105"/>
        <item x="515"/>
        <item x="162"/>
        <item x="34"/>
        <item x="265"/>
        <item x="306"/>
        <item x="499"/>
        <item x="175"/>
        <item x="520"/>
        <item x="62"/>
        <item x="190"/>
        <item x="51"/>
        <item x="220"/>
        <item x="408"/>
        <item x="689"/>
        <item x="716"/>
        <item x="150"/>
        <item x="407"/>
        <item x="534"/>
        <item x="235"/>
        <item x="50"/>
        <item x="58"/>
        <item x="31"/>
        <item x="675"/>
        <item x="166"/>
        <item x="339"/>
        <item x="239"/>
        <item x="137"/>
        <item x="86"/>
        <item x="516"/>
        <item x="433"/>
        <item x="263"/>
        <item x="46"/>
        <item x="57"/>
        <item x="663"/>
        <item x="376"/>
        <item x="464"/>
        <item x="518"/>
        <item x="3"/>
        <item x="214"/>
        <item x="140"/>
        <item x="258"/>
        <item x="120"/>
        <item x="597"/>
        <item x="688"/>
        <item x="378"/>
        <item x="382"/>
        <item x="261"/>
        <item x="473"/>
        <item x="724"/>
        <item x="307"/>
        <item x="213"/>
        <item x="636"/>
        <item x="2"/>
        <item x="387"/>
        <item x="181"/>
        <item x="280"/>
        <item x="301"/>
        <item x="229"/>
        <item x="705"/>
        <item x="243"/>
        <item x="384"/>
        <item x="191"/>
        <item x="547"/>
        <item x="570"/>
        <item x="726"/>
        <item x="604"/>
        <item x="512"/>
        <item x="543"/>
        <item x="529"/>
        <item x="260"/>
        <item x="124"/>
        <item x="711"/>
        <item x="677"/>
        <item x="71"/>
        <item x="729"/>
        <item x="106"/>
        <item x="13"/>
        <item x="78"/>
        <item x="206"/>
        <item x="127"/>
        <item x="298"/>
        <item x="248"/>
        <item x="363"/>
        <item x="204"/>
        <item x="327"/>
        <item x="334"/>
        <item x="367"/>
        <item x="216"/>
        <item x="416"/>
        <item x="5"/>
        <item x="8"/>
        <item x="237"/>
        <item x="466"/>
        <item x="101"/>
        <item x="544"/>
        <item x="626"/>
        <item x="475"/>
        <item x="532"/>
        <item x="712"/>
        <item x="230"/>
        <item x="479"/>
        <item x="275"/>
        <item x="649"/>
        <item x="567"/>
        <item x="252"/>
        <item x="566"/>
        <item x="302"/>
        <item x="69"/>
        <item x="236"/>
        <item x="442"/>
        <item x="208"/>
        <item x="575"/>
        <item x="22"/>
        <item x="375"/>
        <item x="586"/>
        <item x="679"/>
        <item x="697"/>
        <item x="28"/>
        <item x="39"/>
        <item x="356"/>
        <item x="538"/>
        <item x="668"/>
        <item x="290"/>
        <item x="625"/>
        <item x="630"/>
        <item x="341"/>
        <item x="451"/>
        <item x="205"/>
        <item x="372"/>
        <item x="730"/>
        <item x="412"/>
        <item x="452"/>
        <item x="44"/>
        <item x="585"/>
        <item x="380"/>
        <item x="578"/>
        <item x="450"/>
        <item x="245"/>
        <item x="361"/>
        <item x="223"/>
        <item x="271"/>
        <item x="423"/>
        <item x="163"/>
        <item x="203"/>
        <item x="601"/>
        <item x="366"/>
        <item x="35"/>
        <item x="231"/>
        <item x="405"/>
        <item x="587"/>
        <item x="133"/>
        <item x="562"/>
        <item x="656"/>
        <item x="395"/>
        <item x="426"/>
        <item x="85"/>
        <item x="684"/>
        <item x="632"/>
        <item x="324"/>
        <item x="381"/>
        <item x="640"/>
        <item x="15"/>
        <item x="112"/>
        <item x="32"/>
        <item x="432"/>
        <item x="184"/>
        <item x="359"/>
        <item x="539"/>
        <item x="211"/>
        <item x="470"/>
        <item x="545"/>
        <item x="404"/>
        <item x="257"/>
        <item x="400"/>
        <item x="40"/>
        <item x="422"/>
        <item x="568"/>
        <item x="379"/>
        <item x="241"/>
        <item x="109"/>
        <item x="362"/>
        <item x="444"/>
        <item x="453"/>
        <item x="673"/>
        <item x="713"/>
        <item x="164"/>
        <item x="643"/>
        <item x="614"/>
        <item x="721"/>
        <item x="142"/>
        <item x="676"/>
        <item x="368"/>
        <item x="314"/>
        <item x="201"/>
        <item x="692"/>
        <item x="24"/>
        <item x="107"/>
        <item x="437"/>
        <item x="458"/>
        <item x="117"/>
        <item x="354"/>
        <item x="618"/>
        <item x="589"/>
        <item x="560"/>
        <item x="66"/>
        <item x="279"/>
        <item x="309"/>
        <item x="504"/>
        <item x="296"/>
        <item x="691"/>
        <item x="67"/>
        <item x="340"/>
        <item x="460"/>
        <item x="718"/>
        <item x="702"/>
        <item x="94"/>
        <item x="96"/>
        <item x="415"/>
        <item x="267"/>
        <item x="657"/>
        <item x="82"/>
        <item x="308"/>
        <item x="666"/>
        <item x="330"/>
        <item x="647"/>
        <item x="358"/>
        <item x="226"/>
        <item x="685"/>
        <item x="146"/>
        <item x="108"/>
        <item x="192"/>
        <item x="335"/>
        <item x="222"/>
        <item x="283"/>
        <item x="104"/>
        <item x="346"/>
        <item x="414"/>
        <item x="693"/>
        <item x="707"/>
        <item x="700"/>
        <item x="294"/>
        <item x="598"/>
        <item x="474"/>
        <item x="646"/>
        <item x="29"/>
        <item x="357"/>
        <item x="138"/>
        <item x="410"/>
        <item x="173"/>
        <item x="445"/>
        <item x="227"/>
        <item x="95"/>
        <item x="670"/>
        <item x="152"/>
        <item x="256"/>
        <item x="240"/>
        <item x="70"/>
        <item x="77"/>
        <item x="540"/>
        <item x="25"/>
        <item x="704"/>
        <item x="171"/>
        <item x="249"/>
        <item x="428"/>
        <item x="232"/>
        <item x="537"/>
        <item x="725"/>
        <item x="18"/>
        <item x="671"/>
        <item x="465"/>
        <item x="180"/>
        <item x="580"/>
        <item x="114"/>
        <item x="507"/>
        <item x="99"/>
        <item x="348"/>
        <item x="661"/>
        <item x="615"/>
        <item x="664"/>
        <item x="605"/>
        <item x="193"/>
        <item x="669"/>
        <item x="116"/>
        <item x="254"/>
        <item x="699"/>
        <item x="502"/>
        <item x="355"/>
        <item x="332"/>
        <item x="289"/>
        <item x="472"/>
        <item x="284"/>
        <item x="10"/>
        <item x="411"/>
        <item x="20"/>
        <item x="145"/>
        <item x="313"/>
        <item x="421"/>
        <item x="218"/>
        <item x="665"/>
        <item x="103"/>
        <item x="23"/>
        <item x="79"/>
        <item x="441"/>
        <item x="611"/>
        <item x="198"/>
        <item x="701"/>
        <item x="719"/>
        <item x="207"/>
        <item x="434"/>
        <item x="403"/>
        <item x="253"/>
        <item x="706"/>
        <item x="528"/>
        <item x="619"/>
        <item x="469"/>
        <item x="144"/>
        <item x="291"/>
        <item x="468"/>
        <item x="602"/>
        <item x="542"/>
        <item x="546"/>
        <item x="413"/>
        <item x="369"/>
        <item x="524"/>
        <item x="510"/>
        <item x="591"/>
        <item x="349"/>
        <item x="209"/>
        <item x="561"/>
        <item x="274"/>
        <item x="14"/>
        <item x="642"/>
        <item x="219"/>
        <item x="272"/>
        <item x="200"/>
        <item x="639"/>
        <item x="606"/>
        <item x="581"/>
        <item x="131"/>
        <item x="476"/>
        <item x="462"/>
        <item x="7"/>
        <item x="389"/>
        <item x="674"/>
        <item x="168"/>
        <item x="449"/>
        <item x="74"/>
        <item x="577"/>
        <item x="364"/>
        <item x="454"/>
        <item x="199"/>
        <item x="728"/>
        <item x="550"/>
        <item x="409"/>
        <item x="27"/>
        <item x="210"/>
        <item x="377"/>
        <item x="202"/>
        <item x="115"/>
        <item x="493"/>
        <item x="635"/>
        <item x="624"/>
        <item x="215"/>
        <item x="183"/>
        <item x="38"/>
        <item x="672"/>
        <item x="393"/>
        <item x="660"/>
        <item x="75"/>
        <item x="505"/>
        <item x="613"/>
        <item x="637"/>
        <item x="63"/>
        <item x="703"/>
        <item x="514"/>
        <item x="259"/>
        <item x="494"/>
        <item x="134"/>
        <item x="266"/>
        <item x="160"/>
        <item x="489"/>
        <item x="555"/>
        <item x="594"/>
        <item x="394"/>
        <item x="336"/>
        <item x="250"/>
        <item x="91"/>
        <item x="182"/>
        <item x="495"/>
        <item x="373"/>
        <item x="16"/>
        <item x="320"/>
        <item x="197"/>
        <item x="519"/>
        <item x="179"/>
        <item x="653"/>
        <item x="126"/>
        <item x="593"/>
        <item x="88"/>
        <item x="30"/>
        <item x="548"/>
        <item x="37"/>
        <item x="582"/>
        <item x="678"/>
        <item x="130"/>
        <item x="633"/>
        <item x="488"/>
        <item x="429"/>
        <item x="325"/>
        <item x="159"/>
        <item x="467"/>
        <item x="21"/>
        <item x="609"/>
        <item x="563"/>
        <item x="573"/>
        <item x="696"/>
        <item x="603"/>
        <item x="119"/>
        <item x="727"/>
        <item x="497"/>
        <item x="48"/>
        <item x="234"/>
        <item x="295"/>
        <item x="303"/>
        <item x="212"/>
        <item x="717"/>
        <item x="564"/>
        <item x="186"/>
        <item x="270"/>
        <item x="316"/>
        <item x="420"/>
        <item x="399"/>
        <item x="644"/>
        <item x="385"/>
        <item x="238"/>
        <item x="102"/>
        <item x="43"/>
        <item x="535"/>
        <item x="293"/>
        <item x="178"/>
        <item x="315"/>
        <item x="188"/>
        <item x="299"/>
        <item x="687"/>
        <item x="655"/>
        <item x="513"/>
        <item x="6"/>
        <item x="418"/>
        <item x="402"/>
        <item x="268"/>
        <item x="319"/>
        <item x="224"/>
        <item x="156"/>
        <item x="343"/>
        <item x="439"/>
        <item x="360"/>
        <item x="521"/>
        <item x="194"/>
        <item x="113"/>
        <item x="457"/>
        <item x="565"/>
        <item x="631"/>
        <item x="97"/>
        <item x="425"/>
        <item x="574"/>
        <item x="345"/>
        <item x="123"/>
        <item x="435"/>
        <item x="118"/>
        <item x="484"/>
        <item x="607"/>
        <item x="427"/>
        <item x="177"/>
        <item x="157"/>
        <item x="83"/>
        <item x="374"/>
        <item x="246"/>
        <item x="596"/>
        <item x="269"/>
        <item x="276"/>
        <item x="620"/>
        <item x="331"/>
        <item x="153"/>
        <item x="311"/>
        <item x="55"/>
        <item x="365"/>
        <item x="148"/>
        <item x="396"/>
        <item x="92"/>
        <item x="463"/>
        <item x="132"/>
        <item x="247"/>
        <item x="595"/>
        <item x="522"/>
        <item x="370"/>
        <item x="321"/>
        <item x="390"/>
        <item x="430"/>
        <item x="491"/>
        <item x="459"/>
        <item x="600"/>
        <item x="251"/>
        <item x="344"/>
        <item x="477"/>
        <item x="170"/>
        <item x="318"/>
        <item x="621"/>
        <item x="286"/>
        <item x="42"/>
        <item x="531"/>
        <item x="143"/>
        <item x="312"/>
        <item x="443"/>
        <item x="371"/>
        <item x="45"/>
        <item x="17"/>
        <item x="610"/>
        <item x="530"/>
        <item x="490"/>
        <item x="89"/>
        <item x="461"/>
        <item x="195"/>
        <item x="100"/>
        <item x="233"/>
        <item x="352"/>
        <item x="440"/>
        <item x="141"/>
        <item x="59"/>
        <item x="47"/>
        <item x="54"/>
        <item x="709"/>
        <item x="228"/>
        <item x="225"/>
        <item x="122"/>
        <item x="527"/>
        <item x="446"/>
        <item x="9"/>
        <item x="110"/>
        <item x="406"/>
        <item x="690"/>
        <item x="0"/>
        <item x="41"/>
        <item x="551"/>
        <item x="583"/>
        <item x="305"/>
        <item x="503"/>
        <item x="65"/>
        <item x="90"/>
        <item x="147"/>
        <item x="242"/>
        <item x="652"/>
        <item x="553"/>
        <item x="176"/>
        <item x="278"/>
        <item x="554"/>
        <item x="509"/>
        <item x="196"/>
        <item x="73"/>
        <item x="154"/>
        <item x="478"/>
        <item x="417"/>
        <item x="128"/>
        <item x="694"/>
        <item x="388"/>
        <item x="61"/>
        <item x="659"/>
        <item x="683"/>
        <item x="710"/>
        <item x="49"/>
        <item x="698"/>
        <item x="482"/>
        <item x="436"/>
        <item x="185"/>
        <item x="651"/>
        <item x="658"/>
        <item t="default"/>
      </items>
    </pivotField>
    <pivotField showAll="0"/>
    <pivotField showAll="0"/>
    <pivotField showAll="0"/>
    <pivotField showAll="0"/>
    <pivotField showAll="0"/>
    <pivotField showAll="0"/>
    <pivotField showAll="0"/>
    <pivotField showAll="0"/>
    <pivotField showAll="0"/>
    <pivotField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dataField="1" showAll="0"/>
    <pivotField numFmtId="14" showAll="0">
      <items count="25">
        <item x="22"/>
        <item x="1"/>
        <item x="20"/>
        <item x="8"/>
        <item x="3"/>
        <item x="17"/>
        <item x="2"/>
        <item x="9"/>
        <item x="4"/>
        <item x="16"/>
        <item x="10"/>
        <item x="15"/>
        <item x="21"/>
        <item x="12"/>
        <item x="7"/>
        <item x="14"/>
        <item x="6"/>
        <item x="11"/>
        <item x="13"/>
        <item x="5"/>
        <item x="23"/>
        <item x="18"/>
        <item x="0"/>
        <item x="19"/>
        <item t="default"/>
      </items>
    </pivotField>
    <pivotField showAll="0" defaultSubtotal="0">
      <items count="1">
        <item x="0"/>
      </items>
    </pivotField>
    <pivotField showAll="0" defaultSubtotal="0"/>
    <pivotField showAll="0" defaultSubtotal="0"/>
    <pivotField showAll="0" defaultSubtotal="0">
      <items count="4">
        <item x="0"/>
        <item x="1"/>
        <item x="2"/>
        <item x="3"/>
      </items>
    </pivotField>
  </pivotFields>
  <rowFields count="1">
    <field x="11"/>
  </rowFields>
  <rowItems count="4">
    <i>
      <x v="2"/>
    </i>
    <i>
      <x/>
    </i>
    <i>
      <x v="1"/>
    </i>
    <i t="grand">
      <x/>
    </i>
  </rowItems>
  <colItems count="1">
    <i/>
  </colItems>
  <dataFields count="1">
    <dataField name="Sum of Inventory_Value"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0B905A3-2496-4CC7-AA68-99B552A6C32A}" name="PivotTable24"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location ref="H6:I17" firstHeaderRow="1" firstDataRow="1" firstDataCol="1"/>
  <pivotFields count="18">
    <pivotField showAll="0">
      <items count="732">
        <item x="398"/>
        <item x="333"/>
        <item x="353"/>
        <item x="552"/>
        <item x="483"/>
        <item x="723"/>
        <item x="167"/>
        <item x="277"/>
        <item x="391"/>
        <item x="650"/>
        <item x="557"/>
        <item x="68"/>
        <item x="397"/>
        <item x="572"/>
        <item x="541"/>
        <item x="135"/>
        <item x="386"/>
        <item x="558"/>
        <item x="255"/>
        <item x="708"/>
        <item x="285"/>
        <item x="715"/>
        <item x="151"/>
        <item x="722"/>
        <item x="592"/>
        <item x="506"/>
        <item x="300"/>
        <item x="80"/>
        <item x="686"/>
        <item x="623"/>
        <item x="569"/>
        <item x="155"/>
        <item x="559"/>
        <item x="498"/>
        <item x="571"/>
        <item x="328"/>
        <item x="121"/>
        <item x="98"/>
        <item x="189"/>
        <item x="667"/>
        <item x="264"/>
        <item x="165"/>
        <item x="533"/>
        <item x="525"/>
        <item x="487"/>
        <item x="217"/>
        <item x="608"/>
        <item x="322"/>
        <item x="262"/>
        <item x="523"/>
        <item x="76"/>
        <item x="576"/>
        <item x="481"/>
        <item x="634"/>
        <item x="26"/>
        <item x="662"/>
        <item x="680"/>
        <item x="12"/>
        <item x="1"/>
        <item x="720"/>
        <item x="431"/>
        <item x="628"/>
        <item x="53"/>
        <item x="486"/>
        <item x="310"/>
        <item x="174"/>
        <item x="244"/>
        <item x="448"/>
        <item x="287"/>
        <item x="337"/>
        <item x="52"/>
        <item x="338"/>
        <item x="136"/>
        <item x="508"/>
        <item x="169"/>
        <item x="526"/>
        <item x="347"/>
        <item x="622"/>
        <item x="456"/>
        <item x="158"/>
        <item x="383"/>
        <item x="317"/>
        <item x="419"/>
        <item x="84"/>
        <item x="612"/>
        <item x="125"/>
        <item x="72"/>
        <item x="590"/>
        <item x="297"/>
        <item x="584"/>
        <item x="350"/>
        <item x="511"/>
        <item x="681"/>
        <item x="351"/>
        <item x="447"/>
        <item x="111"/>
        <item x="424"/>
        <item x="323"/>
        <item x="56"/>
        <item x="617"/>
        <item x="81"/>
        <item x="60"/>
        <item x="645"/>
        <item x="536"/>
        <item x="93"/>
        <item x="64"/>
        <item x="654"/>
        <item x="556"/>
        <item x="304"/>
        <item x="638"/>
        <item x="549"/>
        <item x="401"/>
        <item x="455"/>
        <item x="172"/>
        <item x="326"/>
        <item x="500"/>
        <item x="11"/>
        <item x="629"/>
        <item x="599"/>
        <item x="616"/>
        <item x="129"/>
        <item x="281"/>
        <item x="19"/>
        <item x="87"/>
        <item x="496"/>
        <item x="714"/>
        <item x="282"/>
        <item x="588"/>
        <item x="33"/>
        <item x="641"/>
        <item x="579"/>
        <item x="149"/>
        <item x="288"/>
        <item x="4"/>
        <item x="438"/>
        <item x="480"/>
        <item x="627"/>
        <item x="517"/>
        <item x="501"/>
        <item x="329"/>
        <item x="471"/>
        <item x="695"/>
        <item x="342"/>
        <item x="273"/>
        <item x="161"/>
        <item x="36"/>
        <item x="139"/>
        <item x="485"/>
        <item x="682"/>
        <item x="221"/>
        <item x="648"/>
        <item x="187"/>
        <item x="492"/>
        <item x="292"/>
        <item x="392"/>
        <item x="105"/>
        <item x="515"/>
        <item x="162"/>
        <item x="34"/>
        <item x="265"/>
        <item x="306"/>
        <item x="499"/>
        <item x="175"/>
        <item x="520"/>
        <item x="62"/>
        <item x="190"/>
        <item x="51"/>
        <item x="220"/>
        <item x="408"/>
        <item x="689"/>
        <item x="716"/>
        <item x="150"/>
        <item x="407"/>
        <item x="534"/>
        <item x="235"/>
        <item x="50"/>
        <item x="58"/>
        <item x="31"/>
        <item x="675"/>
        <item x="166"/>
        <item x="339"/>
        <item x="239"/>
        <item x="137"/>
        <item x="86"/>
        <item x="516"/>
        <item x="433"/>
        <item x="263"/>
        <item x="46"/>
        <item x="57"/>
        <item x="663"/>
        <item x="376"/>
        <item x="464"/>
        <item x="518"/>
        <item x="3"/>
        <item x="214"/>
        <item x="140"/>
        <item x="258"/>
        <item x="120"/>
        <item x="597"/>
        <item x="688"/>
        <item x="378"/>
        <item x="382"/>
        <item x="261"/>
        <item x="473"/>
        <item x="724"/>
        <item x="307"/>
        <item x="213"/>
        <item x="636"/>
        <item x="2"/>
        <item x="387"/>
        <item x="181"/>
        <item x="280"/>
        <item x="301"/>
        <item x="229"/>
        <item x="705"/>
        <item x="243"/>
        <item x="384"/>
        <item x="191"/>
        <item x="547"/>
        <item x="570"/>
        <item x="726"/>
        <item x="604"/>
        <item x="512"/>
        <item x="543"/>
        <item x="529"/>
        <item x="260"/>
        <item x="124"/>
        <item x="711"/>
        <item x="677"/>
        <item x="71"/>
        <item x="729"/>
        <item x="106"/>
        <item x="13"/>
        <item x="78"/>
        <item x="206"/>
        <item x="127"/>
        <item x="298"/>
        <item x="248"/>
        <item x="363"/>
        <item x="204"/>
        <item x="327"/>
        <item x="334"/>
        <item x="367"/>
        <item x="216"/>
        <item x="416"/>
        <item x="5"/>
        <item x="8"/>
        <item x="237"/>
        <item x="466"/>
        <item x="101"/>
        <item x="544"/>
        <item x="626"/>
        <item x="475"/>
        <item x="532"/>
        <item x="712"/>
        <item x="230"/>
        <item x="479"/>
        <item x="275"/>
        <item x="649"/>
        <item x="567"/>
        <item x="252"/>
        <item x="566"/>
        <item x="302"/>
        <item x="69"/>
        <item x="236"/>
        <item x="442"/>
        <item x="208"/>
        <item x="575"/>
        <item x="22"/>
        <item x="375"/>
        <item x="586"/>
        <item x="679"/>
        <item x="697"/>
        <item x="28"/>
        <item x="39"/>
        <item x="356"/>
        <item x="538"/>
        <item x="668"/>
        <item x="290"/>
        <item x="625"/>
        <item x="630"/>
        <item x="341"/>
        <item x="451"/>
        <item x="205"/>
        <item x="372"/>
        <item x="730"/>
        <item x="412"/>
        <item x="452"/>
        <item x="44"/>
        <item x="585"/>
        <item x="380"/>
        <item x="578"/>
        <item x="450"/>
        <item x="245"/>
        <item x="361"/>
        <item x="223"/>
        <item x="271"/>
        <item x="423"/>
        <item x="163"/>
        <item x="203"/>
        <item x="601"/>
        <item x="366"/>
        <item x="35"/>
        <item x="231"/>
        <item x="405"/>
        <item x="587"/>
        <item x="133"/>
        <item x="562"/>
        <item x="656"/>
        <item x="395"/>
        <item x="426"/>
        <item x="85"/>
        <item x="684"/>
        <item x="632"/>
        <item x="324"/>
        <item x="381"/>
        <item x="640"/>
        <item x="15"/>
        <item x="112"/>
        <item x="32"/>
        <item x="432"/>
        <item x="184"/>
        <item x="359"/>
        <item x="539"/>
        <item x="211"/>
        <item x="470"/>
        <item x="545"/>
        <item x="404"/>
        <item x="257"/>
        <item x="400"/>
        <item x="40"/>
        <item x="422"/>
        <item x="568"/>
        <item x="379"/>
        <item x="241"/>
        <item x="109"/>
        <item x="362"/>
        <item x="444"/>
        <item x="453"/>
        <item x="673"/>
        <item x="713"/>
        <item x="164"/>
        <item x="643"/>
        <item x="614"/>
        <item x="721"/>
        <item x="142"/>
        <item x="676"/>
        <item x="368"/>
        <item x="314"/>
        <item x="201"/>
        <item x="692"/>
        <item x="24"/>
        <item x="107"/>
        <item x="437"/>
        <item x="458"/>
        <item x="117"/>
        <item x="354"/>
        <item x="618"/>
        <item x="589"/>
        <item x="560"/>
        <item x="66"/>
        <item x="279"/>
        <item x="309"/>
        <item x="504"/>
        <item x="296"/>
        <item x="691"/>
        <item x="67"/>
        <item x="340"/>
        <item x="460"/>
        <item x="718"/>
        <item x="702"/>
        <item x="94"/>
        <item x="96"/>
        <item x="415"/>
        <item x="267"/>
        <item x="657"/>
        <item x="82"/>
        <item x="308"/>
        <item x="666"/>
        <item x="330"/>
        <item x="647"/>
        <item x="358"/>
        <item x="226"/>
        <item x="685"/>
        <item x="146"/>
        <item x="108"/>
        <item x="192"/>
        <item x="335"/>
        <item x="222"/>
        <item x="283"/>
        <item x="104"/>
        <item x="346"/>
        <item x="414"/>
        <item x="693"/>
        <item x="707"/>
        <item x="700"/>
        <item x="294"/>
        <item x="598"/>
        <item x="474"/>
        <item x="646"/>
        <item x="29"/>
        <item x="357"/>
        <item x="138"/>
        <item x="410"/>
        <item x="173"/>
        <item x="445"/>
        <item x="227"/>
        <item x="95"/>
        <item x="670"/>
        <item x="152"/>
        <item x="256"/>
        <item x="240"/>
        <item x="70"/>
        <item x="77"/>
        <item x="540"/>
        <item x="25"/>
        <item x="704"/>
        <item x="171"/>
        <item x="249"/>
        <item x="428"/>
        <item x="232"/>
        <item x="537"/>
        <item x="725"/>
        <item x="18"/>
        <item x="671"/>
        <item x="465"/>
        <item x="180"/>
        <item x="580"/>
        <item x="114"/>
        <item x="507"/>
        <item x="99"/>
        <item x="348"/>
        <item x="661"/>
        <item x="615"/>
        <item x="664"/>
        <item x="605"/>
        <item x="193"/>
        <item x="669"/>
        <item x="116"/>
        <item x="254"/>
        <item x="699"/>
        <item x="502"/>
        <item x="355"/>
        <item x="332"/>
        <item x="289"/>
        <item x="472"/>
        <item x="284"/>
        <item x="10"/>
        <item x="411"/>
        <item x="20"/>
        <item x="145"/>
        <item x="313"/>
        <item x="421"/>
        <item x="218"/>
        <item x="665"/>
        <item x="103"/>
        <item x="23"/>
        <item x="79"/>
        <item x="441"/>
        <item x="611"/>
        <item x="198"/>
        <item x="701"/>
        <item x="719"/>
        <item x="207"/>
        <item x="434"/>
        <item x="403"/>
        <item x="253"/>
        <item x="706"/>
        <item x="528"/>
        <item x="619"/>
        <item x="469"/>
        <item x="144"/>
        <item x="291"/>
        <item x="468"/>
        <item x="602"/>
        <item x="542"/>
        <item x="546"/>
        <item x="413"/>
        <item x="369"/>
        <item x="524"/>
        <item x="510"/>
        <item x="591"/>
        <item x="349"/>
        <item x="209"/>
        <item x="561"/>
        <item x="274"/>
        <item x="14"/>
        <item x="642"/>
        <item x="219"/>
        <item x="272"/>
        <item x="200"/>
        <item x="639"/>
        <item x="606"/>
        <item x="581"/>
        <item x="131"/>
        <item x="476"/>
        <item x="462"/>
        <item x="7"/>
        <item x="389"/>
        <item x="674"/>
        <item x="168"/>
        <item x="449"/>
        <item x="74"/>
        <item x="577"/>
        <item x="364"/>
        <item x="454"/>
        <item x="199"/>
        <item x="728"/>
        <item x="550"/>
        <item x="409"/>
        <item x="27"/>
        <item x="210"/>
        <item x="377"/>
        <item x="202"/>
        <item x="115"/>
        <item x="493"/>
        <item x="635"/>
        <item x="624"/>
        <item x="215"/>
        <item x="183"/>
        <item x="38"/>
        <item x="672"/>
        <item x="393"/>
        <item x="660"/>
        <item x="75"/>
        <item x="505"/>
        <item x="613"/>
        <item x="637"/>
        <item x="63"/>
        <item x="703"/>
        <item x="514"/>
        <item x="259"/>
        <item x="494"/>
        <item x="134"/>
        <item x="266"/>
        <item x="160"/>
        <item x="489"/>
        <item x="555"/>
        <item x="594"/>
        <item x="394"/>
        <item x="336"/>
        <item x="250"/>
        <item x="91"/>
        <item x="182"/>
        <item x="495"/>
        <item x="373"/>
        <item x="16"/>
        <item x="320"/>
        <item x="197"/>
        <item x="519"/>
        <item x="179"/>
        <item x="653"/>
        <item x="126"/>
        <item x="593"/>
        <item x="88"/>
        <item x="30"/>
        <item x="548"/>
        <item x="37"/>
        <item x="582"/>
        <item x="678"/>
        <item x="130"/>
        <item x="633"/>
        <item x="488"/>
        <item x="429"/>
        <item x="325"/>
        <item x="159"/>
        <item x="467"/>
        <item x="21"/>
        <item x="609"/>
        <item x="563"/>
        <item x="573"/>
        <item x="696"/>
        <item x="603"/>
        <item x="119"/>
        <item x="727"/>
        <item x="497"/>
        <item x="48"/>
        <item x="234"/>
        <item x="295"/>
        <item x="303"/>
        <item x="212"/>
        <item x="717"/>
        <item x="564"/>
        <item x="186"/>
        <item x="270"/>
        <item x="316"/>
        <item x="420"/>
        <item x="399"/>
        <item x="644"/>
        <item x="385"/>
        <item x="238"/>
        <item x="102"/>
        <item x="43"/>
        <item x="535"/>
        <item x="293"/>
        <item x="178"/>
        <item x="315"/>
        <item x="188"/>
        <item x="299"/>
        <item x="687"/>
        <item x="655"/>
        <item x="513"/>
        <item x="6"/>
        <item x="418"/>
        <item x="402"/>
        <item x="268"/>
        <item x="319"/>
        <item x="224"/>
        <item x="156"/>
        <item x="343"/>
        <item x="439"/>
        <item x="360"/>
        <item x="521"/>
        <item x="194"/>
        <item x="113"/>
        <item x="457"/>
        <item x="565"/>
        <item x="631"/>
        <item x="97"/>
        <item x="425"/>
        <item x="574"/>
        <item x="345"/>
        <item x="123"/>
        <item x="435"/>
        <item x="118"/>
        <item x="484"/>
        <item x="607"/>
        <item x="427"/>
        <item x="177"/>
        <item x="157"/>
        <item x="83"/>
        <item x="374"/>
        <item x="246"/>
        <item x="596"/>
        <item x="269"/>
        <item x="276"/>
        <item x="620"/>
        <item x="331"/>
        <item x="153"/>
        <item x="311"/>
        <item x="55"/>
        <item x="365"/>
        <item x="148"/>
        <item x="396"/>
        <item x="92"/>
        <item x="463"/>
        <item x="132"/>
        <item x="247"/>
        <item x="595"/>
        <item x="522"/>
        <item x="370"/>
        <item x="321"/>
        <item x="390"/>
        <item x="430"/>
        <item x="491"/>
        <item x="459"/>
        <item x="600"/>
        <item x="251"/>
        <item x="344"/>
        <item x="477"/>
        <item x="170"/>
        <item x="318"/>
        <item x="621"/>
        <item x="286"/>
        <item x="42"/>
        <item x="531"/>
        <item x="143"/>
        <item x="312"/>
        <item x="443"/>
        <item x="371"/>
        <item x="45"/>
        <item x="17"/>
        <item x="610"/>
        <item x="530"/>
        <item x="490"/>
        <item x="89"/>
        <item x="461"/>
        <item x="195"/>
        <item x="100"/>
        <item x="233"/>
        <item x="352"/>
        <item x="440"/>
        <item x="141"/>
        <item x="59"/>
        <item x="47"/>
        <item x="54"/>
        <item x="709"/>
        <item x="228"/>
        <item x="225"/>
        <item x="122"/>
        <item x="527"/>
        <item x="446"/>
        <item x="9"/>
        <item x="110"/>
        <item x="406"/>
        <item x="690"/>
        <item x="0"/>
        <item x="41"/>
        <item x="551"/>
        <item x="583"/>
        <item x="305"/>
        <item x="503"/>
        <item x="65"/>
        <item x="90"/>
        <item x="147"/>
        <item x="242"/>
        <item x="652"/>
        <item x="553"/>
        <item x="176"/>
        <item x="278"/>
        <item x="554"/>
        <item x="509"/>
        <item x="196"/>
        <item x="73"/>
        <item x="154"/>
        <item x="478"/>
        <item x="417"/>
        <item x="128"/>
        <item x="694"/>
        <item x="388"/>
        <item x="61"/>
        <item x="659"/>
        <item x="683"/>
        <item x="710"/>
        <item x="49"/>
        <item x="698"/>
        <item x="482"/>
        <item x="436"/>
        <item x="185"/>
        <item x="651"/>
        <item x="658"/>
        <item t="default"/>
      </items>
    </pivotField>
    <pivotField showAll="0"/>
    <pivotField showAll="0"/>
    <pivotField axis="axisRow" showAll="0" sortType="descending">
      <items count="11">
        <item x="4"/>
        <item x="2"/>
        <item x="1"/>
        <item x="5"/>
        <item x="7"/>
        <item x="0"/>
        <item x="9"/>
        <item x="8"/>
        <item x="3"/>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ataField="1" showAll="0"/>
    <pivotField numFmtId="14" showAll="0">
      <items count="25">
        <item x="22"/>
        <item x="1"/>
        <item x="20"/>
        <item x="8"/>
        <item x="3"/>
        <item x="17"/>
        <item x="2"/>
        <item x="9"/>
        <item x="4"/>
        <item x="16"/>
        <item x="10"/>
        <item x="15"/>
        <item x="21"/>
        <item x="12"/>
        <item x="7"/>
        <item x="14"/>
        <item x="6"/>
        <item x="11"/>
        <item x="13"/>
        <item x="5"/>
        <item x="23"/>
        <item x="18"/>
        <item x="0"/>
        <item x="19"/>
        <item t="default"/>
      </items>
    </pivotField>
    <pivotField showAll="0" defaultSubtotal="0">
      <items count="1">
        <item x="0"/>
      </items>
    </pivotField>
    <pivotField showAll="0" defaultSubtotal="0"/>
    <pivotField showAll="0" defaultSubtotal="0"/>
    <pivotField showAll="0" defaultSubtotal="0">
      <items count="4">
        <item x="0"/>
        <item x="1"/>
        <item x="2"/>
        <item x="3"/>
      </items>
    </pivotField>
  </pivotFields>
  <rowFields count="1">
    <field x="3"/>
  </rowFields>
  <rowItems count="11">
    <i>
      <x v="4"/>
    </i>
    <i>
      <x v="1"/>
    </i>
    <i>
      <x v="7"/>
    </i>
    <i>
      <x v="9"/>
    </i>
    <i>
      <x v="2"/>
    </i>
    <i>
      <x v="8"/>
    </i>
    <i>
      <x v="6"/>
    </i>
    <i>
      <x/>
    </i>
    <i>
      <x v="3"/>
    </i>
    <i>
      <x v="5"/>
    </i>
    <i t="grand">
      <x/>
    </i>
  </rowItems>
  <colItems count="1">
    <i/>
  </colItems>
  <dataFields count="1">
    <dataField name="Sum of Inventory_Value"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EEE8B00-6B45-4531-9B52-BF5E32BD58C2}" name="PivotTable23"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Inventory Status">
  <location ref="D6:E10" firstHeaderRow="1" firstDataRow="1" firstDataCol="1"/>
  <pivotFields count="18">
    <pivotField showAll="0">
      <items count="732">
        <item x="398"/>
        <item x="333"/>
        <item x="353"/>
        <item x="552"/>
        <item x="483"/>
        <item x="723"/>
        <item x="167"/>
        <item x="277"/>
        <item x="391"/>
        <item x="650"/>
        <item x="557"/>
        <item x="68"/>
        <item x="397"/>
        <item x="572"/>
        <item x="541"/>
        <item x="135"/>
        <item x="386"/>
        <item x="558"/>
        <item x="255"/>
        <item x="708"/>
        <item x="285"/>
        <item x="715"/>
        <item x="151"/>
        <item x="722"/>
        <item x="592"/>
        <item x="506"/>
        <item x="300"/>
        <item x="80"/>
        <item x="686"/>
        <item x="623"/>
        <item x="569"/>
        <item x="155"/>
        <item x="559"/>
        <item x="498"/>
        <item x="571"/>
        <item x="328"/>
        <item x="121"/>
        <item x="98"/>
        <item x="189"/>
        <item x="667"/>
        <item x="264"/>
        <item x="165"/>
        <item x="533"/>
        <item x="525"/>
        <item x="487"/>
        <item x="217"/>
        <item x="608"/>
        <item x="322"/>
        <item x="262"/>
        <item x="523"/>
        <item x="76"/>
        <item x="576"/>
        <item x="481"/>
        <item x="634"/>
        <item x="26"/>
        <item x="662"/>
        <item x="680"/>
        <item x="12"/>
        <item x="1"/>
        <item x="720"/>
        <item x="431"/>
        <item x="628"/>
        <item x="53"/>
        <item x="486"/>
        <item x="310"/>
        <item x="174"/>
        <item x="244"/>
        <item x="448"/>
        <item x="287"/>
        <item x="337"/>
        <item x="52"/>
        <item x="338"/>
        <item x="136"/>
        <item x="508"/>
        <item x="169"/>
        <item x="526"/>
        <item x="347"/>
        <item x="622"/>
        <item x="456"/>
        <item x="158"/>
        <item x="383"/>
        <item x="317"/>
        <item x="419"/>
        <item x="84"/>
        <item x="612"/>
        <item x="125"/>
        <item x="72"/>
        <item x="590"/>
        <item x="297"/>
        <item x="584"/>
        <item x="350"/>
        <item x="511"/>
        <item x="681"/>
        <item x="351"/>
        <item x="447"/>
        <item x="111"/>
        <item x="424"/>
        <item x="323"/>
        <item x="56"/>
        <item x="617"/>
        <item x="81"/>
        <item x="60"/>
        <item x="645"/>
        <item x="536"/>
        <item x="93"/>
        <item x="64"/>
        <item x="654"/>
        <item x="556"/>
        <item x="304"/>
        <item x="638"/>
        <item x="549"/>
        <item x="401"/>
        <item x="455"/>
        <item x="172"/>
        <item x="326"/>
        <item x="500"/>
        <item x="11"/>
        <item x="629"/>
        <item x="599"/>
        <item x="616"/>
        <item x="129"/>
        <item x="281"/>
        <item x="19"/>
        <item x="87"/>
        <item x="496"/>
        <item x="714"/>
        <item x="282"/>
        <item x="588"/>
        <item x="33"/>
        <item x="641"/>
        <item x="579"/>
        <item x="149"/>
        <item x="288"/>
        <item x="4"/>
        <item x="438"/>
        <item x="480"/>
        <item x="627"/>
        <item x="517"/>
        <item x="501"/>
        <item x="329"/>
        <item x="471"/>
        <item x="695"/>
        <item x="342"/>
        <item x="273"/>
        <item x="161"/>
        <item x="36"/>
        <item x="139"/>
        <item x="485"/>
        <item x="682"/>
        <item x="221"/>
        <item x="648"/>
        <item x="187"/>
        <item x="492"/>
        <item x="292"/>
        <item x="392"/>
        <item x="105"/>
        <item x="515"/>
        <item x="162"/>
        <item x="34"/>
        <item x="265"/>
        <item x="306"/>
        <item x="499"/>
        <item x="175"/>
        <item x="520"/>
        <item x="62"/>
        <item x="190"/>
        <item x="51"/>
        <item x="220"/>
        <item x="408"/>
        <item x="689"/>
        <item x="716"/>
        <item x="150"/>
        <item x="407"/>
        <item x="534"/>
        <item x="235"/>
        <item x="50"/>
        <item x="58"/>
        <item x="31"/>
        <item x="675"/>
        <item x="166"/>
        <item x="339"/>
        <item x="239"/>
        <item x="137"/>
        <item x="86"/>
        <item x="516"/>
        <item x="433"/>
        <item x="263"/>
        <item x="46"/>
        <item x="57"/>
        <item x="663"/>
        <item x="376"/>
        <item x="464"/>
        <item x="518"/>
        <item x="3"/>
        <item x="214"/>
        <item x="140"/>
        <item x="258"/>
        <item x="120"/>
        <item x="597"/>
        <item x="688"/>
        <item x="378"/>
        <item x="382"/>
        <item x="261"/>
        <item x="473"/>
        <item x="724"/>
        <item x="307"/>
        <item x="213"/>
        <item x="636"/>
        <item x="2"/>
        <item x="387"/>
        <item x="181"/>
        <item x="280"/>
        <item x="301"/>
        <item x="229"/>
        <item x="705"/>
        <item x="243"/>
        <item x="384"/>
        <item x="191"/>
        <item x="547"/>
        <item x="570"/>
        <item x="726"/>
        <item x="604"/>
        <item x="512"/>
        <item x="543"/>
        <item x="529"/>
        <item x="260"/>
        <item x="124"/>
        <item x="711"/>
        <item x="677"/>
        <item x="71"/>
        <item x="729"/>
        <item x="106"/>
        <item x="13"/>
        <item x="78"/>
        <item x="206"/>
        <item x="127"/>
        <item x="298"/>
        <item x="248"/>
        <item x="363"/>
        <item x="204"/>
        <item x="327"/>
        <item x="334"/>
        <item x="367"/>
        <item x="216"/>
        <item x="416"/>
        <item x="5"/>
        <item x="8"/>
        <item x="237"/>
        <item x="466"/>
        <item x="101"/>
        <item x="544"/>
        <item x="626"/>
        <item x="475"/>
        <item x="532"/>
        <item x="712"/>
        <item x="230"/>
        <item x="479"/>
        <item x="275"/>
        <item x="649"/>
        <item x="567"/>
        <item x="252"/>
        <item x="566"/>
        <item x="302"/>
        <item x="69"/>
        <item x="236"/>
        <item x="442"/>
        <item x="208"/>
        <item x="575"/>
        <item x="22"/>
        <item x="375"/>
        <item x="586"/>
        <item x="679"/>
        <item x="697"/>
        <item x="28"/>
        <item x="39"/>
        <item x="356"/>
        <item x="538"/>
        <item x="668"/>
        <item x="290"/>
        <item x="625"/>
        <item x="630"/>
        <item x="341"/>
        <item x="451"/>
        <item x="205"/>
        <item x="372"/>
        <item x="730"/>
        <item x="412"/>
        <item x="452"/>
        <item x="44"/>
        <item x="585"/>
        <item x="380"/>
        <item x="578"/>
        <item x="450"/>
        <item x="245"/>
        <item x="361"/>
        <item x="223"/>
        <item x="271"/>
        <item x="423"/>
        <item x="163"/>
        <item x="203"/>
        <item x="601"/>
        <item x="366"/>
        <item x="35"/>
        <item x="231"/>
        <item x="405"/>
        <item x="587"/>
        <item x="133"/>
        <item x="562"/>
        <item x="656"/>
        <item x="395"/>
        <item x="426"/>
        <item x="85"/>
        <item x="684"/>
        <item x="632"/>
        <item x="324"/>
        <item x="381"/>
        <item x="640"/>
        <item x="15"/>
        <item x="112"/>
        <item x="32"/>
        <item x="432"/>
        <item x="184"/>
        <item x="359"/>
        <item x="539"/>
        <item x="211"/>
        <item x="470"/>
        <item x="545"/>
        <item x="404"/>
        <item x="257"/>
        <item x="400"/>
        <item x="40"/>
        <item x="422"/>
        <item x="568"/>
        <item x="379"/>
        <item x="241"/>
        <item x="109"/>
        <item x="362"/>
        <item x="444"/>
        <item x="453"/>
        <item x="673"/>
        <item x="713"/>
        <item x="164"/>
        <item x="643"/>
        <item x="614"/>
        <item x="721"/>
        <item x="142"/>
        <item x="676"/>
        <item x="368"/>
        <item x="314"/>
        <item x="201"/>
        <item x="692"/>
        <item x="24"/>
        <item x="107"/>
        <item x="437"/>
        <item x="458"/>
        <item x="117"/>
        <item x="354"/>
        <item x="618"/>
        <item x="589"/>
        <item x="560"/>
        <item x="66"/>
        <item x="279"/>
        <item x="309"/>
        <item x="504"/>
        <item x="296"/>
        <item x="691"/>
        <item x="67"/>
        <item x="340"/>
        <item x="460"/>
        <item x="718"/>
        <item x="702"/>
        <item x="94"/>
        <item x="96"/>
        <item x="415"/>
        <item x="267"/>
        <item x="657"/>
        <item x="82"/>
        <item x="308"/>
        <item x="666"/>
        <item x="330"/>
        <item x="647"/>
        <item x="358"/>
        <item x="226"/>
        <item x="685"/>
        <item x="146"/>
        <item x="108"/>
        <item x="192"/>
        <item x="335"/>
        <item x="222"/>
        <item x="283"/>
        <item x="104"/>
        <item x="346"/>
        <item x="414"/>
        <item x="693"/>
        <item x="707"/>
        <item x="700"/>
        <item x="294"/>
        <item x="598"/>
        <item x="474"/>
        <item x="646"/>
        <item x="29"/>
        <item x="357"/>
        <item x="138"/>
        <item x="410"/>
        <item x="173"/>
        <item x="445"/>
        <item x="227"/>
        <item x="95"/>
        <item x="670"/>
        <item x="152"/>
        <item x="256"/>
        <item x="240"/>
        <item x="70"/>
        <item x="77"/>
        <item x="540"/>
        <item x="25"/>
        <item x="704"/>
        <item x="171"/>
        <item x="249"/>
        <item x="428"/>
        <item x="232"/>
        <item x="537"/>
        <item x="725"/>
        <item x="18"/>
        <item x="671"/>
        <item x="465"/>
        <item x="180"/>
        <item x="580"/>
        <item x="114"/>
        <item x="507"/>
        <item x="99"/>
        <item x="348"/>
        <item x="661"/>
        <item x="615"/>
        <item x="664"/>
        <item x="605"/>
        <item x="193"/>
        <item x="669"/>
        <item x="116"/>
        <item x="254"/>
        <item x="699"/>
        <item x="502"/>
        <item x="355"/>
        <item x="332"/>
        <item x="289"/>
        <item x="472"/>
        <item x="284"/>
        <item x="10"/>
        <item x="411"/>
        <item x="20"/>
        <item x="145"/>
        <item x="313"/>
        <item x="421"/>
        <item x="218"/>
        <item x="665"/>
        <item x="103"/>
        <item x="23"/>
        <item x="79"/>
        <item x="441"/>
        <item x="611"/>
        <item x="198"/>
        <item x="701"/>
        <item x="719"/>
        <item x="207"/>
        <item x="434"/>
        <item x="403"/>
        <item x="253"/>
        <item x="706"/>
        <item x="528"/>
        <item x="619"/>
        <item x="469"/>
        <item x="144"/>
        <item x="291"/>
        <item x="468"/>
        <item x="602"/>
        <item x="542"/>
        <item x="546"/>
        <item x="413"/>
        <item x="369"/>
        <item x="524"/>
        <item x="510"/>
        <item x="591"/>
        <item x="349"/>
        <item x="209"/>
        <item x="561"/>
        <item x="274"/>
        <item x="14"/>
        <item x="642"/>
        <item x="219"/>
        <item x="272"/>
        <item x="200"/>
        <item x="639"/>
        <item x="606"/>
        <item x="581"/>
        <item x="131"/>
        <item x="476"/>
        <item x="462"/>
        <item x="7"/>
        <item x="389"/>
        <item x="674"/>
        <item x="168"/>
        <item x="449"/>
        <item x="74"/>
        <item x="577"/>
        <item x="364"/>
        <item x="454"/>
        <item x="199"/>
        <item x="728"/>
        <item x="550"/>
        <item x="409"/>
        <item x="27"/>
        <item x="210"/>
        <item x="377"/>
        <item x="202"/>
        <item x="115"/>
        <item x="493"/>
        <item x="635"/>
        <item x="624"/>
        <item x="215"/>
        <item x="183"/>
        <item x="38"/>
        <item x="672"/>
        <item x="393"/>
        <item x="660"/>
        <item x="75"/>
        <item x="505"/>
        <item x="613"/>
        <item x="637"/>
        <item x="63"/>
        <item x="703"/>
        <item x="514"/>
        <item x="259"/>
        <item x="494"/>
        <item x="134"/>
        <item x="266"/>
        <item x="160"/>
        <item x="489"/>
        <item x="555"/>
        <item x="594"/>
        <item x="394"/>
        <item x="336"/>
        <item x="250"/>
        <item x="91"/>
        <item x="182"/>
        <item x="495"/>
        <item x="373"/>
        <item x="16"/>
        <item x="320"/>
        <item x="197"/>
        <item x="519"/>
        <item x="179"/>
        <item x="653"/>
        <item x="126"/>
        <item x="593"/>
        <item x="88"/>
        <item x="30"/>
        <item x="548"/>
        <item x="37"/>
        <item x="582"/>
        <item x="678"/>
        <item x="130"/>
        <item x="633"/>
        <item x="488"/>
        <item x="429"/>
        <item x="325"/>
        <item x="159"/>
        <item x="467"/>
        <item x="21"/>
        <item x="609"/>
        <item x="563"/>
        <item x="573"/>
        <item x="696"/>
        <item x="603"/>
        <item x="119"/>
        <item x="727"/>
        <item x="497"/>
        <item x="48"/>
        <item x="234"/>
        <item x="295"/>
        <item x="303"/>
        <item x="212"/>
        <item x="717"/>
        <item x="564"/>
        <item x="186"/>
        <item x="270"/>
        <item x="316"/>
        <item x="420"/>
        <item x="399"/>
        <item x="644"/>
        <item x="385"/>
        <item x="238"/>
        <item x="102"/>
        <item x="43"/>
        <item x="535"/>
        <item x="293"/>
        <item x="178"/>
        <item x="315"/>
        <item x="188"/>
        <item x="299"/>
        <item x="687"/>
        <item x="655"/>
        <item x="513"/>
        <item x="6"/>
        <item x="418"/>
        <item x="402"/>
        <item x="268"/>
        <item x="319"/>
        <item x="224"/>
        <item x="156"/>
        <item x="343"/>
        <item x="439"/>
        <item x="360"/>
        <item x="521"/>
        <item x="194"/>
        <item x="113"/>
        <item x="457"/>
        <item x="565"/>
        <item x="631"/>
        <item x="97"/>
        <item x="425"/>
        <item x="574"/>
        <item x="345"/>
        <item x="123"/>
        <item x="435"/>
        <item x="118"/>
        <item x="484"/>
        <item x="607"/>
        <item x="427"/>
        <item x="177"/>
        <item x="157"/>
        <item x="83"/>
        <item x="374"/>
        <item x="246"/>
        <item x="596"/>
        <item x="269"/>
        <item x="276"/>
        <item x="620"/>
        <item x="331"/>
        <item x="153"/>
        <item x="311"/>
        <item x="55"/>
        <item x="365"/>
        <item x="148"/>
        <item x="396"/>
        <item x="92"/>
        <item x="463"/>
        <item x="132"/>
        <item x="247"/>
        <item x="595"/>
        <item x="522"/>
        <item x="370"/>
        <item x="321"/>
        <item x="390"/>
        <item x="430"/>
        <item x="491"/>
        <item x="459"/>
        <item x="600"/>
        <item x="251"/>
        <item x="344"/>
        <item x="477"/>
        <item x="170"/>
        <item x="318"/>
        <item x="621"/>
        <item x="286"/>
        <item x="42"/>
        <item x="531"/>
        <item x="143"/>
        <item x="312"/>
        <item x="443"/>
        <item x="371"/>
        <item x="45"/>
        <item x="17"/>
        <item x="610"/>
        <item x="530"/>
        <item x="490"/>
        <item x="89"/>
        <item x="461"/>
        <item x="195"/>
        <item x="100"/>
        <item x="233"/>
        <item x="352"/>
        <item x="440"/>
        <item x="141"/>
        <item x="59"/>
        <item x="47"/>
        <item x="54"/>
        <item x="709"/>
        <item x="228"/>
        <item x="225"/>
        <item x="122"/>
        <item x="527"/>
        <item x="446"/>
        <item x="9"/>
        <item x="110"/>
        <item x="406"/>
        <item x="690"/>
        <item x="0"/>
        <item x="41"/>
        <item x="551"/>
        <item x="583"/>
        <item x="305"/>
        <item x="503"/>
        <item x="65"/>
        <item x="90"/>
        <item x="147"/>
        <item x="242"/>
        <item x="652"/>
        <item x="553"/>
        <item x="176"/>
        <item x="278"/>
        <item x="554"/>
        <item x="509"/>
        <item x="196"/>
        <item x="73"/>
        <item x="154"/>
        <item x="478"/>
        <item x="417"/>
        <item x="128"/>
        <item x="694"/>
        <item x="388"/>
        <item x="61"/>
        <item x="659"/>
        <item x="683"/>
        <item x="710"/>
        <item x="49"/>
        <item x="698"/>
        <item x="482"/>
        <item x="436"/>
        <item x="185"/>
        <item x="651"/>
        <item x="658"/>
        <item t="default"/>
      </items>
    </pivotField>
    <pivotField dataField="1" showAll="0"/>
    <pivotField showAll="0"/>
    <pivotField showAll="0"/>
    <pivotField showAll="0"/>
    <pivotField showAll="0"/>
    <pivotField showAll="0"/>
    <pivotField showAll="0"/>
    <pivotField showAll="0"/>
    <pivotField showAll="0"/>
    <pivotField showAll="0"/>
    <pivotField axis="axisRow" showAll="0">
      <items count="4">
        <item x="1"/>
        <item x="2"/>
        <item x="0"/>
        <item t="default"/>
      </items>
    </pivotField>
    <pivotField showAll="0"/>
    <pivotField numFmtId="14" showAll="0">
      <items count="25">
        <item x="22"/>
        <item x="1"/>
        <item x="20"/>
        <item x="8"/>
        <item x="3"/>
        <item x="17"/>
        <item x="2"/>
        <item x="9"/>
        <item x="4"/>
        <item x="16"/>
        <item x="10"/>
        <item x="15"/>
        <item x="21"/>
        <item x="12"/>
        <item x="7"/>
        <item x="14"/>
        <item x="6"/>
        <item x="11"/>
        <item x="13"/>
        <item x="5"/>
        <item x="23"/>
        <item x="18"/>
        <item x="0"/>
        <item x="19"/>
        <item t="default"/>
      </items>
    </pivotField>
    <pivotField showAll="0" defaultSubtotal="0">
      <items count="1">
        <item x="0"/>
      </items>
    </pivotField>
    <pivotField showAll="0" defaultSubtotal="0"/>
    <pivotField showAll="0" defaultSubtotal="0"/>
    <pivotField showAll="0" defaultSubtotal="0">
      <items count="4">
        <item x="0"/>
        <item x="1"/>
        <item x="2"/>
        <item x="3"/>
      </items>
    </pivotField>
  </pivotFields>
  <rowFields count="1">
    <field x="11"/>
  </rowFields>
  <rowItems count="4">
    <i>
      <x/>
    </i>
    <i>
      <x v="1"/>
    </i>
    <i>
      <x v="2"/>
    </i>
    <i t="grand">
      <x/>
    </i>
  </rowItems>
  <colItems count="1">
    <i/>
  </colItems>
  <dataFields count="1">
    <dataField name="Count of Product_ID" fld="1" subtotal="count" baseField="0" baseItem="0"/>
  </dataFields>
  <chartFormats count="4">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11" count="1" selected="0">
            <x v="0"/>
          </reference>
        </references>
      </pivotArea>
    </chartFormat>
    <chartFormat chart="3" format="9">
      <pivotArea type="data" outline="0" fieldPosition="0">
        <references count="2">
          <reference field="4294967294" count="1" selected="0">
            <x v="0"/>
          </reference>
          <reference field="11" count="1" selected="0">
            <x v="1"/>
          </reference>
        </references>
      </pivotArea>
    </chartFormat>
    <chartFormat chart="3" format="10">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F84ECE0-CB26-444C-8A6C-A110B0B3A350}" name="PivotTable15"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L11:AL12" firstHeaderRow="1" firstDataRow="1" firstDataCol="0"/>
  <pivotFields count="18">
    <pivotField showAll="0">
      <items count="732">
        <item x="398"/>
        <item x="333"/>
        <item x="353"/>
        <item x="552"/>
        <item x="483"/>
        <item x="723"/>
        <item x="167"/>
        <item x="277"/>
        <item x="391"/>
        <item x="650"/>
        <item x="557"/>
        <item x="68"/>
        <item x="397"/>
        <item x="572"/>
        <item x="541"/>
        <item x="135"/>
        <item x="386"/>
        <item x="558"/>
        <item x="255"/>
        <item x="708"/>
        <item x="285"/>
        <item x="715"/>
        <item x="151"/>
        <item x="722"/>
        <item x="592"/>
        <item x="506"/>
        <item x="300"/>
        <item x="80"/>
        <item x="686"/>
        <item x="623"/>
        <item x="569"/>
        <item x="155"/>
        <item x="559"/>
        <item x="498"/>
        <item x="571"/>
        <item x="328"/>
        <item x="121"/>
        <item x="98"/>
        <item x="189"/>
        <item x="667"/>
        <item x="264"/>
        <item x="165"/>
        <item x="533"/>
        <item x="525"/>
        <item x="487"/>
        <item x="217"/>
        <item x="608"/>
        <item x="322"/>
        <item x="262"/>
        <item x="523"/>
        <item x="76"/>
        <item x="576"/>
        <item x="481"/>
        <item x="634"/>
        <item x="26"/>
        <item x="662"/>
        <item x="680"/>
        <item x="12"/>
        <item x="1"/>
        <item x="720"/>
        <item x="431"/>
        <item x="628"/>
        <item x="53"/>
        <item x="486"/>
        <item x="310"/>
        <item x="174"/>
        <item x="244"/>
        <item x="448"/>
        <item x="287"/>
        <item x="337"/>
        <item x="52"/>
        <item x="338"/>
        <item x="136"/>
        <item x="508"/>
        <item x="169"/>
        <item x="526"/>
        <item x="347"/>
        <item x="622"/>
        <item x="456"/>
        <item x="158"/>
        <item x="383"/>
        <item x="317"/>
        <item x="419"/>
        <item x="84"/>
        <item x="612"/>
        <item x="125"/>
        <item x="72"/>
        <item x="590"/>
        <item x="297"/>
        <item x="584"/>
        <item x="350"/>
        <item x="511"/>
        <item x="681"/>
        <item x="351"/>
        <item x="447"/>
        <item x="111"/>
        <item x="424"/>
        <item x="323"/>
        <item x="56"/>
        <item x="617"/>
        <item x="81"/>
        <item x="60"/>
        <item x="645"/>
        <item x="536"/>
        <item x="93"/>
        <item x="64"/>
        <item x="654"/>
        <item x="556"/>
        <item x="304"/>
        <item x="638"/>
        <item x="549"/>
        <item x="401"/>
        <item x="455"/>
        <item x="172"/>
        <item x="326"/>
        <item x="500"/>
        <item x="11"/>
        <item x="629"/>
        <item x="599"/>
        <item x="616"/>
        <item x="129"/>
        <item x="281"/>
        <item x="19"/>
        <item x="87"/>
        <item x="496"/>
        <item x="714"/>
        <item x="282"/>
        <item x="588"/>
        <item x="33"/>
        <item x="641"/>
        <item x="579"/>
        <item x="149"/>
        <item x="288"/>
        <item x="4"/>
        <item x="438"/>
        <item x="480"/>
        <item x="627"/>
        <item x="517"/>
        <item x="501"/>
        <item x="329"/>
        <item x="471"/>
        <item x="695"/>
        <item x="342"/>
        <item x="273"/>
        <item x="161"/>
        <item x="36"/>
        <item x="139"/>
        <item x="485"/>
        <item x="682"/>
        <item x="221"/>
        <item x="648"/>
        <item x="187"/>
        <item x="492"/>
        <item x="292"/>
        <item x="392"/>
        <item x="105"/>
        <item x="515"/>
        <item x="162"/>
        <item x="34"/>
        <item x="265"/>
        <item x="306"/>
        <item x="499"/>
        <item x="175"/>
        <item x="520"/>
        <item x="62"/>
        <item x="190"/>
        <item x="51"/>
        <item x="220"/>
        <item x="408"/>
        <item x="689"/>
        <item x="716"/>
        <item x="150"/>
        <item x="407"/>
        <item x="534"/>
        <item x="235"/>
        <item x="50"/>
        <item x="58"/>
        <item x="31"/>
        <item x="675"/>
        <item x="166"/>
        <item x="339"/>
        <item x="239"/>
        <item x="137"/>
        <item x="86"/>
        <item x="516"/>
        <item x="433"/>
        <item x="263"/>
        <item x="46"/>
        <item x="57"/>
        <item x="663"/>
        <item x="376"/>
        <item x="464"/>
        <item x="518"/>
        <item x="3"/>
        <item x="214"/>
        <item x="140"/>
        <item x="258"/>
        <item x="120"/>
        <item x="597"/>
        <item x="688"/>
        <item x="378"/>
        <item x="382"/>
        <item x="261"/>
        <item x="473"/>
        <item x="724"/>
        <item x="307"/>
        <item x="213"/>
        <item x="636"/>
        <item x="2"/>
        <item x="387"/>
        <item x="181"/>
        <item x="280"/>
        <item x="301"/>
        <item x="229"/>
        <item x="705"/>
        <item x="243"/>
        <item x="384"/>
        <item x="191"/>
        <item x="547"/>
        <item x="570"/>
        <item x="726"/>
        <item x="604"/>
        <item x="512"/>
        <item x="543"/>
        <item x="529"/>
        <item x="260"/>
        <item x="124"/>
        <item x="711"/>
        <item x="677"/>
        <item x="71"/>
        <item x="729"/>
        <item x="106"/>
        <item x="13"/>
        <item x="78"/>
        <item x="206"/>
        <item x="127"/>
        <item x="298"/>
        <item x="248"/>
        <item x="363"/>
        <item x="204"/>
        <item x="327"/>
        <item x="334"/>
        <item x="367"/>
        <item x="216"/>
        <item x="416"/>
        <item x="5"/>
        <item x="8"/>
        <item x="237"/>
        <item x="466"/>
        <item x="101"/>
        <item x="544"/>
        <item x="626"/>
        <item x="475"/>
        <item x="532"/>
        <item x="712"/>
        <item x="230"/>
        <item x="479"/>
        <item x="275"/>
        <item x="649"/>
        <item x="567"/>
        <item x="252"/>
        <item x="566"/>
        <item x="302"/>
        <item x="69"/>
        <item x="236"/>
        <item x="442"/>
        <item x="208"/>
        <item x="575"/>
        <item x="22"/>
        <item x="375"/>
        <item x="586"/>
        <item x="679"/>
        <item x="697"/>
        <item x="28"/>
        <item x="39"/>
        <item x="356"/>
        <item x="538"/>
        <item x="668"/>
        <item x="290"/>
        <item x="625"/>
        <item x="630"/>
        <item x="341"/>
        <item x="451"/>
        <item x="205"/>
        <item x="372"/>
        <item x="730"/>
        <item x="412"/>
        <item x="452"/>
        <item x="44"/>
        <item x="585"/>
        <item x="380"/>
        <item x="578"/>
        <item x="450"/>
        <item x="245"/>
        <item x="361"/>
        <item x="223"/>
        <item x="271"/>
        <item x="423"/>
        <item x="163"/>
        <item x="203"/>
        <item x="601"/>
        <item x="366"/>
        <item x="35"/>
        <item x="231"/>
        <item x="405"/>
        <item x="587"/>
        <item x="133"/>
        <item x="562"/>
        <item x="656"/>
        <item x="395"/>
        <item x="426"/>
        <item x="85"/>
        <item x="684"/>
        <item x="632"/>
        <item x="324"/>
        <item x="381"/>
        <item x="640"/>
        <item x="15"/>
        <item x="112"/>
        <item x="32"/>
        <item x="432"/>
        <item x="184"/>
        <item x="359"/>
        <item x="539"/>
        <item x="211"/>
        <item x="470"/>
        <item x="545"/>
        <item x="404"/>
        <item x="257"/>
        <item x="400"/>
        <item x="40"/>
        <item x="422"/>
        <item x="568"/>
        <item x="379"/>
        <item x="241"/>
        <item x="109"/>
        <item x="362"/>
        <item x="444"/>
        <item x="453"/>
        <item x="673"/>
        <item x="713"/>
        <item x="164"/>
        <item x="643"/>
        <item x="614"/>
        <item x="721"/>
        <item x="142"/>
        <item x="676"/>
        <item x="368"/>
        <item x="314"/>
        <item x="201"/>
        <item x="692"/>
        <item x="24"/>
        <item x="107"/>
        <item x="437"/>
        <item x="458"/>
        <item x="117"/>
        <item x="354"/>
        <item x="618"/>
        <item x="589"/>
        <item x="560"/>
        <item x="66"/>
        <item x="279"/>
        <item x="309"/>
        <item x="504"/>
        <item x="296"/>
        <item x="691"/>
        <item x="67"/>
        <item x="340"/>
        <item x="460"/>
        <item x="718"/>
        <item x="702"/>
        <item x="94"/>
        <item x="96"/>
        <item x="415"/>
        <item x="267"/>
        <item x="657"/>
        <item x="82"/>
        <item x="308"/>
        <item x="666"/>
        <item x="330"/>
        <item x="647"/>
        <item x="358"/>
        <item x="226"/>
        <item x="685"/>
        <item x="146"/>
        <item x="108"/>
        <item x="192"/>
        <item x="335"/>
        <item x="222"/>
        <item x="283"/>
        <item x="104"/>
        <item x="346"/>
        <item x="414"/>
        <item x="693"/>
        <item x="707"/>
        <item x="700"/>
        <item x="294"/>
        <item x="598"/>
        <item x="474"/>
        <item x="646"/>
        <item x="29"/>
        <item x="357"/>
        <item x="138"/>
        <item x="410"/>
        <item x="173"/>
        <item x="445"/>
        <item x="227"/>
        <item x="95"/>
        <item x="670"/>
        <item x="152"/>
        <item x="256"/>
        <item x="240"/>
        <item x="70"/>
        <item x="77"/>
        <item x="540"/>
        <item x="25"/>
        <item x="704"/>
        <item x="171"/>
        <item x="249"/>
        <item x="428"/>
        <item x="232"/>
        <item x="537"/>
        <item x="725"/>
        <item x="18"/>
        <item x="671"/>
        <item x="465"/>
        <item x="180"/>
        <item x="580"/>
        <item x="114"/>
        <item x="507"/>
        <item x="99"/>
        <item x="348"/>
        <item x="661"/>
        <item x="615"/>
        <item x="664"/>
        <item x="605"/>
        <item x="193"/>
        <item x="669"/>
        <item x="116"/>
        <item x="254"/>
        <item x="699"/>
        <item x="502"/>
        <item x="355"/>
        <item x="332"/>
        <item x="289"/>
        <item x="472"/>
        <item x="284"/>
        <item x="10"/>
        <item x="411"/>
        <item x="20"/>
        <item x="145"/>
        <item x="313"/>
        <item x="421"/>
        <item x="218"/>
        <item x="665"/>
        <item x="103"/>
        <item x="23"/>
        <item x="79"/>
        <item x="441"/>
        <item x="611"/>
        <item x="198"/>
        <item x="701"/>
        <item x="719"/>
        <item x="207"/>
        <item x="434"/>
        <item x="403"/>
        <item x="253"/>
        <item x="706"/>
        <item x="528"/>
        <item x="619"/>
        <item x="469"/>
        <item x="144"/>
        <item x="291"/>
        <item x="468"/>
        <item x="602"/>
        <item x="542"/>
        <item x="546"/>
        <item x="413"/>
        <item x="369"/>
        <item x="524"/>
        <item x="510"/>
        <item x="591"/>
        <item x="349"/>
        <item x="209"/>
        <item x="561"/>
        <item x="274"/>
        <item x="14"/>
        <item x="642"/>
        <item x="219"/>
        <item x="272"/>
        <item x="200"/>
        <item x="639"/>
        <item x="606"/>
        <item x="581"/>
        <item x="131"/>
        <item x="476"/>
        <item x="462"/>
        <item x="7"/>
        <item x="389"/>
        <item x="674"/>
        <item x="168"/>
        <item x="449"/>
        <item x="74"/>
        <item x="577"/>
        <item x="364"/>
        <item x="454"/>
        <item x="199"/>
        <item x="728"/>
        <item x="550"/>
        <item x="409"/>
        <item x="27"/>
        <item x="210"/>
        <item x="377"/>
        <item x="202"/>
        <item x="115"/>
        <item x="493"/>
        <item x="635"/>
        <item x="624"/>
        <item x="215"/>
        <item x="183"/>
        <item x="38"/>
        <item x="672"/>
        <item x="393"/>
        <item x="660"/>
        <item x="75"/>
        <item x="505"/>
        <item x="613"/>
        <item x="637"/>
        <item x="63"/>
        <item x="703"/>
        <item x="514"/>
        <item x="259"/>
        <item x="494"/>
        <item x="134"/>
        <item x="266"/>
        <item x="160"/>
        <item x="489"/>
        <item x="555"/>
        <item x="594"/>
        <item x="394"/>
        <item x="336"/>
        <item x="250"/>
        <item x="91"/>
        <item x="182"/>
        <item x="495"/>
        <item x="373"/>
        <item x="16"/>
        <item x="320"/>
        <item x="197"/>
        <item x="519"/>
        <item x="179"/>
        <item x="653"/>
        <item x="126"/>
        <item x="593"/>
        <item x="88"/>
        <item x="30"/>
        <item x="548"/>
        <item x="37"/>
        <item x="582"/>
        <item x="678"/>
        <item x="130"/>
        <item x="633"/>
        <item x="488"/>
        <item x="429"/>
        <item x="325"/>
        <item x="159"/>
        <item x="467"/>
        <item x="21"/>
        <item x="609"/>
        <item x="563"/>
        <item x="573"/>
        <item x="696"/>
        <item x="603"/>
        <item x="119"/>
        <item x="727"/>
        <item x="497"/>
        <item x="48"/>
        <item x="234"/>
        <item x="295"/>
        <item x="303"/>
        <item x="212"/>
        <item x="717"/>
        <item x="564"/>
        <item x="186"/>
        <item x="270"/>
        <item x="316"/>
        <item x="420"/>
        <item x="399"/>
        <item x="644"/>
        <item x="385"/>
        <item x="238"/>
        <item x="102"/>
        <item x="43"/>
        <item x="535"/>
        <item x="293"/>
        <item x="178"/>
        <item x="315"/>
        <item x="188"/>
        <item x="299"/>
        <item x="687"/>
        <item x="655"/>
        <item x="513"/>
        <item x="6"/>
        <item x="418"/>
        <item x="402"/>
        <item x="268"/>
        <item x="319"/>
        <item x="224"/>
        <item x="156"/>
        <item x="343"/>
        <item x="439"/>
        <item x="360"/>
        <item x="521"/>
        <item x="194"/>
        <item x="113"/>
        <item x="457"/>
        <item x="565"/>
        <item x="631"/>
        <item x="97"/>
        <item x="425"/>
        <item x="574"/>
        <item x="345"/>
        <item x="123"/>
        <item x="435"/>
        <item x="118"/>
        <item x="484"/>
        <item x="607"/>
        <item x="427"/>
        <item x="177"/>
        <item x="157"/>
        <item x="83"/>
        <item x="374"/>
        <item x="246"/>
        <item x="596"/>
        <item x="269"/>
        <item x="276"/>
        <item x="620"/>
        <item x="331"/>
        <item x="153"/>
        <item x="311"/>
        <item x="55"/>
        <item x="365"/>
        <item x="148"/>
        <item x="396"/>
        <item x="92"/>
        <item x="463"/>
        <item x="132"/>
        <item x="247"/>
        <item x="595"/>
        <item x="522"/>
        <item x="370"/>
        <item x="321"/>
        <item x="390"/>
        <item x="430"/>
        <item x="491"/>
        <item x="459"/>
        <item x="600"/>
        <item x="251"/>
        <item x="344"/>
        <item x="477"/>
        <item x="170"/>
        <item x="318"/>
        <item x="621"/>
        <item x="286"/>
        <item x="42"/>
        <item x="531"/>
        <item x="143"/>
        <item x="312"/>
        <item x="443"/>
        <item x="371"/>
        <item x="45"/>
        <item x="17"/>
        <item x="610"/>
        <item x="530"/>
        <item x="490"/>
        <item x="89"/>
        <item x="461"/>
        <item x="195"/>
        <item x="100"/>
        <item x="233"/>
        <item x="352"/>
        <item x="440"/>
        <item x="141"/>
        <item x="59"/>
        <item x="47"/>
        <item x="54"/>
        <item x="709"/>
        <item x="228"/>
        <item x="225"/>
        <item x="122"/>
        <item x="527"/>
        <item x="446"/>
        <item x="9"/>
        <item x="110"/>
        <item x="406"/>
        <item x="690"/>
        <item x="0"/>
        <item x="41"/>
        <item x="551"/>
        <item x="583"/>
        <item x="305"/>
        <item x="503"/>
        <item x="65"/>
        <item x="90"/>
        <item x="147"/>
        <item x="242"/>
        <item x="652"/>
        <item x="553"/>
        <item x="176"/>
        <item x="278"/>
        <item x="554"/>
        <item x="509"/>
        <item x="196"/>
        <item x="73"/>
        <item x="154"/>
        <item x="478"/>
        <item x="417"/>
        <item x="128"/>
        <item x="694"/>
        <item x="388"/>
        <item x="61"/>
        <item x="659"/>
        <item x="683"/>
        <item x="710"/>
        <item x="49"/>
        <item x="698"/>
        <item x="482"/>
        <item x="436"/>
        <item x="185"/>
        <item x="651"/>
        <item x="658"/>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numFmtId="14" showAll="0">
      <items count="25">
        <item x="22"/>
        <item x="1"/>
        <item x="20"/>
        <item x="8"/>
        <item x="3"/>
        <item x="17"/>
        <item x="2"/>
        <item x="9"/>
        <item x="4"/>
        <item x="16"/>
        <item x="10"/>
        <item x="15"/>
        <item x="21"/>
        <item x="12"/>
        <item x="7"/>
        <item x="14"/>
        <item x="6"/>
        <item x="11"/>
        <item x="13"/>
        <item x="5"/>
        <item x="23"/>
        <item x="18"/>
        <item x="0"/>
        <item x="19"/>
        <item t="default"/>
      </items>
    </pivotField>
    <pivotField showAll="0" defaultSubtotal="0">
      <items count="1">
        <item x="0"/>
      </items>
    </pivotField>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Items count="1">
    <i/>
  </rowItems>
  <colItems count="1">
    <i/>
  </colItems>
  <dataFields count="1">
    <dataField name="Sum of Units_Sold"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4B94DB0-E06A-42BB-B54E-30BEA683DEB3}" name="PivotTable14"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I5:AI16" firstHeaderRow="1" firstDataRow="1" firstDataCol="1"/>
  <pivotFields count="18">
    <pivotField showAll="0">
      <items count="732">
        <item x="398"/>
        <item x="333"/>
        <item x="353"/>
        <item x="552"/>
        <item x="483"/>
        <item x="723"/>
        <item x="167"/>
        <item x="277"/>
        <item x="391"/>
        <item x="650"/>
        <item x="557"/>
        <item x="68"/>
        <item x="397"/>
        <item x="572"/>
        <item x="541"/>
        <item x="135"/>
        <item x="386"/>
        <item x="558"/>
        <item x="255"/>
        <item x="708"/>
        <item x="285"/>
        <item x="715"/>
        <item x="151"/>
        <item x="722"/>
        <item x="592"/>
        <item x="506"/>
        <item x="300"/>
        <item x="80"/>
        <item x="686"/>
        <item x="623"/>
        <item x="569"/>
        <item x="155"/>
        <item x="559"/>
        <item x="498"/>
        <item x="571"/>
        <item x="328"/>
        <item x="121"/>
        <item x="98"/>
        <item x="189"/>
        <item x="667"/>
        <item x="264"/>
        <item x="165"/>
        <item x="533"/>
        <item x="525"/>
        <item x="487"/>
        <item x="217"/>
        <item x="608"/>
        <item x="322"/>
        <item x="262"/>
        <item x="523"/>
        <item x="76"/>
        <item x="576"/>
        <item x="481"/>
        <item x="634"/>
        <item x="26"/>
        <item x="662"/>
        <item x="680"/>
        <item x="12"/>
        <item x="1"/>
        <item x="720"/>
        <item x="431"/>
        <item x="628"/>
        <item x="53"/>
        <item x="486"/>
        <item x="310"/>
        <item x="174"/>
        <item x="244"/>
        <item x="448"/>
        <item x="287"/>
        <item x="337"/>
        <item x="52"/>
        <item x="338"/>
        <item x="136"/>
        <item x="508"/>
        <item x="169"/>
        <item x="526"/>
        <item x="347"/>
        <item x="622"/>
        <item x="456"/>
        <item x="158"/>
        <item x="383"/>
        <item x="317"/>
        <item x="419"/>
        <item x="84"/>
        <item x="612"/>
        <item x="125"/>
        <item x="72"/>
        <item x="590"/>
        <item x="297"/>
        <item x="584"/>
        <item x="350"/>
        <item x="511"/>
        <item x="681"/>
        <item x="351"/>
        <item x="447"/>
        <item x="111"/>
        <item x="424"/>
        <item x="323"/>
        <item x="56"/>
        <item x="617"/>
        <item x="81"/>
        <item x="60"/>
        <item x="645"/>
        <item x="536"/>
        <item x="93"/>
        <item x="64"/>
        <item x="654"/>
        <item x="556"/>
        <item x="304"/>
        <item x="638"/>
        <item x="549"/>
        <item x="401"/>
        <item x="455"/>
        <item x="172"/>
        <item x="326"/>
        <item x="500"/>
        <item x="11"/>
        <item x="629"/>
        <item x="599"/>
        <item x="616"/>
        <item x="129"/>
        <item x="281"/>
        <item x="19"/>
        <item x="87"/>
        <item x="496"/>
        <item x="714"/>
        <item x="282"/>
        <item x="588"/>
        <item x="33"/>
        <item x="641"/>
        <item x="579"/>
        <item x="149"/>
        <item x="288"/>
        <item x="4"/>
        <item x="438"/>
        <item x="480"/>
        <item x="627"/>
        <item x="517"/>
        <item x="501"/>
        <item x="329"/>
        <item x="471"/>
        <item x="695"/>
        <item x="342"/>
        <item x="273"/>
        <item x="161"/>
        <item x="36"/>
        <item x="139"/>
        <item x="485"/>
        <item x="682"/>
        <item x="221"/>
        <item x="648"/>
        <item x="187"/>
        <item x="492"/>
        <item x="292"/>
        <item x="392"/>
        <item x="105"/>
        <item x="515"/>
        <item x="162"/>
        <item x="34"/>
        <item x="265"/>
        <item x="306"/>
        <item x="499"/>
        <item x="175"/>
        <item x="520"/>
        <item x="62"/>
        <item x="190"/>
        <item x="51"/>
        <item x="220"/>
        <item x="408"/>
        <item x="689"/>
        <item x="716"/>
        <item x="150"/>
        <item x="407"/>
        <item x="534"/>
        <item x="235"/>
        <item x="50"/>
        <item x="58"/>
        <item x="31"/>
        <item x="675"/>
        <item x="166"/>
        <item x="339"/>
        <item x="239"/>
        <item x="137"/>
        <item x="86"/>
        <item x="516"/>
        <item x="433"/>
        <item x="263"/>
        <item x="46"/>
        <item x="57"/>
        <item x="663"/>
        <item x="376"/>
        <item x="464"/>
        <item x="518"/>
        <item x="3"/>
        <item x="214"/>
        <item x="140"/>
        <item x="258"/>
        <item x="120"/>
        <item x="597"/>
        <item x="688"/>
        <item x="378"/>
        <item x="382"/>
        <item x="261"/>
        <item x="473"/>
        <item x="724"/>
        <item x="307"/>
        <item x="213"/>
        <item x="636"/>
        <item x="2"/>
        <item x="387"/>
        <item x="181"/>
        <item x="280"/>
        <item x="301"/>
        <item x="229"/>
        <item x="705"/>
        <item x="243"/>
        <item x="384"/>
        <item x="191"/>
        <item x="547"/>
        <item x="570"/>
        <item x="726"/>
        <item x="604"/>
        <item x="512"/>
        <item x="543"/>
        <item x="529"/>
        <item x="260"/>
        <item x="124"/>
        <item x="711"/>
        <item x="677"/>
        <item x="71"/>
        <item x="729"/>
        <item x="106"/>
        <item x="13"/>
        <item x="78"/>
        <item x="206"/>
        <item x="127"/>
        <item x="298"/>
        <item x="248"/>
        <item x="363"/>
        <item x="204"/>
        <item x="327"/>
        <item x="334"/>
        <item x="367"/>
        <item x="216"/>
        <item x="416"/>
        <item x="5"/>
        <item x="8"/>
        <item x="237"/>
        <item x="466"/>
        <item x="101"/>
        <item x="544"/>
        <item x="626"/>
        <item x="475"/>
        <item x="532"/>
        <item x="712"/>
        <item x="230"/>
        <item x="479"/>
        <item x="275"/>
        <item x="649"/>
        <item x="567"/>
        <item x="252"/>
        <item x="566"/>
        <item x="302"/>
        <item x="69"/>
        <item x="236"/>
        <item x="442"/>
        <item x="208"/>
        <item x="575"/>
        <item x="22"/>
        <item x="375"/>
        <item x="586"/>
        <item x="679"/>
        <item x="697"/>
        <item x="28"/>
        <item x="39"/>
        <item x="356"/>
        <item x="538"/>
        <item x="668"/>
        <item x="290"/>
        <item x="625"/>
        <item x="630"/>
        <item x="341"/>
        <item x="451"/>
        <item x="205"/>
        <item x="372"/>
        <item x="730"/>
        <item x="412"/>
        <item x="452"/>
        <item x="44"/>
        <item x="585"/>
        <item x="380"/>
        <item x="578"/>
        <item x="450"/>
        <item x="245"/>
        <item x="361"/>
        <item x="223"/>
        <item x="271"/>
        <item x="423"/>
        <item x="163"/>
        <item x="203"/>
        <item x="601"/>
        <item x="366"/>
        <item x="35"/>
        <item x="231"/>
        <item x="405"/>
        <item x="587"/>
        <item x="133"/>
        <item x="562"/>
        <item x="656"/>
        <item x="395"/>
        <item x="426"/>
        <item x="85"/>
        <item x="684"/>
        <item x="632"/>
        <item x="324"/>
        <item x="381"/>
        <item x="640"/>
        <item x="15"/>
        <item x="112"/>
        <item x="32"/>
        <item x="432"/>
        <item x="184"/>
        <item x="359"/>
        <item x="539"/>
        <item x="211"/>
        <item x="470"/>
        <item x="545"/>
        <item x="404"/>
        <item x="257"/>
        <item x="400"/>
        <item x="40"/>
        <item x="422"/>
        <item x="568"/>
        <item x="379"/>
        <item x="241"/>
        <item x="109"/>
        <item x="362"/>
        <item x="444"/>
        <item x="453"/>
        <item x="673"/>
        <item x="713"/>
        <item x="164"/>
        <item x="643"/>
        <item x="614"/>
        <item x="721"/>
        <item x="142"/>
        <item x="676"/>
        <item x="368"/>
        <item x="314"/>
        <item x="201"/>
        <item x="692"/>
        <item x="24"/>
        <item x="107"/>
        <item x="437"/>
        <item x="458"/>
        <item x="117"/>
        <item x="354"/>
        <item x="618"/>
        <item x="589"/>
        <item x="560"/>
        <item x="66"/>
        <item x="279"/>
        <item x="309"/>
        <item x="504"/>
        <item x="296"/>
        <item x="691"/>
        <item x="67"/>
        <item x="340"/>
        <item x="460"/>
        <item x="718"/>
        <item x="702"/>
        <item x="94"/>
        <item x="96"/>
        <item x="415"/>
        <item x="267"/>
        <item x="657"/>
        <item x="82"/>
        <item x="308"/>
        <item x="666"/>
        <item x="330"/>
        <item x="647"/>
        <item x="358"/>
        <item x="226"/>
        <item x="685"/>
        <item x="146"/>
        <item x="108"/>
        <item x="192"/>
        <item x="335"/>
        <item x="222"/>
        <item x="283"/>
        <item x="104"/>
        <item x="346"/>
        <item x="414"/>
        <item x="693"/>
        <item x="707"/>
        <item x="700"/>
        <item x="294"/>
        <item x="598"/>
        <item x="474"/>
        <item x="646"/>
        <item x="29"/>
        <item x="357"/>
        <item x="138"/>
        <item x="410"/>
        <item x="173"/>
        <item x="445"/>
        <item x="227"/>
        <item x="95"/>
        <item x="670"/>
        <item x="152"/>
        <item x="256"/>
        <item x="240"/>
        <item x="70"/>
        <item x="77"/>
        <item x="540"/>
        <item x="25"/>
        <item x="704"/>
        <item x="171"/>
        <item x="249"/>
        <item x="428"/>
        <item x="232"/>
        <item x="537"/>
        <item x="725"/>
        <item x="18"/>
        <item x="671"/>
        <item x="465"/>
        <item x="180"/>
        <item x="580"/>
        <item x="114"/>
        <item x="507"/>
        <item x="99"/>
        <item x="348"/>
        <item x="661"/>
        <item x="615"/>
        <item x="664"/>
        <item x="605"/>
        <item x="193"/>
        <item x="669"/>
        <item x="116"/>
        <item x="254"/>
        <item x="699"/>
        <item x="502"/>
        <item x="355"/>
        <item x="332"/>
        <item x="289"/>
        <item x="472"/>
        <item x="284"/>
        <item x="10"/>
        <item x="411"/>
        <item x="20"/>
        <item x="145"/>
        <item x="313"/>
        <item x="421"/>
        <item x="218"/>
        <item x="665"/>
        <item x="103"/>
        <item x="23"/>
        <item x="79"/>
        <item x="441"/>
        <item x="611"/>
        <item x="198"/>
        <item x="701"/>
        <item x="719"/>
        <item x="207"/>
        <item x="434"/>
        <item x="403"/>
        <item x="253"/>
        <item x="706"/>
        <item x="528"/>
        <item x="619"/>
        <item x="469"/>
        <item x="144"/>
        <item x="291"/>
        <item x="468"/>
        <item x="602"/>
        <item x="542"/>
        <item x="546"/>
        <item x="413"/>
        <item x="369"/>
        <item x="524"/>
        <item x="510"/>
        <item x="591"/>
        <item x="349"/>
        <item x="209"/>
        <item x="561"/>
        <item x="274"/>
        <item x="14"/>
        <item x="642"/>
        <item x="219"/>
        <item x="272"/>
        <item x="200"/>
        <item x="639"/>
        <item x="606"/>
        <item x="581"/>
        <item x="131"/>
        <item x="476"/>
        <item x="462"/>
        <item x="7"/>
        <item x="389"/>
        <item x="674"/>
        <item x="168"/>
        <item x="449"/>
        <item x="74"/>
        <item x="577"/>
        <item x="364"/>
        <item x="454"/>
        <item x="199"/>
        <item x="728"/>
        <item x="550"/>
        <item x="409"/>
        <item x="27"/>
        <item x="210"/>
        <item x="377"/>
        <item x="202"/>
        <item x="115"/>
        <item x="493"/>
        <item x="635"/>
        <item x="624"/>
        <item x="215"/>
        <item x="183"/>
        <item x="38"/>
        <item x="672"/>
        <item x="393"/>
        <item x="660"/>
        <item x="75"/>
        <item x="505"/>
        <item x="613"/>
        <item x="637"/>
        <item x="63"/>
        <item x="703"/>
        <item x="514"/>
        <item x="259"/>
        <item x="494"/>
        <item x="134"/>
        <item x="266"/>
        <item x="160"/>
        <item x="489"/>
        <item x="555"/>
        <item x="594"/>
        <item x="394"/>
        <item x="336"/>
        <item x="250"/>
        <item x="91"/>
        <item x="182"/>
        <item x="495"/>
        <item x="373"/>
        <item x="16"/>
        <item x="320"/>
        <item x="197"/>
        <item x="519"/>
        <item x="179"/>
        <item x="653"/>
        <item x="126"/>
        <item x="593"/>
        <item x="88"/>
        <item x="30"/>
        <item x="548"/>
        <item x="37"/>
        <item x="582"/>
        <item x="678"/>
        <item x="130"/>
        <item x="633"/>
        <item x="488"/>
        <item x="429"/>
        <item x="325"/>
        <item x="159"/>
        <item x="467"/>
        <item x="21"/>
        <item x="609"/>
        <item x="563"/>
        <item x="573"/>
        <item x="696"/>
        <item x="603"/>
        <item x="119"/>
        <item x="727"/>
        <item x="497"/>
        <item x="48"/>
        <item x="234"/>
        <item x="295"/>
        <item x="303"/>
        <item x="212"/>
        <item x="717"/>
        <item x="564"/>
        <item x="186"/>
        <item x="270"/>
        <item x="316"/>
        <item x="420"/>
        <item x="399"/>
        <item x="644"/>
        <item x="385"/>
        <item x="238"/>
        <item x="102"/>
        <item x="43"/>
        <item x="535"/>
        <item x="293"/>
        <item x="178"/>
        <item x="315"/>
        <item x="188"/>
        <item x="299"/>
        <item x="687"/>
        <item x="655"/>
        <item x="513"/>
        <item x="6"/>
        <item x="418"/>
        <item x="402"/>
        <item x="268"/>
        <item x="319"/>
        <item x="224"/>
        <item x="156"/>
        <item x="343"/>
        <item x="439"/>
        <item x="360"/>
        <item x="521"/>
        <item x="194"/>
        <item x="113"/>
        <item x="457"/>
        <item x="565"/>
        <item x="631"/>
        <item x="97"/>
        <item x="425"/>
        <item x="574"/>
        <item x="345"/>
        <item x="123"/>
        <item x="435"/>
        <item x="118"/>
        <item x="484"/>
        <item x="607"/>
        <item x="427"/>
        <item x="177"/>
        <item x="157"/>
        <item x="83"/>
        <item x="374"/>
        <item x="246"/>
        <item x="596"/>
        <item x="269"/>
        <item x="276"/>
        <item x="620"/>
        <item x="331"/>
        <item x="153"/>
        <item x="311"/>
        <item x="55"/>
        <item x="365"/>
        <item x="148"/>
        <item x="396"/>
        <item x="92"/>
        <item x="463"/>
        <item x="132"/>
        <item x="247"/>
        <item x="595"/>
        <item x="522"/>
        <item x="370"/>
        <item x="321"/>
        <item x="390"/>
        <item x="430"/>
        <item x="491"/>
        <item x="459"/>
        <item x="600"/>
        <item x="251"/>
        <item x="344"/>
        <item x="477"/>
        <item x="170"/>
        <item x="318"/>
        <item x="621"/>
        <item x="286"/>
        <item x="42"/>
        <item x="531"/>
        <item x="143"/>
        <item x="312"/>
        <item x="443"/>
        <item x="371"/>
        <item x="45"/>
        <item x="17"/>
        <item x="610"/>
        <item x="530"/>
        <item x="490"/>
        <item x="89"/>
        <item x="461"/>
        <item x="195"/>
        <item x="100"/>
        <item x="233"/>
        <item x="352"/>
        <item x="440"/>
        <item x="141"/>
        <item x="59"/>
        <item x="47"/>
        <item x="54"/>
        <item x="709"/>
        <item x="228"/>
        <item x="225"/>
        <item x="122"/>
        <item x="527"/>
        <item x="446"/>
        <item x="9"/>
        <item x="110"/>
        <item x="406"/>
        <item x="690"/>
        <item x="0"/>
        <item x="41"/>
        <item x="551"/>
        <item x="583"/>
        <item x="305"/>
        <item x="503"/>
        <item x="65"/>
        <item x="90"/>
        <item x="147"/>
        <item x="242"/>
        <item x="652"/>
        <item x="553"/>
        <item x="176"/>
        <item x="278"/>
        <item x="554"/>
        <item x="509"/>
        <item x="196"/>
        <item x="73"/>
        <item x="154"/>
        <item x="478"/>
        <item x="417"/>
        <item x="128"/>
        <item x="694"/>
        <item x="388"/>
        <item x="61"/>
        <item x="659"/>
        <item x="683"/>
        <item x="710"/>
        <item x="49"/>
        <item x="698"/>
        <item x="482"/>
        <item x="436"/>
        <item x="185"/>
        <item x="651"/>
        <item x="658"/>
        <item t="default"/>
      </items>
    </pivotField>
    <pivotField showAll="0"/>
    <pivotField showAll="0"/>
    <pivotField axis="axisRow" showAll="0">
      <items count="11">
        <item x="4"/>
        <item x="2"/>
        <item x="1"/>
        <item x="5"/>
        <item x="7"/>
        <item x="0"/>
        <item x="9"/>
        <item x="8"/>
        <item x="3"/>
        <item x="6"/>
        <item t="default"/>
      </items>
    </pivotField>
    <pivotField showAll="0"/>
    <pivotField showAll="0"/>
    <pivotField showAll="0"/>
    <pivotField showAll="0"/>
    <pivotField showAll="0"/>
    <pivotField showAll="0"/>
    <pivotField showAll="0"/>
    <pivotField showAll="0"/>
    <pivotField showAll="0"/>
    <pivotField numFmtId="14" showAll="0">
      <items count="25">
        <item x="22"/>
        <item x="1"/>
        <item x="20"/>
        <item x="8"/>
        <item x="3"/>
        <item x="17"/>
        <item x="2"/>
        <item x="9"/>
        <item x="4"/>
        <item x="16"/>
        <item x="10"/>
        <item x="15"/>
        <item x="21"/>
        <item x="12"/>
        <item x="7"/>
        <item x="14"/>
        <item x="6"/>
        <item x="11"/>
        <item x="13"/>
        <item x="5"/>
        <item x="23"/>
        <item x="18"/>
        <item x="0"/>
        <item x="19"/>
        <item t="default"/>
      </items>
    </pivotField>
    <pivotField showAll="0" defaultSubtotal="0">
      <items count="1">
        <item x="0"/>
      </items>
    </pivotField>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3"/>
  </rowFields>
  <rowItems count="11">
    <i>
      <x/>
    </i>
    <i>
      <x v="1"/>
    </i>
    <i>
      <x v="2"/>
    </i>
    <i>
      <x v="3"/>
    </i>
    <i>
      <x v="4"/>
    </i>
    <i>
      <x v="5"/>
    </i>
    <i>
      <x v="6"/>
    </i>
    <i>
      <x v="7"/>
    </i>
    <i>
      <x v="8"/>
    </i>
    <i>
      <x v="9"/>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712B53F-D7A0-42D8-9B5E-BEFA1AF546A4}" name="PivotTable13"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E5:AE9" firstHeaderRow="1" firstDataRow="1" firstDataCol="1"/>
  <pivotFields count="18">
    <pivotField showAll="0">
      <items count="732">
        <item x="398"/>
        <item x="333"/>
        <item x="353"/>
        <item x="552"/>
        <item x="483"/>
        <item x="723"/>
        <item x="167"/>
        <item x="277"/>
        <item x="391"/>
        <item x="650"/>
        <item x="557"/>
        <item x="68"/>
        <item x="397"/>
        <item x="572"/>
        <item x="541"/>
        <item x="135"/>
        <item x="386"/>
        <item x="558"/>
        <item x="255"/>
        <item x="708"/>
        <item x="285"/>
        <item x="715"/>
        <item x="151"/>
        <item x="722"/>
        <item x="592"/>
        <item x="506"/>
        <item x="300"/>
        <item x="80"/>
        <item x="686"/>
        <item x="623"/>
        <item x="569"/>
        <item x="155"/>
        <item x="559"/>
        <item x="498"/>
        <item x="571"/>
        <item x="328"/>
        <item x="121"/>
        <item x="98"/>
        <item x="189"/>
        <item x="667"/>
        <item x="264"/>
        <item x="165"/>
        <item x="533"/>
        <item x="525"/>
        <item x="487"/>
        <item x="217"/>
        <item x="608"/>
        <item x="322"/>
        <item x="262"/>
        <item x="523"/>
        <item x="76"/>
        <item x="576"/>
        <item x="481"/>
        <item x="634"/>
        <item x="26"/>
        <item x="662"/>
        <item x="680"/>
        <item x="12"/>
        <item x="1"/>
        <item x="720"/>
        <item x="431"/>
        <item x="628"/>
        <item x="53"/>
        <item x="486"/>
        <item x="310"/>
        <item x="174"/>
        <item x="244"/>
        <item x="448"/>
        <item x="287"/>
        <item x="337"/>
        <item x="52"/>
        <item x="338"/>
        <item x="136"/>
        <item x="508"/>
        <item x="169"/>
        <item x="526"/>
        <item x="347"/>
        <item x="622"/>
        <item x="456"/>
        <item x="158"/>
        <item x="383"/>
        <item x="317"/>
        <item x="419"/>
        <item x="84"/>
        <item x="612"/>
        <item x="125"/>
        <item x="72"/>
        <item x="590"/>
        <item x="297"/>
        <item x="584"/>
        <item x="350"/>
        <item x="511"/>
        <item x="681"/>
        <item x="351"/>
        <item x="447"/>
        <item x="111"/>
        <item x="424"/>
        <item x="323"/>
        <item x="56"/>
        <item x="617"/>
        <item x="81"/>
        <item x="60"/>
        <item x="645"/>
        <item x="536"/>
        <item x="93"/>
        <item x="64"/>
        <item x="654"/>
        <item x="556"/>
        <item x="304"/>
        <item x="638"/>
        <item x="549"/>
        <item x="401"/>
        <item x="455"/>
        <item x="172"/>
        <item x="326"/>
        <item x="500"/>
        <item x="11"/>
        <item x="629"/>
        <item x="599"/>
        <item x="616"/>
        <item x="129"/>
        <item x="281"/>
        <item x="19"/>
        <item x="87"/>
        <item x="496"/>
        <item x="714"/>
        <item x="282"/>
        <item x="588"/>
        <item x="33"/>
        <item x="641"/>
        <item x="579"/>
        <item x="149"/>
        <item x="288"/>
        <item x="4"/>
        <item x="438"/>
        <item x="480"/>
        <item x="627"/>
        <item x="517"/>
        <item x="501"/>
        <item x="329"/>
        <item x="471"/>
        <item x="695"/>
        <item x="342"/>
        <item x="273"/>
        <item x="161"/>
        <item x="36"/>
        <item x="139"/>
        <item x="485"/>
        <item x="682"/>
        <item x="221"/>
        <item x="648"/>
        <item x="187"/>
        <item x="492"/>
        <item x="292"/>
        <item x="392"/>
        <item x="105"/>
        <item x="515"/>
        <item x="162"/>
        <item x="34"/>
        <item x="265"/>
        <item x="306"/>
        <item x="499"/>
        <item x="175"/>
        <item x="520"/>
        <item x="62"/>
        <item x="190"/>
        <item x="51"/>
        <item x="220"/>
        <item x="408"/>
        <item x="689"/>
        <item x="716"/>
        <item x="150"/>
        <item x="407"/>
        <item x="534"/>
        <item x="235"/>
        <item x="50"/>
        <item x="58"/>
        <item x="31"/>
        <item x="675"/>
        <item x="166"/>
        <item x="339"/>
        <item x="239"/>
        <item x="137"/>
        <item x="86"/>
        <item x="516"/>
        <item x="433"/>
        <item x="263"/>
        <item x="46"/>
        <item x="57"/>
        <item x="663"/>
        <item x="376"/>
        <item x="464"/>
        <item x="518"/>
        <item x="3"/>
        <item x="214"/>
        <item x="140"/>
        <item x="258"/>
        <item x="120"/>
        <item x="597"/>
        <item x="688"/>
        <item x="378"/>
        <item x="382"/>
        <item x="261"/>
        <item x="473"/>
        <item x="724"/>
        <item x="307"/>
        <item x="213"/>
        <item x="636"/>
        <item x="2"/>
        <item x="387"/>
        <item x="181"/>
        <item x="280"/>
        <item x="301"/>
        <item x="229"/>
        <item x="705"/>
        <item x="243"/>
        <item x="384"/>
        <item x="191"/>
        <item x="547"/>
        <item x="570"/>
        <item x="726"/>
        <item x="604"/>
        <item x="512"/>
        <item x="543"/>
        <item x="529"/>
        <item x="260"/>
        <item x="124"/>
        <item x="711"/>
        <item x="677"/>
        <item x="71"/>
        <item x="729"/>
        <item x="106"/>
        <item x="13"/>
        <item x="78"/>
        <item x="206"/>
        <item x="127"/>
        <item x="298"/>
        <item x="248"/>
        <item x="363"/>
        <item x="204"/>
        <item x="327"/>
        <item x="334"/>
        <item x="367"/>
        <item x="216"/>
        <item x="416"/>
        <item x="5"/>
        <item x="8"/>
        <item x="237"/>
        <item x="466"/>
        <item x="101"/>
        <item x="544"/>
        <item x="626"/>
        <item x="475"/>
        <item x="532"/>
        <item x="712"/>
        <item x="230"/>
        <item x="479"/>
        <item x="275"/>
        <item x="649"/>
        <item x="567"/>
        <item x="252"/>
        <item x="566"/>
        <item x="302"/>
        <item x="69"/>
        <item x="236"/>
        <item x="442"/>
        <item x="208"/>
        <item x="575"/>
        <item x="22"/>
        <item x="375"/>
        <item x="586"/>
        <item x="679"/>
        <item x="697"/>
        <item x="28"/>
        <item x="39"/>
        <item x="356"/>
        <item x="538"/>
        <item x="668"/>
        <item x="290"/>
        <item x="625"/>
        <item x="630"/>
        <item x="341"/>
        <item x="451"/>
        <item x="205"/>
        <item x="372"/>
        <item x="730"/>
        <item x="412"/>
        <item x="452"/>
        <item x="44"/>
        <item x="585"/>
        <item x="380"/>
        <item x="578"/>
        <item x="450"/>
        <item x="245"/>
        <item x="361"/>
        <item x="223"/>
        <item x="271"/>
        <item x="423"/>
        <item x="163"/>
        <item x="203"/>
        <item x="601"/>
        <item x="366"/>
        <item x="35"/>
        <item x="231"/>
        <item x="405"/>
        <item x="587"/>
        <item x="133"/>
        <item x="562"/>
        <item x="656"/>
        <item x="395"/>
        <item x="426"/>
        <item x="85"/>
        <item x="684"/>
        <item x="632"/>
        <item x="324"/>
        <item x="381"/>
        <item x="640"/>
        <item x="15"/>
        <item x="112"/>
        <item x="32"/>
        <item x="432"/>
        <item x="184"/>
        <item x="359"/>
        <item x="539"/>
        <item x="211"/>
        <item x="470"/>
        <item x="545"/>
        <item x="404"/>
        <item x="257"/>
        <item x="400"/>
        <item x="40"/>
        <item x="422"/>
        <item x="568"/>
        <item x="379"/>
        <item x="241"/>
        <item x="109"/>
        <item x="362"/>
        <item x="444"/>
        <item x="453"/>
        <item x="673"/>
        <item x="713"/>
        <item x="164"/>
        <item x="643"/>
        <item x="614"/>
        <item x="721"/>
        <item x="142"/>
        <item x="676"/>
        <item x="368"/>
        <item x="314"/>
        <item x="201"/>
        <item x="692"/>
        <item x="24"/>
        <item x="107"/>
        <item x="437"/>
        <item x="458"/>
        <item x="117"/>
        <item x="354"/>
        <item x="618"/>
        <item x="589"/>
        <item x="560"/>
        <item x="66"/>
        <item x="279"/>
        <item x="309"/>
        <item x="504"/>
        <item x="296"/>
        <item x="691"/>
        <item x="67"/>
        <item x="340"/>
        <item x="460"/>
        <item x="718"/>
        <item x="702"/>
        <item x="94"/>
        <item x="96"/>
        <item x="415"/>
        <item x="267"/>
        <item x="657"/>
        <item x="82"/>
        <item x="308"/>
        <item x="666"/>
        <item x="330"/>
        <item x="647"/>
        <item x="358"/>
        <item x="226"/>
        <item x="685"/>
        <item x="146"/>
        <item x="108"/>
        <item x="192"/>
        <item x="335"/>
        <item x="222"/>
        <item x="283"/>
        <item x="104"/>
        <item x="346"/>
        <item x="414"/>
        <item x="693"/>
        <item x="707"/>
        <item x="700"/>
        <item x="294"/>
        <item x="598"/>
        <item x="474"/>
        <item x="646"/>
        <item x="29"/>
        <item x="357"/>
        <item x="138"/>
        <item x="410"/>
        <item x="173"/>
        <item x="445"/>
        <item x="227"/>
        <item x="95"/>
        <item x="670"/>
        <item x="152"/>
        <item x="256"/>
        <item x="240"/>
        <item x="70"/>
        <item x="77"/>
        <item x="540"/>
        <item x="25"/>
        <item x="704"/>
        <item x="171"/>
        <item x="249"/>
        <item x="428"/>
        <item x="232"/>
        <item x="537"/>
        <item x="725"/>
        <item x="18"/>
        <item x="671"/>
        <item x="465"/>
        <item x="180"/>
        <item x="580"/>
        <item x="114"/>
        <item x="507"/>
        <item x="99"/>
        <item x="348"/>
        <item x="661"/>
        <item x="615"/>
        <item x="664"/>
        <item x="605"/>
        <item x="193"/>
        <item x="669"/>
        <item x="116"/>
        <item x="254"/>
        <item x="699"/>
        <item x="502"/>
        <item x="355"/>
        <item x="332"/>
        <item x="289"/>
        <item x="472"/>
        <item x="284"/>
        <item x="10"/>
        <item x="411"/>
        <item x="20"/>
        <item x="145"/>
        <item x="313"/>
        <item x="421"/>
        <item x="218"/>
        <item x="665"/>
        <item x="103"/>
        <item x="23"/>
        <item x="79"/>
        <item x="441"/>
        <item x="611"/>
        <item x="198"/>
        <item x="701"/>
        <item x="719"/>
        <item x="207"/>
        <item x="434"/>
        <item x="403"/>
        <item x="253"/>
        <item x="706"/>
        <item x="528"/>
        <item x="619"/>
        <item x="469"/>
        <item x="144"/>
        <item x="291"/>
        <item x="468"/>
        <item x="602"/>
        <item x="542"/>
        <item x="546"/>
        <item x="413"/>
        <item x="369"/>
        <item x="524"/>
        <item x="510"/>
        <item x="591"/>
        <item x="349"/>
        <item x="209"/>
        <item x="561"/>
        <item x="274"/>
        <item x="14"/>
        <item x="642"/>
        <item x="219"/>
        <item x="272"/>
        <item x="200"/>
        <item x="639"/>
        <item x="606"/>
        <item x="581"/>
        <item x="131"/>
        <item x="476"/>
        <item x="462"/>
        <item x="7"/>
        <item x="389"/>
        <item x="674"/>
        <item x="168"/>
        <item x="449"/>
        <item x="74"/>
        <item x="577"/>
        <item x="364"/>
        <item x="454"/>
        <item x="199"/>
        <item x="728"/>
        <item x="550"/>
        <item x="409"/>
        <item x="27"/>
        <item x="210"/>
        <item x="377"/>
        <item x="202"/>
        <item x="115"/>
        <item x="493"/>
        <item x="635"/>
        <item x="624"/>
        <item x="215"/>
        <item x="183"/>
        <item x="38"/>
        <item x="672"/>
        <item x="393"/>
        <item x="660"/>
        <item x="75"/>
        <item x="505"/>
        <item x="613"/>
        <item x="637"/>
        <item x="63"/>
        <item x="703"/>
        <item x="514"/>
        <item x="259"/>
        <item x="494"/>
        <item x="134"/>
        <item x="266"/>
        <item x="160"/>
        <item x="489"/>
        <item x="555"/>
        <item x="594"/>
        <item x="394"/>
        <item x="336"/>
        <item x="250"/>
        <item x="91"/>
        <item x="182"/>
        <item x="495"/>
        <item x="373"/>
        <item x="16"/>
        <item x="320"/>
        <item x="197"/>
        <item x="519"/>
        <item x="179"/>
        <item x="653"/>
        <item x="126"/>
        <item x="593"/>
        <item x="88"/>
        <item x="30"/>
        <item x="548"/>
        <item x="37"/>
        <item x="582"/>
        <item x="678"/>
        <item x="130"/>
        <item x="633"/>
        <item x="488"/>
        <item x="429"/>
        <item x="325"/>
        <item x="159"/>
        <item x="467"/>
        <item x="21"/>
        <item x="609"/>
        <item x="563"/>
        <item x="573"/>
        <item x="696"/>
        <item x="603"/>
        <item x="119"/>
        <item x="727"/>
        <item x="497"/>
        <item x="48"/>
        <item x="234"/>
        <item x="295"/>
        <item x="303"/>
        <item x="212"/>
        <item x="717"/>
        <item x="564"/>
        <item x="186"/>
        <item x="270"/>
        <item x="316"/>
        <item x="420"/>
        <item x="399"/>
        <item x="644"/>
        <item x="385"/>
        <item x="238"/>
        <item x="102"/>
        <item x="43"/>
        <item x="535"/>
        <item x="293"/>
        <item x="178"/>
        <item x="315"/>
        <item x="188"/>
        <item x="299"/>
        <item x="687"/>
        <item x="655"/>
        <item x="513"/>
        <item x="6"/>
        <item x="418"/>
        <item x="402"/>
        <item x="268"/>
        <item x="319"/>
        <item x="224"/>
        <item x="156"/>
        <item x="343"/>
        <item x="439"/>
        <item x="360"/>
        <item x="521"/>
        <item x="194"/>
        <item x="113"/>
        <item x="457"/>
        <item x="565"/>
        <item x="631"/>
        <item x="97"/>
        <item x="425"/>
        <item x="574"/>
        <item x="345"/>
        <item x="123"/>
        <item x="435"/>
        <item x="118"/>
        <item x="484"/>
        <item x="607"/>
        <item x="427"/>
        <item x="177"/>
        <item x="157"/>
        <item x="83"/>
        <item x="374"/>
        <item x="246"/>
        <item x="596"/>
        <item x="269"/>
        <item x="276"/>
        <item x="620"/>
        <item x="331"/>
        <item x="153"/>
        <item x="311"/>
        <item x="55"/>
        <item x="365"/>
        <item x="148"/>
        <item x="396"/>
        <item x="92"/>
        <item x="463"/>
        <item x="132"/>
        <item x="247"/>
        <item x="595"/>
        <item x="522"/>
        <item x="370"/>
        <item x="321"/>
        <item x="390"/>
        <item x="430"/>
        <item x="491"/>
        <item x="459"/>
        <item x="600"/>
        <item x="251"/>
        <item x="344"/>
        <item x="477"/>
        <item x="170"/>
        <item x="318"/>
        <item x="621"/>
        <item x="286"/>
        <item x="42"/>
        <item x="531"/>
        <item x="143"/>
        <item x="312"/>
        <item x="443"/>
        <item x="371"/>
        <item x="45"/>
        <item x="17"/>
        <item x="610"/>
        <item x="530"/>
        <item x="490"/>
        <item x="89"/>
        <item x="461"/>
        <item x="195"/>
        <item x="100"/>
        <item x="233"/>
        <item x="352"/>
        <item x="440"/>
        <item x="141"/>
        <item x="59"/>
        <item x="47"/>
        <item x="54"/>
        <item x="709"/>
        <item x="228"/>
        <item x="225"/>
        <item x="122"/>
        <item x="527"/>
        <item x="446"/>
        <item x="9"/>
        <item x="110"/>
        <item x="406"/>
        <item x="690"/>
        <item x="0"/>
        <item x="41"/>
        <item x="551"/>
        <item x="583"/>
        <item x="305"/>
        <item x="503"/>
        <item x="65"/>
        <item x="90"/>
        <item x="147"/>
        <item x="242"/>
        <item x="652"/>
        <item x="553"/>
        <item x="176"/>
        <item x="278"/>
        <item x="554"/>
        <item x="509"/>
        <item x="196"/>
        <item x="73"/>
        <item x="154"/>
        <item x="478"/>
        <item x="417"/>
        <item x="128"/>
        <item x="694"/>
        <item x="388"/>
        <item x="61"/>
        <item x="659"/>
        <item x="683"/>
        <item x="710"/>
        <item x="49"/>
        <item x="698"/>
        <item x="482"/>
        <item x="436"/>
        <item x="185"/>
        <item x="651"/>
        <item x="658"/>
        <item t="default"/>
      </items>
    </pivotField>
    <pivotField showAll="0"/>
    <pivotField showAll="0"/>
    <pivotField showAll="0"/>
    <pivotField showAll="0"/>
    <pivotField showAll="0"/>
    <pivotField showAll="0"/>
    <pivotField showAll="0"/>
    <pivotField showAll="0"/>
    <pivotField showAll="0"/>
    <pivotField showAll="0"/>
    <pivotField axis="axisRow" showAll="0">
      <items count="4">
        <item x="1"/>
        <item x="2"/>
        <item x="0"/>
        <item t="default"/>
      </items>
    </pivotField>
    <pivotField showAll="0"/>
    <pivotField numFmtId="14" showAll="0">
      <items count="25">
        <item x="22"/>
        <item x="1"/>
        <item x="20"/>
        <item x="8"/>
        <item x="3"/>
        <item x="17"/>
        <item x="2"/>
        <item x="9"/>
        <item x="4"/>
        <item x="16"/>
        <item x="10"/>
        <item x="15"/>
        <item x="21"/>
        <item x="12"/>
        <item x="7"/>
        <item x="14"/>
        <item x="6"/>
        <item x="11"/>
        <item x="13"/>
        <item x="5"/>
        <item x="23"/>
        <item x="18"/>
        <item x="0"/>
        <item x="19"/>
        <item t="default"/>
      </items>
    </pivotField>
    <pivotField showAll="0" defaultSubtotal="0">
      <items count="1">
        <item x="0"/>
      </items>
    </pivotField>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11"/>
  </rowFields>
  <rowItems count="4">
    <i>
      <x/>
    </i>
    <i>
      <x v="1"/>
    </i>
    <i>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AAE1E7C-78C1-40C4-81AE-45A48AD66E85}" name="PivotTable12"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C5:AC11" firstHeaderRow="1" firstDataRow="1" firstDataCol="1"/>
  <pivotFields count="18">
    <pivotField showAll="0">
      <items count="732">
        <item x="398"/>
        <item x="333"/>
        <item x="353"/>
        <item x="552"/>
        <item x="483"/>
        <item x="723"/>
        <item x="167"/>
        <item x="277"/>
        <item x="391"/>
        <item x="650"/>
        <item x="557"/>
        <item x="68"/>
        <item x="397"/>
        <item x="572"/>
        <item x="541"/>
        <item x="135"/>
        <item x="386"/>
        <item x="558"/>
        <item x="255"/>
        <item x="708"/>
        <item x="285"/>
        <item x="715"/>
        <item x="151"/>
        <item x="722"/>
        <item x="592"/>
        <item x="506"/>
        <item x="300"/>
        <item x="80"/>
        <item x="686"/>
        <item x="623"/>
        <item x="569"/>
        <item x="155"/>
        <item x="559"/>
        <item x="498"/>
        <item x="571"/>
        <item x="328"/>
        <item x="121"/>
        <item x="98"/>
        <item x="189"/>
        <item x="667"/>
        <item x="264"/>
        <item x="165"/>
        <item x="533"/>
        <item x="525"/>
        <item x="487"/>
        <item x="217"/>
        <item x="608"/>
        <item x="322"/>
        <item x="262"/>
        <item x="523"/>
        <item x="76"/>
        <item x="576"/>
        <item x="481"/>
        <item x="634"/>
        <item x="26"/>
        <item x="662"/>
        <item x="680"/>
        <item x="12"/>
        <item x="1"/>
        <item x="720"/>
        <item x="431"/>
        <item x="628"/>
        <item x="53"/>
        <item x="486"/>
        <item x="310"/>
        <item x="174"/>
        <item x="244"/>
        <item x="448"/>
        <item x="287"/>
        <item x="337"/>
        <item x="52"/>
        <item x="338"/>
        <item x="136"/>
        <item x="508"/>
        <item x="169"/>
        <item x="526"/>
        <item x="347"/>
        <item x="622"/>
        <item x="456"/>
        <item x="158"/>
        <item x="383"/>
        <item x="317"/>
        <item x="419"/>
        <item x="84"/>
        <item x="612"/>
        <item x="125"/>
        <item x="72"/>
        <item x="590"/>
        <item x="297"/>
        <item x="584"/>
        <item x="350"/>
        <item x="511"/>
        <item x="681"/>
        <item x="351"/>
        <item x="447"/>
        <item x="111"/>
        <item x="424"/>
        <item x="323"/>
        <item x="56"/>
        <item x="617"/>
        <item x="81"/>
        <item x="60"/>
        <item x="645"/>
        <item x="536"/>
        <item x="93"/>
        <item x="64"/>
        <item x="654"/>
        <item x="556"/>
        <item x="304"/>
        <item x="638"/>
        <item x="549"/>
        <item x="401"/>
        <item x="455"/>
        <item x="172"/>
        <item x="326"/>
        <item x="500"/>
        <item x="11"/>
        <item x="629"/>
        <item x="599"/>
        <item x="616"/>
        <item x="129"/>
        <item x="281"/>
        <item x="19"/>
        <item x="87"/>
        <item x="496"/>
        <item x="714"/>
        <item x="282"/>
        <item x="588"/>
        <item x="33"/>
        <item x="641"/>
        <item x="579"/>
        <item x="149"/>
        <item x="288"/>
        <item x="4"/>
        <item x="438"/>
        <item x="480"/>
        <item x="627"/>
        <item x="517"/>
        <item x="501"/>
        <item x="329"/>
        <item x="471"/>
        <item x="695"/>
        <item x="342"/>
        <item x="273"/>
        <item x="161"/>
        <item x="36"/>
        <item x="139"/>
        <item x="485"/>
        <item x="682"/>
        <item x="221"/>
        <item x="648"/>
        <item x="187"/>
        <item x="492"/>
        <item x="292"/>
        <item x="392"/>
        <item x="105"/>
        <item x="515"/>
        <item x="162"/>
        <item x="34"/>
        <item x="265"/>
        <item x="306"/>
        <item x="499"/>
        <item x="175"/>
        <item x="520"/>
        <item x="62"/>
        <item x="190"/>
        <item x="51"/>
        <item x="220"/>
        <item x="408"/>
        <item x="689"/>
        <item x="716"/>
        <item x="150"/>
        <item x="407"/>
        <item x="534"/>
        <item x="235"/>
        <item x="50"/>
        <item x="58"/>
        <item x="31"/>
        <item x="675"/>
        <item x="166"/>
        <item x="339"/>
        <item x="239"/>
        <item x="137"/>
        <item x="86"/>
        <item x="516"/>
        <item x="433"/>
        <item x="263"/>
        <item x="46"/>
        <item x="57"/>
        <item x="663"/>
        <item x="376"/>
        <item x="464"/>
        <item x="518"/>
        <item x="3"/>
        <item x="214"/>
        <item x="140"/>
        <item x="258"/>
        <item x="120"/>
        <item x="597"/>
        <item x="688"/>
        <item x="378"/>
        <item x="382"/>
        <item x="261"/>
        <item x="473"/>
        <item x="724"/>
        <item x="307"/>
        <item x="213"/>
        <item x="636"/>
        <item x="2"/>
        <item x="387"/>
        <item x="181"/>
        <item x="280"/>
        <item x="301"/>
        <item x="229"/>
        <item x="705"/>
        <item x="243"/>
        <item x="384"/>
        <item x="191"/>
        <item x="547"/>
        <item x="570"/>
        <item x="726"/>
        <item x="604"/>
        <item x="512"/>
        <item x="543"/>
        <item x="529"/>
        <item x="260"/>
        <item x="124"/>
        <item x="711"/>
        <item x="677"/>
        <item x="71"/>
        <item x="729"/>
        <item x="106"/>
        <item x="13"/>
        <item x="78"/>
        <item x="206"/>
        <item x="127"/>
        <item x="298"/>
        <item x="248"/>
        <item x="363"/>
        <item x="204"/>
        <item x="327"/>
        <item x="334"/>
        <item x="367"/>
        <item x="216"/>
        <item x="416"/>
        <item x="5"/>
        <item x="8"/>
        <item x="237"/>
        <item x="466"/>
        <item x="101"/>
        <item x="544"/>
        <item x="626"/>
        <item x="475"/>
        <item x="532"/>
        <item x="712"/>
        <item x="230"/>
        <item x="479"/>
        <item x="275"/>
        <item x="649"/>
        <item x="567"/>
        <item x="252"/>
        <item x="566"/>
        <item x="302"/>
        <item x="69"/>
        <item x="236"/>
        <item x="442"/>
        <item x="208"/>
        <item x="575"/>
        <item x="22"/>
        <item x="375"/>
        <item x="586"/>
        <item x="679"/>
        <item x="697"/>
        <item x="28"/>
        <item x="39"/>
        <item x="356"/>
        <item x="538"/>
        <item x="668"/>
        <item x="290"/>
        <item x="625"/>
        <item x="630"/>
        <item x="341"/>
        <item x="451"/>
        <item x="205"/>
        <item x="372"/>
        <item x="730"/>
        <item x="412"/>
        <item x="452"/>
        <item x="44"/>
        <item x="585"/>
        <item x="380"/>
        <item x="578"/>
        <item x="450"/>
        <item x="245"/>
        <item x="361"/>
        <item x="223"/>
        <item x="271"/>
        <item x="423"/>
        <item x="163"/>
        <item x="203"/>
        <item x="601"/>
        <item x="366"/>
        <item x="35"/>
        <item x="231"/>
        <item x="405"/>
        <item x="587"/>
        <item x="133"/>
        <item x="562"/>
        <item x="656"/>
        <item x="395"/>
        <item x="426"/>
        <item x="85"/>
        <item x="684"/>
        <item x="632"/>
        <item x="324"/>
        <item x="381"/>
        <item x="640"/>
        <item x="15"/>
        <item x="112"/>
        <item x="32"/>
        <item x="432"/>
        <item x="184"/>
        <item x="359"/>
        <item x="539"/>
        <item x="211"/>
        <item x="470"/>
        <item x="545"/>
        <item x="404"/>
        <item x="257"/>
        <item x="400"/>
        <item x="40"/>
        <item x="422"/>
        <item x="568"/>
        <item x="379"/>
        <item x="241"/>
        <item x="109"/>
        <item x="362"/>
        <item x="444"/>
        <item x="453"/>
        <item x="673"/>
        <item x="713"/>
        <item x="164"/>
        <item x="643"/>
        <item x="614"/>
        <item x="721"/>
        <item x="142"/>
        <item x="676"/>
        <item x="368"/>
        <item x="314"/>
        <item x="201"/>
        <item x="692"/>
        <item x="24"/>
        <item x="107"/>
        <item x="437"/>
        <item x="458"/>
        <item x="117"/>
        <item x="354"/>
        <item x="618"/>
        <item x="589"/>
        <item x="560"/>
        <item x="66"/>
        <item x="279"/>
        <item x="309"/>
        <item x="504"/>
        <item x="296"/>
        <item x="691"/>
        <item x="67"/>
        <item x="340"/>
        <item x="460"/>
        <item x="718"/>
        <item x="702"/>
        <item x="94"/>
        <item x="96"/>
        <item x="415"/>
        <item x="267"/>
        <item x="657"/>
        <item x="82"/>
        <item x="308"/>
        <item x="666"/>
        <item x="330"/>
        <item x="647"/>
        <item x="358"/>
        <item x="226"/>
        <item x="685"/>
        <item x="146"/>
        <item x="108"/>
        <item x="192"/>
        <item x="335"/>
        <item x="222"/>
        <item x="283"/>
        <item x="104"/>
        <item x="346"/>
        <item x="414"/>
        <item x="693"/>
        <item x="707"/>
        <item x="700"/>
        <item x="294"/>
        <item x="598"/>
        <item x="474"/>
        <item x="646"/>
        <item x="29"/>
        <item x="357"/>
        <item x="138"/>
        <item x="410"/>
        <item x="173"/>
        <item x="445"/>
        <item x="227"/>
        <item x="95"/>
        <item x="670"/>
        <item x="152"/>
        <item x="256"/>
        <item x="240"/>
        <item x="70"/>
        <item x="77"/>
        <item x="540"/>
        <item x="25"/>
        <item x="704"/>
        <item x="171"/>
        <item x="249"/>
        <item x="428"/>
        <item x="232"/>
        <item x="537"/>
        <item x="725"/>
        <item x="18"/>
        <item x="671"/>
        <item x="465"/>
        <item x="180"/>
        <item x="580"/>
        <item x="114"/>
        <item x="507"/>
        <item x="99"/>
        <item x="348"/>
        <item x="661"/>
        <item x="615"/>
        <item x="664"/>
        <item x="605"/>
        <item x="193"/>
        <item x="669"/>
        <item x="116"/>
        <item x="254"/>
        <item x="699"/>
        <item x="502"/>
        <item x="355"/>
        <item x="332"/>
        <item x="289"/>
        <item x="472"/>
        <item x="284"/>
        <item x="10"/>
        <item x="411"/>
        <item x="20"/>
        <item x="145"/>
        <item x="313"/>
        <item x="421"/>
        <item x="218"/>
        <item x="665"/>
        <item x="103"/>
        <item x="23"/>
        <item x="79"/>
        <item x="441"/>
        <item x="611"/>
        <item x="198"/>
        <item x="701"/>
        <item x="719"/>
        <item x="207"/>
        <item x="434"/>
        <item x="403"/>
        <item x="253"/>
        <item x="706"/>
        <item x="528"/>
        <item x="619"/>
        <item x="469"/>
        <item x="144"/>
        <item x="291"/>
        <item x="468"/>
        <item x="602"/>
        <item x="542"/>
        <item x="546"/>
        <item x="413"/>
        <item x="369"/>
        <item x="524"/>
        <item x="510"/>
        <item x="591"/>
        <item x="349"/>
        <item x="209"/>
        <item x="561"/>
        <item x="274"/>
        <item x="14"/>
        <item x="642"/>
        <item x="219"/>
        <item x="272"/>
        <item x="200"/>
        <item x="639"/>
        <item x="606"/>
        <item x="581"/>
        <item x="131"/>
        <item x="476"/>
        <item x="462"/>
        <item x="7"/>
        <item x="389"/>
        <item x="674"/>
        <item x="168"/>
        <item x="449"/>
        <item x="74"/>
        <item x="577"/>
        <item x="364"/>
        <item x="454"/>
        <item x="199"/>
        <item x="728"/>
        <item x="550"/>
        <item x="409"/>
        <item x="27"/>
        <item x="210"/>
        <item x="377"/>
        <item x="202"/>
        <item x="115"/>
        <item x="493"/>
        <item x="635"/>
        <item x="624"/>
        <item x="215"/>
        <item x="183"/>
        <item x="38"/>
        <item x="672"/>
        <item x="393"/>
        <item x="660"/>
        <item x="75"/>
        <item x="505"/>
        <item x="613"/>
        <item x="637"/>
        <item x="63"/>
        <item x="703"/>
        <item x="514"/>
        <item x="259"/>
        <item x="494"/>
        <item x="134"/>
        <item x="266"/>
        <item x="160"/>
        <item x="489"/>
        <item x="555"/>
        <item x="594"/>
        <item x="394"/>
        <item x="336"/>
        <item x="250"/>
        <item x="91"/>
        <item x="182"/>
        <item x="495"/>
        <item x="373"/>
        <item x="16"/>
        <item x="320"/>
        <item x="197"/>
        <item x="519"/>
        <item x="179"/>
        <item x="653"/>
        <item x="126"/>
        <item x="593"/>
        <item x="88"/>
        <item x="30"/>
        <item x="548"/>
        <item x="37"/>
        <item x="582"/>
        <item x="678"/>
        <item x="130"/>
        <item x="633"/>
        <item x="488"/>
        <item x="429"/>
        <item x="325"/>
        <item x="159"/>
        <item x="467"/>
        <item x="21"/>
        <item x="609"/>
        <item x="563"/>
        <item x="573"/>
        <item x="696"/>
        <item x="603"/>
        <item x="119"/>
        <item x="727"/>
        <item x="497"/>
        <item x="48"/>
        <item x="234"/>
        <item x="295"/>
        <item x="303"/>
        <item x="212"/>
        <item x="717"/>
        <item x="564"/>
        <item x="186"/>
        <item x="270"/>
        <item x="316"/>
        <item x="420"/>
        <item x="399"/>
        <item x="644"/>
        <item x="385"/>
        <item x="238"/>
        <item x="102"/>
        <item x="43"/>
        <item x="535"/>
        <item x="293"/>
        <item x="178"/>
        <item x="315"/>
        <item x="188"/>
        <item x="299"/>
        <item x="687"/>
        <item x="655"/>
        <item x="513"/>
        <item x="6"/>
        <item x="418"/>
        <item x="402"/>
        <item x="268"/>
        <item x="319"/>
        <item x="224"/>
        <item x="156"/>
        <item x="343"/>
        <item x="439"/>
        <item x="360"/>
        <item x="521"/>
        <item x="194"/>
        <item x="113"/>
        <item x="457"/>
        <item x="565"/>
        <item x="631"/>
        <item x="97"/>
        <item x="425"/>
        <item x="574"/>
        <item x="345"/>
        <item x="123"/>
        <item x="435"/>
        <item x="118"/>
        <item x="484"/>
        <item x="607"/>
        <item x="427"/>
        <item x="177"/>
        <item x="157"/>
        <item x="83"/>
        <item x="374"/>
        <item x="246"/>
        <item x="596"/>
        <item x="269"/>
        <item x="276"/>
        <item x="620"/>
        <item x="331"/>
        <item x="153"/>
        <item x="311"/>
        <item x="55"/>
        <item x="365"/>
        <item x="148"/>
        <item x="396"/>
        <item x="92"/>
        <item x="463"/>
        <item x="132"/>
        <item x="247"/>
        <item x="595"/>
        <item x="522"/>
        <item x="370"/>
        <item x="321"/>
        <item x="390"/>
        <item x="430"/>
        <item x="491"/>
        <item x="459"/>
        <item x="600"/>
        <item x="251"/>
        <item x="344"/>
        <item x="477"/>
        <item x="170"/>
        <item x="318"/>
        <item x="621"/>
        <item x="286"/>
        <item x="42"/>
        <item x="531"/>
        <item x="143"/>
        <item x="312"/>
        <item x="443"/>
        <item x="371"/>
        <item x="45"/>
        <item x="17"/>
        <item x="610"/>
        <item x="530"/>
        <item x="490"/>
        <item x="89"/>
        <item x="461"/>
        <item x="195"/>
        <item x="100"/>
        <item x="233"/>
        <item x="352"/>
        <item x="440"/>
        <item x="141"/>
        <item x="59"/>
        <item x="47"/>
        <item x="54"/>
        <item x="709"/>
        <item x="228"/>
        <item x="225"/>
        <item x="122"/>
        <item x="527"/>
        <item x="446"/>
        <item x="9"/>
        <item x="110"/>
        <item x="406"/>
        <item x="690"/>
        <item x="0"/>
        <item x="41"/>
        <item x="551"/>
        <item x="583"/>
        <item x="305"/>
        <item x="503"/>
        <item x="65"/>
        <item x="90"/>
        <item x="147"/>
        <item x="242"/>
        <item x="652"/>
        <item x="553"/>
        <item x="176"/>
        <item x="278"/>
        <item x="554"/>
        <item x="509"/>
        <item x="196"/>
        <item x="73"/>
        <item x="154"/>
        <item x="478"/>
        <item x="417"/>
        <item x="128"/>
        <item x="694"/>
        <item x="388"/>
        <item x="61"/>
        <item x="659"/>
        <item x="683"/>
        <item x="710"/>
        <item x="49"/>
        <item x="698"/>
        <item x="482"/>
        <item x="436"/>
        <item x="185"/>
        <item x="651"/>
        <item x="658"/>
        <item t="default"/>
      </items>
    </pivotField>
    <pivotField showAll="0"/>
    <pivotField showAll="0"/>
    <pivotField showAll="0"/>
    <pivotField showAll="0"/>
    <pivotField axis="axisRow" showAll="0">
      <items count="6">
        <item x="3"/>
        <item x="2"/>
        <item x="1"/>
        <item x="4"/>
        <item x="0"/>
        <item t="default"/>
      </items>
    </pivotField>
    <pivotField showAll="0"/>
    <pivotField showAll="0"/>
    <pivotField showAll="0"/>
    <pivotField showAll="0"/>
    <pivotField showAll="0"/>
    <pivotField showAll="0"/>
    <pivotField showAll="0"/>
    <pivotField numFmtId="14" showAll="0">
      <items count="25">
        <item x="22"/>
        <item x="1"/>
        <item x="20"/>
        <item x="8"/>
        <item x="3"/>
        <item x="17"/>
        <item x="2"/>
        <item x="9"/>
        <item x="4"/>
        <item x="16"/>
        <item x="10"/>
        <item x="15"/>
        <item x="21"/>
        <item x="12"/>
        <item x="7"/>
        <item x="14"/>
        <item x="6"/>
        <item x="11"/>
        <item x="13"/>
        <item x="5"/>
        <item x="23"/>
        <item x="18"/>
        <item x="0"/>
        <item x="19"/>
        <item t="default"/>
      </items>
    </pivotField>
    <pivotField showAll="0" defaultSubtotal="0">
      <items count="1">
        <item x="0"/>
      </items>
    </pivotField>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5"/>
  </rowFields>
  <rowItems count="6">
    <i>
      <x/>
    </i>
    <i>
      <x v="1"/>
    </i>
    <i>
      <x v="2"/>
    </i>
    <i>
      <x v="3"/>
    </i>
    <i>
      <x v="4"/>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26046326-F84C-45BE-A15A-74777E7E8D99}" name="PivotTable11" cacheId="2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Y5:Y7" firstHeaderRow="1" firstDataRow="1" firstDataCol="1"/>
  <pivotFields count="18">
    <pivotField showAll="0">
      <items count="732">
        <item x="398"/>
        <item x="333"/>
        <item x="353"/>
        <item x="552"/>
        <item x="483"/>
        <item x="723"/>
        <item x="167"/>
        <item x="277"/>
        <item x="391"/>
        <item x="650"/>
        <item x="557"/>
        <item x="68"/>
        <item x="397"/>
        <item x="572"/>
        <item x="541"/>
        <item x="135"/>
        <item x="386"/>
        <item x="558"/>
        <item x="255"/>
        <item x="708"/>
        <item x="285"/>
        <item x="715"/>
        <item x="151"/>
        <item x="722"/>
        <item x="592"/>
        <item x="506"/>
        <item x="300"/>
        <item x="80"/>
        <item x="686"/>
        <item x="623"/>
        <item x="569"/>
        <item x="155"/>
        <item x="559"/>
        <item x="498"/>
        <item x="571"/>
        <item x="328"/>
        <item x="121"/>
        <item x="98"/>
        <item x="189"/>
        <item x="667"/>
        <item x="264"/>
        <item x="165"/>
        <item x="533"/>
        <item x="525"/>
        <item x="487"/>
        <item x="217"/>
        <item x="608"/>
        <item x="322"/>
        <item x="262"/>
        <item x="523"/>
        <item x="76"/>
        <item x="576"/>
        <item x="481"/>
        <item x="634"/>
        <item x="26"/>
        <item x="662"/>
        <item x="680"/>
        <item x="12"/>
        <item x="1"/>
        <item x="720"/>
        <item x="431"/>
        <item x="628"/>
        <item x="53"/>
        <item x="486"/>
        <item x="310"/>
        <item x="174"/>
        <item x="244"/>
        <item x="448"/>
        <item x="287"/>
        <item x="337"/>
        <item x="52"/>
        <item x="338"/>
        <item x="136"/>
        <item x="508"/>
        <item x="169"/>
        <item x="526"/>
        <item x="347"/>
        <item x="622"/>
        <item x="456"/>
        <item x="158"/>
        <item x="383"/>
        <item x="317"/>
        <item x="419"/>
        <item x="84"/>
        <item x="612"/>
        <item x="125"/>
        <item x="72"/>
        <item x="590"/>
        <item x="297"/>
        <item x="584"/>
        <item x="350"/>
        <item x="511"/>
        <item x="681"/>
        <item x="351"/>
        <item x="447"/>
        <item x="111"/>
        <item x="424"/>
        <item x="323"/>
        <item x="56"/>
        <item x="617"/>
        <item x="81"/>
        <item x="60"/>
        <item x="645"/>
        <item x="536"/>
        <item x="93"/>
        <item x="64"/>
        <item x="654"/>
        <item x="556"/>
        <item x="304"/>
        <item x="638"/>
        <item x="549"/>
        <item x="401"/>
        <item x="455"/>
        <item x="172"/>
        <item x="326"/>
        <item x="500"/>
        <item x="11"/>
        <item x="629"/>
        <item x="599"/>
        <item x="616"/>
        <item x="129"/>
        <item x="281"/>
        <item x="19"/>
        <item x="87"/>
        <item x="496"/>
        <item x="714"/>
        <item x="282"/>
        <item x="588"/>
        <item x="33"/>
        <item x="641"/>
        <item x="579"/>
        <item x="149"/>
        <item x="288"/>
        <item x="4"/>
        <item x="438"/>
        <item x="480"/>
        <item x="627"/>
        <item x="517"/>
        <item x="501"/>
        <item x="329"/>
        <item x="471"/>
        <item x="695"/>
        <item x="342"/>
        <item x="273"/>
        <item x="161"/>
        <item x="36"/>
        <item x="139"/>
        <item x="485"/>
        <item x="682"/>
        <item x="221"/>
        <item x="648"/>
        <item x="187"/>
        <item x="492"/>
        <item x="292"/>
        <item x="392"/>
        <item x="105"/>
        <item x="515"/>
        <item x="162"/>
        <item x="34"/>
        <item x="265"/>
        <item x="306"/>
        <item x="499"/>
        <item x="175"/>
        <item x="520"/>
        <item x="62"/>
        <item x="190"/>
        <item x="51"/>
        <item x="220"/>
        <item x="408"/>
        <item x="689"/>
        <item x="716"/>
        <item x="150"/>
        <item x="407"/>
        <item x="534"/>
        <item x="235"/>
        <item x="50"/>
        <item x="58"/>
        <item x="31"/>
        <item x="675"/>
        <item x="166"/>
        <item x="339"/>
        <item x="239"/>
        <item x="137"/>
        <item x="86"/>
        <item x="516"/>
        <item x="433"/>
        <item x="263"/>
        <item x="46"/>
        <item x="57"/>
        <item x="663"/>
        <item x="376"/>
        <item x="464"/>
        <item x="518"/>
        <item x="3"/>
        <item x="214"/>
        <item x="140"/>
        <item x="258"/>
        <item x="120"/>
        <item x="597"/>
        <item x="688"/>
        <item x="378"/>
        <item x="382"/>
        <item x="261"/>
        <item x="473"/>
        <item x="724"/>
        <item x="307"/>
        <item x="213"/>
        <item x="636"/>
        <item x="2"/>
        <item x="387"/>
        <item x="181"/>
        <item x="280"/>
        <item x="301"/>
        <item x="229"/>
        <item x="705"/>
        <item x="243"/>
        <item x="384"/>
        <item x="191"/>
        <item x="547"/>
        <item x="570"/>
        <item x="726"/>
        <item x="604"/>
        <item x="512"/>
        <item x="543"/>
        <item x="529"/>
        <item x="260"/>
        <item x="124"/>
        <item x="711"/>
        <item x="677"/>
        <item x="71"/>
        <item x="729"/>
        <item x="106"/>
        <item x="13"/>
        <item x="78"/>
        <item x="206"/>
        <item x="127"/>
        <item x="298"/>
        <item x="248"/>
        <item x="363"/>
        <item x="204"/>
        <item x="327"/>
        <item x="334"/>
        <item x="367"/>
        <item x="216"/>
        <item x="416"/>
        <item x="5"/>
        <item x="8"/>
        <item x="237"/>
        <item x="466"/>
        <item x="101"/>
        <item x="544"/>
        <item x="626"/>
        <item x="475"/>
        <item x="532"/>
        <item x="712"/>
        <item x="230"/>
        <item x="479"/>
        <item x="275"/>
        <item x="649"/>
        <item x="567"/>
        <item x="252"/>
        <item x="566"/>
        <item x="302"/>
        <item x="69"/>
        <item x="236"/>
        <item x="442"/>
        <item x="208"/>
        <item x="575"/>
        <item x="22"/>
        <item x="375"/>
        <item x="586"/>
        <item x="679"/>
        <item x="697"/>
        <item x="28"/>
        <item x="39"/>
        <item x="356"/>
        <item x="538"/>
        <item x="668"/>
        <item x="290"/>
        <item x="625"/>
        <item x="630"/>
        <item x="341"/>
        <item x="451"/>
        <item x="205"/>
        <item x="372"/>
        <item x="730"/>
        <item x="412"/>
        <item x="452"/>
        <item x="44"/>
        <item x="585"/>
        <item x="380"/>
        <item x="578"/>
        <item x="450"/>
        <item x="245"/>
        <item x="361"/>
        <item x="223"/>
        <item x="271"/>
        <item x="423"/>
        <item x="163"/>
        <item x="203"/>
        <item x="601"/>
        <item x="366"/>
        <item x="35"/>
        <item x="231"/>
        <item x="405"/>
        <item x="587"/>
        <item x="133"/>
        <item x="562"/>
        <item x="656"/>
        <item x="395"/>
        <item x="426"/>
        <item x="85"/>
        <item x="684"/>
        <item x="632"/>
        <item x="324"/>
        <item x="381"/>
        <item x="640"/>
        <item x="15"/>
        <item x="112"/>
        <item x="32"/>
        <item x="432"/>
        <item x="184"/>
        <item x="359"/>
        <item x="539"/>
        <item x="211"/>
        <item x="470"/>
        <item x="545"/>
        <item x="404"/>
        <item x="257"/>
        <item x="400"/>
        <item x="40"/>
        <item x="422"/>
        <item x="568"/>
        <item x="379"/>
        <item x="241"/>
        <item x="109"/>
        <item x="362"/>
        <item x="444"/>
        <item x="453"/>
        <item x="673"/>
        <item x="713"/>
        <item x="164"/>
        <item x="643"/>
        <item x="614"/>
        <item x="721"/>
        <item x="142"/>
        <item x="676"/>
        <item x="368"/>
        <item x="314"/>
        <item x="201"/>
        <item x="692"/>
        <item x="24"/>
        <item x="107"/>
        <item x="437"/>
        <item x="458"/>
        <item x="117"/>
        <item x="354"/>
        <item x="618"/>
        <item x="589"/>
        <item x="560"/>
        <item x="66"/>
        <item x="279"/>
        <item x="309"/>
        <item x="504"/>
        <item x="296"/>
        <item x="691"/>
        <item x="67"/>
        <item x="340"/>
        <item x="460"/>
        <item x="718"/>
        <item x="702"/>
        <item x="94"/>
        <item x="96"/>
        <item x="415"/>
        <item x="267"/>
        <item x="657"/>
        <item x="82"/>
        <item x="308"/>
        <item x="666"/>
        <item x="330"/>
        <item x="647"/>
        <item x="358"/>
        <item x="226"/>
        <item x="685"/>
        <item x="146"/>
        <item x="108"/>
        <item x="192"/>
        <item x="335"/>
        <item x="222"/>
        <item x="283"/>
        <item x="104"/>
        <item x="346"/>
        <item x="414"/>
        <item x="693"/>
        <item x="707"/>
        <item x="700"/>
        <item x="294"/>
        <item x="598"/>
        <item x="474"/>
        <item x="646"/>
        <item x="29"/>
        <item x="357"/>
        <item x="138"/>
        <item x="410"/>
        <item x="173"/>
        <item x="445"/>
        <item x="227"/>
        <item x="95"/>
        <item x="670"/>
        <item x="152"/>
        <item x="256"/>
        <item x="240"/>
        <item x="70"/>
        <item x="77"/>
        <item x="540"/>
        <item x="25"/>
        <item x="704"/>
        <item x="171"/>
        <item x="249"/>
        <item x="428"/>
        <item x="232"/>
        <item x="537"/>
        <item x="725"/>
        <item x="18"/>
        <item x="671"/>
        <item x="465"/>
        <item x="180"/>
        <item x="580"/>
        <item x="114"/>
        <item x="507"/>
        <item x="99"/>
        <item x="348"/>
        <item x="661"/>
        <item x="615"/>
        <item x="664"/>
        <item x="605"/>
        <item x="193"/>
        <item x="669"/>
        <item x="116"/>
        <item x="254"/>
        <item x="699"/>
        <item x="502"/>
        <item x="355"/>
        <item x="332"/>
        <item x="289"/>
        <item x="472"/>
        <item x="284"/>
        <item x="10"/>
        <item x="411"/>
        <item x="20"/>
        <item x="145"/>
        <item x="313"/>
        <item x="421"/>
        <item x="218"/>
        <item x="665"/>
        <item x="103"/>
        <item x="23"/>
        <item x="79"/>
        <item x="441"/>
        <item x="611"/>
        <item x="198"/>
        <item x="701"/>
        <item x="719"/>
        <item x="207"/>
        <item x="434"/>
        <item x="403"/>
        <item x="253"/>
        <item x="706"/>
        <item x="528"/>
        <item x="619"/>
        <item x="469"/>
        <item x="144"/>
        <item x="291"/>
        <item x="468"/>
        <item x="602"/>
        <item x="542"/>
        <item x="546"/>
        <item x="413"/>
        <item x="369"/>
        <item x="524"/>
        <item x="510"/>
        <item x="591"/>
        <item x="349"/>
        <item x="209"/>
        <item x="561"/>
        <item x="274"/>
        <item x="14"/>
        <item x="642"/>
        <item x="219"/>
        <item x="272"/>
        <item x="200"/>
        <item x="639"/>
        <item x="606"/>
        <item x="581"/>
        <item x="131"/>
        <item x="476"/>
        <item x="462"/>
        <item x="7"/>
        <item x="389"/>
        <item x="674"/>
        <item x="168"/>
        <item x="449"/>
        <item x="74"/>
        <item x="577"/>
        <item x="364"/>
        <item x="454"/>
        <item x="199"/>
        <item x="728"/>
        <item x="550"/>
        <item x="409"/>
        <item x="27"/>
        <item x="210"/>
        <item x="377"/>
        <item x="202"/>
        <item x="115"/>
        <item x="493"/>
        <item x="635"/>
        <item x="624"/>
        <item x="215"/>
        <item x="183"/>
        <item x="38"/>
        <item x="672"/>
        <item x="393"/>
        <item x="660"/>
        <item x="75"/>
        <item x="505"/>
        <item x="613"/>
        <item x="637"/>
        <item x="63"/>
        <item x="703"/>
        <item x="514"/>
        <item x="259"/>
        <item x="494"/>
        <item x="134"/>
        <item x="266"/>
        <item x="160"/>
        <item x="489"/>
        <item x="555"/>
        <item x="594"/>
        <item x="394"/>
        <item x="336"/>
        <item x="250"/>
        <item x="91"/>
        <item x="182"/>
        <item x="495"/>
        <item x="373"/>
        <item x="16"/>
        <item x="320"/>
        <item x="197"/>
        <item x="519"/>
        <item x="179"/>
        <item x="653"/>
        <item x="126"/>
        <item x="593"/>
        <item x="88"/>
        <item x="30"/>
        <item x="548"/>
        <item x="37"/>
        <item x="582"/>
        <item x="678"/>
        <item x="130"/>
        <item x="633"/>
        <item x="488"/>
        <item x="429"/>
        <item x="325"/>
        <item x="159"/>
        <item x="467"/>
        <item x="21"/>
        <item x="609"/>
        <item x="563"/>
        <item x="573"/>
        <item x="696"/>
        <item x="603"/>
        <item x="119"/>
        <item x="727"/>
        <item x="497"/>
        <item x="48"/>
        <item x="234"/>
        <item x="295"/>
        <item x="303"/>
        <item x="212"/>
        <item x="717"/>
        <item x="564"/>
        <item x="186"/>
        <item x="270"/>
        <item x="316"/>
        <item x="420"/>
        <item x="399"/>
        <item x="644"/>
        <item x="385"/>
        <item x="238"/>
        <item x="102"/>
        <item x="43"/>
        <item x="535"/>
        <item x="293"/>
        <item x="178"/>
        <item x="315"/>
        <item x="188"/>
        <item x="299"/>
        <item x="687"/>
        <item x="655"/>
        <item x="513"/>
        <item x="6"/>
        <item x="418"/>
        <item x="402"/>
        <item x="268"/>
        <item x="319"/>
        <item x="224"/>
        <item x="156"/>
        <item x="343"/>
        <item x="439"/>
        <item x="360"/>
        <item x="521"/>
        <item x="194"/>
        <item x="113"/>
        <item x="457"/>
        <item x="565"/>
        <item x="631"/>
        <item x="97"/>
        <item x="425"/>
        <item x="574"/>
        <item x="345"/>
        <item x="123"/>
        <item x="435"/>
        <item x="118"/>
        <item x="484"/>
        <item x="607"/>
        <item x="427"/>
        <item x="177"/>
        <item x="157"/>
        <item x="83"/>
        <item x="374"/>
        <item x="246"/>
        <item x="596"/>
        <item x="269"/>
        <item x="276"/>
        <item x="620"/>
        <item x="331"/>
        <item x="153"/>
        <item x="311"/>
        <item x="55"/>
        <item x="365"/>
        <item x="148"/>
        <item x="396"/>
        <item x="92"/>
        <item x="463"/>
        <item x="132"/>
        <item x="247"/>
        <item x="595"/>
        <item x="522"/>
        <item x="370"/>
        <item x="321"/>
        <item x="390"/>
        <item x="430"/>
        <item x="491"/>
        <item x="459"/>
        <item x="600"/>
        <item x="251"/>
        <item x="344"/>
        <item x="477"/>
        <item x="170"/>
        <item x="318"/>
        <item x="621"/>
        <item x="286"/>
        <item x="42"/>
        <item x="531"/>
        <item x="143"/>
        <item x="312"/>
        <item x="443"/>
        <item x="371"/>
        <item x="45"/>
        <item x="17"/>
        <item x="610"/>
        <item x="530"/>
        <item x="490"/>
        <item x="89"/>
        <item x="461"/>
        <item x="195"/>
        <item x="100"/>
        <item x="233"/>
        <item x="352"/>
        <item x="440"/>
        <item x="141"/>
        <item x="59"/>
        <item x="47"/>
        <item x="54"/>
        <item x="709"/>
        <item x="228"/>
        <item x="225"/>
        <item x="122"/>
        <item x="527"/>
        <item x="446"/>
        <item x="9"/>
        <item x="110"/>
        <item x="406"/>
        <item x="690"/>
        <item x="0"/>
        <item x="41"/>
        <item x="551"/>
        <item x="583"/>
        <item x="305"/>
        <item x="503"/>
        <item x="65"/>
        <item x="90"/>
        <item x="147"/>
        <item x="242"/>
        <item x="652"/>
        <item x="553"/>
        <item x="176"/>
        <item x="278"/>
        <item x="554"/>
        <item x="509"/>
        <item x="196"/>
        <item x="73"/>
        <item x="154"/>
        <item x="478"/>
        <item x="417"/>
        <item x="128"/>
        <item x="694"/>
        <item x="388"/>
        <item x="61"/>
        <item x="659"/>
        <item x="683"/>
        <item x="710"/>
        <item x="49"/>
        <item x="698"/>
        <item x="482"/>
        <item x="436"/>
        <item x="185"/>
        <item x="651"/>
        <item x="65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numFmtId="14" showAll="0">
      <items count="25">
        <item x="22"/>
        <item x="1"/>
        <item x="20"/>
        <item x="8"/>
        <item x="3"/>
        <item x="17"/>
        <item x="2"/>
        <item x="9"/>
        <item x="4"/>
        <item x="16"/>
        <item x="10"/>
        <item x="15"/>
        <item x="21"/>
        <item x="12"/>
        <item x="7"/>
        <item x="14"/>
        <item x="6"/>
        <item x="11"/>
        <item x="13"/>
        <item x="5"/>
        <item x="23"/>
        <item x="18"/>
        <item x="0"/>
        <item x="19"/>
        <item t="default"/>
      </items>
    </pivotField>
    <pivotField showAll="0" defaultSubtotal="0">
      <items count="1">
        <item x="0"/>
      </items>
    </pivotField>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13"/>
  </rowFields>
  <rowItems count="2">
    <i>
      <x/>
    </i>
    <i t="grand">
      <x/>
    </i>
  </rowItems>
  <colItems count="1">
    <i/>
  </colItems>
  <pivotTableStyleInfo name="PivotStyleLight16" showRowHeaders="1" showColHeaders="1" showRowStripes="0" showColStripes="0" showLastColumn="1"/>
  <filters count="1">
    <filter fld="13" type="dateBetween" evalOrder="-1" id="10" name="Month&amp;year">
      <autoFilter ref="A1">
        <filterColumn colId="0">
          <customFilters and="1">
            <customFilter operator="greaterThanOrEqual" val="44927"/>
            <customFilter operator="lessThanOrEqual" val="449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7571B36D-39C9-43EA-8052-D2B3A706A5B6}" name="PivotTable10"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U4:V29" firstHeaderRow="1" firstDataRow="1" firstDataCol="1" rowPageCount="1" colPageCount="1"/>
  <pivotFields count="18">
    <pivotField showAll="0">
      <items count="732">
        <item x="398"/>
        <item x="333"/>
        <item x="353"/>
        <item x="552"/>
        <item x="483"/>
        <item x="723"/>
        <item x="167"/>
        <item x="277"/>
        <item x="391"/>
        <item x="650"/>
        <item x="557"/>
        <item x="68"/>
        <item x="397"/>
        <item x="572"/>
        <item x="541"/>
        <item x="135"/>
        <item x="386"/>
        <item x="558"/>
        <item x="255"/>
        <item x="708"/>
        <item x="285"/>
        <item x="715"/>
        <item x="151"/>
        <item x="722"/>
        <item x="592"/>
        <item x="506"/>
        <item x="300"/>
        <item x="80"/>
        <item x="686"/>
        <item x="623"/>
        <item x="569"/>
        <item x="155"/>
        <item x="559"/>
        <item x="498"/>
        <item x="571"/>
        <item x="328"/>
        <item x="121"/>
        <item x="98"/>
        <item x="189"/>
        <item x="667"/>
        <item x="264"/>
        <item x="165"/>
        <item x="533"/>
        <item x="525"/>
        <item x="487"/>
        <item x="217"/>
        <item x="608"/>
        <item x="322"/>
        <item x="262"/>
        <item x="523"/>
        <item x="76"/>
        <item x="576"/>
        <item x="481"/>
        <item x="634"/>
        <item x="26"/>
        <item x="662"/>
        <item x="680"/>
        <item x="12"/>
        <item x="1"/>
        <item x="720"/>
        <item x="431"/>
        <item x="628"/>
        <item x="53"/>
        <item x="486"/>
        <item x="310"/>
        <item x="174"/>
        <item x="244"/>
        <item x="448"/>
        <item x="287"/>
        <item x="337"/>
        <item x="52"/>
        <item x="338"/>
        <item x="136"/>
        <item x="508"/>
        <item x="169"/>
        <item x="526"/>
        <item x="347"/>
        <item x="622"/>
        <item x="456"/>
        <item x="158"/>
        <item x="383"/>
        <item x="317"/>
        <item x="419"/>
        <item x="84"/>
        <item x="612"/>
        <item x="125"/>
        <item x="72"/>
        <item x="590"/>
        <item x="297"/>
        <item x="584"/>
        <item x="350"/>
        <item x="511"/>
        <item x="681"/>
        <item x="351"/>
        <item x="447"/>
        <item x="111"/>
        <item x="424"/>
        <item x="323"/>
        <item x="56"/>
        <item x="617"/>
        <item x="81"/>
        <item x="60"/>
        <item x="645"/>
        <item x="536"/>
        <item x="93"/>
        <item x="64"/>
        <item x="654"/>
        <item x="556"/>
        <item x="304"/>
        <item x="638"/>
        <item x="549"/>
        <item x="401"/>
        <item x="455"/>
        <item x="172"/>
        <item x="326"/>
        <item x="500"/>
        <item x="11"/>
        <item x="629"/>
        <item x="599"/>
        <item x="616"/>
        <item x="129"/>
        <item x="281"/>
        <item x="19"/>
        <item x="87"/>
        <item x="496"/>
        <item x="714"/>
        <item x="282"/>
        <item x="588"/>
        <item x="33"/>
        <item x="641"/>
        <item x="579"/>
        <item x="149"/>
        <item x="288"/>
        <item x="4"/>
        <item x="438"/>
        <item x="480"/>
        <item x="627"/>
        <item x="517"/>
        <item x="501"/>
        <item x="329"/>
        <item x="471"/>
        <item x="695"/>
        <item x="342"/>
        <item x="273"/>
        <item x="161"/>
        <item x="36"/>
        <item x="139"/>
        <item x="485"/>
        <item x="682"/>
        <item x="221"/>
        <item x="648"/>
        <item x="187"/>
        <item x="492"/>
        <item x="292"/>
        <item x="392"/>
        <item x="105"/>
        <item x="515"/>
        <item x="162"/>
        <item x="34"/>
        <item x="265"/>
        <item x="306"/>
        <item x="499"/>
        <item x="175"/>
        <item x="520"/>
        <item x="62"/>
        <item x="190"/>
        <item x="51"/>
        <item x="220"/>
        <item x="408"/>
        <item x="689"/>
        <item x="716"/>
        <item x="150"/>
        <item x="407"/>
        <item x="534"/>
        <item x="235"/>
        <item x="50"/>
        <item x="58"/>
        <item x="31"/>
        <item x="675"/>
        <item x="166"/>
        <item x="339"/>
        <item x="239"/>
        <item x="137"/>
        <item x="86"/>
        <item x="516"/>
        <item x="433"/>
        <item x="263"/>
        <item x="46"/>
        <item x="57"/>
        <item x="663"/>
        <item x="376"/>
        <item x="464"/>
        <item x="518"/>
        <item x="3"/>
        <item x="214"/>
        <item x="140"/>
        <item x="258"/>
        <item x="120"/>
        <item x="597"/>
        <item x="688"/>
        <item x="378"/>
        <item x="382"/>
        <item x="261"/>
        <item x="473"/>
        <item x="724"/>
        <item x="307"/>
        <item x="213"/>
        <item x="636"/>
        <item x="2"/>
        <item x="387"/>
        <item x="181"/>
        <item x="280"/>
        <item x="301"/>
        <item x="229"/>
        <item x="705"/>
        <item x="243"/>
        <item x="384"/>
        <item x="191"/>
        <item x="547"/>
        <item x="570"/>
        <item x="726"/>
        <item x="604"/>
        <item x="512"/>
        <item x="543"/>
        <item x="529"/>
        <item x="260"/>
        <item x="124"/>
        <item x="711"/>
        <item x="677"/>
        <item x="71"/>
        <item x="729"/>
        <item x="106"/>
        <item x="13"/>
        <item x="78"/>
        <item x="206"/>
        <item x="127"/>
        <item x="298"/>
        <item x="248"/>
        <item x="363"/>
        <item x="204"/>
        <item x="327"/>
        <item x="334"/>
        <item x="367"/>
        <item x="216"/>
        <item x="416"/>
        <item x="5"/>
        <item x="8"/>
        <item x="237"/>
        <item x="466"/>
        <item x="101"/>
        <item x="544"/>
        <item x="626"/>
        <item x="475"/>
        <item x="532"/>
        <item x="712"/>
        <item x="230"/>
        <item x="479"/>
        <item x="275"/>
        <item x="649"/>
        <item x="567"/>
        <item x="252"/>
        <item x="566"/>
        <item x="302"/>
        <item x="69"/>
        <item x="236"/>
        <item x="442"/>
        <item x="208"/>
        <item x="575"/>
        <item x="22"/>
        <item x="375"/>
        <item x="586"/>
        <item x="679"/>
        <item x="697"/>
        <item x="28"/>
        <item x="39"/>
        <item x="356"/>
        <item x="538"/>
        <item x="668"/>
        <item x="290"/>
        <item x="625"/>
        <item x="630"/>
        <item x="341"/>
        <item x="451"/>
        <item x="205"/>
        <item x="372"/>
        <item x="730"/>
        <item x="412"/>
        <item x="452"/>
        <item x="44"/>
        <item x="585"/>
        <item x="380"/>
        <item x="578"/>
        <item x="450"/>
        <item x="245"/>
        <item x="361"/>
        <item x="223"/>
        <item x="271"/>
        <item x="423"/>
        <item x="163"/>
        <item x="203"/>
        <item x="601"/>
        <item x="366"/>
        <item x="35"/>
        <item x="231"/>
        <item x="405"/>
        <item x="587"/>
        <item x="133"/>
        <item x="562"/>
        <item x="656"/>
        <item x="395"/>
        <item x="426"/>
        <item x="85"/>
        <item x="684"/>
        <item x="632"/>
        <item x="324"/>
        <item x="381"/>
        <item x="640"/>
        <item x="15"/>
        <item x="112"/>
        <item x="32"/>
        <item x="432"/>
        <item x="184"/>
        <item x="359"/>
        <item x="539"/>
        <item x="211"/>
        <item x="470"/>
        <item x="545"/>
        <item x="404"/>
        <item x="257"/>
        <item x="400"/>
        <item x="40"/>
        <item x="422"/>
        <item x="568"/>
        <item x="379"/>
        <item x="241"/>
        <item x="109"/>
        <item x="362"/>
        <item x="444"/>
        <item x="453"/>
        <item x="673"/>
        <item x="713"/>
        <item x="164"/>
        <item x="643"/>
        <item x="614"/>
        <item x="721"/>
        <item x="142"/>
        <item x="676"/>
        <item x="368"/>
        <item x="314"/>
        <item x="201"/>
        <item x="692"/>
        <item x="24"/>
        <item x="107"/>
        <item x="437"/>
        <item x="458"/>
        <item x="117"/>
        <item x="354"/>
        <item x="618"/>
        <item x="589"/>
        <item x="560"/>
        <item x="66"/>
        <item x="279"/>
        <item x="309"/>
        <item x="504"/>
        <item x="296"/>
        <item x="691"/>
        <item x="67"/>
        <item x="340"/>
        <item x="460"/>
        <item x="718"/>
        <item x="702"/>
        <item x="94"/>
        <item x="96"/>
        <item x="415"/>
        <item x="267"/>
        <item x="657"/>
        <item x="82"/>
        <item x="308"/>
        <item x="666"/>
        <item x="330"/>
        <item x="647"/>
        <item x="358"/>
        <item x="226"/>
        <item x="685"/>
        <item x="146"/>
        <item x="108"/>
        <item x="192"/>
        <item x="335"/>
        <item x="222"/>
        <item x="283"/>
        <item x="104"/>
        <item x="346"/>
        <item x="414"/>
        <item x="693"/>
        <item x="707"/>
        <item x="700"/>
        <item x="294"/>
        <item x="598"/>
        <item x="474"/>
        <item x="646"/>
        <item x="29"/>
        <item x="357"/>
        <item x="138"/>
        <item x="410"/>
        <item x="173"/>
        <item x="445"/>
        <item x="227"/>
        <item x="95"/>
        <item x="670"/>
        <item x="152"/>
        <item x="256"/>
        <item x="240"/>
        <item x="70"/>
        <item x="77"/>
        <item x="540"/>
        <item x="25"/>
        <item x="704"/>
        <item x="171"/>
        <item x="249"/>
        <item x="428"/>
        <item x="232"/>
        <item x="537"/>
        <item x="725"/>
        <item x="18"/>
        <item x="671"/>
        <item x="465"/>
        <item x="180"/>
        <item x="580"/>
        <item x="114"/>
        <item x="507"/>
        <item x="99"/>
        <item x="348"/>
        <item x="661"/>
        <item x="615"/>
        <item x="664"/>
        <item x="605"/>
        <item x="193"/>
        <item x="669"/>
        <item x="116"/>
        <item x="254"/>
        <item x="699"/>
        <item x="502"/>
        <item x="355"/>
        <item x="332"/>
        <item x="289"/>
        <item x="472"/>
        <item x="284"/>
        <item x="10"/>
        <item x="411"/>
        <item x="20"/>
        <item x="145"/>
        <item x="313"/>
        <item x="421"/>
        <item x="218"/>
        <item x="665"/>
        <item x="103"/>
        <item x="23"/>
        <item x="79"/>
        <item x="441"/>
        <item x="611"/>
        <item x="198"/>
        <item x="701"/>
        <item x="719"/>
        <item x="207"/>
        <item x="434"/>
        <item x="403"/>
        <item x="253"/>
        <item x="706"/>
        <item x="528"/>
        <item x="619"/>
        <item x="469"/>
        <item x="144"/>
        <item x="291"/>
        <item x="468"/>
        <item x="602"/>
        <item x="542"/>
        <item x="546"/>
        <item x="413"/>
        <item x="369"/>
        <item x="524"/>
        <item x="510"/>
        <item x="591"/>
        <item x="349"/>
        <item x="209"/>
        <item x="561"/>
        <item x="274"/>
        <item x="14"/>
        <item x="642"/>
        <item x="219"/>
        <item x="272"/>
        <item x="200"/>
        <item x="639"/>
        <item x="606"/>
        <item x="581"/>
        <item x="131"/>
        <item x="476"/>
        <item x="462"/>
        <item x="7"/>
        <item x="389"/>
        <item x="674"/>
        <item x="168"/>
        <item x="449"/>
        <item x="74"/>
        <item x="577"/>
        <item x="364"/>
        <item x="454"/>
        <item x="199"/>
        <item x="728"/>
        <item x="550"/>
        <item x="409"/>
        <item x="27"/>
        <item x="210"/>
        <item x="377"/>
        <item x="202"/>
        <item x="115"/>
        <item x="493"/>
        <item x="635"/>
        <item x="624"/>
        <item x="215"/>
        <item x="183"/>
        <item x="38"/>
        <item x="672"/>
        <item x="393"/>
        <item x="660"/>
        <item x="75"/>
        <item x="505"/>
        <item x="613"/>
        <item x="637"/>
        <item x="63"/>
        <item x="703"/>
        <item x="514"/>
        <item x="259"/>
        <item x="494"/>
        <item x="134"/>
        <item x="266"/>
        <item x="160"/>
        <item x="489"/>
        <item x="555"/>
        <item x="594"/>
        <item x="394"/>
        <item x="336"/>
        <item x="250"/>
        <item x="91"/>
        <item x="182"/>
        <item x="495"/>
        <item x="373"/>
        <item x="16"/>
        <item x="320"/>
        <item x="197"/>
        <item x="519"/>
        <item x="179"/>
        <item x="653"/>
        <item x="126"/>
        <item x="593"/>
        <item x="88"/>
        <item x="30"/>
        <item x="548"/>
        <item x="37"/>
        <item x="582"/>
        <item x="678"/>
        <item x="130"/>
        <item x="633"/>
        <item x="488"/>
        <item x="429"/>
        <item x="325"/>
        <item x="159"/>
        <item x="467"/>
        <item x="21"/>
        <item x="609"/>
        <item x="563"/>
        <item x="573"/>
        <item x="696"/>
        <item x="603"/>
        <item x="119"/>
        <item x="727"/>
        <item x="497"/>
        <item x="48"/>
        <item x="234"/>
        <item x="295"/>
        <item x="303"/>
        <item x="212"/>
        <item x="717"/>
        <item x="564"/>
        <item x="186"/>
        <item x="270"/>
        <item x="316"/>
        <item x="420"/>
        <item x="399"/>
        <item x="644"/>
        <item x="385"/>
        <item x="238"/>
        <item x="102"/>
        <item x="43"/>
        <item x="535"/>
        <item x="293"/>
        <item x="178"/>
        <item x="315"/>
        <item x="188"/>
        <item x="299"/>
        <item x="687"/>
        <item x="655"/>
        <item x="513"/>
        <item x="6"/>
        <item x="418"/>
        <item x="402"/>
        <item x="268"/>
        <item x="319"/>
        <item x="224"/>
        <item x="156"/>
        <item x="343"/>
        <item x="439"/>
        <item x="360"/>
        <item x="521"/>
        <item x="194"/>
        <item x="113"/>
        <item x="457"/>
        <item x="565"/>
        <item x="631"/>
        <item x="97"/>
        <item x="425"/>
        <item x="574"/>
        <item x="345"/>
        <item x="123"/>
        <item x="435"/>
        <item x="118"/>
        <item x="484"/>
        <item x="607"/>
        <item x="427"/>
        <item x="177"/>
        <item x="157"/>
        <item x="83"/>
        <item x="374"/>
        <item x="246"/>
        <item x="596"/>
        <item x="269"/>
        <item x="276"/>
        <item x="620"/>
        <item x="331"/>
        <item x="153"/>
        <item x="311"/>
        <item x="55"/>
        <item x="365"/>
        <item x="148"/>
        <item x="396"/>
        <item x="92"/>
        <item x="463"/>
        <item x="132"/>
        <item x="247"/>
        <item x="595"/>
        <item x="522"/>
        <item x="370"/>
        <item x="321"/>
        <item x="390"/>
        <item x="430"/>
        <item x="491"/>
        <item x="459"/>
        <item x="600"/>
        <item x="251"/>
        <item x="344"/>
        <item x="477"/>
        <item x="170"/>
        <item x="318"/>
        <item x="621"/>
        <item x="286"/>
        <item x="42"/>
        <item x="531"/>
        <item x="143"/>
        <item x="312"/>
        <item x="443"/>
        <item x="371"/>
        <item x="45"/>
        <item x="17"/>
        <item x="610"/>
        <item x="530"/>
        <item x="490"/>
        <item x="89"/>
        <item x="461"/>
        <item x="195"/>
        <item x="100"/>
        <item x="233"/>
        <item x="352"/>
        <item x="440"/>
        <item x="141"/>
        <item x="59"/>
        <item x="47"/>
        <item x="54"/>
        <item x="709"/>
        <item x="228"/>
        <item x="225"/>
        <item x="122"/>
        <item x="527"/>
        <item x="446"/>
        <item x="9"/>
        <item x="110"/>
        <item x="406"/>
        <item x="690"/>
        <item x="0"/>
        <item x="41"/>
        <item x="551"/>
        <item x="583"/>
        <item x="305"/>
        <item x="503"/>
        <item x="65"/>
        <item x="90"/>
        <item x="147"/>
        <item x="242"/>
        <item x="652"/>
        <item x="553"/>
        <item x="176"/>
        <item x="278"/>
        <item x="554"/>
        <item x="509"/>
        <item x="196"/>
        <item x="73"/>
        <item x="154"/>
        <item x="478"/>
        <item x="417"/>
        <item x="128"/>
        <item x="694"/>
        <item x="388"/>
        <item x="61"/>
        <item x="659"/>
        <item x="683"/>
        <item x="710"/>
        <item x="49"/>
        <item x="698"/>
        <item x="482"/>
        <item x="436"/>
        <item x="185"/>
        <item x="651"/>
        <item x="658"/>
        <item t="default"/>
      </items>
    </pivotField>
    <pivotField dataField="1" showAll="0"/>
    <pivotField showAll="0"/>
    <pivotField showAll="0"/>
    <pivotField showAll="0"/>
    <pivotField showAll="0"/>
    <pivotField showAll="0"/>
    <pivotField showAll="0"/>
    <pivotField showAll="0"/>
    <pivotField showAll="0"/>
    <pivotField showAll="0"/>
    <pivotField axis="axisPage" showAll="0">
      <items count="4">
        <item x="1"/>
        <item x="2"/>
        <item x="0"/>
        <item t="default"/>
      </items>
    </pivotField>
    <pivotField showAll="0"/>
    <pivotField axis="axisRow" numFmtId="14" showAll="0">
      <items count="25">
        <item x="22"/>
        <item x="1"/>
        <item x="20"/>
        <item x="8"/>
        <item x="3"/>
        <item x="17"/>
        <item x="2"/>
        <item x="9"/>
        <item x="4"/>
        <item x="16"/>
        <item x="10"/>
        <item x="15"/>
        <item x="21"/>
        <item x="12"/>
        <item x="7"/>
        <item x="14"/>
        <item x="6"/>
        <item x="11"/>
        <item x="13"/>
        <item x="5"/>
        <item x="23"/>
        <item x="18"/>
        <item x="0"/>
        <item x="19"/>
        <item t="default"/>
      </items>
    </pivotField>
    <pivotField showAll="0" defaultSubtotal="0">
      <items count="1">
        <item x="0"/>
      </items>
    </pivotField>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1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pageFields count="1">
    <pageField fld="11" item="1" hier="-1"/>
  </pageFields>
  <dataFields count="1">
    <dataField name="Count of Product_ID" fld="1" subtotal="count" baseField="0" baseItem="0"/>
  </dataFields>
  <chartFormats count="1">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52CD371D-B200-4D4E-94BC-33FACB18C6F3}" name="PivotTable9"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Q4:R29" firstHeaderRow="1" firstDataRow="1" firstDataCol="1" rowPageCount="1" colPageCount="1"/>
  <pivotFields count="18">
    <pivotField showAll="0">
      <items count="732">
        <item x="398"/>
        <item x="333"/>
        <item x="353"/>
        <item x="552"/>
        <item x="483"/>
        <item x="723"/>
        <item x="167"/>
        <item x="277"/>
        <item x="391"/>
        <item x="650"/>
        <item x="557"/>
        <item x="68"/>
        <item x="397"/>
        <item x="572"/>
        <item x="541"/>
        <item x="135"/>
        <item x="386"/>
        <item x="558"/>
        <item x="255"/>
        <item x="708"/>
        <item x="285"/>
        <item x="715"/>
        <item x="151"/>
        <item x="722"/>
        <item x="592"/>
        <item x="506"/>
        <item x="300"/>
        <item x="80"/>
        <item x="686"/>
        <item x="623"/>
        <item x="569"/>
        <item x="155"/>
        <item x="559"/>
        <item x="498"/>
        <item x="571"/>
        <item x="328"/>
        <item x="121"/>
        <item x="98"/>
        <item x="189"/>
        <item x="667"/>
        <item x="264"/>
        <item x="165"/>
        <item x="533"/>
        <item x="525"/>
        <item x="487"/>
        <item x="217"/>
        <item x="608"/>
        <item x="322"/>
        <item x="262"/>
        <item x="523"/>
        <item x="76"/>
        <item x="576"/>
        <item x="481"/>
        <item x="634"/>
        <item x="26"/>
        <item x="662"/>
        <item x="680"/>
        <item x="12"/>
        <item x="1"/>
        <item x="720"/>
        <item x="431"/>
        <item x="628"/>
        <item x="53"/>
        <item x="486"/>
        <item x="310"/>
        <item x="174"/>
        <item x="244"/>
        <item x="448"/>
        <item x="287"/>
        <item x="337"/>
        <item x="52"/>
        <item x="338"/>
        <item x="136"/>
        <item x="508"/>
        <item x="169"/>
        <item x="526"/>
        <item x="347"/>
        <item x="622"/>
        <item x="456"/>
        <item x="158"/>
        <item x="383"/>
        <item x="317"/>
        <item x="419"/>
        <item x="84"/>
        <item x="612"/>
        <item x="125"/>
        <item x="72"/>
        <item x="590"/>
        <item x="297"/>
        <item x="584"/>
        <item x="350"/>
        <item x="511"/>
        <item x="681"/>
        <item x="351"/>
        <item x="447"/>
        <item x="111"/>
        <item x="424"/>
        <item x="323"/>
        <item x="56"/>
        <item x="617"/>
        <item x="81"/>
        <item x="60"/>
        <item x="645"/>
        <item x="536"/>
        <item x="93"/>
        <item x="64"/>
        <item x="654"/>
        <item x="556"/>
        <item x="304"/>
        <item x="638"/>
        <item x="549"/>
        <item x="401"/>
        <item x="455"/>
        <item x="172"/>
        <item x="326"/>
        <item x="500"/>
        <item x="11"/>
        <item x="629"/>
        <item x="599"/>
        <item x="616"/>
        <item x="129"/>
        <item x="281"/>
        <item x="19"/>
        <item x="87"/>
        <item x="496"/>
        <item x="714"/>
        <item x="282"/>
        <item x="588"/>
        <item x="33"/>
        <item x="641"/>
        <item x="579"/>
        <item x="149"/>
        <item x="288"/>
        <item x="4"/>
        <item x="438"/>
        <item x="480"/>
        <item x="627"/>
        <item x="517"/>
        <item x="501"/>
        <item x="329"/>
        <item x="471"/>
        <item x="695"/>
        <item x="342"/>
        <item x="273"/>
        <item x="161"/>
        <item x="36"/>
        <item x="139"/>
        <item x="485"/>
        <item x="682"/>
        <item x="221"/>
        <item x="648"/>
        <item x="187"/>
        <item x="492"/>
        <item x="292"/>
        <item x="392"/>
        <item x="105"/>
        <item x="515"/>
        <item x="162"/>
        <item x="34"/>
        <item x="265"/>
        <item x="306"/>
        <item x="499"/>
        <item x="175"/>
        <item x="520"/>
        <item x="62"/>
        <item x="190"/>
        <item x="51"/>
        <item x="220"/>
        <item x="408"/>
        <item x="689"/>
        <item x="716"/>
        <item x="150"/>
        <item x="407"/>
        <item x="534"/>
        <item x="235"/>
        <item x="50"/>
        <item x="58"/>
        <item x="31"/>
        <item x="675"/>
        <item x="166"/>
        <item x="339"/>
        <item x="239"/>
        <item x="137"/>
        <item x="86"/>
        <item x="516"/>
        <item x="433"/>
        <item x="263"/>
        <item x="46"/>
        <item x="57"/>
        <item x="663"/>
        <item x="376"/>
        <item x="464"/>
        <item x="518"/>
        <item x="3"/>
        <item x="214"/>
        <item x="140"/>
        <item x="258"/>
        <item x="120"/>
        <item x="597"/>
        <item x="688"/>
        <item x="378"/>
        <item x="382"/>
        <item x="261"/>
        <item x="473"/>
        <item x="724"/>
        <item x="307"/>
        <item x="213"/>
        <item x="636"/>
        <item x="2"/>
        <item x="387"/>
        <item x="181"/>
        <item x="280"/>
        <item x="301"/>
        <item x="229"/>
        <item x="705"/>
        <item x="243"/>
        <item x="384"/>
        <item x="191"/>
        <item x="547"/>
        <item x="570"/>
        <item x="726"/>
        <item x="604"/>
        <item x="512"/>
        <item x="543"/>
        <item x="529"/>
        <item x="260"/>
        <item x="124"/>
        <item x="711"/>
        <item x="677"/>
        <item x="71"/>
        <item x="729"/>
        <item x="106"/>
        <item x="13"/>
        <item x="78"/>
        <item x="206"/>
        <item x="127"/>
        <item x="298"/>
        <item x="248"/>
        <item x="363"/>
        <item x="204"/>
        <item x="327"/>
        <item x="334"/>
        <item x="367"/>
        <item x="216"/>
        <item x="416"/>
        <item x="5"/>
        <item x="8"/>
        <item x="237"/>
        <item x="466"/>
        <item x="101"/>
        <item x="544"/>
        <item x="626"/>
        <item x="475"/>
        <item x="532"/>
        <item x="712"/>
        <item x="230"/>
        <item x="479"/>
        <item x="275"/>
        <item x="649"/>
        <item x="567"/>
        <item x="252"/>
        <item x="566"/>
        <item x="302"/>
        <item x="69"/>
        <item x="236"/>
        <item x="442"/>
        <item x="208"/>
        <item x="575"/>
        <item x="22"/>
        <item x="375"/>
        <item x="586"/>
        <item x="679"/>
        <item x="697"/>
        <item x="28"/>
        <item x="39"/>
        <item x="356"/>
        <item x="538"/>
        <item x="668"/>
        <item x="290"/>
        <item x="625"/>
        <item x="630"/>
        <item x="341"/>
        <item x="451"/>
        <item x="205"/>
        <item x="372"/>
        <item x="730"/>
        <item x="412"/>
        <item x="452"/>
        <item x="44"/>
        <item x="585"/>
        <item x="380"/>
        <item x="578"/>
        <item x="450"/>
        <item x="245"/>
        <item x="361"/>
        <item x="223"/>
        <item x="271"/>
        <item x="423"/>
        <item x="163"/>
        <item x="203"/>
        <item x="601"/>
        <item x="366"/>
        <item x="35"/>
        <item x="231"/>
        <item x="405"/>
        <item x="587"/>
        <item x="133"/>
        <item x="562"/>
        <item x="656"/>
        <item x="395"/>
        <item x="426"/>
        <item x="85"/>
        <item x="684"/>
        <item x="632"/>
        <item x="324"/>
        <item x="381"/>
        <item x="640"/>
        <item x="15"/>
        <item x="112"/>
        <item x="32"/>
        <item x="432"/>
        <item x="184"/>
        <item x="359"/>
        <item x="539"/>
        <item x="211"/>
        <item x="470"/>
        <item x="545"/>
        <item x="404"/>
        <item x="257"/>
        <item x="400"/>
        <item x="40"/>
        <item x="422"/>
        <item x="568"/>
        <item x="379"/>
        <item x="241"/>
        <item x="109"/>
        <item x="362"/>
        <item x="444"/>
        <item x="453"/>
        <item x="673"/>
        <item x="713"/>
        <item x="164"/>
        <item x="643"/>
        <item x="614"/>
        <item x="721"/>
        <item x="142"/>
        <item x="676"/>
        <item x="368"/>
        <item x="314"/>
        <item x="201"/>
        <item x="692"/>
        <item x="24"/>
        <item x="107"/>
        <item x="437"/>
        <item x="458"/>
        <item x="117"/>
        <item x="354"/>
        <item x="618"/>
        <item x="589"/>
        <item x="560"/>
        <item x="66"/>
        <item x="279"/>
        <item x="309"/>
        <item x="504"/>
        <item x="296"/>
        <item x="691"/>
        <item x="67"/>
        <item x="340"/>
        <item x="460"/>
        <item x="718"/>
        <item x="702"/>
        <item x="94"/>
        <item x="96"/>
        <item x="415"/>
        <item x="267"/>
        <item x="657"/>
        <item x="82"/>
        <item x="308"/>
        <item x="666"/>
        <item x="330"/>
        <item x="647"/>
        <item x="358"/>
        <item x="226"/>
        <item x="685"/>
        <item x="146"/>
        <item x="108"/>
        <item x="192"/>
        <item x="335"/>
        <item x="222"/>
        <item x="283"/>
        <item x="104"/>
        <item x="346"/>
        <item x="414"/>
        <item x="693"/>
        <item x="707"/>
        <item x="700"/>
        <item x="294"/>
        <item x="598"/>
        <item x="474"/>
        <item x="646"/>
        <item x="29"/>
        <item x="357"/>
        <item x="138"/>
        <item x="410"/>
        <item x="173"/>
        <item x="445"/>
        <item x="227"/>
        <item x="95"/>
        <item x="670"/>
        <item x="152"/>
        <item x="256"/>
        <item x="240"/>
        <item x="70"/>
        <item x="77"/>
        <item x="540"/>
        <item x="25"/>
        <item x="704"/>
        <item x="171"/>
        <item x="249"/>
        <item x="428"/>
        <item x="232"/>
        <item x="537"/>
        <item x="725"/>
        <item x="18"/>
        <item x="671"/>
        <item x="465"/>
        <item x="180"/>
        <item x="580"/>
        <item x="114"/>
        <item x="507"/>
        <item x="99"/>
        <item x="348"/>
        <item x="661"/>
        <item x="615"/>
        <item x="664"/>
        <item x="605"/>
        <item x="193"/>
        <item x="669"/>
        <item x="116"/>
        <item x="254"/>
        <item x="699"/>
        <item x="502"/>
        <item x="355"/>
        <item x="332"/>
        <item x="289"/>
        <item x="472"/>
        <item x="284"/>
        <item x="10"/>
        <item x="411"/>
        <item x="20"/>
        <item x="145"/>
        <item x="313"/>
        <item x="421"/>
        <item x="218"/>
        <item x="665"/>
        <item x="103"/>
        <item x="23"/>
        <item x="79"/>
        <item x="441"/>
        <item x="611"/>
        <item x="198"/>
        <item x="701"/>
        <item x="719"/>
        <item x="207"/>
        <item x="434"/>
        <item x="403"/>
        <item x="253"/>
        <item x="706"/>
        <item x="528"/>
        <item x="619"/>
        <item x="469"/>
        <item x="144"/>
        <item x="291"/>
        <item x="468"/>
        <item x="602"/>
        <item x="542"/>
        <item x="546"/>
        <item x="413"/>
        <item x="369"/>
        <item x="524"/>
        <item x="510"/>
        <item x="591"/>
        <item x="349"/>
        <item x="209"/>
        <item x="561"/>
        <item x="274"/>
        <item x="14"/>
        <item x="642"/>
        <item x="219"/>
        <item x="272"/>
        <item x="200"/>
        <item x="639"/>
        <item x="606"/>
        <item x="581"/>
        <item x="131"/>
        <item x="476"/>
        <item x="462"/>
        <item x="7"/>
        <item x="389"/>
        <item x="674"/>
        <item x="168"/>
        <item x="449"/>
        <item x="74"/>
        <item x="577"/>
        <item x="364"/>
        <item x="454"/>
        <item x="199"/>
        <item x="728"/>
        <item x="550"/>
        <item x="409"/>
        <item x="27"/>
        <item x="210"/>
        <item x="377"/>
        <item x="202"/>
        <item x="115"/>
        <item x="493"/>
        <item x="635"/>
        <item x="624"/>
        <item x="215"/>
        <item x="183"/>
        <item x="38"/>
        <item x="672"/>
        <item x="393"/>
        <item x="660"/>
        <item x="75"/>
        <item x="505"/>
        <item x="613"/>
        <item x="637"/>
        <item x="63"/>
        <item x="703"/>
        <item x="514"/>
        <item x="259"/>
        <item x="494"/>
        <item x="134"/>
        <item x="266"/>
        <item x="160"/>
        <item x="489"/>
        <item x="555"/>
        <item x="594"/>
        <item x="394"/>
        <item x="336"/>
        <item x="250"/>
        <item x="91"/>
        <item x="182"/>
        <item x="495"/>
        <item x="373"/>
        <item x="16"/>
        <item x="320"/>
        <item x="197"/>
        <item x="519"/>
        <item x="179"/>
        <item x="653"/>
        <item x="126"/>
        <item x="593"/>
        <item x="88"/>
        <item x="30"/>
        <item x="548"/>
        <item x="37"/>
        <item x="582"/>
        <item x="678"/>
        <item x="130"/>
        <item x="633"/>
        <item x="488"/>
        <item x="429"/>
        <item x="325"/>
        <item x="159"/>
        <item x="467"/>
        <item x="21"/>
        <item x="609"/>
        <item x="563"/>
        <item x="573"/>
        <item x="696"/>
        <item x="603"/>
        <item x="119"/>
        <item x="727"/>
        <item x="497"/>
        <item x="48"/>
        <item x="234"/>
        <item x="295"/>
        <item x="303"/>
        <item x="212"/>
        <item x="717"/>
        <item x="564"/>
        <item x="186"/>
        <item x="270"/>
        <item x="316"/>
        <item x="420"/>
        <item x="399"/>
        <item x="644"/>
        <item x="385"/>
        <item x="238"/>
        <item x="102"/>
        <item x="43"/>
        <item x="535"/>
        <item x="293"/>
        <item x="178"/>
        <item x="315"/>
        <item x="188"/>
        <item x="299"/>
        <item x="687"/>
        <item x="655"/>
        <item x="513"/>
        <item x="6"/>
        <item x="418"/>
        <item x="402"/>
        <item x="268"/>
        <item x="319"/>
        <item x="224"/>
        <item x="156"/>
        <item x="343"/>
        <item x="439"/>
        <item x="360"/>
        <item x="521"/>
        <item x="194"/>
        <item x="113"/>
        <item x="457"/>
        <item x="565"/>
        <item x="631"/>
        <item x="97"/>
        <item x="425"/>
        <item x="574"/>
        <item x="345"/>
        <item x="123"/>
        <item x="435"/>
        <item x="118"/>
        <item x="484"/>
        <item x="607"/>
        <item x="427"/>
        <item x="177"/>
        <item x="157"/>
        <item x="83"/>
        <item x="374"/>
        <item x="246"/>
        <item x="596"/>
        <item x="269"/>
        <item x="276"/>
        <item x="620"/>
        <item x="331"/>
        <item x="153"/>
        <item x="311"/>
        <item x="55"/>
        <item x="365"/>
        <item x="148"/>
        <item x="396"/>
        <item x="92"/>
        <item x="463"/>
        <item x="132"/>
        <item x="247"/>
        <item x="595"/>
        <item x="522"/>
        <item x="370"/>
        <item x="321"/>
        <item x="390"/>
        <item x="430"/>
        <item x="491"/>
        <item x="459"/>
        <item x="600"/>
        <item x="251"/>
        <item x="344"/>
        <item x="477"/>
        <item x="170"/>
        <item x="318"/>
        <item x="621"/>
        <item x="286"/>
        <item x="42"/>
        <item x="531"/>
        <item x="143"/>
        <item x="312"/>
        <item x="443"/>
        <item x="371"/>
        <item x="45"/>
        <item x="17"/>
        <item x="610"/>
        <item x="530"/>
        <item x="490"/>
        <item x="89"/>
        <item x="461"/>
        <item x="195"/>
        <item x="100"/>
        <item x="233"/>
        <item x="352"/>
        <item x="440"/>
        <item x="141"/>
        <item x="59"/>
        <item x="47"/>
        <item x="54"/>
        <item x="709"/>
        <item x="228"/>
        <item x="225"/>
        <item x="122"/>
        <item x="527"/>
        <item x="446"/>
        <item x="9"/>
        <item x="110"/>
        <item x="406"/>
        <item x="690"/>
        <item x="0"/>
        <item x="41"/>
        <item x="551"/>
        <item x="583"/>
        <item x="305"/>
        <item x="503"/>
        <item x="65"/>
        <item x="90"/>
        <item x="147"/>
        <item x="242"/>
        <item x="652"/>
        <item x="553"/>
        <item x="176"/>
        <item x="278"/>
        <item x="554"/>
        <item x="509"/>
        <item x="196"/>
        <item x="73"/>
        <item x="154"/>
        <item x="478"/>
        <item x="417"/>
        <item x="128"/>
        <item x="694"/>
        <item x="388"/>
        <item x="61"/>
        <item x="659"/>
        <item x="683"/>
        <item x="710"/>
        <item x="49"/>
        <item x="698"/>
        <item x="482"/>
        <item x="436"/>
        <item x="185"/>
        <item x="651"/>
        <item x="658"/>
        <item t="default"/>
      </items>
    </pivotField>
    <pivotField dataField="1" showAll="0"/>
    <pivotField showAll="0"/>
    <pivotField showAll="0"/>
    <pivotField showAll="0"/>
    <pivotField showAll="0"/>
    <pivotField showAll="0"/>
    <pivotField showAll="0"/>
    <pivotField showAll="0"/>
    <pivotField showAll="0"/>
    <pivotField showAll="0"/>
    <pivotField axis="axisPage" showAll="0">
      <items count="4">
        <item x="1"/>
        <item x="2"/>
        <item x="0"/>
        <item t="default"/>
      </items>
    </pivotField>
    <pivotField showAll="0"/>
    <pivotField axis="axisRow" numFmtId="14" showAll="0">
      <items count="25">
        <item x="22"/>
        <item x="1"/>
        <item x="20"/>
        <item x="8"/>
        <item x="3"/>
        <item x="17"/>
        <item x="2"/>
        <item x="9"/>
        <item x="4"/>
        <item x="16"/>
        <item x="10"/>
        <item x="15"/>
        <item x="21"/>
        <item x="12"/>
        <item x="7"/>
        <item x="14"/>
        <item x="6"/>
        <item x="11"/>
        <item x="13"/>
        <item x="5"/>
        <item x="23"/>
        <item x="18"/>
        <item x="0"/>
        <item x="19"/>
        <item t="default"/>
      </items>
    </pivotField>
    <pivotField showAll="0" defaultSubtotal="0">
      <items count="1">
        <item x="0"/>
      </items>
    </pivotField>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1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pageFields count="1">
    <pageField fld="11" item="0" hier="-1"/>
  </pageFields>
  <dataFields count="1">
    <dataField name="Count of Product_ID" fld="1" subtotal="count" baseField="0" baseItem="0"/>
  </dataFields>
  <chartFormats count="1">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B0E7DBF0-C7C9-4324-ADB4-24B5E1D91BCB}" name="PivotTable8"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N4:O29" firstHeaderRow="1" firstDataRow="1" firstDataCol="1"/>
  <pivotFields count="18">
    <pivotField showAll="0">
      <items count="732">
        <item x="398"/>
        <item x="333"/>
        <item x="353"/>
        <item x="552"/>
        <item x="483"/>
        <item x="723"/>
        <item x="167"/>
        <item x="277"/>
        <item x="391"/>
        <item x="650"/>
        <item x="557"/>
        <item x="68"/>
        <item x="397"/>
        <item x="572"/>
        <item x="541"/>
        <item x="135"/>
        <item x="386"/>
        <item x="558"/>
        <item x="255"/>
        <item x="708"/>
        <item x="285"/>
        <item x="715"/>
        <item x="151"/>
        <item x="722"/>
        <item x="592"/>
        <item x="506"/>
        <item x="300"/>
        <item x="80"/>
        <item x="686"/>
        <item x="623"/>
        <item x="569"/>
        <item x="155"/>
        <item x="559"/>
        <item x="498"/>
        <item x="571"/>
        <item x="328"/>
        <item x="121"/>
        <item x="98"/>
        <item x="189"/>
        <item x="667"/>
        <item x="264"/>
        <item x="165"/>
        <item x="533"/>
        <item x="525"/>
        <item x="487"/>
        <item x="217"/>
        <item x="608"/>
        <item x="322"/>
        <item x="262"/>
        <item x="523"/>
        <item x="76"/>
        <item x="576"/>
        <item x="481"/>
        <item x="634"/>
        <item x="26"/>
        <item x="662"/>
        <item x="680"/>
        <item x="12"/>
        <item x="1"/>
        <item x="720"/>
        <item x="431"/>
        <item x="628"/>
        <item x="53"/>
        <item x="486"/>
        <item x="310"/>
        <item x="174"/>
        <item x="244"/>
        <item x="448"/>
        <item x="287"/>
        <item x="337"/>
        <item x="52"/>
        <item x="338"/>
        <item x="136"/>
        <item x="508"/>
        <item x="169"/>
        <item x="526"/>
        <item x="347"/>
        <item x="622"/>
        <item x="456"/>
        <item x="158"/>
        <item x="383"/>
        <item x="317"/>
        <item x="419"/>
        <item x="84"/>
        <item x="612"/>
        <item x="125"/>
        <item x="72"/>
        <item x="590"/>
        <item x="297"/>
        <item x="584"/>
        <item x="350"/>
        <item x="511"/>
        <item x="681"/>
        <item x="351"/>
        <item x="447"/>
        <item x="111"/>
        <item x="424"/>
        <item x="323"/>
        <item x="56"/>
        <item x="617"/>
        <item x="81"/>
        <item x="60"/>
        <item x="645"/>
        <item x="536"/>
        <item x="93"/>
        <item x="64"/>
        <item x="654"/>
        <item x="556"/>
        <item x="304"/>
        <item x="638"/>
        <item x="549"/>
        <item x="401"/>
        <item x="455"/>
        <item x="172"/>
        <item x="326"/>
        <item x="500"/>
        <item x="11"/>
        <item x="629"/>
        <item x="599"/>
        <item x="616"/>
        <item x="129"/>
        <item x="281"/>
        <item x="19"/>
        <item x="87"/>
        <item x="496"/>
        <item x="714"/>
        <item x="282"/>
        <item x="588"/>
        <item x="33"/>
        <item x="641"/>
        <item x="579"/>
        <item x="149"/>
        <item x="288"/>
        <item x="4"/>
        <item x="438"/>
        <item x="480"/>
        <item x="627"/>
        <item x="517"/>
        <item x="501"/>
        <item x="329"/>
        <item x="471"/>
        <item x="695"/>
        <item x="342"/>
        <item x="273"/>
        <item x="161"/>
        <item x="36"/>
        <item x="139"/>
        <item x="485"/>
        <item x="682"/>
        <item x="221"/>
        <item x="648"/>
        <item x="187"/>
        <item x="492"/>
        <item x="292"/>
        <item x="392"/>
        <item x="105"/>
        <item x="515"/>
        <item x="162"/>
        <item x="34"/>
        <item x="265"/>
        <item x="306"/>
        <item x="499"/>
        <item x="175"/>
        <item x="520"/>
        <item x="62"/>
        <item x="190"/>
        <item x="51"/>
        <item x="220"/>
        <item x="408"/>
        <item x="689"/>
        <item x="716"/>
        <item x="150"/>
        <item x="407"/>
        <item x="534"/>
        <item x="235"/>
        <item x="50"/>
        <item x="58"/>
        <item x="31"/>
        <item x="675"/>
        <item x="166"/>
        <item x="339"/>
        <item x="239"/>
        <item x="137"/>
        <item x="86"/>
        <item x="516"/>
        <item x="433"/>
        <item x="263"/>
        <item x="46"/>
        <item x="57"/>
        <item x="663"/>
        <item x="376"/>
        <item x="464"/>
        <item x="518"/>
        <item x="3"/>
        <item x="214"/>
        <item x="140"/>
        <item x="258"/>
        <item x="120"/>
        <item x="597"/>
        <item x="688"/>
        <item x="378"/>
        <item x="382"/>
        <item x="261"/>
        <item x="473"/>
        <item x="724"/>
        <item x="307"/>
        <item x="213"/>
        <item x="636"/>
        <item x="2"/>
        <item x="387"/>
        <item x="181"/>
        <item x="280"/>
        <item x="301"/>
        <item x="229"/>
        <item x="705"/>
        <item x="243"/>
        <item x="384"/>
        <item x="191"/>
        <item x="547"/>
        <item x="570"/>
        <item x="726"/>
        <item x="604"/>
        <item x="512"/>
        <item x="543"/>
        <item x="529"/>
        <item x="260"/>
        <item x="124"/>
        <item x="711"/>
        <item x="677"/>
        <item x="71"/>
        <item x="729"/>
        <item x="106"/>
        <item x="13"/>
        <item x="78"/>
        <item x="206"/>
        <item x="127"/>
        <item x="298"/>
        <item x="248"/>
        <item x="363"/>
        <item x="204"/>
        <item x="327"/>
        <item x="334"/>
        <item x="367"/>
        <item x="216"/>
        <item x="416"/>
        <item x="5"/>
        <item x="8"/>
        <item x="237"/>
        <item x="466"/>
        <item x="101"/>
        <item x="544"/>
        <item x="626"/>
        <item x="475"/>
        <item x="532"/>
        <item x="712"/>
        <item x="230"/>
        <item x="479"/>
        <item x="275"/>
        <item x="649"/>
        <item x="567"/>
        <item x="252"/>
        <item x="566"/>
        <item x="302"/>
        <item x="69"/>
        <item x="236"/>
        <item x="442"/>
        <item x="208"/>
        <item x="575"/>
        <item x="22"/>
        <item x="375"/>
        <item x="586"/>
        <item x="679"/>
        <item x="697"/>
        <item x="28"/>
        <item x="39"/>
        <item x="356"/>
        <item x="538"/>
        <item x="668"/>
        <item x="290"/>
        <item x="625"/>
        <item x="630"/>
        <item x="341"/>
        <item x="451"/>
        <item x="205"/>
        <item x="372"/>
        <item x="730"/>
        <item x="412"/>
        <item x="452"/>
        <item x="44"/>
        <item x="585"/>
        <item x="380"/>
        <item x="578"/>
        <item x="450"/>
        <item x="245"/>
        <item x="361"/>
        <item x="223"/>
        <item x="271"/>
        <item x="423"/>
        <item x="163"/>
        <item x="203"/>
        <item x="601"/>
        <item x="366"/>
        <item x="35"/>
        <item x="231"/>
        <item x="405"/>
        <item x="587"/>
        <item x="133"/>
        <item x="562"/>
        <item x="656"/>
        <item x="395"/>
        <item x="426"/>
        <item x="85"/>
        <item x="684"/>
        <item x="632"/>
        <item x="324"/>
        <item x="381"/>
        <item x="640"/>
        <item x="15"/>
        <item x="112"/>
        <item x="32"/>
        <item x="432"/>
        <item x="184"/>
        <item x="359"/>
        <item x="539"/>
        <item x="211"/>
        <item x="470"/>
        <item x="545"/>
        <item x="404"/>
        <item x="257"/>
        <item x="400"/>
        <item x="40"/>
        <item x="422"/>
        <item x="568"/>
        <item x="379"/>
        <item x="241"/>
        <item x="109"/>
        <item x="362"/>
        <item x="444"/>
        <item x="453"/>
        <item x="673"/>
        <item x="713"/>
        <item x="164"/>
        <item x="643"/>
        <item x="614"/>
        <item x="721"/>
        <item x="142"/>
        <item x="676"/>
        <item x="368"/>
        <item x="314"/>
        <item x="201"/>
        <item x="692"/>
        <item x="24"/>
        <item x="107"/>
        <item x="437"/>
        <item x="458"/>
        <item x="117"/>
        <item x="354"/>
        <item x="618"/>
        <item x="589"/>
        <item x="560"/>
        <item x="66"/>
        <item x="279"/>
        <item x="309"/>
        <item x="504"/>
        <item x="296"/>
        <item x="691"/>
        <item x="67"/>
        <item x="340"/>
        <item x="460"/>
        <item x="718"/>
        <item x="702"/>
        <item x="94"/>
        <item x="96"/>
        <item x="415"/>
        <item x="267"/>
        <item x="657"/>
        <item x="82"/>
        <item x="308"/>
        <item x="666"/>
        <item x="330"/>
        <item x="647"/>
        <item x="358"/>
        <item x="226"/>
        <item x="685"/>
        <item x="146"/>
        <item x="108"/>
        <item x="192"/>
        <item x="335"/>
        <item x="222"/>
        <item x="283"/>
        <item x="104"/>
        <item x="346"/>
        <item x="414"/>
        <item x="693"/>
        <item x="707"/>
        <item x="700"/>
        <item x="294"/>
        <item x="598"/>
        <item x="474"/>
        <item x="646"/>
        <item x="29"/>
        <item x="357"/>
        <item x="138"/>
        <item x="410"/>
        <item x="173"/>
        <item x="445"/>
        <item x="227"/>
        <item x="95"/>
        <item x="670"/>
        <item x="152"/>
        <item x="256"/>
        <item x="240"/>
        <item x="70"/>
        <item x="77"/>
        <item x="540"/>
        <item x="25"/>
        <item x="704"/>
        <item x="171"/>
        <item x="249"/>
        <item x="428"/>
        <item x="232"/>
        <item x="537"/>
        <item x="725"/>
        <item x="18"/>
        <item x="671"/>
        <item x="465"/>
        <item x="180"/>
        <item x="580"/>
        <item x="114"/>
        <item x="507"/>
        <item x="99"/>
        <item x="348"/>
        <item x="661"/>
        <item x="615"/>
        <item x="664"/>
        <item x="605"/>
        <item x="193"/>
        <item x="669"/>
        <item x="116"/>
        <item x="254"/>
        <item x="699"/>
        <item x="502"/>
        <item x="355"/>
        <item x="332"/>
        <item x="289"/>
        <item x="472"/>
        <item x="284"/>
        <item x="10"/>
        <item x="411"/>
        <item x="20"/>
        <item x="145"/>
        <item x="313"/>
        <item x="421"/>
        <item x="218"/>
        <item x="665"/>
        <item x="103"/>
        <item x="23"/>
        <item x="79"/>
        <item x="441"/>
        <item x="611"/>
        <item x="198"/>
        <item x="701"/>
        <item x="719"/>
        <item x="207"/>
        <item x="434"/>
        <item x="403"/>
        <item x="253"/>
        <item x="706"/>
        <item x="528"/>
        <item x="619"/>
        <item x="469"/>
        <item x="144"/>
        <item x="291"/>
        <item x="468"/>
        <item x="602"/>
        <item x="542"/>
        <item x="546"/>
        <item x="413"/>
        <item x="369"/>
        <item x="524"/>
        <item x="510"/>
        <item x="591"/>
        <item x="349"/>
        <item x="209"/>
        <item x="561"/>
        <item x="274"/>
        <item x="14"/>
        <item x="642"/>
        <item x="219"/>
        <item x="272"/>
        <item x="200"/>
        <item x="639"/>
        <item x="606"/>
        <item x="581"/>
        <item x="131"/>
        <item x="476"/>
        <item x="462"/>
        <item x="7"/>
        <item x="389"/>
        <item x="674"/>
        <item x="168"/>
        <item x="449"/>
        <item x="74"/>
        <item x="577"/>
        <item x="364"/>
        <item x="454"/>
        <item x="199"/>
        <item x="728"/>
        <item x="550"/>
        <item x="409"/>
        <item x="27"/>
        <item x="210"/>
        <item x="377"/>
        <item x="202"/>
        <item x="115"/>
        <item x="493"/>
        <item x="635"/>
        <item x="624"/>
        <item x="215"/>
        <item x="183"/>
        <item x="38"/>
        <item x="672"/>
        <item x="393"/>
        <item x="660"/>
        <item x="75"/>
        <item x="505"/>
        <item x="613"/>
        <item x="637"/>
        <item x="63"/>
        <item x="703"/>
        <item x="514"/>
        <item x="259"/>
        <item x="494"/>
        <item x="134"/>
        <item x="266"/>
        <item x="160"/>
        <item x="489"/>
        <item x="555"/>
        <item x="594"/>
        <item x="394"/>
        <item x="336"/>
        <item x="250"/>
        <item x="91"/>
        <item x="182"/>
        <item x="495"/>
        <item x="373"/>
        <item x="16"/>
        <item x="320"/>
        <item x="197"/>
        <item x="519"/>
        <item x="179"/>
        <item x="653"/>
        <item x="126"/>
        <item x="593"/>
        <item x="88"/>
        <item x="30"/>
        <item x="548"/>
        <item x="37"/>
        <item x="582"/>
        <item x="678"/>
        <item x="130"/>
        <item x="633"/>
        <item x="488"/>
        <item x="429"/>
        <item x="325"/>
        <item x="159"/>
        <item x="467"/>
        <item x="21"/>
        <item x="609"/>
        <item x="563"/>
        <item x="573"/>
        <item x="696"/>
        <item x="603"/>
        <item x="119"/>
        <item x="727"/>
        <item x="497"/>
        <item x="48"/>
        <item x="234"/>
        <item x="295"/>
        <item x="303"/>
        <item x="212"/>
        <item x="717"/>
        <item x="564"/>
        <item x="186"/>
        <item x="270"/>
        <item x="316"/>
        <item x="420"/>
        <item x="399"/>
        <item x="644"/>
        <item x="385"/>
        <item x="238"/>
        <item x="102"/>
        <item x="43"/>
        <item x="535"/>
        <item x="293"/>
        <item x="178"/>
        <item x="315"/>
        <item x="188"/>
        <item x="299"/>
        <item x="687"/>
        <item x="655"/>
        <item x="513"/>
        <item x="6"/>
        <item x="418"/>
        <item x="402"/>
        <item x="268"/>
        <item x="319"/>
        <item x="224"/>
        <item x="156"/>
        <item x="343"/>
        <item x="439"/>
        <item x="360"/>
        <item x="521"/>
        <item x="194"/>
        <item x="113"/>
        <item x="457"/>
        <item x="565"/>
        <item x="631"/>
        <item x="97"/>
        <item x="425"/>
        <item x="574"/>
        <item x="345"/>
        <item x="123"/>
        <item x="435"/>
        <item x="118"/>
        <item x="484"/>
        <item x="607"/>
        <item x="427"/>
        <item x="177"/>
        <item x="157"/>
        <item x="83"/>
        <item x="374"/>
        <item x="246"/>
        <item x="596"/>
        <item x="269"/>
        <item x="276"/>
        <item x="620"/>
        <item x="331"/>
        <item x="153"/>
        <item x="311"/>
        <item x="55"/>
        <item x="365"/>
        <item x="148"/>
        <item x="396"/>
        <item x="92"/>
        <item x="463"/>
        <item x="132"/>
        <item x="247"/>
        <item x="595"/>
        <item x="522"/>
        <item x="370"/>
        <item x="321"/>
        <item x="390"/>
        <item x="430"/>
        <item x="491"/>
        <item x="459"/>
        <item x="600"/>
        <item x="251"/>
        <item x="344"/>
        <item x="477"/>
        <item x="170"/>
        <item x="318"/>
        <item x="621"/>
        <item x="286"/>
        <item x="42"/>
        <item x="531"/>
        <item x="143"/>
        <item x="312"/>
        <item x="443"/>
        <item x="371"/>
        <item x="45"/>
        <item x="17"/>
        <item x="610"/>
        <item x="530"/>
        <item x="490"/>
        <item x="89"/>
        <item x="461"/>
        <item x="195"/>
        <item x="100"/>
        <item x="233"/>
        <item x="352"/>
        <item x="440"/>
        <item x="141"/>
        <item x="59"/>
        <item x="47"/>
        <item x="54"/>
        <item x="709"/>
        <item x="228"/>
        <item x="225"/>
        <item x="122"/>
        <item x="527"/>
        <item x="446"/>
        <item x="9"/>
        <item x="110"/>
        <item x="406"/>
        <item x="690"/>
        <item x="0"/>
        <item x="41"/>
        <item x="551"/>
        <item x="583"/>
        <item x="305"/>
        <item x="503"/>
        <item x="65"/>
        <item x="90"/>
        <item x="147"/>
        <item x="242"/>
        <item x="652"/>
        <item x="553"/>
        <item x="176"/>
        <item x="278"/>
        <item x="554"/>
        <item x="509"/>
        <item x="196"/>
        <item x="73"/>
        <item x="154"/>
        <item x="478"/>
        <item x="417"/>
        <item x="128"/>
        <item x="694"/>
        <item x="388"/>
        <item x="61"/>
        <item x="659"/>
        <item x="683"/>
        <item x="710"/>
        <item x="49"/>
        <item x="698"/>
        <item x="482"/>
        <item x="436"/>
        <item x="185"/>
        <item x="651"/>
        <item x="658"/>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axis="axisRow" numFmtId="14" showAll="0">
      <items count="25">
        <item x="22"/>
        <item x="1"/>
        <item x="20"/>
        <item x="8"/>
        <item x="3"/>
        <item x="17"/>
        <item x="2"/>
        <item x="9"/>
        <item x="4"/>
        <item x="16"/>
        <item x="10"/>
        <item x="15"/>
        <item x="21"/>
        <item x="12"/>
        <item x="7"/>
        <item x="14"/>
        <item x="6"/>
        <item x="11"/>
        <item x="13"/>
        <item x="5"/>
        <item x="23"/>
        <item x="18"/>
        <item x="0"/>
        <item x="19"/>
        <item t="default"/>
      </items>
    </pivotField>
    <pivotField showAll="0" defaultSubtotal="0">
      <items count="1">
        <item x="0"/>
      </items>
    </pivotField>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1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Count of Product_Name" fld="2" subtotal="count" baseField="0" baseItem="0"/>
  </dataFields>
  <chartFormats count="1">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80982B36-9C7A-49CC-9F35-434C7EEF62E2}" name="PivotTable7"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J4:K29" firstHeaderRow="1" firstDataRow="1" firstDataCol="1"/>
  <pivotFields count="18">
    <pivotField showAll="0">
      <items count="732">
        <item x="398"/>
        <item x="333"/>
        <item x="353"/>
        <item x="552"/>
        <item x="483"/>
        <item x="723"/>
        <item x="167"/>
        <item x="277"/>
        <item x="391"/>
        <item x="650"/>
        <item x="557"/>
        <item x="68"/>
        <item x="397"/>
        <item x="572"/>
        <item x="541"/>
        <item x="135"/>
        <item x="386"/>
        <item x="558"/>
        <item x="255"/>
        <item x="708"/>
        <item x="285"/>
        <item x="715"/>
        <item x="151"/>
        <item x="722"/>
        <item x="592"/>
        <item x="506"/>
        <item x="300"/>
        <item x="80"/>
        <item x="686"/>
        <item x="623"/>
        <item x="569"/>
        <item x="155"/>
        <item x="559"/>
        <item x="498"/>
        <item x="571"/>
        <item x="328"/>
        <item x="121"/>
        <item x="98"/>
        <item x="189"/>
        <item x="667"/>
        <item x="264"/>
        <item x="165"/>
        <item x="533"/>
        <item x="525"/>
        <item x="487"/>
        <item x="217"/>
        <item x="608"/>
        <item x="322"/>
        <item x="262"/>
        <item x="523"/>
        <item x="76"/>
        <item x="576"/>
        <item x="481"/>
        <item x="634"/>
        <item x="26"/>
        <item x="662"/>
        <item x="680"/>
        <item x="12"/>
        <item x="1"/>
        <item x="720"/>
        <item x="431"/>
        <item x="628"/>
        <item x="53"/>
        <item x="486"/>
        <item x="310"/>
        <item x="174"/>
        <item x="244"/>
        <item x="448"/>
        <item x="287"/>
        <item x="337"/>
        <item x="52"/>
        <item x="338"/>
        <item x="136"/>
        <item x="508"/>
        <item x="169"/>
        <item x="526"/>
        <item x="347"/>
        <item x="622"/>
        <item x="456"/>
        <item x="158"/>
        <item x="383"/>
        <item x="317"/>
        <item x="419"/>
        <item x="84"/>
        <item x="612"/>
        <item x="125"/>
        <item x="72"/>
        <item x="590"/>
        <item x="297"/>
        <item x="584"/>
        <item x="350"/>
        <item x="511"/>
        <item x="681"/>
        <item x="351"/>
        <item x="447"/>
        <item x="111"/>
        <item x="424"/>
        <item x="323"/>
        <item x="56"/>
        <item x="617"/>
        <item x="81"/>
        <item x="60"/>
        <item x="645"/>
        <item x="536"/>
        <item x="93"/>
        <item x="64"/>
        <item x="654"/>
        <item x="556"/>
        <item x="304"/>
        <item x="638"/>
        <item x="549"/>
        <item x="401"/>
        <item x="455"/>
        <item x="172"/>
        <item x="326"/>
        <item x="500"/>
        <item x="11"/>
        <item x="629"/>
        <item x="599"/>
        <item x="616"/>
        <item x="129"/>
        <item x="281"/>
        <item x="19"/>
        <item x="87"/>
        <item x="496"/>
        <item x="714"/>
        <item x="282"/>
        <item x="588"/>
        <item x="33"/>
        <item x="641"/>
        <item x="579"/>
        <item x="149"/>
        <item x="288"/>
        <item x="4"/>
        <item x="438"/>
        <item x="480"/>
        <item x="627"/>
        <item x="517"/>
        <item x="501"/>
        <item x="329"/>
        <item x="471"/>
        <item x="695"/>
        <item x="342"/>
        <item x="273"/>
        <item x="161"/>
        <item x="36"/>
        <item x="139"/>
        <item x="485"/>
        <item x="682"/>
        <item x="221"/>
        <item x="648"/>
        <item x="187"/>
        <item x="492"/>
        <item x="292"/>
        <item x="392"/>
        <item x="105"/>
        <item x="515"/>
        <item x="162"/>
        <item x="34"/>
        <item x="265"/>
        <item x="306"/>
        <item x="499"/>
        <item x="175"/>
        <item x="520"/>
        <item x="62"/>
        <item x="190"/>
        <item x="51"/>
        <item x="220"/>
        <item x="408"/>
        <item x="689"/>
        <item x="716"/>
        <item x="150"/>
        <item x="407"/>
        <item x="534"/>
        <item x="235"/>
        <item x="50"/>
        <item x="58"/>
        <item x="31"/>
        <item x="675"/>
        <item x="166"/>
        <item x="339"/>
        <item x="239"/>
        <item x="137"/>
        <item x="86"/>
        <item x="516"/>
        <item x="433"/>
        <item x="263"/>
        <item x="46"/>
        <item x="57"/>
        <item x="663"/>
        <item x="376"/>
        <item x="464"/>
        <item x="518"/>
        <item x="3"/>
        <item x="214"/>
        <item x="140"/>
        <item x="258"/>
        <item x="120"/>
        <item x="597"/>
        <item x="688"/>
        <item x="378"/>
        <item x="382"/>
        <item x="261"/>
        <item x="473"/>
        <item x="724"/>
        <item x="307"/>
        <item x="213"/>
        <item x="636"/>
        <item x="2"/>
        <item x="387"/>
        <item x="181"/>
        <item x="280"/>
        <item x="301"/>
        <item x="229"/>
        <item x="705"/>
        <item x="243"/>
        <item x="384"/>
        <item x="191"/>
        <item x="547"/>
        <item x="570"/>
        <item x="726"/>
        <item x="604"/>
        <item x="512"/>
        <item x="543"/>
        <item x="529"/>
        <item x="260"/>
        <item x="124"/>
        <item x="711"/>
        <item x="677"/>
        <item x="71"/>
        <item x="729"/>
        <item x="106"/>
        <item x="13"/>
        <item x="78"/>
        <item x="206"/>
        <item x="127"/>
        <item x="298"/>
        <item x="248"/>
        <item x="363"/>
        <item x="204"/>
        <item x="327"/>
        <item x="334"/>
        <item x="367"/>
        <item x="216"/>
        <item x="416"/>
        <item x="5"/>
        <item x="8"/>
        <item x="237"/>
        <item x="466"/>
        <item x="101"/>
        <item x="544"/>
        <item x="626"/>
        <item x="475"/>
        <item x="532"/>
        <item x="712"/>
        <item x="230"/>
        <item x="479"/>
        <item x="275"/>
        <item x="649"/>
        <item x="567"/>
        <item x="252"/>
        <item x="566"/>
        <item x="302"/>
        <item x="69"/>
        <item x="236"/>
        <item x="442"/>
        <item x="208"/>
        <item x="575"/>
        <item x="22"/>
        <item x="375"/>
        <item x="586"/>
        <item x="679"/>
        <item x="697"/>
        <item x="28"/>
        <item x="39"/>
        <item x="356"/>
        <item x="538"/>
        <item x="668"/>
        <item x="290"/>
        <item x="625"/>
        <item x="630"/>
        <item x="341"/>
        <item x="451"/>
        <item x="205"/>
        <item x="372"/>
        <item x="730"/>
        <item x="412"/>
        <item x="452"/>
        <item x="44"/>
        <item x="585"/>
        <item x="380"/>
        <item x="578"/>
        <item x="450"/>
        <item x="245"/>
        <item x="361"/>
        <item x="223"/>
        <item x="271"/>
        <item x="423"/>
        <item x="163"/>
        <item x="203"/>
        <item x="601"/>
        <item x="366"/>
        <item x="35"/>
        <item x="231"/>
        <item x="405"/>
        <item x="587"/>
        <item x="133"/>
        <item x="562"/>
        <item x="656"/>
        <item x="395"/>
        <item x="426"/>
        <item x="85"/>
        <item x="684"/>
        <item x="632"/>
        <item x="324"/>
        <item x="381"/>
        <item x="640"/>
        <item x="15"/>
        <item x="112"/>
        <item x="32"/>
        <item x="432"/>
        <item x="184"/>
        <item x="359"/>
        <item x="539"/>
        <item x="211"/>
        <item x="470"/>
        <item x="545"/>
        <item x="404"/>
        <item x="257"/>
        <item x="400"/>
        <item x="40"/>
        <item x="422"/>
        <item x="568"/>
        <item x="379"/>
        <item x="241"/>
        <item x="109"/>
        <item x="362"/>
        <item x="444"/>
        <item x="453"/>
        <item x="673"/>
        <item x="713"/>
        <item x="164"/>
        <item x="643"/>
        <item x="614"/>
        <item x="721"/>
        <item x="142"/>
        <item x="676"/>
        <item x="368"/>
        <item x="314"/>
        <item x="201"/>
        <item x="692"/>
        <item x="24"/>
        <item x="107"/>
        <item x="437"/>
        <item x="458"/>
        <item x="117"/>
        <item x="354"/>
        <item x="618"/>
        <item x="589"/>
        <item x="560"/>
        <item x="66"/>
        <item x="279"/>
        <item x="309"/>
        <item x="504"/>
        <item x="296"/>
        <item x="691"/>
        <item x="67"/>
        <item x="340"/>
        <item x="460"/>
        <item x="718"/>
        <item x="702"/>
        <item x="94"/>
        <item x="96"/>
        <item x="415"/>
        <item x="267"/>
        <item x="657"/>
        <item x="82"/>
        <item x="308"/>
        <item x="666"/>
        <item x="330"/>
        <item x="647"/>
        <item x="358"/>
        <item x="226"/>
        <item x="685"/>
        <item x="146"/>
        <item x="108"/>
        <item x="192"/>
        <item x="335"/>
        <item x="222"/>
        <item x="283"/>
        <item x="104"/>
        <item x="346"/>
        <item x="414"/>
        <item x="693"/>
        <item x="707"/>
        <item x="700"/>
        <item x="294"/>
        <item x="598"/>
        <item x="474"/>
        <item x="646"/>
        <item x="29"/>
        <item x="357"/>
        <item x="138"/>
        <item x="410"/>
        <item x="173"/>
        <item x="445"/>
        <item x="227"/>
        <item x="95"/>
        <item x="670"/>
        <item x="152"/>
        <item x="256"/>
        <item x="240"/>
        <item x="70"/>
        <item x="77"/>
        <item x="540"/>
        <item x="25"/>
        <item x="704"/>
        <item x="171"/>
        <item x="249"/>
        <item x="428"/>
        <item x="232"/>
        <item x="537"/>
        <item x="725"/>
        <item x="18"/>
        <item x="671"/>
        <item x="465"/>
        <item x="180"/>
        <item x="580"/>
        <item x="114"/>
        <item x="507"/>
        <item x="99"/>
        <item x="348"/>
        <item x="661"/>
        <item x="615"/>
        <item x="664"/>
        <item x="605"/>
        <item x="193"/>
        <item x="669"/>
        <item x="116"/>
        <item x="254"/>
        <item x="699"/>
        <item x="502"/>
        <item x="355"/>
        <item x="332"/>
        <item x="289"/>
        <item x="472"/>
        <item x="284"/>
        <item x="10"/>
        <item x="411"/>
        <item x="20"/>
        <item x="145"/>
        <item x="313"/>
        <item x="421"/>
        <item x="218"/>
        <item x="665"/>
        <item x="103"/>
        <item x="23"/>
        <item x="79"/>
        <item x="441"/>
        <item x="611"/>
        <item x="198"/>
        <item x="701"/>
        <item x="719"/>
        <item x="207"/>
        <item x="434"/>
        <item x="403"/>
        <item x="253"/>
        <item x="706"/>
        <item x="528"/>
        <item x="619"/>
        <item x="469"/>
        <item x="144"/>
        <item x="291"/>
        <item x="468"/>
        <item x="602"/>
        <item x="542"/>
        <item x="546"/>
        <item x="413"/>
        <item x="369"/>
        <item x="524"/>
        <item x="510"/>
        <item x="591"/>
        <item x="349"/>
        <item x="209"/>
        <item x="561"/>
        <item x="274"/>
        <item x="14"/>
        <item x="642"/>
        <item x="219"/>
        <item x="272"/>
        <item x="200"/>
        <item x="639"/>
        <item x="606"/>
        <item x="581"/>
        <item x="131"/>
        <item x="476"/>
        <item x="462"/>
        <item x="7"/>
        <item x="389"/>
        <item x="674"/>
        <item x="168"/>
        <item x="449"/>
        <item x="74"/>
        <item x="577"/>
        <item x="364"/>
        <item x="454"/>
        <item x="199"/>
        <item x="728"/>
        <item x="550"/>
        <item x="409"/>
        <item x="27"/>
        <item x="210"/>
        <item x="377"/>
        <item x="202"/>
        <item x="115"/>
        <item x="493"/>
        <item x="635"/>
        <item x="624"/>
        <item x="215"/>
        <item x="183"/>
        <item x="38"/>
        <item x="672"/>
        <item x="393"/>
        <item x="660"/>
        <item x="75"/>
        <item x="505"/>
        <item x="613"/>
        <item x="637"/>
        <item x="63"/>
        <item x="703"/>
        <item x="514"/>
        <item x="259"/>
        <item x="494"/>
        <item x="134"/>
        <item x="266"/>
        <item x="160"/>
        <item x="489"/>
        <item x="555"/>
        <item x="594"/>
        <item x="394"/>
        <item x="336"/>
        <item x="250"/>
        <item x="91"/>
        <item x="182"/>
        <item x="495"/>
        <item x="373"/>
        <item x="16"/>
        <item x="320"/>
        <item x="197"/>
        <item x="519"/>
        <item x="179"/>
        <item x="653"/>
        <item x="126"/>
        <item x="593"/>
        <item x="88"/>
        <item x="30"/>
        <item x="548"/>
        <item x="37"/>
        <item x="582"/>
        <item x="678"/>
        <item x="130"/>
        <item x="633"/>
        <item x="488"/>
        <item x="429"/>
        <item x="325"/>
        <item x="159"/>
        <item x="467"/>
        <item x="21"/>
        <item x="609"/>
        <item x="563"/>
        <item x="573"/>
        <item x="696"/>
        <item x="603"/>
        <item x="119"/>
        <item x="727"/>
        <item x="497"/>
        <item x="48"/>
        <item x="234"/>
        <item x="295"/>
        <item x="303"/>
        <item x="212"/>
        <item x="717"/>
        <item x="564"/>
        <item x="186"/>
        <item x="270"/>
        <item x="316"/>
        <item x="420"/>
        <item x="399"/>
        <item x="644"/>
        <item x="385"/>
        <item x="238"/>
        <item x="102"/>
        <item x="43"/>
        <item x="535"/>
        <item x="293"/>
        <item x="178"/>
        <item x="315"/>
        <item x="188"/>
        <item x="299"/>
        <item x="687"/>
        <item x="655"/>
        <item x="513"/>
        <item x="6"/>
        <item x="418"/>
        <item x="402"/>
        <item x="268"/>
        <item x="319"/>
        <item x="224"/>
        <item x="156"/>
        <item x="343"/>
        <item x="439"/>
        <item x="360"/>
        <item x="521"/>
        <item x="194"/>
        <item x="113"/>
        <item x="457"/>
        <item x="565"/>
        <item x="631"/>
        <item x="97"/>
        <item x="425"/>
        <item x="574"/>
        <item x="345"/>
        <item x="123"/>
        <item x="435"/>
        <item x="118"/>
        <item x="484"/>
        <item x="607"/>
        <item x="427"/>
        <item x="177"/>
        <item x="157"/>
        <item x="83"/>
        <item x="374"/>
        <item x="246"/>
        <item x="596"/>
        <item x="269"/>
        <item x="276"/>
        <item x="620"/>
        <item x="331"/>
        <item x="153"/>
        <item x="311"/>
        <item x="55"/>
        <item x="365"/>
        <item x="148"/>
        <item x="396"/>
        <item x="92"/>
        <item x="463"/>
        <item x="132"/>
        <item x="247"/>
        <item x="595"/>
        <item x="522"/>
        <item x="370"/>
        <item x="321"/>
        <item x="390"/>
        <item x="430"/>
        <item x="491"/>
        <item x="459"/>
        <item x="600"/>
        <item x="251"/>
        <item x="344"/>
        <item x="477"/>
        <item x="170"/>
        <item x="318"/>
        <item x="621"/>
        <item x="286"/>
        <item x="42"/>
        <item x="531"/>
        <item x="143"/>
        <item x="312"/>
        <item x="443"/>
        <item x="371"/>
        <item x="45"/>
        <item x="17"/>
        <item x="610"/>
        <item x="530"/>
        <item x="490"/>
        <item x="89"/>
        <item x="461"/>
        <item x="195"/>
        <item x="100"/>
        <item x="233"/>
        <item x="352"/>
        <item x="440"/>
        <item x="141"/>
        <item x="59"/>
        <item x="47"/>
        <item x="54"/>
        <item x="709"/>
        <item x="228"/>
        <item x="225"/>
        <item x="122"/>
        <item x="527"/>
        <item x="446"/>
        <item x="9"/>
        <item x="110"/>
        <item x="406"/>
        <item x="690"/>
        <item x="0"/>
        <item x="41"/>
        <item x="551"/>
        <item x="583"/>
        <item x="305"/>
        <item x="503"/>
        <item x="65"/>
        <item x="90"/>
        <item x="147"/>
        <item x="242"/>
        <item x="652"/>
        <item x="553"/>
        <item x="176"/>
        <item x="278"/>
        <item x="554"/>
        <item x="509"/>
        <item x="196"/>
        <item x="73"/>
        <item x="154"/>
        <item x="478"/>
        <item x="417"/>
        <item x="128"/>
        <item x="694"/>
        <item x="388"/>
        <item x="61"/>
        <item x="659"/>
        <item x="683"/>
        <item x="710"/>
        <item x="49"/>
        <item x="698"/>
        <item x="482"/>
        <item x="436"/>
        <item x="185"/>
        <item x="651"/>
        <item x="658"/>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axis="axisRow" numFmtId="14" showAll="0">
      <items count="25">
        <item x="22"/>
        <item x="1"/>
        <item x="20"/>
        <item x="8"/>
        <item x="3"/>
        <item x="17"/>
        <item x="2"/>
        <item x="9"/>
        <item x="4"/>
        <item x="16"/>
        <item x="10"/>
        <item x="15"/>
        <item x="21"/>
        <item x="12"/>
        <item x="7"/>
        <item x="14"/>
        <item x="6"/>
        <item x="11"/>
        <item x="13"/>
        <item x="5"/>
        <item x="23"/>
        <item x="18"/>
        <item x="0"/>
        <item x="19"/>
        <item t="default"/>
      </items>
    </pivotField>
    <pivotField showAll="0" defaultSubtotal="0">
      <items count="1">
        <item x="0"/>
      </items>
    </pivotField>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1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8" baseField="0" baseItem="0"/>
  </dataFields>
  <chartFormats count="1">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591EF2F2-6F23-4F39-8355-FA871A0FBC68}" name="PivotTable6"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F20:G45" firstHeaderRow="1" firstDataRow="1" firstDataCol="1"/>
  <pivotFields count="18">
    <pivotField showAll="0">
      <items count="732">
        <item x="398"/>
        <item x="333"/>
        <item x="353"/>
        <item x="552"/>
        <item x="483"/>
        <item x="723"/>
        <item x="167"/>
        <item x="277"/>
        <item x="391"/>
        <item x="650"/>
        <item x="557"/>
        <item x="68"/>
        <item x="397"/>
        <item x="572"/>
        <item x="541"/>
        <item x="135"/>
        <item x="386"/>
        <item x="558"/>
        <item x="255"/>
        <item x="708"/>
        <item x="285"/>
        <item x="715"/>
        <item x="151"/>
        <item x="722"/>
        <item x="592"/>
        <item x="506"/>
        <item x="300"/>
        <item x="80"/>
        <item x="686"/>
        <item x="623"/>
        <item x="569"/>
        <item x="155"/>
        <item x="559"/>
        <item x="498"/>
        <item x="571"/>
        <item x="328"/>
        <item x="121"/>
        <item x="98"/>
        <item x="189"/>
        <item x="667"/>
        <item x="264"/>
        <item x="165"/>
        <item x="533"/>
        <item x="525"/>
        <item x="487"/>
        <item x="217"/>
        <item x="608"/>
        <item x="322"/>
        <item x="262"/>
        <item x="523"/>
        <item x="76"/>
        <item x="576"/>
        <item x="481"/>
        <item x="634"/>
        <item x="26"/>
        <item x="662"/>
        <item x="680"/>
        <item x="12"/>
        <item x="1"/>
        <item x="720"/>
        <item x="431"/>
        <item x="628"/>
        <item x="53"/>
        <item x="486"/>
        <item x="310"/>
        <item x="174"/>
        <item x="244"/>
        <item x="448"/>
        <item x="287"/>
        <item x="337"/>
        <item x="52"/>
        <item x="338"/>
        <item x="136"/>
        <item x="508"/>
        <item x="169"/>
        <item x="526"/>
        <item x="347"/>
        <item x="622"/>
        <item x="456"/>
        <item x="158"/>
        <item x="383"/>
        <item x="317"/>
        <item x="419"/>
        <item x="84"/>
        <item x="612"/>
        <item x="125"/>
        <item x="72"/>
        <item x="590"/>
        <item x="297"/>
        <item x="584"/>
        <item x="350"/>
        <item x="511"/>
        <item x="681"/>
        <item x="351"/>
        <item x="447"/>
        <item x="111"/>
        <item x="424"/>
        <item x="323"/>
        <item x="56"/>
        <item x="617"/>
        <item x="81"/>
        <item x="60"/>
        <item x="645"/>
        <item x="536"/>
        <item x="93"/>
        <item x="64"/>
        <item x="654"/>
        <item x="556"/>
        <item x="304"/>
        <item x="638"/>
        <item x="549"/>
        <item x="401"/>
        <item x="455"/>
        <item x="172"/>
        <item x="326"/>
        <item x="500"/>
        <item x="11"/>
        <item x="629"/>
        <item x="599"/>
        <item x="616"/>
        <item x="129"/>
        <item x="281"/>
        <item x="19"/>
        <item x="87"/>
        <item x="496"/>
        <item x="714"/>
        <item x="282"/>
        <item x="588"/>
        <item x="33"/>
        <item x="641"/>
        <item x="579"/>
        <item x="149"/>
        <item x="288"/>
        <item x="4"/>
        <item x="438"/>
        <item x="480"/>
        <item x="627"/>
        <item x="517"/>
        <item x="501"/>
        <item x="329"/>
        <item x="471"/>
        <item x="695"/>
        <item x="342"/>
        <item x="273"/>
        <item x="161"/>
        <item x="36"/>
        <item x="139"/>
        <item x="485"/>
        <item x="682"/>
        <item x="221"/>
        <item x="648"/>
        <item x="187"/>
        <item x="492"/>
        <item x="292"/>
        <item x="392"/>
        <item x="105"/>
        <item x="515"/>
        <item x="162"/>
        <item x="34"/>
        <item x="265"/>
        <item x="306"/>
        <item x="499"/>
        <item x="175"/>
        <item x="520"/>
        <item x="62"/>
        <item x="190"/>
        <item x="51"/>
        <item x="220"/>
        <item x="408"/>
        <item x="689"/>
        <item x="716"/>
        <item x="150"/>
        <item x="407"/>
        <item x="534"/>
        <item x="235"/>
        <item x="50"/>
        <item x="58"/>
        <item x="31"/>
        <item x="675"/>
        <item x="166"/>
        <item x="339"/>
        <item x="239"/>
        <item x="137"/>
        <item x="86"/>
        <item x="516"/>
        <item x="433"/>
        <item x="263"/>
        <item x="46"/>
        <item x="57"/>
        <item x="663"/>
        <item x="376"/>
        <item x="464"/>
        <item x="518"/>
        <item x="3"/>
        <item x="214"/>
        <item x="140"/>
        <item x="258"/>
        <item x="120"/>
        <item x="597"/>
        <item x="688"/>
        <item x="378"/>
        <item x="382"/>
        <item x="261"/>
        <item x="473"/>
        <item x="724"/>
        <item x="307"/>
        <item x="213"/>
        <item x="636"/>
        <item x="2"/>
        <item x="387"/>
        <item x="181"/>
        <item x="280"/>
        <item x="301"/>
        <item x="229"/>
        <item x="705"/>
        <item x="243"/>
        <item x="384"/>
        <item x="191"/>
        <item x="547"/>
        <item x="570"/>
        <item x="726"/>
        <item x="604"/>
        <item x="512"/>
        <item x="543"/>
        <item x="529"/>
        <item x="260"/>
        <item x="124"/>
        <item x="711"/>
        <item x="677"/>
        <item x="71"/>
        <item x="729"/>
        <item x="106"/>
        <item x="13"/>
        <item x="78"/>
        <item x="206"/>
        <item x="127"/>
        <item x="298"/>
        <item x="248"/>
        <item x="363"/>
        <item x="204"/>
        <item x="327"/>
        <item x="334"/>
        <item x="367"/>
        <item x="216"/>
        <item x="416"/>
        <item x="5"/>
        <item x="8"/>
        <item x="237"/>
        <item x="466"/>
        <item x="101"/>
        <item x="544"/>
        <item x="626"/>
        <item x="475"/>
        <item x="532"/>
        <item x="712"/>
        <item x="230"/>
        <item x="479"/>
        <item x="275"/>
        <item x="649"/>
        <item x="567"/>
        <item x="252"/>
        <item x="566"/>
        <item x="302"/>
        <item x="69"/>
        <item x="236"/>
        <item x="442"/>
        <item x="208"/>
        <item x="575"/>
        <item x="22"/>
        <item x="375"/>
        <item x="586"/>
        <item x="679"/>
        <item x="697"/>
        <item x="28"/>
        <item x="39"/>
        <item x="356"/>
        <item x="538"/>
        <item x="668"/>
        <item x="290"/>
        <item x="625"/>
        <item x="630"/>
        <item x="341"/>
        <item x="451"/>
        <item x="205"/>
        <item x="372"/>
        <item x="730"/>
        <item x="412"/>
        <item x="452"/>
        <item x="44"/>
        <item x="585"/>
        <item x="380"/>
        <item x="578"/>
        <item x="450"/>
        <item x="245"/>
        <item x="361"/>
        <item x="223"/>
        <item x="271"/>
        <item x="423"/>
        <item x="163"/>
        <item x="203"/>
        <item x="601"/>
        <item x="366"/>
        <item x="35"/>
        <item x="231"/>
        <item x="405"/>
        <item x="587"/>
        <item x="133"/>
        <item x="562"/>
        <item x="656"/>
        <item x="395"/>
        <item x="426"/>
        <item x="85"/>
        <item x="684"/>
        <item x="632"/>
        <item x="324"/>
        <item x="381"/>
        <item x="640"/>
        <item x="15"/>
        <item x="112"/>
        <item x="32"/>
        <item x="432"/>
        <item x="184"/>
        <item x="359"/>
        <item x="539"/>
        <item x="211"/>
        <item x="470"/>
        <item x="545"/>
        <item x="404"/>
        <item x="257"/>
        <item x="400"/>
        <item x="40"/>
        <item x="422"/>
        <item x="568"/>
        <item x="379"/>
        <item x="241"/>
        <item x="109"/>
        <item x="362"/>
        <item x="444"/>
        <item x="453"/>
        <item x="673"/>
        <item x="713"/>
        <item x="164"/>
        <item x="643"/>
        <item x="614"/>
        <item x="721"/>
        <item x="142"/>
        <item x="676"/>
        <item x="368"/>
        <item x="314"/>
        <item x="201"/>
        <item x="692"/>
        <item x="24"/>
        <item x="107"/>
        <item x="437"/>
        <item x="458"/>
        <item x="117"/>
        <item x="354"/>
        <item x="618"/>
        <item x="589"/>
        <item x="560"/>
        <item x="66"/>
        <item x="279"/>
        <item x="309"/>
        <item x="504"/>
        <item x="296"/>
        <item x="691"/>
        <item x="67"/>
        <item x="340"/>
        <item x="460"/>
        <item x="718"/>
        <item x="702"/>
        <item x="94"/>
        <item x="96"/>
        <item x="415"/>
        <item x="267"/>
        <item x="657"/>
        <item x="82"/>
        <item x="308"/>
        <item x="666"/>
        <item x="330"/>
        <item x="647"/>
        <item x="358"/>
        <item x="226"/>
        <item x="685"/>
        <item x="146"/>
        <item x="108"/>
        <item x="192"/>
        <item x="335"/>
        <item x="222"/>
        <item x="283"/>
        <item x="104"/>
        <item x="346"/>
        <item x="414"/>
        <item x="693"/>
        <item x="707"/>
        <item x="700"/>
        <item x="294"/>
        <item x="598"/>
        <item x="474"/>
        <item x="646"/>
        <item x="29"/>
        <item x="357"/>
        <item x="138"/>
        <item x="410"/>
        <item x="173"/>
        <item x="445"/>
        <item x="227"/>
        <item x="95"/>
        <item x="670"/>
        <item x="152"/>
        <item x="256"/>
        <item x="240"/>
        <item x="70"/>
        <item x="77"/>
        <item x="540"/>
        <item x="25"/>
        <item x="704"/>
        <item x="171"/>
        <item x="249"/>
        <item x="428"/>
        <item x="232"/>
        <item x="537"/>
        <item x="725"/>
        <item x="18"/>
        <item x="671"/>
        <item x="465"/>
        <item x="180"/>
        <item x="580"/>
        <item x="114"/>
        <item x="507"/>
        <item x="99"/>
        <item x="348"/>
        <item x="661"/>
        <item x="615"/>
        <item x="664"/>
        <item x="605"/>
        <item x="193"/>
        <item x="669"/>
        <item x="116"/>
        <item x="254"/>
        <item x="699"/>
        <item x="502"/>
        <item x="355"/>
        <item x="332"/>
        <item x="289"/>
        <item x="472"/>
        <item x="284"/>
        <item x="10"/>
        <item x="411"/>
        <item x="20"/>
        <item x="145"/>
        <item x="313"/>
        <item x="421"/>
        <item x="218"/>
        <item x="665"/>
        <item x="103"/>
        <item x="23"/>
        <item x="79"/>
        <item x="441"/>
        <item x="611"/>
        <item x="198"/>
        <item x="701"/>
        <item x="719"/>
        <item x="207"/>
        <item x="434"/>
        <item x="403"/>
        <item x="253"/>
        <item x="706"/>
        <item x="528"/>
        <item x="619"/>
        <item x="469"/>
        <item x="144"/>
        <item x="291"/>
        <item x="468"/>
        <item x="602"/>
        <item x="542"/>
        <item x="546"/>
        <item x="413"/>
        <item x="369"/>
        <item x="524"/>
        <item x="510"/>
        <item x="591"/>
        <item x="349"/>
        <item x="209"/>
        <item x="561"/>
        <item x="274"/>
        <item x="14"/>
        <item x="642"/>
        <item x="219"/>
        <item x="272"/>
        <item x="200"/>
        <item x="639"/>
        <item x="606"/>
        <item x="581"/>
        <item x="131"/>
        <item x="476"/>
        <item x="462"/>
        <item x="7"/>
        <item x="389"/>
        <item x="674"/>
        <item x="168"/>
        <item x="449"/>
        <item x="74"/>
        <item x="577"/>
        <item x="364"/>
        <item x="454"/>
        <item x="199"/>
        <item x="728"/>
        <item x="550"/>
        <item x="409"/>
        <item x="27"/>
        <item x="210"/>
        <item x="377"/>
        <item x="202"/>
        <item x="115"/>
        <item x="493"/>
        <item x="635"/>
        <item x="624"/>
        <item x="215"/>
        <item x="183"/>
        <item x="38"/>
        <item x="672"/>
        <item x="393"/>
        <item x="660"/>
        <item x="75"/>
        <item x="505"/>
        <item x="613"/>
        <item x="637"/>
        <item x="63"/>
        <item x="703"/>
        <item x="514"/>
        <item x="259"/>
        <item x="494"/>
        <item x="134"/>
        <item x="266"/>
        <item x="160"/>
        <item x="489"/>
        <item x="555"/>
        <item x="594"/>
        <item x="394"/>
        <item x="336"/>
        <item x="250"/>
        <item x="91"/>
        <item x="182"/>
        <item x="495"/>
        <item x="373"/>
        <item x="16"/>
        <item x="320"/>
        <item x="197"/>
        <item x="519"/>
        <item x="179"/>
        <item x="653"/>
        <item x="126"/>
        <item x="593"/>
        <item x="88"/>
        <item x="30"/>
        <item x="548"/>
        <item x="37"/>
        <item x="582"/>
        <item x="678"/>
        <item x="130"/>
        <item x="633"/>
        <item x="488"/>
        <item x="429"/>
        <item x="325"/>
        <item x="159"/>
        <item x="467"/>
        <item x="21"/>
        <item x="609"/>
        <item x="563"/>
        <item x="573"/>
        <item x="696"/>
        <item x="603"/>
        <item x="119"/>
        <item x="727"/>
        <item x="497"/>
        <item x="48"/>
        <item x="234"/>
        <item x="295"/>
        <item x="303"/>
        <item x="212"/>
        <item x="717"/>
        <item x="564"/>
        <item x="186"/>
        <item x="270"/>
        <item x="316"/>
        <item x="420"/>
        <item x="399"/>
        <item x="644"/>
        <item x="385"/>
        <item x="238"/>
        <item x="102"/>
        <item x="43"/>
        <item x="535"/>
        <item x="293"/>
        <item x="178"/>
        <item x="315"/>
        <item x="188"/>
        <item x="299"/>
        <item x="687"/>
        <item x="655"/>
        <item x="513"/>
        <item x="6"/>
        <item x="418"/>
        <item x="402"/>
        <item x="268"/>
        <item x="319"/>
        <item x="224"/>
        <item x="156"/>
        <item x="343"/>
        <item x="439"/>
        <item x="360"/>
        <item x="521"/>
        <item x="194"/>
        <item x="113"/>
        <item x="457"/>
        <item x="565"/>
        <item x="631"/>
        <item x="97"/>
        <item x="425"/>
        <item x="574"/>
        <item x="345"/>
        <item x="123"/>
        <item x="435"/>
        <item x="118"/>
        <item x="484"/>
        <item x="607"/>
        <item x="427"/>
        <item x="177"/>
        <item x="157"/>
        <item x="83"/>
        <item x="374"/>
        <item x="246"/>
        <item x="596"/>
        <item x="269"/>
        <item x="276"/>
        <item x="620"/>
        <item x="331"/>
        <item x="153"/>
        <item x="311"/>
        <item x="55"/>
        <item x="365"/>
        <item x="148"/>
        <item x="396"/>
        <item x="92"/>
        <item x="463"/>
        <item x="132"/>
        <item x="247"/>
        <item x="595"/>
        <item x="522"/>
        <item x="370"/>
        <item x="321"/>
        <item x="390"/>
        <item x="430"/>
        <item x="491"/>
        <item x="459"/>
        <item x="600"/>
        <item x="251"/>
        <item x="344"/>
        <item x="477"/>
        <item x="170"/>
        <item x="318"/>
        <item x="621"/>
        <item x="286"/>
        <item x="42"/>
        <item x="531"/>
        <item x="143"/>
        <item x="312"/>
        <item x="443"/>
        <item x="371"/>
        <item x="45"/>
        <item x="17"/>
        <item x="610"/>
        <item x="530"/>
        <item x="490"/>
        <item x="89"/>
        <item x="461"/>
        <item x="195"/>
        <item x="100"/>
        <item x="233"/>
        <item x="352"/>
        <item x="440"/>
        <item x="141"/>
        <item x="59"/>
        <item x="47"/>
        <item x="54"/>
        <item x="709"/>
        <item x="228"/>
        <item x="225"/>
        <item x="122"/>
        <item x="527"/>
        <item x="446"/>
        <item x="9"/>
        <item x="110"/>
        <item x="406"/>
        <item x="690"/>
        <item x="0"/>
        <item x="41"/>
        <item x="551"/>
        <item x="583"/>
        <item x="305"/>
        <item x="503"/>
        <item x="65"/>
        <item x="90"/>
        <item x="147"/>
        <item x="242"/>
        <item x="652"/>
        <item x="553"/>
        <item x="176"/>
        <item x="278"/>
        <item x="554"/>
        <item x="509"/>
        <item x="196"/>
        <item x="73"/>
        <item x="154"/>
        <item x="478"/>
        <item x="417"/>
        <item x="128"/>
        <item x="694"/>
        <item x="388"/>
        <item x="61"/>
        <item x="659"/>
        <item x="683"/>
        <item x="710"/>
        <item x="49"/>
        <item x="698"/>
        <item x="482"/>
        <item x="436"/>
        <item x="185"/>
        <item x="651"/>
        <item x="658"/>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axis="axisRow" numFmtId="14" showAll="0">
      <items count="25">
        <item x="22"/>
        <item x="1"/>
        <item x="20"/>
        <item x="8"/>
        <item x="3"/>
        <item x="17"/>
        <item x="2"/>
        <item x="9"/>
        <item x="4"/>
        <item x="16"/>
        <item x="10"/>
        <item x="15"/>
        <item x="21"/>
        <item x="12"/>
        <item x="7"/>
        <item x="14"/>
        <item x="6"/>
        <item x="11"/>
        <item x="13"/>
        <item x="5"/>
        <item x="23"/>
        <item x="18"/>
        <item x="0"/>
        <item x="19"/>
        <item t="default"/>
      </items>
    </pivotField>
    <pivotField showAll="0" defaultSubtotal="0">
      <items count="1">
        <item x="0"/>
      </items>
    </pivotField>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1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Inventory_Value" fld="12" baseField="0" baseItem="0"/>
  </dataFields>
  <chartFormats count="3">
    <chartFormat chart="20" format="1" series="1">
      <pivotArea type="data" outline="0" fieldPosition="0">
        <references count="1">
          <reference field="4294967294" count="1" selected="0">
            <x v="0"/>
          </reference>
        </references>
      </pivotArea>
    </chartFormat>
    <chartFormat chart="28" format="1"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7E737380-A264-456C-97FB-C661DCB2AC36}" name="PivotTable5"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C20:D45" firstHeaderRow="1" firstDataRow="1" firstDataCol="1"/>
  <pivotFields count="18">
    <pivotField showAll="0">
      <items count="732">
        <item x="398"/>
        <item x="333"/>
        <item x="353"/>
        <item x="552"/>
        <item x="483"/>
        <item x="723"/>
        <item x="167"/>
        <item x="277"/>
        <item x="391"/>
        <item x="650"/>
        <item x="557"/>
        <item x="68"/>
        <item x="397"/>
        <item x="572"/>
        <item x="541"/>
        <item x="135"/>
        <item x="386"/>
        <item x="558"/>
        <item x="255"/>
        <item x="708"/>
        <item x="285"/>
        <item x="715"/>
        <item x="151"/>
        <item x="722"/>
        <item x="592"/>
        <item x="506"/>
        <item x="300"/>
        <item x="80"/>
        <item x="686"/>
        <item x="623"/>
        <item x="569"/>
        <item x="155"/>
        <item x="559"/>
        <item x="498"/>
        <item x="571"/>
        <item x="328"/>
        <item x="121"/>
        <item x="98"/>
        <item x="189"/>
        <item x="667"/>
        <item x="264"/>
        <item x="165"/>
        <item x="533"/>
        <item x="525"/>
        <item x="487"/>
        <item x="217"/>
        <item x="608"/>
        <item x="322"/>
        <item x="262"/>
        <item x="523"/>
        <item x="76"/>
        <item x="576"/>
        <item x="481"/>
        <item x="634"/>
        <item x="26"/>
        <item x="662"/>
        <item x="680"/>
        <item x="12"/>
        <item x="1"/>
        <item x="720"/>
        <item x="431"/>
        <item x="628"/>
        <item x="53"/>
        <item x="486"/>
        <item x="310"/>
        <item x="174"/>
        <item x="244"/>
        <item x="448"/>
        <item x="287"/>
        <item x="337"/>
        <item x="52"/>
        <item x="338"/>
        <item x="136"/>
        <item x="508"/>
        <item x="169"/>
        <item x="526"/>
        <item x="347"/>
        <item x="622"/>
        <item x="456"/>
        <item x="158"/>
        <item x="383"/>
        <item x="317"/>
        <item x="419"/>
        <item x="84"/>
        <item x="612"/>
        <item x="125"/>
        <item x="72"/>
        <item x="590"/>
        <item x="297"/>
        <item x="584"/>
        <item x="350"/>
        <item x="511"/>
        <item x="681"/>
        <item x="351"/>
        <item x="447"/>
        <item x="111"/>
        <item x="424"/>
        <item x="323"/>
        <item x="56"/>
        <item x="617"/>
        <item x="81"/>
        <item x="60"/>
        <item x="645"/>
        <item x="536"/>
        <item x="93"/>
        <item x="64"/>
        <item x="654"/>
        <item x="556"/>
        <item x="304"/>
        <item x="638"/>
        <item x="549"/>
        <item x="401"/>
        <item x="455"/>
        <item x="172"/>
        <item x="326"/>
        <item x="500"/>
        <item x="11"/>
        <item x="629"/>
        <item x="599"/>
        <item x="616"/>
        <item x="129"/>
        <item x="281"/>
        <item x="19"/>
        <item x="87"/>
        <item x="496"/>
        <item x="714"/>
        <item x="282"/>
        <item x="588"/>
        <item x="33"/>
        <item x="641"/>
        <item x="579"/>
        <item x="149"/>
        <item x="288"/>
        <item x="4"/>
        <item x="438"/>
        <item x="480"/>
        <item x="627"/>
        <item x="517"/>
        <item x="501"/>
        <item x="329"/>
        <item x="471"/>
        <item x="695"/>
        <item x="342"/>
        <item x="273"/>
        <item x="161"/>
        <item x="36"/>
        <item x="139"/>
        <item x="485"/>
        <item x="682"/>
        <item x="221"/>
        <item x="648"/>
        <item x="187"/>
        <item x="492"/>
        <item x="292"/>
        <item x="392"/>
        <item x="105"/>
        <item x="515"/>
        <item x="162"/>
        <item x="34"/>
        <item x="265"/>
        <item x="306"/>
        <item x="499"/>
        <item x="175"/>
        <item x="520"/>
        <item x="62"/>
        <item x="190"/>
        <item x="51"/>
        <item x="220"/>
        <item x="408"/>
        <item x="689"/>
        <item x="716"/>
        <item x="150"/>
        <item x="407"/>
        <item x="534"/>
        <item x="235"/>
        <item x="50"/>
        <item x="58"/>
        <item x="31"/>
        <item x="675"/>
        <item x="166"/>
        <item x="339"/>
        <item x="239"/>
        <item x="137"/>
        <item x="86"/>
        <item x="516"/>
        <item x="433"/>
        <item x="263"/>
        <item x="46"/>
        <item x="57"/>
        <item x="663"/>
        <item x="376"/>
        <item x="464"/>
        <item x="518"/>
        <item x="3"/>
        <item x="214"/>
        <item x="140"/>
        <item x="258"/>
        <item x="120"/>
        <item x="597"/>
        <item x="688"/>
        <item x="378"/>
        <item x="382"/>
        <item x="261"/>
        <item x="473"/>
        <item x="724"/>
        <item x="307"/>
        <item x="213"/>
        <item x="636"/>
        <item x="2"/>
        <item x="387"/>
        <item x="181"/>
        <item x="280"/>
        <item x="301"/>
        <item x="229"/>
        <item x="705"/>
        <item x="243"/>
        <item x="384"/>
        <item x="191"/>
        <item x="547"/>
        <item x="570"/>
        <item x="726"/>
        <item x="604"/>
        <item x="512"/>
        <item x="543"/>
        <item x="529"/>
        <item x="260"/>
        <item x="124"/>
        <item x="711"/>
        <item x="677"/>
        <item x="71"/>
        <item x="729"/>
        <item x="106"/>
        <item x="13"/>
        <item x="78"/>
        <item x="206"/>
        <item x="127"/>
        <item x="298"/>
        <item x="248"/>
        <item x="363"/>
        <item x="204"/>
        <item x="327"/>
        <item x="334"/>
        <item x="367"/>
        <item x="216"/>
        <item x="416"/>
        <item x="5"/>
        <item x="8"/>
        <item x="237"/>
        <item x="466"/>
        <item x="101"/>
        <item x="544"/>
        <item x="626"/>
        <item x="475"/>
        <item x="532"/>
        <item x="712"/>
        <item x="230"/>
        <item x="479"/>
        <item x="275"/>
        <item x="649"/>
        <item x="567"/>
        <item x="252"/>
        <item x="566"/>
        <item x="302"/>
        <item x="69"/>
        <item x="236"/>
        <item x="442"/>
        <item x="208"/>
        <item x="575"/>
        <item x="22"/>
        <item x="375"/>
        <item x="586"/>
        <item x="679"/>
        <item x="697"/>
        <item x="28"/>
        <item x="39"/>
        <item x="356"/>
        <item x="538"/>
        <item x="668"/>
        <item x="290"/>
        <item x="625"/>
        <item x="630"/>
        <item x="341"/>
        <item x="451"/>
        <item x="205"/>
        <item x="372"/>
        <item x="730"/>
        <item x="412"/>
        <item x="452"/>
        <item x="44"/>
        <item x="585"/>
        <item x="380"/>
        <item x="578"/>
        <item x="450"/>
        <item x="245"/>
        <item x="361"/>
        <item x="223"/>
        <item x="271"/>
        <item x="423"/>
        <item x="163"/>
        <item x="203"/>
        <item x="601"/>
        <item x="366"/>
        <item x="35"/>
        <item x="231"/>
        <item x="405"/>
        <item x="587"/>
        <item x="133"/>
        <item x="562"/>
        <item x="656"/>
        <item x="395"/>
        <item x="426"/>
        <item x="85"/>
        <item x="684"/>
        <item x="632"/>
        <item x="324"/>
        <item x="381"/>
        <item x="640"/>
        <item x="15"/>
        <item x="112"/>
        <item x="32"/>
        <item x="432"/>
        <item x="184"/>
        <item x="359"/>
        <item x="539"/>
        <item x="211"/>
        <item x="470"/>
        <item x="545"/>
        <item x="404"/>
        <item x="257"/>
        <item x="400"/>
        <item x="40"/>
        <item x="422"/>
        <item x="568"/>
        <item x="379"/>
        <item x="241"/>
        <item x="109"/>
        <item x="362"/>
        <item x="444"/>
        <item x="453"/>
        <item x="673"/>
        <item x="713"/>
        <item x="164"/>
        <item x="643"/>
        <item x="614"/>
        <item x="721"/>
        <item x="142"/>
        <item x="676"/>
        <item x="368"/>
        <item x="314"/>
        <item x="201"/>
        <item x="692"/>
        <item x="24"/>
        <item x="107"/>
        <item x="437"/>
        <item x="458"/>
        <item x="117"/>
        <item x="354"/>
        <item x="618"/>
        <item x="589"/>
        <item x="560"/>
        <item x="66"/>
        <item x="279"/>
        <item x="309"/>
        <item x="504"/>
        <item x="296"/>
        <item x="691"/>
        <item x="67"/>
        <item x="340"/>
        <item x="460"/>
        <item x="718"/>
        <item x="702"/>
        <item x="94"/>
        <item x="96"/>
        <item x="415"/>
        <item x="267"/>
        <item x="657"/>
        <item x="82"/>
        <item x="308"/>
        <item x="666"/>
        <item x="330"/>
        <item x="647"/>
        <item x="358"/>
        <item x="226"/>
        <item x="685"/>
        <item x="146"/>
        <item x="108"/>
        <item x="192"/>
        <item x="335"/>
        <item x="222"/>
        <item x="283"/>
        <item x="104"/>
        <item x="346"/>
        <item x="414"/>
        <item x="693"/>
        <item x="707"/>
        <item x="700"/>
        <item x="294"/>
        <item x="598"/>
        <item x="474"/>
        <item x="646"/>
        <item x="29"/>
        <item x="357"/>
        <item x="138"/>
        <item x="410"/>
        <item x="173"/>
        <item x="445"/>
        <item x="227"/>
        <item x="95"/>
        <item x="670"/>
        <item x="152"/>
        <item x="256"/>
        <item x="240"/>
        <item x="70"/>
        <item x="77"/>
        <item x="540"/>
        <item x="25"/>
        <item x="704"/>
        <item x="171"/>
        <item x="249"/>
        <item x="428"/>
        <item x="232"/>
        <item x="537"/>
        <item x="725"/>
        <item x="18"/>
        <item x="671"/>
        <item x="465"/>
        <item x="180"/>
        <item x="580"/>
        <item x="114"/>
        <item x="507"/>
        <item x="99"/>
        <item x="348"/>
        <item x="661"/>
        <item x="615"/>
        <item x="664"/>
        <item x="605"/>
        <item x="193"/>
        <item x="669"/>
        <item x="116"/>
        <item x="254"/>
        <item x="699"/>
        <item x="502"/>
        <item x="355"/>
        <item x="332"/>
        <item x="289"/>
        <item x="472"/>
        <item x="284"/>
        <item x="10"/>
        <item x="411"/>
        <item x="20"/>
        <item x="145"/>
        <item x="313"/>
        <item x="421"/>
        <item x="218"/>
        <item x="665"/>
        <item x="103"/>
        <item x="23"/>
        <item x="79"/>
        <item x="441"/>
        <item x="611"/>
        <item x="198"/>
        <item x="701"/>
        <item x="719"/>
        <item x="207"/>
        <item x="434"/>
        <item x="403"/>
        <item x="253"/>
        <item x="706"/>
        <item x="528"/>
        <item x="619"/>
        <item x="469"/>
        <item x="144"/>
        <item x="291"/>
        <item x="468"/>
        <item x="602"/>
        <item x="542"/>
        <item x="546"/>
        <item x="413"/>
        <item x="369"/>
        <item x="524"/>
        <item x="510"/>
        <item x="591"/>
        <item x="349"/>
        <item x="209"/>
        <item x="561"/>
        <item x="274"/>
        <item x="14"/>
        <item x="642"/>
        <item x="219"/>
        <item x="272"/>
        <item x="200"/>
        <item x="639"/>
        <item x="606"/>
        <item x="581"/>
        <item x="131"/>
        <item x="476"/>
        <item x="462"/>
        <item x="7"/>
        <item x="389"/>
        <item x="674"/>
        <item x="168"/>
        <item x="449"/>
        <item x="74"/>
        <item x="577"/>
        <item x="364"/>
        <item x="454"/>
        <item x="199"/>
        <item x="728"/>
        <item x="550"/>
        <item x="409"/>
        <item x="27"/>
        <item x="210"/>
        <item x="377"/>
        <item x="202"/>
        <item x="115"/>
        <item x="493"/>
        <item x="635"/>
        <item x="624"/>
        <item x="215"/>
        <item x="183"/>
        <item x="38"/>
        <item x="672"/>
        <item x="393"/>
        <item x="660"/>
        <item x="75"/>
        <item x="505"/>
        <item x="613"/>
        <item x="637"/>
        <item x="63"/>
        <item x="703"/>
        <item x="514"/>
        <item x="259"/>
        <item x="494"/>
        <item x="134"/>
        <item x="266"/>
        <item x="160"/>
        <item x="489"/>
        <item x="555"/>
        <item x="594"/>
        <item x="394"/>
        <item x="336"/>
        <item x="250"/>
        <item x="91"/>
        <item x="182"/>
        <item x="495"/>
        <item x="373"/>
        <item x="16"/>
        <item x="320"/>
        <item x="197"/>
        <item x="519"/>
        <item x="179"/>
        <item x="653"/>
        <item x="126"/>
        <item x="593"/>
        <item x="88"/>
        <item x="30"/>
        <item x="548"/>
        <item x="37"/>
        <item x="582"/>
        <item x="678"/>
        <item x="130"/>
        <item x="633"/>
        <item x="488"/>
        <item x="429"/>
        <item x="325"/>
        <item x="159"/>
        <item x="467"/>
        <item x="21"/>
        <item x="609"/>
        <item x="563"/>
        <item x="573"/>
        <item x="696"/>
        <item x="603"/>
        <item x="119"/>
        <item x="727"/>
        <item x="497"/>
        <item x="48"/>
        <item x="234"/>
        <item x="295"/>
        <item x="303"/>
        <item x="212"/>
        <item x="717"/>
        <item x="564"/>
        <item x="186"/>
        <item x="270"/>
        <item x="316"/>
        <item x="420"/>
        <item x="399"/>
        <item x="644"/>
        <item x="385"/>
        <item x="238"/>
        <item x="102"/>
        <item x="43"/>
        <item x="535"/>
        <item x="293"/>
        <item x="178"/>
        <item x="315"/>
        <item x="188"/>
        <item x="299"/>
        <item x="687"/>
        <item x="655"/>
        <item x="513"/>
        <item x="6"/>
        <item x="418"/>
        <item x="402"/>
        <item x="268"/>
        <item x="319"/>
        <item x="224"/>
        <item x="156"/>
        <item x="343"/>
        <item x="439"/>
        <item x="360"/>
        <item x="521"/>
        <item x="194"/>
        <item x="113"/>
        <item x="457"/>
        <item x="565"/>
        <item x="631"/>
        <item x="97"/>
        <item x="425"/>
        <item x="574"/>
        <item x="345"/>
        <item x="123"/>
        <item x="435"/>
        <item x="118"/>
        <item x="484"/>
        <item x="607"/>
        <item x="427"/>
        <item x="177"/>
        <item x="157"/>
        <item x="83"/>
        <item x="374"/>
        <item x="246"/>
        <item x="596"/>
        <item x="269"/>
        <item x="276"/>
        <item x="620"/>
        <item x="331"/>
        <item x="153"/>
        <item x="311"/>
        <item x="55"/>
        <item x="365"/>
        <item x="148"/>
        <item x="396"/>
        <item x="92"/>
        <item x="463"/>
        <item x="132"/>
        <item x="247"/>
        <item x="595"/>
        <item x="522"/>
        <item x="370"/>
        <item x="321"/>
        <item x="390"/>
        <item x="430"/>
        <item x="491"/>
        <item x="459"/>
        <item x="600"/>
        <item x="251"/>
        <item x="344"/>
        <item x="477"/>
        <item x="170"/>
        <item x="318"/>
        <item x="621"/>
        <item x="286"/>
        <item x="42"/>
        <item x="531"/>
        <item x="143"/>
        <item x="312"/>
        <item x="443"/>
        <item x="371"/>
        <item x="45"/>
        <item x="17"/>
        <item x="610"/>
        <item x="530"/>
        <item x="490"/>
        <item x="89"/>
        <item x="461"/>
        <item x="195"/>
        <item x="100"/>
        <item x="233"/>
        <item x="352"/>
        <item x="440"/>
        <item x="141"/>
        <item x="59"/>
        <item x="47"/>
        <item x="54"/>
        <item x="709"/>
        <item x="228"/>
        <item x="225"/>
        <item x="122"/>
        <item x="527"/>
        <item x="446"/>
        <item x="9"/>
        <item x="110"/>
        <item x="406"/>
        <item x="690"/>
        <item x="0"/>
        <item x="41"/>
        <item x="551"/>
        <item x="583"/>
        <item x="305"/>
        <item x="503"/>
        <item x="65"/>
        <item x="90"/>
        <item x="147"/>
        <item x="242"/>
        <item x="652"/>
        <item x="553"/>
        <item x="176"/>
        <item x="278"/>
        <item x="554"/>
        <item x="509"/>
        <item x="196"/>
        <item x="73"/>
        <item x="154"/>
        <item x="478"/>
        <item x="417"/>
        <item x="128"/>
        <item x="694"/>
        <item x="388"/>
        <item x="61"/>
        <item x="659"/>
        <item x="683"/>
        <item x="710"/>
        <item x="49"/>
        <item x="698"/>
        <item x="482"/>
        <item x="436"/>
        <item x="185"/>
        <item x="651"/>
        <item x="658"/>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axis="axisRow" numFmtId="14" showAll="0">
      <items count="25">
        <item x="22"/>
        <item x="1"/>
        <item x="20"/>
        <item x="8"/>
        <item x="3"/>
        <item x="17"/>
        <item x="2"/>
        <item x="9"/>
        <item x="4"/>
        <item x="16"/>
        <item x="10"/>
        <item x="15"/>
        <item x="21"/>
        <item x="12"/>
        <item x="7"/>
        <item x="14"/>
        <item x="6"/>
        <item x="11"/>
        <item x="13"/>
        <item x="5"/>
        <item x="23"/>
        <item x="18"/>
        <item x="0"/>
        <item x="19"/>
        <item t="default"/>
      </items>
    </pivotField>
    <pivotField showAll="0" defaultSubtotal="0">
      <items count="1">
        <item x="0"/>
      </items>
    </pivotField>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1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Units_Sold" fld="6" baseField="0" baseItem="0"/>
  </dataFields>
  <chartFormats count="1">
    <chartFormat chart="3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20E6B89C-89FD-45B9-AB24-DF4AC72098B3}" name="PivotTable4"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26:A27" firstHeaderRow="1" firstDataRow="1" firstDataCol="0"/>
  <pivotFields count="18">
    <pivotField showAll="0">
      <items count="732">
        <item x="398"/>
        <item x="333"/>
        <item x="353"/>
        <item x="552"/>
        <item x="483"/>
        <item x="723"/>
        <item x="167"/>
        <item x="277"/>
        <item x="391"/>
        <item x="650"/>
        <item x="557"/>
        <item x="68"/>
        <item x="397"/>
        <item x="572"/>
        <item x="541"/>
        <item x="135"/>
        <item x="386"/>
        <item x="558"/>
        <item x="255"/>
        <item x="708"/>
        <item x="285"/>
        <item x="715"/>
        <item x="151"/>
        <item x="722"/>
        <item x="592"/>
        <item x="506"/>
        <item x="300"/>
        <item x="80"/>
        <item x="686"/>
        <item x="623"/>
        <item x="569"/>
        <item x="155"/>
        <item x="559"/>
        <item x="498"/>
        <item x="571"/>
        <item x="328"/>
        <item x="121"/>
        <item x="98"/>
        <item x="189"/>
        <item x="667"/>
        <item x="264"/>
        <item x="165"/>
        <item x="533"/>
        <item x="525"/>
        <item x="487"/>
        <item x="217"/>
        <item x="608"/>
        <item x="322"/>
        <item x="262"/>
        <item x="523"/>
        <item x="76"/>
        <item x="576"/>
        <item x="481"/>
        <item x="634"/>
        <item x="26"/>
        <item x="662"/>
        <item x="680"/>
        <item x="12"/>
        <item x="1"/>
        <item x="720"/>
        <item x="431"/>
        <item x="628"/>
        <item x="53"/>
        <item x="486"/>
        <item x="310"/>
        <item x="174"/>
        <item x="244"/>
        <item x="448"/>
        <item x="287"/>
        <item x="337"/>
        <item x="52"/>
        <item x="338"/>
        <item x="136"/>
        <item x="508"/>
        <item x="169"/>
        <item x="526"/>
        <item x="347"/>
        <item x="622"/>
        <item x="456"/>
        <item x="158"/>
        <item x="383"/>
        <item x="317"/>
        <item x="419"/>
        <item x="84"/>
        <item x="612"/>
        <item x="125"/>
        <item x="72"/>
        <item x="590"/>
        <item x="297"/>
        <item x="584"/>
        <item x="350"/>
        <item x="511"/>
        <item x="681"/>
        <item x="351"/>
        <item x="447"/>
        <item x="111"/>
        <item x="424"/>
        <item x="323"/>
        <item x="56"/>
        <item x="617"/>
        <item x="81"/>
        <item x="60"/>
        <item x="645"/>
        <item x="536"/>
        <item x="93"/>
        <item x="64"/>
        <item x="654"/>
        <item x="556"/>
        <item x="304"/>
        <item x="638"/>
        <item x="549"/>
        <item x="401"/>
        <item x="455"/>
        <item x="172"/>
        <item x="326"/>
        <item x="500"/>
        <item x="11"/>
        <item x="629"/>
        <item x="599"/>
        <item x="616"/>
        <item x="129"/>
        <item x="281"/>
        <item x="19"/>
        <item x="87"/>
        <item x="496"/>
        <item x="714"/>
        <item x="282"/>
        <item x="588"/>
        <item x="33"/>
        <item x="641"/>
        <item x="579"/>
        <item x="149"/>
        <item x="288"/>
        <item x="4"/>
        <item x="438"/>
        <item x="480"/>
        <item x="627"/>
        <item x="517"/>
        <item x="501"/>
        <item x="329"/>
        <item x="471"/>
        <item x="695"/>
        <item x="342"/>
        <item x="273"/>
        <item x="161"/>
        <item x="36"/>
        <item x="139"/>
        <item x="485"/>
        <item x="682"/>
        <item x="221"/>
        <item x="648"/>
        <item x="187"/>
        <item x="492"/>
        <item x="292"/>
        <item x="392"/>
        <item x="105"/>
        <item x="515"/>
        <item x="162"/>
        <item x="34"/>
        <item x="265"/>
        <item x="306"/>
        <item x="499"/>
        <item x="175"/>
        <item x="520"/>
        <item x="62"/>
        <item x="190"/>
        <item x="51"/>
        <item x="220"/>
        <item x="408"/>
        <item x="689"/>
        <item x="716"/>
        <item x="150"/>
        <item x="407"/>
        <item x="534"/>
        <item x="235"/>
        <item x="50"/>
        <item x="58"/>
        <item x="31"/>
        <item x="675"/>
        <item x="166"/>
        <item x="339"/>
        <item x="239"/>
        <item x="137"/>
        <item x="86"/>
        <item x="516"/>
        <item x="433"/>
        <item x="263"/>
        <item x="46"/>
        <item x="57"/>
        <item x="663"/>
        <item x="376"/>
        <item x="464"/>
        <item x="518"/>
        <item x="3"/>
        <item x="214"/>
        <item x="140"/>
        <item x="258"/>
        <item x="120"/>
        <item x="597"/>
        <item x="688"/>
        <item x="378"/>
        <item x="382"/>
        <item x="261"/>
        <item x="473"/>
        <item x="724"/>
        <item x="307"/>
        <item x="213"/>
        <item x="636"/>
        <item x="2"/>
        <item x="387"/>
        <item x="181"/>
        <item x="280"/>
        <item x="301"/>
        <item x="229"/>
        <item x="705"/>
        <item x="243"/>
        <item x="384"/>
        <item x="191"/>
        <item x="547"/>
        <item x="570"/>
        <item x="726"/>
        <item x="604"/>
        <item x="512"/>
        <item x="543"/>
        <item x="529"/>
        <item x="260"/>
        <item x="124"/>
        <item x="711"/>
        <item x="677"/>
        <item x="71"/>
        <item x="729"/>
        <item x="106"/>
        <item x="13"/>
        <item x="78"/>
        <item x="206"/>
        <item x="127"/>
        <item x="298"/>
        <item x="248"/>
        <item x="363"/>
        <item x="204"/>
        <item x="327"/>
        <item x="334"/>
        <item x="367"/>
        <item x="216"/>
        <item x="416"/>
        <item x="5"/>
        <item x="8"/>
        <item x="237"/>
        <item x="466"/>
        <item x="101"/>
        <item x="544"/>
        <item x="626"/>
        <item x="475"/>
        <item x="532"/>
        <item x="712"/>
        <item x="230"/>
        <item x="479"/>
        <item x="275"/>
        <item x="649"/>
        <item x="567"/>
        <item x="252"/>
        <item x="566"/>
        <item x="302"/>
        <item x="69"/>
        <item x="236"/>
        <item x="442"/>
        <item x="208"/>
        <item x="575"/>
        <item x="22"/>
        <item x="375"/>
        <item x="586"/>
        <item x="679"/>
        <item x="697"/>
        <item x="28"/>
        <item x="39"/>
        <item x="356"/>
        <item x="538"/>
        <item x="668"/>
        <item x="290"/>
        <item x="625"/>
        <item x="630"/>
        <item x="341"/>
        <item x="451"/>
        <item x="205"/>
        <item x="372"/>
        <item x="730"/>
        <item x="412"/>
        <item x="452"/>
        <item x="44"/>
        <item x="585"/>
        <item x="380"/>
        <item x="578"/>
        <item x="450"/>
        <item x="245"/>
        <item x="361"/>
        <item x="223"/>
        <item x="271"/>
        <item x="423"/>
        <item x="163"/>
        <item x="203"/>
        <item x="601"/>
        <item x="366"/>
        <item x="35"/>
        <item x="231"/>
        <item x="405"/>
        <item x="587"/>
        <item x="133"/>
        <item x="562"/>
        <item x="656"/>
        <item x="395"/>
        <item x="426"/>
        <item x="85"/>
        <item x="684"/>
        <item x="632"/>
        <item x="324"/>
        <item x="381"/>
        <item x="640"/>
        <item x="15"/>
        <item x="112"/>
        <item x="32"/>
        <item x="432"/>
        <item x="184"/>
        <item x="359"/>
        <item x="539"/>
        <item x="211"/>
        <item x="470"/>
        <item x="545"/>
        <item x="404"/>
        <item x="257"/>
        <item x="400"/>
        <item x="40"/>
        <item x="422"/>
        <item x="568"/>
        <item x="379"/>
        <item x="241"/>
        <item x="109"/>
        <item x="362"/>
        <item x="444"/>
        <item x="453"/>
        <item x="673"/>
        <item x="713"/>
        <item x="164"/>
        <item x="643"/>
        <item x="614"/>
        <item x="721"/>
        <item x="142"/>
        <item x="676"/>
        <item x="368"/>
        <item x="314"/>
        <item x="201"/>
        <item x="692"/>
        <item x="24"/>
        <item x="107"/>
        <item x="437"/>
        <item x="458"/>
        <item x="117"/>
        <item x="354"/>
        <item x="618"/>
        <item x="589"/>
        <item x="560"/>
        <item x="66"/>
        <item x="279"/>
        <item x="309"/>
        <item x="504"/>
        <item x="296"/>
        <item x="691"/>
        <item x="67"/>
        <item x="340"/>
        <item x="460"/>
        <item x="718"/>
        <item x="702"/>
        <item x="94"/>
        <item x="96"/>
        <item x="415"/>
        <item x="267"/>
        <item x="657"/>
        <item x="82"/>
        <item x="308"/>
        <item x="666"/>
        <item x="330"/>
        <item x="647"/>
        <item x="358"/>
        <item x="226"/>
        <item x="685"/>
        <item x="146"/>
        <item x="108"/>
        <item x="192"/>
        <item x="335"/>
        <item x="222"/>
        <item x="283"/>
        <item x="104"/>
        <item x="346"/>
        <item x="414"/>
        <item x="693"/>
        <item x="707"/>
        <item x="700"/>
        <item x="294"/>
        <item x="598"/>
        <item x="474"/>
        <item x="646"/>
        <item x="29"/>
        <item x="357"/>
        <item x="138"/>
        <item x="410"/>
        <item x="173"/>
        <item x="445"/>
        <item x="227"/>
        <item x="95"/>
        <item x="670"/>
        <item x="152"/>
        <item x="256"/>
        <item x="240"/>
        <item x="70"/>
        <item x="77"/>
        <item x="540"/>
        <item x="25"/>
        <item x="704"/>
        <item x="171"/>
        <item x="249"/>
        <item x="428"/>
        <item x="232"/>
        <item x="537"/>
        <item x="725"/>
        <item x="18"/>
        <item x="671"/>
        <item x="465"/>
        <item x="180"/>
        <item x="580"/>
        <item x="114"/>
        <item x="507"/>
        <item x="99"/>
        <item x="348"/>
        <item x="661"/>
        <item x="615"/>
        <item x="664"/>
        <item x="605"/>
        <item x="193"/>
        <item x="669"/>
        <item x="116"/>
        <item x="254"/>
        <item x="699"/>
        <item x="502"/>
        <item x="355"/>
        <item x="332"/>
        <item x="289"/>
        <item x="472"/>
        <item x="284"/>
        <item x="10"/>
        <item x="411"/>
        <item x="20"/>
        <item x="145"/>
        <item x="313"/>
        <item x="421"/>
        <item x="218"/>
        <item x="665"/>
        <item x="103"/>
        <item x="23"/>
        <item x="79"/>
        <item x="441"/>
        <item x="611"/>
        <item x="198"/>
        <item x="701"/>
        <item x="719"/>
        <item x="207"/>
        <item x="434"/>
        <item x="403"/>
        <item x="253"/>
        <item x="706"/>
        <item x="528"/>
        <item x="619"/>
        <item x="469"/>
        <item x="144"/>
        <item x="291"/>
        <item x="468"/>
        <item x="602"/>
        <item x="542"/>
        <item x="546"/>
        <item x="413"/>
        <item x="369"/>
        <item x="524"/>
        <item x="510"/>
        <item x="591"/>
        <item x="349"/>
        <item x="209"/>
        <item x="561"/>
        <item x="274"/>
        <item x="14"/>
        <item x="642"/>
        <item x="219"/>
        <item x="272"/>
        <item x="200"/>
        <item x="639"/>
        <item x="606"/>
        <item x="581"/>
        <item x="131"/>
        <item x="476"/>
        <item x="462"/>
        <item x="7"/>
        <item x="389"/>
        <item x="674"/>
        <item x="168"/>
        <item x="449"/>
        <item x="74"/>
        <item x="577"/>
        <item x="364"/>
        <item x="454"/>
        <item x="199"/>
        <item x="728"/>
        <item x="550"/>
        <item x="409"/>
        <item x="27"/>
        <item x="210"/>
        <item x="377"/>
        <item x="202"/>
        <item x="115"/>
        <item x="493"/>
        <item x="635"/>
        <item x="624"/>
        <item x="215"/>
        <item x="183"/>
        <item x="38"/>
        <item x="672"/>
        <item x="393"/>
        <item x="660"/>
        <item x="75"/>
        <item x="505"/>
        <item x="613"/>
        <item x="637"/>
        <item x="63"/>
        <item x="703"/>
        <item x="514"/>
        <item x="259"/>
        <item x="494"/>
        <item x="134"/>
        <item x="266"/>
        <item x="160"/>
        <item x="489"/>
        <item x="555"/>
        <item x="594"/>
        <item x="394"/>
        <item x="336"/>
        <item x="250"/>
        <item x="91"/>
        <item x="182"/>
        <item x="495"/>
        <item x="373"/>
        <item x="16"/>
        <item x="320"/>
        <item x="197"/>
        <item x="519"/>
        <item x="179"/>
        <item x="653"/>
        <item x="126"/>
        <item x="593"/>
        <item x="88"/>
        <item x="30"/>
        <item x="548"/>
        <item x="37"/>
        <item x="582"/>
        <item x="678"/>
        <item x="130"/>
        <item x="633"/>
        <item x="488"/>
        <item x="429"/>
        <item x="325"/>
        <item x="159"/>
        <item x="467"/>
        <item x="21"/>
        <item x="609"/>
        <item x="563"/>
        <item x="573"/>
        <item x="696"/>
        <item x="603"/>
        <item x="119"/>
        <item x="727"/>
        <item x="497"/>
        <item x="48"/>
        <item x="234"/>
        <item x="295"/>
        <item x="303"/>
        <item x="212"/>
        <item x="717"/>
        <item x="564"/>
        <item x="186"/>
        <item x="270"/>
        <item x="316"/>
        <item x="420"/>
        <item x="399"/>
        <item x="644"/>
        <item x="385"/>
        <item x="238"/>
        <item x="102"/>
        <item x="43"/>
        <item x="535"/>
        <item x="293"/>
        <item x="178"/>
        <item x="315"/>
        <item x="188"/>
        <item x="299"/>
        <item x="687"/>
        <item x="655"/>
        <item x="513"/>
        <item x="6"/>
        <item x="418"/>
        <item x="402"/>
        <item x="268"/>
        <item x="319"/>
        <item x="224"/>
        <item x="156"/>
        <item x="343"/>
        <item x="439"/>
        <item x="360"/>
        <item x="521"/>
        <item x="194"/>
        <item x="113"/>
        <item x="457"/>
        <item x="565"/>
        <item x="631"/>
        <item x="97"/>
        <item x="425"/>
        <item x="574"/>
        <item x="345"/>
        <item x="123"/>
        <item x="435"/>
        <item x="118"/>
        <item x="484"/>
        <item x="607"/>
        <item x="427"/>
        <item x="177"/>
        <item x="157"/>
        <item x="83"/>
        <item x="374"/>
        <item x="246"/>
        <item x="596"/>
        <item x="269"/>
        <item x="276"/>
        <item x="620"/>
        <item x="331"/>
        <item x="153"/>
        <item x="311"/>
        <item x="55"/>
        <item x="365"/>
        <item x="148"/>
        <item x="396"/>
        <item x="92"/>
        <item x="463"/>
        <item x="132"/>
        <item x="247"/>
        <item x="595"/>
        <item x="522"/>
        <item x="370"/>
        <item x="321"/>
        <item x="390"/>
        <item x="430"/>
        <item x="491"/>
        <item x="459"/>
        <item x="600"/>
        <item x="251"/>
        <item x="344"/>
        <item x="477"/>
        <item x="170"/>
        <item x="318"/>
        <item x="621"/>
        <item x="286"/>
        <item x="42"/>
        <item x="531"/>
        <item x="143"/>
        <item x="312"/>
        <item x="443"/>
        <item x="371"/>
        <item x="45"/>
        <item x="17"/>
        <item x="610"/>
        <item x="530"/>
        <item x="490"/>
        <item x="89"/>
        <item x="461"/>
        <item x="195"/>
        <item x="100"/>
        <item x="233"/>
        <item x="352"/>
        <item x="440"/>
        <item x="141"/>
        <item x="59"/>
        <item x="47"/>
        <item x="54"/>
        <item x="709"/>
        <item x="228"/>
        <item x="225"/>
        <item x="122"/>
        <item x="527"/>
        <item x="446"/>
        <item x="9"/>
        <item x="110"/>
        <item x="406"/>
        <item x="690"/>
        <item x="0"/>
        <item x="41"/>
        <item x="551"/>
        <item x="583"/>
        <item x="305"/>
        <item x="503"/>
        <item x="65"/>
        <item x="90"/>
        <item x="147"/>
        <item x="242"/>
        <item x="652"/>
        <item x="553"/>
        <item x="176"/>
        <item x="278"/>
        <item x="554"/>
        <item x="509"/>
        <item x="196"/>
        <item x="73"/>
        <item x="154"/>
        <item x="478"/>
        <item x="417"/>
        <item x="128"/>
        <item x="694"/>
        <item x="388"/>
        <item x="61"/>
        <item x="659"/>
        <item x="683"/>
        <item x="710"/>
        <item x="49"/>
        <item x="698"/>
        <item x="482"/>
        <item x="436"/>
        <item x="185"/>
        <item x="651"/>
        <item x="658"/>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numFmtId="14" showAll="0">
      <items count="25">
        <item x="22"/>
        <item x="1"/>
        <item x="20"/>
        <item x="8"/>
        <item x="3"/>
        <item x="17"/>
        <item x="2"/>
        <item x="9"/>
        <item x="4"/>
        <item x="16"/>
        <item x="10"/>
        <item x="15"/>
        <item x="21"/>
        <item x="12"/>
        <item x="7"/>
        <item x="14"/>
        <item x="6"/>
        <item x="11"/>
        <item x="13"/>
        <item x="5"/>
        <item x="23"/>
        <item x="18"/>
        <item x="0"/>
        <item x="19"/>
        <item t="default"/>
      </items>
    </pivotField>
    <pivotField showAll="0" defaultSubtotal="0">
      <items count="1">
        <item x="0"/>
      </items>
    </pivotField>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Items count="1">
    <i/>
  </rowItems>
  <colItems count="1">
    <i/>
  </colItems>
  <dataFields count="1">
    <dataField name="Count of Product_Nam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D519FDCA-DA33-40C6-8FE2-ABEF17E11530}" name="PivotTable3"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23:A24" firstHeaderRow="1" firstDataRow="1" firstDataCol="0"/>
  <pivotFields count="18">
    <pivotField showAll="0">
      <items count="732">
        <item x="398"/>
        <item x="333"/>
        <item x="353"/>
        <item x="552"/>
        <item x="483"/>
        <item x="723"/>
        <item x="167"/>
        <item x="277"/>
        <item x="391"/>
        <item x="650"/>
        <item x="557"/>
        <item x="68"/>
        <item x="397"/>
        <item x="572"/>
        <item x="541"/>
        <item x="135"/>
        <item x="386"/>
        <item x="558"/>
        <item x="255"/>
        <item x="708"/>
        <item x="285"/>
        <item x="715"/>
        <item x="151"/>
        <item x="722"/>
        <item x="592"/>
        <item x="506"/>
        <item x="300"/>
        <item x="80"/>
        <item x="686"/>
        <item x="623"/>
        <item x="569"/>
        <item x="155"/>
        <item x="559"/>
        <item x="498"/>
        <item x="571"/>
        <item x="328"/>
        <item x="121"/>
        <item x="98"/>
        <item x="189"/>
        <item x="667"/>
        <item x="264"/>
        <item x="165"/>
        <item x="533"/>
        <item x="525"/>
        <item x="487"/>
        <item x="217"/>
        <item x="608"/>
        <item x="322"/>
        <item x="262"/>
        <item x="523"/>
        <item x="76"/>
        <item x="576"/>
        <item x="481"/>
        <item x="634"/>
        <item x="26"/>
        <item x="662"/>
        <item x="680"/>
        <item x="12"/>
        <item x="1"/>
        <item x="720"/>
        <item x="431"/>
        <item x="628"/>
        <item x="53"/>
        <item x="486"/>
        <item x="310"/>
        <item x="174"/>
        <item x="244"/>
        <item x="448"/>
        <item x="287"/>
        <item x="337"/>
        <item x="52"/>
        <item x="338"/>
        <item x="136"/>
        <item x="508"/>
        <item x="169"/>
        <item x="526"/>
        <item x="347"/>
        <item x="622"/>
        <item x="456"/>
        <item x="158"/>
        <item x="383"/>
        <item x="317"/>
        <item x="419"/>
        <item x="84"/>
        <item x="612"/>
        <item x="125"/>
        <item x="72"/>
        <item x="590"/>
        <item x="297"/>
        <item x="584"/>
        <item x="350"/>
        <item x="511"/>
        <item x="681"/>
        <item x="351"/>
        <item x="447"/>
        <item x="111"/>
        <item x="424"/>
        <item x="323"/>
        <item x="56"/>
        <item x="617"/>
        <item x="81"/>
        <item x="60"/>
        <item x="645"/>
        <item x="536"/>
        <item x="93"/>
        <item x="64"/>
        <item x="654"/>
        <item x="556"/>
        <item x="304"/>
        <item x="638"/>
        <item x="549"/>
        <item x="401"/>
        <item x="455"/>
        <item x="172"/>
        <item x="326"/>
        <item x="500"/>
        <item x="11"/>
        <item x="629"/>
        <item x="599"/>
        <item x="616"/>
        <item x="129"/>
        <item x="281"/>
        <item x="19"/>
        <item x="87"/>
        <item x="496"/>
        <item x="714"/>
        <item x="282"/>
        <item x="588"/>
        <item x="33"/>
        <item x="641"/>
        <item x="579"/>
        <item x="149"/>
        <item x="288"/>
        <item x="4"/>
        <item x="438"/>
        <item x="480"/>
        <item x="627"/>
        <item x="517"/>
        <item x="501"/>
        <item x="329"/>
        <item x="471"/>
        <item x="695"/>
        <item x="342"/>
        <item x="273"/>
        <item x="161"/>
        <item x="36"/>
        <item x="139"/>
        <item x="485"/>
        <item x="682"/>
        <item x="221"/>
        <item x="648"/>
        <item x="187"/>
        <item x="492"/>
        <item x="292"/>
        <item x="392"/>
        <item x="105"/>
        <item x="515"/>
        <item x="162"/>
        <item x="34"/>
        <item x="265"/>
        <item x="306"/>
        <item x="499"/>
        <item x="175"/>
        <item x="520"/>
        <item x="62"/>
        <item x="190"/>
        <item x="51"/>
        <item x="220"/>
        <item x="408"/>
        <item x="689"/>
        <item x="716"/>
        <item x="150"/>
        <item x="407"/>
        <item x="534"/>
        <item x="235"/>
        <item x="50"/>
        <item x="58"/>
        <item x="31"/>
        <item x="675"/>
        <item x="166"/>
        <item x="339"/>
        <item x="239"/>
        <item x="137"/>
        <item x="86"/>
        <item x="516"/>
        <item x="433"/>
        <item x="263"/>
        <item x="46"/>
        <item x="57"/>
        <item x="663"/>
        <item x="376"/>
        <item x="464"/>
        <item x="518"/>
        <item x="3"/>
        <item x="214"/>
        <item x="140"/>
        <item x="258"/>
        <item x="120"/>
        <item x="597"/>
        <item x="688"/>
        <item x="378"/>
        <item x="382"/>
        <item x="261"/>
        <item x="473"/>
        <item x="724"/>
        <item x="307"/>
        <item x="213"/>
        <item x="636"/>
        <item x="2"/>
        <item x="387"/>
        <item x="181"/>
        <item x="280"/>
        <item x="301"/>
        <item x="229"/>
        <item x="705"/>
        <item x="243"/>
        <item x="384"/>
        <item x="191"/>
        <item x="547"/>
        <item x="570"/>
        <item x="726"/>
        <item x="604"/>
        <item x="512"/>
        <item x="543"/>
        <item x="529"/>
        <item x="260"/>
        <item x="124"/>
        <item x="711"/>
        <item x="677"/>
        <item x="71"/>
        <item x="729"/>
        <item x="106"/>
        <item x="13"/>
        <item x="78"/>
        <item x="206"/>
        <item x="127"/>
        <item x="298"/>
        <item x="248"/>
        <item x="363"/>
        <item x="204"/>
        <item x="327"/>
        <item x="334"/>
        <item x="367"/>
        <item x="216"/>
        <item x="416"/>
        <item x="5"/>
        <item x="8"/>
        <item x="237"/>
        <item x="466"/>
        <item x="101"/>
        <item x="544"/>
        <item x="626"/>
        <item x="475"/>
        <item x="532"/>
        <item x="712"/>
        <item x="230"/>
        <item x="479"/>
        <item x="275"/>
        <item x="649"/>
        <item x="567"/>
        <item x="252"/>
        <item x="566"/>
        <item x="302"/>
        <item x="69"/>
        <item x="236"/>
        <item x="442"/>
        <item x="208"/>
        <item x="575"/>
        <item x="22"/>
        <item x="375"/>
        <item x="586"/>
        <item x="679"/>
        <item x="697"/>
        <item x="28"/>
        <item x="39"/>
        <item x="356"/>
        <item x="538"/>
        <item x="668"/>
        <item x="290"/>
        <item x="625"/>
        <item x="630"/>
        <item x="341"/>
        <item x="451"/>
        <item x="205"/>
        <item x="372"/>
        <item x="730"/>
        <item x="412"/>
        <item x="452"/>
        <item x="44"/>
        <item x="585"/>
        <item x="380"/>
        <item x="578"/>
        <item x="450"/>
        <item x="245"/>
        <item x="361"/>
        <item x="223"/>
        <item x="271"/>
        <item x="423"/>
        <item x="163"/>
        <item x="203"/>
        <item x="601"/>
        <item x="366"/>
        <item x="35"/>
        <item x="231"/>
        <item x="405"/>
        <item x="587"/>
        <item x="133"/>
        <item x="562"/>
        <item x="656"/>
        <item x="395"/>
        <item x="426"/>
        <item x="85"/>
        <item x="684"/>
        <item x="632"/>
        <item x="324"/>
        <item x="381"/>
        <item x="640"/>
        <item x="15"/>
        <item x="112"/>
        <item x="32"/>
        <item x="432"/>
        <item x="184"/>
        <item x="359"/>
        <item x="539"/>
        <item x="211"/>
        <item x="470"/>
        <item x="545"/>
        <item x="404"/>
        <item x="257"/>
        <item x="400"/>
        <item x="40"/>
        <item x="422"/>
        <item x="568"/>
        <item x="379"/>
        <item x="241"/>
        <item x="109"/>
        <item x="362"/>
        <item x="444"/>
        <item x="453"/>
        <item x="673"/>
        <item x="713"/>
        <item x="164"/>
        <item x="643"/>
        <item x="614"/>
        <item x="721"/>
        <item x="142"/>
        <item x="676"/>
        <item x="368"/>
        <item x="314"/>
        <item x="201"/>
        <item x="692"/>
        <item x="24"/>
        <item x="107"/>
        <item x="437"/>
        <item x="458"/>
        <item x="117"/>
        <item x="354"/>
        <item x="618"/>
        <item x="589"/>
        <item x="560"/>
        <item x="66"/>
        <item x="279"/>
        <item x="309"/>
        <item x="504"/>
        <item x="296"/>
        <item x="691"/>
        <item x="67"/>
        <item x="340"/>
        <item x="460"/>
        <item x="718"/>
        <item x="702"/>
        <item x="94"/>
        <item x="96"/>
        <item x="415"/>
        <item x="267"/>
        <item x="657"/>
        <item x="82"/>
        <item x="308"/>
        <item x="666"/>
        <item x="330"/>
        <item x="647"/>
        <item x="358"/>
        <item x="226"/>
        <item x="685"/>
        <item x="146"/>
        <item x="108"/>
        <item x="192"/>
        <item x="335"/>
        <item x="222"/>
        <item x="283"/>
        <item x="104"/>
        <item x="346"/>
        <item x="414"/>
        <item x="693"/>
        <item x="707"/>
        <item x="700"/>
        <item x="294"/>
        <item x="598"/>
        <item x="474"/>
        <item x="646"/>
        <item x="29"/>
        <item x="357"/>
        <item x="138"/>
        <item x="410"/>
        <item x="173"/>
        <item x="445"/>
        <item x="227"/>
        <item x="95"/>
        <item x="670"/>
        <item x="152"/>
        <item x="256"/>
        <item x="240"/>
        <item x="70"/>
        <item x="77"/>
        <item x="540"/>
        <item x="25"/>
        <item x="704"/>
        <item x="171"/>
        <item x="249"/>
        <item x="428"/>
        <item x="232"/>
        <item x="537"/>
        <item x="725"/>
        <item x="18"/>
        <item x="671"/>
        <item x="465"/>
        <item x="180"/>
        <item x="580"/>
        <item x="114"/>
        <item x="507"/>
        <item x="99"/>
        <item x="348"/>
        <item x="661"/>
        <item x="615"/>
        <item x="664"/>
        <item x="605"/>
        <item x="193"/>
        <item x="669"/>
        <item x="116"/>
        <item x="254"/>
        <item x="699"/>
        <item x="502"/>
        <item x="355"/>
        <item x="332"/>
        <item x="289"/>
        <item x="472"/>
        <item x="284"/>
        <item x="10"/>
        <item x="411"/>
        <item x="20"/>
        <item x="145"/>
        <item x="313"/>
        <item x="421"/>
        <item x="218"/>
        <item x="665"/>
        <item x="103"/>
        <item x="23"/>
        <item x="79"/>
        <item x="441"/>
        <item x="611"/>
        <item x="198"/>
        <item x="701"/>
        <item x="719"/>
        <item x="207"/>
        <item x="434"/>
        <item x="403"/>
        <item x="253"/>
        <item x="706"/>
        <item x="528"/>
        <item x="619"/>
        <item x="469"/>
        <item x="144"/>
        <item x="291"/>
        <item x="468"/>
        <item x="602"/>
        <item x="542"/>
        <item x="546"/>
        <item x="413"/>
        <item x="369"/>
        <item x="524"/>
        <item x="510"/>
        <item x="591"/>
        <item x="349"/>
        <item x="209"/>
        <item x="561"/>
        <item x="274"/>
        <item x="14"/>
        <item x="642"/>
        <item x="219"/>
        <item x="272"/>
        <item x="200"/>
        <item x="639"/>
        <item x="606"/>
        <item x="581"/>
        <item x="131"/>
        <item x="476"/>
        <item x="462"/>
        <item x="7"/>
        <item x="389"/>
        <item x="674"/>
        <item x="168"/>
        <item x="449"/>
        <item x="74"/>
        <item x="577"/>
        <item x="364"/>
        <item x="454"/>
        <item x="199"/>
        <item x="728"/>
        <item x="550"/>
        <item x="409"/>
        <item x="27"/>
        <item x="210"/>
        <item x="377"/>
        <item x="202"/>
        <item x="115"/>
        <item x="493"/>
        <item x="635"/>
        <item x="624"/>
        <item x="215"/>
        <item x="183"/>
        <item x="38"/>
        <item x="672"/>
        <item x="393"/>
        <item x="660"/>
        <item x="75"/>
        <item x="505"/>
        <item x="613"/>
        <item x="637"/>
        <item x="63"/>
        <item x="703"/>
        <item x="514"/>
        <item x="259"/>
        <item x="494"/>
        <item x="134"/>
        <item x="266"/>
        <item x="160"/>
        <item x="489"/>
        <item x="555"/>
        <item x="594"/>
        <item x="394"/>
        <item x="336"/>
        <item x="250"/>
        <item x="91"/>
        <item x="182"/>
        <item x="495"/>
        <item x="373"/>
        <item x="16"/>
        <item x="320"/>
        <item x="197"/>
        <item x="519"/>
        <item x="179"/>
        <item x="653"/>
        <item x="126"/>
        <item x="593"/>
        <item x="88"/>
        <item x="30"/>
        <item x="548"/>
        <item x="37"/>
        <item x="582"/>
        <item x="678"/>
        <item x="130"/>
        <item x="633"/>
        <item x="488"/>
        <item x="429"/>
        <item x="325"/>
        <item x="159"/>
        <item x="467"/>
        <item x="21"/>
        <item x="609"/>
        <item x="563"/>
        <item x="573"/>
        <item x="696"/>
        <item x="603"/>
        <item x="119"/>
        <item x="727"/>
        <item x="497"/>
        <item x="48"/>
        <item x="234"/>
        <item x="295"/>
        <item x="303"/>
        <item x="212"/>
        <item x="717"/>
        <item x="564"/>
        <item x="186"/>
        <item x="270"/>
        <item x="316"/>
        <item x="420"/>
        <item x="399"/>
        <item x="644"/>
        <item x="385"/>
        <item x="238"/>
        <item x="102"/>
        <item x="43"/>
        <item x="535"/>
        <item x="293"/>
        <item x="178"/>
        <item x="315"/>
        <item x="188"/>
        <item x="299"/>
        <item x="687"/>
        <item x="655"/>
        <item x="513"/>
        <item x="6"/>
        <item x="418"/>
        <item x="402"/>
        <item x="268"/>
        <item x="319"/>
        <item x="224"/>
        <item x="156"/>
        <item x="343"/>
        <item x="439"/>
        <item x="360"/>
        <item x="521"/>
        <item x="194"/>
        <item x="113"/>
        <item x="457"/>
        <item x="565"/>
        <item x="631"/>
        <item x="97"/>
        <item x="425"/>
        <item x="574"/>
        <item x="345"/>
        <item x="123"/>
        <item x="435"/>
        <item x="118"/>
        <item x="484"/>
        <item x="607"/>
        <item x="427"/>
        <item x="177"/>
        <item x="157"/>
        <item x="83"/>
        <item x="374"/>
        <item x="246"/>
        <item x="596"/>
        <item x="269"/>
        <item x="276"/>
        <item x="620"/>
        <item x="331"/>
        <item x="153"/>
        <item x="311"/>
        <item x="55"/>
        <item x="365"/>
        <item x="148"/>
        <item x="396"/>
        <item x="92"/>
        <item x="463"/>
        <item x="132"/>
        <item x="247"/>
        <item x="595"/>
        <item x="522"/>
        <item x="370"/>
        <item x="321"/>
        <item x="390"/>
        <item x="430"/>
        <item x="491"/>
        <item x="459"/>
        <item x="600"/>
        <item x="251"/>
        <item x="344"/>
        <item x="477"/>
        <item x="170"/>
        <item x="318"/>
        <item x="621"/>
        <item x="286"/>
        <item x="42"/>
        <item x="531"/>
        <item x="143"/>
        <item x="312"/>
        <item x="443"/>
        <item x="371"/>
        <item x="45"/>
        <item x="17"/>
        <item x="610"/>
        <item x="530"/>
        <item x="490"/>
        <item x="89"/>
        <item x="461"/>
        <item x="195"/>
        <item x="100"/>
        <item x="233"/>
        <item x="352"/>
        <item x="440"/>
        <item x="141"/>
        <item x="59"/>
        <item x="47"/>
        <item x="54"/>
        <item x="709"/>
        <item x="228"/>
        <item x="225"/>
        <item x="122"/>
        <item x="527"/>
        <item x="446"/>
        <item x="9"/>
        <item x="110"/>
        <item x="406"/>
        <item x="690"/>
        <item x="0"/>
        <item x="41"/>
        <item x="551"/>
        <item x="583"/>
        <item x="305"/>
        <item x="503"/>
        <item x="65"/>
        <item x="90"/>
        <item x="147"/>
        <item x="242"/>
        <item x="652"/>
        <item x="553"/>
        <item x="176"/>
        <item x="278"/>
        <item x="554"/>
        <item x="509"/>
        <item x="196"/>
        <item x="73"/>
        <item x="154"/>
        <item x="478"/>
        <item x="417"/>
        <item x="128"/>
        <item x="694"/>
        <item x="388"/>
        <item x="61"/>
        <item x="659"/>
        <item x="683"/>
        <item x="710"/>
        <item x="49"/>
        <item x="698"/>
        <item x="482"/>
        <item x="436"/>
        <item x="185"/>
        <item x="651"/>
        <item x="658"/>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numFmtId="14" showAll="0">
      <items count="25">
        <item x="22"/>
        <item x="1"/>
        <item x="20"/>
        <item x="8"/>
        <item x="3"/>
        <item x="17"/>
        <item x="2"/>
        <item x="9"/>
        <item x="4"/>
        <item x="16"/>
        <item x="10"/>
        <item x="15"/>
        <item x="21"/>
        <item x="12"/>
        <item x="7"/>
        <item x="14"/>
        <item x="6"/>
        <item x="11"/>
        <item x="13"/>
        <item x="5"/>
        <item x="23"/>
        <item x="18"/>
        <item x="0"/>
        <item x="19"/>
        <item t="default"/>
      </items>
    </pivotField>
    <pivotField showAll="0" defaultSubtotal="0">
      <items count="1">
        <item x="0"/>
      </items>
    </pivotField>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Items count="1">
    <i/>
  </rowItems>
  <colItems count="1">
    <i/>
  </colItems>
  <dataFields count="1">
    <dataField name="Sum of Inventory_Value"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6C0F7615-D3D1-459A-AA2A-4C0A37AFEBF1}" name="PivotTable2"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20:A21" firstHeaderRow="1" firstDataRow="1" firstDataCol="0"/>
  <pivotFields count="18">
    <pivotField showAll="0">
      <items count="732">
        <item x="398"/>
        <item x="333"/>
        <item x="353"/>
        <item x="552"/>
        <item x="483"/>
        <item x="723"/>
        <item x="167"/>
        <item x="277"/>
        <item x="391"/>
        <item x="650"/>
        <item x="557"/>
        <item x="68"/>
        <item x="397"/>
        <item x="572"/>
        <item x="541"/>
        <item x="135"/>
        <item x="386"/>
        <item x="558"/>
        <item x="255"/>
        <item x="708"/>
        <item x="285"/>
        <item x="715"/>
        <item x="151"/>
        <item x="722"/>
        <item x="592"/>
        <item x="506"/>
        <item x="300"/>
        <item x="80"/>
        <item x="686"/>
        <item x="623"/>
        <item x="569"/>
        <item x="155"/>
        <item x="559"/>
        <item x="498"/>
        <item x="571"/>
        <item x="328"/>
        <item x="121"/>
        <item x="98"/>
        <item x="189"/>
        <item x="667"/>
        <item x="264"/>
        <item x="165"/>
        <item x="533"/>
        <item x="525"/>
        <item x="487"/>
        <item x="217"/>
        <item x="608"/>
        <item x="322"/>
        <item x="262"/>
        <item x="523"/>
        <item x="76"/>
        <item x="576"/>
        <item x="481"/>
        <item x="634"/>
        <item x="26"/>
        <item x="662"/>
        <item x="680"/>
        <item x="12"/>
        <item x="1"/>
        <item x="720"/>
        <item x="431"/>
        <item x="628"/>
        <item x="53"/>
        <item x="486"/>
        <item x="310"/>
        <item x="174"/>
        <item x="244"/>
        <item x="448"/>
        <item x="287"/>
        <item x="337"/>
        <item x="52"/>
        <item x="338"/>
        <item x="136"/>
        <item x="508"/>
        <item x="169"/>
        <item x="526"/>
        <item x="347"/>
        <item x="622"/>
        <item x="456"/>
        <item x="158"/>
        <item x="383"/>
        <item x="317"/>
        <item x="419"/>
        <item x="84"/>
        <item x="612"/>
        <item x="125"/>
        <item x="72"/>
        <item x="590"/>
        <item x="297"/>
        <item x="584"/>
        <item x="350"/>
        <item x="511"/>
        <item x="681"/>
        <item x="351"/>
        <item x="447"/>
        <item x="111"/>
        <item x="424"/>
        <item x="323"/>
        <item x="56"/>
        <item x="617"/>
        <item x="81"/>
        <item x="60"/>
        <item x="645"/>
        <item x="536"/>
        <item x="93"/>
        <item x="64"/>
        <item x="654"/>
        <item x="556"/>
        <item x="304"/>
        <item x="638"/>
        <item x="549"/>
        <item x="401"/>
        <item x="455"/>
        <item x="172"/>
        <item x="326"/>
        <item x="500"/>
        <item x="11"/>
        <item x="629"/>
        <item x="599"/>
        <item x="616"/>
        <item x="129"/>
        <item x="281"/>
        <item x="19"/>
        <item x="87"/>
        <item x="496"/>
        <item x="714"/>
        <item x="282"/>
        <item x="588"/>
        <item x="33"/>
        <item x="641"/>
        <item x="579"/>
        <item x="149"/>
        <item x="288"/>
        <item x="4"/>
        <item x="438"/>
        <item x="480"/>
        <item x="627"/>
        <item x="517"/>
        <item x="501"/>
        <item x="329"/>
        <item x="471"/>
        <item x="695"/>
        <item x="342"/>
        <item x="273"/>
        <item x="161"/>
        <item x="36"/>
        <item x="139"/>
        <item x="485"/>
        <item x="682"/>
        <item x="221"/>
        <item x="648"/>
        <item x="187"/>
        <item x="492"/>
        <item x="292"/>
        <item x="392"/>
        <item x="105"/>
        <item x="515"/>
        <item x="162"/>
        <item x="34"/>
        <item x="265"/>
        <item x="306"/>
        <item x="499"/>
        <item x="175"/>
        <item x="520"/>
        <item x="62"/>
        <item x="190"/>
        <item x="51"/>
        <item x="220"/>
        <item x="408"/>
        <item x="689"/>
        <item x="716"/>
        <item x="150"/>
        <item x="407"/>
        <item x="534"/>
        <item x="235"/>
        <item x="50"/>
        <item x="58"/>
        <item x="31"/>
        <item x="675"/>
        <item x="166"/>
        <item x="339"/>
        <item x="239"/>
        <item x="137"/>
        <item x="86"/>
        <item x="516"/>
        <item x="433"/>
        <item x="263"/>
        <item x="46"/>
        <item x="57"/>
        <item x="663"/>
        <item x="376"/>
        <item x="464"/>
        <item x="518"/>
        <item x="3"/>
        <item x="214"/>
        <item x="140"/>
        <item x="258"/>
        <item x="120"/>
        <item x="597"/>
        <item x="688"/>
        <item x="378"/>
        <item x="382"/>
        <item x="261"/>
        <item x="473"/>
        <item x="724"/>
        <item x="307"/>
        <item x="213"/>
        <item x="636"/>
        <item x="2"/>
        <item x="387"/>
        <item x="181"/>
        <item x="280"/>
        <item x="301"/>
        <item x="229"/>
        <item x="705"/>
        <item x="243"/>
        <item x="384"/>
        <item x="191"/>
        <item x="547"/>
        <item x="570"/>
        <item x="726"/>
        <item x="604"/>
        <item x="512"/>
        <item x="543"/>
        <item x="529"/>
        <item x="260"/>
        <item x="124"/>
        <item x="711"/>
        <item x="677"/>
        <item x="71"/>
        <item x="729"/>
        <item x="106"/>
        <item x="13"/>
        <item x="78"/>
        <item x="206"/>
        <item x="127"/>
        <item x="298"/>
        <item x="248"/>
        <item x="363"/>
        <item x="204"/>
        <item x="327"/>
        <item x="334"/>
        <item x="367"/>
        <item x="216"/>
        <item x="416"/>
        <item x="5"/>
        <item x="8"/>
        <item x="237"/>
        <item x="466"/>
        <item x="101"/>
        <item x="544"/>
        <item x="626"/>
        <item x="475"/>
        <item x="532"/>
        <item x="712"/>
        <item x="230"/>
        <item x="479"/>
        <item x="275"/>
        <item x="649"/>
        <item x="567"/>
        <item x="252"/>
        <item x="566"/>
        <item x="302"/>
        <item x="69"/>
        <item x="236"/>
        <item x="442"/>
        <item x="208"/>
        <item x="575"/>
        <item x="22"/>
        <item x="375"/>
        <item x="586"/>
        <item x="679"/>
        <item x="697"/>
        <item x="28"/>
        <item x="39"/>
        <item x="356"/>
        <item x="538"/>
        <item x="668"/>
        <item x="290"/>
        <item x="625"/>
        <item x="630"/>
        <item x="341"/>
        <item x="451"/>
        <item x="205"/>
        <item x="372"/>
        <item x="730"/>
        <item x="412"/>
        <item x="452"/>
        <item x="44"/>
        <item x="585"/>
        <item x="380"/>
        <item x="578"/>
        <item x="450"/>
        <item x="245"/>
        <item x="361"/>
        <item x="223"/>
        <item x="271"/>
        <item x="423"/>
        <item x="163"/>
        <item x="203"/>
        <item x="601"/>
        <item x="366"/>
        <item x="35"/>
        <item x="231"/>
        <item x="405"/>
        <item x="587"/>
        <item x="133"/>
        <item x="562"/>
        <item x="656"/>
        <item x="395"/>
        <item x="426"/>
        <item x="85"/>
        <item x="684"/>
        <item x="632"/>
        <item x="324"/>
        <item x="381"/>
        <item x="640"/>
        <item x="15"/>
        <item x="112"/>
        <item x="32"/>
        <item x="432"/>
        <item x="184"/>
        <item x="359"/>
        <item x="539"/>
        <item x="211"/>
        <item x="470"/>
        <item x="545"/>
        <item x="404"/>
        <item x="257"/>
        <item x="400"/>
        <item x="40"/>
        <item x="422"/>
        <item x="568"/>
        <item x="379"/>
        <item x="241"/>
        <item x="109"/>
        <item x="362"/>
        <item x="444"/>
        <item x="453"/>
        <item x="673"/>
        <item x="713"/>
        <item x="164"/>
        <item x="643"/>
        <item x="614"/>
        <item x="721"/>
        <item x="142"/>
        <item x="676"/>
        <item x="368"/>
        <item x="314"/>
        <item x="201"/>
        <item x="692"/>
        <item x="24"/>
        <item x="107"/>
        <item x="437"/>
        <item x="458"/>
        <item x="117"/>
        <item x="354"/>
        <item x="618"/>
        <item x="589"/>
        <item x="560"/>
        <item x="66"/>
        <item x="279"/>
        <item x="309"/>
        <item x="504"/>
        <item x="296"/>
        <item x="691"/>
        <item x="67"/>
        <item x="340"/>
        <item x="460"/>
        <item x="718"/>
        <item x="702"/>
        <item x="94"/>
        <item x="96"/>
        <item x="415"/>
        <item x="267"/>
        <item x="657"/>
        <item x="82"/>
        <item x="308"/>
        <item x="666"/>
        <item x="330"/>
        <item x="647"/>
        <item x="358"/>
        <item x="226"/>
        <item x="685"/>
        <item x="146"/>
        <item x="108"/>
        <item x="192"/>
        <item x="335"/>
        <item x="222"/>
        <item x="283"/>
        <item x="104"/>
        <item x="346"/>
        <item x="414"/>
        <item x="693"/>
        <item x="707"/>
        <item x="700"/>
        <item x="294"/>
        <item x="598"/>
        <item x="474"/>
        <item x="646"/>
        <item x="29"/>
        <item x="357"/>
        <item x="138"/>
        <item x="410"/>
        <item x="173"/>
        <item x="445"/>
        <item x="227"/>
        <item x="95"/>
        <item x="670"/>
        <item x="152"/>
        <item x="256"/>
        <item x="240"/>
        <item x="70"/>
        <item x="77"/>
        <item x="540"/>
        <item x="25"/>
        <item x="704"/>
        <item x="171"/>
        <item x="249"/>
        <item x="428"/>
        <item x="232"/>
        <item x="537"/>
        <item x="725"/>
        <item x="18"/>
        <item x="671"/>
        <item x="465"/>
        <item x="180"/>
        <item x="580"/>
        <item x="114"/>
        <item x="507"/>
        <item x="99"/>
        <item x="348"/>
        <item x="661"/>
        <item x="615"/>
        <item x="664"/>
        <item x="605"/>
        <item x="193"/>
        <item x="669"/>
        <item x="116"/>
        <item x="254"/>
        <item x="699"/>
        <item x="502"/>
        <item x="355"/>
        <item x="332"/>
        <item x="289"/>
        <item x="472"/>
        <item x="284"/>
        <item x="10"/>
        <item x="411"/>
        <item x="20"/>
        <item x="145"/>
        <item x="313"/>
        <item x="421"/>
        <item x="218"/>
        <item x="665"/>
        <item x="103"/>
        <item x="23"/>
        <item x="79"/>
        <item x="441"/>
        <item x="611"/>
        <item x="198"/>
        <item x="701"/>
        <item x="719"/>
        <item x="207"/>
        <item x="434"/>
        <item x="403"/>
        <item x="253"/>
        <item x="706"/>
        <item x="528"/>
        <item x="619"/>
        <item x="469"/>
        <item x="144"/>
        <item x="291"/>
        <item x="468"/>
        <item x="602"/>
        <item x="542"/>
        <item x="546"/>
        <item x="413"/>
        <item x="369"/>
        <item x="524"/>
        <item x="510"/>
        <item x="591"/>
        <item x="349"/>
        <item x="209"/>
        <item x="561"/>
        <item x="274"/>
        <item x="14"/>
        <item x="642"/>
        <item x="219"/>
        <item x="272"/>
        <item x="200"/>
        <item x="639"/>
        <item x="606"/>
        <item x="581"/>
        <item x="131"/>
        <item x="476"/>
        <item x="462"/>
        <item x="7"/>
        <item x="389"/>
        <item x="674"/>
        <item x="168"/>
        <item x="449"/>
        <item x="74"/>
        <item x="577"/>
        <item x="364"/>
        <item x="454"/>
        <item x="199"/>
        <item x="728"/>
        <item x="550"/>
        <item x="409"/>
        <item x="27"/>
        <item x="210"/>
        <item x="377"/>
        <item x="202"/>
        <item x="115"/>
        <item x="493"/>
        <item x="635"/>
        <item x="624"/>
        <item x="215"/>
        <item x="183"/>
        <item x="38"/>
        <item x="672"/>
        <item x="393"/>
        <item x="660"/>
        <item x="75"/>
        <item x="505"/>
        <item x="613"/>
        <item x="637"/>
        <item x="63"/>
        <item x="703"/>
        <item x="514"/>
        <item x="259"/>
        <item x="494"/>
        <item x="134"/>
        <item x="266"/>
        <item x="160"/>
        <item x="489"/>
        <item x="555"/>
        <item x="594"/>
        <item x="394"/>
        <item x="336"/>
        <item x="250"/>
        <item x="91"/>
        <item x="182"/>
        <item x="495"/>
        <item x="373"/>
        <item x="16"/>
        <item x="320"/>
        <item x="197"/>
        <item x="519"/>
        <item x="179"/>
        <item x="653"/>
        <item x="126"/>
        <item x="593"/>
        <item x="88"/>
        <item x="30"/>
        <item x="548"/>
        <item x="37"/>
        <item x="582"/>
        <item x="678"/>
        <item x="130"/>
        <item x="633"/>
        <item x="488"/>
        <item x="429"/>
        <item x="325"/>
        <item x="159"/>
        <item x="467"/>
        <item x="21"/>
        <item x="609"/>
        <item x="563"/>
        <item x="573"/>
        <item x="696"/>
        <item x="603"/>
        <item x="119"/>
        <item x="727"/>
        <item x="497"/>
        <item x="48"/>
        <item x="234"/>
        <item x="295"/>
        <item x="303"/>
        <item x="212"/>
        <item x="717"/>
        <item x="564"/>
        <item x="186"/>
        <item x="270"/>
        <item x="316"/>
        <item x="420"/>
        <item x="399"/>
        <item x="644"/>
        <item x="385"/>
        <item x="238"/>
        <item x="102"/>
        <item x="43"/>
        <item x="535"/>
        <item x="293"/>
        <item x="178"/>
        <item x="315"/>
        <item x="188"/>
        <item x="299"/>
        <item x="687"/>
        <item x="655"/>
        <item x="513"/>
        <item x="6"/>
        <item x="418"/>
        <item x="402"/>
        <item x="268"/>
        <item x="319"/>
        <item x="224"/>
        <item x="156"/>
        <item x="343"/>
        <item x="439"/>
        <item x="360"/>
        <item x="521"/>
        <item x="194"/>
        <item x="113"/>
        <item x="457"/>
        <item x="565"/>
        <item x="631"/>
        <item x="97"/>
        <item x="425"/>
        <item x="574"/>
        <item x="345"/>
        <item x="123"/>
        <item x="435"/>
        <item x="118"/>
        <item x="484"/>
        <item x="607"/>
        <item x="427"/>
        <item x="177"/>
        <item x="157"/>
        <item x="83"/>
        <item x="374"/>
        <item x="246"/>
        <item x="596"/>
        <item x="269"/>
        <item x="276"/>
        <item x="620"/>
        <item x="331"/>
        <item x="153"/>
        <item x="311"/>
        <item x="55"/>
        <item x="365"/>
        <item x="148"/>
        <item x="396"/>
        <item x="92"/>
        <item x="463"/>
        <item x="132"/>
        <item x="247"/>
        <item x="595"/>
        <item x="522"/>
        <item x="370"/>
        <item x="321"/>
        <item x="390"/>
        <item x="430"/>
        <item x="491"/>
        <item x="459"/>
        <item x="600"/>
        <item x="251"/>
        <item x="344"/>
        <item x="477"/>
        <item x="170"/>
        <item x="318"/>
        <item x="621"/>
        <item x="286"/>
        <item x="42"/>
        <item x="531"/>
        <item x="143"/>
        <item x="312"/>
        <item x="443"/>
        <item x="371"/>
        <item x="45"/>
        <item x="17"/>
        <item x="610"/>
        <item x="530"/>
        <item x="490"/>
        <item x="89"/>
        <item x="461"/>
        <item x="195"/>
        <item x="100"/>
        <item x="233"/>
        <item x="352"/>
        <item x="440"/>
        <item x="141"/>
        <item x="59"/>
        <item x="47"/>
        <item x="54"/>
        <item x="709"/>
        <item x="228"/>
        <item x="225"/>
        <item x="122"/>
        <item x="527"/>
        <item x="446"/>
        <item x="9"/>
        <item x="110"/>
        <item x="406"/>
        <item x="690"/>
        <item x="0"/>
        <item x="41"/>
        <item x="551"/>
        <item x="583"/>
        <item x="305"/>
        <item x="503"/>
        <item x="65"/>
        <item x="90"/>
        <item x="147"/>
        <item x="242"/>
        <item x="652"/>
        <item x="553"/>
        <item x="176"/>
        <item x="278"/>
        <item x="554"/>
        <item x="509"/>
        <item x="196"/>
        <item x="73"/>
        <item x="154"/>
        <item x="478"/>
        <item x="417"/>
        <item x="128"/>
        <item x="694"/>
        <item x="388"/>
        <item x="61"/>
        <item x="659"/>
        <item x="683"/>
        <item x="710"/>
        <item x="49"/>
        <item x="698"/>
        <item x="482"/>
        <item x="436"/>
        <item x="185"/>
        <item x="651"/>
        <item x="658"/>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numFmtId="14" showAll="0">
      <items count="25">
        <item x="22"/>
        <item x="1"/>
        <item x="20"/>
        <item x="8"/>
        <item x="3"/>
        <item x="17"/>
        <item x="2"/>
        <item x="9"/>
        <item x="4"/>
        <item x="16"/>
        <item x="10"/>
        <item x="15"/>
        <item x="21"/>
        <item x="12"/>
        <item x="7"/>
        <item x="14"/>
        <item x="6"/>
        <item x="11"/>
        <item x="13"/>
        <item x="5"/>
        <item x="23"/>
        <item x="18"/>
        <item x="0"/>
        <item x="19"/>
        <item t="default"/>
      </items>
    </pivotField>
    <pivotField showAll="0" defaultSubtotal="0">
      <items count="1">
        <item x="0"/>
      </items>
    </pivotField>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Items count="1">
    <i/>
  </rowItems>
  <colItems count="1">
    <i/>
  </colItems>
  <dataFields count="1">
    <dataField name="Sum of Units_Sold"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182F9CC8-24DA-454F-9379-2D96DB967428}" name="PivotTable1" cacheId="2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6">
  <location ref="A3" firstHeaderRow="0" firstDataRow="0" firstDataCol="0"/>
  <pivotFields count="18">
    <pivotField showAll="0">
      <items count="732">
        <item x="398"/>
        <item x="333"/>
        <item x="353"/>
        <item x="552"/>
        <item x="483"/>
        <item x="723"/>
        <item x="167"/>
        <item x="277"/>
        <item x="391"/>
        <item x="650"/>
        <item x="557"/>
        <item x="68"/>
        <item x="397"/>
        <item x="572"/>
        <item x="541"/>
        <item x="135"/>
        <item x="386"/>
        <item x="558"/>
        <item x="255"/>
        <item x="708"/>
        <item x="285"/>
        <item x="715"/>
        <item x="151"/>
        <item x="722"/>
        <item x="592"/>
        <item x="506"/>
        <item x="300"/>
        <item x="80"/>
        <item x="686"/>
        <item x="623"/>
        <item x="569"/>
        <item x="155"/>
        <item x="559"/>
        <item x="498"/>
        <item x="571"/>
        <item x="328"/>
        <item x="121"/>
        <item x="98"/>
        <item x="189"/>
        <item x="667"/>
        <item x="264"/>
        <item x="165"/>
        <item x="533"/>
        <item x="525"/>
        <item x="487"/>
        <item x="217"/>
        <item x="608"/>
        <item x="322"/>
        <item x="262"/>
        <item x="523"/>
        <item x="76"/>
        <item x="576"/>
        <item x="481"/>
        <item x="634"/>
        <item x="26"/>
        <item x="662"/>
        <item x="680"/>
        <item x="12"/>
        <item x="1"/>
        <item x="720"/>
        <item x="431"/>
        <item x="628"/>
        <item x="53"/>
        <item x="486"/>
        <item x="310"/>
        <item x="174"/>
        <item x="244"/>
        <item x="448"/>
        <item x="287"/>
        <item x="337"/>
        <item x="52"/>
        <item x="338"/>
        <item x="136"/>
        <item x="508"/>
        <item x="169"/>
        <item x="526"/>
        <item x="347"/>
        <item x="622"/>
        <item x="456"/>
        <item x="158"/>
        <item x="383"/>
        <item x="317"/>
        <item x="419"/>
        <item x="84"/>
        <item x="612"/>
        <item x="125"/>
        <item x="72"/>
        <item x="590"/>
        <item x="297"/>
        <item x="584"/>
        <item x="350"/>
        <item x="511"/>
        <item x="681"/>
        <item x="351"/>
        <item x="447"/>
        <item x="111"/>
        <item x="424"/>
        <item x="323"/>
        <item x="56"/>
        <item x="617"/>
        <item x="81"/>
        <item x="60"/>
        <item x="645"/>
        <item x="536"/>
        <item x="93"/>
        <item x="64"/>
        <item x="654"/>
        <item x="556"/>
        <item x="304"/>
        <item x="638"/>
        <item x="549"/>
        <item x="401"/>
        <item x="455"/>
        <item x="172"/>
        <item x="326"/>
        <item x="500"/>
        <item x="11"/>
        <item x="629"/>
        <item x="599"/>
        <item x="616"/>
        <item x="129"/>
        <item x="281"/>
        <item x="19"/>
        <item x="87"/>
        <item x="496"/>
        <item x="714"/>
        <item x="282"/>
        <item x="588"/>
        <item x="33"/>
        <item x="641"/>
        <item x="579"/>
        <item x="149"/>
        <item x="288"/>
        <item x="4"/>
        <item x="438"/>
        <item x="480"/>
        <item x="627"/>
        <item x="517"/>
        <item x="501"/>
        <item x="329"/>
        <item x="471"/>
        <item x="695"/>
        <item x="342"/>
        <item x="273"/>
        <item x="161"/>
        <item x="36"/>
        <item x="139"/>
        <item x="485"/>
        <item x="682"/>
        <item x="221"/>
        <item x="648"/>
        <item x="187"/>
        <item x="492"/>
        <item x="292"/>
        <item x="392"/>
        <item x="105"/>
        <item x="515"/>
        <item x="162"/>
        <item x="34"/>
        <item x="265"/>
        <item x="306"/>
        <item x="499"/>
        <item x="175"/>
        <item x="520"/>
        <item x="62"/>
        <item x="190"/>
        <item x="51"/>
        <item x="220"/>
        <item x="408"/>
        <item x="689"/>
        <item x="716"/>
        <item x="150"/>
        <item x="407"/>
        <item x="534"/>
        <item x="235"/>
        <item x="50"/>
        <item x="58"/>
        <item x="31"/>
        <item x="675"/>
        <item x="166"/>
        <item x="339"/>
        <item x="239"/>
        <item x="137"/>
        <item x="86"/>
        <item x="516"/>
        <item x="433"/>
        <item x="263"/>
        <item x="46"/>
        <item x="57"/>
        <item x="663"/>
        <item x="376"/>
        <item x="464"/>
        <item x="518"/>
        <item x="3"/>
        <item x="214"/>
        <item x="140"/>
        <item x="258"/>
        <item x="120"/>
        <item x="597"/>
        <item x="688"/>
        <item x="378"/>
        <item x="382"/>
        <item x="261"/>
        <item x="473"/>
        <item x="724"/>
        <item x="307"/>
        <item x="213"/>
        <item x="636"/>
        <item x="2"/>
        <item x="387"/>
        <item x="181"/>
        <item x="280"/>
        <item x="301"/>
        <item x="229"/>
        <item x="705"/>
        <item x="243"/>
        <item x="384"/>
        <item x="191"/>
        <item x="547"/>
        <item x="570"/>
        <item x="726"/>
        <item x="604"/>
        <item x="512"/>
        <item x="543"/>
        <item x="529"/>
        <item x="260"/>
        <item x="124"/>
        <item x="711"/>
        <item x="677"/>
        <item x="71"/>
        <item x="729"/>
        <item x="106"/>
        <item x="13"/>
        <item x="78"/>
        <item x="206"/>
        <item x="127"/>
        <item x="298"/>
        <item x="248"/>
        <item x="363"/>
        <item x="204"/>
        <item x="327"/>
        <item x="334"/>
        <item x="367"/>
        <item x="216"/>
        <item x="416"/>
        <item x="5"/>
        <item x="8"/>
        <item x="237"/>
        <item x="466"/>
        <item x="101"/>
        <item x="544"/>
        <item x="626"/>
        <item x="475"/>
        <item x="532"/>
        <item x="712"/>
        <item x="230"/>
        <item x="479"/>
        <item x="275"/>
        <item x="649"/>
        <item x="567"/>
        <item x="252"/>
        <item x="566"/>
        <item x="302"/>
        <item x="69"/>
        <item x="236"/>
        <item x="442"/>
        <item x="208"/>
        <item x="575"/>
        <item x="22"/>
        <item x="375"/>
        <item x="586"/>
        <item x="679"/>
        <item x="697"/>
        <item x="28"/>
        <item x="39"/>
        <item x="356"/>
        <item x="538"/>
        <item x="668"/>
        <item x="290"/>
        <item x="625"/>
        <item x="630"/>
        <item x="341"/>
        <item x="451"/>
        <item x="205"/>
        <item x="372"/>
        <item x="730"/>
        <item x="412"/>
        <item x="452"/>
        <item x="44"/>
        <item x="585"/>
        <item x="380"/>
        <item x="578"/>
        <item x="450"/>
        <item x="245"/>
        <item x="361"/>
        <item x="223"/>
        <item x="271"/>
        <item x="423"/>
        <item x="163"/>
        <item x="203"/>
        <item x="601"/>
        <item x="366"/>
        <item x="35"/>
        <item x="231"/>
        <item x="405"/>
        <item x="587"/>
        <item x="133"/>
        <item x="562"/>
        <item x="656"/>
        <item x="395"/>
        <item x="426"/>
        <item x="85"/>
        <item x="684"/>
        <item x="632"/>
        <item x="324"/>
        <item x="381"/>
        <item x="640"/>
        <item x="15"/>
        <item x="112"/>
        <item x="32"/>
        <item x="432"/>
        <item x="184"/>
        <item x="359"/>
        <item x="539"/>
        <item x="211"/>
        <item x="470"/>
        <item x="545"/>
        <item x="404"/>
        <item x="257"/>
        <item x="400"/>
        <item x="40"/>
        <item x="422"/>
        <item x="568"/>
        <item x="379"/>
        <item x="241"/>
        <item x="109"/>
        <item x="362"/>
        <item x="444"/>
        <item x="453"/>
        <item x="673"/>
        <item x="713"/>
        <item x="164"/>
        <item x="643"/>
        <item x="614"/>
        <item x="721"/>
        <item x="142"/>
        <item x="676"/>
        <item x="368"/>
        <item x="314"/>
        <item x="201"/>
        <item x="692"/>
        <item x="24"/>
        <item x="107"/>
        <item x="437"/>
        <item x="458"/>
        <item x="117"/>
        <item x="354"/>
        <item x="618"/>
        <item x="589"/>
        <item x="560"/>
        <item x="66"/>
        <item x="279"/>
        <item x="309"/>
        <item x="504"/>
        <item x="296"/>
        <item x="691"/>
        <item x="67"/>
        <item x="340"/>
        <item x="460"/>
        <item x="718"/>
        <item x="702"/>
        <item x="94"/>
        <item x="96"/>
        <item x="415"/>
        <item x="267"/>
        <item x="657"/>
        <item x="82"/>
        <item x="308"/>
        <item x="666"/>
        <item x="330"/>
        <item x="647"/>
        <item x="358"/>
        <item x="226"/>
        <item x="685"/>
        <item x="146"/>
        <item x="108"/>
        <item x="192"/>
        <item x="335"/>
        <item x="222"/>
        <item x="283"/>
        <item x="104"/>
        <item x="346"/>
        <item x="414"/>
        <item x="693"/>
        <item x="707"/>
        <item x="700"/>
        <item x="294"/>
        <item x="598"/>
        <item x="474"/>
        <item x="646"/>
        <item x="29"/>
        <item x="357"/>
        <item x="138"/>
        <item x="410"/>
        <item x="173"/>
        <item x="445"/>
        <item x="227"/>
        <item x="95"/>
        <item x="670"/>
        <item x="152"/>
        <item x="256"/>
        <item x="240"/>
        <item x="70"/>
        <item x="77"/>
        <item x="540"/>
        <item x="25"/>
        <item x="704"/>
        <item x="171"/>
        <item x="249"/>
        <item x="428"/>
        <item x="232"/>
        <item x="537"/>
        <item x="725"/>
        <item x="18"/>
        <item x="671"/>
        <item x="465"/>
        <item x="180"/>
        <item x="580"/>
        <item x="114"/>
        <item x="507"/>
        <item x="99"/>
        <item x="348"/>
        <item x="661"/>
        <item x="615"/>
        <item x="664"/>
        <item x="605"/>
        <item x="193"/>
        <item x="669"/>
        <item x="116"/>
        <item x="254"/>
        <item x="699"/>
        <item x="502"/>
        <item x="355"/>
        <item x="332"/>
        <item x="289"/>
        <item x="472"/>
        <item x="284"/>
        <item x="10"/>
        <item x="411"/>
        <item x="20"/>
        <item x="145"/>
        <item x="313"/>
        <item x="421"/>
        <item x="218"/>
        <item x="665"/>
        <item x="103"/>
        <item x="23"/>
        <item x="79"/>
        <item x="441"/>
        <item x="611"/>
        <item x="198"/>
        <item x="701"/>
        <item x="719"/>
        <item x="207"/>
        <item x="434"/>
        <item x="403"/>
        <item x="253"/>
        <item x="706"/>
        <item x="528"/>
        <item x="619"/>
        <item x="469"/>
        <item x="144"/>
        <item x="291"/>
        <item x="468"/>
        <item x="602"/>
        <item x="542"/>
        <item x="546"/>
        <item x="413"/>
        <item x="369"/>
        <item x="524"/>
        <item x="510"/>
        <item x="591"/>
        <item x="349"/>
        <item x="209"/>
        <item x="561"/>
        <item x="274"/>
        <item x="14"/>
        <item x="642"/>
        <item x="219"/>
        <item x="272"/>
        <item x="200"/>
        <item x="639"/>
        <item x="606"/>
        <item x="581"/>
        <item x="131"/>
        <item x="476"/>
        <item x="462"/>
        <item x="7"/>
        <item x="389"/>
        <item x="674"/>
        <item x="168"/>
        <item x="449"/>
        <item x="74"/>
        <item x="577"/>
        <item x="364"/>
        <item x="454"/>
        <item x="199"/>
        <item x="728"/>
        <item x="550"/>
        <item x="409"/>
        <item x="27"/>
        <item x="210"/>
        <item x="377"/>
        <item x="202"/>
        <item x="115"/>
        <item x="493"/>
        <item x="635"/>
        <item x="624"/>
        <item x="215"/>
        <item x="183"/>
        <item x="38"/>
        <item x="672"/>
        <item x="393"/>
        <item x="660"/>
        <item x="75"/>
        <item x="505"/>
        <item x="613"/>
        <item x="637"/>
        <item x="63"/>
        <item x="703"/>
        <item x="514"/>
        <item x="259"/>
        <item x="494"/>
        <item x="134"/>
        <item x="266"/>
        <item x="160"/>
        <item x="489"/>
        <item x="555"/>
        <item x="594"/>
        <item x="394"/>
        <item x="336"/>
        <item x="250"/>
        <item x="91"/>
        <item x="182"/>
        <item x="495"/>
        <item x="373"/>
        <item x="16"/>
        <item x="320"/>
        <item x="197"/>
        <item x="519"/>
        <item x="179"/>
        <item x="653"/>
        <item x="126"/>
        <item x="593"/>
        <item x="88"/>
        <item x="30"/>
        <item x="548"/>
        <item x="37"/>
        <item x="582"/>
        <item x="678"/>
        <item x="130"/>
        <item x="633"/>
        <item x="488"/>
        <item x="429"/>
        <item x="325"/>
        <item x="159"/>
        <item x="467"/>
        <item x="21"/>
        <item x="609"/>
        <item x="563"/>
        <item x="573"/>
        <item x="696"/>
        <item x="603"/>
        <item x="119"/>
        <item x="727"/>
        <item x="497"/>
        <item x="48"/>
        <item x="234"/>
        <item x="295"/>
        <item x="303"/>
        <item x="212"/>
        <item x="717"/>
        <item x="564"/>
        <item x="186"/>
        <item x="270"/>
        <item x="316"/>
        <item x="420"/>
        <item x="399"/>
        <item x="644"/>
        <item x="385"/>
        <item x="238"/>
        <item x="102"/>
        <item x="43"/>
        <item x="535"/>
        <item x="293"/>
        <item x="178"/>
        <item x="315"/>
        <item x="188"/>
        <item x="299"/>
        <item x="687"/>
        <item x="655"/>
        <item x="513"/>
        <item x="6"/>
        <item x="418"/>
        <item x="402"/>
        <item x="268"/>
        <item x="319"/>
        <item x="224"/>
        <item x="156"/>
        <item x="343"/>
        <item x="439"/>
        <item x="360"/>
        <item x="521"/>
        <item x="194"/>
        <item x="113"/>
        <item x="457"/>
        <item x="565"/>
        <item x="631"/>
        <item x="97"/>
        <item x="425"/>
        <item x="574"/>
        <item x="345"/>
        <item x="123"/>
        <item x="435"/>
        <item x="118"/>
        <item x="484"/>
        <item x="607"/>
        <item x="427"/>
        <item x="177"/>
        <item x="157"/>
        <item x="83"/>
        <item x="374"/>
        <item x="246"/>
        <item x="596"/>
        <item x="269"/>
        <item x="276"/>
        <item x="620"/>
        <item x="331"/>
        <item x="153"/>
        <item x="311"/>
        <item x="55"/>
        <item x="365"/>
        <item x="148"/>
        <item x="396"/>
        <item x="92"/>
        <item x="463"/>
        <item x="132"/>
        <item x="247"/>
        <item x="595"/>
        <item x="522"/>
        <item x="370"/>
        <item x="321"/>
        <item x="390"/>
        <item x="430"/>
        <item x="491"/>
        <item x="459"/>
        <item x="600"/>
        <item x="251"/>
        <item x="344"/>
        <item x="477"/>
        <item x="170"/>
        <item x="318"/>
        <item x="621"/>
        <item x="286"/>
        <item x="42"/>
        <item x="531"/>
        <item x="143"/>
        <item x="312"/>
        <item x="443"/>
        <item x="371"/>
        <item x="45"/>
        <item x="17"/>
        <item x="610"/>
        <item x="530"/>
        <item x="490"/>
        <item x="89"/>
        <item x="461"/>
        <item x="195"/>
        <item x="100"/>
        <item x="233"/>
        <item x="352"/>
        <item x="440"/>
        <item x="141"/>
        <item x="59"/>
        <item x="47"/>
        <item x="54"/>
        <item x="709"/>
        <item x="228"/>
        <item x="225"/>
        <item x="122"/>
        <item x="527"/>
        <item x="446"/>
        <item x="9"/>
        <item x="110"/>
        <item x="406"/>
        <item x="690"/>
        <item x="0"/>
        <item x="41"/>
        <item x="551"/>
        <item x="583"/>
        <item x="305"/>
        <item x="503"/>
        <item x="65"/>
        <item x="90"/>
        <item x="147"/>
        <item x="242"/>
        <item x="652"/>
        <item x="553"/>
        <item x="176"/>
        <item x="278"/>
        <item x="554"/>
        <item x="509"/>
        <item x="196"/>
        <item x="73"/>
        <item x="154"/>
        <item x="478"/>
        <item x="417"/>
        <item x="128"/>
        <item x="694"/>
        <item x="388"/>
        <item x="61"/>
        <item x="659"/>
        <item x="683"/>
        <item x="710"/>
        <item x="49"/>
        <item x="698"/>
        <item x="482"/>
        <item x="436"/>
        <item x="185"/>
        <item x="651"/>
        <item x="658"/>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axis="axisRow" numFmtId="14" showAll="0">
      <items count="25">
        <item x="22"/>
        <item x="1"/>
        <item x="20"/>
        <item x="8"/>
        <item x="3"/>
        <item x="17"/>
        <item x="2"/>
        <item x="9"/>
        <item x="4"/>
        <item x="16"/>
        <item x="10"/>
        <item x="15"/>
        <item x="21"/>
        <item x="12"/>
        <item x="7"/>
        <item x="14"/>
        <item x="6"/>
        <item x="11"/>
        <item x="13"/>
        <item x="5"/>
        <item x="23"/>
        <item x="18"/>
        <item x="0"/>
        <item x="19"/>
        <item t="default"/>
      </items>
    </pivotField>
    <pivotField showAll="0" defaultSubtotal="0">
      <items count="1">
        <item x="0"/>
      </items>
    </pivotField>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1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8" baseField="0" baseItem="0" numFmtId="166"/>
  </dataFields>
  <chartFormats count="2">
    <chartFormat chart="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v>
    <v>8</v>
    <v>25</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53BB559-538F-48F9-AC25-9B43F0AB6A98}" sourceName="Region">
  <pivotTables>
    <pivotTable tabId="17" name="PivotTable12"/>
  </pivotTables>
  <data>
    <tabular pivotCacheId="730548290">
      <items count="5">
        <i x="3" s="1"/>
        <i x="2" s="1"/>
        <i x="1"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ventory_Status" xr10:uid="{3038F491-CA8B-4F9D-B569-8C99BEF8F7CD}" sourceName="Inventory_Status">
  <pivotTables>
    <pivotTable tabId="17" name="PivotTable13"/>
  </pivotTables>
  <data>
    <tabular pivotCacheId="730548290">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59CED6A-F69A-4151-9F30-B8809BA0CB0D}" sourceName="Category">
  <pivotTables>
    <pivotTable tabId="17" name="PivotTable14"/>
  </pivotTables>
  <data>
    <tabular pivotCacheId="730548290">
      <items count="10">
        <i x="4" s="1"/>
        <i x="2" s="1"/>
        <i x="1" s="1"/>
        <i x="5" s="1"/>
        <i x="7" s="1"/>
        <i x="0" s="1"/>
        <i x="9" s="1"/>
        <i x="8" s="1"/>
        <i x="3"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8FE5F04-ED04-40D5-A7CC-63C236417128}" cache="Slicer_Region" caption="Region" style="Slicer Style 2" rowHeight="234950"/>
  <slicer name="Inventory_Status" xr10:uid="{F920BDD7-E06D-4B3F-99B5-EC18FF601474}" cache="Slicer_Inventory_Status" caption="Inventory_Status" style="Slicer Style 2" rowHeight="234950"/>
  <slicer name="Category" xr10:uid="{4CEF6459-2EDE-4BE1-917A-F34AE0FF16B6}" cache="Slicer_Category" caption="Category" style="Slicer Style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EA6DF6E-6A36-4419-80BB-31483BE4BAD3}" name="Table3" displayName="Table3" ref="A1:E31" totalsRowShown="0">
  <autoFilter ref="A1:E31" xr:uid="{9EA6DF6E-6A36-4419-80BB-31483BE4BAD3}"/>
  <tableColumns count="5">
    <tableColumn id="1" xr3:uid="{2E84CCA5-14A9-4336-BBCE-0DD29DE942E3}" name="Timeline" dataDxfId="34"/>
    <tableColumn id="2" xr3:uid="{3DC0079A-A627-4F8B-9242-57B1129739DC}" name="Values"/>
    <tableColumn id="3" xr3:uid="{9C512CE9-167A-4BB9-86DC-730BBDCC6352}" name="Forecast">
      <calculatedColumnFormula>_xlfn.FORECAST.ETS(A2,$B$2:$B$25,$A$2:$A$25,1,1)</calculatedColumnFormula>
    </tableColumn>
    <tableColumn id="4" xr3:uid="{0D2A239E-5EDF-4DAE-A4DF-620C0779F46C}" name="Lower Confidence Bound" dataDxfId="33">
      <calculatedColumnFormula>C2-_xlfn.FORECAST.ETS.CONFINT(A2,$B$2:$B$25,$A$2:$A$25,0.95,1,1)</calculatedColumnFormula>
    </tableColumn>
    <tableColumn id="5" xr3:uid="{65E9939E-0221-496A-9303-CCDE036E3AFA}" name="Upper Confidence Bound" dataDxfId="32">
      <calculatedColumnFormula>C2+_xlfn.FORECAST.ETS.CONFINT(A2,$B$2:$B$25,$A$2:$A$25,0.95,1,1)</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6CCF8CB-48BE-4B19-AB86-0DDAB8FEB57A}" name="Table1" displayName="Table1" ref="A1:N20001" totalsRowShown="0">
  <autoFilter ref="A1:N20001" xr:uid="{C6CCF8CB-48BE-4B19-AB86-0DDAB8FEB57A}"/>
  <tableColumns count="14">
    <tableColumn id="1" xr3:uid="{EFAE7DF2-ABDD-46F1-ACC2-19447F9F3705}" name="Order_Date"/>
    <tableColumn id="2" xr3:uid="{BF20257D-3FE9-48B4-8EC8-00D5D0B52BBF}" name="Product_ID"/>
    <tableColumn id="3" xr3:uid="{E1BB4F37-7616-4252-84BE-466C196C4C4C}" name="Product_Name"/>
    <tableColumn id="4" xr3:uid="{462DFC14-0984-453D-AC73-D038DC6B5FCB}" name="Category"/>
    <tableColumn id="5" xr3:uid="{579E38FA-74D7-4913-A927-AE5924774F39}" name="Supplier"/>
    <tableColumn id="6" xr3:uid="{1949AE4E-4E90-4328-A81A-16A6A8B8F298}" name="Region"/>
    <tableColumn id="7" xr3:uid="{BEB576F0-12B4-4640-9CFA-E06EA738DB71}" name="Units_Sold"/>
    <tableColumn id="8" xr3:uid="{756B14D8-FA35-4037-8DF5-0929E4B227F3}" name="Unit_Price"/>
    <tableColumn id="9" xr3:uid="{BF22918D-7969-4DA1-BE83-62A5FCF829C6}" name="Revenue"/>
    <tableColumn id="10" xr3:uid="{157BEED0-3B91-43B6-8AEA-88FB539364B7}" name="Current_Stock"/>
    <tableColumn id="11" xr3:uid="{2F60F412-AE12-4CE6-BAA3-D33A24E4E7A3}" name="Lead_Time_Days"/>
    <tableColumn id="12" xr3:uid="{AB0D859B-E4F5-47E3-A192-85586B1AD261}" name="Inventory_Status"/>
    <tableColumn id="13" xr3:uid="{FFE82BD0-B950-4C1A-A663-A1FC335D29D8}" name="Inventory_Value" dataDxfId="31">
      <calculatedColumnFormula>(Table1[[#This Row],[Current_Stock]]*Table1[[#This Row],[Unit_Price]])</calculatedColumnFormula>
    </tableColumn>
    <tableColumn id="14" xr3:uid="{3D64A71D-D742-4AB6-A6EF-0915CE037077}" name="Month&amp;year" dataDxfId="30">
      <calculatedColumnFormula>DATE(YEAR(Table1[[#This Row],[Order_Date]]),MONTH(Table1[[#This Row],[Order_Date]]),1)</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Month_year" xr10:uid="{DD0383A9-9954-4B91-A51D-EC4BA47E6B1F}" sourceName="Month&amp;year">
  <pivotTables>
    <pivotTable tabId="17" name="PivotTable11"/>
  </pivotTables>
  <state minimalRefreshVersion="6" lastRefreshVersion="6" pivotCacheId="730548290" filterType="dateBetween">
    <selection startDate="2023-01-01T00:00:00" endDate="2023-01-31T00:00:00"/>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Month&amp;year" xr10:uid="{8C33898F-6F22-474C-B5D5-D32AFD800D90}" cache="NativeTimeline_Month_year" caption="Select Date Range" showHorizontalScrollbar="0" level="2" selectionLevel="2" scrollPosition="2023-01-01T00:00:00" style="Timeline Style 1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5" Type="http://schemas.openxmlformats.org/officeDocument/2006/relationships/pivotTable" Target="../pivotTables/pivotTable12.xml"/><Relationship Id="rId4" Type="http://schemas.openxmlformats.org/officeDocument/2006/relationships/pivotTable" Target="../pivotTables/pivotTable1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8" Type="http://schemas.openxmlformats.org/officeDocument/2006/relationships/pivotTable" Target="../pivotTables/pivotTable20.xml"/><Relationship Id="rId13" Type="http://schemas.openxmlformats.org/officeDocument/2006/relationships/pivotTable" Target="../pivotTables/pivotTable25.xml"/><Relationship Id="rId3" Type="http://schemas.openxmlformats.org/officeDocument/2006/relationships/pivotTable" Target="../pivotTables/pivotTable15.xml"/><Relationship Id="rId7" Type="http://schemas.openxmlformats.org/officeDocument/2006/relationships/pivotTable" Target="../pivotTables/pivotTable19.xml"/><Relationship Id="rId12" Type="http://schemas.openxmlformats.org/officeDocument/2006/relationships/pivotTable" Target="../pivotTables/pivotTable24.xml"/><Relationship Id="rId2" Type="http://schemas.openxmlformats.org/officeDocument/2006/relationships/pivotTable" Target="../pivotTables/pivotTable14.xml"/><Relationship Id="rId16" Type="http://schemas.openxmlformats.org/officeDocument/2006/relationships/drawing" Target="../drawings/drawing4.xml"/><Relationship Id="rId1" Type="http://schemas.openxmlformats.org/officeDocument/2006/relationships/pivotTable" Target="../pivotTables/pivotTable13.xml"/><Relationship Id="rId6" Type="http://schemas.openxmlformats.org/officeDocument/2006/relationships/pivotTable" Target="../pivotTables/pivotTable18.xml"/><Relationship Id="rId11" Type="http://schemas.openxmlformats.org/officeDocument/2006/relationships/pivotTable" Target="../pivotTables/pivotTable23.xml"/><Relationship Id="rId5" Type="http://schemas.openxmlformats.org/officeDocument/2006/relationships/pivotTable" Target="../pivotTables/pivotTable17.xml"/><Relationship Id="rId15" Type="http://schemas.openxmlformats.org/officeDocument/2006/relationships/pivotTable" Target="../pivotTables/pivotTable27.xml"/><Relationship Id="rId10" Type="http://schemas.openxmlformats.org/officeDocument/2006/relationships/pivotTable" Target="../pivotTables/pivotTable22.xml"/><Relationship Id="rId4" Type="http://schemas.openxmlformats.org/officeDocument/2006/relationships/pivotTable" Target="../pivotTables/pivotTable16.xml"/><Relationship Id="rId9" Type="http://schemas.openxmlformats.org/officeDocument/2006/relationships/pivotTable" Target="../pivotTables/pivotTable21.xml"/><Relationship Id="rId14" Type="http://schemas.openxmlformats.org/officeDocument/2006/relationships/pivotTable" Target="../pivotTables/pivotTable2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4AFEF-48F2-4F89-87B3-96FC418BC367}">
  <dimension ref="A1"/>
  <sheetViews>
    <sheetView showGridLines="0" tabSelected="1" zoomScale="30" zoomScaleNormal="41" workbookViewId="0">
      <selection activeCell="AL42" sqref="AL42"/>
    </sheetView>
  </sheetViews>
  <sheetFormatPr defaultRowHeight="14.4"/>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9B67D-4515-4090-8C3F-182D7A5C6173}">
  <dimension ref="B1:AB46"/>
  <sheetViews>
    <sheetView topLeftCell="D1" zoomScale="80" zoomScaleNormal="80" workbookViewId="0">
      <selection activeCell="AO46" sqref="AO46"/>
    </sheetView>
  </sheetViews>
  <sheetFormatPr defaultRowHeight="14.4"/>
  <cols>
    <col min="1" max="1" width="20.44140625" bestFit="1" customWidth="1"/>
    <col min="2" max="2" width="22.33203125" bestFit="1" customWidth="1"/>
    <col min="3" max="3" width="16.5546875" bestFit="1" customWidth="1"/>
    <col min="4" max="4" width="11.77734375" customWidth="1"/>
    <col min="5" max="5" width="27.5546875" bestFit="1" customWidth="1"/>
    <col min="6" max="6" width="16.5546875" bestFit="1" customWidth="1"/>
    <col min="8" max="8" width="17.6640625" bestFit="1" customWidth="1"/>
    <col min="9" max="9" width="16.5546875" bestFit="1" customWidth="1"/>
    <col min="11" max="11" width="10.88671875" bestFit="1" customWidth="1"/>
    <col min="12" max="12" width="16.5546875" bestFit="1" customWidth="1"/>
    <col min="13" max="13" width="15.109375" bestFit="1" customWidth="1"/>
    <col min="14" max="14" width="24.5546875" bestFit="1" customWidth="1"/>
    <col min="15" max="15" width="22.77734375" bestFit="1" customWidth="1"/>
    <col min="16" max="16" width="16.21875" bestFit="1" customWidth="1"/>
    <col min="17" max="17" width="16.5546875" bestFit="1" customWidth="1"/>
    <col min="18" max="18" width="18.21875" bestFit="1" customWidth="1"/>
    <col min="19" max="19" width="29.33203125" bestFit="1" customWidth="1"/>
    <col min="21" max="21" width="24.5546875" bestFit="1" customWidth="1"/>
    <col min="22" max="22" width="29.33203125" bestFit="1" customWidth="1"/>
    <col min="24" max="24" width="30.109375" bestFit="1" customWidth="1"/>
    <col min="25" max="25" width="29.33203125" bestFit="1" customWidth="1"/>
    <col min="27" max="27" width="24.77734375" bestFit="1" customWidth="1"/>
    <col min="28" max="28" width="29.33203125" bestFit="1" customWidth="1"/>
  </cols>
  <sheetData>
    <row r="1" spans="2:28">
      <c r="H1" s="3"/>
      <c r="I1" s="3"/>
      <c r="M1" s="3"/>
      <c r="N1" s="3"/>
      <c r="P1" s="3"/>
      <c r="Q1" s="3"/>
    </row>
    <row r="4" spans="2:28">
      <c r="X4" s="4"/>
      <c r="Y4" s="4"/>
      <c r="AA4" s="4"/>
      <c r="AB4" s="4"/>
    </row>
    <row r="5" spans="2:28">
      <c r="B5" s="4"/>
      <c r="C5" s="4"/>
      <c r="E5" s="3"/>
      <c r="F5" s="3"/>
      <c r="H5" s="3"/>
      <c r="I5" s="3"/>
      <c r="K5" s="3"/>
      <c r="L5" s="3"/>
    </row>
    <row r="6" spans="2:28">
      <c r="B6" s="44" t="s">
        <v>1395</v>
      </c>
      <c r="C6" s="45"/>
      <c r="E6" s="44" t="s">
        <v>1396</v>
      </c>
      <c r="F6" s="45"/>
      <c r="H6" s="44" t="s">
        <v>1397</v>
      </c>
      <c r="I6" s="45"/>
      <c r="K6" s="44" t="s">
        <v>1398</v>
      </c>
      <c r="L6" s="45"/>
      <c r="N6" s="4"/>
      <c r="O6" s="4"/>
      <c r="P6" s="4"/>
      <c r="R6" s="4"/>
      <c r="S6" s="4"/>
      <c r="U6" s="4"/>
      <c r="V6" s="4"/>
    </row>
    <row r="7" spans="2:28">
      <c r="B7" s="55" t="s">
        <v>1394</v>
      </c>
      <c r="C7" s="56" t="s">
        <v>1393</v>
      </c>
      <c r="E7" s="1" t="s">
        <v>1394</v>
      </c>
      <c r="F7" t="s">
        <v>1393</v>
      </c>
      <c r="H7" s="1" t="s">
        <v>3</v>
      </c>
      <c r="I7" t="s">
        <v>1393</v>
      </c>
      <c r="K7" s="1" t="s">
        <v>5</v>
      </c>
      <c r="L7" t="s">
        <v>1393</v>
      </c>
      <c r="P7" s="30"/>
    </row>
    <row r="8" spans="2:28">
      <c r="B8" s="57" t="s">
        <v>384</v>
      </c>
      <c r="C8" s="58">
        <v>3620</v>
      </c>
      <c r="E8" s="2" t="s">
        <v>492</v>
      </c>
      <c r="F8" s="52">
        <v>307</v>
      </c>
      <c r="H8" s="2" t="s">
        <v>22</v>
      </c>
      <c r="I8" s="52">
        <v>80830</v>
      </c>
      <c r="K8" s="2" t="s">
        <v>40</v>
      </c>
      <c r="L8" s="52">
        <v>72452</v>
      </c>
      <c r="P8" s="6"/>
    </row>
    <row r="9" spans="2:28">
      <c r="B9" s="57" t="s">
        <v>312</v>
      </c>
      <c r="C9" s="58">
        <v>3472</v>
      </c>
      <c r="E9" s="2" t="s">
        <v>1192</v>
      </c>
      <c r="F9" s="52">
        <v>306</v>
      </c>
      <c r="H9" s="2" t="s">
        <v>44</v>
      </c>
      <c r="I9" s="52">
        <v>77201</v>
      </c>
      <c r="K9" s="2" t="s">
        <v>60</v>
      </c>
      <c r="L9" s="52">
        <v>72366</v>
      </c>
      <c r="P9" s="6"/>
    </row>
    <row r="10" spans="2:28">
      <c r="B10" s="57" t="s">
        <v>21</v>
      </c>
      <c r="C10" s="58">
        <v>3308</v>
      </c>
      <c r="E10" s="2" t="s">
        <v>142</v>
      </c>
      <c r="F10" s="52">
        <v>306</v>
      </c>
      <c r="H10" s="2" t="s">
        <v>33</v>
      </c>
      <c r="I10" s="52">
        <v>34852</v>
      </c>
      <c r="K10" s="2" t="s">
        <v>17</v>
      </c>
      <c r="L10" s="52">
        <v>71813</v>
      </c>
      <c r="P10" s="6"/>
    </row>
    <row r="11" spans="2:28">
      <c r="B11" s="57" t="s">
        <v>595</v>
      </c>
      <c r="C11" s="58">
        <v>3264</v>
      </c>
      <c r="E11" s="2" t="s">
        <v>542</v>
      </c>
      <c r="F11" s="52">
        <v>288</v>
      </c>
      <c r="H11" s="2" t="s">
        <v>84</v>
      </c>
      <c r="I11" s="52">
        <v>34681</v>
      </c>
      <c r="K11" s="2" t="s">
        <v>46</v>
      </c>
      <c r="L11" s="52">
        <v>71339</v>
      </c>
    </row>
    <row r="12" spans="2:28">
      <c r="B12" s="57" t="s">
        <v>448</v>
      </c>
      <c r="C12" s="58">
        <v>3220</v>
      </c>
      <c r="E12" s="2" t="s">
        <v>526</v>
      </c>
      <c r="F12" s="52">
        <v>281</v>
      </c>
      <c r="H12" s="2" t="s">
        <v>15</v>
      </c>
      <c r="I12" s="52">
        <v>32764</v>
      </c>
      <c r="K12" s="2" t="s">
        <v>29</v>
      </c>
      <c r="L12" s="52">
        <v>70692</v>
      </c>
    </row>
    <row r="13" spans="2:28">
      <c r="B13" s="57" t="s">
        <v>179</v>
      </c>
      <c r="C13" s="58">
        <v>3190</v>
      </c>
      <c r="E13" s="2" t="s">
        <v>727</v>
      </c>
      <c r="F13" s="52">
        <v>280</v>
      </c>
      <c r="H13" s="2" t="s">
        <v>183</v>
      </c>
      <c r="I13" s="52">
        <v>32328</v>
      </c>
      <c r="K13" s="2" t="s">
        <v>1392</v>
      </c>
      <c r="L13" s="52">
        <v>358662</v>
      </c>
    </row>
    <row r="14" spans="2:28">
      <c r="B14" s="57" t="s">
        <v>820</v>
      </c>
      <c r="C14" s="58">
        <v>3102</v>
      </c>
      <c r="E14" s="2" t="s">
        <v>198</v>
      </c>
      <c r="F14" s="52">
        <v>279</v>
      </c>
      <c r="H14" s="2" t="s">
        <v>38</v>
      </c>
      <c r="I14" s="52">
        <v>31521</v>
      </c>
    </row>
    <row r="15" spans="2:28">
      <c r="B15" s="57" t="s">
        <v>960</v>
      </c>
      <c r="C15" s="58">
        <v>3080</v>
      </c>
      <c r="E15" s="2" t="s">
        <v>978</v>
      </c>
      <c r="F15" s="52">
        <v>278</v>
      </c>
      <c r="H15" s="2" t="s">
        <v>53</v>
      </c>
      <c r="I15" s="52">
        <v>12448</v>
      </c>
    </row>
    <row r="16" spans="2:28">
      <c r="B16" s="57" t="s">
        <v>831</v>
      </c>
      <c r="C16" s="58">
        <v>3060</v>
      </c>
      <c r="E16" s="2" t="s">
        <v>556</v>
      </c>
      <c r="F16" s="52">
        <v>275</v>
      </c>
      <c r="H16" s="2" t="s">
        <v>27</v>
      </c>
      <c r="I16" s="52">
        <v>11368</v>
      </c>
    </row>
    <row r="17" spans="2:12">
      <c r="B17" s="57" t="s">
        <v>265</v>
      </c>
      <c r="C17" s="58">
        <v>2979</v>
      </c>
      <c r="E17" s="2" t="s">
        <v>612</v>
      </c>
      <c r="F17" s="52">
        <v>275</v>
      </c>
      <c r="H17" s="2" t="s">
        <v>96</v>
      </c>
      <c r="I17" s="52">
        <v>10669</v>
      </c>
    </row>
    <row r="18" spans="2:12">
      <c r="B18" s="57" t="s">
        <v>1392</v>
      </c>
      <c r="C18" s="58">
        <v>32295</v>
      </c>
      <c r="E18" s="2" t="s">
        <v>1392</v>
      </c>
      <c r="F18" s="52">
        <v>2875</v>
      </c>
      <c r="H18" s="2" t="s">
        <v>1392</v>
      </c>
      <c r="I18" s="52">
        <v>358662</v>
      </c>
    </row>
    <row r="22" spans="2:12">
      <c r="C22" s="11" t="s">
        <v>1459</v>
      </c>
    </row>
    <row r="23" spans="2:12" ht="14.4" customHeight="1">
      <c r="C23" s="41" t="s">
        <v>1458</v>
      </c>
      <c r="D23" s="41"/>
      <c r="E23" s="41"/>
      <c r="F23" s="41"/>
      <c r="G23" s="41"/>
      <c r="H23" s="41"/>
      <c r="I23" s="41"/>
      <c r="J23" s="41"/>
      <c r="K23" s="41"/>
      <c r="L23" s="41"/>
    </row>
    <row r="24" spans="2:12">
      <c r="C24" s="41"/>
      <c r="D24" s="41"/>
      <c r="E24" s="41"/>
      <c r="F24" s="41"/>
      <c r="G24" s="41"/>
      <c r="H24" s="41"/>
      <c r="I24" s="41"/>
      <c r="J24" s="41"/>
      <c r="K24" s="41"/>
      <c r="L24" s="41"/>
    </row>
    <row r="25" spans="2:12">
      <c r="C25" s="41"/>
      <c r="D25" s="41"/>
      <c r="E25" s="41"/>
      <c r="F25" s="41"/>
      <c r="G25" s="41"/>
      <c r="H25" s="41"/>
      <c r="I25" s="41"/>
      <c r="J25" s="41"/>
      <c r="K25" s="41"/>
      <c r="L25" s="41"/>
    </row>
    <row r="26" spans="2:12">
      <c r="C26" s="41"/>
      <c r="D26" s="41"/>
      <c r="E26" s="41"/>
      <c r="F26" s="41"/>
      <c r="G26" s="41"/>
      <c r="H26" s="41"/>
      <c r="I26" s="41"/>
      <c r="J26" s="41"/>
      <c r="K26" s="41"/>
      <c r="L26" s="41"/>
    </row>
    <row r="27" spans="2:12">
      <c r="C27" s="41"/>
      <c r="D27" s="41"/>
      <c r="E27" s="41"/>
      <c r="F27" s="41"/>
      <c r="G27" s="41"/>
      <c r="H27" s="41"/>
      <c r="I27" s="41"/>
      <c r="J27" s="41"/>
      <c r="K27" s="41"/>
      <c r="L27" s="41"/>
    </row>
    <row r="28" spans="2:12">
      <c r="C28" s="41"/>
      <c r="D28" s="41"/>
      <c r="E28" s="41"/>
      <c r="F28" s="41"/>
      <c r="G28" s="41"/>
      <c r="H28" s="41"/>
      <c r="I28" s="41"/>
      <c r="J28" s="41"/>
      <c r="K28" s="41"/>
      <c r="L28" s="41"/>
    </row>
    <row r="29" spans="2:12">
      <c r="C29" s="41"/>
      <c r="D29" s="41"/>
      <c r="E29" s="41"/>
      <c r="F29" s="41"/>
      <c r="G29" s="41"/>
      <c r="H29" s="41"/>
      <c r="I29" s="41"/>
      <c r="J29" s="41"/>
      <c r="K29" s="41"/>
      <c r="L29" s="41"/>
    </row>
    <row r="30" spans="2:12">
      <c r="C30" s="41"/>
      <c r="D30" s="41"/>
      <c r="E30" s="41"/>
      <c r="F30" s="41"/>
      <c r="G30" s="41"/>
      <c r="H30" s="41"/>
      <c r="I30" s="41"/>
      <c r="J30" s="41"/>
      <c r="K30" s="41"/>
      <c r="L30" s="41"/>
    </row>
    <row r="31" spans="2:12">
      <c r="C31" s="41"/>
      <c r="D31" s="41"/>
      <c r="E31" s="41"/>
      <c r="F31" s="41"/>
      <c r="G31" s="41"/>
      <c r="H31" s="41"/>
      <c r="I31" s="41"/>
      <c r="J31" s="41"/>
      <c r="K31" s="41"/>
      <c r="L31" s="41"/>
    </row>
    <row r="32" spans="2:12">
      <c r="C32" s="41"/>
      <c r="D32" s="41"/>
      <c r="E32" s="41"/>
      <c r="F32" s="41"/>
      <c r="G32" s="41"/>
      <c r="H32" s="41"/>
      <c r="I32" s="41"/>
      <c r="J32" s="41"/>
      <c r="K32" s="41"/>
      <c r="L32" s="41"/>
    </row>
    <row r="33" spans="3:12">
      <c r="C33" s="41"/>
      <c r="D33" s="41"/>
      <c r="E33" s="41"/>
      <c r="F33" s="41"/>
      <c r="G33" s="41"/>
      <c r="H33" s="41"/>
      <c r="I33" s="41"/>
      <c r="J33" s="41"/>
      <c r="K33" s="41"/>
      <c r="L33" s="41"/>
    </row>
    <row r="34" spans="3:12">
      <c r="C34" s="41"/>
      <c r="D34" s="41"/>
      <c r="E34" s="41"/>
      <c r="F34" s="41"/>
      <c r="G34" s="41"/>
      <c r="H34" s="41"/>
      <c r="I34" s="41"/>
      <c r="J34" s="41"/>
      <c r="K34" s="41"/>
      <c r="L34" s="41"/>
    </row>
    <row r="35" spans="3:12">
      <c r="C35" s="41"/>
      <c r="D35" s="41"/>
      <c r="E35" s="41"/>
      <c r="F35" s="41"/>
      <c r="G35" s="41"/>
      <c r="H35" s="41"/>
      <c r="I35" s="41"/>
      <c r="J35" s="41"/>
      <c r="K35" s="41"/>
      <c r="L35" s="41"/>
    </row>
    <row r="36" spans="3:12">
      <c r="C36" s="41"/>
      <c r="D36" s="41"/>
      <c r="E36" s="41"/>
      <c r="F36" s="41"/>
      <c r="G36" s="41"/>
      <c r="H36" s="41"/>
      <c r="I36" s="41"/>
      <c r="J36" s="41"/>
      <c r="K36" s="41"/>
      <c r="L36" s="41"/>
    </row>
    <row r="37" spans="3:12">
      <c r="C37" s="41"/>
      <c r="D37" s="41"/>
      <c r="E37" s="41"/>
      <c r="F37" s="41"/>
      <c r="G37" s="41"/>
      <c r="H37" s="41"/>
      <c r="I37" s="41"/>
      <c r="J37" s="41"/>
      <c r="K37" s="41"/>
      <c r="L37" s="41"/>
    </row>
    <row r="39" spans="3:12">
      <c r="C39" s="11" t="s">
        <v>1411</v>
      </c>
    </row>
    <row r="40" spans="3:12">
      <c r="C40" s="42" t="s">
        <v>1460</v>
      </c>
      <c r="D40" s="43"/>
      <c r="E40" s="43"/>
      <c r="F40" s="43"/>
      <c r="G40" s="43"/>
      <c r="H40" s="43"/>
      <c r="I40" s="43"/>
      <c r="J40" s="43"/>
      <c r="K40" s="43"/>
      <c r="L40" s="43"/>
    </row>
    <row r="41" spans="3:12">
      <c r="C41" s="43"/>
      <c r="D41" s="43"/>
      <c r="E41" s="43"/>
      <c r="F41" s="43"/>
      <c r="G41" s="43"/>
      <c r="H41" s="43"/>
      <c r="I41" s="43"/>
      <c r="J41" s="43"/>
      <c r="K41" s="43"/>
      <c r="L41" s="43"/>
    </row>
    <row r="42" spans="3:12">
      <c r="C42" s="43"/>
      <c r="D42" s="43"/>
      <c r="E42" s="43"/>
      <c r="F42" s="43"/>
      <c r="G42" s="43"/>
      <c r="H42" s="43"/>
      <c r="I42" s="43"/>
      <c r="J42" s="43"/>
      <c r="K42" s="43"/>
      <c r="L42" s="43"/>
    </row>
    <row r="43" spans="3:12">
      <c r="C43" s="43"/>
      <c r="D43" s="43"/>
      <c r="E43" s="43"/>
      <c r="F43" s="43"/>
      <c r="G43" s="43"/>
      <c r="H43" s="43"/>
      <c r="I43" s="43"/>
      <c r="J43" s="43"/>
      <c r="K43" s="43"/>
      <c r="L43" s="43"/>
    </row>
    <row r="44" spans="3:12">
      <c r="C44" s="43"/>
      <c r="D44" s="43"/>
      <c r="E44" s="43"/>
      <c r="F44" s="43"/>
      <c r="G44" s="43"/>
      <c r="H44" s="43"/>
      <c r="I44" s="43"/>
      <c r="J44" s="43"/>
      <c r="K44" s="43"/>
      <c r="L44" s="43"/>
    </row>
    <row r="45" spans="3:12">
      <c r="C45" s="43"/>
      <c r="D45" s="43"/>
      <c r="E45" s="43"/>
      <c r="F45" s="43"/>
      <c r="G45" s="43"/>
      <c r="H45" s="43"/>
      <c r="I45" s="43"/>
      <c r="J45" s="43"/>
      <c r="K45" s="43"/>
      <c r="L45" s="43"/>
    </row>
    <row r="46" spans="3:12">
      <c r="C46" s="43"/>
      <c r="D46" s="43"/>
      <c r="E46" s="43"/>
      <c r="F46" s="43"/>
      <c r="G46" s="43"/>
      <c r="H46" s="43"/>
      <c r="I46" s="43"/>
      <c r="J46" s="43"/>
      <c r="K46" s="43"/>
      <c r="L46" s="43"/>
    </row>
  </sheetData>
  <mergeCells count="6">
    <mergeCell ref="C23:L37"/>
    <mergeCell ref="C40:L46"/>
    <mergeCell ref="B6:C6"/>
    <mergeCell ref="E6:F6"/>
    <mergeCell ref="H6:I6"/>
    <mergeCell ref="K6:L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30FD3-4602-46A6-9519-18DFDD8B0620}">
  <dimension ref="A3:AR304"/>
  <sheetViews>
    <sheetView topLeftCell="AC4" workbookViewId="0">
      <selection activeCell="AO46" sqref="AO46"/>
    </sheetView>
  </sheetViews>
  <sheetFormatPr defaultRowHeight="14.4"/>
  <cols>
    <col min="1" max="1" width="26.77734375" bestFit="1" customWidth="1"/>
    <col min="2" max="2" width="14.88671875" bestFit="1" customWidth="1"/>
    <col min="8" max="8" width="26.77734375" bestFit="1" customWidth="1"/>
    <col min="9" max="9" width="14.21875" bestFit="1" customWidth="1"/>
    <col min="10" max="10" width="12" bestFit="1" customWidth="1"/>
    <col min="11" max="11" width="19.6640625" bestFit="1" customWidth="1"/>
    <col min="22" max="22" width="12.5546875" bestFit="1" customWidth="1"/>
    <col min="23" max="23" width="21.109375" bestFit="1" customWidth="1"/>
    <col min="24" max="24" width="21.5546875" bestFit="1" customWidth="1"/>
    <col min="25" max="25" width="12" bestFit="1" customWidth="1"/>
    <col min="42" max="42" width="11.21875" bestFit="1" customWidth="1"/>
    <col min="43" max="43" width="21.5546875" bestFit="1" customWidth="1"/>
    <col min="44" max="44" width="10.109375" bestFit="1" customWidth="1"/>
  </cols>
  <sheetData>
    <row r="3" spans="1:44">
      <c r="A3" s="1" t="s">
        <v>1394</v>
      </c>
      <c r="B3" t="s">
        <v>1399</v>
      </c>
      <c r="H3" s="10" t="s">
        <v>1394</v>
      </c>
      <c r="I3" s="10" t="s">
        <v>1399</v>
      </c>
      <c r="J3" s="10" t="s">
        <v>1400</v>
      </c>
      <c r="K3" s="10" t="s">
        <v>1401</v>
      </c>
      <c r="L3" s="10" t="s">
        <v>1402</v>
      </c>
    </row>
    <row r="4" spans="1:44">
      <c r="A4" s="2" t="s">
        <v>179</v>
      </c>
      <c r="B4" s="52">
        <v>35748700.559999995</v>
      </c>
      <c r="H4" t="s">
        <v>179</v>
      </c>
      <c r="I4">
        <v>35748700.559999995</v>
      </c>
      <c r="J4" s="7">
        <f>(I4/$I$304)</f>
        <v>1.872624400260792E-2</v>
      </c>
      <c r="K4" s="8">
        <f>J4</f>
        <v>1.872624400260792E-2</v>
      </c>
      <c r="L4" t="str">
        <f>IF(K4&lt;=80%,"A",IF(K4&lt;=95%,"B","C"))</f>
        <v>A</v>
      </c>
    </row>
    <row r="5" spans="1:44">
      <c r="A5" s="2" t="s">
        <v>21</v>
      </c>
      <c r="B5" s="52">
        <v>33945960.099999994</v>
      </c>
      <c r="H5" t="s">
        <v>21</v>
      </c>
      <c r="I5">
        <v>33945960.099999994</v>
      </c>
      <c r="J5" s="7">
        <f t="shared" ref="J5:J68" si="0">(I5/$I$304)</f>
        <v>1.7781914357096085E-2</v>
      </c>
      <c r="K5" s="8">
        <f>(K4+J5)</f>
        <v>3.6508158359704002E-2</v>
      </c>
      <c r="L5" t="str">
        <f t="shared" ref="L5:L68" si="1">IF(K5&lt;=80%,"A",IF(K5&lt;=95%,"B","C"))</f>
        <v>A</v>
      </c>
    </row>
    <row r="6" spans="1:44">
      <c r="A6" s="2" t="s">
        <v>103</v>
      </c>
      <c r="B6" s="52">
        <v>33431073.640000004</v>
      </c>
      <c r="H6" t="s">
        <v>103</v>
      </c>
      <c r="I6">
        <v>33431073.640000004</v>
      </c>
      <c r="J6" s="7">
        <f t="shared" si="0"/>
        <v>1.7512201351236861E-2</v>
      </c>
      <c r="K6" s="8">
        <f t="shared" ref="K6:K69" si="2">(K5+J6)</f>
        <v>5.4020359710940866E-2</v>
      </c>
      <c r="L6" t="str">
        <f t="shared" si="1"/>
        <v>A</v>
      </c>
    </row>
    <row r="7" spans="1:44">
      <c r="A7" s="2" t="s">
        <v>595</v>
      </c>
      <c r="B7" s="52">
        <v>32904488.509999994</v>
      </c>
      <c r="H7" t="s">
        <v>595</v>
      </c>
      <c r="I7">
        <v>32904488.509999994</v>
      </c>
      <c r="J7" s="7">
        <f t="shared" si="0"/>
        <v>1.7236360230355425E-2</v>
      </c>
      <c r="K7" s="8">
        <f t="shared" si="2"/>
        <v>7.1256719941296287E-2</v>
      </c>
      <c r="L7" t="str">
        <f t="shared" si="1"/>
        <v>A</v>
      </c>
      <c r="V7" s="1" t="s">
        <v>1402</v>
      </c>
      <c r="W7" t="s">
        <v>1403</v>
      </c>
      <c r="X7" t="s">
        <v>1404</v>
      </c>
    </row>
    <row r="8" spans="1:44">
      <c r="A8" s="2" t="s">
        <v>960</v>
      </c>
      <c r="B8" s="52">
        <v>32178812.699999999</v>
      </c>
      <c r="H8" t="s">
        <v>960</v>
      </c>
      <c r="I8">
        <v>32178812.699999999</v>
      </c>
      <c r="J8" s="7">
        <f t="shared" si="0"/>
        <v>1.6856229426382784E-2</v>
      </c>
      <c r="K8" s="8">
        <f t="shared" si="2"/>
        <v>8.8112949367679078E-2</v>
      </c>
      <c r="L8" t="str">
        <f t="shared" si="1"/>
        <v>A</v>
      </c>
      <c r="V8" s="2" t="s">
        <v>1405</v>
      </c>
      <c r="W8">
        <v>83</v>
      </c>
      <c r="X8">
        <v>1523258165.2700005</v>
      </c>
      <c r="Y8" s="6"/>
    </row>
    <row r="9" spans="1:44">
      <c r="A9" s="2" t="s">
        <v>265</v>
      </c>
      <c r="B9" s="52">
        <v>31653508.980000004</v>
      </c>
      <c r="H9" t="s">
        <v>265</v>
      </c>
      <c r="I9">
        <v>31653508.980000004</v>
      </c>
      <c r="J9" s="7">
        <f t="shared" si="0"/>
        <v>1.6581059546580096E-2</v>
      </c>
      <c r="K9" s="8">
        <f t="shared" si="2"/>
        <v>0.10469400891425917</v>
      </c>
      <c r="L9" t="str">
        <f t="shared" si="1"/>
        <v>A</v>
      </c>
      <c r="V9" s="2" t="s">
        <v>1406</v>
      </c>
      <c r="W9">
        <v>98</v>
      </c>
      <c r="X9">
        <v>289490575.73000008</v>
      </c>
    </row>
    <row r="10" spans="1:44">
      <c r="A10" s="2" t="s">
        <v>671</v>
      </c>
      <c r="B10" s="52">
        <v>30844145.929999992</v>
      </c>
      <c r="H10" t="s">
        <v>671</v>
      </c>
      <c r="I10">
        <v>30844145.929999992</v>
      </c>
      <c r="J10" s="7">
        <f t="shared" si="0"/>
        <v>1.6157090850555549E-2</v>
      </c>
      <c r="K10" s="8">
        <f t="shared" si="2"/>
        <v>0.12085109976481473</v>
      </c>
      <c r="L10" t="str">
        <f t="shared" si="1"/>
        <v>A</v>
      </c>
      <c r="V10" s="2" t="s">
        <v>1407</v>
      </c>
      <c r="W10">
        <v>119</v>
      </c>
      <c r="X10">
        <v>96267319.829999998</v>
      </c>
    </row>
    <row r="11" spans="1:44">
      <c r="A11" s="2" t="s">
        <v>585</v>
      </c>
      <c r="B11" s="52">
        <v>30346951.790000003</v>
      </c>
      <c r="H11" t="s">
        <v>585</v>
      </c>
      <c r="I11">
        <v>30346951.790000003</v>
      </c>
      <c r="J11" s="7">
        <f t="shared" si="0"/>
        <v>1.5896645613764915E-2</v>
      </c>
      <c r="K11" s="8">
        <f t="shared" si="2"/>
        <v>0.13674774537857964</v>
      </c>
      <c r="L11" t="str">
        <f t="shared" si="1"/>
        <v>A</v>
      </c>
      <c r="V11" s="2" t="s">
        <v>1392</v>
      </c>
      <c r="W11">
        <v>300</v>
      </c>
      <c r="X11">
        <v>1909016060.8300004</v>
      </c>
    </row>
    <row r="12" spans="1:44">
      <c r="A12" s="2" t="s">
        <v>891</v>
      </c>
      <c r="B12" s="52">
        <v>29778885.450000007</v>
      </c>
      <c r="H12" t="s">
        <v>891</v>
      </c>
      <c r="I12">
        <v>29778885.450000007</v>
      </c>
      <c r="J12" s="7">
        <f t="shared" si="0"/>
        <v>1.5599075388110024E-2</v>
      </c>
      <c r="K12" s="8">
        <f t="shared" si="2"/>
        <v>0.15234682076668968</v>
      </c>
      <c r="L12" t="str">
        <f t="shared" si="1"/>
        <v>A</v>
      </c>
    </row>
    <row r="13" spans="1:44">
      <c r="A13" s="2" t="s">
        <v>202</v>
      </c>
      <c r="B13" s="52">
        <v>29659491.620000005</v>
      </c>
      <c r="H13" t="s">
        <v>202</v>
      </c>
      <c r="I13">
        <v>29659491.620000005</v>
      </c>
      <c r="J13" s="7">
        <f t="shared" si="0"/>
        <v>1.5536533310832741E-2</v>
      </c>
      <c r="K13" s="8">
        <f t="shared" si="2"/>
        <v>0.16788335407752242</v>
      </c>
      <c r="L13" t="str">
        <f t="shared" si="1"/>
        <v>A</v>
      </c>
      <c r="AP13" s="1" t="s">
        <v>1402</v>
      </c>
      <c r="AQ13" t="s">
        <v>1404</v>
      </c>
      <c r="AR13" t="s">
        <v>1486</v>
      </c>
    </row>
    <row r="14" spans="1:44">
      <c r="A14" s="2" t="s">
        <v>281</v>
      </c>
      <c r="B14" s="52">
        <v>29068194.839999992</v>
      </c>
      <c r="H14" t="s">
        <v>281</v>
      </c>
      <c r="I14">
        <v>29068194.839999992</v>
      </c>
      <c r="J14" s="7">
        <f t="shared" si="0"/>
        <v>1.5226794282370651E-2</v>
      </c>
      <c r="K14" s="8">
        <f t="shared" si="2"/>
        <v>0.18311014835989306</v>
      </c>
      <c r="L14" t="str">
        <f t="shared" si="1"/>
        <v>A</v>
      </c>
      <c r="V14" s="11" t="s">
        <v>1410</v>
      </c>
      <c r="AP14" s="2" t="s">
        <v>1405</v>
      </c>
      <c r="AQ14" s="52">
        <v>1523258165.2700005</v>
      </c>
      <c r="AR14" s="6">
        <f>(AQ14/$AQ$17)</f>
        <v>0.79792841795564551</v>
      </c>
    </row>
    <row r="15" spans="1:44">
      <c r="A15" s="2" t="s">
        <v>312</v>
      </c>
      <c r="B15" s="52">
        <v>28992616.34</v>
      </c>
      <c r="H15" t="s">
        <v>312</v>
      </c>
      <c r="I15">
        <v>28992616.34</v>
      </c>
      <c r="J15" s="7">
        <f t="shared" si="0"/>
        <v>1.5187203992089315E-2</v>
      </c>
      <c r="K15" s="8">
        <f t="shared" si="2"/>
        <v>0.19829735235198237</v>
      </c>
      <c r="L15" t="str">
        <f t="shared" si="1"/>
        <v>A</v>
      </c>
      <c r="V15" s="41" t="s">
        <v>1409</v>
      </c>
      <c r="W15" s="46"/>
      <c r="X15" s="46"/>
      <c r="AP15" s="2" t="s">
        <v>1406</v>
      </c>
      <c r="AQ15" s="52">
        <v>289490575.73000008</v>
      </c>
      <c r="AR15" s="6">
        <f t="shared" ref="AR15:AR17" si="3">(AQ15/$AQ$17)</f>
        <v>0.15164386600505372</v>
      </c>
    </row>
    <row r="16" spans="1:44">
      <c r="A16" s="2" t="s">
        <v>387</v>
      </c>
      <c r="B16" s="52">
        <v>28776653.470000006</v>
      </c>
      <c r="H16" t="s">
        <v>387</v>
      </c>
      <c r="I16">
        <v>28776653.470000006</v>
      </c>
      <c r="J16" s="7">
        <f t="shared" si="0"/>
        <v>1.5074076148677616E-2</v>
      </c>
      <c r="K16" s="8">
        <f t="shared" si="2"/>
        <v>0.21337142850065999</v>
      </c>
      <c r="L16" t="str">
        <f t="shared" si="1"/>
        <v>A</v>
      </c>
      <c r="V16" s="46"/>
      <c r="W16" s="46"/>
      <c r="X16" s="46"/>
      <c r="AP16" s="2" t="s">
        <v>1407</v>
      </c>
      <c r="AQ16" s="52">
        <v>96267319.829999998</v>
      </c>
      <c r="AR16" s="6">
        <f t="shared" si="3"/>
        <v>5.0427716039300879E-2</v>
      </c>
    </row>
    <row r="17" spans="1:43">
      <c r="A17" s="2" t="s">
        <v>820</v>
      </c>
      <c r="B17" s="52">
        <v>27932487.110000003</v>
      </c>
      <c r="H17" t="s">
        <v>820</v>
      </c>
      <c r="I17">
        <v>27932487.110000003</v>
      </c>
      <c r="J17" s="7">
        <f t="shared" si="0"/>
        <v>1.463187643264538E-2</v>
      </c>
      <c r="K17" s="8">
        <f t="shared" si="2"/>
        <v>0.22800330493330537</v>
      </c>
      <c r="L17" t="str">
        <f t="shared" si="1"/>
        <v>A</v>
      </c>
      <c r="V17" s="46"/>
      <c r="W17" s="46"/>
      <c r="X17" s="46"/>
      <c r="AP17" s="2" t="s">
        <v>1392</v>
      </c>
      <c r="AQ17" s="52">
        <v>1909016060.8300004</v>
      </c>
    </row>
    <row r="18" spans="1:43">
      <c r="A18" s="2" t="s">
        <v>883</v>
      </c>
      <c r="B18" s="52">
        <v>27881852.589999996</v>
      </c>
      <c r="H18" t="s">
        <v>883</v>
      </c>
      <c r="I18">
        <v>27881852.589999996</v>
      </c>
      <c r="J18" s="7">
        <f t="shared" si="0"/>
        <v>1.4605352548934317E-2</v>
      </c>
      <c r="K18" s="8">
        <f t="shared" si="2"/>
        <v>0.2426086574822397</v>
      </c>
      <c r="L18" t="str">
        <f t="shared" si="1"/>
        <v>A</v>
      </c>
      <c r="V18" s="46"/>
      <c r="W18" s="46"/>
      <c r="X18" s="46"/>
    </row>
    <row r="19" spans="1:43">
      <c r="A19" s="2" t="s">
        <v>229</v>
      </c>
      <c r="B19" s="52">
        <v>27420013.759999998</v>
      </c>
      <c r="H19" t="s">
        <v>229</v>
      </c>
      <c r="I19">
        <v>27420013.759999998</v>
      </c>
      <c r="J19" s="7">
        <f t="shared" si="0"/>
        <v>1.4363427486345164E-2</v>
      </c>
      <c r="K19" s="8">
        <f t="shared" si="2"/>
        <v>0.25697208496858487</v>
      </c>
      <c r="L19" t="str">
        <f t="shared" si="1"/>
        <v>A</v>
      </c>
      <c r="V19" s="46"/>
      <c r="W19" s="46"/>
      <c r="X19" s="46"/>
    </row>
    <row r="20" spans="1:43">
      <c r="A20" s="2" t="s">
        <v>866</v>
      </c>
      <c r="B20" s="52">
        <v>25853177.559999999</v>
      </c>
      <c r="H20" t="s">
        <v>866</v>
      </c>
      <c r="I20">
        <v>25853177.559999999</v>
      </c>
      <c r="J20" s="7">
        <f t="shared" si="0"/>
        <v>1.3542671583789388E-2</v>
      </c>
      <c r="K20" s="8">
        <f t="shared" si="2"/>
        <v>0.27051475655237428</v>
      </c>
      <c r="L20" t="str">
        <f t="shared" si="1"/>
        <v>A</v>
      </c>
      <c r="V20" s="46"/>
      <c r="W20" s="46"/>
      <c r="X20" s="46"/>
    </row>
    <row r="21" spans="1:43">
      <c r="A21" s="2" t="s">
        <v>528</v>
      </c>
      <c r="B21" s="52">
        <v>25738181.809999999</v>
      </c>
      <c r="H21" t="s">
        <v>528</v>
      </c>
      <c r="I21">
        <v>25738181.809999999</v>
      </c>
      <c r="J21" s="7">
        <f t="shared" si="0"/>
        <v>1.3482433353027724E-2</v>
      </c>
      <c r="K21" s="8">
        <f t="shared" si="2"/>
        <v>0.28399718990540201</v>
      </c>
      <c r="L21" t="str">
        <f t="shared" si="1"/>
        <v>A</v>
      </c>
      <c r="V21" s="46"/>
      <c r="W21" s="46"/>
      <c r="X21" s="46"/>
    </row>
    <row r="22" spans="1:43">
      <c r="A22" s="2" t="s">
        <v>784</v>
      </c>
      <c r="B22" s="52">
        <v>25710586.130000003</v>
      </c>
      <c r="H22" t="s">
        <v>784</v>
      </c>
      <c r="I22">
        <v>25710586.130000003</v>
      </c>
      <c r="J22" s="7">
        <f t="shared" si="0"/>
        <v>1.3467977906284128E-2</v>
      </c>
      <c r="K22" s="8">
        <f t="shared" si="2"/>
        <v>0.29746516781168614</v>
      </c>
      <c r="L22" t="str">
        <f t="shared" si="1"/>
        <v>A</v>
      </c>
      <c r="V22" s="46"/>
      <c r="W22" s="46"/>
      <c r="X22" s="46"/>
    </row>
    <row r="23" spans="1:43">
      <c r="A23" s="2" t="s">
        <v>306</v>
      </c>
      <c r="B23" s="52">
        <v>25467475.770000007</v>
      </c>
      <c r="H23" t="s">
        <v>306</v>
      </c>
      <c r="I23">
        <v>25467475.770000007</v>
      </c>
      <c r="J23" s="7">
        <f t="shared" si="0"/>
        <v>1.3340629391523966E-2</v>
      </c>
      <c r="K23" s="8">
        <f t="shared" si="2"/>
        <v>0.31080579720321011</v>
      </c>
      <c r="L23" t="str">
        <f t="shared" si="1"/>
        <v>A</v>
      </c>
      <c r="V23" s="46"/>
      <c r="W23" s="46"/>
      <c r="X23" s="46"/>
    </row>
    <row r="24" spans="1:43">
      <c r="A24" s="2" t="s">
        <v>372</v>
      </c>
      <c r="B24" s="52">
        <v>25115937.300000004</v>
      </c>
      <c r="H24" t="s">
        <v>372</v>
      </c>
      <c r="I24">
        <v>25115937.300000004</v>
      </c>
      <c r="J24" s="7">
        <f t="shared" si="0"/>
        <v>1.3156482973265358E-2</v>
      </c>
      <c r="K24" s="8">
        <f t="shared" si="2"/>
        <v>0.32396228017647549</v>
      </c>
      <c r="L24" t="str">
        <f t="shared" si="1"/>
        <v>A</v>
      </c>
      <c r="V24" s="46"/>
      <c r="W24" s="46"/>
      <c r="X24" s="46"/>
    </row>
    <row r="25" spans="1:43">
      <c r="A25" s="2" t="s">
        <v>735</v>
      </c>
      <c r="B25" s="52">
        <v>24906480.519999996</v>
      </c>
      <c r="H25" t="s">
        <v>735</v>
      </c>
      <c r="I25">
        <v>24906480.519999996</v>
      </c>
      <c r="J25" s="7">
        <f t="shared" si="0"/>
        <v>1.3046763215376605E-2</v>
      </c>
      <c r="K25" s="8">
        <f t="shared" si="2"/>
        <v>0.33700904339185211</v>
      </c>
      <c r="L25" t="str">
        <f t="shared" si="1"/>
        <v>A</v>
      </c>
      <c r="V25" s="46"/>
      <c r="W25" s="46"/>
      <c r="X25" s="46"/>
    </row>
    <row r="26" spans="1:43">
      <c r="A26" s="2" t="s">
        <v>323</v>
      </c>
      <c r="B26" s="52">
        <v>24544410.889999997</v>
      </c>
      <c r="H26" t="s">
        <v>323</v>
      </c>
      <c r="I26">
        <v>24544410.889999997</v>
      </c>
      <c r="J26" s="7">
        <f t="shared" si="0"/>
        <v>1.2857100258930561E-2</v>
      </c>
      <c r="K26" s="8">
        <f t="shared" si="2"/>
        <v>0.34986614365078267</v>
      </c>
      <c r="L26" t="str">
        <f t="shared" si="1"/>
        <v>A</v>
      </c>
      <c r="V26" s="46"/>
      <c r="W26" s="46"/>
      <c r="X26" s="46"/>
    </row>
    <row r="27" spans="1:43">
      <c r="A27" s="2" t="s">
        <v>874</v>
      </c>
      <c r="B27" s="52">
        <v>24328302.66</v>
      </c>
      <c r="H27" t="s">
        <v>874</v>
      </c>
      <c r="I27">
        <v>24328302.66</v>
      </c>
      <c r="J27" s="7">
        <f t="shared" si="0"/>
        <v>1.2743896271581163E-2</v>
      </c>
      <c r="K27" s="8">
        <f t="shared" si="2"/>
        <v>0.36261003992236385</v>
      </c>
      <c r="L27" t="str">
        <f t="shared" si="1"/>
        <v>A</v>
      </c>
    </row>
    <row r="28" spans="1:43">
      <c r="A28" s="2" t="s">
        <v>833</v>
      </c>
      <c r="B28" s="52">
        <v>24226644.68</v>
      </c>
      <c r="H28" t="s">
        <v>833</v>
      </c>
      <c r="I28">
        <v>24226644.68</v>
      </c>
      <c r="J28" s="7">
        <f t="shared" si="0"/>
        <v>1.2690644765695036E-2</v>
      </c>
      <c r="K28" s="8">
        <f t="shared" si="2"/>
        <v>0.37530068468805888</v>
      </c>
      <c r="L28" t="str">
        <f t="shared" si="1"/>
        <v>A</v>
      </c>
      <c r="V28" s="3"/>
      <c r="W28" s="3"/>
      <c r="X28" s="3"/>
    </row>
    <row r="29" spans="1:43">
      <c r="A29" s="2" t="s">
        <v>369</v>
      </c>
      <c r="B29" s="52">
        <v>24054888.350000009</v>
      </c>
      <c r="H29" t="s">
        <v>369</v>
      </c>
      <c r="I29">
        <v>24054888.350000009</v>
      </c>
      <c r="J29" s="7">
        <f t="shared" si="0"/>
        <v>1.2600673636837525E-2</v>
      </c>
      <c r="K29" s="8">
        <f t="shared" si="2"/>
        <v>0.38790135832489642</v>
      </c>
      <c r="L29" t="str">
        <f t="shared" si="1"/>
        <v>A</v>
      </c>
      <c r="V29" s="47" t="s">
        <v>1411</v>
      </c>
      <c r="W29" s="47"/>
      <c r="X29" s="3"/>
    </row>
    <row r="30" spans="1:43">
      <c r="A30" s="2" t="s">
        <v>1035</v>
      </c>
      <c r="B30" s="52">
        <v>23777309.889999997</v>
      </c>
      <c r="H30" t="s">
        <v>1035</v>
      </c>
      <c r="I30">
        <v>23777309.889999997</v>
      </c>
      <c r="J30" s="7">
        <f t="shared" si="0"/>
        <v>1.2455269695144482E-2</v>
      </c>
      <c r="K30" s="8">
        <f t="shared" si="2"/>
        <v>0.40035662802004091</v>
      </c>
      <c r="L30" t="str">
        <f t="shared" si="1"/>
        <v>A</v>
      </c>
      <c r="V30" s="41" t="s">
        <v>1408</v>
      </c>
      <c r="W30" s="46"/>
      <c r="X30" s="46"/>
    </row>
    <row r="31" spans="1:43">
      <c r="A31" s="2" t="s">
        <v>935</v>
      </c>
      <c r="B31" s="52">
        <v>23672748.82</v>
      </c>
      <c r="H31" t="s">
        <v>935</v>
      </c>
      <c r="I31">
        <v>23672748.82</v>
      </c>
      <c r="J31" s="7">
        <f t="shared" si="0"/>
        <v>1.240049746344595E-2</v>
      </c>
      <c r="K31" s="8">
        <f t="shared" si="2"/>
        <v>0.41275712548348686</v>
      </c>
      <c r="L31" t="str">
        <f t="shared" si="1"/>
        <v>A</v>
      </c>
      <c r="V31" s="46"/>
      <c r="W31" s="46"/>
      <c r="X31" s="46"/>
    </row>
    <row r="32" spans="1:43">
      <c r="A32" s="2" t="s">
        <v>1112</v>
      </c>
      <c r="B32" s="52">
        <v>23360990.740000002</v>
      </c>
      <c r="H32" t="s">
        <v>1112</v>
      </c>
      <c r="I32">
        <v>23360990.740000002</v>
      </c>
      <c r="J32" s="7">
        <f t="shared" si="0"/>
        <v>1.2237189209316096E-2</v>
      </c>
      <c r="K32" s="8">
        <f t="shared" si="2"/>
        <v>0.42499431469280297</v>
      </c>
      <c r="L32" t="str">
        <f t="shared" si="1"/>
        <v>A</v>
      </c>
      <c r="V32" s="46"/>
      <c r="W32" s="46"/>
      <c r="X32" s="46"/>
    </row>
    <row r="33" spans="1:24">
      <c r="A33" s="2" t="s">
        <v>176</v>
      </c>
      <c r="B33" s="52">
        <v>22629736.649999995</v>
      </c>
      <c r="H33" t="s">
        <v>176</v>
      </c>
      <c r="I33">
        <v>22629736.649999995</v>
      </c>
      <c r="J33" s="7">
        <f t="shared" si="0"/>
        <v>1.1854136334589588E-2</v>
      </c>
      <c r="K33" s="8">
        <f t="shared" si="2"/>
        <v>0.43684845102739256</v>
      </c>
      <c r="L33" t="str">
        <f t="shared" si="1"/>
        <v>A</v>
      </c>
      <c r="V33" s="46"/>
      <c r="W33" s="46"/>
      <c r="X33" s="46"/>
    </row>
    <row r="34" spans="1:24">
      <c r="A34" s="2" t="s">
        <v>674</v>
      </c>
      <c r="B34" s="52">
        <v>22148795.520000003</v>
      </c>
      <c r="H34" t="s">
        <v>674</v>
      </c>
      <c r="I34">
        <v>22148795.520000003</v>
      </c>
      <c r="J34" s="7">
        <f t="shared" si="0"/>
        <v>1.160220491302214E-2</v>
      </c>
      <c r="K34" s="8">
        <f t="shared" si="2"/>
        <v>0.44845065594041472</v>
      </c>
      <c r="L34" t="str">
        <f t="shared" si="1"/>
        <v>A</v>
      </c>
      <c r="V34" s="46"/>
      <c r="W34" s="46"/>
      <c r="X34" s="46"/>
    </row>
    <row r="35" spans="1:24">
      <c r="A35" s="2" t="s">
        <v>83</v>
      </c>
      <c r="B35" s="52">
        <v>21261671.960000001</v>
      </c>
      <c r="H35" t="s">
        <v>83</v>
      </c>
      <c r="I35">
        <v>21261671.960000001</v>
      </c>
      <c r="J35" s="7">
        <f t="shared" si="0"/>
        <v>1.1137502924284393E-2</v>
      </c>
      <c r="K35" s="8">
        <f t="shared" si="2"/>
        <v>0.45958815886469911</v>
      </c>
      <c r="L35" t="str">
        <f t="shared" si="1"/>
        <v>A</v>
      </c>
      <c r="V35" s="46"/>
      <c r="W35" s="46"/>
      <c r="X35" s="46"/>
    </row>
    <row r="36" spans="1:24">
      <c r="A36" s="2" t="s">
        <v>768</v>
      </c>
      <c r="B36" s="52">
        <v>21094277.850000009</v>
      </c>
      <c r="H36" t="s">
        <v>768</v>
      </c>
      <c r="I36">
        <v>21094277.850000009</v>
      </c>
      <c r="J36" s="7">
        <f t="shared" si="0"/>
        <v>1.1049816857396505E-2</v>
      </c>
      <c r="K36" s="8">
        <f t="shared" si="2"/>
        <v>0.47063797572209565</v>
      </c>
      <c r="L36" t="str">
        <f t="shared" si="1"/>
        <v>A</v>
      </c>
      <c r="V36" s="46"/>
      <c r="W36" s="46"/>
      <c r="X36" s="46"/>
    </row>
    <row r="37" spans="1:24">
      <c r="A37" s="2" t="s">
        <v>854</v>
      </c>
      <c r="B37" s="52">
        <v>19314509.210000001</v>
      </c>
      <c r="H37" t="s">
        <v>854</v>
      </c>
      <c r="I37">
        <v>19314509.210000001</v>
      </c>
      <c r="J37" s="7">
        <f t="shared" si="0"/>
        <v>1.0117520541761422E-2</v>
      </c>
      <c r="K37" s="8">
        <f t="shared" si="2"/>
        <v>0.48075549626385705</v>
      </c>
      <c r="L37" t="str">
        <f t="shared" si="1"/>
        <v>A</v>
      </c>
      <c r="V37" s="46"/>
      <c r="W37" s="46"/>
      <c r="X37" s="46"/>
    </row>
    <row r="38" spans="1:24">
      <c r="A38" s="2" t="s">
        <v>1058</v>
      </c>
      <c r="B38" s="52">
        <v>19028072.820000004</v>
      </c>
      <c r="H38" t="s">
        <v>1058</v>
      </c>
      <c r="I38">
        <v>19028072.820000004</v>
      </c>
      <c r="J38" s="7">
        <f t="shared" si="0"/>
        <v>9.9674765500542689E-3</v>
      </c>
      <c r="K38" s="8">
        <f t="shared" si="2"/>
        <v>0.49072297281391131</v>
      </c>
      <c r="L38" t="str">
        <f t="shared" si="1"/>
        <v>A</v>
      </c>
    </row>
    <row r="39" spans="1:24">
      <c r="A39" s="2" t="s">
        <v>273</v>
      </c>
      <c r="B39" s="52">
        <v>18993060.120000001</v>
      </c>
      <c r="H39" t="s">
        <v>273</v>
      </c>
      <c r="I39">
        <v>18993060.120000001</v>
      </c>
      <c r="J39" s="7">
        <f t="shared" si="0"/>
        <v>9.9491358452700566E-3</v>
      </c>
      <c r="K39" s="8">
        <f t="shared" si="2"/>
        <v>0.50067210865918133</v>
      </c>
      <c r="L39" t="str">
        <f t="shared" si="1"/>
        <v>A</v>
      </c>
    </row>
    <row r="40" spans="1:24">
      <c r="A40" s="2" t="s">
        <v>354</v>
      </c>
      <c r="B40" s="52">
        <v>18922365.339999996</v>
      </c>
      <c r="H40" t="s">
        <v>354</v>
      </c>
      <c r="I40">
        <v>18922365.339999996</v>
      </c>
      <c r="J40" s="7">
        <f t="shared" si="0"/>
        <v>9.9121037943352593E-3</v>
      </c>
      <c r="K40" s="8">
        <f t="shared" si="2"/>
        <v>0.51058421245351659</v>
      </c>
      <c r="L40" t="str">
        <f t="shared" si="1"/>
        <v>A</v>
      </c>
    </row>
    <row r="41" spans="1:24">
      <c r="A41" s="2" t="s">
        <v>112</v>
      </c>
      <c r="B41" s="52">
        <v>18623120.580000002</v>
      </c>
      <c r="H41" t="s">
        <v>112</v>
      </c>
      <c r="I41">
        <v>18623120.580000002</v>
      </c>
      <c r="J41" s="7">
        <f t="shared" si="0"/>
        <v>9.7553503933869769E-3</v>
      </c>
      <c r="K41" s="8">
        <f t="shared" si="2"/>
        <v>0.52033956284690353</v>
      </c>
      <c r="L41" t="str">
        <f t="shared" si="1"/>
        <v>A</v>
      </c>
    </row>
    <row r="42" spans="1:24">
      <c r="A42" s="2" t="s">
        <v>480</v>
      </c>
      <c r="B42" s="52">
        <v>18528362.300000001</v>
      </c>
      <c r="H42" t="s">
        <v>480</v>
      </c>
      <c r="I42">
        <v>18528362.300000001</v>
      </c>
      <c r="J42" s="7">
        <f t="shared" si="0"/>
        <v>9.705713157774196E-3</v>
      </c>
      <c r="K42" s="8">
        <f t="shared" si="2"/>
        <v>0.53004527600467777</v>
      </c>
      <c r="L42" t="str">
        <f t="shared" si="1"/>
        <v>A</v>
      </c>
    </row>
    <row r="43" spans="1:24">
      <c r="A43" s="2" t="s">
        <v>1102</v>
      </c>
      <c r="B43" s="52">
        <v>18528119.920000002</v>
      </c>
      <c r="H43" t="s">
        <v>1102</v>
      </c>
      <c r="I43">
        <v>18528119.920000002</v>
      </c>
      <c r="J43" s="7">
        <f t="shared" si="0"/>
        <v>9.7055861918439595E-3</v>
      </c>
      <c r="K43" s="8">
        <f t="shared" si="2"/>
        <v>0.53975086219652169</v>
      </c>
      <c r="L43" t="str">
        <f t="shared" si="1"/>
        <v>A</v>
      </c>
    </row>
    <row r="44" spans="1:24">
      <c r="A44" s="2" t="s">
        <v>871</v>
      </c>
      <c r="B44" s="52">
        <v>18500003.120000008</v>
      </c>
      <c r="H44" t="s">
        <v>871</v>
      </c>
      <c r="I44">
        <v>18500003.120000008</v>
      </c>
      <c r="J44" s="7">
        <f t="shared" si="0"/>
        <v>9.6908577667788667E-3</v>
      </c>
      <c r="K44" s="8">
        <f t="shared" si="2"/>
        <v>0.5494417199633006</v>
      </c>
      <c r="L44" t="str">
        <f t="shared" si="1"/>
        <v>A</v>
      </c>
    </row>
    <row r="45" spans="1:24">
      <c r="A45" s="2" t="s">
        <v>648</v>
      </c>
      <c r="B45" s="52">
        <v>18458734.539999995</v>
      </c>
      <c r="H45" t="s">
        <v>648</v>
      </c>
      <c r="I45">
        <v>18458734.539999995</v>
      </c>
      <c r="J45" s="7">
        <f t="shared" si="0"/>
        <v>9.6692400439913131E-3</v>
      </c>
      <c r="K45" s="8">
        <f t="shared" si="2"/>
        <v>0.55911096000729188</v>
      </c>
      <c r="L45" t="str">
        <f t="shared" si="1"/>
        <v>A</v>
      </c>
    </row>
    <row r="46" spans="1:24">
      <c r="A46" s="2" t="s">
        <v>539</v>
      </c>
      <c r="B46" s="52">
        <v>18387740.07</v>
      </c>
      <c r="H46" t="s">
        <v>539</v>
      </c>
      <c r="I46">
        <v>18387740.07</v>
      </c>
      <c r="J46" s="7">
        <f t="shared" si="0"/>
        <v>9.6320510064254738E-3</v>
      </c>
      <c r="K46" s="8">
        <f t="shared" si="2"/>
        <v>0.56874301101371738</v>
      </c>
      <c r="L46" t="str">
        <f t="shared" si="1"/>
        <v>A</v>
      </c>
    </row>
    <row r="47" spans="1:24">
      <c r="A47" s="2" t="s">
        <v>905</v>
      </c>
      <c r="B47" s="52">
        <v>18250739.640000001</v>
      </c>
      <c r="H47" t="s">
        <v>905</v>
      </c>
      <c r="I47">
        <v>18250739.640000001</v>
      </c>
      <c r="J47" s="7">
        <f t="shared" si="0"/>
        <v>9.5602860627924512E-3</v>
      </c>
      <c r="K47" s="8">
        <f t="shared" si="2"/>
        <v>0.57830329707650985</v>
      </c>
      <c r="L47" t="str">
        <f t="shared" si="1"/>
        <v>A</v>
      </c>
    </row>
    <row r="48" spans="1:24">
      <c r="A48" s="2" t="s">
        <v>1071</v>
      </c>
      <c r="B48" s="52">
        <v>18130315.659999996</v>
      </c>
      <c r="H48" t="s">
        <v>1071</v>
      </c>
      <c r="I48">
        <v>18130315.659999996</v>
      </c>
      <c r="J48" s="7">
        <f t="shared" si="0"/>
        <v>9.4972043619776115E-3</v>
      </c>
      <c r="K48" s="8">
        <f t="shared" si="2"/>
        <v>0.5878005014384875</v>
      </c>
      <c r="L48" t="str">
        <f t="shared" si="1"/>
        <v>A</v>
      </c>
    </row>
    <row r="49" spans="1:12">
      <c r="A49" s="2" t="s">
        <v>378</v>
      </c>
      <c r="B49" s="52">
        <v>17986252.41</v>
      </c>
      <c r="H49" t="s">
        <v>378</v>
      </c>
      <c r="I49">
        <v>17986252.41</v>
      </c>
      <c r="J49" s="7">
        <f t="shared" si="0"/>
        <v>9.4217397009116587E-3</v>
      </c>
      <c r="K49" s="8">
        <f t="shared" si="2"/>
        <v>0.59722224113939915</v>
      </c>
      <c r="L49" t="str">
        <f t="shared" si="1"/>
        <v>A</v>
      </c>
    </row>
    <row r="50" spans="1:12">
      <c r="A50" s="2" t="s">
        <v>778</v>
      </c>
      <c r="B50" s="52">
        <v>17748293.389999997</v>
      </c>
      <c r="H50" t="s">
        <v>778</v>
      </c>
      <c r="I50">
        <v>17748293.389999997</v>
      </c>
      <c r="J50" s="7">
        <f t="shared" si="0"/>
        <v>9.2970896128990177E-3</v>
      </c>
      <c r="K50" s="8">
        <f t="shared" si="2"/>
        <v>0.60651933075229814</v>
      </c>
      <c r="L50" t="str">
        <f t="shared" si="1"/>
        <v>A</v>
      </c>
    </row>
    <row r="51" spans="1:12">
      <c r="A51" s="2" t="s">
        <v>987</v>
      </c>
      <c r="B51" s="52">
        <v>17255348.229999997</v>
      </c>
      <c r="H51" t="s">
        <v>987</v>
      </c>
      <c r="I51">
        <v>17255348.229999997</v>
      </c>
      <c r="J51" s="7">
        <f t="shared" si="0"/>
        <v>9.03887011956187E-3</v>
      </c>
      <c r="K51" s="8">
        <f t="shared" si="2"/>
        <v>0.61555820087185997</v>
      </c>
      <c r="L51" t="str">
        <f t="shared" si="1"/>
        <v>A</v>
      </c>
    </row>
    <row r="52" spans="1:12">
      <c r="A52" s="2" t="s">
        <v>124</v>
      </c>
      <c r="B52" s="52">
        <v>17117229.459999997</v>
      </c>
      <c r="H52" t="s">
        <v>124</v>
      </c>
      <c r="I52">
        <v>17117229.459999997</v>
      </c>
      <c r="J52" s="7">
        <f t="shared" si="0"/>
        <v>8.9665193558181918E-3</v>
      </c>
      <c r="K52" s="8">
        <f t="shared" si="2"/>
        <v>0.62452472022767813</v>
      </c>
      <c r="L52" t="str">
        <f t="shared" si="1"/>
        <v>A</v>
      </c>
    </row>
    <row r="53" spans="1:12">
      <c r="A53" s="2" t="s">
        <v>609</v>
      </c>
      <c r="B53" s="52">
        <v>17071784.629999999</v>
      </c>
      <c r="H53" t="s">
        <v>609</v>
      </c>
      <c r="I53">
        <v>17071784.629999999</v>
      </c>
      <c r="J53" s="7">
        <f t="shared" si="0"/>
        <v>8.9427139877375061E-3</v>
      </c>
      <c r="K53" s="8">
        <f t="shared" si="2"/>
        <v>0.63346743421541563</v>
      </c>
      <c r="L53" t="str">
        <f t="shared" si="1"/>
        <v>A</v>
      </c>
    </row>
    <row r="54" spans="1:12">
      <c r="A54" s="2" t="s">
        <v>461</v>
      </c>
      <c r="B54" s="52">
        <v>16616950.699999997</v>
      </c>
      <c r="H54" t="s">
        <v>461</v>
      </c>
      <c r="I54">
        <v>16616950.699999997</v>
      </c>
      <c r="J54" s="7">
        <f t="shared" si="0"/>
        <v>8.7044583023441376E-3</v>
      </c>
      <c r="K54" s="8">
        <f t="shared" si="2"/>
        <v>0.64217189251775975</v>
      </c>
      <c r="L54" t="str">
        <f t="shared" si="1"/>
        <v>A</v>
      </c>
    </row>
    <row r="55" spans="1:12">
      <c r="A55" s="2" t="s">
        <v>1052</v>
      </c>
      <c r="B55" s="52">
        <v>16572243.289999999</v>
      </c>
      <c r="H55" t="s">
        <v>1052</v>
      </c>
      <c r="I55">
        <v>16572243.289999999</v>
      </c>
      <c r="J55" s="7">
        <f t="shared" si="0"/>
        <v>8.6810392170271911E-3</v>
      </c>
      <c r="K55" s="8">
        <f t="shared" si="2"/>
        <v>0.65085293173478698</v>
      </c>
      <c r="L55" t="str">
        <f t="shared" si="1"/>
        <v>A</v>
      </c>
    </row>
    <row r="56" spans="1:12">
      <c r="A56" s="2" t="s">
        <v>418</v>
      </c>
      <c r="B56" s="52">
        <v>16480866.909999998</v>
      </c>
      <c r="H56" t="s">
        <v>418</v>
      </c>
      <c r="I56">
        <v>16480866.909999998</v>
      </c>
      <c r="J56" s="7">
        <f t="shared" si="0"/>
        <v>8.6331735222984242E-3</v>
      </c>
      <c r="K56" s="8">
        <f t="shared" si="2"/>
        <v>0.6594861052570854</v>
      </c>
      <c r="L56" t="str">
        <f t="shared" si="1"/>
        <v>A</v>
      </c>
    </row>
    <row r="57" spans="1:12">
      <c r="A57" s="2" t="s">
        <v>731</v>
      </c>
      <c r="B57" s="52">
        <v>16358860.99</v>
      </c>
      <c r="H57" t="s">
        <v>731</v>
      </c>
      <c r="I57">
        <v>16358860.99</v>
      </c>
      <c r="J57" s="7">
        <f t="shared" si="0"/>
        <v>8.5692631537565532E-3</v>
      </c>
      <c r="K57" s="8">
        <f t="shared" si="2"/>
        <v>0.6680553684108419</v>
      </c>
      <c r="L57" t="str">
        <f t="shared" si="1"/>
        <v>A</v>
      </c>
    </row>
    <row r="58" spans="1:12">
      <c r="A58" s="2" t="s">
        <v>1026</v>
      </c>
      <c r="B58" s="52">
        <v>16185153.819999997</v>
      </c>
      <c r="H58" t="s">
        <v>1026</v>
      </c>
      <c r="I58">
        <v>16185153.819999997</v>
      </c>
      <c r="J58" s="7">
        <f t="shared" si="0"/>
        <v>8.4782701162624211E-3</v>
      </c>
      <c r="K58" s="8">
        <f t="shared" si="2"/>
        <v>0.67653363852710435</v>
      </c>
      <c r="L58" t="str">
        <f t="shared" si="1"/>
        <v>A</v>
      </c>
    </row>
    <row r="59" spans="1:12">
      <c r="A59" s="2" t="s">
        <v>300</v>
      </c>
      <c r="B59" s="52">
        <v>16044926.930000003</v>
      </c>
      <c r="H59" t="s">
        <v>300</v>
      </c>
      <c r="I59">
        <v>16044926.930000003</v>
      </c>
      <c r="J59" s="7">
        <f t="shared" si="0"/>
        <v>8.4048150558901028E-3</v>
      </c>
      <c r="K59" s="8">
        <f t="shared" si="2"/>
        <v>0.68493845358299443</v>
      </c>
      <c r="L59" t="str">
        <f t="shared" si="1"/>
        <v>A</v>
      </c>
    </row>
    <row r="60" spans="1:12">
      <c r="A60" s="2" t="s">
        <v>489</v>
      </c>
      <c r="B60" s="52">
        <v>15286525.990000002</v>
      </c>
      <c r="H60" t="s">
        <v>489</v>
      </c>
      <c r="I60">
        <v>15286525.990000002</v>
      </c>
      <c r="J60" s="7">
        <f t="shared" si="0"/>
        <v>8.0075418450663745E-3</v>
      </c>
      <c r="K60" s="8">
        <f t="shared" si="2"/>
        <v>0.69294599542806079</v>
      </c>
      <c r="L60" t="str">
        <f t="shared" si="1"/>
        <v>A</v>
      </c>
    </row>
    <row r="61" spans="1:12">
      <c r="A61" s="2" t="s">
        <v>602</v>
      </c>
      <c r="B61" s="52">
        <v>14796330.860000001</v>
      </c>
      <c r="H61" t="s">
        <v>602</v>
      </c>
      <c r="I61">
        <v>14796330.860000001</v>
      </c>
      <c r="J61" s="7">
        <f t="shared" si="0"/>
        <v>7.7507629001124616E-3</v>
      </c>
      <c r="K61" s="8">
        <f t="shared" si="2"/>
        <v>0.70069675832817324</v>
      </c>
      <c r="L61" t="str">
        <f t="shared" si="1"/>
        <v>A</v>
      </c>
    </row>
    <row r="62" spans="1:12">
      <c r="A62" s="2" t="s">
        <v>1225</v>
      </c>
      <c r="B62" s="52">
        <v>14534154.299999997</v>
      </c>
      <c r="H62" t="s">
        <v>1225</v>
      </c>
      <c r="I62">
        <v>14534154.299999997</v>
      </c>
      <c r="J62" s="7">
        <f t="shared" si="0"/>
        <v>7.6134269366392076E-3</v>
      </c>
      <c r="K62" s="8">
        <f t="shared" si="2"/>
        <v>0.70831018526481249</v>
      </c>
      <c r="L62" t="str">
        <f t="shared" si="1"/>
        <v>A</v>
      </c>
    </row>
    <row r="63" spans="1:12">
      <c r="A63" s="2" t="s">
        <v>1118</v>
      </c>
      <c r="B63" s="52">
        <v>13816092.499999998</v>
      </c>
      <c r="H63" t="s">
        <v>1118</v>
      </c>
      <c r="I63">
        <v>13816092.499999998</v>
      </c>
      <c r="J63" s="7">
        <f t="shared" si="0"/>
        <v>7.2372845799909347E-3</v>
      </c>
      <c r="K63" s="8">
        <f t="shared" si="2"/>
        <v>0.71554746984480344</v>
      </c>
      <c r="L63" t="str">
        <f t="shared" si="1"/>
        <v>A</v>
      </c>
    </row>
    <row r="64" spans="1:12">
      <c r="A64" s="2" t="s">
        <v>384</v>
      </c>
      <c r="B64" s="52">
        <v>9242002.4299999997</v>
      </c>
      <c r="H64" t="s">
        <v>384</v>
      </c>
      <c r="I64">
        <v>9242002.4299999997</v>
      </c>
      <c r="J64" s="7">
        <f t="shared" si="0"/>
        <v>4.8412386986318853E-3</v>
      </c>
      <c r="K64" s="8">
        <f t="shared" si="2"/>
        <v>0.72038870854343529</v>
      </c>
      <c r="L64" t="str">
        <f t="shared" si="1"/>
        <v>A</v>
      </c>
    </row>
    <row r="65" spans="1:12">
      <c r="A65" s="2" t="s">
        <v>831</v>
      </c>
      <c r="B65" s="52">
        <v>8461369.5799999963</v>
      </c>
      <c r="H65" t="s">
        <v>831</v>
      </c>
      <c r="I65">
        <v>8461369.5799999963</v>
      </c>
      <c r="J65" s="7">
        <f t="shared" si="0"/>
        <v>4.4323197450319872E-3</v>
      </c>
      <c r="K65" s="8">
        <f t="shared" si="2"/>
        <v>0.72482102828846728</v>
      </c>
      <c r="L65" t="str">
        <f t="shared" si="1"/>
        <v>A</v>
      </c>
    </row>
    <row r="66" spans="1:12">
      <c r="A66" s="2" t="s">
        <v>448</v>
      </c>
      <c r="B66" s="52">
        <v>8353939.0600000015</v>
      </c>
      <c r="H66" t="s">
        <v>448</v>
      </c>
      <c r="I66">
        <v>8353939.0600000015</v>
      </c>
      <c r="J66" s="7">
        <f t="shared" si="0"/>
        <v>4.3760444091643117E-3</v>
      </c>
      <c r="K66" s="8">
        <f t="shared" si="2"/>
        <v>0.72919707269763157</v>
      </c>
      <c r="L66" t="str">
        <f t="shared" si="1"/>
        <v>A</v>
      </c>
    </row>
    <row r="67" spans="1:12">
      <c r="A67" s="2" t="s">
        <v>430</v>
      </c>
      <c r="B67" s="52">
        <v>7844644.1399999978</v>
      </c>
      <c r="H67" t="s">
        <v>430</v>
      </c>
      <c r="I67">
        <v>7844644.1399999978</v>
      </c>
      <c r="J67" s="7">
        <f t="shared" si="0"/>
        <v>4.1092604200455548E-3</v>
      </c>
      <c r="K67" s="8">
        <f t="shared" si="2"/>
        <v>0.73330633311767712</v>
      </c>
      <c r="L67" t="str">
        <f t="shared" si="1"/>
        <v>A</v>
      </c>
    </row>
    <row r="68" spans="1:12">
      <c r="A68" s="2" t="s">
        <v>791</v>
      </c>
      <c r="B68" s="52">
        <v>7286885.0500000017</v>
      </c>
      <c r="H68" t="s">
        <v>791</v>
      </c>
      <c r="I68">
        <v>7286885.0500000017</v>
      </c>
      <c r="J68" s="7">
        <f t="shared" si="0"/>
        <v>3.8170894417890941E-3</v>
      </c>
      <c r="K68" s="8">
        <f t="shared" si="2"/>
        <v>0.73712342255946617</v>
      </c>
      <c r="L68" t="str">
        <f t="shared" si="1"/>
        <v>A</v>
      </c>
    </row>
    <row r="69" spans="1:12">
      <c r="A69" s="2" t="s">
        <v>697</v>
      </c>
      <c r="B69" s="52">
        <v>7264096.2199999979</v>
      </c>
      <c r="H69" t="s">
        <v>697</v>
      </c>
      <c r="I69">
        <v>7264096.2199999979</v>
      </c>
      <c r="J69" s="7">
        <f t="shared" ref="J69:J132" si="4">(I69/$I$304)</f>
        <v>3.8051519675752336E-3</v>
      </c>
      <c r="K69" s="8">
        <f t="shared" si="2"/>
        <v>0.74092857452704142</v>
      </c>
      <c r="L69" t="str">
        <f t="shared" ref="L69:L132" si="5">IF(K69&lt;=80%,"A",IF(K69&lt;=95%,"B","C"))</f>
        <v>A</v>
      </c>
    </row>
    <row r="70" spans="1:12">
      <c r="A70" s="2" t="s">
        <v>171</v>
      </c>
      <c r="B70" s="52">
        <v>6876488.2199999997</v>
      </c>
      <c r="H70" t="s">
        <v>171</v>
      </c>
      <c r="I70">
        <v>6876488.2199999997</v>
      </c>
      <c r="J70" s="7">
        <f t="shared" si="4"/>
        <v>3.6021112452088253E-3</v>
      </c>
      <c r="K70" s="8">
        <f t="shared" ref="K70:K133" si="6">(K69+J70)</f>
        <v>0.74453068577225023</v>
      </c>
      <c r="L70" t="str">
        <f t="shared" si="5"/>
        <v>A</v>
      </c>
    </row>
    <row r="71" spans="1:12">
      <c r="A71" s="2" t="s">
        <v>631</v>
      </c>
      <c r="B71" s="52">
        <v>6873361.4799999995</v>
      </c>
      <c r="H71" t="s">
        <v>631</v>
      </c>
      <c r="I71">
        <v>6873361.4799999995</v>
      </c>
      <c r="J71" s="7">
        <f t="shared" si="4"/>
        <v>3.60047336480323E-3</v>
      </c>
      <c r="K71" s="8">
        <f t="shared" si="6"/>
        <v>0.74813115913705341</v>
      </c>
      <c r="L71" t="str">
        <f t="shared" si="5"/>
        <v>A</v>
      </c>
    </row>
    <row r="72" spans="1:12">
      <c r="A72" s="2" t="s">
        <v>708</v>
      </c>
      <c r="B72" s="52">
        <v>6852469.3600000003</v>
      </c>
      <c r="H72" t="s">
        <v>708</v>
      </c>
      <c r="I72">
        <v>6852469.3600000003</v>
      </c>
      <c r="J72" s="7">
        <f t="shared" si="4"/>
        <v>3.5895294443047741E-3</v>
      </c>
      <c r="K72" s="8">
        <f t="shared" si="6"/>
        <v>0.75172068858135821</v>
      </c>
      <c r="L72" t="str">
        <f t="shared" si="5"/>
        <v>A</v>
      </c>
    </row>
    <row r="73" spans="1:12">
      <c r="A73" s="2" t="s">
        <v>975</v>
      </c>
      <c r="B73" s="52">
        <v>6804840.4800000014</v>
      </c>
      <c r="H73" t="s">
        <v>975</v>
      </c>
      <c r="I73">
        <v>6804840.4800000014</v>
      </c>
      <c r="J73" s="7">
        <f t="shared" si="4"/>
        <v>3.5645800051788976E-3</v>
      </c>
      <c r="K73" s="8">
        <f t="shared" si="6"/>
        <v>0.75528526858653711</v>
      </c>
      <c r="L73" t="str">
        <f t="shared" si="5"/>
        <v>A</v>
      </c>
    </row>
    <row r="74" spans="1:12">
      <c r="A74" s="2" t="s">
        <v>588</v>
      </c>
      <c r="B74" s="52">
        <v>6649761.8200000003</v>
      </c>
      <c r="H74" t="s">
        <v>588</v>
      </c>
      <c r="I74">
        <v>6649761.8200000003</v>
      </c>
      <c r="J74" s="7">
        <f t="shared" si="4"/>
        <v>3.4833451412183626E-3</v>
      </c>
      <c r="K74" s="8">
        <f t="shared" si="6"/>
        <v>0.7587686137277555</v>
      </c>
      <c r="L74" t="str">
        <f t="shared" si="5"/>
        <v>A</v>
      </c>
    </row>
    <row r="75" spans="1:12">
      <c r="A75" s="2" t="s">
        <v>657</v>
      </c>
      <c r="B75" s="52">
        <v>6638417.7699999996</v>
      </c>
      <c r="H75" t="s">
        <v>657</v>
      </c>
      <c r="I75">
        <v>6638417.7699999996</v>
      </c>
      <c r="J75" s="7">
        <f t="shared" si="4"/>
        <v>3.477402786812466E-3</v>
      </c>
      <c r="K75" s="8">
        <f t="shared" si="6"/>
        <v>0.76224601651456791</v>
      </c>
      <c r="L75" t="str">
        <f t="shared" si="5"/>
        <v>A</v>
      </c>
    </row>
    <row r="76" spans="1:12">
      <c r="A76" s="2" t="s">
        <v>563</v>
      </c>
      <c r="B76" s="52">
        <v>6618101.1599999992</v>
      </c>
      <c r="H76" t="s">
        <v>563</v>
      </c>
      <c r="I76">
        <v>6618101.1599999992</v>
      </c>
      <c r="J76" s="7">
        <f t="shared" si="4"/>
        <v>3.4667603357525379E-3</v>
      </c>
      <c r="K76" s="8">
        <f t="shared" si="6"/>
        <v>0.76571277685032046</v>
      </c>
      <c r="L76" t="str">
        <f t="shared" si="5"/>
        <v>A</v>
      </c>
    </row>
    <row r="77" spans="1:12">
      <c r="A77" s="2" t="s">
        <v>627</v>
      </c>
      <c r="B77" s="52">
        <v>6555233.2599999998</v>
      </c>
      <c r="H77" t="s">
        <v>627</v>
      </c>
      <c r="I77">
        <v>6555233.2599999998</v>
      </c>
      <c r="J77" s="7">
        <f t="shared" si="4"/>
        <v>3.4338282398472439E-3</v>
      </c>
      <c r="K77" s="8">
        <f t="shared" si="6"/>
        <v>0.76914660509016775</v>
      </c>
      <c r="L77" t="str">
        <f t="shared" si="5"/>
        <v>A</v>
      </c>
    </row>
    <row r="78" spans="1:12">
      <c r="A78" s="2" t="s">
        <v>473</v>
      </c>
      <c r="B78" s="52">
        <v>6551979.4100000001</v>
      </c>
      <c r="H78" t="s">
        <v>473</v>
      </c>
      <c r="I78">
        <v>6551979.4100000001</v>
      </c>
      <c r="J78" s="7">
        <f t="shared" si="4"/>
        <v>3.4321237754025686E-3</v>
      </c>
      <c r="K78" s="8">
        <f t="shared" si="6"/>
        <v>0.77257872886557033</v>
      </c>
      <c r="L78" t="str">
        <f t="shared" si="5"/>
        <v>A</v>
      </c>
    </row>
    <row r="79" spans="1:12">
      <c r="A79" s="2" t="s">
        <v>815</v>
      </c>
      <c r="B79" s="52">
        <v>6425781.8999999985</v>
      </c>
      <c r="H79" t="s">
        <v>815</v>
      </c>
      <c r="I79">
        <v>6425781.8999999985</v>
      </c>
      <c r="J79" s="7">
        <f t="shared" si="4"/>
        <v>3.3660177260144172E-3</v>
      </c>
      <c r="K79" s="8">
        <f t="shared" si="6"/>
        <v>0.77594474659158474</v>
      </c>
      <c r="L79" t="str">
        <f t="shared" si="5"/>
        <v>A</v>
      </c>
    </row>
    <row r="80" spans="1:12">
      <c r="A80" s="2" t="s">
        <v>234</v>
      </c>
      <c r="B80" s="52">
        <v>6286951.7600000016</v>
      </c>
      <c r="H80" t="s">
        <v>234</v>
      </c>
      <c r="I80">
        <v>6286951.7600000016</v>
      </c>
      <c r="J80" s="7">
        <f t="shared" si="4"/>
        <v>3.2932943252800954E-3</v>
      </c>
      <c r="K80" s="8">
        <f t="shared" si="6"/>
        <v>0.77923804091686488</v>
      </c>
      <c r="L80" t="str">
        <f t="shared" si="5"/>
        <v>A</v>
      </c>
    </row>
    <row r="81" spans="1:12">
      <c r="A81" s="2" t="s">
        <v>721</v>
      </c>
      <c r="B81" s="52">
        <v>6197331.1300000018</v>
      </c>
      <c r="H81" t="s">
        <v>721</v>
      </c>
      <c r="I81">
        <v>6197331.1300000018</v>
      </c>
      <c r="J81" s="7">
        <f t="shared" si="4"/>
        <v>3.2463483451813033E-3</v>
      </c>
      <c r="K81" s="8">
        <f t="shared" si="6"/>
        <v>0.78248438926204622</v>
      </c>
      <c r="L81" t="str">
        <f t="shared" si="5"/>
        <v>A</v>
      </c>
    </row>
    <row r="82" spans="1:12">
      <c r="A82" s="2" t="s">
        <v>861</v>
      </c>
      <c r="B82" s="52">
        <v>6127094.5699999994</v>
      </c>
      <c r="H82" t="s">
        <v>861</v>
      </c>
      <c r="I82">
        <v>6127094.5699999994</v>
      </c>
      <c r="J82" s="7">
        <f t="shared" si="4"/>
        <v>3.2095563236571546E-3</v>
      </c>
      <c r="K82" s="8">
        <f t="shared" si="6"/>
        <v>0.78569394558570338</v>
      </c>
      <c r="L82" t="str">
        <f t="shared" si="5"/>
        <v>A</v>
      </c>
    </row>
    <row r="83" spans="1:12">
      <c r="A83" s="2" t="s">
        <v>747</v>
      </c>
      <c r="B83" s="52">
        <v>5983192.7799999993</v>
      </c>
      <c r="H83" t="s">
        <v>747</v>
      </c>
      <c r="I83">
        <v>5983192.7799999993</v>
      </c>
      <c r="J83" s="7">
        <f t="shared" si="4"/>
        <v>3.1341762401928832E-3</v>
      </c>
      <c r="K83" s="8">
        <f t="shared" si="6"/>
        <v>0.78882812182589623</v>
      </c>
      <c r="L83" t="str">
        <f t="shared" si="5"/>
        <v>A</v>
      </c>
    </row>
    <row r="84" spans="1:12">
      <c r="A84" s="2" t="s">
        <v>745</v>
      </c>
      <c r="B84" s="52">
        <v>5816154.2800000003</v>
      </c>
      <c r="H84" t="s">
        <v>745</v>
      </c>
      <c r="I84">
        <v>5816154.2800000003</v>
      </c>
      <c r="J84" s="7">
        <f t="shared" si="4"/>
        <v>3.0466764525130595E-3</v>
      </c>
      <c r="K84" s="8">
        <f t="shared" si="6"/>
        <v>0.79187479827840934</v>
      </c>
      <c r="L84" t="str">
        <f t="shared" si="5"/>
        <v>A</v>
      </c>
    </row>
    <row r="85" spans="1:12">
      <c r="A85" s="2" t="s">
        <v>136</v>
      </c>
      <c r="B85" s="52">
        <v>5810340.6199999992</v>
      </c>
      <c r="H85" t="s">
        <v>136</v>
      </c>
      <c r="I85">
        <v>5810340.6199999992</v>
      </c>
      <c r="J85" s="7">
        <f t="shared" si="4"/>
        <v>3.0436310826393908E-3</v>
      </c>
      <c r="K85" s="8">
        <f t="shared" si="6"/>
        <v>0.79491842936104873</v>
      </c>
      <c r="L85" t="str">
        <f t="shared" si="5"/>
        <v>A</v>
      </c>
    </row>
    <row r="86" spans="1:12">
      <c r="A86" s="2" t="s">
        <v>408</v>
      </c>
      <c r="B86" s="52">
        <v>5746116.5700000012</v>
      </c>
      <c r="H86" t="s">
        <v>408</v>
      </c>
      <c r="I86">
        <v>5746116.5700000012</v>
      </c>
      <c r="J86" s="7">
        <f t="shared" si="4"/>
        <v>3.0099885945965845E-3</v>
      </c>
      <c r="K86" s="8">
        <f t="shared" si="6"/>
        <v>0.79792841795564529</v>
      </c>
      <c r="L86" t="str">
        <f t="shared" si="5"/>
        <v>A</v>
      </c>
    </row>
    <row r="87" spans="1:12">
      <c r="A87" s="2" t="s">
        <v>445</v>
      </c>
      <c r="B87" s="52">
        <v>5706732.7899999972</v>
      </c>
      <c r="H87" t="s">
        <v>445</v>
      </c>
      <c r="I87">
        <v>5706732.7899999972</v>
      </c>
      <c r="J87" s="7">
        <f t="shared" si="4"/>
        <v>2.9893581867084075E-3</v>
      </c>
      <c r="K87" s="8">
        <f t="shared" si="6"/>
        <v>0.80091777614235371</v>
      </c>
      <c r="L87" t="str">
        <f t="shared" si="5"/>
        <v>B</v>
      </c>
    </row>
    <row r="88" spans="1:12">
      <c r="A88" s="2" t="s">
        <v>43</v>
      </c>
      <c r="B88" s="52">
        <v>5617637.330000001</v>
      </c>
      <c r="H88" t="s">
        <v>43</v>
      </c>
      <c r="I88">
        <v>5617637.330000001</v>
      </c>
      <c r="J88" s="7">
        <f t="shared" si="4"/>
        <v>2.9426873064428644E-3</v>
      </c>
      <c r="K88" s="8">
        <f t="shared" si="6"/>
        <v>0.80386046344879658</v>
      </c>
      <c r="L88" t="str">
        <f t="shared" si="5"/>
        <v>B</v>
      </c>
    </row>
    <row r="89" spans="1:12">
      <c r="A89" s="2" t="s">
        <v>246</v>
      </c>
      <c r="B89" s="52">
        <v>5529019.2899999991</v>
      </c>
      <c r="H89" t="s">
        <v>246</v>
      </c>
      <c r="I89">
        <v>5529019.2899999991</v>
      </c>
      <c r="J89" s="7">
        <f t="shared" si="4"/>
        <v>2.896266513125142E-3</v>
      </c>
      <c r="K89" s="8">
        <f t="shared" si="6"/>
        <v>0.80675672996192171</v>
      </c>
      <c r="L89" t="str">
        <f t="shared" si="5"/>
        <v>B</v>
      </c>
    </row>
    <row r="90" spans="1:12">
      <c r="A90" s="2" t="s">
        <v>689</v>
      </c>
      <c r="B90" s="52">
        <v>5394856.5499999989</v>
      </c>
      <c r="H90" t="s">
        <v>689</v>
      </c>
      <c r="I90">
        <v>5394856.5499999989</v>
      </c>
      <c r="J90" s="7">
        <f t="shared" si="4"/>
        <v>2.8259880368185211E-3</v>
      </c>
      <c r="K90" s="8">
        <f t="shared" si="6"/>
        <v>0.80958271799874026</v>
      </c>
      <c r="L90" t="str">
        <f t="shared" si="5"/>
        <v>B</v>
      </c>
    </row>
    <row r="91" spans="1:12">
      <c r="A91" s="2" t="s">
        <v>69</v>
      </c>
      <c r="B91" s="52">
        <v>5166121.2500000009</v>
      </c>
      <c r="H91" t="s">
        <v>69</v>
      </c>
      <c r="I91">
        <v>5166121.2500000009</v>
      </c>
      <c r="J91" s="7">
        <f t="shared" si="4"/>
        <v>2.7061696106180895E-3</v>
      </c>
      <c r="K91" s="8">
        <f t="shared" si="6"/>
        <v>0.81228888760935836</v>
      </c>
      <c r="L91" t="str">
        <f t="shared" si="5"/>
        <v>B</v>
      </c>
    </row>
    <row r="92" spans="1:12">
      <c r="A92" s="2" t="s">
        <v>573</v>
      </c>
      <c r="B92" s="52">
        <v>4974458.0600000015</v>
      </c>
      <c r="H92" t="s">
        <v>573</v>
      </c>
      <c r="I92">
        <v>4974458.0600000015</v>
      </c>
      <c r="J92" s="7">
        <f t="shared" si="4"/>
        <v>2.6057706700682291E-3</v>
      </c>
      <c r="K92" s="8">
        <f t="shared" si="6"/>
        <v>0.81489465827942653</v>
      </c>
      <c r="L92" t="str">
        <f t="shared" si="5"/>
        <v>B</v>
      </c>
    </row>
    <row r="93" spans="1:12">
      <c r="A93" s="2" t="s">
        <v>880</v>
      </c>
      <c r="B93" s="52">
        <v>4320423.2300000004</v>
      </c>
      <c r="H93" t="s">
        <v>880</v>
      </c>
      <c r="I93">
        <v>4320423.2300000004</v>
      </c>
      <c r="J93" s="7">
        <f t="shared" si="4"/>
        <v>2.2631675650342984E-3</v>
      </c>
      <c r="K93" s="8">
        <f t="shared" si="6"/>
        <v>0.81715782584446084</v>
      </c>
      <c r="L93" t="str">
        <f t="shared" si="5"/>
        <v>B</v>
      </c>
    </row>
    <row r="94" spans="1:12">
      <c r="A94" s="2" t="s">
        <v>718</v>
      </c>
      <c r="B94" s="52">
        <v>3880716.8</v>
      </c>
      <c r="H94" t="s">
        <v>718</v>
      </c>
      <c r="I94">
        <v>3880716.8</v>
      </c>
      <c r="J94" s="7">
        <f t="shared" si="4"/>
        <v>2.0328361188919203E-3</v>
      </c>
      <c r="K94" s="8">
        <f t="shared" si="6"/>
        <v>0.81919066196335277</v>
      </c>
      <c r="L94" t="str">
        <f t="shared" si="5"/>
        <v>B</v>
      </c>
    </row>
    <row r="95" spans="1:12">
      <c r="A95" s="2" t="s">
        <v>214</v>
      </c>
      <c r="B95" s="52">
        <v>3754491.5200000023</v>
      </c>
      <c r="H95" t="s">
        <v>214</v>
      </c>
      <c r="I95">
        <v>3754491.5200000023</v>
      </c>
      <c r="J95" s="7">
        <f t="shared" si="4"/>
        <v>1.9667155227429713E-3</v>
      </c>
      <c r="K95" s="8">
        <f t="shared" si="6"/>
        <v>0.82115737748609574</v>
      </c>
      <c r="L95" t="str">
        <f t="shared" si="5"/>
        <v>B</v>
      </c>
    </row>
    <row r="96" spans="1:12">
      <c r="A96" s="2" t="s">
        <v>794</v>
      </c>
      <c r="B96" s="52">
        <v>3489082.81</v>
      </c>
      <c r="H96" t="s">
        <v>794</v>
      </c>
      <c r="I96">
        <v>3489082.81</v>
      </c>
      <c r="J96" s="7">
        <f t="shared" si="4"/>
        <v>1.8276864619373708E-3</v>
      </c>
      <c r="K96" s="8">
        <f t="shared" si="6"/>
        <v>0.82298506394803306</v>
      </c>
      <c r="L96" t="str">
        <f t="shared" si="5"/>
        <v>B</v>
      </c>
    </row>
    <row r="97" spans="1:12">
      <c r="A97" s="2" t="s">
        <v>650</v>
      </c>
      <c r="B97" s="52">
        <v>3473453.2299999995</v>
      </c>
      <c r="H97" t="s">
        <v>650</v>
      </c>
      <c r="I97">
        <v>3473453.2299999995</v>
      </c>
      <c r="J97" s="7">
        <f t="shared" si="4"/>
        <v>1.8194992180892468E-3</v>
      </c>
      <c r="K97" s="8">
        <f t="shared" si="6"/>
        <v>0.82480456316612227</v>
      </c>
      <c r="L97" t="str">
        <f t="shared" si="5"/>
        <v>B</v>
      </c>
    </row>
    <row r="98" spans="1:12">
      <c r="A98" s="2" t="s">
        <v>156</v>
      </c>
      <c r="B98" s="52">
        <v>3410009.0199999996</v>
      </c>
      <c r="H98" t="s">
        <v>156</v>
      </c>
      <c r="I98">
        <v>3410009.0199999996</v>
      </c>
      <c r="J98" s="7">
        <f t="shared" si="4"/>
        <v>1.7862652336813755E-3</v>
      </c>
      <c r="K98" s="8">
        <f t="shared" si="6"/>
        <v>0.82659082839980369</v>
      </c>
      <c r="L98" t="str">
        <f t="shared" si="5"/>
        <v>B</v>
      </c>
    </row>
    <row r="99" spans="1:12">
      <c r="A99" s="2" t="s">
        <v>910</v>
      </c>
      <c r="B99" s="52">
        <v>3327889.4099999997</v>
      </c>
      <c r="H99" t="s">
        <v>910</v>
      </c>
      <c r="I99">
        <v>3327889.4099999997</v>
      </c>
      <c r="J99" s="7">
        <f t="shared" si="4"/>
        <v>1.7432485133483386E-3</v>
      </c>
      <c r="K99" s="8">
        <f t="shared" si="6"/>
        <v>0.82833407691315197</v>
      </c>
      <c r="L99" t="str">
        <f t="shared" si="5"/>
        <v>B</v>
      </c>
    </row>
    <row r="100" spans="1:12">
      <c r="A100" s="2" t="s">
        <v>1100</v>
      </c>
      <c r="B100" s="52">
        <v>3321357.689999999</v>
      </c>
      <c r="H100" t="s">
        <v>1100</v>
      </c>
      <c r="I100">
        <v>3321357.689999999</v>
      </c>
      <c r="J100" s="7">
        <f t="shared" si="4"/>
        <v>1.7398270020609161E-3</v>
      </c>
      <c r="K100" s="8">
        <f t="shared" si="6"/>
        <v>0.83007390391521285</v>
      </c>
      <c r="L100" t="str">
        <f t="shared" si="5"/>
        <v>B</v>
      </c>
    </row>
    <row r="101" spans="1:12">
      <c r="A101" s="2" t="s">
        <v>797</v>
      </c>
      <c r="B101" s="52">
        <v>3319087.6499999994</v>
      </c>
      <c r="H101" t="s">
        <v>797</v>
      </c>
      <c r="I101">
        <v>3319087.6499999994</v>
      </c>
      <c r="J101" s="7">
        <f t="shared" si="4"/>
        <v>1.7386378868687617E-3</v>
      </c>
      <c r="K101" s="8">
        <f t="shared" si="6"/>
        <v>0.83181254180208164</v>
      </c>
      <c r="L101" t="str">
        <f t="shared" si="5"/>
        <v>B</v>
      </c>
    </row>
    <row r="102" spans="1:12">
      <c r="A102" s="2" t="s">
        <v>402</v>
      </c>
      <c r="B102" s="52">
        <v>3316974.2600000012</v>
      </c>
      <c r="H102" t="s">
        <v>402</v>
      </c>
      <c r="I102">
        <v>3316974.2600000012</v>
      </c>
      <c r="J102" s="7">
        <f t="shared" si="4"/>
        <v>1.7375308296556969E-3</v>
      </c>
      <c r="K102" s="8">
        <f t="shared" si="6"/>
        <v>0.8335500726317373</v>
      </c>
      <c r="L102" t="str">
        <f t="shared" si="5"/>
        <v>B</v>
      </c>
    </row>
    <row r="103" spans="1:12">
      <c r="A103" s="2" t="s">
        <v>826</v>
      </c>
      <c r="B103" s="52">
        <v>3270717.1300000004</v>
      </c>
      <c r="H103" t="s">
        <v>826</v>
      </c>
      <c r="I103">
        <v>3270717.1300000004</v>
      </c>
      <c r="J103" s="7">
        <f t="shared" si="4"/>
        <v>1.7132999544162875E-3</v>
      </c>
      <c r="K103" s="8">
        <f t="shared" si="6"/>
        <v>0.83526337258615357</v>
      </c>
      <c r="L103" t="str">
        <f t="shared" si="5"/>
        <v>B</v>
      </c>
    </row>
    <row r="104" spans="1:12">
      <c r="A104" s="2" t="s">
        <v>220</v>
      </c>
      <c r="B104" s="52">
        <v>3262590.8899999997</v>
      </c>
      <c r="H104" t="s">
        <v>220</v>
      </c>
      <c r="I104">
        <v>3262590.8899999997</v>
      </c>
      <c r="J104" s="7">
        <f t="shared" si="4"/>
        <v>1.7090431856196606E-3</v>
      </c>
      <c r="K104" s="8">
        <f t="shared" si="6"/>
        <v>0.83697241577177328</v>
      </c>
      <c r="L104" t="str">
        <f t="shared" si="5"/>
        <v>B</v>
      </c>
    </row>
    <row r="105" spans="1:12">
      <c r="A105" s="2" t="s">
        <v>37</v>
      </c>
      <c r="B105" s="52">
        <v>3250144.919999999</v>
      </c>
      <c r="H105" t="s">
        <v>37</v>
      </c>
      <c r="I105">
        <v>3250144.919999999</v>
      </c>
      <c r="J105" s="7">
        <f t="shared" si="4"/>
        <v>1.7025236123927128E-3</v>
      </c>
      <c r="K105" s="8">
        <f t="shared" si="6"/>
        <v>0.83867493938416604</v>
      </c>
      <c r="L105" t="str">
        <f t="shared" si="5"/>
        <v>B</v>
      </c>
    </row>
    <row r="106" spans="1:12">
      <c r="A106" s="2" t="s">
        <v>451</v>
      </c>
      <c r="B106" s="52">
        <v>3238761.8400000003</v>
      </c>
      <c r="H106" t="s">
        <v>451</v>
      </c>
      <c r="I106">
        <v>3238761.8400000003</v>
      </c>
      <c r="J106" s="7">
        <f t="shared" si="4"/>
        <v>1.696560812899528E-3</v>
      </c>
      <c r="K106" s="8">
        <f t="shared" si="6"/>
        <v>0.84037150019706552</v>
      </c>
      <c r="L106" t="str">
        <f t="shared" si="5"/>
        <v>B</v>
      </c>
    </row>
    <row r="107" spans="1:12">
      <c r="A107" s="2" t="s">
        <v>692</v>
      </c>
      <c r="B107" s="52">
        <v>3231475.79</v>
      </c>
      <c r="H107" t="s">
        <v>692</v>
      </c>
      <c r="I107">
        <v>3231475.79</v>
      </c>
      <c r="J107" s="7">
        <f t="shared" si="4"/>
        <v>1.6927441608820314E-3</v>
      </c>
      <c r="K107" s="8">
        <f t="shared" si="6"/>
        <v>0.84206424435794758</v>
      </c>
      <c r="L107" t="str">
        <f t="shared" si="5"/>
        <v>B</v>
      </c>
    </row>
    <row r="108" spans="1:12">
      <c r="A108" s="2" t="s">
        <v>885</v>
      </c>
      <c r="B108" s="52">
        <v>3219629.68</v>
      </c>
      <c r="H108" t="s">
        <v>885</v>
      </c>
      <c r="I108">
        <v>3219629.68</v>
      </c>
      <c r="J108" s="7">
        <f t="shared" si="4"/>
        <v>1.6865388123556029E-3</v>
      </c>
      <c r="K108" s="8">
        <f t="shared" si="6"/>
        <v>0.84375078317030316</v>
      </c>
      <c r="L108" t="str">
        <f t="shared" si="5"/>
        <v>B</v>
      </c>
    </row>
    <row r="109" spans="1:12">
      <c r="A109" s="2" t="s">
        <v>440</v>
      </c>
      <c r="B109" s="52">
        <v>3159817.0900000003</v>
      </c>
      <c r="H109" t="s">
        <v>440</v>
      </c>
      <c r="I109">
        <v>3159817.0900000003</v>
      </c>
      <c r="J109" s="7">
        <f t="shared" si="4"/>
        <v>1.6552071796746318E-3</v>
      </c>
      <c r="K109" s="8">
        <f t="shared" si="6"/>
        <v>0.84540599034997777</v>
      </c>
      <c r="L109" t="str">
        <f t="shared" si="5"/>
        <v>B</v>
      </c>
    </row>
    <row r="110" spans="1:12">
      <c r="A110" s="2" t="s">
        <v>237</v>
      </c>
      <c r="B110" s="52">
        <v>3127608.59</v>
      </c>
      <c r="H110" t="s">
        <v>237</v>
      </c>
      <c r="I110">
        <v>3127608.59</v>
      </c>
      <c r="J110" s="7">
        <f t="shared" si="4"/>
        <v>1.6383353991480725E-3</v>
      </c>
      <c r="K110" s="8">
        <f t="shared" si="6"/>
        <v>0.8470443257491258</v>
      </c>
      <c r="L110" t="str">
        <f t="shared" si="5"/>
        <v>B</v>
      </c>
    </row>
    <row r="111" spans="1:12">
      <c r="A111" s="2" t="s">
        <v>257</v>
      </c>
      <c r="B111" s="52">
        <v>3104966.2799999984</v>
      </c>
      <c r="H111" t="s">
        <v>257</v>
      </c>
      <c r="I111">
        <v>3104966.2799999984</v>
      </c>
      <c r="J111" s="7">
        <f t="shared" si="4"/>
        <v>1.6264746765147821E-3</v>
      </c>
      <c r="K111" s="8">
        <f t="shared" si="6"/>
        <v>0.84867080042564058</v>
      </c>
      <c r="L111" t="str">
        <f t="shared" si="5"/>
        <v>B</v>
      </c>
    </row>
    <row r="112" spans="1:12">
      <c r="A112" s="2" t="s">
        <v>391</v>
      </c>
      <c r="B112" s="52">
        <v>3102440.43</v>
      </c>
      <c r="H112" t="s">
        <v>391</v>
      </c>
      <c r="I112">
        <v>3102440.43</v>
      </c>
      <c r="J112" s="7">
        <f t="shared" si="4"/>
        <v>1.6251515603546696E-3</v>
      </c>
      <c r="K112" s="8">
        <f t="shared" si="6"/>
        <v>0.85029595198599528</v>
      </c>
      <c r="L112" t="str">
        <f t="shared" si="5"/>
        <v>B</v>
      </c>
    </row>
    <row r="113" spans="1:12">
      <c r="A113" s="2" t="s">
        <v>914</v>
      </c>
      <c r="B113" s="52">
        <v>3075223.2500000014</v>
      </c>
      <c r="H113" t="s">
        <v>914</v>
      </c>
      <c r="I113">
        <v>3075223.2500000014</v>
      </c>
      <c r="J113" s="7">
        <f t="shared" si="4"/>
        <v>1.6108943832892418E-3</v>
      </c>
      <c r="K113" s="8">
        <f t="shared" si="6"/>
        <v>0.85190684636928449</v>
      </c>
      <c r="L113" t="str">
        <f t="shared" si="5"/>
        <v>B</v>
      </c>
    </row>
    <row r="114" spans="1:12">
      <c r="A114" s="2" t="s">
        <v>254</v>
      </c>
      <c r="B114" s="52">
        <v>3062786.8699999996</v>
      </c>
      <c r="H114" t="s">
        <v>254</v>
      </c>
      <c r="I114">
        <v>3062786.8699999996</v>
      </c>
      <c r="J114" s="7">
        <f t="shared" si="4"/>
        <v>1.6043798335925806E-3</v>
      </c>
      <c r="K114" s="8">
        <f t="shared" si="6"/>
        <v>0.85351122620287712</v>
      </c>
      <c r="L114" t="str">
        <f t="shared" si="5"/>
        <v>B</v>
      </c>
    </row>
    <row r="115" spans="1:12">
      <c r="A115" s="2" t="s">
        <v>812</v>
      </c>
      <c r="B115" s="52">
        <v>3056221.26</v>
      </c>
      <c r="H115" t="s">
        <v>812</v>
      </c>
      <c r="I115">
        <v>3056221.26</v>
      </c>
      <c r="J115" s="7">
        <f t="shared" si="4"/>
        <v>1.6009405697043841E-3</v>
      </c>
      <c r="K115" s="8">
        <f t="shared" si="6"/>
        <v>0.85511216677258151</v>
      </c>
      <c r="L115" t="str">
        <f t="shared" si="5"/>
        <v>B</v>
      </c>
    </row>
    <row r="116" spans="1:12">
      <c r="A116" s="2" t="s">
        <v>643</v>
      </c>
      <c r="B116" s="52">
        <v>3049923.9400000009</v>
      </c>
      <c r="H116" t="s">
        <v>643</v>
      </c>
      <c r="I116">
        <v>3049923.9400000009</v>
      </c>
      <c r="J116" s="7">
        <f t="shared" si="4"/>
        <v>1.5976418441833106E-3</v>
      </c>
      <c r="K116" s="8">
        <f t="shared" si="6"/>
        <v>0.85670980861676482</v>
      </c>
      <c r="L116" t="str">
        <f t="shared" si="5"/>
        <v>B</v>
      </c>
    </row>
    <row r="117" spans="1:12">
      <c r="A117" s="2" t="s">
        <v>182</v>
      </c>
      <c r="B117" s="52">
        <v>3037361.7500000005</v>
      </c>
      <c r="H117" t="s">
        <v>182</v>
      </c>
      <c r="I117">
        <v>3037361.7500000005</v>
      </c>
      <c r="J117" s="7">
        <f t="shared" si="4"/>
        <v>1.5910613914266489E-3</v>
      </c>
      <c r="K117" s="8">
        <f t="shared" si="6"/>
        <v>0.85830087000819144</v>
      </c>
      <c r="L117" t="str">
        <f t="shared" si="5"/>
        <v>B</v>
      </c>
    </row>
    <row r="118" spans="1:12">
      <c r="A118" s="2" t="s">
        <v>210</v>
      </c>
      <c r="B118" s="52">
        <v>3022735.5600000005</v>
      </c>
      <c r="H118" t="s">
        <v>210</v>
      </c>
      <c r="I118">
        <v>3022735.5600000005</v>
      </c>
      <c r="J118" s="7">
        <f t="shared" si="4"/>
        <v>1.583399753423645E-3</v>
      </c>
      <c r="K118" s="8">
        <f t="shared" si="6"/>
        <v>0.85988426976161514</v>
      </c>
      <c r="L118" t="str">
        <f t="shared" si="5"/>
        <v>B</v>
      </c>
    </row>
    <row r="119" spans="1:12">
      <c r="A119" s="2" t="s">
        <v>1019</v>
      </c>
      <c r="B119" s="52">
        <v>3019094.5200000009</v>
      </c>
      <c r="H119" t="s">
        <v>1019</v>
      </c>
      <c r="I119">
        <v>3019094.5200000009</v>
      </c>
      <c r="J119" s="7">
        <f t="shared" si="4"/>
        <v>1.5814924672175683E-3</v>
      </c>
      <c r="K119" s="8">
        <f t="shared" si="6"/>
        <v>0.86146576222883275</v>
      </c>
      <c r="L119" t="str">
        <f t="shared" si="5"/>
        <v>B</v>
      </c>
    </row>
    <row r="120" spans="1:12">
      <c r="A120" s="2" t="s">
        <v>966</v>
      </c>
      <c r="B120" s="52">
        <v>2990437.3799999994</v>
      </c>
      <c r="H120" t="s">
        <v>966</v>
      </c>
      <c r="I120">
        <v>2990437.3799999994</v>
      </c>
      <c r="J120" s="7">
        <f t="shared" si="4"/>
        <v>1.5664809958171957E-3</v>
      </c>
      <c r="K120" s="8">
        <f t="shared" si="6"/>
        <v>0.86303224322465</v>
      </c>
      <c r="L120" t="str">
        <f t="shared" si="5"/>
        <v>B</v>
      </c>
    </row>
    <row r="121" spans="1:12">
      <c r="A121" s="2" t="s">
        <v>856</v>
      </c>
      <c r="B121" s="52">
        <v>2937663.3099999996</v>
      </c>
      <c r="H121" t="s">
        <v>856</v>
      </c>
      <c r="I121">
        <v>2937663.3099999996</v>
      </c>
      <c r="J121" s="7">
        <f t="shared" si="4"/>
        <v>1.5388363514986694E-3</v>
      </c>
      <c r="K121" s="8">
        <f t="shared" si="6"/>
        <v>0.86457107957614865</v>
      </c>
      <c r="L121" t="str">
        <f t="shared" si="5"/>
        <v>B</v>
      </c>
    </row>
    <row r="122" spans="1:12">
      <c r="A122" s="2" t="s">
        <v>63</v>
      </c>
      <c r="B122" s="52">
        <v>2928126.4899999993</v>
      </c>
      <c r="H122" t="s">
        <v>63</v>
      </c>
      <c r="I122">
        <v>2928126.4899999993</v>
      </c>
      <c r="J122" s="7">
        <f t="shared" si="4"/>
        <v>1.5338406784942977E-3</v>
      </c>
      <c r="K122" s="8">
        <f t="shared" si="6"/>
        <v>0.86610492025464292</v>
      </c>
      <c r="L122" t="str">
        <f t="shared" si="5"/>
        <v>B</v>
      </c>
    </row>
    <row r="123" spans="1:12">
      <c r="A123" s="2" t="s">
        <v>511</v>
      </c>
      <c r="B123" s="52">
        <v>2921003.3400000008</v>
      </c>
      <c r="H123" t="s">
        <v>511</v>
      </c>
      <c r="I123">
        <v>2921003.3400000008</v>
      </c>
      <c r="J123" s="7">
        <f t="shared" si="4"/>
        <v>1.5301093583937734E-3</v>
      </c>
      <c r="K123" s="8">
        <f t="shared" si="6"/>
        <v>0.86763502961303673</v>
      </c>
      <c r="L123" t="str">
        <f t="shared" si="5"/>
        <v>B</v>
      </c>
    </row>
    <row r="124" spans="1:12">
      <c r="A124" s="2" t="s">
        <v>896</v>
      </c>
      <c r="B124" s="52">
        <v>2911563.4300000006</v>
      </c>
      <c r="H124" t="s">
        <v>896</v>
      </c>
      <c r="I124">
        <v>2911563.4300000006</v>
      </c>
      <c r="J124" s="7">
        <f t="shared" si="4"/>
        <v>1.525164449760634E-3</v>
      </c>
      <c r="K124" s="8">
        <f t="shared" si="6"/>
        <v>0.86916019406279732</v>
      </c>
      <c r="L124" t="str">
        <f t="shared" si="5"/>
        <v>B</v>
      </c>
    </row>
    <row r="125" spans="1:12">
      <c r="A125" s="2" t="s">
        <v>1134</v>
      </c>
      <c r="B125" s="52">
        <v>2897151.3000000003</v>
      </c>
      <c r="H125" t="s">
        <v>1134</v>
      </c>
      <c r="I125">
        <v>2897151.3000000003</v>
      </c>
      <c r="J125" s="7">
        <f t="shared" si="4"/>
        <v>1.517614942820533E-3</v>
      </c>
      <c r="K125" s="8">
        <f t="shared" si="6"/>
        <v>0.87067780900561786</v>
      </c>
      <c r="L125" t="str">
        <f t="shared" si="5"/>
        <v>B</v>
      </c>
    </row>
    <row r="126" spans="1:12">
      <c r="A126" s="2" t="s">
        <v>742</v>
      </c>
      <c r="B126" s="52">
        <v>2890645.11</v>
      </c>
      <c r="H126" t="s">
        <v>742</v>
      </c>
      <c r="I126">
        <v>2890645.11</v>
      </c>
      <c r="J126" s="7">
        <f t="shared" si="4"/>
        <v>1.5142068049145735E-3</v>
      </c>
      <c r="K126" s="8">
        <f t="shared" si="6"/>
        <v>0.87219201581053241</v>
      </c>
      <c r="L126" t="str">
        <f t="shared" si="5"/>
        <v>B</v>
      </c>
    </row>
    <row r="127" spans="1:12">
      <c r="A127" s="2" t="s">
        <v>115</v>
      </c>
      <c r="B127" s="52">
        <v>2887830.4799999995</v>
      </c>
      <c r="H127" t="s">
        <v>115</v>
      </c>
      <c r="I127">
        <v>2887830.4799999995</v>
      </c>
      <c r="J127" s="7">
        <f t="shared" si="4"/>
        <v>1.512732417109383E-3</v>
      </c>
      <c r="K127" s="8">
        <f t="shared" si="6"/>
        <v>0.87370474822764177</v>
      </c>
      <c r="L127" t="str">
        <f t="shared" si="5"/>
        <v>B</v>
      </c>
    </row>
    <row r="128" spans="1:12">
      <c r="A128" s="2" t="s">
        <v>1030</v>
      </c>
      <c r="B128" s="52">
        <v>2880839.9499999993</v>
      </c>
      <c r="H128" t="s">
        <v>1030</v>
      </c>
      <c r="I128">
        <v>2880839.9499999993</v>
      </c>
      <c r="J128" s="7">
        <f t="shared" si="4"/>
        <v>1.5090705673515758E-3</v>
      </c>
      <c r="K128" s="8">
        <f t="shared" si="6"/>
        <v>0.87521381879499338</v>
      </c>
      <c r="L128" t="str">
        <f t="shared" si="5"/>
        <v>B</v>
      </c>
    </row>
    <row r="129" spans="1:12">
      <c r="A129" s="2" t="s">
        <v>983</v>
      </c>
      <c r="B129" s="52">
        <v>2879079.5</v>
      </c>
      <c r="H129" t="s">
        <v>983</v>
      </c>
      <c r="I129">
        <v>2879079.5</v>
      </c>
      <c r="J129" s="7">
        <f t="shared" si="4"/>
        <v>1.508148390720315E-3</v>
      </c>
      <c r="K129" s="8">
        <f t="shared" si="6"/>
        <v>0.87672196718571371</v>
      </c>
      <c r="L129" t="str">
        <f t="shared" si="5"/>
        <v>B</v>
      </c>
    </row>
    <row r="130" spans="1:12">
      <c r="A130" s="2" t="s">
        <v>336</v>
      </c>
      <c r="B130" s="52">
        <v>2869938.68</v>
      </c>
      <c r="H130" t="s">
        <v>336</v>
      </c>
      <c r="I130">
        <v>2869938.68</v>
      </c>
      <c r="J130" s="7">
        <f t="shared" si="4"/>
        <v>1.5033601544201837E-3</v>
      </c>
      <c r="K130" s="8">
        <f t="shared" si="6"/>
        <v>0.87822532734013392</v>
      </c>
      <c r="L130" t="str">
        <f t="shared" si="5"/>
        <v>B</v>
      </c>
    </row>
    <row r="131" spans="1:12">
      <c r="A131" s="2" t="s">
        <v>520</v>
      </c>
      <c r="B131" s="52">
        <v>2868027.1100000003</v>
      </c>
      <c r="H131" t="s">
        <v>520</v>
      </c>
      <c r="I131">
        <v>2868027.1100000003</v>
      </c>
      <c r="J131" s="7">
        <f t="shared" si="4"/>
        <v>1.5023588165900721E-3</v>
      </c>
      <c r="K131" s="8">
        <f t="shared" si="6"/>
        <v>0.87972768615672403</v>
      </c>
      <c r="L131" t="str">
        <f t="shared" si="5"/>
        <v>B</v>
      </c>
    </row>
    <row r="132" spans="1:12">
      <c r="A132" s="2" t="s">
        <v>79</v>
      </c>
      <c r="B132" s="52">
        <v>2864566.5500000003</v>
      </c>
      <c r="H132" t="s">
        <v>79</v>
      </c>
      <c r="I132">
        <v>2864566.5500000003</v>
      </c>
      <c r="J132" s="7">
        <f t="shared" si="4"/>
        <v>1.5005460712334429E-3</v>
      </c>
      <c r="K132" s="8">
        <f t="shared" si="6"/>
        <v>0.88122823222795743</v>
      </c>
      <c r="L132" t="str">
        <f t="shared" si="5"/>
        <v>B</v>
      </c>
    </row>
    <row r="133" spans="1:12">
      <c r="A133" s="2" t="s">
        <v>753</v>
      </c>
      <c r="B133" s="52">
        <v>2835764.4800000009</v>
      </c>
      <c r="H133" t="s">
        <v>753</v>
      </c>
      <c r="I133">
        <v>2835764.4800000009</v>
      </c>
      <c r="J133" s="7">
        <f t="shared" ref="J133:J196" si="7">(I133/$I$304)</f>
        <v>1.4854586811422999E-3</v>
      </c>
      <c r="K133" s="8">
        <f t="shared" si="6"/>
        <v>0.88271369090909968</v>
      </c>
      <c r="L133" t="str">
        <f t="shared" ref="L133:L196" si="8">IF(K133&lt;=80%,"A",IF(K133&lt;=95%,"B","C"))</f>
        <v>B</v>
      </c>
    </row>
    <row r="134" spans="1:12">
      <c r="A134" s="2" t="s">
        <v>303</v>
      </c>
      <c r="B134" s="52">
        <v>2823368.49</v>
      </c>
      <c r="H134" t="s">
        <v>303</v>
      </c>
      <c r="I134">
        <v>2823368.49</v>
      </c>
      <c r="J134" s="7">
        <f t="shared" si="7"/>
        <v>1.4789652889418115E-3</v>
      </c>
      <c r="K134" s="8">
        <f t="shared" ref="K134:K197" si="9">(K133+J134)</f>
        <v>0.88419265619804144</v>
      </c>
      <c r="L134" t="str">
        <f t="shared" si="8"/>
        <v>B</v>
      </c>
    </row>
    <row r="135" spans="1:12">
      <c r="A135" s="2" t="s">
        <v>276</v>
      </c>
      <c r="B135" s="52">
        <v>2823043.689999999</v>
      </c>
      <c r="H135" t="s">
        <v>276</v>
      </c>
      <c r="I135">
        <v>2823043.689999999</v>
      </c>
      <c r="J135" s="7">
        <f t="shared" si="7"/>
        <v>1.478795148937929E-3</v>
      </c>
      <c r="K135" s="8">
        <f t="shared" si="9"/>
        <v>0.88567145134697933</v>
      </c>
      <c r="L135" t="str">
        <f t="shared" si="8"/>
        <v>B</v>
      </c>
    </row>
    <row r="136" spans="1:12">
      <c r="A136" s="2" t="s">
        <v>638</v>
      </c>
      <c r="B136" s="52">
        <v>2809222.7500000005</v>
      </c>
      <c r="H136" t="s">
        <v>638</v>
      </c>
      <c r="I136">
        <v>2809222.7500000005</v>
      </c>
      <c r="J136" s="7">
        <f t="shared" si="7"/>
        <v>1.471555325091717E-3</v>
      </c>
      <c r="K136" s="8">
        <f t="shared" si="9"/>
        <v>0.88714300667207102</v>
      </c>
      <c r="L136" t="str">
        <f t="shared" si="8"/>
        <v>B</v>
      </c>
    </row>
    <row r="137" spans="1:12">
      <c r="A137" s="2" t="s">
        <v>394</v>
      </c>
      <c r="B137" s="52">
        <v>2803887.8000000003</v>
      </c>
      <c r="H137" t="s">
        <v>394</v>
      </c>
      <c r="I137">
        <v>2803887.8000000003</v>
      </c>
      <c r="J137" s="7">
        <f t="shared" si="7"/>
        <v>1.468760717906652E-3</v>
      </c>
      <c r="K137" s="8">
        <f t="shared" si="9"/>
        <v>0.88861176738997771</v>
      </c>
      <c r="L137" t="str">
        <f t="shared" si="8"/>
        <v>B</v>
      </c>
    </row>
    <row r="138" spans="1:12">
      <c r="A138" s="2" t="s">
        <v>339</v>
      </c>
      <c r="B138" s="52">
        <v>2778969.4600000004</v>
      </c>
      <c r="H138" t="s">
        <v>339</v>
      </c>
      <c r="I138">
        <v>2778969.4600000004</v>
      </c>
      <c r="J138" s="7">
        <f t="shared" si="7"/>
        <v>1.4557077423391412E-3</v>
      </c>
      <c r="K138" s="8">
        <f t="shared" si="9"/>
        <v>0.89006747513231688</v>
      </c>
      <c r="L138" t="str">
        <f t="shared" si="8"/>
        <v>B</v>
      </c>
    </row>
    <row r="139" spans="1:12">
      <c r="A139" s="2" t="s">
        <v>291</v>
      </c>
      <c r="B139" s="52">
        <v>2770265.07</v>
      </c>
      <c r="H139" t="s">
        <v>291</v>
      </c>
      <c r="I139">
        <v>2770265.07</v>
      </c>
      <c r="J139" s="7">
        <f t="shared" si="7"/>
        <v>1.4511481211926245E-3</v>
      </c>
      <c r="K139" s="8">
        <f t="shared" si="9"/>
        <v>0.8915186232535095</v>
      </c>
      <c r="L139" t="str">
        <f t="shared" si="8"/>
        <v>B</v>
      </c>
    </row>
    <row r="140" spans="1:12">
      <c r="A140" s="2" t="s">
        <v>1040</v>
      </c>
      <c r="B140" s="52">
        <v>2733508.35</v>
      </c>
      <c r="H140" t="s">
        <v>1040</v>
      </c>
      <c r="I140">
        <v>2733508.35</v>
      </c>
      <c r="J140" s="7">
        <f t="shared" si="7"/>
        <v>1.4318938463050582E-3</v>
      </c>
      <c r="K140" s="8">
        <f t="shared" si="9"/>
        <v>0.89295051709981454</v>
      </c>
      <c r="L140" t="str">
        <f t="shared" si="8"/>
        <v>B</v>
      </c>
    </row>
    <row r="141" spans="1:12">
      <c r="A141" s="2" t="s">
        <v>483</v>
      </c>
      <c r="B141" s="52">
        <v>2731094.6000000006</v>
      </c>
      <c r="H141" t="s">
        <v>483</v>
      </c>
      <c r="I141">
        <v>2731094.6000000006</v>
      </c>
      <c r="J141" s="7">
        <f t="shared" si="7"/>
        <v>1.4306294514948069E-3</v>
      </c>
      <c r="K141" s="8">
        <f t="shared" si="9"/>
        <v>0.8943811465513094</v>
      </c>
      <c r="L141" t="str">
        <f t="shared" si="8"/>
        <v>B</v>
      </c>
    </row>
    <row r="142" spans="1:12">
      <c r="A142" s="2" t="s">
        <v>397</v>
      </c>
      <c r="B142" s="52">
        <v>2713795.9800000009</v>
      </c>
      <c r="H142" t="s">
        <v>397</v>
      </c>
      <c r="I142">
        <v>2713795.9800000009</v>
      </c>
      <c r="J142" s="7">
        <f t="shared" si="7"/>
        <v>1.4215679143213173E-3</v>
      </c>
      <c r="K142" s="8">
        <f t="shared" si="9"/>
        <v>0.89580271446563076</v>
      </c>
      <c r="L142" t="str">
        <f t="shared" si="8"/>
        <v>B</v>
      </c>
    </row>
    <row r="143" spans="1:12">
      <c r="A143" s="2" t="s">
        <v>76</v>
      </c>
      <c r="B143" s="52">
        <v>2709984.59</v>
      </c>
      <c r="H143" t="s">
        <v>76</v>
      </c>
      <c r="I143">
        <v>2709984.59</v>
      </c>
      <c r="J143" s="7">
        <f t="shared" si="7"/>
        <v>1.4195713936643126E-3</v>
      </c>
      <c r="K143" s="8">
        <f t="shared" si="9"/>
        <v>0.89722228585929509</v>
      </c>
      <c r="L143" t="str">
        <f t="shared" si="8"/>
        <v>B</v>
      </c>
    </row>
    <row r="144" spans="1:12">
      <c r="A144" s="2" t="s">
        <v>928</v>
      </c>
      <c r="B144" s="52">
        <v>2706849.6900000009</v>
      </c>
      <c r="H144" t="s">
        <v>928</v>
      </c>
      <c r="I144">
        <v>2706849.6900000009</v>
      </c>
      <c r="J144" s="7">
        <f t="shared" si="7"/>
        <v>1.4179292388054184E-3</v>
      </c>
      <c r="K144" s="8">
        <f t="shared" si="9"/>
        <v>0.89864021509810055</v>
      </c>
      <c r="L144" t="str">
        <f t="shared" si="8"/>
        <v>B</v>
      </c>
    </row>
    <row r="145" spans="1:12">
      <c r="A145" s="2" t="s">
        <v>980</v>
      </c>
      <c r="B145" s="52">
        <v>2701643.1100000003</v>
      </c>
      <c r="H145" t="s">
        <v>980</v>
      </c>
      <c r="I145">
        <v>2701643.1100000003</v>
      </c>
      <c r="J145" s="7">
        <f t="shared" si="7"/>
        <v>1.415201875685311E-3</v>
      </c>
      <c r="K145" s="8">
        <f t="shared" si="9"/>
        <v>0.90005541697378588</v>
      </c>
      <c r="L145" t="str">
        <f t="shared" si="8"/>
        <v>B</v>
      </c>
    </row>
    <row r="146" spans="1:12">
      <c r="A146" s="2" t="s">
        <v>849</v>
      </c>
      <c r="B146" s="52">
        <v>2698397.17</v>
      </c>
      <c r="H146" t="s">
        <v>849</v>
      </c>
      <c r="I146">
        <v>2698397.17</v>
      </c>
      <c r="J146" s="7">
        <f t="shared" si="7"/>
        <v>1.4135015547364191E-3</v>
      </c>
      <c r="K146" s="8">
        <f t="shared" si="9"/>
        <v>0.90146891852852229</v>
      </c>
      <c r="L146" t="str">
        <f t="shared" si="8"/>
        <v>B</v>
      </c>
    </row>
    <row r="147" spans="1:12">
      <c r="A147" s="2" t="s">
        <v>999</v>
      </c>
      <c r="B147" s="52">
        <v>2695239.3800000008</v>
      </c>
      <c r="H147" t="s">
        <v>999</v>
      </c>
      <c r="I147">
        <v>2695239.3800000008</v>
      </c>
      <c r="J147" s="7">
        <f t="shared" si="7"/>
        <v>1.4118474094074237E-3</v>
      </c>
      <c r="K147" s="8">
        <f t="shared" si="9"/>
        <v>0.90288076593792976</v>
      </c>
      <c r="L147" t="str">
        <f t="shared" si="8"/>
        <v>B</v>
      </c>
    </row>
    <row r="148" spans="1:12">
      <c r="A148" s="2" t="s">
        <v>400</v>
      </c>
      <c r="B148" s="52">
        <v>2693931.6500000008</v>
      </c>
      <c r="H148" t="s">
        <v>400</v>
      </c>
      <c r="I148">
        <v>2693931.6500000008</v>
      </c>
      <c r="J148" s="7">
        <f t="shared" si="7"/>
        <v>1.4111623811214745E-3</v>
      </c>
      <c r="K148" s="8">
        <f t="shared" si="9"/>
        <v>0.90429192831905125</v>
      </c>
      <c r="L148" t="str">
        <f t="shared" si="8"/>
        <v>B</v>
      </c>
    </row>
    <row r="149" spans="1:12">
      <c r="A149" s="2" t="s">
        <v>624</v>
      </c>
      <c r="B149" s="52">
        <v>2693156.2199999993</v>
      </c>
      <c r="H149" t="s">
        <v>624</v>
      </c>
      <c r="I149">
        <v>2693156.2199999993</v>
      </c>
      <c r="J149" s="7">
        <f t="shared" si="7"/>
        <v>1.4107561875771077E-3</v>
      </c>
      <c r="K149" s="8">
        <f t="shared" si="9"/>
        <v>0.90570268450662839</v>
      </c>
      <c r="L149" t="str">
        <f t="shared" si="8"/>
        <v>B</v>
      </c>
    </row>
    <row r="150" spans="1:12">
      <c r="A150" s="2" t="s">
        <v>32</v>
      </c>
      <c r="B150" s="52">
        <v>2686242.9900000016</v>
      </c>
      <c r="H150" t="s">
        <v>32</v>
      </c>
      <c r="I150">
        <v>2686242.9900000016</v>
      </c>
      <c r="J150" s="7">
        <f t="shared" si="7"/>
        <v>1.4071348298830336E-3</v>
      </c>
      <c r="K150" s="8">
        <f t="shared" si="9"/>
        <v>0.90710981933651147</v>
      </c>
      <c r="L150" t="str">
        <f t="shared" si="8"/>
        <v>B</v>
      </c>
    </row>
    <row r="151" spans="1:12">
      <c r="A151" s="2" t="s">
        <v>49</v>
      </c>
      <c r="B151" s="52">
        <v>2668929.9799999991</v>
      </c>
      <c r="H151" t="s">
        <v>49</v>
      </c>
      <c r="I151">
        <v>2668929.9799999991</v>
      </c>
      <c r="J151" s="7">
        <f t="shared" si="7"/>
        <v>1.3980657547949618E-3</v>
      </c>
      <c r="K151" s="8">
        <f t="shared" si="9"/>
        <v>0.90850788509130642</v>
      </c>
      <c r="L151" t="str">
        <f t="shared" si="8"/>
        <v>B</v>
      </c>
    </row>
    <row r="152" spans="1:12">
      <c r="A152" s="2" t="s">
        <v>1340</v>
      </c>
      <c r="B152" s="52">
        <v>2668084.6300000004</v>
      </c>
      <c r="H152" t="s">
        <v>1340</v>
      </c>
      <c r="I152">
        <v>2668084.6300000004</v>
      </c>
      <c r="J152" s="7">
        <f t="shared" si="7"/>
        <v>1.3976229350527165E-3</v>
      </c>
      <c r="K152" s="8">
        <f t="shared" si="9"/>
        <v>0.90990550802635917</v>
      </c>
      <c r="L152" t="str">
        <f t="shared" si="8"/>
        <v>B</v>
      </c>
    </row>
    <row r="153" spans="1:12">
      <c r="A153" s="2" t="s">
        <v>316</v>
      </c>
      <c r="B153" s="52">
        <v>2659347.3900000006</v>
      </c>
      <c r="H153" t="s">
        <v>316</v>
      </c>
      <c r="I153">
        <v>2659347.3900000006</v>
      </c>
      <c r="J153" s="7">
        <f t="shared" si="7"/>
        <v>1.3930461060886893E-3</v>
      </c>
      <c r="K153" s="8">
        <f t="shared" si="9"/>
        <v>0.91129855413244787</v>
      </c>
      <c r="L153" t="str">
        <f t="shared" si="8"/>
        <v>B</v>
      </c>
    </row>
    <row r="154" spans="1:12">
      <c r="A154" s="2" t="s">
        <v>560</v>
      </c>
      <c r="B154" s="52">
        <v>2653813.2799999998</v>
      </c>
      <c r="H154" t="s">
        <v>560</v>
      </c>
      <c r="I154">
        <v>2653813.2799999998</v>
      </c>
      <c r="J154" s="7">
        <f t="shared" si="7"/>
        <v>1.3901471729086329E-3</v>
      </c>
      <c r="K154" s="8">
        <f t="shared" si="9"/>
        <v>0.91268870130535651</v>
      </c>
      <c r="L154" t="str">
        <f t="shared" si="8"/>
        <v>B</v>
      </c>
    </row>
    <row r="155" spans="1:12">
      <c r="A155" s="2" t="s">
        <v>92</v>
      </c>
      <c r="B155" s="52">
        <v>2646802.3000000003</v>
      </c>
      <c r="H155" t="s">
        <v>92</v>
      </c>
      <c r="I155">
        <v>2646802.3000000003</v>
      </c>
      <c r="J155" s="7">
        <f t="shared" si="7"/>
        <v>1.3864746108260744E-3</v>
      </c>
      <c r="K155" s="8">
        <f t="shared" si="9"/>
        <v>0.91407517591618259</v>
      </c>
      <c r="L155" t="str">
        <f t="shared" si="8"/>
        <v>B</v>
      </c>
    </row>
    <row r="156" spans="1:12">
      <c r="A156" s="2" t="s">
        <v>954</v>
      </c>
      <c r="B156" s="52">
        <v>2641886.0400000005</v>
      </c>
      <c r="H156" t="s">
        <v>954</v>
      </c>
      <c r="I156">
        <v>2641886.0400000005</v>
      </c>
      <c r="J156" s="7">
        <f t="shared" si="7"/>
        <v>1.3838993260493384E-3</v>
      </c>
      <c r="K156" s="8">
        <f t="shared" si="9"/>
        <v>0.91545907524223191</v>
      </c>
      <c r="L156" t="str">
        <f t="shared" si="8"/>
        <v>B</v>
      </c>
    </row>
    <row r="157" spans="1:12">
      <c r="A157" s="2" t="s">
        <v>686</v>
      </c>
      <c r="B157" s="52">
        <v>2639059.6100000013</v>
      </c>
      <c r="H157" t="s">
        <v>686</v>
      </c>
      <c r="I157">
        <v>2639059.6100000013</v>
      </c>
      <c r="J157" s="7">
        <f t="shared" si="7"/>
        <v>1.3824187570494265E-3</v>
      </c>
      <c r="K157" s="8">
        <f t="shared" si="9"/>
        <v>0.91684149399928139</v>
      </c>
      <c r="L157" t="str">
        <f t="shared" si="8"/>
        <v>B</v>
      </c>
    </row>
    <row r="158" spans="1:12">
      <c r="A158" s="2" t="s">
        <v>133</v>
      </c>
      <c r="B158" s="52">
        <v>2637754.6700000009</v>
      </c>
      <c r="H158" t="s">
        <v>133</v>
      </c>
      <c r="I158">
        <v>2637754.6700000009</v>
      </c>
      <c r="J158" s="7">
        <f t="shared" si="7"/>
        <v>1.3817351902493476E-3</v>
      </c>
      <c r="K158" s="8">
        <f t="shared" si="9"/>
        <v>0.9182232291895307</v>
      </c>
      <c r="L158" t="str">
        <f t="shared" si="8"/>
        <v>B</v>
      </c>
    </row>
    <row r="159" spans="1:12">
      <c r="A159" s="2" t="s">
        <v>426</v>
      </c>
      <c r="B159" s="52">
        <v>2615236.25</v>
      </c>
      <c r="H159" t="s">
        <v>426</v>
      </c>
      <c r="I159">
        <v>2615236.25</v>
      </c>
      <c r="J159" s="7">
        <f t="shared" si="7"/>
        <v>1.3699393649223412E-3</v>
      </c>
      <c r="K159" s="8">
        <f t="shared" si="9"/>
        <v>0.91959316855445306</v>
      </c>
      <c r="L159" t="str">
        <f t="shared" si="8"/>
        <v>B</v>
      </c>
    </row>
    <row r="160" spans="1:12">
      <c r="A160" s="2" t="s">
        <v>192</v>
      </c>
      <c r="B160" s="52">
        <v>2588061.19</v>
      </c>
      <c r="H160" t="s">
        <v>192</v>
      </c>
      <c r="I160">
        <v>2588061.19</v>
      </c>
      <c r="J160" s="7">
        <f t="shared" si="7"/>
        <v>1.3557042515790908E-3</v>
      </c>
      <c r="K160" s="8">
        <f t="shared" si="9"/>
        <v>0.9209488728060321</v>
      </c>
      <c r="L160" t="str">
        <f t="shared" si="8"/>
        <v>B</v>
      </c>
    </row>
    <row r="161" spans="1:12">
      <c r="A161" s="2" t="s">
        <v>809</v>
      </c>
      <c r="B161" s="52">
        <v>2584124.0800000005</v>
      </c>
      <c r="H161" t="s">
        <v>809</v>
      </c>
      <c r="I161">
        <v>2584124.0800000005</v>
      </c>
      <c r="J161" s="7">
        <f t="shared" si="7"/>
        <v>1.3536418750067912E-3</v>
      </c>
      <c r="K161" s="8">
        <f t="shared" si="9"/>
        <v>0.92230251468103885</v>
      </c>
      <c r="L161" t="str">
        <f t="shared" si="8"/>
        <v>B</v>
      </c>
    </row>
    <row r="162" spans="1:12">
      <c r="A162" s="2" t="s">
        <v>226</v>
      </c>
      <c r="B162" s="52">
        <v>2522286.0499999993</v>
      </c>
      <c r="H162" t="s">
        <v>226</v>
      </c>
      <c r="I162">
        <v>2522286.0499999993</v>
      </c>
      <c r="J162" s="7">
        <f t="shared" si="7"/>
        <v>1.3212492559666375E-3</v>
      </c>
      <c r="K162" s="8">
        <f t="shared" si="9"/>
        <v>0.92362376393700552</v>
      </c>
      <c r="L162" t="str">
        <f t="shared" si="8"/>
        <v>B</v>
      </c>
    </row>
    <row r="163" spans="1:12">
      <c r="A163" s="2" t="s">
        <v>1151</v>
      </c>
      <c r="B163" s="52">
        <v>2509889.689999999</v>
      </c>
      <c r="H163" t="s">
        <v>1151</v>
      </c>
      <c r="I163">
        <v>2509889.689999999</v>
      </c>
      <c r="J163" s="7">
        <f t="shared" si="7"/>
        <v>1.3147556699490267E-3</v>
      </c>
      <c r="K163" s="8">
        <f t="shared" si="9"/>
        <v>0.9249385196069545</v>
      </c>
      <c r="L163" t="str">
        <f t="shared" si="8"/>
        <v>B</v>
      </c>
    </row>
    <row r="164" spans="1:12">
      <c r="A164" s="2" t="s">
        <v>381</v>
      </c>
      <c r="B164" s="52">
        <v>2509635.5200000009</v>
      </c>
      <c r="H164" t="s">
        <v>381</v>
      </c>
      <c r="I164">
        <v>2509635.5200000009</v>
      </c>
      <c r="J164" s="7">
        <f t="shared" si="7"/>
        <v>1.3146225280623693E-3</v>
      </c>
      <c r="K164" s="8">
        <f t="shared" si="9"/>
        <v>0.92625314213501686</v>
      </c>
      <c r="L164" t="str">
        <f t="shared" si="8"/>
        <v>B</v>
      </c>
    </row>
    <row r="165" spans="1:12">
      <c r="A165" s="2" t="s">
        <v>345</v>
      </c>
      <c r="B165" s="52">
        <v>2490919.0299999998</v>
      </c>
      <c r="H165" t="s">
        <v>345</v>
      </c>
      <c r="I165">
        <v>2490919.0299999998</v>
      </c>
      <c r="J165" s="7">
        <f t="shared" si="7"/>
        <v>1.3048182679599879E-3</v>
      </c>
      <c r="K165" s="8">
        <f t="shared" si="9"/>
        <v>0.92755796040297689</v>
      </c>
      <c r="L165" t="str">
        <f t="shared" si="8"/>
        <v>B</v>
      </c>
    </row>
    <row r="166" spans="1:12">
      <c r="A166" s="2" t="s">
        <v>622</v>
      </c>
      <c r="B166" s="52">
        <v>2486982.8699999992</v>
      </c>
      <c r="H166" t="s">
        <v>622</v>
      </c>
      <c r="I166">
        <v>2486982.8699999992</v>
      </c>
      <c r="J166" s="7">
        <f t="shared" si="7"/>
        <v>1.3027563890262456E-3</v>
      </c>
      <c r="K166" s="8">
        <f t="shared" si="9"/>
        <v>0.9288607167920031</v>
      </c>
      <c r="L166" t="str">
        <f t="shared" si="8"/>
        <v>B</v>
      </c>
    </row>
    <row r="167" spans="1:12">
      <c r="A167" s="2" t="s">
        <v>365</v>
      </c>
      <c r="B167" s="52">
        <v>2474445.9799999991</v>
      </c>
      <c r="H167" t="s">
        <v>365</v>
      </c>
      <c r="I167">
        <v>2474445.9799999991</v>
      </c>
      <c r="J167" s="7">
        <f t="shared" si="7"/>
        <v>1.2961891891701328E-3</v>
      </c>
      <c r="K167" s="8">
        <f t="shared" si="9"/>
        <v>0.93015690598117329</v>
      </c>
      <c r="L167" t="str">
        <f t="shared" si="8"/>
        <v>B</v>
      </c>
    </row>
    <row r="168" spans="1:12">
      <c r="A168" s="2" t="s">
        <v>127</v>
      </c>
      <c r="B168" s="52">
        <v>2463325.5</v>
      </c>
      <c r="H168" t="s">
        <v>127</v>
      </c>
      <c r="I168">
        <v>2463325.5</v>
      </c>
      <c r="J168" s="7">
        <f t="shared" si="7"/>
        <v>1.2903639474510223E-3</v>
      </c>
      <c r="K168" s="8">
        <f t="shared" si="9"/>
        <v>0.93144726992862426</v>
      </c>
      <c r="L168" t="str">
        <f t="shared" si="8"/>
        <v>B</v>
      </c>
    </row>
    <row r="169" spans="1:12">
      <c r="A169" s="2" t="s">
        <v>1090</v>
      </c>
      <c r="B169" s="52">
        <v>2460806.2500000009</v>
      </c>
      <c r="H169" t="s">
        <v>1090</v>
      </c>
      <c r="I169">
        <v>2460806.2500000009</v>
      </c>
      <c r="J169" s="7">
        <f t="shared" si="7"/>
        <v>1.2890442885693135E-3</v>
      </c>
      <c r="K169" s="8">
        <f t="shared" si="9"/>
        <v>0.93273631421719361</v>
      </c>
      <c r="L169" t="str">
        <f t="shared" si="8"/>
        <v>B</v>
      </c>
    </row>
    <row r="170" spans="1:12">
      <c r="A170" s="2" t="s">
        <v>66</v>
      </c>
      <c r="B170" s="52">
        <v>2414858.33</v>
      </c>
      <c r="H170" t="s">
        <v>66</v>
      </c>
      <c r="I170">
        <v>2414858.33</v>
      </c>
      <c r="J170" s="7">
        <f t="shared" si="7"/>
        <v>1.2649753868231312E-3</v>
      </c>
      <c r="K170" s="8">
        <f t="shared" si="9"/>
        <v>0.93400128960401674</v>
      </c>
      <c r="L170" t="str">
        <f t="shared" si="8"/>
        <v>B</v>
      </c>
    </row>
    <row r="171" spans="1:12">
      <c r="A171" s="2" t="s">
        <v>362</v>
      </c>
      <c r="B171" s="52">
        <v>2408548.9000000004</v>
      </c>
      <c r="H171" t="s">
        <v>362</v>
      </c>
      <c r="I171">
        <v>2408548.9000000004</v>
      </c>
      <c r="J171" s="7">
        <f t="shared" si="7"/>
        <v>1.2616703177200162E-3</v>
      </c>
      <c r="K171" s="8">
        <f t="shared" si="9"/>
        <v>0.9352629599217368</v>
      </c>
      <c r="L171" t="str">
        <f t="shared" si="8"/>
        <v>B</v>
      </c>
    </row>
    <row r="172" spans="1:12">
      <c r="A172" s="2" t="s">
        <v>58</v>
      </c>
      <c r="B172" s="52">
        <v>2378611.1399999997</v>
      </c>
      <c r="H172" t="s">
        <v>58</v>
      </c>
      <c r="I172">
        <v>2378611.1399999997</v>
      </c>
      <c r="J172" s="7">
        <f t="shared" si="7"/>
        <v>1.2459880190666542E-3</v>
      </c>
      <c r="K172" s="8">
        <f t="shared" si="9"/>
        <v>0.93650894794080342</v>
      </c>
      <c r="L172" t="str">
        <f t="shared" si="8"/>
        <v>B</v>
      </c>
    </row>
    <row r="173" spans="1:12">
      <c r="A173" s="2" t="s">
        <v>1269</v>
      </c>
      <c r="B173" s="52">
        <v>2369750.31</v>
      </c>
      <c r="H173" t="s">
        <v>1269</v>
      </c>
      <c r="I173">
        <v>2369750.31</v>
      </c>
      <c r="J173" s="7">
        <f t="shared" si="7"/>
        <v>1.2413464499453619E-3</v>
      </c>
      <c r="K173" s="8">
        <f t="shared" si="9"/>
        <v>0.93775029439074875</v>
      </c>
      <c r="L173" t="str">
        <f t="shared" si="8"/>
        <v>B</v>
      </c>
    </row>
    <row r="174" spans="1:12">
      <c r="A174" s="2" t="s">
        <v>333</v>
      </c>
      <c r="B174" s="52">
        <v>2350932.08</v>
      </c>
      <c r="H174" t="s">
        <v>333</v>
      </c>
      <c r="I174">
        <v>2350932.08</v>
      </c>
      <c r="J174" s="7">
        <f t="shared" si="7"/>
        <v>1.2314888953725532E-3</v>
      </c>
      <c r="K174" s="8">
        <f t="shared" si="9"/>
        <v>0.93898178328612125</v>
      </c>
      <c r="L174" t="str">
        <f t="shared" si="8"/>
        <v>B</v>
      </c>
    </row>
    <row r="175" spans="1:12">
      <c r="A175" s="2" t="s">
        <v>436</v>
      </c>
      <c r="B175" s="52">
        <v>2328025.2399999998</v>
      </c>
      <c r="H175" t="s">
        <v>436</v>
      </c>
      <c r="I175">
        <v>2328025.2399999998</v>
      </c>
      <c r="J175" s="7">
        <f t="shared" si="7"/>
        <v>1.2194896039731708E-3</v>
      </c>
      <c r="K175" s="8">
        <f t="shared" si="9"/>
        <v>0.94020127289009447</v>
      </c>
      <c r="L175" t="str">
        <f t="shared" si="8"/>
        <v>B</v>
      </c>
    </row>
    <row r="176" spans="1:12">
      <c r="A176" s="2" t="s">
        <v>205</v>
      </c>
      <c r="B176" s="52">
        <v>2302849.7299999991</v>
      </c>
      <c r="H176" t="s">
        <v>205</v>
      </c>
      <c r="I176">
        <v>2302849.7299999991</v>
      </c>
      <c r="J176" s="7">
        <f t="shared" si="7"/>
        <v>1.2063019150288176E-3</v>
      </c>
      <c r="K176" s="8">
        <f t="shared" si="9"/>
        <v>0.94140757480512327</v>
      </c>
      <c r="L176" t="str">
        <f t="shared" si="8"/>
        <v>B</v>
      </c>
    </row>
    <row r="177" spans="1:12">
      <c r="A177" s="2" t="s">
        <v>518</v>
      </c>
      <c r="B177" s="52">
        <v>2273602.7600000002</v>
      </c>
      <c r="H177" t="s">
        <v>518</v>
      </c>
      <c r="I177">
        <v>2273602.7600000002</v>
      </c>
      <c r="J177" s="7">
        <f t="shared" si="7"/>
        <v>1.1909814729434414E-3</v>
      </c>
      <c r="K177" s="8">
        <f t="shared" si="9"/>
        <v>0.94259855627806666</v>
      </c>
      <c r="L177" t="str">
        <f t="shared" si="8"/>
        <v>B</v>
      </c>
    </row>
    <row r="178" spans="1:12">
      <c r="A178" s="2" t="s">
        <v>665</v>
      </c>
      <c r="B178" s="52">
        <v>2270056.13</v>
      </c>
      <c r="H178" t="s">
        <v>665</v>
      </c>
      <c r="I178">
        <v>2270056.13</v>
      </c>
      <c r="J178" s="7">
        <f t="shared" si="7"/>
        <v>1.1891236415334436E-3</v>
      </c>
      <c r="K178" s="8">
        <f t="shared" si="9"/>
        <v>0.94378767991960011</v>
      </c>
      <c r="L178" t="str">
        <f t="shared" si="8"/>
        <v>B</v>
      </c>
    </row>
    <row r="179" spans="1:12">
      <c r="A179" s="2" t="s">
        <v>342</v>
      </c>
      <c r="B179" s="52">
        <v>2261878.7700000005</v>
      </c>
      <c r="H179" t="s">
        <v>342</v>
      </c>
      <c r="I179">
        <v>2261878.7700000005</v>
      </c>
      <c r="J179" s="7">
        <f t="shared" si="7"/>
        <v>1.1848400945440882E-3</v>
      </c>
      <c r="K179" s="8">
        <f t="shared" si="9"/>
        <v>0.94497252001414422</v>
      </c>
      <c r="L179" t="str">
        <f t="shared" si="8"/>
        <v>B</v>
      </c>
    </row>
    <row r="180" spans="1:12">
      <c r="A180" s="2" t="s">
        <v>411</v>
      </c>
      <c r="B180" s="52">
        <v>2019980.7100000007</v>
      </c>
      <c r="H180" t="s">
        <v>411</v>
      </c>
      <c r="I180">
        <v>2019980.7100000007</v>
      </c>
      <c r="J180" s="7">
        <f t="shared" si="7"/>
        <v>1.0581266189671318E-3</v>
      </c>
      <c r="K180" s="8">
        <f t="shared" si="9"/>
        <v>0.94603064663311132</v>
      </c>
      <c r="L180" t="str">
        <f t="shared" si="8"/>
        <v>B</v>
      </c>
    </row>
    <row r="181" spans="1:12">
      <c r="A181" s="2" t="s">
        <v>1049</v>
      </c>
      <c r="B181" s="52">
        <v>1912377.94</v>
      </c>
      <c r="H181" t="s">
        <v>1049</v>
      </c>
      <c r="I181">
        <v>1912377.94</v>
      </c>
      <c r="J181" s="7">
        <f t="shared" si="7"/>
        <v>1.0017610533714094E-3</v>
      </c>
      <c r="K181" s="8">
        <f t="shared" si="9"/>
        <v>0.94703240768648278</v>
      </c>
      <c r="L181" t="str">
        <f t="shared" si="8"/>
        <v>B</v>
      </c>
    </row>
    <row r="182" spans="1:12">
      <c r="A182" s="2" t="s">
        <v>677</v>
      </c>
      <c r="B182" s="52">
        <v>1759968.06</v>
      </c>
      <c r="H182" t="s">
        <v>677</v>
      </c>
      <c r="I182">
        <v>1759968.06</v>
      </c>
      <c r="J182" s="7">
        <f t="shared" si="7"/>
        <v>9.2192417660163768E-4</v>
      </c>
      <c r="K182" s="8">
        <f t="shared" si="9"/>
        <v>0.94795433186308442</v>
      </c>
      <c r="L182" t="str">
        <f t="shared" si="8"/>
        <v>B</v>
      </c>
    </row>
    <row r="183" spans="1:12">
      <c r="A183" s="2" t="s">
        <v>1285</v>
      </c>
      <c r="B183" s="52">
        <v>1719231.3500000003</v>
      </c>
      <c r="H183" t="s">
        <v>1285</v>
      </c>
      <c r="I183">
        <v>1719231.3500000003</v>
      </c>
      <c r="J183" s="7">
        <f t="shared" si="7"/>
        <v>9.0058506330874678E-4</v>
      </c>
      <c r="K183" s="8">
        <f t="shared" si="9"/>
        <v>0.94885491692639312</v>
      </c>
      <c r="L183" t="str">
        <f t="shared" si="8"/>
        <v>B</v>
      </c>
    </row>
    <row r="184" spans="1:12">
      <c r="A184" s="2" t="s">
        <v>152</v>
      </c>
      <c r="B184" s="52">
        <v>1369465.1900000002</v>
      </c>
      <c r="H184" t="s">
        <v>152</v>
      </c>
      <c r="I184">
        <v>1369465.1900000002</v>
      </c>
      <c r="J184" s="7">
        <f t="shared" si="7"/>
        <v>7.1736703430592681E-4</v>
      </c>
      <c r="K184" s="8">
        <f t="shared" si="9"/>
        <v>0.94957228396069904</v>
      </c>
      <c r="L184" t="str">
        <f t="shared" si="8"/>
        <v>B</v>
      </c>
    </row>
    <row r="185" spans="1:12">
      <c r="A185" s="2" t="s">
        <v>130</v>
      </c>
      <c r="B185" s="52">
        <v>1360655.2299999995</v>
      </c>
      <c r="H185" t="s">
        <v>130</v>
      </c>
      <c r="I185">
        <v>1360655.2299999995</v>
      </c>
      <c r="J185" s="7">
        <f t="shared" si="7"/>
        <v>7.1275211241984783E-4</v>
      </c>
      <c r="K185" s="8">
        <f t="shared" si="9"/>
        <v>0.95028503607311887</v>
      </c>
      <c r="L185" t="str">
        <f t="shared" si="8"/>
        <v>C</v>
      </c>
    </row>
    <row r="186" spans="1:12">
      <c r="A186" s="2" t="s">
        <v>148</v>
      </c>
      <c r="B186" s="52">
        <v>1350901.8500000003</v>
      </c>
      <c r="H186" t="s">
        <v>148</v>
      </c>
      <c r="I186">
        <v>1350901.8500000003</v>
      </c>
      <c r="J186" s="7">
        <f t="shared" si="7"/>
        <v>7.0764299877742066E-4</v>
      </c>
      <c r="K186" s="8">
        <f t="shared" si="9"/>
        <v>0.95099267907189633</v>
      </c>
      <c r="L186" t="str">
        <f t="shared" si="8"/>
        <v>C</v>
      </c>
    </row>
    <row r="187" spans="1:12">
      <c r="A187" s="2" t="s">
        <v>605</v>
      </c>
      <c r="B187" s="52">
        <v>1331467.4000000004</v>
      </c>
      <c r="H187" t="s">
        <v>605</v>
      </c>
      <c r="I187">
        <v>1331467.4000000004</v>
      </c>
      <c r="J187" s="7">
        <f t="shared" si="7"/>
        <v>6.9746264964429163E-4</v>
      </c>
      <c r="K187" s="8">
        <f t="shared" si="9"/>
        <v>0.95169014172154065</v>
      </c>
      <c r="L187" t="str">
        <f t="shared" si="8"/>
        <v>C</v>
      </c>
    </row>
    <row r="188" spans="1:12">
      <c r="A188" s="2" t="s">
        <v>375</v>
      </c>
      <c r="B188" s="52">
        <v>1318978.1200000006</v>
      </c>
      <c r="H188" t="s">
        <v>375</v>
      </c>
      <c r="I188">
        <v>1318978.1200000006</v>
      </c>
      <c r="J188" s="7">
        <f t="shared" si="7"/>
        <v>6.909203893373932E-4</v>
      </c>
      <c r="K188" s="8">
        <f t="shared" si="9"/>
        <v>0.95238106211087803</v>
      </c>
      <c r="L188" t="str">
        <f t="shared" si="8"/>
        <v>C</v>
      </c>
    </row>
    <row r="189" spans="1:12">
      <c r="A189" s="2" t="s">
        <v>329</v>
      </c>
      <c r="B189" s="52">
        <v>1265244.2</v>
      </c>
      <c r="H189" t="s">
        <v>329</v>
      </c>
      <c r="I189">
        <v>1265244.2</v>
      </c>
      <c r="J189" s="7">
        <f t="shared" si="7"/>
        <v>6.6277294673461166E-4</v>
      </c>
      <c r="K189" s="8">
        <f t="shared" si="9"/>
        <v>0.95304383505761259</v>
      </c>
      <c r="L189" t="str">
        <f t="shared" si="8"/>
        <v>C</v>
      </c>
    </row>
    <row r="190" spans="1:12">
      <c r="A190" s="2" t="s">
        <v>188</v>
      </c>
      <c r="B190" s="52">
        <v>1243876.5000000005</v>
      </c>
      <c r="H190" t="s">
        <v>188</v>
      </c>
      <c r="I190">
        <v>1243876.5000000005</v>
      </c>
      <c r="J190" s="7">
        <f t="shared" si="7"/>
        <v>6.5157990313564407E-4</v>
      </c>
      <c r="K190" s="8">
        <f t="shared" si="9"/>
        <v>0.95369541496074828</v>
      </c>
      <c r="L190" t="str">
        <f t="shared" si="8"/>
        <v>C</v>
      </c>
    </row>
    <row r="191" spans="1:12">
      <c r="A191" s="2" t="s">
        <v>433</v>
      </c>
      <c r="B191" s="52">
        <v>1230484.8800000001</v>
      </c>
      <c r="H191" t="s">
        <v>433</v>
      </c>
      <c r="I191">
        <v>1230484.8800000001</v>
      </c>
      <c r="J191" s="7">
        <f t="shared" si="7"/>
        <v>6.4456497001131089E-4</v>
      </c>
      <c r="K191" s="8">
        <f t="shared" si="9"/>
        <v>0.95433997993075959</v>
      </c>
      <c r="L191" t="str">
        <f t="shared" si="8"/>
        <v>C</v>
      </c>
    </row>
    <row r="192" spans="1:12">
      <c r="A192" s="2" t="s">
        <v>711</v>
      </c>
      <c r="B192" s="52">
        <v>1221185.3399999999</v>
      </c>
      <c r="H192" t="s">
        <v>711</v>
      </c>
      <c r="I192">
        <v>1221185.3399999999</v>
      </c>
      <c r="J192" s="7">
        <f t="shared" si="7"/>
        <v>6.396935914038638E-4</v>
      </c>
      <c r="K192" s="8">
        <f t="shared" si="9"/>
        <v>0.9549796735221634</v>
      </c>
      <c r="L192" t="str">
        <f t="shared" si="8"/>
        <v>C</v>
      </c>
    </row>
    <row r="193" spans="1:12">
      <c r="A193" s="2" t="s">
        <v>840</v>
      </c>
      <c r="B193" s="52">
        <v>1203343.3999999999</v>
      </c>
      <c r="H193" t="s">
        <v>840</v>
      </c>
      <c r="I193">
        <v>1203343.3999999999</v>
      </c>
      <c r="J193" s="7">
        <f t="shared" si="7"/>
        <v>6.3034744688151613E-4</v>
      </c>
      <c r="K193" s="8">
        <f t="shared" si="9"/>
        <v>0.9556100209690449</v>
      </c>
      <c r="L193" t="str">
        <f t="shared" si="8"/>
        <v>C</v>
      </c>
    </row>
    <row r="194" spans="1:12">
      <c r="A194" s="2" t="s">
        <v>294</v>
      </c>
      <c r="B194" s="52">
        <v>1183858.4800000002</v>
      </c>
      <c r="H194" t="s">
        <v>294</v>
      </c>
      <c r="I194">
        <v>1183858.4800000002</v>
      </c>
      <c r="J194" s="7">
        <f t="shared" si="7"/>
        <v>6.20140660045198E-4</v>
      </c>
      <c r="K194" s="8">
        <f t="shared" si="9"/>
        <v>0.95623016162909014</v>
      </c>
      <c r="L194" t="str">
        <f t="shared" si="8"/>
        <v>C</v>
      </c>
    </row>
    <row r="195" spans="1:12">
      <c r="A195" s="2" t="s">
        <v>309</v>
      </c>
      <c r="B195" s="52">
        <v>1179949.31</v>
      </c>
      <c r="H195" t="s">
        <v>309</v>
      </c>
      <c r="I195">
        <v>1179949.31</v>
      </c>
      <c r="J195" s="7">
        <f t="shared" si="7"/>
        <v>6.1809291928480831E-4</v>
      </c>
      <c r="K195" s="8">
        <f t="shared" si="9"/>
        <v>0.95684825454837497</v>
      </c>
      <c r="L195" t="str">
        <f t="shared" si="8"/>
        <v>C</v>
      </c>
    </row>
    <row r="196" spans="1:12">
      <c r="A196" s="2" t="s">
        <v>52</v>
      </c>
      <c r="B196" s="52">
        <v>1178026.43</v>
      </c>
      <c r="H196" t="s">
        <v>52</v>
      </c>
      <c r="I196">
        <v>1178026.43</v>
      </c>
      <c r="J196" s="7">
        <f t="shared" si="7"/>
        <v>6.1708565693670411E-4</v>
      </c>
      <c r="K196" s="8">
        <f t="shared" si="9"/>
        <v>0.95746534020531171</v>
      </c>
      <c r="L196" t="str">
        <f t="shared" si="8"/>
        <v>C</v>
      </c>
    </row>
    <row r="197" spans="1:12">
      <c r="A197" s="2" t="s">
        <v>159</v>
      </c>
      <c r="B197" s="52">
        <v>1161115.0599999998</v>
      </c>
      <c r="H197" t="s">
        <v>159</v>
      </c>
      <c r="I197">
        <v>1161115.0599999998</v>
      </c>
      <c r="J197" s="7">
        <f t="shared" ref="J197:J260" si="10">(I197/$I$304)</f>
        <v>6.0822697295441887E-4</v>
      </c>
      <c r="K197" s="8">
        <f t="shared" si="9"/>
        <v>0.95807356717826608</v>
      </c>
      <c r="L197" t="str">
        <f t="shared" ref="L197:L260" si="11">IF(K197&lt;=80%,"A",IF(K197&lt;=95%,"B","C"))</f>
        <v>C</v>
      </c>
    </row>
    <row r="198" spans="1:12">
      <c r="A198" s="2" t="s">
        <v>619</v>
      </c>
      <c r="B198" s="52">
        <v>1160468.6700000002</v>
      </c>
      <c r="H198" t="s">
        <v>619</v>
      </c>
      <c r="I198">
        <v>1160468.6700000002</v>
      </c>
      <c r="J198" s="7">
        <f t="shared" si="10"/>
        <v>6.0788837444115192E-4</v>
      </c>
      <c r="K198" s="8">
        <f t="shared" ref="K198:K261" si="12">(K197+J198)</f>
        <v>0.95868145555270723</v>
      </c>
      <c r="L198" t="str">
        <f t="shared" si="11"/>
        <v>C</v>
      </c>
    </row>
    <row r="199" spans="1:12">
      <c r="A199" s="2" t="s">
        <v>415</v>
      </c>
      <c r="B199" s="52">
        <v>1153147.1000000003</v>
      </c>
      <c r="H199" t="s">
        <v>415</v>
      </c>
      <c r="I199">
        <v>1153147.1000000003</v>
      </c>
      <c r="J199" s="7">
        <f t="shared" si="10"/>
        <v>6.0405311597988131E-4</v>
      </c>
      <c r="K199" s="8">
        <f t="shared" si="12"/>
        <v>0.95928550866868711</v>
      </c>
      <c r="L199" t="str">
        <f t="shared" si="11"/>
        <v>C</v>
      </c>
    </row>
    <row r="200" spans="1:12">
      <c r="A200" s="2" t="s">
        <v>405</v>
      </c>
      <c r="B200" s="52">
        <v>1152941.0399999998</v>
      </c>
      <c r="H200" t="s">
        <v>405</v>
      </c>
      <c r="I200">
        <v>1152941.0399999998</v>
      </c>
      <c r="J200" s="7">
        <f t="shared" si="10"/>
        <v>6.0394517555746759E-4</v>
      </c>
      <c r="K200" s="8">
        <f t="shared" si="12"/>
        <v>0.95988945384424462</v>
      </c>
      <c r="L200" t="str">
        <f t="shared" si="11"/>
        <v>C</v>
      </c>
    </row>
    <row r="201" spans="1:12">
      <c r="A201" s="2" t="s">
        <v>764</v>
      </c>
      <c r="B201" s="52">
        <v>1140111.7</v>
      </c>
      <c r="H201" t="s">
        <v>764</v>
      </c>
      <c r="I201">
        <v>1140111.7</v>
      </c>
      <c r="J201" s="7">
        <f t="shared" si="10"/>
        <v>5.972247815999532E-4</v>
      </c>
      <c r="K201" s="8">
        <f t="shared" si="12"/>
        <v>0.96048667862584458</v>
      </c>
      <c r="L201" t="str">
        <f t="shared" si="11"/>
        <v>C</v>
      </c>
    </row>
    <row r="202" spans="1:12">
      <c r="A202" s="2" t="s">
        <v>700</v>
      </c>
      <c r="B202" s="52">
        <v>1131573.6300000001</v>
      </c>
      <c r="H202" t="s">
        <v>700</v>
      </c>
      <c r="I202">
        <v>1131573.6300000001</v>
      </c>
      <c r="J202" s="7">
        <f t="shared" si="10"/>
        <v>5.9275228386921773E-4</v>
      </c>
      <c r="K202" s="8">
        <f t="shared" si="12"/>
        <v>0.96107943090971382</v>
      </c>
      <c r="L202" t="str">
        <f t="shared" si="11"/>
        <v>C</v>
      </c>
    </row>
    <row r="203" spans="1:12">
      <c r="A203" s="2" t="s">
        <v>1221</v>
      </c>
      <c r="B203" s="52">
        <v>1129106.9999999998</v>
      </c>
      <c r="H203" t="s">
        <v>1221</v>
      </c>
      <c r="I203">
        <v>1129106.9999999998</v>
      </c>
      <c r="J203" s="7">
        <f t="shared" si="10"/>
        <v>5.9146018892532919E-4</v>
      </c>
      <c r="K203" s="8">
        <f t="shared" si="12"/>
        <v>0.96167089109863912</v>
      </c>
      <c r="L203" t="str">
        <f t="shared" si="11"/>
        <v>C</v>
      </c>
    </row>
    <row r="204" spans="1:12">
      <c r="A204" s="2" t="s">
        <v>1005</v>
      </c>
      <c r="B204" s="52">
        <v>1128833.7</v>
      </c>
      <c r="H204" t="s">
        <v>1005</v>
      </c>
      <c r="I204">
        <v>1128833.7</v>
      </c>
      <c r="J204" s="7">
        <f t="shared" si="10"/>
        <v>5.9131702616959997E-4</v>
      </c>
      <c r="K204" s="8">
        <f t="shared" si="12"/>
        <v>0.96226220812480867</v>
      </c>
      <c r="L204" t="str">
        <f t="shared" si="11"/>
        <v>C</v>
      </c>
    </row>
    <row r="205" spans="1:12">
      <c r="A205" s="2" t="s">
        <v>536</v>
      </c>
      <c r="B205" s="52">
        <v>1120447.3999999999</v>
      </c>
      <c r="H205" t="s">
        <v>536</v>
      </c>
      <c r="I205">
        <v>1120447.3999999999</v>
      </c>
      <c r="J205" s="7">
        <f t="shared" si="10"/>
        <v>5.8692403012725448E-4</v>
      </c>
      <c r="K205" s="8">
        <f t="shared" si="12"/>
        <v>0.96284913215493595</v>
      </c>
      <c r="L205" t="str">
        <f t="shared" si="11"/>
        <v>C</v>
      </c>
    </row>
    <row r="206" spans="1:12">
      <c r="A206" s="2" t="s">
        <v>486</v>
      </c>
      <c r="B206" s="52">
        <v>1115484.8600000001</v>
      </c>
      <c r="H206" t="s">
        <v>486</v>
      </c>
      <c r="I206">
        <v>1115484.8600000001</v>
      </c>
      <c r="J206" s="7">
        <f t="shared" si="10"/>
        <v>5.8432450249528572E-4</v>
      </c>
      <c r="K206" s="8">
        <f t="shared" si="12"/>
        <v>0.96343345665743119</v>
      </c>
      <c r="L206" t="str">
        <f t="shared" si="11"/>
        <v>C</v>
      </c>
    </row>
    <row r="207" spans="1:12">
      <c r="A207" s="2" t="s">
        <v>578</v>
      </c>
      <c r="B207" s="52">
        <v>1111847.97</v>
      </c>
      <c r="H207" t="s">
        <v>578</v>
      </c>
      <c r="I207">
        <v>1111847.97</v>
      </c>
      <c r="J207" s="7">
        <f t="shared" si="10"/>
        <v>5.8241939018396297E-4</v>
      </c>
      <c r="K207" s="8">
        <f t="shared" si="12"/>
        <v>0.96401587604761518</v>
      </c>
      <c r="L207" t="str">
        <f t="shared" si="11"/>
        <v>C</v>
      </c>
    </row>
    <row r="208" spans="1:12">
      <c r="A208" s="2" t="s">
        <v>166</v>
      </c>
      <c r="B208" s="52">
        <v>1099696.54</v>
      </c>
      <c r="H208" t="s">
        <v>166</v>
      </c>
      <c r="I208">
        <v>1099696.54</v>
      </c>
      <c r="J208" s="7">
        <f t="shared" si="10"/>
        <v>5.7605410586324503E-4</v>
      </c>
      <c r="K208" s="8">
        <f t="shared" si="12"/>
        <v>0.96459193015347844</v>
      </c>
      <c r="L208" t="str">
        <f t="shared" si="11"/>
        <v>C</v>
      </c>
    </row>
    <row r="209" spans="1:12">
      <c r="A209" s="2" t="s">
        <v>297</v>
      </c>
      <c r="B209" s="52">
        <v>1093397.6599999999</v>
      </c>
      <c r="H209" t="s">
        <v>297</v>
      </c>
      <c r="I209">
        <v>1093397.6599999999</v>
      </c>
      <c r="J209" s="7">
        <f t="shared" si="10"/>
        <v>5.7275456316727548E-4</v>
      </c>
      <c r="K209" s="8">
        <f t="shared" si="12"/>
        <v>0.96516468471664574</v>
      </c>
      <c r="L209" t="str">
        <f t="shared" si="11"/>
        <v>C</v>
      </c>
    </row>
    <row r="210" spans="1:12">
      <c r="A210" s="2" t="s">
        <v>319</v>
      </c>
      <c r="B210" s="52">
        <v>1083694.5399999998</v>
      </c>
      <c r="H210" t="s">
        <v>319</v>
      </c>
      <c r="I210">
        <v>1083694.5399999998</v>
      </c>
      <c r="J210" s="7">
        <f t="shared" si="10"/>
        <v>5.6767177722372435E-4</v>
      </c>
      <c r="K210" s="8">
        <f t="shared" si="12"/>
        <v>0.96573235649386946</v>
      </c>
      <c r="L210" t="str">
        <f t="shared" si="11"/>
        <v>C</v>
      </c>
    </row>
    <row r="211" spans="1:12">
      <c r="A211" s="2" t="s">
        <v>208</v>
      </c>
      <c r="B211" s="52">
        <v>1075513.1699999997</v>
      </c>
      <c r="H211" t="s">
        <v>208</v>
      </c>
      <c r="I211">
        <v>1075513.1699999997</v>
      </c>
      <c r="J211" s="7">
        <f t="shared" si="10"/>
        <v>5.6338612967582317E-4</v>
      </c>
      <c r="K211" s="8">
        <f t="shared" si="12"/>
        <v>0.96629574262354523</v>
      </c>
      <c r="L211" t="str">
        <f t="shared" si="11"/>
        <v>C</v>
      </c>
    </row>
    <row r="212" spans="1:12">
      <c r="A212" s="2" t="s">
        <v>703</v>
      </c>
      <c r="B212" s="52">
        <v>1069621.6899999997</v>
      </c>
      <c r="H212" t="s">
        <v>703</v>
      </c>
      <c r="I212">
        <v>1069621.6899999997</v>
      </c>
      <c r="J212" s="7">
        <f t="shared" si="10"/>
        <v>5.6029999534679164E-4</v>
      </c>
      <c r="K212" s="8">
        <f t="shared" si="12"/>
        <v>0.96685604261889202</v>
      </c>
      <c r="L212" t="str">
        <f t="shared" si="11"/>
        <v>C</v>
      </c>
    </row>
    <row r="213" spans="1:12">
      <c r="A213" s="2" t="s">
        <v>118</v>
      </c>
      <c r="B213" s="52">
        <v>1068122.5900000003</v>
      </c>
      <c r="H213" t="s">
        <v>118</v>
      </c>
      <c r="I213">
        <v>1068122.5900000003</v>
      </c>
      <c r="J213" s="7">
        <f t="shared" si="10"/>
        <v>5.5951472170202843E-4</v>
      </c>
      <c r="K213" s="8">
        <f t="shared" si="12"/>
        <v>0.96741555734059403</v>
      </c>
      <c r="L213" t="str">
        <f t="shared" si="11"/>
        <v>C</v>
      </c>
    </row>
    <row r="214" spans="1:12">
      <c r="A214" s="2" t="s">
        <v>634</v>
      </c>
      <c r="B214" s="52">
        <v>1067827.6899999997</v>
      </c>
      <c r="H214" t="s">
        <v>634</v>
      </c>
      <c r="I214">
        <v>1067827.6899999997</v>
      </c>
      <c r="J214" s="7">
        <f t="shared" si="10"/>
        <v>5.5936024421697657E-4</v>
      </c>
      <c r="K214" s="8">
        <f t="shared" si="12"/>
        <v>0.96797491758481102</v>
      </c>
      <c r="L214" t="str">
        <f t="shared" si="11"/>
        <v>C</v>
      </c>
    </row>
    <row r="215" spans="1:12">
      <c r="A215" s="2" t="s">
        <v>163</v>
      </c>
      <c r="B215" s="52">
        <v>1063431.1500000001</v>
      </c>
      <c r="H215" t="s">
        <v>163</v>
      </c>
      <c r="I215">
        <v>1063431.1500000001</v>
      </c>
      <c r="J215" s="7">
        <f t="shared" si="10"/>
        <v>5.5705720439965412E-4</v>
      </c>
      <c r="K215" s="8">
        <f t="shared" si="12"/>
        <v>0.96853197478921071</v>
      </c>
      <c r="L215" t="str">
        <f t="shared" si="11"/>
        <v>C</v>
      </c>
    </row>
    <row r="216" spans="1:12">
      <c r="A216" s="2" t="s">
        <v>465</v>
      </c>
      <c r="B216" s="52">
        <v>1062376.69</v>
      </c>
      <c r="H216" t="s">
        <v>465</v>
      </c>
      <c r="I216">
        <v>1062376.69</v>
      </c>
      <c r="J216" s="7">
        <f t="shared" si="10"/>
        <v>5.5650484655330801E-4</v>
      </c>
      <c r="K216" s="8">
        <f t="shared" si="12"/>
        <v>0.96908847963576406</v>
      </c>
      <c r="L216" t="str">
        <f t="shared" si="11"/>
        <v>C</v>
      </c>
    </row>
    <row r="217" spans="1:12">
      <c r="A217" s="2" t="s">
        <v>359</v>
      </c>
      <c r="B217" s="52">
        <v>1052311.2400000002</v>
      </c>
      <c r="H217" t="s">
        <v>359</v>
      </c>
      <c r="I217">
        <v>1052311.2400000002</v>
      </c>
      <c r="J217" s="7">
        <f t="shared" si="10"/>
        <v>5.5123226126367803E-4</v>
      </c>
      <c r="K217" s="8">
        <f t="shared" si="12"/>
        <v>0.96963971189702769</v>
      </c>
      <c r="L217" t="str">
        <f t="shared" si="11"/>
        <v>C</v>
      </c>
    </row>
    <row r="218" spans="1:12">
      <c r="A218" s="2" t="s">
        <v>646</v>
      </c>
      <c r="B218" s="52">
        <v>1048369.9100000005</v>
      </c>
      <c r="H218" t="s">
        <v>646</v>
      </c>
      <c r="I218">
        <v>1048369.9100000005</v>
      </c>
      <c r="J218" s="7">
        <f t="shared" si="10"/>
        <v>5.4916767412851997E-4</v>
      </c>
      <c r="K218" s="8">
        <f t="shared" si="12"/>
        <v>0.97018887957115618</v>
      </c>
      <c r="L218" t="str">
        <f t="shared" si="11"/>
        <v>C</v>
      </c>
    </row>
    <row r="219" spans="1:12">
      <c r="A219" s="2" t="s">
        <v>1148</v>
      </c>
      <c r="B219" s="52">
        <v>1045651.4400000001</v>
      </c>
      <c r="H219" t="s">
        <v>1148</v>
      </c>
      <c r="I219">
        <v>1045651.4400000001</v>
      </c>
      <c r="J219" s="7">
        <f t="shared" si="10"/>
        <v>5.4774365782201567E-4</v>
      </c>
      <c r="K219" s="8">
        <f t="shared" si="12"/>
        <v>0.97073662322897825</v>
      </c>
      <c r="L219" t="str">
        <f t="shared" si="11"/>
        <v>C</v>
      </c>
    </row>
    <row r="220" spans="1:12">
      <c r="A220" s="2" t="s">
        <v>26</v>
      </c>
      <c r="B220" s="52">
        <v>1040111.1799999999</v>
      </c>
      <c r="H220" t="s">
        <v>26</v>
      </c>
      <c r="I220">
        <v>1040111.1799999999</v>
      </c>
      <c r="J220" s="7">
        <f t="shared" si="10"/>
        <v>5.4484150308708318E-4</v>
      </c>
      <c r="K220" s="8">
        <f t="shared" si="12"/>
        <v>0.97128146473206534</v>
      </c>
      <c r="L220" t="str">
        <f t="shared" si="11"/>
        <v>C</v>
      </c>
    </row>
    <row r="221" spans="1:12">
      <c r="A221" s="2" t="s">
        <v>145</v>
      </c>
      <c r="B221" s="52">
        <v>1033943.0800000002</v>
      </c>
      <c r="H221" t="s">
        <v>145</v>
      </c>
      <c r="I221">
        <v>1033943.0800000002</v>
      </c>
      <c r="J221" s="7">
        <f t="shared" si="10"/>
        <v>5.4161046688651912E-4</v>
      </c>
      <c r="K221" s="8">
        <f t="shared" si="12"/>
        <v>0.97182307519895184</v>
      </c>
      <c r="L221" t="str">
        <f t="shared" si="11"/>
        <v>C</v>
      </c>
    </row>
    <row r="222" spans="1:12">
      <c r="A222" s="2" t="s">
        <v>1146</v>
      </c>
      <c r="B222" s="52">
        <v>1028961.5799999997</v>
      </c>
      <c r="H222" t="s">
        <v>1146</v>
      </c>
      <c r="I222">
        <v>1028961.5799999997</v>
      </c>
      <c r="J222" s="7">
        <f t="shared" si="10"/>
        <v>5.3900100743658943E-4</v>
      </c>
      <c r="K222" s="8">
        <f t="shared" si="12"/>
        <v>0.97236207620638837</v>
      </c>
      <c r="L222" t="str">
        <f t="shared" si="11"/>
        <v>C</v>
      </c>
    </row>
    <row r="223" spans="1:12">
      <c r="A223" s="2" t="s">
        <v>1093</v>
      </c>
      <c r="B223" s="52">
        <v>1026344.6100000001</v>
      </c>
      <c r="H223" t="s">
        <v>1093</v>
      </c>
      <c r="I223">
        <v>1026344.6100000001</v>
      </c>
      <c r="J223" s="7">
        <f t="shared" si="10"/>
        <v>5.3763015988129862E-4</v>
      </c>
      <c r="K223" s="8">
        <f t="shared" si="12"/>
        <v>0.97289970636626966</v>
      </c>
      <c r="L223" t="str">
        <f t="shared" si="11"/>
        <v>C</v>
      </c>
    </row>
    <row r="224" spans="1:12">
      <c r="A224" s="2" t="s">
        <v>223</v>
      </c>
      <c r="B224" s="52">
        <v>1012784.4</v>
      </c>
      <c r="H224" t="s">
        <v>223</v>
      </c>
      <c r="I224">
        <v>1012784.4</v>
      </c>
      <c r="J224" s="7">
        <f t="shared" si="10"/>
        <v>5.3052691424694586E-4</v>
      </c>
      <c r="K224" s="8">
        <f t="shared" si="12"/>
        <v>0.97343023328051659</v>
      </c>
      <c r="L224" t="str">
        <f t="shared" si="11"/>
        <v>C</v>
      </c>
    </row>
    <row r="225" spans="1:12">
      <c r="A225" s="2" t="s">
        <v>217</v>
      </c>
      <c r="B225" s="52">
        <v>1010235.9899999999</v>
      </c>
      <c r="H225" t="s">
        <v>217</v>
      </c>
      <c r="I225">
        <v>1010235.9899999999</v>
      </c>
      <c r="J225" s="7">
        <f t="shared" si="10"/>
        <v>5.2919198048065157E-4</v>
      </c>
      <c r="K225" s="8">
        <f t="shared" si="12"/>
        <v>0.97395942526099721</v>
      </c>
      <c r="L225" t="str">
        <f t="shared" si="11"/>
        <v>C</v>
      </c>
    </row>
    <row r="226" spans="1:12">
      <c r="A226" s="2" t="s">
        <v>781</v>
      </c>
      <c r="B226" s="52">
        <v>999096.28000000014</v>
      </c>
      <c r="H226" t="s">
        <v>781</v>
      </c>
      <c r="I226">
        <v>999096.28000000014</v>
      </c>
      <c r="J226" s="7">
        <f t="shared" si="10"/>
        <v>5.233566655094635E-4</v>
      </c>
      <c r="K226" s="8">
        <f t="shared" si="12"/>
        <v>0.97448278192650672</v>
      </c>
      <c r="L226" t="str">
        <f t="shared" si="11"/>
        <v>C</v>
      </c>
    </row>
    <row r="227" spans="1:12">
      <c r="A227" s="2" t="s">
        <v>169</v>
      </c>
      <c r="B227" s="52">
        <v>994965.32000000065</v>
      </c>
      <c r="H227" t="s">
        <v>169</v>
      </c>
      <c r="I227">
        <v>994965.32000000065</v>
      </c>
      <c r="J227" s="7">
        <f t="shared" si="10"/>
        <v>5.2119274447979787E-4</v>
      </c>
      <c r="K227" s="8">
        <f t="shared" si="12"/>
        <v>0.97500397467098654</v>
      </c>
      <c r="L227" t="str">
        <f t="shared" si="11"/>
        <v>C</v>
      </c>
    </row>
    <row r="228" spans="1:12">
      <c r="A228" s="2" t="s">
        <v>992</v>
      </c>
      <c r="B228" s="52">
        <v>986694.87999999977</v>
      </c>
      <c r="H228" t="s">
        <v>992</v>
      </c>
      <c r="I228">
        <v>986694.87999999977</v>
      </c>
      <c r="J228" s="7">
        <f t="shared" si="10"/>
        <v>5.1686043938834402E-4</v>
      </c>
      <c r="K228" s="8">
        <f t="shared" si="12"/>
        <v>0.97552083511037491</v>
      </c>
      <c r="L228" t="str">
        <f t="shared" si="11"/>
        <v>C</v>
      </c>
    </row>
    <row r="229" spans="1:12">
      <c r="A229" s="2" t="s">
        <v>326</v>
      </c>
      <c r="B229" s="52">
        <v>985199.78999999969</v>
      </c>
      <c r="H229" t="s">
        <v>326</v>
      </c>
      <c r="I229">
        <v>985199.78999999969</v>
      </c>
      <c r="J229" s="7">
        <f t="shared" si="10"/>
        <v>5.1607726630212595E-4</v>
      </c>
      <c r="K229" s="8">
        <f t="shared" si="12"/>
        <v>0.976036912376677</v>
      </c>
      <c r="L229" t="str">
        <f t="shared" si="11"/>
        <v>C</v>
      </c>
    </row>
    <row r="230" spans="1:12">
      <c r="A230" s="2" t="s">
        <v>894</v>
      </c>
      <c r="B230" s="52">
        <v>981137.29000000039</v>
      </c>
      <c r="H230" t="s">
        <v>894</v>
      </c>
      <c r="I230">
        <v>981137.29000000039</v>
      </c>
      <c r="J230" s="7">
        <f t="shared" si="10"/>
        <v>5.1394920667845103E-4</v>
      </c>
      <c r="K230" s="8">
        <f t="shared" si="12"/>
        <v>0.97655086158335547</v>
      </c>
      <c r="L230" t="str">
        <f t="shared" si="11"/>
        <v>C</v>
      </c>
    </row>
    <row r="231" spans="1:12">
      <c r="A231" s="2" t="s">
        <v>1015</v>
      </c>
      <c r="B231" s="52">
        <v>975065.02999999991</v>
      </c>
      <c r="H231" t="s">
        <v>1015</v>
      </c>
      <c r="I231">
        <v>975065.02999999991</v>
      </c>
      <c r="J231" s="7">
        <f t="shared" si="10"/>
        <v>5.1076837435095333E-4</v>
      </c>
      <c r="K231" s="8">
        <f t="shared" si="12"/>
        <v>0.9770616299577064</v>
      </c>
      <c r="L231" t="str">
        <f t="shared" si="11"/>
        <v>C</v>
      </c>
    </row>
    <row r="232" spans="1:12">
      <c r="A232" s="2" t="s">
        <v>1169</v>
      </c>
      <c r="B232" s="52">
        <v>964923.19000000041</v>
      </c>
      <c r="H232" t="s">
        <v>1169</v>
      </c>
      <c r="I232">
        <v>964923.19000000041</v>
      </c>
      <c r="J232" s="7">
        <f t="shared" si="10"/>
        <v>5.0545577368294738E-4</v>
      </c>
      <c r="K232" s="8">
        <f t="shared" si="12"/>
        <v>0.9775670857313894</v>
      </c>
      <c r="L232" t="str">
        <f t="shared" si="11"/>
        <v>C</v>
      </c>
    </row>
    <row r="233" spans="1:12">
      <c r="A233" s="2" t="s">
        <v>457</v>
      </c>
      <c r="B233" s="52">
        <v>963661.38000000024</v>
      </c>
      <c r="H233" t="s">
        <v>457</v>
      </c>
      <c r="I233">
        <v>963661.38000000024</v>
      </c>
      <c r="J233" s="7">
        <f t="shared" si="10"/>
        <v>5.047947996734089E-4</v>
      </c>
      <c r="K233" s="8">
        <f t="shared" si="12"/>
        <v>0.97807188053106275</v>
      </c>
      <c r="L233" t="str">
        <f t="shared" si="11"/>
        <v>C</v>
      </c>
    </row>
    <row r="234" spans="1:12">
      <c r="A234" s="2" t="s">
        <v>845</v>
      </c>
      <c r="B234" s="52">
        <v>956077.3</v>
      </c>
      <c r="H234" t="s">
        <v>845</v>
      </c>
      <c r="I234">
        <v>956077.3</v>
      </c>
      <c r="J234" s="7">
        <f t="shared" si="10"/>
        <v>5.0082203058276922E-4</v>
      </c>
      <c r="K234" s="8">
        <f t="shared" si="12"/>
        <v>0.97857270256164552</v>
      </c>
      <c r="L234" t="str">
        <f t="shared" si="11"/>
        <v>C</v>
      </c>
    </row>
    <row r="235" spans="1:12">
      <c r="A235" s="2" t="s">
        <v>470</v>
      </c>
      <c r="B235" s="52">
        <v>948950.81</v>
      </c>
      <c r="H235" t="s">
        <v>470</v>
      </c>
      <c r="I235">
        <v>948950.81</v>
      </c>
      <c r="J235" s="7">
        <f t="shared" si="10"/>
        <v>4.9708896088983972E-4</v>
      </c>
      <c r="K235" s="8">
        <f t="shared" si="12"/>
        <v>0.97906979152253537</v>
      </c>
      <c r="L235" t="str">
        <f t="shared" si="11"/>
        <v>C</v>
      </c>
    </row>
    <row r="236" spans="1:12">
      <c r="A236" s="2" t="s">
        <v>121</v>
      </c>
      <c r="B236" s="52">
        <v>942447.06</v>
      </c>
      <c r="H236" t="s">
        <v>121</v>
      </c>
      <c r="I236">
        <v>942447.06</v>
      </c>
      <c r="J236" s="7">
        <f t="shared" si="10"/>
        <v>4.9368210112922973E-4</v>
      </c>
      <c r="K236" s="8">
        <f t="shared" si="12"/>
        <v>0.97956347362366458</v>
      </c>
      <c r="L236" t="str">
        <f t="shared" si="11"/>
        <v>C</v>
      </c>
    </row>
    <row r="237" spans="1:12">
      <c r="A237" s="2" t="s">
        <v>514</v>
      </c>
      <c r="B237" s="52">
        <v>934240.95</v>
      </c>
      <c r="H237" t="s">
        <v>514</v>
      </c>
      <c r="I237">
        <v>934240.95</v>
      </c>
      <c r="J237" s="7">
        <f t="shared" si="10"/>
        <v>4.8938349402561417E-4</v>
      </c>
      <c r="K237" s="8">
        <f t="shared" si="12"/>
        <v>0.98005285711769019</v>
      </c>
      <c r="L237" t="str">
        <f t="shared" si="11"/>
        <v>C</v>
      </c>
    </row>
    <row r="238" spans="1:12">
      <c r="A238" s="2" t="s">
        <v>442</v>
      </c>
      <c r="B238" s="52">
        <v>934083.49999999988</v>
      </c>
      <c r="H238" t="s">
        <v>442</v>
      </c>
      <c r="I238">
        <v>934083.49999999988</v>
      </c>
      <c r="J238" s="7">
        <f t="shared" si="10"/>
        <v>4.8930101698247623E-4</v>
      </c>
      <c r="K238" s="8">
        <f t="shared" si="12"/>
        <v>0.98054215813467271</v>
      </c>
      <c r="L238" t="str">
        <f t="shared" si="11"/>
        <v>C</v>
      </c>
    </row>
    <row r="239" spans="1:12">
      <c r="A239" s="2" t="s">
        <v>348</v>
      </c>
      <c r="B239" s="52">
        <v>925076.42000000016</v>
      </c>
      <c r="H239" t="s">
        <v>348</v>
      </c>
      <c r="I239">
        <v>925076.42000000016</v>
      </c>
      <c r="J239" s="7">
        <f t="shared" si="10"/>
        <v>4.8458283771473152E-4</v>
      </c>
      <c r="K239" s="8">
        <f t="shared" si="12"/>
        <v>0.9810267409723874</v>
      </c>
      <c r="L239" t="str">
        <f t="shared" si="11"/>
        <v>C</v>
      </c>
    </row>
    <row r="240" spans="1:12">
      <c r="A240" s="2" t="s">
        <v>1062</v>
      </c>
      <c r="B240" s="52">
        <v>924333.58000000031</v>
      </c>
      <c r="H240" t="s">
        <v>1062</v>
      </c>
      <c r="I240">
        <v>924333.58000000031</v>
      </c>
      <c r="J240" s="7">
        <f t="shared" si="10"/>
        <v>4.8419371579206061E-4</v>
      </c>
      <c r="K240" s="8">
        <f t="shared" si="12"/>
        <v>0.98151093468817951</v>
      </c>
      <c r="L240" t="str">
        <f t="shared" si="11"/>
        <v>C</v>
      </c>
    </row>
    <row r="241" spans="1:12">
      <c r="A241" s="2" t="s">
        <v>898</v>
      </c>
      <c r="B241" s="52">
        <v>913062.07000000007</v>
      </c>
      <c r="H241" t="s">
        <v>898</v>
      </c>
      <c r="I241">
        <v>913062.07000000007</v>
      </c>
      <c r="J241" s="7">
        <f t="shared" si="10"/>
        <v>4.782893600188045E-4</v>
      </c>
      <c r="K241" s="8">
        <f t="shared" si="12"/>
        <v>0.98198922404819833</v>
      </c>
      <c r="L241" t="str">
        <f t="shared" si="11"/>
        <v>C</v>
      </c>
    </row>
    <row r="242" spans="1:12">
      <c r="A242" s="2" t="s">
        <v>1008</v>
      </c>
      <c r="B242" s="52">
        <v>907438.93000000017</v>
      </c>
      <c r="H242" t="s">
        <v>1008</v>
      </c>
      <c r="I242">
        <v>907438.93000000017</v>
      </c>
      <c r="J242" s="7">
        <f t="shared" si="10"/>
        <v>4.7534379024839876E-4</v>
      </c>
      <c r="K242" s="8">
        <f t="shared" si="12"/>
        <v>0.98246456783844671</v>
      </c>
      <c r="L242" t="str">
        <f t="shared" si="11"/>
        <v>C</v>
      </c>
    </row>
    <row r="243" spans="1:12">
      <c r="A243" s="2" t="s">
        <v>108</v>
      </c>
      <c r="B243" s="52">
        <v>904105.96999999974</v>
      </c>
      <c r="H243" t="s">
        <v>108</v>
      </c>
      <c r="I243">
        <v>904105.96999999974</v>
      </c>
      <c r="J243" s="7">
        <f t="shared" si="10"/>
        <v>4.7359788560758013E-4</v>
      </c>
      <c r="K243" s="8">
        <f t="shared" si="12"/>
        <v>0.98293816572405435</v>
      </c>
      <c r="L243" t="str">
        <f t="shared" si="11"/>
        <v>C</v>
      </c>
    </row>
    <row r="244" spans="1:12">
      <c r="A244" s="2" t="s">
        <v>1143</v>
      </c>
      <c r="B244" s="52">
        <v>896559.37999999989</v>
      </c>
      <c r="H244" t="s">
        <v>1143</v>
      </c>
      <c r="I244">
        <v>896559.37999999989</v>
      </c>
      <c r="J244" s="7">
        <f t="shared" si="10"/>
        <v>4.6964475490593547E-4</v>
      </c>
      <c r="K244" s="8">
        <f t="shared" si="12"/>
        <v>0.98340781047896031</v>
      </c>
      <c r="L244" t="str">
        <f t="shared" si="11"/>
        <v>C</v>
      </c>
    </row>
    <row r="245" spans="1:12">
      <c r="A245" s="2" t="s">
        <v>653</v>
      </c>
      <c r="B245" s="52">
        <v>893015.50999999989</v>
      </c>
      <c r="H245" t="s">
        <v>653</v>
      </c>
      <c r="I245">
        <v>893015.50999999989</v>
      </c>
      <c r="J245" s="7">
        <f t="shared" si="10"/>
        <v>4.6778836926690673E-4</v>
      </c>
      <c r="K245" s="8">
        <f t="shared" si="12"/>
        <v>0.98387559884822717</v>
      </c>
      <c r="L245" t="str">
        <f t="shared" si="11"/>
        <v>C</v>
      </c>
    </row>
    <row r="246" spans="1:12">
      <c r="A246" s="2" t="s">
        <v>1125</v>
      </c>
      <c r="B246" s="52">
        <v>891905.13000000024</v>
      </c>
      <c r="H246" t="s">
        <v>1125</v>
      </c>
      <c r="I246">
        <v>891905.13000000024</v>
      </c>
      <c r="J246" s="7">
        <f t="shared" si="10"/>
        <v>4.6720671884353788E-4</v>
      </c>
      <c r="K246" s="8">
        <f t="shared" si="12"/>
        <v>0.98434280556707066</v>
      </c>
      <c r="L246" t="str">
        <f t="shared" si="11"/>
        <v>C</v>
      </c>
    </row>
    <row r="247" spans="1:12">
      <c r="A247" s="2" t="s">
        <v>739</v>
      </c>
      <c r="B247" s="52">
        <v>891793.67</v>
      </c>
      <c r="H247" t="s">
        <v>739</v>
      </c>
      <c r="I247">
        <v>891793.67</v>
      </c>
      <c r="J247" s="7">
        <f t="shared" si="10"/>
        <v>4.6714833274491508E-4</v>
      </c>
      <c r="K247" s="8">
        <f t="shared" si="12"/>
        <v>0.98480995389981552</v>
      </c>
      <c r="L247" t="str">
        <f t="shared" si="11"/>
        <v>C</v>
      </c>
    </row>
    <row r="248" spans="1:12">
      <c r="A248" s="2" t="s">
        <v>570</v>
      </c>
      <c r="B248" s="52">
        <v>876324.85000000033</v>
      </c>
      <c r="H248" t="s">
        <v>570</v>
      </c>
      <c r="I248">
        <v>876324.85000000033</v>
      </c>
      <c r="J248" s="7">
        <f t="shared" si="10"/>
        <v>4.5904529981743189E-4</v>
      </c>
      <c r="K248" s="8">
        <f t="shared" si="12"/>
        <v>0.98526899919963296</v>
      </c>
      <c r="L248" t="str">
        <f t="shared" si="11"/>
        <v>C</v>
      </c>
    </row>
    <row r="249" spans="1:12">
      <c r="A249" s="2" t="s">
        <v>139</v>
      </c>
      <c r="B249" s="52">
        <v>871815.51</v>
      </c>
      <c r="H249" t="s">
        <v>139</v>
      </c>
      <c r="I249">
        <v>871815.51</v>
      </c>
      <c r="J249" s="7">
        <f t="shared" si="10"/>
        <v>4.5668317196920428E-4</v>
      </c>
      <c r="K249" s="8">
        <f t="shared" si="12"/>
        <v>0.98572568237160219</v>
      </c>
      <c r="L249" t="str">
        <f t="shared" si="11"/>
        <v>C</v>
      </c>
    </row>
    <row r="250" spans="1:12">
      <c r="A250" s="2" t="s">
        <v>550</v>
      </c>
      <c r="B250" s="52">
        <v>871360.52</v>
      </c>
      <c r="H250" t="s">
        <v>550</v>
      </c>
      <c r="I250">
        <v>871360.52</v>
      </c>
      <c r="J250" s="7">
        <f t="shared" si="10"/>
        <v>4.5644483452965325E-4</v>
      </c>
      <c r="K250" s="8">
        <f t="shared" si="12"/>
        <v>0.98618212720613185</v>
      </c>
      <c r="L250" t="str">
        <f t="shared" si="11"/>
        <v>C</v>
      </c>
    </row>
    <row r="251" spans="1:12">
      <c r="A251" s="2" t="s">
        <v>1120</v>
      </c>
      <c r="B251" s="52">
        <v>870141.34000000008</v>
      </c>
      <c r="H251" t="s">
        <v>1120</v>
      </c>
      <c r="I251">
        <v>870141.34000000008</v>
      </c>
      <c r="J251" s="7">
        <f t="shared" si="10"/>
        <v>4.558061913956244E-4</v>
      </c>
      <c r="K251" s="8">
        <f t="shared" si="12"/>
        <v>0.98663793339752748</v>
      </c>
      <c r="L251" t="str">
        <f t="shared" si="11"/>
        <v>C</v>
      </c>
    </row>
    <row r="252" spans="1:12">
      <c r="A252" s="2" t="s">
        <v>545</v>
      </c>
      <c r="B252" s="52">
        <v>861299.19000000006</v>
      </c>
      <c r="H252" t="s">
        <v>545</v>
      </c>
      <c r="I252">
        <v>861299.19000000006</v>
      </c>
      <c r="J252" s="7">
        <f t="shared" si="10"/>
        <v>4.5117440741987533E-4</v>
      </c>
      <c r="K252" s="8">
        <f t="shared" si="12"/>
        <v>0.98708910780494741</v>
      </c>
      <c r="L252" t="str">
        <f t="shared" si="11"/>
        <v>C</v>
      </c>
    </row>
    <row r="253" spans="1:12">
      <c r="A253" s="2" t="s">
        <v>962</v>
      </c>
      <c r="B253" s="52">
        <v>858001.30999999982</v>
      </c>
      <c r="H253" t="s">
        <v>962</v>
      </c>
      <c r="I253">
        <v>858001.30999999982</v>
      </c>
      <c r="J253" s="7">
        <f t="shared" si="10"/>
        <v>4.494468787376041E-4</v>
      </c>
      <c r="K253" s="8">
        <f t="shared" si="12"/>
        <v>0.98753855468368501</v>
      </c>
      <c r="L253" t="str">
        <f t="shared" si="11"/>
        <v>C</v>
      </c>
    </row>
    <row r="254" spans="1:12">
      <c r="A254" s="2" t="s">
        <v>1260</v>
      </c>
      <c r="B254" s="52">
        <v>846424.04</v>
      </c>
      <c r="H254" t="s">
        <v>1260</v>
      </c>
      <c r="I254">
        <v>846424.04</v>
      </c>
      <c r="J254" s="7">
        <f t="shared" si="10"/>
        <v>4.4338235668483193E-4</v>
      </c>
      <c r="K254" s="8">
        <f t="shared" si="12"/>
        <v>0.98798193704036985</v>
      </c>
      <c r="L254" t="str">
        <f t="shared" si="11"/>
        <v>C</v>
      </c>
    </row>
    <row r="255" spans="1:12">
      <c r="A255" s="2" t="s">
        <v>788</v>
      </c>
      <c r="B255" s="52">
        <v>843472.93999999959</v>
      </c>
      <c r="H255" t="s">
        <v>788</v>
      </c>
      <c r="I255">
        <v>843472.93999999959</v>
      </c>
      <c r="J255" s="7">
        <f t="shared" si="10"/>
        <v>4.4183648179118781E-4</v>
      </c>
      <c r="K255" s="8">
        <f t="shared" si="12"/>
        <v>0.98842377352216104</v>
      </c>
      <c r="L255" t="str">
        <f t="shared" si="11"/>
        <v>C</v>
      </c>
    </row>
    <row r="256" spans="1:12">
      <c r="A256" s="2" t="s">
        <v>95</v>
      </c>
      <c r="B256" s="52">
        <v>834588.44000000006</v>
      </c>
      <c r="H256" t="s">
        <v>95</v>
      </c>
      <c r="I256">
        <v>834588.44000000006</v>
      </c>
      <c r="J256" s="7">
        <f t="shared" si="10"/>
        <v>4.3718251361234665E-4</v>
      </c>
      <c r="K256" s="8">
        <f t="shared" si="12"/>
        <v>0.9888609560357734</v>
      </c>
      <c r="L256" t="str">
        <f t="shared" si="11"/>
        <v>C</v>
      </c>
    </row>
    <row r="257" spans="1:12">
      <c r="A257" s="2" t="s">
        <v>422</v>
      </c>
      <c r="B257" s="52">
        <v>815592.5299999998</v>
      </c>
      <c r="H257" t="s">
        <v>422</v>
      </c>
      <c r="I257">
        <v>815592.5299999998</v>
      </c>
      <c r="J257" s="7">
        <f t="shared" si="10"/>
        <v>4.2723188491426163E-4</v>
      </c>
      <c r="K257" s="8">
        <f t="shared" si="12"/>
        <v>0.98928818792068762</v>
      </c>
      <c r="L257" t="str">
        <f t="shared" si="11"/>
        <v>C</v>
      </c>
    </row>
    <row r="258" spans="1:12">
      <c r="A258" s="2" t="s">
        <v>1192</v>
      </c>
      <c r="B258" s="52">
        <v>815330.07000000007</v>
      </c>
      <c r="H258" t="s">
        <v>1192</v>
      </c>
      <c r="I258">
        <v>815330.07000000007</v>
      </c>
      <c r="J258" s="7">
        <f t="shared" si="10"/>
        <v>4.2709440047639596E-4</v>
      </c>
      <c r="K258" s="8">
        <f t="shared" si="12"/>
        <v>0.98971528232116401</v>
      </c>
      <c r="L258" t="str">
        <f t="shared" si="11"/>
        <v>C</v>
      </c>
    </row>
    <row r="259" spans="1:12">
      <c r="A259" s="2" t="s">
        <v>978</v>
      </c>
      <c r="B259" s="52">
        <v>814131.67</v>
      </c>
      <c r="H259" t="s">
        <v>978</v>
      </c>
      <c r="I259">
        <v>814131.67</v>
      </c>
      <c r="J259" s="7">
        <f t="shared" si="10"/>
        <v>4.2646664253103903E-4</v>
      </c>
      <c r="K259" s="8">
        <f t="shared" si="12"/>
        <v>0.990141748963695</v>
      </c>
      <c r="L259" t="str">
        <f t="shared" si="11"/>
        <v>C</v>
      </c>
    </row>
    <row r="260" spans="1:12">
      <c r="A260" s="2" t="s">
        <v>1187</v>
      </c>
      <c r="B260" s="52">
        <v>799161.91</v>
      </c>
      <c r="H260" t="s">
        <v>1187</v>
      </c>
      <c r="I260">
        <v>799161.91</v>
      </c>
      <c r="J260" s="7">
        <f t="shared" si="10"/>
        <v>4.1862503223390435E-4</v>
      </c>
      <c r="K260" s="8">
        <f t="shared" si="12"/>
        <v>0.99056037399592889</v>
      </c>
      <c r="L260" t="str">
        <f t="shared" si="11"/>
        <v>C</v>
      </c>
    </row>
    <row r="261" spans="1:12">
      <c r="A261" s="2" t="s">
        <v>581</v>
      </c>
      <c r="B261" s="52">
        <v>796314.1999999996</v>
      </c>
      <c r="H261" t="s">
        <v>581</v>
      </c>
      <c r="I261">
        <v>796314.1999999996</v>
      </c>
      <c r="J261" s="7">
        <f t="shared" ref="J261:J303" si="13">(I261/$I$304)</f>
        <v>4.1713331613028903E-4</v>
      </c>
      <c r="K261" s="8">
        <f t="shared" si="12"/>
        <v>0.99097750731205914</v>
      </c>
      <c r="L261" t="str">
        <f t="shared" ref="L261:L303" si="14">IF(K261&lt;=80%,"A",IF(K261&lt;=95%,"B","C"))</f>
        <v>C</v>
      </c>
    </row>
    <row r="262" spans="1:12">
      <c r="A262" s="2" t="s">
        <v>532</v>
      </c>
      <c r="B262" s="52">
        <v>781058.07999999984</v>
      </c>
      <c r="H262" t="s">
        <v>532</v>
      </c>
      <c r="I262">
        <v>781058.07999999984</v>
      </c>
      <c r="J262" s="7">
        <f t="shared" si="13"/>
        <v>4.0914170185682571E-4</v>
      </c>
      <c r="K262" s="8">
        <f t="shared" ref="K262:K303" si="15">(K261+J262)</f>
        <v>0.99138664901391593</v>
      </c>
      <c r="L262" t="str">
        <f t="shared" si="14"/>
        <v>C</v>
      </c>
    </row>
    <row r="263" spans="1:12">
      <c r="A263" s="2" t="s">
        <v>526</v>
      </c>
      <c r="B263" s="52">
        <v>772352.19000000006</v>
      </c>
      <c r="H263" t="s">
        <v>526</v>
      </c>
      <c r="I263">
        <v>772352.19000000006</v>
      </c>
      <c r="J263" s="7">
        <f t="shared" si="13"/>
        <v>4.0458129496521756E-4</v>
      </c>
      <c r="K263" s="8">
        <f t="shared" si="15"/>
        <v>0.99179123030888117</v>
      </c>
      <c r="L263" t="str">
        <f t="shared" si="14"/>
        <v>C</v>
      </c>
    </row>
    <row r="264" spans="1:12">
      <c r="A264" s="2" t="s">
        <v>467</v>
      </c>
      <c r="B264" s="52">
        <v>765212.81000000029</v>
      </c>
      <c r="H264" t="s">
        <v>467</v>
      </c>
      <c r="I264">
        <v>765212.81000000029</v>
      </c>
      <c r="J264" s="7">
        <f t="shared" si="13"/>
        <v>4.0084147310279921E-4</v>
      </c>
      <c r="K264" s="8">
        <f t="shared" si="15"/>
        <v>0.99219207178198399</v>
      </c>
      <c r="L264" t="str">
        <f t="shared" si="14"/>
        <v>C</v>
      </c>
    </row>
    <row r="265" spans="1:12">
      <c r="A265" s="2" t="s">
        <v>198</v>
      </c>
      <c r="B265" s="52">
        <v>756325.04000000027</v>
      </c>
      <c r="H265" t="s">
        <v>198</v>
      </c>
      <c r="I265">
        <v>756325.04000000027</v>
      </c>
      <c r="J265" s="7">
        <f t="shared" si="13"/>
        <v>3.961857919996576E-4</v>
      </c>
      <c r="K265" s="8">
        <f t="shared" si="15"/>
        <v>0.99258825757398361</v>
      </c>
      <c r="L265" t="str">
        <f t="shared" si="14"/>
        <v>C</v>
      </c>
    </row>
    <row r="266" spans="1:12">
      <c r="A266" s="2" t="s">
        <v>250</v>
      </c>
      <c r="B266" s="52">
        <v>749334.74</v>
      </c>
      <c r="H266" t="s">
        <v>250</v>
      </c>
      <c r="I266">
        <v>749334.74</v>
      </c>
      <c r="J266" s="7">
        <f t="shared" si="13"/>
        <v>3.9252406272276453E-4</v>
      </c>
      <c r="K266" s="8">
        <f t="shared" si="15"/>
        <v>0.99298078163670633</v>
      </c>
      <c r="L266" t="str">
        <f t="shared" si="14"/>
        <v>C</v>
      </c>
    </row>
    <row r="267" spans="1:12">
      <c r="A267" s="2" t="s">
        <v>615</v>
      </c>
      <c r="B267" s="52">
        <v>741765.17000000027</v>
      </c>
      <c r="H267" t="s">
        <v>615</v>
      </c>
      <c r="I267">
        <v>741765.17000000027</v>
      </c>
      <c r="J267" s="7">
        <f t="shared" si="13"/>
        <v>3.8855889440631328E-4</v>
      </c>
      <c r="K267" s="8">
        <f t="shared" si="15"/>
        <v>0.9933693405311127</v>
      </c>
      <c r="L267" t="str">
        <f t="shared" si="14"/>
        <v>C</v>
      </c>
    </row>
    <row r="268" spans="1:12">
      <c r="A268" s="2" t="s">
        <v>492</v>
      </c>
      <c r="B268" s="52">
        <v>730326.86999999988</v>
      </c>
      <c r="H268" t="s">
        <v>492</v>
      </c>
      <c r="I268">
        <v>730326.86999999988</v>
      </c>
      <c r="J268" s="7">
        <f t="shared" si="13"/>
        <v>3.825671690171475E-4</v>
      </c>
      <c r="K268" s="8">
        <f t="shared" si="15"/>
        <v>0.99375190770012989</v>
      </c>
      <c r="L268" t="str">
        <f t="shared" si="14"/>
        <v>C</v>
      </c>
    </row>
    <row r="269" spans="1:12">
      <c r="A269" s="2" t="s">
        <v>556</v>
      </c>
      <c r="B269" s="52">
        <v>725999.57000000007</v>
      </c>
      <c r="H269" t="s">
        <v>556</v>
      </c>
      <c r="I269">
        <v>725999.57000000007</v>
      </c>
      <c r="J269" s="7">
        <f t="shared" si="13"/>
        <v>3.8030039919326327E-4</v>
      </c>
      <c r="K269" s="8">
        <f t="shared" si="15"/>
        <v>0.99413220809932312</v>
      </c>
      <c r="L269" t="str">
        <f t="shared" si="14"/>
        <v>C</v>
      </c>
    </row>
    <row r="270" spans="1:12">
      <c r="A270" s="2" t="s">
        <v>542</v>
      </c>
      <c r="B270" s="52">
        <v>713185.12000000023</v>
      </c>
      <c r="H270" t="s">
        <v>542</v>
      </c>
      <c r="I270">
        <v>713185.12000000023</v>
      </c>
      <c r="J270" s="7">
        <f t="shared" si="13"/>
        <v>3.7358780506536034E-4</v>
      </c>
      <c r="K270" s="8">
        <f t="shared" si="15"/>
        <v>0.99450579590438848</v>
      </c>
      <c r="L270" t="str">
        <f t="shared" si="14"/>
        <v>C</v>
      </c>
    </row>
    <row r="271" spans="1:12">
      <c r="A271" s="2" t="s">
        <v>142</v>
      </c>
      <c r="B271" s="52">
        <v>693113.60000000009</v>
      </c>
      <c r="H271" t="s">
        <v>142</v>
      </c>
      <c r="I271">
        <v>693113.60000000009</v>
      </c>
      <c r="J271" s="7">
        <f t="shared" si="13"/>
        <v>3.6307373951513467E-4</v>
      </c>
      <c r="K271" s="8">
        <f t="shared" si="15"/>
        <v>0.99486886964390364</v>
      </c>
      <c r="L271" t="str">
        <f t="shared" si="14"/>
        <v>C</v>
      </c>
    </row>
    <row r="272" spans="1:12">
      <c r="A272" s="2" t="s">
        <v>727</v>
      </c>
      <c r="B272" s="52">
        <v>671231.36</v>
      </c>
      <c r="H272" t="s">
        <v>727</v>
      </c>
      <c r="I272">
        <v>671231.36</v>
      </c>
      <c r="J272" s="7">
        <f t="shared" si="13"/>
        <v>3.516111643964706E-4</v>
      </c>
      <c r="K272" s="8">
        <f t="shared" si="15"/>
        <v>0.99522048080830017</v>
      </c>
      <c r="L272" t="str">
        <f t="shared" si="14"/>
        <v>C</v>
      </c>
    </row>
    <row r="273" spans="1:12">
      <c r="A273" s="2" t="s">
        <v>612</v>
      </c>
      <c r="B273" s="52">
        <v>633262.52999999991</v>
      </c>
      <c r="H273" t="s">
        <v>612</v>
      </c>
      <c r="I273">
        <v>633262.52999999991</v>
      </c>
      <c r="J273" s="7">
        <f t="shared" si="13"/>
        <v>3.31721949853408E-4</v>
      </c>
      <c r="K273" s="8">
        <f t="shared" si="15"/>
        <v>0.99555220275815359</v>
      </c>
      <c r="L273" t="str">
        <f t="shared" si="14"/>
        <v>C</v>
      </c>
    </row>
    <row r="274" spans="1:12">
      <c r="A274" s="2" t="s">
        <v>232</v>
      </c>
      <c r="B274" s="52">
        <v>408062.4499999999</v>
      </c>
      <c r="H274" t="s">
        <v>232</v>
      </c>
      <c r="I274">
        <v>408062.4499999999</v>
      </c>
      <c r="J274" s="7">
        <f t="shared" si="13"/>
        <v>2.1375537816197462E-4</v>
      </c>
      <c r="K274" s="8">
        <f t="shared" si="15"/>
        <v>0.99576595813631552</v>
      </c>
      <c r="L274" t="str">
        <f t="shared" si="14"/>
        <v>C</v>
      </c>
    </row>
    <row r="275" spans="1:12">
      <c r="A275" s="2" t="s">
        <v>505</v>
      </c>
      <c r="B275" s="52">
        <v>366685.00999999983</v>
      </c>
      <c r="H275" t="s">
        <v>505</v>
      </c>
      <c r="I275">
        <v>366685.00999999983</v>
      </c>
      <c r="J275" s="7">
        <f t="shared" si="13"/>
        <v>1.9208063123396293E-4</v>
      </c>
      <c r="K275" s="8">
        <f t="shared" si="15"/>
        <v>0.99595803876754951</v>
      </c>
      <c r="L275" t="str">
        <f t="shared" si="14"/>
        <v>C</v>
      </c>
    </row>
    <row r="276" spans="1:12">
      <c r="A276" s="2" t="s">
        <v>1200</v>
      </c>
      <c r="B276" s="52">
        <v>349233.9800000001</v>
      </c>
      <c r="H276" t="s">
        <v>1200</v>
      </c>
      <c r="I276">
        <v>349233.9800000001</v>
      </c>
      <c r="J276" s="7">
        <f t="shared" si="13"/>
        <v>1.8293925712084395E-4</v>
      </c>
      <c r="K276" s="8">
        <f t="shared" si="15"/>
        <v>0.99614097802467039</v>
      </c>
      <c r="L276" t="str">
        <f t="shared" si="14"/>
        <v>C</v>
      </c>
    </row>
    <row r="277" spans="1:12">
      <c r="A277" s="2" t="s">
        <v>454</v>
      </c>
      <c r="B277" s="52">
        <v>336726.12999999995</v>
      </c>
      <c r="H277" t="s">
        <v>454</v>
      </c>
      <c r="I277">
        <v>336726.12999999995</v>
      </c>
      <c r="J277" s="7">
        <f t="shared" si="13"/>
        <v>1.7638726928970858E-4</v>
      </c>
      <c r="K277" s="8">
        <f t="shared" si="15"/>
        <v>0.99631736529396009</v>
      </c>
      <c r="L277" t="str">
        <f t="shared" si="14"/>
        <v>C</v>
      </c>
    </row>
    <row r="278" spans="1:12">
      <c r="A278" s="2" t="s">
        <v>88</v>
      </c>
      <c r="B278" s="52">
        <v>322712.57000000007</v>
      </c>
      <c r="H278" t="s">
        <v>88</v>
      </c>
      <c r="I278">
        <v>322712.57000000007</v>
      </c>
      <c r="J278" s="7">
        <f t="shared" si="13"/>
        <v>1.6904654529710525E-4</v>
      </c>
      <c r="K278" s="8">
        <f t="shared" si="15"/>
        <v>0.99648641183925724</v>
      </c>
      <c r="L278" t="str">
        <f t="shared" si="14"/>
        <v>C</v>
      </c>
    </row>
    <row r="279" spans="1:12">
      <c r="A279" s="2" t="s">
        <v>776</v>
      </c>
      <c r="B279" s="52">
        <v>319822.56</v>
      </c>
      <c r="H279" t="s">
        <v>776</v>
      </c>
      <c r="I279">
        <v>319822.56</v>
      </c>
      <c r="J279" s="7">
        <f t="shared" si="13"/>
        <v>1.675326711819008E-4</v>
      </c>
      <c r="K279" s="8">
        <f t="shared" si="15"/>
        <v>0.99665394451043909</v>
      </c>
      <c r="L279" t="str">
        <f t="shared" si="14"/>
        <v>C</v>
      </c>
    </row>
    <row r="280" spans="1:12">
      <c r="A280" s="2" t="s">
        <v>285</v>
      </c>
      <c r="B280" s="52">
        <v>318084.79999999993</v>
      </c>
      <c r="H280" t="s">
        <v>285</v>
      </c>
      <c r="I280">
        <v>318084.79999999993</v>
      </c>
      <c r="J280" s="7">
        <f t="shared" si="13"/>
        <v>1.6662238025472834E-4</v>
      </c>
      <c r="K280" s="8">
        <f t="shared" si="15"/>
        <v>0.99682056689069387</v>
      </c>
      <c r="L280" t="str">
        <f t="shared" si="14"/>
        <v>C</v>
      </c>
    </row>
    <row r="281" spans="1:12">
      <c r="A281" s="2" t="s">
        <v>288</v>
      </c>
      <c r="B281" s="52">
        <v>307379.59999999992</v>
      </c>
      <c r="H281" t="s">
        <v>288</v>
      </c>
      <c r="I281">
        <v>307379.59999999992</v>
      </c>
      <c r="J281" s="7">
        <f t="shared" si="13"/>
        <v>1.6101467468343755E-4</v>
      </c>
      <c r="K281" s="8">
        <f t="shared" si="15"/>
        <v>0.99698158156537731</v>
      </c>
      <c r="L281" t="str">
        <f t="shared" si="14"/>
        <v>C</v>
      </c>
    </row>
    <row r="282" spans="1:12">
      <c r="A282" s="2" t="s">
        <v>786</v>
      </c>
      <c r="B282" s="52">
        <v>294855.01999999996</v>
      </c>
      <c r="H282" t="s">
        <v>786</v>
      </c>
      <c r="I282">
        <v>294855.01999999996</v>
      </c>
      <c r="J282" s="7">
        <f t="shared" si="13"/>
        <v>1.5445392317537819E-4</v>
      </c>
      <c r="K282" s="8">
        <f t="shared" si="15"/>
        <v>0.99713603548855267</v>
      </c>
      <c r="L282" t="str">
        <f t="shared" si="14"/>
        <v>C</v>
      </c>
    </row>
    <row r="283" spans="1:12">
      <c r="A283" s="2" t="s">
        <v>261</v>
      </c>
      <c r="B283" s="52">
        <v>291255.74000000005</v>
      </c>
      <c r="H283" t="s">
        <v>261</v>
      </c>
      <c r="I283">
        <v>291255.74000000005</v>
      </c>
      <c r="J283" s="7">
        <f t="shared" si="13"/>
        <v>1.5256851211265773E-4</v>
      </c>
      <c r="K283" s="8">
        <f t="shared" si="15"/>
        <v>0.99728860400066532</v>
      </c>
      <c r="L283" t="str">
        <f t="shared" si="14"/>
        <v>C</v>
      </c>
    </row>
    <row r="284" spans="1:12">
      <c r="A284" s="2" t="s">
        <v>945</v>
      </c>
      <c r="B284" s="52">
        <v>290647.53000000003</v>
      </c>
      <c r="H284" t="s">
        <v>945</v>
      </c>
      <c r="I284">
        <v>290647.53000000003</v>
      </c>
      <c r="J284" s="7">
        <f t="shared" si="13"/>
        <v>1.5224991343112772E-4</v>
      </c>
      <c r="K284" s="8">
        <f t="shared" si="15"/>
        <v>0.99744085391409643</v>
      </c>
      <c r="L284" t="str">
        <f t="shared" si="14"/>
        <v>C</v>
      </c>
    </row>
    <row r="285" spans="1:12">
      <c r="A285" s="2" t="s">
        <v>567</v>
      </c>
      <c r="B285" s="52">
        <v>289060.35000000003</v>
      </c>
      <c r="H285" t="s">
        <v>567</v>
      </c>
      <c r="I285">
        <v>289060.35000000003</v>
      </c>
      <c r="J285" s="7">
        <f t="shared" si="13"/>
        <v>1.5141850083457266E-4</v>
      </c>
      <c r="K285" s="8">
        <f t="shared" si="15"/>
        <v>0.99759227241493098</v>
      </c>
      <c r="L285" t="str">
        <f t="shared" si="14"/>
        <v>C</v>
      </c>
    </row>
    <row r="286" spans="1:12">
      <c r="A286" s="2" t="s">
        <v>683</v>
      </c>
      <c r="B286" s="52">
        <v>286879.84999999992</v>
      </c>
      <c r="H286" t="s">
        <v>683</v>
      </c>
      <c r="I286">
        <v>286879.84999999992</v>
      </c>
      <c r="J286" s="7">
        <f t="shared" si="13"/>
        <v>1.5027628938609901E-4</v>
      </c>
      <c r="K286" s="8">
        <f t="shared" si="15"/>
        <v>0.99774254870431711</v>
      </c>
      <c r="L286" t="str">
        <f t="shared" si="14"/>
        <v>C</v>
      </c>
    </row>
    <row r="287" spans="1:12">
      <c r="A287" s="2" t="s">
        <v>591</v>
      </c>
      <c r="B287" s="52">
        <v>286124.42000000004</v>
      </c>
      <c r="H287" t="s">
        <v>591</v>
      </c>
      <c r="I287">
        <v>286124.42000000004</v>
      </c>
      <c r="J287" s="7">
        <f t="shared" si="13"/>
        <v>1.498805724429574E-4</v>
      </c>
      <c r="K287" s="8">
        <f t="shared" si="15"/>
        <v>0.99789242927676003</v>
      </c>
      <c r="L287" t="str">
        <f t="shared" si="14"/>
        <v>C</v>
      </c>
    </row>
    <row r="288" spans="1:12">
      <c r="A288" s="2" t="s">
        <v>1066</v>
      </c>
      <c r="B288" s="52">
        <v>280169.95</v>
      </c>
      <c r="H288" t="s">
        <v>1066</v>
      </c>
      <c r="I288">
        <v>280169.95</v>
      </c>
      <c r="J288" s="7">
        <f t="shared" si="13"/>
        <v>1.4676144205837008E-4</v>
      </c>
      <c r="K288" s="8">
        <f t="shared" si="15"/>
        <v>0.99803919071881841</v>
      </c>
      <c r="L288" t="str">
        <f t="shared" si="14"/>
        <v>C</v>
      </c>
    </row>
    <row r="289" spans="1:12">
      <c r="A289" s="2" t="s">
        <v>1106</v>
      </c>
      <c r="B289" s="52">
        <v>279464.87</v>
      </c>
      <c r="H289" t="s">
        <v>1106</v>
      </c>
      <c r="I289">
        <v>279464.87</v>
      </c>
      <c r="J289" s="7">
        <f t="shared" si="13"/>
        <v>1.4639209995881045E-4</v>
      </c>
      <c r="K289" s="8">
        <f t="shared" si="15"/>
        <v>0.99818558281877723</v>
      </c>
      <c r="L289" t="str">
        <f t="shared" si="14"/>
        <v>C</v>
      </c>
    </row>
    <row r="290" spans="1:12">
      <c r="A290" s="2" t="s">
        <v>195</v>
      </c>
      <c r="B290" s="52">
        <v>278945.87</v>
      </c>
      <c r="H290" t="s">
        <v>195</v>
      </c>
      <c r="I290">
        <v>278945.87</v>
      </c>
      <c r="J290" s="7">
        <f t="shared" si="13"/>
        <v>1.4612023215704122E-4</v>
      </c>
      <c r="K290" s="8">
        <f t="shared" si="15"/>
        <v>0.99833170305093422</v>
      </c>
      <c r="L290" t="str">
        <f t="shared" si="14"/>
        <v>C</v>
      </c>
    </row>
    <row r="291" spans="1:12">
      <c r="A291" s="2" t="s">
        <v>14</v>
      </c>
      <c r="B291" s="52">
        <v>278005.87999999995</v>
      </c>
      <c r="H291" t="s">
        <v>14</v>
      </c>
      <c r="I291">
        <v>278005.87999999995</v>
      </c>
      <c r="J291" s="7">
        <f t="shared" si="13"/>
        <v>1.4562783713780217E-4</v>
      </c>
      <c r="K291" s="8">
        <f t="shared" si="15"/>
        <v>0.998477330888072</v>
      </c>
      <c r="L291" t="str">
        <f t="shared" si="14"/>
        <v>C</v>
      </c>
    </row>
    <row r="292" spans="1:12">
      <c r="A292" s="2" t="s">
        <v>803</v>
      </c>
      <c r="B292" s="52">
        <v>277966.39999999997</v>
      </c>
      <c r="H292" t="s">
        <v>803</v>
      </c>
      <c r="I292">
        <v>277966.39999999997</v>
      </c>
      <c r="J292" s="7">
        <f t="shared" si="13"/>
        <v>1.4560715632698553E-4</v>
      </c>
      <c r="K292" s="8">
        <f t="shared" si="15"/>
        <v>0.99862293804439894</v>
      </c>
      <c r="L292" t="str">
        <f t="shared" si="14"/>
        <v>C</v>
      </c>
    </row>
    <row r="293" spans="1:12">
      <c r="A293" s="2" t="s">
        <v>523</v>
      </c>
      <c r="B293" s="52">
        <v>267895.49999999994</v>
      </c>
      <c r="H293" t="s">
        <v>523</v>
      </c>
      <c r="I293">
        <v>267895.49999999994</v>
      </c>
      <c r="J293" s="7">
        <f t="shared" si="13"/>
        <v>1.4033171616352174E-4</v>
      </c>
      <c r="K293" s="8">
        <f t="shared" si="15"/>
        <v>0.99876326976056251</v>
      </c>
      <c r="L293" t="str">
        <f t="shared" si="14"/>
        <v>C</v>
      </c>
    </row>
    <row r="294" spans="1:12">
      <c r="A294" s="2" t="s">
        <v>495</v>
      </c>
      <c r="B294" s="52">
        <v>258913.47999999998</v>
      </c>
      <c r="H294" t="s">
        <v>495</v>
      </c>
      <c r="I294">
        <v>258913.47999999998</v>
      </c>
      <c r="J294" s="7">
        <f t="shared" si="13"/>
        <v>1.3562666407711089E-4</v>
      </c>
      <c r="K294" s="8">
        <f t="shared" si="15"/>
        <v>0.99889889642463958</v>
      </c>
      <c r="L294" t="str">
        <f t="shared" si="14"/>
        <v>C</v>
      </c>
    </row>
    <row r="295" spans="1:12">
      <c r="A295" s="2" t="s">
        <v>268</v>
      </c>
      <c r="B295" s="52">
        <v>258856.78000000003</v>
      </c>
      <c r="H295" t="s">
        <v>268</v>
      </c>
      <c r="I295">
        <v>258856.78000000003</v>
      </c>
      <c r="J295" s="7">
        <f t="shared" si="13"/>
        <v>1.3559696291264017E-4</v>
      </c>
      <c r="K295" s="8">
        <f t="shared" si="15"/>
        <v>0.99903449338755224</v>
      </c>
      <c r="L295" t="str">
        <f t="shared" si="14"/>
        <v>C</v>
      </c>
    </row>
    <row r="296" spans="1:12">
      <c r="A296" s="2" t="s">
        <v>72</v>
      </c>
      <c r="B296" s="52">
        <v>258808.49000000002</v>
      </c>
      <c r="H296" t="s">
        <v>72</v>
      </c>
      <c r="I296">
        <v>258808.49000000002</v>
      </c>
      <c r="J296" s="7">
        <f t="shared" si="13"/>
        <v>1.3557166715898425E-4</v>
      </c>
      <c r="K296" s="8">
        <f t="shared" si="15"/>
        <v>0.99917006505471118</v>
      </c>
      <c r="L296" t="str">
        <f t="shared" si="14"/>
        <v>C</v>
      </c>
    </row>
    <row r="297" spans="1:12">
      <c r="A297" s="2" t="s">
        <v>476</v>
      </c>
      <c r="B297" s="52">
        <v>256371.50999999995</v>
      </c>
      <c r="H297" t="s">
        <v>476</v>
      </c>
      <c r="I297">
        <v>256371.50999999995</v>
      </c>
      <c r="J297" s="7">
        <f t="shared" si="13"/>
        <v>1.3429510377641085E-4</v>
      </c>
      <c r="K297" s="8">
        <f t="shared" si="15"/>
        <v>0.99930436015848756</v>
      </c>
      <c r="L297" t="str">
        <f t="shared" si="14"/>
        <v>C</v>
      </c>
    </row>
    <row r="298" spans="1:12">
      <c r="A298" s="2" t="s">
        <v>759</v>
      </c>
      <c r="B298" s="52">
        <v>244266.92</v>
      </c>
      <c r="H298" t="s">
        <v>759</v>
      </c>
      <c r="I298">
        <v>244266.92</v>
      </c>
      <c r="J298" s="7">
        <f t="shared" si="13"/>
        <v>1.2795435565576008E-4</v>
      </c>
      <c r="K298" s="8">
        <f t="shared" si="15"/>
        <v>0.99943231451414327</v>
      </c>
      <c r="L298" t="str">
        <f t="shared" si="14"/>
        <v>C</v>
      </c>
    </row>
    <row r="299" spans="1:12">
      <c r="A299" s="2" t="s">
        <v>240</v>
      </c>
      <c r="B299" s="52">
        <v>238831.50999999995</v>
      </c>
      <c r="H299" t="s">
        <v>240</v>
      </c>
      <c r="I299">
        <v>238831.50999999995</v>
      </c>
      <c r="J299" s="7">
        <f t="shared" si="13"/>
        <v>1.2510712450274566E-4</v>
      </c>
      <c r="K299" s="8">
        <f t="shared" si="15"/>
        <v>0.99955742163864603</v>
      </c>
      <c r="L299" t="str">
        <f t="shared" si="14"/>
        <v>C</v>
      </c>
    </row>
    <row r="300" spans="1:12">
      <c r="A300" s="2" t="s">
        <v>661</v>
      </c>
      <c r="B300" s="52">
        <v>224563.28000000006</v>
      </c>
      <c r="H300" t="s">
        <v>661</v>
      </c>
      <c r="I300">
        <v>224563.28000000006</v>
      </c>
      <c r="J300" s="7">
        <f t="shared" si="13"/>
        <v>1.1763299670845338E-4</v>
      </c>
      <c r="K300" s="8">
        <f t="shared" si="15"/>
        <v>0.99967505463535444</v>
      </c>
      <c r="L300" t="str">
        <f t="shared" si="14"/>
        <v>C</v>
      </c>
    </row>
    <row r="301" spans="1:12">
      <c r="A301" s="2" t="s">
        <v>502</v>
      </c>
      <c r="B301" s="52">
        <v>224466.89000000004</v>
      </c>
      <c r="H301" t="s">
        <v>502</v>
      </c>
      <c r="I301">
        <v>224466.89000000004</v>
      </c>
      <c r="J301" s="7">
        <f t="shared" si="13"/>
        <v>1.175825047288531E-4</v>
      </c>
      <c r="K301" s="8">
        <f t="shared" si="15"/>
        <v>0.99979263714008326</v>
      </c>
      <c r="L301" t="str">
        <f t="shared" si="14"/>
        <v>C</v>
      </c>
    </row>
    <row r="302" spans="1:12">
      <c r="A302" s="2" t="s">
        <v>100</v>
      </c>
      <c r="B302" s="52">
        <v>212487.61000000002</v>
      </c>
      <c r="H302" t="s">
        <v>100</v>
      </c>
      <c r="I302">
        <v>212487.61000000002</v>
      </c>
      <c r="J302" s="7">
        <f t="shared" si="13"/>
        <v>1.1130739775317282E-4</v>
      </c>
      <c r="K302" s="8">
        <f t="shared" si="15"/>
        <v>0.99990394453783649</v>
      </c>
      <c r="L302" t="str">
        <f t="shared" si="14"/>
        <v>C</v>
      </c>
    </row>
    <row r="303" spans="1:12">
      <c r="A303" s="2" t="s">
        <v>357</v>
      </c>
      <c r="B303" s="52">
        <v>183371.42</v>
      </c>
      <c r="H303" t="s">
        <v>357</v>
      </c>
      <c r="I303">
        <v>183371.42</v>
      </c>
      <c r="J303" s="7">
        <f t="shared" si="13"/>
        <v>9.6055462163201468E-5</v>
      </c>
      <c r="K303" s="8">
        <f t="shared" si="15"/>
        <v>0.99999999999999967</v>
      </c>
      <c r="L303" t="str">
        <f t="shared" si="14"/>
        <v>C</v>
      </c>
    </row>
    <row r="304" spans="1:12">
      <c r="A304" s="2" t="s">
        <v>1392</v>
      </c>
      <c r="B304" s="52">
        <v>1909016060.8299992</v>
      </c>
      <c r="H304" t="s">
        <v>1392</v>
      </c>
      <c r="I304">
        <f>SUM(I4:I303)</f>
        <v>1909016060.8300004</v>
      </c>
    </row>
  </sheetData>
  <mergeCells count="3">
    <mergeCell ref="V15:X26"/>
    <mergeCell ref="V30:X37"/>
    <mergeCell ref="V29:W2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4C064-16E4-4FEB-B75F-598B96451A52}">
  <dimension ref="D3:R42"/>
  <sheetViews>
    <sheetView topLeftCell="B1" zoomScale="58" workbookViewId="0">
      <selection activeCell="F11" sqref="F11"/>
    </sheetView>
  </sheetViews>
  <sheetFormatPr defaultRowHeight="14.4"/>
  <cols>
    <col min="1" max="1" width="12.5546875" bestFit="1" customWidth="1"/>
    <col min="2" max="2" width="18.44140625" bestFit="1" customWidth="1"/>
    <col min="4" max="4" width="17.21875" bestFit="1" customWidth="1"/>
    <col min="5" max="5" width="18.44140625" bestFit="1" customWidth="1"/>
    <col min="6" max="6" width="16.21875" bestFit="1" customWidth="1"/>
    <col min="8" max="8" width="15.109375" bestFit="1" customWidth="1"/>
    <col min="9" max="9" width="21.77734375" bestFit="1" customWidth="1"/>
    <col min="11" max="11" width="17.21875" bestFit="1" customWidth="1"/>
    <col min="12" max="12" width="21.77734375" bestFit="1" customWidth="1"/>
    <col min="14" max="14" width="24.6640625" bestFit="1" customWidth="1"/>
    <col min="15" max="15" width="21.77734375" bestFit="1" customWidth="1"/>
    <col min="17" max="17" width="20.44140625" bestFit="1" customWidth="1"/>
    <col min="18" max="18" width="21.77734375" bestFit="1" customWidth="1"/>
  </cols>
  <sheetData>
    <row r="3" spans="4:18">
      <c r="N3" s="44" t="s">
        <v>1419</v>
      </c>
      <c r="O3" s="45"/>
      <c r="Q3" s="44" t="s">
        <v>1420</v>
      </c>
      <c r="R3" s="45"/>
    </row>
    <row r="4" spans="4:18">
      <c r="N4" s="1" t="s">
        <v>11</v>
      </c>
      <c r="O4" t="s">
        <v>55</v>
      </c>
      <c r="Q4" s="1" t="s">
        <v>11</v>
      </c>
      <c r="R4" t="s">
        <v>105</v>
      </c>
    </row>
    <row r="5" spans="4:18">
      <c r="D5" s="48" t="s">
        <v>1415</v>
      </c>
      <c r="E5" s="49"/>
      <c r="F5" s="50"/>
      <c r="H5" s="44" t="s">
        <v>1418</v>
      </c>
      <c r="I5" s="45"/>
      <c r="K5" s="44" t="s">
        <v>1417</v>
      </c>
      <c r="L5" s="45"/>
      <c r="M5" s="4"/>
    </row>
    <row r="6" spans="4:18">
      <c r="D6" s="1" t="s">
        <v>1412</v>
      </c>
      <c r="E6" t="s">
        <v>1413</v>
      </c>
      <c r="F6" s="9" t="s">
        <v>1414</v>
      </c>
      <c r="H6" s="1" t="s">
        <v>3</v>
      </c>
      <c r="I6" t="s">
        <v>1416</v>
      </c>
      <c r="K6" s="1" t="s">
        <v>1412</v>
      </c>
      <c r="L6" t="s">
        <v>1416</v>
      </c>
      <c r="M6" s="30"/>
      <c r="N6" s="1" t="s">
        <v>1394</v>
      </c>
      <c r="O6" t="s">
        <v>1416</v>
      </c>
      <c r="Q6" s="1" t="s">
        <v>1394</v>
      </c>
      <c r="R6" t="s">
        <v>1416</v>
      </c>
    </row>
    <row r="7" spans="4:18">
      <c r="D7" s="2" t="s">
        <v>55</v>
      </c>
      <c r="E7" s="52">
        <v>3021</v>
      </c>
      <c r="F7" s="6">
        <f>(E7/$E$10)</f>
        <v>0.15104999999999999</v>
      </c>
      <c r="H7" s="2" t="s">
        <v>84</v>
      </c>
      <c r="I7" s="52">
        <v>5458409724.4500113</v>
      </c>
      <c r="K7" s="2" t="s">
        <v>18</v>
      </c>
      <c r="L7" s="52">
        <v>12237571786.320055</v>
      </c>
      <c r="M7" s="6"/>
      <c r="N7" s="2" t="s">
        <v>634</v>
      </c>
      <c r="O7" s="52">
        <v>52530333.279999986</v>
      </c>
      <c r="Q7" s="2" t="s">
        <v>103</v>
      </c>
      <c r="R7" s="52">
        <v>35740478.850000001</v>
      </c>
    </row>
    <row r="8" spans="4:18">
      <c r="D8" s="2" t="s">
        <v>105</v>
      </c>
      <c r="E8" s="52">
        <v>1995</v>
      </c>
      <c r="F8" s="6">
        <f t="shared" ref="F8:F9" si="0">(E8/$E$10)</f>
        <v>9.9750000000000005E-2</v>
      </c>
      <c r="H8" s="2" t="s">
        <v>27</v>
      </c>
      <c r="I8" s="52">
        <v>2232078541.4600005</v>
      </c>
      <c r="K8" s="2" t="s">
        <v>55</v>
      </c>
      <c r="L8" s="52">
        <v>3245831211.6800027</v>
      </c>
      <c r="M8" s="6"/>
      <c r="N8" s="2" t="s">
        <v>536</v>
      </c>
      <c r="O8" s="52">
        <v>50258324</v>
      </c>
      <c r="Q8" s="2" t="s">
        <v>265</v>
      </c>
      <c r="R8" s="52">
        <v>35363510.399999999</v>
      </c>
    </row>
    <row r="9" spans="4:18">
      <c r="D9" s="2" t="s">
        <v>18</v>
      </c>
      <c r="E9" s="52">
        <v>14984</v>
      </c>
      <c r="F9" s="6">
        <f t="shared" si="0"/>
        <v>0.74919999999999998</v>
      </c>
      <c r="H9" s="2" t="s">
        <v>96</v>
      </c>
      <c r="I9" s="52">
        <v>2170484855.2700024</v>
      </c>
      <c r="K9" s="2" t="s">
        <v>105</v>
      </c>
      <c r="L9" s="52">
        <v>985444259.98000026</v>
      </c>
      <c r="M9" s="6"/>
      <c r="N9" s="2" t="s">
        <v>145</v>
      </c>
      <c r="O9" s="52">
        <v>49471842.039999999</v>
      </c>
      <c r="Q9" s="2" t="s">
        <v>179</v>
      </c>
      <c r="R9" s="52">
        <v>34900267.600000009</v>
      </c>
    </row>
    <row r="10" spans="4:18">
      <c r="D10" s="2" t="s">
        <v>1392</v>
      </c>
      <c r="E10" s="52">
        <v>20000</v>
      </c>
      <c r="H10" s="2" t="s">
        <v>53</v>
      </c>
      <c r="I10" s="52">
        <v>2130047674.499999</v>
      </c>
      <c r="K10" s="2" t="s">
        <v>1392</v>
      </c>
      <c r="L10" s="52">
        <v>16468847257.980057</v>
      </c>
      <c r="N10" s="2" t="s">
        <v>148</v>
      </c>
      <c r="O10" s="52">
        <v>48008268.429999985</v>
      </c>
      <c r="Q10" s="2" t="s">
        <v>21</v>
      </c>
      <c r="R10" s="52">
        <v>34199810.280000009</v>
      </c>
    </row>
    <row r="11" spans="4:18">
      <c r="H11" s="2" t="s">
        <v>22</v>
      </c>
      <c r="I11" s="52">
        <v>1548245985.879998</v>
      </c>
      <c r="N11" s="2" t="s">
        <v>433</v>
      </c>
      <c r="O11" s="52">
        <v>47386158.550000004</v>
      </c>
      <c r="Q11" s="2" t="s">
        <v>229</v>
      </c>
      <c r="R11" s="52">
        <v>33584668.480000004</v>
      </c>
    </row>
    <row r="12" spans="4:18">
      <c r="H12" s="2" t="s">
        <v>33</v>
      </c>
      <c r="I12" s="52">
        <v>838703885.49999869</v>
      </c>
      <c r="N12" s="2" t="s">
        <v>139</v>
      </c>
      <c r="O12" s="52">
        <v>46975924.390000008</v>
      </c>
      <c r="Q12" s="2" t="s">
        <v>674</v>
      </c>
      <c r="R12" s="52">
        <v>31747866.859999999</v>
      </c>
    </row>
    <row r="13" spans="4:18">
      <c r="H13" s="2" t="s">
        <v>183</v>
      </c>
      <c r="I13" s="52">
        <v>821644086.57999992</v>
      </c>
      <c r="N13" s="2" t="s">
        <v>465</v>
      </c>
      <c r="O13" s="52">
        <v>46923623.580000006</v>
      </c>
      <c r="Q13" s="2" t="s">
        <v>585</v>
      </c>
      <c r="R13" s="52">
        <v>30923814.509999998</v>
      </c>
    </row>
    <row r="14" spans="4:18">
      <c r="H14" s="2" t="s">
        <v>38</v>
      </c>
      <c r="I14" s="52">
        <v>813603823.00999916</v>
      </c>
      <c r="N14" s="2" t="s">
        <v>217</v>
      </c>
      <c r="O14" s="52">
        <v>46779781.139999978</v>
      </c>
      <c r="Q14" s="2" t="s">
        <v>671</v>
      </c>
      <c r="R14" s="52">
        <v>30426287.309999999</v>
      </c>
    </row>
    <row r="15" spans="4:18">
      <c r="H15" s="2" t="s">
        <v>44</v>
      </c>
      <c r="I15" s="52">
        <v>370781615.10999978</v>
      </c>
      <c r="N15" s="2" t="s">
        <v>294</v>
      </c>
      <c r="O15" s="52">
        <v>46215791.660000011</v>
      </c>
      <c r="Q15" s="2" t="s">
        <v>369</v>
      </c>
      <c r="R15" s="52">
        <v>29725028.959999993</v>
      </c>
    </row>
    <row r="16" spans="4:18">
      <c r="H16" s="2" t="s">
        <v>15</v>
      </c>
      <c r="I16" s="52">
        <v>84847066.220000044</v>
      </c>
      <c r="N16" s="2" t="s">
        <v>1008</v>
      </c>
      <c r="O16" s="52">
        <v>45994445.609999992</v>
      </c>
      <c r="Q16" s="2" t="s">
        <v>306</v>
      </c>
      <c r="R16" s="52">
        <v>28953398.229999997</v>
      </c>
    </row>
    <row r="17" spans="6:18">
      <c r="H17" s="2" t="s">
        <v>1392</v>
      </c>
      <c r="I17" s="52">
        <v>16468847257.980007</v>
      </c>
      <c r="N17" s="2" t="s">
        <v>1392</v>
      </c>
      <c r="O17" s="52">
        <v>480544492.68000001</v>
      </c>
      <c r="Q17" s="2" t="s">
        <v>1392</v>
      </c>
      <c r="R17" s="52">
        <v>325565131.48000002</v>
      </c>
    </row>
    <row r="22" spans="6:18">
      <c r="F22" s="11" t="s">
        <v>1459</v>
      </c>
    </row>
    <row r="23" spans="6:18">
      <c r="F23" s="41" t="s">
        <v>1461</v>
      </c>
      <c r="G23" s="46"/>
      <c r="H23" s="46"/>
      <c r="I23" s="46"/>
      <c r="J23" s="46"/>
      <c r="K23" s="46"/>
      <c r="L23" s="46"/>
      <c r="M23" s="46"/>
      <c r="N23" s="46"/>
    </row>
    <row r="24" spans="6:18">
      <c r="F24" s="46"/>
      <c r="G24" s="46"/>
      <c r="H24" s="46"/>
      <c r="I24" s="46"/>
      <c r="J24" s="46"/>
      <c r="K24" s="46"/>
      <c r="L24" s="46"/>
      <c r="M24" s="46"/>
      <c r="N24" s="46"/>
    </row>
    <row r="25" spans="6:18">
      <c r="F25" s="46"/>
      <c r="G25" s="46"/>
      <c r="H25" s="46"/>
      <c r="I25" s="46"/>
      <c r="J25" s="46"/>
      <c r="K25" s="46"/>
      <c r="L25" s="46"/>
      <c r="M25" s="46"/>
      <c r="N25" s="46"/>
    </row>
    <row r="26" spans="6:18">
      <c r="F26" s="46"/>
      <c r="G26" s="46"/>
      <c r="H26" s="46"/>
      <c r="I26" s="46"/>
      <c r="J26" s="46"/>
      <c r="K26" s="46"/>
      <c r="L26" s="46"/>
      <c r="M26" s="46"/>
      <c r="N26" s="46"/>
    </row>
    <row r="27" spans="6:18">
      <c r="F27" s="46"/>
      <c r="G27" s="46"/>
      <c r="H27" s="46"/>
      <c r="I27" s="46"/>
      <c r="J27" s="46"/>
      <c r="K27" s="46"/>
      <c r="L27" s="46"/>
      <c r="M27" s="46"/>
      <c r="N27" s="46"/>
    </row>
    <row r="28" spans="6:18">
      <c r="F28" s="46"/>
      <c r="G28" s="46"/>
      <c r="H28" s="46"/>
      <c r="I28" s="46"/>
      <c r="J28" s="46"/>
      <c r="K28" s="46"/>
      <c r="L28" s="46"/>
      <c r="M28" s="46"/>
      <c r="N28" s="46"/>
    </row>
    <row r="29" spans="6:18">
      <c r="F29" s="46"/>
      <c r="G29" s="46"/>
      <c r="H29" s="46"/>
      <c r="I29" s="46"/>
      <c r="J29" s="46"/>
      <c r="K29" s="46"/>
      <c r="L29" s="46"/>
      <c r="M29" s="46"/>
      <c r="N29" s="46"/>
    </row>
    <row r="30" spans="6:18">
      <c r="F30" s="46"/>
      <c r="G30" s="46"/>
      <c r="H30" s="46"/>
      <c r="I30" s="46"/>
      <c r="J30" s="46"/>
      <c r="K30" s="46"/>
      <c r="L30" s="46"/>
      <c r="M30" s="46"/>
      <c r="N30" s="46"/>
    </row>
    <row r="31" spans="6:18">
      <c r="F31" s="46"/>
      <c r="G31" s="46"/>
      <c r="H31" s="46"/>
      <c r="I31" s="46"/>
      <c r="J31" s="46"/>
      <c r="K31" s="46"/>
      <c r="L31" s="46"/>
      <c r="M31" s="46"/>
      <c r="N31" s="46"/>
    </row>
    <row r="32" spans="6:18">
      <c r="F32" s="46"/>
      <c r="G32" s="46"/>
      <c r="H32" s="46"/>
      <c r="I32" s="46"/>
      <c r="J32" s="46"/>
      <c r="K32" s="46"/>
      <c r="L32" s="46"/>
      <c r="M32" s="46"/>
      <c r="N32" s="46"/>
    </row>
    <row r="34" spans="6:14">
      <c r="F34" s="47" t="s">
        <v>1411</v>
      </c>
      <c r="G34" s="47"/>
      <c r="H34" s="47"/>
    </row>
    <row r="35" spans="6:14">
      <c r="F35" s="42" t="s">
        <v>1462</v>
      </c>
      <c r="G35" s="43"/>
      <c r="H35" s="43"/>
      <c r="I35" s="43"/>
      <c r="J35" s="43"/>
      <c r="K35" s="43"/>
      <c r="L35" s="43"/>
      <c r="M35" s="43"/>
      <c r="N35" s="43"/>
    </row>
    <row r="36" spans="6:14">
      <c r="F36" s="43"/>
      <c r="G36" s="43"/>
      <c r="H36" s="43"/>
      <c r="I36" s="43"/>
      <c r="J36" s="43"/>
      <c r="K36" s="43"/>
      <c r="L36" s="43"/>
      <c r="M36" s="43"/>
      <c r="N36" s="43"/>
    </row>
    <row r="37" spans="6:14">
      <c r="F37" s="43"/>
      <c r="G37" s="43"/>
      <c r="H37" s="43"/>
      <c r="I37" s="43"/>
      <c r="J37" s="43"/>
      <c r="K37" s="43"/>
      <c r="L37" s="43"/>
      <c r="M37" s="43"/>
      <c r="N37" s="43"/>
    </row>
    <row r="38" spans="6:14">
      <c r="F38" s="43"/>
      <c r="G38" s="43"/>
      <c r="H38" s="43"/>
      <c r="I38" s="43"/>
      <c r="J38" s="43"/>
      <c r="K38" s="43"/>
      <c r="L38" s="43"/>
      <c r="M38" s="43"/>
      <c r="N38" s="43"/>
    </row>
    <row r="39" spans="6:14">
      <c r="F39" s="43"/>
      <c r="G39" s="43"/>
      <c r="H39" s="43"/>
      <c r="I39" s="43"/>
      <c r="J39" s="43"/>
      <c r="K39" s="43"/>
      <c r="L39" s="43"/>
      <c r="M39" s="43"/>
      <c r="N39" s="43"/>
    </row>
    <row r="40" spans="6:14">
      <c r="F40" s="43"/>
      <c r="G40" s="43"/>
      <c r="H40" s="43"/>
      <c r="I40" s="43"/>
      <c r="J40" s="43"/>
      <c r="K40" s="43"/>
      <c r="L40" s="43"/>
      <c r="M40" s="43"/>
      <c r="N40" s="43"/>
    </row>
    <row r="41" spans="6:14">
      <c r="F41" s="43"/>
      <c r="G41" s="43"/>
      <c r="H41" s="43"/>
      <c r="I41" s="43"/>
      <c r="J41" s="43"/>
      <c r="K41" s="43"/>
      <c r="L41" s="43"/>
      <c r="M41" s="43"/>
      <c r="N41" s="43"/>
    </row>
    <row r="42" spans="6:14">
      <c r="F42" s="43"/>
      <c r="G42" s="43"/>
      <c r="H42" s="43"/>
      <c r="I42" s="43"/>
      <c r="J42" s="43"/>
      <c r="K42" s="43"/>
      <c r="L42" s="43"/>
      <c r="M42" s="43"/>
      <c r="N42" s="43"/>
    </row>
  </sheetData>
  <mergeCells count="8">
    <mergeCell ref="Q3:R3"/>
    <mergeCell ref="N3:O3"/>
    <mergeCell ref="K5:L5"/>
    <mergeCell ref="F23:N32"/>
    <mergeCell ref="F34:H34"/>
    <mergeCell ref="F35:N42"/>
    <mergeCell ref="D5:F5"/>
    <mergeCell ref="H5:I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F08B7-AA24-4992-ADCC-11E13FCE1256}">
  <dimension ref="A1:N49"/>
  <sheetViews>
    <sheetView topLeftCell="M1" zoomScale="72" workbookViewId="0">
      <selection activeCell="AK27" sqref="AK27"/>
    </sheetView>
  </sheetViews>
  <sheetFormatPr defaultRowHeight="14.4"/>
  <cols>
    <col min="1" max="1" width="13" customWidth="1"/>
    <col min="2" max="2" width="9" bestFit="1" customWidth="1"/>
    <col min="3" max="3" width="9.88671875" customWidth="1"/>
    <col min="4" max="4" width="24" customWidth="1"/>
    <col min="5" max="5" width="24.109375" customWidth="1"/>
  </cols>
  <sheetData>
    <row r="1" spans="1:5">
      <c r="A1" t="s">
        <v>1422</v>
      </c>
      <c r="B1" t="s">
        <v>1423</v>
      </c>
      <c r="C1" t="s">
        <v>1424</v>
      </c>
      <c r="D1" t="s">
        <v>1425</v>
      </c>
      <c r="E1" t="s">
        <v>1426</v>
      </c>
    </row>
    <row r="2" spans="1:5">
      <c r="A2" s="12">
        <v>44927</v>
      </c>
      <c r="B2">
        <v>14844</v>
      </c>
    </row>
    <row r="3" spans="1:5">
      <c r="A3" s="12">
        <v>44958</v>
      </c>
      <c r="B3">
        <v>12680</v>
      </c>
    </row>
    <row r="4" spans="1:5">
      <c r="A4" s="12">
        <v>44986</v>
      </c>
      <c r="B4">
        <v>16340</v>
      </c>
    </row>
    <row r="5" spans="1:5">
      <c r="A5" s="12">
        <v>45017</v>
      </c>
      <c r="B5">
        <v>13429</v>
      </c>
    </row>
    <row r="6" spans="1:5">
      <c r="A6" s="12">
        <v>45047</v>
      </c>
      <c r="B6">
        <v>14452</v>
      </c>
    </row>
    <row r="7" spans="1:5">
      <c r="A7" s="12">
        <v>45078</v>
      </c>
      <c r="B7">
        <v>14524</v>
      </c>
    </row>
    <row r="8" spans="1:5">
      <c r="A8" s="12">
        <v>45108</v>
      </c>
      <c r="B8">
        <v>14877</v>
      </c>
    </row>
    <row r="9" spans="1:5">
      <c r="A9" s="12">
        <v>45139</v>
      </c>
      <c r="B9">
        <v>14246</v>
      </c>
    </row>
    <row r="10" spans="1:5">
      <c r="A10" s="12">
        <v>45170</v>
      </c>
      <c r="B10">
        <v>14562</v>
      </c>
    </row>
    <row r="11" spans="1:5">
      <c r="A11" s="12">
        <v>45200</v>
      </c>
      <c r="B11">
        <v>17133</v>
      </c>
    </row>
    <row r="12" spans="1:5">
      <c r="A12" s="12">
        <v>45231</v>
      </c>
      <c r="B12">
        <v>16876</v>
      </c>
    </row>
    <row r="13" spans="1:5">
      <c r="A13" s="12">
        <v>45261</v>
      </c>
      <c r="B13">
        <v>16273</v>
      </c>
    </row>
    <row r="14" spans="1:5">
      <c r="A14" s="12">
        <v>45292</v>
      </c>
      <c r="B14">
        <v>15771</v>
      </c>
    </row>
    <row r="15" spans="1:5">
      <c r="A15" s="12">
        <v>45323</v>
      </c>
      <c r="B15">
        <v>13607</v>
      </c>
    </row>
    <row r="16" spans="1:5">
      <c r="A16" s="12">
        <v>45352</v>
      </c>
      <c r="B16">
        <v>14968</v>
      </c>
    </row>
    <row r="17" spans="1:14">
      <c r="A17" s="12">
        <v>45383</v>
      </c>
      <c r="B17">
        <v>14611</v>
      </c>
    </row>
    <row r="18" spans="1:14">
      <c r="A18" s="12">
        <v>45413</v>
      </c>
      <c r="B18">
        <v>13839</v>
      </c>
    </row>
    <row r="19" spans="1:14">
      <c r="A19" s="12">
        <v>45444</v>
      </c>
      <c r="B19">
        <v>12400</v>
      </c>
    </row>
    <row r="20" spans="1:14">
      <c r="A20" s="12">
        <v>45474</v>
      </c>
      <c r="B20">
        <v>13018</v>
      </c>
    </row>
    <row r="21" spans="1:14">
      <c r="A21" s="12">
        <v>45505</v>
      </c>
      <c r="B21">
        <v>14755</v>
      </c>
    </row>
    <row r="22" spans="1:14">
      <c r="A22" s="12">
        <v>45536</v>
      </c>
      <c r="B22">
        <v>13218</v>
      </c>
    </row>
    <row r="23" spans="1:14">
      <c r="A23" s="12">
        <v>45566</v>
      </c>
      <c r="B23">
        <v>18264</v>
      </c>
    </row>
    <row r="24" spans="1:14">
      <c r="A24" s="12">
        <v>45597</v>
      </c>
      <c r="B24">
        <v>17269</v>
      </c>
    </row>
    <row r="25" spans="1:14">
      <c r="A25" s="12">
        <v>45627</v>
      </c>
      <c r="B25">
        <v>16706</v>
      </c>
      <c r="C25">
        <v>16706</v>
      </c>
      <c r="D25" s="13">
        <v>16706</v>
      </c>
      <c r="E25" s="13">
        <v>16706</v>
      </c>
    </row>
    <row r="26" spans="1:14">
      <c r="A26" s="12">
        <v>45658</v>
      </c>
      <c r="C26">
        <f t="shared" ref="C26:C31" si="0">_xlfn.FORECAST.ETS(A26,$B$2:$B$25,$A$2:$A$25,1,1)</f>
        <v>15805.296003938691</v>
      </c>
      <c r="D26" s="13">
        <f t="shared" ref="D26:D31" si="1">C26-_xlfn.FORECAST.ETS.CONFINT(A26,$B$2:$B$25,$A$2:$A$25,0.95,1,1)</f>
        <v>12735.199196827554</v>
      </c>
      <c r="E26" s="13">
        <f t="shared" ref="E26:E31" si="2">C26+_xlfn.FORECAST.ETS.CONFINT(A26,$B$2:$B$25,$A$2:$A$25,0.95,1,1)</f>
        <v>18875.392811049827</v>
      </c>
    </row>
    <row r="27" spans="1:14">
      <c r="A27" s="12">
        <v>45689</v>
      </c>
      <c r="C27">
        <f t="shared" si="0"/>
        <v>15841.970044382257</v>
      </c>
      <c r="D27" s="13">
        <f t="shared" si="1"/>
        <v>12771.859421866573</v>
      </c>
      <c r="E27" s="13">
        <f t="shared" si="2"/>
        <v>18912.080666897938</v>
      </c>
    </row>
    <row r="28" spans="1:14">
      <c r="A28" s="12">
        <v>45717</v>
      </c>
      <c r="C28">
        <f t="shared" si="0"/>
        <v>15878.644084825824</v>
      </c>
      <c r="D28" s="13">
        <f t="shared" si="1"/>
        <v>12808.508901744448</v>
      </c>
      <c r="E28" s="13">
        <f t="shared" si="2"/>
        <v>18948.779267907201</v>
      </c>
    </row>
    <row r="29" spans="1:14">
      <c r="A29" s="12">
        <v>45748</v>
      </c>
      <c r="C29">
        <f t="shared" si="0"/>
        <v>15915.31812526939</v>
      </c>
      <c r="D29" s="13">
        <f t="shared" si="1"/>
        <v>12845.144566697458</v>
      </c>
      <c r="E29" s="13">
        <f t="shared" si="2"/>
        <v>18985.491683841323</v>
      </c>
    </row>
    <row r="30" spans="1:14">
      <c r="A30" s="12">
        <v>45778</v>
      </c>
      <c r="C30">
        <f t="shared" si="0"/>
        <v>15951.992165712956</v>
      </c>
      <c r="D30" s="13">
        <f t="shared" si="1"/>
        <v>12881.763347277298</v>
      </c>
      <c r="E30" s="13">
        <f t="shared" si="2"/>
        <v>19022.220984148615</v>
      </c>
      <c r="G30" s="47" t="s">
        <v>1429</v>
      </c>
      <c r="H30" s="47"/>
    </row>
    <row r="31" spans="1:14">
      <c r="A31" s="12">
        <v>45809</v>
      </c>
      <c r="C31">
        <f t="shared" si="0"/>
        <v>15988.666206156522</v>
      </c>
      <c r="D31" s="13">
        <f t="shared" si="1"/>
        <v>12918.362174504498</v>
      </c>
      <c r="E31" s="13">
        <f t="shared" si="2"/>
        <v>19058.970237808546</v>
      </c>
      <c r="G31" s="41" t="s">
        <v>1428</v>
      </c>
      <c r="H31" s="46"/>
      <c r="I31" s="46"/>
      <c r="J31" s="46"/>
      <c r="K31" s="46"/>
      <c r="L31" s="46"/>
      <c r="M31" s="46"/>
      <c r="N31" s="46"/>
    </row>
    <row r="32" spans="1:14">
      <c r="G32" s="46"/>
      <c r="H32" s="46"/>
      <c r="I32" s="46"/>
      <c r="J32" s="46"/>
      <c r="K32" s="46"/>
      <c r="L32" s="46"/>
      <c r="M32" s="46"/>
      <c r="N32" s="46"/>
    </row>
    <row r="33" spans="7:14">
      <c r="G33" s="46"/>
      <c r="H33" s="46"/>
      <c r="I33" s="46"/>
      <c r="J33" s="46"/>
      <c r="K33" s="46"/>
      <c r="L33" s="46"/>
      <c r="M33" s="46"/>
      <c r="N33" s="46"/>
    </row>
    <row r="34" spans="7:14">
      <c r="G34" s="46"/>
      <c r="H34" s="46"/>
      <c r="I34" s="46"/>
      <c r="J34" s="46"/>
      <c r="K34" s="46"/>
      <c r="L34" s="46"/>
      <c r="M34" s="46"/>
      <c r="N34" s="46"/>
    </row>
    <row r="35" spans="7:14">
      <c r="G35" s="46"/>
      <c r="H35" s="46"/>
      <c r="I35" s="46"/>
      <c r="J35" s="46"/>
      <c r="K35" s="46"/>
      <c r="L35" s="46"/>
      <c r="M35" s="46"/>
      <c r="N35" s="46"/>
    </row>
    <row r="36" spans="7:14">
      <c r="G36" s="46"/>
      <c r="H36" s="46"/>
      <c r="I36" s="46"/>
      <c r="J36" s="46"/>
      <c r="K36" s="46"/>
      <c r="L36" s="46"/>
      <c r="M36" s="46"/>
      <c r="N36" s="46"/>
    </row>
    <row r="37" spans="7:14">
      <c r="G37" s="46"/>
      <c r="H37" s="46"/>
      <c r="I37" s="46"/>
      <c r="J37" s="46"/>
      <c r="K37" s="46"/>
      <c r="L37" s="46"/>
      <c r="M37" s="46"/>
      <c r="N37" s="46"/>
    </row>
    <row r="38" spans="7:14">
      <c r="G38" s="46"/>
      <c r="H38" s="46"/>
      <c r="I38" s="46"/>
      <c r="J38" s="46"/>
      <c r="K38" s="46"/>
      <c r="L38" s="46"/>
      <c r="M38" s="46"/>
      <c r="N38" s="46"/>
    </row>
    <row r="39" spans="7:14">
      <c r="G39" s="46"/>
      <c r="H39" s="46"/>
      <c r="I39" s="46"/>
      <c r="J39" s="46"/>
      <c r="K39" s="46"/>
      <c r="L39" s="46"/>
      <c r="M39" s="46"/>
      <c r="N39" s="46"/>
    </row>
    <row r="41" spans="7:14">
      <c r="G41" s="11" t="s">
        <v>1411</v>
      </c>
      <c r="H41" s="11"/>
      <c r="I41" s="11"/>
    </row>
    <row r="42" spans="7:14">
      <c r="G42" s="41" t="s">
        <v>1430</v>
      </c>
      <c r="H42" s="46"/>
      <c r="I42" s="46"/>
      <c r="J42" s="46"/>
      <c r="K42" s="46"/>
      <c r="L42" s="46"/>
      <c r="M42" s="46"/>
      <c r="N42" s="46"/>
    </row>
    <row r="43" spans="7:14">
      <c r="G43" s="46"/>
      <c r="H43" s="46"/>
      <c r="I43" s="46"/>
      <c r="J43" s="46"/>
      <c r="K43" s="46"/>
      <c r="L43" s="46"/>
      <c r="M43" s="46"/>
      <c r="N43" s="46"/>
    </row>
    <row r="44" spans="7:14">
      <c r="G44" s="46"/>
      <c r="H44" s="46"/>
      <c r="I44" s="46"/>
      <c r="J44" s="46"/>
      <c r="K44" s="46"/>
      <c r="L44" s="46"/>
      <c r="M44" s="46"/>
      <c r="N44" s="46"/>
    </row>
    <row r="45" spans="7:14">
      <c r="G45" s="46"/>
      <c r="H45" s="46"/>
      <c r="I45" s="46"/>
      <c r="J45" s="46"/>
      <c r="K45" s="46"/>
      <c r="L45" s="46"/>
      <c r="M45" s="46"/>
      <c r="N45" s="46"/>
    </row>
    <row r="46" spans="7:14">
      <c r="G46" s="46"/>
      <c r="H46" s="46"/>
      <c r="I46" s="46"/>
      <c r="J46" s="46"/>
      <c r="K46" s="46"/>
      <c r="L46" s="46"/>
      <c r="M46" s="46"/>
      <c r="N46" s="46"/>
    </row>
    <row r="47" spans="7:14">
      <c r="G47" s="46"/>
      <c r="H47" s="46"/>
      <c r="I47" s="46"/>
      <c r="J47" s="46"/>
      <c r="K47" s="46"/>
      <c r="L47" s="46"/>
      <c r="M47" s="46"/>
      <c r="N47" s="46"/>
    </row>
    <row r="48" spans="7:14">
      <c r="G48" s="46"/>
      <c r="H48" s="46"/>
      <c r="I48" s="46"/>
      <c r="J48" s="46"/>
      <c r="K48" s="46"/>
      <c r="L48" s="46"/>
      <c r="M48" s="46"/>
      <c r="N48" s="46"/>
    </row>
    <row r="49" spans="7:14">
      <c r="G49" s="46"/>
      <c r="H49" s="46"/>
      <c r="I49" s="46"/>
      <c r="J49" s="46"/>
      <c r="K49" s="46"/>
      <c r="L49" s="46"/>
      <c r="M49" s="46"/>
      <c r="N49" s="46"/>
    </row>
  </sheetData>
  <mergeCells count="3">
    <mergeCell ref="G31:N39"/>
    <mergeCell ref="G30:H30"/>
    <mergeCell ref="G42:N49"/>
  </mergeCells>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41A50-CCC6-4E8D-9824-74392093547B}">
  <dimension ref="C3:K17"/>
  <sheetViews>
    <sheetView topLeftCell="A5" workbookViewId="0">
      <selection activeCell="E15" sqref="E15:E17"/>
    </sheetView>
  </sheetViews>
  <sheetFormatPr defaultRowHeight="14.4"/>
  <cols>
    <col min="3" max="3" width="10.33203125" bestFit="1" customWidth="1"/>
    <col min="4" max="4" width="16.21875" bestFit="1" customWidth="1"/>
    <col min="5" max="5" width="19.6640625" bestFit="1" customWidth="1"/>
    <col min="6" max="6" width="16.5546875" bestFit="1" customWidth="1"/>
    <col min="10" max="10" width="16.5546875" bestFit="1" customWidth="1"/>
  </cols>
  <sheetData>
    <row r="3" spans="3:11">
      <c r="D3" s="51" t="s">
        <v>1456</v>
      </c>
      <c r="E3" s="51"/>
      <c r="J3" s="51" t="s">
        <v>1457</v>
      </c>
      <c r="K3" s="51"/>
    </row>
    <row r="4" spans="3:11">
      <c r="C4" s="5" t="s">
        <v>1431</v>
      </c>
      <c r="D4" s="5" t="s">
        <v>1435</v>
      </c>
      <c r="E4" s="5" t="s">
        <v>1436</v>
      </c>
      <c r="F4" s="5" t="s">
        <v>1437</v>
      </c>
      <c r="H4" s="14"/>
      <c r="I4" s="14"/>
      <c r="J4" s="35" t="s">
        <v>1438</v>
      </c>
      <c r="K4" s="32" t="s">
        <v>1427</v>
      </c>
    </row>
    <row r="5" spans="3:11">
      <c r="C5" s="5" t="s">
        <v>1432</v>
      </c>
      <c r="D5" s="37">
        <v>-0.1</v>
      </c>
      <c r="E5" s="5">
        <f>ROUND((16049*0.9),0)</f>
        <v>14444</v>
      </c>
      <c r="F5" s="5">
        <f>ROUND((E5*1.1),0)</f>
        <v>15888</v>
      </c>
      <c r="H5" s="15"/>
      <c r="I5" s="15"/>
      <c r="J5" s="33" t="s">
        <v>1439</v>
      </c>
      <c r="K5" s="34">
        <v>16049</v>
      </c>
    </row>
    <row r="6" spans="3:11">
      <c r="C6" s="5" t="s">
        <v>1433</v>
      </c>
      <c r="D6" s="37">
        <v>0</v>
      </c>
      <c r="E6" s="5">
        <v>16049</v>
      </c>
      <c r="F6" s="5">
        <f>ROUND((E6*1.1),0)</f>
        <v>17654</v>
      </c>
      <c r="H6" s="15"/>
      <c r="I6" s="16"/>
      <c r="J6" s="33" t="s">
        <v>1440</v>
      </c>
      <c r="K6" s="36">
        <v>0</v>
      </c>
    </row>
    <row r="7" spans="3:11">
      <c r="C7" s="5" t="s">
        <v>1434</v>
      </c>
      <c r="D7" s="37">
        <v>0.2</v>
      </c>
      <c r="E7" s="5">
        <f>ROUND((16049*1.2),0)</f>
        <v>19259</v>
      </c>
      <c r="F7" s="5">
        <f>ROUND((E7*1.1),0)</f>
        <v>21185</v>
      </c>
      <c r="H7" s="15"/>
      <c r="I7" s="16"/>
      <c r="J7" s="33" t="s">
        <v>1441</v>
      </c>
      <c r="K7" s="36">
        <v>0.1</v>
      </c>
    </row>
    <row r="8" spans="3:11">
      <c r="H8" s="15"/>
      <c r="I8" s="17"/>
      <c r="J8" s="33" t="s">
        <v>1437</v>
      </c>
      <c r="K8" s="34">
        <f>K5*(1+K6)*(1+K7)</f>
        <v>17653.900000000001</v>
      </c>
    </row>
    <row r="14" spans="3:11">
      <c r="C14" s="59" t="s">
        <v>1487</v>
      </c>
      <c r="D14" s="59" t="s">
        <v>1435</v>
      </c>
      <c r="E14" s="59" t="s">
        <v>1437</v>
      </c>
    </row>
    <row r="15" spans="3:11">
      <c r="C15" s="60" t="s">
        <v>1432</v>
      </c>
      <c r="D15" s="61">
        <v>-0.1</v>
      </c>
      <c r="E15" s="60">
        <f>ROUND((E5*1.1),0)</f>
        <v>15888</v>
      </c>
    </row>
    <row r="16" spans="3:11">
      <c r="C16" s="62" t="s">
        <v>1433</v>
      </c>
      <c r="D16" s="63">
        <v>0</v>
      </c>
      <c r="E16" s="62">
        <f>ROUND((E6*1.1),0)</f>
        <v>17654</v>
      </c>
    </row>
    <row r="17" spans="3:5">
      <c r="C17" s="64" t="s">
        <v>1434</v>
      </c>
      <c r="D17" s="65">
        <v>0.2</v>
      </c>
      <c r="E17" s="64">
        <f>ROUND((E7*1.1),0)</f>
        <v>21185</v>
      </c>
    </row>
  </sheetData>
  <scenarios current="0" show="1" sqref="K8">
    <scenario name="Worst Case" locked="1" count="1" user="ABHISHEK K" comment="Created by ABHISHEK K on 30-05-2026">
      <inputCells r="K6" val="-0.1" numFmtId="9"/>
    </scenario>
    <scenario name="Base Case" locked="1" count="1" user="ABHISHEK K" comment="Created by ABHISHEK K on 30-05-2026">
      <inputCells r="K6" val="0" numFmtId="9"/>
    </scenario>
    <scenario name="Best Case" locked="1" count="1" user="ABHISHEK K" comment="Created by ABHISHEK K on 30-05-2026">
      <inputCells r="K6" val="0.2" numFmtId="9"/>
    </scenario>
  </scenarios>
  <mergeCells count="2">
    <mergeCell ref="D3:E3"/>
    <mergeCell ref="J3:K3"/>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3A0A6-DE34-4FC3-9B3F-ADF970E144E6}">
  <sheetPr>
    <outlinePr summaryBelow="0"/>
  </sheetPr>
  <dimension ref="B1:G55"/>
  <sheetViews>
    <sheetView showGridLines="0" workbookViewId="0">
      <selection activeCell="P17" sqref="P17"/>
    </sheetView>
  </sheetViews>
  <sheetFormatPr defaultRowHeight="14.4" outlineLevelRow="1" outlineLevelCol="1"/>
  <cols>
    <col min="3" max="3" width="5.109375" bestFit="1" customWidth="1"/>
    <col min="4" max="7" width="13.109375" bestFit="1" customWidth="1" outlineLevel="1"/>
  </cols>
  <sheetData>
    <row r="1" spans="2:7" ht="15" thickBot="1"/>
    <row r="2" spans="2:7" ht="15.6">
      <c r="B2" s="21" t="s">
        <v>1445</v>
      </c>
      <c r="C2" s="21"/>
      <c r="D2" s="26"/>
      <c r="E2" s="26"/>
      <c r="F2" s="26"/>
      <c r="G2" s="26"/>
    </row>
    <row r="3" spans="2:7" ht="15.6" collapsed="1">
      <c r="B3" s="20"/>
      <c r="C3" s="20"/>
      <c r="D3" s="27" t="s">
        <v>1447</v>
      </c>
      <c r="E3" s="27" t="s">
        <v>1432</v>
      </c>
      <c r="F3" s="27" t="s">
        <v>1433</v>
      </c>
      <c r="G3" s="27" t="s">
        <v>1434</v>
      </c>
    </row>
    <row r="4" spans="2:7" ht="30.6" hidden="1" outlineLevel="1">
      <c r="B4" s="23"/>
      <c r="C4" s="23"/>
      <c r="E4" s="29" t="s">
        <v>1444</v>
      </c>
      <c r="F4" s="29" t="s">
        <v>1444</v>
      </c>
      <c r="G4" s="29" t="s">
        <v>1444</v>
      </c>
    </row>
    <row r="5" spans="2:7">
      <c r="B5" s="24" t="s">
        <v>1446</v>
      </c>
      <c r="C5" s="24"/>
      <c r="D5" s="22"/>
      <c r="E5" s="22"/>
      <c r="F5" s="22"/>
      <c r="G5" s="22"/>
    </row>
    <row r="6" spans="2:7" outlineLevel="1">
      <c r="B6" s="23"/>
      <c r="C6" s="23" t="s">
        <v>1442</v>
      </c>
      <c r="D6" s="18">
        <v>0</v>
      </c>
      <c r="E6" s="28">
        <v>-0.1</v>
      </c>
      <c r="F6" s="28">
        <v>0</v>
      </c>
      <c r="G6" s="28">
        <v>0.2</v>
      </c>
    </row>
    <row r="7" spans="2:7">
      <c r="B7" s="24" t="s">
        <v>1448</v>
      </c>
      <c r="C7" s="24"/>
      <c r="D7" s="22"/>
      <c r="E7" s="22"/>
      <c r="F7" s="22"/>
      <c r="G7" s="22"/>
    </row>
    <row r="8" spans="2:7" ht="15" outlineLevel="1" thickBot="1">
      <c r="B8" s="25"/>
      <c r="C8" s="25" t="s">
        <v>1443</v>
      </c>
      <c r="D8" s="19">
        <v>17653.900000000001</v>
      </c>
      <c r="E8" s="19">
        <v>15888.51</v>
      </c>
      <c r="F8" s="19">
        <v>17653.900000000001</v>
      </c>
      <c r="G8" s="19">
        <v>21184.68</v>
      </c>
    </row>
    <row r="9" spans="2:7">
      <c r="B9" t="s">
        <v>1449</v>
      </c>
    </row>
    <row r="10" spans="2:7">
      <c r="B10" t="s">
        <v>1450</v>
      </c>
    </row>
    <row r="11" spans="2:7">
      <c r="B11" t="s">
        <v>1451</v>
      </c>
    </row>
    <row r="14" spans="2:7">
      <c r="F14" s="30" t="s">
        <v>1459</v>
      </c>
    </row>
    <row r="15" spans="2:7" ht="18">
      <c r="F15" s="38" t="s">
        <v>1463</v>
      </c>
    </row>
    <row r="16" spans="2:7">
      <c r="F16" s="39"/>
    </row>
    <row r="17" spans="6:6">
      <c r="F17" s="39" t="s">
        <v>1464</v>
      </c>
    </row>
    <row r="18" spans="6:6">
      <c r="F18" s="39" t="s">
        <v>1465</v>
      </c>
    </row>
    <row r="20" spans="6:6" ht="18">
      <c r="F20" s="38" t="s">
        <v>1466</v>
      </c>
    </row>
    <row r="21" spans="6:6">
      <c r="F21" s="39"/>
    </row>
    <row r="22" spans="6:6">
      <c r="F22" s="39" t="s">
        <v>1467</v>
      </c>
    </row>
    <row r="23" spans="6:6">
      <c r="F23" s="39" t="s">
        <v>1468</v>
      </c>
    </row>
    <row r="25" spans="6:6" ht="18">
      <c r="F25" s="38" t="s">
        <v>1469</v>
      </c>
    </row>
    <row r="26" spans="6:6">
      <c r="F26" s="39"/>
    </row>
    <row r="27" spans="6:6">
      <c r="F27" s="39" t="s">
        <v>1470</v>
      </c>
    </row>
    <row r="28" spans="6:6">
      <c r="F28" s="39" t="s">
        <v>1471</v>
      </c>
    </row>
    <row r="30" spans="6:6" ht="18">
      <c r="F30" s="38" t="s">
        <v>1472</v>
      </c>
    </row>
    <row r="31" spans="6:6">
      <c r="F31" s="39"/>
    </row>
    <row r="32" spans="6:6">
      <c r="F32" s="39" t="s">
        <v>1473</v>
      </c>
    </row>
    <row r="35" spans="6:6">
      <c r="F35" s="39" t="s">
        <v>1474</v>
      </c>
    </row>
    <row r="39" spans="6:6" ht="31.2">
      <c r="F39" s="40" t="s">
        <v>1483</v>
      </c>
    </row>
    <row r="41" spans="6:6" ht="18">
      <c r="F41" s="38" t="s">
        <v>1475</v>
      </c>
    </row>
    <row r="42" spans="6:6">
      <c r="F42" s="39"/>
    </row>
    <row r="43" spans="6:6">
      <c r="F43" s="39" t="s">
        <v>1476</v>
      </c>
    </row>
    <row r="45" spans="6:6" ht="18">
      <c r="F45" s="38" t="s">
        <v>1477</v>
      </c>
    </row>
    <row r="46" spans="6:6">
      <c r="F46" s="39"/>
    </row>
    <row r="47" spans="6:6">
      <c r="F47" s="39" t="s">
        <v>1478</v>
      </c>
    </row>
    <row r="49" spans="6:6" ht="18">
      <c r="F49" s="38" t="s">
        <v>1479</v>
      </c>
    </row>
    <row r="50" spans="6:6">
      <c r="F50" s="39"/>
    </row>
    <row r="51" spans="6:6">
      <c r="F51" s="39" t="s">
        <v>1480</v>
      </c>
    </row>
    <row r="53" spans="6:6" ht="18">
      <c r="F53" s="38" t="s">
        <v>1481</v>
      </c>
    </row>
    <row r="54" spans="6:6">
      <c r="F54" s="39"/>
    </row>
    <row r="55" spans="6:6">
      <c r="F55" s="39" t="s">
        <v>1482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10E6F-F329-46DA-A1BE-B68421017591}">
  <dimension ref="D4:E10"/>
  <sheetViews>
    <sheetView workbookViewId="0">
      <selection activeCell="J18" sqref="J18"/>
    </sheetView>
  </sheetViews>
  <sheetFormatPr defaultRowHeight="14.4"/>
  <cols>
    <col min="4" max="4" width="16" bestFit="1" customWidth="1"/>
    <col min="5" max="5" width="11.5546875" bestFit="1" customWidth="1"/>
  </cols>
  <sheetData>
    <row r="4" spans="4:5">
      <c r="D4" s="51" t="s">
        <v>1455</v>
      </c>
      <c r="E4" s="51"/>
    </row>
    <row r="6" spans="4:5">
      <c r="D6" s="31" t="s">
        <v>1438</v>
      </c>
      <c r="E6" s="32" t="s">
        <v>1427</v>
      </c>
    </row>
    <row r="7" spans="4:5">
      <c r="D7" s="33" t="s">
        <v>1452</v>
      </c>
      <c r="E7" s="34">
        <f>AVERAGE(Table1[Unit_Price])</f>
        <v>4453.5139660000104</v>
      </c>
    </row>
    <row r="8" spans="4:5">
      <c r="D8" s="33" t="s">
        <v>1453</v>
      </c>
      <c r="E8" s="34">
        <v>17653.899954110959</v>
      </c>
    </row>
    <row r="9" spans="4:5">
      <c r="D9" s="33" t="s">
        <v>8</v>
      </c>
      <c r="E9" s="34">
        <f>(E7*E8)</f>
        <v>78621890.000000104</v>
      </c>
    </row>
    <row r="10" spans="4:5">
      <c r="D10" s="33" t="s">
        <v>1454</v>
      </c>
      <c r="E10" s="5">
        <f>(E9*1.1)</f>
        <v>86484079.000000119</v>
      </c>
    </row>
  </sheetData>
  <mergeCells count="1">
    <mergeCell ref="D4:E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61D95-20F9-4D5C-A6F9-17EFBEAEB623}">
  <dimension ref="A2:AL45"/>
  <sheetViews>
    <sheetView topLeftCell="AC1" workbookViewId="0">
      <selection activeCell="AI7" sqref="AI6:AI15"/>
      <pivotSelection pane="bottomRight" showHeader="1" activeRow="6" activeCol="34" click="1" r:id="rId2">
        <pivotArea dataOnly="0" labelOnly="1" fieldPosition="0">
          <references count="1">
            <reference field="3" count="0"/>
          </references>
        </pivotArea>
      </pivotSelection>
    </sheetView>
  </sheetViews>
  <sheetFormatPr defaultRowHeight="14.4"/>
  <cols>
    <col min="1" max="1" width="16.5546875" bestFit="1" customWidth="1"/>
    <col min="2" max="2" width="17.44140625" bestFit="1" customWidth="1"/>
    <col min="3" max="3" width="12.5546875" bestFit="1" customWidth="1"/>
    <col min="4" max="4" width="16.5546875" bestFit="1" customWidth="1"/>
    <col min="6" max="6" width="12.5546875" bestFit="1" customWidth="1"/>
    <col min="7" max="7" width="21.77734375" bestFit="1" customWidth="1"/>
    <col min="10" max="10" width="12.5546875" bestFit="1" customWidth="1"/>
    <col min="11" max="11" width="14.88671875" bestFit="1" customWidth="1"/>
    <col min="14" max="14" width="12.5546875" bestFit="1" customWidth="1"/>
    <col min="15" max="15" width="21.77734375" bestFit="1" customWidth="1"/>
    <col min="17" max="17" width="14.88671875" bestFit="1" customWidth="1"/>
    <col min="18" max="18" width="18.44140625" bestFit="1" customWidth="1"/>
    <col min="21" max="21" width="14.88671875" bestFit="1" customWidth="1"/>
    <col min="22" max="22" width="18.44140625" bestFit="1" customWidth="1"/>
    <col min="25" max="25" width="12.5546875" bestFit="1" customWidth="1"/>
    <col min="29" max="29" width="12.5546875" bestFit="1" customWidth="1"/>
    <col min="31" max="31" width="12.5546875" bestFit="1" customWidth="1"/>
    <col min="35" max="35" width="15.109375" bestFit="1" customWidth="1"/>
    <col min="36" max="36" width="16.5546875" bestFit="1" customWidth="1"/>
  </cols>
  <sheetData>
    <row r="2" spans="1:38">
      <c r="Q2" s="1" t="s">
        <v>11</v>
      </c>
      <c r="R2" t="s">
        <v>55</v>
      </c>
      <c r="U2" s="1" t="s">
        <v>11</v>
      </c>
      <c r="V2" t="s">
        <v>105</v>
      </c>
    </row>
    <row r="3" spans="1:38">
      <c r="A3" s="53" t="e" vm="1">
        <v>#VALUE!</v>
      </c>
    </row>
    <row r="4" spans="1:38">
      <c r="J4" s="1" t="s">
        <v>1484</v>
      </c>
      <c r="K4" t="s">
        <v>1399</v>
      </c>
      <c r="N4" s="1" t="s">
        <v>1484</v>
      </c>
      <c r="O4" t="s">
        <v>1485</v>
      </c>
      <c r="Q4" s="1" t="s">
        <v>1484</v>
      </c>
      <c r="R4" t="s">
        <v>1413</v>
      </c>
      <c r="U4" s="1" t="s">
        <v>1484</v>
      </c>
      <c r="V4" t="s">
        <v>1413</v>
      </c>
    </row>
    <row r="5" spans="1:38">
      <c r="J5" s="54">
        <v>44927</v>
      </c>
      <c r="K5" s="52">
        <v>73100505.150000066</v>
      </c>
      <c r="N5" s="54">
        <v>44927</v>
      </c>
      <c r="O5" s="52">
        <v>863</v>
      </c>
      <c r="Q5" s="54">
        <v>44927</v>
      </c>
      <c r="R5" s="52">
        <v>132</v>
      </c>
      <c r="U5" s="54">
        <v>44927</v>
      </c>
      <c r="V5" s="52">
        <v>87</v>
      </c>
      <c r="Y5" s="1" t="s">
        <v>1484</v>
      </c>
      <c r="AC5" s="1" t="s">
        <v>1484</v>
      </c>
      <c r="AE5" s="1" t="s">
        <v>1484</v>
      </c>
      <c r="AI5" s="1" t="s">
        <v>1484</v>
      </c>
    </row>
    <row r="6" spans="1:38">
      <c r="J6" s="54">
        <v>44958</v>
      </c>
      <c r="K6" s="52">
        <v>64368288.599999949</v>
      </c>
      <c r="N6" s="54">
        <v>44958</v>
      </c>
      <c r="O6" s="52">
        <v>743</v>
      </c>
      <c r="Q6" s="54">
        <v>44958</v>
      </c>
      <c r="R6" s="52">
        <v>103</v>
      </c>
      <c r="U6" s="54">
        <v>44958</v>
      </c>
      <c r="V6" s="52">
        <v>68</v>
      </c>
      <c r="Y6" s="54">
        <v>44927</v>
      </c>
      <c r="AC6" s="2" t="s">
        <v>46</v>
      </c>
      <c r="AE6" s="2" t="s">
        <v>55</v>
      </c>
      <c r="AI6" s="2" t="s">
        <v>38</v>
      </c>
    </row>
    <row r="7" spans="1:38">
      <c r="J7" s="54">
        <v>44986</v>
      </c>
      <c r="K7" s="52">
        <v>84666686.719999924</v>
      </c>
      <c r="N7" s="54">
        <v>44986</v>
      </c>
      <c r="O7" s="52">
        <v>875</v>
      </c>
      <c r="Q7" s="54">
        <v>44986</v>
      </c>
      <c r="R7" s="52">
        <v>124</v>
      </c>
      <c r="U7" s="54">
        <v>44986</v>
      </c>
      <c r="V7" s="52">
        <v>103</v>
      </c>
      <c r="Y7" s="54" t="s">
        <v>1392</v>
      </c>
      <c r="AC7" s="2" t="s">
        <v>40</v>
      </c>
      <c r="AE7" s="2" t="s">
        <v>105</v>
      </c>
      <c r="AI7" s="2" t="s">
        <v>27</v>
      </c>
    </row>
    <row r="8" spans="1:38">
      <c r="J8" s="54">
        <v>45017</v>
      </c>
      <c r="K8" s="52">
        <v>71564292.270000041</v>
      </c>
      <c r="N8" s="54">
        <v>45017</v>
      </c>
      <c r="O8" s="52">
        <v>776</v>
      </c>
      <c r="Q8" s="54">
        <v>45017</v>
      </c>
      <c r="R8" s="52">
        <v>122</v>
      </c>
      <c r="U8" s="54">
        <v>45017</v>
      </c>
      <c r="V8" s="52">
        <v>67</v>
      </c>
      <c r="AC8" s="2" t="s">
        <v>29</v>
      </c>
      <c r="AE8" s="2" t="s">
        <v>18</v>
      </c>
      <c r="AI8" s="2" t="s">
        <v>22</v>
      </c>
    </row>
    <row r="9" spans="1:38">
      <c r="J9" s="54">
        <v>45047</v>
      </c>
      <c r="K9" s="52">
        <v>69551424.599999994</v>
      </c>
      <c r="N9" s="54">
        <v>45047</v>
      </c>
      <c r="O9" s="52">
        <v>871</v>
      </c>
      <c r="Q9" s="54">
        <v>45047</v>
      </c>
      <c r="R9" s="52">
        <v>122</v>
      </c>
      <c r="U9" s="54">
        <v>45047</v>
      </c>
      <c r="V9" s="52">
        <v>72</v>
      </c>
      <c r="AC9" s="2" t="s">
        <v>60</v>
      </c>
      <c r="AE9" s="2" t="s">
        <v>1392</v>
      </c>
      <c r="AI9" s="2" t="s">
        <v>44</v>
      </c>
    </row>
    <row r="10" spans="1:38">
      <c r="J10" s="54">
        <v>45078</v>
      </c>
      <c r="K10" s="52">
        <v>68629061.830000043</v>
      </c>
      <c r="N10" s="54">
        <v>45078</v>
      </c>
      <c r="O10" s="52">
        <v>885</v>
      </c>
      <c r="Q10" s="54">
        <v>45078</v>
      </c>
      <c r="R10" s="52">
        <v>138</v>
      </c>
      <c r="U10" s="54">
        <v>45078</v>
      </c>
      <c r="V10" s="52">
        <v>82</v>
      </c>
      <c r="AC10" s="2" t="s">
        <v>17</v>
      </c>
      <c r="AI10" s="2" t="s">
        <v>84</v>
      </c>
    </row>
    <row r="11" spans="1:38">
      <c r="J11" s="54">
        <v>45108</v>
      </c>
      <c r="K11" s="52">
        <v>85742975.290000036</v>
      </c>
      <c r="N11" s="54">
        <v>45108</v>
      </c>
      <c r="O11" s="52">
        <v>883</v>
      </c>
      <c r="Q11" s="54">
        <v>45108</v>
      </c>
      <c r="R11" s="52">
        <v>141</v>
      </c>
      <c r="U11" s="54">
        <v>45108</v>
      </c>
      <c r="V11" s="52">
        <v>99</v>
      </c>
      <c r="AC11" s="2" t="s">
        <v>1392</v>
      </c>
      <c r="AI11" s="2" t="s">
        <v>15</v>
      </c>
      <c r="AL11" s="1" t="s">
        <v>1393</v>
      </c>
    </row>
    <row r="12" spans="1:38">
      <c r="J12" s="54">
        <v>45139</v>
      </c>
      <c r="K12" s="52">
        <v>76693015.899999961</v>
      </c>
      <c r="N12" s="54">
        <v>45139</v>
      </c>
      <c r="O12" s="52">
        <v>814</v>
      </c>
      <c r="Q12" s="54">
        <v>45139</v>
      </c>
      <c r="R12" s="52">
        <v>124</v>
      </c>
      <c r="U12" s="54">
        <v>45139</v>
      </c>
      <c r="V12" s="52">
        <v>88</v>
      </c>
      <c r="AI12" s="2" t="s">
        <v>183</v>
      </c>
      <c r="AL12" s="52">
        <v>358662</v>
      </c>
    </row>
    <row r="13" spans="1:38">
      <c r="J13" s="54">
        <v>45170</v>
      </c>
      <c r="K13" s="52">
        <v>81334305.190000027</v>
      </c>
      <c r="N13" s="54">
        <v>45170</v>
      </c>
      <c r="O13" s="52">
        <v>855</v>
      </c>
      <c r="Q13" s="54">
        <v>45170</v>
      </c>
      <c r="R13" s="52">
        <v>130</v>
      </c>
      <c r="U13" s="54">
        <v>45170</v>
      </c>
      <c r="V13" s="52">
        <v>90</v>
      </c>
      <c r="AI13" s="2" t="s">
        <v>96</v>
      </c>
    </row>
    <row r="14" spans="1:38">
      <c r="J14" s="54">
        <v>45200</v>
      </c>
      <c r="K14" s="52">
        <v>89619424.980000094</v>
      </c>
      <c r="N14" s="54">
        <v>45200</v>
      </c>
      <c r="O14" s="52">
        <v>857</v>
      </c>
      <c r="Q14" s="54">
        <v>45200</v>
      </c>
      <c r="R14" s="52">
        <v>129</v>
      </c>
      <c r="U14" s="54">
        <v>45200</v>
      </c>
      <c r="V14" s="52">
        <v>83</v>
      </c>
      <c r="AI14" s="2" t="s">
        <v>33</v>
      </c>
    </row>
    <row r="15" spans="1:38">
      <c r="J15" s="54">
        <v>45231</v>
      </c>
      <c r="K15" s="52">
        <v>90003882.62000002</v>
      </c>
      <c r="N15" s="54">
        <v>45231</v>
      </c>
      <c r="O15" s="52">
        <v>804</v>
      </c>
      <c r="Q15" s="54">
        <v>45231</v>
      </c>
      <c r="R15" s="52">
        <v>126</v>
      </c>
      <c r="U15" s="54">
        <v>45231</v>
      </c>
      <c r="V15" s="52">
        <v>91</v>
      </c>
      <c r="AI15" s="2" t="s">
        <v>53</v>
      </c>
    </row>
    <row r="16" spans="1:38">
      <c r="J16" s="54">
        <v>45261</v>
      </c>
      <c r="K16" s="52">
        <v>87720755.49000001</v>
      </c>
      <c r="N16" s="54">
        <v>45261</v>
      </c>
      <c r="O16" s="52">
        <v>829</v>
      </c>
      <c r="Q16" s="54">
        <v>45261</v>
      </c>
      <c r="R16" s="52">
        <v>106</v>
      </c>
      <c r="U16" s="54">
        <v>45261</v>
      </c>
      <c r="V16" s="52">
        <v>86</v>
      </c>
      <c r="AI16" s="2" t="s">
        <v>1392</v>
      </c>
    </row>
    <row r="17" spans="1:22">
      <c r="J17" s="54">
        <v>45292</v>
      </c>
      <c r="K17" s="52">
        <v>86393784.530000091</v>
      </c>
      <c r="N17" s="54">
        <v>45292</v>
      </c>
      <c r="O17" s="52">
        <v>861</v>
      </c>
      <c r="Q17" s="54">
        <v>45292</v>
      </c>
      <c r="R17" s="52">
        <v>128</v>
      </c>
      <c r="U17" s="54">
        <v>45292</v>
      </c>
      <c r="V17" s="52">
        <v>100</v>
      </c>
    </row>
    <row r="18" spans="1:22">
      <c r="J18" s="54">
        <v>45323</v>
      </c>
      <c r="K18" s="52">
        <v>74080355.779999986</v>
      </c>
      <c r="N18" s="54">
        <v>45323</v>
      </c>
      <c r="O18" s="52">
        <v>789</v>
      </c>
      <c r="Q18" s="54">
        <v>45323</v>
      </c>
      <c r="R18" s="52">
        <v>126</v>
      </c>
      <c r="U18" s="54">
        <v>45323</v>
      </c>
      <c r="V18" s="52">
        <v>79</v>
      </c>
    </row>
    <row r="19" spans="1:22">
      <c r="J19" s="54">
        <v>45352</v>
      </c>
      <c r="K19" s="52">
        <v>78273405.580000013</v>
      </c>
      <c r="N19" s="54">
        <v>45352</v>
      </c>
      <c r="O19" s="52">
        <v>857</v>
      </c>
      <c r="Q19" s="54">
        <v>45352</v>
      </c>
      <c r="R19" s="52">
        <v>126</v>
      </c>
      <c r="U19" s="54">
        <v>45352</v>
      </c>
      <c r="V19" s="52">
        <v>72</v>
      </c>
    </row>
    <row r="20" spans="1:22">
      <c r="A20" t="s">
        <v>1393</v>
      </c>
      <c r="C20" s="1" t="s">
        <v>1484</v>
      </c>
      <c r="D20" t="s">
        <v>1393</v>
      </c>
      <c r="F20" s="1" t="s">
        <v>1484</v>
      </c>
      <c r="G20" t="s">
        <v>1416</v>
      </c>
      <c r="J20" s="54">
        <v>45383</v>
      </c>
      <c r="K20" s="52">
        <v>74756799.800000101</v>
      </c>
      <c r="N20" s="54">
        <v>45383</v>
      </c>
      <c r="O20" s="52">
        <v>789</v>
      </c>
      <c r="Q20" s="54">
        <v>45383</v>
      </c>
      <c r="R20" s="52">
        <v>114</v>
      </c>
      <c r="U20" s="54">
        <v>45383</v>
      </c>
      <c r="V20" s="52">
        <v>79</v>
      </c>
    </row>
    <row r="21" spans="1:22">
      <c r="A21" s="52">
        <v>358662</v>
      </c>
      <c r="C21" s="54">
        <v>44927</v>
      </c>
      <c r="D21" s="52">
        <v>14844</v>
      </c>
      <c r="F21" s="54">
        <v>44927</v>
      </c>
      <c r="G21" s="52">
        <v>671178352.82000041</v>
      </c>
      <c r="J21" s="54">
        <v>45413</v>
      </c>
      <c r="K21" s="52">
        <v>74141209.679999992</v>
      </c>
      <c r="N21" s="54">
        <v>45413</v>
      </c>
      <c r="O21" s="52">
        <v>841</v>
      </c>
      <c r="Q21" s="54">
        <v>45413</v>
      </c>
      <c r="R21" s="52">
        <v>138</v>
      </c>
      <c r="U21" s="54">
        <v>45413</v>
      </c>
      <c r="V21" s="52">
        <v>74</v>
      </c>
    </row>
    <row r="22" spans="1:22">
      <c r="C22" s="54">
        <v>44958</v>
      </c>
      <c r="D22" s="52">
        <v>12680</v>
      </c>
      <c r="F22" s="54">
        <v>44958</v>
      </c>
      <c r="G22" s="52">
        <v>617903985.52999973</v>
      </c>
      <c r="J22" s="54">
        <v>45444</v>
      </c>
      <c r="K22" s="52">
        <v>69062072.109999999</v>
      </c>
      <c r="N22" s="54">
        <v>45444</v>
      </c>
      <c r="O22" s="52">
        <v>743</v>
      </c>
      <c r="Q22" s="54">
        <v>45444</v>
      </c>
      <c r="R22" s="52">
        <v>118</v>
      </c>
      <c r="U22" s="54">
        <v>45444</v>
      </c>
      <c r="V22" s="52">
        <v>72</v>
      </c>
    </row>
    <row r="23" spans="1:22">
      <c r="A23" t="s">
        <v>1416</v>
      </c>
      <c r="C23" s="54">
        <v>44986</v>
      </c>
      <c r="D23" s="52">
        <v>16340</v>
      </c>
      <c r="F23" s="54">
        <v>44986</v>
      </c>
      <c r="G23" s="52">
        <v>713889853.96000051</v>
      </c>
      <c r="J23" s="54">
        <v>45474</v>
      </c>
      <c r="K23" s="52">
        <v>64168535.699999943</v>
      </c>
      <c r="N23" s="54">
        <v>45474</v>
      </c>
      <c r="O23" s="52">
        <v>806</v>
      </c>
      <c r="Q23" s="54">
        <v>45474</v>
      </c>
      <c r="R23" s="52">
        <v>136</v>
      </c>
      <c r="U23" s="54">
        <v>45474</v>
      </c>
      <c r="V23" s="52">
        <v>73</v>
      </c>
    </row>
    <row r="24" spans="1:22">
      <c r="A24" s="52">
        <v>16468847257.980059</v>
      </c>
      <c r="C24" s="54">
        <v>45017</v>
      </c>
      <c r="D24" s="52">
        <v>13429</v>
      </c>
      <c r="F24" s="54">
        <v>45017</v>
      </c>
      <c r="G24" s="52">
        <v>657427169.52999997</v>
      </c>
      <c r="J24" s="54">
        <v>45505</v>
      </c>
      <c r="K24" s="52">
        <v>69916371.040000036</v>
      </c>
      <c r="N24" s="54">
        <v>45505</v>
      </c>
      <c r="O24" s="52">
        <v>867</v>
      </c>
      <c r="Q24" s="54">
        <v>45505</v>
      </c>
      <c r="R24" s="52">
        <v>128</v>
      </c>
      <c r="U24" s="54">
        <v>45505</v>
      </c>
      <c r="V24" s="52">
        <v>86</v>
      </c>
    </row>
    <row r="25" spans="1:22">
      <c r="C25" s="54">
        <v>45047</v>
      </c>
      <c r="D25" s="52">
        <v>14452</v>
      </c>
      <c r="F25" s="54">
        <v>45047</v>
      </c>
      <c r="G25" s="52">
        <v>676318075.41999912</v>
      </c>
      <c r="J25" s="54">
        <v>45536</v>
      </c>
      <c r="K25" s="52">
        <v>67269042.310000032</v>
      </c>
      <c r="N25" s="54">
        <v>45536</v>
      </c>
      <c r="O25" s="52">
        <v>833</v>
      </c>
      <c r="Q25" s="54">
        <v>45536</v>
      </c>
      <c r="R25" s="52">
        <v>129</v>
      </c>
      <c r="U25" s="54">
        <v>45536</v>
      </c>
      <c r="V25" s="52">
        <v>67</v>
      </c>
    </row>
    <row r="26" spans="1:22">
      <c r="A26" t="s">
        <v>1485</v>
      </c>
      <c r="C26" s="54">
        <v>45078</v>
      </c>
      <c r="D26" s="52">
        <v>14524</v>
      </c>
      <c r="F26" s="54">
        <v>45078</v>
      </c>
      <c r="G26" s="52">
        <v>700055029.1499989</v>
      </c>
      <c r="J26" s="54">
        <v>45566</v>
      </c>
      <c r="K26" s="52">
        <v>120360379.11999986</v>
      </c>
      <c r="N26" s="54">
        <v>45566</v>
      </c>
      <c r="O26" s="52">
        <v>864</v>
      </c>
      <c r="Q26" s="54">
        <v>45566</v>
      </c>
      <c r="R26" s="52">
        <v>123</v>
      </c>
      <c r="U26" s="54">
        <v>45566</v>
      </c>
      <c r="V26" s="52">
        <v>90</v>
      </c>
    </row>
    <row r="27" spans="1:22">
      <c r="A27" s="52">
        <v>20000</v>
      </c>
      <c r="C27" s="54">
        <v>45108</v>
      </c>
      <c r="D27" s="52">
        <v>14877</v>
      </c>
      <c r="F27" s="54">
        <v>45108</v>
      </c>
      <c r="G27" s="52">
        <v>771760194.63000023</v>
      </c>
      <c r="J27" s="54">
        <v>45597</v>
      </c>
      <c r="K27" s="52">
        <v>92697371.309999987</v>
      </c>
      <c r="N27" s="54">
        <v>45597</v>
      </c>
      <c r="O27" s="52">
        <v>818</v>
      </c>
      <c r="Q27" s="54">
        <v>45597</v>
      </c>
      <c r="R27" s="52">
        <v>116</v>
      </c>
      <c r="U27" s="54">
        <v>45597</v>
      </c>
      <c r="V27" s="52">
        <v>84</v>
      </c>
    </row>
    <row r="28" spans="1:22">
      <c r="C28" s="54">
        <v>45139</v>
      </c>
      <c r="D28" s="52">
        <v>14246</v>
      </c>
      <c r="F28" s="54">
        <v>45139</v>
      </c>
      <c r="G28" s="52">
        <v>675325067.49999964</v>
      </c>
      <c r="J28" s="54">
        <v>45627</v>
      </c>
      <c r="K28" s="52">
        <v>94902115.229999855</v>
      </c>
      <c r="N28" s="54">
        <v>45627</v>
      </c>
      <c r="O28" s="52">
        <v>877</v>
      </c>
      <c r="Q28" s="54">
        <v>45627</v>
      </c>
      <c r="R28" s="52">
        <v>142</v>
      </c>
      <c r="U28" s="54">
        <v>45627</v>
      </c>
      <c r="V28" s="52">
        <v>103</v>
      </c>
    </row>
    <row r="29" spans="1:22">
      <c r="C29" s="54">
        <v>45170</v>
      </c>
      <c r="D29" s="52">
        <v>14562</v>
      </c>
      <c r="F29" s="54">
        <v>45170</v>
      </c>
      <c r="G29" s="52">
        <v>734727339.47000015</v>
      </c>
      <c r="J29" s="54" t="s">
        <v>1392</v>
      </c>
      <c r="K29" s="52">
        <v>1909016060.8299999</v>
      </c>
      <c r="N29" s="54" t="s">
        <v>1392</v>
      </c>
      <c r="O29" s="52">
        <v>20000</v>
      </c>
      <c r="Q29" s="54" t="s">
        <v>1392</v>
      </c>
      <c r="R29" s="52">
        <v>3021</v>
      </c>
      <c r="U29" s="54" t="s">
        <v>1392</v>
      </c>
      <c r="V29" s="52">
        <v>1995</v>
      </c>
    </row>
    <row r="30" spans="1:22">
      <c r="C30" s="54">
        <v>45200</v>
      </c>
      <c r="D30" s="52">
        <v>17133</v>
      </c>
      <c r="F30" s="54">
        <v>45200</v>
      </c>
      <c r="G30" s="52">
        <v>679375815.35000002</v>
      </c>
    </row>
    <row r="31" spans="1:22">
      <c r="C31" s="54">
        <v>45231</v>
      </c>
      <c r="D31" s="52">
        <v>16876</v>
      </c>
      <c r="F31" s="54">
        <v>45231</v>
      </c>
      <c r="G31" s="52">
        <v>652256669.76999998</v>
      </c>
    </row>
    <row r="32" spans="1:22">
      <c r="C32" s="54">
        <v>45261</v>
      </c>
      <c r="D32" s="52">
        <v>16273</v>
      </c>
      <c r="F32" s="54">
        <v>45261</v>
      </c>
      <c r="G32" s="52">
        <v>663949120.0199995</v>
      </c>
    </row>
    <row r="33" spans="1:7">
      <c r="C33" s="54">
        <v>45292</v>
      </c>
      <c r="D33" s="52">
        <v>15771</v>
      </c>
      <c r="F33" s="54">
        <v>45292</v>
      </c>
      <c r="G33" s="52">
        <v>710554865.29000127</v>
      </c>
    </row>
    <row r="34" spans="1:7">
      <c r="C34" s="54">
        <v>45323</v>
      </c>
      <c r="D34" s="52">
        <v>13607</v>
      </c>
      <c r="F34" s="54">
        <v>45323</v>
      </c>
      <c r="G34" s="52">
        <v>671836697.35000038</v>
      </c>
    </row>
    <row r="35" spans="1:7">
      <c r="C35" s="54">
        <v>45352</v>
      </c>
      <c r="D35" s="52">
        <v>14968</v>
      </c>
      <c r="F35" s="54">
        <v>45352</v>
      </c>
      <c r="G35" s="52">
        <v>690361842.21000028</v>
      </c>
    </row>
    <row r="36" spans="1:7">
      <c r="C36" s="54">
        <v>45383</v>
      </c>
      <c r="D36" s="52">
        <v>14611</v>
      </c>
      <c r="F36" s="54">
        <v>45383</v>
      </c>
      <c r="G36" s="52">
        <v>650226144.41999996</v>
      </c>
    </row>
    <row r="37" spans="1:7">
      <c r="A37">
        <f>COUNTA(_xlfn.UNIQUE(Table1[Product_ID]))</f>
        <v>300</v>
      </c>
      <c r="C37" s="54">
        <v>45413</v>
      </c>
      <c r="D37" s="52">
        <v>13839</v>
      </c>
      <c r="F37" s="54">
        <v>45413</v>
      </c>
      <c r="G37" s="52">
        <v>711205745.27999926</v>
      </c>
    </row>
    <row r="38" spans="1:7">
      <c r="C38" s="54">
        <v>45444</v>
      </c>
      <c r="D38" s="52">
        <v>12400</v>
      </c>
      <c r="F38" s="54">
        <v>45444</v>
      </c>
      <c r="G38" s="52">
        <v>604833723.09999967</v>
      </c>
    </row>
    <row r="39" spans="1:7">
      <c r="C39" s="54">
        <v>45474</v>
      </c>
      <c r="D39" s="52">
        <v>13018</v>
      </c>
      <c r="F39" s="54">
        <v>45474</v>
      </c>
      <c r="G39" s="52">
        <v>666672688.21999967</v>
      </c>
    </row>
    <row r="40" spans="1:7">
      <c r="C40" s="54">
        <v>45505</v>
      </c>
      <c r="D40" s="52">
        <v>14755</v>
      </c>
      <c r="F40" s="54">
        <v>45505</v>
      </c>
      <c r="G40" s="52">
        <v>701351506.68000066</v>
      </c>
    </row>
    <row r="41" spans="1:7">
      <c r="C41" s="54">
        <v>45536</v>
      </c>
      <c r="D41" s="52">
        <v>13218</v>
      </c>
      <c r="F41" s="54">
        <v>45536</v>
      </c>
      <c r="G41" s="52">
        <v>694606655.50000036</v>
      </c>
    </row>
    <row r="42" spans="1:7">
      <c r="C42" s="54">
        <v>45566</v>
      </c>
      <c r="D42" s="52">
        <v>18264</v>
      </c>
      <c r="F42" s="54">
        <v>45566</v>
      </c>
      <c r="G42" s="52">
        <v>779307644.85000026</v>
      </c>
    </row>
    <row r="43" spans="1:7">
      <c r="C43" s="54">
        <v>45597</v>
      </c>
      <c r="D43" s="52">
        <v>17269</v>
      </c>
      <c r="F43" s="54">
        <v>45597</v>
      </c>
      <c r="G43" s="52">
        <v>645177931.06999981</v>
      </c>
    </row>
    <row r="44" spans="1:7">
      <c r="C44" s="54">
        <v>45627</v>
      </c>
      <c r="D44" s="52">
        <v>16706</v>
      </c>
      <c r="F44" s="54">
        <v>45627</v>
      </c>
      <c r="G44" s="52">
        <v>728545140.86000025</v>
      </c>
    </row>
    <row r="45" spans="1:7">
      <c r="C45" s="54" t="s">
        <v>1392</v>
      </c>
      <c r="D45" s="52">
        <v>358662</v>
      </c>
      <c r="F45" s="54" t="s">
        <v>1392</v>
      </c>
      <c r="G45" s="52">
        <v>16468847257.980001</v>
      </c>
    </row>
  </sheetData>
  <pageMargins left="0.7" right="0.7" top="0.75" bottom="0.75" header="0.3" footer="0.3"/>
  <drawing r:id="rId16"/>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0001"/>
  <sheetViews>
    <sheetView topLeftCell="A19976" workbookViewId="0">
      <selection activeCell="H5" sqref="A2:N20001"/>
    </sheetView>
  </sheetViews>
  <sheetFormatPr defaultRowHeight="14.4"/>
  <cols>
    <col min="1" max="1" width="12.5546875" customWidth="1"/>
    <col min="2" max="2" width="12.33203125" customWidth="1"/>
    <col min="3" max="3" width="15.5546875" customWidth="1"/>
    <col min="4" max="4" width="10.44140625" customWidth="1"/>
    <col min="5" max="5" width="9.77734375" customWidth="1"/>
    <col min="7" max="7" width="11.88671875" customWidth="1"/>
    <col min="8" max="8" width="11.5546875" customWidth="1"/>
    <col min="9" max="9" width="10.21875" customWidth="1"/>
    <col min="10" max="10" width="14.88671875" customWidth="1"/>
    <col min="11" max="11" width="17" customWidth="1"/>
    <col min="12" max="12" width="17.33203125" customWidth="1"/>
    <col min="13" max="13" width="17.33203125" bestFit="1" customWidth="1"/>
    <col min="14" max="14" width="14.109375" style="12" bestFit="1" customWidth="1"/>
  </cols>
  <sheetData>
    <row r="1" spans="1:14">
      <c r="A1" t="s">
        <v>0</v>
      </c>
      <c r="B1" t="s">
        <v>1</v>
      </c>
      <c r="C1" t="s">
        <v>2</v>
      </c>
      <c r="D1" t="s">
        <v>3</v>
      </c>
      <c r="E1" t="s">
        <v>4</v>
      </c>
      <c r="F1" t="s">
        <v>5</v>
      </c>
      <c r="G1" t="s">
        <v>6</v>
      </c>
      <c r="H1" t="s">
        <v>7</v>
      </c>
      <c r="I1" t="s">
        <v>8</v>
      </c>
      <c r="J1" t="s">
        <v>9</v>
      </c>
      <c r="K1" t="s">
        <v>10</v>
      </c>
      <c r="L1" t="s">
        <v>11</v>
      </c>
      <c r="M1" t="s">
        <v>1391</v>
      </c>
      <c r="N1" s="12" t="s">
        <v>1421</v>
      </c>
    </row>
    <row r="2" spans="1:14">
      <c r="A2" t="s">
        <v>12</v>
      </c>
      <c r="B2" t="s">
        <v>13</v>
      </c>
      <c r="C2" t="s">
        <v>14</v>
      </c>
      <c r="D2" t="s">
        <v>15</v>
      </c>
      <c r="E2" t="s">
        <v>16</v>
      </c>
      <c r="F2" t="s">
        <v>17</v>
      </c>
      <c r="G2">
        <v>16</v>
      </c>
      <c r="H2">
        <v>220.88</v>
      </c>
      <c r="I2">
        <v>3534.08</v>
      </c>
      <c r="J2">
        <v>239</v>
      </c>
      <c r="K2">
        <v>5</v>
      </c>
      <c r="L2" t="s">
        <v>18</v>
      </c>
      <c r="M2">
        <f>(Table1[[#This Row],[Current_Stock]]*Table1[[#This Row],[Unit_Price]])</f>
        <v>52790.32</v>
      </c>
      <c r="N2" s="12">
        <f>DATE(YEAR(Table1[[#This Row],[Order_Date]]),MONTH(Table1[[#This Row],[Order_Date]]),1)</f>
        <v>45597</v>
      </c>
    </row>
    <row r="3" spans="1:14">
      <c r="A3" t="s">
        <v>19</v>
      </c>
      <c r="B3" t="s">
        <v>20</v>
      </c>
      <c r="C3" t="s">
        <v>21</v>
      </c>
      <c r="D3" t="s">
        <v>22</v>
      </c>
      <c r="E3" t="s">
        <v>23</v>
      </c>
      <c r="F3" t="s">
        <v>17</v>
      </c>
      <c r="G3">
        <v>32</v>
      </c>
      <c r="H3">
        <v>16274.54</v>
      </c>
      <c r="I3">
        <v>520785.28</v>
      </c>
      <c r="J3">
        <v>117</v>
      </c>
      <c r="K3">
        <v>8</v>
      </c>
      <c r="L3" t="s">
        <v>18</v>
      </c>
      <c r="M3">
        <f>(Table1[[#This Row],[Current_Stock]]*Table1[[#This Row],[Unit_Price]])</f>
        <v>1904121.1800000002</v>
      </c>
      <c r="N3" s="12">
        <f>DATE(YEAR(Table1[[#This Row],[Order_Date]]),MONTH(Table1[[#This Row],[Order_Date]]),1)</f>
        <v>44958</v>
      </c>
    </row>
    <row r="4" spans="1:14">
      <c r="A4" t="s">
        <v>24</v>
      </c>
      <c r="B4" t="s">
        <v>25</v>
      </c>
      <c r="C4" t="s">
        <v>26</v>
      </c>
      <c r="D4" t="s">
        <v>27</v>
      </c>
      <c r="E4" t="s">
        <v>28</v>
      </c>
      <c r="F4" t="s">
        <v>29</v>
      </c>
      <c r="G4">
        <v>9</v>
      </c>
      <c r="H4">
        <v>4800.67</v>
      </c>
      <c r="I4">
        <v>43206.03</v>
      </c>
      <c r="J4">
        <v>573</v>
      </c>
      <c r="K4">
        <v>13</v>
      </c>
      <c r="L4" t="s">
        <v>18</v>
      </c>
      <c r="M4">
        <f>(Table1[[#This Row],[Current_Stock]]*Table1[[#This Row],[Unit_Price]])</f>
        <v>2750783.91</v>
      </c>
      <c r="N4" s="12">
        <f>DATE(YEAR(Table1[[#This Row],[Order_Date]]),MONTH(Table1[[#This Row],[Order_Date]]),1)</f>
        <v>45108</v>
      </c>
    </row>
    <row r="5" spans="1:14">
      <c r="A5" t="s">
        <v>30</v>
      </c>
      <c r="B5" t="s">
        <v>31</v>
      </c>
      <c r="C5" t="s">
        <v>32</v>
      </c>
      <c r="D5" t="s">
        <v>33</v>
      </c>
      <c r="E5" t="s">
        <v>34</v>
      </c>
      <c r="F5" t="s">
        <v>17</v>
      </c>
      <c r="G5">
        <v>24</v>
      </c>
      <c r="H5">
        <v>430.81</v>
      </c>
      <c r="I5">
        <v>10339.44</v>
      </c>
      <c r="J5">
        <v>103</v>
      </c>
      <c r="K5">
        <v>7</v>
      </c>
      <c r="L5" t="s">
        <v>18</v>
      </c>
      <c r="M5">
        <f>(Table1[[#This Row],[Current_Stock]]*Table1[[#This Row],[Unit_Price]])</f>
        <v>44373.43</v>
      </c>
      <c r="N5" s="12">
        <f>DATE(YEAR(Table1[[#This Row],[Order_Date]]),MONTH(Table1[[#This Row],[Order_Date]]),1)</f>
        <v>45108</v>
      </c>
    </row>
    <row r="6" spans="1:14">
      <c r="A6" t="s">
        <v>35</v>
      </c>
      <c r="B6" t="s">
        <v>36</v>
      </c>
      <c r="C6" t="s">
        <v>37</v>
      </c>
      <c r="D6" t="s">
        <v>38</v>
      </c>
      <c r="E6" t="s">
        <v>39</v>
      </c>
      <c r="F6" t="s">
        <v>40</v>
      </c>
      <c r="G6">
        <v>25</v>
      </c>
      <c r="H6">
        <v>3570.8</v>
      </c>
      <c r="I6">
        <v>89270</v>
      </c>
      <c r="J6">
        <v>127</v>
      </c>
      <c r="K6">
        <v>11</v>
      </c>
      <c r="L6" t="s">
        <v>18</v>
      </c>
      <c r="M6">
        <f>(Table1[[#This Row],[Current_Stock]]*Table1[[#This Row],[Unit_Price]])</f>
        <v>453491.60000000003</v>
      </c>
      <c r="N6" s="12">
        <f>DATE(YEAR(Table1[[#This Row],[Order_Date]]),MONTH(Table1[[#This Row],[Order_Date]]),1)</f>
        <v>45047</v>
      </c>
    </row>
    <row r="7" spans="1:14">
      <c r="A7" t="s">
        <v>41</v>
      </c>
      <c r="B7" t="s">
        <v>42</v>
      </c>
      <c r="C7" t="s">
        <v>43</v>
      </c>
      <c r="D7" t="s">
        <v>44</v>
      </c>
      <c r="E7" t="s">
        <v>45</v>
      </c>
      <c r="F7" t="s">
        <v>46</v>
      </c>
      <c r="G7">
        <v>39</v>
      </c>
      <c r="H7">
        <v>2225.14</v>
      </c>
      <c r="I7">
        <v>86780.46</v>
      </c>
      <c r="J7">
        <v>50</v>
      </c>
      <c r="K7">
        <v>6</v>
      </c>
      <c r="L7" t="s">
        <v>18</v>
      </c>
      <c r="M7">
        <f>(Table1[[#This Row],[Current_Stock]]*Table1[[#This Row],[Unit_Price]])</f>
        <v>111257</v>
      </c>
      <c r="N7" s="12">
        <f>DATE(YEAR(Table1[[#This Row],[Order_Date]]),MONTH(Table1[[#This Row],[Order_Date]]),1)</f>
        <v>45170</v>
      </c>
    </row>
    <row r="8" spans="1:14">
      <c r="A8" t="s">
        <v>47</v>
      </c>
      <c r="B8" t="s">
        <v>48</v>
      </c>
      <c r="C8" t="s">
        <v>49</v>
      </c>
      <c r="D8" t="s">
        <v>38</v>
      </c>
      <c r="E8" t="s">
        <v>50</v>
      </c>
      <c r="F8" t="s">
        <v>40</v>
      </c>
      <c r="G8">
        <v>11</v>
      </c>
      <c r="H8">
        <v>957.96</v>
      </c>
      <c r="I8">
        <v>10537.56</v>
      </c>
      <c r="J8">
        <v>184</v>
      </c>
      <c r="K8">
        <v>13</v>
      </c>
      <c r="L8" t="s">
        <v>18</v>
      </c>
      <c r="M8">
        <f>(Table1[[#This Row],[Current_Stock]]*Table1[[#This Row],[Unit_Price]])</f>
        <v>176264.64</v>
      </c>
      <c r="N8" s="12">
        <f>DATE(YEAR(Table1[[#This Row],[Order_Date]]),MONTH(Table1[[#This Row],[Order_Date]]),1)</f>
        <v>45505</v>
      </c>
    </row>
    <row r="9" spans="1:14">
      <c r="A9" t="s">
        <v>47</v>
      </c>
      <c r="B9" t="s">
        <v>51</v>
      </c>
      <c r="C9" t="s">
        <v>52</v>
      </c>
      <c r="D9" t="s">
        <v>53</v>
      </c>
      <c r="E9" t="s">
        <v>54</v>
      </c>
      <c r="F9" t="s">
        <v>40</v>
      </c>
      <c r="G9">
        <v>1</v>
      </c>
      <c r="H9">
        <v>499.51</v>
      </c>
      <c r="I9">
        <v>499.51</v>
      </c>
      <c r="J9">
        <v>512</v>
      </c>
      <c r="K9">
        <v>10</v>
      </c>
      <c r="L9" t="s">
        <v>55</v>
      </c>
      <c r="M9">
        <f>(Table1[[#This Row],[Current_Stock]]*Table1[[#This Row],[Unit_Price]])</f>
        <v>255749.12</v>
      </c>
      <c r="N9" s="12">
        <f>DATE(YEAR(Table1[[#This Row],[Order_Date]]),MONTH(Table1[[#This Row],[Order_Date]]),1)</f>
        <v>45505</v>
      </c>
    </row>
    <row r="10" spans="1:14">
      <c r="A10" t="s">
        <v>56</v>
      </c>
      <c r="B10" t="s">
        <v>57</v>
      </c>
      <c r="C10" t="s">
        <v>58</v>
      </c>
      <c r="D10" t="s">
        <v>38</v>
      </c>
      <c r="E10" t="s">
        <v>59</v>
      </c>
      <c r="F10" t="s">
        <v>60</v>
      </c>
      <c r="G10">
        <v>8</v>
      </c>
      <c r="H10">
        <v>4628.75</v>
      </c>
      <c r="I10">
        <v>37030</v>
      </c>
      <c r="J10">
        <v>106</v>
      </c>
      <c r="K10">
        <v>6</v>
      </c>
      <c r="L10" t="s">
        <v>18</v>
      </c>
      <c r="M10">
        <f>(Table1[[#This Row],[Current_Stock]]*Table1[[#This Row],[Unit_Price]])</f>
        <v>490647.5</v>
      </c>
      <c r="N10" s="12">
        <f>DATE(YEAR(Table1[[#This Row],[Order_Date]]),MONTH(Table1[[#This Row],[Order_Date]]),1)</f>
        <v>45413</v>
      </c>
    </row>
    <row r="11" spans="1:14">
      <c r="A11" t="s">
        <v>61</v>
      </c>
      <c r="B11" t="s">
        <v>62</v>
      </c>
      <c r="C11" t="s">
        <v>63</v>
      </c>
      <c r="D11" t="s">
        <v>38</v>
      </c>
      <c r="E11" t="s">
        <v>23</v>
      </c>
      <c r="F11" t="s">
        <v>29</v>
      </c>
      <c r="G11">
        <v>10</v>
      </c>
      <c r="H11">
        <v>2868.47</v>
      </c>
      <c r="I11">
        <v>28684.7</v>
      </c>
      <c r="J11">
        <v>130</v>
      </c>
      <c r="K11">
        <v>5</v>
      </c>
      <c r="L11" t="s">
        <v>18</v>
      </c>
      <c r="M11">
        <f>(Table1[[#This Row],[Current_Stock]]*Table1[[#This Row],[Unit_Price]])</f>
        <v>372901.1</v>
      </c>
      <c r="N11" s="12">
        <f>DATE(YEAR(Table1[[#This Row],[Order_Date]]),MONTH(Table1[[#This Row],[Order_Date]]),1)</f>
        <v>45170</v>
      </c>
    </row>
    <row r="12" spans="1:14">
      <c r="A12" t="s">
        <v>64</v>
      </c>
      <c r="B12" t="s">
        <v>65</v>
      </c>
      <c r="C12" t="s">
        <v>66</v>
      </c>
      <c r="D12" t="s">
        <v>38</v>
      </c>
      <c r="E12" t="s">
        <v>50</v>
      </c>
      <c r="F12" t="s">
        <v>46</v>
      </c>
      <c r="G12">
        <v>8</v>
      </c>
      <c r="H12">
        <v>2649.79</v>
      </c>
      <c r="I12">
        <v>21198.32</v>
      </c>
      <c r="J12">
        <v>91</v>
      </c>
      <c r="K12">
        <v>12</v>
      </c>
      <c r="L12" t="s">
        <v>18</v>
      </c>
      <c r="M12">
        <f>(Table1[[#This Row],[Current_Stock]]*Table1[[#This Row],[Unit_Price]])</f>
        <v>241130.88999999998</v>
      </c>
      <c r="N12" s="12">
        <f>DATE(YEAR(Table1[[#This Row],[Order_Date]]),MONTH(Table1[[#This Row],[Order_Date]]),1)</f>
        <v>45597</v>
      </c>
    </row>
    <row r="13" spans="1:14">
      <c r="A13" t="s">
        <v>67</v>
      </c>
      <c r="B13" t="s">
        <v>68</v>
      </c>
      <c r="C13" t="s">
        <v>69</v>
      </c>
      <c r="D13" t="s">
        <v>44</v>
      </c>
      <c r="E13" t="s">
        <v>23</v>
      </c>
      <c r="F13" t="s">
        <v>46</v>
      </c>
      <c r="G13">
        <v>68</v>
      </c>
      <c r="H13">
        <v>4257.17</v>
      </c>
      <c r="I13">
        <v>289487.56</v>
      </c>
      <c r="J13">
        <v>55</v>
      </c>
      <c r="K13">
        <v>2</v>
      </c>
      <c r="L13" t="s">
        <v>18</v>
      </c>
      <c r="M13">
        <f>(Table1[[#This Row],[Current_Stock]]*Table1[[#This Row],[Unit_Price]])</f>
        <v>234144.35</v>
      </c>
      <c r="N13" s="12">
        <f>DATE(YEAR(Table1[[#This Row],[Order_Date]]),MONTH(Table1[[#This Row],[Order_Date]]),1)</f>
        <v>45352</v>
      </c>
    </row>
    <row r="14" spans="1:14">
      <c r="A14" t="s">
        <v>70</v>
      </c>
      <c r="B14" t="s">
        <v>71</v>
      </c>
      <c r="C14" t="s">
        <v>72</v>
      </c>
      <c r="D14" t="s">
        <v>15</v>
      </c>
      <c r="E14" t="s">
        <v>73</v>
      </c>
      <c r="F14" t="s">
        <v>46</v>
      </c>
      <c r="G14">
        <v>17</v>
      </c>
      <c r="H14">
        <v>459.76</v>
      </c>
      <c r="I14">
        <v>7815.92</v>
      </c>
      <c r="J14">
        <v>80</v>
      </c>
      <c r="K14">
        <v>4</v>
      </c>
      <c r="L14" t="s">
        <v>18</v>
      </c>
      <c r="M14">
        <f>(Table1[[#This Row],[Current_Stock]]*Table1[[#This Row],[Unit_Price]])</f>
        <v>36780.800000000003</v>
      </c>
      <c r="N14" s="12">
        <f>DATE(YEAR(Table1[[#This Row],[Order_Date]]),MONTH(Table1[[#This Row],[Order_Date]]),1)</f>
        <v>45017</v>
      </c>
    </row>
    <row r="15" spans="1:14">
      <c r="A15" t="s">
        <v>74</v>
      </c>
      <c r="B15" t="s">
        <v>75</v>
      </c>
      <c r="C15" t="s">
        <v>76</v>
      </c>
      <c r="D15" t="s">
        <v>33</v>
      </c>
      <c r="E15" t="s">
        <v>34</v>
      </c>
      <c r="F15" t="s">
        <v>60</v>
      </c>
      <c r="G15">
        <v>26</v>
      </c>
      <c r="H15">
        <v>2727.92</v>
      </c>
      <c r="I15">
        <v>70925.919999999998</v>
      </c>
      <c r="J15">
        <v>161</v>
      </c>
      <c r="K15">
        <v>8</v>
      </c>
      <c r="L15" t="s">
        <v>18</v>
      </c>
      <c r="M15">
        <f>(Table1[[#This Row],[Current_Stock]]*Table1[[#This Row],[Unit_Price]])</f>
        <v>439195.12</v>
      </c>
      <c r="N15" s="12">
        <f>DATE(YEAR(Table1[[#This Row],[Order_Date]]),MONTH(Table1[[#This Row],[Order_Date]]),1)</f>
        <v>44958</v>
      </c>
    </row>
    <row r="16" spans="1:14">
      <c r="A16" t="s">
        <v>77</v>
      </c>
      <c r="B16" t="s">
        <v>78</v>
      </c>
      <c r="C16" t="s">
        <v>79</v>
      </c>
      <c r="D16" t="s">
        <v>33</v>
      </c>
      <c r="E16" t="s">
        <v>80</v>
      </c>
      <c r="F16" t="s">
        <v>17</v>
      </c>
      <c r="G16">
        <v>11</v>
      </c>
      <c r="H16">
        <v>3213.25</v>
      </c>
      <c r="I16">
        <v>35345.75</v>
      </c>
      <c r="J16">
        <v>207</v>
      </c>
      <c r="K16">
        <v>13</v>
      </c>
      <c r="L16" t="s">
        <v>18</v>
      </c>
      <c r="M16">
        <f>(Table1[[#This Row],[Current_Stock]]*Table1[[#This Row],[Unit_Price]])</f>
        <v>665142.75</v>
      </c>
      <c r="N16" s="12">
        <f>DATE(YEAR(Table1[[#This Row],[Order_Date]]),MONTH(Table1[[#This Row],[Order_Date]]),1)</f>
        <v>45139</v>
      </c>
    </row>
    <row r="17" spans="1:14">
      <c r="A17" t="s">
        <v>81</v>
      </c>
      <c r="B17" t="s">
        <v>82</v>
      </c>
      <c r="C17" t="s">
        <v>83</v>
      </c>
      <c r="D17" t="s">
        <v>84</v>
      </c>
      <c r="E17" t="s">
        <v>85</v>
      </c>
      <c r="F17" t="s">
        <v>60</v>
      </c>
      <c r="G17">
        <v>12</v>
      </c>
      <c r="H17">
        <v>18060.5</v>
      </c>
      <c r="I17">
        <v>216726</v>
      </c>
      <c r="J17">
        <v>107</v>
      </c>
      <c r="K17">
        <v>12</v>
      </c>
      <c r="L17" t="s">
        <v>18</v>
      </c>
      <c r="M17">
        <f>(Table1[[#This Row],[Current_Stock]]*Table1[[#This Row],[Unit_Price]])</f>
        <v>1932473.5</v>
      </c>
      <c r="N17" s="12">
        <f>DATE(YEAR(Table1[[#This Row],[Order_Date]]),MONTH(Table1[[#This Row],[Order_Date]]),1)</f>
        <v>45413</v>
      </c>
    </row>
    <row r="18" spans="1:14">
      <c r="A18" t="s">
        <v>86</v>
      </c>
      <c r="B18" t="s">
        <v>87</v>
      </c>
      <c r="C18" t="s">
        <v>88</v>
      </c>
      <c r="D18" t="s">
        <v>15</v>
      </c>
      <c r="E18" t="s">
        <v>89</v>
      </c>
      <c r="F18" t="s">
        <v>60</v>
      </c>
      <c r="G18">
        <v>11</v>
      </c>
      <c r="H18">
        <v>412.18</v>
      </c>
      <c r="I18">
        <v>4533.9799999999996</v>
      </c>
      <c r="J18">
        <v>200</v>
      </c>
      <c r="K18">
        <v>8</v>
      </c>
      <c r="L18" t="s">
        <v>18</v>
      </c>
      <c r="M18">
        <f>(Table1[[#This Row],[Current_Stock]]*Table1[[#This Row],[Unit_Price]])</f>
        <v>82436</v>
      </c>
      <c r="N18" s="12">
        <f>DATE(YEAR(Table1[[#This Row],[Order_Date]]),MONTH(Table1[[#This Row],[Order_Date]]),1)</f>
        <v>45231</v>
      </c>
    </row>
    <row r="19" spans="1:14">
      <c r="A19" t="s">
        <v>90</v>
      </c>
      <c r="B19" t="s">
        <v>91</v>
      </c>
      <c r="C19" t="s">
        <v>92</v>
      </c>
      <c r="D19" t="s">
        <v>38</v>
      </c>
      <c r="E19" t="s">
        <v>59</v>
      </c>
      <c r="F19" t="s">
        <v>17</v>
      </c>
      <c r="G19">
        <v>17</v>
      </c>
      <c r="H19">
        <v>4091.43</v>
      </c>
      <c r="I19">
        <v>69554.31</v>
      </c>
      <c r="J19">
        <v>97</v>
      </c>
      <c r="K19">
        <v>10</v>
      </c>
      <c r="L19" t="s">
        <v>18</v>
      </c>
      <c r="M19">
        <f>(Table1[[#This Row],[Current_Stock]]*Table1[[#This Row],[Unit_Price]])</f>
        <v>396868.70999999996</v>
      </c>
      <c r="N19" s="12">
        <f>DATE(YEAR(Table1[[#This Row],[Order_Date]]),MONTH(Table1[[#This Row],[Order_Date]]),1)</f>
        <v>45444</v>
      </c>
    </row>
    <row r="20" spans="1:14">
      <c r="A20" t="s">
        <v>93</v>
      </c>
      <c r="B20" t="s">
        <v>94</v>
      </c>
      <c r="C20" t="s">
        <v>95</v>
      </c>
      <c r="D20" t="s">
        <v>96</v>
      </c>
      <c r="E20" t="s">
        <v>97</v>
      </c>
      <c r="F20" t="s">
        <v>40</v>
      </c>
      <c r="G20">
        <v>4</v>
      </c>
      <c r="H20">
        <v>2115.33</v>
      </c>
      <c r="I20">
        <v>8461.32</v>
      </c>
      <c r="J20">
        <v>496</v>
      </c>
      <c r="K20">
        <v>8</v>
      </c>
      <c r="L20" t="s">
        <v>55</v>
      </c>
      <c r="M20">
        <f>(Table1[[#This Row],[Current_Stock]]*Table1[[#This Row],[Unit_Price]])</f>
        <v>1049203.68</v>
      </c>
      <c r="N20" s="12">
        <f>DATE(YEAR(Table1[[#This Row],[Order_Date]]),MONTH(Table1[[#This Row],[Order_Date]]),1)</f>
        <v>45597</v>
      </c>
    </row>
    <row r="21" spans="1:14">
      <c r="A21" t="s">
        <v>98</v>
      </c>
      <c r="B21" t="s">
        <v>99</v>
      </c>
      <c r="C21" t="s">
        <v>100</v>
      </c>
      <c r="D21" t="s">
        <v>15</v>
      </c>
      <c r="E21" t="s">
        <v>28</v>
      </c>
      <c r="F21" t="s">
        <v>29</v>
      </c>
      <c r="G21">
        <v>9</v>
      </c>
      <c r="H21">
        <v>394.39</v>
      </c>
      <c r="I21">
        <v>3549.51</v>
      </c>
      <c r="J21">
        <v>152</v>
      </c>
      <c r="K21">
        <v>9</v>
      </c>
      <c r="L21" t="s">
        <v>18</v>
      </c>
      <c r="M21">
        <f>(Table1[[#This Row],[Current_Stock]]*Table1[[#This Row],[Unit_Price]])</f>
        <v>59947.28</v>
      </c>
      <c r="N21" s="12">
        <f>DATE(YEAR(Table1[[#This Row],[Order_Date]]),MONTH(Table1[[#This Row],[Order_Date]]),1)</f>
        <v>45323</v>
      </c>
    </row>
    <row r="22" spans="1:14">
      <c r="A22" t="s">
        <v>101</v>
      </c>
      <c r="B22" t="s">
        <v>102</v>
      </c>
      <c r="C22" t="s">
        <v>103</v>
      </c>
      <c r="D22" t="s">
        <v>22</v>
      </c>
      <c r="E22" t="s">
        <v>104</v>
      </c>
      <c r="F22" t="s">
        <v>46</v>
      </c>
      <c r="G22">
        <v>26</v>
      </c>
      <c r="H22">
        <v>17508.84</v>
      </c>
      <c r="I22">
        <v>455229.84</v>
      </c>
      <c r="J22">
        <v>81</v>
      </c>
      <c r="K22">
        <v>5</v>
      </c>
      <c r="L22" t="s">
        <v>105</v>
      </c>
      <c r="M22">
        <f>(Table1[[#This Row],[Current_Stock]]*Table1[[#This Row],[Unit_Price]])</f>
        <v>1418216.04</v>
      </c>
      <c r="N22" s="12">
        <f>DATE(YEAR(Table1[[#This Row],[Order_Date]]),MONTH(Table1[[#This Row],[Order_Date]]),1)</f>
        <v>45047</v>
      </c>
    </row>
    <row r="23" spans="1:14">
      <c r="A23" t="s">
        <v>106</v>
      </c>
      <c r="B23" t="s">
        <v>107</v>
      </c>
      <c r="C23" t="s">
        <v>108</v>
      </c>
      <c r="D23" t="s">
        <v>96</v>
      </c>
      <c r="E23" t="s">
        <v>109</v>
      </c>
      <c r="F23" t="s">
        <v>17</v>
      </c>
      <c r="G23">
        <v>10</v>
      </c>
      <c r="H23">
        <v>2676.77</v>
      </c>
      <c r="I23">
        <v>26767.7</v>
      </c>
      <c r="J23">
        <v>344</v>
      </c>
      <c r="K23">
        <v>5</v>
      </c>
      <c r="L23" t="s">
        <v>18</v>
      </c>
      <c r="M23">
        <f>(Table1[[#This Row],[Current_Stock]]*Table1[[#This Row],[Unit_Price]])</f>
        <v>920808.88</v>
      </c>
      <c r="N23" s="12">
        <f>DATE(YEAR(Table1[[#This Row],[Order_Date]]),MONTH(Table1[[#This Row],[Order_Date]]),1)</f>
        <v>45352</v>
      </c>
    </row>
    <row r="24" spans="1:14">
      <c r="A24" t="s">
        <v>110</v>
      </c>
      <c r="B24" t="s">
        <v>111</v>
      </c>
      <c r="C24" t="s">
        <v>112</v>
      </c>
      <c r="D24" t="s">
        <v>84</v>
      </c>
      <c r="E24" t="s">
        <v>113</v>
      </c>
      <c r="F24" t="s">
        <v>60</v>
      </c>
      <c r="G24">
        <v>20</v>
      </c>
      <c r="H24">
        <v>3199.62</v>
      </c>
      <c r="I24">
        <v>63992.4</v>
      </c>
      <c r="J24">
        <v>120</v>
      </c>
      <c r="K24">
        <v>4</v>
      </c>
      <c r="L24" t="s">
        <v>18</v>
      </c>
      <c r="M24">
        <f>(Table1[[#This Row],[Current_Stock]]*Table1[[#This Row],[Unit_Price]])</f>
        <v>383954.39999999997</v>
      </c>
      <c r="N24" s="12">
        <f>DATE(YEAR(Table1[[#This Row],[Order_Date]]),MONTH(Table1[[#This Row],[Order_Date]]),1)</f>
        <v>45474</v>
      </c>
    </row>
    <row r="25" spans="1:14">
      <c r="A25" t="s">
        <v>61</v>
      </c>
      <c r="B25" t="s">
        <v>114</v>
      </c>
      <c r="C25" t="s">
        <v>115</v>
      </c>
      <c r="D25" t="s">
        <v>33</v>
      </c>
      <c r="E25" t="s">
        <v>28</v>
      </c>
      <c r="F25" t="s">
        <v>46</v>
      </c>
      <c r="G25">
        <v>23</v>
      </c>
      <c r="H25">
        <v>2766.77</v>
      </c>
      <c r="I25">
        <v>63635.71</v>
      </c>
      <c r="J25">
        <v>220</v>
      </c>
      <c r="K25">
        <v>4</v>
      </c>
      <c r="L25" t="s">
        <v>18</v>
      </c>
      <c r="M25">
        <f>(Table1[[#This Row],[Current_Stock]]*Table1[[#This Row],[Unit_Price]])</f>
        <v>608689.4</v>
      </c>
      <c r="N25" s="12">
        <f>DATE(YEAR(Table1[[#This Row],[Order_Date]]),MONTH(Table1[[#This Row],[Order_Date]]),1)</f>
        <v>45170</v>
      </c>
    </row>
    <row r="26" spans="1:14">
      <c r="A26" t="s">
        <v>116</v>
      </c>
      <c r="B26" t="s">
        <v>117</v>
      </c>
      <c r="C26" t="s">
        <v>118</v>
      </c>
      <c r="D26" t="s">
        <v>53</v>
      </c>
      <c r="E26" t="s">
        <v>50</v>
      </c>
      <c r="F26" t="s">
        <v>17</v>
      </c>
      <c r="G26">
        <v>5</v>
      </c>
      <c r="H26">
        <v>874.94</v>
      </c>
      <c r="I26">
        <v>4374.7</v>
      </c>
      <c r="J26">
        <v>355</v>
      </c>
      <c r="K26">
        <v>8</v>
      </c>
      <c r="L26" t="s">
        <v>18</v>
      </c>
      <c r="M26">
        <f>(Table1[[#This Row],[Current_Stock]]*Table1[[#This Row],[Unit_Price]])</f>
        <v>310603.7</v>
      </c>
      <c r="N26" s="12">
        <f>DATE(YEAR(Table1[[#This Row],[Order_Date]]),MONTH(Table1[[#This Row],[Order_Date]]),1)</f>
        <v>45170</v>
      </c>
    </row>
    <row r="27" spans="1:14">
      <c r="A27" t="s">
        <v>119</v>
      </c>
      <c r="B27" t="s">
        <v>120</v>
      </c>
      <c r="C27" t="s">
        <v>121</v>
      </c>
      <c r="D27" t="s">
        <v>53</v>
      </c>
      <c r="E27" t="s">
        <v>23</v>
      </c>
      <c r="F27" t="s">
        <v>17</v>
      </c>
      <c r="G27">
        <v>6</v>
      </c>
      <c r="H27">
        <v>4612.8</v>
      </c>
      <c r="I27">
        <v>27676.799999999999</v>
      </c>
      <c r="J27">
        <v>575</v>
      </c>
      <c r="K27">
        <v>10</v>
      </c>
      <c r="L27" t="s">
        <v>18</v>
      </c>
      <c r="M27">
        <f>(Table1[[#This Row],[Current_Stock]]*Table1[[#This Row],[Unit_Price]])</f>
        <v>2652360</v>
      </c>
      <c r="N27" s="12">
        <f>DATE(YEAR(Table1[[#This Row],[Order_Date]]),MONTH(Table1[[#This Row],[Order_Date]]),1)</f>
        <v>45383</v>
      </c>
    </row>
    <row r="28" spans="1:14">
      <c r="A28" t="s">
        <v>122</v>
      </c>
      <c r="B28" t="s">
        <v>123</v>
      </c>
      <c r="C28" t="s">
        <v>124</v>
      </c>
      <c r="D28" t="s">
        <v>84</v>
      </c>
      <c r="E28" t="s">
        <v>104</v>
      </c>
      <c r="F28" t="s">
        <v>17</v>
      </c>
      <c r="G28">
        <v>24</v>
      </c>
      <c r="H28">
        <v>12342.19</v>
      </c>
      <c r="I28">
        <v>296212.56</v>
      </c>
      <c r="J28">
        <v>207</v>
      </c>
      <c r="K28">
        <v>4</v>
      </c>
      <c r="L28" t="s">
        <v>18</v>
      </c>
      <c r="M28">
        <f>(Table1[[#This Row],[Current_Stock]]*Table1[[#This Row],[Unit_Price]])</f>
        <v>2554833.33</v>
      </c>
      <c r="N28" s="12">
        <f>DATE(YEAR(Table1[[#This Row],[Order_Date]]),MONTH(Table1[[#This Row],[Order_Date]]),1)</f>
        <v>45261</v>
      </c>
    </row>
    <row r="29" spans="1:14">
      <c r="A29" t="s">
        <v>125</v>
      </c>
      <c r="B29" t="s">
        <v>126</v>
      </c>
      <c r="C29" t="s">
        <v>127</v>
      </c>
      <c r="D29" t="s">
        <v>33</v>
      </c>
      <c r="E29" t="s">
        <v>34</v>
      </c>
      <c r="F29" t="s">
        <v>60</v>
      </c>
      <c r="G29">
        <v>27</v>
      </c>
      <c r="H29">
        <v>943.77</v>
      </c>
      <c r="I29">
        <v>25481.79</v>
      </c>
      <c r="J29">
        <v>180</v>
      </c>
      <c r="K29">
        <v>3</v>
      </c>
      <c r="L29" t="s">
        <v>18</v>
      </c>
      <c r="M29">
        <f>(Table1[[#This Row],[Current_Stock]]*Table1[[#This Row],[Unit_Price]])</f>
        <v>169878.6</v>
      </c>
      <c r="N29" s="12">
        <f>DATE(YEAR(Table1[[#This Row],[Order_Date]]),MONTH(Table1[[#This Row],[Order_Date]]),1)</f>
        <v>45323</v>
      </c>
    </row>
    <row r="30" spans="1:14">
      <c r="A30" t="s">
        <v>128</v>
      </c>
      <c r="B30" t="s">
        <v>129</v>
      </c>
      <c r="C30" t="s">
        <v>130</v>
      </c>
      <c r="D30" t="s">
        <v>53</v>
      </c>
      <c r="E30" t="s">
        <v>54</v>
      </c>
      <c r="F30" t="s">
        <v>40</v>
      </c>
      <c r="G30">
        <v>3</v>
      </c>
      <c r="H30">
        <v>3803.09</v>
      </c>
      <c r="I30">
        <v>11409.27</v>
      </c>
      <c r="J30">
        <v>440</v>
      </c>
      <c r="K30">
        <v>6</v>
      </c>
      <c r="L30" t="s">
        <v>18</v>
      </c>
      <c r="M30">
        <f>(Table1[[#This Row],[Current_Stock]]*Table1[[#This Row],[Unit_Price]])</f>
        <v>1673359.6</v>
      </c>
      <c r="N30" s="12">
        <f>DATE(YEAR(Table1[[#This Row],[Order_Date]]),MONTH(Table1[[#This Row],[Order_Date]]),1)</f>
        <v>44958</v>
      </c>
    </row>
    <row r="31" spans="1:14">
      <c r="A31" t="s">
        <v>131</v>
      </c>
      <c r="B31" t="s">
        <v>132</v>
      </c>
      <c r="C31" t="s">
        <v>133</v>
      </c>
      <c r="D31" t="s">
        <v>38</v>
      </c>
      <c r="E31" t="s">
        <v>23</v>
      </c>
      <c r="F31" t="s">
        <v>40</v>
      </c>
      <c r="G31">
        <v>23</v>
      </c>
      <c r="H31">
        <v>3065.13</v>
      </c>
      <c r="I31">
        <v>70497.990000000005</v>
      </c>
      <c r="J31">
        <v>187</v>
      </c>
      <c r="K31">
        <v>11</v>
      </c>
      <c r="L31" t="s">
        <v>18</v>
      </c>
      <c r="M31">
        <f>(Table1[[#This Row],[Current_Stock]]*Table1[[#This Row],[Unit_Price]])</f>
        <v>573179.31000000006</v>
      </c>
      <c r="N31" s="12">
        <f>DATE(YEAR(Table1[[#This Row],[Order_Date]]),MONTH(Table1[[#This Row],[Order_Date]]),1)</f>
        <v>45413</v>
      </c>
    </row>
    <row r="32" spans="1:14">
      <c r="A32" t="s">
        <v>134</v>
      </c>
      <c r="B32" t="s">
        <v>135</v>
      </c>
      <c r="C32" t="s">
        <v>136</v>
      </c>
      <c r="D32" t="s">
        <v>44</v>
      </c>
      <c r="E32" t="s">
        <v>109</v>
      </c>
      <c r="F32" t="s">
        <v>60</v>
      </c>
      <c r="G32">
        <v>35</v>
      </c>
      <c r="H32">
        <v>3235.94</v>
      </c>
      <c r="I32">
        <v>113257.9</v>
      </c>
      <c r="J32">
        <v>97</v>
      </c>
      <c r="K32">
        <v>3</v>
      </c>
      <c r="L32" t="s">
        <v>18</v>
      </c>
      <c r="M32">
        <f>(Table1[[#This Row],[Current_Stock]]*Table1[[#This Row],[Unit_Price]])</f>
        <v>313886.18</v>
      </c>
      <c r="N32" s="12">
        <f>DATE(YEAR(Table1[[#This Row],[Order_Date]]),MONTH(Table1[[#This Row],[Order_Date]]),1)</f>
        <v>45200</v>
      </c>
    </row>
    <row r="33" spans="1:14">
      <c r="A33" t="s">
        <v>137</v>
      </c>
      <c r="B33" t="s">
        <v>138</v>
      </c>
      <c r="C33" t="s">
        <v>139</v>
      </c>
      <c r="D33" t="s">
        <v>27</v>
      </c>
      <c r="E33" t="s">
        <v>45</v>
      </c>
      <c r="F33" t="s">
        <v>60</v>
      </c>
      <c r="G33">
        <v>6</v>
      </c>
      <c r="H33">
        <v>2509.0700000000002</v>
      </c>
      <c r="I33">
        <v>15054.42</v>
      </c>
      <c r="J33">
        <v>382</v>
      </c>
      <c r="K33">
        <v>2</v>
      </c>
      <c r="L33" t="s">
        <v>55</v>
      </c>
      <c r="M33">
        <f>(Table1[[#This Row],[Current_Stock]]*Table1[[#This Row],[Unit_Price]])</f>
        <v>958464.74000000011</v>
      </c>
      <c r="N33" s="12">
        <f>DATE(YEAR(Table1[[#This Row],[Order_Date]]),MONTH(Table1[[#This Row],[Order_Date]]),1)</f>
        <v>45323</v>
      </c>
    </row>
    <row r="34" spans="1:14">
      <c r="A34" t="s">
        <v>140</v>
      </c>
      <c r="B34" t="s">
        <v>141</v>
      </c>
      <c r="C34" t="s">
        <v>142</v>
      </c>
      <c r="D34" t="s">
        <v>27</v>
      </c>
      <c r="E34" t="s">
        <v>54</v>
      </c>
      <c r="F34" t="s">
        <v>60</v>
      </c>
      <c r="G34">
        <v>4</v>
      </c>
      <c r="H34">
        <v>350.24</v>
      </c>
      <c r="I34">
        <v>1400.96</v>
      </c>
      <c r="J34">
        <v>282</v>
      </c>
      <c r="K34">
        <v>5</v>
      </c>
      <c r="L34" t="s">
        <v>55</v>
      </c>
      <c r="M34">
        <f>(Table1[[#This Row],[Current_Stock]]*Table1[[#This Row],[Unit_Price]])</f>
        <v>98767.680000000008</v>
      </c>
      <c r="N34" s="12">
        <f>DATE(YEAR(Table1[[#This Row],[Order_Date]]),MONTH(Table1[[#This Row],[Order_Date]]),1)</f>
        <v>45474</v>
      </c>
    </row>
    <row r="35" spans="1:14">
      <c r="A35" t="s">
        <v>143</v>
      </c>
      <c r="B35" t="s">
        <v>144</v>
      </c>
      <c r="C35" t="s">
        <v>145</v>
      </c>
      <c r="D35" t="s">
        <v>27</v>
      </c>
      <c r="E35" t="s">
        <v>50</v>
      </c>
      <c r="F35" t="s">
        <v>40</v>
      </c>
      <c r="G35">
        <v>7</v>
      </c>
      <c r="H35">
        <v>4343.5</v>
      </c>
      <c r="I35">
        <v>30404.5</v>
      </c>
      <c r="J35">
        <v>521</v>
      </c>
      <c r="K35">
        <v>13</v>
      </c>
      <c r="L35" t="s">
        <v>55</v>
      </c>
      <c r="M35">
        <f>(Table1[[#This Row],[Current_Stock]]*Table1[[#This Row],[Unit_Price]])</f>
        <v>2262963.5</v>
      </c>
      <c r="N35" s="12">
        <f>DATE(YEAR(Table1[[#This Row],[Order_Date]]),MONTH(Table1[[#This Row],[Order_Date]]),1)</f>
        <v>45078</v>
      </c>
    </row>
    <row r="36" spans="1:14">
      <c r="A36" t="s">
        <v>146</v>
      </c>
      <c r="B36" t="s">
        <v>147</v>
      </c>
      <c r="C36" t="s">
        <v>148</v>
      </c>
      <c r="D36" t="s">
        <v>53</v>
      </c>
      <c r="E36" t="s">
        <v>109</v>
      </c>
      <c r="F36" t="s">
        <v>17</v>
      </c>
      <c r="G36">
        <v>13</v>
      </c>
      <c r="H36">
        <v>3963.02</v>
      </c>
      <c r="I36">
        <v>51519.26</v>
      </c>
      <c r="J36">
        <v>556</v>
      </c>
      <c r="K36">
        <v>5</v>
      </c>
      <c r="L36" t="s">
        <v>55</v>
      </c>
      <c r="M36">
        <f>(Table1[[#This Row],[Current_Stock]]*Table1[[#This Row],[Unit_Price]])</f>
        <v>2203439.12</v>
      </c>
      <c r="N36" s="12">
        <f>DATE(YEAR(Table1[[#This Row],[Order_Date]]),MONTH(Table1[[#This Row],[Order_Date]]),1)</f>
        <v>45231</v>
      </c>
    </row>
    <row r="37" spans="1:14">
      <c r="A37" t="s">
        <v>149</v>
      </c>
      <c r="B37" t="s">
        <v>138</v>
      </c>
      <c r="C37" t="s">
        <v>139</v>
      </c>
      <c r="D37" t="s">
        <v>27</v>
      </c>
      <c r="E37" t="s">
        <v>23</v>
      </c>
      <c r="F37" t="s">
        <v>46</v>
      </c>
      <c r="G37">
        <v>1</v>
      </c>
      <c r="H37">
        <v>826.68</v>
      </c>
      <c r="I37">
        <v>826.68</v>
      </c>
      <c r="J37">
        <v>292</v>
      </c>
      <c r="K37">
        <v>10</v>
      </c>
      <c r="L37" t="s">
        <v>55</v>
      </c>
      <c r="M37">
        <f>(Table1[[#This Row],[Current_Stock]]*Table1[[#This Row],[Unit_Price]])</f>
        <v>241390.56</v>
      </c>
      <c r="N37" s="12">
        <f>DATE(YEAR(Table1[[#This Row],[Order_Date]]),MONTH(Table1[[#This Row],[Order_Date]]),1)</f>
        <v>45047</v>
      </c>
    </row>
    <row r="38" spans="1:14">
      <c r="A38" t="s">
        <v>150</v>
      </c>
      <c r="B38" t="s">
        <v>151</v>
      </c>
      <c r="C38" t="s">
        <v>152</v>
      </c>
      <c r="D38" t="s">
        <v>53</v>
      </c>
      <c r="E38" t="s">
        <v>153</v>
      </c>
      <c r="F38" t="s">
        <v>29</v>
      </c>
      <c r="G38">
        <v>5</v>
      </c>
      <c r="H38">
        <v>1183.97</v>
      </c>
      <c r="I38">
        <v>5919.85</v>
      </c>
      <c r="J38">
        <v>251</v>
      </c>
      <c r="K38">
        <v>12</v>
      </c>
      <c r="L38" t="s">
        <v>18</v>
      </c>
      <c r="M38">
        <f>(Table1[[#This Row],[Current_Stock]]*Table1[[#This Row],[Unit_Price]])</f>
        <v>297176.47000000003</v>
      </c>
      <c r="N38" s="12">
        <f>DATE(YEAR(Table1[[#This Row],[Order_Date]]),MONTH(Table1[[#This Row],[Order_Date]]),1)</f>
        <v>45078</v>
      </c>
    </row>
    <row r="39" spans="1:14">
      <c r="A39" t="s">
        <v>154</v>
      </c>
      <c r="B39" t="s">
        <v>155</v>
      </c>
      <c r="C39" t="s">
        <v>156</v>
      </c>
      <c r="D39" t="s">
        <v>33</v>
      </c>
      <c r="E39" t="s">
        <v>50</v>
      </c>
      <c r="F39" t="s">
        <v>17</v>
      </c>
      <c r="G39">
        <v>21</v>
      </c>
      <c r="H39">
        <v>2409.91</v>
      </c>
      <c r="I39">
        <v>50608.11</v>
      </c>
      <c r="J39">
        <v>248</v>
      </c>
      <c r="K39">
        <v>3</v>
      </c>
      <c r="L39" t="s">
        <v>18</v>
      </c>
      <c r="M39">
        <f>(Table1[[#This Row],[Current_Stock]]*Table1[[#This Row],[Unit_Price]])</f>
        <v>597657.67999999993</v>
      </c>
      <c r="N39" s="12">
        <f>DATE(YEAR(Table1[[#This Row],[Order_Date]]),MONTH(Table1[[#This Row],[Order_Date]]),1)</f>
        <v>45200</v>
      </c>
    </row>
    <row r="40" spans="1:14">
      <c r="A40" t="s">
        <v>157</v>
      </c>
      <c r="B40" t="s">
        <v>158</v>
      </c>
      <c r="C40" t="s">
        <v>159</v>
      </c>
      <c r="D40" t="s">
        <v>96</v>
      </c>
      <c r="E40" t="s">
        <v>160</v>
      </c>
      <c r="F40" t="s">
        <v>60</v>
      </c>
      <c r="G40">
        <v>9</v>
      </c>
      <c r="H40">
        <v>2071.6</v>
      </c>
      <c r="I40">
        <v>18644.400000000001</v>
      </c>
      <c r="J40">
        <v>517</v>
      </c>
      <c r="K40">
        <v>12</v>
      </c>
      <c r="L40" t="s">
        <v>55</v>
      </c>
      <c r="M40">
        <f>(Table1[[#This Row],[Current_Stock]]*Table1[[#This Row],[Unit_Price]])</f>
        <v>1071017.2</v>
      </c>
      <c r="N40" s="12">
        <f>DATE(YEAR(Table1[[#This Row],[Order_Date]]),MONTH(Table1[[#This Row],[Order_Date]]),1)</f>
        <v>45047</v>
      </c>
    </row>
    <row r="41" spans="1:14">
      <c r="A41" t="s">
        <v>161</v>
      </c>
      <c r="B41" t="s">
        <v>162</v>
      </c>
      <c r="C41" t="s">
        <v>163</v>
      </c>
      <c r="D41" t="s">
        <v>53</v>
      </c>
      <c r="E41" t="s">
        <v>109</v>
      </c>
      <c r="F41" t="s">
        <v>40</v>
      </c>
      <c r="G41">
        <v>4</v>
      </c>
      <c r="H41">
        <v>4477.87</v>
      </c>
      <c r="I41">
        <v>17911.48</v>
      </c>
      <c r="J41">
        <v>521</v>
      </c>
      <c r="K41">
        <v>13</v>
      </c>
      <c r="L41" t="s">
        <v>55</v>
      </c>
      <c r="M41">
        <f>(Table1[[#This Row],[Current_Stock]]*Table1[[#This Row],[Unit_Price]])</f>
        <v>2332970.27</v>
      </c>
      <c r="N41" s="12">
        <f>DATE(YEAR(Table1[[#This Row],[Order_Date]]),MONTH(Table1[[#This Row],[Order_Date]]),1)</f>
        <v>45474</v>
      </c>
    </row>
    <row r="42" spans="1:14">
      <c r="A42" t="s">
        <v>164</v>
      </c>
      <c r="B42" t="s">
        <v>165</v>
      </c>
      <c r="C42" t="s">
        <v>166</v>
      </c>
      <c r="D42" t="s">
        <v>53</v>
      </c>
      <c r="E42" t="s">
        <v>167</v>
      </c>
      <c r="F42" t="s">
        <v>40</v>
      </c>
      <c r="G42">
        <v>10</v>
      </c>
      <c r="H42">
        <v>3027.06</v>
      </c>
      <c r="I42">
        <v>30270.6</v>
      </c>
      <c r="J42">
        <v>512</v>
      </c>
      <c r="K42">
        <v>6</v>
      </c>
      <c r="L42" t="s">
        <v>18</v>
      </c>
      <c r="M42">
        <f>(Table1[[#This Row],[Current_Stock]]*Table1[[#This Row],[Unit_Price]])</f>
        <v>1549854.72</v>
      </c>
      <c r="N42" s="12">
        <f>DATE(YEAR(Table1[[#This Row],[Order_Date]]),MONTH(Table1[[#This Row],[Order_Date]]),1)</f>
        <v>45444</v>
      </c>
    </row>
    <row r="43" spans="1:14">
      <c r="A43" t="s">
        <v>64</v>
      </c>
      <c r="B43" t="s">
        <v>168</v>
      </c>
      <c r="C43" t="s">
        <v>169</v>
      </c>
      <c r="D43" t="s">
        <v>27</v>
      </c>
      <c r="E43" t="s">
        <v>34</v>
      </c>
      <c r="F43" t="s">
        <v>17</v>
      </c>
      <c r="G43">
        <v>8</v>
      </c>
      <c r="H43">
        <v>1455.28</v>
      </c>
      <c r="I43">
        <v>11642.24</v>
      </c>
      <c r="J43">
        <v>417</v>
      </c>
      <c r="K43">
        <v>14</v>
      </c>
      <c r="L43" t="s">
        <v>18</v>
      </c>
      <c r="M43">
        <f>(Table1[[#This Row],[Current_Stock]]*Table1[[#This Row],[Unit_Price]])</f>
        <v>606851.76</v>
      </c>
      <c r="N43" s="12">
        <f>DATE(YEAR(Table1[[#This Row],[Order_Date]]),MONTH(Table1[[#This Row],[Order_Date]]),1)</f>
        <v>45597</v>
      </c>
    </row>
    <row r="44" spans="1:14">
      <c r="A44" t="s">
        <v>41</v>
      </c>
      <c r="B44" t="s">
        <v>170</v>
      </c>
      <c r="C44" t="s">
        <v>171</v>
      </c>
      <c r="D44" t="s">
        <v>44</v>
      </c>
      <c r="E44" t="s">
        <v>28</v>
      </c>
      <c r="F44" t="s">
        <v>40</v>
      </c>
      <c r="G44">
        <v>36</v>
      </c>
      <c r="H44">
        <v>856.18</v>
      </c>
      <c r="I44">
        <v>30822.48</v>
      </c>
      <c r="J44">
        <v>42</v>
      </c>
      <c r="K44">
        <v>6</v>
      </c>
      <c r="L44" t="s">
        <v>105</v>
      </c>
      <c r="M44">
        <f>(Table1[[#This Row],[Current_Stock]]*Table1[[#This Row],[Unit_Price]])</f>
        <v>35959.56</v>
      </c>
      <c r="N44" s="12">
        <f>DATE(YEAR(Table1[[#This Row],[Order_Date]]),MONTH(Table1[[#This Row],[Order_Date]]),1)</f>
        <v>45170</v>
      </c>
    </row>
    <row r="45" spans="1:14">
      <c r="A45" t="s">
        <v>172</v>
      </c>
      <c r="B45" t="s">
        <v>78</v>
      </c>
      <c r="C45" t="s">
        <v>79</v>
      </c>
      <c r="D45" t="s">
        <v>33</v>
      </c>
      <c r="E45" t="s">
        <v>173</v>
      </c>
      <c r="F45" t="s">
        <v>29</v>
      </c>
      <c r="G45">
        <v>20</v>
      </c>
      <c r="H45">
        <v>4850.8599999999997</v>
      </c>
      <c r="I45">
        <v>97017.2</v>
      </c>
      <c r="J45">
        <v>224</v>
      </c>
      <c r="K45">
        <v>5</v>
      </c>
      <c r="L45" t="s">
        <v>18</v>
      </c>
      <c r="M45">
        <f>(Table1[[#This Row],[Current_Stock]]*Table1[[#This Row],[Unit_Price]])</f>
        <v>1086592.6399999999</v>
      </c>
      <c r="N45" s="12">
        <f>DATE(YEAR(Table1[[#This Row],[Order_Date]]),MONTH(Table1[[#This Row],[Order_Date]]),1)</f>
        <v>45200</v>
      </c>
    </row>
    <row r="46" spans="1:14">
      <c r="A46" t="s">
        <v>174</v>
      </c>
      <c r="B46" t="s">
        <v>175</v>
      </c>
      <c r="C46" t="s">
        <v>176</v>
      </c>
      <c r="D46" t="s">
        <v>84</v>
      </c>
      <c r="E46" t="s">
        <v>167</v>
      </c>
      <c r="F46" t="s">
        <v>60</v>
      </c>
      <c r="G46">
        <v>24</v>
      </c>
      <c r="H46">
        <v>21930.98</v>
      </c>
      <c r="I46">
        <v>526343.52</v>
      </c>
      <c r="J46">
        <v>137</v>
      </c>
      <c r="K46">
        <v>4</v>
      </c>
      <c r="L46" t="s">
        <v>18</v>
      </c>
      <c r="M46">
        <f>(Table1[[#This Row],[Current_Stock]]*Table1[[#This Row],[Unit_Price]])</f>
        <v>3004544.26</v>
      </c>
      <c r="N46" s="12">
        <f>DATE(YEAR(Table1[[#This Row],[Order_Date]]),MONTH(Table1[[#This Row],[Order_Date]]),1)</f>
        <v>45231</v>
      </c>
    </row>
    <row r="47" spans="1:14">
      <c r="A47" t="s">
        <v>177</v>
      </c>
      <c r="B47" t="s">
        <v>178</v>
      </c>
      <c r="C47" t="s">
        <v>179</v>
      </c>
      <c r="D47" t="s">
        <v>22</v>
      </c>
      <c r="E47" t="s">
        <v>160</v>
      </c>
      <c r="F47" t="s">
        <v>29</v>
      </c>
      <c r="G47">
        <v>72</v>
      </c>
      <c r="H47">
        <v>12794.22</v>
      </c>
      <c r="I47">
        <v>921183.84</v>
      </c>
      <c r="J47">
        <v>38</v>
      </c>
      <c r="K47">
        <v>6</v>
      </c>
      <c r="L47" t="s">
        <v>105</v>
      </c>
      <c r="M47">
        <f>(Table1[[#This Row],[Current_Stock]]*Table1[[#This Row],[Unit_Price]])</f>
        <v>486180.36</v>
      </c>
      <c r="N47" s="12">
        <f>DATE(YEAR(Table1[[#This Row],[Order_Date]]),MONTH(Table1[[#This Row],[Order_Date]]),1)</f>
        <v>45597</v>
      </c>
    </row>
    <row r="48" spans="1:14">
      <c r="A48" t="s">
        <v>180</v>
      </c>
      <c r="B48" t="s">
        <v>181</v>
      </c>
      <c r="C48" t="s">
        <v>182</v>
      </c>
      <c r="D48" t="s">
        <v>183</v>
      </c>
      <c r="E48" t="s">
        <v>184</v>
      </c>
      <c r="F48" t="s">
        <v>29</v>
      </c>
      <c r="G48">
        <v>17</v>
      </c>
      <c r="H48">
        <v>4714.38</v>
      </c>
      <c r="I48">
        <v>80144.460000000006</v>
      </c>
      <c r="J48">
        <v>89</v>
      </c>
      <c r="K48">
        <v>9</v>
      </c>
      <c r="L48" t="s">
        <v>18</v>
      </c>
      <c r="M48">
        <f>(Table1[[#This Row],[Current_Stock]]*Table1[[#This Row],[Unit_Price]])</f>
        <v>419579.82</v>
      </c>
      <c r="N48" s="12">
        <f>DATE(YEAR(Table1[[#This Row],[Order_Date]]),MONTH(Table1[[#This Row],[Order_Date]]),1)</f>
        <v>45566</v>
      </c>
    </row>
    <row r="49" spans="1:14">
      <c r="A49" t="s">
        <v>185</v>
      </c>
      <c r="B49" t="s">
        <v>175</v>
      </c>
      <c r="C49" t="s">
        <v>176</v>
      </c>
      <c r="D49" t="s">
        <v>84</v>
      </c>
      <c r="E49" t="s">
        <v>54</v>
      </c>
      <c r="F49" t="s">
        <v>17</v>
      </c>
      <c r="G49">
        <v>25</v>
      </c>
      <c r="H49">
        <v>13363.62</v>
      </c>
      <c r="I49">
        <v>334090.5</v>
      </c>
      <c r="J49">
        <v>241</v>
      </c>
      <c r="K49">
        <v>7</v>
      </c>
      <c r="L49" t="s">
        <v>18</v>
      </c>
      <c r="M49">
        <f>(Table1[[#This Row],[Current_Stock]]*Table1[[#This Row],[Unit_Price]])</f>
        <v>3220632.4200000004</v>
      </c>
      <c r="N49" s="12">
        <f>DATE(YEAR(Table1[[#This Row],[Order_Date]]),MONTH(Table1[[#This Row],[Order_Date]]),1)</f>
        <v>45505</v>
      </c>
    </row>
    <row r="50" spans="1:14">
      <c r="A50" t="s">
        <v>186</v>
      </c>
      <c r="B50" t="s">
        <v>187</v>
      </c>
      <c r="C50" t="s">
        <v>188</v>
      </c>
      <c r="D50" t="s">
        <v>53</v>
      </c>
      <c r="E50" t="s">
        <v>189</v>
      </c>
      <c r="F50" t="s">
        <v>17</v>
      </c>
      <c r="G50">
        <v>10</v>
      </c>
      <c r="H50">
        <v>531.13</v>
      </c>
      <c r="I50">
        <v>5311.3</v>
      </c>
      <c r="J50">
        <v>273</v>
      </c>
      <c r="K50">
        <v>12</v>
      </c>
      <c r="L50" t="s">
        <v>55</v>
      </c>
      <c r="M50">
        <f>(Table1[[#This Row],[Current_Stock]]*Table1[[#This Row],[Unit_Price]])</f>
        <v>144998.49</v>
      </c>
      <c r="N50" s="12">
        <f>DATE(YEAR(Table1[[#This Row],[Order_Date]]),MONTH(Table1[[#This Row],[Order_Date]]),1)</f>
        <v>45200</v>
      </c>
    </row>
    <row r="51" spans="1:14">
      <c r="A51" t="s">
        <v>190</v>
      </c>
      <c r="B51" t="s">
        <v>191</v>
      </c>
      <c r="C51" t="s">
        <v>192</v>
      </c>
      <c r="D51" t="s">
        <v>183</v>
      </c>
      <c r="E51" t="s">
        <v>73</v>
      </c>
      <c r="F51" t="s">
        <v>17</v>
      </c>
      <c r="G51">
        <v>9</v>
      </c>
      <c r="H51">
        <v>1077.6600000000001</v>
      </c>
      <c r="I51">
        <v>9698.94</v>
      </c>
      <c r="J51">
        <v>192</v>
      </c>
      <c r="K51">
        <v>11</v>
      </c>
      <c r="L51" t="s">
        <v>18</v>
      </c>
      <c r="M51">
        <f>(Table1[[#This Row],[Current_Stock]]*Table1[[#This Row],[Unit_Price]])</f>
        <v>206910.72000000003</v>
      </c>
      <c r="N51" s="12">
        <f>DATE(YEAR(Table1[[#This Row],[Order_Date]]),MONTH(Table1[[#This Row],[Order_Date]]),1)</f>
        <v>45597</v>
      </c>
    </row>
    <row r="52" spans="1:14">
      <c r="A52" t="s">
        <v>193</v>
      </c>
      <c r="B52" t="s">
        <v>194</v>
      </c>
      <c r="C52" t="s">
        <v>195</v>
      </c>
      <c r="D52" t="s">
        <v>15</v>
      </c>
      <c r="E52" t="s">
        <v>160</v>
      </c>
      <c r="F52" t="s">
        <v>60</v>
      </c>
      <c r="G52">
        <v>23</v>
      </c>
      <c r="H52">
        <v>149.43</v>
      </c>
      <c r="I52">
        <v>3436.89</v>
      </c>
      <c r="J52">
        <v>177</v>
      </c>
      <c r="K52">
        <v>10</v>
      </c>
      <c r="L52" t="s">
        <v>18</v>
      </c>
      <c r="M52">
        <f>(Table1[[#This Row],[Current_Stock]]*Table1[[#This Row],[Unit_Price]])</f>
        <v>26449.11</v>
      </c>
      <c r="N52" s="12">
        <f>DATE(YEAR(Table1[[#This Row],[Order_Date]]),MONTH(Table1[[#This Row],[Order_Date]]),1)</f>
        <v>45108</v>
      </c>
    </row>
    <row r="53" spans="1:14">
      <c r="A53" t="s">
        <v>196</v>
      </c>
      <c r="B53" t="s">
        <v>197</v>
      </c>
      <c r="C53" t="s">
        <v>198</v>
      </c>
      <c r="D53" t="s">
        <v>27</v>
      </c>
      <c r="E53" t="s">
        <v>113</v>
      </c>
      <c r="F53" t="s">
        <v>29</v>
      </c>
      <c r="G53">
        <v>7</v>
      </c>
      <c r="H53">
        <v>2217.2199999999998</v>
      </c>
      <c r="I53">
        <v>15520.54</v>
      </c>
      <c r="J53">
        <v>550</v>
      </c>
      <c r="K53">
        <v>5</v>
      </c>
      <c r="L53" t="s">
        <v>55</v>
      </c>
      <c r="M53">
        <f>(Table1[[#This Row],[Current_Stock]]*Table1[[#This Row],[Unit_Price]])</f>
        <v>1219471</v>
      </c>
      <c r="N53" s="12">
        <f>DATE(YEAR(Table1[[#This Row],[Order_Date]]),MONTH(Table1[[#This Row],[Order_Date]]),1)</f>
        <v>45597</v>
      </c>
    </row>
    <row r="54" spans="1:14">
      <c r="A54" t="s">
        <v>199</v>
      </c>
      <c r="B54" t="s">
        <v>114</v>
      </c>
      <c r="C54" t="s">
        <v>115</v>
      </c>
      <c r="D54" t="s">
        <v>33</v>
      </c>
      <c r="E54" t="s">
        <v>184</v>
      </c>
      <c r="F54" t="s">
        <v>60</v>
      </c>
      <c r="G54">
        <v>9</v>
      </c>
      <c r="H54">
        <v>618.57000000000005</v>
      </c>
      <c r="I54">
        <v>5567.13</v>
      </c>
      <c r="J54">
        <v>227</v>
      </c>
      <c r="K54">
        <v>11</v>
      </c>
      <c r="L54" t="s">
        <v>18</v>
      </c>
      <c r="M54">
        <f>(Table1[[#This Row],[Current_Stock]]*Table1[[#This Row],[Unit_Price]])</f>
        <v>140415.39000000001</v>
      </c>
      <c r="N54" s="12">
        <f>DATE(YEAR(Table1[[#This Row],[Order_Date]]),MONTH(Table1[[#This Row],[Order_Date]]),1)</f>
        <v>45474</v>
      </c>
    </row>
    <row r="55" spans="1:14">
      <c r="A55" t="s">
        <v>200</v>
      </c>
      <c r="B55" t="s">
        <v>201</v>
      </c>
      <c r="C55" t="s">
        <v>202</v>
      </c>
      <c r="D55" t="s">
        <v>22</v>
      </c>
      <c r="E55" t="s">
        <v>104</v>
      </c>
      <c r="F55" t="s">
        <v>46</v>
      </c>
      <c r="G55">
        <v>75</v>
      </c>
      <c r="H55">
        <v>12637.03</v>
      </c>
      <c r="I55">
        <v>947777.25</v>
      </c>
      <c r="J55">
        <v>37</v>
      </c>
      <c r="K55">
        <v>10</v>
      </c>
      <c r="L55" t="s">
        <v>18</v>
      </c>
      <c r="M55">
        <f>(Table1[[#This Row],[Current_Stock]]*Table1[[#This Row],[Unit_Price]])</f>
        <v>467570.11000000004</v>
      </c>
      <c r="N55" s="12">
        <f>DATE(YEAR(Table1[[#This Row],[Order_Date]]),MONTH(Table1[[#This Row],[Order_Date]]),1)</f>
        <v>45627</v>
      </c>
    </row>
    <row r="56" spans="1:14">
      <c r="A56" t="s">
        <v>203</v>
      </c>
      <c r="B56" t="s">
        <v>204</v>
      </c>
      <c r="C56" t="s">
        <v>205</v>
      </c>
      <c r="D56" t="s">
        <v>183</v>
      </c>
      <c r="E56" t="s">
        <v>39</v>
      </c>
      <c r="F56" t="s">
        <v>29</v>
      </c>
      <c r="G56">
        <v>25</v>
      </c>
      <c r="H56">
        <v>3874.97</v>
      </c>
      <c r="I56">
        <v>96874.25</v>
      </c>
      <c r="J56">
        <v>224</v>
      </c>
      <c r="K56">
        <v>2</v>
      </c>
      <c r="L56" t="s">
        <v>18</v>
      </c>
      <c r="M56">
        <f>(Table1[[#This Row],[Current_Stock]]*Table1[[#This Row],[Unit_Price]])</f>
        <v>867993.27999999991</v>
      </c>
      <c r="N56" s="12">
        <f>DATE(YEAR(Table1[[#This Row],[Order_Date]]),MONTH(Table1[[#This Row],[Order_Date]]),1)</f>
        <v>45078</v>
      </c>
    </row>
    <row r="57" spans="1:14">
      <c r="A57" t="s">
        <v>206</v>
      </c>
      <c r="B57" t="s">
        <v>207</v>
      </c>
      <c r="C57" t="s">
        <v>208</v>
      </c>
      <c r="D57" t="s">
        <v>27</v>
      </c>
      <c r="E57" t="s">
        <v>16</v>
      </c>
      <c r="F57" t="s">
        <v>40</v>
      </c>
      <c r="G57">
        <v>6</v>
      </c>
      <c r="H57">
        <v>4910.62</v>
      </c>
      <c r="I57">
        <v>29463.72</v>
      </c>
      <c r="J57">
        <v>585</v>
      </c>
      <c r="K57">
        <v>4</v>
      </c>
      <c r="L57" t="s">
        <v>18</v>
      </c>
      <c r="M57">
        <f>(Table1[[#This Row],[Current_Stock]]*Table1[[#This Row],[Unit_Price]])</f>
        <v>2872712.6999999997</v>
      </c>
      <c r="N57" s="12">
        <f>DATE(YEAR(Table1[[#This Row],[Order_Date]]),MONTH(Table1[[#This Row],[Order_Date]]),1)</f>
        <v>45078</v>
      </c>
    </row>
    <row r="58" spans="1:14">
      <c r="A58" t="s">
        <v>86</v>
      </c>
      <c r="B58" t="s">
        <v>209</v>
      </c>
      <c r="C58" t="s">
        <v>210</v>
      </c>
      <c r="D58" t="s">
        <v>38</v>
      </c>
      <c r="E58" t="s">
        <v>211</v>
      </c>
      <c r="F58" t="s">
        <v>17</v>
      </c>
      <c r="G58">
        <v>17</v>
      </c>
      <c r="H58">
        <v>619.84</v>
      </c>
      <c r="I58">
        <v>10537.28</v>
      </c>
      <c r="J58">
        <v>240</v>
      </c>
      <c r="K58">
        <v>14</v>
      </c>
      <c r="L58" t="s">
        <v>18</v>
      </c>
      <c r="M58">
        <f>(Table1[[#This Row],[Current_Stock]]*Table1[[#This Row],[Unit_Price]])</f>
        <v>148761.60000000001</v>
      </c>
      <c r="N58" s="12">
        <f>DATE(YEAR(Table1[[#This Row],[Order_Date]]),MONTH(Table1[[#This Row],[Order_Date]]),1)</f>
        <v>45231</v>
      </c>
    </row>
    <row r="59" spans="1:14">
      <c r="A59" t="s">
        <v>212</v>
      </c>
      <c r="B59" t="s">
        <v>213</v>
      </c>
      <c r="C59" t="s">
        <v>214</v>
      </c>
      <c r="D59" t="s">
        <v>33</v>
      </c>
      <c r="E59" t="s">
        <v>160</v>
      </c>
      <c r="F59" t="s">
        <v>17</v>
      </c>
      <c r="G59">
        <v>12</v>
      </c>
      <c r="H59">
        <v>2606.59</v>
      </c>
      <c r="I59">
        <v>31279.08</v>
      </c>
      <c r="J59">
        <v>93</v>
      </c>
      <c r="K59">
        <v>6</v>
      </c>
      <c r="L59" t="s">
        <v>18</v>
      </c>
      <c r="M59">
        <f>(Table1[[#This Row],[Current_Stock]]*Table1[[#This Row],[Unit_Price]])</f>
        <v>242412.87000000002</v>
      </c>
      <c r="N59" s="12">
        <f>DATE(YEAR(Table1[[#This Row],[Order_Date]]),MONTH(Table1[[#This Row],[Order_Date]]),1)</f>
        <v>44986</v>
      </c>
    </row>
    <row r="60" spans="1:14">
      <c r="A60" t="s">
        <v>215</v>
      </c>
      <c r="B60" t="s">
        <v>216</v>
      </c>
      <c r="C60" t="s">
        <v>217</v>
      </c>
      <c r="D60" t="s">
        <v>27</v>
      </c>
      <c r="E60" t="s">
        <v>153</v>
      </c>
      <c r="F60" t="s">
        <v>17</v>
      </c>
      <c r="G60">
        <v>9</v>
      </c>
      <c r="H60">
        <v>178.86</v>
      </c>
      <c r="I60">
        <v>1609.74</v>
      </c>
      <c r="J60">
        <v>551</v>
      </c>
      <c r="K60">
        <v>9</v>
      </c>
      <c r="L60" t="s">
        <v>55</v>
      </c>
      <c r="M60">
        <f>(Table1[[#This Row],[Current_Stock]]*Table1[[#This Row],[Unit_Price]])</f>
        <v>98551.86</v>
      </c>
      <c r="N60" s="12">
        <f>DATE(YEAR(Table1[[#This Row],[Order_Date]]),MONTH(Table1[[#This Row],[Order_Date]]),1)</f>
        <v>44986</v>
      </c>
    </row>
    <row r="61" spans="1:14">
      <c r="A61" t="s">
        <v>218</v>
      </c>
      <c r="B61" t="s">
        <v>219</v>
      </c>
      <c r="C61" t="s">
        <v>220</v>
      </c>
      <c r="D61" t="s">
        <v>33</v>
      </c>
      <c r="E61" t="s">
        <v>97</v>
      </c>
      <c r="F61" t="s">
        <v>29</v>
      </c>
      <c r="G61">
        <v>8</v>
      </c>
      <c r="H61">
        <v>1768.59</v>
      </c>
      <c r="I61">
        <v>14148.72</v>
      </c>
      <c r="J61">
        <v>187</v>
      </c>
      <c r="K61">
        <v>8</v>
      </c>
      <c r="L61" t="s">
        <v>18</v>
      </c>
      <c r="M61">
        <f>(Table1[[#This Row],[Current_Stock]]*Table1[[#This Row],[Unit_Price]])</f>
        <v>330726.32999999996</v>
      </c>
      <c r="N61" s="12">
        <f>DATE(YEAR(Table1[[#This Row],[Order_Date]]),MONTH(Table1[[#This Row],[Order_Date]]),1)</f>
        <v>45597</v>
      </c>
    </row>
    <row r="62" spans="1:14">
      <c r="A62" t="s">
        <v>221</v>
      </c>
      <c r="B62" t="s">
        <v>222</v>
      </c>
      <c r="C62" t="s">
        <v>223</v>
      </c>
      <c r="D62" t="s">
        <v>53</v>
      </c>
      <c r="E62" t="s">
        <v>39</v>
      </c>
      <c r="F62" t="s">
        <v>40</v>
      </c>
      <c r="G62">
        <v>8</v>
      </c>
      <c r="H62">
        <v>3751.67</v>
      </c>
      <c r="I62">
        <v>30013.360000000001</v>
      </c>
      <c r="J62">
        <v>396</v>
      </c>
      <c r="K62">
        <v>13</v>
      </c>
      <c r="L62" t="s">
        <v>55</v>
      </c>
      <c r="M62">
        <f>(Table1[[#This Row],[Current_Stock]]*Table1[[#This Row],[Unit_Price]])</f>
        <v>1485661.32</v>
      </c>
      <c r="N62" s="12">
        <f>DATE(YEAR(Table1[[#This Row],[Order_Date]]),MONTH(Table1[[#This Row],[Order_Date]]),1)</f>
        <v>45566</v>
      </c>
    </row>
    <row r="63" spans="1:14">
      <c r="A63" t="s">
        <v>224</v>
      </c>
      <c r="B63" t="s">
        <v>225</v>
      </c>
      <c r="C63" t="s">
        <v>226</v>
      </c>
      <c r="D63" t="s">
        <v>183</v>
      </c>
      <c r="E63" t="s">
        <v>80</v>
      </c>
      <c r="F63" t="s">
        <v>46</v>
      </c>
      <c r="G63">
        <v>8</v>
      </c>
      <c r="H63">
        <v>4782.58</v>
      </c>
      <c r="I63">
        <v>38260.639999999999</v>
      </c>
      <c r="J63">
        <v>106</v>
      </c>
      <c r="K63">
        <v>6</v>
      </c>
      <c r="L63" t="s">
        <v>18</v>
      </c>
      <c r="M63">
        <f>(Table1[[#This Row],[Current_Stock]]*Table1[[#This Row],[Unit_Price]])</f>
        <v>506953.48</v>
      </c>
      <c r="N63" s="12">
        <f>DATE(YEAR(Table1[[#This Row],[Order_Date]]),MONTH(Table1[[#This Row],[Order_Date]]),1)</f>
        <v>45017</v>
      </c>
    </row>
    <row r="64" spans="1:14">
      <c r="A64" t="s">
        <v>227</v>
      </c>
      <c r="B64" t="s">
        <v>228</v>
      </c>
      <c r="C64" t="s">
        <v>229</v>
      </c>
      <c r="D64" t="s">
        <v>22</v>
      </c>
      <c r="E64" t="s">
        <v>211</v>
      </c>
      <c r="F64" t="s">
        <v>46</v>
      </c>
      <c r="G64">
        <v>25</v>
      </c>
      <c r="H64">
        <v>16635.650000000001</v>
      </c>
      <c r="I64">
        <v>415891.25</v>
      </c>
      <c r="J64">
        <v>61</v>
      </c>
      <c r="K64">
        <v>13</v>
      </c>
      <c r="L64" t="s">
        <v>105</v>
      </c>
      <c r="M64">
        <f>(Table1[[#This Row],[Current_Stock]]*Table1[[#This Row],[Unit_Price]])</f>
        <v>1014774.6500000001</v>
      </c>
      <c r="N64" s="12">
        <f>DATE(YEAR(Table1[[#This Row],[Order_Date]]),MONTH(Table1[[#This Row],[Order_Date]]),1)</f>
        <v>45108</v>
      </c>
    </row>
    <row r="65" spans="1:14">
      <c r="A65" t="s">
        <v>230</v>
      </c>
      <c r="B65" t="s">
        <v>231</v>
      </c>
      <c r="C65" t="s">
        <v>232</v>
      </c>
      <c r="D65" t="s">
        <v>15</v>
      </c>
      <c r="E65" t="s">
        <v>23</v>
      </c>
      <c r="F65" t="s">
        <v>46</v>
      </c>
      <c r="G65">
        <v>18</v>
      </c>
      <c r="H65">
        <v>278.75</v>
      </c>
      <c r="I65">
        <v>5017.5</v>
      </c>
      <c r="J65">
        <v>148</v>
      </c>
      <c r="K65">
        <v>6</v>
      </c>
      <c r="L65" t="s">
        <v>18</v>
      </c>
      <c r="M65">
        <f>(Table1[[#This Row],[Current_Stock]]*Table1[[#This Row],[Unit_Price]])</f>
        <v>41255</v>
      </c>
      <c r="N65" s="12">
        <f>DATE(YEAR(Table1[[#This Row],[Order_Date]]),MONTH(Table1[[#This Row],[Order_Date]]),1)</f>
        <v>45078</v>
      </c>
    </row>
    <row r="66" spans="1:14">
      <c r="A66" t="s">
        <v>61</v>
      </c>
      <c r="B66" t="s">
        <v>233</v>
      </c>
      <c r="C66" t="s">
        <v>234</v>
      </c>
      <c r="D66" t="s">
        <v>44</v>
      </c>
      <c r="E66" t="s">
        <v>85</v>
      </c>
      <c r="F66" t="s">
        <v>60</v>
      </c>
      <c r="G66">
        <v>32</v>
      </c>
      <c r="H66">
        <v>2862.13</v>
      </c>
      <c r="I66">
        <v>91588.160000000003</v>
      </c>
      <c r="J66">
        <v>116</v>
      </c>
      <c r="K66">
        <v>2</v>
      </c>
      <c r="L66" t="s">
        <v>105</v>
      </c>
      <c r="M66">
        <f>(Table1[[#This Row],[Current_Stock]]*Table1[[#This Row],[Unit_Price]])</f>
        <v>332007.08</v>
      </c>
      <c r="N66" s="12">
        <f>DATE(YEAR(Table1[[#This Row],[Order_Date]]),MONTH(Table1[[#This Row],[Order_Date]]),1)</f>
        <v>45170</v>
      </c>
    </row>
    <row r="67" spans="1:14">
      <c r="A67" t="s">
        <v>235</v>
      </c>
      <c r="B67" t="s">
        <v>236</v>
      </c>
      <c r="C67" t="s">
        <v>237</v>
      </c>
      <c r="D67" t="s">
        <v>33</v>
      </c>
      <c r="E67" t="s">
        <v>113</v>
      </c>
      <c r="F67" t="s">
        <v>17</v>
      </c>
      <c r="G67">
        <v>18</v>
      </c>
      <c r="H67">
        <v>4424.71</v>
      </c>
      <c r="I67">
        <v>79644.78</v>
      </c>
      <c r="J67">
        <v>180</v>
      </c>
      <c r="K67">
        <v>9</v>
      </c>
      <c r="L67" t="s">
        <v>18</v>
      </c>
      <c r="M67">
        <f>(Table1[[#This Row],[Current_Stock]]*Table1[[#This Row],[Unit_Price]])</f>
        <v>796447.8</v>
      </c>
      <c r="N67" s="12">
        <f>DATE(YEAR(Table1[[#This Row],[Order_Date]]),MONTH(Table1[[#This Row],[Order_Date]]),1)</f>
        <v>45597</v>
      </c>
    </row>
    <row r="68" spans="1:14">
      <c r="A68" t="s">
        <v>238</v>
      </c>
      <c r="B68" t="s">
        <v>239</v>
      </c>
      <c r="C68" t="s">
        <v>240</v>
      </c>
      <c r="D68" t="s">
        <v>15</v>
      </c>
      <c r="E68" t="s">
        <v>211</v>
      </c>
      <c r="F68" t="s">
        <v>60</v>
      </c>
      <c r="G68">
        <v>22</v>
      </c>
      <c r="H68">
        <v>79.42</v>
      </c>
      <c r="I68">
        <v>1747.24</v>
      </c>
      <c r="J68">
        <v>231</v>
      </c>
      <c r="K68">
        <v>4</v>
      </c>
      <c r="L68" t="s">
        <v>18</v>
      </c>
      <c r="M68">
        <f>(Table1[[#This Row],[Current_Stock]]*Table1[[#This Row],[Unit_Price]])</f>
        <v>18346.02</v>
      </c>
      <c r="N68" s="12">
        <f>DATE(YEAR(Table1[[#This Row],[Order_Date]]),MONTH(Table1[[#This Row],[Order_Date]]),1)</f>
        <v>45017</v>
      </c>
    </row>
    <row r="69" spans="1:14">
      <c r="A69" t="s">
        <v>241</v>
      </c>
      <c r="B69" t="s">
        <v>25</v>
      </c>
      <c r="C69" t="s">
        <v>26</v>
      </c>
      <c r="D69" t="s">
        <v>27</v>
      </c>
      <c r="E69" t="s">
        <v>16</v>
      </c>
      <c r="F69" t="s">
        <v>46</v>
      </c>
      <c r="G69">
        <v>8</v>
      </c>
      <c r="H69">
        <v>1221.01</v>
      </c>
      <c r="I69">
        <v>9768.08</v>
      </c>
      <c r="J69">
        <v>597</v>
      </c>
      <c r="K69">
        <v>12</v>
      </c>
      <c r="L69" t="s">
        <v>18</v>
      </c>
      <c r="M69">
        <f>(Table1[[#This Row],[Current_Stock]]*Table1[[#This Row],[Unit_Price]])</f>
        <v>728942.97</v>
      </c>
      <c r="N69" s="12">
        <f>DATE(YEAR(Table1[[#This Row],[Order_Date]]),MONTH(Table1[[#This Row],[Order_Date]]),1)</f>
        <v>45627</v>
      </c>
    </row>
    <row r="70" spans="1:14">
      <c r="A70" t="s">
        <v>242</v>
      </c>
      <c r="B70" t="s">
        <v>191</v>
      </c>
      <c r="C70" t="s">
        <v>192</v>
      </c>
      <c r="D70" t="s">
        <v>183</v>
      </c>
      <c r="E70" t="s">
        <v>243</v>
      </c>
      <c r="F70" t="s">
        <v>29</v>
      </c>
      <c r="G70">
        <v>23</v>
      </c>
      <c r="H70">
        <v>627.95000000000005</v>
      </c>
      <c r="I70">
        <v>14442.85</v>
      </c>
      <c r="J70">
        <v>127</v>
      </c>
      <c r="K70">
        <v>11</v>
      </c>
      <c r="L70" t="s">
        <v>18</v>
      </c>
      <c r="M70">
        <f>(Table1[[#This Row],[Current_Stock]]*Table1[[#This Row],[Unit_Price]])</f>
        <v>79749.650000000009</v>
      </c>
      <c r="N70" s="12">
        <f>DATE(YEAR(Table1[[#This Row],[Order_Date]]),MONTH(Table1[[#This Row],[Order_Date]]),1)</f>
        <v>45078</v>
      </c>
    </row>
    <row r="71" spans="1:14">
      <c r="A71" t="s">
        <v>244</v>
      </c>
      <c r="B71" t="s">
        <v>245</v>
      </c>
      <c r="C71" t="s">
        <v>246</v>
      </c>
      <c r="D71" t="s">
        <v>44</v>
      </c>
      <c r="E71" t="s">
        <v>113</v>
      </c>
      <c r="F71" t="s">
        <v>40</v>
      </c>
      <c r="G71">
        <v>23</v>
      </c>
      <c r="H71">
        <v>4021.53</v>
      </c>
      <c r="I71">
        <v>92495.19</v>
      </c>
      <c r="J71">
        <v>106</v>
      </c>
      <c r="K71">
        <v>10</v>
      </c>
      <c r="L71" t="s">
        <v>105</v>
      </c>
      <c r="M71">
        <f>(Table1[[#This Row],[Current_Stock]]*Table1[[#This Row],[Unit_Price]])</f>
        <v>426282.18</v>
      </c>
      <c r="N71" s="12">
        <f>DATE(YEAR(Table1[[#This Row],[Order_Date]]),MONTH(Table1[[#This Row],[Order_Date]]),1)</f>
        <v>45444</v>
      </c>
    </row>
    <row r="72" spans="1:14">
      <c r="A72" t="s">
        <v>247</v>
      </c>
      <c r="B72" t="s">
        <v>170</v>
      </c>
      <c r="C72" t="s">
        <v>171</v>
      </c>
      <c r="D72" t="s">
        <v>44</v>
      </c>
      <c r="E72" t="s">
        <v>59</v>
      </c>
      <c r="F72" t="s">
        <v>60</v>
      </c>
      <c r="G72">
        <v>28</v>
      </c>
      <c r="H72">
        <v>2994.99</v>
      </c>
      <c r="I72">
        <v>83859.72</v>
      </c>
      <c r="J72">
        <v>58</v>
      </c>
      <c r="K72">
        <v>14</v>
      </c>
      <c r="L72" t="s">
        <v>105</v>
      </c>
      <c r="M72">
        <f>(Table1[[#This Row],[Current_Stock]]*Table1[[#This Row],[Unit_Price]])</f>
        <v>173709.41999999998</v>
      </c>
      <c r="N72" s="12">
        <f>DATE(YEAR(Table1[[#This Row],[Order_Date]]),MONTH(Table1[[#This Row],[Order_Date]]),1)</f>
        <v>45017</v>
      </c>
    </row>
    <row r="73" spans="1:14">
      <c r="A73" t="s">
        <v>248</v>
      </c>
      <c r="B73" t="s">
        <v>249</v>
      </c>
      <c r="C73" t="s">
        <v>250</v>
      </c>
      <c r="D73" t="s">
        <v>96</v>
      </c>
      <c r="E73" t="s">
        <v>251</v>
      </c>
      <c r="F73" t="s">
        <v>60</v>
      </c>
      <c r="G73">
        <v>8</v>
      </c>
      <c r="H73">
        <v>141.19999999999999</v>
      </c>
      <c r="I73">
        <v>1129.5999999999999</v>
      </c>
      <c r="J73">
        <v>356</v>
      </c>
      <c r="K73">
        <v>14</v>
      </c>
      <c r="L73" t="s">
        <v>55</v>
      </c>
      <c r="M73">
        <f>(Table1[[#This Row],[Current_Stock]]*Table1[[#This Row],[Unit_Price]])</f>
        <v>50267.199999999997</v>
      </c>
      <c r="N73" s="12">
        <f>DATE(YEAR(Table1[[#This Row],[Order_Date]]),MONTH(Table1[[#This Row],[Order_Date]]),1)</f>
        <v>45627</v>
      </c>
    </row>
    <row r="74" spans="1:14">
      <c r="A74" t="s">
        <v>252</v>
      </c>
      <c r="B74" t="s">
        <v>253</v>
      </c>
      <c r="C74" t="s">
        <v>254</v>
      </c>
      <c r="D74" t="s">
        <v>38</v>
      </c>
      <c r="E74" t="s">
        <v>251</v>
      </c>
      <c r="F74" t="s">
        <v>46</v>
      </c>
      <c r="G74">
        <v>15</v>
      </c>
      <c r="H74">
        <v>3641.87</v>
      </c>
      <c r="I74">
        <v>54628.05</v>
      </c>
      <c r="J74">
        <v>154</v>
      </c>
      <c r="K74">
        <v>3</v>
      </c>
      <c r="L74" t="s">
        <v>18</v>
      </c>
      <c r="M74">
        <f>(Table1[[#This Row],[Current_Stock]]*Table1[[#This Row],[Unit_Price]])</f>
        <v>560847.98</v>
      </c>
      <c r="N74" s="12">
        <f>DATE(YEAR(Table1[[#This Row],[Order_Date]]),MONTH(Table1[[#This Row],[Order_Date]]),1)</f>
        <v>45261</v>
      </c>
    </row>
    <row r="75" spans="1:14">
      <c r="A75" t="s">
        <v>255</v>
      </c>
      <c r="B75" t="s">
        <v>256</v>
      </c>
      <c r="C75" t="s">
        <v>257</v>
      </c>
      <c r="D75" t="s">
        <v>183</v>
      </c>
      <c r="E75" t="s">
        <v>16</v>
      </c>
      <c r="F75" t="s">
        <v>40</v>
      </c>
      <c r="G75">
        <v>19</v>
      </c>
      <c r="H75">
        <v>4758</v>
      </c>
      <c r="I75">
        <v>90402</v>
      </c>
      <c r="J75">
        <v>217</v>
      </c>
      <c r="K75">
        <v>9</v>
      </c>
      <c r="L75" t="s">
        <v>18</v>
      </c>
      <c r="M75">
        <f>(Table1[[#This Row],[Current_Stock]]*Table1[[#This Row],[Unit_Price]])</f>
        <v>1032486</v>
      </c>
      <c r="N75" s="12">
        <f>DATE(YEAR(Table1[[#This Row],[Order_Date]]),MONTH(Table1[[#This Row],[Order_Date]]),1)</f>
        <v>45292</v>
      </c>
    </row>
    <row r="76" spans="1:14">
      <c r="A76" t="s">
        <v>258</v>
      </c>
      <c r="B76" t="s">
        <v>147</v>
      </c>
      <c r="C76" t="s">
        <v>148</v>
      </c>
      <c r="D76" t="s">
        <v>53</v>
      </c>
      <c r="E76" t="s">
        <v>34</v>
      </c>
      <c r="F76" t="s">
        <v>17</v>
      </c>
      <c r="G76">
        <v>5</v>
      </c>
      <c r="H76">
        <v>487.94</v>
      </c>
      <c r="I76">
        <v>2439.6999999999998</v>
      </c>
      <c r="J76">
        <v>421</v>
      </c>
      <c r="K76">
        <v>11</v>
      </c>
      <c r="L76" t="s">
        <v>55</v>
      </c>
      <c r="M76">
        <f>(Table1[[#This Row],[Current_Stock]]*Table1[[#This Row],[Unit_Price]])</f>
        <v>205422.74</v>
      </c>
      <c r="N76" s="12">
        <f>DATE(YEAR(Table1[[#This Row],[Order_Date]]),MONTH(Table1[[#This Row],[Order_Date]]),1)</f>
        <v>44927</v>
      </c>
    </row>
    <row r="77" spans="1:14">
      <c r="A77" t="s">
        <v>259</v>
      </c>
      <c r="B77" t="s">
        <v>260</v>
      </c>
      <c r="C77" t="s">
        <v>261</v>
      </c>
      <c r="D77" t="s">
        <v>15</v>
      </c>
      <c r="E77" t="s">
        <v>211</v>
      </c>
      <c r="F77" t="s">
        <v>40</v>
      </c>
      <c r="G77">
        <v>13</v>
      </c>
      <c r="H77">
        <v>428.69</v>
      </c>
      <c r="I77">
        <v>5572.97</v>
      </c>
      <c r="J77">
        <v>201</v>
      </c>
      <c r="K77">
        <v>6</v>
      </c>
      <c r="L77" t="s">
        <v>18</v>
      </c>
      <c r="M77">
        <f>(Table1[[#This Row],[Current_Stock]]*Table1[[#This Row],[Unit_Price]])</f>
        <v>86166.69</v>
      </c>
      <c r="N77" s="12">
        <f>DATE(YEAR(Table1[[#This Row],[Order_Date]]),MONTH(Table1[[#This Row],[Order_Date]]),1)</f>
        <v>45170</v>
      </c>
    </row>
    <row r="78" spans="1:14">
      <c r="A78" t="s">
        <v>262</v>
      </c>
      <c r="B78" t="s">
        <v>187</v>
      </c>
      <c r="C78" t="s">
        <v>188</v>
      </c>
      <c r="D78" t="s">
        <v>53</v>
      </c>
      <c r="E78" t="s">
        <v>34</v>
      </c>
      <c r="F78" t="s">
        <v>60</v>
      </c>
      <c r="G78">
        <v>2</v>
      </c>
      <c r="H78">
        <v>2481.79</v>
      </c>
      <c r="I78">
        <v>4963.58</v>
      </c>
      <c r="J78">
        <v>427</v>
      </c>
      <c r="K78">
        <v>14</v>
      </c>
      <c r="L78" t="s">
        <v>55</v>
      </c>
      <c r="M78">
        <f>(Table1[[#This Row],[Current_Stock]]*Table1[[#This Row],[Unit_Price]])</f>
        <v>1059724.33</v>
      </c>
      <c r="N78" s="12">
        <f>DATE(YEAR(Table1[[#This Row],[Order_Date]]),MONTH(Table1[[#This Row],[Order_Date]]),1)</f>
        <v>45323</v>
      </c>
    </row>
    <row r="79" spans="1:14">
      <c r="A79" t="s">
        <v>263</v>
      </c>
      <c r="B79" t="s">
        <v>264</v>
      </c>
      <c r="C79" t="s">
        <v>265</v>
      </c>
      <c r="D79" t="s">
        <v>22</v>
      </c>
      <c r="E79" t="s">
        <v>243</v>
      </c>
      <c r="F79" t="s">
        <v>40</v>
      </c>
      <c r="G79">
        <v>50</v>
      </c>
      <c r="H79">
        <v>13605.13</v>
      </c>
      <c r="I79">
        <v>680256.5</v>
      </c>
      <c r="J79">
        <v>67</v>
      </c>
      <c r="K79">
        <v>12</v>
      </c>
      <c r="L79" t="s">
        <v>105</v>
      </c>
      <c r="M79">
        <f>(Table1[[#This Row],[Current_Stock]]*Table1[[#This Row],[Unit_Price]])</f>
        <v>911543.71</v>
      </c>
      <c r="N79" s="12">
        <f>DATE(YEAR(Table1[[#This Row],[Order_Date]]),MONTH(Table1[[#This Row],[Order_Date]]),1)</f>
        <v>45139</v>
      </c>
    </row>
    <row r="80" spans="1:14">
      <c r="A80" t="s">
        <v>266</v>
      </c>
      <c r="B80" t="s">
        <v>267</v>
      </c>
      <c r="C80" t="s">
        <v>268</v>
      </c>
      <c r="D80" t="s">
        <v>15</v>
      </c>
      <c r="E80" t="s">
        <v>269</v>
      </c>
      <c r="F80" t="s">
        <v>17</v>
      </c>
      <c r="G80">
        <v>19</v>
      </c>
      <c r="H80">
        <v>368.8</v>
      </c>
      <c r="I80">
        <v>7007.2</v>
      </c>
      <c r="J80">
        <v>177</v>
      </c>
      <c r="K80">
        <v>3</v>
      </c>
      <c r="L80" t="s">
        <v>18</v>
      </c>
      <c r="M80">
        <f>(Table1[[#This Row],[Current_Stock]]*Table1[[#This Row],[Unit_Price]])</f>
        <v>65277.599999999999</v>
      </c>
      <c r="N80" s="12">
        <f>DATE(YEAR(Table1[[#This Row],[Order_Date]]),MONTH(Table1[[#This Row],[Order_Date]]),1)</f>
        <v>44986</v>
      </c>
    </row>
    <row r="81" spans="1:14">
      <c r="A81" t="s">
        <v>270</v>
      </c>
      <c r="B81" t="s">
        <v>181</v>
      </c>
      <c r="C81" t="s">
        <v>182</v>
      </c>
      <c r="D81" t="s">
        <v>183</v>
      </c>
      <c r="E81" t="s">
        <v>184</v>
      </c>
      <c r="F81" t="s">
        <v>17</v>
      </c>
      <c r="G81">
        <v>20</v>
      </c>
      <c r="H81">
        <v>1094.7</v>
      </c>
      <c r="I81">
        <v>21894</v>
      </c>
      <c r="J81">
        <v>184</v>
      </c>
      <c r="K81">
        <v>6</v>
      </c>
      <c r="L81" t="s">
        <v>18</v>
      </c>
      <c r="M81">
        <f>(Table1[[#This Row],[Current_Stock]]*Table1[[#This Row],[Unit_Price]])</f>
        <v>201424.80000000002</v>
      </c>
      <c r="N81" s="12">
        <f>DATE(YEAR(Table1[[#This Row],[Order_Date]]),MONTH(Table1[[#This Row],[Order_Date]]),1)</f>
        <v>45627</v>
      </c>
    </row>
    <row r="82" spans="1:14">
      <c r="A82" t="s">
        <v>271</v>
      </c>
      <c r="B82" t="s">
        <v>272</v>
      </c>
      <c r="C82" t="s">
        <v>273</v>
      </c>
      <c r="D82" t="s">
        <v>84</v>
      </c>
      <c r="E82" t="s">
        <v>59</v>
      </c>
      <c r="F82" t="s">
        <v>40</v>
      </c>
      <c r="G82">
        <v>10</v>
      </c>
      <c r="H82">
        <v>10538.4</v>
      </c>
      <c r="I82">
        <v>105384</v>
      </c>
      <c r="J82">
        <v>157</v>
      </c>
      <c r="K82">
        <v>5</v>
      </c>
      <c r="L82" t="s">
        <v>18</v>
      </c>
      <c r="M82">
        <f>(Table1[[#This Row],[Current_Stock]]*Table1[[#This Row],[Unit_Price]])</f>
        <v>1654528.8</v>
      </c>
      <c r="N82" s="12">
        <f>DATE(YEAR(Table1[[#This Row],[Order_Date]]),MONTH(Table1[[#This Row],[Order_Date]]),1)</f>
        <v>45413</v>
      </c>
    </row>
    <row r="83" spans="1:14">
      <c r="A83" t="s">
        <v>274</v>
      </c>
      <c r="B83" t="s">
        <v>275</v>
      </c>
      <c r="C83" t="s">
        <v>276</v>
      </c>
      <c r="D83" t="s">
        <v>183</v>
      </c>
      <c r="E83" t="s">
        <v>277</v>
      </c>
      <c r="F83" t="s">
        <v>40</v>
      </c>
      <c r="G83">
        <v>18</v>
      </c>
      <c r="H83">
        <v>4159.93</v>
      </c>
      <c r="I83">
        <v>74878.740000000005</v>
      </c>
      <c r="J83">
        <v>81</v>
      </c>
      <c r="K83">
        <v>5</v>
      </c>
      <c r="L83" t="s">
        <v>18</v>
      </c>
      <c r="M83">
        <f>(Table1[[#This Row],[Current_Stock]]*Table1[[#This Row],[Unit_Price]])</f>
        <v>336954.33</v>
      </c>
      <c r="N83" s="12">
        <f>DATE(YEAR(Table1[[#This Row],[Order_Date]]),MONTH(Table1[[#This Row],[Order_Date]]),1)</f>
        <v>45444</v>
      </c>
    </row>
    <row r="84" spans="1:14">
      <c r="A84" t="s">
        <v>278</v>
      </c>
      <c r="B84" t="s">
        <v>165</v>
      </c>
      <c r="C84" t="s">
        <v>166</v>
      </c>
      <c r="D84" t="s">
        <v>53</v>
      </c>
      <c r="E84" t="s">
        <v>160</v>
      </c>
      <c r="F84" t="s">
        <v>17</v>
      </c>
      <c r="G84">
        <v>9</v>
      </c>
      <c r="H84">
        <v>631.69000000000005</v>
      </c>
      <c r="I84">
        <v>5685.21</v>
      </c>
      <c r="J84">
        <v>317</v>
      </c>
      <c r="K84">
        <v>12</v>
      </c>
      <c r="L84" t="s">
        <v>18</v>
      </c>
      <c r="M84">
        <f>(Table1[[#This Row],[Current_Stock]]*Table1[[#This Row],[Unit_Price]])</f>
        <v>200245.73</v>
      </c>
      <c r="N84" s="12">
        <f>DATE(YEAR(Table1[[#This Row],[Order_Date]]),MONTH(Table1[[#This Row],[Order_Date]]),1)</f>
        <v>44958</v>
      </c>
    </row>
    <row r="85" spans="1:14">
      <c r="A85" t="s">
        <v>279</v>
      </c>
      <c r="B85" t="s">
        <v>280</v>
      </c>
      <c r="C85" t="s">
        <v>281</v>
      </c>
      <c r="D85" t="s">
        <v>22</v>
      </c>
      <c r="E85" t="s">
        <v>282</v>
      </c>
      <c r="F85" t="s">
        <v>40</v>
      </c>
      <c r="G85">
        <v>30</v>
      </c>
      <c r="H85">
        <v>4386.67</v>
      </c>
      <c r="I85">
        <v>131600.1</v>
      </c>
      <c r="J85">
        <v>56</v>
      </c>
      <c r="K85">
        <v>6</v>
      </c>
      <c r="L85" t="s">
        <v>18</v>
      </c>
      <c r="M85">
        <f>(Table1[[#This Row],[Current_Stock]]*Table1[[#This Row],[Unit_Price]])</f>
        <v>245653.52000000002</v>
      </c>
      <c r="N85" s="12">
        <f>DATE(YEAR(Table1[[#This Row],[Order_Date]]),MONTH(Table1[[#This Row],[Order_Date]]),1)</f>
        <v>45323</v>
      </c>
    </row>
    <row r="86" spans="1:14">
      <c r="A86" t="s">
        <v>283</v>
      </c>
      <c r="B86" t="s">
        <v>284</v>
      </c>
      <c r="C86" t="s">
        <v>285</v>
      </c>
      <c r="D86" t="s">
        <v>15</v>
      </c>
      <c r="E86" t="s">
        <v>269</v>
      </c>
      <c r="F86" t="s">
        <v>40</v>
      </c>
      <c r="G86">
        <v>19</v>
      </c>
      <c r="H86">
        <v>160.18</v>
      </c>
      <c r="I86">
        <v>3043.42</v>
      </c>
      <c r="J86">
        <v>93</v>
      </c>
      <c r="K86">
        <v>14</v>
      </c>
      <c r="L86" t="s">
        <v>18</v>
      </c>
      <c r="M86">
        <f>(Table1[[#This Row],[Current_Stock]]*Table1[[#This Row],[Unit_Price]])</f>
        <v>14896.74</v>
      </c>
      <c r="N86" s="12">
        <f>DATE(YEAR(Table1[[#This Row],[Order_Date]]),MONTH(Table1[[#This Row],[Order_Date]]),1)</f>
        <v>45139</v>
      </c>
    </row>
    <row r="87" spans="1:14">
      <c r="A87" t="s">
        <v>286</v>
      </c>
      <c r="B87" t="s">
        <v>287</v>
      </c>
      <c r="C87" t="s">
        <v>288</v>
      </c>
      <c r="D87" t="s">
        <v>15</v>
      </c>
      <c r="E87" t="s">
        <v>243</v>
      </c>
      <c r="F87" t="s">
        <v>17</v>
      </c>
      <c r="G87">
        <v>11</v>
      </c>
      <c r="H87">
        <v>423.99</v>
      </c>
      <c r="I87">
        <v>4663.8900000000003</v>
      </c>
      <c r="J87">
        <v>81</v>
      </c>
      <c r="K87">
        <v>11</v>
      </c>
      <c r="L87" t="s">
        <v>18</v>
      </c>
      <c r="M87">
        <f>(Table1[[#This Row],[Current_Stock]]*Table1[[#This Row],[Unit_Price]])</f>
        <v>34343.19</v>
      </c>
      <c r="N87" s="12">
        <f>DATE(YEAR(Table1[[#This Row],[Order_Date]]),MONTH(Table1[[#This Row],[Order_Date]]),1)</f>
        <v>45383</v>
      </c>
    </row>
    <row r="88" spans="1:14">
      <c r="A88" t="s">
        <v>289</v>
      </c>
      <c r="B88" t="s">
        <v>114</v>
      </c>
      <c r="C88" t="s">
        <v>115</v>
      </c>
      <c r="D88" t="s">
        <v>33</v>
      </c>
      <c r="E88" t="s">
        <v>184</v>
      </c>
      <c r="F88" t="s">
        <v>40</v>
      </c>
      <c r="G88">
        <v>10</v>
      </c>
      <c r="H88">
        <v>3731.49</v>
      </c>
      <c r="I88">
        <v>37314.9</v>
      </c>
      <c r="J88">
        <v>179</v>
      </c>
      <c r="K88">
        <v>9</v>
      </c>
      <c r="L88" t="s">
        <v>18</v>
      </c>
      <c r="M88">
        <f>(Table1[[#This Row],[Current_Stock]]*Table1[[#This Row],[Unit_Price]])</f>
        <v>667936.71</v>
      </c>
      <c r="N88" s="12">
        <f>DATE(YEAR(Table1[[#This Row],[Order_Date]]),MONTH(Table1[[#This Row],[Order_Date]]),1)</f>
        <v>44927</v>
      </c>
    </row>
    <row r="89" spans="1:14">
      <c r="A89" t="s">
        <v>203</v>
      </c>
      <c r="B89" t="s">
        <v>290</v>
      </c>
      <c r="C89" t="s">
        <v>291</v>
      </c>
      <c r="D89" t="s">
        <v>33</v>
      </c>
      <c r="E89" t="s">
        <v>89</v>
      </c>
      <c r="F89" t="s">
        <v>46</v>
      </c>
      <c r="G89">
        <v>21</v>
      </c>
      <c r="H89">
        <v>2834.35</v>
      </c>
      <c r="I89">
        <v>59521.35</v>
      </c>
      <c r="J89">
        <v>233</v>
      </c>
      <c r="K89">
        <v>2</v>
      </c>
      <c r="L89" t="s">
        <v>18</v>
      </c>
      <c r="M89">
        <f>(Table1[[#This Row],[Current_Stock]]*Table1[[#This Row],[Unit_Price]])</f>
        <v>660403.54999999993</v>
      </c>
      <c r="N89" s="12">
        <f>DATE(YEAR(Table1[[#This Row],[Order_Date]]),MONTH(Table1[[#This Row],[Order_Date]]),1)</f>
        <v>45078</v>
      </c>
    </row>
    <row r="90" spans="1:14">
      <c r="A90" t="s">
        <v>292</v>
      </c>
      <c r="B90" t="s">
        <v>293</v>
      </c>
      <c r="C90" t="s">
        <v>294</v>
      </c>
      <c r="D90" t="s">
        <v>96</v>
      </c>
      <c r="E90" t="s">
        <v>153</v>
      </c>
      <c r="F90" t="s">
        <v>40</v>
      </c>
      <c r="G90">
        <v>9</v>
      </c>
      <c r="H90">
        <v>1537.58</v>
      </c>
      <c r="I90">
        <v>13838.22</v>
      </c>
      <c r="J90">
        <v>435</v>
      </c>
      <c r="K90">
        <v>8</v>
      </c>
      <c r="L90" t="s">
        <v>18</v>
      </c>
      <c r="M90">
        <f>(Table1[[#This Row],[Current_Stock]]*Table1[[#This Row],[Unit_Price]])</f>
        <v>668847.29999999993</v>
      </c>
      <c r="N90" s="12">
        <f>DATE(YEAR(Table1[[#This Row],[Order_Date]]),MONTH(Table1[[#This Row],[Order_Date]]),1)</f>
        <v>45017</v>
      </c>
    </row>
    <row r="91" spans="1:14">
      <c r="A91" t="s">
        <v>295</v>
      </c>
      <c r="B91" t="s">
        <v>296</v>
      </c>
      <c r="C91" t="s">
        <v>297</v>
      </c>
      <c r="D91" t="s">
        <v>96</v>
      </c>
      <c r="E91" t="s">
        <v>16</v>
      </c>
      <c r="F91" t="s">
        <v>60</v>
      </c>
      <c r="G91">
        <v>8</v>
      </c>
      <c r="H91">
        <v>3402.1</v>
      </c>
      <c r="I91">
        <v>27216.799999999999</v>
      </c>
      <c r="J91">
        <v>466</v>
      </c>
      <c r="K91">
        <v>10</v>
      </c>
      <c r="L91" t="s">
        <v>55</v>
      </c>
      <c r="M91">
        <f>(Table1[[#This Row],[Current_Stock]]*Table1[[#This Row],[Unit_Price]])</f>
        <v>1585378.5999999999</v>
      </c>
      <c r="N91" s="12">
        <f>DATE(YEAR(Table1[[#This Row],[Order_Date]]),MONTH(Table1[[#This Row],[Order_Date]]),1)</f>
        <v>45292</v>
      </c>
    </row>
    <row r="92" spans="1:14">
      <c r="A92" t="s">
        <v>298</v>
      </c>
      <c r="B92" t="s">
        <v>299</v>
      </c>
      <c r="C92" t="s">
        <v>300</v>
      </c>
      <c r="D92" t="s">
        <v>84</v>
      </c>
      <c r="E92" t="s">
        <v>89</v>
      </c>
      <c r="F92" t="s">
        <v>17</v>
      </c>
      <c r="G92">
        <v>24</v>
      </c>
      <c r="H92">
        <v>15031.16</v>
      </c>
      <c r="I92">
        <v>360747.84</v>
      </c>
      <c r="J92">
        <v>146</v>
      </c>
      <c r="K92">
        <v>2</v>
      </c>
      <c r="L92" t="s">
        <v>18</v>
      </c>
      <c r="M92">
        <f>(Table1[[#This Row],[Current_Stock]]*Table1[[#This Row],[Unit_Price]])</f>
        <v>2194549.36</v>
      </c>
      <c r="N92" s="12">
        <f>DATE(YEAR(Table1[[#This Row],[Order_Date]]),MONTH(Table1[[#This Row],[Order_Date]]),1)</f>
        <v>45536</v>
      </c>
    </row>
    <row r="93" spans="1:14">
      <c r="A93" t="s">
        <v>301</v>
      </c>
      <c r="B93" t="s">
        <v>302</v>
      </c>
      <c r="C93" t="s">
        <v>303</v>
      </c>
      <c r="D93" t="s">
        <v>38</v>
      </c>
      <c r="E93" t="s">
        <v>59</v>
      </c>
      <c r="F93" t="s">
        <v>17</v>
      </c>
      <c r="G93">
        <v>20</v>
      </c>
      <c r="H93">
        <v>1572.73</v>
      </c>
      <c r="I93">
        <v>31454.6</v>
      </c>
      <c r="J93">
        <v>141</v>
      </c>
      <c r="K93">
        <v>13</v>
      </c>
      <c r="L93" t="s">
        <v>18</v>
      </c>
      <c r="M93">
        <f>(Table1[[#This Row],[Current_Stock]]*Table1[[#This Row],[Unit_Price]])</f>
        <v>221754.93</v>
      </c>
      <c r="N93" s="12">
        <f>DATE(YEAR(Table1[[#This Row],[Order_Date]]),MONTH(Table1[[#This Row],[Order_Date]]),1)</f>
        <v>44986</v>
      </c>
    </row>
    <row r="94" spans="1:14">
      <c r="A94" t="s">
        <v>304</v>
      </c>
      <c r="B94" t="s">
        <v>305</v>
      </c>
      <c r="C94" t="s">
        <v>306</v>
      </c>
      <c r="D94" t="s">
        <v>22</v>
      </c>
      <c r="E94" t="s">
        <v>16</v>
      </c>
      <c r="F94" t="s">
        <v>46</v>
      </c>
      <c r="G94">
        <v>35</v>
      </c>
      <c r="H94">
        <v>17167.060000000001</v>
      </c>
      <c r="I94">
        <v>600847.1</v>
      </c>
      <c r="J94">
        <v>111</v>
      </c>
      <c r="K94">
        <v>14</v>
      </c>
      <c r="L94" t="s">
        <v>105</v>
      </c>
      <c r="M94">
        <f>(Table1[[#This Row],[Current_Stock]]*Table1[[#This Row],[Unit_Price]])</f>
        <v>1905543.6600000001</v>
      </c>
      <c r="N94" s="12">
        <f>DATE(YEAR(Table1[[#This Row],[Order_Date]]),MONTH(Table1[[#This Row],[Order_Date]]),1)</f>
        <v>45231</v>
      </c>
    </row>
    <row r="95" spans="1:14">
      <c r="A95" t="s">
        <v>307</v>
      </c>
      <c r="B95" t="s">
        <v>308</v>
      </c>
      <c r="C95" t="s">
        <v>309</v>
      </c>
      <c r="D95" t="s">
        <v>96</v>
      </c>
      <c r="E95" t="s">
        <v>73</v>
      </c>
      <c r="F95" t="s">
        <v>40</v>
      </c>
      <c r="G95">
        <v>9</v>
      </c>
      <c r="H95">
        <v>4833.29</v>
      </c>
      <c r="I95">
        <v>43499.61</v>
      </c>
      <c r="J95">
        <v>517</v>
      </c>
      <c r="K95">
        <v>9</v>
      </c>
      <c r="L95" t="s">
        <v>55</v>
      </c>
      <c r="M95">
        <f>(Table1[[#This Row],[Current_Stock]]*Table1[[#This Row],[Unit_Price]])</f>
        <v>2498810.9300000002</v>
      </c>
      <c r="N95" s="12">
        <f>DATE(YEAR(Table1[[#This Row],[Order_Date]]),MONTH(Table1[[#This Row],[Order_Date]]),1)</f>
        <v>45108</v>
      </c>
    </row>
    <row r="96" spans="1:14">
      <c r="A96" t="s">
        <v>310</v>
      </c>
      <c r="B96" t="s">
        <v>311</v>
      </c>
      <c r="C96" t="s">
        <v>312</v>
      </c>
      <c r="D96" t="s">
        <v>22</v>
      </c>
      <c r="E96" t="s">
        <v>211</v>
      </c>
      <c r="F96" t="s">
        <v>60</v>
      </c>
      <c r="G96">
        <v>25</v>
      </c>
      <c r="H96">
        <v>5569.47</v>
      </c>
      <c r="I96">
        <v>139236.75</v>
      </c>
      <c r="J96">
        <v>32</v>
      </c>
      <c r="K96">
        <v>7</v>
      </c>
      <c r="L96" t="s">
        <v>18</v>
      </c>
      <c r="M96">
        <f>(Table1[[#This Row],[Current_Stock]]*Table1[[#This Row],[Unit_Price]])</f>
        <v>178223.04</v>
      </c>
      <c r="N96" s="12">
        <f>DATE(YEAR(Table1[[#This Row],[Order_Date]]),MONTH(Table1[[#This Row],[Order_Date]]),1)</f>
        <v>45047</v>
      </c>
    </row>
    <row r="97" spans="1:14">
      <c r="A97" t="s">
        <v>313</v>
      </c>
      <c r="B97" t="s">
        <v>272</v>
      </c>
      <c r="C97" t="s">
        <v>273</v>
      </c>
      <c r="D97" t="s">
        <v>84</v>
      </c>
      <c r="E97" t="s">
        <v>243</v>
      </c>
      <c r="F97" t="s">
        <v>46</v>
      </c>
      <c r="G97">
        <v>20</v>
      </c>
      <c r="H97">
        <v>4427.13</v>
      </c>
      <c r="I97">
        <v>88542.6</v>
      </c>
      <c r="J97">
        <v>248</v>
      </c>
      <c r="K97">
        <v>9</v>
      </c>
      <c r="L97" t="s">
        <v>18</v>
      </c>
      <c r="M97">
        <f>(Table1[[#This Row],[Current_Stock]]*Table1[[#This Row],[Unit_Price]])</f>
        <v>1097928.24</v>
      </c>
      <c r="N97" s="12">
        <f>DATE(YEAR(Table1[[#This Row],[Order_Date]]),MONTH(Table1[[#This Row],[Order_Date]]),1)</f>
        <v>45474</v>
      </c>
    </row>
    <row r="98" spans="1:14">
      <c r="A98" t="s">
        <v>314</v>
      </c>
      <c r="B98" t="s">
        <v>315</v>
      </c>
      <c r="C98" t="s">
        <v>316</v>
      </c>
      <c r="D98" t="s">
        <v>38</v>
      </c>
      <c r="E98" t="s">
        <v>113</v>
      </c>
      <c r="F98" t="s">
        <v>17</v>
      </c>
      <c r="G98">
        <v>17</v>
      </c>
      <c r="H98">
        <v>4468.99</v>
      </c>
      <c r="I98">
        <v>75972.83</v>
      </c>
      <c r="J98">
        <v>81</v>
      </c>
      <c r="K98">
        <v>10</v>
      </c>
      <c r="L98" t="s">
        <v>18</v>
      </c>
      <c r="M98">
        <f>(Table1[[#This Row],[Current_Stock]]*Table1[[#This Row],[Unit_Price]])</f>
        <v>361988.19</v>
      </c>
      <c r="N98" s="12">
        <f>DATE(YEAR(Table1[[#This Row],[Order_Date]]),MONTH(Table1[[#This Row],[Order_Date]]),1)</f>
        <v>45597</v>
      </c>
    </row>
    <row r="99" spans="1:14">
      <c r="A99" t="s">
        <v>317</v>
      </c>
      <c r="B99" t="s">
        <v>318</v>
      </c>
      <c r="C99" t="s">
        <v>319</v>
      </c>
      <c r="D99" t="s">
        <v>96</v>
      </c>
      <c r="E99" t="s">
        <v>184</v>
      </c>
      <c r="F99" t="s">
        <v>60</v>
      </c>
      <c r="G99">
        <v>8</v>
      </c>
      <c r="H99">
        <v>2317.6799999999998</v>
      </c>
      <c r="I99">
        <v>18541.439999999999</v>
      </c>
      <c r="J99">
        <v>409</v>
      </c>
      <c r="K99">
        <v>12</v>
      </c>
      <c r="L99" t="s">
        <v>55</v>
      </c>
      <c r="M99">
        <f>(Table1[[#This Row],[Current_Stock]]*Table1[[#This Row],[Unit_Price]])</f>
        <v>947931.11999999988</v>
      </c>
      <c r="N99" s="12">
        <f>DATE(YEAR(Table1[[#This Row],[Order_Date]]),MONTH(Table1[[#This Row],[Order_Date]]),1)</f>
        <v>45627</v>
      </c>
    </row>
    <row r="100" spans="1:14">
      <c r="A100" t="s">
        <v>320</v>
      </c>
      <c r="B100" t="s">
        <v>296</v>
      </c>
      <c r="C100" t="s">
        <v>297</v>
      </c>
      <c r="D100" t="s">
        <v>96</v>
      </c>
      <c r="E100" t="s">
        <v>45</v>
      </c>
      <c r="F100" t="s">
        <v>17</v>
      </c>
      <c r="G100">
        <v>3</v>
      </c>
      <c r="H100">
        <v>422.91</v>
      </c>
      <c r="I100">
        <v>1268.73</v>
      </c>
      <c r="J100">
        <v>265</v>
      </c>
      <c r="K100">
        <v>11</v>
      </c>
      <c r="L100" t="s">
        <v>18</v>
      </c>
      <c r="M100">
        <f>(Table1[[#This Row],[Current_Stock]]*Table1[[#This Row],[Unit_Price]])</f>
        <v>112071.15000000001</v>
      </c>
      <c r="N100" s="12">
        <f>DATE(YEAR(Table1[[#This Row],[Order_Date]]),MONTH(Table1[[#This Row],[Order_Date]]),1)</f>
        <v>45444</v>
      </c>
    </row>
    <row r="101" spans="1:14">
      <c r="A101" t="s">
        <v>321</v>
      </c>
      <c r="B101" t="s">
        <v>322</v>
      </c>
      <c r="C101" t="s">
        <v>323</v>
      </c>
      <c r="D101" t="s">
        <v>22</v>
      </c>
      <c r="E101" t="s">
        <v>28</v>
      </c>
      <c r="F101" t="s">
        <v>29</v>
      </c>
      <c r="G101">
        <v>48</v>
      </c>
      <c r="H101">
        <v>3728.04</v>
      </c>
      <c r="I101">
        <v>178945.92000000001</v>
      </c>
      <c r="J101">
        <v>68</v>
      </c>
      <c r="K101">
        <v>14</v>
      </c>
      <c r="L101" t="s">
        <v>18</v>
      </c>
      <c r="M101">
        <f>(Table1[[#This Row],[Current_Stock]]*Table1[[#This Row],[Unit_Price]])</f>
        <v>253506.72</v>
      </c>
      <c r="N101" s="12">
        <f>DATE(YEAR(Table1[[#This Row],[Order_Date]]),MONTH(Table1[[#This Row],[Order_Date]]),1)</f>
        <v>45566</v>
      </c>
    </row>
    <row r="102" spans="1:14">
      <c r="A102" t="s">
        <v>324</v>
      </c>
      <c r="B102" t="s">
        <v>325</v>
      </c>
      <c r="C102" t="s">
        <v>326</v>
      </c>
      <c r="D102" t="s">
        <v>27</v>
      </c>
      <c r="E102" t="s">
        <v>16</v>
      </c>
      <c r="F102" t="s">
        <v>46</v>
      </c>
      <c r="G102">
        <v>8</v>
      </c>
      <c r="H102">
        <v>4771.1000000000004</v>
      </c>
      <c r="I102">
        <v>38168.800000000003</v>
      </c>
      <c r="J102">
        <v>261</v>
      </c>
      <c r="K102">
        <v>10</v>
      </c>
      <c r="L102" t="s">
        <v>55</v>
      </c>
      <c r="M102">
        <f>(Table1[[#This Row],[Current_Stock]]*Table1[[#This Row],[Unit_Price]])</f>
        <v>1245257.1000000001</v>
      </c>
      <c r="N102" s="12">
        <f>DATE(YEAR(Table1[[#This Row],[Order_Date]]),MONTH(Table1[[#This Row],[Order_Date]]),1)</f>
        <v>45017</v>
      </c>
    </row>
    <row r="103" spans="1:14">
      <c r="A103" t="s">
        <v>327</v>
      </c>
      <c r="B103" t="s">
        <v>328</v>
      </c>
      <c r="C103" t="s">
        <v>329</v>
      </c>
      <c r="D103" t="s">
        <v>53</v>
      </c>
      <c r="E103" t="s">
        <v>330</v>
      </c>
      <c r="F103" t="s">
        <v>29</v>
      </c>
      <c r="G103">
        <v>10</v>
      </c>
      <c r="H103">
        <v>4908.42</v>
      </c>
      <c r="I103">
        <v>49084.2</v>
      </c>
      <c r="J103">
        <v>417</v>
      </c>
      <c r="K103">
        <v>10</v>
      </c>
      <c r="L103" t="s">
        <v>55</v>
      </c>
      <c r="M103">
        <f>(Table1[[#This Row],[Current_Stock]]*Table1[[#This Row],[Unit_Price]])</f>
        <v>2046811.1400000001</v>
      </c>
      <c r="N103" s="12">
        <f>DATE(YEAR(Table1[[#This Row],[Order_Date]]),MONTH(Table1[[#This Row],[Order_Date]]),1)</f>
        <v>45292</v>
      </c>
    </row>
    <row r="104" spans="1:14">
      <c r="A104" t="s">
        <v>331</v>
      </c>
      <c r="B104" t="s">
        <v>332</v>
      </c>
      <c r="C104" t="s">
        <v>333</v>
      </c>
      <c r="D104" t="s">
        <v>183</v>
      </c>
      <c r="E104" t="s">
        <v>97</v>
      </c>
      <c r="F104" t="s">
        <v>40</v>
      </c>
      <c r="G104">
        <v>10</v>
      </c>
      <c r="H104">
        <v>1968.27</v>
      </c>
      <c r="I104">
        <v>19682.7</v>
      </c>
      <c r="J104">
        <v>128</v>
      </c>
      <c r="K104">
        <v>12</v>
      </c>
      <c r="L104" t="s">
        <v>18</v>
      </c>
      <c r="M104">
        <f>(Table1[[#This Row],[Current_Stock]]*Table1[[#This Row],[Unit_Price]])</f>
        <v>251938.56</v>
      </c>
      <c r="N104" s="12">
        <f>DATE(YEAR(Table1[[#This Row],[Order_Date]]),MONTH(Table1[[#This Row],[Order_Date]]),1)</f>
        <v>45323</v>
      </c>
    </row>
    <row r="105" spans="1:14">
      <c r="A105" t="s">
        <v>334</v>
      </c>
      <c r="B105" t="s">
        <v>335</v>
      </c>
      <c r="C105" t="s">
        <v>336</v>
      </c>
      <c r="D105" t="s">
        <v>183</v>
      </c>
      <c r="E105" t="s">
        <v>109</v>
      </c>
      <c r="F105" t="s">
        <v>29</v>
      </c>
      <c r="G105">
        <v>19</v>
      </c>
      <c r="H105">
        <v>1746.15</v>
      </c>
      <c r="I105">
        <v>33176.85</v>
      </c>
      <c r="J105">
        <v>104</v>
      </c>
      <c r="K105">
        <v>10</v>
      </c>
      <c r="L105" t="s">
        <v>18</v>
      </c>
      <c r="M105">
        <f>(Table1[[#This Row],[Current_Stock]]*Table1[[#This Row],[Unit_Price]])</f>
        <v>181599.6</v>
      </c>
      <c r="N105" s="12">
        <f>DATE(YEAR(Table1[[#This Row],[Order_Date]]),MONTH(Table1[[#This Row],[Order_Date]]),1)</f>
        <v>45292</v>
      </c>
    </row>
    <row r="106" spans="1:14">
      <c r="A106" t="s">
        <v>337</v>
      </c>
      <c r="B106" t="s">
        <v>338</v>
      </c>
      <c r="C106" t="s">
        <v>339</v>
      </c>
      <c r="D106" t="s">
        <v>38</v>
      </c>
      <c r="E106" t="s">
        <v>59</v>
      </c>
      <c r="F106" t="s">
        <v>60</v>
      </c>
      <c r="G106">
        <v>8</v>
      </c>
      <c r="H106">
        <v>3620.04</v>
      </c>
      <c r="I106">
        <v>28960.32</v>
      </c>
      <c r="J106">
        <v>243</v>
      </c>
      <c r="K106">
        <v>6</v>
      </c>
      <c r="L106" t="s">
        <v>18</v>
      </c>
      <c r="M106">
        <f>(Table1[[#This Row],[Current_Stock]]*Table1[[#This Row],[Unit_Price]])</f>
        <v>879669.72</v>
      </c>
      <c r="N106" s="12">
        <f>DATE(YEAR(Table1[[#This Row],[Order_Date]]),MONTH(Table1[[#This Row],[Order_Date]]),1)</f>
        <v>45536</v>
      </c>
    </row>
    <row r="107" spans="1:14">
      <c r="A107" t="s">
        <v>340</v>
      </c>
      <c r="B107" t="s">
        <v>341</v>
      </c>
      <c r="C107" t="s">
        <v>342</v>
      </c>
      <c r="D107" t="s">
        <v>33</v>
      </c>
      <c r="E107" t="s">
        <v>282</v>
      </c>
      <c r="F107" t="s">
        <v>60</v>
      </c>
      <c r="G107">
        <v>16</v>
      </c>
      <c r="H107">
        <v>477.52</v>
      </c>
      <c r="I107">
        <v>7640.32</v>
      </c>
      <c r="J107">
        <v>88</v>
      </c>
      <c r="K107">
        <v>14</v>
      </c>
      <c r="L107" t="s">
        <v>18</v>
      </c>
      <c r="M107">
        <f>(Table1[[#This Row],[Current_Stock]]*Table1[[#This Row],[Unit_Price]])</f>
        <v>42021.759999999995</v>
      </c>
      <c r="N107" s="12">
        <f>DATE(YEAR(Table1[[#This Row],[Order_Date]]),MONTH(Table1[[#This Row],[Order_Date]]),1)</f>
        <v>44958</v>
      </c>
    </row>
    <row r="108" spans="1:14">
      <c r="A108" t="s">
        <v>343</v>
      </c>
      <c r="B108" t="s">
        <v>344</v>
      </c>
      <c r="C108" t="s">
        <v>345</v>
      </c>
      <c r="D108" t="s">
        <v>183</v>
      </c>
      <c r="E108" t="s">
        <v>113</v>
      </c>
      <c r="F108" t="s">
        <v>60</v>
      </c>
      <c r="G108">
        <v>10</v>
      </c>
      <c r="H108">
        <v>1935.17</v>
      </c>
      <c r="I108">
        <v>19351.7</v>
      </c>
      <c r="J108">
        <v>180</v>
      </c>
      <c r="K108">
        <v>6</v>
      </c>
      <c r="L108" t="s">
        <v>18</v>
      </c>
      <c r="M108">
        <f>(Table1[[#This Row],[Current_Stock]]*Table1[[#This Row],[Unit_Price]])</f>
        <v>348330.60000000003</v>
      </c>
      <c r="N108" s="12">
        <f>DATE(YEAR(Table1[[#This Row],[Order_Date]]),MONTH(Table1[[#This Row],[Order_Date]]),1)</f>
        <v>45352</v>
      </c>
    </row>
    <row r="109" spans="1:14">
      <c r="A109" t="s">
        <v>346</v>
      </c>
      <c r="B109" t="s">
        <v>347</v>
      </c>
      <c r="C109" t="s">
        <v>348</v>
      </c>
      <c r="D109" t="s">
        <v>53</v>
      </c>
      <c r="E109" t="s">
        <v>34</v>
      </c>
      <c r="F109" t="s">
        <v>29</v>
      </c>
      <c r="G109">
        <v>8</v>
      </c>
      <c r="H109">
        <v>2103.67</v>
      </c>
      <c r="I109">
        <v>16829.36</v>
      </c>
      <c r="J109">
        <v>380</v>
      </c>
      <c r="K109">
        <v>10</v>
      </c>
      <c r="L109" t="s">
        <v>18</v>
      </c>
      <c r="M109">
        <f>(Table1[[#This Row],[Current_Stock]]*Table1[[#This Row],[Unit_Price]])</f>
        <v>799394.6</v>
      </c>
      <c r="N109" s="12">
        <f>DATE(YEAR(Table1[[#This Row],[Order_Date]]),MONTH(Table1[[#This Row],[Order_Date]]),1)</f>
        <v>45597</v>
      </c>
    </row>
    <row r="110" spans="1:14">
      <c r="A110" t="s">
        <v>349</v>
      </c>
      <c r="B110" t="s">
        <v>305</v>
      </c>
      <c r="C110" t="s">
        <v>306</v>
      </c>
      <c r="D110" t="s">
        <v>22</v>
      </c>
      <c r="E110" t="s">
        <v>104</v>
      </c>
      <c r="F110" t="s">
        <v>17</v>
      </c>
      <c r="G110">
        <v>28</v>
      </c>
      <c r="H110">
        <v>12478.28</v>
      </c>
      <c r="I110">
        <v>349391.84</v>
      </c>
      <c r="J110">
        <v>97</v>
      </c>
      <c r="K110">
        <v>14</v>
      </c>
      <c r="L110" t="s">
        <v>105</v>
      </c>
      <c r="M110">
        <f>(Table1[[#This Row],[Current_Stock]]*Table1[[#This Row],[Unit_Price]])</f>
        <v>1210393.1600000001</v>
      </c>
      <c r="N110" s="12">
        <f>DATE(YEAR(Table1[[#This Row],[Order_Date]]),MONTH(Table1[[#This Row],[Order_Date]]),1)</f>
        <v>45170</v>
      </c>
    </row>
    <row r="111" spans="1:14">
      <c r="A111" t="s">
        <v>350</v>
      </c>
      <c r="B111" t="s">
        <v>275</v>
      </c>
      <c r="C111" t="s">
        <v>276</v>
      </c>
      <c r="D111" t="s">
        <v>183</v>
      </c>
      <c r="E111" t="s">
        <v>16</v>
      </c>
      <c r="F111" t="s">
        <v>17</v>
      </c>
      <c r="G111">
        <v>20</v>
      </c>
      <c r="H111">
        <v>2108.27</v>
      </c>
      <c r="I111">
        <v>42165.4</v>
      </c>
      <c r="J111">
        <v>181</v>
      </c>
      <c r="K111">
        <v>5</v>
      </c>
      <c r="L111" t="s">
        <v>18</v>
      </c>
      <c r="M111">
        <f>(Table1[[#This Row],[Current_Stock]]*Table1[[#This Row],[Unit_Price]])</f>
        <v>381596.87</v>
      </c>
      <c r="N111" s="12">
        <f>DATE(YEAR(Table1[[#This Row],[Order_Date]]),MONTH(Table1[[#This Row],[Order_Date]]),1)</f>
        <v>45505</v>
      </c>
    </row>
    <row r="112" spans="1:14">
      <c r="A112" t="s">
        <v>351</v>
      </c>
      <c r="B112" t="s">
        <v>344</v>
      </c>
      <c r="C112" t="s">
        <v>345</v>
      </c>
      <c r="D112" t="s">
        <v>183</v>
      </c>
      <c r="E112" t="s">
        <v>45</v>
      </c>
      <c r="F112" t="s">
        <v>40</v>
      </c>
      <c r="G112">
        <v>23</v>
      </c>
      <c r="H112">
        <v>3092.17</v>
      </c>
      <c r="I112">
        <v>71119.91</v>
      </c>
      <c r="J112">
        <v>88</v>
      </c>
      <c r="K112">
        <v>2</v>
      </c>
      <c r="L112" t="s">
        <v>18</v>
      </c>
      <c r="M112">
        <f>(Table1[[#This Row],[Current_Stock]]*Table1[[#This Row],[Unit_Price]])</f>
        <v>272110.96000000002</v>
      </c>
      <c r="N112" s="12">
        <f>DATE(YEAR(Table1[[#This Row],[Order_Date]]),MONTH(Table1[[#This Row],[Order_Date]]),1)</f>
        <v>45352</v>
      </c>
    </row>
    <row r="113" spans="1:14">
      <c r="A113" t="s">
        <v>352</v>
      </c>
      <c r="B113" t="s">
        <v>353</v>
      </c>
      <c r="C113" t="s">
        <v>354</v>
      </c>
      <c r="D113" t="s">
        <v>84</v>
      </c>
      <c r="E113" t="s">
        <v>50</v>
      </c>
      <c r="F113" t="s">
        <v>29</v>
      </c>
      <c r="G113">
        <v>16</v>
      </c>
      <c r="H113">
        <v>7924.56</v>
      </c>
      <c r="I113">
        <v>126792.96000000001</v>
      </c>
      <c r="J113">
        <v>229</v>
      </c>
      <c r="K113">
        <v>11</v>
      </c>
      <c r="L113" t="s">
        <v>18</v>
      </c>
      <c r="M113">
        <f>(Table1[[#This Row],[Current_Stock]]*Table1[[#This Row],[Unit_Price]])</f>
        <v>1814724.24</v>
      </c>
      <c r="N113" s="12">
        <f>DATE(YEAR(Table1[[#This Row],[Order_Date]]),MONTH(Table1[[#This Row],[Order_Date]]),1)</f>
        <v>45292</v>
      </c>
    </row>
    <row r="114" spans="1:14">
      <c r="A114" t="s">
        <v>355</v>
      </c>
      <c r="B114" t="s">
        <v>356</v>
      </c>
      <c r="C114" t="s">
        <v>357</v>
      </c>
      <c r="D114" t="s">
        <v>15</v>
      </c>
      <c r="E114" t="s">
        <v>251</v>
      </c>
      <c r="F114" t="s">
        <v>60</v>
      </c>
      <c r="G114">
        <v>22</v>
      </c>
      <c r="H114">
        <v>28.38</v>
      </c>
      <c r="I114">
        <v>624.36</v>
      </c>
      <c r="J114">
        <v>85</v>
      </c>
      <c r="K114">
        <v>5</v>
      </c>
      <c r="L114" t="s">
        <v>18</v>
      </c>
      <c r="M114">
        <f>(Table1[[#This Row],[Current_Stock]]*Table1[[#This Row],[Unit_Price]])</f>
        <v>2412.2999999999997</v>
      </c>
      <c r="N114" s="12">
        <f>DATE(YEAR(Table1[[#This Row],[Order_Date]]),MONTH(Table1[[#This Row],[Order_Date]]),1)</f>
        <v>45078</v>
      </c>
    </row>
    <row r="115" spans="1:14">
      <c r="A115" t="s">
        <v>200</v>
      </c>
      <c r="B115" t="s">
        <v>358</v>
      </c>
      <c r="C115" t="s">
        <v>359</v>
      </c>
      <c r="D115" t="s">
        <v>53</v>
      </c>
      <c r="E115" t="s">
        <v>73</v>
      </c>
      <c r="F115" t="s">
        <v>46</v>
      </c>
      <c r="G115">
        <v>15</v>
      </c>
      <c r="H115">
        <v>1739.35</v>
      </c>
      <c r="I115">
        <v>26090.25</v>
      </c>
      <c r="J115">
        <v>275</v>
      </c>
      <c r="K115">
        <v>12</v>
      </c>
      <c r="L115" t="s">
        <v>55</v>
      </c>
      <c r="M115">
        <f>(Table1[[#This Row],[Current_Stock]]*Table1[[#This Row],[Unit_Price]])</f>
        <v>478321.25</v>
      </c>
      <c r="N115" s="12">
        <f>DATE(YEAR(Table1[[#This Row],[Order_Date]]),MONTH(Table1[[#This Row],[Order_Date]]),1)</f>
        <v>45627</v>
      </c>
    </row>
    <row r="116" spans="1:14">
      <c r="A116" t="s">
        <v>360</v>
      </c>
      <c r="B116" t="s">
        <v>236</v>
      </c>
      <c r="C116" t="s">
        <v>237</v>
      </c>
      <c r="D116" t="s">
        <v>33</v>
      </c>
      <c r="E116" t="s">
        <v>184</v>
      </c>
      <c r="F116" t="s">
        <v>40</v>
      </c>
      <c r="G116">
        <v>19</v>
      </c>
      <c r="H116">
        <v>3868.13</v>
      </c>
      <c r="I116">
        <v>73494.47</v>
      </c>
      <c r="J116">
        <v>151</v>
      </c>
      <c r="K116">
        <v>2</v>
      </c>
      <c r="L116" t="s">
        <v>18</v>
      </c>
      <c r="M116">
        <f>(Table1[[#This Row],[Current_Stock]]*Table1[[#This Row],[Unit_Price]])</f>
        <v>584087.63</v>
      </c>
      <c r="N116" s="12">
        <f>DATE(YEAR(Table1[[#This Row],[Order_Date]]),MONTH(Table1[[#This Row],[Order_Date]]),1)</f>
        <v>45139</v>
      </c>
    </row>
    <row r="117" spans="1:14">
      <c r="A117" t="s">
        <v>212</v>
      </c>
      <c r="B117" t="s">
        <v>361</v>
      </c>
      <c r="C117" t="s">
        <v>362</v>
      </c>
      <c r="D117" t="s">
        <v>183</v>
      </c>
      <c r="E117" t="s">
        <v>80</v>
      </c>
      <c r="F117" t="s">
        <v>17</v>
      </c>
      <c r="G117">
        <v>9</v>
      </c>
      <c r="H117">
        <v>1377.42</v>
      </c>
      <c r="I117">
        <v>12396.78</v>
      </c>
      <c r="J117">
        <v>125</v>
      </c>
      <c r="K117">
        <v>6</v>
      </c>
      <c r="L117" t="s">
        <v>18</v>
      </c>
      <c r="M117">
        <f>(Table1[[#This Row],[Current_Stock]]*Table1[[#This Row],[Unit_Price]])</f>
        <v>172177.5</v>
      </c>
      <c r="N117" s="12">
        <f>DATE(YEAR(Table1[[#This Row],[Order_Date]]),MONTH(Table1[[#This Row],[Order_Date]]),1)</f>
        <v>44986</v>
      </c>
    </row>
    <row r="118" spans="1:14">
      <c r="A118" t="s">
        <v>363</v>
      </c>
      <c r="B118" t="s">
        <v>364</v>
      </c>
      <c r="C118" t="s">
        <v>365</v>
      </c>
      <c r="D118" t="s">
        <v>183</v>
      </c>
      <c r="E118" t="s">
        <v>211</v>
      </c>
      <c r="F118" t="s">
        <v>17</v>
      </c>
      <c r="G118">
        <v>14</v>
      </c>
      <c r="H118">
        <v>2231.33</v>
      </c>
      <c r="I118">
        <v>31238.62</v>
      </c>
      <c r="J118">
        <v>114</v>
      </c>
      <c r="K118">
        <v>7</v>
      </c>
      <c r="L118" t="s">
        <v>18</v>
      </c>
      <c r="M118">
        <f>(Table1[[#This Row],[Current_Stock]]*Table1[[#This Row],[Unit_Price]])</f>
        <v>254371.62</v>
      </c>
      <c r="N118" s="12">
        <f>DATE(YEAR(Table1[[#This Row],[Order_Date]]),MONTH(Table1[[#This Row],[Order_Date]]),1)</f>
        <v>45261</v>
      </c>
    </row>
    <row r="119" spans="1:14">
      <c r="A119" t="s">
        <v>366</v>
      </c>
      <c r="B119" t="s">
        <v>287</v>
      </c>
      <c r="C119" t="s">
        <v>288</v>
      </c>
      <c r="D119" t="s">
        <v>15</v>
      </c>
      <c r="E119" t="s">
        <v>50</v>
      </c>
      <c r="F119" t="s">
        <v>60</v>
      </c>
      <c r="G119">
        <v>15</v>
      </c>
      <c r="H119">
        <v>426.95</v>
      </c>
      <c r="I119">
        <v>6404.25</v>
      </c>
      <c r="J119">
        <v>152</v>
      </c>
      <c r="K119">
        <v>5</v>
      </c>
      <c r="L119" t="s">
        <v>18</v>
      </c>
      <c r="M119">
        <f>(Table1[[#This Row],[Current_Stock]]*Table1[[#This Row],[Unit_Price]])</f>
        <v>64896.4</v>
      </c>
      <c r="N119" s="12">
        <f>DATE(YEAR(Table1[[#This Row],[Order_Date]]),MONTH(Table1[[#This Row],[Order_Date]]),1)</f>
        <v>45292</v>
      </c>
    </row>
    <row r="120" spans="1:14">
      <c r="A120" t="s">
        <v>367</v>
      </c>
      <c r="B120" t="s">
        <v>368</v>
      </c>
      <c r="C120" t="s">
        <v>369</v>
      </c>
      <c r="D120" t="s">
        <v>22</v>
      </c>
      <c r="E120" t="s">
        <v>97</v>
      </c>
      <c r="F120" t="s">
        <v>46</v>
      </c>
      <c r="G120">
        <v>64</v>
      </c>
      <c r="H120">
        <v>6483.51</v>
      </c>
      <c r="I120">
        <v>414944.64</v>
      </c>
      <c r="J120">
        <v>54</v>
      </c>
      <c r="K120">
        <v>5</v>
      </c>
      <c r="L120" t="s">
        <v>18</v>
      </c>
      <c r="M120">
        <f>(Table1[[#This Row],[Current_Stock]]*Table1[[#This Row],[Unit_Price]])</f>
        <v>350109.54000000004</v>
      </c>
      <c r="N120" s="12">
        <f>DATE(YEAR(Table1[[#This Row],[Order_Date]]),MONTH(Table1[[#This Row],[Order_Date]]),1)</f>
        <v>45261</v>
      </c>
    </row>
    <row r="121" spans="1:14">
      <c r="A121" t="s">
        <v>370</v>
      </c>
      <c r="B121" t="s">
        <v>371</v>
      </c>
      <c r="C121" t="s">
        <v>372</v>
      </c>
      <c r="D121" t="s">
        <v>22</v>
      </c>
      <c r="E121" t="s">
        <v>85</v>
      </c>
      <c r="F121" t="s">
        <v>40</v>
      </c>
      <c r="G121">
        <v>73</v>
      </c>
      <c r="H121">
        <v>17745.400000000001</v>
      </c>
      <c r="I121">
        <v>1295414.2</v>
      </c>
      <c r="J121">
        <v>48</v>
      </c>
      <c r="K121">
        <v>2</v>
      </c>
      <c r="L121" t="s">
        <v>105</v>
      </c>
      <c r="M121">
        <f>(Table1[[#This Row],[Current_Stock]]*Table1[[#This Row],[Unit_Price]])</f>
        <v>851779.20000000007</v>
      </c>
      <c r="N121" s="12">
        <f>DATE(YEAR(Table1[[#This Row],[Order_Date]]),MONTH(Table1[[#This Row],[Order_Date]]),1)</f>
        <v>45597</v>
      </c>
    </row>
    <row r="122" spans="1:14">
      <c r="A122" t="s">
        <v>373</v>
      </c>
      <c r="B122" t="s">
        <v>374</v>
      </c>
      <c r="C122" t="s">
        <v>375</v>
      </c>
      <c r="D122" t="s">
        <v>53</v>
      </c>
      <c r="E122" t="s">
        <v>173</v>
      </c>
      <c r="F122" t="s">
        <v>60</v>
      </c>
      <c r="G122">
        <v>2</v>
      </c>
      <c r="H122">
        <v>400.45</v>
      </c>
      <c r="I122">
        <v>800.9</v>
      </c>
      <c r="J122">
        <v>558</v>
      </c>
      <c r="K122">
        <v>10</v>
      </c>
      <c r="L122" t="s">
        <v>18</v>
      </c>
      <c r="M122">
        <f>(Table1[[#This Row],[Current_Stock]]*Table1[[#This Row],[Unit_Price]])</f>
        <v>223451.1</v>
      </c>
      <c r="N122" s="12">
        <f>DATE(YEAR(Table1[[#This Row],[Order_Date]]),MONTH(Table1[[#This Row],[Order_Date]]),1)</f>
        <v>45017</v>
      </c>
    </row>
    <row r="123" spans="1:14">
      <c r="A123" t="s">
        <v>376</v>
      </c>
      <c r="B123" t="s">
        <v>377</v>
      </c>
      <c r="C123" t="s">
        <v>378</v>
      </c>
      <c r="D123" t="s">
        <v>22</v>
      </c>
      <c r="E123" t="s">
        <v>109</v>
      </c>
      <c r="F123" t="s">
        <v>46</v>
      </c>
      <c r="G123">
        <v>49</v>
      </c>
      <c r="H123">
        <v>1586.82</v>
      </c>
      <c r="I123">
        <v>77754.179999999993</v>
      </c>
      <c r="J123">
        <v>96</v>
      </c>
      <c r="K123">
        <v>6</v>
      </c>
      <c r="L123" t="s">
        <v>105</v>
      </c>
      <c r="M123">
        <f>(Table1[[#This Row],[Current_Stock]]*Table1[[#This Row],[Unit_Price]])</f>
        <v>152334.72</v>
      </c>
      <c r="N123" s="12">
        <f>DATE(YEAR(Table1[[#This Row],[Order_Date]]),MONTH(Table1[[#This Row],[Order_Date]]),1)</f>
        <v>45231</v>
      </c>
    </row>
    <row r="124" spans="1:14">
      <c r="A124" t="s">
        <v>379</v>
      </c>
      <c r="B124" t="s">
        <v>380</v>
      </c>
      <c r="C124" t="s">
        <v>381</v>
      </c>
      <c r="D124" t="s">
        <v>183</v>
      </c>
      <c r="E124" t="s">
        <v>73</v>
      </c>
      <c r="F124" t="s">
        <v>46</v>
      </c>
      <c r="G124">
        <v>24</v>
      </c>
      <c r="H124">
        <v>2415.96</v>
      </c>
      <c r="I124">
        <v>57983.040000000001</v>
      </c>
      <c r="J124">
        <v>100</v>
      </c>
      <c r="K124">
        <v>3</v>
      </c>
      <c r="L124" t="s">
        <v>18</v>
      </c>
      <c r="M124">
        <f>(Table1[[#This Row],[Current_Stock]]*Table1[[#This Row],[Unit_Price]])</f>
        <v>241596</v>
      </c>
      <c r="N124" s="12">
        <f>DATE(YEAR(Table1[[#This Row],[Order_Date]]),MONTH(Table1[[#This Row],[Order_Date]]),1)</f>
        <v>45536</v>
      </c>
    </row>
    <row r="125" spans="1:14">
      <c r="A125" t="s">
        <v>382</v>
      </c>
      <c r="B125" t="s">
        <v>383</v>
      </c>
      <c r="C125" t="s">
        <v>384</v>
      </c>
      <c r="D125" t="s">
        <v>44</v>
      </c>
      <c r="E125" t="s">
        <v>269</v>
      </c>
      <c r="F125" t="s">
        <v>40</v>
      </c>
      <c r="G125">
        <v>51</v>
      </c>
      <c r="H125">
        <v>4177.6899999999996</v>
      </c>
      <c r="I125">
        <v>213062.19</v>
      </c>
      <c r="J125">
        <v>120</v>
      </c>
      <c r="K125">
        <v>10</v>
      </c>
      <c r="L125" t="s">
        <v>105</v>
      </c>
      <c r="M125">
        <f>(Table1[[#This Row],[Current_Stock]]*Table1[[#This Row],[Unit_Price]])</f>
        <v>501322.79999999993</v>
      </c>
      <c r="N125" s="12">
        <f>DATE(YEAR(Table1[[#This Row],[Order_Date]]),MONTH(Table1[[#This Row],[Order_Date]]),1)</f>
        <v>45352</v>
      </c>
    </row>
    <row r="126" spans="1:14">
      <c r="A126" t="s">
        <v>385</v>
      </c>
      <c r="B126" t="s">
        <v>386</v>
      </c>
      <c r="C126" t="s">
        <v>387</v>
      </c>
      <c r="D126" t="s">
        <v>22</v>
      </c>
      <c r="E126" t="s">
        <v>269</v>
      </c>
      <c r="F126" t="s">
        <v>29</v>
      </c>
      <c r="G126">
        <v>22</v>
      </c>
      <c r="H126">
        <v>2950.53</v>
      </c>
      <c r="I126">
        <v>64911.66</v>
      </c>
      <c r="J126">
        <v>75</v>
      </c>
      <c r="K126">
        <v>13</v>
      </c>
      <c r="L126" t="s">
        <v>105</v>
      </c>
      <c r="M126">
        <f>(Table1[[#This Row],[Current_Stock]]*Table1[[#This Row],[Unit_Price]])</f>
        <v>221289.75000000003</v>
      </c>
      <c r="N126" s="12">
        <f>DATE(YEAR(Table1[[#This Row],[Order_Date]]),MONTH(Table1[[#This Row],[Order_Date]]),1)</f>
        <v>45413</v>
      </c>
    </row>
    <row r="127" spans="1:14">
      <c r="A127" t="s">
        <v>388</v>
      </c>
      <c r="B127" t="s">
        <v>62</v>
      </c>
      <c r="C127" t="s">
        <v>63</v>
      </c>
      <c r="D127" t="s">
        <v>38</v>
      </c>
      <c r="E127" t="s">
        <v>28</v>
      </c>
      <c r="F127" t="s">
        <v>46</v>
      </c>
      <c r="G127">
        <v>10</v>
      </c>
      <c r="H127">
        <v>1876.52</v>
      </c>
      <c r="I127">
        <v>18765.2</v>
      </c>
      <c r="J127">
        <v>197</v>
      </c>
      <c r="K127">
        <v>12</v>
      </c>
      <c r="L127" t="s">
        <v>18</v>
      </c>
      <c r="M127">
        <f>(Table1[[#This Row],[Current_Stock]]*Table1[[#This Row],[Unit_Price]])</f>
        <v>369674.44</v>
      </c>
      <c r="N127" s="12">
        <f>DATE(YEAR(Table1[[#This Row],[Order_Date]]),MONTH(Table1[[#This Row],[Order_Date]]),1)</f>
        <v>45352</v>
      </c>
    </row>
    <row r="128" spans="1:14">
      <c r="A128" t="s">
        <v>389</v>
      </c>
      <c r="B128" t="s">
        <v>390</v>
      </c>
      <c r="C128" t="s">
        <v>391</v>
      </c>
      <c r="D128" t="s">
        <v>33</v>
      </c>
      <c r="E128" t="s">
        <v>89</v>
      </c>
      <c r="F128" t="s">
        <v>46</v>
      </c>
      <c r="G128">
        <v>9</v>
      </c>
      <c r="H128">
        <v>1580.53</v>
      </c>
      <c r="I128">
        <v>14224.77</v>
      </c>
      <c r="J128">
        <v>119</v>
      </c>
      <c r="K128">
        <v>10</v>
      </c>
      <c r="L128" t="s">
        <v>18</v>
      </c>
      <c r="M128">
        <f>(Table1[[#This Row],[Current_Stock]]*Table1[[#This Row],[Unit_Price]])</f>
        <v>188083.07</v>
      </c>
      <c r="N128" s="12">
        <f>DATE(YEAR(Table1[[#This Row],[Order_Date]]),MONTH(Table1[[#This Row],[Order_Date]]),1)</f>
        <v>45261</v>
      </c>
    </row>
    <row r="129" spans="1:14">
      <c r="A129" t="s">
        <v>392</v>
      </c>
      <c r="B129" t="s">
        <v>393</v>
      </c>
      <c r="C129" t="s">
        <v>394</v>
      </c>
      <c r="D129" t="s">
        <v>33</v>
      </c>
      <c r="E129" t="s">
        <v>89</v>
      </c>
      <c r="F129" t="s">
        <v>60</v>
      </c>
      <c r="G129">
        <v>25</v>
      </c>
      <c r="H129">
        <v>3856.9</v>
      </c>
      <c r="I129">
        <v>96422.5</v>
      </c>
      <c r="J129">
        <v>236</v>
      </c>
      <c r="K129">
        <v>14</v>
      </c>
      <c r="L129" t="s">
        <v>18</v>
      </c>
      <c r="M129">
        <f>(Table1[[#This Row],[Current_Stock]]*Table1[[#This Row],[Unit_Price]])</f>
        <v>910228.4</v>
      </c>
      <c r="N129" s="12">
        <f>DATE(YEAR(Table1[[#This Row],[Order_Date]]),MONTH(Table1[[#This Row],[Order_Date]]),1)</f>
        <v>45536</v>
      </c>
    </row>
    <row r="130" spans="1:14">
      <c r="A130" t="s">
        <v>395</v>
      </c>
      <c r="B130" t="s">
        <v>396</v>
      </c>
      <c r="C130" t="s">
        <v>397</v>
      </c>
      <c r="D130" t="s">
        <v>33</v>
      </c>
      <c r="E130" t="s">
        <v>23</v>
      </c>
      <c r="F130" t="s">
        <v>29</v>
      </c>
      <c r="G130">
        <v>17</v>
      </c>
      <c r="H130">
        <v>961.11</v>
      </c>
      <c r="I130">
        <v>16338.87</v>
      </c>
      <c r="J130">
        <v>131</v>
      </c>
      <c r="K130">
        <v>6</v>
      </c>
      <c r="L130" t="s">
        <v>18</v>
      </c>
      <c r="M130">
        <f>(Table1[[#This Row],[Current_Stock]]*Table1[[#This Row],[Unit_Price]])</f>
        <v>125905.41</v>
      </c>
      <c r="N130" s="12">
        <f>DATE(YEAR(Table1[[#This Row],[Order_Date]]),MONTH(Table1[[#This Row],[Order_Date]]),1)</f>
        <v>45474</v>
      </c>
    </row>
    <row r="131" spans="1:14">
      <c r="A131" t="s">
        <v>398</v>
      </c>
      <c r="B131" t="s">
        <v>399</v>
      </c>
      <c r="C131" t="s">
        <v>400</v>
      </c>
      <c r="D131" t="s">
        <v>33</v>
      </c>
      <c r="E131" t="s">
        <v>109</v>
      </c>
      <c r="F131" t="s">
        <v>60</v>
      </c>
      <c r="G131">
        <v>19</v>
      </c>
      <c r="H131">
        <v>2321.5500000000002</v>
      </c>
      <c r="I131">
        <v>44109.45</v>
      </c>
      <c r="J131">
        <v>221</v>
      </c>
      <c r="K131">
        <v>12</v>
      </c>
      <c r="L131" t="s">
        <v>18</v>
      </c>
      <c r="M131">
        <f>(Table1[[#This Row],[Current_Stock]]*Table1[[#This Row],[Unit_Price]])</f>
        <v>513062.55000000005</v>
      </c>
      <c r="N131" s="12">
        <f>DATE(YEAR(Table1[[#This Row],[Order_Date]]),MONTH(Table1[[#This Row],[Order_Date]]),1)</f>
        <v>45108</v>
      </c>
    </row>
    <row r="132" spans="1:14">
      <c r="A132" t="s">
        <v>340</v>
      </c>
      <c r="B132" t="s">
        <v>401</v>
      </c>
      <c r="C132" t="s">
        <v>402</v>
      </c>
      <c r="D132" t="s">
        <v>33</v>
      </c>
      <c r="E132" t="s">
        <v>277</v>
      </c>
      <c r="F132" t="s">
        <v>17</v>
      </c>
      <c r="G132">
        <v>18</v>
      </c>
      <c r="H132">
        <v>3467.71</v>
      </c>
      <c r="I132">
        <v>62418.78</v>
      </c>
      <c r="J132">
        <v>218</v>
      </c>
      <c r="K132">
        <v>9</v>
      </c>
      <c r="L132" t="s">
        <v>18</v>
      </c>
      <c r="M132">
        <f>(Table1[[#This Row],[Current_Stock]]*Table1[[#This Row],[Unit_Price]])</f>
        <v>755960.78</v>
      </c>
      <c r="N132" s="12">
        <f>DATE(YEAR(Table1[[#This Row],[Order_Date]]),MONTH(Table1[[#This Row],[Order_Date]]),1)</f>
        <v>44958</v>
      </c>
    </row>
    <row r="133" spans="1:14">
      <c r="A133" t="s">
        <v>403</v>
      </c>
      <c r="B133" t="s">
        <v>404</v>
      </c>
      <c r="C133" t="s">
        <v>405</v>
      </c>
      <c r="D133" t="s">
        <v>27</v>
      </c>
      <c r="E133" t="s">
        <v>109</v>
      </c>
      <c r="F133" t="s">
        <v>40</v>
      </c>
      <c r="G133">
        <v>1</v>
      </c>
      <c r="H133">
        <v>2242.1799999999998</v>
      </c>
      <c r="I133">
        <v>2242.1799999999998</v>
      </c>
      <c r="J133">
        <v>597</v>
      </c>
      <c r="K133">
        <v>7</v>
      </c>
      <c r="L133" t="s">
        <v>55</v>
      </c>
      <c r="M133">
        <f>(Table1[[#This Row],[Current_Stock]]*Table1[[#This Row],[Unit_Price]])</f>
        <v>1338581.46</v>
      </c>
      <c r="N133" s="12">
        <f>DATE(YEAR(Table1[[#This Row],[Order_Date]]),MONTH(Table1[[#This Row],[Order_Date]]),1)</f>
        <v>44958</v>
      </c>
    </row>
    <row r="134" spans="1:14">
      <c r="A134" t="s">
        <v>406</v>
      </c>
      <c r="B134" t="s">
        <v>407</v>
      </c>
      <c r="C134" t="s">
        <v>408</v>
      </c>
      <c r="D134" t="s">
        <v>44</v>
      </c>
      <c r="E134" t="s">
        <v>54</v>
      </c>
      <c r="F134" t="s">
        <v>29</v>
      </c>
      <c r="G134">
        <v>43</v>
      </c>
      <c r="H134">
        <v>4325.3</v>
      </c>
      <c r="I134">
        <v>185987.9</v>
      </c>
      <c r="J134">
        <v>44</v>
      </c>
      <c r="K134">
        <v>4</v>
      </c>
      <c r="L134" t="s">
        <v>105</v>
      </c>
      <c r="M134">
        <f>(Table1[[#This Row],[Current_Stock]]*Table1[[#This Row],[Unit_Price]])</f>
        <v>190313.2</v>
      </c>
      <c r="N134" s="12">
        <f>DATE(YEAR(Table1[[#This Row],[Order_Date]]),MONTH(Table1[[#This Row],[Order_Date]]),1)</f>
        <v>45597</v>
      </c>
    </row>
    <row r="135" spans="1:14">
      <c r="A135" t="s">
        <v>409</v>
      </c>
      <c r="B135" t="s">
        <v>410</v>
      </c>
      <c r="C135" t="s">
        <v>411</v>
      </c>
      <c r="D135" t="s">
        <v>38</v>
      </c>
      <c r="E135" t="s">
        <v>28</v>
      </c>
      <c r="F135" t="s">
        <v>17</v>
      </c>
      <c r="G135">
        <v>9</v>
      </c>
      <c r="H135">
        <v>4044.26</v>
      </c>
      <c r="I135">
        <v>36398.339999999997</v>
      </c>
      <c r="J135">
        <v>139</v>
      </c>
      <c r="K135">
        <v>10</v>
      </c>
      <c r="L135" t="s">
        <v>18</v>
      </c>
      <c r="M135">
        <f>(Table1[[#This Row],[Current_Stock]]*Table1[[#This Row],[Unit_Price]])</f>
        <v>562152.14</v>
      </c>
      <c r="N135" s="12">
        <f>DATE(YEAR(Table1[[#This Row],[Order_Date]]),MONTH(Table1[[#This Row],[Order_Date]]),1)</f>
        <v>45536</v>
      </c>
    </row>
    <row r="136" spans="1:14">
      <c r="A136" t="s">
        <v>412</v>
      </c>
      <c r="B136" t="s">
        <v>191</v>
      </c>
      <c r="C136" t="s">
        <v>192</v>
      </c>
      <c r="D136" t="s">
        <v>183</v>
      </c>
      <c r="E136" t="s">
        <v>50</v>
      </c>
      <c r="F136" t="s">
        <v>60</v>
      </c>
      <c r="G136">
        <v>24</v>
      </c>
      <c r="H136">
        <v>793.89</v>
      </c>
      <c r="I136">
        <v>19053.36</v>
      </c>
      <c r="J136">
        <v>247</v>
      </c>
      <c r="K136">
        <v>12</v>
      </c>
      <c r="L136" t="s">
        <v>18</v>
      </c>
      <c r="M136">
        <f>(Table1[[#This Row],[Current_Stock]]*Table1[[#This Row],[Unit_Price]])</f>
        <v>196090.83</v>
      </c>
      <c r="N136" s="12">
        <f>DATE(YEAR(Table1[[#This Row],[Order_Date]]),MONTH(Table1[[#This Row],[Order_Date]]),1)</f>
        <v>45139</v>
      </c>
    </row>
    <row r="137" spans="1:14">
      <c r="A137" t="s">
        <v>413</v>
      </c>
      <c r="B137" t="s">
        <v>414</v>
      </c>
      <c r="C137" t="s">
        <v>415</v>
      </c>
      <c r="D137" t="s">
        <v>53</v>
      </c>
      <c r="E137" t="s">
        <v>113</v>
      </c>
      <c r="F137" t="s">
        <v>40</v>
      </c>
      <c r="G137">
        <v>7</v>
      </c>
      <c r="H137">
        <v>273.35000000000002</v>
      </c>
      <c r="I137">
        <v>1913.45</v>
      </c>
      <c r="J137">
        <v>496</v>
      </c>
      <c r="K137">
        <v>9</v>
      </c>
      <c r="L137" t="s">
        <v>55</v>
      </c>
      <c r="M137">
        <f>(Table1[[#This Row],[Current_Stock]]*Table1[[#This Row],[Unit_Price]])</f>
        <v>135581.6</v>
      </c>
      <c r="N137" s="12">
        <f>DATE(YEAR(Table1[[#This Row],[Order_Date]]),MONTH(Table1[[#This Row],[Order_Date]]),1)</f>
        <v>44986</v>
      </c>
    </row>
    <row r="138" spans="1:14">
      <c r="A138" t="s">
        <v>416</v>
      </c>
      <c r="B138" t="s">
        <v>417</v>
      </c>
      <c r="C138" t="s">
        <v>418</v>
      </c>
      <c r="D138" t="s">
        <v>84</v>
      </c>
      <c r="E138" t="s">
        <v>23</v>
      </c>
      <c r="F138" t="s">
        <v>17</v>
      </c>
      <c r="G138">
        <v>15</v>
      </c>
      <c r="H138">
        <v>18863.95</v>
      </c>
      <c r="I138">
        <v>282959.25</v>
      </c>
      <c r="J138">
        <v>150</v>
      </c>
      <c r="K138">
        <v>6</v>
      </c>
      <c r="L138" t="s">
        <v>18</v>
      </c>
      <c r="M138">
        <f>(Table1[[#This Row],[Current_Stock]]*Table1[[#This Row],[Unit_Price]])</f>
        <v>2829592.5</v>
      </c>
      <c r="N138" s="12">
        <f>DATE(YEAR(Table1[[#This Row],[Order_Date]]),MONTH(Table1[[#This Row],[Order_Date]]),1)</f>
        <v>45474</v>
      </c>
    </row>
    <row r="139" spans="1:14">
      <c r="A139" t="s">
        <v>419</v>
      </c>
      <c r="B139" t="s">
        <v>338</v>
      </c>
      <c r="C139" t="s">
        <v>339</v>
      </c>
      <c r="D139" t="s">
        <v>38</v>
      </c>
      <c r="E139" t="s">
        <v>16</v>
      </c>
      <c r="F139" t="s">
        <v>60</v>
      </c>
      <c r="G139">
        <v>11</v>
      </c>
      <c r="H139">
        <v>1801.38</v>
      </c>
      <c r="I139">
        <v>19815.18</v>
      </c>
      <c r="J139">
        <v>198</v>
      </c>
      <c r="K139">
        <v>12</v>
      </c>
      <c r="L139" t="s">
        <v>18</v>
      </c>
      <c r="M139">
        <f>(Table1[[#This Row],[Current_Stock]]*Table1[[#This Row],[Unit_Price]])</f>
        <v>356673.24000000005</v>
      </c>
      <c r="N139" s="12">
        <f>DATE(YEAR(Table1[[#This Row],[Order_Date]]),MONTH(Table1[[#This Row],[Order_Date]]),1)</f>
        <v>45139</v>
      </c>
    </row>
    <row r="140" spans="1:14">
      <c r="A140" t="s">
        <v>101</v>
      </c>
      <c r="B140" t="s">
        <v>335</v>
      </c>
      <c r="C140" t="s">
        <v>336</v>
      </c>
      <c r="D140" t="s">
        <v>183</v>
      </c>
      <c r="E140" t="s">
        <v>85</v>
      </c>
      <c r="F140" t="s">
        <v>46</v>
      </c>
      <c r="G140">
        <v>22</v>
      </c>
      <c r="H140">
        <v>3584.53</v>
      </c>
      <c r="I140">
        <v>78859.66</v>
      </c>
      <c r="J140">
        <v>126</v>
      </c>
      <c r="K140">
        <v>8</v>
      </c>
      <c r="L140" t="s">
        <v>18</v>
      </c>
      <c r="M140">
        <f>(Table1[[#This Row],[Current_Stock]]*Table1[[#This Row],[Unit_Price]])</f>
        <v>451650.78</v>
      </c>
      <c r="N140" s="12">
        <f>DATE(YEAR(Table1[[#This Row],[Order_Date]]),MONTH(Table1[[#This Row],[Order_Date]]),1)</f>
        <v>45047</v>
      </c>
    </row>
    <row r="141" spans="1:14">
      <c r="A141" t="s">
        <v>420</v>
      </c>
      <c r="B141" t="s">
        <v>421</v>
      </c>
      <c r="C141" t="s">
        <v>422</v>
      </c>
      <c r="D141" t="s">
        <v>53</v>
      </c>
      <c r="E141" t="s">
        <v>54</v>
      </c>
      <c r="F141" t="s">
        <v>40</v>
      </c>
      <c r="G141">
        <v>11</v>
      </c>
      <c r="H141">
        <v>2647.67</v>
      </c>
      <c r="I141">
        <v>29124.37</v>
      </c>
      <c r="J141">
        <v>350</v>
      </c>
      <c r="K141">
        <v>8</v>
      </c>
      <c r="L141" t="s">
        <v>55</v>
      </c>
      <c r="M141">
        <f>(Table1[[#This Row],[Current_Stock]]*Table1[[#This Row],[Unit_Price]])</f>
        <v>926684.5</v>
      </c>
      <c r="N141" s="12">
        <f>DATE(YEAR(Table1[[#This Row],[Order_Date]]),MONTH(Table1[[#This Row],[Order_Date]]),1)</f>
        <v>45627</v>
      </c>
    </row>
    <row r="142" spans="1:14">
      <c r="A142" t="s">
        <v>423</v>
      </c>
      <c r="B142" t="s">
        <v>225</v>
      </c>
      <c r="C142" t="s">
        <v>226</v>
      </c>
      <c r="D142" t="s">
        <v>183</v>
      </c>
      <c r="E142" t="s">
        <v>184</v>
      </c>
      <c r="F142" t="s">
        <v>46</v>
      </c>
      <c r="G142">
        <v>11</v>
      </c>
      <c r="H142">
        <v>1018.95</v>
      </c>
      <c r="I142">
        <v>11208.45</v>
      </c>
      <c r="J142">
        <v>225</v>
      </c>
      <c r="K142">
        <v>2</v>
      </c>
      <c r="L142" t="s">
        <v>18</v>
      </c>
      <c r="M142">
        <f>(Table1[[#This Row],[Current_Stock]]*Table1[[#This Row],[Unit_Price]])</f>
        <v>229263.75</v>
      </c>
      <c r="N142" s="12">
        <f>DATE(YEAR(Table1[[#This Row],[Order_Date]]),MONTH(Table1[[#This Row],[Order_Date]]),1)</f>
        <v>45047</v>
      </c>
    </row>
    <row r="143" spans="1:14">
      <c r="A143" t="s">
        <v>424</v>
      </c>
      <c r="B143" t="s">
        <v>425</v>
      </c>
      <c r="C143" t="s">
        <v>426</v>
      </c>
      <c r="D143" t="s">
        <v>38</v>
      </c>
      <c r="E143" t="s">
        <v>34</v>
      </c>
      <c r="F143" t="s">
        <v>40</v>
      </c>
      <c r="G143">
        <v>17</v>
      </c>
      <c r="H143">
        <v>4459.6099999999997</v>
      </c>
      <c r="I143">
        <v>75813.37</v>
      </c>
      <c r="J143">
        <v>200</v>
      </c>
      <c r="K143">
        <v>6</v>
      </c>
      <c r="L143" t="s">
        <v>18</v>
      </c>
      <c r="M143">
        <f>(Table1[[#This Row],[Current_Stock]]*Table1[[#This Row],[Unit_Price]])</f>
        <v>891921.99999999988</v>
      </c>
      <c r="N143" s="12">
        <f>DATE(YEAR(Table1[[#This Row],[Order_Date]]),MONTH(Table1[[#This Row],[Order_Date]]),1)</f>
        <v>45474</v>
      </c>
    </row>
    <row r="144" spans="1:14">
      <c r="A144" t="s">
        <v>427</v>
      </c>
      <c r="B144" t="s">
        <v>356</v>
      </c>
      <c r="C144" t="s">
        <v>357</v>
      </c>
      <c r="D144" t="s">
        <v>15</v>
      </c>
      <c r="E144" t="s">
        <v>85</v>
      </c>
      <c r="F144" t="s">
        <v>40</v>
      </c>
      <c r="G144">
        <v>21</v>
      </c>
      <c r="H144">
        <v>360.05</v>
      </c>
      <c r="I144">
        <v>7561.05</v>
      </c>
      <c r="J144">
        <v>112</v>
      </c>
      <c r="K144">
        <v>10</v>
      </c>
      <c r="L144" t="s">
        <v>18</v>
      </c>
      <c r="M144">
        <f>(Table1[[#This Row],[Current_Stock]]*Table1[[#This Row],[Unit_Price]])</f>
        <v>40325.599999999999</v>
      </c>
      <c r="N144" s="12">
        <f>DATE(YEAR(Table1[[#This Row],[Order_Date]]),MONTH(Table1[[#This Row],[Order_Date]]),1)</f>
        <v>45413</v>
      </c>
    </row>
    <row r="145" spans="1:14">
      <c r="A145" t="s">
        <v>428</v>
      </c>
      <c r="B145" t="s">
        <v>429</v>
      </c>
      <c r="C145" t="s">
        <v>430</v>
      </c>
      <c r="D145" t="s">
        <v>44</v>
      </c>
      <c r="E145" t="s">
        <v>277</v>
      </c>
      <c r="F145" t="s">
        <v>46</v>
      </c>
      <c r="G145">
        <v>42</v>
      </c>
      <c r="H145">
        <v>1089.6400000000001</v>
      </c>
      <c r="I145">
        <v>45764.88</v>
      </c>
      <c r="J145">
        <v>103</v>
      </c>
      <c r="K145">
        <v>4</v>
      </c>
      <c r="L145" t="s">
        <v>18</v>
      </c>
      <c r="M145">
        <f>(Table1[[#This Row],[Current_Stock]]*Table1[[#This Row],[Unit_Price]])</f>
        <v>112232.92000000001</v>
      </c>
      <c r="N145" s="12">
        <f>DATE(YEAR(Table1[[#This Row],[Order_Date]]),MONTH(Table1[[#This Row],[Order_Date]]),1)</f>
        <v>45566</v>
      </c>
    </row>
    <row r="146" spans="1:14">
      <c r="A146" t="s">
        <v>431</v>
      </c>
      <c r="B146" t="s">
        <v>432</v>
      </c>
      <c r="C146" t="s">
        <v>433</v>
      </c>
      <c r="D146" t="s">
        <v>96</v>
      </c>
      <c r="E146" t="s">
        <v>167</v>
      </c>
      <c r="F146" t="s">
        <v>60</v>
      </c>
      <c r="G146">
        <v>9</v>
      </c>
      <c r="H146">
        <v>1855.78</v>
      </c>
      <c r="I146">
        <v>16702.02</v>
      </c>
      <c r="J146">
        <v>473</v>
      </c>
      <c r="K146">
        <v>9</v>
      </c>
      <c r="L146" t="s">
        <v>18</v>
      </c>
      <c r="M146">
        <f>(Table1[[#This Row],[Current_Stock]]*Table1[[#This Row],[Unit_Price]])</f>
        <v>877783.94</v>
      </c>
      <c r="N146" s="12">
        <f>DATE(YEAR(Table1[[#This Row],[Order_Date]]),MONTH(Table1[[#This Row],[Order_Date]]),1)</f>
        <v>45231</v>
      </c>
    </row>
    <row r="147" spans="1:14">
      <c r="A147" t="s">
        <v>434</v>
      </c>
      <c r="B147" t="s">
        <v>435</v>
      </c>
      <c r="C147" t="s">
        <v>436</v>
      </c>
      <c r="D147" t="s">
        <v>38</v>
      </c>
      <c r="E147" t="s">
        <v>50</v>
      </c>
      <c r="F147" t="s">
        <v>40</v>
      </c>
      <c r="G147">
        <v>17</v>
      </c>
      <c r="H147">
        <v>2948.02</v>
      </c>
      <c r="I147">
        <v>50116.34</v>
      </c>
      <c r="J147">
        <v>225</v>
      </c>
      <c r="K147">
        <v>3</v>
      </c>
      <c r="L147" t="s">
        <v>18</v>
      </c>
      <c r="M147">
        <f>(Table1[[#This Row],[Current_Stock]]*Table1[[#This Row],[Unit_Price]])</f>
        <v>663304.5</v>
      </c>
      <c r="N147" s="12">
        <f>DATE(YEAR(Table1[[#This Row],[Order_Date]]),MONTH(Table1[[#This Row],[Order_Date]]),1)</f>
        <v>45444</v>
      </c>
    </row>
    <row r="148" spans="1:14">
      <c r="A148" t="s">
        <v>437</v>
      </c>
      <c r="B148" t="s">
        <v>249</v>
      </c>
      <c r="C148" t="s">
        <v>250</v>
      </c>
      <c r="D148" t="s">
        <v>96</v>
      </c>
      <c r="E148" t="s">
        <v>167</v>
      </c>
      <c r="F148" t="s">
        <v>46</v>
      </c>
      <c r="G148">
        <v>5</v>
      </c>
      <c r="H148">
        <v>220.02</v>
      </c>
      <c r="I148">
        <v>1100.0999999999999</v>
      </c>
      <c r="J148">
        <v>475</v>
      </c>
      <c r="K148">
        <v>13</v>
      </c>
      <c r="L148" t="s">
        <v>55</v>
      </c>
      <c r="M148">
        <f>(Table1[[#This Row],[Current_Stock]]*Table1[[#This Row],[Unit_Price]])</f>
        <v>104509.5</v>
      </c>
      <c r="N148" s="12">
        <f>DATE(YEAR(Table1[[#This Row],[Order_Date]]),MONTH(Table1[[#This Row],[Order_Date]]),1)</f>
        <v>44927</v>
      </c>
    </row>
    <row r="149" spans="1:14">
      <c r="A149" t="s">
        <v>438</v>
      </c>
      <c r="B149" t="s">
        <v>439</v>
      </c>
      <c r="C149" t="s">
        <v>440</v>
      </c>
      <c r="D149" t="s">
        <v>183</v>
      </c>
      <c r="E149" t="s">
        <v>16</v>
      </c>
      <c r="F149" t="s">
        <v>40</v>
      </c>
      <c r="G149">
        <v>13</v>
      </c>
      <c r="H149">
        <v>1265.51</v>
      </c>
      <c r="I149">
        <v>16451.63</v>
      </c>
      <c r="J149">
        <v>182</v>
      </c>
      <c r="K149">
        <v>4</v>
      </c>
      <c r="L149" t="s">
        <v>18</v>
      </c>
      <c r="M149">
        <f>(Table1[[#This Row],[Current_Stock]]*Table1[[#This Row],[Unit_Price]])</f>
        <v>230322.82</v>
      </c>
      <c r="N149" s="12">
        <f>DATE(YEAR(Table1[[#This Row],[Order_Date]]),MONTH(Table1[[#This Row],[Order_Date]]),1)</f>
        <v>44986</v>
      </c>
    </row>
    <row r="150" spans="1:14">
      <c r="A150" t="s">
        <v>304</v>
      </c>
      <c r="B150" t="s">
        <v>441</v>
      </c>
      <c r="C150" t="s">
        <v>442</v>
      </c>
      <c r="D150" t="s">
        <v>96</v>
      </c>
      <c r="E150" t="s">
        <v>153</v>
      </c>
      <c r="F150" t="s">
        <v>17</v>
      </c>
      <c r="G150">
        <v>6</v>
      </c>
      <c r="H150">
        <v>4392.93</v>
      </c>
      <c r="I150">
        <v>26357.58</v>
      </c>
      <c r="J150">
        <v>529</v>
      </c>
      <c r="K150">
        <v>14</v>
      </c>
      <c r="L150" t="s">
        <v>55</v>
      </c>
      <c r="M150">
        <f>(Table1[[#This Row],[Current_Stock]]*Table1[[#This Row],[Unit_Price]])</f>
        <v>2323859.9700000002</v>
      </c>
      <c r="N150" s="12">
        <f>DATE(YEAR(Table1[[#This Row],[Order_Date]]),MONTH(Table1[[#This Row],[Order_Date]]),1)</f>
        <v>45231</v>
      </c>
    </row>
    <row r="151" spans="1:14">
      <c r="A151" t="s">
        <v>443</v>
      </c>
      <c r="B151" t="s">
        <v>444</v>
      </c>
      <c r="C151" t="s">
        <v>445</v>
      </c>
      <c r="D151" t="s">
        <v>44</v>
      </c>
      <c r="E151" t="s">
        <v>28</v>
      </c>
      <c r="F151" t="s">
        <v>17</v>
      </c>
      <c r="G151">
        <v>41</v>
      </c>
      <c r="H151">
        <v>1211.78</v>
      </c>
      <c r="I151">
        <v>49682.98</v>
      </c>
      <c r="J151">
        <v>82</v>
      </c>
      <c r="K151">
        <v>11</v>
      </c>
      <c r="L151" t="s">
        <v>105</v>
      </c>
      <c r="M151">
        <f>(Table1[[#This Row],[Current_Stock]]*Table1[[#This Row],[Unit_Price]])</f>
        <v>99365.959999999992</v>
      </c>
      <c r="N151" s="12">
        <f>DATE(YEAR(Table1[[#This Row],[Order_Date]]),MONTH(Table1[[#This Row],[Order_Date]]),1)</f>
        <v>45108</v>
      </c>
    </row>
    <row r="152" spans="1:14">
      <c r="A152" t="s">
        <v>446</v>
      </c>
      <c r="B152" t="s">
        <v>447</v>
      </c>
      <c r="C152" t="s">
        <v>448</v>
      </c>
      <c r="D152" t="s">
        <v>44</v>
      </c>
      <c r="E152" t="s">
        <v>277</v>
      </c>
      <c r="F152" t="s">
        <v>46</v>
      </c>
      <c r="G152">
        <v>44</v>
      </c>
      <c r="H152">
        <v>2358.63</v>
      </c>
      <c r="I152">
        <v>103779.72</v>
      </c>
      <c r="J152">
        <v>62</v>
      </c>
      <c r="K152">
        <v>8</v>
      </c>
      <c r="L152" t="s">
        <v>105</v>
      </c>
      <c r="M152">
        <f>(Table1[[#This Row],[Current_Stock]]*Table1[[#This Row],[Unit_Price]])</f>
        <v>146235.06</v>
      </c>
      <c r="N152" s="12">
        <f>DATE(YEAR(Table1[[#This Row],[Order_Date]]),MONTH(Table1[[#This Row],[Order_Date]]),1)</f>
        <v>45323</v>
      </c>
    </row>
    <row r="153" spans="1:14">
      <c r="A153" t="s">
        <v>449</v>
      </c>
      <c r="B153" t="s">
        <v>233</v>
      </c>
      <c r="C153" t="s">
        <v>234</v>
      </c>
      <c r="D153" t="s">
        <v>44</v>
      </c>
      <c r="E153" t="s">
        <v>269</v>
      </c>
      <c r="F153" t="s">
        <v>40</v>
      </c>
      <c r="G153">
        <v>50</v>
      </c>
      <c r="H153">
        <v>4547.33</v>
      </c>
      <c r="I153">
        <v>227366.5</v>
      </c>
      <c r="J153">
        <v>35</v>
      </c>
      <c r="K153">
        <v>3</v>
      </c>
      <c r="L153" t="s">
        <v>18</v>
      </c>
      <c r="M153">
        <f>(Table1[[#This Row],[Current_Stock]]*Table1[[#This Row],[Unit_Price]])</f>
        <v>159156.54999999999</v>
      </c>
      <c r="N153" s="12">
        <f>DATE(YEAR(Table1[[#This Row],[Order_Date]]),MONTH(Table1[[#This Row],[Order_Date]]),1)</f>
        <v>45047</v>
      </c>
    </row>
    <row r="154" spans="1:14">
      <c r="A154" t="s">
        <v>266</v>
      </c>
      <c r="B154" t="s">
        <v>450</v>
      </c>
      <c r="C154" t="s">
        <v>451</v>
      </c>
      <c r="D154" t="s">
        <v>33</v>
      </c>
      <c r="E154" t="s">
        <v>160</v>
      </c>
      <c r="F154" t="s">
        <v>46</v>
      </c>
      <c r="G154">
        <v>11</v>
      </c>
      <c r="H154">
        <v>2159.66</v>
      </c>
      <c r="I154">
        <v>23756.26</v>
      </c>
      <c r="J154">
        <v>170</v>
      </c>
      <c r="K154">
        <v>5</v>
      </c>
      <c r="L154" t="s">
        <v>18</v>
      </c>
      <c r="M154">
        <f>(Table1[[#This Row],[Current_Stock]]*Table1[[#This Row],[Unit_Price]])</f>
        <v>367142.19999999995</v>
      </c>
      <c r="N154" s="12">
        <f>DATE(YEAR(Table1[[#This Row],[Order_Date]]),MONTH(Table1[[#This Row],[Order_Date]]),1)</f>
        <v>44986</v>
      </c>
    </row>
    <row r="155" spans="1:14">
      <c r="A155" t="s">
        <v>452</v>
      </c>
      <c r="B155" t="s">
        <v>453</v>
      </c>
      <c r="C155" t="s">
        <v>454</v>
      </c>
      <c r="D155" t="s">
        <v>15</v>
      </c>
      <c r="E155" t="s">
        <v>269</v>
      </c>
      <c r="F155" t="s">
        <v>60</v>
      </c>
      <c r="G155">
        <v>8</v>
      </c>
      <c r="H155">
        <v>481.25</v>
      </c>
      <c r="I155">
        <v>3850</v>
      </c>
      <c r="J155">
        <v>106</v>
      </c>
      <c r="K155">
        <v>11</v>
      </c>
      <c r="L155" t="s">
        <v>18</v>
      </c>
      <c r="M155">
        <f>(Table1[[#This Row],[Current_Stock]]*Table1[[#This Row],[Unit_Price]])</f>
        <v>51012.5</v>
      </c>
      <c r="N155" s="12">
        <f>DATE(YEAR(Table1[[#This Row],[Order_Date]]),MONTH(Table1[[#This Row],[Order_Date]]),1)</f>
        <v>45108</v>
      </c>
    </row>
    <row r="156" spans="1:14">
      <c r="A156" t="s">
        <v>455</v>
      </c>
      <c r="B156" t="s">
        <v>456</v>
      </c>
      <c r="C156" t="s">
        <v>457</v>
      </c>
      <c r="D156" t="s">
        <v>96</v>
      </c>
      <c r="E156" t="s">
        <v>160</v>
      </c>
      <c r="F156" t="s">
        <v>40</v>
      </c>
      <c r="G156">
        <v>5</v>
      </c>
      <c r="H156">
        <v>2868.1</v>
      </c>
      <c r="I156">
        <v>14340.5</v>
      </c>
      <c r="J156">
        <v>516</v>
      </c>
      <c r="K156">
        <v>5</v>
      </c>
      <c r="L156" t="s">
        <v>18</v>
      </c>
      <c r="M156">
        <f>(Table1[[#This Row],[Current_Stock]]*Table1[[#This Row],[Unit_Price]])</f>
        <v>1479939.5999999999</v>
      </c>
      <c r="N156" s="12">
        <f>DATE(YEAR(Table1[[#This Row],[Order_Date]]),MONTH(Table1[[#This Row],[Order_Date]]),1)</f>
        <v>45597</v>
      </c>
    </row>
    <row r="157" spans="1:14">
      <c r="A157" t="s">
        <v>458</v>
      </c>
      <c r="B157" t="s">
        <v>94</v>
      </c>
      <c r="C157" t="s">
        <v>95</v>
      </c>
      <c r="D157" t="s">
        <v>96</v>
      </c>
      <c r="E157" t="s">
        <v>45</v>
      </c>
      <c r="F157" t="s">
        <v>60</v>
      </c>
      <c r="G157">
        <v>4</v>
      </c>
      <c r="H157">
        <v>3719.27</v>
      </c>
      <c r="I157">
        <v>14877.08</v>
      </c>
      <c r="J157">
        <v>593</v>
      </c>
      <c r="K157">
        <v>8</v>
      </c>
      <c r="L157" t="s">
        <v>55</v>
      </c>
      <c r="M157">
        <f>(Table1[[#This Row],[Current_Stock]]*Table1[[#This Row],[Unit_Price]])</f>
        <v>2205527.11</v>
      </c>
      <c r="N157" s="12">
        <f>DATE(YEAR(Table1[[#This Row],[Order_Date]]),MONTH(Table1[[#This Row],[Order_Date]]),1)</f>
        <v>45261</v>
      </c>
    </row>
    <row r="158" spans="1:14">
      <c r="A158" t="s">
        <v>459</v>
      </c>
      <c r="B158" t="s">
        <v>460</v>
      </c>
      <c r="C158" t="s">
        <v>461</v>
      </c>
      <c r="D158" t="s">
        <v>84</v>
      </c>
      <c r="E158" t="s">
        <v>251</v>
      </c>
      <c r="F158" t="s">
        <v>17</v>
      </c>
      <c r="G158">
        <v>17</v>
      </c>
      <c r="H158">
        <v>22041.75</v>
      </c>
      <c r="I158">
        <v>374709.75</v>
      </c>
      <c r="J158">
        <v>228</v>
      </c>
      <c r="K158">
        <v>2</v>
      </c>
      <c r="L158" t="s">
        <v>18</v>
      </c>
      <c r="M158">
        <f>(Table1[[#This Row],[Current_Stock]]*Table1[[#This Row],[Unit_Price]])</f>
        <v>5025519</v>
      </c>
      <c r="N158" s="12">
        <f>DATE(YEAR(Table1[[#This Row],[Order_Date]]),MONTH(Table1[[#This Row],[Order_Date]]),1)</f>
        <v>45566</v>
      </c>
    </row>
    <row r="159" spans="1:14">
      <c r="A159" t="s">
        <v>462</v>
      </c>
      <c r="B159" t="s">
        <v>25</v>
      </c>
      <c r="C159" t="s">
        <v>26</v>
      </c>
      <c r="D159" t="s">
        <v>27</v>
      </c>
      <c r="E159" t="s">
        <v>269</v>
      </c>
      <c r="F159" t="s">
        <v>46</v>
      </c>
      <c r="G159">
        <v>8</v>
      </c>
      <c r="H159">
        <v>1981.24</v>
      </c>
      <c r="I159">
        <v>15849.92</v>
      </c>
      <c r="J159">
        <v>461</v>
      </c>
      <c r="K159">
        <v>4</v>
      </c>
      <c r="L159" t="s">
        <v>55</v>
      </c>
      <c r="M159">
        <f>(Table1[[#This Row],[Current_Stock]]*Table1[[#This Row],[Unit_Price]])</f>
        <v>913351.64</v>
      </c>
      <c r="N159" s="12">
        <f>DATE(YEAR(Table1[[#This Row],[Order_Date]]),MONTH(Table1[[#This Row],[Order_Date]]),1)</f>
        <v>45383</v>
      </c>
    </row>
    <row r="160" spans="1:14">
      <c r="A160" t="s">
        <v>463</v>
      </c>
      <c r="B160" t="s">
        <v>464</v>
      </c>
      <c r="C160" t="s">
        <v>465</v>
      </c>
      <c r="D160" t="s">
        <v>27</v>
      </c>
      <c r="E160" t="s">
        <v>211</v>
      </c>
      <c r="F160" t="s">
        <v>46</v>
      </c>
      <c r="G160">
        <v>8</v>
      </c>
      <c r="H160">
        <v>4262.92</v>
      </c>
      <c r="I160">
        <v>34103.360000000001</v>
      </c>
      <c r="J160">
        <v>502</v>
      </c>
      <c r="K160">
        <v>3</v>
      </c>
      <c r="L160" t="s">
        <v>55</v>
      </c>
      <c r="M160">
        <f>(Table1[[#This Row],[Current_Stock]]*Table1[[#This Row],[Unit_Price]])</f>
        <v>2139985.84</v>
      </c>
      <c r="N160" s="12">
        <f>DATE(YEAR(Table1[[#This Row],[Order_Date]]),MONTH(Table1[[#This Row],[Order_Date]]),1)</f>
        <v>45352</v>
      </c>
    </row>
    <row r="161" spans="1:14">
      <c r="A161" t="s">
        <v>262</v>
      </c>
      <c r="B161" t="s">
        <v>466</v>
      </c>
      <c r="C161" t="s">
        <v>467</v>
      </c>
      <c r="D161" t="s">
        <v>27</v>
      </c>
      <c r="E161" t="s">
        <v>282</v>
      </c>
      <c r="F161" t="s">
        <v>60</v>
      </c>
      <c r="G161">
        <v>3</v>
      </c>
      <c r="H161">
        <v>1499.76</v>
      </c>
      <c r="I161">
        <v>4499.28</v>
      </c>
      <c r="J161">
        <v>462</v>
      </c>
      <c r="K161">
        <v>8</v>
      </c>
      <c r="L161" t="s">
        <v>55</v>
      </c>
      <c r="M161">
        <f>(Table1[[#This Row],[Current_Stock]]*Table1[[#This Row],[Unit_Price]])</f>
        <v>692889.12</v>
      </c>
      <c r="N161" s="12">
        <f>DATE(YEAR(Table1[[#This Row],[Order_Date]]),MONTH(Table1[[#This Row],[Order_Date]]),1)</f>
        <v>45323</v>
      </c>
    </row>
    <row r="162" spans="1:14">
      <c r="A162" t="s">
        <v>468</v>
      </c>
      <c r="B162" t="s">
        <v>469</v>
      </c>
      <c r="C162" t="s">
        <v>470</v>
      </c>
      <c r="D162" t="s">
        <v>27</v>
      </c>
      <c r="E162" t="s">
        <v>28</v>
      </c>
      <c r="F162" t="s">
        <v>40</v>
      </c>
      <c r="G162">
        <v>2</v>
      </c>
      <c r="H162">
        <v>2194.64</v>
      </c>
      <c r="I162">
        <v>4389.28</v>
      </c>
      <c r="J162">
        <v>475</v>
      </c>
      <c r="K162">
        <v>13</v>
      </c>
      <c r="L162" t="s">
        <v>18</v>
      </c>
      <c r="M162">
        <f>(Table1[[#This Row],[Current_Stock]]*Table1[[#This Row],[Unit_Price]])</f>
        <v>1042453.9999999999</v>
      </c>
      <c r="N162" s="12">
        <f>DATE(YEAR(Table1[[#This Row],[Order_Date]]),MONTH(Table1[[#This Row],[Order_Date]]),1)</f>
        <v>45292</v>
      </c>
    </row>
    <row r="163" spans="1:14">
      <c r="A163" t="s">
        <v>471</v>
      </c>
      <c r="B163" t="s">
        <v>472</v>
      </c>
      <c r="C163" t="s">
        <v>473</v>
      </c>
      <c r="D163" t="s">
        <v>44</v>
      </c>
      <c r="E163" t="s">
        <v>97</v>
      </c>
      <c r="F163" t="s">
        <v>40</v>
      </c>
      <c r="G163">
        <v>30</v>
      </c>
      <c r="H163">
        <v>4782.16</v>
      </c>
      <c r="I163">
        <v>143464.79999999999</v>
      </c>
      <c r="J163">
        <v>34</v>
      </c>
      <c r="K163">
        <v>6</v>
      </c>
      <c r="L163" t="s">
        <v>18</v>
      </c>
      <c r="M163">
        <f>(Table1[[#This Row],[Current_Stock]]*Table1[[#This Row],[Unit_Price]])</f>
        <v>162593.44</v>
      </c>
      <c r="N163" s="12">
        <f>DATE(YEAR(Table1[[#This Row],[Order_Date]]),MONTH(Table1[[#This Row],[Order_Date]]),1)</f>
        <v>45627</v>
      </c>
    </row>
    <row r="164" spans="1:14">
      <c r="A164" t="s">
        <v>474</v>
      </c>
      <c r="B164" t="s">
        <v>475</v>
      </c>
      <c r="C164" t="s">
        <v>476</v>
      </c>
      <c r="D164" t="s">
        <v>15</v>
      </c>
      <c r="E164" t="s">
        <v>23</v>
      </c>
      <c r="F164" t="s">
        <v>46</v>
      </c>
      <c r="G164">
        <v>24</v>
      </c>
      <c r="H164">
        <v>437.52</v>
      </c>
      <c r="I164">
        <v>10500.48</v>
      </c>
      <c r="J164">
        <v>189</v>
      </c>
      <c r="K164">
        <v>11</v>
      </c>
      <c r="L164" t="s">
        <v>18</v>
      </c>
      <c r="M164">
        <f>(Table1[[#This Row],[Current_Stock]]*Table1[[#This Row],[Unit_Price]])</f>
        <v>82691.28</v>
      </c>
      <c r="N164" s="12">
        <f>DATE(YEAR(Table1[[#This Row],[Order_Date]]),MONTH(Table1[[#This Row],[Order_Date]]),1)</f>
        <v>45566</v>
      </c>
    </row>
    <row r="165" spans="1:14">
      <c r="A165" t="s">
        <v>477</v>
      </c>
      <c r="B165" t="s">
        <v>308</v>
      </c>
      <c r="C165" t="s">
        <v>309</v>
      </c>
      <c r="D165" t="s">
        <v>96</v>
      </c>
      <c r="E165" t="s">
        <v>189</v>
      </c>
      <c r="F165" t="s">
        <v>29</v>
      </c>
      <c r="G165">
        <v>2</v>
      </c>
      <c r="H165">
        <v>3284.93</v>
      </c>
      <c r="I165">
        <v>6569.86</v>
      </c>
      <c r="J165">
        <v>428</v>
      </c>
      <c r="K165">
        <v>14</v>
      </c>
      <c r="L165" t="s">
        <v>55</v>
      </c>
      <c r="M165">
        <f>(Table1[[#This Row],[Current_Stock]]*Table1[[#This Row],[Unit_Price]])</f>
        <v>1405950.04</v>
      </c>
      <c r="N165" s="12">
        <f>DATE(YEAR(Table1[[#This Row],[Order_Date]]),MONTH(Table1[[#This Row],[Order_Date]]),1)</f>
        <v>45047</v>
      </c>
    </row>
    <row r="166" spans="1:14">
      <c r="A166" t="s">
        <v>478</v>
      </c>
      <c r="B166" t="s">
        <v>479</v>
      </c>
      <c r="C166" t="s">
        <v>480</v>
      </c>
      <c r="D166" t="s">
        <v>84</v>
      </c>
      <c r="E166" t="s">
        <v>89</v>
      </c>
      <c r="F166" t="s">
        <v>29</v>
      </c>
      <c r="G166">
        <v>23</v>
      </c>
      <c r="H166">
        <v>13747.25</v>
      </c>
      <c r="I166">
        <v>316186.75</v>
      </c>
      <c r="J166">
        <v>172</v>
      </c>
      <c r="K166">
        <v>2</v>
      </c>
      <c r="L166" t="s">
        <v>18</v>
      </c>
      <c r="M166">
        <f>(Table1[[#This Row],[Current_Stock]]*Table1[[#This Row],[Unit_Price]])</f>
        <v>2364527</v>
      </c>
      <c r="N166" s="12">
        <f>DATE(YEAR(Table1[[#This Row],[Order_Date]]),MONTH(Table1[[#This Row],[Order_Date]]),1)</f>
        <v>45078</v>
      </c>
    </row>
    <row r="167" spans="1:14">
      <c r="A167" t="s">
        <v>481</v>
      </c>
      <c r="B167" t="s">
        <v>482</v>
      </c>
      <c r="C167" t="s">
        <v>483</v>
      </c>
      <c r="D167" t="s">
        <v>33</v>
      </c>
      <c r="E167" t="s">
        <v>109</v>
      </c>
      <c r="F167" t="s">
        <v>60</v>
      </c>
      <c r="G167">
        <v>14</v>
      </c>
      <c r="H167">
        <v>4121.28</v>
      </c>
      <c r="I167">
        <v>57697.919999999998</v>
      </c>
      <c r="J167">
        <v>85</v>
      </c>
      <c r="K167">
        <v>12</v>
      </c>
      <c r="L167" t="s">
        <v>18</v>
      </c>
      <c r="M167">
        <f>(Table1[[#This Row],[Current_Stock]]*Table1[[#This Row],[Unit_Price]])</f>
        <v>350308.8</v>
      </c>
      <c r="N167" s="12">
        <f>DATE(YEAR(Table1[[#This Row],[Order_Date]]),MONTH(Table1[[#This Row],[Order_Date]]),1)</f>
        <v>44927</v>
      </c>
    </row>
    <row r="168" spans="1:14">
      <c r="A168" t="s">
        <v>484</v>
      </c>
      <c r="B168" t="s">
        <v>485</v>
      </c>
      <c r="C168" t="s">
        <v>486</v>
      </c>
      <c r="D168" t="s">
        <v>27</v>
      </c>
      <c r="E168" t="s">
        <v>34</v>
      </c>
      <c r="F168" t="s">
        <v>60</v>
      </c>
      <c r="G168">
        <v>9</v>
      </c>
      <c r="H168">
        <v>4530.5200000000004</v>
      </c>
      <c r="I168">
        <v>40774.68</v>
      </c>
      <c r="J168">
        <v>331</v>
      </c>
      <c r="K168">
        <v>4</v>
      </c>
      <c r="L168" t="s">
        <v>18</v>
      </c>
      <c r="M168">
        <f>(Table1[[#This Row],[Current_Stock]]*Table1[[#This Row],[Unit_Price]])</f>
        <v>1499602.12</v>
      </c>
      <c r="N168" s="12">
        <f>DATE(YEAR(Table1[[#This Row],[Order_Date]]),MONTH(Table1[[#This Row],[Order_Date]]),1)</f>
        <v>45323</v>
      </c>
    </row>
    <row r="169" spans="1:14">
      <c r="A169" t="s">
        <v>420</v>
      </c>
      <c r="B169" t="s">
        <v>13</v>
      </c>
      <c r="C169" t="s">
        <v>14</v>
      </c>
      <c r="D169" t="s">
        <v>15</v>
      </c>
      <c r="E169" t="s">
        <v>28</v>
      </c>
      <c r="F169" t="s">
        <v>46</v>
      </c>
      <c r="G169">
        <v>23</v>
      </c>
      <c r="H169">
        <v>139.08000000000001</v>
      </c>
      <c r="I169">
        <v>3198.84</v>
      </c>
      <c r="J169">
        <v>126</v>
      </c>
      <c r="K169">
        <v>4</v>
      </c>
      <c r="L169" t="s">
        <v>18</v>
      </c>
      <c r="M169">
        <f>(Table1[[#This Row],[Current_Stock]]*Table1[[#This Row],[Unit_Price]])</f>
        <v>17524.080000000002</v>
      </c>
      <c r="N169" s="12">
        <f>DATE(YEAR(Table1[[#This Row],[Order_Date]]),MONTH(Table1[[#This Row],[Order_Date]]),1)</f>
        <v>45627</v>
      </c>
    </row>
    <row r="170" spans="1:14">
      <c r="A170" t="s">
        <v>487</v>
      </c>
      <c r="B170" t="s">
        <v>488</v>
      </c>
      <c r="C170" t="s">
        <v>489</v>
      </c>
      <c r="D170" t="s">
        <v>84</v>
      </c>
      <c r="E170" t="s">
        <v>34</v>
      </c>
      <c r="F170" t="s">
        <v>17</v>
      </c>
      <c r="G170">
        <v>24</v>
      </c>
      <c r="H170">
        <v>8107.85</v>
      </c>
      <c r="I170">
        <v>194588.4</v>
      </c>
      <c r="J170">
        <v>145</v>
      </c>
      <c r="K170">
        <v>13</v>
      </c>
      <c r="L170" t="s">
        <v>18</v>
      </c>
      <c r="M170">
        <f>(Table1[[#This Row],[Current_Stock]]*Table1[[#This Row],[Unit_Price]])</f>
        <v>1175638.25</v>
      </c>
      <c r="N170" s="12">
        <f>DATE(YEAR(Table1[[#This Row],[Order_Date]]),MONTH(Table1[[#This Row],[Order_Date]]),1)</f>
        <v>45536</v>
      </c>
    </row>
    <row r="171" spans="1:14">
      <c r="A171" t="s">
        <v>392</v>
      </c>
      <c r="B171" t="s">
        <v>383</v>
      </c>
      <c r="C171" t="s">
        <v>384</v>
      </c>
      <c r="D171" t="s">
        <v>44</v>
      </c>
      <c r="E171" t="s">
        <v>34</v>
      </c>
      <c r="F171" t="s">
        <v>17</v>
      </c>
      <c r="G171">
        <v>33</v>
      </c>
      <c r="H171">
        <v>730.37</v>
      </c>
      <c r="I171">
        <v>24102.21</v>
      </c>
      <c r="J171">
        <v>92</v>
      </c>
      <c r="K171">
        <v>7</v>
      </c>
      <c r="L171" t="s">
        <v>105</v>
      </c>
      <c r="M171">
        <f>(Table1[[#This Row],[Current_Stock]]*Table1[[#This Row],[Unit_Price]])</f>
        <v>67194.039999999994</v>
      </c>
      <c r="N171" s="12">
        <f>DATE(YEAR(Table1[[#This Row],[Order_Date]]),MONTH(Table1[[#This Row],[Order_Date]]),1)</f>
        <v>45536</v>
      </c>
    </row>
    <row r="172" spans="1:14">
      <c r="A172" t="s">
        <v>490</v>
      </c>
      <c r="B172" t="s">
        <v>491</v>
      </c>
      <c r="C172" t="s">
        <v>492</v>
      </c>
      <c r="D172" t="s">
        <v>96</v>
      </c>
      <c r="E172" t="s">
        <v>50</v>
      </c>
      <c r="F172" t="s">
        <v>40</v>
      </c>
      <c r="G172">
        <v>3</v>
      </c>
      <c r="H172">
        <v>2224.59</v>
      </c>
      <c r="I172">
        <v>6673.77</v>
      </c>
      <c r="J172">
        <v>297</v>
      </c>
      <c r="K172">
        <v>3</v>
      </c>
      <c r="L172" t="s">
        <v>55</v>
      </c>
      <c r="M172">
        <f>(Table1[[#This Row],[Current_Stock]]*Table1[[#This Row],[Unit_Price]])</f>
        <v>660703.2300000001</v>
      </c>
      <c r="N172" s="12">
        <f>DATE(YEAR(Table1[[#This Row],[Order_Date]]),MONTH(Table1[[#This Row],[Order_Date]]),1)</f>
        <v>45627</v>
      </c>
    </row>
    <row r="173" spans="1:14">
      <c r="A173" t="s">
        <v>493</v>
      </c>
      <c r="B173" t="s">
        <v>494</v>
      </c>
      <c r="C173" t="s">
        <v>495</v>
      </c>
      <c r="D173" t="s">
        <v>15</v>
      </c>
      <c r="E173" t="s">
        <v>189</v>
      </c>
      <c r="F173" t="s">
        <v>17</v>
      </c>
      <c r="G173">
        <v>13</v>
      </c>
      <c r="H173">
        <v>431.5</v>
      </c>
      <c r="I173">
        <v>5609.5</v>
      </c>
      <c r="J173">
        <v>163</v>
      </c>
      <c r="K173">
        <v>7</v>
      </c>
      <c r="L173" t="s">
        <v>18</v>
      </c>
      <c r="M173">
        <f>(Table1[[#This Row],[Current_Stock]]*Table1[[#This Row],[Unit_Price]])</f>
        <v>70334.5</v>
      </c>
      <c r="N173" s="12">
        <f>DATE(YEAR(Table1[[#This Row],[Order_Date]]),MONTH(Table1[[#This Row],[Order_Date]]),1)</f>
        <v>44958</v>
      </c>
    </row>
    <row r="174" spans="1:14">
      <c r="A174" t="s">
        <v>496</v>
      </c>
      <c r="B174" t="s">
        <v>308</v>
      </c>
      <c r="C174" t="s">
        <v>309</v>
      </c>
      <c r="D174" t="s">
        <v>96</v>
      </c>
      <c r="E174" t="s">
        <v>28</v>
      </c>
      <c r="F174" t="s">
        <v>17</v>
      </c>
      <c r="G174">
        <v>9</v>
      </c>
      <c r="H174">
        <v>2829.87</v>
      </c>
      <c r="I174">
        <v>25468.83</v>
      </c>
      <c r="J174">
        <v>256</v>
      </c>
      <c r="K174">
        <v>13</v>
      </c>
      <c r="L174" t="s">
        <v>18</v>
      </c>
      <c r="M174">
        <f>(Table1[[#This Row],[Current_Stock]]*Table1[[#This Row],[Unit_Price]])</f>
        <v>724446.71999999997</v>
      </c>
      <c r="N174" s="12">
        <f>DATE(YEAR(Table1[[#This Row],[Order_Date]]),MONTH(Table1[[#This Row],[Order_Date]]),1)</f>
        <v>45505</v>
      </c>
    </row>
    <row r="175" spans="1:14">
      <c r="A175" t="s">
        <v>497</v>
      </c>
      <c r="B175" t="s">
        <v>114</v>
      </c>
      <c r="C175" t="s">
        <v>115</v>
      </c>
      <c r="D175" t="s">
        <v>33</v>
      </c>
      <c r="E175" t="s">
        <v>184</v>
      </c>
      <c r="F175" t="s">
        <v>60</v>
      </c>
      <c r="G175">
        <v>13</v>
      </c>
      <c r="H175">
        <v>4631.3599999999997</v>
      </c>
      <c r="I175">
        <v>60207.68</v>
      </c>
      <c r="J175">
        <v>124</v>
      </c>
      <c r="K175">
        <v>11</v>
      </c>
      <c r="L175" t="s">
        <v>18</v>
      </c>
      <c r="M175">
        <f>(Table1[[#This Row],[Current_Stock]]*Table1[[#This Row],[Unit_Price]])</f>
        <v>574288.64000000001</v>
      </c>
      <c r="N175" s="12">
        <f>DATE(YEAR(Table1[[#This Row],[Order_Date]]),MONTH(Table1[[#This Row],[Order_Date]]),1)</f>
        <v>45536</v>
      </c>
    </row>
    <row r="176" spans="1:14">
      <c r="A176" t="s">
        <v>498</v>
      </c>
      <c r="B176" t="s">
        <v>36</v>
      </c>
      <c r="C176" t="s">
        <v>37</v>
      </c>
      <c r="D176" t="s">
        <v>38</v>
      </c>
      <c r="E176" t="s">
        <v>85</v>
      </c>
      <c r="F176" t="s">
        <v>40</v>
      </c>
      <c r="G176">
        <v>14</v>
      </c>
      <c r="H176">
        <v>4836.9399999999996</v>
      </c>
      <c r="I176">
        <v>67717.16</v>
      </c>
      <c r="J176">
        <v>81</v>
      </c>
      <c r="K176">
        <v>12</v>
      </c>
      <c r="L176" t="s">
        <v>18</v>
      </c>
      <c r="M176">
        <f>(Table1[[#This Row],[Current_Stock]]*Table1[[#This Row],[Unit_Price]])</f>
        <v>391792.13999999996</v>
      </c>
      <c r="N176" s="12">
        <f>DATE(YEAR(Table1[[#This Row],[Order_Date]]),MONTH(Table1[[#This Row],[Order_Date]]),1)</f>
        <v>44986</v>
      </c>
    </row>
    <row r="177" spans="1:14">
      <c r="A177" t="s">
        <v>499</v>
      </c>
      <c r="B177" t="s">
        <v>231</v>
      </c>
      <c r="C177" t="s">
        <v>232</v>
      </c>
      <c r="D177" t="s">
        <v>15</v>
      </c>
      <c r="E177" t="s">
        <v>97</v>
      </c>
      <c r="F177" t="s">
        <v>46</v>
      </c>
      <c r="G177">
        <v>20</v>
      </c>
      <c r="H177">
        <v>230.26</v>
      </c>
      <c r="I177">
        <v>4605.2</v>
      </c>
      <c r="J177">
        <v>129</v>
      </c>
      <c r="K177">
        <v>8</v>
      </c>
      <c r="L177" t="s">
        <v>18</v>
      </c>
      <c r="M177">
        <f>(Table1[[#This Row],[Current_Stock]]*Table1[[#This Row],[Unit_Price]])</f>
        <v>29703.539999999997</v>
      </c>
      <c r="N177" s="12">
        <f>DATE(YEAR(Table1[[#This Row],[Order_Date]]),MONTH(Table1[[#This Row],[Order_Date]]),1)</f>
        <v>45474</v>
      </c>
    </row>
    <row r="178" spans="1:14">
      <c r="A178" t="s">
        <v>500</v>
      </c>
      <c r="B178" t="s">
        <v>501</v>
      </c>
      <c r="C178" t="s">
        <v>502</v>
      </c>
      <c r="D178" t="s">
        <v>15</v>
      </c>
      <c r="E178" t="s">
        <v>189</v>
      </c>
      <c r="F178" t="s">
        <v>60</v>
      </c>
      <c r="G178">
        <v>10</v>
      </c>
      <c r="H178">
        <v>23.96</v>
      </c>
      <c r="I178">
        <v>239.6</v>
      </c>
      <c r="J178">
        <v>212</v>
      </c>
      <c r="K178">
        <v>12</v>
      </c>
      <c r="L178" t="s">
        <v>18</v>
      </c>
      <c r="M178">
        <f>(Table1[[#This Row],[Current_Stock]]*Table1[[#This Row],[Unit_Price]])</f>
        <v>5079.5200000000004</v>
      </c>
      <c r="N178" s="12">
        <f>DATE(YEAR(Table1[[#This Row],[Order_Date]]),MONTH(Table1[[#This Row],[Order_Date]]),1)</f>
        <v>45444</v>
      </c>
    </row>
    <row r="179" spans="1:14">
      <c r="A179" t="s">
        <v>503</v>
      </c>
      <c r="B179" t="s">
        <v>504</v>
      </c>
      <c r="C179" t="s">
        <v>505</v>
      </c>
      <c r="D179" t="s">
        <v>15</v>
      </c>
      <c r="E179" t="s">
        <v>39</v>
      </c>
      <c r="F179" t="s">
        <v>17</v>
      </c>
      <c r="G179">
        <v>21</v>
      </c>
      <c r="H179">
        <v>123.05</v>
      </c>
      <c r="I179">
        <v>2584.0500000000002</v>
      </c>
      <c r="J179">
        <v>113</v>
      </c>
      <c r="K179">
        <v>10</v>
      </c>
      <c r="L179" t="s">
        <v>18</v>
      </c>
      <c r="M179">
        <f>(Table1[[#This Row],[Current_Stock]]*Table1[[#This Row],[Unit_Price]])</f>
        <v>13904.65</v>
      </c>
      <c r="N179" s="12">
        <f>DATE(YEAR(Table1[[#This Row],[Order_Date]]),MONTH(Table1[[#This Row],[Order_Date]]),1)</f>
        <v>45047</v>
      </c>
    </row>
    <row r="180" spans="1:14">
      <c r="A180" t="s">
        <v>506</v>
      </c>
      <c r="B180" t="s">
        <v>380</v>
      </c>
      <c r="C180" t="s">
        <v>381</v>
      </c>
      <c r="D180" t="s">
        <v>183</v>
      </c>
      <c r="E180" t="s">
        <v>45</v>
      </c>
      <c r="F180" t="s">
        <v>40</v>
      </c>
      <c r="G180">
        <v>9</v>
      </c>
      <c r="H180">
        <v>4448.0200000000004</v>
      </c>
      <c r="I180">
        <v>40032.18</v>
      </c>
      <c r="J180">
        <v>111</v>
      </c>
      <c r="K180">
        <v>10</v>
      </c>
      <c r="L180" t="s">
        <v>18</v>
      </c>
      <c r="M180">
        <f>(Table1[[#This Row],[Current_Stock]]*Table1[[#This Row],[Unit_Price]])</f>
        <v>493730.22000000003</v>
      </c>
      <c r="N180" s="12">
        <f>DATE(YEAR(Table1[[#This Row],[Order_Date]]),MONTH(Table1[[#This Row],[Order_Date]]),1)</f>
        <v>45078</v>
      </c>
    </row>
    <row r="181" spans="1:14">
      <c r="A181" t="s">
        <v>507</v>
      </c>
      <c r="B181" t="s">
        <v>399</v>
      </c>
      <c r="C181" t="s">
        <v>400</v>
      </c>
      <c r="D181" t="s">
        <v>33</v>
      </c>
      <c r="E181" t="s">
        <v>34</v>
      </c>
      <c r="F181" t="s">
        <v>40</v>
      </c>
      <c r="G181">
        <v>19</v>
      </c>
      <c r="H181">
        <v>3778.8</v>
      </c>
      <c r="I181">
        <v>71797.2</v>
      </c>
      <c r="J181">
        <v>220</v>
      </c>
      <c r="K181">
        <v>8</v>
      </c>
      <c r="L181" t="s">
        <v>18</v>
      </c>
      <c r="M181">
        <f>(Table1[[#This Row],[Current_Stock]]*Table1[[#This Row],[Unit_Price]])</f>
        <v>831336</v>
      </c>
      <c r="N181" s="12">
        <f>DATE(YEAR(Table1[[#This Row],[Order_Date]]),MONTH(Table1[[#This Row],[Order_Date]]),1)</f>
        <v>45200</v>
      </c>
    </row>
    <row r="182" spans="1:14">
      <c r="A182" t="s">
        <v>508</v>
      </c>
      <c r="B182" t="s">
        <v>267</v>
      </c>
      <c r="C182" t="s">
        <v>268</v>
      </c>
      <c r="D182" t="s">
        <v>15</v>
      </c>
      <c r="E182" t="s">
        <v>167</v>
      </c>
      <c r="F182" t="s">
        <v>60</v>
      </c>
      <c r="G182">
        <v>12</v>
      </c>
      <c r="H182">
        <v>201.57</v>
      </c>
      <c r="I182">
        <v>2418.84</v>
      </c>
      <c r="J182">
        <v>186</v>
      </c>
      <c r="K182">
        <v>8</v>
      </c>
      <c r="L182" t="s">
        <v>18</v>
      </c>
      <c r="M182">
        <f>(Table1[[#This Row],[Current_Stock]]*Table1[[#This Row],[Unit_Price]])</f>
        <v>37492.019999999997</v>
      </c>
      <c r="N182" s="12">
        <f>DATE(YEAR(Table1[[#This Row],[Order_Date]]),MONTH(Table1[[#This Row],[Order_Date]]),1)</f>
        <v>45261</v>
      </c>
    </row>
    <row r="183" spans="1:14">
      <c r="A183" t="s">
        <v>509</v>
      </c>
      <c r="B183" t="s">
        <v>78</v>
      </c>
      <c r="C183" t="s">
        <v>79</v>
      </c>
      <c r="D183" t="s">
        <v>33</v>
      </c>
      <c r="E183" t="s">
        <v>45</v>
      </c>
      <c r="F183" t="s">
        <v>40</v>
      </c>
      <c r="G183">
        <v>26</v>
      </c>
      <c r="H183">
        <v>3942.03</v>
      </c>
      <c r="I183">
        <v>102492.78</v>
      </c>
      <c r="J183">
        <v>92</v>
      </c>
      <c r="K183">
        <v>10</v>
      </c>
      <c r="L183" t="s">
        <v>18</v>
      </c>
      <c r="M183">
        <f>(Table1[[#This Row],[Current_Stock]]*Table1[[#This Row],[Unit_Price]])</f>
        <v>362666.76</v>
      </c>
      <c r="N183" s="12">
        <f>DATE(YEAR(Table1[[#This Row],[Order_Date]]),MONTH(Table1[[#This Row],[Order_Date]]),1)</f>
        <v>44958</v>
      </c>
    </row>
    <row r="184" spans="1:14">
      <c r="A184" t="s">
        <v>292</v>
      </c>
      <c r="B184" t="s">
        <v>510</v>
      </c>
      <c r="C184" t="s">
        <v>511</v>
      </c>
      <c r="D184" t="s">
        <v>38</v>
      </c>
      <c r="E184" t="s">
        <v>97</v>
      </c>
      <c r="F184" t="s">
        <v>46</v>
      </c>
      <c r="G184">
        <v>18</v>
      </c>
      <c r="H184">
        <v>2175.6</v>
      </c>
      <c r="I184">
        <v>39160.800000000003</v>
      </c>
      <c r="J184">
        <v>190</v>
      </c>
      <c r="K184">
        <v>10</v>
      </c>
      <c r="L184" t="s">
        <v>18</v>
      </c>
      <c r="M184">
        <f>(Table1[[#This Row],[Current_Stock]]*Table1[[#This Row],[Unit_Price]])</f>
        <v>413364</v>
      </c>
      <c r="N184" s="12">
        <f>DATE(YEAR(Table1[[#This Row],[Order_Date]]),MONTH(Table1[[#This Row],[Order_Date]]),1)</f>
        <v>45017</v>
      </c>
    </row>
    <row r="185" spans="1:14">
      <c r="A185" t="s">
        <v>512</v>
      </c>
      <c r="B185" t="s">
        <v>513</v>
      </c>
      <c r="C185" t="s">
        <v>514</v>
      </c>
      <c r="D185" t="s">
        <v>96</v>
      </c>
      <c r="E185" t="s">
        <v>39</v>
      </c>
      <c r="F185" t="s">
        <v>40</v>
      </c>
      <c r="G185">
        <v>10</v>
      </c>
      <c r="H185">
        <v>2341.34</v>
      </c>
      <c r="I185">
        <v>23413.4</v>
      </c>
      <c r="J185">
        <v>530</v>
      </c>
      <c r="K185">
        <v>14</v>
      </c>
      <c r="L185" t="s">
        <v>18</v>
      </c>
      <c r="M185">
        <f>(Table1[[#This Row],[Current_Stock]]*Table1[[#This Row],[Unit_Price]])</f>
        <v>1240910.2000000002</v>
      </c>
      <c r="N185" s="12">
        <f>DATE(YEAR(Table1[[#This Row],[Order_Date]]),MONTH(Table1[[#This Row],[Order_Date]]),1)</f>
        <v>45078</v>
      </c>
    </row>
    <row r="186" spans="1:14">
      <c r="A186" t="s">
        <v>515</v>
      </c>
      <c r="B186" t="s">
        <v>141</v>
      </c>
      <c r="C186" t="s">
        <v>142</v>
      </c>
      <c r="D186" t="s">
        <v>27</v>
      </c>
      <c r="E186" t="s">
        <v>189</v>
      </c>
      <c r="F186" t="s">
        <v>40</v>
      </c>
      <c r="G186">
        <v>1</v>
      </c>
      <c r="H186">
        <v>2667.61</v>
      </c>
      <c r="I186">
        <v>2667.61</v>
      </c>
      <c r="J186">
        <v>451</v>
      </c>
      <c r="K186">
        <v>14</v>
      </c>
      <c r="L186" t="s">
        <v>18</v>
      </c>
      <c r="M186">
        <f>(Table1[[#This Row],[Current_Stock]]*Table1[[#This Row],[Unit_Price]])</f>
        <v>1203092.1100000001</v>
      </c>
      <c r="N186" s="12">
        <f>DATE(YEAR(Table1[[#This Row],[Order_Date]]),MONTH(Table1[[#This Row],[Order_Date]]),1)</f>
        <v>44927</v>
      </c>
    </row>
    <row r="187" spans="1:14">
      <c r="A187" t="s">
        <v>134</v>
      </c>
      <c r="B187" t="s">
        <v>57</v>
      </c>
      <c r="C187" t="s">
        <v>58</v>
      </c>
      <c r="D187" t="s">
        <v>38</v>
      </c>
      <c r="E187" t="s">
        <v>59</v>
      </c>
      <c r="F187" t="s">
        <v>17</v>
      </c>
      <c r="G187">
        <v>17</v>
      </c>
      <c r="H187">
        <v>3197.42</v>
      </c>
      <c r="I187">
        <v>54356.14</v>
      </c>
      <c r="J187">
        <v>90</v>
      </c>
      <c r="K187">
        <v>9</v>
      </c>
      <c r="L187" t="s">
        <v>18</v>
      </c>
      <c r="M187">
        <f>(Table1[[#This Row],[Current_Stock]]*Table1[[#This Row],[Unit_Price]])</f>
        <v>287767.8</v>
      </c>
      <c r="N187" s="12">
        <f>DATE(YEAR(Table1[[#This Row],[Order_Date]]),MONTH(Table1[[#This Row],[Order_Date]]),1)</f>
        <v>45200</v>
      </c>
    </row>
    <row r="188" spans="1:14">
      <c r="A188" t="s">
        <v>516</v>
      </c>
      <c r="B188" t="s">
        <v>517</v>
      </c>
      <c r="C188" t="s">
        <v>518</v>
      </c>
      <c r="D188" t="s">
        <v>38</v>
      </c>
      <c r="E188" t="s">
        <v>211</v>
      </c>
      <c r="F188" t="s">
        <v>29</v>
      </c>
      <c r="G188">
        <v>18</v>
      </c>
      <c r="H188">
        <v>3743.41</v>
      </c>
      <c r="I188">
        <v>67381.38</v>
      </c>
      <c r="J188">
        <v>201</v>
      </c>
      <c r="K188">
        <v>12</v>
      </c>
      <c r="L188" t="s">
        <v>18</v>
      </c>
      <c r="M188">
        <f>(Table1[[#This Row],[Current_Stock]]*Table1[[#This Row],[Unit_Price]])</f>
        <v>752425.40999999992</v>
      </c>
      <c r="N188" s="12">
        <f>DATE(YEAR(Table1[[#This Row],[Order_Date]]),MONTH(Table1[[#This Row],[Order_Date]]),1)</f>
        <v>45413</v>
      </c>
    </row>
    <row r="189" spans="1:14">
      <c r="A189" t="s">
        <v>434</v>
      </c>
      <c r="B189" t="s">
        <v>519</v>
      </c>
      <c r="C189" t="s">
        <v>520</v>
      </c>
      <c r="D189" t="s">
        <v>183</v>
      </c>
      <c r="E189" t="s">
        <v>28</v>
      </c>
      <c r="F189" t="s">
        <v>60</v>
      </c>
      <c r="G189">
        <v>24</v>
      </c>
      <c r="H189">
        <v>2278.2600000000002</v>
      </c>
      <c r="I189">
        <v>54678.239999999998</v>
      </c>
      <c r="J189">
        <v>184</v>
      </c>
      <c r="K189">
        <v>11</v>
      </c>
      <c r="L189" t="s">
        <v>18</v>
      </c>
      <c r="M189">
        <f>(Table1[[#This Row],[Current_Stock]]*Table1[[#This Row],[Unit_Price]])</f>
        <v>419199.84</v>
      </c>
      <c r="N189" s="12">
        <f>DATE(YEAR(Table1[[#This Row],[Order_Date]]),MONTH(Table1[[#This Row],[Order_Date]]),1)</f>
        <v>45444</v>
      </c>
    </row>
    <row r="190" spans="1:14">
      <c r="A190" t="s">
        <v>521</v>
      </c>
      <c r="B190" t="s">
        <v>522</v>
      </c>
      <c r="C190" t="s">
        <v>523</v>
      </c>
      <c r="D190" t="s">
        <v>15</v>
      </c>
      <c r="E190" t="s">
        <v>50</v>
      </c>
      <c r="F190" t="s">
        <v>17</v>
      </c>
      <c r="G190">
        <v>23</v>
      </c>
      <c r="H190">
        <v>385.67</v>
      </c>
      <c r="I190">
        <v>8870.41</v>
      </c>
      <c r="J190">
        <v>191</v>
      </c>
      <c r="K190">
        <v>5</v>
      </c>
      <c r="L190" t="s">
        <v>18</v>
      </c>
      <c r="M190">
        <f>(Table1[[#This Row],[Current_Stock]]*Table1[[#This Row],[Unit_Price]])</f>
        <v>73662.97</v>
      </c>
      <c r="N190" s="12">
        <f>DATE(YEAR(Table1[[#This Row],[Order_Date]]),MONTH(Table1[[#This Row],[Order_Date]]),1)</f>
        <v>44986</v>
      </c>
    </row>
    <row r="191" spans="1:14">
      <c r="A191" t="s">
        <v>524</v>
      </c>
      <c r="B191" t="s">
        <v>525</v>
      </c>
      <c r="C191" t="s">
        <v>526</v>
      </c>
      <c r="D191" t="s">
        <v>96</v>
      </c>
      <c r="E191" t="s">
        <v>243</v>
      </c>
      <c r="F191" t="s">
        <v>40</v>
      </c>
      <c r="G191">
        <v>2</v>
      </c>
      <c r="H191">
        <v>2047.34</v>
      </c>
      <c r="I191">
        <v>4094.68</v>
      </c>
      <c r="J191">
        <v>573</v>
      </c>
      <c r="K191">
        <v>11</v>
      </c>
      <c r="L191" t="s">
        <v>18</v>
      </c>
      <c r="M191">
        <f>(Table1[[#This Row],[Current_Stock]]*Table1[[#This Row],[Unit_Price]])</f>
        <v>1173125.82</v>
      </c>
      <c r="N191" s="12">
        <f>DATE(YEAR(Table1[[#This Row],[Order_Date]]),MONTH(Table1[[#This Row],[Order_Date]]),1)</f>
        <v>45566</v>
      </c>
    </row>
    <row r="192" spans="1:14">
      <c r="A192" t="s">
        <v>307</v>
      </c>
      <c r="B192" t="s">
        <v>527</v>
      </c>
      <c r="C192" t="s">
        <v>528</v>
      </c>
      <c r="D192" t="s">
        <v>22</v>
      </c>
      <c r="E192" t="s">
        <v>282</v>
      </c>
      <c r="F192" t="s">
        <v>40</v>
      </c>
      <c r="G192">
        <v>41</v>
      </c>
      <c r="H192">
        <v>3400.79</v>
      </c>
      <c r="I192">
        <v>139432.39000000001</v>
      </c>
      <c r="J192">
        <v>87</v>
      </c>
      <c r="K192">
        <v>11</v>
      </c>
      <c r="L192" t="s">
        <v>105</v>
      </c>
      <c r="M192">
        <f>(Table1[[#This Row],[Current_Stock]]*Table1[[#This Row],[Unit_Price]])</f>
        <v>295868.73</v>
      </c>
      <c r="N192" s="12">
        <f>DATE(YEAR(Table1[[#This Row],[Order_Date]]),MONTH(Table1[[#This Row],[Order_Date]]),1)</f>
        <v>45108</v>
      </c>
    </row>
    <row r="193" spans="1:14">
      <c r="A193" t="s">
        <v>529</v>
      </c>
      <c r="B193" t="s">
        <v>280</v>
      </c>
      <c r="C193" t="s">
        <v>281</v>
      </c>
      <c r="D193" t="s">
        <v>22</v>
      </c>
      <c r="E193" t="s">
        <v>73</v>
      </c>
      <c r="F193" t="s">
        <v>46</v>
      </c>
      <c r="G193">
        <v>49</v>
      </c>
      <c r="H193">
        <v>5742.39</v>
      </c>
      <c r="I193">
        <v>281377.11</v>
      </c>
      <c r="J193">
        <v>45</v>
      </c>
      <c r="K193">
        <v>9</v>
      </c>
      <c r="L193" t="s">
        <v>18</v>
      </c>
      <c r="M193">
        <f>(Table1[[#This Row],[Current_Stock]]*Table1[[#This Row],[Unit_Price]])</f>
        <v>258407.55000000002</v>
      </c>
      <c r="N193" s="12">
        <f>DATE(YEAR(Table1[[#This Row],[Order_Date]]),MONTH(Table1[[#This Row],[Order_Date]]),1)</f>
        <v>45323</v>
      </c>
    </row>
    <row r="194" spans="1:14">
      <c r="A194" t="s">
        <v>530</v>
      </c>
      <c r="B194" t="s">
        <v>531</v>
      </c>
      <c r="C194" t="s">
        <v>532</v>
      </c>
      <c r="D194" t="s">
        <v>53</v>
      </c>
      <c r="E194" t="s">
        <v>211</v>
      </c>
      <c r="F194" t="s">
        <v>46</v>
      </c>
      <c r="G194">
        <v>3</v>
      </c>
      <c r="H194">
        <v>4389.6400000000003</v>
      </c>
      <c r="I194">
        <v>13168.92</v>
      </c>
      <c r="J194">
        <v>578</v>
      </c>
      <c r="K194">
        <v>2</v>
      </c>
      <c r="L194" t="s">
        <v>55</v>
      </c>
      <c r="M194">
        <f>(Table1[[#This Row],[Current_Stock]]*Table1[[#This Row],[Unit_Price]])</f>
        <v>2537211.9200000004</v>
      </c>
      <c r="N194" s="12">
        <f>DATE(YEAR(Table1[[#This Row],[Order_Date]]),MONTH(Table1[[#This Row],[Order_Date]]),1)</f>
        <v>45017</v>
      </c>
    </row>
    <row r="195" spans="1:14">
      <c r="A195" t="s">
        <v>533</v>
      </c>
      <c r="B195" t="s">
        <v>129</v>
      </c>
      <c r="C195" t="s">
        <v>130</v>
      </c>
      <c r="D195" t="s">
        <v>53</v>
      </c>
      <c r="E195" t="s">
        <v>45</v>
      </c>
      <c r="F195" t="s">
        <v>46</v>
      </c>
      <c r="G195">
        <v>2</v>
      </c>
      <c r="H195">
        <v>375.7</v>
      </c>
      <c r="I195">
        <v>751.4</v>
      </c>
      <c r="J195">
        <v>273</v>
      </c>
      <c r="K195">
        <v>3</v>
      </c>
      <c r="L195" t="s">
        <v>18</v>
      </c>
      <c r="M195">
        <f>(Table1[[#This Row],[Current_Stock]]*Table1[[#This Row],[Unit_Price]])</f>
        <v>102566.09999999999</v>
      </c>
      <c r="N195" s="12">
        <f>DATE(YEAR(Table1[[#This Row],[Order_Date]]),MONTH(Table1[[#This Row],[Order_Date]]),1)</f>
        <v>45323</v>
      </c>
    </row>
    <row r="196" spans="1:14">
      <c r="A196" t="s">
        <v>534</v>
      </c>
      <c r="B196" t="s">
        <v>535</v>
      </c>
      <c r="C196" t="s">
        <v>536</v>
      </c>
      <c r="D196" t="s">
        <v>27</v>
      </c>
      <c r="E196" t="s">
        <v>80</v>
      </c>
      <c r="F196" t="s">
        <v>60</v>
      </c>
      <c r="G196">
        <v>10</v>
      </c>
      <c r="H196">
        <v>509.09</v>
      </c>
      <c r="I196">
        <v>5090.8999999999996</v>
      </c>
      <c r="J196">
        <v>275</v>
      </c>
      <c r="K196">
        <v>2</v>
      </c>
      <c r="L196" t="s">
        <v>55</v>
      </c>
      <c r="M196">
        <f>(Table1[[#This Row],[Current_Stock]]*Table1[[#This Row],[Unit_Price]])</f>
        <v>139999.75</v>
      </c>
      <c r="N196" s="12">
        <f>DATE(YEAR(Table1[[#This Row],[Order_Date]]),MONTH(Table1[[#This Row],[Order_Date]]),1)</f>
        <v>44986</v>
      </c>
    </row>
    <row r="197" spans="1:14">
      <c r="A197" t="s">
        <v>537</v>
      </c>
      <c r="B197" t="s">
        <v>538</v>
      </c>
      <c r="C197" t="s">
        <v>539</v>
      </c>
      <c r="D197" t="s">
        <v>84</v>
      </c>
      <c r="E197" t="s">
        <v>34</v>
      </c>
      <c r="F197" t="s">
        <v>46</v>
      </c>
      <c r="G197">
        <v>14</v>
      </c>
      <c r="H197">
        <v>28193.8</v>
      </c>
      <c r="I197">
        <v>394713.2</v>
      </c>
      <c r="J197">
        <v>243</v>
      </c>
      <c r="K197">
        <v>5</v>
      </c>
      <c r="L197" t="s">
        <v>18</v>
      </c>
      <c r="M197">
        <f>(Table1[[#This Row],[Current_Stock]]*Table1[[#This Row],[Unit_Price]])</f>
        <v>6851093.3999999994</v>
      </c>
      <c r="N197" s="12">
        <f>DATE(YEAR(Table1[[#This Row],[Order_Date]]),MONTH(Table1[[#This Row],[Order_Date]]),1)</f>
        <v>45078</v>
      </c>
    </row>
    <row r="198" spans="1:14">
      <c r="A198" t="s">
        <v>540</v>
      </c>
      <c r="B198" t="s">
        <v>541</v>
      </c>
      <c r="C198" t="s">
        <v>542</v>
      </c>
      <c r="D198" t="s">
        <v>96</v>
      </c>
      <c r="E198" t="s">
        <v>39</v>
      </c>
      <c r="F198" t="s">
        <v>17</v>
      </c>
      <c r="G198">
        <v>9</v>
      </c>
      <c r="H198">
        <v>1423.7</v>
      </c>
      <c r="I198">
        <v>12813.3</v>
      </c>
      <c r="J198">
        <v>258</v>
      </c>
      <c r="K198">
        <v>11</v>
      </c>
      <c r="L198" t="s">
        <v>18</v>
      </c>
      <c r="M198">
        <f>(Table1[[#This Row],[Current_Stock]]*Table1[[#This Row],[Unit_Price]])</f>
        <v>367314.60000000003</v>
      </c>
      <c r="N198" s="12">
        <f>DATE(YEAR(Table1[[#This Row],[Order_Date]]),MONTH(Table1[[#This Row],[Order_Date]]),1)</f>
        <v>45627</v>
      </c>
    </row>
    <row r="199" spans="1:14">
      <c r="A199" t="s">
        <v>543</v>
      </c>
      <c r="B199" t="s">
        <v>544</v>
      </c>
      <c r="C199" t="s">
        <v>545</v>
      </c>
      <c r="D199" t="s">
        <v>96</v>
      </c>
      <c r="E199" t="s">
        <v>23</v>
      </c>
      <c r="F199" t="s">
        <v>29</v>
      </c>
      <c r="G199">
        <v>8</v>
      </c>
      <c r="H199">
        <v>3396.46</v>
      </c>
      <c r="I199">
        <v>27171.68</v>
      </c>
      <c r="J199">
        <v>268</v>
      </c>
      <c r="K199">
        <v>7</v>
      </c>
      <c r="L199" t="s">
        <v>55</v>
      </c>
      <c r="M199">
        <f>(Table1[[#This Row],[Current_Stock]]*Table1[[#This Row],[Unit_Price]])</f>
        <v>910251.28</v>
      </c>
      <c r="N199" s="12">
        <f>DATE(YEAR(Table1[[#This Row],[Order_Date]]),MONTH(Table1[[#This Row],[Order_Date]]),1)</f>
        <v>45536</v>
      </c>
    </row>
    <row r="200" spans="1:14">
      <c r="A200" t="s">
        <v>546</v>
      </c>
      <c r="B200" t="s">
        <v>399</v>
      </c>
      <c r="C200" t="s">
        <v>400</v>
      </c>
      <c r="D200" t="s">
        <v>33</v>
      </c>
      <c r="E200" t="s">
        <v>45</v>
      </c>
      <c r="F200" t="s">
        <v>29</v>
      </c>
      <c r="G200">
        <v>19</v>
      </c>
      <c r="H200">
        <v>3783.96</v>
      </c>
      <c r="I200">
        <v>71895.240000000005</v>
      </c>
      <c r="J200">
        <v>130</v>
      </c>
      <c r="K200">
        <v>14</v>
      </c>
      <c r="L200" t="s">
        <v>18</v>
      </c>
      <c r="M200">
        <f>(Table1[[#This Row],[Current_Stock]]*Table1[[#This Row],[Unit_Price]])</f>
        <v>491914.8</v>
      </c>
      <c r="N200" s="12">
        <f>DATE(YEAR(Table1[[#This Row],[Order_Date]]),MONTH(Table1[[#This Row],[Order_Date]]),1)</f>
        <v>45505</v>
      </c>
    </row>
    <row r="201" spans="1:14">
      <c r="A201" t="s">
        <v>547</v>
      </c>
      <c r="B201" t="s">
        <v>264</v>
      </c>
      <c r="C201" t="s">
        <v>265</v>
      </c>
      <c r="D201" t="s">
        <v>22</v>
      </c>
      <c r="E201" t="s">
        <v>153</v>
      </c>
      <c r="F201" t="s">
        <v>29</v>
      </c>
      <c r="G201">
        <v>30</v>
      </c>
      <c r="H201">
        <v>9888.5400000000009</v>
      </c>
      <c r="I201">
        <v>296656.2</v>
      </c>
      <c r="J201">
        <v>68</v>
      </c>
      <c r="K201">
        <v>14</v>
      </c>
      <c r="L201" t="s">
        <v>18</v>
      </c>
      <c r="M201">
        <f>(Table1[[#This Row],[Current_Stock]]*Table1[[#This Row],[Unit_Price]])</f>
        <v>672420.72000000009</v>
      </c>
      <c r="N201" s="12">
        <f>DATE(YEAR(Table1[[#This Row],[Order_Date]]),MONTH(Table1[[#This Row],[Order_Date]]),1)</f>
        <v>45474</v>
      </c>
    </row>
    <row r="202" spans="1:14">
      <c r="A202" t="s">
        <v>493</v>
      </c>
      <c r="B202" t="s">
        <v>429</v>
      </c>
      <c r="C202" t="s">
        <v>430</v>
      </c>
      <c r="D202" t="s">
        <v>44</v>
      </c>
      <c r="E202" t="s">
        <v>80</v>
      </c>
      <c r="F202" t="s">
        <v>60</v>
      </c>
      <c r="G202">
        <v>40</v>
      </c>
      <c r="H202">
        <v>998.12</v>
      </c>
      <c r="I202">
        <v>39924.800000000003</v>
      </c>
      <c r="J202">
        <v>84</v>
      </c>
      <c r="K202">
        <v>5</v>
      </c>
      <c r="L202" t="s">
        <v>105</v>
      </c>
      <c r="M202">
        <f>(Table1[[#This Row],[Current_Stock]]*Table1[[#This Row],[Unit_Price]])</f>
        <v>83842.080000000002</v>
      </c>
      <c r="N202" s="12">
        <f>DATE(YEAR(Table1[[#This Row],[Order_Date]]),MONTH(Table1[[#This Row],[Order_Date]]),1)</f>
        <v>44958</v>
      </c>
    </row>
    <row r="203" spans="1:14">
      <c r="A203" t="s">
        <v>548</v>
      </c>
      <c r="B203" t="s">
        <v>549</v>
      </c>
      <c r="C203" t="s">
        <v>550</v>
      </c>
      <c r="D203" t="s">
        <v>96</v>
      </c>
      <c r="E203" t="s">
        <v>16</v>
      </c>
      <c r="F203" t="s">
        <v>46</v>
      </c>
      <c r="G203">
        <v>1</v>
      </c>
      <c r="H203">
        <v>892.88</v>
      </c>
      <c r="I203">
        <v>892.88</v>
      </c>
      <c r="J203">
        <v>260</v>
      </c>
      <c r="K203">
        <v>4</v>
      </c>
      <c r="L203" t="s">
        <v>18</v>
      </c>
      <c r="M203">
        <f>(Table1[[#This Row],[Current_Stock]]*Table1[[#This Row],[Unit_Price]])</f>
        <v>232148.8</v>
      </c>
      <c r="N203" s="12">
        <f>DATE(YEAR(Table1[[#This Row],[Order_Date]]),MONTH(Table1[[#This Row],[Order_Date]]),1)</f>
        <v>45352</v>
      </c>
    </row>
    <row r="204" spans="1:14">
      <c r="A204" t="s">
        <v>551</v>
      </c>
      <c r="B204" t="s">
        <v>51</v>
      </c>
      <c r="C204" t="s">
        <v>52</v>
      </c>
      <c r="D204" t="s">
        <v>53</v>
      </c>
      <c r="E204" t="s">
        <v>282</v>
      </c>
      <c r="F204" t="s">
        <v>46</v>
      </c>
      <c r="G204">
        <v>4</v>
      </c>
      <c r="H204">
        <v>990.37</v>
      </c>
      <c r="I204">
        <v>3961.48</v>
      </c>
      <c r="J204">
        <v>424</v>
      </c>
      <c r="K204">
        <v>4</v>
      </c>
      <c r="L204" t="s">
        <v>18</v>
      </c>
      <c r="M204">
        <f>(Table1[[#This Row],[Current_Stock]]*Table1[[#This Row],[Unit_Price]])</f>
        <v>419916.88</v>
      </c>
      <c r="N204" s="12">
        <f>DATE(YEAR(Table1[[#This Row],[Order_Date]]),MONTH(Table1[[#This Row],[Order_Date]]),1)</f>
        <v>45108</v>
      </c>
    </row>
    <row r="205" spans="1:14">
      <c r="A205" t="s">
        <v>552</v>
      </c>
      <c r="B205" t="s">
        <v>31</v>
      </c>
      <c r="C205" t="s">
        <v>32</v>
      </c>
      <c r="D205" t="s">
        <v>33</v>
      </c>
      <c r="E205" t="s">
        <v>113</v>
      </c>
      <c r="F205" t="s">
        <v>29</v>
      </c>
      <c r="G205">
        <v>8</v>
      </c>
      <c r="H205">
        <v>4611.01</v>
      </c>
      <c r="I205">
        <v>36888.080000000002</v>
      </c>
      <c r="J205">
        <v>146</v>
      </c>
      <c r="K205">
        <v>4</v>
      </c>
      <c r="L205" t="s">
        <v>18</v>
      </c>
      <c r="M205">
        <f>(Table1[[#This Row],[Current_Stock]]*Table1[[#This Row],[Unit_Price]])</f>
        <v>673207.46000000008</v>
      </c>
      <c r="N205" s="12">
        <f>DATE(YEAR(Table1[[#This Row],[Order_Date]]),MONTH(Table1[[#This Row],[Order_Date]]),1)</f>
        <v>45444</v>
      </c>
    </row>
    <row r="206" spans="1:14">
      <c r="A206" t="s">
        <v>553</v>
      </c>
      <c r="B206" t="s">
        <v>460</v>
      </c>
      <c r="C206" t="s">
        <v>461</v>
      </c>
      <c r="D206" t="s">
        <v>84</v>
      </c>
      <c r="E206" t="s">
        <v>243</v>
      </c>
      <c r="F206" t="s">
        <v>17</v>
      </c>
      <c r="G206">
        <v>20</v>
      </c>
      <c r="H206">
        <v>1559.51</v>
      </c>
      <c r="I206">
        <v>31190.2</v>
      </c>
      <c r="J206">
        <v>90</v>
      </c>
      <c r="K206">
        <v>9</v>
      </c>
      <c r="L206" t="s">
        <v>18</v>
      </c>
      <c r="M206">
        <f>(Table1[[#This Row],[Current_Stock]]*Table1[[#This Row],[Unit_Price]])</f>
        <v>140355.9</v>
      </c>
      <c r="N206" s="12">
        <f>DATE(YEAR(Table1[[#This Row],[Order_Date]]),MONTH(Table1[[#This Row],[Order_Date]]),1)</f>
        <v>45444</v>
      </c>
    </row>
    <row r="207" spans="1:14">
      <c r="A207" t="s">
        <v>554</v>
      </c>
      <c r="B207" t="s">
        <v>555</v>
      </c>
      <c r="C207" t="s">
        <v>556</v>
      </c>
      <c r="D207" t="s">
        <v>96</v>
      </c>
      <c r="E207" t="s">
        <v>28</v>
      </c>
      <c r="F207" t="s">
        <v>40</v>
      </c>
      <c r="G207">
        <v>3</v>
      </c>
      <c r="H207">
        <v>1620.25</v>
      </c>
      <c r="I207">
        <v>4860.75</v>
      </c>
      <c r="J207">
        <v>545</v>
      </c>
      <c r="K207">
        <v>6</v>
      </c>
      <c r="L207" t="s">
        <v>55</v>
      </c>
      <c r="M207">
        <f>(Table1[[#This Row],[Current_Stock]]*Table1[[#This Row],[Unit_Price]])</f>
        <v>883036.25</v>
      </c>
      <c r="N207" s="12">
        <f>DATE(YEAR(Table1[[#This Row],[Order_Date]]),MONTH(Table1[[#This Row],[Order_Date]]),1)</f>
        <v>45231</v>
      </c>
    </row>
    <row r="208" spans="1:14">
      <c r="A208" t="s">
        <v>337</v>
      </c>
      <c r="B208" t="s">
        <v>264</v>
      </c>
      <c r="C208" t="s">
        <v>265</v>
      </c>
      <c r="D208" t="s">
        <v>22</v>
      </c>
      <c r="E208" t="s">
        <v>160</v>
      </c>
      <c r="F208" t="s">
        <v>60</v>
      </c>
      <c r="G208">
        <v>20</v>
      </c>
      <c r="H208">
        <v>3915.84</v>
      </c>
      <c r="I208">
        <v>78316.800000000003</v>
      </c>
      <c r="J208">
        <v>68</v>
      </c>
      <c r="K208">
        <v>9</v>
      </c>
      <c r="L208" t="s">
        <v>105</v>
      </c>
      <c r="M208">
        <f>(Table1[[#This Row],[Current_Stock]]*Table1[[#This Row],[Unit_Price]])</f>
        <v>266277.12</v>
      </c>
      <c r="N208" s="12">
        <f>DATE(YEAR(Table1[[#This Row],[Order_Date]]),MONTH(Table1[[#This Row],[Order_Date]]),1)</f>
        <v>45536</v>
      </c>
    </row>
    <row r="209" spans="1:14">
      <c r="A209" t="s">
        <v>557</v>
      </c>
      <c r="B209" t="s">
        <v>209</v>
      </c>
      <c r="C209" t="s">
        <v>210</v>
      </c>
      <c r="D209" t="s">
        <v>38</v>
      </c>
      <c r="E209" t="s">
        <v>167</v>
      </c>
      <c r="F209" t="s">
        <v>29</v>
      </c>
      <c r="G209">
        <v>8</v>
      </c>
      <c r="H209">
        <v>2767.77</v>
      </c>
      <c r="I209">
        <v>22142.16</v>
      </c>
      <c r="J209">
        <v>135</v>
      </c>
      <c r="K209">
        <v>5</v>
      </c>
      <c r="L209" t="s">
        <v>18</v>
      </c>
      <c r="M209">
        <f>(Table1[[#This Row],[Current_Stock]]*Table1[[#This Row],[Unit_Price]])</f>
        <v>373648.95</v>
      </c>
      <c r="N209" s="12">
        <f>DATE(YEAR(Table1[[#This Row],[Order_Date]]),MONTH(Table1[[#This Row],[Order_Date]]),1)</f>
        <v>45627</v>
      </c>
    </row>
    <row r="210" spans="1:14">
      <c r="A210" t="s">
        <v>558</v>
      </c>
      <c r="B210" t="s">
        <v>559</v>
      </c>
      <c r="C210" t="s">
        <v>560</v>
      </c>
      <c r="D210" t="s">
        <v>183</v>
      </c>
      <c r="E210" t="s">
        <v>16</v>
      </c>
      <c r="F210" t="s">
        <v>60</v>
      </c>
      <c r="G210">
        <v>12</v>
      </c>
      <c r="H210">
        <v>2513.0100000000002</v>
      </c>
      <c r="I210">
        <v>30156.12</v>
      </c>
      <c r="J210">
        <v>215</v>
      </c>
      <c r="K210">
        <v>12</v>
      </c>
      <c r="L210" t="s">
        <v>18</v>
      </c>
      <c r="M210">
        <f>(Table1[[#This Row],[Current_Stock]]*Table1[[#This Row],[Unit_Price]])</f>
        <v>540297.15</v>
      </c>
      <c r="N210" s="12">
        <f>DATE(YEAR(Table1[[#This Row],[Order_Date]]),MONTH(Table1[[#This Row],[Order_Date]]),1)</f>
        <v>45505</v>
      </c>
    </row>
    <row r="211" spans="1:14">
      <c r="A211" t="s">
        <v>561</v>
      </c>
      <c r="B211" t="s">
        <v>562</v>
      </c>
      <c r="C211" t="s">
        <v>563</v>
      </c>
      <c r="D211" t="s">
        <v>44</v>
      </c>
      <c r="E211" t="s">
        <v>113</v>
      </c>
      <c r="F211" t="s">
        <v>40</v>
      </c>
      <c r="G211">
        <v>33</v>
      </c>
      <c r="H211">
        <v>1501.16</v>
      </c>
      <c r="I211">
        <v>49538.28</v>
      </c>
      <c r="J211">
        <v>49</v>
      </c>
      <c r="K211">
        <v>5</v>
      </c>
      <c r="L211" t="s">
        <v>105</v>
      </c>
      <c r="M211">
        <f>(Table1[[#This Row],[Current_Stock]]*Table1[[#This Row],[Unit_Price]])</f>
        <v>73556.840000000011</v>
      </c>
      <c r="N211" s="12">
        <f>DATE(YEAR(Table1[[#This Row],[Order_Date]]),MONTH(Table1[[#This Row],[Order_Date]]),1)</f>
        <v>45078</v>
      </c>
    </row>
    <row r="212" spans="1:14">
      <c r="A212" t="s">
        <v>564</v>
      </c>
      <c r="B212" t="s">
        <v>114</v>
      </c>
      <c r="C212" t="s">
        <v>115</v>
      </c>
      <c r="D212" t="s">
        <v>33</v>
      </c>
      <c r="E212" t="s">
        <v>211</v>
      </c>
      <c r="F212" t="s">
        <v>29</v>
      </c>
      <c r="G212">
        <v>23</v>
      </c>
      <c r="H212">
        <v>3723.83</v>
      </c>
      <c r="I212">
        <v>85648.09</v>
      </c>
      <c r="J212">
        <v>173</v>
      </c>
      <c r="K212">
        <v>13</v>
      </c>
      <c r="L212" t="s">
        <v>18</v>
      </c>
      <c r="M212">
        <f>(Table1[[#This Row],[Current_Stock]]*Table1[[#This Row],[Unit_Price]])</f>
        <v>644222.59</v>
      </c>
      <c r="N212" s="12">
        <f>DATE(YEAR(Table1[[#This Row],[Order_Date]]),MONTH(Table1[[#This Row],[Order_Date]]),1)</f>
        <v>45505</v>
      </c>
    </row>
    <row r="213" spans="1:14">
      <c r="A213" t="s">
        <v>565</v>
      </c>
      <c r="B213" t="s">
        <v>566</v>
      </c>
      <c r="C213" t="s">
        <v>567</v>
      </c>
      <c r="D213" t="s">
        <v>15</v>
      </c>
      <c r="E213" t="s">
        <v>34</v>
      </c>
      <c r="F213" t="s">
        <v>46</v>
      </c>
      <c r="G213">
        <v>8</v>
      </c>
      <c r="H213">
        <v>463.98</v>
      </c>
      <c r="I213">
        <v>3711.84</v>
      </c>
      <c r="J213">
        <v>100</v>
      </c>
      <c r="K213">
        <v>8</v>
      </c>
      <c r="L213" t="s">
        <v>18</v>
      </c>
      <c r="M213">
        <f>(Table1[[#This Row],[Current_Stock]]*Table1[[#This Row],[Unit_Price]])</f>
        <v>46398</v>
      </c>
      <c r="N213" s="12">
        <f>DATE(YEAR(Table1[[#This Row],[Order_Date]]),MONTH(Table1[[#This Row],[Order_Date]]),1)</f>
        <v>44958</v>
      </c>
    </row>
    <row r="214" spans="1:14">
      <c r="A214" t="s">
        <v>568</v>
      </c>
      <c r="B214" t="s">
        <v>569</v>
      </c>
      <c r="C214" t="s">
        <v>570</v>
      </c>
      <c r="D214" t="s">
        <v>27</v>
      </c>
      <c r="E214" t="s">
        <v>113</v>
      </c>
      <c r="F214" t="s">
        <v>60</v>
      </c>
      <c r="G214">
        <v>10</v>
      </c>
      <c r="H214">
        <v>4227.46</v>
      </c>
      <c r="I214">
        <v>42274.6</v>
      </c>
      <c r="J214">
        <v>516</v>
      </c>
      <c r="K214">
        <v>13</v>
      </c>
      <c r="L214" t="s">
        <v>18</v>
      </c>
      <c r="M214">
        <f>(Table1[[#This Row],[Current_Stock]]*Table1[[#This Row],[Unit_Price]])</f>
        <v>2181369.36</v>
      </c>
      <c r="N214" s="12">
        <f>DATE(YEAR(Table1[[#This Row],[Order_Date]]),MONTH(Table1[[#This Row],[Order_Date]]),1)</f>
        <v>45078</v>
      </c>
    </row>
    <row r="215" spans="1:14">
      <c r="A215" t="s">
        <v>571</v>
      </c>
      <c r="B215" t="s">
        <v>572</v>
      </c>
      <c r="C215" t="s">
        <v>573</v>
      </c>
      <c r="D215" t="s">
        <v>44</v>
      </c>
      <c r="E215" t="s">
        <v>167</v>
      </c>
      <c r="F215" t="s">
        <v>17</v>
      </c>
      <c r="G215">
        <v>35</v>
      </c>
      <c r="H215">
        <v>1937.29</v>
      </c>
      <c r="I215">
        <v>67805.149999999994</v>
      </c>
      <c r="J215">
        <v>52</v>
      </c>
      <c r="K215">
        <v>2</v>
      </c>
      <c r="L215" t="s">
        <v>18</v>
      </c>
      <c r="M215">
        <f>(Table1[[#This Row],[Current_Stock]]*Table1[[#This Row],[Unit_Price]])</f>
        <v>100739.08</v>
      </c>
      <c r="N215" s="12">
        <f>DATE(YEAR(Table1[[#This Row],[Order_Date]]),MONTH(Table1[[#This Row],[Order_Date]]),1)</f>
        <v>45139</v>
      </c>
    </row>
    <row r="216" spans="1:14">
      <c r="A216" t="s">
        <v>574</v>
      </c>
      <c r="B216" t="s">
        <v>347</v>
      </c>
      <c r="C216" t="s">
        <v>348</v>
      </c>
      <c r="D216" t="s">
        <v>53</v>
      </c>
      <c r="E216" t="s">
        <v>73</v>
      </c>
      <c r="F216" t="s">
        <v>60</v>
      </c>
      <c r="G216">
        <v>4</v>
      </c>
      <c r="H216">
        <v>613.98</v>
      </c>
      <c r="I216">
        <v>2455.92</v>
      </c>
      <c r="J216">
        <v>551</v>
      </c>
      <c r="K216">
        <v>7</v>
      </c>
      <c r="L216" t="s">
        <v>18</v>
      </c>
      <c r="M216">
        <f>(Table1[[#This Row],[Current_Stock]]*Table1[[#This Row],[Unit_Price]])</f>
        <v>338302.98</v>
      </c>
      <c r="N216" s="12">
        <f>DATE(YEAR(Table1[[#This Row],[Order_Date]]),MONTH(Table1[[#This Row],[Order_Date]]),1)</f>
        <v>45292</v>
      </c>
    </row>
    <row r="217" spans="1:14">
      <c r="A217" t="s">
        <v>366</v>
      </c>
      <c r="B217" t="s">
        <v>453</v>
      </c>
      <c r="C217" t="s">
        <v>454</v>
      </c>
      <c r="D217" t="s">
        <v>15</v>
      </c>
      <c r="E217" t="s">
        <v>28</v>
      </c>
      <c r="F217" t="s">
        <v>46</v>
      </c>
      <c r="G217">
        <v>20</v>
      </c>
      <c r="H217">
        <v>297.85000000000002</v>
      </c>
      <c r="I217">
        <v>5957</v>
      </c>
      <c r="J217">
        <v>147</v>
      </c>
      <c r="K217">
        <v>5</v>
      </c>
      <c r="L217" t="s">
        <v>18</v>
      </c>
      <c r="M217">
        <f>(Table1[[#This Row],[Current_Stock]]*Table1[[#This Row],[Unit_Price]])</f>
        <v>43783.950000000004</v>
      </c>
      <c r="N217" s="12">
        <f>DATE(YEAR(Table1[[#This Row],[Order_Date]]),MONTH(Table1[[#This Row],[Order_Date]]),1)</f>
        <v>45292</v>
      </c>
    </row>
    <row r="218" spans="1:14">
      <c r="A218" t="s">
        <v>575</v>
      </c>
      <c r="B218" t="s">
        <v>151</v>
      </c>
      <c r="C218" t="s">
        <v>152</v>
      </c>
      <c r="D218" t="s">
        <v>53</v>
      </c>
      <c r="E218" t="s">
        <v>23</v>
      </c>
      <c r="F218" t="s">
        <v>46</v>
      </c>
      <c r="G218">
        <v>4</v>
      </c>
      <c r="H218">
        <v>3799.26</v>
      </c>
      <c r="I218">
        <v>15197.04</v>
      </c>
      <c r="J218">
        <v>311</v>
      </c>
      <c r="K218">
        <v>10</v>
      </c>
      <c r="L218" t="s">
        <v>55</v>
      </c>
      <c r="M218">
        <f>(Table1[[#This Row],[Current_Stock]]*Table1[[#This Row],[Unit_Price]])</f>
        <v>1181569.8600000001</v>
      </c>
      <c r="N218" s="12">
        <f>DATE(YEAR(Table1[[#This Row],[Order_Date]]),MONTH(Table1[[#This Row],[Order_Date]]),1)</f>
        <v>45352</v>
      </c>
    </row>
    <row r="219" spans="1:14">
      <c r="A219" t="s">
        <v>534</v>
      </c>
      <c r="B219" t="s">
        <v>305</v>
      </c>
      <c r="C219" t="s">
        <v>306</v>
      </c>
      <c r="D219" t="s">
        <v>22</v>
      </c>
      <c r="E219" t="s">
        <v>28</v>
      </c>
      <c r="F219" t="s">
        <v>60</v>
      </c>
      <c r="G219">
        <v>48</v>
      </c>
      <c r="H219">
        <v>1507.9</v>
      </c>
      <c r="I219">
        <v>72379.199999999997</v>
      </c>
      <c r="J219">
        <v>81</v>
      </c>
      <c r="K219">
        <v>7</v>
      </c>
      <c r="L219" t="s">
        <v>18</v>
      </c>
      <c r="M219">
        <f>(Table1[[#This Row],[Current_Stock]]*Table1[[#This Row],[Unit_Price]])</f>
        <v>122139.90000000001</v>
      </c>
      <c r="N219" s="12">
        <f>DATE(YEAR(Table1[[#This Row],[Order_Date]]),MONTH(Table1[[#This Row],[Order_Date]]),1)</f>
        <v>44986</v>
      </c>
    </row>
    <row r="220" spans="1:14">
      <c r="A220" t="s">
        <v>576</v>
      </c>
      <c r="B220" t="s">
        <v>577</v>
      </c>
      <c r="C220" t="s">
        <v>578</v>
      </c>
      <c r="D220" t="s">
        <v>53</v>
      </c>
      <c r="E220" t="s">
        <v>23</v>
      </c>
      <c r="F220" t="s">
        <v>60</v>
      </c>
      <c r="G220">
        <v>3</v>
      </c>
      <c r="H220">
        <v>2346.7600000000002</v>
      </c>
      <c r="I220">
        <v>7040.28</v>
      </c>
      <c r="J220">
        <v>570</v>
      </c>
      <c r="K220">
        <v>8</v>
      </c>
      <c r="L220" t="s">
        <v>18</v>
      </c>
      <c r="M220">
        <f>(Table1[[#This Row],[Current_Stock]]*Table1[[#This Row],[Unit_Price]])</f>
        <v>1337653.2000000002</v>
      </c>
      <c r="N220" s="12">
        <f>DATE(YEAR(Table1[[#This Row],[Order_Date]]),MONTH(Table1[[#This Row],[Order_Date]]),1)</f>
        <v>45536</v>
      </c>
    </row>
    <row r="221" spans="1:14">
      <c r="A221" t="s">
        <v>579</v>
      </c>
      <c r="B221" t="s">
        <v>580</v>
      </c>
      <c r="C221" t="s">
        <v>581</v>
      </c>
      <c r="D221" t="s">
        <v>27</v>
      </c>
      <c r="E221" t="s">
        <v>89</v>
      </c>
      <c r="F221" t="s">
        <v>40</v>
      </c>
      <c r="G221">
        <v>2</v>
      </c>
      <c r="H221">
        <v>4649.38</v>
      </c>
      <c r="I221">
        <v>9298.76</v>
      </c>
      <c r="J221">
        <v>494</v>
      </c>
      <c r="K221">
        <v>10</v>
      </c>
      <c r="L221" t="s">
        <v>18</v>
      </c>
      <c r="M221">
        <f>(Table1[[#This Row],[Current_Stock]]*Table1[[#This Row],[Unit_Price]])</f>
        <v>2296793.7200000002</v>
      </c>
      <c r="N221" s="12">
        <f>DATE(YEAR(Table1[[#This Row],[Order_Date]]),MONTH(Table1[[#This Row],[Order_Date]]),1)</f>
        <v>45597</v>
      </c>
    </row>
    <row r="222" spans="1:14">
      <c r="A222" t="s">
        <v>582</v>
      </c>
      <c r="B222" t="s">
        <v>216</v>
      </c>
      <c r="C222" t="s">
        <v>217</v>
      </c>
      <c r="D222" t="s">
        <v>27</v>
      </c>
      <c r="E222" t="s">
        <v>330</v>
      </c>
      <c r="F222" t="s">
        <v>46</v>
      </c>
      <c r="G222">
        <v>9</v>
      </c>
      <c r="H222">
        <v>1697.79</v>
      </c>
      <c r="I222">
        <v>15280.11</v>
      </c>
      <c r="J222">
        <v>303</v>
      </c>
      <c r="K222">
        <v>2</v>
      </c>
      <c r="L222" t="s">
        <v>55</v>
      </c>
      <c r="M222">
        <f>(Table1[[#This Row],[Current_Stock]]*Table1[[#This Row],[Unit_Price]])</f>
        <v>514430.37</v>
      </c>
      <c r="N222" s="12">
        <f>DATE(YEAR(Table1[[#This Row],[Order_Date]]),MONTH(Table1[[#This Row],[Order_Date]]),1)</f>
        <v>45627</v>
      </c>
    </row>
    <row r="223" spans="1:14">
      <c r="A223" t="s">
        <v>583</v>
      </c>
      <c r="B223" t="s">
        <v>584</v>
      </c>
      <c r="C223" t="s">
        <v>585</v>
      </c>
      <c r="D223" t="s">
        <v>22</v>
      </c>
      <c r="E223" t="s">
        <v>113</v>
      </c>
      <c r="F223" t="s">
        <v>17</v>
      </c>
      <c r="G223">
        <v>49</v>
      </c>
      <c r="H223">
        <v>17537.990000000002</v>
      </c>
      <c r="I223">
        <v>859361.51</v>
      </c>
      <c r="J223">
        <v>81</v>
      </c>
      <c r="K223">
        <v>12</v>
      </c>
      <c r="L223" t="s">
        <v>105</v>
      </c>
      <c r="M223">
        <f>(Table1[[#This Row],[Current_Stock]]*Table1[[#This Row],[Unit_Price]])</f>
        <v>1420577.1900000002</v>
      </c>
      <c r="N223" s="12">
        <f>DATE(YEAR(Table1[[#This Row],[Order_Date]]),MONTH(Table1[[#This Row],[Order_Date]]),1)</f>
        <v>45474</v>
      </c>
    </row>
    <row r="224" spans="1:14">
      <c r="A224" t="s">
        <v>586</v>
      </c>
      <c r="B224" t="s">
        <v>587</v>
      </c>
      <c r="C224" t="s">
        <v>588</v>
      </c>
      <c r="D224" t="s">
        <v>44</v>
      </c>
      <c r="E224" t="s">
        <v>80</v>
      </c>
      <c r="F224" t="s">
        <v>29</v>
      </c>
      <c r="G224">
        <v>47</v>
      </c>
      <c r="H224">
        <v>115.66</v>
      </c>
      <c r="I224">
        <v>5436.02</v>
      </c>
      <c r="J224">
        <v>53</v>
      </c>
      <c r="K224">
        <v>8</v>
      </c>
      <c r="L224" t="s">
        <v>105</v>
      </c>
      <c r="M224">
        <f>(Table1[[#This Row],[Current_Stock]]*Table1[[#This Row],[Unit_Price]])</f>
        <v>6129.98</v>
      </c>
      <c r="N224" s="12">
        <f>DATE(YEAR(Table1[[#This Row],[Order_Date]]),MONTH(Table1[[#This Row],[Order_Date]]),1)</f>
        <v>45383</v>
      </c>
    </row>
    <row r="225" spans="1:14">
      <c r="A225" t="s">
        <v>589</v>
      </c>
      <c r="B225" t="s">
        <v>590</v>
      </c>
      <c r="C225" t="s">
        <v>591</v>
      </c>
      <c r="D225" t="s">
        <v>15</v>
      </c>
      <c r="E225" t="s">
        <v>89</v>
      </c>
      <c r="F225" t="s">
        <v>40</v>
      </c>
      <c r="G225">
        <v>17</v>
      </c>
      <c r="H225">
        <v>204.97</v>
      </c>
      <c r="I225">
        <v>3484.49</v>
      </c>
      <c r="J225">
        <v>142</v>
      </c>
      <c r="K225">
        <v>9</v>
      </c>
      <c r="L225" t="s">
        <v>18</v>
      </c>
      <c r="M225">
        <f>(Table1[[#This Row],[Current_Stock]]*Table1[[#This Row],[Unit_Price]])</f>
        <v>29105.74</v>
      </c>
      <c r="N225" s="12">
        <f>DATE(YEAR(Table1[[#This Row],[Order_Date]]),MONTH(Table1[[#This Row],[Order_Date]]),1)</f>
        <v>45413</v>
      </c>
    </row>
    <row r="226" spans="1:14">
      <c r="A226" t="s">
        <v>507</v>
      </c>
      <c r="B226" t="s">
        <v>517</v>
      </c>
      <c r="C226" t="s">
        <v>518</v>
      </c>
      <c r="D226" t="s">
        <v>38</v>
      </c>
      <c r="E226" t="s">
        <v>184</v>
      </c>
      <c r="F226" t="s">
        <v>60</v>
      </c>
      <c r="G226">
        <v>13</v>
      </c>
      <c r="H226">
        <v>1930.51</v>
      </c>
      <c r="I226">
        <v>25096.63</v>
      </c>
      <c r="J226">
        <v>244</v>
      </c>
      <c r="K226">
        <v>11</v>
      </c>
      <c r="L226" t="s">
        <v>18</v>
      </c>
      <c r="M226">
        <f>(Table1[[#This Row],[Current_Stock]]*Table1[[#This Row],[Unit_Price]])</f>
        <v>471044.44</v>
      </c>
      <c r="N226" s="12">
        <f>DATE(YEAR(Table1[[#This Row],[Order_Date]]),MONTH(Table1[[#This Row],[Order_Date]]),1)</f>
        <v>45200</v>
      </c>
    </row>
    <row r="227" spans="1:14">
      <c r="A227" t="s">
        <v>592</v>
      </c>
      <c r="B227" t="s">
        <v>566</v>
      </c>
      <c r="C227" t="s">
        <v>567</v>
      </c>
      <c r="D227" t="s">
        <v>15</v>
      </c>
      <c r="E227" t="s">
        <v>54</v>
      </c>
      <c r="F227" t="s">
        <v>17</v>
      </c>
      <c r="G227">
        <v>16</v>
      </c>
      <c r="H227">
        <v>74.900000000000006</v>
      </c>
      <c r="I227">
        <v>1198.4000000000001</v>
      </c>
      <c r="J227">
        <v>185</v>
      </c>
      <c r="K227">
        <v>5</v>
      </c>
      <c r="L227" t="s">
        <v>18</v>
      </c>
      <c r="M227">
        <f>(Table1[[#This Row],[Current_Stock]]*Table1[[#This Row],[Unit_Price]])</f>
        <v>13856.500000000002</v>
      </c>
      <c r="N227" s="12">
        <f>DATE(YEAR(Table1[[#This Row],[Order_Date]]),MONTH(Table1[[#This Row],[Order_Date]]),1)</f>
        <v>45413</v>
      </c>
    </row>
    <row r="228" spans="1:14">
      <c r="A228" t="s">
        <v>593</v>
      </c>
      <c r="B228" t="s">
        <v>594</v>
      </c>
      <c r="C228" t="s">
        <v>595</v>
      </c>
      <c r="D228" t="s">
        <v>22</v>
      </c>
      <c r="E228" t="s">
        <v>189</v>
      </c>
      <c r="F228" t="s">
        <v>29</v>
      </c>
      <c r="G228">
        <v>44</v>
      </c>
      <c r="H228">
        <v>7942.11</v>
      </c>
      <c r="I228">
        <v>349452.84</v>
      </c>
      <c r="J228">
        <v>108</v>
      </c>
      <c r="K228">
        <v>4</v>
      </c>
      <c r="L228" t="s">
        <v>105</v>
      </c>
      <c r="M228">
        <f>(Table1[[#This Row],[Current_Stock]]*Table1[[#This Row],[Unit_Price]])</f>
        <v>857747.88</v>
      </c>
      <c r="N228" s="12">
        <f>DATE(YEAR(Table1[[#This Row],[Order_Date]]),MONTH(Table1[[#This Row],[Order_Date]]),1)</f>
        <v>45261</v>
      </c>
    </row>
    <row r="229" spans="1:14">
      <c r="A229" t="s">
        <v>596</v>
      </c>
      <c r="B229" t="s">
        <v>590</v>
      </c>
      <c r="C229" t="s">
        <v>591</v>
      </c>
      <c r="D229" t="s">
        <v>15</v>
      </c>
      <c r="E229" t="s">
        <v>251</v>
      </c>
      <c r="F229" t="s">
        <v>17</v>
      </c>
      <c r="G229">
        <v>24</v>
      </c>
      <c r="H229">
        <v>375.4</v>
      </c>
      <c r="I229">
        <v>9009.6</v>
      </c>
      <c r="J229">
        <v>85</v>
      </c>
      <c r="K229">
        <v>9</v>
      </c>
      <c r="L229" t="s">
        <v>18</v>
      </c>
      <c r="M229">
        <f>(Table1[[#This Row],[Current_Stock]]*Table1[[#This Row],[Unit_Price]])</f>
        <v>31908.999999999996</v>
      </c>
      <c r="N229" s="12">
        <f>DATE(YEAR(Table1[[#This Row],[Order_Date]]),MONTH(Table1[[#This Row],[Order_Date]]),1)</f>
        <v>45413</v>
      </c>
    </row>
    <row r="230" spans="1:14">
      <c r="A230" t="s">
        <v>597</v>
      </c>
      <c r="B230" t="s">
        <v>225</v>
      </c>
      <c r="C230" t="s">
        <v>226</v>
      </c>
      <c r="D230" t="s">
        <v>183</v>
      </c>
      <c r="E230" t="s">
        <v>34</v>
      </c>
      <c r="F230" t="s">
        <v>29</v>
      </c>
      <c r="G230">
        <v>10</v>
      </c>
      <c r="H230">
        <v>4804.8</v>
      </c>
      <c r="I230">
        <v>48048</v>
      </c>
      <c r="J230">
        <v>230</v>
      </c>
      <c r="K230">
        <v>10</v>
      </c>
      <c r="L230" t="s">
        <v>18</v>
      </c>
      <c r="M230">
        <f>(Table1[[#This Row],[Current_Stock]]*Table1[[#This Row],[Unit_Price]])</f>
        <v>1105104</v>
      </c>
      <c r="N230" s="12">
        <f>DATE(YEAR(Table1[[#This Row],[Order_Date]]),MONTH(Table1[[#This Row],[Order_Date]]),1)</f>
        <v>45200</v>
      </c>
    </row>
    <row r="231" spans="1:14">
      <c r="A231" t="s">
        <v>598</v>
      </c>
      <c r="B231" t="s">
        <v>469</v>
      </c>
      <c r="C231" t="s">
        <v>470</v>
      </c>
      <c r="D231" t="s">
        <v>27</v>
      </c>
      <c r="E231" t="s">
        <v>54</v>
      </c>
      <c r="F231" t="s">
        <v>46</v>
      </c>
      <c r="G231">
        <v>4</v>
      </c>
      <c r="H231">
        <v>1592.91</v>
      </c>
      <c r="I231">
        <v>6371.64</v>
      </c>
      <c r="J231">
        <v>565</v>
      </c>
      <c r="K231">
        <v>5</v>
      </c>
      <c r="L231" t="s">
        <v>55</v>
      </c>
      <c r="M231">
        <f>(Table1[[#This Row],[Current_Stock]]*Table1[[#This Row],[Unit_Price]])</f>
        <v>899994.15</v>
      </c>
      <c r="N231" s="12">
        <f>DATE(YEAR(Table1[[#This Row],[Order_Date]]),MONTH(Table1[[#This Row],[Order_Date]]),1)</f>
        <v>45139</v>
      </c>
    </row>
    <row r="232" spans="1:14">
      <c r="A232" t="s">
        <v>599</v>
      </c>
      <c r="B232" t="s">
        <v>353</v>
      </c>
      <c r="C232" t="s">
        <v>354</v>
      </c>
      <c r="D232" t="s">
        <v>84</v>
      </c>
      <c r="E232" t="s">
        <v>330</v>
      </c>
      <c r="F232" t="s">
        <v>46</v>
      </c>
      <c r="G232">
        <v>16</v>
      </c>
      <c r="H232">
        <v>8446.66</v>
      </c>
      <c r="I232">
        <v>135146.56</v>
      </c>
      <c r="J232">
        <v>234</v>
      </c>
      <c r="K232">
        <v>5</v>
      </c>
      <c r="L232" t="s">
        <v>18</v>
      </c>
      <c r="M232">
        <f>(Table1[[#This Row],[Current_Stock]]*Table1[[#This Row],[Unit_Price]])</f>
        <v>1976518.44</v>
      </c>
      <c r="N232" s="12">
        <f>DATE(YEAR(Table1[[#This Row],[Order_Date]]),MONTH(Table1[[#This Row],[Order_Date]]),1)</f>
        <v>45200</v>
      </c>
    </row>
    <row r="233" spans="1:14">
      <c r="A233" t="s">
        <v>600</v>
      </c>
      <c r="B233" t="s">
        <v>601</v>
      </c>
      <c r="C233" t="s">
        <v>602</v>
      </c>
      <c r="D233" t="s">
        <v>84</v>
      </c>
      <c r="E233" t="s">
        <v>85</v>
      </c>
      <c r="F233" t="s">
        <v>17</v>
      </c>
      <c r="G233">
        <v>9</v>
      </c>
      <c r="H233">
        <v>11394.97</v>
      </c>
      <c r="I233">
        <v>102554.73</v>
      </c>
      <c r="J233">
        <v>131</v>
      </c>
      <c r="K233">
        <v>3</v>
      </c>
      <c r="L233" t="s">
        <v>18</v>
      </c>
      <c r="M233">
        <f>(Table1[[#This Row],[Current_Stock]]*Table1[[#This Row],[Unit_Price]])</f>
        <v>1492741.0699999998</v>
      </c>
      <c r="N233" s="12">
        <f>DATE(YEAR(Table1[[#This Row],[Order_Date]]),MONTH(Table1[[#This Row],[Order_Date]]),1)</f>
        <v>45139</v>
      </c>
    </row>
    <row r="234" spans="1:14">
      <c r="A234" t="s">
        <v>603</v>
      </c>
      <c r="B234" t="s">
        <v>513</v>
      </c>
      <c r="C234" t="s">
        <v>514</v>
      </c>
      <c r="D234" t="s">
        <v>96</v>
      </c>
      <c r="E234" t="s">
        <v>282</v>
      </c>
      <c r="F234" t="s">
        <v>46</v>
      </c>
      <c r="G234">
        <v>6</v>
      </c>
      <c r="H234">
        <v>4416.24</v>
      </c>
      <c r="I234">
        <v>26497.439999999999</v>
      </c>
      <c r="J234">
        <v>458</v>
      </c>
      <c r="K234">
        <v>13</v>
      </c>
      <c r="L234" t="s">
        <v>55</v>
      </c>
      <c r="M234">
        <f>(Table1[[#This Row],[Current_Stock]]*Table1[[#This Row],[Unit_Price]])</f>
        <v>2022637.92</v>
      </c>
      <c r="N234" s="12">
        <f>DATE(YEAR(Table1[[#This Row],[Order_Date]]),MONTH(Table1[[#This Row],[Order_Date]]),1)</f>
        <v>45383</v>
      </c>
    </row>
    <row r="235" spans="1:14">
      <c r="A235" t="s">
        <v>56</v>
      </c>
      <c r="B235" t="s">
        <v>569</v>
      </c>
      <c r="C235" t="s">
        <v>570</v>
      </c>
      <c r="D235" t="s">
        <v>27</v>
      </c>
      <c r="E235" t="s">
        <v>59</v>
      </c>
      <c r="F235" t="s">
        <v>46</v>
      </c>
      <c r="G235">
        <v>3</v>
      </c>
      <c r="H235">
        <v>1673.69</v>
      </c>
      <c r="I235">
        <v>5021.07</v>
      </c>
      <c r="J235">
        <v>597</v>
      </c>
      <c r="K235">
        <v>9</v>
      </c>
      <c r="L235" t="s">
        <v>18</v>
      </c>
      <c r="M235">
        <f>(Table1[[#This Row],[Current_Stock]]*Table1[[#This Row],[Unit_Price]])</f>
        <v>999192.93</v>
      </c>
      <c r="N235" s="12">
        <f>DATE(YEAR(Table1[[#This Row],[Order_Date]]),MONTH(Table1[[#This Row],[Order_Date]]),1)</f>
        <v>45413</v>
      </c>
    </row>
    <row r="236" spans="1:14">
      <c r="A236" t="s">
        <v>468</v>
      </c>
      <c r="B236" t="s">
        <v>604</v>
      </c>
      <c r="C236" t="s">
        <v>605</v>
      </c>
      <c r="D236" t="s">
        <v>27</v>
      </c>
      <c r="E236" t="s">
        <v>153</v>
      </c>
      <c r="F236" t="s">
        <v>29</v>
      </c>
      <c r="G236">
        <v>7</v>
      </c>
      <c r="H236">
        <v>3277.75</v>
      </c>
      <c r="I236">
        <v>22944.25</v>
      </c>
      <c r="J236">
        <v>558</v>
      </c>
      <c r="K236">
        <v>13</v>
      </c>
      <c r="L236" t="s">
        <v>55</v>
      </c>
      <c r="M236">
        <f>(Table1[[#This Row],[Current_Stock]]*Table1[[#This Row],[Unit_Price]])</f>
        <v>1828984.5</v>
      </c>
      <c r="N236" s="12">
        <f>DATE(YEAR(Table1[[#This Row],[Order_Date]]),MONTH(Table1[[#This Row],[Order_Date]]),1)</f>
        <v>45292</v>
      </c>
    </row>
    <row r="237" spans="1:14">
      <c r="A237" t="s">
        <v>606</v>
      </c>
      <c r="B237" t="s">
        <v>522</v>
      </c>
      <c r="C237" t="s">
        <v>523</v>
      </c>
      <c r="D237" t="s">
        <v>15</v>
      </c>
      <c r="E237" t="s">
        <v>211</v>
      </c>
      <c r="F237" t="s">
        <v>29</v>
      </c>
      <c r="G237">
        <v>22</v>
      </c>
      <c r="H237">
        <v>455.76</v>
      </c>
      <c r="I237">
        <v>10026.719999999999</v>
      </c>
      <c r="J237">
        <v>122</v>
      </c>
      <c r="K237">
        <v>4</v>
      </c>
      <c r="L237" t="s">
        <v>18</v>
      </c>
      <c r="M237">
        <f>(Table1[[#This Row],[Current_Stock]]*Table1[[#This Row],[Unit_Price]])</f>
        <v>55602.720000000001</v>
      </c>
      <c r="N237" s="12">
        <f>DATE(YEAR(Table1[[#This Row],[Order_Date]]),MONTH(Table1[[#This Row],[Order_Date]]),1)</f>
        <v>45170</v>
      </c>
    </row>
    <row r="238" spans="1:14">
      <c r="A238" t="s">
        <v>331</v>
      </c>
      <c r="B238" t="s">
        <v>197</v>
      </c>
      <c r="C238" t="s">
        <v>198</v>
      </c>
      <c r="D238" t="s">
        <v>27</v>
      </c>
      <c r="E238" t="s">
        <v>104</v>
      </c>
      <c r="F238" t="s">
        <v>17</v>
      </c>
      <c r="G238">
        <v>1</v>
      </c>
      <c r="H238">
        <v>4468.05</v>
      </c>
      <c r="I238">
        <v>4468.05</v>
      </c>
      <c r="J238">
        <v>551</v>
      </c>
      <c r="K238">
        <v>4</v>
      </c>
      <c r="L238" t="s">
        <v>55</v>
      </c>
      <c r="M238">
        <f>(Table1[[#This Row],[Current_Stock]]*Table1[[#This Row],[Unit_Price]])</f>
        <v>2461895.5500000003</v>
      </c>
      <c r="N238" s="12">
        <f>DATE(YEAR(Table1[[#This Row],[Order_Date]]),MONTH(Table1[[#This Row],[Order_Date]]),1)</f>
        <v>45323</v>
      </c>
    </row>
    <row r="239" spans="1:14">
      <c r="A239" t="s">
        <v>607</v>
      </c>
      <c r="B239" t="s">
        <v>608</v>
      </c>
      <c r="C239" t="s">
        <v>609</v>
      </c>
      <c r="D239" t="s">
        <v>84</v>
      </c>
      <c r="E239" t="s">
        <v>59</v>
      </c>
      <c r="F239" t="s">
        <v>46</v>
      </c>
      <c r="G239">
        <v>17</v>
      </c>
      <c r="H239">
        <v>22435.43</v>
      </c>
      <c r="I239">
        <v>381402.31</v>
      </c>
      <c r="J239">
        <v>181</v>
      </c>
      <c r="K239">
        <v>8</v>
      </c>
      <c r="L239" t="s">
        <v>18</v>
      </c>
      <c r="M239">
        <f>(Table1[[#This Row],[Current_Stock]]*Table1[[#This Row],[Unit_Price]])</f>
        <v>4060812.83</v>
      </c>
      <c r="N239" s="12">
        <f>DATE(YEAR(Table1[[#This Row],[Order_Date]]),MONTH(Table1[[#This Row],[Order_Date]]),1)</f>
        <v>45383</v>
      </c>
    </row>
    <row r="240" spans="1:14">
      <c r="A240" t="s">
        <v>271</v>
      </c>
      <c r="B240" t="s">
        <v>57</v>
      </c>
      <c r="C240" t="s">
        <v>58</v>
      </c>
      <c r="D240" t="s">
        <v>38</v>
      </c>
      <c r="E240" t="s">
        <v>153</v>
      </c>
      <c r="F240" t="s">
        <v>17</v>
      </c>
      <c r="G240">
        <v>15</v>
      </c>
      <c r="H240">
        <v>4719.68</v>
      </c>
      <c r="I240">
        <v>70795.199999999997</v>
      </c>
      <c r="J240">
        <v>243</v>
      </c>
      <c r="K240">
        <v>2</v>
      </c>
      <c r="L240" t="s">
        <v>18</v>
      </c>
      <c r="M240">
        <f>(Table1[[#This Row],[Current_Stock]]*Table1[[#This Row],[Unit_Price]])</f>
        <v>1146882.24</v>
      </c>
      <c r="N240" s="12">
        <f>DATE(YEAR(Table1[[#This Row],[Order_Date]]),MONTH(Table1[[#This Row],[Order_Date]]),1)</f>
        <v>45413</v>
      </c>
    </row>
    <row r="241" spans="1:14">
      <c r="A241" t="s">
        <v>610</v>
      </c>
      <c r="B241" t="s">
        <v>611</v>
      </c>
      <c r="C241" t="s">
        <v>612</v>
      </c>
      <c r="D241" t="s">
        <v>96</v>
      </c>
      <c r="E241" t="s">
        <v>269</v>
      </c>
      <c r="F241" t="s">
        <v>29</v>
      </c>
      <c r="G241">
        <v>8</v>
      </c>
      <c r="H241">
        <v>3466.54</v>
      </c>
      <c r="I241">
        <v>27732.32</v>
      </c>
      <c r="J241">
        <v>365</v>
      </c>
      <c r="K241">
        <v>6</v>
      </c>
      <c r="L241" t="s">
        <v>55</v>
      </c>
      <c r="M241">
        <f>(Table1[[#This Row],[Current_Stock]]*Table1[[#This Row],[Unit_Price]])</f>
        <v>1265287.1000000001</v>
      </c>
      <c r="N241" s="12">
        <f>DATE(YEAR(Table1[[#This Row],[Order_Date]]),MONTH(Table1[[#This Row],[Order_Date]]),1)</f>
        <v>45413</v>
      </c>
    </row>
    <row r="242" spans="1:14">
      <c r="A242" t="s">
        <v>613</v>
      </c>
      <c r="B242" t="s">
        <v>614</v>
      </c>
      <c r="C242" t="s">
        <v>615</v>
      </c>
      <c r="D242" t="s">
        <v>27</v>
      </c>
      <c r="E242" t="s">
        <v>109</v>
      </c>
      <c r="F242" t="s">
        <v>60</v>
      </c>
      <c r="G242">
        <v>10</v>
      </c>
      <c r="H242">
        <v>758.69</v>
      </c>
      <c r="I242">
        <v>7586.9</v>
      </c>
      <c r="J242">
        <v>354</v>
      </c>
      <c r="K242">
        <v>8</v>
      </c>
      <c r="L242" t="s">
        <v>18</v>
      </c>
      <c r="M242">
        <f>(Table1[[#This Row],[Current_Stock]]*Table1[[#This Row],[Unit_Price]])</f>
        <v>268576.26</v>
      </c>
      <c r="N242" s="12">
        <f>DATE(YEAR(Table1[[#This Row],[Order_Date]]),MONTH(Table1[[#This Row],[Order_Date]]),1)</f>
        <v>45231</v>
      </c>
    </row>
    <row r="243" spans="1:14">
      <c r="A243" t="s">
        <v>258</v>
      </c>
      <c r="B243" t="s">
        <v>549</v>
      </c>
      <c r="C243" t="s">
        <v>550</v>
      </c>
      <c r="D243" t="s">
        <v>96</v>
      </c>
      <c r="E243" t="s">
        <v>16</v>
      </c>
      <c r="F243" t="s">
        <v>46</v>
      </c>
      <c r="G243">
        <v>8</v>
      </c>
      <c r="H243">
        <v>2120.0100000000002</v>
      </c>
      <c r="I243">
        <v>16960.080000000002</v>
      </c>
      <c r="J243">
        <v>350</v>
      </c>
      <c r="K243">
        <v>8</v>
      </c>
      <c r="L243" t="s">
        <v>55</v>
      </c>
      <c r="M243">
        <f>(Table1[[#This Row],[Current_Stock]]*Table1[[#This Row],[Unit_Price]])</f>
        <v>742003.50000000012</v>
      </c>
      <c r="N243" s="12">
        <f>DATE(YEAR(Table1[[#This Row],[Order_Date]]),MONTH(Table1[[#This Row],[Order_Date]]),1)</f>
        <v>44927</v>
      </c>
    </row>
    <row r="244" spans="1:14">
      <c r="A244" t="s">
        <v>616</v>
      </c>
      <c r="B244" t="s">
        <v>120</v>
      </c>
      <c r="C244" t="s">
        <v>121</v>
      </c>
      <c r="D244" t="s">
        <v>53</v>
      </c>
      <c r="E244" t="s">
        <v>89</v>
      </c>
      <c r="F244" t="s">
        <v>29</v>
      </c>
      <c r="G244">
        <v>5</v>
      </c>
      <c r="H244">
        <v>830.22</v>
      </c>
      <c r="I244">
        <v>4151.1000000000004</v>
      </c>
      <c r="J244">
        <v>266</v>
      </c>
      <c r="K244">
        <v>12</v>
      </c>
      <c r="L244" t="s">
        <v>55</v>
      </c>
      <c r="M244">
        <f>(Table1[[#This Row],[Current_Stock]]*Table1[[#This Row],[Unit_Price]])</f>
        <v>220838.52000000002</v>
      </c>
      <c r="N244" s="12">
        <f>DATE(YEAR(Table1[[#This Row],[Order_Date]]),MONTH(Table1[[#This Row],[Order_Date]]),1)</f>
        <v>45505</v>
      </c>
    </row>
    <row r="245" spans="1:14">
      <c r="A245" t="s">
        <v>617</v>
      </c>
      <c r="B245" t="s">
        <v>618</v>
      </c>
      <c r="C245" t="s">
        <v>619</v>
      </c>
      <c r="D245" t="s">
        <v>53</v>
      </c>
      <c r="E245" t="s">
        <v>184</v>
      </c>
      <c r="F245" t="s">
        <v>17</v>
      </c>
      <c r="G245">
        <v>4</v>
      </c>
      <c r="H245">
        <v>4594.6000000000004</v>
      </c>
      <c r="I245">
        <v>18378.400000000001</v>
      </c>
      <c r="J245">
        <v>335</v>
      </c>
      <c r="K245">
        <v>10</v>
      </c>
      <c r="L245" t="s">
        <v>55</v>
      </c>
      <c r="M245">
        <f>(Table1[[#This Row],[Current_Stock]]*Table1[[#This Row],[Unit_Price]])</f>
        <v>1539191.0000000002</v>
      </c>
      <c r="N245" s="12">
        <f>DATE(YEAR(Table1[[#This Row],[Order_Date]]),MONTH(Table1[[#This Row],[Order_Date]]),1)</f>
        <v>45108</v>
      </c>
    </row>
    <row r="246" spans="1:14">
      <c r="A246" t="s">
        <v>620</v>
      </c>
      <c r="B246" t="s">
        <v>621</v>
      </c>
      <c r="C246" t="s">
        <v>622</v>
      </c>
      <c r="D246" t="s">
        <v>183</v>
      </c>
      <c r="E246" t="s">
        <v>160</v>
      </c>
      <c r="F246" t="s">
        <v>40</v>
      </c>
      <c r="G246">
        <v>11</v>
      </c>
      <c r="H246">
        <v>3883.3</v>
      </c>
      <c r="I246">
        <v>42716.3</v>
      </c>
      <c r="J246">
        <v>243</v>
      </c>
      <c r="K246">
        <v>8</v>
      </c>
      <c r="L246" t="s">
        <v>18</v>
      </c>
      <c r="M246">
        <f>(Table1[[#This Row],[Current_Stock]]*Table1[[#This Row],[Unit_Price]])</f>
        <v>943641.9</v>
      </c>
      <c r="N246" s="12">
        <f>DATE(YEAR(Table1[[#This Row],[Order_Date]]),MONTH(Table1[[#This Row],[Order_Date]]),1)</f>
        <v>45108</v>
      </c>
    </row>
    <row r="247" spans="1:14">
      <c r="A247" t="s">
        <v>200</v>
      </c>
      <c r="B247" t="s">
        <v>623</v>
      </c>
      <c r="C247" t="s">
        <v>624</v>
      </c>
      <c r="D247" t="s">
        <v>38</v>
      </c>
      <c r="E247" t="s">
        <v>113</v>
      </c>
      <c r="F247" t="s">
        <v>17</v>
      </c>
      <c r="G247">
        <v>9</v>
      </c>
      <c r="H247">
        <v>3854.8</v>
      </c>
      <c r="I247">
        <v>34693.199999999997</v>
      </c>
      <c r="J247">
        <v>249</v>
      </c>
      <c r="K247">
        <v>11</v>
      </c>
      <c r="L247" t="s">
        <v>18</v>
      </c>
      <c r="M247">
        <f>(Table1[[#This Row],[Current_Stock]]*Table1[[#This Row],[Unit_Price]])</f>
        <v>959845.20000000007</v>
      </c>
      <c r="N247" s="12">
        <f>DATE(YEAR(Table1[[#This Row],[Order_Date]]),MONTH(Table1[[#This Row],[Order_Date]]),1)</f>
        <v>45627</v>
      </c>
    </row>
    <row r="248" spans="1:14">
      <c r="A248" t="s">
        <v>413</v>
      </c>
      <c r="B248" t="s">
        <v>117</v>
      </c>
      <c r="C248" t="s">
        <v>118</v>
      </c>
      <c r="D248" t="s">
        <v>53</v>
      </c>
      <c r="E248" t="s">
        <v>269</v>
      </c>
      <c r="F248" t="s">
        <v>17</v>
      </c>
      <c r="G248">
        <v>6</v>
      </c>
      <c r="H248">
        <v>3176.33</v>
      </c>
      <c r="I248">
        <v>19057.98</v>
      </c>
      <c r="J248">
        <v>507</v>
      </c>
      <c r="K248">
        <v>7</v>
      </c>
      <c r="L248" t="s">
        <v>55</v>
      </c>
      <c r="M248">
        <f>(Table1[[#This Row],[Current_Stock]]*Table1[[#This Row],[Unit_Price]])</f>
        <v>1610399.31</v>
      </c>
      <c r="N248" s="12">
        <f>DATE(YEAR(Table1[[#This Row],[Order_Date]]),MONTH(Table1[[#This Row],[Order_Date]]),1)</f>
        <v>44986</v>
      </c>
    </row>
    <row r="249" spans="1:14">
      <c r="A249" t="s">
        <v>625</v>
      </c>
      <c r="B249" t="s">
        <v>626</v>
      </c>
      <c r="C249" t="s">
        <v>627</v>
      </c>
      <c r="D249" t="s">
        <v>44</v>
      </c>
      <c r="E249" t="s">
        <v>282</v>
      </c>
      <c r="F249" t="s">
        <v>17</v>
      </c>
      <c r="G249">
        <v>32</v>
      </c>
      <c r="H249">
        <v>2202.54</v>
      </c>
      <c r="I249">
        <v>70481.279999999999</v>
      </c>
      <c r="J249">
        <v>48</v>
      </c>
      <c r="K249">
        <v>13</v>
      </c>
      <c r="L249" t="s">
        <v>105</v>
      </c>
      <c r="M249">
        <f>(Table1[[#This Row],[Current_Stock]]*Table1[[#This Row],[Unit_Price]])</f>
        <v>105721.92</v>
      </c>
      <c r="N249" s="12">
        <f>DATE(YEAR(Table1[[#This Row],[Order_Date]]),MONTH(Table1[[#This Row],[Order_Date]]),1)</f>
        <v>45444</v>
      </c>
    </row>
    <row r="250" spans="1:14">
      <c r="A250" t="s">
        <v>628</v>
      </c>
      <c r="B250" t="s">
        <v>311</v>
      </c>
      <c r="C250" t="s">
        <v>312</v>
      </c>
      <c r="D250" t="s">
        <v>22</v>
      </c>
      <c r="E250" t="s">
        <v>173</v>
      </c>
      <c r="F250" t="s">
        <v>40</v>
      </c>
      <c r="G250">
        <v>29</v>
      </c>
      <c r="H250">
        <v>1781.26</v>
      </c>
      <c r="I250">
        <v>51656.54</v>
      </c>
      <c r="J250">
        <v>104</v>
      </c>
      <c r="K250">
        <v>9</v>
      </c>
      <c r="L250" t="s">
        <v>18</v>
      </c>
      <c r="M250">
        <f>(Table1[[#This Row],[Current_Stock]]*Table1[[#This Row],[Unit_Price]])</f>
        <v>185251.04</v>
      </c>
      <c r="N250" s="12">
        <f>DATE(YEAR(Table1[[#This Row],[Order_Date]]),MONTH(Table1[[#This Row],[Order_Date]]),1)</f>
        <v>45170</v>
      </c>
    </row>
    <row r="251" spans="1:14">
      <c r="A251" t="s">
        <v>629</v>
      </c>
      <c r="B251" t="s">
        <v>630</v>
      </c>
      <c r="C251" t="s">
        <v>631</v>
      </c>
      <c r="D251" t="s">
        <v>44</v>
      </c>
      <c r="E251" t="s">
        <v>167</v>
      </c>
      <c r="F251" t="s">
        <v>40</v>
      </c>
      <c r="G251">
        <v>34</v>
      </c>
      <c r="H251">
        <v>4375.1000000000004</v>
      </c>
      <c r="I251">
        <v>148753.4</v>
      </c>
      <c r="J251">
        <v>46</v>
      </c>
      <c r="K251">
        <v>11</v>
      </c>
      <c r="L251" t="s">
        <v>18</v>
      </c>
      <c r="M251">
        <f>(Table1[[#This Row],[Current_Stock]]*Table1[[#This Row],[Unit_Price]])</f>
        <v>201254.6</v>
      </c>
      <c r="N251" s="12">
        <f>DATE(YEAR(Table1[[#This Row],[Order_Date]]),MONTH(Table1[[#This Row],[Order_Date]]),1)</f>
        <v>44958</v>
      </c>
    </row>
    <row r="252" spans="1:14">
      <c r="A252" t="s">
        <v>632</v>
      </c>
      <c r="B252" t="s">
        <v>633</v>
      </c>
      <c r="C252" t="s">
        <v>634</v>
      </c>
      <c r="D252" t="s">
        <v>27</v>
      </c>
      <c r="E252" t="s">
        <v>243</v>
      </c>
      <c r="F252" t="s">
        <v>46</v>
      </c>
      <c r="G252">
        <v>1</v>
      </c>
      <c r="H252">
        <v>4321.9399999999996</v>
      </c>
      <c r="I252">
        <v>4321.9399999999996</v>
      </c>
      <c r="J252">
        <v>586</v>
      </c>
      <c r="K252">
        <v>13</v>
      </c>
      <c r="L252" t="s">
        <v>18</v>
      </c>
      <c r="M252">
        <f>(Table1[[#This Row],[Current_Stock]]*Table1[[#This Row],[Unit_Price]])</f>
        <v>2532656.84</v>
      </c>
      <c r="N252" s="12">
        <f>DATE(YEAR(Table1[[#This Row],[Order_Date]]),MONTH(Table1[[#This Row],[Order_Date]]),1)</f>
        <v>45352</v>
      </c>
    </row>
    <row r="253" spans="1:14">
      <c r="A253" t="s">
        <v>635</v>
      </c>
      <c r="B253" t="s">
        <v>347</v>
      </c>
      <c r="C253" t="s">
        <v>348</v>
      </c>
      <c r="D253" t="s">
        <v>53</v>
      </c>
      <c r="E253" t="s">
        <v>89</v>
      </c>
      <c r="F253" t="s">
        <v>17</v>
      </c>
      <c r="G253">
        <v>8</v>
      </c>
      <c r="H253">
        <v>4905.0600000000004</v>
      </c>
      <c r="I253">
        <v>39240.480000000003</v>
      </c>
      <c r="J253">
        <v>392</v>
      </c>
      <c r="K253">
        <v>13</v>
      </c>
      <c r="L253" t="s">
        <v>18</v>
      </c>
      <c r="M253">
        <f>(Table1[[#This Row],[Current_Stock]]*Table1[[#This Row],[Unit_Price]])</f>
        <v>1922783.5200000003</v>
      </c>
      <c r="N253" s="12">
        <f>DATE(YEAR(Table1[[#This Row],[Order_Date]]),MONTH(Table1[[#This Row],[Order_Date]]),1)</f>
        <v>45413</v>
      </c>
    </row>
    <row r="254" spans="1:14">
      <c r="A254" t="s">
        <v>636</v>
      </c>
      <c r="B254" t="s">
        <v>296</v>
      </c>
      <c r="C254" t="s">
        <v>297</v>
      </c>
      <c r="D254" t="s">
        <v>96</v>
      </c>
      <c r="E254" t="s">
        <v>45</v>
      </c>
      <c r="F254" t="s">
        <v>17</v>
      </c>
      <c r="G254">
        <v>2</v>
      </c>
      <c r="H254">
        <v>2182.7199999999998</v>
      </c>
      <c r="I254">
        <v>4365.4399999999996</v>
      </c>
      <c r="J254">
        <v>427</v>
      </c>
      <c r="K254">
        <v>2</v>
      </c>
      <c r="L254" t="s">
        <v>55</v>
      </c>
      <c r="M254">
        <f>(Table1[[#This Row],[Current_Stock]]*Table1[[#This Row],[Unit_Price]])</f>
        <v>932021.44</v>
      </c>
      <c r="N254" s="12">
        <f>DATE(YEAR(Table1[[#This Row],[Order_Date]]),MONTH(Table1[[#This Row],[Order_Date]]),1)</f>
        <v>45078</v>
      </c>
    </row>
    <row r="255" spans="1:14">
      <c r="A255" t="s">
        <v>366</v>
      </c>
      <c r="B255" t="s">
        <v>637</v>
      </c>
      <c r="C255" t="s">
        <v>638</v>
      </c>
      <c r="D255" t="s">
        <v>38</v>
      </c>
      <c r="E255" t="s">
        <v>50</v>
      </c>
      <c r="F255" t="s">
        <v>17</v>
      </c>
      <c r="G255">
        <v>18</v>
      </c>
      <c r="H255">
        <v>678.47</v>
      </c>
      <c r="I255">
        <v>12212.46</v>
      </c>
      <c r="J255">
        <v>137</v>
      </c>
      <c r="K255">
        <v>3</v>
      </c>
      <c r="L255" t="s">
        <v>18</v>
      </c>
      <c r="M255">
        <f>(Table1[[#This Row],[Current_Stock]]*Table1[[#This Row],[Unit_Price]])</f>
        <v>92950.39</v>
      </c>
      <c r="N255" s="12">
        <f>DATE(YEAR(Table1[[#This Row],[Order_Date]]),MONTH(Table1[[#This Row],[Order_Date]]),1)</f>
        <v>45292</v>
      </c>
    </row>
    <row r="256" spans="1:14">
      <c r="A256" t="s">
        <v>639</v>
      </c>
      <c r="B256" t="s">
        <v>577</v>
      </c>
      <c r="C256" t="s">
        <v>578</v>
      </c>
      <c r="D256" t="s">
        <v>53</v>
      </c>
      <c r="E256" t="s">
        <v>23</v>
      </c>
      <c r="F256" t="s">
        <v>60</v>
      </c>
      <c r="G256">
        <v>4</v>
      </c>
      <c r="H256">
        <v>1667.24</v>
      </c>
      <c r="I256">
        <v>6668.96</v>
      </c>
      <c r="J256">
        <v>284</v>
      </c>
      <c r="K256">
        <v>4</v>
      </c>
      <c r="L256" t="s">
        <v>18</v>
      </c>
      <c r="M256">
        <f>(Table1[[#This Row],[Current_Stock]]*Table1[[#This Row],[Unit_Price]])</f>
        <v>473496.16</v>
      </c>
      <c r="N256" s="12">
        <f>DATE(YEAR(Table1[[#This Row],[Order_Date]]),MONTH(Table1[[#This Row],[Order_Date]]),1)</f>
        <v>45047</v>
      </c>
    </row>
    <row r="257" spans="1:14">
      <c r="A257" t="s">
        <v>640</v>
      </c>
      <c r="B257" t="s">
        <v>245</v>
      </c>
      <c r="C257" t="s">
        <v>246</v>
      </c>
      <c r="D257" t="s">
        <v>44</v>
      </c>
      <c r="E257" t="s">
        <v>330</v>
      </c>
      <c r="F257" t="s">
        <v>60</v>
      </c>
      <c r="G257">
        <v>20</v>
      </c>
      <c r="H257">
        <v>4947.6499999999996</v>
      </c>
      <c r="I257">
        <v>98953</v>
      </c>
      <c r="J257">
        <v>59</v>
      </c>
      <c r="K257">
        <v>13</v>
      </c>
      <c r="L257" t="s">
        <v>105</v>
      </c>
      <c r="M257">
        <f>(Table1[[#This Row],[Current_Stock]]*Table1[[#This Row],[Unit_Price]])</f>
        <v>291911.34999999998</v>
      </c>
      <c r="N257" s="12">
        <f>DATE(YEAR(Table1[[#This Row],[Order_Date]]),MONTH(Table1[[#This Row],[Order_Date]]),1)</f>
        <v>45292</v>
      </c>
    </row>
    <row r="258" spans="1:14">
      <c r="A258" t="s">
        <v>641</v>
      </c>
      <c r="B258" t="s">
        <v>642</v>
      </c>
      <c r="C258" t="s">
        <v>643</v>
      </c>
      <c r="D258" t="s">
        <v>33</v>
      </c>
      <c r="E258" t="s">
        <v>243</v>
      </c>
      <c r="F258" t="s">
        <v>29</v>
      </c>
      <c r="G258">
        <v>18</v>
      </c>
      <c r="H258">
        <v>3419.58</v>
      </c>
      <c r="I258">
        <v>61552.44</v>
      </c>
      <c r="J258">
        <v>215</v>
      </c>
      <c r="K258">
        <v>14</v>
      </c>
      <c r="L258" t="s">
        <v>18</v>
      </c>
      <c r="M258">
        <f>(Table1[[#This Row],[Current_Stock]]*Table1[[#This Row],[Unit_Price]])</f>
        <v>735209.7</v>
      </c>
      <c r="N258" s="12">
        <f>DATE(YEAR(Table1[[#This Row],[Order_Date]]),MONTH(Table1[[#This Row],[Order_Date]]),1)</f>
        <v>45200</v>
      </c>
    </row>
    <row r="259" spans="1:14">
      <c r="A259" t="s">
        <v>644</v>
      </c>
      <c r="B259" t="s">
        <v>645</v>
      </c>
      <c r="C259" t="s">
        <v>646</v>
      </c>
      <c r="D259" t="s">
        <v>27</v>
      </c>
      <c r="E259" t="s">
        <v>28</v>
      </c>
      <c r="F259" t="s">
        <v>29</v>
      </c>
      <c r="G259">
        <v>4</v>
      </c>
      <c r="H259">
        <v>3999.64</v>
      </c>
      <c r="I259">
        <v>15998.56</v>
      </c>
      <c r="J259">
        <v>496</v>
      </c>
      <c r="K259">
        <v>9</v>
      </c>
      <c r="L259" t="s">
        <v>55</v>
      </c>
      <c r="M259">
        <f>(Table1[[#This Row],[Current_Stock]]*Table1[[#This Row],[Unit_Price]])</f>
        <v>1983821.44</v>
      </c>
      <c r="N259" s="12">
        <f>DATE(YEAR(Table1[[#This Row],[Order_Date]]),MONTH(Table1[[#This Row],[Order_Date]]),1)</f>
        <v>45505</v>
      </c>
    </row>
    <row r="260" spans="1:14">
      <c r="A260" t="s">
        <v>146</v>
      </c>
      <c r="B260" t="s">
        <v>647</v>
      </c>
      <c r="C260" t="s">
        <v>648</v>
      </c>
      <c r="D260" t="s">
        <v>84</v>
      </c>
      <c r="E260" t="s">
        <v>73</v>
      </c>
      <c r="F260" t="s">
        <v>29</v>
      </c>
      <c r="G260">
        <v>24</v>
      </c>
      <c r="H260">
        <v>17927.14</v>
      </c>
      <c r="I260">
        <v>430251.36</v>
      </c>
      <c r="J260">
        <v>191</v>
      </c>
      <c r="K260">
        <v>11</v>
      </c>
      <c r="L260" t="s">
        <v>18</v>
      </c>
      <c r="M260">
        <f>(Table1[[#This Row],[Current_Stock]]*Table1[[#This Row],[Unit_Price]])</f>
        <v>3424083.7399999998</v>
      </c>
      <c r="N260" s="12">
        <f>DATE(YEAR(Table1[[#This Row],[Order_Date]]),MONTH(Table1[[#This Row],[Order_Date]]),1)</f>
        <v>45231</v>
      </c>
    </row>
    <row r="261" spans="1:14">
      <c r="A261" t="s">
        <v>203</v>
      </c>
      <c r="B261" t="s">
        <v>649</v>
      </c>
      <c r="C261" t="s">
        <v>650</v>
      </c>
      <c r="D261" t="s">
        <v>183</v>
      </c>
      <c r="E261" t="s">
        <v>85</v>
      </c>
      <c r="F261" t="s">
        <v>46</v>
      </c>
      <c r="G261">
        <v>18</v>
      </c>
      <c r="H261">
        <v>422.09</v>
      </c>
      <c r="I261">
        <v>7597.62</v>
      </c>
      <c r="J261">
        <v>223</v>
      </c>
      <c r="K261">
        <v>5</v>
      </c>
      <c r="L261" t="s">
        <v>18</v>
      </c>
      <c r="M261">
        <f>(Table1[[#This Row],[Current_Stock]]*Table1[[#This Row],[Unit_Price]])</f>
        <v>94126.069999999992</v>
      </c>
      <c r="N261" s="12">
        <f>DATE(YEAR(Table1[[#This Row],[Order_Date]]),MONTH(Table1[[#This Row],[Order_Date]]),1)</f>
        <v>45078</v>
      </c>
    </row>
    <row r="262" spans="1:14">
      <c r="A262" t="s">
        <v>651</v>
      </c>
      <c r="B262" t="s">
        <v>652</v>
      </c>
      <c r="C262" t="s">
        <v>653</v>
      </c>
      <c r="D262" t="s">
        <v>53</v>
      </c>
      <c r="E262" t="s">
        <v>16</v>
      </c>
      <c r="F262" t="s">
        <v>29</v>
      </c>
      <c r="G262">
        <v>17</v>
      </c>
      <c r="H262">
        <v>2518.25</v>
      </c>
      <c r="I262">
        <v>42810.25</v>
      </c>
      <c r="J262">
        <v>538</v>
      </c>
      <c r="K262">
        <v>3</v>
      </c>
      <c r="L262" t="s">
        <v>55</v>
      </c>
      <c r="M262">
        <f>(Table1[[#This Row],[Current_Stock]]*Table1[[#This Row],[Unit_Price]])</f>
        <v>1354818.5</v>
      </c>
      <c r="N262" s="12">
        <f>DATE(YEAR(Table1[[#This Row],[Order_Date]]),MONTH(Table1[[#This Row],[Order_Date]]),1)</f>
        <v>45597</v>
      </c>
    </row>
    <row r="263" spans="1:14">
      <c r="A263" t="s">
        <v>654</v>
      </c>
      <c r="B263" t="s">
        <v>482</v>
      </c>
      <c r="C263" t="s">
        <v>483</v>
      </c>
      <c r="D263" t="s">
        <v>33</v>
      </c>
      <c r="E263" t="s">
        <v>282</v>
      </c>
      <c r="F263" t="s">
        <v>46</v>
      </c>
      <c r="G263">
        <v>29</v>
      </c>
      <c r="H263">
        <v>4861.8100000000004</v>
      </c>
      <c r="I263">
        <v>140992.49</v>
      </c>
      <c r="J263">
        <v>183</v>
      </c>
      <c r="K263">
        <v>6</v>
      </c>
      <c r="L263" t="s">
        <v>18</v>
      </c>
      <c r="M263">
        <f>(Table1[[#This Row],[Current_Stock]]*Table1[[#This Row],[Unit_Price]])</f>
        <v>889711.2300000001</v>
      </c>
      <c r="N263" s="12">
        <f>DATE(YEAR(Table1[[#This Row],[Order_Date]]),MONTH(Table1[[#This Row],[Order_Date]]),1)</f>
        <v>45292</v>
      </c>
    </row>
    <row r="264" spans="1:14">
      <c r="A264" t="s">
        <v>655</v>
      </c>
      <c r="B264" t="s">
        <v>656</v>
      </c>
      <c r="C264" t="s">
        <v>657</v>
      </c>
      <c r="D264" t="s">
        <v>44</v>
      </c>
      <c r="E264" t="s">
        <v>277</v>
      </c>
      <c r="F264" t="s">
        <v>46</v>
      </c>
      <c r="G264">
        <v>27</v>
      </c>
      <c r="H264">
        <v>4979.3999999999996</v>
      </c>
      <c r="I264">
        <v>134443.79999999999</v>
      </c>
      <c r="J264">
        <v>110</v>
      </c>
      <c r="K264">
        <v>9</v>
      </c>
      <c r="L264" t="s">
        <v>105</v>
      </c>
      <c r="M264">
        <f>(Table1[[#This Row],[Current_Stock]]*Table1[[#This Row],[Unit_Price]])</f>
        <v>547734</v>
      </c>
      <c r="N264" s="12">
        <f>DATE(YEAR(Table1[[#This Row],[Order_Date]]),MONTH(Table1[[#This Row],[Order_Date]]),1)</f>
        <v>45323</v>
      </c>
    </row>
    <row r="265" spans="1:14">
      <c r="A265" t="s">
        <v>583</v>
      </c>
      <c r="B265" t="s">
        <v>31</v>
      </c>
      <c r="C265" t="s">
        <v>32</v>
      </c>
      <c r="D265" t="s">
        <v>33</v>
      </c>
      <c r="E265" t="s">
        <v>89</v>
      </c>
      <c r="F265" t="s">
        <v>29</v>
      </c>
      <c r="G265">
        <v>12</v>
      </c>
      <c r="H265">
        <v>3188.98</v>
      </c>
      <c r="I265">
        <v>38267.760000000002</v>
      </c>
      <c r="J265">
        <v>232</v>
      </c>
      <c r="K265">
        <v>7</v>
      </c>
      <c r="L265" t="s">
        <v>18</v>
      </c>
      <c r="M265">
        <f>(Table1[[#This Row],[Current_Stock]]*Table1[[#This Row],[Unit_Price]])</f>
        <v>739843.36</v>
      </c>
      <c r="N265" s="12">
        <f>DATE(YEAR(Table1[[#This Row],[Order_Date]]),MONTH(Table1[[#This Row],[Order_Date]]),1)</f>
        <v>45474</v>
      </c>
    </row>
    <row r="266" spans="1:14">
      <c r="A266" t="s">
        <v>215</v>
      </c>
      <c r="B266" t="s">
        <v>175</v>
      </c>
      <c r="C266" t="s">
        <v>176</v>
      </c>
      <c r="D266" t="s">
        <v>84</v>
      </c>
      <c r="E266" t="s">
        <v>173</v>
      </c>
      <c r="F266" t="s">
        <v>29</v>
      </c>
      <c r="G266">
        <v>14</v>
      </c>
      <c r="H266">
        <v>18747.16</v>
      </c>
      <c r="I266">
        <v>262460.24</v>
      </c>
      <c r="J266">
        <v>236</v>
      </c>
      <c r="K266">
        <v>7</v>
      </c>
      <c r="L266" t="s">
        <v>18</v>
      </c>
      <c r="M266">
        <f>(Table1[[#This Row],[Current_Stock]]*Table1[[#This Row],[Unit_Price]])</f>
        <v>4424329.76</v>
      </c>
      <c r="N266" s="12">
        <f>DATE(YEAR(Table1[[#This Row],[Order_Date]]),MONTH(Table1[[#This Row],[Order_Date]]),1)</f>
        <v>44986</v>
      </c>
    </row>
    <row r="267" spans="1:14">
      <c r="A267" t="s">
        <v>658</v>
      </c>
      <c r="B267" t="s">
        <v>338</v>
      </c>
      <c r="C267" t="s">
        <v>339</v>
      </c>
      <c r="D267" t="s">
        <v>38</v>
      </c>
      <c r="E267" t="s">
        <v>167</v>
      </c>
      <c r="F267" t="s">
        <v>46</v>
      </c>
      <c r="G267">
        <v>10</v>
      </c>
      <c r="H267">
        <v>298.16000000000003</v>
      </c>
      <c r="I267">
        <v>2981.6</v>
      </c>
      <c r="J267">
        <v>198</v>
      </c>
      <c r="K267">
        <v>6</v>
      </c>
      <c r="L267" t="s">
        <v>18</v>
      </c>
      <c r="M267">
        <f>(Table1[[#This Row],[Current_Stock]]*Table1[[#This Row],[Unit_Price]])</f>
        <v>59035.680000000008</v>
      </c>
      <c r="N267" s="12">
        <f>DATE(YEAR(Table1[[#This Row],[Order_Date]]),MONTH(Table1[[#This Row],[Order_Date]]),1)</f>
        <v>45597</v>
      </c>
    </row>
    <row r="268" spans="1:14">
      <c r="A268" t="s">
        <v>659</v>
      </c>
      <c r="B268" t="s">
        <v>660</v>
      </c>
      <c r="C268" t="s">
        <v>661</v>
      </c>
      <c r="D268" t="s">
        <v>15</v>
      </c>
      <c r="E268" t="s">
        <v>173</v>
      </c>
      <c r="F268" t="s">
        <v>40</v>
      </c>
      <c r="G268">
        <v>24</v>
      </c>
      <c r="H268">
        <v>181.18</v>
      </c>
      <c r="I268">
        <v>4348.32</v>
      </c>
      <c r="J268">
        <v>212</v>
      </c>
      <c r="K268">
        <v>6</v>
      </c>
      <c r="L268" t="s">
        <v>18</v>
      </c>
      <c r="M268">
        <f>(Table1[[#This Row],[Current_Stock]]*Table1[[#This Row],[Unit_Price]])</f>
        <v>38410.160000000003</v>
      </c>
      <c r="N268" s="12">
        <f>DATE(YEAR(Table1[[#This Row],[Order_Date]]),MONTH(Table1[[#This Row],[Order_Date]]),1)</f>
        <v>45139</v>
      </c>
    </row>
    <row r="269" spans="1:14">
      <c r="A269" t="s">
        <v>662</v>
      </c>
      <c r="B269" t="s">
        <v>75</v>
      </c>
      <c r="C269" t="s">
        <v>76</v>
      </c>
      <c r="D269" t="s">
        <v>33</v>
      </c>
      <c r="E269" t="s">
        <v>251</v>
      </c>
      <c r="F269" t="s">
        <v>29</v>
      </c>
      <c r="G269">
        <v>19</v>
      </c>
      <c r="H269">
        <v>4174.83</v>
      </c>
      <c r="I269">
        <v>79321.77</v>
      </c>
      <c r="J269">
        <v>128</v>
      </c>
      <c r="K269">
        <v>9</v>
      </c>
      <c r="L269" t="s">
        <v>18</v>
      </c>
      <c r="M269">
        <f>(Table1[[#This Row],[Current_Stock]]*Table1[[#This Row],[Unit_Price]])</f>
        <v>534378.23999999999</v>
      </c>
      <c r="N269" s="12">
        <f>DATE(YEAR(Table1[[#This Row],[Order_Date]]),MONTH(Table1[[#This Row],[Order_Date]]),1)</f>
        <v>45170</v>
      </c>
    </row>
    <row r="270" spans="1:14">
      <c r="A270" t="s">
        <v>388</v>
      </c>
      <c r="B270" t="s">
        <v>296</v>
      </c>
      <c r="C270" t="s">
        <v>297</v>
      </c>
      <c r="D270" t="s">
        <v>96</v>
      </c>
      <c r="E270" t="s">
        <v>80</v>
      </c>
      <c r="F270" t="s">
        <v>60</v>
      </c>
      <c r="G270">
        <v>9</v>
      </c>
      <c r="H270">
        <v>2211.0700000000002</v>
      </c>
      <c r="I270">
        <v>19899.63</v>
      </c>
      <c r="J270">
        <v>277</v>
      </c>
      <c r="K270">
        <v>11</v>
      </c>
      <c r="L270" t="s">
        <v>18</v>
      </c>
      <c r="M270">
        <f>(Table1[[#This Row],[Current_Stock]]*Table1[[#This Row],[Unit_Price]])</f>
        <v>612466.39</v>
      </c>
      <c r="N270" s="12">
        <f>DATE(YEAR(Table1[[#This Row],[Order_Date]]),MONTH(Table1[[#This Row],[Order_Date]]),1)</f>
        <v>45352</v>
      </c>
    </row>
    <row r="271" spans="1:14">
      <c r="A271" t="s">
        <v>663</v>
      </c>
      <c r="B271" t="s">
        <v>664</v>
      </c>
      <c r="C271" t="s">
        <v>665</v>
      </c>
      <c r="D271" t="s">
        <v>38</v>
      </c>
      <c r="E271" t="s">
        <v>330</v>
      </c>
      <c r="F271" t="s">
        <v>29</v>
      </c>
      <c r="G271">
        <v>25</v>
      </c>
      <c r="H271">
        <v>1731.88</v>
      </c>
      <c r="I271">
        <v>43297</v>
      </c>
      <c r="J271">
        <v>233</v>
      </c>
      <c r="K271">
        <v>12</v>
      </c>
      <c r="L271" t="s">
        <v>18</v>
      </c>
      <c r="M271">
        <f>(Table1[[#This Row],[Current_Stock]]*Table1[[#This Row],[Unit_Price]])</f>
        <v>403528.04000000004</v>
      </c>
      <c r="N271" s="12">
        <f>DATE(YEAR(Table1[[#This Row],[Order_Date]]),MONTH(Table1[[#This Row],[Order_Date]]),1)</f>
        <v>45200</v>
      </c>
    </row>
    <row r="272" spans="1:14">
      <c r="A272" t="s">
        <v>666</v>
      </c>
      <c r="B272" t="s">
        <v>618</v>
      </c>
      <c r="C272" t="s">
        <v>619</v>
      </c>
      <c r="D272" t="s">
        <v>53</v>
      </c>
      <c r="E272" t="s">
        <v>160</v>
      </c>
      <c r="F272" t="s">
        <v>40</v>
      </c>
      <c r="G272">
        <v>1</v>
      </c>
      <c r="H272">
        <v>1938.78</v>
      </c>
      <c r="I272">
        <v>1938.78</v>
      </c>
      <c r="J272">
        <v>299</v>
      </c>
      <c r="K272">
        <v>8</v>
      </c>
      <c r="L272" t="s">
        <v>18</v>
      </c>
      <c r="M272">
        <f>(Table1[[#This Row],[Current_Stock]]*Table1[[#This Row],[Unit_Price]])</f>
        <v>579695.22</v>
      </c>
      <c r="N272" s="12">
        <f>DATE(YEAR(Table1[[#This Row],[Order_Date]]),MONTH(Table1[[#This Row],[Order_Date]]),1)</f>
        <v>45323</v>
      </c>
    </row>
    <row r="273" spans="1:14">
      <c r="A273" t="s">
        <v>667</v>
      </c>
      <c r="B273" t="s">
        <v>151</v>
      </c>
      <c r="C273" t="s">
        <v>152</v>
      </c>
      <c r="D273" t="s">
        <v>53</v>
      </c>
      <c r="E273" t="s">
        <v>243</v>
      </c>
      <c r="F273" t="s">
        <v>17</v>
      </c>
      <c r="G273">
        <v>10</v>
      </c>
      <c r="H273">
        <v>580.77</v>
      </c>
      <c r="I273">
        <v>5807.7</v>
      </c>
      <c r="J273">
        <v>285</v>
      </c>
      <c r="K273">
        <v>9</v>
      </c>
      <c r="L273" t="s">
        <v>55</v>
      </c>
      <c r="M273">
        <f>(Table1[[#This Row],[Current_Stock]]*Table1[[#This Row],[Unit_Price]])</f>
        <v>165519.44999999998</v>
      </c>
      <c r="N273" s="12">
        <f>DATE(YEAR(Table1[[#This Row],[Order_Date]]),MONTH(Table1[[#This Row],[Order_Date]]),1)</f>
        <v>45597</v>
      </c>
    </row>
    <row r="274" spans="1:14">
      <c r="A274" t="s">
        <v>515</v>
      </c>
      <c r="B274" t="s">
        <v>504</v>
      </c>
      <c r="C274" t="s">
        <v>505</v>
      </c>
      <c r="D274" t="s">
        <v>15</v>
      </c>
      <c r="E274" t="s">
        <v>251</v>
      </c>
      <c r="F274" t="s">
        <v>40</v>
      </c>
      <c r="G274">
        <v>24</v>
      </c>
      <c r="H274">
        <v>190.22</v>
      </c>
      <c r="I274">
        <v>4565.28</v>
      </c>
      <c r="J274">
        <v>134</v>
      </c>
      <c r="K274">
        <v>3</v>
      </c>
      <c r="L274" t="s">
        <v>18</v>
      </c>
      <c r="M274">
        <f>(Table1[[#This Row],[Current_Stock]]*Table1[[#This Row],[Unit_Price]])</f>
        <v>25489.48</v>
      </c>
      <c r="N274" s="12">
        <f>DATE(YEAR(Table1[[#This Row],[Order_Date]]),MONTH(Table1[[#This Row],[Order_Date]]),1)</f>
        <v>44927</v>
      </c>
    </row>
    <row r="275" spans="1:14">
      <c r="A275" t="s">
        <v>116</v>
      </c>
      <c r="B275" t="s">
        <v>504</v>
      </c>
      <c r="C275" t="s">
        <v>505</v>
      </c>
      <c r="D275" t="s">
        <v>15</v>
      </c>
      <c r="E275" t="s">
        <v>184</v>
      </c>
      <c r="F275" t="s">
        <v>40</v>
      </c>
      <c r="G275">
        <v>15</v>
      </c>
      <c r="H275">
        <v>482.82</v>
      </c>
      <c r="I275">
        <v>7242.3</v>
      </c>
      <c r="J275">
        <v>219</v>
      </c>
      <c r="K275">
        <v>13</v>
      </c>
      <c r="L275" t="s">
        <v>18</v>
      </c>
      <c r="M275">
        <f>(Table1[[#This Row],[Current_Stock]]*Table1[[#This Row],[Unit_Price]])</f>
        <v>105737.58</v>
      </c>
      <c r="N275" s="12">
        <f>DATE(YEAR(Table1[[#This Row],[Order_Date]]),MONTH(Table1[[#This Row],[Order_Date]]),1)</f>
        <v>45170</v>
      </c>
    </row>
    <row r="276" spans="1:14">
      <c r="A276" t="s">
        <v>668</v>
      </c>
      <c r="B276" t="s">
        <v>513</v>
      </c>
      <c r="C276" t="s">
        <v>514</v>
      </c>
      <c r="D276" t="s">
        <v>96</v>
      </c>
      <c r="E276" t="s">
        <v>160</v>
      </c>
      <c r="F276" t="s">
        <v>46</v>
      </c>
      <c r="G276">
        <v>4</v>
      </c>
      <c r="H276">
        <v>4053.27</v>
      </c>
      <c r="I276">
        <v>16213.08</v>
      </c>
      <c r="J276">
        <v>450</v>
      </c>
      <c r="K276">
        <v>13</v>
      </c>
      <c r="L276" t="s">
        <v>18</v>
      </c>
      <c r="M276">
        <f>(Table1[[#This Row],[Current_Stock]]*Table1[[#This Row],[Unit_Price]])</f>
        <v>1823971.5</v>
      </c>
      <c r="N276" s="12">
        <f>DATE(YEAR(Table1[[#This Row],[Order_Date]]),MONTH(Table1[[#This Row],[Order_Date]]),1)</f>
        <v>45474</v>
      </c>
    </row>
    <row r="277" spans="1:14">
      <c r="A277" t="s">
        <v>669</v>
      </c>
      <c r="B277" t="s">
        <v>670</v>
      </c>
      <c r="C277" t="s">
        <v>671</v>
      </c>
      <c r="D277" t="s">
        <v>22</v>
      </c>
      <c r="E277" t="s">
        <v>80</v>
      </c>
      <c r="F277" t="s">
        <v>40</v>
      </c>
      <c r="G277">
        <v>35</v>
      </c>
      <c r="H277">
        <v>5829.14</v>
      </c>
      <c r="I277">
        <v>204019.9</v>
      </c>
      <c r="J277">
        <v>98</v>
      </c>
      <c r="K277">
        <v>8</v>
      </c>
      <c r="L277" t="s">
        <v>105</v>
      </c>
      <c r="M277">
        <f>(Table1[[#This Row],[Current_Stock]]*Table1[[#This Row],[Unit_Price]])</f>
        <v>571255.72000000009</v>
      </c>
      <c r="N277" s="12">
        <f>DATE(YEAR(Table1[[#This Row],[Order_Date]]),MONTH(Table1[[#This Row],[Order_Date]]),1)</f>
        <v>45078</v>
      </c>
    </row>
    <row r="278" spans="1:14">
      <c r="A278" t="s">
        <v>672</v>
      </c>
      <c r="B278" t="s">
        <v>673</v>
      </c>
      <c r="C278" t="s">
        <v>674</v>
      </c>
      <c r="D278" t="s">
        <v>22</v>
      </c>
      <c r="E278" t="s">
        <v>251</v>
      </c>
      <c r="F278" t="s">
        <v>17</v>
      </c>
      <c r="G278">
        <v>37</v>
      </c>
      <c r="H278">
        <v>17664.75</v>
      </c>
      <c r="I278">
        <v>653595.75</v>
      </c>
      <c r="J278">
        <v>87</v>
      </c>
      <c r="K278">
        <v>2</v>
      </c>
      <c r="L278" t="s">
        <v>105</v>
      </c>
      <c r="M278">
        <f>(Table1[[#This Row],[Current_Stock]]*Table1[[#This Row],[Unit_Price]])</f>
        <v>1536833.25</v>
      </c>
      <c r="N278" s="12">
        <f>DATE(YEAR(Table1[[#This Row],[Order_Date]]),MONTH(Table1[[#This Row],[Order_Date]]),1)</f>
        <v>45170</v>
      </c>
    </row>
    <row r="279" spans="1:14">
      <c r="A279" t="s">
        <v>675</v>
      </c>
      <c r="B279" t="s">
        <v>676</v>
      </c>
      <c r="C279" t="s">
        <v>677</v>
      </c>
      <c r="D279" t="s">
        <v>183</v>
      </c>
      <c r="E279" t="s">
        <v>97</v>
      </c>
      <c r="F279" t="s">
        <v>46</v>
      </c>
      <c r="G279">
        <v>9</v>
      </c>
      <c r="H279">
        <v>1038.25</v>
      </c>
      <c r="I279">
        <v>9344.25</v>
      </c>
      <c r="J279">
        <v>175</v>
      </c>
      <c r="K279">
        <v>6</v>
      </c>
      <c r="L279" t="s">
        <v>18</v>
      </c>
      <c r="M279">
        <f>(Table1[[#This Row],[Current_Stock]]*Table1[[#This Row],[Unit_Price]])</f>
        <v>181693.75</v>
      </c>
      <c r="N279" s="12">
        <f>DATE(YEAR(Table1[[#This Row],[Order_Date]]),MONTH(Table1[[#This Row],[Order_Date]]),1)</f>
        <v>45170</v>
      </c>
    </row>
    <row r="280" spans="1:14">
      <c r="A280" t="s">
        <v>534</v>
      </c>
      <c r="B280" t="s">
        <v>604</v>
      </c>
      <c r="C280" t="s">
        <v>605</v>
      </c>
      <c r="D280" t="s">
        <v>27</v>
      </c>
      <c r="E280" t="s">
        <v>85</v>
      </c>
      <c r="F280" t="s">
        <v>46</v>
      </c>
      <c r="G280">
        <v>9</v>
      </c>
      <c r="H280">
        <v>865.97</v>
      </c>
      <c r="I280">
        <v>7793.73</v>
      </c>
      <c r="J280">
        <v>444</v>
      </c>
      <c r="K280">
        <v>6</v>
      </c>
      <c r="L280" t="s">
        <v>18</v>
      </c>
      <c r="M280">
        <f>(Table1[[#This Row],[Current_Stock]]*Table1[[#This Row],[Unit_Price]])</f>
        <v>384490.68</v>
      </c>
      <c r="N280" s="12">
        <f>DATE(YEAR(Table1[[#This Row],[Order_Date]]),MONTH(Table1[[#This Row],[Order_Date]]),1)</f>
        <v>44986</v>
      </c>
    </row>
    <row r="281" spans="1:14">
      <c r="A281" t="s">
        <v>678</v>
      </c>
      <c r="B281" t="s">
        <v>308</v>
      </c>
      <c r="C281" t="s">
        <v>309</v>
      </c>
      <c r="D281" t="s">
        <v>96</v>
      </c>
      <c r="E281" t="s">
        <v>97</v>
      </c>
      <c r="F281" t="s">
        <v>17</v>
      </c>
      <c r="G281">
        <v>9</v>
      </c>
      <c r="H281">
        <v>4205.92</v>
      </c>
      <c r="I281">
        <v>37853.279999999999</v>
      </c>
      <c r="J281">
        <v>371</v>
      </c>
      <c r="K281">
        <v>4</v>
      </c>
      <c r="L281" t="s">
        <v>18</v>
      </c>
      <c r="M281">
        <f>(Table1[[#This Row],[Current_Stock]]*Table1[[#This Row],[Unit_Price]])</f>
        <v>1560396.32</v>
      </c>
      <c r="N281" s="12">
        <f>DATE(YEAR(Table1[[#This Row],[Order_Date]]),MONTH(Table1[[#This Row],[Order_Date]]),1)</f>
        <v>45505</v>
      </c>
    </row>
    <row r="282" spans="1:14">
      <c r="A282" t="s">
        <v>478</v>
      </c>
      <c r="B282" t="s">
        <v>233</v>
      </c>
      <c r="C282" t="s">
        <v>234</v>
      </c>
      <c r="D282" t="s">
        <v>44</v>
      </c>
      <c r="E282" t="s">
        <v>23</v>
      </c>
      <c r="F282" t="s">
        <v>46</v>
      </c>
      <c r="G282">
        <v>22</v>
      </c>
      <c r="H282">
        <v>1317.99</v>
      </c>
      <c r="I282">
        <v>28995.78</v>
      </c>
      <c r="J282">
        <v>68</v>
      </c>
      <c r="K282">
        <v>3</v>
      </c>
      <c r="L282" t="s">
        <v>105</v>
      </c>
      <c r="M282">
        <f>(Table1[[#This Row],[Current_Stock]]*Table1[[#This Row],[Unit_Price]])</f>
        <v>89623.32</v>
      </c>
      <c r="N282" s="12">
        <f>DATE(YEAR(Table1[[#This Row],[Order_Date]]),MONTH(Table1[[#This Row],[Order_Date]]),1)</f>
        <v>45078</v>
      </c>
    </row>
    <row r="283" spans="1:14">
      <c r="A283" t="s">
        <v>679</v>
      </c>
      <c r="B283" t="s">
        <v>604</v>
      </c>
      <c r="C283" t="s">
        <v>605</v>
      </c>
      <c r="D283" t="s">
        <v>27</v>
      </c>
      <c r="E283" t="s">
        <v>23</v>
      </c>
      <c r="F283" t="s">
        <v>17</v>
      </c>
      <c r="G283">
        <v>1</v>
      </c>
      <c r="H283">
        <v>1365.32</v>
      </c>
      <c r="I283">
        <v>1365.32</v>
      </c>
      <c r="J283">
        <v>353</v>
      </c>
      <c r="K283">
        <v>5</v>
      </c>
      <c r="L283" t="s">
        <v>18</v>
      </c>
      <c r="M283">
        <f>(Table1[[#This Row],[Current_Stock]]*Table1[[#This Row],[Unit_Price]])</f>
        <v>481957.95999999996</v>
      </c>
      <c r="N283" s="12">
        <f>DATE(YEAR(Table1[[#This Row],[Order_Date]]),MONTH(Table1[[#This Row],[Order_Date]]),1)</f>
        <v>45108</v>
      </c>
    </row>
    <row r="284" spans="1:14">
      <c r="A284" t="s">
        <v>680</v>
      </c>
      <c r="B284" t="s">
        <v>456</v>
      </c>
      <c r="C284" t="s">
        <v>457</v>
      </c>
      <c r="D284" t="s">
        <v>96</v>
      </c>
      <c r="E284" t="s">
        <v>89</v>
      </c>
      <c r="F284" t="s">
        <v>40</v>
      </c>
      <c r="G284">
        <v>6</v>
      </c>
      <c r="H284">
        <v>3832.03</v>
      </c>
      <c r="I284">
        <v>22992.18</v>
      </c>
      <c r="J284">
        <v>382</v>
      </c>
      <c r="K284">
        <v>5</v>
      </c>
      <c r="L284" t="s">
        <v>18</v>
      </c>
      <c r="M284">
        <f>(Table1[[#This Row],[Current_Stock]]*Table1[[#This Row],[Unit_Price]])</f>
        <v>1463835.46</v>
      </c>
      <c r="N284" s="12">
        <f>DATE(YEAR(Table1[[#This Row],[Order_Date]]),MONTH(Table1[[#This Row],[Order_Date]]),1)</f>
        <v>45323</v>
      </c>
    </row>
    <row r="285" spans="1:14">
      <c r="A285" t="s">
        <v>681</v>
      </c>
      <c r="B285" t="s">
        <v>682</v>
      </c>
      <c r="C285" t="s">
        <v>683</v>
      </c>
      <c r="D285" t="s">
        <v>15</v>
      </c>
      <c r="E285" t="s">
        <v>16</v>
      </c>
      <c r="F285" t="s">
        <v>46</v>
      </c>
      <c r="G285">
        <v>24</v>
      </c>
      <c r="H285">
        <v>193.3</v>
      </c>
      <c r="I285">
        <v>4639.2</v>
      </c>
      <c r="J285">
        <v>139</v>
      </c>
      <c r="K285">
        <v>13</v>
      </c>
      <c r="L285" t="s">
        <v>18</v>
      </c>
      <c r="M285">
        <f>(Table1[[#This Row],[Current_Stock]]*Table1[[#This Row],[Unit_Price]])</f>
        <v>26868.7</v>
      </c>
      <c r="N285" s="12">
        <f>DATE(YEAR(Table1[[#This Row],[Order_Date]]),MONTH(Table1[[#This Row],[Order_Date]]),1)</f>
        <v>45261</v>
      </c>
    </row>
    <row r="286" spans="1:14">
      <c r="A286" t="s">
        <v>684</v>
      </c>
      <c r="B286" t="s">
        <v>685</v>
      </c>
      <c r="C286" t="s">
        <v>686</v>
      </c>
      <c r="D286" t="s">
        <v>183</v>
      </c>
      <c r="E286" t="s">
        <v>173</v>
      </c>
      <c r="F286" t="s">
        <v>60</v>
      </c>
      <c r="G286">
        <v>10</v>
      </c>
      <c r="H286">
        <v>2442.1999999999998</v>
      </c>
      <c r="I286">
        <v>24422</v>
      </c>
      <c r="J286">
        <v>169</v>
      </c>
      <c r="K286">
        <v>14</v>
      </c>
      <c r="L286" t="s">
        <v>18</v>
      </c>
      <c r="M286">
        <f>(Table1[[#This Row],[Current_Stock]]*Table1[[#This Row],[Unit_Price]])</f>
        <v>412731.8</v>
      </c>
      <c r="N286" s="12">
        <f>DATE(YEAR(Table1[[#This Row],[Order_Date]]),MONTH(Table1[[#This Row],[Order_Date]]),1)</f>
        <v>45627</v>
      </c>
    </row>
    <row r="287" spans="1:14">
      <c r="A287" t="s">
        <v>687</v>
      </c>
      <c r="B287" t="s">
        <v>688</v>
      </c>
      <c r="C287" t="s">
        <v>689</v>
      </c>
      <c r="D287" t="s">
        <v>44</v>
      </c>
      <c r="E287" t="s">
        <v>243</v>
      </c>
      <c r="F287" t="s">
        <v>40</v>
      </c>
      <c r="G287">
        <v>28</v>
      </c>
      <c r="H287">
        <v>3466.2</v>
      </c>
      <c r="I287">
        <v>97053.6</v>
      </c>
      <c r="J287">
        <v>99</v>
      </c>
      <c r="K287">
        <v>11</v>
      </c>
      <c r="L287" t="s">
        <v>105</v>
      </c>
      <c r="M287">
        <f>(Table1[[#This Row],[Current_Stock]]*Table1[[#This Row],[Unit_Price]])</f>
        <v>343153.8</v>
      </c>
      <c r="N287" s="12">
        <f>DATE(YEAR(Table1[[#This Row],[Order_Date]]),MONTH(Table1[[#This Row],[Order_Date]]),1)</f>
        <v>45139</v>
      </c>
    </row>
    <row r="288" spans="1:14">
      <c r="A288" t="s">
        <v>690</v>
      </c>
      <c r="B288" t="s">
        <v>691</v>
      </c>
      <c r="C288" t="s">
        <v>692</v>
      </c>
      <c r="D288" t="s">
        <v>33</v>
      </c>
      <c r="E288" t="s">
        <v>97</v>
      </c>
      <c r="F288" t="s">
        <v>40</v>
      </c>
      <c r="G288">
        <v>25</v>
      </c>
      <c r="H288">
        <v>3447.46</v>
      </c>
      <c r="I288">
        <v>86186.5</v>
      </c>
      <c r="J288">
        <v>222</v>
      </c>
      <c r="K288">
        <v>12</v>
      </c>
      <c r="L288" t="s">
        <v>18</v>
      </c>
      <c r="M288">
        <f>(Table1[[#This Row],[Current_Stock]]*Table1[[#This Row],[Unit_Price]])</f>
        <v>765336.12</v>
      </c>
      <c r="N288" s="12">
        <f>DATE(YEAR(Table1[[#This Row],[Order_Date]]),MONTH(Table1[[#This Row],[Order_Date]]),1)</f>
        <v>44986</v>
      </c>
    </row>
    <row r="289" spans="1:14">
      <c r="A289" t="s">
        <v>206</v>
      </c>
      <c r="B289" t="s">
        <v>335</v>
      </c>
      <c r="C289" t="s">
        <v>336</v>
      </c>
      <c r="D289" t="s">
        <v>183</v>
      </c>
      <c r="E289" t="s">
        <v>277</v>
      </c>
      <c r="F289" t="s">
        <v>29</v>
      </c>
      <c r="G289">
        <v>12</v>
      </c>
      <c r="H289">
        <v>4557.55</v>
      </c>
      <c r="I289">
        <v>54690.6</v>
      </c>
      <c r="J289">
        <v>233</v>
      </c>
      <c r="K289">
        <v>3</v>
      </c>
      <c r="L289" t="s">
        <v>18</v>
      </c>
      <c r="M289">
        <f>(Table1[[#This Row],[Current_Stock]]*Table1[[#This Row],[Unit_Price]])</f>
        <v>1061909.1500000001</v>
      </c>
      <c r="N289" s="12">
        <f>DATE(YEAR(Table1[[#This Row],[Order_Date]]),MONTH(Table1[[#This Row],[Order_Date]]),1)</f>
        <v>45078</v>
      </c>
    </row>
    <row r="290" spans="1:14">
      <c r="A290" t="s">
        <v>693</v>
      </c>
      <c r="B290" t="s">
        <v>138</v>
      </c>
      <c r="C290" t="s">
        <v>139</v>
      </c>
      <c r="D290" t="s">
        <v>27</v>
      </c>
      <c r="E290" t="s">
        <v>251</v>
      </c>
      <c r="F290" t="s">
        <v>40</v>
      </c>
      <c r="G290">
        <v>2</v>
      </c>
      <c r="H290">
        <v>4505.0200000000004</v>
      </c>
      <c r="I290">
        <v>9010.0400000000009</v>
      </c>
      <c r="J290">
        <v>599</v>
      </c>
      <c r="K290">
        <v>4</v>
      </c>
      <c r="L290" t="s">
        <v>55</v>
      </c>
      <c r="M290">
        <f>(Table1[[#This Row],[Current_Stock]]*Table1[[#This Row],[Unit_Price]])</f>
        <v>2698506.9800000004</v>
      </c>
      <c r="N290" s="12">
        <f>DATE(YEAR(Table1[[#This Row],[Order_Date]]),MONTH(Table1[[#This Row],[Order_Date]]),1)</f>
        <v>45200</v>
      </c>
    </row>
    <row r="291" spans="1:14">
      <c r="A291" t="s">
        <v>694</v>
      </c>
      <c r="B291" t="s">
        <v>353</v>
      </c>
      <c r="C291" t="s">
        <v>354</v>
      </c>
      <c r="D291" t="s">
        <v>84</v>
      </c>
      <c r="E291" t="s">
        <v>243</v>
      </c>
      <c r="F291" t="s">
        <v>17</v>
      </c>
      <c r="G291">
        <v>11</v>
      </c>
      <c r="H291">
        <v>3841.55</v>
      </c>
      <c r="I291">
        <v>42257.05</v>
      </c>
      <c r="J291">
        <v>172</v>
      </c>
      <c r="K291">
        <v>7</v>
      </c>
      <c r="L291" t="s">
        <v>18</v>
      </c>
      <c r="M291">
        <f>(Table1[[#This Row],[Current_Stock]]*Table1[[#This Row],[Unit_Price]])</f>
        <v>660746.6</v>
      </c>
      <c r="N291" s="12">
        <f>DATE(YEAR(Table1[[#This Row],[Order_Date]]),MONTH(Table1[[#This Row],[Order_Date]]),1)</f>
        <v>45536</v>
      </c>
    </row>
    <row r="292" spans="1:14">
      <c r="A292" t="s">
        <v>366</v>
      </c>
      <c r="B292" t="s">
        <v>213</v>
      </c>
      <c r="C292" t="s">
        <v>214</v>
      </c>
      <c r="D292" t="s">
        <v>33</v>
      </c>
      <c r="E292" t="s">
        <v>59</v>
      </c>
      <c r="F292" t="s">
        <v>40</v>
      </c>
      <c r="G292">
        <v>20</v>
      </c>
      <c r="H292">
        <v>4483.51</v>
      </c>
      <c r="I292">
        <v>89670.2</v>
      </c>
      <c r="J292">
        <v>206</v>
      </c>
      <c r="K292">
        <v>12</v>
      </c>
      <c r="L292" t="s">
        <v>18</v>
      </c>
      <c r="M292">
        <f>(Table1[[#This Row],[Current_Stock]]*Table1[[#This Row],[Unit_Price]])</f>
        <v>923603.06</v>
      </c>
      <c r="N292" s="12">
        <f>DATE(YEAR(Table1[[#This Row],[Order_Date]]),MONTH(Table1[[#This Row],[Order_Date]]),1)</f>
        <v>45292</v>
      </c>
    </row>
    <row r="293" spans="1:14">
      <c r="A293" t="s">
        <v>349</v>
      </c>
      <c r="B293" t="s">
        <v>111</v>
      </c>
      <c r="C293" t="s">
        <v>112</v>
      </c>
      <c r="D293" t="s">
        <v>84</v>
      </c>
      <c r="E293" t="s">
        <v>16</v>
      </c>
      <c r="F293" t="s">
        <v>40</v>
      </c>
      <c r="G293">
        <v>24</v>
      </c>
      <c r="H293">
        <v>19954.84</v>
      </c>
      <c r="I293">
        <v>478916.16</v>
      </c>
      <c r="J293">
        <v>154</v>
      </c>
      <c r="K293">
        <v>13</v>
      </c>
      <c r="L293" t="s">
        <v>18</v>
      </c>
      <c r="M293">
        <f>(Table1[[#This Row],[Current_Stock]]*Table1[[#This Row],[Unit_Price]])</f>
        <v>3073045.36</v>
      </c>
      <c r="N293" s="12">
        <f>DATE(YEAR(Table1[[#This Row],[Order_Date]]),MONTH(Table1[[#This Row],[Order_Date]]),1)</f>
        <v>45170</v>
      </c>
    </row>
    <row r="294" spans="1:14">
      <c r="A294" t="s">
        <v>639</v>
      </c>
      <c r="B294" t="s">
        <v>168</v>
      </c>
      <c r="C294" t="s">
        <v>169</v>
      </c>
      <c r="D294" t="s">
        <v>27</v>
      </c>
      <c r="E294" t="s">
        <v>45</v>
      </c>
      <c r="F294" t="s">
        <v>17</v>
      </c>
      <c r="G294">
        <v>5</v>
      </c>
      <c r="H294">
        <v>223.71</v>
      </c>
      <c r="I294">
        <v>1118.55</v>
      </c>
      <c r="J294">
        <v>375</v>
      </c>
      <c r="K294">
        <v>8</v>
      </c>
      <c r="L294" t="s">
        <v>55</v>
      </c>
      <c r="M294">
        <f>(Table1[[#This Row],[Current_Stock]]*Table1[[#This Row],[Unit_Price]])</f>
        <v>83891.25</v>
      </c>
      <c r="N294" s="12">
        <f>DATE(YEAR(Table1[[#This Row],[Order_Date]]),MONTH(Table1[[#This Row],[Order_Date]]),1)</f>
        <v>45047</v>
      </c>
    </row>
    <row r="295" spans="1:14">
      <c r="A295" t="s">
        <v>546</v>
      </c>
      <c r="B295" t="s">
        <v>594</v>
      </c>
      <c r="C295" t="s">
        <v>595</v>
      </c>
      <c r="D295" t="s">
        <v>22</v>
      </c>
      <c r="E295" t="s">
        <v>54</v>
      </c>
      <c r="F295" t="s">
        <v>60</v>
      </c>
      <c r="G295">
        <v>26</v>
      </c>
      <c r="H295">
        <v>2063.34</v>
      </c>
      <c r="I295">
        <v>53646.84</v>
      </c>
      <c r="J295">
        <v>72</v>
      </c>
      <c r="K295">
        <v>13</v>
      </c>
      <c r="L295" t="s">
        <v>105</v>
      </c>
      <c r="M295">
        <f>(Table1[[#This Row],[Current_Stock]]*Table1[[#This Row],[Unit_Price]])</f>
        <v>148560.48000000001</v>
      </c>
      <c r="N295" s="12">
        <f>DATE(YEAR(Table1[[#This Row],[Order_Date]]),MONTH(Table1[[#This Row],[Order_Date]]),1)</f>
        <v>45505</v>
      </c>
    </row>
    <row r="296" spans="1:14">
      <c r="A296" t="s">
        <v>592</v>
      </c>
      <c r="B296" t="s">
        <v>216</v>
      </c>
      <c r="C296" t="s">
        <v>217</v>
      </c>
      <c r="D296" t="s">
        <v>27</v>
      </c>
      <c r="E296" t="s">
        <v>160</v>
      </c>
      <c r="F296" t="s">
        <v>60</v>
      </c>
      <c r="G296">
        <v>7</v>
      </c>
      <c r="H296">
        <v>263.8</v>
      </c>
      <c r="I296">
        <v>1846.6</v>
      </c>
      <c r="J296">
        <v>257</v>
      </c>
      <c r="K296">
        <v>2</v>
      </c>
      <c r="L296" t="s">
        <v>18</v>
      </c>
      <c r="M296">
        <f>(Table1[[#This Row],[Current_Stock]]*Table1[[#This Row],[Unit_Price]])</f>
        <v>67796.600000000006</v>
      </c>
      <c r="N296" s="12">
        <f>DATE(YEAR(Table1[[#This Row],[Order_Date]]),MONTH(Table1[[#This Row],[Order_Date]]),1)</f>
        <v>45413</v>
      </c>
    </row>
    <row r="297" spans="1:14">
      <c r="A297" t="s">
        <v>695</v>
      </c>
      <c r="B297" t="s">
        <v>696</v>
      </c>
      <c r="C297" t="s">
        <v>697</v>
      </c>
      <c r="D297" t="s">
        <v>44</v>
      </c>
      <c r="E297" t="s">
        <v>330</v>
      </c>
      <c r="F297" t="s">
        <v>29</v>
      </c>
      <c r="G297">
        <v>29</v>
      </c>
      <c r="H297">
        <v>342.72</v>
      </c>
      <c r="I297">
        <v>9938.8799999999992</v>
      </c>
      <c r="J297">
        <v>63</v>
      </c>
      <c r="K297">
        <v>12</v>
      </c>
      <c r="L297" t="s">
        <v>18</v>
      </c>
      <c r="M297">
        <f>(Table1[[#This Row],[Current_Stock]]*Table1[[#This Row],[Unit_Price]])</f>
        <v>21591.360000000001</v>
      </c>
      <c r="N297" s="12">
        <f>DATE(YEAR(Table1[[#This Row],[Order_Date]]),MONTH(Table1[[#This Row],[Order_Date]]),1)</f>
        <v>45566</v>
      </c>
    </row>
    <row r="298" spans="1:14">
      <c r="A298" t="s">
        <v>698</v>
      </c>
      <c r="B298" t="s">
        <v>699</v>
      </c>
      <c r="C298" t="s">
        <v>700</v>
      </c>
      <c r="D298" t="s">
        <v>53</v>
      </c>
      <c r="E298" t="s">
        <v>89</v>
      </c>
      <c r="F298" t="s">
        <v>46</v>
      </c>
      <c r="G298">
        <v>9</v>
      </c>
      <c r="H298">
        <v>3078.55</v>
      </c>
      <c r="I298">
        <v>27706.95</v>
      </c>
      <c r="J298">
        <v>396</v>
      </c>
      <c r="K298">
        <v>11</v>
      </c>
      <c r="L298" t="s">
        <v>55</v>
      </c>
      <c r="M298">
        <f>(Table1[[#This Row],[Current_Stock]]*Table1[[#This Row],[Unit_Price]])</f>
        <v>1219105.8</v>
      </c>
      <c r="N298" s="12">
        <f>DATE(YEAR(Table1[[#This Row],[Order_Date]]),MONTH(Table1[[#This Row],[Order_Date]]),1)</f>
        <v>45139</v>
      </c>
    </row>
    <row r="299" spans="1:14">
      <c r="A299" t="s">
        <v>701</v>
      </c>
      <c r="B299" t="s">
        <v>702</v>
      </c>
      <c r="C299" t="s">
        <v>703</v>
      </c>
      <c r="D299" t="s">
        <v>27</v>
      </c>
      <c r="E299" t="s">
        <v>113</v>
      </c>
      <c r="F299" t="s">
        <v>29</v>
      </c>
      <c r="G299">
        <v>2</v>
      </c>
      <c r="H299">
        <v>2554.08</v>
      </c>
      <c r="I299">
        <v>5108.16</v>
      </c>
      <c r="J299">
        <v>381</v>
      </c>
      <c r="K299">
        <v>9</v>
      </c>
      <c r="L299" t="s">
        <v>55</v>
      </c>
      <c r="M299">
        <f>(Table1[[#This Row],[Current_Stock]]*Table1[[#This Row],[Unit_Price]])</f>
        <v>973104.48</v>
      </c>
      <c r="N299" s="12">
        <f>DATE(YEAR(Table1[[#This Row],[Order_Date]]),MONTH(Table1[[#This Row],[Order_Date]]),1)</f>
        <v>45323</v>
      </c>
    </row>
    <row r="300" spans="1:14">
      <c r="A300" t="s">
        <v>704</v>
      </c>
      <c r="B300" t="s">
        <v>299</v>
      </c>
      <c r="C300" t="s">
        <v>300</v>
      </c>
      <c r="D300" t="s">
        <v>84</v>
      </c>
      <c r="E300" t="s">
        <v>282</v>
      </c>
      <c r="F300" t="s">
        <v>29</v>
      </c>
      <c r="G300">
        <v>19</v>
      </c>
      <c r="H300">
        <v>11924</v>
      </c>
      <c r="I300">
        <v>226556</v>
      </c>
      <c r="J300">
        <v>211</v>
      </c>
      <c r="K300">
        <v>10</v>
      </c>
      <c r="L300" t="s">
        <v>18</v>
      </c>
      <c r="M300">
        <f>(Table1[[#This Row],[Current_Stock]]*Table1[[#This Row],[Unit_Price]])</f>
        <v>2515964</v>
      </c>
      <c r="N300" s="12">
        <f>DATE(YEAR(Table1[[#This Row],[Order_Date]]),MONTH(Table1[[#This Row],[Order_Date]]),1)</f>
        <v>45444</v>
      </c>
    </row>
    <row r="301" spans="1:14">
      <c r="A301" t="s">
        <v>705</v>
      </c>
      <c r="B301" t="s">
        <v>42</v>
      </c>
      <c r="C301" t="s">
        <v>43</v>
      </c>
      <c r="D301" t="s">
        <v>44</v>
      </c>
      <c r="E301" t="s">
        <v>173</v>
      </c>
      <c r="F301" t="s">
        <v>60</v>
      </c>
      <c r="G301">
        <v>44</v>
      </c>
      <c r="H301">
        <v>1818.29</v>
      </c>
      <c r="I301">
        <v>80004.759999999995</v>
      </c>
      <c r="J301">
        <v>120</v>
      </c>
      <c r="K301">
        <v>8</v>
      </c>
      <c r="L301" t="s">
        <v>18</v>
      </c>
      <c r="M301">
        <f>(Table1[[#This Row],[Current_Stock]]*Table1[[#This Row],[Unit_Price]])</f>
        <v>218194.8</v>
      </c>
      <c r="N301" s="12">
        <f>DATE(YEAR(Table1[[#This Row],[Order_Date]]),MONTH(Table1[[#This Row],[Order_Date]]),1)</f>
        <v>45566</v>
      </c>
    </row>
    <row r="302" spans="1:14">
      <c r="A302" t="s">
        <v>458</v>
      </c>
      <c r="B302" t="s">
        <v>328</v>
      </c>
      <c r="C302" t="s">
        <v>329</v>
      </c>
      <c r="D302" t="s">
        <v>53</v>
      </c>
      <c r="E302" t="s">
        <v>211</v>
      </c>
      <c r="F302" t="s">
        <v>17</v>
      </c>
      <c r="G302">
        <v>8</v>
      </c>
      <c r="H302">
        <v>2628.77</v>
      </c>
      <c r="I302">
        <v>21030.16</v>
      </c>
      <c r="J302">
        <v>382</v>
      </c>
      <c r="K302">
        <v>7</v>
      </c>
      <c r="L302" t="s">
        <v>18</v>
      </c>
      <c r="M302">
        <f>(Table1[[#This Row],[Current_Stock]]*Table1[[#This Row],[Unit_Price]])</f>
        <v>1004190.14</v>
      </c>
      <c r="N302" s="12">
        <f>DATE(YEAR(Table1[[#This Row],[Order_Date]]),MONTH(Table1[[#This Row],[Order_Date]]),1)</f>
        <v>45261</v>
      </c>
    </row>
    <row r="303" spans="1:14">
      <c r="A303" t="s">
        <v>706</v>
      </c>
      <c r="B303" t="s">
        <v>707</v>
      </c>
      <c r="C303" t="s">
        <v>708</v>
      </c>
      <c r="D303" t="s">
        <v>44</v>
      </c>
      <c r="E303" t="s">
        <v>80</v>
      </c>
      <c r="F303" t="s">
        <v>17</v>
      </c>
      <c r="G303">
        <v>31</v>
      </c>
      <c r="H303">
        <v>1395.73</v>
      </c>
      <c r="I303">
        <v>43267.63</v>
      </c>
      <c r="J303">
        <v>96</v>
      </c>
      <c r="K303">
        <v>14</v>
      </c>
      <c r="L303" t="s">
        <v>105</v>
      </c>
      <c r="M303">
        <f>(Table1[[#This Row],[Current_Stock]]*Table1[[#This Row],[Unit_Price]])</f>
        <v>133990.08000000002</v>
      </c>
      <c r="N303" s="12">
        <f>DATE(YEAR(Table1[[#This Row],[Order_Date]]),MONTH(Table1[[#This Row],[Order_Date]]),1)</f>
        <v>45170</v>
      </c>
    </row>
    <row r="304" spans="1:14">
      <c r="A304" t="s">
        <v>709</v>
      </c>
      <c r="B304" t="s">
        <v>710</v>
      </c>
      <c r="C304" t="s">
        <v>711</v>
      </c>
      <c r="D304" t="s">
        <v>53</v>
      </c>
      <c r="E304" t="s">
        <v>269</v>
      </c>
      <c r="F304" t="s">
        <v>40</v>
      </c>
      <c r="G304">
        <v>9</v>
      </c>
      <c r="H304">
        <v>4256.6899999999996</v>
      </c>
      <c r="I304">
        <v>38310.21</v>
      </c>
      <c r="J304">
        <v>442</v>
      </c>
      <c r="K304">
        <v>7</v>
      </c>
      <c r="L304" t="s">
        <v>18</v>
      </c>
      <c r="M304">
        <f>(Table1[[#This Row],[Current_Stock]]*Table1[[#This Row],[Unit_Price]])</f>
        <v>1881456.9799999997</v>
      </c>
      <c r="N304" s="12">
        <f>DATE(YEAR(Table1[[#This Row],[Order_Date]]),MONTH(Table1[[#This Row],[Order_Date]]),1)</f>
        <v>45383</v>
      </c>
    </row>
    <row r="305" spans="1:14">
      <c r="A305" t="s">
        <v>712</v>
      </c>
      <c r="B305" t="s">
        <v>181</v>
      </c>
      <c r="C305" t="s">
        <v>182</v>
      </c>
      <c r="D305" t="s">
        <v>183</v>
      </c>
      <c r="E305" t="s">
        <v>153</v>
      </c>
      <c r="F305" t="s">
        <v>46</v>
      </c>
      <c r="G305">
        <v>22</v>
      </c>
      <c r="H305">
        <v>3333.23</v>
      </c>
      <c r="I305">
        <v>73331.06</v>
      </c>
      <c r="J305">
        <v>127</v>
      </c>
      <c r="K305">
        <v>10</v>
      </c>
      <c r="L305" t="s">
        <v>18</v>
      </c>
      <c r="M305">
        <f>(Table1[[#This Row],[Current_Stock]]*Table1[[#This Row],[Unit_Price]])</f>
        <v>423320.21</v>
      </c>
      <c r="N305" s="12">
        <f>DATE(YEAR(Table1[[#This Row],[Order_Date]]),MONTH(Table1[[#This Row],[Order_Date]]),1)</f>
        <v>45352</v>
      </c>
    </row>
    <row r="306" spans="1:14">
      <c r="A306" t="s">
        <v>468</v>
      </c>
      <c r="B306" t="s">
        <v>637</v>
      </c>
      <c r="C306" t="s">
        <v>638</v>
      </c>
      <c r="D306" t="s">
        <v>38</v>
      </c>
      <c r="E306" t="s">
        <v>16</v>
      </c>
      <c r="F306" t="s">
        <v>29</v>
      </c>
      <c r="G306">
        <v>9</v>
      </c>
      <c r="H306">
        <v>2213.5100000000002</v>
      </c>
      <c r="I306">
        <v>19921.59</v>
      </c>
      <c r="J306">
        <v>188</v>
      </c>
      <c r="K306">
        <v>3</v>
      </c>
      <c r="L306" t="s">
        <v>18</v>
      </c>
      <c r="M306">
        <f>(Table1[[#This Row],[Current_Stock]]*Table1[[#This Row],[Unit_Price]])</f>
        <v>416139.88000000006</v>
      </c>
      <c r="N306" s="12">
        <f>DATE(YEAR(Table1[[#This Row],[Order_Date]]),MONTH(Table1[[#This Row],[Order_Date]]),1)</f>
        <v>45292</v>
      </c>
    </row>
    <row r="307" spans="1:14">
      <c r="A307" t="s">
        <v>551</v>
      </c>
      <c r="B307" t="s">
        <v>383</v>
      </c>
      <c r="C307" t="s">
        <v>384</v>
      </c>
      <c r="D307" t="s">
        <v>44</v>
      </c>
      <c r="E307" t="s">
        <v>167</v>
      </c>
      <c r="F307" t="s">
        <v>29</v>
      </c>
      <c r="G307">
        <v>44</v>
      </c>
      <c r="H307">
        <v>127.21</v>
      </c>
      <c r="I307">
        <v>5597.24</v>
      </c>
      <c r="J307">
        <v>51</v>
      </c>
      <c r="K307">
        <v>5</v>
      </c>
      <c r="L307" t="s">
        <v>105</v>
      </c>
      <c r="M307">
        <f>(Table1[[#This Row],[Current_Stock]]*Table1[[#This Row],[Unit_Price]])</f>
        <v>6487.71</v>
      </c>
      <c r="N307" s="12">
        <f>DATE(YEAR(Table1[[#This Row],[Order_Date]]),MONTH(Table1[[#This Row],[Order_Date]]),1)</f>
        <v>45108</v>
      </c>
    </row>
    <row r="308" spans="1:14">
      <c r="A308" t="s">
        <v>713</v>
      </c>
      <c r="B308" t="s">
        <v>260</v>
      </c>
      <c r="C308" t="s">
        <v>261</v>
      </c>
      <c r="D308" t="s">
        <v>15</v>
      </c>
      <c r="E308" t="s">
        <v>80</v>
      </c>
      <c r="F308" t="s">
        <v>29</v>
      </c>
      <c r="G308">
        <v>17</v>
      </c>
      <c r="H308">
        <v>166.74</v>
      </c>
      <c r="I308">
        <v>2834.58</v>
      </c>
      <c r="J308">
        <v>132</v>
      </c>
      <c r="K308">
        <v>14</v>
      </c>
      <c r="L308" t="s">
        <v>18</v>
      </c>
      <c r="M308">
        <f>(Table1[[#This Row],[Current_Stock]]*Table1[[#This Row],[Unit_Price]])</f>
        <v>22009.68</v>
      </c>
      <c r="N308" s="12">
        <f>DATE(YEAR(Table1[[#This Row],[Order_Date]]),MONTH(Table1[[#This Row],[Order_Date]]),1)</f>
        <v>44927</v>
      </c>
    </row>
    <row r="309" spans="1:14">
      <c r="A309" t="s">
        <v>90</v>
      </c>
      <c r="B309" t="s">
        <v>664</v>
      </c>
      <c r="C309" t="s">
        <v>665</v>
      </c>
      <c r="D309" t="s">
        <v>38</v>
      </c>
      <c r="E309" t="s">
        <v>23</v>
      </c>
      <c r="F309" t="s">
        <v>40</v>
      </c>
      <c r="G309">
        <v>22</v>
      </c>
      <c r="H309">
        <v>3105.69</v>
      </c>
      <c r="I309">
        <v>68325.179999999993</v>
      </c>
      <c r="J309">
        <v>174</v>
      </c>
      <c r="K309">
        <v>8</v>
      </c>
      <c r="L309" t="s">
        <v>18</v>
      </c>
      <c r="M309">
        <f>(Table1[[#This Row],[Current_Stock]]*Table1[[#This Row],[Unit_Price]])</f>
        <v>540390.06000000006</v>
      </c>
      <c r="N309" s="12">
        <f>DATE(YEAR(Table1[[#This Row],[Order_Date]]),MONTH(Table1[[#This Row],[Order_Date]]),1)</f>
        <v>45444</v>
      </c>
    </row>
    <row r="310" spans="1:14">
      <c r="A310" t="s">
        <v>714</v>
      </c>
      <c r="B310" t="s">
        <v>587</v>
      </c>
      <c r="C310" t="s">
        <v>588</v>
      </c>
      <c r="D310" t="s">
        <v>44</v>
      </c>
      <c r="E310" t="s">
        <v>109</v>
      </c>
      <c r="F310" t="s">
        <v>46</v>
      </c>
      <c r="G310">
        <v>48</v>
      </c>
      <c r="H310">
        <v>2968.73</v>
      </c>
      <c r="I310">
        <v>142499.04</v>
      </c>
      <c r="J310">
        <v>61</v>
      </c>
      <c r="K310">
        <v>12</v>
      </c>
      <c r="L310" t="s">
        <v>18</v>
      </c>
      <c r="M310">
        <f>(Table1[[#This Row],[Current_Stock]]*Table1[[#This Row],[Unit_Price]])</f>
        <v>181092.53</v>
      </c>
      <c r="N310" s="12">
        <f>DATE(YEAR(Table1[[#This Row],[Order_Date]]),MONTH(Table1[[#This Row],[Order_Date]]),1)</f>
        <v>45323</v>
      </c>
    </row>
    <row r="311" spans="1:14">
      <c r="A311" t="s">
        <v>715</v>
      </c>
      <c r="B311" t="s">
        <v>213</v>
      </c>
      <c r="C311" t="s">
        <v>214</v>
      </c>
      <c r="D311" t="s">
        <v>33</v>
      </c>
      <c r="E311" t="s">
        <v>34</v>
      </c>
      <c r="F311" t="s">
        <v>40</v>
      </c>
      <c r="G311">
        <v>13</v>
      </c>
      <c r="H311">
        <v>1353.46</v>
      </c>
      <c r="I311">
        <v>17594.98</v>
      </c>
      <c r="J311">
        <v>109</v>
      </c>
      <c r="K311">
        <v>13</v>
      </c>
      <c r="L311" t="s">
        <v>18</v>
      </c>
      <c r="M311">
        <f>(Table1[[#This Row],[Current_Stock]]*Table1[[#This Row],[Unit_Price]])</f>
        <v>147527.14000000001</v>
      </c>
      <c r="N311" s="12">
        <f>DATE(YEAR(Table1[[#This Row],[Order_Date]]),MONTH(Table1[[#This Row],[Order_Date]]),1)</f>
        <v>45231</v>
      </c>
    </row>
    <row r="312" spans="1:14">
      <c r="A312" t="s">
        <v>716</v>
      </c>
      <c r="B312" t="s">
        <v>717</v>
      </c>
      <c r="C312" t="s">
        <v>718</v>
      </c>
      <c r="D312" t="s">
        <v>33</v>
      </c>
      <c r="E312" t="s">
        <v>50</v>
      </c>
      <c r="F312" t="s">
        <v>17</v>
      </c>
      <c r="G312">
        <v>9</v>
      </c>
      <c r="H312">
        <v>1314.17</v>
      </c>
      <c r="I312">
        <v>11827.53</v>
      </c>
      <c r="J312">
        <v>154</v>
      </c>
      <c r="K312">
        <v>14</v>
      </c>
      <c r="L312" t="s">
        <v>18</v>
      </c>
      <c r="M312">
        <f>(Table1[[#This Row],[Current_Stock]]*Table1[[#This Row],[Unit_Price]])</f>
        <v>202382.18000000002</v>
      </c>
      <c r="N312" s="12">
        <f>DATE(YEAR(Table1[[#This Row],[Order_Date]]),MONTH(Table1[[#This Row],[Order_Date]]),1)</f>
        <v>45108</v>
      </c>
    </row>
    <row r="313" spans="1:14">
      <c r="A313" t="s">
        <v>719</v>
      </c>
      <c r="B313" t="s">
        <v>720</v>
      </c>
      <c r="C313" t="s">
        <v>721</v>
      </c>
      <c r="D313" t="s">
        <v>44</v>
      </c>
      <c r="E313" t="s">
        <v>23</v>
      </c>
      <c r="F313" t="s">
        <v>29</v>
      </c>
      <c r="G313">
        <v>46</v>
      </c>
      <c r="H313">
        <v>2426.89</v>
      </c>
      <c r="I313">
        <v>111636.94</v>
      </c>
      <c r="J313">
        <v>118</v>
      </c>
      <c r="K313">
        <v>3</v>
      </c>
      <c r="L313" t="s">
        <v>18</v>
      </c>
      <c r="M313">
        <f>(Table1[[#This Row],[Current_Stock]]*Table1[[#This Row],[Unit_Price]])</f>
        <v>286373.01999999996</v>
      </c>
      <c r="N313" s="12">
        <f>DATE(YEAR(Table1[[#This Row],[Order_Date]]),MONTH(Table1[[#This Row],[Order_Date]]),1)</f>
        <v>45444</v>
      </c>
    </row>
    <row r="314" spans="1:14">
      <c r="A314" t="s">
        <v>579</v>
      </c>
      <c r="B314" t="s">
        <v>472</v>
      </c>
      <c r="C314" t="s">
        <v>473</v>
      </c>
      <c r="D314" t="s">
        <v>44</v>
      </c>
      <c r="E314" t="s">
        <v>39</v>
      </c>
      <c r="F314" t="s">
        <v>40</v>
      </c>
      <c r="G314">
        <v>65</v>
      </c>
      <c r="H314">
        <v>1782.23</v>
      </c>
      <c r="I314">
        <v>115844.95</v>
      </c>
      <c r="J314">
        <v>60</v>
      </c>
      <c r="K314">
        <v>5</v>
      </c>
      <c r="L314" t="s">
        <v>105</v>
      </c>
      <c r="M314">
        <f>(Table1[[#This Row],[Current_Stock]]*Table1[[#This Row],[Unit_Price]])</f>
        <v>106933.8</v>
      </c>
      <c r="N314" s="12">
        <f>DATE(YEAR(Table1[[#This Row],[Order_Date]]),MONTH(Table1[[#This Row],[Order_Date]]),1)</f>
        <v>45597</v>
      </c>
    </row>
    <row r="315" spans="1:14">
      <c r="A315" t="s">
        <v>722</v>
      </c>
      <c r="B315" t="s">
        <v>531</v>
      </c>
      <c r="C315" t="s">
        <v>532</v>
      </c>
      <c r="D315" t="s">
        <v>53</v>
      </c>
      <c r="E315" t="s">
        <v>28</v>
      </c>
      <c r="F315" t="s">
        <v>40</v>
      </c>
      <c r="G315">
        <v>5</v>
      </c>
      <c r="H315">
        <v>2088.98</v>
      </c>
      <c r="I315">
        <v>10444.9</v>
      </c>
      <c r="J315">
        <v>412</v>
      </c>
      <c r="K315">
        <v>10</v>
      </c>
      <c r="L315" t="s">
        <v>55</v>
      </c>
      <c r="M315">
        <f>(Table1[[#This Row],[Current_Stock]]*Table1[[#This Row],[Unit_Price]])</f>
        <v>860659.76</v>
      </c>
      <c r="N315" s="12">
        <f>DATE(YEAR(Table1[[#This Row],[Order_Date]]),MONTH(Table1[[#This Row],[Order_Date]]),1)</f>
        <v>45139</v>
      </c>
    </row>
    <row r="316" spans="1:14">
      <c r="A316" t="s">
        <v>434</v>
      </c>
      <c r="B316" t="s">
        <v>144</v>
      </c>
      <c r="C316" t="s">
        <v>145</v>
      </c>
      <c r="D316" t="s">
        <v>27</v>
      </c>
      <c r="E316" t="s">
        <v>89</v>
      </c>
      <c r="F316" t="s">
        <v>60</v>
      </c>
      <c r="G316">
        <v>4</v>
      </c>
      <c r="H316">
        <v>3462.38</v>
      </c>
      <c r="I316">
        <v>13849.52</v>
      </c>
      <c r="J316">
        <v>505</v>
      </c>
      <c r="K316">
        <v>8</v>
      </c>
      <c r="L316" t="s">
        <v>55</v>
      </c>
      <c r="M316">
        <f>(Table1[[#This Row],[Current_Stock]]*Table1[[#This Row],[Unit_Price]])</f>
        <v>1748501.9000000001</v>
      </c>
      <c r="N316" s="12">
        <f>DATE(YEAR(Table1[[#This Row],[Order_Date]]),MONTH(Table1[[#This Row],[Order_Date]]),1)</f>
        <v>45444</v>
      </c>
    </row>
    <row r="317" spans="1:14">
      <c r="A317" t="s">
        <v>140</v>
      </c>
      <c r="B317" t="s">
        <v>315</v>
      </c>
      <c r="C317" t="s">
        <v>316</v>
      </c>
      <c r="D317" t="s">
        <v>38</v>
      </c>
      <c r="E317" t="s">
        <v>113</v>
      </c>
      <c r="F317" t="s">
        <v>17</v>
      </c>
      <c r="G317">
        <v>19</v>
      </c>
      <c r="H317">
        <v>4274.74</v>
      </c>
      <c r="I317">
        <v>81220.06</v>
      </c>
      <c r="J317">
        <v>158</v>
      </c>
      <c r="K317">
        <v>13</v>
      </c>
      <c r="L317" t="s">
        <v>18</v>
      </c>
      <c r="M317">
        <f>(Table1[[#This Row],[Current_Stock]]*Table1[[#This Row],[Unit_Price]])</f>
        <v>675408.91999999993</v>
      </c>
      <c r="N317" s="12">
        <f>DATE(YEAR(Table1[[#This Row],[Order_Date]]),MONTH(Table1[[#This Row],[Order_Date]]),1)</f>
        <v>45474</v>
      </c>
    </row>
    <row r="318" spans="1:14">
      <c r="A318" t="s">
        <v>723</v>
      </c>
      <c r="B318" t="s">
        <v>325</v>
      </c>
      <c r="C318" t="s">
        <v>326</v>
      </c>
      <c r="D318" t="s">
        <v>27</v>
      </c>
      <c r="E318" t="s">
        <v>277</v>
      </c>
      <c r="F318" t="s">
        <v>40</v>
      </c>
      <c r="G318">
        <v>1</v>
      </c>
      <c r="H318">
        <v>4709.66</v>
      </c>
      <c r="I318">
        <v>4709.66</v>
      </c>
      <c r="J318">
        <v>566</v>
      </c>
      <c r="K318">
        <v>9</v>
      </c>
      <c r="L318" t="s">
        <v>55</v>
      </c>
      <c r="M318">
        <f>(Table1[[#This Row],[Current_Stock]]*Table1[[#This Row],[Unit_Price]])</f>
        <v>2665667.56</v>
      </c>
      <c r="N318" s="12">
        <f>DATE(YEAR(Table1[[#This Row],[Order_Date]]),MONTH(Table1[[#This Row],[Order_Date]]),1)</f>
        <v>45108</v>
      </c>
    </row>
    <row r="319" spans="1:14">
      <c r="A319" t="s">
        <v>304</v>
      </c>
      <c r="B319" t="s">
        <v>256</v>
      </c>
      <c r="C319" t="s">
        <v>257</v>
      </c>
      <c r="D319" t="s">
        <v>183</v>
      </c>
      <c r="E319" t="s">
        <v>16</v>
      </c>
      <c r="F319" t="s">
        <v>46</v>
      </c>
      <c r="G319">
        <v>11</v>
      </c>
      <c r="H319">
        <v>1588.08</v>
      </c>
      <c r="I319">
        <v>17468.88</v>
      </c>
      <c r="J319">
        <v>135</v>
      </c>
      <c r="K319">
        <v>6</v>
      </c>
      <c r="L319" t="s">
        <v>18</v>
      </c>
      <c r="M319">
        <f>(Table1[[#This Row],[Current_Stock]]*Table1[[#This Row],[Unit_Price]])</f>
        <v>214390.8</v>
      </c>
      <c r="N319" s="12">
        <f>DATE(YEAR(Table1[[#This Row],[Order_Date]]),MONTH(Table1[[#This Row],[Order_Date]]),1)</f>
        <v>45231</v>
      </c>
    </row>
    <row r="320" spans="1:14">
      <c r="A320" t="s">
        <v>724</v>
      </c>
      <c r="B320" t="s">
        <v>256</v>
      </c>
      <c r="C320" t="s">
        <v>257</v>
      </c>
      <c r="D320" t="s">
        <v>183</v>
      </c>
      <c r="E320" t="s">
        <v>80</v>
      </c>
      <c r="F320" t="s">
        <v>17</v>
      </c>
      <c r="G320">
        <v>23</v>
      </c>
      <c r="H320">
        <v>3385.49</v>
      </c>
      <c r="I320">
        <v>77866.27</v>
      </c>
      <c r="J320">
        <v>250</v>
      </c>
      <c r="K320">
        <v>14</v>
      </c>
      <c r="L320" t="s">
        <v>18</v>
      </c>
      <c r="M320">
        <f>(Table1[[#This Row],[Current_Stock]]*Table1[[#This Row],[Unit_Price]])</f>
        <v>846372.5</v>
      </c>
      <c r="N320" s="12">
        <f>DATE(YEAR(Table1[[#This Row],[Order_Date]]),MONTH(Table1[[#This Row],[Order_Date]]),1)</f>
        <v>44958</v>
      </c>
    </row>
    <row r="321" spans="1:14">
      <c r="A321" t="s">
        <v>725</v>
      </c>
      <c r="B321" t="s">
        <v>726</v>
      </c>
      <c r="C321" t="s">
        <v>727</v>
      </c>
      <c r="D321" t="s">
        <v>96</v>
      </c>
      <c r="E321" t="s">
        <v>113</v>
      </c>
      <c r="F321" t="s">
        <v>46</v>
      </c>
      <c r="G321">
        <v>7</v>
      </c>
      <c r="H321">
        <v>2346.34</v>
      </c>
      <c r="I321">
        <v>16424.38</v>
      </c>
      <c r="J321">
        <v>324</v>
      </c>
      <c r="K321">
        <v>11</v>
      </c>
      <c r="L321" t="s">
        <v>18</v>
      </c>
      <c r="M321">
        <f>(Table1[[#This Row],[Current_Stock]]*Table1[[#This Row],[Unit_Price]])</f>
        <v>760214.16</v>
      </c>
      <c r="N321" s="12">
        <f>DATE(YEAR(Table1[[#This Row],[Order_Date]]),MONTH(Table1[[#This Row],[Order_Date]]),1)</f>
        <v>45108</v>
      </c>
    </row>
    <row r="322" spans="1:14">
      <c r="A322" t="s">
        <v>728</v>
      </c>
      <c r="B322" t="s">
        <v>62</v>
      </c>
      <c r="C322" t="s">
        <v>63</v>
      </c>
      <c r="D322" t="s">
        <v>38</v>
      </c>
      <c r="E322" t="s">
        <v>167</v>
      </c>
      <c r="F322" t="s">
        <v>46</v>
      </c>
      <c r="G322">
        <v>19</v>
      </c>
      <c r="H322">
        <v>3113.63</v>
      </c>
      <c r="I322">
        <v>59158.97</v>
      </c>
      <c r="J322">
        <v>89</v>
      </c>
      <c r="K322">
        <v>7</v>
      </c>
      <c r="L322" t="s">
        <v>18</v>
      </c>
      <c r="M322">
        <f>(Table1[[#This Row],[Current_Stock]]*Table1[[#This Row],[Unit_Price]])</f>
        <v>277113.07</v>
      </c>
      <c r="N322" s="12">
        <f>DATE(YEAR(Table1[[#This Row],[Order_Date]]),MONTH(Table1[[#This Row],[Order_Date]]),1)</f>
        <v>44958</v>
      </c>
    </row>
    <row r="323" spans="1:14">
      <c r="A323" t="s">
        <v>729</v>
      </c>
      <c r="B323" t="s">
        <v>730</v>
      </c>
      <c r="C323" t="s">
        <v>731</v>
      </c>
      <c r="D323" t="s">
        <v>84</v>
      </c>
      <c r="E323" t="s">
        <v>113</v>
      </c>
      <c r="F323" t="s">
        <v>60</v>
      </c>
      <c r="G323">
        <v>20</v>
      </c>
      <c r="H323">
        <v>8305.89</v>
      </c>
      <c r="I323">
        <v>166117.79999999999</v>
      </c>
      <c r="J323">
        <v>250</v>
      </c>
      <c r="K323">
        <v>8</v>
      </c>
      <c r="L323" t="s">
        <v>18</v>
      </c>
      <c r="M323">
        <f>(Table1[[#This Row],[Current_Stock]]*Table1[[#This Row],[Unit_Price]])</f>
        <v>2076472.4999999998</v>
      </c>
      <c r="N323" s="12">
        <f>DATE(YEAR(Table1[[#This Row],[Order_Date]]),MONTH(Table1[[#This Row],[Order_Date]]),1)</f>
        <v>45078</v>
      </c>
    </row>
    <row r="324" spans="1:14">
      <c r="A324" t="s">
        <v>732</v>
      </c>
      <c r="B324" t="s">
        <v>441</v>
      </c>
      <c r="C324" t="s">
        <v>442</v>
      </c>
      <c r="D324" t="s">
        <v>96</v>
      </c>
      <c r="E324" t="s">
        <v>277</v>
      </c>
      <c r="F324" t="s">
        <v>46</v>
      </c>
      <c r="G324">
        <v>1</v>
      </c>
      <c r="H324">
        <v>2751.75</v>
      </c>
      <c r="I324">
        <v>2751.75</v>
      </c>
      <c r="J324">
        <v>276</v>
      </c>
      <c r="K324">
        <v>5</v>
      </c>
      <c r="L324" t="s">
        <v>18</v>
      </c>
      <c r="M324">
        <f>(Table1[[#This Row],[Current_Stock]]*Table1[[#This Row],[Unit_Price]])</f>
        <v>759483</v>
      </c>
      <c r="N324" s="12">
        <f>DATE(YEAR(Table1[[#This Row],[Order_Date]]),MONTH(Table1[[#This Row],[Order_Date]]),1)</f>
        <v>45444</v>
      </c>
    </row>
    <row r="325" spans="1:14">
      <c r="A325" t="s">
        <v>733</v>
      </c>
      <c r="B325" t="s">
        <v>734</v>
      </c>
      <c r="C325" t="s">
        <v>735</v>
      </c>
      <c r="D325" t="s">
        <v>22</v>
      </c>
      <c r="E325" t="s">
        <v>167</v>
      </c>
      <c r="F325" t="s">
        <v>29</v>
      </c>
      <c r="G325">
        <v>30</v>
      </c>
      <c r="H325">
        <v>4598.3500000000004</v>
      </c>
      <c r="I325">
        <v>137950.5</v>
      </c>
      <c r="J325">
        <v>48</v>
      </c>
      <c r="K325">
        <v>10</v>
      </c>
      <c r="L325" t="s">
        <v>105</v>
      </c>
      <c r="M325">
        <f>(Table1[[#This Row],[Current_Stock]]*Table1[[#This Row],[Unit_Price]])</f>
        <v>220720.80000000002</v>
      </c>
      <c r="N325" s="12">
        <f>DATE(YEAR(Table1[[#This Row],[Order_Date]]),MONTH(Table1[[#This Row],[Order_Date]]),1)</f>
        <v>45292</v>
      </c>
    </row>
    <row r="326" spans="1:14">
      <c r="A326" t="s">
        <v>736</v>
      </c>
      <c r="B326" t="s">
        <v>466</v>
      </c>
      <c r="C326" t="s">
        <v>467</v>
      </c>
      <c r="D326" t="s">
        <v>27</v>
      </c>
      <c r="E326" t="s">
        <v>80</v>
      </c>
      <c r="F326" t="s">
        <v>29</v>
      </c>
      <c r="G326">
        <v>9</v>
      </c>
      <c r="H326">
        <v>1129.23</v>
      </c>
      <c r="I326">
        <v>10163.07</v>
      </c>
      <c r="J326">
        <v>255</v>
      </c>
      <c r="K326">
        <v>13</v>
      </c>
      <c r="L326" t="s">
        <v>18</v>
      </c>
      <c r="M326">
        <f>(Table1[[#This Row],[Current_Stock]]*Table1[[#This Row],[Unit_Price]])</f>
        <v>287953.65000000002</v>
      </c>
      <c r="N326" s="12">
        <f>DATE(YEAR(Table1[[#This Row],[Order_Date]]),MONTH(Table1[[#This Row],[Order_Date]]),1)</f>
        <v>45505</v>
      </c>
    </row>
    <row r="327" spans="1:14">
      <c r="A327" t="s">
        <v>737</v>
      </c>
      <c r="B327" t="s">
        <v>738</v>
      </c>
      <c r="C327" t="s">
        <v>739</v>
      </c>
      <c r="D327" t="s">
        <v>27</v>
      </c>
      <c r="E327" t="s">
        <v>59</v>
      </c>
      <c r="F327" t="s">
        <v>40</v>
      </c>
      <c r="G327">
        <v>3</v>
      </c>
      <c r="H327">
        <v>800.6</v>
      </c>
      <c r="I327">
        <v>2401.8000000000002</v>
      </c>
      <c r="J327">
        <v>398</v>
      </c>
      <c r="K327">
        <v>12</v>
      </c>
      <c r="L327" t="s">
        <v>18</v>
      </c>
      <c r="M327">
        <f>(Table1[[#This Row],[Current_Stock]]*Table1[[#This Row],[Unit_Price]])</f>
        <v>318638.8</v>
      </c>
      <c r="N327" s="12">
        <f>DATE(YEAR(Table1[[#This Row],[Order_Date]]),MONTH(Table1[[#This Row],[Order_Date]]),1)</f>
        <v>45536</v>
      </c>
    </row>
    <row r="328" spans="1:14">
      <c r="A328" t="s">
        <v>740</v>
      </c>
      <c r="B328" t="s">
        <v>741</v>
      </c>
      <c r="C328" t="s">
        <v>742</v>
      </c>
      <c r="D328" t="s">
        <v>33</v>
      </c>
      <c r="E328" t="s">
        <v>160</v>
      </c>
      <c r="F328" t="s">
        <v>40</v>
      </c>
      <c r="G328">
        <v>15</v>
      </c>
      <c r="H328">
        <v>4703.43</v>
      </c>
      <c r="I328">
        <v>70551.45</v>
      </c>
      <c r="J328">
        <v>200</v>
      </c>
      <c r="K328">
        <v>11</v>
      </c>
      <c r="L328" t="s">
        <v>18</v>
      </c>
      <c r="M328">
        <f>(Table1[[#This Row],[Current_Stock]]*Table1[[#This Row],[Unit_Price]])</f>
        <v>940686</v>
      </c>
      <c r="N328" s="12">
        <f>DATE(YEAR(Table1[[#This Row],[Order_Date]]),MONTH(Table1[[#This Row],[Order_Date]]),1)</f>
        <v>45505</v>
      </c>
    </row>
    <row r="329" spans="1:14">
      <c r="A329" t="s">
        <v>743</v>
      </c>
      <c r="B329" t="s">
        <v>744</v>
      </c>
      <c r="C329" t="s">
        <v>745</v>
      </c>
      <c r="D329" t="s">
        <v>44</v>
      </c>
      <c r="E329" t="s">
        <v>282</v>
      </c>
      <c r="F329" t="s">
        <v>29</v>
      </c>
      <c r="G329">
        <v>46</v>
      </c>
      <c r="H329">
        <v>2949.64</v>
      </c>
      <c r="I329">
        <v>135683.44</v>
      </c>
      <c r="J329">
        <v>94</v>
      </c>
      <c r="K329">
        <v>12</v>
      </c>
      <c r="L329" t="s">
        <v>18</v>
      </c>
      <c r="M329">
        <f>(Table1[[#This Row],[Current_Stock]]*Table1[[#This Row],[Unit_Price]])</f>
        <v>277266.15999999997</v>
      </c>
      <c r="N329" s="12">
        <f>DATE(YEAR(Table1[[#This Row],[Order_Date]]),MONTH(Table1[[#This Row],[Order_Date]]),1)</f>
        <v>45200</v>
      </c>
    </row>
    <row r="330" spans="1:14">
      <c r="A330" t="s">
        <v>640</v>
      </c>
      <c r="B330" t="s">
        <v>132</v>
      </c>
      <c r="C330" t="s">
        <v>133</v>
      </c>
      <c r="D330" t="s">
        <v>38</v>
      </c>
      <c r="E330" t="s">
        <v>153</v>
      </c>
      <c r="F330" t="s">
        <v>40</v>
      </c>
      <c r="G330">
        <v>23</v>
      </c>
      <c r="H330">
        <v>4388.41</v>
      </c>
      <c r="I330">
        <v>100933.43</v>
      </c>
      <c r="J330">
        <v>243</v>
      </c>
      <c r="K330">
        <v>2</v>
      </c>
      <c r="L330" t="s">
        <v>18</v>
      </c>
      <c r="M330">
        <f>(Table1[[#This Row],[Current_Stock]]*Table1[[#This Row],[Unit_Price]])</f>
        <v>1066383.6299999999</v>
      </c>
      <c r="N330" s="12">
        <f>DATE(YEAR(Table1[[#This Row],[Order_Date]]),MONTH(Table1[[#This Row],[Order_Date]]),1)</f>
        <v>45292</v>
      </c>
    </row>
    <row r="331" spans="1:14">
      <c r="A331" t="s">
        <v>61</v>
      </c>
      <c r="B331" t="s">
        <v>746</v>
      </c>
      <c r="C331" t="s">
        <v>747</v>
      </c>
      <c r="D331" t="s">
        <v>44</v>
      </c>
      <c r="E331" t="s">
        <v>80</v>
      </c>
      <c r="F331" t="s">
        <v>17</v>
      </c>
      <c r="G331">
        <v>39</v>
      </c>
      <c r="H331">
        <v>1448.31</v>
      </c>
      <c r="I331">
        <v>56484.09</v>
      </c>
      <c r="J331">
        <v>38</v>
      </c>
      <c r="K331">
        <v>7</v>
      </c>
      <c r="L331" t="s">
        <v>18</v>
      </c>
      <c r="M331">
        <f>(Table1[[#This Row],[Current_Stock]]*Table1[[#This Row],[Unit_Price]])</f>
        <v>55035.78</v>
      </c>
      <c r="N331" s="12">
        <f>DATE(YEAR(Table1[[#This Row],[Order_Date]]),MONTH(Table1[[#This Row],[Order_Date]]),1)</f>
        <v>45170</v>
      </c>
    </row>
    <row r="332" spans="1:14">
      <c r="A332" t="s">
        <v>748</v>
      </c>
      <c r="B332" t="s">
        <v>181</v>
      </c>
      <c r="C332" t="s">
        <v>182</v>
      </c>
      <c r="D332" t="s">
        <v>183</v>
      </c>
      <c r="E332" t="s">
        <v>277</v>
      </c>
      <c r="F332" t="s">
        <v>40</v>
      </c>
      <c r="G332">
        <v>20</v>
      </c>
      <c r="H332">
        <v>2846.46</v>
      </c>
      <c r="I332">
        <v>56929.2</v>
      </c>
      <c r="J332">
        <v>170</v>
      </c>
      <c r="K332">
        <v>4</v>
      </c>
      <c r="L332" t="s">
        <v>18</v>
      </c>
      <c r="M332">
        <f>(Table1[[#This Row],[Current_Stock]]*Table1[[#This Row],[Unit_Price]])</f>
        <v>483898.2</v>
      </c>
      <c r="N332" s="12">
        <f>DATE(YEAR(Table1[[#This Row],[Order_Date]]),MONTH(Table1[[#This Row],[Order_Date]]),1)</f>
        <v>45413</v>
      </c>
    </row>
    <row r="333" spans="1:14">
      <c r="A333" t="s">
        <v>749</v>
      </c>
      <c r="B333" t="s">
        <v>541</v>
      </c>
      <c r="C333" t="s">
        <v>542</v>
      </c>
      <c r="D333" t="s">
        <v>96</v>
      </c>
      <c r="E333" t="s">
        <v>173</v>
      </c>
      <c r="F333" t="s">
        <v>29</v>
      </c>
      <c r="G333">
        <v>5</v>
      </c>
      <c r="H333">
        <v>924.15</v>
      </c>
      <c r="I333">
        <v>4620.75</v>
      </c>
      <c r="J333">
        <v>333</v>
      </c>
      <c r="K333">
        <v>11</v>
      </c>
      <c r="L333" t="s">
        <v>55</v>
      </c>
      <c r="M333">
        <f>(Table1[[#This Row],[Current_Stock]]*Table1[[#This Row],[Unit_Price]])</f>
        <v>307741.95</v>
      </c>
      <c r="N333" s="12">
        <f>DATE(YEAR(Table1[[#This Row],[Order_Date]]),MONTH(Table1[[#This Row],[Order_Date]]),1)</f>
        <v>45047</v>
      </c>
    </row>
    <row r="334" spans="1:14">
      <c r="A334" t="s">
        <v>750</v>
      </c>
      <c r="B334" t="s">
        <v>256</v>
      </c>
      <c r="C334" t="s">
        <v>257</v>
      </c>
      <c r="D334" t="s">
        <v>183</v>
      </c>
      <c r="E334" t="s">
        <v>50</v>
      </c>
      <c r="F334" t="s">
        <v>60</v>
      </c>
      <c r="G334">
        <v>17</v>
      </c>
      <c r="H334">
        <v>1941.28</v>
      </c>
      <c r="I334">
        <v>33001.760000000002</v>
      </c>
      <c r="J334">
        <v>163</v>
      </c>
      <c r="K334">
        <v>13</v>
      </c>
      <c r="L334" t="s">
        <v>18</v>
      </c>
      <c r="M334">
        <f>(Table1[[#This Row],[Current_Stock]]*Table1[[#This Row],[Unit_Price]])</f>
        <v>316428.64</v>
      </c>
      <c r="N334" s="12">
        <f>DATE(YEAR(Table1[[#This Row],[Order_Date]]),MONTH(Table1[[#This Row],[Order_Date]]),1)</f>
        <v>45383</v>
      </c>
    </row>
    <row r="335" spans="1:14">
      <c r="A335" t="s">
        <v>751</v>
      </c>
      <c r="B335" t="s">
        <v>752</v>
      </c>
      <c r="C335" t="s">
        <v>753</v>
      </c>
      <c r="D335" t="s">
        <v>183</v>
      </c>
      <c r="E335" t="s">
        <v>173</v>
      </c>
      <c r="F335" t="s">
        <v>40</v>
      </c>
      <c r="G335">
        <v>10</v>
      </c>
      <c r="H335">
        <v>2383.66</v>
      </c>
      <c r="I335">
        <v>23836.6</v>
      </c>
      <c r="J335">
        <v>99</v>
      </c>
      <c r="K335">
        <v>7</v>
      </c>
      <c r="L335" t="s">
        <v>18</v>
      </c>
      <c r="M335">
        <f>(Table1[[#This Row],[Current_Stock]]*Table1[[#This Row],[Unit_Price]])</f>
        <v>235982.34</v>
      </c>
      <c r="N335" s="12">
        <f>DATE(YEAR(Table1[[#This Row],[Order_Date]]),MONTH(Table1[[#This Row],[Order_Date]]),1)</f>
        <v>45170</v>
      </c>
    </row>
    <row r="336" spans="1:14">
      <c r="A336" t="s">
        <v>754</v>
      </c>
      <c r="B336" t="s">
        <v>513</v>
      </c>
      <c r="C336" t="s">
        <v>514</v>
      </c>
      <c r="D336" t="s">
        <v>96</v>
      </c>
      <c r="E336" t="s">
        <v>23</v>
      </c>
      <c r="F336" t="s">
        <v>46</v>
      </c>
      <c r="G336">
        <v>5</v>
      </c>
      <c r="H336">
        <v>1729.35</v>
      </c>
      <c r="I336">
        <v>8646.75</v>
      </c>
      <c r="J336">
        <v>553</v>
      </c>
      <c r="K336">
        <v>8</v>
      </c>
      <c r="L336" t="s">
        <v>18</v>
      </c>
      <c r="M336">
        <f>(Table1[[#This Row],[Current_Stock]]*Table1[[#This Row],[Unit_Price]])</f>
        <v>956330.54999999993</v>
      </c>
      <c r="N336" s="12">
        <f>DATE(YEAR(Table1[[#This Row],[Order_Date]]),MONTH(Table1[[#This Row],[Order_Date]]),1)</f>
        <v>45536</v>
      </c>
    </row>
    <row r="337" spans="1:14">
      <c r="A337" t="s">
        <v>755</v>
      </c>
      <c r="B337" t="s">
        <v>439</v>
      </c>
      <c r="C337" t="s">
        <v>440</v>
      </c>
      <c r="D337" t="s">
        <v>183</v>
      </c>
      <c r="E337" t="s">
        <v>109</v>
      </c>
      <c r="F337" t="s">
        <v>29</v>
      </c>
      <c r="G337">
        <v>20</v>
      </c>
      <c r="H337">
        <v>2907.26</v>
      </c>
      <c r="I337">
        <v>58145.2</v>
      </c>
      <c r="J337">
        <v>86</v>
      </c>
      <c r="K337">
        <v>13</v>
      </c>
      <c r="L337" t="s">
        <v>18</v>
      </c>
      <c r="M337">
        <f>(Table1[[#This Row],[Current_Stock]]*Table1[[#This Row],[Unit_Price]])</f>
        <v>250024.36000000002</v>
      </c>
      <c r="N337" s="12">
        <f>DATE(YEAR(Table1[[#This Row],[Order_Date]]),MONTH(Table1[[#This Row],[Order_Date]]),1)</f>
        <v>44927</v>
      </c>
    </row>
    <row r="338" spans="1:14">
      <c r="A338" t="s">
        <v>756</v>
      </c>
      <c r="B338" t="s">
        <v>429</v>
      </c>
      <c r="C338" t="s">
        <v>430</v>
      </c>
      <c r="D338" t="s">
        <v>44</v>
      </c>
      <c r="E338" t="s">
        <v>97</v>
      </c>
      <c r="F338" t="s">
        <v>17</v>
      </c>
      <c r="G338">
        <v>31</v>
      </c>
      <c r="H338">
        <v>1541.09</v>
      </c>
      <c r="I338">
        <v>47773.79</v>
      </c>
      <c r="J338">
        <v>35</v>
      </c>
      <c r="K338">
        <v>12</v>
      </c>
      <c r="L338" t="s">
        <v>18</v>
      </c>
      <c r="M338">
        <f>(Table1[[#This Row],[Current_Stock]]*Table1[[#This Row],[Unit_Price]])</f>
        <v>53938.149999999994</v>
      </c>
      <c r="N338" s="12">
        <f>DATE(YEAR(Table1[[#This Row],[Order_Date]]),MONTH(Table1[[#This Row],[Order_Date]]),1)</f>
        <v>45627</v>
      </c>
    </row>
    <row r="339" spans="1:14">
      <c r="A339" t="s">
        <v>709</v>
      </c>
      <c r="B339" t="s">
        <v>293</v>
      </c>
      <c r="C339" t="s">
        <v>294</v>
      </c>
      <c r="D339" t="s">
        <v>96</v>
      </c>
      <c r="E339" t="s">
        <v>184</v>
      </c>
      <c r="F339" t="s">
        <v>60</v>
      </c>
      <c r="G339">
        <v>9</v>
      </c>
      <c r="H339">
        <v>1202.67</v>
      </c>
      <c r="I339">
        <v>10824.03</v>
      </c>
      <c r="J339">
        <v>512</v>
      </c>
      <c r="K339">
        <v>10</v>
      </c>
      <c r="L339" t="s">
        <v>55</v>
      </c>
      <c r="M339">
        <f>(Table1[[#This Row],[Current_Stock]]*Table1[[#This Row],[Unit_Price]])</f>
        <v>615767.04000000004</v>
      </c>
      <c r="N339" s="12">
        <f>DATE(YEAR(Table1[[#This Row],[Order_Date]]),MONTH(Table1[[#This Row],[Order_Date]]),1)</f>
        <v>45383</v>
      </c>
    </row>
    <row r="340" spans="1:14">
      <c r="A340" t="s">
        <v>431</v>
      </c>
      <c r="B340" t="s">
        <v>656</v>
      </c>
      <c r="C340" t="s">
        <v>657</v>
      </c>
      <c r="D340" t="s">
        <v>44</v>
      </c>
      <c r="E340" t="s">
        <v>153</v>
      </c>
      <c r="F340" t="s">
        <v>29</v>
      </c>
      <c r="G340">
        <v>32</v>
      </c>
      <c r="H340">
        <v>768.36</v>
      </c>
      <c r="I340">
        <v>24587.52</v>
      </c>
      <c r="J340">
        <v>65</v>
      </c>
      <c r="K340">
        <v>4</v>
      </c>
      <c r="L340" t="s">
        <v>105</v>
      </c>
      <c r="M340">
        <f>(Table1[[#This Row],[Current_Stock]]*Table1[[#This Row],[Unit_Price]])</f>
        <v>49943.4</v>
      </c>
      <c r="N340" s="12">
        <f>DATE(YEAR(Table1[[#This Row],[Order_Date]]),MONTH(Table1[[#This Row],[Order_Date]]),1)</f>
        <v>45231</v>
      </c>
    </row>
    <row r="341" spans="1:14">
      <c r="A341" t="s">
        <v>164</v>
      </c>
      <c r="B341" t="s">
        <v>299</v>
      </c>
      <c r="C341" t="s">
        <v>300</v>
      </c>
      <c r="D341" t="s">
        <v>84</v>
      </c>
      <c r="E341" t="s">
        <v>85</v>
      </c>
      <c r="F341" t="s">
        <v>29</v>
      </c>
      <c r="G341">
        <v>12</v>
      </c>
      <c r="H341">
        <v>6848.11</v>
      </c>
      <c r="I341">
        <v>82177.320000000007</v>
      </c>
      <c r="J341">
        <v>155</v>
      </c>
      <c r="K341">
        <v>8</v>
      </c>
      <c r="L341" t="s">
        <v>18</v>
      </c>
      <c r="M341">
        <f>(Table1[[#This Row],[Current_Stock]]*Table1[[#This Row],[Unit_Price]])</f>
        <v>1061457.05</v>
      </c>
      <c r="N341" s="12">
        <f>DATE(YEAR(Table1[[#This Row],[Order_Date]]),MONTH(Table1[[#This Row],[Order_Date]]),1)</f>
        <v>45444</v>
      </c>
    </row>
    <row r="342" spans="1:14">
      <c r="A342" t="s">
        <v>757</v>
      </c>
      <c r="B342" t="s">
        <v>758</v>
      </c>
      <c r="C342" t="s">
        <v>759</v>
      </c>
      <c r="D342" t="s">
        <v>15</v>
      </c>
      <c r="E342" t="s">
        <v>211</v>
      </c>
      <c r="F342" t="s">
        <v>29</v>
      </c>
      <c r="G342">
        <v>20</v>
      </c>
      <c r="H342">
        <v>140.07</v>
      </c>
      <c r="I342">
        <v>2801.4</v>
      </c>
      <c r="J342">
        <v>83</v>
      </c>
      <c r="K342">
        <v>9</v>
      </c>
      <c r="L342" t="s">
        <v>18</v>
      </c>
      <c r="M342">
        <f>(Table1[[#This Row],[Current_Stock]]*Table1[[#This Row],[Unit_Price]])</f>
        <v>11625.81</v>
      </c>
      <c r="N342" s="12">
        <f>DATE(YEAR(Table1[[#This Row],[Order_Date]]),MONTH(Table1[[#This Row],[Order_Date]]),1)</f>
        <v>45261</v>
      </c>
    </row>
    <row r="343" spans="1:14">
      <c r="A343" t="s">
        <v>760</v>
      </c>
      <c r="B343" t="s">
        <v>377</v>
      </c>
      <c r="C343" t="s">
        <v>378</v>
      </c>
      <c r="D343" t="s">
        <v>22</v>
      </c>
      <c r="E343" t="s">
        <v>39</v>
      </c>
      <c r="F343" t="s">
        <v>46</v>
      </c>
      <c r="G343">
        <v>32</v>
      </c>
      <c r="H343">
        <v>16153.67</v>
      </c>
      <c r="I343">
        <v>516917.44</v>
      </c>
      <c r="J343">
        <v>53</v>
      </c>
      <c r="K343">
        <v>2</v>
      </c>
      <c r="L343" t="s">
        <v>105</v>
      </c>
      <c r="M343">
        <f>(Table1[[#This Row],[Current_Stock]]*Table1[[#This Row],[Unit_Price]])</f>
        <v>856144.51</v>
      </c>
      <c r="N343" s="12">
        <f>DATE(YEAR(Table1[[#This Row],[Order_Date]]),MONTH(Table1[[#This Row],[Order_Date]]),1)</f>
        <v>45108</v>
      </c>
    </row>
    <row r="344" spans="1:14">
      <c r="A344" t="s">
        <v>761</v>
      </c>
      <c r="B344" t="s">
        <v>730</v>
      </c>
      <c r="C344" t="s">
        <v>731</v>
      </c>
      <c r="D344" t="s">
        <v>84</v>
      </c>
      <c r="E344" t="s">
        <v>243</v>
      </c>
      <c r="F344" t="s">
        <v>17</v>
      </c>
      <c r="G344">
        <v>24</v>
      </c>
      <c r="H344">
        <v>1471.49</v>
      </c>
      <c r="I344">
        <v>35315.760000000002</v>
      </c>
      <c r="J344">
        <v>180</v>
      </c>
      <c r="K344">
        <v>11</v>
      </c>
      <c r="L344" t="s">
        <v>18</v>
      </c>
      <c r="M344">
        <f>(Table1[[#This Row],[Current_Stock]]*Table1[[#This Row],[Unit_Price]])</f>
        <v>264868.2</v>
      </c>
      <c r="N344" s="12">
        <f>DATE(YEAR(Table1[[#This Row],[Order_Date]]),MONTH(Table1[[#This Row],[Order_Date]]),1)</f>
        <v>45047</v>
      </c>
    </row>
    <row r="345" spans="1:14">
      <c r="A345" t="s">
        <v>247</v>
      </c>
      <c r="B345" t="s">
        <v>204</v>
      </c>
      <c r="C345" t="s">
        <v>205</v>
      </c>
      <c r="D345" t="s">
        <v>183</v>
      </c>
      <c r="E345" t="s">
        <v>113</v>
      </c>
      <c r="F345" t="s">
        <v>17</v>
      </c>
      <c r="G345">
        <v>11</v>
      </c>
      <c r="H345">
        <v>1402.02</v>
      </c>
      <c r="I345">
        <v>15422.22</v>
      </c>
      <c r="J345">
        <v>234</v>
      </c>
      <c r="K345">
        <v>13</v>
      </c>
      <c r="L345" t="s">
        <v>18</v>
      </c>
      <c r="M345">
        <f>(Table1[[#This Row],[Current_Stock]]*Table1[[#This Row],[Unit_Price]])</f>
        <v>328072.68</v>
      </c>
      <c r="N345" s="12">
        <f>DATE(YEAR(Table1[[#This Row],[Order_Date]]),MONTH(Table1[[#This Row],[Order_Date]]),1)</f>
        <v>45017</v>
      </c>
    </row>
    <row r="346" spans="1:14">
      <c r="A346" t="s">
        <v>762</v>
      </c>
      <c r="B346" t="s">
        <v>763</v>
      </c>
      <c r="C346" t="s">
        <v>764</v>
      </c>
      <c r="D346" t="s">
        <v>96</v>
      </c>
      <c r="E346" t="s">
        <v>89</v>
      </c>
      <c r="F346" t="s">
        <v>29</v>
      </c>
      <c r="G346">
        <v>10</v>
      </c>
      <c r="H346">
        <v>620.25</v>
      </c>
      <c r="I346">
        <v>6202.5</v>
      </c>
      <c r="J346">
        <v>295</v>
      </c>
      <c r="K346">
        <v>5</v>
      </c>
      <c r="L346" t="s">
        <v>18</v>
      </c>
      <c r="M346">
        <f>(Table1[[#This Row],[Current_Stock]]*Table1[[#This Row],[Unit_Price]])</f>
        <v>182973.75</v>
      </c>
      <c r="N346" s="12">
        <f>DATE(YEAR(Table1[[#This Row],[Order_Date]]),MONTH(Table1[[#This Row],[Order_Date]]),1)</f>
        <v>45047</v>
      </c>
    </row>
    <row r="347" spans="1:14">
      <c r="A347" t="s">
        <v>765</v>
      </c>
      <c r="B347" t="s">
        <v>87</v>
      </c>
      <c r="C347" t="s">
        <v>88</v>
      </c>
      <c r="D347" t="s">
        <v>15</v>
      </c>
      <c r="E347" t="s">
        <v>85</v>
      </c>
      <c r="F347" t="s">
        <v>17</v>
      </c>
      <c r="G347">
        <v>8</v>
      </c>
      <c r="H347">
        <v>367.91</v>
      </c>
      <c r="I347">
        <v>2943.28</v>
      </c>
      <c r="J347">
        <v>91</v>
      </c>
      <c r="K347">
        <v>13</v>
      </c>
      <c r="L347" t="s">
        <v>18</v>
      </c>
      <c r="M347">
        <f>(Table1[[#This Row],[Current_Stock]]*Table1[[#This Row],[Unit_Price]])</f>
        <v>33479.810000000005</v>
      </c>
      <c r="N347" s="12">
        <f>DATE(YEAR(Table1[[#This Row],[Order_Date]]),MONTH(Table1[[#This Row],[Order_Date]]),1)</f>
        <v>45292</v>
      </c>
    </row>
    <row r="348" spans="1:14">
      <c r="A348" t="s">
        <v>766</v>
      </c>
      <c r="B348" t="s">
        <v>13</v>
      </c>
      <c r="C348" t="s">
        <v>14</v>
      </c>
      <c r="D348" t="s">
        <v>15</v>
      </c>
      <c r="E348" t="s">
        <v>251</v>
      </c>
      <c r="F348" t="s">
        <v>29</v>
      </c>
      <c r="G348">
        <v>11</v>
      </c>
      <c r="H348">
        <v>302.13</v>
      </c>
      <c r="I348">
        <v>3323.43</v>
      </c>
      <c r="J348">
        <v>115</v>
      </c>
      <c r="K348">
        <v>13</v>
      </c>
      <c r="L348" t="s">
        <v>18</v>
      </c>
      <c r="M348">
        <f>(Table1[[#This Row],[Current_Stock]]*Table1[[#This Row],[Unit_Price]])</f>
        <v>34744.949999999997</v>
      </c>
      <c r="N348" s="12">
        <f>DATE(YEAR(Table1[[#This Row],[Order_Date]]),MONTH(Table1[[#This Row],[Order_Date]]),1)</f>
        <v>45352</v>
      </c>
    </row>
    <row r="349" spans="1:14">
      <c r="A349" t="s">
        <v>530</v>
      </c>
      <c r="B349" t="s">
        <v>377</v>
      </c>
      <c r="C349" t="s">
        <v>378</v>
      </c>
      <c r="D349" t="s">
        <v>22</v>
      </c>
      <c r="E349" t="s">
        <v>113</v>
      </c>
      <c r="F349" t="s">
        <v>40</v>
      </c>
      <c r="G349">
        <v>29</v>
      </c>
      <c r="H349">
        <v>9351.59</v>
      </c>
      <c r="I349">
        <v>271196.11</v>
      </c>
      <c r="J349">
        <v>103</v>
      </c>
      <c r="K349">
        <v>14</v>
      </c>
      <c r="L349" t="s">
        <v>18</v>
      </c>
      <c r="M349">
        <f>(Table1[[#This Row],[Current_Stock]]*Table1[[#This Row],[Unit_Price]])</f>
        <v>963213.77</v>
      </c>
      <c r="N349" s="12">
        <f>DATE(YEAR(Table1[[#This Row],[Order_Date]]),MONTH(Table1[[#This Row],[Order_Date]]),1)</f>
        <v>45017</v>
      </c>
    </row>
    <row r="350" spans="1:14">
      <c r="A350" t="s">
        <v>669</v>
      </c>
      <c r="B350" t="s">
        <v>102</v>
      </c>
      <c r="C350" t="s">
        <v>103</v>
      </c>
      <c r="D350" t="s">
        <v>22</v>
      </c>
      <c r="E350" t="s">
        <v>282</v>
      </c>
      <c r="F350" t="s">
        <v>60</v>
      </c>
      <c r="G350">
        <v>27</v>
      </c>
      <c r="H350">
        <v>1563.82</v>
      </c>
      <c r="I350">
        <v>42223.14</v>
      </c>
      <c r="J350">
        <v>112</v>
      </c>
      <c r="K350">
        <v>12</v>
      </c>
      <c r="L350" t="s">
        <v>105</v>
      </c>
      <c r="M350">
        <f>(Table1[[#This Row],[Current_Stock]]*Table1[[#This Row],[Unit_Price]])</f>
        <v>175147.84</v>
      </c>
      <c r="N350" s="12">
        <f>DATE(YEAR(Table1[[#This Row],[Order_Date]]),MONTH(Table1[[#This Row],[Order_Date]]),1)</f>
        <v>45078</v>
      </c>
    </row>
    <row r="351" spans="1:14">
      <c r="A351" t="s">
        <v>56</v>
      </c>
      <c r="B351" t="s">
        <v>767</v>
      </c>
      <c r="C351" t="s">
        <v>768</v>
      </c>
      <c r="D351" t="s">
        <v>84</v>
      </c>
      <c r="E351" t="s">
        <v>211</v>
      </c>
      <c r="F351" t="s">
        <v>40</v>
      </c>
      <c r="G351">
        <v>13</v>
      </c>
      <c r="H351">
        <v>7178.99</v>
      </c>
      <c r="I351">
        <v>93326.87</v>
      </c>
      <c r="J351">
        <v>154</v>
      </c>
      <c r="K351">
        <v>13</v>
      </c>
      <c r="L351" t="s">
        <v>18</v>
      </c>
      <c r="M351">
        <f>(Table1[[#This Row],[Current_Stock]]*Table1[[#This Row],[Unit_Price]])</f>
        <v>1105564.46</v>
      </c>
      <c r="N351" s="12">
        <f>DATE(YEAR(Table1[[#This Row],[Order_Date]]),MONTH(Table1[[#This Row],[Order_Date]]),1)</f>
        <v>45413</v>
      </c>
    </row>
    <row r="352" spans="1:14">
      <c r="A352" t="s">
        <v>769</v>
      </c>
      <c r="B352" t="s">
        <v>717</v>
      </c>
      <c r="C352" t="s">
        <v>718</v>
      </c>
      <c r="D352" t="s">
        <v>33</v>
      </c>
      <c r="E352" t="s">
        <v>54</v>
      </c>
      <c r="F352" t="s">
        <v>46</v>
      </c>
      <c r="G352">
        <v>28</v>
      </c>
      <c r="H352">
        <v>615.78</v>
      </c>
      <c r="I352">
        <v>17241.84</v>
      </c>
      <c r="J352">
        <v>212</v>
      </c>
      <c r="K352">
        <v>4</v>
      </c>
      <c r="L352" t="s">
        <v>18</v>
      </c>
      <c r="M352">
        <f>(Table1[[#This Row],[Current_Stock]]*Table1[[#This Row],[Unit_Price]])</f>
        <v>130545.36</v>
      </c>
      <c r="N352" s="12">
        <f>DATE(YEAR(Table1[[#This Row],[Order_Date]]),MONTH(Table1[[#This Row],[Order_Date]]),1)</f>
        <v>44927</v>
      </c>
    </row>
    <row r="353" spans="1:14">
      <c r="A353" t="s">
        <v>543</v>
      </c>
      <c r="B353" t="s">
        <v>31</v>
      </c>
      <c r="C353" t="s">
        <v>32</v>
      </c>
      <c r="D353" t="s">
        <v>33</v>
      </c>
      <c r="E353" t="s">
        <v>243</v>
      </c>
      <c r="F353" t="s">
        <v>46</v>
      </c>
      <c r="G353">
        <v>11</v>
      </c>
      <c r="H353">
        <v>2374.8200000000002</v>
      </c>
      <c r="I353">
        <v>26123.02</v>
      </c>
      <c r="J353">
        <v>202</v>
      </c>
      <c r="K353">
        <v>8</v>
      </c>
      <c r="L353" t="s">
        <v>18</v>
      </c>
      <c r="M353">
        <f>(Table1[[#This Row],[Current_Stock]]*Table1[[#This Row],[Unit_Price]])</f>
        <v>479713.64</v>
      </c>
      <c r="N353" s="12">
        <f>DATE(YEAR(Table1[[#This Row],[Order_Date]]),MONTH(Table1[[#This Row],[Order_Date]]),1)</f>
        <v>45536</v>
      </c>
    </row>
    <row r="354" spans="1:14">
      <c r="A354" t="s">
        <v>70</v>
      </c>
      <c r="B354" t="s">
        <v>614</v>
      </c>
      <c r="C354" t="s">
        <v>615</v>
      </c>
      <c r="D354" t="s">
        <v>27</v>
      </c>
      <c r="E354" t="s">
        <v>28</v>
      </c>
      <c r="F354" t="s">
        <v>60</v>
      </c>
      <c r="G354">
        <v>1</v>
      </c>
      <c r="H354">
        <v>4866.8999999999996</v>
      </c>
      <c r="I354">
        <v>4866.8999999999996</v>
      </c>
      <c r="J354">
        <v>298</v>
      </c>
      <c r="K354">
        <v>13</v>
      </c>
      <c r="L354" t="s">
        <v>18</v>
      </c>
      <c r="M354">
        <f>(Table1[[#This Row],[Current_Stock]]*Table1[[#This Row],[Unit_Price]])</f>
        <v>1450336.2</v>
      </c>
      <c r="N354" s="12">
        <f>DATE(YEAR(Table1[[#This Row],[Order_Date]]),MONTH(Table1[[#This Row],[Order_Date]]),1)</f>
        <v>45017</v>
      </c>
    </row>
    <row r="355" spans="1:14">
      <c r="A355" t="s">
        <v>770</v>
      </c>
      <c r="B355" t="s">
        <v>758</v>
      </c>
      <c r="C355" t="s">
        <v>759</v>
      </c>
      <c r="D355" t="s">
        <v>15</v>
      </c>
      <c r="E355" t="s">
        <v>173</v>
      </c>
      <c r="F355" t="s">
        <v>60</v>
      </c>
      <c r="G355">
        <v>8</v>
      </c>
      <c r="H355">
        <v>245.06</v>
      </c>
      <c r="I355">
        <v>1960.48</v>
      </c>
      <c r="J355">
        <v>131</v>
      </c>
      <c r="K355">
        <v>7</v>
      </c>
      <c r="L355" t="s">
        <v>18</v>
      </c>
      <c r="M355">
        <f>(Table1[[#This Row],[Current_Stock]]*Table1[[#This Row],[Unit_Price]])</f>
        <v>32102.86</v>
      </c>
      <c r="N355" s="12">
        <f>DATE(YEAR(Table1[[#This Row],[Order_Date]]),MONTH(Table1[[#This Row],[Order_Date]]),1)</f>
        <v>45566</v>
      </c>
    </row>
    <row r="356" spans="1:14">
      <c r="A356" t="s">
        <v>582</v>
      </c>
      <c r="B356" t="s">
        <v>178</v>
      </c>
      <c r="C356" t="s">
        <v>179</v>
      </c>
      <c r="D356" t="s">
        <v>22</v>
      </c>
      <c r="E356" t="s">
        <v>113</v>
      </c>
      <c r="F356" t="s">
        <v>60</v>
      </c>
      <c r="G356">
        <v>35</v>
      </c>
      <c r="H356">
        <v>2307.77</v>
      </c>
      <c r="I356">
        <v>80771.95</v>
      </c>
      <c r="J356">
        <v>33</v>
      </c>
      <c r="K356">
        <v>11</v>
      </c>
      <c r="L356" t="s">
        <v>18</v>
      </c>
      <c r="M356">
        <f>(Table1[[#This Row],[Current_Stock]]*Table1[[#This Row],[Unit_Price]])</f>
        <v>76156.41</v>
      </c>
      <c r="N356" s="12">
        <f>DATE(YEAR(Table1[[#This Row],[Order_Date]]),MONTH(Table1[[#This Row],[Order_Date]]),1)</f>
        <v>45627</v>
      </c>
    </row>
    <row r="357" spans="1:14">
      <c r="A357" t="s">
        <v>497</v>
      </c>
      <c r="B357" t="s">
        <v>260</v>
      </c>
      <c r="C357" t="s">
        <v>261</v>
      </c>
      <c r="D357" t="s">
        <v>15</v>
      </c>
      <c r="E357" t="s">
        <v>97</v>
      </c>
      <c r="F357" t="s">
        <v>17</v>
      </c>
      <c r="G357">
        <v>19</v>
      </c>
      <c r="H357">
        <v>23.95</v>
      </c>
      <c r="I357">
        <v>455.05</v>
      </c>
      <c r="J357">
        <v>179</v>
      </c>
      <c r="K357">
        <v>13</v>
      </c>
      <c r="L357" t="s">
        <v>18</v>
      </c>
      <c r="M357">
        <f>(Table1[[#This Row],[Current_Stock]]*Table1[[#This Row],[Unit_Price]])</f>
        <v>4287.05</v>
      </c>
      <c r="N357" s="12">
        <f>DATE(YEAR(Table1[[#This Row],[Order_Date]]),MONTH(Table1[[#This Row],[Order_Date]]),1)</f>
        <v>45536</v>
      </c>
    </row>
    <row r="358" spans="1:14">
      <c r="A358" t="s">
        <v>771</v>
      </c>
      <c r="B358" t="s">
        <v>429</v>
      </c>
      <c r="C358" t="s">
        <v>430</v>
      </c>
      <c r="D358" t="s">
        <v>44</v>
      </c>
      <c r="E358" t="s">
        <v>104</v>
      </c>
      <c r="F358" t="s">
        <v>60</v>
      </c>
      <c r="G358">
        <v>67</v>
      </c>
      <c r="H358">
        <v>3031.97</v>
      </c>
      <c r="I358">
        <v>203141.99</v>
      </c>
      <c r="J358">
        <v>49</v>
      </c>
      <c r="K358">
        <v>9</v>
      </c>
      <c r="L358" t="s">
        <v>105</v>
      </c>
      <c r="M358">
        <f>(Table1[[#This Row],[Current_Stock]]*Table1[[#This Row],[Unit_Price]])</f>
        <v>148566.53</v>
      </c>
      <c r="N358" s="12">
        <f>DATE(YEAR(Table1[[#This Row],[Order_Date]]),MONTH(Table1[[#This Row],[Order_Date]]),1)</f>
        <v>44986</v>
      </c>
    </row>
    <row r="359" spans="1:14">
      <c r="A359" t="s">
        <v>772</v>
      </c>
      <c r="B359" t="s">
        <v>726</v>
      </c>
      <c r="C359" t="s">
        <v>727</v>
      </c>
      <c r="D359" t="s">
        <v>96</v>
      </c>
      <c r="E359" t="s">
        <v>73</v>
      </c>
      <c r="F359" t="s">
        <v>46</v>
      </c>
      <c r="G359">
        <v>2</v>
      </c>
      <c r="H359">
        <v>1612.92</v>
      </c>
      <c r="I359">
        <v>3225.84</v>
      </c>
      <c r="J359">
        <v>300</v>
      </c>
      <c r="K359">
        <v>9</v>
      </c>
      <c r="L359" t="s">
        <v>18</v>
      </c>
      <c r="M359">
        <f>(Table1[[#This Row],[Current_Stock]]*Table1[[#This Row],[Unit_Price]])</f>
        <v>483876</v>
      </c>
      <c r="N359" s="12">
        <f>DATE(YEAR(Table1[[#This Row],[Order_Date]]),MONTH(Table1[[#This Row],[Order_Date]]),1)</f>
        <v>45047</v>
      </c>
    </row>
    <row r="360" spans="1:14">
      <c r="A360" t="s">
        <v>773</v>
      </c>
      <c r="B360" t="s">
        <v>587</v>
      </c>
      <c r="C360" t="s">
        <v>588</v>
      </c>
      <c r="D360" t="s">
        <v>44</v>
      </c>
      <c r="E360" t="s">
        <v>16</v>
      </c>
      <c r="F360" t="s">
        <v>17</v>
      </c>
      <c r="G360">
        <v>36</v>
      </c>
      <c r="H360">
        <v>3289.85</v>
      </c>
      <c r="I360">
        <v>118434.6</v>
      </c>
      <c r="J360">
        <v>103</v>
      </c>
      <c r="K360">
        <v>4</v>
      </c>
      <c r="L360" t="s">
        <v>105</v>
      </c>
      <c r="M360">
        <f>(Table1[[#This Row],[Current_Stock]]*Table1[[#This Row],[Unit_Price]])</f>
        <v>338854.55</v>
      </c>
      <c r="N360" s="12">
        <f>DATE(YEAR(Table1[[#This Row],[Order_Date]]),MONTH(Table1[[#This Row],[Order_Date]]),1)</f>
        <v>45352</v>
      </c>
    </row>
    <row r="361" spans="1:14">
      <c r="A361" t="s">
        <v>125</v>
      </c>
      <c r="B361" t="s">
        <v>305</v>
      </c>
      <c r="C361" t="s">
        <v>306</v>
      </c>
      <c r="D361" t="s">
        <v>22</v>
      </c>
      <c r="E361" t="s">
        <v>73</v>
      </c>
      <c r="F361" t="s">
        <v>17</v>
      </c>
      <c r="G361">
        <v>47</v>
      </c>
      <c r="H361">
        <v>13965.73</v>
      </c>
      <c r="I361">
        <v>656389.31000000006</v>
      </c>
      <c r="J361">
        <v>101</v>
      </c>
      <c r="K361">
        <v>9</v>
      </c>
      <c r="L361" t="s">
        <v>18</v>
      </c>
      <c r="M361">
        <f>(Table1[[#This Row],[Current_Stock]]*Table1[[#This Row],[Unit_Price]])</f>
        <v>1410538.73</v>
      </c>
      <c r="N361" s="12">
        <f>DATE(YEAR(Table1[[#This Row],[Order_Date]]),MONTH(Table1[[#This Row],[Order_Date]]),1)</f>
        <v>45323</v>
      </c>
    </row>
    <row r="362" spans="1:14">
      <c r="A362" t="s">
        <v>774</v>
      </c>
      <c r="B362" t="s">
        <v>775</v>
      </c>
      <c r="C362" t="s">
        <v>776</v>
      </c>
      <c r="D362" t="s">
        <v>15</v>
      </c>
      <c r="E362" t="s">
        <v>189</v>
      </c>
      <c r="F362" t="s">
        <v>46</v>
      </c>
      <c r="G362">
        <v>20</v>
      </c>
      <c r="H362">
        <v>374.82</v>
      </c>
      <c r="I362">
        <v>7496.4</v>
      </c>
      <c r="J362">
        <v>164</v>
      </c>
      <c r="K362">
        <v>6</v>
      </c>
      <c r="L362" t="s">
        <v>18</v>
      </c>
      <c r="M362">
        <f>(Table1[[#This Row],[Current_Stock]]*Table1[[#This Row],[Unit_Price]])</f>
        <v>61470.479999999996</v>
      </c>
      <c r="N362" s="12">
        <f>DATE(YEAR(Table1[[#This Row],[Order_Date]]),MONTH(Table1[[#This Row],[Order_Date]]),1)</f>
        <v>45200</v>
      </c>
    </row>
    <row r="363" spans="1:14">
      <c r="A363" t="s">
        <v>274</v>
      </c>
      <c r="B363" t="s">
        <v>777</v>
      </c>
      <c r="C363" t="s">
        <v>778</v>
      </c>
      <c r="D363" t="s">
        <v>84</v>
      </c>
      <c r="E363" t="s">
        <v>39</v>
      </c>
      <c r="F363" t="s">
        <v>60</v>
      </c>
      <c r="G363">
        <v>13</v>
      </c>
      <c r="H363">
        <v>1614.23</v>
      </c>
      <c r="I363">
        <v>20984.99</v>
      </c>
      <c r="J363">
        <v>123</v>
      </c>
      <c r="K363">
        <v>2</v>
      </c>
      <c r="L363" t="s">
        <v>18</v>
      </c>
      <c r="M363">
        <f>(Table1[[#This Row],[Current_Stock]]*Table1[[#This Row],[Unit_Price]])</f>
        <v>198550.29</v>
      </c>
      <c r="N363" s="12">
        <f>DATE(YEAR(Table1[[#This Row],[Order_Date]]),MONTH(Table1[[#This Row],[Order_Date]]),1)</f>
        <v>45444</v>
      </c>
    </row>
    <row r="364" spans="1:14">
      <c r="A364" t="s">
        <v>779</v>
      </c>
      <c r="B364" t="s">
        <v>780</v>
      </c>
      <c r="C364" t="s">
        <v>781</v>
      </c>
      <c r="D364" t="s">
        <v>27</v>
      </c>
      <c r="E364" t="s">
        <v>211</v>
      </c>
      <c r="F364" t="s">
        <v>46</v>
      </c>
      <c r="G364">
        <v>9</v>
      </c>
      <c r="H364">
        <v>4726.42</v>
      </c>
      <c r="I364">
        <v>42537.78</v>
      </c>
      <c r="J364">
        <v>299</v>
      </c>
      <c r="K364">
        <v>7</v>
      </c>
      <c r="L364" t="s">
        <v>18</v>
      </c>
      <c r="M364">
        <f>(Table1[[#This Row],[Current_Stock]]*Table1[[#This Row],[Unit_Price]])</f>
        <v>1413199.58</v>
      </c>
      <c r="N364" s="12">
        <f>DATE(YEAR(Table1[[#This Row],[Order_Date]]),MONTH(Table1[[#This Row],[Order_Date]]),1)</f>
        <v>45383</v>
      </c>
    </row>
    <row r="365" spans="1:14">
      <c r="A365" t="s">
        <v>782</v>
      </c>
      <c r="B365" t="s">
        <v>783</v>
      </c>
      <c r="C365" t="s">
        <v>784</v>
      </c>
      <c r="D365" t="s">
        <v>22</v>
      </c>
      <c r="E365" t="s">
        <v>85</v>
      </c>
      <c r="F365" t="s">
        <v>40</v>
      </c>
      <c r="G365">
        <v>33</v>
      </c>
      <c r="H365">
        <v>1115.5899999999999</v>
      </c>
      <c r="I365">
        <v>36814.47</v>
      </c>
      <c r="J365">
        <v>83</v>
      </c>
      <c r="K365">
        <v>8</v>
      </c>
      <c r="L365" t="s">
        <v>18</v>
      </c>
      <c r="M365">
        <f>(Table1[[#This Row],[Current_Stock]]*Table1[[#This Row],[Unit_Price]])</f>
        <v>92593.969999999987</v>
      </c>
      <c r="N365" s="12">
        <f>DATE(YEAR(Table1[[#This Row],[Order_Date]]),MONTH(Table1[[#This Row],[Order_Date]]),1)</f>
        <v>45078</v>
      </c>
    </row>
    <row r="366" spans="1:14">
      <c r="A366" t="s">
        <v>30</v>
      </c>
      <c r="B366" t="s">
        <v>785</v>
      </c>
      <c r="C366" t="s">
        <v>786</v>
      </c>
      <c r="D366" t="s">
        <v>15</v>
      </c>
      <c r="E366" t="s">
        <v>89</v>
      </c>
      <c r="F366" t="s">
        <v>29</v>
      </c>
      <c r="G366">
        <v>17</v>
      </c>
      <c r="H366">
        <v>315.77</v>
      </c>
      <c r="I366">
        <v>5368.09</v>
      </c>
      <c r="J366">
        <v>172</v>
      </c>
      <c r="K366">
        <v>13</v>
      </c>
      <c r="L366" t="s">
        <v>18</v>
      </c>
      <c r="M366">
        <f>(Table1[[#This Row],[Current_Stock]]*Table1[[#This Row],[Unit_Price]])</f>
        <v>54312.439999999995</v>
      </c>
      <c r="N366" s="12">
        <f>DATE(YEAR(Table1[[#This Row],[Order_Date]]),MONTH(Table1[[#This Row],[Order_Date]]),1)</f>
        <v>45108</v>
      </c>
    </row>
    <row r="367" spans="1:14">
      <c r="A367" t="s">
        <v>193</v>
      </c>
      <c r="B367" t="s">
        <v>216</v>
      </c>
      <c r="C367" t="s">
        <v>217</v>
      </c>
      <c r="D367" t="s">
        <v>27</v>
      </c>
      <c r="E367" t="s">
        <v>167</v>
      </c>
      <c r="F367" t="s">
        <v>46</v>
      </c>
      <c r="G367">
        <v>1</v>
      </c>
      <c r="H367">
        <v>4421.92</v>
      </c>
      <c r="I367">
        <v>4421.92</v>
      </c>
      <c r="J367">
        <v>541</v>
      </c>
      <c r="K367">
        <v>4</v>
      </c>
      <c r="L367" t="s">
        <v>18</v>
      </c>
      <c r="M367">
        <f>(Table1[[#This Row],[Current_Stock]]*Table1[[#This Row],[Unit_Price]])</f>
        <v>2392258.7200000002</v>
      </c>
      <c r="N367" s="12">
        <f>DATE(YEAR(Table1[[#This Row],[Order_Date]]),MONTH(Table1[[#This Row],[Order_Date]]),1)</f>
        <v>45108</v>
      </c>
    </row>
    <row r="368" spans="1:14">
      <c r="A368" t="s">
        <v>639</v>
      </c>
      <c r="B368" t="s">
        <v>787</v>
      </c>
      <c r="C368" t="s">
        <v>788</v>
      </c>
      <c r="D368" t="s">
        <v>53</v>
      </c>
      <c r="E368" t="s">
        <v>54</v>
      </c>
      <c r="F368" t="s">
        <v>29</v>
      </c>
      <c r="G368">
        <v>7</v>
      </c>
      <c r="H368">
        <v>4978.24</v>
      </c>
      <c r="I368">
        <v>34847.68</v>
      </c>
      <c r="J368">
        <v>496</v>
      </c>
      <c r="K368">
        <v>11</v>
      </c>
      <c r="L368" t="s">
        <v>55</v>
      </c>
      <c r="M368">
        <f>(Table1[[#This Row],[Current_Stock]]*Table1[[#This Row],[Unit_Price]])</f>
        <v>2469207.04</v>
      </c>
      <c r="N368" s="12">
        <f>DATE(YEAR(Table1[[#This Row],[Order_Date]]),MONTH(Table1[[#This Row],[Order_Date]]),1)</f>
        <v>45047</v>
      </c>
    </row>
    <row r="369" spans="1:14">
      <c r="A369" t="s">
        <v>789</v>
      </c>
      <c r="B369" t="s">
        <v>664</v>
      </c>
      <c r="C369" t="s">
        <v>665</v>
      </c>
      <c r="D369" t="s">
        <v>38</v>
      </c>
      <c r="E369" t="s">
        <v>89</v>
      </c>
      <c r="F369" t="s">
        <v>46</v>
      </c>
      <c r="G369">
        <v>22</v>
      </c>
      <c r="H369">
        <v>1947.02</v>
      </c>
      <c r="I369">
        <v>42834.44</v>
      </c>
      <c r="J369">
        <v>174</v>
      </c>
      <c r="K369">
        <v>12</v>
      </c>
      <c r="L369" t="s">
        <v>18</v>
      </c>
      <c r="M369">
        <f>(Table1[[#This Row],[Current_Stock]]*Table1[[#This Row],[Unit_Price]])</f>
        <v>338781.48</v>
      </c>
      <c r="N369" s="12">
        <f>DATE(YEAR(Table1[[#This Row],[Order_Date]]),MONTH(Table1[[#This Row],[Order_Date]]),1)</f>
        <v>45505</v>
      </c>
    </row>
    <row r="370" spans="1:14">
      <c r="A370" t="s">
        <v>455</v>
      </c>
      <c r="B370" t="s">
        <v>790</v>
      </c>
      <c r="C370" t="s">
        <v>791</v>
      </c>
      <c r="D370" t="s">
        <v>44</v>
      </c>
      <c r="E370" t="s">
        <v>113</v>
      </c>
      <c r="F370" t="s">
        <v>46</v>
      </c>
      <c r="G370">
        <v>54</v>
      </c>
      <c r="H370">
        <v>1467.75</v>
      </c>
      <c r="I370">
        <v>79258.5</v>
      </c>
      <c r="J370">
        <v>84</v>
      </c>
      <c r="K370">
        <v>8</v>
      </c>
      <c r="L370" t="s">
        <v>105</v>
      </c>
      <c r="M370">
        <f>(Table1[[#This Row],[Current_Stock]]*Table1[[#This Row],[Unit_Price]])</f>
        <v>123291</v>
      </c>
      <c r="N370" s="12">
        <f>DATE(YEAR(Table1[[#This Row],[Order_Date]]),MONTH(Table1[[#This Row],[Order_Date]]),1)</f>
        <v>45597</v>
      </c>
    </row>
    <row r="371" spans="1:14">
      <c r="A371" t="s">
        <v>792</v>
      </c>
      <c r="B371" t="s">
        <v>793</v>
      </c>
      <c r="C371" t="s">
        <v>794</v>
      </c>
      <c r="D371" t="s">
        <v>38</v>
      </c>
      <c r="E371" t="s">
        <v>211</v>
      </c>
      <c r="F371" t="s">
        <v>17</v>
      </c>
      <c r="G371">
        <v>21</v>
      </c>
      <c r="H371">
        <v>244.39</v>
      </c>
      <c r="I371">
        <v>5132.1899999999996</v>
      </c>
      <c r="J371">
        <v>118</v>
      </c>
      <c r="K371">
        <v>5</v>
      </c>
      <c r="L371" t="s">
        <v>18</v>
      </c>
      <c r="M371">
        <f>(Table1[[#This Row],[Current_Stock]]*Table1[[#This Row],[Unit_Price]])</f>
        <v>28838.019999999997</v>
      </c>
      <c r="N371" s="12">
        <f>DATE(YEAR(Table1[[#This Row],[Order_Date]]),MONTH(Table1[[#This Row],[Order_Date]]),1)</f>
        <v>45323</v>
      </c>
    </row>
    <row r="372" spans="1:14">
      <c r="A372" t="s">
        <v>301</v>
      </c>
      <c r="B372" t="s">
        <v>741</v>
      </c>
      <c r="C372" t="s">
        <v>742</v>
      </c>
      <c r="D372" t="s">
        <v>33</v>
      </c>
      <c r="E372" t="s">
        <v>153</v>
      </c>
      <c r="F372" t="s">
        <v>60</v>
      </c>
      <c r="G372">
        <v>21</v>
      </c>
      <c r="H372">
        <v>3559.19</v>
      </c>
      <c r="I372">
        <v>74742.990000000005</v>
      </c>
      <c r="J372">
        <v>209</v>
      </c>
      <c r="K372">
        <v>9</v>
      </c>
      <c r="L372" t="s">
        <v>18</v>
      </c>
      <c r="M372">
        <f>(Table1[[#This Row],[Current_Stock]]*Table1[[#This Row],[Unit_Price]])</f>
        <v>743870.71</v>
      </c>
      <c r="N372" s="12">
        <f>DATE(YEAR(Table1[[#This Row],[Order_Date]]),MONTH(Table1[[#This Row],[Order_Date]]),1)</f>
        <v>44986</v>
      </c>
    </row>
    <row r="373" spans="1:14">
      <c r="A373" t="s">
        <v>795</v>
      </c>
      <c r="B373" t="s">
        <v>225</v>
      </c>
      <c r="C373" t="s">
        <v>226</v>
      </c>
      <c r="D373" t="s">
        <v>183</v>
      </c>
      <c r="E373" t="s">
        <v>89</v>
      </c>
      <c r="F373" t="s">
        <v>17</v>
      </c>
      <c r="G373">
        <v>15</v>
      </c>
      <c r="H373">
        <v>1085.29</v>
      </c>
      <c r="I373">
        <v>16279.35</v>
      </c>
      <c r="J373">
        <v>217</v>
      </c>
      <c r="K373">
        <v>5</v>
      </c>
      <c r="L373" t="s">
        <v>18</v>
      </c>
      <c r="M373">
        <f>(Table1[[#This Row],[Current_Stock]]*Table1[[#This Row],[Unit_Price]])</f>
        <v>235507.93</v>
      </c>
      <c r="N373" s="12">
        <f>DATE(YEAR(Table1[[#This Row],[Order_Date]]),MONTH(Table1[[#This Row],[Order_Date]]),1)</f>
        <v>45505</v>
      </c>
    </row>
    <row r="374" spans="1:14">
      <c r="A374" t="s">
        <v>307</v>
      </c>
      <c r="B374" t="s">
        <v>796</v>
      </c>
      <c r="C374" t="s">
        <v>797</v>
      </c>
      <c r="D374" t="s">
        <v>183</v>
      </c>
      <c r="E374" t="s">
        <v>34</v>
      </c>
      <c r="F374" t="s">
        <v>17</v>
      </c>
      <c r="G374">
        <v>8</v>
      </c>
      <c r="H374">
        <v>2604.31</v>
      </c>
      <c r="I374">
        <v>20834.48</v>
      </c>
      <c r="J374">
        <v>153</v>
      </c>
      <c r="K374">
        <v>8</v>
      </c>
      <c r="L374" t="s">
        <v>18</v>
      </c>
      <c r="M374">
        <f>(Table1[[#This Row],[Current_Stock]]*Table1[[#This Row],[Unit_Price]])</f>
        <v>398459.43</v>
      </c>
      <c r="N374" s="12">
        <f>DATE(YEAR(Table1[[#This Row],[Order_Date]]),MONTH(Table1[[#This Row],[Order_Date]]),1)</f>
        <v>45108</v>
      </c>
    </row>
    <row r="375" spans="1:14">
      <c r="A375" t="s">
        <v>496</v>
      </c>
      <c r="B375" t="s">
        <v>222</v>
      </c>
      <c r="C375" t="s">
        <v>223</v>
      </c>
      <c r="D375" t="s">
        <v>53</v>
      </c>
      <c r="E375" t="s">
        <v>54</v>
      </c>
      <c r="F375" t="s">
        <v>17</v>
      </c>
      <c r="G375">
        <v>6</v>
      </c>
      <c r="H375">
        <v>1481.05</v>
      </c>
      <c r="I375">
        <v>8886.2999999999993</v>
      </c>
      <c r="J375">
        <v>345</v>
      </c>
      <c r="K375">
        <v>9</v>
      </c>
      <c r="L375" t="s">
        <v>55</v>
      </c>
      <c r="M375">
        <f>(Table1[[#This Row],[Current_Stock]]*Table1[[#This Row],[Unit_Price]])</f>
        <v>510962.25</v>
      </c>
      <c r="N375" s="12">
        <f>DATE(YEAR(Table1[[#This Row],[Order_Date]]),MONTH(Table1[[#This Row],[Order_Date]]),1)</f>
        <v>45505</v>
      </c>
    </row>
    <row r="376" spans="1:14">
      <c r="A376" t="s">
        <v>798</v>
      </c>
      <c r="B376" t="s">
        <v>425</v>
      </c>
      <c r="C376" t="s">
        <v>426</v>
      </c>
      <c r="D376" t="s">
        <v>38</v>
      </c>
      <c r="E376" t="s">
        <v>59</v>
      </c>
      <c r="F376" t="s">
        <v>29</v>
      </c>
      <c r="G376">
        <v>14</v>
      </c>
      <c r="H376">
        <v>1740.62</v>
      </c>
      <c r="I376">
        <v>24368.68</v>
      </c>
      <c r="J376">
        <v>162</v>
      </c>
      <c r="K376">
        <v>13</v>
      </c>
      <c r="L376" t="s">
        <v>18</v>
      </c>
      <c r="M376">
        <f>(Table1[[#This Row],[Current_Stock]]*Table1[[#This Row],[Unit_Price]])</f>
        <v>281980.44</v>
      </c>
      <c r="N376" s="12">
        <f>DATE(YEAR(Table1[[#This Row],[Order_Date]]),MONTH(Table1[[#This Row],[Order_Date]]),1)</f>
        <v>45261</v>
      </c>
    </row>
    <row r="377" spans="1:14">
      <c r="A377" t="s">
        <v>687</v>
      </c>
      <c r="B377" t="s">
        <v>272</v>
      </c>
      <c r="C377" t="s">
        <v>273</v>
      </c>
      <c r="D377" t="s">
        <v>84</v>
      </c>
      <c r="E377" t="s">
        <v>50</v>
      </c>
      <c r="F377" t="s">
        <v>29</v>
      </c>
      <c r="G377">
        <v>8</v>
      </c>
      <c r="H377">
        <v>8321.2000000000007</v>
      </c>
      <c r="I377">
        <v>66569.600000000006</v>
      </c>
      <c r="J377">
        <v>138</v>
      </c>
      <c r="K377">
        <v>5</v>
      </c>
      <c r="L377" t="s">
        <v>18</v>
      </c>
      <c r="M377">
        <f>(Table1[[#This Row],[Current_Stock]]*Table1[[#This Row],[Unit_Price]])</f>
        <v>1148325.6000000001</v>
      </c>
      <c r="N377" s="12">
        <f>DATE(YEAR(Table1[[#This Row],[Order_Date]]),MONTH(Table1[[#This Row],[Order_Date]]),1)</f>
        <v>45139</v>
      </c>
    </row>
    <row r="378" spans="1:14">
      <c r="A378" t="s">
        <v>583</v>
      </c>
      <c r="B378" t="s">
        <v>796</v>
      </c>
      <c r="C378" t="s">
        <v>797</v>
      </c>
      <c r="D378" t="s">
        <v>183</v>
      </c>
      <c r="E378" t="s">
        <v>251</v>
      </c>
      <c r="F378" t="s">
        <v>60</v>
      </c>
      <c r="G378">
        <v>21</v>
      </c>
      <c r="H378">
        <v>841.51</v>
      </c>
      <c r="I378">
        <v>17671.71</v>
      </c>
      <c r="J378">
        <v>113</v>
      </c>
      <c r="K378">
        <v>6</v>
      </c>
      <c r="L378" t="s">
        <v>18</v>
      </c>
      <c r="M378">
        <f>(Table1[[#This Row],[Current_Stock]]*Table1[[#This Row],[Unit_Price]])</f>
        <v>95090.63</v>
      </c>
      <c r="N378" s="12">
        <f>DATE(YEAR(Table1[[#This Row],[Order_Date]]),MONTH(Table1[[#This Row],[Order_Date]]),1)</f>
        <v>45474</v>
      </c>
    </row>
    <row r="379" spans="1:14">
      <c r="A379" t="s">
        <v>799</v>
      </c>
      <c r="B379" t="s">
        <v>328</v>
      </c>
      <c r="C379" t="s">
        <v>329</v>
      </c>
      <c r="D379" t="s">
        <v>53</v>
      </c>
      <c r="E379" t="s">
        <v>97</v>
      </c>
      <c r="F379" t="s">
        <v>40</v>
      </c>
      <c r="G379">
        <v>5</v>
      </c>
      <c r="H379">
        <v>456.49</v>
      </c>
      <c r="I379">
        <v>2282.4499999999998</v>
      </c>
      <c r="J379">
        <v>483</v>
      </c>
      <c r="K379">
        <v>12</v>
      </c>
      <c r="L379" t="s">
        <v>55</v>
      </c>
      <c r="M379">
        <f>(Table1[[#This Row],[Current_Stock]]*Table1[[#This Row],[Unit_Price]])</f>
        <v>220484.67</v>
      </c>
      <c r="N379" s="12">
        <f>DATE(YEAR(Table1[[#This Row],[Order_Date]]),MONTH(Table1[[#This Row],[Order_Date]]),1)</f>
        <v>44986</v>
      </c>
    </row>
    <row r="380" spans="1:14">
      <c r="A380" t="s">
        <v>800</v>
      </c>
      <c r="B380" t="s">
        <v>129</v>
      </c>
      <c r="C380" t="s">
        <v>130</v>
      </c>
      <c r="D380" t="s">
        <v>53</v>
      </c>
      <c r="E380" t="s">
        <v>89</v>
      </c>
      <c r="F380" t="s">
        <v>29</v>
      </c>
      <c r="G380">
        <v>8</v>
      </c>
      <c r="H380">
        <v>4702.57</v>
      </c>
      <c r="I380">
        <v>37620.559999999998</v>
      </c>
      <c r="J380">
        <v>321</v>
      </c>
      <c r="K380">
        <v>8</v>
      </c>
      <c r="L380" t="s">
        <v>55</v>
      </c>
      <c r="M380">
        <f>(Table1[[#This Row],[Current_Stock]]*Table1[[#This Row],[Unit_Price]])</f>
        <v>1509524.97</v>
      </c>
      <c r="N380" s="12">
        <f>DATE(YEAR(Table1[[#This Row],[Order_Date]]),MONTH(Table1[[#This Row],[Order_Date]]),1)</f>
        <v>45139</v>
      </c>
    </row>
    <row r="381" spans="1:14">
      <c r="A381" t="s">
        <v>801</v>
      </c>
      <c r="B381" t="s">
        <v>802</v>
      </c>
      <c r="C381" t="s">
        <v>803</v>
      </c>
      <c r="D381" t="s">
        <v>15</v>
      </c>
      <c r="E381" t="s">
        <v>89</v>
      </c>
      <c r="F381" t="s">
        <v>29</v>
      </c>
      <c r="G381">
        <v>12</v>
      </c>
      <c r="H381">
        <v>136.69999999999999</v>
      </c>
      <c r="I381">
        <v>1640.4</v>
      </c>
      <c r="J381">
        <v>244</v>
      </c>
      <c r="K381">
        <v>11</v>
      </c>
      <c r="L381" t="s">
        <v>18</v>
      </c>
      <c r="M381">
        <f>(Table1[[#This Row],[Current_Stock]]*Table1[[#This Row],[Unit_Price]])</f>
        <v>33354.799999999996</v>
      </c>
      <c r="N381" s="12">
        <f>DATE(YEAR(Table1[[#This Row],[Order_Date]]),MONTH(Table1[[#This Row],[Order_Date]]),1)</f>
        <v>45505</v>
      </c>
    </row>
    <row r="382" spans="1:14">
      <c r="A382" t="s">
        <v>355</v>
      </c>
      <c r="B382" t="s">
        <v>441</v>
      </c>
      <c r="C382" t="s">
        <v>442</v>
      </c>
      <c r="D382" t="s">
        <v>96</v>
      </c>
      <c r="E382" t="s">
        <v>97</v>
      </c>
      <c r="F382" t="s">
        <v>46</v>
      </c>
      <c r="G382">
        <v>9</v>
      </c>
      <c r="H382">
        <v>4327.01</v>
      </c>
      <c r="I382">
        <v>38943.089999999997</v>
      </c>
      <c r="J382">
        <v>454</v>
      </c>
      <c r="K382">
        <v>10</v>
      </c>
      <c r="L382" t="s">
        <v>55</v>
      </c>
      <c r="M382">
        <f>(Table1[[#This Row],[Current_Stock]]*Table1[[#This Row],[Unit_Price]])</f>
        <v>1964462.54</v>
      </c>
      <c r="N382" s="12">
        <f>DATE(YEAR(Table1[[#This Row],[Order_Date]]),MONTH(Table1[[#This Row],[Order_Date]]),1)</f>
        <v>45078</v>
      </c>
    </row>
    <row r="383" spans="1:14">
      <c r="A383" t="s">
        <v>804</v>
      </c>
      <c r="B383" t="s">
        <v>287</v>
      </c>
      <c r="C383" t="s">
        <v>288</v>
      </c>
      <c r="D383" t="s">
        <v>15</v>
      </c>
      <c r="E383" t="s">
        <v>73</v>
      </c>
      <c r="F383" t="s">
        <v>29</v>
      </c>
      <c r="G383">
        <v>19</v>
      </c>
      <c r="H383">
        <v>254.46</v>
      </c>
      <c r="I383">
        <v>4834.74</v>
      </c>
      <c r="J383">
        <v>145</v>
      </c>
      <c r="K383">
        <v>11</v>
      </c>
      <c r="L383" t="s">
        <v>18</v>
      </c>
      <c r="M383">
        <f>(Table1[[#This Row],[Current_Stock]]*Table1[[#This Row],[Unit_Price]])</f>
        <v>36896.700000000004</v>
      </c>
      <c r="N383" s="12">
        <f>DATE(YEAR(Table1[[#This Row],[Order_Date]]),MONTH(Table1[[#This Row],[Order_Date]]),1)</f>
        <v>44927</v>
      </c>
    </row>
    <row r="384" spans="1:14">
      <c r="A384" t="s">
        <v>716</v>
      </c>
      <c r="B384" t="s">
        <v>710</v>
      </c>
      <c r="C384" t="s">
        <v>711</v>
      </c>
      <c r="D384" t="s">
        <v>53</v>
      </c>
      <c r="E384" t="s">
        <v>97</v>
      </c>
      <c r="F384" t="s">
        <v>17</v>
      </c>
      <c r="G384">
        <v>6</v>
      </c>
      <c r="H384">
        <v>4981.8900000000003</v>
      </c>
      <c r="I384">
        <v>29891.34</v>
      </c>
      <c r="J384">
        <v>518</v>
      </c>
      <c r="K384">
        <v>14</v>
      </c>
      <c r="L384" t="s">
        <v>18</v>
      </c>
      <c r="M384">
        <f>(Table1[[#This Row],[Current_Stock]]*Table1[[#This Row],[Unit_Price]])</f>
        <v>2580619.02</v>
      </c>
      <c r="N384" s="12">
        <f>DATE(YEAR(Table1[[#This Row],[Order_Date]]),MONTH(Table1[[#This Row],[Order_Date]]),1)</f>
        <v>45108</v>
      </c>
    </row>
    <row r="385" spans="1:14">
      <c r="A385" t="s">
        <v>805</v>
      </c>
      <c r="B385" t="s">
        <v>425</v>
      </c>
      <c r="C385" t="s">
        <v>426</v>
      </c>
      <c r="D385" t="s">
        <v>38</v>
      </c>
      <c r="E385" t="s">
        <v>173</v>
      </c>
      <c r="F385" t="s">
        <v>29</v>
      </c>
      <c r="G385">
        <v>15</v>
      </c>
      <c r="H385">
        <v>2653.22</v>
      </c>
      <c r="I385">
        <v>39798.300000000003</v>
      </c>
      <c r="J385">
        <v>164</v>
      </c>
      <c r="K385">
        <v>5</v>
      </c>
      <c r="L385" t="s">
        <v>18</v>
      </c>
      <c r="M385">
        <f>(Table1[[#This Row],[Current_Stock]]*Table1[[#This Row],[Unit_Price]])</f>
        <v>435128.07999999996</v>
      </c>
      <c r="N385" s="12">
        <f>DATE(YEAR(Table1[[#This Row],[Order_Date]]),MONTH(Table1[[#This Row],[Order_Date]]),1)</f>
        <v>45139</v>
      </c>
    </row>
    <row r="386" spans="1:14">
      <c r="A386" t="s">
        <v>806</v>
      </c>
      <c r="B386" t="s">
        <v>293</v>
      </c>
      <c r="C386" t="s">
        <v>294</v>
      </c>
      <c r="D386" t="s">
        <v>96</v>
      </c>
      <c r="E386" t="s">
        <v>85</v>
      </c>
      <c r="F386" t="s">
        <v>40</v>
      </c>
      <c r="G386">
        <v>4</v>
      </c>
      <c r="H386">
        <v>3002.66</v>
      </c>
      <c r="I386">
        <v>12010.64</v>
      </c>
      <c r="J386">
        <v>380</v>
      </c>
      <c r="K386">
        <v>6</v>
      </c>
      <c r="L386" t="s">
        <v>55</v>
      </c>
      <c r="M386">
        <f>(Table1[[#This Row],[Current_Stock]]*Table1[[#This Row],[Unit_Price]])</f>
        <v>1141010.8</v>
      </c>
      <c r="N386" s="12">
        <f>DATE(YEAR(Table1[[#This Row],[Order_Date]]),MONTH(Table1[[#This Row],[Order_Date]]),1)</f>
        <v>45170</v>
      </c>
    </row>
    <row r="387" spans="1:14">
      <c r="A387" t="s">
        <v>807</v>
      </c>
      <c r="B387" t="s">
        <v>626</v>
      </c>
      <c r="C387" t="s">
        <v>627</v>
      </c>
      <c r="D387" t="s">
        <v>44</v>
      </c>
      <c r="E387" t="s">
        <v>330</v>
      </c>
      <c r="F387" t="s">
        <v>40</v>
      </c>
      <c r="G387">
        <v>50</v>
      </c>
      <c r="H387">
        <v>339.31</v>
      </c>
      <c r="I387">
        <v>16965.5</v>
      </c>
      <c r="J387">
        <v>42</v>
      </c>
      <c r="K387">
        <v>8</v>
      </c>
      <c r="L387" t="s">
        <v>18</v>
      </c>
      <c r="M387">
        <f>(Table1[[#This Row],[Current_Stock]]*Table1[[#This Row],[Unit_Price]])</f>
        <v>14251.02</v>
      </c>
      <c r="N387" s="12">
        <f>DATE(YEAR(Table1[[#This Row],[Order_Date]]),MONTH(Table1[[#This Row],[Order_Date]]),1)</f>
        <v>45505</v>
      </c>
    </row>
    <row r="388" spans="1:14">
      <c r="A388" t="s">
        <v>41</v>
      </c>
      <c r="B388" t="s">
        <v>808</v>
      </c>
      <c r="C388" t="s">
        <v>809</v>
      </c>
      <c r="D388" t="s">
        <v>33</v>
      </c>
      <c r="E388" t="s">
        <v>89</v>
      </c>
      <c r="F388" t="s">
        <v>46</v>
      </c>
      <c r="G388">
        <v>11</v>
      </c>
      <c r="H388">
        <v>4753.4399999999996</v>
      </c>
      <c r="I388">
        <v>52287.839999999997</v>
      </c>
      <c r="J388">
        <v>187</v>
      </c>
      <c r="K388">
        <v>4</v>
      </c>
      <c r="L388" t="s">
        <v>18</v>
      </c>
      <c r="M388">
        <f>(Table1[[#This Row],[Current_Stock]]*Table1[[#This Row],[Unit_Price]])</f>
        <v>888893.27999999991</v>
      </c>
      <c r="N388" s="12">
        <f>DATE(YEAR(Table1[[#This Row],[Order_Date]]),MONTH(Table1[[#This Row],[Order_Date]]),1)</f>
        <v>45170</v>
      </c>
    </row>
    <row r="389" spans="1:14">
      <c r="A389" t="s">
        <v>810</v>
      </c>
      <c r="B389" t="s">
        <v>328</v>
      </c>
      <c r="C389" t="s">
        <v>329</v>
      </c>
      <c r="D389" t="s">
        <v>53</v>
      </c>
      <c r="E389" t="s">
        <v>173</v>
      </c>
      <c r="F389" t="s">
        <v>29</v>
      </c>
      <c r="G389">
        <v>6</v>
      </c>
      <c r="H389">
        <v>396.73</v>
      </c>
      <c r="I389">
        <v>2380.38</v>
      </c>
      <c r="J389">
        <v>475</v>
      </c>
      <c r="K389">
        <v>6</v>
      </c>
      <c r="L389" t="s">
        <v>18</v>
      </c>
      <c r="M389">
        <f>(Table1[[#This Row],[Current_Stock]]*Table1[[#This Row],[Unit_Price]])</f>
        <v>188446.75</v>
      </c>
      <c r="N389" s="12">
        <f>DATE(YEAR(Table1[[#This Row],[Order_Date]]),MONTH(Table1[[#This Row],[Order_Date]]),1)</f>
        <v>45017</v>
      </c>
    </row>
    <row r="390" spans="1:14">
      <c r="A390" t="s">
        <v>762</v>
      </c>
      <c r="B390" t="s">
        <v>811</v>
      </c>
      <c r="C390" t="s">
        <v>812</v>
      </c>
      <c r="D390" t="s">
        <v>33</v>
      </c>
      <c r="E390" t="s">
        <v>59</v>
      </c>
      <c r="F390" t="s">
        <v>46</v>
      </c>
      <c r="G390">
        <v>17</v>
      </c>
      <c r="H390">
        <v>247.76</v>
      </c>
      <c r="I390">
        <v>4211.92</v>
      </c>
      <c r="J390">
        <v>135</v>
      </c>
      <c r="K390">
        <v>6</v>
      </c>
      <c r="L390" t="s">
        <v>18</v>
      </c>
      <c r="M390">
        <f>(Table1[[#This Row],[Current_Stock]]*Table1[[#This Row],[Unit_Price]])</f>
        <v>33447.599999999999</v>
      </c>
      <c r="N390" s="12">
        <f>DATE(YEAR(Table1[[#This Row],[Order_Date]]),MONTH(Table1[[#This Row],[Order_Date]]),1)</f>
        <v>45047</v>
      </c>
    </row>
    <row r="391" spans="1:14">
      <c r="A391" t="s">
        <v>813</v>
      </c>
      <c r="B391" t="s">
        <v>158</v>
      </c>
      <c r="C391" t="s">
        <v>159</v>
      </c>
      <c r="D391" t="s">
        <v>96</v>
      </c>
      <c r="E391" t="s">
        <v>282</v>
      </c>
      <c r="F391" t="s">
        <v>46</v>
      </c>
      <c r="G391">
        <v>8</v>
      </c>
      <c r="H391">
        <v>2823.22</v>
      </c>
      <c r="I391">
        <v>22585.759999999998</v>
      </c>
      <c r="J391">
        <v>314</v>
      </c>
      <c r="K391">
        <v>11</v>
      </c>
      <c r="L391" t="s">
        <v>55</v>
      </c>
      <c r="M391">
        <f>(Table1[[#This Row],[Current_Stock]]*Table1[[#This Row],[Unit_Price]])</f>
        <v>886491.08</v>
      </c>
      <c r="N391" s="12">
        <f>DATE(YEAR(Table1[[#This Row],[Order_Date]]),MONTH(Table1[[#This Row],[Order_Date]]),1)</f>
        <v>45627</v>
      </c>
    </row>
    <row r="392" spans="1:14">
      <c r="A392" t="s">
        <v>266</v>
      </c>
      <c r="B392" t="s">
        <v>814</v>
      </c>
      <c r="C392" t="s">
        <v>815</v>
      </c>
      <c r="D392" t="s">
        <v>44</v>
      </c>
      <c r="E392" t="s">
        <v>59</v>
      </c>
      <c r="F392" t="s">
        <v>46</v>
      </c>
      <c r="G392">
        <v>61</v>
      </c>
      <c r="H392">
        <v>1540.46</v>
      </c>
      <c r="I392">
        <v>93968.06</v>
      </c>
      <c r="J392">
        <v>108</v>
      </c>
      <c r="K392">
        <v>8</v>
      </c>
      <c r="L392" t="s">
        <v>105</v>
      </c>
      <c r="M392">
        <f>(Table1[[#This Row],[Current_Stock]]*Table1[[#This Row],[Unit_Price]])</f>
        <v>166369.68</v>
      </c>
      <c r="N392" s="12">
        <f>DATE(YEAR(Table1[[#This Row],[Order_Date]]),MONTH(Table1[[#This Row],[Order_Date]]),1)</f>
        <v>44986</v>
      </c>
    </row>
    <row r="393" spans="1:14">
      <c r="A393" t="s">
        <v>816</v>
      </c>
      <c r="B393" t="s">
        <v>699</v>
      </c>
      <c r="C393" t="s">
        <v>700</v>
      </c>
      <c r="D393" t="s">
        <v>53</v>
      </c>
      <c r="E393" t="s">
        <v>50</v>
      </c>
      <c r="F393" t="s">
        <v>60</v>
      </c>
      <c r="G393">
        <v>3</v>
      </c>
      <c r="H393">
        <v>423.64</v>
      </c>
      <c r="I393">
        <v>1270.92</v>
      </c>
      <c r="J393">
        <v>288</v>
      </c>
      <c r="K393">
        <v>8</v>
      </c>
      <c r="L393" t="s">
        <v>18</v>
      </c>
      <c r="M393">
        <f>(Table1[[#This Row],[Current_Stock]]*Table1[[#This Row],[Unit_Price]])</f>
        <v>122008.31999999999</v>
      </c>
      <c r="N393" s="12">
        <f>DATE(YEAR(Table1[[#This Row],[Order_Date]]),MONTH(Table1[[#This Row],[Order_Date]]),1)</f>
        <v>45078</v>
      </c>
    </row>
    <row r="394" spans="1:14">
      <c r="A394" t="s">
        <v>817</v>
      </c>
      <c r="B394" t="s">
        <v>284</v>
      </c>
      <c r="C394" t="s">
        <v>285</v>
      </c>
      <c r="D394" t="s">
        <v>15</v>
      </c>
      <c r="E394" t="s">
        <v>173</v>
      </c>
      <c r="F394" t="s">
        <v>17</v>
      </c>
      <c r="G394">
        <v>13</v>
      </c>
      <c r="H394">
        <v>386.1</v>
      </c>
      <c r="I394">
        <v>5019.3</v>
      </c>
      <c r="J394">
        <v>104</v>
      </c>
      <c r="K394">
        <v>8</v>
      </c>
      <c r="L394" t="s">
        <v>18</v>
      </c>
      <c r="M394">
        <f>(Table1[[#This Row],[Current_Stock]]*Table1[[#This Row],[Unit_Price]])</f>
        <v>40154.400000000001</v>
      </c>
      <c r="N394" s="12">
        <f>DATE(YEAR(Table1[[#This Row],[Order_Date]]),MONTH(Table1[[#This Row],[Order_Date]]),1)</f>
        <v>45108</v>
      </c>
    </row>
    <row r="395" spans="1:14">
      <c r="A395" t="s">
        <v>818</v>
      </c>
      <c r="B395" t="s">
        <v>819</v>
      </c>
      <c r="C395" t="s">
        <v>820</v>
      </c>
      <c r="D395" t="s">
        <v>22</v>
      </c>
      <c r="E395" t="s">
        <v>34</v>
      </c>
      <c r="F395" t="s">
        <v>46</v>
      </c>
      <c r="G395">
        <v>35</v>
      </c>
      <c r="H395">
        <v>14459.81</v>
      </c>
      <c r="I395">
        <v>506093.35</v>
      </c>
      <c r="J395">
        <v>60</v>
      </c>
      <c r="K395">
        <v>11</v>
      </c>
      <c r="L395" t="s">
        <v>18</v>
      </c>
      <c r="M395">
        <f>(Table1[[#This Row],[Current_Stock]]*Table1[[#This Row],[Unit_Price]])</f>
        <v>867588.6</v>
      </c>
      <c r="N395" s="12">
        <f>DATE(YEAR(Table1[[#This Row],[Order_Date]]),MONTH(Table1[[#This Row],[Order_Date]]),1)</f>
        <v>45292</v>
      </c>
    </row>
    <row r="396" spans="1:14">
      <c r="A396" t="s">
        <v>821</v>
      </c>
      <c r="B396" t="s">
        <v>538</v>
      </c>
      <c r="C396" t="s">
        <v>539</v>
      </c>
      <c r="D396" t="s">
        <v>84</v>
      </c>
      <c r="E396" t="s">
        <v>34</v>
      </c>
      <c r="F396" t="s">
        <v>60</v>
      </c>
      <c r="G396">
        <v>12</v>
      </c>
      <c r="H396">
        <v>22955.13</v>
      </c>
      <c r="I396">
        <v>275461.56</v>
      </c>
      <c r="J396">
        <v>197</v>
      </c>
      <c r="K396">
        <v>7</v>
      </c>
      <c r="L396" t="s">
        <v>18</v>
      </c>
      <c r="M396">
        <f>(Table1[[#This Row],[Current_Stock]]*Table1[[#This Row],[Unit_Price]])</f>
        <v>4522160.6100000003</v>
      </c>
      <c r="N396" s="12">
        <f>DATE(YEAR(Table1[[#This Row],[Order_Date]]),MONTH(Table1[[#This Row],[Order_Date]]),1)</f>
        <v>45261</v>
      </c>
    </row>
    <row r="397" spans="1:14">
      <c r="A397" t="s">
        <v>822</v>
      </c>
      <c r="B397" t="s">
        <v>318</v>
      </c>
      <c r="C397" t="s">
        <v>319</v>
      </c>
      <c r="D397" t="s">
        <v>96</v>
      </c>
      <c r="E397" t="s">
        <v>113</v>
      </c>
      <c r="F397" t="s">
        <v>46</v>
      </c>
      <c r="G397">
        <v>7</v>
      </c>
      <c r="H397">
        <v>4535.3100000000004</v>
      </c>
      <c r="I397">
        <v>31747.17</v>
      </c>
      <c r="J397">
        <v>356</v>
      </c>
      <c r="K397">
        <v>3</v>
      </c>
      <c r="L397" t="s">
        <v>55</v>
      </c>
      <c r="M397">
        <f>(Table1[[#This Row],[Current_Stock]]*Table1[[#This Row],[Unit_Price]])</f>
        <v>1614570.36</v>
      </c>
      <c r="N397" s="12">
        <f>DATE(YEAR(Table1[[#This Row],[Order_Date]]),MONTH(Table1[[#This Row],[Order_Date]]),1)</f>
        <v>44986</v>
      </c>
    </row>
    <row r="398" spans="1:14">
      <c r="A398" t="s">
        <v>823</v>
      </c>
      <c r="B398" t="s">
        <v>510</v>
      </c>
      <c r="C398" t="s">
        <v>511</v>
      </c>
      <c r="D398" t="s">
        <v>38</v>
      </c>
      <c r="E398" t="s">
        <v>89</v>
      </c>
      <c r="F398" t="s">
        <v>17</v>
      </c>
      <c r="G398">
        <v>8</v>
      </c>
      <c r="H398">
        <v>687.55</v>
      </c>
      <c r="I398">
        <v>5500.4</v>
      </c>
      <c r="J398">
        <v>100</v>
      </c>
      <c r="K398">
        <v>11</v>
      </c>
      <c r="L398" t="s">
        <v>18</v>
      </c>
      <c r="M398">
        <f>(Table1[[#This Row],[Current_Stock]]*Table1[[#This Row],[Unit_Price]])</f>
        <v>68755</v>
      </c>
      <c r="N398" s="12">
        <f>DATE(YEAR(Table1[[#This Row],[Order_Date]]),MONTH(Table1[[#This Row],[Order_Date]]),1)</f>
        <v>45566</v>
      </c>
    </row>
    <row r="399" spans="1:14">
      <c r="A399" t="s">
        <v>824</v>
      </c>
      <c r="B399" t="s">
        <v>168</v>
      </c>
      <c r="C399" t="s">
        <v>169</v>
      </c>
      <c r="D399" t="s">
        <v>27</v>
      </c>
      <c r="E399" t="s">
        <v>277</v>
      </c>
      <c r="F399" t="s">
        <v>40</v>
      </c>
      <c r="G399">
        <v>10</v>
      </c>
      <c r="H399">
        <v>2633.41</v>
      </c>
      <c r="I399">
        <v>26334.1</v>
      </c>
      <c r="J399">
        <v>393</v>
      </c>
      <c r="K399">
        <v>10</v>
      </c>
      <c r="L399" t="s">
        <v>55</v>
      </c>
      <c r="M399">
        <f>(Table1[[#This Row],[Current_Stock]]*Table1[[#This Row],[Unit_Price]])</f>
        <v>1034930.1299999999</v>
      </c>
      <c r="N399" s="12">
        <f>DATE(YEAR(Table1[[#This Row],[Order_Date]]),MONTH(Table1[[#This Row],[Order_Date]]),1)</f>
        <v>45566</v>
      </c>
    </row>
    <row r="400" spans="1:14">
      <c r="A400" t="s">
        <v>593</v>
      </c>
      <c r="B400" t="s">
        <v>825</v>
      </c>
      <c r="C400" t="s">
        <v>826</v>
      </c>
      <c r="D400" t="s">
        <v>183</v>
      </c>
      <c r="E400" t="s">
        <v>160</v>
      </c>
      <c r="F400" t="s">
        <v>29</v>
      </c>
      <c r="G400">
        <v>18</v>
      </c>
      <c r="H400">
        <v>1330.49</v>
      </c>
      <c r="I400">
        <v>23948.82</v>
      </c>
      <c r="J400">
        <v>165</v>
      </c>
      <c r="K400">
        <v>3</v>
      </c>
      <c r="L400" t="s">
        <v>18</v>
      </c>
      <c r="M400">
        <f>(Table1[[#This Row],[Current_Stock]]*Table1[[#This Row],[Unit_Price]])</f>
        <v>219530.85</v>
      </c>
      <c r="N400" s="12">
        <f>DATE(YEAR(Table1[[#This Row],[Order_Date]]),MONTH(Table1[[#This Row],[Order_Date]]),1)</f>
        <v>45261</v>
      </c>
    </row>
    <row r="401" spans="1:14">
      <c r="A401" t="s">
        <v>827</v>
      </c>
      <c r="B401" t="s">
        <v>204</v>
      </c>
      <c r="C401" t="s">
        <v>205</v>
      </c>
      <c r="D401" t="s">
        <v>183</v>
      </c>
      <c r="E401" t="s">
        <v>23</v>
      </c>
      <c r="F401" t="s">
        <v>40</v>
      </c>
      <c r="G401">
        <v>24</v>
      </c>
      <c r="H401">
        <v>178.73</v>
      </c>
      <c r="I401">
        <v>4289.5200000000004</v>
      </c>
      <c r="J401">
        <v>241</v>
      </c>
      <c r="K401">
        <v>8</v>
      </c>
      <c r="L401" t="s">
        <v>18</v>
      </c>
      <c r="M401">
        <f>(Table1[[#This Row],[Current_Stock]]*Table1[[#This Row],[Unit_Price]])</f>
        <v>43073.93</v>
      </c>
      <c r="N401" s="12">
        <f>DATE(YEAR(Table1[[#This Row],[Order_Date]]),MONTH(Table1[[#This Row],[Order_Date]]),1)</f>
        <v>45352</v>
      </c>
    </row>
    <row r="402" spans="1:14">
      <c r="A402" t="s">
        <v>607</v>
      </c>
      <c r="B402" t="s">
        <v>417</v>
      </c>
      <c r="C402" t="s">
        <v>418</v>
      </c>
      <c r="D402" t="s">
        <v>84</v>
      </c>
      <c r="E402" t="s">
        <v>184</v>
      </c>
      <c r="F402" t="s">
        <v>29</v>
      </c>
      <c r="G402">
        <v>25</v>
      </c>
      <c r="H402">
        <v>6032.16</v>
      </c>
      <c r="I402">
        <v>150804</v>
      </c>
      <c r="J402">
        <v>216</v>
      </c>
      <c r="K402">
        <v>10</v>
      </c>
      <c r="L402" t="s">
        <v>18</v>
      </c>
      <c r="M402">
        <f>(Table1[[#This Row],[Current_Stock]]*Table1[[#This Row],[Unit_Price]])</f>
        <v>1302946.56</v>
      </c>
      <c r="N402" s="12">
        <f>DATE(YEAR(Table1[[#This Row],[Order_Date]]),MONTH(Table1[[#This Row],[Order_Date]]),1)</f>
        <v>45383</v>
      </c>
    </row>
    <row r="403" spans="1:14">
      <c r="A403" t="s">
        <v>828</v>
      </c>
      <c r="B403" t="s">
        <v>685</v>
      </c>
      <c r="C403" t="s">
        <v>686</v>
      </c>
      <c r="D403" t="s">
        <v>183</v>
      </c>
      <c r="E403" t="s">
        <v>28</v>
      </c>
      <c r="F403" t="s">
        <v>40</v>
      </c>
      <c r="G403">
        <v>19</v>
      </c>
      <c r="H403">
        <v>1306.19</v>
      </c>
      <c r="I403">
        <v>24817.61</v>
      </c>
      <c r="J403">
        <v>149</v>
      </c>
      <c r="K403">
        <v>3</v>
      </c>
      <c r="L403" t="s">
        <v>18</v>
      </c>
      <c r="M403">
        <f>(Table1[[#This Row],[Current_Stock]]*Table1[[#This Row],[Unit_Price]])</f>
        <v>194622.31</v>
      </c>
      <c r="N403" s="12">
        <f>DATE(YEAR(Table1[[#This Row],[Order_Date]]),MONTH(Table1[[#This Row],[Order_Date]]),1)</f>
        <v>45261</v>
      </c>
    </row>
    <row r="404" spans="1:14">
      <c r="A404" t="s">
        <v>829</v>
      </c>
      <c r="B404" t="s">
        <v>830</v>
      </c>
      <c r="C404" t="s">
        <v>831</v>
      </c>
      <c r="D404" t="s">
        <v>44</v>
      </c>
      <c r="E404" t="s">
        <v>173</v>
      </c>
      <c r="F404" t="s">
        <v>40</v>
      </c>
      <c r="G404">
        <v>30</v>
      </c>
      <c r="H404">
        <v>1491.99</v>
      </c>
      <c r="I404">
        <v>44759.7</v>
      </c>
      <c r="J404">
        <v>95</v>
      </c>
      <c r="K404">
        <v>12</v>
      </c>
      <c r="L404" t="s">
        <v>105</v>
      </c>
      <c r="M404">
        <f>(Table1[[#This Row],[Current_Stock]]*Table1[[#This Row],[Unit_Price]])</f>
        <v>141739.04999999999</v>
      </c>
      <c r="N404" s="12">
        <f>DATE(YEAR(Table1[[#This Row],[Order_Date]]),MONTH(Table1[[#This Row],[Order_Date]]),1)</f>
        <v>45505</v>
      </c>
    </row>
    <row r="405" spans="1:14">
      <c r="A405" t="s">
        <v>455</v>
      </c>
      <c r="B405" t="s">
        <v>832</v>
      </c>
      <c r="C405" t="s">
        <v>833</v>
      </c>
      <c r="D405" t="s">
        <v>22</v>
      </c>
      <c r="E405" t="s">
        <v>211</v>
      </c>
      <c r="F405" t="s">
        <v>17</v>
      </c>
      <c r="G405">
        <v>49</v>
      </c>
      <c r="H405">
        <v>2317.6799999999998</v>
      </c>
      <c r="I405">
        <v>113566.32</v>
      </c>
      <c r="J405">
        <v>102</v>
      </c>
      <c r="K405">
        <v>12</v>
      </c>
      <c r="L405" t="s">
        <v>105</v>
      </c>
      <c r="M405">
        <f>(Table1[[#This Row],[Current_Stock]]*Table1[[#This Row],[Unit_Price]])</f>
        <v>236403.36</v>
      </c>
      <c r="N405" s="12">
        <f>DATE(YEAR(Table1[[#This Row],[Order_Date]]),MONTH(Table1[[#This Row],[Order_Date]]),1)</f>
        <v>45597</v>
      </c>
    </row>
    <row r="406" spans="1:14">
      <c r="A406" t="s">
        <v>834</v>
      </c>
      <c r="B406" t="s">
        <v>280</v>
      </c>
      <c r="C406" t="s">
        <v>281</v>
      </c>
      <c r="D406" t="s">
        <v>22</v>
      </c>
      <c r="E406" t="s">
        <v>173</v>
      </c>
      <c r="F406" t="s">
        <v>40</v>
      </c>
      <c r="G406">
        <v>35</v>
      </c>
      <c r="H406">
        <v>14433.44</v>
      </c>
      <c r="I406">
        <v>505170.4</v>
      </c>
      <c r="J406">
        <v>78</v>
      </c>
      <c r="K406">
        <v>11</v>
      </c>
      <c r="L406" t="s">
        <v>18</v>
      </c>
      <c r="M406">
        <f>(Table1[[#This Row],[Current_Stock]]*Table1[[#This Row],[Unit_Price]])</f>
        <v>1125808.32</v>
      </c>
      <c r="N406" s="12">
        <f>DATE(YEAR(Table1[[#This Row],[Order_Date]]),MONTH(Table1[[#This Row],[Order_Date]]),1)</f>
        <v>45505</v>
      </c>
    </row>
    <row r="407" spans="1:14">
      <c r="A407" t="s">
        <v>835</v>
      </c>
      <c r="B407" t="s">
        <v>168</v>
      </c>
      <c r="C407" t="s">
        <v>169</v>
      </c>
      <c r="D407" t="s">
        <v>27</v>
      </c>
      <c r="E407" t="s">
        <v>28</v>
      </c>
      <c r="F407" t="s">
        <v>46</v>
      </c>
      <c r="G407">
        <v>2</v>
      </c>
      <c r="H407">
        <v>4010.05</v>
      </c>
      <c r="I407">
        <v>8020.1</v>
      </c>
      <c r="J407">
        <v>256</v>
      </c>
      <c r="K407">
        <v>9</v>
      </c>
      <c r="L407" t="s">
        <v>18</v>
      </c>
      <c r="M407">
        <f>(Table1[[#This Row],[Current_Stock]]*Table1[[#This Row],[Unit_Price]])</f>
        <v>1026572.8</v>
      </c>
      <c r="N407" s="12">
        <f>DATE(YEAR(Table1[[#This Row],[Order_Date]]),MONTH(Table1[[#This Row],[Order_Date]]),1)</f>
        <v>44986</v>
      </c>
    </row>
    <row r="408" spans="1:14">
      <c r="A408" t="s">
        <v>12</v>
      </c>
      <c r="B408" t="s">
        <v>165</v>
      </c>
      <c r="C408" t="s">
        <v>166</v>
      </c>
      <c r="D408" t="s">
        <v>53</v>
      </c>
      <c r="E408" t="s">
        <v>59</v>
      </c>
      <c r="F408" t="s">
        <v>17</v>
      </c>
      <c r="G408">
        <v>13</v>
      </c>
      <c r="H408">
        <v>896.15</v>
      </c>
      <c r="I408">
        <v>11649.95</v>
      </c>
      <c r="J408">
        <v>261</v>
      </c>
      <c r="K408">
        <v>7</v>
      </c>
      <c r="L408" t="s">
        <v>18</v>
      </c>
      <c r="M408">
        <f>(Table1[[#This Row],[Current_Stock]]*Table1[[#This Row],[Unit_Price]])</f>
        <v>233895.15</v>
      </c>
      <c r="N408" s="12">
        <f>DATE(YEAR(Table1[[#This Row],[Order_Date]]),MONTH(Table1[[#This Row],[Order_Date]]),1)</f>
        <v>45597</v>
      </c>
    </row>
    <row r="409" spans="1:14">
      <c r="A409" t="s">
        <v>836</v>
      </c>
      <c r="B409" t="s">
        <v>517</v>
      </c>
      <c r="C409" t="s">
        <v>518</v>
      </c>
      <c r="D409" t="s">
        <v>38</v>
      </c>
      <c r="E409" t="s">
        <v>113</v>
      </c>
      <c r="F409" t="s">
        <v>17</v>
      </c>
      <c r="G409">
        <v>15</v>
      </c>
      <c r="H409">
        <v>2889.85</v>
      </c>
      <c r="I409">
        <v>43347.75</v>
      </c>
      <c r="J409">
        <v>88</v>
      </c>
      <c r="K409">
        <v>14</v>
      </c>
      <c r="L409" t="s">
        <v>18</v>
      </c>
      <c r="M409">
        <f>(Table1[[#This Row],[Current_Stock]]*Table1[[#This Row],[Unit_Price]])</f>
        <v>254306.8</v>
      </c>
      <c r="N409" s="12">
        <f>DATE(YEAR(Table1[[#This Row],[Order_Date]]),MONTH(Table1[[#This Row],[Order_Date]]),1)</f>
        <v>45566</v>
      </c>
    </row>
    <row r="410" spans="1:14">
      <c r="A410" t="s">
        <v>837</v>
      </c>
      <c r="B410" t="s">
        <v>245</v>
      </c>
      <c r="C410" t="s">
        <v>246</v>
      </c>
      <c r="D410" t="s">
        <v>44</v>
      </c>
      <c r="E410" t="s">
        <v>73</v>
      </c>
      <c r="F410" t="s">
        <v>17</v>
      </c>
      <c r="G410">
        <v>28</v>
      </c>
      <c r="H410">
        <v>3328.27</v>
      </c>
      <c r="I410">
        <v>93191.56</v>
      </c>
      <c r="J410">
        <v>74</v>
      </c>
      <c r="K410">
        <v>11</v>
      </c>
      <c r="L410" t="s">
        <v>18</v>
      </c>
      <c r="M410">
        <f>(Table1[[#This Row],[Current_Stock]]*Table1[[#This Row],[Unit_Price]])</f>
        <v>246291.98</v>
      </c>
      <c r="N410" s="12">
        <f>DATE(YEAR(Table1[[#This Row],[Order_Date]]),MONTH(Table1[[#This Row],[Order_Date]]),1)</f>
        <v>45505</v>
      </c>
    </row>
    <row r="411" spans="1:14">
      <c r="A411" t="s">
        <v>723</v>
      </c>
      <c r="B411" t="s">
        <v>485</v>
      </c>
      <c r="C411" t="s">
        <v>486</v>
      </c>
      <c r="D411" t="s">
        <v>27</v>
      </c>
      <c r="E411" t="s">
        <v>173</v>
      </c>
      <c r="F411" t="s">
        <v>17</v>
      </c>
      <c r="G411">
        <v>6</v>
      </c>
      <c r="H411">
        <v>4634.17</v>
      </c>
      <c r="I411">
        <v>27805.02</v>
      </c>
      <c r="J411">
        <v>363</v>
      </c>
      <c r="K411">
        <v>7</v>
      </c>
      <c r="L411" t="s">
        <v>18</v>
      </c>
      <c r="M411">
        <f>(Table1[[#This Row],[Current_Stock]]*Table1[[#This Row],[Unit_Price]])</f>
        <v>1682203.71</v>
      </c>
      <c r="N411" s="12">
        <f>DATE(YEAR(Table1[[#This Row],[Order_Date]]),MONTH(Table1[[#This Row],[Order_Date]]),1)</f>
        <v>45108</v>
      </c>
    </row>
    <row r="412" spans="1:14">
      <c r="A412" t="s">
        <v>64</v>
      </c>
      <c r="B412" t="s">
        <v>396</v>
      </c>
      <c r="C412" t="s">
        <v>397</v>
      </c>
      <c r="D412" t="s">
        <v>33</v>
      </c>
      <c r="E412" t="s">
        <v>251</v>
      </c>
      <c r="F412" t="s">
        <v>60</v>
      </c>
      <c r="G412">
        <v>8</v>
      </c>
      <c r="H412">
        <v>738.29</v>
      </c>
      <c r="I412">
        <v>5906.32</v>
      </c>
      <c r="J412">
        <v>197</v>
      </c>
      <c r="K412">
        <v>2</v>
      </c>
      <c r="L412" t="s">
        <v>18</v>
      </c>
      <c r="M412">
        <f>(Table1[[#This Row],[Current_Stock]]*Table1[[#This Row],[Unit_Price]])</f>
        <v>145443.13</v>
      </c>
      <c r="N412" s="12">
        <f>DATE(YEAR(Table1[[#This Row],[Order_Date]]),MONTH(Table1[[#This Row],[Order_Date]]),1)</f>
        <v>45597</v>
      </c>
    </row>
    <row r="413" spans="1:14">
      <c r="A413" t="s">
        <v>838</v>
      </c>
      <c r="B413" t="s">
        <v>839</v>
      </c>
      <c r="C413" t="s">
        <v>840</v>
      </c>
      <c r="D413" t="s">
        <v>27</v>
      </c>
      <c r="E413" t="s">
        <v>45</v>
      </c>
      <c r="F413" t="s">
        <v>40</v>
      </c>
      <c r="G413">
        <v>2</v>
      </c>
      <c r="H413">
        <v>2044.35</v>
      </c>
      <c r="I413">
        <v>4088.7</v>
      </c>
      <c r="J413">
        <v>256</v>
      </c>
      <c r="K413">
        <v>14</v>
      </c>
      <c r="L413" t="s">
        <v>18</v>
      </c>
      <c r="M413">
        <f>(Table1[[#This Row],[Current_Stock]]*Table1[[#This Row],[Unit_Price]])</f>
        <v>523353.59999999998</v>
      </c>
      <c r="N413" s="12">
        <f>DATE(YEAR(Table1[[#This Row],[Order_Date]]),MONTH(Table1[[#This Row],[Order_Date]]),1)</f>
        <v>45474</v>
      </c>
    </row>
    <row r="414" spans="1:14">
      <c r="A414" t="s">
        <v>841</v>
      </c>
      <c r="B414" t="s">
        <v>469</v>
      </c>
      <c r="C414" t="s">
        <v>470</v>
      </c>
      <c r="D414" t="s">
        <v>27</v>
      </c>
      <c r="E414" t="s">
        <v>251</v>
      </c>
      <c r="F414" t="s">
        <v>60</v>
      </c>
      <c r="G414">
        <v>1</v>
      </c>
      <c r="H414">
        <v>599.08000000000004</v>
      </c>
      <c r="I414">
        <v>599.08000000000004</v>
      </c>
      <c r="J414">
        <v>277</v>
      </c>
      <c r="K414">
        <v>13</v>
      </c>
      <c r="L414" t="s">
        <v>55</v>
      </c>
      <c r="M414">
        <f>(Table1[[#This Row],[Current_Stock]]*Table1[[#This Row],[Unit_Price]])</f>
        <v>165945.16</v>
      </c>
      <c r="N414" s="12">
        <f>DATE(YEAR(Table1[[#This Row],[Order_Date]]),MONTH(Table1[[#This Row],[Order_Date]]),1)</f>
        <v>45566</v>
      </c>
    </row>
    <row r="415" spans="1:14">
      <c r="A415" t="s">
        <v>842</v>
      </c>
      <c r="B415" t="s">
        <v>696</v>
      </c>
      <c r="C415" t="s">
        <v>697</v>
      </c>
      <c r="D415" t="s">
        <v>44</v>
      </c>
      <c r="E415" t="s">
        <v>330</v>
      </c>
      <c r="F415" t="s">
        <v>60</v>
      </c>
      <c r="G415">
        <v>29</v>
      </c>
      <c r="H415">
        <v>4762.1400000000003</v>
      </c>
      <c r="I415">
        <v>138102.06</v>
      </c>
      <c r="J415">
        <v>66</v>
      </c>
      <c r="K415">
        <v>4</v>
      </c>
      <c r="L415" t="s">
        <v>105</v>
      </c>
      <c r="M415">
        <f>(Table1[[#This Row],[Current_Stock]]*Table1[[#This Row],[Unit_Price]])</f>
        <v>314301.24000000005</v>
      </c>
      <c r="N415" s="12">
        <f>DATE(YEAR(Table1[[#This Row],[Order_Date]]),MONTH(Table1[[#This Row],[Order_Date]]),1)</f>
        <v>44958</v>
      </c>
    </row>
    <row r="416" spans="1:14">
      <c r="A416" t="s">
        <v>843</v>
      </c>
      <c r="B416" t="s">
        <v>62</v>
      </c>
      <c r="C416" t="s">
        <v>63</v>
      </c>
      <c r="D416" t="s">
        <v>38</v>
      </c>
      <c r="E416" t="s">
        <v>59</v>
      </c>
      <c r="F416" t="s">
        <v>46</v>
      </c>
      <c r="G416">
        <v>15</v>
      </c>
      <c r="H416">
        <v>4535.8900000000003</v>
      </c>
      <c r="I416">
        <v>68038.350000000006</v>
      </c>
      <c r="J416">
        <v>123</v>
      </c>
      <c r="K416">
        <v>11</v>
      </c>
      <c r="L416" t="s">
        <v>18</v>
      </c>
      <c r="M416">
        <f>(Table1[[#This Row],[Current_Stock]]*Table1[[#This Row],[Unit_Price]])</f>
        <v>557914.47000000009</v>
      </c>
      <c r="N416" s="12">
        <f>DATE(YEAR(Table1[[#This Row],[Order_Date]]),MONTH(Table1[[#This Row],[Order_Date]]),1)</f>
        <v>45017</v>
      </c>
    </row>
    <row r="417" spans="1:14">
      <c r="A417" t="s">
        <v>596</v>
      </c>
      <c r="B417" t="s">
        <v>844</v>
      </c>
      <c r="C417" t="s">
        <v>845</v>
      </c>
      <c r="D417" t="s">
        <v>96</v>
      </c>
      <c r="E417" t="s">
        <v>113</v>
      </c>
      <c r="F417" t="s">
        <v>29</v>
      </c>
      <c r="G417">
        <v>4</v>
      </c>
      <c r="H417">
        <v>530.48</v>
      </c>
      <c r="I417">
        <v>2121.92</v>
      </c>
      <c r="J417">
        <v>283</v>
      </c>
      <c r="K417">
        <v>14</v>
      </c>
      <c r="L417" t="s">
        <v>18</v>
      </c>
      <c r="M417">
        <f>(Table1[[#This Row],[Current_Stock]]*Table1[[#This Row],[Unit_Price]])</f>
        <v>150125.84</v>
      </c>
      <c r="N417" s="12">
        <f>DATE(YEAR(Table1[[#This Row],[Order_Date]]),MONTH(Table1[[#This Row],[Order_Date]]),1)</f>
        <v>45413</v>
      </c>
    </row>
    <row r="418" spans="1:14">
      <c r="A418" t="s">
        <v>846</v>
      </c>
      <c r="B418" t="s">
        <v>429</v>
      </c>
      <c r="C418" t="s">
        <v>430</v>
      </c>
      <c r="D418" t="s">
        <v>44</v>
      </c>
      <c r="E418" t="s">
        <v>330</v>
      </c>
      <c r="F418" t="s">
        <v>29</v>
      </c>
      <c r="G418">
        <v>39</v>
      </c>
      <c r="H418">
        <v>3533.84</v>
      </c>
      <c r="I418">
        <v>137819.76</v>
      </c>
      <c r="J418">
        <v>111</v>
      </c>
      <c r="K418">
        <v>3</v>
      </c>
      <c r="L418" t="s">
        <v>18</v>
      </c>
      <c r="M418">
        <f>(Table1[[#This Row],[Current_Stock]]*Table1[[#This Row],[Unit_Price]])</f>
        <v>392256.24</v>
      </c>
      <c r="N418" s="12">
        <f>DATE(YEAR(Table1[[#This Row],[Order_Date]]),MONTH(Table1[[#This Row],[Order_Date]]),1)</f>
        <v>45231</v>
      </c>
    </row>
    <row r="419" spans="1:14">
      <c r="A419" t="s">
        <v>409</v>
      </c>
      <c r="B419" t="s">
        <v>42</v>
      </c>
      <c r="C419" t="s">
        <v>43</v>
      </c>
      <c r="D419" t="s">
        <v>44</v>
      </c>
      <c r="E419" t="s">
        <v>97</v>
      </c>
      <c r="F419" t="s">
        <v>60</v>
      </c>
      <c r="G419">
        <v>30</v>
      </c>
      <c r="H419">
        <v>2471.5500000000002</v>
      </c>
      <c r="I419">
        <v>74146.5</v>
      </c>
      <c r="J419">
        <v>36</v>
      </c>
      <c r="K419">
        <v>5</v>
      </c>
      <c r="L419" t="s">
        <v>105</v>
      </c>
      <c r="M419">
        <f>(Table1[[#This Row],[Current_Stock]]*Table1[[#This Row],[Unit_Price]])</f>
        <v>88975.8</v>
      </c>
      <c r="N419" s="12">
        <f>DATE(YEAR(Table1[[#This Row],[Order_Date]]),MONTH(Table1[[#This Row],[Order_Date]]),1)</f>
        <v>45536</v>
      </c>
    </row>
    <row r="420" spans="1:14">
      <c r="A420" t="s">
        <v>681</v>
      </c>
      <c r="B420" t="s">
        <v>688</v>
      </c>
      <c r="C420" t="s">
        <v>689</v>
      </c>
      <c r="D420" t="s">
        <v>44</v>
      </c>
      <c r="E420" t="s">
        <v>80</v>
      </c>
      <c r="F420" t="s">
        <v>29</v>
      </c>
      <c r="G420">
        <v>35</v>
      </c>
      <c r="H420">
        <v>4618.79</v>
      </c>
      <c r="I420">
        <v>161657.65</v>
      </c>
      <c r="J420">
        <v>107</v>
      </c>
      <c r="K420">
        <v>9</v>
      </c>
      <c r="L420" t="s">
        <v>105</v>
      </c>
      <c r="M420">
        <f>(Table1[[#This Row],[Current_Stock]]*Table1[[#This Row],[Unit_Price]])</f>
        <v>494210.52999999997</v>
      </c>
      <c r="N420" s="12">
        <f>DATE(YEAR(Table1[[#This Row],[Order_Date]]),MONTH(Table1[[#This Row],[Order_Date]]),1)</f>
        <v>45261</v>
      </c>
    </row>
    <row r="421" spans="1:14">
      <c r="A421" t="s">
        <v>847</v>
      </c>
      <c r="B421" t="s">
        <v>848</v>
      </c>
      <c r="C421" t="s">
        <v>849</v>
      </c>
      <c r="D421" t="s">
        <v>33</v>
      </c>
      <c r="E421" t="s">
        <v>45</v>
      </c>
      <c r="F421" t="s">
        <v>46</v>
      </c>
      <c r="G421">
        <v>16</v>
      </c>
      <c r="H421">
        <v>2524.17</v>
      </c>
      <c r="I421">
        <v>40386.720000000001</v>
      </c>
      <c r="J421">
        <v>95</v>
      </c>
      <c r="K421">
        <v>10</v>
      </c>
      <c r="L421" t="s">
        <v>18</v>
      </c>
      <c r="M421">
        <f>(Table1[[#This Row],[Current_Stock]]*Table1[[#This Row],[Unit_Price]])</f>
        <v>239796.15</v>
      </c>
      <c r="N421" s="12">
        <f>DATE(YEAR(Table1[[#This Row],[Order_Date]]),MONTH(Table1[[#This Row],[Order_Date]]),1)</f>
        <v>45474</v>
      </c>
    </row>
    <row r="422" spans="1:14">
      <c r="A422" t="s">
        <v>850</v>
      </c>
      <c r="B422" t="s">
        <v>429</v>
      </c>
      <c r="C422" t="s">
        <v>430</v>
      </c>
      <c r="D422" t="s">
        <v>44</v>
      </c>
      <c r="E422" t="s">
        <v>269</v>
      </c>
      <c r="F422" t="s">
        <v>40</v>
      </c>
      <c r="G422">
        <v>62</v>
      </c>
      <c r="H422">
        <v>4424.03</v>
      </c>
      <c r="I422">
        <v>274289.86</v>
      </c>
      <c r="J422">
        <v>57</v>
      </c>
      <c r="K422">
        <v>4</v>
      </c>
      <c r="L422" t="s">
        <v>105</v>
      </c>
      <c r="M422">
        <f>(Table1[[#This Row],[Current_Stock]]*Table1[[#This Row],[Unit_Price]])</f>
        <v>252169.71</v>
      </c>
      <c r="N422" s="12">
        <f>DATE(YEAR(Table1[[#This Row],[Order_Date]]),MONTH(Table1[[#This Row],[Order_Date]]),1)</f>
        <v>45017</v>
      </c>
    </row>
    <row r="423" spans="1:14">
      <c r="A423" t="s">
        <v>607</v>
      </c>
      <c r="B423" t="s">
        <v>315</v>
      </c>
      <c r="C423" t="s">
        <v>316</v>
      </c>
      <c r="D423" t="s">
        <v>38</v>
      </c>
      <c r="E423" t="s">
        <v>50</v>
      </c>
      <c r="F423" t="s">
        <v>46</v>
      </c>
      <c r="G423">
        <v>23</v>
      </c>
      <c r="H423">
        <v>4643.92</v>
      </c>
      <c r="I423">
        <v>106810.16</v>
      </c>
      <c r="J423">
        <v>196</v>
      </c>
      <c r="K423">
        <v>10</v>
      </c>
      <c r="L423" t="s">
        <v>18</v>
      </c>
      <c r="M423">
        <f>(Table1[[#This Row],[Current_Stock]]*Table1[[#This Row],[Unit_Price]])</f>
        <v>910208.32000000007</v>
      </c>
      <c r="N423" s="12">
        <f>DATE(YEAR(Table1[[#This Row],[Order_Date]]),MONTH(Table1[[#This Row],[Order_Date]]),1)</f>
        <v>45383</v>
      </c>
    </row>
    <row r="424" spans="1:14">
      <c r="A424" t="s">
        <v>157</v>
      </c>
      <c r="B424" t="s">
        <v>450</v>
      </c>
      <c r="C424" t="s">
        <v>451</v>
      </c>
      <c r="D424" t="s">
        <v>33</v>
      </c>
      <c r="E424" t="s">
        <v>50</v>
      </c>
      <c r="F424" t="s">
        <v>60</v>
      </c>
      <c r="G424">
        <v>11</v>
      </c>
      <c r="H424">
        <v>2515.0500000000002</v>
      </c>
      <c r="I424">
        <v>27665.55</v>
      </c>
      <c r="J424">
        <v>248</v>
      </c>
      <c r="K424">
        <v>2</v>
      </c>
      <c r="L424" t="s">
        <v>18</v>
      </c>
      <c r="M424">
        <f>(Table1[[#This Row],[Current_Stock]]*Table1[[#This Row],[Unit_Price]])</f>
        <v>623732.4</v>
      </c>
      <c r="N424" s="12">
        <f>DATE(YEAR(Table1[[#This Row],[Order_Date]]),MONTH(Table1[[#This Row],[Order_Date]]),1)</f>
        <v>45047</v>
      </c>
    </row>
    <row r="425" spans="1:14">
      <c r="A425" t="s">
        <v>851</v>
      </c>
      <c r="B425" t="s">
        <v>670</v>
      </c>
      <c r="C425" t="s">
        <v>671</v>
      </c>
      <c r="D425" t="s">
        <v>22</v>
      </c>
      <c r="E425" t="s">
        <v>45</v>
      </c>
      <c r="F425" t="s">
        <v>60</v>
      </c>
      <c r="G425">
        <v>39</v>
      </c>
      <c r="H425">
        <v>4480.63</v>
      </c>
      <c r="I425">
        <v>174744.57</v>
      </c>
      <c r="J425">
        <v>85</v>
      </c>
      <c r="K425">
        <v>7</v>
      </c>
      <c r="L425" t="s">
        <v>18</v>
      </c>
      <c r="M425">
        <f>(Table1[[#This Row],[Current_Stock]]*Table1[[#This Row],[Unit_Price]])</f>
        <v>380853.55</v>
      </c>
      <c r="N425" s="12">
        <f>DATE(YEAR(Table1[[#This Row],[Order_Date]]),MONTH(Table1[[#This Row],[Order_Date]]),1)</f>
        <v>45139</v>
      </c>
    </row>
    <row r="426" spans="1:14">
      <c r="A426" t="s">
        <v>672</v>
      </c>
      <c r="B426" t="s">
        <v>611</v>
      </c>
      <c r="C426" t="s">
        <v>612</v>
      </c>
      <c r="D426" t="s">
        <v>96</v>
      </c>
      <c r="E426" t="s">
        <v>184</v>
      </c>
      <c r="F426" t="s">
        <v>60</v>
      </c>
      <c r="G426">
        <v>2</v>
      </c>
      <c r="H426">
        <v>2359.29</v>
      </c>
      <c r="I426">
        <v>4718.58</v>
      </c>
      <c r="J426">
        <v>575</v>
      </c>
      <c r="K426">
        <v>8</v>
      </c>
      <c r="L426" t="s">
        <v>18</v>
      </c>
      <c r="M426">
        <f>(Table1[[#This Row],[Current_Stock]]*Table1[[#This Row],[Unit_Price]])</f>
        <v>1356591.75</v>
      </c>
      <c r="N426" s="12">
        <f>DATE(YEAR(Table1[[#This Row],[Order_Date]]),MONTH(Table1[[#This Row],[Order_Date]]),1)</f>
        <v>45170</v>
      </c>
    </row>
    <row r="427" spans="1:14">
      <c r="A427" t="s">
        <v>852</v>
      </c>
      <c r="B427" t="s">
        <v>296</v>
      </c>
      <c r="C427" t="s">
        <v>297</v>
      </c>
      <c r="D427" t="s">
        <v>96</v>
      </c>
      <c r="E427" t="s">
        <v>160</v>
      </c>
      <c r="F427" t="s">
        <v>17</v>
      </c>
      <c r="G427">
        <v>4</v>
      </c>
      <c r="H427">
        <v>3509.9</v>
      </c>
      <c r="I427">
        <v>14039.6</v>
      </c>
      <c r="J427">
        <v>386</v>
      </c>
      <c r="K427">
        <v>11</v>
      </c>
      <c r="L427" t="s">
        <v>55</v>
      </c>
      <c r="M427">
        <f>(Table1[[#This Row],[Current_Stock]]*Table1[[#This Row],[Unit_Price]])</f>
        <v>1354821.4000000001</v>
      </c>
      <c r="N427" s="12">
        <f>DATE(YEAR(Table1[[#This Row],[Order_Date]]),MONTH(Table1[[#This Row],[Order_Date]]),1)</f>
        <v>44958</v>
      </c>
    </row>
    <row r="428" spans="1:14">
      <c r="A428" t="s">
        <v>644</v>
      </c>
      <c r="B428" t="s">
        <v>475</v>
      </c>
      <c r="C428" t="s">
        <v>476</v>
      </c>
      <c r="D428" t="s">
        <v>15</v>
      </c>
      <c r="E428" t="s">
        <v>39</v>
      </c>
      <c r="F428" t="s">
        <v>40</v>
      </c>
      <c r="G428">
        <v>11</v>
      </c>
      <c r="H428">
        <v>44.88</v>
      </c>
      <c r="I428">
        <v>493.68</v>
      </c>
      <c r="J428">
        <v>245</v>
      </c>
      <c r="K428">
        <v>10</v>
      </c>
      <c r="L428" t="s">
        <v>18</v>
      </c>
      <c r="M428">
        <f>(Table1[[#This Row],[Current_Stock]]*Table1[[#This Row],[Unit_Price]])</f>
        <v>10995.6</v>
      </c>
      <c r="N428" s="12">
        <f>DATE(YEAR(Table1[[#This Row],[Order_Date]]),MONTH(Table1[[#This Row],[Order_Date]]),1)</f>
        <v>45505</v>
      </c>
    </row>
    <row r="429" spans="1:14">
      <c r="A429" t="s">
        <v>736</v>
      </c>
      <c r="B429" t="s">
        <v>853</v>
      </c>
      <c r="C429" t="s">
        <v>854</v>
      </c>
      <c r="D429" t="s">
        <v>84</v>
      </c>
      <c r="E429" t="s">
        <v>80</v>
      </c>
      <c r="F429" t="s">
        <v>40</v>
      </c>
      <c r="G429">
        <v>17</v>
      </c>
      <c r="H429">
        <v>27705.35</v>
      </c>
      <c r="I429">
        <v>470990.95</v>
      </c>
      <c r="J429">
        <v>84</v>
      </c>
      <c r="K429">
        <v>13</v>
      </c>
      <c r="L429" t="s">
        <v>18</v>
      </c>
      <c r="M429">
        <f>(Table1[[#This Row],[Current_Stock]]*Table1[[#This Row],[Unit_Price]])</f>
        <v>2327249.4</v>
      </c>
      <c r="N429" s="12">
        <f>DATE(YEAR(Table1[[#This Row],[Order_Date]]),MONTH(Table1[[#This Row],[Order_Date]]),1)</f>
        <v>45505</v>
      </c>
    </row>
    <row r="430" spans="1:14">
      <c r="A430" t="s">
        <v>398</v>
      </c>
      <c r="B430" t="s">
        <v>855</v>
      </c>
      <c r="C430" t="s">
        <v>856</v>
      </c>
      <c r="D430" t="s">
        <v>38</v>
      </c>
      <c r="E430" t="s">
        <v>59</v>
      </c>
      <c r="F430" t="s">
        <v>17</v>
      </c>
      <c r="G430">
        <v>19</v>
      </c>
      <c r="H430">
        <v>2486.8000000000002</v>
      </c>
      <c r="I430">
        <v>47249.2</v>
      </c>
      <c r="J430">
        <v>103</v>
      </c>
      <c r="K430">
        <v>14</v>
      </c>
      <c r="L430" t="s">
        <v>18</v>
      </c>
      <c r="M430">
        <f>(Table1[[#This Row],[Current_Stock]]*Table1[[#This Row],[Unit_Price]])</f>
        <v>256140.40000000002</v>
      </c>
      <c r="N430" s="12">
        <f>DATE(YEAR(Table1[[#This Row],[Order_Date]]),MONTH(Table1[[#This Row],[Order_Date]]),1)</f>
        <v>45108</v>
      </c>
    </row>
    <row r="431" spans="1:14">
      <c r="A431" t="s">
        <v>857</v>
      </c>
      <c r="B431" t="s">
        <v>522</v>
      </c>
      <c r="C431" t="s">
        <v>523</v>
      </c>
      <c r="D431" t="s">
        <v>15</v>
      </c>
      <c r="E431" t="s">
        <v>89</v>
      </c>
      <c r="F431" t="s">
        <v>46</v>
      </c>
      <c r="G431">
        <v>16</v>
      </c>
      <c r="H431">
        <v>312.92</v>
      </c>
      <c r="I431">
        <v>5006.72</v>
      </c>
      <c r="J431">
        <v>156</v>
      </c>
      <c r="K431">
        <v>7</v>
      </c>
      <c r="L431" t="s">
        <v>18</v>
      </c>
      <c r="M431">
        <f>(Table1[[#This Row],[Current_Stock]]*Table1[[#This Row],[Unit_Price]])</f>
        <v>48815.520000000004</v>
      </c>
      <c r="N431" s="12">
        <f>DATE(YEAR(Table1[[#This Row],[Order_Date]]),MONTH(Table1[[#This Row],[Order_Date]]),1)</f>
        <v>45047</v>
      </c>
    </row>
    <row r="432" spans="1:14">
      <c r="A432" t="s">
        <v>806</v>
      </c>
      <c r="B432" t="s">
        <v>31</v>
      </c>
      <c r="C432" t="s">
        <v>32</v>
      </c>
      <c r="D432" t="s">
        <v>33</v>
      </c>
      <c r="E432" t="s">
        <v>45</v>
      </c>
      <c r="F432" t="s">
        <v>29</v>
      </c>
      <c r="G432">
        <v>20</v>
      </c>
      <c r="H432">
        <v>436.81</v>
      </c>
      <c r="I432">
        <v>8736.2000000000007</v>
      </c>
      <c r="J432">
        <v>220</v>
      </c>
      <c r="K432">
        <v>2</v>
      </c>
      <c r="L432" t="s">
        <v>18</v>
      </c>
      <c r="M432">
        <f>(Table1[[#This Row],[Current_Stock]]*Table1[[#This Row],[Unit_Price]])</f>
        <v>96098.2</v>
      </c>
      <c r="N432" s="12">
        <f>DATE(YEAR(Table1[[#This Row],[Order_Date]]),MONTH(Table1[[#This Row],[Order_Date]]),1)</f>
        <v>45170</v>
      </c>
    </row>
    <row r="433" spans="1:14">
      <c r="A433" t="s">
        <v>150</v>
      </c>
      <c r="B433" t="s">
        <v>147</v>
      </c>
      <c r="C433" t="s">
        <v>148</v>
      </c>
      <c r="D433" t="s">
        <v>53</v>
      </c>
      <c r="E433" t="s">
        <v>184</v>
      </c>
      <c r="F433" t="s">
        <v>17</v>
      </c>
      <c r="G433">
        <v>9</v>
      </c>
      <c r="H433">
        <v>4953.53</v>
      </c>
      <c r="I433">
        <v>44581.77</v>
      </c>
      <c r="J433">
        <v>313</v>
      </c>
      <c r="K433">
        <v>11</v>
      </c>
      <c r="L433" t="s">
        <v>18</v>
      </c>
      <c r="M433">
        <f>(Table1[[#This Row],[Current_Stock]]*Table1[[#This Row],[Unit_Price]])</f>
        <v>1550454.89</v>
      </c>
      <c r="N433" s="12">
        <f>DATE(YEAR(Table1[[#This Row],[Order_Date]]),MONTH(Table1[[#This Row],[Order_Date]]),1)</f>
        <v>45078</v>
      </c>
    </row>
    <row r="434" spans="1:14">
      <c r="A434" t="s">
        <v>360</v>
      </c>
      <c r="B434" t="s">
        <v>630</v>
      </c>
      <c r="C434" t="s">
        <v>631</v>
      </c>
      <c r="D434" t="s">
        <v>44</v>
      </c>
      <c r="E434" t="s">
        <v>251</v>
      </c>
      <c r="F434" t="s">
        <v>40</v>
      </c>
      <c r="G434">
        <v>35</v>
      </c>
      <c r="H434">
        <v>4254.58</v>
      </c>
      <c r="I434">
        <v>148910.29999999999</v>
      </c>
      <c r="J434">
        <v>104</v>
      </c>
      <c r="K434">
        <v>2</v>
      </c>
      <c r="L434" t="s">
        <v>18</v>
      </c>
      <c r="M434">
        <f>(Table1[[#This Row],[Current_Stock]]*Table1[[#This Row],[Unit_Price]])</f>
        <v>442476.32</v>
      </c>
      <c r="N434" s="12">
        <f>DATE(YEAR(Table1[[#This Row],[Order_Date]]),MONTH(Table1[[#This Row],[Order_Date]]),1)</f>
        <v>45139</v>
      </c>
    </row>
    <row r="435" spans="1:14">
      <c r="A435" t="s">
        <v>737</v>
      </c>
      <c r="B435" t="s">
        <v>475</v>
      </c>
      <c r="C435" t="s">
        <v>476</v>
      </c>
      <c r="D435" t="s">
        <v>15</v>
      </c>
      <c r="E435" t="s">
        <v>160</v>
      </c>
      <c r="F435" t="s">
        <v>29</v>
      </c>
      <c r="G435">
        <v>24</v>
      </c>
      <c r="H435">
        <v>291.42</v>
      </c>
      <c r="I435">
        <v>6994.08</v>
      </c>
      <c r="J435">
        <v>231</v>
      </c>
      <c r="K435">
        <v>8</v>
      </c>
      <c r="L435" t="s">
        <v>18</v>
      </c>
      <c r="M435">
        <f>(Table1[[#This Row],[Current_Stock]]*Table1[[#This Row],[Unit_Price]])</f>
        <v>67318.02</v>
      </c>
      <c r="N435" s="12">
        <f>DATE(YEAR(Table1[[#This Row],[Order_Date]]),MONTH(Table1[[#This Row],[Order_Date]]),1)</f>
        <v>45536</v>
      </c>
    </row>
    <row r="436" spans="1:14">
      <c r="A436" t="s">
        <v>858</v>
      </c>
      <c r="B436" t="s">
        <v>410</v>
      </c>
      <c r="C436" t="s">
        <v>411</v>
      </c>
      <c r="D436" t="s">
        <v>38</v>
      </c>
      <c r="E436" t="s">
        <v>85</v>
      </c>
      <c r="F436" t="s">
        <v>46</v>
      </c>
      <c r="G436">
        <v>25</v>
      </c>
      <c r="H436">
        <v>3620.98</v>
      </c>
      <c r="I436">
        <v>90524.5</v>
      </c>
      <c r="J436">
        <v>228</v>
      </c>
      <c r="K436">
        <v>9</v>
      </c>
      <c r="L436" t="s">
        <v>18</v>
      </c>
      <c r="M436">
        <f>(Table1[[#This Row],[Current_Stock]]*Table1[[#This Row],[Unit_Price]])</f>
        <v>825583.44000000006</v>
      </c>
      <c r="N436" s="12">
        <f>DATE(YEAR(Table1[[#This Row],[Order_Date]]),MONTH(Table1[[#This Row],[Order_Date]]),1)</f>
        <v>45292</v>
      </c>
    </row>
    <row r="437" spans="1:14">
      <c r="A437" t="s">
        <v>859</v>
      </c>
      <c r="B437" t="s">
        <v>191</v>
      </c>
      <c r="C437" t="s">
        <v>192</v>
      </c>
      <c r="D437" t="s">
        <v>183</v>
      </c>
      <c r="E437" t="s">
        <v>85</v>
      </c>
      <c r="F437" t="s">
        <v>40</v>
      </c>
      <c r="G437">
        <v>24</v>
      </c>
      <c r="H437">
        <v>3476.44</v>
      </c>
      <c r="I437">
        <v>83434.559999999998</v>
      </c>
      <c r="J437">
        <v>111</v>
      </c>
      <c r="K437">
        <v>6</v>
      </c>
      <c r="L437" t="s">
        <v>18</v>
      </c>
      <c r="M437">
        <f>(Table1[[#This Row],[Current_Stock]]*Table1[[#This Row],[Unit_Price]])</f>
        <v>385884.84</v>
      </c>
      <c r="N437" s="12">
        <f>DATE(YEAR(Table1[[#This Row],[Order_Date]]),MONTH(Table1[[#This Row],[Order_Date]]),1)</f>
        <v>45536</v>
      </c>
    </row>
    <row r="438" spans="1:14">
      <c r="A438" t="s">
        <v>576</v>
      </c>
      <c r="B438" t="s">
        <v>577</v>
      </c>
      <c r="C438" t="s">
        <v>578</v>
      </c>
      <c r="D438" t="s">
        <v>53</v>
      </c>
      <c r="E438" t="s">
        <v>104</v>
      </c>
      <c r="F438" t="s">
        <v>29</v>
      </c>
      <c r="G438">
        <v>4</v>
      </c>
      <c r="H438">
        <v>4708.43</v>
      </c>
      <c r="I438">
        <v>18833.72</v>
      </c>
      <c r="J438">
        <v>345</v>
      </c>
      <c r="K438">
        <v>4</v>
      </c>
      <c r="L438" t="s">
        <v>18</v>
      </c>
      <c r="M438">
        <f>(Table1[[#This Row],[Current_Stock]]*Table1[[#This Row],[Unit_Price]])</f>
        <v>1624408.35</v>
      </c>
      <c r="N438" s="12">
        <f>DATE(YEAR(Table1[[#This Row],[Order_Date]]),MONTH(Table1[[#This Row],[Order_Date]]),1)</f>
        <v>45536</v>
      </c>
    </row>
    <row r="439" spans="1:14">
      <c r="A439" t="s">
        <v>320</v>
      </c>
      <c r="B439" t="s">
        <v>860</v>
      </c>
      <c r="C439" t="s">
        <v>861</v>
      </c>
      <c r="D439" t="s">
        <v>44</v>
      </c>
      <c r="E439" t="s">
        <v>54</v>
      </c>
      <c r="F439" t="s">
        <v>60</v>
      </c>
      <c r="G439">
        <v>46</v>
      </c>
      <c r="H439">
        <v>2779.63</v>
      </c>
      <c r="I439">
        <v>127862.98</v>
      </c>
      <c r="J439">
        <v>90</v>
      </c>
      <c r="K439">
        <v>11</v>
      </c>
      <c r="L439" t="s">
        <v>105</v>
      </c>
      <c r="M439">
        <f>(Table1[[#This Row],[Current_Stock]]*Table1[[#This Row],[Unit_Price]])</f>
        <v>250166.7</v>
      </c>
      <c r="N439" s="12">
        <f>DATE(YEAR(Table1[[#This Row],[Order_Date]]),MONTH(Table1[[#This Row],[Order_Date]]),1)</f>
        <v>45444</v>
      </c>
    </row>
    <row r="440" spans="1:14">
      <c r="A440" t="s">
        <v>586</v>
      </c>
      <c r="B440" t="s">
        <v>848</v>
      </c>
      <c r="C440" t="s">
        <v>849</v>
      </c>
      <c r="D440" t="s">
        <v>33</v>
      </c>
      <c r="E440" t="s">
        <v>59</v>
      </c>
      <c r="F440" t="s">
        <v>29</v>
      </c>
      <c r="G440">
        <v>16</v>
      </c>
      <c r="H440">
        <v>3345.37</v>
      </c>
      <c r="I440">
        <v>53525.919999999998</v>
      </c>
      <c r="J440">
        <v>145</v>
      </c>
      <c r="K440">
        <v>7</v>
      </c>
      <c r="L440" t="s">
        <v>18</v>
      </c>
      <c r="M440">
        <f>(Table1[[#This Row],[Current_Stock]]*Table1[[#This Row],[Unit_Price]])</f>
        <v>485078.64999999997</v>
      </c>
      <c r="N440" s="12">
        <f>DATE(YEAR(Table1[[#This Row],[Order_Date]]),MONTH(Table1[[#This Row],[Order_Date]]),1)</f>
        <v>45383</v>
      </c>
    </row>
    <row r="441" spans="1:14">
      <c r="A441" t="s">
        <v>862</v>
      </c>
      <c r="B441" t="s">
        <v>825</v>
      </c>
      <c r="C441" t="s">
        <v>826</v>
      </c>
      <c r="D441" t="s">
        <v>183</v>
      </c>
      <c r="E441" t="s">
        <v>153</v>
      </c>
      <c r="F441" t="s">
        <v>17</v>
      </c>
      <c r="G441">
        <v>11</v>
      </c>
      <c r="H441">
        <v>558.75</v>
      </c>
      <c r="I441">
        <v>6146.25</v>
      </c>
      <c r="J441">
        <v>147</v>
      </c>
      <c r="K441">
        <v>10</v>
      </c>
      <c r="L441" t="s">
        <v>18</v>
      </c>
      <c r="M441">
        <f>(Table1[[#This Row],[Current_Stock]]*Table1[[#This Row],[Unit_Price]])</f>
        <v>82136.25</v>
      </c>
      <c r="N441" s="12">
        <f>DATE(YEAR(Table1[[#This Row],[Order_Date]]),MONTH(Table1[[#This Row],[Order_Date]]),1)</f>
        <v>45352</v>
      </c>
    </row>
    <row r="442" spans="1:14">
      <c r="A442" t="s">
        <v>680</v>
      </c>
      <c r="B442" t="s">
        <v>618</v>
      </c>
      <c r="C442" t="s">
        <v>619</v>
      </c>
      <c r="D442" t="s">
        <v>53</v>
      </c>
      <c r="E442" t="s">
        <v>28</v>
      </c>
      <c r="F442" t="s">
        <v>40</v>
      </c>
      <c r="G442">
        <v>6</v>
      </c>
      <c r="H442">
        <v>436.77</v>
      </c>
      <c r="I442">
        <v>2620.62</v>
      </c>
      <c r="J442">
        <v>411</v>
      </c>
      <c r="K442">
        <v>12</v>
      </c>
      <c r="L442" t="s">
        <v>18</v>
      </c>
      <c r="M442">
        <f>(Table1[[#This Row],[Current_Stock]]*Table1[[#This Row],[Unit_Price]])</f>
        <v>179512.47</v>
      </c>
      <c r="N442" s="12">
        <f>DATE(YEAR(Table1[[#This Row],[Order_Date]]),MONTH(Table1[[#This Row],[Order_Date]]),1)</f>
        <v>45323</v>
      </c>
    </row>
    <row r="443" spans="1:14">
      <c r="A443" t="s">
        <v>863</v>
      </c>
      <c r="B443" t="s">
        <v>315</v>
      </c>
      <c r="C443" t="s">
        <v>316</v>
      </c>
      <c r="D443" t="s">
        <v>38</v>
      </c>
      <c r="E443" t="s">
        <v>59</v>
      </c>
      <c r="F443" t="s">
        <v>29</v>
      </c>
      <c r="G443">
        <v>8</v>
      </c>
      <c r="H443">
        <v>2489.91</v>
      </c>
      <c r="I443">
        <v>19919.28</v>
      </c>
      <c r="J443">
        <v>145</v>
      </c>
      <c r="K443">
        <v>8</v>
      </c>
      <c r="L443" t="s">
        <v>18</v>
      </c>
      <c r="M443">
        <f>(Table1[[#This Row],[Current_Stock]]*Table1[[#This Row],[Unit_Price]])</f>
        <v>361036.94999999995</v>
      </c>
      <c r="N443" s="12">
        <f>DATE(YEAR(Table1[[#This Row],[Order_Date]]),MONTH(Table1[[#This Row],[Order_Date]]),1)</f>
        <v>44927</v>
      </c>
    </row>
    <row r="444" spans="1:14">
      <c r="A444" t="s">
        <v>864</v>
      </c>
      <c r="B444" t="s">
        <v>380</v>
      </c>
      <c r="C444" t="s">
        <v>381</v>
      </c>
      <c r="D444" t="s">
        <v>183</v>
      </c>
      <c r="E444" t="s">
        <v>153</v>
      </c>
      <c r="F444" t="s">
        <v>17</v>
      </c>
      <c r="G444">
        <v>13</v>
      </c>
      <c r="H444">
        <v>1094.96</v>
      </c>
      <c r="I444">
        <v>14234.48</v>
      </c>
      <c r="J444">
        <v>96</v>
      </c>
      <c r="K444">
        <v>11</v>
      </c>
      <c r="L444" t="s">
        <v>18</v>
      </c>
      <c r="M444">
        <f>(Table1[[#This Row],[Current_Stock]]*Table1[[#This Row],[Unit_Price]])</f>
        <v>105116.16</v>
      </c>
      <c r="N444" s="12">
        <f>DATE(YEAR(Table1[[#This Row],[Order_Date]]),MONTH(Table1[[#This Row],[Order_Date]]),1)</f>
        <v>45139</v>
      </c>
    </row>
    <row r="445" spans="1:14">
      <c r="A445" t="s">
        <v>733</v>
      </c>
      <c r="B445" t="s">
        <v>865</v>
      </c>
      <c r="C445" t="s">
        <v>866</v>
      </c>
      <c r="D445" t="s">
        <v>22</v>
      </c>
      <c r="E445" t="s">
        <v>153</v>
      </c>
      <c r="F445" t="s">
        <v>40</v>
      </c>
      <c r="G445">
        <v>36</v>
      </c>
      <c r="H445">
        <v>7986.25</v>
      </c>
      <c r="I445">
        <v>287505</v>
      </c>
      <c r="J445">
        <v>89</v>
      </c>
      <c r="K445">
        <v>11</v>
      </c>
      <c r="L445" t="s">
        <v>105</v>
      </c>
      <c r="M445">
        <f>(Table1[[#This Row],[Current_Stock]]*Table1[[#This Row],[Unit_Price]])</f>
        <v>710776.25</v>
      </c>
      <c r="N445" s="12">
        <f>DATE(YEAR(Table1[[#This Row],[Order_Date]]),MONTH(Table1[[#This Row],[Order_Date]]),1)</f>
        <v>45292</v>
      </c>
    </row>
    <row r="446" spans="1:14">
      <c r="A446" t="s">
        <v>867</v>
      </c>
      <c r="B446" t="s">
        <v>623</v>
      </c>
      <c r="C446" t="s">
        <v>624</v>
      </c>
      <c r="D446" t="s">
        <v>38</v>
      </c>
      <c r="E446" t="s">
        <v>73</v>
      </c>
      <c r="F446" t="s">
        <v>60</v>
      </c>
      <c r="G446">
        <v>24</v>
      </c>
      <c r="H446">
        <v>4115.8599999999997</v>
      </c>
      <c r="I446">
        <v>98780.64</v>
      </c>
      <c r="J446">
        <v>183</v>
      </c>
      <c r="K446">
        <v>12</v>
      </c>
      <c r="L446" t="s">
        <v>18</v>
      </c>
      <c r="M446">
        <f>(Table1[[#This Row],[Current_Stock]]*Table1[[#This Row],[Unit_Price]])</f>
        <v>753202.37999999989</v>
      </c>
      <c r="N446" s="12">
        <f>DATE(YEAR(Table1[[#This Row],[Order_Date]]),MONTH(Table1[[#This Row],[Order_Date]]),1)</f>
        <v>45292</v>
      </c>
    </row>
    <row r="447" spans="1:14">
      <c r="A447" t="s">
        <v>868</v>
      </c>
      <c r="B447" t="s">
        <v>129</v>
      </c>
      <c r="C447" t="s">
        <v>130</v>
      </c>
      <c r="D447" t="s">
        <v>53</v>
      </c>
      <c r="E447" t="s">
        <v>59</v>
      </c>
      <c r="F447" t="s">
        <v>46</v>
      </c>
      <c r="G447">
        <v>1</v>
      </c>
      <c r="H447">
        <v>936.87</v>
      </c>
      <c r="I447">
        <v>936.87</v>
      </c>
      <c r="J447">
        <v>342</v>
      </c>
      <c r="K447">
        <v>13</v>
      </c>
      <c r="L447" t="s">
        <v>18</v>
      </c>
      <c r="M447">
        <f>(Table1[[#This Row],[Current_Stock]]*Table1[[#This Row],[Unit_Price]])</f>
        <v>320409.53999999998</v>
      </c>
      <c r="N447" s="12">
        <f>DATE(YEAR(Table1[[#This Row],[Order_Date]]),MONTH(Table1[[#This Row],[Order_Date]]),1)</f>
        <v>45444</v>
      </c>
    </row>
    <row r="448" spans="1:14">
      <c r="A448" t="s">
        <v>869</v>
      </c>
      <c r="B448" t="s">
        <v>71</v>
      </c>
      <c r="C448" t="s">
        <v>72</v>
      </c>
      <c r="D448" t="s">
        <v>15</v>
      </c>
      <c r="E448" t="s">
        <v>16</v>
      </c>
      <c r="F448" t="s">
        <v>60</v>
      </c>
      <c r="G448">
        <v>11</v>
      </c>
      <c r="H448">
        <v>167.11</v>
      </c>
      <c r="I448">
        <v>1838.21</v>
      </c>
      <c r="J448">
        <v>179</v>
      </c>
      <c r="K448">
        <v>10</v>
      </c>
      <c r="L448" t="s">
        <v>18</v>
      </c>
      <c r="M448">
        <f>(Table1[[#This Row],[Current_Stock]]*Table1[[#This Row],[Unit_Price]])</f>
        <v>29912.690000000002</v>
      </c>
      <c r="N448" s="12">
        <f>DATE(YEAR(Table1[[#This Row],[Order_Date]]),MONTH(Table1[[#This Row],[Order_Date]]),1)</f>
        <v>44986</v>
      </c>
    </row>
    <row r="449" spans="1:14">
      <c r="A449" t="s">
        <v>506</v>
      </c>
      <c r="B449" t="s">
        <v>356</v>
      </c>
      <c r="C449" t="s">
        <v>357</v>
      </c>
      <c r="D449" t="s">
        <v>15</v>
      </c>
      <c r="E449" t="s">
        <v>28</v>
      </c>
      <c r="F449" t="s">
        <v>60</v>
      </c>
      <c r="G449">
        <v>17</v>
      </c>
      <c r="H449">
        <v>187.41</v>
      </c>
      <c r="I449">
        <v>3185.97</v>
      </c>
      <c r="J449">
        <v>123</v>
      </c>
      <c r="K449">
        <v>11</v>
      </c>
      <c r="L449" t="s">
        <v>18</v>
      </c>
      <c r="M449">
        <f>(Table1[[#This Row],[Current_Stock]]*Table1[[#This Row],[Unit_Price]])</f>
        <v>23051.43</v>
      </c>
      <c r="N449" s="12">
        <f>DATE(YEAR(Table1[[#This Row],[Order_Date]]),MONTH(Table1[[#This Row],[Order_Date]]),1)</f>
        <v>45078</v>
      </c>
    </row>
    <row r="450" spans="1:14">
      <c r="A450" t="s">
        <v>672</v>
      </c>
      <c r="B450" t="s">
        <v>870</v>
      </c>
      <c r="C450" t="s">
        <v>871</v>
      </c>
      <c r="D450" t="s">
        <v>84</v>
      </c>
      <c r="E450" t="s">
        <v>104</v>
      </c>
      <c r="F450" t="s">
        <v>40</v>
      </c>
      <c r="G450">
        <v>8</v>
      </c>
      <c r="H450">
        <v>17603.63</v>
      </c>
      <c r="I450">
        <v>140829.04</v>
      </c>
      <c r="J450">
        <v>242</v>
      </c>
      <c r="K450">
        <v>8</v>
      </c>
      <c r="L450" t="s">
        <v>18</v>
      </c>
      <c r="M450">
        <f>(Table1[[#This Row],[Current_Stock]]*Table1[[#This Row],[Unit_Price]])</f>
        <v>4260078.46</v>
      </c>
      <c r="N450" s="12">
        <f>DATE(YEAR(Table1[[#This Row],[Order_Date]]),MONTH(Table1[[#This Row],[Order_Date]]),1)</f>
        <v>45170</v>
      </c>
    </row>
    <row r="451" spans="1:14">
      <c r="A451" t="s">
        <v>872</v>
      </c>
      <c r="B451" t="s">
        <v>873</v>
      </c>
      <c r="C451" t="s">
        <v>874</v>
      </c>
      <c r="D451" t="s">
        <v>22</v>
      </c>
      <c r="E451" t="s">
        <v>160</v>
      </c>
      <c r="F451" t="s">
        <v>29</v>
      </c>
      <c r="G451">
        <v>28</v>
      </c>
      <c r="H451">
        <v>8184.64</v>
      </c>
      <c r="I451">
        <v>229169.92000000001</v>
      </c>
      <c r="J451">
        <v>68</v>
      </c>
      <c r="K451">
        <v>14</v>
      </c>
      <c r="L451" t="s">
        <v>18</v>
      </c>
      <c r="M451">
        <f>(Table1[[#This Row],[Current_Stock]]*Table1[[#This Row],[Unit_Price]])</f>
        <v>556555.52000000002</v>
      </c>
      <c r="N451" s="12">
        <f>DATE(YEAR(Table1[[#This Row],[Order_Date]]),MONTH(Table1[[#This Row],[Order_Date]]),1)</f>
        <v>44986</v>
      </c>
    </row>
    <row r="452" spans="1:14">
      <c r="A452" t="s">
        <v>875</v>
      </c>
      <c r="B452" t="s">
        <v>572</v>
      </c>
      <c r="C452" t="s">
        <v>573</v>
      </c>
      <c r="D452" t="s">
        <v>44</v>
      </c>
      <c r="E452" t="s">
        <v>54</v>
      </c>
      <c r="F452" t="s">
        <v>17</v>
      </c>
      <c r="G452">
        <v>47</v>
      </c>
      <c r="H452">
        <v>612.96</v>
      </c>
      <c r="I452">
        <v>28809.119999999999</v>
      </c>
      <c r="J452">
        <v>36</v>
      </c>
      <c r="K452">
        <v>4</v>
      </c>
      <c r="L452" t="s">
        <v>105</v>
      </c>
      <c r="M452">
        <f>(Table1[[#This Row],[Current_Stock]]*Table1[[#This Row],[Unit_Price]])</f>
        <v>22066.560000000001</v>
      </c>
      <c r="N452" s="12">
        <f>DATE(YEAR(Table1[[#This Row],[Order_Date]]),MONTH(Table1[[#This Row],[Order_Date]]),1)</f>
        <v>45078</v>
      </c>
    </row>
    <row r="453" spans="1:14">
      <c r="A453" t="s">
        <v>876</v>
      </c>
      <c r="B453" t="s">
        <v>488</v>
      </c>
      <c r="C453" t="s">
        <v>489</v>
      </c>
      <c r="D453" t="s">
        <v>84</v>
      </c>
      <c r="E453" t="s">
        <v>211</v>
      </c>
      <c r="F453" t="s">
        <v>17</v>
      </c>
      <c r="G453">
        <v>8</v>
      </c>
      <c r="H453">
        <v>24295.59</v>
      </c>
      <c r="I453">
        <v>194364.72</v>
      </c>
      <c r="J453">
        <v>230</v>
      </c>
      <c r="K453">
        <v>4</v>
      </c>
      <c r="L453" t="s">
        <v>18</v>
      </c>
      <c r="M453">
        <f>(Table1[[#This Row],[Current_Stock]]*Table1[[#This Row],[Unit_Price]])</f>
        <v>5587985.7000000002</v>
      </c>
      <c r="N453" s="12">
        <f>DATE(YEAR(Table1[[#This Row],[Order_Date]]),MONTH(Table1[[#This Row],[Order_Date]]),1)</f>
        <v>45292</v>
      </c>
    </row>
    <row r="454" spans="1:14">
      <c r="A454" t="s">
        <v>877</v>
      </c>
      <c r="B454" t="s">
        <v>245</v>
      </c>
      <c r="C454" t="s">
        <v>246</v>
      </c>
      <c r="D454" t="s">
        <v>44</v>
      </c>
      <c r="E454" t="s">
        <v>167</v>
      </c>
      <c r="F454" t="s">
        <v>60</v>
      </c>
      <c r="G454">
        <v>56</v>
      </c>
      <c r="H454">
        <v>1740.95</v>
      </c>
      <c r="I454">
        <v>97493.2</v>
      </c>
      <c r="J454">
        <v>64</v>
      </c>
      <c r="K454">
        <v>5</v>
      </c>
      <c r="L454" t="s">
        <v>105</v>
      </c>
      <c r="M454">
        <f>(Table1[[#This Row],[Current_Stock]]*Table1[[#This Row],[Unit_Price]])</f>
        <v>111420.8</v>
      </c>
      <c r="N454" s="12">
        <f>DATE(YEAR(Table1[[#This Row],[Order_Date]]),MONTH(Table1[[#This Row],[Order_Date]]),1)</f>
        <v>45200</v>
      </c>
    </row>
    <row r="455" spans="1:14">
      <c r="A455" t="s">
        <v>875</v>
      </c>
      <c r="B455" t="s">
        <v>696</v>
      </c>
      <c r="C455" t="s">
        <v>697</v>
      </c>
      <c r="D455" t="s">
        <v>44</v>
      </c>
      <c r="E455" t="s">
        <v>330</v>
      </c>
      <c r="F455" t="s">
        <v>46</v>
      </c>
      <c r="G455">
        <v>46</v>
      </c>
      <c r="H455">
        <v>4431.42</v>
      </c>
      <c r="I455">
        <v>203845.32</v>
      </c>
      <c r="J455">
        <v>119</v>
      </c>
      <c r="K455">
        <v>10</v>
      </c>
      <c r="L455" t="s">
        <v>105</v>
      </c>
      <c r="M455">
        <f>(Table1[[#This Row],[Current_Stock]]*Table1[[#This Row],[Unit_Price]])</f>
        <v>527338.98</v>
      </c>
      <c r="N455" s="12">
        <f>DATE(YEAR(Table1[[#This Row],[Order_Date]]),MONTH(Table1[[#This Row],[Order_Date]]),1)</f>
        <v>45078</v>
      </c>
    </row>
    <row r="456" spans="1:14">
      <c r="A456" t="s">
        <v>878</v>
      </c>
      <c r="B456" t="s">
        <v>879</v>
      </c>
      <c r="C456" t="s">
        <v>880</v>
      </c>
      <c r="D456" t="s">
        <v>44</v>
      </c>
      <c r="E456" t="s">
        <v>16</v>
      </c>
      <c r="F456" t="s">
        <v>46</v>
      </c>
      <c r="G456">
        <v>34</v>
      </c>
      <c r="H456">
        <v>4771.7</v>
      </c>
      <c r="I456">
        <v>162237.79999999999</v>
      </c>
      <c r="J456">
        <v>95</v>
      </c>
      <c r="K456">
        <v>14</v>
      </c>
      <c r="L456" t="s">
        <v>18</v>
      </c>
      <c r="M456">
        <f>(Table1[[#This Row],[Current_Stock]]*Table1[[#This Row],[Unit_Price]])</f>
        <v>453311.5</v>
      </c>
      <c r="N456" s="12">
        <f>DATE(YEAR(Table1[[#This Row],[Order_Date]]),MONTH(Table1[[#This Row],[Order_Date]]),1)</f>
        <v>45047</v>
      </c>
    </row>
    <row r="457" spans="1:14">
      <c r="A457" t="s">
        <v>881</v>
      </c>
      <c r="B457" t="s">
        <v>882</v>
      </c>
      <c r="C457" t="s">
        <v>883</v>
      </c>
      <c r="D457" t="s">
        <v>22</v>
      </c>
      <c r="E457" t="s">
        <v>97</v>
      </c>
      <c r="F457" t="s">
        <v>46</v>
      </c>
      <c r="G457">
        <v>35</v>
      </c>
      <c r="H457">
        <v>16072.46</v>
      </c>
      <c r="I457">
        <v>562536.1</v>
      </c>
      <c r="J457">
        <v>72</v>
      </c>
      <c r="K457">
        <v>10</v>
      </c>
      <c r="L457" t="s">
        <v>18</v>
      </c>
      <c r="M457">
        <f>(Table1[[#This Row],[Current_Stock]]*Table1[[#This Row],[Unit_Price]])</f>
        <v>1157217.1199999999</v>
      </c>
      <c r="N457" s="12">
        <f>DATE(YEAR(Table1[[#This Row],[Order_Date]]),MONTH(Table1[[#This Row],[Order_Date]]),1)</f>
        <v>45536</v>
      </c>
    </row>
    <row r="458" spans="1:14">
      <c r="A458" t="s">
        <v>35</v>
      </c>
      <c r="B458" t="s">
        <v>884</v>
      </c>
      <c r="C458" t="s">
        <v>885</v>
      </c>
      <c r="D458" t="s">
        <v>33</v>
      </c>
      <c r="E458" t="s">
        <v>50</v>
      </c>
      <c r="F458" t="s">
        <v>17</v>
      </c>
      <c r="G458">
        <v>10</v>
      </c>
      <c r="H458">
        <v>4049.89</v>
      </c>
      <c r="I458">
        <v>40498.9</v>
      </c>
      <c r="J458">
        <v>174</v>
      </c>
      <c r="K458">
        <v>7</v>
      </c>
      <c r="L458" t="s">
        <v>18</v>
      </c>
      <c r="M458">
        <f>(Table1[[#This Row],[Current_Stock]]*Table1[[#This Row],[Unit_Price]])</f>
        <v>704680.86</v>
      </c>
      <c r="N458" s="12">
        <f>DATE(YEAR(Table1[[#This Row],[Order_Date]]),MONTH(Table1[[#This Row],[Order_Date]]),1)</f>
        <v>45047</v>
      </c>
    </row>
    <row r="459" spans="1:14">
      <c r="A459" t="s">
        <v>886</v>
      </c>
      <c r="B459" t="s">
        <v>132</v>
      </c>
      <c r="C459" t="s">
        <v>133</v>
      </c>
      <c r="D459" t="s">
        <v>38</v>
      </c>
      <c r="E459" t="s">
        <v>160</v>
      </c>
      <c r="F459" t="s">
        <v>17</v>
      </c>
      <c r="G459">
        <v>13</v>
      </c>
      <c r="H459">
        <v>3833.87</v>
      </c>
      <c r="I459">
        <v>49840.31</v>
      </c>
      <c r="J459">
        <v>126</v>
      </c>
      <c r="K459">
        <v>9</v>
      </c>
      <c r="L459" t="s">
        <v>18</v>
      </c>
      <c r="M459">
        <f>(Table1[[#This Row],[Current_Stock]]*Table1[[#This Row],[Unit_Price]])</f>
        <v>483067.62</v>
      </c>
      <c r="N459" s="12">
        <f>DATE(YEAR(Table1[[#This Row],[Order_Date]]),MONTH(Table1[[#This Row],[Order_Date]]),1)</f>
        <v>45566</v>
      </c>
    </row>
    <row r="460" spans="1:14">
      <c r="A460" t="s">
        <v>887</v>
      </c>
      <c r="B460" t="s">
        <v>335</v>
      </c>
      <c r="C460" t="s">
        <v>336</v>
      </c>
      <c r="D460" t="s">
        <v>183</v>
      </c>
      <c r="E460" t="s">
        <v>80</v>
      </c>
      <c r="F460" t="s">
        <v>60</v>
      </c>
      <c r="G460">
        <v>18</v>
      </c>
      <c r="H460">
        <v>4958.75</v>
      </c>
      <c r="I460">
        <v>89257.5</v>
      </c>
      <c r="J460">
        <v>117</v>
      </c>
      <c r="K460">
        <v>13</v>
      </c>
      <c r="L460" t="s">
        <v>18</v>
      </c>
      <c r="M460">
        <f>(Table1[[#This Row],[Current_Stock]]*Table1[[#This Row],[Unit_Price]])</f>
        <v>580173.75</v>
      </c>
      <c r="N460" s="12">
        <f>DATE(YEAR(Table1[[#This Row],[Order_Date]]),MONTH(Table1[[#This Row],[Order_Date]]),1)</f>
        <v>45536</v>
      </c>
    </row>
    <row r="461" spans="1:14">
      <c r="A461" t="s">
        <v>888</v>
      </c>
      <c r="B461" t="s">
        <v>618</v>
      </c>
      <c r="C461" t="s">
        <v>619</v>
      </c>
      <c r="D461" t="s">
        <v>53</v>
      </c>
      <c r="E461" t="s">
        <v>330</v>
      </c>
      <c r="F461" t="s">
        <v>60</v>
      </c>
      <c r="G461">
        <v>3</v>
      </c>
      <c r="H461">
        <v>828.03</v>
      </c>
      <c r="I461">
        <v>2484.09</v>
      </c>
      <c r="J461">
        <v>316</v>
      </c>
      <c r="K461">
        <v>3</v>
      </c>
      <c r="L461" t="s">
        <v>18</v>
      </c>
      <c r="M461">
        <f>(Table1[[#This Row],[Current_Stock]]*Table1[[#This Row],[Unit_Price]])</f>
        <v>261657.47999999998</v>
      </c>
      <c r="N461" s="12">
        <f>DATE(YEAR(Table1[[#This Row],[Order_Date]]),MONTH(Table1[[#This Row],[Order_Date]]),1)</f>
        <v>45292</v>
      </c>
    </row>
    <row r="462" spans="1:14">
      <c r="A462" t="s">
        <v>789</v>
      </c>
      <c r="B462" t="s">
        <v>107</v>
      </c>
      <c r="C462" t="s">
        <v>108</v>
      </c>
      <c r="D462" t="s">
        <v>96</v>
      </c>
      <c r="E462" t="s">
        <v>211</v>
      </c>
      <c r="F462" t="s">
        <v>46</v>
      </c>
      <c r="G462">
        <v>9</v>
      </c>
      <c r="H462">
        <v>2900.32</v>
      </c>
      <c r="I462">
        <v>26102.880000000001</v>
      </c>
      <c r="J462">
        <v>426</v>
      </c>
      <c r="K462">
        <v>3</v>
      </c>
      <c r="L462" t="s">
        <v>55</v>
      </c>
      <c r="M462">
        <f>(Table1[[#This Row],[Current_Stock]]*Table1[[#This Row],[Unit_Price]])</f>
        <v>1235536.32</v>
      </c>
      <c r="N462" s="12">
        <f>DATE(YEAR(Table1[[#This Row],[Order_Date]]),MONTH(Table1[[#This Row],[Order_Date]]),1)</f>
        <v>45505</v>
      </c>
    </row>
    <row r="463" spans="1:14">
      <c r="A463" t="s">
        <v>889</v>
      </c>
      <c r="B463" t="s">
        <v>890</v>
      </c>
      <c r="C463" t="s">
        <v>891</v>
      </c>
      <c r="D463" t="s">
        <v>22</v>
      </c>
      <c r="E463" t="s">
        <v>211</v>
      </c>
      <c r="F463" t="s">
        <v>17</v>
      </c>
      <c r="G463">
        <v>21</v>
      </c>
      <c r="H463">
        <v>7086.04</v>
      </c>
      <c r="I463">
        <v>148806.84</v>
      </c>
      <c r="J463">
        <v>95</v>
      </c>
      <c r="K463">
        <v>5</v>
      </c>
      <c r="L463" t="s">
        <v>105</v>
      </c>
      <c r="M463">
        <f>(Table1[[#This Row],[Current_Stock]]*Table1[[#This Row],[Unit_Price]])</f>
        <v>673173.8</v>
      </c>
      <c r="N463" s="12">
        <f>DATE(YEAR(Table1[[#This Row],[Order_Date]]),MONTH(Table1[[#This Row],[Order_Date]]),1)</f>
        <v>44986</v>
      </c>
    </row>
    <row r="464" spans="1:14">
      <c r="A464" t="s">
        <v>892</v>
      </c>
      <c r="B464" t="s">
        <v>209</v>
      </c>
      <c r="C464" t="s">
        <v>210</v>
      </c>
      <c r="D464" t="s">
        <v>38</v>
      </c>
      <c r="E464" t="s">
        <v>269</v>
      </c>
      <c r="F464" t="s">
        <v>46</v>
      </c>
      <c r="G464">
        <v>24</v>
      </c>
      <c r="H464">
        <v>2041.23</v>
      </c>
      <c r="I464">
        <v>48989.52</v>
      </c>
      <c r="J464">
        <v>173</v>
      </c>
      <c r="K464">
        <v>5</v>
      </c>
      <c r="L464" t="s">
        <v>18</v>
      </c>
      <c r="M464">
        <f>(Table1[[#This Row],[Current_Stock]]*Table1[[#This Row],[Unit_Price]])</f>
        <v>353132.79</v>
      </c>
      <c r="N464" s="12">
        <f>DATE(YEAR(Table1[[#This Row],[Order_Date]]),MONTH(Table1[[#This Row],[Order_Date]]),1)</f>
        <v>45352</v>
      </c>
    </row>
    <row r="465" spans="1:14">
      <c r="A465" t="s">
        <v>35</v>
      </c>
      <c r="B465" t="s">
        <v>893</v>
      </c>
      <c r="C465" t="s">
        <v>894</v>
      </c>
      <c r="D465" t="s">
        <v>53</v>
      </c>
      <c r="E465" t="s">
        <v>113</v>
      </c>
      <c r="F465" t="s">
        <v>29</v>
      </c>
      <c r="G465">
        <v>3</v>
      </c>
      <c r="H465">
        <v>1385.36</v>
      </c>
      <c r="I465">
        <v>4156.08</v>
      </c>
      <c r="J465">
        <v>366</v>
      </c>
      <c r="K465">
        <v>6</v>
      </c>
      <c r="L465" t="s">
        <v>18</v>
      </c>
      <c r="M465">
        <f>(Table1[[#This Row],[Current_Stock]]*Table1[[#This Row],[Unit_Price]])</f>
        <v>507041.75999999995</v>
      </c>
      <c r="N465" s="12">
        <f>DATE(YEAR(Table1[[#This Row],[Order_Date]]),MONTH(Table1[[#This Row],[Order_Date]]),1)</f>
        <v>45047</v>
      </c>
    </row>
    <row r="466" spans="1:14">
      <c r="A466" t="s">
        <v>530</v>
      </c>
      <c r="B466" t="s">
        <v>895</v>
      </c>
      <c r="C466" t="s">
        <v>896</v>
      </c>
      <c r="D466" t="s">
        <v>38</v>
      </c>
      <c r="E466" t="s">
        <v>251</v>
      </c>
      <c r="F466" t="s">
        <v>17</v>
      </c>
      <c r="G466">
        <v>24</v>
      </c>
      <c r="H466">
        <v>4970.4399999999996</v>
      </c>
      <c r="I466">
        <v>119290.56</v>
      </c>
      <c r="J466">
        <v>165</v>
      </c>
      <c r="K466">
        <v>6</v>
      </c>
      <c r="L466" t="s">
        <v>18</v>
      </c>
      <c r="M466">
        <f>(Table1[[#This Row],[Current_Stock]]*Table1[[#This Row],[Unit_Price]])</f>
        <v>820122.6</v>
      </c>
      <c r="N466" s="12">
        <f>DATE(YEAR(Table1[[#This Row],[Order_Date]]),MONTH(Table1[[#This Row],[Order_Date]]),1)</f>
        <v>45017</v>
      </c>
    </row>
    <row r="467" spans="1:14">
      <c r="A467" t="s">
        <v>598</v>
      </c>
      <c r="B467" t="s">
        <v>897</v>
      </c>
      <c r="C467" t="s">
        <v>898</v>
      </c>
      <c r="D467" t="s">
        <v>27</v>
      </c>
      <c r="E467" t="s">
        <v>113</v>
      </c>
      <c r="F467" t="s">
        <v>40</v>
      </c>
      <c r="G467">
        <v>6</v>
      </c>
      <c r="H467">
        <v>2185.62</v>
      </c>
      <c r="I467">
        <v>13113.72</v>
      </c>
      <c r="J467">
        <v>362</v>
      </c>
      <c r="K467">
        <v>4</v>
      </c>
      <c r="L467" t="s">
        <v>18</v>
      </c>
      <c r="M467">
        <f>(Table1[[#This Row],[Current_Stock]]*Table1[[#This Row],[Unit_Price]])</f>
        <v>791194.44</v>
      </c>
      <c r="N467" s="12">
        <f>DATE(YEAR(Table1[[#This Row],[Order_Date]]),MONTH(Table1[[#This Row],[Order_Date]]),1)</f>
        <v>45139</v>
      </c>
    </row>
    <row r="468" spans="1:14">
      <c r="A468" t="s">
        <v>899</v>
      </c>
      <c r="B468" t="s">
        <v>256</v>
      </c>
      <c r="C468" t="s">
        <v>257</v>
      </c>
      <c r="D468" t="s">
        <v>183</v>
      </c>
      <c r="E468" t="s">
        <v>89</v>
      </c>
      <c r="F468" t="s">
        <v>40</v>
      </c>
      <c r="G468">
        <v>15</v>
      </c>
      <c r="H468">
        <v>2796.69</v>
      </c>
      <c r="I468">
        <v>41950.35</v>
      </c>
      <c r="J468">
        <v>159</v>
      </c>
      <c r="K468">
        <v>3</v>
      </c>
      <c r="L468" t="s">
        <v>18</v>
      </c>
      <c r="M468">
        <f>(Table1[[#This Row],[Current_Stock]]*Table1[[#This Row],[Unit_Price]])</f>
        <v>444673.71</v>
      </c>
      <c r="N468" s="12">
        <f>DATE(YEAR(Table1[[#This Row],[Order_Date]]),MONTH(Table1[[#This Row],[Order_Date]]),1)</f>
        <v>45383</v>
      </c>
    </row>
    <row r="469" spans="1:14">
      <c r="A469" t="s">
        <v>900</v>
      </c>
      <c r="B469" t="s">
        <v>315</v>
      </c>
      <c r="C469" t="s">
        <v>316</v>
      </c>
      <c r="D469" t="s">
        <v>38</v>
      </c>
      <c r="E469" t="s">
        <v>89</v>
      </c>
      <c r="F469" t="s">
        <v>46</v>
      </c>
      <c r="G469">
        <v>18</v>
      </c>
      <c r="H469">
        <v>3414.91</v>
      </c>
      <c r="I469">
        <v>61468.38</v>
      </c>
      <c r="J469">
        <v>100</v>
      </c>
      <c r="K469">
        <v>3</v>
      </c>
      <c r="L469" t="s">
        <v>18</v>
      </c>
      <c r="M469">
        <f>(Table1[[#This Row],[Current_Stock]]*Table1[[#This Row],[Unit_Price]])</f>
        <v>341491</v>
      </c>
      <c r="N469" s="12">
        <f>DATE(YEAR(Table1[[#This Row],[Order_Date]]),MONTH(Table1[[#This Row],[Order_Date]]),1)</f>
        <v>45017</v>
      </c>
    </row>
    <row r="470" spans="1:14">
      <c r="A470" t="s">
        <v>901</v>
      </c>
      <c r="B470" t="s">
        <v>181</v>
      </c>
      <c r="C470" t="s">
        <v>182</v>
      </c>
      <c r="D470" t="s">
        <v>183</v>
      </c>
      <c r="E470" t="s">
        <v>173</v>
      </c>
      <c r="F470" t="s">
        <v>60</v>
      </c>
      <c r="G470">
        <v>10</v>
      </c>
      <c r="H470">
        <v>2693.63</v>
      </c>
      <c r="I470">
        <v>26936.3</v>
      </c>
      <c r="J470">
        <v>150</v>
      </c>
      <c r="K470">
        <v>3</v>
      </c>
      <c r="L470" t="s">
        <v>18</v>
      </c>
      <c r="M470">
        <f>(Table1[[#This Row],[Current_Stock]]*Table1[[#This Row],[Unit_Price]])</f>
        <v>404044.5</v>
      </c>
      <c r="N470" s="12">
        <f>DATE(YEAR(Table1[[#This Row],[Order_Date]]),MONTH(Table1[[#This Row],[Order_Date]]),1)</f>
        <v>45017</v>
      </c>
    </row>
    <row r="471" spans="1:14">
      <c r="A471" t="s">
        <v>902</v>
      </c>
      <c r="B471" t="s">
        <v>111</v>
      </c>
      <c r="C471" t="s">
        <v>112</v>
      </c>
      <c r="D471" t="s">
        <v>84</v>
      </c>
      <c r="E471" t="s">
        <v>34</v>
      </c>
      <c r="F471" t="s">
        <v>40</v>
      </c>
      <c r="G471">
        <v>14</v>
      </c>
      <c r="H471">
        <v>4169.1499999999996</v>
      </c>
      <c r="I471">
        <v>58368.1</v>
      </c>
      <c r="J471">
        <v>197</v>
      </c>
      <c r="K471">
        <v>9</v>
      </c>
      <c r="L471" t="s">
        <v>18</v>
      </c>
      <c r="M471">
        <f>(Table1[[#This Row],[Current_Stock]]*Table1[[#This Row],[Unit_Price]])</f>
        <v>821322.54999999993</v>
      </c>
      <c r="N471" s="12">
        <f>DATE(YEAR(Table1[[#This Row],[Order_Date]]),MONTH(Table1[[#This Row],[Order_Date]]),1)</f>
        <v>45597</v>
      </c>
    </row>
    <row r="472" spans="1:14">
      <c r="A472" t="s">
        <v>471</v>
      </c>
      <c r="B472" t="s">
        <v>623</v>
      </c>
      <c r="C472" t="s">
        <v>624</v>
      </c>
      <c r="D472" t="s">
        <v>38</v>
      </c>
      <c r="E472" t="s">
        <v>189</v>
      </c>
      <c r="F472" t="s">
        <v>60</v>
      </c>
      <c r="G472">
        <v>16</v>
      </c>
      <c r="H472">
        <v>739.03</v>
      </c>
      <c r="I472">
        <v>11824.48</v>
      </c>
      <c r="J472">
        <v>94</v>
      </c>
      <c r="K472">
        <v>6</v>
      </c>
      <c r="L472" t="s">
        <v>18</v>
      </c>
      <c r="M472">
        <f>(Table1[[#This Row],[Current_Stock]]*Table1[[#This Row],[Unit_Price]])</f>
        <v>69468.819999999992</v>
      </c>
      <c r="N472" s="12">
        <f>DATE(YEAR(Table1[[#This Row],[Order_Date]]),MONTH(Table1[[#This Row],[Order_Date]]),1)</f>
        <v>45627</v>
      </c>
    </row>
    <row r="473" spans="1:14">
      <c r="A473" t="s">
        <v>490</v>
      </c>
      <c r="B473" t="s">
        <v>102</v>
      </c>
      <c r="C473" t="s">
        <v>103</v>
      </c>
      <c r="D473" t="s">
        <v>22</v>
      </c>
      <c r="E473" t="s">
        <v>50</v>
      </c>
      <c r="F473" t="s">
        <v>29</v>
      </c>
      <c r="G473">
        <v>60</v>
      </c>
      <c r="H473">
        <v>5857.39</v>
      </c>
      <c r="I473">
        <v>351443.4</v>
      </c>
      <c r="J473">
        <v>113</v>
      </c>
      <c r="K473">
        <v>5</v>
      </c>
      <c r="L473" t="s">
        <v>105</v>
      </c>
      <c r="M473">
        <f>(Table1[[#This Row],[Current_Stock]]*Table1[[#This Row],[Unit_Price]])</f>
        <v>661885.07000000007</v>
      </c>
      <c r="N473" s="12">
        <f>DATE(YEAR(Table1[[#This Row],[Order_Date]]),MONTH(Table1[[#This Row],[Order_Date]]),1)</f>
        <v>45627</v>
      </c>
    </row>
    <row r="474" spans="1:14">
      <c r="A474" t="s">
        <v>693</v>
      </c>
      <c r="B474" t="s">
        <v>685</v>
      </c>
      <c r="C474" t="s">
        <v>686</v>
      </c>
      <c r="D474" t="s">
        <v>183</v>
      </c>
      <c r="E474" t="s">
        <v>59</v>
      </c>
      <c r="F474" t="s">
        <v>29</v>
      </c>
      <c r="G474">
        <v>13</v>
      </c>
      <c r="H474">
        <v>2958.17</v>
      </c>
      <c r="I474">
        <v>38456.21</v>
      </c>
      <c r="J474">
        <v>222</v>
      </c>
      <c r="K474">
        <v>13</v>
      </c>
      <c r="L474" t="s">
        <v>18</v>
      </c>
      <c r="M474">
        <f>(Table1[[#This Row],[Current_Stock]]*Table1[[#This Row],[Unit_Price]])</f>
        <v>656713.74</v>
      </c>
      <c r="N474" s="12">
        <f>DATE(YEAR(Table1[[#This Row],[Order_Date]]),MONTH(Table1[[#This Row],[Order_Date]]),1)</f>
        <v>45200</v>
      </c>
    </row>
    <row r="475" spans="1:14">
      <c r="A475" t="s">
        <v>903</v>
      </c>
      <c r="B475" t="s">
        <v>904</v>
      </c>
      <c r="C475" t="s">
        <v>905</v>
      </c>
      <c r="D475" t="s">
        <v>84</v>
      </c>
      <c r="E475" t="s">
        <v>16</v>
      </c>
      <c r="F475" t="s">
        <v>40</v>
      </c>
      <c r="G475">
        <v>21</v>
      </c>
      <c r="H475">
        <v>27670.63</v>
      </c>
      <c r="I475">
        <v>581083.23</v>
      </c>
      <c r="J475">
        <v>211</v>
      </c>
      <c r="K475">
        <v>14</v>
      </c>
      <c r="L475" t="s">
        <v>18</v>
      </c>
      <c r="M475">
        <f>(Table1[[#This Row],[Current_Stock]]*Table1[[#This Row],[Unit_Price]])</f>
        <v>5838502.9300000006</v>
      </c>
      <c r="N475" s="12">
        <f>DATE(YEAR(Table1[[#This Row],[Order_Date]]),MONTH(Table1[[#This Row],[Order_Date]]),1)</f>
        <v>44927</v>
      </c>
    </row>
    <row r="476" spans="1:14">
      <c r="A476" t="s">
        <v>906</v>
      </c>
      <c r="B476" t="s">
        <v>264</v>
      </c>
      <c r="C476" t="s">
        <v>265</v>
      </c>
      <c r="D476" t="s">
        <v>22</v>
      </c>
      <c r="E476" t="s">
        <v>282</v>
      </c>
      <c r="F476" t="s">
        <v>60</v>
      </c>
      <c r="G476">
        <v>64</v>
      </c>
      <c r="H476">
        <v>18107.63</v>
      </c>
      <c r="I476">
        <v>1158888.32</v>
      </c>
      <c r="J476">
        <v>65</v>
      </c>
      <c r="K476">
        <v>5</v>
      </c>
      <c r="L476" t="s">
        <v>105</v>
      </c>
      <c r="M476">
        <f>(Table1[[#This Row],[Current_Stock]]*Table1[[#This Row],[Unit_Price]])</f>
        <v>1176995.95</v>
      </c>
      <c r="N476" s="12">
        <f>DATE(YEAR(Table1[[#This Row],[Order_Date]]),MONTH(Table1[[#This Row],[Order_Date]]),1)</f>
        <v>45261</v>
      </c>
    </row>
    <row r="477" spans="1:14">
      <c r="A477" t="s">
        <v>907</v>
      </c>
      <c r="B477" t="s">
        <v>302</v>
      </c>
      <c r="C477" t="s">
        <v>303</v>
      </c>
      <c r="D477" t="s">
        <v>38</v>
      </c>
      <c r="E477" t="s">
        <v>89</v>
      </c>
      <c r="F477" t="s">
        <v>29</v>
      </c>
      <c r="G477">
        <v>15</v>
      </c>
      <c r="H477">
        <v>2199.3200000000002</v>
      </c>
      <c r="I477">
        <v>32989.800000000003</v>
      </c>
      <c r="J477">
        <v>124</v>
      </c>
      <c r="K477">
        <v>9</v>
      </c>
      <c r="L477" t="s">
        <v>18</v>
      </c>
      <c r="M477">
        <f>(Table1[[#This Row],[Current_Stock]]*Table1[[#This Row],[Unit_Price]])</f>
        <v>272715.68</v>
      </c>
      <c r="N477" s="12">
        <f>DATE(YEAR(Table1[[#This Row],[Order_Date]]),MONTH(Table1[[#This Row],[Order_Date]]),1)</f>
        <v>45352</v>
      </c>
    </row>
    <row r="478" spans="1:14">
      <c r="A478" t="s">
        <v>760</v>
      </c>
      <c r="B478" t="s">
        <v>577</v>
      </c>
      <c r="C478" t="s">
        <v>578</v>
      </c>
      <c r="D478" t="s">
        <v>53</v>
      </c>
      <c r="E478" t="s">
        <v>45</v>
      </c>
      <c r="F478" t="s">
        <v>60</v>
      </c>
      <c r="G478">
        <v>10</v>
      </c>
      <c r="H478">
        <v>3426.17</v>
      </c>
      <c r="I478">
        <v>34261.699999999997</v>
      </c>
      <c r="J478">
        <v>346</v>
      </c>
      <c r="K478">
        <v>4</v>
      </c>
      <c r="L478" t="s">
        <v>18</v>
      </c>
      <c r="M478">
        <f>(Table1[[#This Row],[Current_Stock]]*Table1[[#This Row],[Unit_Price]])</f>
        <v>1185454.82</v>
      </c>
      <c r="N478" s="12">
        <f>DATE(YEAR(Table1[[#This Row],[Order_Date]]),MONTH(Table1[[#This Row],[Order_Date]]),1)</f>
        <v>45108</v>
      </c>
    </row>
    <row r="479" spans="1:14">
      <c r="A479" t="s">
        <v>908</v>
      </c>
      <c r="B479" t="s">
        <v>225</v>
      </c>
      <c r="C479" t="s">
        <v>226</v>
      </c>
      <c r="D479" t="s">
        <v>183</v>
      </c>
      <c r="E479" t="s">
        <v>80</v>
      </c>
      <c r="F479" t="s">
        <v>60</v>
      </c>
      <c r="G479">
        <v>19</v>
      </c>
      <c r="H479">
        <v>2139.84</v>
      </c>
      <c r="I479">
        <v>40656.959999999999</v>
      </c>
      <c r="J479">
        <v>189</v>
      </c>
      <c r="K479">
        <v>14</v>
      </c>
      <c r="L479" t="s">
        <v>18</v>
      </c>
      <c r="M479">
        <f>(Table1[[#This Row],[Current_Stock]]*Table1[[#This Row],[Unit_Price]])</f>
        <v>404429.76</v>
      </c>
      <c r="N479" s="12">
        <f>DATE(YEAR(Table1[[#This Row],[Order_Date]]),MONTH(Table1[[#This Row],[Order_Date]]),1)</f>
        <v>45200</v>
      </c>
    </row>
    <row r="480" spans="1:14">
      <c r="A480" t="s">
        <v>816</v>
      </c>
      <c r="B480" t="s">
        <v>909</v>
      </c>
      <c r="C480" t="s">
        <v>910</v>
      </c>
      <c r="D480" t="s">
        <v>183</v>
      </c>
      <c r="E480" t="s">
        <v>282</v>
      </c>
      <c r="F480" t="s">
        <v>40</v>
      </c>
      <c r="G480">
        <v>21</v>
      </c>
      <c r="H480">
        <v>4242.16</v>
      </c>
      <c r="I480">
        <v>89085.36</v>
      </c>
      <c r="J480">
        <v>215</v>
      </c>
      <c r="K480">
        <v>6</v>
      </c>
      <c r="L480" t="s">
        <v>18</v>
      </c>
      <c r="M480">
        <f>(Table1[[#This Row],[Current_Stock]]*Table1[[#This Row],[Unit_Price]])</f>
        <v>912064.4</v>
      </c>
      <c r="N480" s="12">
        <f>DATE(YEAR(Table1[[#This Row],[Order_Date]]),MONTH(Table1[[#This Row],[Order_Date]]),1)</f>
        <v>45078</v>
      </c>
    </row>
    <row r="481" spans="1:14">
      <c r="A481" t="s">
        <v>911</v>
      </c>
      <c r="B481" t="s">
        <v>256</v>
      </c>
      <c r="C481" t="s">
        <v>257</v>
      </c>
      <c r="D481" t="s">
        <v>183</v>
      </c>
      <c r="E481" t="s">
        <v>34</v>
      </c>
      <c r="F481" t="s">
        <v>17</v>
      </c>
      <c r="G481">
        <v>21</v>
      </c>
      <c r="H481">
        <v>503.5</v>
      </c>
      <c r="I481">
        <v>10573.5</v>
      </c>
      <c r="J481">
        <v>215</v>
      </c>
      <c r="K481">
        <v>4</v>
      </c>
      <c r="L481" t="s">
        <v>18</v>
      </c>
      <c r="M481">
        <f>(Table1[[#This Row],[Current_Stock]]*Table1[[#This Row],[Unit_Price]])</f>
        <v>108252.5</v>
      </c>
      <c r="N481" s="12">
        <f>DATE(YEAR(Table1[[#This Row],[Order_Date]]),MONTH(Table1[[#This Row],[Order_Date]]),1)</f>
        <v>45323</v>
      </c>
    </row>
    <row r="482" spans="1:14">
      <c r="A482" t="s">
        <v>912</v>
      </c>
      <c r="B482" t="s">
        <v>197</v>
      </c>
      <c r="C482" t="s">
        <v>198</v>
      </c>
      <c r="D482" t="s">
        <v>27</v>
      </c>
      <c r="E482" t="s">
        <v>251</v>
      </c>
      <c r="F482" t="s">
        <v>40</v>
      </c>
      <c r="G482">
        <v>1</v>
      </c>
      <c r="H482">
        <v>1538.2</v>
      </c>
      <c r="I482">
        <v>1538.2</v>
      </c>
      <c r="J482">
        <v>286</v>
      </c>
      <c r="K482">
        <v>4</v>
      </c>
      <c r="L482" t="s">
        <v>55</v>
      </c>
      <c r="M482">
        <f>(Table1[[#This Row],[Current_Stock]]*Table1[[#This Row],[Unit_Price]])</f>
        <v>439925.2</v>
      </c>
      <c r="N482" s="12">
        <f>DATE(YEAR(Table1[[#This Row],[Order_Date]]),MONTH(Table1[[#This Row],[Order_Date]]),1)</f>
        <v>45292</v>
      </c>
    </row>
    <row r="483" spans="1:14">
      <c r="A483" t="s">
        <v>600</v>
      </c>
      <c r="B483" t="s">
        <v>913</v>
      </c>
      <c r="C483" t="s">
        <v>914</v>
      </c>
      <c r="D483" t="s">
        <v>33</v>
      </c>
      <c r="E483" t="s">
        <v>277</v>
      </c>
      <c r="F483" t="s">
        <v>40</v>
      </c>
      <c r="G483">
        <v>25</v>
      </c>
      <c r="H483">
        <v>3515.2</v>
      </c>
      <c r="I483">
        <v>87880</v>
      </c>
      <c r="J483">
        <v>203</v>
      </c>
      <c r="K483">
        <v>2</v>
      </c>
      <c r="L483" t="s">
        <v>18</v>
      </c>
      <c r="M483">
        <f>(Table1[[#This Row],[Current_Stock]]*Table1[[#This Row],[Unit_Price]])</f>
        <v>713585.6</v>
      </c>
      <c r="N483" s="12">
        <f>DATE(YEAR(Table1[[#This Row],[Order_Date]]),MONTH(Table1[[#This Row],[Order_Date]]),1)</f>
        <v>45139</v>
      </c>
    </row>
    <row r="484" spans="1:14">
      <c r="A484" t="s">
        <v>666</v>
      </c>
      <c r="B484" t="s">
        <v>562</v>
      </c>
      <c r="C484" t="s">
        <v>563</v>
      </c>
      <c r="D484" t="s">
        <v>44</v>
      </c>
      <c r="E484" t="s">
        <v>73</v>
      </c>
      <c r="F484" t="s">
        <v>60</v>
      </c>
      <c r="G484">
        <v>44</v>
      </c>
      <c r="H484">
        <v>2075.37</v>
      </c>
      <c r="I484">
        <v>91316.28</v>
      </c>
      <c r="J484">
        <v>76</v>
      </c>
      <c r="K484">
        <v>5</v>
      </c>
      <c r="L484" t="s">
        <v>105</v>
      </c>
      <c r="M484">
        <f>(Table1[[#This Row],[Current_Stock]]*Table1[[#This Row],[Unit_Price]])</f>
        <v>157728.12</v>
      </c>
      <c r="N484" s="12">
        <f>DATE(YEAR(Table1[[#This Row],[Order_Date]]),MONTH(Table1[[#This Row],[Order_Date]]),1)</f>
        <v>45323</v>
      </c>
    </row>
    <row r="485" spans="1:14">
      <c r="A485" t="s">
        <v>915</v>
      </c>
      <c r="B485" t="s">
        <v>541</v>
      </c>
      <c r="C485" t="s">
        <v>542</v>
      </c>
      <c r="D485" t="s">
        <v>96</v>
      </c>
      <c r="E485" t="s">
        <v>54</v>
      </c>
      <c r="F485" t="s">
        <v>46</v>
      </c>
      <c r="G485">
        <v>2</v>
      </c>
      <c r="H485">
        <v>373.06</v>
      </c>
      <c r="I485">
        <v>746.12</v>
      </c>
      <c r="J485">
        <v>388</v>
      </c>
      <c r="K485">
        <v>4</v>
      </c>
      <c r="L485" t="s">
        <v>18</v>
      </c>
      <c r="M485">
        <f>(Table1[[#This Row],[Current_Stock]]*Table1[[#This Row],[Unit_Price]])</f>
        <v>144747.28</v>
      </c>
      <c r="N485" s="12">
        <f>DATE(YEAR(Table1[[#This Row],[Order_Date]]),MONTH(Table1[[#This Row],[Order_Date]]),1)</f>
        <v>45231</v>
      </c>
    </row>
    <row r="486" spans="1:14">
      <c r="A486" t="s">
        <v>694</v>
      </c>
      <c r="B486" t="s">
        <v>441</v>
      </c>
      <c r="C486" t="s">
        <v>442</v>
      </c>
      <c r="D486" t="s">
        <v>96</v>
      </c>
      <c r="E486" t="s">
        <v>173</v>
      </c>
      <c r="F486" t="s">
        <v>29</v>
      </c>
      <c r="G486">
        <v>9</v>
      </c>
      <c r="H486">
        <v>472.57</v>
      </c>
      <c r="I486">
        <v>4253.13</v>
      </c>
      <c r="J486">
        <v>554</v>
      </c>
      <c r="K486">
        <v>8</v>
      </c>
      <c r="L486" t="s">
        <v>55</v>
      </c>
      <c r="M486">
        <f>(Table1[[#This Row],[Current_Stock]]*Table1[[#This Row],[Unit_Price]])</f>
        <v>261803.78</v>
      </c>
      <c r="N486" s="12">
        <f>DATE(YEAR(Table1[[#This Row],[Order_Date]]),MONTH(Table1[[#This Row],[Order_Date]]),1)</f>
        <v>45536</v>
      </c>
    </row>
    <row r="487" spans="1:14">
      <c r="A487" t="s">
        <v>916</v>
      </c>
      <c r="B487" t="s">
        <v>256</v>
      </c>
      <c r="C487" t="s">
        <v>257</v>
      </c>
      <c r="D487" t="s">
        <v>183</v>
      </c>
      <c r="E487" t="s">
        <v>277</v>
      </c>
      <c r="F487" t="s">
        <v>29</v>
      </c>
      <c r="G487">
        <v>25</v>
      </c>
      <c r="H487">
        <v>2017.81</v>
      </c>
      <c r="I487">
        <v>50445.25</v>
      </c>
      <c r="J487">
        <v>89</v>
      </c>
      <c r="K487">
        <v>9</v>
      </c>
      <c r="L487" t="s">
        <v>18</v>
      </c>
      <c r="M487">
        <f>(Table1[[#This Row],[Current_Stock]]*Table1[[#This Row],[Unit_Price]])</f>
        <v>179585.09</v>
      </c>
      <c r="N487" s="12">
        <f>DATE(YEAR(Table1[[#This Row],[Order_Date]]),MONTH(Table1[[#This Row],[Order_Date]]),1)</f>
        <v>45536</v>
      </c>
    </row>
    <row r="488" spans="1:14">
      <c r="A488" t="s">
        <v>917</v>
      </c>
      <c r="B488" t="s">
        <v>51</v>
      </c>
      <c r="C488" t="s">
        <v>52</v>
      </c>
      <c r="D488" t="s">
        <v>53</v>
      </c>
      <c r="E488" t="s">
        <v>189</v>
      </c>
      <c r="F488" t="s">
        <v>60</v>
      </c>
      <c r="G488">
        <v>2</v>
      </c>
      <c r="H488">
        <v>4656.08</v>
      </c>
      <c r="I488">
        <v>9312.16</v>
      </c>
      <c r="J488">
        <v>304</v>
      </c>
      <c r="K488">
        <v>2</v>
      </c>
      <c r="L488" t="s">
        <v>55</v>
      </c>
      <c r="M488">
        <f>(Table1[[#This Row],[Current_Stock]]*Table1[[#This Row],[Unit_Price]])</f>
        <v>1415448.32</v>
      </c>
      <c r="N488" s="12">
        <f>DATE(YEAR(Table1[[#This Row],[Order_Date]]),MONTH(Table1[[#This Row],[Order_Date]]),1)</f>
        <v>45200</v>
      </c>
    </row>
    <row r="489" spans="1:14">
      <c r="A489" t="s">
        <v>918</v>
      </c>
      <c r="B489" t="s">
        <v>472</v>
      </c>
      <c r="C489" t="s">
        <v>473</v>
      </c>
      <c r="D489" t="s">
        <v>44</v>
      </c>
      <c r="E489" t="s">
        <v>189</v>
      </c>
      <c r="F489" t="s">
        <v>60</v>
      </c>
      <c r="G489">
        <v>26</v>
      </c>
      <c r="H489">
        <v>1577.31</v>
      </c>
      <c r="I489">
        <v>41010.06</v>
      </c>
      <c r="J489">
        <v>102</v>
      </c>
      <c r="K489">
        <v>4</v>
      </c>
      <c r="L489" t="s">
        <v>18</v>
      </c>
      <c r="M489">
        <f>(Table1[[#This Row],[Current_Stock]]*Table1[[#This Row],[Unit_Price]])</f>
        <v>160885.62</v>
      </c>
      <c r="N489" s="12">
        <f>DATE(YEAR(Table1[[#This Row],[Order_Date]]),MONTH(Table1[[#This Row],[Order_Date]]),1)</f>
        <v>45261</v>
      </c>
    </row>
    <row r="490" spans="1:14">
      <c r="A490" t="s">
        <v>174</v>
      </c>
      <c r="B490" t="s">
        <v>293</v>
      </c>
      <c r="C490" t="s">
        <v>294</v>
      </c>
      <c r="D490" t="s">
        <v>96</v>
      </c>
      <c r="E490" t="s">
        <v>50</v>
      </c>
      <c r="F490" t="s">
        <v>29</v>
      </c>
      <c r="G490">
        <v>3</v>
      </c>
      <c r="H490">
        <v>4458.57</v>
      </c>
      <c r="I490">
        <v>13375.71</v>
      </c>
      <c r="J490">
        <v>511</v>
      </c>
      <c r="K490">
        <v>12</v>
      </c>
      <c r="L490" t="s">
        <v>55</v>
      </c>
      <c r="M490">
        <f>(Table1[[#This Row],[Current_Stock]]*Table1[[#This Row],[Unit_Price]])</f>
        <v>2278329.27</v>
      </c>
      <c r="N490" s="12">
        <f>DATE(YEAR(Table1[[#This Row],[Order_Date]]),MONTH(Table1[[#This Row],[Order_Date]]),1)</f>
        <v>45231</v>
      </c>
    </row>
    <row r="491" spans="1:14">
      <c r="A491" t="s">
        <v>919</v>
      </c>
      <c r="B491" t="s">
        <v>464</v>
      </c>
      <c r="C491" t="s">
        <v>465</v>
      </c>
      <c r="D491" t="s">
        <v>27</v>
      </c>
      <c r="E491" t="s">
        <v>251</v>
      </c>
      <c r="F491" t="s">
        <v>60</v>
      </c>
      <c r="G491">
        <v>10</v>
      </c>
      <c r="H491">
        <v>1670.42</v>
      </c>
      <c r="I491">
        <v>16704.2</v>
      </c>
      <c r="J491">
        <v>368</v>
      </c>
      <c r="K491">
        <v>9</v>
      </c>
      <c r="L491" t="s">
        <v>55</v>
      </c>
      <c r="M491">
        <f>(Table1[[#This Row],[Current_Stock]]*Table1[[#This Row],[Unit_Price]])</f>
        <v>614714.56000000006</v>
      </c>
      <c r="N491" s="12">
        <f>DATE(YEAR(Table1[[#This Row],[Order_Date]]),MONTH(Table1[[#This Row],[Order_Date]]),1)</f>
        <v>45139</v>
      </c>
    </row>
    <row r="492" spans="1:14">
      <c r="A492" t="s">
        <v>116</v>
      </c>
      <c r="B492" t="s">
        <v>344</v>
      </c>
      <c r="C492" t="s">
        <v>345</v>
      </c>
      <c r="D492" t="s">
        <v>183</v>
      </c>
      <c r="E492" t="s">
        <v>34</v>
      </c>
      <c r="F492" t="s">
        <v>40</v>
      </c>
      <c r="G492">
        <v>13</v>
      </c>
      <c r="H492">
        <v>504.65</v>
      </c>
      <c r="I492">
        <v>6560.45</v>
      </c>
      <c r="J492">
        <v>100</v>
      </c>
      <c r="K492">
        <v>10</v>
      </c>
      <c r="L492" t="s">
        <v>18</v>
      </c>
      <c r="M492">
        <f>(Table1[[#This Row],[Current_Stock]]*Table1[[#This Row],[Unit_Price]])</f>
        <v>50465</v>
      </c>
      <c r="N492" s="12">
        <f>DATE(YEAR(Table1[[#This Row],[Order_Date]]),MONTH(Table1[[#This Row],[Order_Date]]),1)</f>
        <v>45170</v>
      </c>
    </row>
    <row r="493" spans="1:14">
      <c r="A493" t="s">
        <v>920</v>
      </c>
      <c r="B493" t="s">
        <v>62</v>
      </c>
      <c r="C493" t="s">
        <v>63</v>
      </c>
      <c r="D493" t="s">
        <v>38</v>
      </c>
      <c r="E493" t="s">
        <v>73</v>
      </c>
      <c r="F493" t="s">
        <v>17</v>
      </c>
      <c r="G493">
        <v>11</v>
      </c>
      <c r="H493">
        <v>4171.62</v>
      </c>
      <c r="I493">
        <v>45887.82</v>
      </c>
      <c r="J493">
        <v>135</v>
      </c>
      <c r="K493">
        <v>2</v>
      </c>
      <c r="L493" t="s">
        <v>18</v>
      </c>
      <c r="M493">
        <f>(Table1[[#This Row],[Current_Stock]]*Table1[[#This Row],[Unit_Price]])</f>
        <v>563168.69999999995</v>
      </c>
      <c r="N493" s="12">
        <f>DATE(YEAR(Table1[[#This Row],[Order_Date]]),MONTH(Table1[[#This Row],[Order_Date]]),1)</f>
        <v>45413</v>
      </c>
    </row>
    <row r="494" spans="1:14">
      <c r="A494" t="s">
        <v>921</v>
      </c>
      <c r="B494" t="s">
        <v>890</v>
      </c>
      <c r="C494" t="s">
        <v>891</v>
      </c>
      <c r="D494" t="s">
        <v>22</v>
      </c>
      <c r="E494" t="s">
        <v>16</v>
      </c>
      <c r="F494" t="s">
        <v>46</v>
      </c>
      <c r="G494">
        <v>72</v>
      </c>
      <c r="H494">
        <v>19825.98</v>
      </c>
      <c r="I494">
        <v>1427470.56</v>
      </c>
      <c r="J494">
        <v>40</v>
      </c>
      <c r="K494">
        <v>11</v>
      </c>
      <c r="L494" t="s">
        <v>18</v>
      </c>
      <c r="M494">
        <f>(Table1[[#This Row],[Current_Stock]]*Table1[[#This Row],[Unit_Price]])</f>
        <v>793039.2</v>
      </c>
      <c r="N494" s="12">
        <f>DATE(YEAR(Table1[[#This Row],[Order_Date]]),MONTH(Table1[[#This Row],[Order_Date]]),1)</f>
        <v>45566</v>
      </c>
    </row>
    <row r="495" spans="1:14">
      <c r="A495" t="s">
        <v>868</v>
      </c>
      <c r="B495" t="s">
        <v>94</v>
      </c>
      <c r="C495" t="s">
        <v>95</v>
      </c>
      <c r="D495" t="s">
        <v>96</v>
      </c>
      <c r="E495" t="s">
        <v>89</v>
      </c>
      <c r="F495" t="s">
        <v>46</v>
      </c>
      <c r="G495">
        <v>3</v>
      </c>
      <c r="H495">
        <v>4368.3</v>
      </c>
      <c r="I495">
        <v>13104.9</v>
      </c>
      <c r="J495">
        <v>473</v>
      </c>
      <c r="K495">
        <v>12</v>
      </c>
      <c r="L495" t="s">
        <v>55</v>
      </c>
      <c r="M495">
        <f>(Table1[[#This Row],[Current_Stock]]*Table1[[#This Row],[Unit_Price]])</f>
        <v>2066205.9000000001</v>
      </c>
      <c r="N495" s="12">
        <f>DATE(YEAR(Table1[[#This Row],[Order_Date]]),MONTH(Table1[[#This Row],[Order_Date]]),1)</f>
        <v>45444</v>
      </c>
    </row>
    <row r="496" spans="1:14">
      <c r="A496" t="s">
        <v>922</v>
      </c>
      <c r="B496" t="s">
        <v>284</v>
      </c>
      <c r="C496" t="s">
        <v>285</v>
      </c>
      <c r="D496" t="s">
        <v>15</v>
      </c>
      <c r="E496" t="s">
        <v>59</v>
      </c>
      <c r="F496" t="s">
        <v>29</v>
      </c>
      <c r="G496">
        <v>15</v>
      </c>
      <c r="H496">
        <v>87.09</v>
      </c>
      <c r="I496">
        <v>1306.3499999999999</v>
      </c>
      <c r="J496">
        <v>152</v>
      </c>
      <c r="K496">
        <v>13</v>
      </c>
      <c r="L496" t="s">
        <v>18</v>
      </c>
      <c r="M496">
        <f>(Table1[[#This Row],[Current_Stock]]*Table1[[#This Row],[Unit_Price]])</f>
        <v>13237.68</v>
      </c>
      <c r="N496" s="12">
        <f>DATE(YEAR(Table1[[#This Row],[Order_Date]]),MONTH(Table1[[#This Row],[Order_Date]]),1)</f>
        <v>45200</v>
      </c>
    </row>
    <row r="497" spans="1:14">
      <c r="A497" t="s">
        <v>923</v>
      </c>
      <c r="B497" t="s">
        <v>123</v>
      </c>
      <c r="C497" t="s">
        <v>124</v>
      </c>
      <c r="D497" t="s">
        <v>84</v>
      </c>
      <c r="E497" t="s">
        <v>28</v>
      </c>
      <c r="F497" t="s">
        <v>60</v>
      </c>
      <c r="G497">
        <v>15</v>
      </c>
      <c r="H497">
        <v>28414.46</v>
      </c>
      <c r="I497">
        <v>426216.9</v>
      </c>
      <c r="J497">
        <v>203</v>
      </c>
      <c r="K497">
        <v>13</v>
      </c>
      <c r="L497" t="s">
        <v>18</v>
      </c>
      <c r="M497">
        <f>(Table1[[#This Row],[Current_Stock]]*Table1[[#This Row],[Unit_Price]])</f>
        <v>5768135.3799999999</v>
      </c>
      <c r="N497" s="12">
        <f>DATE(YEAR(Table1[[#This Row],[Order_Date]]),MONTH(Table1[[#This Row],[Order_Date]]),1)</f>
        <v>45139</v>
      </c>
    </row>
    <row r="498" spans="1:14">
      <c r="A498" t="s">
        <v>924</v>
      </c>
      <c r="B498" t="s">
        <v>48</v>
      </c>
      <c r="C498" t="s">
        <v>49</v>
      </c>
      <c r="D498" t="s">
        <v>38</v>
      </c>
      <c r="E498" t="s">
        <v>97</v>
      </c>
      <c r="F498" t="s">
        <v>46</v>
      </c>
      <c r="G498">
        <v>8</v>
      </c>
      <c r="H498">
        <v>4730.72</v>
      </c>
      <c r="I498">
        <v>37845.760000000002</v>
      </c>
      <c r="J498">
        <v>118</v>
      </c>
      <c r="K498">
        <v>9</v>
      </c>
      <c r="L498" t="s">
        <v>18</v>
      </c>
      <c r="M498">
        <f>(Table1[[#This Row],[Current_Stock]]*Table1[[#This Row],[Unit_Price]])</f>
        <v>558224.96000000008</v>
      </c>
      <c r="N498" s="12">
        <f>DATE(YEAR(Table1[[#This Row],[Order_Date]]),MONTH(Table1[[#This Row],[Order_Date]]),1)</f>
        <v>45261</v>
      </c>
    </row>
    <row r="499" spans="1:14">
      <c r="A499" t="s">
        <v>925</v>
      </c>
      <c r="B499" t="s">
        <v>475</v>
      </c>
      <c r="C499" t="s">
        <v>476</v>
      </c>
      <c r="D499" t="s">
        <v>15</v>
      </c>
      <c r="E499" t="s">
        <v>269</v>
      </c>
      <c r="F499" t="s">
        <v>29</v>
      </c>
      <c r="G499">
        <v>8</v>
      </c>
      <c r="H499">
        <v>305.83999999999997</v>
      </c>
      <c r="I499">
        <v>2446.7199999999998</v>
      </c>
      <c r="J499">
        <v>100</v>
      </c>
      <c r="K499">
        <v>8</v>
      </c>
      <c r="L499" t="s">
        <v>18</v>
      </c>
      <c r="M499">
        <f>(Table1[[#This Row],[Current_Stock]]*Table1[[#This Row],[Unit_Price]])</f>
        <v>30583.999999999996</v>
      </c>
      <c r="N499" s="12">
        <f>DATE(YEAR(Table1[[#This Row],[Order_Date]]),MONTH(Table1[[#This Row],[Order_Date]]),1)</f>
        <v>45383</v>
      </c>
    </row>
    <row r="500" spans="1:14">
      <c r="A500" t="s">
        <v>926</v>
      </c>
      <c r="B500" t="s">
        <v>819</v>
      </c>
      <c r="C500" t="s">
        <v>820</v>
      </c>
      <c r="D500" t="s">
        <v>22</v>
      </c>
      <c r="E500" t="s">
        <v>85</v>
      </c>
      <c r="F500" t="s">
        <v>46</v>
      </c>
      <c r="G500">
        <v>80</v>
      </c>
      <c r="H500">
        <v>11376.46</v>
      </c>
      <c r="I500">
        <v>910116.8</v>
      </c>
      <c r="J500">
        <v>67</v>
      </c>
      <c r="K500">
        <v>5</v>
      </c>
      <c r="L500" t="s">
        <v>105</v>
      </c>
      <c r="M500">
        <f>(Table1[[#This Row],[Current_Stock]]*Table1[[#This Row],[Unit_Price]])</f>
        <v>762222.82</v>
      </c>
      <c r="N500" s="12">
        <f>DATE(YEAR(Table1[[#This Row],[Order_Date]]),MONTH(Table1[[#This Row],[Order_Date]]),1)</f>
        <v>45566</v>
      </c>
    </row>
    <row r="501" spans="1:14">
      <c r="A501" t="s">
        <v>872</v>
      </c>
      <c r="B501" t="s">
        <v>927</v>
      </c>
      <c r="C501" t="s">
        <v>928</v>
      </c>
      <c r="D501" t="s">
        <v>183</v>
      </c>
      <c r="E501" t="s">
        <v>153</v>
      </c>
      <c r="F501" t="s">
        <v>60</v>
      </c>
      <c r="G501">
        <v>10</v>
      </c>
      <c r="H501">
        <v>2401.1999999999998</v>
      </c>
      <c r="I501">
        <v>24012</v>
      </c>
      <c r="J501">
        <v>197</v>
      </c>
      <c r="K501">
        <v>6</v>
      </c>
      <c r="L501" t="s">
        <v>18</v>
      </c>
      <c r="M501">
        <f>(Table1[[#This Row],[Current_Stock]]*Table1[[#This Row],[Unit_Price]])</f>
        <v>473036.39999999997</v>
      </c>
      <c r="N501" s="12">
        <f>DATE(YEAR(Table1[[#This Row],[Order_Date]]),MONTH(Table1[[#This Row],[Order_Date]]),1)</f>
        <v>44986</v>
      </c>
    </row>
    <row r="502" spans="1:14">
      <c r="A502" t="s">
        <v>929</v>
      </c>
      <c r="B502" t="s">
        <v>20</v>
      </c>
      <c r="C502" t="s">
        <v>21</v>
      </c>
      <c r="D502" t="s">
        <v>22</v>
      </c>
      <c r="E502" t="s">
        <v>85</v>
      </c>
      <c r="F502" t="s">
        <v>60</v>
      </c>
      <c r="G502">
        <v>48</v>
      </c>
      <c r="H502">
        <v>17165.419999999998</v>
      </c>
      <c r="I502">
        <v>823940.16</v>
      </c>
      <c r="J502">
        <v>100</v>
      </c>
      <c r="K502">
        <v>14</v>
      </c>
      <c r="L502" t="s">
        <v>105</v>
      </c>
      <c r="M502">
        <f>(Table1[[#This Row],[Current_Stock]]*Table1[[#This Row],[Unit_Price]])</f>
        <v>1716541.9999999998</v>
      </c>
      <c r="N502" s="12">
        <f>DATE(YEAR(Table1[[#This Row],[Order_Date]]),MONTH(Table1[[#This Row],[Order_Date]]),1)</f>
        <v>45566</v>
      </c>
    </row>
    <row r="503" spans="1:14">
      <c r="A503" t="s">
        <v>603</v>
      </c>
      <c r="B503" t="s">
        <v>94</v>
      </c>
      <c r="C503" t="s">
        <v>95</v>
      </c>
      <c r="D503" t="s">
        <v>96</v>
      </c>
      <c r="E503" t="s">
        <v>23</v>
      </c>
      <c r="F503" t="s">
        <v>46</v>
      </c>
      <c r="G503">
        <v>9</v>
      </c>
      <c r="H503">
        <v>4939.71</v>
      </c>
      <c r="I503">
        <v>44457.39</v>
      </c>
      <c r="J503">
        <v>421</v>
      </c>
      <c r="K503">
        <v>14</v>
      </c>
      <c r="L503" t="s">
        <v>18</v>
      </c>
      <c r="M503">
        <f>(Table1[[#This Row],[Current_Stock]]*Table1[[#This Row],[Unit_Price]])</f>
        <v>2079617.91</v>
      </c>
      <c r="N503" s="12">
        <f>DATE(YEAR(Table1[[#This Row],[Order_Date]]),MONTH(Table1[[#This Row],[Order_Date]]),1)</f>
        <v>45383</v>
      </c>
    </row>
    <row r="504" spans="1:14">
      <c r="A504" t="s">
        <v>586</v>
      </c>
      <c r="B504" t="s">
        <v>594</v>
      </c>
      <c r="C504" t="s">
        <v>595</v>
      </c>
      <c r="D504" t="s">
        <v>22</v>
      </c>
      <c r="E504" t="s">
        <v>39</v>
      </c>
      <c r="F504" t="s">
        <v>29</v>
      </c>
      <c r="G504">
        <v>38</v>
      </c>
      <c r="H504">
        <v>13839.59</v>
      </c>
      <c r="I504">
        <v>525904.42000000004</v>
      </c>
      <c r="J504">
        <v>67</v>
      </c>
      <c r="K504">
        <v>4</v>
      </c>
      <c r="L504" t="s">
        <v>105</v>
      </c>
      <c r="M504">
        <f>(Table1[[#This Row],[Current_Stock]]*Table1[[#This Row],[Unit_Price]])</f>
        <v>927252.53</v>
      </c>
      <c r="N504" s="12">
        <f>DATE(YEAR(Table1[[#This Row],[Order_Date]]),MONTH(Table1[[#This Row],[Order_Date]]),1)</f>
        <v>45383</v>
      </c>
    </row>
    <row r="505" spans="1:14">
      <c r="A505" t="s">
        <v>795</v>
      </c>
      <c r="B505" t="s">
        <v>341</v>
      </c>
      <c r="C505" t="s">
        <v>342</v>
      </c>
      <c r="D505" t="s">
        <v>33</v>
      </c>
      <c r="E505" t="s">
        <v>50</v>
      </c>
      <c r="F505" t="s">
        <v>29</v>
      </c>
      <c r="G505">
        <v>11</v>
      </c>
      <c r="H505">
        <v>4908.3</v>
      </c>
      <c r="I505">
        <v>53991.3</v>
      </c>
      <c r="J505">
        <v>208</v>
      </c>
      <c r="K505">
        <v>11</v>
      </c>
      <c r="L505" t="s">
        <v>18</v>
      </c>
      <c r="M505">
        <f>(Table1[[#This Row],[Current_Stock]]*Table1[[#This Row],[Unit_Price]])</f>
        <v>1020926.4</v>
      </c>
      <c r="N505" s="12">
        <f>DATE(YEAR(Table1[[#This Row],[Order_Date]]),MONTH(Table1[[#This Row],[Order_Date]]),1)</f>
        <v>45505</v>
      </c>
    </row>
    <row r="506" spans="1:14">
      <c r="A506" t="s">
        <v>579</v>
      </c>
      <c r="B506" t="s">
        <v>637</v>
      </c>
      <c r="C506" t="s">
        <v>638</v>
      </c>
      <c r="D506" t="s">
        <v>38</v>
      </c>
      <c r="E506" t="s">
        <v>23</v>
      </c>
      <c r="F506" t="s">
        <v>17</v>
      </c>
      <c r="G506">
        <v>19</v>
      </c>
      <c r="H506">
        <v>3545.7</v>
      </c>
      <c r="I506">
        <v>67368.3</v>
      </c>
      <c r="J506">
        <v>105</v>
      </c>
      <c r="K506">
        <v>10</v>
      </c>
      <c r="L506" t="s">
        <v>18</v>
      </c>
      <c r="M506">
        <f>(Table1[[#This Row],[Current_Stock]]*Table1[[#This Row],[Unit_Price]])</f>
        <v>372298.5</v>
      </c>
      <c r="N506" s="12">
        <f>DATE(YEAR(Table1[[#This Row],[Order_Date]]),MONTH(Table1[[#This Row],[Order_Date]]),1)</f>
        <v>45597</v>
      </c>
    </row>
    <row r="507" spans="1:14">
      <c r="A507" t="s">
        <v>930</v>
      </c>
      <c r="B507" t="s">
        <v>879</v>
      </c>
      <c r="C507" t="s">
        <v>880</v>
      </c>
      <c r="D507" t="s">
        <v>44</v>
      </c>
      <c r="E507" t="s">
        <v>39</v>
      </c>
      <c r="F507" t="s">
        <v>60</v>
      </c>
      <c r="G507">
        <v>60</v>
      </c>
      <c r="H507">
        <v>718.59</v>
      </c>
      <c r="I507">
        <v>43115.4</v>
      </c>
      <c r="J507">
        <v>31</v>
      </c>
      <c r="K507">
        <v>14</v>
      </c>
      <c r="L507" t="s">
        <v>18</v>
      </c>
      <c r="M507">
        <f>(Table1[[#This Row],[Current_Stock]]*Table1[[#This Row],[Unit_Price]])</f>
        <v>22276.29</v>
      </c>
      <c r="N507" s="12">
        <f>DATE(YEAR(Table1[[#This Row],[Order_Date]]),MONTH(Table1[[#This Row],[Order_Date]]),1)</f>
        <v>45200</v>
      </c>
    </row>
    <row r="508" spans="1:14">
      <c r="A508" t="s">
        <v>931</v>
      </c>
      <c r="B508" t="s">
        <v>752</v>
      </c>
      <c r="C508" t="s">
        <v>753</v>
      </c>
      <c r="D508" t="s">
        <v>183</v>
      </c>
      <c r="E508" t="s">
        <v>73</v>
      </c>
      <c r="F508" t="s">
        <v>29</v>
      </c>
      <c r="G508">
        <v>21</v>
      </c>
      <c r="H508">
        <v>2075.31</v>
      </c>
      <c r="I508">
        <v>43581.51</v>
      </c>
      <c r="J508">
        <v>197</v>
      </c>
      <c r="K508">
        <v>7</v>
      </c>
      <c r="L508" t="s">
        <v>18</v>
      </c>
      <c r="M508">
        <f>(Table1[[#This Row],[Current_Stock]]*Table1[[#This Row],[Unit_Price]])</f>
        <v>408836.07</v>
      </c>
      <c r="N508" s="12">
        <f>DATE(YEAR(Table1[[#This Row],[Order_Date]]),MONTH(Table1[[#This Row],[Order_Date]]),1)</f>
        <v>45444</v>
      </c>
    </row>
    <row r="509" spans="1:14">
      <c r="A509" t="s">
        <v>932</v>
      </c>
      <c r="B509" t="s">
        <v>170</v>
      </c>
      <c r="C509" t="s">
        <v>171</v>
      </c>
      <c r="D509" t="s">
        <v>44</v>
      </c>
      <c r="E509" t="s">
        <v>85</v>
      </c>
      <c r="F509" t="s">
        <v>17</v>
      </c>
      <c r="G509">
        <v>45</v>
      </c>
      <c r="H509">
        <v>3553.77</v>
      </c>
      <c r="I509">
        <v>159919.65</v>
      </c>
      <c r="J509">
        <v>118</v>
      </c>
      <c r="K509">
        <v>10</v>
      </c>
      <c r="L509" t="s">
        <v>18</v>
      </c>
      <c r="M509">
        <f>(Table1[[#This Row],[Current_Stock]]*Table1[[#This Row],[Unit_Price]])</f>
        <v>419344.86</v>
      </c>
      <c r="N509" s="12">
        <f>DATE(YEAR(Table1[[#This Row],[Order_Date]]),MONTH(Table1[[#This Row],[Order_Date]]),1)</f>
        <v>45536</v>
      </c>
    </row>
    <row r="510" spans="1:14">
      <c r="A510" t="s">
        <v>933</v>
      </c>
      <c r="B510" t="s">
        <v>181</v>
      </c>
      <c r="C510" t="s">
        <v>182</v>
      </c>
      <c r="D510" t="s">
        <v>183</v>
      </c>
      <c r="E510" t="s">
        <v>54</v>
      </c>
      <c r="F510" t="s">
        <v>46</v>
      </c>
      <c r="G510">
        <v>23</v>
      </c>
      <c r="H510">
        <v>318.11</v>
      </c>
      <c r="I510">
        <v>7316.53</v>
      </c>
      <c r="J510">
        <v>159</v>
      </c>
      <c r="K510">
        <v>2</v>
      </c>
      <c r="L510" t="s">
        <v>18</v>
      </c>
      <c r="M510">
        <f>(Table1[[#This Row],[Current_Stock]]*Table1[[#This Row],[Unit_Price]])</f>
        <v>50579.490000000005</v>
      </c>
      <c r="N510" s="12">
        <f>DATE(YEAR(Table1[[#This Row],[Order_Date]]),MONTH(Table1[[#This Row],[Order_Date]]),1)</f>
        <v>45170</v>
      </c>
    </row>
    <row r="511" spans="1:14">
      <c r="A511" t="s">
        <v>756</v>
      </c>
      <c r="B511" t="s">
        <v>302</v>
      </c>
      <c r="C511" t="s">
        <v>303</v>
      </c>
      <c r="D511" t="s">
        <v>38</v>
      </c>
      <c r="E511" t="s">
        <v>54</v>
      </c>
      <c r="F511" t="s">
        <v>17</v>
      </c>
      <c r="G511">
        <v>24</v>
      </c>
      <c r="H511">
        <v>2365.65</v>
      </c>
      <c r="I511">
        <v>56775.6</v>
      </c>
      <c r="J511">
        <v>136</v>
      </c>
      <c r="K511">
        <v>11</v>
      </c>
      <c r="L511" t="s">
        <v>18</v>
      </c>
      <c r="M511">
        <f>(Table1[[#This Row],[Current_Stock]]*Table1[[#This Row],[Unit_Price]])</f>
        <v>321728.40000000002</v>
      </c>
      <c r="N511" s="12">
        <f>DATE(YEAR(Table1[[#This Row],[Order_Date]]),MONTH(Table1[[#This Row],[Order_Date]]),1)</f>
        <v>45627</v>
      </c>
    </row>
    <row r="512" spans="1:14">
      <c r="A512" t="s">
        <v>859</v>
      </c>
      <c r="B512" t="s">
        <v>601</v>
      </c>
      <c r="C512" t="s">
        <v>602</v>
      </c>
      <c r="D512" t="s">
        <v>84</v>
      </c>
      <c r="E512" t="s">
        <v>243</v>
      </c>
      <c r="F512" t="s">
        <v>46</v>
      </c>
      <c r="G512">
        <v>9</v>
      </c>
      <c r="H512">
        <v>6402.62</v>
      </c>
      <c r="I512">
        <v>57623.58</v>
      </c>
      <c r="J512">
        <v>93</v>
      </c>
      <c r="K512">
        <v>6</v>
      </c>
      <c r="L512" t="s">
        <v>18</v>
      </c>
      <c r="M512">
        <f>(Table1[[#This Row],[Current_Stock]]*Table1[[#This Row],[Unit_Price]])</f>
        <v>595443.66</v>
      </c>
      <c r="N512" s="12">
        <f>DATE(YEAR(Table1[[#This Row],[Order_Date]]),MONTH(Table1[[#This Row],[Order_Date]]),1)</f>
        <v>45536</v>
      </c>
    </row>
    <row r="513" spans="1:14">
      <c r="A513" t="s">
        <v>424</v>
      </c>
      <c r="B513" t="s">
        <v>934</v>
      </c>
      <c r="C513" t="s">
        <v>935</v>
      </c>
      <c r="D513" t="s">
        <v>84</v>
      </c>
      <c r="E513" t="s">
        <v>330</v>
      </c>
      <c r="F513" t="s">
        <v>40</v>
      </c>
      <c r="G513">
        <v>8</v>
      </c>
      <c r="H513">
        <v>5224.2</v>
      </c>
      <c r="I513">
        <v>41793.599999999999</v>
      </c>
      <c r="J513">
        <v>232</v>
      </c>
      <c r="K513">
        <v>6</v>
      </c>
      <c r="L513" t="s">
        <v>18</v>
      </c>
      <c r="M513">
        <f>(Table1[[#This Row],[Current_Stock]]*Table1[[#This Row],[Unit_Price]])</f>
        <v>1212014.3999999999</v>
      </c>
      <c r="N513" s="12">
        <f>DATE(YEAR(Table1[[#This Row],[Order_Date]]),MONTH(Table1[[#This Row],[Order_Date]]),1)</f>
        <v>45474</v>
      </c>
    </row>
    <row r="514" spans="1:14">
      <c r="A514" t="s">
        <v>810</v>
      </c>
      <c r="B514" t="s">
        <v>466</v>
      </c>
      <c r="C514" t="s">
        <v>467</v>
      </c>
      <c r="D514" t="s">
        <v>27</v>
      </c>
      <c r="E514" t="s">
        <v>28</v>
      </c>
      <c r="F514" t="s">
        <v>46</v>
      </c>
      <c r="G514">
        <v>5</v>
      </c>
      <c r="H514">
        <v>1496.78</v>
      </c>
      <c r="I514">
        <v>7483.9</v>
      </c>
      <c r="J514">
        <v>288</v>
      </c>
      <c r="K514">
        <v>3</v>
      </c>
      <c r="L514" t="s">
        <v>18</v>
      </c>
      <c r="M514">
        <f>(Table1[[#This Row],[Current_Stock]]*Table1[[#This Row],[Unit_Price]])</f>
        <v>431072.64</v>
      </c>
      <c r="N514" s="12">
        <f>DATE(YEAR(Table1[[#This Row],[Order_Date]]),MONTH(Table1[[#This Row],[Order_Date]]),1)</f>
        <v>45017</v>
      </c>
    </row>
    <row r="515" spans="1:14">
      <c r="A515" t="s">
        <v>929</v>
      </c>
      <c r="B515" t="s">
        <v>239</v>
      </c>
      <c r="C515" t="s">
        <v>240</v>
      </c>
      <c r="D515" t="s">
        <v>15</v>
      </c>
      <c r="E515" t="s">
        <v>243</v>
      </c>
      <c r="F515" t="s">
        <v>60</v>
      </c>
      <c r="G515">
        <v>23</v>
      </c>
      <c r="H515">
        <v>361.15</v>
      </c>
      <c r="I515">
        <v>8306.4500000000007</v>
      </c>
      <c r="J515">
        <v>184</v>
      </c>
      <c r="K515">
        <v>14</v>
      </c>
      <c r="L515" t="s">
        <v>18</v>
      </c>
      <c r="M515">
        <f>(Table1[[#This Row],[Current_Stock]]*Table1[[#This Row],[Unit_Price]])</f>
        <v>66451.599999999991</v>
      </c>
      <c r="N515" s="12">
        <f>DATE(YEAR(Table1[[#This Row],[Order_Date]]),MONTH(Table1[[#This Row],[Order_Date]]),1)</f>
        <v>45566</v>
      </c>
    </row>
    <row r="516" spans="1:14">
      <c r="A516" t="s">
        <v>266</v>
      </c>
      <c r="B516" t="s">
        <v>664</v>
      </c>
      <c r="C516" t="s">
        <v>665</v>
      </c>
      <c r="D516" t="s">
        <v>38</v>
      </c>
      <c r="E516" t="s">
        <v>73</v>
      </c>
      <c r="F516" t="s">
        <v>40</v>
      </c>
      <c r="G516">
        <v>8</v>
      </c>
      <c r="H516">
        <v>534.75</v>
      </c>
      <c r="I516">
        <v>4278</v>
      </c>
      <c r="J516">
        <v>151</v>
      </c>
      <c r="K516">
        <v>14</v>
      </c>
      <c r="L516" t="s">
        <v>18</v>
      </c>
      <c r="M516">
        <f>(Table1[[#This Row],[Current_Stock]]*Table1[[#This Row],[Unit_Price]])</f>
        <v>80747.25</v>
      </c>
      <c r="N516" s="12">
        <f>DATE(YEAR(Table1[[#This Row],[Order_Date]]),MONTH(Table1[[#This Row],[Order_Date]]),1)</f>
        <v>44986</v>
      </c>
    </row>
    <row r="517" spans="1:14">
      <c r="A517" t="s">
        <v>936</v>
      </c>
      <c r="B517" t="s">
        <v>111</v>
      </c>
      <c r="C517" t="s">
        <v>112</v>
      </c>
      <c r="D517" t="s">
        <v>84</v>
      </c>
      <c r="E517" t="s">
        <v>211</v>
      </c>
      <c r="F517" t="s">
        <v>17</v>
      </c>
      <c r="G517">
        <v>14</v>
      </c>
      <c r="H517">
        <v>5034.57</v>
      </c>
      <c r="I517">
        <v>70483.98</v>
      </c>
      <c r="J517">
        <v>171</v>
      </c>
      <c r="K517">
        <v>3</v>
      </c>
      <c r="L517" t="s">
        <v>18</v>
      </c>
      <c r="M517">
        <f>(Table1[[#This Row],[Current_Stock]]*Table1[[#This Row],[Unit_Price]])</f>
        <v>860911.47</v>
      </c>
      <c r="N517" s="12">
        <f>DATE(YEAR(Table1[[#This Row],[Order_Date]]),MONTH(Table1[[#This Row],[Order_Date]]),1)</f>
        <v>45108</v>
      </c>
    </row>
    <row r="518" spans="1:14">
      <c r="A518" t="s">
        <v>937</v>
      </c>
      <c r="B518" t="s">
        <v>494</v>
      </c>
      <c r="C518" t="s">
        <v>495</v>
      </c>
      <c r="D518" t="s">
        <v>15</v>
      </c>
      <c r="E518" t="s">
        <v>173</v>
      </c>
      <c r="F518" t="s">
        <v>17</v>
      </c>
      <c r="G518">
        <v>8</v>
      </c>
      <c r="H518">
        <v>74.94</v>
      </c>
      <c r="I518">
        <v>599.52</v>
      </c>
      <c r="J518">
        <v>244</v>
      </c>
      <c r="K518">
        <v>6</v>
      </c>
      <c r="L518" t="s">
        <v>18</v>
      </c>
      <c r="M518">
        <f>(Table1[[#This Row],[Current_Stock]]*Table1[[#This Row],[Unit_Price]])</f>
        <v>18285.36</v>
      </c>
      <c r="N518" s="12">
        <f>DATE(YEAR(Table1[[#This Row],[Order_Date]]),MONTH(Table1[[#This Row],[Order_Date]]),1)</f>
        <v>45413</v>
      </c>
    </row>
    <row r="519" spans="1:14">
      <c r="A519" t="s">
        <v>938</v>
      </c>
      <c r="B519" t="s">
        <v>633</v>
      </c>
      <c r="C519" t="s">
        <v>634</v>
      </c>
      <c r="D519" t="s">
        <v>27</v>
      </c>
      <c r="E519" t="s">
        <v>153</v>
      </c>
      <c r="F519" t="s">
        <v>60</v>
      </c>
      <c r="G519">
        <v>1</v>
      </c>
      <c r="H519">
        <v>2432.9899999999998</v>
      </c>
      <c r="I519">
        <v>2432.9899999999998</v>
      </c>
      <c r="J519">
        <v>564</v>
      </c>
      <c r="K519">
        <v>4</v>
      </c>
      <c r="L519" t="s">
        <v>55</v>
      </c>
      <c r="M519">
        <f>(Table1[[#This Row],[Current_Stock]]*Table1[[#This Row],[Unit_Price]])</f>
        <v>1372206.3599999999</v>
      </c>
      <c r="N519" s="12">
        <f>DATE(YEAR(Table1[[#This Row],[Order_Date]]),MONTH(Table1[[#This Row],[Order_Date]]),1)</f>
        <v>45108</v>
      </c>
    </row>
    <row r="520" spans="1:14">
      <c r="A520" t="s">
        <v>468</v>
      </c>
      <c r="B520" t="s">
        <v>621</v>
      </c>
      <c r="C520" t="s">
        <v>622</v>
      </c>
      <c r="D520" t="s">
        <v>183</v>
      </c>
      <c r="E520" t="s">
        <v>282</v>
      </c>
      <c r="F520" t="s">
        <v>60</v>
      </c>
      <c r="G520">
        <v>16</v>
      </c>
      <c r="H520">
        <v>4686.76</v>
      </c>
      <c r="I520">
        <v>74988.160000000003</v>
      </c>
      <c r="J520">
        <v>232</v>
      </c>
      <c r="K520">
        <v>9</v>
      </c>
      <c r="L520" t="s">
        <v>18</v>
      </c>
      <c r="M520">
        <f>(Table1[[#This Row],[Current_Stock]]*Table1[[#This Row],[Unit_Price]])</f>
        <v>1087328.32</v>
      </c>
      <c r="N520" s="12">
        <f>DATE(YEAR(Table1[[#This Row],[Order_Date]]),MONTH(Table1[[#This Row],[Order_Date]]),1)</f>
        <v>45292</v>
      </c>
    </row>
    <row r="521" spans="1:14">
      <c r="A521" t="s">
        <v>548</v>
      </c>
      <c r="B521" t="s">
        <v>383</v>
      </c>
      <c r="C521" t="s">
        <v>384</v>
      </c>
      <c r="D521" t="s">
        <v>44</v>
      </c>
      <c r="E521" t="s">
        <v>104</v>
      </c>
      <c r="F521" t="s">
        <v>17</v>
      </c>
      <c r="G521">
        <v>44</v>
      </c>
      <c r="H521">
        <v>3019.23</v>
      </c>
      <c r="I521">
        <v>132846.12</v>
      </c>
      <c r="J521">
        <v>58</v>
      </c>
      <c r="K521">
        <v>7</v>
      </c>
      <c r="L521" t="s">
        <v>105</v>
      </c>
      <c r="M521">
        <f>(Table1[[#This Row],[Current_Stock]]*Table1[[#This Row],[Unit_Price]])</f>
        <v>175115.34</v>
      </c>
      <c r="N521" s="12">
        <f>DATE(YEAR(Table1[[#This Row],[Order_Date]]),MONTH(Table1[[#This Row],[Order_Date]]),1)</f>
        <v>45352</v>
      </c>
    </row>
    <row r="522" spans="1:14">
      <c r="A522" t="s">
        <v>939</v>
      </c>
      <c r="B522" t="s">
        <v>601</v>
      </c>
      <c r="C522" t="s">
        <v>602</v>
      </c>
      <c r="D522" t="s">
        <v>84</v>
      </c>
      <c r="E522" t="s">
        <v>153</v>
      </c>
      <c r="F522" t="s">
        <v>17</v>
      </c>
      <c r="G522">
        <v>15</v>
      </c>
      <c r="H522">
        <v>24811.45</v>
      </c>
      <c r="I522">
        <v>372171.75</v>
      </c>
      <c r="J522">
        <v>90</v>
      </c>
      <c r="K522">
        <v>7</v>
      </c>
      <c r="L522" t="s">
        <v>18</v>
      </c>
      <c r="M522">
        <f>(Table1[[#This Row],[Current_Stock]]*Table1[[#This Row],[Unit_Price]])</f>
        <v>2233030.5</v>
      </c>
      <c r="N522" s="12">
        <f>DATE(YEAR(Table1[[#This Row],[Order_Date]]),MONTH(Table1[[#This Row],[Order_Date]]),1)</f>
        <v>45231</v>
      </c>
    </row>
    <row r="523" spans="1:14">
      <c r="A523" t="s">
        <v>681</v>
      </c>
      <c r="B523" t="s">
        <v>642</v>
      </c>
      <c r="C523" t="s">
        <v>643</v>
      </c>
      <c r="D523" t="s">
        <v>33</v>
      </c>
      <c r="E523" t="s">
        <v>330</v>
      </c>
      <c r="F523" t="s">
        <v>17</v>
      </c>
      <c r="G523">
        <v>17</v>
      </c>
      <c r="H523">
        <v>3644.57</v>
      </c>
      <c r="I523">
        <v>61957.69</v>
      </c>
      <c r="J523">
        <v>219</v>
      </c>
      <c r="K523">
        <v>12</v>
      </c>
      <c r="L523" t="s">
        <v>18</v>
      </c>
      <c r="M523">
        <f>(Table1[[#This Row],[Current_Stock]]*Table1[[#This Row],[Unit_Price]])</f>
        <v>798160.83000000007</v>
      </c>
      <c r="N523" s="12">
        <f>DATE(YEAR(Table1[[#This Row],[Order_Date]]),MONTH(Table1[[#This Row],[Order_Date]]),1)</f>
        <v>45261</v>
      </c>
    </row>
    <row r="524" spans="1:14">
      <c r="A524" t="s">
        <v>940</v>
      </c>
      <c r="B524" t="s">
        <v>158</v>
      </c>
      <c r="C524" t="s">
        <v>159</v>
      </c>
      <c r="D524" t="s">
        <v>96</v>
      </c>
      <c r="E524" t="s">
        <v>167</v>
      </c>
      <c r="F524" t="s">
        <v>29</v>
      </c>
      <c r="G524">
        <v>2</v>
      </c>
      <c r="H524">
        <v>4741.6000000000004</v>
      </c>
      <c r="I524">
        <v>9483.2000000000007</v>
      </c>
      <c r="J524">
        <v>336</v>
      </c>
      <c r="K524">
        <v>8</v>
      </c>
      <c r="L524" t="s">
        <v>55</v>
      </c>
      <c r="M524">
        <f>(Table1[[#This Row],[Current_Stock]]*Table1[[#This Row],[Unit_Price]])</f>
        <v>1593177.6</v>
      </c>
      <c r="N524" s="12">
        <f>DATE(YEAR(Table1[[#This Row],[Order_Date]]),MONTH(Table1[[#This Row],[Order_Date]]),1)</f>
        <v>45200</v>
      </c>
    </row>
    <row r="525" spans="1:14">
      <c r="A525" t="s">
        <v>551</v>
      </c>
      <c r="B525" t="s">
        <v>645</v>
      </c>
      <c r="C525" t="s">
        <v>646</v>
      </c>
      <c r="D525" t="s">
        <v>27</v>
      </c>
      <c r="E525" t="s">
        <v>16</v>
      </c>
      <c r="F525" t="s">
        <v>46</v>
      </c>
      <c r="G525">
        <v>10</v>
      </c>
      <c r="H525">
        <v>4117.6000000000004</v>
      </c>
      <c r="I525">
        <v>41176</v>
      </c>
      <c r="J525">
        <v>271</v>
      </c>
      <c r="K525">
        <v>10</v>
      </c>
      <c r="L525" t="s">
        <v>18</v>
      </c>
      <c r="M525">
        <f>(Table1[[#This Row],[Current_Stock]]*Table1[[#This Row],[Unit_Price]])</f>
        <v>1115869.6000000001</v>
      </c>
      <c r="N525" s="12">
        <f>DATE(YEAR(Table1[[#This Row],[Order_Date]]),MONTH(Table1[[#This Row],[Order_Date]]),1)</f>
        <v>45108</v>
      </c>
    </row>
    <row r="526" spans="1:14">
      <c r="A526" t="s">
        <v>941</v>
      </c>
      <c r="B526" t="s">
        <v>374</v>
      </c>
      <c r="C526" t="s">
        <v>375</v>
      </c>
      <c r="D526" t="s">
        <v>53</v>
      </c>
      <c r="E526" t="s">
        <v>184</v>
      </c>
      <c r="F526" t="s">
        <v>40</v>
      </c>
      <c r="G526">
        <v>10</v>
      </c>
      <c r="H526">
        <v>1026.3800000000001</v>
      </c>
      <c r="I526">
        <v>10263.799999999999</v>
      </c>
      <c r="J526">
        <v>421</v>
      </c>
      <c r="K526">
        <v>5</v>
      </c>
      <c r="L526" t="s">
        <v>55</v>
      </c>
      <c r="M526">
        <f>(Table1[[#This Row],[Current_Stock]]*Table1[[#This Row],[Unit_Price]])</f>
        <v>432105.98000000004</v>
      </c>
      <c r="N526" s="12">
        <f>DATE(YEAR(Table1[[#This Row],[Order_Date]]),MONTH(Table1[[#This Row],[Order_Date]]),1)</f>
        <v>45231</v>
      </c>
    </row>
    <row r="527" spans="1:14">
      <c r="A527" t="s">
        <v>942</v>
      </c>
      <c r="B527" t="s">
        <v>78</v>
      </c>
      <c r="C527" t="s">
        <v>79</v>
      </c>
      <c r="D527" t="s">
        <v>33</v>
      </c>
      <c r="E527" t="s">
        <v>277</v>
      </c>
      <c r="F527" t="s">
        <v>17</v>
      </c>
      <c r="G527">
        <v>25</v>
      </c>
      <c r="H527">
        <v>739.14</v>
      </c>
      <c r="I527">
        <v>18478.5</v>
      </c>
      <c r="J527">
        <v>172</v>
      </c>
      <c r="K527">
        <v>13</v>
      </c>
      <c r="L527" t="s">
        <v>18</v>
      </c>
      <c r="M527">
        <f>(Table1[[#This Row],[Current_Stock]]*Table1[[#This Row],[Unit_Price]])</f>
        <v>127132.08</v>
      </c>
      <c r="N527" s="12">
        <f>DATE(YEAR(Table1[[#This Row],[Order_Date]]),MONTH(Table1[[#This Row],[Order_Date]]),1)</f>
        <v>45108</v>
      </c>
    </row>
    <row r="528" spans="1:14">
      <c r="A528" t="s">
        <v>867</v>
      </c>
      <c r="B528" t="s">
        <v>873</v>
      </c>
      <c r="C528" t="s">
        <v>874</v>
      </c>
      <c r="D528" t="s">
        <v>22</v>
      </c>
      <c r="E528" t="s">
        <v>104</v>
      </c>
      <c r="F528" t="s">
        <v>17</v>
      </c>
      <c r="G528">
        <v>25</v>
      </c>
      <c r="H528">
        <v>8351.94</v>
      </c>
      <c r="I528">
        <v>208798.5</v>
      </c>
      <c r="J528">
        <v>30</v>
      </c>
      <c r="K528">
        <v>8</v>
      </c>
      <c r="L528" t="s">
        <v>18</v>
      </c>
      <c r="M528">
        <f>(Table1[[#This Row],[Current_Stock]]*Table1[[#This Row],[Unit_Price]])</f>
        <v>250558.2</v>
      </c>
      <c r="N528" s="12">
        <f>DATE(YEAR(Table1[[#This Row],[Order_Date]]),MONTH(Table1[[#This Row],[Order_Date]]),1)</f>
        <v>45292</v>
      </c>
    </row>
    <row r="529" spans="1:14">
      <c r="A529" t="s">
        <v>943</v>
      </c>
      <c r="B529" t="s">
        <v>944</v>
      </c>
      <c r="C529" t="s">
        <v>945</v>
      </c>
      <c r="D529" t="s">
        <v>15</v>
      </c>
      <c r="E529" t="s">
        <v>50</v>
      </c>
      <c r="F529" t="s">
        <v>17</v>
      </c>
      <c r="G529">
        <v>23</v>
      </c>
      <c r="H529">
        <v>416.71</v>
      </c>
      <c r="I529">
        <v>9584.33</v>
      </c>
      <c r="J529">
        <v>143</v>
      </c>
      <c r="K529">
        <v>13</v>
      </c>
      <c r="L529" t="s">
        <v>18</v>
      </c>
      <c r="M529">
        <f>(Table1[[#This Row],[Current_Stock]]*Table1[[#This Row],[Unit_Price]])</f>
        <v>59589.53</v>
      </c>
      <c r="N529" s="12">
        <f>DATE(YEAR(Table1[[#This Row],[Order_Date]]),MONTH(Table1[[#This Row],[Order_Date]]),1)</f>
        <v>44986</v>
      </c>
    </row>
    <row r="530" spans="1:14">
      <c r="A530" t="s">
        <v>933</v>
      </c>
      <c r="B530" t="s">
        <v>386</v>
      </c>
      <c r="C530" t="s">
        <v>387</v>
      </c>
      <c r="D530" t="s">
        <v>22</v>
      </c>
      <c r="E530" t="s">
        <v>173</v>
      </c>
      <c r="F530" t="s">
        <v>60</v>
      </c>
      <c r="G530">
        <v>40</v>
      </c>
      <c r="H530">
        <v>1700.23</v>
      </c>
      <c r="I530">
        <v>68009.2</v>
      </c>
      <c r="J530">
        <v>57</v>
      </c>
      <c r="K530">
        <v>11</v>
      </c>
      <c r="L530" t="s">
        <v>105</v>
      </c>
      <c r="M530">
        <f>(Table1[[#This Row],[Current_Stock]]*Table1[[#This Row],[Unit_Price]])</f>
        <v>96913.11</v>
      </c>
      <c r="N530" s="12">
        <f>DATE(YEAR(Table1[[#This Row],[Order_Date]]),MONTH(Table1[[#This Row],[Order_Date]]),1)</f>
        <v>45170</v>
      </c>
    </row>
    <row r="531" spans="1:14">
      <c r="A531" t="s">
        <v>946</v>
      </c>
      <c r="B531" t="s">
        <v>236</v>
      </c>
      <c r="C531" t="s">
        <v>237</v>
      </c>
      <c r="D531" t="s">
        <v>33</v>
      </c>
      <c r="E531" t="s">
        <v>167</v>
      </c>
      <c r="F531" t="s">
        <v>17</v>
      </c>
      <c r="G531">
        <v>12</v>
      </c>
      <c r="H531">
        <v>3765.2</v>
      </c>
      <c r="I531">
        <v>45182.400000000001</v>
      </c>
      <c r="J531">
        <v>80</v>
      </c>
      <c r="K531">
        <v>11</v>
      </c>
      <c r="L531" t="s">
        <v>18</v>
      </c>
      <c r="M531">
        <f>(Table1[[#This Row],[Current_Stock]]*Table1[[#This Row],[Unit_Price]])</f>
        <v>301216</v>
      </c>
      <c r="N531" s="12">
        <f>DATE(YEAR(Table1[[#This Row],[Order_Date]]),MONTH(Table1[[#This Row],[Order_Date]]),1)</f>
        <v>45139</v>
      </c>
    </row>
    <row r="532" spans="1:14">
      <c r="A532" t="s">
        <v>947</v>
      </c>
      <c r="B532" t="s">
        <v>275</v>
      </c>
      <c r="C532" t="s">
        <v>276</v>
      </c>
      <c r="D532" t="s">
        <v>183</v>
      </c>
      <c r="E532" t="s">
        <v>97</v>
      </c>
      <c r="F532" t="s">
        <v>46</v>
      </c>
      <c r="G532">
        <v>11</v>
      </c>
      <c r="H532">
        <v>2662.93</v>
      </c>
      <c r="I532">
        <v>29292.23</v>
      </c>
      <c r="J532">
        <v>140</v>
      </c>
      <c r="K532">
        <v>8</v>
      </c>
      <c r="L532" t="s">
        <v>18</v>
      </c>
      <c r="M532">
        <f>(Table1[[#This Row],[Current_Stock]]*Table1[[#This Row],[Unit_Price]])</f>
        <v>372810.19999999995</v>
      </c>
      <c r="N532" s="12">
        <f>DATE(YEAR(Table1[[#This Row],[Order_Date]]),MONTH(Table1[[#This Row],[Order_Date]]),1)</f>
        <v>45505</v>
      </c>
    </row>
    <row r="533" spans="1:14">
      <c r="A533" t="s">
        <v>948</v>
      </c>
      <c r="B533" t="s">
        <v>472</v>
      </c>
      <c r="C533" t="s">
        <v>473</v>
      </c>
      <c r="D533" t="s">
        <v>44</v>
      </c>
      <c r="E533" t="s">
        <v>85</v>
      </c>
      <c r="F533" t="s">
        <v>17</v>
      </c>
      <c r="G533">
        <v>30</v>
      </c>
      <c r="H533">
        <v>2094.56</v>
      </c>
      <c r="I533">
        <v>62836.800000000003</v>
      </c>
      <c r="J533">
        <v>105</v>
      </c>
      <c r="K533">
        <v>2</v>
      </c>
      <c r="L533" t="s">
        <v>105</v>
      </c>
      <c r="M533">
        <f>(Table1[[#This Row],[Current_Stock]]*Table1[[#This Row],[Unit_Price]])</f>
        <v>219928.8</v>
      </c>
      <c r="N533" s="12">
        <f>DATE(YEAR(Table1[[#This Row],[Order_Date]]),MONTH(Table1[[#This Row],[Order_Date]]),1)</f>
        <v>44927</v>
      </c>
    </row>
    <row r="534" spans="1:14">
      <c r="A534" t="s">
        <v>862</v>
      </c>
      <c r="B534" t="s">
        <v>909</v>
      </c>
      <c r="C534" t="s">
        <v>910</v>
      </c>
      <c r="D534" t="s">
        <v>183</v>
      </c>
      <c r="E534" t="s">
        <v>173</v>
      </c>
      <c r="F534" t="s">
        <v>29</v>
      </c>
      <c r="G534">
        <v>24</v>
      </c>
      <c r="H534">
        <v>4423.91</v>
      </c>
      <c r="I534">
        <v>106173.84</v>
      </c>
      <c r="J534">
        <v>212</v>
      </c>
      <c r="K534">
        <v>6</v>
      </c>
      <c r="L534" t="s">
        <v>18</v>
      </c>
      <c r="M534">
        <f>(Table1[[#This Row],[Current_Stock]]*Table1[[#This Row],[Unit_Price]])</f>
        <v>937868.91999999993</v>
      </c>
      <c r="N534" s="12">
        <f>DATE(YEAR(Table1[[#This Row],[Order_Date]]),MONTH(Table1[[#This Row],[Order_Date]]),1)</f>
        <v>45352</v>
      </c>
    </row>
    <row r="535" spans="1:14">
      <c r="A535" t="s">
        <v>949</v>
      </c>
      <c r="B535" t="s">
        <v>811</v>
      </c>
      <c r="C535" t="s">
        <v>812</v>
      </c>
      <c r="D535" t="s">
        <v>33</v>
      </c>
      <c r="E535" t="s">
        <v>50</v>
      </c>
      <c r="F535" t="s">
        <v>46</v>
      </c>
      <c r="G535">
        <v>15</v>
      </c>
      <c r="H535">
        <v>3996.52</v>
      </c>
      <c r="I535">
        <v>59947.8</v>
      </c>
      <c r="J535">
        <v>234</v>
      </c>
      <c r="K535">
        <v>3</v>
      </c>
      <c r="L535" t="s">
        <v>18</v>
      </c>
      <c r="M535">
        <f>(Table1[[#This Row],[Current_Stock]]*Table1[[#This Row],[Unit_Price]])</f>
        <v>935185.68</v>
      </c>
      <c r="N535" s="12">
        <f>DATE(YEAR(Table1[[#This Row],[Order_Date]]),MONTH(Table1[[#This Row],[Order_Date]]),1)</f>
        <v>45108</v>
      </c>
    </row>
    <row r="536" spans="1:14">
      <c r="A536" t="s">
        <v>931</v>
      </c>
      <c r="B536" t="s">
        <v>873</v>
      </c>
      <c r="C536" t="s">
        <v>874</v>
      </c>
      <c r="D536" t="s">
        <v>22</v>
      </c>
      <c r="E536" t="s">
        <v>269</v>
      </c>
      <c r="F536" t="s">
        <v>17</v>
      </c>
      <c r="G536">
        <v>43</v>
      </c>
      <c r="H536">
        <v>6974.11</v>
      </c>
      <c r="I536">
        <v>299886.73</v>
      </c>
      <c r="J536">
        <v>104</v>
      </c>
      <c r="K536">
        <v>7</v>
      </c>
      <c r="L536" t="s">
        <v>105</v>
      </c>
      <c r="M536">
        <f>(Table1[[#This Row],[Current_Stock]]*Table1[[#This Row],[Unit_Price]])</f>
        <v>725307.44</v>
      </c>
      <c r="N536" s="12">
        <f>DATE(YEAR(Table1[[#This Row],[Order_Date]]),MONTH(Table1[[#This Row],[Order_Date]]),1)</f>
        <v>45444</v>
      </c>
    </row>
    <row r="537" spans="1:14">
      <c r="A537" t="s">
        <v>943</v>
      </c>
      <c r="B537" t="s">
        <v>219</v>
      </c>
      <c r="C537" t="s">
        <v>220</v>
      </c>
      <c r="D537" t="s">
        <v>33</v>
      </c>
      <c r="E537" t="s">
        <v>45</v>
      </c>
      <c r="F537" t="s">
        <v>60</v>
      </c>
      <c r="G537">
        <v>18</v>
      </c>
      <c r="H537">
        <v>2843.12</v>
      </c>
      <c r="I537">
        <v>51176.160000000003</v>
      </c>
      <c r="J537">
        <v>110</v>
      </c>
      <c r="K537">
        <v>6</v>
      </c>
      <c r="L537" t="s">
        <v>18</v>
      </c>
      <c r="M537">
        <f>(Table1[[#This Row],[Current_Stock]]*Table1[[#This Row],[Unit_Price]])</f>
        <v>312743.2</v>
      </c>
      <c r="N537" s="12">
        <f>DATE(YEAR(Table1[[#This Row],[Order_Date]]),MONTH(Table1[[#This Row],[Order_Date]]),1)</f>
        <v>44986</v>
      </c>
    </row>
    <row r="538" spans="1:14">
      <c r="A538" t="s">
        <v>641</v>
      </c>
      <c r="B538" t="s">
        <v>117</v>
      </c>
      <c r="C538" t="s">
        <v>118</v>
      </c>
      <c r="D538" t="s">
        <v>53</v>
      </c>
      <c r="E538" t="s">
        <v>184</v>
      </c>
      <c r="F538" t="s">
        <v>60</v>
      </c>
      <c r="G538">
        <v>3</v>
      </c>
      <c r="H538">
        <v>953.6</v>
      </c>
      <c r="I538">
        <v>2860.8</v>
      </c>
      <c r="J538">
        <v>598</v>
      </c>
      <c r="K538">
        <v>4</v>
      </c>
      <c r="L538" t="s">
        <v>18</v>
      </c>
      <c r="M538">
        <f>(Table1[[#This Row],[Current_Stock]]*Table1[[#This Row],[Unit_Price]])</f>
        <v>570252.80000000005</v>
      </c>
      <c r="N538" s="12">
        <f>DATE(YEAR(Table1[[#This Row],[Order_Date]]),MONTH(Table1[[#This Row],[Order_Date]]),1)</f>
        <v>45200</v>
      </c>
    </row>
    <row r="539" spans="1:14">
      <c r="A539" t="s">
        <v>77</v>
      </c>
      <c r="B539" t="s">
        <v>107</v>
      </c>
      <c r="C539" t="s">
        <v>108</v>
      </c>
      <c r="D539" t="s">
        <v>96</v>
      </c>
      <c r="E539" t="s">
        <v>80</v>
      </c>
      <c r="F539" t="s">
        <v>60</v>
      </c>
      <c r="G539">
        <v>10</v>
      </c>
      <c r="H539">
        <v>3929.25</v>
      </c>
      <c r="I539">
        <v>39292.5</v>
      </c>
      <c r="J539">
        <v>336</v>
      </c>
      <c r="K539">
        <v>10</v>
      </c>
      <c r="L539" t="s">
        <v>18</v>
      </c>
      <c r="M539">
        <f>(Table1[[#This Row],[Current_Stock]]*Table1[[#This Row],[Unit_Price]])</f>
        <v>1320228</v>
      </c>
      <c r="N539" s="12">
        <f>DATE(YEAR(Table1[[#This Row],[Order_Date]]),MONTH(Table1[[#This Row],[Order_Date]]),1)</f>
        <v>45139</v>
      </c>
    </row>
    <row r="540" spans="1:14">
      <c r="A540" t="s">
        <v>950</v>
      </c>
      <c r="B540" t="s">
        <v>225</v>
      </c>
      <c r="C540" t="s">
        <v>226</v>
      </c>
      <c r="D540" t="s">
        <v>183</v>
      </c>
      <c r="E540" t="s">
        <v>184</v>
      </c>
      <c r="F540" t="s">
        <v>40</v>
      </c>
      <c r="G540">
        <v>22</v>
      </c>
      <c r="H540">
        <v>901.65</v>
      </c>
      <c r="I540">
        <v>19836.3</v>
      </c>
      <c r="J540">
        <v>250</v>
      </c>
      <c r="K540">
        <v>13</v>
      </c>
      <c r="L540" t="s">
        <v>18</v>
      </c>
      <c r="M540">
        <f>(Table1[[#This Row],[Current_Stock]]*Table1[[#This Row],[Unit_Price]])</f>
        <v>225412.5</v>
      </c>
      <c r="N540" s="12">
        <f>DATE(YEAR(Table1[[#This Row],[Order_Date]]),MONTH(Table1[[#This Row],[Order_Date]]),1)</f>
        <v>45627</v>
      </c>
    </row>
    <row r="541" spans="1:14">
      <c r="A541" t="s">
        <v>951</v>
      </c>
      <c r="B541" t="s">
        <v>293</v>
      </c>
      <c r="C541" t="s">
        <v>294</v>
      </c>
      <c r="D541" t="s">
        <v>96</v>
      </c>
      <c r="E541" t="s">
        <v>104</v>
      </c>
      <c r="F541" t="s">
        <v>60</v>
      </c>
      <c r="G541">
        <v>6</v>
      </c>
      <c r="H541">
        <v>1710.06</v>
      </c>
      <c r="I541">
        <v>10260.36</v>
      </c>
      <c r="J541">
        <v>281</v>
      </c>
      <c r="K541">
        <v>13</v>
      </c>
      <c r="L541" t="s">
        <v>55</v>
      </c>
      <c r="M541">
        <f>(Table1[[#This Row],[Current_Stock]]*Table1[[#This Row],[Unit_Price]])</f>
        <v>480526.86</v>
      </c>
      <c r="N541" s="12">
        <f>DATE(YEAR(Table1[[#This Row],[Order_Date]]),MONTH(Table1[[#This Row],[Order_Date]]),1)</f>
        <v>45413</v>
      </c>
    </row>
    <row r="542" spans="1:14">
      <c r="A542" t="s">
        <v>836</v>
      </c>
      <c r="B542" t="s">
        <v>808</v>
      </c>
      <c r="C542" t="s">
        <v>809</v>
      </c>
      <c r="D542" t="s">
        <v>33</v>
      </c>
      <c r="E542" t="s">
        <v>59</v>
      </c>
      <c r="F542" t="s">
        <v>29</v>
      </c>
      <c r="G542">
        <v>19</v>
      </c>
      <c r="H542">
        <v>2054.84</v>
      </c>
      <c r="I542">
        <v>39041.96</v>
      </c>
      <c r="J542">
        <v>80</v>
      </c>
      <c r="K542">
        <v>4</v>
      </c>
      <c r="L542" t="s">
        <v>18</v>
      </c>
      <c r="M542">
        <f>(Table1[[#This Row],[Current_Stock]]*Table1[[#This Row],[Unit_Price]])</f>
        <v>164387.20000000001</v>
      </c>
      <c r="N542" s="12">
        <f>DATE(YEAR(Table1[[#This Row],[Order_Date]]),MONTH(Table1[[#This Row],[Order_Date]]),1)</f>
        <v>45566</v>
      </c>
    </row>
    <row r="543" spans="1:14">
      <c r="A543" t="s">
        <v>952</v>
      </c>
      <c r="B543" t="s">
        <v>78</v>
      </c>
      <c r="C543" t="s">
        <v>79</v>
      </c>
      <c r="D543" t="s">
        <v>33</v>
      </c>
      <c r="E543" t="s">
        <v>16</v>
      </c>
      <c r="F543" t="s">
        <v>60</v>
      </c>
      <c r="G543">
        <v>23</v>
      </c>
      <c r="H543">
        <v>4921.1499999999996</v>
      </c>
      <c r="I543">
        <v>113186.45</v>
      </c>
      <c r="J543">
        <v>143</v>
      </c>
      <c r="K543">
        <v>9</v>
      </c>
      <c r="L543" t="s">
        <v>18</v>
      </c>
      <c r="M543">
        <f>(Table1[[#This Row],[Current_Stock]]*Table1[[#This Row],[Unit_Price]])</f>
        <v>703724.45</v>
      </c>
      <c r="N543" s="12">
        <f>DATE(YEAR(Table1[[#This Row],[Order_Date]]),MONTH(Table1[[#This Row],[Order_Date]]),1)</f>
        <v>45566</v>
      </c>
    </row>
    <row r="544" spans="1:14">
      <c r="A544" t="s">
        <v>409</v>
      </c>
      <c r="B544" t="s">
        <v>75</v>
      </c>
      <c r="C544" t="s">
        <v>76</v>
      </c>
      <c r="D544" t="s">
        <v>33</v>
      </c>
      <c r="E544" t="s">
        <v>59</v>
      </c>
      <c r="F544" t="s">
        <v>17</v>
      </c>
      <c r="G544">
        <v>11</v>
      </c>
      <c r="H544">
        <v>4855.79</v>
      </c>
      <c r="I544">
        <v>53413.69</v>
      </c>
      <c r="J544">
        <v>161</v>
      </c>
      <c r="K544">
        <v>4</v>
      </c>
      <c r="L544" t="s">
        <v>18</v>
      </c>
      <c r="M544">
        <f>(Table1[[#This Row],[Current_Stock]]*Table1[[#This Row],[Unit_Price]])</f>
        <v>781782.19</v>
      </c>
      <c r="N544" s="12">
        <f>DATE(YEAR(Table1[[#This Row],[Order_Date]]),MONTH(Table1[[#This Row],[Order_Date]]),1)</f>
        <v>45536</v>
      </c>
    </row>
    <row r="545" spans="1:14">
      <c r="A545" t="s">
        <v>908</v>
      </c>
      <c r="B545" t="s">
        <v>953</v>
      </c>
      <c r="C545" t="s">
        <v>954</v>
      </c>
      <c r="D545" t="s">
        <v>183</v>
      </c>
      <c r="E545" t="s">
        <v>113</v>
      </c>
      <c r="F545" t="s">
        <v>29</v>
      </c>
      <c r="G545">
        <v>22</v>
      </c>
      <c r="H545">
        <v>1212.1199999999999</v>
      </c>
      <c r="I545">
        <v>26666.639999999999</v>
      </c>
      <c r="J545">
        <v>128</v>
      </c>
      <c r="K545">
        <v>11</v>
      </c>
      <c r="L545" t="s">
        <v>18</v>
      </c>
      <c r="M545">
        <f>(Table1[[#This Row],[Current_Stock]]*Table1[[#This Row],[Unit_Price]])</f>
        <v>155151.35999999999</v>
      </c>
      <c r="N545" s="12">
        <f>DATE(YEAR(Table1[[#This Row],[Order_Date]]),MONTH(Table1[[#This Row],[Order_Date]]),1)</f>
        <v>45200</v>
      </c>
    </row>
    <row r="546" spans="1:14">
      <c r="A546" t="s">
        <v>955</v>
      </c>
      <c r="B546" t="s">
        <v>170</v>
      </c>
      <c r="C546" t="s">
        <v>171</v>
      </c>
      <c r="D546" t="s">
        <v>44</v>
      </c>
      <c r="E546" t="s">
        <v>16</v>
      </c>
      <c r="F546" t="s">
        <v>60</v>
      </c>
      <c r="G546">
        <v>29</v>
      </c>
      <c r="H546">
        <v>2471.9699999999998</v>
      </c>
      <c r="I546">
        <v>71687.13</v>
      </c>
      <c r="J546">
        <v>107</v>
      </c>
      <c r="K546">
        <v>14</v>
      </c>
      <c r="L546" t="s">
        <v>18</v>
      </c>
      <c r="M546">
        <f>(Table1[[#This Row],[Current_Stock]]*Table1[[#This Row],[Unit_Price]])</f>
        <v>264500.78999999998</v>
      </c>
      <c r="N546" s="12">
        <f>DATE(YEAR(Table1[[#This Row],[Order_Date]]),MONTH(Table1[[#This Row],[Order_Date]]),1)</f>
        <v>44927</v>
      </c>
    </row>
    <row r="547" spans="1:14">
      <c r="A547" t="s">
        <v>956</v>
      </c>
      <c r="B547" t="s">
        <v>927</v>
      </c>
      <c r="C547" t="s">
        <v>928</v>
      </c>
      <c r="D547" t="s">
        <v>183</v>
      </c>
      <c r="E547" t="s">
        <v>113</v>
      </c>
      <c r="F547" t="s">
        <v>29</v>
      </c>
      <c r="G547">
        <v>12</v>
      </c>
      <c r="H547">
        <v>4489.16</v>
      </c>
      <c r="I547">
        <v>53869.919999999998</v>
      </c>
      <c r="J547">
        <v>186</v>
      </c>
      <c r="K547">
        <v>8</v>
      </c>
      <c r="L547" t="s">
        <v>18</v>
      </c>
      <c r="M547">
        <f>(Table1[[#This Row],[Current_Stock]]*Table1[[#This Row],[Unit_Price]])</f>
        <v>834983.76</v>
      </c>
      <c r="N547" s="12">
        <f>DATE(YEAR(Table1[[#This Row],[Order_Date]]),MONTH(Table1[[#This Row],[Order_Date]]),1)</f>
        <v>45078</v>
      </c>
    </row>
    <row r="548" spans="1:14">
      <c r="A548" t="s">
        <v>937</v>
      </c>
      <c r="B548" t="s">
        <v>873</v>
      </c>
      <c r="C548" t="s">
        <v>874</v>
      </c>
      <c r="D548" t="s">
        <v>22</v>
      </c>
      <c r="E548" t="s">
        <v>89</v>
      </c>
      <c r="F548" t="s">
        <v>60</v>
      </c>
      <c r="G548">
        <v>39</v>
      </c>
      <c r="H548">
        <v>7598.87</v>
      </c>
      <c r="I548">
        <v>296355.93</v>
      </c>
      <c r="J548">
        <v>96</v>
      </c>
      <c r="K548">
        <v>8</v>
      </c>
      <c r="L548" t="s">
        <v>105</v>
      </c>
      <c r="M548">
        <f>(Table1[[#This Row],[Current_Stock]]*Table1[[#This Row],[Unit_Price]])</f>
        <v>729491.52</v>
      </c>
      <c r="N548" s="12">
        <f>DATE(YEAR(Table1[[#This Row],[Order_Date]]),MONTH(Table1[[#This Row],[Order_Date]]),1)</f>
        <v>45413</v>
      </c>
    </row>
    <row r="549" spans="1:14">
      <c r="A549" t="s">
        <v>941</v>
      </c>
      <c r="B549" t="s">
        <v>165</v>
      </c>
      <c r="C549" t="s">
        <v>166</v>
      </c>
      <c r="D549" t="s">
        <v>53</v>
      </c>
      <c r="E549" t="s">
        <v>251</v>
      </c>
      <c r="F549" t="s">
        <v>40</v>
      </c>
      <c r="G549">
        <v>6</v>
      </c>
      <c r="H549">
        <v>1507.84</v>
      </c>
      <c r="I549">
        <v>9047.0400000000009</v>
      </c>
      <c r="J549">
        <v>280</v>
      </c>
      <c r="K549">
        <v>6</v>
      </c>
      <c r="L549" t="s">
        <v>18</v>
      </c>
      <c r="M549">
        <f>(Table1[[#This Row],[Current_Stock]]*Table1[[#This Row],[Unit_Price]])</f>
        <v>422195.19999999995</v>
      </c>
      <c r="N549" s="12">
        <f>DATE(YEAR(Table1[[#This Row],[Order_Date]]),MONTH(Table1[[#This Row],[Order_Date]]),1)</f>
        <v>45231</v>
      </c>
    </row>
    <row r="550" spans="1:14">
      <c r="A550" t="s">
        <v>957</v>
      </c>
      <c r="B550" t="s">
        <v>670</v>
      </c>
      <c r="C550" t="s">
        <v>671</v>
      </c>
      <c r="D550" t="s">
        <v>22</v>
      </c>
      <c r="E550" t="s">
        <v>54</v>
      </c>
      <c r="F550" t="s">
        <v>60</v>
      </c>
      <c r="G550">
        <v>38</v>
      </c>
      <c r="H550">
        <v>13816.12</v>
      </c>
      <c r="I550">
        <v>525012.56000000006</v>
      </c>
      <c r="J550">
        <v>55</v>
      </c>
      <c r="K550">
        <v>13</v>
      </c>
      <c r="L550" t="s">
        <v>105</v>
      </c>
      <c r="M550">
        <f>(Table1[[#This Row],[Current_Stock]]*Table1[[#This Row],[Unit_Price]])</f>
        <v>759886.60000000009</v>
      </c>
      <c r="N550" s="12">
        <f>DATE(YEAR(Table1[[#This Row],[Order_Date]]),MONTH(Table1[[#This Row],[Order_Date]]),1)</f>
        <v>45444</v>
      </c>
    </row>
    <row r="551" spans="1:14">
      <c r="A551" t="s">
        <v>821</v>
      </c>
      <c r="B551" t="s">
        <v>364</v>
      </c>
      <c r="C551" t="s">
        <v>365</v>
      </c>
      <c r="D551" t="s">
        <v>183</v>
      </c>
      <c r="E551" t="s">
        <v>251</v>
      </c>
      <c r="F551" t="s">
        <v>40</v>
      </c>
      <c r="G551">
        <v>23</v>
      </c>
      <c r="H551">
        <v>1733.53</v>
      </c>
      <c r="I551">
        <v>39871.19</v>
      </c>
      <c r="J551">
        <v>235</v>
      </c>
      <c r="K551">
        <v>3</v>
      </c>
      <c r="L551" t="s">
        <v>18</v>
      </c>
      <c r="M551">
        <f>(Table1[[#This Row],[Current_Stock]]*Table1[[#This Row],[Unit_Price]])</f>
        <v>407379.55</v>
      </c>
      <c r="N551" s="12">
        <f>DATE(YEAR(Table1[[#This Row],[Order_Date]]),MONTH(Table1[[#This Row],[Order_Date]]),1)</f>
        <v>45261</v>
      </c>
    </row>
    <row r="552" spans="1:14">
      <c r="A552" t="s">
        <v>958</v>
      </c>
      <c r="B552" t="s">
        <v>31</v>
      </c>
      <c r="C552" t="s">
        <v>32</v>
      </c>
      <c r="D552" t="s">
        <v>33</v>
      </c>
      <c r="E552" t="s">
        <v>251</v>
      </c>
      <c r="F552" t="s">
        <v>40</v>
      </c>
      <c r="G552">
        <v>18</v>
      </c>
      <c r="H552">
        <v>342.17</v>
      </c>
      <c r="I552">
        <v>6159.06</v>
      </c>
      <c r="J552">
        <v>135</v>
      </c>
      <c r="K552">
        <v>7</v>
      </c>
      <c r="L552" t="s">
        <v>18</v>
      </c>
      <c r="M552">
        <f>(Table1[[#This Row],[Current_Stock]]*Table1[[#This Row],[Unit_Price]])</f>
        <v>46192.950000000004</v>
      </c>
      <c r="N552" s="12">
        <f>DATE(YEAR(Table1[[#This Row],[Order_Date]]),MONTH(Table1[[#This Row],[Order_Date]]),1)</f>
        <v>45444</v>
      </c>
    </row>
    <row r="553" spans="1:14">
      <c r="A553" t="s">
        <v>644</v>
      </c>
      <c r="B553" t="s">
        <v>102</v>
      </c>
      <c r="C553" t="s">
        <v>103</v>
      </c>
      <c r="D553" t="s">
        <v>22</v>
      </c>
      <c r="E553" t="s">
        <v>34</v>
      </c>
      <c r="F553" t="s">
        <v>40</v>
      </c>
      <c r="G553">
        <v>27</v>
      </c>
      <c r="H553">
        <v>3393.57</v>
      </c>
      <c r="I553">
        <v>91626.39</v>
      </c>
      <c r="J553">
        <v>83</v>
      </c>
      <c r="K553">
        <v>2</v>
      </c>
      <c r="L553" t="s">
        <v>105</v>
      </c>
      <c r="M553">
        <f>(Table1[[#This Row],[Current_Stock]]*Table1[[#This Row],[Unit_Price]])</f>
        <v>281666.31</v>
      </c>
      <c r="N553" s="12">
        <f>DATE(YEAR(Table1[[#This Row],[Order_Date]]),MONTH(Table1[[#This Row],[Order_Date]]),1)</f>
        <v>45505</v>
      </c>
    </row>
    <row r="554" spans="1:14">
      <c r="A554" t="s">
        <v>185</v>
      </c>
      <c r="B554" t="s">
        <v>959</v>
      </c>
      <c r="C554" t="s">
        <v>960</v>
      </c>
      <c r="D554" t="s">
        <v>22</v>
      </c>
      <c r="E554" t="s">
        <v>211</v>
      </c>
      <c r="F554" t="s">
        <v>46</v>
      </c>
      <c r="G554">
        <v>32</v>
      </c>
      <c r="H554">
        <v>16205.5</v>
      </c>
      <c r="I554">
        <v>518576</v>
      </c>
      <c r="J554">
        <v>32</v>
      </c>
      <c r="K554">
        <v>4</v>
      </c>
      <c r="L554" t="s">
        <v>18</v>
      </c>
      <c r="M554">
        <f>(Table1[[#This Row],[Current_Stock]]*Table1[[#This Row],[Unit_Price]])</f>
        <v>518576</v>
      </c>
      <c r="N554" s="12">
        <f>DATE(YEAR(Table1[[#This Row],[Order_Date]]),MONTH(Table1[[#This Row],[Order_Date]]),1)</f>
        <v>45505</v>
      </c>
    </row>
    <row r="555" spans="1:14">
      <c r="A555" t="s">
        <v>888</v>
      </c>
      <c r="B555" t="s">
        <v>961</v>
      </c>
      <c r="C555" t="s">
        <v>962</v>
      </c>
      <c r="D555" t="s">
        <v>96</v>
      </c>
      <c r="E555" t="s">
        <v>59</v>
      </c>
      <c r="F555" t="s">
        <v>17</v>
      </c>
      <c r="G555">
        <v>8</v>
      </c>
      <c r="H555">
        <v>4903.8100000000004</v>
      </c>
      <c r="I555">
        <v>39230.480000000003</v>
      </c>
      <c r="J555">
        <v>594</v>
      </c>
      <c r="K555">
        <v>2</v>
      </c>
      <c r="L555" t="s">
        <v>18</v>
      </c>
      <c r="M555">
        <f>(Table1[[#This Row],[Current_Stock]]*Table1[[#This Row],[Unit_Price]])</f>
        <v>2912863.14</v>
      </c>
      <c r="N555" s="12">
        <f>DATE(YEAR(Table1[[#This Row],[Order_Date]]),MONTH(Table1[[#This Row],[Order_Date]]),1)</f>
        <v>45292</v>
      </c>
    </row>
    <row r="556" spans="1:14">
      <c r="A556" t="s">
        <v>571</v>
      </c>
      <c r="B556" t="s">
        <v>699</v>
      </c>
      <c r="C556" t="s">
        <v>700</v>
      </c>
      <c r="D556" t="s">
        <v>53</v>
      </c>
      <c r="E556" t="s">
        <v>167</v>
      </c>
      <c r="F556" t="s">
        <v>46</v>
      </c>
      <c r="G556">
        <v>2</v>
      </c>
      <c r="H556">
        <v>4218.1099999999997</v>
      </c>
      <c r="I556">
        <v>8436.2199999999993</v>
      </c>
      <c r="J556">
        <v>364</v>
      </c>
      <c r="K556">
        <v>11</v>
      </c>
      <c r="L556" t="s">
        <v>55</v>
      </c>
      <c r="M556">
        <f>(Table1[[#This Row],[Current_Stock]]*Table1[[#This Row],[Unit_Price]])</f>
        <v>1535392.0399999998</v>
      </c>
      <c r="N556" s="12">
        <f>DATE(YEAR(Table1[[#This Row],[Order_Date]]),MONTH(Table1[[#This Row],[Order_Date]]),1)</f>
        <v>45139</v>
      </c>
    </row>
    <row r="557" spans="1:14">
      <c r="A557" t="s">
        <v>963</v>
      </c>
      <c r="B557" t="s">
        <v>216</v>
      </c>
      <c r="C557" t="s">
        <v>217</v>
      </c>
      <c r="D557" t="s">
        <v>27</v>
      </c>
      <c r="E557" t="s">
        <v>282</v>
      </c>
      <c r="F557" t="s">
        <v>29</v>
      </c>
      <c r="G557">
        <v>8</v>
      </c>
      <c r="H557">
        <v>2646.25</v>
      </c>
      <c r="I557">
        <v>21170</v>
      </c>
      <c r="J557">
        <v>524</v>
      </c>
      <c r="K557">
        <v>9</v>
      </c>
      <c r="L557" t="s">
        <v>18</v>
      </c>
      <c r="M557">
        <f>(Table1[[#This Row],[Current_Stock]]*Table1[[#This Row],[Unit_Price]])</f>
        <v>1386635</v>
      </c>
      <c r="N557" s="12">
        <f>DATE(YEAR(Table1[[#This Row],[Order_Date]]),MONTH(Table1[[#This Row],[Order_Date]]),1)</f>
        <v>45231</v>
      </c>
    </row>
    <row r="558" spans="1:14">
      <c r="A558" t="s">
        <v>446</v>
      </c>
      <c r="B558" t="s">
        <v>825</v>
      </c>
      <c r="C558" t="s">
        <v>826</v>
      </c>
      <c r="D558" t="s">
        <v>183</v>
      </c>
      <c r="E558" t="s">
        <v>28</v>
      </c>
      <c r="F558" t="s">
        <v>46</v>
      </c>
      <c r="G558">
        <v>12</v>
      </c>
      <c r="H558">
        <v>4334.3999999999996</v>
      </c>
      <c r="I558">
        <v>52012.800000000003</v>
      </c>
      <c r="J558">
        <v>202</v>
      </c>
      <c r="K558">
        <v>9</v>
      </c>
      <c r="L558" t="s">
        <v>18</v>
      </c>
      <c r="M558">
        <f>(Table1[[#This Row],[Current_Stock]]*Table1[[#This Row],[Unit_Price]])</f>
        <v>875548.79999999993</v>
      </c>
      <c r="N558" s="12">
        <f>DATE(YEAR(Table1[[#This Row],[Order_Date]]),MONTH(Table1[[#This Row],[Order_Date]]),1)</f>
        <v>45323</v>
      </c>
    </row>
    <row r="559" spans="1:14">
      <c r="A559" t="s">
        <v>964</v>
      </c>
      <c r="B559" t="s">
        <v>965</v>
      </c>
      <c r="C559" t="s">
        <v>966</v>
      </c>
      <c r="D559" t="s">
        <v>183</v>
      </c>
      <c r="E559" t="s">
        <v>282</v>
      </c>
      <c r="F559" t="s">
        <v>46</v>
      </c>
      <c r="G559">
        <v>18</v>
      </c>
      <c r="H559">
        <v>4765.22</v>
      </c>
      <c r="I559">
        <v>85773.96</v>
      </c>
      <c r="J559">
        <v>215</v>
      </c>
      <c r="K559">
        <v>7</v>
      </c>
      <c r="L559" t="s">
        <v>18</v>
      </c>
      <c r="M559">
        <f>(Table1[[#This Row],[Current_Stock]]*Table1[[#This Row],[Unit_Price]])</f>
        <v>1024522.3</v>
      </c>
      <c r="N559" s="12">
        <f>DATE(YEAR(Table1[[#This Row],[Order_Date]]),MONTH(Table1[[#This Row],[Order_Date]]),1)</f>
        <v>45566</v>
      </c>
    </row>
    <row r="560" spans="1:14">
      <c r="A560" t="s">
        <v>177</v>
      </c>
      <c r="B560" t="s">
        <v>590</v>
      </c>
      <c r="C560" t="s">
        <v>591</v>
      </c>
      <c r="D560" t="s">
        <v>15</v>
      </c>
      <c r="E560" t="s">
        <v>113</v>
      </c>
      <c r="F560" t="s">
        <v>46</v>
      </c>
      <c r="G560">
        <v>12</v>
      </c>
      <c r="H560">
        <v>47.42</v>
      </c>
      <c r="I560">
        <v>569.04</v>
      </c>
      <c r="J560">
        <v>171</v>
      </c>
      <c r="K560">
        <v>13</v>
      </c>
      <c r="L560" t="s">
        <v>18</v>
      </c>
      <c r="M560">
        <f>(Table1[[#This Row],[Current_Stock]]*Table1[[#This Row],[Unit_Price]])</f>
        <v>8108.8200000000006</v>
      </c>
      <c r="N560" s="12">
        <f>DATE(YEAR(Table1[[#This Row],[Order_Date]]),MONTH(Table1[[#This Row],[Order_Date]]),1)</f>
        <v>45597</v>
      </c>
    </row>
    <row r="561" spans="1:14">
      <c r="A561" t="s">
        <v>967</v>
      </c>
      <c r="B561" t="s">
        <v>155</v>
      </c>
      <c r="C561" t="s">
        <v>156</v>
      </c>
      <c r="D561" t="s">
        <v>33</v>
      </c>
      <c r="E561" t="s">
        <v>59</v>
      </c>
      <c r="F561" t="s">
        <v>40</v>
      </c>
      <c r="G561">
        <v>29</v>
      </c>
      <c r="H561">
        <v>1044.1199999999999</v>
      </c>
      <c r="I561">
        <v>30279.48</v>
      </c>
      <c r="J561">
        <v>240</v>
      </c>
      <c r="K561">
        <v>3</v>
      </c>
      <c r="L561" t="s">
        <v>18</v>
      </c>
      <c r="M561">
        <f>(Table1[[#This Row],[Current_Stock]]*Table1[[#This Row],[Unit_Price]])</f>
        <v>250588.79999999999</v>
      </c>
      <c r="N561" s="12">
        <f>DATE(YEAR(Table1[[#This Row],[Order_Date]]),MONTH(Table1[[#This Row],[Order_Date]]),1)</f>
        <v>44927</v>
      </c>
    </row>
    <row r="562" spans="1:14">
      <c r="A562" t="s">
        <v>968</v>
      </c>
      <c r="B562" t="s">
        <v>356</v>
      </c>
      <c r="C562" t="s">
        <v>357</v>
      </c>
      <c r="D562" t="s">
        <v>15</v>
      </c>
      <c r="E562" t="s">
        <v>109</v>
      </c>
      <c r="F562" t="s">
        <v>17</v>
      </c>
      <c r="G562">
        <v>15</v>
      </c>
      <c r="H562">
        <v>196.83</v>
      </c>
      <c r="I562">
        <v>2952.45</v>
      </c>
      <c r="J562">
        <v>81</v>
      </c>
      <c r="K562">
        <v>14</v>
      </c>
      <c r="L562" t="s">
        <v>18</v>
      </c>
      <c r="M562">
        <f>(Table1[[#This Row],[Current_Stock]]*Table1[[#This Row],[Unit_Price]])</f>
        <v>15943.230000000001</v>
      </c>
      <c r="N562" s="12">
        <f>DATE(YEAR(Table1[[#This Row],[Order_Date]]),MONTH(Table1[[#This Row],[Order_Date]]),1)</f>
        <v>44927</v>
      </c>
    </row>
    <row r="563" spans="1:14">
      <c r="A563" t="s">
        <v>969</v>
      </c>
      <c r="B563" t="s">
        <v>491</v>
      </c>
      <c r="C563" t="s">
        <v>492</v>
      </c>
      <c r="D563" t="s">
        <v>96</v>
      </c>
      <c r="E563" t="s">
        <v>34</v>
      </c>
      <c r="F563" t="s">
        <v>46</v>
      </c>
      <c r="G563">
        <v>3</v>
      </c>
      <c r="H563">
        <v>2397.4299999999998</v>
      </c>
      <c r="I563">
        <v>7192.29</v>
      </c>
      <c r="J563">
        <v>435</v>
      </c>
      <c r="K563">
        <v>3</v>
      </c>
      <c r="L563" t="s">
        <v>55</v>
      </c>
      <c r="M563">
        <f>(Table1[[#This Row],[Current_Stock]]*Table1[[#This Row],[Unit_Price]])</f>
        <v>1042882.0499999999</v>
      </c>
      <c r="N563" s="12">
        <f>DATE(YEAR(Table1[[#This Row],[Order_Date]]),MONTH(Table1[[#This Row],[Order_Date]]),1)</f>
        <v>45505</v>
      </c>
    </row>
    <row r="564" spans="1:14">
      <c r="A564" t="s">
        <v>970</v>
      </c>
      <c r="B564" t="s">
        <v>604</v>
      </c>
      <c r="C564" t="s">
        <v>605</v>
      </c>
      <c r="D564" t="s">
        <v>27</v>
      </c>
      <c r="E564" t="s">
        <v>104</v>
      </c>
      <c r="F564" t="s">
        <v>46</v>
      </c>
      <c r="G564">
        <v>10</v>
      </c>
      <c r="H564">
        <v>3830.34</v>
      </c>
      <c r="I564">
        <v>38303.4</v>
      </c>
      <c r="J564">
        <v>598</v>
      </c>
      <c r="K564">
        <v>11</v>
      </c>
      <c r="L564" t="s">
        <v>18</v>
      </c>
      <c r="M564">
        <f>(Table1[[#This Row],[Current_Stock]]*Table1[[#This Row],[Unit_Price]])</f>
        <v>2290543.3200000003</v>
      </c>
      <c r="N564" s="12">
        <f>DATE(YEAR(Table1[[#This Row],[Order_Date]]),MONTH(Table1[[#This Row],[Order_Date]]),1)</f>
        <v>45231</v>
      </c>
    </row>
    <row r="565" spans="1:14">
      <c r="A565" t="s">
        <v>471</v>
      </c>
      <c r="B565" t="s">
        <v>488</v>
      </c>
      <c r="C565" t="s">
        <v>489</v>
      </c>
      <c r="D565" t="s">
        <v>84</v>
      </c>
      <c r="E565" t="s">
        <v>113</v>
      </c>
      <c r="F565" t="s">
        <v>60</v>
      </c>
      <c r="G565">
        <v>17</v>
      </c>
      <c r="H565">
        <v>11514.04</v>
      </c>
      <c r="I565">
        <v>195738.68</v>
      </c>
      <c r="J565">
        <v>217</v>
      </c>
      <c r="K565">
        <v>8</v>
      </c>
      <c r="L565" t="s">
        <v>18</v>
      </c>
      <c r="M565">
        <f>(Table1[[#This Row],[Current_Stock]]*Table1[[#This Row],[Unit_Price]])</f>
        <v>2498546.6800000002</v>
      </c>
      <c r="N565" s="12">
        <f>DATE(YEAR(Table1[[#This Row],[Order_Date]]),MONTH(Table1[[#This Row],[Order_Date]]),1)</f>
        <v>45627</v>
      </c>
    </row>
    <row r="566" spans="1:14">
      <c r="A566" t="s">
        <v>533</v>
      </c>
      <c r="B566" t="s">
        <v>396</v>
      </c>
      <c r="C566" t="s">
        <v>397</v>
      </c>
      <c r="D566" t="s">
        <v>33</v>
      </c>
      <c r="E566" t="s">
        <v>104</v>
      </c>
      <c r="F566" t="s">
        <v>17</v>
      </c>
      <c r="G566">
        <v>20</v>
      </c>
      <c r="H566">
        <v>1097.81</v>
      </c>
      <c r="I566">
        <v>21956.2</v>
      </c>
      <c r="J566">
        <v>92</v>
      </c>
      <c r="K566">
        <v>6</v>
      </c>
      <c r="L566" t="s">
        <v>18</v>
      </c>
      <c r="M566">
        <f>(Table1[[#This Row],[Current_Stock]]*Table1[[#This Row],[Unit_Price]])</f>
        <v>100998.51999999999</v>
      </c>
      <c r="N566" s="12">
        <f>DATE(YEAR(Table1[[#This Row],[Order_Date]]),MONTH(Table1[[#This Row],[Order_Date]]),1)</f>
        <v>45323</v>
      </c>
    </row>
    <row r="567" spans="1:14">
      <c r="A567" t="s">
        <v>971</v>
      </c>
      <c r="B567" t="s">
        <v>432</v>
      </c>
      <c r="C567" t="s">
        <v>433</v>
      </c>
      <c r="D567" t="s">
        <v>96</v>
      </c>
      <c r="E567" t="s">
        <v>34</v>
      </c>
      <c r="F567" t="s">
        <v>46</v>
      </c>
      <c r="G567">
        <v>4</v>
      </c>
      <c r="H567">
        <v>1867.3</v>
      </c>
      <c r="I567">
        <v>7469.2</v>
      </c>
      <c r="J567">
        <v>409</v>
      </c>
      <c r="K567">
        <v>14</v>
      </c>
      <c r="L567" t="s">
        <v>18</v>
      </c>
      <c r="M567">
        <f>(Table1[[#This Row],[Current_Stock]]*Table1[[#This Row],[Unit_Price]])</f>
        <v>763725.7</v>
      </c>
      <c r="N567" s="12">
        <f>DATE(YEAR(Table1[[#This Row],[Order_Date]]),MONTH(Table1[[#This Row],[Order_Date]]),1)</f>
        <v>45017</v>
      </c>
    </row>
    <row r="568" spans="1:14">
      <c r="A568" t="s">
        <v>327</v>
      </c>
      <c r="B568" t="s">
        <v>738</v>
      </c>
      <c r="C568" t="s">
        <v>739</v>
      </c>
      <c r="D568" t="s">
        <v>27</v>
      </c>
      <c r="E568" t="s">
        <v>109</v>
      </c>
      <c r="F568" t="s">
        <v>60</v>
      </c>
      <c r="G568">
        <v>9</v>
      </c>
      <c r="H568">
        <v>2831.96</v>
      </c>
      <c r="I568">
        <v>25487.64</v>
      </c>
      <c r="J568">
        <v>541</v>
      </c>
      <c r="K568">
        <v>14</v>
      </c>
      <c r="L568" t="s">
        <v>18</v>
      </c>
      <c r="M568">
        <f>(Table1[[#This Row],[Current_Stock]]*Table1[[#This Row],[Unit_Price]])</f>
        <v>1532090.36</v>
      </c>
      <c r="N568" s="12">
        <f>DATE(YEAR(Table1[[#This Row],[Order_Date]]),MONTH(Table1[[#This Row],[Order_Date]]),1)</f>
        <v>45292</v>
      </c>
    </row>
    <row r="569" spans="1:14">
      <c r="A569" t="s">
        <v>972</v>
      </c>
      <c r="B569" t="s">
        <v>225</v>
      </c>
      <c r="C569" t="s">
        <v>226</v>
      </c>
      <c r="D569" t="s">
        <v>183</v>
      </c>
      <c r="E569" t="s">
        <v>59</v>
      </c>
      <c r="F569" t="s">
        <v>40</v>
      </c>
      <c r="G569">
        <v>15</v>
      </c>
      <c r="H569">
        <v>1141.17</v>
      </c>
      <c r="I569">
        <v>17117.55</v>
      </c>
      <c r="J569">
        <v>203</v>
      </c>
      <c r="K569">
        <v>13</v>
      </c>
      <c r="L569" t="s">
        <v>18</v>
      </c>
      <c r="M569">
        <f>(Table1[[#This Row],[Current_Stock]]*Table1[[#This Row],[Unit_Price]])</f>
        <v>231657.51</v>
      </c>
      <c r="N569" s="12">
        <f>DATE(YEAR(Table1[[#This Row],[Order_Date]]),MONTH(Table1[[#This Row],[Order_Date]]),1)</f>
        <v>45505</v>
      </c>
    </row>
    <row r="570" spans="1:14">
      <c r="A570" t="s">
        <v>973</v>
      </c>
      <c r="B570" t="s">
        <v>814</v>
      </c>
      <c r="C570" t="s">
        <v>815</v>
      </c>
      <c r="D570" t="s">
        <v>44</v>
      </c>
      <c r="E570" t="s">
        <v>189</v>
      </c>
      <c r="F570" t="s">
        <v>29</v>
      </c>
      <c r="G570">
        <v>43</v>
      </c>
      <c r="H570">
        <v>4617.47</v>
      </c>
      <c r="I570">
        <v>198551.21</v>
      </c>
      <c r="J570">
        <v>65</v>
      </c>
      <c r="K570">
        <v>11</v>
      </c>
      <c r="L570" t="s">
        <v>105</v>
      </c>
      <c r="M570">
        <f>(Table1[[#This Row],[Current_Stock]]*Table1[[#This Row],[Unit_Price]])</f>
        <v>300135.55</v>
      </c>
      <c r="N570" s="12">
        <f>DATE(YEAR(Table1[[#This Row],[Order_Date]]),MONTH(Table1[[#This Row],[Order_Date]]),1)</f>
        <v>45383</v>
      </c>
    </row>
    <row r="571" spans="1:14">
      <c r="A571" t="s">
        <v>847</v>
      </c>
      <c r="B571" t="s">
        <v>559</v>
      </c>
      <c r="C571" t="s">
        <v>560</v>
      </c>
      <c r="D571" t="s">
        <v>183</v>
      </c>
      <c r="E571" t="s">
        <v>173</v>
      </c>
      <c r="F571" t="s">
        <v>29</v>
      </c>
      <c r="G571">
        <v>15</v>
      </c>
      <c r="H571">
        <v>3894.19</v>
      </c>
      <c r="I571">
        <v>58412.85</v>
      </c>
      <c r="J571">
        <v>207</v>
      </c>
      <c r="K571">
        <v>13</v>
      </c>
      <c r="L571" t="s">
        <v>18</v>
      </c>
      <c r="M571">
        <f>(Table1[[#This Row],[Current_Stock]]*Table1[[#This Row],[Unit_Price]])</f>
        <v>806097.33</v>
      </c>
      <c r="N571" s="12">
        <f>DATE(YEAR(Table1[[#This Row],[Order_Date]]),MONTH(Table1[[#This Row],[Order_Date]]),1)</f>
        <v>45474</v>
      </c>
    </row>
    <row r="572" spans="1:14">
      <c r="A572" t="s">
        <v>968</v>
      </c>
      <c r="B572" t="s">
        <v>974</v>
      </c>
      <c r="C572" t="s">
        <v>975</v>
      </c>
      <c r="D572" t="s">
        <v>44</v>
      </c>
      <c r="E572" t="s">
        <v>153</v>
      </c>
      <c r="F572" t="s">
        <v>40</v>
      </c>
      <c r="G572">
        <v>28</v>
      </c>
      <c r="H572">
        <v>4095.4</v>
      </c>
      <c r="I572">
        <v>114671.2</v>
      </c>
      <c r="J572">
        <v>51</v>
      </c>
      <c r="K572">
        <v>7</v>
      </c>
      <c r="L572" t="s">
        <v>18</v>
      </c>
      <c r="M572">
        <f>(Table1[[#This Row],[Current_Stock]]*Table1[[#This Row],[Unit_Price]])</f>
        <v>208865.4</v>
      </c>
      <c r="N572" s="12">
        <f>DATE(YEAR(Table1[[#This Row],[Order_Date]]),MONTH(Table1[[#This Row],[Order_Date]]),1)</f>
        <v>44927</v>
      </c>
    </row>
    <row r="573" spans="1:14">
      <c r="A573" t="s">
        <v>976</v>
      </c>
      <c r="B573" t="s">
        <v>977</v>
      </c>
      <c r="C573" t="s">
        <v>978</v>
      </c>
      <c r="D573" t="s">
        <v>96</v>
      </c>
      <c r="E573" t="s">
        <v>54</v>
      </c>
      <c r="F573" t="s">
        <v>40</v>
      </c>
      <c r="G573">
        <v>5</v>
      </c>
      <c r="H573">
        <v>3941.16</v>
      </c>
      <c r="I573">
        <v>19705.8</v>
      </c>
      <c r="J573">
        <v>309</v>
      </c>
      <c r="K573">
        <v>6</v>
      </c>
      <c r="L573" t="s">
        <v>55</v>
      </c>
      <c r="M573">
        <f>(Table1[[#This Row],[Current_Stock]]*Table1[[#This Row],[Unit_Price]])</f>
        <v>1217818.44</v>
      </c>
      <c r="N573" s="12">
        <f>DATE(YEAR(Table1[[#This Row],[Order_Date]]),MONTH(Table1[[#This Row],[Order_Date]]),1)</f>
        <v>45231</v>
      </c>
    </row>
    <row r="574" spans="1:14">
      <c r="A574" t="s">
        <v>662</v>
      </c>
      <c r="B574" t="s">
        <v>979</v>
      </c>
      <c r="C574" t="s">
        <v>980</v>
      </c>
      <c r="D574" t="s">
        <v>33</v>
      </c>
      <c r="E574" t="s">
        <v>167</v>
      </c>
      <c r="F574" t="s">
        <v>29</v>
      </c>
      <c r="G574">
        <v>20</v>
      </c>
      <c r="H574">
        <v>2267.5700000000002</v>
      </c>
      <c r="I574">
        <v>45351.4</v>
      </c>
      <c r="J574">
        <v>100</v>
      </c>
      <c r="K574">
        <v>10</v>
      </c>
      <c r="L574" t="s">
        <v>18</v>
      </c>
      <c r="M574">
        <f>(Table1[[#This Row],[Current_Stock]]*Table1[[#This Row],[Unit_Price]])</f>
        <v>226757.00000000003</v>
      </c>
      <c r="N574" s="12">
        <f>DATE(YEAR(Table1[[#This Row],[Order_Date]]),MONTH(Table1[[#This Row],[Order_Date]]),1)</f>
        <v>45170</v>
      </c>
    </row>
    <row r="575" spans="1:14">
      <c r="A575" t="s">
        <v>981</v>
      </c>
      <c r="B575" t="s">
        <v>447</v>
      </c>
      <c r="C575" t="s">
        <v>448</v>
      </c>
      <c r="D575" t="s">
        <v>44</v>
      </c>
      <c r="E575" t="s">
        <v>28</v>
      </c>
      <c r="F575" t="s">
        <v>40</v>
      </c>
      <c r="G575">
        <v>30</v>
      </c>
      <c r="H575">
        <v>2975.92</v>
      </c>
      <c r="I575">
        <v>89277.6</v>
      </c>
      <c r="J575">
        <v>78</v>
      </c>
      <c r="K575">
        <v>7</v>
      </c>
      <c r="L575" t="s">
        <v>105</v>
      </c>
      <c r="M575">
        <f>(Table1[[#This Row],[Current_Stock]]*Table1[[#This Row],[Unit_Price]])</f>
        <v>232121.76</v>
      </c>
      <c r="N575" s="12">
        <f>DATE(YEAR(Table1[[#This Row],[Order_Date]]),MONTH(Table1[[#This Row],[Order_Date]]),1)</f>
        <v>45231</v>
      </c>
    </row>
    <row r="576" spans="1:14">
      <c r="A576" t="s">
        <v>810</v>
      </c>
      <c r="B576" t="s">
        <v>647</v>
      </c>
      <c r="C576" t="s">
        <v>648</v>
      </c>
      <c r="D576" t="s">
        <v>84</v>
      </c>
      <c r="E576" t="s">
        <v>173</v>
      </c>
      <c r="F576" t="s">
        <v>60</v>
      </c>
      <c r="G576">
        <v>17</v>
      </c>
      <c r="H576">
        <v>13397.44</v>
      </c>
      <c r="I576">
        <v>227756.48</v>
      </c>
      <c r="J576">
        <v>217</v>
      </c>
      <c r="K576">
        <v>7</v>
      </c>
      <c r="L576" t="s">
        <v>18</v>
      </c>
      <c r="M576">
        <f>(Table1[[#This Row],[Current_Stock]]*Table1[[#This Row],[Unit_Price]])</f>
        <v>2907244.48</v>
      </c>
      <c r="N576" s="12">
        <f>DATE(YEAR(Table1[[#This Row],[Order_Date]]),MONTH(Table1[[#This Row],[Order_Date]]),1)</f>
        <v>45017</v>
      </c>
    </row>
    <row r="577" spans="1:14">
      <c r="A577" t="s">
        <v>715</v>
      </c>
      <c r="B577" t="s">
        <v>961</v>
      </c>
      <c r="C577" t="s">
        <v>962</v>
      </c>
      <c r="D577" t="s">
        <v>96</v>
      </c>
      <c r="E577" t="s">
        <v>28</v>
      </c>
      <c r="F577" t="s">
        <v>40</v>
      </c>
      <c r="G577">
        <v>1</v>
      </c>
      <c r="H577">
        <v>1000.36</v>
      </c>
      <c r="I577">
        <v>1000.36</v>
      </c>
      <c r="J577">
        <v>383</v>
      </c>
      <c r="K577">
        <v>5</v>
      </c>
      <c r="L577" t="s">
        <v>18</v>
      </c>
      <c r="M577">
        <f>(Table1[[#This Row],[Current_Stock]]*Table1[[#This Row],[Unit_Price]])</f>
        <v>383137.88</v>
      </c>
      <c r="N577" s="12">
        <f>DATE(YEAR(Table1[[#This Row],[Order_Date]]),MONTH(Table1[[#This Row],[Order_Date]]),1)</f>
        <v>45231</v>
      </c>
    </row>
    <row r="578" spans="1:14">
      <c r="A578" t="s">
        <v>817</v>
      </c>
      <c r="B578" t="s">
        <v>464</v>
      </c>
      <c r="C578" t="s">
        <v>465</v>
      </c>
      <c r="D578" t="s">
        <v>27</v>
      </c>
      <c r="E578" t="s">
        <v>277</v>
      </c>
      <c r="F578" t="s">
        <v>29</v>
      </c>
      <c r="G578">
        <v>6</v>
      </c>
      <c r="H578">
        <v>3267.41</v>
      </c>
      <c r="I578">
        <v>19604.46</v>
      </c>
      <c r="J578">
        <v>293</v>
      </c>
      <c r="K578">
        <v>2</v>
      </c>
      <c r="L578" t="s">
        <v>55</v>
      </c>
      <c r="M578">
        <f>(Table1[[#This Row],[Current_Stock]]*Table1[[#This Row],[Unit_Price]])</f>
        <v>957351.13</v>
      </c>
      <c r="N578" s="12">
        <f>DATE(YEAR(Table1[[#This Row],[Order_Date]]),MONTH(Table1[[#This Row],[Order_Date]]),1)</f>
        <v>45108</v>
      </c>
    </row>
    <row r="579" spans="1:14">
      <c r="A579" t="s">
        <v>93</v>
      </c>
      <c r="B579" t="s">
        <v>982</v>
      </c>
      <c r="C579" t="s">
        <v>983</v>
      </c>
      <c r="D579" t="s">
        <v>38</v>
      </c>
      <c r="E579" t="s">
        <v>277</v>
      </c>
      <c r="F579" t="s">
        <v>40</v>
      </c>
      <c r="G579">
        <v>19</v>
      </c>
      <c r="H579">
        <v>2423.5700000000002</v>
      </c>
      <c r="I579">
        <v>46047.83</v>
      </c>
      <c r="J579">
        <v>238</v>
      </c>
      <c r="K579">
        <v>6</v>
      </c>
      <c r="L579" t="s">
        <v>18</v>
      </c>
      <c r="M579">
        <f>(Table1[[#This Row],[Current_Stock]]*Table1[[#This Row],[Unit_Price]])</f>
        <v>576809.66</v>
      </c>
      <c r="N579" s="12">
        <f>DATE(YEAR(Table1[[#This Row],[Order_Date]]),MONTH(Table1[[#This Row],[Order_Date]]),1)</f>
        <v>45597</v>
      </c>
    </row>
    <row r="580" spans="1:14">
      <c r="A580" t="s">
        <v>984</v>
      </c>
      <c r="B580" t="s">
        <v>117</v>
      </c>
      <c r="C580" t="s">
        <v>118</v>
      </c>
      <c r="D580" t="s">
        <v>53</v>
      </c>
      <c r="E580" t="s">
        <v>277</v>
      </c>
      <c r="F580" t="s">
        <v>46</v>
      </c>
      <c r="G580">
        <v>10</v>
      </c>
      <c r="H580">
        <v>4309.7</v>
      </c>
      <c r="I580">
        <v>43097</v>
      </c>
      <c r="J580">
        <v>541</v>
      </c>
      <c r="K580">
        <v>7</v>
      </c>
      <c r="L580" t="s">
        <v>18</v>
      </c>
      <c r="M580">
        <f>(Table1[[#This Row],[Current_Stock]]*Table1[[#This Row],[Unit_Price]])</f>
        <v>2331547.6999999997</v>
      </c>
      <c r="N580" s="12">
        <f>DATE(YEAR(Table1[[#This Row],[Order_Date]]),MONTH(Table1[[#This Row],[Order_Date]]),1)</f>
        <v>45597</v>
      </c>
    </row>
    <row r="581" spans="1:14">
      <c r="A581" t="s">
        <v>985</v>
      </c>
      <c r="B581" t="s">
        <v>287</v>
      </c>
      <c r="C581" t="s">
        <v>288</v>
      </c>
      <c r="D581" t="s">
        <v>15</v>
      </c>
      <c r="E581" t="s">
        <v>282</v>
      </c>
      <c r="F581" t="s">
        <v>60</v>
      </c>
      <c r="G581">
        <v>18</v>
      </c>
      <c r="H581">
        <v>451.81</v>
      </c>
      <c r="I581">
        <v>8132.58</v>
      </c>
      <c r="J581">
        <v>117</v>
      </c>
      <c r="K581">
        <v>2</v>
      </c>
      <c r="L581" t="s">
        <v>18</v>
      </c>
      <c r="M581">
        <f>(Table1[[#This Row],[Current_Stock]]*Table1[[#This Row],[Unit_Price]])</f>
        <v>52861.77</v>
      </c>
      <c r="N581" s="12">
        <f>DATE(YEAR(Table1[[#This Row],[Order_Date]]),MONTH(Table1[[#This Row],[Order_Date]]),1)</f>
        <v>45078</v>
      </c>
    </row>
    <row r="582" spans="1:14">
      <c r="A582" t="s">
        <v>875</v>
      </c>
      <c r="B582" t="s">
        <v>986</v>
      </c>
      <c r="C582" t="s">
        <v>987</v>
      </c>
      <c r="D582" t="s">
        <v>84</v>
      </c>
      <c r="E582" t="s">
        <v>243</v>
      </c>
      <c r="F582" t="s">
        <v>60</v>
      </c>
      <c r="G582">
        <v>18</v>
      </c>
      <c r="H582">
        <v>26852.76</v>
      </c>
      <c r="I582">
        <v>483349.68</v>
      </c>
      <c r="J582">
        <v>228</v>
      </c>
      <c r="K582">
        <v>4</v>
      </c>
      <c r="L582" t="s">
        <v>18</v>
      </c>
      <c r="M582">
        <f>(Table1[[#This Row],[Current_Stock]]*Table1[[#This Row],[Unit_Price]])</f>
        <v>6122429.2799999993</v>
      </c>
      <c r="N582" s="12">
        <f>DATE(YEAR(Table1[[#This Row],[Order_Date]]),MONTH(Table1[[#This Row],[Order_Date]]),1)</f>
        <v>45078</v>
      </c>
    </row>
    <row r="583" spans="1:14">
      <c r="A583" t="s">
        <v>398</v>
      </c>
      <c r="B583" t="s">
        <v>865</v>
      </c>
      <c r="C583" t="s">
        <v>866</v>
      </c>
      <c r="D583" t="s">
        <v>22</v>
      </c>
      <c r="E583" t="s">
        <v>80</v>
      </c>
      <c r="F583" t="s">
        <v>40</v>
      </c>
      <c r="G583">
        <v>38</v>
      </c>
      <c r="H583">
        <v>9755.42</v>
      </c>
      <c r="I583">
        <v>370705.96</v>
      </c>
      <c r="J583">
        <v>104</v>
      </c>
      <c r="K583">
        <v>12</v>
      </c>
      <c r="L583" t="s">
        <v>105</v>
      </c>
      <c r="M583">
        <f>(Table1[[#This Row],[Current_Stock]]*Table1[[#This Row],[Unit_Price]])</f>
        <v>1014563.68</v>
      </c>
      <c r="N583" s="12">
        <f>DATE(YEAR(Table1[[#This Row],[Order_Date]]),MONTH(Table1[[#This Row],[Order_Date]]),1)</f>
        <v>45108</v>
      </c>
    </row>
    <row r="584" spans="1:14">
      <c r="A584" t="s">
        <v>149</v>
      </c>
      <c r="B584" t="s">
        <v>961</v>
      </c>
      <c r="C584" t="s">
        <v>962</v>
      </c>
      <c r="D584" t="s">
        <v>96</v>
      </c>
      <c r="E584" t="s">
        <v>153</v>
      </c>
      <c r="F584" t="s">
        <v>60</v>
      </c>
      <c r="G584">
        <v>9</v>
      </c>
      <c r="H584">
        <v>293.82</v>
      </c>
      <c r="I584">
        <v>2644.38</v>
      </c>
      <c r="J584">
        <v>455</v>
      </c>
      <c r="K584">
        <v>3</v>
      </c>
      <c r="L584" t="s">
        <v>55</v>
      </c>
      <c r="M584">
        <f>(Table1[[#This Row],[Current_Stock]]*Table1[[#This Row],[Unit_Price]])</f>
        <v>133688.1</v>
      </c>
      <c r="N584" s="12">
        <f>DATE(YEAR(Table1[[#This Row],[Order_Date]]),MONTH(Table1[[#This Row],[Order_Date]]),1)</f>
        <v>45047</v>
      </c>
    </row>
    <row r="585" spans="1:14">
      <c r="A585" t="s">
        <v>988</v>
      </c>
      <c r="B585" t="s">
        <v>796</v>
      </c>
      <c r="C585" t="s">
        <v>797</v>
      </c>
      <c r="D585" t="s">
        <v>183</v>
      </c>
      <c r="E585" t="s">
        <v>23</v>
      </c>
      <c r="F585" t="s">
        <v>60</v>
      </c>
      <c r="G585">
        <v>10</v>
      </c>
      <c r="H585">
        <v>3316.94</v>
      </c>
      <c r="I585">
        <v>33169.4</v>
      </c>
      <c r="J585">
        <v>149</v>
      </c>
      <c r="K585">
        <v>13</v>
      </c>
      <c r="L585" t="s">
        <v>18</v>
      </c>
      <c r="M585">
        <f>(Table1[[#This Row],[Current_Stock]]*Table1[[#This Row],[Unit_Price]])</f>
        <v>494224.06</v>
      </c>
      <c r="N585" s="12">
        <f>DATE(YEAR(Table1[[#This Row],[Order_Date]]),MONTH(Table1[[#This Row],[Order_Date]]),1)</f>
        <v>45078</v>
      </c>
    </row>
    <row r="586" spans="1:14">
      <c r="A586" t="s">
        <v>859</v>
      </c>
      <c r="B586" t="s">
        <v>441</v>
      </c>
      <c r="C586" t="s">
        <v>442</v>
      </c>
      <c r="D586" t="s">
        <v>96</v>
      </c>
      <c r="E586" t="s">
        <v>109</v>
      </c>
      <c r="F586" t="s">
        <v>60</v>
      </c>
      <c r="G586">
        <v>8</v>
      </c>
      <c r="H586">
        <v>2505.7600000000002</v>
      </c>
      <c r="I586">
        <v>20046.080000000002</v>
      </c>
      <c r="J586">
        <v>386</v>
      </c>
      <c r="K586">
        <v>11</v>
      </c>
      <c r="L586" t="s">
        <v>55</v>
      </c>
      <c r="M586">
        <f>(Table1[[#This Row],[Current_Stock]]*Table1[[#This Row],[Unit_Price]])</f>
        <v>967223.3600000001</v>
      </c>
      <c r="N586" s="12">
        <f>DATE(YEAR(Table1[[#This Row],[Order_Date]]),MONTH(Table1[[#This Row],[Order_Date]]),1)</f>
        <v>45536</v>
      </c>
    </row>
    <row r="587" spans="1:14">
      <c r="A587" t="s">
        <v>821</v>
      </c>
      <c r="B587" t="s">
        <v>213</v>
      </c>
      <c r="C587" t="s">
        <v>214</v>
      </c>
      <c r="D587" t="s">
        <v>33</v>
      </c>
      <c r="E587" t="s">
        <v>153</v>
      </c>
      <c r="F587" t="s">
        <v>40</v>
      </c>
      <c r="G587">
        <v>22</v>
      </c>
      <c r="H587">
        <v>1391.17</v>
      </c>
      <c r="I587">
        <v>30605.74</v>
      </c>
      <c r="J587">
        <v>117</v>
      </c>
      <c r="K587">
        <v>3</v>
      </c>
      <c r="L587" t="s">
        <v>18</v>
      </c>
      <c r="M587">
        <f>(Table1[[#This Row],[Current_Stock]]*Table1[[#This Row],[Unit_Price]])</f>
        <v>162766.89000000001</v>
      </c>
      <c r="N587" s="12">
        <f>DATE(YEAR(Table1[[#This Row],[Order_Date]]),MONTH(Table1[[#This Row],[Order_Date]]),1)</f>
        <v>45261</v>
      </c>
    </row>
    <row r="588" spans="1:14">
      <c r="A588" t="s">
        <v>989</v>
      </c>
      <c r="B588" t="s">
        <v>356</v>
      </c>
      <c r="C588" t="s">
        <v>357</v>
      </c>
      <c r="D588" t="s">
        <v>15</v>
      </c>
      <c r="E588" t="s">
        <v>59</v>
      </c>
      <c r="F588" t="s">
        <v>17</v>
      </c>
      <c r="G588">
        <v>16</v>
      </c>
      <c r="H588">
        <v>384.75</v>
      </c>
      <c r="I588">
        <v>6156</v>
      </c>
      <c r="J588">
        <v>189</v>
      </c>
      <c r="K588">
        <v>6</v>
      </c>
      <c r="L588" t="s">
        <v>18</v>
      </c>
      <c r="M588">
        <f>(Table1[[#This Row],[Current_Stock]]*Table1[[#This Row],[Unit_Price]])</f>
        <v>72717.75</v>
      </c>
      <c r="N588" s="12">
        <f>DATE(YEAR(Table1[[#This Row],[Order_Date]]),MONTH(Table1[[#This Row],[Order_Date]]),1)</f>
        <v>45413</v>
      </c>
    </row>
    <row r="589" spans="1:14">
      <c r="A589" t="s">
        <v>956</v>
      </c>
      <c r="B589" t="s">
        <v>425</v>
      </c>
      <c r="C589" t="s">
        <v>426</v>
      </c>
      <c r="D589" t="s">
        <v>38</v>
      </c>
      <c r="E589" t="s">
        <v>80</v>
      </c>
      <c r="F589" t="s">
        <v>29</v>
      </c>
      <c r="G589">
        <v>13</v>
      </c>
      <c r="H589">
        <v>2254.08</v>
      </c>
      <c r="I589">
        <v>29303.040000000001</v>
      </c>
      <c r="J589">
        <v>181</v>
      </c>
      <c r="K589">
        <v>2</v>
      </c>
      <c r="L589" t="s">
        <v>18</v>
      </c>
      <c r="M589">
        <f>(Table1[[#This Row],[Current_Stock]]*Table1[[#This Row],[Unit_Price]])</f>
        <v>407988.47999999998</v>
      </c>
      <c r="N589" s="12">
        <f>DATE(YEAR(Table1[[#This Row],[Order_Date]]),MONTH(Table1[[#This Row],[Order_Date]]),1)</f>
        <v>45078</v>
      </c>
    </row>
    <row r="590" spans="1:14">
      <c r="A590" t="s">
        <v>990</v>
      </c>
      <c r="B590" t="s">
        <v>991</v>
      </c>
      <c r="C590" t="s">
        <v>992</v>
      </c>
      <c r="D590" t="s">
        <v>53</v>
      </c>
      <c r="E590" t="s">
        <v>73</v>
      </c>
      <c r="F590" t="s">
        <v>60</v>
      </c>
      <c r="G590">
        <v>9</v>
      </c>
      <c r="H590">
        <v>1822.3</v>
      </c>
      <c r="I590">
        <v>16400.7</v>
      </c>
      <c r="J590">
        <v>525</v>
      </c>
      <c r="K590">
        <v>11</v>
      </c>
      <c r="L590" t="s">
        <v>55</v>
      </c>
      <c r="M590">
        <f>(Table1[[#This Row],[Current_Stock]]*Table1[[#This Row],[Unit_Price]])</f>
        <v>956707.5</v>
      </c>
      <c r="N590" s="12">
        <f>DATE(YEAR(Table1[[#This Row],[Order_Date]]),MONTH(Table1[[#This Row],[Order_Date]]),1)</f>
        <v>45323</v>
      </c>
    </row>
    <row r="591" spans="1:14">
      <c r="A591" t="s">
        <v>993</v>
      </c>
      <c r="B591" t="s">
        <v>165</v>
      </c>
      <c r="C591" t="s">
        <v>166</v>
      </c>
      <c r="D591" t="s">
        <v>53</v>
      </c>
      <c r="E591" t="s">
        <v>39</v>
      </c>
      <c r="F591" t="s">
        <v>46</v>
      </c>
      <c r="G591">
        <v>8</v>
      </c>
      <c r="H591">
        <v>4398.7</v>
      </c>
      <c r="I591">
        <v>35189.599999999999</v>
      </c>
      <c r="J591">
        <v>391</v>
      </c>
      <c r="K591">
        <v>11</v>
      </c>
      <c r="L591" t="s">
        <v>55</v>
      </c>
      <c r="M591">
        <f>(Table1[[#This Row],[Current_Stock]]*Table1[[#This Row],[Unit_Price]])</f>
        <v>1719891.7</v>
      </c>
      <c r="N591" s="12">
        <f>DATE(YEAR(Table1[[#This Row],[Order_Date]]),MONTH(Table1[[#This Row],[Order_Date]]),1)</f>
        <v>45352</v>
      </c>
    </row>
    <row r="592" spans="1:14">
      <c r="A592" t="s">
        <v>994</v>
      </c>
      <c r="B592" t="s">
        <v>479</v>
      </c>
      <c r="C592" t="s">
        <v>480</v>
      </c>
      <c r="D592" t="s">
        <v>84</v>
      </c>
      <c r="E592" t="s">
        <v>243</v>
      </c>
      <c r="F592" t="s">
        <v>46</v>
      </c>
      <c r="G592">
        <v>21</v>
      </c>
      <c r="H592">
        <v>23958.78</v>
      </c>
      <c r="I592">
        <v>503134.38</v>
      </c>
      <c r="J592">
        <v>121</v>
      </c>
      <c r="K592">
        <v>9</v>
      </c>
      <c r="L592" t="s">
        <v>18</v>
      </c>
      <c r="M592">
        <f>(Table1[[#This Row],[Current_Stock]]*Table1[[#This Row],[Unit_Price]])</f>
        <v>2899012.38</v>
      </c>
      <c r="N592" s="12">
        <f>DATE(YEAR(Table1[[#This Row],[Order_Date]]),MONTH(Table1[[#This Row],[Order_Date]]),1)</f>
        <v>45200</v>
      </c>
    </row>
    <row r="593" spans="1:14">
      <c r="A593" t="s">
        <v>995</v>
      </c>
      <c r="B593" t="s">
        <v>249</v>
      </c>
      <c r="C593" t="s">
        <v>250</v>
      </c>
      <c r="D593" t="s">
        <v>96</v>
      </c>
      <c r="E593" t="s">
        <v>113</v>
      </c>
      <c r="F593" t="s">
        <v>17</v>
      </c>
      <c r="G593">
        <v>2</v>
      </c>
      <c r="H593">
        <v>3044.21</v>
      </c>
      <c r="I593">
        <v>6088.42</v>
      </c>
      <c r="J593">
        <v>433</v>
      </c>
      <c r="K593">
        <v>10</v>
      </c>
      <c r="L593" t="s">
        <v>18</v>
      </c>
      <c r="M593">
        <f>(Table1[[#This Row],[Current_Stock]]*Table1[[#This Row],[Unit_Price]])</f>
        <v>1318142.93</v>
      </c>
      <c r="N593" s="12">
        <f>DATE(YEAR(Table1[[#This Row],[Order_Date]]),MONTH(Table1[[#This Row],[Order_Date]]),1)</f>
        <v>45383</v>
      </c>
    </row>
    <row r="594" spans="1:14">
      <c r="A594" t="s">
        <v>916</v>
      </c>
      <c r="B594" t="s">
        <v>767</v>
      </c>
      <c r="C594" t="s">
        <v>768</v>
      </c>
      <c r="D594" t="s">
        <v>84</v>
      </c>
      <c r="E594" t="s">
        <v>160</v>
      </c>
      <c r="F594" t="s">
        <v>40</v>
      </c>
      <c r="G594">
        <v>24</v>
      </c>
      <c r="H594">
        <v>13010.44</v>
      </c>
      <c r="I594">
        <v>312250.56</v>
      </c>
      <c r="J594">
        <v>82</v>
      </c>
      <c r="K594">
        <v>6</v>
      </c>
      <c r="L594" t="s">
        <v>18</v>
      </c>
      <c r="M594">
        <f>(Table1[[#This Row],[Current_Stock]]*Table1[[#This Row],[Unit_Price]])</f>
        <v>1066856.08</v>
      </c>
      <c r="N594" s="12">
        <f>DATE(YEAR(Table1[[#This Row],[Order_Date]]),MONTH(Table1[[#This Row],[Order_Date]]),1)</f>
        <v>45536</v>
      </c>
    </row>
    <row r="595" spans="1:14">
      <c r="A595" t="s">
        <v>996</v>
      </c>
      <c r="B595" t="s">
        <v>594</v>
      </c>
      <c r="C595" t="s">
        <v>595</v>
      </c>
      <c r="D595" t="s">
        <v>22</v>
      </c>
      <c r="E595" t="s">
        <v>50</v>
      </c>
      <c r="F595" t="s">
        <v>46</v>
      </c>
      <c r="G595">
        <v>37</v>
      </c>
      <c r="H595">
        <v>13753.82</v>
      </c>
      <c r="I595">
        <v>508891.34</v>
      </c>
      <c r="J595">
        <v>42</v>
      </c>
      <c r="K595">
        <v>11</v>
      </c>
      <c r="L595" t="s">
        <v>18</v>
      </c>
      <c r="M595">
        <f>(Table1[[#This Row],[Current_Stock]]*Table1[[#This Row],[Unit_Price]])</f>
        <v>577660.43999999994</v>
      </c>
      <c r="N595" s="12">
        <f>DATE(YEAR(Table1[[#This Row],[Order_Date]]),MONTH(Table1[[#This Row],[Order_Date]]),1)</f>
        <v>45292</v>
      </c>
    </row>
    <row r="596" spans="1:14">
      <c r="A596" t="s">
        <v>997</v>
      </c>
      <c r="B596" t="s">
        <v>998</v>
      </c>
      <c r="C596" t="s">
        <v>999</v>
      </c>
      <c r="D596" t="s">
        <v>38</v>
      </c>
      <c r="E596" t="s">
        <v>153</v>
      </c>
      <c r="F596" t="s">
        <v>46</v>
      </c>
      <c r="G596">
        <v>17</v>
      </c>
      <c r="H596">
        <v>3101.46</v>
      </c>
      <c r="I596">
        <v>52724.82</v>
      </c>
      <c r="J596">
        <v>164</v>
      </c>
      <c r="K596">
        <v>11</v>
      </c>
      <c r="L596" t="s">
        <v>18</v>
      </c>
      <c r="M596">
        <f>(Table1[[#This Row],[Current_Stock]]*Table1[[#This Row],[Unit_Price]])</f>
        <v>508639.44</v>
      </c>
      <c r="N596" s="12">
        <f>DATE(YEAR(Table1[[#This Row],[Order_Date]]),MONTH(Table1[[#This Row],[Order_Date]]),1)</f>
        <v>45292</v>
      </c>
    </row>
    <row r="597" spans="1:14">
      <c r="A597" t="s">
        <v>1000</v>
      </c>
      <c r="B597" t="s">
        <v>611</v>
      </c>
      <c r="C597" t="s">
        <v>612</v>
      </c>
      <c r="D597" t="s">
        <v>96</v>
      </c>
      <c r="E597" t="s">
        <v>97</v>
      </c>
      <c r="F597" t="s">
        <v>40</v>
      </c>
      <c r="G597">
        <v>4</v>
      </c>
      <c r="H597">
        <v>2094.6</v>
      </c>
      <c r="I597">
        <v>8378.4</v>
      </c>
      <c r="J597">
        <v>359</v>
      </c>
      <c r="K597">
        <v>5</v>
      </c>
      <c r="L597" t="s">
        <v>55</v>
      </c>
      <c r="M597">
        <f>(Table1[[#This Row],[Current_Stock]]*Table1[[#This Row],[Unit_Price]])</f>
        <v>751961.4</v>
      </c>
      <c r="N597" s="12">
        <f>DATE(YEAR(Table1[[#This Row],[Order_Date]]),MONTH(Table1[[#This Row],[Order_Date]]),1)</f>
        <v>45170</v>
      </c>
    </row>
    <row r="598" spans="1:14">
      <c r="A598" t="s">
        <v>709</v>
      </c>
      <c r="B598" t="s">
        <v>396</v>
      </c>
      <c r="C598" t="s">
        <v>397</v>
      </c>
      <c r="D598" t="s">
        <v>33</v>
      </c>
      <c r="E598" t="s">
        <v>113</v>
      </c>
      <c r="F598" t="s">
        <v>29</v>
      </c>
      <c r="G598">
        <v>20</v>
      </c>
      <c r="H598">
        <v>2075.69</v>
      </c>
      <c r="I598">
        <v>41513.800000000003</v>
      </c>
      <c r="J598">
        <v>143</v>
      </c>
      <c r="K598">
        <v>6</v>
      </c>
      <c r="L598" t="s">
        <v>18</v>
      </c>
      <c r="M598">
        <f>(Table1[[#This Row],[Current_Stock]]*Table1[[#This Row],[Unit_Price]])</f>
        <v>296823.67</v>
      </c>
      <c r="N598" s="12">
        <f>DATE(YEAR(Table1[[#This Row],[Order_Date]]),MONTH(Table1[[#This Row],[Order_Date]]),1)</f>
        <v>45383</v>
      </c>
    </row>
    <row r="599" spans="1:14">
      <c r="A599" t="s">
        <v>1001</v>
      </c>
      <c r="B599" t="s">
        <v>135</v>
      </c>
      <c r="C599" t="s">
        <v>136</v>
      </c>
      <c r="D599" t="s">
        <v>44</v>
      </c>
      <c r="E599" t="s">
        <v>277</v>
      </c>
      <c r="F599" t="s">
        <v>29</v>
      </c>
      <c r="G599">
        <v>45</v>
      </c>
      <c r="H599">
        <v>3186.96</v>
      </c>
      <c r="I599">
        <v>143413.20000000001</v>
      </c>
      <c r="J599">
        <v>55</v>
      </c>
      <c r="K599">
        <v>4</v>
      </c>
      <c r="L599" t="s">
        <v>105</v>
      </c>
      <c r="M599">
        <f>(Table1[[#This Row],[Current_Stock]]*Table1[[#This Row],[Unit_Price]])</f>
        <v>175282.8</v>
      </c>
      <c r="N599" s="12">
        <f>DATE(YEAR(Table1[[#This Row],[Order_Date]]),MONTH(Table1[[#This Row],[Order_Date]]),1)</f>
        <v>45627</v>
      </c>
    </row>
    <row r="600" spans="1:14">
      <c r="A600" t="s">
        <v>1002</v>
      </c>
      <c r="B600" t="s">
        <v>538</v>
      </c>
      <c r="C600" t="s">
        <v>539</v>
      </c>
      <c r="D600" t="s">
        <v>84</v>
      </c>
      <c r="E600" t="s">
        <v>73</v>
      </c>
      <c r="F600" t="s">
        <v>17</v>
      </c>
      <c r="G600">
        <v>25</v>
      </c>
      <c r="H600">
        <v>13036.34</v>
      </c>
      <c r="I600">
        <v>325908.5</v>
      </c>
      <c r="J600">
        <v>248</v>
      </c>
      <c r="K600">
        <v>5</v>
      </c>
      <c r="L600" t="s">
        <v>18</v>
      </c>
      <c r="M600">
        <f>(Table1[[#This Row],[Current_Stock]]*Table1[[#This Row],[Unit_Price]])</f>
        <v>3233012.32</v>
      </c>
      <c r="N600" s="12">
        <f>DATE(YEAR(Table1[[#This Row],[Order_Date]]),MONTH(Table1[[#This Row],[Order_Date]]),1)</f>
        <v>45505</v>
      </c>
    </row>
    <row r="601" spans="1:14">
      <c r="A601" t="s">
        <v>458</v>
      </c>
      <c r="B601" t="s">
        <v>219</v>
      </c>
      <c r="C601" t="s">
        <v>220</v>
      </c>
      <c r="D601" t="s">
        <v>33</v>
      </c>
      <c r="E601" t="s">
        <v>277</v>
      </c>
      <c r="F601" t="s">
        <v>40</v>
      </c>
      <c r="G601">
        <v>19</v>
      </c>
      <c r="H601">
        <v>4358.87</v>
      </c>
      <c r="I601">
        <v>82818.53</v>
      </c>
      <c r="J601">
        <v>102</v>
      </c>
      <c r="K601">
        <v>12</v>
      </c>
      <c r="L601" t="s">
        <v>18</v>
      </c>
      <c r="M601">
        <f>(Table1[[#This Row],[Current_Stock]]*Table1[[#This Row],[Unit_Price]])</f>
        <v>444604.74</v>
      </c>
      <c r="N601" s="12">
        <f>DATE(YEAR(Table1[[#This Row],[Order_Date]]),MONTH(Table1[[#This Row],[Order_Date]]),1)</f>
        <v>45261</v>
      </c>
    </row>
    <row r="602" spans="1:14">
      <c r="A602" t="s">
        <v>564</v>
      </c>
      <c r="B602" t="s">
        <v>284</v>
      </c>
      <c r="C602" t="s">
        <v>285</v>
      </c>
      <c r="D602" t="s">
        <v>15</v>
      </c>
      <c r="E602" t="s">
        <v>54</v>
      </c>
      <c r="F602" t="s">
        <v>60</v>
      </c>
      <c r="G602">
        <v>12</v>
      </c>
      <c r="H602">
        <v>409.09</v>
      </c>
      <c r="I602">
        <v>4909.08</v>
      </c>
      <c r="J602">
        <v>126</v>
      </c>
      <c r="K602">
        <v>14</v>
      </c>
      <c r="L602" t="s">
        <v>18</v>
      </c>
      <c r="M602">
        <f>(Table1[[#This Row],[Current_Stock]]*Table1[[#This Row],[Unit_Price]])</f>
        <v>51545.34</v>
      </c>
      <c r="N602" s="12">
        <f>DATE(YEAR(Table1[[#This Row],[Order_Date]]),MONTH(Table1[[#This Row],[Order_Date]]),1)</f>
        <v>45505</v>
      </c>
    </row>
    <row r="603" spans="1:14">
      <c r="A603" t="s">
        <v>1003</v>
      </c>
      <c r="B603" t="s">
        <v>890</v>
      </c>
      <c r="C603" t="s">
        <v>891</v>
      </c>
      <c r="D603" t="s">
        <v>22</v>
      </c>
      <c r="E603" t="s">
        <v>23</v>
      </c>
      <c r="F603" t="s">
        <v>17</v>
      </c>
      <c r="G603">
        <v>42</v>
      </c>
      <c r="H603">
        <v>2085.84</v>
      </c>
      <c r="I603">
        <v>87605.28</v>
      </c>
      <c r="J603">
        <v>53</v>
      </c>
      <c r="K603">
        <v>12</v>
      </c>
      <c r="L603" t="s">
        <v>105</v>
      </c>
      <c r="M603">
        <f>(Table1[[#This Row],[Current_Stock]]*Table1[[#This Row],[Unit_Price]])</f>
        <v>110549.52</v>
      </c>
      <c r="N603" s="12">
        <f>DATE(YEAR(Table1[[#This Row],[Order_Date]]),MONTH(Table1[[#This Row],[Order_Date]]),1)</f>
        <v>44986</v>
      </c>
    </row>
    <row r="604" spans="1:14">
      <c r="A604" t="s">
        <v>658</v>
      </c>
      <c r="B604" t="s">
        <v>1004</v>
      </c>
      <c r="C604" t="s">
        <v>1005</v>
      </c>
      <c r="D604" t="s">
        <v>96</v>
      </c>
      <c r="E604" t="s">
        <v>97</v>
      </c>
      <c r="F604" t="s">
        <v>29</v>
      </c>
      <c r="G604">
        <v>6</v>
      </c>
      <c r="H604">
        <v>4302.7700000000004</v>
      </c>
      <c r="I604">
        <v>25816.62</v>
      </c>
      <c r="J604">
        <v>489</v>
      </c>
      <c r="K604">
        <v>3</v>
      </c>
      <c r="L604" t="s">
        <v>18</v>
      </c>
      <c r="M604">
        <f>(Table1[[#This Row],[Current_Stock]]*Table1[[#This Row],[Unit_Price]])</f>
        <v>2104054.5300000003</v>
      </c>
      <c r="N604" s="12">
        <f>DATE(YEAR(Table1[[#This Row],[Order_Date]]),MONTH(Table1[[#This Row],[Order_Date]]),1)</f>
        <v>45597</v>
      </c>
    </row>
    <row r="605" spans="1:14">
      <c r="A605" t="s">
        <v>1006</v>
      </c>
      <c r="B605" t="s">
        <v>414</v>
      </c>
      <c r="C605" t="s">
        <v>415</v>
      </c>
      <c r="D605" t="s">
        <v>53</v>
      </c>
      <c r="E605" t="s">
        <v>243</v>
      </c>
      <c r="F605" t="s">
        <v>29</v>
      </c>
      <c r="G605">
        <v>7</v>
      </c>
      <c r="H605">
        <v>1785.4</v>
      </c>
      <c r="I605">
        <v>12497.8</v>
      </c>
      <c r="J605">
        <v>509</v>
      </c>
      <c r="K605">
        <v>8</v>
      </c>
      <c r="L605" t="s">
        <v>18</v>
      </c>
      <c r="M605">
        <f>(Table1[[#This Row],[Current_Stock]]*Table1[[#This Row],[Unit_Price]])</f>
        <v>908768.60000000009</v>
      </c>
      <c r="N605" s="12">
        <f>DATE(YEAR(Table1[[#This Row],[Order_Date]]),MONTH(Table1[[#This Row],[Order_Date]]),1)</f>
        <v>45505</v>
      </c>
    </row>
    <row r="606" spans="1:14">
      <c r="A606" t="s">
        <v>490</v>
      </c>
      <c r="B606" t="s">
        <v>1007</v>
      </c>
      <c r="C606" t="s">
        <v>1008</v>
      </c>
      <c r="D606" t="s">
        <v>27</v>
      </c>
      <c r="E606" t="s">
        <v>173</v>
      </c>
      <c r="F606" t="s">
        <v>29</v>
      </c>
      <c r="G606">
        <v>7</v>
      </c>
      <c r="H606">
        <v>2124.36</v>
      </c>
      <c r="I606">
        <v>14870.52</v>
      </c>
      <c r="J606">
        <v>391</v>
      </c>
      <c r="K606">
        <v>5</v>
      </c>
      <c r="L606" t="s">
        <v>55</v>
      </c>
      <c r="M606">
        <f>(Table1[[#This Row],[Current_Stock]]*Table1[[#This Row],[Unit_Price]])</f>
        <v>830624.76</v>
      </c>
      <c r="N606" s="12">
        <f>DATE(YEAR(Table1[[#This Row],[Order_Date]]),MONTH(Table1[[#This Row],[Order_Date]]),1)</f>
        <v>45627</v>
      </c>
    </row>
    <row r="607" spans="1:14">
      <c r="A607" t="s">
        <v>651</v>
      </c>
      <c r="B607" t="s">
        <v>236</v>
      </c>
      <c r="C607" t="s">
        <v>237</v>
      </c>
      <c r="D607" t="s">
        <v>33</v>
      </c>
      <c r="E607" t="s">
        <v>282</v>
      </c>
      <c r="F607" t="s">
        <v>40</v>
      </c>
      <c r="G607">
        <v>19</v>
      </c>
      <c r="H607">
        <v>4326.92</v>
      </c>
      <c r="I607">
        <v>82211.48</v>
      </c>
      <c r="J607">
        <v>238</v>
      </c>
      <c r="K607">
        <v>7</v>
      </c>
      <c r="L607" t="s">
        <v>18</v>
      </c>
      <c r="M607">
        <f>(Table1[[#This Row],[Current_Stock]]*Table1[[#This Row],[Unit_Price]])</f>
        <v>1029806.96</v>
      </c>
      <c r="N607" s="12">
        <f>DATE(YEAR(Table1[[#This Row],[Order_Date]]),MONTH(Table1[[#This Row],[Order_Date]]),1)</f>
        <v>45597</v>
      </c>
    </row>
    <row r="608" spans="1:14">
      <c r="A608" t="s">
        <v>920</v>
      </c>
      <c r="B608" t="s">
        <v>707</v>
      </c>
      <c r="C608" t="s">
        <v>708</v>
      </c>
      <c r="D608" t="s">
        <v>44</v>
      </c>
      <c r="E608" t="s">
        <v>73</v>
      </c>
      <c r="F608" t="s">
        <v>17</v>
      </c>
      <c r="G608">
        <v>49</v>
      </c>
      <c r="H608">
        <v>1264.3599999999999</v>
      </c>
      <c r="I608">
        <v>61953.64</v>
      </c>
      <c r="J608">
        <v>108</v>
      </c>
      <c r="K608">
        <v>9</v>
      </c>
      <c r="L608" t="s">
        <v>18</v>
      </c>
      <c r="M608">
        <f>(Table1[[#This Row],[Current_Stock]]*Table1[[#This Row],[Unit_Price]])</f>
        <v>136550.87999999998</v>
      </c>
      <c r="N608" s="12">
        <f>DATE(YEAR(Table1[[#This Row],[Order_Date]]),MONTH(Table1[[#This Row],[Order_Date]]),1)</f>
        <v>45413</v>
      </c>
    </row>
    <row r="609" spans="1:14">
      <c r="A609" t="s">
        <v>1009</v>
      </c>
      <c r="B609" t="s">
        <v>65</v>
      </c>
      <c r="C609" t="s">
        <v>66</v>
      </c>
      <c r="D609" t="s">
        <v>38</v>
      </c>
      <c r="E609" t="s">
        <v>54</v>
      </c>
      <c r="F609" t="s">
        <v>40</v>
      </c>
      <c r="G609">
        <v>13</v>
      </c>
      <c r="H609">
        <v>586.44000000000005</v>
      </c>
      <c r="I609">
        <v>7623.72</v>
      </c>
      <c r="J609">
        <v>199</v>
      </c>
      <c r="K609">
        <v>8</v>
      </c>
      <c r="L609" t="s">
        <v>18</v>
      </c>
      <c r="M609">
        <f>(Table1[[#This Row],[Current_Stock]]*Table1[[#This Row],[Unit_Price]])</f>
        <v>116701.56000000001</v>
      </c>
      <c r="N609" s="12">
        <f>DATE(YEAR(Table1[[#This Row],[Order_Date]]),MONTH(Table1[[#This Row],[Order_Date]]),1)</f>
        <v>45352</v>
      </c>
    </row>
    <row r="610" spans="1:14">
      <c r="A610" t="s">
        <v>868</v>
      </c>
      <c r="B610" t="s">
        <v>491</v>
      </c>
      <c r="C610" t="s">
        <v>492</v>
      </c>
      <c r="D610" t="s">
        <v>96</v>
      </c>
      <c r="E610" t="s">
        <v>160</v>
      </c>
      <c r="F610" t="s">
        <v>60</v>
      </c>
      <c r="G610">
        <v>6</v>
      </c>
      <c r="H610">
        <v>4463.66</v>
      </c>
      <c r="I610">
        <v>26781.96</v>
      </c>
      <c r="J610">
        <v>528</v>
      </c>
      <c r="K610">
        <v>6</v>
      </c>
      <c r="L610" t="s">
        <v>18</v>
      </c>
      <c r="M610">
        <f>(Table1[[#This Row],[Current_Stock]]*Table1[[#This Row],[Unit_Price]])</f>
        <v>2356812.48</v>
      </c>
      <c r="N610" s="12">
        <f>DATE(YEAR(Table1[[#This Row],[Order_Date]]),MONTH(Table1[[#This Row],[Order_Date]]),1)</f>
        <v>45444</v>
      </c>
    </row>
    <row r="611" spans="1:14">
      <c r="A611" t="s">
        <v>1010</v>
      </c>
      <c r="B611" t="s">
        <v>934</v>
      </c>
      <c r="C611" t="s">
        <v>935</v>
      </c>
      <c r="D611" t="s">
        <v>84</v>
      </c>
      <c r="E611" t="s">
        <v>113</v>
      </c>
      <c r="F611" t="s">
        <v>46</v>
      </c>
      <c r="G611">
        <v>20</v>
      </c>
      <c r="H611">
        <v>21638.39</v>
      </c>
      <c r="I611">
        <v>432767.8</v>
      </c>
      <c r="J611">
        <v>156</v>
      </c>
      <c r="K611">
        <v>14</v>
      </c>
      <c r="L611" t="s">
        <v>18</v>
      </c>
      <c r="M611">
        <f>(Table1[[#This Row],[Current_Stock]]*Table1[[#This Row],[Unit_Price]])</f>
        <v>3375588.84</v>
      </c>
      <c r="N611" s="12">
        <f>DATE(YEAR(Table1[[#This Row],[Order_Date]]),MONTH(Table1[[#This Row],[Order_Date]]),1)</f>
        <v>45231</v>
      </c>
    </row>
    <row r="612" spans="1:14">
      <c r="A612" t="s">
        <v>1011</v>
      </c>
      <c r="B612" t="s">
        <v>469</v>
      </c>
      <c r="C612" t="s">
        <v>470</v>
      </c>
      <c r="D612" t="s">
        <v>27</v>
      </c>
      <c r="E612" t="s">
        <v>211</v>
      </c>
      <c r="F612" t="s">
        <v>60</v>
      </c>
      <c r="G612">
        <v>9</v>
      </c>
      <c r="H612">
        <v>2376.62</v>
      </c>
      <c r="I612">
        <v>21389.58</v>
      </c>
      <c r="J612">
        <v>398</v>
      </c>
      <c r="K612">
        <v>10</v>
      </c>
      <c r="L612" t="s">
        <v>18</v>
      </c>
      <c r="M612">
        <f>(Table1[[#This Row],[Current_Stock]]*Table1[[#This Row],[Unit_Price]])</f>
        <v>945894.76</v>
      </c>
      <c r="N612" s="12">
        <f>DATE(YEAR(Table1[[#This Row],[Order_Date]]),MONTH(Table1[[#This Row],[Order_Date]]),1)</f>
        <v>45200</v>
      </c>
    </row>
    <row r="613" spans="1:14">
      <c r="A613" t="s">
        <v>1012</v>
      </c>
      <c r="B613" t="s">
        <v>417</v>
      </c>
      <c r="C613" t="s">
        <v>418</v>
      </c>
      <c r="D613" t="s">
        <v>84</v>
      </c>
      <c r="E613" t="s">
        <v>97</v>
      </c>
      <c r="F613" t="s">
        <v>17</v>
      </c>
      <c r="G613">
        <v>14</v>
      </c>
      <c r="H613">
        <v>29978.87</v>
      </c>
      <c r="I613">
        <v>419704.18</v>
      </c>
      <c r="J613">
        <v>224</v>
      </c>
      <c r="K613">
        <v>2</v>
      </c>
      <c r="L613" t="s">
        <v>18</v>
      </c>
      <c r="M613">
        <f>(Table1[[#This Row],[Current_Stock]]*Table1[[#This Row],[Unit_Price]])</f>
        <v>6715266.8799999999</v>
      </c>
      <c r="N613" s="12">
        <f>DATE(YEAR(Table1[[#This Row],[Order_Date]]),MONTH(Table1[[#This Row],[Order_Date]]),1)</f>
        <v>45017</v>
      </c>
    </row>
    <row r="614" spans="1:14">
      <c r="A614" t="s">
        <v>498</v>
      </c>
      <c r="B614" t="s">
        <v>231</v>
      </c>
      <c r="C614" t="s">
        <v>232</v>
      </c>
      <c r="D614" t="s">
        <v>15</v>
      </c>
      <c r="E614" t="s">
        <v>277</v>
      </c>
      <c r="F614" t="s">
        <v>46</v>
      </c>
      <c r="G614">
        <v>14</v>
      </c>
      <c r="H614">
        <v>60.42</v>
      </c>
      <c r="I614">
        <v>845.88</v>
      </c>
      <c r="J614">
        <v>152</v>
      </c>
      <c r="K614">
        <v>5</v>
      </c>
      <c r="L614" t="s">
        <v>18</v>
      </c>
      <c r="M614">
        <f>(Table1[[#This Row],[Current_Stock]]*Table1[[#This Row],[Unit_Price]])</f>
        <v>9183.84</v>
      </c>
      <c r="N614" s="12">
        <f>DATE(YEAR(Table1[[#This Row],[Order_Date]]),MONTH(Table1[[#This Row],[Order_Date]]),1)</f>
        <v>44986</v>
      </c>
    </row>
    <row r="615" spans="1:14">
      <c r="A615" t="s">
        <v>600</v>
      </c>
      <c r="B615" t="s">
        <v>566</v>
      </c>
      <c r="C615" t="s">
        <v>567</v>
      </c>
      <c r="D615" t="s">
        <v>15</v>
      </c>
      <c r="E615" t="s">
        <v>277</v>
      </c>
      <c r="F615" t="s">
        <v>60</v>
      </c>
      <c r="G615">
        <v>19</v>
      </c>
      <c r="H615">
        <v>93.88</v>
      </c>
      <c r="I615">
        <v>1783.72</v>
      </c>
      <c r="J615">
        <v>238</v>
      </c>
      <c r="K615">
        <v>2</v>
      </c>
      <c r="L615" t="s">
        <v>18</v>
      </c>
      <c r="M615">
        <f>(Table1[[#This Row],[Current_Stock]]*Table1[[#This Row],[Unit_Price]])</f>
        <v>22343.439999999999</v>
      </c>
      <c r="N615" s="12">
        <f>DATE(YEAR(Table1[[#This Row],[Order_Date]]),MONTH(Table1[[#This Row],[Order_Date]]),1)</f>
        <v>45139</v>
      </c>
    </row>
    <row r="616" spans="1:14">
      <c r="A616" t="s">
        <v>1013</v>
      </c>
      <c r="B616" t="s">
        <v>1014</v>
      </c>
      <c r="C616" t="s">
        <v>1015</v>
      </c>
      <c r="D616" t="s">
        <v>53</v>
      </c>
      <c r="E616" t="s">
        <v>54</v>
      </c>
      <c r="F616" t="s">
        <v>60</v>
      </c>
      <c r="G616">
        <v>5</v>
      </c>
      <c r="H616">
        <v>4858.12</v>
      </c>
      <c r="I616">
        <v>24290.6</v>
      </c>
      <c r="J616">
        <v>541</v>
      </c>
      <c r="K616">
        <v>4</v>
      </c>
      <c r="L616" t="s">
        <v>18</v>
      </c>
      <c r="M616">
        <f>(Table1[[#This Row],[Current_Stock]]*Table1[[#This Row],[Unit_Price]])</f>
        <v>2628242.92</v>
      </c>
      <c r="N616" s="12">
        <f>DATE(YEAR(Table1[[#This Row],[Order_Date]]),MONTH(Table1[[#This Row],[Order_Date]]),1)</f>
        <v>45536</v>
      </c>
    </row>
    <row r="617" spans="1:14">
      <c r="A617" t="s">
        <v>1016</v>
      </c>
      <c r="B617" t="s">
        <v>1007</v>
      </c>
      <c r="C617" t="s">
        <v>1008</v>
      </c>
      <c r="D617" t="s">
        <v>27</v>
      </c>
      <c r="E617" t="s">
        <v>109</v>
      </c>
      <c r="F617" t="s">
        <v>29</v>
      </c>
      <c r="G617">
        <v>6</v>
      </c>
      <c r="H617">
        <v>1338.68</v>
      </c>
      <c r="I617">
        <v>8032.08</v>
      </c>
      <c r="J617">
        <v>371</v>
      </c>
      <c r="K617">
        <v>2</v>
      </c>
      <c r="L617" t="s">
        <v>18</v>
      </c>
      <c r="M617">
        <f>(Table1[[#This Row],[Current_Stock]]*Table1[[#This Row],[Unit_Price]])</f>
        <v>496650.28</v>
      </c>
      <c r="N617" s="12">
        <f>DATE(YEAR(Table1[[#This Row],[Order_Date]]),MONTH(Table1[[#This Row],[Order_Date]]),1)</f>
        <v>45231</v>
      </c>
    </row>
    <row r="618" spans="1:14">
      <c r="A618" t="s">
        <v>1017</v>
      </c>
      <c r="B618" t="s">
        <v>1018</v>
      </c>
      <c r="C618" t="s">
        <v>1019</v>
      </c>
      <c r="D618" t="s">
        <v>38</v>
      </c>
      <c r="E618" t="s">
        <v>59</v>
      </c>
      <c r="F618" t="s">
        <v>46</v>
      </c>
      <c r="G618">
        <v>25</v>
      </c>
      <c r="H618">
        <v>3790.06</v>
      </c>
      <c r="I618">
        <v>94751.5</v>
      </c>
      <c r="J618">
        <v>156</v>
      </c>
      <c r="K618">
        <v>14</v>
      </c>
      <c r="L618" t="s">
        <v>18</v>
      </c>
      <c r="M618">
        <f>(Table1[[#This Row],[Current_Stock]]*Table1[[#This Row],[Unit_Price]])</f>
        <v>591249.36</v>
      </c>
      <c r="N618" s="12">
        <f>DATE(YEAR(Table1[[#This Row],[Order_Date]]),MONTH(Table1[[#This Row],[Order_Date]]),1)</f>
        <v>45536</v>
      </c>
    </row>
    <row r="619" spans="1:14">
      <c r="A619" t="s">
        <v>529</v>
      </c>
      <c r="B619" t="s">
        <v>953</v>
      </c>
      <c r="C619" t="s">
        <v>954</v>
      </c>
      <c r="D619" t="s">
        <v>183</v>
      </c>
      <c r="E619" t="s">
        <v>113</v>
      </c>
      <c r="F619" t="s">
        <v>29</v>
      </c>
      <c r="G619">
        <v>25</v>
      </c>
      <c r="H619">
        <v>2271.83</v>
      </c>
      <c r="I619">
        <v>56795.75</v>
      </c>
      <c r="J619">
        <v>201</v>
      </c>
      <c r="K619">
        <v>9</v>
      </c>
      <c r="L619" t="s">
        <v>18</v>
      </c>
      <c r="M619">
        <f>(Table1[[#This Row],[Current_Stock]]*Table1[[#This Row],[Unit_Price]])</f>
        <v>456637.82999999996</v>
      </c>
      <c r="N619" s="12">
        <f>DATE(YEAR(Table1[[#This Row],[Order_Date]]),MONTH(Table1[[#This Row],[Order_Date]]),1)</f>
        <v>45323</v>
      </c>
    </row>
    <row r="620" spans="1:14">
      <c r="A620" t="s">
        <v>1020</v>
      </c>
      <c r="B620" t="s">
        <v>120</v>
      </c>
      <c r="C620" t="s">
        <v>121</v>
      </c>
      <c r="D620" t="s">
        <v>53</v>
      </c>
      <c r="E620" t="s">
        <v>184</v>
      </c>
      <c r="F620" t="s">
        <v>46</v>
      </c>
      <c r="G620">
        <v>6</v>
      </c>
      <c r="H620">
        <v>2114.52</v>
      </c>
      <c r="I620">
        <v>12687.12</v>
      </c>
      <c r="J620">
        <v>576</v>
      </c>
      <c r="K620">
        <v>9</v>
      </c>
      <c r="L620" t="s">
        <v>55</v>
      </c>
      <c r="M620">
        <f>(Table1[[#This Row],[Current_Stock]]*Table1[[#This Row],[Unit_Price]])</f>
        <v>1217963.52</v>
      </c>
      <c r="N620" s="12">
        <f>DATE(YEAR(Table1[[#This Row],[Order_Date]]),MONTH(Table1[[#This Row],[Order_Date]]),1)</f>
        <v>45323</v>
      </c>
    </row>
    <row r="621" spans="1:14">
      <c r="A621" t="s">
        <v>1021</v>
      </c>
      <c r="B621" t="s">
        <v>371</v>
      </c>
      <c r="C621" t="s">
        <v>372</v>
      </c>
      <c r="D621" t="s">
        <v>22</v>
      </c>
      <c r="E621" t="s">
        <v>73</v>
      </c>
      <c r="F621" t="s">
        <v>46</v>
      </c>
      <c r="G621">
        <v>34</v>
      </c>
      <c r="H621">
        <v>10162.620000000001</v>
      </c>
      <c r="I621">
        <v>345529.08</v>
      </c>
      <c r="J621">
        <v>35</v>
      </c>
      <c r="K621">
        <v>11</v>
      </c>
      <c r="L621" t="s">
        <v>18</v>
      </c>
      <c r="M621">
        <f>(Table1[[#This Row],[Current_Stock]]*Table1[[#This Row],[Unit_Price]])</f>
        <v>355691.7</v>
      </c>
      <c r="N621" s="12">
        <f>DATE(YEAR(Table1[[#This Row],[Order_Date]]),MONTH(Table1[[#This Row],[Order_Date]]),1)</f>
        <v>45474</v>
      </c>
    </row>
    <row r="622" spans="1:14">
      <c r="A622" t="s">
        <v>515</v>
      </c>
      <c r="B622" t="s">
        <v>264</v>
      </c>
      <c r="C622" t="s">
        <v>265</v>
      </c>
      <c r="D622" t="s">
        <v>22</v>
      </c>
      <c r="E622" t="s">
        <v>330</v>
      </c>
      <c r="F622" t="s">
        <v>40</v>
      </c>
      <c r="G622">
        <v>42</v>
      </c>
      <c r="H622">
        <v>3112.1</v>
      </c>
      <c r="I622">
        <v>130708.2</v>
      </c>
      <c r="J622">
        <v>65</v>
      </c>
      <c r="K622">
        <v>6</v>
      </c>
      <c r="L622" t="s">
        <v>18</v>
      </c>
      <c r="M622">
        <f>(Table1[[#This Row],[Current_Stock]]*Table1[[#This Row],[Unit_Price]])</f>
        <v>202286.5</v>
      </c>
      <c r="N622" s="12">
        <f>DATE(YEAR(Table1[[#This Row],[Order_Date]]),MONTH(Table1[[#This Row],[Order_Date]]),1)</f>
        <v>44927</v>
      </c>
    </row>
    <row r="623" spans="1:14">
      <c r="A623" t="s">
        <v>743</v>
      </c>
      <c r="B623" t="s">
        <v>272</v>
      </c>
      <c r="C623" t="s">
        <v>273</v>
      </c>
      <c r="D623" t="s">
        <v>84</v>
      </c>
      <c r="E623" t="s">
        <v>59</v>
      </c>
      <c r="F623" t="s">
        <v>17</v>
      </c>
      <c r="G623">
        <v>20</v>
      </c>
      <c r="H623">
        <v>2279.44</v>
      </c>
      <c r="I623">
        <v>45588.800000000003</v>
      </c>
      <c r="J623">
        <v>123</v>
      </c>
      <c r="K623">
        <v>5</v>
      </c>
      <c r="L623" t="s">
        <v>18</v>
      </c>
      <c r="M623">
        <f>(Table1[[#This Row],[Current_Stock]]*Table1[[#This Row],[Unit_Price]])</f>
        <v>280371.12</v>
      </c>
      <c r="N623" s="12">
        <f>DATE(YEAR(Table1[[#This Row],[Order_Date]]),MONTH(Table1[[#This Row],[Order_Date]]),1)</f>
        <v>45200</v>
      </c>
    </row>
    <row r="624" spans="1:14">
      <c r="A624" t="s">
        <v>1022</v>
      </c>
      <c r="B624" t="s">
        <v>155</v>
      </c>
      <c r="C624" t="s">
        <v>156</v>
      </c>
      <c r="D624" t="s">
        <v>33</v>
      </c>
      <c r="E624" t="s">
        <v>50</v>
      </c>
      <c r="F624" t="s">
        <v>29</v>
      </c>
      <c r="G624">
        <v>12</v>
      </c>
      <c r="H624">
        <v>1573.69</v>
      </c>
      <c r="I624">
        <v>18884.28</v>
      </c>
      <c r="J624">
        <v>148</v>
      </c>
      <c r="K624">
        <v>13</v>
      </c>
      <c r="L624" t="s">
        <v>18</v>
      </c>
      <c r="M624">
        <f>(Table1[[#This Row],[Current_Stock]]*Table1[[#This Row],[Unit_Price]])</f>
        <v>232906.12</v>
      </c>
      <c r="N624" s="12">
        <f>DATE(YEAR(Table1[[#This Row],[Order_Date]]),MONTH(Table1[[#This Row],[Order_Date]]),1)</f>
        <v>45566</v>
      </c>
    </row>
    <row r="625" spans="1:14">
      <c r="A625" t="s">
        <v>1023</v>
      </c>
      <c r="B625" t="s">
        <v>485</v>
      </c>
      <c r="C625" t="s">
        <v>486</v>
      </c>
      <c r="D625" t="s">
        <v>27</v>
      </c>
      <c r="E625" t="s">
        <v>39</v>
      </c>
      <c r="F625" t="s">
        <v>29</v>
      </c>
      <c r="G625">
        <v>4</v>
      </c>
      <c r="H625">
        <v>4251.43</v>
      </c>
      <c r="I625">
        <v>17005.72</v>
      </c>
      <c r="J625">
        <v>260</v>
      </c>
      <c r="K625">
        <v>13</v>
      </c>
      <c r="L625" t="s">
        <v>18</v>
      </c>
      <c r="M625">
        <f>(Table1[[#This Row],[Current_Stock]]*Table1[[#This Row],[Unit_Price]])</f>
        <v>1105371.8</v>
      </c>
      <c r="N625" s="12">
        <f>DATE(YEAR(Table1[[#This Row],[Order_Date]]),MONTH(Table1[[#This Row],[Order_Date]]),1)</f>
        <v>44986</v>
      </c>
    </row>
    <row r="626" spans="1:14">
      <c r="A626" t="s">
        <v>278</v>
      </c>
      <c r="B626" t="s">
        <v>860</v>
      </c>
      <c r="C626" t="s">
        <v>861</v>
      </c>
      <c r="D626" t="s">
        <v>44</v>
      </c>
      <c r="E626" t="s">
        <v>54</v>
      </c>
      <c r="F626" t="s">
        <v>17</v>
      </c>
      <c r="G626">
        <v>49</v>
      </c>
      <c r="H626">
        <v>3878.51</v>
      </c>
      <c r="I626">
        <v>190046.99</v>
      </c>
      <c r="J626">
        <v>49</v>
      </c>
      <c r="K626">
        <v>6</v>
      </c>
      <c r="L626" t="s">
        <v>18</v>
      </c>
      <c r="M626">
        <f>(Table1[[#This Row],[Current_Stock]]*Table1[[#This Row],[Unit_Price]])</f>
        <v>190046.99000000002</v>
      </c>
      <c r="N626" s="12">
        <f>DATE(YEAR(Table1[[#This Row],[Order_Date]]),MONTH(Table1[[#This Row],[Order_Date]]),1)</f>
        <v>44958</v>
      </c>
    </row>
    <row r="627" spans="1:14">
      <c r="A627" t="s">
        <v>1024</v>
      </c>
      <c r="B627" t="s">
        <v>1025</v>
      </c>
      <c r="C627" t="s">
        <v>1026</v>
      </c>
      <c r="D627" t="s">
        <v>84</v>
      </c>
      <c r="E627" t="s">
        <v>89</v>
      </c>
      <c r="F627" t="s">
        <v>17</v>
      </c>
      <c r="G627">
        <v>19</v>
      </c>
      <c r="H627">
        <v>24104.36</v>
      </c>
      <c r="I627">
        <v>457982.84</v>
      </c>
      <c r="J627">
        <v>119</v>
      </c>
      <c r="K627">
        <v>3</v>
      </c>
      <c r="L627" t="s">
        <v>18</v>
      </c>
      <c r="M627">
        <f>(Table1[[#This Row],[Current_Stock]]*Table1[[#This Row],[Unit_Price]])</f>
        <v>2868418.84</v>
      </c>
      <c r="N627" s="12">
        <f>DATE(YEAR(Table1[[#This Row],[Order_Date]]),MONTH(Table1[[#This Row],[Order_Date]]),1)</f>
        <v>45231</v>
      </c>
    </row>
    <row r="628" spans="1:14">
      <c r="A628" t="s">
        <v>547</v>
      </c>
      <c r="B628" t="s">
        <v>138</v>
      </c>
      <c r="C628" t="s">
        <v>139</v>
      </c>
      <c r="D628" t="s">
        <v>27</v>
      </c>
      <c r="E628" t="s">
        <v>104</v>
      </c>
      <c r="F628" t="s">
        <v>29</v>
      </c>
      <c r="G628">
        <v>2</v>
      </c>
      <c r="H628">
        <v>563.5</v>
      </c>
      <c r="I628">
        <v>1127</v>
      </c>
      <c r="J628">
        <v>576</v>
      </c>
      <c r="K628">
        <v>14</v>
      </c>
      <c r="L628" t="s">
        <v>55</v>
      </c>
      <c r="M628">
        <f>(Table1[[#This Row],[Current_Stock]]*Table1[[#This Row],[Unit_Price]])</f>
        <v>324576</v>
      </c>
      <c r="N628" s="12">
        <f>DATE(YEAR(Table1[[#This Row],[Order_Date]]),MONTH(Table1[[#This Row],[Order_Date]]),1)</f>
        <v>45474</v>
      </c>
    </row>
    <row r="629" spans="1:14">
      <c r="A629" t="s">
        <v>629</v>
      </c>
      <c r="B629" t="s">
        <v>488</v>
      </c>
      <c r="C629" t="s">
        <v>489</v>
      </c>
      <c r="D629" t="s">
        <v>84</v>
      </c>
      <c r="E629" t="s">
        <v>173</v>
      </c>
      <c r="F629" t="s">
        <v>60</v>
      </c>
      <c r="G629">
        <v>17</v>
      </c>
      <c r="H629">
        <v>20627.52</v>
      </c>
      <c r="I629">
        <v>350667.84</v>
      </c>
      <c r="J629">
        <v>237</v>
      </c>
      <c r="K629">
        <v>14</v>
      </c>
      <c r="L629" t="s">
        <v>18</v>
      </c>
      <c r="M629">
        <f>(Table1[[#This Row],[Current_Stock]]*Table1[[#This Row],[Unit_Price]])</f>
        <v>4888722.24</v>
      </c>
      <c r="N629" s="12">
        <f>DATE(YEAR(Table1[[#This Row],[Order_Date]]),MONTH(Table1[[#This Row],[Order_Date]]),1)</f>
        <v>44958</v>
      </c>
    </row>
    <row r="630" spans="1:14">
      <c r="A630" t="s">
        <v>1027</v>
      </c>
      <c r="B630" t="s">
        <v>191</v>
      </c>
      <c r="C630" t="s">
        <v>192</v>
      </c>
      <c r="D630" t="s">
        <v>183</v>
      </c>
      <c r="E630" t="s">
        <v>330</v>
      </c>
      <c r="F630" t="s">
        <v>29</v>
      </c>
      <c r="G630">
        <v>9</v>
      </c>
      <c r="H630">
        <v>4468.3</v>
      </c>
      <c r="I630">
        <v>40214.699999999997</v>
      </c>
      <c r="J630">
        <v>227</v>
      </c>
      <c r="K630">
        <v>8</v>
      </c>
      <c r="L630" t="s">
        <v>18</v>
      </c>
      <c r="M630">
        <f>(Table1[[#This Row],[Current_Stock]]*Table1[[#This Row],[Unit_Price]])</f>
        <v>1014304.1000000001</v>
      </c>
      <c r="N630" s="12">
        <f>DATE(YEAR(Table1[[#This Row],[Order_Date]]),MONTH(Table1[[#This Row],[Order_Date]]),1)</f>
        <v>45108</v>
      </c>
    </row>
    <row r="631" spans="1:14">
      <c r="A631" t="s">
        <v>729</v>
      </c>
      <c r="B631" t="s">
        <v>780</v>
      </c>
      <c r="C631" t="s">
        <v>781</v>
      </c>
      <c r="D631" t="s">
        <v>27</v>
      </c>
      <c r="E631" t="s">
        <v>85</v>
      </c>
      <c r="F631" t="s">
        <v>60</v>
      </c>
      <c r="G631">
        <v>2</v>
      </c>
      <c r="H631">
        <v>3568.65</v>
      </c>
      <c r="I631">
        <v>7137.3</v>
      </c>
      <c r="J631">
        <v>600</v>
      </c>
      <c r="K631">
        <v>9</v>
      </c>
      <c r="L631" t="s">
        <v>18</v>
      </c>
      <c r="M631">
        <f>(Table1[[#This Row],[Current_Stock]]*Table1[[#This Row],[Unit_Price]])</f>
        <v>2141190</v>
      </c>
      <c r="N631" s="12">
        <f>DATE(YEAR(Table1[[#This Row],[Order_Date]]),MONTH(Table1[[#This Row],[Order_Date]]),1)</f>
        <v>45078</v>
      </c>
    </row>
    <row r="632" spans="1:14">
      <c r="A632" t="s">
        <v>1028</v>
      </c>
      <c r="B632" t="s">
        <v>1029</v>
      </c>
      <c r="C632" t="s">
        <v>1030</v>
      </c>
      <c r="D632" t="s">
        <v>38</v>
      </c>
      <c r="E632" t="s">
        <v>167</v>
      </c>
      <c r="F632" t="s">
        <v>60</v>
      </c>
      <c r="G632">
        <v>21</v>
      </c>
      <c r="H632">
        <v>1500.08</v>
      </c>
      <c r="I632">
        <v>31501.68</v>
      </c>
      <c r="J632">
        <v>196</v>
      </c>
      <c r="K632">
        <v>9</v>
      </c>
      <c r="L632" t="s">
        <v>18</v>
      </c>
      <c r="M632">
        <f>(Table1[[#This Row],[Current_Stock]]*Table1[[#This Row],[Unit_Price]])</f>
        <v>294015.68</v>
      </c>
      <c r="N632" s="12">
        <f>DATE(YEAR(Table1[[#This Row],[Order_Date]]),MONTH(Table1[[#This Row],[Order_Date]]),1)</f>
        <v>45383</v>
      </c>
    </row>
    <row r="633" spans="1:14">
      <c r="A633" t="s">
        <v>725</v>
      </c>
      <c r="B633" t="s">
        <v>236</v>
      </c>
      <c r="C633" t="s">
        <v>237</v>
      </c>
      <c r="D633" t="s">
        <v>33</v>
      </c>
      <c r="E633" t="s">
        <v>97</v>
      </c>
      <c r="F633" t="s">
        <v>60</v>
      </c>
      <c r="G633">
        <v>21</v>
      </c>
      <c r="H633">
        <v>586.52</v>
      </c>
      <c r="I633">
        <v>12316.92</v>
      </c>
      <c r="J633">
        <v>189</v>
      </c>
      <c r="K633">
        <v>7</v>
      </c>
      <c r="L633" t="s">
        <v>18</v>
      </c>
      <c r="M633">
        <f>(Table1[[#This Row],[Current_Stock]]*Table1[[#This Row],[Unit_Price]])</f>
        <v>110852.28</v>
      </c>
      <c r="N633" s="12">
        <f>DATE(YEAR(Table1[[#This Row],[Order_Date]]),MONTH(Table1[[#This Row],[Order_Date]]),1)</f>
        <v>45108</v>
      </c>
    </row>
    <row r="634" spans="1:14">
      <c r="A634" t="s">
        <v>1031</v>
      </c>
      <c r="B634" t="s">
        <v>555</v>
      </c>
      <c r="C634" t="s">
        <v>556</v>
      </c>
      <c r="D634" t="s">
        <v>96</v>
      </c>
      <c r="E634" t="s">
        <v>189</v>
      </c>
      <c r="F634" t="s">
        <v>40</v>
      </c>
      <c r="G634">
        <v>4</v>
      </c>
      <c r="H634">
        <v>308.5</v>
      </c>
      <c r="I634">
        <v>1234</v>
      </c>
      <c r="J634">
        <v>355</v>
      </c>
      <c r="K634">
        <v>6</v>
      </c>
      <c r="L634" t="s">
        <v>55</v>
      </c>
      <c r="M634">
        <f>(Table1[[#This Row],[Current_Stock]]*Table1[[#This Row],[Unit_Price]])</f>
        <v>109517.5</v>
      </c>
      <c r="N634" s="12">
        <f>DATE(YEAR(Table1[[#This Row],[Order_Date]]),MONTH(Table1[[#This Row],[Order_Date]]),1)</f>
        <v>45536</v>
      </c>
    </row>
    <row r="635" spans="1:14">
      <c r="A635" t="s">
        <v>1032</v>
      </c>
      <c r="B635" t="s">
        <v>832</v>
      </c>
      <c r="C635" t="s">
        <v>833</v>
      </c>
      <c r="D635" t="s">
        <v>22</v>
      </c>
      <c r="E635" t="s">
        <v>80</v>
      </c>
      <c r="F635" t="s">
        <v>46</v>
      </c>
      <c r="G635">
        <v>43</v>
      </c>
      <c r="H635">
        <v>5844.77</v>
      </c>
      <c r="I635">
        <v>251325.11</v>
      </c>
      <c r="J635">
        <v>104</v>
      </c>
      <c r="K635">
        <v>7</v>
      </c>
      <c r="L635" t="s">
        <v>105</v>
      </c>
      <c r="M635">
        <f>(Table1[[#This Row],[Current_Stock]]*Table1[[#This Row],[Unit_Price]])</f>
        <v>607856.08000000007</v>
      </c>
      <c r="N635" s="12">
        <f>DATE(YEAR(Table1[[#This Row],[Order_Date]]),MONTH(Table1[[#This Row],[Order_Date]]),1)</f>
        <v>45627</v>
      </c>
    </row>
    <row r="636" spans="1:14">
      <c r="A636" t="s">
        <v>1033</v>
      </c>
      <c r="B636" t="s">
        <v>315</v>
      </c>
      <c r="C636" t="s">
        <v>316</v>
      </c>
      <c r="D636" t="s">
        <v>38</v>
      </c>
      <c r="E636" t="s">
        <v>39</v>
      </c>
      <c r="F636" t="s">
        <v>40</v>
      </c>
      <c r="G636">
        <v>24</v>
      </c>
      <c r="H636">
        <v>4584.4399999999996</v>
      </c>
      <c r="I636">
        <v>110026.56</v>
      </c>
      <c r="J636">
        <v>121</v>
      </c>
      <c r="K636">
        <v>3</v>
      </c>
      <c r="L636" t="s">
        <v>18</v>
      </c>
      <c r="M636">
        <f>(Table1[[#This Row],[Current_Stock]]*Table1[[#This Row],[Unit_Price]])</f>
        <v>554717.24</v>
      </c>
      <c r="N636" s="12">
        <f>DATE(YEAR(Table1[[#This Row],[Order_Date]]),MONTH(Table1[[#This Row],[Order_Date]]),1)</f>
        <v>45261</v>
      </c>
    </row>
    <row r="637" spans="1:14">
      <c r="A637" t="s">
        <v>694</v>
      </c>
      <c r="B637" t="s">
        <v>1034</v>
      </c>
      <c r="C637" t="s">
        <v>1035</v>
      </c>
      <c r="D637" t="s">
        <v>84</v>
      </c>
      <c r="E637" t="s">
        <v>89</v>
      </c>
      <c r="F637" t="s">
        <v>40</v>
      </c>
      <c r="G637">
        <v>8</v>
      </c>
      <c r="H637">
        <v>8974.91</v>
      </c>
      <c r="I637">
        <v>71799.28</v>
      </c>
      <c r="J637">
        <v>125</v>
      </c>
      <c r="K637">
        <v>10</v>
      </c>
      <c r="L637" t="s">
        <v>18</v>
      </c>
      <c r="M637">
        <f>(Table1[[#This Row],[Current_Stock]]*Table1[[#This Row],[Unit_Price]])</f>
        <v>1121863.75</v>
      </c>
      <c r="N637" s="12">
        <f>DATE(YEAR(Table1[[#This Row],[Order_Date]]),MONTH(Table1[[#This Row],[Order_Date]]),1)</f>
        <v>45536</v>
      </c>
    </row>
    <row r="638" spans="1:14">
      <c r="A638" t="s">
        <v>355</v>
      </c>
      <c r="B638" t="s">
        <v>637</v>
      </c>
      <c r="C638" t="s">
        <v>638</v>
      </c>
      <c r="D638" t="s">
        <v>38</v>
      </c>
      <c r="E638" t="s">
        <v>28</v>
      </c>
      <c r="F638" t="s">
        <v>60</v>
      </c>
      <c r="G638">
        <v>16</v>
      </c>
      <c r="H638">
        <v>3467.83</v>
      </c>
      <c r="I638">
        <v>55485.279999999999</v>
      </c>
      <c r="J638">
        <v>199</v>
      </c>
      <c r="K638">
        <v>13</v>
      </c>
      <c r="L638" t="s">
        <v>18</v>
      </c>
      <c r="M638">
        <f>(Table1[[#This Row],[Current_Stock]]*Table1[[#This Row],[Unit_Price]])</f>
        <v>690098.17</v>
      </c>
      <c r="N638" s="12">
        <f>DATE(YEAR(Table1[[#This Row],[Order_Date]]),MONTH(Table1[[#This Row],[Order_Date]]),1)</f>
        <v>45078</v>
      </c>
    </row>
    <row r="639" spans="1:14">
      <c r="A639" t="s">
        <v>769</v>
      </c>
      <c r="B639" t="s">
        <v>587</v>
      </c>
      <c r="C639" t="s">
        <v>588</v>
      </c>
      <c r="D639" t="s">
        <v>44</v>
      </c>
      <c r="E639" t="s">
        <v>39</v>
      </c>
      <c r="F639" t="s">
        <v>60</v>
      </c>
      <c r="G639">
        <v>36</v>
      </c>
      <c r="H639">
        <v>3738.41</v>
      </c>
      <c r="I639">
        <v>134582.76</v>
      </c>
      <c r="J639">
        <v>72</v>
      </c>
      <c r="K639">
        <v>2</v>
      </c>
      <c r="L639" t="s">
        <v>105</v>
      </c>
      <c r="M639">
        <f>(Table1[[#This Row],[Current_Stock]]*Table1[[#This Row],[Unit_Price]])</f>
        <v>269165.52</v>
      </c>
      <c r="N639" s="12">
        <f>DATE(YEAR(Table1[[#This Row],[Order_Date]]),MONTH(Table1[[#This Row],[Order_Date]]),1)</f>
        <v>44927</v>
      </c>
    </row>
    <row r="640" spans="1:14">
      <c r="A640" t="s">
        <v>352</v>
      </c>
      <c r="B640" t="s">
        <v>380</v>
      </c>
      <c r="C640" t="s">
        <v>381</v>
      </c>
      <c r="D640" t="s">
        <v>183</v>
      </c>
      <c r="E640" t="s">
        <v>160</v>
      </c>
      <c r="F640" t="s">
        <v>29</v>
      </c>
      <c r="G640">
        <v>23</v>
      </c>
      <c r="H640">
        <v>3139.98</v>
      </c>
      <c r="I640">
        <v>72219.539999999994</v>
      </c>
      <c r="J640">
        <v>181</v>
      </c>
      <c r="K640">
        <v>11</v>
      </c>
      <c r="L640" t="s">
        <v>18</v>
      </c>
      <c r="M640">
        <f>(Table1[[#This Row],[Current_Stock]]*Table1[[#This Row],[Unit_Price]])</f>
        <v>568336.38</v>
      </c>
      <c r="N640" s="12">
        <f>DATE(YEAR(Table1[[#This Row],[Order_Date]]),MONTH(Table1[[#This Row],[Order_Date]]),1)</f>
        <v>45292</v>
      </c>
    </row>
    <row r="641" spans="1:14">
      <c r="A641" t="s">
        <v>35</v>
      </c>
      <c r="B641" t="s">
        <v>504</v>
      </c>
      <c r="C641" t="s">
        <v>505</v>
      </c>
      <c r="D641" t="s">
        <v>15</v>
      </c>
      <c r="E641" t="s">
        <v>89</v>
      </c>
      <c r="F641" t="s">
        <v>29</v>
      </c>
      <c r="G641">
        <v>11</v>
      </c>
      <c r="H641">
        <v>447.15</v>
      </c>
      <c r="I641">
        <v>4918.6499999999996</v>
      </c>
      <c r="J641">
        <v>247</v>
      </c>
      <c r="K641">
        <v>11</v>
      </c>
      <c r="L641" t="s">
        <v>18</v>
      </c>
      <c r="M641">
        <f>(Table1[[#This Row],[Current_Stock]]*Table1[[#This Row],[Unit_Price]])</f>
        <v>110446.04999999999</v>
      </c>
      <c r="N641" s="12">
        <f>DATE(YEAR(Table1[[#This Row],[Order_Date]]),MONTH(Table1[[#This Row],[Order_Date]]),1)</f>
        <v>45047</v>
      </c>
    </row>
    <row r="642" spans="1:14">
      <c r="A642" t="s">
        <v>164</v>
      </c>
      <c r="B642" t="s">
        <v>660</v>
      </c>
      <c r="C642" t="s">
        <v>661</v>
      </c>
      <c r="D642" t="s">
        <v>15</v>
      </c>
      <c r="E642" t="s">
        <v>45</v>
      </c>
      <c r="F642" t="s">
        <v>17</v>
      </c>
      <c r="G642">
        <v>16</v>
      </c>
      <c r="H642">
        <v>457.61</v>
      </c>
      <c r="I642">
        <v>7321.76</v>
      </c>
      <c r="J642">
        <v>127</v>
      </c>
      <c r="K642">
        <v>6</v>
      </c>
      <c r="L642" t="s">
        <v>18</v>
      </c>
      <c r="M642">
        <f>(Table1[[#This Row],[Current_Stock]]*Table1[[#This Row],[Unit_Price]])</f>
        <v>58116.47</v>
      </c>
      <c r="N642" s="12">
        <f>DATE(YEAR(Table1[[#This Row],[Order_Date]]),MONTH(Table1[[#This Row],[Order_Date]]),1)</f>
        <v>45444</v>
      </c>
    </row>
    <row r="643" spans="1:14">
      <c r="A643" t="s">
        <v>1036</v>
      </c>
      <c r="B643" t="s">
        <v>738</v>
      </c>
      <c r="C643" t="s">
        <v>739</v>
      </c>
      <c r="D643" t="s">
        <v>27</v>
      </c>
      <c r="E643" t="s">
        <v>277</v>
      </c>
      <c r="F643" t="s">
        <v>46</v>
      </c>
      <c r="G643">
        <v>10</v>
      </c>
      <c r="H643">
        <v>3847.47</v>
      </c>
      <c r="I643">
        <v>38474.699999999997</v>
      </c>
      <c r="J643">
        <v>387</v>
      </c>
      <c r="K643">
        <v>3</v>
      </c>
      <c r="L643" t="s">
        <v>18</v>
      </c>
      <c r="M643">
        <f>(Table1[[#This Row],[Current_Stock]]*Table1[[#This Row],[Unit_Price]])</f>
        <v>1488970.89</v>
      </c>
      <c r="N643" s="12">
        <f>DATE(YEAR(Table1[[#This Row],[Order_Date]]),MONTH(Table1[[#This Row],[Order_Date]]),1)</f>
        <v>45047</v>
      </c>
    </row>
    <row r="644" spans="1:14">
      <c r="A644" t="s">
        <v>1037</v>
      </c>
      <c r="B644" t="s">
        <v>986</v>
      </c>
      <c r="C644" t="s">
        <v>987</v>
      </c>
      <c r="D644" t="s">
        <v>84</v>
      </c>
      <c r="E644" t="s">
        <v>282</v>
      </c>
      <c r="F644" t="s">
        <v>60</v>
      </c>
      <c r="G644">
        <v>12</v>
      </c>
      <c r="H644">
        <v>25708.49</v>
      </c>
      <c r="I644">
        <v>308501.88</v>
      </c>
      <c r="J644">
        <v>194</v>
      </c>
      <c r="K644">
        <v>5</v>
      </c>
      <c r="L644" t="s">
        <v>18</v>
      </c>
      <c r="M644">
        <f>(Table1[[#This Row],[Current_Stock]]*Table1[[#This Row],[Unit_Price]])</f>
        <v>4987447.0600000005</v>
      </c>
      <c r="N644" s="12">
        <f>DATE(YEAR(Table1[[#This Row],[Order_Date]]),MONTH(Table1[[#This Row],[Order_Date]]),1)</f>
        <v>45536</v>
      </c>
    </row>
    <row r="645" spans="1:14">
      <c r="A645" t="s">
        <v>1038</v>
      </c>
      <c r="B645" t="s">
        <v>311</v>
      </c>
      <c r="C645" t="s">
        <v>312</v>
      </c>
      <c r="D645" t="s">
        <v>22</v>
      </c>
      <c r="E645" t="s">
        <v>28</v>
      </c>
      <c r="F645" t="s">
        <v>60</v>
      </c>
      <c r="G645">
        <v>76</v>
      </c>
      <c r="H645">
        <v>12168.44</v>
      </c>
      <c r="I645">
        <v>924801.44</v>
      </c>
      <c r="J645">
        <v>42</v>
      </c>
      <c r="K645">
        <v>7</v>
      </c>
      <c r="L645" t="s">
        <v>18</v>
      </c>
      <c r="M645">
        <f>(Table1[[#This Row],[Current_Stock]]*Table1[[#This Row],[Unit_Price]])</f>
        <v>511074.48000000004</v>
      </c>
      <c r="N645" s="12">
        <f>DATE(YEAR(Table1[[#This Row],[Order_Date]]),MONTH(Table1[[#This Row],[Order_Date]]),1)</f>
        <v>45597</v>
      </c>
    </row>
    <row r="646" spans="1:14">
      <c r="A646" t="s">
        <v>503</v>
      </c>
      <c r="B646" t="s">
        <v>1039</v>
      </c>
      <c r="C646" t="s">
        <v>1040</v>
      </c>
      <c r="D646" t="s">
        <v>183</v>
      </c>
      <c r="E646" t="s">
        <v>23</v>
      </c>
      <c r="F646" t="s">
        <v>29</v>
      </c>
      <c r="G646">
        <v>21</v>
      </c>
      <c r="H646">
        <v>742.15</v>
      </c>
      <c r="I646">
        <v>15585.15</v>
      </c>
      <c r="J646">
        <v>81</v>
      </c>
      <c r="K646">
        <v>10</v>
      </c>
      <c r="L646" t="s">
        <v>18</v>
      </c>
      <c r="M646">
        <f>(Table1[[#This Row],[Current_Stock]]*Table1[[#This Row],[Unit_Price]])</f>
        <v>60114.15</v>
      </c>
      <c r="N646" s="12">
        <f>DATE(YEAR(Table1[[#This Row],[Order_Date]]),MONTH(Table1[[#This Row],[Order_Date]]),1)</f>
        <v>45047</v>
      </c>
    </row>
    <row r="647" spans="1:14">
      <c r="A647" t="s">
        <v>644</v>
      </c>
      <c r="B647" t="s">
        <v>890</v>
      </c>
      <c r="C647" t="s">
        <v>891</v>
      </c>
      <c r="D647" t="s">
        <v>22</v>
      </c>
      <c r="E647" t="s">
        <v>16</v>
      </c>
      <c r="F647" t="s">
        <v>29</v>
      </c>
      <c r="G647">
        <v>40</v>
      </c>
      <c r="H647">
        <v>8987.11</v>
      </c>
      <c r="I647">
        <v>359484.4</v>
      </c>
      <c r="J647">
        <v>80</v>
      </c>
      <c r="K647">
        <v>12</v>
      </c>
      <c r="L647" t="s">
        <v>105</v>
      </c>
      <c r="M647">
        <f>(Table1[[#This Row],[Current_Stock]]*Table1[[#This Row],[Unit_Price]])</f>
        <v>718968.8</v>
      </c>
      <c r="N647" s="12">
        <f>DATE(YEAR(Table1[[#This Row],[Order_Date]]),MONTH(Table1[[#This Row],[Order_Date]]),1)</f>
        <v>45505</v>
      </c>
    </row>
    <row r="648" spans="1:14">
      <c r="A648" t="s">
        <v>1041</v>
      </c>
      <c r="B648" t="s">
        <v>170</v>
      </c>
      <c r="C648" t="s">
        <v>171</v>
      </c>
      <c r="D648" t="s">
        <v>44</v>
      </c>
      <c r="E648" t="s">
        <v>184</v>
      </c>
      <c r="F648" t="s">
        <v>17</v>
      </c>
      <c r="G648">
        <v>53</v>
      </c>
      <c r="H648">
        <v>2108.65</v>
      </c>
      <c r="I648">
        <v>111758.45</v>
      </c>
      <c r="J648">
        <v>115</v>
      </c>
      <c r="K648">
        <v>12</v>
      </c>
      <c r="L648" t="s">
        <v>18</v>
      </c>
      <c r="M648">
        <f>(Table1[[#This Row],[Current_Stock]]*Table1[[#This Row],[Unit_Price]])</f>
        <v>242494.75</v>
      </c>
      <c r="N648" s="12">
        <f>DATE(YEAR(Table1[[#This Row],[Order_Date]]),MONTH(Table1[[#This Row],[Order_Date]]),1)</f>
        <v>45383</v>
      </c>
    </row>
    <row r="649" spans="1:14">
      <c r="A649" t="s">
        <v>1042</v>
      </c>
      <c r="B649" t="s">
        <v>305</v>
      </c>
      <c r="C649" t="s">
        <v>306</v>
      </c>
      <c r="D649" t="s">
        <v>22</v>
      </c>
      <c r="E649" t="s">
        <v>251</v>
      </c>
      <c r="F649" t="s">
        <v>40</v>
      </c>
      <c r="G649">
        <v>21</v>
      </c>
      <c r="H649">
        <v>19428.330000000002</v>
      </c>
      <c r="I649">
        <v>407994.93</v>
      </c>
      <c r="J649">
        <v>118</v>
      </c>
      <c r="K649">
        <v>13</v>
      </c>
      <c r="L649" t="s">
        <v>105</v>
      </c>
      <c r="M649">
        <f>(Table1[[#This Row],[Current_Stock]]*Table1[[#This Row],[Unit_Price]])</f>
        <v>2292542.9400000004</v>
      </c>
      <c r="N649" s="12">
        <f>DATE(YEAR(Table1[[#This Row],[Order_Date]]),MONTH(Table1[[#This Row],[Order_Date]]),1)</f>
        <v>45170</v>
      </c>
    </row>
    <row r="650" spans="1:14">
      <c r="A650" t="s">
        <v>1028</v>
      </c>
      <c r="B650" t="s">
        <v>927</v>
      </c>
      <c r="C650" t="s">
        <v>928</v>
      </c>
      <c r="D650" t="s">
        <v>183</v>
      </c>
      <c r="E650" t="s">
        <v>28</v>
      </c>
      <c r="F650" t="s">
        <v>40</v>
      </c>
      <c r="G650">
        <v>9</v>
      </c>
      <c r="H650">
        <v>4740.1400000000003</v>
      </c>
      <c r="I650">
        <v>42661.26</v>
      </c>
      <c r="J650">
        <v>147</v>
      </c>
      <c r="K650">
        <v>5</v>
      </c>
      <c r="L650" t="s">
        <v>18</v>
      </c>
      <c r="M650">
        <f>(Table1[[#This Row],[Current_Stock]]*Table1[[#This Row],[Unit_Price]])</f>
        <v>696800.58000000007</v>
      </c>
      <c r="N650" s="12">
        <f>DATE(YEAR(Table1[[#This Row],[Order_Date]]),MONTH(Table1[[#This Row],[Order_Date]]),1)</f>
        <v>45383</v>
      </c>
    </row>
    <row r="651" spans="1:14">
      <c r="A651" t="s">
        <v>1043</v>
      </c>
      <c r="B651" t="s">
        <v>710</v>
      </c>
      <c r="C651" t="s">
        <v>711</v>
      </c>
      <c r="D651" t="s">
        <v>53</v>
      </c>
      <c r="E651" t="s">
        <v>104</v>
      </c>
      <c r="F651" t="s">
        <v>40</v>
      </c>
      <c r="G651">
        <v>3</v>
      </c>
      <c r="H651">
        <v>2502.85</v>
      </c>
      <c r="I651">
        <v>7508.55</v>
      </c>
      <c r="J651">
        <v>598</v>
      </c>
      <c r="K651">
        <v>11</v>
      </c>
      <c r="L651" t="s">
        <v>55</v>
      </c>
      <c r="M651">
        <f>(Table1[[#This Row],[Current_Stock]]*Table1[[#This Row],[Unit_Price]])</f>
        <v>1496704.3</v>
      </c>
      <c r="N651" s="12">
        <f>DATE(YEAR(Table1[[#This Row],[Order_Date]]),MONTH(Table1[[#This Row],[Order_Date]]),1)</f>
        <v>45566</v>
      </c>
    </row>
    <row r="652" spans="1:14">
      <c r="A652" t="s">
        <v>437</v>
      </c>
      <c r="B652" t="s">
        <v>194</v>
      </c>
      <c r="C652" t="s">
        <v>195</v>
      </c>
      <c r="D652" t="s">
        <v>15</v>
      </c>
      <c r="E652" t="s">
        <v>28</v>
      </c>
      <c r="F652" t="s">
        <v>29</v>
      </c>
      <c r="G652">
        <v>13</v>
      </c>
      <c r="H652">
        <v>373.03</v>
      </c>
      <c r="I652">
        <v>4849.3900000000003</v>
      </c>
      <c r="J652">
        <v>84</v>
      </c>
      <c r="K652">
        <v>9</v>
      </c>
      <c r="L652" t="s">
        <v>18</v>
      </c>
      <c r="M652">
        <f>(Table1[[#This Row],[Current_Stock]]*Table1[[#This Row],[Unit_Price]])</f>
        <v>31334.519999999997</v>
      </c>
      <c r="N652" s="12">
        <f>DATE(YEAR(Table1[[#This Row],[Order_Date]]),MONTH(Table1[[#This Row],[Order_Date]]),1)</f>
        <v>44927</v>
      </c>
    </row>
    <row r="653" spans="1:14">
      <c r="A653" t="s">
        <v>574</v>
      </c>
      <c r="B653" t="s">
        <v>494</v>
      </c>
      <c r="C653" t="s">
        <v>495</v>
      </c>
      <c r="D653" t="s">
        <v>15</v>
      </c>
      <c r="E653" t="s">
        <v>89</v>
      </c>
      <c r="F653" t="s">
        <v>29</v>
      </c>
      <c r="G653">
        <v>12</v>
      </c>
      <c r="H653">
        <v>210.77</v>
      </c>
      <c r="I653">
        <v>2529.2399999999998</v>
      </c>
      <c r="J653">
        <v>107</v>
      </c>
      <c r="K653">
        <v>12</v>
      </c>
      <c r="L653" t="s">
        <v>18</v>
      </c>
      <c r="M653">
        <f>(Table1[[#This Row],[Current_Stock]]*Table1[[#This Row],[Unit_Price]])</f>
        <v>22552.39</v>
      </c>
      <c r="N653" s="12">
        <f>DATE(YEAR(Table1[[#This Row],[Order_Date]]),MONTH(Table1[[#This Row],[Order_Date]]),1)</f>
        <v>45292</v>
      </c>
    </row>
    <row r="654" spans="1:14">
      <c r="A654" t="s">
        <v>760</v>
      </c>
      <c r="B654" t="s">
        <v>194</v>
      </c>
      <c r="C654" t="s">
        <v>195</v>
      </c>
      <c r="D654" t="s">
        <v>15</v>
      </c>
      <c r="E654" t="s">
        <v>330</v>
      </c>
      <c r="F654" t="s">
        <v>40</v>
      </c>
      <c r="G654">
        <v>11</v>
      </c>
      <c r="H654">
        <v>495.22</v>
      </c>
      <c r="I654">
        <v>5447.42</v>
      </c>
      <c r="J654">
        <v>222</v>
      </c>
      <c r="K654">
        <v>6</v>
      </c>
      <c r="L654" t="s">
        <v>18</v>
      </c>
      <c r="M654">
        <f>(Table1[[#This Row],[Current_Stock]]*Table1[[#This Row],[Unit_Price]])</f>
        <v>109938.84000000001</v>
      </c>
      <c r="N654" s="12">
        <f>DATE(YEAR(Table1[[#This Row],[Order_Date]]),MONTH(Table1[[#This Row],[Order_Date]]),1)</f>
        <v>45108</v>
      </c>
    </row>
    <row r="655" spans="1:14">
      <c r="A655" t="s">
        <v>1044</v>
      </c>
      <c r="B655" t="s">
        <v>717</v>
      </c>
      <c r="C655" t="s">
        <v>718</v>
      </c>
      <c r="D655" t="s">
        <v>33</v>
      </c>
      <c r="E655" t="s">
        <v>184</v>
      </c>
      <c r="F655" t="s">
        <v>46</v>
      </c>
      <c r="G655">
        <v>21</v>
      </c>
      <c r="H655">
        <v>2627.15</v>
      </c>
      <c r="I655">
        <v>55170.15</v>
      </c>
      <c r="J655">
        <v>248</v>
      </c>
      <c r="K655">
        <v>7</v>
      </c>
      <c r="L655" t="s">
        <v>18</v>
      </c>
      <c r="M655">
        <f>(Table1[[#This Row],[Current_Stock]]*Table1[[#This Row],[Unit_Price]])</f>
        <v>651533.20000000007</v>
      </c>
      <c r="N655" s="12">
        <f>DATE(YEAR(Table1[[#This Row],[Order_Date]]),MONTH(Table1[[#This Row],[Order_Date]]),1)</f>
        <v>45261</v>
      </c>
    </row>
    <row r="656" spans="1:14">
      <c r="A656" t="s">
        <v>1045</v>
      </c>
      <c r="B656" t="s">
        <v>368</v>
      </c>
      <c r="C656" t="s">
        <v>369</v>
      </c>
      <c r="D656" t="s">
        <v>22</v>
      </c>
      <c r="E656" t="s">
        <v>80</v>
      </c>
      <c r="F656" t="s">
        <v>46</v>
      </c>
      <c r="G656">
        <v>28</v>
      </c>
      <c r="H656">
        <v>19422.79</v>
      </c>
      <c r="I656">
        <v>543838.12</v>
      </c>
      <c r="J656">
        <v>80</v>
      </c>
      <c r="K656">
        <v>7</v>
      </c>
      <c r="L656" t="s">
        <v>105</v>
      </c>
      <c r="M656">
        <f>(Table1[[#This Row],[Current_Stock]]*Table1[[#This Row],[Unit_Price]])</f>
        <v>1553823.2000000002</v>
      </c>
      <c r="N656" s="12">
        <f>DATE(YEAR(Table1[[#This Row],[Order_Date]]),MONTH(Table1[[#This Row],[Order_Date]]),1)</f>
        <v>45323</v>
      </c>
    </row>
    <row r="657" spans="1:14">
      <c r="A657" t="s">
        <v>474</v>
      </c>
      <c r="B657" t="s">
        <v>460</v>
      </c>
      <c r="C657" t="s">
        <v>461</v>
      </c>
      <c r="D657" t="s">
        <v>84</v>
      </c>
      <c r="E657" t="s">
        <v>113</v>
      </c>
      <c r="F657" t="s">
        <v>17</v>
      </c>
      <c r="G657">
        <v>22</v>
      </c>
      <c r="H657">
        <v>27491.18</v>
      </c>
      <c r="I657">
        <v>604805.96</v>
      </c>
      <c r="J657">
        <v>237</v>
      </c>
      <c r="K657">
        <v>14</v>
      </c>
      <c r="L657" t="s">
        <v>18</v>
      </c>
      <c r="M657">
        <f>(Table1[[#This Row],[Current_Stock]]*Table1[[#This Row],[Unit_Price]])</f>
        <v>6515409.6600000001</v>
      </c>
      <c r="N657" s="12">
        <f>DATE(YEAR(Table1[[#This Row],[Order_Date]]),MONTH(Table1[[#This Row],[Order_Date]]),1)</f>
        <v>45566</v>
      </c>
    </row>
    <row r="658" spans="1:14">
      <c r="A658" t="s">
        <v>143</v>
      </c>
      <c r="B658" t="s">
        <v>618</v>
      </c>
      <c r="C658" t="s">
        <v>619</v>
      </c>
      <c r="D658" t="s">
        <v>53</v>
      </c>
      <c r="E658" t="s">
        <v>184</v>
      </c>
      <c r="F658" t="s">
        <v>17</v>
      </c>
      <c r="G658">
        <v>5</v>
      </c>
      <c r="H658">
        <v>630.79</v>
      </c>
      <c r="I658">
        <v>3153.95</v>
      </c>
      <c r="J658">
        <v>463</v>
      </c>
      <c r="K658">
        <v>10</v>
      </c>
      <c r="L658" t="s">
        <v>18</v>
      </c>
      <c r="M658">
        <f>(Table1[[#This Row],[Current_Stock]]*Table1[[#This Row],[Unit_Price]])</f>
        <v>292055.76999999996</v>
      </c>
      <c r="N658" s="12">
        <f>DATE(YEAR(Table1[[#This Row],[Order_Date]]),MONTH(Table1[[#This Row],[Order_Date]]),1)</f>
        <v>45078</v>
      </c>
    </row>
    <row r="659" spans="1:14">
      <c r="A659" t="s">
        <v>1046</v>
      </c>
      <c r="B659" t="s">
        <v>611</v>
      </c>
      <c r="C659" t="s">
        <v>612</v>
      </c>
      <c r="D659" t="s">
        <v>96</v>
      </c>
      <c r="E659" t="s">
        <v>23</v>
      </c>
      <c r="F659" t="s">
        <v>60</v>
      </c>
      <c r="G659">
        <v>1</v>
      </c>
      <c r="H659">
        <v>1472.98</v>
      </c>
      <c r="I659">
        <v>1472.98</v>
      </c>
      <c r="J659">
        <v>479</v>
      </c>
      <c r="K659">
        <v>2</v>
      </c>
      <c r="L659" t="s">
        <v>55</v>
      </c>
      <c r="M659">
        <f>(Table1[[#This Row],[Current_Stock]]*Table1[[#This Row],[Unit_Price]])</f>
        <v>705557.42</v>
      </c>
      <c r="N659" s="12">
        <f>DATE(YEAR(Table1[[#This Row],[Order_Date]]),MONTH(Table1[[#This Row],[Order_Date]]),1)</f>
        <v>45597</v>
      </c>
    </row>
    <row r="660" spans="1:14">
      <c r="A660" t="s">
        <v>792</v>
      </c>
      <c r="B660" t="s">
        <v>94</v>
      </c>
      <c r="C660" t="s">
        <v>95</v>
      </c>
      <c r="D660" t="s">
        <v>96</v>
      </c>
      <c r="E660" t="s">
        <v>23</v>
      </c>
      <c r="F660" t="s">
        <v>40</v>
      </c>
      <c r="G660">
        <v>4</v>
      </c>
      <c r="H660">
        <v>4230.96</v>
      </c>
      <c r="I660">
        <v>16923.84</v>
      </c>
      <c r="J660">
        <v>279</v>
      </c>
      <c r="K660">
        <v>11</v>
      </c>
      <c r="L660" t="s">
        <v>18</v>
      </c>
      <c r="M660">
        <f>(Table1[[#This Row],[Current_Stock]]*Table1[[#This Row],[Unit_Price]])</f>
        <v>1180437.8400000001</v>
      </c>
      <c r="N660" s="12">
        <f>DATE(YEAR(Table1[[#This Row],[Order_Date]]),MONTH(Table1[[#This Row],[Order_Date]]),1)</f>
        <v>45323</v>
      </c>
    </row>
    <row r="661" spans="1:14">
      <c r="A661" t="s">
        <v>859</v>
      </c>
      <c r="B661" t="s">
        <v>982</v>
      </c>
      <c r="C661" t="s">
        <v>983</v>
      </c>
      <c r="D661" t="s">
        <v>38</v>
      </c>
      <c r="E661" t="s">
        <v>50</v>
      </c>
      <c r="F661" t="s">
        <v>60</v>
      </c>
      <c r="G661">
        <v>18</v>
      </c>
      <c r="H661">
        <v>2315.5</v>
      </c>
      <c r="I661">
        <v>41679</v>
      </c>
      <c r="J661">
        <v>239</v>
      </c>
      <c r="K661">
        <v>3</v>
      </c>
      <c r="L661" t="s">
        <v>18</v>
      </c>
      <c r="M661">
        <f>(Table1[[#This Row],[Current_Stock]]*Table1[[#This Row],[Unit_Price]])</f>
        <v>553404.5</v>
      </c>
      <c r="N661" s="12">
        <f>DATE(YEAR(Table1[[#This Row],[Order_Date]]),MONTH(Table1[[#This Row],[Order_Date]]),1)</f>
        <v>45536</v>
      </c>
    </row>
    <row r="662" spans="1:14">
      <c r="A662" t="s">
        <v>327</v>
      </c>
      <c r="B662" t="s">
        <v>447</v>
      </c>
      <c r="C662" t="s">
        <v>448</v>
      </c>
      <c r="D662" t="s">
        <v>44</v>
      </c>
      <c r="E662" t="s">
        <v>243</v>
      </c>
      <c r="F662" t="s">
        <v>17</v>
      </c>
      <c r="G662">
        <v>50</v>
      </c>
      <c r="H662">
        <v>1247.5999999999999</v>
      </c>
      <c r="I662">
        <v>62380</v>
      </c>
      <c r="J662">
        <v>120</v>
      </c>
      <c r="K662">
        <v>2</v>
      </c>
      <c r="L662" t="s">
        <v>18</v>
      </c>
      <c r="M662">
        <f>(Table1[[#This Row],[Current_Stock]]*Table1[[#This Row],[Unit_Price]])</f>
        <v>149712</v>
      </c>
      <c r="N662" s="12">
        <f>DATE(YEAR(Table1[[#This Row],[Order_Date]]),MONTH(Table1[[#This Row],[Order_Date]]),1)</f>
        <v>45292</v>
      </c>
    </row>
    <row r="663" spans="1:14">
      <c r="A663" t="s">
        <v>900</v>
      </c>
      <c r="B663" t="s">
        <v>790</v>
      </c>
      <c r="C663" t="s">
        <v>791</v>
      </c>
      <c r="D663" t="s">
        <v>44</v>
      </c>
      <c r="E663" t="s">
        <v>73</v>
      </c>
      <c r="F663" t="s">
        <v>46</v>
      </c>
      <c r="G663">
        <v>47</v>
      </c>
      <c r="H663">
        <v>2823.65</v>
      </c>
      <c r="I663">
        <v>132711.54999999999</v>
      </c>
      <c r="J663">
        <v>85</v>
      </c>
      <c r="K663">
        <v>3</v>
      </c>
      <c r="L663" t="s">
        <v>18</v>
      </c>
      <c r="M663">
        <f>(Table1[[#This Row],[Current_Stock]]*Table1[[#This Row],[Unit_Price]])</f>
        <v>240010.25</v>
      </c>
      <c r="N663" s="12">
        <f>DATE(YEAR(Table1[[#This Row],[Order_Date]]),MONTH(Table1[[#This Row],[Order_Date]]),1)</f>
        <v>45017</v>
      </c>
    </row>
    <row r="664" spans="1:14">
      <c r="A664" t="s">
        <v>807</v>
      </c>
      <c r="B664" t="s">
        <v>544</v>
      </c>
      <c r="C664" t="s">
        <v>545</v>
      </c>
      <c r="D664" t="s">
        <v>96</v>
      </c>
      <c r="E664" t="s">
        <v>113</v>
      </c>
      <c r="F664" t="s">
        <v>40</v>
      </c>
      <c r="G664">
        <v>8</v>
      </c>
      <c r="H664">
        <v>3135.21</v>
      </c>
      <c r="I664">
        <v>25081.68</v>
      </c>
      <c r="J664">
        <v>500</v>
      </c>
      <c r="K664">
        <v>9</v>
      </c>
      <c r="L664" t="s">
        <v>55</v>
      </c>
      <c r="M664">
        <f>(Table1[[#This Row],[Current_Stock]]*Table1[[#This Row],[Unit_Price]])</f>
        <v>1567605</v>
      </c>
      <c r="N664" s="12">
        <f>DATE(YEAR(Table1[[#This Row],[Order_Date]]),MONTH(Table1[[#This Row],[Order_Date]]),1)</f>
        <v>45505</v>
      </c>
    </row>
    <row r="665" spans="1:14">
      <c r="A665" t="s">
        <v>1047</v>
      </c>
      <c r="B665" t="s">
        <v>1048</v>
      </c>
      <c r="C665" t="s">
        <v>1049</v>
      </c>
      <c r="D665" t="s">
        <v>183</v>
      </c>
      <c r="E665" t="s">
        <v>59</v>
      </c>
      <c r="F665" t="s">
        <v>60</v>
      </c>
      <c r="G665">
        <v>13</v>
      </c>
      <c r="H665">
        <v>3379.5</v>
      </c>
      <c r="I665">
        <v>43933.5</v>
      </c>
      <c r="J665">
        <v>216</v>
      </c>
      <c r="K665">
        <v>6</v>
      </c>
      <c r="L665" t="s">
        <v>18</v>
      </c>
      <c r="M665">
        <f>(Table1[[#This Row],[Current_Stock]]*Table1[[#This Row],[Unit_Price]])</f>
        <v>729972</v>
      </c>
      <c r="N665" s="12">
        <f>DATE(YEAR(Table1[[#This Row],[Order_Date]]),MONTH(Table1[[#This Row],[Order_Date]]),1)</f>
        <v>45017</v>
      </c>
    </row>
    <row r="666" spans="1:14">
      <c r="A666" t="s">
        <v>490</v>
      </c>
      <c r="B666" t="s">
        <v>555</v>
      </c>
      <c r="C666" t="s">
        <v>556</v>
      </c>
      <c r="D666" t="s">
        <v>96</v>
      </c>
      <c r="E666" t="s">
        <v>330</v>
      </c>
      <c r="F666" t="s">
        <v>29</v>
      </c>
      <c r="G666">
        <v>3</v>
      </c>
      <c r="H666">
        <v>3846.82</v>
      </c>
      <c r="I666">
        <v>11540.46</v>
      </c>
      <c r="J666">
        <v>414</v>
      </c>
      <c r="K666">
        <v>6</v>
      </c>
      <c r="L666" t="s">
        <v>18</v>
      </c>
      <c r="M666">
        <f>(Table1[[#This Row],[Current_Stock]]*Table1[[#This Row],[Unit_Price]])</f>
        <v>1592583.48</v>
      </c>
      <c r="N666" s="12">
        <f>DATE(YEAR(Table1[[#This Row],[Order_Date]]),MONTH(Table1[[#This Row],[Order_Date]]),1)</f>
        <v>45627</v>
      </c>
    </row>
    <row r="667" spans="1:14">
      <c r="A667" t="s">
        <v>931</v>
      </c>
      <c r="B667" t="s">
        <v>57</v>
      </c>
      <c r="C667" t="s">
        <v>58</v>
      </c>
      <c r="D667" t="s">
        <v>38</v>
      </c>
      <c r="E667" t="s">
        <v>85</v>
      </c>
      <c r="F667" t="s">
        <v>17</v>
      </c>
      <c r="G667">
        <v>11</v>
      </c>
      <c r="H667">
        <v>3751.99</v>
      </c>
      <c r="I667">
        <v>41271.89</v>
      </c>
      <c r="J667">
        <v>93</v>
      </c>
      <c r="K667">
        <v>13</v>
      </c>
      <c r="L667" t="s">
        <v>18</v>
      </c>
      <c r="M667">
        <f>(Table1[[#This Row],[Current_Stock]]*Table1[[#This Row],[Unit_Price]])</f>
        <v>348935.07</v>
      </c>
      <c r="N667" s="12">
        <f>DATE(YEAR(Table1[[#This Row],[Order_Date]]),MONTH(Table1[[#This Row],[Order_Date]]),1)</f>
        <v>45444</v>
      </c>
    </row>
    <row r="668" spans="1:14">
      <c r="A668" t="s">
        <v>1050</v>
      </c>
      <c r="B668" t="s">
        <v>1051</v>
      </c>
      <c r="C668" t="s">
        <v>1052</v>
      </c>
      <c r="D668" t="s">
        <v>84</v>
      </c>
      <c r="E668" t="s">
        <v>189</v>
      </c>
      <c r="F668" t="s">
        <v>60</v>
      </c>
      <c r="G668">
        <v>19</v>
      </c>
      <c r="H668">
        <v>26083.25</v>
      </c>
      <c r="I668">
        <v>495581.75</v>
      </c>
      <c r="J668">
        <v>114</v>
      </c>
      <c r="K668">
        <v>10</v>
      </c>
      <c r="L668" t="s">
        <v>18</v>
      </c>
      <c r="M668">
        <f>(Table1[[#This Row],[Current_Stock]]*Table1[[#This Row],[Unit_Price]])</f>
        <v>2973490.5</v>
      </c>
      <c r="N668" s="12">
        <f>DATE(YEAR(Table1[[#This Row],[Order_Date]]),MONTH(Table1[[#This Row],[Order_Date]]),1)</f>
        <v>44986</v>
      </c>
    </row>
    <row r="669" spans="1:14">
      <c r="A669" t="s">
        <v>259</v>
      </c>
      <c r="B669" t="s">
        <v>469</v>
      </c>
      <c r="C669" t="s">
        <v>470</v>
      </c>
      <c r="D669" t="s">
        <v>27</v>
      </c>
      <c r="E669" t="s">
        <v>109</v>
      </c>
      <c r="F669" t="s">
        <v>29</v>
      </c>
      <c r="G669">
        <v>4</v>
      </c>
      <c r="H669">
        <v>580.64</v>
      </c>
      <c r="I669">
        <v>2322.56</v>
      </c>
      <c r="J669">
        <v>257</v>
      </c>
      <c r="K669">
        <v>10</v>
      </c>
      <c r="L669" t="s">
        <v>18</v>
      </c>
      <c r="M669">
        <f>(Table1[[#This Row],[Current_Stock]]*Table1[[#This Row],[Unit_Price]])</f>
        <v>149224.48000000001</v>
      </c>
      <c r="N669" s="12">
        <f>DATE(YEAR(Table1[[#This Row],[Order_Date]]),MONTH(Table1[[#This Row],[Order_Date]]),1)</f>
        <v>45170</v>
      </c>
    </row>
    <row r="670" spans="1:14">
      <c r="A670" t="s">
        <v>773</v>
      </c>
      <c r="B670" t="s">
        <v>738</v>
      </c>
      <c r="C670" t="s">
        <v>739</v>
      </c>
      <c r="D670" t="s">
        <v>27</v>
      </c>
      <c r="E670" t="s">
        <v>167</v>
      </c>
      <c r="F670" t="s">
        <v>46</v>
      </c>
      <c r="G670">
        <v>10</v>
      </c>
      <c r="H670">
        <v>1541.5</v>
      </c>
      <c r="I670">
        <v>15415</v>
      </c>
      <c r="J670">
        <v>470</v>
      </c>
      <c r="K670">
        <v>12</v>
      </c>
      <c r="L670" t="s">
        <v>18</v>
      </c>
      <c r="M670">
        <f>(Table1[[#This Row],[Current_Stock]]*Table1[[#This Row],[Unit_Price]])</f>
        <v>724505</v>
      </c>
      <c r="N670" s="12">
        <f>DATE(YEAR(Table1[[#This Row],[Order_Date]]),MONTH(Table1[[#This Row],[Order_Date]]),1)</f>
        <v>45352</v>
      </c>
    </row>
    <row r="671" spans="1:14">
      <c r="A671" t="s">
        <v>1053</v>
      </c>
      <c r="B671" t="s">
        <v>623</v>
      </c>
      <c r="C671" t="s">
        <v>624</v>
      </c>
      <c r="D671" t="s">
        <v>38</v>
      </c>
      <c r="E671" t="s">
        <v>89</v>
      </c>
      <c r="F671" t="s">
        <v>46</v>
      </c>
      <c r="G671">
        <v>15</v>
      </c>
      <c r="H671">
        <v>1714.94</v>
      </c>
      <c r="I671">
        <v>25724.1</v>
      </c>
      <c r="J671">
        <v>134</v>
      </c>
      <c r="K671">
        <v>10</v>
      </c>
      <c r="L671" t="s">
        <v>18</v>
      </c>
      <c r="M671">
        <f>(Table1[[#This Row],[Current_Stock]]*Table1[[#This Row],[Unit_Price]])</f>
        <v>229801.96000000002</v>
      </c>
      <c r="N671" s="12">
        <f>DATE(YEAR(Table1[[#This Row],[Order_Date]]),MONTH(Table1[[#This Row],[Order_Date]]),1)</f>
        <v>45413</v>
      </c>
    </row>
    <row r="672" spans="1:14">
      <c r="A672" t="s">
        <v>1047</v>
      </c>
      <c r="B672" t="s">
        <v>488</v>
      </c>
      <c r="C672" t="s">
        <v>489</v>
      </c>
      <c r="D672" t="s">
        <v>84</v>
      </c>
      <c r="E672" t="s">
        <v>282</v>
      </c>
      <c r="F672" t="s">
        <v>40</v>
      </c>
      <c r="G672">
        <v>8</v>
      </c>
      <c r="H672">
        <v>9168.26</v>
      </c>
      <c r="I672">
        <v>73346.080000000002</v>
      </c>
      <c r="J672">
        <v>161</v>
      </c>
      <c r="K672">
        <v>9</v>
      </c>
      <c r="L672" t="s">
        <v>18</v>
      </c>
      <c r="M672">
        <f>(Table1[[#This Row],[Current_Stock]]*Table1[[#This Row],[Unit_Price]])</f>
        <v>1476089.86</v>
      </c>
      <c r="N672" s="12">
        <f>DATE(YEAR(Table1[[#This Row],[Order_Date]]),MONTH(Table1[[#This Row],[Order_Date]]),1)</f>
        <v>45017</v>
      </c>
    </row>
    <row r="673" spans="1:14">
      <c r="A673" t="s">
        <v>973</v>
      </c>
      <c r="B673" t="s">
        <v>777</v>
      </c>
      <c r="C673" t="s">
        <v>778</v>
      </c>
      <c r="D673" t="s">
        <v>84</v>
      </c>
      <c r="E673" t="s">
        <v>97</v>
      </c>
      <c r="F673" t="s">
        <v>60</v>
      </c>
      <c r="G673">
        <v>18</v>
      </c>
      <c r="H673">
        <v>18604.810000000001</v>
      </c>
      <c r="I673">
        <v>334886.58</v>
      </c>
      <c r="J673">
        <v>82</v>
      </c>
      <c r="K673">
        <v>12</v>
      </c>
      <c r="L673" t="s">
        <v>18</v>
      </c>
      <c r="M673">
        <f>(Table1[[#This Row],[Current_Stock]]*Table1[[#This Row],[Unit_Price]])</f>
        <v>1525594.4200000002</v>
      </c>
      <c r="N673" s="12">
        <f>DATE(YEAR(Table1[[#This Row],[Order_Date]]),MONTH(Table1[[#This Row],[Order_Date]]),1)</f>
        <v>45383</v>
      </c>
    </row>
    <row r="674" spans="1:14">
      <c r="A674" t="s">
        <v>1054</v>
      </c>
      <c r="B674" t="s">
        <v>138</v>
      </c>
      <c r="C674" t="s">
        <v>139</v>
      </c>
      <c r="D674" t="s">
        <v>27</v>
      </c>
      <c r="E674" t="s">
        <v>97</v>
      </c>
      <c r="F674" t="s">
        <v>29</v>
      </c>
      <c r="G674">
        <v>4</v>
      </c>
      <c r="H674">
        <v>3849.5</v>
      </c>
      <c r="I674">
        <v>15398</v>
      </c>
      <c r="J674">
        <v>589</v>
      </c>
      <c r="K674">
        <v>2</v>
      </c>
      <c r="L674" t="s">
        <v>55</v>
      </c>
      <c r="M674">
        <f>(Table1[[#This Row],[Current_Stock]]*Table1[[#This Row],[Unit_Price]])</f>
        <v>2267355.5</v>
      </c>
      <c r="N674" s="12">
        <f>DATE(YEAR(Table1[[#This Row],[Order_Date]]),MONTH(Table1[[#This Row],[Order_Date]]),1)</f>
        <v>45200</v>
      </c>
    </row>
    <row r="675" spans="1:14">
      <c r="A675" t="s">
        <v>455</v>
      </c>
      <c r="B675" t="s">
        <v>890</v>
      </c>
      <c r="C675" t="s">
        <v>891</v>
      </c>
      <c r="D675" t="s">
        <v>22</v>
      </c>
      <c r="E675" t="s">
        <v>243</v>
      </c>
      <c r="F675" t="s">
        <v>40</v>
      </c>
      <c r="G675">
        <v>51</v>
      </c>
      <c r="H675">
        <v>11273.03</v>
      </c>
      <c r="I675">
        <v>574924.53</v>
      </c>
      <c r="J675">
        <v>110</v>
      </c>
      <c r="K675">
        <v>7</v>
      </c>
      <c r="L675" t="s">
        <v>18</v>
      </c>
      <c r="M675">
        <f>(Table1[[#This Row],[Current_Stock]]*Table1[[#This Row],[Unit_Price]])</f>
        <v>1240033.3</v>
      </c>
      <c r="N675" s="12">
        <f>DATE(YEAR(Table1[[#This Row],[Order_Date]]),MONTH(Table1[[#This Row],[Order_Date]]),1)</f>
        <v>45597</v>
      </c>
    </row>
    <row r="676" spans="1:14">
      <c r="A676" t="s">
        <v>1010</v>
      </c>
      <c r="B676" t="s">
        <v>170</v>
      </c>
      <c r="C676" t="s">
        <v>171</v>
      </c>
      <c r="D676" t="s">
        <v>44</v>
      </c>
      <c r="E676" t="s">
        <v>50</v>
      </c>
      <c r="F676" t="s">
        <v>40</v>
      </c>
      <c r="G676">
        <v>68</v>
      </c>
      <c r="H676">
        <v>1557.41</v>
      </c>
      <c r="I676">
        <v>105903.88</v>
      </c>
      <c r="J676">
        <v>103</v>
      </c>
      <c r="K676">
        <v>5</v>
      </c>
      <c r="L676" t="s">
        <v>18</v>
      </c>
      <c r="M676">
        <f>(Table1[[#This Row],[Current_Stock]]*Table1[[#This Row],[Unit_Price]])</f>
        <v>160413.23000000001</v>
      </c>
      <c r="N676" s="12">
        <f>DATE(YEAR(Table1[[#This Row],[Order_Date]]),MONTH(Table1[[#This Row],[Order_Date]]),1)</f>
        <v>45231</v>
      </c>
    </row>
    <row r="677" spans="1:14">
      <c r="A677" t="s">
        <v>1031</v>
      </c>
      <c r="B677" t="s">
        <v>228</v>
      </c>
      <c r="C677" t="s">
        <v>229</v>
      </c>
      <c r="D677" t="s">
        <v>22</v>
      </c>
      <c r="E677" t="s">
        <v>80</v>
      </c>
      <c r="F677" t="s">
        <v>60</v>
      </c>
      <c r="G677">
        <v>45</v>
      </c>
      <c r="H677">
        <v>3399.44</v>
      </c>
      <c r="I677">
        <v>152974.79999999999</v>
      </c>
      <c r="J677">
        <v>101</v>
      </c>
      <c r="K677">
        <v>9</v>
      </c>
      <c r="L677" t="s">
        <v>18</v>
      </c>
      <c r="M677">
        <f>(Table1[[#This Row],[Current_Stock]]*Table1[[#This Row],[Unit_Price]])</f>
        <v>343343.44</v>
      </c>
      <c r="N677" s="12">
        <f>DATE(YEAR(Table1[[#This Row],[Order_Date]]),MONTH(Table1[[#This Row],[Order_Date]]),1)</f>
        <v>45536</v>
      </c>
    </row>
    <row r="678" spans="1:14">
      <c r="A678" t="s">
        <v>1055</v>
      </c>
      <c r="B678" t="s">
        <v>904</v>
      </c>
      <c r="C678" t="s">
        <v>905</v>
      </c>
      <c r="D678" t="s">
        <v>84</v>
      </c>
      <c r="E678" t="s">
        <v>113</v>
      </c>
      <c r="F678" t="s">
        <v>29</v>
      </c>
      <c r="G678">
        <v>16</v>
      </c>
      <c r="H678">
        <v>18054.73</v>
      </c>
      <c r="I678">
        <v>288875.68</v>
      </c>
      <c r="J678">
        <v>130</v>
      </c>
      <c r="K678">
        <v>7</v>
      </c>
      <c r="L678" t="s">
        <v>18</v>
      </c>
      <c r="M678">
        <f>(Table1[[#This Row],[Current_Stock]]*Table1[[#This Row],[Unit_Price]])</f>
        <v>2347114.9</v>
      </c>
      <c r="N678" s="12">
        <f>DATE(YEAR(Table1[[#This Row],[Order_Date]]),MONTH(Table1[[#This Row],[Order_Date]]),1)</f>
        <v>45200</v>
      </c>
    </row>
    <row r="679" spans="1:14">
      <c r="A679" t="s">
        <v>1056</v>
      </c>
      <c r="B679" t="s">
        <v>974</v>
      </c>
      <c r="C679" t="s">
        <v>975</v>
      </c>
      <c r="D679" t="s">
        <v>44</v>
      </c>
      <c r="E679" t="s">
        <v>34</v>
      </c>
      <c r="F679" t="s">
        <v>40</v>
      </c>
      <c r="G679">
        <v>49</v>
      </c>
      <c r="H679">
        <v>1092.23</v>
      </c>
      <c r="I679">
        <v>53519.27</v>
      </c>
      <c r="J679">
        <v>67</v>
      </c>
      <c r="K679">
        <v>7</v>
      </c>
      <c r="L679" t="s">
        <v>18</v>
      </c>
      <c r="M679">
        <f>(Table1[[#This Row],[Current_Stock]]*Table1[[#This Row],[Unit_Price]])</f>
        <v>73179.41</v>
      </c>
      <c r="N679" s="12">
        <f>DATE(YEAR(Table1[[#This Row],[Order_Date]]),MONTH(Table1[[#This Row],[Order_Date]]),1)</f>
        <v>45200</v>
      </c>
    </row>
    <row r="680" spans="1:14">
      <c r="A680" t="s">
        <v>110</v>
      </c>
      <c r="B680" t="s">
        <v>527</v>
      </c>
      <c r="C680" t="s">
        <v>528</v>
      </c>
      <c r="D680" t="s">
        <v>22</v>
      </c>
      <c r="E680" t="s">
        <v>167</v>
      </c>
      <c r="F680" t="s">
        <v>46</v>
      </c>
      <c r="G680">
        <v>46</v>
      </c>
      <c r="H680">
        <v>19552.53</v>
      </c>
      <c r="I680">
        <v>899416.38</v>
      </c>
      <c r="J680">
        <v>113</v>
      </c>
      <c r="K680">
        <v>13</v>
      </c>
      <c r="L680" t="s">
        <v>105</v>
      </c>
      <c r="M680">
        <f>(Table1[[#This Row],[Current_Stock]]*Table1[[#This Row],[Unit_Price]])</f>
        <v>2209435.8899999997</v>
      </c>
      <c r="N680" s="12">
        <f>DATE(YEAR(Table1[[#This Row],[Order_Date]]),MONTH(Table1[[#This Row],[Order_Date]]),1)</f>
        <v>45474</v>
      </c>
    </row>
    <row r="681" spans="1:14">
      <c r="A681" t="s">
        <v>468</v>
      </c>
      <c r="B681" t="s">
        <v>335</v>
      </c>
      <c r="C681" t="s">
        <v>336</v>
      </c>
      <c r="D681" t="s">
        <v>183</v>
      </c>
      <c r="E681" t="s">
        <v>34</v>
      </c>
      <c r="F681" t="s">
        <v>46</v>
      </c>
      <c r="G681">
        <v>25</v>
      </c>
      <c r="H681">
        <v>2085.13</v>
      </c>
      <c r="I681">
        <v>52128.25</v>
      </c>
      <c r="J681">
        <v>156</v>
      </c>
      <c r="K681">
        <v>4</v>
      </c>
      <c r="L681" t="s">
        <v>18</v>
      </c>
      <c r="M681">
        <f>(Table1[[#This Row],[Current_Stock]]*Table1[[#This Row],[Unit_Price]])</f>
        <v>325280.28000000003</v>
      </c>
      <c r="N681" s="12">
        <f>DATE(YEAR(Table1[[#This Row],[Order_Date]]),MONTH(Table1[[#This Row],[Order_Date]]),1)</f>
        <v>45292</v>
      </c>
    </row>
    <row r="682" spans="1:14">
      <c r="A682" t="s">
        <v>818</v>
      </c>
      <c r="B682" t="s">
        <v>1057</v>
      </c>
      <c r="C682" t="s">
        <v>1058</v>
      </c>
      <c r="D682" t="s">
        <v>84</v>
      </c>
      <c r="E682" t="s">
        <v>251</v>
      </c>
      <c r="F682" t="s">
        <v>17</v>
      </c>
      <c r="G682">
        <v>21</v>
      </c>
      <c r="H682">
        <v>18254.78</v>
      </c>
      <c r="I682">
        <v>383350.38</v>
      </c>
      <c r="J682">
        <v>119</v>
      </c>
      <c r="K682">
        <v>11</v>
      </c>
      <c r="L682" t="s">
        <v>18</v>
      </c>
      <c r="M682">
        <f>(Table1[[#This Row],[Current_Stock]]*Table1[[#This Row],[Unit_Price]])</f>
        <v>2172318.8199999998</v>
      </c>
      <c r="N682" s="12">
        <f>DATE(YEAR(Table1[[#This Row],[Order_Date]]),MONTH(Table1[[#This Row],[Order_Date]]),1)</f>
        <v>45292</v>
      </c>
    </row>
    <row r="683" spans="1:14">
      <c r="A683" t="s">
        <v>30</v>
      </c>
      <c r="B683" t="s">
        <v>647</v>
      </c>
      <c r="C683" t="s">
        <v>648</v>
      </c>
      <c r="D683" t="s">
        <v>84</v>
      </c>
      <c r="E683" t="s">
        <v>282</v>
      </c>
      <c r="F683" t="s">
        <v>46</v>
      </c>
      <c r="G683">
        <v>8</v>
      </c>
      <c r="H683">
        <v>1127.1300000000001</v>
      </c>
      <c r="I683">
        <v>9017.0400000000009</v>
      </c>
      <c r="J683">
        <v>116</v>
      </c>
      <c r="K683">
        <v>11</v>
      </c>
      <c r="L683" t="s">
        <v>18</v>
      </c>
      <c r="M683">
        <f>(Table1[[#This Row],[Current_Stock]]*Table1[[#This Row],[Unit_Price]])</f>
        <v>130747.08000000002</v>
      </c>
      <c r="N683" s="12">
        <f>DATE(YEAR(Table1[[#This Row],[Order_Date]]),MONTH(Table1[[#This Row],[Order_Date]]),1)</f>
        <v>45108</v>
      </c>
    </row>
    <row r="684" spans="1:14">
      <c r="A684" t="s">
        <v>1059</v>
      </c>
      <c r="B684" t="s">
        <v>308</v>
      </c>
      <c r="C684" t="s">
        <v>309</v>
      </c>
      <c r="D684" t="s">
        <v>96</v>
      </c>
      <c r="E684" t="s">
        <v>85</v>
      </c>
      <c r="F684" t="s">
        <v>29</v>
      </c>
      <c r="G684">
        <v>4</v>
      </c>
      <c r="H684">
        <v>3108.46</v>
      </c>
      <c r="I684">
        <v>12433.84</v>
      </c>
      <c r="J684">
        <v>337</v>
      </c>
      <c r="K684">
        <v>2</v>
      </c>
      <c r="L684" t="s">
        <v>55</v>
      </c>
      <c r="M684">
        <f>(Table1[[#This Row],[Current_Stock]]*Table1[[#This Row],[Unit_Price]])</f>
        <v>1047551.02</v>
      </c>
      <c r="N684" s="12">
        <f>DATE(YEAR(Table1[[#This Row],[Order_Date]]),MONTH(Table1[[#This Row],[Order_Date]]),1)</f>
        <v>45261</v>
      </c>
    </row>
    <row r="685" spans="1:14">
      <c r="A685" t="s">
        <v>1060</v>
      </c>
      <c r="B685" t="s">
        <v>1061</v>
      </c>
      <c r="C685" t="s">
        <v>1062</v>
      </c>
      <c r="D685" t="s">
        <v>53</v>
      </c>
      <c r="E685" t="s">
        <v>211</v>
      </c>
      <c r="F685" t="s">
        <v>17</v>
      </c>
      <c r="G685">
        <v>9</v>
      </c>
      <c r="H685">
        <v>4148.8999999999996</v>
      </c>
      <c r="I685">
        <v>37340.1</v>
      </c>
      <c r="J685">
        <v>374</v>
      </c>
      <c r="K685">
        <v>3</v>
      </c>
      <c r="L685" t="s">
        <v>18</v>
      </c>
      <c r="M685">
        <f>(Table1[[#This Row],[Current_Stock]]*Table1[[#This Row],[Unit_Price]])</f>
        <v>1551688.5999999999</v>
      </c>
      <c r="N685" s="12">
        <f>DATE(YEAR(Table1[[#This Row],[Order_Date]]),MONTH(Table1[[#This Row],[Order_Date]]),1)</f>
        <v>45413</v>
      </c>
    </row>
    <row r="686" spans="1:14">
      <c r="A686" t="s">
        <v>61</v>
      </c>
      <c r="B686" t="s">
        <v>796</v>
      </c>
      <c r="C686" t="s">
        <v>797</v>
      </c>
      <c r="D686" t="s">
        <v>183</v>
      </c>
      <c r="E686" t="s">
        <v>80</v>
      </c>
      <c r="F686" t="s">
        <v>40</v>
      </c>
      <c r="G686">
        <v>15</v>
      </c>
      <c r="H686">
        <v>2455.73</v>
      </c>
      <c r="I686">
        <v>36835.949999999997</v>
      </c>
      <c r="J686">
        <v>220</v>
      </c>
      <c r="K686">
        <v>4</v>
      </c>
      <c r="L686" t="s">
        <v>18</v>
      </c>
      <c r="M686">
        <f>(Table1[[#This Row],[Current_Stock]]*Table1[[#This Row],[Unit_Price]])</f>
        <v>540260.6</v>
      </c>
      <c r="N686" s="12">
        <f>DATE(YEAR(Table1[[#This Row],[Order_Date]]),MONTH(Table1[[#This Row],[Order_Date]]),1)</f>
        <v>45170</v>
      </c>
    </row>
    <row r="687" spans="1:14">
      <c r="A687" t="s">
        <v>1063</v>
      </c>
      <c r="B687" t="s">
        <v>767</v>
      </c>
      <c r="C687" t="s">
        <v>768</v>
      </c>
      <c r="D687" t="s">
        <v>84</v>
      </c>
      <c r="E687" t="s">
        <v>97</v>
      </c>
      <c r="F687" t="s">
        <v>40</v>
      </c>
      <c r="G687">
        <v>24</v>
      </c>
      <c r="H687">
        <v>1434.98</v>
      </c>
      <c r="I687">
        <v>34439.519999999997</v>
      </c>
      <c r="J687">
        <v>165</v>
      </c>
      <c r="K687">
        <v>6</v>
      </c>
      <c r="L687" t="s">
        <v>18</v>
      </c>
      <c r="M687">
        <f>(Table1[[#This Row],[Current_Stock]]*Table1[[#This Row],[Unit_Price]])</f>
        <v>236771.7</v>
      </c>
      <c r="N687" s="12">
        <f>DATE(YEAR(Table1[[#This Row],[Order_Date]]),MONTH(Table1[[#This Row],[Order_Date]]),1)</f>
        <v>45017</v>
      </c>
    </row>
    <row r="688" spans="1:14">
      <c r="A688" t="s">
        <v>926</v>
      </c>
      <c r="B688" t="s">
        <v>865</v>
      </c>
      <c r="C688" t="s">
        <v>866</v>
      </c>
      <c r="D688" t="s">
        <v>22</v>
      </c>
      <c r="E688" t="s">
        <v>104</v>
      </c>
      <c r="F688" t="s">
        <v>17</v>
      </c>
      <c r="G688">
        <v>51</v>
      </c>
      <c r="H688">
        <v>16170.48</v>
      </c>
      <c r="I688">
        <v>824694.48</v>
      </c>
      <c r="J688">
        <v>72</v>
      </c>
      <c r="K688">
        <v>9</v>
      </c>
      <c r="L688" t="s">
        <v>105</v>
      </c>
      <c r="M688">
        <f>(Table1[[#This Row],[Current_Stock]]*Table1[[#This Row],[Unit_Price]])</f>
        <v>1164274.56</v>
      </c>
      <c r="N688" s="12">
        <f>DATE(YEAR(Table1[[#This Row],[Order_Date]]),MONTH(Table1[[#This Row],[Order_Date]]),1)</f>
        <v>45566</v>
      </c>
    </row>
    <row r="689" spans="1:14">
      <c r="A689" t="s">
        <v>1064</v>
      </c>
      <c r="B689" t="s">
        <v>1065</v>
      </c>
      <c r="C689" t="s">
        <v>1066</v>
      </c>
      <c r="D689" t="s">
        <v>15</v>
      </c>
      <c r="E689" t="s">
        <v>54</v>
      </c>
      <c r="F689" t="s">
        <v>60</v>
      </c>
      <c r="G689">
        <v>23</v>
      </c>
      <c r="H689">
        <v>79.23</v>
      </c>
      <c r="I689">
        <v>1822.29</v>
      </c>
      <c r="J689">
        <v>113</v>
      </c>
      <c r="K689">
        <v>12</v>
      </c>
      <c r="L689" t="s">
        <v>18</v>
      </c>
      <c r="M689">
        <f>(Table1[[#This Row],[Current_Stock]]*Table1[[#This Row],[Unit_Price]])</f>
        <v>8952.99</v>
      </c>
      <c r="N689" s="12">
        <f>DATE(YEAR(Table1[[#This Row],[Order_Date]]),MONTH(Table1[[#This Row],[Order_Date]]),1)</f>
        <v>44986</v>
      </c>
    </row>
    <row r="690" spans="1:14">
      <c r="A690" t="s">
        <v>725</v>
      </c>
      <c r="B690" t="s">
        <v>1051</v>
      </c>
      <c r="C690" t="s">
        <v>1052</v>
      </c>
      <c r="D690" t="s">
        <v>84</v>
      </c>
      <c r="E690" t="s">
        <v>28</v>
      </c>
      <c r="F690" t="s">
        <v>60</v>
      </c>
      <c r="G690">
        <v>19</v>
      </c>
      <c r="H690">
        <v>7017.77</v>
      </c>
      <c r="I690">
        <v>133337.63</v>
      </c>
      <c r="J690">
        <v>162</v>
      </c>
      <c r="K690">
        <v>3</v>
      </c>
      <c r="L690" t="s">
        <v>18</v>
      </c>
      <c r="M690">
        <f>(Table1[[#This Row],[Current_Stock]]*Table1[[#This Row],[Unit_Price]])</f>
        <v>1136878.74</v>
      </c>
      <c r="N690" s="12">
        <f>DATE(YEAR(Table1[[#This Row],[Order_Date]]),MONTH(Table1[[#This Row],[Order_Date]]),1)</f>
        <v>45108</v>
      </c>
    </row>
    <row r="691" spans="1:14">
      <c r="A691" t="s">
        <v>846</v>
      </c>
      <c r="B691" t="s">
        <v>934</v>
      </c>
      <c r="C691" t="s">
        <v>935</v>
      </c>
      <c r="D691" t="s">
        <v>84</v>
      </c>
      <c r="E691" t="s">
        <v>153</v>
      </c>
      <c r="F691" t="s">
        <v>40</v>
      </c>
      <c r="G691">
        <v>10</v>
      </c>
      <c r="H691">
        <v>7612.77</v>
      </c>
      <c r="I691">
        <v>76127.7</v>
      </c>
      <c r="J691">
        <v>164</v>
      </c>
      <c r="K691">
        <v>14</v>
      </c>
      <c r="L691" t="s">
        <v>18</v>
      </c>
      <c r="M691">
        <f>(Table1[[#This Row],[Current_Stock]]*Table1[[#This Row],[Unit_Price]])</f>
        <v>1248494.28</v>
      </c>
      <c r="N691" s="12">
        <f>DATE(YEAR(Table1[[#This Row],[Order_Date]]),MONTH(Table1[[#This Row],[Order_Date]]),1)</f>
        <v>45231</v>
      </c>
    </row>
    <row r="692" spans="1:14">
      <c r="A692" t="s">
        <v>346</v>
      </c>
      <c r="B692" t="s">
        <v>332</v>
      </c>
      <c r="C692" t="s">
        <v>333</v>
      </c>
      <c r="D692" t="s">
        <v>183</v>
      </c>
      <c r="E692" t="s">
        <v>45</v>
      </c>
      <c r="F692" t="s">
        <v>40</v>
      </c>
      <c r="G692">
        <v>22</v>
      </c>
      <c r="H692">
        <v>4883.38</v>
      </c>
      <c r="I692">
        <v>107434.36</v>
      </c>
      <c r="J692">
        <v>131</v>
      </c>
      <c r="K692">
        <v>14</v>
      </c>
      <c r="L692" t="s">
        <v>18</v>
      </c>
      <c r="M692">
        <f>(Table1[[#This Row],[Current_Stock]]*Table1[[#This Row],[Unit_Price]])</f>
        <v>639722.78</v>
      </c>
      <c r="N692" s="12">
        <f>DATE(YEAR(Table1[[#This Row],[Order_Date]]),MONTH(Table1[[#This Row],[Order_Date]]),1)</f>
        <v>45597</v>
      </c>
    </row>
    <row r="693" spans="1:14">
      <c r="A693" t="s">
        <v>841</v>
      </c>
      <c r="B693" t="s">
        <v>102</v>
      </c>
      <c r="C693" t="s">
        <v>103</v>
      </c>
      <c r="D693" t="s">
        <v>22</v>
      </c>
      <c r="E693" t="s">
        <v>269</v>
      </c>
      <c r="F693" t="s">
        <v>29</v>
      </c>
      <c r="G693">
        <v>41</v>
      </c>
      <c r="H693">
        <v>10566.62</v>
      </c>
      <c r="I693">
        <v>433231.42</v>
      </c>
      <c r="J693">
        <v>75</v>
      </c>
      <c r="K693">
        <v>2</v>
      </c>
      <c r="L693" t="s">
        <v>18</v>
      </c>
      <c r="M693">
        <f>(Table1[[#This Row],[Current_Stock]]*Table1[[#This Row],[Unit_Price]])</f>
        <v>792496.50000000012</v>
      </c>
      <c r="N693" s="12">
        <f>DATE(YEAR(Table1[[#This Row],[Order_Date]]),MONTH(Table1[[#This Row],[Order_Date]]),1)</f>
        <v>45566</v>
      </c>
    </row>
    <row r="694" spans="1:14">
      <c r="A694" t="s">
        <v>125</v>
      </c>
      <c r="B694" t="s">
        <v>825</v>
      </c>
      <c r="C694" t="s">
        <v>826</v>
      </c>
      <c r="D694" t="s">
        <v>183</v>
      </c>
      <c r="E694" t="s">
        <v>80</v>
      </c>
      <c r="F694" t="s">
        <v>40</v>
      </c>
      <c r="G694">
        <v>13</v>
      </c>
      <c r="H694">
        <v>2792.98</v>
      </c>
      <c r="I694">
        <v>36308.74</v>
      </c>
      <c r="J694">
        <v>110</v>
      </c>
      <c r="K694">
        <v>14</v>
      </c>
      <c r="L694" t="s">
        <v>18</v>
      </c>
      <c r="M694">
        <f>(Table1[[#This Row],[Current_Stock]]*Table1[[#This Row],[Unit_Price]])</f>
        <v>307227.8</v>
      </c>
      <c r="N694" s="12">
        <f>DATE(YEAR(Table1[[#This Row],[Order_Date]]),MONTH(Table1[[#This Row],[Order_Date]]),1)</f>
        <v>45323</v>
      </c>
    </row>
    <row r="695" spans="1:14">
      <c r="A695" t="s">
        <v>1067</v>
      </c>
      <c r="B695" t="s">
        <v>696</v>
      </c>
      <c r="C695" t="s">
        <v>697</v>
      </c>
      <c r="D695" t="s">
        <v>44</v>
      </c>
      <c r="E695" t="s">
        <v>50</v>
      </c>
      <c r="F695" t="s">
        <v>60</v>
      </c>
      <c r="G695">
        <v>23</v>
      </c>
      <c r="H695">
        <v>3110.36</v>
      </c>
      <c r="I695">
        <v>71538.28</v>
      </c>
      <c r="J695">
        <v>75</v>
      </c>
      <c r="K695">
        <v>3</v>
      </c>
      <c r="L695" t="s">
        <v>105</v>
      </c>
      <c r="M695">
        <f>(Table1[[#This Row],[Current_Stock]]*Table1[[#This Row],[Unit_Price]])</f>
        <v>233277</v>
      </c>
      <c r="N695" s="12">
        <f>DATE(YEAR(Table1[[#This Row],[Order_Date]]),MONTH(Table1[[#This Row],[Order_Date]]),1)</f>
        <v>45536</v>
      </c>
    </row>
    <row r="696" spans="1:14">
      <c r="A696" t="s">
        <v>350</v>
      </c>
      <c r="B696" t="s">
        <v>682</v>
      </c>
      <c r="C696" t="s">
        <v>683</v>
      </c>
      <c r="D696" t="s">
        <v>15</v>
      </c>
      <c r="E696" t="s">
        <v>160</v>
      </c>
      <c r="F696" t="s">
        <v>46</v>
      </c>
      <c r="G696">
        <v>14</v>
      </c>
      <c r="H696">
        <v>273.17</v>
      </c>
      <c r="I696">
        <v>3824.38</v>
      </c>
      <c r="J696">
        <v>129</v>
      </c>
      <c r="K696">
        <v>9</v>
      </c>
      <c r="L696" t="s">
        <v>18</v>
      </c>
      <c r="M696">
        <f>(Table1[[#This Row],[Current_Stock]]*Table1[[#This Row],[Unit_Price]])</f>
        <v>35238.93</v>
      </c>
      <c r="N696" s="12">
        <f>DATE(YEAR(Table1[[#This Row],[Order_Date]]),MONTH(Table1[[#This Row],[Order_Date]]),1)</f>
        <v>45505</v>
      </c>
    </row>
    <row r="697" spans="1:14">
      <c r="A697" t="s">
        <v>996</v>
      </c>
      <c r="B697" t="s">
        <v>934</v>
      </c>
      <c r="C697" t="s">
        <v>935</v>
      </c>
      <c r="D697" t="s">
        <v>84</v>
      </c>
      <c r="E697" t="s">
        <v>73</v>
      </c>
      <c r="F697" t="s">
        <v>46</v>
      </c>
      <c r="G697">
        <v>17</v>
      </c>
      <c r="H697">
        <v>8962.57</v>
      </c>
      <c r="I697">
        <v>152363.69</v>
      </c>
      <c r="J697">
        <v>133</v>
      </c>
      <c r="K697">
        <v>10</v>
      </c>
      <c r="L697" t="s">
        <v>18</v>
      </c>
      <c r="M697">
        <f>(Table1[[#This Row],[Current_Stock]]*Table1[[#This Row],[Unit_Price]])</f>
        <v>1192021.81</v>
      </c>
      <c r="N697" s="12">
        <f>DATE(YEAR(Table1[[#This Row],[Order_Date]]),MONTH(Table1[[#This Row],[Order_Date]]),1)</f>
        <v>45292</v>
      </c>
    </row>
    <row r="698" spans="1:14">
      <c r="A698" t="s">
        <v>437</v>
      </c>
      <c r="B698" t="s">
        <v>374</v>
      </c>
      <c r="C698" t="s">
        <v>375</v>
      </c>
      <c r="D698" t="s">
        <v>53</v>
      </c>
      <c r="E698" t="s">
        <v>104</v>
      </c>
      <c r="F698" t="s">
        <v>46</v>
      </c>
      <c r="G698">
        <v>3</v>
      </c>
      <c r="H698">
        <v>2633.17</v>
      </c>
      <c r="I698">
        <v>7899.51</v>
      </c>
      <c r="J698">
        <v>395</v>
      </c>
      <c r="K698">
        <v>3</v>
      </c>
      <c r="L698" t="s">
        <v>55</v>
      </c>
      <c r="M698">
        <f>(Table1[[#This Row],[Current_Stock]]*Table1[[#This Row],[Unit_Price]])</f>
        <v>1040102.15</v>
      </c>
      <c r="N698" s="12">
        <f>DATE(YEAR(Table1[[#This Row],[Order_Date]]),MONTH(Table1[[#This Row],[Order_Date]]),1)</f>
        <v>44927</v>
      </c>
    </row>
    <row r="699" spans="1:14">
      <c r="A699" t="s">
        <v>385</v>
      </c>
      <c r="B699" t="s">
        <v>777</v>
      </c>
      <c r="C699" t="s">
        <v>778</v>
      </c>
      <c r="D699" t="s">
        <v>84</v>
      </c>
      <c r="E699" t="s">
        <v>23</v>
      </c>
      <c r="F699" t="s">
        <v>46</v>
      </c>
      <c r="G699">
        <v>8</v>
      </c>
      <c r="H699">
        <v>26141.67</v>
      </c>
      <c r="I699">
        <v>209133.36</v>
      </c>
      <c r="J699">
        <v>97</v>
      </c>
      <c r="K699">
        <v>12</v>
      </c>
      <c r="L699" t="s">
        <v>18</v>
      </c>
      <c r="M699">
        <f>(Table1[[#This Row],[Current_Stock]]*Table1[[#This Row],[Unit_Price]])</f>
        <v>2535741.9899999998</v>
      </c>
      <c r="N699" s="12">
        <f>DATE(YEAR(Table1[[#This Row],[Order_Date]]),MONTH(Table1[[#This Row],[Order_Date]]),1)</f>
        <v>45413</v>
      </c>
    </row>
    <row r="700" spans="1:14">
      <c r="A700" t="s">
        <v>929</v>
      </c>
      <c r="B700" t="s">
        <v>344</v>
      </c>
      <c r="C700" t="s">
        <v>345</v>
      </c>
      <c r="D700" t="s">
        <v>183</v>
      </c>
      <c r="E700" t="s">
        <v>73</v>
      </c>
      <c r="F700" t="s">
        <v>29</v>
      </c>
      <c r="G700">
        <v>16</v>
      </c>
      <c r="H700">
        <v>1232.8</v>
      </c>
      <c r="I700">
        <v>19724.8</v>
      </c>
      <c r="J700">
        <v>188</v>
      </c>
      <c r="K700">
        <v>4</v>
      </c>
      <c r="L700" t="s">
        <v>18</v>
      </c>
      <c r="M700">
        <f>(Table1[[#This Row],[Current_Stock]]*Table1[[#This Row],[Unit_Price]])</f>
        <v>231766.39999999999</v>
      </c>
      <c r="N700" s="12">
        <f>DATE(YEAR(Table1[[#This Row],[Order_Date]]),MONTH(Table1[[#This Row],[Order_Date]]),1)</f>
        <v>45566</v>
      </c>
    </row>
    <row r="701" spans="1:14">
      <c r="A701" t="s">
        <v>1068</v>
      </c>
      <c r="B701" t="s">
        <v>396</v>
      </c>
      <c r="C701" t="s">
        <v>397</v>
      </c>
      <c r="D701" t="s">
        <v>33</v>
      </c>
      <c r="E701" t="s">
        <v>153</v>
      </c>
      <c r="F701" t="s">
        <v>60</v>
      </c>
      <c r="G701">
        <v>9</v>
      </c>
      <c r="H701">
        <v>3213.95</v>
      </c>
      <c r="I701">
        <v>28925.55</v>
      </c>
      <c r="J701">
        <v>240</v>
      </c>
      <c r="K701">
        <v>11</v>
      </c>
      <c r="L701" t="s">
        <v>18</v>
      </c>
      <c r="M701">
        <f>(Table1[[#This Row],[Current_Stock]]*Table1[[#This Row],[Unit_Price]])</f>
        <v>771348</v>
      </c>
      <c r="N701" s="12">
        <f>DATE(YEAR(Table1[[#This Row],[Order_Date]]),MONTH(Table1[[#This Row],[Order_Date]]),1)</f>
        <v>45261</v>
      </c>
    </row>
    <row r="702" spans="1:14">
      <c r="A702" t="s">
        <v>714</v>
      </c>
      <c r="B702" t="s">
        <v>57</v>
      </c>
      <c r="C702" t="s">
        <v>58</v>
      </c>
      <c r="D702" t="s">
        <v>38</v>
      </c>
      <c r="E702" t="s">
        <v>184</v>
      </c>
      <c r="F702" t="s">
        <v>60</v>
      </c>
      <c r="G702">
        <v>19</v>
      </c>
      <c r="H702">
        <v>3054.91</v>
      </c>
      <c r="I702">
        <v>58043.29</v>
      </c>
      <c r="J702">
        <v>129</v>
      </c>
      <c r="K702">
        <v>10</v>
      </c>
      <c r="L702" t="s">
        <v>18</v>
      </c>
      <c r="M702">
        <f>(Table1[[#This Row],[Current_Stock]]*Table1[[#This Row],[Unit_Price]])</f>
        <v>394083.38999999996</v>
      </c>
      <c r="N702" s="12">
        <f>DATE(YEAR(Table1[[#This Row],[Order_Date]]),MONTH(Table1[[#This Row],[Order_Date]]),1)</f>
        <v>45323</v>
      </c>
    </row>
    <row r="703" spans="1:14">
      <c r="A703" t="s">
        <v>137</v>
      </c>
      <c r="B703" t="s">
        <v>460</v>
      </c>
      <c r="C703" t="s">
        <v>461</v>
      </c>
      <c r="D703" t="s">
        <v>84</v>
      </c>
      <c r="E703" t="s">
        <v>73</v>
      </c>
      <c r="F703" t="s">
        <v>17</v>
      </c>
      <c r="G703">
        <v>14</v>
      </c>
      <c r="H703">
        <v>24147.91</v>
      </c>
      <c r="I703">
        <v>338070.74</v>
      </c>
      <c r="J703">
        <v>143</v>
      </c>
      <c r="K703">
        <v>13</v>
      </c>
      <c r="L703" t="s">
        <v>18</v>
      </c>
      <c r="M703">
        <f>(Table1[[#This Row],[Current_Stock]]*Table1[[#This Row],[Unit_Price]])</f>
        <v>3453151.13</v>
      </c>
      <c r="N703" s="12">
        <f>DATE(YEAR(Table1[[#This Row],[Order_Date]]),MONTH(Table1[[#This Row],[Order_Date]]),1)</f>
        <v>45323</v>
      </c>
    </row>
    <row r="704" spans="1:14">
      <c r="A704" t="s">
        <v>1069</v>
      </c>
      <c r="B704" t="s">
        <v>796</v>
      </c>
      <c r="C704" t="s">
        <v>797</v>
      </c>
      <c r="D704" t="s">
        <v>183</v>
      </c>
      <c r="E704" t="s">
        <v>45</v>
      </c>
      <c r="F704" t="s">
        <v>60</v>
      </c>
      <c r="G704">
        <v>19</v>
      </c>
      <c r="H704">
        <v>1711.59</v>
      </c>
      <c r="I704">
        <v>32520.21</v>
      </c>
      <c r="J704">
        <v>153</v>
      </c>
      <c r="K704">
        <v>6</v>
      </c>
      <c r="L704" t="s">
        <v>18</v>
      </c>
      <c r="M704">
        <f>(Table1[[#This Row],[Current_Stock]]*Table1[[#This Row],[Unit_Price]])</f>
        <v>261873.27</v>
      </c>
      <c r="N704" s="12">
        <f>DATE(YEAR(Table1[[#This Row],[Order_Date]]),MONTH(Table1[[#This Row],[Order_Date]]),1)</f>
        <v>45566</v>
      </c>
    </row>
    <row r="705" spans="1:14">
      <c r="A705" t="s">
        <v>875</v>
      </c>
      <c r="B705" t="s">
        <v>744</v>
      </c>
      <c r="C705" t="s">
        <v>745</v>
      </c>
      <c r="D705" t="s">
        <v>44</v>
      </c>
      <c r="E705" t="s">
        <v>89</v>
      </c>
      <c r="F705" t="s">
        <v>60</v>
      </c>
      <c r="G705">
        <v>48</v>
      </c>
      <c r="H705">
        <v>344.52</v>
      </c>
      <c r="I705">
        <v>16536.96</v>
      </c>
      <c r="J705">
        <v>30</v>
      </c>
      <c r="K705">
        <v>11</v>
      </c>
      <c r="L705" t="s">
        <v>105</v>
      </c>
      <c r="M705">
        <f>(Table1[[#This Row],[Current_Stock]]*Table1[[#This Row],[Unit_Price]])</f>
        <v>10335.599999999999</v>
      </c>
      <c r="N705" s="12">
        <f>DATE(YEAR(Table1[[#This Row],[Order_Date]]),MONTH(Table1[[#This Row],[Order_Date]]),1)</f>
        <v>45078</v>
      </c>
    </row>
    <row r="706" spans="1:14">
      <c r="A706" t="s">
        <v>805</v>
      </c>
      <c r="B706" t="s">
        <v>1070</v>
      </c>
      <c r="C706" t="s">
        <v>1071</v>
      </c>
      <c r="D706" t="s">
        <v>22</v>
      </c>
      <c r="E706" t="s">
        <v>109</v>
      </c>
      <c r="F706" t="s">
        <v>40</v>
      </c>
      <c r="G706">
        <v>32</v>
      </c>
      <c r="H706">
        <v>13922.26</v>
      </c>
      <c r="I706">
        <v>445512.32</v>
      </c>
      <c r="J706">
        <v>115</v>
      </c>
      <c r="K706">
        <v>2</v>
      </c>
      <c r="L706" t="s">
        <v>105</v>
      </c>
      <c r="M706">
        <f>(Table1[[#This Row],[Current_Stock]]*Table1[[#This Row],[Unit_Price]])</f>
        <v>1601059.9000000001</v>
      </c>
      <c r="N706" s="12">
        <f>DATE(YEAR(Table1[[#This Row],[Order_Date]]),MONTH(Table1[[#This Row],[Order_Date]]),1)</f>
        <v>45139</v>
      </c>
    </row>
    <row r="707" spans="1:14">
      <c r="A707" t="s">
        <v>196</v>
      </c>
      <c r="B707" t="s">
        <v>475</v>
      </c>
      <c r="C707" t="s">
        <v>476</v>
      </c>
      <c r="D707" t="s">
        <v>15</v>
      </c>
      <c r="E707" t="s">
        <v>184</v>
      </c>
      <c r="F707" t="s">
        <v>17</v>
      </c>
      <c r="G707">
        <v>25</v>
      </c>
      <c r="H707">
        <v>42.33</v>
      </c>
      <c r="I707">
        <v>1058.25</v>
      </c>
      <c r="J707">
        <v>201</v>
      </c>
      <c r="K707">
        <v>9</v>
      </c>
      <c r="L707" t="s">
        <v>18</v>
      </c>
      <c r="M707">
        <f>(Table1[[#This Row],[Current_Stock]]*Table1[[#This Row],[Unit_Price]])</f>
        <v>8508.33</v>
      </c>
      <c r="N707" s="12">
        <f>DATE(YEAR(Table1[[#This Row],[Order_Date]]),MONTH(Table1[[#This Row],[Order_Date]]),1)</f>
        <v>45597</v>
      </c>
    </row>
    <row r="708" spans="1:14">
      <c r="A708" t="s">
        <v>769</v>
      </c>
      <c r="B708" t="s">
        <v>699</v>
      </c>
      <c r="C708" t="s">
        <v>700</v>
      </c>
      <c r="D708" t="s">
        <v>53</v>
      </c>
      <c r="E708" t="s">
        <v>109</v>
      </c>
      <c r="F708" t="s">
        <v>17</v>
      </c>
      <c r="G708">
        <v>5</v>
      </c>
      <c r="H708">
        <v>3163.85</v>
      </c>
      <c r="I708">
        <v>15819.25</v>
      </c>
      <c r="J708">
        <v>531</v>
      </c>
      <c r="K708">
        <v>10</v>
      </c>
      <c r="L708" t="s">
        <v>18</v>
      </c>
      <c r="M708">
        <f>(Table1[[#This Row],[Current_Stock]]*Table1[[#This Row],[Unit_Price]])</f>
        <v>1680004.3499999999</v>
      </c>
      <c r="N708" s="12">
        <f>DATE(YEAR(Table1[[#This Row],[Order_Date]]),MONTH(Table1[[#This Row],[Order_Date]]),1)</f>
        <v>44927</v>
      </c>
    </row>
    <row r="709" spans="1:14">
      <c r="A709" t="s">
        <v>218</v>
      </c>
      <c r="B709" t="s">
        <v>120</v>
      </c>
      <c r="C709" t="s">
        <v>121</v>
      </c>
      <c r="D709" t="s">
        <v>53</v>
      </c>
      <c r="E709" t="s">
        <v>251</v>
      </c>
      <c r="F709" t="s">
        <v>46</v>
      </c>
      <c r="G709">
        <v>15</v>
      </c>
      <c r="H709">
        <v>1278.1199999999999</v>
      </c>
      <c r="I709">
        <v>19171.8</v>
      </c>
      <c r="J709">
        <v>261</v>
      </c>
      <c r="K709">
        <v>11</v>
      </c>
      <c r="L709" t="s">
        <v>55</v>
      </c>
      <c r="M709">
        <f>(Table1[[#This Row],[Current_Stock]]*Table1[[#This Row],[Unit_Price]])</f>
        <v>333589.31999999995</v>
      </c>
      <c r="N709" s="12">
        <f>DATE(YEAR(Table1[[#This Row],[Order_Date]]),MONTH(Table1[[#This Row],[Order_Date]]),1)</f>
        <v>45597</v>
      </c>
    </row>
    <row r="710" spans="1:14">
      <c r="A710" t="s">
        <v>737</v>
      </c>
      <c r="B710" t="s">
        <v>155</v>
      </c>
      <c r="C710" t="s">
        <v>156</v>
      </c>
      <c r="D710" t="s">
        <v>33</v>
      </c>
      <c r="E710" t="s">
        <v>23</v>
      </c>
      <c r="F710" t="s">
        <v>60</v>
      </c>
      <c r="G710">
        <v>25</v>
      </c>
      <c r="H710">
        <v>2108.52</v>
      </c>
      <c r="I710">
        <v>52713</v>
      </c>
      <c r="J710">
        <v>157</v>
      </c>
      <c r="K710">
        <v>9</v>
      </c>
      <c r="L710" t="s">
        <v>18</v>
      </c>
      <c r="M710">
        <f>(Table1[[#This Row],[Current_Stock]]*Table1[[#This Row],[Unit_Price]])</f>
        <v>331037.64</v>
      </c>
      <c r="N710" s="12">
        <f>DATE(YEAR(Table1[[#This Row],[Order_Date]]),MONTH(Table1[[#This Row],[Order_Date]]),1)</f>
        <v>45536</v>
      </c>
    </row>
    <row r="711" spans="1:14">
      <c r="A711" t="s">
        <v>434</v>
      </c>
      <c r="B711" t="s">
        <v>374</v>
      </c>
      <c r="C711" t="s">
        <v>375</v>
      </c>
      <c r="D711" t="s">
        <v>53</v>
      </c>
      <c r="E711" t="s">
        <v>28</v>
      </c>
      <c r="F711" t="s">
        <v>17</v>
      </c>
      <c r="G711">
        <v>9</v>
      </c>
      <c r="H711">
        <v>1139.3900000000001</v>
      </c>
      <c r="I711">
        <v>10254.51</v>
      </c>
      <c r="J711">
        <v>494</v>
      </c>
      <c r="K711">
        <v>2</v>
      </c>
      <c r="L711" t="s">
        <v>18</v>
      </c>
      <c r="M711">
        <f>(Table1[[#This Row],[Current_Stock]]*Table1[[#This Row],[Unit_Price]])</f>
        <v>562858.66</v>
      </c>
      <c r="N711" s="12">
        <f>DATE(YEAR(Table1[[#This Row],[Order_Date]]),MONTH(Table1[[#This Row],[Order_Date]]),1)</f>
        <v>45444</v>
      </c>
    </row>
    <row r="712" spans="1:14">
      <c r="A712" t="s">
        <v>705</v>
      </c>
      <c r="B712" t="s">
        <v>594</v>
      </c>
      <c r="C712" t="s">
        <v>595</v>
      </c>
      <c r="D712" t="s">
        <v>22</v>
      </c>
      <c r="E712" t="s">
        <v>85</v>
      </c>
      <c r="F712" t="s">
        <v>40</v>
      </c>
      <c r="G712">
        <v>35</v>
      </c>
      <c r="H712">
        <v>2640.23</v>
      </c>
      <c r="I712">
        <v>92408.05</v>
      </c>
      <c r="J712">
        <v>53</v>
      </c>
      <c r="K712">
        <v>12</v>
      </c>
      <c r="L712" t="s">
        <v>105</v>
      </c>
      <c r="M712">
        <f>(Table1[[#This Row],[Current_Stock]]*Table1[[#This Row],[Unit_Price]])</f>
        <v>139932.19</v>
      </c>
      <c r="N712" s="12">
        <f>DATE(YEAR(Table1[[#This Row],[Order_Date]]),MONTH(Table1[[#This Row],[Order_Date]]),1)</f>
        <v>45566</v>
      </c>
    </row>
    <row r="713" spans="1:14">
      <c r="A713" t="s">
        <v>1064</v>
      </c>
      <c r="B713" t="s">
        <v>393</v>
      </c>
      <c r="C713" t="s">
        <v>394</v>
      </c>
      <c r="D713" t="s">
        <v>33</v>
      </c>
      <c r="E713" t="s">
        <v>173</v>
      </c>
      <c r="F713" t="s">
        <v>40</v>
      </c>
      <c r="G713">
        <v>22</v>
      </c>
      <c r="H713">
        <v>4080.36</v>
      </c>
      <c r="I713">
        <v>89767.92</v>
      </c>
      <c r="J713">
        <v>166</v>
      </c>
      <c r="K713">
        <v>4</v>
      </c>
      <c r="L713" t="s">
        <v>18</v>
      </c>
      <c r="M713">
        <f>(Table1[[#This Row],[Current_Stock]]*Table1[[#This Row],[Unit_Price]])</f>
        <v>677339.76</v>
      </c>
      <c r="N713" s="12">
        <f>DATE(YEAR(Table1[[#This Row],[Order_Date]]),MONTH(Table1[[#This Row],[Order_Date]]),1)</f>
        <v>44986</v>
      </c>
    </row>
    <row r="714" spans="1:14">
      <c r="A714" t="s">
        <v>1072</v>
      </c>
      <c r="B714" t="s">
        <v>245</v>
      </c>
      <c r="C714" t="s">
        <v>246</v>
      </c>
      <c r="D714" t="s">
        <v>44</v>
      </c>
      <c r="E714" t="s">
        <v>243</v>
      </c>
      <c r="F714" t="s">
        <v>60</v>
      </c>
      <c r="G714">
        <v>38</v>
      </c>
      <c r="H714">
        <v>3333.81</v>
      </c>
      <c r="I714">
        <v>126684.78</v>
      </c>
      <c r="J714">
        <v>33</v>
      </c>
      <c r="K714">
        <v>11</v>
      </c>
      <c r="L714" t="s">
        <v>105</v>
      </c>
      <c r="M714">
        <f>(Table1[[#This Row],[Current_Stock]]*Table1[[#This Row],[Unit_Price]])</f>
        <v>110015.73</v>
      </c>
      <c r="N714" s="12">
        <f>DATE(YEAR(Table1[[#This Row],[Order_Date]]),MONTH(Table1[[#This Row],[Order_Date]]),1)</f>
        <v>45292</v>
      </c>
    </row>
    <row r="715" spans="1:14">
      <c r="A715" t="s">
        <v>669</v>
      </c>
      <c r="B715" t="s">
        <v>404</v>
      </c>
      <c r="C715" t="s">
        <v>405</v>
      </c>
      <c r="D715" t="s">
        <v>27</v>
      </c>
      <c r="E715" t="s">
        <v>16</v>
      </c>
      <c r="F715" t="s">
        <v>29</v>
      </c>
      <c r="G715">
        <v>7</v>
      </c>
      <c r="H715">
        <v>113.59</v>
      </c>
      <c r="I715">
        <v>795.13</v>
      </c>
      <c r="J715">
        <v>319</v>
      </c>
      <c r="K715">
        <v>7</v>
      </c>
      <c r="L715" t="s">
        <v>55</v>
      </c>
      <c r="M715">
        <f>(Table1[[#This Row],[Current_Stock]]*Table1[[#This Row],[Unit_Price]])</f>
        <v>36235.21</v>
      </c>
      <c r="N715" s="12">
        <f>DATE(YEAR(Table1[[#This Row],[Order_Date]]),MONTH(Table1[[#This Row],[Order_Date]]),1)</f>
        <v>45078</v>
      </c>
    </row>
    <row r="716" spans="1:14">
      <c r="A716" t="s">
        <v>493</v>
      </c>
      <c r="B716" t="s">
        <v>652</v>
      </c>
      <c r="C716" t="s">
        <v>653</v>
      </c>
      <c r="D716" t="s">
        <v>53</v>
      </c>
      <c r="E716" t="s">
        <v>85</v>
      </c>
      <c r="F716" t="s">
        <v>17</v>
      </c>
      <c r="G716">
        <v>1</v>
      </c>
      <c r="H716">
        <v>783.52</v>
      </c>
      <c r="I716">
        <v>783.52</v>
      </c>
      <c r="J716">
        <v>298</v>
      </c>
      <c r="K716">
        <v>9</v>
      </c>
      <c r="L716" t="s">
        <v>55</v>
      </c>
      <c r="M716">
        <f>(Table1[[#This Row],[Current_Stock]]*Table1[[#This Row],[Unit_Price]])</f>
        <v>233488.96</v>
      </c>
      <c r="N716" s="12">
        <f>DATE(YEAR(Table1[[#This Row],[Order_Date]]),MONTH(Table1[[#This Row],[Order_Date]]),1)</f>
        <v>44958</v>
      </c>
    </row>
    <row r="717" spans="1:14">
      <c r="A717" t="s">
        <v>668</v>
      </c>
      <c r="B717" t="s">
        <v>341</v>
      </c>
      <c r="C717" t="s">
        <v>342</v>
      </c>
      <c r="D717" t="s">
        <v>33</v>
      </c>
      <c r="E717" t="s">
        <v>80</v>
      </c>
      <c r="F717" t="s">
        <v>40</v>
      </c>
      <c r="G717">
        <v>15</v>
      </c>
      <c r="H717">
        <v>413.95</v>
      </c>
      <c r="I717">
        <v>6209.25</v>
      </c>
      <c r="J717">
        <v>88</v>
      </c>
      <c r="K717">
        <v>5</v>
      </c>
      <c r="L717" t="s">
        <v>18</v>
      </c>
      <c r="M717">
        <f>(Table1[[#This Row],[Current_Stock]]*Table1[[#This Row],[Unit_Price]])</f>
        <v>36427.599999999999</v>
      </c>
      <c r="N717" s="12">
        <f>DATE(YEAR(Table1[[#This Row],[Order_Date]]),MONTH(Table1[[#This Row],[Order_Date]]),1)</f>
        <v>45474</v>
      </c>
    </row>
    <row r="718" spans="1:14">
      <c r="A718" t="s">
        <v>779</v>
      </c>
      <c r="B718" t="s">
        <v>213</v>
      </c>
      <c r="C718" t="s">
        <v>214</v>
      </c>
      <c r="D718" t="s">
        <v>33</v>
      </c>
      <c r="E718" t="s">
        <v>97</v>
      </c>
      <c r="F718" t="s">
        <v>60</v>
      </c>
      <c r="G718">
        <v>17</v>
      </c>
      <c r="H718">
        <v>4285.62</v>
      </c>
      <c r="I718">
        <v>72855.539999999994</v>
      </c>
      <c r="J718">
        <v>144</v>
      </c>
      <c r="K718">
        <v>10</v>
      </c>
      <c r="L718" t="s">
        <v>18</v>
      </c>
      <c r="M718">
        <f>(Table1[[#This Row],[Current_Stock]]*Table1[[#This Row],[Unit_Price]])</f>
        <v>617129.28</v>
      </c>
      <c r="N718" s="12">
        <f>DATE(YEAR(Table1[[#This Row],[Order_Date]]),MONTH(Table1[[#This Row],[Order_Date]]),1)</f>
        <v>45383</v>
      </c>
    </row>
    <row r="719" spans="1:14">
      <c r="A719" t="s">
        <v>733</v>
      </c>
      <c r="B719" t="s">
        <v>702</v>
      </c>
      <c r="C719" t="s">
        <v>703</v>
      </c>
      <c r="D719" t="s">
        <v>27</v>
      </c>
      <c r="E719" t="s">
        <v>104</v>
      </c>
      <c r="F719" t="s">
        <v>17</v>
      </c>
      <c r="G719">
        <v>9</v>
      </c>
      <c r="H719">
        <v>4180.2700000000004</v>
      </c>
      <c r="I719">
        <v>37622.43</v>
      </c>
      <c r="J719">
        <v>579</v>
      </c>
      <c r="K719">
        <v>14</v>
      </c>
      <c r="L719" t="s">
        <v>55</v>
      </c>
      <c r="M719">
        <f>(Table1[[#This Row],[Current_Stock]]*Table1[[#This Row],[Unit_Price]])</f>
        <v>2420376.33</v>
      </c>
      <c r="N719" s="12">
        <f>DATE(YEAR(Table1[[#This Row],[Order_Date]]),MONTH(Table1[[#This Row],[Order_Date]]),1)</f>
        <v>45292</v>
      </c>
    </row>
    <row r="720" spans="1:14">
      <c r="A720" t="s">
        <v>128</v>
      </c>
      <c r="B720" t="s">
        <v>466</v>
      </c>
      <c r="C720" t="s">
        <v>467</v>
      </c>
      <c r="D720" t="s">
        <v>27</v>
      </c>
      <c r="E720" t="s">
        <v>113</v>
      </c>
      <c r="F720" t="s">
        <v>29</v>
      </c>
      <c r="G720">
        <v>6</v>
      </c>
      <c r="H720">
        <v>3914.16</v>
      </c>
      <c r="I720">
        <v>23484.959999999999</v>
      </c>
      <c r="J720">
        <v>316</v>
      </c>
      <c r="K720">
        <v>6</v>
      </c>
      <c r="L720" t="s">
        <v>18</v>
      </c>
      <c r="M720">
        <f>(Table1[[#This Row],[Current_Stock]]*Table1[[#This Row],[Unit_Price]])</f>
        <v>1236874.56</v>
      </c>
      <c r="N720" s="12">
        <f>DATE(YEAR(Table1[[#This Row],[Order_Date]]),MONTH(Table1[[#This Row],[Order_Date]]),1)</f>
        <v>44958</v>
      </c>
    </row>
    <row r="721" spans="1:14">
      <c r="A721" t="s">
        <v>1073</v>
      </c>
      <c r="B721" t="s">
        <v>245</v>
      </c>
      <c r="C721" t="s">
        <v>246</v>
      </c>
      <c r="D721" t="s">
        <v>44</v>
      </c>
      <c r="E721" t="s">
        <v>211</v>
      </c>
      <c r="F721" t="s">
        <v>46</v>
      </c>
      <c r="G721">
        <v>50</v>
      </c>
      <c r="H721">
        <v>705.13</v>
      </c>
      <c r="I721">
        <v>35256.5</v>
      </c>
      <c r="J721">
        <v>120</v>
      </c>
      <c r="K721">
        <v>2</v>
      </c>
      <c r="L721" t="s">
        <v>18</v>
      </c>
      <c r="M721">
        <f>(Table1[[#This Row],[Current_Stock]]*Table1[[#This Row],[Unit_Price]])</f>
        <v>84615.6</v>
      </c>
      <c r="N721" s="12">
        <f>DATE(YEAR(Table1[[#This Row],[Order_Date]]),MONTH(Table1[[#This Row],[Order_Date]]),1)</f>
        <v>45597</v>
      </c>
    </row>
    <row r="722" spans="1:14">
      <c r="A722" t="s">
        <v>1074</v>
      </c>
      <c r="B722" t="s">
        <v>767</v>
      </c>
      <c r="C722" t="s">
        <v>768</v>
      </c>
      <c r="D722" t="s">
        <v>84</v>
      </c>
      <c r="E722" t="s">
        <v>184</v>
      </c>
      <c r="F722" t="s">
        <v>60</v>
      </c>
      <c r="G722">
        <v>10</v>
      </c>
      <c r="H722">
        <v>28225.03</v>
      </c>
      <c r="I722">
        <v>282250.3</v>
      </c>
      <c r="J722">
        <v>237</v>
      </c>
      <c r="K722">
        <v>12</v>
      </c>
      <c r="L722" t="s">
        <v>18</v>
      </c>
      <c r="M722">
        <f>(Table1[[#This Row],[Current_Stock]]*Table1[[#This Row],[Unit_Price]])</f>
        <v>6689332.1099999994</v>
      </c>
      <c r="N722" s="12">
        <f>DATE(YEAR(Table1[[#This Row],[Order_Date]]),MONTH(Table1[[#This Row],[Order_Date]]),1)</f>
        <v>45413</v>
      </c>
    </row>
    <row r="723" spans="1:14">
      <c r="A723" t="s">
        <v>490</v>
      </c>
      <c r="B723" t="s">
        <v>738</v>
      </c>
      <c r="C723" t="s">
        <v>739</v>
      </c>
      <c r="D723" t="s">
        <v>27</v>
      </c>
      <c r="E723" t="s">
        <v>109</v>
      </c>
      <c r="F723" t="s">
        <v>29</v>
      </c>
      <c r="G723">
        <v>6</v>
      </c>
      <c r="H723">
        <v>1488.53</v>
      </c>
      <c r="I723">
        <v>8931.18</v>
      </c>
      <c r="J723">
        <v>427</v>
      </c>
      <c r="K723">
        <v>5</v>
      </c>
      <c r="L723" t="s">
        <v>18</v>
      </c>
      <c r="M723">
        <f>(Table1[[#This Row],[Current_Stock]]*Table1[[#This Row],[Unit_Price]])</f>
        <v>635602.30999999994</v>
      </c>
      <c r="N723" s="12">
        <f>DATE(YEAR(Table1[[#This Row],[Order_Date]]),MONTH(Table1[[#This Row],[Order_Date]]),1)</f>
        <v>45627</v>
      </c>
    </row>
    <row r="724" spans="1:14">
      <c r="A724" t="s">
        <v>1075</v>
      </c>
      <c r="B724" t="s">
        <v>517</v>
      </c>
      <c r="C724" t="s">
        <v>518</v>
      </c>
      <c r="D724" t="s">
        <v>38</v>
      </c>
      <c r="E724" t="s">
        <v>97</v>
      </c>
      <c r="F724" t="s">
        <v>60</v>
      </c>
      <c r="G724">
        <v>13</v>
      </c>
      <c r="H724">
        <v>189.44</v>
      </c>
      <c r="I724">
        <v>2462.7199999999998</v>
      </c>
      <c r="J724">
        <v>142</v>
      </c>
      <c r="K724">
        <v>3</v>
      </c>
      <c r="L724" t="s">
        <v>18</v>
      </c>
      <c r="M724">
        <f>(Table1[[#This Row],[Current_Stock]]*Table1[[#This Row],[Unit_Price]])</f>
        <v>26900.48</v>
      </c>
      <c r="N724" s="12">
        <f>DATE(YEAR(Table1[[#This Row],[Order_Date]]),MONTH(Table1[[#This Row],[Order_Date]]),1)</f>
        <v>45566</v>
      </c>
    </row>
    <row r="725" spans="1:14">
      <c r="A725" t="s">
        <v>994</v>
      </c>
      <c r="B725" t="s">
        <v>647</v>
      </c>
      <c r="C725" t="s">
        <v>648</v>
      </c>
      <c r="D725" t="s">
        <v>84</v>
      </c>
      <c r="E725" t="s">
        <v>269</v>
      </c>
      <c r="F725" t="s">
        <v>40</v>
      </c>
      <c r="G725">
        <v>14</v>
      </c>
      <c r="H725">
        <v>12592.28</v>
      </c>
      <c r="I725">
        <v>176291.92</v>
      </c>
      <c r="J725">
        <v>110</v>
      </c>
      <c r="K725">
        <v>5</v>
      </c>
      <c r="L725" t="s">
        <v>18</v>
      </c>
      <c r="M725">
        <f>(Table1[[#This Row],[Current_Stock]]*Table1[[#This Row],[Unit_Price]])</f>
        <v>1385150.8</v>
      </c>
      <c r="N725" s="12">
        <f>DATE(YEAR(Table1[[#This Row],[Order_Date]]),MONTH(Table1[[#This Row],[Order_Date]]),1)</f>
        <v>45200</v>
      </c>
    </row>
    <row r="726" spans="1:14">
      <c r="A726" t="s">
        <v>864</v>
      </c>
      <c r="B726" t="s">
        <v>808</v>
      </c>
      <c r="C726" t="s">
        <v>809</v>
      </c>
      <c r="D726" t="s">
        <v>33</v>
      </c>
      <c r="E726" t="s">
        <v>277</v>
      </c>
      <c r="F726" t="s">
        <v>17</v>
      </c>
      <c r="G726">
        <v>11</v>
      </c>
      <c r="H726">
        <v>3320.19</v>
      </c>
      <c r="I726">
        <v>36522.089999999997</v>
      </c>
      <c r="J726">
        <v>193</v>
      </c>
      <c r="K726">
        <v>5</v>
      </c>
      <c r="L726" t="s">
        <v>18</v>
      </c>
      <c r="M726">
        <f>(Table1[[#This Row],[Current_Stock]]*Table1[[#This Row],[Unit_Price]])</f>
        <v>640796.67000000004</v>
      </c>
      <c r="N726" s="12">
        <f>DATE(YEAR(Table1[[#This Row],[Order_Date]]),MONTH(Table1[[#This Row],[Order_Date]]),1)</f>
        <v>45139</v>
      </c>
    </row>
    <row r="727" spans="1:14">
      <c r="A727" t="s">
        <v>343</v>
      </c>
      <c r="B727" t="s">
        <v>656</v>
      </c>
      <c r="C727" t="s">
        <v>657</v>
      </c>
      <c r="D727" t="s">
        <v>44</v>
      </c>
      <c r="E727" t="s">
        <v>59</v>
      </c>
      <c r="F727" t="s">
        <v>60</v>
      </c>
      <c r="G727">
        <v>30</v>
      </c>
      <c r="H727">
        <v>3223.57</v>
      </c>
      <c r="I727">
        <v>96707.1</v>
      </c>
      <c r="J727">
        <v>41</v>
      </c>
      <c r="K727">
        <v>12</v>
      </c>
      <c r="L727" t="s">
        <v>105</v>
      </c>
      <c r="M727">
        <f>(Table1[[#This Row],[Current_Stock]]*Table1[[#This Row],[Unit_Price]])</f>
        <v>132166.37</v>
      </c>
      <c r="N727" s="12">
        <f>DATE(YEAR(Table1[[#This Row],[Order_Date]]),MONTH(Table1[[#This Row],[Order_Date]]),1)</f>
        <v>45352</v>
      </c>
    </row>
    <row r="728" spans="1:14">
      <c r="A728" t="s">
        <v>1076</v>
      </c>
      <c r="B728" t="s">
        <v>1070</v>
      </c>
      <c r="C728" t="s">
        <v>1071</v>
      </c>
      <c r="D728" t="s">
        <v>22</v>
      </c>
      <c r="E728" t="s">
        <v>189</v>
      </c>
      <c r="F728" t="s">
        <v>29</v>
      </c>
      <c r="G728">
        <v>23</v>
      </c>
      <c r="H728">
        <v>5544.95</v>
      </c>
      <c r="I728">
        <v>127533.85</v>
      </c>
      <c r="J728">
        <v>47</v>
      </c>
      <c r="K728">
        <v>7</v>
      </c>
      <c r="L728" t="s">
        <v>105</v>
      </c>
      <c r="M728">
        <f>(Table1[[#This Row],[Current_Stock]]*Table1[[#This Row],[Unit_Price]])</f>
        <v>260612.65</v>
      </c>
      <c r="N728" s="12">
        <f>DATE(YEAR(Table1[[#This Row],[Order_Date]]),MONTH(Table1[[#This Row],[Order_Date]]),1)</f>
        <v>45108</v>
      </c>
    </row>
    <row r="729" spans="1:14">
      <c r="A729" t="s">
        <v>1077</v>
      </c>
      <c r="B729" t="s">
        <v>691</v>
      </c>
      <c r="C729" t="s">
        <v>692</v>
      </c>
      <c r="D729" t="s">
        <v>33</v>
      </c>
      <c r="E729" t="s">
        <v>109</v>
      </c>
      <c r="F729" t="s">
        <v>60</v>
      </c>
      <c r="G729">
        <v>9</v>
      </c>
      <c r="H729">
        <v>1589.7</v>
      </c>
      <c r="I729">
        <v>14307.3</v>
      </c>
      <c r="J729">
        <v>118</v>
      </c>
      <c r="K729">
        <v>12</v>
      </c>
      <c r="L729" t="s">
        <v>18</v>
      </c>
      <c r="M729">
        <f>(Table1[[#This Row],[Current_Stock]]*Table1[[#This Row],[Unit_Price]])</f>
        <v>187584.6</v>
      </c>
      <c r="N729" s="12">
        <f>DATE(YEAR(Table1[[#This Row],[Order_Date]]),MONTH(Table1[[#This Row],[Order_Date]]),1)</f>
        <v>45352</v>
      </c>
    </row>
    <row r="730" spans="1:14">
      <c r="A730" t="s">
        <v>817</v>
      </c>
      <c r="B730" t="s">
        <v>510</v>
      </c>
      <c r="C730" t="s">
        <v>511</v>
      </c>
      <c r="D730" t="s">
        <v>38</v>
      </c>
      <c r="E730" t="s">
        <v>160</v>
      </c>
      <c r="F730" t="s">
        <v>40</v>
      </c>
      <c r="G730">
        <v>13</v>
      </c>
      <c r="H730">
        <v>1901.78</v>
      </c>
      <c r="I730">
        <v>24723.14</v>
      </c>
      <c r="J730">
        <v>143</v>
      </c>
      <c r="K730">
        <v>4</v>
      </c>
      <c r="L730" t="s">
        <v>18</v>
      </c>
      <c r="M730">
        <f>(Table1[[#This Row],[Current_Stock]]*Table1[[#This Row],[Unit_Price]])</f>
        <v>271954.53999999998</v>
      </c>
      <c r="N730" s="12">
        <f>DATE(YEAR(Table1[[#This Row],[Order_Date]]),MONTH(Table1[[#This Row],[Order_Date]]),1)</f>
        <v>45108</v>
      </c>
    </row>
    <row r="731" spans="1:14">
      <c r="A731" t="s">
        <v>1013</v>
      </c>
      <c r="B731" t="s">
        <v>117</v>
      </c>
      <c r="C731" t="s">
        <v>118</v>
      </c>
      <c r="D731" t="s">
        <v>53</v>
      </c>
      <c r="E731" t="s">
        <v>16</v>
      </c>
      <c r="F731" t="s">
        <v>17</v>
      </c>
      <c r="G731">
        <v>5</v>
      </c>
      <c r="H731">
        <v>715.38</v>
      </c>
      <c r="I731">
        <v>3576.9</v>
      </c>
      <c r="J731">
        <v>310</v>
      </c>
      <c r="K731">
        <v>8</v>
      </c>
      <c r="L731" t="s">
        <v>18</v>
      </c>
      <c r="M731">
        <f>(Table1[[#This Row],[Current_Stock]]*Table1[[#This Row],[Unit_Price]])</f>
        <v>221767.8</v>
      </c>
      <c r="N731" s="12">
        <f>DATE(YEAR(Table1[[#This Row],[Order_Date]]),MONTH(Table1[[#This Row],[Order_Date]]),1)</f>
        <v>45536</v>
      </c>
    </row>
    <row r="732" spans="1:14">
      <c r="A732" t="s">
        <v>875</v>
      </c>
      <c r="B732" t="s">
        <v>927</v>
      </c>
      <c r="C732" t="s">
        <v>928</v>
      </c>
      <c r="D732" t="s">
        <v>183</v>
      </c>
      <c r="E732" t="s">
        <v>97</v>
      </c>
      <c r="F732" t="s">
        <v>29</v>
      </c>
      <c r="G732">
        <v>10</v>
      </c>
      <c r="H732">
        <v>3523.54</v>
      </c>
      <c r="I732">
        <v>35235.4</v>
      </c>
      <c r="J732">
        <v>246</v>
      </c>
      <c r="K732">
        <v>13</v>
      </c>
      <c r="L732" t="s">
        <v>18</v>
      </c>
      <c r="M732">
        <f>(Table1[[#This Row],[Current_Stock]]*Table1[[#This Row],[Unit_Price]])</f>
        <v>866790.84</v>
      </c>
      <c r="N732" s="12">
        <f>DATE(YEAR(Table1[[#This Row],[Order_Date]]),MONTH(Table1[[#This Row],[Order_Date]]),1)</f>
        <v>45078</v>
      </c>
    </row>
    <row r="733" spans="1:14">
      <c r="A733" t="s">
        <v>1078</v>
      </c>
      <c r="B733" t="s">
        <v>559</v>
      </c>
      <c r="C733" t="s">
        <v>560</v>
      </c>
      <c r="D733" t="s">
        <v>183</v>
      </c>
      <c r="E733" t="s">
        <v>277</v>
      </c>
      <c r="F733" t="s">
        <v>60</v>
      </c>
      <c r="G733">
        <v>23</v>
      </c>
      <c r="H733">
        <v>2076.7399999999998</v>
      </c>
      <c r="I733">
        <v>47765.02</v>
      </c>
      <c r="J733">
        <v>181</v>
      </c>
      <c r="K733">
        <v>2</v>
      </c>
      <c r="L733" t="s">
        <v>18</v>
      </c>
      <c r="M733">
        <f>(Table1[[#This Row],[Current_Stock]]*Table1[[#This Row],[Unit_Price]])</f>
        <v>375889.93999999994</v>
      </c>
      <c r="N733" s="12">
        <f>DATE(YEAR(Table1[[#This Row],[Order_Date]]),MONTH(Table1[[#This Row],[Order_Date]]),1)</f>
        <v>45170</v>
      </c>
    </row>
    <row r="734" spans="1:14">
      <c r="A734" t="s">
        <v>242</v>
      </c>
      <c r="B734" t="s">
        <v>608</v>
      </c>
      <c r="C734" t="s">
        <v>609</v>
      </c>
      <c r="D734" t="s">
        <v>84</v>
      </c>
      <c r="E734" t="s">
        <v>50</v>
      </c>
      <c r="F734" t="s">
        <v>40</v>
      </c>
      <c r="G734">
        <v>13</v>
      </c>
      <c r="H734">
        <v>11145.08</v>
      </c>
      <c r="I734">
        <v>144886.04</v>
      </c>
      <c r="J734">
        <v>146</v>
      </c>
      <c r="K734">
        <v>6</v>
      </c>
      <c r="L734" t="s">
        <v>18</v>
      </c>
      <c r="M734">
        <f>(Table1[[#This Row],[Current_Stock]]*Table1[[#This Row],[Unit_Price]])</f>
        <v>1627181.68</v>
      </c>
      <c r="N734" s="12">
        <f>DATE(YEAR(Table1[[#This Row],[Order_Date]]),MONTH(Table1[[#This Row],[Order_Date]]),1)</f>
        <v>45078</v>
      </c>
    </row>
    <row r="735" spans="1:14">
      <c r="A735" t="s">
        <v>388</v>
      </c>
      <c r="B735" t="s">
        <v>645</v>
      </c>
      <c r="C735" t="s">
        <v>646</v>
      </c>
      <c r="D735" t="s">
        <v>27</v>
      </c>
      <c r="E735" t="s">
        <v>109</v>
      </c>
      <c r="F735" t="s">
        <v>17</v>
      </c>
      <c r="G735">
        <v>2</v>
      </c>
      <c r="H735">
        <v>4824.75</v>
      </c>
      <c r="I735">
        <v>9649.5</v>
      </c>
      <c r="J735">
        <v>523</v>
      </c>
      <c r="K735">
        <v>4</v>
      </c>
      <c r="L735" t="s">
        <v>55</v>
      </c>
      <c r="M735">
        <f>(Table1[[#This Row],[Current_Stock]]*Table1[[#This Row],[Unit_Price]])</f>
        <v>2523344.25</v>
      </c>
      <c r="N735" s="12">
        <f>DATE(YEAR(Table1[[#This Row],[Order_Date]]),MONTH(Table1[[#This Row],[Order_Date]]),1)</f>
        <v>45352</v>
      </c>
    </row>
    <row r="736" spans="1:14">
      <c r="A736" t="s">
        <v>1079</v>
      </c>
      <c r="B736" t="s">
        <v>25</v>
      </c>
      <c r="C736" t="s">
        <v>26</v>
      </c>
      <c r="D736" t="s">
        <v>27</v>
      </c>
      <c r="E736" t="s">
        <v>59</v>
      </c>
      <c r="F736" t="s">
        <v>29</v>
      </c>
      <c r="G736">
        <v>6</v>
      </c>
      <c r="H736">
        <v>724.97</v>
      </c>
      <c r="I736">
        <v>4349.82</v>
      </c>
      <c r="J736">
        <v>258</v>
      </c>
      <c r="K736">
        <v>10</v>
      </c>
      <c r="L736" t="s">
        <v>18</v>
      </c>
      <c r="M736">
        <f>(Table1[[#This Row],[Current_Stock]]*Table1[[#This Row],[Unit_Price]])</f>
        <v>187042.26</v>
      </c>
      <c r="N736" s="12">
        <f>DATE(YEAR(Table1[[#This Row],[Order_Date]]),MONTH(Table1[[#This Row],[Order_Date]]),1)</f>
        <v>45474</v>
      </c>
    </row>
    <row r="737" spans="1:14">
      <c r="A737" t="s">
        <v>1080</v>
      </c>
      <c r="B737" t="s">
        <v>135</v>
      </c>
      <c r="C737" t="s">
        <v>136</v>
      </c>
      <c r="D737" t="s">
        <v>44</v>
      </c>
      <c r="E737" t="s">
        <v>153</v>
      </c>
      <c r="F737" t="s">
        <v>60</v>
      </c>
      <c r="G737">
        <v>46</v>
      </c>
      <c r="H737">
        <v>3661.49</v>
      </c>
      <c r="I737">
        <v>168428.54</v>
      </c>
      <c r="J737">
        <v>109</v>
      </c>
      <c r="K737">
        <v>11</v>
      </c>
      <c r="L737" t="s">
        <v>18</v>
      </c>
      <c r="M737">
        <f>(Table1[[#This Row],[Current_Stock]]*Table1[[#This Row],[Unit_Price]])</f>
        <v>399102.41</v>
      </c>
      <c r="N737" s="12">
        <f>DATE(YEAR(Table1[[#This Row],[Order_Date]]),MONTH(Table1[[#This Row],[Order_Date]]),1)</f>
        <v>45383</v>
      </c>
    </row>
    <row r="738" spans="1:14">
      <c r="A738" t="s">
        <v>1003</v>
      </c>
      <c r="B738" t="s">
        <v>311</v>
      </c>
      <c r="C738" t="s">
        <v>312</v>
      </c>
      <c r="D738" t="s">
        <v>22</v>
      </c>
      <c r="E738" t="s">
        <v>45</v>
      </c>
      <c r="F738" t="s">
        <v>29</v>
      </c>
      <c r="G738">
        <v>37</v>
      </c>
      <c r="H738">
        <v>12974.07</v>
      </c>
      <c r="I738">
        <v>480040.59</v>
      </c>
      <c r="J738">
        <v>107</v>
      </c>
      <c r="K738">
        <v>10</v>
      </c>
      <c r="L738" t="s">
        <v>105</v>
      </c>
      <c r="M738">
        <f>(Table1[[#This Row],[Current_Stock]]*Table1[[#This Row],[Unit_Price]])</f>
        <v>1388225.49</v>
      </c>
      <c r="N738" s="12">
        <f>DATE(YEAR(Table1[[#This Row],[Order_Date]]),MONTH(Table1[[#This Row],[Order_Date]]),1)</f>
        <v>44986</v>
      </c>
    </row>
    <row r="739" spans="1:14">
      <c r="A739" t="s">
        <v>1081</v>
      </c>
      <c r="B739" t="s">
        <v>165</v>
      </c>
      <c r="C739" t="s">
        <v>166</v>
      </c>
      <c r="D739" t="s">
        <v>53</v>
      </c>
      <c r="E739" t="s">
        <v>160</v>
      </c>
      <c r="F739" t="s">
        <v>17</v>
      </c>
      <c r="G739">
        <v>5</v>
      </c>
      <c r="H739">
        <v>4833.87</v>
      </c>
      <c r="I739">
        <v>24169.35</v>
      </c>
      <c r="J739">
        <v>371</v>
      </c>
      <c r="K739">
        <v>3</v>
      </c>
      <c r="L739" t="s">
        <v>55</v>
      </c>
      <c r="M739">
        <f>(Table1[[#This Row],[Current_Stock]]*Table1[[#This Row],[Unit_Price]])</f>
        <v>1793365.77</v>
      </c>
      <c r="N739" s="12">
        <f>DATE(YEAR(Table1[[#This Row],[Order_Date]]),MONTH(Table1[[#This Row],[Order_Date]]),1)</f>
        <v>45383</v>
      </c>
    </row>
    <row r="740" spans="1:14">
      <c r="A740" t="s">
        <v>917</v>
      </c>
      <c r="B740" t="s">
        <v>630</v>
      </c>
      <c r="C740" t="s">
        <v>631</v>
      </c>
      <c r="D740" t="s">
        <v>44</v>
      </c>
      <c r="E740" t="s">
        <v>50</v>
      </c>
      <c r="F740" t="s">
        <v>29</v>
      </c>
      <c r="G740">
        <v>28</v>
      </c>
      <c r="H740">
        <v>4660.6899999999996</v>
      </c>
      <c r="I740">
        <v>130499.32</v>
      </c>
      <c r="J740">
        <v>92</v>
      </c>
      <c r="K740">
        <v>14</v>
      </c>
      <c r="L740" t="s">
        <v>18</v>
      </c>
      <c r="M740">
        <f>(Table1[[#This Row],[Current_Stock]]*Table1[[#This Row],[Unit_Price]])</f>
        <v>428783.48</v>
      </c>
      <c r="N740" s="12">
        <f>DATE(YEAR(Table1[[#This Row],[Order_Date]]),MONTH(Table1[[#This Row],[Order_Date]]),1)</f>
        <v>45200</v>
      </c>
    </row>
    <row r="741" spans="1:14">
      <c r="A741" t="s">
        <v>1082</v>
      </c>
      <c r="B741" t="s">
        <v>825</v>
      </c>
      <c r="C741" t="s">
        <v>826</v>
      </c>
      <c r="D741" t="s">
        <v>183</v>
      </c>
      <c r="E741" t="s">
        <v>160</v>
      </c>
      <c r="F741" t="s">
        <v>60</v>
      </c>
      <c r="G741">
        <v>19</v>
      </c>
      <c r="H741">
        <v>3476.44</v>
      </c>
      <c r="I741">
        <v>66052.36</v>
      </c>
      <c r="J741">
        <v>132</v>
      </c>
      <c r="K741">
        <v>14</v>
      </c>
      <c r="L741" t="s">
        <v>18</v>
      </c>
      <c r="M741">
        <f>(Table1[[#This Row],[Current_Stock]]*Table1[[#This Row],[Unit_Price]])</f>
        <v>458890.08</v>
      </c>
      <c r="N741" s="12">
        <f>DATE(YEAR(Table1[[#This Row],[Order_Date]]),MONTH(Table1[[#This Row],[Order_Date]]),1)</f>
        <v>45231</v>
      </c>
    </row>
    <row r="742" spans="1:14">
      <c r="A742" t="s">
        <v>1083</v>
      </c>
      <c r="B742" t="s">
        <v>341</v>
      </c>
      <c r="C742" t="s">
        <v>342</v>
      </c>
      <c r="D742" t="s">
        <v>33</v>
      </c>
      <c r="E742" t="s">
        <v>34</v>
      </c>
      <c r="F742" t="s">
        <v>29</v>
      </c>
      <c r="G742">
        <v>11</v>
      </c>
      <c r="H742">
        <v>2809.7</v>
      </c>
      <c r="I742">
        <v>30906.7</v>
      </c>
      <c r="J742">
        <v>198</v>
      </c>
      <c r="K742">
        <v>9</v>
      </c>
      <c r="L742" t="s">
        <v>18</v>
      </c>
      <c r="M742">
        <f>(Table1[[#This Row],[Current_Stock]]*Table1[[#This Row],[Unit_Price]])</f>
        <v>556320.6</v>
      </c>
      <c r="N742" s="12">
        <f>DATE(YEAR(Table1[[#This Row],[Order_Date]]),MONTH(Table1[[#This Row],[Order_Date]]),1)</f>
        <v>45047</v>
      </c>
    </row>
    <row r="743" spans="1:14">
      <c r="A743" t="s">
        <v>1084</v>
      </c>
      <c r="B743" t="s">
        <v>519</v>
      </c>
      <c r="C743" t="s">
        <v>520</v>
      </c>
      <c r="D743" t="s">
        <v>183</v>
      </c>
      <c r="E743" t="s">
        <v>173</v>
      </c>
      <c r="F743" t="s">
        <v>40</v>
      </c>
      <c r="G743">
        <v>22</v>
      </c>
      <c r="H743">
        <v>4016.01</v>
      </c>
      <c r="I743">
        <v>88352.22</v>
      </c>
      <c r="J743">
        <v>109</v>
      </c>
      <c r="K743">
        <v>8</v>
      </c>
      <c r="L743" t="s">
        <v>18</v>
      </c>
      <c r="M743">
        <f>(Table1[[#This Row],[Current_Stock]]*Table1[[#This Row],[Unit_Price]])</f>
        <v>437745.09</v>
      </c>
      <c r="N743" s="12">
        <f>DATE(YEAR(Table1[[#This Row],[Order_Date]]),MONTH(Table1[[#This Row],[Order_Date]]),1)</f>
        <v>45352</v>
      </c>
    </row>
    <row r="744" spans="1:14">
      <c r="A744" t="s">
        <v>1085</v>
      </c>
      <c r="B744" t="s">
        <v>647</v>
      </c>
      <c r="C744" t="s">
        <v>648</v>
      </c>
      <c r="D744" t="s">
        <v>84</v>
      </c>
      <c r="E744" t="s">
        <v>109</v>
      </c>
      <c r="F744" t="s">
        <v>40</v>
      </c>
      <c r="G744">
        <v>8</v>
      </c>
      <c r="H744">
        <v>26032.47</v>
      </c>
      <c r="I744">
        <v>208259.76</v>
      </c>
      <c r="J744">
        <v>193</v>
      </c>
      <c r="K744">
        <v>2</v>
      </c>
      <c r="L744" t="s">
        <v>18</v>
      </c>
      <c r="M744">
        <f>(Table1[[#This Row],[Current_Stock]]*Table1[[#This Row],[Unit_Price]])</f>
        <v>5024266.71</v>
      </c>
      <c r="N744" s="12">
        <f>DATE(YEAR(Table1[[#This Row],[Order_Date]]),MONTH(Table1[[#This Row],[Order_Date]]),1)</f>
        <v>45108</v>
      </c>
    </row>
    <row r="745" spans="1:14">
      <c r="A745" t="s">
        <v>1086</v>
      </c>
      <c r="B745" t="s">
        <v>353</v>
      </c>
      <c r="C745" t="s">
        <v>354</v>
      </c>
      <c r="D745" t="s">
        <v>84</v>
      </c>
      <c r="E745" t="s">
        <v>73</v>
      </c>
      <c r="F745" t="s">
        <v>17</v>
      </c>
      <c r="G745">
        <v>13</v>
      </c>
      <c r="H745">
        <v>1147.8900000000001</v>
      </c>
      <c r="I745">
        <v>14922.57</v>
      </c>
      <c r="J745">
        <v>241</v>
      </c>
      <c r="K745">
        <v>10</v>
      </c>
      <c r="L745" t="s">
        <v>18</v>
      </c>
      <c r="M745">
        <f>(Table1[[#This Row],[Current_Stock]]*Table1[[#This Row],[Unit_Price]])</f>
        <v>276641.49000000005</v>
      </c>
      <c r="N745" s="12">
        <f>DATE(YEAR(Table1[[#This Row],[Order_Date]]),MONTH(Table1[[#This Row],[Order_Date]]),1)</f>
        <v>45323</v>
      </c>
    </row>
    <row r="746" spans="1:14">
      <c r="A746" t="s">
        <v>1086</v>
      </c>
      <c r="B746" t="s">
        <v>790</v>
      </c>
      <c r="C746" t="s">
        <v>791</v>
      </c>
      <c r="D746" t="s">
        <v>44</v>
      </c>
      <c r="E746" t="s">
        <v>39</v>
      </c>
      <c r="F746" t="s">
        <v>46</v>
      </c>
      <c r="G746">
        <v>36</v>
      </c>
      <c r="H746">
        <v>107.08</v>
      </c>
      <c r="I746">
        <v>3854.88</v>
      </c>
      <c r="J746">
        <v>45</v>
      </c>
      <c r="K746">
        <v>11</v>
      </c>
      <c r="L746" t="s">
        <v>105</v>
      </c>
      <c r="M746">
        <f>(Table1[[#This Row],[Current_Stock]]*Table1[[#This Row],[Unit_Price]])</f>
        <v>4818.6000000000004</v>
      </c>
      <c r="N746" s="12">
        <f>DATE(YEAR(Table1[[#This Row],[Order_Date]]),MONTH(Table1[[#This Row],[Order_Date]]),1)</f>
        <v>45323</v>
      </c>
    </row>
    <row r="747" spans="1:14">
      <c r="A747" t="s">
        <v>255</v>
      </c>
      <c r="B747" t="s">
        <v>1025</v>
      </c>
      <c r="C747" t="s">
        <v>1026</v>
      </c>
      <c r="D747" t="s">
        <v>84</v>
      </c>
      <c r="E747" t="s">
        <v>251</v>
      </c>
      <c r="F747" t="s">
        <v>29</v>
      </c>
      <c r="G747">
        <v>22</v>
      </c>
      <c r="H747">
        <v>28810.37</v>
      </c>
      <c r="I747">
        <v>633828.14</v>
      </c>
      <c r="J747">
        <v>221</v>
      </c>
      <c r="K747">
        <v>11</v>
      </c>
      <c r="L747" t="s">
        <v>18</v>
      </c>
      <c r="M747">
        <f>(Table1[[#This Row],[Current_Stock]]*Table1[[#This Row],[Unit_Price]])</f>
        <v>6367091.7699999996</v>
      </c>
      <c r="N747" s="12">
        <f>DATE(YEAR(Table1[[#This Row],[Order_Date]]),MONTH(Table1[[#This Row],[Order_Date]]),1)</f>
        <v>45292</v>
      </c>
    </row>
    <row r="748" spans="1:14">
      <c r="A748" t="s">
        <v>546</v>
      </c>
      <c r="B748" t="s">
        <v>844</v>
      </c>
      <c r="C748" t="s">
        <v>845</v>
      </c>
      <c r="D748" t="s">
        <v>96</v>
      </c>
      <c r="E748" t="s">
        <v>28</v>
      </c>
      <c r="F748" t="s">
        <v>46</v>
      </c>
      <c r="G748">
        <v>2</v>
      </c>
      <c r="H748">
        <v>2420.66</v>
      </c>
      <c r="I748">
        <v>4841.32</v>
      </c>
      <c r="J748">
        <v>310</v>
      </c>
      <c r="K748">
        <v>3</v>
      </c>
      <c r="L748" t="s">
        <v>18</v>
      </c>
      <c r="M748">
        <f>(Table1[[#This Row],[Current_Stock]]*Table1[[#This Row],[Unit_Price]])</f>
        <v>750404.6</v>
      </c>
      <c r="N748" s="12">
        <f>DATE(YEAR(Table1[[#This Row],[Order_Date]]),MONTH(Table1[[#This Row],[Order_Date]]),1)</f>
        <v>45505</v>
      </c>
    </row>
    <row r="749" spans="1:14">
      <c r="A749" t="s">
        <v>1087</v>
      </c>
      <c r="B749" t="s">
        <v>135</v>
      </c>
      <c r="C749" t="s">
        <v>136</v>
      </c>
      <c r="D749" t="s">
        <v>44</v>
      </c>
      <c r="E749" t="s">
        <v>160</v>
      </c>
      <c r="F749" t="s">
        <v>46</v>
      </c>
      <c r="G749">
        <v>28</v>
      </c>
      <c r="H749">
        <v>2416.73</v>
      </c>
      <c r="I749">
        <v>67668.44</v>
      </c>
      <c r="J749">
        <v>88</v>
      </c>
      <c r="K749">
        <v>11</v>
      </c>
      <c r="L749" t="s">
        <v>105</v>
      </c>
      <c r="M749">
        <f>(Table1[[#This Row],[Current_Stock]]*Table1[[#This Row],[Unit_Price]])</f>
        <v>212672.24</v>
      </c>
      <c r="N749" s="12">
        <f>DATE(YEAR(Table1[[#This Row],[Order_Date]]),MONTH(Table1[[#This Row],[Order_Date]]),1)</f>
        <v>45170</v>
      </c>
    </row>
    <row r="750" spans="1:14">
      <c r="A750" t="s">
        <v>1088</v>
      </c>
      <c r="B750" t="s">
        <v>1089</v>
      </c>
      <c r="C750" t="s">
        <v>1090</v>
      </c>
      <c r="D750" t="s">
        <v>33</v>
      </c>
      <c r="E750" t="s">
        <v>85</v>
      </c>
      <c r="F750" t="s">
        <v>60</v>
      </c>
      <c r="G750">
        <v>19</v>
      </c>
      <c r="H750">
        <v>3754.09</v>
      </c>
      <c r="I750">
        <v>71327.710000000006</v>
      </c>
      <c r="J750">
        <v>162</v>
      </c>
      <c r="K750">
        <v>9</v>
      </c>
      <c r="L750" t="s">
        <v>18</v>
      </c>
      <c r="M750">
        <f>(Table1[[#This Row],[Current_Stock]]*Table1[[#This Row],[Unit_Price]])</f>
        <v>608162.58000000007</v>
      </c>
      <c r="N750" s="12">
        <f>DATE(YEAR(Table1[[#This Row],[Order_Date]]),MONTH(Table1[[#This Row],[Order_Date]]),1)</f>
        <v>45413</v>
      </c>
    </row>
    <row r="751" spans="1:14">
      <c r="A751" t="s">
        <v>193</v>
      </c>
      <c r="B751" t="s">
        <v>685</v>
      </c>
      <c r="C751" t="s">
        <v>686</v>
      </c>
      <c r="D751" t="s">
        <v>183</v>
      </c>
      <c r="E751" t="s">
        <v>277</v>
      </c>
      <c r="F751" t="s">
        <v>17</v>
      </c>
      <c r="G751">
        <v>8</v>
      </c>
      <c r="H751">
        <v>4109.3500000000004</v>
      </c>
      <c r="I751">
        <v>32874.800000000003</v>
      </c>
      <c r="J751">
        <v>140</v>
      </c>
      <c r="K751">
        <v>2</v>
      </c>
      <c r="L751" t="s">
        <v>18</v>
      </c>
      <c r="M751">
        <f>(Table1[[#This Row],[Current_Stock]]*Table1[[#This Row],[Unit_Price]])</f>
        <v>575309</v>
      </c>
      <c r="N751" s="12">
        <f>DATE(YEAR(Table1[[#This Row],[Order_Date]]),MONTH(Table1[[#This Row],[Order_Date]]),1)</f>
        <v>45108</v>
      </c>
    </row>
    <row r="752" spans="1:14">
      <c r="A752" t="s">
        <v>933</v>
      </c>
      <c r="B752" t="s">
        <v>222</v>
      </c>
      <c r="C752" t="s">
        <v>223</v>
      </c>
      <c r="D752" t="s">
        <v>53</v>
      </c>
      <c r="E752" t="s">
        <v>160</v>
      </c>
      <c r="F752" t="s">
        <v>46</v>
      </c>
      <c r="G752">
        <v>4</v>
      </c>
      <c r="H752">
        <v>1425.19</v>
      </c>
      <c r="I752">
        <v>5700.76</v>
      </c>
      <c r="J752">
        <v>272</v>
      </c>
      <c r="K752">
        <v>9</v>
      </c>
      <c r="L752" t="s">
        <v>55</v>
      </c>
      <c r="M752">
        <f>(Table1[[#This Row],[Current_Stock]]*Table1[[#This Row],[Unit_Price]])</f>
        <v>387651.68</v>
      </c>
      <c r="N752" s="12">
        <f>DATE(YEAR(Table1[[#This Row],[Order_Date]]),MONTH(Table1[[#This Row],[Order_Date]]),1)</f>
        <v>45170</v>
      </c>
    </row>
    <row r="753" spans="1:14">
      <c r="A753" t="s">
        <v>1091</v>
      </c>
      <c r="B753" t="s">
        <v>1092</v>
      </c>
      <c r="C753" t="s">
        <v>1093</v>
      </c>
      <c r="D753" t="s">
        <v>96</v>
      </c>
      <c r="E753" t="s">
        <v>73</v>
      </c>
      <c r="F753" t="s">
        <v>46</v>
      </c>
      <c r="G753">
        <v>7</v>
      </c>
      <c r="H753">
        <v>4714.71</v>
      </c>
      <c r="I753">
        <v>33002.97</v>
      </c>
      <c r="J753">
        <v>444</v>
      </c>
      <c r="K753">
        <v>7</v>
      </c>
      <c r="L753" t="s">
        <v>18</v>
      </c>
      <c r="M753">
        <f>(Table1[[#This Row],[Current_Stock]]*Table1[[#This Row],[Unit_Price]])</f>
        <v>2093331.24</v>
      </c>
      <c r="N753" s="12">
        <f>DATE(YEAR(Table1[[#This Row],[Order_Date]]),MONTH(Table1[[#This Row],[Order_Date]]),1)</f>
        <v>45566</v>
      </c>
    </row>
    <row r="754" spans="1:14">
      <c r="A754" t="s">
        <v>807</v>
      </c>
      <c r="B754" t="s">
        <v>447</v>
      </c>
      <c r="C754" t="s">
        <v>448</v>
      </c>
      <c r="D754" t="s">
        <v>44</v>
      </c>
      <c r="E754" t="s">
        <v>269</v>
      </c>
      <c r="F754" t="s">
        <v>46</v>
      </c>
      <c r="G754">
        <v>29</v>
      </c>
      <c r="H754">
        <v>871.24</v>
      </c>
      <c r="I754">
        <v>25265.96</v>
      </c>
      <c r="J754">
        <v>35</v>
      </c>
      <c r="K754">
        <v>14</v>
      </c>
      <c r="L754" t="s">
        <v>105</v>
      </c>
      <c r="M754">
        <f>(Table1[[#This Row],[Current_Stock]]*Table1[[#This Row],[Unit_Price]])</f>
        <v>30493.4</v>
      </c>
      <c r="N754" s="12">
        <f>DATE(YEAR(Table1[[#This Row],[Order_Date]]),MONTH(Table1[[#This Row],[Order_Date]]),1)</f>
        <v>45505</v>
      </c>
    </row>
    <row r="755" spans="1:14">
      <c r="A755" t="s">
        <v>1094</v>
      </c>
      <c r="B755" t="s">
        <v>904</v>
      </c>
      <c r="C755" t="s">
        <v>905</v>
      </c>
      <c r="D755" t="s">
        <v>84</v>
      </c>
      <c r="E755" t="s">
        <v>73</v>
      </c>
      <c r="F755" t="s">
        <v>60</v>
      </c>
      <c r="G755">
        <v>25</v>
      </c>
      <c r="H755">
        <v>28450.61</v>
      </c>
      <c r="I755">
        <v>711265.25</v>
      </c>
      <c r="J755">
        <v>219</v>
      </c>
      <c r="K755">
        <v>5</v>
      </c>
      <c r="L755" t="s">
        <v>18</v>
      </c>
      <c r="M755">
        <f>(Table1[[#This Row],[Current_Stock]]*Table1[[#This Row],[Unit_Price]])</f>
        <v>6230683.5899999999</v>
      </c>
      <c r="N755" s="12">
        <f>DATE(YEAR(Table1[[#This Row],[Order_Date]]),MONTH(Table1[[#This Row],[Order_Date]]),1)</f>
        <v>45627</v>
      </c>
    </row>
    <row r="756" spans="1:14">
      <c r="A756" t="s">
        <v>1095</v>
      </c>
      <c r="B756" t="s">
        <v>775</v>
      </c>
      <c r="C756" t="s">
        <v>776</v>
      </c>
      <c r="D756" t="s">
        <v>15</v>
      </c>
      <c r="E756" t="s">
        <v>23</v>
      </c>
      <c r="F756" t="s">
        <v>60</v>
      </c>
      <c r="G756">
        <v>19</v>
      </c>
      <c r="H756">
        <v>354.73</v>
      </c>
      <c r="I756">
        <v>6739.87</v>
      </c>
      <c r="J756">
        <v>156</v>
      </c>
      <c r="K756">
        <v>8</v>
      </c>
      <c r="L756" t="s">
        <v>18</v>
      </c>
      <c r="M756">
        <f>(Table1[[#This Row],[Current_Stock]]*Table1[[#This Row],[Unit_Price]])</f>
        <v>55337.880000000005</v>
      </c>
      <c r="N756" s="12">
        <f>DATE(YEAR(Table1[[#This Row],[Order_Date]]),MONTH(Table1[[#This Row],[Order_Date]]),1)</f>
        <v>45170</v>
      </c>
    </row>
    <row r="757" spans="1:14">
      <c r="A757" t="s">
        <v>1096</v>
      </c>
      <c r="B757" t="s">
        <v>213</v>
      </c>
      <c r="C757" t="s">
        <v>214</v>
      </c>
      <c r="D757" t="s">
        <v>33</v>
      </c>
      <c r="E757" t="s">
        <v>89</v>
      </c>
      <c r="F757" t="s">
        <v>46</v>
      </c>
      <c r="G757">
        <v>15</v>
      </c>
      <c r="H757">
        <v>1614.58</v>
      </c>
      <c r="I757">
        <v>24218.7</v>
      </c>
      <c r="J757">
        <v>190</v>
      </c>
      <c r="K757">
        <v>12</v>
      </c>
      <c r="L757" t="s">
        <v>18</v>
      </c>
      <c r="M757">
        <f>(Table1[[#This Row],[Current_Stock]]*Table1[[#This Row],[Unit_Price]])</f>
        <v>306770.2</v>
      </c>
      <c r="N757" s="12">
        <f>DATE(YEAR(Table1[[#This Row],[Order_Date]]),MONTH(Table1[[#This Row],[Order_Date]]),1)</f>
        <v>45047</v>
      </c>
    </row>
    <row r="758" spans="1:14">
      <c r="A758" t="s">
        <v>1097</v>
      </c>
      <c r="B758" t="s">
        <v>485</v>
      </c>
      <c r="C758" t="s">
        <v>486</v>
      </c>
      <c r="D758" t="s">
        <v>27</v>
      </c>
      <c r="E758" t="s">
        <v>97</v>
      </c>
      <c r="F758" t="s">
        <v>60</v>
      </c>
      <c r="G758">
        <v>6</v>
      </c>
      <c r="H758">
        <v>3763.68</v>
      </c>
      <c r="I758">
        <v>22582.080000000002</v>
      </c>
      <c r="J758">
        <v>592</v>
      </c>
      <c r="K758">
        <v>6</v>
      </c>
      <c r="L758" t="s">
        <v>18</v>
      </c>
      <c r="M758">
        <f>(Table1[[#This Row],[Current_Stock]]*Table1[[#This Row],[Unit_Price]])</f>
        <v>2228098.56</v>
      </c>
      <c r="N758" s="12">
        <f>DATE(YEAR(Table1[[#This Row],[Order_Date]]),MONTH(Table1[[#This Row],[Order_Date]]),1)</f>
        <v>44958</v>
      </c>
    </row>
    <row r="759" spans="1:14">
      <c r="A759" t="s">
        <v>1098</v>
      </c>
      <c r="B759" t="s">
        <v>707</v>
      </c>
      <c r="C759" t="s">
        <v>708</v>
      </c>
      <c r="D759" t="s">
        <v>44</v>
      </c>
      <c r="E759" t="s">
        <v>85</v>
      </c>
      <c r="F759" t="s">
        <v>46</v>
      </c>
      <c r="G759">
        <v>42</v>
      </c>
      <c r="H759">
        <v>3897.69</v>
      </c>
      <c r="I759">
        <v>163702.98000000001</v>
      </c>
      <c r="J759">
        <v>76</v>
      </c>
      <c r="K759">
        <v>2</v>
      </c>
      <c r="L759" t="s">
        <v>18</v>
      </c>
      <c r="M759">
        <f>(Table1[[#This Row],[Current_Stock]]*Table1[[#This Row],[Unit_Price]])</f>
        <v>296224.44</v>
      </c>
      <c r="N759" s="12">
        <f>DATE(YEAR(Table1[[#This Row],[Order_Date]]),MONTH(Table1[[#This Row],[Order_Date]]),1)</f>
        <v>45627</v>
      </c>
    </row>
    <row r="760" spans="1:14">
      <c r="A760" t="s">
        <v>835</v>
      </c>
      <c r="B760" t="s">
        <v>1099</v>
      </c>
      <c r="C760" t="s">
        <v>1100</v>
      </c>
      <c r="D760" t="s">
        <v>38</v>
      </c>
      <c r="E760" t="s">
        <v>45</v>
      </c>
      <c r="F760" t="s">
        <v>46</v>
      </c>
      <c r="G760">
        <v>15</v>
      </c>
      <c r="H760">
        <v>4236.3999999999996</v>
      </c>
      <c r="I760">
        <v>63546</v>
      </c>
      <c r="J760">
        <v>106</v>
      </c>
      <c r="K760">
        <v>8</v>
      </c>
      <c r="L760" t="s">
        <v>18</v>
      </c>
      <c r="M760">
        <f>(Table1[[#This Row],[Current_Stock]]*Table1[[#This Row],[Unit_Price]])</f>
        <v>449058.39999999997</v>
      </c>
      <c r="N760" s="12">
        <f>DATE(YEAR(Table1[[#This Row],[Order_Date]]),MONTH(Table1[[#This Row],[Order_Date]]),1)</f>
        <v>44986</v>
      </c>
    </row>
    <row r="761" spans="1:14">
      <c r="A761" t="s">
        <v>600</v>
      </c>
      <c r="B761" t="s">
        <v>1007</v>
      </c>
      <c r="C761" t="s">
        <v>1008</v>
      </c>
      <c r="D761" t="s">
        <v>27</v>
      </c>
      <c r="E761" t="s">
        <v>269</v>
      </c>
      <c r="F761" t="s">
        <v>46</v>
      </c>
      <c r="G761">
        <v>6</v>
      </c>
      <c r="H761">
        <v>4628.29</v>
      </c>
      <c r="I761">
        <v>27769.74</v>
      </c>
      <c r="J761">
        <v>291</v>
      </c>
      <c r="K761">
        <v>7</v>
      </c>
      <c r="L761" t="s">
        <v>55</v>
      </c>
      <c r="M761">
        <f>(Table1[[#This Row],[Current_Stock]]*Table1[[#This Row],[Unit_Price]])</f>
        <v>1346832.39</v>
      </c>
      <c r="N761" s="12">
        <f>DATE(YEAR(Table1[[#This Row],[Order_Date]]),MONTH(Table1[[#This Row],[Order_Date]]),1)</f>
        <v>45139</v>
      </c>
    </row>
    <row r="762" spans="1:14">
      <c r="A762" t="s">
        <v>134</v>
      </c>
      <c r="B762" t="s">
        <v>1101</v>
      </c>
      <c r="C762" t="s">
        <v>1102</v>
      </c>
      <c r="D762" t="s">
        <v>84</v>
      </c>
      <c r="E762" t="s">
        <v>73</v>
      </c>
      <c r="F762" t="s">
        <v>46</v>
      </c>
      <c r="G762">
        <v>20</v>
      </c>
      <c r="H762">
        <v>8271.19</v>
      </c>
      <c r="I762">
        <v>165423.79999999999</v>
      </c>
      <c r="J762">
        <v>141</v>
      </c>
      <c r="K762">
        <v>8</v>
      </c>
      <c r="L762" t="s">
        <v>18</v>
      </c>
      <c r="M762">
        <f>(Table1[[#This Row],[Current_Stock]]*Table1[[#This Row],[Unit_Price]])</f>
        <v>1166237.79</v>
      </c>
      <c r="N762" s="12">
        <f>DATE(YEAR(Table1[[#This Row],[Order_Date]]),MONTH(Table1[[#This Row],[Order_Date]]),1)</f>
        <v>45200</v>
      </c>
    </row>
    <row r="763" spans="1:14">
      <c r="A763" t="s">
        <v>792</v>
      </c>
      <c r="B763" t="s">
        <v>353</v>
      </c>
      <c r="C763" t="s">
        <v>354</v>
      </c>
      <c r="D763" t="s">
        <v>84</v>
      </c>
      <c r="E763" t="s">
        <v>89</v>
      </c>
      <c r="F763" t="s">
        <v>17</v>
      </c>
      <c r="G763">
        <v>16</v>
      </c>
      <c r="H763">
        <v>29890.37</v>
      </c>
      <c r="I763">
        <v>478245.92</v>
      </c>
      <c r="J763">
        <v>101</v>
      </c>
      <c r="K763">
        <v>7</v>
      </c>
      <c r="L763" t="s">
        <v>18</v>
      </c>
      <c r="M763">
        <f>(Table1[[#This Row],[Current_Stock]]*Table1[[#This Row],[Unit_Price]])</f>
        <v>3018927.37</v>
      </c>
      <c r="N763" s="12">
        <f>DATE(YEAR(Table1[[#This Row],[Order_Date]]),MONTH(Table1[[#This Row],[Order_Date]]),1)</f>
        <v>45323</v>
      </c>
    </row>
    <row r="764" spans="1:14">
      <c r="A764" t="s">
        <v>824</v>
      </c>
      <c r="B764" t="s">
        <v>549</v>
      </c>
      <c r="C764" t="s">
        <v>550</v>
      </c>
      <c r="D764" t="s">
        <v>96</v>
      </c>
      <c r="E764" t="s">
        <v>73</v>
      </c>
      <c r="F764" t="s">
        <v>46</v>
      </c>
      <c r="G764">
        <v>2</v>
      </c>
      <c r="H764">
        <v>4095.27</v>
      </c>
      <c r="I764">
        <v>8190.54</v>
      </c>
      <c r="J764">
        <v>465</v>
      </c>
      <c r="K764">
        <v>10</v>
      </c>
      <c r="L764" t="s">
        <v>55</v>
      </c>
      <c r="M764">
        <f>(Table1[[#This Row],[Current_Stock]]*Table1[[#This Row],[Unit_Price]])</f>
        <v>1904300.55</v>
      </c>
      <c r="N764" s="12">
        <f>DATE(YEAR(Table1[[#This Row],[Order_Date]]),MONTH(Table1[[#This Row],[Order_Date]]),1)</f>
        <v>45566</v>
      </c>
    </row>
    <row r="765" spans="1:14">
      <c r="A765" t="s">
        <v>1103</v>
      </c>
      <c r="B765" t="s">
        <v>129</v>
      </c>
      <c r="C765" t="s">
        <v>130</v>
      </c>
      <c r="D765" t="s">
        <v>53</v>
      </c>
      <c r="E765" t="s">
        <v>89</v>
      </c>
      <c r="F765" t="s">
        <v>29</v>
      </c>
      <c r="G765">
        <v>7</v>
      </c>
      <c r="H765">
        <v>3216.64</v>
      </c>
      <c r="I765">
        <v>22516.48</v>
      </c>
      <c r="J765">
        <v>258</v>
      </c>
      <c r="K765">
        <v>2</v>
      </c>
      <c r="L765" t="s">
        <v>18</v>
      </c>
      <c r="M765">
        <f>(Table1[[#This Row],[Current_Stock]]*Table1[[#This Row],[Unit_Price]])</f>
        <v>829893.12</v>
      </c>
      <c r="N765" s="12">
        <f>DATE(YEAR(Table1[[#This Row],[Order_Date]]),MONTH(Table1[[#This Row],[Order_Date]]),1)</f>
        <v>44927</v>
      </c>
    </row>
    <row r="766" spans="1:14">
      <c r="A766" t="s">
        <v>694</v>
      </c>
      <c r="B766" t="s">
        <v>175</v>
      </c>
      <c r="C766" t="s">
        <v>176</v>
      </c>
      <c r="D766" t="s">
        <v>84</v>
      </c>
      <c r="E766" t="s">
        <v>45</v>
      </c>
      <c r="F766" t="s">
        <v>60</v>
      </c>
      <c r="G766">
        <v>12</v>
      </c>
      <c r="H766">
        <v>29215.05</v>
      </c>
      <c r="I766">
        <v>350580.6</v>
      </c>
      <c r="J766">
        <v>92</v>
      </c>
      <c r="K766">
        <v>6</v>
      </c>
      <c r="L766" t="s">
        <v>18</v>
      </c>
      <c r="M766">
        <f>(Table1[[#This Row],[Current_Stock]]*Table1[[#This Row],[Unit_Price]])</f>
        <v>2687784.6</v>
      </c>
      <c r="N766" s="12">
        <f>DATE(YEAR(Table1[[#This Row],[Order_Date]]),MONTH(Table1[[#This Row],[Order_Date]]),1)</f>
        <v>45536</v>
      </c>
    </row>
    <row r="767" spans="1:14">
      <c r="A767" t="s">
        <v>212</v>
      </c>
      <c r="B767" t="s">
        <v>893</v>
      </c>
      <c r="C767" t="s">
        <v>894</v>
      </c>
      <c r="D767" t="s">
        <v>53</v>
      </c>
      <c r="E767" t="s">
        <v>73</v>
      </c>
      <c r="F767" t="s">
        <v>60</v>
      </c>
      <c r="G767">
        <v>9</v>
      </c>
      <c r="H767">
        <v>3954.83</v>
      </c>
      <c r="I767">
        <v>35593.47</v>
      </c>
      <c r="J767">
        <v>369</v>
      </c>
      <c r="K767">
        <v>13</v>
      </c>
      <c r="L767" t="s">
        <v>18</v>
      </c>
      <c r="M767">
        <f>(Table1[[#This Row],[Current_Stock]]*Table1[[#This Row],[Unit_Price]])</f>
        <v>1459332.27</v>
      </c>
      <c r="N767" s="12">
        <f>DATE(YEAR(Table1[[#This Row],[Order_Date]]),MONTH(Table1[[#This Row],[Order_Date]]),1)</f>
        <v>44986</v>
      </c>
    </row>
    <row r="768" spans="1:14">
      <c r="A768" t="s">
        <v>346</v>
      </c>
      <c r="B768" t="s">
        <v>979</v>
      </c>
      <c r="C768" t="s">
        <v>980</v>
      </c>
      <c r="D768" t="s">
        <v>33</v>
      </c>
      <c r="E768" t="s">
        <v>97</v>
      </c>
      <c r="F768" t="s">
        <v>40</v>
      </c>
      <c r="G768">
        <v>18</v>
      </c>
      <c r="H768">
        <v>3443.77</v>
      </c>
      <c r="I768">
        <v>61987.86</v>
      </c>
      <c r="J768">
        <v>208</v>
      </c>
      <c r="K768">
        <v>11</v>
      </c>
      <c r="L768" t="s">
        <v>18</v>
      </c>
      <c r="M768">
        <f>(Table1[[#This Row],[Current_Stock]]*Table1[[#This Row],[Unit_Price]])</f>
        <v>716304.16</v>
      </c>
      <c r="N768" s="12">
        <f>DATE(YEAR(Table1[[#This Row],[Order_Date]]),MONTH(Table1[[#This Row],[Order_Date]]),1)</f>
        <v>45597</v>
      </c>
    </row>
    <row r="769" spans="1:14">
      <c r="A769" t="s">
        <v>1104</v>
      </c>
      <c r="B769" t="s">
        <v>1105</v>
      </c>
      <c r="C769" t="s">
        <v>1106</v>
      </c>
      <c r="D769" t="s">
        <v>15</v>
      </c>
      <c r="E769" t="s">
        <v>89</v>
      </c>
      <c r="F769" t="s">
        <v>40</v>
      </c>
      <c r="G769">
        <v>18</v>
      </c>
      <c r="H769">
        <v>265.57</v>
      </c>
      <c r="I769">
        <v>4780.26</v>
      </c>
      <c r="J769">
        <v>95</v>
      </c>
      <c r="K769">
        <v>2</v>
      </c>
      <c r="L769" t="s">
        <v>18</v>
      </c>
      <c r="M769">
        <f>(Table1[[#This Row],[Current_Stock]]*Table1[[#This Row],[Unit_Price]])</f>
        <v>25229.149999999998</v>
      </c>
      <c r="N769" s="12">
        <f>DATE(YEAR(Table1[[#This Row],[Order_Date]]),MONTH(Table1[[#This Row],[Order_Date]]),1)</f>
        <v>45536</v>
      </c>
    </row>
    <row r="770" spans="1:14">
      <c r="A770" t="s">
        <v>1107</v>
      </c>
      <c r="B770" t="s">
        <v>691</v>
      </c>
      <c r="C770" t="s">
        <v>692</v>
      </c>
      <c r="D770" t="s">
        <v>33</v>
      </c>
      <c r="E770" t="s">
        <v>80</v>
      </c>
      <c r="F770" t="s">
        <v>60</v>
      </c>
      <c r="G770">
        <v>22</v>
      </c>
      <c r="H770">
        <v>993.57</v>
      </c>
      <c r="I770">
        <v>21858.54</v>
      </c>
      <c r="J770">
        <v>84</v>
      </c>
      <c r="K770">
        <v>4</v>
      </c>
      <c r="L770" t="s">
        <v>18</v>
      </c>
      <c r="M770">
        <f>(Table1[[#This Row],[Current_Stock]]*Table1[[#This Row],[Unit_Price]])</f>
        <v>83459.88</v>
      </c>
      <c r="N770" s="12">
        <f>DATE(YEAR(Table1[[#This Row],[Order_Date]]),MONTH(Table1[[#This Row],[Order_Date]]),1)</f>
        <v>45047</v>
      </c>
    </row>
    <row r="771" spans="1:14">
      <c r="A771" t="s">
        <v>769</v>
      </c>
      <c r="B771" t="s">
        <v>652</v>
      </c>
      <c r="C771" t="s">
        <v>653</v>
      </c>
      <c r="D771" t="s">
        <v>53</v>
      </c>
      <c r="E771" t="s">
        <v>16</v>
      </c>
      <c r="F771" t="s">
        <v>29</v>
      </c>
      <c r="G771">
        <v>6</v>
      </c>
      <c r="H771">
        <v>4239.6499999999996</v>
      </c>
      <c r="I771">
        <v>25437.9</v>
      </c>
      <c r="J771">
        <v>592</v>
      </c>
      <c r="K771">
        <v>3</v>
      </c>
      <c r="L771" t="s">
        <v>18</v>
      </c>
      <c r="M771">
        <f>(Table1[[#This Row],[Current_Stock]]*Table1[[#This Row],[Unit_Price]])</f>
        <v>2509872.7999999998</v>
      </c>
      <c r="N771" s="12">
        <f>DATE(YEAR(Table1[[#This Row],[Order_Date]]),MONTH(Table1[[#This Row],[Order_Date]]),1)</f>
        <v>44927</v>
      </c>
    </row>
    <row r="772" spans="1:14">
      <c r="A772" t="s">
        <v>271</v>
      </c>
      <c r="B772" t="s">
        <v>404</v>
      </c>
      <c r="C772" t="s">
        <v>405</v>
      </c>
      <c r="D772" t="s">
        <v>27</v>
      </c>
      <c r="E772" t="s">
        <v>97</v>
      </c>
      <c r="F772" t="s">
        <v>46</v>
      </c>
      <c r="G772">
        <v>9</v>
      </c>
      <c r="H772">
        <v>1447.35</v>
      </c>
      <c r="I772">
        <v>13026.15</v>
      </c>
      <c r="J772">
        <v>548</v>
      </c>
      <c r="K772">
        <v>12</v>
      </c>
      <c r="L772" t="s">
        <v>55</v>
      </c>
      <c r="M772">
        <f>(Table1[[#This Row],[Current_Stock]]*Table1[[#This Row],[Unit_Price]])</f>
        <v>793147.79999999993</v>
      </c>
      <c r="N772" s="12">
        <f>DATE(YEAR(Table1[[#This Row],[Order_Date]]),MONTH(Table1[[#This Row],[Order_Date]]),1)</f>
        <v>45413</v>
      </c>
    </row>
    <row r="773" spans="1:14">
      <c r="A773" t="s">
        <v>1108</v>
      </c>
      <c r="B773" t="s">
        <v>870</v>
      </c>
      <c r="C773" t="s">
        <v>871</v>
      </c>
      <c r="D773" t="s">
        <v>84</v>
      </c>
      <c r="E773" t="s">
        <v>211</v>
      </c>
      <c r="F773" t="s">
        <v>17</v>
      </c>
      <c r="G773">
        <v>23</v>
      </c>
      <c r="H773">
        <v>12878.24</v>
      </c>
      <c r="I773">
        <v>296199.52</v>
      </c>
      <c r="J773">
        <v>237</v>
      </c>
      <c r="K773">
        <v>2</v>
      </c>
      <c r="L773" t="s">
        <v>18</v>
      </c>
      <c r="M773">
        <f>(Table1[[#This Row],[Current_Stock]]*Table1[[#This Row],[Unit_Price]])</f>
        <v>3052142.88</v>
      </c>
      <c r="N773" s="12">
        <f>DATE(YEAR(Table1[[#This Row],[Order_Date]]),MONTH(Table1[[#This Row],[Order_Date]]),1)</f>
        <v>44986</v>
      </c>
    </row>
    <row r="774" spans="1:14">
      <c r="A774" t="s">
        <v>1109</v>
      </c>
      <c r="B774" t="s">
        <v>1034</v>
      </c>
      <c r="C774" t="s">
        <v>1035</v>
      </c>
      <c r="D774" t="s">
        <v>84</v>
      </c>
      <c r="E774" t="s">
        <v>104</v>
      </c>
      <c r="F774" t="s">
        <v>60</v>
      </c>
      <c r="G774">
        <v>9</v>
      </c>
      <c r="H774">
        <v>25008.82</v>
      </c>
      <c r="I774">
        <v>225079.38</v>
      </c>
      <c r="J774">
        <v>131</v>
      </c>
      <c r="K774">
        <v>10</v>
      </c>
      <c r="L774" t="s">
        <v>18</v>
      </c>
      <c r="M774">
        <f>(Table1[[#This Row],[Current_Stock]]*Table1[[#This Row],[Unit_Price]])</f>
        <v>3276155.42</v>
      </c>
      <c r="N774" s="12">
        <f>DATE(YEAR(Table1[[#This Row],[Order_Date]]),MONTH(Table1[[#This Row],[Order_Date]]),1)</f>
        <v>44958</v>
      </c>
    </row>
    <row r="775" spans="1:14">
      <c r="A775" t="s">
        <v>1110</v>
      </c>
      <c r="B775" t="s">
        <v>1039</v>
      </c>
      <c r="C775" t="s">
        <v>1040</v>
      </c>
      <c r="D775" t="s">
        <v>183</v>
      </c>
      <c r="E775" t="s">
        <v>104</v>
      </c>
      <c r="F775" t="s">
        <v>17</v>
      </c>
      <c r="G775">
        <v>10</v>
      </c>
      <c r="H775">
        <v>1870.99</v>
      </c>
      <c r="I775">
        <v>18709.900000000001</v>
      </c>
      <c r="J775">
        <v>167</v>
      </c>
      <c r="K775">
        <v>12</v>
      </c>
      <c r="L775" t="s">
        <v>18</v>
      </c>
      <c r="M775">
        <f>(Table1[[#This Row],[Current_Stock]]*Table1[[#This Row],[Unit_Price]])</f>
        <v>312455.33</v>
      </c>
      <c r="N775" s="12">
        <f>DATE(YEAR(Table1[[#This Row],[Order_Date]]),MONTH(Table1[[#This Row],[Order_Date]]),1)</f>
        <v>45474</v>
      </c>
    </row>
    <row r="776" spans="1:14">
      <c r="A776" t="s">
        <v>765</v>
      </c>
      <c r="B776" t="s">
        <v>682</v>
      </c>
      <c r="C776" t="s">
        <v>683</v>
      </c>
      <c r="D776" t="s">
        <v>15</v>
      </c>
      <c r="E776" t="s">
        <v>153</v>
      </c>
      <c r="F776" t="s">
        <v>60</v>
      </c>
      <c r="G776">
        <v>19</v>
      </c>
      <c r="H776">
        <v>78.06</v>
      </c>
      <c r="I776">
        <v>1483.14</v>
      </c>
      <c r="J776">
        <v>231</v>
      </c>
      <c r="K776">
        <v>9</v>
      </c>
      <c r="L776" t="s">
        <v>18</v>
      </c>
      <c r="M776">
        <f>(Table1[[#This Row],[Current_Stock]]*Table1[[#This Row],[Unit_Price]])</f>
        <v>18031.86</v>
      </c>
      <c r="N776" s="12">
        <f>DATE(YEAR(Table1[[#This Row],[Order_Date]]),MONTH(Table1[[#This Row],[Order_Date]]),1)</f>
        <v>45292</v>
      </c>
    </row>
    <row r="777" spans="1:14">
      <c r="A777" t="s">
        <v>292</v>
      </c>
      <c r="B777" t="s">
        <v>181</v>
      </c>
      <c r="C777" t="s">
        <v>182</v>
      </c>
      <c r="D777" t="s">
        <v>183</v>
      </c>
      <c r="E777" t="s">
        <v>39</v>
      </c>
      <c r="F777" t="s">
        <v>46</v>
      </c>
      <c r="G777">
        <v>9</v>
      </c>
      <c r="H777">
        <v>1268.9000000000001</v>
      </c>
      <c r="I777">
        <v>11420.1</v>
      </c>
      <c r="J777">
        <v>174</v>
      </c>
      <c r="K777">
        <v>13</v>
      </c>
      <c r="L777" t="s">
        <v>18</v>
      </c>
      <c r="M777">
        <f>(Table1[[#This Row],[Current_Stock]]*Table1[[#This Row],[Unit_Price]])</f>
        <v>220788.6</v>
      </c>
      <c r="N777" s="12">
        <f>DATE(YEAR(Table1[[#This Row],[Order_Date]]),MONTH(Table1[[#This Row],[Order_Date]]),1)</f>
        <v>45017</v>
      </c>
    </row>
    <row r="778" spans="1:14">
      <c r="A778" t="s">
        <v>827</v>
      </c>
      <c r="B778" t="s">
        <v>1057</v>
      </c>
      <c r="C778" t="s">
        <v>1058</v>
      </c>
      <c r="D778" t="s">
        <v>84</v>
      </c>
      <c r="E778" t="s">
        <v>85</v>
      </c>
      <c r="F778" t="s">
        <v>60</v>
      </c>
      <c r="G778">
        <v>21</v>
      </c>
      <c r="H778">
        <v>1043.49</v>
      </c>
      <c r="I778">
        <v>21913.29</v>
      </c>
      <c r="J778">
        <v>154</v>
      </c>
      <c r="K778">
        <v>4</v>
      </c>
      <c r="L778" t="s">
        <v>18</v>
      </c>
      <c r="M778">
        <f>(Table1[[#This Row],[Current_Stock]]*Table1[[#This Row],[Unit_Price]])</f>
        <v>160697.46</v>
      </c>
      <c r="N778" s="12">
        <f>DATE(YEAR(Table1[[#This Row],[Order_Date]]),MONTH(Table1[[#This Row],[Order_Date]]),1)</f>
        <v>45352</v>
      </c>
    </row>
    <row r="779" spans="1:14">
      <c r="A779" t="s">
        <v>967</v>
      </c>
      <c r="B779" t="s">
        <v>1111</v>
      </c>
      <c r="C779" t="s">
        <v>1112</v>
      </c>
      <c r="D779" t="s">
        <v>22</v>
      </c>
      <c r="E779" t="s">
        <v>109</v>
      </c>
      <c r="F779" t="s">
        <v>17</v>
      </c>
      <c r="G779">
        <v>36</v>
      </c>
      <c r="H779">
        <v>13158.13</v>
      </c>
      <c r="I779">
        <v>473692.68</v>
      </c>
      <c r="J779">
        <v>74</v>
      </c>
      <c r="K779">
        <v>8</v>
      </c>
      <c r="L779" t="s">
        <v>105</v>
      </c>
      <c r="M779">
        <f>(Table1[[#This Row],[Current_Stock]]*Table1[[#This Row],[Unit_Price]])</f>
        <v>973701.62</v>
      </c>
      <c r="N779" s="12">
        <f>DATE(YEAR(Table1[[#This Row],[Order_Date]]),MONTH(Table1[[#This Row],[Order_Date]]),1)</f>
        <v>44927</v>
      </c>
    </row>
    <row r="780" spans="1:14">
      <c r="A780" t="s">
        <v>930</v>
      </c>
      <c r="B780" t="s">
        <v>519</v>
      </c>
      <c r="C780" t="s">
        <v>520</v>
      </c>
      <c r="D780" t="s">
        <v>183</v>
      </c>
      <c r="E780" t="s">
        <v>167</v>
      </c>
      <c r="F780" t="s">
        <v>17</v>
      </c>
      <c r="G780">
        <v>25</v>
      </c>
      <c r="H780">
        <v>2846.42</v>
      </c>
      <c r="I780">
        <v>71160.5</v>
      </c>
      <c r="J780">
        <v>184</v>
      </c>
      <c r="K780">
        <v>7</v>
      </c>
      <c r="L780" t="s">
        <v>18</v>
      </c>
      <c r="M780">
        <f>(Table1[[#This Row],[Current_Stock]]*Table1[[#This Row],[Unit_Price]])</f>
        <v>523741.28</v>
      </c>
      <c r="N780" s="12">
        <f>DATE(YEAR(Table1[[#This Row],[Order_Date]]),MONTH(Table1[[#This Row],[Order_Date]]),1)</f>
        <v>45200</v>
      </c>
    </row>
    <row r="781" spans="1:14">
      <c r="A781" t="s">
        <v>921</v>
      </c>
      <c r="B781" t="s">
        <v>884</v>
      </c>
      <c r="C781" t="s">
        <v>885</v>
      </c>
      <c r="D781" t="s">
        <v>33</v>
      </c>
      <c r="E781" t="s">
        <v>80</v>
      </c>
      <c r="F781" t="s">
        <v>46</v>
      </c>
      <c r="G781">
        <v>18</v>
      </c>
      <c r="H781">
        <v>1580.32</v>
      </c>
      <c r="I781">
        <v>28445.759999999998</v>
      </c>
      <c r="J781">
        <v>115</v>
      </c>
      <c r="K781">
        <v>14</v>
      </c>
      <c r="L781" t="s">
        <v>18</v>
      </c>
      <c r="M781">
        <f>(Table1[[#This Row],[Current_Stock]]*Table1[[#This Row],[Unit_Price]])</f>
        <v>181736.8</v>
      </c>
      <c r="N781" s="12">
        <f>DATE(YEAR(Table1[[#This Row],[Order_Date]]),MONTH(Table1[[#This Row],[Order_Date]]),1)</f>
        <v>45566</v>
      </c>
    </row>
    <row r="782" spans="1:14">
      <c r="A782" t="s">
        <v>1113</v>
      </c>
      <c r="B782" t="s">
        <v>510</v>
      </c>
      <c r="C782" t="s">
        <v>511</v>
      </c>
      <c r="D782" t="s">
        <v>38</v>
      </c>
      <c r="E782" t="s">
        <v>104</v>
      </c>
      <c r="F782" t="s">
        <v>29</v>
      </c>
      <c r="G782">
        <v>25</v>
      </c>
      <c r="H782">
        <v>1666.81</v>
      </c>
      <c r="I782">
        <v>41670.25</v>
      </c>
      <c r="J782">
        <v>106</v>
      </c>
      <c r="K782">
        <v>2</v>
      </c>
      <c r="L782" t="s">
        <v>18</v>
      </c>
      <c r="M782">
        <f>(Table1[[#This Row],[Current_Stock]]*Table1[[#This Row],[Unit_Price]])</f>
        <v>176681.86</v>
      </c>
      <c r="N782" s="12">
        <f>DATE(YEAR(Table1[[#This Row],[Order_Date]]),MONTH(Table1[[#This Row],[Order_Date]]),1)</f>
        <v>45444</v>
      </c>
    </row>
    <row r="783" spans="1:14">
      <c r="A783" t="s">
        <v>1069</v>
      </c>
      <c r="B783" t="s">
        <v>374</v>
      </c>
      <c r="C783" t="s">
        <v>375</v>
      </c>
      <c r="D783" t="s">
        <v>53</v>
      </c>
      <c r="E783" t="s">
        <v>160</v>
      </c>
      <c r="F783" t="s">
        <v>29</v>
      </c>
      <c r="G783">
        <v>7</v>
      </c>
      <c r="H783">
        <v>4726.42</v>
      </c>
      <c r="I783">
        <v>33084.94</v>
      </c>
      <c r="J783">
        <v>316</v>
      </c>
      <c r="K783">
        <v>14</v>
      </c>
      <c r="L783" t="s">
        <v>55</v>
      </c>
      <c r="M783">
        <f>(Table1[[#This Row],[Current_Stock]]*Table1[[#This Row],[Unit_Price]])</f>
        <v>1493548.72</v>
      </c>
      <c r="N783" s="12">
        <f>DATE(YEAR(Table1[[#This Row],[Order_Date]]),MONTH(Table1[[#This Row],[Order_Date]]),1)</f>
        <v>45566</v>
      </c>
    </row>
    <row r="784" spans="1:14">
      <c r="A784" t="s">
        <v>923</v>
      </c>
      <c r="B784" t="s">
        <v>685</v>
      </c>
      <c r="C784" t="s">
        <v>686</v>
      </c>
      <c r="D784" t="s">
        <v>183</v>
      </c>
      <c r="E784" t="s">
        <v>160</v>
      </c>
      <c r="F784" t="s">
        <v>46</v>
      </c>
      <c r="G784">
        <v>20</v>
      </c>
      <c r="H784">
        <v>1242.02</v>
      </c>
      <c r="I784">
        <v>24840.400000000001</v>
      </c>
      <c r="J784">
        <v>156</v>
      </c>
      <c r="K784">
        <v>13</v>
      </c>
      <c r="L784" t="s">
        <v>18</v>
      </c>
      <c r="M784">
        <f>(Table1[[#This Row],[Current_Stock]]*Table1[[#This Row],[Unit_Price]])</f>
        <v>193755.12</v>
      </c>
      <c r="N784" s="12">
        <f>DATE(YEAR(Table1[[#This Row],[Order_Date]]),MONTH(Table1[[#This Row],[Order_Date]]),1)</f>
        <v>45139</v>
      </c>
    </row>
    <row r="785" spans="1:14">
      <c r="A785" t="s">
        <v>1114</v>
      </c>
      <c r="B785" t="s">
        <v>299</v>
      </c>
      <c r="C785" t="s">
        <v>300</v>
      </c>
      <c r="D785" t="s">
        <v>84</v>
      </c>
      <c r="E785" t="s">
        <v>23</v>
      </c>
      <c r="F785" t="s">
        <v>60</v>
      </c>
      <c r="G785">
        <v>22</v>
      </c>
      <c r="H785">
        <v>2189.69</v>
      </c>
      <c r="I785">
        <v>48173.18</v>
      </c>
      <c r="J785">
        <v>176</v>
      </c>
      <c r="K785">
        <v>10</v>
      </c>
      <c r="L785" t="s">
        <v>18</v>
      </c>
      <c r="M785">
        <f>(Table1[[#This Row],[Current_Stock]]*Table1[[#This Row],[Unit_Price]])</f>
        <v>385385.44</v>
      </c>
      <c r="N785" s="12">
        <f>DATE(YEAR(Table1[[#This Row],[Order_Date]]),MONTH(Table1[[#This Row],[Order_Date]]),1)</f>
        <v>45597</v>
      </c>
    </row>
    <row r="786" spans="1:14">
      <c r="A786" t="s">
        <v>423</v>
      </c>
      <c r="B786" t="s">
        <v>682</v>
      </c>
      <c r="C786" t="s">
        <v>683</v>
      </c>
      <c r="D786" t="s">
        <v>15</v>
      </c>
      <c r="E786" t="s">
        <v>16</v>
      </c>
      <c r="F786" t="s">
        <v>17</v>
      </c>
      <c r="G786">
        <v>8</v>
      </c>
      <c r="H786">
        <v>128.97</v>
      </c>
      <c r="I786">
        <v>1031.76</v>
      </c>
      <c r="J786">
        <v>214</v>
      </c>
      <c r="K786">
        <v>6</v>
      </c>
      <c r="L786" t="s">
        <v>18</v>
      </c>
      <c r="M786">
        <f>(Table1[[#This Row],[Current_Stock]]*Table1[[#This Row],[Unit_Price]])</f>
        <v>27599.579999999998</v>
      </c>
      <c r="N786" s="12">
        <f>DATE(YEAR(Table1[[#This Row],[Order_Date]]),MONTH(Table1[[#This Row],[Order_Date]]),1)</f>
        <v>45047</v>
      </c>
    </row>
    <row r="787" spans="1:14">
      <c r="A787" t="s">
        <v>1115</v>
      </c>
      <c r="B787" t="s">
        <v>267</v>
      </c>
      <c r="C787" t="s">
        <v>268</v>
      </c>
      <c r="D787" t="s">
        <v>15</v>
      </c>
      <c r="E787" t="s">
        <v>97</v>
      </c>
      <c r="F787" t="s">
        <v>40</v>
      </c>
      <c r="G787">
        <v>13</v>
      </c>
      <c r="H787">
        <v>470.78</v>
      </c>
      <c r="I787">
        <v>6120.14</v>
      </c>
      <c r="J787">
        <v>129</v>
      </c>
      <c r="K787">
        <v>3</v>
      </c>
      <c r="L787" t="s">
        <v>18</v>
      </c>
      <c r="M787">
        <f>(Table1[[#This Row],[Current_Stock]]*Table1[[#This Row],[Unit_Price]])</f>
        <v>60730.619999999995</v>
      </c>
      <c r="N787" s="12">
        <f>DATE(YEAR(Table1[[#This Row],[Order_Date]]),MONTH(Table1[[#This Row],[Order_Date]]),1)</f>
        <v>45566</v>
      </c>
    </row>
    <row r="788" spans="1:14">
      <c r="A788" t="s">
        <v>1116</v>
      </c>
      <c r="B788" t="s">
        <v>126</v>
      </c>
      <c r="C788" t="s">
        <v>127</v>
      </c>
      <c r="D788" t="s">
        <v>33</v>
      </c>
      <c r="E788" t="s">
        <v>184</v>
      </c>
      <c r="F788" t="s">
        <v>40</v>
      </c>
      <c r="G788">
        <v>22</v>
      </c>
      <c r="H788">
        <v>780.38</v>
      </c>
      <c r="I788">
        <v>17168.36</v>
      </c>
      <c r="J788">
        <v>109</v>
      </c>
      <c r="K788">
        <v>6</v>
      </c>
      <c r="L788" t="s">
        <v>18</v>
      </c>
      <c r="M788">
        <f>(Table1[[#This Row],[Current_Stock]]*Table1[[#This Row],[Unit_Price]])</f>
        <v>85061.42</v>
      </c>
      <c r="N788" s="12">
        <f>DATE(YEAR(Table1[[#This Row],[Order_Date]]),MONTH(Table1[[#This Row],[Order_Date]]),1)</f>
        <v>45078</v>
      </c>
    </row>
    <row r="789" spans="1:14">
      <c r="A789" t="s">
        <v>395</v>
      </c>
      <c r="B789" t="s">
        <v>129</v>
      </c>
      <c r="C789" t="s">
        <v>130</v>
      </c>
      <c r="D789" t="s">
        <v>53</v>
      </c>
      <c r="E789" t="s">
        <v>269</v>
      </c>
      <c r="F789" t="s">
        <v>60</v>
      </c>
      <c r="G789">
        <v>5</v>
      </c>
      <c r="H789">
        <v>2551.1799999999998</v>
      </c>
      <c r="I789">
        <v>12755.9</v>
      </c>
      <c r="J789">
        <v>415</v>
      </c>
      <c r="K789">
        <v>3</v>
      </c>
      <c r="L789" t="s">
        <v>55</v>
      </c>
      <c r="M789">
        <f>(Table1[[#This Row],[Current_Stock]]*Table1[[#This Row],[Unit_Price]])</f>
        <v>1058739.7</v>
      </c>
      <c r="N789" s="12">
        <f>DATE(YEAR(Table1[[#This Row],[Order_Date]]),MONTH(Table1[[#This Row],[Order_Date]]),1)</f>
        <v>45474</v>
      </c>
    </row>
    <row r="790" spans="1:14">
      <c r="A790" t="s">
        <v>1017</v>
      </c>
      <c r="B790" t="s">
        <v>1117</v>
      </c>
      <c r="C790" t="s">
        <v>1118</v>
      </c>
      <c r="D790" t="s">
        <v>84</v>
      </c>
      <c r="E790" t="s">
        <v>282</v>
      </c>
      <c r="F790" t="s">
        <v>60</v>
      </c>
      <c r="G790">
        <v>15</v>
      </c>
      <c r="H790">
        <v>20933.189999999999</v>
      </c>
      <c r="I790">
        <v>313997.84999999998</v>
      </c>
      <c r="J790">
        <v>238</v>
      </c>
      <c r="K790">
        <v>14</v>
      </c>
      <c r="L790" t="s">
        <v>18</v>
      </c>
      <c r="M790">
        <f>(Table1[[#This Row],[Current_Stock]]*Table1[[#This Row],[Unit_Price]])</f>
        <v>4982099.22</v>
      </c>
      <c r="N790" s="12">
        <f>DATE(YEAR(Table1[[#This Row],[Order_Date]]),MONTH(Table1[[#This Row],[Order_Date]]),1)</f>
        <v>45536</v>
      </c>
    </row>
    <row r="791" spans="1:14">
      <c r="A791" t="s">
        <v>828</v>
      </c>
      <c r="B791" t="s">
        <v>1119</v>
      </c>
      <c r="C791" t="s">
        <v>1120</v>
      </c>
      <c r="D791" t="s">
        <v>96</v>
      </c>
      <c r="E791" t="s">
        <v>50</v>
      </c>
      <c r="F791" t="s">
        <v>60</v>
      </c>
      <c r="G791">
        <v>5</v>
      </c>
      <c r="H791">
        <v>3844.45</v>
      </c>
      <c r="I791">
        <v>19222.25</v>
      </c>
      <c r="J791">
        <v>563</v>
      </c>
      <c r="K791">
        <v>7</v>
      </c>
      <c r="L791" t="s">
        <v>18</v>
      </c>
      <c r="M791">
        <f>(Table1[[#This Row],[Current_Stock]]*Table1[[#This Row],[Unit_Price]])</f>
        <v>2164425.35</v>
      </c>
      <c r="N791" s="12">
        <f>DATE(YEAR(Table1[[#This Row],[Order_Date]]),MONTH(Table1[[#This Row],[Order_Date]]),1)</f>
        <v>45261</v>
      </c>
    </row>
    <row r="792" spans="1:14">
      <c r="A792" t="s">
        <v>925</v>
      </c>
      <c r="B792" t="s">
        <v>439</v>
      </c>
      <c r="C792" t="s">
        <v>440</v>
      </c>
      <c r="D792" t="s">
        <v>183</v>
      </c>
      <c r="E792" t="s">
        <v>97</v>
      </c>
      <c r="F792" t="s">
        <v>40</v>
      </c>
      <c r="G792">
        <v>12</v>
      </c>
      <c r="H792">
        <v>4153.1400000000003</v>
      </c>
      <c r="I792">
        <v>49837.68</v>
      </c>
      <c r="J792">
        <v>93</v>
      </c>
      <c r="K792">
        <v>14</v>
      </c>
      <c r="L792" t="s">
        <v>18</v>
      </c>
      <c r="M792">
        <f>(Table1[[#This Row],[Current_Stock]]*Table1[[#This Row],[Unit_Price]])</f>
        <v>386242.02</v>
      </c>
      <c r="N792" s="12">
        <f>DATE(YEAR(Table1[[#This Row],[Order_Date]]),MONTH(Table1[[#This Row],[Order_Date]]),1)</f>
        <v>45383</v>
      </c>
    </row>
    <row r="793" spans="1:14">
      <c r="A793" t="s">
        <v>506</v>
      </c>
      <c r="B793" t="s">
        <v>844</v>
      </c>
      <c r="C793" t="s">
        <v>845</v>
      </c>
      <c r="D793" t="s">
        <v>96</v>
      </c>
      <c r="E793" t="s">
        <v>109</v>
      </c>
      <c r="F793" t="s">
        <v>17</v>
      </c>
      <c r="G793">
        <v>1</v>
      </c>
      <c r="H793">
        <v>2911.71</v>
      </c>
      <c r="I793">
        <v>2911.71</v>
      </c>
      <c r="J793">
        <v>525</v>
      </c>
      <c r="K793">
        <v>3</v>
      </c>
      <c r="L793" t="s">
        <v>18</v>
      </c>
      <c r="M793">
        <f>(Table1[[#This Row],[Current_Stock]]*Table1[[#This Row],[Unit_Price]])</f>
        <v>1528647.75</v>
      </c>
      <c r="N793" s="12">
        <f>DATE(YEAR(Table1[[#This Row],[Order_Date]]),MONTH(Table1[[#This Row],[Order_Date]]),1)</f>
        <v>45078</v>
      </c>
    </row>
    <row r="794" spans="1:14">
      <c r="A794" t="s">
        <v>1121</v>
      </c>
      <c r="B794" t="s">
        <v>318</v>
      </c>
      <c r="C794" t="s">
        <v>319</v>
      </c>
      <c r="D794" t="s">
        <v>96</v>
      </c>
      <c r="E794" t="s">
        <v>34</v>
      </c>
      <c r="F794" t="s">
        <v>17</v>
      </c>
      <c r="G794">
        <v>7</v>
      </c>
      <c r="H794">
        <v>1642.55</v>
      </c>
      <c r="I794">
        <v>11497.85</v>
      </c>
      <c r="J794">
        <v>439</v>
      </c>
      <c r="K794">
        <v>10</v>
      </c>
      <c r="L794" t="s">
        <v>55</v>
      </c>
      <c r="M794">
        <f>(Table1[[#This Row],[Current_Stock]]*Table1[[#This Row],[Unit_Price]])</f>
        <v>721079.45</v>
      </c>
      <c r="N794" s="12">
        <f>DATE(YEAR(Table1[[#This Row],[Order_Date]]),MONTH(Table1[[#This Row],[Order_Date]]),1)</f>
        <v>45413</v>
      </c>
    </row>
    <row r="795" spans="1:14">
      <c r="A795" t="s">
        <v>533</v>
      </c>
      <c r="B795" t="s">
        <v>111</v>
      </c>
      <c r="C795" t="s">
        <v>112</v>
      </c>
      <c r="D795" t="s">
        <v>84</v>
      </c>
      <c r="E795" t="s">
        <v>59</v>
      </c>
      <c r="F795" t="s">
        <v>17</v>
      </c>
      <c r="G795">
        <v>17</v>
      </c>
      <c r="H795">
        <v>19941.86</v>
      </c>
      <c r="I795">
        <v>339011.62</v>
      </c>
      <c r="J795">
        <v>250</v>
      </c>
      <c r="K795">
        <v>11</v>
      </c>
      <c r="L795" t="s">
        <v>18</v>
      </c>
      <c r="M795">
        <f>(Table1[[#This Row],[Current_Stock]]*Table1[[#This Row],[Unit_Price]])</f>
        <v>4985465</v>
      </c>
      <c r="N795" s="12">
        <f>DATE(YEAR(Table1[[#This Row],[Order_Date]]),MONTH(Table1[[#This Row],[Order_Date]]),1)</f>
        <v>45323</v>
      </c>
    </row>
    <row r="796" spans="1:14">
      <c r="A796" t="s">
        <v>792</v>
      </c>
      <c r="B796" t="s">
        <v>777</v>
      </c>
      <c r="C796" t="s">
        <v>778</v>
      </c>
      <c r="D796" t="s">
        <v>84</v>
      </c>
      <c r="E796" t="s">
        <v>211</v>
      </c>
      <c r="F796" t="s">
        <v>46</v>
      </c>
      <c r="G796">
        <v>11</v>
      </c>
      <c r="H796">
        <v>9717.94</v>
      </c>
      <c r="I796">
        <v>106897.34</v>
      </c>
      <c r="J796">
        <v>208</v>
      </c>
      <c r="K796">
        <v>8</v>
      </c>
      <c r="L796" t="s">
        <v>18</v>
      </c>
      <c r="M796">
        <f>(Table1[[#This Row],[Current_Stock]]*Table1[[#This Row],[Unit_Price]])</f>
        <v>2021331.52</v>
      </c>
      <c r="N796" s="12">
        <f>DATE(YEAR(Table1[[#This Row],[Order_Date]]),MONTH(Table1[[#This Row],[Order_Date]]),1)</f>
        <v>45323</v>
      </c>
    </row>
    <row r="797" spans="1:14">
      <c r="A797" t="s">
        <v>1122</v>
      </c>
      <c r="B797" t="s">
        <v>404</v>
      </c>
      <c r="C797" t="s">
        <v>405</v>
      </c>
      <c r="D797" t="s">
        <v>27</v>
      </c>
      <c r="E797" t="s">
        <v>282</v>
      </c>
      <c r="F797" t="s">
        <v>40</v>
      </c>
      <c r="G797">
        <v>8</v>
      </c>
      <c r="H797">
        <v>4273.42</v>
      </c>
      <c r="I797">
        <v>34187.360000000001</v>
      </c>
      <c r="J797">
        <v>422</v>
      </c>
      <c r="K797">
        <v>10</v>
      </c>
      <c r="L797" t="s">
        <v>18</v>
      </c>
      <c r="M797">
        <f>(Table1[[#This Row],[Current_Stock]]*Table1[[#This Row],[Unit_Price]])</f>
        <v>1803383.24</v>
      </c>
      <c r="N797" s="12">
        <f>DATE(YEAR(Table1[[#This Row],[Order_Date]]),MONTH(Table1[[#This Row],[Order_Date]]),1)</f>
        <v>45444</v>
      </c>
    </row>
    <row r="798" spans="1:14">
      <c r="A798" t="s">
        <v>827</v>
      </c>
      <c r="B798" t="s">
        <v>377</v>
      </c>
      <c r="C798" t="s">
        <v>378</v>
      </c>
      <c r="D798" t="s">
        <v>22</v>
      </c>
      <c r="E798" t="s">
        <v>16</v>
      </c>
      <c r="F798" t="s">
        <v>46</v>
      </c>
      <c r="G798">
        <v>23</v>
      </c>
      <c r="H798">
        <v>11028.75</v>
      </c>
      <c r="I798">
        <v>253661.25</v>
      </c>
      <c r="J798">
        <v>72</v>
      </c>
      <c r="K798">
        <v>6</v>
      </c>
      <c r="L798" t="s">
        <v>18</v>
      </c>
      <c r="M798">
        <f>(Table1[[#This Row],[Current_Stock]]*Table1[[#This Row],[Unit_Price]])</f>
        <v>794070</v>
      </c>
      <c r="N798" s="12">
        <f>DATE(YEAR(Table1[[#This Row],[Order_Date]]),MONTH(Table1[[#This Row],[Order_Date]]),1)</f>
        <v>45352</v>
      </c>
    </row>
    <row r="799" spans="1:14">
      <c r="A799" t="s">
        <v>789</v>
      </c>
      <c r="B799" t="s">
        <v>580</v>
      </c>
      <c r="C799" t="s">
        <v>581</v>
      </c>
      <c r="D799" t="s">
        <v>27</v>
      </c>
      <c r="E799" t="s">
        <v>85</v>
      </c>
      <c r="F799" t="s">
        <v>40</v>
      </c>
      <c r="G799">
        <v>10</v>
      </c>
      <c r="H799">
        <v>844.49</v>
      </c>
      <c r="I799">
        <v>8444.9</v>
      </c>
      <c r="J799">
        <v>469</v>
      </c>
      <c r="K799">
        <v>13</v>
      </c>
      <c r="L799" t="s">
        <v>55</v>
      </c>
      <c r="M799">
        <f>(Table1[[#This Row],[Current_Stock]]*Table1[[#This Row],[Unit_Price]])</f>
        <v>396065.81</v>
      </c>
      <c r="N799" s="12">
        <f>DATE(YEAR(Table1[[#This Row],[Order_Date]]),MONTH(Table1[[#This Row],[Order_Date]]),1)</f>
        <v>45505</v>
      </c>
    </row>
    <row r="800" spans="1:14">
      <c r="A800" t="s">
        <v>1123</v>
      </c>
      <c r="B800" t="s">
        <v>1039</v>
      </c>
      <c r="C800" t="s">
        <v>1040</v>
      </c>
      <c r="D800" t="s">
        <v>183</v>
      </c>
      <c r="E800" t="s">
        <v>34</v>
      </c>
      <c r="F800" t="s">
        <v>17</v>
      </c>
      <c r="G800">
        <v>17</v>
      </c>
      <c r="H800">
        <v>2764.49</v>
      </c>
      <c r="I800">
        <v>46996.33</v>
      </c>
      <c r="J800">
        <v>80</v>
      </c>
      <c r="K800">
        <v>3</v>
      </c>
      <c r="L800" t="s">
        <v>18</v>
      </c>
      <c r="M800">
        <f>(Table1[[#This Row],[Current_Stock]]*Table1[[#This Row],[Unit_Price]])</f>
        <v>221159.19999999998</v>
      </c>
      <c r="N800" s="12">
        <f>DATE(YEAR(Table1[[#This Row],[Order_Date]]),MONTH(Table1[[#This Row],[Order_Date]]),1)</f>
        <v>45444</v>
      </c>
    </row>
    <row r="801" spans="1:14">
      <c r="A801" t="s">
        <v>919</v>
      </c>
      <c r="B801" t="s">
        <v>734</v>
      </c>
      <c r="C801" t="s">
        <v>735</v>
      </c>
      <c r="D801" t="s">
        <v>22</v>
      </c>
      <c r="E801" t="s">
        <v>277</v>
      </c>
      <c r="F801" t="s">
        <v>60</v>
      </c>
      <c r="G801">
        <v>49</v>
      </c>
      <c r="H801">
        <v>4357.13</v>
      </c>
      <c r="I801">
        <v>213499.37</v>
      </c>
      <c r="J801">
        <v>96</v>
      </c>
      <c r="K801">
        <v>6</v>
      </c>
      <c r="L801" t="s">
        <v>18</v>
      </c>
      <c r="M801">
        <f>(Table1[[#This Row],[Current_Stock]]*Table1[[#This Row],[Unit_Price]])</f>
        <v>418284.48</v>
      </c>
      <c r="N801" s="12">
        <f>DATE(YEAR(Table1[[#This Row],[Order_Date]]),MONTH(Table1[[#This Row],[Order_Date]]),1)</f>
        <v>45139</v>
      </c>
    </row>
    <row r="802" spans="1:14">
      <c r="A802" t="s">
        <v>537</v>
      </c>
      <c r="B802" t="s">
        <v>752</v>
      </c>
      <c r="C802" t="s">
        <v>753</v>
      </c>
      <c r="D802" t="s">
        <v>183</v>
      </c>
      <c r="E802" t="s">
        <v>89</v>
      </c>
      <c r="F802" t="s">
        <v>29</v>
      </c>
      <c r="G802">
        <v>11</v>
      </c>
      <c r="H802">
        <v>2139.83</v>
      </c>
      <c r="I802">
        <v>23538.13</v>
      </c>
      <c r="J802">
        <v>90</v>
      </c>
      <c r="K802">
        <v>12</v>
      </c>
      <c r="L802" t="s">
        <v>18</v>
      </c>
      <c r="M802">
        <f>(Table1[[#This Row],[Current_Stock]]*Table1[[#This Row],[Unit_Price]])</f>
        <v>192584.69999999998</v>
      </c>
      <c r="N802" s="12">
        <f>DATE(YEAR(Table1[[#This Row],[Order_Date]]),MONTH(Table1[[#This Row],[Order_Date]]),1)</f>
        <v>45078</v>
      </c>
    </row>
    <row r="803" spans="1:14">
      <c r="A803" t="s">
        <v>1033</v>
      </c>
      <c r="B803" t="s">
        <v>1124</v>
      </c>
      <c r="C803" t="s">
        <v>1125</v>
      </c>
      <c r="D803" t="s">
        <v>27</v>
      </c>
      <c r="E803" t="s">
        <v>59</v>
      </c>
      <c r="F803" t="s">
        <v>60</v>
      </c>
      <c r="G803">
        <v>8</v>
      </c>
      <c r="H803">
        <v>2448.54</v>
      </c>
      <c r="I803">
        <v>19588.32</v>
      </c>
      <c r="J803">
        <v>376</v>
      </c>
      <c r="K803">
        <v>14</v>
      </c>
      <c r="L803" t="s">
        <v>18</v>
      </c>
      <c r="M803">
        <f>(Table1[[#This Row],[Current_Stock]]*Table1[[#This Row],[Unit_Price]])</f>
        <v>920651.04</v>
      </c>
      <c r="N803" s="12">
        <f>DATE(YEAR(Table1[[#This Row],[Order_Date]]),MONTH(Table1[[#This Row],[Order_Date]]),1)</f>
        <v>45261</v>
      </c>
    </row>
    <row r="804" spans="1:14">
      <c r="A804" t="s">
        <v>938</v>
      </c>
      <c r="B804" t="s">
        <v>308</v>
      </c>
      <c r="C804" t="s">
        <v>309</v>
      </c>
      <c r="D804" t="s">
        <v>96</v>
      </c>
      <c r="E804" t="s">
        <v>211</v>
      </c>
      <c r="F804" t="s">
        <v>17</v>
      </c>
      <c r="G804">
        <v>3</v>
      </c>
      <c r="H804">
        <v>2935.02</v>
      </c>
      <c r="I804">
        <v>8805.06</v>
      </c>
      <c r="J804">
        <v>430</v>
      </c>
      <c r="K804">
        <v>9</v>
      </c>
      <c r="L804" t="s">
        <v>18</v>
      </c>
      <c r="M804">
        <f>(Table1[[#This Row],[Current_Stock]]*Table1[[#This Row],[Unit_Price]])</f>
        <v>1262058.6000000001</v>
      </c>
      <c r="N804" s="12">
        <f>DATE(YEAR(Table1[[#This Row],[Order_Date]]),MONTH(Table1[[#This Row],[Order_Date]]),1)</f>
        <v>45108</v>
      </c>
    </row>
    <row r="805" spans="1:14">
      <c r="A805" t="s">
        <v>629</v>
      </c>
      <c r="B805" t="s">
        <v>36</v>
      </c>
      <c r="C805" t="s">
        <v>37</v>
      </c>
      <c r="D805" t="s">
        <v>38</v>
      </c>
      <c r="E805" t="s">
        <v>28</v>
      </c>
      <c r="F805" t="s">
        <v>29</v>
      </c>
      <c r="G805">
        <v>23</v>
      </c>
      <c r="H805">
        <v>2076.87</v>
      </c>
      <c r="I805">
        <v>47768.01</v>
      </c>
      <c r="J805">
        <v>197</v>
      </c>
      <c r="K805">
        <v>5</v>
      </c>
      <c r="L805" t="s">
        <v>18</v>
      </c>
      <c r="M805">
        <f>(Table1[[#This Row],[Current_Stock]]*Table1[[#This Row],[Unit_Price]])</f>
        <v>409143.38999999996</v>
      </c>
      <c r="N805" s="12">
        <f>DATE(YEAR(Table1[[#This Row],[Order_Date]]),MONTH(Table1[[#This Row],[Order_Date]]),1)</f>
        <v>44958</v>
      </c>
    </row>
    <row r="806" spans="1:14">
      <c r="A806" t="s">
        <v>1082</v>
      </c>
      <c r="B806" t="s">
        <v>410</v>
      </c>
      <c r="C806" t="s">
        <v>411</v>
      </c>
      <c r="D806" t="s">
        <v>38</v>
      </c>
      <c r="E806" t="s">
        <v>85</v>
      </c>
      <c r="F806" t="s">
        <v>60</v>
      </c>
      <c r="G806">
        <v>18</v>
      </c>
      <c r="H806">
        <v>1039.02</v>
      </c>
      <c r="I806">
        <v>18702.36</v>
      </c>
      <c r="J806">
        <v>143</v>
      </c>
      <c r="K806">
        <v>3</v>
      </c>
      <c r="L806" t="s">
        <v>18</v>
      </c>
      <c r="M806">
        <f>(Table1[[#This Row],[Current_Stock]]*Table1[[#This Row],[Unit_Price]])</f>
        <v>148579.85999999999</v>
      </c>
      <c r="N806" s="12">
        <f>DATE(YEAR(Table1[[#This Row],[Order_Date]]),MONTH(Table1[[#This Row],[Order_Date]]),1)</f>
        <v>45231</v>
      </c>
    </row>
    <row r="807" spans="1:14">
      <c r="A807" t="s">
        <v>1126</v>
      </c>
      <c r="B807" t="s">
        <v>974</v>
      </c>
      <c r="C807" t="s">
        <v>975</v>
      </c>
      <c r="D807" t="s">
        <v>44</v>
      </c>
      <c r="E807" t="s">
        <v>97</v>
      </c>
      <c r="F807" t="s">
        <v>40</v>
      </c>
      <c r="G807">
        <v>46</v>
      </c>
      <c r="H807">
        <v>319.91000000000003</v>
      </c>
      <c r="I807">
        <v>14715.86</v>
      </c>
      <c r="J807">
        <v>48</v>
      </c>
      <c r="K807">
        <v>6</v>
      </c>
      <c r="L807" t="s">
        <v>105</v>
      </c>
      <c r="M807">
        <f>(Table1[[#This Row],[Current_Stock]]*Table1[[#This Row],[Unit_Price]])</f>
        <v>15355.68</v>
      </c>
      <c r="N807" s="12">
        <f>DATE(YEAR(Table1[[#This Row],[Order_Date]]),MONTH(Table1[[#This Row],[Order_Date]]),1)</f>
        <v>45047</v>
      </c>
    </row>
    <row r="808" spans="1:14">
      <c r="A808" t="s">
        <v>1127</v>
      </c>
      <c r="B808" t="s">
        <v>531</v>
      </c>
      <c r="C808" t="s">
        <v>532</v>
      </c>
      <c r="D808" t="s">
        <v>53</v>
      </c>
      <c r="E808" t="s">
        <v>269</v>
      </c>
      <c r="F808" t="s">
        <v>40</v>
      </c>
      <c r="G808">
        <v>7</v>
      </c>
      <c r="H808">
        <v>4978.5600000000004</v>
      </c>
      <c r="I808">
        <v>34849.919999999998</v>
      </c>
      <c r="J808">
        <v>481</v>
      </c>
      <c r="K808">
        <v>14</v>
      </c>
      <c r="L808" t="s">
        <v>18</v>
      </c>
      <c r="M808">
        <f>(Table1[[#This Row],[Current_Stock]]*Table1[[#This Row],[Unit_Price]])</f>
        <v>2394687.3600000003</v>
      </c>
      <c r="N808" s="12">
        <f>DATE(YEAR(Table1[[#This Row],[Order_Date]]),MONTH(Table1[[#This Row],[Order_Date]]),1)</f>
        <v>45474</v>
      </c>
    </row>
    <row r="809" spans="1:14">
      <c r="A809" t="s">
        <v>258</v>
      </c>
      <c r="B809" t="s">
        <v>1004</v>
      </c>
      <c r="C809" t="s">
        <v>1005</v>
      </c>
      <c r="D809" t="s">
        <v>96</v>
      </c>
      <c r="E809" t="s">
        <v>167</v>
      </c>
      <c r="F809" t="s">
        <v>60</v>
      </c>
      <c r="G809">
        <v>10</v>
      </c>
      <c r="H809">
        <v>392.91</v>
      </c>
      <c r="I809">
        <v>3929.1</v>
      </c>
      <c r="J809">
        <v>494</v>
      </c>
      <c r="K809">
        <v>12</v>
      </c>
      <c r="L809" t="s">
        <v>18</v>
      </c>
      <c r="M809">
        <f>(Table1[[#This Row],[Current_Stock]]*Table1[[#This Row],[Unit_Price]])</f>
        <v>194097.54</v>
      </c>
      <c r="N809" s="12">
        <f>DATE(YEAR(Table1[[#This Row],[Order_Date]]),MONTH(Table1[[#This Row],[Order_Date]]),1)</f>
        <v>44927</v>
      </c>
    </row>
    <row r="810" spans="1:14">
      <c r="A810" t="s">
        <v>1128</v>
      </c>
      <c r="B810" t="s">
        <v>256</v>
      </c>
      <c r="C810" t="s">
        <v>257</v>
      </c>
      <c r="D810" t="s">
        <v>183</v>
      </c>
      <c r="E810" t="s">
        <v>45</v>
      </c>
      <c r="F810" t="s">
        <v>29</v>
      </c>
      <c r="G810">
        <v>19</v>
      </c>
      <c r="H810">
        <v>1207.08</v>
      </c>
      <c r="I810">
        <v>22934.52</v>
      </c>
      <c r="J810">
        <v>126</v>
      </c>
      <c r="K810">
        <v>9</v>
      </c>
      <c r="L810" t="s">
        <v>18</v>
      </c>
      <c r="M810">
        <f>(Table1[[#This Row],[Current_Stock]]*Table1[[#This Row],[Unit_Price]])</f>
        <v>152092.07999999999</v>
      </c>
      <c r="N810" s="12">
        <f>DATE(YEAR(Table1[[#This Row],[Order_Date]]),MONTH(Table1[[#This Row],[Order_Date]]),1)</f>
        <v>44958</v>
      </c>
    </row>
    <row r="811" spans="1:14">
      <c r="A811" t="s">
        <v>1129</v>
      </c>
      <c r="B811" t="s">
        <v>141</v>
      </c>
      <c r="C811" t="s">
        <v>142</v>
      </c>
      <c r="D811" t="s">
        <v>27</v>
      </c>
      <c r="E811" t="s">
        <v>97</v>
      </c>
      <c r="F811" t="s">
        <v>60</v>
      </c>
      <c r="G811">
        <v>6</v>
      </c>
      <c r="H811">
        <v>1497.8</v>
      </c>
      <c r="I811">
        <v>8986.7999999999993</v>
      </c>
      <c r="J811">
        <v>422</v>
      </c>
      <c r="K811">
        <v>8</v>
      </c>
      <c r="L811" t="s">
        <v>18</v>
      </c>
      <c r="M811">
        <f>(Table1[[#This Row],[Current_Stock]]*Table1[[#This Row],[Unit_Price]])</f>
        <v>632071.6</v>
      </c>
      <c r="N811" s="12">
        <f>DATE(YEAR(Table1[[#This Row],[Order_Date]]),MONTH(Table1[[#This Row],[Order_Date]]),1)</f>
        <v>45078</v>
      </c>
    </row>
    <row r="812" spans="1:14">
      <c r="A812" t="s">
        <v>116</v>
      </c>
      <c r="B812" t="s">
        <v>562</v>
      </c>
      <c r="C812" t="s">
        <v>563</v>
      </c>
      <c r="D812" t="s">
        <v>44</v>
      </c>
      <c r="E812" t="s">
        <v>104</v>
      </c>
      <c r="F812" t="s">
        <v>40</v>
      </c>
      <c r="G812">
        <v>23</v>
      </c>
      <c r="H812">
        <v>607.67999999999995</v>
      </c>
      <c r="I812">
        <v>13976.64</v>
      </c>
      <c r="J812">
        <v>117</v>
      </c>
      <c r="K812">
        <v>9</v>
      </c>
      <c r="L812" t="s">
        <v>18</v>
      </c>
      <c r="M812">
        <f>(Table1[[#This Row],[Current_Stock]]*Table1[[#This Row],[Unit_Price]])</f>
        <v>71098.559999999998</v>
      </c>
      <c r="N812" s="12">
        <f>DATE(YEAR(Table1[[#This Row],[Order_Date]]),MONTH(Table1[[#This Row],[Order_Date]]),1)</f>
        <v>45170</v>
      </c>
    </row>
    <row r="813" spans="1:14">
      <c r="A813" t="s">
        <v>1086</v>
      </c>
      <c r="B813" t="s">
        <v>670</v>
      </c>
      <c r="C813" t="s">
        <v>671</v>
      </c>
      <c r="D813" t="s">
        <v>22</v>
      </c>
      <c r="E813" t="s">
        <v>282</v>
      </c>
      <c r="F813" t="s">
        <v>29</v>
      </c>
      <c r="G813">
        <v>20</v>
      </c>
      <c r="H813">
        <v>10485.34</v>
      </c>
      <c r="I813">
        <v>209706.8</v>
      </c>
      <c r="J813">
        <v>116</v>
      </c>
      <c r="K813">
        <v>8</v>
      </c>
      <c r="L813" t="s">
        <v>105</v>
      </c>
      <c r="M813">
        <f>(Table1[[#This Row],[Current_Stock]]*Table1[[#This Row],[Unit_Price]])</f>
        <v>1216299.44</v>
      </c>
      <c r="N813" s="12">
        <f>DATE(YEAR(Table1[[#This Row],[Order_Date]]),MONTH(Table1[[#This Row],[Order_Date]]),1)</f>
        <v>45323</v>
      </c>
    </row>
    <row r="814" spans="1:14">
      <c r="A814" t="s">
        <v>1063</v>
      </c>
      <c r="B814" t="s">
        <v>284</v>
      </c>
      <c r="C814" t="s">
        <v>285</v>
      </c>
      <c r="D814" t="s">
        <v>15</v>
      </c>
      <c r="E814" t="s">
        <v>16</v>
      </c>
      <c r="F814" t="s">
        <v>29</v>
      </c>
      <c r="G814">
        <v>25</v>
      </c>
      <c r="H814">
        <v>99.62</v>
      </c>
      <c r="I814">
        <v>2490.5</v>
      </c>
      <c r="J814">
        <v>98</v>
      </c>
      <c r="K814">
        <v>5</v>
      </c>
      <c r="L814" t="s">
        <v>18</v>
      </c>
      <c r="M814">
        <f>(Table1[[#This Row],[Current_Stock]]*Table1[[#This Row],[Unit_Price]])</f>
        <v>9762.76</v>
      </c>
      <c r="N814" s="12">
        <f>DATE(YEAR(Table1[[#This Row],[Order_Date]]),MONTH(Table1[[#This Row],[Order_Date]]),1)</f>
        <v>45017</v>
      </c>
    </row>
    <row r="815" spans="1:14">
      <c r="A815" t="s">
        <v>1104</v>
      </c>
      <c r="B815" t="s">
        <v>75</v>
      </c>
      <c r="C815" t="s">
        <v>76</v>
      </c>
      <c r="D815" t="s">
        <v>33</v>
      </c>
      <c r="E815" t="s">
        <v>97</v>
      </c>
      <c r="F815" t="s">
        <v>60</v>
      </c>
      <c r="G815">
        <v>23</v>
      </c>
      <c r="H815">
        <v>293.43</v>
      </c>
      <c r="I815">
        <v>6748.89</v>
      </c>
      <c r="J815">
        <v>160</v>
      </c>
      <c r="K815">
        <v>2</v>
      </c>
      <c r="L815" t="s">
        <v>18</v>
      </c>
      <c r="M815">
        <f>(Table1[[#This Row],[Current_Stock]]*Table1[[#This Row],[Unit_Price]])</f>
        <v>46948.800000000003</v>
      </c>
      <c r="N815" s="12">
        <f>DATE(YEAR(Table1[[#This Row],[Order_Date]]),MONTH(Table1[[#This Row],[Order_Date]]),1)</f>
        <v>45536</v>
      </c>
    </row>
    <row r="816" spans="1:14">
      <c r="A816" t="s">
        <v>1103</v>
      </c>
      <c r="B816" t="s">
        <v>151</v>
      </c>
      <c r="C816" t="s">
        <v>152</v>
      </c>
      <c r="D816" t="s">
        <v>53</v>
      </c>
      <c r="E816" t="s">
        <v>59</v>
      </c>
      <c r="F816" t="s">
        <v>17</v>
      </c>
      <c r="G816">
        <v>10</v>
      </c>
      <c r="H816">
        <v>4081.21</v>
      </c>
      <c r="I816">
        <v>40812.1</v>
      </c>
      <c r="J816">
        <v>259</v>
      </c>
      <c r="K816">
        <v>7</v>
      </c>
      <c r="L816" t="s">
        <v>55</v>
      </c>
      <c r="M816">
        <f>(Table1[[#This Row],[Current_Stock]]*Table1[[#This Row],[Unit_Price]])</f>
        <v>1057033.3899999999</v>
      </c>
      <c r="N816" s="12">
        <f>DATE(YEAR(Table1[[#This Row],[Order_Date]]),MONTH(Table1[[#This Row],[Order_Date]]),1)</f>
        <v>44927</v>
      </c>
    </row>
    <row r="817" spans="1:14">
      <c r="A817" t="s">
        <v>1130</v>
      </c>
      <c r="B817" t="s">
        <v>469</v>
      </c>
      <c r="C817" t="s">
        <v>470</v>
      </c>
      <c r="D817" t="s">
        <v>27</v>
      </c>
      <c r="E817" t="s">
        <v>113</v>
      </c>
      <c r="F817" t="s">
        <v>60</v>
      </c>
      <c r="G817">
        <v>3</v>
      </c>
      <c r="H817">
        <v>2147.88</v>
      </c>
      <c r="I817">
        <v>6443.64</v>
      </c>
      <c r="J817">
        <v>459</v>
      </c>
      <c r="K817">
        <v>7</v>
      </c>
      <c r="L817" t="s">
        <v>55</v>
      </c>
      <c r="M817">
        <f>(Table1[[#This Row],[Current_Stock]]*Table1[[#This Row],[Unit_Price]])</f>
        <v>985876.92</v>
      </c>
      <c r="N817" s="12">
        <f>DATE(YEAR(Table1[[#This Row],[Order_Date]]),MONTH(Table1[[#This Row],[Order_Date]]),1)</f>
        <v>45017</v>
      </c>
    </row>
    <row r="818" spans="1:14">
      <c r="A818" t="s">
        <v>725</v>
      </c>
      <c r="B818" t="s">
        <v>527</v>
      </c>
      <c r="C818" t="s">
        <v>528</v>
      </c>
      <c r="D818" t="s">
        <v>22</v>
      </c>
      <c r="E818" t="s">
        <v>211</v>
      </c>
      <c r="F818" t="s">
        <v>60</v>
      </c>
      <c r="G818">
        <v>23</v>
      </c>
      <c r="H818">
        <v>10798.47</v>
      </c>
      <c r="I818">
        <v>248364.81</v>
      </c>
      <c r="J818">
        <v>118</v>
      </c>
      <c r="K818">
        <v>14</v>
      </c>
      <c r="L818" t="s">
        <v>105</v>
      </c>
      <c r="M818">
        <f>(Table1[[#This Row],[Current_Stock]]*Table1[[#This Row],[Unit_Price]])</f>
        <v>1274219.46</v>
      </c>
      <c r="N818" s="12">
        <f>DATE(YEAR(Table1[[#This Row],[Order_Date]]),MONTH(Table1[[#This Row],[Order_Date]]),1)</f>
        <v>45108</v>
      </c>
    </row>
    <row r="819" spans="1:14">
      <c r="A819" t="s">
        <v>110</v>
      </c>
      <c r="B819" t="s">
        <v>68</v>
      </c>
      <c r="C819" t="s">
        <v>69</v>
      </c>
      <c r="D819" t="s">
        <v>44</v>
      </c>
      <c r="E819" t="s">
        <v>189</v>
      </c>
      <c r="F819" t="s">
        <v>40</v>
      </c>
      <c r="G819">
        <v>39</v>
      </c>
      <c r="H819">
        <v>1778.52</v>
      </c>
      <c r="I819">
        <v>69362.28</v>
      </c>
      <c r="J819">
        <v>98</v>
      </c>
      <c r="K819">
        <v>8</v>
      </c>
      <c r="L819" t="s">
        <v>18</v>
      </c>
      <c r="M819">
        <f>(Table1[[#This Row],[Current_Stock]]*Table1[[#This Row],[Unit_Price]])</f>
        <v>174294.96</v>
      </c>
      <c r="N819" s="12">
        <f>DATE(YEAR(Table1[[#This Row],[Order_Date]]),MONTH(Table1[[#This Row],[Order_Date]]),1)</f>
        <v>45474</v>
      </c>
    </row>
    <row r="820" spans="1:14">
      <c r="A820" t="s">
        <v>530</v>
      </c>
      <c r="B820" t="s">
        <v>696</v>
      </c>
      <c r="C820" t="s">
        <v>697</v>
      </c>
      <c r="D820" t="s">
        <v>44</v>
      </c>
      <c r="E820" t="s">
        <v>89</v>
      </c>
      <c r="F820" t="s">
        <v>60</v>
      </c>
      <c r="G820">
        <v>33</v>
      </c>
      <c r="H820">
        <v>4654.54</v>
      </c>
      <c r="I820">
        <v>153599.82</v>
      </c>
      <c r="J820">
        <v>33</v>
      </c>
      <c r="K820">
        <v>8</v>
      </c>
      <c r="L820" t="s">
        <v>105</v>
      </c>
      <c r="M820">
        <f>(Table1[[#This Row],[Current_Stock]]*Table1[[#This Row],[Unit_Price]])</f>
        <v>153599.82</v>
      </c>
      <c r="N820" s="12">
        <f>DATE(YEAR(Table1[[#This Row],[Order_Date]]),MONTH(Table1[[#This Row],[Order_Date]]),1)</f>
        <v>45017</v>
      </c>
    </row>
    <row r="821" spans="1:14">
      <c r="A821" t="s">
        <v>314</v>
      </c>
      <c r="B821" t="s">
        <v>425</v>
      </c>
      <c r="C821" t="s">
        <v>426</v>
      </c>
      <c r="D821" t="s">
        <v>38</v>
      </c>
      <c r="E821" t="s">
        <v>330</v>
      </c>
      <c r="F821" t="s">
        <v>46</v>
      </c>
      <c r="G821">
        <v>25</v>
      </c>
      <c r="H821">
        <v>210.4</v>
      </c>
      <c r="I821">
        <v>5260</v>
      </c>
      <c r="J821">
        <v>80</v>
      </c>
      <c r="K821">
        <v>4</v>
      </c>
      <c r="L821" t="s">
        <v>18</v>
      </c>
      <c r="M821">
        <f>(Table1[[#This Row],[Current_Stock]]*Table1[[#This Row],[Unit_Price]])</f>
        <v>16832</v>
      </c>
      <c r="N821" s="12">
        <f>DATE(YEAR(Table1[[#This Row],[Order_Date]]),MONTH(Table1[[#This Row],[Order_Date]]),1)</f>
        <v>45597</v>
      </c>
    </row>
    <row r="822" spans="1:14">
      <c r="A822" t="s">
        <v>1131</v>
      </c>
      <c r="B822" t="s">
        <v>444</v>
      </c>
      <c r="C822" t="s">
        <v>445</v>
      </c>
      <c r="D822" t="s">
        <v>44</v>
      </c>
      <c r="E822" t="s">
        <v>167</v>
      </c>
      <c r="F822" t="s">
        <v>46</v>
      </c>
      <c r="G822">
        <v>30</v>
      </c>
      <c r="H822">
        <v>1656.12</v>
      </c>
      <c r="I822">
        <v>49683.6</v>
      </c>
      <c r="J822">
        <v>35</v>
      </c>
      <c r="K822">
        <v>2</v>
      </c>
      <c r="L822" t="s">
        <v>18</v>
      </c>
      <c r="M822">
        <f>(Table1[[#This Row],[Current_Stock]]*Table1[[#This Row],[Unit_Price]])</f>
        <v>57964.2</v>
      </c>
      <c r="N822" s="12">
        <f>DATE(YEAR(Table1[[#This Row],[Order_Date]]),MONTH(Table1[[#This Row],[Order_Date]]),1)</f>
        <v>45047</v>
      </c>
    </row>
    <row r="823" spans="1:14">
      <c r="A823" t="s">
        <v>1132</v>
      </c>
      <c r="B823" t="s">
        <v>621</v>
      </c>
      <c r="C823" t="s">
        <v>622</v>
      </c>
      <c r="D823" t="s">
        <v>183</v>
      </c>
      <c r="E823" t="s">
        <v>85</v>
      </c>
      <c r="F823" t="s">
        <v>29</v>
      </c>
      <c r="G823">
        <v>19</v>
      </c>
      <c r="H823">
        <v>2864.85</v>
      </c>
      <c r="I823">
        <v>54432.15</v>
      </c>
      <c r="J823">
        <v>126</v>
      </c>
      <c r="K823">
        <v>7</v>
      </c>
      <c r="L823" t="s">
        <v>18</v>
      </c>
      <c r="M823">
        <f>(Table1[[#This Row],[Current_Stock]]*Table1[[#This Row],[Unit_Price]])</f>
        <v>360971.1</v>
      </c>
      <c r="N823" s="12">
        <f>DATE(YEAR(Table1[[#This Row],[Order_Date]]),MONTH(Table1[[#This Row],[Order_Date]]),1)</f>
        <v>45352</v>
      </c>
    </row>
    <row r="824" spans="1:14">
      <c r="A824" t="s">
        <v>586</v>
      </c>
      <c r="B824" t="s">
        <v>1057</v>
      </c>
      <c r="C824" t="s">
        <v>1058</v>
      </c>
      <c r="D824" t="s">
        <v>84</v>
      </c>
      <c r="E824" t="s">
        <v>330</v>
      </c>
      <c r="F824" t="s">
        <v>40</v>
      </c>
      <c r="G824">
        <v>20</v>
      </c>
      <c r="H824">
        <v>13140.22</v>
      </c>
      <c r="I824">
        <v>262804.40000000002</v>
      </c>
      <c r="J824">
        <v>203</v>
      </c>
      <c r="K824">
        <v>13</v>
      </c>
      <c r="L824" t="s">
        <v>18</v>
      </c>
      <c r="M824">
        <f>(Table1[[#This Row],[Current_Stock]]*Table1[[#This Row],[Unit_Price]])</f>
        <v>2667464.6599999997</v>
      </c>
      <c r="N824" s="12">
        <f>DATE(YEAR(Table1[[#This Row],[Order_Date]]),MONTH(Table1[[#This Row],[Order_Date]]),1)</f>
        <v>45383</v>
      </c>
    </row>
    <row r="825" spans="1:14">
      <c r="A825" t="s">
        <v>1114</v>
      </c>
      <c r="B825" t="s">
        <v>1133</v>
      </c>
      <c r="C825" t="s">
        <v>1134</v>
      </c>
      <c r="D825" t="s">
        <v>183</v>
      </c>
      <c r="E825" t="s">
        <v>109</v>
      </c>
      <c r="F825" t="s">
        <v>46</v>
      </c>
      <c r="G825">
        <v>16</v>
      </c>
      <c r="H825">
        <v>2303.66</v>
      </c>
      <c r="I825">
        <v>36858.559999999998</v>
      </c>
      <c r="J825">
        <v>111</v>
      </c>
      <c r="K825">
        <v>2</v>
      </c>
      <c r="L825" t="s">
        <v>18</v>
      </c>
      <c r="M825">
        <f>(Table1[[#This Row],[Current_Stock]]*Table1[[#This Row],[Unit_Price]])</f>
        <v>255706.25999999998</v>
      </c>
      <c r="N825" s="12">
        <f>DATE(YEAR(Table1[[#This Row],[Order_Date]]),MONTH(Table1[[#This Row],[Order_Date]]),1)</f>
        <v>45597</v>
      </c>
    </row>
    <row r="826" spans="1:14">
      <c r="A826" t="s">
        <v>799</v>
      </c>
      <c r="B826" t="s">
        <v>720</v>
      </c>
      <c r="C826" t="s">
        <v>721</v>
      </c>
      <c r="D826" t="s">
        <v>44</v>
      </c>
      <c r="E826" t="s">
        <v>97</v>
      </c>
      <c r="F826" t="s">
        <v>46</v>
      </c>
      <c r="G826">
        <v>28</v>
      </c>
      <c r="H826">
        <v>638.9</v>
      </c>
      <c r="I826">
        <v>17889.2</v>
      </c>
      <c r="J826">
        <v>45</v>
      </c>
      <c r="K826">
        <v>8</v>
      </c>
      <c r="L826" t="s">
        <v>18</v>
      </c>
      <c r="M826">
        <f>(Table1[[#This Row],[Current_Stock]]*Table1[[#This Row],[Unit_Price]])</f>
        <v>28750.5</v>
      </c>
      <c r="N826" s="12">
        <f>DATE(YEAR(Table1[[#This Row],[Order_Date]]),MONTH(Table1[[#This Row],[Order_Date]]),1)</f>
        <v>44986</v>
      </c>
    </row>
    <row r="827" spans="1:14">
      <c r="A827" t="s">
        <v>903</v>
      </c>
      <c r="B827" t="s">
        <v>417</v>
      </c>
      <c r="C827" t="s">
        <v>418</v>
      </c>
      <c r="D827" t="s">
        <v>84</v>
      </c>
      <c r="E827" t="s">
        <v>153</v>
      </c>
      <c r="F827" t="s">
        <v>17</v>
      </c>
      <c r="G827">
        <v>21</v>
      </c>
      <c r="H827">
        <v>15274.05</v>
      </c>
      <c r="I827">
        <v>320755.05</v>
      </c>
      <c r="J827">
        <v>135</v>
      </c>
      <c r="K827">
        <v>12</v>
      </c>
      <c r="L827" t="s">
        <v>18</v>
      </c>
      <c r="M827">
        <f>(Table1[[#This Row],[Current_Stock]]*Table1[[#This Row],[Unit_Price]])</f>
        <v>2061996.75</v>
      </c>
      <c r="N827" s="12">
        <f>DATE(YEAR(Table1[[#This Row],[Order_Date]]),MONTH(Table1[[#This Row],[Order_Date]]),1)</f>
        <v>44927</v>
      </c>
    </row>
    <row r="828" spans="1:14">
      <c r="A828" t="s">
        <v>888</v>
      </c>
      <c r="B828" t="s">
        <v>264</v>
      </c>
      <c r="C828" t="s">
        <v>265</v>
      </c>
      <c r="D828" t="s">
        <v>22</v>
      </c>
      <c r="E828" t="s">
        <v>89</v>
      </c>
      <c r="F828" t="s">
        <v>40</v>
      </c>
      <c r="G828">
        <v>48</v>
      </c>
      <c r="H828">
        <v>18791.68</v>
      </c>
      <c r="I828">
        <v>902000.64000000001</v>
      </c>
      <c r="J828">
        <v>91</v>
      </c>
      <c r="K828">
        <v>8</v>
      </c>
      <c r="L828" t="s">
        <v>105</v>
      </c>
      <c r="M828">
        <f>(Table1[[#This Row],[Current_Stock]]*Table1[[#This Row],[Unit_Price]])</f>
        <v>1710042.8800000001</v>
      </c>
      <c r="N828" s="12">
        <f>DATE(YEAR(Table1[[#This Row],[Order_Date]]),MONTH(Table1[[#This Row],[Order_Date]]),1)</f>
        <v>45292</v>
      </c>
    </row>
    <row r="829" spans="1:14">
      <c r="A829" t="s">
        <v>1135</v>
      </c>
      <c r="B829" t="s">
        <v>264</v>
      </c>
      <c r="C829" t="s">
        <v>265</v>
      </c>
      <c r="D829" t="s">
        <v>22</v>
      </c>
      <c r="E829" t="s">
        <v>80</v>
      </c>
      <c r="F829" t="s">
        <v>17</v>
      </c>
      <c r="G829">
        <v>44</v>
      </c>
      <c r="H829">
        <v>6118.25</v>
      </c>
      <c r="I829">
        <v>269203</v>
      </c>
      <c r="J829">
        <v>40</v>
      </c>
      <c r="K829">
        <v>3</v>
      </c>
      <c r="L829" t="s">
        <v>105</v>
      </c>
      <c r="M829">
        <f>(Table1[[#This Row],[Current_Stock]]*Table1[[#This Row],[Unit_Price]])</f>
        <v>244730</v>
      </c>
      <c r="N829" s="12">
        <f>DATE(YEAR(Table1[[#This Row],[Order_Date]]),MONTH(Table1[[#This Row],[Order_Date]]),1)</f>
        <v>45627</v>
      </c>
    </row>
    <row r="830" spans="1:14">
      <c r="A830" t="s">
        <v>543</v>
      </c>
      <c r="B830" t="s">
        <v>691</v>
      </c>
      <c r="C830" t="s">
        <v>692</v>
      </c>
      <c r="D830" t="s">
        <v>33</v>
      </c>
      <c r="E830" t="s">
        <v>59</v>
      </c>
      <c r="F830" t="s">
        <v>46</v>
      </c>
      <c r="G830">
        <v>23</v>
      </c>
      <c r="H830">
        <v>180.8</v>
      </c>
      <c r="I830">
        <v>4158.3999999999996</v>
      </c>
      <c r="J830">
        <v>222</v>
      </c>
      <c r="K830">
        <v>6</v>
      </c>
      <c r="L830" t="s">
        <v>18</v>
      </c>
      <c r="M830">
        <f>(Table1[[#This Row],[Current_Stock]]*Table1[[#This Row],[Unit_Price]])</f>
        <v>40137.600000000006</v>
      </c>
      <c r="N830" s="12">
        <f>DATE(YEAR(Table1[[#This Row],[Order_Date]]),MONTH(Table1[[#This Row],[Order_Date]]),1)</f>
        <v>45536</v>
      </c>
    </row>
    <row r="831" spans="1:14">
      <c r="A831" t="s">
        <v>1130</v>
      </c>
      <c r="B831" t="s">
        <v>460</v>
      </c>
      <c r="C831" t="s">
        <v>461</v>
      </c>
      <c r="D831" t="s">
        <v>84</v>
      </c>
      <c r="E831" t="s">
        <v>173</v>
      </c>
      <c r="F831" t="s">
        <v>40</v>
      </c>
      <c r="G831">
        <v>18</v>
      </c>
      <c r="H831">
        <v>6235.19</v>
      </c>
      <c r="I831">
        <v>112233.42</v>
      </c>
      <c r="J831">
        <v>113</v>
      </c>
      <c r="K831">
        <v>2</v>
      </c>
      <c r="L831" t="s">
        <v>18</v>
      </c>
      <c r="M831">
        <f>(Table1[[#This Row],[Current_Stock]]*Table1[[#This Row],[Unit_Price]])</f>
        <v>704576.47</v>
      </c>
      <c r="N831" s="12">
        <f>DATE(YEAR(Table1[[#This Row],[Order_Date]]),MONTH(Table1[[#This Row],[Order_Date]]),1)</f>
        <v>45017</v>
      </c>
    </row>
    <row r="832" spans="1:14">
      <c r="A832" t="s">
        <v>1087</v>
      </c>
      <c r="B832" t="s">
        <v>209</v>
      </c>
      <c r="C832" t="s">
        <v>210</v>
      </c>
      <c r="D832" t="s">
        <v>38</v>
      </c>
      <c r="E832" t="s">
        <v>153</v>
      </c>
      <c r="F832" t="s">
        <v>17</v>
      </c>
      <c r="G832">
        <v>23</v>
      </c>
      <c r="H832">
        <v>2635.12</v>
      </c>
      <c r="I832">
        <v>60607.76</v>
      </c>
      <c r="J832">
        <v>125</v>
      </c>
      <c r="K832">
        <v>6</v>
      </c>
      <c r="L832" t="s">
        <v>18</v>
      </c>
      <c r="M832">
        <f>(Table1[[#This Row],[Current_Stock]]*Table1[[#This Row],[Unit_Price]])</f>
        <v>329390</v>
      </c>
      <c r="N832" s="12">
        <f>DATE(YEAR(Table1[[#This Row],[Order_Date]]),MONTH(Table1[[#This Row],[Order_Date]]),1)</f>
        <v>45170</v>
      </c>
    </row>
    <row r="833" spans="1:14">
      <c r="A833" t="s">
        <v>278</v>
      </c>
      <c r="B833" t="s">
        <v>374</v>
      </c>
      <c r="C833" t="s">
        <v>375</v>
      </c>
      <c r="D833" t="s">
        <v>53</v>
      </c>
      <c r="E833" t="s">
        <v>251</v>
      </c>
      <c r="F833" t="s">
        <v>60</v>
      </c>
      <c r="G833">
        <v>9</v>
      </c>
      <c r="H833">
        <v>1295.24</v>
      </c>
      <c r="I833">
        <v>11657.16</v>
      </c>
      <c r="J833">
        <v>413</v>
      </c>
      <c r="K833">
        <v>3</v>
      </c>
      <c r="L833" t="s">
        <v>18</v>
      </c>
      <c r="M833">
        <f>(Table1[[#This Row],[Current_Stock]]*Table1[[#This Row],[Unit_Price]])</f>
        <v>534934.12</v>
      </c>
      <c r="N833" s="12">
        <f>DATE(YEAR(Table1[[#This Row],[Order_Date]]),MONTH(Table1[[#This Row],[Order_Date]]),1)</f>
        <v>44958</v>
      </c>
    </row>
    <row r="834" spans="1:14">
      <c r="A834" t="s">
        <v>1000</v>
      </c>
      <c r="B834" t="s">
        <v>758</v>
      </c>
      <c r="C834" t="s">
        <v>759</v>
      </c>
      <c r="D834" t="s">
        <v>15</v>
      </c>
      <c r="E834" t="s">
        <v>97</v>
      </c>
      <c r="F834" t="s">
        <v>40</v>
      </c>
      <c r="G834">
        <v>25</v>
      </c>
      <c r="H834">
        <v>428.01</v>
      </c>
      <c r="I834">
        <v>10700.25</v>
      </c>
      <c r="J834">
        <v>143</v>
      </c>
      <c r="K834">
        <v>12</v>
      </c>
      <c r="L834" t="s">
        <v>18</v>
      </c>
      <c r="M834">
        <f>(Table1[[#This Row],[Current_Stock]]*Table1[[#This Row],[Unit_Price]])</f>
        <v>61205.43</v>
      </c>
      <c r="N834" s="12">
        <f>DATE(YEAR(Table1[[#This Row],[Order_Date]]),MONTH(Table1[[#This Row],[Order_Date]]),1)</f>
        <v>45170</v>
      </c>
    </row>
    <row r="835" spans="1:14">
      <c r="A835" t="s">
        <v>941</v>
      </c>
      <c r="B835" t="s">
        <v>138</v>
      </c>
      <c r="C835" t="s">
        <v>139</v>
      </c>
      <c r="D835" t="s">
        <v>27</v>
      </c>
      <c r="E835" t="s">
        <v>45</v>
      </c>
      <c r="F835" t="s">
        <v>17</v>
      </c>
      <c r="G835">
        <v>8</v>
      </c>
      <c r="H835">
        <v>2164.9299999999998</v>
      </c>
      <c r="I835">
        <v>17319.439999999999</v>
      </c>
      <c r="J835">
        <v>454</v>
      </c>
      <c r="K835">
        <v>14</v>
      </c>
      <c r="L835" t="s">
        <v>55</v>
      </c>
      <c r="M835">
        <f>(Table1[[#This Row],[Current_Stock]]*Table1[[#This Row],[Unit_Price]])</f>
        <v>982878.22</v>
      </c>
      <c r="N835" s="12">
        <f>DATE(YEAR(Table1[[#This Row],[Order_Date]]),MONTH(Table1[[#This Row],[Order_Date]]),1)</f>
        <v>45231</v>
      </c>
    </row>
    <row r="836" spans="1:14">
      <c r="A836" t="s">
        <v>1136</v>
      </c>
      <c r="B836" t="s">
        <v>1101</v>
      </c>
      <c r="C836" t="s">
        <v>1102</v>
      </c>
      <c r="D836" t="s">
        <v>84</v>
      </c>
      <c r="E836" t="s">
        <v>109</v>
      </c>
      <c r="F836" t="s">
        <v>29</v>
      </c>
      <c r="G836">
        <v>18</v>
      </c>
      <c r="H836">
        <v>26755.9</v>
      </c>
      <c r="I836">
        <v>481606.2</v>
      </c>
      <c r="J836">
        <v>199</v>
      </c>
      <c r="K836">
        <v>11</v>
      </c>
      <c r="L836" t="s">
        <v>18</v>
      </c>
      <c r="M836">
        <f>(Table1[[#This Row],[Current_Stock]]*Table1[[#This Row],[Unit_Price]])</f>
        <v>5324424.1000000006</v>
      </c>
      <c r="N836" s="12">
        <f>DATE(YEAR(Table1[[#This Row],[Order_Date]]),MONTH(Table1[[#This Row],[Order_Date]]),1)</f>
        <v>45261</v>
      </c>
    </row>
    <row r="837" spans="1:14">
      <c r="A837" t="s">
        <v>283</v>
      </c>
      <c r="B837" t="s">
        <v>621</v>
      </c>
      <c r="C837" t="s">
        <v>622</v>
      </c>
      <c r="D837" t="s">
        <v>183</v>
      </c>
      <c r="E837" t="s">
        <v>34</v>
      </c>
      <c r="F837" t="s">
        <v>29</v>
      </c>
      <c r="G837">
        <v>10</v>
      </c>
      <c r="H837">
        <v>4517.46</v>
      </c>
      <c r="I837">
        <v>45174.6</v>
      </c>
      <c r="J837">
        <v>250</v>
      </c>
      <c r="K837">
        <v>3</v>
      </c>
      <c r="L837" t="s">
        <v>18</v>
      </c>
      <c r="M837">
        <f>(Table1[[#This Row],[Current_Stock]]*Table1[[#This Row],[Unit_Price]])</f>
        <v>1129365</v>
      </c>
      <c r="N837" s="12">
        <f>DATE(YEAR(Table1[[#This Row],[Order_Date]]),MONTH(Table1[[#This Row],[Order_Date]]),1)</f>
        <v>45139</v>
      </c>
    </row>
    <row r="838" spans="1:14">
      <c r="A838" t="s">
        <v>186</v>
      </c>
      <c r="B838" t="s">
        <v>51</v>
      </c>
      <c r="C838" t="s">
        <v>52</v>
      </c>
      <c r="D838" t="s">
        <v>53</v>
      </c>
      <c r="E838" t="s">
        <v>23</v>
      </c>
      <c r="F838" t="s">
        <v>29</v>
      </c>
      <c r="G838">
        <v>8</v>
      </c>
      <c r="H838">
        <v>4970.66</v>
      </c>
      <c r="I838">
        <v>39765.279999999999</v>
      </c>
      <c r="J838">
        <v>394</v>
      </c>
      <c r="K838">
        <v>11</v>
      </c>
      <c r="L838" t="s">
        <v>55</v>
      </c>
      <c r="M838">
        <f>(Table1[[#This Row],[Current_Stock]]*Table1[[#This Row],[Unit_Price]])</f>
        <v>1958440.04</v>
      </c>
      <c r="N838" s="12">
        <f>DATE(YEAR(Table1[[#This Row],[Order_Date]]),MONTH(Table1[[#This Row],[Order_Date]]),1)</f>
        <v>45200</v>
      </c>
    </row>
    <row r="839" spans="1:14">
      <c r="A839" t="s">
        <v>376</v>
      </c>
      <c r="B839" t="s">
        <v>519</v>
      </c>
      <c r="C839" t="s">
        <v>520</v>
      </c>
      <c r="D839" t="s">
        <v>183</v>
      </c>
      <c r="E839" t="s">
        <v>50</v>
      </c>
      <c r="F839" t="s">
        <v>46</v>
      </c>
      <c r="G839">
        <v>17</v>
      </c>
      <c r="H839">
        <v>445.33</v>
      </c>
      <c r="I839">
        <v>7570.61</v>
      </c>
      <c r="J839">
        <v>90</v>
      </c>
      <c r="K839">
        <v>5</v>
      </c>
      <c r="L839" t="s">
        <v>18</v>
      </c>
      <c r="M839">
        <f>(Table1[[#This Row],[Current_Stock]]*Table1[[#This Row],[Unit_Price]])</f>
        <v>40079.699999999997</v>
      </c>
      <c r="N839" s="12">
        <f>DATE(YEAR(Table1[[#This Row],[Order_Date]]),MONTH(Table1[[#This Row],[Order_Date]]),1)</f>
        <v>45231</v>
      </c>
    </row>
    <row r="840" spans="1:14">
      <c r="A840" t="s">
        <v>1012</v>
      </c>
      <c r="B840" t="s">
        <v>1092</v>
      </c>
      <c r="C840" t="s">
        <v>1093</v>
      </c>
      <c r="D840" t="s">
        <v>96</v>
      </c>
      <c r="E840" t="s">
        <v>243</v>
      </c>
      <c r="F840" t="s">
        <v>17</v>
      </c>
      <c r="G840">
        <v>1</v>
      </c>
      <c r="H840">
        <v>232.03</v>
      </c>
      <c r="I840">
        <v>232.03</v>
      </c>
      <c r="J840">
        <v>297</v>
      </c>
      <c r="K840">
        <v>2</v>
      </c>
      <c r="L840" t="s">
        <v>18</v>
      </c>
      <c r="M840">
        <f>(Table1[[#This Row],[Current_Stock]]*Table1[[#This Row],[Unit_Price]])</f>
        <v>68912.91</v>
      </c>
      <c r="N840" s="12">
        <f>DATE(YEAR(Table1[[#This Row],[Order_Date]]),MONTH(Table1[[#This Row],[Order_Date]]),1)</f>
        <v>45017</v>
      </c>
    </row>
    <row r="841" spans="1:14">
      <c r="A841" t="s">
        <v>1137</v>
      </c>
      <c r="B841" t="s">
        <v>264</v>
      </c>
      <c r="C841" t="s">
        <v>265</v>
      </c>
      <c r="D841" t="s">
        <v>22</v>
      </c>
      <c r="E841" t="s">
        <v>23</v>
      </c>
      <c r="F841" t="s">
        <v>17</v>
      </c>
      <c r="G841">
        <v>41</v>
      </c>
      <c r="H841">
        <v>2273.6</v>
      </c>
      <c r="I841">
        <v>93217.600000000006</v>
      </c>
      <c r="J841">
        <v>92</v>
      </c>
      <c r="K841">
        <v>12</v>
      </c>
      <c r="L841" t="s">
        <v>105</v>
      </c>
      <c r="M841">
        <f>(Table1[[#This Row],[Current_Stock]]*Table1[[#This Row],[Unit_Price]])</f>
        <v>209171.19999999998</v>
      </c>
      <c r="N841" s="12">
        <f>DATE(YEAR(Table1[[#This Row],[Order_Date]]),MONTH(Table1[[#This Row],[Order_Date]]),1)</f>
        <v>45444</v>
      </c>
    </row>
    <row r="842" spans="1:14">
      <c r="A842" t="s">
        <v>552</v>
      </c>
      <c r="B842" t="s">
        <v>664</v>
      </c>
      <c r="C842" t="s">
        <v>665</v>
      </c>
      <c r="D842" t="s">
        <v>38</v>
      </c>
      <c r="E842" t="s">
        <v>16</v>
      </c>
      <c r="F842" t="s">
        <v>46</v>
      </c>
      <c r="G842">
        <v>9</v>
      </c>
      <c r="H842">
        <v>1857.41</v>
      </c>
      <c r="I842">
        <v>16716.689999999999</v>
      </c>
      <c r="J842">
        <v>154</v>
      </c>
      <c r="K842">
        <v>12</v>
      </c>
      <c r="L842" t="s">
        <v>18</v>
      </c>
      <c r="M842">
        <f>(Table1[[#This Row],[Current_Stock]]*Table1[[#This Row],[Unit_Price]])</f>
        <v>286041.14</v>
      </c>
      <c r="N842" s="12">
        <f>DATE(YEAR(Table1[[#This Row],[Order_Date]]),MONTH(Table1[[#This Row],[Order_Date]]),1)</f>
        <v>45444</v>
      </c>
    </row>
    <row r="843" spans="1:14">
      <c r="A843" t="s">
        <v>521</v>
      </c>
      <c r="B843" t="s">
        <v>117</v>
      </c>
      <c r="C843" t="s">
        <v>118</v>
      </c>
      <c r="D843" t="s">
        <v>53</v>
      </c>
      <c r="E843" t="s">
        <v>97</v>
      </c>
      <c r="F843" t="s">
        <v>60</v>
      </c>
      <c r="G843">
        <v>2</v>
      </c>
      <c r="H843">
        <v>1368.48</v>
      </c>
      <c r="I843">
        <v>2736.96</v>
      </c>
      <c r="J843">
        <v>297</v>
      </c>
      <c r="K843">
        <v>5</v>
      </c>
      <c r="L843" t="s">
        <v>55</v>
      </c>
      <c r="M843">
        <f>(Table1[[#This Row],[Current_Stock]]*Table1[[#This Row],[Unit_Price]])</f>
        <v>406438.56</v>
      </c>
      <c r="N843" s="12">
        <f>DATE(YEAR(Table1[[#This Row],[Order_Date]]),MONTH(Table1[[#This Row],[Order_Date]]),1)</f>
        <v>44986</v>
      </c>
    </row>
    <row r="844" spans="1:14">
      <c r="A844" t="s">
        <v>503</v>
      </c>
      <c r="B844" t="s">
        <v>986</v>
      </c>
      <c r="C844" t="s">
        <v>987</v>
      </c>
      <c r="D844" t="s">
        <v>84</v>
      </c>
      <c r="E844" t="s">
        <v>243</v>
      </c>
      <c r="F844" t="s">
        <v>17</v>
      </c>
      <c r="G844">
        <v>13</v>
      </c>
      <c r="H844">
        <v>5275.36</v>
      </c>
      <c r="I844">
        <v>68579.679999999993</v>
      </c>
      <c r="J844">
        <v>159</v>
      </c>
      <c r="K844">
        <v>10</v>
      </c>
      <c r="L844" t="s">
        <v>18</v>
      </c>
      <c r="M844">
        <f>(Table1[[#This Row],[Current_Stock]]*Table1[[#This Row],[Unit_Price]])</f>
        <v>838782.24</v>
      </c>
      <c r="N844" s="12">
        <f>DATE(YEAR(Table1[[#This Row],[Order_Date]]),MONTH(Table1[[#This Row],[Order_Date]]),1)</f>
        <v>45047</v>
      </c>
    </row>
    <row r="845" spans="1:14">
      <c r="A845" t="s">
        <v>792</v>
      </c>
      <c r="B845" t="s">
        <v>580</v>
      </c>
      <c r="C845" t="s">
        <v>581</v>
      </c>
      <c r="D845" t="s">
        <v>27</v>
      </c>
      <c r="E845" t="s">
        <v>330</v>
      </c>
      <c r="F845" t="s">
        <v>40</v>
      </c>
      <c r="G845">
        <v>2</v>
      </c>
      <c r="H845">
        <v>4580.67</v>
      </c>
      <c r="I845">
        <v>9161.34</v>
      </c>
      <c r="J845">
        <v>271</v>
      </c>
      <c r="K845">
        <v>11</v>
      </c>
      <c r="L845" t="s">
        <v>55</v>
      </c>
      <c r="M845">
        <f>(Table1[[#This Row],[Current_Stock]]*Table1[[#This Row],[Unit_Price]])</f>
        <v>1241361.57</v>
      </c>
      <c r="N845" s="12">
        <f>DATE(YEAR(Table1[[#This Row],[Order_Date]]),MONTH(Table1[[#This Row],[Order_Date]]),1)</f>
        <v>45323</v>
      </c>
    </row>
    <row r="846" spans="1:14">
      <c r="A846" t="s">
        <v>924</v>
      </c>
      <c r="B846" t="s">
        <v>691</v>
      </c>
      <c r="C846" t="s">
        <v>692</v>
      </c>
      <c r="D846" t="s">
        <v>33</v>
      </c>
      <c r="E846" t="s">
        <v>269</v>
      </c>
      <c r="F846" t="s">
        <v>17</v>
      </c>
      <c r="G846">
        <v>10</v>
      </c>
      <c r="H846">
        <v>4477.07</v>
      </c>
      <c r="I846">
        <v>44770.7</v>
      </c>
      <c r="J846">
        <v>127</v>
      </c>
      <c r="K846">
        <v>11</v>
      </c>
      <c r="L846" t="s">
        <v>18</v>
      </c>
      <c r="M846">
        <f>(Table1[[#This Row],[Current_Stock]]*Table1[[#This Row],[Unit_Price]])</f>
        <v>568587.89</v>
      </c>
      <c r="N846" s="12">
        <f>DATE(YEAR(Table1[[#This Row],[Order_Date]]),MONTH(Table1[[#This Row],[Order_Date]]),1)</f>
        <v>45261</v>
      </c>
    </row>
    <row r="847" spans="1:14">
      <c r="A847" t="s">
        <v>712</v>
      </c>
      <c r="B847" t="s">
        <v>464</v>
      </c>
      <c r="C847" t="s">
        <v>465</v>
      </c>
      <c r="D847" t="s">
        <v>27</v>
      </c>
      <c r="E847" t="s">
        <v>104</v>
      </c>
      <c r="F847" t="s">
        <v>17</v>
      </c>
      <c r="G847">
        <v>1</v>
      </c>
      <c r="H847">
        <v>4512.5600000000004</v>
      </c>
      <c r="I847">
        <v>4512.5600000000004</v>
      </c>
      <c r="J847">
        <v>410</v>
      </c>
      <c r="K847">
        <v>5</v>
      </c>
      <c r="L847" t="s">
        <v>55</v>
      </c>
      <c r="M847">
        <f>(Table1[[#This Row],[Current_Stock]]*Table1[[#This Row],[Unit_Price]])</f>
        <v>1850149.6</v>
      </c>
      <c r="N847" s="12">
        <f>DATE(YEAR(Table1[[#This Row],[Order_Date]]),MONTH(Table1[[#This Row],[Order_Date]]),1)</f>
        <v>45352</v>
      </c>
    </row>
    <row r="848" spans="1:14">
      <c r="A848" t="s">
        <v>923</v>
      </c>
      <c r="B848" t="s">
        <v>353</v>
      </c>
      <c r="C848" t="s">
        <v>354</v>
      </c>
      <c r="D848" t="s">
        <v>84</v>
      </c>
      <c r="E848" t="s">
        <v>211</v>
      </c>
      <c r="F848" t="s">
        <v>46</v>
      </c>
      <c r="G848">
        <v>19</v>
      </c>
      <c r="H848">
        <v>17644.48</v>
      </c>
      <c r="I848">
        <v>335245.12</v>
      </c>
      <c r="J848">
        <v>210</v>
      </c>
      <c r="K848">
        <v>8</v>
      </c>
      <c r="L848" t="s">
        <v>18</v>
      </c>
      <c r="M848">
        <f>(Table1[[#This Row],[Current_Stock]]*Table1[[#This Row],[Unit_Price]])</f>
        <v>3705340.8</v>
      </c>
      <c r="N848" s="12">
        <f>DATE(YEAR(Table1[[#This Row],[Order_Date]]),MONTH(Table1[[#This Row],[Order_Date]]),1)</f>
        <v>45139</v>
      </c>
    </row>
    <row r="849" spans="1:14">
      <c r="A849" t="s">
        <v>958</v>
      </c>
      <c r="B849" t="s">
        <v>780</v>
      </c>
      <c r="C849" t="s">
        <v>781</v>
      </c>
      <c r="D849" t="s">
        <v>27</v>
      </c>
      <c r="E849" t="s">
        <v>153</v>
      </c>
      <c r="F849" t="s">
        <v>29</v>
      </c>
      <c r="G849">
        <v>10</v>
      </c>
      <c r="H849">
        <v>1698.26</v>
      </c>
      <c r="I849">
        <v>16982.599999999999</v>
      </c>
      <c r="J849">
        <v>517</v>
      </c>
      <c r="K849">
        <v>2</v>
      </c>
      <c r="L849" t="s">
        <v>18</v>
      </c>
      <c r="M849">
        <f>(Table1[[#This Row],[Current_Stock]]*Table1[[#This Row],[Unit_Price]])</f>
        <v>878000.42</v>
      </c>
      <c r="N849" s="12">
        <f>DATE(YEAR(Table1[[#This Row],[Order_Date]]),MONTH(Table1[[#This Row],[Order_Date]]),1)</f>
        <v>45444</v>
      </c>
    </row>
    <row r="850" spans="1:14">
      <c r="A850" t="s">
        <v>1115</v>
      </c>
      <c r="B850" t="s">
        <v>491</v>
      </c>
      <c r="C850" t="s">
        <v>492</v>
      </c>
      <c r="D850" t="s">
        <v>96</v>
      </c>
      <c r="E850" t="s">
        <v>16</v>
      </c>
      <c r="F850" t="s">
        <v>40</v>
      </c>
      <c r="G850">
        <v>9</v>
      </c>
      <c r="H850">
        <v>3846.08</v>
      </c>
      <c r="I850">
        <v>34614.720000000001</v>
      </c>
      <c r="J850">
        <v>595</v>
      </c>
      <c r="K850">
        <v>2</v>
      </c>
      <c r="L850" t="s">
        <v>18</v>
      </c>
      <c r="M850">
        <f>(Table1[[#This Row],[Current_Stock]]*Table1[[#This Row],[Unit_Price]])</f>
        <v>2288417.6</v>
      </c>
      <c r="N850" s="12">
        <f>DATE(YEAR(Table1[[#This Row],[Order_Date]]),MONTH(Table1[[#This Row],[Order_Date]]),1)</f>
        <v>45566</v>
      </c>
    </row>
    <row r="851" spans="1:14">
      <c r="A851" t="s">
        <v>164</v>
      </c>
      <c r="B851" t="s">
        <v>559</v>
      </c>
      <c r="C851" t="s">
        <v>560</v>
      </c>
      <c r="D851" t="s">
        <v>183</v>
      </c>
      <c r="E851" t="s">
        <v>269</v>
      </c>
      <c r="F851" t="s">
        <v>46</v>
      </c>
      <c r="G851">
        <v>20</v>
      </c>
      <c r="H851">
        <v>1313.31</v>
      </c>
      <c r="I851">
        <v>26266.2</v>
      </c>
      <c r="J851">
        <v>153</v>
      </c>
      <c r="K851">
        <v>3</v>
      </c>
      <c r="L851" t="s">
        <v>18</v>
      </c>
      <c r="M851">
        <f>(Table1[[#This Row],[Current_Stock]]*Table1[[#This Row],[Unit_Price]])</f>
        <v>200936.43</v>
      </c>
      <c r="N851" s="12">
        <f>DATE(YEAR(Table1[[#This Row],[Order_Date]]),MONTH(Table1[[#This Row],[Order_Date]]),1)</f>
        <v>45444</v>
      </c>
    </row>
    <row r="852" spans="1:14">
      <c r="A852" t="s">
        <v>1021</v>
      </c>
      <c r="B852" t="s">
        <v>527</v>
      </c>
      <c r="C852" t="s">
        <v>528</v>
      </c>
      <c r="D852" t="s">
        <v>22</v>
      </c>
      <c r="E852" t="s">
        <v>39</v>
      </c>
      <c r="F852" t="s">
        <v>60</v>
      </c>
      <c r="G852">
        <v>47</v>
      </c>
      <c r="H852">
        <v>4259.72</v>
      </c>
      <c r="I852">
        <v>200206.84</v>
      </c>
      <c r="J852">
        <v>114</v>
      </c>
      <c r="K852">
        <v>14</v>
      </c>
      <c r="L852" t="s">
        <v>18</v>
      </c>
      <c r="M852">
        <f>(Table1[[#This Row],[Current_Stock]]*Table1[[#This Row],[Unit_Price]])</f>
        <v>485608.08</v>
      </c>
      <c r="N852" s="12">
        <f>DATE(YEAR(Table1[[#This Row],[Order_Date]]),MONTH(Table1[[#This Row],[Order_Date]]),1)</f>
        <v>45474</v>
      </c>
    </row>
    <row r="853" spans="1:14">
      <c r="A853" t="s">
        <v>806</v>
      </c>
      <c r="B853" t="s">
        <v>311</v>
      </c>
      <c r="C853" t="s">
        <v>312</v>
      </c>
      <c r="D853" t="s">
        <v>22</v>
      </c>
      <c r="E853" t="s">
        <v>109</v>
      </c>
      <c r="F853" t="s">
        <v>46</v>
      </c>
      <c r="G853">
        <v>37</v>
      </c>
      <c r="H853">
        <v>3761.76</v>
      </c>
      <c r="I853">
        <v>139185.12</v>
      </c>
      <c r="J853">
        <v>109</v>
      </c>
      <c r="K853">
        <v>6</v>
      </c>
      <c r="L853" t="s">
        <v>105</v>
      </c>
      <c r="M853">
        <f>(Table1[[#This Row],[Current_Stock]]*Table1[[#This Row],[Unit_Price]])</f>
        <v>410031.84</v>
      </c>
      <c r="N853" s="12">
        <f>DATE(YEAR(Table1[[#This Row],[Order_Date]]),MONTH(Table1[[#This Row],[Order_Date]]),1)</f>
        <v>45170</v>
      </c>
    </row>
    <row r="854" spans="1:14">
      <c r="A854" t="s">
        <v>1138</v>
      </c>
      <c r="B854" t="s">
        <v>517</v>
      </c>
      <c r="C854" t="s">
        <v>518</v>
      </c>
      <c r="D854" t="s">
        <v>38</v>
      </c>
      <c r="E854" t="s">
        <v>28</v>
      </c>
      <c r="F854" t="s">
        <v>29</v>
      </c>
      <c r="G854">
        <v>10</v>
      </c>
      <c r="H854">
        <v>2841.72</v>
      </c>
      <c r="I854">
        <v>28417.200000000001</v>
      </c>
      <c r="J854">
        <v>128</v>
      </c>
      <c r="K854">
        <v>9</v>
      </c>
      <c r="L854" t="s">
        <v>18</v>
      </c>
      <c r="M854">
        <f>(Table1[[#This Row],[Current_Stock]]*Table1[[#This Row],[Unit_Price]])</f>
        <v>363740.15999999997</v>
      </c>
      <c r="N854" s="12">
        <f>DATE(YEAR(Table1[[#This Row],[Order_Date]]),MONTH(Table1[[#This Row],[Order_Date]]),1)</f>
        <v>44927</v>
      </c>
    </row>
    <row r="855" spans="1:14">
      <c r="A855" t="s">
        <v>565</v>
      </c>
      <c r="B855" t="s">
        <v>790</v>
      </c>
      <c r="C855" t="s">
        <v>791</v>
      </c>
      <c r="D855" t="s">
        <v>44</v>
      </c>
      <c r="E855" t="s">
        <v>45</v>
      </c>
      <c r="F855" t="s">
        <v>17</v>
      </c>
      <c r="G855">
        <v>50</v>
      </c>
      <c r="H855">
        <v>659.31</v>
      </c>
      <c r="I855">
        <v>32965.5</v>
      </c>
      <c r="J855">
        <v>107</v>
      </c>
      <c r="K855">
        <v>6</v>
      </c>
      <c r="L855" t="s">
        <v>105</v>
      </c>
      <c r="M855">
        <f>(Table1[[#This Row],[Current_Stock]]*Table1[[#This Row],[Unit_Price]])</f>
        <v>70546.17</v>
      </c>
      <c r="N855" s="12">
        <f>DATE(YEAR(Table1[[#This Row],[Order_Date]]),MONTH(Table1[[#This Row],[Order_Date]]),1)</f>
        <v>44958</v>
      </c>
    </row>
    <row r="856" spans="1:14">
      <c r="A856" t="s">
        <v>419</v>
      </c>
      <c r="B856" t="s">
        <v>181</v>
      </c>
      <c r="C856" t="s">
        <v>182</v>
      </c>
      <c r="D856" t="s">
        <v>183</v>
      </c>
      <c r="E856" t="s">
        <v>330</v>
      </c>
      <c r="F856" t="s">
        <v>17</v>
      </c>
      <c r="G856">
        <v>11</v>
      </c>
      <c r="H856">
        <v>3706.72</v>
      </c>
      <c r="I856">
        <v>40773.919999999998</v>
      </c>
      <c r="J856">
        <v>228</v>
      </c>
      <c r="K856">
        <v>2</v>
      </c>
      <c r="L856" t="s">
        <v>18</v>
      </c>
      <c r="M856">
        <f>(Table1[[#This Row],[Current_Stock]]*Table1[[#This Row],[Unit_Price]])</f>
        <v>845132.15999999992</v>
      </c>
      <c r="N856" s="12">
        <f>DATE(YEAR(Table1[[#This Row],[Order_Date]]),MONTH(Table1[[#This Row],[Order_Date]]),1)</f>
        <v>45139</v>
      </c>
    </row>
    <row r="857" spans="1:14">
      <c r="A857" t="s">
        <v>1139</v>
      </c>
      <c r="B857" t="s">
        <v>65</v>
      </c>
      <c r="C857" t="s">
        <v>66</v>
      </c>
      <c r="D857" t="s">
        <v>38</v>
      </c>
      <c r="E857" t="s">
        <v>80</v>
      </c>
      <c r="F857" t="s">
        <v>29</v>
      </c>
      <c r="G857">
        <v>12</v>
      </c>
      <c r="H857">
        <v>3277.93</v>
      </c>
      <c r="I857">
        <v>39335.160000000003</v>
      </c>
      <c r="J857">
        <v>181</v>
      </c>
      <c r="K857">
        <v>5</v>
      </c>
      <c r="L857" t="s">
        <v>18</v>
      </c>
      <c r="M857">
        <f>(Table1[[#This Row],[Current_Stock]]*Table1[[#This Row],[Unit_Price]])</f>
        <v>593305.32999999996</v>
      </c>
      <c r="N857" s="12">
        <f>DATE(YEAR(Table1[[#This Row],[Order_Date]]),MONTH(Table1[[#This Row],[Order_Date]]),1)</f>
        <v>45352</v>
      </c>
    </row>
    <row r="858" spans="1:14">
      <c r="A858" t="s">
        <v>392</v>
      </c>
      <c r="B858" t="s">
        <v>162</v>
      </c>
      <c r="C858" t="s">
        <v>163</v>
      </c>
      <c r="D858" t="s">
        <v>53</v>
      </c>
      <c r="E858" t="s">
        <v>50</v>
      </c>
      <c r="F858" t="s">
        <v>40</v>
      </c>
      <c r="G858">
        <v>7</v>
      </c>
      <c r="H858">
        <v>1820.2</v>
      </c>
      <c r="I858">
        <v>12741.4</v>
      </c>
      <c r="J858">
        <v>442</v>
      </c>
      <c r="K858">
        <v>7</v>
      </c>
      <c r="L858" t="s">
        <v>18</v>
      </c>
      <c r="M858">
        <f>(Table1[[#This Row],[Current_Stock]]*Table1[[#This Row],[Unit_Price]])</f>
        <v>804528.4</v>
      </c>
      <c r="N858" s="12">
        <f>DATE(YEAR(Table1[[#This Row],[Order_Date]]),MONTH(Table1[[#This Row],[Order_Date]]),1)</f>
        <v>45536</v>
      </c>
    </row>
    <row r="859" spans="1:14">
      <c r="A859" t="s">
        <v>1140</v>
      </c>
      <c r="B859" t="s">
        <v>236</v>
      </c>
      <c r="C859" t="s">
        <v>237</v>
      </c>
      <c r="D859" t="s">
        <v>33</v>
      </c>
      <c r="E859" t="s">
        <v>251</v>
      </c>
      <c r="F859" t="s">
        <v>40</v>
      </c>
      <c r="G859">
        <v>25</v>
      </c>
      <c r="H859">
        <v>3162.77</v>
      </c>
      <c r="I859">
        <v>79069.25</v>
      </c>
      <c r="J859">
        <v>174</v>
      </c>
      <c r="K859">
        <v>4</v>
      </c>
      <c r="L859" t="s">
        <v>18</v>
      </c>
      <c r="M859">
        <f>(Table1[[#This Row],[Current_Stock]]*Table1[[#This Row],[Unit_Price]])</f>
        <v>550321.98</v>
      </c>
      <c r="N859" s="12">
        <f>DATE(YEAR(Table1[[#This Row],[Order_Date]]),MONTH(Table1[[#This Row],[Order_Date]]),1)</f>
        <v>44986</v>
      </c>
    </row>
    <row r="860" spans="1:14">
      <c r="A860" t="s">
        <v>772</v>
      </c>
      <c r="B860" t="s">
        <v>296</v>
      </c>
      <c r="C860" t="s">
        <v>297</v>
      </c>
      <c r="D860" t="s">
        <v>96</v>
      </c>
      <c r="E860" t="s">
        <v>113</v>
      </c>
      <c r="F860" t="s">
        <v>60</v>
      </c>
      <c r="G860">
        <v>7</v>
      </c>
      <c r="H860">
        <v>3486.15</v>
      </c>
      <c r="I860">
        <v>24403.05</v>
      </c>
      <c r="J860">
        <v>399</v>
      </c>
      <c r="K860">
        <v>3</v>
      </c>
      <c r="L860" t="s">
        <v>18</v>
      </c>
      <c r="M860">
        <f>(Table1[[#This Row],[Current_Stock]]*Table1[[#This Row],[Unit_Price]])</f>
        <v>1390973.85</v>
      </c>
      <c r="N860" s="12">
        <f>DATE(YEAR(Table1[[#This Row],[Order_Date]]),MONTH(Table1[[#This Row],[Order_Date]]),1)</f>
        <v>45047</v>
      </c>
    </row>
    <row r="861" spans="1:14">
      <c r="A861" t="s">
        <v>932</v>
      </c>
      <c r="B861" t="s">
        <v>132</v>
      </c>
      <c r="C861" t="s">
        <v>133</v>
      </c>
      <c r="D861" t="s">
        <v>38</v>
      </c>
      <c r="E861" t="s">
        <v>73</v>
      </c>
      <c r="F861" t="s">
        <v>17</v>
      </c>
      <c r="G861">
        <v>13</v>
      </c>
      <c r="H861">
        <v>3370.34</v>
      </c>
      <c r="I861">
        <v>43814.42</v>
      </c>
      <c r="J861">
        <v>199</v>
      </c>
      <c r="K861">
        <v>3</v>
      </c>
      <c r="L861" t="s">
        <v>18</v>
      </c>
      <c r="M861">
        <f>(Table1[[#This Row],[Current_Stock]]*Table1[[#This Row],[Unit_Price]])</f>
        <v>670697.66</v>
      </c>
      <c r="N861" s="12">
        <f>DATE(YEAR(Table1[[#This Row],[Order_Date]]),MONTH(Table1[[#This Row],[Order_Date]]),1)</f>
        <v>45536</v>
      </c>
    </row>
    <row r="862" spans="1:14">
      <c r="A862" t="s">
        <v>1141</v>
      </c>
      <c r="B862" t="s">
        <v>1142</v>
      </c>
      <c r="C862" t="s">
        <v>1143</v>
      </c>
      <c r="D862" t="s">
        <v>27</v>
      </c>
      <c r="E862" t="s">
        <v>282</v>
      </c>
      <c r="F862" t="s">
        <v>29</v>
      </c>
      <c r="G862">
        <v>2</v>
      </c>
      <c r="H862">
        <v>626.70000000000005</v>
      </c>
      <c r="I862">
        <v>1253.4000000000001</v>
      </c>
      <c r="J862">
        <v>454</v>
      </c>
      <c r="K862">
        <v>9</v>
      </c>
      <c r="L862" t="s">
        <v>18</v>
      </c>
      <c r="M862">
        <f>(Table1[[#This Row],[Current_Stock]]*Table1[[#This Row],[Unit_Price]])</f>
        <v>284521.80000000005</v>
      </c>
      <c r="N862" s="12">
        <f>DATE(YEAR(Table1[[#This Row],[Order_Date]]),MONTH(Table1[[#This Row],[Order_Date]]),1)</f>
        <v>45627</v>
      </c>
    </row>
    <row r="863" spans="1:14">
      <c r="A863" t="s">
        <v>1060</v>
      </c>
      <c r="B863" t="s">
        <v>1057</v>
      </c>
      <c r="C863" t="s">
        <v>1058</v>
      </c>
      <c r="D863" t="s">
        <v>84</v>
      </c>
      <c r="E863" t="s">
        <v>269</v>
      </c>
      <c r="F863" t="s">
        <v>40</v>
      </c>
      <c r="G863">
        <v>11</v>
      </c>
      <c r="H863">
        <v>28097.37</v>
      </c>
      <c r="I863">
        <v>309071.07</v>
      </c>
      <c r="J863">
        <v>119</v>
      </c>
      <c r="K863">
        <v>13</v>
      </c>
      <c r="L863" t="s">
        <v>18</v>
      </c>
      <c r="M863">
        <f>(Table1[[#This Row],[Current_Stock]]*Table1[[#This Row],[Unit_Price]])</f>
        <v>3343587.03</v>
      </c>
      <c r="N863" s="12">
        <f>DATE(YEAR(Table1[[#This Row],[Order_Date]]),MONTH(Table1[[#This Row],[Order_Date]]),1)</f>
        <v>45413</v>
      </c>
    </row>
    <row r="864" spans="1:14">
      <c r="A864" t="s">
        <v>1016</v>
      </c>
      <c r="B864" t="s">
        <v>814</v>
      </c>
      <c r="C864" t="s">
        <v>815</v>
      </c>
      <c r="D864" t="s">
        <v>44</v>
      </c>
      <c r="E864" t="s">
        <v>39</v>
      </c>
      <c r="F864" t="s">
        <v>46</v>
      </c>
      <c r="G864">
        <v>62</v>
      </c>
      <c r="H864">
        <v>1542.66</v>
      </c>
      <c r="I864">
        <v>95644.92</v>
      </c>
      <c r="J864">
        <v>111</v>
      </c>
      <c r="K864">
        <v>2</v>
      </c>
      <c r="L864" t="s">
        <v>105</v>
      </c>
      <c r="M864">
        <f>(Table1[[#This Row],[Current_Stock]]*Table1[[#This Row],[Unit_Price]])</f>
        <v>171235.26</v>
      </c>
      <c r="N864" s="12">
        <f>DATE(YEAR(Table1[[#This Row],[Order_Date]]),MONTH(Table1[[#This Row],[Order_Date]]),1)</f>
        <v>45231</v>
      </c>
    </row>
    <row r="865" spans="1:14">
      <c r="A865" t="s">
        <v>471</v>
      </c>
      <c r="B865" t="s">
        <v>231</v>
      </c>
      <c r="C865" t="s">
        <v>232</v>
      </c>
      <c r="D865" t="s">
        <v>15</v>
      </c>
      <c r="E865" t="s">
        <v>85</v>
      </c>
      <c r="F865" t="s">
        <v>46</v>
      </c>
      <c r="G865">
        <v>12</v>
      </c>
      <c r="H865">
        <v>302.43</v>
      </c>
      <c r="I865">
        <v>3629.16</v>
      </c>
      <c r="J865">
        <v>150</v>
      </c>
      <c r="K865">
        <v>7</v>
      </c>
      <c r="L865" t="s">
        <v>18</v>
      </c>
      <c r="M865">
        <f>(Table1[[#This Row],[Current_Stock]]*Table1[[#This Row],[Unit_Price]])</f>
        <v>45364.5</v>
      </c>
      <c r="N865" s="12">
        <f>DATE(YEAR(Table1[[#This Row],[Order_Date]]),MONTH(Table1[[#This Row],[Order_Date]]),1)</f>
        <v>45627</v>
      </c>
    </row>
    <row r="866" spans="1:14">
      <c r="A866" t="s">
        <v>579</v>
      </c>
      <c r="B866" t="s">
        <v>158</v>
      </c>
      <c r="C866" t="s">
        <v>159</v>
      </c>
      <c r="D866" t="s">
        <v>96</v>
      </c>
      <c r="E866" t="s">
        <v>104</v>
      </c>
      <c r="F866" t="s">
        <v>60</v>
      </c>
      <c r="G866">
        <v>8</v>
      </c>
      <c r="H866">
        <v>1207.6199999999999</v>
      </c>
      <c r="I866">
        <v>9660.9599999999991</v>
      </c>
      <c r="J866">
        <v>418</v>
      </c>
      <c r="K866">
        <v>4</v>
      </c>
      <c r="L866" t="s">
        <v>55</v>
      </c>
      <c r="M866">
        <f>(Table1[[#This Row],[Current_Stock]]*Table1[[#This Row],[Unit_Price]])</f>
        <v>504785.16</v>
      </c>
      <c r="N866" s="12">
        <f>DATE(YEAR(Table1[[#This Row],[Order_Date]]),MONTH(Table1[[#This Row],[Order_Date]]),1)</f>
        <v>45597</v>
      </c>
    </row>
    <row r="867" spans="1:14">
      <c r="A867" t="s">
        <v>459</v>
      </c>
      <c r="B867" t="s">
        <v>123</v>
      </c>
      <c r="C867" t="s">
        <v>124</v>
      </c>
      <c r="D867" t="s">
        <v>84</v>
      </c>
      <c r="E867" t="s">
        <v>73</v>
      </c>
      <c r="F867" t="s">
        <v>40</v>
      </c>
      <c r="G867">
        <v>13</v>
      </c>
      <c r="H867">
        <v>18338.240000000002</v>
      </c>
      <c r="I867">
        <v>238397.12</v>
      </c>
      <c r="J867">
        <v>88</v>
      </c>
      <c r="K867">
        <v>14</v>
      </c>
      <c r="L867" t="s">
        <v>18</v>
      </c>
      <c r="M867">
        <f>(Table1[[#This Row],[Current_Stock]]*Table1[[#This Row],[Unit_Price]])</f>
        <v>1613765.12</v>
      </c>
      <c r="N867" s="12">
        <f>DATE(YEAR(Table1[[#This Row],[Order_Date]]),MONTH(Table1[[#This Row],[Order_Date]]),1)</f>
        <v>45566</v>
      </c>
    </row>
    <row r="868" spans="1:14">
      <c r="A868" t="s">
        <v>620</v>
      </c>
      <c r="B868" t="s">
        <v>302</v>
      </c>
      <c r="C868" t="s">
        <v>303</v>
      </c>
      <c r="D868" t="s">
        <v>38</v>
      </c>
      <c r="E868" t="s">
        <v>330</v>
      </c>
      <c r="F868" t="s">
        <v>29</v>
      </c>
      <c r="G868">
        <v>10</v>
      </c>
      <c r="H868">
        <v>2552.94</v>
      </c>
      <c r="I868">
        <v>25529.4</v>
      </c>
      <c r="J868">
        <v>138</v>
      </c>
      <c r="K868">
        <v>14</v>
      </c>
      <c r="L868" t="s">
        <v>18</v>
      </c>
      <c r="M868">
        <f>(Table1[[#This Row],[Current_Stock]]*Table1[[#This Row],[Unit_Price]])</f>
        <v>352305.72000000003</v>
      </c>
      <c r="N868" s="12">
        <f>DATE(YEAR(Table1[[#This Row],[Order_Date]]),MONTH(Table1[[#This Row],[Order_Date]]),1)</f>
        <v>45108</v>
      </c>
    </row>
    <row r="869" spans="1:14">
      <c r="A869" t="s">
        <v>286</v>
      </c>
      <c r="B869" t="s">
        <v>611</v>
      </c>
      <c r="C869" t="s">
        <v>612</v>
      </c>
      <c r="D869" t="s">
        <v>96</v>
      </c>
      <c r="E869" t="s">
        <v>189</v>
      </c>
      <c r="F869" t="s">
        <v>40</v>
      </c>
      <c r="G869">
        <v>2</v>
      </c>
      <c r="H869">
        <v>217.1</v>
      </c>
      <c r="I869">
        <v>434.2</v>
      </c>
      <c r="J869">
        <v>485</v>
      </c>
      <c r="K869">
        <v>5</v>
      </c>
      <c r="L869" t="s">
        <v>55</v>
      </c>
      <c r="M869">
        <f>(Table1[[#This Row],[Current_Stock]]*Table1[[#This Row],[Unit_Price]])</f>
        <v>105293.5</v>
      </c>
      <c r="N869" s="12">
        <f>DATE(YEAR(Table1[[#This Row],[Order_Date]]),MONTH(Table1[[#This Row],[Order_Date]]),1)</f>
        <v>45383</v>
      </c>
    </row>
    <row r="870" spans="1:14">
      <c r="A870" t="s">
        <v>1144</v>
      </c>
      <c r="B870" t="s">
        <v>1145</v>
      </c>
      <c r="C870" t="s">
        <v>1146</v>
      </c>
      <c r="D870" t="s">
        <v>96</v>
      </c>
      <c r="E870" t="s">
        <v>89</v>
      </c>
      <c r="F870" t="s">
        <v>46</v>
      </c>
      <c r="G870">
        <v>6</v>
      </c>
      <c r="H870">
        <v>606.32000000000005</v>
      </c>
      <c r="I870">
        <v>3637.92</v>
      </c>
      <c r="J870">
        <v>252</v>
      </c>
      <c r="K870">
        <v>4</v>
      </c>
      <c r="L870" t="s">
        <v>55</v>
      </c>
      <c r="M870">
        <f>(Table1[[#This Row],[Current_Stock]]*Table1[[#This Row],[Unit_Price]])</f>
        <v>152792.64000000001</v>
      </c>
      <c r="N870" s="12">
        <f>DATE(YEAR(Table1[[#This Row],[Order_Date]]),MONTH(Table1[[#This Row],[Order_Date]]),1)</f>
        <v>45383</v>
      </c>
    </row>
    <row r="871" spans="1:14">
      <c r="A871" t="s">
        <v>110</v>
      </c>
      <c r="B871" t="s">
        <v>1147</v>
      </c>
      <c r="C871" t="s">
        <v>1148</v>
      </c>
      <c r="D871" t="s">
        <v>96</v>
      </c>
      <c r="E871" t="s">
        <v>167</v>
      </c>
      <c r="F871" t="s">
        <v>29</v>
      </c>
      <c r="G871">
        <v>1</v>
      </c>
      <c r="H871">
        <v>366.79</v>
      </c>
      <c r="I871">
        <v>366.79</v>
      </c>
      <c r="J871">
        <v>588</v>
      </c>
      <c r="K871">
        <v>10</v>
      </c>
      <c r="L871" t="s">
        <v>18</v>
      </c>
      <c r="M871">
        <f>(Table1[[#This Row],[Current_Stock]]*Table1[[#This Row],[Unit_Price]])</f>
        <v>215672.52000000002</v>
      </c>
      <c r="N871" s="12">
        <f>DATE(YEAR(Table1[[#This Row],[Order_Date]]),MONTH(Table1[[#This Row],[Order_Date]]),1)</f>
        <v>45474</v>
      </c>
    </row>
    <row r="872" spans="1:14">
      <c r="A872" t="s">
        <v>1149</v>
      </c>
      <c r="B872" t="s">
        <v>758</v>
      </c>
      <c r="C872" t="s">
        <v>759</v>
      </c>
      <c r="D872" t="s">
        <v>15</v>
      </c>
      <c r="E872" t="s">
        <v>113</v>
      </c>
      <c r="F872" t="s">
        <v>29</v>
      </c>
      <c r="G872">
        <v>25</v>
      </c>
      <c r="H872">
        <v>415.41</v>
      </c>
      <c r="I872">
        <v>10385.25</v>
      </c>
      <c r="J872">
        <v>168</v>
      </c>
      <c r="K872">
        <v>3</v>
      </c>
      <c r="L872" t="s">
        <v>18</v>
      </c>
      <c r="M872">
        <f>(Table1[[#This Row],[Current_Stock]]*Table1[[#This Row],[Unit_Price]])</f>
        <v>69788.88</v>
      </c>
      <c r="N872" s="12">
        <f>DATE(YEAR(Table1[[#This Row],[Order_Date]]),MONTH(Table1[[#This Row],[Order_Date]]),1)</f>
        <v>45017</v>
      </c>
    </row>
    <row r="873" spans="1:14">
      <c r="A873" t="s">
        <v>620</v>
      </c>
      <c r="B873" t="s">
        <v>68</v>
      </c>
      <c r="C873" t="s">
        <v>69</v>
      </c>
      <c r="D873" t="s">
        <v>44</v>
      </c>
      <c r="E873" t="s">
        <v>189</v>
      </c>
      <c r="F873" t="s">
        <v>46</v>
      </c>
      <c r="G873">
        <v>48</v>
      </c>
      <c r="H873">
        <v>101.08</v>
      </c>
      <c r="I873">
        <v>4851.84</v>
      </c>
      <c r="J873">
        <v>37</v>
      </c>
      <c r="K873">
        <v>3</v>
      </c>
      <c r="L873" t="s">
        <v>18</v>
      </c>
      <c r="M873">
        <f>(Table1[[#This Row],[Current_Stock]]*Table1[[#This Row],[Unit_Price]])</f>
        <v>3739.96</v>
      </c>
      <c r="N873" s="12">
        <f>DATE(YEAR(Table1[[#This Row],[Order_Date]]),MONTH(Table1[[#This Row],[Order_Date]]),1)</f>
        <v>45108</v>
      </c>
    </row>
    <row r="874" spans="1:14">
      <c r="A874" t="s">
        <v>1081</v>
      </c>
      <c r="B874" t="s">
        <v>71</v>
      </c>
      <c r="C874" t="s">
        <v>72</v>
      </c>
      <c r="D874" t="s">
        <v>15</v>
      </c>
      <c r="E874" t="s">
        <v>113</v>
      </c>
      <c r="F874" t="s">
        <v>60</v>
      </c>
      <c r="G874">
        <v>8</v>
      </c>
      <c r="H874">
        <v>268.85000000000002</v>
      </c>
      <c r="I874">
        <v>2150.8000000000002</v>
      </c>
      <c r="J874">
        <v>119</v>
      </c>
      <c r="K874">
        <v>11</v>
      </c>
      <c r="L874" t="s">
        <v>18</v>
      </c>
      <c r="M874">
        <f>(Table1[[#This Row],[Current_Stock]]*Table1[[#This Row],[Unit_Price]])</f>
        <v>31993.15</v>
      </c>
      <c r="N874" s="12">
        <f>DATE(YEAR(Table1[[#This Row],[Order_Date]]),MONTH(Table1[[#This Row],[Order_Date]]),1)</f>
        <v>45383</v>
      </c>
    </row>
    <row r="875" spans="1:14">
      <c r="A875" t="s">
        <v>41</v>
      </c>
      <c r="B875" t="s">
        <v>965</v>
      </c>
      <c r="C875" t="s">
        <v>966</v>
      </c>
      <c r="D875" t="s">
        <v>183</v>
      </c>
      <c r="E875" t="s">
        <v>104</v>
      </c>
      <c r="F875" t="s">
        <v>29</v>
      </c>
      <c r="G875">
        <v>13</v>
      </c>
      <c r="H875">
        <v>4661.3100000000004</v>
      </c>
      <c r="I875">
        <v>60597.03</v>
      </c>
      <c r="J875">
        <v>190</v>
      </c>
      <c r="K875">
        <v>4</v>
      </c>
      <c r="L875" t="s">
        <v>18</v>
      </c>
      <c r="M875">
        <f>(Table1[[#This Row],[Current_Stock]]*Table1[[#This Row],[Unit_Price]])</f>
        <v>885648.9</v>
      </c>
      <c r="N875" s="12">
        <f>DATE(YEAR(Table1[[#This Row],[Order_Date]]),MONTH(Table1[[#This Row],[Order_Date]]),1)</f>
        <v>45170</v>
      </c>
    </row>
    <row r="876" spans="1:14">
      <c r="A876" t="s">
        <v>244</v>
      </c>
      <c r="B876" t="s">
        <v>280</v>
      </c>
      <c r="C876" t="s">
        <v>281</v>
      </c>
      <c r="D876" t="s">
        <v>22</v>
      </c>
      <c r="E876" t="s">
        <v>39</v>
      </c>
      <c r="F876" t="s">
        <v>46</v>
      </c>
      <c r="G876">
        <v>39</v>
      </c>
      <c r="H876">
        <v>15110.68</v>
      </c>
      <c r="I876">
        <v>589316.52</v>
      </c>
      <c r="J876">
        <v>56</v>
      </c>
      <c r="K876">
        <v>12</v>
      </c>
      <c r="L876" t="s">
        <v>105</v>
      </c>
      <c r="M876">
        <f>(Table1[[#This Row],[Current_Stock]]*Table1[[#This Row],[Unit_Price]])</f>
        <v>846198.08000000007</v>
      </c>
      <c r="N876" s="12">
        <f>DATE(YEAR(Table1[[#This Row],[Order_Date]]),MONTH(Table1[[#This Row],[Order_Date]]),1)</f>
        <v>45444</v>
      </c>
    </row>
    <row r="877" spans="1:14">
      <c r="A877" t="s">
        <v>388</v>
      </c>
      <c r="B877" t="s">
        <v>414</v>
      </c>
      <c r="C877" t="s">
        <v>415</v>
      </c>
      <c r="D877" t="s">
        <v>53</v>
      </c>
      <c r="E877" t="s">
        <v>167</v>
      </c>
      <c r="F877" t="s">
        <v>46</v>
      </c>
      <c r="G877">
        <v>2</v>
      </c>
      <c r="H877">
        <v>491.17</v>
      </c>
      <c r="I877">
        <v>982.34</v>
      </c>
      <c r="J877">
        <v>555</v>
      </c>
      <c r="K877">
        <v>11</v>
      </c>
      <c r="L877" t="s">
        <v>55</v>
      </c>
      <c r="M877">
        <f>(Table1[[#This Row],[Current_Stock]]*Table1[[#This Row],[Unit_Price]])</f>
        <v>272599.35000000003</v>
      </c>
      <c r="N877" s="12">
        <f>DATE(YEAR(Table1[[#This Row],[Order_Date]]),MONTH(Table1[[#This Row],[Order_Date]]),1)</f>
        <v>45352</v>
      </c>
    </row>
    <row r="878" spans="1:14">
      <c r="A878" t="s">
        <v>1060</v>
      </c>
      <c r="B878" t="s">
        <v>1150</v>
      </c>
      <c r="C878" t="s">
        <v>1151</v>
      </c>
      <c r="D878" t="s">
        <v>33</v>
      </c>
      <c r="E878" t="s">
        <v>34</v>
      </c>
      <c r="F878" t="s">
        <v>40</v>
      </c>
      <c r="G878">
        <v>22</v>
      </c>
      <c r="H878">
        <v>1301.43</v>
      </c>
      <c r="I878">
        <v>28631.46</v>
      </c>
      <c r="J878">
        <v>164</v>
      </c>
      <c r="K878">
        <v>3</v>
      </c>
      <c r="L878" t="s">
        <v>18</v>
      </c>
      <c r="M878">
        <f>(Table1[[#This Row],[Current_Stock]]*Table1[[#This Row],[Unit_Price]])</f>
        <v>213434.52000000002</v>
      </c>
      <c r="N878" s="12">
        <f>DATE(YEAR(Table1[[#This Row],[Order_Date]]),MONTH(Table1[[#This Row],[Order_Date]]),1)</f>
        <v>45413</v>
      </c>
    </row>
    <row r="879" spans="1:14">
      <c r="A879" t="s">
        <v>340</v>
      </c>
      <c r="B879" t="s">
        <v>469</v>
      </c>
      <c r="C879" t="s">
        <v>470</v>
      </c>
      <c r="D879" t="s">
        <v>27</v>
      </c>
      <c r="E879" t="s">
        <v>113</v>
      </c>
      <c r="F879" t="s">
        <v>46</v>
      </c>
      <c r="G879">
        <v>7</v>
      </c>
      <c r="H879">
        <v>585.78</v>
      </c>
      <c r="I879">
        <v>4100.46</v>
      </c>
      <c r="J879">
        <v>490</v>
      </c>
      <c r="K879">
        <v>10</v>
      </c>
      <c r="L879" t="s">
        <v>18</v>
      </c>
      <c r="M879">
        <f>(Table1[[#This Row],[Current_Stock]]*Table1[[#This Row],[Unit_Price]])</f>
        <v>287032.2</v>
      </c>
      <c r="N879" s="12">
        <f>DATE(YEAR(Table1[[#This Row],[Order_Date]]),MONTH(Table1[[#This Row],[Order_Date]]),1)</f>
        <v>44958</v>
      </c>
    </row>
    <row r="880" spans="1:14">
      <c r="A880" t="s">
        <v>869</v>
      </c>
      <c r="B880" t="s">
        <v>577</v>
      </c>
      <c r="C880" t="s">
        <v>578</v>
      </c>
      <c r="D880" t="s">
        <v>53</v>
      </c>
      <c r="E880" t="s">
        <v>153</v>
      </c>
      <c r="F880" t="s">
        <v>60</v>
      </c>
      <c r="G880">
        <v>7</v>
      </c>
      <c r="H880">
        <v>178.22</v>
      </c>
      <c r="I880">
        <v>1247.54</v>
      </c>
      <c r="J880">
        <v>503</v>
      </c>
      <c r="K880">
        <v>5</v>
      </c>
      <c r="L880" t="s">
        <v>18</v>
      </c>
      <c r="M880">
        <f>(Table1[[#This Row],[Current_Stock]]*Table1[[#This Row],[Unit_Price]])</f>
        <v>89644.66</v>
      </c>
      <c r="N880" s="12">
        <f>DATE(YEAR(Table1[[#This Row],[Order_Date]]),MONTH(Table1[[#This Row],[Order_Date]]),1)</f>
        <v>44986</v>
      </c>
    </row>
    <row r="881" spans="1:14">
      <c r="A881" t="s">
        <v>235</v>
      </c>
      <c r="B881" t="s">
        <v>450</v>
      </c>
      <c r="C881" t="s">
        <v>451</v>
      </c>
      <c r="D881" t="s">
        <v>33</v>
      </c>
      <c r="E881" t="s">
        <v>39</v>
      </c>
      <c r="F881" t="s">
        <v>46</v>
      </c>
      <c r="G881">
        <v>17</v>
      </c>
      <c r="H881">
        <v>209.23</v>
      </c>
      <c r="I881">
        <v>3556.91</v>
      </c>
      <c r="J881">
        <v>198</v>
      </c>
      <c r="K881">
        <v>4</v>
      </c>
      <c r="L881" t="s">
        <v>18</v>
      </c>
      <c r="M881">
        <f>(Table1[[#This Row],[Current_Stock]]*Table1[[#This Row],[Unit_Price]])</f>
        <v>41427.54</v>
      </c>
      <c r="N881" s="12">
        <f>DATE(YEAR(Table1[[#This Row],[Order_Date]]),MONTH(Table1[[#This Row],[Order_Date]]),1)</f>
        <v>45597</v>
      </c>
    </row>
    <row r="882" spans="1:14">
      <c r="A882" t="s">
        <v>714</v>
      </c>
      <c r="B882" t="s">
        <v>577</v>
      </c>
      <c r="C882" t="s">
        <v>578</v>
      </c>
      <c r="D882" t="s">
        <v>53</v>
      </c>
      <c r="E882" t="s">
        <v>282</v>
      </c>
      <c r="F882" t="s">
        <v>17</v>
      </c>
      <c r="G882">
        <v>8</v>
      </c>
      <c r="H882">
        <v>1513.36</v>
      </c>
      <c r="I882">
        <v>12106.88</v>
      </c>
      <c r="J882">
        <v>265</v>
      </c>
      <c r="K882">
        <v>3</v>
      </c>
      <c r="L882" t="s">
        <v>55</v>
      </c>
      <c r="M882">
        <f>(Table1[[#This Row],[Current_Stock]]*Table1[[#This Row],[Unit_Price]])</f>
        <v>401040.39999999997</v>
      </c>
      <c r="N882" s="12">
        <f>DATE(YEAR(Table1[[#This Row],[Order_Date]]),MONTH(Table1[[#This Row],[Order_Date]]),1)</f>
        <v>45323</v>
      </c>
    </row>
    <row r="883" spans="1:14">
      <c r="A883" t="s">
        <v>571</v>
      </c>
      <c r="B883" t="s">
        <v>510</v>
      </c>
      <c r="C883" t="s">
        <v>511</v>
      </c>
      <c r="D883" t="s">
        <v>38</v>
      </c>
      <c r="E883" t="s">
        <v>16</v>
      </c>
      <c r="F883" t="s">
        <v>17</v>
      </c>
      <c r="G883">
        <v>23</v>
      </c>
      <c r="H883">
        <v>3723.24</v>
      </c>
      <c r="I883">
        <v>85634.52</v>
      </c>
      <c r="J883">
        <v>112</v>
      </c>
      <c r="K883">
        <v>2</v>
      </c>
      <c r="L883" t="s">
        <v>18</v>
      </c>
      <c r="M883">
        <f>(Table1[[#This Row],[Current_Stock]]*Table1[[#This Row],[Unit_Price]])</f>
        <v>417002.88</v>
      </c>
      <c r="N883" s="12">
        <f>DATE(YEAR(Table1[[#This Row],[Order_Date]]),MONTH(Table1[[#This Row],[Order_Date]]),1)</f>
        <v>45139</v>
      </c>
    </row>
    <row r="884" spans="1:14">
      <c r="A884" t="s">
        <v>1098</v>
      </c>
      <c r="B884" t="s">
        <v>201</v>
      </c>
      <c r="C884" t="s">
        <v>202</v>
      </c>
      <c r="D884" t="s">
        <v>22</v>
      </c>
      <c r="E884" t="s">
        <v>59</v>
      </c>
      <c r="F884" t="s">
        <v>17</v>
      </c>
      <c r="G884">
        <v>64</v>
      </c>
      <c r="H884">
        <v>6228.69</v>
      </c>
      <c r="I884">
        <v>398636.16</v>
      </c>
      <c r="J884">
        <v>60</v>
      </c>
      <c r="K884">
        <v>12</v>
      </c>
      <c r="L884" t="s">
        <v>18</v>
      </c>
      <c r="M884">
        <f>(Table1[[#This Row],[Current_Stock]]*Table1[[#This Row],[Unit_Price]])</f>
        <v>373721.39999999997</v>
      </c>
      <c r="N884" s="12">
        <f>DATE(YEAR(Table1[[#This Row],[Order_Date]]),MONTH(Table1[[#This Row],[Order_Date]]),1)</f>
        <v>45627</v>
      </c>
    </row>
    <row r="885" spans="1:14">
      <c r="A885" t="s">
        <v>766</v>
      </c>
      <c r="B885" t="s">
        <v>421</v>
      </c>
      <c r="C885" t="s">
        <v>422</v>
      </c>
      <c r="D885" t="s">
        <v>53</v>
      </c>
      <c r="E885" t="s">
        <v>16</v>
      </c>
      <c r="F885" t="s">
        <v>46</v>
      </c>
      <c r="G885">
        <v>5</v>
      </c>
      <c r="H885">
        <v>877.37</v>
      </c>
      <c r="I885">
        <v>4386.8500000000004</v>
      </c>
      <c r="J885">
        <v>529</v>
      </c>
      <c r="K885">
        <v>14</v>
      </c>
      <c r="L885" t="s">
        <v>55</v>
      </c>
      <c r="M885">
        <f>(Table1[[#This Row],[Current_Stock]]*Table1[[#This Row],[Unit_Price]])</f>
        <v>464128.73</v>
      </c>
      <c r="N885" s="12">
        <f>DATE(YEAR(Table1[[#This Row],[Order_Date]]),MONTH(Table1[[#This Row],[Order_Date]]),1)</f>
        <v>45352</v>
      </c>
    </row>
    <row r="886" spans="1:14">
      <c r="A886" t="s">
        <v>719</v>
      </c>
      <c r="B886" t="s">
        <v>965</v>
      </c>
      <c r="C886" t="s">
        <v>966</v>
      </c>
      <c r="D886" t="s">
        <v>183</v>
      </c>
      <c r="E886" t="s">
        <v>173</v>
      </c>
      <c r="F886" t="s">
        <v>17</v>
      </c>
      <c r="G886">
        <v>16</v>
      </c>
      <c r="H886">
        <v>1841.83</v>
      </c>
      <c r="I886">
        <v>29469.279999999999</v>
      </c>
      <c r="J886">
        <v>112</v>
      </c>
      <c r="K886">
        <v>9</v>
      </c>
      <c r="L886" t="s">
        <v>18</v>
      </c>
      <c r="M886">
        <f>(Table1[[#This Row],[Current_Stock]]*Table1[[#This Row],[Unit_Price]])</f>
        <v>206284.96</v>
      </c>
      <c r="N886" s="12">
        <f>DATE(YEAR(Table1[[#This Row],[Order_Date]]),MONTH(Table1[[#This Row],[Order_Date]]),1)</f>
        <v>45444</v>
      </c>
    </row>
    <row r="887" spans="1:14">
      <c r="A887" t="s">
        <v>146</v>
      </c>
      <c r="B887" t="s">
        <v>328</v>
      </c>
      <c r="C887" t="s">
        <v>329</v>
      </c>
      <c r="D887" t="s">
        <v>53</v>
      </c>
      <c r="E887" t="s">
        <v>269</v>
      </c>
      <c r="F887" t="s">
        <v>60</v>
      </c>
      <c r="G887">
        <v>3</v>
      </c>
      <c r="H887">
        <v>1520.69</v>
      </c>
      <c r="I887">
        <v>4562.07</v>
      </c>
      <c r="J887">
        <v>494</v>
      </c>
      <c r="K887">
        <v>9</v>
      </c>
      <c r="L887" t="s">
        <v>55</v>
      </c>
      <c r="M887">
        <f>(Table1[[#This Row],[Current_Stock]]*Table1[[#This Row],[Unit_Price]])</f>
        <v>751220.86</v>
      </c>
      <c r="N887" s="12">
        <f>DATE(YEAR(Table1[[#This Row],[Order_Date]]),MONTH(Table1[[#This Row],[Order_Date]]),1)</f>
        <v>45231</v>
      </c>
    </row>
    <row r="888" spans="1:14">
      <c r="A888" t="s">
        <v>1074</v>
      </c>
      <c r="B888" t="s">
        <v>825</v>
      </c>
      <c r="C888" t="s">
        <v>826</v>
      </c>
      <c r="D888" t="s">
        <v>183</v>
      </c>
      <c r="E888" t="s">
        <v>89</v>
      </c>
      <c r="F888" t="s">
        <v>46</v>
      </c>
      <c r="G888">
        <v>23</v>
      </c>
      <c r="H888">
        <v>1359.34</v>
      </c>
      <c r="I888">
        <v>31264.82</v>
      </c>
      <c r="J888">
        <v>136</v>
      </c>
      <c r="K888">
        <v>6</v>
      </c>
      <c r="L888" t="s">
        <v>18</v>
      </c>
      <c r="M888">
        <f>(Table1[[#This Row],[Current_Stock]]*Table1[[#This Row],[Unit_Price]])</f>
        <v>184870.24</v>
      </c>
      <c r="N888" s="12">
        <f>DATE(YEAR(Table1[[#This Row],[Order_Date]]),MONTH(Table1[[#This Row],[Order_Date]]),1)</f>
        <v>45413</v>
      </c>
    </row>
    <row r="889" spans="1:14">
      <c r="A889" t="s">
        <v>314</v>
      </c>
      <c r="B889" t="s">
        <v>347</v>
      </c>
      <c r="C889" t="s">
        <v>348</v>
      </c>
      <c r="D889" t="s">
        <v>53</v>
      </c>
      <c r="E889" t="s">
        <v>277</v>
      </c>
      <c r="F889" t="s">
        <v>40</v>
      </c>
      <c r="G889">
        <v>13</v>
      </c>
      <c r="H889">
        <v>230.39</v>
      </c>
      <c r="I889">
        <v>2995.07</v>
      </c>
      <c r="J889">
        <v>377</v>
      </c>
      <c r="K889">
        <v>14</v>
      </c>
      <c r="L889" t="s">
        <v>55</v>
      </c>
      <c r="M889">
        <f>(Table1[[#This Row],[Current_Stock]]*Table1[[#This Row],[Unit_Price]])</f>
        <v>86857.03</v>
      </c>
      <c r="N889" s="12">
        <f>DATE(YEAR(Table1[[#This Row],[Order_Date]]),MONTH(Table1[[#This Row],[Order_Date]]),1)</f>
        <v>45597</v>
      </c>
    </row>
    <row r="890" spans="1:14">
      <c r="A890" t="s">
        <v>851</v>
      </c>
      <c r="B890" t="s">
        <v>456</v>
      </c>
      <c r="C890" t="s">
        <v>457</v>
      </c>
      <c r="D890" t="s">
        <v>96</v>
      </c>
      <c r="E890" t="s">
        <v>97</v>
      </c>
      <c r="F890" t="s">
        <v>29</v>
      </c>
      <c r="G890">
        <v>5</v>
      </c>
      <c r="H890">
        <v>4200.1400000000003</v>
      </c>
      <c r="I890">
        <v>21000.7</v>
      </c>
      <c r="J890">
        <v>514</v>
      </c>
      <c r="K890">
        <v>4</v>
      </c>
      <c r="L890" t="s">
        <v>18</v>
      </c>
      <c r="M890">
        <f>(Table1[[#This Row],[Current_Stock]]*Table1[[#This Row],[Unit_Price]])</f>
        <v>2158871.96</v>
      </c>
      <c r="N890" s="12">
        <f>DATE(YEAR(Table1[[#This Row],[Order_Date]]),MONTH(Table1[[#This Row],[Order_Date]]),1)</f>
        <v>45139</v>
      </c>
    </row>
    <row r="891" spans="1:14">
      <c r="A891" t="s">
        <v>533</v>
      </c>
      <c r="B891" t="s">
        <v>216</v>
      </c>
      <c r="C891" t="s">
        <v>217</v>
      </c>
      <c r="D891" t="s">
        <v>27</v>
      </c>
      <c r="E891" t="s">
        <v>50</v>
      </c>
      <c r="F891" t="s">
        <v>40</v>
      </c>
      <c r="G891">
        <v>9</v>
      </c>
      <c r="H891">
        <v>758.84</v>
      </c>
      <c r="I891">
        <v>6829.56</v>
      </c>
      <c r="J891">
        <v>255</v>
      </c>
      <c r="K891">
        <v>9</v>
      </c>
      <c r="L891" t="s">
        <v>55</v>
      </c>
      <c r="M891">
        <f>(Table1[[#This Row],[Current_Stock]]*Table1[[#This Row],[Unit_Price]])</f>
        <v>193504.2</v>
      </c>
      <c r="N891" s="12">
        <f>DATE(YEAR(Table1[[#This Row],[Order_Date]]),MONTH(Table1[[#This Row],[Order_Date]]),1)</f>
        <v>45323</v>
      </c>
    </row>
    <row r="892" spans="1:14">
      <c r="A892" t="s">
        <v>449</v>
      </c>
      <c r="B892" t="s">
        <v>790</v>
      </c>
      <c r="C892" t="s">
        <v>791</v>
      </c>
      <c r="D892" t="s">
        <v>44</v>
      </c>
      <c r="E892" t="s">
        <v>184</v>
      </c>
      <c r="F892" t="s">
        <v>17</v>
      </c>
      <c r="G892">
        <v>28</v>
      </c>
      <c r="H892">
        <v>3172.36</v>
      </c>
      <c r="I892">
        <v>88826.08</v>
      </c>
      <c r="J892">
        <v>30</v>
      </c>
      <c r="K892">
        <v>7</v>
      </c>
      <c r="L892" t="s">
        <v>18</v>
      </c>
      <c r="M892">
        <f>(Table1[[#This Row],[Current_Stock]]*Table1[[#This Row],[Unit_Price]])</f>
        <v>95170.8</v>
      </c>
      <c r="N892" s="12">
        <f>DATE(YEAR(Table1[[#This Row],[Order_Date]]),MONTH(Table1[[#This Row],[Order_Date]]),1)</f>
        <v>45047</v>
      </c>
    </row>
    <row r="893" spans="1:14">
      <c r="A893" t="s">
        <v>903</v>
      </c>
      <c r="B893" t="s">
        <v>158</v>
      </c>
      <c r="C893" t="s">
        <v>159</v>
      </c>
      <c r="D893" t="s">
        <v>96</v>
      </c>
      <c r="E893" t="s">
        <v>243</v>
      </c>
      <c r="F893" t="s">
        <v>29</v>
      </c>
      <c r="G893">
        <v>7</v>
      </c>
      <c r="H893">
        <v>333.09</v>
      </c>
      <c r="I893">
        <v>2331.63</v>
      </c>
      <c r="J893">
        <v>424</v>
      </c>
      <c r="K893">
        <v>12</v>
      </c>
      <c r="L893" t="s">
        <v>55</v>
      </c>
      <c r="M893">
        <f>(Table1[[#This Row],[Current_Stock]]*Table1[[#This Row],[Unit_Price]])</f>
        <v>141230.16</v>
      </c>
      <c r="N893" s="12">
        <f>DATE(YEAR(Table1[[#This Row],[Order_Date]]),MONTH(Table1[[#This Row],[Order_Date]]),1)</f>
        <v>44927</v>
      </c>
    </row>
    <row r="894" spans="1:14">
      <c r="A894" t="s">
        <v>659</v>
      </c>
      <c r="B894" t="s">
        <v>162</v>
      </c>
      <c r="C894" t="s">
        <v>163</v>
      </c>
      <c r="D894" t="s">
        <v>53</v>
      </c>
      <c r="E894" t="s">
        <v>211</v>
      </c>
      <c r="F894" t="s">
        <v>17</v>
      </c>
      <c r="G894">
        <v>6</v>
      </c>
      <c r="H894">
        <v>4126.63</v>
      </c>
      <c r="I894">
        <v>24759.78</v>
      </c>
      <c r="J894">
        <v>480</v>
      </c>
      <c r="K894">
        <v>2</v>
      </c>
      <c r="L894" t="s">
        <v>18</v>
      </c>
      <c r="M894">
        <f>(Table1[[#This Row],[Current_Stock]]*Table1[[#This Row],[Unit_Price]])</f>
        <v>1980782.4000000001</v>
      </c>
      <c r="N894" s="12">
        <f>DATE(YEAR(Table1[[#This Row],[Order_Date]]),MONTH(Table1[[#This Row],[Order_Date]]),1)</f>
        <v>45139</v>
      </c>
    </row>
    <row r="895" spans="1:14">
      <c r="A895" t="s">
        <v>1152</v>
      </c>
      <c r="B895" t="s">
        <v>25</v>
      </c>
      <c r="C895" t="s">
        <v>26</v>
      </c>
      <c r="D895" t="s">
        <v>27</v>
      </c>
      <c r="E895" t="s">
        <v>243</v>
      </c>
      <c r="F895" t="s">
        <v>17</v>
      </c>
      <c r="G895">
        <v>4</v>
      </c>
      <c r="H895">
        <v>2049.11</v>
      </c>
      <c r="I895">
        <v>8196.44</v>
      </c>
      <c r="J895">
        <v>477</v>
      </c>
      <c r="K895">
        <v>9</v>
      </c>
      <c r="L895" t="s">
        <v>55</v>
      </c>
      <c r="M895">
        <f>(Table1[[#This Row],[Current_Stock]]*Table1[[#This Row],[Unit_Price]])</f>
        <v>977425.47000000009</v>
      </c>
      <c r="N895" s="12">
        <f>DATE(YEAR(Table1[[#This Row],[Order_Date]]),MONTH(Table1[[#This Row],[Order_Date]]),1)</f>
        <v>45139</v>
      </c>
    </row>
    <row r="896" spans="1:14">
      <c r="A896" t="s">
        <v>1153</v>
      </c>
      <c r="B896" t="s">
        <v>637</v>
      </c>
      <c r="C896" t="s">
        <v>638</v>
      </c>
      <c r="D896" t="s">
        <v>38</v>
      </c>
      <c r="E896" t="s">
        <v>173</v>
      </c>
      <c r="F896" t="s">
        <v>17</v>
      </c>
      <c r="G896">
        <v>19</v>
      </c>
      <c r="H896">
        <v>1816.59</v>
      </c>
      <c r="I896">
        <v>34515.21</v>
      </c>
      <c r="J896">
        <v>247</v>
      </c>
      <c r="K896">
        <v>13</v>
      </c>
      <c r="L896" t="s">
        <v>18</v>
      </c>
      <c r="M896">
        <f>(Table1[[#This Row],[Current_Stock]]*Table1[[#This Row],[Unit_Price]])</f>
        <v>448697.73</v>
      </c>
      <c r="N896" s="12">
        <f>DATE(YEAR(Table1[[#This Row],[Order_Date]]),MONTH(Table1[[#This Row],[Order_Date]]),1)</f>
        <v>45505</v>
      </c>
    </row>
    <row r="897" spans="1:14">
      <c r="A897" t="s">
        <v>851</v>
      </c>
      <c r="B897" t="s">
        <v>380</v>
      </c>
      <c r="C897" t="s">
        <v>381</v>
      </c>
      <c r="D897" t="s">
        <v>183</v>
      </c>
      <c r="E897" t="s">
        <v>243</v>
      </c>
      <c r="F897" t="s">
        <v>60</v>
      </c>
      <c r="G897">
        <v>17</v>
      </c>
      <c r="H897">
        <v>4582.3</v>
      </c>
      <c r="I897">
        <v>77899.100000000006</v>
      </c>
      <c r="J897">
        <v>123</v>
      </c>
      <c r="K897">
        <v>8</v>
      </c>
      <c r="L897" t="s">
        <v>18</v>
      </c>
      <c r="M897">
        <f>(Table1[[#This Row],[Current_Stock]]*Table1[[#This Row],[Unit_Price]])</f>
        <v>563622.9</v>
      </c>
      <c r="N897" s="12">
        <f>DATE(YEAR(Table1[[#This Row],[Order_Date]]),MONTH(Table1[[#This Row],[Order_Date]]),1)</f>
        <v>45139</v>
      </c>
    </row>
    <row r="898" spans="1:14">
      <c r="A898" t="s">
        <v>597</v>
      </c>
      <c r="B898" t="s">
        <v>623</v>
      </c>
      <c r="C898" t="s">
        <v>624</v>
      </c>
      <c r="D898" t="s">
        <v>38</v>
      </c>
      <c r="E898" t="s">
        <v>184</v>
      </c>
      <c r="F898" t="s">
        <v>46</v>
      </c>
      <c r="G898">
        <v>21</v>
      </c>
      <c r="H898">
        <v>4711.41</v>
      </c>
      <c r="I898">
        <v>98939.61</v>
      </c>
      <c r="J898">
        <v>222</v>
      </c>
      <c r="K898">
        <v>8</v>
      </c>
      <c r="L898" t="s">
        <v>18</v>
      </c>
      <c r="M898">
        <f>(Table1[[#This Row],[Current_Stock]]*Table1[[#This Row],[Unit_Price]])</f>
        <v>1045933.02</v>
      </c>
      <c r="N898" s="12">
        <f>DATE(YEAR(Table1[[#This Row],[Order_Date]]),MONTH(Table1[[#This Row],[Order_Date]]),1)</f>
        <v>45200</v>
      </c>
    </row>
    <row r="899" spans="1:14">
      <c r="A899" t="s">
        <v>1154</v>
      </c>
      <c r="B899" t="s">
        <v>961</v>
      </c>
      <c r="C899" t="s">
        <v>962</v>
      </c>
      <c r="D899" t="s">
        <v>96</v>
      </c>
      <c r="E899" t="s">
        <v>153</v>
      </c>
      <c r="F899" t="s">
        <v>60</v>
      </c>
      <c r="G899">
        <v>6</v>
      </c>
      <c r="H899">
        <v>1001.26</v>
      </c>
      <c r="I899">
        <v>6007.56</v>
      </c>
      <c r="J899">
        <v>592</v>
      </c>
      <c r="K899">
        <v>6</v>
      </c>
      <c r="L899" t="s">
        <v>18</v>
      </c>
      <c r="M899">
        <f>(Table1[[#This Row],[Current_Stock]]*Table1[[#This Row],[Unit_Price]])</f>
        <v>592745.92000000004</v>
      </c>
      <c r="N899" s="12">
        <f>DATE(YEAR(Table1[[#This Row],[Order_Date]]),MONTH(Table1[[#This Row],[Order_Date]]),1)</f>
        <v>45444</v>
      </c>
    </row>
    <row r="900" spans="1:14">
      <c r="A900" t="s">
        <v>956</v>
      </c>
      <c r="B900" t="s">
        <v>811</v>
      </c>
      <c r="C900" t="s">
        <v>812</v>
      </c>
      <c r="D900" t="s">
        <v>33</v>
      </c>
      <c r="E900" t="s">
        <v>173</v>
      </c>
      <c r="F900" t="s">
        <v>46</v>
      </c>
      <c r="G900">
        <v>25</v>
      </c>
      <c r="H900">
        <v>2721.33</v>
      </c>
      <c r="I900">
        <v>68033.25</v>
      </c>
      <c r="J900">
        <v>154</v>
      </c>
      <c r="K900">
        <v>5</v>
      </c>
      <c r="L900" t="s">
        <v>18</v>
      </c>
      <c r="M900">
        <f>(Table1[[#This Row],[Current_Stock]]*Table1[[#This Row],[Unit_Price]])</f>
        <v>419084.82</v>
      </c>
      <c r="N900" s="12">
        <f>DATE(YEAR(Table1[[#This Row],[Order_Date]]),MONTH(Table1[[#This Row],[Order_Date]]),1)</f>
        <v>45078</v>
      </c>
    </row>
    <row r="901" spans="1:14">
      <c r="A901" t="s">
        <v>1155</v>
      </c>
      <c r="B901" t="s">
        <v>439</v>
      </c>
      <c r="C901" t="s">
        <v>440</v>
      </c>
      <c r="D901" t="s">
        <v>183</v>
      </c>
      <c r="E901" t="s">
        <v>59</v>
      </c>
      <c r="F901" t="s">
        <v>29</v>
      </c>
      <c r="G901">
        <v>11</v>
      </c>
      <c r="H901">
        <v>2442.9299999999998</v>
      </c>
      <c r="I901">
        <v>26872.23</v>
      </c>
      <c r="J901">
        <v>166</v>
      </c>
      <c r="K901">
        <v>13</v>
      </c>
      <c r="L901" t="s">
        <v>18</v>
      </c>
      <c r="M901">
        <f>(Table1[[#This Row],[Current_Stock]]*Table1[[#This Row],[Unit_Price]])</f>
        <v>405526.37999999995</v>
      </c>
      <c r="N901" s="12">
        <f>DATE(YEAR(Table1[[#This Row],[Order_Date]]),MONTH(Table1[[#This Row],[Order_Date]]),1)</f>
        <v>45078</v>
      </c>
    </row>
    <row r="902" spans="1:14">
      <c r="A902" t="s">
        <v>1043</v>
      </c>
      <c r="B902" t="s">
        <v>608</v>
      </c>
      <c r="C902" t="s">
        <v>609</v>
      </c>
      <c r="D902" t="s">
        <v>84</v>
      </c>
      <c r="E902" t="s">
        <v>39</v>
      </c>
      <c r="F902" t="s">
        <v>29</v>
      </c>
      <c r="G902">
        <v>22</v>
      </c>
      <c r="H902">
        <v>14696.37</v>
      </c>
      <c r="I902">
        <v>323320.14</v>
      </c>
      <c r="J902">
        <v>111</v>
      </c>
      <c r="K902">
        <v>12</v>
      </c>
      <c r="L902" t="s">
        <v>18</v>
      </c>
      <c r="M902">
        <f>(Table1[[#This Row],[Current_Stock]]*Table1[[#This Row],[Unit_Price]])</f>
        <v>1631297.07</v>
      </c>
      <c r="N902" s="12">
        <f>DATE(YEAR(Table1[[#This Row],[Order_Date]]),MONTH(Table1[[#This Row],[Order_Date]]),1)</f>
        <v>45566</v>
      </c>
    </row>
    <row r="903" spans="1:14">
      <c r="A903" t="s">
        <v>1127</v>
      </c>
      <c r="B903" t="s">
        <v>311</v>
      </c>
      <c r="C903" t="s">
        <v>312</v>
      </c>
      <c r="D903" t="s">
        <v>22</v>
      </c>
      <c r="E903" t="s">
        <v>16</v>
      </c>
      <c r="F903" t="s">
        <v>46</v>
      </c>
      <c r="G903">
        <v>34</v>
      </c>
      <c r="H903">
        <v>11281.97</v>
      </c>
      <c r="I903">
        <v>383586.98</v>
      </c>
      <c r="J903">
        <v>96</v>
      </c>
      <c r="K903">
        <v>9</v>
      </c>
      <c r="L903" t="s">
        <v>18</v>
      </c>
      <c r="M903">
        <f>(Table1[[#This Row],[Current_Stock]]*Table1[[#This Row],[Unit_Price]])</f>
        <v>1083069.1199999999</v>
      </c>
      <c r="N903" s="12">
        <f>DATE(YEAR(Table1[[#This Row],[Order_Date]]),MONTH(Table1[[#This Row],[Order_Date]]),1)</f>
        <v>45474</v>
      </c>
    </row>
    <row r="904" spans="1:14">
      <c r="A904" t="s">
        <v>1054</v>
      </c>
      <c r="B904" t="s">
        <v>1089</v>
      </c>
      <c r="C904" t="s">
        <v>1090</v>
      </c>
      <c r="D904" t="s">
        <v>33</v>
      </c>
      <c r="E904" t="s">
        <v>160</v>
      </c>
      <c r="F904" t="s">
        <v>46</v>
      </c>
      <c r="G904">
        <v>10</v>
      </c>
      <c r="H904">
        <v>4238.16</v>
      </c>
      <c r="I904">
        <v>42381.599999999999</v>
      </c>
      <c r="J904">
        <v>123</v>
      </c>
      <c r="K904">
        <v>8</v>
      </c>
      <c r="L904" t="s">
        <v>18</v>
      </c>
      <c r="M904">
        <f>(Table1[[#This Row],[Current_Stock]]*Table1[[#This Row],[Unit_Price]])</f>
        <v>521293.68</v>
      </c>
      <c r="N904" s="12">
        <f>DATE(YEAR(Table1[[#This Row],[Order_Date]]),MONTH(Table1[[#This Row],[Order_Date]]),1)</f>
        <v>45200</v>
      </c>
    </row>
    <row r="905" spans="1:14">
      <c r="A905" t="s">
        <v>1156</v>
      </c>
      <c r="B905" t="s">
        <v>865</v>
      </c>
      <c r="C905" t="s">
        <v>866</v>
      </c>
      <c r="D905" t="s">
        <v>22</v>
      </c>
      <c r="E905" t="s">
        <v>85</v>
      </c>
      <c r="F905" t="s">
        <v>46</v>
      </c>
      <c r="G905">
        <v>34</v>
      </c>
      <c r="H905">
        <v>12794.19</v>
      </c>
      <c r="I905">
        <v>435002.46</v>
      </c>
      <c r="J905">
        <v>80</v>
      </c>
      <c r="K905">
        <v>14</v>
      </c>
      <c r="L905" t="s">
        <v>18</v>
      </c>
      <c r="M905">
        <f>(Table1[[#This Row],[Current_Stock]]*Table1[[#This Row],[Unit_Price]])</f>
        <v>1023535.2000000001</v>
      </c>
      <c r="N905" s="12">
        <f>DATE(YEAR(Table1[[#This Row],[Order_Date]]),MONTH(Table1[[#This Row],[Order_Date]]),1)</f>
        <v>45108</v>
      </c>
    </row>
    <row r="906" spans="1:14">
      <c r="A906" t="s">
        <v>1157</v>
      </c>
      <c r="B906" t="s">
        <v>544</v>
      </c>
      <c r="C906" t="s">
        <v>545</v>
      </c>
      <c r="D906" t="s">
        <v>96</v>
      </c>
      <c r="E906" t="s">
        <v>269</v>
      </c>
      <c r="F906" t="s">
        <v>60</v>
      </c>
      <c r="G906">
        <v>4</v>
      </c>
      <c r="H906">
        <v>261.98</v>
      </c>
      <c r="I906">
        <v>1047.92</v>
      </c>
      <c r="J906">
        <v>587</v>
      </c>
      <c r="K906">
        <v>10</v>
      </c>
      <c r="L906" t="s">
        <v>55</v>
      </c>
      <c r="M906">
        <f>(Table1[[#This Row],[Current_Stock]]*Table1[[#This Row],[Unit_Price]])</f>
        <v>153782.26</v>
      </c>
      <c r="N906" s="12">
        <f>DATE(YEAR(Table1[[#This Row],[Order_Date]]),MONTH(Table1[[#This Row],[Order_Date]]),1)</f>
        <v>45047</v>
      </c>
    </row>
    <row r="907" spans="1:14">
      <c r="A907" t="s">
        <v>1158</v>
      </c>
      <c r="B907" t="s">
        <v>562</v>
      </c>
      <c r="C907" t="s">
        <v>563</v>
      </c>
      <c r="D907" t="s">
        <v>44</v>
      </c>
      <c r="E907" t="s">
        <v>97</v>
      </c>
      <c r="F907" t="s">
        <v>60</v>
      </c>
      <c r="G907">
        <v>49</v>
      </c>
      <c r="H907">
        <v>2516.0100000000002</v>
      </c>
      <c r="I907">
        <v>123284.49</v>
      </c>
      <c r="J907">
        <v>48</v>
      </c>
      <c r="K907">
        <v>9</v>
      </c>
      <c r="L907" t="s">
        <v>18</v>
      </c>
      <c r="M907">
        <f>(Table1[[#This Row],[Current_Stock]]*Table1[[#This Row],[Unit_Price]])</f>
        <v>120768.48000000001</v>
      </c>
      <c r="N907" s="12">
        <f>DATE(YEAR(Table1[[#This Row],[Order_Date]]),MONTH(Table1[[#This Row],[Order_Date]]),1)</f>
        <v>45108</v>
      </c>
    </row>
    <row r="908" spans="1:14">
      <c r="A908" t="s">
        <v>565</v>
      </c>
      <c r="B908" t="s">
        <v>577</v>
      </c>
      <c r="C908" t="s">
        <v>578</v>
      </c>
      <c r="D908" t="s">
        <v>53</v>
      </c>
      <c r="E908" t="s">
        <v>277</v>
      </c>
      <c r="F908" t="s">
        <v>60</v>
      </c>
      <c r="G908">
        <v>2</v>
      </c>
      <c r="H908">
        <v>564.74</v>
      </c>
      <c r="I908">
        <v>1129.48</v>
      </c>
      <c r="J908">
        <v>400</v>
      </c>
      <c r="K908">
        <v>12</v>
      </c>
      <c r="L908" t="s">
        <v>55</v>
      </c>
      <c r="M908">
        <f>(Table1[[#This Row],[Current_Stock]]*Table1[[#This Row],[Unit_Price]])</f>
        <v>225896</v>
      </c>
      <c r="N908" s="12">
        <f>DATE(YEAR(Table1[[#This Row],[Order_Date]]),MONTH(Table1[[#This Row],[Order_Date]]),1)</f>
        <v>44958</v>
      </c>
    </row>
    <row r="909" spans="1:14">
      <c r="A909" t="s">
        <v>736</v>
      </c>
      <c r="B909" t="s">
        <v>147</v>
      </c>
      <c r="C909" t="s">
        <v>148</v>
      </c>
      <c r="D909" t="s">
        <v>53</v>
      </c>
      <c r="E909" t="s">
        <v>16</v>
      </c>
      <c r="F909" t="s">
        <v>17</v>
      </c>
      <c r="G909">
        <v>2</v>
      </c>
      <c r="H909">
        <v>3505.05</v>
      </c>
      <c r="I909">
        <v>7010.1</v>
      </c>
      <c r="J909">
        <v>400</v>
      </c>
      <c r="K909">
        <v>6</v>
      </c>
      <c r="L909" t="s">
        <v>18</v>
      </c>
      <c r="M909">
        <f>(Table1[[#This Row],[Current_Stock]]*Table1[[#This Row],[Unit_Price]])</f>
        <v>1402020</v>
      </c>
      <c r="N909" s="12">
        <f>DATE(YEAR(Table1[[#This Row],[Order_Date]]),MONTH(Table1[[#This Row],[Order_Date]]),1)</f>
        <v>45505</v>
      </c>
    </row>
    <row r="910" spans="1:14">
      <c r="A910" t="s">
        <v>1126</v>
      </c>
      <c r="B910" t="s">
        <v>998</v>
      </c>
      <c r="C910" t="s">
        <v>999</v>
      </c>
      <c r="D910" t="s">
        <v>38</v>
      </c>
      <c r="E910" t="s">
        <v>23</v>
      </c>
      <c r="F910" t="s">
        <v>46</v>
      </c>
      <c r="G910">
        <v>18</v>
      </c>
      <c r="H910">
        <v>1796.03</v>
      </c>
      <c r="I910">
        <v>32328.54</v>
      </c>
      <c r="J910">
        <v>180</v>
      </c>
      <c r="K910">
        <v>12</v>
      </c>
      <c r="L910" t="s">
        <v>18</v>
      </c>
      <c r="M910">
        <f>(Table1[[#This Row],[Current_Stock]]*Table1[[#This Row],[Unit_Price]])</f>
        <v>323285.40000000002</v>
      </c>
      <c r="N910" s="12">
        <f>DATE(YEAR(Table1[[#This Row],[Order_Date]]),MONTH(Table1[[#This Row],[Order_Date]]),1)</f>
        <v>45047</v>
      </c>
    </row>
    <row r="911" spans="1:14">
      <c r="A911" t="s">
        <v>1159</v>
      </c>
      <c r="B911" t="s">
        <v>979</v>
      </c>
      <c r="C911" t="s">
        <v>980</v>
      </c>
      <c r="D911" t="s">
        <v>33</v>
      </c>
      <c r="E911" t="s">
        <v>167</v>
      </c>
      <c r="F911" t="s">
        <v>46</v>
      </c>
      <c r="G911">
        <v>20</v>
      </c>
      <c r="H911">
        <v>3902.7</v>
      </c>
      <c r="I911">
        <v>78054</v>
      </c>
      <c r="J911">
        <v>179</v>
      </c>
      <c r="K911">
        <v>3</v>
      </c>
      <c r="L911" t="s">
        <v>18</v>
      </c>
      <c r="M911">
        <f>(Table1[[#This Row],[Current_Stock]]*Table1[[#This Row],[Unit_Price]])</f>
        <v>698583.29999999993</v>
      </c>
      <c r="N911" s="12">
        <f>DATE(YEAR(Table1[[#This Row],[Order_Date]]),MONTH(Table1[[#This Row],[Order_Date]]),1)</f>
        <v>45474</v>
      </c>
    </row>
    <row r="912" spans="1:14">
      <c r="A912" t="s">
        <v>1160</v>
      </c>
      <c r="B912" t="s">
        <v>1061</v>
      </c>
      <c r="C912" t="s">
        <v>1062</v>
      </c>
      <c r="D912" t="s">
        <v>53</v>
      </c>
      <c r="E912" t="s">
        <v>85</v>
      </c>
      <c r="F912" t="s">
        <v>60</v>
      </c>
      <c r="G912">
        <v>2</v>
      </c>
      <c r="H912">
        <v>364.59</v>
      </c>
      <c r="I912">
        <v>729.18</v>
      </c>
      <c r="J912">
        <v>554</v>
      </c>
      <c r="K912">
        <v>8</v>
      </c>
      <c r="L912" t="s">
        <v>18</v>
      </c>
      <c r="M912">
        <f>(Table1[[#This Row],[Current_Stock]]*Table1[[#This Row],[Unit_Price]])</f>
        <v>201982.86</v>
      </c>
      <c r="N912" s="12">
        <f>DATE(YEAR(Table1[[#This Row],[Order_Date]]),MONTH(Table1[[#This Row],[Order_Date]]),1)</f>
        <v>45078</v>
      </c>
    </row>
    <row r="913" spans="1:14">
      <c r="A913" t="s">
        <v>923</v>
      </c>
      <c r="B913" t="s">
        <v>1147</v>
      </c>
      <c r="C913" t="s">
        <v>1148</v>
      </c>
      <c r="D913" t="s">
        <v>96</v>
      </c>
      <c r="E913" t="s">
        <v>211</v>
      </c>
      <c r="F913" t="s">
        <v>46</v>
      </c>
      <c r="G913">
        <v>10</v>
      </c>
      <c r="H913">
        <v>2705.88</v>
      </c>
      <c r="I913">
        <v>27058.799999999999</v>
      </c>
      <c r="J913">
        <v>515</v>
      </c>
      <c r="K913">
        <v>2</v>
      </c>
      <c r="L913" t="s">
        <v>18</v>
      </c>
      <c r="M913">
        <f>(Table1[[#This Row],[Current_Stock]]*Table1[[#This Row],[Unit_Price]])</f>
        <v>1393528.2</v>
      </c>
      <c r="N913" s="12">
        <f>DATE(YEAR(Table1[[#This Row],[Order_Date]]),MONTH(Table1[[#This Row],[Order_Date]]),1)</f>
        <v>45139</v>
      </c>
    </row>
    <row r="914" spans="1:14">
      <c r="A914" t="s">
        <v>751</v>
      </c>
      <c r="B914" t="s">
        <v>1111</v>
      </c>
      <c r="C914" t="s">
        <v>1112</v>
      </c>
      <c r="D914" t="s">
        <v>22</v>
      </c>
      <c r="E914" t="s">
        <v>160</v>
      </c>
      <c r="F914" t="s">
        <v>17</v>
      </c>
      <c r="G914">
        <v>39</v>
      </c>
      <c r="H914">
        <v>7301</v>
      </c>
      <c r="I914">
        <v>284739</v>
      </c>
      <c r="J914">
        <v>45</v>
      </c>
      <c r="K914">
        <v>4</v>
      </c>
      <c r="L914" t="s">
        <v>18</v>
      </c>
      <c r="M914">
        <f>(Table1[[#This Row],[Current_Stock]]*Table1[[#This Row],[Unit_Price]])</f>
        <v>328545</v>
      </c>
      <c r="N914" s="12">
        <f>DATE(YEAR(Table1[[#This Row],[Order_Date]]),MONTH(Table1[[#This Row],[Order_Date]]),1)</f>
        <v>45170</v>
      </c>
    </row>
    <row r="915" spans="1:14">
      <c r="A915" t="s">
        <v>431</v>
      </c>
      <c r="B915" t="s">
        <v>501</v>
      </c>
      <c r="C915" t="s">
        <v>502</v>
      </c>
      <c r="D915" t="s">
        <v>15</v>
      </c>
      <c r="E915" t="s">
        <v>45</v>
      </c>
      <c r="F915" t="s">
        <v>60</v>
      </c>
      <c r="G915">
        <v>16</v>
      </c>
      <c r="H915">
        <v>227.11</v>
      </c>
      <c r="I915">
        <v>3633.76</v>
      </c>
      <c r="J915">
        <v>205</v>
      </c>
      <c r="K915">
        <v>14</v>
      </c>
      <c r="L915" t="s">
        <v>18</v>
      </c>
      <c r="M915">
        <f>(Table1[[#This Row],[Current_Stock]]*Table1[[#This Row],[Unit_Price]])</f>
        <v>46557.55</v>
      </c>
      <c r="N915" s="12">
        <f>DATE(YEAR(Table1[[#This Row],[Order_Date]]),MONTH(Table1[[#This Row],[Order_Date]]),1)</f>
        <v>45231</v>
      </c>
    </row>
    <row r="916" spans="1:14">
      <c r="A916" t="s">
        <v>930</v>
      </c>
      <c r="B916" t="s">
        <v>42</v>
      </c>
      <c r="C916" t="s">
        <v>43</v>
      </c>
      <c r="D916" t="s">
        <v>44</v>
      </c>
      <c r="E916" t="s">
        <v>251</v>
      </c>
      <c r="F916" t="s">
        <v>40</v>
      </c>
      <c r="G916">
        <v>46</v>
      </c>
      <c r="H916">
        <v>896.64</v>
      </c>
      <c r="I916">
        <v>41245.440000000002</v>
      </c>
      <c r="J916">
        <v>82</v>
      </c>
      <c r="K916">
        <v>5</v>
      </c>
      <c r="L916" t="s">
        <v>18</v>
      </c>
      <c r="M916">
        <f>(Table1[[#This Row],[Current_Stock]]*Table1[[#This Row],[Unit_Price]])</f>
        <v>73524.479999999996</v>
      </c>
      <c r="N916" s="12">
        <f>DATE(YEAR(Table1[[#This Row],[Order_Date]]),MONTH(Table1[[#This Row],[Order_Date]]),1)</f>
        <v>45200</v>
      </c>
    </row>
    <row r="917" spans="1:14">
      <c r="A917" t="s">
        <v>389</v>
      </c>
      <c r="B917" t="s">
        <v>165</v>
      </c>
      <c r="C917" t="s">
        <v>166</v>
      </c>
      <c r="D917" t="s">
        <v>53</v>
      </c>
      <c r="E917" t="s">
        <v>282</v>
      </c>
      <c r="F917" t="s">
        <v>17</v>
      </c>
      <c r="G917">
        <v>8</v>
      </c>
      <c r="H917">
        <v>4371.1899999999996</v>
      </c>
      <c r="I917">
        <v>34969.519999999997</v>
      </c>
      <c r="J917">
        <v>528</v>
      </c>
      <c r="K917">
        <v>10</v>
      </c>
      <c r="L917" t="s">
        <v>55</v>
      </c>
      <c r="M917">
        <f>(Table1[[#This Row],[Current_Stock]]*Table1[[#This Row],[Unit_Price]])</f>
        <v>2307988.3199999998</v>
      </c>
      <c r="N917" s="12">
        <f>DATE(YEAR(Table1[[#This Row],[Order_Date]]),MONTH(Table1[[#This Row],[Order_Date]]),1)</f>
        <v>45261</v>
      </c>
    </row>
    <row r="918" spans="1:14">
      <c r="A918" t="s">
        <v>687</v>
      </c>
      <c r="B918" t="s">
        <v>895</v>
      </c>
      <c r="C918" t="s">
        <v>896</v>
      </c>
      <c r="D918" t="s">
        <v>38</v>
      </c>
      <c r="E918" t="s">
        <v>39</v>
      </c>
      <c r="F918" t="s">
        <v>60</v>
      </c>
      <c r="G918">
        <v>14</v>
      </c>
      <c r="H918">
        <v>4379.74</v>
      </c>
      <c r="I918">
        <v>61316.36</v>
      </c>
      <c r="J918">
        <v>212</v>
      </c>
      <c r="K918">
        <v>8</v>
      </c>
      <c r="L918" t="s">
        <v>18</v>
      </c>
      <c r="M918">
        <f>(Table1[[#This Row],[Current_Stock]]*Table1[[#This Row],[Unit_Price]])</f>
        <v>928504.88</v>
      </c>
      <c r="N918" s="12">
        <f>DATE(YEAR(Table1[[#This Row],[Order_Date]]),MONTH(Table1[[#This Row],[Order_Date]]),1)</f>
        <v>45139</v>
      </c>
    </row>
    <row r="919" spans="1:14">
      <c r="A919" t="s">
        <v>1037</v>
      </c>
      <c r="B919" t="s">
        <v>272</v>
      </c>
      <c r="C919" t="s">
        <v>273</v>
      </c>
      <c r="D919" t="s">
        <v>84</v>
      </c>
      <c r="E919" t="s">
        <v>73</v>
      </c>
      <c r="F919" t="s">
        <v>29</v>
      </c>
      <c r="G919">
        <v>13</v>
      </c>
      <c r="H919">
        <v>28220.39</v>
      </c>
      <c r="I919">
        <v>366865.07</v>
      </c>
      <c r="J919">
        <v>118</v>
      </c>
      <c r="K919">
        <v>11</v>
      </c>
      <c r="L919" t="s">
        <v>18</v>
      </c>
      <c r="M919">
        <f>(Table1[[#This Row],[Current_Stock]]*Table1[[#This Row],[Unit_Price]])</f>
        <v>3330006.02</v>
      </c>
      <c r="N919" s="12">
        <f>DATE(YEAR(Table1[[#This Row],[Order_Date]]),MONTH(Table1[[#This Row],[Order_Date]]),1)</f>
        <v>45536</v>
      </c>
    </row>
    <row r="920" spans="1:14">
      <c r="A920" t="s">
        <v>886</v>
      </c>
      <c r="B920" t="s">
        <v>577</v>
      </c>
      <c r="C920" t="s">
        <v>578</v>
      </c>
      <c r="D920" t="s">
        <v>53</v>
      </c>
      <c r="E920" t="s">
        <v>80</v>
      </c>
      <c r="F920" t="s">
        <v>29</v>
      </c>
      <c r="G920">
        <v>6</v>
      </c>
      <c r="H920">
        <v>3650.8</v>
      </c>
      <c r="I920">
        <v>21904.799999999999</v>
      </c>
      <c r="J920">
        <v>570</v>
      </c>
      <c r="K920">
        <v>7</v>
      </c>
      <c r="L920" t="s">
        <v>18</v>
      </c>
      <c r="M920">
        <f>(Table1[[#This Row],[Current_Stock]]*Table1[[#This Row],[Unit_Price]])</f>
        <v>2080956</v>
      </c>
      <c r="N920" s="12">
        <f>DATE(YEAR(Table1[[#This Row],[Order_Date]]),MONTH(Table1[[#This Row],[Order_Date]]),1)</f>
        <v>45566</v>
      </c>
    </row>
    <row r="921" spans="1:14">
      <c r="A921" t="s">
        <v>1161</v>
      </c>
      <c r="B921" t="s">
        <v>844</v>
      </c>
      <c r="C921" t="s">
        <v>845</v>
      </c>
      <c r="D921" t="s">
        <v>96</v>
      </c>
      <c r="E921" t="s">
        <v>184</v>
      </c>
      <c r="F921" t="s">
        <v>40</v>
      </c>
      <c r="G921">
        <v>10</v>
      </c>
      <c r="H921">
        <v>2813.11</v>
      </c>
      <c r="I921">
        <v>28131.1</v>
      </c>
      <c r="J921">
        <v>413</v>
      </c>
      <c r="K921">
        <v>6</v>
      </c>
      <c r="L921" t="s">
        <v>18</v>
      </c>
      <c r="M921">
        <f>(Table1[[#This Row],[Current_Stock]]*Table1[[#This Row],[Unit_Price]])</f>
        <v>1161814.4300000002</v>
      </c>
      <c r="N921" s="12">
        <f>DATE(YEAR(Table1[[#This Row],[Order_Date]]),MONTH(Table1[[#This Row],[Order_Date]]),1)</f>
        <v>45536</v>
      </c>
    </row>
    <row r="922" spans="1:14">
      <c r="A922" t="s">
        <v>693</v>
      </c>
      <c r="B922" t="s">
        <v>239</v>
      </c>
      <c r="C922" t="s">
        <v>240</v>
      </c>
      <c r="D922" t="s">
        <v>15</v>
      </c>
      <c r="E922" t="s">
        <v>282</v>
      </c>
      <c r="F922" t="s">
        <v>40</v>
      </c>
      <c r="G922">
        <v>18</v>
      </c>
      <c r="H922">
        <v>167.06</v>
      </c>
      <c r="I922">
        <v>3007.08</v>
      </c>
      <c r="J922">
        <v>193</v>
      </c>
      <c r="K922">
        <v>13</v>
      </c>
      <c r="L922" t="s">
        <v>18</v>
      </c>
      <c r="M922">
        <f>(Table1[[#This Row],[Current_Stock]]*Table1[[#This Row],[Unit_Price]])</f>
        <v>32242.58</v>
      </c>
      <c r="N922" s="12">
        <f>DATE(YEAR(Table1[[#This Row],[Order_Date]]),MONTH(Table1[[#This Row],[Order_Date]]),1)</f>
        <v>45200</v>
      </c>
    </row>
    <row r="923" spans="1:14">
      <c r="A923" t="s">
        <v>90</v>
      </c>
      <c r="B923" t="s">
        <v>401</v>
      </c>
      <c r="C923" t="s">
        <v>402</v>
      </c>
      <c r="D923" t="s">
        <v>33</v>
      </c>
      <c r="E923" t="s">
        <v>45</v>
      </c>
      <c r="F923" t="s">
        <v>40</v>
      </c>
      <c r="G923">
        <v>20</v>
      </c>
      <c r="H923">
        <v>4673.16</v>
      </c>
      <c r="I923">
        <v>93463.2</v>
      </c>
      <c r="J923">
        <v>162</v>
      </c>
      <c r="K923">
        <v>3</v>
      </c>
      <c r="L923" t="s">
        <v>18</v>
      </c>
      <c r="M923">
        <f>(Table1[[#This Row],[Current_Stock]]*Table1[[#This Row],[Unit_Price]])</f>
        <v>757051.91999999993</v>
      </c>
      <c r="N923" s="12">
        <f>DATE(YEAR(Table1[[#This Row],[Order_Date]]),MONTH(Table1[[#This Row],[Order_Date]]),1)</f>
        <v>45444</v>
      </c>
    </row>
    <row r="924" spans="1:14">
      <c r="A924" t="s">
        <v>574</v>
      </c>
      <c r="B924" t="s">
        <v>175</v>
      </c>
      <c r="C924" t="s">
        <v>176</v>
      </c>
      <c r="D924" t="s">
        <v>84</v>
      </c>
      <c r="E924" t="s">
        <v>80</v>
      </c>
      <c r="F924" t="s">
        <v>17</v>
      </c>
      <c r="G924">
        <v>23</v>
      </c>
      <c r="H924">
        <v>23442.799999999999</v>
      </c>
      <c r="I924">
        <v>539184.4</v>
      </c>
      <c r="J924">
        <v>189</v>
      </c>
      <c r="K924">
        <v>13</v>
      </c>
      <c r="L924" t="s">
        <v>18</v>
      </c>
      <c r="M924">
        <f>(Table1[[#This Row],[Current_Stock]]*Table1[[#This Row],[Unit_Price]])</f>
        <v>4430689.2</v>
      </c>
      <c r="N924" s="12">
        <f>DATE(YEAR(Table1[[#This Row],[Order_Date]]),MONTH(Table1[[#This Row],[Order_Date]]),1)</f>
        <v>45292</v>
      </c>
    </row>
    <row r="925" spans="1:14">
      <c r="A925" t="s">
        <v>1162</v>
      </c>
      <c r="B925" t="s">
        <v>1124</v>
      </c>
      <c r="C925" t="s">
        <v>1125</v>
      </c>
      <c r="D925" t="s">
        <v>27</v>
      </c>
      <c r="E925" t="s">
        <v>16</v>
      </c>
      <c r="F925" t="s">
        <v>29</v>
      </c>
      <c r="G925">
        <v>3</v>
      </c>
      <c r="H925">
        <v>3198.78</v>
      </c>
      <c r="I925">
        <v>9596.34</v>
      </c>
      <c r="J925">
        <v>321</v>
      </c>
      <c r="K925">
        <v>3</v>
      </c>
      <c r="L925" t="s">
        <v>18</v>
      </c>
      <c r="M925">
        <f>(Table1[[#This Row],[Current_Stock]]*Table1[[#This Row],[Unit_Price]])</f>
        <v>1026808.3800000001</v>
      </c>
      <c r="N925" s="12">
        <f>DATE(YEAR(Table1[[#This Row],[Order_Date]]),MONTH(Table1[[#This Row],[Order_Date]]),1)</f>
        <v>45566</v>
      </c>
    </row>
    <row r="926" spans="1:14">
      <c r="A926" t="s">
        <v>1163</v>
      </c>
      <c r="B926" t="s">
        <v>439</v>
      </c>
      <c r="C926" t="s">
        <v>440</v>
      </c>
      <c r="D926" t="s">
        <v>183</v>
      </c>
      <c r="E926" t="s">
        <v>330</v>
      </c>
      <c r="F926" t="s">
        <v>29</v>
      </c>
      <c r="G926">
        <v>15</v>
      </c>
      <c r="H926">
        <v>2643.65</v>
      </c>
      <c r="I926">
        <v>39654.75</v>
      </c>
      <c r="J926">
        <v>169</v>
      </c>
      <c r="K926">
        <v>3</v>
      </c>
      <c r="L926" t="s">
        <v>18</v>
      </c>
      <c r="M926">
        <f>(Table1[[#This Row],[Current_Stock]]*Table1[[#This Row],[Unit_Price]])</f>
        <v>446776.85000000003</v>
      </c>
      <c r="N926" s="12">
        <f>DATE(YEAR(Table1[[#This Row],[Order_Date]]),MONTH(Table1[[#This Row],[Order_Date]]),1)</f>
        <v>44958</v>
      </c>
    </row>
    <row r="927" spans="1:14">
      <c r="A927" t="s">
        <v>343</v>
      </c>
      <c r="B927" t="s">
        <v>57</v>
      </c>
      <c r="C927" t="s">
        <v>58</v>
      </c>
      <c r="D927" t="s">
        <v>38</v>
      </c>
      <c r="E927" t="s">
        <v>211</v>
      </c>
      <c r="F927" t="s">
        <v>60</v>
      </c>
      <c r="G927">
        <v>20</v>
      </c>
      <c r="H927">
        <v>4341</v>
      </c>
      <c r="I927">
        <v>86820</v>
      </c>
      <c r="J927">
        <v>196</v>
      </c>
      <c r="K927">
        <v>7</v>
      </c>
      <c r="L927" t="s">
        <v>18</v>
      </c>
      <c r="M927">
        <f>(Table1[[#This Row],[Current_Stock]]*Table1[[#This Row],[Unit_Price]])</f>
        <v>850836</v>
      </c>
      <c r="N927" s="12">
        <f>DATE(YEAR(Table1[[#This Row],[Order_Date]]),MONTH(Table1[[#This Row],[Order_Date]]),1)</f>
        <v>45352</v>
      </c>
    </row>
    <row r="928" spans="1:14">
      <c r="A928" t="s">
        <v>678</v>
      </c>
      <c r="B928" t="s">
        <v>572</v>
      </c>
      <c r="C928" t="s">
        <v>573</v>
      </c>
      <c r="D928" t="s">
        <v>44</v>
      </c>
      <c r="E928" t="s">
        <v>153</v>
      </c>
      <c r="F928" t="s">
        <v>17</v>
      </c>
      <c r="G928">
        <v>32</v>
      </c>
      <c r="H928">
        <v>535.27</v>
      </c>
      <c r="I928">
        <v>17128.64</v>
      </c>
      <c r="J928">
        <v>34</v>
      </c>
      <c r="K928">
        <v>14</v>
      </c>
      <c r="L928" t="s">
        <v>18</v>
      </c>
      <c r="M928">
        <f>(Table1[[#This Row],[Current_Stock]]*Table1[[#This Row],[Unit_Price]])</f>
        <v>18199.18</v>
      </c>
      <c r="N928" s="12">
        <f>DATE(YEAR(Table1[[#This Row],[Order_Date]]),MONTH(Table1[[#This Row],[Order_Date]]),1)</f>
        <v>45505</v>
      </c>
    </row>
    <row r="929" spans="1:14">
      <c r="A929" t="s">
        <v>589</v>
      </c>
      <c r="B929" t="s">
        <v>36</v>
      </c>
      <c r="C929" t="s">
        <v>37</v>
      </c>
      <c r="D929" t="s">
        <v>38</v>
      </c>
      <c r="E929" t="s">
        <v>45</v>
      </c>
      <c r="F929" t="s">
        <v>17</v>
      </c>
      <c r="G929">
        <v>22</v>
      </c>
      <c r="H929">
        <v>1024.06</v>
      </c>
      <c r="I929">
        <v>22529.32</v>
      </c>
      <c r="J929">
        <v>180</v>
      </c>
      <c r="K929">
        <v>8</v>
      </c>
      <c r="L929" t="s">
        <v>18</v>
      </c>
      <c r="M929">
        <f>(Table1[[#This Row],[Current_Stock]]*Table1[[#This Row],[Unit_Price]])</f>
        <v>184330.8</v>
      </c>
      <c r="N929" s="12">
        <f>DATE(YEAR(Table1[[#This Row],[Order_Date]]),MONTH(Table1[[#This Row],[Order_Date]]),1)</f>
        <v>45413</v>
      </c>
    </row>
    <row r="930" spans="1:14">
      <c r="A930" t="s">
        <v>1023</v>
      </c>
      <c r="B930" t="s">
        <v>982</v>
      </c>
      <c r="C930" t="s">
        <v>983</v>
      </c>
      <c r="D930" t="s">
        <v>38</v>
      </c>
      <c r="E930" t="s">
        <v>73</v>
      </c>
      <c r="F930" t="s">
        <v>17</v>
      </c>
      <c r="G930">
        <v>22</v>
      </c>
      <c r="H930">
        <v>2950.86</v>
      </c>
      <c r="I930">
        <v>64918.92</v>
      </c>
      <c r="J930">
        <v>236</v>
      </c>
      <c r="K930">
        <v>7</v>
      </c>
      <c r="L930" t="s">
        <v>18</v>
      </c>
      <c r="M930">
        <f>(Table1[[#This Row],[Current_Stock]]*Table1[[#This Row],[Unit_Price]])</f>
        <v>696402.96000000008</v>
      </c>
      <c r="N930" s="12">
        <f>DATE(YEAR(Table1[[#This Row],[Order_Date]]),MONTH(Table1[[#This Row],[Order_Date]]),1)</f>
        <v>44986</v>
      </c>
    </row>
    <row r="931" spans="1:14">
      <c r="A931" t="s">
        <v>1164</v>
      </c>
      <c r="B931" t="s">
        <v>51</v>
      </c>
      <c r="C931" t="s">
        <v>52</v>
      </c>
      <c r="D931" t="s">
        <v>53</v>
      </c>
      <c r="E931" t="s">
        <v>282</v>
      </c>
      <c r="F931" t="s">
        <v>46</v>
      </c>
      <c r="G931">
        <v>8</v>
      </c>
      <c r="H931">
        <v>1401.37</v>
      </c>
      <c r="I931">
        <v>11210.96</v>
      </c>
      <c r="J931">
        <v>533</v>
      </c>
      <c r="K931">
        <v>4</v>
      </c>
      <c r="L931" t="s">
        <v>55</v>
      </c>
      <c r="M931">
        <f>(Table1[[#This Row],[Current_Stock]]*Table1[[#This Row],[Unit_Price]])</f>
        <v>746930.21</v>
      </c>
      <c r="N931" s="12">
        <f>DATE(YEAR(Table1[[#This Row],[Order_Date]]),MONTH(Table1[[#This Row],[Order_Date]]),1)</f>
        <v>45383</v>
      </c>
    </row>
    <row r="932" spans="1:14">
      <c r="A932" t="s">
        <v>1165</v>
      </c>
      <c r="B932" t="s">
        <v>68</v>
      </c>
      <c r="C932" t="s">
        <v>69</v>
      </c>
      <c r="D932" t="s">
        <v>44</v>
      </c>
      <c r="E932" t="s">
        <v>34</v>
      </c>
      <c r="F932" t="s">
        <v>40</v>
      </c>
      <c r="G932">
        <v>45</v>
      </c>
      <c r="H932">
        <v>2838.33</v>
      </c>
      <c r="I932">
        <v>127724.85</v>
      </c>
      <c r="J932">
        <v>33</v>
      </c>
      <c r="K932">
        <v>7</v>
      </c>
      <c r="L932" t="s">
        <v>18</v>
      </c>
      <c r="M932">
        <f>(Table1[[#This Row],[Current_Stock]]*Table1[[#This Row],[Unit_Price]])</f>
        <v>93664.89</v>
      </c>
      <c r="N932" s="12">
        <f>DATE(YEAR(Table1[[#This Row],[Order_Date]]),MONTH(Table1[[#This Row],[Order_Date]]),1)</f>
        <v>44958</v>
      </c>
    </row>
    <row r="933" spans="1:14">
      <c r="A933" t="s">
        <v>558</v>
      </c>
      <c r="B933" t="s">
        <v>204</v>
      </c>
      <c r="C933" t="s">
        <v>205</v>
      </c>
      <c r="D933" t="s">
        <v>183</v>
      </c>
      <c r="E933" t="s">
        <v>109</v>
      </c>
      <c r="F933" t="s">
        <v>29</v>
      </c>
      <c r="G933">
        <v>21</v>
      </c>
      <c r="H933">
        <v>365.07</v>
      </c>
      <c r="I933">
        <v>7666.47</v>
      </c>
      <c r="J933">
        <v>220</v>
      </c>
      <c r="K933">
        <v>5</v>
      </c>
      <c r="L933" t="s">
        <v>18</v>
      </c>
      <c r="M933">
        <f>(Table1[[#This Row],[Current_Stock]]*Table1[[#This Row],[Unit_Price]])</f>
        <v>80315.399999999994</v>
      </c>
      <c r="N933" s="12">
        <f>DATE(YEAR(Table1[[#This Row],[Order_Date]]),MONTH(Table1[[#This Row],[Order_Date]]),1)</f>
        <v>45505</v>
      </c>
    </row>
    <row r="934" spans="1:14">
      <c r="A934" t="s">
        <v>1166</v>
      </c>
      <c r="B934" t="s">
        <v>233</v>
      </c>
      <c r="C934" t="s">
        <v>234</v>
      </c>
      <c r="D934" t="s">
        <v>44</v>
      </c>
      <c r="E934" t="s">
        <v>243</v>
      </c>
      <c r="F934" t="s">
        <v>40</v>
      </c>
      <c r="G934">
        <v>32</v>
      </c>
      <c r="H934">
        <v>4274.8599999999997</v>
      </c>
      <c r="I934">
        <v>136795.51999999999</v>
      </c>
      <c r="J934">
        <v>77</v>
      </c>
      <c r="K934">
        <v>14</v>
      </c>
      <c r="L934" t="s">
        <v>18</v>
      </c>
      <c r="M934">
        <f>(Table1[[#This Row],[Current_Stock]]*Table1[[#This Row],[Unit_Price]])</f>
        <v>329164.21999999997</v>
      </c>
      <c r="N934" s="12">
        <f>DATE(YEAR(Table1[[#This Row],[Order_Date]]),MONTH(Table1[[#This Row],[Order_Date]]),1)</f>
        <v>44986</v>
      </c>
    </row>
    <row r="935" spans="1:14">
      <c r="A935" t="s">
        <v>901</v>
      </c>
      <c r="B935" t="s">
        <v>453</v>
      </c>
      <c r="C935" t="s">
        <v>454</v>
      </c>
      <c r="D935" t="s">
        <v>15</v>
      </c>
      <c r="E935" t="s">
        <v>113</v>
      </c>
      <c r="F935" t="s">
        <v>40</v>
      </c>
      <c r="G935">
        <v>25</v>
      </c>
      <c r="H935">
        <v>147.38</v>
      </c>
      <c r="I935">
        <v>3684.5</v>
      </c>
      <c r="J935">
        <v>217</v>
      </c>
      <c r="K935">
        <v>6</v>
      </c>
      <c r="L935" t="s">
        <v>18</v>
      </c>
      <c r="M935">
        <f>(Table1[[#This Row],[Current_Stock]]*Table1[[#This Row],[Unit_Price]])</f>
        <v>31981.46</v>
      </c>
      <c r="N935" s="12">
        <f>DATE(YEAR(Table1[[#This Row],[Order_Date]]),MONTH(Table1[[#This Row],[Order_Date]]),1)</f>
        <v>45017</v>
      </c>
    </row>
    <row r="936" spans="1:14">
      <c r="A936" t="s">
        <v>474</v>
      </c>
      <c r="B936" t="s">
        <v>1039</v>
      </c>
      <c r="C936" t="s">
        <v>1040</v>
      </c>
      <c r="D936" t="s">
        <v>183</v>
      </c>
      <c r="E936" t="s">
        <v>54</v>
      </c>
      <c r="F936" t="s">
        <v>17</v>
      </c>
      <c r="G936">
        <v>15</v>
      </c>
      <c r="H936">
        <v>4471.8500000000004</v>
      </c>
      <c r="I936">
        <v>67077.75</v>
      </c>
      <c r="J936">
        <v>205</v>
      </c>
      <c r="K936">
        <v>3</v>
      </c>
      <c r="L936" t="s">
        <v>18</v>
      </c>
      <c r="M936">
        <f>(Table1[[#This Row],[Current_Stock]]*Table1[[#This Row],[Unit_Price]])</f>
        <v>916729.25000000012</v>
      </c>
      <c r="N936" s="12">
        <f>DATE(YEAR(Table1[[#This Row],[Order_Date]]),MONTH(Table1[[#This Row],[Order_Date]]),1)</f>
        <v>45566</v>
      </c>
    </row>
    <row r="937" spans="1:14">
      <c r="A937" t="s">
        <v>867</v>
      </c>
      <c r="B937" t="s">
        <v>368</v>
      </c>
      <c r="C937" t="s">
        <v>369</v>
      </c>
      <c r="D937" t="s">
        <v>22</v>
      </c>
      <c r="E937" t="s">
        <v>28</v>
      </c>
      <c r="F937" t="s">
        <v>29</v>
      </c>
      <c r="G937">
        <v>33</v>
      </c>
      <c r="H937">
        <v>2618.2600000000002</v>
      </c>
      <c r="I937">
        <v>86402.58</v>
      </c>
      <c r="J937">
        <v>69</v>
      </c>
      <c r="K937">
        <v>10</v>
      </c>
      <c r="L937" t="s">
        <v>105</v>
      </c>
      <c r="M937">
        <f>(Table1[[#This Row],[Current_Stock]]*Table1[[#This Row],[Unit_Price]])</f>
        <v>180659.94</v>
      </c>
      <c r="N937" s="12">
        <f>DATE(YEAR(Table1[[#This Row],[Order_Date]]),MONTH(Table1[[#This Row],[Order_Date]]),1)</f>
        <v>45292</v>
      </c>
    </row>
    <row r="938" spans="1:14">
      <c r="A938" t="s">
        <v>512</v>
      </c>
      <c r="B938" t="s">
        <v>559</v>
      </c>
      <c r="C938" t="s">
        <v>560</v>
      </c>
      <c r="D938" t="s">
        <v>183</v>
      </c>
      <c r="E938" t="s">
        <v>39</v>
      </c>
      <c r="F938" t="s">
        <v>17</v>
      </c>
      <c r="G938">
        <v>13</v>
      </c>
      <c r="H938">
        <v>1626.33</v>
      </c>
      <c r="I938">
        <v>21142.29</v>
      </c>
      <c r="J938">
        <v>200</v>
      </c>
      <c r="K938">
        <v>10</v>
      </c>
      <c r="L938" t="s">
        <v>18</v>
      </c>
      <c r="M938">
        <f>(Table1[[#This Row],[Current_Stock]]*Table1[[#This Row],[Unit_Price]])</f>
        <v>325266</v>
      </c>
      <c r="N938" s="12">
        <f>DATE(YEAR(Table1[[#This Row],[Order_Date]]),MONTH(Table1[[#This Row],[Order_Date]]),1)</f>
        <v>45078</v>
      </c>
    </row>
    <row r="939" spans="1:14">
      <c r="A939" t="s">
        <v>1123</v>
      </c>
      <c r="B939" t="s">
        <v>819</v>
      </c>
      <c r="C939" t="s">
        <v>820</v>
      </c>
      <c r="D939" t="s">
        <v>22</v>
      </c>
      <c r="E939" t="s">
        <v>160</v>
      </c>
      <c r="F939" t="s">
        <v>40</v>
      </c>
      <c r="G939">
        <v>42</v>
      </c>
      <c r="H939">
        <v>12686.46</v>
      </c>
      <c r="I939">
        <v>532831.31999999995</v>
      </c>
      <c r="J939">
        <v>66</v>
      </c>
      <c r="K939">
        <v>7</v>
      </c>
      <c r="L939" t="s">
        <v>18</v>
      </c>
      <c r="M939">
        <f>(Table1[[#This Row],[Current_Stock]]*Table1[[#This Row],[Unit_Price]])</f>
        <v>837306.36</v>
      </c>
      <c r="N939" s="12">
        <f>DATE(YEAR(Table1[[#This Row],[Order_Date]]),MONTH(Table1[[#This Row],[Order_Date]]),1)</f>
        <v>45444</v>
      </c>
    </row>
    <row r="940" spans="1:14">
      <c r="A940" t="s">
        <v>1167</v>
      </c>
      <c r="B940" t="s">
        <v>1168</v>
      </c>
      <c r="C940" t="s">
        <v>1169</v>
      </c>
      <c r="D940" t="s">
        <v>53</v>
      </c>
      <c r="E940" t="s">
        <v>243</v>
      </c>
      <c r="F940" t="s">
        <v>17</v>
      </c>
      <c r="G940">
        <v>8</v>
      </c>
      <c r="H940">
        <v>963.36</v>
      </c>
      <c r="I940">
        <v>7706.88</v>
      </c>
      <c r="J940">
        <v>303</v>
      </c>
      <c r="K940">
        <v>12</v>
      </c>
      <c r="L940" t="s">
        <v>55</v>
      </c>
      <c r="M940">
        <f>(Table1[[#This Row],[Current_Stock]]*Table1[[#This Row],[Unit_Price]])</f>
        <v>291898.08</v>
      </c>
      <c r="N940" s="12">
        <f>DATE(YEAR(Table1[[#This Row],[Order_Date]]),MONTH(Table1[[#This Row],[Order_Date]]),1)</f>
        <v>45597</v>
      </c>
    </row>
    <row r="941" spans="1:14">
      <c r="A941" t="s">
        <v>221</v>
      </c>
      <c r="B941" t="s">
        <v>421</v>
      </c>
      <c r="C941" t="s">
        <v>422</v>
      </c>
      <c r="D941" t="s">
        <v>53</v>
      </c>
      <c r="E941" t="s">
        <v>211</v>
      </c>
      <c r="F941" t="s">
        <v>46</v>
      </c>
      <c r="G941">
        <v>2</v>
      </c>
      <c r="H941">
        <v>3092.66</v>
      </c>
      <c r="I941">
        <v>6185.32</v>
      </c>
      <c r="J941">
        <v>439</v>
      </c>
      <c r="K941">
        <v>7</v>
      </c>
      <c r="L941" t="s">
        <v>18</v>
      </c>
      <c r="M941">
        <f>(Table1[[#This Row],[Current_Stock]]*Table1[[#This Row],[Unit_Price]])</f>
        <v>1357677.74</v>
      </c>
      <c r="N941" s="12">
        <f>DATE(YEAR(Table1[[#This Row],[Order_Date]]),MONTH(Table1[[#This Row],[Order_Date]]),1)</f>
        <v>45566</v>
      </c>
    </row>
    <row r="942" spans="1:14">
      <c r="A942" t="s">
        <v>669</v>
      </c>
      <c r="B942" t="s">
        <v>853</v>
      </c>
      <c r="C942" t="s">
        <v>854</v>
      </c>
      <c r="D942" t="s">
        <v>84</v>
      </c>
      <c r="E942" t="s">
        <v>34</v>
      </c>
      <c r="F942" t="s">
        <v>40</v>
      </c>
      <c r="G942">
        <v>19</v>
      </c>
      <c r="H942">
        <v>24206.39</v>
      </c>
      <c r="I942">
        <v>459921.41</v>
      </c>
      <c r="J942">
        <v>241</v>
      </c>
      <c r="K942">
        <v>3</v>
      </c>
      <c r="L942" t="s">
        <v>18</v>
      </c>
      <c r="M942">
        <f>(Table1[[#This Row],[Current_Stock]]*Table1[[#This Row],[Unit_Price]])</f>
        <v>5833739.9900000002</v>
      </c>
      <c r="N942" s="12">
        <f>DATE(YEAR(Table1[[#This Row],[Order_Date]]),MONTH(Table1[[#This Row],[Order_Date]]),1)</f>
        <v>45078</v>
      </c>
    </row>
    <row r="943" spans="1:14">
      <c r="A943" t="s">
        <v>792</v>
      </c>
      <c r="B943" t="s">
        <v>158</v>
      </c>
      <c r="C943" t="s">
        <v>159</v>
      </c>
      <c r="D943" t="s">
        <v>96</v>
      </c>
      <c r="E943" t="s">
        <v>330</v>
      </c>
      <c r="F943" t="s">
        <v>29</v>
      </c>
      <c r="G943">
        <v>8</v>
      </c>
      <c r="H943">
        <v>1051.1400000000001</v>
      </c>
      <c r="I943">
        <v>8409.1200000000008</v>
      </c>
      <c r="J943">
        <v>518</v>
      </c>
      <c r="K943">
        <v>11</v>
      </c>
      <c r="L943" t="s">
        <v>18</v>
      </c>
      <c r="M943">
        <f>(Table1[[#This Row],[Current_Stock]]*Table1[[#This Row],[Unit_Price]])</f>
        <v>544490.52</v>
      </c>
      <c r="N943" s="12">
        <f>DATE(YEAR(Table1[[#This Row],[Order_Date]]),MONTH(Table1[[#This Row],[Order_Date]]),1)</f>
        <v>45323</v>
      </c>
    </row>
    <row r="944" spans="1:14">
      <c r="A944" t="s">
        <v>1110</v>
      </c>
      <c r="B944" t="s">
        <v>819</v>
      </c>
      <c r="C944" t="s">
        <v>820</v>
      </c>
      <c r="D944" t="s">
        <v>22</v>
      </c>
      <c r="E944" t="s">
        <v>28</v>
      </c>
      <c r="F944" t="s">
        <v>60</v>
      </c>
      <c r="G944">
        <v>45</v>
      </c>
      <c r="H944">
        <v>7178.32</v>
      </c>
      <c r="I944">
        <v>323024.40000000002</v>
      </c>
      <c r="J944">
        <v>75</v>
      </c>
      <c r="K944">
        <v>7</v>
      </c>
      <c r="L944" t="s">
        <v>18</v>
      </c>
      <c r="M944">
        <f>(Table1[[#This Row],[Current_Stock]]*Table1[[#This Row],[Unit_Price]])</f>
        <v>538374</v>
      </c>
      <c r="N944" s="12">
        <f>DATE(YEAR(Table1[[#This Row],[Order_Date]]),MONTH(Table1[[#This Row],[Order_Date]]),1)</f>
        <v>45474</v>
      </c>
    </row>
    <row r="945" spans="1:14">
      <c r="A945" t="s">
        <v>125</v>
      </c>
      <c r="B945" t="s">
        <v>783</v>
      </c>
      <c r="C945" t="s">
        <v>784</v>
      </c>
      <c r="D945" t="s">
        <v>22</v>
      </c>
      <c r="E945" t="s">
        <v>54</v>
      </c>
      <c r="F945" t="s">
        <v>29</v>
      </c>
      <c r="G945">
        <v>39</v>
      </c>
      <c r="H945">
        <v>14293.15</v>
      </c>
      <c r="I945">
        <v>557432.85</v>
      </c>
      <c r="J945">
        <v>91</v>
      </c>
      <c r="K945">
        <v>13</v>
      </c>
      <c r="L945" t="s">
        <v>105</v>
      </c>
      <c r="M945">
        <f>(Table1[[#This Row],[Current_Stock]]*Table1[[#This Row],[Unit_Price]])</f>
        <v>1300676.6499999999</v>
      </c>
      <c r="N945" s="12">
        <f>DATE(YEAR(Table1[[#This Row],[Order_Date]]),MONTH(Table1[[#This Row],[Order_Date]]),1)</f>
        <v>45323</v>
      </c>
    </row>
    <row r="946" spans="1:14">
      <c r="A946" t="s">
        <v>681</v>
      </c>
      <c r="B946" t="s">
        <v>151</v>
      </c>
      <c r="C946" t="s">
        <v>152</v>
      </c>
      <c r="D946" t="s">
        <v>53</v>
      </c>
      <c r="E946" t="s">
        <v>39</v>
      </c>
      <c r="F946" t="s">
        <v>29</v>
      </c>
      <c r="G946">
        <v>13</v>
      </c>
      <c r="H946">
        <v>3037.78</v>
      </c>
      <c r="I946">
        <v>39491.14</v>
      </c>
      <c r="J946">
        <v>470</v>
      </c>
      <c r="K946">
        <v>8</v>
      </c>
      <c r="L946" t="s">
        <v>18</v>
      </c>
      <c r="M946">
        <f>(Table1[[#This Row],[Current_Stock]]*Table1[[#This Row],[Unit_Price]])</f>
        <v>1427756.6</v>
      </c>
      <c r="N946" s="12">
        <f>DATE(YEAR(Table1[[#This Row],[Order_Date]]),MONTH(Table1[[#This Row],[Order_Date]]),1)</f>
        <v>45261</v>
      </c>
    </row>
    <row r="947" spans="1:14">
      <c r="A947" t="s">
        <v>706</v>
      </c>
      <c r="B947" t="s">
        <v>562</v>
      </c>
      <c r="C947" t="s">
        <v>563</v>
      </c>
      <c r="D947" t="s">
        <v>44</v>
      </c>
      <c r="E947" t="s">
        <v>45</v>
      </c>
      <c r="F947" t="s">
        <v>29</v>
      </c>
      <c r="G947">
        <v>20</v>
      </c>
      <c r="H947">
        <v>326.39</v>
      </c>
      <c r="I947">
        <v>6527.8</v>
      </c>
      <c r="J947">
        <v>108</v>
      </c>
      <c r="K947">
        <v>7</v>
      </c>
      <c r="L947" t="s">
        <v>105</v>
      </c>
      <c r="M947">
        <f>(Table1[[#This Row],[Current_Stock]]*Table1[[#This Row],[Unit_Price]])</f>
        <v>35250.119999999995</v>
      </c>
      <c r="N947" s="12">
        <f>DATE(YEAR(Table1[[#This Row],[Order_Date]]),MONTH(Table1[[#This Row],[Order_Date]]),1)</f>
        <v>45170</v>
      </c>
    </row>
    <row r="948" spans="1:14">
      <c r="A948" t="s">
        <v>850</v>
      </c>
      <c r="B948" t="s">
        <v>1168</v>
      </c>
      <c r="C948" t="s">
        <v>1169</v>
      </c>
      <c r="D948" t="s">
        <v>53</v>
      </c>
      <c r="E948" t="s">
        <v>89</v>
      </c>
      <c r="F948" t="s">
        <v>46</v>
      </c>
      <c r="G948">
        <v>7</v>
      </c>
      <c r="H948">
        <v>2521.88</v>
      </c>
      <c r="I948">
        <v>17653.16</v>
      </c>
      <c r="J948">
        <v>545</v>
      </c>
      <c r="K948">
        <v>10</v>
      </c>
      <c r="L948" t="s">
        <v>18</v>
      </c>
      <c r="M948">
        <f>(Table1[[#This Row],[Current_Stock]]*Table1[[#This Row],[Unit_Price]])</f>
        <v>1374424.6</v>
      </c>
      <c r="N948" s="12">
        <f>DATE(YEAR(Table1[[#This Row],[Order_Date]]),MONTH(Table1[[#This Row],[Order_Date]]),1)</f>
        <v>45017</v>
      </c>
    </row>
    <row r="949" spans="1:14">
      <c r="A949" t="s">
        <v>1170</v>
      </c>
      <c r="B949" t="s">
        <v>87</v>
      </c>
      <c r="C949" t="s">
        <v>88</v>
      </c>
      <c r="D949" t="s">
        <v>15</v>
      </c>
      <c r="E949" t="s">
        <v>167</v>
      </c>
      <c r="F949" t="s">
        <v>60</v>
      </c>
      <c r="G949">
        <v>23</v>
      </c>
      <c r="H949">
        <v>25.51</v>
      </c>
      <c r="I949">
        <v>586.73</v>
      </c>
      <c r="J949">
        <v>243</v>
      </c>
      <c r="K949">
        <v>9</v>
      </c>
      <c r="L949" t="s">
        <v>18</v>
      </c>
      <c r="M949">
        <f>(Table1[[#This Row],[Current_Stock]]*Table1[[#This Row],[Unit_Price]])</f>
        <v>6198.93</v>
      </c>
      <c r="N949" s="12">
        <f>DATE(YEAR(Table1[[#This Row],[Order_Date]]),MONTH(Table1[[#This Row],[Order_Date]]),1)</f>
        <v>45383</v>
      </c>
    </row>
    <row r="950" spans="1:14">
      <c r="A950" t="s">
        <v>1085</v>
      </c>
      <c r="B950" t="s">
        <v>1051</v>
      </c>
      <c r="C950" t="s">
        <v>1052</v>
      </c>
      <c r="D950" t="s">
        <v>84</v>
      </c>
      <c r="E950" t="s">
        <v>23</v>
      </c>
      <c r="F950" t="s">
        <v>60</v>
      </c>
      <c r="G950">
        <v>11</v>
      </c>
      <c r="H950">
        <v>21785.7</v>
      </c>
      <c r="I950">
        <v>239642.7</v>
      </c>
      <c r="J950">
        <v>144</v>
      </c>
      <c r="K950">
        <v>4</v>
      </c>
      <c r="L950" t="s">
        <v>18</v>
      </c>
      <c r="M950">
        <f>(Table1[[#This Row],[Current_Stock]]*Table1[[#This Row],[Unit_Price]])</f>
        <v>3137140.8000000003</v>
      </c>
      <c r="N950" s="12">
        <f>DATE(YEAR(Table1[[#This Row],[Order_Date]]),MONTH(Table1[[#This Row],[Order_Date]]),1)</f>
        <v>45108</v>
      </c>
    </row>
    <row r="951" spans="1:14">
      <c r="A951" t="s">
        <v>122</v>
      </c>
      <c r="B951" t="s">
        <v>429</v>
      </c>
      <c r="C951" t="s">
        <v>430</v>
      </c>
      <c r="D951" t="s">
        <v>44</v>
      </c>
      <c r="E951" t="s">
        <v>109</v>
      </c>
      <c r="F951" t="s">
        <v>17</v>
      </c>
      <c r="G951">
        <v>28</v>
      </c>
      <c r="H951">
        <v>3435.92</v>
      </c>
      <c r="I951">
        <v>96205.759999999995</v>
      </c>
      <c r="J951">
        <v>51</v>
      </c>
      <c r="K951">
        <v>14</v>
      </c>
      <c r="L951" t="s">
        <v>105</v>
      </c>
      <c r="M951">
        <f>(Table1[[#This Row],[Current_Stock]]*Table1[[#This Row],[Unit_Price]])</f>
        <v>175231.92</v>
      </c>
      <c r="N951" s="12">
        <f>DATE(YEAR(Table1[[#This Row],[Order_Date]]),MONTH(Table1[[#This Row],[Order_Date]]),1)</f>
        <v>45261</v>
      </c>
    </row>
    <row r="952" spans="1:14">
      <c r="A952" t="s">
        <v>973</v>
      </c>
      <c r="B952" t="s">
        <v>611</v>
      </c>
      <c r="C952" t="s">
        <v>612</v>
      </c>
      <c r="D952" t="s">
        <v>96</v>
      </c>
      <c r="E952" t="s">
        <v>34</v>
      </c>
      <c r="F952" t="s">
        <v>60</v>
      </c>
      <c r="G952">
        <v>2</v>
      </c>
      <c r="H952">
        <v>2781.68</v>
      </c>
      <c r="I952">
        <v>5563.36</v>
      </c>
      <c r="J952">
        <v>392</v>
      </c>
      <c r="K952">
        <v>13</v>
      </c>
      <c r="L952" t="s">
        <v>18</v>
      </c>
      <c r="M952">
        <f>(Table1[[#This Row],[Current_Stock]]*Table1[[#This Row],[Unit_Price]])</f>
        <v>1090418.5599999998</v>
      </c>
      <c r="N952" s="12">
        <f>DATE(YEAR(Table1[[#This Row],[Order_Date]]),MONTH(Table1[[#This Row],[Order_Date]]),1)</f>
        <v>45383</v>
      </c>
    </row>
    <row r="953" spans="1:14">
      <c r="A953" t="s">
        <v>903</v>
      </c>
      <c r="B953" t="s">
        <v>730</v>
      </c>
      <c r="C953" t="s">
        <v>731</v>
      </c>
      <c r="D953" t="s">
        <v>84</v>
      </c>
      <c r="E953" t="s">
        <v>89</v>
      </c>
      <c r="F953" t="s">
        <v>60</v>
      </c>
      <c r="G953">
        <v>16</v>
      </c>
      <c r="H953">
        <v>6765.21</v>
      </c>
      <c r="I953">
        <v>108243.36</v>
      </c>
      <c r="J953">
        <v>239</v>
      </c>
      <c r="K953">
        <v>10</v>
      </c>
      <c r="L953" t="s">
        <v>18</v>
      </c>
      <c r="M953">
        <f>(Table1[[#This Row],[Current_Stock]]*Table1[[#This Row],[Unit_Price]])</f>
        <v>1616885.19</v>
      </c>
      <c r="N953" s="12">
        <f>DATE(YEAR(Table1[[#This Row],[Order_Date]]),MONTH(Table1[[#This Row],[Order_Date]]),1)</f>
        <v>44927</v>
      </c>
    </row>
    <row r="954" spans="1:14">
      <c r="A954" t="s">
        <v>836</v>
      </c>
      <c r="B954" t="s">
        <v>1065</v>
      </c>
      <c r="C954" t="s">
        <v>1066</v>
      </c>
      <c r="D954" t="s">
        <v>15</v>
      </c>
      <c r="E954" t="s">
        <v>45</v>
      </c>
      <c r="F954" t="s">
        <v>46</v>
      </c>
      <c r="G954">
        <v>19</v>
      </c>
      <c r="H954">
        <v>59.03</v>
      </c>
      <c r="I954">
        <v>1121.57</v>
      </c>
      <c r="J954">
        <v>105</v>
      </c>
      <c r="K954">
        <v>14</v>
      </c>
      <c r="L954" t="s">
        <v>18</v>
      </c>
      <c r="M954">
        <f>(Table1[[#This Row],[Current_Stock]]*Table1[[#This Row],[Unit_Price]])</f>
        <v>6198.1500000000005</v>
      </c>
      <c r="N954" s="12">
        <f>DATE(YEAR(Table1[[#This Row],[Order_Date]]),MONTH(Table1[[#This Row],[Order_Date]]),1)</f>
        <v>45566</v>
      </c>
    </row>
    <row r="955" spans="1:14">
      <c r="A955" t="s">
        <v>613</v>
      </c>
      <c r="B955" t="s">
        <v>155</v>
      </c>
      <c r="C955" t="s">
        <v>156</v>
      </c>
      <c r="D955" t="s">
        <v>33</v>
      </c>
      <c r="E955" t="s">
        <v>34</v>
      </c>
      <c r="F955" t="s">
        <v>29</v>
      </c>
      <c r="G955">
        <v>14</v>
      </c>
      <c r="H955">
        <v>1917.83</v>
      </c>
      <c r="I955">
        <v>26849.62</v>
      </c>
      <c r="J955">
        <v>108</v>
      </c>
      <c r="K955">
        <v>12</v>
      </c>
      <c r="L955" t="s">
        <v>18</v>
      </c>
      <c r="M955">
        <f>(Table1[[#This Row],[Current_Stock]]*Table1[[#This Row],[Unit_Price]])</f>
        <v>207125.63999999998</v>
      </c>
      <c r="N955" s="12">
        <f>DATE(YEAR(Table1[[#This Row],[Order_Date]]),MONTH(Table1[[#This Row],[Order_Date]]),1)</f>
        <v>45231</v>
      </c>
    </row>
    <row r="956" spans="1:14">
      <c r="A956" t="s">
        <v>1171</v>
      </c>
      <c r="B956" t="s">
        <v>785</v>
      </c>
      <c r="C956" t="s">
        <v>786</v>
      </c>
      <c r="D956" t="s">
        <v>15</v>
      </c>
      <c r="E956" t="s">
        <v>28</v>
      </c>
      <c r="F956" t="s">
        <v>29</v>
      </c>
      <c r="G956">
        <v>25</v>
      </c>
      <c r="H956">
        <v>492.74</v>
      </c>
      <c r="I956">
        <v>12318.5</v>
      </c>
      <c r="J956">
        <v>239</v>
      </c>
      <c r="K956">
        <v>3</v>
      </c>
      <c r="L956" t="s">
        <v>18</v>
      </c>
      <c r="M956">
        <f>(Table1[[#This Row],[Current_Stock]]*Table1[[#This Row],[Unit_Price]])</f>
        <v>117764.86</v>
      </c>
      <c r="N956" s="12">
        <f>DATE(YEAR(Table1[[#This Row],[Order_Date]]),MONTH(Table1[[#This Row],[Order_Date]]),1)</f>
        <v>45139</v>
      </c>
    </row>
    <row r="957" spans="1:14">
      <c r="A957" t="s">
        <v>886</v>
      </c>
      <c r="B957" t="s">
        <v>1065</v>
      </c>
      <c r="C957" t="s">
        <v>1066</v>
      </c>
      <c r="D957" t="s">
        <v>15</v>
      </c>
      <c r="E957" t="s">
        <v>251</v>
      </c>
      <c r="F957" t="s">
        <v>17</v>
      </c>
      <c r="G957">
        <v>15</v>
      </c>
      <c r="H957">
        <v>122.3</v>
      </c>
      <c r="I957">
        <v>1834.5</v>
      </c>
      <c r="J957">
        <v>119</v>
      </c>
      <c r="K957">
        <v>2</v>
      </c>
      <c r="L957" t="s">
        <v>18</v>
      </c>
      <c r="M957">
        <f>(Table1[[#This Row],[Current_Stock]]*Table1[[#This Row],[Unit_Price]])</f>
        <v>14553.699999999999</v>
      </c>
      <c r="N957" s="12">
        <f>DATE(YEAR(Table1[[#This Row],[Order_Date]]),MONTH(Table1[[#This Row],[Order_Date]]),1)</f>
        <v>45566</v>
      </c>
    </row>
    <row r="958" spans="1:14">
      <c r="A958" t="s">
        <v>1059</v>
      </c>
      <c r="B958" t="s">
        <v>699</v>
      </c>
      <c r="C958" t="s">
        <v>700</v>
      </c>
      <c r="D958" t="s">
        <v>53</v>
      </c>
      <c r="E958" t="s">
        <v>50</v>
      </c>
      <c r="F958" t="s">
        <v>60</v>
      </c>
      <c r="G958">
        <v>3</v>
      </c>
      <c r="H958">
        <v>4700.5200000000004</v>
      </c>
      <c r="I958">
        <v>14101.56</v>
      </c>
      <c r="J958">
        <v>347</v>
      </c>
      <c r="K958">
        <v>11</v>
      </c>
      <c r="L958" t="s">
        <v>55</v>
      </c>
      <c r="M958">
        <f>(Table1[[#This Row],[Current_Stock]]*Table1[[#This Row],[Unit_Price]])</f>
        <v>1631080.4400000002</v>
      </c>
      <c r="N958" s="12">
        <f>DATE(YEAR(Table1[[#This Row],[Order_Date]]),MONTH(Table1[[#This Row],[Order_Date]]),1)</f>
        <v>45261</v>
      </c>
    </row>
    <row r="959" spans="1:14">
      <c r="A959" t="s">
        <v>1172</v>
      </c>
      <c r="B959" t="s">
        <v>187</v>
      </c>
      <c r="C959" t="s">
        <v>188</v>
      </c>
      <c r="D959" t="s">
        <v>53</v>
      </c>
      <c r="E959" t="s">
        <v>184</v>
      </c>
      <c r="F959" t="s">
        <v>17</v>
      </c>
      <c r="G959">
        <v>6</v>
      </c>
      <c r="H959">
        <v>4657.87</v>
      </c>
      <c r="I959">
        <v>27947.22</v>
      </c>
      <c r="J959">
        <v>566</v>
      </c>
      <c r="K959">
        <v>10</v>
      </c>
      <c r="L959" t="s">
        <v>18</v>
      </c>
      <c r="M959">
        <f>(Table1[[#This Row],[Current_Stock]]*Table1[[#This Row],[Unit_Price]])</f>
        <v>2636354.42</v>
      </c>
      <c r="N959" s="12">
        <f>DATE(YEAR(Table1[[#This Row],[Order_Date]]),MONTH(Table1[[#This Row],[Order_Date]]),1)</f>
        <v>45597</v>
      </c>
    </row>
    <row r="960" spans="1:14">
      <c r="A960" t="s">
        <v>600</v>
      </c>
      <c r="B960" t="s">
        <v>311</v>
      </c>
      <c r="C960" t="s">
        <v>312</v>
      </c>
      <c r="D960" t="s">
        <v>22</v>
      </c>
      <c r="E960" t="s">
        <v>184</v>
      </c>
      <c r="F960" t="s">
        <v>29</v>
      </c>
      <c r="G960">
        <v>36</v>
      </c>
      <c r="H960">
        <v>587.37</v>
      </c>
      <c r="I960">
        <v>21145.32</v>
      </c>
      <c r="J960">
        <v>70</v>
      </c>
      <c r="K960">
        <v>13</v>
      </c>
      <c r="L960" t="s">
        <v>105</v>
      </c>
      <c r="M960">
        <f>(Table1[[#This Row],[Current_Stock]]*Table1[[#This Row],[Unit_Price]])</f>
        <v>41115.9</v>
      </c>
      <c r="N960" s="12">
        <f>DATE(YEAR(Table1[[#This Row],[Order_Date]]),MONTH(Table1[[#This Row],[Order_Date]]),1)</f>
        <v>45139</v>
      </c>
    </row>
    <row r="961" spans="1:14">
      <c r="A961" t="s">
        <v>1041</v>
      </c>
      <c r="B961" t="s">
        <v>82</v>
      </c>
      <c r="C961" t="s">
        <v>83</v>
      </c>
      <c r="D961" t="s">
        <v>84</v>
      </c>
      <c r="E961" t="s">
        <v>113</v>
      </c>
      <c r="F961" t="s">
        <v>29</v>
      </c>
      <c r="G961">
        <v>18</v>
      </c>
      <c r="H961">
        <v>24097.88</v>
      </c>
      <c r="I961">
        <v>433761.84</v>
      </c>
      <c r="J961">
        <v>194</v>
      </c>
      <c r="K961">
        <v>14</v>
      </c>
      <c r="L961" t="s">
        <v>18</v>
      </c>
      <c r="M961">
        <f>(Table1[[#This Row],[Current_Stock]]*Table1[[#This Row],[Unit_Price]])</f>
        <v>4674988.72</v>
      </c>
      <c r="N961" s="12">
        <f>DATE(YEAR(Table1[[#This Row],[Order_Date]]),MONTH(Table1[[#This Row],[Order_Date]]),1)</f>
        <v>45383</v>
      </c>
    </row>
    <row r="962" spans="1:14">
      <c r="A962" t="s">
        <v>1054</v>
      </c>
      <c r="B962" t="s">
        <v>225</v>
      </c>
      <c r="C962" t="s">
        <v>226</v>
      </c>
      <c r="D962" t="s">
        <v>183</v>
      </c>
      <c r="E962" t="s">
        <v>97</v>
      </c>
      <c r="F962" t="s">
        <v>40</v>
      </c>
      <c r="G962">
        <v>16</v>
      </c>
      <c r="H962">
        <v>4481.32</v>
      </c>
      <c r="I962">
        <v>71701.119999999995</v>
      </c>
      <c r="J962">
        <v>162</v>
      </c>
      <c r="K962">
        <v>14</v>
      </c>
      <c r="L962" t="s">
        <v>18</v>
      </c>
      <c r="M962">
        <f>(Table1[[#This Row],[Current_Stock]]*Table1[[#This Row],[Unit_Price]])</f>
        <v>725973.84</v>
      </c>
      <c r="N962" s="12">
        <f>DATE(YEAR(Table1[[#This Row],[Order_Date]]),MONTH(Table1[[#This Row],[Order_Date]]),1)</f>
        <v>45200</v>
      </c>
    </row>
    <row r="963" spans="1:14">
      <c r="A963" t="s">
        <v>1171</v>
      </c>
      <c r="B963" t="s">
        <v>1111</v>
      </c>
      <c r="C963" t="s">
        <v>1112</v>
      </c>
      <c r="D963" t="s">
        <v>22</v>
      </c>
      <c r="E963" t="s">
        <v>113</v>
      </c>
      <c r="F963" t="s">
        <v>17</v>
      </c>
      <c r="G963">
        <v>35</v>
      </c>
      <c r="H963">
        <v>12324.87</v>
      </c>
      <c r="I963">
        <v>431370.45</v>
      </c>
      <c r="J963">
        <v>73</v>
      </c>
      <c r="K963">
        <v>13</v>
      </c>
      <c r="L963" t="s">
        <v>105</v>
      </c>
      <c r="M963">
        <f>(Table1[[#This Row],[Current_Stock]]*Table1[[#This Row],[Unit_Price]])</f>
        <v>899715.51</v>
      </c>
      <c r="N963" s="12">
        <f>DATE(YEAR(Table1[[#This Row],[Order_Date]]),MONTH(Table1[[#This Row],[Order_Date]]),1)</f>
        <v>45139</v>
      </c>
    </row>
    <row r="964" spans="1:14">
      <c r="A964" t="s">
        <v>1173</v>
      </c>
      <c r="B964" t="s">
        <v>860</v>
      </c>
      <c r="C964" t="s">
        <v>861</v>
      </c>
      <c r="D964" t="s">
        <v>44</v>
      </c>
      <c r="E964" t="s">
        <v>23</v>
      </c>
      <c r="F964" t="s">
        <v>46</v>
      </c>
      <c r="G964">
        <v>28</v>
      </c>
      <c r="H964">
        <v>4791.0200000000004</v>
      </c>
      <c r="I964">
        <v>134148.56</v>
      </c>
      <c r="J964">
        <v>30</v>
      </c>
      <c r="K964">
        <v>6</v>
      </c>
      <c r="L964" t="s">
        <v>105</v>
      </c>
      <c r="M964">
        <f>(Table1[[#This Row],[Current_Stock]]*Table1[[#This Row],[Unit_Price]])</f>
        <v>143730.6</v>
      </c>
      <c r="N964" s="12">
        <f>DATE(YEAR(Table1[[#This Row],[Order_Date]]),MONTH(Table1[[#This Row],[Order_Date]]),1)</f>
        <v>45566</v>
      </c>
    </row>
    <row r="965" spans="1:14">
      <c r="A965" t="s">
        <v>200</v>
      </c>
      <c r="B965" t="s">
        <v>216</v>
      </c>
      <c r="C965" t="s">
        <v>217</v>
      </c>
      <c r="D965" t="s">
        <v>27</v>
      </c>
      <c r="E965" t="s">
        <v>160</v>
      </c>
      <c r="F965" t="s">
        <v>40</v>
      </c>
      <c r="G965">
        <v>8</v>
      </c>
      <c r="H965">
        <v>3844.65</v>
      </c>
      <c r="I965">
        <v>30757.200000000001</v>
      </c>
      <c r="J965">
        <v>473</v>
      </c>
      <c r="K965">
        <v>6</v>
      </c>
      <c r="L965" t="s">
        <v>55</v>
      </c>
      <c r="M965">
        <f>(Table1[[#This Row],[Current_Stock]]*Table1[[#This Row],[Unit_Price]])</f>
        <v>1818519.45</v>
      </c>
      <c r="N965" s="12">
        <f>DATE(YEAR(Table1[[#This Row],[Order_Date]]),MONTH(Table1[[#This Row],[Order_Date]]),1)</f>
        <v>45627</v>
      </c>
    </row>
    <row r="966" spans="1:14">
      <c r="A966" t="s">
        <v>918</v>
      </c>
      <c r="B966" t="s">
        <v>569</v>
      </c>
      <c r="C966" t="s">
        <v>570</v>
      </c>
      <c r="D966" t="s">
        <v>27</v>
      </c>
      <c r="E966" t="s">
        <v>269</v>
      </c>
      <c r="F966" t="s">
        <v>40</v>
      </c>
      <c r="G966">
        <v>2</v>
      </c>
      <c r="H966">
        <v>4216.75</v>
      </c>
      <c r="I966">
        <v>8433.5</v>
      </c>
      <c r="J966">
        <v>292</v>
      </c>
      <c r="K966">
        <v>5</v>
      </c>
      <c r="L966" t="s">
        <v>18</v>
      </c>
      <c r="M966">
        <f>(Table1[[#This Row],[Current_Stock]]*Table1[[#This Row],[Unit_Price]])</f>
        <v>1231291</v>
      </c>
      <c r="N966" s="12">
        <f>DATE(YEAR(Table1[[#This Row],[Order_Date]]),MONTH(Table1[[#This Row],[Order_Date]]),1)</f>
        <v>45261</v>
      </c>
    </row>
    <row r="967" spans="1:14">
      <c r="A967" t="s">
        <v>1174</v>
      </c>
      <c r="B967" t="s">
        <v>895</v>
      </c>
      <c r="C967" t="s">
        <v>896</v>
      </c>
      <c r="D967" t="s">
        <v>38</v>
      </c>
      <c r="E967" t="s">
        <v>97</v>
      </c>
      <c r="F967" t="s">
        <v>29</v>
      </c>
      <c r="G967">
        <v>24</v>
      </c>
      <c r="H967">
        <v>394.16</v>
      </c>
      <c r="I967">
        <v>9459.84</v>
      </c>
      <c r="J967">
        <v>218</v>
      </c>
      <c r="K967">
        <v>2</v>
      </c>
      <c r="L967" t="s">
        <v>18</v>
      </c>
      <c r="M967">
        <f>(Table1[[#This Row],[Current_Stock]]*Table1[[#This Row],[Unit_Price]])</f>
        <v>85926.88</v>
      </c>
      <c r="N967" s="12">
        <f>DATE(YEAR(Table1[[#This Row],[Order_Date]]),MONTH(Table1[[#This Row],[Order_Date]]),1)</f>
        <v>45170</v>
      </c>
    </row>
    <row r="968" spans="1:14">
      <c r="A968" t="s">
        <v>1175</v>
      </c>
      <c r="B968" t="s">
        <v>207</v>
      </c>
      <c r="C968" t="s">
        <v>208</v>
      </c>
      <c r="D968" t="s">
        <v>27</v>
      </c>
      <c r="E968" t="s">
        <v>211</v>
      </c>
      <c r="F968" t="s">
        <v>29</v>
      </c>
      <c r="G968">
        <v>7</v>
      </c>
      <c r="H968">
        <v>1496.39</v>
      </c>
      <c r="I968">
        <v>10474.73</v>
      </c>
      <c r="J968">
        <v>451</v>
      </c>
      <c r="K968">
        <v>12</v>
      </c>
      <c r="L968" t="s">
        <v>55</v>
      </c>
      <c r="M968">
        <f>(Table1[[#This Row],[Current_Stock]]*Table1[[#This Row],[Unit_Price]])</f>
        <v>674871.89</v>
      </c>
      <c r="N968" s="12">
        <f>DATE(YEAR(Table1[[#This Row],[Order_Date]]),MONTH(Table1[[#This Row],[Order_Date]]),1)</f>
        <v>44958</v>
      </c>
    </row>
    <row r="969" spans="1:14">
      <c r="A969" t="s">
        <v>427</v>
      </c>
      <c r="B969" t="s">
        <v>1039</v>
      </c>
      <c r="C969" t="s">
        <v>1040</v>
      </c>
      <c r="D969" t="s">
        <v>183</v>
      </c>
      <c r="E969" t="s">
        <v>23</v>
      </c>
      <c r="F969" t="s">
        <v>46</v>
      </c>
      <c r="G969">
        <v>15</v>
      </c>
      <c r="H969">
        <v>1513.93</v>
      </c>
      <c r="I969">
        <v>22708.95</v>
      </c>
      <c r="J969">
        <v>104</v>
      </c>
      <c r="K969">
        <v>4</v>
      </c>
      <c r="L969" t="s">
        <v>18</v>
      </c>
      <c r="M969">
        <f>(Table1[[#This Row],[Current_Stock]]*Table1[[#This Row],[Unit_Price]])</f>
        <v>157448.72</v>
      </c>
      <c r="N969" s="12">
        <f>DATE(YEAR(Table1[[#This Row],[Order_Date]]),MONTH(Table1[[#This Row],[Order_Date]]),1)</f>
        <v>45413</v>
      </c>
    </row>
    <row r="970" spans="1:14">
      <c r="A970" t="s">
        <v>774</v>
      </c>
      <c r="B970" t="s">
        <v>344</v>
      </c>
      <c r="C970" t="s">
        <v>345</v>
      </c>
      <c r="D970" t="s">
        <v>183</v>
      </c>
      <c r="E970" t="s">
        <v>23</v>
      </c>
      <c r="F970" t="s">
        <v>40</v>
      </c>
      <c r="G970">
        <v>23</v>
      </c>
      <c r="H970">
        <v>4548.0200000000004</v>
      </c>
      <c r="I970">
        <v>104604.46</v>
      </c>
      <c r="J970">
        <v>96</v>
      </c>
      <c r="K970">
        <v>9</v>
      </c>
      <c r="L970" t="s">
        <v>18</v>
      </c>
      <c r="M970">
        <f>(Table1[[#This Row],[Current_Stock]]*Table1[[#This Row],[Unit_Price]])</f>
        <v>436609.92000000004</v>
      </c>
      <c r="N970" s="12">
        <f>DATE(YEAR(Table1[[#This Row],[Order_Date]]),MONTH(Table1[[#This Row],[Order_Date]]),1)</f>
        <v>45200</v>
      </c>
    </row>
    <row r="971" spans="1:14">
      <c r="A971" t="s">
        <v>314</v>
      </c>
      <c r="B971" t="s">
        <v>1004</v>
      </c>
      <c r="C971" t="s">
        <v>1005</v>
      </c>
      <c r="D971" t="s">
        <v>96</v>
      </c>
      <c r="E971" t="s">
        <v>59</v>
      </c>
      <c r="F971" t="s">
        <v>17</v>
      </c>
      <c r="G971">
        <v>6</v>
      </c>
      <c r="H971">
        <v>3242.89</v>
      </c>
      <c r="I971">
        <v>19457.34</v>
      </c>
      <c r="J971">
        <v>282</v>
      </c>
      <c r="K971">
        <v>7</v>
      </c>
      <c r="L971" t="s">
        <v>18</v>
      </c>
      <c r="M971">
        <f>(Table1[[#This Row],[Current_Stock]]*Table1[[#This Row],[Unit_Price]])</f>
        <v>914494.98</v>
      </c>
      <c r="N971" s="12">
        <f>DATE(YEAR(Table1[[#This Row],[Order_Date]]),MONTH(Table1[[#This Row],[Order_Date]]),1)</f>
        <v>45597</v>
      </c>
    </row>
    <row r="972" spans="1:14">
      <c r="A972" t="s">
        <v>690</v>
      </c>
      <c r="B972" t="s">
        <v>344</v>
      </c>
      <c r="C972" t="s">
        <v>345</v>
      </c>
      <c r="D972" t="s">
        <v>183</v>
      </c>
      <c r="E972" t="s">
        <v>34</v>
      </c>
      <c r="F972" t="s">
        <v>46</v>
      </c>
      <c r="G972">
        <v>17</v>
      </c>
      <c r="H972">
        <v>4703.13</v>
      </c>
      <c r="I972">
        <v>79953.210000000006</v>
      </c>
      <c r="J972">
        <v>163</v>
      </c>
      <c r="K972">
        <v>5</v>
      </c>
      <c r="L972" t="s">
        <v>18</v>
      </c>
      <c r="M972">
        <f>(Table1[[#This Row],[Current_Stock]]*Table1[[#This Row],[Unit_Price]])</f>
        <v>766610.19000000006</v>
      </c>
      <c r="N972" s="12">
        <f>DATE(YEAR(Table1[[#This Row],[Order_Date]]),MONTH(Table1[[#This Row],[Order_Date]]),1)</f>
        <v>44986</v>
      </c>
    </row>
    <row r="973" spans="1:14">
      <c r="A973" t="s">
        <v>1176</v>
      </c>
      <c r="B973" t="s">
        <v>361</v>
      </c>
      <c r="C973" t="s">
        <v>362</v>
      </c>
      <c r="D973" t="s">
        <v>183</v>
      </c>
      <c r="E973" t="s">
        <v>97</v>
      </c>
      <c r="F973" t="s">
        <v>60</v>
      </c>
      <c r="G973">
        <v>8</v>
      </c>
      <c r="H973">
        <v>225.96</v>
      </c>
      <c r="I973">
        <v>1807.68</v>
      </c>
      <c r="J973">
        <v>139</v>
      </c>
      <c r="K973">
        <v>7</v>
      </c>
      <c r="L973" t="s">
        <v>18</v>
      </c>
      <c r="M973">
        <f>(Table1[[#This Row],[Current_Stock]]*Table1[[#This Row],[Unit_Price]])</f>
        <v>31408.440000000002</v>
      </c>
      <c r="N973" s="12">
        <f>DATE(YEAR(Table1[[#This Row],[Order_Date]]),MONTH(Table1[[#This Row],[Order_Date]]),1)</f>
        <v>45078</v>
      </c>
    </row>
    <row r="974" spans="1:14">
      <c r="A974" t="s">
        <v>1033</v>
      </c>
      <c r="B974" t="s">
        <v>587</v>
      </c>
      <c r="C974" t="s">
        <v>588</v>
      </c>
      <c r="D974" t="s">
        <v>44</v>
      </c>
      <c r="E974" t="s">
        <v>282</v>
      </c>
      <c r="F974" t="s">
        <v>17</v>
      </c>
      <c r="G974">
        <v>28</v>
      </c>
      <c r="H974">
        <v>1857.14</v>
      </c>
      <c r="I974">
        <v>51999.92</v>
      </c>
      <c r="J974">
        <v>111</v>
      </c>
      <c r="K974">
        <v>14</v>
      </c>
      <c r="L974" t="s">
        <v>18</v>
      </c>
      <c r="M974">
        <f>(Table1[[#This Row],[Current_Stock]]*Table1[[#This Row],[Unit_Price]])</f>
        <v>206142.54</v>
      </c>
      <c r="N974" s="12">
        <f>DATE(YEAR(Table1[[#This Row],[Order_Date]]),MONTH(Table1[[#This Row],[Order_Date]]),1)</f>
        <v>45261</v>
      </c>
    </row>
    <row r="975" spans="1:14">
      <c r="A975" t="s">
        <v>1171</v>
      </c>
      <c r="B975" t="s">
        <v>111</v>
      </c>
      <c r="C975" t="s">
        <v>112</v>
      </c>
      <c r="D975" t="s">
        <v>84</v>
      </c>
      <c r="E975" t="s">
        <v>184</v>
      </c>
      <c r="F975" t="s">
        <v>40</v>
      </c>
      <c r="G975">
        <v>18</v>
      </c>
      <c r="H975">
        <v>3337.87</v>
      </c>
      <c r="I975">
        <v>60081.66</v>
      </c>
      <c r="J975">
        <v>150</v>
      </c>
      <c r="K975">
        <v>14</v>
      </c>
      <c r="L975" t="s">
        <v>18</v>
      </c>
      <c r="M975">
        <f>(Table1[[#This Row],[Current_Stock]]*Table1[[#This Row],[Unit_Price]])</f>
        <v>500680.5</v>
      </c>
      <c r="N975" s="12">
        <f>DATE(YEAR(Table1[[#This Row],[Order_Date]]),MONTH(Table1[[#This Row],[Order_Date]]),1)</f>
        <v>45139</v>
      </c>
    </row>
    <row r="976" spans="1:14">
      <c r="A976" t="s">
        <v>1177</v>
      </c>
      <c r="B976" t="s">
        <v>456</v>
      </c>
      <c r="C976" t="s">
        <v>457</v>
      </c>
      <c r="D976" t="s">
        <v>96</v>
      </c>
      <c r="E976" t="s">
        <v>89</v>
      </c>
      <c r="F976" t="s">
        <v>60</v>
      </c>
      <c r="G976">
        <v>5</v>
      </c>
      <c r="H976">
        <v>1700.35</v>
      </c>
      <c r="I976">
        <v>8501.75</v>
      </c>
      <c r="J976">
        <v>598</v>
      </c>
      <c r="K976">
        <v>8</v>
      </c>
      <c r="L976" t="s">
        <v>18</v>
      </c>
      <c r="M976">
        <f>(Table1[[#This Row],[Current_Stock]]*Table1[[#This Row],[Unit_Price]])</f>
        <v>1016809.2999999999</v>
      </c>
      <c r="N976" s="12">
        <f>DATE(YEAR(Table1[[#This Row],[Order_Date]]),MONTH(Table1[[#This Row],[Order_Date]]),1)</f>
        <v>45505</v>
      </c>
    </row>
    <row r="977" spans="1:14">
      <c r="A977" t="s">
        <v>800</v>
      </c>
      <c r="B977" t="s">
        <v>1142</v>
      </c>
      <c r="C977" t="s">
        <v>1143</v>
      </c>
      <c r="D977" t="s">
        <v>27</v>
      </c>
      <c r="E977" t="s">
        <v>184</v>
      </c>
      <c r="F977" t="s">
        <v>46</v>
      </c>
      <c r="G977">
        <v>5</v>
      </c>
      <c r="H977">
        <v>1340.17</v>
      </c>
      <c r="I977">
        <v>6700.85</v>
      </c>
      <c r="J977">
        <v>454</v>
      </c>
      <c r="K977">
        <v>3</v>
      </c>
      <c r="L977" t="s">
        <v>18</v>
      </c>
      <c r="M977">
        <f>(Table1[[#This Row],[Current_Stock]]*Table1[[#This Row],[Unit_Price]])</f>
        <v>608437.18000000005</v>
      </c>
      <c r="N977" s="12">
        <f>DATE(YEAR(Table1[[#This Row],[Order_Date]]),MONTH(Table1[[#This Row],[Order_Date]]),1)</f>
        <v>45139</v>
      </c>
    </row>
    <row r="978" spans="1:14">
      <c r="A978" t="s">
        <v>1178</v>
      </c>
      <c r="B978" t="s">
        <v>51</v>
      </c>
      <c r="C978" t="s">
        <v>52</v>
      </c>
      <c r="D978" t="s">
        <v>53</v>
      </c>
      <c r="E978" t="s">
        <v>153</v>
      </c>
      <c r="F978" t="s">
        <v>60</v>
      </c>
      <c r="G978">
        <v>4</v>
      </c>
      <c r="H978">
        <v>2316.17</v>
      </c>
      <c r="I978">
        <v>9264.68</v>
      </c>
      <c r="J978">
        <v>270</v>
      </c>
      <c r="K978">
        <v>7</v>
      </c>
      <c r="L978" t="s">
        <v>18</v>
      </c>
      <c r="M978">
        <f>(Table1[[#This Row],[Current_Stock]]*Table1[[#This Row],[Unit_Price]])</f>
        <v>625365.9</v>
      </c>
      <c r="N978" s="12">
        <f>DATE(YEAR(Table1[[#This Row],[Order_Date]]),MONTH(Table1[[#This Row],[Order_Date]]),1)</f>
        <v>45017</v>
      </c>
    </row>
    <row r="979" spans="1:14">
      <c r="A979" t="s">
        <v>1179</v>
      </c>
      <c r="B979" t="s">
        <v>601</v>
      </c>
      <c r="C979" t="s">
        <v>602</v>
      </c>
      <c r="D979" t="s">
        <v>84</v>
      </c>
      <c r="E979" t="s">
        <v>160</v>
      </c>
      <c r="F979" t="s">
        <v>29</v>
      </c>
      <c r="G979">
        <v>8</v>
      </c>
      <c r="H979">
        <v>10856.77</v>
      </c>
      <c r="I979">
        <v>86854.16</v>
      </c>
      <c r="J979">
        <v>245</v>
      </c>
      <c r="K979">
        <v>11</v>
      </c>
      <c r="L979" t="s">
        <v>18</v>
      </c>
      <c r="M979">
        <f>(Table1[[#This Row],[Current_Stock]]*Table1[[#This Row],[Unit_Price]])</f>
        <v>2659908.65</v>
      </c>
      <c r="N979" s="12">
        <f>DATE(YEAR(Table1[[#This Row],[Order_Date]]),MONTH(Table1[[#This Row],[Order_Date]]),1)</f>
        <v>45323</v>
      </c>
    </row>
    <row r="980" spans="1:14">
      <c r="A980" t="s">
        <v>1180</v>
      </c>
      <c r="B980" t="s">
        <v>720</v>
      </c>
      <c r="C980" t="s">
        <v>721</v>
      </c>
      <c r="D980" t="s">
        <v>44</v>
      </c>
      <c r="E980" t="s">
        <v>211</v>
      </c>
      <c r="F980" t="s">
        <v>46</v>
      </c>
      <c r="G980">
        <v>43</v>
      </c>
      <c r="H980">
        <v>3706.24</v>
      </c>
      <c r="I980">
        <v>159368.32000000001</v>
      </c>
      <c r="J980">
        <v>65</v>
      </c>
      <c r="K980">
        <v>11</v>
      </c>
      <c r="L980" t="s">
        <v>105</v>
      </c>
      <c r="M980">
        <f>(Table1[[#This Row],[Current_Stock]]*Table1[[#This Row],[Unit_Price]])</f>
        <v>240905.59999999998</v>
      </c>
      <c r="N980" s="12">
        <f>DATE(YEAR(Table1[[#This Row],[Order_Date]]),MONTH(Table1[[#This Row],[Order_Date]]),1)</f>
        <v>45200</v>
      </c>
    </row>
    <row r="981" spans="1:14">
      <c r="A981" t="s">
        <v>1181</v>
      </c>
      <c r="B981" t="s">
        <v>741</v>
      </c>
      <c r="C981" t="s">
        <v>742</v>
      </c>
      <c r="D981" t="s">
        <v>33</v>
      </c>
      <c r="E981" t="s">
        <v>73</v>
      </c>
      <c r="F981" t="s">
        <v>29</v>
      </c>
      <c r="G981">
        <v>13</v>
      </c>
      <c r="H981">
        <v>1716.79</v>
      </c>
      <c r="I981">
        <v>22318.27</v>
      </c>
      <c r="J981">
        <v>105</v>
      </c>
      <c r="K981">
        <v>14</v>
      </c>
      <c r="L981" t="s">
        <v>18</v>
      </c>
      <c r="M981">
        <f>(Table1[[#This Row],[Current_Stock]]*Table1[[#This Row],[Unit_Price]])</f>
        <v>180262.94999999998</v>
      </c>
      <c r="N981" s="12">
        <f>DATE(YEAR(Table1[[#This Row],[Order_Date]]),MONTH(Table1[[#This Row],[Order_Date]]),1)</f>
        <v>45231</v>
      </c>
    </row>
    <row r="982" spans="1:14">
      <c r="A982" t="s">
        <v>1042</v>
      </c>
      <c r="B982" t="s">
        <v>741</v>
      </c>
      <c r="C982" t="s">
        <v>742</v>
      </c>
      <c r="D982" t="s">
        <v>33</v>
      </c>
      <c r="E982" t="s">
        <v>282</v>
      </c>
      <c r="F982" t="s">
        <v>17</v>
      </c>
      <c r="G982">
        <v>8</v>
      </c>
      <c r="H982">
        <v>3569.99</v>
      </c>
      <c r="I982">
        <v>28559.919999999998</v>
      </c>
      <c r="J982">
        <v>237</v>
      </c>
      <c r="K982">
        <v>11</v>
      </c>
      <c r="L982" t="s">
        <v>18</v>
      </c>
      <c r="M982">
        <f>(Table1[[#This Row],[Current_Stock]]*Table1[[#This Row],[Unit_Price]])</f>
        <v>846087.63</v>
      </c>
      <c r="N982" s="12">
        <f>DATE(YEAR(Table1[[#This Row],[Order_Date]]),MONTH(Table1[[#This Row],[Order_Date]]),1)</f>
        <v>45170</v>
      </c>
    </row>
    <row r="983" spans="1:14">
      <c r="A983" t="s">
        <v>452</v>
      </c>
      <c r="B983" t="s">
        <v>707</v>
      </c>
      <c r="C983" t="s">
        <v>708</v>
      </c>
      <c r="D983" t="s">
        <v>44</v>
      </c>
      <c r="E983" t="s">
        <v>80</v>
      </c>
      <c r="F983" t="s">
        <v>60</v>
      </c>
      <c r="G983">
        <v>42</v>
      </c>
      <c r="H983">
        <v>3443.73</v>
      </c>
      <c r="I983">
        <v>144636.66</v>
      </c>
      <c r="J983">
        <v>102</v>
      </c>
      <c r="K983">
        <v>9</v>
      </c>
      <c r="L983" t="s">
        <v>105</v>
      </c>
      <c r="M983">
        <f>(Table1[[#This Row],[Current_Stock]]*Table1[[#This Row],[Unit_Price]])</f>
        <v>351260.46</v>
      </c>
      <c r="N983" s="12">
        <f>DATE(YEAR(Table1[[#This Row],[Order_Date]]),MONTH(Table1[[#This Row],[Order_Date]]),1)</f>
        <v>45108</v>
      </c>
    </row>
    <row r="984" spans="1:14">
      <c r="A984" t="s">
        <v>632</v>
      </c>
      <c r="B984" t="s">
        <v>710</v>
      </c>
      <c r="C984" t="s">
        <v>711</v>
      </c>
      <c r="D984" t="s">
        <v>53</v>
      </c>
      <c r="E984" t="s">
        <v>184</v>
      </c>
      <c r="F984" t="s">
        <v>17</v>
      </c>
      <c r="G984">
        <v>9</v>
      </c>
      <c r="H984">
        <v>1817.22</v>
      </c>
      <c r="I984">
        <v>16354.98</v>
      </c>
      <c r="J984">
        <v>414</v>
      </c>
      <c r="K984">
        <v>10</v>
      </c>
      <c r="L984" t="s">
        <v>55</v>
      </c>
      <c r="M984">
        <f>(Table1[[#This Row],[Current_Stock]]*Table1[[#This Row],[Unit_Price]])</f>
        <v>752329.08</v>
      </c>
      <c r="N984" s="12">
        <f>DATE(YEAR(Table1[[#This Row],[Order_Date]]),MONTH(Table1[[#This Row],[Order_Date]]),1)</f>
        <v>45352</v>
      </c>
    </row>
    <row r="985" spans="1:14">
      <c r="A985" t="s">
        <v>122</v>
      </c>
      <c r="B985" t="s">
        <v>399</v>
      </c>
      <c r="C985" t="s">
        <v>400</v>
      </c>
      <c r="D985" t="s">
        <v>33</v>
      </c>
      <c r="E985" t="s">
        <v>85</v>
      </c>
      <c r="F985" t="s">
        <v>17</v>
      </c>
      <c r="G985">
        <v>10</v>
      </c>
      <c r="H985">
        <v>2748.38</v>
      </c>
      <c r="I985">
        <v>27483.8</v>
      </c>
      <c r="J985">
        <v>108</v>
      </c>
      <c r="K985">
        <v>14</v>
      </c>
      <c r="L985" t="s">
        <v>18</v>
      </c>
      <c r="M985">
        <f>(Table1[[#This Row],[Current_Stock]]*Table1[[#This Row],[Unit_Price]])</f>
        <v>296825.04000000004</v>
      </c>
      <c r="N985" s="12">
        <f>DATE(YEAR(Table1[[#This Row],[Order_Date]]),MONTH(Table1[[#This Row],[Order_Date]]),1)</f>
        <v>45261</v>
      </c>
    </row>
    <row r="986" spans="1:14">
      <c r="A986" t="s">
        <v>1180</v>
      </c>
      <c r="B986" t="s">
        <v>191</v>
      </c>
      <c r="C986" t="s">
        <v>192</v>
      </c>
      <c r="D986" t="s">
        <v>183</v>
      </c>
      <c r="E986" t="s">
        <v>23</v>
      </c>
      <c r="F986" t="s">
        <v>46</v>
      </c>
      <c r="G986">
        <v>8</v>
      </c>
      <c r="H986">
        <v>857.91</v>
      </c>
      <c r="I986">
        <v>6863.28</v>
      </c>
      <c r="J986">
        <v>111</v>
      </c>
      <c r="K986">
        <v>4</v>
      </c>
      <c r="L986" t="s">
        <v>18</v>
      </c>
      <c r="M986">
        <f>(Table1[[#This Row],[Current_Stock]]*Table1[[#This Row],[Unit_Price]])</f>
        <v>95228.01</v>
      </c>
      <c r="N986" s="12">
        <f>DATE(YEAR(Table1[[#This Row],[Order_Date]]),MONTH(Table1[[#This Row],[Order_Date]]),1)</f>
        <v>45200</v>
      </c>
    </row>
    <row r="987" spans="1:14">
      <c r="A987" t="s">
        <v>1182</v>
      </c>
      <c r="B987" t="s">
        <v>126</v>
      </c>
      <c r="C987" t="s">
        <v>127</v>
      </c>
      <c r="D987" t="s">
        <v>33</v>
      </c>
      <c r="E987" t="s">
        <v>269</v>
      </c>
      <c r="F987" t="s">
        <v>46</v>
      </c>
      <c r="G987">
        <v>11</v>
      </c>
      <c r="H987">
        <v>421.76</v>
      </c>
      <c r="I987">
        <v>4639.3599999999997</v>
      </c>
      <c r="J987">
        <v>148</v>
      </c>
      <c r="K987">
        <v>9</v>
      </c>
      <c r="L987" t="s">
        <v>18</v>
      </c>
      <c r="M987">
        <f>(Table1[[#This Row],[Current_Stock]]*Table1[[#This Row],[Unit_Price]])</f>
        <v>62420.479999999996</v>
      </c>
      <c r="N987" s="12">
        <f>DATE(YEAR(Table1[[#This Row],[Order_Date]]),MONTH(Table1[[#This Row],[Order_Date]]),1)</f>
        <v>45323</v>
      </c>
    </row>
    <row r="988" spans="1:14">
      <c r="A988" t="s">
        <v>1183</v>
      </c>
      <c r="B988" t="s">
        <v>1168</v>
      </c>
      <c r="C988" t="s">
        <v>1169</v>
      </c>
      <c r="D988" t="s">
        <v>53</v>
      </c>
      <c r="E988" t="s">
        <v>243</v>
      </c>
      <c r="F988" t="s">
        <v>40</v>
      </c>
      <c r="G988">
        <v>6</v>
      </c>
      <c r="H988">
        <v>419.77</v>
      </c>
      <c r="I988">
        <v>2518.62</v>
      </c>
      <c r="J988">
        <v>581</v>
      </c>
      <c r="K988">
        <v>14</v>
      </c>
      <c r="L988" t="s">
        <v>55</v>
      </c>
      <c r="M988">
        <f>(Table1[[#This Row],[Current_Stock]]*Table1[[#This Row],[Unit_Price]])</f>
        <v>243886.37</v>
      </c>
      <c r="N988" s="12">
        <f>DATE(YEAR(Table1[[#This Row],[Order_Date]]),MONTH(Table1[[#This Row],[Order_Date]]),1)</f>
        <v>44927</v>
      </c>
    </row>
    <row r="989" spans="1:14">
      <c r="A989" t="s">
        <v>1184</v>
      </c>
      <c r="B989" t="s">
        <v>787</v>
      </c>
      <c r="C989" t="s">
        <v>788</v>
      </c>
      <c r="D989" t="s">
        <v>53</v>
      </c>
      <c r="E989" t="s">
        <v>80</v>
      </c>
      <c r="F989" t="s">
        <v>40</v>
      </c>
      <c r="G989">
        <v>4</v>
      </c>
      <c r="H989">
        <v>2329.21</v>
      </c>
      <c r="I989">
        <v>9316.84</v>
      </c>
      <c r="J989">
        <v>405</v>
      </c>
      <c r="K989">
        <v>10</v>
      </c>
      <c r="L989" t="s">
        <v>55</v>
      </c>
      <c r="M989">
        <f>(Table1[[#This Row],[Current_Stock]]*Table1[[#This Row],[Unit_Price]])</f>
        <v>943330.05</v>
      </c>
      <c r="N989" s="12">
        <f>DATE(YEAR(Table1[[#This Row],[Order_Date]]),MONTH(Table1[[#This Row],[Order_Date]]),1)</f>
        <v>45383</v>
      </c>
    </row>
    <row r="990" spans="1:14">
      <c r="A990" t="s">
        <v>1185</v>
      </c>
      <c r="B990" t="s">
        <v>425</v>
      </c>
      <c r="C990" t="s">
        <v>426</v>
      </c>
      <c r="D990" t="s">
        <v>38</v>
      </c>
      <c r="E990" t="s">
        <v>173</v>
      </c>
      <c r="F990" t="s">
        <v>60</v>
      </c>
      <c r="G990">
        <v>21</v>
      </c>
      <c r="H990">
        <v>3731.86</v>
      </c>
      <c r="I990">
        <v>78369.06</v>
      </c>
      <c r="J990">
        <v>103</v>
      </c>
      <c r="K990">
        <v>3</v>
      </c>
      <c r="L990" t="s">
        <v>18</v>
      </c>
      <c r="M990">
        <f>(Table1[[#This Row],[Current_Stock]]*Table1[[#This Row],[Unit_Price]])</f>
        <v>384381.58</v>
      </c>
      <c r="N990" s="12">
        <f>DATE(YEAR(Table1[[#This Row],[Order_Date]]),MONTH(Table1[[#This Row],[Order_Date]]),1)</f>
        <v>45139</v>
      </c>
    </row>
    <row r="991" spans="1:14">
      <c r="A991" t="s">
        <v>827</v>
      </c>
      <c r="B991" t="s">
        <v>587</v>
      </c>
      <c r="C991" t="s">
        <v>588</v>
      </c>
      <c r="D991" t="s">
        <v>44</v>
      </c>
      <c r="E991" t="s">
        <v>153</v>
      </c>
      <c r="F991" t="s">
        <v>40</v>
      </c>
      <c r="G991">
        <v>32</v>
      </c>
      <c r="H991">
        <v>3270.15</v>
      </c>
      <c r="I991">
        <v>104644.8</v>
      </c>
      <c r="J991">
        <v>79</v>
      </c>
      <c r="K991">
        <v>6</v>
      </c>
      <c r="L991" t="s">
        <v>105</v>
      </c>
      <c r="M991">
        <f>(Table1[[#This Row],[Current_Stock]]*Table1[[#This Row],[Unit_Price]])</f>
        <v>258341.85</v>
      </c>
      <c r="N991" s="12">
        <f>DATE(YEAR(Table1[[#This Row],[Order_Date]]),MONTH(Table1[[#This Row],[Order_Date]]),1)</f>
        <v>45352</v>
      </c>
    </row>
    <row r="992" spans="1:14">
      <c r="A992" t="s">
        <v>279</v>
      </c>
      <c r="B992" t="s">
        <v>356</v>
      </c>
      <c r="C992" t="s">
        <v>357</v>
      </c>
      <c r="D992" t="s">
        <v>15</v>
      </c>
      <c r="E992" t="s">
        <v>80</v>
      </c>
      <c r="F992" t="s">
        <v>17</v>
      </c>
      <c r="G992">
        <v>15</v>
      </c>
      <c r="H992">
        <v>280.12</v>
      </c>
      <c r="I992">
        <v>4201.8</v>
      </c>
      <c r="J992">
        <v>127</v>
      </c>
      <c r="K992">
        <v>2</v>
      </c>
      <c r="L992" t="s">
        <v>18</v>
      </c>
      <c r="M992">
        <f>(Table1[[#This Row],[Current_Stock]]*Table1[[#This Row],[Unit_Price]])</f>
        <v>35575.24</v>
      </c>
      <c r="N992" s="12">
        <f>DATE(YEAR(Table1[[#This Row],[Order_Date]]),MONTH(Table1[[#This Row],[Order_Date]]),1)</f>
        <v>45323</v>
      </c>
    </row>
    <row r="993" spans="1:14">
      <c r="A993" t="s">
        <v>503</v>
      </c>
      <c r="B993" t="s">
        <v>144</v>
      </c>
      <c r="C993" t="s">
        <v>145</v>
      </c>
      <c r="D993" t="s">
        <v>27</v>
      </c>
      <c r="E993" t="s">
        <v>109</v>
      </c>
      <c r="F993" t="s">
        <v>29</v>
      </c>
      <c r="G993">
        <v>1</v>
      </c>
      <c r="H993">
        <v>4924.3900000000003</v>
      </c>
      <c r="I993">
        <v>4924.3900000000003</v>
      </c>
      <c r="J993">
        <v>390</v>
      </c>
      <c r="K993">
        <v>4</v>
      </c>
      <c r="L993" t="s">
        <v>55</v>
      </c>
      <c r="M993">
        <f>(Table1[[#This Row],[Current_Stock]]*Table1[[#This Row],[Unit_Price]])</f>
        <v>1920512.1</v>
      </c>
      <c r="N993" s="12">
        <f>DATE(YEAR(Table1[[#This Row],[Order_Date]]),MONTH(Table1[[#This Row],[Order_Date]]),1)</f>
        <v>45047</v>
      </c>
    </row>
    <row r="994" spans="1:14">
      <c r="A994" t="s">
        <v>546</v>
      </c>
      <c r="B994" t="s">
        <v>777</v>
      </c>
      <c r="C994" t="s">
        <v>778</v>
      </c>
      <c r="D994" t="s">
        <v>84</v>
      </c>
      <c r="E994" t="s">
        <v>330</v>
      </c>
      <c r="F994" t="s">
        <v>40</v>
      </c>
      <c r="G994">
        <v>17</v>
      </c>
      <c r="H994">
        <v>21832.42</v>
      </c>
      <c r="I994">
        <v>371151.14</v>
      </c>
      <c r="J994">
        <v>200</v>
      </c>
      <c r="K994">
        <v>13</v>
      </c>
      <c r="L994" t="s">
        <v>18</v>
      </c>
      <c r="M994">
        <f>(Table1[[#This Row],[Current_Stock]]*Table1[[#This Row],[Unit_Price]])</f>
        <v>4366484</v>
      </c>
      <c r="N994" s="12">
        <f>DATE(YEAR(Table1[[#This Row],[Order_Date]]),MONTH(Table1[[#This Row],[Order_Date]]),1)</f>
        <v>45505</v>
      </c>
    </row>
    <row r="995" spans="1:14">
      <c r="A995" t="s">
        <v>1077</v>
      </c>
      <c r="B995" t="s">
        <v>645</v>
      </c>
      <c r="C995" t="s">
        <v>646</v>
      </c>
      <c r="D995" t="s">
        <v>27</v>
      </c>
      <c r="E995" t="s">
        <v>45</v>
      </c>
      <c r="F995" t="s">
        <v>17</v>
      </c>
      <c r="G995">
        <v>4</v>
      </c>
      <c r="H995">
        <v>3486.28</v>
      </c>
      <c r="I995">
        <v>13945.12</v>
      </c>
      <c r="J995">
        <v>537</v>
      </c>
      <c r="K995">
        <v>9</v>
      </c>
      <c r="L995" t="s">
        <v>18</v>
      </c>
      <c r="M995">
        <f>(Table1[[#This Row],[Current_Stock]]*Table1[[#This Row],[Unit_Price]])</f>
        <v>1872132.36</v>
      </c>
      <c r="N995" s="12">
        <f>DATE(YEAR(Table1[[#This Row],[Order_Date]]),MONTH(Table1[[#This Row],[Order_Date]]),1)</f>
        <v>45352</v>
      </c>
    </row>
    <row r="996" spans="1:14">
      <c r="A996" t="s">
        <v>899</v>
      </c>
      <c r="B996" t="s">
        <v>377</v>
      </c>
      <c r="C996" t="s">
        <v>378</v>
      </c>
      <c r="D996" t="s">
        <v>22</v>
      </c>
      <c r="E996" t="s">
        <v>39</v>
      </c>
      <c r="F996" t="s">
        <v>46</v>
      </c>
      <c r="G996">
        <v>30</v>
      </c>
      <c r="H996">
        <v>6928.81</v>
      </c>
      <c r="I996">
        <v>207864.3</v>
      </c>
      <c r="J996">
        <v>57</v>
      </c>
      <c r="K996">
        <v>5</v>
      </c>
      <c r="L996" t="s">
        <v>18</v>
      </c>
      <c r="M996">
        <f>(Table1[[#This Row],[Current_Stock]]*Table1[[#This Row],[Unit_Price]])</f>
        <v>394942.17000000004</v>
      </c>
      <c r="N996" s="12">
        <f>DATE(YEAR(Table1[[#This Row],[Order_Date]]),MONTH(Table1[[#This Row],[Order_Date]]),1)</f>
        <v>45383</v>
      </c>
    </row>
    <row r="997" spans="1:14">
      <c r="A997" t="s">
        <v>437</v>
      </c>
      <c r="B997" t="s">
        <v>707</v>
      </c>
      <c r="C997" t="s">
        <v>708</v>
      </c>
      <c r="D997" t="s">
        <v>44</v>
      </c>
      <c r="E997" t="s">
        <v>89</v>
      </c>
      <c r="F997" t="s">
        <v>40</v>
      </c>
      <c r="G997">
        <v>40</v>
      </c>
      <c r="H997">
        <v>4363.25</v>
      </c>
      <c r="I997">
        <v>174530</v>
      </c>
      <c r="J997">
        <v>69</v>
      </c>
      <c r="K997">
        <v>13</v>
      </c>
      <c r="L997" t="s">
        <v>18</v>
      </c>
      <c r="M997">
        <f>(Table1[[#This Row],[Current_Stock]]*Table1[[#This Row],[Unit_Price]])</f>
        <v>301064.25</v>
      </c>
      <c r="N997" s="12">
        <f>DATE(YEAR(Table1[[#This Row],[Order_Date]]),MONTH(Table1[[#This Row],[Order_Date]]),1)</f>
        <v>44927</v>
      </c>
    </row>
    <row r="998" spans="1:14">
      <c r="A998" t="s">
        <v>125</v>
      </c>
      <c r="B998" t="s">
        <v>1186</v>
      </c>
      <c r="C998" t="s">
        <v>1187</v>
      </c>
      <c r="D998" t="s">
        <v>27</v>
      </c>
      <c r="E998" t="s">
        <v>109</v>
      </c>
      <c r="F998" t="s">
        <v>46</v>
      </c>
      <c r="G998">
        <v>6</v>
      </c>
      <c r="H998">
        <v>857.39</v>
      </c>
      <c r="I998">
        <v>5144.34</v>
      </c>
      <c r="J998">
        <v>528</v>
      </c>
      <c r="K998">
        <v>8</v>
      </c>
      <c r="L998" t="s">
        <v>55</v>
      </c>
      <c r="M998">
        <f>(Table1[[#This Row],[Current_Stock]]*Table1[[#This Row],[Unit_Price]])</f>
        <v>452701.92</v>
      </c>
      <c r="N998" s="12">
        <f>DATE(YEAR(Table1[[#This Row],[Order_Date]]),MONTH(Table1[[#This Row],[Order_Date]]),1)</f>
        <v>45323</v>
      </c>
    </row>
    <row r="999" spans="1:14">
      <c r="A999" t="s">
        <v>360</v>
      </c>
      <c r="B999" t="s">
        <v>839</v>
      </c>
      <c r="C999" t="s">
        <v>840</v>
      </c>
      <c r="D999" t="s">
        <v>27</v>
      </c>
      <c r="E999" t="s">
        <v>34</v>
      </c>
      <c r="F999" t="s">
        <v>46</v>
      </c>
      <c r="G999">
        <v>10</v>
      </c>
      <c r="H999">
        <v>4637.3</v>
      </c>
      <c r="I999">
        <v>46373</v>
      </c>
      <c r="J999">
        <v>397</v>
      </c>
      <c r="K999">
        <v>6</v>
      </c>
      <c r="L999" t="s">
        <v>55</v>
      </c>
      <c r="M999">
        <f>(Table1[[#This Row],[Current_Stock]]*Table1[[#This Row],[Unit_Price]])</f>
        <v>1841008.1</v>
      </c>
      <c r="N999" s="12">
        <f>DATE(YEAR(Table1[[#This Row],[Order_Date]]),MONTH(Table1[[#This Row],[Order_Date]]),1)</f>
        <v>45139</v>
      </c>
    </row>
    <row r="1000" spans="1:14">
      <c r="A1000" t="s">
        <v>949</v>
      </c>
      <c r="B1000" t="s">
        <v>151</v>
      </c>
      <c r="C1000" t="s">
        <v>152</v>
      </c>
      <c r="D1000" t="s">
        <v>53</v>
      </c>
      <c r="E1000" t="s">
        <v>97</v>
      </c>
      <c r="F1000" t="s">
        <v>17</v>
      </c>
      <c r="G1000">
        <v>4</v>
      </c>
      <c r="H1000">
        <v>4892.8</v>
      </c>
      <c r="I1000">
        <v>19571.2</v>
      </c>
      <c r="J1000">
        <v>530</v>
      </c>
      <c r="K1000">
        <v>8</v>
      </c>
      <c r="L1000" t="s">
        <v>18</v>
      </c>
      <c r="M1000">
        <f>(Table1[[#This Row],[Current_Stock]]*Table1[[#This Row],[Unit_Price]])</f>
        <v>2593184</v>
      </c>
      <c r="N1000" s="12">
        <f>DATE(YEAR(Table1[[#This Row],[Order_Date]]),MONTH(Table1[[#This Row],[Order_Date]]),1)</f>
        <v>45108</v>
      </c>
    </row>
    <row r="1001" spans="1:14">
      <c r="A1001" t="s">
        <v>613</v>
      </c>
      <c r="B1001" t="s">
        <v>421</v>
      </c>
      <c r="C1001" t="s">
        <v>422</v>
      </c>
      <c r="D1001" t="s">
        <v>53</v>
      </c>
      <c r="E1001" t="s">
        <v>85</v>
      </c>
      <c r="F1001" t="s">
        <v>46</v>
      </c>
      <c r="G1001">
        <v>5</v>
      </c>
      <c r="H1001">
        <v>3474.9</v>
      </c>
      <c r="I1001">
        <v>17374.5</v>
      </c>
      <c r="J1001">
        <v>345</v>
      </c>
      <c r="K1001">
        <v>10</v>
      </c>
      <c r="L1001" t="s">
        <v>55</v>
      </c>
      <c r="M1001">
        <f>(Table1[[#This Row],[Current_Stock]]*Table1[[#This Row],[Unit_Price]])</f>
        <v>1198840.5</v>
      </c>
      <c r="N1001" s="12">
        <f>DATE(YEAR(Table1[[#This Row],[Order_Date]]),MONTH(Table1[[#This Row],[Order_Date]]),1)</f>
        <v>45231</v>
      </c>
    </row>
    <row r="1002" spans="1:14">
      <c r="A1002" t="s">
        <v>395</v>
      </c>
      <c r="B1002" t="s">
        <v>371</v>
      </c>
      <c r="C1002" t="s">
        <v>372</v>
      </c>
      <c r="D1002" t="s">
        <v>22</v>
      </c>
      <c r="E1002" t="s">
        <v>282</v>
      </c>
      <c r="F1002" t="s">
        <v>29</v>
      </c>
      <c r="G1002">
        <v>41</v>
      </c>
      <c r="H1002">
        <v>12229.32</v>
      </c>
      <c r="I1002">
        <v>501402.12</v>
      </c>
      <c r="J1002">
        <v>104</v>
      </c>
      <c r="K1002">
        <v>5</v>
      </c>
      <c r="L1002" t="s">
        <v>18</v>
      </c>
      <c r="M1002">
        <f>(Table1[[#This Row],[Current_Stock]]*Table1[[#This Row],[Unit_Price]])</f>
        <v>1271849.28</v>
      </c>
      <c r="N1002" s="12">
        <f>DATE(YEAR(Table1[[#This Row],[Order_Date]]),MONTH(Table1[[#This Row],[Order_Date]]),1)</f>
        <v>45474</v>
      </c>
    </row>
    <row r="1003" spans="1:14">
      <c r="A1003" t="s">
        <v>841</v>
      </c>
      <c r="B1003" t="s">
        <v>25</v>
      </c>
      <c r="C1003" t="s">
        <v>26</v>
      </c>
      <c r="D1003" t="s">
        <v>27</v>
      </c>
      <c r="E1003" t="s">
        <v>277</v>
      </c>
      <c r="F1003" t="s">
        <v>29</v>
      </c>
      <c r="G1003">
        <v>10</v>
      </c>
      <c r="H1003">
        <v>1525.59</v>
      </c>
      <c r="I1003">
        <v>15255.9</v>
      </c>
      <c r="J1003">
        <v>585</v>
      </c>
      <c r="K1003">
        <v>5</v>
      </c>
      <c r="L1003" t="s">
        <v>55</v>
      </c>
      <c r="M1003">
        <f>(Table1[[#This Row],[Current_Stock]]*Table1[[#This Row],[Unit_Price]])</f>
        <v>892470.14999999991</v>
      </c>
      <c r="N1003" s="12">
        <f>DATE(YEAR(Table1[[#This Row],[Order_Date]]),MONTH(Table1[[#This Row],[Order_Date]]),1)</f>
        <v>45566</v>
      </c>
    </row>
    <row r="1004" spans="1:14">
      <c r="A1004" t="s">
        <v>496</v>
      </c>
      <c r="B1004" t="s">
        <v>844</v>
      </c>
      <c r="C1004" t="s">
        <v>845</v>
      </c>
      <c r="D1004" t="s">
        <v>96</v>
      </c>
      <c r="E1004" t="s">
        <v>23</v>
      </c>
      <c r="F1004" t="s">
        <v>60</v>
      </c>
      <c r="G1004">
        <v>5</v>
      </c>
      <c r="H1004">
        <v>2646.02</v>
      </c>
      <c r="I1004">
        <v>13230.1</v>
      </c>
      <c r="J1004">
        <v>279</v>
      </c>
      <c r="K1004">
        <v>9</v>
      </c>
      <c r="L1004" t="s">
        <v>55</v>
      </c>
      <c r="M1004">
        <f>(Table1[[#This Row],[Current_Stock]]*Table1[[#This Row],[Unit_Price]])</f>
        <v>738239.58</v>
      </c>
      <c r="N1004" s="12">
        <f>DATE(YEAR(Table1[[#This Row],[Order_Date]]),MONTH(Table1[[#This Row],[Order_Date]]),1)</f>
        <v>45505</v>
      </c>
    </row>
    <row r="1005" spans="1:14">
      <c r="A1005" t="s">
        <v>1188</v>
      </c>
      <c r="B1005" t="s">
        <v>844</v>
      </c>
      <c r="C1005" t="s">
        <v>845</v>
      </c>
      <c r="D1005" t="s">
        <v>96</v>
      </c>
      <c r="E1005" t="s">
        <v>16</v>
      </c>
      <c r="F1005" t="s">
        <v>29</v>
      </c>
      <c r="G1005">
        <v>1</v>
      </c>
      <c r="H1005">
        <v>4832.8100000000004</v>
      </c>
      <c r="I1005">
        <v>4832.8100000000004</v>
      </c>
      <c r="J1005">
        <v>576</v>
      </c>
      <c r="K1005">
        <v>13</v>
      </c>
      <c r="L1005" t="s">
        <v>18</v>
      </c>
      <c r="M1005">
        <f>(Table1[[#This Row],[Current_Stock]]*Table1[[#This Row],[Unit_Price]])</f>
        <v>2783698.56</v>
      </c>
      <c r="N1005" s="12">
        <f>DATE(YEAR(Table1[[#This Row],[Order_Date]]),MONTH(Table1[[#This Row],[Order_Date]]),1)</f>
        <v>45170</v>
      </c>
    </row>
    <row r="1006" spans="1:14">
      <c r="A1006" t="s">
        <v>1085</v>
      </c>
      <c r="B1006" t="s">
        <v>685</v>
      </c>
      <c r="C1006" t="s">
        <v>686</v>
      </c>
      <c r="D1006" t="s">
        <v>183</v>
      </c>
      <c r="E1006" t="s">
        <v>113</v>
      </c>
      <c r="F1006" t="s">
        <v>60</v>
      </c>
      <c r="G1006">
        <v>15</v>
      </c>
      <c r="H1006">
        <v>543.62</v>
      </c>
      <c r="I1006">
        <v>8154.3</v>
      </c>
      <c r="J1006">
        <v>150</v>
      </c>
      <c r="K1006">
        <v>3</v>
      </c>
      <c r="L1006" t="s">
        <v>18</v>
      </c>
      <c r="M1006">
        <f>(Table1[[#This Row],[Current_Stock]]*Table1[[#This Row],[Unit_Price]])</f>
        <v>81543</v>
      </c>
      <c r="N1006" s="12">
        <f>DATE(YEAR(Table1[[#This Row],[Order_Date]]),MONTH(Table1[[#This Row],[Order_Date]]),1)</f>
        <v>45108</v>
      </c>
    </row>
    <row r="1007" spans="1:14">
      <c r="A1007" t="s">
        <v>1189</v>
      </c>
      <c r="B1007" t="s">
        <v>315</v>
      </c>
      <c r="C1007" t="s">
        <v>316</v>
      </c>
      <c r="D1007" t="s">
        <v>38</v>
      </c>
      <c r="E1007" t="s">
        <v>277</v>
      </c>
      <c r="F1007" t="s">
        <v>17</v>
      </c>
      <c r="G1007">
        <v>18</v>
      </c>
      <c r="H1007">
        <v>3611.69</v>
      </c>
      <c r="I1007">
        <v>65010.42</v>
      </c>
      <c r="J1007">
        <v>156</v>
      </c>
      <c r="K1007">
        <v>8</v>
      </c>
      <c r="L1007" t="s">
        <v>18</v>
      </c>
      <c r="M1007">
        <f>(Table1[[#This Row],[Current_Stock]]*Table1[[#This Row],[Unit_Price]])</f>
        <v>563423.64</v>
      </c>
      <c r="N1007" s="12">
        <f>DATE(YEAR(Table1[[#This Row],[Order_Date]]),MONTH(Table1[[#This Row],[Order_Date]]),1)</f>
        <v>45231</v>
      </c>
    </row>
    <row r="1008" spans="1:14">
      <c r="A1008" t="s">
        <v>1190</v>
      </c>
      <c r="B1008" t="s">
        <v>25</v>
      </c>
      <c r="C1008" t="s">
        <v>26</v>
      </c>
      <c r="D1008" t="s">
        <v>27</v>
      </c>
      <c r="E1008" t="s">
        <v>34</v>
      </c>
      <c r="F1008" t="s">
        <v>29</v>
      </c>
      <c r="G1008">
        <v>5</v>
      </c>
      <c r="H1008">
        <v>4314.4799999999996</v>
      </c>
      <c r="I1008">
        <v>21572.400000000001</v>
      </c>
      <c r="J1008">
        <v>448</v>
      </c>
      <c r="K1008">
        <v>8</v>
      </c>
      <c r="L1008" t="s">
        <v>18</v>
      </c>
      <c r="M1008">
        <f>(Table1[[#This Row],[Current_Stock]]*Table1[[#This Row],[Unit_Price]])</f>
        <v>1932887.0399999998</v>
      </c>
      <c r="N1008" s="12">
        <f>DATE(YEAR(Table1[[#This Row],[Order_Date]]),MONTH(Table1[[#This Row],[Order_Date]]),1)</f>
        <v>45383</v>
      </c>
    </row>
    <row r="1009" spans="1:14">
      <c r="A1009" t="s">
        <v>774</v>
      </c>
      <c r="B1009" t="s">
        <v>890</v>
      </c>
      <c r="C1009" t="s">
        <v>891</v>
      </c>
      <c r="D1009" t="s">
        <v>22</v>
      </c>
      <c r="E1009" t="s">
        <v>89</v>
      </c>
      <c r="F1009" t="s">
        <v>29</v>
      </c>
      <c r="G1009">
        <v>54</v>
      </c>
      <c r="H1009">
        <v>12044.77</v>
      </c>
      <c r="I1009">
        <v>650417.57999999996</v>
      </c>
      <c r="J1009">
        <v>46</v>
      </c>
      <c r="K1009">
        <v>10</v>
      </c>
      <c r="L1009" t="s">
        <v>18</v>
      </c>
      <c r="M1009">
        <f>(Table1[[#This Row],[Current_Stock]]*Table1[[#This Row],[Unit_Price]])</f>
        <v>554059.42000000004</v>
      </c>
      <c r="N1009" s="12">
        <f>DATE(YEAR(Table1[[#This Row],[Order_Date]]),MONTH(Table1[[#This Row],[Order_Date]]),1)</f>
        <v>45200</v>
      </c>
    </row>
    <row r="1010" spans="1:14">
      <c r="A1010" t="s">
        <v>989</v>
      </c>
      <c r="B1010" t="s">
        <v>447</v>
      </c>
      <c r="C1010" t="s">
        <v>448</v>
      </c>
      <c r="D1010" t="s">
        <v>44</v>
      </c>
      <c r="E1010" t="s">
        <v>160</v>
      </c>
      <c r="F1010" t="s">
        <v>40</v>
      </c>
      <c r="G1010">
        <v>44</v>
      </c>
      <c r="H1010">
        <v>4440.1899999999996</v>
      </c>
      <c r="I1010">
        <v>195368.36</v>
      </c>
      <c r="J1010">
        <v>98</v>
      </c>
      <c r="K1010">
        <v>3</v>
      </c>
      <c r="L1010" t="s">
        <v>18</v>
      </c>
      <c r="M1010">
        <f>(Table1[[#This Row],[Current_Stock]]*Table1[[#This Row],[Unit_Price]])</f>
        <v>435138.61999999994</v>
      </c>
      <c r="N1010" s="12">
        <f>DATE(YEAR(Table1[[#This Row],[Order_Date]]),MONTH(Table1[[#This Row],[Order_Date]]),1)</f>
        <v>45413</v>
      </c>
    </row>
    <row r="1011" spans="1:14">
      <c r="A1011" t="s">
        <v>487</v>
      </c>
      <c r="B1011" t="s">
        <v>1191</v>
      </c>
      <c r="C1011" t="s">
        <v>1192</v>
      </c>
      <c r="D1011" t="s">
        <v>96</v>
      </c>
      <c r="E1011" t="s">
        <v>173</v>
      </c>
      <c r="F1011" t="s">
        <v>40</v>
      </c>
      <c r="G1011">
        <v>7</v>
      </c>
      <c r="H1011">
        <v>2298.73</v>
      </c>
      <c r="I1011">
        <v>16091.11</v>
      </c>
      <c r="J1011">
        <v>514</v>
      </c>
      <c r="K1011">
        <v>14</v>
      </c>
      <c r="L1011" t="s">
        <v>18</v>
      </c>
      <c r="M1011">
        <f>(Table1[[#This Row],[Current_Stock]]*Table1[[#This Row],[Unit_Price]])</f>
        <v>1181547.22</v>
      </c>
      <c r="N1011" s="12">
        <f>DATE(YEAR(Table1[[#This Row],[Order_Date]]),MONTH(Table1[[#This Row],[Order_Date]]),1)</f>
        <v>45536</v>
      </c>
    </row>
    <row r="1012" spans="1:14">
      <c r="A1012" t="s">
        <v>1152</v>
      </c>
      <c r="B1012" t="s">
        <v>421</v>
      </c>
      <c r="C1012" t="s">
        <v>422</v>
      </c>
      <c r="D1012" t="s">
        <v>53</v>
      </c>
      <c r="E1012" t="s">
        <v>16</v>
      </c>
      <c r="F1012" t="s">
        <v>46</v>
      </c>
      <c r="G1012">
        <v>4</v>
      </c>
      <c r="H1012">
        <v>424.48</v>
      </c>
      <c r="I1012">
        <v>1697.92</v>
      </c>
      <c r="J1012">
        <v>473</v>
      </c>
      <c r="K1012">
        <v>8</v>
      </c>
      <c r="L1012" t="s">
        <v>18</v>
      </c>
      <c r="M1012">
        <f>(Table1[[#This Row],[Current_Stock]]*Table1[[#This Row],[Unit_Price]])</f>
        <v>200779.04</v>
      </c>
      <c r="N1012" s="12">
        <f>DATE(YEAR(Table1[[#This Row],[Order_Date]]),MONTH(Table1[[#This Row],[Order_Date]]),1)</f>
        <v>45139</v>
      </c>
    </row>
    <row r="1013" spans="1:14">
      <c r="A1013" t="s">
        <v>1036</v>
      </c>
      <c r="B1013" t="s">
        <v>374</v>
      </c>
      <c r="C1013" t="s">
        <v>375</v>
      </c>
      <c r="D1013" t="s">
        <v>53</v>
      </c>
      <c r="E1013" t="s">
        <v>85</v>
      </c>
      <c r="F1013" t="s">
        <v>46</v>
      </c>
      <c r="G1013">
        <v>4</v>
      </c>
      <c r="H1013">
        <v>1011.57</v>
      </c>
      <c r="I1013">
        <v>4046.28</v>
      </c>
      <c r="J1013">
        <v>332</v>
      </c>
      <c r="K1013">
        <v>8</v>
      </c>
      <c r="L1013" t="s">
        <v>55</v>
      </c>
      <c r="M1013">
        <f>(Table1[[#This Row],[Current_Stock]]*Table1[[#This Row],[Unit_Price]])</f>
        <v>335841.24</v>
      </c>
      <c r="N1013" s="12">
        <f>DATE(YEAR(Table1[[#This Row],[Order_Date]]),MONTH(Table1[[#This Row],[Order_Date]]),1)</f>
        <v>45047</v>
      </c>
    </row>
    <row r="1014" spans="1:14">
      <c r="A1014" t="s">
        <v>981</v>
      </c>
      <c r="B1014" t="s">
        <v>213</v>
      </c>
      <c r="C1014" t="s">
        <v>214</v>
      </c>
      <c r="D1014" t="s">
        <v>33</v>
      </c>
      <c r="E1014" t="s">
        <v>59</v>
      </c>
      <c r="F1014" t="s">
        <v>29</v>
      </c>
      <c r="G1014">
        <v>9</v>
      </c>
      <c r="H1014">
        <v>1584.28</v>
      </c>
      <c r="I1014">
        <v>14258.52</v>
      </c>
      <c r="J1014">
        <v>232</v>
      </c>
      <c r="K1014">
        <v>10</v>
      </c>
      <c r="L1014" t="s">
        <v>18</v>
      </c>
      <c r="M1014">
        <f>(Table1[[#This Row],[Current_Stock]]*Table1[[#This Row],[Unit_Price]])</f>
        <v>367552.96</v>
      </c>
      <c r="N1014" s="12">
        <f>DATE(YEAR(Table1[[#This Row],[Order_Date]]),MONTH(Table1[[#This Row],[Order_Date]]),1)</f>
        <v>45231</v>
      </c>
    </row>
    <row r="1015" spans="1:14">
      <c r="A1015" t="s">
        <v>575</v>
      </c>
      <c r="B1015" t="s">
        <v>393</v>
      </c>
      <c r="C1015" t="s">
        <v>394</v>
      </c>
      <c r="D1015" t="s">
        <v>33</v>
      </c>
      <c r="E1015" t="s">
        <v>211</v>
      </c>
      <c r="F1015" t="s">
        <v>60</v>
      </c>
      <c r="G1015">
        <v>13</v>
      </c>
      <c r="H1015">
        <v>997.02</v>
      </c>
      <c r="I1015">
        <v>12961.26</v>
      </c>
      <c r="J1015">
        <v>183</v>
      </c>
      <c r="K1015">
        <v>4</v>
      </c>
      <c r="L1015" t="s">
        <v>18</v>
      </c>
      <c r="M1015">
        <f>(Table1[[#This Row],[Current_Stock]]*Table1[[#This Row],[Unit_Price]])</f>
        <v>182454.66</v>
      </c>
      <c r="N1015" s="12">
        <f>DATE(YEAR(Table1[[#This Row],[Order_Date]]),MONTH(Table1[[#This Row],[Order_Date]]),1)</f>
        <v>45352</v>
      </c>
    </row>
    <row r="1016" spans="1:14">
      <c r="A1016" t="s">
        <v>589</v>
      </c>
      <c r="B1016" t="s">
        <v>1029</v>
      </c>
      <c r="C1016" t="s">
        <v>1030</v>
      </c>
      <c r="D1016" t="s">
        <v>38</v>
      </c>
      <c r="E1016" t="s">
        <v>97</v>
      </c>
      <c r="F1016" t="s">
        <v>60</v>
      </c>
      <c r="G1016">
        <v>23</v>
      </c>
      <c r="H1016">
        <v>2493.35</v>
      </c>
      <c r="I1016">
        <v>57347.05</v>
      </c>
      <c r="J1016">
        <v>113</v>
      </c>
      <c r="K1016">
        <v>6</v>
      </c>
      <c r="L1016" t="s">
        <v>18</v>
      </c>
      <c r="M1016">
        <f>(Table1[[#This Row],[Current_Stock]]*Table1[[#This Row],[Unit_Price]])</f>
        <v>281748.55</v>
      </c>
      <c r="N1016" s="12">
        <f>DATE(YEAR(Table1[[#This Row],[Order_Date]]),MONTH(Table1[[#This Row],[Order_Date]]),1)</f>
        <v>45413</v>
      </c>
    </row>
    <row r="1017" spans="1:14">
      <c r="A1017" t="s">
        <v>971</v>
      </c>
      <c r="B1017" t="s">
        <v>460</v>
      </c>
      <c r="C1017" t="s">
        <v>461</v>
      </c>
      <c r="D1017" t="s">
        <v>84</v>
      </c>
      <c r="E1017" t="s">
        <v>80</v>
      </c>
      <c r="F1017" t="s">
        <v>29</v>
      </c>
      <c r="G1017">
        <v>19</v>
      </c>
      <c r="H1017">
        <v>22680.53</v>
      </c>
      <c r="I1017">
        <v>430930.07</v>
      </c>
      <c r="J1017">
        <v>156</v>
      </c>
      <c r="K1017">
        <v>10</v>
      </c>
      <c r="L1017" t="s">
        <v>18</v>
      </c>
      <c r="M1017">
        <f>(Table1[[#This Row],[Current_Stock]]*Table1[[#This Row],[Unit_Price]])</f>
        <v>3538162.6799999997</v>
      </c>
      <c r="N1017" s="12">
        <f>DATE(YEAR(Table1[[#This Row],[Order_Date]]),MONTH(Table1[[#This Row],[Order_Date]]),1)</f>
        <v>45017</v>
      </c>
    </row>
    <row r="1018" spans="1:14">
      <c r="A1018" t="s">
        <v>149</v>
      </c>
      <c r="B1018" t="s">
        <v>368</v>
      </c>
      <c r="C1018" t="s">
        <v>369</v>
      </c>
      <c r="D1018" t="s">
        <v>22</v>
      </c>
      <c r="E1018" t="s">
        <v>54</v>
      </c>
      <c r="F1018" t="s">
        <v>46</v>
      </c>
      <c r="G1018">
        <v>33</v>
      </c>
      <c r="H1018">
        <v>6541.69</v>
      </c>
      <c r="I1018">
        <v>215875.77</v>
      </c>
      <c r="J1018">
        <v>119</v>
      </c>
      <c r="K1018">
        <v>4</v>
      </c>
      <c r="L1018" t="s">
        <v>18</v>
      </c>
      <c r="M1018">
        <f>(Table1[[#This Row],[Current_Stock]]*Table1[[#This Row],[Unit_Price]])</f>
        <v>778461.11</v>
      </c>
      <c r="N1018" s="12">
        <f>DATE(YEAR(Table1[[#This Row],[Order_Date]]),MONTH(Table1[[#This Row],[Order_Date]]),1)</f>
        <v>45047</v>
      </c>
    </row>
    <row r="1019" spans="1:14">
      <c r="A1019" t="s">
        <v>1193</v>
      </c>
      <c r="B1019" t="s">
        <v>404</v>
      </c>
      <c r="C1019" t="s">
        <v>405</v>
      </c>
      <c r="D1019" t="s">
        <v>27</v>
      </c>
      <c r="E1019" t="s">
        <v>97</v>
      </c>
      <c r="F1019" t="s">
        <v>60</v>
      </c>
      <c r="G1019">
        <v>8</v>
      </c>
      <c r="H1019">
        <v>457.44</v>
      </c>
      <c r="I1019">
        <v>3659.52</v>
      </c>
      <c r="J1019">
        <v>550</v>
      </c>
      <c r="K1019">
        <v>8</v>
      </c>
      <c r="L1019" t="s">
        <v>55</v>
      </c>
      <c r="M1019">
        <f>(Table1[[#This Row],[Current_Stock]]*Table1[[#This Row],[Unit_Price]])</f>
        <v>251592</v>
      </c>
      <c r="N1019" s="12">
        <f>DATE(YEAR(Table1[[#This Row],[Order_Date]]),MONTH(Table1[[#This Row],[Order_Date]]),1)</f>
        <v>45139</v>
      </c>
    </row>
    <row r="1020" spans="1:14">
      <c r="A1020" t="s">
        <v>769</v>
      </c>
      <c r="B1020" t="s">
        <v>839</v>
      </c>
      <c r="C1020" t="s">
        <v>840</v>
      </c>
      <c r="D1020" t="s">
        <v>27</v>
      </c>
      <c r="E1020" t="s">
        <v>16</v>
      </c>
      <c r="F1020" t="s">
        <v>29</v>
      </c>
      <c r="G1020">
        <v>5</v>
      </c>
      <c r="H1020">
        <v>1556.95</v>
      </c>
      <c r="I1020">
        <v>7784.75</v>
      </c>
      <c r="J1020">
        <v>434</v>
      </c>
      <c r="K1020">
        <v>4</v>
      </c>
      <c r="L1020" t="s">
        <v>18</v>
      </c>
      <c r="M1020">
        <f>(Table1[[#This Row],[Current_Stock]]*Table1[[#This Row],[Unit_Price]])</f>
        <v>675716.3</v>
      </c>
      <c r="N1020" s="12">
        <f>DATE(YEAR(Table1[[#This Row],[Order_Date]]),MONTH(Table1[[#This Row],[Order_Date]]),1)</f>
        <v>44927</v>
      </c>
    </row>
    <row r="1021" spans="1:14">
      <c r="A1021" t="s">
        <v>1068</v>
      </c>
      <c r="B1021" t="s">
        <v>429</v>
      </c>
      <c r="C1021" t="s">
        <v>430</v>
      </c>
      <c r="D1021" t="s">
        <v>44</v>
      </c>
      <c r="E1021" t="s">
        <v>54</v>
      </c>
      <c r="F1021" t="s">
        <v>46</v>
      </c>
      <c r="G1021">
        <v>36</v>
      </c>
      <c r="H1021">
        <v>1372</v>
      </c>
      <c r="I1021">
        <v>49392</v>
      </c>
      <c r="J1021">
        <v>83</v>
      </c>
      <c r="K1021">
        <v>5</v>
      </c>
      <c r="L1021" t="s">
        <v>105</v>
      </c>
      <c r="M1021">
        <f>(Table1[[#This Row],[Current_Stock]]*Table1[[#This Row],[Unit_Price]])</f>
        <v>113876</v>
      </c>
      <c r="N1021" s="12">
        <f>DATE(YEAR(Table1[[#This Row],[Order_Date]]),MONTH(Table1[[#This Row],[Order_Date]]),1)</f>
        <v>45261</v>
      </c>
    </row>
    <row r="1022" spans="1:14">
      <c r="A1022" t="s">
        <v>628</v>
      </c>
      <c r="B1022" t="s">
        <v>572</v>
      </c>
      <c r="C1022" t="s">
        <v>573</v>
      </c>
      <c r="D1022" t="s">
        <v>44</v>
      </c>
      <c r="E1022" t="s">
        <v>89</v>
      </c>
      <c r="F1022" t="s">
        <v>29</v>
      </c>
      <c r="G1022">
        <v>44</v>
      </c>
      <c r="H1022">
        <v>1243.71</v>
      </c>
      <c r="I1022">
        <v>54723.24</v>
      </c>
      <c r="J1022">
        <v>78</v>
      </c>
      <c r="K1022">
        <v>14</v>
      </c>
      <c r="L1022" t="s">
        <v>18</v>
      </c>
      <c r="M1022">
        <f>(Table1[[#This Row],[Current_Stock]]*Table1[[#This Row],[Unit_Price]])</f>
        <v>97009.38</v>
      </c>
      <c r="N1022" s="12">
        <f>DATE(YEAR(Table1[[#This Row],[Order_Date]]),MONTH(Table1[[#This Row],[Order_Date]]),1)</f>
        <v>45170</v>
      </c>
    </row>
    <row r="1023" spans="1:14">
      <c r="A1023" t="s">
        <v>1194</v>
      </c>
      <c r="B1023" t="s">
        <v>488</v>
      </c>
      <c r="C1023" t="s">
        <v>489</v>
      </c>
      <c r="D1023" t="s">
        <v>84</v>
      </c>
      <c r="E1023" t="s">
        <v>269</v>
      </c>
      <c r="F1023" t="s">
        <v>46</v>
      </c>
      <c r="G1023">
        <v>8</v>
      </c>
      <c r="H1023">
        <v>20756.14</v>
      </c>
      <c r="I1023">
        <v>166049.12</v>
      </c>
      <c r="J1023">
        <v>213</v>
      </c>
      <c r="K1023">
        <v>14</v>
      </c>
      <c r="L1023" t="s">
        <v>18</v>
      </c>
      <c r="M1023">
        <f>(Table1[[#This Row],[Current_Stock]]*Table1[[#This Row],[Unit_Price]])</f>
        <v>4421057.82</v>
      </c>
      <c r="N1023" s="12">
        <f>DATE(YEAR(Table1[[#This Row],[Order_Date]]),MONTH(Table1[[#This Row],[Order_Date]]),1)</f>
        <v>45474</v>
      </c>
    </row>
    <row r="1024" spans="1:14">
      <c r="A1024" t="s">
        <v>279</v>
      </c>
      <c r="B1024" t="s">
        <v>959</v>
      </c>
      <c r="C1024" t="s">
        <v>960</v>
      </c>
      <c r="D1024" t="s">
        <v>22</v>
      </c>
      <c r="E1024" t="s">
        <v>85</v>
      </c>
      <c r="F1024" t="s">
        <v>40</v>
      </c>
      <c r="G1024">
        <v>42</v>
      </c>
      <c r="H1024">
        <v>9272.56</v>
      </c>
      <c r="I1024">
        <v>389447.52</v>
      </c>
      <c r="J1024">
        <v>32</v>
      </c>
      <c r="K1024">
        <v>3</v>
      </c>
      <c r="L1024" t="s">
        <v>18</v>
      </c>
      <c r="M1024">
        <f>(Table1[[#This Row],[Current_Stock]]*Table1[[#This Row],[Unit_Price]])</f>
        <v>296721.91999999998</v>
      </c>
      <c r="N1024" s="12">
        <f>DATE(YEAR(Table1[[#This Row],[Order_Date]]),MONTH(Table1[[#This Row],[Order_Date]]),1)</f>
        <v>45323</v>
      </c>
    </row>
    <row r="1025" spans="1:14">
      <c r="A1025" t="s">
        <v>1116</v>
      </c>
      <c r="B1025" t="s">
        <v>848</v>
      </c>
      <c r="C1025" t="s">
        <v>849</v>
      </c>
      <c r="D1025" t="s">
        <v>33</v>
      </c>
      <c r="E1025" t="s">
        <v>113</v>
      </c>
      <c r="F1025" t="s">
        <v>40</v>
      </c>
      <c r="G1025">
        <v>24</v>
      </c>
      <c r="H1025">
        <v>286.56</v>
      </c>
      <c r="I1025">
        <v>6877.44</v>
      </c>
      <c r="J1025">
        <v>212</v>
      </c>
      <c r="K1025">
        <v>4</v>
      </c>
      <c r="L1025" t="s">
        <v>18</v>
      </c>
      <c r="M1025">
        <f>(Table1[[#This Row],[Current_Stock]]*Table1[[#This Row],[Unit_Price]])</f>
        <v>60750.720000000001</v>
      </c>
      <c r="N1025" s="12">
        <f>DATE(YEAR(Table1[[#This Row],[Order_Date]]),MONTH(Table1[[#This Row],[Order_Date]]),1)</f>
        <v>45078</v>
      </c>
    </row>
    <row r="1026" spans="1:14">
      <c r="A1026" t="s">
        <v>1086</v>
      </c>
      <c r="B1026" t="s">
        <v>466</v>
      </c>
      <c r="C1026" t="s">
        <v>467</v>
      </c>
      <c r="D1026" t="s">
        <v>27</v>
      </c>
      <c r="E1026" t="s">
        <v>282</v>
      </c>
      <c r="F1026" t="s">
        <v>40</v>
      </c>
      <c r="G1026">
        <v>8</v>
      </c>
      <c r="H1026">
        <v>4150.71</v>
      </c>
      <c r="I1026">
        <v>33205.68</v>
      </c>
      <c r="J1026">
        <v>273</v>
      </c>
      <c r="K1026">
        <v>11</v>
      </c>
      <c r="L1026" t="s">
        <v>55</v>
      </c>
      <c r="M1026">
        <f>(Table1[[#This Row],[Current_Stock]]*Table1[[#This Row],[Unit_Price]])</f>
        <v>1133143.83</v>
      </c>
      <c r="N1026" s="12">
        <f>DATE(YEAR(Table1[[#This Row],[Order_Date]]),MONTH(Table1[[#This Row],[Order_Date]]),1)</f>
        <v>45323</v>
      </c>
    </row>
    <row r="1027" spans="1:14">
      <c r="A1027" t="s">
        <v>582</v>
      </c>
      <c r="B1027" t="s">
        <v>417</v>
      </c>
      <c r="C1027" t="s">
        <v>418</v>
      </c>
      <c r="D1027" t="s">
        <v>84</v>
      </c>
      <c r="E1027" t="s">
        <v>211</v>
      </c>
      <c r="F1027" t="s">
        <v>29</v>
      </c>
      <c r="G1027">
        <v>14</v>
      </c>
      <c r="H1027">
        <v>17557.61</v>
      </c>
      <c r="I1027">
        <v>245806.54</v>
      </c>
      <c r="J1027">
        <v>227</v>
      </c>
      <c r="K1027">
        <v>4</v>
      </c>
      <c r="L1027" t="s">
        <v>18</v>
      </c>
      <c r="M1027">
        <f>(Table1[[#This Row],[Current_Stock]]*Table1[[#This Row],[Unit_Price]])</f>
        <v>3985577.47</v>
      </c>
      <c r="N1027" s="12">
        <f>DATE(YEAR(Table1[[#This Row],[Order_Date]]),MONTH(Table1[[#This Row],[Order_Date]]),1)</f>
        <v>45627</v>
      </c>
    </row>
    <row r="1028" spans="1:14">
      <c r="A1028" t="s">
        <v>1195</v>
      </c>
      <c r="B1028" t="s">
        <v>482</v>
      </c>
      <c r="C1028" t="s">
        <v>483</v>
      </c>
      <c r="D1028" t="s">
        <v>33</v>
      </c>
      <c r="E1028" t="s">
        <v>211</v>
      </c>
      <c r="F1028" t="s">
        <v>40</v>
      </c>
      <c r="G1028">
        <v>11</v>
      </c>
      <c r="H1028">
        <v>4038.6</v>
      </c>
      <c r="I1028">
        <v>44424.6</v>
      </c>
      <c r="J1028">
        <v>195</v>
      </c>
      <c r="K1028">
        <v>11</v>
      </c>
      <c r="L1028" t="s">
        <v>18</v>
      </c>
      <c r="M1028">
        <f>(Table1[[#This Row],[Current_Stock]]*Table1[[#This Row],[Unit_Price]])</f>
        <v>787527</v>
      </c>
      <c r="N1028" s="12">
        <f>DATE(YEAR(Table1[[#This Row],[Order_Date]]),MONTH(Table1[[#This Row],[Order_Date]]),1)</f>
        <v>45017</v>
      </c>
    </row>
    <row r="1029" spans="1:14">
      <c r="A1029" t="s">
        <v>1196</v>
      </c>
      <c r="B1029" t="s">
        <v>664</v>
      </c>
      <c r="C1029" t="s">
        <v>665</v>
      </c>
      <c r="D1029" t="s">
        <v>38</v>
      </c>
      <c r="E1029" t="s">
        <v>211</v>
      </c>
      <c r="F1029" t="s">
        <v>46</v>
      </c>
      <c r="G1029">
        <v>10</v>
      </c>
      <c r="H1029">
        <v>893.7</v>
      </c>
      <c r="I1029">
        <v>8937</v>
      </c>
      <c r="J1029">
        <v>87</v>
      </c>
      <c r="K1029">
        <v>6</v>
      </c>
      <c r="L1029" t="s">
        <v>18</v>
      </c>
      <c r="M1029">
        <f>(Table1[[#This Row],[Current_Stock]]*Table1[[#This Row],[Unit_Price]])</f>
        <v>77751.900000000009</v>
      </c>
      <c r="N1029" s="12">
        <f>DATE(YEAR(Table1[[#This Row],[Order_Date]]),MONTH(Table1[[#This Row],[Order_Date]]),1)</f>
        <v>45413</v>
      </c>
    </row>
    <row r="1030" spans="1:14">
      <c r="A1030" t="s">
        <v>1155</v>
      </c>
      <c r="B1030" t="s">
        <v>209</v>
      </c>
      <c r="C1030" t="s">
        <v>210</v>
      </c>
      <c r="D1030" t="s">
        <v>38</v>
      </c>
      <c r="E1030" t="s">
        <v>23</v>
      </c>
      <c r="F1030" t="s">
        <v>29</v>
      </c>
      <c r="G1030">
        <v>9</v>
      </c>
      <c r="H1030">
        <v>1716.43</v>
      </c>
      <c r="I1030">
        <v>15447.87</v>
      </c>
      <c r="J1030">
        <v>208</v>
      </c>
      <c r="K1030">
        <v>5</v>
      </c>
      <c r="L1030" t="s">
        <v>18</v>
      </c>
      <c r="M1030">
        <f>(Table1[[#This Row],[Current_Stock]]*Table1[[#This Row],[Unit_Price]])</f>
        <v>357017.44</v>
      </c>
      <c r="N1030" s="12">
        <f>DATE(YEAR(Table1[[#This Row],[Order_Date]]),MONTH(Table1[[#This Row],[Order_Date]]),1)</f>
        <v>45078</v>
      </c>
    </row>
    <row r="1031" spans="1:14">
      <c r="A1031" t="s">
        <v>1197</v>
      </c>
      <c r="B1031" t="s">
        <v>544</v>
      </c>
      <c r="C1031" t="s">
        <v>545</v>
      </c>
      <c r="D1031" t="s">
        <v>96</v>
      </c>
      <c r="E1031" t="s">
        <v>282</v>
      </c>
      <c r="F1031" t="s">
        <v>60</v>
      </c>
      <c r="G1031">
        <v>6</v>
      </c>
      <c r="H1031">
        <v>3211.1</v>
      </c>
      <c r="I1031">
        <v>19266.599999999999</v>
      </c>
      <c r="J1031">
        <v>513</v>
      </c>
      <c r="K1031">
        <v>7</v>
      </c>
      <c r="L1031" t="s">
        <v>18</v>
      </c>
      <c r="M1031">
        <f>(Table1[[#This Row],[Current_Stock]]*Table1[[#This Row],[Unit_Price]])</f>
        <v>1647294.3</v>
      </c>
      <c r="N1031" s="12">
        <f>DATE(YEAR(Table1[[#This Row],[Order_Date]]),MONTH(Table1[[#This Row],[Order_Date]]),1)</f>
        <v>45597</v>
      </c>
    </row>
    <row r="1032" spans="1:14">
      <c r="A1032" t="s">
        <v>598</v>
      </c>
      <c r="B1032" t="s">
        <v>982</v>
      </c>
      <c r="C1032" t="s">
        <v>983</v>
      </c>
      <c r="D1032" t="s">
        <v>38</v>
      </c>
      <c r="E1032" t="s">
        <v>109</v>
      </c>
      <c r="F1032" t="s">
        <v>29</v>
      </c>
      <c r="G1032">
        <v>10</v>
      </c>
      <c r="H1032">
        <v>2737.6</v>
      </c>
      <c r="I1032">
        <v>27376</v>
      </c>
      <c r="J1032">
        <v>123</v>
      </c>
      <c r="K1032">
        <v>13</v>
      </c>
      <c r="L1032" t="s">
        <v>18</v>
      </c>
      <c r="M1032">
        <f>(Table1[[#This Row],[Current_Stock]]*Table1[[#This Row],[Unit_Price]])</f>
        <v>336724.8</v>
      </c>
      <c r="N1032" s="12">
        <f>DATE(YEAR(Table1[[#This Row],[Order_Date]]),MONTH(Table1[[#This Row],[Order_Date]]),1)</f>
        <v>45139</v>
      </c>
    </row>
    <row r="1033" spans="1:14">
      <c r="A1033" t="s">
        <v>818</v>
      </c>
      <c r="B1033" t="s">
        <v>691</v>
      </c>
      <c r="C1033" t="s">
        <v>692</v>
      </c>
      <c r="D1033" t="s">
        <v>33</v>
      </c>
      <c r="E1033" t="s">
        <v>39</v>
      </c>
      <c r="F1033" t="s">
        <v>40</v>
      </c>
      <c r="G1033">
        <v>18</v>
      </c>
      <c r="H1033">
        <v>241.91</v>
      </c>
      <c r="I1033">
        <v>4354.38</v>
      </c>
      <c r="J1033">
        <v>105</v>
      </c>
      <c r="K1033">
        <v>9</v>
      </c>
      <c r="L1033" t="s">
        <v>18</v>
      </c>
      <c r="M1033">
        <f>(Table1[[#This Row],[Current_Stock]]*Table1[[#This Row],[Unit_Price]])</f>
        <v>25400.55</v>
      </c>
      <c r="N1033" s="12">
        <f>DATE(YEAR(Table1[[#This Row],[Order_Date]]),MONTH(Table1[[#This Row],[Order_Date]]),1)</f>
        <v>45292</v>
      </c>
    </row>
    <row r="1034" spans="1:14">
      <c r="A1034" t="s">
        <v>957</v>
      </c>
      <c r="B1034" t="s">
        <v>318</v>
      </c>
      <c r="C1034" t="s">
        <v>319</v>
      </c>
      <c r="D1034" t="s">
        <v>96</v>
      </c>
      <c r="E1034" t="s">
        <v>28</v>
      </c>
      <c r="F1034" t="s">
        <v>29</v>
      </c>
      <c r="G1034">
        <v>8</v>
      </c>
      <c r="H1034">
        <v>4933.2</v>
      </c>
      <c r="I1034">
        <v>39465.599999999999</v>
      </c>
      <c r="J1034">
        <v>292</v>
      </c>
      <c r="K1034">
        <v>4</v>
      </c>
      <c r="L1034" t="s">
        <v>55</v>
      </c>
      <c r="M1034">
        <f>(Table1[[#This Row],[Current_Stock]]*Table1[[#This Row],[Unit_Price]])</f>
        <v>1440494.4</v>
      </c>
      <c r="N1034" s="12">
        <f>DATE(YEAR(Table1[[#This Row],[Order_Date]]),MONTH(Table1[[#This Row],[Order_Date]]),1)</f>
        <v>45444</v>
      </c>
    </row>
    <row r="1035" spans="1:14">
      <c r="A1035" t="s">
        <v>955</v>
      </c>
      <c r="B1035" t="s">
        <v>472</v>
      </c>
      <c r="C1035" t="s">
        <v>473</v>
      </c>
      <c r="D1035" t="s">
        <v>44</v>
      </c>
      <c r="E1035" t="s">
        <v>189</v>
      </c>
      <c r="F1035" t="s">
        <v>60</v>
      </c>
      <c r="G1035">
        <v>32</v>
      </c>
      <c r="H1035">
        <v>928.33</v>
      </c>
      <c r="I1035">
        <v>29706.560000000001</v>
      </c>
      <c r="J1035">
        <v>36</v>
      </c>
      <c r="K1035">
        <v>10</v>
      </c>
      <c r="L1035" t="s">
        <v>105</v>
      </c>
      <c r="M1035">
        <f>(Table1[[#This Row],[Current_Stock]]*Table1[[#This Row],[Unit_Price]])</f>
        <v>33419.880000000005</v>
      </c>
      <c r="N1035" s="12">
        <f>DATE(YEAR(Table1[[#This Row],[Order_Date]]),MONTH(Table1[[#This Row],[Order_Date]]),1)</f>
        <v>44927</v>
      </c>
    </row>
    <row r="1036" spans="1:14">
      <c r="A1036" t="s">
        <v>1068</v>
      </c>
      <c r="B1036" t="s">
        <v>670</v>
      </c>
      <c r="C1036" t="s">
        <v>671</v>
      </c>
      <c r="D1036" t="s">
        <v>22</v>
      </c>
      <c r="E1036" t="s">
        <v>243</v>
      </c>
      <c r="F1036" t="s">
        <v>60</v>
      </c>
      <c r="G1036">
        <v>51</v>
      </c>
      <c r="H1036">
        <v>7092.85</v>
      </c>
      <c r="I1036">
        <v>361735.35</v>
      </c>
      <c r="J1036">
        <v>32</v>
      </c>
      <c r="K1036">
        <v>7</v>
      </c>
      <c r="L1036" t="s">
        <v>105</v>
      </c>
      <c r="M1036">
        <f>(Table1[[#This Row],[Current_Stock]]*Table1[[#This Row],[Unit_Price]])</f>
        <v>226971.2</v>
      </c>
      <c r="N1036" s="12">
        <f>DATE(YEAR(Table1[[#This Row],[Order_Date]]),MONTH(Table1[[#This Row],[Order_Date]]),1)</f>
        <v>45261</v>
      </c>
    </row>
    <row r="1037" spans="1:14">
      <c r="A1037" t="s">
        <v>101</v>
      </c>
      <c r="B1037" t="s">
        <v>1029</v>
      </c>
      <c r="C1037" t="s">
        <v>1030</v>
      </c>
      <c r="D1037" t="s">
        <v>38</v>
      </c>
      <c r="E1037" t="s">
        <v>173</v>
      </c>
      <c r="F1037" t="s">
        <v>17</v>
      </c>
      <c r="G1037">
        <v>8</v>
      </c>
      <c r="H1037">
        <v>350.21</v>
      </c>
      <c r="I1037">
        <v>2801.68</v>
      </c>
      <c r="J1037">
        <v>174</v>
      </c>
      <c r="K1037">
        <v>3</v>
      </c>
      <c r="L1037" t="s">
        <v>18</v>
      </c>
      <c r="M1037">
        <f>(Table1[[#This Row],[Current_Stock]]*Table1[[#This Row],[Unit_Price]])</f>
        <v>60936.539999999994</v>
      </c>
      <c r="N1037" s="12">
        <f>DATE(YEAR(Table1[[#This Row],[Order_Date]]),MONTH(Table1[[#This Row],[Order_Date]]),1)</f>
        <v>45047</v>
      </c>
    </row>
    <row r="1038" spans="1:14">
      <c r="A1038" t="s">
        <v>1175</v>
      </c>
      <c r="B1038" t="s">
        <v>720</v>
      </c>
      <c r="C1038" t="s">
        <v>721</v>
      </c>
      <c r="D1038" t="s">
        <v>44</v>
      </c>
      <c r="E1038" t="s">
        <v>104</v>
      </c>
      <c r="F1038" t="s">
        <v>40</v>
      </c>
      <c r="G1038">
        <v>22</v>
      </c>
      <c r="H1038">
        <v>4818.66</v>
      </c>
      <c r="I1038">
        <v>106010.52</v>
      </c>
      <c r="J1038">
        <v>103</v>
      </c>
      <c r="K1038">
        <v>12</v>
      </c>
      <c r="L1038" t="s">
        <v>18</v>
      </c>
      <c r="M1038">
        <f>(Table1[[#This Row],[Current_Stock]]*Table1[[#This Row],[Unit_Price]])</f>
        <v>496321.98</v>
      </c>
      <c r="N1038" s="12">
        <f>DATE(YEAR(Table1[[#This Row],[Order_Date]]),MONTH(Table1[[#This Row],[Order_Date]]),1)</f>
        <v>44958</v>
      </c>
    </row>
    <row r="1039" spans="1:14">
      <c r="A1039" t="s">
        <v>1198</v>
      </c>
      <c r="B1039" t="s">
        <v>1199</v>
      </c>
      <c r="C1039" t="s">
        <v>1200</v>
      </c>
      <c r="D1039" t="s">
        <v>15</v>
      </c>
      <c r="E1039" t="s">
        <v>269</v>
      </c>
      <c r="F1039" t="s">
        <v>17</v>
      </c>
      <c r="G1039">
        <v>23</v>
      </c>
      <c r="H1039">
        <v>277.89999999999998</v>
      </c>
      <c r="I1039">
        <v>6391.7</v>
      </c>
      <c r="J1039">
        <v>244</v>
      </c>
      <c r="K1039">
        <v>8</v>
      </c>
      <c r="L1039" t="s">
        <v>18</v>
      </c>
      <c r="M1039">
        <f>(Table1[[#This Row],[Current_Stock]]*Table1[[#This Row],[Unit_Price]])</f>
        <v>67807.599999999991</v>
      </c>
      <c r="N1039" s="12">
        <f>DATE(YEAR(Table1[[#This Row],[Order_Date]]),MONTH(Table1[[#This Row],[Order_Date]]),1)</f>
        <v>44927</v>
      </c>
    </row>
    <row r="1040" spans="1:14">
      <c r="A1040" t="s">
        <v>693</v>
      </c>
      <c r="B1040" t="s">
        <v>527</v>
      </c>
      <c r="C1040" t="s">
        <v>528</v>
      </c>
      <c r="D1040" t="s">
        <v>22</v>
      </c>
      <c r="E1040" t="s">
        <v>167</v>
      </c>
      <c r="F1040" t="s">
        <v>29</v>
      </c>
      <c r="G1040">
        <v>32</v>
      </c>
      <c r="H1040">
        <v>4450.46</v>
      </c>
      <c r="I1040">
        <v>142414.72</v>
      </c>
      <c r="J1040">
        <v>95</v>
      </c>
      <c r="K1040">
        <v>3</v>
      </c>
      <c r="L1040" t="s">
        <v>105</v>
      </c>
      <c r="M1040">
        <f>(Table1[[#This Row],[Current_Stock]]*Table1[[#This Row],[Unit_Price]])</f>
        <v>422793.7</v>
      </c>
      <c r="N1040" s="12">
        <f>DATE(YEAR(Table1[[#This Row],[Order_Date]]),MONTH(Table1[[#This Row],[Order_Date]]),1)</f>
        <v>45200</v>
      </c>
    </row>
    <row r="1041" spans="1:14">
      <c r="A1041" t="s">
        <v>1201</v>
      </c>
      <c r="B1041" t="s">
        <v>1117</v>
      </c>
      <c r="C1041" t="s">
        <v>1118</v>
      </c>
      <c r="D1041" t="s">
        <v>84</v>
      </c>
      <c r="E1041" t="s">
        <v>50</v>
      </c>
      <c r="F1041" t="s">
        <v>17</v>
      </c>
      <c r="G1041">
        <v>24</v>
      </c>
      <c r="H1041">
        <v>16354.24</v>
      </c>
      <c r="I1041">
        <v>392501.76000000001</v>
      </c>
      <c r="J1041">
        <v>242</v>
      </c>
      <c r="K1041">
        <v>3</v>
      </c>
      <c r="L1041" t="s">
        <v>18</v>
      </c>
      <c r="M1041">
        <f>(Table1[[#This Row],[Current_Stock]]*Table1[[#This Row],[Unit_Price]])</f>
        <v>3957726.08</v>
      </c>
      <c r="N1041" s="12">
        <f>DATE(YEAR(Table1[[#This Row],[Order_Date]]),MONTH(Table1[[#This Row],[Order_Date]]),1)</f>
        <v>45627</v>
      </c>
    </row>
    <row r="1042" spans="1:14">
      <c r="A1042" t="s">
        <v>942</v>
      </c>
      <c r="B1042" t="s">
        <v>347</v>
      </c>
      <c r="C1042" t="s">
        <v>348</v>
      </c>
      <c r="D1042" t="s">
        <v>53</v>
      </c>
      <c r="E1042" t="s">
        <v>243</v>
      </c>
      <c r="F1042" t="s">
        <v>29</v>
      </c>
      <c r="G1042">
        <v>10</v>
      </c>
      <c r="H1042">
        <v>4735.09</v>
      </c>
      <c r="I1042">
        <v>47350.9</v>
      </c>
      <c r="J1042">
        <v>344</v>
      </c>
      <c r="K1042">
        <v>11</v>
      </c>
      <c r="L1042" t="s">
        <v>55</v>
      </c>
      <c r="M1042">
        <f>(Table1[[#This Row],[Current_Stock]]*Table1[[#This Row],[Unit_Price]])</f>
        <v>1628870.96</v>
      </c>
      <c r="N1042" s="12">
        <f>DATE(YEAR(Table1[[#This Row],[Order_Date]]),MONTH(Table1[[#This Row],[Order_Date]]),1)</f>
        <v>45108</v>
      </c>
    </row>
    <row r="1043" spans="1:14">
      <c r="A1043" t="s">
        <v>499</v>
      </c>
      <c r="B1043" t="s">
        <v>814</v>
      </c>
      <c r="C1043" t="s">
        <v>815</v>
      </c>
      <c r="D1043" t="s">
        <v>44</v>
      </c>
      <c r="E1043" t="s">
        <v>89</v>
      </c>
      <c r="F1043" t="s">
        <v>29</v>
      </c>
      <c r="G1043">
        <v>32</v>
      </c>
      <c r="H1043">
        <v>1944.12</v>
      </c>
      <c r="I1043">
        <v>62211.839999999997</v>
      </c>
      <c r="J1043">
        <v>56</v>
      </c>
      <c r="K1043">
        <v>13</v>
      </c>
      <c r="L1043" t="s">
        <v>18</v>
      </c>
      <c r="M1043">
        <f>(Table1[[#This Row],[Current_Stock]]*Table1[[#This Row],[Unit_Price]])</f>
        <v>108870.72</v>
      </c>
      <c r="N1043" s="12">
        <f>DATE(YEAR(Table1[[#This Row],[Order_Date]]),MONTH(Table1[[#This Row],[Order_Date]]),1)</f>
        <v>45474</v>
      </c>
    </row>
    <row r="1044" spans="1:14">
      <c r="A1044" t="s">
        <v>1083</v>
      </c>
      <c r="B1044" t="s">
        <v>890</v>
      </c>
      <c r="C1044" t="s">
        <v>891</v>
      </c>
      <c r="D1044" t="s">
        <v>22</v>
      </c>
      <c r="E1044" t="s">
        <v>330</v>
      </c>
      <c r="F1044" t="s">
        <v>17</v>
      </c>
      <c r="G1044">
        <v>35</v>
      </c>
      <c r="H1044">
        <v>12971.49</v>
      </c>
      <c r="I1044">
        <v>454002.15</v>
      </c>
      <c r="J1044">
        <v>68</v>
      </c>
      <c r="K1044">
        <v>5</v>
      </c>
      <c r="L1044" t="s">
        <v>105</v>
      </c>
      <c r="M1044">
        <f>(Table1[[#This Row],[Current_Stock]]*Table1[[#This Row],[Unit_Price]])</f>
        <v>882061.32</v>
      </c>
      <c r="N1044" s="12">
        <f>DATE(YEAR(Table1[[#This Row],[Order_Date]]),MONTH(Table1[[#This Row],[Order_Date]]),1)</f>
        <v>45047</v>
      </c>
    </row>
    <row r="1045" spans="1:14">
      <c r="A1045" t="s">
        <v>1140</v>
      </c>
      <c r="B1045" t="s">
        <v>308</v>
      </c>
      <c r="C1045" t="s">
        <v>309</v>
      </c>
      <c r="D1045" t="s">
        <v>96</v>
      </c>
      <c r="E1045" t="s">
        <v>173</v>
      </c>
      <c r="F1045" t="s">
        <v>29</v>
      </c>
      <c r="G1045">
        <v>6</v>
      </c>
      <c r="H1045">
        <v>3091.75</v>
      </c>
      <c r="I1045">
        <v>18550.5</v>
      </c>
      <c r="J1045">
        <v>521</v>
      </c>
      <c r="K1045">
        <v>4</v>
      </c>
      <c r="L1045" t="s">
        <v>18</v>
      </c>
      <c r="M1045">
        <f>(Table1[[#This Row],[Current_Stock]]*Table1[[#This Row],[Unit_Price]])</f>
        <v>1610801.75</v>
      </c>
      <c r="N1045" s="12">
        <f>DATE(YEAR(Table1[[#This Row],[Order_Date]]),MONTH(Table1[[#This Row],[Order_Date]]),1)</f>
        <v>44986</v>
      </c>
    </row>
    <row r="1046" spans="1:14">
      <c r="A1046" t="s">
        <v>828</v>
      </c>
      <c r="B1046" t="s">
        <v>472</v>
      </c>
      <c r="C1046" t="s">
        <v>473</v>
      </c>
      <c r="D1046" t="s">
        <v>44</v>
      </c>
      <c r="E1046" t="s">
        <v>109</v>
      </c>
      <c r="F1046" t="s">
        <v>46</v>
      </c>
      <c r="G1046">
        <v>31</v>
      </c>
      <c r="H1046">
        <v>3331.24</v>
      </c>
      <c r="I1046">
        <v>103268.44</v>
      </c>
      <c r="J1046">
        <v>56</v>
      </c>
      <c r="K1046">
        <v>3</v>
      </c>
      <c r="L1046" t="s">
        <v>105</v>
      </c>
      <c r="M1046">
        <f>(Table1[[#This Row],[Current_Stock]]*Table1[[#This Row],[Unit_Price]])</f>
        <v>186549.44</v>
      </c>
      <c r="N1046" s="12">
        <f>DATE(YEAR(Table1[[#This Row],[Order_Date]]),MONTH(Table1[[#This Row],[Order_Date]]),1)</f>
        <v>45261</v>
      </c>
    </row>
    <row r="1047" spans="1:14">
      <c r="A1047" t="s">
        <v>771</v>
      </c>
      <c r="B1047" t="s">
        <v>513</v>
      </c>
      <c r="C1047" t="s">
        <v>514</v>
      </c>
      <c r="D1047" t="s">
        <v>96</v>
      </c>
      <c r="E1047" t="s">
        <v>109</v>
      </c>
      <c r="F1047" t="s">
        <v>40</v>
      </c>
      <c r="G1047">
        <v>1</v>
      </c>
      <c r="H1047">
        <v>4002.68</v>
      </c>
      <c r="I1047">
        <v>4002.68</v>
      </c>
      <c r="J1047">
        <v>258</v>
      </c>
      <c r="K1047">
        <v>10</v>
      </c>
      <c r="L1047" t="s">
        <v>55</v>
      </c>
      <c r="M1047">
        <f>(Table1[[#This Row],[Current_Stock]]*Table1[[#This Row],[Unit_Price]])</f>
        <v>1032691.44</v>
      </c>
      <c r="N1047" s="12">
        <f>DATE(YEAR(Table1[[#This Row],[Order_Date]]),MONTH(Table1[[#This Row],[Order_Date]]),1)</f>
        <v>44986</v>
      </c>
    </row>
    <row r="1048" spans="1:14">
      <c r="A1048" t="s">
        <v>681</v>
      </c>
      <c r="B1048" t="s">
        <v>168</v>
      </c>
      <c r="C1048" t="s">
        <v>169</v>
      </c>
      <c r="D1048" t="s">
        <v>27</v>
      </c>
      <c r="E1048" t="s">
        <v>153</v>
      </c>
      <c r="F1048" t="s">
        <v>17</v>
      </c>
      <c r="G1048">
        <v>7</v>
      </c>
      <c r="H1048">
        <v>2246.77</v>
      </c>
      <c r="I1048">
        <v>15727.39</v>
      </c>
      <c r="J1048">
        <v>411</v>
      </c>
      <c r="K1048">
        <v>11</v>
      </c>
      <c r="L1048" t="s">
        <v>18</v>
      </c>
      <c r="M1048">
        <f>(Table1[[#This Row],[Current_Stock]]*Table1[[#This Row],[Unit_Price]])</f>
        <v>923422.47</v>
      </c>
      <c r="N1048" s="12">
        <f>DATE(YEAR(Table1[[#This Row],[Order_Date]]),MONTH(Table1[[#This Row],[Order_Date]]),1)</f>
        <v>45261</v>
      </c>
    </row>
    <row r="1049" spans="1:14">
      <c r="A1049" t="s">
        <v>1202</v>
      </c>
      <c r="B1049" t="s">
        <v>380</v>
      </c>
      <c r="C1049" t="s">
        <v>381</v>
      </c>
      <c r="D1049" t="s">
        <v>183</v>
      </c>
      <c r="E1049" t="s">
        <v>269</v>
      </c>
      <c r="F1049" t="s">
        <v>60</v>
      </c>
      <c r="G1049">
        <v>17</v>
      </c>
      <c r="H1049">
        <v>1327.99</v>
      </c>
      <c r="I1049">
        <v>22575.83</v>
      </c>
      <c r="J1049">
        <v>112</v>
      </c>
      <c r="K1049">
        <v>2</v>
      </c>
      <c r="L1049" t="s">
        <v>18</v>
      </c>
      <c r="M1049">
        <f>(Table1[[#This Row],[Current_Stock]]*Table1[[#This Row],[Unit_Price]])</f>
        <v>148734.88</v>
      </c>
      <c r="N1049" s="12">
        <f>DATE(YEAR(Table1[[#This Row],[Order_Date]]),MONTH(Table1[[#This Row],[Order_Date]]),1)</f>
        <v>45627</v>
      </c>
    </row>
    <row r="1050" spans="1:14">
      <c r="A1050" t="s">
        <v>552</v>
      </c>
      <c r="B1050" t="s">
        <v>425</v>
      </c>
      <c r="C1050" t="s">
        <v>426</v>
      </c>
      <c r="D1050" t="s">
        <v>38</v>
      </c>
      <c r="E1050" t="s">
        <v>104</v>
      </c>
      <c r="F1050" t="s">
        <v>46</v>
      </c>
      <c r="G1050">
        <v>13</v>
      </c>
      <c r="H1050">
        <v>4006.27</v>
      </c>
      <c r="I1050">
        <v>52081.51</v>
      </c>
      <c r="J1050">
        <v>83</v>
      </c>
      <c r="K1050">
        <v>13</v>
      </c>
      <c r="L1050" t="s">
        <v>18</v>
      </c>
      <c r="M1050">
        <f>(Table1[[#This Row],[Current_Stock]]*Table1[[#This Row],[Unit_Price]])</f>
        <v>332520.40999999997</v>
      </c>
      <c r="N1050" s="12">
        <f>DATE(YEAR(Table1[[#This Row],[Order_Date]]),MONTH(Table1[[#This Row],[Order_Date]]),1)</f>
        <v>45444</v>
      </c>
    </row>
    <row r="1051" spans="1:14">
      <c r="A1051" t="s">
        <v>586</v>
      </c>
      <c r="B1051" t="s">
        <v>456</v>
      </c>
      <c r="C1051" t="s">
        <v>457</v>
      </c>
      <c r="D1051" t="s">
        <v>96</v>
      </c>
      <c r="E1051" t="s">
        <v>251</v>
      </c>
      <c r="F1051" t="s">
        <v>40</v>
      </c>
      <c r="G1051">
        <v>9</v>
      </c>
      <c r="H1051">
        <v>2350.1</v>
      </c>
      <c r="I1051">
        <v>21150.9</v>
      </c>
      <c r="J1051">
        <v>373</v>
      </c>
      <c r="K1051">
        <v>10</v>
      </c>
      <c r="L1051" t="s">
        <v>18</v>
      </c>
      <c r="M1051">
        <f>(Table1[[#This Row],[Current_Stock]]*Table1[[#This Row],[Unit_Price]])</f>
        <v>876587.29999999993</v>
      </c>
      <c r="N1051" s="12">
        <f>DATE(YEAR(Table1[[#This Row],[Order_Date]]),MONTH(Table1[[#This Row],[Order_Date]]),1)</f>
        <v>45383</v>
      </c>
    </row>
    <row r="1052" spans="1:14">
      <c r="A1052" t="s">
        <v>1075</v>
      </c>
      <c r="B1052" t="s">
        <v>855</v>
      </c>
      <c r="C1052" t="s">
        <v>856</v>
      </c>
      <c r="D1052" t="s">
        <v>38</v>
      </c>
      <c r="E1052" t="s">
        <v>109</v>
      </c>
      <c r="F1052" t="s">
        <v>17</v>
      </c>
      <c r="G1052">
        <v>19</v>
      </c>
      <c r="H1052">
        <v>3338.36</v>
      </c>
      <c r="I1052">
        <v>63428.84</v>
      </c>
      <c r="J1052">
        <v>203</v>
      </c>
      <c r="K1052">
        <v>14</v>
      </c>
      <c r="L1052" t="s">
        <v>18</v>
      </c>
      <c r="M1052">
        <f>(Table1[[#This Row],[Current_Stock]]*Table1[[#This Row],[Unit_Price]])</f>
        <v>677687.08000000007</v>
      </c>
      <c r="N1052" s="12">
        <f>DATE(YEAR(Table1[[#This Row],[Order_Date]]),MONTH(Table1[[#This Row],[Order_Date]]),1)</f>
        <v>45566</v>
      </c>
    </row>
    <row r="1053" spans="1:14">
      <c r="A1053" t="s">
        <v>419</v>
      </c>
      <c r="B1053" t="s">
        <v>204</v>
      </c>
      <c r="C1053" t="s">
        <v>205</v>
      </c>
      <c r="D1053" t="s">
        <v>183</v>
      </c>
      <c r="E1053" t="s">
        <v>113</v>
      </c>
      <c r="F1053" t="s">
        <v>40</v>
      </c>
      <c r="G1053">
        <v>17</v>
      </c>
      <c r="H1053">
        <v>1428.59</v>
      </c>
      <c r="I1053">
        <v>24286.03</v>
      </c>
      <c r="J1053">
        <v>189</v>
      </c>
      <c r="K1053">
        <v>12</v>
      </c>
      <c r="L1053" t="s">
        <v>18</v>
      </c>
      <c r="M1053">
        <f>(Table1[[#This Row],[Current_Stock]]*Table1[[#This Row],[Unit_Price]])</f>
        <v>270003.51</v>
      </c>
      <c r="N1053" s="12">
        <f>DATE(YEAR(Table1[[#This Row],[Order_Date]]),MONTH(Table1[[#This Row],[Order_Date]]),1)</f>
        <v>45139</v>
      </c>
    </row>
    <row r="1054" spans="1:14">
      <c r="A1054" t="s">
        <v>533</v>
      </c>
      <c r="B1054" t="s">
        <v>696</v>
      </c>
      <c r="C1054" t="s">
        <v>697</v>
      </c>
      <c r="D1054" t="s">
        <v>44</v>
      </c>
      <c r="E1054" t="s">
        <v>28</v>
      </c>
      <c r="F1054" t="s">
        <v>60</v>
      </c>
      <c r="G1054">
        <v>39</v>
      </c>
      <c r="H1054">
        <v>2199.64</v>
      </c>
      <c r="I1054">
        <v>85785.96</v>
      </c>
      <c r="J1054">
        <v>33</v>
      </c>
      <c r="K1054">
        <v>10</v>
      </c>
      <c r="L1054" t="s">
        <v>18</v>
      </c>
      <c r="M1054">
        <f>(Table1[[#This Row],[Current_Stock]]*Table1[[#This Row],[Unit_Price]])</f>
        <v>72588.12</v>
      </c>
      <c r="N1054" s="12">
        <f>DATE(YEAR(Table1[[#This Row],[Order_Date]]),MONTH(Table1[[#This Row],[Order_Date]]),1)</f>
        <v>45323</v>
      </c>
    </row>
    <row r="1055" spans="1:14">
      <c r="A1055" t="s">
        <v>274</v>
      </c>
      <c r="B1055" t="s">
        <v>767</v>
      </c>
      <c r="C1055" t="s">
        <v>768</v>
      </c>
      <c r="D1055" t="s">
        <v>84</v>
      </c>
      <c r="E1055" t="s">
        <v>160</v>
      </c>
      <c r="F1055" t="s">
        <v>17</v>
      </c>
      <c r="G1055">
        <v>25</v>
      </c>
      <c r="H1055">
        <v>10105.459999999999</v>
      </c>
      <c r="I1055">
        <v>252636.5</v>
      </c>
      <c r="J1055">
        <v>127</v>
      </c>
      <c r="K1055">
        <v>8</v>
      </c>
      <c r="L1055" t="s">
        <v>18</v>
      </c>
      <c r="M1055">
        <f>(Table1[[#This Row],[Current_Stock]]*Table1[[#This Row],[Unit_Price]])</f>
        <v>1283393.42</v>
      </c>
      <c r="N1055" s="12">
        <f>DATE(YEAR(Table1[[#This Row],[Order_Date]]),MONTH(Table1[[#This Row],[Order_Date]]),1)</f>
        <v>45444</v>
      </c>
    </row>
    <row r="1056" spans="1:14">
      <c r="A1056" t="s">
        <v>628</v>
      </c>
      <c r="B1056" t="s">
        <v>305</v>
      </c>
      <c r="C1056" t="s">
        <v>306</v>
      </c>
      <c r="D1056" t="s">
        <v>22</v>
      </c>
      <c r="E1056" t="s">
        <v>167</v>
      </c>
      <c r="F1056" t="s">
        <v>60</v>
      </c>
      <c r="G1056">
        <v>37</v>
      </c>
      <c r="H1056">
        <v>18821.900000000001</v>
      </c>
      <c r="I1056">
        <v>696410.3</v>
      </c>
      <c r="J1056">
        <v>50</v>
      </c>
      <c r="K1056">
        <v>13</v>
      </c>
      <c r="L1056" t="s">
        <v>18</v>
      </c>
      <c r="M1056">
        <f>(Table1[[#This Row],[Current_Stock]]*Table1[[#This Row],[Unit_Price]])</f>
        <v>941095.00000000012</v>
      </c>
      <c r="N1056" s="12">
        <f>DATE(YEAR(Table1[[#This Row],[Order_Date]]),MONTH(Table1[[#This Row],[Order_Date]]),1)</f>
        <v>45170</v>
      </c>
    </row>
    <row r="1057" spans="1:14">
      <c r="A1057" t="s">
        <v>632</v>
      </c>
      <c r="B1057" t="s">
        <v>1191</v>
      </c>
      <c r="C1057" t="s">
        <v>1192</v>
      </c>
      <c r="D1057" t="s">
        <v>96</v>
      </c>
      <c r="E1057" t="s">
        <v>34</v>
      </c>
      <c r="F1057" t="s">
        <v>29</v>
      </c>
      <c r="G1057">
        <v>3</v>
      </c>
      <c r="H1057">
        <v>1102.78</v>
      </c>
      <c r="I1057">
        <v>3308.34</v>
      </c>
      <c r="J1057">
        <v>288</v>
      </c>
      <c r="K1057">
        <v>9</v>
      </c>
      <c r="L1057" t="s">
        <v>18</v>
      </c>
      <c r="M1057">
        <f>(Table1[[#This Row],[Current_Stock]]*Table1[[#This Row],[Unit_Price]])</f>
        <v>317600.64000000001</v>
      </c>
      <c r="N1057" s="12">
        <f>DATE(YEAR(Table1[[#This Row],[Order_Date]]),MONTH(Table1[[#This Row],[Order_Date]]),1)</f>
        <v>45352</v>
      </c>
    </row>
    <row r="1058" spans="1:14">
      <c r="A1058" t="s">
        <v>1203</v>
      </c>
      <c r="B1058" t="s">
        <v>982</v>
      </c>
      <c r="C1058" t="s">
        <v>983</v>
      </c>
      <c r="D1058" t="s">
        <v>38</v>
      </c>
      <c r="E1058" t="s">
        <v>54</v>
      </c>
      <c r="F1058" t="s">
        <v>29</v>
      </c>
      <c r="G1058">
        <v>12</v>
      </c>
      <c r="H1058">
        <v>4818.42</v>
      </c>
      <c r="I1058">
        <v>57821.04</v>
      </c>
      <c r="J1058">
        <v>111</v>
      </c>
      <c r="K1058">
        <v>4</v>
      </c>
      <c r="L1058" t="s">
        <v>18</v>
      </c>
      <c r="M1058">
        <f>(Table1[[#This Row],[Current_Stock]]*Table1[[#This Row],[Unit_Price]])</f>
        <v>534844.62</v>
      </c>
      <c r="N1058" s="12">
        <f>DATE(YEAR(Table1[[#This Row],[Order_Date]]),MONTH(Table1[[#This Row],[Order_Date]]),1)</f>
        <v>45444</v>
      </c>
    </row>
    <row r="1059" spans="1:14">
      <c r="A1059" t="s">
        <v>1204</v>
      </c>
      <c r="B1059" t="s">
        <v>57</v>
      </c>
      <c r="C1059" t="s">
        <v>58</v>
      </c>
      <c r="D1059" t="s">
        <v>38</v>
      </c>
      <c r="E1059" t="s">
        <v>184</v>
      </c>
      <c r="F1059" t="s">
        <v>29</v>
      </c>
      <c r="G1059">
        <v>11</v>
      </c>
      <c r="H1059">
        <v>4365.88</v>
      </c>
      <c r="I1059">
        <v>48024.68</v>
      </c>
      <c r="J1059">
        <v>122</v>
      </c>
      <c r="K1059">
        <v>5</v>
      </c>
      <c r="L1059" t="s">
        <v>18</v>
      </c>
      <c r="M1059">
        <f>(Table1[[#This Row],[Current_Stock]]*Table1[[#This Row],[Unit_Price]])</f>
        <v>532637.36</v>
      </c>
      <c r="N1059" s="12">
        <f>DATE(YEAR(Table1[[#This Row],[Order_Date]]),MONTH(Table1[[#This Row],[Order_Date]]),1)</f>
        <v>45017</v>
      </c>
    </row>
    <row r="1060" spans="1:14">
      <c r="A1060" t="s">
        <v>1205</v>
      </c>
      <c r="B1060" t="s">
        <v>979</v>
      </c>
      <c r="C1060" t="s">
        <v>980</v>
      </c>
      <c r="D1060" t="s">
        <v>33</v>
      </c>
      <c r="E1060" t="s">
        <v>85</v>
      </c>
      <c r="F1060" t="s">
        <v>29</v>
      </c>
      <c r="G1060">
        <v>32</v>
      </c>
      <c r="H1060">
        <v>1154.94</v>
      </c>
      <c r="I1060">
        <v>36958.080000000002</v>
      </c>
      <c r="J1060">
        <v>195</v>
      </c>
      <c r="K1060">
        <v>4</v>
      </c>
      <c r="L1060" t="s">
        <v>18</v>
      </c>
      <c r="M1060">
        <f>(Table1[[#This Row],[Current_Stock]]*Table1[[#This Row],[Unit_Price]])</f>
        <v>225213.30000000002</v>
      </c>
      <c r="N1060" s="12">
        <f>DATE(YEAR(Table1[[#This Row],[Order_Date]]),MONTH(Table1[[#This Row],[Order_Date]]),1)</f>
        <v>44927</v>
      </c>
    </row>
    <row r="1061" spans="1:14">
      <c r="A1061" t="s">
        <v>1206</v>
      </c>
      <c r="B1061" t="s">
        <v>1168</v>
      </c>
      <c r="C1061" t="s">
        <v>1169</v>
      </c>
      <c r="D1061" t="s">
        <v>53</v>
      </c>
      <c r="E1061" t="s">
        <v>80</v>
      </c>
      <c r="F1061" t="s">
        <v>60</v>
      </c>
      <c r="G1061">
        <v>7</v>
      </c>
      <c r="H1061">
        <v>2318</v>
      </c>
      <c r="I1061">
        <v>16226</v>
      </c>
      <c r="J1061">
        <v>328</v>
      </c>
      <c r="K1061">
        <v>6</v>
      </c>
      <c r="L1061" t="s">
        <v>18</v>
      </c>
      <c r="M1061">
        <f>(Table1[[#This Row],[Current_Stock]]*Table1[[#This Row],[Unit_Price]])</f>
        <v>760304</v>
      </c>
      <c r="N1061" s="12">
        <f>DATE(YEAR(Table1[[#This Row],[Order_Date]]),MONTH(Table1[[#This Row],[Order_Date]]),1)</f>
        <v>44927</v>
      </c>
    </row>
    <row r="1062" spans="1:14">
      <c r="A1062" t="s">
        <v>864</v>
      </c>
      <c r="B1062" t="s">
        <v>315</v>
      </c>
      <c r="C1062" t="s">
        <v>316</v>
      </c>
      <c r="D1062" t="s">
        <v>38</v>
      </c>
      <c r="E1062" t="s">
        <v>85</v>
      </c>
      <c r="F1062" t="s">
        <v>40</v>
      </c>
      <c r="G1062">
        <v>9</v>
      </c>
      <c r="H1062">
        <v>2598.7199999999998</v>
      </c>
      <c r="I1062">
        <v>23388.48</v>
      </c>
      <c r="J1062">
        <v>84</v>
      </c>
      <c r="K1062">
        <v>14</v>
      </c>
      <c r="L1062" t="s">
        <v>18</v>
      </c>
      <c r="M1062">
        <f>(Table1[[#This Row],[Current_Stock]]*Table1[[#This Row],[Unit_Price]])</f>
        <v>218292.47999999998</v>
      </c>
      <c r="N1062" s="12">
        <f>DATE(YEAR(Table1[[#This Row],[Order_Date]]),MONTH(Table1[[#This Row],[Order_Date]]),1)</f>
        <v>45139</v>
      </c>
    </row>
    <row r="1063" spans="1:14">
      <c r="A1063" t="s">
        <v>1207</v>
      </c>
      <c r="B1063" t="s">
        <v>386</v>
      </c>
      <c r="C1063" t="s">
        <v>387</v>
      </c>
      <c r="D1063" t="s">
        <v>22</v>
      </c>
      <c r="E1063" t="s">
        <v>277</v>
      </c>
      <c r="F1063" t="s">
        <v>40</v>
      </c>
      <c r="G1063">
        <v>33</v>
      </c>
      <c r="H1063">
        <v>14976.62</v>
      </c>
      <c r="I1063">
        <v>494228.46</v>
      </c>
      <c r="J1063">
        <v>54</v>
      </c>
      <c r="K1063">
        <v>9</v>
      </c>
      <c r="L1063" t="s">
        <v>105</v>
      </c>
      <c r="M1063">
        <f>(Table1[[#This Row],[Current_Stock]]*Table1[[#This Row],[Unit_Price]])</f>
        <v>808737.4800000001</v>
      </c>
      <c r="N1063" s="12">
        <f>DATE(YEAR(Table1[[#This Row],[Order_Date]]),MONTH(Table1[[#This Row],[Order_Date]]),1)</f>
        <v>44958</v>
      </c>
    </row>
    <row r="1064" spans="1:14">
      <c r="A1064" t="s">
        <v>1177</v>
      </c>
      <c r="B1064" t="s">
        <v>456</v>
      </c>
      <c r="C1064" t="s">
        <v>457</v>
      </c>
      <c r="D1064" t="s">
        <v>96</v>
      </c>
      <c r="E1064" t="s">
        <v>85</v>
      </c>
      <c r="F1064" t="s">
        <v>40</v>
      </c>
      <c r="G1064">
        <v>2</v>
      </c>
      <c r="H1064">
        <v>1554.76</v>
      </c>
      <c r="I1064">
        <v>3109.52</v>
      </c>
      <c r="J1064">
        <v>337</v>
      </c>
      <c r="K1064">
        <v>5</v>
      </c>
      <c r="L1064" t="s">
        <v>18</v>
      </c>
      <c r="M1064">
        <f>(Table1[[#This Row],[Current_Stock]]*Table1[[#This Row],[Unit_Price]])</f>
        <v>523954.12</v>
      </c>
      <c r="N1064" s="12">
        <f>DATE(YEAR(Table1[[#This Row],[Order_Date]]),MONTH(Table1[[#This Row],[Order_Date]]),1)</f>
        <v>45505</v>
      </c>
    </row>
    <row r="1065" spans="1:14">
      <c r="A1065" t="s">
        <v>772</v>
      </c>
      <c r="B1065" t="s">
        <v>796</v>
      </c>
      <c r="C1065" t="s">
        <v>797</v>
      </c>
      <c r="D1065" t="s">
        <v>183</v>
      </c>
      <c r="E1065" t="s">
        <v>211</v>
      </c>
      <c r="F1065" t="s">
        <v>17</v>
      </c>
      <c r="G1065">
        <v>11</v>
      </c>
      <c r="H1065">
        <v>3199.85</v>
      </c>
      <c r="I1065">
        <v>35198.35</v>
      </c>
      <c r="J1065">
        <v>188</v>
      </c>
      <c r="K1065">
        <v>9</v>
      </c>
      <c r="L1065" t="s">
        <v>18</v>
      </c>
      <c r="M1065">
        <f>(Table1[[#This Row],[Current_Stock]]*Table1[[#This Row],[Unit_Price]])</f>
        <v>601571.79999999993</v>
      </c>
      <c r="N1065" s="12">
        <f>DATE(YEAR(Table1[[#This Row],[Order_Date]]),MONTH(Table1[[#This Row],[Order_Date]]),1)</f>
        <v>45047</v>
      </c>
    </row>
    <row r="1066" spans="1:14">
      <c r="A1066" t="s">
        <v>712</v>
      </c>
      <c r="B1066" t="s">
        <v>758</v>
      </c>
      <c r="C1066" t="s">
        <v>759</v>
      </c>
      <c r="D1066" t="s">
        <v>15</v>
      </c>
      <c r="E1066" t="s">
        <v>113</v>
      </c>
      <c r="F1066" t="s">
        <v>40</v>
      </c>
      <c r="G1066">
        <v>11</v>
      </c>
      <c r="H1066">
        <v>63.25</v>
      </c>
      <c r="I1066">
        <v>695.75</v>
      </c>
      <c r="J1066">
        <v>133</v>
      </c>
      <c r="K1066">
        <v>7</v>
      </c>
      <c r="L1066" t="s">
        <v>18</v>
      </c>
      <c r="M1066">
        <f>(Table1[[#This Row],[Current_Stock]]*Table1[[#This Row],[Unit_Price]])</f>
        <v>8412.25</v>
      </c>
      <c r="N1066" s="12">
        <f>DATE(YEAR(Table1[[#This Row],[Order_Date]]),MONTH(Table1[[#This Row],[Order_Date]]),1)</f>
        <v>45352</v>
      </c>
    </row>
    <row r="1067" spans="1:14">
      <c r="A1067" t="s">
        <v>468</v>
      </c>
      <c r="B1067" t="s">
        <v>717</v>
      </c>
      <c r="C1067" t="s">
        <v>718</v>
      </c>
      <c r="D1067" t="s">
        <v>33</v>
      </c>
      <c r="E1067" t="s">
        <v>211</v>
      </c>
      <c r="F1067" t="s">
        <v>46</v>
      </c>
      <c r="G1067">
        <v>28</v>
      </c>
      <c r="H1067">
        <v>4989.0200000000004</v>
      </c>
      <c r="I1067">
        <v>139692.56</v>
      </c>
      <c r="J1067">
        <v>85</v>
      </c>
      <c r="K1067">
        <v>3</v>
      </c>
      <c r="L1067" t="s">
        <v>18</v>
      </c>
      <c r="M1067">
        <f>(Table1[[#This Row],[Current_Stock]]*Table1[[#This Row],[Unit_Price]])</f>
        <v>424066.7</v>
      </c>
      <c r="N1067" s="12">
        <f>DATE(YEAR(Table1[[#This Row],[Order_Date]]),MONTH(Table1[[#This Row],[Order_Date]]),1)</f>
        <v>45292</v>
      </c>
    </row>
    <row r="1068" spans="1:14">
      <c r="A1068" t="s">
        <v>834</v>
      </c>
      <c r="B1068" t="s">
        <v>787</v>
      </c>
      <c r="C1068" t="s">
        <v>788</v>
      </c>
      <c r="D1068" t="s">
        <v>53</v>
      </c>
      <c r="E1068" t="s">
        <v>251</v>
      </c>
      <c r="F1068" t="s">
        <v>17</v>
      </c>
      <c r="G1068">
        <v>4</v>
      </c>
      <c r="H1068">
        <v>4488.1499999999996</v>
      </c>
      <c r="I1068">
        <v>17952.599999999999</v>
      </c>
      <c r="J1068">
        <v>436</v>
      </c>
      <c r="K1068">
        <v>5</v>
      </c>
      <c r="L1068" t="s">
        <v>55</v>
      </c>
      <c r="M1068">
        <f>(Table1[[#This Row],[Current_Stock]]*Table1[[#This Row],[Unit_Price]])</f>
        <v>1956833.4</v>
      </c>
      <c r="N1068" s="12">
        <f>DATE(YEAR(Table1[[#This Row],[Order_Date]]),MONTH(Table1[[#This Row],[Order_Date]]),1)</f>
        <v>45505</v>
      </c>
    </row>
    <row r="1069" spans="1:14">
      <c r="A1069" t="s">
        <v>1208</v>
      </c>
      <c r="B1069" t="s">
        <v>965</v>
      </c>
      <c r="C1069" t="s">
        <v>966</v>
      </c>
      <c r="D1069" t="s">
        <v>183</v>
      </c>
      <c r="E1069" t="s">
        <v>59</v>
      </c>
      <c r="F1069" t="s">
        <v>40</v>
      </c>
      <c r="G1069">
        <v>19</v>
      </c>
      <c r="H1069">
        <v>2316.58</v>
      </c>
      <c r="I1069">
        <v>44015.02</v>
      </c>
      <c r="J1069">
        <v>123</v>
      </c>
      <c r="K1069">
        <v>12</v>
      </c>
      <c r="L1069" t="s">
        <v>18</v>
      </c>
      <c r="M1069">
        <f>(Table1[[#This Row],[Current_Stock]]*Table1[[#This Row],[Unit_Price]])</f>
        <v>284939.33999999997</v>
      </c>
      <c r="N1069" s="12">
        <f>DATE(YEAR(Table1[[#This Row],[Order_Date]]),MONTH(Table1[[#This Row],[Order_Date]]),1)</f>
        <v>45261</v>
      </c>
    </row>
    <row r="1070" spans="1:14">
      <c r="A1070" t="s">
        <v>930</v>
      </c>
      <c r="B1070" t="s">
        <v>1034</v>
      </c>
      <c r="C1070" t="s">
        <v>1035</v>
      </c>
      <c r="D1070" t="s">
        <v>84</v>
      </c>
      <c r="E1070" t="s">
        <v>330</v>
      </c>
      <c r="F1070" t="s">
        <v>60</v>
      </c>
      <c r="G1070">
        <v>10</v>
      </c>
      <c r="H1070">
        <v>4715.8500000000004</v>
      </c>
      <c r="I1070">
        <v>47158.5</v>
      </c>
      <c r="J1070">
        <v>227</v>
      </c>
      <c r="K1070">
        <v>10</v>
      </c>
      <c r="L1070" t="s">
        <v>18</v>
      </c>
      <c r="M1070">
        <f>(Table1[[#This Row],[Current_Stock]]*Table1[[#This Row],[Unit_Price]])</f>
        <v>1070497.9500000002</v>
      </c>
      <c r="N1070" s="12">
        <f>DATE(YEAR(Table1[[#This Row],[Order_Date]]),MONTH(Table1[[#This Row],[Order_Date]]),1)</f>
        <v>45200</v>
      </c>
    </row>
    <row r="1071" spans="1:14">
      <c r="A1071" t="s">
        <v>1209</v>
      </c>
      <c r="B1071" t="s">
        <v>767</v>
      </c>
      <c r="C1071" t="s">
        <v>768</v>
      </c>
      <c r="D1071" t="s">
        <v>84</v>
      </c>
      <c r="E1071" t="s">
        <v>34</v>
      </c>
      <c r="F1071" t="s">
        <v>17</v>
      </c>
      <c r="G1071">
        <v>17</v>
      </c>
      <c r="H1071">
        <v>27431.43</v>
      </c>
      <c r="I1071">
        <v>466334.31</v>
      </c>
      <c r="J1071">
        <v>112</v>
      </c>
      <c r="K1071">
        <v>8</v>
      </c>
      <c r="L1071" t="s">
        <v>18</v>
      </c>
      <c r="M1071">
        <f>(Table1[[#This Row],[Current_Stock]]*Table1[[#This Row],[Unit_Price]])</f>
        <v>3072320.16</v>
      </c>
      <c r="N1071" s="12">
        <f>DATE(YEAR(Table1[[#This Row],[Order_Date]]),MONTH(Table1[[#This Row],[Order_Date]]),1)</f>
        <v>45383</v>
      </c>
    </row>
    <row r="1072" spans="1:14">
      <c r="A1072" t="s">
        <v>1149</v>
      </c>
      <c r="B1072" t="s">
        <v>253</v>
      </c>
      <c r="C1072" t="s">
        <v>254</v>
      </c>
      <c r="D1072" t="s">
        <v>38</v>
      </c>
      <c r="E1072" t="s">
        <v>23</v>
      </c>
      <c r="F1072" t="s">
        <v>29</v>
      </c>
      <c r="G1072">
        <v>18</v>
      </c>
      <c r="H1072">
        <v>2139.46</v>
      </c>
      <c r="I1072">
        <v>38510.28</v>
      </c>
      <c r="J1072">
        <v>185</v>
      </c>
      <c r="K1072">
        <v>10</v>
      </c>
      <c r="L1072" t="s">
        <v>18</v>
      </c>
      <c r="M1072">
        <f>(Table1[[#This Row],[Current_Stock]]*Table1[[#This Row],[Unit_Price]])</f>
        <v>395800.10000000003</v>
      </c>
      <c r="N1072" s="12">
        <f>DATE(YEAR(Table1[[#This Row],[Order_Date]]),MONTH(Table1[[#This Row],[Order_Date]]),1)</f>
        <v>45017</v>
      </c>
    </row>
    <row r="1073" spans="1:14">
      <c r="A1073" t="s">
        <v>193</v>
      </c>
      <c r="B1073" t="s">
        <v>275</v>
      </c>
      <c r="C1073" t="s">
        <v>276</v>
      </c>
      <c r="D1073" t="s">
        <v>183</v>
      </c>
      <c r="E1073" t="s">
        <v>173</v>
      </c>
      <c r="F1073" t="s">
        <v>40</v>
      </c>
      <c r="G1073">
        <v>18</v>
      </c>
      <c r="H1073">
        <v>4694.07</v>
      </c>
      <c r="I1073">
        <v>84493.26</v>
      </c>
      <c r="J1073">
        <v>250</v>
      </c>
      <c r="K1073">
        <v>7</v>
      </c>
      <c r="L1073" t="s">
        <v>18</v>
      </c>
      <c r="M1073">
        <f>(Table1[[#This Row],[Current_Stock]]*Table1[[#This Row],[Unit_Price]])</f>
        <v>1173517.5</v>
      </c>
      <c r="N1073" s="12">
        <f>DATE(YEAR(Table1[[#This Row],[Order_Date]]),MONTH(Table1[[#This Row],[Order_Date]]),1)</f>
        <v>45108</v>
      </c>
    </row>
    <row r="1074" spans="1:14">
      <c r="A1074" t="s">
        <v>1210</v>
      </c>
      <c r="B1074" t="s">
        <v>541</v>
      </c>
      <c r="C1074" t="s">
        <v>542</v>
      </c>
      <c r="D1074" t="s">
        <v>96</v>
      </c>
      <c r="E1074" t="s">
        <v>16</v>
      </c>
      <c r="F1074" t="s">
        <v>46</v>
      </c>
      <c r="G1074">
        <v>5</v>
      </c>
      <c r="H1074">
        <v>2149.75</v>
      </c>
      <c r="I1074">
        <v>10748.75</v>
      </c>
      <c r="J1074">
        <v>436</v>
      </c>
      <c r="K1074">
        <v>3</v>
      </c>
      <c r="L1074" t="s">
        <v>55</v>
      </c>
      <c r="M1074">
        <f>(Table1[[#This Row],[Current_Stock]]*Table1[[#This Row],[Unit_Price]])</f>
        <v>937291</v>
      </c>
      <c r="N1074" s="12">
        <f>DATE(YEAR(Table1[[#This Row],[Order_Date]]),MONTH(Table1[[#This Row],[Order_Date]]),1)</f>
        <v>45231</v>
      </c>
    </row>
    <row r="1075" spans="1:14">
      <c r="A1075" t="s">
        <v>748</v>
      </c>
      <c r="B1075" t="s">
        <v>527</v>
      </c>
      <c r="C1075" t="s">
        <v>528</v>
      </c>
      <c r="D1075" t="s">
        <v>22</v>
      </c>
      <c r="E1075" t="s">
        <v>89</v>
      </c>
      <c r="F1075" t="s">
        <v>46</v>
      </c>
      <c r="G1075">
        <v>23</v>
      </c>
      <c r="H1075">
        <v>6159.62</v>
      </c>
      <c r="I1075">
        <v>141671.26</v>
      </c>
      <c r="J1075">
        <v>49</v>
      </c>
      <c r="K1075">
        <v>12</v>
      </c>
      <c r="L1075" t="s">
        <v>105</v>
      </c>
      <c r="M1075">
        <f>(Table1[[#This Row],[Current_Stock]]*Table1[[#This Row],[Unit_Price]])</f>
        <v>301821.38</v>
      </c>
      <c r="N1075" s="12">
        <f>DATE(YEAR(Table1[[#This Row],[Order_Date]]),MONTH(Table1[[#This Row],[Order_Date]]),1)</f>
        <v>45413</v>
      </c>
    </row>
    <row r="1076" spans="1:14">
      <c r="A1076" t="s">
        <v>420</v>
      </c>
      <c r="B1076" t="s">
        <v>425</v>
      </c>
      <c r="C1076" t="s">
        <v>426</v>
      </c>
      <c r="D1076" t="s">
        <v>38</v>
      </c>
      <c r="E1076" t="s">
        <v>89</v>
      </c>
      <c r="F1076" t="s">
        <v>29</v>
      </c>
      <c r="G1076">
        <v>18</v>
      </c>
      <c r="H1076">
        <v>3513.49</v>
      </c>
      <c r="I1076">
        <v>63242.82</v>
      </c>
      <c r="J1076">
        <v>243</v>
      </c>
      <c r="K1076">
        <v>6</v>
      </c>
      <c r="L1076" t="s">
        <v>18</v>
      </c>
      <c r="M1076">
        <f>(Table1[[#This Row],[Current_Stock]]*Table1[[#This Row],[Unit_Price]])</f>
        <v>853778.07</v>
      </c>
      <c r="N1076" s="12">
        <f>DATE(YEAR(Table1[[#This Row],[Order_Date]]),MONTH(Table1[[#This Row],[Order_Date]]),1)</f>
        <v>45627</v>
      </c>
    </row>
    <row r="1077" spans="1:14">
      <c r="A1077" t="s">
        <v>193</v>
      </c>
      <c r="B1077" t="s">
        <v>611</v>
      </c>
      <c r="C1077" t="s">
        <v>612</v>
      </c>
      <c r="D1077" t="s">
        <v>96</v>
      </c>
      <c r="E1077" t="s">
        <v>282</v>
      </c>
      <c r="F1077" t="s">
        <v>46</v>
      </c>
      <c r="G1077">
        <v>2</v>
      </c>
      <c r="H1077">
        <v>3478.88</v>
      </c>
      <c r="I1077">
        <v>6957.76</v>
      </c>
      <c r="J1077">
        <v>575</v>
      </c>
      <c r="K1077">
        <v>13</v>
      </c>
      <c r="L1077" t="s">
        <v>55</v>
      </c>
      <c r="M1077">
        <f>(Table1[[#This Row],[Current_Stock]]*Table1[[#This Row],[Unit_Price]])</f>
        <v>2000356</v>
      </c>
      <c r="N1077" s="12">
        <f>DATE(YEAR(Table1[[#This Row],[Order_Date]]),MONTH(Table1[[#This Row],[Order_Date]]),1)</f>
        <v>45108</v>
      </c>
    </row>
    <row r="1078" spans="1:14">
      <c r="A1078" t="s">
        <v>1211</v>
      </c>
      <c r="B1078" t="s">
        <v>302</v>
      </c>
      <c r="C1078" t="s">
        <v>303</v>
      </c>
      <c r="D1078" t="s">
        <v>38</v>
      </c>
      <c r="E1078" t="s">
        <v>34</v>
      </c>
      <c r="F1078" t="s">
        <v>40</v>
      </c>
      <c r="G1078">
        <v>22</v>
      </c>
      <c r="H1078">
        <v>4448.97</v>
      </c>
      <c r="I1078">
        <v>97877.34</v>
      </c>
      <c r="J1078">
        <v>108</v>
      </c>
      <c r="K1078">
        <v>13</v>
      </c>
      <c r="L1078" t="s">
        <v>18</v>
      </c>
      <c r="M1078">
        <f>(Table1[[#This Row],[Current_Stock]]*Table1[[#This Row],[Unit_Price]])</f>
        <v>480488.76</v>
      </c>
      <c r="N1078" s="12">
        <f>DATE(YEAR(Table1[[#This Row],[Order_Date]]),MONTH(Table1[[#This Row],[Order_Date]]),1)</f>
        <v>45474</v>
      </c>
    </row>
    <row r="1079" spans="1:14">
      <c r="A1079" t="s">
        <v>1073</v>
      </c>
      <c r="B1079" t="s">
        <v>71</v>
      </c>
      <c r="C1079" t="s">
        <v>72</v>
      </c>
      <c r="D1079" t="s">
        <v>15</v>
      </c>
      <c r="E1079" t="s">
        <v>189</v>
      </c>
      <c r="F1079" t="s">
        <v>40</v>
      </c>
      <c r="G1079">
        <v>24</v>
      </c>
      <c r="H1079">
        <v>193.68</v>
      </c>
      <c r="I1079">
        <v>4648.32</v>
      </c>
      <c r="J1079">
        <v>248</v>
      </c>
      <c r="K1079">
        <v>3</v>
      </c>
      <c r="L1079" t="s">
        <v>18</v>
      </c>
      <c r="M1079">
        <f>(Table1[[#This Row],[Current_Stock]]*Table1[[#This Row],[Unit_Price]])</f>
        <v>48032.639999999999</v>
      </c>
      <c r="N1079" s="12">
        <f>DATE(YEAR(Table1[[#This Row],[Order_Date]]),MONTH(Table1[[#This Row],[Order_Date]]),1)</f>
        <v>45597</v>
      </c>
    </row>
    <row r="1080" spans="1:14">
      <c r="A1080" t="s">
        <v>981</v>
      </c>
      <c r="B1080" t="s">
        <v>513</v>
      </c>
      <c r="C1080" t="s">
        <v>514</v>
      </c>
      <c r="D1080" t="s">
        <v>96</v>
      </c>
      <c r="E1080" t="s">
        <v>243</v>
      </c>
      <c r="F1080" t="s">
        <v>46</v>
      </c>
      <c r="G1080">
        <v>2</v>
      </c>
      <c r="H1080">
        <v>1315.37</v>
      </c>
      <c r="I1080">
        <v>2630.74</v>
      </c>
      <c r="J1080">
        <v>404</v>
      </c>
      <c r="K1080">
        <v>4</v>
      </c>
      <c r="L1080" t="s">
        <v>18</v>
      </c>
      <c r="M1080">
        <f>(Table1[[#This Row],[Current_Stock]]*Table1[[#This Row],[Unit_Price]])</f>
        <v>531409.48</v>
      </c>
      <c r="N1080" s="12">
        <f>DATE(YEAR(Table1[[#This Row],[Order_Date]]),MONTH(Table1[[#This Row],[Order_Date]]),1)</f>
        <v>45231</v>
      </c>
    </row>
    <row r="1081" spans="1:14">
      <c r="A1081" t="s">
        <v>818</v>
      </c>
      <c r="B1081" t="s">
        <v>873</v>
      </c>
      <c r="C1081" t="s">
        <v>874</v>
      </c>
      <c r="D1081" t="s">
        <v>22</v>
      </c>
      <c r="E1081" t="s">
        <v>97</v>
      </c>
      <c r="F1081" t="s">
        <v>40</v>
      </c>
      <c r="G1081">
        <v>29</v>
      </c>
      <c r="H1081">
        <v>15635.03</v>
      </c>
      <c r="I1081">
        <v>453415.87</v>
      </c>
      <c r="J1081">
        <v>110</v>
      </c>
      <c r="K1081">
        <v>13</v>
      </c>
      <c r="L1081" t="s">
        <v>105</v>
      </c>
      <c r="M1081">
        <f>(Table1[[#This Row],[Current_Stock]]*Table1[[#This Row],[Unit_Price]])</f>
        <v>1719853.3</v>
      </c>
      <c r="N1081" s="12">
        <f>DATE(YEAR(Table1[[#This Row],[Order_Date]]),MONTH(Table1[[#This Row],[Order_Date]]),1)</f>
        <v>45292</v>
      </c>
    </row>
    <row r="1082" spans="1:14">
      <c r="A1082" t="s">
        <v>1212</v>
      </c>
      <c r="B1082" t="s">
        <v>129</v>
      </c>
      <c r="C1082" t="s">
        <v>130</v>
      </c>
      <c r="D1082" t="s">
        <v>53</v>
      </c>
      <c r="E1082" t="s">
        <v>282</v>
      </c>
      <c r="F1082" t="s">
        <v>40</v>
      </c>
      <c r="G1082">
        <v>8</v>
      </c>
      <c r="H1082">
        <v>2313.0700000000002</v>
      </c>
      <c r="I1082">
        <v>18504.560000000001</v>
      </c>
      <c r="J1082">
        <v>273</v>
      </c>
      <c r="K1082">
        <v>11</v>
      </c>
      <c r="L1082" t="s">
        <v>18</v>
      </c>
      <c r="M1082">
        <f>(Table1[[#This Row],[Current_Stock]]*Table1[[#This Row],[Unit_Price]])</f>
        <v>631468.1100000001</v>
      </c>
      <c r="N1082" s="12">
        <f>DATE(YEAR(Table1[[#This Row],[Order_Date]]),MONTH(Table1[[#This Row],[Order_Date]]),1)</f>
        <v>45505</v>
      </c>
    </row>
    <row r="1083" spans="1:14">
      <c r="A1083" t="s">
        <v>773</v>
      </c>
      <c r="B1083" t="s">
        <v>475</v>
      </c>
      <c r="C1083" t="s">
        <v>476</v>
      </c>
      <c r="D1083" t="s">
        <v>15</v>
      </c>
      <c r="E1083" t="s">
        <v>167</v>
      </c>
      <c r="F1083" t="s">
        <v>29</v>
      </c>
      <c r="G1083">
        <v>16</v>
      </c>
      <c r="H1083">
        <v>447.96</v>
      </c>
      <c r="I1083">
        <v>7167.36</v>
      </c>
      <c r="J1083">
        <v>186</v>
      </c>
      <c r="K1083">
        <v>4</v>
      </c>
      <c r="L1083" t="s">
        <v>18</v>
      </c>
      <c r="M1083">
        <f>(Table1[[#This Row],[Current_Stock]]*Table1[[#This Row],[Unit_Price]])</f>
        <v>83320.56</v>
      </c>
      <c r="N1083" s="12">
        <f>DATE(YEAR(Table1[[#This Row],[Order_Date]]),MONTH(Table1[[#This Row],[Order_Date]]),1)</f>
        <v>45352</v>
      </c>
    </row>
    <row r="1084" spans="1:14">
      <c r="A1084" t="s">
        <v>596</v>
      </c>
      <c r="B1084" t="s">
        <v>158</v>
      </c>
      <c r="C1084" t="s">
        <v>159</v>
      </c>
      <c r="D1084" t="s">
        <v>96</v>
      </c>
      <c r="E1084" t="s">
        <v>89</v>
      </c>
      <c r="F1084" t="s">
        <v>17</v>
      </c>
      <c r="G1084">
        <v>9</v>
      </c>
      <c r="H1084">
        <v>4898.93</v>
      </c>
      <c r="I1084">
        <v>44090.37</v>
      </c>
      <c r="J1084">
        <v>489</v>
      </c>
      <c r="K1084">
        <v>3</v>
      </c>
      <c r="L1084" t="s">
        <v>55</v>
      </c>
      <c r="M1084">
        <f>(Table1[[#This Row],[Current_Stock]]*Table1[[#This Row],[Unit_Price]])</f>
        <v>2395576.77</v>
      </c>
      <c r="N1084" s="12">
        <f>DATE(YEAR(Table1[[#This Row],[Order_Date]]),MONTH(Table1[[#This Row],[Order_Date]]),1)</f>
        <v>45413</v>
      </c>
    </row>
    <row r="1085" spans="1:14">
      <c r="A1085" t="s">
        <v>431</v>
      </c>
      <c r="B1085" t="s">
        <v>68</v>
      </c>
      <c r="C1085" t="s">
        <v>69</v>
      </c>
      <c r="D1085" t="s">
        <v>44</v>
      </c>
      <c r="E1085" t="s">
        <v>269</v>
      </c>
      <c r="F1085" t="s">
        <v>46</v>
      </c>
      <c r="G1085">
        <v>47</v>
      </c>
      <c r="H1085">
        <v>4740.96</v>
      </c>
      <c r="I1085">
        <v>222825.12</v>
      </c>
      <c r="J1085">
        <v>71</v>
      </c>
      <c r="K1085">
        <v>5</v>
      </c>
      <c r="L1085" t="s">
        <v>105</v>
      </c>
      <c r="M1085">
        <f>(Table1[[#This Row],[Current_Stock]]*Table1[[#This Row],[Unit_Price]])</f>
        <v>336608.16</v>
      </c>
      <c r="N1085" s="12">
        <f>DATE(YEAR(Table1[[#This Row],[Order_Date]]),MONTH(Table1[[#This Row],[Order_Date]]),1)</f>
        <v>45231</v>
      </c>
    </row>
    <row r="1086" spans="1:14">
      <c r="A1086" t="s">
        <v>190</v>
      </c>
      <c r="B1086" t="s">
        <v>913</v>
      </c>
      <c r="C1086" t="s">
        <v>914</v>
      </c>
      <c r="D1086" t="s">
        <v>33</v>
      </c>
      <c r="E1086" t="s">
        <v>167</v>
      </c>
      <c r="F1086" t="s">
        <v>29</v>
      </c>
      <c r="G1086">
        <v>11</v>
      </c>
      <c r="H1086">
        <v>3925.68</v>
      </c>
      <c r="I1086">
        <v>43182.48</v>
      </c>
      <c r="J1086">
        <v>138</v>
      </c>
      <c r="K1086">
        <v>13</v>
      </c>
      <c r="L1086" t="s">
        <v>18</v>
      </c>
      <c r="M1086">
        <f>(Table1[[#This Row],[Current_Stock]]*Table1[[#This Row],[Unit_Price]])</f>
        <v>541743.84</v>
      </c>
      <c r="N1086" s="12">
        <f>DATE(YEAR(Table1[[#This Row],[Order_Date]]),MONTH(Table1[[#This Row],[Order_Date]]),1)</f>
        <v>45597</v>
      </c>
    </row>
    <row r="1087" spans="1:14">
      <c r="A1087" t="s">
        <v>1107</v>
      </c>
      <c r="B1087" t="s">
        <v>685</v>
      </c>
      <c r="C1087" t="s">
        <v>686</v>
      </c>
      <c r="D1087" t="s">
        <v>183</v>
      </c>
      <c r="E1087" t="s">
        <v>251</v>
      </c>
      <c r="F1087" t="s">
        <v>60</v>
      </c>
      <c r="G1087">
        <v>16</v>
      </c>
      <c r="H1087">
        <v>2689.85</v>
      </c>
      <c r="I1087">
        <v>43037.599999999999</v>
      </c>
      <c r="J1087">
        <v>203</v>
      </c>
      <c r="K1087">
        <v>2</v>
      </c>
      <c r="L1087" t="s">
        <v>18</v>
      </c>
      <c r="M1087">
        <f>(Table1[[#This Row],[Current_Stock]]*Table1[[#This Row],[Unit_Price]])</f>
        <v>546039.54999999993</v>
      </c>
      <c r="N1087" s="12">
        <f>DATE(YEAR(Table1[[#This Row],[Order_Date]]),MONTH(Table1[[#This Row],[Order_Date]]),1)</f>
        <v>45047</v>
      </c>
    </row>
    <row r="1088" spans="1:14">
      <c r="A1088" t="s">
        <v>651</v>
      </c>
      <c r="B1088" t="s">
        <v>147</v>
      </c>
      <c r="C1088" t="s">
        <v>148</v>
      </c>
      <c r="D1088" t="s">
        <v>53</v>
      </c>
      <c r="E1088" t="s">
        <v>184</v>
      </c>
      <c r="F1088" t="s">
        <v>46</v>
      </c>
      <c r="G1088">
        <v>10</v>
      </c>
      <c r="H1088">
        <v>2475.42</v>
      </c>
      <c r="I1088">
        <v>24754.2</v>
      </c>
      <c r="J1088">
        <v>597</v>
      </c>
      <c r="K1088">
        <v>6</v>
      </c>
      <c r="L1088" t="s">
        <v>55</v>
      </c>
      <c r="M1088">
        <f>(Table1[[#This Row],[Current_Stock]]*Table1[[#This Row],[Unit_Price]])</f>
        <v>1477825.74</v>
      </c>
      <c r="N1088" s="12">
        <f>DATE(YEAR(Table1[[#This Row],[Order_Date]]),MONTH(Table1[[#This Row],[Order_Date]]),1)</f>
        <v>45597</v>
      </c>
    </row>
    <row r="1089" spans="1:14">
      <c r="A1089" t="s">
        <v>842</v>
      </c>
      <c r="B1089" t="s">
        <v>135</v>
      </c>
      <c r="C1089" t="s">
        <v>136</v>
      </c>
      <c r="D1089" t="s">
        <v>44</v>
      </c>
      <c r="E1089" t="s">
        <v>104</v>
      </c>
      <c r="F1089" t="s">
        <v>17</v>
      </c>
      <c r="G1089">
        <v>34</v>
      </c>
      <c r="H1089">
        <v>516.55999999999995</v>
      </c>
      <c r="I1089">
        <v>17563.04</v>
      </c>
      <c r="J1089">
        <v>116</v>
      </c>
      <c r="K1089">
        <v>5</v>
      </c>
      <c r="L1089" t="s">
        <v>18</v>
      </c>
      <c r="M1089">
        <f>(Table1[[#This Row],[Current_Stock]]*Table1[[#This Row],[Unit_Price]])</f>
        <v>59920.959999999992</v>
      </c>
      <c r="N1089" s="12">
        <f>DATE(YEAR(Table1[[#This Row],[Order_Date]]),MONTH(Table1[[#This Row],[Order_Date]]),1)</f>
        <v>44958</v>
      </c>
    </row>
    <row r="1090" spans="1:14">
      <c r="A1090" t="s">
        <v>1213</v>
      </c>
      <c r="B1090" t="s">
        <v>510</v>
      </c>
      <c r="C1090" t="s">
        <v>511</v>
      </c>
      <c r="D1090" t="s">
        <v>38</v>
      </c>
      <c r="E1090" t="s">
        <v>167</v>
      </c>
      <c r="F1090" t="s">
        <v>29</v>
      </c>
      <c r="G1090">
        <v>13</v>
      </c>
      <c r="H1090">
        <v>4764.2299999999996</v>
      </c>
      <c r="I1090">
        <v>61934.99</v>
      </c>
      <c r="J1090">
        <v>200</v>
      </c>
      <c r="K1090">
        <v>3</v>
      </c>
      <c r="L1090" t="s">
        <v>18</v>
      </c>
      <c r="M1090">
        <f>(Table1[[#This Row],[Current_Stock]]*Table1[[#This Row],[Unit_Price]])</f>
        <v>952845.99999999988</v>
      </c>
      <c r="N1090" s="12">
        <f>DATE(YEAR(Table1[[#This Row],[Order_Date]]),MONTH(Table1[[#This Row],[Order_Date]]),1)</f>
        <v>45536</v>
      </c>
    </row>
    <row r="1091" spans="1:14">
      <c r="A1091" t="s">
        <v>428</v>
      </c>
      <c r="B1091" t="s">
        <v>194</v>
      </c>
      <c r="C1091" t="s">
        <v>195</v>
      </c>
      <c r="D1091" t="s">
        <v>15</v>
      </c>
      <c r="E1091" t="s">
        <v>282</v>
      </c>
      <c r="F1091" t="s">
        <v>29</v>
      </c>
      <c r="G1091">
        <v>9</v>
      </c>
      <c r="H1091">
        <v>132.80000000000001</v>
      </c>
      <c r="I1091">
        <v>1195.2</v>
      </c>
      <c r="J1091">
        <v>102</v>
      </c>
      <c r="K1091">
        <v>4</v>
      </c>
      <c r="L1091" t="s">
        <v>18</v>
      </c>
      <c r="M1091">
        <f>(Table1[[#This Row],[Current_Stock]]*Table1[[#This Row],[Unit_Price]])</f>
        <v>13545.6</v>
      </c>
      <c r="N1091" s="12">
        <f>DATE(YEAR(Table1[[#This Row],[Order_Date]]),MONTH(Table1[[#This Row],[Order_Date]]),1)</f>
        <v>45566</v>
      </c>
    </row>
    <row r="1092" spans="1:14">
      <c r="A1092" t="s">
        <v>878</v>
      </c>
      <c r="B1092" t="s">
        <v>253</v>
      </c>
      <c r="C1092" t="s">
        <v>254</v>
      </c>
      <c r="D1092" t="s">
        <v>38</v>
      </c>
      <c r="E1092" t="s">
        <v>16</v>
      </c>
      <c r="F1092" t="s">
        <v>60</v>
      </c>
      <c r="G1092">
        <v>23</v>
      </c>
      <c r="H1092">
        <v>2690.32</v>
      </c>
      <c r="I1092">
        <v>61877.36</v>
      </c>
      <c r="J1092">
        <v>123</v>
      </c>
      <c r="K1092">
        <v>14</v>
      </c>
      <c r="L1092" t="s">
        <v>18</v>
      </c>
      <c r="M1092">
        <f>(Table1[[#This Row],[Current_Stock]]*Table1[[#This Row],[Unit_Price]])</f>
        <v>330909.36000000004</v>
      </c>
      <c r="N1092" s="12">
        <f>DATE(YEAR(Table1[[#This Row],[Order_Date]]),MONTH(Table1[[#This Row],[Order_Date]]),1)</f>
        <v>45047</v>
      </c>
    </row>
    <row r="1093" spans="1:14">
      <c r="A1093" t="s">
        <v>1137</v>
      </c>
      <c r="B1093" t="s">
        <v>691</v>
      </c>
      <c r="C1093" t="s">
        <v>692</v>
      </c>
      <c r="D1093" t="s">
        <v>33</v>
      </c>
      <c r="E1093" t="s">
        <v>28</v>
      </c>
      <c r="F1093" t="s">
        <v>46</v>
      </c>
      <c r="G1093">
        <v>14</v>
      </c>
      <c r="H1093">
        <v>285.32</v>
      </c>
      <c r="I1093">
        <v>3994.48</v>
      </c>
      <c r="J1093">
        <v>202</v>
      </c>
      <c r="K1093">
        <v>6</v>
      </c>
      <c r="L1093" t="s">
        <v>18</v>
      </c>
      <c r="M1093">
        <f>(Table1[[#This Row],[Current_Stock]]*Table1[[#This Row],[Unit_Price]])</f>
        <v>57634.64</v>
      </c>
      <c r="N1093" s="12">
        <f>DATE(YEAR(Table1[[#This Row],[Order_Date]]),MONTH(Table1[[#This Row],[Order_Date]]),1)</f>
        <v>45444</v>
      </c>
    </row>
    <row r="1094" spans="1:14">
      <c r="A1094" t="s">
        <v>509</v>
      </c>
      <c r="B1094" t="s">
        <v>386</v>
      </c>
      <c r="C1094" t="s">
        <v>387</v>
      </c>
      <c r="D1094" t="s">
        <v>22</v>
      </c>
      <c r="E1094" t="s">
        <v>85</v>
      </c>
      <c r="F1094" t="s">
        <v>29</v>
      </c>
      <c r="G1094">
        <v>38</v>
      </c>
      <c r="H1094">
        <v>5198.93</v>
      </c>
      <c r="I1094">
        <v>197559.34</v>
      </c>
      <c r="J1094">
        <v>78</v>
      </c>
      <c r="K1094">
        <v>4</v>
      </c>
      <c r="L1094" t="s">
        <v>105</v>
      </c>
      <c r="M1094">
        <f>(Table1[[#This Row],[Current_Stock]]*Table1[[#This Row],[Unit_Price]])</f>
        <v>405516.54000000004</v>
      </c>
      <c r="N1094" s="12">
        <f>DATE(YEAR(Table1[[#This Row],[Order_Date]]),MONTH(Table1[[#This Row],[Order_Date]]),1)</f>
        <v>44958</v>
      </c>
    </row>
    <row r="1095" spans="1:14">
      <c r="A1095" t="s">
        <v>1076</v>
      </c>
      <c r="B1095" t="s">
        <v>228</v>
      </c>
      <c r="C1095" t="s">
        <v>229</v>
      </c>
      <c r="D1095" t="s">
        <v>22</v>
      </c>
      <c r="E1095" t="s">
        <v>277</v>
      </c>
      <c r="F1095" t="s">
        <v>29</v>
      </c>
      <c r="G1095">
        <v>21</v>
      </c>
      <c r="H1095">
        <v>19761.72</v>
      </c>
      <c r="I1095">
        <v>414996.12</v>
      </c>
      <c r="J1095">
        <v>120</v>
      </c>
      <c r="K1095">
        <v>13</v>
      </c>
      <c r="L1095" t="s">
        <v>105</v>
      </c>
      <c r="M1095">
        <f>(Table1[[#This Row],[Current_Stock]]*Table1[[#This Row],[Unit_Price]])</f>
        <v>2371406.4000000004</v>
      </c>
      <c r="N1095" s="12">
        <f>DATE(YEAR(Table1[[#This Row],[Order_Date]]),MONTH(Table1[[#This Row],[Order_Date]]),1)</f>
        <v>45108</v>
      </c>
    </row>
    <row r="1096" spans="1:14">
      <c r="A1096" t="s">
        <v>1214</v>
      </c>
      <c r="B1096" t="s">
        <v>432</v>
      </c>
      <c r="C1096" t="s">
        <v>433</v>
      </c>
      <c r="D1096" t="s">
        <v>96</v>
      </c>
      <c r="E1096" t="s">
        <v>45</v>
      </c>
      <c r="F1096" t="s">
        <v>60</v>
      </c>
      <c r="G1096">
        <v>5</v>
      </c>
      <c r="H1096">
        <v>4305</v>
      </c>
      <c r="I1096">
        <v>21525</v>
      </c>
      <c r="J1096">
        <v>413</v>
      </c>
      <c r="K1096">
        <v>14</v>
      </c>
      <c r="L1096" t="s">
        <v>55</v>
      </c>
      <c r="M1096">
        <f>(Table1[[#This Row],[Current_Stock]]*Table1[[#This Row],[Unit_Price]])</f>
        <v>1777965</v>
      </c>
      <c r="N1096" s="12">
        <f>DATE(YEAR(Table1[[#This Row],[Order_Date]]),MONTH(Table1[[#This Row],[Order_Date]]),1)</f>
        <v>45170</v>
      </c>
    </row>
    <row r="1097" spans="1:14">
      <c r="A1097" t="s">
        <v>868</v>
      </c>
      <c r="B1097" t="s">
        <v>808</v>
      </c>
      <c r="C1097" t="s">
        <v>809</v>
      </c>
      <c r="D1097" t="s">
        <v>33</v>
      </c>
      <c r="E1097" t="s">
        <v>59</v>
      </c>
      <c r="F1097" t="s">
        <v>29</v>
      </c>
      <c r="G1097">
        <v>10</v>
      </c>
      <c r="H1097">
        <v>3988.23</v>
      </c>
      <c r="I1097">
        <v>39882.300000000003</v>
      </c>
      <c r="J1097">
        <v>161</v>
      </c>
      <c r="K1097">
        <v>6</v>
      </c>
      <c r="L1097" t="s">
        <v>18</v>
      </c>
      <c r="M1097">
        <f>(Table1[[#This Row],[Current_Stock]]*Table1[[#This Row],[Unit_Price]])</f>
        <v>642105.03</v>
      </c>
      <c r="N1097" s="12">
        <f>DATE(YEAR(Table1[[#This Row],[Order_Date]]),MONTH(Table1[[#This Row],[Order_Date]]),1)</f>
        <v>45444</v>
      </c>
    </row>
    <row r="1098" spans="1:14">
      <c r="A1098" t="s">
        <v>1086</v>
      </c>
      <c r="B1098" t="s">
        <v>299</v>
      </c>
      <c r="C1098" t="s">
        <v>300</v>
      </c>
      <c r="D1098" t="s">
        <v>84</v>
      </c>
      <c r="E1098" t="s">
        <v>85</v>
      </c>
      <c r="F1098" t="s">
        <v>40</v>
      </c>
      <c r="G1098">
        <v>21</v>
      </c>
      <c r="H1098">
        <v>19407.55</v>
      </c>
      <c r="I1098">
        <v>407558.55</v>
      </c>
      <c r="J1098">
        <v>189</v>
      </c>
      <c r="K1098">
        <v>6</v>
      </c>
      <c r="L1098" t="s">
        <v>18</v>
      </c>
      <c r="M1098">
        <f>(Table1[[#This Row],[Current_Stock]]*Table1[[#This Row],[Unit_Price]])</f>
        <v>3668026.9499999997</v>
      </c>
      <c r="N1098" s="12">
        <f>DATE(YEAR(Table1[[#This Row],[Order_Date]]),MONTH(Table1[[#This Row],[Order_Date]]),1)</f>
        <v>45323</v>
      </c>
    </row>
    <row r="1099" spans="1:14">
      <c r="A1099" t="s">
        <v>1063</v>
      </c>
      <c r="B1099" t="s">
        <v>1186</v>
      </c>
      <c r="C1099" t="s">
        <v>1187</v>
      </c>
      <c r="D1099" t="s">
        <v>27</v>
      </c>
      <c r="E1099" t="s">
        <v>28</v>
      </c>
      <c r="F1099" t="s">
        <v>29</v>
      </c>
      <c r="G1099">
        <v>2</v>
      </c>
      <c r="H1099">
        <v>4170.63</v>
      </c>
      <c r="I1099">
        <v>8341.26</v>
      </c>
      <c r="J1099">
        <v>494</v>
      </c>
      <c r="K1099">
        <v>8</v>
      </c>
      <c r="L1099" t="s">
        <v>18</v>
      </c>
      <c r="M1099">
        <f>(Table1[[#This Row],[Current_Stock]]*Table1[[#This Row],[Unit_Price]])</f>
        <v>2060291.22</v>
      </c>
      <c r="N1099" s="12">
        <f>DATE(YEAR(Table1[[#This Row],[Order_Date]]),MONTH(Table1[[#This Row],[Order_Date]]),1)</f>
        <v>45017</v>
      </c>
    </row>
    <row r="1100" spans="1:14">
      <c r="A1100" t="s">
        <v>1207</v>
      </c>
      <c r="B1100" t="s">
        <v>361</v>
      </c>
      <c r="C1100" t="s">
        <v>362</v>
      </c>
      <c r="D1100" t="s">
        <v>183</v>
      </c>
      <c r="E1100" t="s">
        <v>153</v>
      </c>
      <c r="F1100" t="s">
        <v>46</v>
      </c>
      <c r="G1100">
        <v>22</v>
      </c>
      <c r="H1100">
        <v>383.58</v>
      </c>
      <c r="I1100">
        <v>8438.76</v>
      </c>
      <c r="J1100">
        <v>184</v>
      </c>
      <c r="K1100">
        <v>12</v>
      </c>
      <c r="L1100" t="s">
        <v>18</v>
      </c>
      <c r="M1100">
        <f>(Table1[[#This Row],[Current_Stock]]*Table1[[#This Row],[Unit_Price]])</f>
        <v>70578.720000000001</v>
      </c>
      <c r="N1100" s="12">
        <f>DATE(YEAR(Table1[[#This Row],[Order_Date]]),MONTH(Table1[[#This Row],[Order_Date]]),1)</f>
        <v>44958</v>
      </c>
    </row>
    <row r="1101" spans="1:14">
      <c r="A1101" t="s">
        <v>193</v>
      </c>
      <c r="B1101" t="s">
        <v>453</v>
      </c>
      <c r="C1101" t="s">
        <v>454</v>
      </c>
      <c r="D1101" t="s">
        <v>15</v>
      </c>
      <c r="E1101" t="s">
        <v>85</v>
      </c>
      <c r="F1101" t="s">
        <v>60</v>
      </c>
      <c r="G1101">
        <v>14</v>
      </c>
      <c r="H1101">
        <v>283.98</v>
      </c>
      <c r="I1101">
        <v>3975.72</v>
      </c>
      <c r="J1101">
        <v>249</v>
      </c>
      <c r="K1101">
        <v>12</v>
      </c>
      <c r="L1101" t="s">
        <v>18</v>
      </c>
      <c r="M1101">
        <f>(Table1[[#This Row],[Current_Stock]]*Table1[[#This Row],[Unit_Price]])</f>
        <v>70711.02</v>
      </c>
      <c r="N1101" s="12">
        <f>DATE(YEAR(Table1[[#This Row],[Order_Date]]),MONTH(Table1[[#This Row],[Order_Date]]),1)</f>
        <v>45108</v>
      </c>
    </row>
    <row r="1102" spans="1:14">
      <c r="A1102" t="s">
        <v>1215</v>
      </c>
      <c r="B1102" t="s">
        <v>897</v>
      </c>
      <c r="C1102" t="s">
        <v>898</v>
      </c>
      <c r="D1102" t="s">
        <v>27</v>
      </c>
      <c r="E1102" t="s">
        <v>45</v>
      </c>
      <c r="F1102" t="s">
        <v>46</v>
      </c>
      <c r="G1102">
        <v>5</v>
      </c>
      <c r="H1102">
        <v>2585.7199999999998</v>
      </c>
      <c r="I1102">
        <v>12928.6</v>
      </c>
      <c r="J1102">
        <v>442</v>
      </c>
      <c r="K1102">
        <v>12</v>
      </c>
      <c r="L1102" t="s">
        <v>18</v>
      </c>
      <c r="M1102">
        <f>(Table1[[#This Row],[Current_Stock]]*Table1[[#This Row],[Unit_Price]])</f>
        <v>1142888.24</v>
      </c>
      <c r="N1102" s="12">
        <f>DATE(YEAR(Table1[[#This Row],[Order_Date]]),MONTH(Table1[[#This Row],[Order_Date]]),1)</f>
        <v>45170</v>
      </c>
    </row>
    <row r="1103" spans="1:14">
      <c r="A1103" t="s">
        <v>876</v>
      </c>
      <c r="B1103" t="s">
        <v>472</v>
      </c>
      <c r="C1103" t="s">
        <v>473</v>
      </c>
      <c r="D1103" t="s">
        <v>44</v>
      </c>
      <c r="E1103" t="s">
        <v>211</v>
      </c>
      <c r="F1103" t="s">
        <v>46</v>
      </c>
      <c r="G1103">
        <v>26</v>
      </c>
      <c r="H1103">
        <v>452.15</v>
      </c>
      <c r="I1103">
        <v>11755.9</v>
      </c>
      <c r="J1103">
        <v>56</v>
      </c>
      <c r="K1103">
        <v>7</v>
      </c>
      <c r="L1103" t="s">
        <v>105</v>
      </c>
      <c r="M1103">
        <f>(Table1[[#This Row],[Current_Stock]]*Table1[[#This Row],[Unit_Price]])</f>
        <v>25320.399999999998</v>
      </c>
      <c r="N1103" s="12">
        <f>DATE(YEAR(Table1[[#This Row],[Order_Date]]),MONTH(Table1[[#This Row],[Order_Date]]),1)</f>
        <v>45292</v>
      </c>
    </row>
    <row r="1104" spans="1:14">
      <c r="A1104" t="s">
        <v>1155</v>
      </c>
      <c r="B1104" t="s">
        <v>71</v>
      </c>
      <c r="C1104" t="s">
        <v>72</v>
      </c>
      <c r="D1104" t="s">
        <v>15</v>
      </c>
      <c r="E1104" t="s">
        <v>153</v>
      </c>
      <c r="F1104" t="s">
        <v>46</v>
      </c>
      <c r="G1104">
        <v>14</v>
      </c>
      <c r="H1104">
        <v>253.84</v>
      </c>
      <c r="I1104">
        <v>3553.76</v>
      </c>
      <c r="J1104">
        <v>137</v>
      </c>
      <c r="K1104">
        <v>12</v>
      </c>
      <c r="L1104" t="s">
        <v>18</v>
      </c>
      <c r="M1104">
        <f>(Table1[[#This Row],[Current_Stock]]*Table1[[#This Row],[Unit_Price]])</f>
        <v>34776.080000000002</v>
      </c>
      <c r="N1104" s="12">
        <f>DATE(YEAR(Table1[[#This Row],[Order_Date]]),MONTH(Table1[[#This Row],[Order_Date]]),1)</f>
        <v>45078</v>
      </c>
    </row>
    <row r="1105" spans="1:14">
      <c r="A1105" t="s">
        <v>221</v>
      </c>
      <c r="B1105" t="s">
        <v>216</v>
      </c>
      <c r="C1105" t="s">
        <v>217</v>
      </c>
      <c r="D1105" t="s">
        <v>27</v>
      </c>
      <c r="E1105" t="s">
        <v>189</v>
      </c>
      <c r="F1105" t="s">
        <v>29</v>
      </c>
      <c r="G1105">
        <v>8</v>
      </c>
      <c r="H1105">
        <v>3386.1</v>
      </c>
      <c r="I1105">
        <v>27088.799999999999</v>
      </c>
      <c r="J1105">
        <v>582</v>
      </c>
      <c r="K1105">
        <v>4</v>
      </c>
      <c r="L1105" t="s">
        <v>18</v>
      </c>
      <c r="M1105">
        <f>(Table1[[#This Row],[Current_Stock]]*Table1[[#This Row],[Unit_Price]])</f>
        <v>1970710.2</v>
      </c>
      <c r="N1105" s="12">
        <f>DATE(YEAR(Table1[[#This Row],[Order_Date]]),MONTH(Table1[[#This Row],[Order_Date]]),1)</f>
        <v>45566</v>
      </c>
    </row>
    <row r="1106" spans="1:14">
      <c r="A1106" t="s">
        <v>1063</v>
      </c>
      <c r="B1106" t="s">
        <v>253</v>
      </c>
      <c r="C1106" t="s">
        <v>254</v>
      </c>
      <c r="D1106" t="s">
        <v>38</v>
      </c>
      <c r="E1106" t="s">
        <v>45</v>
      </c>
      <c r="F1106" t="s">
        <v>29</v>
      </c>
      <c r="G1106">
        <v>13</v>
      </c>
      <c r="H1106">
        <v>3227.12</v>
      </c>
      <c r="I1106">
        <v>41952.56</v>
      </c>
      <c r="J1106">
        <v>140</v>
      </c>
      <c r="K1106">
        <v>7</v>
      </c>
      <c r="L1106" t="s">
        <v>18</v>
      </c>
      <c r="M1106">
        <f>(Table1[[#This Row],[Current_Stock]]*Table1[[#This Row],[Unit_Price]])</f>
        <v>451796.8</v>
      </c>
      <c r="N1106" s="12">
        <f>DATE(YEAR(Table1[[#This Row],[Order_Date]]),MONTH(Table1[[#This Row],[Order_Date]]),1)</f>
        <v>45017</v>
      </c>
    </row>
    <row r="1107" spans="1:14">
      <c r="A1107" t="s">
        <v>800</v>
      </c>
      <c r="B1107" t="s">
        <v>884</v>
      </c>
      <c r="C1107" t="s">
        <v>885</v>
      </c>
      <c r="D1107" t="s">
        <v>33</v>
      </c>
      <c r="E1107" t="s">
        <v>50</v>
      </c>
      <c r="F1107" t="s">
        <v>46</v>
      </c>
      <c r="G1107">
        <v>12</v>
      </c>
      <c r="H1107">
        <v>1353.29</v>
      </c>
      <c r="I1107">
        <v>16239.48</v>
      </c>
      <c r="J1107">
        <v>90</v>
      </c>
      <c r="K1107">
        <v>10</v>
      </c>
      <c r="L1107" t="s">
        <v>18</v>
      </c>
      <c r="M1107">
        <f>(Table1[[#This Row],[Current_Stock]]*Table1[[#This Row],[Unit_Price]])</f>
        <v>121796.09999999999</v>
      </c>
      <c r="N1107" s="12">
        <f>DATE(YEAR(Table1[[#This Row],[Order_Date]]),MONTH(Table1[[#This Row],[Order_Date]]),1)</f>
        <v>45139</v>
      </c>
    </row>
    <row r="1108" spans="1:14">
      <c r="A1108" t="s">
        <v>1087</v>
      </c>
      <c r="B1108" t="s">
        <v>482</v>
      </c>
      <c r="C1108" t="s">
        <v>483</v>
      </c>
      <c r="D1108" t="s">
        <v>33</v>
      </c>
      <c r="E1108" t="s">
        <v>23</v>
      </c>
      <c r="F1108" t="s">
        <v>60</v>
      </c>
      <c r="G1108">
        <v>12</v>
      </c>
      <c r="H1108">
        <v>798.76</v>
      </c>
      <c r="I1108">
        <v>9585.1200000000008</v>
      </c>
      <c r="J1108">
        <v>178</v>
      </c>
      <c r="K1108">
        <v>13</v>
      </c>
      <c r="L1108" t="s">
        <v>18</v>
      </c>
      <c r="M1108">
        <f>(Table1[[#This Row],[Current_Stock]]*Table1[[#This Row],[Unit_Price]])</f>
        <v>142179.28</v>
      </c>
      <c r="N1108" s="12">
        <f>DATE(YEAR(Table1[[#This Row],[Order_Date]]),MONTH(Table1[[#This Row],[Order_Date]]),1)</f>
        <v>45170</v>
      </c>
    </row>
    <row r="1109" spans="1:14">
      <c r="A1109" t="s">
        <v>1213</v>
      </c>
      <c r="B1109" t="s">
        <v>953</v>
      </c>
      <c r="C1109" t="s">
        <v>954</v>
      </c>
      <c r="D1109" t="s">
        <v>183</v>
      </c>
      <c r="E1109" t="s">
        <v>80</v>
      </c>
      <c r="F1109" t="s">
        <v>46</v>
      </c>
      <c r="G1109">
        <v>13</v>
      </c>
      <c r="H1109">
        <v>323.18</v>
      </c>
      <c r="I1109">
        <v>4201.34</v>
      </c>
      <c r="J1109">
        <v>109</v>
      </c>
      <c r="K1109">
        <v>12</v>
      </c>
      <c r="L1109" t="s">
        <v>18</v>
      </c>
      <c r="M1109">
        <f>(Table1[[#This Row],[Current_Stock]]*Table1[[#This Row],[Unit_Price]])</f>
        <v>35226.620000000003</v>
      </c>
      <c r="N1109" s="12">
        <f>DATE(YEAR(Table1[[#This Row],[Order_Date]]),MONTH(Table1[[#This Row],[Order_Date]]),1)</f>
        <v>45536</v>
      </c>
    </row>
    <row r="1110" spans="1:14">
      <c r="A1110" t="s">
        <v>406</v>
      </c>
      <c r="B1110" t="s">
        <v>897</v>
      </c>
      <c r="C1110" t="s">
        <v>898</v>
      </c>
      <c r="D1110" t="s">
        <v>27</v>
      </c>
      <c r="E1110" t="s">
        <v>104</v>
      </c>
      <c r="F1110" t="s">
        <v>40</v>
      </c>
      <c r="G1110">
        <v>9</v>
      </c>
      <c r="H1110">
        <v>4425.41</v>
      </c>
      <c r="I1110">
        <v>39828.69</v>
      </c>
      <c r="J1110">
        <v>445</v>
      </c>
      <c r="K1110">
        <v>2</v>
      </c>
      <c r="L1110" t="s">
        <v>18</v>
      </c>
      <c r="M1110">
        <f>(Table1[[#This Row],[Current_Stock]]*Table1[[#This Row],[Unit_Price]])</f>
        <v>1969307.45</v>
      </c>
      <c r="N1110" s="12">
        <f>DATE(YEAR(Table1[[#This Row],[Order_Date]]),MONTH(Table1[[#This Row],[Order_Date]]),1)</f>
        <v>45597</v>
      </c>
    </row>
    <row r="1111" spans="1:14">
      <c r="A1111" t="s">
        <v>1185</v>
      </c>
      <c r="B1111" t="s">
        <v>734</v>
      </c>
      <c r="C1111" t="s">
        <v>735</v>
      </c>
      <c r="D1111" t="s">
        <v>22</v>
      </c>
      <c r="E1111" t="s">
        <v>59</v>
      </c>
      <c r="F1111" t="s">
        <v>60</v>
      </c>
      <c r="G1111">
        <v>41</v>
      </c>
      <c r="H1111">
        <v>2259.7800000000002</v>
      </c>
      <c r="I1111">
        <v>92650.98</v>
      </c>
      <c r="J1111">
        <v>80</v>
      </c>
      <c r="K1111">
        <v>10</v>
      </c>
      <c r="L1111" t="s">
        <v>105</v>
      </c>
      <c r="M1111">
        <f>(Table1[[#This Row],[Current_Stock]]*Table1[[#This Row],[Unit_Price]])</f>
        <v>180782.40000000002</v>
      </c>
      <c r="N1111" s="12">
        <f>DATE(YEAR(Table1[[#This Row],[Order_Date]]),MONTH(Table1[[#This Row],[Order_Date]]),1)</f>
        <v>45139</v>
      </c>
    </row>
    <row r="1112" spans="1:14">
      <c r="A1112" t="s">
        <v>554</v>
      </c>
      <c r="B1112" t="s">
        <v>832</v>
      </c>
      <c r="C1112" t="s">
        <v>833</v>
      </c>
      <c r="D1112" t="s">
        <v>22</v>
      </c>
      <c r="E1112" t="s">
        <v>50</v>
      </c>
      <c r="F1112" t="s">
        <v>40</v>
      </c>
      <c r="G1112">
        <v>62</v>
      </c>
      <c r="H1112">
        <v>7924.21</v>
      </c>
      <c r="I1112">
        <v>491301.02</v>
      </c>
      <c r="J1112">
        <v>34</v>
      </c>
      <c r="K1112">
        <v>8</v>
      </c>
      <c r="L1112" t="s">
        <v>18</v>
      </c>
      <c r="M1112">
        <f>(Table1[[#This Row],[Current_Stock]]*Table1[[#This Row],[Unit_Price]])</f>
        <v>269423.14</v>
      </c>
      <c r="N1112" s="12">
        <f>DATE(YEAR(Table1[[#This Row],[Order_Date]]),MONTH(Table1[[#This Row],[Order_Date]]),1)</f>
        <v>45231</v>
      </c>
    </row>
    <row r="1113" spans="1:14">
      <c r="A1113" t="s">
        <v>125</v>
      </c>
      <c r="B1113" t="s">
        <v>299</v>
      </c>
      <c r="C1113" t="s">
        <v>300</v>
      </c>
      <c r="D1113" t="s">
        <v>84</v>
      </c>
      <c r="E1113" t="s">
        <v>330</v>
      </c>
      <c r="F1113" t="s">
        <v>46</v>
      </c>
      <c r="G1113">
        <v>15</v>
      </c>
      <c r="H1113">
        <v>29284.77</v>
      </c>
      <c r="I1113">
        <v>439271.55</v>
      </c>
      <c r="J1113">
        <v>171</v>
      </c>
      <c r="K1113">
        <v>11</v>
      </c>
      <c r="L1113" t="s">
        <v>18</v>
      </c>
      <c r="M1113">
        <f>(Table1[[#This Row],[Current_Stock]]*Table1[[#This Row],[Unit_Price]])</f>
        <v>5007695.67</v>
      </c>
      <c r="N1113" s="12">
        <f>DATE(YEAR(Table1[[#This Row],[Order_Date]]),MONTH(Table1[[#This Row],[Order_Date]]),1)</f>
        <v>45323</v>
      </c>
    </row>
    <row r="1114" spans="1:14">
      <c r="A1114" t="s">
        <v>317</v>
      </c>
      <c r="B1114" t="s">
        <v>1092</v>
      </c>
      <c r="C1114" t="s">
        <v>1093</v>
      </c>
      <c r="D1114" t="s">
        <v>96</v>
      </c>
      <c r="E1114" t="s">
        <v>34</v>
      </c>
      <c r="F1114" t="s">
        <v>46</v>
      </c>
      <c r="G1114">
        <v>7</v>
      </c>
      <c r="H1114">
        <v>1908.1</v>
      </c>
      <c r="I1114">
        <v>13356.7</v>
      </c>
      <c r="J1114">
        <v>426</v>
      </c>
      <c r="K1114">
        <v>7</v>
      </c>
      <c r="L1114" t="s">
        <v>55</v>
      </c>
      <c r="M1114">
        <f>(Table1[[#This Row],[Current_Stock]]*Table1[[#This Row],[Unit_Price]])</f>
        <v>812850.6</v>
      </c>
      <c r="N1114" s="12">
        <f>DATE(YEAR(Table1[[#This Row],[Order_Date]]),MONTH(Table1[[#This Row],[Order_Date]]),1)</f>
        <v>45627</v>
      </c>
    </row>
    <row r="1115" spans="1:14">
      <c r="A1115" t="s">
        <v>509</v>
      </c>
      <c r="B1115" t="s">
        <v>1025</v>
      </c>
      <c r="C1115" t="s">
        <v>1026</v>
      </c>
      <c r="D1115" t="s">
        <v>84</v>
      </c>
      <c r="E1115" t="s">
        <v>39</v>
      </c>
      <c r="F1115" t="s">
        <v>17</v>
      </c>
      <c r="G1115">
        <v>12</v>
      </c>
      <c r="H1115">
        <v>2458.5300000000002</v>
      </c>
      <c r="I1115">
        <v>29502.36</v>
      </c>
      <c r="J1115">
        <v>122</v>
      </c>
      <c r="K1115">
        <v>9</v>
      </c>
      <c r="L1115" t="s">
        <v>18</v>
      </c>
      <c r="M1115">
        <f>(Table1[[#This Row],[Current_Stock]]*Table1[[#This Row],[Unit_Price]])</f>
        <v>299940.66000000003</v>
      </c>
      <c r="N1115" s="12">
        <f>DATE(YEAR(Table1[[#This Row],[Order_Date]]),MONTH(Table1[[#This Row],[Order_Date]]),1)</f>
        <v>44958</v>
      </c>
    </row>
    <row r="1116" spans="1:14">
      <c r="A1116" t="s">
        <v>709</v>
      </c>
      <c r="B1116" t="s">
        <v>318</v>
      </c>
      <c r="C1116" t="s">
        <v>319</v>
      </c>
      <c r="D1116" t="s">
        <v>96</v>
      </c>
      <c r="E1116" t="s">
        <v>104</v>
      </c>
      <c r="F1116" t="s">
        <v>17</v>
      </c>
      <c r="G1116">
        <v>8</v>
      </c>
      <c r="H1116">
        <v>3787.66</v>
      </c>
      <c r="I1116">
        <v>30301.279999999999</v>
      </c>
      <c r="J1116">
        <v>446</v>
      </c>
      <c r="K1116">
        <v>12</v>
      </c>
      <c r="L1116" t="s">
        <v>18</v>
      </c>
      <c r="M1116">
        <f>(Table1[[#This Row],[Current_Stock]]*Table1[[#This Row],[Unit_Price]])</f>
        <v>1689296.3599999999</v>
      </c>
      <c r="N1116" s="12">
        <f>DATE(YEAR(Table1[[#This Row],[Order_Date]]),MONTH(Table1[[#This Row],[Order_Date]]),1)</f>
        <v>45383</v>
      </c>
    </row>
    <row r="1117" spans="1:14">
      <c r="A1117" t="s">
        <v>1212</v>
      </c>
      <c r="B1117" t="s">
        <v>982</v>
      </c>
      <c r="C1117" t="s">
        <v>983</v>
      </c>
      <c r="D1117" t="s">
        <v>38</v>
      </c>
      <c r="E1117" t="s">
        <v>73</v>
      </c>
      <c r="F1117" t="s">
        <v>46</v>
      </c>
      <c r="G1117">
        <v>10</v>
      </c>
      <c r="H1117">
        <v>207.32</v>
      </c>
      <c r="I1117">
        <v>2073.1999999999998</v>
      </c>
      <c r="J1117">
        <v>145</v>
      </c>
      <c r="K1117">
        <v>11</v>
      </c>
      <c r="L1117" t="s">
        <v>18</v>
      </c>
      <c r="M1117">
        <f>(Table1[[#This Row],[Current_Stock]]*Table1[[#This Row],[Unit_Price]])</f>
        <v>30061.399999999998</v>
      </c>
      <c r="N1117" s="12">
        <f>DATE(YEAR(Table1[[#This Row],[Order_Date]]),MONTH(Table1[[#This Row],[Order_Date]]),1)</f>
        <v>45505</v>
      </c>
    </row>
    <row r="1118" spans="1:14">
      <c r="A1118" t="s">
        <v>564</v>
      </c>
      <c r="B1118" t="s">
        <v>1051</v>
      </c>
      <c r="C1118" t="s">
        <v>1052</v>
      </c>
      <c r="D1118" t="s">
        <v>84</v>
      </c>
      <c r="E1118" t="s">
        <v>211</v>
      </c>
      <c r="F1118" t="s">
        <v>46</v>
      </c>
      <c r="G1118">
        <v>25</v>
      </c>
      <c r="H1118">
        <v>14170.46</v>
      </c>
      <c r="I1118">
        <v>354261.5</v>
      </c>
      <c r="J1118">
        <v>116</v>
      </c>
      <c r="K1118">
        <v>12</v>
      </c>
      <c r="L1118" t="s">
        <v>18</v>
      </c>
      <c r="M1118">
        <f>(Table1[[#This Row],[Current_Stock]]*Table1[[#This Row],[Unit_Price]])</f>
        <v>1643773.3599999999</v>
      </c>
      <c r="N1118" s="12">
        <f>DATE(YEAR(Table1[[#This Row],[Order_Date]]),MONTH(Table1[[#This Row],[Order_Date]]),1)</f>
        <v>45505</v>
      </c>
    </row>
    <row r="1119" spans="1:14">
      <c r="A1119" t="s">
        <v>295</v>
      </c>
      <c r="B1119" t="s">
        <v>974</v>
      </c>
      <c r="C1119" t="s">
        <v>975</v>
      </c>
      <c r="D1119" t="s">
        <v>44</v>
      </c>
      <c r="E1119" t="s">
        <v>23</v>
      </c>
      <c r="F1119" t="s">
        <v>46</v>
      </c>
      <c r="G1119">
        <v>42</v>
      </c>
      <c r="H1119">
        <v>4757.92</v>
      </c>
      <c r="I1119">
        <v>199832.64</v>
      </c>
      <c r="J1119">
        <v>47</v>
      </c>
      <c r="K1119">
        <v>3</v>
      </c>
      <c r="L1119" t="s">
        <v>105</v>
      </c>
      <c r="M1119">
        <f>(Table1[[#This Row],[Current_Stock]]*Table1[[#This Row],[Unit_Price]])</f>
        <v>223622.24</v>
      </c>
      <c r="N1119" s="12">
        <f>DATE(YEAR(Table1[[#This Row],[Order_Date]]),MONTH(Table1[[#This Row],[Order_Date]]),1)</f>
        <v>45292</v>
      </c>
    </row>
    <row r="1120" spans="1:14">
      <c r="A1120" t="s">
        <v>941</v>
      </c>
      <c r="B1120" t="s">
        <v>1168</v>
      </c>
      <c r="C1120" t="s">
        <v>1169</v>
      </c>
      <c r="D1120" t="s">
        <v>53</v>
      </c>
      <c r="E1120" t="s">
        <v>330</v>
      </c>
      <c r="F1120" t="s">
        <v>40</v>
      </c>
      <c r="G1120">
        <v>10</v>
      </c>
      <c r="H1120">
        <v>2371.16</v>
      </c>
      <c r="I1120">
        <v>23711.599999999999</v>
      </c>
      <c r="J1120">
        <v>415</v>
      </c>
      <c r="K1120">
        <v>9</v>
      </c>
      <c r="L1120" t="s">
        <v>18</v>
      </c>
      <c r="M1120">
        <f>(Table1[[#This Row],[Current_Stock]]*Table1[[#This Row],[Unit_Price]])</f>
        <v>984031.39999999991</v>
      </c>
      <c r="N1120" s="12">
        <f>DATE(YEAR(Table1[[#This Row],[Order_Date]]),MONTH(Table1[[#This Row],[Order_Date]]),1)</f>
        <v>45231</v>
      </c>
    </row>
    <row r="1121" spans="1:14">
      <c r="A1121" t="s">
        <v>512</v>
      </c>
      <c r="B1121" t="s">
        <v>51</v>
      </c>
      <c r="C1121" t="s">
        <v>52</v>
      </c>
      <c r="D1121" t="s">
        <v>53</v>
      </c>
      <c r="E1121" t="s">
        <v>184</v>
      </c>
      <c r="F1121" t="s">
        <v>29</v>
      </c>
      <c r="G1121">
        <v>4</v>
      </c>
      <c r="H1121">
        <v>113.9</v>
      </c>
      <c r="I1121">
        <v>455.6</v>
      </c>
      <c r="J1121">
        <v>286</v>
      </c>
      <c r="K1121">
        <v>7</v>
      </c>
      <c r="L1121" t="s">
        <v>55</v>
      </c>
      <c r="M1121">
        <f>(Table1[[#This Row],[Current_Stock]]*Table1[[#This Row],[Unit_Price]])</f>
        <v>32575.4</v>
      </c>
      <c r="N1121" s="12">
        <f>DATE(YEAR(Table1[[#This Row],[Order_Date]]),MONTH(Table1[[#This Row],[Order_Date]]),1)</f>
        <v>45078</v>
      </c>
    </row>
    <row r="1122" spans="1:14">
      <c r="A1122" t="s">
        <v>1216</v>
      </c>
      <c r="B1122" t="s">
        <v>432</v>
      </c>
      <c r="C1122" t="s">
        <v>433</v>
      </c>
      <c r="D1122" t="s">
        <v>96</v>
      </c>
      <c r="E1122" t="s">
        <v>173</v>
      </c>
      <c r="F1122" t="s">
        <v>60</v>
      </c>
      <c r="G1122">
        <v>7</v>
      </c>
      <c r="H1122">
        <v>3510.9</v>
      </c>
      <c r="I1122">
        <v>24576.3</v>
      </c>
      <c r="J1122">
        <v>568</v>
      </c>
      <c r="K1122">
        <v>2</v>
      </c>
      <c r="L1122" t="s">
        <v>55</v>
      </c>
      <c r="M1122">
        <f>(Table1[[#This Row],[Current_Stock]]*Table1[[#This Row],[Unit_Price]])</f>
        <v>1994191.2</v>
      </c>
      <c r="N1122" s="12">
        <f>DATE(YEAR(Table1[[#This Row],[Order_Date]]),MONTH(Table1[[#This Row],[Order_Date]]),1)</f>
        <v>45231</v>
      </c>
    </row>
    <row r="1123" spans="1:14">
      <c r="A1123" t="s">
        <v>774</v>
      </c>
      <c r="B1123" t="s">
        <v>371</v>
      </c>
      <c r="C1123" t="s">
        <v>372</v>
      </c>
      <c r="D1123" t="s">
        <v>22</v>
      </c>
      <c r="E1123" t="s">
        <v>211</v>
      </c>
      <c r="F1123" t="s">
        <v>29</v>
      </c>
      <c r="G1123">
        <v>44</v>
      </c>
      <c r="H1123">
        <v>9837.2900000000009</v>
      </c>
      <c r="I1123">
        <v>432840.76</v>
      </c>
      <c r="J1123">
        <v>34</v>
      </c>
      <c r="K1123">
        <v>11</v>
      </c>
      <c r="L1123" t="s">
        <v>105</v>
      </c>
      <c r="M1123">
        <f>(Table1[[#This Row],[Current_Stock]]*Table1[[#This Row],[Unit_Price]])</f>
        <v>334467.86000000004</v>
      </c>
      <c r="N1123" s="12">
        <f>DATE(YEAR(Table1[[#This Row],[Order_Date]]),MONTH(Table1[[#This Row],[Order_Date]]),1)</f>
        <v>45200</v>
      </c>
    </row>
    <row r="1124" spans="1:14">
      <c r="A1124" t="s">
        <v>1204</v>
      </c>
      <c r="B1124" t="s">
        <v>734</v>
      </c>
      <c r="C1124" t="s">
        <v>735</v>
      </c>
      <c r="D1124" t="s">
        <v>22</v>
      </c>
      <c r="E1124" t="s">
        <v>277</v>
      </c>
      <c r="F1124" t="s">
        <v>40</v>
      </c>
      <c r="G1124">
        <v>35</v>
      </c>
      <c r="H1124">
        <v>5109.6000000000004</v>
      </c>
      <c r="I1124">
        <v>178836</v>
      </c>
      <c r="J1124">
        <v>105</v>
      </c>
      <c r="K1124">
        <v>5</v>
      </c>
      <c r="L1124" t="s">
        <v>18</v>
      </c>
      <c r="M1124">
        <f>(Table1[[#This Row],[Current_Stock]]*Table1[[#This Row],[Unit_Price]])</f>
        <v>536508</v>
      </c>
      <c r="N1124" s="12">
        <f>DATE(YEAR(Table1[[#This Row],[Order_Date]]),MONTH(Table1[[#This Row],[Order_Date]]),1)</f>
        <v>45017</v>
      </c>
    </row>
    <row r="1125" spans="1:14">
      <c r="A1125" t="s">
        <v>1130</v>
      </c>
      <c r="B1125" t="s">
        <v>264</v>
      </c>
      <c r="C1125" t="s">
        <v>265</v>
      </c>
      <c r="D1125" t="s">
        <v>22</v>
      </c>
      <c r="E1125" t="s">
        <v>28</v>
      </c>
      <c r="F1125" t="s">
        <v>17</v>
      </c>
      <c r="G1125">
        <v>44</v>
      </c>
      <c r="H1125">
        <v>9556.23</v>
      </c>
      <c r="I1125">
        <v>420474.12</v>
      </c>
      <c r="J1125">
        <v>69</v>
      </c>
      <c r="K1125">
        <v>7</v>
      </c>
      <c r="L1125" t="s">
        <v>18</v>
      </c>
      <c r="M1125">
        <f>(Table1[[#This Row],[Current_Stock]]*Table1[[#This Row],[Unit_Price]])</f>
        <v>659379.87</v>
      </c>
      <c r="N1125" s="12">
        <f>DATE(YEAR(Table1[[#This Row],[Order_Date]]),MONTH(Table1[[#This Row],[Order_Date]]),1)</f>
        <v>45017</v>
      </c>
    </row>
    <row r="1126" spans="1:14">
      <c r="A1126" t="s">
        <v>1194</v>
      </c>
      <c r="B1126" t="s">
        <v>485</v>
      </c>
      <c r="C1126" t="s">
        <v>486</v>
      </c>
      <c r="D1126" t="s">
        <v>27</v>
      </c>
      <c r="E1126" t="s">
        <v>80</v>
      </c>
      <c r="F1126" t="s">
        <v>60</v>
      </c>
      <c r="G1126">
        <v>3</v>
      </c>
      <c r="H1126">
        <v>4473.0600000000004</v>
      </c>
      <c r="I1126">
        <v>13419.18</v>
      </c>
      <c r="J1126">
        <v>349</v>
      </c>
      <c r="K1126">
        <v>10</v>
      </c>
      <c r="L1126" t="s">
        <v>55</v>
      </c>
      <c r="M1126">
        <f>(Table1[[#This Row],[Current_Stock]]*Table1[[#This Row],[Unit_Price]])</f>
        <v>1561097.9400000002</v>
      </c>
      <c r="N1126" s="12">
        <f>DATE(YEAR(Table1[[#This Row],[Order_Date]]),MONTH(Table1[[#This Row],[Order_Date]]),1)</f>
        <v>45474</v>
      </c>
    </row>
    <row r="1127" spans="1:14">
      <c r="A1127" t="s">
        <v>1002</v>
      </c>
      <c r="B1127" t="s">
        <v>746</v>
      </c>
      <c r="C1127" t="s">
        <v>747</v>
      </c>
      <c r="D1127" t="s">
        <v>44</v>
      </c>
      <c r="E1127" t="s">
        <v>113</v>
      </c>
      <c r="F1127" t="s">
        <v>46</v>
      </c>
      <c r="G1127">
        <v>21</v>
      </c>
      <c r="H1127">
        <v>728.35</v>
      </c>
      <c r="I1127">
        <v>15295.35</v>
      </c>
      <c r="J1127">
        <v>69</v>
      </c>
      <c r="K1127">
        <v>6</v>
      </c>
      <c r="L1127" t="s">
        <v>105</v>
      </c>
      <c r="M1127">
        <f>(Table1[[#This Row],[Current_Stock]]*Table1[[#This Row],[Unit_Price]])</f>
        <v>50256.15</v>
      </c>
      <c r="N1127" s="12">
        <f>DATE(YEAR(Table1[[#This Row],[Order_Date]]),MONTH(Table1[[#This Row],[Order_Date]]),1)</f>
        <v>45505</v>
      </c>
    </row>
    <row r="1128" spans="1:14">
      <c r="A1128" t="s">
        <v>1109</v>
      </c>
      <c r="B1128" t="s">
        <v>414</v>
      </c>
      <c r="C1128" t="s">
        <v>415</v>
      </c>
      <c r="D1128" t="s">
        <v>53</v>
      </c>
      <c r="E1128" t="s">
        <v>80</v>
      </c>
      <c r="F1128" t="s">
        <v>17</v>
      </c>
      <c r="G1128">
        <v>5</v>
      </c>
      <c r="H1128">
        <v>1710.26</v>
      </c>
      <c r="I1128">
        <v>8551.2999999999993</v>
      </c>
      <c r="J1128">
        <v>489</v>
      </c>
      <c r="K1128">
        <v>7</v>
      </c>
      <c r="L1128" t="s">
        <v>55</v>
      </c>
      <c r="M1128">
        <f>(Table1[[#This Row],[Current_Stock]]*Table1[[#This Row],[Unit_Price]])</f>
        <v>836317.14</v>
      </c>
      <c r="N1128" s="12">
        <f>DATE(YEAR(Table1[[#This Row],[Order_Date]]),MONTH(Table1[[#This Row],[Order_Date]]),1)</f>
        <v>44958</v>
      </c>
    </row>
    <row r="1129" spans="1:14">
      <c r="A1129" t="s">
        <v>1217</v>
      </c>
      <c r="B1129" t="s">
        <v>660</v>
      </c>
      <c r="C1129" t="s">
        <v>661</v>
      </c>
      <c r="D1129" t="s">
        <v>15</v>
      </c>
      <c r="E1129" t="s">
        <v>45</v>
      </c>
      <c r="F1129" t="s">
        <v>60</v>
      </c>
      <c r="G1129">
        <v>9</v>
      </c>
      <c r="H1129">
        <v>400.89</v>
      </c>
      <c r="I1129">
        <v>3608.01</v>
      </c>
      <c r="J1129">
        <v>247</v>
      </c>
      <c r="K1129">
        <v>5</v>
      </c>
      <c r="L1129" t="s">
        <v>18</v>
      </c>
      <c r="M1129">
        <f>(Table1[[#This Row],[Current_Stock]]*Table1[[#This Row],[Unit_Price]])</f>
        <v>99019.83</v>
      </c>
      <c r="N1129" s="12">
        <f>DATE(YEAR(Table1[[#This Row],[Order_Date]]),MONTH(Table1[[#This Row],[Order_Date]]),1)</f>
        <v>44927</v>
      </c>
    </row>
    <row r="1130" spans="1:14">
      <c r="A1130" t="s">
        <v>349</v>
      </c>
      <c r="B1130" t="s">
        <v>233</v>
      </c>
      <c r="C1130" t="s">
        <v>234</v>
      </c>
      <c r="D1130" t="s">
        <v>44</v>
      </c>
      <c r="E1130" t="s">
        <v>173</v>
      </c>
      <c r="F1130" t="s">
        <v>46</v>
      </c>
      <c r="G1130">
        <v>22</v>
      </c>
      <c r="H1130">
        <v>2122.02</v>
      </c>
      <c r="I1130">
        <v>46684.44</v>
      </c>
      <c r="J1130">
        <v>30</v>
      </c>
      <c r="K1130">
        <v>11</v>
      </c>
      <c r="L1130" t="s">
        <v>18</v>
      </c>
      <c r="M1130">
        <f>(Table1[[#This Row],[Current_Stock]]*Table1[[#This Row],[Unit_Price]])</f>
        <v>63660.6</v>
      </c>
      <c r="N1130" s="12">
        <f>DATE(YEAR(Table1[[#This Row],[Order_Date]]),MONTH(Table1[[#This Row],[Order_Date]]),1)</f>
        <v>45170</v>
      </c>
    </row>
    <row r="1131" spans="1:14">
      <c r="A1131" t="s">
        <v>1194</v>
      </c>
      <c r="B1131" t="s">
        <v>562</v>
      </c>
      <c r="C1131" t="s">
        <v>563</v>
      </c>
      <c r="D1131" t="s">
        <v>44</v>
      </c>
      <c r="E1131" t="s">
        <v>85</v>
      </c>
      <c r="F1131" t="s">
        <v>17</v>
      </c>
      <c r="G1131">
        <v>48</v>
      </c>
      <c r="H1131">
        <v>2338.6799999999998</v>
      </c>
      <c r="I1131">
        <v>112256.64</v>
      </c>
      <c r="J1131">
        <v>49</v>
      </c>
      <c r="K1131">
        <v>10</v>
      </c>
      <c r="L1131" t="s">
        <v>18</v>
      </c>
      <c r="M1131">
        <f>(Table1[[#This Row],[Current_Stock]]*Table1[[#This Row],[Unit_Price]])</f>
        <v>114595.31999999999</v>
      </c>
      <c r="N1131" s="12">
        <f>DATE(YEAR(Table1[[#This Row],[Order_Date]]),MONTH(Table1[[#This Row],[Order_Date]]),1)</f>
        <v>45474</v>
      </c>
    </row>
    <row r="1132" spans="1:14">
      <c r="A1132" t="s">
        <v>822</v>
      </c>
      <c r="B1132" t="s">
        <v>275</v>
      </c>
      <c r="C1132" t="s">
        <v>276</v>
      </c>
      <c r="D1132" t="s">
        <v>183</v>
      </c>
      <c r="E1132" t="s">
        <v>28</v>
      </c>
      <c r="F1132" t="s">
        <v>29</v>
      </c>
      <c r="G1132">
        <v>22</v>
      </c>
      <c r="H1132">
        <v>1380.57</v>
      </c>
      <c r="I1132">
        <v>30372.54</v>
      </c>
      <c r="J1132">
        <v>124</v>
      </c>
      <c r="K1132">
        <v>13</v>
      </c>
      <c r="L1132" t="s">
        <v>18</v>
      </c>
      <c r="M1132">
        <f>(Table1[[#This Row],[Current_Stock]]*Table1[[#This Row],[Unit_Price]])</f>
        <v>171190.68</v>
      </c>
      <c r="N1132" s="12">
        <f>DATE(YEAR(Table1[[#This Row],[Order_Date]]),MONTH(Table1[[#This Row],[Order_Date]]),1)</f>
        <v>44986</v>
      </c>
    </row>
    <row r="1133" spans="1:14">
      <c r="A1133" t="s">
        <v>360</v>
      </c>
      <c r="B1133" t="s">
        <v>231</v>
      </c>
      <c r="C1133" t="s">
        <v>232</v>
      </c>
      <c r="D1133" t="s">
        <v>15</v>
      </c>
      <c r="E1133" t="s">
        <v>251</v>
      </c>
      <c r="F1133" t="s">
        <v>40</v>
      </c>
      <c r="G1133">
        <v>10</v>
      </c>
      <c r="H1133">
        <v>93.96</v>
      </c>
      <c r="I1133">
        <v>939.6</v>
      </c>
      <c r="J1133">
        <v>201</v>
      </c>
      <c r="K1133">
        <v>13</v>
      </c>
      <c r="L1133" t="s">
        <v>18</v>
      </c>
      <c r="M1133">
        <f>(Table1[[#This Row],[Current_Stock]]*Table1[[#This Row],[Unit_Price]])</f>
        <v>18885.96</v>
      </c>
      <c r="N1133" s="12">
        <f>DATE(YEAR(Table1[[#This Row],[Order_Date]]),MONTH(Table1[[#This Row],[Order_Date]]),1)</f>
        <v>45139</v>
      </c>
    </row>
    <row r="1134" spans="1:14">
      <c r="A1134" t="s">
        <v>203</v>
      </c>
      <c r="B1134" t="s">
        <v>132</v>
      </c>
      <c r="C1134" t="s">
        <v>133</v>
      </c>
      <c r="D1134" t="s">
        <v>38</v>
      </c>
      <c r="E1134" t="s">
        <v>97</v>
      </c>
      <c r="F1134" t="s">
        <v>17</v>
      </c>
      <c r="G1134">
        <v>22</v>
      </c>
      <c r="H1134">
        <v>2274.25</v>
      </c>
      <c r="I1134">
        <v>50033.5</v>
      </c>
      <c r="J1134">
        <v>95</v>
      </c>
      <c r="K1134">
        <v>2</v>
      </c>
      <c r="L1134" t="s">
        <v>18</v>
      </c>
      <c r="M1134">
        <f>(Table1[[#This Row],[Current_Stock]]*Table1[[#This Row],[Unit_Price]])</f>
        <v>216053.75</v>
      </c>
      <c r="N1134" s="12">
        <f>DATE(YEAR(Table1[[#This Row],[Order_Date]]),MONTH(Table1[[#This Row],[Order_Date]]),1)</f>
        <v>45078</v>
      </c>
    </row>
    <row r="1135" spans="1:14">
      <c r="A1135" t="s">
        <v>1096</v>
      </c>
      <c r="B1135" t="s">
        <v>456</v>
      </c>
      <c r="C1135" t="s">
        <v>457</v>
      </c>
      <c r="D1135" t="s">
        <v>96</v>
      </c>
      <c r="E1135" t="s">
        <v>251</v>
      </c>
      <c r="F1135" t="s">
        <v>46</v>
      </c>
      <c r="G1135">
        <v>3</v>
      </c>
      <c r="H1135">
        <v>2620.7800000000002</v>
      </c>
      <c r="I1135">
        <v>7862.34</v>
      </c>
      <c r="J1135">
        <v>358</v>
      </c>
      <c r="K1135">
        <v>13</v>
      </c>
      <c r="L1135" t="s">
        <v>18</v>
      </c>
      <c r="M1135">
        <f>(Table1[[#This Row],[Current_Stock]]*Table1[[#This Row],[Unit_Price]])</f>
        <v>938239.24000000011</v>
      </c>
      <c r="N1135" s="12">
        <f>DATE(YEAR(Table1[[#This Row],[Order_Date]]),MONTH(Table1[[#This Row],[Order_Date]]),1)</f>
        <v>45047</v>
      </c>
    </row>
    <row r="1136" spans="1:14">
      <c r="A1136" t="s">
        <v>1006</v>
      </c>
      <c r="B1136" t="s">
        <v>819</v>
      </c>
      <c r="C1136" t="s">
        <v>820</v>
      </c>
      <c r="D1136" t="s">
        <v>22</v>
      </c>
      <c r="E1136" t="s">
        <v>167</v>
      </c>
      <c r="F1136" t="s">
        <v>29</v>
      </c>
      <c r="G1136">
        <v>21</v>
      </c>
      <c r="H1136">
        <v>12032.95</v>
      </c>
      <c r="I1136">
        <v>252691.95</v>
      </c>
      <c r="J1136">
        <v>65</v>
      </c>
      <c r="K1136">
        <v>6</v>
      </c>
      <c r="L1136" t="s">
        <v>105</v>
      </c>
      <c r="M1136">
        <f>(Table1[[#This Row],[Current_Stock]]*Table1[[#This Row],[Unit_Price]])</f>
        <v>782141.75</v>
      </c>
      <c r="N1136" s="12">
        <f>DATE(YEAR(Table1[[#This Row],[Order_Date]]),MONTH(Table1[[#This Row],[Order_Date]]),1)</f>
        <v>45505</v>
      </c>
    </row>
    <row r="1137" spans="1:14">
      <c r="A1137" t="s">
        <v>443</v>
      </c>
      <c r="B1137" t="s">
        <v>549</v>
      </c>
      <c r="C1137" t="s">
        <v>550</v>
      </c>
      <c r="D1137" t="s">
        <v>96</v>
      </c>
      <c r="E1137" t="s">
        <v>73</v>
      </c>
      <c r="F1137" t="s">
        <v>40</v>
      </c>
      <c r="G1137">
        <v>3</v>
      </c>
      <c r="H1137">
        <v>710.48</v>
      </c>
      <c r="I1137">
        <v>2131.44</v>
      </c>
      <c r="J1137">
        <v>314</v>
      </c>
      <c r="K1137">
        <v>3</v>
      </c>
      <c r="L1137" t="s">
        <v>18</v>
      </c>
      <c r="M1137">
        <f>(Table1[[#This Row],[Current_Stock]]*Table1[[#This Row],[Unit_Price]])</f>
        <v>223090.72</v>
      </c>
      <c r="N1137" s="12">
        <f>DATE(YEAR(Table1[[#This Row],[Order_Date]]),MONTH(Table1[[#This Row],[Order_Date]]),1)</f>
        <v>45108</v>
      </c>
    </row>
    <row r="1138" spans="1:14">
      <c r="A1138" t="s">
        <v>984</v>
      </c>
      <c r="B1138" t="s">
        <v>767</v>
      </c>
      <c r="C1138" t="s">
        <v>768</v>
      </c>
      <c r="D1138" t="s">
        <v>84</v>
      </c>
      <c r="E1138" t="s">
        <v>160</v>
      </c>
      <c r="F1138" t="s">
        <v>17</v>
      </c>
      <c r="G1138">
        <v>15</v>
      </c>
      <c r="H1138">
        <v>8639.36</v>
      </c>
      <c r="I1138">
        <v>129590.39999999999</v>
      </c>
      <c r="J1138">
        <v>164</v>
      </c>
      <c r="K1138">
        <v>13</v>
      </c>
      <c r="L1138" t="s">
        <v>18</v>
      </c>
      <c r="M1138">
        <f>(Table1[[#This Row],[Current_Stock]]*Table1[[#This Row],[Unit_Price]])</f>
        <v>1416855.04</v>
      </c>
      <c r="N1138" s="12">
        <f>DATE(YEAR(Table1[[#This Row],[Order_Date]]),MONTH(Table1[[#This Row],[Order_Date]]),1)</f>
        <v>45597</v>
      </c>
    </row>
    <row r="1139" spans="1:14">
      <c r="A1139" t="s">
        <v>798</v>
      </c>
      <c r="B1139" t="s">
        <v>245</v>
      </c>
      <c r="C1139" t="s">
        <v>246</v>
      </c>
      <c r="D1139" t="s">
        <v>44</v>
      </c>
      <c r="E1139" t="s">
        <v>251</v>
      </c>
      <c r="F1139" t="s">
        <v>17</v>
      </c>
      <c r="G1139">
        <v>45</v>
      </c>
      <c r="H1139">
        <v>3873.89</v>
      </c>
      <c r="I1139">
        <v>174325.05</v>
      </c>
      <c r="J1139">
        <v>43</v>
      </c>
      <c r="K1139">
        <v>3</v>
      </c>
      <c r="L1139" t="s">
        <v>18</v>
      </c>
      <c r="M1139">
        <f>(Table1[[#This Row],[Current_Stock]]*Table1[[#This Row],[Unit_Price]])</f>
        <v>166577.26999999999</v>
      </c>
      <c r="N1139" s="12">
        <f>DATE(YEAR(Table1[[#This Row],[Order_Date]]),MONTH(Table1[[#This Row],[Order_Date]]),1)</f>
        <v>45261</v>
      </c>
    </row>
    <row r="1140" spans="1:14">
      <c r="A1140" t="s">
        <v>1213</v>
      </c>
      <c r="B1140" t="s">
        <v>1061</v>
      </c>
      <c r="C1140" t="s">
        <v>1062</v>
      </c>
      <c r="D1140" t="s">
        <v>53</v>
      </c>
      <c r="E1140" t="s">
        <v>282</v>
      </c>
      <c r="F1140" t="s">
        <v>17</v>
      </c>
      <c r="G1140">
        <v>6</v>
      </c>
      <c r="H1140">
        <v>362.27</v>
      </c>
      <c r="I1140">
        <v>2173.62</v>
      </c>
      <c r="J1140">
        <v>435</v>
      </c>
      <c r="K1140">
        <v>7</v>
      </c>
      <c r="L1140" t="s">
        <v>18</v>
      </c>
      <c r="M1140">
        <f>(Table1[[#This Row],[Current_Stock]]*Table1[[#This Row],[Unit_Price]])</f>
        <v>157587.44999999998</v>
      </c>
      <c r="N1140" s="12">
        <f>DATE(YEAR(Table1[[#This Row],[Order_Date]]),MONTH(Table1[[#This Row],[Order_Date]]),1)</f>
        <v>45536</v>
      </c>
    </row>
    <row r="1141" spans="1:14">
      <c r="A1141" t="s">
        <v>449</v>
      </c>
      <c r="B1141" t="s">
        <v>783</v>
      </c>
      <c r="C1141" t="s">
        <v>784</v>
      </c>
      <c r="D1141" t="s">
        <v>22</v>
      </c>
      <c r="E1141" t="s">
        <v>173</v>
      </c>
      <c r="F1141" t="s">
        <v>46</v>
      </c>
      <c r="G1141">
        <v>48</v>
      </c>
      <c r="H1141">
        <v>11488.61</v>
      </c>
      <c r="I1141">
        <v>551453.28</v>
      </c>
      <c r="J1141">
        <v>72</v>
      </c>
      <c r="K1141">
        <v>5</v>
      </c>
      <c r="L1141" t="s">
        <v>18</v>
      </c>
      <c r="M1141">
        <f>(Table1[[#This Row],[Current_Stock]]*Table1[[#This Row],[Unit_Price]])</f>
        <v>827179.92</v>
      </c>
      <c r="N1141" s="12">
        <f>DATE(YEAR(Table1[[#This Row],[Order_Date]]),MONTH(Table1[[#This Row],[Order_Date]]),1)</f>
        <v>45047</v>
      </c>
    </row>
    <row r="1142" spans="1:14">
      <c r="A1142" t="s">
        <v>1218</v>
      </c>
      <c r="B1142" t="s">
        <v>614</v>
      </c>
      <c r="C1142" t="s">
        <v>615</v>
      </c>
      <c r="D1142" t="s">
        <v>27</v>
      </c>
      <c r="E1142" t="s">
        <v>211</v>
      </c>
      <c r="F1142" t="s">
        <v>40</v>
      </c>
      <c r="G1142">
        <v>3</v>
      </c>
      <c r="H1142">
        <v>4668.75</v>
      </c>
      <c r="I1142">
        <v>14006.25</v>
      </c>
      <c r="J1142">
        <v>346</v>
      </c>
      <c r="K1142">
        <v>3</v>
      </c>
      <c r="L1142" t="s">
        <v>18</v>
      </c>
      <c r="M1142">
        <f>(Table1[[#This Row],[Current_Stock]]*Table1[[#This Row],[Unit_Price]])</f>
        <v>1615387.5</v>
      </c>
      <c r="N1142" s="12">
        <f>DATE(YEAR(Table1[[#This Row],[Order_Date]]),MONTH(Table1[[#This Row],[Order_Date]]),1)</f>
        <v>45139</v>
      </c>
    </row>
    <row r="1143" spans="1:14">
      <c r="A1143" t="s">
        <v>1163</v>
      </c>
      <c r="B1143" t="s">
        <v>569</v>
      </c>
      <c r="C1143" t="s">
        <v>570</v>
      </c>
      <c r="D1143" t="s">
        <v>27</v>
      </c>
      <c r="E1143" t="s">
        <v>282</v>
      </c>
      <c r="F1143" t="s">
        <v>46</v>
      </c>
      <c r="G1143">
        <v>4</v>
      </c>
      <c r="H1143">
        <v>3191.6</v>
      </c>
      <c r="I1143">
        <v>12766.4</v>
      </c>
      <c r="J1143">
        <v>561</v>
      </c>
      <c r="K1143">
        <v>13</v>
      </c>
      <c r="L1143" t="s">
        <v>18</v>
      </c>
      <c r="M1143">
        <f>(Table1[[#This Row],[Current_Stock]]*Table1[[#This Row],[Unit_Price]])</f>
        <v>1790487.5999999999</v>
      </c>
      <c r="N1143" s="12">
        <f>DATE(YEAR(Table1[[#This Row],[Order_Date]]),MONTH(Table1[[#This Row],[Order_Date]]),1)</f>
        <v>44958</v>
      </c>
    </row>
    <row r="1144" spans="1:14">
      <c r="A1144" t="s">
        <v>1219</v>
      </c>
      <c r="B1144" t="s">
        <v>374</v>
      </c>
      <c r="C1144" t="s">
        <v>375</v>
      </c>
      <c r="D1144" t="s">
        <v>53</v>
      </c>
      <c r="E1144" t="s">
        <v>113</v>
      </c>
      <c r="F1144" t="s">
        <v>29</v>
      </c>
      <c r="G1144">
        <v>2</v>
      </c>
      <c r="H1144">
        <v>2499.5</v>
      </c>
      <c r="I1144">
        <v>4999</v>
      </c>
      <c r="J1144">
        <v>458</v>
      </c>
      <c r="K1144">
        <v>13</v>
      </c>
      <c r="L1144" t="s">
        <v>55</v>
      </c>
      <c r="M1144">
        <f>(Table1[[#This Row],[Current_Stock]]*Table1[[#This Row],[Unit_Price]])</f>
        <v>1144771</v>
      </c>
      <c r="N1144" s="12">
        <f>DATE(YEAR(Table1[[#This Row],[Order_Date]]),MONTH(Table1[[#This Row],[Order_Date]]),1)</f>
        <v>44958</v>
      </c>
    </row>
    <row r="1145" spans="1:14">
      <c r="A1145" t="s">
        <v>174</v>
      </c>
      <c r="B1145" t="s">
        <v>335</v>
      </c>
      <c r="C1145" t="s">
        <v>336</v>
      </c>
      <c r="D1145" t="s">
        <v>183</v>
      </c>
      <c r="E1145" t="s">
        <v>45</v>
      </c>
      <c r="F1145" t="s">
        <v>46</v>
      </c>
      <c r="G1145">
        <v>12</v>
      </c>
      <c r="H1145">
        <v>419.44</v>
      </c>
      <c r="I1145">
        <v>5033.28</v>
      </c>
      <c r="J1145">
        <v>191</v>
      </c>
      <c r="K1145">
        <v>11</v>
      </c>
      <c r="L1145" t="s">
        <v>18</v>
      </c>
      <c r="M1145">
        <f>(Table1[[#This Row],[Current_Stock]]*Table1[[#This Row],[Unit_Price]])</f>
        <v>80113.039999999994</v>
      </c>
      <c r="N1145" s="12">
        <f>DATE(YEAR(Table1[[#This Row],[Order_Date]]),MONTH(Table1[[#This Row],[Order_Date]]),1)</f>
        <v>45231</v>
      </c>
    </row>
    <row r="1146" spans="1:14">
      <c r="A1146" t="s">
        <v>266</v>
      </c>
      <c r="B1146" t="s">
        <v>305</v>
      </c>
      <c r="C1146" t="s">
        <v>306</v>
      </c>
      <c r="D1146" t="s">
        <v>22</v>
      </c>
      <c r="E1146" t="s">
        <v>189</v>
      </c>
      <c r="F1146" t="s">
        <v>17</v>
      </c>
      <c r="G1146">
        <v>33</v>
      </c>
      <c r="H1146">
        <v>7313.6</v>
      </c>
      <c r="I1146">
        <v>241348.8</v>
      </c>
      <c r="J1146">
        <v>92</v>
      </c>
      <c r="K1146">
        <v>2</v>
      </c>
      <c r="L1146" t="s">
        <v>105</v>
      </c>
      <c r="M1146">
        <f>(Table1[[#This Row],[Current_Stock]]*Table1[[#This Row],[Unit_Price]])</f>
        <v>672851.20000000007</v>
      </c>
      <c r="N1146" s="12">
        <f>DATE(YEAR(Table1[[#This Row],[Order_Date]]),MONTH(Table1[[#This Row],[Order_Date]]),1)</f>
        <v>44986</v>
      </c>
    </row>
    <row r="1147" spans="1:14">
      <c r="A1147" t="s">
        <v>263</v>
      </c>
      <c r="B1147" t="s">
        <v>890</v>
      </c>
      <c r="C1147" t="s">
        <v>891</v>
      </c>
      <c r="D1147" t="s">
        <v>22</v>
      </c>
      <c r="E1147" t="s">
        <v>23</v>
      </c>
      <c r="F1147" t="s">
        <v>17</v>
      </c>
      <c r="G1147">
        <v>38</v>
      </c>
      <c r="H1147">
        <v>5234.6499999999996</v>
      </c>
      <c r="I1147">
        <v>198916.7</v>
      </c>
      <c r="J1147">
        <v>119</v>
      </c>
      <c r="K1147">
        <v>10</v>
      </c>
      <c r="L1147" t="s">
        <v>105</v>
      </c>
      <c r="M1147">
        <f>(Table1[[#This Row],[Current_Stock]]*Table1[[#This Row],[Unit_Price]])</f>
        <v>622923.35</v>
      </c>
      <c r="N1147" s="12">
        <f>DATE(YEAR(Table1[[#This Row],[Order_Date]]),MONTH(Table1[[#This Row],[Order_Date]]),1)</f>
        <v>45139</v>
      </c>
    </row>
    <row r="1148" spans="1:14">
      <c r="A1148" t="s">
        <v>317</v>
      </c>
      <c r="B1148" t="s">
        <v>432</v>
      </c>
      <c r="C1148" t="s">
        <v>433</v>
      </c>
      <c r="D1148" t="s">
        <v>96</v>
      </c>
      <c r="E1148" t="s">
        <v>89</v>
      </c>
      <c r="F1148" t="s">
        <v>17</v>
      </c>
      <c r="G1148">
        <v>5</v>
      </c>
      <c r="H1148">
        <v>625.39</v>
      </c>
      <c r="I1148">
        <v>3126.95</v>
      </c>
      <c r="J1148">
        <v>527</v>
      </c>
      <c r="K1148">
        <v>2</v>
      </c>
      <c r="L1148" t="s">
        <v>18</v>
      </c>
      <c r="M1148">
        <f>(Table1[[#This Row],[Current_Stock]]*Table1[[#This Row],[Unit_Price]])</f>
        <v>329580.52999999997</v>
      </c>
      <c r="N1148" s="12">
        <f>DATE(YEAR(Table1[[#This Row],[Order_Date]]),MONTH(Table1[[#This Row],[Order_Date]]),1)</f>
        <v>45627</v>
      </c>
    </row>
    <row r="1149" spans="1:14">
      <c r="A1149" t="s">
        <v>769</v>
      </c>
      <c r="B1149" t="s">
        <v>353</v>
      </c>
      <c r="C1149" t="s">
        <v>354</v>
      </c>
      <c r="D1149" t="s">
        <v>84</v>
      </c>
      <c r="E1149" t="s">
        <v>34</v>
      </c>
      <c r="F1149" t="s">
        <v>17</v>
      </c>
      <c r="G1149">
        <v>10</v>
      </c>
      <c r="H1149">
        <v>5244.14</v>
      </c>
      <c r="I1149">
        <v>52441.4</v>
      </c>
      <c r="J1149">
        <v>247</v>
      </c>
      <c r="K1149">
        <v>10</v>
      </c>
      <c r="L1149" t="s">
        <v>18</v>
      </c>
      <c r="M1149">
        <f>(Table1[[#This Row],[Current_Stock]]*Table1[[#This Row],[Unit_Price]])</f>
        <v>1295302.58</v>
      </c>
      <c r="N1149" s="12">
        <f>DATE(YEAR(Table1[[#This Row],[Order_Date]]),MONTH(Table1[[#This Row],[Order_Date]]),1)</f>
        <v>44927</v>
      </c>
    </row>
    <row r="1150" spans="1:14">
      <c r="A1150" t="s">
        <v>385</v>
      </c>
      <c r="B1150" t="s">
        <v>399</v>
      </c>
      <c r="C1150" t="s">
        <v>400</v>
      </c>
      <c r="D1150" t="s">
        <v>33</v>
      </c>
      <c r="E1150" t="s">
        <v>282</v>
      </c>
      <c r="F1150" t="s">
        <v>40</v>
      </c>
      <c r="G1150">
        <v>10</v>
      </c>
      <c r="H1150">
        <v>3821.77</v>
      </c>
      <c r="I1150">
        <v>38217.699999999997</v>
      </c>
      <c r="J1150">
        <v>108</v>
      </c>
      <c r="K1150">
        <v>10</v>
      </c>
      <c r="L1150" t="s">
        <v>18</v>
      </c>
      <c r="M1150">
        <f>(Table1[[#This Row],[Current_Stock]]*Table1[[#This Row],[Unit_Price]])</f>
        <v>412751.16</v>
      </c>
      <c r="N1150" s="12">
        <f>DATE(YEAR(Table1[[#This Row],[Order_Date]]),MONTH(Table1[[#This Row],[Order_Date]]),1)</f>
        <v>45413</v>
      </c>
    </row>
    <row r="1151" spans="1:14">
      <c r="A1151" t="s">
        <v>428</v>
      </c>
      <c r="B1151" t="s">
        <v>1220</v>
      </c>
      <c r="C1151" t="s">
        <v>1221</v>
      </c>
      <c r="D1151" t="s">
        <v>53</v>
      </c>
      <c r="E1151" t="s">
        <v>173</v>
      </c>
      <c r="F1151" t="s">
        <v>60</v>
      </c>
      <c r="G1151">
        <v>6</v>
      </c>
      <c r="H1151">
        <v>3584.39</v>
      </c>
      <c r="I1151">
        <v>21506.34</v>
      </c>
      <c r="J1151">
        <v>410</v>
      </c>
      <c r="K1151">
        <v>6</v>
      </c>
      <c r="L1151" t="s">
        <v>18</v>
      </c>
      <c r="M1151">
        <f>(Table1[[#This Row],[Current_Stock]]*Table1[[#This Row],[Unit_Price]])</f>
        <v>1469599.9</v>
      </c>
      <c r="N1151" s="12">
        <f>DATE(YEAR(Table1[[#This Row],[Order_Date]]),MONTH(Table1[[#This Row],[Order_Date]]),1)</f>
        <v>45566</v>
      </c>
    </row>
    <row r="1152" spans="1:14">
      <c r="A1152" t="s">
        <v>524</v>
      </c>
      <c r="B1152" t="s">
        <v>1168</v>
      </c>
      <c r="C1152" t="s">
        <v>1169</v>
      </c>
      <c r="D1152" t="s">
        <v>53</v>
      </c>
      <c r="E1152" t="s">
        <v>28</v>
      </c>
      <c r="F1152" t="s">
        <v>17</v>
      </c>
      <c r="G1152">
        <v>7</v>
      </c>
      <c r="H1152">
        <v>734.68</v>
      </c>
      <c r="I1152">
        <v>5142.76</v>
      </c>
      <c r="J1152">
        <v>554</v>
      </c>
      <c r="K1152">
        <v>8</v>
      </c>
      <c r="L1152" t="s">
        <v>55</v>
      </c>
      <c r="M1152">
        <f>(Table1[[#This Row],[Current_Stock]]*Table1[[#This Row],[Unit_Price]])</f>
        <v>407012.72</v>
      </c>
      <c r="N1152" s="12">
        <f>DATE(YEAR(Table1[[#This Row],[Order_Date]]),MONTH(Table1[[#This Row],[Order_Date]]),1)</f>
        <v>45566</v>
      </c>
    </row>
    <row r="1153" spans="1:14">
      <c r="A1153" t="s">
        <v>1141</v>
      </c>
      <c r="B1153" t="s">
        <v>120</v>
      </c>
      <c r="C1153" t="s">
        <v>121</v>
      </c>
      <c r="D1153" t="s">
        <v>53</v>
      </c>
      <c r="E1153" t="s">
        <v>330</v>
      </c>
      <c r="F1153" t="s">
        <v>29</v>
      </c>
      <c r="G1153">
        <v>10</v>
      </c>
      <c r="H1153">
        <v>993.8</v>
      </c>
      <c r="I1153">
        <v>9938</v>
      </c>
      <c r="J1153">
        <v>595</v>
      </c>
      <c r="K1153">
        <v>10</v>
      </c>
      <c r="L1153" t="s">
        <v>18</v>
      </c>
      <c r="M1153">
        <f>(Table1[[#This Row],[Current_Stock]]*Table1[[#This Row],[Unit_Price]])</f>
        <v>591311</v>
      </c>
      <c r="N1153" s="12">
        <f>DATE(YEAR(Table1[[#This Row],[Order_Date]]),MONTH(Table1[[#This Row],[Order_Date]]),1)</f>
        <v>45627</v>
      </c>
    </row>
    <row r="1154" spans="1:14">
      <c r="A1154" t="s">
        <v>1222</v>
      </c>
      <c r="B1154" t="s">
        <v>399</v>
      </c>
      <c r="C1154" t="s">
        <v>400</v>
      </c>
      <c r="D1154" t="s">
        <v>33</v>
      </c>
      <c r="E1154" t="s">
        <v>85</v>
      </c>
      <c r="F1154" t="s">
        <v>60</v>
      </c>
      <c r="G1154">
        <v>10</v>
      </c>
      <c r="H1154">
        <v>872.89</v>
      </c>
      <c r="I1154">
        <v>8728.9</v>
      </c>
      <c r="J1154">
        <v>173</v>
      </c>
      <c r="K1154">
        <v>10</v>
      </c>
      <c r="L1154" t="s">
        <v>18</v>
      </c>
      <c r="M1154">
        <f>(Table1[[#This Row],[Current_Stock]]*Table1[[#This Row],[Unit_Price]])</f>
        <v>151009.97</v>
      </c>
      <c r="N1154" s="12">
        <f>DATE(YEAR(Table1[[#This Row],[Order_Date]]),MONTH(Table1[[#This Row],[Order_Date]]),1)</f>
        <v>44927</v>
      </c>
    </row>
    <row r="1155" spans="1:14">
      <c r="A1155" t="s">
        <v>760</v>
      </c>
      <c r="B1155" t="s">
        <v>670</v>
      </c>
      <c r="C1155" t="s">
        <v>671</v>
      </c>
      <c r="D1155" t="s">
        <v>22</v>
      </c>
      <c r="E1155" t="s">
        <v>173</v>
      </c>
      <c r="F1155" t="s">
        <v>60</v>
      </c>
      <c r="G1155">
        <v>46</v>
      </c>
      <c r="H1155">
        <v>13236.1</v>
      </c>
      <c r="I1155">
        <v>608860.6</v>
      </c>
      <c r="J1155">
        <v>65</v>
      </c>
      <c r="K1155">
        <v>14</v>
      </c>
      <c r="L1155" t="s">
        <v>18</v>
      </c>
      <c r="M1155">
        <f>(Table1[[#This Row],[Current_Stock]]*Table1[[#This Row],[Unit_Price]])</f>
        <v>860346.5</v>
      </c>
      <c r="N1155" s="12">
        <f>DATE(YEAR(Table1[[#This Row],[Order_Date]]),MONTH(Table1[[#This Row],[Order_Date]]),1)</f>
        <v>45108</v>
      </c>
    </row>
    <row r="1156" spans="1:14">
      <c r="A1156" t="s">
        <v>841</v>
      </c>
      <c r="B1156" t="s">
        <v>513</v>
      </c>
      <c r="C1156" t="s">
        <v>514</v>
      </c>
      <c r="D1156" t="s">
        <v>96</v>
      </c>
      <c r="E1156" t="s">
        <v>277</v>
      </c>
      <c r="F1156" t="s">
        <v>60</v>
      </c>
      <c r="G1156">
        <v>4</v>
      </c>
      <c r="H1156">
        <v>515.53</v>
      </c>
      <c r="I1156">
        <v>2062.12</v>
      </c>
      <c r="J1156">
        <v>585</v>
      </c>
      <c r="K1156">
        <v>12</v>
      </c>
      <c r="L1156" t="s">
        <v>18</v>
      </c>
      <c r="M1156">
        <f>(Table1[[#This Row],[Current_Stock]]*Table1[[#This Row],[Unit_Price]])</f>
        <v>301585.05</v>
      </c>
      <c r="N1156" s="12">
        <f>DATE(YEAR(Table1[[#This Row],[Order_Date]]),MONTH(Table1[[#This Row],[Order_Date]]),1)</f>
        <v>45566</v>
      </c>
    </row>
    <row r="1157" spans="1:14">
      <c r="A1157" t="s">
        <v>1023</v>
      </c>
      <c r="B1157" t="s">
        <v>141</v>
      </c>
      <c r="C1157" t="s">
        <v>142</v>
      </c>
      <c r="D1157" t="s">
        <v>27</v>
      </c>
      <c r="E1157" t="s">
        <v>113</v>
      </c>
      <c r="F1157" t="s">
        <v>29</v>
      </c>
      <c r="G1157">
        <v>2</v>
      </c>
      <c r="H1157">
        <v>1907.43</v>
      </c>
      <c r="I1157">
        <v>3814.86</v>
      </c>
      <c r="J1157">
        <v>600</v>
      </c>
      <c r="K1157">
        <v>3</v>
      </c>
      <c r="L1157" t="s">
        <v>18</v>
      </c>
      <c r="M1157">
        <f>(Table1[[#This Row],[Current_Stock]]*Table1[[#This Row],[Unit_Price]])</f>
        <v>1144458</v>
      </c>
      <c r="N1157" s="12">
        <f>DATE(YEAR(Table1[[#This Row],[Order_Date]]),MONTH(Table1[[#This Row],[Order_Date]]),1)</f>
        <v>44986</v>
      </c>
    </row>
    <row r="1158" spans="1:14">
      <c r="A1158" t="s">
        <v>186</v>
      </c>
      <c r="B1158" t="s">
        <v>986</v>
      </c>
      <c r="C1158" t="s">
        <v>987</v>
      </c>
      <c r="D1158" t="s">
        <v>84</v>
      </c>
      <c r="E1158" t="s">
        <v>184</v>
      </c>
      <c r="F1158" t="s">
        <v>40</v>
      </c>
      <c r="G1158">
        <v>9</v>
      </c>
      <c r="H1158">
        <v>12619.24</v>
      </c>
      <c r="I1158">
        <v>113573.16</v>
      </c>
      <c r="J1158">
        <v>131</v>
      </c>
      <c r="K1158">
        <v>3</v>
      </c>
      <c r="L1158" t="s">
        <v>18</v>
      </c>
      <c r="M1158">
        <f>(Table1[[#This Row],[Current_Stock]]*Table1[[#This Row],[Unit_Price]])</f>
        <v>1653120.44</v>
      </c>
      <c r="N1158" s="12">
        <f>DATE(YEAR(Table1[[#This Row],[Order_Date]]),MONTH(Table1[[#This Row],[Order_Date]]),1)</f>
        <v>45200</v>
      </c>
    </row>
    <row r="1159" spans="1:14">
      <c r="A1159" t="s">
        <v>543</v>
      </c>
      <c r="B1159" t="s">
        <v>513</v>
      </c>
      <c r="C1159" t="s">
        <v>514</v>
      </c>
      <c r="D1159" t="s">
        <v>96</v>
      </c>
      <c r="E1159" t="s">
        <v>211</v>
      </c>
      <c r="F1159" t="s">
        <v>29</v>
      </c>
      <c r="G1159">
        <v>6</v>
      </c>
      <c r="H1159">
        <v>1133.23</v>
      </c>
      <c r="I1159">
        <v>6799.38</v>
      </c>
      <c r="J1159">
        <v>311</v>
      </c>
      <c r="K1159">
        <v>12</v>
      </c>
      <c r="L1159" t="s">
        <v>18</v>
      </c>
      <c r="M1159">
        <f>(Table1[[#This Row],[Current_Stock]]*Table1[[#This Row],[Unit_Price]])</f>
        <v>352434.53</v>
      </c>
      <c r="N1159" s="12">
        <f>DATE(YEAR(Table1[[#This Row],[Order_Date]]),MONTH(Table1[[#This Row],[Order_Date]]),1)</f>
        <v>45536</v>
      </c>
    </row>
    <row r="1160" spans="1:14">
      <c r="A1160" t="s">
        <v>98</v>
      </c>
      <c r="B1160" t="s">
        <v>738</v>
      </c>
      <c r="C1160" t="s">
        <v>739</v>
      </c>
      <c r="D1160" t="s">
        <v>27</v>
      </c>
      <c r="E1160" t="s">
        <v>23</v>
      </c>
      <c r="F1160" t="s">
        <v>17</v>
      </c>
      <c r="G1160">
        <v>1</v>
      </c>
      <c r="H1160">
        <v>1990.99</v>
      </c>
      <c r="I1160">
        <v>1990.99</v>
      </c>
      <c r="J1160">
        <v>520</v>
      </c>
      <c r="K1160">
        <v>6</v>
      </c>
      <c r="L1160" t="s">
        <v>18</v>
      </c>
      <c r="M1160">
        <f>(Table1[[#This Row],[Current_Stock]]*Table1[[#This Row],[Unit_Price]])</f>
        <v>1035314.8</v>
      </c>
      <c r="N1160" s="12">
        <f>DATE(YEAR(Table1[[#This Row],[Order_Date]]),MONTH(Table1[[#This Row],[Order_Date]]),1)</f>
        <v>45323</v>
      </c>
    </row>
    <row r="1161" spans="1:14">
      <c r="A1161" t="s">
        <v>70</v>
      </c>
      <c r="B1161" t="s">
        <v>660</v>
      </c>
      <c r="C1161" t="s">
        <v>661</v>
      </c>
      <c r="D1161" t="s">
        <v>15</v>
      </c>
      <c r="E1161" t="s">
        <v>45</v>
      </c>
      <c r="F1161" t="s">
        <v>17</v>
      </c>
      <c r="G1161">
        <v>16</v>
      </c>
      <c r="H1161">
        <v>122.69</v>
      </c>
      <c r="I1161">
        <v>1963.04</v>
      </c>
      <c r="J1161">
        <v>88</v>
      </c>
      <c r="K1161">
        <v>5</v>
      </c>
      <c r="L1161" t="s">
        <v>18</v>
      </c>
      <c r="M1161">
        <f>(Table1[[#This Row],[Current_Stock]]*Table1[[#This Row],[Unit_Price]])</f>
        <v>10796.72</v>
      </c>
      <c r="N1161" s="12">
        <f>DATE(YEAR(Table1[[#This Row],[Order_Date]]),MONTH(Table1[[#This Row],[Order_Date]]),1)</f>
        <v>45017</v>
      </c>
    </row>
    <row r="1162" spans="1:14">
      <c r="A1162" t="s">
        <v>1211</v>
      </c>
      <c r="B1162" t="s">
        <v>707</v>
      </c>
      <c r="C1162" t="s">
        <v>708</v>
      </c>
      <c r="D1162" t="s">
        <v>44</v>
      </c>
      <c r="E1162" t="s">
        <v>277</v>
      </c>
      <c r="F1162" t="s">
        <v>46</v>
      </c>
      <c r="G1162">
        <v>47</v>
      </c>
      <c r="H1162">
        <v>3433.6</v>
      </c>
      <c r="I1162">
        <v>161379.20000000001</v>
      </c>
      <c r="J1162">
        <v>110</v>
      </c>
      <c r="K1162">
        <v>5</v>
      </c>
      <c r="L1162" t="s">
        <v>18</v>
      </c>
      <c r="M1162">
        <f>(Table1[[#This Row],[Current_Stock]]*Table1[[#This Row],[Unit_Price]])</f>
        <v>377696</v>
      </c>
      <c r="N1162" s="12">
        <f>DATE(YEAR(Table1[[#This Row],[Order_Date]]),MONTH(Table1[[#This Row],[Order_Date]]),1)</f>
        <v>45474</v>
      </c>
    </row>
    <row r="1163" spans="1:14">
      <c r="A1163" t="s">
        <v>817</v>
      </c>
      <c r="B1163" t="s">
        <v>178</v>
      </c>
      <c r="C1163" t="s">
        <v>179</v>
      </c>
      <c r="D1163" t="s">
        <v>22</v>
      </c>
      <c r="E1163" t="s">
        <v>45</v>
      </c>
      <c r="F1163" t="s">
        <v>40</v>
      </c>
      <c r="G1163">
        <v>25</v>
      </c>
      <c r="H1163">
        <v>5584.3</v>
      </c>
      <c r="I1163">
        <v>139607.5</v>
      </c>
      <c r="J1163">
        <v>34</v>
      </c>
      <c r="K1163">
        <v>12</v>
      </c>
      <c r="L1163" t="s">
        <v>105</v>
      </c>
      <c r="M1163">
        <f>(Table1[[#This Row],[Current_Stock]]*Table1[[#This Row],[Unit_Price]])</f>
        <v>189866.2</v>
      </c>
      <c r="N1163" s="12">
        <f>DATE(YEAR(Table1[[#This Row],[Order_Date]]),MONTH(Table1[[#This Row],[Order_Date]]),1)</f>
        <v>45108</v>
      </c>
    </row>
    <row r="1164" spans="1:14">
      <c r="A1164" t="s">
        <v>420</v>
      </c>
      <c r="B1164" t="s">
        <v>676</v>
      </c>
      <c r="C1164" t="s">
        <v>677</v>
      </c>
      <c r="D1164" t="s">
        <v>183</v>
      </c>
      <c r="E1164" t="s">
        <v>104</v>
      </c>
      <c r="F1164" t="s">
        <v>17</v>
      </c>
      <c r="G1164">
        <v>15</v>
      </c>
      <c r="H1164">
        <v>1342.74</v>
      </c>
      <c r="I1164">
        <v>20141.099999999999</v>
      </c>
      <c r="J1164">
        <v>199</v>
      </c>
      <c r="K1164">
        <v>9</v>
      </c>
      <c r="L1164" t="s">
        <v>18</v>
      </c>
      <c r="M1164">
        <f>(Table1[[#This Row],[Current_Stock]]*Table1[[#This Row],[Unit_Price]])</f>
        <v>267205.26</v>
      </c>
      <c r="N1164" s="12">
        <f>DATE(YEAR(Table1[[#This Row],[Order_Date]]),MONTH(Table1[[#This Row],[Order_Date]]),1)</f>
        <v>45627</v>
      </c>
    </row>
    <row r="1165" spans="1:14">
      <c r="A1165" t="s">
        <v>266</v>
      </c>
      <c r="B1165" t="s">
        <v>541</v>
      </c>
      <c r="C1165" t="s">
        <v>542</v>
      </c>
      <c r="D1165" t="s">
        <v>96</v>
      </c>
      <c r="E1165" t="s">
        <v>330</v>
      </c>
      <c r="F1165" t="s">
        <v>60</v>
      </c>
      <c r="G1165">
        <v>4</v>
      </c>
      <c r="H1165">
        <v>3962.23</v>
      </c>
      <c r="I1165">
        <v>15848.92</v>
      </c>
      <c r="J1165">
        <v>528</v>
      </c>
      <c r="K1165">
        <v>8</v>
      </c>
      <c r="L1165" t="s">
        <v>55</v>
      </c>
      <c r="M1165">
        <f>(Table1[[#This Row],[Current_Stock]]*Table1[[#This Row],[Unit_Price]])</f>
        <v>2092057.44</v>
      </c>
      <c r="N1165" s="12">
        <f>DATE(YEAR(Table1[[#This Row],[Order_Date]]),MONTH(Table1[[#This Row],[Order_Date]]),1)</f>
        <v>44986</v>
      </c>
    </row>
    <row r="1166" spans="1:14">
      <c r="A1166" t="s">
        <v>1167</v>
      </c>
      <c r="B1166" t="s">
        <v>1142</v>
      </c>
      <c r="C1166" t="s">
        <v>1143</v>
      </c>
      <c r="D1166" t="s">
        <v>27</v>
      </c>
      <c r="E1166" t="s">
        <v>160</v>
      </c>
      <c r="F1166" t="s">
        <v>40</v>
      </c>
      <c r="G1166">
        <v>1</v>
      </c>
      <c r="H1166">
        <v>1615.31</v>
      </c>
      <c r="I1166">
        <v>1615.31</v>
      </c>
      <c r="J1166">
        <v>345</v>
      </c>
      <c r="K1166">
        <v>14</v>
      </c>
      <c r="L1166" t="s">
        <v>55</v>
      </c>
      <c r="M1166">
        <f>(Table1[[#This Row],[Current_Stock]]*Table1[[#This Row],[Unit_Price]])</f>
        <v>557281.94999999995</v>
      </c>
      <c r="N1166" s="12">
        <f>DATE(YEAR(Table1[[#This Row],[Order_Date]]),MONTH(Table1[[#This Row],[Order_Date]]),1)</f>
        <v>45597</v>
      </c>
    </row>
    <row r="1167" spans="1:14">
      <c r="A1167" t="s">
        <v>373</v>
      </c>
      <c r="B1167" t="s">
        <v>783</v>
      </c>
      <c r="C1167" t="s">
        <v>784</v>
      </c>
      <c r="D1167" t="s">
        <v>22</v>
      </c>
      <c r="E1167" t="s">
        <v>89</v>
      </c>
      <c r="F1167" t="s">
        <v>17</v>
      </c>
      <c r="G1167">
        <v>44</v>
      </c>
      <c r="H1167">
        <v>5765.17</v>
      </c>
      <c r="I1167">
        <v>253667.48</v>
      </c>
      <c r="J1167">
        <v>106</v>
      </c>
      <c r="K1167">
        <v>12</v>
      </c>
      <c r="L1167" t="s">
        <v>18</v>
      </c>
      <c r="M1167">
        <f>(Table1[[#This Row],[Current_Stock]]*Table1[[#This Row],[Unit_Price]])</f>
        <v>611108.02</v>
      </c>
      <c r="N1167" s="12">
        <f>DATE(YEAR(Table1[[#This Row],[Order_Date]]),MONTH(Table1[[#This Row],[Order_Date]]),1)</f>
        <v>45017</v>
      </c>
    </row>
    <row r="1168" spans="1:14">
      <c r="A1168" t="s">
        <v>888</v>
      </c>
      <c r="B1168" t="s">
        <v>626</v>
      </c>
      <c r="C1168" t="s">
        <v>627</v>
      </c>
      <c r="D1168" t="s">
        <v>44</v>
      </c>
      <c r="E1168" t="s">
        <v>109</v>
      </c>
      <c r="F1168" t="s">
        <v>60</v>
      </c>
      <c r="G1168">
        <v>25</v>
      </c>
      <c r="H1168">
        <v>3791.37</v>
      </c>
      <c r="I1168">
        <v>94784.25</v>
      </c>
      <c r="J1168">
        <v>94</v>
      </c>
      <c r="K1168">
        <v>2</v>
      </c>
      <c r="L1168" t="s">
        <v>105</v>
      </c>
      <c r="M1168">
        <f>(Table1[[#This Row],[Current_Stock]]*Table1[[#This Row],[Unit_Price]])</f>
        <v>356388.77999999997</v>
      </c>
      <c r="N1168" s="12">
        <f>DATE(YEAR(Table1[[#This Row],[Order_Date]]),MONTH(Table1[[#This Row],[Order_Date]]),1)</f>
        <v>45292</v>
      </c>
    </row>
    <row r="1169" spans="1:14">
      <c r="A1169" t="s">
        <v>679</v>
      </c>
      <c r="B1169" t="s">
        <v>670</v>
      </c>
      <c r="C1169" t="s">
        <v>671</v>
      </c>
      <c r="D1169" t="s">
        <v>22</v>
      </c>
      <c r="E1169" t="s">
        <v>80</v>
      </c>
      <c r="F1169" t="s">
        <v>46</v>
      </c>
      <c r="G1169">
        <v>29</v>
      </c>
      <c r="H1169">
        <v>11842.49</v>
      </c>
      <c r="I1169">
        <v>343432.21</v>
      </c>
      <c r="J1169">
        <v>110</v>
      </c>
      <c r="K1169">
        <v>5</v>
      </c>
      <c r="L1169" t="s">
        <v>105</v>
      </c>
      <c r="M1169">
        <f>(Table1[[#This Row],[Current_Stock]]*Table1[[#This Row],[Unit_Price]])</f>
        <v>1302673.8999999999</v>
      </c>
      <c r="N1169" s="12">
        <f>DATE(YEAR(Table1[[#This Row],[Order_Date]]),MONTH(Table1[[#This Row],[Order_Date]]),1)</f>
        <v>45108</v>
      </c>
    </row>
    <row r="1170" spans="1:14">
      <c r="A1170" t="s">
        <v>1097</v>
      </c>
      <c r="B1170" t="s">
        <v>844</v>
      </c>
      <c r="C1170" t="s">
        <v>845</v>
      </c>
      <c r="D1170" t="s">
        <v>96</v>
      </c>
      <c r="E1170" t="s">
        <v>34</v>
      </c>
      <c r="F1170" t="s">
        <v>40</v>
      </c>
      <c r="G1170">
        <v>7</v>
      </c>
      <c r="H1170">
        <v>4833.38</v>
      </c>
      <c r="I1170">
        <v>33833.660000000003</v>
      </c>
      <c r="J1170">
        <v>273</v>
      </c>
      <c r="K1170">
        <v>13</v>
      </c>
      <c r="L1170" t="s">
        <v>55</v>
      </c>
      <c r="M1170">
        <f>(Table1[[#This Row],[Current_Stock]]*Table1[[#This Row],[Unit_Price]])</f>
        <v>1319512.74</v>
      </c>
      <c r="N1170" s="12">
        <f>DATE(YEAR(Table1[[#This Row],[Order_Date]]),MONTH(Table1[[#This Row],[Order_Date]]),1)</f>
        <v>44958</v>
      </c>
    </row>
    <row r="1171" spans="1:14">
      <c r="A1171" t="s">
        <v>1073</v>
      </c>
      <c r="B1171" t="s">
        <v>482</v>
      </c>
      <c r="C1171" t="s">
        <v>483</v>
      </c>
      <c r="D1171" t="s">
        <v>33</v>
      </c>
      <c r="E1171" t="s">
        <v>277</v>
      </c>
      <c r="F1171" t="s">
        <v>40</v>
      </c>
      <c r="G1171">
        <v>14</v>
      </c>
      <c r="H1171">
        <v>1254.69</v>
      </c>
      <c r="I1171">
        <v>17565.66</v>
      </c>
      <c r="J1171">
        <v>88</v>
      </c>
      <c r="K1171">
        <v>4</v>
      </c>
      <c r="L1171" t="s">
        <v>18</v>
      </c>
      <c r="M1171">
        <f>(Table1[[#This Row],[Current_Stock]]*Table1[[#This Row],[Unit_Price]])</f>
        <v>110412.72</v>
      </c>
      <c r="N1171" s="12">
        <f>DATE(YEAR(Table1[[#This Row],[Order_Date]]),MONTH(Table1[[#This Row],[Order_Date]]),1)</f>
        <v>45597</v>
      </c>
    </row>
    <row r="1172" spans="1:14">
      <c r="A1172" t="s">
        <v>827</v>
      </c>
      <c r="B1172" t="s">
        <v>562</v>
      </c>
      <c r="C1172" t="s">
        <v>563</v>
      </c>
      <c r="D1172" t="s">
        <v>44</v>
      </c>
      <c r="E1172" t="s">
        <v>54</v>
      </c>
      <c r="F1172" t="s">
        <v>29</v>
      </c>
      <c r="G1172">
        <v>36</v>
      </c>
      <c r="H1172">
        <v>4790.03</v>
      </c>
      <c r="I1172">
        <v>172441.08</v>
      </c>
      <c r="J1172">
        <v>67</v>
      </c>
      <c r="K1172">
        <v>4</v>
      </c>
      <c r="L1172" t="s">
        <v>105</v>
      </c>
      <c r="M1172">
        <f>(Table1[[#This Row],[Current_Stock]]*Table1[[#This Row],[Unit_Price]])</f>
        <v>320932.01</v>
      </c>
      <c r="N1172" s="12">
        <f>DATE(YEAR(Table1[[#This Row],[Order_Date]]),MONTH(Table1[[#This Row],[Order_Date]]),1)</f>
        <v>45352</v>
      </c>
    </row>
    <row r="1173" spans="1:14">
      <c r="A1173" t="s">
        <v>500</v>
      </c>
      <c r="B1173" t="s">
        <v>311</v>
      </c>
      <c r="C1173" t="s">
        <v>312</v>
      </c>
      <c r="D1173" t="s">
        <v>22</v>
      </c>
      <c r="E1173" t="s">
        <v>160</v>
      </c>
      <c r="F1173" t="s">
        <v>46</v>
      </c>
      <c r="G1173">
        <v>47</v>
      </c>
      <c r="H1173">
        <v>7045.58</v>
      </c>
      <c r="I1173">
        <v>331142.26</v>
      </c>
      <c r="J1173">
        <v>84</v>
      </c>
      <c r="K1173">
        <v>8</v>
      </c>
      <c r="L1173" t="s">
        <v>105</v>
      </c>
      <c r="M1173">
        <f>(Table1[[#This Row],[Current_Stock]]*Table1[[#This Row],[Unit_Price]])</f>
        <v>591828.72</v>
      </c>
      <c r="N1173" s="12">
        <f>DATE(YEAR(Table1[[#This Row],[Order_Date]]),MONTH(Table1[[#This Row],[Order_Date]]),1)</f>
        <v>45444</v>
      </c>
    </row>
    <row r="1174" spans="1:14">
      <c r="A1174" t="s">
        <v>1223</v>
      </c>
      <c r="B1174" t="s">
        <v>1224</v>
      </c>
      <c r="C1174" t="s">
        <v>1225</v>
      </c>
      <c r="D1174" t="s">
        <v>84</v>
      </c>
      <c r="E1174" t="s">
        <v>330</v>
      </c>
      <c r="F1174" t="s">
        <v>17</v>
      </c>
      <c r="G1174">
        <v>23</v>
      </c>
      <c r="H1174">
        <v>12331</v>
      </c>
      <c r="I1174">
        <v>283613</v>
      </c>
      <c r="J1174">
        <v>83</v>
      </c>
      <c r="K1174">
        <v>10</v>
      </c>
      <c r="L1174" t="s">
        <v>18</v>
      </c>
      <c r="M1174">
        <f>(Table1[[#This Row],[Current_Stock]]*Table1[[#This Row],[Unit_Price]])</f>
        <v>1023473</v>
      </c>
      <c r="N1174" s="12">
        <f>DATE(YEAR(Table1[[#This Row],[Order_Date]]),MONTH(Table1[[#This Row],[Order_Date]]),1)</f>
        <v>45474</v>
      </c>
    </row>
    <row r="1175" spans="1:14">
      <c r="A1175" t="s">
        <v>911</v>
      </c>
      <c r="B1175" t="s">
        <v>830</v>
      </c>
      <c r="C1175" t="s">
        <v>831</v>
      </c>
      <c r="D1175" t="s">
        <v>44</v>
      </c>
      <c r="E1175" t="s">
        <v>16</v>
      </c>
      <c r="F1175" t="s">
        <v>17</v>
      </c>
      <c r="G1175">
        <v>46</v>
      </c>
      <c r="H1175">
        <v>4106.84</v>
      </c>
      <c r="I1175">
        <v>188914.64</v>
      </c>
      <c r="J1175">
        <v>85</v>
      </c>
      <c r="K1175">
        <v>12</v>
      </c>
      <c r="L1175" t="s">
        <v>18</v>
      </c>
      <c r="M1175">
        <f>(Table1[[#This Row],[Current_Stock]]*Table1[[#This Row],[Unit_Price]])</f>
        <v>349081.4</v>
      </c>
      <c r="N1175" s="12">
        <f>DATE(YEAR(Table1[[#This Row],[Order_Date]]),MONTH(Table1[[#This Row],[Order_Date]]),1)</f>
        <v>45323</v>
      </c>
    </row>
    <row r="1176" spans="1:14">
      <c r="A1176" t="s">
        <v>90</v>
      </c>
      <c r="B1176" t="s">
        <v>944</v>
      </c>
      <c r="C1176" t="s">
        <v>945</v>
      </c>
      <c r="D1176" t="s">
        <v>15</v>
      </c>
      <c r="E1176" t="s">
        <v>16</v>
      </c>
      <c r="F1176" t="s">
        <v>29</v>
      </c>
      <c r="G1176">
        <v>23</v>
      </c>
      <c r="H1176">
        <v>311.2</v>
      </c>
      <c r="I1176">
        <v>7157.6</v>
      </c>
      <c r="J1176">
        <v>146</v>
      </c>
      <c r="K1176">
        <v>5</v>
      </c>
      <c r="L1176" t="s">
        <v>18</v>
      </c>
      <c r="M1176">
        <f>(Table1[[#This Row],[Current_Stock]]*Table1[[#This Row],[Unit_Price]])</f>
        <v>45435.199999999997</v>
      </c>
      <c r="N1176" s="12">
        <f>DATE(YEAR(Table1[[#This Row],[Order_Date]]),MONTH(Table1[[#This Row],[Order_Date]]),1)</f>
        <v>45444</v>
      </c>
    </row>
    <row r="1177" spans="1:14">
      <c r="A1177" t="s">
        <v>1096</v>
      </c>
      <c r="B1177" t="s">
        <v>36</v>
      </c>
      <c r="C1177" t="s">
        <v>37</v>
      </c>
      <c r="D1177" t="s">
        <v>38</v>
      </c>
      <c r="E1177" t="s">
        <v>167</v>
      </c>
      <c r="F1177" t="s">
        <v>46</v>
      </c>
      <c r="G1177">
        <v>13</v>
      </c>
      <c r="H1177">
        <v>1649.03</v>
      </c>
      <c r="I1177">
        <v>21437.39</v>
      </c>
      <c r="J1177">
        <v>81</v>
      </c>
      <c r="K1177">
        <v>12</v>
      </c>
      <c r="L1177" t="s">
        <v>18</v>
      </c>
      <c r="M1177">
        <f>(Table1[[#This Row],[Current_Stock]]*Table1[[#This Row],[Unit_Price]])</f>
        <v>133571.43</v>
      </c>
      <c r="N1177" s="12">
        <f>DATE(YEAR(Table1[[#This Row],[Order_Date]]),MONTH(Table1[[#This Row],[Order_Date]]),1)</f>
        <v>45047</v>
      </c>
    </row>
    <row r="1178" spans="1:14">
      <c r="A1178" t="s">
        <v>533</v>
      </c>
      <c r="B1178" t="s">
        <v>308</v>
      </c>
      <c r="C1178" t="s">
        <v>309</v>
      </c>
      <c r="D1178" t="s">
        <v>96</v>
      </c>
      <c r="E1178" t="s">
        <v>113</v>
      </c>
      <c r="F1178" t="s">
        <v>40</v>
      </c>
      <c r="G1178">
        <v>4</v>
      </c>
      <c r="H1178">
        <v>3827.26</v>
      </c>
      <c r="I1178">
        <v>15309.04</v>
      </c>
      <c r="J1178">
        <v>472</v>
      </c>
      <c r="K1178">
        <v>5</v>
      </c>
      <c r="L1178" t="s">
        <v>18</v>
      </c>
      <c r="M1178">
        <f>(Table1[[#This Row],[Current_Stock]]*Table1[[#This Row],[Unit_Price]])</f>
        <v>1806466.7200000002</v>
      </c>
      <c r="N1178" s="12">
        <f>DATE(YEAR(Table1[[#This Row],[Order_Date]]),MONTH(Table1[[#This Row],[Order_Date]]),1)</f>
        <v>45323</v>
      </c>
    </row>
    <row r="1179" spans="1:14">
      <c r="A1179" t="s">
        <v>1055</v>
      </c>
      <c r="B1179" t="s">
        <v>151</v>
      </c>
      <c r="C1179" t="s">
        <v>152</v>
      </c>
      <c r="D1179" t="s">
        <v>53</v>
      </c>
      <c r="E1179" t="s">
        <v>54</v>
      </c>
      <c r="F1179" t="s">
        <v>40</v>
      </c>
      <c r="G1179">
        <v>5</v>
      </c>
      <c r="H1179">
        <v>3890.87</v>
      </c>
      <c r="I1179">
        <v>19454.349999999999</v>
      </c>
      <c r="J1179">
        <v>271</v>
      </c>
      <c r="K1179">
        <v>9</v>
      </c>
      <c r="L1179" t="s">
        <v>18</v>
      </c>
      <c r="M1179">
        <f>(Table1[[#This Row],[Current_Stock]]*Table1[[#This Row],[Unit_Price]])</f>
        <v>1054425.77</v>
      </c>
      <c r="N1179" s="12">
        <f>DATE(YEAR(Table1[[#This Row],[Order_Date]]),MONTH(Table1[[#This Row],[Order_Date]]),1)</f>
        <v>45200</v>
      </c>
    </row>
    <row r="1180" spans="1:14">
      <c r="A1180" t="s">
        <v>1226</v>
      </c>
      <c r="B1180" t="s">
        <v>377</v>
      </c>
      <c r="C1180" t="s">
        <v>378</v>
      </c>
      <c r="D1180" t="s">
        <v>22</v>
      </c>
      <c r="E1180" t="s">
        <v>109</v>
      </c>
      <c r="F1180" t="s">
        <v>46</v>
      </c>
      <c r="G1180">
        <v>21</v>
      </c>
      <c r="H1180">
        <v>10119.27</v>
      </c>
      <c r="I1180">
        <v>212504.67</v>
      </c>
      <c r="J1180">
        <v>90</v>
      </c>
      <c r="K1180">
        <v>2</v>
      </c>
      <c r="L1180" t="s">
        <v>18</v>
      </c>
      <c r="M1180">
        <f>(Table1[[#This Row],[Current_Stock]]*Table1[[#This Row],[Unit_Price]])</f>
        <v>910734.3</v>
      </c>
      <c r="N1180" s="12">
        <f>DATE(YEAR(Table1[[#This Row],[Order_Date]]),MONTH(Table1[[#This Row],[Order_Date]]),1)</f>
        <v>45536</v>
      </c>
    </row>
    <row r="1181" spans="1:14">
      <c r="A1181" t="s">
        <v>1218</v>
      </c>
      <c r="B1181" t="s">
        <v>107</v>
      </c>
      <c r="C1181" t="s">
        <v>108</v>
      </c>
      <c r="D1181" t="s">
        <v>96</v>
      </c>
      <c r="E1181" t="s">
        <v>85</v>
      </c>
      <c r="F1181" t="s">
        <v>46</v>
      </c>
      <c r="G1181">
        <v>3</v>
      </c>
      <c r="H1181">
        <v>1574.99</v>
      </c>
      <c r="I1181">
        <v>4724.97</v>
      </c>
      <c r="J1181">
        <v>404</v>
      </c>
      <c r="K1181">
        <v>11</v>
      </c>
      <c r="L1181" t="s">
        <v>18</v>
      </c>
      <c r="M1181">
        <f>(Table1[[#This Row],[Current_Stock]]*Table1[[#This Row],[Unit_Price]])</f>
        <v>636295.96</v>
      </c>
      <c r="N1181" s="12">
        <f>DATE(YEAR(Table1[[#This Row],[Order_Date]]),MONTH(Table1[[#This Row],[Order_Date]]),1)</f>
        <v>45139</v>
      </c>
    </row>
    <row r="1182" spans="1:14">
      <c r="A1182" t="s">
        <v>279</v>
      </c>
      <c r="B1182" t="s">
        <v>1034</v>
      </c>
      <c r="C1182" t="s">
        <v>1035</v>
      </c>
      <c r="D1182" t="s">
        <v>84</v>
      </c>
      <c r="E1182" t="s">
        <v>173</v>
      </c>
      <c r="F1182" t="s">
        <v>29</v>
      </c>
      <c r="G1182">
        <v>19</v>
      </c>
      <c r="H1182">
        <v>25047.62</v>
      </c>
      <c r="I1182">
        <v>475904.78</v>
      </c>
      <c r="J1182">
        <v>193</v>
      </c>
      <c r="K1182">
        <v>6</v>
      </c>
      <c r="L1182" t="s">
        <v>18</v>
      </c>
      <c r="M1182">
        <f>(Table1[[#This Row],[Current_Stock]]*Table1[[#This Row],[Unit_Price]])</f>
        <v>4834190.66</v>
      </c>
      <c r="N1182" s="12">
        <f>DATE(YEAR(Table1[[#This Row],[Order_Date]]),MONTH(Table1[[#This Row],[Order_Date]]),1)</f>
        <v>45323</v>
      </c>
    </row>
    <row r="1183" spans="1:14">
      <c r="A1183" t="s">
        <v>597</v>
      </c>
      <c r="B1183" t="s">
        <v>341</v>
      </c>
      <c r="C1183" t="s">
        <v>342</v>
      </c>
      <c r="D1183" t="s">
        <v>33</v>
      </c>
      <c r="E1183" t="s">
        <v>85</v>
      </c>
      <c r="F1183" t="s">
        <v>60</v>
      </c>
      <c r="G1183">
        <v>18</v>
      </c>
      <c r="H1183">
        <v>4079</v>
      </c>
      <c r="I1183">
        <v>73422</v>
      </c>
      <c r="J1183">
        <v>131</v>
      </c>
      <c r="K1183">
        <v>3</v>
      </c>
      <c r="L1183" t="s">
        <v>18</v>
      </c>
      <c r="M1183">
        <f>(Table1[[#This Row],[Current_Stock]]*Table1[[#This Row],[Unit_Price]])</f>
        <v>534349</v>
      </c>
      <c r="N1183" s="12">
        <f>DATE(YEAR(Table1[[#This Row],[Order_Date]]),MONTH(Table1[[#This Row],[Order_Date]]),1)</f>
        <v>45200</v>
      </c>
    </row>
    <row r="1184" spans="1:14">
      <c r="A1184" t="s">
        <v>985</v>
      </c>
      <c r="B1184" t="s">
        <v>767</v>
      </c>
      <c r="C1184" t="s">
        <v>768</v>
      </c>
      <c r="D1184" t="s">
        <v>84</v>
      </c>
      <c r="E1184" t="s">
        <v>34</v>
      </c>
      <c r="F1184" t="s">
        <v>60</v>
      </c>
      <c r="G1184">
        <v>12</v>
      </c>
      <c r="H1184">
        <v>2974.42</v>
      </c>
      <c r="I1184">
        <v>35693.040000000001</v>
      </c>
      <c r="J1184">
        <v>210</v>
      </c>
      <c r="K1184">
        <v>14</v>
      </c>
      <c r="L1184" t="s">
        <v>18</v>
      </c>
      <c r="M1184">
        <f>(Table1[[#This Row],[Current_Stock]]*Table1[[#This Row],[Unit_Price]])</f>
        <v>624628.20000000007</v>
      </c>
      <c r="N1184" s="12">
        <f>DATE(YEAR(Table1[[#This Row],[Order_Date]]),MONTH(Table1[[#This Row],[Order_Date]]),1)</f>
        <v>45078</v>
      </c>
    </row>
    <row r="1185" spans="1:14">
      <c r="A1185" t="s">
        <v>1022</v>
      </c>
      <c r="B1185" t="s">
        <v>895</v>
      </c>
      <c r="C1185" t="s">
        <v>896</v>
      </c>
      <c r="D1185" t="s">
        <v>38</v>
      </c>
      <c r="E1185" t="s">
        <v>54</v>
      </c>
      <c r="F1185" t="s">
        <v>17</v>
      </c>
      <c r="G1185">
        <v>11</v>
      </c>
      <c r="H1185">
        <v>4038.64</v>
      </c>
      <c r="I1185">
        <v>44425.04</v>
      </c>
      <c r="J1185">
        <v>198</v>
      </c>
      <c r="K1185">
        <v>13</v>
      </c>
      <c r="L1185" t="s">
        <v>18</v>
      </c>
      <c r="M1185">
        <f>(Table1[[#This Row],[Current_Stock]]*Table1[[#This Row],[Unit_Price]])</f>
        <v>799650.72</v>
      </c>
      <c r="N1185" s="12">
        <f>DATE(YEAR(Table1[[#This Row],[Order_Date]]),MONTH(Table1[[#This Row],[Order_Date]]),1)</f>
        <v>45566</v>
      </c>
    </row>
    <row r="1186" spans="1:14">
      <c r="A1186" t="s">
        <v>1227</v>
      </c>
      <c r="B1186" t="s">
        <v>302</v>
      </c>
      <c r="C1186" t="s">
        <v>303</v>
      </c>
      <c r="D1186" t="s">
        <v>38</v>
      </c>
      <c r="E1186" t="s">
        <v>28</v>
      </c>
      <c r="F1186" t="s">
        <v>46</v>
      </c>
      <c r="G1186">
        <v>13</v>
      </c>
      <c r="H1186">
        <v>2513.77</v>
      </c>
      <c r="I1186">
        <v>32679.01</v>
      </c>
      <c r="J1186">
        <v>236</v>
      </c>
      <c r="K1186">
        <v>5</v>
      </c>
      <c r="L1186" t="s">
        <v>18</v>
      </c>
      <c r="M1186">
        <f>(Table1[[#This Row],[Current_Stock]]*Table1[[#This Row],[Unit_Price]])</f>
        <v>593249.72</v>
      </c>
      <c r="N1186" s="12">
        <f>DATE(YEAR(Table1[[#This Row],[Order_Date]]),MONTH(Table1[[#This Row],[Order_Date]]),1)</f>
        <v>45170</v>
      </c>
    </row>
    <row r="1187" spans="1:14">
      <c r="A1187" t="s">
        <v>1228</v>
      </c>
      <c r="B1187" t="s">
        <v>216</v>
      </c>
      <c r="C1187" t="s">
        <v>217</v>
      </c>
      <c r="D1187" t="s">
        <v>27</v>
      </c>
      <c r="E1187" t="s">
        <v>277</v>
      </c>
      <c r="F1187" t="s">
        <v>60</v>
      </c>
      <c r="G1187">
        <v>4</v>
      </c>
      <c r="H1187">
        <v>1350.13</v>
      </c>
      <c r="I1187">
        <v>5400.52</v>
      </c>
      <c r="J1187">
        <v>561</v>
      </c>
      <c r="K1187">
        <v>5</v>
      </c>
      <c r="L1187" t="s">
        <v>55</v>
      </c>
      <c r="M1187">
        <f>(Table1[[#This Row],[Current_Stock]]*Table1[[#This Row],[Unit_Price]])</f>
        <v>757422.93</v>
      </c>
      <c r="N1187" s="12">
        <f>DATE(YEAR(Table1[[#This Row],[Order_Date]]),MONTH(Table1[[#This Row],[Order_Date]]),1)</f>
        <v>44958</v>
      </c>
    </row>
    <row r="1188" spans="1:14">
      <c r="A1188" t="s">
        <v>462</v>
      </c>
      <c r="B1188" t="s">
        <v>544</v>
      </c>
      <c r="C1188" t="s">
        <v>545</v>
      </c>
      <c r="D1188" t="s">
        <v>96</v>
      </c>
      <c r="E1188" t="s">
        <v>50</v>
      </c>
      <c r="F1188" t="s">
        <v>60</v>
      </c>
      <c r="G1188">
        <v>9</v>
      </c>
      <c r="H1188">
        <v>1012.38</v>
      </c>
      <c r="I1188">
        <v>9111.42</v>
      </c>
      <c r="J1188">
        <v>331</v>
      </c>
      <c r="K1188">
        <v>11</v>
      </c>
      <c r="L1188" t="s">
        <v>18</v>
      </c>
      <c r="M1188">
        <f>(Table1[[#This Row],[Current_Stock]]*Table1[[#This Row],[Unit_Price]])</f>
        <v>335097.77999999997</v>
      </c>
      <c r="N1188" s="12">
        <f>DATE(YEAR(Table1[[#This Row],[Order_Date]]),MONTH(Table1[[#This Row],[Order_Date]]),1)</f>
        <v>45383</v>
      </c>
    </row>
    <row r="1189" spans="1:14">
      <c r="A1189" t="s">
        <v>1203</v>
      </c>
      <c r="B1189" t="s">
        <v>380</v>
      </c>
      <c r="C1189" t="s">
        <v>381</v>
      </c>
      <c r="D1189" t="s">
        <v>183</v>
      </c>
      <c r="E1189" t="s">
        <v>251</v>
      </c>
      <c r="F1189" t="s">
        <v>60</v>
      </c>
      <c r="G1189">
        <v>13</v>
      </c>
      <c r="H1189">
        <v>4454.18</v>
      </c>
      <c r="I1189">
        <v>57904.34</v>
      </c>
      <c r="J1189">
        <v>127</v>
      </c>
      <c r="K1189">
        <v>6</v>
      </c>
      <c r="L1189" t="s">
        <v>18</v>
      </c>
      <c r="M1189">
        <f>(Table1[[#This Row],[Current_Stock]]*Table1[[#This Row],[Unit_Price]])</f>
        <v>565680.86</v>
      </c>
      <c r="N1189" s="12">
        <f>DATE(YEAR(Table1[[#This Row],[Order_Date]]),MONTH(Table1[[#This Row],[Order_Date]]),1)</f>
        <v>45444</v>
      </c>
    </row>
    <row r="1190" spans="1:14">
      <c r="A1190" t="s">
        <v>603</v>
      </c>
      <c r="B1190" t="s">
        <v>231</v>
      </c>
      <c r="C1190" t="s">
        <v>232</v>
      </c>
      <c r="D1190" t="s">
        <v>15</v>
      </c>
      <c r="E1190" t="s">
        <v>153</v>
      </c>
      <c r="F1190" t="s">
        <v>60</v>
      </c>
      <c r="G1190">
        <v>21</v>
      </c>
      <c r="H1190">
        <v>196.3</v>
      </c>
      <c r="I1190">
        <v>4122.3</v>
      </c>
      <c r="J1190">
        <v>136</v>
      </c>
      <c r="K1190">
        <v>13</v>
      </c>
      <c r="L1190" t="s">
        <v>18</v>
      </c>
      <c r="M1190">
        <f>(Table1[[#This Row],[Current_Stock]]*Table1[[#This Row],[Unit_Price]])</f>
        <v>26696.800000000003</v>
      </c>
      <c r="N1190" s="12">
        <f>DATE(YEAR(Table1[[#This Row],[Order_Date]]),MONTH(Table1[[#This Row],[Order_Date]]),1)</f>
        <v>45383</v>
      </c>
    </row>
    <row r="1191" spans="1:14">
      <c r="A1191" t="s">
        <v>1167</v>
      </c>
      <c r="B1191" t="s">
        <v>439</v>
      </c>
      <c r="C1191" t="s">
        <v>440</v>
      </c>
      <c r="D1191" t="s">
        <v>183</v>
      </c>
      <c r="E1191" t="s">
        <v>243</v>
      </c>
      <c r="F1191" t="s">
        <v>46</v>
      </c>
      <c r="G1191">
        <v>23</v>
      </c>
      <c r="H1191">
        <v>717.02</v>
      </c>
      <c r="I1191">
        <v>16491.46</v>
      </c>
      <c r="J1191">
        <v>181</v>
      </c>
      <c r="K1191">
        <v>9</v>
      </c>
      <c r="L1191" t="s">
        <v>18</v>
      </c>
      <c r="M1191">
        <f>(Table1[[#This Row],[Current_Stock]]*Table1[[#This Row],[Unit_Price]])</f>
        <v>129780.62</v>
      </c>
      <c r="N1191" s="12">
        <f>DATE(YEAR(Table1[[#This Row],[Order_Date]]),MONTH(Table1[[#This Row],[Order_Date]]),1)</f>
        <v>45597</v>
      </c>
    </row>
    <row r="1192" spans="1:14">
      <c r="A1192" t="s">
        <v>1229</v>
      </c>
      <c r="B1192" t="s">
        <v>102</v>
      </c>
      <c r="C1192" t="s">
        <v>103</v>
      </c>
      <c r="D1192" t="s">
        <v>22</v>
      </c>
      <c r="E1192" t="s">
        <v>59</v>
      </c>
      <c r="F1192" t="s">
        <v>17</v>
      </c>
      <c r="G1192">
        <v>42</v>
      </c>
      <c r="H1192">
        <v>11210.8</v>
      </c>
      <c r="I1192">
        <v>470853.6</v>
      </c>
      <c r="J1192">
        <v>92</v>
      </c>
      <c r="K1192">
        <v>3</v>
      </c>
      <c r="L1192" t="s">
        <v>105</v>
      </c>
      <c r="M1192">
        <f>(Table1[[#This Row],[Current_Stock]]*Table1[[#This Row],[Unit_Price]])</f>
        <v>1031393.6</v>
      </c>
      <c r="N1192" s="12">
        <f>DATE(YEAR(Table1[[#This Row],[Order_Date]]),MONTH(Table1[[#This Row],[Order_Date]]),1)</f>
        <v>45413</v>
      </c>
    </row>
    <row r="1193" spans="1:14">
      <c r="A1193" t="s">
        <v>810</v>
      </c>
      <c r="B1193" t="s">
        <v>544</v>
      </c>
      <c r="C1193" t="s">
        <v>545</v>
      </c>
      <c r="D1193" t="s">
        <v>96</v>
      </c>
      <c r="E1193" t="s">
        <v>34</v>
      </c>
      <c r="F1193" t="s">
        <v>17</v>
      </c>
      <c r="G1193">
        <v>8</v>
      </c>
      <c r="H1193">
        <v>936.1</v>
      </c>
      <c r="I1193">
        <v>7488.8</v>
      </c>
      <c r="J1193">
        <v>460</v>
      </c>
      <c r="K1193">
        <v>12</v>
      </c>
      <c r="L1193" t="s">
        <v>55</v>
      </c>
      <c r="M1193">
        <f>(Table1[[#This Row],[Current_Stock]]*Table1[[#This Row],[Unit_Price]])</f>
        <v>430606</v>
      </c>
      <c r="N1193" s="12">
        <f>DATE(YEAR(Table1[[#This Row],[Order_Date]]),MONTH(Table1[[#This Row],[Order_Date]]),1)</f>
        <v>45017</v>
      </c>
    </row>
    <row r="1194" spans="1:14">
      <c r="A1194" t="s">
        <v>1230</v>
      </c>
      <c r="B1194" t="s">
        <v>527</v>
      </c>
      <c r="C1194" t="s">
        <v>528</v>
      </c>
      <c r="D1194" t="s">
        <v>22</v>
      </c>
      <c r="E1194" t="s">
        <v>184</v>
      </c>
      <c r="F1194" t="s">
        <v>29</v>
      </c>
      <c r="G1194">
        <v>33</v>
      </c>
      <c r="H1194">
        <v>17985.96</v>
      </c>
      <c r="I1194">
        <v>593536.68000000005</v>
      </c>
      <c r="J1194">
        <v>115</v>
      </c>
      <c r="K1194">
        <v>12</v>
      </c>
      <c r="L1194" t="s">
        <v>18</v>
      </c>
      <c r="M1194">
        <f>(Table1[[#This Row],[Current_Stock]]*Table1[[#This Row],[Unit_Price]])</f>
        <v>2068385.4</v>
      </c>
      <c r="N1194" s="12">
        <f>DATE(YEAR(Table1[[#This Row],[Order_Date]]),MONTH(Table1[[#This Row],[Order_Date]]),1)</f>
        <v>45200</v>
      </c>
    </row>
    <row r="1195" spans="1:14">
      <c r="A1195" t="s">
        <v>807</v>
      </c>
      <c r="B1195" t="s">
        <v>717</v>
      </c>
      <c r="C1195" t="s">
        <v>718</v>
      </c>
      <c r="D1195" t="s">
        <v>33</v>
      </c>
      <c r="E1195" t="s">
        <v>277</v>
      </c>
      <c r="F1195" t="s">
        <v>40</v>
      </c>
      <c r="G1195">
        <v>25</v>
      </c>
      <c r="H1195">
        <v>114.35</v>
      </c>
      <c r="I1195">
        <v>2858.75</v>
      </c>
      <c r="J1195">
        <v>172</v>
      </c>
      <c r="K1195">
        <v>5</v>
      </c>
      <c r="L1195" t="s">
        <v>18</v>
      </c>
      <c r="M1195">
        <f>(Table1[[#This Row],[Current_Stock]]*Table1[[#This Row],[Unit_Price]])</f>
        <v>19668.2</v>
      </c>
      <c r="N1195" s="12">
        <f>DATE(YEAR(Table1[[#This Row],[Order_Date]]),MONTH(Table1[[#This Row],[Order_Date]]),1)</f>
        <v>45505</v>
      </c>
    </row>
    <row r="1196" spans="1:14">
      <c r="A1196" t="s">
        <v>1222</v>
      </c>
      <c r="B1196" t="s">
        <v>13</v>
      </c>
      <c r="C1196" t="s">
        <v>14</v>
      </c>
      <c r="D1196" t="s">
        <v>15</v>
      </c>
      <c r="E1196" t="s">
        <v>282</v>
      </c>
      <c r="F1196" t="s">
        <v>46</v>
      </c>
      <c r="G1196">
        <v>14</v>
      </c>
      <c r="H1196">
        <v>121.19</v>
      </c>
      <c r="I1196">
        <v>1696.66</v>
      </c>
      <c r="J1196">
        <v>92</v>
      </c>
      <c r="K1196">
        <v>8</v>
      </c>
      <c r="L1196" t="s">
        <v>18</v>
      </c>
      <c r="M1196">
        <f>(Table1[[#This Row],[Current_Stock]]*Table1[[#This Row],[Unit_Price]])</f>
        <v>11149.48</v>
      </c>
      <c r="N1196" s="12">
        <f>DATE(YEAR(Table1[[#This Row],[Order_Date]]),MONTH(Table1[[#This Row],[Order_Date]]),1)</f>
        <v>44927</v>
      </c>
    </row>
    <row r="1197" spans="1:14">
      <c r="A1197" t="s">
        <v>1202</v>
      </c>
      <c r="B1197" t="s">
        <v>702</v>
      </c>
      <c r="C1197" t="s">
        <v>703</v>
      </c>
      <c r="D1197" t="s">
        <v>27</v>
      </c>
      <c r="E1197" t="s">
        <v>160</v>
      </c>
      <c r="F1197" t="s">
        <v>60</v>
      </c>
      <c r="G1197">
        <v>3</v>
      </c>
      <c r="H1197">
        <v>3871.22</v>
      </c>
      <c r="I1197">
        <v>11613.66</v>
      </c>
      <c r="J1197">
        <v>296</v>
      </c>
      <c r="K1197">
        <v>7</v>
      </c>
      <c r="L1197" t="s">
        <v>55</v>
      </c>
      <c r="M1197">
        <f>(Table1[[#This Row],[Current_Stock]]*Table1[[#This Row],[Unit_Price]])</f>
        <v>1145881.1199999999</v>
      </c>
      <c r="N1197" s="12">
        <f>DATE(YEAR(Table1[[#This Row],[Order_Date]]),MONTH(Table1[[#This Row],[Order_Date]]),1)</f>
        <v>45627</v>
      </c>
    </row>
    <row r="1198" spans="1:14">
      <c r="A1198" t="s">
        <v>1231</v>
      </c>
      <c r="B1198" t="s">
        <v>819</v>
      </c>
      <c r="C1198" t="s">
        <v>820</v>
      </c>
      <c r="D1198" t="s">
        <v>22</v>
      </c>
      <c r="E1198" t="s">
        <v>23</v>
      </c>
      <c r="F1198" t="s">
        <v>29</v>
      </c>
      <c r="G1198">
        <v>21</v>
      </c>
      <c r="H1198">
        <v>14789.67</v>
      </c>
      <c r="I1198">
        <v>310583.07</v>
      </c>
      <c r="J1198">
        <v>65</v>
      </c>
      <c r="K1198">
        <v>2</v>
      </c>
      <c r="L1198" t="s">
        <v>105</v>
      </c>
      <c r="M1198">
        <f>(Table1[[#This Row],[Current_Stock]]*Table1[[#This Row],[Unit_Price]])</f>
        <v>961328.55</v>
      </c>
      <c r="N1198" s="12">
        <f>DATE(YEAR(Table1[[#This Row],[Order_Date]]),MONTH(Table1[[#This Row],[Order_Date]]),1)</f>
        <v>45047</v>
      </c>
    </row>
    <row r="1199" spans="1:14">
      <c r="A1199" t="s">
        <v>1085</v>
      </c>
      <c r="B1199" t="s">
        <v>780</v>
      </c>
      <c r="C1199" t="s">
        <v>781</v>
      </c>
      <c r="D1199" t="s">
        <v>27</v>
      </c>
      <c r="E1199" t="s">
        <v>211</v>
      </c>
      <c r="F1199" t="s">
        <v>60</v>
      </c>
      <c r="G1199">
        <v>6</v>
      </c>
      <c r="H1199">
        <v>1550.64</v>
      </c>
      <c r="I1199">
        <v>9303.84</v>
      </c>
      <c r="J1199">
        <v>434</v>
      </c>
      <c r="K1199">
        <v>10</v>
      </c>
      <c r="L1199" t="s">
        <v>18</v>
      </c>
      <c r="M1199">
        <f>(Table1[[#This Row],[Current_Stock]]*Table1[[#This Row],[Unit_Price]])</f>
        <v>672977.76</v>
      </c>
      <c r="N1199" s="12">
        <f>DATE(YEAR(Table1[[#This Row],[Order_Date]]),MONTH(Table1[[#This Row],[Order_Date]]),1)</f>
        <v>45108</v>
      </c>
    </row>
    <row r="1200" spans="1:14">
      <c r="A1200" t="s">
        <v>1180</v>
      </c>
      <c r="B1200" t="s">
        <v>525</v>
      </c>
      <c r="C1200" t="s">
        <v>526</v>
      </c>
      <c r="D1200" t="s">
        <v>96</v>
      </c>
      <c r="E1200" t="s">
        <v>73</v>
      </c>
      <c r="F1200" t="s">
        <v>17</v>
      </c>
      <c r="G1200">
        <v>8</v>
      </c>
      <c r="H1200">
        <v>805.82</v>
      </c>
      <c r="I1200">
        <v>6446.56</v>
      </c>
      <c r="J1200">
        <v>353</v>
      </c>
      <c r="K1200">
        <v>11</v>
      </c>
      <c r="L1200" t="s">
        <v>55</v>
      </c>
      <c r="M1200">
        <f>(Table1[[#This Row],[Current_Stock]]*Table1[[#This Row],[Unit_Price]])</f>
        <v>284454.46000000002</v>
      </c>
      <c r="N1200" s="12">
        <f>DATE(YEAR(Table1[[#This Row],[Order_Date]]),MONTH(Table1[[#This Row],[Order_Date]]),1)</f>
        <v>45200</v>
      </c>
    </row>
    <row r="1201" spans="1:14">
      <c r="A1201" t="s">
        <v>1230</v>
      </c>
      <c r="B1201" t="s">
        <v>126</v>
      </c>
      <c r="C1201" t="s">
        <v>127</v>
      </c>
      <c r="D1201" t="s">
        <v>33</v>
      </c>
      <c r="E1201" t="s">
        <v>243</v>
      </c>
      <c r="F1201" t="s">
        <v>40</v>
      </c>
      <c r="G1201">
        <v>12</v>
      </c>
      <c r="H1201">
        <v>2858.97</v>
      </c>
      <c r="I1201">
        <v>34307.64</v>
      </c>
      <c r="J1201">
        <v>103</v>
      </c>
      <c r="K1201">
        <v>8</v>
      </c>
      <c r="L1201" t="s">
        <v>18</v>
      </c>
      <c r="M1201">
        <f>(Table1[[#This Row],[Current_Stock]]*Table1[[#This Row],[Unit_Price]])</f>
        <v>294473.90999999997</v>
      </c>
      <c r="N1201" s="12">
        <f>DATE(YEAR(Table1[[#This Row],[Order_Date]]),MONTH(Table1[[#This Row],[Order_Date]]),1)</f>
        <v>45200</v>
      </c>
    </row>
    <row r="1202" spans="1:14">
      <c r="A1202" t="s">
        <v>632</v>
      </c>
      <c r="B1202" t="s">
        <v>20</v>
      </c>
      <c r="C1202" t="s">
        <v>21</v>
      </c>
      <c r="D1202" t="s">
        <v>22</v>
      </c>
      <c r="E1202" t="s">
        <v>104</v>
      </c>
      <c r="F1202" t="s">
        <v>40</v>
      </c>
      <c r="G1202">
        <v>47</v>
      </c>
      <c r="H1202">
        <v>9469.67</v>
      </c>
      <c r="I1202">
        <v>445074.49</v>
      </c>
      <c r="J1202">
        <v>93</v>
      </c>
      <c r="K1202">
        <v>7</v>
      </c>
      <c r="L1202" t="s">
        <v>18</v>
      </c>
      <c r="M1202">
        <f>(Table1[[#This Row],[Current_Stock]]*Table1[[#This Row],[Unit_Price]])</f>
        <v>880679.31</v>
      </c>
      <c r="N1202" s="12">
        <f>DATE(YEAR(Table1[[#This Row],[Order_Date]]),MONTH(Table1[[#This Row],[Order_Date]]),1)</f>
        <v>45352</v>
      </c>
    </row>
    <row r="1203" spans="1:14">
      <c r="A1203" t="s">
        <v>206</v>
      </c>
      <c r="B1203" t="s">
        <v>814</v>
      </c>
      <c r="C1203" t="s">
        <v>815</v>
      </c>
      <c r="D1203" t="s">
        <v>44</v>
      </c>
      <c r="E1203" t="s">
        <v>167</v>
      </c>
      <c r="F1203" t="s">
        <v>29</v>
      </c>
      <c r="G1203">
        <v>22</v>
      </c>
      <c r="H1203">
        <v>1428.54</v>
      </c>
      <c r="I1203">
        <v>31427.88</v>
      </c>
      <c r="J1203">
        <v>112</v>
      </c>
      <c r="K1203">
        <v>14</v>
      </c>
      <c r="L1203" t="s">
        <v>105</v>
      </c>
      <c r="M1203">
        <f>(Table1[[#This Row],[Current_Stock]]*Table1[[#This Row],[Unit_Price]])</f>
        <v>159996.47999999998</v>
      </c>
      <c r="N1203" s="12">
        <f>DATE(YEAR(Table1[[#This Row],[Order_Date]]),MONTH(Table1[[#This Row],[Order_Date]]),1)</f>
        <v>45078</v>
      </c>
    </row>
    <row r="1204" spans="1:14">
      <c r="A1204" t="s">
        <v>1232</v>
      </c>
      <c r="B1204" t="s">
        <v>380</v>
      </c>
      <c r="C1204" t="s">
        <v>381</v>
      </c>
      <c r="D1204" t="s">
        <v>183</v>
      </c>
      <c r="E1204" t="s">
        <v>330</v>
      </c>
      <c r="F1204" t="s">
        <v>46</v>
      </c>
      <c r="G1204">
        <v>17</v>
      </c>
      <c r="H1204">
        <v>287.63</v>
      </c>
      <c r="I1204">
        <v>4889.71</v>
      </c>
      <c r="J1204">
        <v>120</v>
      </c>
      <c r="K1204">
        <v>5</v>
      </c>
      <c r="L1204" t="s">
        <v>18</v>
      </c>
      <c r="M1204">
        <f>(Table1[[#This Row],[Current_Stock]]*Table1[[#This Row],[Unit_Price]])</f>
        <v>34515.599999999999</v>
      </c>
      <c r="N1204" s="12">
        <f>DATE(YEAR(Table1[[#This Row],[Order_Date]]),MONTH(Table1[[#This Row],[Order_Date]]),1)</f>
        <v>45352</v>
      </c>
    </row>
    <row r="1205" spans="1:14">
      <c r="A1205" t="s">
        <v>1140</v>
      </c>
      <c r="B1205" t="s">
        <v>630</v>
      </c>
      <c r="C1205" t="s">
        <v>631</v>
      </c>
      <c r="D1205" t="s">
        <v>44</v>
      </c>
      <c r="E1205" t="s">
        <v>330</v>
      </c>
      <c r="F1205" t="s">
        <v>17</v>
      </c>
      <c r="G1205">
        <v>50</v>
      </c>
      <c r="H1205">
        <v>2870.91</v>
      </c>
      <c r="I1205">
        <v>143545.5</v>
      </c>
      <c r="J1205">
        <v>103</v>
      </c>
      <c r="K1205">
        <v>11</v>
      </c>
      <c r="L1205" t="s">
        <v>18</v>
      </c>
      <c r="M1205">
        <f>(Table1[[#This Row],[Current_Stock]]*Table1[[#This Row],[Unit_Price]])</f>
        <v>295703.73</v>
      </c>
      <c r="N1205" s="12">
        <f>DATE(YEAR(Table1[[#This Row],[Order_Date]]),MONTH(Table1[[#This Row],[Order_Date]]),1)</f>
        <v>44986</v>
      </c>
    </row>
    <row r="1206" spans="1:14">
      <c r="A1206" t="s">
        <v>722</v>
      </c>
      <c r="B1206" t="s">
        <v>965</v>
      </c>
      <c r="C1206" t="s">
        <v>966</v>
      </c>
      <c r="D1206" t="s">
        <v>183</v>
      </c>
      <c r="E1206" t="s">
        <v>34</v>
      </c>
      <c r="F1206" t="s">
        <v>46</v>
      </c>
      <c r="G1206">
        <v>15</v>
      </c>
      <c r="H1206">
        <v>4190.6000000000004</v>
      </c>
      <c r="I1206">
        <v>62859</v>
      </c>
      <c r="J1206">
        <v>150</v>
      </c>
      <c r="K1206">
        <v>7</v>
      </c>
      <c r="L1206" t="s">
        <v>18</v>
      </c>
      <c r="M1206">
        <f>(Table1[[#This Row],[Current_Stock]]*Table1[[#This Row],[Unit_Price]])</f>
        <v>628590</v>
      </c>
      <c r="N1206" s="12">
        <f>DATE(YEAR(Table1[[#This Row],[Order_Date]]),MONTH(Table1[[#This Row],[Order_Date]]),1)</f>
        <v>45139</v>
      </c>
    </row>
    <row r="1207" spans="1:14">
      <c r="A1207" t="s">
        <v>644</v>
      </c>
      <c r="B1207" t="s">
        <v>1061</v>
      </c>
      <c r="C1207" t="s">
        <v>1062</v>
      </c>
      <c r="D1207" t="s">
        <v>53</v>
      </c>
      <c r="E1207" t="s">
        <v>34</v>
      </c>
      <c r="F1207" t="s">
        <v>17</v>
      </c>
      <c r="G1207">
        <v>5</v>
      </c>
      <c r="H1207">
        <v>3146.64</v>
      </c>
      <c r="I1207">
        <v>15733.2</v>
      </c>
      <c r="J1207">
        <v>555</v>
      </c>
      <c r="K1207">
        <v>5</v>
      </c>
      <c r="L1207" t="s">
        <v>55</v>
      </c>
      <c r="M1207">
        <f>(Table1[[#This Row],[Current_Stock]]*Table1[[#This Row],[Unit_Price]])</f>
        <v>1746385.2</v>
      </c>
      <c r="N1207" s="12">
        <f>DATE(YEAR(Table1[[#This Row],[Order_Date]]),MONTH(Table1[[#This Row],[Order_Date]]),1)</f>
        <v>45505</v>
      </c>
    </row>
    <row r="1208" spans="1:14">
      <c r="A1208" t="s">
        <v>1233</v>
      </c>
      <c r="B1208" t="s">
        <v>688</v>
      </c>
      <c r="C1208" t="s">
        <v>689</v>
      </c>
      <c r="D1208" t="s">
        <v>44</v>
      </c>
      <c r="E1208" t="s">
        <v>173</v>
      </c>
      <c r="F1208" t="s">
        <v>40</v>
      </c>
      <c r="G1208">
        <v>20</v>
      </c>
      <c r="H1208">
        <v>357.15</v>
      </c>
      <c r="I1208">
        <v>7143</v>
      </c>
      <c r="J1208">
        <v>109</v>
      </c>
      <c r="K1208">
        <v>4</v>
      </c>
      <c r="L1208" t="s">
        <v>18</v>
      </c>
      <c r="M1208">
        <f>(Table1[[#This Row],[Current_Stock]]*Table1[[#This Row],[Unit_Price]])</f>
        <v>38929.35</v>
      </c>
      <c r="N1208" s="12">
        <f>DATE(YEAR(Table1[[#This Row],[Order_Date]]),MONTH(Table1[[#This Row],[Order_Date]]),1)</f>
        <v>45413</v>
      </c>
    </row>
    <row r="1209" spans="1:14">
      <c r="A1209" t="s">
        <v>1002</v>
      </c>
      <c r="B1209" t="s">
        <v>746</v>
      </c>
      <c r="C1209" t="s">
        <v>747</v>
      </c>
      <c r="D1209" t="s">
        <v>44</v>
      </c>
      <c r="E1209" t="s">
        <v>104</v>
      </c>
      <c r="F1209" t="s">
        <v>60</v>
      </c>
      <c r="G1209">
        <v>48</v>
      </c>
      <c r="H1209">
        <v>952.58</v>
      </c>
      <c r="I1209">
        <v>45723.839999999997</v>
      </c>
      <c r="J1209">
        <v>49</v>
      </c>
      <c r="K1209">
        <v>11</v>
      </c>
      <c r="L1209" t="s">
        <v>18</v>
      </c>
      <c r="M1209">
        <f>(Table1[[#This Row],[Current_Stock]]*Table1[[#This Row],[Unit_Price]])</f>
        <v>46676.420000000006</v>
      </c>
      <c r="N1209" s="12">
        <f>DATE(YEAR(Table1[[#This Row],[Order_Date]]),MONTH(Table1[[#This Row],[Order_Date]]),1)</f>
        <v>45505</v>
      </c>
    </row>
    <row r="1210" spans="1:14">
      <c r="A1210" t="s">
        <v>355</v>
      </c>
      <c r="B1210" t="s">
        <v>1034</v>
      </c>
      <c r="C1210" t="s">
        <v>1035</v>
      </c>
      <c r="D1210" t="s">
        <v>84</v>
      </c>
      <c r="E1210" t="s">
        <v>109</v>
      </c>
      <c r="F1210" t="s">
        <v>46</v>
      </c>
      <c r="G1210">
        <v>25</v>
      </c>
      <c r="H1210">
        <v>9068.15</v>
      </c>
      <c r="I1210">
        <v>226703.75</v>
      </c>
      <c r="J1210">
        <v>143</v>
      </c>
      <c r="K1210">
        <v>9</v>
      </c>
      <c r="L1210" t="s">
        <v>18</v>
      </c>
      <c r="M1210">
        <f>(Table1[[#This Row],[Current_Stock]]*Table1[[#This Row],[Unit_Price]])</f>
        <v>1296745.45</v>
      </c>
      <c r="N1210" s="12">
        <f>DATE(YEAR(Table1[[#This Row],[Order_Date]]),MONTH(Table1[[#This Row],[Order_Date]]),1)</f>
        <v>45078</v>
      </c>
    </row>
    <row r="1211" spans="1:14">
      <c r="A1211" t="s">
        <v>1103</v>
      </c>
      <c r="B1211" t="s">
        <v>1220</v>
      </c>
      <c r="C1211" t="s">
        <v>1221</v>
      </c>
      <c r="D1211" t="s">
        <v>53</v>
      </c>
      <c r="E1211" t="s">
        <v>173</v>
      </c>
      <c r="F1211" t="s">
        <v>17</v>
      </c>
      <c r="G1211">
        <v>9</v>
      </c>
      <c r="H1211">
        <v>4517.13</v>
      </c>
      <c r="I1211">
        <v>40654.17</v>
      </c>
      <c r="J1211">
        <v>409</v>
      </c>
      <c r="K1211">
        <v>11</v>
      </c>
      <c r="L1211" t="s">
        <v>18</v>
      </c>
      <c r="M1211">
        <f>(Table1[[#This Row],[Current_Stock]]*Table1[[#This Row],[Unit_Price]])</f>
        <v>1847506.1700000002</v>
      </c>
      <c r="N1211" s="12">
        <f>DATE(YEAR(Table1[[#This Row],[Order_Date]]),MONTH(Table1[[#This Row],[Order_Date]]),1)</f>
        <v>44927</v>
      </c>
    </row>
    <row r="1212" spans="1:14">
      <c r="A1212" t="s">
        <v>1212</v>
      </c>
      <c r="B1212" t="s">
        <v>855</v>
      </c>
      <c r="C1212" t="s">
        <v>856</v>
      </c>
      <c r="D1212" t="s">
        <v>38</v>
      </c>
      <c r="E1212" t="s">
        <v>211</v>
      </c>
      <c r="F1212" t="s">
        <v>17</v>
      </c>
      <c r="G1212">
        <v>21</v>
      </c>
      <c r="H1212">
        <v>2780.26</v>
      </c>
      <c r="I1212">
        <v>58385.46</v>
      </c>
      <c r="J1212">
        <v>171</v>
      </c>
      <c r="K1212">
        <v>5</v>
      </c>
      <c r="L1212" t="s">
        <v>18</v>
      </c>
      <c r="M1212">
        <f>(Table1[[#This Row],[Current_Stock]]*Table1[[#This Row],[Unit_Price]])</f>
        <v>475424.46</v>
      </c>
      <c r="N1212" s="12">
        <f>DATE(YEAR(Table1[[#This Row],[Order_Date]]),MONTH(Table1[[#This Row],[Order_Date]]),1)</f>
        <v>45505</v>
      </c>
    </row>
    <row r="1213" spans="1:14">
      <c r="A1213" t="s">
        <v>1054</v>
      </c>
      <c r="B1213" t="s">
        <v>660</v>
      </c>
      <c r="C1213" t="s">
        <v>661</v>
      </c>
      <c r="D1213" t="s">
        <v>15</v>
      </c>
      <c r="E1213" t="s">
        <v>45</v>
      </c>
      <c r="F1213" t="s">
        <v>17</v>
      </c>
      <c r="G1213">
        <v>9</v>
      </c>
      <c r="H1213">
        <v>204.91</v>
      </c>
      <c r="I1213">
        <v>1844.19</v>
      </c>
      <c r="J1213">
        <v>96</v>
      </c>
      <c r="K1213">
        <v>9</v>
      </c>
      <c r="L1213" t="s">
        <v>18</v>
      </c>
      <c r="M1213">
        <f>(Table1[[#This Row],[Current_Stock]]*Table1[[#This Row],[Unit_Price]])</f>
        <v>19671.36</v>
      </c>
      <c r="N1213" s="12">
        <f>DATE(YEAR(Table1[[#This Row],[Order_Date]]),MONTH(Table1[[#This Row],[Order_Date]]),1)</f>
        <v>45200</v>
      </c>
    </row>
    <row r="1214" spans="1:14">
      <c r="A1214" t="s">
        <v>640</v>
      </c>
      <c r="B1214" t="s">
        <v>396</v>
      </c>
      <c r="C1214" t="s">
        <v>397</v>
      </c>
      <c r="D1214" t="s">
        <v>33</v>
      </c>
      <c r="E1214" t="s">
        <v>54</v>
      </c>
      <c r="F1214" t="s">
        <v>40</v>
      </c>
      <c r="G1214">
        <v>31</v>
      </c>
      <c r="H1214">
        <v>637.58000000000004</v>
      </c>
      <c r="I1214">
        <v>19764.98</v>
      </c>
      <c r="J1214">
        <v>131</v>
      </c>
      <c r="K1214">
        <v>8</v>
      </c>
      <c r="L1214" t="s">
        <v>18</v>
      </c>
      <c r="M1214">
        <f>(Table1[[#This Row],[Current_Stock]]*Table1[[#This Row],[Unit_Price]])</f>
        <v>83522.98000000001</v>
      </c>
      <c r="N1214" s="12">
        <f>DATE(YEAR(Table1[[#This Row],[Order_Date]]),MONTH(Table1[[#This Row],[Order_Date]]),1)</f>
        <v>45292</v>
      </c>
    </row>
    <row r="1215" spans="1:14">
      <c r="A1215" t="s">
        <v>1234</v>
      </c>
      <c r="B1215" t="s">
        <v>909</v>
      </c>
      <c r="C1215" t="s">
        <v>910</v>
      </c>
      <c r="D1215" t="s">
        <v>183</v>
      </c>
      <c r="E1215" t="s">
        <v>243</v>
      </c>
      <c r="F1215" t="s">
        <v>29</v>
      </c>
      <c r="G1215">
        <v>22</v>
      </c>
      <c r="H1215">
        <v>4851.6400000000003</v>
      </c>
      <c r="I1215">
        <v>106736.08</v>
      </c>
      <c r="J1215">
        <v>230</v>
      </c>
      <c r="K1215">
        <v>10</v>
      </c>
      <c r="L1215" t="s">
        <v>18</v>
      </c>
      <c r="M1215">
        <f>(Table1[[#This Row],[Current_Stock]]*Table1[[#This Row],[Unit_Price]])</f>
        <v>1115877.2000000002</v>
      </c>
      <c r="N1215" s="12">
        <f>DATE(YEAR(Table1[[#This Row],[Order_Date]]),MONTH(Table1[[#This Row],[Order_Date]]),1)</f>
        <v>45474</v>
      </c>
    </row>
    <row r="1216" spans="1:14">
      <c r="A1216" t="s">
        <v>313</v>
      </c>
      <c r="B1216" t="s">
        <v>393</v>
      </c>
      <c r="C1216" t="s">
        <v>394</v>
      </c>
      <c r="D1216" t="s">
        <v>33</v>
      </c>
      <c r="E1216" t="s">
        <v>243</v>
      </c>
      <c r="F1216" t="s">
        <v>40</v>
      </c>
      <c r="G1216">
        <v>25</v>
      </c>
      <c r="H1216">
        <v>2295.63</v>
      </c>
      <c r="I1216">
        <v>57390.75</v>
      </c>
      <c r="J1216">
        <v>239</v>
      </c>
      <c r="K1216">
        <v>14</v>
      </c>
      <c r="L1216" t="s">
        <v>18</v>
      </c>
      <c r="M1216">
        <f>(Table1[[#This Row],[Current_Stock]]*Table1[[#This Row],[Unit_Price]])</f>
        <v>548655.57000000007</v>
      </c>
      <c r="N1216" s="12">
        <f>DATE(YEAR(Table1[[#This Row],[Order_Date]]),MONTH(Table1[[#This Row],[Order_Date]]),1)</f>
        <v>45474</v>
      </c>
    </row>
    <row r="1217" spans="1:14">
      <c r="A1217" t="s">
        <v>908</v>
      </c>
      <c r="B1217" t="s">
        <v>219</v>
      </c>
      <c r="C1217" t="s">
        <v>220</v>
      </c>
      <c r="D1217" t="s">
        <v>33</v>
      </c>
      <c r="E1217" t="s">
        <v>173</v>
      </c>
      <c r="F1217" t="s">
        <v>29</v>
      </c>
      <c r="G1217">
        <v>15</v>
      </c>
      <c r="H1217">
        <v>1792.07</v>
      </c>
      <c r="I1217">
        <v>26881.05</v>
      </c>
      <c r="J1217">
        <v>211</v>
      </c>
      <c r="K1217">
        <v>11</v>
      </c>
      <c r="L1217" t="s">
        <v>18</v>
      </c>
      <c r="M1217">
        <f>(Table1[[#This Row],[Current_Stock]]*Table1[[#This Row],[Unit_Price]])</f>
        <v>378126.76999999996</v>
      </c>
      <c r="N1217" s="12">
        <f>DATE(YEAR(Table1[[#This Row],[Order_Date]]),MONTH(Table1[[#This Row],[Order_Date]]),1)</f>
        <v>45200</v>
      </c>
    </row>
    <row r="1218" spans="1:14">
      <c r="A1218" t="s">
        <v>307</v>
      </c>
      <c r="B1218" t="s">
        <v>296</v>
      </c>
      <c r="C1218" t="s">
        <v>297</v>
      </c>
      <c r="D1218" t="s">
        <v>96</v>
      </c>
      <c r="E1218" t="s">
        <v>277</v>
      </c>
      <c r="F1218" t="s">
        <v>29</v>
      </c>
      <c r="G1218">
        <v>3</v>
      </c>
      <c r="H1218">
        <v>4000.84</v>
      </c>
      <c r="I1218">
        <v>12002.52</v>
      </c>
      <c r="J1218">
        <v>508</v>
      </c>
      <c r="K1218">
        <v>8</v>
      </c>
      <c r="L1218" t="s">
        <v>18</v>
      </c>
      <c r="M1218">
        <f>(Table1[[#This Row],[Current_Stock]]*Table1[[#This Row],[Unit_Price]])</f>
        <v>2032426.72</v>
      </c>
      <c r="N1218" s="12">
        <f>DATE(YEAR(Table1[[#This Row],[Order_Date]]),MONTH(Table1[[#This Row],[Order_Date]]),1)</f>
        <v>45108</v>
      </c>
    </row>
    <row r="1219" spans="1:14">
      <c r="A1219" t="s">
        <v>340</v>
      </c>
      <c r="B1219" t="s">
        <v>614</v>
      </c>
      <c r="C1219" t="s">
        <v>615</v>
      </c>
      <c r="D1219" t="s">
        <v>27</v>
      </c>
      <c r="E1219" t="s">
        <v>153</v>
      </c>
      <c r="F1219" t="s">
        <v>46</v>
      </c>
      <c r="G1219">
        <v>5</v>
      </c>
      <c r="H1219">
        <v>2626.83</v>
      </c>
      <c r="I1219">
        <v>13134.15</v>
      </c>
      <c r="J1219">
        <v>492</v>
      </c>
      <c r="K1219">
        <v>13</v>
      </c>
      <c r="L1219" t="s">
        <v>55</v>
      </c>
      <c r="M1219">
        <f>(Table1[[#This Row],[Current_Stock]]*Table1[[#This Row],[Unit_Price]])</f>
        <v>1292400.3599999999</v>
      </c>
      <c r="N1219" s="12">
        <f>DATE(YEAR(Table1[[#This Row],[Order_Date]]),MONTH(Table1[[#This Row],[Order_Date]]),1)</f>
        <v>44958</v>
      </c>
    </row>
    <row r="1220" spans="1:14">
      <c r="A1220" t="s">
        <v>1216</v>
      </c>
      <c r="B1220" t="s">
        <v>450</v>
      </c>
      <c r="C1220" t="s">
        <v>451</v>
      </c>
      <c r="D1220" t="s">
        <v>33</v>
      </c>
      <c r="E1220" t="s">
        <v>45</v>
      </c>
      <c r="F1220" t="s">
        <v>29</v>
      </c>
      <c r="G1220">
        <v>16</v>
      </c>
      <c r="H1220">
        <v>2749</v>
      </c>
      <c r="I1220">
        <v>43984</v>
      </c>
      <c r="J1220">
        <v>112</v>
      </c>
      <c r="K1220">
        <v>7</v>
      </c>
      <c r="L1220" t="s">
        <v>18</v>
      </c>
      <c r="M1220">
        <f>(Table1[[#This Row],[Current_Stock]]*Table1[[#This Row],[Unit_Price]])</f>
        <v>307888</v>
      </c>
      <c r="N1220" s="12">
        <f>DATE(YEAR(Table1[[#This Row],[Order_Date]]),MONTH(Table1[[#This Row],[Order_Date]]),1)</f>
        <v>45231</v>
      </c>
    </row>
    <row r="1221" spans="1:14">
      <c r="A1221" t="s">
        <v>1127</v>
      </c>
      <c r="B1221" t="s">
        <v>361</v>
      </c>
      <c r="C1221" t="s">
        <v>362</v>
      </c>
      <c r="D1221" t="s">
        <v>183</v>
      </c>
      <c r="E1221" t="s">
        <v>97</v>
      </c>
      <c r="F1221" t="s">
        <v>29</v>
      </c>
      <c r="G1221">
        <v>14</v>
      </c>
      <c r="H1221">
        <v>3452.76</v>
      </c>
      <c r="I1221">
        <v>48338.64</v>
      </c>
      <c r="J1221">
        <v>153</v>
      </c>
      <c r="K1221">
        <v>12</v>
      </c>
      <c r="L1221" t="s">
        <v>18</v>
      </c>
      <c r="M1221">
        <f>(Table1[[#This Row],[Current_Stock]]*Table1[[#This Row],[Unit_Price]])</f>
        <v>528272.28</v>
      </c>
      <c r="N1221" s="12">
        <f>DATE(YEAR(Table1[[#This Row],[Order_Date]]),MONTH(Table1[[#This Row],[Order_Date]]),1)</f>
        <v>45474</v>
      </c>
    </row>
    <row r="1222" spans="1:14">
      <c r="A1222" t="s">
        <v>301</v>
      </c>
      <c r="B1222" t="s">
        <v>642</v>
      </c>
      <c r="C1222" t="s">
        <v>643</v>
      </c>
      <c r="D1222" t="s">
        <v>33</v>
      </c>
      <c r="E1222" t="s">
        <v>109</v>
      </c>
      <c r="F1222" t="s">
        <v>29</v>
      </c>
      <c r="G1222">
        <v>19</v>
      </c>
      <c r="H1222">
        <v>1510.86</v>
      </c>
      <c r="I1222">
        <v>28706.34</v>
      </c>
      <c r="J1222">
        <v>235</v>
      </c>
      <c r="K1222">
        <v>7</v>
      </c>
      <c r="L1222" t="s">
        <v>18</v>
      </c>
      <c r="M1222">
        <f>(Table1[[#This Row],[Current_Stock]]*Table1[[#This Row],[Unit_Price]])</f>
        <v>355052.1</v>
      </c>
      <c r="N1222" s="12">
        <f>DATE(YEAR(Table1[[#This Row],[Order_Date]]),MONTH(Table1[[#This Row],[Order_Date]]),1)</f>
        <v>44986</v>
      </c>
    </row>
    <row r="1223" spans="1:14">
      <c r="A1223" t="s">
        <v>936</v>
      </c>
      <c r="B1223" t="s">
        <v>959</v>
      </c>
      <c r="C1223" t="s">
        <v>960</v>
      </c>
      <c r="D1223" t="s">
        <v>22</v>
      </c>
      <c r="E1223" t="s">
        <v>16</v>
      </c>
      <c r="F1223" t="s">
        <v>60</v>
      </c>
      <c r="G1223">
        <v>21</v>
      </c>
      <c r="H1223">
        <v>16400.87</v>
      </c>
      <c r="I1223">
        <v>344418.27</v>
      </c>
      <c r="J1223">
        <v>72</v>
      </c>
      <c r="K1223">
        <v>10</v>
      </c>
      <c r="L1223" t="s">
        <v>105</v>
      </c>
      <c r="M1223">
        <f>(Table1[[#This Row],[Current_Stock]]*Table1[[#This Row],[Unit_Price]])</f>
        <v>1180862.6399999999</v>
      </c>
      <c r="N1223" s="12">
        <f>DATE(YEAR(Table1[[#This Row],[Order_Date]]),MONTH(Table1[[#This Row],[Order_Date]]),1)</f>
        <v>45108</v>
      </c>
    </row>
    <row r="1224" spans="1:14">
      <c r="A1224" t="s">
        <v>509</v>
      </c>
      <c r="B1224" t="s">
        <v>155</v>
      </c>
      <c r="C1224" t="s">
        <v>156</v>
      </c>
      <c r="D1224" t="s">
        <v>33</v>
      </c>
      <c r="E1224" t="s">
        <v>80</v>
      </c>
      <c r="F1224" t="s">
        <v>60</v>
      </c>
      <c r="G1224">
        <v>27</v>
      </c>
      <c r="H1224">
        <v>1860.69</v>
      </c>
      <c r="I1224">
        <v>50238.63</v>
      </c>
      <c r="J1224">
        <v>239</v>
      </c>
      <c r="K1224">
        <v>9</v>
      </c>
      <c r="L1224" t="s">
        <v>18</v>
      </c>
      <c r="M1224">
        <f>(Table1[[#This Row],[Current_Stock]]*Table1[[#This Row],[Unit_Price]])</f>
        <v>444704.91000000003</v>
      </c>
      <c r="N1224" s="12">
        <f>DATE(YEAR(Table1[[#This Row],[Order_Date]]),MONTH(Table1[[#This Row],[Order_Date]]),1)</f>
        <v>44958</v>
      </c>
    </row>
    <row r="1225" spans="1:14">
      <c r="A1225" t="s">
        <v>1235</v>
      </c>
      <c r="B1225" t="s">
        <v>213</v>
      </c>
      <c r="C1225" t="s">
        <v>214</v>
      </c>
      <c r="D1225" t="s">
        <v>33</v>
      </c>
      <c r="E1225" t="s">
        <v>23</v>
      </c>
      <c r="F1225" t="s">
        <v>46</v>
      </c>
      <c r="G1225">
        <v>11</v>
      </c>
      <c r="H1225">
        <v>3302.36</v>
      </c>
      <c r="I1225">
        <v>36325.96</v>
      </c>
      <c r="J1225">
        <v>243</v>
      </c>
      <c r="K1225">
        <v>6</v>
      </c>
      <c r="L1225" t="s">
        <v>18</v>
      </c>
      <c r="M1225">
        <f>(Table1[[#This Row],[Current_Stock]]*Table1[[#This Row],[Unit_Price]])</f>
        <v>802473.48</v>
      </c>
      <c r="N1225" s="12">
        <f>DATE(YEAR(Table1[[#This Row],[Order_Date]]),MONTH(Table1[[#This Row],[Order_Date]]),1)</f>
        <v>45597</v>
      </c>
    </row>
    <row r="1226" spans="1:14">
      <c r="A1226" t="s">
        <v>920</v>
      </c>
      <c r="B1226" t="s">
        <v>120</v>
      </c>
      <c r="C1226" t="s">
        <v>121</v>
      </c>
      <c r="D1226" t="s">
        <v>53</v>
      </c>
      <c r="E1226" t="s">
        <v>173</v>
      </c>
      <c r="F1226" t="s">
        <v>29</v>
      </c>
      <c r="G1226">
        <v>9</v>
      </c>
      <c r="H1226">
        <v>807.03</v>
      </c>
      <c r="I1226">
        <v>7263.27</v>
      </c>
      <c r="J1226">
        <v>416</v>
      </c>
      <c r="K1226">
        <v>11</v>
      </c>
      <c r="L1226" t="s">
        <v>55</v>
      </c>
      <c r="M1226">
        <f>(Table1[[#This Row],[Current_Stock]]*Table1[[#This Row],[Unit_Price]])</f>
        <v>335724.48</v>
      </c>
      <c r="N1226" s="12">
        <f>DATE(YEAR(Table1[[#This Row],[Order_Date]]),MONTH(Table1[[#This Row],[Order_Date]]),1)</f>
        <v>45413</v>
      </c>
    </row>
    <row r="1227" spans="1:14">
      <c r="A1227" t="s">
        <v>1223</v>
      </c>
      <c r="B1227" t="s">
        <v>396</v>
      </c>
      <c r="C1227" t="s">
        <v>397</v>
      </c>
      <c r="D1227" t="s">
        <v>33</v>
      </c>
      <c r="E1227" t="s">
        <v>50</v>
      </c>
      <c r="F1227" t="s">
        <v>29</v>
      </c>
      <c r="G1227">
        <v>12</v>
      </c>
      <c r="H1227">
        <v>130.96</v>
      </c>
      <c r="I1227">
        <v>1571.52</v>
      </c>
      <c r="J1227">
        <v>130</v>
      </c>
      <c r="K1227">
        <v>2</v>
      </c>
      <c r="L1227" t="s">
        <v>18</v>
      </c>
      <c r="M1227">
        <f>(Table1[[#This Row],[Current_Stock]]*Table1[[#This Row],[Unit_Price]])</f>
        <v>17024.8</v>
      </c>
      <c r="N1227" s="12">
        <f>DATE(YEAR(Table1[[#This Row],[Order_Date]]),MONTH(Table1[[#This Row],[Order_Date]]),1)</f>
        <v>45474</v>
      </c>
    </row>
    <row r="1228" spans="1:14">
      <c r="A1228" t="s">
        <v>551</v>
      </c>
      <c r="B1228" t="s">
        <v>647</v>
      </c>
      <c r="C1228" t="s">
        <v>648</v>
      </c>
      <c r="D1228" t="s">
        <v>84</v>
      </c>
      <c r="E1228" t="s">
        <v>50</v>
      </c>
      <c r="F1228" t="s">
        <v>17</v>
      </c>
      <c r="G1228">
        <v>21</v>
      </c>
      <c r="H1228">
        <v>10984.27</v>
      </c>
      <c r="I1228">
        <v>230669.67</v>
      </c>
      <c r="J1228">
        <v>209</v>
      </c>
      <c r="K1228">
        <v>8</v>
      </c>
      <c r="L1228" t="s">
        <v>18</v>
      </c>
      <c r="M1228">
        <f>(Table1[[#This Row],[Current_Stock]]*Table1[[#This Row],[Unit_Price]])</f>
        <v>2295712.4300000002</v>
      </c>
      <c r="N1228" s="12">
        <f>DATE(YEAR(Table1[[#This Row],[Order_Date]]),MONTH(Table1[[#This Row],[Order_Date]]),1)</f>
        <v>45108</v>
      </c>
    </row>
    <row r="1229" spans="1:14">
      <c r="A1229" t="s">
        <v>779</v>
      </c>
      <c r="B1229" t="s">
        <v>1014</v>
      </c>
      <c r="C1229" t="s">
        <v>1015</v>
      </c>
      <c r="D1229" t="s">
        <v>53</v>
      </c>
      <c r="E1229" t="s">
        <v>184</v>
      </c>
      <c r="F1229" t="s">
        <v>40</v>
      </c>
      <c r="G1229">
        <v>4</v>
      </c>
      <c r="H1229">
        <v>3963.96</v>
      </c>
      <c r="I1229">
        <v>15855.84</v>
      </c>
      <c r="J1229">
        <v>290</v>
      </c>
      <c r="K1229">
        <v>13</v>
      </c>
      <c r="L1229" t="s">
        <v>55</v>
      </c>
      <c r="M1229">
        <f>(Table1[[#This Row],[Current_Stock]]*Table1[[#This Row],[Unit_Price]])</f>
        <v>1149548.3999999999</v>
      </c>
      <c r="N1229" s="12">
        <f>DATE(YEAR(Table1[[#This Row],[Order_Date]]),MONTH(Table1[[#This Row],[Order_Date]]),1)</f>
        <v>45383</v>
      </c>
    </row>
    <row r="1230" spans="1:14">
      <c r="A1230" t="s">
        <v>1079</v>
      </c>
      <c r="B1230" t="s">
        <v>335</v>
      </c>
      <c r="C1230" t="s">
        <v>336</v>
      </c>
      <c r="D1230" t="s">
        <v>183</v>
      </c>
      <c r="E1230" t="s">
        <v>113</v>
      </c>
      <c r="F1230" t="s">
        <v>17</v>
      </c>
      <c r="G1230">
        <v>14</v>
      </c>
      <c r="H1230">
        <v>3886.74</v>
      </c>
      <c r="I1230">
        <v>54414.36</v>
      </c>
      <c r="J1230">
        <v>172</v>
      </c>
      <c r="K1230">
        <v>4</v>
      </c>
      <c r="L1230" t="s">
        <v>18</v>
      </c>
      <c r="M1230">
        <f>(Table1[[#This Row],[Current_Stock]]*Table1[[#This Row],[Unit_Price]])</f>
        <v>668519.27999999991</v>
      </c>
      <c r="N1230" s="12">
        <f>DATE(YEAR(Table1[[#This Row],[Order_Date]]),MONTH(Table1[[#This Row],[Order_Date]]),1)</f>
        <v>45474</v>
      </c>
    </row>
    <row r="1231" spans="1:14">
      <c r="A1231" t="s">
        <v>724</v>
      </c>
      <c r="B1231" t="s">
        <v>338</v>
      </c>
      <c r="C1231" t="s">
        <v>339</v>
      </c>
      <c r="D1231" t="s">
        <v>38</v>
      </c>
      <c r="E1231" t="s">
        <v>80</v>
      </c>
      <c r="F1231" t="s">
        <v>46</v>
      </c>
      <c r="G1231">
        <v>25</v>
      </c>
      <c r="H1231">
        <v>3822.87</v>
      </c>
      <c r="I1231">
        <v>95571.75</v>
      </c>
      <c r="J1231">
        <v>105</v>
      </c>
      <c r="K1231">
        <v>3</v>
      </c>
      <c r="L1231" t="s">
        <v>18</v>
      </c>
      <c r="M1231">
        <f>(Table1[[#This Row],[Current_Stock]]*Table1[[#This Row],[Unit_Price]])</f>
        <v>401401.35</v>
      </c>
      <c r="N1231" s="12">
        <f>DATE(YEAR(Table1[[#This Row],[Order_Date]]),MONTH(Table1[[#This Row],[Order_Date]]),1)</f>
        <v>44958</v>
      </c>
    </row>
    <row r="1232" spans="1:14">
      <c r="A1232" t="s">
        <v>1173</v>
      </c>
      <c r="B1232" t="s">
        <v>347</v>
      </c>
      <c r="C1232" t="s">
        <v>348</v>
      </c>
      <c r="D1232" t="s">
        <v>53</v>
      </c>
      <c r="E1232" t="s">
        <v>330</v>
      </c>
      <c r="F1232" t="s">
        <v>46</v>
      </c>
      <c r="G1232">
        <v>9</v>
      </c>
      <c r="H1232">
        <v>2574.83</v>
      </c>
      <c r="I1232">
        <v>23173.47</v>
      </c>
      <c r="J1232">
        <v>560</v>
      </c>
      <c r="K1232">
        <v>11</v>
      </c>
      <c r="L1232" t="s">
        <v>18</v>
      </c>
      <c r="M1232">
        <f>(Table1[[#This Row],[Current_Stock]]*Table1[[#This Row],[Unit_Price]])</f>
        <v>1441904.8</v>
      </c>
      <c r="N1232" s="12">
        <f>DATE(YEAR(Table1[[#This Row],[Order_Date]]),MONTH(Table1[[#This Row],[Order_Date]]),1)</f>
        <v>45566</v>
      </c>
    </row>
    <row r="1233" spans="1:14">
      <c r="A1233" t="s">
        <v>1236</v>
      </c>
      <c r="B1233" t="s">
        <v>407</v>
      </c>
      <c r="C1233" t="s">
        <v>408</v>
      </c>
      <c r="D1233" t="s">
        <v>44</v>
      </c>
      <c r="E1233" t="s">
        <v>211</v>
      </c>
      <c r="F1233" t="s">
        <v>29</v>
      </c>
      <c r="G1233">
        <v>39</v>
      </c>
      <c r="H1233">
        <v>255.57</v>
      </c>
      <c r="I1233">
        <v>9967.23</v>
      </c>
      <c r="J1233">
        <v>106</v>
      </c>
      <c r="K1233">
        <v>6</v>
      </c>
      <c r="L1233" t="s">
        <v>18</v>
      </c>
      <c r="M1233">
        <f>(Table1[[#This Row],[Current_Stock]]*Table1[[#This Row],[Unit_Price]])</f>
        <v>27090.42</v>
      </c>
      <c r="N1233" s="12">
        <f>DATE(YEAR(Table1[[#This Row],[Order_Date]]),MONTH(Table1[[#This Row],[Order_Date]]),1)</f>
        <v>44986</v>
      </c>
    </row>
    <row r="1234" spans="1:14">
      <c r="A1234" t="s">
        <v>712</v>
      </c>
      <c r="B1234" t="s">
        <v>308</v>
      </c>
      <c r="C1234" t="s">
        <v>309</v>
      </c>
      <c r="D1234" t="s">
        <v>96</v>
      </c>
      <c r="E1234" t="s">
        <v>85</v>
      </c>
      <c r="F1234" t="s">
        <v>60</v>
      </c>
      <c r="G1234">
        <v>10</v>
      </c>
      <c r="H1234">
        <v>849.09</v>
      </c>
      <c r="I1234">
        <v>8490.9</v>
      </c>
      <c r="J1234">
        <v>585</v>
      </c>
      <c r="K1234">
        <v>10</v>
      </c>
      <c r="L1234" t="s">
        <v>18</v>
      </c>
      <c r="M1234">
        <f>(Table1[[#This Row],[Current_Stock]]*Table1[[#This Row],[Unit_Price]])</f>
        <v>496717.65</v>
      </c>
      <c r="N1234" s="12">
        <f>DATE(YEAR(Table1[[#This Row],[Order_Date]]),MONTH(Table1[[#This Row],[Order_Date]]),1)</f>
        <v>45352</v>
      </c>
    </row>
    <row r="1235" spans="1:14">
      <c r="A1235" t="s">
        <v>172</v>
      </c>
      <c r="B1235" t="s">
        <v>1007</v>
      </c>
      <c r="C1235" t="s">
        <v>1008</v>
      </c>
      <c r="D1235" t="s">
        <v>27</v>
      </c>
      <c r="E1235" t="s">
        <v>104</v>
      </c>
      <c r="F1235" t="s">
        <v>46</v>
      </c>
      <c r="G1235">
        <v>3</v>
      </c>
      <c r="H1235">
        <v>3218.31</v>
      </c>
      <c r="I1235">
        <v>9654.93</v>
      </c>
      <c r="J1235">
        <v>498</v>
      </c>
      <c r="K1235">
        <v>14</v>
      </c>
      <c r="L1235" t="s">
        <v>55</v>
      </c>
      <c r="M1235">
        <f>(Table1[[#This Row],[Current_Stock]]*Table1[[#This Row],[Unit_Price]])</f>
        <v>1602718.38</v>
      </c>
      <c r="N1235" s="12">
        <f>DATE(YEAR(Table1[[#This Row],[Order_Date]]),MONTH(Table1[[#This Row],[Order_Date]]),1)</f>
        <v>45200</v>
      </c>
    </row>
    <row r="1236" spans="1:14">
      <c r="A1236" t="s">
        <v>1210</v>
      </c>
      <c r="B1236" t="s">
        <v>475</v>
      </c>
      <c r="C1236" t="s">
        <v>476</v>
      </c>
      <c r="D1236" t="s">
        <v>15</v>
      </c>
      <c r="E1236" t="s">
        <v>45</v>
      </c>
      <c r="F1236" t="s">
        <v>60</v>
      </c>
      <c r="G1236">
        <v>23</v>
      </c>
      <c r="H1236">
        <v>211.38</v>
      </c>
      <c r="I1236">
        <v>4861.74</v>
      </c>
      <c r="J1236">
        <v>95</v>
      </c>
      <c r="K1236">
        <v>12</v>
      </c>
      <c r="L1236" t="s">
        <v>18</v>
      </c>
      <c r="M1236">
        <f>(Table1[[#This Row],[Current_Stock]]*Table1[[#This Row],[Unit_Price]])</f>
        <v>20081.099999999999</v>
      </c>
      <c r="N1236" s="12">
        <f>DATE(YEAR(Table1[[#This Row],[Order_Date]]),MONTH(Table1[[#This Row],[Order_Date]]),1)</f>
        <v>45231</v>
      </c>
    </row>
    <row r="1237" spans="1:14">
      <c r="A1237" t="s">
        <v>937</v>
      </c>
      <c r="B1237" t="s">
        <v>808</v>
      </c>
      <c r="C1237" t="s">
        <v>809</v>
      </c>
      <c r="D1237" t="s">
        <v>33</v>
      </c>
      <c r="E1237" t="s">
        <v>330</v>
      </c>
      <c r="F1237" t="s">
        <v>60</v>
      </c>
      <c r="G1237">
        <v>15</v>
      </c>
      <c r="H1237">
        <v>4201.13</v>
      </c>
      <c r="I1237">
        <v>63016.95</v>
      </c>
      <c r="J1237">
        <v>195</v>
      </c>
      <c r="K1237">
        <v>10</v>
      </c>
      <c r="L1237" t="s">
        <v>18</v>
      </c>
      <c r="M1237">
        <f>(Table1[[#This Row],[Current_Stock]]*Table1[[#This Row],[Unit_Price]])</f>
        <v>819220.35</v>
      </c>
      <c r="N1237" s="12">
        <f>DATE(YEAR(Table1[[#This Row],[Order_Date]]),MONTH(Table1[[#This Row],[Order_Date]]),1)</f>
        <v>45413</v>
      </c>
    </row>
    <row r="1238" spans="1:14">
      <c r="A1238" t="s">
        <v>1237</v>
      </c>
      <c r="B1238" t="s">
        <v>399</v>
      </c>
      <c r="C1238" t="s">
        <v>400</v>
      </c>
      <c r="D1238" t="s">
        <v>33</v>
      </c>
      <c r="E1238" t="s">
        <v>85</v>
      </c>
      <c r="F1238" t="s">
        <v>40</v>
      </c>
      <c r="G1238">
        <v>10</v>
      </c>
      <c r="H1238">
        <v>2209.59</v>
      </c>
      <c r="I1238">
        <v>22095.9</v>
      </c>
      <c r="J1238">
        <v>198</v>
      </c>
      <c r="K1238">
        <v>4</v>
      </c>
      <c r="L1238" t="s">
        <v>18</v>
      </c>
      <c r="M1238">
        <f>(Table1[[#This Row],[Current_Stock]]*Table1[[#This Row],[Unit_Price]])</f>
        <v>437498.82</v>
      </c>
      <c r="N1238" s="12">
        <f>DATE(YEAR(Table1[[#This Row],[Order_Date]]),MONTH(Table1[[#This Row],[Order_Date]]),1)</f>
        <v>45200</v>
      </c>
    </row>
    <row r="1239" spans="1:14">
      <c r="A1239" t="s">
        <v>41</v>
      </c>
      <c r="B1239" t="s">
        <v>404</v>
      </c>
      <c r="C1239" t="s">
        <v>405</v>
      </c>
      <c r="D1239" t="s">
        <v>27</v>
      </c>
      <c r="E1239" t="s">
        <v>243</v>
      </c>
      <c r="F1239" t="s">
        <v>40</v>
      </c>
      <c r="G1239">
        <v>4</v>
      </c>
      <c r="H1239">
        <v>4689.18</v>
      </c>
      <c r="I1239">
        <v>18756.72</v>
      </c>
      <c r="J1239">
        <v>251</v>
      </c>
      <c r="K1239">
        <v>4</v>
      </c>
      <c r="L1239" t="s">
        <v>55</v>
      </c>
      <c r="M1239">
        <f>(Table1[[#This Row],[Current_Stock]]*Table1[[#This Row],[Unit_Price]])</f>
        <v>1176984.1800000002</v>
      </c>
      <c r="N1239" s="12">
        <f>DATE(YEAR(Table1[[#This Row],[Order_Date]]),MONTH(Table1[[#This Row],[Order_Date]]),1)</f>
        <v>45170</v>
      </c>
    </row>
    <row r="1240" spans="1:14">
      <c r="A1240" t="s">
        <v>352</v>
      </c>
      <c r="B1240" t="s">
        <v>353</v>
      </c>
      <c r="C1240" t="s">
        <v>354</v>
      </c>
      <c r="D1240" t="s">
        <v>84</v>
      </c>
      <c r="E1240" t="s">
        <v>113</v>
      </c>
      <c r="F1240" t="s">
        <v>60</v>
      </c>
      <c r="G1240">
        <v>21</v>
      </c>
      <c r="H1240">
        <v>16235.07</v>
      </c>
      <c r="I1240">
        <v>340936.47</v>
      </c>
      <c r="J1240">
        <v>181</v>
      </c>
      <c r="K1240">
        <v>6</v>
      </c>
      <c r="L1240" t="s">
        <v>18</v>
      </c>
      <c r="M1240">
        <f>(Table1[[#This Row],[Current_Stock]]*Table1[[#This Row],[Unit_Price]])</f>
        <v>2938547.67</v>
      </c>
      <c r="N1240" s="12">
        <f>DATE(YEAR(Table1[[#This Row],[Order_Date]]),MONTH(Table1[[#This Row],[Order_Date]]),1)</f>
        <v>45292</v>
      </c>
    </row>
    <row r="1241" spans="1:14">
      <c r="A1241" t="s">
        <v>1153</v>
      </c>
      <c r="B1241" t="s">
        <v>267</v>
      </c>
      <c r="C1241" t="s">
        <v>268</v>
      </c>
      <c r="D1241" t="s">
        <v>15</v>
      </c>
      <c r="E1241" t="s">
        <v>28</v>
      </c>
      <c r="F1241" t="s">
        <v>40</v>
      </c>
      <c r="G1241">
        <v>18</v>
      </c>
      <c r="H1241">
        <v>87.22</v>
      </c>
      <c r="I1241">
        <v>1569.96</v>
      </c>
      <c r="J1241">
        <v>141</v>
      </c>
      <c r="K1241">
        <v>10</v>
      </c>
      <c r="L1241" t="s">
        <v>18</v>
      </c>
      <c r="M1241">
        <f>(Table1[[#This Row],[Current_Stock]]*Table1[[#This Row],[Unit_Price]])</f>
        <v>12298.02</v>
      </c>
      <c r="N1241" s="12">
        <f>DATE(YEAR(Table1[[#This Row],[Order_Date]]),MONTH(Table1[[#This Row],[Order_Date]]),1)</f>
        <v>45505</v>
      </c>
    </row>
    <row r="1242" spans="1:14">
      <c r="A1242" t="s">
        <v>161</v>
      </c>
      <c r="B1242" t="s">
        <v>275</v>
      </c>
      <c r="C1242" t="s">
        <v>276</v>
      </c>
      <c r="D1242" t="s">
        <v>183</v>
      </c>
      <c r="E1242" t="s">
        <v>269</v>
      </c>
      <c r="F1242" t="s">
        <v>17</v>
      </c>
      <c r="G1242">
        <v>20</v>
      </c>
      <c r="H1242">
        <v>1181.1099999999999</v>
      </c>
      <c r="I1242">
        <v>23622.2</v>
      </c>
      <c r="J1242">
        <v>105</v>
      </c>
      <c r="K1242">
        <v>3</v>
      </c>
      <c r="L1242" t="s">
        <v>18</v>
      </c>
      <c r="M1242">
        <f>(Table1[[#This Row],[Current_Stock]]*Table1[[#This Row],[Unit_Price]])</f>
        <v>124016.54999999999</v>
      </c>
      <c r="N1242" s="12">
        <f>DATE(YEAR(Table1[[#This Row],[Order_Date]]),MONTH(Table1[[#This Row],[Order_Date]]),1)</f>
        <v>45474</v>
      </c>
    </row>
    <row r="1243" spans="1:14">
      <c r="A1243" t="s">
        <v>1201</v>
      </c>
      <c r="B1243" t="s">
        <v>601</v>
      </c>
      <c r="C1243" t="s">
        <v>602</v>
      </c>
      <c r="D1243" t="s">
        <v>84</v>
      </c>
      <c r="E1243" t="s">
        <v>28</v>
      </c>
      <c r="F1243" t="s">
        <v>46</v>
      </c>
      <c r="G1243">
        <v>14</v>
      </c>
      <c r="H1243">
        <v>22689.27</v>
      </c>
      <c r="I1243">
        <v>317649.78000000003</v>
      </c>
      <c r="J1243">
        <v>98</v>
      </c>
      <c r="K1243">
        <v>10</v>
      </c>
      <c r="L1243" t="s">
        <v>18</v>
      </c>
      <c r="M1243">
        <f>(Table1[[#This Row],[Current_Stock]]*Table1[[#This Row],[Unit_Price]])</f>
        <v>2223548.46</v>
      </c>
      <c r="N1243" s="12">
        <f>DATE(YEAR(Table1[[#This Row],[Order_Date]]),MONTH(Table1[[#This Row],[Order_Date]]),1)</f>
        <v>45627</v>
      </c>
    </row>
    <row r="1244" spans="1:14">
      <c r="A1244" t="s">
        <v>1238</v>
      </c>
      <c r="B1244" t="s">
        <v>456</v>
      </c>
      <c r="C1244" t="s">
        <v>457</v>
      </c>
      <c r="D1244" t="s">
        <v>96</v>
      </c>
      <c r="E1244" t="s">
        <v>173</v>
      </c>
      <c r="F1244" t="s">
        <v>17</v>
      </c>
      <c r="G1244">
        <v>2</v>
      </c>
      <c r="H1244">
        <v>3705.31</v>
      </c>
      <c r="I1244">
        <v>7410.62</v>
      </c>
      <c r="J1244">
        <v>316</v>
      </c>
      <c r="K1244">
        <v>12</v>
      </c>
      <c r="L1244" t="s">
        <v>55</v>
      </c>
      <c r="M1244">
        <f>(Table1[[#This Row],[Current_Stock]]*Table1[[#This Row],[Unit_Price]])</f>
        <v>1170877.96</v>
      </c>
      <c r="N1244" s="12">
        <f>DATE(YEAR(Table1[[#This Row],[Order_Date]]),MONTH(Table1[[#This Row],[Order_Date]]),1)</f>
        <v>45170</v>
      </c>
    </row>
    <row r="1245" spans="1:14">
      <c r="A1245" t="s">
        <v>1138</v>
      </c>
      <c r="B1245" t="s">
        <v>175</v>
      </c>
      <c r="C1245" t="s">
        <v>176</v>
      </c>
      <c r="D1245" t="s">
        <v>84</v>
      </c>
      <c r="E1245" t="s">
        <v>80</v>
      </c>
      <c r="F1245" t="s">
        <v>40</v>
      </c>
      <c r="G1245">
        <v>12</v>
      </c>
      <c r="H1245">
        <v>7491.5</v>
      </c>
      <c r="I1245">
        <v>89898</v>
      </c>
      <c r="J1245">
        <v>98</v>
      </c>
      <c r="K1245">
        <v>4</v>
      </c>
      <c r="L1245" t="s">
        <v>18</v>
      </c>
      <c r="M1245">
        <f>(Table1[[#This Row],[Current_Stock]]*Table1[[#This Row],[Unit_Price]])</f>
        <v>734167</v>
      </c>
      <c r="N1245" s="12">
        <f>DATE(YEAR(Table1[[#This Row],[Order_Date]]),MONTH(Table1[[#This Row],[Order_Date]]),1)</f>
        <v>44927</v>
      </c>
    </row>
    <row r="1246" spans="1:14">
      <c r="A1246" t="s">
        <v>395</v>
      </c>
      <c r="B1246" t="s">
        <v>559</v>
      </c>
      <c r="C1246" t="s">
        <v>560</v>
      </c>
      <c r="D1246" t="s">
        <v>183</v>
      </c>
      <c r="E1246" t="s">
        <v>113</v>
      </c>
      <c r="F1246" t="s">
        <v>17</v>
      </c>
      <c r="G1246">
        <v>19</v>
      </c>
      <c r="H1246">
        <v>4601.13</v>
      </c>
      <c r="I1246">
        <v>87421.47</v>
      </c>
      <c r="J1246">
        <v>199</v>
      </c>
      <c r="K1246">
        <v>3</v>
      </c>
      <c r="L1246" t="s">
        <v>18</v>
      </c>
      <c r="M1246">
        <f>(Table1[[#This Row],[Current_Stock]]*Table1[[#This Row],[Unit_Price]])</f>
        <v>915624.87</v>
      </c>
      <c r="N1246" s="12">
        <f>DATE(YEAR(Table1[[#This Row],[Order_Date]]),MONTH(Table1[[#This Row],[Order_Date]]),1)</f>
        <v>45474</v>
      </c>
    </row>
    <row r="1247" spans="1:14">
      <c r="A1247" t="s">
        <v>248</v>
      </c>
      <c r="B1247" t="s">
        <v>1039</v>
      </c>
      <c r="C1247" t="s">
        <v>1040</v>
      </c>
      <c r="D1247" t="s">
        <v>183</v>
      </c>
      <c r="E1247" t="s">
        <v>282</v>
      </c>
      <c r="F1247" t="s">
        <v>46</v>
      </c>
      <c r="G1247">
        <v>8</v>
      </c>
      <c r="H1247">
        <v>4689.21</v>
      </c>
      <c r="I1247">
        <v>37513.68</v>
      </c>
      <c r="J1247">
        <v>228</v>
      </c>
      <c r="K1247">
        <v>2</v>
      </c>
      <c r="L1247" t="s">
        <v>18</v>
      </c>
      <c r="M1247">
        <f>(Table1[[#This Row],[Current_Stock]]*Table1[[#This Row],[Unit_Price]])</f>
        <v>1069139.8800000001</v>
      </c>
      <c r="N1247" s="12">
        <f>DATE(YEAR(Table1[[#This Row],[Order_Date]]),MONTH(Table1[[#This Row],[Order_Date]]),1)</f>
        <v>45627</v>
      </c>
    </row>
    <row r="1248" spans="1:14">
      <c r="A1248" t="s">
        <v>574</v>
      </c>
      <c r="B1248" t="s">
        <v>848</v>
      </c>
      <c r="C1248" t="s">
        <v>849</v>
      </c>
      <c r="D1248" t="s">
        <v>33</v>
      </c>
      <c r="E1248" t="s">
        <v>173</v>
      </c>
      <c r="F1248" t="s">
        <v>40</v>
      </c>
      <c r="G1248">
        <v>32</v>
      </c>
      <c r="H1248">
        <v>648.85</v>
      </c>
      <c r="I1248">
        <v>20763.2</v>
      </c>
      <c r="J1248">
        <v>85</v>
      </c>
      <c r="K1248">
        <v>6</v>
      </c>
      <c r="L1248" t="s">
        <v>18</v>
      </c>
      <c r="M1248">
        <f>(Table1[[#This Row],[Current_Stock]]*Table1[[#This Row],[Unit_Price]])</f>
        <v>55152.25</v>
      </c>
      <c r="N1248" s="12">
        <f>DATE(YEAR(Table1[[#This Row],[Order_Date]]),MONTH(Table1[[#This Row],[Order_Date]]),1)</f>
        <v>45292</v>
      </c>
    </row>
    <row r="1249" spans="1:14">
      <c r="A1249" t="s">
        <v>1021</v>
      </c>
      <c r="B1249" t="s">
        <v>830</v>
      </c>
      <c r="C1249" t="s">
        <v>831</v>
      </c>
      <c r="D1249" t="s">
        <v>44</v>
      </c>
      <c r="E1249" t="s">
        <v>184</v>
      </c>
      <c r="F1249" t="s">
        <v>40</v>
      </c>
      <c r="G1249">
        <v>21</v>
      </c>
      <c r="H1249">
        <v>2147.7800000000002</v>
      </c>
      <c r="I1249">
        <v>45103.38</v>
      </c>
      <c r="J1249">
        <v>52</v>
      </c>
      <c r="K1249">
        <v>13</v>
      </c>
      <c r="L1249" t="s">
        <v>18</v>
      </c>
      <c r="M1249">
        <f>(Table1[[#This Row],[Current_Stock]]*Table1[[#This Row],[Unit_Price]])</f>
        <v>111684.56000000001</v>
      </c>
      <c r="N1249" s="12">
        <f>DATE(YEAR(Table1[[#This Row],[Order_Date]]),MONTH(Table1[[#This Row],[Order_Date]]),1)</f>
        <v>45474</v>
      </c>
    </row>
    <row r="1250" spans="1:14">
      <c r="A1250" t="s">
        <v>964</v>
      </c>
      <c r="B1250" t="s">
        <v>135</v>
      </c>
      <c r="C1250" t="s">
        <v>136</v>
      </c>
      <c r="D1250" t="s">
        <v>44</v>
      </c>
      <c r="E1250" t="s">
        <v>277</v>
      </c>
      <c r="F1250" t="s">
        <v>40</v>
      </c>
      <c r="G1250">
        <v>44</v>
      </c>
      <c r="H1250">
        <v>3155.6</v>
      </c>
      <c r="I1250">
        <v>138846.39999999999</v>
      </c>
      <c r="J1250">
        <v>99</v>
      </c>
      <c r="K1250">
        <v>4</v>
      </c>
      <c r="L1250" t="s">
        <v>18</v>
      </c>
      <c r="M1250">
        <f>(Table1[[#This Row],[Current_Stock]]*Table1[[#This Row],[Unit_Price]])</f>
        <v>312404.39999999997</v>
      </c>
      <c r="N1250" s="12">
        <f>DATE(YEAR(Table1[[#This Row],[Order_Date]]),MONTH(Table1[[#This Row],[Order_Date]]),1)</f>
        <v>45566</v>
      </c>
    </row>
    <row r="1251" spans="1:14">
      <c r="A1251" t="s">
        <v>842</v>
      </c>
      <c r="B1251" t="s">
        <v>785</v>
      </c>
      <c r="C1251" t="s">
        <v>786</v>
      </c>
      <c r="D1251" t="s">
        <v>15</v>
      </c>
      <c r="E1251" t="s">
        <v>282</v>
      </c>
      <c r="F1251" t="s">
        <v>60</v>
      </c>
      <c r="G1251">
        <v>15</v>
      </c>
      <c r="H1251">
        <v>345.3</v>
      </c>
      <c r="I1251">
        <v>5179.5</v>
      </c>
      <c r="J1251">
        <v>229</v>
      </c>
      <c r="K1251">
        <v>3</v>
      </c>
      <c r="L1251" t="s">
        <v>18</v>
      </c>
      <c r="M1251">
        <f>(Table1[[#This Row],[Current_Stock]]*Table1[[#This Row],[Unit_Price]])</f>
        <v>79073.7</v>
      </c>
      <c r="N1251" s="12">
        <f>DATE(YEAR(Table1[[#This Row],[Order_Date]]),MONTH(Table1[[#This Row],[Order_Date]]),1)</f>
        <v>44958</v>
      </c>
    </row>
    <row r="1252" spans="1:14">
      <c r="A1252" t="s">
        <v>1197</v>
      </c>
      <c r="B1252" t="s">
        <v>819</v>
      </c>
      <c r="C1252" t="s">
        <v>820</v>
      </c>
      <c r="D1252" t="s">
        <v>22</v>
      </c>
      <c r="E1252" t="s">
        <v>97</v>
      </c>
      <c r="F1252" t="s">
        <v>40</v>
      </c>
      <c r="G1252">
        <v>40</v>
      </c>
      <c r="H1252">
        <v>17725.45</v>
      </c>
      <c r="I1252">
        <v>709018</v>
      </c>
      <c r="J1252">
        <v>59</v>
      </c>
      <c r="K1252">
        <v>3</v>
      </c>
      <c r="L1252" t="s">
        <v>18</v>
      </c>
      <c r="M1252">
        <f>(Table1[[#This Row],[Current_Stock]]*Table1[[#This Row],[Unit_Price]])</f>
        <v>1045801.55</v>
      </c>
      <c r="N1252" s="12">
        <f>DATE(YEAR(Table1[[#This Row],[Order_Date]]),MONTH(Table1[[#This Row],[Order_Date]]),1)</f>
        <v>45597</v>
      </c>
    </row>
    <row r="1253" spans="1:14">
      <c r="A1253" t="s">
        <v>1175</v>
      </c>
      <c r="B1253" t="s">
        <v>441</v>
      </c>
      <c r="C1253" t="s">
        <v>442</v>
      </c>
      <c r="D1253" t="s">
        <v>96</v>
      </c>
      <c r="E1253" t="s">
        <v>104</v>
      </c>
      <c r="F1253" t="s">
        <v>40</v>
      </c>
      <c r="G1253">
        <v>3</v>
      </c>
      <c r="H1253">
        <v>2427.15</v>
      </c>
      <c r="I1253">
        <v>7281.45</v>
      </c>
      <c r="J1253">
        <v>276</v>
      </c>
      <c r="K1253">
        <v>14</v>
      </c>
      <c r="L1253" t="s">
        <v>18</v>
      </c>
      <c r="M1253">
        <f>(Table1[[#This Row],[Current_Stock]]*Table1[[#This Row],[Unit_Price]])</f>
        <v>669893.4</v>
      </c>
      <c r="N1253" s="12">
        <f>DATE(YEAR(Table1[[#This Row],[Order_Date]]),MONTH(Table1[[#This Row],[Order_Date]]),1)</f>
        <v>44958</v>
      </c>
    </row>
    <row r="1254" spans="1:14">
      <c r="A1254" t="s">
        <v>782</v>
      </c>
      <c r="B1254" t="s">
        <v>730</v>
      </c>
      <c r="C1254" t="s">
        <v>731</v>
      </c>
      <c r="D1254" t="s">
        <v>84</v>
      </c>
      <c r="E1254" t="s">
        <v>97</v>
      </c>
      <c r="F1254" t="s">
        <v>17</v>
      </c>
      <c r="G1254">
        <v>18</v>
      </c>
      <c r="H1254">
        <v>18604.990000000002</v>
      </c>
      <c r="I1254">
        <v>334889.82</v>
      </c>
      <c r="J1254">
        <v>246</v>
      </c>
      <c r="K1254">
        <v>12</v>
      </c>
      <c r="L1254" t="s">
        <v>18</v>
      </c>
      <c r="M1254">
        <f>(Table1[[#This Row],[Current_Stock]]*Table1[[#This Row],[Unit_Price]])</f>
        <v>4576827.54</v>
      </c>
      <c r="N1254" s="12">
        <f>DATE(YEAR(Table1[[#This Row],[Order_Date]]),MONTH(Table1[[#This Row],[Order_Date]]),1)</f>
        <v>45078</v>
      </c>
    </row>
    <row r="1255" spans="1:14">
      <c r="A1255" t="s">
        <v>241</v>
      </c>
      <c r="B1255" t="s">
        <v>974</v>
      </c>
      <c r="C1255" t="s">
        <v>975</v>
      </c>
      <c r="D1255" t="s">
        <v>44</v>
      </c>
      <c r="E1255" t="s">
        <v>167</v>
      </c>
      <c r="F1255" t="s">
        <v>29</v>
      </c>
      <c r="G1255">
        <v>36</v>
      </c>
      <c r="H1255">
        <v>715.72</v>
      </c>
      <c r="I1255">
        <v>25765.919999999998</v>
      </c>
      <c r="J1255">
        <v>66</v>
      </c>
      <c r="K1255">
        <v>2</v>
      </c>
      <c r="L1255" t="s">
        <v>18</v>
      </c>
      <c r="M1255">
        <f>(Table1[[#This Row],[Current_Stock]]*Table1[[#This Row],[Unit_Price]])</f>
        <v>47237.520000000004</v>
      </c>
      <c r="N1255" s="12">
        <f>DATE(YEAR(Table1[[#This Row],[Order_Date]]),MONTH(Table1[[#This Row],[Order_Date]]),1)</f>
        <v>45627</v>
      </c>
    </row>
    <row r="1256" spans="1:14">
      <c r="A1256" t="s">
        <v>821</v>
      </c>
      <c r="B1256" t="s">
        <v>120</v>
      </c>
      <c r="C1256" t="s">
        <v>121</v>
      </c>
      <c r="D1256" t="s">
        <v>53</v>
      </c>
      <c r="E1256" t="s">
        <v>85</v>
      </c>
      <c r="F1256" t="s">
        <v>40</v>
      </c>
      <c r="G1256">
        <v>5</v>
      </c>
      <c r="H1256">
        <v>2861.18</v>
      </c>
      <c r="I1256">
        <v>14305.9</v>
      </c>
      <c r="J1256">
        <v>482</v>
      </c>
      <c r="K1256">
        <v>14</v>
      </c>
      <c r="L1256" t="s">
        <v>55</v>
      </c>
      <c r="M1256">
        <f>(Table1[[#This Row],[Current_Stock]]*Table1[[#This Row],[Unit_Price]])</f>
        <v>1379088.76</v>
      </c>
      <c r="N1256" s="12">
        <f>DATE(YEAR(Table1[[#This Row],[Order_Date]]),MONTH(Table1[[#This Row],[Order_Date]]),1)</f>
        <v>45261</v>
      </c>
    </row>
    <row r="1257" spans="1:14">
      <c r="A1257" t="s">
        <v>981</v>
      </c>
      <c r="B1257" t="s">
        <v>371</v>
      </c>
      <c r="C1257" t="s">
        <v>372</v>
      </c>
      <c r="D1257" t="s">
        <v>22</v>
      </c>
      <c r="E1257" t="s">
        <v>277</v>
      </c>
      <c r="F1257" t="s">
        <v>46</v>
      </c>
      <c r="G1257">
        <v>51</v>
      </c>
      <c r="H1257">
        <v>2791.7</v>
      </c>
      <c r="I1257">
        <v>142376.70000000001</v>
      </c>
      <c r="J1257">
        <v>70</v>
      </c>
      <c r="K1257">
        <v>5</v>
      </c>
      <c r="L1257" t="s">
        <v>105</v>
      </c>
      <c r="M1257">
        <f>(Table1[[#This Row],[Current_Stock]]*Table1[[#This Row],[Unit_Price]])</f>
        <v>195419</v>
      </c>
      <c r="N1257" s="12">
        <f>DATE(YEAR(Table1[[#This Row],[Order_Date]]),MONTH(Table1[[#This Row],[Order_Date]]),1)</f>
        <v>45231</v>
      </c>
    </row>
    <row r="1258" spans="1:14">
      <c r="A1258" t="s">
        <v>1033</v>
      </c>
      <c r="B1258" t="s">
        <v>710</v>
      </c>
      <c r="C1258" t="s">
        <v>711</v>
      </c>
      <c r="D1258" t="s">
        <v>53</v>
      </c>
      <c r="E1258" t="s">
        <v>28</v>
      </c>
      <c r="F1258" t="s">
        <v>29</v>
      </c>
      <c r="G1258">
        <v>1</v>
      </c>
      <c r="H1258">
        <v>1029.5999999999999</v>
      </c>
      <c r="I1258">
        <v>1029.5999999999999</v>
      </c>
      <c r="J1258">
        <v>539</v>
      </c>
      <c r="K1258">
        <v>10</v>
      </c>
      <c r="L1258" t="s">
        <v>55</v>
      </c>
      <c r="M1258">
        <f>(Table1[[#This Row],[Current_Stock]]*Table1[[#This Row],[Unit_Price]])</f>
        <v>554954.39999999991</v>
      </c>
      <c r="N1258" s="12">
        <f>DATE(YEAR(Table1[[#This Row],[Order_Date]]),MONTH(Table1[[#This Row],[Order_Date]]),1)</f>
        <v>45261</v>
      </c>
    </row>
    <row r="1259" spans="1:14">
      <c r="A1259" t="s">
        <v>200</v>
      </c>
      <c r="B1259" t="s">
        <v>135</v>
      </c>
      <c r="C1259" t="s">
        <v>136</v>
      </c>
      <c r="D1259" t="s">
        <v>44</v>
      </c>
      <c r="E1259" t="s">
        <v>167</v>
      </c>
      <c r="F1259" t="s">
        <v>29</v>
      </c>
      <c r="G1259">
        <v>23</v>
      </c>
      <c r="H1259">
        <v>3534.14</v>
      </c>
      <c r="I1259">
        <v>81285.22</v>
      </c>
      <c r="J1259">
        <v>84</v>
      </c>
      <c r="K1259">
        <v>13</v>
      </c>
      <c r="L1259" t="s">
        <v>105</v>
      </c>
      <c r="M1259">
        <f>(Table1[[#This Row],[Current_Stock]]*Table1[[#This Row],[Unit_Price]])</f>
        <v>296867.76</v>
      </c>
      <c r="N1259" s="12">
        <f>DATE(YEAR(Table1[[#This Row],[Order_Date]]),MONTH(Table1[[#This Row],[Order_Date]]),1)</f>
        <v>45627</v>
      </c>
    </row>
    <row r="1260" spans="1:14">
      <c r="A1260" t="s">
        <v>926</v>
      </c>
      <c r="B1260" t="s">
        <v>399</v>
      </c>
      <c r="C1260" t="s">
        <v>400</v>
      </c>
      <c r="D1260" t="s">
        <v>33</v>
      </c>
      <c r="E1260" t="s">
        <v>109</v>
      </c>
      <c r="F1260" t="s">
        <v>17</v>
      </c>
      <c r="G1260">
        <v>21</v>
      </c>
      <c r="H1260">
        <v>1493.4</v>
      </c>
      <c r="I1260">
        <v>31361.4</v>
      </c>
      <c r="J1260">
        <v>193</v>
      </c>
      <c r="K1260">
        <v>4</v>
      </c>
      <c r="L1260" t="s">
        <v>18</v>
      </c>
      <c r="M1260">
        <f>(Table1[[#This Row],[Current_Stock]]*Table1[[#This Row],[Unit_Price]])</f>
        <v>288226.2</v>
      </c>
      <c r="N1260" s="12">
        <f>DATE(YEAR(Table1[[#This Row],[Order_Date]]),MONTH(Table1[[#This Row],[Order_Date]]),1)</f>
        <v>45566</v>
      </c>
    </row>
    <row r="1261" spans="1:14">
      <c r="A1261" t="s">
        <v>1239</v>
      </c>
      <c r="B1261" t="s">
        <v>587</v>
      </c>
      <c r="C1261" t="s">
        <v>588</v>
      </c>
      <c r="D1261" t="s">
        <v>44</v>
      </c>
      <c r="E1261" t="s">
        <v>167</v>
      </c>
      <c r="F1261" t="s">
        <v>60</v>
      </c>
      <c r="G1261">
        <v>47</v>
      </c>
      <c r="H1261">
        <v>481.43</v>
      </c>
      <c r="I1261">
        <v>22627.21</v>
      </c>
      <c r="J1261">
        <v>62</v>
      </c>
      <c r="K1261">
        <v>14</v>
      </c>
      <c r="L1261" t="s">
        <v>18</v>
      </c>
      <c r="M1261">
        <f>(Table1[[#This Row],[Current_Stock]]*Table1[[#This Row],[Unit_Price]])</f>
        <v>29848.66</v>
      </c>
      <c r="N1261" s="12">
        <f>DATE(YEAR(Table1[[#This Row],[Order_Date]]),MONTH(Table1[[#This Row],[Order_Date]]),1)</f>
        <v>45231</v>
      </c>
    </row>
    <row r="1262" spans="1:14">
      <c r="A1262" t="s">
        <v>498</v>
      </c>
      <c r="B1262" t="s">
        <v>421</v>
      </c>
      <c r="C1262" t="s">
        <v>422</v>
      </c>
      <c r="D1262" t="s">
        <v>53</v>
      </c>
      <c r="E1262" t="s">
        <v>28</v>
      </c>
      <c r="F1262" t="s">
        <v>29</v>
      </c>
      <c r="G1262">
        <v>10</v>
      </c>
      <c r="H1262">
        <v>1771.81</v>
      </c>
      <c r="I1262">
        <v>17718.099999999999</v>
      </c>
      <c r="J1262">
        <v>343</v>
      </c>
      <c r="K1262">
        <v>10</v>
      </c>
      <c r="L1262" t="s">
        <v>55</v>
      </c>
      <c r="M1262">
        <f>(Table1[[#This Row],[Current_Stock]]*Table1[[#This Row],[Unit_Price]])</f>
        <v>607730.82999999996</v>
      </c>
      <c r="N1262" s="12">
        <f>DATE(YEAR(Table1[[#This Row],[Order_Date]]),MONTH(Table1[[#This Row],[Order_Date]]),1)</f>
        <v>44986</v>
      </c>
    </row>
    <row r="1263" spans="1:14">
      <c r="A1263" t="s">
        <v>1240</v>
      </c>
      <c r="B1263" t="s">
        <v>1070</v>
      </c>
      <c r="C1263" t="s">
        <v>1071</v>
      </c>
      <c r="D1263" t="s">
        <v>22</v>
      </c>
      <c r="E1263" t="s">
        <v>211</v>
      </c>
      <c r="F1263" t="s">
        <v>46</v>
      </c>
      <c r="G1263">
        <v>40</v>
      </c>
      <c r="H1263">
        <v>5760.34</v>
      </c>
      <c r="I1263">
        <v>230413.6</v>
      </c>
      <c r="J1263">
        <v>30</v>
      </c>
      <c r="K1263">
        <v>4</v>
      </c>
      <c r="L1263" t="s">
        <v>105</v>
      </c>
      <c r="M1263">
        <f>(Table1[[#This Row],[Current_Stock]]*Table1[[#This Row],[Unit_Price]])</f>
        <v>172810.2</v>
      </c>
      <c r="N1263" s="12">
        <f>DATE(YEAR(Table1[[#This Row],[Order_Date]]),MONTH(Table1[[#This Row],[Order_Date]]),1)</f>
        <v>45047</v>
      </c>
    </row>
    <row r="1264" spans="1:14">
      <c r="A1264" t="s">
        <v>592</v>
      </c>
      <c r="B1264" t="s">
        <v>1124</v>
      </c>
      <c r="C1264" t="s">
        <v>1125</v>
      </c>
      <c r="D1264" t="s">
        <v>27</v>
      </c>
      <c r="E1264" t="s">
        <v>109</v>
      </c>
      <c r="F1264" t="s">
        <v>46</v>
      </c>
      <c r="G1264">
        <v>9</v>
      </c>
      <c r="H1264">
        <v>1035.97</v>
      </c>
      <c r="I1264">
        <v>9323.73</v>
      </c>
      <c r="J1264">
        <v>449</v>
      </c>
      <c r="K1264">
        <v>3</v>
      </c>
      <c r="L1264" t="s">
        <v>18</v>
      </c>
      <c r="M1264">
        <f>(Table1[[#This Row],[Current_Stock]]*Table1[[#This Row],[Unit_Price]])</f>
        <v>465150.53</v>
      </c>
      <c r="N1264" s="12">
        <f>DATE(YEAR(Table1[[#This Row],[Order_Date]]),MONTH(Table1[[#This Row],[Order_Date]]),1)</f>
        <v>45413</v>
      </c>
    </row>
    <row r="1265" spans="1:14">
      <c r="A1265" t="s">
        <v>557</v>
      </c>
      <c r="B1265" t="s">
        <v>129</v>
      </c>
      <c r="C1265" t="s">
        <v>130</v>
      </c>
      <c r="D1265" t="s">
        <v>53</v>
      </c>
      <c r="E1265" t="s">
        <v>39</v>
      </c>
      <c r="F1265" t="s">
        <v>60</v>
      </c>
      <c r="G1265">
        <v>17</v>
      </c>
      <c r="H1265">
        <v>2747.8</v>
      </c>
      <c r="I1265">
        <v>46712.6</v>
      </c>
      <c r="J1265">
        <v>316</v>
      </c>
      <c r="K1265">
        <v>12</v>
      </c>
      <c r="L1265" t="s">
        <v>18</v>
      </c>
      <c r="M1265">
        <f>(Table1[[#This Row],[Current_Stock]]*Table1[[#This Row],[Unit_Price]])</f>
        <v>868304.8</v>
      </c>
      <c r="N1265" s="12">
        <f>DATE(YEAR(Table1[[#This Row],[Order_Date]]),MONTH(Table1[[#This Row],[Order_Date]]),1)</f>
        <v>45627</v>
      </c>
    </row>
    <row r="1266" spans="1:14">
      <c r="A1266" t="s">
        <v>119</v>
      </c>
      <c r="B1266" t="s">
        <v>702</v>
      </c>
      <c r="C1266" t="s">
        <v>703</v>
      </c>
      <c r="D1266" t="s">
        <v>27</v>
      </c>
      <c r="E1266" t="s">
        <v>45</v>
      </c>
      <c r="F1266" t="s">
        <v>17</v>
      </c>
      <c r="G1266">
        <v>10</v>
      </c>
      <c r="H1266">
        <v>2850.41</v>
      </c>
      <c r="I1266">
        <v>28504.1</v>
      </c>
      <c r="J1266">
        <v>281</v>
      </c>
      <c r="K1266">
        <v>3</v>
      </c>
      <c r="L1266" t="s">
        <v>18</v>
      </c>
      <c r="M1266">
        <f>(Table1[[#This Row],[Current_Stock]]*Table1[[#This Row],[Unit_Price]])</f>
        <v>800965.21</v>
      </c>
      <c r="N1266" s="12">
        <f>DATE(YEAR(Table1[[#This Row],[Order_Date]]),MONTH(Table1[[#This Row],[Order_Date]]),1)</f>
        <v>45383</v>
      </c>
    </row>
    <row r="1267" spans="1:14">
      <c r="A1267" t="s">
        <v>792</v>
      </c>
      <c r="B1267" t="s">
        <v>485</v>
      </c>
      <c r="C1267" t="s">
        <v>486</v>
      </c>
      <c r="D1267" t="s">
        <v>27</v>
      </c>
      <c r="E1267" t="s">
        <v>211</v>
      </c>
      <c r="F1267" t="s">
        <v>46</v>
      </c>
      <c r="G1267">
        <v>3</v>
      </c>
      <c r="H1267">
        <v>4207.33</v>
      </c>
      <c r="I1267">
        <v>12621.99</v>
      </c>
      <c r="J1267">
        <v>330</v>
      </c>
      <c r="K1267">
        <v>4</v>
      </c>
      <c r="L1267" t="s">
        <v>55</v>
      </c>
      <c r="M1267">
        <f>(Table1[[#This Row],[Current_Stock]]*Table1[[#This Row],[Unit_Price]])</f>
        <v>1388418.9</v>
      </c>
      <c r="N1267" s="12">
        <f>DATE(YEAR(Table1[[#This Row],[Order_Date]]),MONTH(Table1[[#This Row],[Order_Date]]),1)</f>
        <v>45323</v>
      </c>
    </row>
    <row r="1268" spans="1:14">
      <c r="A1268" t="s">
        <v>1241</v>
      </c>
      <c r="B1268" t="s">
        <v>604</v>
      </c>
      <c r="C1268" t="s">
        <v>605</v>
      </c>
      <c r="D1268" t="s">
        <v>27</v>
      </c>
      <c r="E1268" t="s">
        <v>45</v>
      </c>
      <c r="F1268" t="s">
        <v>60</v>
      </c>
      <c r="G1268">
        <v>2</v>
      </c>
      <c r="H1268">
        <v>1331.31</v>
      </c>
      <c r="I1268">
        <v>2662.62</v>
      </c>
      <c r="J1268">
        <v>354</v>
      </c>
      <c r="K1268">
        <v>14</v>
      </c>
      <c r="L1268" t="s">
        <v>18</v>
      </c>
      <c r="M1268">
        <f>(Table1[[#This Row],[Current_Stock]]*Table1[[#This Row],[Unit_Price]])</f>
        <v>471283.74</v>
      </c>
      <c r="N1268" s="12">
        <f>DATE(YEAR(Table1[[#This Row],[Order_Date]]),MONTH(Table1[[#This Row],[Order_Date]]),1)</f>
        <v>45261</v>
      </c>
    </row>
    <row r="1269" spans="1:14">
      <c r="A1269" t="s">
        <v>1242</v>
      </c>
      <c r="B1269" t="s">
        <v>1199</v>
      </c>
      <c r="C1269" t="s">
        <v>1200</v>
      </c>
      <c r="D1269" t="s">
        <v>15</v>
      </c>
      <c r="E1269" t="s">
        <v>23</v>
      </c>
      <c r="F1269" t="s">
        <v>17</v>
      </c>
      <c r="G1269">
        <v>11</v>
      </c>
      <c r="H1269">
        <v>232.44</v>
      </c>
      <c r="I1269">
        <v>2556.84</v>
      </c>
      <c r="J1269">
        <v>158</v>
      </c>
      <c r="K1269">
        <v>14</v>
      </c>
      <c r="L1269" t="s">
        <v>18</v>
      </c>
      <c r="M1269">
        <f>(Table1[[#This Row],[Current_Stock]]*Table1[[#This Row],[Unit_Price]])</f>
        <v>36725.519999999997</v>
      </c>
      <c r="N1269" s="12">
        <f>DATE(YEAR(Table1[[#This Row],[Order_Date]]),MONTH(Table1[[#This Row],[Order_Date]]),1)</f>
        <v>44986</v>
      </c>
    </row>
    <row r="1270" spans="1:14">
      <c r="A1270" t="s">
        <v>343</v>
      </c>
      <c r="B1270" t="s">
        <v>953</v>
      </c>
      <c r="C1270" t="s">
        <v>954</v>
      </c>
      <c r="D1270" t="s">
        <v>183</v>
      </c>
      <c r="E1270" t="s">
        <v>39</v>
      </c>
      <c r="F1270" t="s">
        <v>17</v>
      </c>
      <c r="G1270">
        <v>11</v>
      </c>
      <c r="H1270">
        <v>4542.63</v>
      </c>
      <c r="I1270">
        <v>49968.93</v>
      </c>
      <c r="J1270">
        <v>140</v>
      </c>
      <c r="K1270">
        <v>2</v>
      </c>
      <c r="L1270" t="s">
        <v>18</v>
      </c>
      <c r="M1270">
        <f>(Table1[[#This Row],[Current_Stock]]*Table1[[#This Row],[Unit_Price]])</f>
        <v>635968.20000000007</v>
      </c>
      <c r="N1270" s="12">
        <f>DATE(YEAR(Table1[[#This Row],[Order_Date]]),MONTH(Table1[[#This Row],[Order_Date]]),1)</f>
        <v>45352</v>
      </c>
    </row>
    <row r="1271" spans="1:14">
      <c r="A1271" t="s">
        <v>942</v>
      </c>
      <c r="B1271" t="s">
        <v>730</v>
      </c>
      <c r="C1271" t="s">
        <v>731</v>
      </c>
      <c r="D1271" t="s">
        <v>84</v>
      </c>
      <c r="E1271" t="s">
        <v>16</v>
      </c>
      <c r="F1271" t="s">
        <v>17</v>
      </c>
      <c r="G1271">
        <v>8</v>
      </c>
      <c r="H1271">
        <v>1096.57</v>
      </c>
      <c r="I1271">
        <v>8772.56</v>
      </c>
      <c r="J1271">
        <v>200</v>
      </c>
      <c r="K1271">
        <v>8</v>
      </c>
      <c r="L1271" t="s">
        <v>18</v>
      </c>
      <c r="M1271">
        <f>(Table1[[#This Row],[Current_Stock]]*Table1[[#This Row],[Unit_Price]])</f>
        <v>219314</v>
      </c>
      <c r="N1271" s="12">
        <f>DATE(YEAR(Table1[[#This Row],[Order_Date]]),MONTH(Table1[[#This Row],[Order_Date]]),1)</f>
        <v>45108</v>
      </c>
    </row>
    <row r="1272" spans="1:14">
      <c r="A1272" t="s">
        <v>1243</v>
      </c>
      <c r="B1272" t="s">
        <v>865</v>
      </c>
      <c r="C1272" t="s">
        <v>866</v>
      </c>
      <c r="D1272" t="s">
        <v>22</v>
      </c>
      <c r="E1272" t="s">
        <v>89</v>
      </c>
      <c r="F1272" t="s">
        <v>46</v>
      </c>
      <c r="G1272">
        <v>23</v>
      </c>
      <c r="H1272">
        <v>19576.25</v>
      </c>
      <c r="I1272">
        <v>450253.75</v>
      </c>
      <c r="J1272">
        <v>76</v>
      </c>
      <c r="K1272">
        <v>12</v>
      </c>
      <c r="L1272" t="s">
        <v>18</v>
      </c>
      <c r="M1272">
        <f>(Table1[[#This Row],[Current_Stock]]*Table1[[#This Row],[Unit_Price]])</f>
        <v>1487795</v>
      </c>
      <c r="N1272" s="12">
        <f>DATE(YEAR(Table1[[#This Row],[Order_Date]]),MONTH(Table1[[#This Row],[Order_Date]]),1)</f>
        <v>45383</v>
      </c>
    </row>
    <row r="1273" spans="1:14">
      <c r="A1273" t="s">
        <v>694</v>
      </c>
      <c r="B1273" t="s">
        <v>216</v>
      </c>
      <c r="C1273" t="s">
        <v>217</v>
      </c>
      <c r="D1273" t="s">
        <v>27</v>
      </c>
      <c r="E1273" t="s">
        <v>89</v>
      </c>
      <c r="F1273" t="s">
        <v>60</v>
      </c>
      <c r="G1273">
        <v>6</v>
      </c>
      <c r="H1273">
        <v>2774.51</v>
      </c>
      <c r="I1273">
        <v>16647.060000000001</v>
      </c>
      <c r="J1273">
        <v>373</v>
      </c>
      <c r="K1273">
        <v>14</v>
      </c>
      <c r="L1273" t="s">
        <v>18</v>
      </c>
      <c r="M1273">
        <f>(Table1[[#This Row],[Current_Stock]]*Table1[[#This Row],[Unit_Price]])</f>
        <v>1034892.2300000001</v>
      </c>
      <c r="N1273" s="12">
        <f>DATE(YEAR(Table1[[#This Row],[Order_Date]]),MONTH(Table1[[#This Row],[Order_Date]]),1)</f>
        <v>45536</v>
      </c>
    </row>
    <row r="1274" spans="1:14">
      <c r="A1274" t="s">
        <v>1244</v>
      </c>
      <c r="B1274" t="s">
        <v>865</v>
      </c>
      <c r="C1274" t="s">
        <v>866</v>
      </c>
      <c r="D1274" t="s">
        <v>22</v>
      </c>
      <c r="E1274" t="s">
        <v>45</v>
      </c>
      <c r="F1274" t="s">
        <v>46</v>
      </c>
      <c r="G1274">
        <v>28</v>
      </c>
      <c r="H1274">
        <v>10456.34</v>
      </c>
      <c r="I1274">
        <v>292777.52</v>
      </c>
      <c r="J1274">
        <v>46</v>
      </c>
      <c r="K1274">
        <v>9</v>
      </c>
      <c r="L1274" t="s">
        <v>105</v>
      </c>
      <c r="M1274">
        <f>(Table1[[#This Row],[Current_Stock]]*Table1[[#This Row],[Unit_Price]])</f>
        <v>480991.64</v>
      </c>
      <c r="N1274" s="12">
        <f>DATE(YEAR(Table1[[#This Row],[Order_Date]]),MONTH(Table1[[#This Row],[Order_Date]]),1)</f>
        <v>44927</v>
      </c>
    </row>
    <row r="1275" spans="1:14">
      <c r="A1275" t="s">
        <v>1245</v>
      </c>
      <c r="B1275" t="s">
        <v>780</v>
      </c>
      <c r="C1275" t="s">
        <v>781</v>
      </c>
      <c r="D1275" t="s">
        <v>27</v>
      </c>
      <c r="E1275" t="s">
        <v>104</v>
      </c>
      <c r="F1275" t="s">
        <v>29</v>
      </c>
      <c r="G1275">
        <v>8</v>
      </c>
      <c r="H1275">
        <v>4525.5200000000004</v>
      </c>
      <c r="I1275">
        <v>36204.160000000003</v>
      </c>
      <c r="J1275">
        <v>474</v>
      </c>
      <c r="K1275">
        <v>2</v>
      </c>
      <c r="L1275" t="s">
        <v>55</v>
      </c>
      <c r="M1275">
        <f>(Table1[[#This Row],[Current_Stock]]*Table1[[#This Row],[Unit_Price]])</f>
        <v>2145096.48</v>
      </c>
      <c r="N1275" s="12">
        <f>DATE(YEAR(Table1[[#This Row],[Order_Date]]),MONTH(Table1[[#This Row],[Order_Date]]),1)</f>
        <v>45474</v>
      </c>
    </row>
    <row r="1276" spans="1:14">
      <c r="A1276" t="s">
        <v>918</v>
      </c>
      <c r="B1276" t="s">
        <v>280</v>
      </c>
      <c r="C1276" t="s">
        <v>281</v>
      </c>
      <c r="D1276" t="s">
        <v>22</v>
      </c>
      <c r="E1276" t="s">
        <v>23</v>
      </c>
      <c r="F1276" t="s">
        <v>40</v>
      </c>
      <c r="G1276">
        <v>35</v>
      </c>
      <c r="H1276">
        <v>10082.76</v>
      </c>
      <c r="I1276">
        <v>352896.6</v>
      </c>
      <c r="J1276">
        <v>32</v>
      </c>
      <c r="K1276">
        <v>7</v>
      </c>
      <c r="L1276" t="s">
        <v>18</v>
      </c>
      <c r="M1276">
        <f>(Table1[[#This Row],[Current_Stock]]*Table1[[#This Row],[Unit_Price]])</f>
        <v>322648.32000000001</v>
      </c>
      <c r="N1276" s="12">
        <f>DATE(YEAR(Table1[[#This Row],[Order_Date]]),MONTH(Table1[[#This Row],[Order_Date]]),1)</f>
        <v>45261</v>
      </c>
    </row>
    <row r="1277" spans="1:14">
      <c r="A1277" t="s">
        <v>1231</v>
      </c>
      <c r="B1277" t="s">
        <v>879</v>
      </c>
      <c r="C1277" t="s">
        <v>880</v>
      </c>
      <c r="D1277" t="s">
        <v>44</v>
      </c>
      <c r="E1277" t="s">
        <v>160</v>
      </c>
      <c r="F1277" t="s">
        <v>40</v>
      </c>
      <c r="G1277">
        <v>28</v>
      </c>
      <c r="H1277">
        <v>1008.67</v>
      </c>
      <c r="I1277">
        <v>28242.76</v>
      </c>
      <c r="J1277">
        <v>44</v>
      </c>
      <c r="K1277">
        <v>12</v>
      </c>
      <c r="L1277" t="s">
        <v>18</v>
      </c>
      <c r="M1277">
        <f>(Table1[[#This Row],[Current_Stock]]*Table1[[#This Row],[Unit_Price]])</f>
        <v>44381.479999999996</v>
      </c>
      <c r="N1277" s="12">
        <f>DATE(YEAR(Table1[[#This Row],[Order_Date]]),MONTH(Table1[[#This Row],[Order_Date]]),1)</f>
        <v>45047</v>
      </c>
    </row>
    <row r="1278" spans="1:14">
      <c r="A1278" t="s">
        <v>509</v>
      </c>
      <c r="B1278" t="s">
        <v>590</v>
      </c>
      <c r="C1278" t="s">
        <v>591</v>
      </c>
      <c r="D1278" t="s">
        <v>15</v>
      </c>
      <c r="E1278" t="s">
        <v>277</v>
      </c>
      <c r="F1278" t="s">
        <v>40</v>
      </c>
      <c r="G1278">
        <v>8</v>
      </c>
      <c r="H1278">
        <v>336.2</v>
      </c>
      <c r="I1278">
        <v>2689.6</v>
      </c>
      <c r="J1278">
        <v>139</v>
      </c>
      <c r="K1278">
        <v>12</v>
      </c>
      <c r="L1278" t="s">
        <v>18</v>
      </c>
      <c r="M1278">
        <f>(Table1[[#This Row],[Current_Stock]]*Table1[[#This Row],[Unit_Price]])</f>
        <v>46731.799999999996</v>
      </c>
      <c r="N1278" s="12">
        <f>DATE(YEAR(Table1[[#This Row],[Order_Date]]),MONTH(Table1[[#This Row],[Order_Date]]),1)</f>
        <v>44958</v>
      </c>
    </row>
    <row r="1279" spans="1:14">
      <c r="A1279" t="s">
        <v>1246</v>
      </c>
      <c r="B1279" t="s">
        <v>594</v>
      </c>
      <c r="C1279" t="s">
        <v>595</v>
      </c>
      <c r="D1279" t="s">
        <v>22</v>
      </c>
      <c r="E1279" t="s">
        <v>173</v>
      </c>
      <c r="F1279" t="s">
        <v>60</v>
      </c>
      <c r="G1279">
        <v>48</v>
      </c>
      <c r="H1279">
        <v>937.41</v>
      </c>
      <c r="I1279">
        <v>44995.68</v>
      </c>
      <c r="J1279">
        <v>34</v>
      </c>
      <c r="K1279">
        <v>4</v>
      </c>
      <c r="L1279" t="s">
        <v>105</v>
      </c>
      <c r="M1279">
        <f>(Table1[[#This Row],[Current_Stock]]*Table1[[#This Row],[Unit_Price]])</f>
        <v>31871.94</v>
      </c>
      <c r="N1279" s="12">
        <f>DATE(YEAR(Table1[[#This Row],[Order_Date]]),MONTH(Table1[[#This Row],[Order_Date]]),1)</f>
        <v>45444</v>
      </c>
    </row>
    <row r="1280" spans="1:14">
      <c r="A1280" t="s">
        <v>533</v>
      </c>
      <c r="B1280" t="s">
        <v>20</v>
      </c>
      <c r="C1280" t="s">
        <v>21</v>
      </c>
      <c r="D1280" t="s">
        <v>22</v>
      </c>
      <c r="E1280" t="s">
        <v>269</v>
      </c>
      <c r="F1280" t="s">
        <v>60</v>
      </c>
      <c r="G1280">
        <v>25</v>
      </c>
      <c r="H1280">
        <v>12618.2</v>
      </c>
      <c r="I1280">
        <v>315455</v>
      </c>
      <c r="J1280">
        <v>118</v>
      </c>
      <c r="K1280">
        <v>10</v>
      </c>
      <c r="L1280" t="s">
        <v>18</v>
      </c>
      <c r="M1280">
        <f>(Table1[[#This Row],[Current_Stock]]*Table1[[#This Row],[Unit_Price]])</f>
        <v>1488947.6</v>
      </c>
      <c r="N1280" s="12">
        <f>DATE(YEAR(Table1[[#This Row],[Order_Date]]),MONTH(Table1[[#This Row],[Order_Date]]),1)</f>
        <v>45323</v>
      </c>
    </row>
    <row r="1281" spans="1:14">
      <c r="A1281" t="s">
        <v>955</v>
      </c>
      <c r="B1281" t="s">
        <v>358</v>
      </c>
      <c r="C1281" t="s">
        <v>359</v>
      </c>
      <c r="D1281" t="s">
        <v>53</v>
      </c>
      <c r="E1281" t="s">
        <v>211</v>
      </c>
      <c r="F1281" t="s">
        <v>60</v>
      </c>
      <c r="G1281">
        <v>1</v>
      </c>
      <c r="H1281">
        <v>3382.89</v>
      </c>
      <c r="I1281">
        <v>3382.89</v>
      </c>
      <c r="J1281">
        <v>291</v>
      </c>
      <c r="K1281">
        <v>6</v>
      </c>
      <c r="L1281" t="s">
        <v>18</v>
      </c>
      <c r="M1281">
        <f>(Table1[[#This Row],[Current_Stock]]*Table1[[#This Row],[Unit_Price]])</f>
        <v>984420.99</v>
      </c>
      <c r="N1281" s="12">
        <f>DATE(YEAR(Table1[[#This Row],[Order_Date]]),MONTH(Table1[[#This Row],[Order_Date]]),1)</f>
        <v>44927</v>
      </c>
    </row>
    <row r="1282" spans="1:14">
      <c r="A1282" t="s">
        <v>886</v>
      </c>
      <c r="B1282" t="s">
        <v>808</v>
      </c>
      <c r="C1282" t="s">
        <v>809</v>
      </c>
      <c r="D1282" t="s">
        <v>33</v>
      </c>
      <c r="E1282" t="s">
        <v>282</v>
      </c>
      <c r="F1282" t="s">
        <v>17</v>
      </c>
      <c r="G1282">
        <v>12</v>
      </c>
      <c r="H1282">
        <v>1396.69</v>
      </c>
      <c r="I1282">
        <v>16760.28</v>
      </c>
      <c r="J1282">
        <v>191</v>
      </c>
      <c r="K1282">
        <v>14</v>
      </c>
      <c r="L1282" t="s">
        <v>18</v>
      </c>
      <c r="M1282">
        <f>(Table1[[#This Row],[Current_Stock]]*Table1[[#This Row],[Unit_Price]])</f>
        <v>266767.79000000004</v>
      </c>
      <c r="N1282" s="12">
        <f>DATE(YEAR(Table1[[#This Row],[Order_Date]]),MONTH(Table1[[#This Row],[Order_Date]]),1)</f>
        <v>45566</v>
      </c>
    </row>
    <row r="1283" spans="1:14">
      <c r="A1283" t="s">
        <v>1033</v>
      </c>
      <c r="B1283" t="s">
        <v>793</v>
      </c>
      <c r="C1283" t="s">
        <v>794</v>
      </c>
      <c r="D1283" t="s">
        <v>38</v>
      </c>
      <c r="E1283" t="s">
        <v>243</v>
      </c>
      <c r="F1283" t="s">
        <v>29</v>
      </c>
      <c r="G1283">
        <v>9</v>
      </c>
      <c r="H1283">
        <v>4834.04</v>
      </c>
      <c r="I1283">
        <v>43506.36</v>
      </c>
      <c r="J1283">
        <v>168</v>
      </c>
      <c r="K1283">
        <v>7</v>
      </c>
      <c r="L1283" t="s">
        <v>18</v>
      </c>
      <c r="M1283">
        <f>(Table1[[#This Row],[Current_Stock]]*Table1[[#This Row],[Unit_Price]])</f>
        <v>812118.72</v>
      </c>
      <c r="N1283" s="12">
        <f>DATE(YEAR(Table1[[#This Row],[Order_Date]]),MONTH(Table1[[#This Row],[Order_Date]]),1)</f>
        <v>45261</v>
      </c>
    </row>
    <row r="1284" spans="1:14">
      <c r="A1284" t="s">
        <v>1238</v>
      </c>
      <c r="B1284" t="s">
        <v>1199</v>
      </c>
      <c r="C1284" t="s">
        <v>1200</v>
      </c>
      <c r="D1284" t="s">
        <v>15</v>
      </c>
      <c r="E1284" t="s">
        <v>89</v>
      </c>
      <c r="F1284" t="s">
        <v>17</v>
      </c>
      <c r="G1284">
        <v>22</v>
      </c>
      <c r="H1284">
        <v>470.73</v>
      </c>
      <c r="I1284">
        <v>10356.06</v>
      </c>
      <c r="J1284">
        <v>137</v>
      </c>
      <c r="K1284">
        <v>9</v>
      </c>
      <c r="L1284" t="s">
        <v>18</v>
      </c>
      <c r="M1284">
        <f>(Table1[[#This Row],[Current_Stock]]*Table1[[#This Row],[Unit_Price]])</f>
        <v>64490.01</v>
      </c>
      <c r="N1284" s="12">
        <f>DATE(YEAR(Table1[[#This Row],[Order_Date]]),MONTH(Table1[[#This Row],[Order_Date]]),1)</f>
        <v>45170</v>
      </c>
    </row>
    <row r="1285" spans="1:14">
      <c r="A1285" t="s">
        <v>416</v>
      </c>
      <c r="B1285" t="s">
        <v>884</v>
      </c>
      <c r="C1285" t="s">
        <v>885</v>
      </c>
      <c r="D1285" t="s">
        <v>33</v>
      </c>
      <c r="E1285" t="s">
        <v>80</v>
      </c>
      <c r="F1285" t="s">
        <v>60</v>
      </c>
      <c r="G1285">
        <v>15</v>
      </c>
      <c r="H1285">
        <v>3282.61</v>
      </c>
      <c r="I1285">
        <v>49239.15</v>
      </c>
      <c r="J1285">
        <v>169</v>
      </c>
      <c r="K1285">
        <v>4</v>
      </c>
      <c r="L1285" t="s">
        <v>18</v>
      </c>
      <c r="M1285">
        <f>(Table1[[#This Row],[Current_Stock]]*Table1[[#This Row],[Unit_Price]])</f>
        <v>554761.09</v>
      </c>
      <c r="N1285" s="12">
        <f>DATE(YEAR(Table1[[#This Row],[Order_Date]]),MONTH(Table1[[#This Row],[Order_Date]]),1)</f>
        <v>45474</v>
      </c>
    </row>
    <row r="1286" spans="1:14">
      <c r="A1286" t="s">
        <v>1247</v>
      </c>
      <c r="B1286" t="s">
        <v>441</v>
      </c>
      <c r="C1286" t="s">
        <v>442</v>
      </c>
      <c r="D1286" t="s">
        <v>96</v>
      </c>
      <c r="E1286" t="s">
        <v>113</v>
      </c>
      <c r="F1286" t="s">
        <v>46</v>
      </c>
      <c r="G1286">
        <v>4</v>
      </c>
      <c r="H1286">
        <v>3654.17</v>
      </c>
      <c r="I1286">
        <v>14616.68</v>
      </c>
      <c r="J1286">
        <v>557</v>
      </c>
      <c r="K1286">
        <v>11</v>
      </c>
      <c r="L1286" t="s">
        <v>18</v>
      </c>
      <c r="M1286">
        <f>(Table1[[#This Row],[Current_Stock]]*Table1[[#This Row],[Unit_Price]])</f>
        <v>2035372.69</v>
      </c>
      <c r="N1286" s="12">
        <f>DATE(YEAR(Table1[[#This Row],[Order_Date]]),MONTH(Table1[[#This Row],[Order_Date]]),1)</f>
        <v>45566</v>
      </c>
    </row>
    <row r="1287" spans="1:14">
      <c r="A1287" t="s">
        <v>565</v>
      </c>
      <c r="B1287" t="s">
        <v>682</v>
      </c>
      <c r="C1287" t="s">
        <v>683</v>
      </c>
      <c r="D1287" t="s">
        <v>15</v>
      </c>
      <c r="E1287" t="s">
        <v>189</v>
      </c>
      <c r="F1287" t="s">
        <v>46</v>
      </c>
      <c r="G1287">
        <v>19</v>
      </c>
      <c r="H1287">
        <v>154.88999999999999</v>
      </c>
      <c r="I1287">
        <v>2942.91</v>
      </c>
      <c r="J1287">
        <v>168</v>
      </c>
      <c r="K1287">
        <v>14</v>
      </c>
      <c r="L1287" t="s">
        <v>18</v>
      </c>
      <c r="M1287">
        <f>(Table1[[#This Row],[Current_Stock]]*Table1[[#This Row],[Unit_Price]])</f>
        <v>26021.519999999997</v>
      </c>
      <c r="N1287" s="12">
        <f>DATE(YEAR(Table1[[#This Row],[Order_Date]]),MONTH(Table1[[#This Row],[Order_Date]]),1)</f>
        <v>44958</v>
      </c>
    </row>
    <row r="1288" spans="1:14">
      <c r="A1288" t="s">
        <v>474</v>
      </c>
      <c r="B1288" t="s">
        <v>1092</v>
      </c>
      <c r="C1288" t="s">
        <v>1093</v>
      </c>
      <c r="D1288" t="s">
        <v>96</v>
      </c>
      <c r="E1288" t="s">
        <v>104</v>
      </c>
      <c r="F1288" t="s">
        <v>29</v>
      </c>
      <c r="G1288">
        <v>7</v>
      </c>
      <c r="H1288">
        <v>2961.48</v>
      </c>
      <c r="I1288">
        <v>20730.36</v>
      </c>
      <c r="J1288">
        <v>376</v>
      </c>
      <c r="K1288">
        <v>7</v>
      </c>
      <c r="L1288" t="s">
        <v>55</v>
      </c>
      <c r="M1288">
        <f>(Table1[[#This Row],[Current_Stock]]*Table1[[#This Row],[Unit_Price]])</f>
        <v>1113516.48</v>
      </c>
      <c r="N1288" s="12">
        <f>DATE(YEAR(Table1[[#This Row],[Order_Date]]),MONTH(Table1[[#This Row],[Order_Date]]),1)</f>
        <v>45566</v>
      </c>
    </row>
    <row r="1289" spans="1:14">
      <c r="A1289" t="s">
        <v>382</v>
      </c>
      <c r="B1289" t="s">
        <v>649</v>
      </c>
      <c r="C1289" t="s">
        <v>650</v>
      </c>
      <c r="D1289" t="s">
        <v>183</v>
      </c>
      <c r="E1289" t="s">
        <v>184</v>
      </c>
      <c r="F1289" t="s">
        <v>46</v>
      </c>
      <c r="G1289">
        <v>18</v>
      </c>
      <c r="H1289">
        <v>3313.18</v>
      </c>
      <c r="I1289">
        <v>59637.24</v>
      </c>
      <c r="J1289">
        <v>125</v>
      </c>
      <c r="K1289">
        <v>5</v>
      </c>
      <c r="L1289" t="s">
        <v>18</v>
      </c>
      <c r="M1289">
        <f>(Table1[[#This Row],[Current_Stock]]*Table1[[#This Row],[Unit_Price]])</f>
        <v>414147.5</v>
      </c>
      <c r="N1289" s="12">
        <f>DATE(YEAR(Table1[[#This Row],[Order_Date]]),MONTH(Table1[[#This Row],[Order_Date]]),1)</f>
        <v>45352</v>
      </c>
    </row>
    <row r="1290" spans="1:14">
      <c r="A1290" t="s">
        <v>932</v>
      </c>
      <c r="B1290" t="s">
        <v>356</v>
      </c>
      <c r="C1290" t="s">
        <v>357</v>
      </c>
      <c r="D1290" t="s">
        <v>15</v>
      </c>
      <c r="E1290" t="s">
        <v>189</v>
      </c>
      <c r="F1290" t="s">
        <v>17</v>
      </c>
      <c r="G1290">
        <v>11</v>
      </c>
      <c r="H1290">
        <v>450.3</v>
      </c>
      <c r="I1290">
        <v>4953.3</v>
      </c>
      <c r="J1290">
        <v>159</v>
      </c>
      <c r="K1290">
        <v>5</v>
      </c>
      <c r="L1290" t="s">
        <v>18</v>
      </c>
      <c r="M1290">
        <f>(Table1[[#This Row],[Current_Stock]]*Table1[[#This Row],[Unit_Price]])</f>
        <v>71597.7</v>
      </c>
      <c r="N1290" s="12">
        <f>DATE(YEAR(Table1[[#This Row],[Order_Date]]),MONTH(Table1[[#This Row],[Order_Date]]),1)</f>
        <v>45536</v>
      </c>
    </row>
    <row r="1291" spans="1:14">
      <c r="A1291" t="s">
        <v>847</v>
      </c>
      <c r="B1291" t="s">
        <v>998</v>
      </c>
      <c r="C1291" t="s">
        <v>999</v>
      </c>
      <c r="D1291" t="s">
        <v>38</v>
      </c>
      <c r="E1291" t="s">
        <v>28</v>
      </c>
      <c r="F1291" t="s">
        <v>46</v>
      </c>
      <c r="G1291">
        <v>17</v>
      </c>
      <c r="H1291">
        <v>733.45</v>
      </c>
      <c r="I1291">
        <v>12468.65</v>
      </c>
      <c r="J1291">
        <v>122</v>
      </c>
      <c r="K1291">
        <v>8</v>
      </c>
      <c r="L1291" t="s">
        <v>18</v>
      </c>
      <c r="M1291">
        <f>(Table1[[#This Row],[Current_Stock]]*Table1[[#This Row],[Unit_Price]])</f>
        <v>89480.900000000009</v>
      </c>
      <c r="N1291" s="12">
        <f>DATE(YEAR(Table1[[#This Row],[Order_Date]]),MONTH(Table1[[#This Row],[Order_Date]]),1)</f>
        <v>45474</v>
      </c>
    </row>
    <row r="1292" spans="1:14">
      <c r="A1292" t="s">
        <v>498</v>
      </c>
      <c r="B1292" t="s">
        <v>383</v>
      </c>
      <c r="C1292" t="s">
        <v>384</v>
      </c>
      <c r="D1292" t="s">
        <v>44</v>
      </c>
      <c r="E1292" t="s">
        <v>54</v>
      </c>
      <c r="F1292" t="s">
        <v>29</v>
      </c>
      <c r="G1292">
        <v>33</v>
      </c>
      <c r="H1292">
        <v>1337.42</v>
      </c>
      <c r="I1292">
        <v>44134.86</v>
      </c>
      <c r="J1292">
        <v>56</v>
      </c>
      <c r="K1292">
        <v>2</v>
      </c>
      <c r="L1292" t="s">
        <v>105</v>
      </c>
      <c r="M1292">
        <f>(Table1[[#This Row],[Current_Stock]]*Table1[[#This Row],[Unit_Price]])</f>
        <v>74895.520000000004</v>
      </c>
      <c r="N1292" s="12">
        <f>DATE(YEAR(Table1[[#This Row],[Order_Date]]),MONTH(Table1[[#This Row],[Order_Date]]),1)</f>
        <v>44986</v>
      </c>
    </row>
    <row r="1293" spans="1:14">
      <c r="A1293" t="s">
        <v>1032</v>
      </c>
      <c r="B1293" t="s">
        <v>927</v>
      </c>
      <c r="C1293" t="s">
        <v>928</v>
      </c>
      <c r="D1293" t="s">
        <v>183</v>
      </c>
      <c r="E1293" t="s">
        <v>160</v>
      </c>
      <c r="F1293" t="s">
        <v>60</v>
      </c>
      <c r="G1293">
        <v>19</v>
      </c>
      <c r="H1293">
        <v>1750.15</v>
      </c>
      <c r="I1293">
        <v>33252.85</v>
      </c>
      <c r="J1293">
        <v>210</v>
      </c>
      <c r="K1293">
        <v>13</v>
      </c>
      <c r="L1293" t="s">
        <v>18</v>
      </c>
      <c r="M1293">
        <f>(Table1[[#This Row],[Current_Stock]]*Table1[[#This Row],[Unit_Price]])</f>
        <v>367531.5</v>
      </c>
      <c r="N1293" s="12">
        <f>DATE(YEAR(Table1[[#This Row],[Order_Date]]),MONTH(Table1[[#This Row],[Order_Date]]),1)</f>
        <v>45627</v>
      </c>
    </row>
    <row r="1294" spans="1:14">
      <c r="A1294" t="s">
        <v>1248</v>
      </c>
      <c r="B1294" t="s">
        <v>117</v>
      </c>
      <c r="C1294" t="s">
        <v>118</v>
      </c>
      <c r="D1294" t="s">
        <v>53</v>
      </c>
      <c r="E1294" t="s">
        <v>104</v>
      </c>
      <c r="F1294" t="s">
        <v>60</v>
      </c>
      <c r="G1294">
        <v>6</v>
      </c>
      <c r="H1294">
        <v>2419.06</v>
      </c>
      <c r="I1294">
        <v>14514.36</v>
      </c>
      <c r="J1294">
        <v>531</v>
      </c>
      <c r="K1294">
        <v>8</v>
      </c>
      <c r="L1294" t="s">
        <v>55</v>
      </c>
      <c r="M1294">
        <f>(Table1[[#This Row],[Current_Stock]]*Table1[[#This Row],[Unit_Price]])</f>
        <v>1284520.8599999999</v>
      </c>
      <c r="N1294" s="12">
        <f>DATE(YEAR(Table1[[#This Row],[Order_Date]]),MONTH(Table1[[#This Row],[Order_Date]]),1)</f>
        <v>45536</v>
      </c>
    </row>
    <row r="1295" spans="1:14">
      <c r="A1295" t="s">
        <v>1249</v>
      </c>
      <c r="B1295" t="s">
        <v>601</v>
      </c>
      <c r="C1295" t="s">
        <v>602</v>
      </c>
      <c r="D1295" t="s">
        <v>84</v>
      </c>
      <c r="E1295" t="s">
        <v>211</v>
      </c>
      <c r="F1295" t="s">
        <v>40</v>
      </c>
      <c r="G1295">
        <v>12</v>
      </c>
      <c r="H1295">
        <v>8428.27</v>
      </c>
      <c r="I1295">
        <v>101139.24</v>
      </c>
      <c r="J1295">
        <v>217</v>
      </c>
      <c r="K1295">
        <v>14</v>
      </c>
      <c r="L1295" t="s">
        <v>18</v>
      </c>
      <c r="M1295">
        <f>(Table1[[#This Row],[Current_Stock]]*Table1[[#This Row],[Unit_Price]])</f>
        <v>1828934.59</v>
      </c>
      <c r="N1295" s="12">
        <f>DATE(YEAR(Table1[[#This Row],[Order_Date]]),MONTH(Table1[[#This Row],[Order_Date]]),1)</f>
        <v>45108</v>
      </c>
    </row>
    <row r="1296" spans="1:14">
      <c r="A1296" t="s">
        <v>200</v>
      </c>
      <c r="B1296" t="s">
        <v>75</v>
      </c>
      <c r="C1296" t="s">
        <v>76</v>
      </c>
      <c r="D1296" t="s">
        <v>33</v>
      </c>
      <c r="E1296" t="s">
        <v>282</v>
      </c>
      <c r="F1296" t="s">
        <v>29</v>
      </c>
      <c r="G1296">
        <v>10</v>
      </c>
      <c r="H1296">
        <v>4647.04</v>
      </c>
      <c r="I1296">
        <v>46470.400000000001</v>
      </c>
      <c r="J1296">
        <v>153</v>
      </c>
      <c r="K1296">
        <v>5</v>
      </c>
      <c r="L1296" t="s">
        <v>18</v>
      </c>
      <c r="M1296">
        <f>(Table1[[#This Row],[Current_Stock]]*Table1[[#This Row],[Unit_Price]])</f>
        <v>710997.12</v>
      </c>
      <c r="N1296" s="12">
        <f>DATE(YEAR(Table1[[#This Row],[Order_Date]]),MONTH(Table1[[#This Row],[Order_Date]]),1)</f>
        <v>45627</v>
      </c>
    </row>
    <row r="1297" spans="1:14">
      <c r="A1297" t="s">
        <v>561</v>
      </c>
      <c r="B1297" t="s">
        <v>802</v>
      </c>
      <c r="C1297" t="s">
        <v>803</v>
      </c>
      <c r="D1297" t="s">
        <v>15</v>
      </c>
      <c r="E1297" t="s">
        <v>54</v>
      </c>
      <c r="F1297" t="s">
        <v>60</v>
      </c>
      <c r="G1297">
        <v>19</v>
      </c>
      <c r="H1297">
        <v>465.54</v>
      </c>
      <c r="I1297">
        <v>8845.26</v>
      </c>
      <c r="J1297">
        <v>137</v>
      </c>
      <c r="K1297">
        <v>12</v>
      </c>
      <c r="L1297" t="s">
        <v>18</v>
      </c>
      <c r="M1297">
        <f>(Table1[[#This Row],[Current_Stock]]*Table1[[#This Row],[Unit_Price]])</f>
        <v>63778.98</v>
      </c>
      <c r="N1297" s="12">
        <f>DATE(YEAR(Table1[[#This Row],[Order_Date]]),MONTH(Table1[[#This Row],[Order_Date]]),1)</f>
        <v>45078</v>
      </c>
    </row>
    <row r="1298" spans="1:14">
      <c r="A1298" t="s">
        <v>172</v>
      </c>
      <c r="B1298" t="s">
        <v>744</v>
      </c>
      <c r="C1298" t="s">
        <v>745</v>
      </c>
      <c r="D1298" t="s">
        <v>44</v>
      </c>
      <c r="E1298" t="s">
        <v>28</v>
      </c>
      <c r="F1298" t="s">
        <v>29</v>
      </c>
      <c r="G1298">
        <v>60</v>
      </c>
      <c r="H1298">
        <v>270.49</v>
      </c>
      <c r="I1298">
        <v>16229.4</v>
      </c>
      <c r="J1298">
        <v>39</v>
      </c>
      <c r="K1298">
        <v>4</v>
      </c>
      <c r="L1298" t="s">
        <v>105</v>
      </c>
      <c r="M1298">
        <f>(Table1[[#This Row],[Current_Stock]]*Table1[[#This Row],[Unit_Price]])</f>
        <v>10549.11</v>
      </c>
      <c r="N1298" s="12">
        <f>DATE(YEAR(Table1[[#This Row],[Order_Date]]),MONTH(Table1[[#This Row],[Order_Date]]),1)</f>
        <v>45200</v>
      </c>
    </row>
    <row r="1299" spans="1:14">
      <c r="A1299" t="s">
        <v>765</v>
      </c>
      <c r="B1299" t="s">
        <v>383</v>
      </c>
      <c r="C1299" t="s">
        <v>384</v>
      </c>
      <c r="D1299" t="s">
        <v>44</v>
      </c>
      <c r="E1299" t="s">
        <v>34</v>
      </c>
      <c r="F1299" t="s">
        <v>60</v>
      </c>
      <c r="G1299">
        <v>21</v>
      </c>
      <c r="H1299">
        <v>1158.22</v>
      </c>
      <c r="I1299">
        <v>24322.62</v>
      </c>
      <c r="J1299">
        <v>30</v>
      </c>
      <c r="K1299">
        <v>5</v>
      </c>
      <c r="L1299" t="s">
        <v>18</v>
      </c>
      <c r="M1299">
        <f>(Table1[[#This Row],[Current_Stock]]*Table1[[#This Row],[Unit_Price]])</f>
        <v>34746.6</v>
      </c>
      <c r="N1299" s="12">
        <f>DATE(YEAR(Table1[[#This Row],[Order_Date]]),MONTH(Table1[[#This Row],[Order_Date]]),1)</f>
        <v>45292</v>
      </c>
    </row>
    <row r="1300" spans="1:14">
      <c r="A1300" t="s">
        <v>524</v>
      </c>
      <c r="B1300" t="s">
        <v>1142</v>
      </c>
      <c r="C1300" t="s">
        <v>1143</v>
      </c>
      <c r="D1300" t="s">
        <v>27</v>
      </c>
      <c r="E1300" t="s">
        <v>28</v>
      </c>
      <c r="F1300" t="s">
        <v>17</v>
      </c>
      <c r="G1300">
        <v>10</v>
      </c>
      <c r="H1300">
        <v>1555.49</v>
      </c>
      <c r="I1300">
        <v>15554.9</v>
      </c>
      <c r="J1300">
        <v>303</v>
      </c>
      <c r="K1300">
        <v>14</v>
      </c>
      <c r="L1300" t="s">
        <v>18</v>
      </c>
      <c r="M1300">
        <f>(Table1[[#This Row],[Current_Stock]]*Table1[[#This Row],[Unit_Price]])</f>
        <v>471313.47000000003</v>
      </c>
      <c r="N1300" s="12">
        <f>DATE(YEAR(Table1[[#This Row],[Order_Date]]),MONTH(Table1[[#This Row],[Order_Date]]),1)</f>
        <v>45566</v>
      </c>
    </row>
    <row r="1301" spans="1:14">
      <c r="A1301" t="s">
        <v>1196</v>
      </c>
      <c r="B1301" t="s">
        <v>284</v>
      </c>
      <c r="C1301" t="s">
        <v>285</v>
      </c>
      <c r="D1301" t="s">
        <v>15</v>
      </c>
      <c r="E1301" t="s">
        <v>97</v>
      </c>
      <c r="F1301" t="s">
        <v>60</v>
      </c>
      <c r="G1301">
        <v>17</v>
      </c>
      <c r="H1301">
        <v>314.13</v>
      </c>
      <c r="I1301">
        <v>5340.21</v>
      </c>
      <c r="J1301">
        <v>136</v>
      </c>
      <c r="K1301">
        <v>6</v>
      </c>
      <c r="L1301" t="s">
        <v>18</v>
      </c>
      <c r="M1301">
        <f>(Table1[[#This Row],[Current_Stock]]*Table1[[#This Row],[Unit_Price]])</f>
        <v>42721.68</v>
      </c>
      <c r="N1301" s="12">
        <f>DATE(YEAR(Table1[[#This Row],[Order_Date]]),MONTH(Table1[[#This Row],[Order_Date]]),1)</f>
        <v>45413</v>
      </c>
    </row>
    <row r="1302" spans="1:14">
      <c r="A1302" t="s">
        <v>193</v>
      </c>
      <c r="B1302" t="s">
        <v>1117</v>
      </c>
      <c r="C1302" t="s">
        <v>1118</v>
      </c>
      <c r="D1302" t="s">
        <v>84</v>
      </c>
      <c r="E1302" t="s">
        <v>243</v>
      </c>
      <c r="F1302" t="s">
        <v>17</v>
      </c>
      <c r="G1302">
        <v>19</v>
      </c>
      <c r="H1302">
        <v>7061.5</v>
      </c>
      <c r="I1302">
        <v>134168.5</v>
      </c>
      <c r="J1302">
        <v>80</v>
      </c>
      <c r="K1302">
        <v>12</v>
      </c>
      <c r="L1302" t="s">
        <v>18</v>
      </c>
      <c r="M1302">
        <f>(Table1[[#This Row],[Current_Stock]]*Table1[[#This Row],[Unit_Price]])</f>
        <v>564920</v>
      </c>
      <c r="N1302" s="12">
        <f>DATE(YEAR(Table1[[#This Row],[Order_Date]]),MONTH(Table1[[#This Row],[Order_Date]]),1)</f>
        <v>45108</v>
      </c>
    </row>
    <row r="1303" spans="1:14">
      <c r="A1303" t="s">
        <v>1020</v>
      </c>
      <c r="B1303" t="s">
        <v>94</v>
      </c>
      <c r="C1303" t="s">
        <v>95</v>
      </c>
      <c r="D1303" t="s">
        <v>96</v>
      </c>
      <c r="E1303" t="s">
        <v>73</v>
      </c>
      <c r="F1303" t="s">
        <v>29</v>
      </c>
      <c r="G1303">
        <v>5</v>
      </c>
      <c r="H1303">
        <v>4424.71</v>
      </c>
      <c r="I1303">
        <v>22123.55</v>
      </c>
      <c r="J1303">
        <v>316</v>
      </c>
      <c r="K1303">
        <v>7</v>
      </c>
      <c r="L1303" t="s">
        <v>55</v>
      </c>
      <c r="M1303">
        <f>(Table1[[#This Row],[Current_Stock]]*Table1[[#This Row],[Unit_Price]])</f>
        <v>1398208.36</v>
      </c>
      <c r="N1303" s="12">
        <f>DATE(YEAR(Table1[[#This Row],[Order_Date]]),MONTH(Table1[[#This Row],[Order_Date]]),1)</f>
        <v>45323</v>
      </c>
    </row>
    <row r="1304" spans="1:14">
      <c r="A1304" t="s">
        <v>695</v>
      </c>
      <c r="B1304" t="s">
        <v>299</v>
      </c>
      <c r="C1304" t="s">
        <v>300</v>
      </c>
      <c r="D1304" t="s">
        <v>84</v>
      </c>
      <c r="E1304" t="s">
        <v>80</v>
      </c>
      <c r="F1304" t="s">
        <v>40</v>
      </c>
      <c r="G1304">
        <v>17</v>
      </c>
      <c r="H1304">
        <v>28818.87</v>
      </c>
      <c r="I1304">
        <v>489920.79</v>
      </c>
      <c r="J1304">
        <v>225</v>
      </c>
      <c r="K1304">
        <v>11</v>
      </c>
      <c r="L1304" t="s">
        <v>18</v>
      </c>
      <c r="M1304">
        <f>(Table1[[#This Row],[Current_Stock]]*Table1[[#This Row],[Unit_Price]])</f>
        <v>6484245.75</v>
      </c>
      <c r="N1304" s="12">
        <f>DATE(YEAR(Table1[[#This Row],[Order_Date]]),MONTH(Table1[[#This Row],[Order_Date]]),1)</f>
        <v>45566</v>
      </c>
    </row>
    <row r="1305" spans="1:14">
      <c r="A1305" t="s">
        <v>320</v>
      </c>
      <c r="B1305" t="s">
        <v>618</v>
      </c>
      <c r="C1305" t="s">
        <v>619</v>
      </c>
      <c r="D1305" t="s">
        <v>53</v>
      </c>
      <c r="E1305" t="s">
        <v>160</v>
      </c>
      <c r="F1305" t="s">
        <v>17</v>
      </c>
      <c r="G1305">
        <v>3</v>
      </c>
      <c r="H1305">
        <v>3228.89</v>
      </c>
      <c r="I1305">
        <v>9686.67</v>
      </c>
      <c r="J1305">
        <v>536</v>
      </c>
      <c r="K1305">
        <v>13</v>
      </c>
      <c r="L1305" t="s">
        <v>18</v>
      </c>
      <c r="M1305">
        <f>(Table1[[#This Row],[Current_Stock]]*Table1[[#This Row],[Unit_Price]])</f>
        <v>1730685.04</v>
      </c>
      <c r="N1305" s="12">
        <f>DATE(YEAR(Table1[[#This Row],[Order_Date]]),MONTH(Table1[[#This Row],[Order_Date]]),1)</f>
        <v>45444</v>
      </c>
    </row>
    <row r="1306" spans="1:14">
      <c r="A1306" t="s">
        <v>757</v>
      </c>
      <c r="B1306" t="s">
        <v>325</v>
      </c>
      <c r="C1306" t="s">
        <v>326</v>
      </c>
      <c r="D1306" t="s">
        <v>27</v>
      </c>
      <c r="E1306" t="s">
        <v>282</v>
      </c>
      <c r="F1306" t="s">
        <v>29</v>
      </c>
      <c r="G1306">
        <v>5</v>
      </c>
      <c r="H1306">
        <v>434.99</v>
      </c>
      <c r="I1306">
        <v>2174.9499999999998</v>
      </c>
      <c r="J1306">
        <v>425</v>
      </c>
      <c r="K1306">
        <v>3</v>
      </c>
      <c r="L1306" t="s">
        <v>55</v>
      </c>
      <c r="M1306">
        <f>(Table1[[#This Row],[Current_Stock]]*Table1[[#This Row],[Unit_Price]])</f>
        <v>184870.75</v>
      </c>
      <c r="N1306" s="12">
        <f>DATE(YEAR(Table1[[#This Row],[Order_Date]]),MONTH(Table1[[#This Row],[Order_Date]]),1)</f>
        <v>45261</v>
      </c>
    </row>
    <row r="1307" spans="1:14">
      <c r="A1307" t="s">
        <v>1226</v>
      </c>
      <c r="B1307" t="s">
        <v>819</v>
      </c>
      <c r="C1307" t="s">
        <v>820</v>
      </c>
      <c r="D1307" t="s">
        <v>22</v>
      </c>
      <c r="E1307" t="s">
        <v>173</v>
      </c>
      <c r="F1307" t="s">
        <v>17</v>
      </c>
      <c r="G1307">
        <v>27</v>
      </c>
      <c r="H1307">
        <v>3061.8</v>
      </c>
      <c r="I1307">
        <v>82668.600000000006</v>
      </c>
      <c r="J1307">
        <v>47</v>
      </c>
      <c r="K1307">
        <v>10</v>
      </c>
      <c r="L1307" t="s">
        <v>18</v>
      </c>
      <c r="M1307">
        <f>(Table1[[#This Row],[Current_Stock]]*Table1[[#This Row],[Unit_Price]])</f>
        <v>143904.6</v>
      </c>
      <c r="N1307" s="12">
        <f>DATE(YEAR(Table1[[#This Row],[Order_Date]]),MONTH(Table1[[#This Row],[Order_Date]]),1)</f>
        <v>45536</v>
      </c>
    </row>
    <row r="1308" spans="1:14">
      <c r="A1308" t="s">
        <v>1110</v>
      </c>
      <c r="B1308" t="s">
        <v>1191</v>
      </c>
      <c r="C1308" t="s">
        <v>1192</v>
      </c>
      <c r="D1308" t="s">
        <v>96</v>
      </c>
      <c r="E1308" t="s">
        <v>45</v>
      </c>
      <c r="F1308" t="s">
        <v>17</v>
      </c>
      <c r="G1308">
        <v>8</v>
      </c>
      <c r="H1308">
        <v>3692.93</v>
      </c>
      <c r="I1308">
        <v>29543.439999999999</v>
      </c>
      <c r="J1308">
        <v>480</v>
      </c>
      <c r="K1308">
        <v>12</v>
      </c>
      <c r="L1308" t="s">
        <v>55</v>
      </c>
      <c r="M1308">
        <f>(Table1[[#This Row],[Current_Stock]]*Table1[[#This Row],[Unit_Price]])</f>
        <v>1772606.4</v>
      </c>
      <c r="N1308" s="12">
        <f>DATE(YEAR(Table1[[#This Row],[Order_Date]]),MONTH(Table1[[#This Row],[Order_Date]]),1)</f>
        <v>45474</v>
      </c>
    </row>
    <row r="1309" spans="1:14">
      <c r="A1309" t="s">
        <v>1203</v>
      </c>
      <c r="B1309" t="s">
        <v>450</v>
      </c>
      <c r="C1309" t="s">
        <v>451</v>
      </c>
      <c r="D1309" t="s">
        <v>33</v>
      </c>
      <c r="E1309" t="s">
        <v>167</v>
      </c>
      <c r="F1309" t="s">
        <v>46</v>
      </c>
      <c r="G1309">
        <v>19</v>
      </c>
      <c r="H1309">
        <v>461.89</v>
      </c>
      <c r="I1309">
        <v>8775.91</v>
      </c>
      <c r="J1309">
        <v>113</v>
      </c>
      <c r="K1309">
        <v>10</v>
      </c>
      <c r="L1309" t="s">
        <v>18</v>
      </c>
      <c r="M1309">
        <f>(Table1[[#This Row],[Current_Stock]]*Table1[[#This Row],[Unit_Price]])</f>
        <v>52193.57</v>
      </c>
      <c r="N1309" s="12">
        <f>DATE(YEAR(Table1[[#This Row],[Order_Date]]),MONTH(Table1[[#This Row],[Order_Date]]),1)</f>
        <v>45444</v>
      </c>
    </row>
    <row r="1310" spans="1:14">
      <c r="A1310" t="s">
        <v>1250</v>
      </c>
      <c r="B1310" t="s">
        <v>1029</v>
      </c>
      <c r="C1310" t="s">
        <v>1030</v>
      </c>
      <c r="D1310" t="s">
        <v>38</v>
      </c>
      <c r="E1310" t="s">
        <v>104</v>
      </c>
      <c r="F1310" t="s">
        <v>17</v>
      </c>
      <c r="G1310">
        <v>9</v>
      </c>
      <c r="H1310">
        <v>4882.08</v>
      </c>
      <c r="I1310">
        <v>43938.720000000001</v>
      </c>
      <c r="J1310">
        <v>94</v>
      </c>
      <c r="K1310">
        <v>7</v>
      </c>
      <c r="L1310" t="s">
        <v>18</v>
      </c>
      <c r="M1310">
        <f>(Table1[[#This Row],[Current_Stock]]*Table1[[#This Row],[Unit_Price]])</f>
        <v>458915.52</v>
      </c>
      <c r="N1310" s="12">
        <f>DATE(YEAR(Table1[[#This Row],[Order_Date]]),MONTH(Table1[[#This Row],[Order_Date]]),1)</f>
        <v>45323</v>
      </c>
    </row>
    <row r="1311" spans="1:14">
      <c r="A1311" t="s">
        <v>1164</v>
      </c>
      <c r="B1311" t="s">
        <v>873</v>
      </c>
      <c r="C1311" t="s">
        <v>874</v>
      </c>
      <c r="D1311" t="s">
        <v>22</v>
      </c>
      <c r="E1311" t="s">
        <v>211</v>
      </c>
      <c r="F1311" t="s">
        <v>17</v>
      </c>
      <c r="G1311">
        <v>34</v>
      </c>
      <c r="H1311">
        <v>18053.669999999998</v>
      </c>
      <c r="I1311">
        <v>613824.78</v>
      </c>
      <c r="J1311">
        <v>56</v>
      </c>
      <c r="K1311">
        <v>14</v>
      </c>
      <c r="L1311" t="s">
        <v>18</v>
      </c>
      <c r="M1311">
        <f>(Table1[[#This Row],[Current_Stock]]*Table1[[#This Row],[Unit_Price]])</f>
        <v>1011005.5199999999</v>
      </c>
      <c r="N1311" s="12">
        <f>DATE(YEAR(Table1[[#This Row],[Order_Date]]),MONTH(Table1[[#This Row],[Order_Date]]),1)</f>
        <v>45383</v>
      </c>
    </row>
    <row r="1312" spans="1:14">
      <c r="A1312" t="s">
        <v>599</v>
      </c>
      <c r="B1312" t="s">
        <v>649</v>
      </c>
      <c r="C1312" t="s">
        <v>650</v>
      </c>
      <c r="D1312" t="s">
        <v>183</v>
      </c>
      <c r="E1312" t="s">
        <v>45</v>
      </c>
      <c r="F1312" t="s">
        <v>29</v>
      </c>
      <c r="G1312">
        <v>13</v>
      </c>
      <c r="H1312">
        <v>1608.86</v>
      </c>
      <c r="I1312">
        <v>20915.18</v>
      </c>
      <c r="J1312">
        <v>154</v>
      </c>
      <c r="K1312">
        <v>13</v>
      </c>
      <c r="L1312" t="s">
        <v>18</v>
      </c>
      <c r="M1312">
        <f>(Table1[[#This Row],[Current_Stock]]*Table1[[#This Row],[Unit_Price]])</f>
        <v>247764.43999999997</v>
      </c>
      <c r="N1312" s="12">
        <f>DATE(YEAR(Table1[[#This Row],[Order_Date]]),MONTH(Table1[[#This Row],[Order_Date]]),1)</f>
        <v>45200</v>
      </c>
    </row>
    <row r="1313" spans="1:14">
      <c r="A1313" t="s">
        <v>321</v>
      </c>
      <c r="B1313" t="s">
        <v>793</v>
      </c>
      <c r="C1313" t="s">
        <v>794</v>
      </c>
      <c r="D1313" t="s">
        <v>38</v>
      </c>
      <c r="E1313" t="s">
        <v>34</v>
      </c>
      <c r="F1313" t="s">
        <v>46</v>
      </c>
      <c r="G1313">
        <v>12</v>
      </c>
      <c r="H1313">
        <v>4697.67</v>
      </c>
      <c r="I1313">
        <v>56372.04</v>
      </c>
      <c r="J1313">
        <v>121</v>
      </c>
      <c r="K1313">
        <v>8</v>
      </c>
      <c r="L1313" t="s">
        <v>18</v>
      </c>
      <c r="M1313">
        <f>(Table1[[#This Row],[Current_Stock]]*Table1[[#This Row],[Unit_Price]])</f>
        <v>568418.07000000007</v>
      </c>
      <c r="N1313" s="12">
        <f>DATE(YEAR(Table1[[#This Row],[Order_Date]]),MONTH(Table1[[#This Row],[Order_Date]]),1)</f>
        <v>45566</v>
      </c>
    </row>
    <row r="1314" spans="1:14">
      <c r="A1314" t="s">
        <v>1198</v>
      </c>
      <c r="B1314" t="s">
        <v>267</v>
      </c>
      <c r="C1314" t="s">
        <v>268</v>
      </c>
      <c r="D1314" t="s">
        <v>15</v>
      </c>
      <c r="E1314" t="s">
        <v>104</v>
      </c>
      <c r="F1314" t="s">
        <v>17</v>
      </c>
      <c r="G1314">
        <v>21</v>
      </c>
      <c r="H1314">
        <v>217.53</v>
      </c>
      <c r="I1314">
        <v>4568.13</v>
      </c>
      <c r="J1314">
        <v>96</v>
      </c>
      <c r="K1314">
        <v>7</v>
      </c>
      <c r="L1314" t="s">
        <v>18</v>
      </c>
      <c r="M1314">
        <f>(Table1[[#This Row],[Current_Stock]]*Table1[[#This Row],[Unit_Price]])</f>
        <v>20882.88</v>
      </c>
      <c r="N1314" s="12">
        <f>DATE(YEAR(Table1[[#This Row],[Order_Date]]),MONTH(Table1[[#This Row],[Order_Date]]),1)</f>
        <v>44927</v>
      </c>
    </row>
    <row r="1315" spans="1:14">
      <c r="A1315" t="s">
        <v>61</v>
      </c>
      <c r="B1315" t="s">
        <v>839</v>
      </c>
      <c r="C1315" t="s">
        <v>840</v>
      </c>
      <c r="D1315" t="s">
        <v>27</v>
      </c>
      <c r="E1315" t="s">
        <v>330</v>
      </c>
      <c r="F1315" t="s">
        <v>46</v>
      </c>
      <c r="G1315">
        <v>1</v>
      </c>
      <c r="H1315">
        <v>2687.05</v>
      </c>
      <c r="I1315">
        <v>2687.05</v>
      </c>
      <c r="J1315">
        <v>443</v>
      </c>
      <c r="K1315">
        <v>14</v>
      </c>
      <c r="L1315" t="s">
        <v>18</v>
      </c>
      <c r="M1315">
        <f>(Table1[[#This Row],[Current_Stock]]*Table1[[#This Row],[Unit_Price]])</f>
        <v>1190363.1500000001</v>
      </c>
      <c r="N1315" s="12">
        <f>DATE(YEAR(Table1[[#This Row],[Order_Date]]),MONTH(Table1[[#This Row],[Order_Date]]),1)</f>
        <v>45170</v>
      </c>
    </row>
    <row r="1316" spans="1:14">
      <c r="A1316" t="s">
        <v>395</v>
      </c>
      <c r="B1316" t="s">
        <v>219</v>
      </c>
      <c r="C1316" t="s">
        <v>220</v>
      </c>
      <c r="D1316" t="s">
        <v>33</v>
      </c>
      <c r="E1316" t="s">
        <v>160</v>
      </c>
      <c r="F1316" t="s">
        <v>40</v>
      </c>
      <c r="G1316">
        <v>9</v>
      </c>
      <c r="H1316">
        <v>3039.33</v>
      </c>
      <c r="I1316">
        <v>27353.97</v>
      </c>
      <c r="J1316">
        <v>135</v>
      </c>
      <c r="K1316">
        <v>9</v>
      </c>
      <c r="L1316" t="s">
        <v>18</v>
      </c>
      <c r="M1316">
        <f>(Table1[[#This Row],[Current_Stock]]*Table1[[#This Row],[Unit_Price]])</f>
        <v>410309.55</v>
      </c>
      <c r="N1316" s="12">
        <f>DATE(YEAR(Table1[[#This Row],[Order_Date]]),MONTH(Table1[[#This Row],[Order_Date]]),1)</f>
        <v>45474</v>
      </c>
    </row>
    <row r="1317" spans="1:14">
      <c r="A1317" t="s">
        <v>320</v>
      </c>
      <c r="B1317" t="s">
        <v>587</v>
      </c>
      <c r="C1317" t="s">
        <v>588</v>
      </c>
      <c r="D1317" t="s">
        <v>44</v>
      </c>
      <c r="E1317" t="s">
        <v>113</v>
      </c>
      <c r="F1317" t="s">
        <v>17</v>
      </c>
      <c r="G1317">
        <v>20</v>
      </c>
      <c r="H1317">
        <v>2734.75</v>
      </c>
      <c r="I1317">
        <v>54695</v>
      </c>
      <c r="J1317">
        <v>41</v>
      </c>
      <c r="K1317">
        <v>3</v>
      </c>
      <c r="L1317" t="s">
        <v>105</v>
      </c>
      <c r="M1317">
        <f>(Table1[[#This Row],[Current_Stock]]*Table1[[#This Row],[Unit_Price]])</f>
        <v>112124.75</v>
      </c>
      <c r="N1317" s="12">
        <f>DATE(YEAR(Table1[[#This Row],[Order_Date]]),MONTH(Table1[[#This Row],[Order_Date]]),1)</f>
        <v>45444</v>
      </c>
    </row>
    <row r="1318" spans="1:14">
      <c r="A1318" t="s">
        <v>1020</v>
      </c>
      <c r="B1318" t="s">
        <v>1150</v>
      </c>
      <c r="C1318" t="s">
        <v>1151</v>
      </c>
      <c r="D1318" t="s">
        <v>33</v>
      </c>
      <c r="E1318" t="s">
        <v>173</v>
      </c>
      <c r="F1318" t="s">
        <v>46</v>
      </c>
      <c r="G1318">
        <v>26</v>
      </c>
      <c r="H1318">
        <v>2698.07</v>
      </c>
      <c r="I1318">
        <v>70149.820000000007</v>
      </c>
      <c r="J1318">
        <v>250</v>
      </c>
      <c r="K1318">
        <v>10</v>
      </c>
      <c r="L1318" t="s">
        <v>18</v>
      </c>
      <c r="M1318">
        <f>(Table1[[#This Row],[Current_Stock]]*Table1[[#This Row],[Unit_Price]])</f>
        <v>674517.5</v>
      </c>
      <c r="N1318" s="12">
        <f>DATE(YEAR(Table1[[#This Row],[Order_Date]]),MONTH(Table1[[#This Row],[Order_Date]]),1)</f>
        <v>45323</v>
      </c>
    </row>
    <row r="1319" spans="1:14">
      <c r="A1319" t="s">
        <v>304</v>
      </c>
      <c r="B1319" t="s">
        <v>239</v>
      </c>
      <c r="C1319" t="s">
        <v>240</v>
      </c>
      <c r="D1319" t="s">
        <v>15</v>
      </c>
      <c r="E1319" t="s">
        <v>59</v>
      </c>
      <c r="F1319" t="s">
        <v>40</v>
      </c>
      <c r="G1319">
        <v>24</v>
      </c>
      <c r="H1319">
        <v>88.09</v>
      </c>
      <c r="I1319">
        <v>2114.16</v>
      </c>
      <c r="J1319">
        <v>189</v>
      </c>
      <c r="K1319">
        <v>7</v>
      </c>
      <c r="L1319" t="s">
        <v>18</v>
      </c>
      <c r="M1319">
        <f>(Table1[[#This Row],[Current_Stock]]*Table1[[#This Row],[Unit_Price]])</f>
        <v>16649.010000000002</v>
      </c>
      <c r="N1319" s="12">
        <f>DATE(YEAR(Table1[[#This Row],[Order_Date]]),MONTH(Table1[[#This Row],[Order_Date]]),1)</f>
        <v>45231</v>
      </c>
    </row>
    <row r="1320" spans="1:14">
      <c r="A1320" t="s">
        <v>271</v>
      </c>
      <c r="B1320" t="s">
        <v>162</v>
      </c>
      <c r="C1320" t="s">
        <v>163</v>
      </c>
      <c r="D1320" t="s">
        <v>53</v>
      </c>
      <c r="E1320" t="s">
        <v>89</v>
      </c>
      <c r="F1320" t="s">
        <v>40</v>
      </c>
      <c r="G1320">
        <v>7</v>
      </c>
      <c r="H1320">
        <v>3268.34</v>
      </c>
      <c r="I1320">
        <v>22878.38</v>
      </c>
      <c r="J1320">
        <v>306</v>
      </c>
      <c r="K1320">
        <v>9</v>
      </c>
      <c r="L1320" t="s">
        <v>18</v>
      </c>
      <c r="M1320">
        <f>(Table1[[#This Row],[Current_Stock]]*Table1[[#This Row],[Unit_Price]])</f>
        <v>1000112.04</v>
      </c>
      <c r="N1320" s="12">
        <f>DATE(YEAR(Table1[[#This Row],[Order_Date]]),MONTH(Table1[[#This Row],[Order_Date]]),1)</f>
        <v>45413</v>
      </c>
    </row>
    <row r="1321" spans="1:14">
      <c r="A1321" t="s">
        <v>1251</v>
      </c>
      <c r="B1321" t="s">
        <v>562</v>
      </c>
      <c r="C1321" t="s">
        <v>563</v>
      </c>
      <c r="D1321" t="s">
        <v>44</v>
      </c>
      <c r="E1321" t="s">
        <v>39</v>
      </c>
      <c r="F1321" t="s">
        <v>46</v>
      </c>
      <c r="G1321">
        <v>35</v>
      </c>
      <c r="H1321">
        <v>3398.91</v>
      </c>
      <c r="I1321">
        <v>118961.85</v>
      </c>
      <c r="J1321">
        <v>74</v>
      </c>
      <c r="K1321">
        <v>10</v>
      </c>
      <c r="L1321" t="s">
        <v>18</v>
      </c>
      <c r="M1321">
        <f>(Table1[[#This Row],[Current_Stock]]*Table1[[#This Row],[Unit_Price]])</f>
        <v>251519.34</v>
      </c>
      <c r="N1321" s="12">
        <f>DATE(YEAR(Table1[[#This Row],[Order_Date]]),MONTH(Table1[[#This Row],[Order_Date]]),1)</f>
        <v>45017</v>
      </c>
    </row>
    <row r="1322" spans="1:14">
      <c r="A1322" t="s">
        <v>343</v>
      </c>
      <c r="B1322" t="s">
        <v>439</v>
      </c>
      <c r="C1322" t="s">
        <v>440</v>
      </c>
      <c r="D1322" t="s">
        <v>183</v>
      </c>
      <c r="E1322" t="s">
        <v>167</v>
      </c>
      <c r="F1322" t="s">
        <v>40</v>
      </c>
      <c r="G1322">
        <v>12</v>
      </c>
      <c r="H1322">
        <v>1211.68</v>
      </c>
      <c r="I1322">
        <v>14540.16</v>
      </c>
      <c r="J1322">
        <v>233</v>
      </c>
      <c r="K1322">
        <v>10</v>
      </c>
      <c r="L1322" t="s">
        <v>18</v>
      </c>
      <c r="M1322">
        <f>(Table1[[#This Row],[Current_Stock]]*Table1[[#This Row],[Unit_Price]])</f>
        <v>282321.44</v>
      </c>
      <c r="N1322" s="12">
        <f>DATE(YEAR(Table1[[#This Row],[Order_Date]]),MONTH(Table1[[#This Row],[Order_Date]]),1)</f>
        <v>45352</v>
      </c>
    </row>
    <row r="1323" spans="1:14">
      <c r="A1323" t="s">
        <v>149</v>
      </c>
      <c r="B1323" t="s">
        <v>1070</v>
      </c>
      <c r="C1323" t="s">
        <v>1071</v>
      </c>
      <c r="D1323" t="s">
        <v>22</v>
      </c>
      <c r="E1323" t="s">
        <v>189</v>
      </c>
      <c r="F1323" t="s">
        <v>60</v>
      </c>
      <c r="G1323">
        <v>20</v>
      </c>
      <c r="H1323">
        <v>12934.91</v>
      </c>
      <c r="I1323">
        <v>258698.2</v>
      </c>
      <c r="J1323">
        <v>57</v>
      </c>
      <c r="K1323">
        <v>3</v>
      </c>
      <c r="L1323" t="s">
        <v>18</v>
      </c>
      <c r="M1323">
        <f>(Table1[[#This Row],[Current_Stock]]*Table1[[#This Row],[Unit_Price]])</f>
        <v>737289.87</v>
      </c>
      <c r="N1323" s="12">
        <f>DATE(YEAR(Table1[[#This Row],[Order_Date]]),MONTH(Table1[[#This Row],[Order_Date]]),1)</f>
        <v>45047</v>
      </c>
    </row>
    <row r="1324" spans="1:14">
      <c r="A1324" t="s">
        <v>761</v>
      </c>
      <c r="B1324" t="s">
        <v>522</v>
      </c>
      <c r="C1324" t="s">
        <v>523</v>
      </c>
      <c r="D1324" t="s">
        <v>15</v>
      </c>
      <c r="E1324" t="s">
        <v>269</v>
      </c>
      <c r="F1324" t="s">
        <v>17</v>
      </c>
      <c r="G1324">
        <v>22</v>
      </c>
      <c r="H1324">
        <v>424.06</v>
      </c>
      <c r="I1324">
        <v>9329.32</v>
      </c>
      <c r="J1324">
        <v>200</v>
      </c>
      <c r="K1324">
        <v>7</v>
      </c>
      <c r="L1324" t="s">
        <v>18</v>
      </c>
      <c r="M1324">
        <f>(Table1[[#This Row],[Current_Stock]]*Table1[[#This Row],[Unit_Price]])</f>
        <v>84812</v>
      </c>
      <c r="N1324" s="12">
        <f>DATE(YEAR(Table1[[#This Row],[Order_Date]]),MONTH(Table1[[#This Row],[Order_Date]]),1)</f>
        <v>45047</v>
      </c>
    </row>
    <row r="1325" spans="1:14">
      <c r="A1325" t="s">
        <v>1012</v>
      </c>
      <c r="B1325" t="s">
        <v>652</v>
      </c>
      <c r="C1325" t="s">
        <v>653</v>
      </c>
      <c r="D1325" t="s">
        <v>53</v>
      </c>
      <c r="E1325" t="s">
        <v>173</v>
      </c>
      <c r="F1325" t="s">
        <v>60</v>
      </c>
      <c r="G1325">
        <v>3</v>
      </c>
      <c r="H1325">
        <v>1020.87</v>
      </c>
      <c r="I1325">
        <v>3062.61</v>
      </c>
      <c r="J1325">
        <v>580</v>
      </c>
      <c r="K1325">
        <v>13</v>
      </c>
      <c r="L1325" t="s">
        <v>55</v>
      </c>
      <c r="M1325">
        <f>(Table1[[#This Row],[Current_Stock]]*Table1[[#This Row],[Unit_Price]])</f>
        <v>592104.6</v>
      </c>
      <c r="N1325" s="12">
        <f>DATE(YEAR(Table1[[#This Row],[Order_Date]]),MONTH(Table1[[#This Row],[Order_Date]]),1)</f>
        <v>45017</v>
      </c>
    </row>
    <row r="1326" spans="1:14">
      <c r="A1326" t="s">
        <v>936</v>
      </c>
      <c r="B1326" t="s">
        <v>601</v>
      </c>
      <c r="C1326" t="s">
        <v>602</v>
      </c>
      <c r="D1326" t="s">
        <v>84</v>
      </c>
      <c r="E1326" t="s">
        <v>153</v>
      </c>
      <c r="F1326" t="s">
        <v>40</v>
      </c>
      <c r="G1326">
        <v>22</v>
      </c>
      <c r="H1326">
        <v>1197.33</v>
      </c>
      <c r="I1326">
        <v>26341.26</v>
      </c>
      <c r="J1326">
        <v>233</v>
      </c>
      <c r="K1326">
        <v>3</v>
      </c>
      <c r="L1326" t="s">
        <v>18</v>
      </c>
      <c r="M1326">
        <f>(Table1[[#This Row],[Current_Stock]]*Table1[[#This Row],[Unit_Price]])</f>
        <v>278977.88999999996</v>
      </c>
      <c r="N1326" s="12">
        <f>DATE(YEAR(Table1[[#This Row],[Order_Date]]),MONTH(Table1[[#This Row],[Order_Date]]),1)</f>
        <v>45108</v>
      </c>
    </row>
    <row r="1327" spans="1:14">
      <c r="A1327" t="s">
        <v>1232</v>
      </c>
      <c r="B1327" t="s">
        <v>707</v>
      </c>
      <c r="C1327" t="s">
        <v>708</v>
      </c>
      <c r="D1327" t="s">
        <v>44</v>
      </c>
      <c r="E1327" t="s">
        <v>16</v>
      </c>
      <c r="F1327" t="s">
        <v>60</v>
      </c>
      <c r="G1327">
        <v>40</v>
      </c>
      <c r="H1327">
        <v>885.82</v>
      </c>
      <c r="I1327">
        <v>35432.800000000003</v>
      </c>
      <c r="J1327">
        <v>87</v>
      </c>
      <c r="K1327">
        <v>5</v>
      </c>
      <c r="L1327" t="s">
        <v>18</v>
      </c>
      <c r="M1327">
        <f>(Table1[[#This Row],[Current_Stock]]*Table1[[#This Row],[Unit_Price]])</f>
        <v>77066.340000000011</v>
      </c>
      <c r="N1327" s="12">
        <f>DATE(YEAR(Table1[[#This Row],[Order_Date]]),MONTH(Table1[[#This Row],[Order_Date]]),1)</f>
        <v>45352</v>
      </c>
    </row>
    <row r="1328" spans="1:14">
      <c r="A1328" t="s">
        <v>324</v>
      </c>
      <c r="B1328" t="s">
        <v>1150</v>
      </c>
      <c r="C1328" t="s">
        <v>1151</v>
      </c>
      <c r="D1328" t="s">
        <v>33</v>
      </c>
      <c r="E1328" t="s">
        <v>330</v>
      </c>
      <c r="F1328" t="s">
        <v>29</v>
      </c>
      <c r="G1328">
        <v>8</v>
      </c>
      <c r="H1328">
        <v>1346.38</v>
      </c>
      <c r="I1328">
        <v>10771.04</v>
      </c>
      <c r="J1328">
        <v>97</v>
      </c>
      <c r="K1328">
        <v>13</v>
      </c>
      <c r="L1328" t="s">
        <v>18</v>
      </c>
      <c r="M1328">
        <f>(Table1[[#This Row],[Current_Stock]]*Table1[[#This Row],[Unit_Price]])</f>
        <v>130598.86000000002</v>
      </c>
      <c r="N1328" s="12">
        <f>DATE(YEAR(Table1[[#This Row],[Order_Date]]),MONTH(Table1[[#This Row],[Order_Date]]),1)</f>
        <v>45017</v>
      </c>
    </row>
    <row r="1329" spans="1:14">
      <c r="A1329" t="s">
        <v>1043</v>
      </c>
      <c r="B1329" t="s">
        <v>685</v>
      </c>
      <c r="C1329" t="s">
        <v>686</v>
      </c>
      <c r="D1329" t="s">
        <v>183</v>
      </c>
      <c r="E1329" t="s">
        <v>330</v>
      </c>
      <c r="F1329" t="s">
        <v>60</v>
      </c>
      <c r="G1329">
        <v>10</v>
      </c>
      <c r="H1329">
        <v>786.09</v>
      </c>
      <c r="I1329">
        <v>7860.9</v>
      </c>
      <c r="J1329">
        <v>189</v>
      </c>
      <c r="K1329">
        <v>3</v>
      </c>
      <c r="L1329" t="s">
        <v>18</v>
      </c>
      <c r="M1329">
        <f>(Table1[[#This Row],[Current_Stock]]*Table1[[#This Row],[Unit_Price]])</f>
        <v>148571.01</v>
      </c>
      <c r="N1329" s="12">
        <f>DATE(YEAR(Table1[[#This Row],[Order_Date]]),MONTH(Table1[[#This Row],[Order_Date]]),1)</f>
        <v>45566</v>
      </c>
    </row>
    <row r="1330" spans="1:14">
      <c r="A1330" t="s">
        <v>484</v>
      </c>
      <c r="B1330" t="s">
        <v>707</v>
      </c>
      <c r="C1330" t="s">
        <v>708</v>
      </c>
      <c r="D1330" t="s">
        <v>44</v>
      </c>
      <c r="E1330" t="s">
        <v>28</v>
      </c>
      <c r="F1330" t="s">
        <v>60</v>
      </c>
      <c r="G1330">
        <v>35</v>
      </c>
      <c r="H1330">
        <v>3546.15</v>
      </c>
      <c r="I1330">
        <v>124115.25</v>
      </c>
      <c r="J1330">
        <v>74</v>
      </c>
      <c r="K1330">
        <v>2</v>
      </c>
      <c r="L1330" t="s">
        <v>18</v>
      </c>
      <c r="M1330">
        <f>(Table1[[#This Row],[Current_Stock]]*Table1[[#This Row],[Unit_Price]])</f>
        <v>262415.10000000003</v>
      </c>
      <c r="N1330" s="12">
        <f>DATE(YEAR(Table1[[#This Row],[Order_Date]]),MONTH(Table1[[#This Row],[Order_Date]]),1)</f>
        <v>45323</v>
      </c>
    </row>
    <row r="1331" spans="1:14">
      <c r="A1331" t="s">
        <v>1240</v>
      </c>
      <c r="B1331" t="s">
        <v>386</v>
      </c>
      <c r="C1331" t="s">
        <v>387</v>
      </c>
      <c r="D1331" t="s">
        <v>22</v>
      </c>
      <c r="E1331" t="s">
        <v>89</v>
      </c>
      <c r="F1331" t="s">
        <v>29</v>
      </c>
      <c r="G1331">
        <v>45</v>
      </c>
      <c r="H1331">
        <v>17894.7</v>
      </c>
      <c r="I1331">
        <v>805261.5</v>
      </c>
      <c r="J1331">
        <v>36</v>
      </c>
      <c r="K1331">
        <v>7</v>
      </c>
      <c r="L1331" t="s">
        <v>18</v>
      </c>
      <c r="M1331">
        <f>(Table1[[#This Row],[Current_Stock]]*Table1[[#This Row],[Unit_Price]])</f>
        <v>644209.20000000007</v>
      </c>
      <c r="N1331" s="12">
        <f>DATE(YEAR(Table1[[#This Row],[Order_Date]]),MONTH(Table1[[#This Row],[Order_Date]]),1)</f>
        <v>45047</v>
      </c>
    </row>
    <row r="1332" spans="1:14">
      <c r="A1332" t="s">
        <v>841</v>
      </c>
      <c r="B1332" t="s">
        <v>670</v>
      </c>
      <c r="C1332" t="s">
        <v>671</v>
      </c>
      <c r="D1332" t="s">
        <v>22</v>
      </c>
      <c r="E1332" t="s">
        <v>282</v>
      </c>
      <c r="F1332" t="s">
        <v>40</v>
      </c>
      <c r="G1332">
        <v>68</v>
      </c>
      <c r="H1332">
        <v>5169.45</v>
      </c>
      <c r="I1332">
        <v>351522.6</v>
      </c>
      <c r="J1332">
        <v>68</v>
      </c>
      <c r="K1332">
        <v>4</v>
      </c>
      <c r="L1332" t="s">
        <v>105</v>
      </c>
      <c r="M1332">
        <f>(Table1[[#This Row],[Current_Stock]]*Table1[[#This Row],[Unit_Price]])</f>
        <v>351522.6</v>
      </c>
      <c r="N1332" s="12">
        <f>DATE(YEAR(Table1[[#This Row],[Order_Date]]),MONTH(Table1[[#This Row],[Order_Date]]),1)</f>
        <v>45566</v>
      </c>
    </row>
    <row r="1333" spans="1:14">
      <c r="A1333" t="s">
        <v>1252</v>
      </c>
      <c r="B1333" t="s">
        <v>1220</v>
      </c>
      <c r="C1333" t="s">
        <v>1221</v>
      </c>
      <c r="D1333" t="s">
        <v>53</v>
      </c>
      <c r="E1333" t="s">
        <v>189</v>
      </c>
      <c r="F1333" t="s">
        <v>60</v>
      </c>
      <c r="G1333">
        <v>7</v>
      </c>
      <c r="H1333">
        <v>737.5</v>
      </c>
      <c r="I1333">
        <v>5162.5</v>
      </c>
      <c r="J1333">
        <v>448</v>
      </c>
      <c r="K1333">
        <v>11</v>
      </c>
      <c r="L1333" t="s">
        <v>18</v>
      </c>
      <c r="M1333">
        <f>(Table1[[#This Row],[Current_Stock]]*Table1[[#This Row],[Unit_Price]])</f>
        <v>330400</v>
      </c>
      <c r="N1333" s="12">
        <f>DATE(YEAR(Table1[[#This Row],[Order_Date]]),MONTH(Table1[[#This Row],[Order_Date]]),1)</f>
        <v>45566</v>
      </c>
    </row>
    <row r="1334" spans="1:14">
      <c r="A1334" t="s">
        <v>551</v>
      </c>
      <c r="B1334" t="s">
        <v>884</v>
      </c>
      <c r="C1334" t="s">
        <v>885</v>
      </c>
      <c r="D1334" t="s">
        <v>33</v>
      </c>
      <c r="E1334" t="s">
        <v>73</v>
      </c>
      <c r="F1334" t="s">
        <v>60</v>
      </c>
      <c r="G1334">
        <v>15</v>
      </c>
      <c r="H1334">
        <v>2033.17</v>
      </c>
      <c r="I1334">
        <v>30497.55</v>
      </c>
      <c r="J1334">
        <v>132</v>
      </c>
      <c r="K1334">
        <v>8</v>
      </c>
      <c r="L1334" t="s">
        <v>18</v>
      </c>
      <c r="M1334">
        <f>(Table1[[#This Row],[Current_Stock]]*Table1[[#This Row],[Unit_Price]])</f>
        <v>268378.44</v>
      </c>
      <c r="N1334" s="12">
        <f>DATE(YEAR(Table1[[#This Row],[Order_Date]]),MONTH(Table1[[#This Row],[Order_Date]]),1)</f>
        <v>45108</v>
      </c>
    </row>
    <row r="1335" spans="1:14">
      <c r="A1335" t="s">
        <v>806</v>
      </c>
      <c r="B1335" t="s">
        <v>594</v>
      </c>
      <c r="C1335" t="s">
        <v>595</v>
      </c>
      <c r="D1335" t="s">
        <v>22</v>
      </c>
      <c r="E1335" t="s">
        <v>23</v>
      </c>
      <c r="F1335" t="s">
        <v>46</v>
      </c>
      <c r="G1335">
        <v>39</v>
      </c>
      <c r="H1335">
        <v>13696.2</v>
      </c>
      <c r="I1335">
        <v>534151.80000000005</v>
      </c>
      <c r="J1335">
        <v>97</v>
      </c>
      <c r="K1335">
        <v>10</v>
      </c>
      <c r="L1335" t="s">
        <v>18</v>
      </c>
      <c r="M1335">
        <f>(Table1[[#This Row],[Current_Stock]]*Table1[[#This Row],[Unit_Price]])</f>
        <v>1328531.4000000001</v>
      </c>
      <c r="N1335" s="12">
        <f>DATE(YEAR(Table1[[#This Row],[Order_Date]]),MONTH(Table1[[#This Row],[Order_Date]]),1)</f>
        <v>45170</v>
      </c>
    </row>
    <row r="1336" spans="1:14">
      <c r="A1336" t="s">
        <v>724</v>
      </c>
      <c r="B1336" t="s">
        <v>763</v>
      </c>
      <c r="C1336" t="s">
        <v>764</v>
      </c>
      <c r="D1336" t="s">
        <v>96</v>
      </c>
      <c r="E1336" t="s">
        <v>45</v>
      </c>
      <c r="F1336" t="s">
        <v>17</v>
      </c>
      <c r="G1336">
        <v>3</v>
      </c>
      <c r="H1336">
        <v>1920.77</v>
      </c>
      <c r="I1336">
        <v>5762.31</v>
      </c>
      <c r="J1336">
        <v>476</v>
      </c>
      <c r="K1336">
        <v>2</v>
      </c>
      <c r="L1336" t="s">
        <v>18</v>
      </c>
      <c r="M1336">
        <f>(Table1[[#This Row],[Current_Stock]]*Table1[[#This Row],[Unit_Price]])</f>
        <v>914286.52</v>
      </c>
      <c r="N1336" s="12">
        <f>DATE(YEAR(Table1[[#This Row],[Order_Date]]),MONTH(Table1[[#This Row],[Order_Date]]),1)</f>
        <v>44958</v>
      </c>
    </row>
    <row r="1337" spans="1:14">
      <c r="A1337" t="s">
        <v>1126</v>
      </c>
      <c r="B1337" t="s">
        <v>965</v>
      </c>
      <c r="C1337" t="s">
        <v>966</v>
      </c>
      <c r="D1337" t="s">
        <v>183</v>
      </c>
      <c r="E1337" t="s">
        <v>167</v>
      </c>
      <c r="F1337" t="s">
        <v>40</v>
      </c>
      <c r="G1337">
        <v>17</v>
      </c>
      <c r="H1337">
        <v>3090.89</v>
      </c>
      <c r="I1337">
        <v>52545.13</v>
      </c>
      <c r="J1337">
        <v>129</v>
      </c>
      <c r="K1337">
        <v>5</v>
      </c>
      <c r="L1337" t="s">
        <v>18</v>
      </c>
      <c r="M1337">
        <f>(Table1[[#This Row],[Current_Stock]]*Table1[[#This Row],[Unit_Price]])</f>
        <v>398724.81</v>
      </c>
      <c r="N1337" s="12">
        <f>DATE(YEAR(Table1[[#This Row],[Order_Date]]),MONTH(Table1[[#This Row],[Order_Date]]),1)</f>
        <v>45047</v>
      </c>
    </row>
    <row r="1338" spans="1:14">
      <c r="A1338" t="s">
        <v>1253</v>
      </c>
      <c r="B1338" t="s">
        <v>630</v>
      </c>
      <c r="C1338" t="s">
        <v>631</v>
      </c>
      <c r="D1338" t="s">
        <v>44</v>
      </c>
      <c r="E1338" t="s">
        <v>45</v>
      </c>
      <c r="F1338" t="s">
        <v>46</v>
      </c>
      <c r="G1338">
        <v>32</v>
      </c>
      <c r="H1338">
        <v>2779.08</v>
      </c>
      <c r="I1338">
        <v>88930.559999999998</v>
      </c>
      <c r="J1338">
        <v>105</v>
      </c>
      <c r="K1338">
        <v>5</v>
      </c>
      <c r="L1338" t="s">
        <v>18</v>
      </c>
      <c r="M1338">
        <f>(Table1[[#This Row],[Current_Stock]]*Table1[[#This Row],[Unit_Price]])</f>
        <v>291803.39999999997</v>
      </c>
      <c r="N1338" s="12">
        <f>DATE(YEAR(Table1[[#This Row],[Order_Date]]),MONTH(Table1[[#This Row],[Order_Date]]),1)</f>
        <v>45200</v>
      </c>
    </row>
    <row r="1339" spans="1:14">
      <c r="A1339" t="s">
        <v>779</v>
      </c>
      <c r="B1339" t="s">
        <v>25</v>
      </c>
      <c r="C1339" t="s">
        <v>26</v>
      </c>
      <c r="D1339" t="s">
        <v>27</v>
      </c>
      <c r="E1339" t="s">
        <v>16</v>
      </c>
      <c r="F1339" t="s">
        <v>29</v>
      </c>
      <c r="G1339">
        <v>10</v>
      </c>
      <c r="H1339">
        <v>1182.71</v>
      </c>
      <c r="I1339">
        <v>11827.1</v>
      </c>
      <c r="J1339">
        <v>555</v>
      </c>
      <c r="K1339">
        <v>8</v>
      </c>
      <c r="L1339" t="s">
        <v>18</v>
      </c>
      <c r="M1339">
        <f>(Table1[[#This Row],[Current_Stock]]*Table1[[#This Row],[Unit_Price]])</f>
        <v>656404.05000000005</v>
      </c>
      <c r="N1339" s="12">
        <f>DATE(YEAR(Table1[[#This Row],[Order_Date]]),MONTH(Table1[[#This Row],[Order_Date]]),1)</f>
        <v>45383</v>
      </c>
    </row>
    <row r="1340" spans="1:14">
      <c r="A1340" t="s">
        <v>1244</v>
      </c>
      <c r="B1340" t="s">
        <v>1057</v>
      </c>
      <c r="C1340" t="s">
        <v>1058</v>
      </c>
      <c r="D1340" t="s">
        <v>84</v>
      </c>
      <c r="E1340" t="s">
        <v>109</v>
      </c>
      <c r="F1340" t="s">
        <v>40</v>
      </c>
      <c r="G1340">
        <v>22</v>
      </c>
      <c r="H1340">
        <v>5300.77</v>
      </c>
      <c r="I1340">
        <v>116616.94</v>
      </c>
      <c r="J1340">
        <v>125</v>
      </c>
      <c r="K1340">
        <v>7</v>
      </c>
      <c r="L1340" t="s">
        <v>18</v>
      </c>
      <c r="M1340">
        <f>(Table1[[#This Row],[Current_Stock]]*Table1[[#This Row],[Unit_Price]])</f>
        <v>662596.25</v>
      </c>
      <c r="N1340" s="12">
        <f>DATE(YEAR(Table1[[#This Row],[Order_Date]]),MONTH(Table1[[#This Row],[Order_Date]]),1)</f>
        <v>44927</v>
      </c>
    </row>
    <row r="1341" spans="1:14">
      <c r="A1341" t="s">
        <v>835</v>
      </c>
      <c r="B1341" t="s">
        <v>1092</v>
      </c>
      <c r="C1341" t="s">
        <v>1093</v>
      </c>
      <c r="D1341" t="s">
        <v>96</v>
      </c>
      <c r="E1341" t="s">
        <v>59</v>
      </c>
      <c r="F1341" t="s">
        <v>29</v>
      </c>
      <c r="G1341">
        <v>6</v>
      </c>
      <c r="H1341">
        <v>238.28</v>
      </c>
      <c r="I1341">
        <v>1429.68</v>
      </c>
      <c r="J1341">
        <v>475</v>
      </c>
      <c r="K1341">
        <v>10</v>
      </c>
      <c r="L1341" t="s">
        <v>18</v>
      </c>
      <c r="M1341">
        <f>(Table1[[#This Row],[Current_Stock]]*Table1[[#This Row],[Unit_Price]])</f>
        <v>113183</v>
      </c>
      <c r="N1341" s="12">
        <f>DATE(YEAR(Table1[[#This Row],[Order_Date]]),MONTH(Table1[[#This Row],[Order_Date]]),1)</f>
        <v>44986</v>
      </c>
    </row>
    <row r="1342" spans="1:14">
      <c r="A1342" t="s">
        <v>579</v>
      </c>
      <c r="B1342" t="s">
        <v>456</v>
      </c>
      <c r="C1342" t="s">
        <v>457</v>
      </c>
      <c r="D1342" t="s">
        <v>96</v>
      </c>
      <c r="E1342" t="s">
        <v>54</v>
      </c>
      <c r="F1342" t="s">
        <v>17</v>
      </c>
      <c r="G1342">
        <v>4</v>
      </c>
      <c r="H1342">
        <v>617.19000000000005</v>
      </c>
      <c r="I1342">
        <v>2468.7600000000002</v>
      </c>
      <c r="J1342">
        <v>380</v>
      </c>
      <c r="K1342">
        <v>6</v>
      </c>
      <c r="L1342" t="s">
        <v>55</v>
      </c>
      <c r="M1342">
        <f>(Table1[[#This Row],[Current_Stock]]*Table1[[#This Row],[Unit_Price]])</f>
        <v>234532.2</v>
      </c>
      <c r="N1342" s="12">
        <f>DATE(YEAR(Table1[[#This Row],[Order_Date]]),MONTH(Table1[[#This Row],[Order_Date]]),1)</f>
        <v>45597</v>
      </c>
    </row>
    <row r="1343" spans="1:14">
      <c r="A1343" t="s">
        <v>576</v>
      </c>
      <c r="B1343" t="s">
        <v>979</v>
      </c>
      <c r="C1343" t="s">
        <v>980</v>
      </c>
      <c r="D1343" t="s">
        <v>33</v>
      </c>
      <c r="E1343" t="s">
        <v>173</v>
      </c>
      <c r="F1343" t="s">
        <v>29</v>
      </c>
      <c r="G1343">
        <v>18</v>
      </c>
      <c r="H1343">
        <v>2858.75</v>
      </c>
      <c r="I1343">
        <v>51457.5</v>
      </c>
      <c r="J1343">
        <v>106</v>
      </c>
      <c r="K1343">
        <v>7</v>
      </c>
      <c r="L1343" t="s">
        <v>18</v>
      </c>
      <c r="M1343">
        <f>(Table1[[#This Row],[Current_Stock]]*Table1[[#This Row],[Unit_Price]])</f>
        <v>303027.5</v>
      </c>
      <c r="N1343" s="12">
        <f>DATE(YEAR(Table1[[#This Row],[Order_Date]]),MONTH(Table1[[#This Row],[Order_Date]]),1)</f>
        <v>45536</v>
      </c>
    </row>
    <row r="1344" spans="1:14">
      <c r="A1344" t="s">
        <v>438</v>
      </c>
      <c r="B1344" t="s">
        <v>356</v>
      </c>
      <c r="C1344" t="s">
        <v>357</v>
      </c>
      <c r="D1344" t="s">
        <v>15</v>
      </c>
      <c r="E1344" t="s">
        <v>80</v>
      </c>
      <c r="F1344" t="s">
        <v>17</v>
      </c>
      <c r="G1344">
        <v>15</v>
      </c>
      <c r="H1344">
        <v>477.32</v>
      </c>
      <c r="I1344">
        <v>7159.8</v>
      </c>
      <c r="J1344">
        <v>158</v>
      </c>
      <c r="K1344">
        <v>12</v>
      </c>
      <c r="L1344" t="s">
        <v>18</v>
      </c>
      <c r="M1344">
        <f>(Table1[[#This Row],[Current_Stock]]*Table1[[#This Row],[Unit_Price]])</f>
        <v>75416.56</v>
      </c>
      <c r="N1344" s="12">
        <f>DATE(YEAR(Table1[[#This Row],[Order_Date]]),MONTH(Table1[[#This Row],[Order_Date]]),1)</f>
        <v>44986</v>
      </c>
    </row>
    <row r="1345" spans="1:14">
      <c r="A1345" t="s">
        <v>554</v>
      </c>
      <c r="B1345" t="s">
        <v>91</v>
      </c>
      <c r="C1345" t="s">
        <v>92</v>
      </c>
      <c r="D1345" t="s">
        <v>38</v>
      </c>
      <c r="E1345" t="s">
        <v>211</v>
      </c>
      <c r="F1345" t="s">
        <v>46</v>
      </c>
      <c r="G1345">
        <v>24</v>
      </c>
      <c r="H1345">
        <v>2417.63</v>
      </c>
      <c r="I1345">
        <v>58023.12</v>
      </c>
      <c r="J1345">
        <v>179</v>
      </c>
      <c r="K1345">
        <v>4</v>
      </c>
      <c r="L1345" t="s">
        <v>18</v>
      </c>
      <c r="M1345">
        <f>(Table1[[#This Row],[Current_Stock]]*Table1[[#This Row],[Unit_Price]])</f>
        <v>432755.77</v>
      </c>
      <c r="N1345" s="12">
        <f>DATE(YEAR(Table1[[#This Row],[Order_Date]]),MONTH(Table1[[#This Row],[Order_Date]]),1)</f>
        <v>45231</v>
      </c>
    </row>
    <row r="1346" spans="1:14">
      <c r="A1346" t="s">
        <v>675</v>
      </c>
      <c r="B1346" t="s">
        <v>673</v>
      </c>
      <c r="C1346" t="s">
        <v>674</v>
      </c>
      <c r="D1346" t="s">
        <v>22</v>
      </c>
      <c r="E1346" t="s">
        <v>251</v>
      </c>
      <c r="F1346" t="s">
        <v>46</v>
      </c>
      <c r="G1346">
        <v>47</v>
      </c>
      <c r="H1346">
        <v>14045.37</v>
      </c>
      <c r="I1346">
        <v>660132.39</v>
      </c>
      <c r="J1346">
        <v>39</v>
      </c>
      <c r="K1346">
        <v>6</v>
      </c>
      <c r="L1346" t="s">
        <v>18</v>
      </c>
      <c r="M1346">
        <f>(Table1[[#This Row],[Current_Stock]]*Table1[[#This Row],[Unit_Price]])</f>
        <v>547769.43000000005</v>
      </c>
      <c r="N1346" s="12">
        <f>DATE(YEAR(Table1[[#This Row],[Order_Date]]),MONTH(Table1[[#This Row],[Order_Date]]),1)</f>
        <v>45170</v>
      </c>
    </row>
    <row r="1347" spans="1:14">
      <c r="A1347" t="s">
        <v>678</v>
      </c>
      <c r="B1347" t="s">
        <v>472</v>
      </c>
      <c r="C1347" t="s">
        <v>473</v>
      </c>
      <c r="D1347" t="s">
        <v>44</v>
      </c>
      <c r="E1347" t="s">
        <v>330</v>
      </c>
      <c r="F1347" t="s">
        <v>40</v>
      </c>
      <c r="G1347">
        <v>36</v>
      </c>
      <c r="H1347">
        <v>1993.19</v>
      </c>
      <c r="I1347">
        <v>71754.84</v>
      </c>
      <c r="J1347">
        <v>106</v>
      </c>
      <c r="K1347">
        <v>14</v>
      </c>
      <c r="L1347" t="s">
        <v>105</v>
      </c>
      <c r="M1347">
        <f>(Table1[[#This Row],[Current_Stock]]*Table1[[#This Row],[Unit_Price]])</f>
        <v>211278.14</v>
      </c>
      <c r="N1347" s="12">
        <f>DATE(YEAR(Table1[[#This Row],[Order_Date]]),MONTH(Table1[[#This Row],[Order_Date]]),1)</f>
        <v>45505</v>
      </c>
    </row>
    <row r="1348" spans="1:14">
      <c r="A1348" t="s">
        <v>1027</v>
      </c>
      <c r="B1348" t="s">
        <v>311</v>
      </c>
      <c r="C1348" t="s">
        <v>312</v>
      </c>
      <c r="D1348" t="s">
        <v>22</v>
      </c>
      <c r="E1348" t="s">
        <v>167</v>
      </c>
      <c r="F1348" t="s">
        <v>60</v>
      </c>
      <c r="G1348">
        <v>29</v>
      </c>
      <c r="H1348">
        <v>3163.46</v>
      </c>
      <c r="I1348">
        <v>91740.34</v>
      </c>
      <c r="J1348">
        <v>69</v>
      </c>
      <c r="K1348">
        <v>2</v>
      </c>
      <c r="L1348" t="s">
        <v>18</v>
      </c>
      <c r="M1348">
        <f>(Table1[[#This Row],[Current_Stock]]*Table1[[#This Row],[Unit_Price]])</f>
        <v>218278.74</v>
      </c>
      <c r="N1348" s="12">
        <f>DATE(YEAR(Table1[[#This Row],[Order_Date]]),MONTH(Table1[[#This Row],[Order_Date]]),1)</f>
        <v>45108</v>
      </c>
    </row>
    <row r="1349" spans="1:14">
      <c r="A1349" t="s">
        <v>307</v>
      </c>
      <c r="B1349" t="s">
        <v>253</v>
      </c>
      <c r="C1349" t="s">
        <v>254</v>
      </c>
      <c r="D1349" t="s">
        <v>38</v>
      </c>
      <c r="E1349" t="s">
        <v>160</v>
      </c>
      <c r="F1349" t="s">
        <v>46</v>
      </c>
      <c r="G1349">
        <v>14</v>
      </c>
      <c r="H1349">
        <v>4454.3599999999997</v>
      </c>
      <c r="I1349">
        <v>62361.04</v>
      </c>
      <c r="J1349">
        <v>119</v>
      </c>
      <c r="K1349">
        <v>9</v>
      </c>
      <c r="L1349" t="s">
        <v>18</v>
      </c>
      <c r="M1349">
        <f>(Table1[[#This Row],[Current_Stock]]*Table1[[#This Row],[Unit_Price]])</f>
        <v>530068.84</v>
      </c>
      <c r="N1349" s="12">
        <f>DATE(YEAR(Table1[[#This Row],[Order_Date]]),MONTH(Table1[[#This Row],[Order_Date]]),1)</f>
        <v>45108</v>
      </c>
    </row>
    <row r="1350" spans="1:14">
      <c r="A1350" t="s">
        <v>598</v>
      </c>
      <c r="B1350" t="s">
        <v>284</v>
      </c>
      <c r="C1350" t="s">
        <v>285</v>
      </c>
      <c r="D1350" t="s">
        <v>15</v>
      </c>
      <c r="E1350" t="s">
        <v>28</v>
      </c>
      <c r="F1350" t="s">
        <v>40</v>
      </c>
      <c r="G1350">
        <v>24</v>
      </c>
      <c r="H1350">
        <v>483.78</v>
      </c>
      <c r="I1350">
        <v>11610.72</v>
      </c>
      <c r="J1350">
        <v>115</v>
      </c>
      <c r="K1350">
        <v>12</v>
      </c>
      <c r="L1350" t="s">
        <v>18</v>
      </c>
      <c r="M1350">
        <f>(Table1[[#This Row],[Current_Stock]]*Table1[[#This Row],[Unit_Price]])</f>
        <v>55634.7</v>
      </c>
      <c r="N1350" s="12">
        <f>DATE(YEAR(Table1[[#This Row],[Order_Date]]),MONTH(Table1[[#This Row],[Order_Date]]),1)</f>
        <v>45139</v>
      </c>
    </row>
    <row r="1351" spans="1:14">
      <c r="A1351" t="s">
        <v>537</v>
      </c>
      <c r="B1351" t="s">
        <v>825</v>
      </c>
      <c r="C1351" t="s">
        <v>826</v>
      </c>
      <c r="D1351" t="s">
        <v>183</v>
      </c>
      <c r="E1351" t="s">
        <v>173</v>
      </c>
      <c r="F1351" t="s">
        <v>17</v>
      </c>
      <c r="G1351">
        <v>25</v>
      </c>
      <c r="H1351">
        <v>2827.27</v>
      </c>
      <c r="I1351">
        <v>70681.75</v>
      </c>
      <c r="J1351">
        <v>106</v>
      </c>
      <c r="K1351">
        <v>11</v>
      </c>
      <c r="L1351" t="s">
        <v>18</v>
      </c>
      <c r="M1351">
        <f>(Table1[[#This Row],[Current_Stock]]*Table1[[#This Row],[Unit_Price]])</f>
        <v>299690.62</v>
      </c>
      <c r="N1351" s="12">
        <f>DATE(YEAR(Table1[[#This Row],[Order_Date]]),MONTH(Table1[[#This Row],[Order_Date]]),1)</f>
        <v>45078</v>
      </c>
    </row>
    <row r="1352" spans="1:14">
      <c r="A1352" t="s">
        <v>1254</v>
      </c>
      <c r="B1352" t="s">
        <v>501</v>
      </c>
      <c r="C1352" t="s">
        <v>502</v>
      </c>
      <c r="D1352" t="s">
        <v>15</v>
      </c>
      <c r="E1352" t="s">
        <v>80</v>
      </c>
      <c r="F1352" t="s">
        <v>46</v>
      </c>
      <c r="G1352">
        <v>16</v>
      </c>
      <c r="H1352">
        <v>136.30000000000001</v>
      </c>
      <c r="I1352">
        <v>2180.8000000000002</v>
      </c>
      <c r="J1352">
        <v>116</v>
      </c>
      <c r="K1352">
        <v>12</v>
      </c>
      <c r="L1352" t="s">
        <v>18</v>
      </c>
      <c r="M1352">
        <f>(Table1[[#This Row],[Current_Stock]]*Table1[[#This Row],[Unit_Price]])</f>
        <v>15810.800000000001</v>
      </c>
      <c r="N1352" s="12">
        <f>DATE(YEAR(Table1[[#This Row],[Order_Date]]),MONTH(Table1[[#This Row],[Order_Date]]),1)</f>
        <v>45383</v>
      </c>
    </row>
    <row r="1353" spans="1:14">
      <c r="A1353" t="s">
        <v>1255</v>
      </c>
      <c r="B1353" t="s">
        <v>231</v>
      </c>
      <c r="C1353" t="s">
        <v>232</v>
      </c>
      <c r="D1353" t="s">
        <v>15</v>
      </c>
      <c r="E1353" t="s">
        <v>16</v>
      </c>
      <c r="F1353" t="s">
        <v>46</v>
      </c>
      <c r="G1353">
        <v>14</v>
      </c>
      <c r="H1353">
        <v>253.17</v>
      </c>
      <c r="I1353">
        <v>3544.38</v>
      </c>
      <c r="J1353">
        <v>209</v>
      </c>
      <c r="K1353">
        <v>2</v>
      </c>
      <c r="L1353" t="s">
        <v>18</v>
      </c>
      <c r="M1353">
        <f>(Table1[[#This Row],[Current_Stock]]*Table1[[#This Row],[Unit_Price]])</f>
        <v>52912.53</v>
      </c>
      <c r="N1353" s="12">
        <f>DATE(YEAR(Table1[[#This Row],[Order_Date]]),MONTH(Table1[[#This Row],[Order_Date]]),1)</f>
        <v>45474</v>
      </c>
    </row>
    <row r="1354" spans="1:14">
      <c r="A1354" t="s">
        <v>1256</v>
      </c>
      <c r="B1354" t="s">
        <v>290</v>
      </c>
      <c r="C1354" t="s">
        <v>291</v>
      </c>
      <c r="D1354" t="s">
        <v>33</v>
      </c>
      <c r="E1354" t="s">
        <v>189</v>
      </c>
      <c r="F1354" t="s">
        <v>40</v>
      </c>
      <c r="G1354">
        <v>19</v>
      </c>
      <c r="H1354">
        <v>3837.27</v>
      </c>
      <c r="I1354">
        <v>72908.13</v>
      </c>
      <c r="J1354">
        <v>191</v>
      </c>
      <c r="K1354">
        <v>12</v>
      </c>
      <c r="L1354" t="s">
        <v>18</v>
      </c>
      <c r="M1354">
        <f>(Table1[[#This Row],[Current_Stock]]*Table1[[#This Row],[Unit_Price]])</f>
        <v>732918.57</v>
      </c>
      <c r="N1354" s="12">
        <f>DATE(YEAR(Table1[[#This Row],[Order_Date]]),MONTH(Table1[[#This Row],[Order_Date]]),1)</f>
        <v>45139</v>
      </c>
    </row>
    <row r="1355" spans="1:14">
      <c r="A1355" t="s">
        <v>958</v>
      </c>
      <c r="B1355" t="s">
        <v>347</v>
      </c>
      <c r="C1355" t="s">
        <v>348</v>
      </c>
      <c r="D1355" t="s">
        <v>53</v>
      </c>
      <c r="E1355" t="s">
        <v>269</v>
      </c>
      <c r="F1355" t="s">
        <v>60</v>
      </c>
      <c r="G1355">
        <v>5</v>
      </c>
      <c r="H1355">
        <v>4161.99</v>
      </c>
      <c r="I1355">
        <v>20809.95</v>
      </c>
      <c r="J1355">
        <v>338</v>
      </c>
      <c r="K1355">
        <v>11</v>
      </c>
      <c r="L1355" t="s">
        <v>18</v>
      </c>
      <c r="M1355">
        <f>(Table1[[#This Row],[Current_Stock]]*Table1[[#This Row],[Unit_Price]])</f>
        <v>1406752.6199999999</v>
      </c>
      <c r="N1355" s="12">
        <f>DATE(YEAR(Table1[[#This Row],[Order_Date]]),MONTH(Table1[[#This Row],[Order_Date]]),1)</f>
        <v>45444</v>
      </c>
    </row>
    <row r="1356" spans="1:14">
      <c r="A1356" t="s">
        <v>807</v>
      </c>
      <c r="B1356" t="s">
        <v>296</v>
      </c>
      <c r="C1356" t="s">
        <v>297</v>
      </c>
      <c r="D1356" t="s">
        <v>96</v>
      </c>
      <c r="E1356" t="s">
        <v>282</v>
      </c>
      <c r="F1356" t="s">
        <v>46</v>
      </c>
      <c r="G1356">
        <v>10</v>
      </c>
      <c r="H1356">
        <v>2117.52</v>
      </c>
      <c r="I1356">
        <v>21175.200000000001</v>
      </c>
      <c r="J1356">
        <v>267</v>
      </c>
      <c r="K1356">
        <v>13</v>
      </c>
      <c r="L1356" t="s">
        <v>55</v>
      </c>
      <c r="M1356">
        <f>(Table1[[#This Row],[Current_Stock]]*Table1[[#This Row],[Unit_Price]])</f>
        <v>565377.84</v>
      </c>
      <c r="N1356" s="12">
        <f>DATE(YEAR(Table1[[#This Row],[Order_Date]]),MONTH(Table1[[#This Row],[Order_Date]]),1)</f>
        <v>45505</v>
      </c>
    </row>
    <row r="1357" spans="1:14">
      <c r="A1357" t="s">
        <v>666</v>
      </c>
      <c r="B1357" t="s">
        <v>439</v>
      </c>
      <c r="C1357" t="s">
        <v>440</v>
      </c>
      <c r="D1357" t="s">
        <v>183</v>
      </c>
      <c r="E1357" t="s">
        <v>282</v>
      </c>
      <c r="F1357" t="s">
        <v>40</v>
      </c>
      <c r="G1357">
        <v>18</v>
      </c>
      <c r="H1357">
        <v>4687.47</v>
      </c>
      <c r="I1357">
        <v>84374.46</v>
      </c>
      <c r="J1357">
        <v>121</v>
      </c>
      <c r="K1357">
        <v>7</v>
      </c>
      <c r="L1357" t="s">
        <v>18</v>
      </c>
      <c r="M1357">
        <f>(Table1[[#This Row],[Current_Stock]]*Table1[[#This Row],[Unit_Price]])</f>
        <v>567183.87</v>
      </c>
      <c r="N1357" s="12">
        <f>DATE(YEAR(Table1[[#This Row],[Order_Date]]),MONTH(Table1[[#This Row],[Order_Date]]),1)</f>
        <v>45323</v>
      </c>
    </row>
    <row r="1358" spans="1:14">
      <c r="A1358" t="s">
        <v>723</v>
      </c>
      <c r="B1358" t="s">
        <v>513</v>
      </c>
      <c r="C1358" t="s">
        <v>514</v>
      </c>
      <c r="D1358" t="s">
        <v>96</v>
      </c>
      <c r="E1358" t="s">
        <v>59</v>
      </c>
      <c r="F1358" t="s">
        <v>46</v>
      </c>
      <c r="G1358">
        <v>10</v>
      </c>
      <c r="H1358">
        <v>710.45</v>
      </c>
      <c r="I1358">
        <v>7104.5</v>
      </c>
      <c r="J1358">
        <v>386</v>
      </c>
      <c r="K1358">
        <v>13</v>
      </c>
      <c r="L1358" t="s">
        <v>55</v>
      </c>
      <c r="M1358">
        <f>(Table1[[#This Row],[Current_Stock]]*Table1[[#This Row],[Unit_Price]])</f>
        <v>274233.7</v>
      </c>
      <c r="N1358" s="12">
        <f>DATE(YEAR(Table1[[#This Row],[Order_Date]]),MONTH(Table1[[#This Row],[Order_Date]]),1)</f>
        <v>45108</v>
      </c>
    </row>
    <row r="1359" spans="1:14">
      <c r="A1359" t="s">
        <v>266</v>
      </c>
      <c r="B1359" t="s">
        <v>618</v>
      </c>
      <c r="C1359" t="s">
        <v>619</v>
      </c>
      <c r="D1359" t="s">
        <v>53</v>
      </c>
      <c r="E1359" t="s">
        <v>89</v>
      </c>
      <c r="F1359" t="s">
        <v>40</v>
      </c>
      <c r="G1359">
        <v>5</v>
      </c>
      <c r="H1359">
        <v>1664.74</v>
      </c>
      <c r="I1359">
        <v>8323.7000000000007</v>
      </c>
      <c r="J1359">
        <v>325</v>
      </c>
      <c r="K1359">
        <v>11</v>
      </c>
      <c r="L1359" t="s">
        <v>55</v>
      </c>
      <c r="M1359">
        <f>(Table1[[#This Row],[Current_Stock]]*Table1[[#This Row],[Unit_Price]])</f>
        <v>541040.5</v>
      </c>
      <c r="N1359" s="12">
        <f>DATE(YEAR(Table1[[#This Row],[Order_Date]]),MONTH(Table1[[#This Row],[Order_Date]]),1)</f>
        <v>44986</v>
      </c>
    </row>
    <row r="1360" spans="1:14">
      <c r="A1360" t="s">
        <v>1037</v>
      </c>
      <c r="B1360" t="s">
        <v>207</v>
      </c>
      <c r="C1360" t="s">
        <v>208</v>
      </c>
      <c r="D1360" t="s">
        <v>27</v>
      </c>
      <c r="E1360" t="s">
        <v>54</v>
      </c>
      <c r="F1360" t="s">
        <v>46</v>
      </c>
      <c r="G1360">
        <v>7</v>
      </c>
      <c r="H1360">
        <v>4002.61</v>
      </c>
      <c r="I1360">
        <v>28018.27</v>
      </c>
      <c r="J1360">
        <v>474</v>
      </c>
      <c r="K1360">
        <v>7</v>
      </c>
      <c r="L1360" t="s">
        <v>18</v>
      </c>
      <c r="M1360">
        <f>(Table1[[#This Row],[Current_Stock]]*Table1[[#This Row],[Unit_Price]])</f>
        <v>1897237.1400000001</v>
      </c>
      <c r="N1360" s="12">
        <f>DATE(YEAR(Table1[[#This Row],[Order_Date]]),MONTH(Table1[[#This Row],[Order_Date]]),1)</f>
        <v>45536</v>
      </c>
    </row>
    <row r="1361" spans="1:14">
      <c r="A1361" t="s">
        <v>635</v>
      </c>
      <c r="B1361" t="s">
        <v>1034</v>
      </c>
      <c r="C1361" t="s">
        <v>1035</v>
      </c>
      <c r="D1361" t="s">
        <v>84</v>
      </c>
      <c r="E1361" t="s">
        <v>189</v>
      </c>
      <c r="F1361" t="s">
        <v>60</v>
      </c>
      <c r="G1361">
        <v>15</v>
      </c>
      <c r="H1361">
        <v>7360.67</v>
      </c>
      <c r="I1361">
        <v>110410.05</v>
      </c>
      <c r="J1361">
        <v>108</v>
      </c>
      <c r="K1361">
        <v>10</v>
      </c>
      <c r="L1361" t="s">
        <v>18</v>
      </c>
      <c r="M1361">
        <f>(Table1[[#This Row],[Current_Stock]]*Table1[[#This Row],[Unit_Price]])</f>
        <v>794952.36</v>
      </c>
      <c r="N1361" s="12">
        <f>DATE(YEAR(Table1[[#This Row],[Order_Date]]),MONTH(Table1[[#This Row],[Order_Date]]),1)</f>
        <v>45413</v>
      </c>
    </row>
    <row r="1362" spans="1:14">
      <c r="A1362" t="s">
        <v>30</v>
      </c>
      <c r="B1362" t="s">
        <v>1089</v>
      </c>
      <c r="C1362" t="s">
        <v>1090</v>
      </c>
      <c r="D1362" t="s">
        <v>33</v>
      </c>
      <c r="E1362" t="s">
        <v>39</v>
      </c>
      <c r="F1362" t="s">
        <v>60</v>
      </c>
      <c r="G1362">
        <v>12</v>
      </c>
      <c r="H1362">
        <v>985.17</v>
      </c>
      <c r="I1362">
        <v>11822.04</v>
      </c>
      <c r="J1362">
        <v>218</v>
      </c>
      <c r="K1362">
        <v>11</v>
      </c>
      <c r="L1362" t="s">
        <v>18</v>
      </c>
      <c r="M1362">
        <f>(Table1[[#This Row],[Current_Stock]]*Table1[[#This Row],[Unit_Price]])</f>
        <v>214767.06</v>
      </c>
      <c r="N1362" s="12">
        <f>DATE(YEAR(Table1[[#This Row],[Order_Date]]),MONTH(Table1[[#This Row],[Order_Date]]),1)</f>
        <v>45108</v>
      </c>
    </row>
    <row r="1363" spans="1:14">
      <c r="A1363" t="s">
        <v>1257</v>
      </c>
      <c r="B1363" t="s">
        <v>425</v>
      </c>
      <c r="C1363" t="s">
        <v>426</v>
      </c>
      <c r="D1363" t="s">
        <v>38</v>
      </c>
      <c r="E1363" t="s">
        <v>59</v>
      </c>
      <c r="F1363" t="s">
        <v>40</v>
      </c>
      <c r="G1363">
        <v>15</v>
      </c>
      <c r="H1363">
        <v>4019.16</v>
      </c>
      <c r="I1363">
        <v>60287.4</v>
      </c>
      <c r="J1363">
        <v>92</v>
      </c>
      <c r="K1363">
        <v>7</v>
      </c>
      <c r="L1363" t="s">
        <v>18</v>
      </c>
      <c r="M1363">
        <f>(Table1[[#This Row],[Current_Stock]]*Table1[[#This Row],[Unit_Price]])</f>
        <v>369762.72</v>
      </c>
      <c r="N1363" s="12">
        <f>DATE(YEAR(Table1[[#This Row],[Order_Date]]),MONTH(Table1[[#This Row],[Order_Date]]),1)</f>
        <v>45352</v>
      </c>
    </row>
    <row r="1364" spans="1:14">
      <c r="A1364" t="s">
        <v>1251</v>
      </c>
      <c r="B1364" t="s">
        <v>787</v>
      </c>
      <c r="C1364" t="s">
        <v>788</v>
      </c>
      <c r="D1364" t="s">
        <v>53</v>
      </c>
      <c r="E1364" t="s">
        <v>251</v>
      </c>
      <c r="F1364" t="s">
        <v>29</v>
      </c>
      <c r="G1364">
        <v>4</v>
      </c>
      <c r="H1364">
        <v>474.78</v>
      </c>
      <c r="I1364">
        <v>1899.12</v>
      </c>
      <c r="J1364">
        <v>394</v>
      </c>
      <c r="K1364">
        <v>13</v>
      </c>
      <c r="L1364" t="s">
        <v>18</v>
      </c>
      <c r="M1364">
        <f>(Table1[[#This Row],[Current_Stock]]*Table1[[#This Row],[Unit_Price]])</f>
        <v>187063.31999999998</v>
      </c>
      <c r="N1364" s="12">
        <f>DATE(YEAR(Table1[[#This Row],[Order_Date]]),MONTH(Table1[[#This Row],[Order_Date]]),1)</f>
        <v>45017</v>
      </c>
    </row>
    <row r="1365" spans="1:14">
      <c r="A1365" t="s">
        <v>1258</v>
      </c>
      <c r="B1365" t="s">
        <v>332</v>
      </c>
      <c r="C1365" t="s">
        <v>333</v>
      </c>
      <c r="D1365" t="s">
        <v>183</v>
      </c>
      <c r="E1365" t="s">
        <v>189</v>
      </c>
      <c r="F1365" t="s">
        <v>60</v>
      </c>
      <c r="G1365">
        <v>17</v>
      </c>
      <c r="H1365">
        <v>2649.43</v>
      </c>
      <c r="I1365">
        <v>45040.31</v>
      </c>
      <c r="J1365">
        <v>119</v>
      </c>
      <c r="K1365">
        <v>8</v>
      </c>
      <c r="L1365" t="s">
        <v>18</v>
      </c>
      <c r="M1365">
        <f>(Table1[[#This Row],[Current_Stock]]*Table1[[#This Row],[Unit_Price]])</f>
        <v>315282.17</v>
      </c>
      <c r="N1365" s="12">
        <f>DATE(YEAR(Table1[[#This Row],[Order_Date]]),MONTH(Table1[[#This Row],[Order_Date]]),1)</f>
        <v>45413</v>
      </c>
    </row>
    <row r="1366" spans="1:14">
      <c r="A1366" t="s">
        <v>941</v>
      </c>
      <c r="B1366" t="s">
        <v>1259</v>
      </c>
      <c r="C1366" t="s">
        <v>1260</v>
      </c>
      <c r="D1366" t="s">
        <v>53</v>
      </c>
      <c r="E1366" t="s">
        <v>160</v>
      </c>
      <c r="F1366" t="s">
        <v>40</v>
      </c>
      <c r="G1366">
        <v>5</v>
      </c>
      <c r="H1366">
        <v>1451.07</v>
      </c>
      <c r="I1366">
        <v>7255.35</v>
      </c>
      <c r="J1366">
        <v>279</v>
      </c>
      <c r="K1366">
        <v>13</v>
      </c>
      <c r="L1366" t="s">
        <v>18</v>
      </c>
      <c r="M1366">
        <f>(Table1[[#This Row],[Current_Stock]]*Table1[[#This Row],[Unit_Price]])</f>
        <v>404848.52999999997</v>
      </c>
      <c r="N1366" s="12">
        <f>DATE(YEAR(Table1[[#This Row],[Order_Date]]),MONTH(Table1[[#This Row],[Order_Date]]),1)</f>
        <v>45231</v>
      </c>
    </row>
    <row r="1367" spans="1:14">
      <c r="A1367" t="s">
        <v>1088</v>
      </c>
      <c r="B1367" t="s">
        <v>460</v>
      </c>
      <c r="C1367" t="s">
        <v>461</v>
      </c>
      <c r="D1367" t="s">
        <v>84</v>
      </c>
      <c r="E1367" t="s">
        <v>73</v>
      </c>
      <c r="F1367" t="s">
        <v>17</v>
      </c>
      <c r="G1367">
        <v>22</v>
      </c>
      <c r="H1367">
        <v>24176.880000000001</v>
      </c>
      <c r="I1367">
        <v>531891.36</v>
      </c>
      <c r="J1367">
        <v>80</v>
      </c>
      <c r="K1367">
        <v>11</v>
      </c>
      <c r="L1367" t="s">
        <v>18</v>
      </c>
      <c r="M1367">
        <f>(Table1[[#This Row],[Current_Stock]]*Table1[[#This Row],[Unit_Price]])</f>
        <v>1934150.4000000001</v>
      </c>
      <c r="N1367" s="12">
        <f>DATE(YEAR(Table1[[#This Row],[Order_Date]]),MONTH(Table1[[#This Row],[Order_Date]]),1)</f>
        <v>45413</v>
      </c>
    </row>
    <row r="1368" spans="1:14">
      <c r="A1368" t="s">
        <v>932</v>
      </c>
      <c r="B1368" t="s">
        <v>91</v>
      </c>
      <c r="C1368" t="s">
        <v>92</v>
      </c>
      <c r="D1368" t="s">
        <v>38</v>
      </c>
      <c r="E1368" t="s">
        <v>211</v>
      </c>
      <c r="F1368" t="s">
        <v>40</v>
      </c>
      <c r="G1368">
        <v>10</v>
      </c>
      <c r="H1368">
        <v>3061.17</v>
      </c>
      <c r="I1368">
        <v>30611.7</v>
      </c>
      <c r="J1368">
        <v>144</v>
      </c>
      <c r="K1368">
        <v>11</v>
      </c>
      <c r="L1368" t="s">
        <v>18</v>
      </c>
      <c r="M1368">
        <f>(Table1[[#This Row],[Current_Stock]]*Table1[[#This Row],[Unit_Price]])</f>
        <v>440808.48</v>
      </c>
      <c r="N1368" s="12">
        <f>DATE(YEAR(Table1[[#This Row],[Order_Date]]),MONTH(Table1[[#This Row],[Order_Date]]),1)</f>
        <v>45536</v>
      </c>
    </row>
    <row r="1369" spans="1:14">
      <c r="A1369" t="s">
        <v>929</v>
      </c>
      <c r="B1369" t="s">
        <v>1018</v>
      </c>
      <c r="C1369" t="s">
        <v>1019</v>
      </c>
      <c r="D1369" t="s">
        <v>38</v>
      </c>
      <c r="E1369" t="s">
        <v>45</v>
      </c>
      <c r="F1369" t="s">
        <v>40</v>
      </c>
      <c r="G1369">
        <v>22</v>
      </c>
      <c r="H1369">
        <v>1591.15</v>
      </c>
      <c r="I1369">
        <v>35005.300000000003</v>
      </c>
      <c r="J1369">
        <v>116</v>
      </c>
      <c r="K1369">
        <v>11</v>
      </c>
      <c r="L1369" t="s">
        <v>18</v>
      </c>
      <c r="M1369">
        <f>(Table1[[#This Row],[Current_Stock]]*Table1[[#This Row],[Unit_Price]])</f>
        <v>184573.40000000002</v>
      </c>
      <c r="N1369" s="12">
        <f>DATE(YEAR(Table1[[#This Row],[Order_Date]]),MONTH(Table1[[#This Row],[Order_Date]]),1)</f>
        <v>45566</v>
      </c>
    </row>
    <row r="1370" spans="1:14">
      <c r="A1370" t="s">
        <v>1165</v>
      </c>
      <c r="B1370" t="s">
        <v>796</v>
      </c>
      <c r="C1370" t="s">
        <v>797</v>
      </c>
      <c r="D1370" t="s">
        <v>183</v>
      </c>
      <c r="E1370" t="s">
        <v>54</v>
      </c>
      <c r="F1370" t="s">
        <v>29</v>
      </c>
      <c r="G1370">
        <v>22</v>
      </c>
      <c r="H1370">
        <v>2082.61</v>
      </c>
      <c r="I1370">
        <v>45817.42</v>
      </c>
      <c r="J1370">
        <v>166</v>
      </c>
      <c r="K1370">
        <v>5</v>
      </c>
      <c r="L1370" t="s">
        <v>18</v>
      </c>
      <c r="M1370">
        <f>(Table1[[#This Row],[Current_Stock]]*Table1[[#This Row],[Unit_Price]])</f>
        <v>345713.26</v>
      </c>
      <c r="N1370" s="12">
        <f>DATE(YEAR(Table1[[#This Row],[Order_Date]]),MONTH(Table1[[#This Row],[Order_Date]]),1)</f>
        <v>44958</v>
      </c>
    </row>
    <row r="1371" spans="1:14">
      <c r="A1371" t="s">
        <v>346</v>
      </c>
      <c r="B1371" t="s">
        <v>734</v>
      </c>
      <c r="C1371" t="s">
        <v>735</v>
      </c>
      <c r="D1371" t="s">
        <v>22</v>
      </c>
      <c r="E1371" t="s">
        <v>160</v>
      </c>
      <c r="F1371" t="s">
        <v>29</v>
      </c>
      <c r="G1371">
        <v>65</v>
      </c>
      <c r="H1371">
        <v>9172.84</v>
      </c>
      <c r="I1371">
        <v>596234.6</v>
      </c>
      <c r="J1371">
        <v>115</v>
      </c>
      <c r="K1371">
        <v>9</v>
      </c>
      <c r="L1371" t="s">
        <v>18</v>
      </c>
      <c r="M1371">
        <f>(Table1[[#This Row],[Current_Stock]]*Table1[[#This Row],[Unit_Price]])</f>
        <v>1054876.6000000001</v>
      </c>
      <c r="N1371" s="12">
        <f>DATE(YEAR(Table1[[#This Row],[Order_Date]]),MONTH(Table1[[#This Row],[Order_Date]]),1)</f>
        <v>45597</v>
      </c>
    </row>
    <row r="1372" spans="1:14">
      <c r="A1372" t="s">
        <v>1261</v>
      </c>
      <c r="B1372" t="s">
        <v>260</v>
      </c>
      <c r="C1372" t="s">
        <v>261</v>
      </c>
      <c r="D1372" t="s">
        <v>15</v>
      </c>
      <c r="E1372" t="s">
        <v>330</v>
      </c>
      <c r="F1372" t="s">
        <v>60</v>
      </c>
      <c r="G1372">
        <v>12</v>
      </c>
      <c r="H1372">
        <v>329.86</v>
      </c>
      <c r="I1372">
        <v>3958.32</v>
      </c>
      <c r="J1372">
        <v>82</v>
      </c>
      <c r="K1372">
        <v>10</v>
      </c>
      <c r="L1372" t="s">
        <v>18</v>
      </c>
      <c r="M1372">
        <f>(Table1[[#This Row],[Current_Stock]]*Table1[[#This Row],[Unit_Price]])</f>
        <v>27048.52</v>
      </c>
      <c r="N1372" s="12">
        <f>DATE(YEAR(Table1[[#This Row],[Order_Date]]),MONTH(Table1[[#This Row],[Order_Date]]),1)</f>
        <v>45536</v>
      </c>
    </row>
    <row r="1373" spans="1:14">
      <c r="A1373" t="s">
        <v>537</v>
      </c>
      <c r="B1373" t="s">
        <v>358</v>
      </c>
      <c r="C1373" t="s">
        <v>359</v>
      </c>
      <c r="D1373" t="s">
        <v>53</v>
      </c>
      <c r="E1373" t="s">
        <v>160</v>
      </c>
      <c r="F1373" t="s">
        <v>60</v>
      </c>
      <c r="G1373">
        <v>2</v>
      </c>
      <c r="H1373">
        <v>2918.79</v>
      </c>
      <c r="I1373">
        <v>5837.58</v>
      </c>
      <c r="J1373">
        <v>412</v>
      </c>
      <c r="K1373">
        <v>13</v>
      </c>
      <c r="L1373" t="s">
        <v>18</v>
      </c>
      <c r="M1373">
        <f>(Table1[[#This Row],[Current_Stock]]*Table1[[#This Row],[Unit_Price]])</f>
        <v>1202541.48</v>
      </c>
      <c r="N1373" s="12">
        <f>DATE(YEAR(Table1[[#This Row],[Order_Date]]),MONTH(Table1[[#This Row],[Order_Date]]),1)</f>
        <v>45078</v>
      </c>
    </row>
    <row r="1374" spans="1:14">
      <c r="A1374" t="s">
        <v>1257</v>
      </c>
      <c r="B1374" t="s">
        <v>535</v>
      </c>
      <c r="C1374" t="s">
        <v>536</v>
      </c>
      <c r="D1374" t="s">
        <v>27</v>
      </c>
      <c r="E1374" t="s">
        <v>104</v>
      </c>
      <c r="F1374" t="s">
        <v>17</v>
      </c>
      <c r="G1374">
        <v>4</v>
      </c>
      <c r="H1374">
        <v>2977.96</v>
      </c>
      <c r="I1374">
        <v>11911.84</v>
      </c>
      <c r="J1374">
        <v>526</v>
      </c>
      <c r="K1374">
        <v>2</v>
      </c>
      <c r="L1374" t="s">
        <v>55</v>
      </c>
      <c r="M1374">
        <f>(Table1[[#This Row],[Current_Stock]]*Table1[[#This Row],[Unit_Price]])</f>
        <v>1566406.96</v>
      </c>
      <c r="N1374" s="12">
        <f>DATE(YEAR(Table1[[#This Row],[Order_Date]]),MONTH(Table1[[#This Row],[Order_Date]]),1)</f>
        <v>45352</v>
      </c>
    </row>
    <row r="1375" spans="1:14">
      <c r="A1375" t="s">
        <v>1042</v>
      </c>
      <c r="B1375" t="s">
        <v>699</v>
      </c>
      <c r="C1375" t="s">
        <v>700</v>
      </c>
      <c r="D1375" t="s">
        <v>53</v>
      </c>
      <c r="E1375" t="s">
        <v>160</v>
      </c>
      <c r="F1375" t="s">
        <v>60</v>
      </c>
      <c r="G1375">
        <v>1</v>
      </c>
      <c r="H1375">
        <v>1723.55</v>
      </c>
      <c r="I1375">
        <v>1723.55</v>
      </c>
      <c r="J1375">
        <v>456</v>
      </c>
      <c r="K1375">
        <v>6</v>
      </c>
      <c r="L1375" t="s">
        <v>18</v>
      </c>
      <c r="M1375">
        <f>(Table1[[#This Row],[Current_Stock]]*Table1[[#This Row],[Unit_Price]])</f>
        <v>785938.79999999993</v>
      </c>
      <c r="N1375" s="12">
        <f>DATE(YEAR(Table1[[#This Row],[Order_Date]]),MONTH(Table1[[#This Row],[Order_Date]]),1)</f>
        <v>45170</v>
      </c>
    </row>
    <row r="1376" spans="1:14">
      <c r="A1376" t="s">
        <v>956</v>
      </c>
      <c r="B1376" t="s">
        <v>275</v>
      </c>
      <c r="C1376" t="s">
        <v>276</v>
      </c>
      <c r="D1376" t="s">
        <v>183</v>
      </c>
      <c r="E1376" t="s">
        <v>282</v>
      </c>
      <c r="F1376" t="s">
        <v>60</v>
      </c>
      <c r="G1376">
        <v>21</v>
      </c>
      <c r="H1376">
        <v>1600.84</v>
      </c>
      <c r="I1376">
        <v>33617.64</v>
      </c>
      <c r="J1376">
        <v>154</v>
      </c>
      <c r="K1376">
        <v>13</v>
      </c>
      <c r="L1376" t="s">
        <v>18</v>
      </c>
      <c r="M1376">
        <f>(Table1[[#This Row],[Current_Stock]]*Table1[[#This Row],[Unit_Price]])</f>
        <v>246529.36</v>
      </c>
      <c r="N1376" s="12">
        <f>DATE(YEAR(Table1[[#This Row],[Order_Date]]),MONTH(Table1[[#This Row],[Order_Date]]),1)</f>
        <v>45078</v>
      </c>
    </row>
    <row r="1377" spans="1:14">
      <c r="A1377" t="s">
        <v>529</v>
      </c>
      <c r="B1377" t="s">
        <v>652</v>
      </c>
      <c r="C1377" t="s">
        <v>653</v>
      </c>
      <c r="D1377" t="s">
        <v>53</v>
      </c>
      <c r="E1377" t="s">
        <v>97</v>
      </c>
      <c r="F1377" t="s">
        <v>46</v>
      </c>
      <c r="G1377">
        <v>2</v>
      </c>
      <c r="H1377">
        <v>4224.34</v>
      </c>
      <c r="I1377">
        <v>8448.68</v>
      </c>
      <c r="J1377">
        <v>259</v>
      </c>
      <c r="K1377">
        <v>13</v>
      </c>
      <c r="L1377" t="s">
        <v>18</v>
      </c>
      <c r="M1377">
        <f>(Table1[[#This Row],[Current_Stock]]*Table1[[#This Row],[Unit_Price]])</f>
        <v>1094104.06</v>
      </c>
      <c r="N1377" s="12">
        <f>DATE(YEAR(Table1[[#This Row],[Order_Date]]),MONTH(Table1[[#This Row],[Order_Date]]),1)</f>
        <v>45323</v>
      </c>
    </row>
    <row r="1378" spans="1:14">
      <c r="A1378" t="s">
        <v>1262</v>
      </c>
      <c r="B1378" t="s">
        <v>785</v>
      </c>
      <c r="C1378" t="s">
        <v>786</v>
      </c>
      <c r="D1378" t="s">
        <v>15</v>
      </c>
      <c r="E1378" t="s">
        <v>59</v>
      </c>
      <c r="F1378" t="s">
        <v>29</v>
      </c>
      <c r="G1378">
        <v>24</v>
      </c>
      <c r="H1378">
        <v>458.14</v>
      </c>
      <c r="I1378">
        <v>10995.36</v>
      </c>
      <c r="J1378">
        <v>188</v>
      </c>
      <c r="K1378">
        <v>3</v>
      </c>
      <c r="L1378" t="s">
        <v>18</v>
      </c>
      <c r="M1378">
        <f>(Table1[[#This Row],[Current_Stock]]*Table1[[#This Row],[Unit_Price]])</f>
        <v>86130.319999999992</v>
      </c>
      <c r="N1378" s="12">
        <f>DATE(YEAR(Table1[[#This Row],[Order_Date]]),MONTH(Table1[[#This Row],[Order_Date]]),1)</f>
        <v>44958</v>
      </c>
    </row>
    <row r="1379" spans="1:14">
      <c r="A1379" t="s">
        <v>902</v>
      </c>
      <c r="B1379" t="s">
        <v>504</v>
      </c>
      <c r="C1379" t="s">
        <v>505</v>
      </c>
      <c r="D1379" t="s">
        <v>15</v>
      </c>
      <c r="E1379" t="s">
        <v>104</v>
      </c>
      <c r="F1379" t="s">
        <v>40</v>
      </c>
      <c r="G1379">
        <v>23</v>
      </c>
      <c r="H1379">
        <v>322.48</v>
      </c>
      <c r="I1379">
        <v>7417.04</v>
      </c>
      <c r="J1379">
        <v>171</v>
      </c>
      <c r="K1379">
        <v>4</v>
      </c>
      <c r="L1379" t="s">
        <v>18</v>
      </c>
      <c r="M1379">
        <f>(Table1[[#This Row],[Current_Stock]]*Table1[[#This Row],[Unit_Price]])</f>
        <v>55144.08</v>
      </c>
      <c r="N1379" s="12">
        <f>DATE(YEAR(Table1[[#This Row],[Order_Date]]),MONTH(Table1[[#This Row],[Order_Date]]),1)</f>
        <v>45597</v>
      </c>
    </row>
    <row r="1380" spans="1:14">
      <c r="A1380" t="s">
        <v>385</v>
      </c>
      <c r="B1380" t="s">
        <v>249</v>
      </c>
      <c r="C1380" t="s">
        <v>250</v>
      </c>
      <c r="D1380" t="s">
        <v>96</v>
      </c>
      <c r="E1380" t="s">
        <v>16</v>
      </c>
      <c r="F1380" t="s">
        <v>17</v>
      </c>
      <c r="G1380">
        <v>3</v>
      </c>
      <c r="H1380">
        <v>4315.6499999999996</v>
      </c>
      <c r="I1380">
        <v>12946.95</v>
      </c>
      <c r="J1380">
        <v>257</v>
      </c>
      <c r="K1380">
        <v>14</v>
      </c>
      <c r="L1380" t="s">
        <v>18</v>
      </c>
      <c r="M1380">
        <f>(Table1[[#This Row],[Current_Stock]]*Table1[[#This Row],[Unit_Price]])</f>
        <v>1109122.0499999998</v>
      </c>
      <c r="N1380" s="12">
        <f>DATE(YEAR(Table1[[#This Row],[Order_Date]]),MONTH(Table1[[#This Row],[Order_Date]]),1)</f>
        <v>45413</v>
      </c>
    </row>
    <row r="1381" spans="1:14">
      <c r="A1381" t="s">
        <v>199</v>
      </c>
      <c r="B1381" t="s">
        <v>785</v>
      </c>
      <c r="C1381" t="s">
        <v>786</v>
      </c>
      <c r="D1381" t="s">
        <v>15</v>
      </c>
      <c r="E1381" t="s">
        <v>211</v>
      </c>
      <c r="F1381" t="s">
        <v>46</v>
      </c>
      <c r="G1381">
        <v>18</v>
      </c>
      <c r="H1381">
        <v>229.69</v>
      </c>
      <c r="I1381">
        <v>4134.42</v>
      </c>
      <c r="J1381">
        <v>240</v>
      </c>
      <c r="K1381">
        <v>7</v>
      </c>
      <c r="L1381" t="s">
        <v>18</v>
      </c>
      <c r="M1381">
        <f>(Table1[[#This Row],[Current_Stock]]*Table1[[#This Row],[Unit_Price]])</f>
        <v>55125.599999999999</v>
      </c>
      <c r="N1381" s="12">
        <f>DATE(YEAR(Table1[[#This Row],[Order_Date]]),MONTH(Table1[[#This Row],[Order_Date]]),1)</f>
        <v>45474</v>
      </c>
    </row>
    <row r="1382" spans="1:14">
      <c r="A1382" t="s">
        <v>1108</v>
      </c>
      <c r="B1382" t="s">
        <v>82</v>
      </c>
      <c r="C1382" t="s">
        <v>83</v>
      </c>
      <c r="D1382" t="s">
        <v>84</v>
      </c>
      <c r="E1382" t="s">
        <v>173</v>
      </c>
      <c r="F1382" t="s">
        <v>60</v>
      </c>
      <c r="G1382">
        <v>14</v>
      </c>
      <c r="H1382">
        <v>21326.15</v>
      </c>
      <c r="I1382">
        <v>298566.09999999998</v>
      </c>
      <c r="J1382">
        <v>226</v>
      </c>
      <c r="K1382">
        <v>12</v>
      </c>
      <c r="L1382" t="s">
        <v>18</v>
      </c>
      <c r="M1382">
        <f>(Table1[[#This Row],[Current_Stock]]*Table1[[#This Row],[Unit_Price]])</f>
        <v>4819709.9000000004</v>
      </c>
      <c r="N1382" s="12">
        <f>DATE(YEAR(Table1[[#This Row],[Order_Date]]),MONTH(Table1[[#This Row],[Order_Date]]),1)</f>
        <v>44986</v>
      </c>
    </row>
    <row r="1383" spans="1:14">
      <c r="A1383" t="s">
        <v>774</v>
      </c>
      <c r="B1383" t="s">
        <v>1065</v>
      </c>
      <c r="C1383" t="s">
        <v>1066</v>
      </c>
      <c r="D1383" t="s">
        <v>15</v>
      </c>
      <c r="E1383" t="s">
        <v>54</v>
      </c>
      <c r="F1383" t="s">
        <v>60</v>
      </c>
      <c r="G1383">
        <v>21</v>
      </c>
      <c r="H1383">
        <v>390.37</v>
      </c>
      <c r="I1383">
        <v>8197.77</v>
      </c>
      <c r="J1383">
        <v>212</v>
      </c>
      <c r="K1383">
        <v>4</v>
      </c>
      <c r="L1383" t="s">
        <v>18</v>
      </c>
      <c r="M1383">
        <f>(Table1[[#This Row],[Current_Stock]]*Table1[[#This Row],[Unit_Price]])</f>
        <v>82758.44</v>
      </c>
      <c r="N1383" s="12">
        <f>DATE(YEAR(Table1[[#This Row],[Order_Date]]),MONTH(Table1[[#This Row],[Order_Date]]),1)</f>
        <v>45200</v>
      </c>
    </row>
    <row r="1384" spans="1:14">
      <c r="A1384" t="s">
        <v>1263</v>
      </c>
      <c r="B1384" t="s">
        <v>453</v>
      </c>
      <c r="C1384" t="s">
        <v>454</v>
      </c>
      <c r="D1384" t="s">
        <v>15</v>
      </c>
      <c r="E1384" t="s">
        <v>89</v>
      </c>
      <c r="F1384" t="s">
        <v>17</v>
      </c>
      <c r="G1384">
        <v>13</v>
      </c>
      <c r="H1384">
        <v>76.599999999999994</v>
      </c>
      <c r="I1384">
        <v>995.8</v>
      </c>
      <c r="J1384">
        <v>185</v>
      </c>
      <c r="K1384">
        <v>10</v>
      </c>
      <c r="L1384" t="s">
        <v>18</v>
      </c>
      <c r="M1384">
        <f>(Table1[[#This Row],[Current_Stock]]*Table1[[#This Row],[Unit_Price]])</f>
        <v>14170.999999999998</v>
      </c>
      <c r="N1384" s="12">
        <f>DATE(YEAR(Table1[[#This Row],[Order_Date]]),MONTH(Table1[[#This Row],[Order_Date]]),1)</f>
        <v>45474</v>
      </c>
    </row>
    <row r="1385" spans="1:14">
      <c r="A1385" t="s">
        <v>993</v>
      </c>
      <c r="B1385" t="s">
        <v>479</v>
      </c>
      <c r="C1385" t="s">
        <v>480</v>
      </c>
      <c r="D1385" t="s">
        <v>84</v>
      </c>
      <c r="E1385" t="s">
        <v>28</v>
      </c>
      <c r="F1385" t="s">
        <v>17</v>
      </c>
      <c r="G1385">
        <v>11</v>
      </c>
      <c r="H1385">
        <v>28075.05</v>
      </c>
      <c r="I1385">
        <v>308825.55</v>
      </c>
      <c r="J1385">
        <v>173</v>
      </c>
      <c r="K1385">
        <v>3</v>
      </c>
      <c r="L1385" t="s">
        <v>18</v>
      </c>
      <c r="M1385">
        <f>(Table1[[#This Row],[Current_Stock]]*Table1[[#This Row],[Unit_Price]])</f>
        <v>4856983.6499999994</v>
      </c>
      <c r="N1385" s="12">
        <f>DATE(YEAR(Table1[[#This Row],[Order_Date]]),MONTH(Table1[[#This Row],[Order_Date]]),1)</f>
        <v>45352</v>
      </c>
    </row>
    <row r="1386" spans="1:14">
      <c r="A1386" t="s">
        <v>922</v>
      </c>
      <c r="B1386" t="s">
        <v>231</v>
      </c>
      <c r="C1386" t="s">
        <v>232</v>
      </c>
      <c r="D1386" t="s">
        <v>15</v>
      </c>
      <c r="E1386" t="s">
        <v>251</v>
      </c>
      <c r="F1386" t="s">
        <v>17</v>
      </c>
      <c r="G1386">
        <v>19</v>
      </c>
      <c r="H1386">
        <v>488.32</v>
      </c>
      <c r="I1386">
        <v>9278.08</v>
      </c>
      <c r="J1386">
        <v>177</v>
      </c>
      <c r="K1386">
        <v>6</v>
      </c>
      <c r="L1386" t="s">
        <v>18</v>
      </c>
      <c r="M1386">
        <f>(Table1[[#This Row],[Current_Stock]]*Table1[[#This Row],[Unit_Price]])</f>
        <v>86432.639999999999</v>
      </c>
      <c r="N1386" s="12">
        <f>DATE(YEAR(Table1[[#This Row],[Order_Date]]),MONTH(Table1[[#This Row],[Order_Date]]),1)</f>
        <v>45200</v>
      </c>
    </row>
    <row r="1387" spans="1:14">
      <c r="A1387" t="s">
        <v>772</v>
      </c>
      <c r="B1387" t="s">
        <v>191</v>
      </c>
      <c r="C1387" t="s">
        <v>192</v>
      </c>
      <c r="D1387" t="s">
        <v>183</v>
      </c>
      <c r="E1387" t="s">
        <v>277</v>
      </c>
      <c r="F1387" t="s">
        <v>40</v>
      </c>
      <c r="G1387">
        <v>22</v>
      </c>
      <c r="H1387">
        <v>1622.81</v>
      </c>
      <c r="I1387">
        <v>35701.82</v>
      </c>
      <c r="J1387">
        <v>233</v>
      </c>
      <c r="K1387">
        <v>13</v>
      </c>
      <c r="L1387" t="s">
        <v>18</v>
      </c>
      <c r="M1387">
        <f>(Table1[[#This Row],[Current_Stock]]*Table1[[#This Row],[Unit_Price]])</f>
        <v>378114.73</v>
      </c>
      <c r="N1387" s="12">
        <f>DATE(YEAR(Table1[[#This Row],[Order_Date]]),MONTH(Table1[[#This Row],[Order_Date]]),1)</f>
        <v>45047</v>
      </c>
    </row>
    <row r="1388" spans="1:14">
      <c r="A1388" t="s">
        <v>875</v>
      </c>
      <c r="B1388" t="s">
        <v>233</v>
      </c>
      <c r="C1388" t="s">
        <v>234</v>
      </c>
      <c r="D1388" t="s">
        <v>44</v>
      </c>
      <c r="E1388" t="s">
        <v>269</v>
      </c>
      <c r="F1388" t="s">
        <v>40</v>
      </c>
      <c r="G1388">
        <v>31</v>
      </c>
      <c r="H1388">
        <v>4778.74</v>
      </c>
      <c r="I1388">
        <v>148140.94</v>
      </c>
      <c r="J1388">
        <v>34</v>
      </c>
      <c r="K1388">
        <v>6</v>
      </c>
      <c r="L1388" t="s">
        <v>18</v>
      </c>
      <c r="M1388">
        <f>(Table1[[#This Row],[Current_Stock]]*Table1[[#This Row],[Unit_Price]])</f>
        <v>162477.16</v>
      </c>
      <c r="N1388" s="12">
        <f>DATE(YEAR(Table1[[#This Row],[Order_Date]]),MONTH(Table1[[#This Row],[Order_Date]]),1)</f>
        <v>45078</v>
      </c>
    </row>
    <row r="1389" spans="1:14">
      <c r="A1389" t="s">
        <v>1139</v>
      </c>
      <c r="B1389" t="s">
        <v>790</v>
      </c>
      <c r="C1389" t="s">
        <v>791</v>
      </c>
      <c r="D1389" t="s">
        <v>44</v>
      </c>
      <c r="E1389" t="s">
        <v>28</v>
      </c>
      <c r="F1389" t="s">
        <v>46</v>
      </c>
      <c r="G1389">
        <v>56</v>
      </c>
      <c r="H1389">
        <v>3859.42</v>
      </c>
      <c r="I1389">
        <v>216127.52</v>
      </c>
      <c r="J1389">
        <v>59</v>
      </c>
      <c r="K1389">
        <v>13</v>
      </c>
      <c r="L1389" t="s">
        <v>105</v>
      </c>
      <c r="M1389">
        <f>(Table1[[#This Row],[Current_Stock]]*Table1[[#This Row],[Unit_Price]])</f>
        <v>227705.78</v>
      </c>
      <c r="N1389" s="12">
        <f>DATE(YEAR(Table1[[#This Row],[Order_Date]]),MONTH(Table1[[#This Row],[Order_Date]]),1)</f>
        <v>45352</v>
      </c>
    </row>
    <row r="1390" spans="1:14">
      <c r="A1390" t="s">
        <v>719</v>
      </c>
      <c r="B1390" t="s">
        <v>717</v>
      </c>
      <c r="C1390" t="s">
        <v>718</v>
      </c>
      <c r="D1390" t="s">
        <v>33</v>
      </c>
      <c r="E1390" t="s">
        <v>104</v>
      </c>
      <c r="F1390" t="s">
        <v>60</v>
      </c>
      <c r="G1390">
        <v>17</v>
      </c>
      <c r="H1390">
        <v>3448.26</v>
      </c>
      <c r="I1390">
        <v>58620.42</v>
      </c>
      <c r="J1390">
        <v>184</v>
      </c>
      <c r="K1390">
        <v>10</v>
      </c>
      <c r="L1390" t="s">
        <v>18</v>
      </c>
      <c r="M1390">
        <f>(Table1[[#This Row],[Current_Stock]]*Table1[[#This Row],[Unit_Price]])</f>
        <v>634479.84000000008</v>
      </c>
      <c r="N1390" s="12">
        <f>DATE(YEAR(Table1[[#This Row],[Order_Date]]),MONTH(Table1[[#This Row],[Order_Date]]),1)</f>
        <v>45444</v>
      </c>
    </row>
    <row r="1391" spans="1:14">
      <c r="A1391" t="s">
        <v>241</v>
      </c>
      <c r="B1391" t="s">
        <v>361</v>
      </c>
      <c r="C1391" t="s">
        <v>362</v>
      </c>
      <c r="D1391" t="s">
        <v>183</v>
      </c>
      <c r="E1391" t="s">
        <v>97</v>
      </c>
      <c r="F1391" t="s">
        <v>40</v>
      </c>
      <c r="G1391">
        <v>8</v>
      </c>
      <c r="H1391">
        <v>1110.01</v>
      </c>
      <c r="I1391">
        <v>8880.08</v>
      </c>
      <c r="J1391">
        <v>118</v>
      </c>
      <c r="K1391">
        <v>5</v>
      </c>
      <c r="L1391" t="s">
        <v>18</v>
      </c>
      <c r="M1391">
        <f>(Table1[[#This Row],[Current_Stock]]*Table1[[#This Row],[Unit_Price]])</f>
        <v>130981.18</v>
      </c>
      <c r="N1391" s="12">
        <f>DATE(YEAR(Table1[[#This Row],[Order_Date]]),MONTH(Table1[[#This Row],[Order_Date]]),1)</f>
        <v>45627</v>
      </c>
    </row>
    <row r="1392" spans="1:14">
      <c r="A1392" t="s">
        <v>1264</v>
      </c>
      <c r="B1392" t="s">
        <v>594</v>
      </c>
      <c r="C1392" t="s">
        <v>595</v>
      </c>
      <c r="D1392" t="s">
        <v>22</v>
      </c>
      <c r="E1392" t="s">
        <v>277</v>
      </c>
      <c r="F1392" t="s">
        <v>17</v>
      </c>
      <c r="G1392">
        <v>80</v>
      </c>
      <c r="H1392">
        <v>15980.95</v>
      </c>
      <c r="I1392">
        <v>1278476</v>
      </c>
      <c r="J1392">
        <v>52</v>
      </c>
      <c r="K1392">
        <v>10</v>
      </c>
      <c r="L1392" t="s">
        <v>18</v>
      </c>
      <c r="M1392">
        <f>(Table1[[#This Row],[Current_Stock]]*Table1[[#This Row],[Unit_Price]])</f>
        <v>831009.4</v>
      </c>
      <c r="N1392" s="12">
        <f>DATE(YEAR(Table1[[#This Row],[Order_Date]]),MONTH(Table1[[#This Row],[Order_Date]]),1)</f>
        <v>45597</v>
      </c>
    </row>
    <row r="1393" spans="1:14">
      <c r="A1393" t="s">
        <v>1207</v>
      </c>
      <c r="B1393" t="s">
        <v>744</v>
      </c>
      <c r="C1393" t="s">
        <v>745</v>
      </c>
      <c r="D1393" t="s">
        <v>44</v>
      </c>
      <c r="E1393" t="s">
        <v>211</v>
      </c>
      <c r="F1393" t="s">
        <v>29</v>
      </c>
      <c r="G1393">
        <v>40</v>
      </c>
      <c r="H1393">
        <v>4256.8</v>
      </c>
      <c r="I1393">
        <v>170272</v>
      </c>
      <c r="J1393">
        <v>87</v>
      </c>
      <c r="K1393">
        <v>8</v>
      </c>
      <c r="L1393" t="s">
        <v>105</v>
      </c>
      <c r="M1393">
        <f>(Table1[[#This Row],[Current_Stock]]*Table1[[#This Row],[Unit_Price]])</f>
        <v>370341.60000000003</v>
      </c>
      <c r="N1393" s="12">
        <f>DATE(YEAR(Table1[[#This Row],[Order_Date]]),MONTH(Table1[[#This Row],[Order_Date]]),1)</f>
        <v>44958</v>
      </c>
    </row>
    <row r="1394" spans="1:14">
      <c r="A1394" t="s">
        <v>1003</v>
      </c>
      <c r="B1394" t="s">
        <v>1117</v>
      </c>
      <c r="C1394" t="s">
        <v>1118</v>
      </c>
      <c r="D1394" t="s">
        <v>84</v>
      </c>
      <c r="E1394" t="s">
        <v>160</v>
      </c>
      <c r="F1394" t="s">
        <v>60</v>
      </c>
      <c r="G1394">
        <v>17</v>
      </c>
      <c r="H1394">
        <v>11792.03</v>
      </c>
      <c r="I1394">
        <v>200464.51</v>
      </c>
      <c r="J1394">
        <v>231</v>
      </c>
      <c r="K1394">
        <v>14</v>
      </c>
      <c r="L1394" t="s">
        <v>18</v>
      </c>
      <c r="M1394">
        <f>(Table1[[#This Row],[Current_Stock]]*Table1[[#This Row],[Unit_Price]])</f>
        <v>2723958.93</v>
      </c>
      <c r="N1394" s="12">
        <f>DATE(YEAR(Table1[[#This Row],[Order_Date]]),MONTH(Table1[[#This Row],[Order_Date]]),1)</f>
        <v>44986</v>
      </c>
    </row>
    <row r="1395" spans="1:14">
      <c r="A1395" t="s">
        <v>1054</v>
      </c>
      <c r="B1395" t="s">
        <v>491</v>
      </c>
      <c r="C1395" t="s">
        <v>492</v>
      </c>
      <c r="D1395" t="s">
        <v>96</v>
      </c>
      <c r="E1395" t="s">
        <v>113</v>
      </c>
      <c r="F1395" t="s">
        <v>60</v>
      </c>
      <c r="G1395">
        <v>2</v>
      </c>
      <c r="H1395">
        <v>2331.2199999999998</v>
      </c>
      <c r="I1395">
        <v>4662.4399999999996</v>
      </c>
      <c r="J1395">
        <v>553</v>
      </c>
      <c r="K1395">
        <v>4</v>
      </c>
      <c r="L1395" t="s">
        <v>55</v>
      </c>
      <c r="M1395">
        <f>(Table1[[#This Row],[Current_Stock]]*Table1[[#This Row],[Unit_Price]])</f>
        <v>1289164.6599999999</v>
      </c>
      <c r="N1395" s="12">
        <f>DATE(YEAR(Table1[[#This Row],[Order_Date]]),MONTH(Table1[[#This Row],[Order_Date]]),1)</f>
        <v>45200</v>
      </c>
    </row>
    <row r="1396" spans="1:14">
      <c r="A1396" t="s">
        <v>976</v>
      </c>
      <c r="B1396" t="s">
        <v>870</v>
      </c>
      <c r="C1396" t="s">
        <v>871</v>
      </c>
      <c r="D1396" t="s">
        <v>84</v>
      </c>
      <c r="E1396" t="s">
        <v>85</v>
      </c>
      <c r="F1396" t="s">
        <v>29</v>
      </c>
      <c r="G1396">
        <v>11</v>
      </c>
      <c r="H1396">
        <v>27043.25</v>
      </c>
      <c r="I1396">
        <v>297475.75</v>
      </c>
      <c r="J1396">
        <v>248</v>
      </c>
      <c r="K1396">
        <v>5</v>
      </c>
      <c r="L1396" t="s">
        <v>18</v>
      </c>
      <c r="M1396">
        <f>(Table1[[#This Row],[Current_Stock]]*Table1[[#This Row],[Unit_Price]])</f>
        <v>6706726</v>
      </c>
      <c r="N1396" s="12">
        <f>DATE(YEAR(Table1[[#This Row],[Order_Date]]),MONTH(Table1[[#This Row],[Order_Date]]),1)</f>
        <v>45231</v>
      </c>
    </row>
    <row r="1397" spans="1:14">
      <c r="A1397" t="s">
        <v>1265</v>
      </c>
      <c r="B1397" t="s">
        <v>31</v>
      </c>
      <c r="C1397" t="s">
        <v>32</v>
      </c>
      <c r="D1397" t="s">
        <v>33</v>
      </c>
      <c r="E1397" t="s">
        <v>153</v>
      </c>
      <c r="F1397" t="s">
        <v>29</v>
      </c>
      <c r="G1397">
        <v>19</v>
      </c>
      <c r="H1397">
        <v>972.22</v>
      </c>
      <c r="I1397">
        <v>18472.18</v>
      </c>
      <c r="J1397">
        <v>158</v>
      </c>
      <c r="K1397">
        <v>3</v>
      </c>
      <c r="L1397" t="s">
        <v>18</v>
      </c>
      <c r="M1397">
        <f>(Table1[[#This Row],[Current_Stock]]*Table1[[#This Row],[Unit_Price]])</f>
        <v>153610.76</v>
      </c>
      <c r="N1397" s="12">
        <f>DATE(YEAR(Table1[[#This Row],[Order_Date]]),MONTH(Table1[[#This Row],[Order_Date]]),1)</f>
        <v>45383</v>
      </c>
    </row>
    <row r="1398" spans="1:14">
      <c r="A1398" t="s">
        <v>1266</v>
      </c>
      <c r="B1398" t="s">
        <v>435</v>
      </c>
      <c r="C1398" t="s">
        <v>436</v>
      </c>
      <c r="D1398" t="s">
        <v>38</v>
      </c>
      <c r="E1398" t="s">
        <v>153</v>
      </c>
      <c r="F1398" t="s">
        <v>40</v>
      </c>
      <c r="G1398">
        <v>19</v>
      </c>
      <c r="H1398">
        <v>126.68</v>
      </c>
      <c r="I1398">
        <v>2406.92</v>
      </c>
      <c r="J1398">
        <v>239</v>
      </c>
      <c r="K1398">
        <v>3</v>
      </c>
      <c r="L1398" t="s">
        <v>18</v>
      </c>
      <c r="M1398">
        <f>(Table1[[#This Row],[Current_Stock]]*Table1[[#This Row],[Unit_Price]])</f>
        <v>30276.52</v>
      </c>
      <c r="N1398" s="12">
        <f>DATE(YEAR(Table1[[#This Row],[Order_Date]]),MONTH(Table1[[#This Row],[Order_Date]]),1)</f>
        <v>44986</v>
      </c>
    </row>
    <row r="1399" spans="1:14">
      <c r="A1399" t="s">
        <v>1267</v>
      </c>
      <c r="B1399" t="s">
        <v>1099</v>
      </c>
      <c r="C1399" t="s">
        <v>1100</v>
      </c>
      <c r="D1399" t="s">
        <v>38</v>
      </c>
      <c r="E1399" t="s">
        <v>89</v>
      </c>
      <c r="F1399" t="s">
        <v>17</v>
      </c>
      <c r="G1399">
        <v>8</v>
      </c>
      <c r="H1399">
        <v>2306.89</v>
      </c>
      <c r="I1399">
        <v>18455.12</v>
      </c>
      <c r="J1399">
        <v>238</v>
      </c>
      <c r="K1399">
        <v>4</v>
      </c>
      <c r="L1399" t="s">
        <v>18</v>
      </c>
      <c r="M1399">
        <f>(Table1[[#This Row],[Current_Stock]]*Table1[[#This Row],[Unit_Price]])</f>
        <v>549039.81999999995</v>
      </c>
      <c r="N1399" s="12">
        <f>DATE(YEAR(Table1[[#This Row],[Order_Date]]),MONTH(Table1[[#This Row],[Order_Date]]),1)</f>
        <v>45444</v>
      </c>
    </row>
    <row r="1400" spans="1:14">
      <c r="A1400" t="s">
        <v>1211</v>
      </c>
      <c r="B1400" t="s">
        <v>1007</v>
      </c>
      <c r="C1400" t="s">
        <v>1008</v>
      </c>
      <c r="D1400" t="s">
        <v>27</v>
      </c>
      <c r="E1400" t="s">
        <v>23</v>
      </c>
      <c r="F1400" t="s">
        <v>29</v>
      </c>
      <c r="G1400">
        <v>4</v>
      </c>
      <c r="H1400">
        <v>3798.78</v>
      </c>
      <c r="I1400">
        <v>15195.12</v>
      </c>
      <c r="J1400">
        <v>399</v>
      </c>
      <c r="K1400">
        <v>6</v>
      </c>
      <c r="L1400" t="s">
        <v>55</v>
      </c>
      <c r="M1400">
        <f>(Table1[[#This Row],[Current_Stock]]*Table1[[#This Row],[Unit_Price]])</f>
        <v>1515713.22</v>
      </c>
      <c r="N1400" s="12">
        <f>DATE(YEAR(Table1[[#This Row],[Order_Date]]),MONTH(Table1[[#This Row],[Order_Date]]),1)</f>
        <v>45474</v>
      </c>
    </row>
    <row r="1401" spans="1:14">
      <c r="A1401" t="s">
        <v>24</v>
      </c>
      <c r="B1401" t="s">
        <v>1268</v>
      </c>
      <c r="C1401" t="s">
        <v>1269</v>
      </c>
      <c r="D1401" t="s">
        <v>38</v>
      </c>
      <c r="E1401" t="s">
        <v>16</v>
      </c>
      <c r="F1401" t="s">
        <v>17</v>
      </c>
      <c r="G1401">
        <v>22</v>
      </c>
      <c r="H1401">
        <v>2935.2</v>
      </c>
      <c r="I1401">
        <v>64574.400000000001</v>
      </c>
      <c r="J1401">
        <v>198</v>
      </c>
      <c r="K1401">
        <v>9</v>
      </c>
      <c r="L1401" t="s">
        <v>18</v>
      </c>
      <c r="M1401">
        <f>(Table1[[#This Row],[Current_Stock]]*Table1[[#This Row],[Unit_Price]])</f>
        <v>581169.6</v>
      </c>
      <c r="N1401" s="12">
        <f>DATE(YEAR(Table1[[#This Row],[Order_Date]]),MONTH(Table1[[#This Row],[Order_Date]]),1)</f>
        <v>45108</v>
      </c>
    </row>
    <row r="1402" spans="1:14">
      <c r="A1402" t="s">
        <v>806</v>
      </c>
      <c r="B1402" t="s">
        <v>873</v>
      </c>
      <c r="C1402" t="s">
        <v>874</v>
      </c>
      <c r="D1402" t="s">
        <v>22</v>
      </c>
      <c r="E1402" t="s">
        <v>104</v>
      </c>
      <c r="F1402" t="s">
        <v>60</v>
      </c>
      <c r="G1402">
        <v>24</v>
      </c>
      <c r="H1402">
        <v>12785.61</v>
      </c>
      <c r="I1402">
        <v>306854.64</v>
      </c>
      <c r="J1402">
        <v>48</v>
      </c>
      <c r="K1402">
        <v>9</v>
      </c>
      <c r="L1402" t="s">
        <v>18</v>
      </c>
      <c r="M1402">
        <f>(Table1[[#This Row],[Current_Stock]]*Table1[[#This Row],[Unit_Price]])</f>
        <v>613709.28</v>
      </c>
      <c r="N1402" s="12">
        <f>DATE(YEAR(Table1[[#This Row],[Order_Date]]),MONTH(Table1[[#This Row],[Order_Date]]),1)</f>
        <v>45170</v>
      </c>
    </row>
    <row r="1403" spans="1:14">
      <c r="A1403" t="s">
        <v>807</v>
      </c>
      <c r="B1403" t="s">
        <v>126</v>
      </c>
      <c r="C1403" t="s">
        <v>127</v>
      </c>
      <c r="D1403" t="s">
        <v>33</v>
      </c>
      <c r="E1403" t="s">
        <v>39</v>
      </c>
      <c r="F1403" t="s">
        <v>29</v>
      </c>
      <c r="G1403">
        <v>24</v>
      </c>
      <c r="H1403">
        <v>2337.69</v>
      </c>
      <c r="I1403">
        <v>56104.56</v>
      </c>
      <c r="J1403">
        <v>122</v>
      </c>
      <c r="K1403">
        <v>11</v>
      </c>
      <c r="L1403" t="s">
        <v>18</v>
      </c>
      <c r="M1403">
        <f>(Table1[[#This Row],[Current_Stock]]*Table1[[#This Row],[Unit_Price]])</f>
        <v>285198.18</v>
      </c>
      <c r="N1403" s="12">
        <f>DATE(YEAR(Table1[[#This Row],[Order_Date]]),MONTH(Table1[[#This Row],[Order_Date]]),1)</f>
        <v>45505</v>
      </c>
    </row>
    <row r="1404" spans="1:14">
      <c r="A1404" t="s">
        <v>403</v>
      </c>
      <c r="B1404" t="s">
        <v>682</v>
      </c>
      <c r="C1404" t="s">
        <v>683</v>
      </c>
      <c r="D1404" t="s">
        <v>15</v>
      </c>
      <c r="E1404" t="s">
        <v>16</v>
      </c>
      <c r="F1404" t="s">
        <v>40</v>
      </c>
      <c r="G1404">
        <v>15</v>
      </c>
      <c r="H1404">
        <v>41.12</v>
      </c>
      <c r="I1404">
        <v>616.79999999999995</v>
      </c>
      <c r="J1404">
        <v>147</v>
      </c>
      <c r="K1404">
        <v>13</v>
      </c>
      <c r="L1404" t="s">
        <v>18</v>
      </c>
      <c r="M1404">
        <f>(Table1[[#This Row],[Current_Stock]]*Table1[[#This Row],[Unit_Price]])</f>
        <v>6044.6399999999994</v>
      </c>
      <c r="N1404" s="12">
        <f>DATE(YEAR(Table1[[#This Row],[Order_Date]]),MONTH(Table1[[#This Row],[Order_Date]]),1)</f>
        <v>44958</v>
      </c>
    </row>
    <row r="1405" spans="1:14">
      <c r="A1405" t="s">
        <v>1270</v>
      </c>
      <c r="B1405" t="s">
        <v>147</v>
      </c>
      <c r="C1405" t="s">
        <v>148</v>
      </c>
      <c r="D1405" t="s">
        <v>53</v>
      </c>
      <c r="E1405" t="s">
        <v>167</v>
      </c>
      <c r="F1405" t="s">
        <v>40</v>
      </c>
      <c r="G1405">
        <v>3</v>
      </c>
      <c r="H1405">
        <v>4515.6899999999996</v>
      </c>
      <c r="I1405">
        <v>13547.07</v>
      </c>
      <c r="J1405">
        <v>276</v>
      </c>
      <c r="K1405">
        <v>11</v>
      </c>
      <c r="L1405" t="s">
        <v>18</v>
      </c>
      <c r="M1405">
        <f>(Table1[[#This Row],[Current_Stock]]*Table1[[#This Row],[Unit_Price]])</f>
        <v>1246330.44</v>
      </c>
      <c r="N1405" s="12">
        <f>DATE(YEAR(Table1[[#This Row],[Order_Date]]),MONTH(Table1[[#This Row],[Order_Date]]),1)</f>
        <v>45261</v>
      </c>
    </row>
    <row r="1406" spans="1:14">
      <c r="A1406" t="s">
        <v>654</v>
      </c>
      <c r="B1406" t="s">
        <v>36</v>
      </c>
      <c r="C1406" t="s">
        <v>37</v>
      </c>
      <c r="D1406" t="s">
        <v>38</v>
      </c>
      <c r="E1406" t="s">
        <v>85</v>
      </c>
      <c r="F1406" t="s">
        <v>29</v>
      </c>
      <c r="G1406">
        <v>20</v>
      </c>
      <c r="H1406">
        <v>3306.51</v>
      </c>
      <c r="I1406">
        <v>66130.2</v>
      </c>
      <c r="J1406">
        <v>164</v>
      </c>
      <c r="K1406">
        <v>14</v>
      </c>
      <c r="L1406" t="s">
        <v>18</v>
      </c>
      <c r="M1406">
        <f>(Table1[[#This Row],[Current_Stock]]*Table1[[#This Row],[Unit_Price]])</f>
        <v>542267.64</v>
      </c>
      <c r="N1406" s="12">
        <f>DATE(YEAR(Table1[[#This Row],[Order_Date]]),MONTH(Table1[[#This Row],[Order_Date]]),1)</f>
        <v>45292</v>
      </c>
    </row>
    <row r="1407" spans="1:14">
      <c r="A1407" t="s">
        <v>1078</v>
      </c>
      <c r="B1407" t="s">
        <v>696</v>
      </c>
      <c r="C1407" t="s">
        <v>697</v>
      </c>
      <c r="D1407" t="s">
        <v>44</v>
      </c>
      <c r="E1407" t="s">
        <v>73</v>
      </c>
      <c r="F1407" t="s">
        <v>60</v>
      </c>
      <c r="G1407">
        <v>23</v>
      </c>
      <c r="H1407">
        <v>1702.89</v>
      </c>
      <c r="I1407">
        <v>39166.47</v>
      </c>
      <c r="J1407">
        <v>116</v>
      </c>
      <c r="K1407">
        <v>7</v>
      </c>
      <c r="L1407" t="s">
        <v>18</v>
      </c>
      <c r="M1407">
        <f>(Table1[[#This Row],[Current_Stock]]*Table1[[#This Row],[Unit_Price]])</f>
        <v>197535.24000000002</v>
      </c>
      <c r="N1407" s="12">
        <f>DATE(YEAR(Table1[[#This Row],[Order_Date]]),MONTH(Table1[[#This Row],[Order_Date]]),1)</f>
        <v>45170</v>
      </c>
    </row>
    <row r="1408" spans="1:14">
      <c r="A1408" t="s">
        <v>1177</v>
      </c>
      <c r="B1408" t="s">
        <v>860</v>
      </c>
      <c r="C1408" t="s">
        <v>861</v>
      </c>
      <c r="D1408" t="s">
        <v>44</v>
      </c>
      <c r="E1408" t="s">
        <v>330</v>
      </c>
      <c r="F1408" t="s">
        <v>29</v>
      </c>
      <c r="G1408">
        <v>47</v>
      </c>
      <c r="H1408">
        <v>786.89</v>
      </c>
      <c r="I1408">
        <v>36983.83</v>
      </c>
      <c r="J1408">
        <v>83</v>
      </c>
      <c r="K1408">
        <v>6</v>
      </c>
      <c r="L1408" t="s">
        <v>18</v>
      </c>
      <c r="M1408">
        <f>(Table1[[#This Row],[Current_Stock]]*Table1[[#This Row],[Unit_Price]])</f>
        <v>65311.869999999995</v>
      </c>
      <c r="N1408" s="12">
        <f>DATE(YEAR(Table1[[#This Row],[Order_Date]]),MONTH(Table1[[#This Row],[Order_Date]]),1)</f>
        <v>45505</v>
      </c>
    </row>
    <row r="1409" spans="1:14">
      <c r="A1409" t="s">
        <v>940</v>
      </c>
      <c r="B1409" t="s">
        <v>219</v>
      </c>
      <c r="C1409" t="s">
        <v>220</v>
      </c>
      <c r="D1409" t="s">
        <v>33</v>
      </c>
      <c r="E1409" t="s">
        <v>211</v>
      </c>
      <c r="F1409" t="s">
        <v>40</v>
      </c>
      <c r="G1409">
        <v>25</v>
      </c>
      <c r="H1409">
        <v>3742.65</v>
      </c>
      <c r="I1409">
        <v>93566.25</v>
      </c>
      <c r="J1409">
        <v>142</v>
      </c>
      <c r="K1409">
        <v>3</v>
      </c>
      <c r="L1409" t="s">
        <v>18</v>
      </c>
      <c r="M1409">
        <f>(Table1[[#This Row],[Current_Stock]]*Table1[[#This Row],[Unit_Price]])</f>
        <v>531456.30000000005</v>
      </c>
      <c r="N1409" s="12">
        <f>DATE(YEAR(Table1[[#This Row],[Order_Date]]),MONTH(Table1[[#This Row],[Order_Date]]),1)</f>
        <v>45200</v>
      </c>
    </row>
    <row r="1410" spans="1:14">
      <c r="A1410" t="s">
        <v>199</v>
      </c>
      <c r="B1410" t="s">
        <v>1061</v>
      </c>
      <c r="C1410" t="s">
        <v>1062</v>
      </c>
      <c r="D1410" t="s">
        <v>53</v>
      </c>
      <c r="E1410" t="s">
        <v>243</v>
      </c>
      <c r="F1410" t="s">
        <v>40</v>
      </c>
      <c r="G1410">
        <v>10</v>
      </c>
      <c r="H1410">
        <v>4865.2299999999996</v>
      </c>
      <c r="I1410">
        <v>48652.3</v>
      </c>
      <c r="J1410">
        <v>530</v>
      </c>
      <c r="K1410">
        <v>11</v>
      </c>
      <c r="L1410" t="s">
        <v>18</v>
      </c>
      <c r="M1410">
        <f>(Table1[[#This Row],[Current_Stock]]*Table1[[#This Row],[Unit_Price]])</f>
        <v>2578571.9</v>
      </c>
      <c r="N1410" s="12">
        <f>DATE(YEAR(Table1[[#This Row],[Order_Date]]),MONTH(Table1[[#This Row],[Order_Date]]),1)</f>
        <v>45474</v>
      </c>
    </row>
    <row r="1411" spans="1:14">
      <c r="A1411" t="s">
        <v>857</v>
      </c>
      <c r="B1411" t="s">
        <v>386</v>
      </c>
      <c r="C1411" t="s">
        <v>387</v>
      </c>
      <c r="D1411" t="s">
        <v>22</v>
      </c>
      <c r="E1411" t="s">
        <v>251</v>
      </c>
      <c r="F1411" t="s">
        <v>60</v>
      </c>
      <c r="G1411">
        <v>43</v>
      </c>
      <c r="H1411">
        <v>6165.95</v>
      </c>
      <c r="I1411">
        <v>265135.84999999998</v>
      </c>
      <c r="J1411">
        <v>89</v>
      </c>
      <c r="K1411">
        <v>5</v>
      </c>
      <c r="L1411" t="s">
        <v>18</v>
      </c>
      <c r="M1411">
        <f>(Table1[[#This Row],[Current_Stock]]*Table1[[#This Row],[Unit_Price]])</f>
        <v>548769.54999999993</v>
      </c>
      <c r="N1411" s="12">
        <f>DATE(YEAR(Table1[[#This Row],[Order_Date]]),MONTH(Table1[[#This Row],[Order_Date]]),1)</f>
        <v>45047</v>
      </c>
    </row>
    <row r="1412" spans="1:14">
      <c r="A1412" t="s">
        <v>180</v>
      </c>
      <c r="B1412" t="s">
        <v>332</v>
      </c>
      <c r="C1412" t="s">
        <v>333</v>
      </c>
      <c r="D1412" t="s">
        <v>183</v>
      </c>
      <c r="E1412" t="s">
        <v>243</v>
      </c>
      <c r="F1412" t="s">
        <v>60</v>
      </c>
      <c r="G1412">
        <v>17</v>
      </c>
      <c r="H1412">
        <v>2369.1</v>
      </c>
      <c r="I1412">
        <v>40274.699999999997</v>
      </c>
      <c r="J1412">
        <v>146</v>
      </c>
      <c r="K1412">
        <v>12</v>
      </c>
      <c r="L1412" t="s">
        <v>18</v>
      </c>
      <c r="M1412">
        <f>(Table1[[#This Row],[Current_Stock]]*Table1[[#This Row],[Unit_Price]])</f>
        <v>345888.6</v>
      </c>
      <c r="N1412" s="12">
        <f>DATE(YEAR(Table1[[#This Row],[Order_Date]]),MONTH(Table1[[#This Row],[Order_Date]]),1)</f>
        <v>45566</v>
      </c>
    </row>
    <row r="1413" spans="1:14">
      <c r="A1413" t="s">
        <v>607</v>
      </c>
      <c r="B1413" t="s">
        <v>865</v>
      </c>
      <c r="C1413" t="s">
        <v>866</v>
      </c>
      <c r="D1413" t="s">
        <v>22</v>
      </c>
      <c r="E1413" t="s">
        <v>189</v>
      </c>
      <c r="F1413" t="s">
        <v>60</v>
      </c>
      <c r="G1413">
        <v>22</v>
      </c>
      <c r="H1413">
        <v>19734.32</v>
      </c>
      <c r="I1413">
        <v>434155.04</v>
      </c>
      <c r="J1413">
        <v>95</v>
      </c>
      <c r="K1413">
        <v>9</v>
      </c>
      <c r="L1413" t="s">
        <v>18</v>
      </c>
      <c r="M1413">
        <f>(Table1[[#This Row],[Current_Stock]]*Table1[[#This Row],[Unit_Price]])</f>
        <v>1874760.4</v>
      </c>
      <c r="N1413" s="12">
        <f>DATE(YEAR(Table1[[#This Row],[Order_Date]]),MONTH(Table1[[#This Row],[Order_Date]]),1)</f>
        <v>45383</v>
      </c>
    </row>
    <row r="1414" spans="1:14">
      <c r="A1414" t="s">
        <v>493</v>
      </c>
      <c r="B1414" t="s">
        <v>865</v>
      </c>
      <c r="C1414" t="s">
        <v>866</v>
      </c>
      <c r="D1414" t="s">
        <v>22</v>
      </c>
      <c r="E1414" t="s">
        <v>104</v>
      </c>
      <c r="F1414" t="s">
        <v>29</v>
      </c>
      <c r="G1414">
        <v>47</v>
      </c>
      <c r="H1414">
        <v>8733.49</v>
      </c>
      <c r="I1414">
        <v>410474.03</v>
      </c>
      <c r="J1414">
        <v>61</v>
      </c>
      <c r="K1414">
        <v>13</v>
      </c>
      <c r="L1414" t="s">
        <v>105</v>
      </c>
      <c r="M1414">
        <f>(Table1[[#This Row],[Current_Stock]]*Table1[[#This Row],[Unit_Price]])</f>
        <v>532742.89</v>
      </c>
      <c r="N1414" s="12">
        <f>DATE(YEAR(Table1[[#This Row],[Order_Date]]),MONTH(Table1[[#This Row],[Order_Date]]),1)</f>
        <v>44958</v>
      </c>
    </row>
    <row r="1415" spans="1:14">
      <c r="A1415" t="s">
        <v>801</v>
      </c>
      <c r="B1415" t="s">
        <v>783</v>
      </c>
      <c r="C1415" t="s">
        <v>784</v>
      </c>
      <c r="D1415" t="s">
        <v>22</v>
      </c>
      <c r="E1415" t="s">
        <v>85</v>
      </c>
      <c r="F1415" t="s">
        <v>17</v>
      </c>
      <c r="G1415">
        <v>29</v>
      </c>
      <c r="H1415">
        <v>16460.57</v>
      </c>
      <c r="I1415">
        <v>477356.53</v>
      </c>
      <c r="J1415">
        <v>120</v>
      </c>
      <c r="K1415">
        <v>10</v>
      </c>
      <c r="L1415" t="s">
        <v>18</v>
      </c>
      <c r="M1415">
        <f>(Table1[[#This Row],[Current_Stock]]*Table1[[#This Row],[Unit_Price]])</f>
        <v>1975268.4</v>
      </c>
      <c r="N1415" s="12">
        <f>DATE(YEAR(Table1[[#This Row],[Order_Date]]),MONTH(Table1[[#This Row],[Order_Date]]),1)</f>
        <v>45505</v>
      </c>
    </row>
    <row r="1416" spans="1:14">
      <c r="A1416" t="s">
        <v>827</v>
      </c>
      <c r="B1416" t="s">
        <v>165</v>
      </c>
      <c r="C1416" t="s">
        <v>166</v>
      </c>
      <c r="D1416" t="s">
        <v>53</v>
      </c>
      <c r="E1416" t="s">
        <v>73</v>
      </c>
      <c r="F1416" t="s">
        <v>46</v>
      </c>
      <c r="G1416">
        <v>8</v>
      </c>
      <c r="H1416">
        <v>3229.91</v>
      </c>
      <c r="I1416">
        <v>25839.279999999999</v>
      </c>
      <c r="J1416">
        <v>263</v>
      </c>
      <c r="K1416">
        <v>4</v>
      </c>
      <c r="L1416" t="s">
        <v>18</v>
      </c>
      <c r="M1416">
        <f>(Table1[[#This Row],[Current_Stock]]*Table1[[#This Row],[Unit_Price]])</f>
        <v>849466.33</v>
      </c>
      <c r="N1416" s="12">
        <f>DATE(YEAR(Table1[[#This Row],[Order_Date]]),MONTH(Table1[[#This Row],[Order_Date]]),1)</f>
        <v>45352</v>
      </c>
    </row>
    <row r="1417" spans="1:14">
      <c r="A1417" t="s">
        <v>841</v>
      </c>
      <c r="B1417" t="s">
        <v>425</v>
      </c>
      <c r="C1417" t="s">
        <v>426</v>
      </c>
      <c r="D1417" t="s">
        <v>38</v>
      </c>
      <c r="E1417" t="s">
        <v>277</v>
      </c>
      <c r="F1417" t="s">
        <v>46</v>
      </c>
      <c r="G1417">
        <v>12</v>
      </c>
      <c r="H1417">
        <v>4436.5</v>
      </c>
      <c r="I1417">
        <v>53238</v>
      </c>
      <c r="J1417">
        <v>209</v>
      </c>
      <c r="K1417">
        <v>8</v>
      </c>
      <c r="L1417" t="s">
        <v>18</v>
      </c>
      <c r="M1417">
        <f>(Table1[[#This Row],[Current_Stock]]*Table1[[#This Row],[Unit_Price]])</f>
        <v>927228.5</v>
      </c>
      <c r="N1417" s="12">
        <f>DATE(YEAR(Table1[[#This Row],[Order_Date]]),MONTH(Table1[[#This Row],[Order_Date]]),1)</f>
        <v>45566</v>
      </c>
    </row>
    <row r="1418" spans="1:14">
      <c r="A1418" t="s">
        <v>1144</v>
      </c>
      <c r="B1418" t="s">
        <v>1147</v>
      </c>
      <c r="C1418" t="s">
        <v>1148</v>
      </c>
      <c r="D1418" t="s">
        <v>96</v>
      </c>
      <c r="E1418" t="s">
        <v>184</v>
      </c>
      <c r="F1418" t="s">
        <v>40</v>
      </c>
      <c r="G1418">
        <v>9</v>
      </c>
      <c r="H1418">
        <v>778.79</v>
      </c>
      <c r="I1418">
        <v>7009.11</v>
      </c>
      <c r="J1418">
        <v>501</v>
      </c>
      <c r="K1418">
        <v>3</v>
      </c>
      <c r="L1418" t="s">
        <v>55</v>
      </c>
      <c r="M1418">
        <f>(Table1[[#This Row],[Current_Stock]]*Table1[[#This Row],[Unit_Price]])</f>
        <v>390173.79</v>
      </c>
      <c r="N1418" s="12">
        <f>DATE(YEAR(Table1[[#This Row],[Order_Date]]),MONTH(Table1[[#This Row],[Order_Date]]),1)</f>
        <v>45383</v>
      </c>
    </row>
    <row r="1419" spans="1:14">
      <c r="A1419" t="s">
        <v>1271</v>
      </c>
      <c r="B1419" t="s">
        <v>207</v>
      </c>
      <c r="C1419" t="s">
        <v>208</v>
      </c>
      <c r="D1419" t="s">
        <v>27</v>
      </c>
      <c r="E1419" t="s">
        <v>251</v>
      </c>
      <c r="F1419" t="s">
        <v>40</v>
      </c>
      <c r="G1419">
        <v>2</v>
      </c>
      <c r="H1419">
        <v>3673.84</v>
      </c>
      <c r="I1419">
        <v>7347.68</v>
      </c>
      <c r="J1419">
        <v>499</v>
      </c>
      <c r="K1419">
        <v>13</v>
      </c>
      <c r="L1419" t="s">
        <v>55</v>
      </c>
      <c r="M1419">
        <f>(Table1[[#This Row],[Current_Stock]]*Table1[[#This Row],[Unit_Price]])</f>
        <v>1833246.1600000001</v>
      </c>
      <c r="N1419" s="12">
        <f>DATE(YEAR(Table1[[#This Row],[Order_Date]]),MONTH(Table1[[#This Row],[Order_Date]]),1)</f>
        <v>45352</v>
      </c>
    </row>
    <row r="1420" spans="1:14">
      <c r="A1420" t="s">
        <v>428</v>
      </c>
      <c r="B1420" t="s">
        <v>358</v>
      </c>
      <c r="C1420" t="s">
        <v>359</v>
      </c>
      <c r="D1420" t="s">
        <v>53</v>
      </c>
      <c r="E1420" t="s">
        <v>184</v>
      </c>
      <c r="F1420" t="s">
        <v>60</v>
      </c>
      <c r="G1420">
        <v>2</v>
      </c>
      <c r="H1420">
        <v>517.34</v>
      </c>
      <c r="I1420">
        <v>1034.68</v>
      </c>
      <c r="J1420">
        <v>578</v>
      </c>
      <c r="K1420">
        <v>3</v>
      </c>
      <c r="L1420" t="s">
        <v>55</v>
      </c>
      <c r="M1420">
        <f>(Table1[[#This Row],[Current_Stock]]*Table1[[#This Row],[Unit_Price]])</f>
        <v>299022.52</v>
      </c>
      <c r="N1420" s="12">
        <f>DATE(YEAR(Table1[[#This Row],[Order_Date]]),MONTH(Table1[[#This Row],[Order_Date]]),1)</f>
        <v>45566</v>
      </c>
    </row>
    <row r="1421" spans="1:14">
      <c r="A1421" t="s">
        <v>1272</v>
      </c>
      <c r="B1421" t="s">
        <v>1099</v>
      </c>
      <c r="C1421" t="s">
        <v>1100</v>
      </c>
      <c r="D1421" t="s">
        <v>38</v>
      </c>
      <c r="E1421" t="s">
        <v>277</v>
      </c>
      <c r="F1421" t="s">
        <v>60</v>
      </c>
      <c r="G1421">
        <v>17</v>
      </c>
      <c r="H1421">
        <v>1710.84</v>
      </c>
      <c r="I1421">
        <v>29084.28</v>
      </c>
      <c r="J1421">
        <v>107</v>
      </c>
      <c r="K1421">
        <v>7</v>
      </c>
      <c r="L1421" t="s">
        <v>18</v>
      </c>
      <c r="M1421">
        <f>(Table1[[#This Row],[Current_Stock]]*Table1[[#This Row],[Unit_Price]])</f>
        <v>183059.88</v>
      </c>
      <c r="N1421" s="12">
        <f>DATE(YEAR(Table1[[#This Row],[Order_Date]]),MONTH(Table1[[#This Row],[Order_Date]]),1)</f>
        <v>45017</v>
      </c>
    </row>
    <row r="1422" spans="1:14">
      <c r="A1422" t="s">
        <v>1162</v>
      </c>
      <c r="B1422" t="s">
        <v>601</v>
      </c>
      <c r="C1422" t="s">
        <v>602</v>
      </c>
      <c r="D1422" t="s">
        <v>84</v>
      </c>
      <c r="E1422" t="s">
        <v>269</v>
      </c>
      <c r="F1422" t="s">
        <v>60</v>
      </c>
      <c r="G1422">
        <v>8</v>
      </c>
      <c r="H1422">
        <v>27669.200000000001</v>
      </c>
      <c r="I1422">
        <v>221353.60000000001</v>
      </c>
      <c r="J1422">
        <v>237</v>
      </c>
      <c r="K1422">
        <v>11</v>
      </c>
      <c r="L1422" t="s">
        <v>18</v>
      </c>
      <c r="M1422">
        <f>(Table1[[#This Row],[Current_Stock]]*Table1[[#This Row],[Unit_Price]])</f>
        <v>6557600.4000000004</v>
      </c>
      <c r="N1422" s="12">
        <f>DATE(YEAR(Table1[[#This Row],[Order_Date]]),MONTH(Table1[[#This Row],[Order_Date]]),1)</f>
        <v>45566</v>
      </c>
    </row>
    <row r="1423" spans="1:14">
      <c r="A1423" t="s">
        <v>1011</v>
      </c>
      <c r="B1423" t="s">
        <v>87</v>
      </c>
      <c r="C1423" t="s">
        <v>88</v>
      </c>
      <c r="D1423" t="s">
        <v>15</v>
      </c>
      <c r="E1423" t="s">
        <v>189</v>
      </c>
      <c r="F1423" t="s">
        <v>17</v>
      </c>
      <c r="G1423">
        <v>8</v>
      </c>
      <c r="H1423">
        <v>370.56</v>
      </c>
      <c r="I1423">
        <v>2964.48</v>
      </c>
      <c r="J1423">
        <v>169</v>
      </c>
      <c r="K1423">
        <v>5</v>
      </c>
      <c r="L1423" t="s">
        <v>18</v>
      </c>
      <c r="M1423">
        <f>(Table1[[#This Row],[Current_Stock]]*Table1[[#This Row],[Unit_Price]])</f>
        <v>62624.639999999999</v>
      </c>
      <c r="N1423" s="12">
        <f>DATE(YEAR(Table1[[#This Row],[Order_Date]]),MONTH(Table1[[#This Row],[Order_Date]]),1)</f>
        <v>45200</v>
      </c>
    </row>
    <row r="1424" spans="1:14">
      <c r="A1424" t="s">
        <v>56</v>
      </c>
      <c r="B1424" t="s">
        <v>656</v>
      </c>
      <c r="C1424" t="s">
        <v>657</v>
      </c>
      <c r="D1424" t="s">
        <v>44</v>
      </c>
      <c r="E1424" t="s">
        <v>113</v>
      </c>
      <c r="F1424" t="s">
        <v>60</v>
      </c>
      <c r="G1424">
        <v>26</v>
      </c>
      <c r="H1424">
        <v>719.69</v>
      </c>
      <c r="I1424">
        <v>18711.939999999999</v>
      </c>
      <c r="J1424">
        <v>75</v>
      </c>
      <c r="K1424">
        <v>6</v>
      </c>
      <c r="L1424" t="s">
        <v>105</v>
      </c>
      <c r="M1424">
        <f>(Table1[[#This Row],[Current_Stock]]*Table1[[#This Row],[Unit_Price]])</f>
        <v>53976.750000000007</v>
      </c>
      <c r="N1424" s="12">
        <f>DATE(YEAR(Table1[[#This Row],[Order_Date]]),MONTH(Table1[[#This Row],[Order_Date]]),1)</f>
        <v>45413</v>
      </c>
    </row>
    <row r="1425" spans="1:14">
      <c r="A1425" t="s">
        <v>846</v>
      </c>
      <c r="B1425" t="s">
        <v>544</v>
      </c>
      <c r="C1425" t="s">
        <v>545</v>
      </c>
      <c r="D1425" t="s">
        <v>96</v>
      </c>
      <c r="E1425" t="s">
        <v>173</v>
      </c>
      <c r="F1425" t="s">
        <v>40</v>
      </c>
      <c r="G1425">
        <v>10</v>
      </c>
      <c r="H1425">
        <v>4908.62</v>
      </c>
      <c r="I1425">
        <v>49086.2</v>
      </c>
      <c r="J1425">
        <v>268</v>
      </c>
      <c r="K1425">
        <v>10</v>
      </c>
      <c r="L1425" t="s">
        <v>55</v>
      </c>
      <c r="M1425">
        <f>(Table1[[#This Row],[Current_Stock]]*Table1[[#This Row],[Unit_Price]])</f>
        <v>1315510.1599999999</v>
      </c>
      <c r="N1425" s="12">
        <f>DATE(YEAR(Table1[[#This Row],[Order_Date]]),MONTH(Table1[[#This Row],[Order_Date]]),1)</f>
        <v>45231</v>
      </c>
    </row>
    <row r="1426" spans="1:14">
      <c r="A1426" t="s">
        <v>1161</v>
      </c>
      <c r="B1426" t="s">
        <v>909</v>
      </c>
      <c r="C1426" t="s">
        <v>910</v>
      </c>
      <c r="D1426" t="s">
        <v>183</v>
      </c>
      <c r="E1426" t="s">
        <v>330</v>
      </c>
      <c r="F1426" t="s">
        <v>17</v>
      </c>
      <c r="G1426">
        <v>18</v>
      </c>
      <c r="H1426">
        <v>3438.95</v>
      </c>
      <c r="I1426">
        <v>61901.1</v>
      </c>
      <c r="J1426">
        <v>101</v>
      </c>
      <c r="K1426">
        <v>10</v>
      </c>
      <c r="L1426" t="s">
        <v>18</v>
      </c>
      <c r="M1426">
        <f>(Table1[[#This Row],[Current_Stock]]*Table1[[#This Row],[Unit_Price]])</f>
        <v>347333.94999999995</v>
      </c>
      <c r="N1426" s="12">
        <f>DATE(YEAR(Table1[[#This Row],[Order_Date]]),MONTH(Table1[[#This Row],[Order_Date]]),1)</f>
        <v>45536</v>
      </c>
    </row>
    <row r="1427" spans="1:14">
      <c r="A1427" t="s">
        <v>157</v>
      </c>
      <c r="B1427" t="s">
        <v>107</v>
      </c>
      <c r="C1427" t="s">
        <v>108</v>
      </c>
      <c r="D1427" t="s">
        <v>96</v>
      </c>
      <c r="E1427" t="s">
        <v>167</v>
      </c>
      <c r="F1427" t="s">
        <v>46</v>
      </c>
      <c r="G1427">
        <v>5</v>
      </c>
      <c r="H1427">
        <v>287.66000000000003</v>
      </c>
      <c r="I1427">
        <v>1438.3</v>
      </c>
      <c r="J1427">
        <v>308</v>
      </c>
      <c r="K1427">
        <v>6</v>
      </c>
      <c r="L1427" t="s">
        <v>18</v>
      </c>
      <c r="M1427">
        <f>(Table1[[#This Row],[Current_Stock]]*Table1[[#This Row],[Unit_Price]])</f>
        <v>88599.280000000013</v>
      </c>
      <c r="N1427" s="12">
        <f>DATE(YEAR(Table1[[#This Row],[Order_Date]]),MONTH(Table1[[#This Row],[Order_Date]]),1)</f>
        <v>45047</v>
      </c>
    </row>
    <row r="1428" spans="1:14">
      <c r="A1428" t="s">
        <v>857</v>
      </c>
      <c r="B1428" t="s">
        <v>630</v>
      </c>
      <c r="C1428" t="s">
        <v>631</v>
      </c>
      <c r="D1428" t="s">
        <v>44</v>
      </c>
      <c r="E1428" t="s">
        <v>50</v>
      </c>
      <c r="F1428" t="s">
        <v>60</v>
      </c>
      <c r="G1428">
        <v>34</v>
      </c>
      <c r="H1428">
        <v>2474.7199999999998</v>
      </c>
      <c r="I1428">
        <v>84140.479999999996</v>
      </c>
      <c r="J1428">
        <v>113</v>
      </c>
      <c r="K1428">
        <v>6</v>
      </c>
      <c r="L1428" t="s">
        <v>105</v>
      </c>
      <c r="M1428">
        <f>(Table1[[#This Row],[Current_Stock]]*Table1[[#This Row],[Unit_Price]])</f>
        <v>279643.36</v>
      </c>
      <c r="N1428" s="12">
        <f>DATE(YEAR(Table1[[#This Row],[Order_Date]]),MONTH(Table1[[#This Row],[Order_Date]]),1)</f>
        <v>45047</v>
      </c>
    </row>
    <row r="1429" spans="1:14">
      <c r="A1429" t="s">
        <v>449</v>
      </c>
      <c r="B1429" t="s">
        <v>699</v>
      </c>
      <c r="C1429" t="s">
        <v>700</v>
      </c>
      <c r="D1429" t="s">
        <v>53</v>
      </c>
      <c r="E1429" t="s">
        <v>113</v>
      </c>
      <c r="F1429" t="s">
        <v>46</v>
      </c>
      <c r="G1429">
        <v>6</v>
      </c>
      <c r="H1429">
        <v>1754.89</v>
      </c>
      <c r="I1429">
        <v>10529.34</v>
      </c>
      <c r="J1429">
        <v>539</v>
      </c>
      <c r="K1429">
        <v>11</v>
      </c>
      <c r="L1429" t="s">
        <v>18</v>
      </c>
      <c r="M1429">
        <f>(Table1[[#This Row],[Current_Stock]]*Table1[[#This Row],[Unit_Price]])</f>
        <v>945885.71000000008</v>
      </c>
      <c r="N1429" s="12">
        <f>DATE(YEAR(Table1[[#This Row],[Order_Date]]),MONTH(Table1[[#This Row],[Order_Date]]),1)</f>
        <v>45047</v>
      </c>
    </row>
    <row r="1430" spans="1:14">
      <c r="A1430" t="s">
        <v>324</v>
      </c>
      <c r="B1430" t="s">
        <v>380</v>
      </c>
      <c r="C1430" t="s">
        <v>381</v>
      </c>
      <c r="D1430" t="s">
        <v>183</v>
      </c>
      <c r="E1430" t="s">
        <v>16</v>
      </c>
      <c r="F1430" t="s">
        <v>40</v>
      </c>
      <c r="G1430">
        <v>12</v>
      </c>
      <c r="H1430">
        <v>1199.28</v>
      </c>
      <c r="I1430">
        <v>14391.36</v>
      </c>
      <c r="J1430">
        <v>128</v>
      </c>
      <c r="K1430">
        <v>4</v>
      </c>
      <c r="L1430" t="s">
        <v>18</v>
      </c>
      <c r="M1430">
        <f>(Table1[[#This Row],[Current_Stock]]*Table1[[#This Row],[Unit_Price]])</f>
        <v>153507.84</v>
      </c>
      <c r="N1430" s="12">
        <f>DATE(YEAR(Table1[[#This Row],[Order_Date]]),MONTH(Table1[[#This Row],[Order_Date]]),1)</f>
        <v>45017</v>
      </c>
    </row>
    <row r="1431" spans="1:14">
      <c r="A1431" t="s">
        <v>1273</v>
      </c>
      <c r="B1431" t="s">
        <v>879</v>
      </c>
      <c r="C1431" t="s">
        <v>880</v>
      </c>
      <c r="D1431" t="s">
        <v>44</v>
      </c>
      <c r="E1431" t="s">
        <v>184</v>
      </c>
      <c r="F1431" t="s">
        <v>17</v>
      </c>
      <c r="G1431">
        <v>42</v>
      </c>
      <c r="H1431">
        <v>855.62</v>
      </c>
      <c r="I1431">
        <v>35936.04</v>
      </c>
      <c r="J1431">
        <v>116</v>
      </c>
      <c r="K1431">
        <v>11</v>
      </c>
      <c r="L1431" t="s">
        <v>18</v>
      </c>
      <c r="M1431">
        <f>(Table1[[#This Row],[Current_Stock]]*Table1[[#This Row],[Unit_Price]])</f>
        <v>99251.92</v>
      </c>
      <c r="N1431" s="12">
        <f>DATE(YEAR(Table1[[#This Row],[Order_Date]]),MONTH(Table1[[#This Row],[Order_Date]]),1)</f>
        <v>45017</v>
      </c>
    </row>
    <row r="1432" spans="1:14">
      <c r="A1432" t="s">
        <v>1060</v>
      </c>
      <c r="B1432" t="s">
        <v>129</v>
      </c>
      <c r="C1432" t="s">
        <v>130</v>
      </c>
      <c r="D1432" t="s">
        <v>53</v>
      </c>
      <c r="E1432" t="s">
        <v>153</v>
      </c>
      <c r="F1432" t="s">
        <v>46</v>
      </c>
      <c r="G1432">
        <v>5</v>
      </c>
      <c r="H1432">
        <v>1072.6400000000001</v>
      </c>
      <c r="I1432">
        <v>5363.2</v>
      </c>
      <c r="J1432">
        <v>349</v>
      </c>
      <c r="K1432">
        <v>8</v>
      </c>
      <c r="L1432" t="s">
        <v>18</v>
      </c>
      <c r="M1432">
        <f>(Table1[[#This Row],[Current_Stock]]*Table1[[#This Row],[Unit_Price]])</f>
        <v>374351.36000000004</v>
      </c>
      <c r="N1432" s="12">
        <f>DATE(YEAR(Table1[[#This Row],[Order_Date]]),MONTH(Table1[[#This Row],[Order_Date]]),1)</f>
        <v>45413</v>
      </c>
    </row>
    <row r="1433" spans="1:14">
      <c r="A1433" t="s">
        <v>1266</v>
      </c>
      <c r="B1433" t="s">
        <v>187</v>
      </c>
      <c r="C1433" t="s">
        <v>188</v>
      </c>
      <c r="D1433" t="s">
        <v>53</v>
      </c>
      <c r="E1433" t="s">
        <v>173</v>
      </c>
      <c r="F1433" t="s">
        <v>17</v>
      </c>
      <c r="G1433">
        <v>6</v>
      </c>
      <c r="H1433">
        <v>1357.15</v>
      </c>
      <c r="I1433">
        <v>8142.9</v>
      </c>
      <c r="J1433">
        <v>504</v>
      </c>
      <c r="K1433">
        <v>10</v>
      </c>
      <c r="L1433" t="s">
        <v>18</v>
      </c>
      <c r="M1433">
        <f>(Table1[[#This Row],[Current_Stock]]*Table1[[#This Row],[Unit_Price]])</f>
        <v>684003.60000000009</v>
      </c>
      <c r="N1433" s="12">
        <f>DATE(YEAR(Table1[[#This Row],[Order_Date]]),MONTH(Table1[[#This Row],[Order_Date]]),1)</f>
        <v>44986</v>
      </c>
    </row>
    <row r="1434" spans="1:14">
      <c r="A1434" t="s">
        <v>537</v>
      </c>
      <c r="B1434" t="s">
        <v>296</v>
      </c>
      <c r="C1434" t="s">
        <v>297</v>
      </c>
      <c r="D1434" t="s">
        <v>96</v>
      </c>
      <c r="E1434" t="s">
        <v>16</v>
      </c>
      <c r="F1434" t="s">
        <v>40</v>
      </c>
      <c r="G1434">
        <v>2</v>
      </c>
      <c r="H1434">
        <v>4869.3999999999996</v>
      </c>
      <c r="I1434">
        <v>9738.7999999999993</v>
      </c>
      <c r="J1434">
        <v>302</v>
      </c>
      <c r="K1434">
        <v>13</v>
      </c>
      <c r="L1434" t="s">
        <v>55</v>
      </c>
      <c r="M1434">
        <f>(Table1[[#This Row],[Current_Stock]]*Table1[[#This Row],[Unit_Price]])</f>
        <v>1470558.7999999998</v>
      </c>
      <c r="N1434" s="12">
        <f>DATE(YEAR(Table1[[#This Row],[Order_Date]]),MONTH(Table1[[#This Row],[Order_Date]]),1)</f>
        <v>45078</v>
      </c>
    </row>
    <row r="1435" spans="1:14">
      <c r="A1435" t="s">
        <v>616</v>
      </c>
      <c r="B1435" t="s">
        <v>1057</v>
      </c>
      <c r="C1435" t="s">
        <v>1058</v>
      </c>
      <c r="D1435" t="s">
        <v>84</v>
      </c>
      <c r="E1435" t="s">
        <v>269</v>
      </c>
      <c r="F1435" t="s">
        <v>40</v>
      </c>
      <c r="G1435">
        <v>22</v>
      </c>
      <c r="H1435">
        <v>28441.67</v>
      </c>
      <c r="I1435">
        <v>625716.74</v>
      </c>
      <c r="J1435">
        <v>149</v>
      </c>
      <c r="K1435">
        <v>8</v>
      </c>
      <c r="L1435" t="s">
        <v>18</v>
      </c>
      <c r="M1435">
        <f>(Table1[[#This Row],[Current_Stock]]*Table1[[#This Row],[Unit_Price]])</f>
        <v>4237808.83</v>
      </c>
      <c r="N1435" s="12">
        <f>DATE(YEAR(Table1[[#This Row],[Order_Date]]),MONTH(Table1[[#This Row],[Order_Date]]),1)</f>
        <v>45505</v>
      </c>
    </row>
    <row r="1436" spans="1:14">
      <c r="A1436" t="s">
        <v>1274</v>
      </c>
      <c r="B1436" t="s">
        <v>170</v>
      </c>
      <c r="C1436" t="s">
        <v>171</v>
      </c>
      <c r="D1436" t="s">
        <v>44</v>
      </c>
      <c r="E1436" t="s">
        <v>251</v>
      </c>
      <c r="F1436" t="s">
        <v>46</v>
      </c>
      <c r="G1436">
        <v>40</v>
      </c>
      <c r="H1436">
        <v>2759.81</v>
      </c>
      <c r="I1436">
        <v>110392.4</v>
      </c>
      <c r="J1436">
        <v>107</v>
      </c>
      <c r="K1436">
        <v>4</v>
      </c>
      <c r="L1436" t="s">
        <v>18</v>
      </c>
      <c r="M1436">
        <f>(Table1[[#This Row],[Current_Stock]]*Table1[[#This Row],[Unit_Price]])</f>
        <v>295299.67</v>
      </c>
      <c r="N1436" s="12">
        <f>DATE(YEAR(Table1[[#This Row],[Order_Date]]),MONTH(Table1[[#This Row],[Order_Date]]),1)</f>
        <v>45261</v>
      </c>
    </row>
    <row r="1437" spans="1:14">
      <c r="A1437" t="s">
        <v>1031</v>
      </c>
      <c r="B1437" t="s">
        <v>623</v>
      </c>
      <c r="C1437" t="s">
        <v>624</v>
      </c>
      <c r="D1437" t="s">
        <v>38</v>
      </c>
      <c r="E1437" t="s">
        <v>85</v>
      </c>
      <c r="F1437" t="s">
        <v>60</v>
      </c>
      <c r="G1437">
        <v>21</v>
      </c>
      <c r="H1437">
        <v>4359.4799999999996</v>
      </c>
      <c r="I1437">
        <v>91549.08</v>
      </c>
      <c r="J1437">
        <v>203</v>
      </c>
      <c r="K1437">
        <v>3</v>
      </c>
      <c r="L1437" t="s">
        <v>18</v>
      </c>
      <c r="M1437">
        <f>(Table1[[#This Row],[Current_Stock]]*Table1[[#This Row],[Unit_Price]])</f>
        <v>884974.44</v>
      </c>
      <c r="N1437" s="12">
        <f>DATE(YEAR(Table1[[#This Row],[Order_Date]]),MONTH(Table1[[#This Row],[Order_Date]]),1)</f>
        <v>45536</v>
      </c>
    </row>
    <row r="1438" spans="1:14">
      <c r="A1438" t="s">
        <v>419</v>
      </c>
      <c r="B1438" t="s">
        <v>830</v>
      </c>
      <c r="C1438" t="s">
        <v>831</v>
      </c>
      <c r="D1438" t="s">
        <v>44</v>
      </c>
      <c r="E1438" t="s">
        <v>330</v>
      </c>
      <c r="F1438" t="s">
        <v>17</v>
      </c>
      <c r="G1438">
        <v>48</v>
      </c>
      <c r="H1438">
        <v>4940.7</v>
      </c>
      <c r="I1438">
        <v>237153.6</v>
      </c>
      <c r="J1438">
        <v>48</v>
      </c>
      <c r="K1438">
        <v>9</v>
      </c>
      <c r="L1438" t="s">
        <v>18</v>
      </c>
      <c r="M1438">
        <f>(Table1[[#This Row],[Current_Stock]]*Table1[[#This Row],[Unit_Price]])</f>
        <v>237153.59999999998</v>
      </c>
      <c r="N1438" s="12">
        <f>DATE(YEAR(Table1[[#This Row],[Order_Date]]),MONTH(Table1[[#This Row],[Order_Date]]),1)</f>
        <v>45139</v>
      </c>
    </row>
    <row r="1439" spans="1:14">
      <c r="A1439" t="s">
        <v>1275</v>
      </c>
      <c r="B1439" t="s">
        <v>233</v>
      </c>
      <c r="C1439" t="s">
        <v>234</v>
      </c>
      <c r="D1439" t="s">
        <v>44</v>
      </c>
      <c r="E1439" t="s">
        <v>97</v>
      </c>
      <c r="F1439" t="s">
        <v>29</v>
      </c>
      <c r="G1439">
        <v>54</v>
      </c>
      <c r="H1439">
        <v>3562.22</v>
      </c>
      <c r="I1439">
        <v>192359.88</v>
      </c>
      <c r="J1439">
        <v>41</v>
      </c>
      <c r="K1439">
        <v>13</v>
      </c>
      <c r="L1439" t="s">
        <v>18</v>
      </c>
      <c r="M1439">
        <f>(Table1[[#This Row],[Current_Stock]]*Table1[[#This Row],[Unit_Price]])</f>
        <v>146051.01999999999</v>
      </c>
      <c r="N1439" s="12">
        <f>DATE(YEAR(Table1[[#This Row],[Order_Date]]),MONTH(Table1[[#This Row],[Order_Date]]),1)</f>
        <v>45383</v>
      </c>
    </row>
    <row r="1440" spans="1:14">
      <c r="A1440" t="s">
        <v>1276</v>
      </c>
      <c r="B1440" t="s">
        <v>652</v>
      </c>
      <c r="C1440" t="s">
        <v>653</v>
      </c>
      <c r="D1440" t="s">
        <v>53</v>
      </c>
      <c r="E1440" t="s">
        <v>89</v>
      </c>
      <c r="F1440" t="s">
        <v>40</v>
      </c>
      <c r="G1440">
        <v>9</v>
      </c>
      <c r="H1440">
        <v>2987.69</v>
      </c>
      <c r="I1440">
        <v>26889.21</v>
      </c>
      <c r="J1440">
        <v>296</v>
      </c>
      <c r="K1440">
        <v>8</v>
      </c>
      <c r="L1440" t="s">
        <v>18</v>
      </c>
      <c r="M1440">
        <f>(Table1[[#This Row],[Current_Stock]]*Table1[[#This Row],[Unit_Price]])</f>
        <v>884356.24</v>
      </c>
      <c r="N1440" s="12">
        <f>DATE(YEAR(Table1[[#This Row],[Order_Date]]),MONTH(Table1[[#This Row],[Order_Date]]),1)</f>
        <v>45536</v>
      </c>
    </row>
    <row r="1441" spans="1:14">
      <c r="A1441" t="s">
        <v>575</v>
      </c>
      <c r="B1441" t="s">
        <v>469</v>
      </c>
      <c r="C1441" t="s">
        <v>470</v>
      </c>
      <c r="D1441" t="s">
        <v>27</v>
      </c>
      <c r="E1441" t="s">
        <v>211</v>
      </c>
      <c r="F1441" t="s">
        <v>29</v>
      </c>
      <c r="G1441">
        <v>3</v>
      </c>
      <c r="H1441">
        <v>1549.46</v>
      </c>
      <c r="I1441">
        <v>4648.38</v>
      </c>
      <c r="J1441">
        <v>509</v>
      </c>
      <c r="K1441">
        <v>11</v>
      </c>
      <c r="L1441" t="s">
        <v>18</v>
      </c>
      <c r="M1441">
        <f>(Table1[[#This Row],[Current_Stock]]*Table1[[#This Row],[Unit_Price]])</f>
        <v>788675.14</v>
      </c>
      <c r="N1441" s="12">
        <f>DATE(YEAR(Table1[[#This Row],[Order_Date]]),MONTH(Table1[[#This Row],[Order_Date]]),1)</f>
        <v>45352</v>
      </c>
    </row>
    <row r="1442" spans="1:14">
      <c r="A1442" t="s">
        <v>1277</v>
      </c>
      <c r="B1442" t="s">
        <v>959</v>
      </c>
      <c r="C1442" t="s">
        <v>960</v>
      </c>
      <c r="D1442" t="s">
        <v>22</v>
      </c>
      <c r="E1442" t="s">
        <v>16</v>
      </c>
      <c r="F1442" t="s">
        <v>17</v>
      </c>
      <c r="G1442">
        <v>44</v>
      </c>
      <c r="H1442">
        <v>5703.26</v>
      </c>
      <c r="I1442">
        <v>250943.44</v>
      </c>
      <c r="J1442">
        <v>109</v>
      </c>
      <c r="K1442">
        <v>14</v>
      </c>
      <c r="L1442" t="s">
        <v>105</v>
      </c>
      <c r="M1442">
        <f>(Table1[[#This Row],[Current_Stock]]*Table1[[#This Row],[Unit_Price]])</f>
        <v>621655.34</v>
      </c>
      <c r="N1442" s="12">
        <f>DATE(YEAR(Table1[[#This Row],[Order_Date]]),MONTH(Table1[[#This Row],[Order_Date]]),1)</f>
        <v>45566</v>
      </c>
    </row>
    <row r="1443" spans="1:14">
      <c r="A1443" t="s">
        <v>247</v>
      </c>
      <c r="B1443" t="s">
        <v>1048</v>
      </c>
      <c r="C1443" t="s">
        <v>1049</v>
      </c>
      <c r="D1443" t="s">
        <v>183</v>
      </c>
      <c r="E1443" t="s">
        <v>73</v>
      </c>
      <c r="F1443" t="s">
        <v>29</v>
      </c>
      <c r="G1443">
        <v>22</v>
      </c>
      <c r="H1443">
        <v>4607.25</v>
      </c>
      <c r="I1443">
        <v>101359.5</v>
      </c>
      <c r="J1443">
        <v>248</v>
      </c>
      <c r="K1443">
        <v>3</v>
      </c>
      <c r="L1443" t="s">
        <v>18</v>
      </c>
      <c r="M1443">
        <f>(Table1[[#This Row],[Current_Stock]]*Table1[[#This Row],[Unit_Price]])</f>
        <v>1142598</v>
      </c>
      <c r="N1443" s="12">
        <f>DATE(YEAR(Table1[[#This Row],[Order_Date]]),MONTH(Table1[[#This Row],[Order_Date]]),1)</f>
        <v>45017</v>
      </c>
    </row>
    <row r="1444" spans="1:14">
      <c r="A1444" t="s">
        <v>1170</v>
      </c>
      <c r="B1444" t="s">
        <v>479</v>
      </c>
      <c r="C1444" t="s">
        <v>480</v>
      </c>
      <c r="D1444" t="s">
        <v>84</v>
      </c>
      <c r="E1444" t="s">
        <v>282</v>
      </c>
      <c r="F1444" t="s">
        <v>40</v>
      </c>
      <c r="G1444">
        <v>17</v>
      </c>
      <c r="H1444">
        <v>19666.43</v>
      </c>
      <c r="I1444">
        <v>334329.31</v>
      </c>
      <c r="J1444">
        <v>125</v>
      </c>
      <c r="K1444">
        <v>10</v>
      </c>
      <c r="L1444" t="s">
        <v>18</v>
      </c>
      <c r="M1444">
        <f>(Table1[[#This Row],[Current_Stock]]*Table1[[#This Row],[Unit_Price]])</f>
        <v>2458303.75</v>
      </c>
      <c r="N1444" s="12">
        <f>DATE(YEAR(Table1[[#This Row],[Order_Date]]),MONTH(Table1[[#This Row],[Order_Date]]),1)</f>
        <v>45383</v>
      </c>
    </row>
    <row r="1445" spans="1:14">
      <c r="A1445" t="s">
        <v>463</v>
      </c>
      <c r="B1445" t="s">
        <v>144</v>
      </c>
      <c r="C1445" t="s">
        <v>145</v>
      </c>
      <c r="D1445" t="s">
        <v>27</v>
      </c>
      <c r="E1445" t="s">
        <v>167</v>
      </c>
      <c r="F1445" t="s">
        <v>46</v>
      </c>
      <c r="G1445">
        <v>1</v>
      </c>
      <c r="H1445">
        <v>2949.21</v>
      </c>
      <c r="I1445">
        <v>2949.21</v>
      </c>
      <c r="J1445">
        <v>453</v>
      </c>
      <c r="K1445">
        <v>2</v>
      </c>
      <c r="L1445" t="s">
        <v>55</v>
      </c>
      <c r="M1445">
        <f>(Table1[[#This Row],[Current_Stock]]*Table1[[#This Row],[Unit_Price]])</f>
        <v>1335992.1300000001</v>
      </c>
      <c r="N1445" s="12">
        <f>DATE(YEAR(Table1[[#This Row],[Order_Date]]),MONTH(Table1[[#This Row],[Order_Date]]),1)</f>
        <v>45352</v>
      </c>
    </row>
    <row r="1446" spans="1:14">
      <c r="A1446" t="s">
        <v>496</v>
      </c>
      <c r="B1446" t="s">
        <v>482</v>
      </c>
      <c r="C1446" t="s">
        <v>483</v>
      </c>
      <c r="D1446" t="s">
        <v>33</v>
      </c>
      <c r="E1446" t="s">
        <v>80</v>
      </c>
      <c r="F1446" t="s">
        <v>17</v>
      </c>
      <c r="G1446">
        <v>21</v>
      </c>
      <c r="H1446">
        <v>2613.46</v>
      </c>
      <c r="I1446">
        <v>54882.66</v>
      </c>
      <c r="J1446">
        <v>93</v>
      </c>
      <c r="K1446">
        <v>14</v>
      </c>
      <c r="L1446" t="s">
        <v>18</v>
      </c>
      <c r="M1446">
        <f>(Table1[[#This Row],[Current_Stock]]*Table1[[#This Row],[Unit_Price]])</f>
        <v>243051.78</v>
      </c>
      <c r="N1446" s="12">
        <f>DATE(YEAR(Table1[[#This Row],[Order_Date]]),MONTH(Table1[[#This Row],[Order_Date]]),1)</f>
        <v>45505</v>
      </c>
    </row>
    <row r="1447" spans="1:14">
      <c r="A1447" t="s">
        <v>389</v>
      </c>
      <c r="B1447" t="s">
        <v>65</v>
      </c>
      <c r="C1447" t="s">
        <v>66</v>
      </c>
      <c r="D1447" t="s">
        <v>38</v>
      </c>
      <c r="E1447" t="s">
        <v>243</v>
      </c>
      <c r="F1447" t="s">
        <v>40</v>
      </c>
      <c r="G1447">
        <v>9</v>
      </c>
      <c r="H1447">
        <v>1717.22</v>
      </c>
      <c r="I1447">
        <v>15454.98</v>
      </c>
      <c r="J1447">
        <v>248</v>
      </c>
      <c r="K1447">
        <v>10</v>
      </c>
      <c r="L1447" t="s">
        <v>18</v>
      </c>
      <c r="M1447">
        <f>(Table1[[#This Row],[Current_Stock]]*Table1[[#This Row],[Unit_Price]])</f>
        <v>425870.56</v>
      </c>
      <c r="N1447" s="12">
        <f>DATE(YEAR(Table1[[#This Row],[Order_Date]]),MONTH(Table1[[#This Row],[Order_Date]]),1)</f>
        <v>45261</v>
      </c>
    </row>
    <row r="1448" spans="1:14">
      <c r="A1448" t="s">
        <v>1167</v>
      </c>
      <c r="B1448" t="s">
        <v>325</v>
      </c>
      <c r="C1448" t="s">
        <v>326</v>
      </c>
      <c r="D1448" t="s">
        <v>27</v>
      </c>
      <c r="E1448" t="s">
        <v>97</v>
      </c>
      <c r="F1448" t="s">
        <v>40</v>
      </c>
      <c r="G1448">
        <v>10</v>
      </c>
      <c r="H1448">
        <v>4392.5</v>
      </c>
      <c r="I1448">
        <v>43925</v>
      </c>
      <c r="J1448">
        <v>342</v>
      </c>
      <c r="K1448">
        <v>6</v>
      </c>
      <c r="L1448" t="s">
        <v>55</v>
      </c>
      <c r="M1448">
        <f>(Table1[[#This Row],[Current_Stock]]*Table1[[#This Row],[Unit_Price]])</f>
        <v>1502235</v>
      </c>
      <c r="N1448" s="12">
        <f>DATE(YEAR(Table1[[#This Row],[Order_Date]]),MONTH(Table1[[#This Row],[Order_Date]]),1)</f>
        <v>45597</v>
      </c>
    </row>
    <row r="1449" spans="1:14">
      <c r="A1449" t="s">
        <v>289</v>
      </c>
      <c r="B1449" t="s">
        <v>637</v>
      </c>
      <c r="C1449" t="s">
        <v>638</v>
      </c>
      <c r="D1449" t="s">
        <v>38</v>
      </c>
      <c r="E1449" t="s">
        <v>85</v>
      </c>
      <c r="F1449" t="s">
        <v>17</v>
      </c>
      <c r="G1449">
        <v>12</v>
      </c>
      <c r="H1449">
        <v>1090.6300000000001</v>
      </c>
      <c r="I1449">
        <v>13087.56</v>
      </c>
      <c r="J1449">
        <v>83</v>
      </c>
      <c r="K1449">
        <v>10</v>
      </c>
      <c r="L1449" t="s">
        <v>18</v>
      </c>
      <c r="M1449">
        <f>(Table1[[#This Row],[Current_Stock]]*Table1[[#This Row],[Unit_Price]])</f>
        <v>90522.290000000008</v>
      </c>
      <c r="N1449" s="12">
        <f>DATE(YEAR(Table1[[#This Row],[Order_Date]]),MONTH(Table1[[#This Row],[Order_Date]]),1)</f>
        <v>44927</v>
      </c>
    </row>
    <row r="1450" spans="1:14">
      <c r="A1450" t="s">
        <v>537</v>
      </c>
      <c r="B1450" t="s">
        <v>120</v>
      </c>
      <c r="C1450" t="s">
        <v>121</v>
      </c>
      <c r="D1450" t="s">
        <v>53</v>
      </c>
      <c r="E1450" t="s">
        <v>45</v>
      </c>
      <c r="F1450" t="s">
        <v>60</v>
      </c>
      <c r="G1450">
        <v>10</v>
      </c>
      <c r="H1450">
        <v>560.80999999999995</v>
      </c>
      <c r="I1450">
        <v>5608.1</v>
      </c>
      <c r="J1450">
        <v>474</v>
      </c>
      <c r="K1450">
        <v>10</v>
      </c>
      <c r="L1450" t="s">
        <v>55</v>
      </c>
      <c r="M1450">
        <f>(Table1[[#This Row],[Current_Stock]]*Table1[[#This Row],[Unit_Price]])</f>
        <v>265823.94</v>
      </c>
      <c r="N1450" s="12">
        <f>DATE(YEAR(Table1[[#This Row],[Order_Date]]),MONTH(Table1[[#This Row],[Order_Date]]),1)</f>
        <v>45078</v>
      </c>
    </row>
    <row r="1451" spans="1:14">
      <c r="A1451" t="s">
        <v>829</v>
      </c>
      <c r="B1451" t="s">
        <v>71</v>
      </c>
      <c r="C1451" t="s">
        <v>72</v>
      </c>
      <c r="D1451" t="s">
        <v>15</v>
      </c>
      <c r="E1451" t="s">
        <v>153</v>
      </c>
      <c r="F1451" t="s">
        <v>17</v>
      </c>
      <c r="G1451">
        <v>21</v>
      </c>
      <c r="H1451">
        <v>396.85</v>
      </c>
      <c r="I1451">
        <v>8333.85</v>
      </c>
      <c r="J1451">
        <v>195</v>
      </c>
      <c r="K1451">
        <v>6</v>
      </c>
      <c r="L1451" t="s">
        <v>18</v>
      </c>
      <c r="M1451">
        <f>(Table1[[#This Row],[Current_Stock]]*Table1[[#This Row],[Unit_Price]])</f>
        <v>77385.75</v>
      </c>
      <c r="N1451" s="12">
        <f>DATE(YEAR(Table1[[#This Row],[Order_Date]]),MONTH(Table1[[#This Row],[Order_Date]]),1)</f>
        <v>45505</v>
      </c>
    </row>
    <row r="1452" spans="1:14">
      <c r="A1452" t="s">
        <v>313</v>
      </c>
      <c r="B1452" t="s">
        <v>752</v>
      </c>
      <c r="C1452" t="s">
        <v>753</v>
      </c>
      <c r="D1452" t="s">
        <v>183</v>
      </c>
      <c r="E1452" t="s">
        <v>153</v>
      </c>
      <c r="F1452" t="s">
        <v>40</v>
      </c>
      <c r="G1452">
        <v>24</v>
      </c>
      <c r="H1452">
        <v>3730.52</v>
      </c>
      <c r="I1452">
        <v>89532.479999999996</v>
      </c>
      <c r="J1452">
        <v>100</v>
      </c>
      <c r="K1452">
        <v>8</v>
      </c>
      <c r="L1452" t="s">
        <v>18</v>
      </c>
      <c r="M1452">
        <f>(Table1[[#This Row],[Current_Stock]]*Table1[[#This Row],[Unit_Price]])</f>
        <v>373052</v>
      </c>
      <c r="N1452" s="12">
        <f>DATE(YEAR(Table1[[#This Row],[Order_Date]]),MONTH(Table1[[#This Row],[Order_Date]]),1)</f>
        <v>45474</v>
      </c>
    </row>
    <row r="1453" spans="1:14">
      <c r="A1453" t="s">
        <v>56</v>
      </c>
      <c r="B1453" t="s">
        <v>566</v>
      </c>
      <c r="C1453" t="s">
        <v>567</v>
      </c>
      <c r="D1453" t="s">
        <v>15</v>
      </c>
      <c r="E1453" t="s">
        <v>282</v>
      </c>
      <c r="F1453" t="s">
        <v>17</v>
      </c>
      <c r="G1453">
        <v>20</v>
      </c>
      <c r="H1453">
        <v>392.94</v>
      </c>
      <c r="I1453">
        <v>7858.8</v>
      </c>
      <c r="J1453">
        <v>214</v>
      </c>
      <c r="K1453">
        <v>7</v>
      </c>
      <c r="L1453" t="s">
        <v>18</v>
      </c>
      <c r="M1453">
        <f>(Table1[[#This Row],[Current_Stock]]*Table1[[#This Row],[Unit_Price]])</f>
        <v>84089.16</v>
      </c>
      <c r="N1453" s="12">
        <f>DATE(YEAR(Table1[[#This Row],[Order_Date]]),MONTH(Table1[[#This Row],[Order_Date]]),1)</f>
        <v>45413</v>
      </c>
    </row>
    <row r="1454" spans="1:14">
      <c r="A1454" t="s">
        <v>680</v>
      </c>
      <c r="B1454" t="s">
        <v>777</v>
      </c>
      <c r="C1454" t="s">
        <v>778</v>
      </c>
      <c r="D1454" t="s">
        <v>84</v>
      </c>
      <c r="E1454" t="s">
        <v>109</v>
      </c>
      <c r="F1454" t="s">
        <v>46</v>
      </c>
      <c r="G1454">
        <v>17</v>
      </c>
      <c r="H1454">
        <v>11696.07</v>
      </c>
      <c r="I1454">
        <v>198833.19</v>
      </c>
      <c r="J1454">
        <v>195</v>
      </c>
      <c r="K1454">
        <v>13</v>
      </c>
      <c r="L1454" t="s">
        <v>18</v>
      </c>
      <c r="M1454">
        <f>(Table1[[#This Row],[Current_Stock]]*Table1[[#This Row],[Unit_Price]])</f>
        <v>2280733.65</v>
      </c>
      <c r="N1454" s="12">
        <f>DATE(YEAR(Table1[[#This Row],[Order_Date]]),MONTH(Table1[[#This Row],[Order_Date]]),1)</f>
        <v>45323</v>
      </c>
    </row>
    <row r="1455" spans="1:14">
      <c r="A1455" t="s">
        <v>1278</v>
      </c>
      <c r="B1455" t="s">
        <v>414</v>
      </c>
      <c r="C1455" t="s">
        <v>415</v>
      </c>
      <c r="D1455" t="s">
        <v>53</v>
      </c>
      <c r="E1455" t="s">
        <v>85</v>
      </c>
      <c r="F1455" t="s">
        <v>60</v>
      </c>
      <c r="G1455">
        <v>9</v>
      </c>
      <c r="H1455">
        <v>1057.3</v>
      </c>
      <c r="I1455">
        <v>9515.7000000000007</v>
      </c>
      <c r="J1455">
        <v>503</v>
      </c>
      <c r="K1455">
        <v>5</v>
      </c>
      <c r="L1455" t="s">
        <v>18</v>
      </c>
      <c r="M1455">
        <f>(Table1[[#This Row],[Current_Stock]]*Table1[[#This Row],[Unit_Price]])</f>
        <v>531821.9</v>
      </c>
      <c r="N1455" s="12">
        <f>DATE(YEAR(Table1[[#This Row],[Order_Date]]),MONTH(Table1[[#This Row],[Order_Date]]),1)</f>
        <v>44986</v>
      </c>
    </row>
    <row r="1456" spans="1:14">
      <c r="A1456" t="s">
        <v>1032</v>
      </c>
      <c r="B1456" t="s">
        <v>71</v>
      </c>
      <c r="C1456" t="s">
        <v>72</v>
      </c>
      <c r="D1456" t="s">
        <v>15</v>
      </c>
      <c r="E1456" t="s">
        <v>269</v>
      </c>
      <c r="F1456" t="s">
        <v>46</v>
      </c>
      <c r="G1456">
        <v>10</v>
      </c>
      <c r="H1456">
        <v>292.64</v>
      </c>
      <c r="I1456">
        <v>2926.4</v>
      </c>
      <c r="J1456">
        <v>143</v>
      </c>
      <c r="K1456">
        <v>3</v>
      </c>
      <c r="L1456" t="s">
        <v>18</v>
      </c>
      <c r="M1456">
        <f>(Table1[[#This Row],[Current_Stock]]*Table1[[#This Row],[Unit_Price]])</f>
        <v>41847.519999999997</v>
      </c>
      <c r="N1456" s="12">
        <f>DATE(YEAR(Table1[[#This Row],[Order_Date]]),MONTH(Table1[[#This Row],[Order_Date]]),1)</f>
        <v>45627</v>
      </c>
    </row>
    <row r="1457" spans="1:14">
      <c r="A1457" t="s">
        <v>1155</v>
      </c>
      <c r="B1457" t="s">
        <v>293</v>
      </c>
      <c r="C1457" t="s">
        <v>294</v>
      </c>
      <c r="D1457" t="s">
        <v>96</v>
      </c>
      <c r="E1457" t="s">
        <v>54</v>
      </c>
      <c r="F1457" t="s">
        <v>40</v>
      </c>
      <c r="G1457">
        <v>10</v>
      </c>
      <c r="H1457">
        <v>4338.96</v>
      </c>
      <c r="I1457">
        <v>43389.599999999999</v>
      </c>
      <c r="J1457">
        <v>585</v>
      </c>
      <c r="K1457">
        <v>4</v>
      </c>
      <c r="L1457" t="s">
        <v>18</v>
      </c>
      <c r="M1457">
        <f>(Table1[[#This Row],[Current_Stock]]*Table1[[#This Row],[Unit_Price]])</f>
        <v>2538291.6</v>
      </c>
      <c r="N1457" s="12">
        <f>DATE(YEAR(Table1[[#This Row],[Order_Date]]),MONTH(Table1[[#This Row],[Order_Date]]),1)</f>
        <v>45078</v>
      </c>
    </row>
    <row r="1458" spans="1:14">
      <c r="A1458" t="s">
        <v>340</v>
      </c>
      <c r="B1458" t="s">
        <v>884</v>
      </c>
      <c r="C1458" t="s">
        <v>885</v>
      </c>
      <c r="D1458" t="s">
        <v>33</v>
      </c>
      <c r="E1458" t="s">
        <v>104</v>
      </c>
      <c r="F1458" t="s">
        <v>29</v>
      </c>
      <c r="G1458">
        <v>14</v>
      </c>
      <c r="H1458">
        <v>4461.01</v>
      </c>
      <c r="I1458">
        <v>62454.14</v>
      </c>
      <c r="J1458">
        <v>197</v>
      </c>
      <c r="K1458">
        <v>9</v>
      </c>
      <c r="L1458" t="s">
        <v>18</v>
      </c>
      <c r="M1458">
        <f>(Table1[[#This Row],[Current_Stock]]*Table1[[#This Row],[Unit_Price]])</f>
        <v>878818.97000000009</v>
      </c>
      <c r="N1458" s="12">
        <f>DATE(YEAR(Table1[[#This Row],[Order_Date]]),MONTH(Table1[[#This Row],[Order_Date]]),1)</f>
        <v>44958</v>
      </c>
    </row>
    <row r="1459" spans="1:14">
      <c r="A1459" t="s">
        <v>920</v>
      </c>
      <c r="B1459" t="s">
        <v>965</v>
      </c>
      <c r="C1459" t="s">
        <v>966</v>
      </c>
      <c r="D1459" t="s">
        <v>183</v>
      </c>
      <c r="E1459" t="s">
        <v>80</v>
      </c>
      <c r="F1459" t="s">
        <v>17</v>
      </c>
      <c r="G1459">
        <v>12</v>
      </c>
      <c r="H1459">
        <v>4802.8900000000003</v>
      </c>
      <c r="I1459">
        <v>57634.68</v>
      </c>
      <c r="J1459">
        <v>115</v>
      </c>
      <c r="K1459">
        <v>2</v>
      </c>
      <c r="L1459" t="s">
        <v>18</v>
      </c>
      <c r="M1459">
        <f>(Table1[[#This Row],[Current_Stock]]*Table1[[#This Row],[Unit_Price]])</f>
        <v>552332.35000000009</v>
      </c>
      <c r="N1459" s="12">
        <f>DATE(YEAR(Table1[[#This Row],[Order_Date]]),MONTH(Table1[[#This Row],[Order_Date]]),1)</f>
        <v>45413</v>
      </c>
    </row>
    <row r="1460" spans="1:14">
      <c r="A1460" t="s">
        <v>1027</v>
      </c>
      <c r="B1460" t="s">
        <v>383</v>
      </c>
      <c r="C1460" t="s">
        <v>384</v>
      </c>
      <c r="D1460" t="s">
        <v>44</v>
      </c>
      <c r="E1460" t="s">
        <v>50</v>
      </c>
      <c r="F1460" t="s">
        <v>29</v>
      </c>
      <c r="G1460">
        <v>46</v>
      </c>
      <c r="H1460">
        <v>867.45</v>
      </c>
      <c r="I1460">
        <v>39902.699999999997</v>
      </c>
      <c r="J1460">
        <v>80</v>
      </c>
      <c r="K1460">
        <v>10</v>
      </c>
      <c r="L1460" t="s">
        <v>105</v>
      </c>
      <c r="M1460">
        <f>(Table1[[#This Row],[Current_Stock]]*Table1[[#This Row],[Unit_Price]])</f>
        <v>69396</v>
      </c>
      <c r="N1460" s="12">
        <f>DATE(YEAR(Table1[[#This Row],[Order_Date]]),MONTH(Table1[[#This Row],[Order_Date]]),1)</f>
        <v>45108</v>
      </c>
    </row>
    <row r="1461" spans="1:14">
      <c r="A1461" t="s">
        <v>530</v>
      </c>
      <c r="B1461" t="s">
        <v>383</v>
      </c>
      <c r="C1461" t="s">
        <v>384</v>
      </c>
      <c r="D1461" t="s">
        <v>44</v>
      </c>
      <c r="E1461" t="s">
        <v>251</v>
      </c>
      <c r="F1461" t="s">
        <v>29</v>
      </c>
      <c r="G1461">
        <v>40</v>
      </c>
      <c r="H1461">
        <v>886.34</v>
      </c>
      <c r="I1461">
        <v>35453.599999999999</v>
      </c>
      <c r="J1461">
        <v>115</v>
      </c>
      <c r="K1461">
        <v>5</v>
      </c>
      <c r="L1461" t="s">
        <v>105</v>
      </c>
      <c r="M1461">
        <f>(Table1[[#This Row],[Current_Stock]]*Table1[[#This Row],[Unit_Price]])</f>
        <v>101929.1</v>
      </c>
      <c r="N1461" s="12">
        <f>DATE(YEAR(Table1[[#This Row],[Order_Date]]),MONTH(Table1[[#This Row],[Order_Date]]),1)</f>
        <v>45017</v>
      </c>
    </row>
    <row r="1462" spans="1:14">
      <c r="A1462" t="s">
        <v>1227</v>
      </c>
      <c r="B1462" t="s">
        <v>1268</v>
      </c>
      <c r="C1462" t="s">
        <v>1269</v>
      </c>
      <c r="D1462" t="s">
        <v>38</v>
      </c>
      <c r="E1462" t="s">
        <v>45</v>
      </c>
      <c r="F1462" t="s">
        <v>29</v>
      </c>
      <c r="G1462">
        <v>25</v>
      </c>
      <c r="H1462">
        <v>4634.87</v>
      </c>
      <c r="I1462">
        <v>115871.75</v>
      </c>
      <c r="J1462">
        <v>173</v>
      </c>
      <c r="K1462">
        <v>9</v>
      </c>
      <c r="L1462" t="s">
        <v>18</v>
      </c>
      <c r="M1462">
        <f>(Table1[[#This Row],[Current_Stock]]*Table1[[#This Row],[Unit_Price]])</f>
        <v>801832.51</v>
      </c>
      <c r="N1462" s="12">
        <f>DATE(YEAR(Table1[[#This Row],[Order_Date]]),MONTH(Table1[[#This Row],[Order_Date]]),1)</f>
        <v>45170</v>
      </c>
    </row>
    <row r="1463" spans="1:14">
      <c r="A1463" t="s">
        <v>579</v>
      </c>
      <c r="B1463" t="s">
        <v>168</v>
      </c>
      <c r="C1463" t="s">
        <v>169</v>
      </c>
      <c r="D1463" t="s">
        <v>27</v>
      </c>
      <c r="E1463" t="s">
        <v>251</v>
      </c>
      <c r="F1463" t="s">
        <v>60</v>
      </c>
      <c r="G1463">
        <v>8</v>
      </c>
      <c r="H1463">
        <v>819.99</v>
      </c>
      <c r="I1463">
        <v>6559.92</v>
      </c>
      <c r="J1463">
        <v>275</v>
      </c>
      <c r="K1463">
        <v>2</v>
      </c>
      <c r="L1463" t="s">
        <v>18</v>
      </c>
      <c r="M1463">
        <f>(Table1[[#This Row],[Current_Stock]]*Table1[[#This Row],[Unit_Price]])</f>
        <v>225497.25</v>
      </c>
      <c r="N1463" s="12">
        <f>DATE(YEAR(Table1[[#This Row],[Order_Date]]),MONTH(Table1[[#This Row],[Order_Date]]),1)</f>
        <v>45597</v>
      </c>
    </row>
    <row r="1464" spans="1:14">
      <c r="A1464" t="s">
        <v>900</v>
      </c>
      <c r="B1464" t="s">
        <v>626</v>
      </c>
      <c r="C1464" t="s">
        <v>627</v>
      </c>
      <c r="D1464" t="s">
        <v>44</v>
      </c>
      <c r="E1464" t="s">
        <v>54</v>
      </c>
      <c r="F1464" t="s">
        <v>17</v>
      </c>
      <c r="G1464">
        <v>46</v>
      </c>
      <c r="H1464">
        <v>1367.71</v>
      </c>
      <c r="I1464">
        <v>62914.66</v>
      </c>
      <c r="J1464">
        <v>73</v>
      </c>
      <c r="K1464">
        <v>14</v>
      </c>
      <c r="L1464" t="s">
        <v>18</v>
      </c>
      <c r="M1464">
        <f>(Table1[[#This Row],[Current_Stock]]*Table1[[#This Row],[Unit_Price]])</f>
        <v>99842.83</v>
      </c>
      <c r="N1464" s="12">
        <f>DATE(YEAR(Table1[[#This Row],[Order_Date]]),MONTH(Table1[[#This Row],[Order_Date]]),1)</f>
        <v>45017</v>
      </c>
    </row>
    <row r="1465" spans="1:14">
      <c r="A1465" t="s">
        <v>1279</v>
      </c>
      <c r="B1465" t="s">
        <v>353</v>
      </c>
      <c r="C1465" t="s">
        <v>354</v>
      </c>
      <c r="D1465" t="s">
        <v>84</v>
      </c>
      <c r="E1465" t="s">
        <v>59</v>
      </c>
      <c r="F1465" t="s">
        <v>17</v>
      </c>
      <c r="G1465">
        <v>23</v>
      </c>
      <c r="H1465">
        <v>26599.69</v>
      </c>
      <c r="I1465">
        <v>611792.87</v>
      </c>
      <c r="J1465">
        <v>214</v>
      </c>
      <c r="K1465">
        <v>7</v>
      </c>
      <c r="L1465" t="s">
        <v>18</v>
      </c>
      <c r="M1465">
        <f>(Table1[[#This Row],[Current_Stock]]*Table1[[#This Row],[Unit_Price]])</f>
        <v>5692333.6600000001</v>
      </c>
      <c r="N1465" s="12">
        <f>DATE(YEAR(Table1[[#This Row],[Order_Date]]),MONTH(Table1[[#This Row],[Order_Date]]),1)</f>
        <v>44927</v>
      </c>
    </row>
    <row r="1466" spans="1:14">
      <c r="A1466" t="s">
        <v>795</v>
      </c>
      <c r="B1466" t="s">
        <v>120</v>
      </c>
      <c r="C1466" t="s">
        <v>121</v>
      </c>
      <c r="D1466" t="s">
        <v>53</v>
      </c>
      <c r="E1466" t="s">
        <v>39</v>
      </c>
      <c r="F1466" t="s">
        <v>29</v>
      </c>
      <c r="G1466">
        <v>8</v>
      </c>
      <c r="H1466">
        <v>404.03</v>
      </c>
      <c r="I1466">
        <v>3232.24</v>
      </c>
      <c r="J1466">
        <v>298</v>
      </c>
      <c r="K1466">
        <v>3</v>
      </c>
      <c r="L1466" t="s">
        <v>55</v>
      </c>
      <c r="M1466">
        <f>(Table1[[#This Row],[Current_Stock]]*Table1[[#This Row],[Unit_Price]])</f>
        <v>120400.93999999999</v>
      </c>
      <c r="N1466" s="12">
        <f>DATE(YEAR(Table1[[#This Row],[Order_Date]]),MONTH(Table1[[#This Row],[Order_Date]]),1)</f>
        <v>45505</v>
      </c>
    </row>
    <row r="1467" spans="1:14">
      <c r="A1467" t="s">
        <v>1278</v>
      </c>
      <c r="B1467" t="s">
        <v>94</v>
      </c>
      <c r="C1467" t="s">
        <v>95</v>
      </c>
      <c r="D1467" t="s">
        <v>96</v>
      </c>
      <c r="E1467" t="s">
        <v>167</v>
      </c>
      <c r="F1467" t="s">
        <v>46</v>
      </c>
      <c r="G1467">
        <v>10</v>
      </c>
      <c r="H1467">
        <v>568.34</v>
      </c>
      <c r="I1467">
        <v>5683.4</v>
      </c>
      <c r="J1467">
        <v>254</v>
      </c>
      <c r="K1467">
        <v>14</v>
      </c>
      <c r="L1467" t="s">
        <v>18</v>
      </c>
      <c r="M1467">
        <f>(Table1[[#This Row],[Current_Stock]]*Table1[[#This Row],[Unit_Price]])</f>
        <v>144358.36000000002</v>
      </c>
      <c r="N1467" s="12">
        <f>DATE(YEAR(Table1[[#This Row],[Order_Date]]),MONTH(Table1[[#This Row],[Order_Date]]),1)</f>
        <v>44986</v>
      </c>
    </row>
    <row r="1468" spans="1:14">
      <c r="A1468" t="s">
        <v>1204</v>
      </c>
      <c r="B1468" t="s">
        <v>264</v>
      </c>
      <c r="C1468" t="s">
        <v>265</v>
      </c>
      <c r="D1468" t="s">
        <v>22</v>
      </c>
      <c r="E1468" t="s">
        <v>243</v>
      </c>
      <c r="F1468" t="s">
        <v>17</v>
      </c>
      <c r="G1468">
        <v>25</v>
      </c>
      <c r="H1468">
        <v>3039.64</v>
      </c>
      <c r="I1468">
        <v>75991</v>
      </c>
      <c r="J1468">
        <v>40</v>
      </c>
      <c r="K1468">
        <v>5</v>
      </c>
      <c r="L1468" t="s">
        <v>18</v>
      </c>
      <c r="M1468">
        <f>(Table1[[#This Row],[Current_Stock]]*Table1[[#This Row],[Unit_Price]])</f>
        <v>121585.59999999999</v>
      </c>
      <c r="N1468" s="12">
        <f>DATE(YEAR(Table1[[#This Row],[Order_Date]]),MONTH(Table1[[#This Row],[Order_Date]]),1)</f>
        <v>45017</v>
      </c>
    </row>
    <row r="1469" spans="1:14">
      <c r="A1469" t="s">
        <v>203</v>
      </c>
      <c r="B1469" t="s">
        <v>1105</v>
      </c>
      <c r="C1469" t="s">
        <v>1106</v>
      </c>
      <c r="D1469" t="s">
        <v>15</v>
      </c>
      <c r="E1469" t="s">
        <v>59</v>
      </c>
      <c r="F1469" t="s">
        <v>46</v>
      </c>
      <c r="G1469">
        <v>18</v>
      </c>
      <c r="H1469">
        <v>205.83</v>
      </c>
      <c r="I1469">
        <v>3704.94</v>
      </c>
      <c r="J1469">
        <v>119</v>
      </c>
      <c r="K1469">
        <v>14</v>
      </c>
      <c r="L1469" t="s">
        <v>18</v>
      </c>
      <c r="M1469">
        <f>(Table1[[#This Row],[Current_Stock]]*Table1[[#This Row],[Unit_Price]])</f>
        <v>24493.77</v>
      </c>
      <c r="N1469" s="12">
        <f>DATE(YEAR(Table1[[#This Row],[Order_Date]]),MONTH(Table1[[#This Row],[Order_Date]]),1)</f>
        <v>45078</v>
      </c>
    </row>
    <row r="1470" spans="1:14">
      <c r="A1470" t="s">
        <v>838</v>
      </c>
      <c r="B1470" t="s">
        <v>383</v>
      </c>
      <c r="C1470" t="s">
        <v>384</v>
      </c>
      <c r="D1470" t="s">
        <v>44</v>
      </c>
      <c r="E1470" t="s">
        <v>23</v>
      </c>
      <c r="F1470" t="s">
        <v>40</v>
      </c>
      <c r="G1470">
        <v>27</v>
      </c>
      <c r="H1470">
        <v>2942.35</v>
      </c>
      <c r="I1470">
        <v>79443.45</v>
      </c>
      <c r="J1470">
        <v>99</v>
      </c>
      <c r="K1470">
        <v>7</v>
      </c>
      <c r="L1470" t="s">
        <v>18</v>
      </c>
      <c r="M1470">
        <f>(Table1[[#This Row],[Current_Stock]]*Table1[[#This Row],[Unit_Price]])</f>
        <v>291292.64999999997</v>
      </c>
      <c r="N1470" s="12">
        <f>DATE(YEAR(Table1[[#This Row],[Order_Date]]),MONTH(Table1[[#This Row],[Order_Date]]),1)</f>
        <v>45474</v>
      </c>
    </row>
    <row r="1471" spans="1:14">
      <c r="A1471" t="s">
        <v>540</v>
      </c>
      <c r="B1471" t="s">
        <v>287</v>
      </c>
      <c r="C1471" t="s">
        <v>288</v>
      </c>
      <c r="D1471" t="s">
        <v>15</v>
      </c>
      <c r="E1471" t="s">
        <v>89</v>
      </c>
      <c r="F1471" t="s">
        <v>60</v>
      </c>
      <c r="G1471">
        <v>9</v>
      </c>
      <c r="H1471">
        <v>140.38</v>
      </c>
      <c r="I1471">
        <v>1263.42</v>
      </c>
      <c r="J1471">
        <v>213</v>
      </c>
      <c r="K1471">
        <v>13</v>
      </c>
      <c r="L1471" t="s">
        <v>18</v>
      </c>
      <c r="M1471">
        <f>(Table1[[#This Row],[Current_Stock]]*Table1[[#This Row],[Unit_Price]])</f>
        <v>29900.94</v>
      </c>
      <c r="N1471" s="12">
        <f>DATE(YEAR(Table1[[#This Row],[Order_Date]]),MONTH(Table1[[#This Row],[Order_Date]]),1)</f>
        <v>45627</v>
      </c>
    </row>
    <row r="1472" spans="1:14">
      <c r="A1472" t="s">
        <v>150</v>
      </c>
      <c r="B1472" t="s">
        <v>201</v>
      </c>
      <c r="C1472" t="s">
        <v>202</v>
      </c>
      <c r="D1472" t="s">
        <v>22</v>
      </c>
      <c r="E1472" t="s">
        <v>85</v>
      </c>
      <c r="F1472" t="s">
        <v>46</v>
      </c>
      <c r="G1472">
        <v>38</v>
      </c>
      <c r="H1472">
        <v>8870.3700000000008</v>
      </c>
      <c r="I1472">
        <v>337074.06</v>
      </c>
      <c r="J1472">
        <v>61</v>
      </c>
      <c r="K1472">
        <v>7</v>
      </c>
      <c r="L1472" t="s">
        <v>18</v>
      </c>
      <c r="M1472">
        <f>(Table1[[#This Row],[Current_Stock]]*Table1[[#This Row],[Unit_Price]])</f>
        <v>541092.57000000007</v>
      </c>
      <c r="N1472" s="12">
        <f>DATE(YEAR(Table1[[#This Row],[Order_Date]]),MONTH(Table1[[#This Row],[Order_Date]]),1)</f>
        <v>45078</v>
      </c>
    </row>
    <row r="1473" spans="1:14">
      <c r="A1473" t="s">
        <v>1264</v>
      </c>
      <c r="B1473" t="s">
        <v>882</v>
      </c>
      <c r="C1473" t="s">
        <v>883</v>
      </c>
      <c r="D1473" t="s">
        <v>22</v>
      </c>
      <c r="E1473" t="s">
        <v>45</v>
      </c>
      <c r="F1473" t="s">
        <v>17</v>
      </c>
      <c r="G1473">
        <v>78</v>
      </c>
      <c r="H1473">
        <v>2357.21</v>
      </c>
      <c r="I1473">
        <v>183862.38</v>
      </c>
      <c r="J1473">
        <v>65</v>
      </c>
      <c r="K1473">
        <v>12</v>
      </c>
      <c r="L1473" t="s">
        <v>18</v>
      </c>
      <c r="M1473">
        <f>(Table1[[#This Row],[Current_Stock]]*Table1[[#This Row],[Unit_Price]])</f>
        <v>153218.65</v>
      </c>
      <c r="N1473" s="12">
        <f>DATE(YEAR(Table1[[#This Row],[Order_Date]]),MONTH(Table1[[#This Row],[Order_Date]]),1)</f>
        <v>45597</v>
      </c>
    </row>
    <row r="1474" spans="1:14">
      <c r="A1474" t="s">
        <v>1171</v>
      </c>
      <c r="B1474" t="s">
        <v>982</v>
      </c>
      <c r="C1474" t="s">
        <v>983</v>
      </c>
      <c r="D1474" t="s">
        <v>38</v>
      </c>
      <c r="E1474" t="s">
        <v>97</v>
      </c>
      <c r="F1474" t="s">
        <v>60</v>
      </c>
      <c r="G1474">
        <v>8</v>
      </c>
      <c r="H1474">
        <v>730.56</v>
      </c>
      <c r="I1474">
        <v>5844.48</v>
      </c>
      <c r="J1474">
        <v>208</v>
      </c>
      <c r="K1474">
        <v>2</v>
      </c>
      <c r="L1474" t="s">
        <v>18</v>
      </c>
      <c r="M1474">
        <f>(Table1[[#This Row],[Current_Stock]]*Table1[[#This Row],[Unit_Price]])</f>
        <v>151956.47999999998</v>
      </c>
      <c r="N1474" s="12">
        <f>DATE(YEAR(Table1[[#This Row],[Order_Date]]),MONTH(Table1[[#This Row],[Order_Date]]),1)</f>
        <v>45139</v>
      </c>
    </row>
    <row r="1475" spans="1:14">
      <c r="A1475" t="s">
        <v>751</v>
      </c>
      <c r="B1475" t="s">
        <v>233</v>
      </c>
      <c r="C1475" t="s">
        <v>234</v>
      </c>
      <c r="D1475" t="s">
        <v>44</v>
      </c>
      <c r="E1475" t="s">
        <v>97</v>
      </c>
      <c r="F1475" t="s">
        <v>46</v>
      </c>
      <c r="G1475">
        <v>26</v>
      </c>
      <c r="H1475">
        <v>3148.12</v>
      </c>
      <c r="I1475">
        <v>81851.12</v>
      </c>
      <c r="J1475">
        <v>83</v>
      </c>
      <c r="K1475">
        <v>6</v>
      </c>
      <c r="L1475" t="s">
        <v>18</v>
      </c>
      <c r="M1475">
        <f>(Table1[[#This Row],[Current_Stock]]*Table1[[#This Row],[Unit_Price]])</f>
        <v>261293.96</v>
      </c>
      <c r="N1475" s="12">
        <f>DATE(YEAR(Table1[[#This Row],[Order_Date]]),MONTH(Table1[[#This Row],[Order_Date]]),1)</f>
        <v>45170</v>
      </c>
    </row>
    <row r="1476" spans="1:14">
      <c r="A1476" t="s">
        <v>1060</v>
      </c>
      <c r="B1476" t="s">
        <v>934</v>
      </c>
      <c r="C1476" t="s">
        <v>935</v>
      </c>
      <c r="D1476" t="s">
        <v>84</v>
      </c>
      <c r="E1476" t="s">
        <v>184</v>
      </c>
      <c r="F1476" t="s">
        <v>29</v>
      </c>
      <c r="G1476">
        <v>25</v>
      </c>
      <c r="H1476">
        <v>14220.1</v>
      </c>
      <c r="I1476">
        <v>355502.5</v>
      </c>
      <c r="J1476">
        <v>117</v>
      </c>
      <c r="K1476">
        <v>9</v>
      </c>
      <c r="L1476" t="s">
        <v>18</v>
      </c>
      <c r="M1476">
        <f>(Table1[[#This Row],[Current_Stock]]*Table1[[#This Row],[Unit_Price]])</f>
        <v>1663751.7</v>
      </c>
      <c r="N1476" s="12">
        <f>DATE(YEAR(Table1[[#This Row],[Order_Date]]),MONTH(Table1[[#This Row],[Order_Date]]),1)</f>
        <v>45413</v>
      </c>
    </row>
    <row r="1477" spans="1:14">
      <c r="A1477" t="s">
        <v>932</v>
      </c>
      <c r="B1477" t="s">
        <v>371</v>
      </c>
      <c r="C1477" t="s">
        <v>372</v>
      </c>
      <c r="D1477" t="s">
        <v>22</v>
      </c>
      <c r="E1477" t="s">
        <v>160</v>
      </c>
      <c r="F1477" t="s">
        <v>46</v>
      </c>
      <c r="G1477">
        <v>29</v>
      </c>
      <c r="H1477">
        <v>13072.56</v>
      </c>
      <c r="I1477">
        <v>379104.24</v>
      </c>
      <c r="J1477">
        <v>98</v>
      </c>
      <c r="K1477">
        <v>8</v>
      </c>
      <c r="L1477" t="s">
        <v>18</v>
      </c>
      <c r="M1477">
        <f>(Table1[[#This Row],[Current_Stock]]*Table1[[#This Row],[Unit_Price]])</f>
        <v>1281110.8799999999</v>
      </c>
      <c r="N1477" s="12">
        <f>DATE(YEAR(Table1[[#This Row],[Order_Date]]),MONTH(Table1[[#This Row],[Order_Date]]),1)</f>
        <v>45536</v>
      </c>
    </row>
    <row r="1478" spans="1:14">
      <c r="A1478" t="s">
        <v>576</v>
      </c>
      <c r="B1478" t="s">
        <v>20</v>
      </c>
      <c r="C1478" t="s">
        <v>21</v>
      </c>
      <c r="D1478" t="s">
        <v>22</v>
      </c>
      <c r="E1478" t="s">
        <v>45</v>
      </c>
      <c r="F1478" t="s">
        <v>46</v>
      </c>
      <c r="G1478">
        <v>30</v>
      </c>
      <c r="H1478">
        <v>9515.5400000000009</v>
      </c>
      <c r="I1478">
        <v>285466.2</v>
      </c>
      <c r="J1478">
        <v>89</v>
      </c>
      <c r="K1478">
        <v>12</v>
      </c>
      <c r="L1478" t="s">
        <v>105</v>
      </c>
      <c r="M1478">
        <f>(Table1[[#This Row],[Current_Stock]]*Table1[[#This Row],[Unit_Price]])</f>
        <v>846883.06</v>
      </c>
      <c r="N1478" s="12">
        <f>DATE(YEAR(Table1[[#This Row],[Order_Date]]),MONTH(Table1[[#This Row],[Order_Date]]),1)</f>
        <v>45536</v>
      </c>
    </row>
    <row r="1479" spans="1:14">
      <c r="A1479" t="s">
        <v>1249</v>
      </c>
      <c r="B1479" t="s">
        <v>848</v>
      </c>
      <c r="C1479" t="s">
        <v>849</v>
      </c>
      <c r="D1479" t="s">
        <v>33</v>
      </c>
      <c r="E1479" t="s">
        <v>23</v>
      </c>
      <c r="F1479" t="s">
        <v>29</v>
      </c>
      <c r="G1479">
        <v>18</v>
      </c>
      <c r="H1479">
        <v>1626.17</v>
      </c>
      <c r="I1479">
        <v>29271.06</v>
      </c>
      <c r="J1479">
        <v>191</v>
      </c>
      <c r="K1479">
        <v>4</v>
      </c>
      <c r="L1479" t="s">
        <v>18</v>
      </c>
      <c r="M1479">
        <f>(Table1[[#This Row],[Current_Stock]]*Table1[[#This Row],[Unit_Price]])</f>
        <v>310598.47000000003</v>
      </c>
      <c r="N1479" s="12">
        <f>DATE(YEAR(Table1[[#This Row],[Order_Date]]),MONTH(Table1[[#This Row],[Order_Date]]),1)</f>
        <v>45108</v>
      </c>
    </row>
    <row r="1480" spans="1:14">
      <c r="A1480" t="s">
        <v>1280</v>
      </c>
      <c r="B1480" t="s">
        <v>848</v>
      </c>
      <c r="C1480" t="s">
        <v>849</v>
      </c>
      <c r="D1480" t="s">
        <v>33</v>
      </c>
      <c r="E1480" t="s">
        <v>184</v>
      </c>
      <c r="F1480" t="s">
        <v>17</v>
      </c>
      <c r="G1480">
        <v>10</v>
      </c>
      <c r="H1480">
        <v>1850.01</v>
      </c>
      <c r="I1480">
        <v>18500.099999999999</v>
      </c>
      <c r="J1480">
        <v>210</v>
      </c>
      <c r="K1480">
        <v>6</v>
      </c>
      <c r="L1480" t="s">
        <v>18</v>
      </c>
      <c r="M1480">
        <f>(Table1[[#This Row],[Current_Stock]]*Table1[[#This Row],[Unit_Price]])</f>
        <v>388502.1</v>
      </c>
      <c r="N1480" s="12">
        <f>DATE(YEAR(Table1[[#This Row],[Order_Date]]),MONTH(Table1[[#This Row],[Order_Date]]),1)</f>
        <v>45444</v>
      </c>
    </row>
    <row r="1481" spans="1:14">
      <c r="A1481" t="s">
        <v>497</v>
      </c>
      <c r="B1481" t="s">
        <v>1117</v>
      </c>
      <c r="C1481" t="s">
        <v>1118</v>
      </c>
      <c r="D1481" t="s">
        <v>84</v>
      </c>
      <c r="E1481" t="s">
        <v>251</v>
      </c>
      <c r="F1481" t="s">
        <v>40</v>
      </c>
      <c r="G1481">
        <v>12</v>
      </c>
      <c r="H1481">
        <v>2332.58</v>
      </c>
      <c r="I1481">
        <v>27990.959999999999</v>
      </c>
      <c r="J1481">
        <v>151</v>
      </c>
      <c r="K1481">
        <v>11</v>
      </c>
      <c r="L1481" t="s">
        <v>18</v>
      </c>
      <c r="M1481">
        <f>(Table1[[#This Row],[Current_Stock]]*Table1[[#This Row],[Unit_Price]])</f>
        <v>352219.58</v>
      </c>
      <c r="N1481" s="12">
        <f>DATE(YEAR(Table1[[#This Row],[Order_Date]]),MONTH(Table1[[#This Row],[Order_Date]]),1)</f>
        <v>45536</v>
      </c>
    </row>
    <row r="1482" spans="1:14">
      <c r="A1482" t="s">
        <v>798</v>
      </c>
      <c r="B1482" t="s">
        <v>347</v>
      </c>
      <c r="C1482" t="s">
        <v>348</v>
      </c>
      <c r="D1482" t="s">
        <v>53</v>
      </c>
      <c r="E1482" t="s">
        <v>16</v>
      </c>
      <c r="F1482" t="s">
        <v>46</v>
      </c>
      <c r="G1482">
        <v>10</v>
      </c>
      <c r="H1482">
        <v>158.46</v>
      </c>
      <c r="I1482">
        <v>1584.6</v>
      </c>
      <c r="J1482">
        <v>388</v>
      </c>
      <c r="K1482">
        <v>5</v>
      </c>
      <c r="L1482" t="s">
        <v>18</v>
      </c>
      <c r="M1482">
        <f>(Table1[[#This Row],[Current_Stock]]*Table1[[#This Row],[Unit_Price]])</f>
        <v>61482.48</v>
      </c>
      <c r="N1482" s="12">
        <f>DATE(YEAR(Table1[[#This Row],[Order_Date]]),MONTH(Table1[[#This Row],[Order_Date]]),1)</f>
        <v>45261</v>
      </c>
    </row>
    <row r="1483" spans="1:14">
      <c r="A1483" t="s">
        <v>597</v>
      </c>
      <c r="B1483" t="s">
        <v>562</v>
      </c>
      <c r="C1483" t="s">
        <v>563</v>
      </c>
      <c r="D1483" t="s">
        <v>44</v>
      </c>
      <c r="E1483" t="s">
        <v>189</v>
      </c>
      <c r="F1483" t="s">
        <v>40</v>
      </c>
      <c r="G1483">
        <v>57</v>
      </c>
      <c r="H1483">
        <v>352.36</v>
      </c>
      <c r="I1483">
        <v>20084.52</v>
      </c>
      <c r="J1483">
        <v>112</v>
      </c>
      <c r="K1483">
        <v>9</v>
      </c>
      <c r="L1483" t="s">
        <v>105</v>
      </c>
      <c r="M1483">
        <f>(Table1[[#This Row],[Current_Stock]]*Table1[[#This Row],[Unit_Price]])</f>
        <v>39464.32</v>
      </c>
      <c r="N1483" s="12">
        <f>DATE(YEAR(Table1[[#This Row],[Order_Date]]),MONTH(Table1[[#This Row],[Order_Date]]),1)</f>
        <v>45200</v>
      </c>
    </row>
    <row r="1484" spans="1:14">
      <c r="A1484" t="s">
        <v>1138</v>
      </c>
      <c r="B1484" t="s">
        <v>618</v>
      </c>
      <c r="C1484" t="s">
        <v>619</v>
      </c>
      <c r="D1484" t="s">
        <v>53</v>
      </c>
      <c r="E1484" t="s">
        <v>282</v>
      </c>
      <c r="F1484" t="s">
        <v>29</v>
      </c>
      <c r="G1484">
        <v>9</v>
      </c>
      <c r="H1484">
        <v>4425.16</v>
      </c>
      <c r="I1484">
        <v>39826.44</v>
      </c>
      <c r="J1484">
        <v>424</v>
      </c>
      <c r="K1484">
        <v>6</v>
      </c>
      <c r="L1484" t="s">
        <v>18</v>
      </c>
      <c r="M1484">
        <f>(Table1[[#This Row],[Current_Stock]]*Table1[[#This Row],[Unit_Price]])</f>
        <v>1876267.8399999999</v>
      </c>
      <c r="N1484" s="12">
        <f>DATE(YEAR(Table1[[#This Row],[Order_Date]]),MONTH(Table1[[#This Row],[Order_Date]]),1)</f>
        <v>44927</v>
      </c>
    </row>
    <row r="1485" spans="1:14">
      <c r="A1485" t="s">
        <v>951</v>
      </c>
      <c r="B1485" t="s">
        <v>62</v>
      </c>
      <c r="C1485" t="s">
        <v>63</v>
      </c>
      <c r="D1485" t="s">
        <v>38</v>
      </c>
      <c r="E1485" t="s">
        <v>97</v>
      </c>
      <c r="F1485" t="s">
        <v>17</v>
      </c>
      <c r="G1485">
        <v>12</v>
      </c>
      <c r="H1485">
        <v>750.6</v>
      </c>
      <c r="I1485">
        <v>9007.2000000000007</v>
      </c>
      <c r="J1485">
        <v>166</v>
      </c>
      <c r="K1485">
        <v>3</v>
      </c>
      <c r="L1485" t="s">
        <v>18</v>
      </c>
      <c r="M1485">
        <f>(Table1[[#This Row],[Current_Stock]]*Table1[[#This Row],[Unit_Price]])</f>
        <v>124599.6</v>
      </c>
      <c r="N1485" s="12">
        <f>DATE(YEAR(Table1[[#This Row],[Order_Date]]),MONTH(Table1[[#This Row],[Order_Date]]),1)</f>
        <v>45413</v>
      </c>
    </row>
    <row r="1486" spans="1:14">
      <c r="A1486" t="s">
        <v>355</v>
      </c>
      <c r="B1486" t="s">
        <v>717</v>
      </c>
      <c r="C1486" t="s">
        <v>718</v>
      </c>
      <c r="D1486" t="s">
        <v>33</v>
      </c>
      <c r="E1486" t="s">
        <v>23</v>
      </c>
      <c r="F1486" t="s">
        <v>40</v>
      </c>
      <c r="G1486">
        <v>8</v>
      </c>
      <c r="H1486">
        <v>3565.51</v>
      </c>
      <c r="I1486">
        <v>28524.080000000002</v>
      </c>
      <c r="J1486">
        <v>147</v>
      </c>
      <c r="K1486">
        <v>7</v>
      </c>
      <c r="L1486" t="s">
        <v>18</v>
      </c>
      <c r="M1486">
        <f>(Table1[[#This Row],[Current_Stock]]*Table1[[#This Row],[Unit_Price]])</f>
        <v>524129.97000000003</v>
      </c>
      <c r="N1486" s="12">
        <f>DATE(YEAR(Table1[[#This Row],[Order_Date]]),MONTH(Table1[[#This Row],[Order_Date]]),1)</f>
        <v>45078</v>
      </c>
    </row>
    <row r="1487" spans="1:14">
      <c r="A1487" t="s">
        <v>199</v>
      </c>
      <c r="B1487" t="s">
        <v>522</v>
      </c>
      <c r="C1487" t="s">
        <v>523</v>
      </c>
      <c r="D1487" t="s">
        <v>15</v>
      </c>
      <c r="E1487" t="s">
        <v>85</v>
      </c>
      <c r="F1487" t="s">
        <v>60</v>
      </c>
      <c r="G1487">
        <v>18</v>
      </c>
      <c r="H1487">
        <v>292.14999999999998</v>
      </c>
      <c r="I1487">
        <v>5258.7</v>
      </c>
      <c r="J1487">
        <v>106</v>
      </c>
      <c r="K1487">
        <v>8</v>
      </c>
      <c r="L1487" t="s">
        <v>18</v>
      </c>
      <c r="M1487">
        <f>(Table1[[#This Row],[Current_Stock]]*Table1[[#This Row],[Unit_Price]])</f>
        <v>30967.899999999998</v>
      </c>
      <c r="N1487" s="12">
        <f>DATE(YEAR(Table1[[#This Row],[Order_Date]]),MONTH(Table1[[#This Row],[Order_Date]]),1)</f>
        <v>45474</v>
      </c>
    </row>
    <row r="1488" spans="1:14">
      <c r="A1488" t="s">
        <v>799</v>
      </c>
      <c r="B1488" t="s">
        <v>158</v>
      </c>
      <c r="C1488" t="s">
        <v>159</v>
      </c>
      <c r="D1488" t="s">
        <v>96</v>
      </c>
      <c r="E1488" t="s">
        <v>113</v>
      </c>
      <c r="F1488" t="s">
        <v>17</v>
      </c>
      <c r="G1488">
        <v>9</v>
      </c>
      <c r="H1488">
        <v>4755.76</v>
      </c>
      <c r="I1488">
        <v>42801.84</v>
      </c>
      <c r="J1488">
        <v>375</v>
      </c>
      <c r="K1488">
        <v>3</v>
      </c>
      <c r="L1488" t="s">
        <v>55</v>
      </c>
      <c r="M1488">
        <f>(Table1[[#This Row],[Current_Stock]]*Table1[[#This Row],[Unit_Price]])</f>
        <v>1783410</v>
      </c>
      <c r="N1488" s="12">
        <f>DATE(YEAR(Table1[[#This Row],[Order_Date]]),MONTH(Table1[[#This Row],[Order_Date]]),1)</f>
        <v>44986</v>
      </c>
    </row>
    <row r="1489" spans="1:14">
      <c r="A1489" t="s">
        <v>157</v>
      </c>
      <c r="B1489" t="s">
        <v>1168</v>
      </c>
      <c r="C1489" t="s">
        <v>1169</v>
      </c>
      <c r="D1489" t="s">
        <v>53</v>
      </c>
      <c r="E1489" t="s">
        <v>330</v>
      </c>
      <c r="F1489" t="s">
        <v>46</v>
      </c>
      <c r="G1489">
        <v>2</v>
      </c>
      <c r="H1489">
        <v>3029.33</v>
      </c>
      <c r="I1489">
        <v>6058.66</v>
      </c>
      <c r="J1489">
        <v>555</v>
      </c>
      <c r="K1489">
        <v>11</v>
      </c>
      <c r="L1489" t="s">
        <v>55</v>
      </c>
      <c r="M1489">
        <f>(Table1[[#This Row],[Current_Stock]]*Table1[[#This Row],[Unit_Price]])</f>
        <v>1681278.15</v>
      </c>
      <c r="N1489" s="12">
        <f>DATE(YEAR(Table1[[#This Row],[Order_Date]]),MONTH(Table1[[#This Row],[Order_Date]]),1)</f>
        <v>45047</v>
      </c>
    </row>
    <row r="1490" spans="1:14">
      <c r="A1490" t="s">
        <v>352</v>
      </c>
      <c r="B1490" t="s">
        <v>535</v>
      </c>
      <c r="C1490" t="s">
        <v>536</v>
      </c>
      <c r="D1490" t="s">
        <v>27</v>
      </c>
      <c r="E1490" t="s">
        <v>23</v>
      </c>
      <c r="F1490" t="s">
        <v>17</v>
      </c>
      <c r="G1490">
        <v>1</v>
      </c>
      <c r="H1490">
        <v>740.73</v>
      </c>
      <c r="I1490">
        <v>740.73</v>
      </c>
      <c r="J1490">
        <v>484</v>
      </c>
      <c r="K1490">
        <v>6</v>
      </c>
      <c r="L1490" t="s">
        <v>18</v>
      </c>
      <c r="M1490">
        <f>(Table1[[#This Row],[Current_Stock]]*Table1[[#This Row],[Unit_Price]])</f>
        <v>358513.32</v>
      </c>
      <c r="N1490" s="12">
        <f>DATE(YEAR(Table1[[#This Row],[Order_Date]]),MONTH(Table1[[#This Row],[Order_Date]]),1)</f>
        <v>45292</v>
      </c>
    </row>
    <row r="1491" spans="1:14">
      <c r="A1491" t="s">
        <v>773</v>
      </c>
      <c r="B1491" t="s">
        <v>865</v>
      </c>
      <c r="C1491" t="s">
        <v>866</v>
      </c>
      <c r="D1491" t="s">
        <v>22</v>
      </c>
      <c r="E1491" t="s">
        <v>34</v>
      </c>
      <c r="F1491" t="s">
        <v>29</v>
      </c>
      <c r="G1491">
        <v>41</v>
      </c>
      <c r="H1491">
        <v>4928.08</v>
      </c>
      <c r="I1491">
        <v>202051.28</v>
      </c>
      <c r="J1491">
        <v>114</v>
      </c>
      <c r="K1491">
        <v>12</v>
      </c>
      <c r="L1491" t="s">
        <v>105</v>
      </c>
      <c r="M1491">
        <f>(Table1[[#This Row],[Current_Stock]]*Table1[[#This Row],[Unit_Price]])</f>
        <v>561801.12</v>
      </c>
      <c r="N1491" s="12">
        <f>DATE(YEAR(Table1[[#This Row],[Order_Date]]),MONTH(Table1[[#This Row],[Order_Date]]),1)</f>
        <v>45352</v>
      </c>
    </row>
    <row r="1492" spans="1:14">
      <c r="A1492" t="s">
        <v>508</v>
      </c>
      <c r="B1492" t="s">
        <v>1145</v>
      </c>
      <c r="C1492" t="s">
        <v>1146</v>
      </c>
      <c r="D1492" t="s">
        <v>96</v>
      </c>
      <c r="E1492" t="s">
        <v>45</v>
      </c>
      <c r="F1492" t="s">
        <v>29</v>
      </c>
      <c r="G1492">
        <v>6</v>
      </c>
      <c r="H1492">
        <v>3948.1</v>
      </c>
      <c r="I1492">
        <v>23688.6</v>
      </c>
      <c r="J1492">
        <v>261</v>
      </c>
      <c r="K1492">
        <v>5</v>
      </c>
      <c r="L1492" t="s">
        <v>18</v>
      </c>
      <c r="M1492">
        <f>(Table1[[#This Row],[Current_Stock]]*Table1[[#This Row],[Unit_Price]])</f>
        <v>1030454.1</v>
      </c>
      <c r="N1492" s="12">
        <f>DATE(YEAR(Table1[[#This Row],[Order_Date]]),MONTH(Table1[[#This Row],[Order_Date]]),1)</f>
        <v>45261</v>
      </c>
    </row>
    <row r="1493" spans="1:14">
      <c r="A1493" t="s">
        <v>1011</v>
      </c>
      <c r="B1493" t="s">
        <v>341</v>
      </c>
      <c r="C1493" t="s">
        <v>342</v>
      </c>
      <c r="D1493" t="s">
        <v>33</v>
      </c>
      <c r="E1493" t="s">
        <v>39</v>
      </c>
      <c r="F1493" t="s">
        <v>46</v>
      </c>
      <c r="G1493">
        <v>11</v>
      </c>
      <c r="H1493">
        <v>701.58</v>
      </c>
      <c r="I1493">
        <v>7717.38</v>
      </c>
      <c r="J1493">
        <v>108</v>
      </c>
      <c r="K1493">
        <v>11</v>
      </c>
      <c r="L1493" t="s">
        <v>18</v>
      </c>
      <c r="M1493">
        <f>(Table1[[#This Row],[Current_Stock]]*Table1[[#This Row],[Unit_Price]])</f>
        <v>75770.64</v>
      </c>
      <c r="N1493" s="12">
        <f>DATE(YEAR(Table1[[#This Row],[Order_Date]]),MONTH(Table1[[#This Row],[Order_Date]]),1)</f>
        <v>45200</v>
      </c>
    </row>
    <row r="1494" spans="1:14">
      <c r="A1494" t="s">
        <v>1281</v>
      </c>
      <c r="B1494" t="s">
        <v>647</v>
      </c>
      <c r="C1494" t="s">
        <v>648</v>
      </c>
      <c r="D1494" t="s">
        <v>84</v>
      </c>
      <c r="E1494" t="s">
        <v>80</v>
      </c>
      <c r="F1494" t="s">
        <v>46</v>
      </c>
      <c r="G1494">
        <v>17</v>
      </c>
      <c r="H1494">
        <v>4182.87</v>
      </c>
      <c r="I1494">
        <v>71108.789999999994</v>
      </c>
      <c r="J1494">
        <v>237</v>
      </c>
      <c r="K1494">
        <v>5</v>
      </c>
      <c r="L1494" t="s">
        <v>18</v>
      </c>
      <c r="M1494">
        <f>(Table1[[#This Row],[Current_Stock]]*Table1[[#This Row],[Unit_Price]])</f>
        <v>991340.19</v>
      </c>
      <c r="N1494" s="12">
        <f>DATE(YEAR(Table1[[#This Row],[Order_Date]]),MONTH(Table1[[#This Row],[Order_Date]]),1)</f>
        <v>45200</v>
      </c>
    </row>
    <row r="1495" spans="1:14">
      <c r="A1495" t="s">
        <v>1021</v>
      </c>
      <c r="B1495" t="s">
        <v>494</v>
      </c>
      <c r="C1495" t="s">
        <v>495</v>
      </c>
      <c r="D1495" t="s">
        <v>15</v>
      </c>
      <c r="E1495" t="s">
        <v>85</v>
      </c>
      <c r="F1495" t="s">
        <v>40</v>
      </c>
      <c r="G1495">
        <v>9</v>
      </c>
      <c r="H1495">
        <v>87.03</v>
      </c>
      <c r="I1495">
        <v>783.27</v>
      </c>
      <c r="J1495">
        <v>205</v>
      </c>
      <c r="K1495">
        <v>8</v>
      </c>
      <c r="L1495" t="s">
        <v>18</v>
      </c>
      <c r="M1495">
        <f>(Table1[[#This Row],[Current_Stock]]*Table1[[#This Row],[Unit_Price]])</f>
        <v>17841.150000000001</v>
      </c>
      <c r="N1495" s="12">
        <f>DATE(YEAR(Table1[[#This Row],[Order_Date]]),MONTH(Table1[[#This Row],[Order_Date]]),1)</f>
        <v>45474</v>
      </c>
    </row>
    <row r="1496" spans="1:14">
      <c r="A1496" t="s">
        <v>749</v>
      </c>
      <c r="B1496" t="s">
        <v>25</v>
      </c>
      <c r="C1496" t="s">
        <v>26</v>
      </c>
      <c r="D1496" t="s">
        <v>27</v>
      </c>
      <c r="E1496" t="s">
        <v>189</v>
      </c>
      <c r="F1496" t="s">
        <v>40</v>
      </c>
      <c r="G1496">
        <v>8</v>
      </c>
      <c r="H1496">
        <v>2733.89</v>
      </c>
      <c r="I1496">
        <v>21871.119999999999</v>
      </c>
      <c r="J1496">
        <v>517</v>
      </c>
      <c r="K1496">
        <v>10</v>
      </c>
      <c r="L1496" t="s">
        <v>55</v>
      </c>
      <c r="M1496">
        <f>(Table1[[#This Row],[Current_Stock]]*Table1[[#This Row],[Unit_Price]])</f>
        <v>1413421.13</v>
      </c>
      <c r="N1496" s="12">
        <f>DATE(YEAR(Table1[[#This Row],[Order_Date]]),MONTH(Table1[[#This Row],[Order_Date]]),1)</f>
        <v>45047</v>
      </c>
    </row>
    <row r="1497" spans="1:14">
      <c r="A1497" t="s">
        <v>901</v>
      </c>
      <c r="B1497" t="s">
        <v>421</v>
      </c>
      <c r="C1497" t="s">
        <v>422</v>
      </c>
      <c r="D1497" t="s">
        <v>53</v>
      </c>
      <c r="E1497" t="s">
        <v>153</v>
      </c>
      <c r="F1497" t="s">
        <v>29</v>
      </c>
      <c r="G1497">
        <v>7</v>
      </c>
      <c r="H1497">
        <v>424.61</v>
      </c>
      <c r="I1497">
        <v>2972.27</v>
      </c>
      <c r="J1497">
        <v>588</v>
      </c>
      <c r="K1497">
        <v>4</v>
      </c>
      <c r="L1497" t="s">
        <v>18</v>
      </c>
      <c r="M1497">
        <f>(Table1[[#This Row],[Current_Stock]]*Table1[[#This Row],[Unit_Price]])</f>
        <v>249670.68000000002</v>
      </c>
      <c r="N1497" s="12">
        <f>DATE(YEAR(Table1[[#This Row],[Order_Date]]),MONTH(Table1[[#This Row],[Order_Date]]),1)</f>
        <v>45017</v>
      </c>
    </row>
    <row r="1498" spans="1:14">
      <c r="A1498" t="s">
        <v>379</v>
      </c>
      <c r="B1498" t="s">
        <v>601</v>
      </c>
      <c r="C1498" t="s">
        <v>602</v>
      </c>
      <c r="D1498" t="s">
        <v>84</v>
      </c>
      <c r="E1498" t="s">
        <v>189</v>
      </c>
      <c r="F1498" t="s">
        <v>29</v>
      </c>
      <c r="G1498">
        <v>9</v>
      </c>
      <c r="H1498">
        <v>4068.95</v>
      </c>
      <c r="I1498">
        <v>36620.550000000003</v>
      </c>
      <c r="J1498">
        <v>94</v>
      </c>
      <c r="K1498">
        <v>12</v>
      </c>
      <c r="L1498" t="s">
        <v>18</v>
      </c>
      <c r="M1498">
        <f>(Table1[[#This Row],[Current_Stock]]*Table1[[#This Row],[Unit_Price]])</f>
        <v>382481.3</v>
      </c>
      <c r="N1498" s="12">
        <f>DATE(YEAR(Table1[[#This Row],[Order_Date]]),MONTH(Table1[[#This Row],[Order_Date]]),1)</f>
        <v>45536</v>
      </c>
    </row>
    <row r="1499" spans="1:14">
      <c r="A1499" t="s">
        <v>641</v>
      </c>
      <c r="B1499" t="s">
        <v>1029</v>
      </c>
      <c r="C1499" t="s">
        <v>1030</v>
      </c>
      <c r="D1499" t="s">
        <v>38</v>
      </c>
      <c r="E1499" t="s">
        <v>184</v>
      </c>
      <c r="F1499" t="s">
        <v>40</v>
      </c>
      <c r="G1499">
        <v>25</v>
      </c>
      <c r="H1499">
        <v>1421.26</v>
      </c>
      <c r="I1499">
        <v>35531.5</v>
      </c>
      <c r="J1499">
        <v>95</v>
      </c>
      <c r="K1499">
        <v>12</v>
      </c>
      <c r="L1499" t="s">
        <v>18</v>
      </c>
      <c r="M1499">
        <f>(Table1[[#This Row],[Current_Stock]]*Table1[[#This Row],[Unit_Price]])</f>
        <v>135019.70000000001</v>
      </c>
      <c r="N1499" s="12">
        <f>DATE(YEAR(Table1[[#This Row],[Order_Date]]),MONTH(Table1[[#This Row],[Order_Date]]),1)</f>
        <v>45200</v>
      </c>
    </row>
    <row r="1500" spans="1:14">
      <c r="A1500" t="s">
        <v>1252</v>
      </c>
      <c r="B1500" t="s">
        <v>819</v>
      </c>
      <c r="C1500" t="s">
        <v>820</v>
      </c>
      <c r="D1500" t="s">
        <v>22</v>
      </c>
      <c r="E1500" t="s">
        <v>189</v>
      </c>
      <c r="F1500" t="s">
        <v>29</v>
      </c>
      <c r="G1500">
        <v>62</v>
      </c>
      <c r="H1500">
        <v>15346.61</v>
      </c>
      <c r="I1500">
        <v>951489.82</v>
      </c>
      <c r="J1500">
        <v>33</v>
      </c>
      <c r="K1500">
        <v>9</v>
      </c>
      <c r="L1500" t="s">
        <v>18</v>
      </c>
      <c r="M1500">
        <f>(Table1[[#This Row],[Current_Stock]]*Table1[[#This Row],[Unit_Price]])</f>
        <v>506438.13</v>
      </c>
      <c r="N1500" s="12">
        <f>DATE(YEAR(Table1[[#This Row],[Order_Date]]),MONTH(Table1[[#This Row],[Order_Date]]),1)</f>
        <v>45566</v>
      </c>
    </row>
    <row r="1501" spans="1:14">
      <c r="A1501" t="s">
        <v>1162</v>
      </c>
      <c r="B1501" t="s">
        <v>699</v>
      </c>
      <c r="C1501" t="s">
        <v>700</v>
      </c>
      <c r="D1501" t="s">
        <v>53</v>
      </c>
      <c r="E1501" t="s">
        <v>167</v>
      </c>
      <c r="F1501" t="s">
        <v>40</v>
      </c>
      <c r="G1501">
        <v>10</v>
      </c>
      <c r="H1501">
        <v>776.13</v>
      </c>
      <c r="I1501">
        <v>7761.3</v>
      </c>
      <c r="J1501">
        <v>469</v>
      </c>
      <c r="K1501">
        <v>8</v>
      </c>
      <c r="L1501" t="s">
        <v>55</v>
      </c>
      <c r="M1501">
        <f>(Table1[[#This Row],[Current_Stock]]*Table1[[#This Row],[Unit_Price]])</f>
        <v>364004.97</v>
      </c>
      <c r="N1501" s="12">
        <f>DATE(YEAR(Table1[[#This Row],[Order_Date]]),MONTH(Table1[[#This Row],[Order_Date]]),1)</f>
        <v>45566</v>
      </c>
    </row>
    <row r="1502" spans="1:14">
      <c r="A1502" t="s">
        <v>1282</v>
      </c>
      <c r="B1502" t="s">
        <v>767</v>
      </c>
      <c r="C1502" t="s">
        <v>768</v>
      </c>
      <c r="D1502" t="s">
        <v>84</v>
      </c>
      <c r="E1502" t="s">
        <v>54</v>
      </c>
      <c r="F1502" t="s">
        <v>17</v>
      </c>
      <c r="G1502">
        <v>15</v>
      </c>
      <c r="H1502">
        <v>7188.93</v>
      </c>
      <c r="I1502">
        <v>107833.95</v>
      </c>
      <c r="J1502">
        <v>126</v>
      </c>
      <c r="K1502">
        <v>11</v>
      </c>
      <c r="L1502" t="s">
        <v>18</v>
      </c>
      <c r="M1502">
        <f>(Table1[[#This Row],[Current_Stock]]*Table1[[#This Row],[Unit_Price]])</f>
        <v>905805.18</v>
      </c>
      <c r="N1502" s="12">
        <f>DATE(YEAR(Table1[[#This Row],[Order_Date]]),MONTH(Table1[[#This Row],[Order_Date]]),1)</f>
        <v>45170</v>
      </c>
    </row>
    <row r="1503" spans="1:14">
      <c r="A1503" t="s">
        <v>1232</v>
      </c>
      <c r="B1503" t="s">
        <v>688</v>
      </c>
      <c r="C1503" t="s">
        <v>689</v>
      </c>
      <c r="D1503" t="s">
        <v>44</v>
      </c>
      <c r="E1503" t="s">
        <v>184</v>
      </c>
      <c r="F1503" t="s">
        <v>17</v>
      </c>
      <c r="G1503">
        <v>42</v>
      </c>
      <c r="H1503">
        <v>1310.1500000000001</v>
      </c>
      <c r="I1503">
        <v>55026.3</v>
      </c>
      <c r="J1503">
        <v>113</v>
      </c>
      <c r="K1503">
        <v>14</v>
      </c>
      <c r="L1503" t="s">
        <v>105</v>
      </c>
      <c r="M1503">
        <f>(Table1[[#This Row],[Current_Stock]]*Table1[[#This Row],[Unit_Price]])</f>
        <v>148046.95000000001</v>
      </c>
      <c r="N1503" s="12">
        <f>DATE(YEAR(Table1[[#This Row],[Order_Date]]),MONTH(Table1[[#This Row],[Order_Date]]),1)</f>
        <v>45352</v>
      </c>
    </row>
    <row r="1504" spans="1:14">
      <c r="A1504" t="s">
        <v>940</v>
      </c>
      <c r="B1504" t="s">
        <v>469</v>
      </c>
      <c r="C1504" t="s">
        <v>470</v>
      </c>
      <c r="D1504" t="s">
        <v>27</v>
      </c>
      <c r="E1504" t="s">
        <v>173</v>
      </c>
      <c r="F1504" t="s">
        <v>29</v>
      </c>
      <c r="G1504">
        <v>5</v>
      </c>
      <c r="H1504">
        <v>2077.15</v>
      </c>
      <c r="I1504">
        <v>10385.75</v>
      </c>
      <c r="J1504">
        <v>541</v>
      </c>
      <c r="K1504">
        <v>8</v>
      </c>
      <c r="L1504" t="s">
        <v>18</v>
      </c>
      <c r="M1504">
        <f>(Table1[[#This Row],[Current_Stock]]*Table1[[#This Row],[Unit_Price]])</f>
        <v>1123738.1500000001</v>
      </c>
      <c r="N1504" s="12">
        <f>DATE(YEAR(Table1[[#This Row],[Order_Date]]),MONTH(Table1[[#This Row],[Order_Date]]),1)</f>
        <v>45200</v>
      </c>
    </row>
    <row r="1505" spans="1:14">
      <c r="A1505" t="s">
        <v>221</v>
      </c>
      <c r="B1505" t="s">
        <v>222</v>
      </c>
      <c r="C1505" t="s">
        <v>223</v>
      </c>
      <c r="D1505" t="s">
        <v>53</v>
      </c>
      <c r="E1505" t="s">
        <v>153</v>
      </c>
      <c r="F1505" t="s">
        <v>40</v>
      </c>
      <c r="G1505">
        <v>1</v>
      </c>
      <c r="H1505">
        <v>3503.02</v>
      </c>
      <c r="I1505">
        <v>3503.02</v>
      </c>
      <c r="J1505">
        <v>289</v>
      </c>
      <c r="K1505">
        <v>11</v>
      </c>
      <c r="L1505" t="s">
        <v>55</v>
      </c>
      <c r="M1505">
        <f>(Table1[[#This Row],[Current_Stock]]*Table1[[#This Row],[Unit_Price]])</f>
        <v>1012372.78</v>
      </c>
      <c r="N1505" s="12">
        <f>DATE(YEAR(Table1[[#This Row],[Order_Date]]),MONTH(Table1[[#This Row],[Order_Date]]),1)</f>
        <v>45566</v>
      </c>
    </row>
    <row r="1506" spans="1:14">
      <c r="A1506" t="s">
        <v>1229</v>
      </c>
      <c r="B1506" t="s">
        <v>102</v>
      </c>
      <c r="C1506" t="s">
        <v>103</v>
      </c>
      <c r="D1506" t="s">
        <v>22</v>
      </c>
      <c r="E1506" t="s">
        <v>251</v>
      </c>
      <c r="F1506" t="s">
        <v>60</v>
      </c>
      <c r="G1506">
        <v>44</v>
      </c>
      <c r="H1506">
        <v>11977.41</v>
      </c>
      <c r="I1506">
        <v>527006.04</v>
      </c>
      <c r="J1506">
        <v>111</v>
      </c>
      <c r="K1506">
        <v>8</v>
      </c>
      <c r="L1506" t="s">
        <v>18</v>
      </c>
      <c r="M1506">
        <f>(Table1[[#This Row],[Current_Stock]]*Table1[[#This Row],[Unit_Price]])</f>
        <v>1329492.51</v>
      </c>
      <c r="N1506" s="12">
        <f>DATE(YEAR(Table1[[#This Row],[Order_Date]]),MONTH(Table1[[#This Row],[Order_Date]]),1)</f>
        <v>45413</v>
      </c>
    </row>
    <row r="1507" spans="1:14">
      <c r="A1507" t="s">
        <v>459</v>
      </c>
      <c r="B1507" t="s">
        <v>860</v>
      </c>
      <c r="C1507" t="s">
        <v>861</v>
      </c>
      <c r="D1507" t="s">
        <v>44</v>
      </c>
      <c r="E1507" t="s">
        <v>39</v>
      </c>
      <c r="F1507" t="s">
        <v>17</v>
      </c>
      <c r="G1507">
        <v>33</v>
      </c>
      <c r="H1507">
        <v>961.59</v>
      </c>
      <c r="I1507">
        <v>31732.47</v>
      </c>
      <c r="J1507">
        <v>111</v>
      </c>
      <c r="K1507">
        <v>6</v>
      </c>
      <c r="L1507" t="s">
        <v>18</v>
      </c>
      <c r="M1507">
        <f>(Table1[[#This Row],[Current_Stock]]*Table1[[#This Row],[Unit_Price]])</f>
        <v>106736.49</v>
      </c>
      <c r="N1507" s="12">
        <f>DATE(YEAR(Table1[[#This Row],[Order_Date]]),MONTH(Table1[[#This Row],[Order_Date]]),1)</f>
        <v>45566</v>
      </c>
    </row>
    <row r="1508" spans="1:14">
      <c r="A1508" t="s">
        <v>574</v>
      </c>
      <c r="B1508" t="s">
        <v>577</v>
      </c>
      <c r="C1508" t="s">
        <v>578</v>
      </c>
      <c r="D1508" t="s">
        <v>53</v>
      </c>
      <c r="E1508" t="s">
        <v>80</v>
      </c>
      <c r="F1508" t="s">
        <v>60</v>
      </c>
      <c r="G1508">
        <v>2</v>
      </c>
      <c r="H1508">
        <v>1087.8699999999999</v>
      </c>
      <c r="I1508">
        <v>2175.7399999999998</v>
      </c>
      <c r="J1508">
        <v>520</v>
      </c>
      <c r="K1508">
        <v>13</v>
      </c>
      <c r="L1508" t="s">
        <v>55</v>
      </c>
      <c r="M1508">
        <f>(Table1[[#This Row],[Current_Stock]]*Table1[[#This Row],[Unit_Price]])</f>
        <v>565692.39999999991</v>
      </c>
      <c r="N1508" s="12">
        <f>DATE(YEAR(Table1[[#This Row],[Order_Date]]),MONTH(Table1[[#This Row],[Order_Date]]),1)</f>
        <v>45292</v>
      </c>
    </row>
    <row r="1509" spans="1:14">
      <c r="A1509" t="s">
        <v>1085</v>
      </c>
      <c r="B1509" t="s">
        <v>144</v>
      </c>
      <c r="C1509" t="s">
        <v>145</v>
      </c>
      <c r="D1509" t="s">
        <v>27</v>
      </c>
      <c r="E1509" t="s">
        <v>251</v>
      </c>
      <c r="F1509" t="s">
        <v>40</v>
      </c>
      <c r="G1509">
        <v>5</v>
      </c>
      <c r="H1509">
        <v>3072.32</v>
      </c>
      <c r="I1509">
        <v>15361.6</v>
      </c>
      <c r="J1509">
        <v>440</v>
      </c>
      <c r="K1509">
        <v>6</v>
      </c>
      <c r="L1509" t="s">
        <v>18</v>
      </c>
      <c r="M1509">
        <f>(Table1[[#This Row],[Current_Stock]]*Table1[[#This Row],[Unit_Price]])</f>
        <v>1351820.8</v>
      </c>
      <c r="N1509" s="12">
        <f>DATE(YEAR(Table1[[#This Row],[Order_Date]]),MONTH(Table1[[#This Row],[Order_Date]]),1)</f>
        <v>45108</v>
      </c>
    </row>
    <row r="1510" spans="1:14">
      <c r="A1510" t="s">
        <v>1073</v>
      </c>
      <c r="B1510" t="s">
        <v>1018</v>
      </c>
      <c r="C1510" t="s">
        <v>1019</v>
      </c>
      <c r="D1510" t="s">
        <v>38</v>
      </c>
      <c r="E1510" t="s">
        <v>16</v>
      </c>
      <c r="F1510" t="s">
        <v>29</v>
      </c>
      <c r="G1510">
        <v>20</v>
      </c>
      <c r="H1510">
        <v>2601.2800000000002</v>
      </c>
      <c r="I1510">
        <v>52025.599999999999</v>
      </c>
      <c r="J1510">
        <v>116</v>
      </c>
      <c r="K1510">
        <v>5</v>
      </c>
      <c r="L1510" t="s">
        <v>18</v>
      </c>
      <c r="M1510">
        <f>(Table1[[#This Row],[Current_Stock]]*Table1[[#This Row],[Unit_Price]])</f>
        <v>301748.48000000004</v>
      </c>
      <c r="N1510" s="12">
        <f>DATE(YEAR(Table1[[#This Row],[Order_Date]]),MONTH(Table1[[#This Row],[Order_Date]]),1)</f>
        <v>45597</v>
      </c>
    </row>
    <row r="1511" spans="1:14">
      <c r="A1511" t="s">
        <v>1172</v>
      </c>
      <c r="B1511" t="s">
        <v>637</v>
      </c>
      <c r="C1511" t="s">
        <v>638</v>
      </c>
      <c r="D1511" t="s">
        <v>38</v>
      </c>
      <c r="E1511" t="s">
        <v>28</v>
      </c>
      <c r="F1511" t="s">
        <v>17</v>
      </c>
      <c r="G1511">
        <v>23</v>
      </c>
      <c r="H1511">
        <v>4442.66</v>
      </c>
      <c r="I1511">
        <v>102181.18</v>
      </c>
      <c r="J1511">
        <v>90</v>
      </c>
      <c r="K1511">
        <v>13</v>
      </c>
      <c r="L1511" t="s">
        <v>18</v>
      </c>
      <c r="M1511">
        <f>(Table1[[#This Row],[Current_Stock]]*Table1[[#This Row],[Unit_Price]])</f>
        <v>399839.39999999997</v>
      </c>
      <c r="N1511" s="12">
        <f>DATE(YEAR(Table1[[#This Row],[Order_Date]]),MONTH(Table1[[#This Row],[Order_Date]]),1)</f>
        <v>45597</v>
      </c>
    </row>
    <row r="1512" spans="1:14">
      <c r="A1512" t="s">
        <v>1283</v>
      </c>
      <c r="B1512" t="s">
        <v>353</v>
      </c>
      <c r="C1512" t="s">
        <v>354</v>
      </c>
      <c r="D1512" t="s">
        <v>84</v>
      </c>
      <c r="E1512" t="s">
        <v>109</v>
      </c>
      <c r="F1512" t="s">
        <v>29</v>
      </c>
      <c r="G1512">
        <v>14</v>
      </c>
      <c r="H1512">
        <v>27770.42</v>
      </c>
      <c r="I1512">
        <v>388785.88</v>
      </c>
      <c r="J1512">
        <v>224</v>
      </c>
      <c r="K1512">
        <v>6</v>
      </c>
      <c r="L1512" t="s">
        <v>18</v>
      </c>
      <c r="M1512">
        <f>(Table1[[#This Row],[Current_Stock]]*Table1[[#This Row],[Unit_Price]])</f>
        <v>6220574.0800000001</v>
      </c>
      <c r="N1512" s="12">
        <f>DATE(YEAR(Table1[[#This Row],[Order_Date]]),MONTH(Table1[[#This Row],[Order_Date]]),1)</f>
        <v>45047</v>
      </c>
    </row>
    <row r="1513" spans="1:14">
      <c r="A1513" t="s">
        <v>1173</v>
      </c>
      <c r="B1513" t="s">
        <v>752</v>
      </c>
      <c r="C1513" t="s">
        <v>753</v>
      </c>
      <c r="D1513" t="s">
        <v>183</v>
      </c>
      <c r="E1513" t="s">
        <v>251</v>
      </c>
      <c r="F1513" t="s">
        <v>60</v>
      </c>
      <c r="G1513">
        <v>12</v>
      </c>
      <c r="H1513">
        <v>1098.79</v>
      </c>
      <c r="I1513">
        <v>13185.48</v>
      </c>
      <c r="J1513">
        <v>180</v>
      </c>
      <c r="K1513">
        <v>3</v>
      </c>
      <c r="L1513" t="s">
        <v>18</v>
      </c>
      <c r="M1513">
        <f>(Table1[[#This Row],[Current_Stock]]*Table1[[#This Row],[Unit_Price]])</f>
        <v>197782.19999999998</v>
      </c>
      <c r="N1513" s="12">
        <f>DATE(YEAR(Table1[[#This Row],[Order_Date]]),MONTH(Table1[[#This Row],[Order_Date]]),1)</f>
        <v>45566</v>
      </c>
    </row>
    <row r="1514" spans="1:14">
      <c r="A1514" t="s">
        <v>1033</v>
      </c>
      <c r="B1514" t="s">
        <v>927</v>
      </c>
      <c r="C1514" t="s">
        <v>928</v>
      </c>
      <c r="D1514" t="s">
        <v>183</v>
      </c>
      <c r="E1514" t="s">
        <v>104</v>
      </c>
      <c r="F1514" t="s">
        <v>40</v>
      </c>
      <c r="G1514">
        <v>25</v>
      </c>
      <c r="H1514">
        <v>1922.78</v>
      </c>
      <c r="I1514">
        <v>48069.5</v>
      </c>
      <c r="J1514">
        <v>156</v>
      </c>
      <c r="K1514">
        <v>12</v>
      </c>
      <c r="L1514" t="s">
        <v>18</v>
      </c>
      <c r="M1514">
        <f>(Table1[[#This Row],[Current_Stock]]*Table1[[#This Row],[Unit_Price]])</f>
        <v>299953.68</v>
      </c>
      <c r="N1514" s="12">
        <f>DATE(YEAR(Table1[[#This Row],[Order_Date]]),MONTH(Table1[[#This Row],[Order_Date]]),1)</f>
        <v>45261</v>
      </c>
    </row>
    <row r="1515" spans="1:14">
      <c r="A1515" t="s">
        <v>639</v>
      </c>
      <c r="B1515" t="s">
        <v>656</v>
      </c>
      <c r="C1515" t="s">
        <v>657</v>
      </c>
      <c r="D1515" t="s">
        <v>44</v>
      </c>
      <c r="E1515" t="s">
        <v>89</v>
      </c>
      <c r="F1515" t="s">
        <v>17</v>
      </c>
      <c r="G1515">
        <v>43</v>
      </c>
      <c r="H1515">
        <v>4962.16</v>
      </c>
      <c r="I1515">
        <v>213372.88</v>
      </c>
      <c r="J1515">
        <v>63</v>
      </c>
      <c r="K1515">
        <v>4</v>
      </c>
      <c r="L1515" t="s">
        <v>18</v>
      </c>
      <c r="M1515">
        <f>(Table1[[#This Row],[Current_Stock]]*Table1[[#This Row],[Unit_Price]])</f>
        <v>312616.08</v>
      </c>
      <c r="N1515" s="12">
        <f>DATE(YEAR(Table1[[#This Row],[Order_Date]]),MONTH(Table1[[#This Row],[Order_Date]]),1)</f>
        <v>45047</v>
      </c>
    </row>
    <row r="1516" spans="1:14">
      <c r="A1516" t="s">
        <v>1013</v>
      </c>
      <c r="B1516" t="s">
        <v>328</v>
      </c>
      <c r="C1516" t="s">
        <v>329</v>
      </c>
      <c r="D1516" t="s">
        <v>53</v>
      </c>
      <c r="E1516" t="s">
        <v>189</v>
      </c>
      <c r="F1516" t="s">
        <v>29</v>
      </c>
      <c r="G1516">
        <v>1</v>
      </c>
      <c r="H1516">
        <v>2928.98</v>
      </c>
      <c r="I1516">
        <v>2928.98</v>
      </c>
      <c r="J1516">
        <v>254</v>
      </c>
      <c r="K1516">
        <v>12</v>
      </c>
      <c r="L1516" t="s">
        <v>18</v>
      </c>
      <c r="M1516">
        <f>(Table1[[#This Row],[Current_Stock]]*Table1[[#This Row],[Unit_Price]])</f>
        <v>743960.92</v>
      </c>
      <c r="N1516" s="12">
        <f>DATE(YEAR(Table1[[#This Row],[Order_Date]]),MONTH(Table1[[#This Row],[Order_Date]]),1)</f>
        <v>45536</v>
      </c>
    </row>
    <row r="1517" spans="1:14">
      <c r="A1517" t="s">
        <v>603</v>
      </c>
      <c r="B1517" t="s">
        <v>71</v>
      </c>
      <c r="C1517" t="s">
        <v>72</v>
      </c>
      <c r="D1517" t="s">
        <v>15</v>
      </c>
      <c r="E1517" t="s">
        <v>97</v>
      </c>
      <c r="F1517" t="s">
        <v>29</v>
      </c>
      <c r="G1517">
        <v>8</v>
      </c>
      <c r="H1517">
        <v>87.6</v>
      </c>
      <c r="I1517">
        <v>700.8</v>
      </c>
      <c r="J1517">
        <v>250</v>
      </c>
      <c r="K1517">
        <v>10</v>
      </c>
      <c r="L1517" t="s">
        <v>18</v>
      </c>
      <c r="M1517">
        <f>(Table1[[#This Row],[Current_Stock]]*Table1[[#This Row],[Unit_Price]])</f>
        <v>21900</v>
      </c>
      <c r="N1517" s="12">
        <f>DATE(YEAR(Table1[[#This Row],[Order_Date]]),MONTH(Table1[[#This Row],[Order_Date]]),1)</f>
        <v>45383</v>
      </c>
    </row>
    <row r="1518" spans="1:14">
      <c r="A1518" t="s">
        <v>1156</v>
      </c>
      <c r="B1518" t="s">
        <v>401</v>
      </c>
      <c r="C1518" t="s">
        <v>402</v>
      </c>
      <c r="D1518" t="s">
        <v>33</v>
      </c>
      <c r="E1518" t="s">
        <v>50</v>
      </c>
      <c r="F1518" t="s">
        <v>17</v>
      </c>
      <c r="G1518">
        <v>21</v>
      </c>
      <c r="H1518">
        <v>2818.25</v>
      </c>
      <c r="I1518">
        <v>59183.25</v>
      </c>
      <c r="J1518">
        <v>234</v>
      </c>
      <c r="K1518">
        <v>5</v>
      </c>
      <c r="L1518" t="s">
        <v>18</v>
      </c>
      <c r="M1518">
        <f>(Table1[[#This Row],[Current_Stock]]*Table1[[#This Row],[Unit_Price]])</f>
        <v>659470.5</v>
      </c>
      <c r="N1518" s="12">
        <f>DATE(YEAR(Table1[[#This Row],[Order_Date]]),MONTH(Table1[[#This Row],[Order_Date]]),1)</f>
        <v>45108</v>
      </c>
    </row>
    <row r="1519" spans="1:14">
      <c r="A1519" t="s">
        <v>1129</v>
      </c>
      <c r="B1519" t="s">
        <v>1284</v>
      </c>
      <c r="C1519" t="s">
        <v>1285</v>
      </c>
      <c r="D1519" t="s">
        <v>183</v>
      </c>
      <c r="E1519" t="s">
        <v>97</v>
      </c>
      <c r="F1519" t="s">
        <v>40</v>
      </c>
      <c r="G1519">
        <v>22</v>
      </c>
      <c r="H1519">
        <v>2448.48</v>
      </c>
      <c r="I1519">
        <v>53866.559999999998</v>
      </c>
      <c r="J1519">
        <v>111</v>
      </c>
      <c r="K1519">
        <v>9</v>
      </c>
      <c r="L1519" t="s">
        <v>18</v>
      </c>
      <c r="M1519">
        <f>(Table1[[#This Row],[Current_Stock]]*Table1[[#This Row],[Unit_Price]])</f>
        <v>271781.28000000003</v>
      </c>
      <c r="N1519" s="12">
        <f>DATE(YEAR(Table1[[#This Row],[Order_Date]]),MONTH(Table1[[#This Row],[Order_Date]]),1)</f>
        <v>45078</v>
      </c>
    </row>
    <row r="1520" spans="1:14">
      <c r="A1520" t="s">
        <v>864</v>
      </c>
      <c r="B1520" t="s">
        <v>380</v>
      </c>
      <c r="C1520" t="s">
        <v>381</v>
      </c>
      <c r="D1520" t="s">
        <v>183</v>
      </c>
      <c r="E1520" t="s">
        <v>28</v>
      </c>
      <c r="F1520" t="s">
        <v>46</v>
      </c>
      <c r="G1520">
        <v>10</v>
      </c>
      <c r="H1520">
        <v>2607.31</v>
      </c>
      <c r="I1520">
        <v>26073.1</v>
      </c>
      <c r="J1520">
        <v>199</v>
      </c>
      <c r="K1520">
        <v>14</v>
      </c>
      <c r="L1520" t="s">
        <v>18</v>
      </c>
      <c r="M1520">
        <f>(Table1[[#This Row],[Current_Stock]]*Table1[[#This Row],[Unit_Price]])</f>
        <v>518854.69</v>
      </c>
      <c r="N1520" s="12">
        <f>DATE(YEAR(Table1[[#This Row],[Order_Date]]),MONTH(Table1[[#This Row],[Order_Date]]),1)</f>
        <v>45139</v>
      </c>
    </row>
    <row r="1521" spans="1:14">
      <c r="A1521" t="s">
        <v>663</v>
      </c>
      <c r="B1521" t="s">
        <v>456</v>
      </c>
      <c r="C1521" t="s">
        <v>457</v>
      </c>
      <c r="D1521" t="s">
        <v>96</v>
      </c>
      <c r="E1521" t="s">
        <v>16</v>
      </c>
      <c r="F1521" t="s">
        <v>60</v>
      </c>
      <c r="G1521">
        <v>1</v>
      </c>
      <c r="H1521">
        <v>789.59</v>
      </c>
      <c r="I1521">
        <v>789.59</v>
      </c>
      <c r="J1521">
        <v>283</v>
      </c>
      <c r="K1521">
        <v>4</v>
      </c>
      <c r="L1521" t="s">
        <v>18</v>
      </c>
      <c r="M1521">
        <f>(Table1[[#This Row],[Current_Stock]]*Table1[[#This Row],[Unit_Price]])</f>
        <v>223453.97</v>
      </c>
      <c r="N1521" s="12">
        <f>DATE(YEAR(Table1[[#This Row],[Order_Date]]),MONTH(Table1[[#This Row],[Order_Date]]),1)</f>
        <v>45200</v>
      </c>
    </row>
    <row r="1522" spans="1:14">
      <c r="A1522" t="s">
        <v>937</v>
      </c>
      <c r="B1522" t="s">
        <v>36</v>
      </c>
      <c r="C1522" t="s">
        <v>37</v>
      </c>
      <c r="D1522" t="s">
        <v>38</v>
      </c>
      <c r="E1522" t="s">
        <v>160</v>
      </c>
      <c r="F1522" t="s">
        <v>40</v>
      </c>
      <c r="G1522">
        <v>20</v>
      </c>
      <c r="H1522">
        <v>2059.3000000000002</v>
      </c>
      <c r="I1522">
        <v>41186</v>
      </c>
      <c r="J1522">
        <v>182</v>
      </c>
      <c r="K1522">
        <v>13</v>
      </c>
      <c r="L1522" t="s">
        <v>18</v>
      </c>
      <c r="M1522">
        <f>(Table1[[#This Row],[Current_Stock]]*Table1[[#This Row],[Unit_Price]])</f>
        <v>374792.60000000003</v>
      </c>
      <c r="N1522" s="12">
        <f>DATE(YEAR(Table1[[#This Row],[Order_Date]]),MONTH(Table1[[#This Row],[Order_Date]]),1)</f>
        <v>45413</v>
      </c>
    </row>
    <row r="1523" spans="1:14">
      <c r="A1523" t="s">
        <v>1286</v>
      </c>
      <c r="B1523" t="s">
        <v>1199</v>
      </c>
      <c r="C1523" t="s">
        <v>1200</v>
      </c>
      <c r="D1523" t="s">
        <v>15</v>
      </c>
      <c r="E1523" t="s">
        <v>173</v>
      </c>
      <c r="F1523" t="s">
        <v>46</v>
      </c>
      <c r="G1523">
        <v>18</v>
      </c>
      <c r="H1523">
        <v>448.67</v>
      </c>
      <c r="I1523">
        <v>8076.06</v>
      </c>
      <c r="J1523">
        <v>81</v>
      </c>
      <c r="K1523">
        <v>14</v>
      </c>
      <c r="L1523" t="s">
        <v>18</v>
      </c>
      <c r="M1523">
        <f>(Table1[[#This Row],[Current_Stock]]*Table1[[#This Row],[Unit_Price]])</f>
        <v>36342.270000000004</v>
      </c>
      <c r="N1523" s="12">
        <f>DATE(YEAR(Table1[[#This Row],[Order_Date]]),MONTH(Table1[[#This Row],[Order_Date]]),1)</f>
        <v>44986</v>
      </c>
    </row>
    <row r="1524" spans="1:14">
      <c r="A1524" t="s">
        <v>924</v>
      </c>
      <c r="B1524" t="s">
        <v>623</v>
      </c>
      <c r="C1524" t="s">
        <v>624</v>
      </c>
      <c r="D1524" t="s">
        <v>38</v>
      </c>
      <c r="E1524" t="s">
        <v>153</v>
      </c>
      <c r="F1524" t="s">
        <v>46</v>
      </c>
      <c r="G1524">
        <v>15</v>
      </c>
      <c r="H1524">
        <v>3255.71</v>
      </c>
      <c r="I1524">
        <v>48835.65</v>
      </c>
      <c r="J1524">
        <v>168</v>
      </c>
      <c r="K1524">
        <v>11</v>
      </c>
      <c r="L1524" t="s">
        <v>18</v>
      </c>
      <c r="M1524">
        <f>(Table1[[#This Row],[Current_Stock]]*Table1[[#This Row],[Unit_Price]])</f>
        <v>546959.28</v>
      </c>
      <c r="N1524" s="12">
        <f>DATE(YEAR(Table1[[#This Row],[Order_Date]]),MONTH(Table1[[#This Row],[Order_Date]]),1)</f>
        <v>45261</v>
      </c>
    </row>
    <row r="1525" spans="1:14">
      <c r="A1525" t="s">
        <v>939</v>
      </c>
      <c r="B1525" t="s">
        <v>404</v>
      </c>
      <c r="C1525" t="s">
        <v>405</v>
      </c>
      <c r="D1525" t="s">
        <v>27</v>
      </c>
      <c r="E1525" t="s">
        <v>50</v>
      </c>
      <c r="F1525" t="s">
        <v>17</v>
      </c>
      <c r="G1525">
        <v>4</v>
      </c>
      <c r="H1525">
        <v>3520.23</v>
      </c>
      <c r="I1525">
        <v>14080.92</v>
      </c>
      <c r="J1525">
        <v>301</v>
      </c>
      <c r="K1525">
        <v>12</v>
      </c>
      <c r="L1525" t="s">
        <v>18</v>
      </c>
      <c r="M1525">
        <f>(Table1[[#This Row],[Current_Stock]]*Table1[[#This Row],[Unit_Price]])</f>
        <v>1059589.23</v>
      </c>
      <c r="N1525" s="12">
        <f>DATE(YEAR(Table1[[#This Row],[Order_Date]]),MONTH(Table1[[#This Row],[Order_Date]]),1)</f>
        <v>45231</v>
      </c>
    </row>
    <row r="1526" spans="1:14">
      <c r="A1526" t="s">
        <v>989</v>
      </c>
      <c r="B1526" t="s">
        <v>839</v>
      </c>
      <c r="C1526" t="s">
        <v>840</v>
      </c>
      <c r="D1526" t="s">
        <v>27</v>
      </c>
      <c r="E1526" t="s">
        <v>330</v>
      </c>
      <c r="F1526" t="s">
        <v>60</v>
      </c>
      <c r="G1526">
        <v>6</v>
      </c>
      <c r="H1526">
        <v>3896.26</v>
      </c>
      <c r="I1526">
        <v>23377.56</v>
      </c>
      <c r="J1526">
        <v>505</v>
      </c>
      <c r="K1526">
        <v>4</v>
      </c>
      <c r="L1526" t="s">
        <v>18</v>
      </c>
      <c r="M1526">
        <f>(Table1[[#This Row],[Current_Stock]]*Table1[[#This Row],[Unit_Price]])</f>
        <v>1967611.3</v>
      </c>
      <c r="N1526" s="12">
        <f>DATE(YEAR(Table1[[#This Row],[Order_Date]]),MONTH(Table1[[#This Row],[Order_Date]]),1)</f>
        <v>45413</v>
      </c>
    </row>
    <row r="1527" spans="1:14">
      <c r="A1527" t="s">
        <v>1287</v>
      </c>
      <c r="B1527" t="s">
        <v>13</v>
      </c>
      <c r="C1527" t="s">
        <v>14</v>
      </c>
      <c r="D1527" t="s">
        <v>15</v>
      </c>
      <c r="E1527" t="s">
        <v>85</v>
      </c>
      <c r="F1527" t="s">
        <v>46</v>
      </c>
      <c r="G1527">
        <v>23</v>
      </c>
      <c r="H1527">
        <v>218.66</v>
      </c>
      <c r="I1527">
        <v>5029.18</v>
      </c>
      <c r="J1527">
        <v>215</v>
      </c>
      <c r="K1527">
        <v>2</v>
      </c>
      <c r="L1527" t="s">
        <v>18</v>
      </c>
      <c r="M1527">
        <f>(Table1[[#This Row],[Current_Stock]]*Table1[[#This Row],[Unit_Price]])</f>
        <v>47011.9</v>
      </c>
      <c r="N1527" s="12">
        <f>DATE(YEAR(Table1[[#This Row],[Order_Date]]),MONTH(Table1[[#This Row],[Order_Date]]),1)</f>
        <v>45017</v>
      </c>
    </row>
    <row r="1528" spans="1:14">
      <c r="A1528" t="s">
        <v>886</v>
      </c>
      <c r="B1528" t="s">
        <v>1034</v>
      </c>
      <c r="C1528" t="s">
        <v>1035</v>
      </c>
      <c r="D1528" t="s">
        <v>84</v>
      </c>
      <c r="E1528" t="s">
        <v>97</v>
      </c>
      <c r="F1528" t="s">
        <v>29</v>
      </c>
      <c r="G1528">
        <v>24</v>
      </c>
      <c r="H1528">
        <v>26518.04</v>
      </c>
      <c r="I1528">
        <v>636432.96</v>
      </c>
      <c r="J1528">
        <v>143</v>
      </c>
      <c r="K1528">
        <v>13</v>
      </c>
      <c r="L1528" t="s">
        <v>18</v>
      </c>
      <c r="M1528">
        <f>(Table1[[#This Row],[Current_Stock]]*Table1[[#This Row],[Unit_Price]])</f>
        <v>3792079.72</v>
      </c>
      <c r="N1528" s="12">
        <f>DATE(YEAR(Table1[[#This Row],[Order_Date]]),MONTH(Table1[[#This Row],[Order_Date]]),1)</f>
        <v>45566</v>
      </c>
    </row>
    <row r="1529" spans="1:14">
      <c r="A1529" t="s">
        <v>1103</v>
      </c>
      <c r="B1529" t="s">
        <v>531</v>
      </c>
      <c r="C1529" t="s">
        <v>532</v>
      </c>
      <c r="D1529" t="s">
        <v>53</v>
      </c>
      <c r="E1529" t="s">
        <v>50</v>
      </c>
      <c r="F1529" t="s">
        <v>29</v>
      </c>
      <c r="G1529">
        <v>5</v>
      </c>
      <c r="H1529">
        <v>2019.74</v>
      </c>
      <c r="I1529">
        <v>10098.700000000001</v>
      </c>
      <c r="J1529">
        <v>251</v>
      </c>
      <c r="K1529">
        <v>5</v>
      </c>
      <c r="L1529" t="s">
        <v>55</v>
      </c>
      <c r="M1529">
        <f>(Table1[[#This Row],[Current_Stock]]*Table1[[#This Row],[Unit_Price]])</f>
        <v>506954.74</v>
      </c>
      <c r="N1529" s="12">
        <f>DATE(YEAR(Table1[[#This Row],[Order_Date]]),MONTH(Table1[[#This Row],[Order_Date]]),1)</f>
        <v>44927</v>
      </c>
    </row>
    <row r="1530" spans="1:14">
      <c r="A1530" t="s">
        <v>698</v>
      </c>
      <c r="B1530" t="s">
        <v>870</v>
      </c>
      <c r="C1530" t="s">
        <v>871</v>
      </c>
      <c r="D1530" t="s">
        <v>84</v>
      </c>
      <c r="E1530" t="s">
        <v>113</v>
      </c>
      <c r="F1530" t="s">
        <v>46</v>
      </c>
      <c r="G1530">
        <v>16</v>
      </c>
      <c r="H1530">
        <v>18529.55</v>
      </c>
      <c r="I1530">
        <v>296472.8</v>
      </c>
      <c r="J1530">
        <v>94</v>
      </c>
      <c r="K1530">
        <v>5</v>
      </c>
      <c r="L1530" t="s">
        <v>18</v>
      </c>
      <c r="M1530">
        <f>(Table1[[#This Row],[Current_Stock]]*Table1[[#This Row],[Unit_Price]])</f>
        <v>1741777.7</v>
      </c>
      <c r="N1530" s="12">
        <f>DATE(YEAR(Table1[[#This Row],[Order_Date]]),MONTH(Table1[[#This Row],[Order_Date]]),1)</f>
        <v>45139</v>
      </c>
    </row>
    <row r="1531" spans="1:14">
      <c r="A1531" t="s">
        <v>706</v>
      </c>
      <c r="B1531" t="s">
        <v>594</v>
      </c>
      <c r="C1531" t="s">
        <v>595</v>
      </c>
      <c r="D1531" t="s">
        <v>22</v>
      </c>
      <c r="E1531" t="s">
        <v>97</v>
      </c>
      <c r="F1531" t="s">
        <v>40</v>
      </c>
      <c r="G1531">
        <v>36</v>
      </c>
      <c r="H1531">
        <v>2446.0500000000002</v>
      </c>
      <c r="I1531">
        <v>88057.8</v>
      </c>
      <c r="J1531">
        <v>56</v>
      </c>
      <c r="K1531">
        <v>10</v>
      </c>
      <c r="L1531" t="s">
        <v>105</v>
      </c>
      <c r="M1531">
        <f>(Table1[[#This Row],[Current_Stock]]*Table1[[#This Row],[Unit_Price]])</f>
        <v>136978.80000000002</v>
      </c>
      <c r="N1531" s="12">
        <f>DATE(YEAR(Table1[[#This Row],[Order_Date]]),MONTH(Table1[[#This Row],[Order_Date]]),1)</f>
        <v>45170</v>
      </c>
    </row>
    <row r="1532" spans="1:14">
      <c r="A1532" t="s">
        <v>1163</v>
      </c>
      <c r="B1532" t="s">
        <v>225</v>
      </c>
      <c r="C1532" t="s">
        <v>226</v>
      </c>
      <c r="D1532" t="s">
        <v>183</v>
      </c>
      <c r="E1532" t="s">
        <v>34</v>
      </c>
      <c r="F1532" t="s">
        <v>40</v>
      </c>
      <c r="G1532">
        <v>24</v>
      </c>
      <c r="H1532">
        <v>1247.77</v>
      </c>
      <c r="I1532">
        <v>29946.48</v>
      </c>
      <c r="J1532">
        <v>131</v>
      </c>
      <c r="K1532">
        <v>14</v>
      </c>
      <c r="L1532" t="s">
        <v>18</v>
      </c>
      <c r="M1532">
        <f>(Table1[[#This Row],[Current_Stock]]*Table1[[#This Row],[Unit_Price]])</f>
        <v>163457.87</v>
      </c>
      <c r="N1532" s="12">
        <f>DATE(YEAR(Table1[[#This Row],[Order_Date]]),MONTH(Table1[[#This Row],[Order_Date]]),1)</f>
        <v>44958</v>
      </c>
    </row>
    <row r="1533" spans="1:14">
      <c r="A1533" t="s">
        <v>1251</v>
      </c>
      <c r="B1533" t="s">
        <v>974</v>
      </c>
      <c r="C1533" t="s">
        <v>975</v>
      </c>
      <c r="D1533" t="s">
        <v>44</v>
      </c>
      <c r="E1533" t="s">
        <v>277</v>
      </c>
      <c r="F1533" t="s">
        <v>40</v>
      </c>
      <c r="G1533">
        <v>36</v>
      </c>
      <c r="H1533">
        <v>4559.29</v>
      </c>
      <c r="I1533">
        <v>164134.44</v>
      </c>
      <c r="J1533">
        <v>89</v>
      </c>
      <c r="K1533">
        <v>4</v>
      </c>
      <c r="L1533" t="s">
        <v>105</v>
      </c>
      <c r="M1533">
        <f>(Table1[[#This Row],[Current_Stock]]*Table1[[#This Row],[Unit_Price]])</f>
        <v>405776.81</v>
      </c>
      <c r="N1533" s="12">
        <f>DATE(YEAR(Table1[[#This Row],[Order_Date]]),MONTH(Table1[[#This Row],[Order_Date]]),1)</f>
        <v>45017</v>
      </c>
    </row>
    <row r="1534" spans="1:14">
      <c r="A1534" t="s">
        <v>1288</v>
      </c>
      <c r="B1534" t="s">
        <v>225</v>
      </c>
      <c r="C1534" t="s">
        <v>226</v>
      </c>
      <c r="D1534" t="s">
        <v>183</v>
      </c>
      <c r="E1534" t="s">
        <v>73</v>
      </c>
      <c r="F1534" t="s">
        <v>60</v>
      </c>
      <c r="G1534">
        <v>15</v>
      </c>
      <c r="H1534">
        <v>3096.39</v>
      </c>
      <c r="I1534">
        <v>46445.85</v>
      </c>
      <c r="J1534">
        <v>130</v>
      </c>
      <c r="K1534">
        <v>9</v>
      </c>
      <c r="L1534" t="s">
        <v>18</v>
      </c>
      <c r="M1534">
        <f>(Table1[[#This Row],[Current_Stock]]*Table1[[#This Row],[Unit_Price]])</f>
        <v>402530.7</v>
      </c>
      <c r="N1534" s="12">
        <f>DATE(YEAR(Table1[[#This Row],[Order_Date]]),MONTH(Table1[[#This Row],[Order_Date]]),1)</f>
        <v>45200</v>
      </c>
    </row>
    <row r="1535" spans="1:14">
      <c r="A1535" t="s">
        <v>1289</v>
      </c>
      <c r="B1535" t="s">
        <v>633</v>
      </c>
      <c r="C1535" t="s">
        <v>634</v>
      </c>
      <c r="D1535" t="s">
        <v>27</v>
      </c>
      <c r="E1535" t="s">
        <v>59</v>
      </c>
      <c r="F1535" t="s">
        <v>46</v>
      </c>
      <c r="G1535">
        <v>6</v>
      </c>
      <c r="H1535">
        <v>2517.6</v>
      </c>
      <c r="I1535">
        <v>15105.6</v>
      </c>
      <c r="J1535">
        <v>272</v>
      </c>
      <c r="K1535">
        <v>2</v>
      </c>
      <c r="L1535" t="s">
        <v>55</v>
      </c>
      <c r="M1535">
        <f>(Table1[[#This Row],[Current_Stock]]*Table1[[#This Row],[Unit_Price]])</f>
        <v>684787.19999999995</v>
      </c>
      <c r="N1535" s="12">
        <f>DATE(YEAR(Table1[[#This Row],[Order_Date]]),MONTH(Table1[[#This Row],[Order_Date]]),1)</f>
        <v>45536</v>
      </c>
    </row>
    <row r="1536" spans="1:14">
      <c r="A1536" t="s">
        <v>41</v>
      </c>
      <c r="B1536" t="s">
        <v>435</v>
      </c>
      <c r="C1536" t="s">
        <v>436</v>
      </c>
      <c r="D1536" t="s">
        <v>38</v>
      </c>
      <c r="E1536" t="s">
        <v>80</v>
      </c>
      <c r="F1536" t="s">
        <v>60</v>
      </c>
      <c r="G1536">
        <v>8</v>
      </c>
      <c r="H1536">
        <v>440.72</v>
      </c>
      <c r="I1536">
        <v>3525.76</v>
      </c>
      <c r="J1536">
        <v>213</v>
      </c>
      <c r="K1536">
        <v>7</v>
      </c>
      <c r="L1536" t="s">
        <v>18</v>
      </c>
      <c r="M1536">
        <f>(Table1[[#This Row],[Current_Stock]]*Table1[[#This Row],[Unit_Price]])</f>
        <v>93873.36</v>
      </c>
      <c r="N1536" s="12">
        <f>DATE(YEAR(Table1[[#This Row],[Order_Date]]),MONTH(Table1[[#This Row],[Order_Date]]),1)</f>
        <v>45170</v>
      </c>
    </row>
    <row r="1537" spans="1:14">
      <c r="A1537" t="s">
        <v>406</v>
      </c>
      <c r="B1537" t="s">
        <v>132</v>
      </c>
      <c r="C1537" t="s">
        <v>133</v>
      </c>
      <c r="D1537" t="s">
        <v>38</v>
      </c>
      <c r="E1537" t="s">
        <v>269</v>
      </c>
      <c r="F1537" t="s">
        <v>60</v>
      </c>
      <c r="G1537">
        <v>11</v>
      </c>
      <c r="H1537">
        <v>4800.07</v>
      </c>
      <c r="I1537">
        <v>52800.77</v>
      </c>
      <c r="J1537">
        <v>215</v>
      </c>
      <c r="K1537">
        <v>6</v>
      </c>
      <c r="L1537" t="s">
        <v>18</v>
      </c>
      <c r="M1537">
        <f>(Table1[[#This Row],[Current_Stock]]*Table1[[#This Row],[Unit_Price]])</f>
        <v>1032015.0499999999</v>
      </c>
      <c r="N1537" s="12">
        <f>DATE(YEAR(Table1[[#This Row],[Order_Date]]),MONTH(Table1[[#This Row],[Order_Date]]),1)</f>
        <v>45597</v>
      </c>
    </row>
    <row r="1538" spans="1:14">
      <c r="A1538" t="s">
        <v>597</v>
      </c>
      <c r="B1538" t="s">
        <v>475</v>
      </c>
      <c r="C1538" t="s">
        <v>476</v>
      </c>
      <c r="D1538" t="s">
        <v>15</v>
      </c>
      <c r="E1538" t="s">
        <v>85</v>
      </c>
      <c r="F1538" t="s">
        <v>40</v>
      </c>
      <c r="G1538">
        <v>9</v>
      </c>
      <c r="H1538">
        <v>121.02</v>
      </c>
      <c r="I1538">
        <v>1089.18</v>
      </c>
      <c r="J1538">
        <v>220</v>
      </c>
      <c r="K1538">
        <v>14</v>
      </c>
      <c r="L1538" t="s">
        <v>18</v>
      </c>
      <c r="M1538">
        <f>(Table1[[#This Row],[Current_Stock]]*Table1[[#This Row],[Unit_Price]])</f>
        <v>26624.399999999998</v>
      </c>
      <c r="N1538" s="12">
        <f>DATE(YEAR(Table1[[#This Row],[Order_Date]]),MONTH(Table1[[#This Row],[Order_Date]]),1)</f>
        <v>45200</v>
      </c>
    </row>
    <row r="1539" spans="1:14">
      <c r="A1539" t="s">
        <v>769</v>
      </c>
      <c r="B1539" t="s">
        <v>491</v>
      </c>
      <c r="C1539" t="s">
        <v>492</v>
      </c>
      <c r="D1539" t="s">
        <v>96</v>
      </c>
      <c r="E1539" t="s">
        <v>73</v>
      </c>
      <c r="F1539" t="s">
        <v>40</v>
      </c>
      <c r="G1539">
        <v>6</v>
      </c>
      <c r="H1539">
        <v>4529.88</v>
      </c>
      <c r="I1539">
        <v>27179.279999999999</v>
      </c>
      <c r="J1539">
        <v>467</v>
      </c>
      <c r="K1539">
        <v>8</v>
      </c>
      <c r="L1539" t="s">
        <v>55</v>
      </c>
      <c r="M1539">
        <f>(Table1[[#This Row],[Current_Stock]]*Table1[[#This Row],[Unit_Price]])</f>
        <v>2115453.96</v>
      </c>
      <c r="N1539" s="12">
        <f>DATE(YEAR(Table1[[#This Row],[Order_Date]]),MONTH(Table1[[#This Row],[Order_Date]]),1)</f>
        <v>44927</v>
      </c>
    </row>
    <row r="1540" spans="1:14">
      <c r="A1540" t="s">
        <v>766</v>
      </c>
      <c r="B1540" t="s">
        <v>151</v>
      </c>
      <c r="C1540" t="s">
        <v>152</v>
      </c>
      <c r="D1540" t="s">
        <v>53</v>
      </c>
      <c r="E1540" t="s">
        <v>282</v>
      </c>
      <c r="F1540" t="s">
        <v>46</v>
      </c>
      <c r="G1540">
        <v>6</v>
      </c>
      <c r="H1540">
        <v>449.12</v>
      </c>
      <c r="I1540">
        <v>2694.72</v>
      </c>
      <c r="J1540">
        <v>331</v>
      </c>
      <c r="K1540">
        <v>6</v>
      </c>
      <c r="L1540" t="s">
        <v>55</v>
      </c>
      <c r="M1540">
        <f>(Table1[[#This Row],[Current_Stock]]*Table1[[#This Row],[Unit_Price]])</f>
        <v>148658.72</v>
      </c>
      <c r="N1540" s="12">
        <f>DATE(YEAR(Table1[[#This Row],[Order_Date]]),MONTH(Table1[[#This Row],[Order_Date]]),1)</f>
        <v>45352</v>
      </c>
    </row>
    <row r="1541" spans="1:14">
      <c r="A1541" t="s">
        <v>379</v>
      </c>
      <c r="B1541" t="s">
        <v>197</v>
      </c>
      <c r="C1541" t="s">
        <v>198</v>
      </c>
      <c r="D1541" t="s">
        <v>27</v>
      </c>
      <c r="E1541" t="s">
        <v>282</v>
      </c>
      <c r="F1541" t="s">
        <v>40</v>
      </c>
      <c r="G1541">
        <v>8</v>
      </c>
      <c r="H1541">
        <v>1433.45</v>
      </c>
      <c r="I1541">
        <v>11467.6</v>
      </c>
      <c r="J1541">
        <v>269</v>
      </c>
      <c r="K1541">
        <v>14</v>
      </c>
      <c r="L1541" t="s">
        <v>18</v>
      </c>
      <c r="M1541">
        <f>(Table1[[#This Row],[Current_Stock]]*Table1[[#This Row],[Unit_Price]])</f>
        <v>385598.05</v>
      </c>
      <c r="N1541" s="12">
        <f>DATE(YEAR(Table1[[#This Row],[Order_Date]]),MONTH(Table1[[#This Row],[Order_Date]]),1)</f>
        <v>45536</v>
      </c>
    </row>
    <row r="1542" spans="1:14">
      <c r="A1542" t="s">
        <v>801</v>
      </c>
      <c r="B1542" t="s">
        <v>1018</v>
      </c>
      <c r="C1542" t="s">
        <v>1019</v>
      </c>
      <c r="D1542" t="s">
        <v>38</v>
      </c>
      <c r="E1542" t="s">
        <v>39</v>
      </c>
      <c r="F1542" t="s">
        <v>46</v>
      </c>
      <c r="G1542">
        <v>15</v>
      </c>
      <c r="H1542">
        <v>774.26</v>
      </c>
      <c r="I1542">
        <v>11613.9</v>
      </c>
      <c r="J1542">
        <v>156</v>
      </c>
      <c r="K1542">
        <v>5</v>
      </c>
      <c r="L1542" t="s">
        <v>18</v>
      </c>
      <c r="M1542">
        <f>(Table1[[#This Row],[Current_Stock]]*Table1[[#This Row],[Unit_Price]])</f>
        <v>120784.56</v>
      </c>
      <c r="N1542" s="12">
        <f>DATE(YEAR(Table1[[#This Row],[Order_Date]]),MONTH(Table1[[#This Row],[Order_Date]]),1)</f>
        <v>45505</v>
      </c>
    </row>
    <row r="1543" spans="1:14">
      <c r="A1543" t="s">
        <v>1290</v>
      </c>
      <c r="B1543" t="s">
        <v>256</v>
      </c>
      <c r="C1543" t="s">
        <v>257</v>
      </c>
      <c r="D1543" t="s">
        <v>183</v>
      </c>
      <c r="E1543" t="s">
        <v>251</v>
      </c>
      <c r="F1543" t="s">
        <v>29</v>
      </c>
      <c r="G1543">
        <v>20</v>
      </c>
      <c r="H1543">
        <v>2019.89</v>
      </c>
      <c r="I1543">
        <v>40397.800000000003</v>
      </c>
      <c r="J1543">
        <v>162</v>
      </c>
      <c r="K1543">
        <v>3</v>
      </c>
      <c r="L1543" t="s">
        <v>18</v>
      </c>
      <c r="M1543">
        <f>(Table1[[#This Row],[Current_Stock]]*Table1[[#This Row],[Unit_Price]])</f>
        <v>327222.18</v>
      </c>
      <c r="N1543" s="12">
        <f>DATE(YEAR(Table1[[#This Row],[Order_Date]]),MONTH(Table1[[#This Row],[Order_Date]]),1)</f>
        <v>45231</v>
      </c>
    </row>
    <row r="1544" spans="1:14">
      <c r="A1544" t="s">
        <v>1198</v>
      </c>
      <c r="B1544" t="s">
        <v>414</v>
      </c>
      <c r="C1544" t="s">
        <v>415</v>
      </c>
      <c r="D1544" t="s">
        <v>53</v>
      </c>
      <c r="E1544" t="s">
        <v>28</v>
      </c>
      <c r="F1544" t="s">
        <v>60</v>
      </c>
      <c r="G1544">
        <v>4</v>
      </c>
      <c r="H1544">
        <v>606.57000000000005</v>
      </c>
      <c r="I1544">
        <v>2426.2800000000002</v>
      </c>
      <c r="J1544">
        <v>400</v>
      </c>
      <c r="K1544">
        <v>14</v>
      </c>
      <c r="L1544" t="s">
        <v>55</v>
      </c>
      <c r="M1544">
        <f>(Table1[[#This Row],[Current_Stock]]*Table1[[#This Row],[Unit_Price]])</f>
        <v>242628.00000000003</v>
      </c>
      <c r="N1544" s="12">
        <f>DATE(YEAR(Table1[[#This Row],[Order_Date]]),MONTH(Table1[[#This Row],[Order_Date]]),1)</f>
        <v>44927</v>
      </c>
    </row>
    <row r="1545" spans="1:14">
      <c r="A1545" t="s">
        <v>1064</v>
      </c>
      <c r="B1545" t="s">
        <v>1284</v>
      </c>
      <c r="C1545" t="s">
        <v>1285</v>
      </c>
      <c r="D1545" t="s">
        <v>183</v>
      </c>
      <c r="E1545" t="s">
        <v>104</v>
      </c>
      <c r="F1545" t="s">
        <v>60</v>
      </c>
      <c r="G1545">
        <v>14</v>
      </c>
      <c r="H1545">
        <v>581.71</v>
      </c>
      <c r="I1545">
        <v>8143.94</v>
      </c>
      <c r="J1545">
        <v>152</v>
      </c>
      <c r="K1545">
        <v>7</v>
      </c>
      <c r="L1545" t="s">
        <v>18</v>
      </c>
      <c r="M1545">
        <f>(Table1[[#This Row],[Current_Stock]]*Table1[[#This Row],[Unit_Price]])</f>
        <v>88419.920000000013</v>
      </c>
      <c r="N1545" s="12">
        <f>DATE(YEAR(Table1[[#This Row],[Order_Date]]),MONTH(Table1[[#This Row],[Order_Date]]),1)</f>
        <v>44986</v>
      </c>
    </row>
    <row r="1546" spans="1:14">
      <c r="A1546" t="s">
        <v>367</v>
      </c>
      <c r="B1546" t="s">
        <v>168</v>
      </c>
      <c r="C1546" t="s">
        <v>169</v>
      </c>
      <c r="D1546" t="s">
        <v>27</v>
      </c>
      <c r="E1546" t="s">
        <v>80</v>
      </c>
      <c r="F1546" t="s">
        <v>60</v>
      </c>
      <c r="G1546">
        <v>2</v>
      </c>
      <c r="H1546">
        <v>2143.63</v>
      </c>
      <c r="I1546">
        <v>4287.26</v>
      </c>
      <c r="J1546">
        <v>274</v>
      </c>
      <c r="K1546">
        <v>3</v>
      </c>
      <c r="L1546" t="s">
        <v>18</v>
      </c>
      <c r="M1546">
        <f>(Table1[[#This Row],[Current_Stock]]*Table1[[#This Row],[Unit_Price]])</f>
        <v>587354.62</v>
      </c>
      <c r="N1546" s="12">
        <f>DATE(YEAR(Table1[[#This Row],[Order_Date]]),MONTH(Table1[[#This Row],[Order_Date]]),1)</f>
        <v>45261</v>
      </c>
    </row>
    <row r="1547" spans="1:14">
      <c r="A1547" t="s">
        <v>481</v>
      </c>
      <c r="B1547" t="s">
        <v>78</v>
      </c>
      <c r="C1547" t="s">
        <v>79</v>
      </c>
      <c r="D1547" t="s">
        <v>33</v>
      </c>
      <c r="E1547" t="s">
        <v>59</v>
      </c>
      <c r="F1547" t="s">
        <v>29</v>
      </c>
      <c r="G1547">
        <v>16</v>
      </c>
      <c r="H1547">
        <v>3055.05</v>
      </c>
      <c r="I1547">
        <v>48880.800000000003</v>
      </c>
      <c r="J1547">
        <v>103</v>
      </c>
      <c r="K1547">
        <v>3</v>
      </c>
      <c r="L1547" t="s">
        <v>18</v>
      </c>
      <c r="M1547">
        <f>(Table1[[#This Row],[Current_Stock]]*Table1[[#This Row],[Unit_Price]])</f>
        <v>314670.15000000002</v>
      </c>
      <c r="N1547" s="12">
        <f>DATE(YEAR(Table1[[#This Row],[Order_Date]]),MONTH(Table1[[#This Row],[Order_Date]]),1)</f>
        <v>44927</v>
      </c>
    </row>
    <row r="1548" spans="1:14">
      <c r="A1548" t="s">
        <v>349</v>
      </c>
      <c r="B1548" t="s">
        <v>808</v>
      </c>
      <c r="C1548" t="s">
        <v>809</v>
      </c>
      <c r="D1548" t="s">
        <v>33</v>
      </c>
      <c r="E1548" t="s">
        <v>73</v>
      </c>
      <c r="F1548" t="s">
        <v>40</v>
      </c>
      <c r="G1548">
        <v>20</v>
      </c>
      <c r="H1548">
        <v>2955.2</v>
      </c>
      <c r="I1548">
        <v>59104</v>
      </c>
      <c r="J1548">
        <v>112</v>
      </c>
      <c r="K1548">
        <v>2</v>
      </c>
      <c r="L1548" t="s">
        <v>18</v>
      </c>
      <c r="M1548">
        <f>(Table1[[#This Row],[Current_Stock]]*Table1[[#This Row],[Unit_Price]])</f>
        <v>330982.39999999997</v>
      </c>
      <c r="N1548" s="12">
        <f>DATE(YEAR(Table1[[#This Row],[Order_Date]]),MONTH(Table1[[#This Row],[Order_Date]]),1)</f>
        <v>45170</v>
      </c>
    </row>
    <row r="1549" spans="1:14">
      <c r="A1549" t="s">
        <v>875</v>
      </c>
      <c r="B1549" t="s">
        <v>649</v>
      </c>
      <c r="C1549" t="s">
        <v>650</v>
      </c>
      <c r="D1549" t="s">
        <v>183</v>
      </c>
      <c r="E1549" t="s">
        <v>277</v>
      </c>
      <c r="F1549" t="s">
        <v>17</v>
      </c>
      <c r="G1549">
        <v>8</v>
      </c>
      <c r="H1549">
        <v>1870.5</v>
      </c>
      <c r="I1549">
        <v>14964</v>
      </c>
      <c r="J1549">
        <v>216</v>
      </c>
      <c r="K1549">
        <v>8</v>
      </c>
      <c r="L1549" t="s">
        <v>18</v>
      </c>
      <c r="M1549">
        <f>(Table1[[#This Row],[Current_Stock]]*Table1[[#This Row],[Unit_Price]])</f>
        <v>404028</v>
      </c>
      <c r="N1549" s="12">
        <f>DATE(YEAR(Table1[[#This Row],[Order_Date]]),MONTH(Table1[[#This Row],[Order_Date]]),1)</f>
        <v>45078</v>
      </c>
    </row>
    <row r="1550" spans="1:14">
      <c r="A1550" t="s">
        <v>862</v>
      </c>
      <c r="B1550" t="s">
        <v>71</v>
      </c>
      <c r="C1550" t="s">
        <v>72</v>
      </c>
      <c r="D1550" t="s">
        <v>15</v>
      </c>
      <c r="E1550" t="s">
        <v>16</v>
      </c>
      <c r="F1550" t="s">
        <v>29</v>
      </c>
      <c r="G1550">
        <v>16</v>
      </c>
      <c r="H1550">
        <v>93.85</v>
      </c>
      <c r="I1550">
        <v>1501.6</v>
      </c>
      <c r="J1550">
        <v>143</v>
      </c>
      <c r="K1550">
        <v>4</v>
      </c>
      <c r="L1550" t="s">
        <v>18</v>
      </c>
      <c r="M1550">
        <f>(Table1[[#This Row],[Current_Stock]]*Table1[[#This Row],[Unit_Price]])</f>
        <v>13420.55</v>
      </c>
      <c r="N1550" s="12">
        <f>DATE(YEAR(Table1[[#This Row],[Order_Date]]),MONTH(Table1[[#This Row],[Order_Date]]),1)</f>
        <v>45352</v>
      </c>
    </row>
    <row r="1551" spans="1:14">
      <c r="A1551" t="s">
        <v>1291</v>
      </c>
      <c r="B1551" t="s">
        <v>197</v>
      </c>
      <c r="C1551" t="s">
        <v>198</v>
      </c>
      <c r="D1551" t="s">
        <v>27</v>
      </c>
      <c r="E1551" t="s">
        <v>23</v>
      </c>
      <c r="F1551" t="s">
        <v>17</v>
      </c>
      <c r="G1551">
        <v>2</v>
      </c>
      <c r="H1551">
        <v>4086.06</v>
      </c>
      <c r="I1551">
        <v>8172.12</v>
      </c>
      <c r="J1551">
        <v>385</v>
      </c>
      <c r="K1551">
        <v>10</v>
      </c>
      <c r="L1551" t="s">
        <v>18</v>
      </c>
      <c r="M1551">
        <f>(Table1[[#This Row],[Current_Stock]]*Table1[[#This Row],[Unit_Price]])</f>
        <v>1573133.1</v>
      </c>
      <c r="N1551" s="12">
        <f>DATE(YEAR(Table1[[#This Row],[Order_Date]]),MONTH(Table1[[#This Row],[Order_Date]]),1)</f>
        <v>45474</v>
      </c>
    </row>
    <row r="1552" spans="1:14">
      <c r="A1552" t="s">
        <v>1292</v>
      </c>
      <c r="B1552" t="s">
        <v>141</v>
      </c>
      <c r="C1552" t="s">
        <v>142</v>
      </c>
      <c r="D1552" t="s">
        <v>27</v>
      </c>
      <c r="E1552" t="s">
        <v>85</v>
      </c>
      <c r="F1552" t="s">
        <v>29</v>
      </c>
      <c r="G1552">
        <v>10</v>
      </c>
      <c r="H1552">
        <v>3496.89</v>
      </c>
      <c r="I1552">
        <v>34968.9</v>
      </c>
      <c r="J1552">
        <v>550</v>
      </c>
      <c r="K1552">
        <v>5</v>
      </c>
      <c r="L1552" t="s">
        <v>18</v>
      </c>
      <c r="M1552">
        <f>(Table1[[#This Row],[Current_Stock]]*Table1[[#This Row],[Unit_Price]])</f>
        <v>1923289.5</v>
      </c>
      <c r="N1552" s="12">
        <f>DATE(YEAR(Table1[[#This Row],[Order_Date]]),MONTH(Table1[[#This Row],[Order_Date]]),1)</f>
        <v>44958</v>
      </c>
    </row>
    <row r="1553" spans="1:14">
      <c r="A1553" t="s">
        <v>279</v>
      </c>
      <c r="B1553" t="s">
        <v>1142</v>
      </c>
      <c r="C1553" t="s">
        <v>1143</v>
      </c>
      <c r="D1553" t="s">
        <v>27</v>
      </c>
      <c r="E1553" t="s">
        <v>97</v>
      </c>
      <c r="F1553" t="s">
        <v>40</v>
      </c>
      <c r="G1553">
        <v>10</v>
      </c>
      <c r="H1553">
        <v>1615.08</v>
      </c>
      <c r="I1553">
        <v>16150.8</v>
      </c>
      <c r="J1553">
        <v>433</v>
      </c>
      <c r="K1553">
        <v>7</v>
      </c>
      <c r="L1553" t="s">
        <v>55</v>
      </c>
      <c r="M1553">
        <f>(Table1[[#This Row],[Current_Stock]]*Table1[[#This Row],[Unit_Price]])</f>
        <v>699329.64</v>
      </c>
      <c r="N1553" s="12">
        <f>DATE(YEAR(Table1[[#This Row],[Order_Date]]),MONTH(Table1[[#This Row],[Order_Date]]),1)</f>
        <v>45323</v>
      </c>
    </row>
    <row r="1554" spans="1:14">
      <c r="A1554" t="s">
        <v>799</v>
      </c>
      <c r="B1554" t="s">
        <v>647</v>
      </c>
      <c r="C1554" t="s">
        <v>648</v>
      </c>
      <c r="D1554" t="s">
        <v>84</v>
      </c>
      <c r="E1554" t="s">
        <v>85</v>
      </c>
      <c r="F1554" t="s">
        <v>29</v>
      </c>
      <c r="G1554">
        <v>16</v>
      </c>
      <c r="H1554">
        <v>9281.5400000000009</v>
      </c>
      <c r="I1554">
        <v>148504.64000000001</v>
      </c>
      <c r="J1554">
        <v>176</v>
      </c>
      <c r="K1554">
        <v>13</v>
      </c>
      <c r="L1554" t="s">
        <v>18</v>
      </c>
      <c r="M1554">
        <f>(Table1[[#This Row],[Current_Stock]]*Table1[[#This Row],[Unit_Price]])</f>
        <v>1633551.04</v>
      </c>
      <c r="N1554" s="12">
        <f>DATE(YEAR(Table1[[#This Row],[Order_Date]]),MONTH(Table1[[#This Row],[Order_Date]]),1)</f>
        <v>44986</v>
      </c>
    </row>
    <row r="1555" spans="1:14">
      <c r="A1555" t="s">
        <v>1063</v>
      </c>
      <c r="B1555" t="s">
        <v>51</v>
      </c>
      <c r="C1555" t="s">
        <v>52</v>
      </c>
      <c r="D1555" t="s">
        <v>53</v>
      </c>
      <c r="E1555" t="s">
        <v>39</v>
      </c>
      <c r="F1555" t="s">
        <v>60</v>
      </c>
      <c r="G1555">
        <v>6</v>
      </c>
      <c r="H1555">
        <v>451.8</v>
      </c>
      <c r="I1555">
        <v>2710.8</v>
      </c>
      <c r="J1555">
        <v>535</v>
      </c>
      <c r="K1555">
        <v>10</v>
      </c>
      <c r="L1555" t="s">
        <v>55</v>
      </c>
      <c r="M1555">
        <f>(Table1[[#This Row],[Current_Stock]]*Table1[[#This Row],[Unit_Price]])</f>
        <v>241713</v>
      </c>
      <c r="N1555" s="12">
        <f>DATE(YEAR(Table1[[#This Row],[Order_Date]]),MONTH(Table1[[#This Row],[Order_Date]]),1)</f>
        <v>45017</v>
      </c>
    </row>
    <row r="1556" spans="1:14">
      <c r="A1556" t="s">
        <v>750</v>
      </c>
      <c r="B1556" t="s">
        <v>1018</v>
      </c>
      <c r="C1556" t="s">
        <v>1019</v>
      </c>
      <c r="D1556" t="s">
        <v>38</v>
      </c>
      <c r="E1556" t="s">
        <v>184</v>
      </c>
      <c r="F1556" t="s">
        <v>40</v>
      </c>
      <c r="G1556">
        <v>24</v>
      </c>
      <c r="H1556">
        <v>3105</v>
      </c>
      <c r="I1556">
        <v>74520</v>
      </c>
      <c r="J1556">
        <v>204</v>
      </c>
      <c r="K1556">
        <v>9</v>
      </c>
      <c r="L1556" t="s">
        <v>18</v>
      </c>
      <c r="M1556">
        <f>(Table1[[#This Row],[Current_Stock]]*Table1[[#This Row],[Unit_Price]])</f>
        <v>633420</v>
      </c>
      <c r="N1556" s="12">
        <f>DATE(YEAR(Table1[[#This Row],[Order_Date]]),MONTH(Table1[[#This Row],[Order_Date]]),1)</f>
        <v>45383</v>
      </c>
    </row>
    <row r="1557" spans="1:14">
      <c r="A1557" t="s">
        <v>801</v>
      </c>
      <c r="B1557" t="s">
        <v>1039</v>
      </c>
      <c r="C1557" t="s">
        <v>1040</v>
      </c>
      <c r="D1557" t="s">
        <v>183</v>
      </c>
      <c r="E1557" t="s">
        <v>54</v>
      </c>
      <c r="F1557" t="s">
        <v>46</v>
      </c>
      <c r="G1557">
        <v>23</v>
      </c>
      <c r="H1557">
        <v>269.77</v>
      </c>
      <c r="I1557">
        <v>6204.71</v>
      </c>
      <c r="J1557">
        <v>215</v>
      </c>
      <c r="K1557">
        <v>7</v>
      </c>
      <c r="L1557" t="s">
        <v>18</v>
      </c>
      <c r="M1557">
        <f>(Table1[[#This Row],[Current_Stock]]*Table1[[#This Row],[Unit_Price]])</f>
        <v>58000.549999999996</v>
      </c>
      <c r="N1557" s="12">
        <f>DATE(YEAR(Table1[[#This Row],[Order_Date]]),MONTH(Table1[[#This Row],[Order_Date]]),1)</f>
        <v>45505</v>
      </c>
    </row>
    <row r="1558" spans="1:14">
      <c r="A1558" t="s">
        <v>477</v>
      </c>
      <c r="B1558" t="s">
        <v>682</v>
      </c>
      <c r="C1558" t="s">
        <v>683</v>
      </c>
      <c r="D1558" t="s">
        <v>15</v>
      </c>
      <c r="E1558" t="s">
        <v>80</v>
      </c>
      <c r="F1558" t="s">
        <v>29</v>
      </c>
      <c r="G1558">
        <v>15</v>
      </c>
      <c r="H1558">
        <v>173.3</v>
      </c>
      <c r="I1558">
        <v>2599.5</v>
      </c>
      <c r="J1558">
        <v>177</v>
      </c>
      <c r="K1558">
        <v>4</v>
      </c>
      <c r="L1558" t="s">
        <v>18</v>
      </c>
      <c r="M1558">
        <f>(Table1[[#This Row],[Current_Stock]]*Table1[[#This Row],[Unit_Price]])</f>
        <v>30674.100000000002</v>
      </c>
      <c r="N1558" s="12">
        <f>DATE(YEAR(Table1[[#This Row],[Order_Date]]),MONTH(Table1[[#This Row],[Order_Date]]),1)</f>
        <v>45047</v>
      </c>
    </row>
    <row r="1559" spans="1:14">
      <c r="A1559" t="s">
        <v>1083</v>
      </c>
      <c r="B1559" t="s">
        <v>913</v>
      </c>
      <c r="C1559" t="s">
        <v>914</v>
      </c>
      <c r="D1559" t="s">
        <v>33</v>
      </c>
      <c r="E1559" t="s">
        <v>80</v>
      </c>
      <c r="F1559" t="s">
        <v>40</v>
      </c>
      <c r="G1559">
        <v>17</v>
      </c>
      <c r="H1559">
        <v>2569.37</v>
      </c>
      <c r="I1559">
        <v>43679.29</v>
      </c>
      <c r="J1559">
        <v>94</v>
      </c>
      <c r="K1559">
        <v>6</v>
      </c>
      <c r="L1559" t="s">
        <v>18</v>
      </c>
      <c r="M1559">
        <f>(Table1[[#This Row],[Current_Stock]]*Table1[[#This Row],[Unit_Price]])</f>
        <v>241520.78</v>
      </c>
      <c r="N1559" s="12">
        <f>DATE(YEAR(Table1[[#This Row],[Order_Date]]),MONTH(Table1[[#This Row],[Order_Date]]),1)</f>
        <v>45047</v>
      </c>
    </row>
    <row r="1560" spans="1:14">
      <c r="A1560" t="s">
        <v>607</v>
      </c>
      <c r="B1560" t="s">
        <v>439</v>
      </c>
      <c r="C1560" t="s">
        <v>440</v>
      </c>
      <c r="D1560" t="s">
        <v>183</v>
      </c>
      <c r="E1560" t="s">
        <v>251</v>
      </c>
      <c r="F1560" t="s">
        <v>60</v>
      </c>
      <c r="G1560">
        <v>14</v>
      </c>
      <c r="H1560">
        <v>3216.48</v>
      </c>
      <c r="I1560">
        <v>45030.720000000001</v>
      </c>
      <c r="J1560">
        <v>199</v>
      </c>
      <c r="K1560">
        <v>2</v>
      </c>
      <c r="L1560" t="s">
        <v>18</v>
      </c>
      <c r="M1560">
        <f>(Table1[[#This Row],[Current_Stock]]*Table1[[#This Row],[Unit_Price]])</f>
        <v>640079.52</v>
      </c>
      <c r="N1560" s="12">
        <f>DATE(YEAR(Table1[[#This Row],[Order_Date]]),MONTH(Table1[[#This Row],[Order_Date]]),1)</f>
        <v>45383</v>
      </c>
    </row>
    <row r="1561" spans="1:14">
      <c r="A1561" t="s">
        <v>1293</v>
      </c>
      <c r="B1561" t="s">
        <v>1124</v>
      </c>
      <c r="C1561" t="s">
        <v>1125</v>
      </c>
      <c r="D1561" t="s">
        <v>27</v>
      </c>
      <c r="E1561" t="s">
        <v>153</v>
      </c>
      <c r="F1561" t="s">
        <v>60</v>
      </c>
      <c r="G1561">
        <v>10</v>
      </c>
      <c r="H1561">
        <v>3776.76</v>
      </c>
      <c r="I1561">
        <v>37767.599999999999</v>
      </c>
      <c r="J1561">
        <v>471</v>
      </c>
      <c r="K1561">
        <v>6</v>
      </c>
      <c r="L1561" t="s">
        <v>18</v>
      </c>
      <c r="M1561">
        <f>(Table1[[#This Row],[Current_Stock]]*Table1[[#This Row],[Unit_Price]])</f>
        <v>1778853.9600000002</v>
      </c>
      <c r="N1561" s="12">
        <f>DATE(YEAR(Table1[[#This Row],[Order_Date]]),MONTH(Table1[[#This Row],[Order_Date]]),1)</f>
        <v>45413</v>
      </c>
    </row>
    <row r="1562" spans="1:14">
      <c r="A1562" t="s">
        <v>755</v>
      </c>
      <c r="B1562" t="s">
        <v>685</v>
      </c>
      <c r="C1562" t="s">
        <v>686</v>
      </c>
      <c r="D1562" t="s">
        <v>183</v>
      </c>
      <c r="E1562" t="s">
        <v>211</v>
      </c>
      <c r="F1562" t="s">
        <v>17</v>
      </c>
      <c r="G1562">
        <v>24</v>
      </c>
      <c r="H1562">
        <v>4462.3</v>
      </c>
      <c r="I1562">
        <v>107095.2</v>
      </c>
      <c r="J1562">
        <v>105</v>
      </c>
      <c r="K1562">
        <v>13</v>
      </c>
      <c r="L1562" t="s">
        <v>18</v>
      </c>
      <c r="M1562">
        <f>(Table1[[#This Row],[Current_Stock]]*Table1[[#This Row],[Unit_Price]])</f>
        <v>468541.5</v>
      </c>
      <c r="N1562" s="12">
        <f>DATE(YEAR(Table1[[#This Row],[Order_Date]]),MONTH(Table1[[#This Row],[Order_Date]]),1)</f>
        <v>44927</v>
      </c>
    </row>
    <row r="1563" spans="1:14">
      <c r="A1563" t="s">
        <v>658</v>
      </c>
      <c r="B1563" t="s">
        <v>410</v>
      </c>
      <c r="C1563" t="s">
        <v>411</v>
      </c>
      <c r="D1563" t="s">
        <v>38</v>
      </c>
      <c r="E1563" t="s">
        <v>173</v>
      </c>
      <c r="F1563" t="s">
        <v>17</v>
      </c>
      <c r="G1563">
        <v>24</v>
      </c>
      <c r="H1563">
        <v>906.27</v>
      </c>
      <c r="I1563">
        <v>21750.48</v>
      </c>
      <c r="J1563">
        <v>202</v>
      </c>
      <c r="K1563">
        <v>3</v>
      </c>
      <c r="L1563" t="s">
        <v>18</v>
      </c>
      <c r="M1563">
        <f>(Table1[[#This Row],[Current_Stock]]*Table1[[#This Row],[Unit_Price]])</f>
        <v>183066.54</v>
      </c>
      <c r="N1563" s="12">
        <f>DATE(YEAR(Table1[[#This Row],[Order_Date]]),MONTH(Table1[[#This Row],[Order_Date]]),1)</f>
        <v>45597</v>
      </c>
    </row>
    <row r="1564" spans="1:14">
      <c r="A1564" t="s">
        <v>651</v>
      </c>
      <c r="B1564" t="s">
        <v>538</v>
      </c>
      <c r="C1564" t="s">
        <v>539</v>
      </c>
      <c r="D1564" t="s">
        <v>84</v>
      </c>
      <c r="E1564" t="s">
        <v>282</v>
      </c>
      <c r="F1564" t="s">
        <v>60</v>
      </c>
      <c r="G1564">
        <v>8</v>
      </c>
      <c r="H1564">
        <v>7921.77</v>
      </c>
      <c r="I1564">
        <v>63374.16</v>
      </c>
      <c r="J1564">
        <v>195</v>
      </c>
      <c r="K1564">
        <v>10</v>
      </c>
      <c r="L1564" t="s">
        <v>18</v>
      </c>
      <c r="M1564">
        <f>(Table1[[#This Row],[Current_Stock]]*Table1[[#This Row],[Unit_Price]])</f>
        <v>1544745.1500000001</v>
      </c>
      <c r="N1564" s="12">
        <f>DATE(YEAR(Table1[[#This Row],[Order_Date]]),MONTH(Table1[[#This Row],[Order_Date]]),1)</f>
        <v>45597</v>
      </c>
    </row>
    <row r="1565" spans="1:14">
      <c r="A1565" t="s">
        <v>1294</v>
      </c>
      <c r="B1565" t="s">
        <v>777</v>
      </c>
      <c r="C1565" t="s">
        <v>778</v>
      </c>
      <c r="D1565" t="s">
        <v>84</v>
      </c>
      <c r="E1565" t="s">
        <v>45</v>
      </c>
      <c r="F1565" t="s">
        <v>40</v>
      </c>
      <c r="G1565">
        <v>21</v>
      </c>
      <c r="H1565">
        <v>2141.33</v>
      </c>
      <c r="I1565">
        <v>44967.93</v>
      </c>
      <c r="J1565">
        <v>97</v>
      </c>
      <c r="K1565">
        <v>6</v>
      </c>
      <c r="L1565" t="s">
        <v>18</v>
      </c>
      <c r="M1565">
        <f>(Table1[[#This Row],[Current_Stock]]*Table1[[#This Row],[Unit_Price]])</f>
        <v>207709.00999999998</v>
      </c>
      <c r="N1565" s="12">
        <f>DATE(YEAR(Table1[[#This Row],[Order_Date]]),MONTH(Table1[[#This Row],[Order_Date]]),1)</f>
        <v>45108</v>
      </c>
    </row>
    <row r="1566" spans="1:14">
      <c r="A1566" t="s">
        <v>1242</v>
      </c>
      <c r="B1566" t="s">
        <v>504</v>
      </c>
      <c r="C1566" t="s">
        <v>505</v>
      </c>
      <c r="D1566" t="s">
        <v>15</v>
      </c>
      <c r="E1566" t="s">
        <v>73</v>
      </c>
      <c r="F1566" t="s">
        <v>29</v>
      </c>
      <c r="G1566">
        <v>25</v>
      </c>
      <c r="H1566">
        <v>263.67</v>
      </c>
      <c r="I1566">
        <v>6591.75</v>
      </c>
      <c r="J1566">
        <v>157</v>
      </c>
      <c r="K1566">
        <v>14</v>
      </c>
      <c r="L1566" t="s">
        <v>18</v>
      </c>
      <c r="M1566">
        <f>(Table1[[#This Row],[Current_Stock]]*Table1[[#This Row],[Unit_Price]])</f>
        <v>41396.19</v>
      </c>
      <c r="N1566" s="12">
        <f>DATE(YEAR(Table1[[#This Row],[Order_Date]]),MONTH(Table1[[#This Row],[Order_Date]]),1)</f>
        <v>44986</v>
      </c>
    </row>
    <row r="1567" spans="1:14">
      <c r="A1567" t="s">
        <v>1041</v>
      </c>
      <c r="B1567" t="s">
        <v>895</v>
      </c>
      <c r="C1567" t="s">
        <v>896</v>
      </c>
      <c r="D1567" t="s">
        <v>38</v>
      </c>
      <c r="E1567" t="s">
        <v>269</v>
      </c>
      <c r="F1567" t="s">
        <v>17</v>
      </c>
      <c r="G1567">
        <v>16</v>
      </c>
      <c r="H1567">
        <v>4678.28</v>
      </c>
      <c r="I1567">
        <v>74852.479999999996</v>
      </c>
      <c r="J1567">
        <v>131</v>
      </c>
      <c r="K1567">
        <v>9</v>
      </c>
      <c r="L1567" t="s">
        <v>18</v>
      </c>
      <c r="M1567">
        <f>(Table1[[#This Row],[Current_Stock]]*Table1[[#This Row],[Unit_Price]])</f>
        <v>612854.67999999993</v>
      </c>
      <c r="N1567" s="12">
        <f>DATE(YEAR(Table1[[#This Row],[Order_Date]]),MONTH(Table1[[#This Row],[Order_Date]]),1)</f>
        <v>45383</v>
      </c>
    </row>
    <row r="1568" spans="1:14">
      <c r="A1568" t="s">
        <v>923</v>
      </c>
      <c r="B1568" t="s">
        <v>1039</v>
      </c>
      <c r="C1568" t="s">
        <v>1040</v>
      </c>
      <c r="D1568" t="s">
        <v>183</v>
      </c>
      <c r="E1568" t="s">
        <v>243</v>
      </c>
      <c r="F1568" t="s">
        <v>60</v>
      </c>
      <c r="G1568">
        <v>12</v>
      </c>
      <c r="H1568">
        <v>2747.14</v>
      </c>
      <c r="I1568">
        <v>32965.68</v>
      </c>
      <c r="J1568">
        <v>200</v>
      </c>
      <c r="K1568">
        <v>6</v>
      </c>
      <c r="L1568" t="s">
        <v>18</v>
      </c>
      <c r="M1568">
        <f>(Table1[[#This Row],[Current_Stock]]*Table1[[#This Row],[Unit_Price]])</f>
        <v>549428</v>
      </c>
      <c r="N1568" s="12">
        <f>DATE(YEAR(Table1[[#This Row],[Order_Date]]),MONTH(Table1[[#This Row],[Order_Date]]),1)</f>
        <v>45139</v>
      </c>
    </row>
    <row r="1569" spans="1:14">
      <c r="A1569" t="s">
        <v>227</v>
      </c>
      <c r="B1569" t="s">
        <v>685</v>
      </c>
      <c r="C1569" t="s">
        <v>686</v>
      </c>
      <c r="D1569" t="s">
        <v>183</v>
      </c>
      <c r="E1569" t="s">
        <v>59</v>
      </c>
      <c r="F1569" t="s">
        <v>40</v>
      </c>
      <c r="G1569">
        <v>17</v>
      </c>
      <c r="H1569">
        <v>298.77</v>
      </c>
      <c r="I1569">
        <v>5079.09</v>
      </c>
      <c r="J1569">
        <v>157</v>
      </c>
      <c r="K1569">
        <v>3</v>
      </c>
      <c r="L1569" t="s">
        <v>18</v>
      </c>
      <c r="M1569">
        <f>(Table1[[#This Row],[Current_Stock]]*Table1[[#This Row],[Unit_Price]])</f>
        <v>46906.89</v>
      </c>
      <c r="N1569" s="12">
        <f>DATE(YEAR(Table1[[#This Row],[Order_Date]]),MONTH(Table1[[#This Row],[Order_Date]]),1)</f>
        <v>45108</v>
      </c>
    </row>
    <row r="1570" spans="1:14">
      <c r="A1570" t="s">
        <v>981</v>
      </c>
      <c r="B1570" t="s">
        <v>796</v>
      </c>
      <c r="C1570" t="s">
        <v>797</v>
      </c>
      <c r="D1570" t="s">
        <v>183</v>
      </c>
      <c r="E1570" t="s">
        <v>45</v>
      </c>
      <c r="F1570" t="s">
        <v>29</v>
      </c>
      <c r="G1570">
        <v>18</v>
      </c>
      <c r="H1570">
        <v>625.89</v>
      </c>
      <c r="I1570">
        <v>11266.02</v>
      </c>
      <c r="J1570">
        <v>191</v>
      </c>
      <c r="K1570">
        <v>3</v>
      </c>
      <c r="L1570" t="s">
        <v>18</v>
      </c>
      <c r="M1570">
        <f>(Table1[[#This Row],[Current_Stock]]*Table1[[#This Row],[Unit_Price]])</f>
        <v>119544.98999999999</v>
      </c>
      <c r="N1570" s="12">
        <f>DATE(YEAR(Table1[[#This Row],[Order_Date]]),MONTH(Table1[[#This Row],[Order_Date]]),1)</f>
        <v>45231</v>
      </c>
    </row>
    <row r="1571" spans="1:14">
      <c r="A1571" t="s">
        <v>822</v>
      </c>
      <c r="B1571" t="s">
        <v>162</v>
      </c>
      <c r="C1571" t="s">
        <v>163</v>
      </c>
      <c r="D1571" t="s">
        <v>53</v>
      </c>
      <c r="E1571" t="s">
        <v>109</v>
      </c>
      <c r="F1571" t="s">
        <v>17</v>
      </c>
      <c r="G1571">
        <v>9</v>
      </c>
      <c r="H1571">
        <v>4637.01</v>
      </c>
      <c r="I1571">
        <v>41733.089999999997</v>
      </c>
      <c r="J1571">
        <v>324</v>
      </c>
      <c r="K1571">
        <v>12</v>
      </c>
      <c r="L1571" t="s">
        <v>55</v>
      </c>
      <c r="M1571">
        <f>(Table1[[#This Row],[Current_Stock]]*Table1[[#This Row],[Unit_Price]])</f>
        <v>1502391.24</v>
      </c>
      <c r="N1571" s="12">
        <f>DATE(YEAR(Table1[[#This Row],[Order_Date]]),MONTH(Table1[[#This Row],[Order_Date]]),1)</f>
        <v>44986</v>
      </c>
    </row>
    <row r="1572" spans="1:14">
      <c r="A1572" t="s">
        <v>846</v>
      </c>
      <c r="B1572" t="s">
        <v>302</v>
      </c>
      <c r="C1572" t="s">
        <v>303</v>
      </c>
      <c r="D1572" t="s">
        <v>38</v>
      </c>
      <c r="E1572" t="s">
        <v>243</v>
      </c>
      <c r="F1572" t="s">
        <v>40</v>
      </c>
      <c r="G1572">
        <v>19</v>
      </c>
      <c r="H1572">
        <v>645.44000000000005</v>
      </c>
      <c r="I1572">
        <v>12263.36</v>
      </c>
      <c r="J1572">
        <v>248</v>
      </c>
      <c r="K1572">
        <v>12</v>
      </c>
      <c r="L1572" t="s">
        <v>18</v>
      </c>
      <c r="M1572">
        <f>(Table1[[#This Row],[Current_Stock]]*Table1[[#This Row],[Unit_Price]])</f>
        <v>160069.12000000002</v>
      </c>
      <c r="N1572" s="12">
        <f>DATE(YEAR(Table1[[#This Row],[Order_Date]]),MONTH(Table1[[#This Row],[Order_Date]]),1)</f>
        <v>45231</v>
      </c>
    </row>
    <row r="1573" spans="1:14">
      <c r="A1573" t="s">
        <v>67</v>
      </c>
      <c r="B1573" t="s">
        <v>132</v>
      </c>
      <c r="C1573" t="s">
        <v>133</v>
      </c>
      <c r="D1573" t="s">
        <v>38</v>
      </c>
      <c r="E1573" t="s">
        <v>16</v>
      </c>
      <c r="F1573" t="s">
        <v>29</v>
      </c>
      <c r="G1573">
        <v>12</v>
      </c>
      <c r="H1573">
        <v>2097.02</v>
      </c>
      <c r="I1573">
        <v>25164.240000000002</v>
      </c>
      <c r="J1573">
        <v>212</v>
      </c>
      <c r="K1573">
        <v>11</v>
      </c>
      <c r="L1573" t="s">
        <v>18</v>
      </c>
      <c r="M1573">
        <f>(Table1[[#This Row],[Current_Stock]]*Table1[[#This Row],[Unit_Price]])</f>
        <v>444568.24</v>
      </c>
      <c r="N1573" s="12">
        <f>DATE(YEAR(Table1[[#This Row],[Order_Date]]),MONTH(Table1[[#This Row],[Order_Date]]),1)</f>
        <v>45352</v>
      </c>
    </row>
    <row r="1574" spans="1:14">
      <c r="A1574" t="s">
        <v>659</v>
      </c>
      <c r="B1574" t="s">
        <v>417</v>
      </c>
      <c r="C1574" t="s">
        <v>418</v>
      </c>
      <c r="D1574" t="s">
        <v>84</v>
      </c>
      <c r="E1574" t="s">
        <v>282</v>
      </c>
      <c r="F1574" t="s">
        <v>60</v>
      </c>
      <c r="G1574">
        <v>10</v>
      </c>
      <c r="H1574">
        <v>11597.34</v>
      </c>
      <c r="I1574">
        <v>115973.4</v>
      </c>
      <c r="J1574">
        <v>108</v>
      </c>
      <c r="K1574">
        <v>4</v>
      </c>
      <c r="L1574" t="s">
        <v>18</v>
      </c>
      <c r="M1574">
        <f>(Table1[[#This Row],[Current_Stock]]*Table1[[#This Row],[Unit_Price]])</f>
        <v>1252512.72</v>
      </c>
      <c r="N1574" s="12">
        <f>DATE(YEAR(Table1[[#This Row],[Order_Date]]),MONTH(Table1[[#This Row],[Order_Date]]),1)</f>
        <v>45139</v>
      </c>
    </row>
    <row r="1575" spans="1:14">
      <c r="A1575" t="s">
        <v>1295</v>
      </c>
      <c r="B1575" t="s">
        <v>522</v>
      </c>
      <c r="C1575" t="s">
        <v>523</v>
      </c>
      <c r="D1575" t="s">
        <v>15</v>
      </c>
      <c r="E1575" t="s">
        <v>153</v>
      </c>
      <c r="F1575" t="s">
        <v>40</v>
      </c>
      <c r="G1575">
        <v>22</v>
      </c>
      <c r="H1575">
        <v>259.97000000000003</v>
      </c>
      <c r="I1575">
        <v>5719.34</v>
      </c>
      <c r="J1575">
        <v>196</v>
      </c>
      <c r="K1575">
        <v>8</v>
      </c>
      <c r="L1575" t="s">
        <v>18</v>
      </c>
      <c r="M1575">
        <f>(Table1[[#This Row],[Current_Stock]]*Table1[[#This Row],[Unit_Price]])</f>
        <v>50954.12</v>
      </c>
      <c r="N1575" s="12">
        <f>DATE(YEAR(Table1[[#This Row],[Order_Date]]),MONTH(Table1[[#This Row],[Order_Date]]),1)</f>
        <v>45444</v>
      </c>
    </row>
    <row r="1576" spans="1:14">
      <c r="A1576" t="s">
        <v>551</v>
      </c>
      <c r="B1576" t="s">
        <v>623</v>
      </c>
      <c r="C1576" t="s">
        <v>624</v>
      </c>
      <c r="D1576" t="s">
        <v>38</v>
      </c>
      <c r="E1576" t="s">
        <v>54</v>
      </c>
      <c r="F1576" t="s">
        <v>29</v>
      </c>
      <c r="G1576">
        <v>23</v>
      </c>
      <c r="H1576">
        <v>3583.02</v>
      </c>
      <c r="I1576">
        <v>82409.460000000006</v>
      </c>
      <c r="J1576">
        <v>181</v>
      </c>
      <c r="K1576">
        <v>8</v>
      </c>
      <c r="L1576" t="s">
        <v>18</v>
      </c>
      <c r="M1576">
        <f>(Table1[[#This Row],[Current_Stock]]*Table1[[#This Row],[Unit_Price]])</f>
        <v>648526.62</v>
      </c>
      <c r="N1576" s="12">
        <f>DATE(YEAR(Table1[[#This Row],[Order_Date]]),MONTH(Table1[[#This Row],[Order_Date]]),1)</f>
        <v>45108</v>
      </c>
    </row>
    <row r="1577" spans="1:14">
      <c r="A1577" t="s">
        <v>1244</v>
      </c>
      <c r="B1577" t="s">
        <v>87</v>
      </c>
      <c r="C1577" t="s">
        <v>88</v>
      </c>
      <c r="D1577" t="s">
        <v>15</v>
      </c>
      <c r="E1577" t="s">
        <v>251</v>
      </c>
      <c r="F1577" t="s">
        <v>29</v>
      </c>
      <c r="G1577">
        <v>19</v>
      </c>
      <c r="H1577">
        <v>31.87</v>
      </c>
      <c r="I1577">
        <v>605.53</v>
      </c>
      <c r="J1577">
        <v>194</v>
      </c>
      <c r="K1577">
        <v>12</v>
      </c>
      <c r="L1577" t="s">
        <v>18</v>
      </c>
      <c r="M1577">
        <f>(Table1[[#This Row],[Current_Stock]]*Table1[[#This Row],[Unit_Price]])</f>
        <v>6182.78</v>
      </c>
      <c r="N1577" s="12">
        <f>DATE(YEAR(Table1[[#This Row],[Order_Date]]),MONTH(Table1[[#This Row],[Order_Date]]),1)</f>
        <v>44927</v>
      </c>
    </row>
    <row r="1578" spans="1:14">
      <c r="A1578" t="s">
        <v>434</v>
      </c>
      <c r="B1578" t="s">
        <v>399</v>
      </c>
      <c r="C1578" t="s">
        <v>400</v>
      </c>
      <c r="D1578" t="s">
        <v>33</v>
      </c>
      <c r="E1578" t="s">
        <v>113</v>
      </c>
      <c r="F1578" t="s">
        <v>60</v>
      </c>
      <c r="G1578">
        <v>23</v>
      </c>
      <c r="H1578">
        <v>4570.1400000000003</v>
      </c>
      <c r="I1578">
        <v>105113.22</v>
      </c>
      <c r="J1578">
        <v>123</v>
      </c>
      <c r="K1578">
        <v>5</v>
      </c>
      <c r="L1578" t="s">
        <v>18</v>
      </c>
      <c r="M1578">
        <f>(Table1[[#This Row],[Current_Stock]]*Table1[[#This Row],[Unit_Price]])</f>
        <v>562127.22000000009</v>
      </c>
      <c r="N1578" s="12">
        <f>DATE(YEAR(Table1[[#This Row],[Order_Date]]),MONTH(Table1[[#This Row],[Order_Date]]),1)</f>
        <v>45444</v>
      </c>
    </row>
    <row r="1579" spans="1:14">
      <c r="A1579" t="s">
        <v>813</v>
      </c>
      <c r="B1579" t="s">
        <v>974</v>
      </c>
      <c r="C1579" t="s">
        <v>975</v>
      </c>
      <c r="D1579" t="s">
        <v>44</v>
      </c>
      <c r="E1579" t="s">
        <v>73</v>
      </c>
      <c r="F1579" t="s">
        <v>46</v>
      </c>
      <c r="G1579">
        <v>21</v>
      </c>
      <c r="H1579">
        <v>439.79</v>
      </c>
      <c r="I1579">
        <v>9235.59</v>
      </c>
      <c r="J1579">
        <v>82</v>
      </c>
      <c r="K1579">
        <v>7</v>
      </c>
      <c r="L1579" t="s">
        <v>18</v>
      </c>
      <c r="M1579">
        <f>(Table1[[#This Row],[Current_Stock]]*Table1[[#This Row],[Unit_Price]])</f>
        <v>36062.78</v>
      </c>
      <c r="N1579" s="12">
        <f>DATE(YEAR(Table1[[#This Row],[Order_Date]]),MONTH(Table1[[#This Row],[Order_Date]]),1)</f>
        <v>45627</v>
      </c>
    </row>
    <row r="1580" spans="1:14">
      <c r="A1580" t="s">
        <v>993</v>
      </c>
      <c r="B1580" t="s">
        <v>1268</v>
      </c>
      <c r="C1580" t="s">
        <v>1269</v>
      </c>
      <c r="D1580" t="s">
        <v>38</v>
      </c>
      <c r="E1580" t="s">
        <v>16</v>
      </c>
      <c r="F1580" t="s">
        <v>46</v>
      </c>
      <c r="G1580">
        <v>12</v>
      </c>
      <c r="H1580">
        <v>2511.16</v>
      </c>
      <c r="I1580">
        <v>30133.919999999998</v>
      </c>
      <c r="J1580">
        <v>202</v>
      </c>
      <c r="K1580">
        <v>10</v>
      </c>
      <c r="L1580" t="s">
        <v>18</v>
      </c>
      <c r="M1580">
        <f>(Table1[[#This Row],[Current_Stock]]*Table1[[#This Row],[Unit_Price]])</f>
        <v>507254.31999999995</v>
      </c>
      <c r="N1580" s="12">
        <f>DATE(YEAR(Table1[[#This Row],[Order_Date]]),MONTH(Table1[[#This Row],[Order_Date]]),1)</f>
        <v>45352</v>
      </c>
    </row>
    <row r="1581" spans="1:14">
      <c r="A1581" t="s">
        <v>639</v>
      </c>
      <c r="B1581" t="s">
        <v>456</v>
      </c>
      <c r="C1581" t="s">
        <v>457</v>
      </c>
      <c r="D1581" t="s">
        <v>96</v>
      </c>
      <c r="E1581" t="s">
        <v>330</v>
      </c>
      <c r="F1581" t="s">
        <v>29</v>
      </c>
      <c r="G1581">
        <v>5</v>
      </c>
      <c r="H1581">
        <v>1316.26</v>
      </c>
      <c r="I1581">
        <v>6581.3</v>
      </c>
      <c r="J1581">
        <v>263</v>
      </c>
      <c r="K1581">
        <v>5</v>
      </c>
      <c r="L1581" t="s">
        <v>18</v>
      </c>
      <c r="M1581">
        <f>(Table1[[#This Row],[Current_Stock]]*Table1[[#This Row],[Unit_Price]])</f>
        <v>346176.38</v>
      </c>
      <c r="N1581" s="12">
        <f>DATE(YEAR(Table1[[#This Row],[Order_Date]]),MONTH(Table1[[#This Row],[Order_Date]]),1)</f>
        <v>45047</v>
      </c>
    </row>
    <row r="1582" spans="1:14">
      <c r="A1582" t="s">
        <v>1219</v>
      </c>
      <c r="B1582" t="s">
        <v>909</v>
      </c>
      <c r="C1582" t="s">
        <v>910</v>
      </c>
      <c r="D1582" t="s">
        <v>183</v>
      </c>
      <c r="E1582" t="s">
        <v>167</v>
      </c>
      <c r="F1582" t="s">
        <v>17</v>
      </c>
      <c r="G1582">
        <v>9</v>
      </c>
      <c r="H1582">
        <v>1333.57</v>
      </c>
      <c r="I1582">
        <v>12002.13</v>
      </c>
      <c r="J1582">
        <v>151</v>
      </c>
      <c r="K1582">
        <v>2</v>
      </c>
      <c r="L1582" t="s">
        <v>18</v>
      </c>
      <c r="M1582">
        <f>(Table1[[#This Row],[Current_Stock]]*Table1[[#This Row],[Unit_Price]])</f>
        <v>201369.06999999998</v>
      </c>
      <c r="N1582" s="12">
        <f>DATE(YEAR(Table1[[#This Row],[Order_Date]]),MONTH(Table1[[#This Row],[Order_Date]]),1)</f>
        <v>44958</v>
      </c>
    </row>
    <row r="1583" spans="1:14">
      <c r="A1583" t="s">
        <v>1234</v>
      </c>
      <c r="B1583" t="s">
        <v>444</v>
      </c>
      <c r="C1583" t="s">
        <v>445</v>
      </c>
      <c r="D1583" t="s">
        <v>44</v>
      </c>
      <c r="E1583" t="s">
        <v>189</v>
      </c>
      <c r="F1583" t="s">
        <v>46</v>
      </c>
      <c r="G1583">
        <v>29</v>
      </c>
      <c r="H1583">
        <v>2067.2199999999998</v>
      </c>
      <c r="I1583">
        <v>59949.38</v>
      </c>
      <c r="J1583">
        <v>78</v>
      </c>
      <c r="K1583">
        <v>13</v>
      </c>
      <c r="L1583" t="s">
        <v>105</v>
      </c>
      <c r="M1583">
        <f>(Table1[[#This Row],[Current_Stock]]*Table1[[#This Row],[Unit_Price]])</f>
        <v>161243.15999999997</v>
      </c>
      <c r="N1583" s="12">
        <f>DATE(YEAR(Table1[[#This Row],[Order_Date]]),MONTH(Table1[[#This Row],[Order_Date]]),1)</f>
        <v>45474</v>
      </c>
    </row>
    <row r="1584" spans="1:14">
      <c r="A1584" t="s">
        <v>334</v>
      </c>
      <c r="B1584" t="s">
        <v>151</v>
      </c>
      <c r="C1584" t="s">
        <v>152</v>
      </c>
      <c r="D1584" t="s">
        <v>53</v>
      </c>
      <c r="E1584" t="s">
        <v>251</v>
      </c>
      <c r="F1584" t="s">
        <v>29</v>
      </c>
      <c r="G1584">
        <v>2</v>
      </c>
      <c r="H1584">
        <v>1131.7</v>
      </c>
      <c r="I1584">
        <v>2263.4</v>
      </c>
      <c r="J1584">
        <v>543</v>
      </c>
      <c r="K1584">
        <v>13</v>
      </c>
      <c r="L1584" t="s">
        <v>55</v>
      </c>
      <c r="M1584">
        <f>(Table1[[#This Row],[Current_Stock]]*Table1[[#This Row],[Unit_Price]])</f>
        <v>614513.1</v>
      </c>
      <c r="N1584" s="12">
        <f>DATE(YEAR(Table1[[#This Row],[Order_Date]]),MONTH(Table1[[#This Row],[Order_Date]]),1)</f>
        <v>45292</v>
      </c>
    </row>
    <row r="1585" spans="1:14">
      <c r="A1585" t="s">
        <v>1137</v>
      </c>
      <c r="B1585" t="s">
        <v>569</v>
      </c>
      <c r="C1585" t="s">
        <v>570</v>
      </c>
      <c r="D1585" t="s">
        <v>27</v>
      </c>
      <c r="E1585" t="s">
        <v>160</v>
      </c>
      <c r="F1585" t="s">
        <v>40</v>
      </c>
      <c r="G1585">
        <v>10</v>
      </c>
      <c r="H1585">
        <v>4118.18</v>
      </c>
      <c r="I1585">
        <v>41181.800000000003</v>
      </c>
      <c r="J1585">
        <v>556</v>
      </c>
      <c r="K1585">
        <v>11</v>
      </c>
      <c r="L1585" t="s">
        <v>55</v>
      </c>
      <c r="M1585">
        <f>(Table1[[#This Row],[Current_Stock]]*Table1[[#This Row],[Unit_Price]])</f>
        <v>2289708.08</v>
      </c>
      <c r="N1585" s="12">
        <f>DATE(YEAR(Table1[[#This Row],[Order_Date]]),MONTH(Table1[[#This Row],[Order_Date]]),1)</f>
        <v>45444</v>
      </c>
    </row>
    <row r="1586" spans="1:14">
      <c r="A1586" t="s">
        <v>955</v>
      </c>
      <c r="B1586" t="s">
        <v>1089</v>
      </c>
      <c r="C1586" t="s">
        <v>1090</v>
      </c>
      <c r="D1586" t="s">
        <v>33</v>
      </c>
      <c r="E1586" t="s">
        <v>109</v>
      </c>
      <c r="F1586" t="s">
        <v>17</v>
      </c>
      <c r="G1586">
        <v>23</v>
      </c>
      <c r="H1586">
        <v>305.39</v>
      </c>
      <c r="I1586">
        <v>7023.97</v>
      </c>
      <c r="J1586">
        <v>140</v>
      </c>
      <c r="K1586">
        <v>13</v>
      </c>
      <c r="L1586" t="s">
        <v>18</v>
      </c>
      <c r="M1586">
        <f>(Table1[[#This Row],[Current_Stock]]*Table1[[#This Row],[Unit_Price]])</f>
        <v>42754.6</v>
      </c>
      <c r="N1586" s="12">
        <f>DATE(YEAR(Table1[[#This Row],[Order_Date]]),MONTH(Table1[[#This Row],[Order_Date]]),1)</f>
        <v>44927</v>
      </c>
    </row>
    <row r="1587" spans="1:14">
      <c r="A1587" t="s">
        <v>331</v>
      </c>
      <c r="B1587" t="s">
        <v>1065</v>
      </c>
      <c r="C1587" t="s">
        <v>1066</v>
      </c>
      <c r="D1587" t="s">
        <v>15</v>
      </c>
      <c r="E1587" t="s">
        <v>211</v>
      </c>
      <c r="F1587" t="s">
        <v>60</v>
      </c>
      <c r="G1587">
        <v>8</v>
      </c>
      <c r="H1587">
        <v>217.04</v>
      </c>
      <c r="I1587">
        <v>1736.32</v>
      </c>
      <c r="J1587">
        <v>189</v>
      </c>
      <c r="K1587">
        <v>9</v>
      </c>
      <c r="L1587" t="s">
        <v>18</v>
      </c>
      <c r="M1587">
        <f>(Table1[[#This Row],[Current_Stock]]*Table1[[#This Row],[Unit_Price]])</f>
        <v>41020.559999999998</v>
      </c>
      <c r="N1587" s="12">
        <f>DATE(YEAR(Table1[[#This Row],[Order_Date]]),MONTH(Table1[[#This Row],[Order_Date]]),1)</f>
        <v>45323</v>
      </c>
    </row>
    <row r="1588" spans="1:14">
      <c r="A1588" t="s">
        <v>931</v>
      </c>
      <c r="B1588" t="s">
        <v>380</v>
      </c>
      <c r="C1588" t="s">
        <v>381</v>
      </c>
      <c r="D1588" t="s">
        <v>183</v>
      </c>
      <c r="E1588" t="s">
        <v>54</v>
      </c>
      <c r="F1588" t="s">
        <v>46</v>
      </c>
      <c r="G1588">
        <v>16</v>
      </c>
      <c r="H1588">
        <v>2374.08</v>
      </c>
      <c r="I1588">
        <v>37985.279999999999</v>
      </c>
      <c r="J1588">
        <v>136</v>
      </c>
      <c r="K1588">
        <v>7</v>
      </c>
      <c r="L1588" t="s">
        <v>18</v>
      </c>
      <c r="M1588">
        <f>(Table1[[#This Row],[Current_Stock]]*Table1[[#This Row],[Unit_Price]])</f>
        <v>322874.88</v>
      </c>
      <c r="N1588" s="12">
        <f>DATE(YEAR(Table1[[#This Row],[Order_Date]]),MONTH(Table1[[#This Row],[Order_Date]]),1)</f>
        <v>45444</v>
      </c>
    </row>
    <row r="1589" spans="1:14">
      <c r="A1589" t="s">
        <v>1296</v>
      </c>
      <c r="B1589" t="s">
        <v>637</v>
      </c>
      <c r="C1589" t="s">
        <v>638</v>
      </c>
      <c r="D1589" t="s">
        <v>38</v>
      </c>
      <c r="E1589" t="s">
        <v>282</v>
      </c>
      <c r="F1589" t="s">
        <v>40</v>
      </c>
      <c r="G1589">
        <v>21</v>
      </c>
      <c r="H1589">
        <v>103.62</v>
      </c>
      <c r="I1589">
        <v>2176.02</v>
      </c>
      <c r="J1589">
        <v>182</v>
      </c>
      <c r="K1589">
        <v>5</v>
      </c>
      <c r="L1589" t="s">
        <v>18</v>
      </c>
      <c r="M1589">
        <f>(Table1[[#This Row],[Current_Stock]]*Table1[[#This Row],[Unit_Price]])</f>
        <v>18858.84</v>
      </c>
      <c r="N1589" s="12">
        <f>DATE(YEAR(Table1[[#This Row],[Order_Date]]),MONTH(Table1[[#This Row],[Order_Date]]),1)</f>
        <v>45017</v>
      </c>
    </row>
    <row r="1590" spans="1:14">
      <c r="A1590" t="s">
        <v>1232</v>
      </c>
      <c r="B1590" t="s">
        <v>62</v>
      </c>
      <c r="C1590" t="s">
        <v>63</v>
      </c>
      <c r="D1590" t="s">
        <v>38</v>
      </c>
      <c r="E1590" t="s">
        <v>89</v>
      </c>
      <c r="F1590" t="s">
        <v>40</v>
      </c>
      <c r="G1590">
        <v>17</v>
      </c>
      <c r="H1590">
        <v>450</v>
      </c>
      <c r="I1590">
        <v>7650</v>
      </c>
      <c r="J1590">
        <v>245</v>
      </c>
      <c r="K1590">
        <v>14</v>
      </c>
      <c r="L1590" t="s">
        <v>18</v>
      </c>
      <c r="M1590">
        <f>(Table1[[#This Row],[Current_Stock]]*Table1[[#This Row],[Unit_Price]])</f>
        <v>110250</v>
      </c>
      <c r="N1590" s="12">
        <f>DATE(YEAR(Table1[[#This Row],[Order_Date]]),MONTH(Table1[[#This Row],[Order_Date]]),1)</f>
        <v>45352</v>
      </c>
    </row>
    <row r="1591" spans="1:14">
      <c r="A1591" t="s">
        <v>912</v>
      </c>
      <c r="B1591" t="s">
        <v>253</v>
      </c>
      <c r="C1591" t="s">
        <v>254</v>
      </c>
      <c r="D1591" t="s">
        <v>38</v>
      </c>
      <c r="E1591" t="s">
        <v>16</v>
      </c>
      <c r="F1591" t="s">
        <v>40</v>
      </c>
      <c r="G1591">
        <v>16</v>
      </c>
      <c r="H1591">
        <v>832.04</v>
      </c>
      <c r="I1591">
        <v>13312.64</v>
      </c>
      <c r="J1591">
        <v>149</v>
      </c>
      <c r="K1591">
        <v>4</v>
      </c>
      <c r="L1591" t="s">
        <v>18</v>
      </c>
      <c r="M1591">
        <f>(Table1[[#This Row],[Current_Stock]]*Table1[[#This Row],[Unit_Price]])</f>
        <v>123973.95999999999</v>
      </c>
      <c r="N1591" s="12">
        <f>DATE(YEAR(Table1[[#This Row],[Order_Date]]),MONTH(Table1[[#This Row],[Order_Date]]),1)</f>
        <v>45292</v>
      </c>
    </row>
    <row r="1592" spans="1:14">
      <c r="A1592" t="s">
        <v>1297</v>
      </c>
      <c r="B1592" t="s">
        <v>151</v>
      </c>
      <c r="C1592" t="s">
        <v>152</v>
      </c>
      <c r="D1592" t="s">
        <v>53</v>
      </c>
      <c r="E1592" t="s">
        <v>184</v>
      </c>
      <c r="F1592" t="s">
        <v>40</v>
      </c>
      <c r="G1592">
        <v>2</v>
      </c>
      <c r="H1592">
        <v>2077.15</v>
      </c>
      <c r="I1592">
        <v>4154.3</v>
      </c>
      <c r="J1592">
        <v>335</v>
      </c>
      <c r="K1592">
        <v>6</v>
      </c>
      <c r="L1592" t="s">
        <v>55</v>
      </c>
      <c r="M1592">
        <f>(Table1[[#This Row],[Current_Stock]]*Table1[[#This Row],[Unit_Price]])</f>
        <v>695845.25</v>
      </c>
      <c r="N1592" s="12">
        <f>DATE(YEAR(Table1[[#This Row],[Order_Date]]),MONTH(Table1[[#This Row],[Order_Date]]),1)</f>
        <v>45413</v>
      </c>
    </row>
    <row r="1593" spans="1:14">
      <c r="A1593" t="s">
        <v>1020</v>
      </c>
      <c r="B1593" t="s">
        <v>959</v>
      </c>
      <c r="C1593" t="s">
        <v>960</v>
      </c>
      <c r="D1593" t="s">
        <v>22</v>
      </c>
      <c r="E1593" t="s">
        <v>330</v>
      </c>
      <c r="F1593" t="s">
        <v>29</v>
      </c>
      <c r="G1593">
        <v>42</v>
      </c>
      <c r="H1593">
        <v>6395.88</v>
      </c>
      <c r="I1593">
        <v>268626.96000000002</v>
      </c>
      <c r="J1593">
        <v>96</v>
      </c>
      <c r="K1593">
        <v>13</v>
      </c>
      <c r="L1593" t="s">
        <v>105</v>
      </c>
      <c r="M1593">
        <f>(Table1[[#This Row],[Current_Stock]]*Table1[[#This Row],[Unit_Price]])</f>
        <v>614004.47999999998</v>
      </c>
      <c r="N1593" s="12">
        <f>DATE(YEAR(Table1[[#This Row],[Order_Date]]),MONTH(Table1[[#This Row],[Order_Date]]),1)</f>
        <v>45323</v>
      </c>
    </row>
    <row r="1594" spans="1:14">
      <c r="A1594" t="s">
        <v>125</v>
      </c>
      <c r="B1594" t="s">
        <v>734</v>
      </c>
      <c r="C1594" t="s">
        <v>735</v>
      </c>
      <c r="D1594" t="s">
        <v>22</v>
      </c>
      <c r="E1594" t="s">
        <v>23</v>
      </c>
      <c r="F1594" t="s">
        <v>46</v>
      </c>
      <c r="G1594">
        <v>39</v>
      </c>
      <c r="H1594">
        <v>4912.78</v>
      </c>
      <c r="I1594">
        <v>191598.42</v>
      </c>
      <c r="J1594">
        <v>112</v>
      </c>
      <c r="K1594">
        <v>2</v>
      </c>
      <c r="L1594" t="s">
        <v>18</v>
      </c>
      <c r="M1594">
        <f>(Table1[[#This Row],[Current_Stock]]*Table1[[#This Row],[Unit_Price]])</f>
        <v>550231.36</v>
      </c>
      <c r="N1594" s="12">
        <f>DATE(YEAR(Table1[[#This Row],[Order_Date]]),MONTH(Table1[[#This Row],[Order_Date]]),1)</f>
        <v>45323</v>
      </c>
    </row>
    <row r="1595" spans="1:14">
      <c r="A1595" t="s">
        <v>537</v>
      </c>
      <c r="B1595" t="s">
        <v>308</v>
      </c>
      <c r="C1595" t="s">
        <v>309</v>
      </c>
      <c r="D1595" t="s">
        <v>96</v>
      </c>
      <c r="E1595" t="s">
        <v>109</v>
      </c>
      <c r="F1595" t="s">
        <v>17</v>
      </c>
      <c r="G1595">
        <v>8</v>
      </c>
      <c r="H1595">
        <v>2980.34</v>
      </c>
      <c r="I1595">
        <v>23842.720000000001</v>
      </c>
      <c r="J1595">
        <v>411</v>
      </c>
      <c r="K1595">
        <v>5</v>
      </c>
      <c r="L1595" t="s">
        <v>18</v>
      </c>
      <c r="M1595">
        <f>(Table1[[#This Row],[Current_Stock]]*Table1[[#This Row],[Unit_Price]])</f>
        <v>1224919.74</v>
      </c>
      <c r="N1595" s="12">
        <f>DATE(YEAR(Table1[[#This Row],[Order_Date]]),MONTH(Table1[[#This Row],[Order_Date]]),1)</f>
        <v>45078</v>
      </c>
    </row>
    <row r="1596" spans="1:14">
      <c r="A1596" t="s">
        <v>1289</v>
      </c>
      <c r="B1596" t="s">
        <v>344</v>
      </c>
      <c r="C1596" t="s">
        <v>345</v>
      </c>
      <c r="D1596" t="s">
        <v>183</v>
      </c>
      <c r="E1596" t="s">
        <v>173</v>
      </c>
      <c r="F1596" t="s">
        <v>29</v>
      </c>
      <c r="G1596">
        <v>8</v>
      </c>
      <c r="H1596">
        <v>637.9</v>
      </c>
      <c r="I1596">
        <v>5103.2</v>
      </c>
      <c r="J1596">
        <v>181</v>
      </c>
      <c r="K1596">
        <v>12</v>
      </c>
      <c r="L1596" t="s">
        <v>18</v>
      </c>
      <c r="M1596">
        <f>(Table1[[#This Row],[Current_Stock]]*Table1[[#This Row],[Unit_Price]])</f>
        <v>115459.9</v>
      </c>
      <c r="N1596" s="12">
        <f>DATE(YEAR(Table1[[#This Row],[Order_Date]]),MONTH(Table1[[#This Row],[Order_Date]]),1)</f>
        <v>45536</v>
      </c>
    </row>
    <row r="1597" spans="1:14">
      <c r="A1597" t="s">
        <v>248</v>
      </c>
      <c r="B1597" t="s">
        <v>293</v>
      </c>
      <c r="C1597" t="s">
        <v>294</v>
      </c>
      <c r="D1597" t="s">
        <v>96</v>
      </c>
      <c r="E1597" t="s">
        <v>211</v>
      </c>
      <c r="F1597" t="s">
        <v>46</v>
      </c>
      <c r="G1597">
        <v>2</v>
      </c>
      <c r="H1597">
        <v>3457.92</v>
      </c>
      <c r="I1597">
        <v>6915.84</v>
      </c>
      <c r="J1597">
        <v>338</v>
      </c>
      <c r="K1597">
        <v>9</v>
      </c>
      <c r="L1597" t="s">
        <v>55</v>
      </c>
      <c r="M1597">
        <f>(Table1[[#This Row],[Current_Stock]]*Table1[[#This Row],[Unit_Price]])</f>
        <v>1168776.96</v>
      </c>
      <c r="N1597" s="12">
        <f>DATE(YEAR(Table1[[#This Row],[Order_Date]]),MONTH(Table1[[#This Row],[Order_Date]]),1)</f>
        <v>45627</v>
      </c>
    </row>
    <row r="1598" spans="1:14">
      <c r="A1598" t="s">
        <v>1298</v>
      </c>
      <c r="B1598" t="s">
        <v>308</v>
      </c>
      <c r="C1598" t="s">
        <v>309</v>
      </c>
      <c r="D1598" t="s">
        <v>96</v>
      </c>
      <c r="E1598" t="s">
        <v>282</v>
      </c>
      <c r="F1598" t="s">
        <v>17</v>
      </c>
      <c r="G1598">
        <v>10</v>
      </c>
      <c r="H1598">
        <v>305.60000000000002</v>
      </c>
      <c r="I1598">
        <v>3056</v>
      </c>
      <c r="J1598">
        <v>323</v>
      </c>
      <c r="K1598">
        <v>7</v>
      </c>
      <c r="L1598" t="s">
        <v>55</v>
      </c>
      <c r="M1598">
        <f>(Table1[[#This Row],[Current_Stock]]*Table1[[#This Row],[Unit_Price]])</f>
        <v>98708.800000000003</v>
      </c>
      <c r="N1598" s="12">
        <f>DATE(YEAR(Table1[[#This Row],[Order_Date]]),MONTH(Table1[[#This Row],[Order_Date]]),1)</f>
        <v>45231</v>
      </c>
    </row>
    <row r="1599" spans="1:14">
      <c r="A1599" t="s">
        <v>564</v>
      </c>
      <c r="B1599" t="s">
        <v>272</v>
      </c>
      <c r="C1599" t="s">
        <v>273</v>
      </c>
      <c r="D1599" t="s">
        <v>84</v>
      </c>
      <c r="E1599" t="s">
        <v>109</v>
      </c>
      <c r="F1599" t="s">
        <v>40</v>
      </c>
      <c r="G1599">
        <v>17</v>
      </c>
      <c r="H1599">
        <v>1165.0999999999999</v>
      </c>
      <c r="I1599">
        <v>19806.7</v>
      </c>
      <c r="J1599">
        <v>162</v>
      </c>
      <c r="K1599">
        <v>14</v>
      </c>
      <c r="L1599" t="s">
        <v>18</v>
      </c>
      <c r="M1599">
        <f>(Table1[[#This Row],[Current_Stock]]*Table1[[#This Row],[Unit_Price]])</f>
        <v>188746.19999999998</v>
      </c>
      <c r="N1599" s="12">
        <f>DATE(YEAR(Table1[[#This Row],[Order_Date]]),MONTH(Table1[[#This Row],[Order_Date]]),1)</f>
        <v>45505</v>
      </c>
    </row>
    <row r="1600" spans="1:14">
      <c r="A1600" t="s">
        <v>47</v>
      </c>
      <c r="B1600" t="s">
        <v>780</v>
      </c>
      <c r="C1600" t="s">
        <v>781</v>
      </c>
      <c r="D1600" t="s">
        <v>27</v>
      </c>
      <c r="E1600" t="s">
        <v>28</v>
      </c>
      <c r="F1600" t="s">
        <v>17</v>
      </c>
      <c r="G1600">
        <v>2</v>
      </c>
      <c r="H1600">
        <v>1304.93</v>
      </c>
      <c r="I1600">
        <v>2609.86</v>
      </c>
      <c r="J1600">
        <v>567</v>
      </c>
      <c r="K1600">
        <v>14</v>
      </c>
      <c r="L1600" t="s">
        <v>18</v>
      </c>
      <c r="M1600">
        <f>(Table1[[#This Row],[Current_Stock]]*Table1[[#This Row],[Unit_Price]])</f>
        <v>739895.31</v>
      </c>
      <c r="N1600" s="12">
        <f>DATE(YEAR(Table1[[#This Row],[Order_Date]]),MONTH(Table1[[#This Row],[Order_Date]]),1)</f>
        <v>45505</v>
      </c>
    </row>
    <row r="1601" spans="1:14">
      <c r="A1601" t="s">
        <v>824</v>
      </c>
      <c r="B1601" t="s">
        <v>830</v>
      </c>
      <c r="C1601" t="s">
        <v>831</v>
      </c>
      <c r="D1601" t="s">
        <v>44</v>
      </c>
      <c r="E1601" t="s">
        <v>109</v>
      </c>
      <c r="F1601" t="s">
        <v>29</v>
      </c>
      <c r="G1601">
        <v>42</v>
      </c>
      <c r="H1601">
        <v>2817.41</v>
      </c>
      <c r="I1601">
        <v>118331.22</v>
      </c>
      <c r="J1601">
        <v>55</v>
      </c>
      <c r="K1601">
        <v>13</v>
      </c>
      <c r="L1601" t="s">
        <v>105</v>
      </c>
      <c r="M1601">
        <f>(Table1[[#This Row],[Current_Stock]]*Table1[[#This Row],[Unit_Price]])</f>
        <v>154957.54999999999</v>
      </c>
      <c r="N1601" s="12">
        <f>DATE(YEAR(Table1[[#This Row],[Order_Date]]),MONTH(Table1[[#This Row],[Order_Date]]),1)</f>
        <v>45566</v>
      </c>
    </row>
    <row r="1602" spans="1:14">
      <c r="A1602" t="s">
        <v>295</v>
      </c>
      <c r="B1602" t="s">
        <v>264</v>
      </c>
      <c r="C1602" t="s">
        <v>265</v>
      </c>
      <c r="D1602" t="s">
        <v>22</v>
      </c>
      <c r="E1602" t="s">
        <v>97</v>
      </c>
      <c r="F1602" t="s">
        <v>40</v>
      </c>
      <c r="G1602">
        <v>25</v>
      </c>
      <c r="H1602">
        <v>18160.3</v>
      </c>
      <c r="I1602">
        <v>454007.5</v>
      </c>
      <c r="J1602">
        <v>88</v>
      </c>
      <c r="K1602">
        <v>3</v>
      </c>
      <c r="L1602" t="s">
        <v>105</v>
      </c>
      <c r="M1602">
        <f>(Table1[[#This Row],[Current_Stock]]*Table1[[#This Row],[Unit_Price]])</f>
        <v>1598106.4</v>
      </c>
      <c r="N1602" s="12">
        <f>DATE(YEAR(Table1[[#This Row],[Order_Date]]),MONTH(Table1[[#This Row],[Order_Date]]),1)</f>
        <v>45292</v>
      </c>
    </row>
    <row r="1603" spans="1:14">
      <c r="A1603" t="s">
        <v>922</v>
      </c>
      <c r="B1603" t="s">
        <v>676</v>
      </c>
      <c r="C1603" t="s">
        <v>677</v>
      </c>
      <c r="D1603" t="s">
        <v>183</v>
      </c>
      <c r="E1603" t="s">
        <v>97</v>
      </c>
      <c r="F1603" t="s">
        <v>46</v>
      </c>
      <c r="G1603">
        <v>16</v>
      </c>
      <c r="H1603">
        <v>1251.58</v>
      </c>
      <c r="I1603">
        <v>20025.28</v>
      </c>
      <c r="J1603">
        <v>81</v>
      </c>
      <c r="K1603">
        <v>7</v>
      </c>
      <c r="L1603" t="s">
        <v>18</v>
      </c>
      <c r="M1603">
        <f>(Table1[[#This Row],[Current_Stock]]*Table1[[#This Row],[Unit_Price]])</f>
        <v>101377.98</v>
      </c>
      <c r="N1603" s="12">
        <f>DATE(YEAR(Table1[[#This Row],[Order_Date]]),MONTH(Table1[[#This Row],[Order_Date]]),1)</f>
        <v>45200</v>
      </c>
    </row>
    <row r="1604" spans="1:14">
      <c r="A1604" t="s">
        <v>304</v>
      </c>
      <c r="B1604" t="s">
        <v>961</v>
      </c>
      <c r="C1604" t="s">
        <v>962</v>
      </c>
      <c r="D1604" t="s">
        <v>96</v>
      </c>
      <c r="E1604" t="s">
        <v>54</v>
      </c>
      <c r="F1604" t="s">
        <v>29</v>
      </c>
      <c r="G1604">
        <v>8</v>
      </c>
      <c r="H1604">
        <v>4933.0200000000004</v>
      </c>
      <c r="I1604">
        <v>39464.160000000003</v>
      </c>
      <c r="J1604">
        <v>509</v>
      </c>
      <c r="K1604">
        <v>4</v>
      </c>
      <c r="L1604" t="s">
        <v>55</v>
      </c>
      <c r="M1604">
        <f>(Table1[[#This Row],[Current_Stock]]*Table1[[#This Row],[Unit_Price]])</f>
        <v>2510907.1800000002</v>
      </c>
      <c r="N1604" s="12">
        <f>DATE(YEAR(Table1[[#This Row],[Order_Date]]),MONTH(Table1[[#This Row],[Order_Date]]),1)</f>
        <v>45231</v>
      </c>
    </row>
    <row r="1605" spans="1:14">
      <c r="A1605" t="s">
        <v>1163</v>
      </c>
      <c r="B1605" t="s">
        <v>865</v>
      </c>
      <c r="C1605" t="s">
        <v>866</v>
      </c>
      <c r="D1605" t="s">
        <v>22</v>
      </c>
      <c r="E1605" t="s">
        <v>97</v>
      </c>
      <c r="F1605" t="s">
        <v>40</v>
      </c>
      <c r="G1605">
        <v>35</v>
      </c>
      <c r="H1605">
        <v>10925.16</v>
      </c>
      <c r="I1605">
        <v>382380.6</v>
      </c>
      <c r="J1605">
        <v>99</v>
      </c>
      <c r="K1605">
        <v>5</v>
      </c>
      <c r="L1605" t="s">
        <v>105</v>
      </c>
      <c r="M1605">
        <f>(Table1[[#This Row],[Current_Stock]]*Table1[[#This Row],[Unit_Price]])</f>
        <v>1081590.8400000001</v>
      </c>
      <c r="N1605" s="12">
        <f>DATE(YEAR(Table1[[#This Row],[Order_Date]]),MONTH(Table1[[#This Row],[Order_Date]]),1)</f>
        <v>44958</v>
      </c>
    </row>
    <row r="1606" spans="1:14">
      <c r="A1606" t="s">
        <v>279</v>
      </c>
      <c r="B1606" t="s">
        <v>414</v>
      </c>
      <c r="C1606" t="s">
        <v>415</v>
      </c>
      <c r="D1606" t="s">
        <v>53</v>
      </c>
      <c r="E1606" t="s">
        <v>211</v>
      </c>
      <c r="F1606" t="s">
        <v>60</v>
      </c>
      <c r="G1606">
        <v>8</v>
      </c>
      <c r="H1606">
        <v>679.88</v>
      </c>
      <c r="I1606">
        <v>5439.04</v>
      </c>
      <c r="J1606">
        <v>522</v>
      </c>
      <c r="K1606">
        <v>7</v>
      </c>
      <c r="L1606" t="s">
        <v>55</v>
      </c>
      <c r="M1606">
        <f>(Table1[[#This Row],[Current_Stock]]*Table1[[#This Row],[Unit_Price]])</f>
        <v>354897.36</v>
      </c>
      <c r="N1606" s="12">
        <f>DATE(YEAR(Table1[[#This Row],[Order_Date]]),MONTH(Table1[[#This Row],[Order_Date]]),1)</f>
        <v>45323</v>
      </c>
    </row>
    <row r="1607" spans="1:14">
      <c r="A1607" t="s">
        <v>817</v>
      </c>
      <c r="B1607" t="s">
        <v>311</v>
      </c>
      <c r="C1607" t="s">
        <v>312</v>
      </c>
      <c r="D1607" t="s">
        <v>22</v>
      </c>
      <c r="E1607" t="s">
        <v>97</v>
      </c>
      <c r="F1607" t="s">
        <v>46</v>
      </c>
      <c r="G1607">
        <v>47</v>
      </c>
      <c r="H1607">
        <v>5666.93</v>
      </c>
      <c r="I1607">
        <v>266345.71000000002</v>
      </c>
      <c r="J1607">
        <v>117</v>
      </c>
      <c r="K1607">
        <v>12</v>
      </c>
      <c r="L1607" t="s">
        <v>105</v>
      </c>
      <c r="M1607">
        <f>(Table1[[#This Row],[Current_Stock]]*Table1[[#This Row],[Unit_Price]])</f>
        <v>663030.81000000006</v>
      </c>
      <c r="N1607" s="12">
        <f>DATE(YEAR(Table1[[#This Row],[Order_Date]]),MONTH(Table1[[#This Row],[Order_Date]]),1)</f>
        <v>45108</v>
      </c>
    </row>
    <row r="1608" spans="1:14">
      <c r="A1608" t="s">
        <v>950</v>
      </c>
      <c r="B1608" t="s">
        <v>482</v>
      </c>
      <c r="C1608" t="s">
        <v>483</v>
      </c>
      <c r="D1608" t="s">
        <v>33</v>
      </c>
      <c r="E1608" t="s">
        <v>73</v>
      </c>
      <c r="F1608" t="s">
        <v>60</v>
      </c>
      <c r="G1608">
        <v>24</v>
      </c>
      <c r="H1608">
        <v>4960.09</v>
      </c>
      <c r="I1608">
        <v>119042.16</v>
      </c>
      <c r="J1608">
        <v>135</v>
      </c>
      <c r="K1608">
        <v>3</v>
      </c>
      <c r="L1608" t="s">
        <v>18</v>
      </c>
      <c r="M1608">
        <f>(Table1[[#This Row],[Current_Stock]]*Table1[[#This Row],[Unit_Price]])</f>
        <v>669612.15</v>
      </c>
      <c r="N1608" s="12">
        <f>DATE(YEAR(Table1[[#This Row],[Order_Date]]),MONTH(Table1[[#This Row],[Order_Date]]),1)</f>
        <v>45627</v>
      </c>
    </row>
    <row r="1609" spans="1:14">
      <c r="A1609" t="s">
        <v>1076</v>
      </c>
      <c r="B1609" t="s">
        <v>272</v>
      </c>
      <c r="C1609" t="s">
        <v>273</v>
      </c>
      <c r="D1609" t="s">
        <v>84</v>
      </c>
      <c r="E1609" t="s">
        <v>160</v>
      </c>
      <c r="F1609" t="s">
        <v>29</v>
      </c>
      <c r="G1609">
        <v>14</v>
      </c>
      <c r="H1609">
        <v>24530.44</v>
      </c>
      <c r="I1609">
        <v>343426.16</v>
      </c>
      <c r="J1609">
        <v>140</v>
      </c>
      <c r="K1609">
        <v>2</v>
      </c>
      <c r="L1609" t="s">
        <v>18</v>
      </c>
      <c r="M1609">
        <f>(Table1[[#This Row],[Current_Stock]]*Table1[[#This Row],[Unit_Price]])</f>
        <v>3434261.5999999996</v>
      </c>
      <c r="N1609" s="12">
        <f>DATE(YEAR(Table1[[#This Row],[Order_Date]]),MONTH(Table1[[#This Row],[Order_Date]]),1)</f>
        <v>45108</v>
      </c>
    </row>
    <row r="1610" spans="1:14">
      <c r="A1610" t="s">
        <v>1297</v>
      </c>
      <c r="B1610" t="s">
        <v>621</v>
      </c>
      <c r="C1610" t="s">
        <v>622</v>
      </c>
      <c r="D1610" t="s">
        <v>183</v>
      </c>
      <c r="E1610" t="s">
        <v>23</v>
      </c>
      <c r="F1610" t="s">
        <v>46</v>
      </c>
      <c r="G1610">
        <v>13</v>
      </c>
      <c r="H1610">
        <v>3001.54</v>
      </c>
      <c r="I1610">
        <v>39020.019999999997</v>
      </c>
      <c r="J1610">
        <v>135</v>
      </c>
      <c r="K1610">
        <v>5</v>
      </c>
      <c r="L1610" t="s">
        <v>18</v>
      </c>
      <c r="M1610">
        <f>(Table1[[#This Row],[Current_Stock]]*Table1[[#This Row],[Unit_Price]])</f>
        <v>405207.9</v>
      </c>
      <c r="N1610" s="12">
        <f>DATE(YEAR(Table1[[#This Row],[Order_Date]]),MONTH(Table1[[#This Row],[Order_Date]]),1)</f>
        <v>45413</v>
      </c>
    </row>
    <row r="1611" spans="1:14">
      <c r="A1611" t="s">
        <v>150</v>
      </c>
      <c r="B1611" t="s">
        <v>305</v>
      </c>
      <c r="C1611" t="s">
        <v>306</v>
      </c>
      <c r="D1611" t="s">
        <v>22</v>
      </c>
      <c r="E1611" t="s">
        <v>109</v>
      </c>
      <c r="F1611" t="s">
        <v>29</v>
      </c>
      <c r="G1611">
        <v>26</v>
      </c>
      <c r="H1611">
        <v>11194.8</v>
      </c>
      <c r="I1611">
        <v>291064.8</v>
      </c>
      <c r="J1611">
        <v>88</v>
      </c>
      <c r="K1611">
        <v>11</v>
      </c>
      <c r="L1611" t="s">
        <v>105</v>
      </c>
      <c r="M1611">
        <f>(Table1[[#This Row],[Current_Stock]]*Table1[[#This Row],[Unit_Price]])</f>
        <v>985142.39999999991</v>
      </c>
      <c r="N1611" s="12">
        <f>DATE(YEAR(Table1[[#This Row],[Order_Date]]),MONTH(Table1[[#This Row],[Order_Date]]),1)</f>
        <v>45078</v>
      </c>
    </row>
    <row r="1612" spans="1:14">
      <c r="A1612" t="s">
        <v>1299</v>
      </c>
      <c r="B1612" t="s">
        <v>882</v>
      </c>
      <c r="C1612" t="s">
        <v>883</v>
      </c>
      <c r="D1612" t="s">
        <v>22</v>
      </c>
      <c r="E1612" t="s">
        <v>251</v>
      </c>
      <c r="F1612" t="s">
        <v>46</v>
      </c>
      <c r="G1612">
        <v>39</v>
      </c>
      <c r="H1612">
        <v>6868.6</v>
      </c>
      <c r="I1612">
        <v>267875.40000000002</v>
      </c>
      <c r="J1612">
        <v>48</v>
      </c>
      <c r="K1612">
        <v>14</v>
      </c>
      <c r="L1612" t="s">
        <v>18</v>
      </c>
      <c r="M1612">
        <f>(Table1[[#This Row],[Current_Stock]]*Table1[[#This Row],[Unit_Price]])</f>
        <v>329692.80000000005</v>
      </c>
      <c r="N1612" s="12">
        <f>DATE(YEAR(Table1[[#This Row],[Order_Date]]),MONTH(Table1[[#This Row],[Order_Date]]),1)</f>
        <v>45047</v>
      </c>
    </row>
    <row r="1613" spans="1:14">
      <c r="A1613" t="s">
        <v>487</v>
      </c>
      <c r="B1613" t="s">
        <v>62</v>
      </c>
      <c r="C1613" t="s">
        <v>63</v>
      </c>
      <c r="D1613" t="s">
        <v>38</v>
      </c>
      <c r="E1613" t="s">
        <v>153</v>
      </c>
      <c r="F1613" t="s">
        <v>17</v>
      </c>
      <c r="G1613">
        <v>11</v>
      </c>
      <c r="H1613">
        <v>1246.4100000000001</v>
      </c>
      <c r="I1613">
        <v>13710.51</v>
      </c>
      <c r="J1613">
        <v>129</v>
      </c>
      <c r="K1613">
        <v>3</v>
      </c>
      <c r="L1613" t="s">
        <v>18</v>
      </c>
      <c r="M1613">
        <f>(Table1[[#This Row],[Current_Stock]]*Table1[[#This Row],[Unit_Price]])</f>
        <v>160786.89000000001</v>
      </c>
      <c r="N1613" s="12">
        <f>DATE(YEAR(Table1[[#This Row],[Order_Date]]),MONTH(Table1[[#This Row],[Order_Date]]),1)</f>
        <v>45536</v>
      </c>
    </row>
    <row r="1614" spans="1:14">
      <c r="A1614" t="s">
        <v>199</v>
      </c>
      <c r="B1614" t="s">
        <v>482</v>
      </c>
      <c r="C1614" t="s">
        <v>483</v>
      </c>
      <c r="D1614" t="s">
        <v>33</v>
      </c>
      <c r="E1614" t="s">
        <v>45</v>
      </c>
      <c r="F1614" t="s">
        <v>29</v>
      </c>
      <c r="G1614">
        <v>14</v>
      </c>
      <c r="H1614">
        <v>3985.47</v>
      </c>
      <c r="I1614">
        <v>55796.58</v>
      </c>
      <c r="J1614">
        <v>115</v>
      </c>
      <c r="K1614">
        <v>6</v>
      </c>
      <c r="L1614" t="s">
        <v>18</v>
      </c>
      <c r="M1614">
        <f>(Table1[[#This Row],[Current_Stock]]*Table1[[#This Row],[Unit_Price]])</f>
        <v>458329.05</v>
      </c>
      <c r="N1614" s="12">
        <f>DATE(YEAR(Table1[[#This Row],[Order_Date]]),MONTH(Table1[[#This Row],[Order_Date]]),1)</f>
        <v>45474</v>
      </c>
    </row>
    <row r="1615" spans="1:14">
      <c r="A1615" t="s">
        <v>863</v>
      </c>
      <c r="B1615" t="s">
        <v>393</v>
      </c>
      <c r="C1615" t="s">
        <v>394</v>
      </c>
      <c r="D1615" t="s">
        <v>33</v>
      </c>
      <c r="E1615" t="s">
        <v>184</v>
      </c>
      <c r="F1615" t="s">
        <v>40</v>
      </c>
      <c r="G1615">
        <v>29</v>
      </c>
      <c r="H1615">
        <v>1850.45</v>
      </c>
      <c r="I1615">
        <v>53663.05</v>
      </c>
      <c r="J1615">
        <v>167</v>
      </c>
      <c r="K1615">
        <v>11</v>
      </c>
      <c r="L1615" t="s">
        <v>18</v>
      </c>
      <c r="M1615">
        <f>(Table1[[#This Row],[Current_Stock]]*Table1[[#This Row],[Unit_Price]])</f>
        <v>309025.15000000002</v>
      </c>
      <c r="N1615" s="12">
        <f>DATE(YEAR(Table1[[#This Row],[Order_Date]]),MONTH(Table1[[#This Row],[Order_Date]]),1)</f>
        <v>44927</v>
      </c>
    </row>
    <row r="1616" spans="1:14">
      <c r="A1616" t="s">
        <v>1300</v>
      </c>
      <c r="B1616" t="s">
        <v>87</v>
      </c>
      <c r="C1616" t="s">
        <v>88</v>
      </c>
      <c r="D1616" t="s">
        <v>15</v>
      </c>
      <c r="E1616" t="s">
        <v>211</v>
      </c>
      <c r="F1616" t="s">
        <v>60</v>
      </c>
      <c r="G1616">
        <v>14</v>
      </c>
      <c r="H1616">
        <v>151.22999999999999</v>
      </c>
      <c r="I1616">
        <v>2117.2199999999998</v>
      </c>
      <c r="J1616">
        <v>193</v>
      </c>
      <c r="K1616">
        <v>13</v>
      </c>
      <c r="L1616" t="s">
        <v>18</v>
      </c>
      <c r="M1616">
        <f>(Table1[[#This Row],[Current_Stock]]*Table1[[#This Row],[Unit_Price]])</f>
        <v>29187.39</v>
      </c>
      <c r="N1616" s="12">
        <f>DATE(YEAR(Table1[[#This Row],[Order_Date]]),MONTH(Table1[[#This Row],[Order_Date]]),1)</f>
        <v>45413</v>
      </c>
    </row>
    <row r="1617" spans="1:14">
      <c r="A1617" t="s">
        <v>1129</v>
      </c>
      <c r="B1617" t="s">
        <v>305</v>
      </c>
      <c r="C1617" t="s">
        <v>306</v>
      </c>
      <c r="D1617" t="s">
        <v>22</v>
      </c>
      <c r="E1617" t="s">
        <v>73</v>
      </c>
      <c r="F1617" t="s">
        <v>60</v>
      </c>
      <c r="G1617">
        <v>50</v>
      </c>
      <c r="H1617">
        <v>6421.59</v>
      </c>
      <c r="I1617">
        <v>321079.5</v>
      </c>
      <c r="J1617">
        <v>96</v>
      </c>
      <c r="K1617">
        <v>14</v>
      </c>
      <c r="L1617" t="s">
        <v>105</v>
      </c>
      <c r="M1617">
        <f>(Table1[[#This Row],[Current_Stock]]*Table1[[#This Row],[Unit_Price]])</f>
        <v>616472.64</v>
      </c>
      <c r="N1617" s="12">
        <f>DATE(YEAR(Table1[[#This Row],[Order_Date]]),MONTH(Table1[[#This Row],[Order_Date]]),1)</f>
        <v>45078</v>
      </c>
    </row>
    <row r="1618" spans="1:14">
      <c r="A1618" t="s">
        <v>596</v>
      </c>
      <c r="B1618" t="s">
        <v>513</v>
      </c>
      <c r="C1618" t="s">
        <v>514</v>
      </c>
      <c r="D1618" t="s">
        <v>96</v>
      </c>
      <c r="E1618" t="s">
        <v>23</v>
      </c>
      <c r="F1618" t="s">
        <v>60</v>
      </c>
      <c r="G1618">
        <v>6</v>
      </c>
      <c r="H1618">
        <v>4324.9399999999996</v>
      </c>
      <c r="I1618">
        <v>25949.64</v>
      </c>
      <c r="J1618">
        <v>475</v>
      </c>
      <c r="K1618">
        <v>8</v>
      </c>
      <c r="L1618" t="s">
        <v>18</v>
      </c>
      <c r="M1618">
        <f>(Table1[[#This Row],[Current_Stock]]*Table1[[#This Row],[Unit_Price]])</f>
        <v>2054346.4999999998</v>
      </c>
      <c r="N1618" s="12">
        <f>DATE(YEAR(Table1[[#This Row],[Order_Date]]),MONTH(Table1[[#This Row],[Order_Date]]),1)</f>
        <v>45413</v>
      </c>
    </row>
    <row r="1619" spans="1:14">
      <c r="A1619" t="s">
        <v>1054</v>
      </c>
      <c r="B1619" t="s">
        <v>796</v>
      </c>
      <c r="C1619" t="s">
        <v>797</v>
      </c>
      <c r="D1619" t="s">
        <v>183</v>
      </c>
      <c r="E1619" t="s">
        <v>59</v>
      </c>
      <c r="F1619" t="s">
        <v>60</v>
      </c>
      <c r="G1619">
        <v>19</v>
      </c>
      <c r="H1619">
        <v>1931.97</v>
      </c>
      <c r="I1619">
        <v>36707.43</v>
      </c>
      <c r="J1619">
        <v>216</v>
      </c>
      <c r="K1619">
        <v>11</v>
      </c>
      <c r="L1619" t="s">
        <v>18</v>
      </c>
      <c r="M1619">
        <f>(Table1[[#This Row],[Current_Stock]]*Table1[[#This Row],[Unit_Price]])</f>
        <v>417305.52</v>
      </c>
      <c r="N1619" s="12">
        <f>DATE(YEAR(Table1[[#This Row],[Order_Date]]),MONTH(Table1[[#This Row],[Order_Date]]),1)</f>
        <v>45200</v>
      </c>
    </row>
    <row r="1620" spans="1:14">
      <c r="A1620" t="s">
        <v>270</v>
      </c>
      <c r="B1620" t="s">
        <v>977</v>
      </c>
      <c r="C1620" t="s">
        <v>978</v>
      </c>
      <c r="D1620" t="s">
        <v>96</v>
      </c>
      <c r="E1620" t="s">
        <v>45</v>
      </c>
      <c r="F1620" t="s">
        <v>40</v>
      </c>
      <c r="G1620">
        <v>8</v>
      </c>
      <c r="H1620">
        <v>2662.74</v>
      </c>
      <c r="I1620">
        <v>21301.919999999998</v>
      </c>
      <c r="J1620">
        <v>489</v>
      </c>
      <c r="K1620">
        <v>5</v>
      </c>
      <c r="L1620" t="s">
        <v>55</v>
      </c>
      <c r="M1620">
        <f>(Table1[[#This Row],[Current_Stock]]*Table1[[#This Row],[Unit_Price]])</f>
        <v>1302079.8599999999</v>
      </c>
      <c r="N1620" s="12">
        <f>DATE(YEAR(Table1[[#This Row],[Order_Date]]),MONTH(Table1[[#This Row],[Order_Date]]),1)</f>
        <v>45627</v>
      </c>
    </row>
    <row r="1621" spans="1:14">
      <c r="A1621" t="s">
        <v>255</v>
      </c>
      <c r="B1621" t="s">
        <v>296</v>
      </c>
      <c r="C1621" t="s">
        <v>297</v>
      </c>
      <c r="D1621" t="s">
        <v>96</v>
      </c>
      <c r="E1621" t="s">
        <v>97</v>
      </c>
      <c r="F1621" t="s">
        <v>46</v>
      </c>
      <c r="G1621">
        <v>6</v>
      </c>
      <c r="H1621">
        <v>4119.5200000000004</v>
      </c>
      <c r="I1621">
        <v>24717.119999999999</v>
      </c>
      <c r="J1621">
        <v>452</v>
      </c>
      <c r="K1621">
        <v>5</v>
      </c>
      <c r="L1621" t="s">
        <v>18</v>
      </c>
      <c r="M1621">
        <f>(Table1[[#This Row],[Current_Stock]]*Table1[[#This Row],[Unit_Price]])</f>
        <v>1862023.0400000003</v>
      </c>
      <c r="N1621" s="12">
        <f>DATE(YEAR(Table1[[#This Row],[Order_Date]]),MONTH(Table1[[#This Row],[Order_Date]]),1)</f>
        <v>45292</v>
      </c>
    </row>
    <row r="1622" spans="1:14">
      <c r="A1622" t="s">
        <v>227</v>
      </c>
      <c r="B1622" t="s">
        <v>51</v>
      </c>
      <c r="C1622" t="s">
        <v>52</v>
      </c>
      <c r="D1622" t="s">
        <v>53</v>
      </c>
      <c r="E1622" t="s">
        <v>34</v>
      </c>
      <c r="F1622" t="s">
        <v>46</v>
      </c>
      <c r="G1622">
        <v>10</v>
      </c>
      <c r="H1622">
        <v>3559.98</v>
      </c>
      <c r="I1622">
        <v>35599.800000000003</v>
      </c>
      <c r="J1622">
        <v>268</v>
      </c>
      <c r="K1622">
        <v>8</v>
      </c>
      <c r="L1622" t="s">
        <v>18</v>
      </c>
      <c r="M1622">
        <f>(Table1[[#This Row],[Current_Stock]]*Table1[[#This Row],[Unit_Price]])</f>
        <v>954074.64</v>
      </c>
      <c r="N1622" s="12">
        <f>DATE(YEAR(Table1[[#This Row],[Order_Date]]),MONTH(Table1[[#This Row],[Order_Date]]),1)</f>
        <v>45108</v>
      </c>
    </row>
    <row r="1623" spans="1:14">
      <c r="A1623" t="s">
        <v>1301</v>
      </c>
      <c r="B1623" t="s">
        <v>1199</v>
      </c>
      <c r="C1623" t="s">
        <v>1200</v>
      </c>
      <c r="D1623" t="s">
        <v>15</v>
      </c>
      <c r="E1623" t="s">
        <v>153</v>
      </c>
      <c r="F1623" t="s">
        <v>60</v>
      </c>
      <c r="G1623">
        <v>24</v>
      </c>
      <c r="H1623">
        <v>301.68</v>
      </c>
      <c r="I1623">
        <v>7240.32</v>
      </c>
      <c r="J1623">
        <v>94</v>
      </c>
      <c r="K1623">
        <v>14</v>
      </c>
      <c r="L1623" t="s">
        <v>18</v>
      </c>
      <c r="M1623">
        <f>(Table1[[#This Row],[Current_Stock]]*Table1[[#This Row],[Unit_Price]])</f>
        <v>28357.920000000002</v>
      </c>
      <c r="N1623" s="12">
        <f>DATE(YEAR(Table1[[#This Row],[Order_Date]]),MONTH(Table1[[#This Row],[Order_Date]]),1)</f>
        <v>45261</v>
      </c>
    </row>
    <row r="1624" spans="1:14">
      <c r="A1624" t="s">
        <v>715</v>
      </c>
      <c r="B1624" t="s">
        <v>783</v>
      </c>
      <c r="C1624" t="s">
        <v>784</v>
      </c>
      <c r="D1624" t="s">
        <v>22</v>
      </c>
      <c r="E1624" t="s">
        <v>97</v>
      </c>
      <c r="F1624" t="s">
        <v>46</v>
      </c>
      <c r="G1624">
        <v>48</v>
      </c>
      <c r="H1624">
        <v>614.47</v>
      </c>
      <c r="I1624">
        <v>29494.560000000001</v>
      </c>
      <c r="J1624">
        <v>88</v>
      </c>
      <c r="K1624">
        <v>3</v>
      </c>
      <c r="L1624" t="s">
        <v>18</v>
      </c>
      <c r="M1624">
        <f>(Table1[[#This Row],[Current_Stock]]*Table1[[#This Row],[Unit_Price]])</f>
        <v>54073.36</v>
      </c>
      <c r="N1624" s="12">
        <f>DATE(YEAR(Table1[[#This Row],[Order_Date]]),MONTH(Table1[[#This Row],[Order_Date]]),1)</f>
        <v>45231</v>
      </c>
    </row>
    <row r="1625" spans="1:14">
      <c r="A1625" t="s">
        <v>805</v>
      </c>
      <c r="B1625" t="s">
        <v>393</v>
      </c>
      <c r="C1625" t="s">
        <v>394</v>
      </c>
      <c r="D1625" t="s">
        <v>33</v>
      </c>
      <c r="E1625" t="s">
        <v>282</v>
      </c>
      <c r="F1625" t="s">
        <v>29</v>
      </c>
      <c r="G1625">
        <v>18</v>
      </c>
      <c r="H1625">
        <v>2104.8000000000002</v>
      </c>
      <c r="I1625">
        <v>37886.400000000001</v>
      </c>
      <c r="J1625">
        <v>98</v>
      </c>
      <c r="K1625">
        <v>3</v>
      </c>
      <c r="L1625" t="s">
        <v>18</v>
      </c>
      <c r="M1625">
        <f>(Table1[[#This Row],[Current_Stock]]*Table1[[#This Row],[Unit_Price]])</f>
        <v>206270.40000000002</v>
      </c>
      <c r="N1625" s="12">
        <f>DATE(YEAR(Table1[[#This Row],[Order_Date]]),MONTH(Table1[[#This Row],[Order_Date]]),1)</f>
        <v>45139</v>
      </c>
    </row>
    <row r="1626" spans="1:14">
      <c r="A1626" t="s">
        <v>1027</v>
      </c>
      <c r="B1626" t="s">
        <v>1092</v>
      </c>
      <c r="C1626" t="s">
        <v>1093</v>
      </c>
      <c r="D1626" t="s">
        <v>96</v>
      </c>
      <c r="E1626" t="s">
        <v>39</v>
      </c>
      <c r="F1626" t="s">
        <v>60</v>
      </c>
      <c r="G1626">
        <v>1</v>
      </c>
      <c r="H1626">
        <v>2898.17</v>
      </c>
      <c r="I1626">
        <v>2898.17</v>
      </c>
      <c r="J1626">
        <v>497</v>
      </c>
      <c r="K1626">
        <v>13</v>
      </c>
      <c r="L1626" t="s">
        <v>55</v>
      </c>
      <c r="M1626">
        <f>(Table1[[#This Row],[Current_Stock]]*Table1[[#This Row],[Unit_Price]])</f>
        <v>1440390.49</v>
      </c>
      <c r="N1626" s="12">
        <f>DATE(YEAR(Table1[[#This Row],[Order_Date]]),MONTH(Table1[[#This Row],[Order_Date]]),1)</f>
        <v>45108</v>
      </c>
    </row>
    <row r="1627" spans="1:14">
      <c r="A1627" t="s">
        <v>1163</v>
      </c>
      <c r="B1627" t="s">
        <v>986</v>
      </c>
      <c r="C1627" t="s">
        <v>987</v>
      </c>
      <c r="D1627" t="s">
        <v>84</v>
      </c>
      <c r="E1627" t="s">
        <v>173</v>
      </c>
      <c r="F1627" t="s">
        <v>46</v>
      </c>
      <c r="G1627">
        <v>12</v>
      </c>
      <c r="H1627">
        <v>7961.45</v>
      </c>
      <c r="I1627">
        <v>95537.4</v>
      </c>
      <c r="J1627">
        <v>109</v>
      </c>
      <c r="K1627">
        <v>13</v>
      </c>
      <c r="L1627" t="s">
        <v>18</v>
      </c>
      <c r="M1627">
        <f>(Table1[[#This Row],[Current_Stock]]*Table1[[#This Row],[Unit_Price]])</f>
        <v>867798.04999999993</v>
      </c>
      <c r="N1627" s="12">
        <f>DATE(YEAR(Table1[[#This Row],[Order_Date]]),MONTH(Table1[[#This Row],[Order_Date]]),1)</f>
        <v>44958</v>
      </c>
    </row>
    <row r="1628" spans="1:14">
      <c r="A1628" t="s">
        <v>1302</v>
      </c>
      <c r="B1628" t="s">
        <v>825</v>
      </c>
      <c r="C1628" t="s">
        <v>826</v>
      </c>
      <c r="D1628" t="s">
        <v>183</v>
      </c>
      <c r="E1628" t="s">
        <v>189</v>
      </c>
      <c r="F1628" t="s">
        <v>29</v>
      </c>
      <c r="G1628">
        <v>15</v>
      </c>
      <c r="H1628">
        <v>1961.56</v>
      </c>
      <c r="I1628">
        <v>29423.4</v>
      </c>
      <c r="J1628">
        <v>189</v>
      </c>
      <c r="K1628">
        <v>2</v>
      </c>
      <c r="L1628" t="s">
        <v>18</v>
      </c>
      <c r="M1628">
        <f>(Table1[[#This Row],[Current_Stock]]*Table1[[#This Row],[Unit_Price]])</f>
        <v>370734.83999999997</v>
      </c>
      <c r="N1628" s="12">
        <f>DATE(YEAR(Table1[[#This Row],[Order_Date]]),MONTH(Table1[[#This Row],[Order_Date]]),1)</f>
        <v>45505</v>
      </c>
    </row>
    <row r="1629" spans="1:14">
      <c r="A1629" t="s">
        <v>561</v>
      </c>
      <c r="B1629" t="s">
        <v>390</v>
      </c>
      <c r="C1629" t="s">
        <v>391</v>
      </c>
      <c r="D1629" t="s">
        <v>33</v>
      </c>
      <c r="E1629" t="s">
        <v>104</v>
      </c>
      <c r="F1629" t="s">
        <v>17</v>
      </c>
      <c r="G1629">
        <v>10</v>
      </c>
      <c r="H1629">
        <v>2907.33</v>
      </c>
      <c r="I1629">
        <v>29073.3</v>
      </c>
      <c r="J1629">
        <v>164</v>
      </c>
      <c r="K1629">
        <v>10</v>
      </c>
      <c r="L1629" t="s">
        <v>18</v>
      </c>
      <c r="M1629">
        <f>(Table1[[#This Row],[Current_Stock]]*Table1[[#This Row],[Unit_Price]])</f>
        <v>476802.12</v>
      </c>
      <c r="N1629" s="12">
        <f>DATE(YEAR(Table1[[#This Row],[Order_Date]]),MONTH(Table1[[#This Row],[Order_Date]]),1)</f>
        <v>45078</v>
      </c>
    </row>
    <row r="1630" spans="1:14">
      <c r="A1630" t="s">
        <v>672</v>
      </c>
      <c r="B1630" t="s">
        <v>399</v>
      </c>
      <c r="C1630" t="s">
        <v>400</v>
      </c>
      <c r="D1630" t="s">
        <v>33</v>
      </c>
      <c r="E1630" t="s">
        <v>282</v>
      </c>
      <c r="F1630" t="s">
        <v>29</v>
      </c>
      <c r="G1630">
        <v>9</v>
      </c>
      <c r="H1630">
        <v>4461.91</v>
      </c>
      <c r="I1630">
        <v>40157.19</v>
      </c>
      <c r="J1630">
        <v>215</v>
      </c>
      <c r="K1630">
        <v>13</v>
      </c>
      <c r="L1630" t="s">
        <v>18</v>
      </c>
      <c r="M1630">
        <f>(Table1[[#This Row],[Current_Stock]]*Table1[[#This Row],[Unit_Price]])</f>
        <v>959310.65</v>
      </c>
      <c r="N1630" s="12">
        <f>DATE(YEAR(Table1[[#This Row],[Order_Date]]),MONTH(Table1[[#This Row],[Order_Date]]),1)</f>
        <v>45170</v>
      </c>
    </row>
    <row r="1631" spans="1:14">
      <c r="A1631" t="s">
        <v>990</v>
      </c>
      <c r="B1631" t="s">
        <v>371</v>
      </c>
      <c r="C1631" t="s">
        <v>372</v>
      </c>
      <c r="D1631" t="s">
        <v>22</v>
      </c>
      <c r="E1631" t="s">
        <v>282</v>
      </c>
      <c r="F1631" t="s">
        <v>17</v>
      </c>
      <c r="G1631">
        <v>25</v>
      </c>
      <c r="H1631">
        <v>955.56</v>
      </c>
      <c r="I1631">
        <v>23889</v>
      </c>
      <c r="J1631">
        <v>61</v>
      </c>
      <c r="K1631">
        <v>11</v>
      </c>
      <c r="L1631" t="s">
        <v>18</v>
      </c>
      <c r="M1631">
        <f>(Table1[[#This Row],[Current_Stock]]*Table1[[#This Row],[Unit_Price]])</f>
        <v>58289.159999999996</v>
      </c>
      <c r="N1631" s="12">
        <f>DATE(YEAR(Table1[[#This Row],[Order_Date]]),MONTH(Table1[[#This Row],[Order_Date]]),1)</f>
        <v>45323</v>
      </c>
    </row>
    <row r="1632" spans="1:14">
      <c r="A1632" t="s">
        <v>1165</v>
      </c>
      <c r="B1632" t="s">
        <v>1133</v>
      </c>
      <c r="C1632" t="s">
        <v>1134</v>
      </c>
      <c r="D1632" t="s">
        <v>183</v>
      </c>
      <c r="E1632" t="s">
        <v>50</v>
      </c>
      <c r="F1632" t="s">
        <v>60</v>
      </c>
      <c r="G1632">
        <v>24</v>
      </c>
      <c r="H1632">
        <v>1614.11</v>
      </c>
      <c r="I1632">
        <v>38738.639999999999</v>
      </c>
      <c r="J1632">
        <v>152</v>
      </c>
      <c r="K1632">
        <v>10</v>
      </c>
      <c r="L1632" t="s">
        <v>18</v>
      </c>
      <c r="M1632">
        <f>(Table1[[#This Row],[Current_Stock]]*Table1[[#This Row],[Unit_Price]])</f>
        <v>245344.71999999997</v>
      </c>
      <c r="N1632" s="12">
        <f>DATE(YEAR(Table1[[#This Row],[Order_Date]]),MONTH(Table1[[#This Row],[Order_Date]]),1)</f>
        <v>44958</v>
      </c>
    </row>
    <row r="1633" spans="1:14">
      <c r="A1633" t="s">
        <v>1265</v>
      </c>
      <c r="B1633" t="s">
        <v>275</v>
      </c>
      <c r="C1633" t="s">
        <v>276</v>
      </c>
      <c r="D1633" t="s">
        <v>183</v>
      </c>
      <c r="E1633" t="s">
        <v>85</v>
      </c>
      <c r="F1633" t="s">
        <v>17</v>
      </c>
      <c r="G1633">
        <v>8</v>
      </c>
      <c r="H1633">
        <v>1730.57</v>
      </c>
      <c r="I1633">
        <v>13844.56</v>
      </c>
      <c r="J1633">
        <v>244</v>
      </c>
      <c r="K1633">
        <v>9</v>
      </c>
      <c r="L1633" t="s">
        <v>18</v>
      </c>
      <c r="M1633">
        <f>(Table1[[#This Row],[Current_Stock]]*Table1[[#This Row],[Unit_Price]])</f>
        <v>422259.07999999996</v>
      </c>
      <c r="N1633" s="12">
        <f>DATE(YEAR(Table1[[#This Row],[Order_Date]]),MONTH(Table1[[#This Row],[Order_Date]]),1)</f>
        <v>45383</v>
      </c>
    </row>
    <row r="1634" spans="1:14">
      <c r="A1634" t="s">
        <v>1219</v>
      </c>
      <c r="B1634" t="s">
        <v>231</v>
      </c>
      <c r="C1634" t="s">
        <v>232</v>
      </c>
      <c r="D1634" t="s">
        <v>15</v>
      </c>
      <c r="E1634" t="s">
        <v>282</v>
      </c>
      <c r="F1634" t="s">
        <v>60</v>
      </c>
      <c r="G1634">
        <v>20</v>
      </c>
      <c r="H1634">
        <v>91.53</v>
      </c>
      <c r="I1634">
        <v>1830.6</v>
      </c>
      <c r="J1634">
        <v>153</v>
      </c>
      <c r="K1634">
        <v>7</v>
      </c>
      <c r="L1634" t="s">
        <v>18</v>
      </c>
      <c r="M1634">
        <f>(Table1[[#This Row],[Current_Stock]]*Table1[[#This Row],[Unit_Price]])</f>
        <v>14004.09</v>
      </c>
      <c r="N1634" s="12">
        <f>DATE(YEAR(Table1[[#This Row],[Order_Date]]),MONTH(Table1[[#This Row],[Order_Date]]),1)</f>
        <v>44958</v>
      </c>
    </row>
    <row r="1635" spans="1:14">
      <c r="A1635" t="s">
        <v>93</v>
      </c>
      <c r="B1635" t="s">
        <v>435</v>
      </c>
      <c r="C1635" t="s">
        <v>436</v>
      </c>
      <c r="D1635" t="s">
        <v>38</v>
      </c>
      <c r="E1635" t="s">
        <v>160</v>
      </c>
      <c r="F1635" t="s">
        <v>40</v>
      </c>
      <c r="G1635">
        <v>8</v>
      </c>
      <c r="H1635">
        <v>558.22</v>
      </c>
      <c r="I1635">
        <v>4465.76</v>
      </c>
      <c r="J1635">
        <v>162</v>
      </c>
      <c r="K1635">
        <v>13</v>
      </c>
      <c r="L1635" t="s">
        <v>18</v>
      </c>
      <c r="M1635">
        <f>(Table1[[#This Row],[Current_Stock]]*Table1[[#This Row],[Unit_Price]])</f>
        <v>90431.64</v>
      </c>
      <c r="N1635" s="12">
        <f>DATE(YEAR(Table1[[#This Row],[Order_Date]]),MONTH(Table1[[#This Row],[Order_Date]]),1)</f>
        <v>45597</v>
      </c>
    </row>
    <row r="1636" spans="1:14">
      <c r="A1636" t="s">
        <v>1303</v>
      </c>
      <c r="B1636" t="s">
        <v>1168</v>
      </c>
      <c r="C1636" t="s">
        <v>1169</v>
      </c>
      <c r="D1636" t="s">
        <v>53</v>
      </c>
      <c r="E1636" t="s">
        <v>54</v>
      </c>
      <c r="F1636" t="s">
        <v>17</v>
      </c>
      <c r="G1636">
        <v>6</v>
      </c>
      <c r="H1636">
        <v>4642.13</v>
      </c>
      <c r="I1636">
        <v>27852.78</v>
      </c>
      <c r="J1636">
        <v>446</v>
      </c>
      <c r="K1636">
        <v>11</v>
      </c>
      <c r="L1636" t="s">
        <v>55</v>
      </c>
      <c r="M1636">
        <f>(Table1[[#This Row],[Current_Stock]]*Table1[[#This Row],[Unit_Price]])</f>
        <v>2070389.98</v>
      </c>
      <c r="N1636" s="12">
        <f>DATE(YEAR(Table1[[#This Row],[Order_Date]]),MONTH(Table1[[#This Row],[Order_Date]]),1)</f>
        <v>45017</v>
      </c>
    </row>
    <row r="1637" spans="1:14">
      <c r="A1637" t="s">
        <v>958</v>
      </c>
      <c r="B1637" t="s">
        <v>965</v>
      </c>
      <c r="C1637" t="s">
        <v>966</v>
      </c>
      <c r="D1637" t="s">
        <v>183</v>
      </c>
      <c r="E1637" t="s">
        <v>251</v>
      </c>
      <c r="F1637" t="s">
        <v>46</v>
      </c>
      <c r="G1637">
        <v>21</v>
      </c>
      <c r="H1637">
        <v>1630.88</v>
      </c>
      <c r="I1637">
        <v>34248.480000000003</v>
      </c>
      <c r="J1637">
        <v>173</v>
      </c>
      <c r="K1637">
        <v>13</v>
      </c>
      <c r="L1637" t="s">
        <v>18</v>
      </c>
      <c r="M1637">
        <f>(Table1[[#This Row],[Current_Stock]]*Table1[[#This Row],[Unit_Price]])</f>
        <v>282142.24</v>
      </c>
      <c r="N1637" s="12">
        <f>DATE(YEAR(Table1[[#This Row],[Order_Date]]),MONTH(Table1[[#This Row],[Order_Date]]),1)</f>
        <v>45444</v>
      </c>
    </row>
    <row r="1638" spans="1:14">
      <c r="A1638" t="s">
        <v>1304</v>
      </c>
      <c r="B1638" t="s">
        <v>147</v>
      </c>
      <c r="C1638" t="s">
        <v>148</v>
      </c>
      <c r="D1638" t="s">
        <v>53</v>
      </c>
      <c r="E1638" t="s">
        <v>167</v>
      </c>
      <c r="F1638" t="s">
        <v>40</v>
      </c>
      <c r="G1638">
        <v>4</v>
      </c>
      <c r="H1638">
        <v>3279.01</v>
      </c>
      <c r="I1638">
        <v>13116.04</v>
      </c>
      <c r="J1638">
        <v>321</v>
      </c>
      <c r="K1638">
        <v>5</v>
      </c>
      <c r="L1638" t="s">
        <v>55</v>
      </c>
      <c r="M1638">
        <f>(Table1[[#This Row],[Current_Stock]]*Table1[[#This Row],[Unit_Price]])</f>
        <v>1052562.21</v>
      </c>
      <c r="N1638" s="12">
        <f>DATE(YEAR(Table1[[#This Row],[Order_Date]]),MONTH(Table1[[#This Row],[Order_Date]]),1)</f>
        <v>45323</v>
      </c>
    </row>
    <row r="1639" spans="1:14">
      <c r="A1639" t="s">
        <v>1022</v>
      </c>
      <c r="B1639" t="s">
        <v>1119</v>
      </c>
      <c r="C1639" t="s">
        <v>1120</v>
      </c>
      <c r="D1639" t="s">
        <v>96</v>
      </c>
      <c r="E1639" t="s">
        <v>80</v>
      </c>
      <c r="F1639" t="s">
        <v>29</v>
      </c>
      <c r="G1639">
        <v>6</v>
      </c>
      <c r="H1639">
        <v>4483.68</v>
      </c>
      <c r="I1639">
        <v>26902.080000000002</v>
      </c>
      <c r="J1639">
        <v>390</v>
      </c>
      <c r="K1639">
        <v>14</v>
      </c>
      <c r="L1639" t="s">
        <v>18</v>
      </c>
      <c r="M1639">
        <f>(Table1[[#This Row],[Current_Stock]]*Table1[[#This Row],[Unit_Price]])</f>
        <v>1748635.2000000002</v>
      </c>
      <c r="N1639" s="12">
        <f>DATE(YEAR(Table1[[#This Row],[Order_Date]]),MONTH(Table1[[#This Row],[Order_Date]]),1)</f>
        <v>45566</v>
      </c>
    </row>
    <row r="1640" spans="1:14">
      <c r="A1640" t="s">
        <v>1305</v>
      </c>
      <c r="B1640" t="s">
        <v>117</v>
      </c>
      <c r="C1640" t="s">
        <v>118</v>
      </c>
      <c r="D1640" t="s">
        <v>53</v>
      </c>
      <c r="E1640" t="s">
        <v>330</v>
      </c>
      <c r="F1640" t="s">
        <v>46</v>
      </c>
      <c r="G1640">
        <v>5</v>
      </c>
      <c r="H1640">
        <v>4771.7700000000004</v>
      </c>
      <c r="I1640">
        <v>23858.85</v>
      </c>
      <c r="J1640">
        <v>426</v>
      </c>
      <c r="K1640">
        <v>7</v>
      </c>
      <c r="L1640" t="s">
        <v>55</v>
      </c>
      <c r="M1640">
        <f>(Table1[[#This Row],[Current_Stock]]*Table1[[#This Row],[Unit_Price]])</f>
        <v>2032774.0200000003</v>
      </c>
      <c r="N1640" s="12">
        <f>DATE(YEAR(Table1[[#This Row],[Order_Date]]),MONTH(Table1[[#This Row],[Order_Date]]),1)</f>
        <v>45292</v>
      </c>
    </row>
    <row r="1641" spans="1:14">
      <c r="A1641" t="s">
        <v>1053</v>
      </c>
      <c r="B1641" t="s">
        <v>78</v>
      </c>
      <c r="C1641" t="s">
        <v>79</v>
      </c>
      <c r="D1641" t="s">
        <v>33</v>
      </c>
      <c r="E1641" t="s">
        <v>85</v>
      </c>
      <c r="F1641" t="s">
        <v>46</v>
      </c>
      <c r="G1641">
        <v>25</v>
      </c>
      <c r="H1641">
        <v>895.66</v>
      </c>
      <c r="I1641">
        <v>22391.5</v>
      </c>
      <c r="J1641">
        <v>247</v>
      </c>
      <c r="K1641">
        <v>11</v>
      </c>
      <c r="L1641" t="s">
        <v>18</v>
      </c>
      <c r="M1641">
        <f>(Table1[[#This Row],[Current_Stock]]*Table1[[#This Row],[Unit_Price]])</f>
        <v>221228.02</v>
      </c>
      <c r="N1641" s="12">
        <f>DATE(YEAR(Table1[[#This Row],[Order_Date]]),MONTH(Table1[[#This Row],[Order_Date]]),1)</f>
        <v>45413</v>
      </c>
    </row>
    <row r="1642" spans="1:14">
      <c r="A1642" t="s">
        <v>899</v>
      </c>
      <c r="B1642" t="s">
        <v>353</v>
      </c>
      <c r="C1642" t="s">
        <v>354</v>
      </c>
      <c r="D1642" t="s">
        <v>84</v>
      </c>
      <c r="E1642" t="s">
        <v>23</v>
      </c>
      <c r="F1642" t="s">
        <v>40</v>
      </c>
      <c r="G1642">
        <v>21</v>
      </c>
      <c r="H1642">
        <v>19658.86</v>
      </c>
      <c r="I1642">
        <v>412836.06</v>
      </c>
      <c r="J1642">
        <v>184</v>
      </c>
      <c r="K1642">
        <v>10</v>
      </c>
      <c r="L1642" t="s">
        <v>18</v>
      </c>
      <c r="M1642">
        <f>(Table1[[#This Row],[Current_Stock]]*Table1[[#This Row],[Unit_Price]])</f>
        <v>3617230.24</v>
      </c>
      <c r="N1642" s="12">
        <f>DATE(YEAR(Table1[[#This Row],[Order_Date]]),MONTH(Table1[[#This Row],[Order_Date]]),1)</f>
        <v>45383</v>
      </c>
    </row>
    <row r="1643" spans="1:14">
      <c r="A1643" t="s">
        <v>1131</v>
      </c>
      <c r="B1643" t="s">
        <v>890</v>
      </c>
      <c r="C1643" t="s">
        <v>891</v>
      </c>
      <c r="D1643" t="s">
        <v>22</v>
      </c>
      <c r="E1643" t="s">
        <v>109</v>
      </c>
      <c r="F1643" t="s">
        <v>29</v>
      </c>
      <c r="G1643">
        <v>27</v>
      </c>
      <c r="H1643">
        <v>1310.21</v>
      </c>
      <c r="I1643">
        <v>35375.67</v>
      </c>
      <c r="J1643">
        <v>86</v>
      </c>
      <c r="K1643">
        <v>11</v>
      </c>
      <c r="L1643" t="s">
        <v>18</v>
      </c>
      <c r="M1643">
        <f>(Table1[[#This Row],[Current_Stock]]*Table1[[#This Row],[Unit_Price]])</f>
        <v>112678.06</v>
      </c>
      <c r="N1643" s="12">
        <f>DATE(YEAR(Table1[[#This Row],[Order_Date]]),MONTH(Table1[[#This Row],[Order_Date]]),1)</f>
        <v>45047</v>
      </c>
    </row>
    <row r="1644" spans="1:14">
      <c r="A1644" t="s">
        <v>760</v>
      </c>
      <c r="B1644" t="s">
        <v>390</v>
      </c>
      <c r="C1644" t="s">
        <v>391</v>
      </c>
      <c r="D1644" t="s">
        <v>33</v>
      </c>
      <c r="E1644" t="s">
        <v>59</v>
      </c>
      <c r="F1644" t="s">
        <v>60</v>
      </c>
      <c r="G1644">
        <v>17</v>
      </c>
      <c r="H1644">
        <v>1120</v>
      </c>
      <c r="I1644">
        <v>19040</v>
      </c>
      <c r="J1644">
        <v>103</v>
      </c>
      <c r="K1644">
        <v>12</v>
      </c>
      <c r="L1644" t="s">
        <v>18</v>
      </c>
      <c r="M1644">
        <f>(Table1[[#This Row],[Current_Stock]]*Table1[[#This Row],[Unit_Price]])</f>
        <v>115360</v>
      </c>
      <c r="N1644" s="12">
        <f>DATE(YEAR(Table1[[#This Row],[Order_Date]]),MONTH(Table1[[#This Row],[Order_Date]]),1)</f>
        <v>45108</v>
      </c>
    </row>
    <row r="1645" spans="1:14">
      <c r="A1645" t="s">
        <v>740</v>
      </c>
      <c r="B1645" t="s">
        <v>469</v>
      </c>
      <c r="C1645" t="s">
        <v>470</v>
      </c>
      <c r="D1645" t="s">
        <v>27</v>
      </c>
      <c r="E1645" t="s">
        <v>251</v>
      </c>
      <c r="F1645" t="s">
        <v>40</v>
      </c>
      <c r="G1645">
        <v>7</v>
      </c>
      <c r="H1645">
        <v>4772.12</v>
      </c>
      <c r="I1645">
        <v>33404.839999999997</v>
      </c>
      <c r="J1645">
        <v>340</v>
      </c>
      <c r="K1645">
        <v>3</v>
      </c>
      <c r="L1645" t="s">
        <v>55</v>
      </c>
      <c r="M1645">
        <f>(Table1[[#This Row],[Current_Stock]]*Table1[[#This Row],[Unit_Price]])</f>
        <v>1622520.8</v>
      </c>
      <c r="N1645" s="12">
        <f>DATE(YEAR(Table1[[#This Row],[Order_Date]]),MONTH(Table1[[#This Row],[Order_Date]]),1)</f>
        <v>45505</v>
      </c>
    </row>
    <row r="1646" spans="1:14">
      <c r="A1646" t="s">
        <v>941</v>
      </c>
      <c r="B1646" t="s">
        <v>1133</v>
      </c>
      <c r="C1646" t="s">
        <v>1134</v>
      </c>
      <c r="D1646" t="s">
        <v>183</v>
      </c>
      <c r="E1646" t="s">
        <v>50</v>
      </c>
      <c r="F1646" t="s">
        <v>17</v>
      </c>
      <c r="G1646">
        <v>24</v>
      </c>
      <c r="H1646">
        <v>4398.05</v>
      </c>
      <c r="I1646">
        <v>105553.2</v>
      </c>
      <c r="J1646">
        <v>157</v>
      </c>
      <c r="K1646">
        <v>11</v>
      </c>
      <c r="L1646" t="s">
        <v>18</v>
      </c>
      <c r="M1646">
        <f>(Table1[[#This Row],[Current_Stock]]*Table1[[#This Row],[Unit_Price]])</f>
        <v>690493.85</v>
      </c>
      <c r="N1646" s="12">
        <f>DATE(YEAR(Table1[[#This Row],[Order_Date]]),MONTH(Table1[[#This Row],[Order_Date]]),1)</f>
        <v>45231</v>
      </c>
    </row>
    <row r="1647" spans="1:14">
      <c r="A1647" t="s">
        <v>389</v>
      </c>
      <c r="B1647" t="s">
        <v>328</v>
      </c>
      <c r="C1647" t="s">
        <v>329</v>
      </c>
      <c r="D1647" t="s">
        <v>53</v>
      </c>
      <c r="E1647" t="s">
        <v>269</v>
      </c>
      <c r="F1647" t="s">
        <v>40</v>
      </c>
      <c r="G1647">
        <v>15</v>
      </c>
      <c r="H1647">
        <v>2047.53</v>
      </c>
      <c r="I1647">
        <v>30712.95</v>
      </c>
      <c r="J1647">
        <v>448</v>
      </c>
      <c r="K1647">
        <v>5</v>
      </c>
      <c r="L1647" t="s">
        <v>18</v>
      </c>
      <c r="M1647">
        <f>(Table1[[#This Row],[Current_Stock]]*Table1[[#This Row],[Unit_Price]])</f>
        <v>917293.44</v>
      </c>
      <c r="N1647" s="12">
        <f>DATE(YEAR(Table1[[#This Row],[Order_Date]]),MONTH(Table1[[#This Row],[Order_Date]]),1)</f>
        <v>45261</v>
      </c>
    </row>
    <row r="1648" spans="1:14">
      <c r="A1648" t="s">
        <v>736</v>
      </c>
      <c r="B1648" t="s">
        <v>730</v>
      </c>
      <c r="C1648" t="s">
        <v>731</v>
      </c>
      <c r="D1648" t="s">
        <v>84</v>
      </c>
      <c r="E1648" t="s">
        <v>28</v>
      </c>
      <c r="F1648" t="s">
        <v>29</v>
      </c>
      <c r="G1648">
        <v>19</v>
      </c>
      <c r="H1648">
        <v>7033.62</v>
      </c>
      <c r="I1648">
        <v>133638.78</v>
      </c>
      <c r="J1648">
        <v>225</v>
      </c>
      <c r="K1648">
        <v>8</v>
      </c>
      <c r="L1648" t="s">
        <v>18</v>
      </c>
      <c r="M1648">
        <f>(Table1[[#This Row],[Current_Stock]]*Table1[[#This Row],[Unit_Price]])</f>
        <v>1582564.5</v>
      </c>
      <c r="N1648" s="12">
        <f>DATE(YEAR(Table1[[#This Row],[Order_Date]]),MONTH(Table1[[#This Row],[Order_Date]]),1)</f>
        <v>45505</v>
      </c>
    </row>
    <row r="1649" spans="1:14">
      <c r="A1649" t="s">
        <v>1265</v>
      </c>
      <c r="B1649" t="s">
        <v>335</v>
      </c>
      <c r="C1649" t="s">
        <v>336</v>
      </c>
      <c r="D1649" t="s">
        <v>183</v>
      </c>
      <c r="E1649" t="s">
        <v>39</v>
      </c>
      <c r="F1649" t="s">
        <v>40</v>
      </c>
      <c r="G1649">
        <v>20</v>
      </c>
      <c r="H1649">
        <v>4926.45</v>
      </c>
      <c r="I1649">
        <v>98529</v>
      </c>
      <c r="J1649">
        <v>130</v>
      </c>
      <c r="K1649">
        <v>3</v>
      </c>
      <c r="L1649" t="s">
        <v>18</v>
      </c>
      <c r="M1649">
        <f>(Table1[[#This Row],[Current_Stock]]*Table1[[#This Row],[Unit_Price]])</f>
        <v>640438.5</v>
      </c>
      <c r="N1649" s="12">
        <f>DATE(YEAR(Table1[[#This Row],[Order_Date]]),MONTH(Table1[[#This Row],[Order_Date]]),1)</f>
        <v>45383</v>
      </c>
    </row>
    <row r="1650" spans="1:14">
      <c r="A1650" t="s">
        <v>1289</v>
      </c>
      <c r="B1650" t="s">
        <v>1117</v>
      </c>
      <c r="C1650" t="s">
        <v>1118</v>
      </c>
      <c r="D1650" t="s">
        <v>84</v>
      </c>
      <c r="E1650" t="s">
        <v>189</v>
      </c>
      <c r="F1650" t="s">
        <v>46</v>
      </c>
      <c r="G1650">
        <v>8</v>
      </c>
      <c r="H1650">
        <v>26259.88</v>
      </c>
      <c r="I1650">
        <v>210079.04</v>
      </c>
      <c r="J1650">
        <v>184</v>
      </c>
      <c r="K1650">
        <v>11</v>
      </c>
      <c r="L1650" t="s">
        <v>18</v>
      </c>
      <c r="M1650">
        <f>(Table1[[#This Row],[Current_Stock]]*Table1[[#This Row],[Unit_Price]])</f>
        <v>4831817.92</v>
      </c>
      <c r="N1650" s="12">
        <f>DATE(YEAR(Table1[[#This Row],[Order_Date]]),MONTH(Table1[[#This Row],[Order_Date]]),1)</f>
        <v>45536</v>
      </c>
    </row>
    <row r="1651" spans="1:14">
      <c r="A1651" t="s">
        <v>351</v>
      </c>
      <c r="B1651" t="s">
        <v>1111</v>
      </c>
      <c r="C1651" t="s">
        <v>1112</v>
      </c>
      <c r="D1651" t="s">
        <v>22</v>
      </c>
      <c r="E1651" t="s">
        <v>50</v>
      </c>
      <c r="F1651" t="s">
        <v>29</v>
      </c>
      <c r="G1651">
        <v>45</v>
      </c>
      <c r="H1651">
        <v>3849.86</v>
      </c>
      <c r="I1651">
        <v>173243.7</v>
      </c>
      <c r="J1651">
        <v>32</v>
      </c>
      <c r="K1651">
        <v>5</v>
      </c>
      <c r="L1651" t="s">
        <v>105</v>
      </c>
      <c r="M1651">
        <f>(Table1[[#This Row],[Current_Stock]]*Table1[[#This Row],[Unit_Price]])</f>
        <v>123195.52</v>
      </c>
      <c r="N1651" s="12">
        <f>DATE(YEAR(Table1[[#This Row],[Order_Date]]),MONTH(Table1[[#This Row],[Order_Date]]),1)</f>
        <v>45352</v>
      </c>
    </row>
    <row r="1652" spans="1:14">
      <c r="A1652" t="s">
        <v>792</v>
      </c>
      <c r="B1652" t="s">
        <v>519</v>
      </c>
      <c r="C1652" t="s">
        <v>520</v>
      </c>
      <c r="D1652" t="s">
        <v>183</v>
      </c>
      <c r="E1652" t="s">
        <v>85</v>
      </c>
      <c r="F1652" t="s">
        <v>40</v>
      </c>
      <c r="G1652">
        <v>18</v>
      </c>
      <c r="H1652">
        <v>1947.19</v>
      </c>
      <c r="I1652">
        <v>35049.42</v>
      </c>
      <c r="J1652">
        <v>166</v>
      </c>
      <c r="K1652">
        <v>2</v>
      </c>
      <c r="L1652" t="s">
        <v>18</v>
      </c>
      <c r="M1652">
        <f>(Table1[[#This Row],[Current_Stock]]*Table1[[#This Row],[Unit_Price]])</f>
        <v>323233.54000000004</v>
      </c>
      <c r="N1652" s="12">
        <f>DATE(YEAR(Table1[[#This Row],[Order_Date]]),MONTH(Table1[[#This Row],[Order_Date]]),1)</f>
        <v>45323</v>
      </c>
    </row>
    <row r="1653" spans="1:14">
      <c r="A1653" t="s">
        <v>658</v>
      </c>
      <c r="B1653" t="s">
        <v>178</v>
      </c>
      <c r="C1653" t="s">
        <v>179</v>
      </c>
      <c r="D1653" t="s">
        <v>22</v>
      </c>
      <c r="E1653" t="s">
        <v>109</v>
      </c>
      <c r="F1653" t="s">
        <v>40</v>
      </c>
      <c r="G1653">
        <v>59</v>
      </c>
      <c r="H1653">
        <v>6612.6</v>
      </c>
      <c r="I1653">
        <v>390143.4</v>
      </c>
      <c r="J1653">
        <v>78</v>
      </c>
      <c r="K1653">
        <v>12</v>
      </c>
      <c r="L1653" t="s">
        <v>18</v>
      </c>
      <c r="M1653">
        <f>(Table1[[#This Row],[Current_Stock]]*Table1[[#This Row],[Unit_Price]])</f>
        <v>515782.80000000005</v>
      </c>
      <c r="N1653" s="12">
        <f>DATE(YEAR(Table1[[#This Row],[Order_Date]]),MONTH(Table1[[#This Row],[Order_Date]]),1)</f>
        <v>45597</v>
      </c>
    </row>
    <row r="1654" spans="1:14">
      <c r="A1654" t="s">
        <v>990</v>
      </c>
      <c r="B1654" t="s">
        <v>691</v>
      </c>
      <c r="C1654" t="s">
        <v>692</v>
      </c>
      <c r="D1654" t="s">
        <v>33</v>
      </c>
      <c r="E1654" t="s">
        <v>211</v>
      </c>
      <c r="F1654" t="s">
        <v>40</v>
      </c>
      <c r="G1654">
        <v>29</v>
      </c>
      <c r="H1654">
        <v>3058.33</v>
      </c>
      <c r="I1654">
        <v>88691.57</v>
      </c>
      <c r="J1654">
        <v>117</v>
      </c>
      <c r="K1654">
        <v>14</v>
      </c>
      <c r="L1654" t="s">
        <v>18</v>
      </c>
      <c r="M1654">
        <f>(Table1[[#This Row],[Current_Stock]]*Table1[[#This Row],[Unit_Price]])</f>
        <v>357824.61</v>
      </c>
      <c r="N1654" s="12">
        <f>DATE(YEAR(Table1[[#This Row],[Order_Date]]),MONTH(Table1[[#This Row],[Order_Date]]),1)</f>
        <v>45323</v>
      </c>
    </row>
    <row r="1655" spans="1:14">
      <c r="A1655" t="s">
        <v>1223</v>
      </c>
      <c r="B1655" t="s">
        <v>87</v>
      </c>
      <c r="C1655" t="s">
        <v>88</v>
      </c>
      <c r="D1655" t="s">
        <v>15</v>
      </c>
      <c r="E1655" t="s">
        <v>97</v>
      </c>
      <c r="F1655" t="s">
        <v>29</v>
      </c>
      <c r="G1655">
        <v>21</v>
      </c>
      <c r="H1655">
        <v>404.88</v>
      </c>
      <c r="I1655">
        <v>8502.48</v>
      </c>
      <c r="J1655">
        <v>151</v>
      </c>
      <c r="K1655">
        <v>4</v>
      </c>
      <c r="L1655" t="s">
        <v>18</v>
      </c>
      <c r="M1655">
        <f>(Table1[[#This Row],[Current_Stock]]*Table1[[#This Row],[Unit_Price]])</f>
        <v>61136.88</v>
      </c>
      <c r="N1655" s="12">
        <f>DATE(YEAR(Table1[[#This Row],[Order_Date]]),MONTH(Table1[[#This Row],[Order_Date]]),1)</f>
        <v>45474</v>
      </c>
    </row>
    <row r="1656" spans="1:14">
      <c r="A1656" t="s">
        <v>1153</v>
      </c>
      <c r="B1656" t="s">
        <v>882</v>
      </c>
      <c r="C1656" t="s">
        <v>883</v>
      </c>
      <c r="D1656" t="s">
        <v>22</v>
      </c>
      <c r="E1656" t="s">
        <v>97</v>
      </c>
      <c r="F1656" t="s">
        <v>46</v>
      </c>
      <c r="G1656">
        <v>48</v>
      </c>
      <c r="H1656">
        <v>6525.29</v>
      </c>
      <c r="I1656">
        <v>313213.92</v>
      </c>
      <c r="J1656">
        <v>33</v>
      </c>
      <c r="K1656">
        <v>2</v>
      </c>
      <c r="L1656" t="s">
        <v>18</v>
      </c>
      <c r="M1656">
        <f>(Table1[[#This Row],[Current_Stock]]*Table1[[#This Row],[Unit_Price]])</f>
        <v>215334.57</v>
      </c>
      <c r="N1656" s="12">
        <f>DATE(YEAR(Table1[[#This Row],[Order_Date]]),MONTH(Table1[[#This Row],[Order_Date]]),1)</f>
        <v>45505</v>
      </c>
    </row>
    <row r="1657" spans="1:14">
      <c r="A1657" t="s">
        <v>1302</v>
      </c>
      <c r="B1657" t="s">
        <v>325</v>
      </c>
      <c r="C1657" t="s">
        <v>326</v>
      </c>
      <c r="D1657" t="s">
        <v>27</v>
      </c>
      <c r="E1657" t="s">
        <v>113</v>
      </c>
      <c r="F1657" t="s">
        <v>40</v>
      </c>
      <c r="G1657">
        <v>1</v>
      </c>
      <c r="H1657">
        <v>2242.2800000000002</v>
      </c>
      <c r="I1657">
        <v>2242.2800000000002</v>
      </c>
      <c r="J1657">
        <v>481</v>
      </c>
      <c r="K1657">
        <v>4</v>
      </c>
      <c r="L1657" t="s">
        <v>18</v>
      </c>
      <c r="M1657">
        <f>(Table1[[#This Row],[Current_Stock]]*Table1[[#This Row],[Unit_Price]])</f>
        <v>1078536.6800000002</v>
      </c>
      <c r="N1657" s="12">
        <f>DATE(YEAR(Table1[[#This Row],[Order_Date]]),MONTH(Table1[[#This Row],[Order_Date]]),1)</f>
        <v>45505</v>
      </c>
    </row>
    <row r="1658" spans="1:14">
      <c r="A1658" t="s">
        <v>289</v>
      </c>
      <c r="B1658" t="s">
        <v>982</v>
      </c>
      <c r="C1658" t="s">
        <v>983</v>
      </c>
      <c r="D1658" t="s">
        <v>38</v>
      </c>
      <c r="E1658" t="s">
        <v>23</v>
      </c>
      <c r="F1658" t="s">
        <v>17</v>
      </c>
      <c r="G1658">
        <v>18</v>
      </c>
      <c r="H1658">
        <v>2519.61</v>
      </c>
      <c r="I1658">
        <v>45352.98</v>
      </c>
      <c r="J1658">
        <v>133</v>
      </c>
      <c r="K1658">
        <v>11</v>
      </c>
      <c r="L1658" t="s">
        <v>18</v>
      </c>
      <c r="M1658">
        <f>(Table1[[#This Row],[Current_Stock]]*Table1[[#This Row],[Unit_Price]])</f>
        <v>335108.13</v>
      </c>
      <c r="N1658" s="12">
        <f>DATE(YEAR(Table1[[#This Row],[Order_Date]]),MONTH(Table1[[#This Row],[Order_Date]]),1)</f>
        <v>44927</v>
      </c>
    </row>
    <row r="1659" spans="1:14">
      <c r="A1659" t="s">
        <v>1082</v>
      </c>
      <c r="B1659" t="s">
        <v>637</v>
      </c>
      <c r="C1659" t="s">
        <v>638</v>
      </c>
      <c r="D1659" t="s">
        <v>38</v>
      </c>
      <c r="E1659" t="s">
        <v>243</v>
      </c>
      <c r="F1659" t="s">
        <v>40</v>
      </c>
      <c r="G1659">
        <v>15</v>
      </c>
      <c r="H1659">
        <v>4411.03</v>
      </c>
      <c r="I1659">
        <v>66165.45</v>
      </c>
      <c r="J1659">
        <v>195</v>
      </c>
      <c r="K1659">
        <v>7</v>
      </c>
      <c r="L1659" t="s">
        <v>18</v>
      </c>
      <c r="M1659">
        <f>(Table1[[#This Row],[Current_Stock]]*Table1[[#This Row],[Unit_Price]])</f>
        <v>860150.85</v>
      </c>
      <c r="N1659" s="12">
        <f>DATE(YEAR(Table1[[#This Row],[Order_Date]]),MONTH(Table1[[#This Row],[Order_Date]]),1)</f>
        <v>45231</v>
      </c>
    </row>
    <row r="1660" spans="1:14">
      <c r="A1660" t="s">
        <v>12</v>
      </c>
      <c r="B1660" t="s">
        <v>377</v>
      </c>
      <c r="C1660" t="s">
        <v>378</v>
      </c>
      <c r="D1660" t="s">
        <v>22</v>
      </c>
      <c r="E1660" t="s">
        <v>59</v>
      </c>
      <c r="F1660" t="s">
        <v>17</v>
      </c>
      <c r="G1660">
        <v>49</v>
      </c>
      <c r="H1660">
        <v>12318.06</v>
      </c>
      <c r="I1660">
        <v>603584.93999999994</v>
      </c>
      <c r="J1660">
        <v>46</v>
      </c>
      <c r="K1660">
        <v>9</v>
      </c>
      <c r="L1660" t="s">
        <v>18</v>
      </c>
      <c r="M1660">
        <f>(Table1[[#This Row],[Current_Stock]]*Table1[[#This Row],[Unit_Price]])</f>
        <v>566630.76</v>
      </c>
      <c r="N1660" s="12">
        <f>DATE(YEAR(Table1[[#This Row],[Order_Date]]),MONTH(Table1[[#This Row],[Order_Date]]),1)</f>
        <v>45597</v>
      </c>
    </row>
    <row r="1661" spans="1:14">
      <c r="A1661" t="s">
        <v>903</v>
      </c>
      <c r="B1661" t="s">
        <v>479</v>
      </c>
      <c r="C1661" t="s">
        <v>480</v>
      </c>
      <c r="D1661" t="s">
        <v>84</v>
      </c>
      <c r="E1661" t="s">
        <v>282</v>
      </c>
      <c r="F1661" t="s">
        <v>29</v>
      </c>
      <c r="G1661">
        <v>25</v>
      </c>
      <c r="H1661">
        <v>19837.11</v>
      </c>
      <c r="I1661">
        <v>495927.75</v>
      </c>
      <c r="J1661">
        <v>116</v>
      </c>
      <c r="K1661">
        <v>11</v>
      </c>
      <c r="L1661" t="s">
        <v>18</v>
      </c>
      <c r="M1661">
        <f>(Table1[[#This Row],[Current_Stock]]*Table1[[#This Row],[Unit_Price]])</f>
        <v>2301104.7600000002</v>
      </c>
      <c r="N1661" s="12">
        <f>DATE(YEAR(Table1[[#This Row],[Order_Date]]),MONTH(Table1[[#This Row],[Order_Date]]),1)</f>
        <v>44927</v>
      </c>
    </row>
    <row r="1662" spans="1:14">
      <c r="A1662" t="s">
        <v>639</v>
      </c>
      <c r="B1662" t="s">
        <v>290</v>
      </c>
      <c r="C1662" t="s">
        <v>291</v>
      </c>
      <c r="D1662" t="s">
        <v>33</v>
      </c>
      <c r="E1662" t="s">
        <v>80</v>
      </c>
      <c r="F1662" t="s">
        <v>60</v>
      </c>
      <c r="G1662">
        <v>9</v>
      </c>
      <c r="H1662">
        <v>3640.04</v>
      </c>
      <c r="I1662">
        <v>32760.36</v>
      </c>
      <c r="J1662">
        <v>199</v>
      </c>
      <c r="K1662">
        <v>6</v>
      </c>
      <c r="L1662" t="s">
        <v>18</v>
      </c>
      <c r="M1662">
        <f>(Table1[[#This Row],[Current_Stock]]*Table1[[#This Row],[Unit_Price]])</f>
        <v>724367.96</v>
      </c>
      <c r="N1662" s="12">
        <f>DATE(YEAR(Table1[[#This Row],[Order_Date]]),MONTH(Table1[[#This Row],[Order_Date]]),1)</f>
        <v>45047</v>
      </c>
    </row>
    <row r="1663" spans="1:14">
      <c r="A1663" t="s">
        <v>1196</v>
      </c>
      <c r="B1663" t="s">
        <v>65</v>
      </c>
      <c r="C1663" t="s">
        <v>66</v>
      </c>
      <c r="D1663" t="s">
        <v>38</v>
      </c>
      <c r="E1663" t="s">
        <v>54</v>
      </c>
      <c r="F1663" t="s">
        <v>40</v>
      </c>
      <c r="G1663">
        <v>16</v>
      </c>
      <c r="H1663">
        <v>4036.48</v>
      </c>
      <c r="I1663">
        <v>64583.68</v>
      </c>
      <c r="J1663">
        <v>128</v>
      </c>
      <c r="K1663">
        <v>9</v>
      </c>
      <c r="L1663" t="s">
        <v>18</v>
      </c>
      <c r="M1663">
        <f>(Table1[[#This Row],[Current_Stock]]*Table1[[#This Row],[Unit_Price]])</f>
        <v>516669.44</v>
      </c>
      <c r="N1663" s="12">
        <f>DATE(YEAR(Table1[[#This Row],[Order_Date]]),MONTH(Table1[[#This Row],[Order_Date]]),1)</f>
        <v>45413</v>
      </c>
    </row>
    <row r="1664" spans="1:14">
      <c r="A1664" t="s">
        <v>565</v>
      </c>
      <c r="B1664" t="s">
        <v>410</v>
      </c>
      <c r="C1664" t="s">
        <v>411</v>
      </c>
      <c r="D1664" t="s">
        <v>38</v>
      </c>
      <c r="E1664" t="s">
        <v>251</v>
      </c>
      <c r="F1664" t="s">
        <v>40</v>
      </c>
      <c r="G1664">
        <v>19</v>
      </c>
      <c r="H1664">
        <v>4871.53</v>
      </c>
      <c r="I1664">
        <v>92559.07</v>
      </c>
      <c r="J1664">
        <v>139</v>
      </c>
      <c r="K1664">
        <v>8</v>
      </c>
      <c r="L1664" t="s">
        <v>18</v>
      </c>
      <c r="M1664">
        <f>(Table1[[#This Row],[Current_Stock]]*Table1[[#This Row],[Unit_Price]])</f>
        <v>677142.66999999993</v>
      </c>
      <c r="N1664" s="12">
        <f>DATE(YEAR(Table1[[#This Row],[Order_Date]]),MONTH(Table1[[#This Row],[Order_Date]]),1)</f>
        <v>44958</v>
      </c>
    </row>
    <row r="1665" spans="1:14">
      <c r="A1665" t="s">
        <v>968</v>
      </c>
      <c r="B1665" t="s">
        <v>601</v>
      </c>
      <c r="C1665" t="s">
        <v>602</v>
      </c>
      <c r="D1665" t="s">
        <v>84</v>
      </c>
      <c r="E1665" t="s">
        <v>80</v>
      </c>
      <c r="F1665" t="s">
        <v>40</v>
      </c>
      <c r="G1665">
        <v>19</v>
      </c>
      <c r="H1665">
        <v>9903.35</v>
      </c>
      <c r="I1665">
        <v>188163.65</v>
      </c>
      <c r="J1665">
        <v>150</v>
      </c>
      <c r="K1665">
        <v>12</v>
      </c>
      <c r="L1665" t="s">
        <v>18</v>
      </c>
      <c r="M1665">
        <f>(Table1[[#This Row],[Current_Stock]]*Table1[[#This Row],[Unit_Price]])</f>
        <v>1485502.5</v>
      </c>
      <c r="N1665" s="12">
        <f>DATE(YEAR(Table1[[#This Row],[Order_Date]]),MONTH(Table1[[#This Row],[Order_Date]]),1)</f>
        <v>44927</v>
      </c>
    </row>
    <row r="1666" spans="1:14">
      <c r="A1666" t="s">
        <v>1306</v>
      </c>
      <c r="B1666" t="s">
        <v>819</v>
      </c>
      <c r="C1666" t="s">
        <v>820</v>
      </c>
      <c r="D1666" t="s">
        <v>22</v>
      </c>
      <c r="E1666" t="s">
        <v>23</v>
      </c>
      <c r="F1666" t="s">
        <v>29</v>
      </c>
      <c r="G1666">
        <v>50</v>
      </c>
      <c r="H1666">
        <v>4754.82</v>
      </c>
      <c r="I1666">
        <v>237741</v>
      </c>
      <c r="J1666">
        <v>56</v>
      </c>
      <c r="K1666">
        <v>5</v>
      </c>
      <c r="L1666" t="s">
        <v>18</v>
      </c>
      <c r="M1666">
        <f>(Table1[[#This Row],[Current_Stock]]*Table1[[#This Row],[Unit_Price]])</f>
        <v>266269.92</v>
      </c>
      <c r="N1666" s="12">
        <f>DATE(YEAR(Table1[[#This Row],[Order_Date]]),MONTH(Table1[[#This Row],[Order_Date]]),1)</f>
        <v>45047</v>
      </c>
    </row>
    <row r="1667" spans="1:14">
      <c r="A1667" t="s">
        <v>1235</v>
      </c>
      <c r="B1667" t="s">
        <v>168</v>
      </c>
      <c r="C1667" t="s">
        <v>169</v>
      </c>
      <c r="D1667" t="s">
        <v>27</v>
      </c>
      <c r="E1667" t="s">
        <v>97</v>
      </c>
      <c r="F1667" t="s">
        <v>17</v>
      </c>
      <c r="G1667">
        <v>7</v>
      </c>
      <c r="H1667">
        <v>3303.88</v>
      </c>
      <c r="I1667">
        <v>23127.16</v>
      </c>
      <c r="J1667">
        <v>422</v>
      </c>
      <c r="K1667">
        <v>9</v>
      </c>
      <c r="L1667" t="s">
        <v>18</v>
      </c>
      <c r="M1667">
        <f>(Table1[[#This Row],[Current_Stock]]*Table1[[#This Row],[Unit_Price]])</f>
        <v>1394237.36</v>
      </c>
      <c r="N1667" s="12">
        <f>DATE(YEAR(Table1[[#This Row],[Order_Date]]),MONTH(Table1[[#This Row],[Order_Date]]),1)</f>
        <v>45597</v>
      </c>
    </row>
    <row r="1668" spans="1:14">
      <c r="A1668" t="s">
        <v>431</v>
      </c>
      <c r="B1668" t="s">
        <v>865</v>
      </c>
      <c r="C1668" t="s">
        <v>866</v>
      </c>
      <c r="D1668" t="s">
        <v>22</v>
      </c>
      <c r="E1668" t="s">
        <v>330</v>
      </c>
      <c r="F1668" t="s">
        <v>60</v>
      </c>
      <c r="G1668">
        <v>36</v>
      </c>
      <c r="H1668">
        <v>14790.75</v>
      </c>
      <c r="I1668">
        <v>532467</v>
      </c>
      <c r="J1668">
        <v>114</v>
      </c>
      <c r="K1668">
        <v>11</v>
      </c>
      <c r="L1668" t="s">
        <v>18</v>
      </c>
      <c r="M1668">
        <f>(Table1[[#This Row],[Current_Stock]]*Table1[[#This Row],[Unit_Price]])</f>
        <v>1686145.5</v>
      </c>
      <c r="N1668" s="12">
        <f>DATE(YEAR(Table1[[#This Row],[Order_Date]]),MONTH(Table1[[#This Row],[Order_Date]]),1)</f>
        <v>45231</v>
      </c>
    </row>
    <row r="1669" spans="1:14">
      <c r="A1669" t="s">
        <v>930</v>
      </c>
      <c r="B1669" t="s">
        <v>197</v>
      </c>
      <c r="C1669" t="s">
        <v>198</v>
      </c>
      <c r="D1669" t="s">
        <v>27</v>
      </c>
      <c r="E1669" t="s">
        <v>113</v>
      </c>
      <c r="F1669" t="s">
        <v>17</v>
      </c>
      <c r="G1669">
        <v>4</v>
      </c>
      <c r="H1669">
        <v>494.05</v>
      </c>
      <c r="I1669">
        <v>1976.2</v>
      </c>
      <c r="J1669">
        <v>363</v>
      </c>
      <c r="K1669">
        <v>14</v>
      </c>
      <c r="L1669" t="s">
        <v>18</v>
      </c>
      <c r="M1669">
        <f>(Table1[[#This Row],[Current_Stock]]*Table1[[#This Row],[Unit_Price]])</f>
        <v>179340.15</v>
      </c>
      <c r="N1669" s="12">
        <f>DATE(YEAR(Table1[[#This Row],[Order_Date]]),MONTH(Table1[[#This Row],[Order_Date]]),1)</f>
        <v>45200</v>
      </c>
    </row>
    <row r="1670" spans="1:14">
      <c r="A1670" t="s">
        <v>823</v>
      </c>
      <c r="B1670" t="s">
        <v>417</v>
      </c>
      <c r="C1670" t="s">
        <v>418</v>
      </c>
      <c r="D1670" t="s">
        <v>84</v>
      </c>
      <c r="E1670" t="s">
        <v>28</v>
      </c>
      <c r="F1670" t="s">
        <v>17</v>
      </c>
      <c r="G1670">
        <v>16</v>
      </c>
      <c r="H1670">
        <v>17526.400000000001</v>
      </c>
      <c r="I1670">
        <v>280422.40000000002</v>
      </c>
      <c r="J1670">
        <v>231</v>
      </c>
      <c r="K1670">
        <v>8</v>
      </c>
      <c r="L1670" t="s">
        <v>18</v>
      </c>
      <c r="M1670">
        <f>(Table1[[#This Row],[Current_Stock]]*Table1[[#This Row],[Unit_Price]])</f>
        <v>4048598.4000000004</v>
      </c>
      <c r="N1670" s="12">
        <f>DATE(YEAR(Table1[[#This Row],[Order_Date]]),MONTH(Table1[[#This Row],[Order_Date]]),1)</f>
        <v>45566</v>
      </c>
    </row>
    <row r="1671" spans="1:14">
      <c r="A1671" t="s">
        <v>769</v>
      </c>
      <c r="B1671" t="s">
        <v>256</v>
      </c>
      <c r="C1671" t="s">
        <v>257</v>
      </c>
      <c r="D1671" t="s">
        <v>183</v>
      </c>
      <c r="E1671" t="s">
        <v>251</v>
      </c>
      <c r="F1671" t="s">
        <v>60</v>
      </c>
      <c r="G1671">
        <v>10</v>
      </c>
      <c r="H1671">
        <v>4494.0200000000004</v>
      </c>
      <c r="I1671">
        <v>44940.2</v>
      </c>
      <c r="J1671">
        <v>188</v>
      </c>
      <c r="K1671">
        <v>10</v>
      </c>
      <c r="L1671" t="s">
        <v>18</v>
      </c>
      <c r="M1671">
        <f>(Table1[[#This Row],[Current_Stock]]*Table1[[#This Row],[Unit_Price]])</f>
        <v>844875.76000000013</v>
      </c>
      <c r="N1671" s="12">
        <f>DATE(YEAR(Table1[[#This Row],[Order_Date]]),MONTH(Table1[[#This Row],[Order_Date]]),1)</f>
        <v>44927</v>
      </c>
    </row>
    <row r="1672" spans="1:14">
      <c r="A1672" t="s">
        <v>951</v>
      </c>
      <c r="B1672" t="s">
        <v>577</v>
      </c>
      <c r="C1672" t="s">
        <v>578</v>
      </c>
      <c r="D1672" t="s">
        <v>53</v>
      </c>
      <c r="E1672" t="s">
        <v>211</v>
      </c>
      <c r="F1672" t="s">
        <v>60</v>
      </c>
      <c r="G1672">
        <v>3</v>
      </c>
      <c r="H1672">
        <v>1716.34</v>
      </c>
      <c r="I1672">
        <v>5149.0200000000004</v>
      </c>
      <c r="J1672">
        <v>545</v>
      </c>
      <c r="K1672">
        <v>11</v>
      </c>
      <c r="L1672" t="s">
        <v>55</v>
      </c>
      <c r="M1672">
        <f>(Table1[[#This Row],[Current_Stock]]*Table1[[#This Row],[Unit_Price]])</f>
        <v>935405.29999999993</v>
      </c>
      <c r="N1672" s="12">
        <f>DATE(YEAR(Table1[[#This Row],[Order_Date]]),MONTH(Table1[[#This Row],[Order_Date]]),1)</f>
        <v>45413</v>
      </c>
    </row>
    <row r="1673" spans="1:14">
      <c r="A1673" t="s">
        <v>224</v>
      </c>
      <c r="B1673" t="s">
        <v>738</v>
      </c>
      <c r="C1673" t="s">
        <v>739</v>
      </c>
      <c r="D1673" t="s">
        <v>27</v>
      </c>
      <c r="E1673" t="s">
        <v>104</v>
      </c>
      <c r="F1673" t="s">
        <v>17</v>
      </c>
      <c r="G1673">
        <v>2</v>
      </c>
      <c r="H1673">
        <v>2360.5</v>
      </c>
      <c r="I1673">
        <v>4721</v>
      </c>
      <c r="J1673">
        <v>260</v>
      </c>
      <c r="K1673">
        <v>11</v>
      </c>
      <c r="L1673" t="s">
        <v>55</v>
      </c>
      <c r="M1673">
        <f>(Table1[[#This Row],[Current_Stock]]*Table1[[#This Row],[Unit_Price]])</f>
        <v>613730</v>
      </c>
      <c r="N1673" s="12">
        <f>DATE(YEAR(Table1[[#This Row],[Order_Date]]),MONTH(Table1[[#This Row],[Order_Date]]),1)</f>
        <v>45017</v>
      </c>
    </row>
    <row r="1674" spans="1:14">
      <c r="A1674" t="s">
        <v>936</v>
      </c>
      <c r="B1674" t="s">
        <v>475</v>
      </c>
      <c r="C1674" t="s">
        <v>476</v>
      </c>
      <c r="D1674" t="s">
        <v>15</v>
      </c>
      <c r="E1674" t="s">
        <v>85</v>
      </c>
      <c r="F1674" t="s">
        <v>40</v>
      </c>
      <c r="G1674">
        <v>14</v>
      </c>
      <c r="H1674">
        <v>304.92</v>
      </c>
      <c r="I1674">
        <v>4268.88</v>
      </c>
      <c r="J1674">
        <v>191</v>
      </c>
      <c r="K1674">
        <v>12</v>
      </c>
      <c r="L1674" t="s">
        <v>18</v>
      </c>
      <c r="M1674">
        <f>(Table1[[#This Row],[Current_Stock]]*Table1[[#This Row],[Unit_Price]])</f>
        <v>58239.72</v>
      </c>
      <c r="N1674" s="12">
        <f>DATE(YEAR(Table1[[#This Row],[Order_Date]]),MONTH(Table1[[#This Row],[Order_Date]]),1)</f>
        <v>45108</v>
      </c>
    </row>
    <row r="1675" spans="1:14">
      <c r="A1675" t="s">
        <v>823</v>
      </c>
      <c r="B1675" t="s">
        <v>469</v>
      </c>
      <c r="C1675" t="s">
        <v>470</v>
      </c>
      <c r="D1675" t="s">
        <v>27</v>
      </c>
      <c r="E1675" t="s">
        <v>34</v>
      </c>
      <c r="F1675" t="s">
        <v>29</v>
      </c>
      <c r="G1675">
        <v>1</v>
      </c>
      <c r="H1675">
        <v>2539.0500000000002</v>
      </c>
      <c r="I1675">
        <v>2539.0500000000002</v>
      </c>
      <c r="J1675">
        <v>366</v>
      </c>
      <c r="K1675">
        <v>6</v>
      </c>
      <c r="L1675" t="s">
        <v>18</v>
      </c>
      <c r="M1675">
        <f>(Table1[[#This Row],[Current_Stock]]*Table1[[#This Row],[Unit_Price]])</f>
        <v>929292.3</v>
      </c>
      <c r="N1675" s="12">
        <f>DATE(YEAR(Table1[[#This Row],[Order_Date]]),MONTH(Table1[[#This Row],[Order_Date]]),1)</f>
        <v>45566</v>
      </c>
    </row>
    <row r="1676" spans="1:14">
      <c r="A1676" t="s">
        <v>864</v>
      </c>
      <c r="B1676" t="s">
        <v>685</v>
      </c>
      <c r="C1676" t="s">
        <v>686</v>
      </c>
      <c r="D1676" t="s">
        <v>183</v>
      </c>
      <c r="E1676" t="s">
        <v>173</v>
      </c>
      <c r="F1676" t="s">
        <v>46</v>
      </c>
      <c r="G1676">
        <v>11</v>
      </c>
      <c r="H1676">
        <v>3117.91</v>
      </c>
      <c r="I1676">
        <v>34297.01</v>
      </c>
      <c r="J1676">
        <v>141</v>
      </c>
      <c r="K1676">
        <v>8</v>
      </c>
      <c r="L1676" t="s">
        <v>18</v>
      </c>
      <c r="M1676">
        <f>(Table1[[#This Row],[Current_Stock]]*Table1[[#This Row],[Unit_Price]])</f>
        <v>439625.31</v>
      </c>
      <c r="N1676" s="12">
        <f>DATE(YEAR(Table1[[#This Row],[Order_Date]]),MONTH(Table1[[#This Row],[Order_Date]]),1)</f>
        <v>45139</v>
      </c>
    </row>
    <row r="1677" spans="1:14">
      <c r="A1677" t="s">
        <v>949</v>
      </c>
      <c r="B1677" t="s">
        <v>216</v>
      </c>
      <c r="C1677" t="s">
        <v>217</v>
      </c>
      <c r="D1677" t="s">
        <v>27</v>
      </c>
      <c r="E1677" t="s">
        <v>80</v>
      </c>
      <c r="F1677" t="s">
        <v>17</v>
      </c>
      <c r="G1677">
        <v>3</v>
      </c>
      <c r="H1677">
        <v>4122.5200000000004</v>
      </c>
      <c r="I1677">
        <v>12367.56</v>
      </c>
      <c r="J1677">
        <v>377</v>
      </c>
      <c r="K1677">
        <v>6</v>
      </c>
      <c r="L1677" t="s">
        <v>55</v>
      </c>
      <c r="M1677">
        <f>(Table1[[#This Row],[Current_Stock]]*Table1[[#This Row],[Unit_Price]])</f>
        <v>1554190.0400000003</v>
      </c>
      <c r="N1677" s="12">
        <f>DATE(YEAR(Table1[[#This Row],[Order_Date]]),MONTH(Table1[[#This Row],[Order_Date]]),1)</f>
        <v>45108</v>
      </c>
    </row>
    <row r="1678" spans="1:14">
      <c r="A1678" t="s">
        <v>672</v>
      </c>
      <c r="B1678" t="s">
        <v>407</v>
      </c>
      <c r="C1678" t="s">
        <v>408</v>
      </c>
      <c r="D1678" t="s">
        <v>44</v>
      </c>
      <c r="E1678" t="s">
        <v>34</v>
      </c>
      <c r="F1678" t="s">
        <v>29</v>
      </c>
      <c r="G1678">
        <v>32</v>
      </c>
      <c r="H1678">
        <v>3417.15</v>
      </c>
      <c r="I1678">
        <v>109348.8</v>
      </c>
      <c r="J1678">
        <v>33</v>
      </c>
      <c r="K1678">
        <v>4</v>
      </c>
      <c r="L1678" t="s">
        <v>18</v>
      </c>
      <c r="M1678">
        <f>(Table1[[#This Row],[Current_Stock]]*Table1[[#This Row],[Unit_Price]])</f>
        <v>112765.95</v>
      </c>
      <c r="N1678" s="12">
        <f>DATE(YEAR(Table1[[#This Row],[Order_Date]]),MONTH(Table1[[#This Row],[Order_Date]]),1)</f>
        <v>45170</v>
      </c>
    </row>
    <row r="1679" spans="1:14">
      <c r="A1679" t="s">
        <v>255</v>
      </c>
      <c r="B1679" t="s">
        <v>510</v>
      </c>
      <c r="C1679" t="s">
        <v>511</v>
      </c>
      <c r="D1679" t="s">
        <v>38</v>
      </c>
      <c r="E1679" t="s">
        <v>153</v>
      </c>
      <c r="F1679" t="s">
        <v>46</v>
      </c>
      <c r="G1679">
        <v>12</v>
      </c>
      <c r="H1679">
        <v>3214.55</v>
      </c>
      <c r="I1679">
        <v>38574.6</v>
      </c>
      <c r="J1679">
        <v>247</v>
      </c>
      <c r="K1679">
        <v>3</v>
      </c>
      <c r="L1679" t="s">
        <v>18</v>
      </c>
      <c r="M1679">
        <f>(Table1[[#This Row],[Current_Stock]]*Table1[[#This Row],[Unit_Price]])</f>
        <v>793993.85000000009</v>
      </c>
      <c r="N1679" s="12">
        <f>DATE(YEAR(Table1[[#This Row],[Order_Date]]),MONTH(Table1[[#This Row],[Order_Date]]),1)</f>
        <v>45292</v>
      </c>
    </row>
    <row r="1680" spans="1:14">
      <c r="A1680" t="s">
        <v>846</v>
      </c>
      <c r="B1680" t="s">
        <v>168</v>
      </c>
      <c r="C1680" t="s">
        <v>169</v>
      </c>
      <c r="D1680" t="s">
        <v>27</v>
      </c>
      <c r="E1680" t="s">
        <v>28</v>
      </c>
      <c r="F1680" t="s">
        <v>60</v>
      </c>
      <c r="G1680">
        <v>1</v>
      </c>
      <c r="H1680">
        <v>2404.44</v>
      </c>
      <c r="I1680">
        <v>2404.44</v>
      </c>
      <c r="J1680">
        <v>487</v>
      </c>
      <c r="K1680">
        <v>11</v>
      </c>
      <c r="L1680" t="s">
        <v>18</v>
      </c>
      <c r="M1680">
        <f>(Table1[[#This Row],[Current_Stock]]*Table1[[#This Row],[Unit_Price]])</f>
        <v>1170962.28</v>
      </c>
      <c r="N1680" s="12">
        <f>DATE(YEAR(Table1[[#This Row],[Order_Date]]),MONTH(Table1[[#This Row],[Order_Date]]),1)</f>
        <v>45231</v>
      </c>
    </row>
    <row r="1681" spans="1:14">
      <c r="A1681" t="s">
        <v>1307</v>
      </c>
      <c r="B1681" t="s">
        <v>407</v>
      </c>
      <c r="C1681" t="s">
        <v>408</v>
      </c>
      <c r="D1681" t="s">
        <v>44</v>
      </c>
      <c r="E1681" t="s">
        <v>23</v>
      </c>
      <c r="F1681" t="s">
        <v>46</v>
      </c>
      <c r="G1681">
        <v>32</v>
      </c>
      <c r="H1681">
        <v>4627.83</v>
      </c>
      <c r="I1681">
        <v>148090.56</v>
      </c>
      <c r="J1681">
        <v>50</v>
      </c>
      <c r="K1681">
        <v>7</v>
      </c>
      <c r="L1681" t="s">
        <v>18</v>
      </c>
      <c r="M1681">
        <f>(Table1[[#This Row],[Current_Stock]]*Table1[[#This Row],[Unit_Price]])</f>
        <v>231391.5</v>
      </c>
      <c r="N1681" s="12">
        <f>DATE(YEAR(Table1[[#This Row],[Order_Date]]),MONTH(Table1[[#This Row],[Order_Date]]),1)</f>
        <v>45170</v>
      </c>
    </row>
    <row r="1682" spans="1:14">
      <c r="A1682" t="s">
        <v>1308</v>
      </c>
      <c r="B1682" t="s">
        <v>839</v>
      </c>
      <c r="C1682" t="s">
        <v>840</v>
      </c>
      <c r="D1682" t="s">
        <v>27</v>
      </c>
      <c r="E1682" t="s">
        <v>269</v>
      </c>
      <c r="F1682" t="s">
        <v>29</v>
      </c>
      <c r="G1682">
        <v>7</v>
      </c>
      <c r="H1682">
        <v>3295</v>
      </c>
      <c r="I1682">
        <v>23065</v>
      </c>
      <c r="J1682">
        <v>355</v>
      </c>
      <c r="K1682">
        <v>8</v>
      </c>
      <c r="L1682" t="s">
        <v>18</v>
      </c>
      <c r="M1682">
        <f>(Table1[[#This Row],[Current_Stock]]*Table1[[#This Row],[Unit_Price]])</f>
        <v>1169725</v>
      </c>
      <c r="N1682" s="12">
        <f>DATE(YEAR(Table1[[#This Row],[Order_Date]]),MONTH(Table1[[#This Row],[Order_Date]]),1)</f>
        <v>44927</v>
      </c>
    </row>
    <row r="1683" spans="1:14">
      <c r="A1683" t="s">
        <v>850</v>
      </c>
      <c r="B1683" t="s">
        <v>986</v>
      </c>
      <c r="C1683" t="s">
        <v>987</v>
      </c>
      <c r="D1683" t="s">
        <v>84</v>
      </c>
      <c r="E1683" t="s">
        <v>160</v>
      </c>
      <c r="F1683" t="s">
        <v>29</v>
      </c>
      <c r="G1683">
        <v>18</v>
      </c>
      <c r="H1683">
        <v>10270.15</v>
      </c>
      <c r="I1683">
        <v>184862.7</v>
      </c>
      <c r="J1683">
        <v>218</v>
      </c>
      <c r="K1683">
        <v>6</v>
      </c>
      <c r="L1683" t="s">
        <v>18</v>
      </c>
      <c r="M1683">
        <f>(Table1[[#This Row],[Current_Stock]]*Table1[[#This Row],[Unit_Price]])</f>
        <v>2238892.6999999997</v>
      </c>
      <c r="N1683" s="12">
        <f>DATE(YEAR(Table1[[#This Row],[Order_Date]]),MONTH(Table1[[#This Row],[Order_Date]]),1)</f>
        <v>45017</v>
      </c>
    </row>
    <row r="1684" spans="1:14">
      <c r="A1684" t="s">
        <v>1129</v>
      </c>
      <c r="B1684" t="s">
        <v>181</v>
      </c>
      <c r="C1684" t="s">
        <v>182</v>
      </c>
      <c r="D1684" t="s">
        <v>183</v>
      </c>
      <c r="E1684" t="s">
        <v>109</v>
      </c>
      <c r="F1684" t="s">
        <v>17</v>
      </c>
      <c r="G1684">
        <v>22</v>
      </c>
      <c r="H1684">
        <v>3671.39</v>
      </c>
      <c r="I1684">
        <v>80770.58</v>
      </c>
      <c r="J1684">
        <v>166</v>
      </c>
      <c r="K1684">
        <v>2</v>
      </c>
      <c r="L1684" t="s">
        <v>18</v>
      </c>
      <c r="M1684">
        <f>(Table1[[#This Row],[Current_Stock]]*Table1[[#This Row],[Unit_Price]])</f>
        <v>609450.74</v>
      </c>
      <c r="N1684" s="12">
        <f>DATE(YEAR(Table1[[#This Row],[Order_Date]]),MONTH(Table1[[#This Row],[Order_Date]]),1)</f>
        <v>45078</v>
      </c>
    </row>
    <row r="1685" spans="1:14">
      <c r="A1685" t="s">
        <v>1184</v>
      </c>
      <c r="B1685" t="s">
        <v>790</v>
      </c>
      <c r="C1685" t="s">
        <v>791</v>
      </c>
      <c r="D1685" t="s">
        <v>44</v>
      </c>
      <c r="E1685" t="s">
        <v>50</v>
      </c>
      <c r="F1685" t="s">
        <v>46</v>
      </c>
      <c r="G1685">
        <v>67</v>
      </c>
      <c r="H1685">
        <v>3604.92</v>
      </c>
      <c r="I1685">
        <v>241529.64</v>
      </c>
      <c r="J1685">
        <v>97</v>
      </c>
      <c r="K1685">
        <v>11</v>
      </c>
      <c r="L1685" t="s">
        <v>105</v>
      </c>
      <c r="M1685">
        <f>(Table1[[#This Row],[Current_Stock]]*Table1[[#This Row],[Unit_Price]])</f>
        <v>349677.24</v>
      </c>
      <c r="N1685" s="12">
        <f>DATE(YEAR(Table1[[#This Row],[Order_Date]]),MONTH(Table1[[#This Row],[Order_Date]]),1)</f>
        <v>45383</v>
      </c>
    </row>
    <row r="1686" spans="1:14">
      <c r="A1686" t="s">
        <v>1180</v>
      </c>
      <c r="B1686" t="s">
        <v>590</v>
      </c>
      <c r="C1686" t="s">
        <v>591</v>
      </c>
      <c r="D1686" t="s">
        <v>15</v>
      </c>
      <c r="E1686" t="s">
        <v>153</v>
      </c>
      <c r="F1686" t="s">
        <v>40</v>
      </c>
      <c r="G1686">
        <v>10</v>
      </c>
      <c r="H1686">
        <v>160.41</v>
      </c>
      <c r="I1686">
        <v>1604.1</v>
      </c>
      <c r="J1686">
        <v>187</v>
      </c>
      <c r="K1686">
        <v>5</v>
      </c>
      <c r="L1686" t="s">
        <v>18</v>
      </c>
      <c r="M1686">
        <f>(Table1[[#This Row],[Current_Stock]]*Table1[[#This Row],[Unit_Price]])</f>
        <v>29996.67</v>
      </c>
      <c r="N1686" s="12">
        <f>DATE(YEAR(Table1[[#This Row],[Order_Date]]),MONTH(Table1[[#This Row],[Order_Date]]),1)</f>
        <v>45200</v>
      </c>
    </row>
    <row r="1687" spans="1:14">
      <c r="A1687" t="s">
        <v>221</v>
      </c>
      <c r="B1687" t="s">
        <v>272</v>
      </c>
      <c r="C1687" t="s">
        <v>273</v>
      </c>
      <c r="D1687" t="s">
        <v>84</v>
      </c>
      <c r="E1687" t="s">
        <v>113</v>
      </c>
      <c r="F1687" t="s">
        <v>29</v>
      </c>
      <c r="G1687">
        <v>13</v>
      </c>
      <c r="H1687">
        <v>16550.39</v>
      </c>
      <c r="I1687">
        <v>215155.07</v>
      </c>
      <c r="J1687">
        <v>187</v>
      </c>
      <c r="K1687">
        <v>8</v>
      </c>
      <c r="L1687" t="s">
        <v>18</v>
      </c>
      <c r="M1687">
        <f>(Table1[[#This Row],[Current_Stock]]*Table1[[#This Row],[Unit_Price]])</f>
        <v>3094922.9299999997</v>
      </c>
      <c r="N1687" s="12">
        <f>DATE(YEAR(Table1[[#This Row],[Order_Date]]),MONTH(Table1[[#This Row],[Order_Date]]),1)</f>
        <v>45566</v>
      </c>
    </row>
    <row r="1688" spans="1:14">
      <c r="A1688" t="s">
        <v>1239</v>
      </c>
      <c r="B1688" t="s">
        <v>1186</v>
      </c>
      <c r="C1688" t="s">
        <v>1187</v>
      </c>
      <c r="D1688" t="s">
        <v>27</v>
      </c>
      <c r="E1688" t="s">
        <v>85</v>
      </c>
      <c r="F1688" t="s">
        <v>46</v>
      </c>
      <c r="G1688">
        <v>5</v>
      </c>
      <c r="H1688">
        <v>751.74</v>
      </c>
      <c r="I1688">
        <v>3758.7</v>
      </c>
      <c r="J1688">
        <v>287</v>
      </c>
      <c r="K1688">
        <v>2</v>
      </c>
      <c r="L1688" t="s">
        <v>55</v>
      </c>
      <c r="M1688">
        <f>(Table1[[#This Row],[Current_Stock]]*Table1[[#This Row],[Unit_Price]])</f>
        <v>215749.38</v>
      </c>
      <c r="N1688" s="12">
        <f>DATE(YEAR(Table1[[#This Row],[Order_Date]]),MONTH(Table1[[#This Row],[Order_Date]]),1)</f>
        <v>45231</v>
      </c>
    </row>
    <row r="1689" spans="1:14">
      <c r="A1689" t="s">
        <v>241</v>
      </c>
      <c r="B1689" t="s">
        <v>138</v>
      </c>
      <c r="C1689" t="s">
        <v>139</v>
      </c>
      <c r="D1689" t="s">
        <v>27</v>
      </c>
      <c r="E1689" t="s">
        <v>282</v>
      </c>
      <c r="F1689" t="s">
        <v>46</v>
      </c>
      <c r="G1689">
        <v>9</v>
      </c>
      <c r="H1689">
        <v>690.52</v>
      </c>
      <c r="I1689">
        <v>6214.68</v>
      </c>
      <c r="J1689">
        <v>272</v>
      </c>
      <c r="K1689">
        <v>14</v>
      </c>
      <c r="L1689" t="s">
        <v>55</v>
      </c>
      <c r="M1689">
        <f>(Table1[[#This Row],[Current_Stock]]*Table1[[#This Row],[Unit_Price]])</f>
        <v>187821.44</v>
      </c>
      <c r="N1689" s="12">
        <f>DATE(YEAR(Table1[[#This Row],[Order_Date]]),MONTH(Table1[[#This Row],[Order_Date]]),1)</f>
        <v>45627</v>
      </c>
    </row>
    <row r="1690" spans="1:14">
      <c r="A1690" t="s">
        <v>385</v>
      </c>
      <c r="B1690" t="s">
        <v>707</v>
      </c>
      <c r="C1690" t="s">
        <v>708</v>
      </c>
      <c r="D1690" t="s">
        <v>44</v>
      </c>
      <c r="E1690" t="s">
        <v>85</v>
      </c>
      <c r="F1690" t="s">
        <v>60</v>
      </c>
      <c r="G1690">
        <v>37</v>
      </c>
      <c r="H1690">
        <v>4553.3</v>
      </c>
      <c r="I1690">
        <v>168472.1</v>
      </c>
      <c r="J1690">
        <v>43</v>
      </c>
      <c r="K1690">
        <v>7</v>
      </c>
      <c r="L1690" t="s">
        <v>105</v>
      </c>
      <c r="M1690">
        <f>(Table1[[#This Row],[Current_Stock]]*Table1[[#This Row],[Unit_Price]])</f>
        <v>195791.9</v>
      </c>
      <c r="N1690" s="12">
        <f>DATE(YEAR(Table1[[#This Row],[Order_Date]]),MONTH(Table1[[#This Row],[Order_Date]]),1)</f>
        <v>45413</v>
      </c>
    </row>
    <row r="1691" spans="1:14">
      <c r="A1691" t="s">
        <v>1122</v>
      </c>
      <c r="B1691" t="s">
        <v>111</v>
      </c>
      <c r="C1691" t="s">
        <v>112</v>
      </c>
      <c r="D1691" t="s">
        <v>84</v>
      </c>
      <c r="E1691" t="s">
        <v>251</v>
      </c>
      <c r="F1691" t="s">
        <v>17</v>
      </c>
      <c r="G1691">
        <v>17</v>
      </c>
      <c r="H1691">
        <v>10912.59</v>
      </c>
      <c r="I1691">
        <v>185514.03</v>
      </c>
      <c r="J1691">
        <v>238</v>
      </c>
      <c r="K1691">
        <v>7</v>
      </c>
      <c r="L1691" t="s">
        <v>18</v>
      </c>
      <c r="M1691">
        <f>(Table1[[#This Row],[Current_Stock]]*Table1[[#This Row],[Unit_Price]])</f>
        <v>2597196.42</v>
      </c>
      <c r="N1691" s="12">
        <f>DATE(YEAR(Table1[[#This Row],[Order_Date]]),MONTH(Table1[[#This Row],[Order_Date]]),1)</f>
        <v>45444</v>
      </c>
    </row>
    <row r="1692" spans="1:14">
      <c r="A1692" t="s">
        <v>313</v>
      </c>
      <c r="B1692" t="s">
        <v>1034</v>
      </c>
      <c r="C1692" t="s">
        <v>1035</v>
      </c>
      <c r="D1692" t="s">
        <v>84</v>
      </c>
      <c r="E1692" t="s">
        <v>50</v>
      </c>
      <c r="F1692" t="s">
        <v>60</v>
      </c>
      <c r="G1692">
        <v>21</v>
      </c>
      <c r="H1692">
        <v>11056.88</v>
      </c>
      <c r="I1692">
        <v>232194.48</v>
      </c>
      <c r="J1692">
        <v>167</v>
      </c>
      <c r="K1692">
        <v>12</v>
      </c>
      <c r="L1692" t="s">
        <v>18</v>
      </c>
      <c r="M1692">
        <f>(Table1[[#This Row],[Current_Stock]]*Table1[[#This Row],[Unit_Price]])</f>
        <v>1846498.96</v>
      </c>
      <c r="N1692" s="12">
        <f>DATE(YEAR(Table1[[#This Row],[Order_Date]]),MONTH(Table1[[#This Row],[Order_Date]]),1)</f>
        <v>45474</v>
      </c>
    </row>
    <row r="1693" spans="1:14">
      <c r="A1693" t="s">
        <v>690</v>
      </c>
      <c r="B1693" t="s">
        <v>734</v>
      </c>
      <c r="C1693" t="s">
        <v>735</v>
      </c>
      <c r="D1693" t="s">
        <v>22</v>
      </c>
      <c r="E1693" t="s">
        <v>282</v>
      </c>
      <c r="F1693" t="s">
        <v>29</v>
      </c>
      <c r="G1693">
        <v>49</v>
      </c>
      <c r="H1693">
        <v>3056.71</v>
      </c>
      <c r="I1693">
        <v>149778.79</v>
      </c>
      <c r="J1693">
        <v>97</v>
      </c>
      <c r="K1693">
        <v>9</v>
      </c>
      <c r="L1693" t="s">
        <v>105</v>
      </c>
      <c r="M1693">
        <f>(Table1[[#This Row],[Current_Stock]]*Table1[[#This Row],[Unit_Price]])</f>
        <v>296500.87</v>
      </c>
      <c r="N1693" s="12">
        <f>DATE(YEAR(Table1[[#This Row],[Order_Date]]),MONTH(Table1[[#This Row],[Order_Date]]),1)</f>
        <v>44986</v>
      </c>
    </row>
    <row r="1694" spans="1:14">
      <c r="A1694" t="s">
        <v>892</v>
      </c>
      <c r="B1694" t="s">
        <v>404</v>
      </c>
      <c r="C1694" t="s">
        <v>405</v>
      </c>
      <c r="D1694" t="s">
        <v>27</v>
      </c>
      <c r="E1694" t="s">
        <v>104</v>
      </c>
      <c r="F1694" t="s">
        <v>17</v>
      </c>
      <c r="G1694">
        <v>3</v>
      </c>
      <c r="H1694">
        <v>215.8</v>
      </c>
      <c r="I1694">
        <v>647.4</v>
      </c>
      <c r="J1694">
        <v>369</v>
      </c>
      <c r="K1694">
        <v>3</v>
      </c>
      <c r="L1694" t="s">
        <v>18</v>
      </c>
      <c r="M1694">
        <f>(Table1[[#This Row],[Current_Stock]]*Table1[[#This Row],[Unit_Price]])</f>
        <v>79630.2</v>
      </c>
      <c r="N1694" s="12">
        <f>DATE(YEAR(Table1[[#This Row],[Order_Date]]),MONTH(Table1[[#This Row],[Order_Date]]),1)</f>
        <v>45352</v>
      </c>
    </row>
    <row r="1695" spans="1:14">
      <c r="A1695" t="s">
        <v>919</v>
      </c>
      <c r="B1695" t="s">
        <v>25</v>
      </c>
      <c r="C1695" t="s">
        <v>26</v>
      </c>
      <c r="D1695" t="s">
        <v>27</v>
      </c>
      <c r="E1695" t="s">
        <v>23</v>
      </c>
      <c r="F1695" t="s">
        <v>46</v>
      </c>
      <c r="G1695">
        <v>10</v>
      </c>
      <c r="H1695">
        <v>3237.7</v>
      </c>
      <c r="I1695">
        <v>32377</v>
      </c>
      <c r="J1695">
        <v>501</v>
      </c>
      <c r="K1695">
        <v>3</v>
      </c>
      <c r="L1695" t="s">
        <v>55</v>
      </c>
      <c r="M1695">
        <f>(Table1[[#This Row],[Current_Stock]]*Table1[[#This Row],[Unit_Price]])</f>
        <v>1622087.7</v>
      </c>
      <c r="N1695" s="12">
        <f>DATE(YEAR(Table1[[#This Row],[Order_Date]]),MONTH(Table1[[#This Row],[Order_Date]]),1)</f>
        <v>45139</v>
      </c>
    </row>
    <row r="1696" spans="1:14">
      <c r="A1696" t="s">
        <v>1189</v>
      </c>
      <c r="B1696" t="s">
        <v>982</v>
      </c>
      <c r="C1696" t="s">
        <v>983</v>
      </c>
      <c r="D1696" t="s">
        <v>38</v>
      </c>
      <c r="E1696" t="s">
        <v>54</v>
      </c>
      <c r="F1696" t="s">
        <v>40</v>
      </c>
      <c r="G1696">
        <v>11</v>
      </c>
      <c r="H1696">
        <v>1632.39</v>
      </c>
      <c r="I1696">
        <v>17956.29</v>
      </c>
      <c r="J1696">
        <v>240</v>
      </c>
      <c r="K1696">
        <v>11</v>
      </c>
      <c r="L1696" t="s">
        <v>18</v>
      </c>
      <c r="M1696">
        <f>(Table1[[#This Row],[Current_Stock]]*Table1[[#This Row],[Unit_Price]])</f>
        <v>391773.60000000003</v>
      </c>
      <c r="N1696" s="12">
        <f>DATE(YEAR(Table1[[#This Row],[Order_Date]]),MONTH(Table1[[#This Row],[Order_Date]]),1)</f>
        <v>45231</v>
      </c>
    </row>
    <row r="1697" spans="1:14">
      <c r="A1697" t="s">
        <v>574</v>
      </c>
      <c r="B1697" t="s">
        <v>151</v>
      </c>
      <c r="C1697" t="s">
        <v>152</v>
      </c>
      <c r="D1697" t="s">
        <v>53</v>
      </c>
      <c r="E1697" t="s">
        <v>243</v>
      </c>
      <c r="F1697" t="s">
        <v>40</v>
      </c>
      <c r="G1697">
        <v>4</v>
      </c>
      <c r="H1697">
        <v>4731.6400000000003</v>
      </c>
      <c r="I1697">
        <v>18926.560000000001</v>
      </c>
      <c r="J1697">
        <v>559</v>
      </c>
      <c r="K1697">
        <v>9</v>
      </c>
      <c r="L1697" t="s">
        <v>55</v>
      </c>
      <c r="M1697">
        <f>(Table1[[#This Row],[Current_Stock]]*Table1[[#This Row],[Unit_Price]])</f>
        <v>2644986.7600000002</v>
      </c>
      <c r="N1697" s="12">
        <f>DATE(YEAR(Table1[[#This Row],[Order_Date]]),MONTH(Table1[[#This Row],[Order_Date]]),1)</f>
        <v>45292</v>
      </c>
    </row>
    <row r="1698" spans="1:14">
      <c r="A1698" t="s">
        <v>872</v>
      </c>
      <c r="B1698" t="s">
        <v>20</v>
      </c>
      <c r="C1698" t="s">
        <v>21</v>
      </c>
      <c r="D1698" t="s">
        <v>22</v>
      </c>
      <c r="E1698" t="s">
        <v>243</v>
      </c>
      <c r="F1698" t="s">
        <v>46</v>
      </c>
      <c r="G1698">
        <v>34</v>
      </c>
      <c r="H1698">
        <v>11502.31</v>
      </c>
      <c r="I1698">
        <v>391078.54</v>
      </c>
      <c r="J1698">
        <v>109</v>
      </c>
      <c r="K1698">
        <v>3</v>
      </c>
      <c r="L1698" t="s">
        <v>18</v>
      </c>
      <c r="M1698">
        <f>(Table1[[#This Row],[Current_Stock]]*Table1[[#This Row],[Unit_Price]])</f>
        <v>1253751.79</v>
      </c>
      <c r="N1698" s="12">
        <f>DATE(YEAR(Table1[[#This Row],[Order_Date]]),MONTH(Table1[[#This Row],[Order_Date]]),1)</f>
        <v>44986</v>
      </c>
    </row>
    <row r="1699" spans="1:14">
      <c r="A1699" t="s">
        <v>317</v>
      </c>
      <c r="B1699" t="s">
        <v>107</v>
      </c>
      <c r="C1699" t="s">
        <v>108</v>
      </c>
      <c r="D1699" t="s">
        <v>96</v>
      </c>
      <c r="E1699" t="s">
        <v>109</v>
      </c>
      <c r="F1699" t="s">
        <v>29</v>
      </c>
      <c r="G1699">
        <v>4</v>
      </c>
      <c r="H1699">
        <v>930.07</v>
      </c>
      <c r="I1699">
        <v>3720.28</v>
      </c>
      <c r="J1699">
        <v>388</v>
      </c>
      <c r="K1699">
        <v>13</v>
      </c>
      <c r="L1699" t="s">
        <v>18</v>
      </c>
      <c r="M1699">
        <f>(Table1[[#This Row],[Current_Stock]]*Table1[[#This Row],[Unit_Price]])</f>
        <v>360867.16000000003</v>
      </c>
      <c r="N1699" s="12">
        <f>DATE(YEAR(Table1[[#This Row],[Order_Date]]),MONTH(Table1[[#This Row],[Order_Date]]),1)</f>
        <v>45627</v>
      </c>
    </row>
    <row r="1700" spans="1:14">
      <c r="A1700" t="s">
        <v>1233</v>
      </c>
      <c r="B1700" t="s">
        <v>318</v>
      </c>
      <c r="C1700" t="s">
        <v>319</v>
      </c>
      <c r="D1700" t="s">
        <v>96</v>
      </c>
      <c r="E1700" t="s">
        <v>269</v>
      </c>
      <c r="F1700" t="s">
        <v>46</v>
      </c>
      <c r="G1700">
        <v>7</v>
      </c>
      <c r="H1700">
        <v>2064.29</v>
      </c>
      <c r="I1700">
        <v>14450.03</v>
      </c>
      <c r="J1700">
        <v>585</v>
      </c>
      <c r="K1700">
        <v>13</v>
      </c>
      <c r="L1700" t="s">
        <v>55</v>
      </c>
      <c r="M1700">
        <f>(Table1[[#This Row],[Current_Stock]]*Table1[[#This Row],[Unit_Price]])</f>
        <v>1207609.6499999999</v>
      </c>
      <c r="N1700" s="12">
        <f>DATE(YEAR(Table1[[#This Row],[Order_Date]]),MONTH(Table1[[#This Row],[Order_Date]]),1)</f>
        <v>45413</v>
      </c>
    </row>
    <row r="1701" spans="1:14">
      <c r="A1701" t="s">
        <v>1309</v>
      </c>
      <c r="B1701" t="s">
        <v>410</v>
      </c>
      <c r="C1701" t="s">
        <v>411</v>
      </c>
      <c r="D1701" t="s">
        <v>38</v>
      </c>
      <c r="E1701" t="s">
        <v>28</v>
      </c>
      <c r="F1701" t="s">
        <v>60</v>
      </c>
      <c r="G1701">
        <v>21</v>
      </c>
      <c r="H1701">
        <v>728.97</v>
      </c>
      <c r="I1701">
        <v>15308.37</v>
      </c>
      <c r="J1701">
        <v>172</v>
      </c>
      <c r="K1701">
        <v>3</v>
      </c>
      <c r="L1701" t="s">
        <v>18</v>
      </c>
      <c r="M1701">
        <f>(Table1[[#This Row],[Current_Stock]]*Table1[[#This Row],[Unit_Price]])</f>
        <v>125382.84000000001</v>
      </c>
      <c r="N1701" s="12">
        <f>DATE(YEAR(Table1[[#This Row],[Order_Date]]),MONTH(Table1[[#This Row],[Order_Date]]),1)</f>
        <v>45627</v>
      </c>
    </row>
    <row r="1702" spans="1:14">
      <c r="A1702" t="s">
        <v>346</v>
      </c>
      <c r="B1702" t="s">
        <v>396</v>
      </c>
      <c r="C1702" t="s">
        <v>397</v>
      </c>
      <c r="D1702" t="s">
        <v>33</v>
      </c>
      <c r="E1702" t="s">
        <v>189</v>
      </c>
      <c r="F1702" t="s">
        <v>29</v>
      </c>
      <c r="G1702">
        <v>11</v>
      </c>
      <c r="H1702">
        <v>3833.85</v>
      </c>
      <c r="I1702">
        <v>42172.35</v>
      </c>
      <c r="J1702">
        <v>115</v>
      </c>
      <c r="K1702">
        <v>13</v>
      </c>
      <c r="L1702" t="s">
        <v>18</v>
      </c>
      <c r="M1702">
        <f>(Table1[[#This Row],[Current_Stock]]*Table1[[#This Row],[Unit_Price]])</f>
        <v>440892.75</v>
      </c>
      <c r="N1702" s="12">
        <f>DATE(YEAR(Table1[[#This Row],[Order_Date]]),MONTH(Table1[[#This Row],[Order_Date]]),1)</f>
        <v>45597</v>
      </c>
    </row>
    <row r="1703" spans="1:14">
      <c r="A1703" t="s">
        <v>30</v>
      </c>
      <c r="B1703" t="s">
        <v>347</v>
      </c>
      <c r="C1703" t="s">
        <v>348</v>
      </c>
      <c r="D1703" t="s">
        <v>53</v>
      </c>
      <c r="E1703" t="s">
        <v>97</v>
      </c>
      <c r="F1703" t="s">
        <v>40</v>
      </c>
      <c r="G1703">
        <v>7</v>
      </c>
      <c r="H1703">
        <v>4547.96</v>
      </c>
      <c r="I1703">
        <v>31835.72</v>
      </c>
      <c r="J1703">
        <v>490</v>
      </c>
      <c r="K1703">
        <v>6</v>
      </c>
      <c r="L1703" t="s">
        <v>18</v>
      </c>
      <c r="M1703">
        <f>(Table1[[#This Row],[Current_Stock]]*Table1[[#This Row],[Unit_Price]])</f>
        <v>2228500.4</v>
      </c>
      <c r="N1703" s="12">
        <f>DATE(YEAR(Table1[[#This Row],[Order_Date]]),MONTH(Table1[[#This Row],[Order_Date]]),1)</f>
        <v>45108</v>
      </c>
    </row>
    <row r="1704" spans="1:14">
      <c r="A1704" t="s">
        <v>821</v>
      </c>
      <c r="B1704" t="s">
        <v>245</v>
      </c>
      <c r="C1704" t="s">
        <v>246</v>
      </c>
      <c r="D1704" t="s">
        <v>44</v>
      </c>
      <c r="E1704" t="s">
        <v>251</v>
      </c>
      <c r="F1704" t="s">
        <v>29</v>
      </c>
      <c r="G1704">
        <v>30</v>
      </c>
      <c r="H1704">
        <v>4040.06</v>
      </c>
      <c r="I1704">
        <v>121201.8</v>
      </c>
      <c r="J1704">
        <v>103</v>
      </c>
      <c r="K1704">
        <v>4</v>
      </c>
      <c r="L1704" t="s">
        <v>18</v>
      </c>
      <c r="M1704">
        <f>(Table1[[#This Row],[Current_Stock]]*Table1[[#This Row],[Unit_Price]])</f>
        <v>416126.18</v>
      </c>
      <c r="N1704" s="12">
        <f>DATE(YEAR(Table1[[#This Row],[Order_Date]]),MONTH(Table1[[#This Row],[Order_Date]]),1)</f>
        <v>45261</v>
      </c>
    </row>
    <row r="1705" spans="1:14">
      <c r="A1705" t="s">
        <v>989</v>
      </c>
      <c r="B1705" t="s">
        <v>201</v>
      </c>
      <c r="C1705" t="s">
        <v>202</v>
      </c>
      <c r="D1705" t="s">
        <v>22</v>
      </c>
      <c r="E1705" t="s">
        <v>160</v>
      </c>
      <c r="F1705" t="s">
        <v>60</v>
      </c>
      <c r="G1705">
        <v>28</v>
      </c>
      <c r="H1705">
        <v>8611.15</v>
      </c>
      <c r="I1705">
        <v>241112.2</v>
      </c>
      <c r="J1705">
        <v>63</v>
      </c>
      <c r="K1705">
        <v>8</v>
      </c>
      <c r="L1705" t="s">
        <v>105</v>
      </c>
      <c r="M1705">
        <f>(Table1[[#This Row],[Current_Stock]]*Table1[[#This Row],[Unit_Price]])</f>
        <v>542502.44999999995</v>
      </c>
      <c r="N1705" s="12">
        <f>DATE(YEAR(Table1[[#This Row],[Order_Date]]),MONTH(Table1[[#This Row],[Order_Date]]),1)</f>
        <v>45413</v>
      </c>
    </row>
    <row r="1706" spans="1:14">
      <c r="A1706" t="s">
        <v>500</v>
      </c>
      <c r="B1706" t="s">
        <v>637</v>
      </c>
      <c r="C1706" t="s">
        <v>638</v>
      </c>
      <c r="D1706" t="s">
        <v>38</v>
      </c>
      <c r="E1706" t="s">
        <v>330</v>
      </c>
      <c r="F1706" t="s">
        <v>60</v>
      </c>
      <c r="G1706">
        <v>10</v>
      </c>
      <c r="H1706">
        <v>3733.79</v>
      </c>
      <c r="I1706">
        <v>37337.9</v>
      </c>
      <c r="J1706">
        <v>226</v>
      </c>
      <c r="K1706">
        <v>8</v>
      </c>
      <c r="L1706" t="s">
        <v>18</v>
      </c>
      <c r="M1706">
        <f>(Table1[[#This Row],[Current_Stock]]*Table1[[#This Row],[Unit_Price]])</f>
        <v>843836.54</v>
      </c>
      <c r="N1706" s="12">
        <f>DATE(YEAR(Table1[[#This Row],[Order_Date]]),MONTH(Table1[[#This Row],[Order_Date]]),1)</f>
        <v>45444</v>
      </c>
    </row>
    <row r="1707" spans="1:14">
      <c r="A1707" t="s">
        <v>508</v>
      </c>
      <c r="B1707" t="s">
        <v>608</v>
      </c>
      <c r="C1707" t="s">
        <v>609</v>
      </c>
      <c r="D1707" t="s">
        <v>84</v>
      </c>
      <c r="E1707" t="s">
        <v>50</v>
      </c>
      <c r="F1707" t="s">
        <v>29</v>
      </c>
      <c r="G1707">
        <v>16</v>
      </c>
      <c r="H1707">
        <v>6108.51</v>
      </c>
      <c r="I1707">
        <v>97736.16</v>
      </c>
      <c r="J1707">
        <v>218</v>
      </c>
      <c r="K1707">
        <v>8</v>
      </c>
      <c r="L1707" t="s">
        <v>18</v>
      </c>
      <c r="M1707">
        <f>(Table1[[#This Row],[Current_Stock]]*Table1[[#This Row],[Unit_Price]])</f>
        <v>1331655.18</v>
      </c>
      <c r="N1707" s="12">
        <f>DATE(YEAR(Table1[[#This Row],[Order_Date]]),MONTH(Table1[[#This Row],[Order_Date]]),1)</f>
        <v>45261</v>
      </c>
    </row>
    <row r="1708" spans="1:14">
      <c r="A1708" t="s">
        <v>1172</v>
      </c>
      <c r="B1708" t="s">
        <v>1007</v>
      </c>
      <c r="C1708" t="s">
        <v>1008</v>
      </c>
      <c r="D1708" t="s">
        <v>27</v>
      </c>
      <c r="E1708" t="s">
        <v>251</v>
      </c>
      <c r="F1708" t="s">
        <v>40</v>
      </c>
      <c r="G1708">
        <v>2</v>
      </c>
      <c r="H1708">
        <v>4794.72</v>
      </c>
      <c r="I1708">
        <v>9589.44</v>
      </c>
      <c r="J1708">
        <v>400</v>
      </c>
      <c r="K1708">
        <v>8</v>
      </c>
      <c r="L1708" t="s">
        <v>55</v>
      </c>
      <c r="M1708">
        <f>(Table1[[#This Row],[Current_Stock]]*Table1[[#This Row],[Unit_Price]])</f>
        <v>1917888</v>
      </c>
      <c r="N1708" s="12">
        <f>DATE(YEAR(Table1[[#This Row],[Order_Date]]),MONTH(Table1[[#This Row],[Order_Date]]),1)</f>
        <v>45597</v>
      </c>
    </row>
    <row r="1709" spans="1:14">
      <c r="A1709" t="s">
        <v>1237</v>
      </c>
      <c r="B1709" t="s">
        <v>287</v>
      </c>
      <c r="C1709" t="s">
        <v>288</v>
      </c>
      <c r="D1709" t="s">
        <v>15</v>
      </c>
      <c r="E1709" t="s">
        <v>89</v>
      </c>
      <c r="F1709" t="s">
        <v>60</v>
      </c>
      <c r="G1709">
        <v>16</v>
      </c>
      <c r="H1709">
        <v>386.73</v>
      </c>
      <c r="I1709">
        <v>6187.68</v>
      </c>
      <c r="J1709">
        <v>217</v>
      </c>
      <c r="K1709">
        <v>9</v>
      </c>
      <c r="L1709" t="s">
        <v>18</v>
      </c>
      <c r="M1709">
        <f>(Table1[[#This Row],[Current_Stock]]*Table1[[#This Row],[Unit_Price]])</f>
        <v>83920.41</v>
      </c>
      <c r="N1709" s="12">
        <f>DATE(YEAR(Table1[[#This Row],[Order_Date]]),MONTH(Table1[[#This Row],[Order_Date]]),1)</f>
        <v>45200</v>
      </c>
    </row>
    <row r="1710" spans="1:14">
      <c r="A1710" t="s">
        <v>1194</v>
      </c>
      <c r="B1710" t="s">
        <v>464</v>
      </c>
      <c r="C1710" t="s">
        <v>465</v>
      </c>
      <c r="D1710" t="s">
        <v>27</v>
      </c>
      <c r="E1710" t="s">
        <v>59</v>
      </c>
      <c r="F1710" t="s">
        <v>40</v>
      </c>
      <c r="G1710">
        <v>10</v>
      </c>
      <c r="H1710">
        <v>4027.66</v>
      </c>
      <c r="I1710">
        <v>40276.6</v>
      </c>
      <c r="J1710">
        <v>520</v>
      </c>
      <c r="K1710">
        <v>4</v>
      </c>
      <c r="L1710" t="s">
        <v>55</v>
      </c>
      <c r="M1710">
        <f>(Table1[[#This Row],[Current_Stock]]*Table1[[#This Row],[Unit_Price]])</f>
        <v>2094383.2</v>
      </c>
      <c r="N1710" s="12">
        <f>DATE(YEAR(Table1[[#This Row],[Order_Date]]),MONTH(Table1[[#This Row],[Order_Date]]),1)</f>
        <v>45474</v>
      </c>
    </row>
    <row r="1711" spans="1:14">
      <c r="A1711" t="s">
        <v>515</v>
      </c>
      <c r="B1711" t="s">
        <v>374</v>
      </c>
      <c r="C1711" t="s">
        <v>375</v>
      </c>
      <c r="D1711" t="s">
        <v>53</v>
      </c>
      <c r="E1711" t="s">
        <v>189</v>
      </c>
      <c r="F1711" t="s">
        <v>17</v>
      </c>
      <c r="G1711">
        <v>9</v>
      </c>
      <c r="H1711">
        <v>4085.14</v>
      </c>
      <c r="I1711">
        <v>36766.26</v>
      </c>
      <c r="J1711">
        <v>337</v>
      </c>
      <c r="K1711">
        <v>2</v>
      </c>
      <c r="L1711" t="s">
        <v>55</v>
      </c>
      <c r="M1711">
        <f>(Table1[[#This Row],[Current_Stock]]*Table1[[#This Row],[Unit_Price]])</f>
        <v>1376692.18</v>
      </c>
      <c r="N1711" s="12">
        <f>DATE(YEAR(Table1[[#This Row],[Order_Date]]),MONTH(Table1[[#This Row],[Order_Date]]),1)</f>
        <v>44927</v>
      </c>
    </row>
    <row r="1712" spans="1:14">
      <c r="A1712" t="s">
        <v>748</v>
      </c>
      <c r="B1712" t="s">
        <v>710</v>
      </c>
      <c r="C1712" t="s">
        <v>711</v>
      </c>
      <c r="D1712" t="s">
        <v>53</v>
      </c>
      <c r="E1712" t="s">
        <v>269</v>
      </c>
      <c r="F1712" t="s">
        <v>40</v>
      </c>
      <c r="G1712">
        <v>3</v>
      </c>
      <c r="H1712">
        <v>2841.4</v>
      </c>
      <c r="I1712">
        <v>8524.2000000000007</v>
      </c>
      <c r="J1712">
        <v>368</v>
      </c>
      <c r="K1712">
        <v>2</v>
      </c>
      <c r="L1712" t="s">
        <v>18</v>
      </c>
      <c r="M1712">
        <f>(Table1[[#This Row],[Current_Stock]]*Table1[[#This Row],[Unit_Price]])</f>
        <v>1045635.2000000001</v>
      </c>
      <c r="N1712" s="12">
        <f>DATE(YEAR(Table1[[#This Row],[Order_Date]]),MONTH(Table1[[#This Row],[Order_Date]]),1)</f>
        <v>45413</v>
      </c>
    </row>
    <row r="1713" spans="1:14">
      <c r="A1713" t="s">
        <v>409</v>
      </c>
      <c r="B1713" t="s">
        <v>123</v>
      </c>
      <c r="C1713" t="s">
        <v>124</v>
      </c>
      <c r="D1713" t="s">
        <v>84</v>
      </c>
      <c r="E1713" t="s">
        <v>50</v>
      </c>
      <c r="F1713" t="s">
        <v>17</v>
      </c>
      <c r="G1713">
        <v>21</v>
      </c>
      <c r="H1713">
        <v>6252.05</v>
      </c>
      <c r="I1713">
        <v>131293.04999999999</v>
      </c>
      <c r="J1713">
        <v>141</v>
      </c>
      <c r="K1713">
        <v>4</v>
      </c>
      <c r="L1713" t="s">
        <v>18</v>
      </c>
      <c r="M1713">
        <f>(Table1[[#This Row],[Current_Stock]]*Table1[[#This Row],[Unit_Price]])</f>
        <v>881539.05</v>
      </c>
      <c r="N1713" s="12">
        <f>DATE(YEAR(Table1[[#This Row],[Order_Date]]),MONTH(Table1[[#This Row],[Order_Date]]),1)</f>
        <v>45536</v>
      </c>
    </row>
    <row r="1714" spans="1:14">
      <c r="A1714" t="s">
        <v>1162</v>
      </c>
      <c r="B1714" t="s">
        <v>1039</v>
      </c>
      <c r="C1714" t="s">
        <v>1040</v>
      </c>
      <c r="D1714" t="s">
        <v>183</v>
      </c>
      <c r="E1714" t="s">
        <v>160</v>
      </c>
      <c r="F1714" t="s">
        <v>46</v>
      </c>
      <c r="G1714">
        <v>20</v>
      </c>
      <c r="H1714">
        <v>4217.58</v>
      </c>
      <c r="I1714">
        <v>84351.6</v>
      </c>
      <c r="J1714">
        <v>168</v>
      </c>
      <c r="K1714">
        <v>6</v>
      </c>
      <c r="L1714" t="s">
        <v>18</v>
      </c>
      <c r="M1714">
        <f>(Table1[[#This Row],[Current_Stock]]*Table1[[#This Row],[Unit_Price]])</f>
        <v>708553.44</v>
      </c>
      <c r="N1714" s="12">
        <f>DATE(YEAR(Table1[[#This Row],[Order_Date]]),MONTH(Table1[[#This Row],[Order_Date]]),1)</f>
        <v>45566</v>
      </c>
    </row>
    <row r="1715" spans="1:14">
      <c r="A1715" t="s">
        <v>766</v>
      </c>
      <c r="B1715" t="s">
        <v>660</v>
      </c>
      <c r="C1715" t="s">
        <v>661</v>
      </c>
      <c r="D1715" t="s">
        <v>15</v>
      </c>
      <c r="E1715" t="s">
        <v>160</v>
      </c>
      <c r="F1715" t="s">
        <v>40</v>
      </c>
      <c r="G1715">
        <v>13</v>
      </c>
      <c r="H1715">
        <v>71.03</v>
      </c>
      <c r="I1715">
        <v>923.39</v>
      </c>
      <c r="J1715">
        <v>170</v>
      </c>
      <c r="K1715">
        <v>10</v>
      </c>
      <c r="L1715" t="s">
        <v>18</v>
      </c>
      <c r="M1715">
        <f>(Table1[[#This Row],[Current_Stock]]*Table1[[#This Row],[Unit_Price]])</f>
        <v>12075.1</v>
      </c>
      <c r="N1715" s="12">
        <f>DATE(YEAR(Table1[[#This Row],[Order_Date]]),MONTH(Table1[[#This Row],[Order_Date]]),1)</f>
        <v>45352</v>
      </c>
    </row>
    <row r="1716" spans="1:14">
      <c r="A1716" t="s">
        <v>203</v>
      </c>
      <c r="B1716" t="s">
        <v>848</v>
      </c>
      <c r="C1716" t="s">
        <v>849</v>
      </c>
      <c r="D1716" t="s">
        <v>33</v>
      </c>
      <c r="E1716" t="s">
        <v>16</v>
      </c>
      <c r="F1716" t="s">
        <v>60</v>
      </c>
      <c r="G1716">
        <v>11</v>
      </c>
      <c r="H1716">
        <v>1193.06</v>
      </c>
      <c r="I1716">
        <v>13123.66</v>
      </c>
      <c r="J1716">
        <v>195</v>
      </c>
      <c r="K1716">
        <v>14</v>
      </c>
      <c r="L1716" t="s">
        <v>18</v>
      </c>
      <c r="M1716">
        <f>(Table1[[#This Row],[Current_Stock]]*Table1[[#This Row],[Unit_Price]])</f>
        <v>232646.69999999998</v>
      </c>
      <c r="N1716" s="12">
        <f>DATE(YEAR(Table1[[#This Row],[Order_Date]]),MONTH(Table1[[#This Row],[Order_Date]]),1)</f>
        <v>45078</v>
      </c>
    </row>
    <row r="1717" spans="1:14">
      <c r="A1717" t="s">
        <v>1297</v>
      </c>
      <c r="B1717" t="s">
        <v>425</v>
      </c>
      <c r="C1717" t="s">
        <v>426</v>
      </c>
      <c r="D1717" t="s">
        <v>38</v>
      </c>
      <c r="E1717" t="s">
        <v>184</v>
      </c>
      <c r="F1717" t="s">
        <v>60</v>
      </c>
      <c r="G1717">
        <v>17</v>
      </c>
      <c r="H1717">
        <v>798.89</v>
      </c>
      <c r="I1717">
        <v>13581.13</v>
      </c>
      <c r="J1717">
        <v>148</v>
      </c>
      <c r="K1717">
        <v>6</v>
      </c>
      <c r="L1717" t="s">
        <v>18</v>
      </c>
      <c r="M1717">
        <f>(Table1[[#This Row],[Current_Stock]]*Table1[[#This Row],[Unit_Price]])</f>
        <v>118235.72</v>
      </c>
      <c r="N1717" s="12">
        <f>DATE(YEAR(Table1[[#This Row],[Order_Date]]),MONTH(Table1[[#This Row],[Order_Date]]),1)</f>
        <v>45413</v>
      </c>
    </row>
    <row r="1718" spans="1:14">
      <c r="A1718" t="s">
        <v>1135</v>
      </c>
      <c r="B1718" t="s">
        <v>36</v>
      </c>
      <c r="C1718" t="s">
        <v>37</v>
      </c>
      <c r="D1718" t="s">
        <v>38</v>
      </c>
      <c r="E1718" t="s">
        <v>211</v>
      </c>
      <c r="F1718" t="s">
        <v>60</v>
      </c>
      <c r="G1718">
        <v>24</v>
      </c>
      <c r="H1718">
        <v>4707.6099999999997</v>
      </c>
      <c r="I1718">
        <v>112982.64</v>
      </c>
      <c r="J1718">
        <v>193</v>
      </c>
      <c r="K1718">
        <v>13</v>
      </c>
      <c r="L1718" t="s">
        <v>18</v>
      </c>
      <c r="M1718">
        <f>(Table1[[#This Row],[Current_Stock]]*Table1[[#This Row],[Unit_Price]])</f>
        <v>908568.73</v>
      </c>
      <c r="N1718" s="12">
        <f>DATE(YEAR(Table1[[#This Row],[Order_Date]]),MONTH(Table1[[#This Row],[Order_Date]]),1)</f>
        <v>45627</v>
      </c>
    </row>
    <row r="1719" spans="1:14">
      <c r="A1719" t="s">
        <v>1208</v>
      </c>
      <c r="B1719" t="s">
        <v>1224</v>
      </c>
      <c r="C1719" t="s">
        <v>1225</v>
      </c>
      <c r="D1719" t="s">
        <v>84</v>
      </c>
      <c r="E1719" t="s">
        <v>73</v>
      </c>
      <c r="F1719" t="s">
        <v>17</v>
      </c>
      <c r="G1719">
        <v>21</v>
      </c>
      <c r="H1719">
        <v>18900.939999999999</v>
      </c>
      <c r="I1719">
        <v>396919.74</v>
      </c>
      <c r="J1719">
        <v>227</v>
      </c>
      <c r="K1719">
        <v>7</v>
      </c>
      <c r="L1719" t="s">
        <v>18</v>
      </c>
      <c r="M1719">
        <f>(Table1[[#This Row],[Current_Stock]]*Table1[[#This Row],[Unit_Price]])</f>
        <v>4290513.38</v>
      </c>
      <c r="N1719" s="12">
        <f>DATE(YEAR(Table1[[#This Row],[Order_Date]]),MONTH(Table1[[#This Row],[Order_Date]]),1)</f>
        <v>45261</v>
      </c>
    </row>
    <row r="1720" spans="1:14">
      <c r="A1720" t="s">
        <v>912</v>
      </c>
      <c r="B1720" t="s">
        <v>280</v>
      </c>
      <c r="C1720" t="s">
        <v>281</v>
      </c>
      <c r="D1720" t="s">
        <v>22</v>
      </c>
      <c r="E1720" t="s">
        <v>189</v>
      </c>
      <c r="F1720" t="s">
        <v>17</v>
      </c>
      <c r="G1720">
        <v>46</v>
      </c>
      <c r="H1720">
        <v>7657.25</v>
      </c>
      <c r="I1720">
        <v>352233.5</v>
      </c>
      <c r="J1720">
        <v>47</v>
      </c>
      <c r="K1720">
        <v>6</v>
      </c>
      <c r="L1720" t="s">
        <v>105</v>
      </c>
      <c r="M1720">
        <f>(Table1[[#This Row],[Current_Stock]]*Table1[[#This Row],[Unit_Price]])</f>
        <v>359890.75</v>
      </c>
      <c r="N1720" s="12">
        <f>DATE(YEAR(Table1[[#This Row],[Order_Date]]),MONTH(Table1[[#This Row],[Order_Date]]),1)</f>
        <v>45292</v>
      </c>
    </row>
    <row r="1721" spans="1:14">
      <c r="A1721" t="s">
        <v>596</v>
      </c>
      <c r="B1721" t="s">
        <v>228</v>
      </c>
      <c r="C1721" t="s">
        <v>229</v>
      </c>
      <c r="D1721" t="s">
        <v>22</v>
      </c>
      <c r="E1721" t="s">
        <v>211</v>
      </c>
      <c r="F1721" t="s">
        <v>17</v>
      </c>
      <c r="G1721">
        <v>25</v>
      </c>
      <c r="H1721">
        <v>11749.17</v>
      </c>
      <c r="I1721">
        <v>293729.25</v>
      </c>
      <c r="J1721">
        <v>119</v>
      </c>
      <c r="K1721">
        <v>2</v>
      </c>
      <c r="L1721" t="s">
        <v>105</v>
      </c>
      <c r="M1721">
        <f>(Table1[[#This Row],[Current_Stock]]*Table1[[#This Row],[Unit_Price]])</f>
        <v>1398151.23</v>
      </c>
      <c r="N1721" s="12">
        <f>DATE(YEAR(Table1[[#This Row],[Order_Date]]),MONTH(Table1[[#This Row],[Order_Date]]),1)</f>
        <v>45413</v>
      </c>
    </row>
    <row r="1722" spans="1:14">
      <c r="A1722" t="s">
        <v>1310</v>
      </c>
      <c r="B1722" t="s">
        <v>284</v>
      </c>
      <c r="C1722" t="s">
        <v>285</v>
      </c>
      <c r="D1722" t="s">
        <v>15</v>
      </c>
      <c r="E1722" t="s">
        <v>153</v>
      </c>
      <c r="F1722" t="s">
        <v>29</v>
      </c>
      <c r="G1722">
        <v>17</v>
      </c>
      <c r="H1722">
        <v>116.77</v>
      </c>
      <c r="I1722">
        <v>1985.09</v>
      </c>
      <c r="J1722">
        <v>148</v>
      </c>
      <c r="K1722">
        <v>6</v>
      </c>
      <c r="L1722" t="s">
        <v>18</v>
      </c>
      <c r="M1722">
        <f>(Table1[[#This Row],[Current_Stock]]*Table1[[#This Row],[Unit_Price]])</f>
        <v>17281.96</v>
      </c>
      <c r="N1722" s="12">
        <f>DATE(YEAR(Table1[[#This Row],[Order_Date]]),MONTH(Table1[[#This Row],[Order_Date]]),1)</f>
        <v>45627</v>
      </c>
    </row>
    <row r="1723" spans="1:14">
      <c r="A1723" t="s">
        <v>521</v>
      </c>
      <c r="B1723" t="s">
        <v>544</v>
      </c>
      <c r="C1723" t="s">
        <v>545</v>
      </c>
      <c r="D1723" t="s">
        <v>96</v>
      </c>
      <c r="E1723" t="s">
        <v>251</v>
      </c>
      <c r="F1723" t="s">
        <v>46</v>
      </c>
      <c r="G1723">
        <v>3</v>
      </c>
      <c r="H1723">
        <v>235.16</v>
      </c>
      <c r="I1723">
        <v>705.48</v>
      </c>
      <c r="J1723">
        <v>540</v>
      </c>
      <c r="K1723">
        <v>13</v>
      </c>
      <c r="L1723" t="s">
        <v>18</v>
      </c>
      <c r="M1723">
        <f>(Table1[[#This Row],[Current_Stock]]*Table1[[#This Row],[Unit_Price]])</f>
        <v>126986.4</v>
      </c>
      <c r="N1723" s="12">
        <f>DATE(YEAR(Table1[[#This Row],[Order_Date]]),MONTH(Table1[[#This Row],[Order_Date]]),1)</f>
        <v>44986</v>
      </c>
    </row>
    <row r="1724" spans="1:14">
      <c r="A1724" t="s">
        <v>929</v>
      </c>
      <c r="B1724" t="s">
        <v>338</v>
      </c>
      <c r="C1724" t="s">
        <v>339</v>
      </c>
      <c r="D1724" t="s">
        <v>38</v>
      </c>
      <c r="E1724" t="s">
        <v>211</v>
      </c>
      <c r="F1724" t="s">
        <v>60</v>
      </c>
      <c r="G1724">
        <v>21</v>
      </c>
      <c r="H1724">
        <v>3335.28</v>
      </c>
      <c r="I1724">
        <v>70040.88</v>
      </c>
      <c r="J1724">
        <v>86</v>
      </c>
      <c r="K1724">
        <v>13</v>
      </c>
      <c r="L1724" t="s">
        <v>18</v>
      </c>
      <c r="M1724">
        <f>(Table1[[#This Row],[Current_Stock]]*Table1[[#This Row],[Unit_Price]])</f>
        <v>286834.08</v>
      </c>
      <c r="N1724" s="12">
        <f>DATE(YEAR(Table1[[#This Row],[Order_Date]]),MONTH(Table1[[#This Row],[Order_Date]]),1)</f>
        <v>45566</v>
      </c>
    </row>
    <row r="1725" spans="1:14">
      <c r="A1725" t="s">
        <v>659</v>
      </c>
      <c r="B1725" t="s">
        <v>386</v>
      </c>
      <c r="C1725" t="s">
        <v>387</v>
      </c>
      <c r="D1725" t="s">
        <v>22</v>
      </c>
      <c r="E1725" t="s">
        <v>282</v>
      </c>
      <c r="F1725" t="s">
        <v>17</v>
      </c>
      <c r="G1725">
        <v>28</v>
      </c>
      <c r="H1725">
        <v>4396.3900000000003</v>
      </c>
      <c r="I1725">
        <v>123098.92</v>
      </c>
      <c r="J1725">
        <v>47</v>
      </c>
      <c r="K1725">
        <v>12</v>
      </c>
      <c r="L1725" t="s">
        <v>18</v>
      </c>
      <c r="M1725">
        <f>(Table1[[#This Row],[Current_Stock]]*Table1[[#This Row],[Unit_Price]])</f>
        <v>206630.33000000002</v>
      </c>
      <c r="N1725" s="12">
        <f>DATE(YEAR(Table1[[#This Row],[Order_Date]]),MONTH(Table1[[#This Row],[Order_Date]]),1)</f>
        <v>45139</v>
      </c>
    </row>
    <row r="1726" spans="1:14">
      <c r="A1726" t="s">
        <v>1311</v>
      </c>
      <c r="B1726" t="s">
        <v>811</v>
      </c>
      <c r="C1726" t="s">
        <v>812</v>
      </c>
      <c r="D1726" t="s">
        <v>33</v>
      </c>
      <c r="E1726" t="s">
        <v>269</v>
      </c>
      <c r="F1726" t="s">
        <v>46</v>
      </c>
      <c r="G1726">
        <v>24</v>
      </c>
      <c r="H1726">
        <v>2816.07</v>
      </c>
      <c r="I1726">
        <v>67585.679999999993</v>
      </c>
      <c r="J1726">
        <v>243</v>
      </c>
      <c r="K1726">
        <v>13</v>
      </c>
      <c r="L1726" t="s">
        <v>18</v>
      </c>
      <c r="M1726">
        <f>(Table1[[#This Row],[Current_Stock]]*Table1[[#This Row],[Unit_Price]])</f>
        <v>684305.01</v>
      </c>
      <c r="N1726" s="12">
        <f>DATE(YEAR(Table1[[#This Row],[Order_Date]]),MONTH(Table1[[#This Row],[Order_Date]]),1)</f>
        <v>45474</v>
      </c>
    </row>
    <row r="1727" spans="1:14">
      <c r="A1727" t="s">
        <v>110</v>
      </c>
      <c r="B1727" t="s">
        <v>65</v>
      </c>
      <c r="C1727" t="s">
        <v>66</v>
      </c>
      <c r="D1727" t="s">
        <v>38</v>
      </c>
      <c r="E1727" t="s">
        <v>243</v>
      </c>
      <c r="F1727" t="s">
        <v>60</v>
      </c>
      <c r="G1727">
        <v>9</v>
      </c>
      <c r="H1727">
        <v>4848.72</v>
      </c>
      <c r="I1727">
        <v>43638.48</v>
      </c>
      <c r="J1727">
        <v>177</v>
      </c>
      <c r="K1727">
        <v>10</v>
      </c>
      <c r="L1727" t="s">
        <v>18</v>
      </c>
      <c r="M1727">
        <f>(Table1[[#This Row],[Current_Stock]]*Table1[[#This Row],[Unit_Price]])</f>
        <v>858223.44000000006</v>
      </c>
      <c r="N1727" s="12">
        <f>DATE(YEAR(Table1[[#This Row],[Order_Date]]),MONTH(Table1[[#This Row],[Order_Date]]),1)</f>
        <v>45474</v>
      </c>
    </row>
    <row r="1728" spans="1:14">
      <c r="A1728" t="s">
        <v>1312</v>
      </c>
      <c r="B1728" t="s">
        <v>414</v>
      </c>
      <c r="C1728" t="s">
        <v>415</v>
      </c>
      <c r="D1728" t="s">
        <v>53</v>
      </c>
      <c r="E1728" t="s">
        <v>54</v>
      </c>
      <c r="F1728" t="s">
        <v>40</v>
      </c>
      <c r="G1728">
        <v>5</v>
      </c>
      <c r="H1728">
        <v>2087.59</v>
      </c>
      <c r="I1728">
        <v>10437.950000000001</v>
      </c>
      <c r="J1728">
        <v>467</v>
      </c>
      <c r="K1728">
        <v>12</v>
      </c>
      <c r="L1728" t="s">
        <v>18</v>
      </c>
      <c r="M1728">
        <f>(Table1[[#This Row],[Current_Stock]]*Table1[[#This Row],[Unit_Price]])</f>
        <v>974904.53</v>
      </c>
      <c r="N1728" s="12">
        <f>DATE(YEAR(Table1[[#This Row],[Order_Date]]),MONTH(Table1[[#This Row],[Order_Date]]),1)</f>
        <v>45017</v>
      </c>
    </row>
    <row r="1729" spans="1:14">
      <c r="A1729" t="s">
        <v>579</v>
      </c>
      <c r="B1729" t="s">
        <v>439</v>
      </c>
      <c r="C1729" t="s">
        <v>440</v>
      </c>
      <c r="D1729" t="s">
        <v>183</v>
      </c>
      <c r="E1729" t="s">
        <v>184</v>
      </c>
      <c r="F1729" t="s">
        <v>46</v>
      </c>
      <c r="G1729">
        <v>8</v>
      </c>
      <c r="H1729">
        <v>2883.4</v>
      </c>
      <c r="I1729">
        <v>23067.200000000001</v>
      </c>
      <c r="J1729">
        <v>168</v>
      </c>
      <c r="K1729">
        <v>13</v>
      </c>
      <c r="L1729" t="s">
        <v>18</v>
      </c>
      <c r="M1729">
        <f>(Table1[[#This Row],[Current_Stock]]*Table1[[#This Row],[Unit_Price]])</f>
        <v>484411.2</v>
      </c>
      <c r="N1729" s="12">
        <f>DATE(YEAR(Table1[[#This Row],[Order_Date]]),MONTH(Table1[[#This Row],[Order_Date]]),1)</f>
        <v>45597</v>
      </c>
    </row>
    <row r="1730" spans="1:14">
      <c r="A1730" t="s">
        <v>1068</v>
      </c>
      <c r="B1730" t="s">
        <v>1105</v>
      </c>
      <c r="C1730" t="s">
        <v>1106</v>
      </c>
      <c r="D1730" t="s">
        <v>15</v>
      </c>
      <c r="E1730" t="s">
        <v>39</v>
      </c>
      <c r="F1730" t="s">
        <v>29</v>
      </c>
      <c r="G1730">
        <v>15</v>
      </c>
      <c r="H1730">
        <v>265.94</v>
      </c>
      <c r="I1730">
        <v>3989.1</v>
      </c>
      <c r="J1730">
        <v>203</v>
      </c>
      <c r="K1730">
        <v>8</v>
      </c>
      <c r="L1730" t="s">
        <v>18</v>
      </c>
      <c r="M1730">
        <f>(Table1[[#This Row],[Current_Stock]]*Table1[[#This Row],[Unit_Price]])</f>
        <v>53985.82</v>
      </c>
      <c r="N1730" s="12">
        <f>DATE(YEAR(Table1[[#This Row],[Order_Date]]),MONTH(Table1[[#This Row],[Order_Date]]),1)</f>
        <v>45261</v>
      </c>
    </row>
    <row r="1731" spans="1:14">
      <c r="A1731" t="s">
        <v>774</v>
      </c>
      <c r="B1731" t="s">
        <v>260</v>
      </c>
      <c r="C1731" t="s">
        <v>261</v>
      </c>
      <c r="D1731" t="s">
        <v>15</v>
      </c>
      <c r="E1731" t="s">
        <v>109</v>
      </c>
      <c r="F1731" t="s">
        <v>60</v>
      </c>
      <c r="G1731">
        <v>16</v>
      </c>
      <c r="H1731">
        <v>248.61</v>
      </c>
      <c r="I1731">
        <v>3977.76</v>
      </c>
      <c r="J1731">
        <v>88</v>
      </c>
      <c r="K1731">
        <v>13</v>
      </c>
      <c r="L1731" t="s">
        <v>18</v>
      </c>
      <c r="M1731">
        <f>(Table1[[#This Row],[Current_Stock]]*Table1[[#This Row],[Unit_Price]])</f>
        <v>21877.68</v>
      </c>
      <c r="N1731" s="12">
        <f>DATE(YEAR(Table1[[#This Row],[Order_Date]]),MONTH(Table1[[#This Row],[Order_Date]]),1)</f>
        <v>45200</v>
      </c>
    </row>
    <row r="1732" spans="1:14">
      <c r="A1732" t="s">
        <v>206</v>
      </c>
      <c r="B1732" t="s">
        <v>364</v>
      </c>
      <c r="C1732" t="s">
        <v>365</v>
      </c>
      <c r="D1732" t="s">
        <v>183</v>
      </c>
      <c r="E1732" t="s">
        <v>184</v>
      </c>
      <c r="F1732" t="s">
        <v>29</v>
      </c>
      <c r="G1732">
        <v>22</v>
      </c>
      <c r="H1732">
        <v>456.57</v>
      </c>
      <c r="I1732">
        <v>10044.540000000001</v>
      </c>
      <c r="J1732">
        <v>203</v>
      </c>
      <c r="K1732">
        <v>9</v>
      </c>
      <c r="L1732" t="s">
        <v>18</v>
      </c>
      <c r="M1732">
        <f>(Table1[[#This Row],[Current_Stock]]*Table1[[#This Row],[Unit_Price]])</f>
        <v>92683.709999999992</v>
      </c>
      <c r="N1732" s="12">
        <f>DATE(YEAR(Table1[[#This Row],[Order_Date]]),MONTH(Table1[[#This Row],[Order_Date]]),1)</f>
        <v>45078</v>
      </c>
    </row>
    <row r="1733" spans="1:14">
      <c r="A1733" t="s">
        <v>981</v>
      </c>
      <c r="B1733" t="s">
        <v>890</v>
      </c>
      <c r="C1733" t="s">
        <v>891</v>
      </c>
      <c r="D1733" t="s">
        <v>22</v>
      </c>
      <c r="E1733" t="s">
        <v>211</v>
      </c>
      <c r="F1733" t="s">
        <v>40</v>
      </c>
      <c r="G1733">
        <v>76</v>
      </c>
      <c r="H1733">
        <v>8727.74</v>
      </c>
      <c r="I1733">
        <v>663308.24</v>
      </c>
      <c r="J1733">
        <v>95</v>
      </c>
      <c r="K1733">
        <v>5</v>
      </c>
      <c r="L1733" t="s">
        <v>105</v>
      </c>
      <c r="M1733">
        <f>(Table1[[#This Row],[Current_Stock]]*Table1[[#This Row],[Unit_Price]])</f>
        <v>829135.29999999993</v>
      </c>
      <c r="N1733" s="12">
        <f>DATE(YEAR(Table1[[#This Row],[Order_Date]]),MONTH(Table1[[#This Row],[Order_Date]]),1)</f>
        <v>45231</v>
      </c>
    </row>
    <row r="1734" spans="1:14">
      <c r="A1734" t="s">
        <v>823</v>
      </c>
      <c r="B1734" t="s">
        <v>245</v>
      </c>
      <c r="C1734" t="s">
        <v>246</v>
      </c>
      <c r="D1734" t="s">
        <v>44</v>
      </c>
      <c r="E1734" t="s">
        <v>80</v>
      </c>
      <c r="F1734" t="s">
        <v>17</v>
      </c>
      <c r="G1734">
        <v>65</v>
      </c>
      <c r="H1734">
        <v>3993.34</v>
      </c>
      <c r="I1734">
        <v>259567.1</v>
      </c>
      <c r="J1734">
        <v>33</v>
      </c>
      <c r="K1734">
        <v>9</v>
      </c>
      <c r="L1734" t="s">
        <v>105</v>
      </c>
      <c r="M1734">
        <f>(Table1[[#This Row],[Current_Stock]]*Table1[[#This Row],[Unit_Price]])</f>
        <v>131780.22</v>
      </c>
      <c r="N1734" s="12">
        <f>DATE(YEAR(Table1[[#This Row],[Order_Date]]),MONTH(Table1[[#This Row],[Order_Date]]),1)</f>
        <v>45566</v>
      </c>
    </row>
    <row r="1735" spans="1:14">
      <c r="A1735" t="s">
        <v>864</v>
      </c>
      <c r="B1735" t="s">
        <v>1029</v>
      </c>
      <c r="C1735" t="s">
        <v>1030</v>
      </c>
      <c r="D1735" t="s">
        <v>38</v>
      </c>
      <c r="E1735" t="s">
        <v>54</v>
      </c>
      <c r="F1735" t="s">
        <v>46</v>
      </c>
      <c r="G1735">
        <v>21</v>
      </c>
      <c r="H1735">
        <v>3796.45</v>
      </c>
      <c r="I1735">
        <v>79725.45</v>
      </c>
      <c r="J1735">
        <v>233</v>
      </c>
      <c r="K1735">
        <v>13</v>
      </c>
      <c r="L1735" t="s">
        <v>18</v>
      </c>
      <c r="M1735">
        <f>(Table1[[#This Row],[Current_Stock]]*Table1[[#This Row],[Unit_Price]])</f>
        <v>884572.85</v>
      </c>
      <c r="N1735" s="12">
        <f>DATE(YEAR(Table1[[#This Row],[Order_Date]]),MONTH(Table1[[#This Row],[Order_Date]]),1)</f>
        <v>45139</v>
      </c>
    </row>
    <row r="1736" spans="1:14">
      <c r="A1736" t="s">
        <v>122</v>
      </c>
      <c r="B1736" t="s">
        <v>525</v>
      </c>
      <c r="C1736" t="s">
        <v>526</v>
      </c>
      <c r="D1736" t="s">
        <v>96</v>
      </c>
      <c r="E1736" t="s">
        <v>45</v>
      </c>
      <c r="F1736" t="s">
        <v>29</v>
      </c>
      <c r="G1736">
        <v>1</v>
      </c>
      <c r="H1736">
        <v>951.93</v>
      </c>
      <c r="I1736">
        <v>951.93</v>
      </c>
      <c r="J1736">
        <v>304</v>
      </c>
      <c r="K1736">
        <v>11</v>
      </c>
      <c r="L1736" t="s">
        <v>55</v>
      </c>
      <c r="M1736">
        <f>(Table1[[#This Row],[Current_Stock]]*Table1[[#This Row],[Unit_Price]])</f>
        <v>289386.71999999997</v>
      </c>
      <c r="N1736" s="12">
        <f>DATE(YEAR(Table1[[#This Row],[Order_Date]]),MONTH(Table1[[#This Row],[Order_Date]]),1)</f>
        <v>45261</v>
      </c>
    </row>
    <row r="1737" spans="1:14">
      <c r="A1737" t="s">
        <v>363</v>
      </c>
      <c r="B1737" t="s">
        <v>361</v>
      </c>
      <c r="C1737" t="s">
        <v>362</v>
      </c>
      <c r="D1737" t="s">
        <v>183</v>
      </c>
      <c r="E1737" t="s">
        <v>39</v>
      </c>
      <c r="F1737" t="s">
        <v>29</v>
      </c>
      <c r="G1737">
        <v>16</v>
      </c>
      <c r="H1737">
        <v>4006.45</v>
      </c>
      <c r="I1737">
        <v>64103.199999999997</v>
      </c>
      <c r="J1737">
        <v>95</v>
      </c>
      <c r="K1737">
        <v>11</v>
      </c>
      <c r="L1737" t="s">
        <v>18</v>
      </c>
      <c r="M1737">
        <f>(Table1[[#This Row],[Current_Stock]]*Table1[[#This Row],[Unit_Price]])</f>
        <v>380612.75</v>
      </c>
      <c r="N1737" s="12">
        <f>DATE(YEAR(Table1[[#This Row],[Order_Date]]),MONTH(Table1[[#This Row],[Order_Date]]),1)</f>
        <v>45261</v>
      </c>
    </row>
    <row r="1738" spans="1:14">
      <c r="A1738" t="s">
        <v>1223</v>
      </c>
      <c r="B1738" t="s">
        <v>472</v>
      </c>
      <c r="C1738" t="s">
        <v>473</v>
      </c>
      <c r="D1738" t="s">
        <v>44</v>
      </c>
      <c r="E1738" t="s">
        <v>282</v>
      </c>
      <c r="F1738" t="s">
        <v>46</v>
      </c>
      <c r="G1738">
        <v>42</v>
      </c>
      <c r="H1738">
        <v>2950.57</v>
      </c>
      <c r="I1738">
        <v>123923.94</v>
      </c>
      <c r="J1738">
        <v>106</v>
      </c>
      <c r="K1738">
        <v>5</v>
      </c>
      <c r="L1738" t="s">
        <v>18</v>
      </c>
      <c r="M1738">
        <f>(Table1[[#This Row],[Current_Stock]]*Table1[[#This Row],[Unit_Price]])</f>
        <v>312760.42000000004</v>
      </c>
      <c r="N1738" s="12">
        <f>DATE(YEAR(Table1[[#This Row],[Order_Date]]),MONTH(Table1[[#This Row],[Order_Date]]),1)</f>
        <v>45474</v>
      </c>
    </row>
    <row r="1739" spans="1:14">
      <c r="A1739" t="s">
        <v>1173</v>
      </c>
      <c r="B1739" t="s">
        <v>1142</v>
      </c>
      <c r="C1739" t="s">
        <v>1143</v>
      </c>
      <c r="D1739" t="s">
        <v>27</v>
      </c>
      <c r="E1739" t="s">
        <v>104</v>
      </c>
      <c r="F1739" t="s">
        <v>29</v>
      </c>
      <c r="G1739">
        <v>7</v>
      </c>
      <c r="H1739">
        <v>1834.53</v>
      </c>
      <c r="I1739">
        <v>12841.71</v>
      </c>
      <c r="J1739">
        <v>265</v>
      </c>
      <c r="K1739">
        <v>10</v>
      </c>
      <c r="L1739" t="s">
        <v>18</v>
      </c>
      <c r="M1739">
        <f>(Table1[[#This Row],[Current_Stock]]*Table1[[#This Row],[Unit_Price]])</f>
        <v>486150.45</v>
      </c>
      <c r="N1739" s="12">
        <f>DATE(YEAR(Table1[[#This Row],[Order_Date]]),MONTH(Table1[[#This Row],[Order_Date]]),1)</f>
        <v>45566</v>
      </c>
    </row>
    <row r="1740" spans="1:14">
      <c r="A1740" t="s">
        <v>477</v>
      </c>
      <c r="B1740" t="s">
        <v>504</v>
      </c>
      <c r="C1740" t="s">
        <v>505</v>
      </c>
      <c r="D1740" t="s">
        <v>15</v>
      </c>
      <c r="E1740" t="s">
        <v>85</v>
      </c>
      <c r="F1740" t="s">
        <v>29</v>
      </c>
      <c r="G1740">
        <v>24</v>
      </c>
      <c r="H1740">
        <v>22.56</v>
      </c>
      <c r="I1740">
        <v>541.44000000000005</v>
      </c>
      <c r="J1740">
        <v>250</v>
      </c>
      <c r="K1740">
        <v>12</v>
      </c>
      <c r="L1740" t="s">
        <v>18</v>
      </c>
      <c r="M1740">
        <f>(Table1[[#This Row],[Current_Stock]]*Table1[[#This Row],[Unit_Price]])</f>
        <v>5640</v>
      </c>
      <c r="N1740" s="12">
        <f>DATE(YEAR(Table1[[#This Row],[Order_Date]]),MONTH(Table1[[#This Row],[Order_Date]]),1)</f>
        <v>45047</v>
      </c>
    </row>
    <row r="1741" spans="1:14">
      <c r="A1741" t="s">
        <v>929</v>
      </c>
      <c r="B1741" t="s">
        <v>13</v>
      </c>
      <c r="C1741" t="s">
        <v>14</v>
      </c>
      <c r="D1741" t="s">
        <v>15</v>
      </c>
      <c r="E1741" t="s">
        <v>277</v>
      </c>
      <c r="F1741" t="s">
        <v>46</v>
      </c>
      <c r="G1741">
        <v>25</v>
      </c>
      <c r="H1741">
        <v>166.9</v>
      </c>
      <c r="I1741">
        <v>4172.5</v>
      </c>
      <c r="J1741">
        <v>99</v>
      </c>
      <c r="K1741">
        <v>11</v>
      </c>
      <c r="L1741" t="s">
        <v>18</v>
      </c>
      <c r="M1741">
        <f>(Table1[[#This Row],[Current_Stock]]*Table1[[#This Row],[Unit_Price]])</f>
        <v>16523.100000000002</v>
      </c>
      <c r="N1741" s="12">
        <f>DATE(YEAR(Table1[[#This Row],[Order_Date]]),MONTH(Table1[[#This Row],[Order_Date]]),1)</f>
        <v>45566</v>
      </c>
    </row>
    <row r="1742" spans="1:14">
      <c r="A1742" t="s">
        <v>1308</v>
      </c>
      <c r="B1742" t="s">
        <v>1061</v>
      </c>
      <c r="C1742" t="s">
        <v>1062</v>
      </c>
      <c r="D1742" t="s">
        <v>53</v>
      </c>
      <c r="E1742" t="s">
        <v>330</v>
      </c>
      <c r="F1742" t="s">
        <v>29</v>
      </c>
      <c r="G1742">
        <v>9</v>
      </c>
      <c r="H1742">
        <v>4734.1099999999997</v>
      </c>
      <c r="I1742">
        <v>42606.99</v>
      </c>
      <c r="J1742">
        <v>461</v>
      </c>
      <c r="K1742">
        <v>7</v>
      </c>
      <c r="L1742" t="s">
        <v>55</v>
      </c>
      <c r="M1742">
        <f>(Table1[[#This Row],[Current_Stock]]*Table1[[#This Row],[Unit_Price]])</f>
        <v>2182424.71</v>
      </c>
      <c r="N1742" s="12">
        <f>DATE(YEAR(Table1[[#This Row],[Order_Date]]),MONTH(Table1[[#This Row],[Order_Date]]),1)</f>
        <v>44927</v>
      </c>
    </row>
    <row r="1743" spans="1:14">
      <c r="A1743" t="s">
        <v>568</v>
      </c>
      <c r="B1743" t="s">
        <v>982</v>
      </c>
      <c r="C1743" t="s">
        <v>983</v>
      </c>
      <c r="D1743" t="s">
        <v>38</v>
      </c>
      <c r="E1743" t="s">
        <v>113</v>
      </c>
      <c r="F1743" t="s">
        <v>60</v>
      </c>
      <c r="G1743">
        <v>24</v>
      </c>
      <c r="H1743">
        <v>2077.65</v>
      </c>
      <c r="I1743">
        <v>49863.6</v>
      </c>
      <c r="J1743">
        <v>216</v>
      </c>
      <c r="K1743">
        <v>3</v>
      </c>
      <c r="L1743" t="s">
        <v>18</v>
      </c>
      <c r="M1743">
        <f>(Table1[[#This Row],[Current_Stock]]*Table1[[#This Row],[Unit_Price]])</f>
        <v>448772.4</v>
      </c>
      <c r="N1743" s="12">
        <f>DATE(YEAR(Table1[[#This Row],[Order_Date]]),MONTH(Table1[[#This Row],[Order_Date]]),1)</f>
        <v>45078</v>
      </c>
    </row>
    <row r="1744" spans="1:14">
      <c r="A1744" t="s">
        <v>157</v>
      </c>
      <c r="B1744" t="s">
        <v>466</v>
      </c>
      <c r="C1744" t="s">
        <v>467</v>
      </c>
      <c r="D1744" t="s">
        <v>27</v>
      </c>
      <c r="E1744" t="s">
        <v>54</v>
      </c>
      <c r="F1744" t="s">
        <v>29</v>
      </c>
      <c r="G1744">
        <v>10</v>
      </c>
      <c r="H1744">
        <v>3184.94</v>
      </c>
      <c r="I1744">
        <v>31849.4</v>
      </c>
      <c r="J1744">
        <v>471</v>
      </c>
      <c r="K1744">
        <v>8</v>
      </c>
      <c r="L1744" t="s">
        <v>55</v>
      </c>
      <c r="M1744">
        <f>(Table1[[#This Row],[Current_Stock]]*Table1[[#This Row],[Unit_Price]])</f>
        <v>1500106.74</v>
      </c>
      <c r="N1744" s="12">
        <f>DATE(YEAR(Table1[[#This Row],[Order_Date]]),MONTH(Table1[[#This Row],[Order_Date]]),1)</f>
        <v>45047</v>
      </c>
    </row>
    <row r="1745" spans="1:14">
      <c r="A1745" t="s">
        <v>729</v>
      </c>
      <c r="B1745" t="s">
        <v>982</v>
      </c>
      <c r="C1745" t="s">
        <v>983</v>
      </c>
      <c r="D1745" t="s">
        <v>38</v>
      </c>
      <c r="E1745" t="s">
        <v>39</v>
      </c>
      <c r="F1745" t="s">
        <v>60</v>
      </c>
      <c r="G1745">
        <v>22</v>
      </c>
      <c r="H1745">
        <v>2677.42</v>
      </c>
      <c r="I1745">
        <v>58903.24</v>
      </c>
      <c r="J1745">
        <v>122</v>
      </c>
      <c r="K1745">
        <v>11</v>
      </c>
      <c r="L1745" t="s">
        <v>18</v>
      </c>
      <c r="M1745">
        <f>(Table1[[#This Row],[Current_Stock]]*Table1[[#This Row],[Unit_Price]])</f>
        <v>326645.24</v>
      </c>
      <c r="N1745" s="12">
        <f>DATE(YEAR(Table1[[#This Row],[Order_Date]]),MONTH(Table1[[#This Row],[Order_Date]]),1)</f>
        <v>45078</v>
      </c>
    </row>
    <row r="1746" spans="1:14">
      <c r="A1746" t="s">
        <v>1313</v>
      </c>
      <c r="B1746" t="s">
        <v>347</v>
      </c>
      <c r="C1746" t="s">
        <v>348</v>
      </c>
      <c r="D1746" t="s">
        <v>53</v>
      </c>
      <c r="E1746" t="s">
        <v>211</v>
      </c>
      <c r="F1746" t="s">
        <v>60</v>
      </c>
      <c r="G1746">
        <v>10</v>
      </c>
      <c r="H1746">
        <v>205.03</v>
      </c>
      <c r="I1746">
        <v>2050.3000000000002</v>
      </c>
      <c r="J1746">
        <v>421</v>
      </c>
      <c r="K1746">
        <v>5</v>
      </c>
      <c r="L1746" t="s">
        <v>55</v>
      </c>
      <c r="M1746">
        <f>(Table1[[#This Row],[Current_Stock]]*Table1[[#This Row],[Unit_Price]])</f>
        <v>86317.63</v>
      </c>
      <c r="N1746" s="12">
        <f>DATE(YEAR(Table1[[#This Row],[Order_Date]]),MONTH(Table1[[#This Row],[Order_Date]]),1)</f>
        <v>45505</v>
      </c>
    </row>
    <row r="1747" spans="1:14">
      <c r="A1747" t="s">
        <v>997</v>
      </c>
      <c r="B1747" t="s">
        <v>726</v>
      </c>
      <c r="C1747" t="s">
        <v>727</v>
      </c>
      <c r="D1747" t="s">
        <v>96</v>
      </c>
      <c r="E1747" t="s">
        <v>184</v>
      </c>
      <c r="F1747" t="s">
        <v>60</v>
      </c>
      <c r="G1747">
        <v>5</v>
      </c>
      <c r="H1747">
        <v>3215.87</v>
      </c>
      <c r="I1747">
        <v>16079.35</v>
      </c>
      <c r="J1747">
        <v>286</v>
      </c>
      <c r="K1747">
        <v>10</v>
      </c>
      <c r="L1747" t="s">
        <v>55</v>
      </c>
      <c r="M1747">
        <f>(Table1[[#This Row],[Current_Stock]]*Table1[[#This Row],[Unit_Price]])</f>
        <v>919738.82</v>
      </c>
      <c r="N1747" s="12">
        <f>DATE(YEAR(Table1[[#This Row],[Order_Date]]),MONTH(Table1[[#This Row],[Order_Date]]),1)</f>
        <v>45292</v>
      </c>
    </row>
    <row r="1748" spans="1:14">
      <c r="A1748" t="s">
        <v>822</v>
      </c>
      <c r="B1748" t="s">
        <v>383</v>
      </c>
      <c r="C1748" t="s">
        <v>384</v>
      </c>
      <c r="D1748" t="s">
        <v>44</v>
      </c>
      <c r="E1748" t="s">
        <v>277</v>
      </c>
      <c r="F1748" t="s">
        <v>46</v>
      </c>
      <c r="G1748">
        <v>65</v>
      </c>
      <c r="H1748">
        <v>4628.97</v>
      </c>
      <c r="I1748">
        <v>300883.05</v>
      </c>
      <c r="J1748">
        <v>108</v>
      </c>
      <c r="K1748">
        <v>8</v>
      </c>
      <c r="L1748" t="s">
        <v>105</v>
      </c>
      <c r="M1748">
        <f>(Table1[[#This Row],[Current_Stock]]*Table1[[#This Row],[Unit_Price]])</f>
        <v>499928.76</v>
      </c>
      <c r="N1748" s="12">
        <f>DATE(YEAR(Table1[[#This Row],[Order_Date]]),MONTH(Table1[[#This Row],[Order_Date]]),1)</f>
        <v>44986</v>
      </c>
    </row>
    <row r="1749" spans="1:14">
      <c r="A1749" t="s">
        <v>751</v>
      </c>
      <c r="B1749" t="s">
        <v>311</v>
      </c>
      <c r="C1749" t="s">
        <v>312</v>
      </c>
      <c r="D1749" t="s">
        <v>22</v>
      </c>
      <c r="E1749" t="s">
        <v>109</v>
      </c>
      <c r="F1749" t="s">
        <v>17</v>
      </c>
      <c r="G1749">
        <v>26</v>
      </c>
      <c r="H1749">
        <v>1373.57</v>
      </c>
      <c r="I1749">
        <v>35712.82</v>
      </c>
      <c r="J1749">
        <v>30</v>
      </c>
      <c r="K1749">
        <v>13</v>
      </c>
      <c r="L1749" t="s">
        <v>105</v>
      </c>
      <c r="M1749">
        <f>(Table1[[#This Row],[Current_Stock]]*Table1[[#This Row],[Unit_Price]])</f>
        <v>41207.1</v>
      </c>
      <c r="N1749" s="12">
        <f>DATE(YEAR(Table1[[#This Row],[Order_Date]]),MONTH(Table1[[#This Row],[Order_Date]]),1)</f>
        <v>45170</v>
      </c>
    </row>
    <row r="1750" spans="1:14">
      <c r="A1750" t="s">
        <v>667</v>
      </c>
      <c r="B1750" t="s">
        <v>1007</v>
      </c>
      <c r="C1750" t="s">
        <v>1008</v>
      </c>
      <c r="D1750" t="s">
        <v>27</v>
      </c>
      <c r="E1750" t="s">
        <v>39</v>
      </c>
      <c r="F1750" t="s">
        <v>40</v>
      </c>
      <c r="G1750">
        <v>7</v>
      </c>
      <c r="H1750">
        <v>1956.72</v>
      </c>
      <c r="I1750">
        <v>13697.04</v>
      </c>
      <c r="J1750">
        <v>335</v>
      </c>
      <c r="K1750">
        <v>3</v>
      </c>
      <c r="L1750" t="s">
        <v>55</v>
      </c>
      <c r="M1750">
        <f>(Table1[[#This Row],[Current_Stock]]*Table1[[#This Row],[Unit_Price]])</f>
        <v>655501.19999999995</v>
      </c>
      <c r="N1750" s="12">
        <f>DATE(YEAR(Table1[[#This Row],[Order_Date]]),MONTH(Table1[[#This Row],[Order_Date]]),1)</f>
        <v>45597</v>
      </c>
    </row>
    <row r="1751" spans="1:14">
      <c r="A1751" t="s">
        <v>716</v>
      </c>
      <c r="B1751" t="s">
        <v>763</v>
      </c>
      <c r="C1751" t="s">
        <v>764</v>
      </c>
      <c r="D1751" t="s">
        <v>96</v>
      </c>
      <c r="E1751" t="s">
        <v>45</v>
      </c>
      <c r="F1751" t="s">
        <v>40</v>
      </c>
      <c r="G1751">
        <v>10</v>
      </c>
      <c r="H1751">
        <v>1232.1099999999999</v>
      </c>
      <c r="I1751">
        <v>12321.1</v>
      </c>
      <c r="J1751">
        <v>478</v>
      </c>
      <c r="K1751">
        <v>12</v>
      </c>
      <c r="L1751" t="s">
        <v>18</v>
      </c>
      <c r="M1751">
        <f>(Table1[[#This Row],[Current_Stock]]*Table1[[#This Row],[Unit_Price]])</f>
        <v>588948.57999999996</v>
      </c>
      <c r="N1751" s="12">
        <f>DATE(YEAR(Table1[[#This Row],[Order_Date]]),MONTH(Table1[[#This Row],[Order_Date]]),1)</f>
        <v>45108</v>
      </c>
    </row>
    <row r="1752" spans="1:14">
      <c r="A1752" t="s">
        <v>1310</v>
      </c>
      <c r="B1752" t="s">
        <v>168</v>
      </c>
      <c r="C1752" t="s">
        <v>169</v>
      </c>
      <c r="D1752" t="s">
        <v>27</v>
      </c>
      <c r="E1752" t="s">
        <v>45</v>
      </c>
      <c r="F1752" t="s">
        <v>29</v>
      </c>
      <c r="G1752">
        <v>1</v>
      </c>
      <c r="H1752">
        <v>3636.2</v>
      </c>
      <c r="I1752">
        <v>3636.2</v>
      </c>
      <c r="J1752">
        <v>339</v>
      </c>
      <c r="K1752">
        <v>2</v>
      </c>
      <c r="L1752" t="s">
        <v>55</v>
      </c>
      <c r="M1752">
        <f>(Table1[[#This Row],[Current_Stock]]*Table1[[#This Row],[Unit_Price]])</f>
        <v>1232671.8</v>
      </c>
      <c r="N1752" s="12">
        <f>DATE(YEAR(Table1[[#This Row],[Order_Date]]),MONTH(Table1[[#This Row],[Order_Date]]),1)</f>
        <v>45627</v>
      </c>
    </row>
    <row r="1753" spans="1:14">
      <c r="A1753" t="s">
        <v>98</v>
      </c>
      <c r="B1753" t="s">
        <v>178</v>
      </c>
      <c r="C1753" t="s">
        <v>179</v>
      </c>
      <c r="D1753" t="s">
        <v>22</v>
      </c>
      <c r="E1753" t="s">
        <v>184</v>
      </c>
      <c r="F1753" t="s">
        <v>46</v>
      </c>
      <c r="G1753">
        <v>27</v>
      </c>
      <c r="H1753">
        <v>2911.1</v>
      </c>
      <c r="I1753">
        <v>78599.7</v>
      </c>
      <c r="J1753">
        <v>90</v>
      </c>
      <c r="K1753">
        <v>10</v>
      </c>
      <c r="L1753" t="s">
        <v>105</v>
      </c>
      <c r="M1753">
        <f>(Table1[[#This Row],[Current_Stock]]*Table1[[#This Row],[Unit_Price]])</f>
        <v>261999</v>
      </c>
      <c r="N1753" s="12">
        <f>DATE(YEAR(Table1[[#This Row],[Order_Date]]),MONTH(Table1[[#This Row],[Order_Date]]),1)</f>
        <v>45323</v>
      </c>
    </row>
    <row r="1754" spans="1:14">
      <c r="A1754" t="s">
        <v>586</v>
      </c>
      <c r="B1754" t="s">
        <v>1057</v>
      </c>
      <c r="C1754" t="s">
        <v>1058</v>
      </c>
      <c r="D1754" t="s">
        <v>84</v>
      </c>
      <c r="E1754" t="s">
        <v>59</v>
      </c>
      <c r="F1754" t="s">
        <v>46</v>
      </c>
      <c r="G1754">
        <v>12</v>
      </c>
      <c r="H1754">
        <v>25904.91</v>
      </c>
      <c r="I1754">
        <v>310858.92</v>
      </c>
      <c r="J1754">
        <v>228</v>
      </c>
      <c r="K1754">
        <v>11</v>
      </c>
      <c r="L1754" t="s">
        <v>18</v>
      </c>
      <c r="M1754">
        <f>(Table1[[#This Row],[Current_Stock]]*Table1[[#This Row],[Unit_Price]])</f>
        <v>5906319.4799999995</v>
      </c>
      <c r="N1754" s="12">
        <f>DATE(YEAR(Table1[[#This Row],[Order_Date]]),MONTH(Table1[[#This Row],[Order_Date]]),1)</f>
        <v>45383</v>
      </c>
    </row>
    <row r="1755" spans="1:14">
      <c r="A1755" t="s">
        <v>926</v>
      </c>
      <c r="B1755" t="s">
        <v>1142</v>
      </c>
      <c r="C1755" t="s">
        <v>1143</v>
      </c>
      <c r="D1755" t="s">
        <v>27</v>
      </c>
      <c r="E1755" t="s">
        <v>173</v>
      </c>
      <c r="F1755" t="s">
        <v>40</v>
      </c>
      <c r="G1755">
        <v>9</v>
      </c>
      <c r="H1755">
        <v>974.65</v>
      </c>
      <c r="I1755">
        <v>8771.85</v>
      </c>
      <c r="J1755">
        <v>472</v>
      </c>
      <c r="K1755">
        <v>6</v>
      </c>
      <c r="L1755" t="s">
        <v>55</v>
      </c>
      <c r="M1755">
        <f>(Table1[[#This Row],[Current_Stock]]*Table1[[#This Row],[Unit_Price]])</f>
        <v>460034.8</v>
      </c>
      <c r="N1755" s="12">
        <f>DATE(YEAR(Table1[[#This Row],[Order_Date]]),MONTH(Table1[[#This Row],[Order_Date]]),1)</f>
        <v>45566</v>
      </c>
    </row>
    <row r="1756" spans="1:14">
      <c r="A1756" t="s">
        <v>1292</v>
      </c>
      <c r="B1756" t="s">
        <v>191</v>
      </c>
      <c r="C1756" t="s">
        <v>192</v>
      </c>
      <c r="D1756" t="s">
        <v>183</v>
      </c>
      <c r="E1756" t="s">
        <v>23</v>
      </c>
      <c r="F1756" t="s">
        <v>60</v>
      </c>
      <c r="G1756">
        <v>18</v>
      </c>
      <c r="H1756">
        <v>1697.06</v>
      </c>
      <c r="I1756">
        <v>30547.08</v>
      </c>
      <c r="J1756">
        <v>205</v>
      </c>
      <c r="K1756">
        <v>8</v>
      </c>
      <c r="L1756" t="s">
        <v>18</v>
      </c>
      <c r="M1756">
        <f>(Table1[[#This Row],[Current_Stock]]*Table1[[#This Row],[Unit_Price]])</f>
        <v>347897.3</v>
      </c>
      <c r="N1756" s="12">
        <f>DATE(YEAR(Table1[[#This Row],[Order_Date]]),MONTH(Table1[[#This Row],[Order_Date]]),1)</f>
        <v>44958</v>
      </c>
    </row>
    <row r="1757" spans="1:14">
      <c r="A1757" t="s">
        <v>862</v>
      </c>
      <c r="B1757" t="s">
        <v>20</v>
      </c>
      <c r="C1757" t="s">
        <v>21</v>
      </c>
      <c r="D1757" t="s">
        <v>22</v>
      </c>
      <c r="E1757" t="s">
        <v>89</v>
      </c>
      <c r="F1757" t="s">
        <v>60</v>
      </c>
      <c r="G1757">
        <v>45</v>
      </c>
      <c r="H1757">
        <v>18714.22</v>
      </c>
      <c r="I1757">
        <v>842139.9</v>
      </c>
      <c r="J1757">
        <v>83</v>
      </c>
      <c r="K1757">
        <v>6</v>
      </c>
      <c r="L1757" t="s">
        <v>18</v>
      </c>
      <c r="M1757">
        <f>(Table1[[#This Row],[Current_Stock]]*Table1[[#This Row],[Unit_Price]])</f>
        <v>1553280.26</v>
      </c>
      <c r="N1757" s="12">
        <f>DATE(YEAR(Table1[[#This Row],[Order_Date]]),MONTH(Table1[[#This Row],[Order_Date]]),1)</f>
        <v>45352</v>
      </c>
    </row>
    <row r="1758" spans="1:14">
      <c r="A1758" t="s">
        <v>1314</v>
      </c>
      <c r="B1758" t="s">
        <v>1007</v>
      </c>
      <c r="C1758" t="s">
        <v>1008</v>
      </c>
      <c r="D1758" t="s">
        <v>27</v>
      </c>
      <c r="E1758" t="s">
        <v>16</v>
      </c>
      <c r="F1758" t="s">
        <v>17</v>
      </c>
      <c r="G1758">
        <v>3</v>
      </c>
      <c r="H1758">
        <v>3960.93</v>
      </c>
      <c r="I1758">
        <v>11882.79</v>
      </c>
      <c r="J1758">
        <v>277</v>
      </c>
      <c r="K1758">
        <v>5</v>
      </c>
      <c r="L1758" t="s">
        <v>55</v>
      </c>
      <c r="M1758">
        <f>(Table1[[#This Row],[Current_Stock]]*Table1[[#This Row],[Unit_Price]])</f>
        <v>1097177.6099999999</v>
      </c>
      <c r="N1758" s="12">
        <f>DATE(YEAR(Table1[[#This Row],[Order_Date]]),MONTH(Table1[[#This Row],[Order_Date]]),1)</f>
        <v>45231</v>
      </c>
    </row>
    <row r="1759" spans="1:14">
      <c r="A1759" t="s">
        <v>770</v>
      </c>
      <c r="B1759" t="s">
        <v>99</v>
      </c>
      <c r="C1759" t="s">
        <v>100</v>
      </c>
      <c r="D1759" t="s">
        <v>15</v>
      </c>
      <c r="E1759" t="s">
        <v>104</v>
      </c>
      <c r="F1759" t="s">
        <v>60</v>
      </c>
      <c r="G1759">
        <v>13</v>
      </c>
      <c r="H1759">
        <v>445.56</v>
      </c>
      <c r="I1759">
        <v>5792.28</v>
      </c>
      <c r="J1759">
        <v>250</v>
      </c>
      <c r="K1759">
        <v>6</v>
      </c>
      <c r="L1759" t="s">
        <v>18</v>
      </c>
      <c r="M1759">
        <f>(Table1[[#This Row],[Current_Stock]]*Table1[[#This Row],[Unit_Price]])</f>
        <v>111390</v>
      </c>
      <c r="N1759" s="12">
        <f>DATE(YEAR(Table1[[#This Row],[Order_Date]]),MONTH(Table1[[#This Row],[Order_Date]]),1)</f>
        <v>45566</v>
      </c>
    </row>
    <row r="1760" spans="1:14">
      <c r="A1760" t="s">
        <v>1064</v>
      </c>
      <c r="B1760" t="s">
        <v>135</v>
      </c>
      <c r="C1760" t="s">
        <v>136</v>
      </c>
      <c r="D1760" t="s">
        <v>44</v>
      </c>
      <c r="E1760" t="s">
        <v>39</v>
      </c>
      <c r="F1760" t="s">
        <v>46</v>
      </c>
      <c r="G1760">
        <v>64</v>
      </c>
      <c r="H1760">
        <v>4899.8599999999997</v>
      </c>
      <c r="I1760">
        <v>313591.03999999998</v>
      </c>
      <c r="J1760">
        <v>46</v>
      </c>
      <c r="K1760">
        <v>13</v>
      </c>
      <c r="L1760" t="s">
        <v>105</v>
      </c>
      <c r="M1760">
        <f>(Table1[[#This Row],[Current_Stock]]*Table1[[#This Row],[Unit_Price]])</f>
        <v>225393.56</v>
      </c>
      <c r="N1760" s="12">
        <f>DATE(YEAR(Table1[[#This Row],[Order_Date]]),MONTH(Table1[[#This Row],[Order_Date]]),1)</f>
        <v>44986</v>
      </c>
    </row>
    <row r="1761" spans="1:14">
      <c r="A1761" t="s">
        <v>690</v>
      </c>
      <c r="B1761" t="s">
        <v>608</v>
      </c>
      <c r="C1761" t="s">
        <v>609</v>
      </c>
      <c r="D1761" t="s">
        <v>84</v>
      </c>
      <c r="E1761" t="s">
        <v>189</v>
      </c>
      <c r="F1761" t="s">
        <v>60</v>
      </c>
      <c r="G1761">
        <v>10</v>
      </c>
      <c r="H1761">
        <v>14881.11</v>
      </c>
      <c r="I1761">
        <v>148811.1</v>
      </c>
      <c r="J1761">
        <v>176</v>
      </c>
      <c r="K1761">
        <v>2</v>
      </c>
      <c r="L1761" t="s">
        <v>18</v>
      </c>
      <c r="M1761">
        <f>(Table1[[#This Row],[Current_Stock]]*Table1[[#This Row],[Unit_Price]])</f>
        <v>2619075.3600000003</v>
      </c>
      <c r="N1761" s="12">
        <f>DATE(YEAR(Table1[[#This Row],[Order_Date]]),MONTH(Table1[[#This Row],[Order_Date]]),1)</f>
        <v>44986</v>
      </c>
    </row>
    <row r="1762" spans="1:14">
      <c r="A1762" t="s">
        <v>1261</v>
      </c>
      <c r="B1762" t="s">
        <v>201</v>
      </c>
      <c r="C1762" t="s">
        <v>202</v>
      </c>
      <c r="D1762" t="s">
        <v>22</v>
      </c>
      <c r="E1762" t="s">
        <v>85</v>
      </c>
      <c r="F1762" t="s">
        <v>29</v>
      </c>
      <c r="G1762">
        <v>43</v>
      </c>
      <c r="H1762">
        <v>17733.900000000001</v>
      </c>
      <c r="I1762">
        <v>762557.7</v>
      </c>
      <c r="J1762">
        <v>55</v>
      </c>
      <c r="K1762">
        <v>12</v>
      </c>
      <c r="L1762" t="s">
        <v>18</v>
      </c>
      <c r="M1762">
        <f>(Table1[[#This Row],[Current_Stock]]*Table1[[#This Row],[Unit_Price]])</f>
        <v>975364.50000000012</v>
      </c>
      <c r="N1762" s="12">
        <f>DATE(YEAR(Table1[[#This Row],[Order_Date]]),MONTH(Table1[[#This Row],[Order_Date]]),1)</f>
        <v>45536</v>
      </c>
    </row>
    <row r="1763" spans="1:14">
      <c r="A1763" t="s">
        <v>1158</v>
      </c>
      <c r="B1763" t="s">
        <v>897</v>
      </c>
      <c r="C1763" t="s">
        <v>898</v>
      </c>
      <c r="D1763" t="s">
        <v>27</v>
      </c>
      <c r="E1763" t="s">
        <v>184</v>
      </c>
      <c r="F1763" t="s">
        <v>46</v>
      </c>
      <c r="G1763">
        <v>1</v>
      </c>
      <c r="H1763">
        <v>3691.59</v>
      </c>
      <c r="I1763">
        <v>3691.59</v>
      </c>
      <c r="J1763">
        <v>371</v>
      </c>
      <c r="K1763">
        <v>3</v>
      </c>
      <c r="L1763" t="s">
        <v>55</v>
      </c>
      <c r="M1763">
        <f>(Table1[[#This Row],[Current_Stock]]*Table1[[#This Row],[Unit_Price]])</f>
        <v>1369579.8900000001</v>
      </c>
      <c r="N1763" s="12">
        <f>DATE(YEAR(Table1[[#This Row],[Order_Date]]),MONTH(Table1[[#This Row],[Order_Date]]),1)</f>
        <v>45108</v>
      </c>
    </row>
    <row r="1764" spans="1:14">
      <c r="A1764" t="s">
        <v>24</v>
      </c>
      <c r="B1764" t="s">
        <v>111</v>
      </c>
      <c r="C1764" t="s">
        <v>112</v>
      </c>
      <c r="D1764" t="s">
        <v>84</v>
      </c>
      <c r="E1764" t="s">
        <v>80</v>
      </c>
      <c r="F1764" t="s">
        <v>29</v>
      </c>
      <c r="G1764">
        <v>25</v>
      </c>
      <c r="H1764">
        <v>3900.5</v>
      </c>
      <c r="I1764">
        <v>97512.5</v>
      </c>
      <c r="J1764">
        <v>246</v>
      </c>
      <c r="K1764">
        <v>12</v>
      </c>
      <c r="L1764" t="s">
        <v>18</v>
      </c>
      <c r="M1764">
        <f>(Table1[[#This Row],[Current_Stock]]*Table1[[#This Row],[Unit_Price]])</f>
        <v>959523</v>
      </c>
      <c r="N1764" s="12">
        <f>DATE(YEAR(Table1[[#This Row],[Order_Date]]),MONTH(Table1[[#This Row],[Order_Date]]),1)</f>
        <v>45108</v>
      </c>
    </row>
    <row r="1765" spans="1:14">
      <c r="A1765" t="s">
        <v>1315</v>
      </c>
      <c r="B1765" t="s">
        <v>170</v>
      </c>
      <c r="C1765" t="s">
        <v>171</v>
      </c>
      <c r="D1765" t="s">
        <v>44</v>
      </c>
      <c r="E1765" t="s">
        <v>173</v>
      </c>
      <c r="F1765" t="s">
        <v>46</v>
      </c>
      <c r="G1765">
        <v>34</v>
      </c>
      <c r="H1765">
        <v>4187.29</v>
      </c>
      <c r="I1765">
        <v>142367.85999999999</v>
      </c>
      <c r="J1765">
        <v>103</v>
      </c>
      <c r="K1765">
        <v>13</v>
      </c>
      <c r="L1765" t="s">
        <v>105</v>
      </c>
      <c r="M1765">
        <f>(Table1[[#This Row],[Current_Stock]]*Table1[[#This Row],[Unit_Price]])</f>
        <v>431290.87</v>
      </c>
      <c r="N1765" s="12">
        <f>DATE(YEAR(Table1[[#This Row],[Order_Date]]),MONTH(Table1[[#This Row],[Order_Date]]),1)</f>
        <v>45292</v>
      </c>
    </row>
    <row r="1766" spans="1:14">
      <c r="A1766" t="s">
        <v>1296</v>
      </c>
      <c r="B1766" t="s">
        <v>404</v>
      </c>
      <c r="C1766" t="s">
        <v>405</v>
      </c>
      <c r="D1766" t="s">
        <v>27</v>
      </c>
      <c r="E1766" t="s">
        <v>167</v>
      </c>
      <c r="F1766" t="s">
        <v>40</v>
      </c>
      <c r="G1766">
        <v>10</v>
      </c>
      <c r="H1766">
        <v>1620.27</v>
      </c>
      <c r="I1766">
        <v>16202.7</v>
      </c>
      <c r="J1766">
        <v>259</v>
      </c>
      <c r="K1766">
        <v>11</v>
      </c>
      <c r="L1766" t="s">
        <v>18</v>
      </c>
      <c r="M1766">
        <f>(Table1[[#This Row],[Current_Stock]]*Table1[[#This Row],[Unit_Price]])</f>
        <v>419649.93</v>
      </c>
      <c r="N1766" s="12">
        <f>DATE(YEAR(Table1[[#This Row],[Order_Date]]),MONTH(Table1[[#This Row],[Order_Date]]),1)</f>
        <v>45017</v>
      </c>
    </row>
    <row r="1767" spans="1:14">
      <c r="A1767" t="s">
        <v>1264</v>
      </c>
      <c r="B1767" t="s">
        <v>256</v>
      </c>
      <c r="C1767" t="s">
        <v>257</v>
      </c>
      <c r="D1767" t="s">
        <v>183</v>
      </c>
      <c r="E1767" t="s">
        <v>50</v>
      </c>
      <c r="F1767" t="s">
        <v>60</v>
      </c>
      <c r="G1767">
        <v>15</v>
      </c>
      <c r="H1767">
        <v>1863.21</v>
      </c>
      <c r="I1767">
        <v>27948.15</v>
      </c>
      <c r="J1767">
        <v>119</v>
      </c>
      <c r="K1767">
        <v>8</v>
      </c>
      <c r="L1767" t="s">
        <v>18</v>
      </c>
      <c r="M1767">
        <f>(Table1[[#This Row],[Current_Stock]]*Table1[[#This Row],[Unit_Price]])</f>
        <v>221721.99</v>
      </c>
      <c r="N1767" s="12">
        <f>DATE(YEAR(Table1[[#This Row],[Order_Date]]),MONTH(Table1[[#This Row],[Order_Date]]),1)</f>
        <v>45597</v>
      </c>
    </row>
    <row r="1768" spans="1:14">
      <c r="A1768" t="s">
        <v>675</v>
      </c>
      <c r="B1768" t="s">
        <v>1057</v>
      </c>
      <c r="C1768" t="s">
        <v>1058</v>
      </c>
      <c r="D1768" t="s">
        <v>84</v>
      </c>
      <c r="E1768" t="s">
        <v>28</v>
      </c>
      <c r="F1768" t="s">
        <v>46</v>
      </c>
      <c r="G1768">
        <v>14</v>
      </c>
      <c r="H1768">
        <v>21935.24</v>
      </c>
      <c r="I1768">
        <v>307093.36</v>
      </c>
      <c r="J1768">
        <v>187</v>
      </c>
      <c r="K1768">
        <v>7</v>
      </c>
      <c r="L1768" t="s">
        <v>18</v>
      </c>
      <c r="M1768">
        <f>(Table1[[#This Row],[Current_Stock]]*Table1[[#This Row],[Unit_Price]])</f>
        <v>4101889.8800000004</v>
      </c>
      <c r="N1768" s="12">
        <f>DATE(YEAR(Table1[[#This Row],[Order_Date]]),MONTH(Table1[[#This Row],[Order_Date]]),1)</f>
        <v>45170</v>
      </c>
    </row>
    <row r="1769" spans="1:14">
      <c r="A1769" t="s">
        <v>899</v>
      </c>
      <c r="B1769" t="s">
        <v>318</v>
      </c>
      <c r="C1769" t="s">
        <v>319</v>
      </c>
      <c r="D1769" t="s">
        <v>96</v>
      </c>
      <c r="E1769" t="s">
        <v>269</v>
      </c>
      <c r="F1769" t="s">
        <v>46</v>
      </c>
      <c r="G1769">
        <v>7</v>
      </c>
      <c r="H1769">
        <v>962.56</v>
      </c>
      <c r="I1769">
        <v>6737.92</v>
      </c>
      <c r="J1769">
        <v>450</v>
      </c>
      <c r="K1769">
        <v>5</v>
      </c>
      <c r="L1769" t="s">
        <v>55</v>
      </c>
      <c r="M1769">
        <f>(Table1[[#This Row],[Current_Stock]]*Table1[[#This Row],[Unit_Price]])</f>
        <v>433152</v>
      </c>
      <c r="N1769" s="12">
        <f>DATE(YEAR(Table1[[#This Row],[Order_Date]]),MONTH(Table1[[#This Row],[Order_Date]]),1)</f>
        <v>45383</v>
      </c>
    </row>
    <row r="1770" spans="1:14">
      <c r="A1770" t="s">
        <v>579</v>
      </c>
      <c r="B1770" t="s">
        <v>178</v>
      </c>
      <c r="C1770" t="s">
        <v>179</v>
      </c>
      <c r="D1770" t="s">
        <v>22</v>
      </c>
      <c r="E1770" t="s">
        <v>282</v>
      </c>
      <c r="F1770" t="s">
        <v>60</v>
      </c>
      <c r="G1770">
        <v>44</v>
      </c>
      <c r="H1770">
        <v>13222.39</v>
      </c>
      <c r="I1770">
        <v>581785.16</v>
      </c>
      <c r="J1770">
        <v>60</v>
      </c>
      <c r="K1770">
        <v>14</v>
      </c>
      <c r="L1770" t="s">
        <v>18</v>
      </c>
      <c r="M1770">
        <f>(Table1[[#This Row],[Current_Stock]]*Table1[[#This Row],[Unit_Price]])</f>
        <v>793343.39999999991</v>
      </c>
      <c r="N1770" s="12">
        <f>DATE(YEAR(Table1[[#This Row],[Order_Date]]),MONTH(Table1[[#This Row],[Order_Date]]),1)</f>
        <v>45597</v>
      </c>
    </row>
    <row r="1771" spans="1:14">
      <c r="A1771" t="s">
        <v>551</v>
      </c>
      <c r="B1771" t="s">
        <v>961</v>
      </c>
      <c r="C1771" t="s">
        <v>962</v>
      </c>
      <c r="D1771" t="s">
        <v>96</v>
      </c>
      <c r="E1771" t="s">
        <v>16</v>
      </c>
      <c r="F1771" t="s">
        <v>17</v>
      </c>
      <c r="G1771">
        <v>1</v>
      </c>
      <c r="H1771">
        <v>3726.92</v>
      </c>
      <c r="I1771">
        <v>3726.92</v>
      </c>
      <c r="J1771">
        <v>263</v>
      </c>
      <c r="K1771">
        <v>10</v>
      </c>
      <c r="L1771" t="s">
        <v>55</v>
      </c>
      <c r="M1771">
        <f>(Table1[[#This Row],[Current_Stock]]*Table1[[#This Row],[Unit_Price]])</f>
        <v>980179.96</v>
      </c>
      <c r="N1771" s="12">
        <f>DATE(YEAR(Table1[[#This Row],[Order_Date]]),MONTH(Table1[[#This Row],[Order_Date]]),1)</f>
        <v>45108</v>
      </c>
    </row>
    <row r="1772" spans="1:14">
      <c r="A1772" t="s">
        <v>1295</v>
      </c>
      <c r="B1772" t="s">
        <v>111</v>
      </c>
      <c r="C1772" t="s">
        <v>112</v>
      </c>
      <c r="D1772" t="s">
        <v>84</v>
      </c>
      <c r="E1772" t="s">
        <v>39</v>
      </c>
      <c r="F1772" t="s">
        <v>17</v>
      </c>
      <c r="G1772">
        <v>18</v>
      </c>
      <c r="H1772">
        <v>14732.49</v>
      </c>
      <c r="I1772">
        <v>265184.82</v>
      </c>
      <c r="J1772">
        <v>108</v>
      </c>
      <c r="K1772">
        <v>2</v>
      </c>
      <c r="L1772" t="s">
        <v>18</v>
      </c>
      <c r="M1772">
        <f>(Table1[[#This Row],[Current_Stock]]*Table1[[#This Row],[Unit_Price]])</f>
        <v>1591108.92</v>
      </c>
      <c r="N1772" s="12">
        <f>DATE(YEAR(Table1[[#This Row],[Order_Date]]),MONTH(Table1[[#This Row],[Order_Date]]),1)</f>
        <v>45444</v>
      </c>
    </row>
    <row r="1773" spans="1:14">
      <c r="A1773" t="s">
        <v>1198</v>
      </c>
      <c r="B1773" t="s">
        <v>802</v>
      </c>
      <c r="C1773" t="s">
        <v>803</v>
      </c>
      <c r="D1773" t="s">
        <v>15</v>
      </c>
      <c r="E1773" t="s">
        <v>89</v>
      </c>
      <c r="F1773" t="s">
        <v>17</v>
      </c>
      <c r="G1773">
        <v>17</v>
      </c>
      <c r="H1773">
        <v>119.15</v>
      </c>
      <c r="I1773">
        <v>2025.55</v>
      </c>
      <c r="J1773">
        <v>165</v>
      </c>
      <c r="K1773">
        <v>9</v>
      </c>
      <c r="L1773" t="s">
        <v>18</v>
      </c>
      <c r="M1773">
        <f>(Table1[[#This Row],[Current_Stock]]*Table1[[#This Row],[Unit_Price]])</f>
        <v>19659.75</v>
      </c>
      <c r="N1773" s="12">
        <f>DATE(YEAR(Table1[[#This Row],[Order_Date]]),MONTH(Table1[[#This Row],[Order_Date]]),1)</f>
        <v>44927</v>
      </c>
    </row>
    <row r="1774" spans="1:14">
      <c r="A1774" t="s">
        <v>1313</v>
      </c>
      <c r="B1774" t="s">
        <v>87</v>
      </c>
      <c r="C1774" t="s">
        <v>88</v>
      </c>
      <c r="D1774" t="s">
        <v>15</v>
      </c>
      <c r="E1774" t="s">
        <v>251</v>
      </c>
      <c r="F1774" t="s">
        <v>17</v>
      </c>
      <c r="G1774">
        <v>12</v>
      </c>
      <c r="H1774">
        <v>449.79</v>
      </c>
      <c r="I1774">
        <v>5397.48</v>
      </c>
      <c r="J1774">
        <v>148</v>
      </c>
      <c r="K1774">
        <v>2</v>
      </c>
      <c r="L1774" t="s">
        <v>18</v>
      </c>
      <c r="M1774">
        <f>(Table1[[#This Row],[Current_Stock]]*Table1[[#This Row],[Unit_Price]])</f>
        <v>66568.92</v>
      </c>
      <c r="N1774" s="12">
        <f>DATE(YEAR(Table1[[#This Row],[Order_Date]]),MONTH(Table1[[#This Row],[Order_Date]]),1)</f>
        <v>45505</v>
      </c>
    </row>
    <row r="1775" spans="1:14">
      <c r="A1775" t="s">
        <v>1316</v>
      </c>
      <c r="B1775" t="s">
        <v>746</v>
      </c>
      <c r="C1775" t="s">
        <v>747</v>
      </c>
      <c r="D1775" t="s">
        <v>44</v>
      </c>
      <c r="E1775" t="s">
        <v>109</v>
      </c>
      <c r="F1775" t="s">
        <v>29</v>
      </c>
      <c r="G1775">
        <v>26</v>
      </c>
      <c r="H1775">
        <v>2754.56</v>
      </c>
      <c r="I1775">
        <v>71618.559999999998</v>
      </c>
      <c r="J1775">
        <v>36</v>
      </c>
      <c r="K1775">
        <v>11</v>
      </c>
      <c r="L1775" t="s">
        <v>18</v>
      </c>
      <c r="M1775">
        <f>(Table1[[#This Row],[Current_Stock]]*Table1[[#This Row],[Unit_Price]])</f>
        <v>99164.160000000003</v>
      </c>
      <c r="N1775" s="12">
        <f>DATE(YEAR(Table1[[#This Row],[Order_Date]]),MONTH(Table1[[#This Row],[Order_Date]]),1)</f>
        <v>45627</v>
      </c>
    </row>
    <row r="1776" spans="1:14">
      <c r="A1776" t="s">
        <v>985</v>
      </c>
      <c r="B1776" t="s">
        <v>895</v>
      </c>
      <c r="C1776" t="s">
        <v>896</v>
      </c>
      <c r="D1776" t="s">
        <v>38</v>
      </c>
      <c r="E1776" t="s">
        <v>45</v>
      </c>
      <c r="F1776" t="s">
        <v>40</v>
      </c>
      <c r="G1776">
        <v>18</v>
      </c>
      <c r="H1776">
        <v>1415.63</v>
      </c>
      <c r="I1776">
        <v>25481.34</v>
      </c>
      <c r="J1776">
        <v>171</v>
      </c>
      <c r="K1776">
        <v>13</v>
      </c>
      <c r="L1776" t="s">
        <v>18</v>
      </c>
      <c r="M1776">
        <f>(Table1[[#This Row],[Current_Stock]]*Table1[[#This Row],[Unit_Price]])</f>
        <v>242072.73</v>
      </c>
      <c r="N1776" s="12">
        <f>DATE(YEAR(Table1[[#This Row],[Order_Date]]),MONTH(Table1[[#This Row],[Order_Date]]),1)</f>
        <v>45078</v>
      </c>
    </row>
    <row r="1777" spans="1:14">
      <c r="A1777" t="s">
        <v>557</v>
      </c>
      <c r="B1777" t="s">
        <v>953</v>
      </c>
      <c r="C1777" t="s">
        <v>954</v>
      </c>
      <c r="D1777" t="s">
        <v>183</v>
      </c>
      <c r="E1777" t="s">
        <v>89</v>
      </c>
      <c r="F1777" t="s">
        <v>60</v>
      </c>
      <c r="G1777">
        <v>22</v>
      </c>
      <c r="H1777">
        <v>2929.75</v>
      </c>
      <c r="I1777">
        <v>64454.5</v>
      </c>
      <c r="J1777">
        <v>190</v>
      </c>
      <c r="K1777">
        <v>7</v>
      </c>
      <c r="L1777" t="s">
        <v>18</v>
      </c>
      <c r="M1777">
        <f>(Table1[[#This Row],[Current_Stock]]*Table1[[#This Row],[Unit_Price]])</f>
        <v>556652.5</v>
      </c>
      <c r="N1777" s="12">
        <f>DATE(YEAR(Table1[[#This Row],[Order_Date]]),MONTH(Table1[[#This Row],[Order_Date]]),1)</f>
        <v>45627</v>
      </c>
    </row>
    <row r="1778" spans="1:14">
      <c r="A1778" t="s">
        <v>625</v>
      </c>
      <c r="B1778" t="s">
        <v>429</v>
      </c>
      <c r="C1778" t="s">
        <v>430</v>
      </c>
      <c r="D1778" t="s">
        <v>44</v>
      </c>
      <c r="E1778" t="s">
        <v>23</v>
      </c>
      <c r="F1778" t="s">
        <v>40</v>
      </c>
      <c r="G1778">
        <v>45</v>
      </c>
      <c r="H1778">
        <v>3274.35</v>
      </c>
      <c r="I1778">
        <v>147345.75</v>
      </c>
      <c r="J1778">
        <v>59</v>
      </c>
      <c r="K1778">
        <v>5</v>
      </c>
      <c r="L1778" t="s">
        <v>105</v>
      </c>
      <c r="M1778">
        <f>(Table1[[#This Row],[Current_Stock]]*Table1[[#This Row],[Unit_Price]])</f>
        <v>193186.65</v>
      </c>
      <c r="N1778" s="12">
        <f>DATE(YEAR(Table1[[#This Row],[Order_Date]]),MONTH(Table1[[#This Row],[Order_Date]]),1)</f>
        <v>45444</v>
      </c>
    </row>
    <row r="1779" spans="1:14">
      <c r="A1779" t="s">
        <v>498</v>
      </c>
      <c r="B1779" t="s">
        <v>117</v>
      </c>
      <c r="C1779" t="s">
        <v>118</v>
      </c>
      <c r="D1779" t="s">
        <v>53</v>
      </c>
      <c r="E1779" t="s">
        <v>85</v>
      </c>
      <c r="F1779" t="s">
        <v>29</v>
      </c>
      <c r="G1779">
        <v>4</v>
      </c>
      <c r="H1779">
        <v>3691.19</v>
      </c>
      <c r="I1779">
        <v>14764.76</v>
      </c>
      <c r="J1779">
        <v>318</v>
      </c>
      <c r="K1779">
        <v>10</v>
      </c>
      <c r="L1779" t="s">
        <v>55</v>
      </c>
      <c r="M1779">
        <f>(Table1[[#This Row],[Current_Stock]]*Table1[[#This Row],[Unit_Price]])</f>
        <v>1173798.42</v>
      </c>
      <c r="N1779" s="12">
        <f>DATE(YEAR(Table1[[#This Row],[Order_Date]]),MONTH(Table1[[#This Row],[Order_Date]]),1)</f>
        <v>44986</v>
      </c>
    </row>
    <row r="1780" spans="1:14">
      <c r="A1780" t="s">
        <v>1317</v>
      </c>
      <c r="B1780" t="s">
        <v>293</v>
      </c>
      <c r="C1780" t="s">
        <v>294</v>
      </c>
      <c r="D1780" t="s">
        <v>96</v>
      </c>
      <c r="E1780" t="s">
        <v>104</v>
      </c>
      <c r="F1780" t="s">
        <v>46</v>
      </c>
      <c r="G1780">
        <v>1</v>
      </c>
      <c r="H1780">
        <v>4331.28</v>
      </c>
      <c r="I1780">
        <v>4331.28</v>
      </c>
      <c r="J1780">
        <v>265</v>
      </c>
      <c r="K1780">
        <v>10</v>
      </c>
      <c r="L1780" t="s">
        <v>55</v>
      </c>
      <c r="M1780">
        <f>(Table1[[#This Row],[Current_Stock]]*Table1[[#This Row],[Unit_Price]])</f>
        <v>1147789.2</v>
      </c>
      <c r="N1780" s="12">
        <f>DATE(YEAR(Table1[[#This Row],[Order_Date]]),MONTH(Table1[[#This Row],[Order_Date]]),1)</f>
        <v>45627</v>
      </c>
    </row>
    <row r="1781" spans="1:14">
      <c r="A1781" t="s">
        <v>792</v>
      </c>
      <c r="B1781" t="s">
        <v>783</v>
      </c>
      <c r="C1781" t="s">
        <v>784</v>
      </c>
      <c r="D1781" t="s">
        <v>22</v>
      </c>
      <c r="E1781" t="s">
        <v>330</v>
      </c>
      <c r="F1781" t="s">
        <v>40</v>
      </c>
      <c r="G1781">
        <v>28</v>
      </c>
      <c r="H1781">
        <v>10536.22</v>
      </c>
      <c r="I1781">
        <v>295014.15999999997</v>
      </c>
      <c r="J1781">
        <v>120</v>
      </c>
      <c r="K1781">
        <v>10</v>
      </c>
      <c r="L1781" t="s">
        <v>18</v>
      </c>
      <c r="M1781">
        <f>(Table1[[#This Row],[Current_Stock]]*Table1[[#This Row],[Unit_Price]])</f>
        <v>1264346.3999999999</v>
      </c>
      <c r="N1781" s="12">
        <f>DATE(YEAR(Table1[[#This Row],[Order_Date]]),MONTH(Table1[[#This Row],[Order_Date]]),1)</f>
        <v>45323</v>
      </c>
    </row>
    <row r="1782" spans="1:14">
      <c r="A1782" t="s">
        <v>1198</v>
      </c>
      <c r="B1782" t="s">
        <v>165</v>
      </c>
      <c r="C1782" t="s">
        <v>166</v>
      </c>
      <c r="D1782" t="s">
        <v>53</v>
      </c>
      <c r="E1782" t="s">
        <v>282</v>
      </c>
      <c r="F1782" t="s">
        <v>29</v>
      </c>
      <c r="G1782">
        <v>1</v>
      </c>
      <c r="H1782">
        <v>2050.17</v>
      </c>
      <c r="I1782">
        <v>2050.17</v>
      </c>
      <c r="J1782">
        <v>401</v>
      </c>
      <c r="K1782">
        <v>7</v>
      </c>
      <c r="L1782" t="s">
        <v>18</v>
      </c>
      <c r="M1782">
        <f>(Table1[[#This Row],[Current_Stock]]*Table1[[#This Row],[Unit_Price]])</f>
        <v>822118.17</v>
      </c>
      <c r="N1782" s="12">
        <f>DATE(YEAR(Table1[[#This Row],[Order_Date]]),MONTH(Table1[[#This Row],[Order_Date]]),1)</f>
        <v>44927</v>
      </c>
    </row>
    <row r="1783" spans="1:14">
      <c r="A1783" t="s">
        <v>723</v>
      </c>
      <c r="B1783" t="s">
        <v>982</v>
      </c>
      <c r="C1783" t="s">
        <v>983</v>
      </c>
      <c r="D1783" t="s">
        <v>38</v>
      </c>
      <c r="E1783" t="s">
        <v>104</v>
      </c>
      <c r="F1783" t="s">
        <v>46</v>
      </c>
      <c r="G1783">
        <v>14</v>
      </c>
      <c r="H1783">
        <v>708.6</v>
      </c>
      <c r="I1783">
        <v>9920.4</v>
      </c>
      <c r="J1783">
        <v>200</v>
      </c>
      <c r="K1783">
        <v>6</v>
      </c>
      <c r="L1783" t="s">
        <v>18</v>
      </c>
      <c r="M1783">
        <f>(Table1[[#This Row],[Current_Stock]]*Table1[[#This Row],[Unit_Price]])</f>
        <v>141720</v>
      </c>
      <c r="N1783" s="12">
        <f>DATE(YEAR(Table1[[#This Row],[Order_Date]]),MONTH(Table1[[#This Row],[Order_Date]]),1)</f>
        <v>45108</v>
      </c>
    </row>
    <row r="1784" spans="1:14">
      <c r="A1784" t="s">
        <v>1156</v>
      </c>
      <c r="B1784" t="s">
        <v>368</v>
      </c>
      <c r="C1784" t="s">
        <v>369</v>
      </c>
      <c r="D1784" t="s">
        <v>22</v>
      </c>
      <c r="E1784" t="s">
        <v>28</v>
      </c>
      <c r="F1784" t="s">
        <v>60</v>
      </c>
      <c r="G1784">
        <v>42</v>
      </c>
      <c r="H1784">
        <v>18592.560000000001</v>
      </c>
      <c r="I1784">
        <v>780887.52</v>
      </c>
      <c r="J1784">
        <v>99</v>
      </c>
      <c r="K1784">
        <v>2</v>
      </c>
      <c r="L1784" t="s">
        <v>105</v>
      </c>
      <c r="M1784">
        <f>(Table1[[#This Row],[Current_Stock]]*Table1[[#This Row],[Unit_Price]])</f>
        <v>1840663.4400000002</v>
      </c>
      <c r="N1784" s="12">
        <f>DATE(YEAR(Table1[[#This Row],[Order_Date]]),MONTH(Table1[[#This Row],[Order_Date]]),1)</f>
        <v>45108</v>
      </c>
    </row>
    <row r="1785" spans="1:14">
      <c r="A1785" t="s">
        <v>598</v>
      </c>
      <c r="B1785" t="s">
        <v>790</v>
      </c>
      <c r="C1785" t="s">
        <v>791</v>
      </c>
      <c r="D1785" t="s">
        <v>44</v>
      </c>
      <c r="E1785" t="s">
        <v>104</v>
      </c>
      <c r="F1785" t="s">
        <v>46</v>
      </c>
      <c r="G1785">
        <v>50</v>
      </c>
      <c r="H1785">
        <v>1936.42</v>
      </c>
      <c r="I1785">
        <v>96821</v>
      </c>
      <c r="J1785">
        <v>96</v>
      </c>
      <c r="K1785">
        <v>6</v>
      </c>
      <c r="L1785" t="s">
        <v>18</v>
      </c>
      <c r="M1785">
        <f>(Table1[[#This Row],[Current_Stock]]*Table1[[#This Row],[Unit_Price]])</f>
        <v>185896.32000000001</v>
      </c>
      <c r="N1785" s="12">
        <f>DATE(YEAR(Table1[[#This Row],[Order_Date]]),MONTH(Table1[[#This Row],[Order_Date]]),1)</f>
        <v>45139</v>
      </c>
    </row>
    <row r="1786" spans="1:14">
      <c r="A1786" t="s">
        <v>911</v>
      </c>
      <c r="B1786" t="s">
        <v>20</v>
      </c>
      <c r="C1786" t="s">
        <v>21</v>
      </c>
      <c r="D1786" t="s">
        <v>22</v>
      </c>
      <c r="E1786" t="s">
        <v>173</v>
      </c>
      <c r="F1786" t="s">
        <v>60</v>
      </c>
      <c r="G1786">
        <v>47</v>
      </c>
      <c r="H1786">
        <v>19377.05</v>
      </c>
      <c r="I1786">
        <v>910721.35</v>
      </c>
      <c r="J1786">
        <v>42</v>
      </c>
      <c r="K1786">
        <v>11</v>
      </c>
      <c r="L1786" t="s">
        <v>105</v>
      </c>
      <c r="M1786">
        <f>(Table1[[#This Row],[Current_Stock]]*Table1[[#This Row],[Unit_Price]])</f>
        <v>813836.1</v>
      </c>
      <c r="N1786" s="12">
        <f>DATE(YEAR(Table1[[#This Row],[Order_Date]]),MONTH(Table1[[#This Row],[Order_Date]]),1)</f>
        <v>45323</v>
      </c>
    </row>
    <row r="1787" spans="1:14">
      <c r="A1787" t="s">
        <v>346</v>
      </c>
      <c r="B1787" t="s">
        <v>284</v>
      </c>
      <c r="C1787" t="s">
        <v>285</v>
      </c>
      <c r="D1787" t="s">
        <v>15</v>
      </c>
      <c r="E1787" t="s">
        <v>189</v>
      </c>
      <c r="F1787" t="s">
        <v>17</v>
      </c>
      <c r="G1787">
        <v>11</v>
      </c>
      <c r="H1787">
        <v>364.63</v>
      </c>
      <c r="I1787">
        <v>4010.93</v>
      </c>
      <c r="J1787">
        <v>184</v>
      </c>
      <c r="K1787">
        <v>9</v>
      </c>
      <c r="L1787" t="s">
        <v>18</v>
      </c>
      <c r="M1787">
        <f>(Table1[[#This Row],[Current_Stock]]*Table1[[#This Row],[Unit_Price]])</f>
        <v>67091.92</v>
      </c>
      <c r="N1787" s="12">
        <f>DATE(YEAR(Table1[[#This Row],[Order_Date]]),MONTH(Table1[[#This Row],[Order_Date]]),1)</f>
        <v>45597</v>
      </c>
    </row>
    <row r="1788" spans="1:14">
      <c r="A1788" t="s">
        <v>262</v>
      </c>
      <c r="B1788" t="s">
        <v>219</v>
      </c>
      <c r="C1788" t="s">
        <v>220</v>
      </c>
      <c r="D1788" t="s">
        <v>33</v>
      </c>
      <c r="E1788" t="s">
        <v>73</v>
      </c>
      <c r="F1788" t="s">
        <v>40</v>
      </c>
      <c r="G1788">
        <v>19</v>
      </c>
      <c r="H1788">
        <v>4095.54</v>
      </c>
      <c r="I1788">
        <v>77815.259999999995</v>
      </c>
      <c r="J1788">
        <v>161</v>
      </c>
      <c r="K1788">
        <v>8</v>
      </c>
      <c r="L1788" t="s">
        <v>18</v>
      </c>
      <c r="M1788">
        <f>(Table1[[#This Row],[Current_Stock]]*Table1[[#This Row],[Unit_Price]])</f>
        <v>659381.93999999994</v>
      </c>
      <c r="N1788" s="12">
        <f>DATE(YEAR(Table1[[#This Row],[Order_Date]]),MONTH(Table1[[#This Row],[Order_Date]]),1)</f>
        <v>45323</v>
      </c>
    </row>
    <row r="1789" spans="1:14">
      <c r="A1789" t="s">
        <v>889</v>
      </c>
      <c r="B1789" t="s">
        <v>741</v>
      </c>
      <c r="C1789" t="s">
        <v>742</v>
      </c>
      <c r="D1789" t="s">
        <v>33</v>
      </c>
      <c r="E1789" t="s">
        <v>211</v>
      </c>
      <c r="F1789" t="s">
        <v>29</v>
      </c>
      <c r="G1789">
        <v>19</v>
      </c>
      <c r="H1789">
        <v>3292.24</v>
      </c>
      <c r="I1789">
        <v>62552.56</v>
      </c>
      <c r="J1789">
        <v>81</v>
      </c>
      <c r="K1789">
        <v>14</v>
      </c>
      <c r="L1789" t="s">
        <v>18</v>
      </c>
      <c r="M1789">
        <f>(Table1[[#This Row],[Current_Stock]]*Table1[[#This Row],[Unit_Price]])</f>
        <v>266671.44</v>
      </c>
      <c r="N1789" s="12">
        <f>DATE(YEAR(Table1[[#This Row],[Order_Date]]),MONTH(Table1[[#This Row],[Order_Date]]),1)</f>
        <v>44986</v>
      </c>
    </row>
    <row r="1790" spans="1:14">
      <c r="A1790" t="s">
        <v>1152</v>
      </c>
      <c r="B1790" t="s">
        <v>767</v>
      </c>
      <c r="C1790" t="s">
        <v>768</v>
      </c>
      <c r="D1790" t="s">
        <v>84</v>
      </c>
      <c r="E1790" t="s">
        <v>34</v>
      </c>
      <c r="F1790" t="s">
        <v>29</v>
      </c>
      <c r="G1790">
        <v>13</v>
      </c>
      <c r="H1790">
        <v>25073.31</v>
      </c>
      <c r="I1790">
        <v>325953.03000000003</v>
      </c>
      <c r="J1790">
        <v>173</v>
      </c>
      <c r="K1790">
        <v>5</v>
      </c>
      <c r="L1790" t="s">
        <v>18</v>
      </c>
      <c r="M1790">
        <f>(Table1[[#This Row],[Current_Stock]]*Table1[[#This Row],[Unit_Price]])</f>
        <v>4337682.63</v>
      </c>
      <c r="N1790" s="12">
        <f>DATE(YEAR(Table1[[#This Row],[Order_Date]]),MONTH(Table1[[#This Row],[Order_Date]]),1)</f>
        <v>45139</v>
      </c>
    </row>
    <row r="1791" spans="1:14">
      <c r="A1791" t="s">
        <v>971</v>
      </c>
      <c r="B1791" t="s">
        <v>882</v>
      </c>
      <c r="C1791" t="s">
        <v>883</v>
      </c>
      <c r="D1791" t="s">
        <v>22</v>
      </c>
      <c r="E1791" t="s">
        <v>282</v>
      </c>
      <c r="F1791" t="s">
        <v>46</v>
      </c>
      <c r="G1791">
        <v>38</v>
      </c>
      <c r="H1791">
        <v>14461.52</v>
      </c>
      <c r="I1791">
        <v>549537.76</v>
      </c>
      <c r="J1791">
        <v>92</v>
      </c>
      <c r="K1791">
        <v>13</v>
      </c>
      <c r="L1791" t="s">
        <v>105</v>
      </c>
      <c r="M1791">
        <f>(Table1[[#This Row],[Current_Stock]]*Table1[[#This Row],[Unit_Price]])</f>
        <v>1330459.8400000001</v>
      </c>
      <c r="N1791" s="12">
        <f>DATE(YEAR(Table1[[#This Row],[Order_Date]]),MONTH(Table1[[#This Row],[Order_Date]]),1)</f>
        <v>45017</v>
      </c>
    </row>
    <row r="1792" spans="1:14">
      <c r="A1792" t="s">
        <v>248</v>
      </c>
      <c r="B1792" t="s">
        <v>832</v>
      </c>
      <c r="C1792" t="s">
        <v>833</v>
      </c>
      <c r="D1792" t="s">
        <v>22</v>
      </c>
      <c r="E1792" t="s">
        <v>282</v>
      </c>
      <c r="F1792" t="s">
        <v>40</v>
      </c>
      <c r="G1792">
        <v>72</v>
      </c>
      <c r="H1792">
        <v>15689.46</v>
      </c>
      <c r="I1792">
        <v>1129641.1200000001</v>
      </c>
      <c r="J1792">
        <v>90</v>
      </c>
      <c r="K1792">
        <v>3</v>
      </c>
      <c r="L1792" t="s">
        <v>105</v>
      </c>
      <c r="M1792">
        <f>(Table1[[#This Row],[Current_Stock]]*Table1[[#This Row],[Unit_Price]])</f>
        <v>1412051.4</v>
      </c>
      <c r="N1792" s="12">
        <f>DATE(YEAR(Table1[[#This Row],[Order_Date]]),MONTH(Table1[[#This Row],[Order_Date]]),1)</f>
        <v>45627</v>
      </c>
    </row>
    <row r="1793" spans="1:14">
      <c r="A1793" t="s">
        <v>1180</v>
      </c>
      <c r="B1793" t="s">
        <v>361</v>
      </c>
      <c r="C1793" t="s">
        <v>362</v>
      </c>
      <c r="D1793" t="s">
        <v>183</v>
      </c>
      <c r="E1793" t="s">
        <v>173</v>
      </c>
      <c r="F1793" t="s">
        <v>29</v>
      </c>
      <c r="G1793">
        <v>13</v>
      </c>
      <c r="H1793">
        <v>3412.74</v>
      </c>
      <c r="I1793">
        <v>44365.62</v>
      </c>
      <c r="J1793">
        <v>159</v>
      </c>
      <c r="K1793">
        <v>11</v>
      </c>
      <c r="L1793" t="s">
        <v>18</v>
      </c>
      <c r="M1793">
        <f>(Table1[[#This Row],[Current_Stock]]*Table1[[#This Row],[Unit_Price]])</f>
        <v>542625.65999999992</v>
      </c>
      <c r="N1793" s="12">
        <f>DATE(YEAR(Table1[[#This Row],[Order_Date]]),MONTH(Table1[[#This Row],[Order_Date]]),1)</f>
        <v>45200</v>
      </c>
    </row>
    <row r="1794" spans="1:14">
      <c r="A1794" t="s">
        <v>933</v>
      </c>
      <c r="B1794" t="s">
        <v>485</v>
      </c>
      <c r="C1794" t="s">
        <v>486</v>
      </c>
      <c r="D1794" t="s">
        <v>27</v>
      </c>
      <c r="E1794" t="s">
        <v>73</v>
      </c>
      <c r="F1794" t="s">
        <v>46</v>
      </c>
      <c r="G1794">
        <v>7</v>
      </c>
      <c r="H1794">
        <v>4106.68</v>
      </c>
      <c r="I1794">
        <v>28746.76</v>
      </c>
      <c r="J1794">
        <v>460</v>
      </c>
      <c r="K1794">
        <v>5</v>
      </c>
      <c r="L1794" t="s">
        <v>18</v>
      </c>
      <c r="M1794">
        <f>(Table1[[#This Row],[Current_Stock]]*Table1[[#This Row],[Unit_Price]])</f>
        <v>1889072.8</v>
      </c>
      <c r="N1794" s="12">
        <f>DATE(YEAR(Table1[[#This Row],[Order_Date]]),MONTH(Table1[[#This Row],[Order_Date]]),1)</f>
        <v>45170</v>
      </c>
    </row>
    <row r="1795" spans="1:14">
      <c r="A1795" t="s">
        <v>1103</v>
      </c>
      <c r="B1795" t="s">
        <v>649</v>
      </c>
      <c r="C1795" t="s">
        <v>650</v>
      </c>
      <c r="D1795" t="s">
        <v>183</v>
      </c>
      <c r="E1795" t="s">
        <v>277</v>
      </c>
      <c r="F1795" t="s">
        <v>29</v>
      </c>
      <c r="G1795">
        <v>9</v>
      </c>
      <c r="H1795">
        <v>3808.04</v>
      </c>
      <c r="I1795">
        <v>34272.36</v>
      </c>
      <c r="J1795">
        <v>203</v>
      </c>
      <c r="K1795">
        <v>13</v>
      </c>
      <c r="L1795" t="s">
        <v>18</v>
      </c>
      <c r="M1795">
        <f>(Table1[[#This Row],[Current_Stock]]*Table1[[#This Row],[Unit_Price]])</f>
        <v>773032.12</v>
      </c>
      <c r="N1795" s="12">
        <f>DATE(YEAR(Table1[[#This Row],[Order_Date]]),MONTH(Table1[[#This Row],[Order_Date]]),1)</f>
        <v>44927</v>
      </c>
    </row>
    <row r="1796" spans="1:14">
      <c r="A1796" t="s">
        <v>816</v>
      </c>
      <c r="B1796" t="s">
        <v>562</v>
      </c>
      <c r="C1796" t="s">
        <v>563</v>
      </c>
      <c r="D1796" t="s">
        <v>44</v>
      </c>
      <c r="E1796" t="s">
        <v>28</v>
      </c>
      <c r="F1796" t="s">
        <v>29</v>
      </c>
      <c r="G1796">
        <v>24</v>
      </c>
      <c r="H1796">
        <v>1264.46</v>
      </c>
      <c r="I1796">
        <v>30347.040000000001</v>
      </c>
      <c r="J1796">
        <v>78</v>
      </c>
      <c r="K1796">
        <v>11</v>
      </c>
      <c r="L1796" t="s">
        <v>18</v>
      </c>
      <c r="M1796">
        <f>(Table1[[#This Row],[Current_Stock]]*Table1[[#This Row],[Unit_Price]])</f>
        <v>98627.88</v>
      </c>
      <c r="N1796" s="12">
        <f>DATE(YEAR(Table1[[#This Row],[Order_Date]]),MONTH(Table1[[#This Row],[Order_Date]]),1)</f>
        <v>45078</v>
      </c>
    </row>
    <row r="1797" spans="1:14">
      <c r="A1797" t="s">
        <v>1167</v>
      </c>
      <c r="B1797" t="s">
        <v>120</v>
      </c>
      <c r="C1797" t="s">
        <v>121</v>
      </c>
      <c r="D1797" t="s">
        <v>53</v>
      </c>
      <c r="E1797" t="s">
        <v>173</v>
      </c>
      <c r="F1797" t="s">
        <v>17</v>
      </c>
      <c r="G1797">
        <v>8</v>
      </c>
      <c r="H1797">
        <v>3228.9</v>
      </c>
      <c r="I1797">
        <v>25831.200000000001</v>
      </c>
      <c r="J1797">
        <v>286</v>
      </c>
      <c r="K1797">
        <v>2</v>
      </c>
      <c r="L1797" t="s">
        <v>18</v>
      </c>
      <c r="M1797">
        <f>(Table1[[#This Row],[Current_Stock]]*Table1[[#This Row],[Unit_Price]])</f>
        <v>923465.4</v>
      </c>
      <c r="N1797" s="12">
        <f>DATE(YEAR(Table1[[#This Row],[Order_Date]]),MONTH(Table1[[#This Row],[Order_Date]]),1)</f>
        <v>45597</v>
      </c>
    </row>
    <row r="1798" spans="1:14">
      <c r="A1798" t="s">
        <v>1041</v>
      </c>
      <c r="B1798" t="s">
        <v>538</v>
      </c>
      <c r="C1798" t="s">
        <v>539</v>
      </c>
      <c r="D1798" t="s">
        <v>84</v>
      </c>
      <c r="E1798" t="s">
        <v>85</v>
      </c>
      <c r="F1798" t="s">
        <v>40</v>
      </c>
      <c r="G1798">
        <v>14</v>
      </c>
      <c r="H1798">
        <v>11291.82</v>
      </c>
      <c r="I1798">
        <v>158085.48000000001</v>
      </c>
      <c r="J1798">
        <v>203</v>
      </c>
      <c r="K1798">
        <v>8</v>
      </c>
      <c r="L1798" t="s">
        <v>18</v>
      </c>
      <c r="M1798">
        <f>(Table1[[#This Row],[Current_Stock]]*Table1[[#This Row],[Unit_Price]])</f>
        <v>2292239.46</v>
      </c>
      <c r="N1798" s="12">
        <f>DATE(YEAR(Table1[[#This Row],[Order_Date]]),MONTH(Table1[[#This Row],[Order_Date]]),1)</f>
        <v>45383</v>
      </c>
    </row>
    <row r="1799" spans="1:14">
      <c r="A1799" t="s">
        <v>515</v>
      </c>
      <c r="B1799" t="s">
        <v>222</v>
      </c>
      <c r="C1799" t="s">
        <v>223</v>
      </c>
      <c r="D1799" t="s">
        <v>53</v>
      </c>
      <c r="E1799" t="s">
        <v>282</v>
      </c>
      <c r="F1799" t="s">
        <v>40</v>
      </c>
      <c r="G1799">
        <v>5</v>
      </c>
      <c r="H1799">
        <v>2629.4</v>
      </c>
      <c r="I1799">
        <v>13147</v>
      </c>
      <c r="J1799">
        <v>444</v>
      </c>
      <c r="K1799">
        <v>4</v>
      </c>
      <c r="L1799" t="s">
        <v>18</v>
      </c>
      <c r="M1799">
        <f>(Table1[[#This Row],[Current_Stock]]*Table1[[#This Row],[Unit_Price]])</f>
        <v>1167453.6000000001</v>
      </c>
      <c r="N1799" s="12">
        <f>DATE(YEAR(Table1[[#This Row],[Order_Date]]),MONTH(Table1[[#This Row],[Order_Date]]),1)</f>
        <v>44927</v>
      </c>
    </row>
    <row r="1800" spans="1:14">
      <c r="A1800" t="s">
        <v>1182</v>
      </c>
      <c r="B1800" t="s">
        <v>656</v>
      </c>
      <c r="C1800" t="s">
        <v>657</v>
      </c>
      <c r="D1800" t="s">
        <v>44</v>
      </c>
      <c r="E1800" t="s">
        <v>173</v>
      </c>
      <c r="F1800" t="s">
        <v>17</v>
      </c>
      <c r="G1800">
        <v>44</v>
      </c>
      <c r="H1800">
        <v>284.74</v>
      </c>
      <c r="I1800">
        <v>12528.56</v>
      </c>
      <c r="J1800">
        <v>83</v>
      </c>
      <c r="K1800">
        <v>8</v>
      </c>
      <c r="L1800" t="s">
        <v>18</v>
      </c>
      <c r="M1800">
        <f>(Table1[[#This Row],[Current_Stock]]*Table1[[#This Row],[Unit_Price]])</f>
        <v>23633.420000000002</v>
      </c>
      <c r="N1800" s="12">
        <f>DATE(YEAR(Table1[[#This Row],[Order_Date]]),MONTH(Table1[[#This Row],[Order_Date]]),1)</f>
        <v>45323</v>
      </c>
    </row>
    <row r="1801" spans="1:14">
      <c r="A1801" t="s">
        <v>575</v>
      </c>
      <c r="B1801" t="s">
        <v>390</v>
      </c>
      <c r="C1801" t="s">
        <v>391</v>
      </c>
      <c r="D1801" t="s">
        <v>33</v>
      </c>
      <c r="E1801" t="s">
        <v>73</v>
      </c>
      <c r="F1801" t="s">
        <v>46</v>
      </c>
      <c r="G1801">
        <v>14</v>
      </c>
      <c r="H1801">
        <v>1433.43</v>
      </c>
      <c r="I1801">
        <v>20068.02</v>
      </c>
      <c r="J1801">
        <v>224</v>
      </c>
      <c r="K1801">
        <v>9</v>
      </c>
      <c r="L1801" t="s">
        <v>18</v>
      </c>
      <c r="M1801">
        <f>(Table1[[#This Row],[Current_Stock]]*Table1[[#This Row],[Unit_Price]])</f>
        <v>321088.32</v>
      </c>
      <c r="N1801" s="12">
        <f>DATE(YEAR(Table1[[#This Row],[Order_Date]]),MONTH(Table1[[#This Row],[Order_Date]]),1)</f>
        <v>45352</v>
      </c>
    </row>
    <row r="1802" spans="1:14">
      <c r="A1802" t="s">
        <v>1318</v>
      </c>
      <c r="B1802" t="s">
        <v>236</v>
      </c>
      <c r="C1802" t="s">
        <v>237</v>
      </c>
      <c r="D1802" t="s">
        <v>33</v>
      </c>
      <c r="E1802" t="s">
        <v>34</v>
      </c>
      <c r="F1802" t="s">
        <v>40</v>
      </c>
      <c r="G1802">
        <v>19</v>
      </c>
      <c r="H1802">
        <v>2763.84</v>
      </c>
      <c r="I1802">
        <v>52512.959999999999</v>
      </c>
      <c r="J1802">
        <v>204</v>
      </c>
      <c r="K1802">
        <v>11</v>
      </c>
      <c r="L1802" t="s">
        <v>18</v>
      </c>
      <c r="M1802">
        <f>(Table1[[#This Row],[Current_Stock]]*Table1[[#This Row],[Unit_Price]])</f>
        <v>563823.35999999999</v>
      </c>
      <c r="N1802" s="12">
        <f>DATE(YEAR(Table1[[#This Row],[Order_Date]]),MONTH(Table1[[#This Row],[Order_Date]]),1)</f>
        <v>45444</v>
      </c>
    </row>
    <row r="1803" spans="1:14">
      <c r="A1803" t="s">
        <v>515</v>
      </c>
      <c r="B1803" t="s">
        <v>383</v>
      </c>
      <c r="C1803" t="s">
        <v>384</v>
      </c>
      <c r="D1803" t="s">
        <v>44</v>
      </c>
      <c r="E1803" t="s">
        <v>85</v>
      </c>
      <c r="F1803" t="s">
        <v>17</v>
      </c>
      <c r="G1803">
        <v>41</v>
      </c>
      <c r="H1803">
        <v>3352.03</v>
      </c>
      <c r="I1803">
        <v>137433.23000000001</v>
      </c>
      <c r="J1803">
        <v>102</v>
      </c>
      <c r="K1803">
        <v>7</v>
      </c>
      <c r="L1803" t="s">
        <v>105</v>
      </c>
      <c r="M1803">
        <f>(Table1[[#This Row],[Current_Stock]]*Table1[[#This Row],[Unit_Price]])</f>
        <v>341907.06</v>
      </c>
      <c r="N1803" s="12">
        <f>DATE(YEAR(Table1[[#This Row],[Order_Date]]),MONTH(Table1[[#This Row],[Order_Date]]),1)</f>
        <v>44927</v>
      </c>
    </row>
    <row r="1804" spans="1:14">
      <c r="A1804" t="s">
        <v>424</v>
      </c>
      <c r="B1804" t="s">
        <v>758</v>
      </c>
      <c r="C1804" t="s">
        <v>759</v>
      </c>
      <c r="D1804" t="s">
        <v>15</v>
      </c>
      <c r="E1804" t="s">
        <v>167</v>
      </c>
      <c r="F1804" t="s">
        <v>17</v>
      </c>
      <c r="G1804">
        <v>19</v>
      </c>
      <c r="H1804">
        <v>269.62</v>
      </c>
      <c r="I1804">
        <v>5122.78</v>
      </c>
      <c r="J1804">
        <v>198</v>
      </c>
      <c r="K1804">
        <v>2</v>
      </c>
      <c r="L1804" t="s">
        <v>18</v>
      </c>
      <c r="M1804">
        <f>(Table1[[#This Row],[Current_Stock]]*Table1[[#This Row],[Unit_Price]])</f>
        <v>53384.76</v>
      </c>
      <c r="N1804" s="12">
        <f>DATE(YEAR(Table1[[#This Row],[Order_Date]]),MONTH(Table1[[#This Row],[Order_Date]]),1)</f>
        <v>45474</v>
      </c>
    </row>
    <row r="1805" spans="1:14">
      <c r="A1805" t="s">
        <v>459</v>
      </c>
      <c r="B1805" t="s">
        <v>777</v>
      </c>
      <c r="C1805" t="s">
        <v>778</v>
      </c>
      <c r="D1805" t="s">
        <v>84</v>
      </c>
      <c r="E1805" t="s">
        <v>269</v>
      </c>
      <c r="F1805" t="s">
        <v>17</v>
      </c>
      <c r="G1805">
        <v>9</v>
      </c>
      <c r="H1805">
        <v>7697.33</v>
      </c>
      <c r="I1805">
        <v>69275.97</v>
      </c>
      <c r="J1805">
        <v>241</v>
      </c>
      <c r="K1805">
        <v>10</v>
      </c>
      <c r="L1805" t="s">
        <v>18</v>
      </c>
      <c r="M1805">
        <f>(Table1[[#This Row],[Current_Stock]]*Table1[[#This Row],[Unit_Price]])</f>
        <v>1855056.53</v>
      </c>
      <c r="N1805" s="12">
        <f>DATE(YEAR(Table1[[#This Row],[Order_Date]]),MONTH(Table1[[#This Row],[Order_Date]]),1)</f>
        <v>45566</v>
      </c>
    </row>
    <row r="1806" spans="1:14">
      <c r="A1806" t="s">
        <v>1239</v>
      </c>
      <c r="B1806" t="s">
        <v>207</v>
      </c>
      <c r="C1806" t="s">
        <v>208</v>
      </c>
      <c r="D1806" t="s">
        <v>27</v>
      </c>
      <c r="E1806" t="s">
        <v>277</v>
      </c>
      <c r="F1806" t="s">
        <v>46</v>
      </c>
      <c r="G1806">
        <v>8</v>
      </c>
      <c r="H1806">
        <v>383.53</v>
      </c>
      <c r="I1806">
        <v>3068.24</v>
      </c>
      <c r="J1806">
        <v>554</v>
      </c>
      <c r="K1806">
        <v>11</v>
      </c>
      <c r="L1806" t="s">
        <v>18</v>
      </c>
      <c r="M1806">
        <f>(Table1[[#This Row],[Current_Stock]]*Table1[[#This Row],[Unit_Price]])</f>
        <v>212475.62</v>
      </c>
      <c r="N1806" s="12">
        <f>DATE(YEAR(Table1[[#This Row],[Order_Date]]),MONTH(Table1[[#This Row],[Order_Date]]),1)</f>
        <v>45231</v>
      </c>
    </row>
    <row r="1807" spans="1:14">
      <c r="A1807" t="s">
        <v>295</v>
      </c>
      <c r="B1807" t="s">
        <v>884</v>
      </c>
      <c r="C1807" t="s">
        <v>885</v>
      </c>
      <c r="D1807" t="s">
        <v>33</v>
      </c>
      <c r="E1807" t="s">
        <v>251</v>
      </c>
      <c r="F1807" t="s">
        <v>29</v>
      </c>
      <c r="G1807">
        <v>15</v>
      </c>
      <c r="H1807">
        <v>2543.3000000000002</v>
      </c>
      <c r="I1807">
        <v>38149.5</v>
      </c>
      <c r="J1807">
        <v>241</v>
      </c>
      <c r="K1807">
        <v>10</v>
      </c>
      <c r="L1807" t="s">
        <v>18</v>
      </c>
      <c r="M1807">
        <f>(Table1[[#This Row],[Current_Stock]]*Table1[[#This Row],[Unit_Price]])</f>
        <v>612935.30000000005</v>
      </c>
      <c r="N1807" s="12">
        <f>DATE(YEAR(Table1[[#This Row],[Order_Date]]),MONTH(Table1[[#This Row],[Order_Date]]),1)</f>
        <v>45292</v>
      </c>
    </row>
    <row r="1808" spans="1:14">
      <c r="A1808" t="s">
        <v>1141</v>
      </c>
      <c r="B1808" t="s">
        <v>308</v>
      </c>
      <c r="C1808" t="s">
        <v>309</v>
      </c>
      <c r="D1808" t="s">
        <v>96</v>
      </c>
      <c r="E1808" t="s">
        <v>167</v>
      </c>
      <c r="F1808" t="s">
        <v>29</v>
      </c>
      <c r="G1808">
        <v>6</v>
      </c>
      <c r="H1808">
        <v>4748.47</v>
      </c>
      <c r="I1808">
        <v>28490.82</v>
      </c>
      <c r="J1808">
        <v>353</v>
      </c>
      <c r="K1808">
        <v>11</v>
      </c>
      <c r="L1808" t="s">
        <v>55</v>
      </c>
      <c r="M1808">
        <f>(Table1[[#This Row],[Current_Stock]]*Table1[[#This Row],[Unit_Price]])</f>
        <v>1676209.9100000001</v>
      </c>
      <c r="N1808" s="12">
        <f>DATE(YEAR(Table1[[#This Row],[Order_Date]]),MONTH(Table1[[#This Row],[Order_Date]]),1)</f>
        <v>45627</v>
      </c>
    </row>
    <row r="1809" spans="1:14">
      <c r="A1809" t="s">
        <v>1135</v>
      </c>
      <c r="B1809" t="s">
        <v>475</v>
      </c>
      <c r="C1809" t="s">
        <v>476</v>
      </c>
      <c r="D1809" t="s">
        <v>15</v>
      </c>
      <c r="E1809" t="s">
        <v>104</v>
      </c>
      <c r="F1809" t="s">
        <v>29</v>
      </c>
      <c r="G1809">
        <v>9</v>
      </c>
      <c r="H1809">
        <v>181.65</v>
      </c>
      <c r="I1809">
        <v>1634.85</v>
      </c>
      <c r="J1809">
        <v>201</v>
      </c>
      <c r="K1809">
        <v>3</v>
      </c>
      <c r="L1809" t="s">
        <v>18</v>
      </c>
      <c r="M1809">
        <f>(Table1[[#This Row],[Current_Stock]]*Table1[[#This Row],[Unit_Price]])</f>
        <v>36511.65</v>
      </c>
      <c r="N1809" s="12">
        <f>DATE(YEAR(Table1[[#This Row],[Order_Date]]),MONTH(Table1[[#This Row],[Order_Date]]),1)</f>
        <v>45627</v>
      </c>
    </row>
    <row r="1810" spans="1:14">
      <c r="A1810" t="s">
        <v>887</v>
      </c>
      <c r="B1810" t="s">
        <v>1191</v>
      </c>
      <c r="C1810" t="s">
        <v>1192</v>
      </c>
      <c r="D1810" t="s">
        <v>96</v>
      </c>
      <c r="E1810" t="s">
        <v>59</v>
      </c>
      <c r="F1810" t="s">
        <v>60</v>
      </c>
      <c r="G1810">
        <v>10</v>
      </c>
      <c r="H1810">
        <v>915.9</v>
      </c>
      <c r="I1810">
        <v>9159</v>
      </c>
      <c r="J1810">
        <v>546</v>
      </c>
      <c r="K1810">
        <v>8</v>
      </c>
      <c r="L1810" t="s">
        <v>55</v>
      </c>
      <c r="M1810">
        <f>(Table1[[#This Row],[Current_Stock]]*Table1[[#This Row],[Unit_Price]])</f>
        <v>500081.39999999997</v>
      </c>
      <c r="N1810" s="12">
        <f>DATE(YEAR(Table1[[#This Row],[Order_Date]]),MONTH(Table1[[#This Row],[Order_Date]]),1)</f>
        <v>45536</v>
      </c>
    </row>
    <row r="1811" spans="1:14">
      <c r="A1811" t="s">
        <v>1210</v>
      </c>
      <c r="B1811" t="s">
        <v>51</v>
      </c>
      <c r="C1811" t="s">
        <v>52</v>
      </c>
      <c r="D1811" t="s">
        <v>53</v>
      </c>
      <c r="E1811" t="s">
        <v>85</v>
      </c>
      <c r="F1811" t="s">
        <v>29</v>
      </c>
      <c r="G1811">
        <v>10</v>
      </c>
      <c r="H1811">
        <v>2883.4</v>
      </c>
      <c r="I1811">
        <v>28834</v>
      </c>
      <c r="J1811">
        <v>567</v>
      </c>
      <c r="K1811">
        <v>2</v>
      </c>
      <c r="L1811" t="s">
        <v>18</v>
      </c>
      <c r="M1811">
        <f>(Table1[[#This Row],[Current_Stock]]*Table1[[#This Row],[Unit_Price]])</f>
        <v>1634887.8</v>
      </c>
      <c r="N1811" s="12">
        <f>DATE(YEAR(Table1[[#This Row],[Order_Date]]),MONTH(Table1[[#This Row],[Order_Date]]),1)</f>
        <v>45231</v>
      </c>
    </row>
    <row r="1812" spans="1:14">
      <c r="A1812" t="s">
        <v>1082</v>
      </c>
      <c r="B1812" t="s">
        <v>228</v>
      </c>
      <c r="C1812" t="s">
        <v>229</v>
      </c>
      <c r="D1812" t="s">
        <v>22</v>
      </c>
      <c r="E1812" t="s">
        <v>211</v>
      </c>
      <c r="F1812" t="s">
        <v>17</v>
      </c>
      <c r="G1812">
        <v>52</v>
      </c>
      <c r="H1812">
        <v>18722.310000000001</v>
      </c>
      <c r="I1812">
        <v>973560.12</v>
      </c>
      <c r="J1812">
        <v>99</v>
      </c>
      <c r="K1812">
        <v>12</v>
      </c>
      <c r="L1812" t="s">
        <v>105</v>
      </c>
      <c r="M1812">
        <f>(Table1[[#This Row],[Current_Stock]]*Table1[[#This Row],[Unit_Price]])</f>
        <v>1853508.6900000002</v>
      </c>
      <c r="N1812" s="12">
        <f>DATE(YEAR(Table1[[#This Row],[Order_Date]]),MONTH(Table1[[#This Row],[Order_Date]]),1)</f>
        <v>45231</v>
      </c>
    </row>
    <row r="1813" spans="1:14">
      <c r="A1813" t="s">
        <v>468</v>
      </c>
      <c r="B1813" t="s">
        <v>893</v>
      </c>
      <c r="C1813" t="s">
        <v>894</v>
      </c>
      <c r="D1813" t="s">
        <v>53</v>
      </c>
      <c r="E1813" t="s">
        <v>109</v>
      </c>
      <c r="F1813" t="s">
        <v>60</v>
      </c>
      <c r="G1813">
        <v>10</v>
      </c>
      <c r="H1813">
        <v>3600.55</v>
      </c>
      <c r="I1813">
        <v>36005.5</v>
      </c>
      <c r="J1813">
        <v>381</v>
      </c>
      <c r="K1813">
        <v>14</v>
      </c>
      <c r="L1813" t="s">
        <v>55</v>
      </c>
      <c r="M1813">
        <f>(Table1[[#This Row],[Current_Stock]]*Table1[[#This Row],[Unit_Price]])</f>
        <v>1371809.55</v>
      </c>
      <c r="N1813" s="12">
        <f>DATE(YEAR(Table1[[#This Row],[Order_Date]]),MONTH(Table1[[#This Row],[Order_Date]]),1)</f>
        <v>45292</v>
      </c>
    </row>
    <row r="1814" spans="1:14">
      <c r="A1814" t="s">
        <v>186</v>
      </c>
      <c r="B1814" t="s">
        <v>216</v>
      </c>
      <c r="C1814" t="s">
        <v>217</v>
      </c>
      <c r="D1814" t="s">
        <v>27</v>
      </c>
      <c r="E1814" t="s">
        <v>73</v>
      </c>
      <c r="F1814" t="s">
        <v>46</v>
      </c>
      <c r="G1814">
        <v>1</v>
      </c>
      <c r="H1814">
        <v>426.55</v>
      </c>
      <c r="I1814">
        <v>426.55</v>
      </c>
      <c r="J1814">
        <v>592</v>
      </c>
      <c r="K1814">
        <v>6</v>
      </c>
      <c r="L1814" t="s">
        <v>18</v>
      </c>
      <c r="M1814">
        <f>(Table1[[#This Row],[Current_Stock]]*Table1[[#This Row],[Unit_Price]])</f>
        <v>252517.6</v>
      </c>
      <c r="N1814" s="12">
        <f>DATE(YEAR(Table1[[#This Row],[Order_Date]]),MONTH(Table1[[#This Row],[Order_Date]]),1)</f>
        <v>45200</v>
      </c>
    </row>
    <row r="1815" spans="1:14">
      <c r="A1815" t="s">
        <v>1243</v>
      </c>
      <c r="B1815" t="s">
        <v>236</v>
      </c>
      <c r="C1815" t="s">
        <v>237</v>
      </c>
      <c r="D1815" t="s">
        <v>33</v>
      </c>
      <c r="E1815" t="s">
        <v>23</v>
      </c>
      <c r="F1815" t="s">
        <v>40</v>
      </c>
      <c r="G1815">
        <v>13</v>
      </c>
      <c r="H1815">
        <v>275.75</v>
      </c>
      <c r="I1815">
        <v>3584.75</v>
      </c>
      <c r="J1815">
        <v>211</v>
      </c>
      <c r="K1815">
        <v>3</v>
      </c>
      <c r="L1815" t="s">
        <v>18</v>
      </c>
      <c r="M1815">
        <f>(Table1[[#This Row],[Current_Stock]]*Table1[[#This Row],[Unit_Price]])</f>
        <v>58183.25</v>
      </c>
      <c r="N1815" s="12">
        <f>DATE(YEAR(Table1[[#This Row],[Order_Date]]),MONTH(Table1[[#This Row],[Order_Date]]),1)</f>
        <v>45383</v>
      </c>
    </row>
    <row r="1816" spans="1:14">
      <c r="A1816" t="s">
        <v>1202</v>
      </c>
      <c r="B1816" t="s">
        <v>633</v>
      </c>
      <c r="C1816" t="s">
        <v>634</v>
      </c>
      <c r="D1816" t="s">
        <v>27</v>
      </c>
      <c r="E1816" t="s">
        <v>59</v>
      </c>
      <c r="F1816" t="s">
        <v>29</v>
      </c>
      <c r="G1816">
        <v>3</v>
      </c>
      <c r="H1816">
        <v>339.47</v>
      </c>
      <c r="I1816">
        <v>1018.41</v>
      </c>
      <c r="J1816">
        <v>447</v>
      </c>
      <c r="K1816">
        <v>12</v>
      </c>
      <c r="L1816" t="s">
        <v>55</v>
      </c>
      <c r="M1816">
        <f>(Table1[[#This Row],[Current_Stock]]*Table1[[#This Row],[Unit_Price]])</f>
        <v>151743.09000000003</v>
      </c>
      <c r="N1816" s="12">
        <f>DATE(YEAR(Table1[[#This Row],[Order_Date]]),MONTH(Table1[[#This Row],[Order_Date]]),1)</f>
        <v>45627</v>
      </c>
    </row>
    <row r="1817" spans="1:14">
      <c r="A1817" t="s">
        <v>1212</v>
      </c>
      <c r="B1817" t="s">
        <v>904</v>
      </c>
      <c r="C1817" t="s">
        <v>905</v>
      </c>
      <c r="D1817" t="s">
        <v>84</v>
      </c>
      <c r="E1817" t="s">
        <v>97</v>
      </c>
      <c r="F1817" t="s">
        <v>60</v>
      </c>
      <c r="G1817">
        <v>20</v>
      </c>
      <c r="H1817">
        <v>2145.2800000000002</v>
      </c>
      <c r="I1817">
        <v>42905.599999999999</v>
      </c>
      <c r="J1817">
        <v>85</v>
      </c>
      <c r="K1817">
        <v>8</v>
      </c>
      <c r="L1817" t="s">
        <v>18</v>
      </c>
      <c r="M1817">
        <f>(Table1[[#This Row],[Current_Stock]]*Table1[[#This Row],[Unit_Price]])</f>
        <v>182348.80000000002</v>
      </c>
      <c r="N1817" s="12">
        <f>DATE(YEAR(Table1[[#This Row],[Order_Date]]),MONTH(Table1[[#This Row],[Order_Date]]),1)</f>
        <v>45505</v>
      </c>
    </row>
    <row r="1818" spans="1:14">
      <c r="A1818" t="s">
        <v>1179</v>
      </c>
      <c r="B1818" t="s">
        <v>322</v>
      </c>
      <c r="C1818" t="s">
        <v>323</v>
      </c>
      <c r="D1818" t="s">
        <v>22</v>
      </c>
      <c r="E1818" t="s">
        <v>59</v>
      </c>
      <c r="F1818" t="s">
        <v>60</v>
      </c>
      <c r="G1818">
        <v>30</v>
      </c>
      <c r="H1818">
        <v>8854.2199999999993</v>
      </c>
      <c r="I1818">
        <v>265626.59999999998</v>
      </c>
      <c r="J1818">
        <v>100</v>
      </c>
      <c r="K1818">
        <v>5</v>
      </c>
      <c r="L1818" t="s">
        <v>18</v>
      </c>
      <c r="M1818">
        <f>(Table1[[#This Row],[Current_Stock]]*Table1[[#This Row],[Unit_Price]])</f>
        <v>885421.99999999988</v>
      </c>
      <c r="N1818" s="12">
        <f>DATE(YEAR(Table1[[#This Row],[Order_Date]]),MONTH(Table1[[#This Row],[Order_Date]]),1)</f>
        <v>45323</v>
      </c>
    </row>
    <row r="1819" spans="1:14">
      <c r="A1819" t="s">
        <v>346</v>
      </c>
      <c r="B1819" t="s">
        <v>1142</v>
      </c>
      <c r="C1819" t="s">
        <v>1143</v>
      </c>
      <c r="D1819" t="s">
        <v>27</v>
      </c>
      <c r="E1819" t="s">
        <v>282</v>
      </c>
      <c r="F1819" t="s">
        <v>17</v>
      </c>
      <c r="G1819">
        <v>8</v>
      </c>
      <c r="H1819">
        <v>2741.1</v>
      </c>
      <c r="I1819">
        <v>21928.799999999999</v>
      </c>
      <c r="J1819">
        <v>596</v>
      </c>
      <c r="K1819">
        <v>5</v>
      </c>
      <c r="L1819" t="s">
        <v>18</v>
      </c>
      <c r="M1819">
        <f>(Table1[[#This Row],[Current_Stock]]*Table1[[#This Row],[Unit_Price]])</f>
        <v>1633695.5999999999</v>
      </c>
      <c r="N1819" s="12">
        <f>DATE(YEAR(Table1[[#This Row],[Order_Date]]),MONTH(Table1[[#This Row],[Order_Date]]),1)</f>
        <v>45597</v>
      </c>
    </row>
    <row r="1820" spans="1:14">
      <c r="A1820" t="s">
        <v>493</v>
      </c>
      <c r="B1820" t="s">
        <v>123</v>
      </c>
      <c r="C1820" t="s">
        <v>124</v>
      </c>
      <c r="D1820" t="s">
        <v>84</v>
      </c>
      <c r="E1820" t="s">
        <v>23</v>
      </c>
      <c r="F1820" t="s">
        <v>17</v>
      </c>
      <c r="G1820">
        <v>17</v>
      </c>
      <c r="H1820">
        <v>12157.33</v>
      </c>
      <c r="I1820">
        <v>206674.61</v>
      </c>
      <c r="J1820">
        <v>221</v>
      </c>
      <c r="K1820">
        <v>12</v>
      </c>
      <c r="L1820" t="s">
        <v>18</v>
      </c>
      <c r="M1820">
        <f>(Table1[[#This Row],[Current_Stock]]*Table1[[#This Row],[Unit_Price]])</f>
        <v>2686769.93</v>
      </c>
      <c r="N1820" s="12">
        <f>DATE(YEAR(Table1[[#This Row],[Order_Date]]),MONTH(Table1[[#This Row],[Order_Date]]),1)</f>
        <v>44958</v>
      </c>
    </row>
    <row r="1821" spans="1:14">
      <c r="A1821" t="s">
        <v>906</v>
      </c>
      <c r="B1821" t="s">
        <v>204</v>
      </c>
      <c r="C1821" t="s">
        <v>205</v>
      </c>
      <c r="D1821" t="s">
        <v>183</v>
      </c>
      <c r="E1821" t="s">
        <v>153</v>
      </c>
      <c r="F1821" t="s">
        <v>46</v>
      </c>
      <c r="G1821">
        <v>19</v>
      </c>
      <c r="H1821">
        <v>2767.49</v>
      </c>
      <c r="I1821">
        <v>52582.31</v>
      </c>
      <c r="J1821">
        <v>238</v>
      </c>
      <c r="K1821">
        <v>14</v>
      </c>
      <c r="L1821" t="s">
        <v>18</v>
      </c>
      <c r="M1821">
        <f>(Table1[[#This Row],[Current_Stock]]*Table1[[#This Row],[Unit_Price]])</f>
        <v>658662.62</v>
      </c>
      <c r="N1821" s="12">
        <f>DATE(YEAR(Table1[[#This Row],[Order_Date]]),MONTH(Table1[[#This Row],[Order_Date]]),1)</f>
        <v>45261</v>
      </c>
    </row>
    <row r="1822" spans="1:14">
      <c r="A1822" t="s">
        <v>827</v>
      </c>
      <c r="B1822" t="s">
        <v>209</v>
      </c>
      <c r="C1822" t="s">
        <v>210</v>
      </c>
      <c r="D1822" t="s">
        <v>38</v>
      </c>
      <c r="E1822" t="s">
        <v>50</v>
      </c>
      <c r="F1822" t="s">
        <v>40</v>
      </c>
      <c r="G1822">
        <v>8</v>
      </c>
      <c r="H1822">
        <v>2650.46</v>
      </c>
      <c r="I1822">
        <v>21203.68</v>
      </c>
      <c r="J1822">
        <v>118</v>
      </c>
      <c r="K1822">
        <v>12</v>
      </c>
      <c r="L1822" t="s">
        <v>18</v>
      </c>
      <c r="M1822">
        <f>(Table1[[#This Row],[Current_Stock]]*Table1[[#This Row],[Unit_Price]])</f>
        <v>312754.28000000003</v>
      </c>
      <c r="N1822" s="12">
        <f>DATE(YEAR(Table1[[#This Row],[Order_Date]]),MONTH(Table1[[#This Row],[Order_Date]]),1)</f>
        <v>45352</v>
      </c>
    </row>
    <row r="1823" spans="1:14">
      <c r="A1823" t="s">
        <v>98</v>
      </c>
      <c r="B1823" t="s">
        <v>120</v>
      </c>
      <c r="C1823" t="s">
        <v>121</v>
      </c>
      <c r="D1823" t="s">
        <v>53</v>
      </c>
      <c r="E1823" t="s">
        <v>160</v>
      </c>
      <c r="F1823" t="s">
        <v>17</v>
      </c>
      <c r="G1823">
        <v>4</v>
      </c>
      <c r="H1823">
        <v>2067.9699999999998</v>
      </c>
      <c r="I1823">
        <v>8271.8799999999992</v>
      </c>
      <c r="J1823">
        <v>480</v>
      </c>
      <c r="K1823">
        <v>4</v>
      </c>
      <c r="L1823" t="s">
        <v>55</v>
      </c>
      <c r="M1823">
        <f>(Table1[[#This Row],[Current_Stock]]*Table1[[#This Row],[Unit_Price]])</f>
        <v>992625.59999999986</v>
      </c>
      <c r="N1823" s="12">
        <f>DATE(YEAR(Table1[[#This Row],[Order_Date]]),MONTH(Table1[[#This Row],[Order_Date]]),1)</f>
        <v>45323</v>
      </c>
    </row>
    <row r="1824" spans="1:14">
      <c r="A1824" t="s">
        <v>750</v>
      </c>
      <c r="B1824" t="s">
        <v>580</v>
      </c>
      <c r="C1824" t="s">
        <v>581</v>
      </c>
      <c r="D1824" t="s">
        <v>27</v>
      </c>
      <c r="E1824" t="s">
        <v>34</v>
      </c>
      <c r="F1824" t="s">
        <v>17</v>
      </c>
      <c r="G1824">
        <v>5</v>
      </c>
      <c r="H1824">
        <v>470.6</v>
      </c>
      <c r="I1824">
        <v>2353</v>
      </c>
      <c r="J1824">
        <v>285</v>
      </c>
      <c r="K1824">
        <v>3</v>
      </c>
      <c r="L1824" t="s">
        <v>18</v>
      </c>
      <c r="M1824">
        <f>(Table1[[#This Row],[Current_Stock]]*Table1[[#This Row],[Unit_Price]])</f>
        <v>134121</v>
      </c>
      <c r="N1824" s="12">
        <f>DATE(YEAR(Table1[[#This Row],[Order_Date]]),MONTH(Table1[[#This Row],[Order_Date]]),1)</f>
        <v>45383</v>
      </c>
    </row>
    <row r="1825" spans="1:14">
      <c r="A1825" t="s">
        <v>795</v>
      </c>
      <c r="B1825" t="s">
        <v>790</v>
      </c>
      <c r="C1825" t="s">
        <v>791</v>
      </c>
      <c r="D1825" t="s">
        <v>44</v>
      </c>
      <c r="E1825" t="s">
        <v>184</v>
      </c>
      <c r="F1825" t="s">
        <v>17</v>
      </c>
      <c r="G1825">
        <v>47</v>
      </c>
      <c r="H1825">
        <v>4674.67</v>
      </c>
      <c r="I1825">
        <v>219709.49</v>
      </c>
      <c r="J1825">
        <v>95</v>
      </c>
      <c r="K1825">
        <v>5</v>
      </c>
      <c r="L1825" t="s">
        <v>105</v>
      </c>
      <c r="M1825">
        <f>(Table1[[#This Row],[Current_Stock]]*Table1[[#This Row],[Unit_Price]])</f>
        <v>444093.65</v>
      </c>
      <c r="N1825" s="12">
        <f>DATE(YEAR(Table1[[#This Row],[Order_Date]]),MONTH(Table1[[#This Row],[Order_Date]]),1)</f>
        <v>45505</v>
      </c>
    </row>
    <row r="1826" spans="1:14">
      <c r="A1826" t="s">
        <v>1036</v>
      </c>
      <c r="B1826" t="s">
        <v>707</v>
      </c>
      <c r="C1826" t="s">
        <v>708</v>
      </c>
      <c r="D1826" t="s">
        <v>44</v>
      </c>
      <c r="E1826" t="s">
        <v>113</v>
      </c>
      <c r="F1826" t="s">
        <v>60</v>
      </c>
      <c r="G1826">
        <v>24</v>
      </c>
      <c r="H1826">
        <v>1134.94</v>
      </c>
      <c r="I1826">
        <v>27238.560000000001</v>
      </c>
      <c r="J1826">
        <v>42</v>
      </c>
      <c r="K1826">
        <v>13</v>
      </c>
      <c r="L1826" t="s">
        <v>18</v>
      </c>
      <c r="M1826">
        <f>(Table1[[#This Row],[Current_Stock]]*Table1[[#This Row],[Unit_Price]])</f>
        <v>47667.48</v>
      </c>
      <c r="N1826" s="12">
        <f>DATE(YEAR(Table1[[#This Row],[Order_Date]]),MONTH(Table1[[#This Row],[Order_Date]]),1)</f>
        <v>45047</v>
      </c>
    </row>
    <row r="1827" spans="1:14">
      <c r="A1827" t="s">
        <v>1319</v>
      </c>
      <c r="B1827" t="s">
        <v>1004</v>
      </c>
      <c r="C1827" t="s">
        <v>1005</v>
      </c>
      <c r="D1827" t="s">
        <v>96</v>
      </c>
      <c r="E1827" t="s">
        <v>50</v>
      </c>
      <c r="F1827" t="s">
        <v>46</v>
      </c>
      <c r="G1827">
        <v>5</v>
      </c>
      <c r="H1827">
        <v>3828.49</v>
      </c>
      <c r="I1827">
        <v>19142.45</v>
      </c>
      <c r="J1827">
        <v>337</v>
      </c>
      <c r="K1827">
        <v>6</v>
      </c>
      <c r="L1827" t="s">
        <v>18</v>
      </c>
      <c r="M1827">
        <f>(Table1[[#This Row],[Current_Stock]]*Table1[[#This Row],[Unit_Price]])</f>
        <v>1290201.1299999999</v>
      </c>
      <c r="N1827" s="12">
        <f>DATE(YEAR(Table1[[#This Row],[Order_Date]]),MONTH(Table1[[#This Row],[Order_Date]]),1)</f>
        <v>45352</v>
      </c>
    </row>
    <row r="1828" spans="1:14">
      <c r="A1828" t="s">
        <v>499</v>
      </c>
      <c r="B1828" t="s">
        <v>1145</v>
      </c>
      <c r="C1828" t="s">
        <v>1146</v>
      </c>
      <c r="D1828" t="s">
        <v>96</v>
      </c>
      <c r="E1828" t="s">
        <v>104</v>
      </c>
      <c r="F1828" t="s">
        <v>29</v>
      </c>
      <c r="G1828">
        <v>8</v>
      </c>
      <c r="H1828">
        <v>3697.93</v>
      </c>
      <c r="I1828">
        <v>29583.439999999999</v>
      </c>
      <c r="J1828">
        <v>383</v>
      </c>
      <c r="K1828">
        <v>6</v>
      </c>
      <c r="L1828" t="s">
        <v>18</v>
      </c>
      <c r="M1828">
        <f>(Table1[[#This Row],[Current_Stock]]*Table1[[#This Row],[Unit_Price]])</f>
        <v>1416307.19</v>
      </c>
      <c r="N1828" s="12">
        <f>DATE(YEAR(Table1[[#This Row],[Order_Date]]),MONTH(Table1[[#This Row],[Order_Date]]),1)</f>
        <v>45474</v>
      </c>
    </row>
    <row r="1829" spans="1:14">
      <c r="A1829" t="s">
        <v>248</v>
      </c>
      <c r="B1829" t="s">
        <v>296</v>
      </c>
      <c r="C1829" t="s">
        <v>297</v>
      </c>
      <c r="D1829" t="s">
        <v>96</v>
      </c>
      <c r="E1829" t="s">
        <v>243</v>
      </c>
      <c r="F1829" t="s">
        <v>29</v>
      </c>
      <c r="G1829">
        <v>9</v>
      </c>
      <c r="H1829">
        <v>675.3</v>
      </c>
      <c r="I1829">
        <v>6077.7</v>
      </c>
      <c r="J1829">
        <v>515</v>
      </c>
      <c r="K1829">
        <v>9</v>
      </c>
      <c r="L1829" t="s">
        <v>55</v>
      </c>
      <c r="M1829">
        <f>(Table1[[#This Row],[Current_Stock]]*Table1[[#This Row],[Unit_Price]])</f>
        <v>347779.5</v>
      </c>
      <c r="N1829" s="12">
        <f>DATE(YEAR(Table1[[#This Row],[Order_Date]]),MONTH(Table1[[#This Row],[Order_Date]]),1)</f>
        <v>45627</v>
      </c>
    </row>
    <row r="1830" spans="1:14">
      <c r="A1830" t="s">
        <v>1320</v>
      </c>
      <c r="B1830" t="s">
        <v>253</v>
      </c>
      <c r="C1830" t="s">
        <v>254</v>
      </c>
      <c r="D1830" t="s">
        <v>38</v>
      </c>
      <c r="E1830" t="s">
        <v>211</v>
      </c>
      <c r="F1830" t="s">
        <v>60</v>
      </c>
      <c r="G1830">
        <v>19</v>
      </c>
      <c r="H1830">
        <v>753.42</v>
      </c>
      <c r="I1830">
        <v>14314.98</v>
      </c>
      <c r="J1830">
        <v>156</v>
      </c>
      <c r="K1830">
        <v>10</v>
      </c>
      <c r="L1830" t="s">
        <v>18</v>
      </c>
      <c r="M1830">
        <f>(Table1[[#This Row],[Current_Stock]]*Table1[[#This Row],[Unit_Price]])</f>
        <v>117533.51999999999</v>
      </c>
      <c r="N1830" s="12">
        <f>DATE(YEAR(Table1[[#This Row],[Order_Date]]),MONTH(Table1[[#This Row],[Order_Date]]),1)</f>
        <v>44958</v>
      </c>
    </row>
    <row r="1831" spans="1:14">
      <c r="A1831" t="s">
        <v>1266</v>
      </c>
      <c r="B1831" t="s">
        <v>870</v>
      </c>
      <c r="C1831" t="s">
        <v>871</v>
      </c>
      <c r="D1831" t="s">
        <v>84</v>
      </c>
      <c r="E1831" t="s">
        <v>23</v>
      </c>
      <c r="F1831" t="s">
        <v>60</v>
      </c>
      <c r="G1831">
        <v>16</v>
      </c>
      <c r="H1831">
        <v>24296.93</v>
      </c>
      <c r="I1831">
        <v>388750.88</v>
      </c>
      <c r="J1831">
        <v>169</v>
      </c>
      <c r="K1831">
        <v>12</v>
      </c>
      <c r="L1831" t="s">
        <v>18</v>
      </c>
      <c r="M1831">
        <f>(Table1[[#This Row],[Current_Stock]]*Table1[[#This Row],[Unit_Price]])</f>
        <v>4106181.17</v>
      </c>
      <c r="N1831" s="12">
        <f>DATE(YEAR(Table1[[#This Row],[Order_Date]]),MONTH(Table1[[#This Row],[Order_Date]]),1)</f>
        <v>44986</v>
      </c>
    </row>
    <row r="1832" spans="1:14">
      <c r="A1832" t="s">
        <v>553</v>
      </c>
      <c r="B1832" t="s">
        <v>796</v>
      </c>
      <c r="C1832" t="s">
        <v>797</v>
      </c>
      <c r="D1832" t="s">
        <v>183</v>
      </c>
      <c r="E1832" t="s">
        <v>34</v>
      </c>
      <c r="F1832" t="s">
        <v>17</v>
      </c>
      <c r="G1832">
        <v>12</v>
      </c>
      <c r="H1832">
        <v>3904.53</v>
      </c>
      <c r="I1832">
        <v>46854.36</v>
      </c>
      <c r="J1832">
        <v>141</v>
      </c>
      <c r="K1832">
        <v>3</v>
      </c>
      <c r="L1832" t="s">
        <v>18</v>
      </c>
      <c r="M1832">
        <f>(Table1[[#This Row],[Current_Stock]]*Table1[[#This Row],[Unit_Price]])</f>
        <v>550538.73</v>
      </c>
      <c r="N1832" s="12">
        <f>DATE(YEAR(Table1[[#This Row],[Order_Date]]),MONTH(Table1[[#This Row],[Order_Date]]),1)</f>
        <v>45444</v>
      </c>
    </row>
    <row r="1833" spans="1:14">
      <c r="A1833" t="s">
        <v>771</v>
      </c>
      <c r="B1833" t="s">
        <v>341</v>
      </c>
      <c r="C1833" t="s">
        <v>342</v>
      </c>
      <c r="D1833" t="s">
        <v>33</v>
      </c>
      <c r="E1833" t="s">
        <v>113</v>
      </c>
      <c r="F1833" t="s">
        <v>17</v>
      </c>
      <c r="G1833">
        <v>21</v>
      </c>
      <c r="H1833">
        <v>2470.0300000000002</v>
      </c>
      <c r="I1833">
        <v>51870.63</v>
      </c>
      <c r="J1833">
        <v>181</v>
      </c>
      <c r="K1833">
        <v>9</v>
      </c>
      <c r="L1833" t="s">
        <v>18</v>
      </c>
      <c r="M1833">
        <f>(Table1[[#This Row],[Current_Stock]]*Table1[[#This Row],[Unit_Price]])</f>
        <v>447075.43000000005</v>
      </c>
      <c r="N1833" s="12">
        <f>DATE(YEAR(Table1[[#This Row],[Order_Date]]),MONTH(Table1[[#This Row],[Order_Date]]),1)</f>
        <v>44986</v>
      </c>
    </row>
    <row r="1834" spans="1:14">
      <c r="A1834" t="s">
        <v>1321</v>
      </c>
      <c r="B1834" t="s">
        <v>961</v>
      </c>
      <c r="C1834" t="s">
        <v>962</v>
      </c>
      <c r="D1834" t="s">
        <v>96</v>
      </c>
      <c r="E1834" t="s">
        <v>173</v>
      </c>
      <c r="F1834" t="s">
        <v>60</v>
      </c>
      <c r="G1834">
        <v>3</v>
      </c>
      <c r="H1834">
        <v>3048.4</v>
      </c>
      <c r="I1834">
        <v>9145.2000000000007</v>
      </c>
      <c r="J1834">
        <v>586</v>
      </c>
      <c r="K1834">
        <v>3</v>
      </c>
      <c r="L1834" t="s">
        <v>55</v>
      </c>
      <c r="M1834">
        <f>(Table1[[#This Row],[Current_Stock]]*Table1[[#This Row],[Unit_Price]])</f>
        <v>1786362.4000000001</v>
      </c>
      <c r="N1834" s="12">
        <f>DATE(YEAR(Table1[[#This Row],[Order_Date]]),MONTH(Table1[[#This Row],[Order_Date]]),1)</f>
        <v>45108</v>
      </c>
    </row>
    <row r="1835" spans="1:14">
      <c r="A1835" t="s">
        <v>1183</v>
      </c>
      <c r="B1835" t="s">
        <v>48</v>
      </c>
      <c r="C1835" t="s">
        <v>49</v>
      </c>
      <c r="D1835" t="s">
        <v>38</v>
      </c>
      <c r="E1835" t="s">
        <v>160</v>
      </c>
      <c r="F1835" t="s">
        <v>40</v>
      </c>
      <c r="G1835">
        <v>14</v>
      </c>
      <c r="H1835">
        <v>3552.75</v>
      </c>
      <c r="I1835">
        <v>49738.5</v>
      </c>
      <c r="J1835">
        <v>218</v>
      </c>
      <c r="K1835">
        <v>7</v>
      </c>
      <c r="L1835" t="s">
        <v>18</v>
      </c>
      <c r="M1835">
        <f>(Table1[[#This Row],[Current_Stock]]*Table1[[#This Row],[Unit_Price]])</f>
        <v>774499.5</v>
      </c>
      <c r="N1835" s="12">
        <f>DATE(YEAR(Table1[[#This Row],[Order_Date]]),MONTH(Table1[[#This Row],[Order_Date]]),1)</f>
        <v>44927</v>
      </c>
    </row>
    <row r="1836" spans="1:14">
      <c r="A1836" t="s">
        <v>367</v>
      </c>
      <c r="B1836" t="s">
        <v>328</v>
      </c>
      <c r="C1836" t="s">
        <v>329</v>
      </c>
      <c r="D1836" t="s">
        <v>53</v>
      </c>
      <c r="E1836" t="s">
        <v>211</v>
      </c>
      <c r="F1836" t="s">
        <v>40</v>
      </c>
      <c r="G1836">
        <v>11</v>
      </c>
      <c r="H1836">
        <v>2531.4499999999998</v>
      </c>
      <c r="I1836">
        <v>27845.95</v>
      </c>
      <c r="J1836">
        <v>444</v>
      </c>
      <c r="K1836">
        <v>12</v>
      </c>
      <c r="L1836" t="s">
        <v>18</v>
      </c>
      <c r="M1836">
        <f>(Table1[[#This Row],[Current_Stock]]*Table1[[#This Row],[Unit_Price]])</f>
        <v>1123963.7999999998</v>
      </c>
      <c r="N1836" s="12">
        <f>DATE(YEAR(Table1[[#This Row],[Order_Date]]),MONTH(Table1[[#This Row],[Order_Date]]),1)</f>
        <v>45261</v>
      </c>
    </row>
    <row r="1837" spans="1:14">
      <c r="A1837" t="s">
        <v>1098</v>
      </c>
      <c r="B1837" t="s">
        <v>621</v>
      </c>
      <c r="C1837" t="s">
        <v>622</v>
      </c>
      <c r="D1837" t="s">
        <v>183</v>
      </c>
      <c r="E1837" t="s">
        <v>50</v>
      </c>
      <c r="F1837" t="s">
        <v>60</v>
      </c>
      <c r="G1837">
        <v>10</v>
      </c>
      <c r="H1837">
        <v>1280.97</v>
      </c>
      <c r="I1837">
        <v>12809.7</v>
      </c>
      <c r="J1837">
        <v>91</v>
      </c>
      <c r="K1837">
        <v>14</v>
      </c>
      <c r="L1837" t="s">
        <v>18</v>
      </c>
      <c r="M1837">
        <f>(Table1[[#This Row],[Current_Stock]]*Table1[[#This Row],[Unit_Price]])</f>
        <v>116568.27</v>
      </c>
      <c r="N1837" s="12">
        <f>DATE(YEAR(Table1[[#This Row],[Order_Date]]),MONTH(Table1[[#This Row],[Order_Date]]),1)</f>
        <v>45627</v>
      </c>
    </row>
    <row r="1838" spans="1:14">
      <c r="A1838" t="s">
        <v>792</v>
      </c>
      <c r="B1838" t="s">
        <v>604</v>
      </c>
      <c r="C1838" t="s">
        <v>605</v>
      </c>
      <c r="D1838" t="s">
        <v>27</v>
      </c>
      <c r="E1838" t="s">
        <v>39</v>
      </c>
      <c r="F1838" t="s">
        <v>60</v>
      </c>
      <c r="G1838">
        <v>4</v>
      </c>
      <c r="H1838">
        <v>1253.6300000000001</v>
      </c>
      <c r="I1838">
        <v>5014.5200000000004</v>
      </c>
      <c r="J1838">
        <v>349</v>
      </c>
      <c r="K1838">
        <v>8</v>
      </c>
      <c r="L1838" t="s">
        <v>55</v>
      </c>
      <c r="M1838">
        <f>(Table1[[#This Row],[Current_Stock]]*Table1[[#This Row],[Unit_Price]])</f>
        <v>437516.87000000005</v>
      </c>
      <c r="N1838" s="12">
        <f>DATE(YEAR(Table1[[#This Row],[Order_Date]]),MONTH(Table1[[#This Row],[Order_Date]]),1)</f>
        <v>45323</v>
      </c>
    </row>
    <row r="1839" spans="1:14">
      <c r="A1839" t="s">
        <v>1277</v>
      </c>
      <c r="B1839" t="s">
        <v>207</v>
      </c>
      <c r="C1839" t="s">
        <v>208</v>
      </c>
      <c r="D1839" t="s">
        <v>27</v>
      </c>
      <c r="E1839" t="s">
        <v>160</v>
      </c>
      <c r="F1839" t="s">
        <v>17</v>
      </c>
      <c r="G1839">
        <v>6</v>
      </c>
      <c r="H1839">
        <v>3774.12</v>
      </c>
      <c r="I1839">
        <v>22644.720000000001</v>
      </c>
      <c r="J1839">
        <v>429</v>
      </c>
      <c r="K1839">
        <v>3</v>
      </c>
      <c r="L1839" t="s">
        <v>18</v>
      </c>
      <c r="M1839">
        <f>(Table1[[#This Row],[Current_Stock]]*Table1[[#This Row],[Unit_Price]])</f>
        <v>1619097.48</v>
      </c>
      <c r="N1839" s="12">
        <f>DATE(YEAR(Table1[[#This Row],[Order_Date]]),MONTH(Table1[[#This Row],[Order_Date]]),1)</f>
        <v>45566</v>
      </c>
    </row>
    <row r="1840" spans="1:14">
      <c r="A1840" t="s">
        <v>413</v>
      </c>
      <c r="B1840" t="s">
        <v>991</v>
      </c>
      <c r="C1840" t="s">
        <v>992</v>
      </c>
      <c r="D1840" t="s">
        <v>53</v>
      </c>
      <c r="E1840" t="s">
        <v>39</v>
      </c>
      <c r="F1840" t="s">
        <v>40</v>
      </c>
      <c r="G1840">
        <v>9</v>
      </c>
      <c r="H1840">
        <v>4037.12</v>
      </c>
      <c r="I1840">
        <v>36334.080000000002</v>
      </c>
      <c r="J1840">
        <v>327</v>
      </c>
      <c r="K1840">
        <v>11</v>
      </c>
      <c r="L1840" t="s">
        <v>18</v>
      </c>
      <c r="M1840">
        <f>(Table1[[#This Row],[Current_Stock]]*Table1[[#This Row],[Unit_Price]])</f>
        <v>1320138.24</v>
      </c>
      <c r="N1840" s="12">
        <f>DATE(YEAR(Table1[[#This Row],[Order_Date]]),MONTH(Table1[[#This Row],[Order_Date]]),1)</f>
        <v>44986</v>
      </c>
    </row>
    <row r="1841" spans="1:14">
      <c r="A1841" t="s">
        <v>1208</v>
      </c>
      <c r="B1841" t="s">
        <v>1147</v>
      </c>
      <c r="C1841" t="s">
        <v>1148</v>
      </c>
      <c r="D1841" t="s">
        <v>96</v>
      </c>
      <c r="E1841" t="s">
        <v>59</v>
      </c>
      <c r="F1841" t="s">
        <v>60</v>
      </c>
      <c r="G1841">
        <v>7</v>
      </c>
      <c r="H1841">
        <v>2192.1</v>
      </c>
      <c r="I1841">
        <v>15344.7</v>
      </c>
      <c r="J1841">
        <v>465</v>
      </c>
      <c r="K1841">
        <v>13</v>
      </c>
      <c r="L1841" t="s">
        <v>55</v>
      </c>
      <c r="M1841">
        <f>(Table1[[#This Row],[Current_Stock]]*Table1[[#This Row],[Unit_Price]])</f>
        <v>1019326.5</v>
      </c>
      <c r="N1841" s="12">
        <f>DATE(YEAR(Table1[[#This Row],[Order_Date]]),MONTH(Table1[[#This Row],[Order_Date]]),1)</f>
        <v>45261</v>
      </c>
    </row>
    <row r="1842" spans="1:14">
      <c r="A1842" t="s">
        <v>640</v>
      </c>
      <c r="B1842" t="s">
        <v>1111</v>
      </c>
      <c r="C1842" t="s">
        <v>1112</v>
      </c>
      <c r="D1842" t="s">
        <v>22</v>
      </c>
      <c r="E1842" t="s">
        <v>50</v>
      </c>
      <c r="F1842" t="s">
        <v>40</v>
      </c>
      <c r="G1842">
        <v>30</v>
      </c>
      <c r="H1842">
        <v>11737.8</v>
      </c>
      <c r="I1842">
        <v>352134</v>
      </c>
      <c r="J1842">
        <v>93</v>
      </c>
      <c r="K1842">
        <v>3</v>
      </c>
      <c r="L1842" t="s">
        <v>18</v>
      </c>
      <c r="M1842">
        <f>(Table1[[#This Row],[Current_Stock]]*Table1[[#This Row],[Unit_Price]])</f>
        <v>1091615.3999999999</v>
      </c>
      <c r="N1842" s="12">
        <f>DATE(YEAR(Table1[[#This Row],[Order_Date]]),MONTH(Table1[[#This Row],[Order_Date]]),1)</f>
        <v>45292</v>
      </c>
    </row>
    <row r="1843" spans="1:14">
      <c r="A1843" t="s">
        <v>1055</v>
      </c>
      <c r="B1843" t="s">
        <v>974</v>
      </c>
      <c r="C1843" t="s">
        <v>975</v>
      </c>
      <c r="D1843" t="s">
        <v>44</v>
      </c>
      <c r="E1843" t="s">
        <v>85</v>
      </c>
      <c r="F1843" t="s">
        <v>60</v>
      </c>
      <c r="G1843">
        <v>56</v>
      </c>
      <c r="H1843">
        <v>2099.14</v>
      </c>
      <c r="I1843">
        <v>117551.84</v>
      </c>
      <c r="J1843">
        <v>62</v>
      </c>
      <c r="K1843">
        <v>14</v>
      </c>
      <c r="L1843" t="s">
        <v>105</v>
      </c>
      <c r="M1843">
        <f>(Table1[[#This Row],[Current_Stock]]*Table1[[#This Row],[Unit_Price]])</f>
        <v>130146.68</v>
      </c>
      <c r="N1843" s="12">
        <f>DATE(YEAR(Table1[[#This Row],[Order_Date]]),MONTH(Table1[[#This Row],[Order_Date]]),1)</f>
        <v>45200</v>
      </c>
    </row>
    <row r="1844" spans="1:14">
      <c r="A1844" t="s">
        <v>761</v>
      </c>
      <c r="B1844" t="s">
        <v>178</v>
      </c>
      <c r="C1844" t="s">
        <v>179</v>
      </c>
      <c r="D1844" t="s">
        <v>22</v>
      </c>
      <c r="E1844" t="s">
        <v>28</v>
      </c>
      <c r="F1844" t="s">
        <v>40</v>
      </c>
      <c r="G1844">
        <v>45</v>
      </c>
      <c r="H1844">
        <v>2874.32</v>
      </c>
      <c r="I1844">
        <v>129344.4</v>
      </c>
      <c r="J1844">
        <v>46</v>
      </c>
      <c r="K1844">
        <v>14</v>
      </c>
      <c r="L1844" t="s">
        <v>105</v>
      </c>
      <c r="M1844">
        <f>(Table1[[#This Row],[Current_Stock]]*Table1[[#This Row],[Unit_Price]])</f>
        <v>132218.72</v>
      </c>
      <c r="N1844" s="12">
        <f>DATE(YEAR(Table1[[#This Row],[Order_Date]]),MONTH(Table1[[#This Row],[Order_Date]]),1)</f>
        <v>45047</v>
      </c>
    </row>
    <row r="1845" spans="1:14">
      <c r="A1845" t="s">
        <v>1174</v>
      </c>
      <c r="B1845" t="s">
        <v>710</v>
      </c>
      <c r="C1845" t="s">
        <v>711</v>
      </c>
      <c r="D1845" t="s">
        <v>53</v>
      </c>
      <c r="E1845" t="s">
        <v>50</v>
      </c>
      <c r="F1845" t="s">
        <v>60</v>
      </c>
      <c r="G1845">
        <v>4</v>
      </c>
      <c r="H1845">
        <v>4815.9799999999996</v>
      </c>
      <c r="I1845">
        <v>19263.919999999998</v>
      </c>
      <c r="J1845">
        <v>303</v>
      </c>
      <c r="K1845">
        <v>13</v>
      </c>
      <c r="L1845" t="s">
        <v>55</v>
      </c>
      <c r="M1845">
        <f>(Table1[[#This Row],[Current_Stock]]*Table1[[#This Row],[Unit_Price]])</f>
        <v>1459241.94</v>
      </c>
      <c r="N1845" s="12">
        <f>DATE(YEAR(Table1[[#This Row],[Order_Date]]),MONTH(Table1[[#This Row],[Order_Date]]),1)</f>
        <v>45170</v>
      </c>
    </row>
    <row r="1846" spans="1:14">
      <c r="A1846" t="s">
        <v>1139</v>
      </c>
      <c r="B1846" t="s">
        <v>501</v>
      </c>
      <c r="C1846" t="s">
        <v>502</v>
      </c>
      <c r="D1846" t="s">
        <v>15</v>
      </c>
      <c r="E1846" t="s">
        <v>277</v>
      </c>
      <c r="F1846" t="s">
        <v>17</v>
      </c>
      <c r="G1846">
        <v>15</v>
      </c>
      <c r="H1846">
        <v>45.03</v>
      </c>
      <c r="I1846">
        <v>675.45</v>
      </c>
      <c r="J1846">
        <v>214</v>
      </c>
      <c r="K1846">
        <v>4</v>
      </c>
      <c r="L1846" t="s">
        <v>18</v>
      </c>
      <c r="M1846">
        <f>(Table1[[#This Row],[Current_Stock]]*Table1[[#This Row],[Unit_Price]])</f>
        <v>9636.42</v>
      </c>
      <c r="N1846" s="12">
        <f>DATE(YEAR(Table1[[#This Row],[Order_Date]]),MONTH(Table1[[#This Row],[Order_Date]]),1)</f>
        <v>45352</v>
      </c>
    </row>
    <row r="1847" spans="1:14">
      <c r="A1847" t="s">
        <v>1079</v>
      </c>
      <c r="B1847" t="s">
        <v>275</v>
      </c>
      <c r="C1847" t="s">
        <v>276</v>
      </c>
      <c r="D1847" t="s">
        <v>183</v>
      </c>
      <c r="E1847" t="s">
        <v>160</v>
      </c>
      <c r="F1847" t="s">
        <v>17</v>
      </c>
      <c r="G1847">
        <v>23</v>
      </c>
      <c r="H1847">
        <v>2482.9299999999998</v>
      </c>
      <c r="I1847">
        <v>57107.39</v>
      </c>
      <c r="J1847">
        <v>113</v>
      </c>
      <c r="K1847">
        <v>7</v>
      </c>
      <c r="L1847" t="s">
        <v>18</v>
      </c>
      <c r="M1847">
        <f>(Table1[[#This Row],[Current_Stock]]*Table1[[#This Row],[Unit_Price]])</f>
        <v>280571.08999999997</v>
      </c>
      <c r="N1847" s="12">
        <f>DATE(YEAR(Table1[[#This Row],[Order_Date]]),MONTH(Table1[[#This Row],[Order_Date]]),1)</f>
        <v>45474</v>
      </c>
    </row>
    <row r="1848" spans="1:14">
      <c r="A1848" t="s">
        <v>1322</v>
      </c>
      <c r="B1848" t="s">
        <v>717</v>
      </c>
      <c r="C1848" t="s">
        <v>718</v>
      </c>
      <c r="D1848" t="s">
        <v>33</v>
      </c>
      <c r="E1848" t="s">
        <v>97</v>
      </c>
      <c r="F1848" t="s">
        <v>17</v>
      </c>
      <c r="G1848">
        <v>25</v>
      </c>
      <c r="H1848">
        <v>2119.19</v>
      </c>
      <c r="I1848">
        <v>52979.75</v>
      </c>
      <c r="J1848">
        <v>198</v>
      </c>
      <c r="K1848">
        <v>6</v>
      </c>
      <c r="L1848" t="s">
        <v>18</v>
      </c>
      <c r="M1848">
        <f>(Table1[[#This Row],[Current_Stock]]*Table1[[#This Row],[Unit_Price]])</f>
        <v>419599.62</v>
      </c>
      <c r="N1848" s="12">
        <f>DATE(YEAR(Table1[[#This Row],[Order_Date]]),MONTH(Table1[[#This Row],[Order_Date]]),1)</f>
        <v>45352</v>
      </c>
    </row>
    <row r="1849" spans="1:14">
      <c r="A1849" t="s">
        <v>1137</v>
      </c>
      <c r="B1849" t="s">
        <v>479</v>
      </c>
      <c r="C1849" t="s">
        <v>480</v>
      </c>
      <c r="D1849" t="s">
        <v>84</v>
      </c>
      <c r="E1849" t="s">
        <v>28</v>
      </c>
      <c r="F1849" t="s">
        <v>17</v>
      </c>
      <c r="G1849">
        <v>23</v>
      </c>
      <c r="H1849">
        <v>6986.89</v>
      </c>
      <c r="I1849">
        <v>160698.47</v>
      </c>
      <c r="J1849">
        <v>141</v>
      </c>
      <c r="K1849">
        <v>4</v>
      </c>
      <c r="L1849" t="s">
        <v>18</v>
      </c>
      <c r="M1849">
        <f>(Table1[[#This Row],[Current_Stock]]*Table1[[#This Row],[Unit_Price]])</f>
        <v>985151.49</v>
      </c>
      <c r="N1849" s="12">
        <f>DATE(YEAR(Table1[[#This Row],[Order_Date]]),MONTH(Table1[[#This Row],[Order_Date]]),1)</f>
        <v>45444</v>
      </c>
    </row>
    <row r="1850" spans="1:14">
      <c r="A1850" t="s">
        <v>1095</v>
      </c>
      <c r="B1850" t="s">
        <v>228</v>
      </c>
      <c r="C1850" t="s">
        <v>229</v>
      </c>
      <c r="D1850" t="s">
        <v>22</v>
      </c>
      <c r="E1850" t="s">
        <v>89</v>
      </c>
      <c r="F1850" t="s">
        <v>46</v>
      </c>
      <c r="G1850">
        <v>46</v>
      </c>
      <c r="H1850">
        <v>15567.37</v>
      </c>
      <c r="I1850">
        <v>716099.02</v>
      </c>
      <c r="J1850">
        <v>74</v>
      </c>
      <c r="K1850">
        <v>14</v>
      </c>
      <c r="L1850" t="s">
        <v>18</v>
      </c>
      <c r="M1850">
        <f>(Table1[[#This Row],[Current_Stock]]*Table1[[#This Row],[Unit_Price]])</f>
        <v>1151985.3800000001</v>
      </c>
      <c r="N1850" s="12">
        <f>DATE(YEAR(Table1[[#This Row],[Order_Date]]),MONTH(Table1[[#This Row],[Order_Date]]),1)</f>
        <v>45170</v>
      </c>
    </row>
    <row r="1851" spans="1:14">
      <c r="A1851" t="s">
        <v>1139</v>
      </c>
      <c r="B1851" t="s">
        <v>909</v>
      </c>
      <c r="C1851" t="s">
        <v>910</v>
      </c>
      <c r="D1851" t="s">
        <v>183</v>
      </c>
      <c r="E1851" t="s">
        <v>277</v>
      </c>
      <c r="F1851" t="s">
        <v>29</v>
      </c>
      <c r="G1851">
        <v>10</v>
      </c>
      <c r="H1851">
        <v>4467.84</v>
      </c>
      <c r="I1851">
        <v>44678.400000000001</v>
      </c>
      <c r="J1851">
        <v>101</v>
      </c>
      <c r="K1851">
        <v>5</v>
      </c>
      <c r="L1851" t="s">
        <v>18</v>
      </c>
      <c r="M1851">
        <f>(Table1[[#This Row],[Current_Stock]]*Table1[[#This Row],[Unit_Price]])</f>
        <v>451251.84</v>
      </c>
      <c r="N1851" s="12">
        <f>DATE(YEAR(Table1[[#This Row],[Order_Date]]),MONTH(Table1[[#This Row],[Order_Date]]),1)</f>
        <v>45352</v>
      </c>
    </row>
    <row r="1852" spans="1:14">
      <c r="A1852" t="s">
        <v>161</v>
      </c>
      <c r="B1852" t="s">
        <v>895</v>
      </c>
      <c r="C1852" t="s">
        <v>896</v>
      </c>
      <c r="D1852" t="s">
        <v>38</v>
      </c>
      <c r="E1852" t="s">
        <v>153</v>
      </c>
      <c r="F1852" t="s">
        <v>17</v>
      </c>
      <c r="G1852">
        <v>25</v>
      </c>
      <c r="H1852">
        <v>3405.88</v>
      </c>
      <c r="I1852">
        <v>85147</v>
      </c>
      <c r="J1852">
        <v>209</v>
      </c>
      <c r="K1852">
        <v>10</v>
      </c>
      <c r="L1852" t="s">
        <v>18</v>
      </c>
      <c r="M1852">
        <f>(Table1[[#This Row],[Current_Stock]]*Table1[[#This Row],[Unit_Price]])</f>
        <v>711828.92</v>
      </c>
      <c r="N1852" s="12">
        <f>DATE(YEAR(Table1[[#This Row],[Order_Date]]),MONTH(Table1[[#This Row],[Order_Date]]),1)</f>
        <v>45474</v>
      </c>
    </row>
    <row r="1853" spans="1:14">
      <c r="A1853" t="s">
        <v>984</v>
      </c>
      <c r="B1853" t="s">
        <v>630</v>
      </c>
      <c r="C1853" t="s">
        <v>631</v>
      </c>
      <c r="D1853" t="s">
        <v>44</v>
      </c>
      <c r="E1853" t="s">
        <v>80</v>
      </c>
      <c r="F1853" t="s">
        <v>29</v>
      </c>
      <c r="G1853">
        <v>36</v>
      </c>
      <c r="H1853">
        <v>4171.4799999999996</v>
      </c>
      <c r="I1853">
        <v>150173.28</v>
      </c>
      <c r="J1853">
        <v>105</v>
      </c>
      <c r="K1853">
        <v>9</v>
      </c>
      <c r="L1853" t="s">
        <v>18</v>
      </c>
      <c r="M1853">
        <f>(Table1[[#This Row],[Current_Stock]]*Table1[[#This Row],[Unit_Price]])</f>
        <v>438005.39999999997</v>
      </c>
      <c r="N1853" s="12">
        <f>DATE(YEAR(Table1[[#This Row],[Order_Date]]),MONTH(Table1[[#This Row],[Order_Date]]),1)</f>
        <v>45597</v>
      </c>
    </row>
    <row r="1854" spans="1:14">
      <c r="A1854" t="s">
        <v>1292</v>
      </c>
      <c r="B1854" t="s">
        <v>522</v>
      </c>
      <c r="C1854" t="s">
        <v>523</v>
      </c>
      <c r="D1854" t="s">
        <v>15</v>
      </c>
      <c r="E1854" t="s">
        <v>59</v>
      </c>
      <c r="F1854" t="s">
        <v>46</v>
      </c>
      <c r="G1854">
        <v>15</v>
      </c>
      <c r="H1854">
        <v>84.58</v>
      </c>
      <c r="I1854">
        <v>1268.7</v>
      </c>
      <c r="J1854">
        <v>165</v>
      </c>
      <c r="K1854">
        <v>5</v>
      </c>
      <c r="L1854" t="s">
        <v>18</v>
      </c>
      <c r="M1854">
        <f>(Table1[[#This Row],[Current_Stock]]*Table1[[#This Row],[Unit_Price]])</f>
        <v>13955.699999999999</v>
      </c>
      <c r="N1854" s="12">
        <f>DATE(YEAR(Table1[[#This Row],[Order_Date]]),MONTH(Table1[[#This Row],[Order_Date]]),1)</f>
        <v>44958</v>
      </c>
    </row>
    <row r="1855" spans="1:14">
      <c r="A1855" t="s">
        <v>1319</v>
      </c>
      <c r="B1855" t="s">
        <v>707</v>
      </c>
      <c r="C1855" t="s">
        <v>708</v>
      </c>
      <c r="D1855" t="s">
        <v>44</v>
      </c>
      <c r="E1855" t="s">
        <v>28</v>
      </c>
      <c r="F1855" t="s">
        <v>46</v>
      </c>
      <c r="G1855">
        <v>56</v>
      </c>
      <c r="H1855">
        <v>2808.9</v>
      </c>
      <c r="I1855">
        <v>157298.4</v>
      </c>
      <c r="J1855">
        <v>74</v>
      </c>
      <c r="K1855">
        <v>2</v>
      </c>
      <c r="L1855" t="s">
        <v>105</v>
      </c>
      <c r="M1855">
        <f>(Table1[[#This Row],[Current_Stock]]*Table1[[#This Row],[Unit_Price]])</f>
        <v>207858.6</v>
      </c>
      <c r="N1855" s="12">
        <f>DATE(YEAR(Table1[[#This Row],[Order_Date]]),MONTH(Table1[[#This Row],[Order_Date]]),1)</f>
        <v>45352</v>
      </c>
    </row>
    <row r="1856" spans="1:14">
      <c r="A1856" t="s">
        <v>801</v>
      </c>
      <c r="B1856" t="s">
        <v>670</v>
      </c>
      <c r="C1856" t="s">
        <v>671</v>
      </c>
      <c r="D1856" t="s">
        <v>22</v>
      </c>
      <c r="E1856" t="s">
        <v>23</v>
      </c>
      <c r="F1856" t="s">
        <v>17</v>
      </c>
      <c r="G1856">
        <v>42</v>
      </c>
      <c r="H1856">
        <v>16591.79</v>
      </c>
      <c r="I1856">
        <v>696855.18</v>
      </c>
      <c r="J1856">
        <v>49</v>
      </c>
      <c r="K1856">
        <v>7</v>
      </c>
      <c r="L1856" t="s">
        <v>18</v>
      </c>
      <c r="M1856">
        <f>(Table1[[#This Row],[Current_Stock]]*Table1[[#This Row],[Unit_Price]])</f>
        <v>812997.71000000008</v>
      </c>
      <c r="N1856" s="12">
        <f>DATE(YEAR(Table1[[#This Row],[Order_Date]]),MONTH(Table1[[#This Row],[Order_Date]]),1)</f>
        <v>45505</v>
      </c>
    </row>
    <row r="1857" spans="1:14">
      <c r="A1857" t="s">
        <v>628</v>
      </c>
      <c r="B1857" t="s">
        <v>974</v>
      </c>
      <c r="C1857" t="s">
        <v>975</v>
      </c>
      <c r="D1857" t="s">
        <v>44</v>
      </c>
      <c r="E1857" t="s">
        <v>167</v>
      </c>
      <c r="F1857" t="s">
        <v>40</v>
      </c>
      <c r="G1857">
        <v>40</v>
      </c>
      <c r="H1857">
        <v>295.67</v>
      </c>
      <c r="I1857">
        <v>11826.8</v>
      </c>
      <c r="J1857">
        <v>114</v>
      </c>
      <c r="K1857">
        <v>6</v>
      </c>
      <c r="L1857" t="s">
        <v>18</v>
      </c>
      <c r="M1857">
        <f>(Table1[[#This Row],[Current_Stock]]*Table1[[#This Row],[Unit_Price]])</f>
        <v>33706.380000000005</v>
      </c>
      <c r="N1857" s="12">
        <f>DATE(YEAR(Table1[[#This Row],[Order_Date]]),MONTH(Table1[[#This Row],[Order_Date]]),1)</f>
        <v>45170</v>
      </c>
    </row>
    <row r="1858" spans="1:14">
      <c r="A1858" t="s">
        <v>568</v>
      </c>
      <c r="B1858" t="s">
        <v>472</v>
      </c>
      <c r="C1858" t="s">
        <v>473</v>
      </c>
      <c r="D1858" t="s">
        <v>44</v>
      </c>
      <c r="E1858" t="s">
        <v>113</v>
      </c>
      <c r="F1858" t="s">
        <v>17</v>
      </c>
      <c r="G1858">
        <v>46</v>
      </c>
      <c r="H1858">
        <v>2070.61</v>
      </c>
      <c r="I1858">
        <v>95248.06</v>
      </c>
      <c r="J1858">
        <v>72</v>
      </c>
      <c r="K1858">
        <v>10</v>
      </c>
      <c r="L1858" t="s">
        <v>18</v>
      </c>
      <c r="M1858">
        <f>(Table1[[#This Row],[Current_Stock]]*Table1[[#This Row],[Unit_Price]])</f>
        <v>149083.92000000001</v>
      </c>
      <c r="N1858" s="12">
        <f>DATE(YEAR(Table1[[#This Row],[Order_Date]]),MONTH(Table1[[#This Row],[Order_Date]]),1)</f>
        <v>45078</v>
      </c>
    </row>
    <row r="1859" spans="1:14">
      <c r="A1859" t="s">
        <v>164</v>
      </c>
      <c r="B1859" t="s">
        <v>961</v>
      </c>
      <c r="C1859" t="s">
        <v>962</v>
      </c>
      <c r="D1859" t="s">
        <v>96</v>
      </c>
      <c r="E1859" t="s">
        <v>16</v>
      </c>
      <c r="F1859" t="s">
        <v>46</v>
      </c>
      <c r="G1859">
        <v>5</v>
      </c>
      <c r="H1859">
        <v>2337.6799999999998</v>
      </c>
      <c r="I1859">
        <v>11688.4</v>
      </c>
      <c r="J1859">
        <v>362</v>
      </c>
      <c r="K1859">
        <v>13</v>
      </c>
      <c r="L1859" t="s">
        <v>18</v>
      </c>
      <c r="M1859">
        <f>(Table1[[#This Row],[Current_Stock]]*Table1[[#This Row],[Unit_Price]])</f>
        <v>846240.15999999992</v>
      </c>
      <c r="N1859" s="12">
        <f>DATE(YEAR(Table1[[#This Row],[Order_Date]]),MONTH(Table1[[#This Row],[Order_Date]]),1)</f>
        <v>45444</v>
      </c>
    </row>
    <row r="1860" spans="1:14">
      <c r="A1860" t="s">
        <v>1318</v>
      </c>
      <c r="B1860" t="s">
        <v>222</v>
      </c>
      <c r="C1860" t="s">
        <v>223</v>
      </c>
      <c r="D1860" t="s">
        <v>53</v>
      </c>
      <c r="E1860" t="s">
        <v>153</v>
      </c>
      <c r="F1860" t="s">
        <v>29</v>
      </c>
      <c r="G1860">
        <v>6</v>
      </c>
      <c r="H1860">
        <v>2848.17</v>
      </c>
      <c r="I1860">
        <v>17089.02</v>
      </c>
      <c r="J1860">
        <v>437</v>
      </c>
      <c r="K1860">
        <v>2</v>
      </c>
      <c r="L1860" t="s">
        <v>55</v>
      </c>
      <c r="M1860">
        <f>(Table1[[#This Row],[Current_Stock]]*Table1[[#This Row],[Unit_Price]])</f>
        <v>1244650.29</v>
      </c>
      <c r="N1860" s="12">
        <f>DATE(YEAR(Table1[[#This Row],[Order_Date]]),MONTH(Table1[[#This Row],[Order_Date]]),1)</f>
        <v>45444</v>
      </c>
    </row>
    <row r="1861" spans="1:14">
      <c r="A1861" t="s">
        <v>709</v>
      </c>
      <c r="B1861" t="s">
        <v>855</v>
      </c>
      <c r="C1861" t="s">
        <v>856</v>
      </c>
      <c r="D1861" t="s">
        <v>38</v>
      </c>
      <c r="E1861" t="s">
        <v>173</v>
      </c>
      <c r="F1861" t="s">
        <v>60</v>
      </c>
      <c r="G1861">
        <v>14</v>
      </c>
      <c r="H1861">
        <v>1349.37</v>
      </c>
      <c r="I1861">
        <v>18891.18</v>
      </c>
      <c r="J1861">
        <v>241</v>
      </c>
      <c r="K1861">
        <v>5</v>
      </c>
      <c r="L1861" t="s">
        <v>18</v>
      </c>
      <c r="M1861">
        <f>(Table1[[#This Row],[Current_Stock]]*Table1[[#This Row],[Unit_Price]])</f>
        <v>325198.17</v>
      </c>
      <c r="N1861" s="12">
        <f>DATE(YEAR(Table1[[#This Row],[Order_Date]]),MONTH(Table1[[#This Row],[Order_Date]]),1)</f>
        <v>45383</v>
      </c>
    </row>
    <row r="1862" spans="1:14">
      <c r="A1862" t="s">
        <v>804</v>
      </c>
      <c r="B1862" t="s">
        <v>839</v>
      </c>
      <c r="C1862" t="s">
        <v>840</v>
      </c>
      <c r="D1862" t="s">
        <v>27</v>
      </c>
      <c r="E1862" t="s">
        <v>45</v>
      </c>
      <c r="F1862" t="s">
        <v>46</v>
      </c>
      <c r="G1862">
        <v>9</v>
      </c>
      <c r="H1862">
        <v>739.49</v>
      </c>
      <c r="I1862">
        <v>6655.41</v>
      </c>
      <c r="J1862">
        <v>462</v>
      </c>
      <c r="K1862">
        <v>10</v>
      </c>
      <c r="L1862" t="s">
        <v>18</v>
      </c>
      <c r="M1862">
        <f>(Table1[[#This Row],[Current_Stock]]*Table1[[#This Row],[Unit_Price]])</f>
        <v>341644.38</v>
      </c>
      <c r="N1862" s="12">
        <f>DATE(YEAR(Table1[[#This Row],[Order_Date]]),MONTH(Table1[[#This Row],[Order_Date]]),1)</f>
        <v>44927</v>
      </c>
    </row>
    <row r="1863" spans="1:14">
      <c r="A1863" t="s">
        <v>1109</v>
      </c>
      <c r="B1863" t="s">
        <v>673</v>
      </c>
      <c r="C1863" t="s">
        <v>674</v>
      </c>
      <c r="D1863" t="s">
        <v>22</v>
      </c>
      <c r="E1863" t="s">
        <v>113</v>
      </c>
      <c r="F1863" t="s">
        <v>17</v>
      </c>
      <c r="G1863">
        <v>34</v>
      </c>
      <c r="H1863">
        <v>17531.71</v>
      </c>
      <c r="I1863">
        <v>596078.14</v>
      </c>
      <c r="J1863">
        <v>67</v>
      </c>
      <c r="K1863">
        <v>3</v>
      </c>
      <c r="L1863" t="s">
        <v>105</v>
      </c>
      <c r="M1863">
        <f>(Table1[[#This Row],[Current_Stock]]*Table1[[#This Row],[Unit_Price]])</f>
        <v>1174624.5699999998</v>
      </c>
      <c r="N1863" s="12">
        <f>DATE(YEAR(Table1[[#This Row],[Order_Date]]),MONTH(Table1[[#This Row],[Order_Date]]),1)</f>
        <v>44958</v>
      </c>
    </row>
    <row r="1864" spans="1:14">
      <c r="A1864" t="s">
        <v>382</v>
      </c>
      <c r="B1864" t="s">
        <v>364</v>
      </c>
      <c r="C1864" t="s">
        <v>365</v>
      </c>
      <c r="D1864" t="s">
        <v>183</v>
      </c>
      <c r="E1864" t="s">
        <v>39</v>
      </c>
      <c r="F1864" t="s">
        <v>29</v>
      </c>
      <c r="G1864">
        <v>11</v>
      </c>
      <c r="H1864">
        <v>3455.13</v>
      </c>
      <c r="I1864">
        <v>38006.43</v>
      </c>
      <c r="J1864">
        <v>185</v>
      </c>
      <c r="K1864">
        <v>3</v>
      </c>
      <c r="L1864" t="s">
        <v>18</v>
      </c>
      <c r="M1864">
        <f>(Table1[[#This Row],[Current_Stock]]*Table1[[#This Row],[Unit_Price]])</f>
        <v>639199.05000000005</v>
      </c>
      <c r="N1864" s="12">
        <f>DATE(YEAR(Table1[[#This Row],[Order_Date]]),MONTH(Table1[[#This Row],[Order_Date]]),1)</f>
        <v>45352</v>
      </c>
    </row>
    <row r="1865" spans="1:14">
      <c r="A1865" t="s">
        <v>687</v>
      </c>
      <c r="B1865" t="s">
        <v>99</v>
      </c>
      <c r="C1865" t="s">
        <v>100</v>
      </c>
      <c r="D1865" t="s">
        <v>15</v>
      </c>
      <c r="E1865" t="s">
        <v>173</v>
      </c>
      <c r="F1865" t="s">
        <v>46</v>
      </c>
      <c r="G1865">
        <v>20</v>
      </c>
      <c r="H1865">
        <v>261.95999999999998</v>
      </c>
      <c r="I1865">
        <v>5239.2</v>
      </c>
      <c r="J1865">
        <v>141</v>
      </c>
      <c r="K1865">
        <v>9</v>
      </c>
      <c r="L1865" t="s">
        <v>18</v>
      </c>
      <c r="M1865">
        <f>(Table1[[#This Row],[Current_Stock]]*Table1[[#This Row],[Unit_Price]])</f>
        <v>36936.36</v>
      </c>
      <c r="N1865" s="12">
        <f>DATE(YEAR(Table1[[#This Row],[Order_Date]]),MONTH(Table1[[#This Row],[Order_Date]]),1)</f>
        <v>45139</v>
      </c>
    </row>
    <row r="1866" spans="1:14">
      <c r="A1866" t="s">
        <v>716</v>
      </c>
      <c r="B1866" t="s">
        <v>513</v>
      </c>
      <c r="C1866" t="s">
        <v>514</v>
      </c>
      <c r="D1866" t="s">
        <v>96</v>
      </c>
      <c r="E1866" t="s">
        <v>39</v>
      </c>
      <c r="F1866" t="s">
        <v>60</v>
      </c>
      <c r="G1866">
        <v>4</v>
      </c>
      <c r="H1866">
        <v>1550.74</v>
      </c>
      <c r="I1866">
        <v>6202.96</v>
      </c>
      <c r="J1866">
        <v>353</v>
      </c>
      <c r="K1866">
        <v>6</v>
      </c>
      <c r="L1866" t="s">
        <v>18</v>
      </c>
      <c r="M1866">
        <f>(Table1[[#This Row],[Current_Stock]]*Table1[[#This Row],[Unit_Price]])</f>
        <v>547411.22</v>
      </c>
      <c r="N1866" s="12">
        <f>DATE(YEAR(Table1[[#This Row],[Order_Date]]),MONTH(Table1[[#This Row],[Order_Date]]),1)</f>
        <v>45108</v>
      </c>
    </row>
    <row r="1867" spans="1:14">
      <c r="A1867" t="s">
        <v>221</v>
      </c>
      <c r="B1867" t="s">
        <v>488</v>
      </c>
      <c r="C1867" t="s">
        <v>489</v>
      </c>
      <c r="D1867" t="s">
        <v>84</v>
      </c>
      <c r="E1867" t="s">
        <v>153</v>
      </c>
      <c r="F1867" t="s">
        <v>60</v>
      </c>
      <c r="G1867">
        <v>14</v>
      </c>
      <c r="H1867">
        <v>5160.83</v>
      </c>
      <c r="I1867">
        <v>72251.62</v>
      </c>
      <c r="J1867">
        <v>154</v>
      </c>
      <c r="K1867">
        <v>7</v>
      </c>
      <c r="L1867" t="s">
        <v>18</v>
      </c>
      <c r="M1867">
        <f>(Table1[[#This Row],[Current_Stock]]*Table1[[#This Row],[Unit_Price]])</f>
        <v>794767.82</v>
      </c>
      <c r="N1867" s="12">
        <f>DATE(YEAR(Table1[[#This Row],[Order_Date]]),MONTH(Table1[[#This Row],[Order_Date]]),1)</f>
        <v>45566</v>
      </c>
    </row>
    <row r="1868" spans="1:14">
      <c r="A1868" t="s">
        <v>807</v>
      </c>
      <c r="B1868" t="s">
        <v>811</v>
      </c>
      <c r="C1868" t="s">
        <v>812</v>
      </c>
      <c r="D1868" t="s">
        <v>33</v>
      </c>
      <c r="E1868" t="s">
        <v>89</v>
      </c>
      <c r="F1868" t="s">
        <v>60</v>
      </c>
      <c r="G1868">
        <v>18</v>
      </c>
      <c r="H1868">
        <v>235.45</v>
      </c>
      <c r="I1868">
        <v>4238.1000000000004</v>
      </c>
      <c r="J1868">
        <v>233</v>
      </c>
      <c r="K1868">
        <v>11</v>
      </c>
      <c r="L1868" t="s">
        <v>18</v>
      </c>
      <c r="M1868">
        <f>(Table1[[#This Row],[Current_Stock]]*Table1[[#This Row],[Unit_Price]])</f>
        <v>54859.85</v>
      </c>
      <c r="N1868" s="12">
        <f>DATE(YEAR(Table1[[#This Row],[Order_Date]]),MONTH(Table1[[#This Row],[Order_Date]]),1)</f>
        <v>45505</v>
      </c>
    </row>
    <row r="1869" spans="1:14">
      <c r="A1869" t="s">
        <v>1229</v>
      </c>
      <c r="B1869" t="s">
        <v>293</v>
      </c>
      <c r="C1869" t="s">
        <v>294</v>
      </c>
      <c r="D1869" t="s">
        <v>96</v>
      </c>
      <c r="E1869" t="s">
        <v>80</v>
      </c>
      <c r="F1869" t="s">
        <v>40</v>
      </c>
      <c r="G1869">
        <v>10</v>
      </c>
      <c r="H1869">
        <v>4497.75</v>
      </c>
      <c r="I1869">
        <v>44977.5</v>
      </c>
      <c r="J1869">
        <v>372</v>
      </c>
      <c r="K1869">
        <v>12</v>
      </c>
      <c r="L1869" t="s">
        <v>18</v>
      </c>
      <c r="M1869">
        <f>(Table1[[#This Row],[Current_Stock]]*Table1[[#This Row],[Unit_Price]])</f>
        <v>1673163</v>
      </c>
      <c r="N1869" s="12">
        <f>DATE(YEAR(Table1[[#This Row],[Order_Date]]),MONTH(Table1[[#This Row],[Order_Date]]),1)</f>
        <v>45413</v>
      </c>
    </row>
    <row r="1870" spans="1:14">
      <c r="A1870" t="s">
        <v>1323</v>
      </c>
      <c r="B1870" t="s">
        <v>1061</v>
      </c>
      <c r="C1870" t="s">
        <v>1062</v>
      </c>
      <c r="D1870" t="s">
        <v>53</v>
      </c>
      <c r="E1870" t="s">
        <v>277</v>
      </c>
      <c r="F1870" t="s">
        <v>46</v>
      </c>
      <c r="G1870">
        <v>1</v>
      </c>
      <c r="H1870">
        <v>271.89999999999998</v>
      </c>
      <c r="I1870">
        <v>271.89999999999998</v>
      </c>
      <c r="J1870">
        <v>499</v>
      </c>
      <c r="K1870">
        <v>10</v>
      </c>
      <c r="L1870" t="s">
        <v>18</v>
      </c>
      <c r="M1870">
        <f>(Table1[[#This Row],[Current_Stock]]*Table1[[#This Row],[Unit_Price]])</f>
        <v>135678.09999999998</v>
      </c>
      <c r="N1870" s="12">
        <f>DATE(YEAR(Table1[[#This Row],[Order_Date]]),MONTH(Table1[[#This Row],[Order_Date]]),1)</f>
        <v>45352</v>
      </c>
    </row>
    <row r="1871" spans="1:14">
      <c r="A1871" t="s">
        <v>620</v>
      </c>
      <c r="B1871" t="s">
        <v>682</v>
      </c>
      <c r="C1871" t="s">
        <v>683</v>
      </c>
      <c r="D1871" t="s">
        <v>15</v>
      </c>
      <c r="E1871" t="s">
        <v>113</v>
      </c>
      <c r="F1871" t="s">
        <v>40</v>
      </c>
      <c r="G1871">
        <v>13</v>
      </c>
      <c r="H1871">
        <v>204.83</v>
      </c>
      <c r="I1871">
        <v>2662.79</v>
      </c>
      <c r="J1871">
        <v>216</v>
      </c>
      <c r="K1871">
        <v>11</v>
      </c>
      <c r="L1871" t="s">
        <v>18</v>
      </c>
      <c r="M1871">
        <f>(Table1[[#This Row],[Current_Stock]]*Table1[[#This Row],[Unit_Price]])</f>
        <v>44243.280000000006</v>
      </c>
      <c r="N1871" s="12">
        <f>DATE(YEAR(Table1[[#This Row],[Order_Date]]),MONTH(Table1[[#This Row],[Order_Date]]),1)</f>
        <v>45108</v>
      </c>
    </row>
    <row r="1872" spans="1:14">
      <c r="A1872" t="s">
        <v>1243</v>
      </c>
      <c r="B1872" t="s">
        <v>744</v>
      </c>
      <c r="C1872" t="s">
        <v>745</v>
      </c>
      <c r="D1872" t="s">
        <v>44</v>
      </c>
      <c r="E1872" t="s">
        <v>282</v>
      </c>
      <c r="F1872" t="s">
        <v>40</v>
      </c>
      <c r="G1872">
        <v>61</v>
      </c>
      <c r="H1872">
        <v>1084.3</v>
      </c>
      <c r="I1872">
        <v>66142.3</v>
      </c>
      <c r="J1872">
        <v>107</v>
      </c>
      <c r="K1872">
        <v>5</v>
      </c>
      <c r="L1872" t="s">
        <v>105</v>
      </c>
      <c r="M1872">
        <f>(Table1[[#This Row],[Current_Stock]]*Table1[[#This Row],[Unit_Price]])</f>
        <v>116020.09999999999</v>
      </c>
      <c r="N1872" s="12">
        <f>DATE(YEAR(Table1[[#This Row],[Order_Date]]),MONTH(Table1[[#This Row],[Order_Date]]),1)</f>
        <v>45383</v>
      </c>
    </row>
    <row r="1873" spans="1:14">
      <c r="A1873" t="s">
        <v>1324</v>
      </c>
      <c r="B1873" t="s">
        <v>566</v>
      </c>
      <c r="C1873" t="s">
        <v>567</v>
      </c>
      <c r="D1873" t="s">
        <v>15</v>
      </c>
      <c r="E1873" t="s">
        <v>160</v>
      </c>
      <c r="F1873" t="s">
        <v>29</v>
      </c>
      <c r="G1873">
        <v>16</v>
      </c>
      <c r="H1873">
        <v>399.66</v>
      </c>
      <c r="I1873">
        <v>6394.56</v>
      </c>
      <c r="J1873">
        <v>151</v>
      </c>
      <c r="K1873">
        <v>11</v>
      </c>
      <c r="L1873" t="s">
        <v>18</v>
      </c>
      <c r="M1873">
        <f>(Table1[[#This Row],[Current_Stock]]*Table1[[#This Row],[Unit_Price]])</f>
        <v>60348.66</v>
      </c>
      <c r="N1873" s="12">
        <f>DATE(YEAR(Table1[[#This Row],[Order_Date]]),MONTH(Table1[[#This Row],[Order_Date]]),1)</f>
        <v>45292</v>
      </c>
    </row>
    <row r="1874" spans="1:14">
      <c r="A1874" t="s">
        <v>846</v>
      </c>
      <c r="B1874" t="s">
        <v>197</v>
      </c>
      <c r="C1874" t="s">
        <v>198</v>
      </c>
      <c r="D1874" t="s">
        <v>27</v>
      </c>
      <c r="E1874" t="s">
        <v>89</v>
      </c>
      <c r="F1874" t="s">
        <v>17</v>
      </c>
      <c r="G1874">
        <v>10</v>
      </c>
      <c r="H1874">
        <v>3652.05</v>
      </c>
      <c r="I1874">
        <v>36520.5</v>
      </c>
      <c r="J1874">
        <v>561</v>
      </c>
      <c r="K1874">
        <v>13</v>
      </c>
      <c r="L1874" t="s">
        <v>18</v>
      </c>
      <c r="M1874">
        <f>(Table1[[#This Row],[Current_Stock]]*Table1[[#This Row],[Unit_Price]])</f>
        <v>2048800.05</v>
      </c>
      <c r="N1874" s="12">
        <f>DATE(YEAR(Table1[[#This Row],[Order_Date]]),MONTH(Table1[[#This Row],[Order_Date]]),1)</f>
        <v>45231</v>
      </c>
    </row>
    <row r="1875" spans="1:14">
      <c r="A1875" t="s">
        <v>263</v>
      </c>
      <c r="B1875" t="s">
        <v>383</v>
      </c>
      <c r="C1875" t="s">
        <v>384</v>
      </c>
      <c r="D1875" t="s">
        <v>44</v>
      </c>
      <c r="E1875" t="s">
        <v>113</v>
      </c>
      <c r="F1875" t="s">
        <v>17</v>
      </c>
      <c r="G1875">
        <v>50</v>
      </c>
      <c r="H1875">
        <v>2587.29</v>
      </c>
      <c r="I1875">
        <v>129364.5</v>
      </c>
      <c r="J1875">
        <v>32</v>
      </c>
      <c r="K1875">
        <v>7</v>
      </c>
      <c r="L1875" t="s">
        <v>105</v>
      </c>
      <c r="M1875">
        <f>(Table1[[#This Row],[Current_Stock]]*Table1[[#This Row],[Unit_Price]])</f>
        <v>82793.279999999999</v>
      </c>
      <c r="N1875" s="12">
        <f>DATE(YEAR(Table1[[#This Row],[Order_Date]]),MONTH(Table1[[#This Row],[Order_Date]]),1)</f>
        <v>45139</v>
      </c>
    </row>
    <row r="1876" spans="1:14">
      <c r="A1876" t="s">
        <v>1325</v>
      </c>
      <c r="B1876" t="s">
        <v>475</v>
      </c>
      <c r="C1876" t="s">
        <v>476</v>
      </c>
      <c r="D1876" t="s">
        <v>15</v>
      </c>
      <c r="E1876" t="s">
        <v>160</v>
      </c>
      <c r="F1876" t="s">
        <v>40</v>
      </c>
      <c r="G1876">
        <v>20</v>
      </c>
      <c r="H1876">
        <v>110.04</v>
      </c>
      <c r="I1876">
        <v>2200.8000000000002</v>
      </c>
      <c r="J1876">
        <v>235</v>
      </c>
      <c r="K1876">
        <v>6</v>
      </c>
      <c r="L1876" t="s">
        <v>18</v>
      </c>
      <c r="M1876">
        <f>(Table1[[#This Row],[Current_Stock]]*Table1[[#This Row],[Unit_Price]])</f>
        <v>25859.4</v>
      </c>
      <c r="N1876" s="12">
        <f>DATE(YEAR(Table1[[#This Row],[Order_Date]]),MONTH(Table1[[#This Row],[Order_Date]]),1)</f>
        <v>44958</v>
      </c>
    </row>
    <row r="1877" spans="1:14">
      <c r="A1877" t="s">
        <v>1130</v>
      </c>
      <c r="B1877" t="s">
        <v>51</v>
      </c>
      <c r="C1877" t="s">
        <v>52</v>
      </c>
      <c r="D1877" t="s">
        <v>53</v>
      </c>
      <c r="E1877" t="s">
        <v>160</v>
      </c>
      <c r="F1877" t="s">
        <v>17</v>
      </c>
      <c r="G1877">
        <v>7</v>
      </c>
      <c r="H1877">
        <v>4490.51</v>
      </c>
      <c r="I1877">
        <v>31433.57</v>
      </c>
      <c r="J1877">
        <v>534</v>
      </c>
      <c r="K1877">
        <v>9</v>
      </c>
      <c r="L1877" t="s">
        <v>55</v>
      </c>
      <c r="M1877">
        <f>(Table1[[#This Row],[Current_Stock]]*Table1[[#This Row],[Unit_Price]])</f>
        <v>2397932.3400000003</v>
      </c>
      <c r="N1877" s="12">
        <f>DATE(YEAR(Table1[[#This Row],[Order_Date]]),MONTH(Table1[[#This Row],[Order_Date]]),1)</f>
        <v>45017</v>
      </c>
    </row>
    <row r="1878" spans="1:14">
      <c r="A1878" t="s">
        <v>949</v>
      </c>
      <c r="B1878" t="s">
        <v>393</v>
      </c>
      <c r="C1878" t="s">
        <v>394</v>
      </c>
      <c r="D1878" t="s">
        <v>33</v>
      </c>
      <c r="E1878" t="s">
        <v>153</v>
      </c>
      <c r="F1878" t="s">
        <v>46</v>
      </c>
      <c r="G1878">
        <v>25</v>
      </c>
      <c r="H1878">
        <v>281.45999999999998</v>
      </c>
      <c r="I1878">
        <v>7036.5</v>
      </c>
      <c r="J1878">
        <v>190</v>
      </c>
      <c r="K1878">
        <v>3</v>
      </c>
      <c r="L1878" t="s">
        <v>18</v>
      </c>
      <c r="M1878">
        <f>(Table1[[#This Row],[Current_Stock]]*Table1[[#This Row],[Unit_Price]])</f>
        <v>53477.399999999994</v>
      </c>
      <c r="N1878" s="12">
        <f>DATE(YEAR(Table1[[#This Row],[Order_Date]]),MONTH(Table1[[#This Row],[Order_Date]]),1)</f>
        <v>45108</v>
      </c>
    </row>
    <row r="1879" spans="1:14">
      <c r="A1879" t="s">
        <v>598</v>
      </c>
      <c r="B1879" t="s">
        <v>953</v>
      </c>
      <c r="C1879" t="s">
        <v>954</v>
      </c>
      <c r="D1879" t="s">
        <v>183</v>
      </c>
      <c r="E1879" t="s">
        <v>330</v>
      </c>
      <c r="F1879" t="s">
        <v>17</v>
      </c>
      <c r="G1879">
        <v>15</v>
      </c>
      <c r="H1879">
        <v>3072.37</v>
      </c>
      <c r="I1879">
        <v>46085.55</v>
      </c>
      <c r="J1879">
        <v>115</v>
      </c>
      <c r="K1879">
        <v>8</v>
      </c>
      <c r="L1879" t="s">
        <v>18</v>
      </c>
      <c r="M1879">
        <f>(Table1[[#This Row],[Current_Stock]]*Table1[[#This Row],[Unit_Price]])</f>
        <v>353322.55</v>
      </c>
      <c r="N1879" s="12">
        <f>DATE(YEAR(Table1[[#This Row],[Order_Date]]),MONTH(Table1[[#This Row],[Order_Date]]),1)</f>
        <v>45139</v>
      </c>
    </row>
    <row r="1880" spans="1:14">
      <c r="A1880" t="s">
        <v>1158</v>
      </c>
      <c r="B1880" t="s">
        <v>685</v>
      </c>
      <c r="C1880" t="s">
        <v>686</v>
      </c>
      <c r="D1880" t="s">
        <v>183</v>
      </c>
      <c r="E1880" t="s">
        <v>80</v>
      </c>
      <c r="F1880" t="s">
        <v>46</v>
      </c>
      <c r="G1880">
        <v>19</v>
      </c>
      <c r="H1880">
        <v>4923.24</v>
      </c>
      <c r="I1880">
        <v>93541.56</v>
      </c>
      <c r="J1880">
        <v>131</v>
      </c>
      <c r="K1880">
        <v>10</v>
      </c>
      <c r="L1880" t="s">
        <v>18</v>
      </c>
      <c r="M1880">
        <f>(Table1[[#This Row],[Current_Stock]]*Table1[[#This Row],[Unit_Price]])</f>
        <v>644944.43999999994</v>
      </c>
      <c r="N1880" s="12">
        <f>DATE(YEAR(Table1[[#This Row],[Order_Date]]),MONTH(Table1[[#This Row],[Order_Date]]),1)</f>
        <v>45108</v>
      </c>
    </row>
    <row r="1881" spans="1:14">
      <c r="A1881" t="s">
        <v>1069</v>
      </c>
      <c r="B1881" t="s">
        <v>99</v>
      </c>
      <c r="C1881" t="s">
        <v>100</v>
      </c>
      <c r="D1881" t="s">
        <v>15</v>
      </c>
      <c r="E1881" t="s">
        <v>97</v>
      </c>
      <c r="F1881" t="s">
        <v>17</v>
      </c>
      <c r="G1881">
        <v>10</v>
      </c>
      <c r="H1881">
        <v>84.48</v>
      </c>
      <c r="I1881">
        <v>844.8</v>
      </c>
      <c r="J1881">
        <v>245</v>
      </c>
      <c r="K1881">
        <v>9</v>
      </c>
      <c r="L1881" t="s">
        <v>18</v>
      </c>
      <c r="M1881">
        <f>(Table1[[#This Row],[Current_Stock]]*Table1[[#This Row],[Unit_Price]])</f>
        <v>20697.600000000002</v>
      </c>
      <c r="N1881" s="12">
        <f>DATE(YEAR(Table1[[#This Row],[Order_Date]]),MONTH(Table1[[#This Row],[Order_Date]]),1)</f>
        <v>45566</v>
      </c>
    </row>
    <row r="1882" spans="1:14">
      <c r="A1882" t="s">
        <v>1097</v>
      </c>
      <c r="B1882" t="s">
        <v>707</v>
      </c>
      <c r="C1882" t="s">
        <v>708</v>
      </c>
      <c r="D1882" t="s">
        <v>44</v>
      </c>
      <c r="E1882" t="s">
        <v>167</v>
      </c>
      <c r="F1882" t="s">
        <v>29</v>
      </c>
      <c r="G1882">
        <v>34</v>
      </c>
      <c r="H1882">
        <v>3844.44</v>
      </c>
      <c r="I1882">
        <v>130710.96</v>
      </c>
      <c r="J1882">
        <v>49</v>
      </c>
      <c r="K1882">
        <v>4</v>
      </c>
      <c r="L1882" t="s">
        <v>18</v>
      </c>
      <c r="M1882">
        <f>(Table1[[#This Row],[Current_Stock]]*Table1[[#This Row],[Unit_Price]])</f>
        <v>188377.56</v>
      </c>
      <c r="N1882" s="12">
        <f>DATE(YEAR(Table1[[#This Row],[Order_Date]]),MONTH(Table1[[#This Row],[Order_Date]]),1)</f>
        <v>44958</v>
      </c>
    </row>
    <row r="1883" spans="1:14">
      <c r="A1883" t="s">
        <v>343</v>
      </c>
      <c r="B1883" t="s">
        <v>717</v>
      </c>
      <c r="C1883" t="s">
        <v>718</v>
      </c>
      <c r="D1883" t="s">
        <v>33</v>
      </c>
      <c r="E1883" t="s">
        <v>28</v>
      </c>
      <c r="F1883" t="s">
        <v>29</v>
      </c>
      <c r="G1883">
        <v>22</v>
      </c>
      <c r="H1883">
        <v>1734.2</v>
      </c>
      <c r="I1883">
        <v>38152.400000000001</v>
      </c>
      <c r="J1883">
        <v>154</v>
      </c>
      <c r="K1883">
        <v>3</v>
      </c>
      <c r="L1883" t="s">
        <v>18</v>
      </c>
      <c r="M1883">
        <f>(Table1[[#This Row],[Current_Stock]]*Table1[[#This Row],[Unit_Price]])</f>
        <v>267066.8</v>
      </c>
      <c r="N1883" s="12">
        <f>DATE(YEAR(Table1[[#This Row],[Order_Date]]),MONTH(Table1[[#This Row],[Order_Date]]),1)</f>
        <v>45352</v>
      </c>
    </row>
    <row r="1884" spans="1:14">
      <c r="A1884" t="s">
        <v>1234</v>
      </c>
      <c r="B1884" t="s">
        <v>893</v>
      </c>
      <c r="C1884" t="s">
        <v>894</v>
      </c>
      <c r="D1884" t="s">
        <v>53</v>
      </c>
      <c r="E1884" t="s">
        <v>167</v>
      </c>
      <c r="F1884" t="s">
        <v>40</v>
      </c>
      <c r="G1884">
        <v>6</v>
      </c>
      <c r="H1884">
        <v>858.32</v>
      </c>
      <c r="I1884">
        <v>5149.92</v>
      </c>
      <c r="J1884">
        <v>528</v>
      </c>
      <c r="K1884">
        <v>2</v>
      </c>
      <c r="L1884" t="s">
        <v>55</v>
      </c>
      <c r="M1884">
        <f>(Table1[[#This Row],[Current_Stock]]*Table1[[#This Row],[Unit_Price]])</f>
        <v>453192.96000000002</v>
      </c>
      <c r="N1884" s="12">
        <f>DATE(YEAR(Table1[[#This Row],[Order_Date]]),MONTH(Table1[[#This Row],[Order_Date]]),1)</f>
        <v>45474</v>
      </c>
    </row>
    <row r="1885" spans="1:14">
      <c r="A1885" t="s">
        <v>1184</v>
      </c>
      <c r="B1885" t="s">
        <v>135</v>
      </c>
      <c r="C1885" t="s">
        <v>136</v>
      </c>
      <c r="D1885" t="s">
        <v>44</v>
      </c>
      <c r="E1885" t="s">
        <v>251</v>
      </c>
      <c r="F1885" t="s">
        <v>46</v>
      </c>
      <c r="G1885">
        <v>50</v>
      </c>
      <c r="H1885">
        <v>585.92999999999995</v>
      </c>
      <c r="I1885">
        <v>29296.5</v>
      </c>
      <c r="J1885">
        <v>110</v>
      </c>
      <c r="K1885">
        <v>14</v>
      </c>
      <c r="L1885" t="s">
        <v>105</v>
      </c>
      <c r="M1885">
        <f>(Table1[[#This Row],[Current_Stock]]*Table1[[#This Row],[Unit_Price]])</f>
        <v>64452.299999999996</v>
      </c>
      <c r="N1885" s="12">
        <f>DATE(YEAR(Table1[[#This Row],[Order_Date]]),MONTH(Table1[[#This Row],[Order_Date]]),1)</f>
        <v>45383</v>
      </c>
    </row>
    <row r="1886" spans="1:14">
      <c r="A1886" t="s">
        <v>1161</v>
      </c>
      <c r="B1886" t="s">
        <v>231</v>
      </c>
      <c r="C1886" t="s">
        <v>232</v>
      </c>
      <c r="D1886" t="s">
        <v>15</v>
      </c>
      <c r="E1886" t="s">
        <v>109</v>
      </c>
      <c r="F1886" t="s">
        <v>29</v>
      </c>
      <c r="G1886">
        <v>13</v>
      </c>
      <c r="H1886">
        <v>445.05</v>
      </c>
      <c r="I1886">
        <v>5785.65</v>
      </c>
      <c r="J1886">
        <v>146</v>
      </c>
      <c r="K1886">
        <v>4</v>
      </c>
      <c r="L1886" t="s">
        <v>18</v>
      </c>
      <c r="M1886">
        <f>(Table1[[#This Row],[Current_Stock]]*Table1[[#This Row],[Unit_Price]])</f>
        <v>64977.3</v>
      </c>
      <c r="N1886" s="12">
        <f>DATE(YEAR(Table1[[#This Row],[Order_Date]]),MONTH(Table1[[#This Row],[Order_Date]]),1)</f>
        <v>45536</v>
      </c>
    </row>
    <row r="1887" spans="1:14">
      <c r="A1887" t="s">
        <v>952</v>
      </c>
      <c r="B1887" t="s">
        <v>1147</v>
      </c>
      <c r="C1887" t="s">
        <v>1148</v>
      </c>
      <c r="D1887" t="s">
        <v>96</v>
      </c>
      <c r="E1887" t="s">
        <v>167</v>
      </c>
      <c r="F1887" t="s">
        <v>46</v>
      </c>
      <c r="G1887">
        <v>7</v>
      </c>
      <c r="H1887">
        <v>2076.81</v>
      </c>
      <c r="I1887">
        <v>14537.67</v>
      </c>
      <c r="J1887">
        <v>277</v>
      </c>
      <c r="K1887">
        <v>6</v>
      </c>
      <c r="L1887" t="s">
        <v>55</v>
      </c>
      <c r="M1887">
        <f>(Table1[[#This Row],[Current_Stock]]*Table1[[#This Row],[Unit_Price]])</f>
        <v>575276.37</v>
      </c>
      <c r="N1887" s="12">
        <f>DATE(YEAR(Table1[[#This Row],[Order_Date]]),MONTH(Table1[[#This Row],[Order_Date]]),1)</f>
        <v>45566</v>
      </c>
    </row>
    <row r="1888" spans="1:14">
      <c r="A1888" t="s">
        <v>938</v>
      </c>
      <c r="B1888" t="s">
        <v>368</v>
      </c>
      <c r="C1888" t="s">
        <v>369</v>
      </c>
      <c r="D1888" t="s">
        <v>22</v>
      </c>
      <c r="E1888" t="s">
        <v>211</v>
      </c>
      <c r="F1888" t="s">
        <v>46</v>
      </c>
      <c r="G1888">
        <v>28</v>
      </c>
      <c r="H1888">
        <v>6524.39</v>
      </c>
      <c r="I1888">
        <v>182682.92</v>
      </c>
      <c r="J1888">
        <v>32</v>
      </c>
      <c r="K1888">
        <v>13</v>
      </c>
      <c r="L1888" t="s">
        <v>105</v>
      </c>
      <c r="M1888">
        <f>(Table1[[#This Row],[Current_Stock]]*Table1[[#This Row],[Unit_Price]])</f>
        <v>208780.48</v>
      </c>
      <c r="N1888" s="12">
        <f>DATE(YEAR(Table1[[#This Row],[Order_Date]]),MONTH(Table1[[#This Row],[Order_Date]]),1)</f>
        <v>45108</v>
      </c>
    </row>
    <row r="1889" spans="1:14">
      <c r="A1889" t="s">
        <v>419</v>
      </c>
      <c r="B1889" t="s">
        <v>444</v>
      </c>
      <c r="C1889" t="s">
        <v>445</v>
      </c>
      <c r="D1889" t="s">
        <v>44</v>
      </c>
      <c r="E1889" t="s">
        <v>160</v>
      </c>
      <c r="F1889" t="s">
        <v>60</v>
      </c>
      <c r="G1889">
        <v>40</v>
      </c>
      <c r="H1889">
        <v>1299.81</v>
      </c>
      <c r="I1889">
        <v>51992.4</v>
      </c>
      <c r="J1889">
        <v>95</v>
      </c>
      <c r="K1889">
        <v>2</v>
      </c>
      <c r="L1889" t="s">
        <v>105</v>
      </c>
      <c r="M1889">
        <f>(Table1[[#This Row],[Current_Stock]]*Table1[[#This Row],[Unit_Price]])</f>
        <v>123481.95</v>
      </c>
      <c r="N1889" s="12">
        <f>DATE(YEAR(Table1[[#This Row],[Order_Date]]),MONTH(Table1[[#This Row],[Order_Date]]),1)</f>
        <v>45139</v>
      </c>
    </row>
    <row r="1890" spans="1:14">
      <c r="A1890" t="s">
        <v>1155</v>
      </c>
      <c r="B1890" t="s">
        <v>763</v>
      </c>
      <c r="C1890" t="s">
        <v>764</v>
      </c>
      <c r="D1890" t="s">
        <v>96</v>
      </c>
      <c r="E1890" t="s">
        <v>189</v>
      </c>
      <c r="F1890" t="s">
        <v>60</v>
      </c>
      <c r="G1890">
        <v>6</v>
      </c>
      <c r="H1890">
        <v>4682.1400000000003</v>
      </c>
      <c r="I1890">
        <v>28092.84</v>
      </c>
      <c r="J1890">
        <v>448</v>
      </c>
      <c r="K1890">
        <v>10</v>
      </c>
      <c r="L1890" t="s">
        <v>55</v>
      </c>
      <c r="M1890">
        <f>(Table1[[#This Row],[Current_Stock]]*Table1[[#This Row],[Unit_Price]])</f>
        <v>2097598.7200000002</v>
      </c>
      <c r="N1890" s="12">
        <f>DATE(YEAR(Table1[[#This Row],[Order_Date]]),MONTH(Table1[[#This Row],[Order_Date]]),1)</f>
        <v>45078</v>
      </c>
    </row>
    <row r="1891" spans="1:14">
      <c r="A1891" t="s">
        <v>1043</v>
      </c>
      <c r="B1891" t="s">
        <v>645</v>
      </c>
      <c r="C1891" t="s">
        <v>646</v>
      </c>
      <c r="D1891" t="s">
        <v>27</v>
      </c>
      <c r="E1891" t="s">
        <v>269</v>
      </c>
      <c r="F1891" t="s">
        <v>40</v>
      </c>
      <c r="G1891">
        <v>1</v>
      </c>
      <c r="H1891">
        <v>3421.92</v>
      </c>
      <c r="I1891">
        <v>3421.92</v>
      </c>
      <c r="J1891">
        <v>434</v>
      </c>
      <c r="K1891">
        <v>4</v>
      </c>
      <c r="L1891" t="s">
        <v>55</v>
      </c>
      <c r="M1891">
        <f>(Table1[[#This Row],[Current_Stock]]*Table1[[#This Row],[Unit_Price]])</f>
        <v>1485113.28</v>
      </c>
      <c r="N1891" s="12">
        <f>DATE(YEAR(Table1[[#This Row],[Order_Date]]),MONTH(Table1[[#This Row],[Order_Date]]),1)</f>
        <v>45566</v>
      </c>
    </row>
    <row r="1892" spans="1:14">
      <c r="A1892" t="s">
        <v>1315</v>
      </c>
      <c r="B1892" t="s">
        <v>741</v>
      </c>
      <c r="C1892" t="s">
        <v>742</v>
      </c>
      <c r="D1892" t="s">
        <v>33</v>
      </c>
      <c r="E1892" t="s">
        <v>153</v>
      </c>
      <c r="F1892" t="s">
        <v>60</v>
      </c>
      <c r="G1892">
        <v>22</v>
      </c>
      <c r="H1892">
        <v>441.99</v>
      </c>
      <c r="I1892">
        <v>9723.7800000000007</v>
      </c>
      <c r="J1892">
        <v>201</v>
      </c>
      <c r="K1892">
        <v>11</v>
      </c>
      <c r="L1892" t="s">
        <v>18</v>
      </c>
      <c r="M1892">
        <f>(Table1[[#This Row],[Current_Stock]]*Table1[[#This Row],[Unit_Price]])</f>
        <v>88839.99</v>
      </c>
      <c r="N1892" s="12">
        <f>DATE(YEAR(Table1[[#This Row],[Order_Date]]),MONTH(Table1[[#This Row],[Order_Date]]),1)</f>
        <v>45292</v>
      </c>
    </row>
    <row r="1893" spans="1:14">
      <c r="A1893" t="s">
        <v>310</v>
      </c>
      <c r="B1893" t="s">
        <v>882</v>
      </c>
      <c r="C1893" t="s">
        <v>883</v>
      </c>
      <c r="D1893" t="s">
        <v>22</v>
      </c>
      <c r="E1893" t="s">
        <v>104</v>
      </c>
      <c r="F1893" t="s">
        <v>46</v>
      </c>
      <c r="G1893">
        <v>25</v>
      </c>
      <c r="H1893">
        <v>3970.98</v>
      </c>
      <c r="I1893">
        <v>99274.5</v>
      </c>
      <c r="J1893">
        <v>120</v>
      </c>
      <c r="K1893">
        <v>5</v>
      </c>
      <c r="L1893" t="s">
        <v>18</v>
      </c>
      <c r="M1893">
        <f>(Table1[[#This Row],[Current_Stock]]*Table1[[#This Row],[Unit_Price]])</f>
        <v>476517.6</v>
      </c>
      <c r="N1893" s="12">
        <f>DATE(YEAR(Table1[[#This Row],[Order_Date]]),MONTH(Table1[[#This Row],[Order_Date]]),1)</f>
        <v>45047</v>
      </c>
    </row>
    <row r="1894" spans="1:14">
      <c r="A1894" t="s">
        <v>636</v>
      </c>
      <c r="B1894" t="s">
        <v>744</v>
      </c>
      <c r="C1894" t="s">
        <v>745</v>
      </c>
      <c r="D1894" t="s">
        <v>44</v>
      </c>
      <c r="E1894" t="s">
        <v>173</v>
      </c>
      <c r="F1894" t="s">
        <v>40</v>
      </c>
      <c r="G1894">
        <v>21</v>
      </c>
      <c r="H1894">
        <v>4517.17</v>
      </c>
      <c r="I1894">
        <v>94860.57</v>
      </c>
      <c r="J1894">
        <v>57</v>
      </c>
      <c r="K1894">
        <v>3</v>
      </c>
      <c r="L1894" t="s">
        <v>105</v>
      </c>
      <c r="M1894">
        <f>(Table1[[#This Row],[Current_Stock]]*Table1[[#This Row],[Unit_Price]])</f>
        <v>257478.69</v>
      </c>
      <c r="N1894" s="12">
        <f>DATE(YEAR(Table1[[#This Row],[Order_Date]]),MONTH(Table1[[#This Row],[Order_Date]]),1)</f>
        <v>45078</v>
      </c>
    </row>
    <row r="1895" spans="1:14">
      <c r="A1895" t="s">
        <v>1161</v>
      </c>
      <c r="B1895" t="s">
        <v>439</v>
      </c>
      <c r="C1895" t="s">
        <v>440</v>
      </c>
      <c r="D1895" t="s">
        <v>183</v>
      </c>
      <c r="E1895" t="s">
        <v>282</v>
      </c>
      <c r="F1895" t="s">
        <v>60</v>
      </c>
      <c r="G1895">
        <v>14</v>
      </c>
      <c r="H1895">
        <v>341.44</v>
      </c>
      <c r="I1895">
        <v>4780.16</v>
      </c>
      <c r="J1895">
        <v>111</v>
      </c>
      <c r="K1895">
        <v>11</v>
      </c>
      <c r="L1895" t="s">
        <v>18</v>
      </c>
      <c r="M1895">
        <f>(Table1[[#This Row],[Current_Stock]]*Table1[[#This Row],[Unit_Price]])</f>
        <v>37899.839999999997</v>
      </c>
      <c r="N1895" s="12">
        <f>DATE(YEAR(Table1[[#This Row],[Order_Date]]),MONTH(Table1[[#This Row],[Order_Date]]),1)</f>
        <v>45536</v>
      </c>
    </row>
    <row r="1896" spans="1:14">
      <c r="A1896" t="s">
        <v>1094</v>
      </c>
      <c r="B1896" t="s">
        <v>178</v>
      </c>
      <c r="C1896" t="s">
        <v>179</v>
      </c>
      <c r="D1896" t="s">
        <v>22</v>
      </c>
      <c r="E1896" t="s">
        <v>104</v>
      </c>
      <c r="F1896" t="s">
        <v>46</v>
      </c>
      <c r="G1896">
        <v>56</v>
      </c>
      <c r="H1896">
        <v>8719.89</v>
      </c>
      <c r="I1896">
        <v>488313.84</v>
      </c>
      <c r="J1896">
        <v>115</v>
      </c>
      <c r="K1896">
        <v>14</v>
      </c>
      <c r="L1896" t="s">
        <v>18</v>
      </c>
      <c r="M1896">
        <f>(Table1[[#This Row],[Current_Stock]]*Table1[[#This Row],[Unit_Price]])</f>
        <v>1002787.35</v>
      </c>
      <c r="N1896" s="12">
        <f>DATE(YEAR(Table1[[#This Row],[Order_Date]]),MONTH(Table1[[#This Row],[Order_Date]]),1)</f>
        <v>45627</v>
      </c>
    </row>
    <row r="1897" spans="1:14">
      <c r="A1897" t="s">
        <v>174</v>
      </c>
      <c r="B1897" t="s">
        <v>410</v>
      </c>
      <c r="C1897" t="s">
        <v>411</v>
      </c>
      <c r="D1897" t="s">
        <v>38</v>
      </c>
      <c r="E1897" t="s">
        <v>28</v>
      </c>
      <c r="F1897" t="s">
        <v>40</v>
      </c>
      <c r="G1897">
        <v>18</v>
      </c>
      <c r="H1897">
        <v>4686.18</v>
      </c>
      <c r="I1897">
        <v>84351.24</v>
      </c>
      <c r="J1897">
        <v>122</v>
      </c>
      <c r="K1897">
        <v>3</v>
      </c>
      <c r="L1897" t="s">
        <v>18</v>
      </c>
      <c r="M1897">
        <f>(Table1[[#This Row],[Current_Stock]]*Table1[[#This Row],[Unit_Price]])</f>
        <v>571713.96000000008</v>
      </c>
      <c r="N1897" s="12">
        <f>DATE(YEAR(Table1[[#This Row],[Order_Date]]),MONTH(Table1[[#This Row],[Order_Date]]),1)</f>
        <v>45231</v>
      </c>
    </row>
    <row r="1898" spans="1:14">
      <c r="A1898" t="s">
        <v>190</v>
      </c>
      <c r="B1898" t="s">
        <v>676</v>
      </c>
      <c r="C1898" t="s">
        <v>677</v>
      </c>
      <c r="D1898" t="s">
        <v>183</v>
      </c>
      <c r="E1898" t="s">
        <v>73</v>
      </c>
      <c r="F1898" t="s">
        <v>29</v>
      </c>
      <c r="G1898">
        <v>10</v>
      </c>
      <c r="H1898">
        <v>1058.9000000000001</v>
      </c>
      <c r="I1898">
        <v>10589</v>
      </c>
      <c r="J1898">
        <v>168</v>
      </c>
      <c r="K1898">
        <v>3</v>
      </c>
      <c r="L1898" t="s">
        <v>18</v>
      </c>
      <c r="M1898">
        <f>(Table1[[#This Row],[Current_Stock]]*Table1[[#This Row],[Unit_Price]])</f>
        <v>177895.2</v>
      </c>
      <c r="N1898" s="12">
        <f>DATE(YEAR(Table1[[#This Row],[Order_Date]]),MONTH(Table1[[#This Row],[Order_Date]]),1)</f>
        <v>45597</v>
      </c>
    </row>
    <row r="1899" spans="1:14">
      <c r="A1899" t="s">
        <v>1233</v>
      </c>
      <c r="B1899" t="s">
        <v>170</v>
      </c>
      <c r="C1899" t="s">
        <v>171</v>
      </c>
      <c r="D1899" t="s">
        <v>44</v>
      </c>
      <c r="E1899" t="s">
        <v>54</v>
      </c>
      <c r="F1899" t="s">
        <v>46</v>
      </c>
      <c r="G1899">
        <v>39</v>
      </c>
      <c r="H1899">
        <v>2779.6</v>
      </c>
      <c r="I1899">
        <v>108404.4</v>
      </c>
      <c r="J1899">
        <v>74</v>
      </c>
      <c r="K1899">
        <v>5</v>
      </c>
      <c r="L1899" t="s">
        <v>105</v>
      </c>
      <c r="M1899">
        <f>(Table1[[#This Row],[Current_Stock]]*Table1[[#This Row],[Unit_Price]])</f>
        <v>205690.4</v>
      </c>
      <c r="N1899" s="12">
        <f>DATE(YEAR(Table1[[#This Row],[Order_Date]]),MONTH(Table1[[#This Row],[Order_Date]]),1)</f>
        <v>45413</v>
      </c>
    </row>
    <row r="1900" spans="1:14">
      <c r="A1900" t="s">
        <v>437</v>
      </c>
      <c r="B1900" t="s">
        <v>811</v>
      </c>
      <c r="C1900" t="s">
        <v>812</v>
      </c>
      <c r="D1900" t="s">
        <v>33</v>
      </c>
      <c r="E1900" t="s">
        <v>59</v>
      </c>
      <c r="F1900" t="s">
        <v>40</v>
      </c>
      <c r="G1900">
        <v>10</v>
      </c>
      <c r="H1900">
        <v>4333.6899999999996</v>
      </c>
      <c r="I1900">
        <v>43336.9</v>
      </c>
      <c r="J1900">
        <v>238</v>
      </c>
      <c r="K1900">
        <v>8</v>
      </c>
      <c r="L1900" t="s">
        <v>18</v>
      </c>
      <c r="M1900">
        <f>(Table1[[#This Row],[Current_Stock]]*Table1[[#This Row],[Unit_Price]])</f>
        <v>1031418.2199999999</v>
      </c>
      <c r="N1900" s="12">
        <f>DATE(YEAR(Table1[[#This Row],[Order_Date]]),MONTH(Table1[[#This Row],[Order_Date]]),1)</f>
        <v>44927</v>
      </c>
    </row>
    <row r="1901" spans="1:14">
      <c r="A1901" t="s">
        <v>1287</v>
      </c>
      <c r="B1901" t="s">
        <v>844</v>
      </c>
      <c r="C1901" t="s">
        <v>845</v>
      </c>
      <c r="D1901" t="s">
        <v>96</v>
      </c>
      <c r="E1901" t="s">
        <v>104</v>
      </c>
      <c r="F1901" t="s">
        <v>29</v>
      </c>
      <c r="G1901">
        <v>2</v>
      </c>
      <c r="H1901">
        <v>863.35</v>
      </c>
      <c r="I1901">
        <v>1726.7</v>
      </c>
      <c r="J1901">
        <v>266</v>
      </c>
      <c r="K1901">
        <v>12</v>
      </c>
      <c r="L1901" t="s">
        <v>55</v>
      </c>
      <c r="M1901">
        <f>(Table1[[#This Row],[Current_Stock]]*Table1[[#This Row],[Unit_Price]])</f>
        <v>229651.1</v>
      </c>
      <c r="N1901" s="12">
        <f>DATE(YEAR(Table1[[#This Row],[Order_Date]]),MONTH(Table1[[#This Row],[Order_Date]]),1)</f>
        <v>45017</v>
      </c>
    </row>
    <row r="1902" spans="1:14">
      <c r="A1902" t="s">
        <v>449</v>
      </c>
      <c r="B1902" t="s">
        <v>328</v>
      </c>
      <c r="C1902" t="s">
        <v>329</v>
      </c>
      <c r="D1902" t="s">
        <v>53</v>
      </c>
      <c r="E1902" t="s">
        <v>73</v>
      </c>
      <c r="F1902" t="s">
        <v>40</v>
      </c>
      <c r="G1902">
        <v>1</v>
      </c>
      <c r="H1902">
        <v>1748.19</v>
      </c>
      <c r="I1902">
        <v>1748.19</v>
      </c>
      <c r="J1902">
        <v>300</v>
      </c>
      <c r="K1902">
        <v>13</v>
      </c>
      <c r="L1902" t="s">
        <v>18</v>
      </c>
      <c r="M1902">
        <f>(Table1[[#This Row],[Current_Stock]]*Table1[[#This Row],[Unit_Price]])</f>
        <v>524457</v>
      </c>
      <c r="N1902" s="12">
        <f>DATE(YEAR(Table1[[#This Row],[Order_Date]]),MONTH(Table1[[#This Row],[Order_Date]]),1)</f>
        <v>45047</v>
      </c>
    </row>
    <row r="1903" spans="1:14">
      <c r="A1903" t="s">
        <v>1276</v>
      </c>
      <c r="B1903" t="s">
        <v>450</v>
      </c>
      <c r="C1903" t="s">
        <v>451</v>
      </c>
      <c r="D1903" t="s">
        <v>33</v>
      </c>
      <c r="E1903" t="s">
        <v>189</v>
      </c>
      <c r="F1903" t="s">
        <v>29</v>
      </c>
      <c r="G1903">
        <v>21</v>
      </c>
      <c r="H1903">
        <v>438.28</v>
      </c>
      <c r="I1903">
        <v>9203.8799999999992</v>
      </c>
      <c r="J1903">
        <v>113</v>
      </c>
      <c r="K1903">
        <v>11</v>
      </c>
      <c r="L1903" t="s">
        <v>18</v>
      </c>
      <c r="M1903">
        <f>(Table1[[#This Row],[Current_Stock]]*Table1[[#This Row],[Unit_Price]])</f>
        <v>49525.64</v>
      </c>
      <c r="N1903" s="12">
        <f>DATE(YEAR(Table1[[#This Row],[Order_Date]]),MONTH(Table1[[#This Row],[Order_Date]]),1)</f>
        <v>45536</v>
      </c>
    </row>
    <row r="1904" spans="1:14">
      <c r="A1904" t="s">
        <v>732</v>
      </c>
      <c r="B1904" t="s">
        <v>341</v>
      </c>
      <c r="C1904" t="s">
        <v>342</v>
      </c>
      <c r="D1904" t="s">
        <v>33</v>
      </c>
      <c r="E1904" t="s">
        <v>243</v>
      </c>
      <c r="F1904" t="s">
        <v>29</v>
      </c>
      <c r="G1904">
        <v>17</v>
      </c>
      <c r="H1904">
        <v>4306.29</v>
      </c>
      <c r="I1904">
        <v>73206.929999999993</v>
      </c>
      <c r="J1904">
        <v>147</v>
      </c>
      <c r="K1904">
        <v>2</v>
      </c>
      <c r="L1904" t="s">
        <v>18</v>
      </c>
      <c r="M1904">
        <f>(Table1[[#This Row],[Current_Stock]]*Table1[[#This Row],[Unit_Price]])</f>
        <v>633024.63</v>
      </c>
      <c r="N1904" s="12">
        <f>DATE(YEAR(Table1[[#This Row],[Order_Date]]),MONTH(Table1[[#This Row],[Order_Date]]),1)</f>
        <v>45444</v>
      </c>
    </row>
    <row r="1905" spans="1:14">
      <c r="A1905" t="s">
        <v>936</v>
      </c>
      <c r="B1905" t="s">
        <v>909</v>
      </c>
      <c r="C1905" t="s">
        <v>910</v>
      </c>
      <c r="D1905" t="s">
        <v>183</v>
      </c>
      <c r="E1905" t="s">
        <v>34</v>
      </c>
      <c r="F1905" t="s">
        <v>29</v>
      </c>
      <c r="G1905">
        <v>13</v>
      </c>
      <c r="H1905">
        <v>3922.09</v>
      </c>
      <c r="I1905">
        <v>50987.17</v>
      </c>
      <c r="J1905">
        <v>247</v>
      </c>
      <c r="K1905">
        <v>10</v>
      </c>
      <c r="L1905" t="s">
        <v>18</v>
      </c>
      <c r="M1905">
        <f>(Table1[[#This Row],[Current_Stock]]*Table1[[#This Row],[Unit_Price]])</f>
        <v>968756.23</v>
      </c>
      <c r="N1905" s="12">
        <f>DATE(YEAR(Table1[[#This Row],[Order_Date]]),MONTH(Table1[[#This Row],[Order_Date]]),1)</f>
        <v>45108</v>
      </c>
    </row>
    <row r="1906" spans="1:14">
      <c r="A1906" t="s">
        <v>981</v>
      </c>
      <c r="B1906" t="s">
        <v>287</v>
      </c>
      <c r="C1906" t="s">
        <v>288</v>
      </c>
      <c r="D1906" t="s">
        <v>15</v>
      </c>
      <c r="E1906" t="s">
        <v>277</v>
      </c>
      <c r="F1906" t="s">
        <v>40</v>
      </c>
      <c r="G1906">
        <v>19</v>
      </c>
      <c r="H1906">
        <v>184.45</v>
      </c>
      <c r="I1906">
        <v>3504.55</v>
      </c>
      <c r="J1906">
        <v>109</v>
      </c>
      <c r="K1906">
        <v>4</v>
      </c>
      <c r="L1906" t="s">
        <v>18</v>
      </c>
      <c r="M1906">
        <f>(Table1[[#This Row],[Current_Stock]]*Table1[[#This Row],[Unit_Price]])</f>
        <v>20105.05</v>
      </c>
      <c r="N1906" s="12">
        <f>DATE(YEAR(Table1[[#This Row],[Order_Date]]),MONTH(Table1[[#This Row],[Order_Date]]),1)</f>
        <v>45231</v>
      </c>
    </row>
    <row r="1907" spans="1:14">
      <c r="A1907" t="s">
        <v>1054</v>
      </c>
      <c r="B1907" t="s">
        <v>1065</v>
      </c>
      <c r="C1907" t="s">
        <v>1066</v>
      </c>
      <c r="D1907" t="s">
        <v>15</v>
      </c>
      <c r="E1907" t="s">
        <v>184</v>
      </c>
      <c r="F1907" t="s">
        <v>60</v>
      </c>
      <c r="G1907">
        <v>18</v>
      </c>
      <c r="H1907">
        <v>234.06</v>
      </c>
      <c r="I1907">
        <v>4213.08</v>
      </c>
      <c r="J1907">
        <v>205</v>
      </c>
      <c r="K1907">
        <v>12</v>
      </c>
      <c r="L1907" t="s">
        <v>18</v>
      </c>
      <c r="M1907">
        <f>(Table1[[#This Row],[Current_Stock]]*Table1[[#This Row],[Unit_Price]])</f>
        <v>47982.3</v>
      </c>
      <c r="N1907" s="12">
        <f>DATE(YEAR(Table1[[#This Row],[Order_Date]]),MONTH(Table1[[#This Row],[Order_Date]]),1)</f>
        <v>45200</v>
      </c>
    </row>
    <row r="1908" spans="1:14">
      <c r="A1908" t="s">
        <v>1242</v>
      </c>
      <c r="B1908" t="s">
        <v>347</v>
      </c>
      <c r="C1908" t="s">
        <v>348</v>
      </c>
      <c r="D1908" t="s">
        <v>53</v>
      </c>
      <c r="E1908" t="s">
        <v>50</v>
      </c>
      <c r="F1908" t="s">
        <v>46</v>
      </c>
      <c r="G1908">
        <v>2</v>
      </c>
      <c r="H1908">
        <v>1226.96</v>
      </c>
      <c r="I1908">
        <v>2453.92</v>
      </c>
      <c r="J1908">
        <v>264</v>
      </c>
      <c r="K1908">
        <v>9</v>
      </c>
      <c r="L1908" t="s">
        <v>18</v>
      </c>
      <c r="M1908">
        <f>(Table1[[#This Row],[Current_Stock]]*Table1[[#This Row],[Unit_Price]])</f>
        <v>323917.44</v>
      </c>
      <c r="N1908" s="12">
        <f>DATE(YEAR(Table1[[#This Row],[Order_Date]]),MONTH(Table1[[#This Row],[Order_Date]]),1)</f>
        <v>44986</v>
      </c>
    </row>
    <row r="1909" spans="1:14">
      <c r="A1909" t="s">
        <v>970</v>
      </c>
      <c r="B1909" t="s">
        <v>642</v>
      </c>
      <c r="C1909" t="s">
        <v>643</v>
      </c>
      <c r="D1909" t="s">
        <v>33</v>
      </c>
      <c r="E1909" t="s">
        <v>211</v>
      </c>
      <c r="F1909" t="s">
        <v>17</v>
      </c>
      <c r="G1909">
        <v>18</v>
      </c>
      <c r="H1909">
        <v>4363.54</v>
      </c>
      <c r="I1909">
        <v>78543.72</v>
      </c>
      <c r="J1909">
        <v>117</v>
      </c>
      <c r="K1909">
        <v>6</v>
      </c>
      <c r="L1909" t="s">
        <v>18</v>
      </c>
      <c r="M1909">
        <f>(Table1[[#This Row],[Current_Stock]]*Table1[[#This Row],[Unit_Price]])</f>
        <v>510534.18</v>
      </c>
      <c r="N1909" s="12">
        <f>DATE(YEAR(Table1[[#This Row],[Order_Date]]),MONTH(Table1[[#This Row],[Order_Date]]),1)</f>
        <v>45231</v>
      </c>
    </row>
    <row r="1910" spans="1:14">
      <c r="A1910" t="s">
        <v>116</v>
      </c>
      <c r="B1910" t="s">
        <v>682</v>
      </c>
      <c r="C1910" t="s">
        <v>683</v>
      </c>
      <c r="D1910" t="s">
        <v>15</v>
      </c>
      <c r="E1910" t="s">
        <v>277</v>
      </c>
      <c r="F1910" t="s">
        <v>29</v>
      </c>
      <c r="G1910">
        <v>14</v>
      </c>
      <c r="H1910">
        <v>272.89</v>
      </c>
      <c r="I1910">
        <v>3820.46</v>
      </c>
      <c r="J1910">
        <v>92</v>
      </c>
      <c r="K1910">
        <v>7</v>
      </c>
      <c r="L1910" t="s">
        <v>18</v>
      </c>
      <c r="M1910">
        <f>(Table1[[#This Row],[Current_Stock]]*Table1[[#This Row],[Unit_Price]])</f>
        <v>25105.879999999997</v>
      </c>
      <c r="N1910" s="12">
        <f>DATE(YEAR(Table1[[#This Row],[Order_Date]]),MONTH(Table1[[#This Row],[Order_Date]]),1)</f>
        <v>45170</v>
      </c>
    </row>
    <row r="1911" spans="1:14">
      <c r="A1911" t="s">
        <v>770</v>
      </c>
      <c r="B1911" t="s">
        <v>1105</v>
      </c>
      <c r="C1911" t="s">
        <v>1106</v>
      </c>
      <c r="D1911" t="s">
        <v>15</v>
      </c>
      <c r="E1911" t="s">
        <v>28</v>
      </c>
      <c r="F1911" t="s">
        <v>60</v>
      </c>
      <c r="G1911">
        <v>21</v>
      </c>
      <c r="H1911">
        <v>102.94</v>
      </c>
      <c r="I1911">
        <v>2161.7399999999998</v>
      </c>
      <c r="J1911">
        <v>201</v>
      </c>
      <c r="K1911">
        <v>13</v>
      </c>
      <c r="L1911" t="s">
        <v>18</v>
      </c>
      <c r="M1911">
        <f>(Table1[[#This Row],[Current_Stock]]*Table1[[#This Row],[Unit_Price]])</f>
        <v>20690.939999999999</v>
      </c>
      <c r="N1911" s="12">
        <f>DATE(YEAR(Table1[[#This Row],[Order_Date]]),MONTH(Table1[[#This Row],[Order_Date]]),1)</f>
        <v>45566</v>
      </c>
    </row>
    <row r="1912" spans="1:14">
      <c r="A1912" t="s">
        <v>212</v>
      </c>
      <c r="B1912" t="s">
        <v>162</v>
      </c>
      <c r="C1912" t="s">
        <v>163</v>
      </c>
      <c r="D1912" t="s">
        <v>53</v>
      </c>
      <c r="E1912" t="s">
        <v>173</v>
      </c>
      <c r="F1912" t="s">
        <v>40</v>
      </c>
      <c r="G1912">
        <v>1</v>
      </c>
      <c r="H1912">
        <v>4268.01</v>
      </c>
      <c r="I1912">
        <v>4268.01</v>
      </c>
      <c r="J1912">
        <v>494</v>
      </c>
      <c r="K1912">
        <v>8</v>
      </c>
      <c r="L1912" t="s">
        <v>18</v>
      </c>
      <c r="M1912">
        <f>(Table1[[#This Row],[Current_Stock]]*Table1[[#This Row],[Unit_Price]])</f>
        <v>2108396.94</v>
      </c>
      <c r="N1912" s="12">
        <f>DATE(YEAR(Table1[[#This Row],[Order_Date]]),MONTH(Table1[[#This Row],[Order_Date]]),1)</f>
        <v>44986</v>
      </c>
    </row>
    <row r="1913" spans="1:14">
      <c r="A1913" t="s">
        <v>1283</v>
      </c>
      <c r="B1913" t="s">
        <v>377</v>
      </c>
      <c r="C1913" t="s">
        <v>378</v>
      </c>
      <c r="D1913" t="s">
        <v>22</v>
      </c>
      <c r="E1913" t="s">
        <v>59</v>
      </c>
      <c r="F1913" t="s">
        <v>40</v>
      </c>
      <c r="G1913">
        <v>35</v>
      </c>
      <c r="H1913">
        <v>2293.5500000000002</v>
      </c>
      <c r="I1913">
        <v>80274.25</v>
      </c>
      <c r="J1913">
        <v>50</v>
      </c>
      <c r="K1913">
        <v>5</v>
      </c>
      <c r="L1913" t="s">
        <v>105</v>
      </c>
      <c r="M1913">
        <f>(Table1[[#This Row],[Current_Stock]]*Table1[[#This Row],[Unit_Price]])</f>
        <v>114677.50000000001</v>
      </c>
      <c r="N1913" s="12">
        <f>DATE(YEAR(Table1[[#This Row],[Order_Date]]),MONTH(Table1[[#This Row],[Order_Date]]),1)</f>
        <v>45047</v>
      </c>
    </row>
    <row r="1914" spans="1:14">
      <c r="A1914" t="s">
        <v>1326</v>
      </c>
      <c r="B1914" t="s">
        <v>102</v>
      </c>
      <c r="C1914" t="s">
        <v>103</v>
      </c>
      <c r="D1914" t="s">
        <v>22</v>
      </c>
      <c r="E1914" t="s">
        <v>23</v>
      </c>
      <c r="F1914" t="s">
        <v>17</v>
      </c>
      <c r="G1914">
        <v>80</v>
      </c>
      <c r="H1914">
        <v>18901.48</v>
      </c>
      <c r="I1914">
        <v>1512118.4</v>
      </c>
      <c r="J1914">
        <v>105</v>
      </c>
      <c r="K1914">
        <v>7</v>
      </c>
      <c r="L1914" t="s">
        <v>105</v>
      </c>
      <c r="M1914">
        <f>(Table1[[#This Row],[Current_Stock]]*Table1[[#This Row],[Unit_Price]])</f>
        <v>1984655.4</v>
      </c>
      <c r="N1914" s="12">
        <f>DATE(YEAR(Table1[[#This Row],[Order_Date]]),MONTH(Table1[[#This Row],[Order_Date]]),1)</f>
        <v>45200</v>
      </c>
    </row>
    <row r="1915" spans="1:14">
      <c r="A1915" t="s">
        <v>540</v>
      </c>
      <c r="B1915" t="s">
        <v>65</v>
      </c>
      <c r="C1915" t="s">
        <v>66</v>
      </c>
      <c r="D1915" t="s">
        <v>38</v>
      </c>
      <c r="E1915" t="s">
        <v>89</v>
      </c>
      <c r="F1915" t="s">
        <v>17</v>
      </c>
      <c r="G1915">
        <v>14</v>
      </c>
      <c r="H1915">
        <v>1809.75</v>
      </c>
      <c r="I1915">
        <v>25336.5</v>
      </c>
      <c r="J1915">
        <v>209</v>
      </c>
      <c r="K1915">
        <v>3</v>
      </c>
      <c r="L1915" t="s">
        <v>18</v>
      </c>
      <c r="M1915">
        <f>(Table1[[#This Row],[Current_Stock]]*Table1[[#This Row],[Unit_Price]])</f>
        <v>378237.75</v>
      </c>
      <c r="N1915" s="12">
        <f>DATE(YEAR(Table1[[#This Row],[Order_Date]]),MONTH(Table1[[#This Row],[Order_Date]]),1)</f>
        <v>45627</v>
      </c>
    </row>
    <row r="1916" spans="1:14">
      <c r="A1916" t="s">
        <v>1128</v>
      </c>
      <c r="B1916" t="s">
        <v>308</v>
      </c>
      <c r="C1916" t="s">
        <v>309</v>
      </c>
      <c r="D1916" t="s">
        <v>96</v>
      </c>
      <c r="E1916" t="s">
        <v>189</v>
      </c>
      <c r="F1916" t="s">
        <v>46</v>
      </c>
      <c r="G1916">
        <v>5</v>
      </c>
      <c r="H1916">
        <v>4901.53</v>
      </c>
      <c r="I1916">
        <v>24507.65</v>
      </c>
      <c r="J1916">
        <v>439</v>
      </c>
      <c r="K1916">
        <v>6</v>
      </c>
      <c r="L1916" t="s">
        <v>55</v>
      </c>
      <c r="M1916">
        <f>(Table1[[#This Row],[Current_Stock]]*Table1[[#This Row],[Unit_Price]])</f>
        <v>2151771.67</v>
      </c>
      <c r="N1916" s="12">
        <f>DATE(YEAR(Table1[[#This Row],[Order_Date]]),MONTH(Table1[[#This Row],[Order_Date]]),1)</f>
        <v>44958</v>
      </c>
    </row>
    <row r="1917" spans="1:14">
      <c r="A1917" t="s">
        <v>1327</v>
      </c>
      <c r="B1917" t="s">
        <v>522</v>
      </c>
      <c r="C1917" t="s">
        <v>523</v>
      </c>
      <c r="D1917" t="s">
        <v>15</v>
      </c>
      <c r="E1917" t="s">
        <v>85</v>
      </c>
      <c r="F1917" t="s">
        <v>60</v>
      </c>
      <c r="G1917">
        <v>13</v>
      </c>
      <c r="H1917">
        <v>318.58999999999997</v>
      </c>
      <c r="I1917">
        <v>4141.67</v>
      </c>
      <c r="J1917">
        <v>150</v>
      </c>
      <c r="K1917">
        <v>14</v>
      </c>
      <c r="L1917" t="s">
        <v>18</v>
      </c>
      <c r="M1917">
        <f>(Table1[[#This Row],[Current_Stock]]*Table1[[#This Row],[Unit_Price]])</f>
        <v>47788.499999999993</v>
      </c>
      <c r="N1917" s="12">
        <f>DATE(YEAR(Table1[[#This Row],[Order_Date]]),MONTH(Table1[[#This Row],[Order_Date]]),1)</f>
        <v>45352</v>
      </c>
    </row>
    <row r="1918" spans="1:14">
      <c r="A1918" t="s">
        <v>119</v>
      </c>
      <c r="B1918" t="s">
        <v>135</v>
      </c>
      <c r="C1918" t="s">
        <v>136</v>
      </c>
      <c r="D1918" t="s">
        <v>44</v>
      </c>
      <c r="E1918" t="s">
        <v>54</v>
      </c>
      <c r="F1918" t="s">
        <v>17</v>
      </c>
      <c r="G1918">
        <v>49</v>
      </c>
      <c r="H1918">
        <v>593.76</v>
      </c>
      <c r="I1918">
        <v>29094.240000000002</v>
      </c>
      <c r="J1918">
        <v>90</v>
      </c>
      <c r="K1918">
        <v>3</v>
      </c>
      <c r="L1918" t="s">
        <v>18</v>
      </c>
      <c r="M1918">
        <f>(Table1[[#This Row],[Current_Stock]]*Table1[[#This Row],[Unit_Price]])</f>
        <v>53438.400000000001</v>
      </c>
      <c r="N1918" s="12">
        <f>DATE(YEAR(Table1[[#This Row],[Order_Date]]),MONTH(Table1[[#This Row],[Order_Date]]),1)</f>
        <v>45383</v>
      </c>
    </row>
    <row r="1919" spans="1:14">
      <c r="A1919" t="s">
        <v>106</v>
      </c>
      <c r="B1919" t="s">
        <v>401</v>
      </c>
      <c r="C1919" t="s">
        <v>402</v>
      </c>
      <c r="D1919" t="s">
        <v>33</v>
      </c>
      <c r="E1919" t="s">
        <v>113</v>
      </c>
      <c r="F1919" t="s">
        <v>29</v>
      </c>
      <c r="G1919">
        <v>20</v>
      </c>
      <c r="H1919">
        <v>893.6</v>
      </c>
      <c r="I1919">
        <v>17872</v>
      </c>
      <c r="J1919">
        <v>220</v>
      </c>
      <c r="K1919">
        <v>9</v>
      </c>
      <c r="L1919" t="s">
        <v>18</v>
      </c>
      <c r="M1919">
        <f>(Table1[[#This Row],[Current_Stock]]*Table1[[#This Row],[Unit_Price]])</f>
        <v>196592</v>
      </c>
      <c r="N1919" s="12">
        <f>DATE(YEAR(Table1[[#This Row],[Order_Date]]),MONTH(Table1[[#This Row],[Order_Date]]),1)</f>
        <v>45352</v>
      </c>
    </row>
    <row r="1920" spans="1:14">
      <c r="A1920" t="s">
        <v>1022</v>
      </c>
      <c r="B1920" t="s">
        <v>538</v>
      </c>
      <c r="C1920" t="s">
        <v>539</v>
      </c>
      <c r="D1920" t="s">
        <v>84</v>
      </c>
      <c r="E1920" t="s">
        <v>160</v>
      </c>
      <c r="F1920" t="s">
        <v>29</v>
      </c>
      <c r="G1920">
        <v>23</v>
      </c>
      <c r="H1920">
        <v>28579.16</v>
      </c>
      <c r="I1920">
        <v>657320.68000000005</v>
      </c>
      <c r="J1920">
        <v>82</v>
      </c>
      <c r="K1920">
        <v>11</v>
      </c>
      <c r="L1920" t="s">
        <v>18</v>
      </c>
      <c r="M1920">
        <f>(Table1[[#This Row],[Current_Stock]]*Table1[[#This Row],[Unit_Price]])</f>
        <v>2343491.12</v>
      </c>
      <c r="N1920" s="12">
        <f>DATE(YEAR(Table1[[#This Row],[Order_Date]]),MONTH(Table1[[#This Row],[Order_Date]]),1)</f>
        <v>45566</v>
      </c>
    </row>
    <row r="1921" spans="1:14">
      <c r="A1921" t="s">
        <v>964</v>
      </c>
      <c r="B1921" t="s">
        <v>181</v>
      </c>
      <c r="C1921" t="s">
        <v>182</v>
      </c>
      <c r="D1921" t="s">
        <v>183</v>
      </c>
      <c r="E1921" t="s">
        <v>97</v>
      </c>
      <c r="F1921" t="s">
        <v>29</v>
      </c>
      <c r="G1921">
        <v>13</v>
      </c>
      <c r="H1921">
        <v>4705.03</v>
      </c>
      <c r="I1921">
        <v>61165.39</v>
      </c>
      <c r="J1921">
        <v>223</v>
      </c>
      <c r="K1921">
        <v>2</v>
      </c>
      <c r="L1921" t="s">
        <v>18</v>
      </c>
      <c r="M1921">
        <f>(Table1[[#This Row],[Current_Stock]]*Table1[[#This Row],[Unit_Price]])</f>
        <v>1049221.69</v>
      </c>
      <c r="N1921" s="12">
        <f>DATE(YEAR(Table1[[#This Row],[Order_Date]]),MONTH(Table1[[#This Row],[Order_Date]]),1)</f>
        <v>45566</v>
      </c>
    </row>
    <row r="1922" spans="1:14">
      <c r="A1922" t="s">
        <v>116</v>
      </c>
      <c r="B1922" t="s">
        <v>991</v>
      </c>
      <c r="C1922" t="s">
        <v>992</v>
      </c>
      <c r="D1922" t="s">
        <v>53</v>
      </c>
      <c r="E1922" t="s">
        <v>23</v>
      </c>
      <c r="F1922" t="s">
        <v>40</v>
      </c>
      <c r="G1922">
        <v>4</v>
      </c>
      <c r="H1922">
        <v>1397.93</v>
      </c>
      <c r="I1922">
        <v>5591.72</v>
      </c>
      <c r="J1922">
        <v>525</v>
      </c>
      <c r="K1922">
        <v>8</v>
      </c>
      <c r="L1922" t="s">
        <v>55</v>
      </c>
      <c r="M1922">
        <f>(Table1[[#This Row],[Current_Stock]]*Table1[[#This Row],[Unit_Price]])</f>
        <v>733913.25</v>
      </c>
      <c r="N1922" s="12">
        <f>DATE(YEAR(Table1[[#This Row],[Order_Date]]),MONTH(Table1[[#This Row],[Order_Date]]),1)</f>
        <v>45170</v>
      </c>
    </row>
    <row r="1923" spans="1:14">
      <c r="A1923" t="s">
        <v>301</v>
      </c>
      <c r="B1923" t="s">
        <v>447</v>
      </c>
      <c r="C1923" t="s">
        <v>448</v>
      </c>
      <c r="D1923" t="s">
        <v>44</v>
      </c>
      <c r="E1923" t="s">
        <v>23</v>
      </c>
      <c r="F1923" t="s">
        <v>29</v>
      </c>
      <c r="G1923">
        <v>46</v>
      </c>
      <c r="H1923">
        <v>1994.76</v>
      </c>
      <c r="I1923">
        <v>91758.96</v>
      </c>
      <c r="J1923">
        <v>68</v>
      </c>
      <c r="K1923">
        <v>4</v>
      </c>
      <c r="L1923" t="s">
        <v>105</v>
      </c>
      <c r="M1923">
        <f>(Table1[[#This Row],[Current_Stock]]*Table1[[#This Row],[Unit_Price]])</f>
        <v>135643.68</v>
      </c>
      <c r="N1923" s="12">
        <f>DATE(YEAR(Table1[[#This Row],[Order_Date]]),MONTH(Table1[[#This Row],[Order_Date]]),1)</f>
        <v>44986</v>
      </c>
    </row>
    <row r="1924" spans="1:14">
      <c r="A1924" t="s">
        <v>1135</v>
      </c>
      <c r="B1924" t="s">
        <v>1099</v>
      </c>
      <c r="C1924" t="s">
        <v>1100</v>
      </c>
      <c r="D1924" t="s">
        <v>38</v>
      </c>
      <c r="E1924" t="s">
        <v>277</v>
      </c>
      <c r="F1924" t="s">
        <v>17</v>
      </c>
      <c r="G1924">
        <v>8</v>
      </c>
      <c r="H1924">
        <v>4570.46</v>
      </c>
      <c r="I1924">
        <v>36563.68</v>
      </c>
      <c r="J1924">
        <v>127</v>
      </c>
      <c r="K1924">
        <v>4</v>
      </c>
      <c r="L1924" t="s">
        <v>18</v>
      </c>
      <c r="M1924">
        <f>(Table1[[#This Row],[Current_Stock]]*Table1[[#This Row],[Unit_Price]])</f>
        <v>580448.42000000004</v>
      </c>
      <c r="N1924" s="12">
        <f>DATE(YEAR(Table1[[#This Row],[Order_Date]]),MONTH(Table1[[#This Row],[Order_Date]]),1)</f>
        <v>45627</v>
      </c>
    </row>
    <row r="1925" spans="1:14">
      <c r="A1925" t="s">
        <v>1328</v>
      </c>
      <c r="B1925" t="s">
        <v>275</v>
      </c>
      <c r="C1925" t="s">
        <v>276</v>
      </c>
      <c r="D1925" t="s">
        <v>183</v>
      </c>
      <c r="E1925" t="s">
        <v>104</v>
      </c>
      <c r="F1925" t="s">
        <v>17</v>
      </c>
      <c r="G1925">
        <v>20</v>
      </c>
      <c r="H1925">
        <v>1577.2</v>
      </c>
      <c r="I1925">
        <v>31544</v>
      </c>
      <c r="J1925">
        <v>102</v>
      </c>
      <c r="K1925">
        <v>14</v>
      </c>
      <c r="L1925" t="s">
        <v>18</v>
      </c>
      <c r="M1925">
        <f>(Table1[[#This Row],[Current_Stock]]*Table1[[#This Row],[Unit_Price]])</f>
        <v>160874.4</v>
      </c>
      <c r="N1925" s="12">
        <f>DATE(YEAR(Table1[[#This Row],[Order_Date]]),MONTH(Table1[[#This Row],[Order_Date]]),1)</f>
        <v>45323</v>
      </c>
    </row>
    <row r="1926" spans="1:14">
      <c r="A1926" t="s">
        <v>490</v>
      </c>
      <c r="B1926" t="s">
        <v>444</v>
      </c>
      <c r="C1926" t="s">
        <v>445</v>
      </c>
      <c r="D1926" t="s">
        <v>44</v>
      </c>
      <c r="E1926" t="s">
        <v>89</v>
      </c>
      <c r="F1926" t="s">
        <v>17</v>
      </c>
      <c r="G1926">
        <v>20</v>
      </c>
      <c r="H1926">
        <v>3960.24</v>
      </c>
      <c r="I1926">
        <v>79204.800000000003</v>
      </c>
      <c r="J1926">
        <v>78</v>
      </c>
      <c r="K1926">
        <v>13</v>
      </c>
      <c r="L1926" t="s">
        <v>105</v>
      </c>
      <c r="M1926">
        <f>(Table1[[#This Row],[Current_Stock]]*Table1[[#This Row],[Unit_Price]])</f>
        <v>308898.71999999997</v>
      </c>
      <c r="N1926" s="12">
        <f>DATE(YEAR(Table1[[#This Row],[Order_Date]]),MONTH(Table1[[#This Row],[Order_Date]]),1)</f>
        <v>45627</v>
      </c>
    </row>
    <row r="1927" spans="1:14">
      <c r="A1927" t="s">
        <v>1172</v>
      </c>
      <c r="B1927" t="s">
        <v>225</v>
      </c>
      <c r="C1927" t="s">
        <v>226</v>
      </c>
      <c r="D1927" t="s">
        <v>183</v>
      </c>
      <c r="E1927" t="s">
        <v>50</v>
      </c>
      <c r="F1927" t="s">
        <v>17</v>
      </c>
      <c r="G1927">
        <v>8</v>
      </c>
      <c r="H1927">
        <v>2258.4699999999998</v>
      </c>
      <c r="I1927">
        <v>18067.759999999998</v>
      </c>
      <c r="J1927">
        <v>205</v>
      </c>
      <c r="K1927">
        <v>2</v>
      </c>
      <c r="L1927" t="s">
        <v>18</v>
      </c>
      <c r="M1927">
        <f>(Table1[[#This Row],[Current_Stock]]*Table1[[#This Row],[Unit_Price]])</f>
        <v>462986.35</v>
      </c>
      <c r="N1927" s="12">
        <f>DATE(YEAR(Table1[[#This Row],[Order_Date]]),MONTH(Table1[[#This Row],[Order_Date]]),1)</f>
        <v>45597</v>
      </c>
    </row>
    <row r="1928" spans="1:14">
      <c r="A1928" t="s">
        <v>283</v>
      </c>
      <c r="B1928" t="s">
        <v>368</v>
      </c>
      <c r="C1928" t="s">
        <v>369</v>
      </c>
      <c r="D1928" t="s">
        <v>22</v>
      </c>
      <c r="E1928" t="s">
        <v>104</v>
      </c>
      <c r="F1928" t="s">
        <v>60</v>
      </c>
      <c r="G1928">
        <v>26</v>
      </c>
      <c r="H1928">
        <v>10766.85</v>
      </c>
      <c r="I1928">
        <v>279938.09999999998</v>
      </c>
      <c r="J1928">
        <v>42</v>
      </c>
      <c r="K1928">
        <v>7</v>
      </c>
      <c r="L1928" t="s">
        <v>18</v>
      </c>
      <c r="M1928">
        <f>(Table1[[#This Row],[Current_Stock]]*Table1[[#This Row],[Unit_Price]])</f>
        <v>452207.7</v>
      </c>
      <c r="N1928" s="12">
        <f>DATE(YEAR(Table1[[#This Row],[Order_Date]]),MONTH(Table1[[#This Row],[Order_Date]]),1)</f>
        <v>45139</v>
      </c>
    </row>
    <row r="1929" spans="1:14">
      <c r="A1929" t="s">
        <v>1216</v>
      </c>
      <c r="B1929" t="s">
        <v>830</v>
      </c>
      <c r="C1929" t="s">
        <v>831</v>
      </c>
      <c r="D1929" t="s">
        <v>44</v>
      </c>
      <c r="E1929" t="s">
        <v>184</v>
      </c>
      <c r="F1929" t="s">
        <v>29</v>
      </c>
      <c r="G1929">
        <v>46</v>
      </c>
      <c r="H1929">
        <v>4273.5200000000004</v>
      </c>
      <c r="I1929">
        <v>196581.92</v>
      </c>
      <c r="J1929">
        <v>105</v>
      </c>
      <c r="K1929">
        <v>7</v>
      </c>
      <c r="L1929" t="s">
        <v>105</v>
      </c>
      <c r="M1929">
        <f>(Table1[[#This Row],[Current_Stock]]*Table1[[#This Row],[Unit_Price]])</f>
        <v>448719.60000000003</v>
      </c>
      <c r="N1929" s="12">
        <f>DATE(YEAR(Table1[[#This Row],[Order_Date]]),MONTH(Table1[[#This Row],[Order_Date]]),1)</f>
        <v>45231</v>
      </c>
    </row>
    <row r="1930" spans="1:14">
      <c r="A1930" t="s">
        <v>1272</v>
      </c>
      <c r="B1930" t="s">
        <v>296</v>
      </c>
      <c r="C1930" t="s">
        <v>297</v>
      </c>
      <c r="D1930" t="s">
        <v>96</v>
      </c>
      <c r="E1930" t="s">
        <v>173</v>
      </c>
      <c r="F1930" t="s">
        <v>46</v>
      </c>
      <c r="G1930">
        <v>3</v>
      </c>
      <c r="H1930">
        <v>3749.66</v>
      </c>
      <c r="I1930">
        <v>11248.98</v>
      </c>
      <c r="J1930">
        <v>583</v>
      </c>
      <c r="K1930">
        <v>8</v>
      </c>
      <c r="L1930" t="s">
        <v>55</v>
      </c>
      <c r="M1930">
        <f>(Table1[[#This Row],[Current_Stock]]*Table1[[#This Row],[Unit_Price]])</f>
        <v>2186051.7799999998</v>
      </c>
      <c r="N1930" s="12">
        <f>DATE(YEAR(Table1[[#This Row],[Order_Date]]),MONTH(Table1[[#This Row],[Order_Date]]),1)</f>
        <v>45017</v>
      </c>
    </row>
    <row r="1931" spans="1:14">
      <c r="A1931" t="s">
        <v>238</v>
      </c>
      <c r="B1931" t="s">
        <v>421</v>
      </c>
      <c r="C1931" t="s">
        <v>422</v>
      </c>
      <c r="D1931" t="s">
        <v>53</v>
      </c>
      <c r="E1931" t="s">
        <v>59</v>
      </c>
      <c r="F1931" t="s">
        <v>40</v>
      </c>
      <c r="G1931">
        <v>4</v>
      </c>
      <c r="H1931">
        <v>616.32000000000005</v>
      </c>
      <c r="I1931">
        <v>2465.2800000000002</v>
      </c>
      <c r="J1931">
        <v>438</v>
      </c>
      <c r="K1931">
        <v>9</v>
      </c>
      <c r="L1931" t="s">
        <v>55</v>
      </c>
      <c r="M1931">
        <f>(Table1[[#This Row],[Current_Stock]]*Table1[[#This Row],[Unit_Price]])</f>
        <v>269948.16000000003</v>
      </c>
      <c r="N1931" s="12">
        <f>DATE(YEAR(Table1[[#This Row],[Order_Date]]),MONTH(Table1[[#This Row],[Order_Date]]),1)</f>
        <v>45017</v>
      </c>
    </row>
    <row r="1932" spans="1:14">
      <c r="A1932" t="s">
        <v>412</v>
      </c>
      <c r="B1932" t="s">
        <v>1014</v>
      </c>
      <c r="C1932" t="s">
        <v>1015</v>
      </c>
      <c r="D1932" t="s">
        <v>53</v>
      </c>
      <c r="E1932" t="s">
        <v>184</v>
      </c>
      <c r="F1932" t="s">
        <v>17</v>
      </c>
      <c r="G1932">
        <v>2</v>
      </c>
      <c r="H1932">
        <v>3625.78</v>
      </c>
      <c r="I1932">
        <v>7251.56</v>
      </c>
      <c r="J1932">
        <v>497</v>
      </c>
      <c r="K1932">
        <v>9</v>
      </c>
      <c r="L1932" t="s">
        <v>55</v>
      </c>
      <c r="M1932">
        <f>(Table1[[#This Row],[Current_Stock]]*Table1[[#This Row],[Unit_Price]])</f>
        <v>1802012.6600000001</v>
      </c>
      <c r="N1932" s="12">
        <f>DATE(YEAR(Table1[[#This Row],[Order_Date]]),MONTH(Table1[[#This Row],[Order_Date]]),1)</f>
        <v>45139</v>
      </c>
    </row>
    <row r="1933" spans="1:14">
      <c r="A1933" t="s">
        <v>546</v>
      </c>
      <c r="B1933" t="s">
        <v>236</v>
      </c>
      <c r="C1933" t="s">
        <v>237</v>
      </c>
      <c r="D1933" t="s">
        <v>33</v>
      </c>
      <c r="E1933" t="s">
        <v>113</v>
      </c>
      <c r="F1933" t="s">
        <v>17</v>
      </c>
      <c r="G1933">
        <v>14</v>
      </c>
      <c r="H1933">
        <v>3324.52</v>
      </c>
      <c r="I1933">
        <v>46543.28</v>
      </c>
      <c r="J1933">
        <v>162</v>
      </c>
      <c r="K1933">
        <v>12</v>
      </c>
      <c r="L1933" t="s">
        <v>18</v>
      </c>
      <c r="M1933">
        <f>(Table1[[#This Row],[Current_Stock]]*Table1[[#This Row],[Unit_Price]])</f>
        <v>538572.24</v>
      </c>
      <c r="N1933" s="12">
        <f>DATE(YEAR(Table1[[#This Row],[Order_Date]]),MONTH(Table1[[#This Row],[Order_Date]]),1)</f>
        <v>45505</v>
      </c>
    </row>
    <row r="1934" spans="1:14">
      <c r="A1934" t="s">
        <v>1329</v>
      </c>
      <c r="B1934" t="s">
        <v>114</v>
      </c>
      <c r="C1934" t="s">
        <v>115</v>
      </c>
      <c r="D1934" t="s">
        <v>33</v>
      </c>
      <c r="E1934" t="s">
        <v>282</v>
      </c>
      <c r="F1934" t="s">
        <v>29</v>
      </c>
      <c r="G1934">
        <v>26</v>
      </c>
      <c r="H1934">
        <v>377.07</v>
      </c>
      <c r="I1934">
        <v>9803.82</v>
      </c>
      <c r="J1934">
        <v>194</v>
      </c>
      <c r="K1934">
        <v>2</v>
      </c>
      <c r="L1934" t="s">
        <v>18</v>
      </c>
      <c r="M1934">
        <f>(Table1[[#This Row],[Current_Stock]]*Table1[[#This Row],[Unit_Price]])</f>
        <v>73151.58</v>
      </c>
      <c r="N1934" s="12">
        <f>DATE(YEAR(Table1[[#This Row],[Order_Date]]),MONTH(Table1[[#This Row],[Order_Date]]),1)</f>
        <v>45323</v>
      </c>
    </row>
    <row r="1935" spans="1:14">
      <c r="A1935" t="s">
        <v>320</v>
      </c>
      <c r="B1935" t="s">
        <v>1220</v>
      </c>
      <c r="C1935" t="s">
        <v>1221</v>
      </c>
      <c r="D1935" t="s">
        <v>53</v>
      </c>
      <c r="E1935" t="s">
        <v>89</v>
      </c>
      <c r="F1935" t="s">
        <v>40</v>
      </c>
      <c r="G1935">
        <v>6</v>
      </c>
      <c r="H1935">
        <v>100.05</v>
      </c>
      <c r="I1935">
        <v>600.29999999999995</v>
      </c>
      <c r="J1935">
        <v>559</v>
      </c>
      <c r="K1935">
        <v>13</v>
      </c>
      <c r="L1935" t="s">
        <v>55</v>
      </c>
      <c r="M1935">
        <f>(Table1[[#This Row],[Current_Stock]]*Table1[[#This Row],[Unit_Price]])</f>
        <v>55927.95</v>
      </c>
      <c r="N1935" s="12">
        <f>DATE(YEAR(Table1[[#This Row],[Order_Date]]),MONTH(Table1[[#This Row],[Order_Date]]),1)</f>
        <v>45444</v>
      </c>
    </row>
    <row r="1936" spans="1:14">
      <c r="A1936" t="s">
        <v>1163</v>
      </c>
      <c r="B1936" t="s">
        <v>256</v>
      </c>
      <c r="C1936" t="s">
        <v>257</v>
      </c>
      <c r="D1936" t="s">
        <v>183</v>
      </c>
      <c r="E1936" t="s">
        <v>16</v>
      </c>
      <c r="F1936" t="s">
        <v>46</v>
      </c>
      <c r="G1936">
        <v>13</v>
      </c>
      <c r="H1936">
        <v>2087.84</v>
      </c>
      <c r="I1936">
        <v>27141.919999999998</v>
      </c>
      <c r="J1936">
        <v>99</v>
      </c>
      <c r="K1936">
        <v>5</v>
      </c>
      <c r="L1936" t="s">
        <v>18</v>
      </c>
      <c r="M1936">
        <f>(Table1[[#This Row],[Current_Stock]]*Table1[[#This Row],[Unit_Price]])</f>
        <v>206696.16</v>
      </c>
      <c r="N1936" s="12">
        <f>DATE(YEAR(Table1[[#This Row],[Order_Date]]),MONTH(Table1[[#This Row],[Order_Date]]),1)</f>
        <v>44958</v>
      </c>
    </row>
    <row r="1937" spans="1:14">
      <c r="A1937" t="s">
        <v>1032</v>
      </c>
      <c r="B1937" t="s">
        <v>296</v>
      </c>
      <c r="C1937" t="s">
        <v>297</v>
      </c>
      <c r="D1937" t="s">
        <v>96</v>
      </c>
      <c r="E1937" t="s">
        <v>104</v>
      </c>
      <c r="F1937" t="s">
        <v>46</v>
      </c>
      <c r="G1937">
        <v>2</v>
      </c>
      <c r="H1937">
        <v>302.83999999999997</v>
      </c>
      <c r="I1937">
        <v>605.67999999999995</v>
      </c>
      <c r="J1937">
        <v>456</v>
      </c>
      <c r="K1937">
        <v>8</v>
      </c>
      <c r="L1937" t="s">
        <v>55</v>
      </c>
      <c r="M1937">
        <f>(Table1[[#This Row],[Current_Stock]]*Table1[[#This Row],[Unit_Price]])</f>
        <v>138095.03999999998</v>
      </c>
      <c r="N1937" s="12">
        <f>DATE(YEAR(Table1[[#This Row],[Order_Date]]),MONTH(Table1[[#This Row],[Order_Date]]),1)</f>
        <v>45627</v>
      </c>
    </row>
    <row r="1938" spans="1:14">
      <c r="A1938" t="s">
        <v>1207</v>
      </c>
      <c r="B1938" t="s">
        <v>767</v>
      </c>
      <c r="C1938" t="s">
        <v>768</v>
      </c>
      <c r="D1938" t="s">
        <v>84</v>
      </c>
      <c r="E1938" t="s">
        <v>50</v>
      </c>
      <c r="F1938" t="s">
        <v>60</v>
      </c>
      <c r="G1938">
        <v>18</v>
      </c>
      <c r="H1938">
        <v>23669.23</v>
      </c>
      <c r="I1938">
        <v>426046.14</v>
      </c>
      <c r="J1938">
        <v>243</v>
      </c>
      <c r="K1938">
        <v>11</v>
      </c>
      <c r="L1938" t="s">
        <v>18</v>
      </c>
      <c r="M1938">
        <f>(Table1[[#This Row],[Current_Stock]]*Table1[[#This Row],[Unit_Price]])</f>
        <v>5751622.8899999997</v>
      </c>
      <c r="N1938" s="12">
        <f>DATE(YEAR(Table1[[#This Row],[Order_Date]]),MONTH(Table1[[#This Row],[Order_Date]]),1)</f>
        <v>44958</v>
      </c>
    </row>
    <row r="1939" spans="1:14">
      <c r="A1939" t="s">
        <v>1265</v>
      </c>
      <c r="B1939" t="s">
        <v>870</v>
      </c>
      <c r="C1939" t="s">
        <v>871</v>
      </c>
      <c r="D1939" t="s">
        <v>84</v>
      </c>
      <c r="E1939" t="s">
        <v>113</v>
      </c>
      <c r="F1939" t="s">
        <v>60</v>
      </c>
      <c r="G1939">
        <v>23</v>
      </c>
      <c r="H1939">
        <v>19383.34</v>
      </c>
      <c r="I1939">
        <v>445816.82</v>
      </c>
      <c r="J1939">
        <v>105</v>
      </c>
      <c r="K1939">
        <v>11</v>
      </c>
      <c r="L1939" t="s">
        <v>18</v>
      </c>
      <c r="M1939">
        <f>(Table1[[#This Row],[Current_Stock]]*Table1[[#This Row],[Unit_Price]])</f>
        <v>2035250.7</v>
      </c>
      <c r="N1939" s="12">
        <f>DATE(YEAR(Table1[[#This Row],[Order_Date]]),MONTH(Table1[[#This Row],[Order_Date]]),1)</f>
        <v>45383</v>
      </c>
    </row>
    <row r="1940" spans="1:14">
      <c r="A1940" t="s">
        <v>200</v>
      </c>
      <c r="B1940" t="s">
        <v>879</v>
      </c>
      <c r="C1940" t="s">
        <v>880</v>
      </c>
      <c r="D1940" t="s">
        <v>44</v>
      </c>
      <c r="E1940" t="s">
        <v>59</v>
      </c>
      <c r="F1940" t="s">
        <v>17</v>
      </c>
      <c r="G1940">
        <v>26</v>
      </c>
      <c r="H1940">
        <v>1576.16</v>
      </c>
      <c r="I1940">
        <v>40980.160000000003</v>
      </c>
      <c r="J1940">
        <v>75</v>
      </c>
      <c r="K1940">
        <v>7</v>
      </c>
      <c r="L1940" t="s">
        <v>18</v>
      </c>
      <c r="M1940">
        <f>(Table1[[#This Row],[Current_Stock]]*Table1[[#This Row],[Unit_Price]])</f>
        <v>118212</v>
      </c>
      <c r="N1940" s="12">
        <f>DATE(YEAR(Table1[[#This Row],[Order_Date]]),MONTH(Table1[[#This Row],[Order_Date]]),1)</f>
        <v>45627</v>
      </c>
    </row>
    <row r="1941" spans="1:14">
      <c r="A1941" t="s">
        <v>936</v>
      </c>
      <c r="B1941" t="s">
        <v>361</v>
      </c>
      <c r="C1941" t="s">
        <v>362</v>
      </c>
      <c r="D1941" t="s">
        <v>183</v>
      </c>
      <c r="E1941" t="s">
        <v>23</v>
      </c>
      <c r="F1941" t="s">
        <v>46</v>
      </c>
      <c r="G1941">
        <v>15</v>
      </c>
      <c r="H1941">
        <v>845.02</v>
      </c>
      <c r="I1941">
        <v>12675.3</v>
      </c>
      <c r="J1941">
        <v>150</v>
      </c>
      <c r="K1941">
        <v>9</v>
      </c>
      <c r="L1941" t="s">
        <v>18</v>
      </c>
      <c r="M1941">
        <f>(Table1[[#This Row],[Current_Stock]]*Table1[[#This Row],[Unit_Price]])</f>
        <v>126753</v>
      </c>
      <c r="N1941" s="12">
        <f>DATE(YEAR(Table1[[#This Row],[Order_Date]]),MONTH(Table1[[#This Row],[Order_Date]]),1)</f>
        <v>45108</v>
      </c>
    </row>
    <row r="1942" spans="1:14">
      <c r="A1942" t="s">
        <v>1330</v>
      </c>
      <c r="B1942" t="s">
        <v>284</v>
      </c>
      <c r="C1942" t="s">
        <v>285</v>
      </c>
      <c r="D1942" t="s">
        <v>15</v>
      </c>
      <c r="E1942" t="s">
        <v>211</v>
      </c>
      <c r="F1942" t="s">
        <v>17</v>
      </c>
      <c r="G1942">
        <v>23</v>
      </c>
      <c r="H1942">
        <v>260.56</v>
      </c>
      <c r="I1942">
        <v>5992.88</v>
      </c>
      <c r="J1942">
        <v>145</v>
      </c>
      <c r="K1942">
        <v>13</v>
      </c>
      <c r="L1942" t="s">
        <v>18</v>
      </c>
      <c r="M1942">
        <f>(Table1[[#This Row],[Current_Stock]]*Table1[[#This Row],[Unit_Price]])</f>
        <v>37781.199999999997</v>
      </c>
      <c r="N1942" s="12">
        <f>DATE(YEAR(Table1[[#This Row],[Order_Date]]),MONTH(Table1[[#This Row],[Order_Date]]),1)</f>
        <v>45444</v>
      </c>
    </row>
    <row r="1943" spans="1:14">
      <c r="A1943" t="s">
        <v>1331</v>
      </c>
      <c r="B1943" t="s">
        <v>890</v>
      </c>
      <c r="C1943" t="s">
        <v>891</v>
      </c>
      <c r="D1943" t="s">
        <v>22</v>
      </c>
      <c r="E1943" t="s">
        <v>80</v>
      </c>
      <c r="F1943" t="s">
        <v>60</v>
      </c>
      <c r="G1943">
        <v>54</v>
      </c>
      <c r="H1943">
        <v>19786.400000000001</v>
      </c>
      <c r="I1943">
        <v>1068465.6000000001</v>
      </c>
      <c r="J1943">
        <v>60</v>
      </c>
      <c r="K1943">
        <v>11</v>
      </c>
      <c r="L1943" t="s">
        <v>18</v>
      </c>
      <c r="M1943">
        <f>(Table1[[#This Row],[Current_Stock]]*Table1[[#This Row],[Unit_Price]])</f>
        <v>1187184</v>
      </c>
      <c r="N1943" s="12">
        <f>DATE(YEAR(Table1[[#This Row],[Order_Date]]),MONTH(Table1[[#This Row],[Order_Date]]),1)</f>
        <v>45261</v>
      </c>
    </row>
    <row r="1944" spans="1:14">
      <c r="A1944" t="s">
        <v>948</v>
      </c>
      <c r="B1944" t="s">
        <v>371</v>
      </c>
      <c r="C1944" t="s">
        <v>372</v>
      </c>
      <c r="D1944" t="s">
        <v>22</v>
      </c>
      <c r="E1944" t="s">
        <v>54</v>
      </c>
      <c r="F1944" t="s">
        <v>29</v>
      </c>
      <c r="G1944">
        <v>35</v>
      </c>
      <c r="H1944">
        <v>2061.98</v>
      </c>
      <c r="I1944">
        <v>72169.3</v>
      </c>
      <c r="J1944">
        <v>85</v>
      </c>
      <c r="K1944">
        <v>2</v>
      </c>
      <c r="L1944" t="s">
        <v>18</v>
      </c>
      <c r="M1944">
        <f>(Table1[[#This Row],[Current_Stock]]*Table1[[#This Row],[Unit_Price]])</f>
        <v>175268.3</v>
      </c>
      <c r="N1944" s="12">
        <f>DATE(YEAR(Table1[[#This Row],[Order_Date]]),MONTH(Table1[[#This Row],[Order_Date]]),1)</f>
        <v>44927</v>
      </c>
    </row>
    <row r="1945" spans="1:14">
      <c r="A1945" t="s">
        <v>1241</v>
      </c>
      <c r="B1945" t="s">
        <v>626</v>
      </c>
      <c r="C1945" t="s">
        <v>627</v>
      </c>
      <c r="D1945" t="s">
        <v>44</v>
      </c>
      <c r="E1945" t="s">
        <v>330</v>
      </c>
      <c r="F1945" t="s">
        <v>40</v>
      </c>
      <c r="G1945">
        <v>26</v>
      </c>
      <c r="H1945">
        <v>3638.9</v>
      </c>
      <c r="I1945">
        <v>94611.4</v>
      </c>
      <c r="J1945">
        <v>48</v>
      </c>
      <c r="K1945">
        <v>5</v>
      </c>
      <c r="L1945" t="s">
        <v>105</v>
      </c>
      <c r="M1945">
        <f>(Table1[[#This Row],[Current_Stock]]*Table1[[#This Row],[Unit_Price]])</f>
        <v>174667.2</v>
      </c>
      <c r="N1945" s="12">
        <f>DATE(YEAR(Table1[[#This Row],[Order_Date]]),MONTH(Table1[[#This Row],[Order_Date]]),1)</f>
        <v>45261</v>
      </c>
    </row>
    <row r="1946" spans="1:14">
      <c r="A1946" t="s">
        <v>644</v>
      </c>
      <c r="B1946" t="s">
        <v>75</v>
      </c>
      <c r="C1946" t="s">
        <v>76</v>
      </c>
      <c r="D1946" t="s">
        <v>33</v>
      </c>
      <c r="E1946" t="s">
        <v>251</v>
      </c>
      <c r="F1946" t="s">
        <v>17</v>
      </c>
      <c r="G1946">
        <v>25</v>
      </c>
      <c r="H1946">
        <v>1772.03</v>
      </c>
      <c r="I1946">
        <v>44300.75</v>
      </c>
      <c r="J1946">
        <v>190</v>
      </c>
      <c r="K1946">
        <v>13</v>
      </c>
      <c r="L1946" t="s">
        <v>18</v>
      </c>
      <c r="M1946">
        <f>(Table1[[#This Row],[Current_Stock]]*Table1[[#This Row],[Unit_Price]])</f>
        <v>336685.7</v>
      </c>
      <c r="N1946" s="12">
        <f>DATE(YEAR(Table1[[#This Row],[Order_Date]]),MONTH(Table1[[#This Row],[Order_Date]]),1)</f>
        <v>45505</v>
      </c>
    </row>
    <row r="1947" spans="1:14">
      <c r="A1947" t="s">
        <v>976</v>
      </c>
      <c r="B1947" t="s">
        <v>318</v>
      </c>
      <c r="C1947" t="s">
        <v>319</v>
      </c>
      <c r="D1947" t="s">
        <v>96</v>
      </c>
      <c r="E1947" t="s">
        <v>189</v>
      </c>
      <c r="F1947" t="s">
        <v>40</v>
      </c>
      <c r="G1947">
        <v>10</v>
      </c>
      <c r="H1947">
        <v>3936.28</v>
      </c>
      <c r="I1947">
        <v>39362.800000000003</v>
      </c>
      <c r="J1947">
        <v>592</v>
      </c>
      <c r="K1947">
        <v>11</v>
      </c>
      <c r="L1947" t="s">
        <v>55</v>
      </c>
      <c r="M1947">
        <f>(Table1[[#This Row],[Current_Stock]]*Table1[[#This Row],[Unit_Price]])</f>
        <v>2330277.7600000002</v>
      </c>
      <c r="N1947" s="12">
        <f>DATE(YEAR(Table1[[#This Row],[Order_Date]]),MONTH(Table1[[#This Row],[Order_Date]]),1)</f>
        <v>45231</v>
      </c>
    </row>
    <row r="1948" spans="1:14">
      <c r="A1948" t="s">
        <v>286</v>
      </c>
      <c r="B1948" t="s">
        <v>604</v>
      </c>
      <c r="C1948" t="s">
        <v>605</v>
      </c>
      <c r="D1948" t="s">
        <v>27</v>
      </c>
      <c r="E1948" t="s">
        <v>23</v>
      </c>
      <c r="F1948" t="s">
        <v>29</v>
      </c>
      <c r="G1948">
        <v>10</v>
      </c>
      <c r="H1948">
        <v>2329.42</v>
      </c>
      <c r="I1948">
        <v>23294.2</v>
      </c>
      <c r="J1948">
        <v>533</v>
      </c>
      <c r="K1948">
        <v>3</v>
      </c>
      <c r="L1948" t="s">
        <v>18</v>
      </c>
      <c r="M1948">
        <f>(Table1[[#This Row],[Current_Stock]]*Table1[[#This Row],[Unit_Price]])</f>
        <v>1241580.8600000001</v>
      </c>
      <c r="N1948" s="12">
        <f>DATE(YEAR(Table1[[#This Row],[Order_Date]]),MONTH(Table1[[#This Row],[Order_Date]]),1)</f>
        <v>45383</v>
      </c>
    </row>
    <row r="1949" spans="1:14">
      <c r="A1949" t="s">
        <v>248</v>
      </c>
      <c r="B1949" t="s">
        <v>707</v>
      </c>
      <c r="C1949" t="s">
        <v>708</v>
      </c>
      <c r="D1949" t="s">
        <v>44</v>
      </c>
      <c r="E1949" t="s">
        <v>269</v>
      </c>
      <c r="F1949" t="s">
        <v>40</v>
      </c>
      <c r="G1949">
        <v>26</v>
      </c>
      <c r="H1949">
        <v>3590.73</v>
      </c>
      <c r="I1949">
        <v>93358.98</v>
      </c>
      <c r="J1949">
        <v>73</v>
      </c>
      <c r="K1949">
        <v>10</v>
      </c>
      <c r="L1949" t="s">
        <v>105</v>
      </c>
      <c r="M1949">
        <f>(Table1[[#This Row],[Current_Stock]]*Table1[[#This Row],[Unit_Price]])</f>
        <v>262123.29</v>
      </c>
      <c r="N1949" s="12">
        <f>DATE(YEAR(Table1[[#This Row],[Order_Date]]),MONTH(Table1[[#This Row],[Order_Date]]),1)</f>
        <v>45627</v>
      </c>
    </row>
    <row r="1950" spans="1:14">
      <c r="A1950" t="s">
        <v>669</v>
      </c>
      <c r="B1950" t="s">
        <v>280</v>
      </c>
      <c r="C1950" t="s">
        <v>281</v>
      </c>
      <c r="D1950" t="s">
        <v>22</v>
      </c>
      <c r="E1950" t="s">
        <v>80</v>
      </c>
      <c r="F1950" t="s">
        <v>29</v>
      </c>
      <c r="G1950">
        <v>29</v>
      </c>
      <c r="H1950">
        <v>5197.26</v>
      </c>
      <c r="I1950">
        <v>150720.54</v>
      </c>
      <c r="J1950">
        <v>56</v>
      </c>
      <c r="K1950">
        <v>13</v>
      </c>
      <c r="L1950" t="s">
        <v>105</v>
      </c>
      <c r="M1950">
        <f>(Table1[[#This Row],[Current_Stock]]*Table1[[#This Row],[Unit_Price]])</f>
        <v>291046.56</v>
      </c>
      <c r="N1950" s="12">
        <f>DATE(YEAR(Table1[[#This Row],[Order_Date]]),MONTH(Table1[[#This Row],[Order_Date]]),1)</f>
        <v>45078</v>
      </c>
    </row>
    <row r="1951" spans="1:14">
      <c r="A1951" t="s">
        <v>174</v>
      </c>
      <c r="B1951" t="s">
        <v>513</v>
      </c>
      <c r="C1951" t="s">
        <v>514</v>
      </c>
      <c r="D1951" t="s">
        <v>96</v>
      </c>
      <c r="E1951" t="s">
        <v>184</v>
      </c>
      <c r="F1951" t="s">
        <v>40</v>
      </c>
      <c r="G1951">
        <v>10</v>
      </c>
      <c r="H1951">
        <v>4597.16</v>
      </c>
      <c r="I1951">
        <v>45971.6</v>
      </c>
      <c r="J1951">
        <v>558</v>
      </c>
      <c r="K1951">
        <v>13</v>
      </c>
      <c r="L1951" t="s">
        <v>18</v>
      </c>
      <c r="M1951">
        <f>(Table1[[#This Row],[Current_Stock]]*Table1[[#This Row],[Unit_Price]])</f>
        <v>2565215.2799999998</v>
      </c>
      <c r="N1951" s="12">
        <f>DATE(YEAR(Table1[[#This Row],[Order_Date]]),MONTH(Table1[[#This Row],[Order_Date]]),1)</f>
        <v>45231</v>
      </c>
    </row>
    <row r="1952" spans="1:14">
      <c r="A1952" t="s">
        <v>1024</v>
      </c>
      <c r="B1952" t="s">
        <v>979</v>
      </c>
      <c r="C1952" t="s">
        <v>980</v>
      </c>
      <c r="D1952" t="s">
        <v>33</v>
      </c>
      <c r="E1952" t="s">
        <v>251</v>
      </c>
      <c r="F1952" t="s">
        <v>40</v>
      </c>
      <c r="G1952">
        <v>16</v>
      </c>
      <c r="H1952">
        <v>2110.0700000000002</v>
      </c>
      <c r="I1952">
        <v>33761.120000000003</v>
      </c>
      <c r="J1952">
        <v>130</v>
      </c>
      <c r="K1952">
        <v>2</v>
      </c>
      <c r="L1952" t="s">
        <v>18</v>
      </c>
      <c r="M1952">
        <f>(Table1[[#This Row],[Current_Stock]]*Table1[[#This Row],[Unit_Price]])</f>
        <v>274309.10000000003</v>
      </c>
      <c r="N1952" s="12">
        <f>DATE(YEAR(Table1[[#This Row],[Order_Date]]),MONTH(Table1[[#This Row],[Order_Date]]),1)</f>
        <v>45231</v>
      </c>
    </row>
    <row r="1953" spans="1:14">
      <c r="A1953" t="s">
        <v>1170</v>
      </c>
      <c r="B1953" t="s">
        <v>614</v>
      </c>
      <c r="C1953" t="s">
        <v>615</v>
      </c>
      <c r="D1953" t="s">
        <v>27</v>
      </c>
      <c r="E1953" t="s">
        <v>277</v>
      </c>
      <c r="F1953" t="s">
        <v>29</v>
      </c>
      <c r="G1953">
        <v>3</v>
      </c>
      <c r="H1953">
        <v>2809.44</v>
      </c>
      <c r="I1953">
        <v>8428.32</v>
      </c>
      <c r="J1953">
        <v>589</v>
      </c>
      <c r="K1953">
        <v>12</v>
      </c>
      <c r="L1953" t="s">
        <v>55</v>
      </c>
      <c r="M1953">
        <f>(Table1[[#This Row],[Current_Stock]]*Table1[[#This Row],[Unit_Price]])</f>
        <v>1654760.16</v>
      </c>
      <c r="N1953" s="12">
        <f>DATE(YEAR(Table1[[#This Row],[Order_Date]]),MONTH(Table1[[#This Row],[Order_Date]]),1)</f>
        <v>45383</v>
      </c>
    </row>
    <row r="1954" spans="1:14">
      <c r="A1954" t="s">
        <v>122</v>
      </c>
      <c r="B1954" t="s">
        <v>519</v>
      </c>
      <c r="C1954" t="s">
        <v>520</v>
      </c>
      <c r="D1954" t="s">
        <v>183</v>
      </c>
      <c r="E1954" t="s">
        <v>189</v>
      </c>
      <c r="F1954" t="s">
        <v>40</v>
      </c>
      <c r="G1954">
        <v>25</v>
      </c>
      <c r="H1954">
        <v>2803.9</v>
      </c>
      <c r="I1954">
        <v>70097.5</v>
      </c>
      <c r="J1954">
        <v>166</v>
      </c>
      <c r="K1954">
        <v>7</v>
      </c>
      <c r="L1954" t="s">
        <v>18</v>
      </c>
      <c r="M1954">
        <f>(Table1[[#This Row],[Current_Stock]]*Table1[[#This Row],[Unit_Price]])</f>
        <v>465447.4</v>
      </c>
      <c r="N1954" s="12">
        <f>DATE(YEAR(Table1[[#This Row],[Order_Date]]),MONTH(Table1[[#This Row],[Order_Date]]),1)</f>
        <v>45261</v>
      </c>
    </row>
    <row r="1955" spans="1:14">
      <c r="A1955" t="s">
        <v>576</v>
      </c>
      <c r="B1955" t="s">
        <v>135</v>
      </c>
      <c r="C1955" t="s">
        <v>136</v>
      </c>
      <c r="D1955" t="s">
        <v>44</v>
      </c>
      <c r="E1955" t="s">
        <v>97</v>
      </c>
      <c r="F1955" t="s">
        <v>60</v>
      </c>
      <c r="G1955">
        <v>38</v>
      </c>
      <c r="H1955">
        <v>2308.65</v>
      </c>
      <c r="I1955">
        <v>87728.7</v>
      </c>
      <c r="J1955">
        <v>67</v>
      </c>
      <c r="K1955">
        <v>8</v>
      </c>
      <c r="L1955" t="s">
        <v>105</v>
      </c>
      <c r="M1955">
        <f>(Table1[[#This Row],[Current_Stock]]*Table1[[#This Row],[Unit_Price]])</f>
        <v>154679.55000000002</v>
      </c>
      <c r="N1955" s="12">
        <f>DATE(YEAR(Table1[[#This Row],[Order_Date]]),MONTH(Table1[[#This Row],[Order_Date]]),1)</f>
        <v>45536</v>
      </c>
    </row>
    <row r="1956" spans="1:14">
      <c r="A1956" t="s">
        <v>230</v>
      </c>
      <c r="B1956" t="s">
        <v>775</v>
      </c>
      <c r="C1956" t="s">
        <v>776</v>
      </c>
      <c r="D1956" t="s">
        <v>15</v>
      </c>
      <c r="E1956" t="s">
        <v>167</v>
      </c>
      <c r="F1956" t="s">
        <v>60</v>
      </c>
      <c r="G1956">
        <v>11</v>
      </c>
      <c r="H1956">
        <v>232.02</v>
      </c>
      <c r="I1956">
        <v>2552.2199999999998</v>
      </c>
      <c r="J1956">
        <v>170</v>
      </c>
      <c r="K1956">
        <v>5</v>
      </c>
      <c r="L1956" t="s">
        <v>18</v>
      </c>
      <c r="M1956">
        <f>(Table1[[#This Row],[Current_Stock]]*Table1[[#This Row],[Unit_Price]])</f>
        <v>39443.4</v>
      </c>
      <c r="N1956" s="12">
        <f>DATE(YEAR(Table1[[#This Row],[Order_Date]]),MONTH(Table1[[#This Row],[Order_Date]]),1)</f>
        <v>45078</v>
      </c>
    </row>
    <row r="1957" spans="1:14">
      <c r="A1957" t="s">
        <v>64</v>
      </c>
      <c r="B1957" t="s">
        <v>893</v>
      </c>
      <c r="C1957" t="s">
        <v>894</v>
      </c>
      <c r="D1957" t="s">
        <v>53</v>
      </c>
      <c r="E1957" t="s">
        <v>160</v>
      </c>
      <c r="F1957" t="s">
        <v>60</v>
      </c>
      <c r="G1957">
        <v>13</v>
      </c>
      <c r="H1957">
        <v>4626.22</v>
      </c>
      <c r="I1957">
        <v>60140.86</v>
      </c>
      <c r="J1957">
        <v>397</v>
      </c>
      <c r="K1957">
        <v>11</v>
      </c>
      <c r="L1957" t="s">
        <v>18</v>
      </c>
      <c r="M1957">
        <f>(Table1[[#This Row],[Current_Stock]]*Table1[[#This Row],[Unit_Price]])</f>
        <v>1836609.34</v>
      </c>
      <c r="N1957" s="12">
        <f>DATE(YEAR(Table1[[#This Row],[Order_Date]]),MONTH(Table1[[#This Row],[Order_Date]]),1)</f>
        <v>45597</v>
      </c>
    </row>
    <row r="1958" spans="1:14">
      <c r="A1958" t="s">
        <v>1318</v>
      </c>
      <c r="B1958" t="s">
        <v>1224</v>
      </c>
      <c r="C1958" t="s">
        <v>1225</v>
      </c>
      <c r="D1958" t="s">
        <v>84</v>
      </c>
      <c r="E1958" t="s">
        <v>28</v>
      </c>
      <c r="F1958" t="s">
        <v>46</v>
      </c>
      <c r="G1958">
        <v>17</v>
      </c>
      <c r="H1958">
        <v>22428.15</v>
      </c>
      <c r="I1958">
        <v>381278.55</v>
      </c>
      <c r="J1958">
        <v>101</v>
      </c>
      <c r="K1958">
        <v>5</v>
      </c>
      <c r="L1958" t="s">
        <v>18</v>
      </c>
      <c r="M1958">
        <f>(Table1[[#This Row],[Current_Stock]]*Table1[[#This Row],[Unit_Price]])</f>
        <v>2265243.1500000004</v>
      </c>
      <c r="N1958" s="12">
        <f>DATE(YEAR(Table1[[#This Row],[Order_Date]]),MONTH(Table1[[#This Row],[Order_Date]]),1)</f>
        <v>45444</v>
      </c>
    </row>
    <row r="1959" spans="1:14">
      <c r="A1959" t="s">
        <v>412</v>
      </c>
      <c r="B1959" t="s">
        <v>287</v>
      </c>
      <c r="C1959" t="s">
        <v>288</v>
      </c>
      <c r="D1959" t="s">
        <v>15</v>
      </c>
      <c r="E1959" t="s">
        <v>184</v>
      </c>
      <c r="F1959" t="s">
        <v>46</v>
      </c>
      <c r="G1959">
        <v>13</v>
      </c>
      <c r="H1959">
        <v>169.08</v>
      </c>
      <c r="I1959">
        <v>2198.04</v>
      </c>
      <c r="J1959">
        <v>250</v>
      </c>
      <c r="K1959">
        <v>11</v>
      </c>
      <c r="L1959" t="s">
        <v>18</v>
      </c>
      <c r="M1959">
        <f>(Table1[[#This Row],[Current_Stock]]*Table1[[#This Row],[Unit_Price]])</f>
        <v>42270</v>
      </c>
      <c r="N1959" s="12">
        <f>DATE(YEAR(Table1[[#This Row],[Order_Date]]),MONTH(Table1[[#This Row],[Order_Date]]),1)</f>
        <v>45139</v>
      </c>
    </row>
    <row r="1960" spans="1:14">
      <c r="A1960" t="s">
        <v>552</v>
      </c>
      <c r="B1960" t="s">
        <v>660</v>
      </c>
      <c r="C1960" t="s">
        <v>661</v>
      </c>
      <c r="D1960" t="s">
        <v>15</v>
      </c>
      <c r="E1960" t="s">
        <v>34</v>
      </c>
      <c r="F1960" t="s">
        <v>46</v>
      </c>
      <c r="G1960">
        <v>16</v>
      </c>
      <c r="H1960">
        <v>55.2</v>
      </c>
      <c r="I1960">
        <v>883.2</v>
      </c>
      <c r="J1960">
        <v>90</v>
      </c>
      <c r="K1960">
        <v>8</v>
      </c>
      <c r="L1960" t="s">
        <v>18</v>
      </c>
      <c r="M1960">
        <f>(Table1[[#This Row],[Current_Stock]]*Table1[[#This Row],[Unit_Price]])</f>
        <v>4968</v>
      </c>
      <c r="N1960" s="12">
        <f>DATE(YEAR(Table1[[#This Row],[Order_Date]]),MONTH(Table1[[#This Row],[Order_Date]]),1)</f>
        <v>45444</v>
      </c>
    </row>
    <row r="1961" spans="1:14">
      <c r="A1961" t="s">
        <v>596</v>
      </c>
      <c r="B1961" t="s">
        <v>860</v>
      </c>
      <c r="C1961" t="s">
        <v>861</v>
      </c>
      <c r="D1961" t="s">
        <v>44</v>
      </c>
      <c r="E1961" t="s">
        <v>167</v>
      </c>
      <c r="F1961" t="s">
        <v>29</v>
      </c>
      <c r="G1961">
        <v>47</v>
      </c>
      <c r="H1961">
        <v>3517.11</v>
      </c>
      <c r="I1961">
        <v>165304.17000000001</v>
      </c>
      <c r="J1961">
        <v>75</v>
      </c>
      <c r="K1961">
        <v>11</v>
      </c>
      <c r="L1961" t="s">
        <v>18</v>
      </c>
      <c r="M1961">
        <f>(Table1[[#This Row],[Current_Stock]]*Table1[[#This Row],[Unit_Price]])</f>
        <v>263783.25</v>
      </c>
      <c r="N1961" s="12">
        <f>DATE(YEAR(Table1[[#This Row],[Order_Date]]),MONTH(Table1[[#This Row],[Order_Date]]),1)</f>
        <v>45413</v>
      </c>
    </row>
    <row r="1962" spans="1:14">
      <c r="A1962" t="s">
        <v>925</v>
      </c>
      <c r="B1962" t="s">
        <v>637</v>
      </c>
      <c r="C1962" t="s">
        <v>638</v>
      </c>
      <c r="D1962" t="s">
        <v>38</v>
      </c>
      <c r="E1962" t="s">
        <v>173</v>
      </c>
      <c r="F1962" t="s">
        <v>17</v>
      </c>
      <c r="G1962">
        <v>20</v>
      </c>
      <c r="H1962">
        <v>4345.12</v>
      </c>
      <c r="I1962">
        <v>86902.399999999994</v>
      </c>
      <c r="J1962">
        <v>115</v>
      </c>
      <c r="K1962">
        <v>7</v>
      </c>
      <c r="L1962" t="s">
        <v>18</v>
      </c>
      <c r="M1962">
        <f>(Table1[[#This Row],[Current_Stock]]*Table1[[#This Row],[Unit_Price]])</f>
        <v>499688.8</v>
      </c>
      <c r="N1962" s="12">
        <f>DATE(YEAR(Table1[[#This Row],[Order_Date]]),MONTH(Table1[[#This Row],[Order_Date]]),1)</f>
        <v>45383</v>
      </c>
    </row>
    <row r="1963" spans="1:14">
      <c r="A1963" t="s">
        <v>948</v>
      </c>
      <c r="B1963" t="s">
        <v>175</v>
      </c>
      <c r="C1963" t="s">
        <v>176</v>
      </c>
      <c r="D1963" t="s">
        <v>84</v>
      </c>
      <c r="E1963" t="s">
        <v>113</v>
      </c>
      <c r="F1963" t="s">
        <v>29</v>
      </c>
      <c r="G1963">
        <v>17</v>
      </c>
      <c r="H1963">
        <v>22288.1</v>
      </c>
      <c r="I1963">
        <v>378897.7</v>
      </c>
      <c r="J1963">
        <v>135</v>
      </c>
      <c r="K1963">
        <v>12</v>
      </c>
      <c r="L1963" t="s">
        <v>18</v>
      </c>
      <c r="M1963">
        <f>(Table1[[#This Row],[Current_Stock]]*Table1[[#This Row],[Unit_Price]])</f>
        <v>3008893.5</v>
      </c>
      <c r="N1963" s="12">
        <f>DATE(YEAR(Table1[[#This Row],[Order_Date]]),MONTH(Table1[[#This Row],[Order_Date]]),1)</f>
        <v>44927</v>
      </c>
    </row>
    <row r="1964" spans="1:14">
      <c r="A1964" t="s">
        <v>1332</v>
      </c>
      <c r="B1964" t="s">
        <v>311</v>
      </c>
      <c r="C1964" t="s">
        <v>312</v>
      </c>
      <c r="D1964" t="s">
        <v>22</v>
      </c>
      <c r="E1964" t="s">
        <v>173</v>
      </c>
      <c r="F1964" t="s">
        <v>29</v>
      </c>
      <c r="G1964">
        <v>50</v>
      </c>
      <c r="H1964">
        <v>2677.54</v>
      </c>
      <c r="I1964">
        <v>133877</v>
      </c>
      <c r="J1964">
        <v>40</v>
      </c>
      <c r="K1964">
        <v>5</v>
      </c>
      <c r="L1964" t="s">
        <v>105</v>
      </c>
      <c r="M1964">
        <f>(Table1[[#This Row],[Current_Stock]]*Table1[[#This Row],[Unit_Price]])</f>
        <v>107101.6</v>
      </c>
      <c r="N1964" s="12">
        <f>DATE(YEAR(Table1[[#This Row],[Order_Date]]),MONTH(Table1[[#This Row],[Order_Date]]),1)</f>
        <v>45413</v>
      </c>
    </row>
    <row r="1965" spans="1:14">
      <c r="A1965" t="s">
        <v>680</v>
      </c>
      <c r="B1965" t="s">
        <v>1092</v>
      </c>
      <c r="C1965" t="s">
        <v>1093</v>
      </c>
      <c r="D1965" t="s">
        <v>96</v>
      </c>
      <c r="E1965" t="s">
        <v>330</v>
      </c>
      <c r="F1965" t="s">
        <v>60</v>
      </c>
      <c r="G1965">
        <v>6</v>
      </c>
      <c r="H1965">
        <v>2179.02</v>
      </c>
      <c r="I1965">
        <v>13074.12</v>
      </c>
      <c r="J1965">
        <v>526</v>
      </c>
      <c r="K1965">
        <v>5</v>
      </c>
      <c r="L1965" t="s">
        <v>18</v>
      </c>
      <c r="M1965">
        <f>(Table1[[#This Row],[Current_Stock]]*Table1[[#This Row],[Unit_Price]])</f>
        <v>1146164.52</v>
      </c>
      <c r="N1965" s="12">
        <f>DATE(YEAR(Table1[[#This Row],[Order_Date]]),MONTH(Table1[[#This Row],[Order_Date]]),1)</f>
        <v>45323</v>
      </c>
    </row>
    <row r="1966" spans="1:14">
      <c r="A1966" t="s">
        <v>1262</v>
      </c>
      <c r="B1966" t="s">
        <v>720</v>
      </c>
      <c r="C1966" t="s">
        <v>721</v>
      </c>
      <c r="D1966" t="s">
        <v>44</v>
      </c>
      <c r="E1966" t="s">
        <v>28</v>
      </c>
      <c r="F1966" t="s">
        <v>29</v>
      </c>
      <c r="G1966">
        <v>34</v>
      </c>
      <c r="H1966">
        <v>3150.63</v>
      </c>
      <c r="I1966">
        <v>107121.42</v>
      </c>
      <c r="J1966">
        <v>95</v>
      </c>
      <c r="K1966">
        <v>8</v>
      </c>
      <c r="L1966" t="s">
        <v>105</v>
      </c>
      <c r="M1966">
        <f>(Table1[[#This Row],[Current_Stock]]*Table1[[#This Row],[Unit_Price]])</f>
        <v>299309.85000000003</v>
      </c>
      <c r="N1966" s="12">
        <f>DATE(YEAR(Table1[[#This Row],[Order_Date]]),MONTH(Table1[[#This Row],[Order_Date]]),1)</f>
        <v>44958</v>
      </c>
    </row>
    <row r="1967" spans="1:14">
      <c r="A1967" t="s">
        <v>515</v>
      </c>
      <c r="B1967" t="s">
        <v>796</v>
      </c>
      <c r="C1967" t="s">
        <v>797</v>
      </c>
      <c r="D1967" t="s">
        <v>183</v>
      </c>
      <c r="E1967" t="s">
        <v>54</v>
      </c>
      <c r="F1967" t="s">
        <v>46</v>
      </c>
      <c r="G1967">
        <v>17</v>
      </c>
      <c r="H1967">
        <v>4829.47</v>
      </c>
      <c r="I1967">
        <v>82100.990000000005</v>
      </c>
      <c r="J1967">
        <v>93</v>
      </c>
      <c r="K1967">
        <v>11</v>
      </c>
      <c r="L1967" t="s">
        <v>18</v>
      </c>
      <c r="M1967">
        <f>(Table1[[#This Row],[Current_Stock]]*Table1[[#This Row],[Unit_Price]])</f>
        <v>449140.71</v>
      </c>
      <c r="N1967" s="12">
        <f>DATE(YEAR(Table1[[#This Row],[Order_Date]]),MONTH(Table1[[#This Row],[Order_Date]]),1)</f>
        <v>44927</v>
      </c>
    </row>
    <row r="1968" spans="1:14">
      <c r="A1968" t="s">
        <v>916</v>
      </c>
      <c r="B1968" t="s">
        <v>726</v>
      </c>
      <c r="C1968" t="s">
        <v>727</v>
      </c>
      <c r="D1968" t="s">
        <v>96</v>
      </c>
      <c r="E1968" t="s">
        <v>28</v>
      </c>
      <c r="F1968" t="s">
        <v>29</v>
      </c>
      <c r="G1968">
        <v>5</v>
      </c>
      <c r="H1968">
        <v>4027.26</v>
      </c>
      <c r="I1968">
        <v>20136.3</v>
      </c>
      <c r="J1968">
        <v>345</v>
      </c>
      <c r="K1968">
        <v>12</v>
      </c>
      <c r="L1968" t="s">
        <v>18</v>
      </c>
      <c r="M1968">
        <f>(Table1[[#This Row],[Current_Stock]]*Table1[[#This Row],[Unit_Price]])</f>
        <v>1389404.7000000002</v>
      </c>
      <c r="N1968" s="12">
        <f>DATE(YEAR(Table1[[#This Row],[Order_Date]]),MONTH(Table1[[#This Row],[Order_Date]]),1)</f>
        <v>45536</v>
      </c>
    </row>
    <row r="1969" spans="1:14">
      <c r="A1969" t="s">
        <v>263</v>
      </c>
      <c r="B1969" t="s">
        <v>311</v>
      </c>
      <c r="C1969" t="s">
        <v>312</v>
      </c>
      <c r="D1969" t="s">
        <v>22</v>
      </c>
      <c r="E1969" t="s">
        <v>23</v>
      </c>
      <c r="F1969" t="s">
        <v>40</v>
      </c>
      <c r="G1969">
        <v>25</v>
      </c>
      <c r="H1969">
        <v>3923.61</v>
      </c>
      <c r="I1969">
        <v>98090.25</v>
      </c>
      <c r="J1969">
        <v>79</v>
      </c>
      <c r="K1969">
        <v>4</v>
      </c>
      <c r="L1969" t="s">
        <v>18</v>
      </c>
      <c r="M1969">
        <f>(Table1[[#This Row],[Current_Stock]]*Table1[[#This Row],[Unit_Price]])</f>
        <v>309965.19</v>
      </c>
      <c r="N1969" s="12">
        <f>DATE(YEAR(Table1[[#This Row],[Order_Date]]),MONTH(Table1[[#This Row],[Order_Date]]),1)</f>
        <v>45139</v>
      </c>
    </row>
    <row r="1970" spans="1:14">
      <c r="A1970" t="s">
        <v>278</v>
      </c>
      <c r="B1970" t="s">
        <v>488</v>
      </c>
      <c r="C1970" t="s">
        <v>489</v>
      </c>
      <c r="D1970" t="s">
        <v>84</v>
      </c>
      <c r="E1970" t="s">
        <v>28</v>
      </c>
      <c r="F1970" t="s">
        <v>29</v>
      </c>
      <c r="G1970">
        <v>18</v>
      </c>
      <c r="H1970">
        <v>19799</v>
      </c>
      <c r="I1970">
        <v>356382</v>
      </c>
      <c r="J1970">
        <v>218</v>
      </c>
      <c r="K1970">
        <v>11</v>
      </c>
      <c r="L1970" t="s">
        <v>18</v>
      </c>
      <c r="M1970">
        <f>(Table1[[#This Row],[Current_Stock]]*Table1[[#This Row],[Unit_Price]])</f>
        <v>4316182</v>
      </c>
      <c r="N1970" s="12">
        <f>DATE(YEAR(Table1[[#This Row],[Order_Date]]),MONTH(Table1[[#This Row],[Order_Date]]),1)</f>
        <v>44958</v>
      </c>
    </row>
    <row r="1971" spans="1:14">
      <c r="A1971" t="s">
        <v>1333</v>
      </c>
      <c r="B1971" t="s">
        <v>569</v>
      </c>
      <c r="C1971" t="s">
        <v>570</v>
      </c>
      <c r="D1971" t="s">
        <v>27</v>
      </c>
      <c r="E1971" t="s">
        <v>160</v>
      </c>
      <c r="F1971" t="s">
        <v>46</v>
      </c>
      <c r="G1971">
        <v>2</v>
      </c>
      <c r="H1971">
        <v>3952.79</v>
      </c>
      <c r="I1971">
        <v>7905.58</v>
      </c>
      <c r="J1971">
        <v>505</v>
      </c>
      <c r="K1971">
        <v>5</v>
      </c>
      <c r="L1971" t="s">
        <v>55</v>
      </c>
      <c r="M1971">
        <f>(Table1[[#This Row],[Current_Stock]]*Table1[[#This Row],[Unit_Price]])</f>
        <v>1996158.95</v>
      </c>
      <c r="N1971" s="12">
        <f>DATE(YEAR(Table1[[#This Row],[Order_Date]]),MONTH(Table1[[#This Row],[Order_Date]]),1)</f>
        <v>45078</v>
      </c>
    </row>
    <row r="1972" spans="1:14">
      <c r="A1972" t="s">
        <v>398</v>
      </c>
      <c r="B1972" t="s">
        <v>178</v>
      </c>
      <c r="C1972" t="s">
        <v>179</v>
      </c>
      <c r="D1972" t="s">
        <v>22</v>
      </c>
      <c r="E1972" t="s">
        <v>54</v>
      </c>
      <c r="F1972" t="s">
        <v>46</v>
      </c>
      <c r="G1972">
        <v>42</v>
      </c>
      <c r="H1972">
        <v>2211.71</v>
      </c>
      <c r="I1972">
        <v>92891.82</v>
      </c>
      <c r="J1972">
        <v>104</v>
      </c>
      <c r="K1972">
        <v>5</v>
      </c>
      <c r="L1972" t="s">
        <v>105</v>
      </c>
      <c r="M1972">
        <f>(Table1[[#This Row],[Current_Stock]]*Table1[[#This Row],[Unit_Price]])</f>
        <v>230017.84</v>
      </c>
      <c r="N1972" s="12">
        <f>DATE(YEAR(Table1[[#This Row],[Order_Date]]),MONTH(Table1[[#This Row],[Order_Date]]),1)</f>
        <v>45108</v>
      </c>
    </row>
    <row r="1973" spans="1:14">
      <c r="A1973" t="s">
        <v>1309</v>
      </c>
      <c r="B1973" t="s">
        <v>633</v>
      </c>
      <c r="C1973" t="s">
        <v>634</v>
      </c>
      <c r="D1973" t="s">
        <v>27</v>
      </c>
      <c r="E1973" t="s">
        <v>16</v>
      </c>
      <c r="F1973" t="s">
        <v>40</v>
      </c>
      <c r="G1973">
        <v>6</v>
      </c>
      <c r="H1973">
        <v>3909.91</v>
      </c>
      <c r="I1973">
        <v>23459.46</v>
      </c>
      <c r="J1973">
        <v>511</v>
      </c>
      <c r="K1973">
        <v>9</v>
      </c>
      <c r="L1973" t="s">
        <v>55</v>
      </c>
      <c r="M1973">
        <f>(Table1[[#This Row],[Current_Stock]]*Table1[[#This Row],[Unit_Price]])</f>
        <v>1997964.01</v>
      </c>
      <c r="N1973" s="12">
        <f>DATE(YEAR(Table1[[#This Row],[Order_Date]]),MONTH(Table1[[#This Row],[Order_Date]]),1)</f>
        <v>45627</v>
      </c>
    </row>
    <row r="1974" spans="1:14">
      <c r="A1974" t="s">
        <v>837</v>
      </c>
      <c r="B1974" t="s">
        <v>231</v>
      </c>
      <c r="C1974" t="s">
        <v>232</v>
      </c>
      <c r="D1974" t="s">
        <v>15</v>
      </c>
      <c r="E1974" t="s">
        <v>16</v>
      </c>
      <c r="F1974" t="s">
        <v>40</v>
      </c>
      <c r="G1974">
        <v>20</v>
      </c>
      <c r="H1974">
        <v>489.13</v>
      </c>
      <c r="I1974">
        <v>9782.6</v>
      </c>
      <c r="J1974">
        <v>90</v>
      </c>
      <c r="K1974">
        <v>12</v>
      </c>
      <c r="L1974" t="s">
        <v>18</v>
      </c>
      <c r="M1974">
        <f>(Table1[[#This Row],[Current_Stock]]*Table1[[#This Row],[Unit_Price]])</f>
        <v>44021.7</v>
      </c>
      <c r="N1974" s="12">
        <f>DATE(YEAR(Table1[[#This Row],[Order_Date]]),MONTH(Table1[[#This Row],[Order_Date]]),1)</f>
        <v>45505</v>
      </c>
    </row>
    <row r="1975" spans="1:14">
      <c r="A1975" t="s">
        <v>512</v>
      </c>
      <c r="B1975" t="s">
        <v>1268</v>
      </c>
      <c r="C1975" t="s">
        <v>1269</v>
      </c>
      <c r="D1975" t="s">
        <v>38</v>
      </c>
      <c r="E1975" t="s">
        <v>251</v>
      </c>
      <c r="F1975" t="s">
        <v>17</v>
      </c>
      <c r="G1975">
        <v>21</v>
      </c>
      <c r="H1975">
        <v>1443.05</v>
      </c>
      <c r="I1975">
        <v>30304.05</v>
      </c>
      <c r="J1975">
        <v>84</v>
      </c>
      <c r="K1975">
        <v>8</v>
      </c>
      <c r="L1975" t="s">
        <v>18</v>
      </c>
      <c r="M1975">
        <f>(Table1[[#This Row],[Current_Stock]]*Table1[[#This Row],[Unit_Price]])</f>
        <v>121216.2</v>
      </c>
      <c r="N1975" s="12">
        <f>DATE(YEAR(Table1[[#This Row],[Order_Date]]),MONTH(Table1[[#This Row],[Order_Date]]),1)</f>
        <v>45078</v>
      </c>
    </row>
    <row r="1976" spans="1:14">
      <c r="A1976" t="s">
        <v>1078</v>
      </c>
      <c r="B1976" t="s">
        <v>1199</v>
      </c>
      <c r="C1976" t="s">
        <v>1200</v>
      </c>
      <c r="D1976" t="s">
        <v>15</v>
      </c>
      <c r="E1976" t="s">
        <v>89</v>
      </c>
      <c r="F1976" t="s">
        <v>46</v>
      </c>
      <c r="G1976">
        <v>19</v>
      </c>
      <c r="H1976">
        <v>400.79</v>
      </c>
      <c r="I1976">
        <v>7615.01</v>
      </c>
      <c r="J1976">
        <v>158</v>
      </c>
      <c r="K1976">
        <v>3</v>
      </c>
      <c r="L1976" t="s">
        <v>18</v>
      </c>
      <c r="M1976">
        <f>(Table1[[#This Row],[Current_Stock]]*Table1[[#This Row],[Unit_Price]])</f>
        <v>63324.82</v>
      </c>
      <c r="N1976" s="12">
        <f>DATE(YEAR(Table1[[#This Row],[Order_Date]]),MONTH(Table1[[#This Row],[Order_Date]]),1)</f>
        <v>45170</v>
      </c>
    </row>
    <row r="1977" spans="1:14">
      <c r="A1977" t="s">
        <v>1000</v>
      </c>
      <c r="B1977" t="s">
        <v>1268</v>
      </c>
      <c r="C1977" t="s">
        <v>1269</v>
      </c>
      <c r="D1977" t="s">
        <v>38</v>
      </c>
      <c r="E1977" t="s">
        <v>104</v>
      </c>
      <c r="F1977" t="s">
        <v>46</v>
      </c>
      <c r="G1977">
        <v>19</v>
      </c>
      <c r="H1977">
        <v>3506.23</v>
      </c>
      <c r="I1977">
        <v>66618.37</v>
      </c>
      <c r="J1977">
        <v>226</v>
      </c>
      <c r="K1977">
        <v>3</v>
      </c>
      <c r="L1977" t="s">
        <v>18</v>
      </c>
      <c r="M1977">
        <f>(Table1[[#This Row],[Current_Stock]]*Table1[[#This Row],[Unit_Price]])</f>
        <v>792407.98</v>
      </c>
      <c r="N1977" s="12">
        <f>DATE(YEAR(Table1[[#This Row],[Order_Date]]),MONTH(Table1[[#This Row],[Order_Date]]),1)</f>
        <v>45170</v>
      </c>
    </row>
    <row r="1978" spans="1:14">
      <c r="A1978" t="s">
        <v>1177</v>
      </c>
      <c r="B1978" t="s">
        <v>361</v>
      </c>
      <c r="C1978" t="s">
        <v>362</v>
      </c>
      <c r="D1978" t="s">
        <v>183</v>
      </c>
      <c r="E1978" t="s">
        <v>28</v>
      </c>
      <c r="F1978" t="s">
        <v>46</v>
      </c>
      <c r="G1978">
        <v>8</v>
      </c>
      <c r="H1978">
        <v>628.59</v>
      </c>
      <c r="I1978">
        <v>5028.72</v>
      </c>
      <c r="J1978">
        <v>239</v>
      </c>
      <c r="K1978">
        <v>14</v>
      </c>
      <c r="L1978" t="s">
        <v>18</v>
      </c>
      <c r="M1978">
        <f>(Table1[[#This Row],[Current_Stock]]*Table1[[#This Row],[Unit_Price]])</f>
        <v>150233.01</v>
      </c>
      <c r="N1978" s="12">
        <f>DATE(YEAR(Table1[[#This Row],[Order_Date]]),MONTH(Table1[[#This Row],[Order_Date]]),1)</f>
        <v>45505</v>
      </c>
    </row>
    <row r="1979" spans="1:14">
      <c r="A1979" t="s">
        <v>1098</v>
      </c>
      <c r="B1979" t="s">
        <v>368</v>
      </c>
      <c r="C1979" t="s">
        <v>369</v>
      </c>
      <c r="D1979" t="s">
        <v>22</v>
      </c>
      <c r="E1979" t="s">
        <v>211</v>
      </c>
      <c r="F1979" t="s">
        <v>60</v>
      </c>
      <c r="G1979">
        <v>40</v>
      </c>
      <c r="H1979">
        <v>814.45</v>
      </c>
      <c r="I1979">
        <v>32578</v>
      </c>
      <c r="J1979">
        <v>41</v>
      </c>
      <c r="K1979">
        <v>10</v>
      </c>
      <c r="L1979" t="s">
        <v>105</v>
      </c>
      <c r="M1979">
        <f>(Table1[[#This Row],[Current_Stock]]*Table1[[#This Row],[Unit_Price]])</f>
        <v>33392.450000000004</v>
      </c>
      <c r="N1979" s="12">
        <f>DATE(YEAR(Table1[[#This Row],[Order_Date]]),MONTH(Table1[[#This Row],[Order_Date]]),1)</f>
        <v>45627</v>
      </c>
    </row>
    <row r="1980" spans="1:14">
      <c r="A1980" t="s">
        <v>1076</v>
      </c>
      <c r="B1980" t="s">
        <v>717</v>
      </c>
      <c r="C1980" t="s">
        <v>718</v>
      </c>
      <c r="D1980" t="s">
        <v>33</v>
      </c>
      <c r="E1980" t="s">
        <v>243</v>
      </c>
      <c r="F1980" t="s">
        <v>40</v>
      </c>
      <c r="G1980">
        <v>9</v>
      </c>
      <c r="H1980">
        <v>1363.41</v>
      </c>
      <c r="I1980">
        <v>12270.69</v>
      </c>
      <c r="J1980">
        <v>205</v>
      </c>
      <c r="K1980">
        <v>14</v>
      </c>
      <c r="L1980" t="s">
        <v>18</v>
      </c>
      <c r="M1980">
        <f>(Table1[[#This Row],[Current_Stock]]*Table1[[#This Row],[Unit_Price]])</f>
        <v>279499.05</v>
      </c>
      <c r="N1980" s="12">
        <f>DATE(YEAR(Table1[[#This Row],[Order_Date]]),MONTH(Table1[[#This Row],[Order_Date]]),1)</f>
        <v>45108</v>
      </c>
    </row>
    <row r="1981" spans="1:14">
      <c r="A1981" t="s">
        <v>629</v>
      </c>
      <c r="B1981" t="s">
        <v>783</v>
      </c>
      <c r="C1981" t="s">
        <v>784</v>
      </c>
      <c r="D1981" t="s">
        <v>22</v>
      </c>
      <c r="E1981" t="s">
        <v>113</v>
      </c>
      <c r="F1981" t="s">
        <v>17</v>
      </c>
      <c r="G1981">
        <v>36</v>
      </c>
      <c r="H1981">
        <v>16940.68</v>
      </c>
      <c r="I1981">
        <v>609864.48</v>
      </c>
      <c r="J1981">
        <v>70</v>
      </c>
      <c r="K1981">
        <v>7</v>
      </c>
      <c r="L1981" t="s">
        <v>18</v>
      </c>
      <c r="M1981">
        <f>(Table1[[#This Row],[Current_Stock]]*Table1[[#This Row],[Unit_Price]])</f>
        <v>1185847.6000000001</v>
      </c>
      <c r="N1981" s="12">
        <f>DATE(YEAR(Table1[[#This Row],[Order_Date]]),MONTH(Table1[[#This Row],[Order_Date]]),1)</f>
        <v>44958</v>
      </c>
    </row>
    <row r="1982" spans="1:14">
      <c r="A1982" t="s">
        <v>760</v>
      </c>
      <c r="B1982" t="s">
        <v>380</v>
      </c>
      <c r="C1982" t="s">
        <v>381</v>
      </c>
      <c r="D1982" t="s">
        <v>183</v>
      </c>
      <c r="E1982" t="s">
        <v>23</v>
      </c>
      <c r="F1982" t="s">
        <v>17</v>
      </c>
      <c r="G1982">
        <v>25</v>
      </c>
      <c r="H1982">
        <v>624.26</v>
      </c>
      <c r="I1982">
        <v>15606.5</v>
      </c>
      <c r="J1982">
        <v>147</v>
      </c>
      <c r="K1982">
        <v>11</v>
      </c>
      <c r="L1982" t="s">
        <v>18</v>
      </c>
      <c r="M1982">
        <f>(Table1[[#This Row],[Current_Stock]]*Table1[[#This Row],[Unit_Price]])</f>
        <v>91766.22</v>
      </c>
      <c r="N1982" s="12">
        <f>DATE(YEAR(Table1[[#This Row],[Order_Date]]),MONTH(Table1[[#This Row],[Order_Date]]),1)</f>
        <v>45108</v>
      </c>
    </row>
    <row r="1983" spans="1:14">
      <c r="A1983" t="s">
        <v>941</v>
      </c>
      <c r="B1983" t="s">
        <v>151</v>
      </c>
      <c r="C1983" t="s">
        <v>152</v>
      </c>
      <c r="D1983" t="s">
        <v>53</v>
      </c>
      <c r="E1983" t="s">
        <v>167</v>
      </c>
      <c r="F1983" t="s">
        <v>46</v>
      </c>
      <c r="G1983">
        <v>17</v>
      </c>
      <c r="H1983">
        <v>4214.12</v>
      </c>
      <c r="I1983">
        <v>71640.039999999994</v>
      </c>
      <c r="J1983">
        <v>342</v>
      </c>
      <c r="K1983">
        <v>9</v>
      </c>
      <c r="L1983" t="s">
        <v>18</v>
      </c>
      <c r="M1983">
        <f>(Table1[[#This Row],[Current_Stock]]*Table1[[#This Row],[Unit_Price]])</f>
        <v>1441229.04</v>
      </c>
      <c r="N1983" s="12">
        <f>DATE(YEAR(Table1[[#This Row],[Order_Date]]),MONTH(Table1[[#This Row],[Order_Date]]),1)</f>
        <v>45231</v>
      </c>
    </row>
    <row r="1984" spans="1:14">
      <c r="A1984" t="s">
        <v>818</v>
      </c>
      <c r="B1984" t="s">
        <v>386</v>
      </c>
      <c r="C1984" t="s">
        <v>387</v>
      </c>
      <c r="D1984" t="s">
        <v>22</v>
      </c>
      <c r="E1984" t="s">
        <v>39</v>
      </c>
      <c r="F1984" t="s">
        <v>46</v>
      </c>
      <c r="G1984">
        <v>46</v>
      </c>
      <c r="H1984">
        <v>17197.96</v>
      </c>
      <c r="I1984">
        <v>791106.16</v>
      </c>
      <c r="J1984">
        <v>66</v>
      </c>
      <c r="K1984">
        <v>6</v>
      </c>
      <c r="L1984" t="s">
        <v>105</v>
      </c>
      <c r="M1984">
        <f>(Table1[[#This Row],[Current_Stock]]*Table1[[#This Row],[Unit_Price]])</f>
        <v>1135065.3599999999</v>
      </c>
      <c r="N1984" s="12">
        <f>DATE(YEAR(Table1[[#This Row],[Order_Date]]),MONTH(Table1[[#This Row],[Order_Date]]),1)</f>
        <v>45292</v>
      </c>
    </row>
    <row r="1985" spans="1:14">
      <c r="A1985" t="s">
        <v>701</v>
      </c>
      <c r="B1985" t="s">
        <v>414</v>
      </c>
      <c r="C1985" t="s">
        <v>415</v>
      </c>
      <c r="D1985" t="s">
        <v>53</v>
      </c>
      <c r="E1985" t="s">
        <v>80</v>
      </c>
      <c r="F1985" t="s">
        <v>46</v>
      </c>
      <c r="G1985">
        <v>8</v>
      </c>
      <c r="H1985">
        <v>3677.89</v>
      </c>
      <c r="I1985">
        <v>29423.119999999999</v>
      </c>
      <c r="J1985">
        <v>562</v>
      </c>
      <c r="K1985">
        <v>4</v>
      </c>
      <c r="L1985" t="s">
        <v>55</v>
      </c>
      <c r="M1985">
        <f>(Table1[[#This Row],[Current_Stock]]*Table1[[#This Row],[Unit_Price]])</f>
        <v>2066974.18</v>
      </c>
      <c r="N1985" s="12">
        <f>DATE(YEAR(Table1[[#This Row],[Order_Date]]),MONTH(Table1[[#This Row],[Order_Date]]),1)</f>
        <v>45323</v>
      </c>
    </row>
    <row r="1986" spans="1:14">
      <c r="A1986" t="s">
        <v>681</v>
      </c>
      <c r="B1986" t="s">
        <v>151</v>
      </c>
      <c r="C1986" t="s">
        <v>152</v>
      </c>
      <c r="D1986" t="s">
        <v>53</v>
      </c>
      <c r="E1986" t="s">
        <v>23</v>
      </c>
      <c r="F1986" t="s">
        <v>60</v>
      </c>
      <c r="G1986">
        <v>13</v>
      </c>
      <c r="H1986">
        <v>2028.57</v>
      </c>
      <c r="I1986">
        <v>26371.41</v>
      </c>
      <c r="J1986">
        <v>535</v>
      </c>
      <c r="K1986">
        <v>4</v>
      </c>
      <c r="L1986" t="s">
        <v>18</v>
      </c>
      <c r="M1986">
        <f>(Table1[[#This Row],[Current_Stock]]*Table1[[#This Row],[Unit_Price]])</f>
        <v>1085284.95</v>
      </c>
      <c r="N1986" s="12">
        <f>DATE(YEAR(Table1[[#This Row],[Order_Date]]),MONTH(Table1[[#This Row],[Order_Date]]),1)</f>
        <v>45261</v>
      </c>
    </row>
    <row r="1987" spans="1:14">
      <c r="A1987" t="s">
        <v>737</v>
      </c>
      <c r="B1987" t="s">
        <v>802</v>
      </c>
      <c r="C1987" t="s">
        <v>803</v>
      </c>
      <c r="D1987" t="s">
        <v>15</v>
      </c>
      <c r="E1987" t="s">
        <v>269</v>
      </c>
      <c r="F1987" t="s">
        <v>46</v>
      </c>
      <c r="G1987">
        <v>9</v>
      </c>
      <c r="H1987">
        <v>207</v>
      </c>
      <c r="I1987">
        <v>1863</v>
      </c>
      <c r="J1987">
        <v>90</v>
      </c>
      <c r="K1987">
        <v>14</v>
      </c>
      <c r="L1987" t="s">
        <v>18</v>
      </c>
      <c r="M1987">
        <f>(Table1[[#This Row],[Current_Stock]]*Table1[[#This Row],[Unit_Price]])</f>
        <v>18630</v>
      </c>
      <c r="N1987" s="12">
        <f>DATE(YEAR(Table1[[#This Row],[Order_Date]]),MONTH(Table1[[#This Row],[Order_Date]]),1)</f>
        <v>45536</v>
      </c>
    </row>
    <row r="1988" spans="1:14">
      <c r="A1988" t="s">
        <v>1235</v>
      </c>
      <c r="B1988" t="s">
        <v>57</v>
      </c>
      <c r="C1988" t="s">
        <v>58</v>
      </c>
      <c r="D1988" t="s">
        <v>38</v>
      </c>
      <c r="E1988" t="s">
        <v>54</v>
      </c>
      <c r="F1988" t="s">
        <v>17</v>
      </c>
      <c r="G1988">
        <v>13</v>
      </c>
      <c r="H1988">
        <v>2161.7399999999998</v>
      </c>
      <c r="I1988">
        <v>28102.62</v>
      </c>
      <c r="J1988">
        <v>220</v>
      </c>
      <c r="K1988">
        <v>11</v>
      </c>
      <c r="L1988" t="s">
        <v>18</v>
      </c>
      <c r="M1988">
        <f>(Table1[[#This Row],[Current_Stock]]*Table1[[#This Row],[Unit_Price]])</f>
        <v>475582.79999999993</v>
      </c>
      <c r="N1988" s="12">
        <f>DATE(YEAR(Table1[[#This Row],[Order_Date]]),MONTH(Table1[[#This Row],[Order_Date]]),1)</f>
        <v>45597</v>
      </c>
    </row>
    <row r="1989" spans="1:14">
      <c r="A1989" t="s">
        <v>1137</v>
      </c>
      <c r="B1989" t="s">
        <v>187</v>
      </c>
      <c r="C1989" t="s">
        <v>188</v>
      </c>
      <c r="D1989" t="s">
        <v>53</v>
      </c>
      <c r="E1989" t="s">
        <v>277</v>
      </c>
      <c r="F1989" t="s">
        <v>60</v>
      </c>
      <c r="G1989">
        <v>8</v>
      </c>
      <c r="H1989">
        <v>2804.92</v>
      </c>
      <c r="I1989">
        <v>22439.360000000001</v>
      </c>
      <c r="J1989">
        <v>426</v>
      </c>
      <c r="K1989">
        <v>9</v>
      </c>
      <c r="L1989" t="s">
        <v>18</v>
      </c>
      <c r="M1989">
        <f>(Table1[[#This Row],[Current_Stock]]*Table1[[#This Row],[Unit_Price]])</f>
        <v>1194895.92</v>
      </c>
      <c r="N1989" s="12">
        <f>DATE(YEAR(Table1[[#This Row],[Order_Date]]),MONTH(Table1[[#This Row],[Order_Date]]),1)</f>
        <v>45444</v>
      </c>
    </row>
    <row r="1990" spans="1:14">
      <c r="A1990" t="s">
        <v>180</v>
      </c>
      <c r="B1990" t="s">
        <v>904</v>
      </c>
      <c r="C1990" t="s">
        <v>905</v>
      </c>
      <c r="D1990" t="s">
        <v>84</v>
      </c>
      <c r="E1990" t="s">
        <v>153</v>
      </c>
      <c r="F1990" t="s">
        <v>29</v>
      </c>
      <c r="G1990">
        <v>22</v>
      </c>
      <c r="H1990">
        <v>24786.27</v>
      </c>
      <c r="I1990">
        <v>545297.93999999994</v>
      </c>
      <c r="J1990">
        <v>193</v>
      </c>
      <c r="K1990">
        <v>3</v>
      </c>
      <c r="L1990" t="s">
        <v>18</v>
      </c>
      <c r="M1990">
        <f>(Table1[[#This Row],[Current_Stock]]*Table1[[#This Row],[Unit_Price]])</f>
        <v>4783750.1100000003</v>
      </c>
      <c r="N1990" s="12">
        <f>DATE(YEAR(Table1[[#This Row],[Order_Date]]),MONTH(Table1[[#This Row],[Order_Date]]),1)</f>
        <v>45566</v>
      </c>
    </row>
    <row r="1991" spans="1:14">
      <c r="A1991" t="s">
        <v>1231</v>
      </c>
      <c r="B1991" t="s">
        <v>584</v>
      </c>
      <c r="C1991" t="s">
        <v>585</v>
      </c>
      <c r="D1991" t="s">
        <v>22</v>
      </c>
      <c r="E1991" t="s">
        <v>80</v>
      </c>
      <c r="F1991" t="s">
        <v>29</v>
      </c>
      <c r="G1991">
        <v>43</v>
      </c>
      <c r="H1991">
        <v>1762.05</v>
      </c>
      <c r="I1991">
        <v>75768.149999999994</v>
      </c>
      <c r="J1991">
        <v>100</v>
      </c>
      <c r="K1991">
        <v>13</v>
      </c>
      <c r="L1991" t="s">
        <v>18</v>
      </c>
      <c r="M1991">
        <f>(Table1[[#This Row],[Current_Stock]]*Table1[[#This Row],[Unit_Price]])</f>
        <v>176205</v>
      </c>
      <c r="N1991" s="12">
        <f>DATE(YEAR(Table1[[#This Row],[Order_Date]]),MONTH(Table1[[#This Row],[Order_Date]]),1)</f>
        <v>45047</v>
      </c>
    </row>
    <row r="1992" spans="1:14">
      <c r="A1992" t="s">
        <v>314</v>
      </c>
      <c r="B1992" t="s">
        <v>344</v>
      </c>
      <c r="C1992" t="s">
        <v>345</v>
      </c>
      <c r="D1992" t="s">
        <v>183</v>
      </c>
      <c r="E1992" t="s">
        <v>45</v>
      </c>
      <c r="F1992" t="s">
        <v>40</v>
      </c>
      <c r="G1992">
        <v>14</v>
      </c>
      <c r="H1992">
        <v>4011.73</v>
      </c>
      <c r="I1992">
        <v>56164.22</v>
      </c>
      <c r="J1992">
        <v>108</v>
      </c>
      <c r="K1992">
        <v>9</v>
      </c>
      <c r="L1992" t="s">
        <v>18</v>
      </c>
      <c r="M1992">
        <f>(Table1[[#This Row],[Current_Stock]]*Table1[[#This Row],[Unit_Price]])</f>
        <v>433266.84</v>
      </c>
      <c r="N1992" s="12">
        <f>DATE(YEAR(Table1[[#This Row],[Order_Date]]),MONTH(Table1[[#This Row],[Order_Date]]),1)</f>
        <v>45597</v>
      </c>
    </row>
    <row r="1993" spans="1:14">
      <c r="A1993" t="s">
        <v>1289</v>
      </c>
      <c r="B1993" t="s">
        <v>730</v>
      </c>
      <c r="C1993" t="s">
        <v>731</v>
      </c>
      <c r="D1993" t="s">
        <v>84</v>
      </c>
      <c r="E1993" t="s">
        <v>104</v>
      </c>
      <c r="F1993" t="s">
        <v>17</v>
      </c>
      <c r="G1993">
        <v>19</v>
      </c>
      <c r="H1993">
        <v>21660.41</v>
      </c>
      <c r="I1993">
        <v>411547.79</v>
      </c>
      <c r="J1993">
        <v>166</v>
      </c>
      <c r="K1993">
        <v>13</v>
      </c>
      <c r="L1993" t="s">
        <v>18</v>
      </c>
      <c r="M1993">
        <f>(Table1[[#This Row],[Current_Stock]]*Table1[[#This Row],[Unit_Price]])</f>
        <v>3595628.06</v>
      </c>
      <c r="N1993" s="12">
        <f>DATE(YEAR(Table1[[#This Row],[Order_Date]]),MONTH(Table1[[#This Row],[Order_Date]]),1)</f>
        <v>45536</v>
      </c>
    </row>
    <row r="1994" spans="1:14">
      <c r="A1994" t="s">
        <v>561</v>
      </c>
      <c r="B1994" t="s">
        <v>601</v>
      </c>
      <c r="C1994" t="s">
        <v>602</v>
      </c>
      <c r="D1994" t="s">
        <v>84</v>
      </c>
      <c r="E1994" t="s">
        <v>97</v>
      </c>
      <c r="F1994" t="s">
        <v>46</v>
      </c>
      <c r="G1994">
        <v>11</v>
      </c>
      <c r="H1994">
        <v>6532.58</v>
      </c>
      <c r="I1994">
        <v>71858.38</v>
      </c>
      <c r="J1994">
        <v>150</v>
      </c>
      <c r="K1994">
        <v>7</v>
      </c>
      <c r="L1994" t="s">
        <v>18</v>
      </c>
      <c r="M1994">
        <f>(Table1[[#This Row],[Current_Stock]]*Table1[[#This Row],[Unit_Price]])</f>
        <v>979887</v>
      </c>
      <c r="N1994" s="12">
        <f>DATE(YEAR(Table1[[#This Row],[Order_Date]]),MONTH(Table1[[#This Row],[Order_Date]]),1)</f>
        <v>45078</v>
      </c>
    </row>
    <row r="1995" spans="1:14">
      <c r="A1995" t="s">
        <v>446</v>
      </c>
      <c r="B1995" t="s">
        <v>961</v>
      </c>
      <c r="C1995" t="s">
        <v>962</v>
      </c>
      <c r="D1995" t="s">
        <v>96</v>
      </c>
      <c r="E1995" t="s">
        <v>28</v>
      </c>
      <c r="F1995" t="s">
        <v>29</v>
      </c>
      <c r="G1995">
        <v>2</v>
      </c>
      <c r="H1995">
        <v>1291.22</v>
      </c>
      <c r="I1995">
        <v>2582.44</v>
      </c>
      <c r="J1995">
        <v>384</v>
      </c>
      <c r="K1995">
        <v>3</v>
      </c>
      <c r="L1995" t="s">
        <v>55</v>
      </c>
      <c r="M1995">
        <f>(Table1[[#This Row],[Current_Stock]]*Table1[[#This Row],[Unit_Price]])</f>
        <v>495828.47999999998</v>
      </c>
      <c r="N1995" s="12">
        <f>DATE(YEAR(Table1[[#This Row],[Order_Date]]),MONTH(Table1[[#This Row],[Order_Date]]),1)</f>
        <v>45323</v>
      </c>
    </row>
    <row r="1996" spans="1:14">
      <c r="A1996" t="s">
        <v>543</v>
      </c>
      <c r="B1996" t="s">
        <v>559</v>
      </c>
      <c r="C1996" t="s">
        <v>560</v>
      </c>
      <c r="D1996" t="s">
        <v>183</v>
      </c>
      <c r="E1996" t="s">
        <v>23</v>
      </c>
      <c r="F1996" t="s">
        <v>60</v>
      </c>
      <c r="G1996">
        <v>9</v>
      </c>
      <c r="H1996">
        <v>3782.03</v>
      </c>
      <c r="I1996">
        <v>34038.269999999997</v>
      </c>
      <c r="J1996">
        <v>168</v>
      </c>
      <c r="K1996">
        <v>11</v>
      </c>
      <c r="L1996" t="s">
        <v>18</v>
      </c>
      <c r="M1996">
        <f>(Table1[[#This Row],[Current_Stock]]*Table1[[#This Row],[Unit_Price]])</f>
        <v>635381.04</v>
      </c>
      <c r="N1996" s="12">
        <f>DATE(YEAR(Table1[[#This Row],[Order_Date]]),MONTH(Table1[[#This Row],[Order_Date]]),1)</f>
        <v>45536</v>
      </c>
    </row>
    <row r="1997" spans="1:14">
      <c r="A1997" t="s">
        <v>304</v>
      </c>
      <c r="B1997" t="s">
        <v>228</v>
      </c>
      <c r="C1997" t="s">
        <v>229</v>
      </c>
      <c r="D1997" t="s">
        <v>22</v>
      </c>
      <c r="E1997" t="s">
        <v>73</v>
      </c>
      <c r="F1997" t="s">
        <v>40</v>
      </c>
      <c r="G1997">
        <v>72</v>
      </c>
      <c r="H1997">
        <v>14903.54</v>
      </c>
      <c r="I1997">
        <v>1073054.8799999999</v>
      </c>
      <c r="J1997">
        <v>33</v>
      </c>
      <c r="K1997">
        <v>2</v>
      </c>
      <c r="L1997" t="s">
        <v>105</v>
      </c>
      <c r="M1997">
        <f>(Table1[[#This Row],[Current_Stock]]*Table1[[#This Row],[Unit_Price]])</f>
        <v>491816.82</v>
      </c>
      <c r="N1997" s="12">
        <f>DATE(YEAR(Table1[[#This Row],[Order_Date]]),MONTH(Table1[[#This Row],[Order_Date]]),1)</f>
        <v>45231</v>
      </c>
    </row>
    <row r="1998" spans="1:14">
      <c r="A1998" t="s">
        <v>639</v>
      </c>
      <c r="B1998" t="s">
        <v>209</v>
      </c>
      <c r="C1998" t="s">
        <v>210</v>
      </c>
      <c r="D1998" t="s">
        <v>38</v>
      </c>
      <c r="E1998" t="s">
        <v>54</v>
      </c>
      <c r="F1998" t="s">
        <v>17</v>
      </c>
      <c r="G1998">
        <v>24</v>
      </c>
      <c r="H1998">
        <v>1326.92</v>
      </c>
      <c r="I1998">
        <v>31846.080000000002</v>
      </c>
      <c r="J1998">
        <v>182</v>
      </c>
      <c r="K1998">
        <v>10</v>
      </c>
      <c r="L1998" t="s">
        <v>18</v>
      </c>
      <c r="M1998">
        <f>(Table1[[#This Row],[Current_Stock]]*Table1[[#This Row],[Unit_Price]])</f>
        <v>241499.44</v>
      </c>
      <c r="N1998" s="12">
        <f>DATE(YEAR(Table1[[#This Row],[Order_Date]]),MONTH(Table1[[#This Row],[Order_Date]]),1)</f>
        <v>45047</v>
      </c>
    </row>
    <row r="1999" spans="1:14">
      <c r="A1999" t="s">
        <v>829</v>
      </c>
      <c r="B1999" t="s">
        <v>1089</v>
      </c>
      <c r="C1999" t="s">
        <v>1090</v>
      </c>
      <c r="D1999" t="s">
        <v>33</v>
      </c>
      <c r="E1999" t="s">
        <v>269</v>
      </c>
      <c r="F1999" t="s">
        <v>40</v>
      </c>
      <c r="G1999">
        <v>10</v>
      </c>
      <c r="H1999">
        <v>1613.79</v>
      </c>
      <c r="I1999">
        <v>16137.9</v>
      </c>
      <c r="J1999">
        <v>184</v>
      </c>
      <c r="K1999">
        <v>7</v>
      </c>
      <c r="L1999" t="s">
        <v>18</v>
      </c>
      <c r="M1999">
        <f>(Table1[[#This Row],[Current_Stock]]*Table1[[#This Row],[Unit_Price]])</f>
        <v>296937.36</v>
      </c>
      <c r="N1999" s="12">
        <f>DATE(YEAR(Table1[[#This Row],[Order_Date]]),MONTH(Table1[[#This Row],[Order_Date]]),1)</f>
        <v>45505</v>
      </c>
    </row>
    <row r="2000" spans="1:14">
      <c r="A2000" t="s">
        <v>946</v>
      </c>
      <c r="B2000" t="s">
        <v>504</v>
      </c>
      <c r="C2000" t="s">
        <v>505</v>
      </c>
      <c r="D2000" t="s">
        <v>15</v>
      </c>
      <c r="E2000" t="s">
        <v>173</v>
      </c>
      <c r="F2000" t="s">
        <v>17</v>
      </c>
      <c r="G2000">
        <v>17</v>
      </c>
      <c r="H2000">
        <v>191.7</v>
      </c>
      <c r="I2000">
        <v>3258.9</v>
      </c>
      <c r="J2000">
        <v>170</v>
      </c>
      <c r="K2000">
        <v>4</v>
      </c>
      <c r="L2000" t="s">
        <v>18</v>
      </c>
      <c r="M2000">
        <f>(Table1[[#This Row],[Current_Stock]]*Table1[[#This Row],[Unit_Price]])</f>
        <v>32588.999999999996</v>
      </c>
      <c r="N2000" s="12">
        <f>DATE(YEAR(Table1[[#This Row],[Order_Date]]),MONTH(Table1[[#This Row],[Order_Date]]),1)</f>
        <v>45139</v>
      </c>
    </row>
    <row r="2001" spans="1:14">
      <c r="A2001" t="s">
        <v>943</v>
      </c>
      <c r="B2001" t="s">
        <v>961</v>
      </c>
      <c r="C2001" t="s">
        <v>962</v>
      </c>
      <c r="D2001" t="s">
        <v>96</v>
      </c>
      <c r="E2001" t="s">
        <v>173</v>
      </c>
      <c r="F2001" t="s">
        <v>17</v>
      </c>
      <c r="G2001">
        <v>1</v>
      </c>
      <c r="H2001">
        <v>1467.46</v>
      </c>
      <c r="I2001">
        <v>1467.46</v>
      </c>
      <c r="J2001">
        <v>563</v>
      </c>
      <c r="K2001">
        <v>14</v>
      </c>
      <c r="L2001" t="s">
        <v>18</v>
      </c>
      <c r="M2001">
        <f>(Table1[[#This Row],[Current_Stock]]*Table1[[#This Row],[Unit_Price]])</f>
        <v>826179.98</v>
      </c>
      <c r="N2001" s="12">
        <f>DATE(YEAR(Table1[[#This Row],[Order_Date]]),MONTH(Table1[[#This Row],[Order_Date]]),1)</f>
        <v>44986</v>
      </c>
    </row>
    <row r="2002" spans="1:14">
      <c r="A2002" t="s">
        <v>1086</v>
      </c>
      <c r="B2002" t="s">
        <v>284</v>
      </c>
      <c r="C2002" t="s">
        <v>285</v>
      </c>
      <c r="D2002" t="s">
        <v>15</v>
      </c>
      <c r="E2002" t="s">
        <v>211</v>
      </c>
      <c r="F2002" t="s">
        <v>40</v>
      </c>
      <c r="G2002">
        <v>10</v>
      </c>
      <c r="H2002">
        <v>140.94999999999999</v>
      </c>
      <c r="I2002">
        <v>1409.5</v>
      </c>
      <c r="J2002">
        <v>227</v>
      </c>
      <c r="K2002">
        <v>9</v>
      </c>
      <c r="L2002" t="s">
        <v>18</v>
      </c>
      <c r="M2002">
        <f>(Table1[[#This Row],[Current_Stock]]*Table1[[#This Row],[Unit_Price]])</f>
        <v>31995.649999999998</v>
      </c>
      <c r="N2002" s="12">
        <f>DATE(YEAR(Table1[[#This Row],[Order_Date]]),MONTH(Table1[[#This Row],[Order_Date]]),1)</f>
        <v>45323</v>
      </c>
    </row>
    <row r="2003" spans="1:14">
      <c r="A2003" t="s">
        <v>568</v>
      </c>
      <c r="B2003" t="s">
        <v>482</v>
      </c>
      <c r="C2003" t="s">
        <v>483</v>
      </c>
      <c r="D2003" t="s">
        <v>33</v>
      </c>
      <c r="E2003" t="s">
        <v>16</v>
      </c>
      <c r="F2003" t="s">
        <v>17</v>
      </c>
      <c r="G2003">
        <v>8</v>
      </c>
      <c r="H2003">
        <v>1121.03</v>
      </c>
      <c r="I2003">
        <v>8968.24</v>
      </c>
      <c r="J2003">
        <v>200</v>
      </c>
      <c r="K2003">
        <v>11</v>
      </c>
      <c r="L2003" t="s">
        <v>18</v>
      </c>
      <c r="M2003">
        <f>(Table1[[#This Row],[Current_Stock]]*Table1[[#This Row],[Unit_Price]])</f>
        <v>224206</v>
      </c>
      <c r="N2003" s="12">
        <f>DATE(YEAR(Table1[[#This Row],[Order_Date]]),MONTH(Table1[[#This Row],[Order_Date]]),1)</f>
        <v>45078</v>
      </c>
    </row>
    <row r="2004" spans="1:14">
      <c r="A2004" t="s">
        <v>1011</v>
      </c>
      <c r="B2004" t="s">
        <v>656</v>
      </c>
      <c r="C2004" t="s">
        <v>657</v>
      </c>
      <c r="D2004" t="s">
        <v>44</v>
      </c>
      <c r="E2004" t="s">
        <v>211</v>
      </c>
      <c r="F2004" t="s">
        <v>60</v>
      </c>
      <c r="G2004">
        <v>35</v>
      </c>
      <c r="H2004">
        <v>4169.71</v>
      </c>
      <c r="I2004">
        <v>145939.85</v>
      </c>
      <c r="J2004">
        <v>86</v>
      </c>
      <c r="K2004">
        <v>13</v>
      </c>
      <c r="L2004" t="s">
        <v>105</v>
      </c>
      <c r="M2004">
        <f>(Table1[[#This Row],[Current_Stock]]*Table1[[#This Row],[Unit_Price]])</f>
        <v>358595.06</v>
      </c>
      <c r="N2004" s="12">
        <f>DATE(YEAR(Table1[[#This Row],[Order_Date]]),MONTH(Table1[[#This Row],[Order_Date]]),1)</f>
        <v>45200</v>
      </c>
    </row>
    <row r="2005" spans="1:14">
      <c r="A2005" t="s">
        <v>1241</v>
      </c>
      <c r="B2005" t="s">
        <v>117</v>
      </c>
      <c r="C2005" t="s">
        <v>118</v>
      </c>
      <c r="D2005" t="s">
        <v>53</v>
      </c>
      <c r="E2005" t="s">
        <v>16</v>
      </c>
      <c r="F2005" t="s">
        <v>40</v>
      </c>
      <c r="G2005">
        <v>11</v>
      </c>
      <c r="H2005">
        <v>2366.6999999999998</v>
      </c>
      <c r="I2005">
        <v>26033.7</v>
      </c>
      <c r="J2005">
        <v>276</v>
      </c>
      <c r="K2005">
        <v>5</v>
      </c>
      <c r="L2005" t="s">
        <v>55</v>
      </c>
      <c r="M2005">
        <f>(Table1[[#This Row],[Current_Stock]]*Table1[[#This Row],[Unit_Price]])</f>
        <v>653209.19999999995</v>
      </c>
      <c r="N2005" s="12">
        <f>DATE(YEAR(Table1[[#This Row],[Order_Date]]),MONTH(Table1[[#This Row],[Order_Date]]),1)</f>
        <v>45261</v>
      </c>
    </row>
    <row r="2006" spans="1:14">
      <c r="A2006" t="s">
        <v>1317</v>
      </c>
      <c r="B2006" t="s">
        <v>1025</v>
      </c>
      <c r="C2006" t="s">
        <v>1026</v>
      </c>
      <c r="D2006" t="s">
        <v>84</v>
      </c>
      <c r="E2006" t="s">
        <v>251</v>
      </c>
      <c r="F2006" t="s">
        <v>40</v>
      </c>
      <c r="G2006">
        <v>15</v>
      </c>
      <c r="H2006">
        <v>1749.38</v>
      </c>
      <c r="I2006">
        <v>26240.7</v>
      </c>
      <c r="J2006">
        <v>188</v>
      </c>
      <c r="K2006">
        <v>12</v>
      </c>
      <c r="L2006" t="s">
        <v>18</v>
      </c>
      <c r="M2006">
        <f>(Table1[[#This Row],[Current_Stock]]*Table1[[#This Row],[Unit_Price]])</f>
        <v>328883.44</v>
      </c>
      <c r="N2006" s="12">
        <f>DATE(YEAR(Table1[[#This Row],[Order_Date]]),MONTH(Table1[[#This Row],[Order_Date]]),1)</f>
        <v>45627</v>
      </c>
    </row>
    <row r="2007" spans="1:14">
      <c r="A2007" t="s">
        <v>690</v>
      </c>
      <c r="B2007" t="s">
        <v>965</v>
      </c>
      <c r="C2007" t="s">
        <v>966</v>
      </c>
      <c r="D2007" t="s">
        <v>183</v>
      </c>
      <c r="E2007" t="s">
        <v>184</v>
      </c>
      <c r="F2007" t="s">
        <v>60</v>
      </c>
      <c r="G2007">
        <v>22</v>
      </c>
      <c r="H2007">
        <v>579.11</v>
      </c>
      <c r="I2007">
        <v>12740.42</v>
      </c>
      <c r="J2007">
        <v>156</v>
      </c>
      <c r="K2007">
        <v>14</v>
      </c>
      <c r="L2007" t="s">
        <v>18</v>
      </c>
      <c r="M2007">
        <f>(Table1[[#This Row],[Current_Stock]]*Table1[[#This Row],[Unit_Price]])</f>
        <v>90341.16</v>
      </c>
      <c r="N2007" s="12">
        <f>DATE(YEAR(Table1[[#This Row],[Order_Date]]),MONTH(Table1[[#This Row],[Order_Date]]),1)</f>
        <v>44986</v>
      </c>
    </row>
    <row r="2008" spans="1:14">
      <c r="A2008" t="s">
        <v>575</v>
      </c>
      <c r="B2008" t="s">
        <v>344</v>
      </c>
      <c r="C2008" t="s">
        <v>345</v>
      </c>
      <c r="D2008" t="s">
        <v>183</v>
      </c>
      <c r="E2008" t="s">
        <v>173</v>
      </c>
      <c r="F2008" t="s">
        <v>46</v>
      </c>
      <c r="G2008">
        <v>17</v>
      </c>
      <c r="H2008">
        <v>2314.67</v>
      </c>
      <c r="I2008">
        <v>39349.39</v>
      </c>
      <c r="J2008">
        <v>99</v>
      </c>
      <c r="K2008">
        <v>6</v>
      </c>
      <c r="L2008" t="s">
        <v>18</v>
      </c>
      <c r="M2008">
        <f>(Table1[[#This Row],[Current_Stock]]*Table1[[#This Row],[Unit_Price]])</f>
        <v>229152.33000000002</v>
      </c>
      <c r="N2008" s="12">
        <f>DATE(YEAR(Table1[[#This Row],[Order_Date]]),MONTH(Table1[[#This Row],[Order_Date]]),1)</f>
        <v>45352</v>
      </c>
    </row>
    <row r="2009" spans="1:14">
      <c r="A2009" t="s">
        <v>1293</v>
      </c>
      <c r="B2009" t="s">
        <v>249</v>
      </c>
      <c r="C2009" t="s">
        <v>250</v>
      </c>
      <c r="D2009" t="s">
        <v>96</v>
      </c>
      <c r="E2009" t="s">
        <v>113</v>
      </c>
      <c r="F2009" t="s">
        <v>46</v>
      </c>
      <c r="G2009">
        <v>1</v>
      </c>
      <c r="H2009">
        <v>2458.09</v>
      </c>
      <c r="I2009">
        <v>2458.09</v>
      </c>
      <c r="J2009">
        <v>344</v>
      </c>
      <c r="K2009">
        <v>8</v>
      </c>
      <c r="L2009" t="s">
        <v>18</v>
      </c>
      <c r="M2009">
        <f>(Table1[[#This Row],[Current_Stock]]*Table1[[#This Row],[Unit_Price]])</f>
        <v>845582.96000000008</v>
      </c>
      <c r="N2009" s="12">
        <f>DATE(YEAR(Table1[[#This Row],[Order_Date]]),MONTH(Table1[[#This Row],[Order_Date]]),1)</f>
        <v>45413</v>
      </c>
    </row>
    <row r="2010" spans="1:14">
      <c r="A2010" t="s">
        <v>1254</v>
      </c>
      <c r="B2010" t="s">
        <v>734</v>
      </c>
      <c r="C2010" t="s">
        <v>735</v>
      </c>
      <c r="D2010" t="s">
        <v>22</v>
      </c>
      <c r="E2010" t="s">
        <v>243</v>
      </c>
      <c r="F2010" t="s">
        <v>17</v>
      </c>
      <c r="G2010">
        <v>25</v>
      </c>
      <c r="H2010">
        <v>5648.68</v>
      </c>
      <c r="I2010">
        <v>141217</v>
      </c>
      <c r="J2010">
        <v>95</v>
      </c>
      <c r="K2010">
        <v>6</v>
      </c>
      <c r="L2010" t="s">
        <v>105</v>
      </c>
      <c r="M2010">
        <f>(Table1[[#This Row],[Current_Stock]]*Table1[[#This Row],[Unit_Price]])</f>
        <v>536624.6</v>
      </c>
      <c r="N2010" s="12">
        <f>DATE(YEAR(Table1[[#This Row],[Order_Date]]),MONTH(Table1[[#This Row],[Order_Date]]),1)</f>
        <v>45383</v>
      </c>
    </row>
    <row r="2011" spans="1:14">
      <c r="A2011" t="s">
        <v>799</v>
      </c>
      <c r="B2011" t="s">
        <v>1142</v>
      </c>
      <c r="C2011" t="s">
        <v>1143</v>
      </c>
      <c r="D2011" t="s">
        <v>27</v>
      </c>
      <c r="E2011" t="s">
        <v>50</v>
      </c>
      <c r="F2011" t="s">
        <v>60</v>
      </c>
      <c r="G2011">
        <v>7</v>
      </c>
      <c r="H2011">
        <v>2811.35</v>
      </c>
      <c r="I2011">
        <v>19679.45</v>
      </c>
      <c r="J2011">
        <v>519</v>
      </c>
      <c r="K2011">
        <v>8</v>
      </c>
      <c r="L2011" t="s">
        <v>55</v>
      </c>
      <c r="M2011">
        <f>(Table1[[#This Row],[Current_Stock]]*Table1[[#This Row],[Unit_Price]])</f>
        <v>1459090.65</v>
      </c>
      <c r="N2011" s="12">
        <f>DATE(YEAR(Table1[[#This Row],[Order_Date]]),MONTH(Table1[[#This Row],[Order_Date]]),1)</f>
        <v>44986</v>
      </c>
    </row>
    <row r="2012" spans="1:14">
      <c r="A2012" t="s">
        <v>524</v>
      </c>
      <c r="B2012" t="s">
        <v>904</v>
      </c>
      <c r="C2012" t="s">
        <v>905</v>
      </c>
      <c r="D2012" t="s">
        <v>84</v>
      </c>
      <c r="E2012" t="s">
        <v>153</v>
      </c>
      <c r="F2012" t="s">
        <v>60</v>
      </c>
      <c r="G2012">
        <v>9</v>
      </c>
      <c r="H2012">
        <v>27845.3</v>
      </c>
      <c r="I2012">
        <v>250607.7</v>
      </c>
      <c r="J2012">
        <v>189</v>
      </c>
      <c r="K2012">
        <v>8</v>
      </c>
      <c r="L2012" t="s">
        <v>18</v>
      </c>
      <c r="M2012">
        <f>(Table1[[#This Row],[Current_Stock]]*Table1[[#This Row],[Unit_Price]])</f>
        <v>5262761.7</v>
      </c>
      <c r="N2012" s="12">
        <f>DATE(YEAR(Table1[[#This Row],[Order_Date]]),MONTH(Table1[[#This Row],[Order_Date]]),1)</f>
        <v>45566</v>
      </c>
    </row>
    <row r="2013" spans="1:14">
      <c r="A2013" t="s">
        <v>1265</v>
      </c>
      <c r="B2013" t="s">
        <v>383</v>
      </c>
      <c r="C2013" t="s">
        <v>384</v>
      </c>
      <c r="D2013" t="s">
        <v>44</v>
      </c>
      <c r="E2013" t="s">
        <v>189</v>
      </c>
      <c r="F2013" t="s">
        <v>29</v>
      </c>
      <c r="G2013">
        <v>30</v>
      </c>
      <c r="H2013">
        <v>4939.88</v>
      </c>
      <c r="I2013">
        <v>148196.4</v>
      </c>
      <c r="J2013">
        <v>42</v>
      </c>
      <c r="K2013">
        <v>3</v>
      </c>
      <c r="L2013" t="s">
        <v>18</v>
      </c>
      <c r="M2013">
        <f>(Table1[[#This Row],[Current_Stock]]*Table1[[#This Row],[Unit_Price]])</f>
        <v>207474.96</v>
      </c>
      <c r="N2013" s="12">
        <f>DATE(YEAR(Table1[[#This Row],[Order_Date]]),MONTH(Table1[[#This Row],[Order_Date]]),1)</f>
        <v>45383</v>
      </c>
    </row>
    <row r="2014" spans="1:14">
      <c r="A2014" t="s">
        <v>952</v>
      </c>
      <c r="B2014" t="s">
        <v>501</v>
      </c>
      <c r="C2014" t="s">
        <v>502</v>
      </c>
      <c r="D2014" t="s">
        <v>15</v>
      </c>
      <c r="E2014" t="s">
        <v>54</v>
      </c>
      <c r="F2014" t="s">
        <v>46</v>
      </c>
      <c r="G2014">
        <v>15</v>
      </c>
      <c r="H2014">
        <v>285.18</v>
      </c>
      <c r="I2014">
        <v>4277.7</v>
      </c>
      <c r="J2014">
        <v>173</v>
      </c>
      <c r="K2014">
        <v>8</v>
      </c>
      <c r="L2014" t="s">
        <v>18</v>
      </c>
      <c r="M2014">
        <f>(Table1[[#This Row],[Current_Stock]]*Table1[[#This Row],[Unit_Price]])</f>
        <v>49336.14</v>
      </c>
      <c r="N2014" s="12">
        <f>DATE(YEAR(Table1[[#This Row],[Order_Date]]),MONTH(Table1[[#This Row],[Order_Date]]),1)</f>
        <v>45566</v>
      </c>
    </row>
    <row r="2015" spans="1:14">
      <c r="A2015" t="s">
        <v>1166</v>
      </c>
      <c r="B2015" t="s">
        <v>696</v>
      </c>
      <c r="C2015" t="s">
        <v>697</v>
      </c>
      <c r="D2015" t="s">
        <v>44</v>
      </c>
      <c r="E2015" t="s">
        <v>184</v>
      </c>
      <c r="F2015" t="s">
        <v>46</v>
      </c>
      <c r="G2015">
        <v>30</v>
      </c>
      <c r="H2015">
        <v>3590.58</v>
      </c>
      <c r="I2015">
        <v>107717.4</v>
      </c>
      <c r="J2015">
        <v>49</v>
      </c>
      <c r="K2015">
        <v>7</v>
      </c>
      <c r="L2015" t="s">
        <v>105</v>
      </c>
      <c r="M2015">
        <f>(Table1[[#This Row],[Current_Stock]]*Table1[[#This Row],[Unit_Price]])</f>
        <v>175938.41999999998</v>
      </c>
      <c r="N2015" s="12">
        <f>DATE(YEAR(Table1[[#This Row],[Order_Date]]),MONTH(Table1[[#This Row],[Order_Date]]),1)</f>
        <v>44986</v>
      </c>
    </row>
    <row r="2016" spans="1:14">
      <c r="A2016" t="s">
        <v>540</v>
      </c>
      <c r="B2016" t="s">
        <v>814</v>
      </c>
      <c r="C2016" t="s">
        <v>815</v>
      </c>
      <c r="D2016" t="s">
        <v>44</v>
      </c>
      <c r="E2016" t="s">
        <v>211</v>
      </c>
      <c r="F2016" t="s">
        <v>29</v>
      </c>
      <c r="G2016">
        <v>20</v>
      </c>
      <c r="H2016">
        <v>3117.33</v>
      </c>
      <c r="I2016">
        <v>62346.6</v>
      </c>
      <c r="J2016">
        <v>79</v>
      </c>
      <c r="K2016">
        <v>12</v>
      </c>
      <c r="L2016" t="s">
        <v>18</v>
      </c>
      <c r="M2016">
        <f>(Table1[[#This Row],[Current_Stock]]*Table1[[#This Row],[Unit_Price]])</f>
        <v>246269.07</v>
      </c>
      <c r="N2016" s="12">
        <f>DATE(YEAR(Table1[[#This Row],[Order_Date]]),MONTH(Table1[[#This Row],[Order_Date]]),1)</f>
        <v>45627</v>
      </c>
    </row>
    <row r="2017" spans="1:14">
      <c r="A2017" t="s">
        <v>952</v>
      </c>
      <c r="B2017" t="s">
        <v>144</v>
      </c>
      <c r="C2017" t="s">
        <v>145</v>
      </c>
      <c r="D2017" t="s">
        <v>27</v>
      </c>
      <c r="E2017" t="s">
        <v>50</v>
      </c>
      <c r="F2017" t="s">
        <v>17</v>
      </c>
      <c r="G2017">
        <v>8</v>
      </c>
      <c r="H2017">
        <v>1205.57</v>
      </c>
      <c r="I2017">
        <v>9644.56</v>
      </c>
      <c r="J2017">
        <v>342</v>
      </c>
      <c r="K2017">
        <v>10</v>
      </c>
      <c r="L2017" t="s">
        <v>55</v>
      </c>
      <c r="M2017">
        <f>(Table1[[#This Row],[Current_Stock]]*Table1[[#This Row],[Unit_Price]])</f>
        <v>412304.94</v>
      </c>
      <c r="N2017" s="12">
        <f>DATE(YEAR(Table1[[#This Row],[Order_Date]]),MONTH(Table1[[#This Row],[Order_Date]]),1)</f>
        <v>45566</v>
      </c>
    </row>
    <row r="2018" spans="1:14">
      <c r="A2018" t="s">
        <v>724</v>
      </c>
      <c r="B2018" t="s">
        <v>783</v>
      </c>
      <c r="C2018" t="s">
        <v>784</v>
      </c>
      <c r="D2018" t="s">
        <v>22</v>
      </c>
      <c r="E2018" t="s">
        <v>34</v>
      </c>
      <c r="F2018" t="s">
        <v>29</v>
      </c>
      <c r="G2018">
        <v>48</v>
      </c>
      <c r="H2018">
        <v>3585.53</v>
      </c>
      <c r="I2018">
        <v>172105.44</v>
      </c>
      <c r="J2018">
        <v>70</v>
      </c>
      <c r="K2018">
        <v>6</v>
      </c>
      <c r="L2018" t="s">
        <v>105</v>
      </c>
      <c r="M2018">
        <f>(Table1[[#This Row],[Current_Stock]]*Table1[[#This Row],[Unit_Price]])</f>
        <v>250987.1</v>
      </c>
      <c r="N2018" s="12">
        <f>DATE(YEAR(Table1[[#This Row],[Order_Date]]),MONTH(Table1[[#This Row],[Order_Date]]),1)</f>
        <v>44958</v>
      </c>
    </row>
    <row r="2019" spans="1:14">
      <c r="A2019" t="s">
        <v>799</v>
      </c>
      <c r="B2019" t="s">
        <v>222</v>
      </c>
      <c r="C2019" t="s">
        <v>223</v>
      </c>
      <c r="D2019" t="s">
        <v>53</v>
      </c>
      <c r="E2019" t="s">
        <v>28</v>
      </c>
      <c r="F2019" t="s">
        <v>46</v>
      </c>
      <c r="G2019">
        <v>1</v>
      </c>
      <c r="H2019">
        <v>4881.3900000000003</v>
      </c>
      <c r="I2019">
        <v>4881.3900000000003</v>
      </c>
      <c r="J2019">
        <v>473</v>
      </c>
      <c r="K2019">
        <v>8</v>
      </c>
      <c r="L2019" t="s">
        <v>18</v>
      </c>
      <c r="M2019">
        <f>(Table1[[#This Row],[Current_Stock]]*Table1[[#This Row],[Unit_Price]])</f>
        <v>2308897.4700000002</v>
      </c>
      <c r="N2019" s="12">
        <f>DATE(YEAR(Table1[[#This Row],[Order_Date]]),MONTH(Table1[[#This Row],[Order_Date]]),1)</f>
        <v>44986</v>
      </c>
    </row>
    <row r="2020" spans="1:14">
      <c r="A2020" t="s">
        <v>1288</v>
      </c>
      <c r="B2020" t="s">
        <v>147</v>
      </c>
      <c r="C2020" t="s">
        <v>148</v>
      </c>
      <c r="D2020" t="s">
        <v>53</v>
      </c>
      <c r="E2020" t="s">
        <v>109</v>
      </c>
      <c r="F2020" t="s">
        <v>40</v>
      </c>
      <c r="G2020">
        <v>7</v>
      </c>
      <c r="H2020">
        <v>2245.44</v>
      </c>
      <c r="I2020">
        <v>15718.08</v>
      </c>
      <c r="J2020">
        <v>468</v>
      </c>
      <c r="K2020">
        <v>13</v>
      </c>
      <c r="L2020" t="s">
        <v>18</v>
      </c>
      <c r="M2020">
        <f>(Table1[[#This Row],[Current_Stock]]*Table1[[#This Row],[Unit_Price]])</f>
        <v>1050865.92</v>
      </c>
      <c r="N2020" s="12">
        <f>DATE(YEAR(Table1[[#This Row],[Order_Date]]),MONTH(Table1[[#This Row],[Order_Date]]),1)</f>
        <v>45200</v>
      </c>
    </row>
    <row r="2021" spans="1:14">
      <c r="A2021" t="s">
        <v>1043</v>
      </c>
      <c r="B2021" t="s">
        <v>439</v>
      </c>
      <c r="C2021" t="s">
        <v>440</v>
      </c>
      <c r="D2021" t="s">
        <v>183</v>
      </c>
      <c r="E2021" t="s">
        <v>167</v>
      </c>
      <c r="F2021" t="s">
        <v>60</v>
      </c>
      <c r="G2021">
        <v>25</v>
      </c>
      <c r="H2021">
        <v>492.08</v>
      </c>
      <c r="I2021">
        <v>12302</v>
      </c>
      <c r="J2021">
        <v>220</v>
      </c>
      <c r="K2021">
        <v>14</v>
      </c>
      <c r="L2021" t="s">
        <v>18</v>
      </c>
      <c r="M2021">
        <f>(Table1[[#This Row],[Current_Stock]]*Table1[[#This Row],[Unit_Price]])</f>
        <v>108257.59999999999</v>
      </c>
      <c r="N2021" s="12">
        <f>DATE(YEAR(Table1[[#This Row],[Order_Date]]),MONTH(Table1[[#This Row],[Order_Date]]),1)</f>
        <v>45566</v>
      </c>
    </row>
    <row r="2022" spans="1:14">
      <c r="A2022" t="s">
        <v>551</v>
      </c>
      <c r="B2022" t="s">
        <v>469</v>
      </c>
      <c r="C2022" t="s">
        <v>470</v>
      </c>
      <c r="D2022" t="s">
        <v>27</v>
      </c>
      <c r="E2022" t="s">
        <v>282</v>
      </c>
      <c r="F2022" t="s">
        <v>60</v>
      </c>
      <c r="G2022">
        <v>2</v>
      </c>
      <c r="H2022">
        <v>1659.33</v>
      </c>
      <c r="I2022">
        <v>3318.66</v>
      </c>
      <c r="J2022">
        <v>484</v>
      </c>
      <c r="K2022">
        <v>6</v>
      </c>
      <c r="L2022" t="s">
        <v>55</v>
      </c>
      <c r="M2022">
        <f>(Table1[[#This Row],[Current_Stock]]*Table1[[#This Row],[Unit_Price]])</f>
        <v>803115.72</v>
      </c>
      <c r="N2022" s="12">
        <f>DATE(YEAR(Table1[[#This Row],[Order_Date]]),MONTH(Table1[[#This Row],[Order_Date]]),1)</f>
        <v>45108</v>
      </c>
    </row>
    <row r="2023" spans="1:14">
      <c r="A2023" t="s">
        <v>1334</v>
      </c>
      <c r="B2023" t="s">
        <v>204</v>
      </c>
      <c r="C2023" t="s">
        <v>205</v>
      </c>
      <c r="D2023" t="s">
        <v>183</v>
      </c>
      <c r="E2023" t="s">
        <v>59</v>
      </c>
      <c r="F2023" t="s">
        <v>40</v>
      </c>
      <c r="G2023">
        <v>8</v>
      </c>
      <c r="H2023">
        <v>1216.0999999999999</v>
      </c>
      <c r="I2023">
        <v>9728.7999999999993</v>
      </c>
      <c r="J2023">
        <v>168</v>
      </c>
      <c r="K2023">
        <v>13</v>
      </c>
      <c r="L2023" t="s">
        <v>18</v>
      </c>
      <c r="M2023">
        <f>(Table1[[#This Row],[Current_Stock]]*Table1[[#This Row],[Unit_Price]])</f>
        <v>204304.8</v>
      </c>
      <c r="N2023" s="12">
        <f>DATE(YEAR(Table1[[#This Row],[Order_Date]]),MONTH(Table1[[#This Row],[Order_Date]]),1)</f>
        <v>45261</v>
      </c>
    </row>
    <row r="2024" spans="1:14">
      <c r="A2024" t="s">
        <v>1056</v>
      </c>
      <c r="B2024" t="s">
        <v>1199</v>
      </c>
      <c r="C2024" t="s">
        <v>1200</v>
      </c>
      <c r="D2024" t="s">
        <v>15</v>
      </c>
      <c r="E2024" t="s">
        <v>89</v>
      </c>
      <c r="F2024" t="s">
        <v>40</v>
      </c>
      <c r="G2024">
        <v>21</v>
      </c>
      <c r="H2024">
        <v>414.34</v>
      </c>
      <c r="I2024">
        <v>8701.14</v>
      </c>
      <c r="J2024">
        <v>248</v>
      </c>
      <c r="K2024">
        <v>14</v>
      </c>
      <c r="L2024" t="s">
        <v>18</v>
      </c>
      <c r="M2024">
        <f>(Table1[[#This Row],[Current_Stock]]*Table1[[#This Row],[Unit_Price]])</f>
        <v>102756.31999999999</v>
      </c>
      <c r="N2024" s="12">
        <f>DATE(YEAR(Table1[[#This Row],[Order_Date]]),MONTH(Table1[[#This Row],[Order_Date]]),1)</f>
        <v>45200</v>
      </c>
    </row>
    <row r="2025" spans="1:14">
      <c r="A2025" t="s">
        <v>424</v>
      </c>
      <c r="B2025" t="s">
        <v>682</v>
      </c>
      <c r="C2025" t="s">
        <v>683</v>
      </c>
      <c r="D2025" t="s">
        <v>15</v>
      </c>
      <c r="E2025" t="s">
        <v>85</v>
      </c>
      <c r="F2025" t="s">
        <v>29</v>
      </c>
      <c r="G2025">
        <v>24</v>
      </c>
      <c r="H2025">
        <v>144.18</v>
      </c>
      <c r="I2025">
        <v>3460.32</v>
      </c>
      <c r="J2025">
        <v>175</v>
      </c>
      <c r="K2025">
        <v>10</v>
      </c>
      <c r="L2025" t="s">
        <v>18</v>
      </c>
      <c r="M2025">
        <f>(Table1[[#This Row],[Current_Stock]]*Table1[[#This Row],[Unit_Price]])</f>
        <v>25231.5</v>
      </c>
      <c r="N2025" s="12">
        <f>DATE(YEAR(Table1[[#This Row],[Order_Date]]),MONTH(Table1[[#This Row],[Order_Date]]),1)</f>
        <v>45474</v>
      </c>
    </row>
    <row r="2026" spans="1:14">
      <c r="A2026" t="s">
        <v>799</v>
      </c>
      <c r="B2026" t="s">
        <v>371</v>
      </c>
      <c r="C2026" t="s">
        <v>372</v>
      </c>
      <c r="D2026" t="s">
        <v>22</v>
      </c>
      <c r="E2026" t="s">
        <v>45</v>
      </c>
      <c r="F2026" t="s">
        <v>46</v>
      </c>
      <c r="G2026">
        <v>25</v>
      </c>
      <c r="H2026">
        <v>3909.57</v>
      </c>
      <c r="I2026">
        <v>97739.25</v>
      </c>
      <c r="J2026">
        <v>71</v>
      </c>
      <c r="K2026">
        <v>6</v>
      </c>
      <c r="L2026" t="s">
        <v>18</v>
      </c>
      <c r="M2026">
        <f>(Table1[[#This Row],[Current_Stock]]*Table1[[#This Row],[Unit_Price]])</f>
        <v>277579.47000000003</v>
      </c>
      <c r="N2026" s="12">
        <f>DATE(YEAR(Table1[[#This Row],[Order_Date]]),MONTH(Table1[[#This Row],[Order_Date]]),1)</f>
        <v>44986</v>
      </c>
    </row>
    <row r="2027" spans="1:14">
      <c r="A2027" t="s">
        <v>1335</v>
      </c>
      <c r="B2027" t="s">
        <v>209</v>
      </c>
      <c r="C2027" t="s">
        <v>210</v>
      </c>
      <c r="D2027" t="s">
        <v>38</v>
      </c>
      <c r="E2027" t="s">
        <v>153</v>
      </c>
      <c r="F2027" t="s">
        <v>60</v>
      </c>
      <c r="G2027">
        <v>11</v>
      </c>
      <c r="H2027">
        <v>4998.53</v>
      </c>
      <c r="I2027">
        <v>54983.83</v>
      </c>
      <c r="J2027">
        <v>84</v>
      </c>
      <c r="K2027">
        <v>5</v>
      </c>
      <c r="L2027" t="s">
        <v>18</v>
      </c>
      <c r="M2027">
        <f>(Table1[[#This Row],[Current_Stock]]*Table1[[#This Row],[Unit_Price]])</f>
        <v>419876.51999999996</v>
      </c>
      <c r="N2027" s="12">
        <f>DATE(YEAR(Table1[[#This Row],[Order_Date]]),MONTH(Table1[[#This Row],[Order_Date]]),1)</f>
        <v>45139</v>
      </c>
    </row>
    <row r="2028" spans="1:14">
      <c r="A2028" t="s">
        <v>1213</v>
      </c>
      <c r="B2028" t="s">
        <v>260</v>
      </c>
      <c r="C2028" t="s">
        <v>261</v>
      </c>
      <c r="D2028" t="s">
        <v>15</v>
      </c>
      <c r="E2028" t="s">
        <v>113</v>
      </c>
      <c r="F2028" t="s">
        <v>60</v>
      </c>
      <c r="G2028">
        <v>14</v>
      </c>
      <c r="H2028">
        <v>144.37</v>
      </c>
      <c r="I2028">
        <v>2021.18</v>
      </c>
      <c r="J2028">
        <v>236</v>
      </c>
      <c r="K2028">
        <v>6</v>
      </c>
      <c r="L2028" t="s">
        <v>18</v>
      </c>
      <c r="M2028">
        <f>(Table1[[#This Row],[Current_Stock]]*Table1[[#This Row],[Unit_Price]])</f>
        <v>34071.32</v>
      </c>
      <c r="N2028" s="12">
        <f>DATE(YEAR(Table1[[#This Row],[Order_Date]]),MONTH(Table1[[#This Row],[Order_Date]]),1)</f>
        <v>45536</v>
      </c>
    </row>
    <row r="2029" spans="1:14">
      <c r="A2029" t="s">
        <v>902</v>
      </c>
      <c r="B2029" t="s">
        <v>796</v>
      </c>
      <c r="C2029" t="s">
        <v>797</v>
      </c>
      <c r="D2029" t="s">
        <v>183</v>
      </c>
      <c r="E2029" t="s">
        <v>153</v>
      </c>
      <c r="F2029" t="s">
        <v>17</v>
      </c>
      <c r="G2029">
        <v>10</v>
      </c>
      <c r="H2029">
        <v>998.79</v>
      </c>
      <c r="I2029">
        <v>9987.9</v>
      </c>
      <c r="J2029">
        <v>114</v>
      </c>
      <c r="K2029">
        <v>4</v>
      </c>
      <c r="L2029" t="s">
        <v>18</v>
      </c>
      <c r="M2029">
        <f>(Table1[[#This Row],[Current_Stock]]*Table1[[#This Row],[Unit_Price]])</f>
        <v>113862.06</v>
      </c>
      <c r="N2029" s="12">
        <f>DATE(YEAR(Table1[[#This Row],[Order_Date]]),MONTH(Table1[[#This Row],[Order_Date]]),1)</f>
        <v>45597</v>
      </c>
    </row>
    <row r="2030" spans="1:14">
      <c r="A2030" t="s">
        <v>1219</v>
      </c>
      <c r="B2030" t="s">
        <v>559</v>
      </c>
      <c r="C2030" t="s">
        <v>560</v>
      </c>
      <c r="D2030" t="s">
        <v>183</v>
      </c>
      <c r="E2030" t="s">
        <v>189</v>
      </c>
      <c r="F2030" t="s">
        <v>29</v>
      </c>
      <c r="G2030">
        <v>14</v>
      </c>
      <c r="H2030">
        <v>122.94</v>
      </c>
      <c r="I2030">
        <v>1721.16</v>
      </c>
      <c r="J2030">
        <v>174</v>
      </c>
      <c r="K2030">
        <v>12</v>
      </c>
      <c r="L2030" t="s">
        <v>18</v>
      </c>
      <c r="M2030">
        <f>(Table1[[#This Row],[Current_Stock]]*Table1[[#This Row],[Unit_Price]])</f>
        <v>21391.56</v>
      </c>
      <c r="N2030" s="12">
        <f>DATE(YEAR(Table1[[#This Row],[Order_Date]]),MONTH(Table1[[#This Row],[Order_Date]]),1)</f>
        <v>44958</v>
      </c>
    </row>
    <row r="2031" spans="1:14">
      <c r="A2031" t="s">
        <v>1202</v>
      </c>
      <c r="B2031" t="s">
        <v>746</v>
      </c>
      <c r="C2031" t="s">
        <v>747</v>
      </c>
      <c r="D2031" t="s">
        <v>44</v>
      </c>
      <c r="E2031" t="s">
        <v>243</v>
      </c>
      <c r="F2031" t="s">
        <v>40</v>
      </c>
      <c r="G2031">
        <v>27</v>
      </c>
      <c r="H2031">
        <v>2142.48</v>
      </c>
      <c r="I2031">
        <v>57846.96</v>
      </c>
      <c r="J2031">
        <v>103</v>
      </c>
      <c r="K2031">
        <v>8</v>
      </c>
      <c r="L2031" t="s">
        <v>18</v>
      </c>
      <c r="M2031">
        <f>(Table1[[#This Row],[Current_Stock]]*Table1[[#This Row],[Unit_Price]])</f>
        <v>220675.44</v>
      </c>
      <c r="N2031" s="12">
        <f>DATE(YEAR(Table1[[#This Row],[Order_Date]]),MONTH(Table1[[#This Row],[Order_Date]]),1)</f>
        <v>45627</v>
      </c>
    </row>
    <row r="2032" spans="1:14">
      <c r="A2032" t="s">
        <v>629</v>
      </c>
      <c r="B2032" t="s">
        <v>158</v>
      </c>
      <c r="C2032" t="s">
        <v>159</v>
      </c>
      <c r="D2032" t="s">
        <v>96</v>
      </c>
      <c r="E2032" t="s">
        <v>54</v>
      </c>
      <c r="F2032" t="s">
        <v>46</v>
      </c>
      <c r="G2032">
        <v>8</v>
      </c>
      <c r="H2032">
        <v>4617.88</v>
      </c>
      <c r="I2032">
        <v>36943.040000000001</v>
      </c>
      <c r="J2032">
        <v>363</v>
      </c>
      <c r="K2032">
        <v>4</v>
      </c>
      <c r="L2032" t="s">
        <v>18</v>
      </c>
      <c r="M2032">
        <f>(Table1[[#This Row],[Current_Stock]]*Table1[[#This Row],[Unit_Price]])</f>
        <v>1676290.44</v>
      </c>
      <c r="N2032" s="12">
        <f>DATE(YEAR(Table1[[#This Row],[Order_Date]]),MONTH(Table1[[#This Row],[Order_Date]]),1)</f>
        <v>44958</v>
      </c>
    </row>
    <row r="2033" spans="1:14">
      <c r="A2033" t="s">
        <v>1075</v>
      </c>
      <c r="B2033" t="s">
        <v>344</v>
      </c>
      <c r="C2033" t="s">
        <v>345</v>
      </c>
      <c r="D2033" t="s">
        <v>183</v>
      </c>
      <c r="E2033" t="s">
        <v>85</v>
      </c>
      <c r="F2033" t="s">
        <v>60</v>
      </c>
      <c r="G2033">
        <v>18</v>
      </c>
      <c r="H2033">
        <v>4450.7700000000004</v>
      </c>
      <c r="I2033">
        <v>80113.86</v>
      </c>
      <c r="J2033">
        <v>179</v>
      </c>
      <c r="K2033">
        <v>6</v>
      </c>
      <c r="L2033" t="s">
        <v>18</v>
      </c>
      <c r="M2033">
        <f>(Table1[[#This Row],[Current_Stock]]*Table1[[#This Row],[Unit_Price]])</f>
        <v>796687.83000000007</v>
      </c>
      <c r="N2033" s="12">
        <f>DATE(YEAR(Table1[[#This Row],[Order_Date]]),MONTH(Table1[[#This Row],[Order_Date]]),1)</f>
        <v>45566</v>
      </c>
    </row>
    <row r="2034" spans="1:14">
      <c r="A2034" t="s">
        <v>1282</v>
      </c>
      <c r="B2034" t="s">
        <v>31</v>
      </c>
      <c r="C2034" t="s">
        <v>32</v>
      </c>
      <c r="D2034" t="s">
        <v>33</v>
      </c>
      <c r="E2034" t="s">
        <v>39</v>
      </c>
      <c r="F2034" t="s">
        <v>40</v>
      </c>
      <c r="G2034">
        <v>21</v>
      </c>
      <c r="H2034">
        <v>1273.01</v>
      </c>
      <c r="I2034">
        <v>26733.21</v>
      </c>
      <c r="J2034">
        <v>180</v>
      </c>
      <c r="K2034">
        <v>3</v>
      </c>
      <c r="L2034" t="s">
        <v>18</v>
      </c>
      <c r="M2034">
        <f>(Table1[[#This Row],[Current_Stock]]*Table1[[#This Row],[Unit_Price]])</f>
        <v>229141.8</v>
      </c>
      <c r="N2034" s="12">
        <f>DATE(YEAR(Table1[[#This Row],[Order_Date]]),MONTH(Table1[[#This Row],[Order_Date]]),1)</f>
        <v>45170</v>
      </c>
    </row>
    <row r="2035" spans="1:14">
      <c r="A2035" t="s">
        <v>218</v>
      </c>
      <c r="B2035" t="s">
        <v>959</v>
      </c>
      <c r="C2035" t="s">
        <v>960</v>
      </c>
      <c r="D2035" t="s">
        <v>22</v>
      </c>
      <c r="E2035" t="s">
        <v>34</v>
      </c>
      <c r="F2035" t="s">
        <v>17</v>
      </c>
      <c r="G2035">
        <v>57</v>
      </c>
      <c r="H2035">
        <v>19135.689999999999</v>
      </c>
      <c r="I2035">
        <v>1090734.33</v>
      </c>
      <c r="J2035">
        <v>85</v>
      </c>
      <c r="K2035">
        <v>8</v>
      </c>
      <c r="L2035" t="s">
        <v>18</v>
      </c>
      <c r="M2035">
        <f>(Table1[[#This Row],[Current_Stock]]*Table1[[#This Row],[Unit_Price]])</f>
        <v>1626533.65</v>
      </c>
      <c r="N2035" s="12">
        <f>DATE(YEAR(Table1[[#This Row],[Order_Date]]),MONTH(Table1[[#This Row],[Order_Date]]),1)</f>
        <v>45597</v>
      </c>
    </row>
    <row r="2036" spans="1:14">
      <c r="A2036" t="s">
        <v>235</v>
      </c>
      <c r="B2036" t="s">
        <v>652</v>
      </c>
      <c r="C2036" t="s">
        <v>653</v>
      </c>
      <c r="D2036" t="s">
        <v>53</v>
      </c>
      <c r="E2036" t="s">
        <v>54</v>
      </c>
      <c r="F2036" t="s">
        <v>17</v>
      </c>
      <c r="G2036">
        <v>3</v>
      </c>
      <c r="H2036">
        <v>2366.9299999999998</v>
      </c>
      <c r="I2036">
        <v>7100.79</v>
      </c>
      <c r="J2036">
        <v>329</v>
      </c>
      <c r="K2036">
        <v>6</v>
      </c>
      <c r="L2036" t="s">
        <v>18</v>
      </c>
      <c r="M2036">
        <f>(Table1[[#This Row],[Current_Stock]]*Table1[[#This Row],[Unit_Price]])</f>
        <v>778719.97</v>
      </c>
      <c r="N2036" s="12">
        <f>DATE(YEAR(Table1[[#This Row],[Order_Date]]),MONTH(Table1[[#This Row],[Order_Date]]),1)</f>
        <v>45597</v>
      </c>
    </row>
    <row r="2037" spans="1:14">
      <c r="A2037" t="s">
        <v>976</v>
      </c>
      <c r="B2037" t="s">
        <v>741</v>
      </c>
      <c r="C2037" t="s">
        <v>742</v>
      </c>
      <c r="D2037" t="s">
        <v>33</v>
      </c>
      <c r="E2037" t="s">
        <v>153</v>
      </c>
      <c r="F2037" t="s">
        <v>40</v>
      </c>
      <c r="G2037">
        <v>8</v>
      </c>
      <c r="H2037">
        <v>3854.86</v>
      </c>
      <c r="I2037">
        <v>30838.880000000001</v>
      </c>
      <c r="J2037">
        <v>140</v>
      </c>
      <c r="K2037">
        <v>8</v>
      </c>
      <c r="L2037" t="s">
        <v>18</v>
      </c>
      <c r="M2037">
        <f>(Table1[[#This Row],[Current_Stock]]*Table1[[#This Row],[Unit_Price]])</f>
        <v>539680.4</v>
      </c>
      <c r="N2037" s="12">
        <f>DATE(YEAR(Table1[[#This Row],[Order_Date]]),MONTH(Table1[[#This Row],[Order_Date]]),1)</f>
        <v>45231</v>
      </c>
    </row>
    <row r="2038" spans="1:14">
      <c r="A2038" t="s">
        <v>716</v>
      </c>
      <c r="B2038" t="s">
        <v>865</v>
      </c>
      <c r="C2038" t="s">
        <v>866</v>
      </c>
      <c r="D2038" t="s">
        <v>22</v>
      </c>
      <c r="E2038" t="s">
        <v>54</v>
      </c>
      <c r="F2038" t="s">
        <v>40</v>
      </c>
      <c r="G2038">
        <v>41</v>
      </c>
      <c r="H2038">
        <v>2694.48</v>
      </c>
      <c r="I2038">
        <v>110473.68</v>
      </c>
      <c r="J2038">
        <v>35</v>
      </c>
      <c r="K2038">
        <v>9</v>
      </c>
      <c r="L2038" t="s">
        <v>18</v>
      </c>
      <c r="M2038">
        <f>(Table1[[#This Row],[Current_Stock]]*Table1[[#This Row],[Unit_Price]])</f>
        <v>94306.8</v>
      </c>
      <c r="N2038" s="12">
        <f>DATE(YEAR(Table1[[#This Row],[Order_Date]]),MONTH(Table1[[#This Row],[Order_Date]]),1)</f>
        <v>45108</v>
      </c>
    </row>
    <row r="2039" spans="1:14">
      <c r="A2039" t="s">
        <v>509</v>
      </c>
      <c r="B2039" t="s">
        <v>904</v>
      </c>
      <c r="C2039" t="s">
        <v>905</v>
      </c>
      <c r="D2039" t="s">
        <v>84</v>
      </c>
      <c r="E2039" t="s">
        <v>85</v>
      </c>
      <c r="F2039" t="s">
        <v>40</v>
      </c>
      <c r="G2039">
        <v>25</v>
      </c>
      <c r="H2039">
        <v>27011.47</v>
      </c>
      <c r="I2039">
        <v>675286.75</v>
      </c>
      <c r="J2039">
        <v>202</v>
      </c>
      <c r="K2039">
        <v>11</v>
      </c>
      <c r="L2039" t="s">
        <v>18</v>
      </c>
      <c r="M2039">
        <f>(Table1[[#This Row],[Current_Stock]]*Table1[[#This Row],[Unit_Price]])</f>
        <v>5456316.9400000004</v>
      </c>
      <c r="N2039" s="12">
        <f>DATE(YEAR(Table1[[#This Row],[Order_Date]]),MONTH(Table1[[#This Row],[Order_Date]]),1)</f>
        <v>44958</v>
      </c>
    </row>
    <row r="2040" spans="1:14">
      <c r="A2040" t="s">
        <v>1223</v>
      </c>
      <c r="B2040" t="s">
        <v>191</v>
      </c>
      <c r="C2040" t="s">
        <v>192</v>
      </c>
      <c r="D2040" t="s">
        <v>183</v>
      </c>
      <c r="E2040" t="s">
        <v>184</v>
      </c>
      <c r="F2040" t="s">
        <v>46</v>
      </c>
      <c r="G2040">
        <v>8</v>
      </c>
      <c r="H2040">
        <v>3568.58</v>
      </c>
      <c r="I2040">
        <v>28548.639999999999</v>
      </c>
      <c r="J2040">
        <v>230</v>
      </c>
      <c r="K2040">
        <v>11</v>
      </c>
      <c r="L2040" t="s">
        <v>18</v>
      </c>
      <c r="M2040">
        <f>(Table1[[#This Row],[Current_Stock]]*Table1[[#This Row],[Unit_Price]])</f>
        <v>820773.4</v>
      </c>
      <c r="N2040" s="12">
        <f>DATE(YEAR(Table1[[#This Row],[Order_Date]]),MONTH(Table1[[#This Row],[Order_Date]]),1)</f>
        <v>45474</v>
      </c>
    </row>
    <row r="2041" spans="1:14">
      <c r="A2041" t="s">
        <v>230</v>
      </c>
      <c r="B2041" t="s">
        <v>814</v>
      </c>
      <c r="C2041" t="s">
        <v>815</v>
      </c>
      <c r="D2041" t="s">
        <v>44</v>
      </c>
      <c r="E2041" t="s">
        <v>50</v>
      </c>
      <c r="F2041" t="s">
        <v>29</v>
      </c>
      <c r="G2041">
        <v>28</v>
      </c>
      <c r="H2041">
        <v>3869.51</v>
      </c>
      <c r="I2041">
        <v>108346.28</v>
      </c>
      <c r="J2041">
        <v>104</v>
      </c>
      <c r="K2041">
        <v>3</v>
      </c>
      <c r="L2041" t="s">
        <v>18</v>
      </c>
      <c r="M2041">
        <f>(Table1[[#This Row],[Current_Stock]]*Table1[[#This Row],[Unit_Price]])</f>
        <v>402429.04000000004</v>
      </c>
      <c r="N2041" s="12">
        <f>DATE(YEAR(Table1[[#This Row],[Order_Date]]),MONTH(Table1[[#This Row],[Order_Date]]),1)</f>
        <v>45078</v>
      </c>
    </row>
    <row r="2042" spans="1:14">
      <c r="A2042" t="s">
        <v>350</v>
      </c>
      <c r="B2042" t="s">
        <v>151</v>
      </c>
      <c r="C2042" t="s">
        <v>152</v>
      </c>
      <c r="D2042" t="s">
        <v>53</v>
      </c>
      <c r="E2042" t="s">
        <v>211</v>
      </c>
      <c r="F2042" t="s">
        <v>40</v>
      </c>
      <c r="G2042">
        <v>10</v>
      </c>
      <c r="H2042">
        <v>1242</v>
      </c>
      <c r="I2042">
        <v>12420</v>
      </c>
      <c r="J2042">
        <v>378</v>
      </c>
      <c r="K2042">
        <v>7</v>
      </c>
      <c r="L2042" t="s">
        <v>55</v>
      </c>
      <c r="M2042">
        <f>(Table1[[#This Row],[Current_Stock]]*Table1[[#This Row],[Unit_Price]])</f>
        <v>469476</v>
      </c>
      <c r="N2042" s="12">
        <f>DATE(YEAR(Table1[[#This Row],[Order_Date]]),MONTH(Table1[[#This Row],[Order_Date]]),1)</f>
        <v>45505</v>
      </c>
    </row>
    <row r="2043" spans="1:14">
      <c r="A2043" t="s">
        <v>1110</v>
      </c>
      <c r="B2043" t="s">
        <v>730</v>
      </c>
      <c r="C2043" t="s">
        <v>731</v>
      </c>
      <c r="D2043" t="s">
        <v>84</v>
      </c>
      <c r="E2043" t="s">
        <v>50</v>
      </c>
      <c r="F2043" t="s">
        <v>29</v>
      </c>
      <c r="G2043">
        <v>16</v>
      </c>
      <c r="H2043">
        <v>8958.08</v>
      </c>
      <c r="I2043">
        <v>143329.28</v>
      </c>
      <c r="J2043">
        <v>208</v>
      </c>
      <c r="K2043">
        <v>7</v>
      </c>
      <c r="L2043" t="s">
        <v>18</v>
      </c>
      <c r="M2043">
        <f>(Table1[[#This Row],[Current_Stock]]*Table1[[#This Row],[Unit_Price]])</f>
        <v>1863280.6399999999</v>
      </c>
      <c r="N2043" s="12">
        <f>DATE(YEAR(Table1[[#This Row],[Order_Date]]),MONTH(Table1[[#This Row],[Order_Date]]),1)</f>
        <v>45474</v>
      </c>
    </row>
    <row r="2044" spans="1:14">
      <c r="A2044" t="s">
        <v>684</v>
      </c>
      <c r="B2044" t="s">
        <v>1014</v>
      </c>
      <c r="C2044" t="s">
        <v>1015</v>
      </c>
      <c r="D2044" t="s">
        <v>53</v>
      </c>
      <c r="E2044" t="s">
        <v>50</v>
      </c>
      <c r="F2044" t="s">
        <v>40</v>
      </c>
      <c r="G2044">
        <v>17</v>
      </c>
      <c r="H2044">
        <v>204.85</v>
      </c>
      <c r="I2044">
        <v>3482.45</v>
      </c>
      <c r="J2044">
        <v>264</v>
      </c>
      <c r="K2044">
        <v>5</v>
      </c>
      <c r="L2044" t="s">
        <v>55</v>
      </c>
      <c r="M2044">
        <f>(Table1[[#This Row],[Current_Stock]]*Table1[[#This Row],[Unit_Price]])</f>
        <v>54080.4</v>
      </c>
      <c r="N2044" s="12">
        <f>DATE(YEAR(Table1[[#This Row],[Order_Date]]),MONTH(Table1[[#This Row],[Order_Date]]),1)</f>
        <v>45627</v>
      </c>
    </row>
    <row r="2045" spans="1:14">
      <c r="A2045" t="s">
        <v>1031</v>
      </c>
      <c r="B2045" t="s">
        <v>848</v>
      </c>
      <c r="C2045" t="s">
        <v>849</v>
      </c>
      <c r="D2045" t="s">
        <v>33</v>
      </c>
      <c r="E2045" t="s">
        <v>16</v>
      </c>
      <c r="F2045" t="s">
        <v>60</v>
      </c>
      <c r="G2045">
        <v>19</v>
      </c>
      <c r="H2045">
        <v>2120.8000000000002</v>
      </c>
      <c r="I2045">
        <v>40295.199999999997</v>
      </c>
      <c r="J2045">
        <v>217</v>
      </c>
      <c r="K2045">
        <v>10</v>
      </c>
      <c r="L2045" t="s">
        <v>18</v>
      </c>
      <c r="M2045">
        <f>(Table1[[#This Row],[Current_Stock]]*Table1[[#This Row],[Unit_Price]])</f>
        <v>460213.60000000003</v>
      </c>
      <c r="N2045" s="12">
        <f>DATE(YEAR(Table1[[#This Row],[Order_Date]]),MONTH(Table1[[#This Row],[Order_Date]]),1)</f>
        <v>45536</v>
      </c>
    </row>
    <row r="2046" spans="1:14">
      <c r="A2046" t="s">
        <v>1336</v>
      </c>
      <c r="B2046" t="s">
        <v>1117</v>
      </c>
      <c r="C2046" t="s">
        <v>1118</v>
      </c>
      <c r="D2046" t="s">
        <v>84</v>
      </c>
      <c r="E2046" t="s">
        <v>85</v>
      </c>
      <c r="F2046" t="s">
        <v>29</v>
      </c>
      <c r="G2046">
        <v>22</v>
      </c>
      <c r="H2046">
        <v>25500.95</v>
      </c>
      <c r="I2046">
        <v>561020.9</v>
      </c>
      <c r="J2046">
        <v>99</v>
      </c>
      <c r="K2046">
        <v>9</v>
      </c>
      <c r="L2046" t="s">
        <v>18</v>
      </c>
      <c r="M2046">
        <f>(Table1[[#This Row],[Current_Stock]]*Table1[[#This Row],[Unit_Price]])</f>
        <v>2524594.0500000003</v>
      </c>
      <c r="N2046" s="12">
        <f>DATE(YEAR(Table1[[#This Row],[Order_Date]]),MONTH(Table1[[#This Row],[Order_Date]]),1)</f>
        <v>45474</v>
      </c>
    </row>
    <row r="2047" spans="1:14">
      <c r="A2047" t="s">
        <v>868</v>
      </c>
      <c r="B2047" t="s">
        <v>1105</v>
      </c>
      <c r="C2047" t="s">
        <v>1106</v>
      </c>
      <c r="D2047" t="s">
        <v>15</v>
      </c>
      <c r="E2047" t="s">
        <v>211</v>
      </c>
      <c r="F2047" t="s">
        <v>40</v>
      </c>
      <c r="G2047">
        <v>19</v>
      </c>
      <c r="H2047">
        <v>371.53</v>
      </c>
      <c r="I2047">
        <v>7059.07</v>
      </c>
      <c r="J2047">
        <v>245</v>
      </c>
      <c r="K2047">
        <v>13</v>
      </c>
      <c r="L2047" t="s">
        <v>18</v>
      </c>
      <c r="M2047">
        <f>(Table1[[#This Row],[Current_Stock]]*Table1[[#This Row],[Unit_Price]])</f>
        <v>91024.849999999991</v>
      </c>
      <c r="N2047" s="12">
        <f>DATE(YEAR(Table1[[#This Row],[Order_Date]]),MONTH(Table1[[#This Row],[Order_Date]]),1)</f>
        <v>45444</v>
      </c>
    </row>
    <row r="2048" spans="1:14">
      <c r="A2048" t="s">
        <v>1236</v>
      </c>
      <c r="B2048" t="s">
        <v>194</v>
      </c>
      <c r="C2048" t="s">
        <v>195</v>
      </c>
      <c r="D2048" t="s">
        <v>15</v>
      </c>
      <c r="E2048" t="s">
        <v>23</v>
      </c>
      <c r="F2048" t="s">
        <v>46</v>
      </c>
      <c r="G2048">
        <v>24</v>
      </c>
      <c r="H2048">
        <v>333.21</v>
      </c>
      <c r="I2048">
        <v>7997.04</v>
      </c>
      <c r="J2048">
        <v>166</v>
      </c>
      <c r="K2048">
        <v>2</v>
      </c>
      <c r="L2048" t="s">
        <v>18</v>
      </c>
      <c r="M2048">
        <f>(Table1[[#This Row],[Current_Stock]]*Table1[[#This Row],[Unit_Price]])</f>
        <v>55312.859999999993</v>
      </c>
      <c r="N2048" s="12">
        <f>DATE(YEAR(Table1[[#This Row],[Order_Date]]),MONTH(Table1[[#This Row],[Order_Date]]),1)</f>
        <v>44986</v>
      </c>
    </row>
    <row r="2049" spans="1:14">
      <c r="A2049" t="s">
        <v>1017</v>
      </c>
      <c r="B2049" t="s">
        <v>425</v>
      </c>
      <c r="C2049" t="s">
        <v>426</v>
      </c>
      <c r="D2049" t="s">
        <v>38</v>
      </c>
      <c r="E2049" t="s">
        <v>89</v>
      </c>
      <c r="F2049" t="s">
        <v>40</v>
      </c>
      <c r="G2049">
        <v>24</v>
      </c>
      <c r="H2049">
        <v>2084.94</v>
      </c>
      <c r="I2049">
        <v>50038.559999999998</v>
      </c>
      <c r="J2049">
        <v>161</v>
      </c>
      <c r="K2049">
        <v>14</v>
      </c>
      <c r="L2049" t="s">
        <v>18</v>
      </c>
      <c r="M2049">
        <f>(Table1[[#This Row],[Current_Stock]]*Table1[[#This Row],[Unit_Price]])</f>
        <v>335675.34</v>
      </c>
      <c r="N2049" s="12">
        <f>DATE(YEAR(Table1[[#This Row],[Order_Date]]),MONTH(Table1[[#This Row],[Order_Date]]),1)</f>
        <v>45536</v>
      </c>
    </row>
    <row r="2050" spans="1:14">
      <c r="A2050" t="s">
        <v>886</v>
      </c>
      <c r="B2050" t="s">
        <v>13</v>
      </c>
      <c r="C2050" t="s">
        <v>14</v>
      </c>
      <c r="D2050" t="s">
        <v>15</v>
      </c>
      <c r="E2050" t="s">
        <v>73</v>
      </c>
      <c r="F2050" t="s">
        <v>60</v>
      </c>
      <c r="G2050">
        <v>22</v>
      </c>
      <c r="H2050">
        <v>467.36</v>
      </c>
      <c r="I2050">
        <v>10281.92</v>
      </c>
      <c r="J2050">
        <v>206</v>
      </c>
      <c r="K2050">
        <v>3</v>
      </c>
      <c r="L2050" t="s">
        <v>18</v>
      </c>
      <c r="M2050">
        <f>(Table1[[#This Row],[Current_Stock]]*Table1[[#This Row],[Unit_Price]])</f>
        <v>96276.160000000003</v>
      </c>
      <c r="N2050" s="12">
        <f>DATE(YEAR(Table1[[#This Row],[Order_Date]]),MONTH(Table1[[#This Row],[Order_Date]]),1)</f>
        <v>45566</v>
      </c>
    </row>
    <row r="2051" spans="1:14">
      <c r="A2051" t="s">
        <v>508</v>
      </c>
      <c r="B2051" t="s">
        <v>673</v>
      </c>
      <c r="C2051" t="s">
        <v>674</v>
      </c>
      <c r="D2051" t="s">
        <v>22</v>
      </c>
      <c r="E2051" t="s">
        <v>113</v>
      </c>
      <c r="F2051" t="s">
        <v>60</v>
      </c>
      <c r="G2051">
        <v>59</v>
      </c>
      <c r="H2051">
        <v>5790.36</v>
      </c>
      <c r="I2051">
        <v>341631.24</v>
      </c>
      <c r="J2051">
        <v>73</v>
      </c>
      <c r="K2051">
        <v>2</v>
      </c>
      <c r="L2051" t="s">
        <v>105</v>
      </c>
      <c r="M2051">
        <f>(Table1[[#This Row],[Current_Stock]]*Table1[[#This Row],[Unit_Price]])</f>
        <v>422696.27999999997</v>
      </c>
      <c r="N2051" s="12">
        <f>DATE(YEAR(Table1[[#This Row],[Order_Date]]),MONTH(Table1[[#This Row],[Order_Date]]),1)</f>
        <v>45261</v>
      </c>
    </row>
    <row r="2052" spans="1:14">
      <c r="A2052" t="s">
        <v>817</v>
      </c>
      <c r="B2052" t="s">
        <v>986</v>
      </c>
      <c r="C2052" t="s">
        <v>987</v>
      </c>
      <c r="D2052" t="s">
        <v>84</v>
      </c>
      <c r="E2052" t="s">
        <v>153</v>
      </c>
      <c r="F2052" t="s">
        <v>46</v>
      </c>
      <c r="G2052">
        <v>19</v>
      </c>
      <c r="H2052">
        <v>22169.61</v>
      </c>
      <c r="I2052">
        <v>421222.59</v>
      </c>
      <c r="J2052">
        <v>213</v>
      </c>
      <c r="K2052">
        <v>14</v>
      </c>
      <c r="L2052" t="s">
        <v>18</v>
      </c>
      <c r="M2052">
        <f>(Table1[[#This Row],[Current_Stock]]*Table1[[#This Row],[Unit_Price]])</f>
        <v>4722126.93</v>
      </c>
      <c r="N2052" s="12">
        <f>DATE(YEAR(Table1[[#This Row],[Order_Date]]),MONTH(Table1[[#This Row],[Order_Date]]),1)</f>
        <v>45108</v>
      </c>
    </row>
    <row r="2053" spans="1:14">
      <c r="A2053" t="s">
        <v>600</v>
      </c>
      <c r="B2053" t="s">
        <v>621</v>
      </c>
      <c r="C2053" t="s">
        <v>622</v>
      </c>
      <c r="D2053" t="s">
        <v>183</v>
      </c>
      <c r="E2053" t="s">
        <v>23</v>
      </c>
      <c r="F2053" t="s">
        <v>40</v>
      </c>
      <c r="G2053">
        <v>25</v>
      </c>
      <c r="H2053">
        <v>2710.11</v>
      </c>
      <c r="I2053">
        <v>67752.75</v>
      </c>
      <c r="J2053">
        <v>151</v>
      </c>
      <c r="K2053">
        <v>2</v>
      </c>
      <c r="L2053" t="s">
        <v>18</v>
      </c>
      <c r="M2053">
        <f>(Table1[[#This Row],[Current_Stock]]*Table1[[#This Row],[Unit_Price]])</f>
        <v>409226.61000000004</v>
      </c>
      <c r="N2053" s="12">
        <f>DATE(YEAR(Table1[[#This Row],[Order_Date]]),MONTH(Table1[[#This Row],[Order_Date]]),1)</f>
        <v>45139</v>
      </c>
    </row>
    <row r="2054" spans="1:14">
      <c r="A2054" t="s">
        <v>1073</v>
      </c>
      <c r="B2054" t="s">
        <v>1048</v>
      </c>
      <c r="C2054" t="s">
        <v>1049</v>
      </c>
      <c r="D2054" t="s">
        <v>183</v>
      </c>
      <c r="E2054" t="s">
        <v>97</v>
      </c>
      <c r="F2054" t="s">
        <v>17</v>
      </c>
      <c r="G2054">
        <v>25</v>
      </c>
      <c r="H2054">
        <v>4272.5200000000004</v>
      </c>
      <c r="I2054">
        <v>106813</v>
      </c>
      <c r="J2054">
        <v>174</v>
      </c>
      <c r="K2054">
        <v>10</v>
      </c>
      <c r="L2054" t="s">
        <v>18</v>
      </c>
      <c r="M2054">
        <f>(Table1[[#This Row],[Current_Stock]]*Table1[[#This Row],[Unit_Price]])</f>
        <v>743418.4800000001</v>
      </c>
      <c r="N2054" s="12">
        <f>DATE(YEAR(Table1[[#This Row],[Order_Date]]),MONTH(Table1[[#This Row],[Order_Date]]),1)</f>
        <v>45597</v>
      </c>
    </row>
    <row r="2055" spans="1:14">
      <c r="A2055" t="s">
        <v>462</v>
      </c>
      <c r="B2055" t="s">
        <v>544</v>
      </c>
      <c r="C2055" t="s">
        <v>545</v>
      </c>
      <c r="D2055" t="s">
        <v>96</v>
      </c>
      <c r="E2055" t="s">
        <v>243</v>
      </c>
      <c r="F2055" t="s">
        <v>60</v>
      </c>
      <c r="G2055">
        <v>9</v>
      </c>
      <c r="H2055">
        <v>4831.25</v>
      </c>
      <c r="I2055">
        <v>43481.25</v>
      </c>
      <c r="J2055">
        <v>513</v>
      </c>
      <c r="K2055">
        <v>6</v>
      </c>
      <c r="L2055" t="s">
        <v>18</v>
      </c>
      <c r="M2055">
        <f>(Table1[[#This Row],[Current_Stock]]*Table1[[#This Row],[Unit_Price]])</f>
        <v>2478431.25</v>
      </c>
      <c r="N2055" s="12">
        <f>DATE(YEAR(Table1[[#This Row],[Order_Date]]),MONTH(Table1[[#This Row],[Order_Date]]),1)</f>
        <v>45383</v>
      </c>
    </row>
    <row r="2056" spans="1:14">
      <c r="A2056" t="s">
        <v>903</v>
      </c>
      <c r="B2056" t="s">
        <v>25</v>
      </c>
      <c r="C2056" t="s">
        <v>26</v>
      </c>
      <c r="D2056" t="s">
        <v>27</v>
      </c>
      <c r="E2056" t="s">
        <v>73</v>
      </c>
      <c r="F2056" t="s">
        <v>60</v>
      </c>
      <c r="G2056">
        <v>1</v>
      </c>
      <c r="H2056">
        <v>134.44999999999999</v>
      </c>
      <c r="I2056">
        <v>134.44999999999999</v>
      </c>
      <c r="J2056">
        <v>284</v>
      </c>
      <c r="K2056">
        <v>7</v>
      </c>
      <c r="L2056" t="s">
        <v>18</v>
      </c>
      <c r="M2056">
        <f>(Table1[[#This Row],[Current_Stock]]*Table1[[#This Row],[Unit_Price]])</f>
        <v>38183.799999999996</v>
      </c>
      <c r="N2056" s="12">
        <f>DATE(YEAR(Table1[[#This Row],[Order_Date]]),MONTH(Table1[[#This Row],[Order_Date]]),1)</f>
        <v>44927</v>
      </c>
    </row>
    <row r="2057" spans="1:14">
      <c r="A2057" t="s">
        <v>940</v>
      </c>
      <c r="B2057" t="s">
        <v>147</v>
      </c>
      <c r="C2057" t="s">
        <v>148</v>
      </c>
      <c r="D2057" t="s">
        <v>53</v>
      </c>
      <c r="E2057" t="s">
        <v>54</v>
      </c>
      <c r="F2057" t="s">
        <v>29</v>
      </c>
      <c r="G2057">
        <v>9</v>
      </c>
      <c r="H2057">
        <v>4261.59</v>
      </c>
      <c r="I2057">
        <v>38354.31</v>
      </c>
      <c r="J2057">
        <v>468</v>
      </c>
      <c r="K2057">
        <v>3</v>
      </c>
      <c r="L2057" t="s">
        <v>55</v>
      </c>
      <c r="M2057">
        <f>(Table1[[#This Row],[Current_Stock]]*Table1[[#This Row],[Unit_Price]])</f>
        <v>1994424.12</v>
      </c>
      <c r="N2057" s="12">
        <f>DATE(YEAR(Table1[[#This Row],[Order_Date]]),MONTH(Table1[[#This Row],[Order_Date]]),1)</f>
        <v>45200</v>
      </c>
    </row>
    <row r="2058" spans="1:14">
      <c r="A2058" t="s">
        <v>765</v>
      </c>
      <c r="B2058" t="s">
        <v>744</v>
      </c>
      <c r="C2058" t="s">
        <v>745</v>
      </c>
      <c r="D2058" t="s">
        <v>44</v>
      </c>
      <c r="E2058" t="s">
        <v>160</v>
      </c>
      <c r="F2058" t="s">
        <v>29</v>
      </c>
      <c r="G2058">
        <v>47</v>
      </c>
      <c r="H2058">
        <v>3068.14</v>
      </c>
      <c r="I2058">
        <v>144202.57999999999</v>
      </c>
      <c r="J2058">
        <v>56</v>
      </c>
      <c r="K2058">
        <v>3</v>
      </c>
      <c r="L2058" t="s">
        <v>18</v>
      </c>
      <c r="M2058">
        <f>(Table1[[#This Row],[Current_Stock]]*Table1[[#This Row],[Unit_Price]])</f>
        <v>171815.84</v>
      </c>
      <c r="N2058" s="12">
        <f>DATE(YEAR(Table1[[#This Row],[Order_Date]]),MONTH(Table1[[#This Row],[Order_Date]]),1)</f>
        <v>45292</v>
      </c>
    </row>
    <row r="2059" spans="1:14">
      <c r="A2059" t="s">
        <v>1171</v>
      </c>
      <c r="B2059" t="s">
        <v>439</v>
      </c>
      <c r="C2059" t="s">
        <v>440</v>
      </c>
      <c r="D2059" t="s">
        <v>183</v>
      </c>
      <c r="E2059" t="s">
        <v>59</v>
      </c>
      <c r="F2059" t="s">
        <v>29</v>
      </c>
      <c r="G2059">
        <v>18</v>
      </c>
      <c r="H2059">
        <v>1832.84</v>
      </c>
      <c r="I2059">
        <v>32991.120000000003</v>
      </c>
      <c r="J2059">
        <v>163</v>
      </c>
      <c r="K2059">
        <v>6</v>
      </c>
      <c r="L2059" t="s">
        <v>18</v>
      </c>
      <c r="M2059">
        <f>(Table1[[#This Row],[Current_Stock]]*Table1[[#This Row],[Unit_Price]])</f>
        <v>298752.92</v>
      </c>
      <c r="N2059" s="12">
        <f>DATE(YEAR(Table1[[#This Row],[Order_Date]]),MONTH(Table1[[#This Row],[Order_Date]]),1)</f>
        <v>45139</v>
      </c>
    </row>
    <row r="2060" spans="1:14">
      <c r="A2060" t="s">
        <v>134</v>
      </c>
      <c r="B2060" t="s">
        <v>979</v>
      </c>
      <c r="C2060" t="s">
        <v>980</v>
      </c>
      <c r="D2060" t="s">
        <v>33</v>
      </c>
      <c r="E2060" t="s">
        <v>54</v>
      </c>
      <c r="F2060" t="s">
        <v>17</v>
      </c>
      <c r="G2060">
        <v>9</v>
      </c>
      <c r="H2060">
        <v>3915.82</v>
      </c>
      <c r="I2060">
        <v>35242.379999999997</v>
      </c>
      <c r="J2060">
        <v>217</v>
      </c>
      <c r="K2060">
        <v>7</v>
      </c>
      <c r="L2060" t="s">
        <v>18</v>
      </c>
      <c r="M2060">
        <f>(Table1[[#This Row],[Current_Stock]]*Table1[[#This Row],[Unit_Price]])</f>
        <v>849732.94000000006</v>
      </c>
      <c r="N2060" s="12">
        <f>DATE(YEAR(Table1[[#This Row],[Order_Date]]),MONTH(Table1[[#This Row],[Order_Date]]),1)</f>
        <v>45200</v>
      </c>
    </row>
    <row r="2061" spans="1:14">
      <c r="A2061" t="s">
        <v>933</v>
      </c>
      <c r="B2061" t="s">
        <v>685</v>
      </c>
      <c r="C2061" t="s">
        <v>686</v>
      </c>
      <c r="D2061" t="s">
        <v>183</v>
      </c>
      <c r="E2061" t="s">
        <v>54</v>
      </c>
      <c r="F2061" t="s">
        <v>29</v>
      </c>
      <c r="G2061">
        <v>22</v>
      </c>
      <c r="H2061">
        <v>4649.5200000000004</v>
      </c>
      <c r="I2061">
        <v>102289.44</v>
      </c>
      <c r="J2061">
        <v>226</v>
      </c>
      <c r="K2061">
        <v>14</v>
      </c>
      <c r="L2061" t="s">
        <v>18</v>
      </c>
      <c r="M2061">
        <f>(Table1[[#This Row],[Current_Stock]]*Table1[[#This Row],[Unit_Price]])</f>
        <v>1050791.52</v>
      </c>
      <c r="N2061" s="12">
        <f>DATE(YEAR(Table1[[#This Row],[Order_Date]]),MONTH(Table1[[#This Row],[Order_Date]]),1)</f>
        <v>45170</v>
      </c>
    </row>
    <row r="2062" spans="1:14">
      <c r="A2062" t="s">
        <v>805</v>
      </c>
      <c r="B2062" t="s">
        <v>1089</v>
      </c>
      <c r="C2062" t="s">
        <v>1090</v>
      </c>
      <c r="D2062" t="s">
        <v>33</v>
      </c>
      <c r="E2062" t="s">
        <v>282</v>
      </c>
      <c r="F2062" t="s">
        <v>29</v>
      </c>
      <c r="G2062">
        <v>24</v>
      </c>
      <c r="H2062">
        <v>880.77</v>
      </c>
      <c r="I2062">
        <v>21138.48</v>
      </c>
      <c r="J2062">
        <v>187</v>
      </c>
      <c r="K2062">
        <v>8</v>
      </c>
      <c r="L2062" t="s">
        <v>18</v>
      </c>
      <c r="M2062">
        <f>(Table1[[#This Row],[Current_Stock]]*Table1[[#This Row],[Unit_Price]])</f>
        <v>164703.99</v>
      </c>
      <c r="N2062" s="12">
        <f>DATE(YEAR(Table1[[#This Row],[Order_Date]]),MONTH(Table1[[#This Row],[Order_Date]]),1)</f>
        <v>45139</v>
      </c>
    </row>
    <row r="2063" spans="1:14">
      <c r="A2063" t="s">
        <v>431</v>
      </c>
      <c r="B2063" t="s">
        <v>726</v>
      </c>
      <c r="C2063" t="s">
        <v>727</v>
      </c>
      <c r="D2063" t="s">
        <v>96</v>
      </c>
      <c r="E2063" t="s">
        <v>39</v>
      </c>
      <c r="F2063" t="s">
        <v>60</v>
      </c>
      <c r="G2063">
        <v>6</v>
      </c>
      <c r="H2063">
        <v>4656</v>
      </c>
      <c r="I2063">
        <v>27936</v>
      </c>
      <c r="J2063">
        <v>595</v>
      </c>
      <c r="K2063">
        <v>5</v>
      </c>
      <c r="L2063" t="s">
        <v>18</v>
      </c>
      <c r="M2063">
        <f>(Table1[[#This Row],[Current_Stock]]*Table1[[#This Row],[Unit_Price]])</f>
        <v>2770320</v>
      </c>
      <c r="N2063" s="12">
        <f>DATE(YEAR(Table1[[#This Row],[Order_Date]]),MONTH(Table1[[#This Row],[Order_Date]]),1)</f>
        <v>45231</v>
      </c>
    </row>
    <row r="2064" spans="1:14">
      <c r="A2064" t="s">
        <v>1235</v>
      </c>
      <c r="B2064" t="s">
        <v>48</v>
      </c>
      <c r="C2064" t="s">
        <v>49</v>
      </c>
      <c r="D2064" t="s">
        <v>38</v>
      </c>
      <c r="E2064" t="s">
        <v>80</v>
      </c>
      <c r="F2064" t="s">
        <v>17</v>
      </c>
      <c r="G2064">
        <v>23</v>
      </c>
      <c r="H2064">
        <v>568.1</v>
      </c>
      <c r="I2064">
        <v>13066.3</v>
      </c>
      <c r="J2064">
        <v>211</v>
      </c>
      <c r="K2064">
        <v>9</v>
      </c>
      <c r="L2064" t="s">
        <v>18</v>
      </c>
      <c r="M2064">
        <f>(Table1[[#This Row],[Current_Stock]]*Table1[[#This Row],[Unit_Price]])</f>
        <v>119869.1</v>
      </c>
      <c r="N2064" s="12">
        <f>DATE(YEAR(Table1[[#This Row],[Order_Date]]),MONTH(Table1[[#This Row],[Order_Date]]),1)</f>
        <v>45597</v>
      </c>
    </row>
    <row r="2065" spans="1:14">
      <c r="A2065" t="s">
        <v>1337</v>
      </c>
      <c r="B2065" t="s">
        <v>594</v>
      </c>
      <c r="C2065" t="s">
        <v>595</v>
      </c>
      <c r="D2065" t="s">
        <v>22</v>
      </c>
      <c r="E2065" t="s">
        <v>160</v>
      </c>
      <c r="F2065" t="s">
        <v>46</v>
      </c>
      <c r="G2065">
        <v>30</v>
      </c>
      <c r="H2065">
        <v>13702.33</v>
      </c>
      <c r="I2065">
        <v>411069.9</v>
      </c>
      <c r="J2065">
        <v>39</v>
      </c>
      <c r="K2065">
        <v>2</v>
      </c>
      <c r="L2065" t="s">
        <v>105</v>
      </c>
      <c r="M2065">
        <f>(Table1[[#This Row],[Current_Stock]]*Table1[[#This Row],[Unit_Price]])</f>
        <v>534390.87</v>
      </c>
      <c r="N2065" s="12">
        <f>DATE(YEAR(Table1[[#This Row],[Order_Date]]),MONTH(Table1[[#This Row],[Order_Date]]),1)</f>
        <v>45170</v>
      </c>
    </row>
    <row r="2066" spans="1:14">
      <c r="A2066" t="s">
        <v>1073</v>
      </c>
      <c r="B2066" t="s">
        <v>652</v>
      </c>
      <c r="C2066" t="s">
        <v>653</v>
      </c>
      <c r="D2066" t="s">
        <v>53</v>
      </c>
      <c r="E2066" t="s">
        <v>16</v>
      </c>
      <c r="F2066" t="s">
        <v>60</v>
      </c>
      <c r="G2066">
        <v>1</v>
      </c>
      <c r="H2066">
        <v>2947.27</v>
      </c>
      <c r="I2066">
        <v>2947.27</v>
      </c>
      <c r="J2066">
        <v>265</v>
      </c>
      <c r="K2066">
        <v>7</v>
      </c>
      <c r="L2066" t="s">
        <v>18</v>
      </c>
      <c r="M2066">
        <f>(Table1[[#This Row],[Current_Stock]]*Table1[[#This Row],[Unit_Price]])</f>
        <v>781026.55</v>
      </c>
      <c r="N2066" s="12">
        <f>DATE(YEAR(Table1[[#This Row],[Order_Date]]),MONTH(Table1[[#This Row],[Order_Date]]),1)</f>
        <v>45597</v>
      </c>
    </row>
    <row r="2067" spans="1:14">
      <c r="A2067" t="s">
        <v>1295</v>
      </c>
      <c r="B2067" t="s">
        <v>633</v>
      </c>
      <c r="C2067" t="s">
        <v>634</v>
      </c>
      <c r="D2067" t="s">
        <v>27</v>
      </c>
      <c r="E2067" t="s">
        <v>59</v>
      </c>
      <c r="F2067" t="s">
        <v>40</v>
      </c>
      <c r="G2067">
        <v>9</v>
      </c>
      <c r="H2067">
        <v>2668.76</v>
      </c>
      <c r="I2067">
        <v>24018.84</v>
      </c>
      <c r="J2067">
        <v>391</v>
      </c>
      <c r="K2067">
        <v>14</v>
      </c>
      <c r="L2067" t="s">
        <v>55</v>
      </c>
      <c r="M2067">
        <f>(Table1[[#This Row],[Current_Stock]]*Table1[[#This Row],[Unit_Price]])</f>
        <v>1043485.16</v>
      </c>
      <c r="N2067" s="12">
        <f>DATE(YEAR(Table1[[#This Row],[Order_Date]]),MONTH(Table1[[#This Row],[Order_Date]]),1)</f>
        <v>45444</v>
      </c>
    </row>
    <row r="2068" spans="1:14">
      <c r="A2068" t="s">
        <v>1149</v>
      </c>
      <c r="B2068" t="s">
        <v>380</v>
      </c>
      <c r="C2068" t="s">
        <v>381</v>
      </c>
      <c r="D2068" t="s">
        <v>183</v>
      </c>
      <c r="E2068" t="s">
        <v>54</v>
      </c>
      <c r="F2068" t="s">
        <v>60</v>
      </c>
      <c r="G2068">
        <v>12</v>
      </c>
      <c r="H2068">
        <v>4408.16</v>
      </c>
      <c r="I2068">
        <v>52897.919999999998</v>
      </c>
      <c r="J2068">
        <v>203</v>
      </c>
      <c r="K2068">
        <v>9</v>
      </c>
      <c r="L2068" t="s">
        <v>18</v>
      </c>
      <c r="M2068">
        <f>(Table1[[#This Row],[Current_Stock]]*Table1[[#This Row],[Unit_Price]])</f>
        <v>894856.48</v>
      </c>
      <c r="N2068" s="12">
        <f>DATE(YEAR(Table1[[#This Row],[Order_Date]]),MONTH(Table1[[#This Row],[Order_Date]]),1)</f>
        <v>45017</v>
      </c>
    </row>
    <row r="2069" spans="1:14">
      <c r="A2069" t="s">
        <v>1253</v>
      </c>
      <c r="B2069" t="s">
        <v>944</v>
      </c>
      <c r="C2069" t="s">
        <v>945</v>
      </c>
      <c r="D2069" t="s">
        <v>15</v>
      </c>
      <c r="E2069" t="s">
        <v>243</v>
      </c>
      <c r="F2069" t="s">
        <v>46</v>
      </c>
      <c r="G2069">
        <v>12</v>
      </c>
      <c r="H2069">
        <v>194.31</v>
      </c>
      <c r="I2069">
        <v>2331.7199999999998</v>
      </c>
      <c r="J2069">
        <v>237</v>
      </c>
      <c r="K2069">
        <v>9</v>
      </c>
      <c r="L2069" t="s">
        <v>18</v>
      </c>
      <c r="M2069">
        <f>(Table1[[#This Row],[Current_Stock]]*Table1[[#This Row],[Unit_Price]])</f>
        <v>46051.47</v>
      </c>
      <c r="N2069" s="12">
        <f>DATE(YEAR(Table1[[#This Row],[Order_Date]]),MONTH(Table1[[#This Row],[Order_Date]]),1)</f>
        <v>45200</v>
      </c>
    </row>
    <row r="2070" spans="1:14">
      <c r="A2070" t="s">
        <v>1152</v>
      </c>
      <c r="B2070" t="s">
        <v>410</v>
      </c>
      <c r="C2070" t="s">
        <v>411</v>
      </c>
      <c r="D2070" t="s">
        <v>38</v>
      </c>
      <c r="E2070" t="s">
        <v>104</v>
      </c>
      <c r="F2070" t="s">
        <v>40</v>
      </c>
      <c r="G2070">
        <v>24</v>
      </c>
      <c r="H2070">
        <v>1897.63</v>
      </c>
      <c r="I2070">
        <v>45543.12</v>
      </c>
      <c r="J2070">
        <v>96</v>
      </c>
      <c r="K2070">
        <v>13</v>
      </c>
      <c r="L2070" t="s">
        <v>18</v>
      </c>
      <c r="M2070">
        <f>(Table1[[#This Row],[Current_Stock]]*Table1[[#This Row],[Unit_Price]])</f>
        <v>182172.48</v>
      </c>
      <c r="N2070" s="12">
        <f>DATE(YEAR(Table1[[#This Row],[Order_Date]]),MONTH(Table1[[#This Row],[Order_Date]]),1)</f>
        <v>45139</v>
      </c>
    </row>
    <row r="2071" spans="1:14">
      <c r="A2071" t="s">
        <v>675</v>
      </c>
      <c r="B2071" t="s">
        <v>873</v>
      </c>
      <c r="C2071" t="s">
        <v>874</v>
      </c>
      <c r="D2071" t="s">
        <v>22</v>
      </c>
      <c r="E2071" t="s">
        <v>59</v>
      </c>
      <c r="F2071" t="s">
        <v>40</v>
      </c>
      <c r="G2071">
        <v>27</v>
      </c>
      <c r="H2071">
        <v>11677.26</v>
      </c>
      <c r="I2071">
        <v>315286.02</v>
      </c>
      <c r="J2071">
        <v>65</v>
      </c>
      <c r="K2071">
        <v>8</v>
      </c>
      <c r="L2071" t="s">
        <v>18</v>
      </c>
      <c r="M2071">
        <f>(Table1[[#This Row],[Current_Stock]]*Table1[[#This Row],[Unit_Price]])</f>
        <v>759021.9</v>
      </c>
      <c r="N2071" s="12">
        <f>DATE(YEAR(Table1[[#This Row],[Order_Date]]),MONTH(Table1[[#This Row],[Order_Date]]),1)</f>
        <v>45170</v>
      </c>
    </row>
    <row r="2072" spans="1:14">
      <c r="A2072" t="s">
        <v>666</v>
      </c>
      <c r="B2072" t="s">
        <v>249</v>
      </c>
      <c r="C2072" t="s">
        <v>250</v>
      </c>
      <c r="D2072" t="s">
        <v>96</v>
      </c>
      <c r="E2072" t="s">
        <v>184</v>
      </c>
      <c r="F2072" t="s">
        <v>29</v>
      </c>
      <c r="G2072">
        <v>6</v>
      </c>
      <c r="H2072">
        <v>1856.7</v>
      </c>
      <c r="I2072">
        <v>11140.2</v>
      </c>
      <c r="J2072">
        <v>387</v>
      </c>
      <c r="K2072">
        <v>14</v>
      </c>
      <c r="L2072" t="s">
        <v>18</v>
      </c>
      <c r="M2072">
        <f>(Table1[[#This Row],[Current_Stock]]*Table1[[#This Row],[Unit_Price]])</f>
        <v>718542.9</v>
      </c>
      <c r="N2072" s="12">
        <f>DATE(YEAR(Table1[[#This Row],[Order_Date]]),MONTH(Table1[[#This Row],[Order_Date]]),1)</f>
        <v>45323</v>
      </c>
    </row>
    <row r="2073" spans="1:14">
      <c r="A2073" t="s">
        <v>270</v>
      </c>
      <c r="B2073" t="s">
        <v>1034</v>
      </c>
      <c r="C2073" t="s">
        <v>1035</v>
      </c>
      <c r="D2073" t="s">
        <v>84</v>
      </c>
      <c r="E2073" t="s">
        <v>184</v>
      </c>
      <c r="F2073" t="s">
        <v>40</v>
      </c>
      <c r="G2073">
        <v>10</v>
      </c>
      <c r="H2073">
        <v>28648.85</v>
      </c>
      <c r="I2073">
        <v>286488.5</v>
      </c>
      <c r="J2073">
        <v>235</v>
      </c>
      <c r="K2073">
        <v>8</v>
      </c>
      <c r="L2073" t="s">
        <v>18</v>
      </c>
      <c r="M2073">
        <f>(Table1[[#This Row],[Current_Stock]]*Table1[[#This Row],[Unit_Price]])</f>
        <v>6732479.75</v>
      </c>
      <c r="N2073" s="12">
        <f>DATE(YEAR(Table1[[#This Row],[Order_Date]]),MONTH(Table1[[#This Row],[Order_Date]]),1)</f>
        <v>45627</v>
      </c>
    </row>
    <row r="2074" spans="1:14">
      <c r="A2074" t="s">
        <v>769</v>
      </c>
      <c r="B2074" t="s">
        <v>374</v>
      </c>
      <c r="C2074" t="s">
        <v>375</v>
      </c>
      <c r="D2074" t="s">
        <v>53</v>
      </c>
      <c r="E2074" t="s">
        <v>50</v>
      </c>
      <c r="F2074" t="s">
        <v>40</v>
      </c>
      <c r="G2074">
        <v>7</v>
      </c>
      <c r="H2074">
        <v>537</v>
      </c>
      <c r="I2074">
        <v>3759</v>
      </c>
      <c r="J2074">
        <v>481</v>
      </c>
      <c r="K2074">
        <v>10</v>
      </c>
      <c r="L2074" t="s">
        <v>18</v>
      </c>
      <c r="M2074">
        <f>(Table1[[#This Row],[Current_Stock]]*Table1[[#This Row],[Unit_Price]])</f>
        <v>258297</v>
      </c>
      <c r="N2074" s="12">
        <f>DATE(YEAR(Table1[[#This Row],[Order_Date]]),MONTH(Table1[[#This Row],[Order_Date]]),1)</f>
        <v>44927</v>
      </c>
    </row>
    <row r="2075" spans="1:14">
      <c r="A2075" t="s">
        <v>1301</v>
      </c>
      <c r="B2075" t="s">
        <v>170</v>
      </c>
      <c r="C2075" t="s">
        <v>171</v>
      </c>
      <c r="D2075" t="s">
        <v>44</v>
      </c>
      <c r="E2075" t="s">
        <v>50</v>
      </c>
      <c r="F2075" t="s">
        <v>17</v>
      </c>
      <c r="G2075">
        <v>32</v>
      </c>
      <c r="H2075">
        <v>1583.93</v>
      </c>
      <c r="I2075">
        <v>50685.760000000002</v>
      </c>
      <c r="J2075">
        <v>54</v>
      </c>
      <c r="K2075">
        <v>12</v>
      </c>
      <c r="L2075" t="s">
        <v>105</v>
      </c>
      <c r="M2075">
        <f>(Table1[[#This Row],[Current_Stock]]*Table1[[#This Row],[Unit_Price]])</f>
        <v>85532.22</v>
      </c>
      <c r="N2075" s="12">
        <f>DATE(YEAR(Table1[[#This Row],[Order_Date]]),MONTH(Table1[[#This Row],[Order_Date]]),1)</f>
        <v>45261</v>
      </c>
    </row>
    <row r="2076" spans="1:14">
      <c r="A2076" t="s">
        <v>346</v>
      </c>
      <c r="B2076" t="s">
        <v>569</v>
      </c>
      <c r="C2076" t="s">
        <v>570</v>
      </c>
      <c r="D2076" t="s">
        <v>27</v>
      </c>
      <c r="E2076" t="s">
        <v>97</v>
      </c>
      <c r="F2076" t="s">
        <v>60</v>
      </c>
      <c r="G2076">
        <v>1</v>
      </c>
      <c r="H2076">
        <v>2250.6999999999998</v>
      </c>
      <c r="I2076">
        <v>2250.6999999999998</v>
      </c>
      <c r="J2076">
        <v>332</v>
      </c>
      <c r="K2076">
        <v>7</v>
      </c>
      <c r="L2076" t="s">
        <v>55</v>
      </c>
      <c r="M2076">
        <f>(Table1[[#This Row],[Current_Stock]]*Table1[[#This Row],[Unit_Price]])</f>
        <v>747232.39999999991</v>
      </c>
      <c r="N2076" s="12">
        <f>DATE(YEAR(Table1[[#This Row],[Order_Date]]),MONTH(Table1[[#This Row],[Order_Date]]),1)</f>
        <v>45597</v>
      </c>
    </row>
    <row r="2077" spans="1:14">
      <c r="A2077" t="s">
        <v>1337</v>
      </c>
      <c r="B2077" t="s">
        <v>848</v>
      </c>
      <c r="C2077" t="s">
        <v>849</v>
      </c>
      <c r="D2077" t="s">
        <v>33</v>
      </c>
      <c r="E2077" t="s">
        <v>45</v>
      </c>
      <c r="F2077" t="s">
        <v>60</v>
      </c>
      <c r="G2077">
        <v>10</v>
      </c>
      <c r="H2077">
        <v>2997.57</v>
      </c>
      <c r="I2077">
        <v>29975.7</v>
      </c>
      <c r="J2077">
        <v>163</v>
      </c>
      <c r="K2077">
        <v>2</v>
      </c>
      <c r="L2077" t="s">
        <v>18</v>
      </c>
      <c r="M2077">
        <f>(Table1[[#This Row],[Current_Stock]]*Table1[[#This Row],[Unit_Price]])</f>
        <v>488603.91000000003</v>
      </c>
      <c r="N2077" s="12">
        <f>DATE(YEAR(Table1[[#This Row],[Order_Date]]),MONTH(Table1[[#This Row],[Order_Date]]),1)</f>
        <v>45170</v>
      </c>
    </row>
    <row r="2078" spans="1:14">
      <c r="A2078" t="s">
        <v>1312</v>
      </c>
      <c r="B2078" t="s">
        <v>1089</v>
      </c>
      <c r="C2078" t="s">
        <v>1090</v>
      </c>
      <c r="D2078" t="s">
        <v>33</v>
      </c>
      <c r="E2078" t="s">
        <v>113</v>
      </c>
      <c r="F2078" t="s">
        <v>60</v>
      </c>
      <c r="G2078">
        <v>13</v>
      </c>
      <c r="H2078">
        <v>621.37</v>
      </c>
      <c r="I2078">
        <v>8077.81</v>
      </c>
      <c r="J2078">
        <v>87</v>
      </c>
      <c r="K2078">
        <v>10</v>
      </c>
      <c r="L2078" t="s">
        <v>18</v>
      </c>
      <c r="M2078">
        <f>(Table1[[#This Row],[Current_Stock]]*Table1[[#This Row],[Unit_Price]])</f>
        <v>54059.19</v>
      </c>
      <c r="N2078" s="12">
        <f>DATE(YEAR(Table1[[#This Row],[Order_Date]]),MONTH(Table1[[#This Row],[Order_Date]]),1)</f>
        <v>45017</v>
      </c>
    </row>
    <row r="2079" spans="1:14">
      <c r="A2079" t="s">
        <v>1045</v>
      </c>
      <c r="B2079" t="s">
        <v>522</v>
      </c>
      <c r="C2079" t="s">
        <v>523</v>
      </c>
      <c r="D2079" t="s">
        <v>15</v>
      </c>
      <c r="E2079" t="s">
        <v>189</v>
      </c>
      <c r="F2079" t="s">
        <v>46</v>
      </c>
      <c r="G2079">
        <v>23</v>
      </c>
      <c r="H2079">
        <v>124.33</v>
      </c>
      <c r="I2079">
        <v>2859.59</v>
      </c>
      <c r="J2079">
        <v>173</v>
      </c>
      <c r="K2079">
        <v>11</v>
      </c>
      <c r="L2079" t="s">
        <v>18</v>
      </c>
      <c r="M2079">
        <f>(Table1[[#This Row],[Current_Stock]]*Table1[[#This Row],[Unit_Price]])</f>
        <v>21509.09</v>
      </c>
      <c r="N2079" s="12">
        <f>DATE(YEAR(Table1[[#This Row],[Order_Date]]),MONTH(Table1[[#This Row],[Order_Date]]),1)</f>
        <v>45323</v>
      </c>
    </row>
    <row r="2080" spans="1:14">
      <c r="A2080" t="s">
        <v>349</v>
      </c>
      <c r="B2080" t="s">
        <v>882</v>
      </c>
      <c r="C2080" t="s">
        <v>883</v>
      </c>
      <c r="D2080" t="s">
        <v>22</v>
      </c>
      <c r="E2080" t="s">
        <v>211</v>
      </c>
      <c r="F2080" t="s">
        <v>29</v>
      </c>
      <c r="G2080">
        <v>44</v>
      </c>
      <c r="H2080">
        <v>16593.25</v>
      </c>
      <c r="I2080">
        <v>730103</v>
      </c>
      <c r="J2080">
        <v>96</v>
      </c>
      <c r="K2080">
        <v>8</v>
      </c>
      <c r="L2080" t="s">
        <v>18</v>
      </c>
      <c r="M2080">
        <f>(Table1[[#This Row],[Current_Stock]]*Table1[[#This Row],[Unit_Price]])</f>
        <v>1592952</v>
      </c>
      <c r="N2080" s="12">
        <f>DATE(YEAR(Table1[[#This Row],[Order_Date]]),MONTH(Table1[[#This Row],[Order_Date]]),1)</f>
        <v>45170</v>
      </c>
    </row>
    <row r="2081" spans="1:14">
      <c r="A2081" t="s">
        <v>644</v>
      </c>
      <c r="B2081" t="s">
        <v>783</v>
      </c>
      <c r="C2081" t="s">
        <v>784</v>
      </c>
      <c r="D2081" t="s">
        <v>22</v>
      </c>
      <c r="E2081" t="s">
        <v>73</v>
      </c>
      <c r="F2081" t="s">
        <v>29</v>
      </c>
      <c r="G2081">
        <v>42</v>
      </c>
      <c r="H2081">
        <v>2260.14</v>
      </c>
      <c r="I2081">
        <v>94925.88</v>
      </c>
      <c r="J2081">
        <v>109</v>
      </c>
      <c r="K2081">
        <v>9</v>
      </c>
      <c r="L2081" t="s">
        <v>105</v>
      </c>
      <c r="M2081">
        <f>(Table1[[#This Row],[Current_Stock]]*Table1[[#This Row],[Unit_Price]])</f>
        <v>246355.25999999998</v>
      </c>
      <c r="N2081" s="12">
        <f>DATE(YEAR(Table1[[#This Row],[Order_Date]]),MONTH(Table1[[#This Row],[Order_Date]]),1)</f>
        <v>45505</v>
      </c>
    </row>
    <row r="2082" spans="1:14">
      <c r="A2082" t="s">
        <v>1279</v>
      </c>
      <c r="B2082" t="s">
        <v>1191</v>
      </c>
      <c r="C2082" t="s">
        <v>1192</v>
      </c>
      <c r="D2082" t="s">
        <v>96</v>
      </c>
      <c r="E2082" t="s">
        <v>109</v>
      </c>
      <c r="F2082" t="s">
        <v>17</v>
      </c>
      <c r="G2082">
        <v>2</v>
      </c>
      <c r="H2082">
        <v>2084.5700000000002</v>
      </c>
      <c r="I2082">
        <v>4169.1400000000003</v>
      </c>
      <c r="J2082">
        <v>580</v>
      </c>
      <c r="K2082">
        <v>2</v>
      </c>
      <c r="L2082" t="s">
        <v>18</v>
      </c>
      <c r="M2082">
        <f>(Table1[[#This Row],[Current_Stock]]*Table1[[#This Row],[Unit_Price]])</f>
        <v>1209050.6000000001</v>
      </c>
      <c r="N2082" s="12">
        <f>DATE(YEAR(Table1[[#This Row],[Order_Date]]),MONTH(Table1[[#This Row],[Order_Date]]),1)</f>
        <v>44927</v>
      </c>
    </row>
    <row r="2083" spans="1:14">
      <c r="A2083" t="s">
        <v>471</v>
      </c>
      <c r="B2083" t="s">
        <v>783</v>
      </c>
      <c r="C2083" t="s">
        <v>784</v>
      </c>
      <c r="D2083" t="s">
        <v>22</v>
      </c>
      <c r="E2083" t="s">
        <v>167</v>
      </c>
      <c r="F2083" t="s">
        <v>29</v>
      </c>
      <c r="G2083">
        <v>57</v>
      </c>
      <c r="H2083">
        <v>626.78</v>
      </c>
      <c r="I2083">
        <v>35726.46</v>
      </c>
      <c r="J2083">
        <v>75</v>
      </c>
      <c r="K2083">
        <v>11</v>
      </c>
      <c r="L2083" t="s">
        <v>18</v>
      </c>
      <c r="M2083">
        <f>(Table1[[#This Row],[Current_Stock]]*Table1[[#This Row],[Unit_Price]])</f>
        <v>47008.5</v>
      </c>
      <c r="N2083" s="12">
        <f>DATE(YEAR(Table1[[#This Row],[Order_Date]]),MONTH(Table1[[#This Row],[Order_Date]]),1)</f>
        <v>45627</v>
      </c>
    </row>
    <row r="2084" spans="1:14">
      <c r="A2084" t="s">
        <v>1278</v>
      </c>
      <c r="B2084" t="s">
        <v>1133</v>
      </c>
      <c r="C2084" t="s">
        <v>1134</v>
      </c>
      <c r="D2084" t="s">
        <v>183</v>
      </c>
      <c r="E2084" t="s">
        <v>73</v>
      </c>
      <c r="F2084" t="s">
        <v>17</v>
      </c>
      <c r="G2084">
        <v>10</v>
      </c>
      <c r="H2084">
        <v>4948.96</v>
      </c>
      <c r="I2084">
        <v>49489.599999999999</v>
      </c>
      <c r="J2084">
        <v>205</v>
      </c>
      <c r="K2084">
        <v>6</v>
      </c>
      <c r="L2084" t="s">
        <v>18</v>
      </c>
      <c r="M2084">
        <f>(Table1[[#This Row],[Current_Stock]]*Table1[[#This Row],[Unit_Price]])</f>
        <v>1014536.8</v>
      </c>
      <c r="N2084" s="12">
        <f>DATE(YEAR(Table1[[#This Row],[Order_Date]]),MONTH(Table1[[#This Row],[Order_Date]]),1)</f>
        <v>44986</v>
      </c>
    </row>
    <row r="2085" spans="1:14">
      <c r="A2085" t="s">
        <v>1233</v>
      </c>
      <c r="B2085" t="s">
        <v>998</v>
      </c>
      <c r="C2085" t="s">
        <v>999</v>
      </c>
      <c r="D2085" t="s">
        <v>38</v>
      </c>
      <c r="E2085" t="s">
        <v>211</v>
      </c>
      <c r="F2085" t="s">
        <v>60</v>
      </c>
      <c r="G2085">
        <v>10</v>
      </c>
      <c r="H2085">
        <v>4183.62</v>
      </c>
      <c r="I2085">
        <v>41836.199999999997</v>
      </c>
      <c r="J2085">
        <v>121</v>
      </c>
      <c r="K2085">
        <v>10</v>
      </c>
      <c r="L2085" t="s">
        <v>18</v>
      </c>
      <c r="M2085">
        <f>(Table1[[#This Row],[Current_Stock]]*Table1[[#This Row],[Unit_Price]])</f>
        <v>506218.01999999996</v>
      </c>
      <c r="N2085" s="12">
        <f>DATE(YEAR(Table1[[#This Row],[Order_Date]]),MONTH(Table1[[#This Row],[Order_Date]]),1)</f>
        <v>45413</v>
      </c>
    </row>
    <row r="2086" spans="1:14">
      <c r="A2086" t="s">
        <v>955</v>
      </c>
      <c r="B2086" t="s">
        <v>204</v>
      </c>
      <c r="C2086" t="s">
        <v>205</v>
      </c>
      <c r="D2086" t="s">
        <v>183</v>
      </c>
      <c r="E2086" t="s">
        <v>97</v>
      </c>
      <c r="F2086" t="s">
        <v>46</v>
      </c>
      <c r="G2086">
        <v>25</v>
      </c>
      <c r="H2086">
        <v>2293.5500000000002</v>
      </c>
      <c r="I2086">
        <v>57338.75</v>
      </c>
      <c r="J2086">
        <v>111</v>
      </c>
      <c r="K2086">
        <v>8</v>
      </c>
      <c r="L2086" t="s">
        <v>18</v>
      </c>
      <c r="M2086">
        <f>(Table1[[#This Row],[Current_Stock]]*Table1[[#This Row],[Unit_Price]])</f>
        <v>254584.05000000002</v>
      </c>
      <c r="N2086" s="12">
        <f>DATE(YEAR(Table1[[#This Row],[Order_Date]]),MONTH(Table1[[#This Row],[Order_Date]]),1)</f>
        <v>44927</v>
      </c>
    </row>
    <row r="2087" spans="1:14">
      <c r="A2087" t="s">
        <v>149</v>
      </c>
      <c r="B2087" t="s">
        <v>1014</v>
      </c>
      <c r="C2087" t="s">
        <v>1015</v>
      </c>
      <c r="D2087" t="s">
        <v>53</v>
      </c>
      <c r="E2087" t="s">
        <v>39</v>
      </c>
      <c r="F2087" t="s">
        <v>60</v>
      </c>
      <c r="G2087">
        <v>2</v>
      </c>
      <c r="H2087">
        <v>1455.8</v>
      </c>
      <c r="I2087">
        <v>2911.6</v>
      </c>
      <c r="J2087">
        <v>521</v>
      </c>
      <c r="K2087">
        <v>6</v>
      </c>
      <c r="L2087" t="s">
        <v>18</v>
      </c>
      <c r="M2087">
        <f>(Table1[[#This Row],[Current_Stock]]*Table1[[#This Row],[Unit_Price]])</f>
        <v>758471.79999999993</v>
      </c>
      <c r="N2087" s="12">
        <f>DATE(YEAR(Table1[[#This Row],[Order_Date]]),MONTH(Table1[[#This Row],[Order_Date]]),1)</f>
        <v>45047</v>
      </c>
    </row>
    <row r="2088" spans="1:14">
      <c r="A2088" t="s">
        <v>1075</v>
      </c>
      <c r="B2088" t="s">
        <v>642</v>
      </c>
      <c r="C2088" t="s">
        <v>643</v>
      </c>
      <c r="D2088" t="s">
        <v>33</v>
      </c>
      <c r="E2088" t="s">
        <v>243</v>
      </c>
      <c r="F2088" t="s">
        <v>29</v>
      </c>
      <c r="G2088">
        <v>22</v>
      </c>
      <c r="H2088">
        <v>2240.9699999999998</v>
      </c>
      <c r="I2088">
        <v>49301.34</v>
      </c>
      <c r="J2088">
        <v>209</v>
      </c>
      <c r="K2088">
        <v>9</v>
      </c>
      <c r="L2088" t="s">
        <v>18</v>
      </c>
      <c r="M2088">
        <f>(Table1[[#This Row],[Current_Stock]]*Table1[[#This Row],[Unit_Price]])</f>
        <v>468362.73</v>
      </c>
      <c r="N2088" s="12">
        <f>DATE(YEAR(Table1[[#This Row],[Order_Date]]),MONTH(Table1[[#This Row],[Order_Date]]),1)</f>
        <v>45566</v>
      </c>
    </row>
    <row r="2089" spans="1:14">
      <c r="A2089" t="s">
        <v>1303</v>
      </c>
      <c r="B2089" t="s">
        <v>485</v>
      </c>
      <c r="C2089" t="s">
        <v>486</v>
      </c>
      <c r="D2089" t="s">
        <v>27</v>
      </c>
      <c r="E2089" t="s">
        <v>50</v>
      </c>
      <c r="F2089" t="s">
        <v>60</v>
      </c>
      <c r="G2089">
        <v>3</v>
      </c>
      <c r="H2089">
        <v>4075.19</v>
      </c>
      <c r="I2089">
        <v>12225.57</v>
      </c>
      <c r="J2089">
        <v>263</v>
      </c>
      <c r="K2089">
        <v>8</v>
      </c>
      <c r="L2089" t="s">
        <v>55</v>
      </c>
      <c r="M2089">
        <f>(Table1[[#This Row],[Current_Stock]]*Table1[[#This Row],[Unit_Price]])</f>
        <v>1071774.97</v>
      </c>
      <c r="N2089" s="12">
        <f>DATE(YEAR(Table1[[#This Row],[Order_Date]]),MONTH(Table1[[#This Row],[Order_Date]]),1)</f>
        <v>45017</v>
      </c>
    </row>
    <row r="2090" spans="1:14">
      <c r="A2090" t="s">
        <v>1291</v>
      </c>
      <c r="B2090" t="s">
        <v>623</v>
      </c>
      <c r="C2090" t="s">
        <v>624</v>
      </c>
      <c r="D2090" t="s">
        <v>38</v>
      </c>
      <c r="E2090" t="s">
        <v>28</v>
      </c>
      <c r="F2090" t="s">
        <v>46</v>
      </c>
      <c r="G2090">
        <v>10</v>
      </c>
      <c r="H2090">
        <v>3050.14</v>
      </c>
      <c r="I2090">
        <v>30501.4</v>
      </c>
      <c r="J2090">
        <v>217</v>
      </c>
      <c r="K2090">
        <v>2</v>
      </c>
      <c r="L2090" t="s">
        <v>18</v>
      </c>
      <c r="M2090">
        <f>(Table1[[#This Row],[Current_Stock]]*Table1[[#This Row],[Unit_Price]])</f>
        <v>661880.38</v>
      </c>
      <c r="N2090" s="12">
        <f>DATE(YEAR(Table1[[#This Row],[Order_Date]]),MONTH(Table1[[#This Row],[Order_Date]]),1)</f>
        <v>45474</v>
      </c>
    </row>
    <row r="2091" spans="1:14">
      <c r="A2091" t="s">
        <v>1300</v>
      </c>
      <c r="B2091" t="s">
        <v>752</v>
      </c>
      <c r="C2091" t="s">
        <v>753</v>
      </c>
      <c r="D2091" t="s">
        <v>183</v>
      </c>
      <c r="E2091" t="s">
        <v>211</v>
      </c>
      <c r="F2091" t="s">
        <v>40</v>
      </c>
      <c r="G2091">
        <v>17</v>
      </c>
      <c r="H2091">
        <v>2731.92</v>
      </c>
      <c r="I2091">
        <v>46442.64</v>
      </c>
      <c r="J2091">
        <v>240</v>
      </c>
      <c r="K2091">
        <v>13</v>
      </c>
      <c r="L2091" t="s">
        <v>18</v>
      </c>
      <c r="M2091">
        <f>(Table1[[#This Row],[Current_Stock]]*Table1[[#This Row],[Unit_Price]])</f>
        <v>655660.80000000005</v>
      </c>
      <c r="N2091" s="12">
        <f>DATE(YEAR(Table1[[#This Row],[Order_Date]]),MONTH(Table1[[#This Row],[Order_Date]]),1)</f>
        <v>45413</v>
      </c>
    </row>
    <row r="2092" spans="1:14">
      <c r="A2092" t="s">
        <v>270</v>
      </c>
      <c r="B2092" t="s">
        <v>630</v>
      </c>
      <c r="C2092" t="s">
        <v>631</v>
      </c>
      <c r="D2092" t="s">
        <v>44</v>
      </c>
      <c r="E2092" t="s">
        <v>113</v>
      </c>
      <c r="F2092" t="s">
        <v>29</v>
      </c>
      <c r="G2092">
        <v>23</v>
      </c>
      <c r="H2092">
        <v>2614.88</v>
      </c>
      <c r="I2092">
        <v>60142.239999999998</v>
      </c>
      <c r="J2092">
        <v>115</v>
      </c>
      <c r="K2092">
        <v>7</v>
      </c>
      <c r="L2092" t="s">
        <v>105</v>
      </c>
      <c r="M2092">
        <f>(Table1[[#This Row],[Current_Stock]]*Table1[[#This Row],[Unit_Price]])</f>
        <v>300711.2</v>
      </c>
      <c r="N2092" s="12">
        <f>DATE(YEAR(Table1[[#This Row],[Order_Date]]),MONTH(Table1[[#This Row],[Order_Date]]),1)</f>
        <v>45627</v>
      </c>
    </row>
    <row r="2093" spans="1:14">
      <c r="A2093" t="s">
        <v>593</v>
      </c>
      <c r="B2093" t="s">
        <v>825</v>
      </c>
      <c r="C2093" t="s">
        <v>826</v>
      </c>
      <c r="D2093" t="s">
        <v>183</v>
      </c>
      <c r="E2093" t="s">
        <v>28</v>
      </c>
      <c r="F2093" t="s">
        <v>17</v>
      </c>
      <c r="G2093">
        <v>19</v>
      </c>
      <c r="H2093">
        <v>801.09</v>
      </c>
      <c r="I2093">
        <v>15220.71</v>
      </c>
      <c r="J2093">
        <v>189</v>
      </c>
      <c r="K2093">
        <v>7</v>
      </c>
      <c r="L2093" t="s">
        <v>18</v>
      </c>
      <c r="M2093">
        <f>(Table1[[#This Row],[Current_Stock]]*Table1[[#This Row],[Unit_Price]])</f>
        <v>151406.01</v>
      </c>
      <c r="N2093" s="12">
        <f>DATE(YEAR(Table1[[#This Row],[Order_Date]]),MONTH(Table1[[#This Row],[Order_Date]]),1)</f>
        <v>45261</v>
      </c>
    </row>
    <row r="2094" spans="1:14">
      <c r="A2094" t="s">
        <v>373</v>
      </c>
      <c r="B2094" t="s">
        <v>1051</v>
      </c>
      <c r="C2094" t="s">
        <v>1052</v>
      </c>
      <c r="D2094" t="s">
        <v>84</v>
      </c>
      <c r="E2094" t="s">
        <v>54</v>
      </c>
      <c r="F2094" t="s">
        <v>17</v>
      </c>
      <c r="G2094">
        <v>13</v>
      </c>
      <c r="H2094">
        <v>7225.08</v>
      </c>
      <c r="I2094">
        <v>93926.04</v>
      </c>
      <c r="J2094">
        <v>125</v>
      </c>
      <c r="K2094">
        <v>13</v>
      </c>
      <c r="L2094" t="s">
        <v>18</v>
      </c>
      <c r="M2094">
        <f>(Table1[[#This Row],[Current_Stock]]*Table1[[#This Row],[Unit_Price]])</f>
        <v>903135</v>
      </c>
      <c r="N2094" s="12">
        <f>DATE(YEAR(Table1[[#This Row],[Order_Date]]),MONTH(Table1[[#This Row],[Order_Date]]),1)</f>
        <v>45017</v>
      </c>
    </row>
    <row r="2095" spans="1:14">
      <c r="A2095" t="s">
        <v>154</v>
      </c>
      <c r="B2095" t="s">
        <v>504</v>
      </c>
      <c r="C2095" t="s">
        <v>505</v>
      </c>
      <c r="D2095" t="s">
        <v>15</v>
      </c>
      <c r="E2095" t="s">
        <v>269</v>
      </c>
      <c r="F2095" t="s">
        <v>60</v>
      </c>
      <c r="G2095">
        <v>15</v>
      </c>
      <c r="H2095">
        <v>96.25</v>
      </c>
      <c r="I2095">
        <v>1443.75</v>
      </c>
      <c r="J2095">
        <v>96</v>
      </c>
      <c r="K2095">
        <v>3</v>
      </c>
      <c r="L2095" t="s">
        <v>18</v>
      </c>
      <c r="M2095">
        <f>(Table1[[#This Row],[Current_Stock]]*Table1[[#This Row],[Unit_Price]])</f>
        <v>9240</v>
      </c>
      <c r="N2095" s="12">
        <f>DATE(YEAR(Table1[[#This Row],[Order_Date]]),MONTH(Table1[[#This Row],[Order_Date]]),1)</f>
        <v>45200</v>
      </c>
    </row>
    <row r="2096" spans="1:14">
      <c r="A2096" t="s">
        <v>805</v>
      </c>
      <c r="B2096" t="s">
        <v>790</v>
      </c>
      <c r="C2096" t="s">
        <v>791</v>
      </c>
      <c r="D2096" t="s">
        <v>44</v>
      </c>
      <c r="E2096" t="s">
        <v>104</v>
      </c>
      <c r="F2096" t="s">
        <v>60</v>
      </c>
      <c r="G2096">
        <v>43</v>
      </c>
      <c r="H2096">
        <v>2673.18</v>
      </c>
      <c r="I2096">
        <v>114946.74</v>
      </c>
      <c r="J2096">
        <v>61</v>
      </c>
      <c r="K2096">
        <v>2</v>
      </c>
      <c r="L2096" t="s">
        <v>18</v>
      </c>
      <c r="M2096">
        <f>(Table1[[#This Row],[Current_Stock]]*Table1[[#This Row],[Unit_Price]])</f>
        <v>163063.97999999998</v>
      </c>
      <c r="N2096" s="12">
        <f>DATE(YEAR(Table1[[#This Row],[Order_Date]]),MONTH(Table1[[#This Row],[Order_Date]]),1)</f>
        <v>45139</v>
      </c>
    </row>
    <row r="2097" spans="1:14">
      <c r="A2097" t="s">
        <v>343</v>
      </c>
      <c r="B2097" t="s">
        <v>36</v>
      </c>
      <c r="C2097" t="s">
        <v>37</v>
      </c>
      <c r="D2097" t="s">
        <v>38</v>
      </c>
      <c r="E2097" t="s">
        <v>73</v>
      </c>
      <c r="F2097" t="s">
        <v>60</v>
      </c>
      <c r="G2097">
        <v>8</v>
      </c>
      <c r="H2097">
        <v>2782.26</v>
      </c>
      <c r="I2097">
        <v>22258.080000000002</v>
      </c>
      <c r="J2097">
        <v>98</v>
      </c>
      <c r="K2097">
        <v>13</v>
      </c>
      <c r="L2097" t="s">
        <v>18</v>
      </c>
      <c r="M2097">
        <f>(Table1[[#This Row],[Current_Stock]]*Table1[[#This Row],[Unit_Price]])</f>
        <v>272661.48000000004</v>
      </c>
      <c r="N2097" s="12">
        <f>DATE(YEAR(Table1[[#This Row],[Order_Date]]),MONTH(Table1[[#This Row],[Order_Date]]),1)</f>
        <v>45352</v>
      </c>
    </row>
    <row r="2098" spans="1:14">
      <c r="A2098" t="s">
        <v>446</v>
      </c>
      <c r="B2098" t="s">
        <v>272</v>
      </c>
      <c r="C2098" t="s">
        <v>273</v>
      </c>
      <c r="D2098" t="s">
        <v>84</v>
      </c>
      <c r="E2098" t="s">
        <v>167</v>
      </c>
      <c r="F2098" t="s">
        <v>60</v>
      </c>
      <c r="G2098">
        <v>19</v>
      </c>
      <c r="H2098">
        <v>10073.5</v>
      </c>
      <c r="I2098">
        <v>191396.5</v>
      </c>
      <c r="J2098">
        <v>237</v>
      </c>
      <c r="K2098">
        <v>6</v>
      </c>
      <c r="L2098" t="s">
        <v>18</v>
      </c>
      <c r="M2098">
        <f>(Table1[[#This Row],[Current_Stock]]*Table1[[#This Row],[Unit_Price]])</f>
        <v>2387419.5</v>
      </c>
      <c r="N2098" s="12">
        <f>DATE(YEAR(Table1[[#This Row],[Order_Date]]),MONTH(Table1[[#This Row],[Order_Date]]),1)</f>
        <v>45323</v>
      </c>
    </row>
    <row r="2099" spans="1:14">
      <c r="A2099" t="s">
        <v>546</v>
      </c>
      <c r="B2099" t="s">
        <v>144</v>
      </c>
      <c r="C2099" t="s">
        <v>145</v>
      </c>
      <c r="D2099" t="s">
        <v>27</v>
      </c>
      <c r="E2099" t="s">
        <v>189</v>
      </c>
      <c r="F2099" t="s">
        <v>17</v>
      </c>
      <c r="G2099">
        <v>10</v>
      </c>
      <c r="H2099">
        <v>3368.38</v>
      </c>
      <c r="I2099">
        <v>33683.800000000003</v>
      </c>
      <c r="J2099">
        <v>367</v>
      </c>
      <c r="K2099">
        <v>7</v>
      </c>
      <c r="L2099" t="s">
        <v>18</v>
      </c>
      <c r="M2099">
        <f>(Table1[[#This Row],[Current_Stock]]*Table1[[#This Row],[Unit_Price]])</f>
        <v>1236195.46</v>
      </c>
      <c r="N2099" s="12">
        <f>DATE(YEAR(Table1[[#This Row],[Order_Date]]),MONTH(Table1[[#This Row],[Order_Date]]),1)</f>
        <v>45505</v>
      </c>
    </row>
    <row r="2100" spans="1:14">
      <c r="A2100" t="s">
        <v>761</v>
      </c>
      <c r="B2100" t="s">
        <v>191</v>
      </c>
      <c r="C2100" t="s">
        <v>192</v>
      </c>
      <c r="D2100" t="s">
        <v>183</v>
      </c>
      <c r="E2100" t="s">
        <v>54</v>
      </c>
      <c r="F2100" t="s">
        <v>29</v>
      </c>
      <c r="G2100">
        <v>13</v>
      </c>
      <c r="H2100">
        <v>2766.05</v>
      </c>
      <c r="I2100">
        <v>35958.65</v>
      </c>
      <c r="J2100">
        <v>115</v>
      </c>
      <c r="K2100">
        <v>14</v>
      </c>
      <c r="L2100" t="s">
        <v>18</v>
      </c>
      <c r="M2100">
        <f>(Table1[[#This Row],[Current_Stock]]*Table1[[#This Row],[Unit_Price]])</f>
        <v>318095.75</v>
      </c>
      <c r="N2100" s="12">
        <f>DATE(YEAR(Table1[[#This Row],[Order_Date]]),MONTH(Table1[[#This Row],[Order_Date]]),1)</f>
        <v>45047</v>
      </c>
    </row>
    <row r="2101" spans="1:14">
      <c r="A2101" t="s">
        <v>1291</v>
      </c>
      <c r="B2101" t="s">
        <v>909</v>
      </c>
      <c r="C2101" t="s">
        <v>910</v>
      </c>
      <c r="D2101" t="s">
        <v>183</v>
      </c>
      <c r="E2101" t="s">
        <v>269</v>
      </c>
      <c r="F2101" t="s">
        <v>17</v>
      </c>
      <c r="G2101">
        <v>17</v>
      </c>
      <c r="H2101">
        <v>1280.42</v>
      </c>
      <c r="I2101">
        <v>21767.14</v>
      </c>
      <c r="J2101">
        <v>184</v>
      </c>
      <c r="K2101">
        <v>10</v>
      </c>
      <c r="L2101" t="s">
        <v>18</v>
      </c>
      <c r="M2101">
        <f>(Table1[[#This Row],[Current_Stock]]*Table1[[#This Row],[Unit_Price]])</f>
        <v>235597.28000000003</v>
      </c>
      <c r="N2101" s="12">
        <f>DATE(YEAR(Table1[[#This Row],[Order_Date]]),MONTH(Table1[[#This Row],[Order_Date]]),1)</f>
        <v>45474</v>
      </c>
    </row>
    <row r="2102" spans="1:14">
      <c r="A2102" t="s">
        <v>351</v>
      </c>
      <c r="B2102" t="s">
        <v>1186</v>
      </c>
      <c r="C2102" t="s">
        <v>1187</v>
      </c>
      <c r="D2102" t="s">
        <v>27</v>
      </c>
      <c r="E2102" t="s">
        <v>28</v>
      </c>
      <c r="F2102" t="s">
        <v>29</v>
      </c>
      <c r="G2102">
        <v>4</v>
      </c>
      <c r="H2102">
        <v>2254.75</v>
      </c>
      <c r="I2102">
        <v>9019</v>
      </c>
      <c r="J2102">
        <v>498</v>
      </c>
      <c r="K2102">
        <v>8</v>
      </c>
      <c r="L2102" t="s">
        <v>18</v>
      </c>
      <c r="M2102">
        <f>(Table1[[#This Row],[Current_Stock]]*Table1[[#This Row],[Unit_Price]])</f>
        <v>1122865.5</v>
      </c>
      <c r="N2102" s="12">
        <f>DATE(YEAR(Table1[[#This Row],[Order_Date]]),MONTH(Table1[[#This Row],[Order_Date]]),1)</f>
        <v>45352</v>
      </c>
    </row>
    <row r="2103" spans="1:14">
      <c r="A2103" t="s">
        <v>373</v>
      </c>
      <c r="B2103" t="s">
        <v>1124</v>
      </c>
      <c r="C2103" t="s">
        <v>1125</v>
      </c>
      <c r="D2103" t="s">
        <v>27</v>
      </c>
      <c r="E2103" t="s">
        <v>282</v>
      </c>
      <c r="F2103" t="s">
        <v>40</v>
      </c>
      <c r="G2103">
        <v>2</v>
      </c>
      <c r="H2103">
        <v>1801.34</v>
      </c>
      <c r="I2103">
        <v>3602.68</v>
      </c>
      <c r="J2103">
        <v>411</v>
      </c>
      <c r="K2103">
        <v>7</v>
      </c>
      <c r="L2103" t="s">
        <v>18</v>
      </c>
      <c r="M2103">
        <f>(Table1[[#This Row],[Current_Stock]]*Table1[[#This Row],[Unit_Price]])</f>
        <v>740350.74</v>
      </c>
      <c r="N2103" s="12">
        <f>DATE(YEAR(Table1[[#This Row],[Order_Date]]),MONTH(Table1[[#This Row],[Order_Date]]),1)</f>
        <v>45017</v>
      </c>
    </row>
    <row r="2104" spans="1:14">
      <c r="A2104" t="s">
        <v>224</v>
      </c>
      <c r="B2104" t="s">
        <v>233</v>
      </c>
      <c r="C2104" t="s">
        <v>234</v>
      </c>
      <c r="D2104" t="s">
        <v>44</v>
      </c>
      <c r="E2104" t="s">
        <v>184</v>
      </c>
      <c r="F2104" t="s">
        <v>17</v>
      </c>
      <c r="G2104">
        <v>53</v>
      </c>
      <c r="H2104">
        <v>3652.01</v>
      </c>
      <c r="I2104">
        <v>193556.53</v>
      </c>
      <c r="J2104">
        <v>66</v>
      </c>
      <c r="K2104">
        <v>13</v>
      </c>
      <c r="L2104" t="s">
        <v>18</v>
      </c>
      <c r="M2104">
        <f>(Table1[[#This Row],[Current_Stock]]*Table1[[#This Row],[Unit_Price]])</f>
        <v>241032.66</v>
      </c>
      <c r="N2104" s="12">
        <f>DATE(YEAR(Table1[[#This Row],[Order_Date]]),MONTH(Table1[[#This Row],[Order_Date]]),1)</f>
        <v>45017</v>
      </c>
    </row>
    <row r="2105" spans="1:14">
      <c r="A2105" t="s">
        <v>47</v>
      </c>
      <c r="B2105" t="s">
        <v>577</v>
      </c>
      <c r="C2105" t="s">
        <v>578</v>
      </c>
      <c r="D2105" t="s">
        <v>53</v>
      </c>
      <c r="E2105" t="s">
        <v>45</v>
      </c>
      <c r="F2105" t="s">
        <v>60</v>
      </c>
      <c r="G2105">
        <v>8</v>
      </c>
      <c r="H2105">
        <v>3389.7</v>
      </c>
      <c r="I2105">
        <v>27117.599999999999</v>
      </c>
      <c r="J2105">
        <v>588</v>
      </c>
      <c r="K2105">
        <v>13</v>
      </c>
      <c r="L2105" t="s">
        <v>55</v>
      </c>
      <c r="M2105">
        <f>(Table1[[#This Row],[Current_Stock]]*Table1[[#This Row],[Unit_Price]])</f>
        <v>1993143.5999999999</v>
      </c>
      <c r="N2105" s="12">
        <f>DATE(YEAR(Table1[[#This Row],[Order_Date]]),MONTH(Table1[[#This Row],[Order_Date]]),1)</f>
        <v>45505</v>
      </c>
    </row>
    <row r="2106" spans="1:14">
      <c r="A2106" t="s">
        <v>255</v>
      </c>
      <c r="B2106" t="s">
        <v>414</v>
      </c>
      <c r="C2106" t="s">
        <v>415</v>
      </c>
      <c r="D2106" t="s">
        <v>53</v>
      </c>
      <c r="E2106" t="s">
        <v>167</v>
      </c>
      <c r="F2106" t="s">
        <v>46</v>
      </c>
      <c r="G2106">
        <v>6</v>
      </c>
      <c r="H2106">
        <v>2064.61</v>
      </c>
      <c r="I2106">
        <v>12387.66</v>
      </c>
      <c r="J2106">
        <v>325</v>
      </c>
      <c r="K2106">
        <v>6</v>
      </c>
      <c r="L2106" t="s">
        <v>18</v>
      </c>
      <c r="M2106">
        <f>(Table1[[#This Row],[Current_Stock]]*Table1[[#This Row],[Unit_Price]])</f>
        <v>670998.25</v>
      </c>
      <c r="N2106" s="12">
        <f>DATE(YEAR(Table1[[#This Row],[Order_Date]]),MONTH(Table1[[#This Row],[Order_Date]]),1)</f>
        <v>45292</v>
      </c>
    </row>
    <row r="2107" spans="1:14">
      <c r="A2107" t="s">
        <v>850</v>
      </c>
      <c r="B2107" t="s">
        <v>525</v>
      </c>
      <c r="C2107" t="s">
        <v>526</v>
      </c>
      <c r="D2107" t="s">
        <v>96</v>
      </c>
      <c r="E2107" t="s">
        <v>167</v>
      </c>
      <c r="F2107" t="s">
        <v>60</v>
      </c>
      <c r="G2107">
        <v>10</v>
      </c>
      <c r="H2107">
        <v>1833.56</v>
      </c>
      <c r="I2107">
        <v>18335.599999999999</v>
      </c>
      <c r="J2107">
        <v>518</v>
      </c>
      <c r="K2107">
        <v>14</v>
      </c>
      <c r="L2107" t="s">
        <v>55</v>
      </c>
      <c r="M2107">
        <f>(Table1[[#This Row],[Current_Stock]]*Table1[[#This Row],[Unit_Price]])</f>
        <v>949784.08</v>
      </c>
      <c r="N2107" s="12">
        <f>DATE(YEAR(Table1[[#This Row],[Order_Date]]),MONTH(Table1[[#This Row],[Order_Date]]),1)</f>
        <v>45017</v>
      </c>
    </row>
    <row r="2108" spans="1:14">
      <c r="A2108" t="s">
        <v>1116</v>
      </c>
      <c r="B2108" t="s">
        <v>469</v>
      </c>
      <c r="C2108" t="s">
        <v>470</v>
      </c>
      <c r="D2108" t="s">
        <v>27</v>
      </c>
      <c r="E2108" t="s">
        <v>277</v>
      </c>
      <c r="F2108" t="s">
        <v>40</v>
      </c>
      <c r="G2108">
        <v>9</v>
      </c>
      <c r="H2108">
        <v>2801.53</v>
      </c>
      <c r="I2108">
        <v>25213.77</v>
      </c>
      <c r="J2108">
        <v>556</v>
      </c>
      <c r="K2108">
        <v>9</v>
      </c>
      <c r="L2108" t="s">
        <v>18</v>
      </c>
      <c r="M2108">
        <f>(Table1[[#This Row],[Current_Stock]]*Table1[[#This Row],[Unit_Price]])</f>
        <v>1557650.6800000002</v>
      </c>
      <c r="N2108" s="12">
        <f>DATE(YEAR(Table1[[#This Row],[Order_Date]]),MONTH(Table1[[#This Row],[Order_Date]]),1)</f>
        <v>45078</v>
      </c>
    </row>
    <row r="2109" spans="1:14">
      <c r="A2109" t="s">
        <v>847</v>
      </c>
      <c r="B2109" t="s">
        <v>893</v>
      </c>
      <c r="C2109" t="s">
        <v>894</v>
      </c>
      <c r="D2109" t="s">
        <v>53</v>
      </c>
      <c r="E2109" t="s">
        <v>23</v>
      </c>
      <c r="F2109" t="s">
        <v>60</v>
      </c>
      <c r="G2109">
        <v>6</v>
      </c>
      <c r="H2109">
        <v>2496.02</v>
      </c>
      <c r="I2109">
        <v>14976.12</v>
      </c>
      <c r="J2109">
        <v>578</v>
      </c>
      <c r="K2109">
        <v>14</v>
      </c>
      <c r="L2109" t="s">
        <v>18</v>
      </c>
      <c r="M2109">
        <f>(Table1[[#This Row],[Current_Stock]]*Table1[[#This Row],[Unit_Price]])</f>
        <v>1442699.56</v>
      </c>
      <c r="N2109" s="12">
        <f>DATE(YEAR(Table1[[#This Row],[Order_Date]]),MONTH(Table1[[#This Row],[Order_Date]]),1)</f>
        <v>45474</v>
      </c>
    </row>
    <row r="2110" spans="1:14">
      <c r="A2110" t="s">
        <v>512</v>
      </c>
      <c r="B2110" t="s">
        <v>811</v>
      </c>
      <c r="C2110" t="s">
        <v>812</v>
      </c>
      <c r="D2110" t="s">
        <v>33</v>
      </c>
      <c r="E2110" t="s">
        <v>189</v>
      </c>
      <c r="F2110" t="s">
        <v>29</v>
      </c>
      <c r="G2110">
        <v>15</v>
      </c>
      <c r="H2110">
        <v>855.09</v>
      </c>
      <c r="I2110">
        <v>12826.35</v>
      </c>
      <c r="J2110">
        <v>159</v>
      </c>
      <c r="K2110">
        <v>14</v>
      </c>
      <c r="L2110" t="s">
        <v>18</v>
      </c>
      <c r="M2110">
        <f>(Table1[[#This Row],[Current_Stock]]*Table1[[#This Row],[Unit_Price]])</f>
        <v>135959.31</v>
      </c>
      <c r="N2110" s="12">
        <f>DATE(YEAR(Table1[[#This Row],[Order_Date]]),MONTH(Table1[[#This Row],[Order_Date]]),1)</f>
        <v>45078</v>
      </c>
    </row>
    <row r="2111" spans="1:14">
      <c r="A2111" t="s">
        <v>1203</v>
      </c>
      <c r="B2111" t="s">
        <v>404</v>
      </c>
      <c r="C2111" t="s">
        <v>405</v>
      </c>
      <c r="D2111" t="s">
        <v>27</v>
      </c>
      <c r="E2111" t="s">
        <v>330</v>
      </c>
      <c r="F2111" t="s">
        <v>40</v>
      </c>
      <c r="G2111">
        <v>7</v>
      </c>
      <c r="H2111">
        <v>2031.28</v>
      </c>
      <c r="I2111">
        <v>14218.96</v>
      </c>
      <c r="J2111">
        <v>491</v>
      </c>
      <c r="K2111">
        <v>8</v>
      </c>
      <c r="L2111" t="s">
        <v>18</v>
      </c>
      <c r="M2111">
        <f>(Table1[[#This Row],[Current_Stock]]*Table1[[#This Row],[Unit_Price]])</f>
        <v>997358.48</v>
      </c>
      <c r="N2111" s="12">
        <f>DATE(YEAR(Table1[[#This Row],[Order_Date]]),MONTH(Table1[[#This Row],[Order_Date]]),1)</f>
        <v>45444</v>
      </c>
    </row>
    <row r="2112" spans="1:14">
      <c r="A2112" t="s">
        <v>915</v>
      </c>
      <c r="B2112" t="s">
        <v>368</v>
      </c>
      <c r="C2112" t="s">
        <v>369</v>
      </c>
      <c r="D2112" t="s">
        <v>22</v>
      </c>
      <c r="E2112" t="s">
        <v>167</v>
      </c>
      <c r="F2112" t="s">
        <v>40</v>
      </c>
      <c r="G2112">
        <v>75</v>
      </c>
      <c r="H2112">
        <v>12125.1</v>
      </c>
      <c r="I2112">
        <v>909382.5</v>
      </c>
      <c r="J2112">
        <v>34</v>
      </c>
      <c r="K2112">
        <v>2</v>
      </c>
      <c r="L2112" t="s">
        <v>105</v>
      </c>
      <c r="M2112">
        <f>(Table1[[#This Row],[Current_Stock]]*Table1[[#This Row],[Unit_Price]])</f>
        <v>412253.4</v>
      </c>
      <c r="N2112" s="12">
        <f>DATE(YEAR(Table1[[#This Row],[Order_Date]]),MONTH(Table1[[#This Row],[Order_Date]]),1)</f>
        <v>45231</v>
      </c>
    </row>
    <row r="2113" spans="1:14">
      <c r="A2113" t="s">
        <v>551</v>
      </c>
      <c r="B2113" t="s">
        <v>531</v>
      </c>
      <c r="C2113" t="s">
        <v>532</v>
      </c>
      <c r="D2113" t="s">
        <v>53</v>
      </c>
      <c r="E2113" t="s">
        <v>59</v>
      </c>
      <c r="F2113" t="s">
        <v>60</v>
      </c>
      <c r="G2113">
        <v>5</v>
      </c>
      <c r="H2113">
        <v>1155.17</v>
      </c>
      <c r="I2113">
        <v>5775.85</v>
      </c>
      <c r="J2113">
        <v>528</v>
      </c>
      <c r="K2113">
        <v>5</v>
      </c>
      <c r="L2113" t="s">
        <v>55</v>
      </c>
      <c r="M2113">
        <f>(Table1[[#This Row],[Current_Stock]]*Table1[[#This Row],[Unit_Price]])</f>
        <v>609929.76</v>
      </c>
      <c r="N2113" s="12">
        <f>DATE(YEAR(Table1[[#This Row],[Order_Date]]),MONTH(Table1[[#This Row],[Order_Date]]),1)</f>
        <v>45108</v>
      </c>
    </row>
    <row r="2114" spans="1:14">
      <c r="A2114" t="s">
        <v>324</v>
      </c>
      <c r="B2114" t="s">
        <v>590</v>
      </c>
      <c r="C2114" t="s">
        <v>591</v>
      </c>
      <c r="D2114" t="s">
        <v>15</v>
      </c>
      <c r="E2114" t="s">
        <v>16</v>
      </c>
      <c r="F2114" t="s">
        <v>46</v>
      </c>
      <c r="G2114">
        <v>10</v>
      </c>
      <c r="H2114">
        <v>373.73</v>
      </c>
      <c r="I2114">
        <v>3737.3</v>
      </c>
      <c r="J2114">
        <v>129</v>
      </c>
      <c r="K2114">
        <v>6</v>
      </c>
      <c r="L2114" t="s">
        <v>18</v>
      </c>
      <c r="M2114">
        <f>(Table1[[#This Row],[Current_Stock]]*Table1[[#This Row],[Unit_Price]])</f>
        <v>48211.170000000006</v>
      </c>
      <c r="N2114" s="12">
        <f>DATE(YEAR(Table1[[#This Row],[Order_Date]]),MONTH(Table1[[#This Row],[Order_Date]]),1)</f>
        <v>45017</v>
      </c>
    </row>
    <row r="2115" spans="1:14">
      <c r="A2115" t="s">
        <v>1024</v>
      </c>
      <c r="B2115" t="s">
        <v>1186</v>
      </c>
      <c r="C2115" t="s">
        <v>1187</v>
      </c>
      <c r="D2115" t="s">
        <v>27</v>
      </c>
      <c r="E2115" t="s">
        <v>89</v>
      </c>
      <c r="F2115" t="s">
        <v>60</v>
      </c>
      <c r="G2115">
        <v>2</v>
      </c>
      <c r="H2115">
        <v>2164.88</v>
      </c>
      <c r="I2115">
        <v>4329.76</v>
      </c>
      <c r="J2115">
        <v>343</v>
      </c>
      <c r="K2115">
        <v>2</v>
      </c>
      <c r="L2115" t="s">
        <v>18</v>
      </c>
      <c r="M2115">
        <f>(Table1[[#This Row],[Current_Stock]]*Table1[[#This Row],[Unit_Price]])</f>
        <v>742553.84000000008</v>
      </c>
      <c r="N2115" s="12">
        <f>DATE(YEAR(Table1[[#This Row],[Order_Date]]),MONTH(Table1[[#This Row],[Order_Date]]),1)</f>
        <v>45231</v>
      </c>
    </row>
    <row r="2116" spans="1:14">
      <c r="A2116" t="s">
        <v>574</v>
      </c>
      <c r="B2116" t="s">
        <v>296</v>
      </c>
      <c r="C2116" t="s">
        <v>297</v>
      </c>
      <c r="D2116" t="s">
        <v>96</v>
      </c>
      <c r="E2116" t="s">
        <v>23</v>
      </c>
      <c r="F2116" t="s">
        <v>46</v>
      </c>
      <c r="G2116">
        <v>10</v>
      </c>
      <c r="H2116">
        <v>2132.44</v>
      </c>
      <c r="I2116">
        <v>21324.400000000001</v>
      </c>
      <c r="J2116">
        <v>309</v>
      </c>
      <c r="K2116">
        <v>10</v>
      </c>
      <c r="L2116" t="s">
        <v>55</v>
      </c>
      <c r="M2116">
        <f>(Table1[[#This Row],[Current_Stock]]*Table1[[#This Row],[Unit_Price]])</f>
        <v>658923.96</v>
      </c>
      <c r="N2116" s="12">
        <f>DATE(YEAR(Table1[[#This Row],[Order_Date]]),MONTH(Table1[[#This Row],[Order_Date]]),1)</f>
        <v>45292</v>
      </c>
    </row>
    <row r="2117" spans="1:14">
      <c r="A2117" t="s">
        <v>963</v>
      </c>
      <c r="B2117" t="s">
        <v>1004</v>
      </c>
      <c r="C2117" t="s">
        <v>1005</v>
      </c>
      <c r="D2117" t="s">
        <v>96</v>
      </c>
      <c r="E2117" t="s">
        <v>251</v>
      </c>
      <c r="F2117" t="s">
        <v>29</v>
      </c>
      <c r="G2117">
        <v>5</v>
      </c>
      <c r="H2117">
        <v>4492.03</v>
      </c>
      <c r="I2117">
        <v>22460.15</v>
      </c>
      <c r="J2117">
        <v>300</v>
      </c>
      <c r="K2117">
        <v>7</v>
      </c>
      <c r="L2117" t="s">
        <v>55</v>
      </c>
      <c r="M2117">
        <f>(Table1[[#This Row],[Current_Stock]]*Table1[[#This Row],[Unit_Price]])</f>
        <v>1347609</v>
      </c>
      <c r="N2117" s="12">
        <f>DATE(YEAR(Table1[[#This Row],[Order_Date]]),MONTH(Table1[[#This Row],[Order_Date]]),1)</f>
        <v>45231</v>
      </c>
    </row>
    <row r="2118" spans="1:14">
      <c r="A2118" t="s">
        <v>86</v>
      </c>
      <c r="B2118" t="s">
        <v>832</v>
      </c>
      <c r="C2118" t="s">
        <v>833</v>
      </c>
      <c r="D2118" t="s">
        <v>22</v>
      </c>
      <c r="E2118" t="s">
        <v>167</v>
      </c>
      <c r="F2118" t="s">
        <v>40</v>
      </c>
      <c r="G2118">
        <v>80</v>
      </c>
      <c r="H2118">
        <v>792.59</v>
      </c>
      <c r="I2118">
        <v>63407.199999999997</v>
      </c>
      <c r="J2118">
        <v>117</v>
      </c>
      <c r="K2118">
        <v>6</v>
      </c>
      <c r="L2118" t="s">
        <v>18</v>
      </c>
      <c r="M2118">
        <f>(Table1[[#This Row],[Current_Stock]]*Table1[[#This Row],[Unit_Price]])</f>
        <v>92733.03</v>
      </c>
      <c r="N2118" s="12">
        <f>DATE(YEAR(Table1[[#This Row],[Order_Date]]),MONTH(Table1[[#This Row],[Order_Date]]),1)</f>
        <v>45231</v>
      </c>
    </row>
    <row r="2119" spans="1:14">
      <c r="A2119" t="s">
        <v>957</v>
      </c>
      <c r="B2119" t="s">
        <v>435</v>
      </c>
      <c r="C2119" t="s">
        <v>436</v>
      </c>
      <c r="D2119" t="s">
        <v>38</v>
      </c>
      <c r="E2119" t="s">
        <v>243</v>
      </c>
      <c r="F2119" t="s">
        <v>60</v>
      </c>
      <c r="G2119">
        <v>16</v>
      </c>
      <c r="H2119">
        <v>3732.89</v>
      </c>
      <c r="I2119">
        <v>59726.239999999998</v>
      </c>
      <c r="J2119">
        <v>122</v>
      </c>
      <c r="K2119">
        <v>8</v>
      </c>
      <c r="L2119" t="s">
        <v>18</v>
      </c>
      <c r="M2119">
        <f>(Table1[[#This Row],[Current_Stock]]*Table1[[#This Row],[Unit_Price]])</f>
        <v>455412.57999999996</v>
      </c>
      <c r="N2119" s="12">
        <f>DATE(YEAR(Table1[[#This Row],[Order_Date]]),MONTH(Table1[[#This Row],[Order_Date]]),1)</f>
        <v>45444</v>
      </c>
    </row>
    <row r="2120" spans="1:14">
      <c r="A2120" t="s">
        <v>838</v>
      </c>
      <c r="B2120" t="s">
        <v>151</v>
      </c>
      <c r="C2120" t="s">
        <v>152</v>
      </c>
      <c r="D2120" t="s">
        <v>53</v>
      </c>
      <c r="E2120" t="s">
        <v>189</v>
      </c>
      <c r="F2120" t="s">
        <v>60</v>
      </c>
      <c r="G2120">
        <v>4</v>
      </c>
      <c r="H2120">
        <v>4442.46</v>
      </c>
      <c r="I2120">
        <v>17769.84</v>
      </c>
      <c r="J2120">
        <v>509</v>
      </c>
      <c r="K2120">
        <v>3</v>
      </c>
      <c r="L2120" t="s">
        <v>55</v>
      </c>
      <c r="M2120">
        <f>(Table1[[#This Row],[Current_Stock]]*Table1[[#This Row],[Unit_Price]])</f>
        <v>2261212.14</v>
      </c>
      <c r="N2120" s="12">
        <f>DATE(YEAR(Table1[[#This Row],[Order_Date]]),MONTH(Table1[[#This Row],[Order_Date]]),1)</f>
        <v>45474</v>
      </c>
    </row>
    <row r="2121" spans="1:14">
      <c r="A2121" t="s">
        <v>737</v>
      </c>
      <c r="B2121" t="s">
        <v>256</v>
      </c>
      <c r="C2121" t="s">
        <v>257</v>
      </c>
      <c r="D2121" t="s">
        <v>183</v>
      </c>
      <c r="E2121" t="s">
        <v>85</v>
      </c>
      <c r="F2121" t="s">
        <v>17</v>
      </c>
      <c r="G2121">
        <v>21</v>
      </c>
      <c r="H2121">
        <v>4997.42</v>
      </c>
      <c r="I2121">
        <v>104945.82</v>
      </c>
      <c r="J2121">
        <v>128</v>
      </c>
      <c r="K2121">
        <v>3</v>
      </c>
      <c r="L2121" t="s">
        <v>18</v>
      </c>
      <c r="M2121">
        <f>(Table1[[#This Row],[Current_Stock]]*Table1[[#This Row],[Unit_Price]])</f>
        <v>639669.76000000001</v>
      </c>
      <c r="N2121" s="12">
        <f>DATE(YEAR(Table1[[#This Row],[Order_Date]]),MONTH(Table1[[#This Row],[Order_Date]]),1)</f>
        <v>45536</v>
      </c>
    </row>
    <row r="2122" spans="1:14">
      <c r="A2122" t="s">
        <v>1234</v>
      </c>
      <c r="B2122" t="s">
        <v>396</v>
      </c>
      <c r="C2122" t="s">
        <v>397</v>
      </c>
      <c r="D2122" t="s">
        <v>33</v>
      </c>
      <c r="E2122" t="s">
        <v>269</v>
      </c>
      <c r="F2122" t="s">
        <v>40</v>
      </c>
      <c r="G2122">
        <v>8</v>
      </c>
      <c r="H2122">
        <v>3237.73</v>
      </c>
      <c r="I2122">
        <v>25901.84</v>
      </c>
      <c r="J2122">
        <v>128</v>
      </c>
      <c r="K2122">
        <v>4</v>
      </c>
      <c r="L2122" t="s">
        <v>18</v>
      </c>
      <c r="M2122">
        <f>(Table1[[#This Row],[Current_Stock]]*Table1[[#This Row],[Unit_Price]])</f>
        <v>414429.44</v>
      </c>
      <c r="N2122" s="12">
        <f>DATE(YEAR(Table1[[#This Row],[Order_Date]]),MONTH(Table1[[#This Row],[Order_Date]]),1)</f>
        <v>45474</v>
      </c>
    </row>
    <row r="2123" spans="1:14">
      <c r="A2123" t="s">
        <v>659</v>
      </c>
      <c r="B2123" t="s">
        <v>414</v>
      </c>
      <c r="C2123" t="s">
        <v>415</v>
      </c>
      <c r="D2123" t="s">
        <v>53</v>
      </c>
      <c r="E2123" t="s">
        <v>189</v>
      </c>
      <c r="F2123" t="s">
        <v>17</v>
      </c>
      <c r="G2123">
        <v>6</v>
      </c>
      <c r="H2123">
        <v>4916.1000000000004</v>
      </c>
      <c r="I2123">
        <v>29496.6</v>
      </c>
      <c r="J2123">
        <v>360</v>
      </c>
      <c r="K2123">
        <v>14</v>
      </c>
      <c r="L2123" t="s">
        <v>18</v>
      </c>
      <c r="M2123">
        <f>(Table1[[#This Row],[Current_Stock]]*Table1[[#This Row],[Unit_Price]])</f>
        <v>1769796.0000000002</v>
      </c>
      <c r="N2123" s="12">
        <f>DATE(YEAR(Table1[[#This Row],[Order_Date]]),MONTH(Table1[[#This Row],[Order_Date]]),1)</f>
        <v>45139</v>
      </c>
    </row>
    <row r="2124" spans="1:14">
      <c r="A2124" t="s">
        <v>712</v>
      </c>
      <c r="B2124" t="s">
        <v>566</v>
      </c>
      <c r="C2124" t="s">
        <v>567</v>
      </c>
      <c r="D2124" t="s">
        <v>15</v>
      </c>
      <c r="E2124" t="s">
        <v>269</v>
      </c>
      <c r="F2124" t="s">
        <v>17</v>
      </c>
      <c r="G2124">
        <v>25</v>
      </c>
      <c r="H2124">
        <v>327.91</v>
      </c>
      <c r="I2124">
        <v>8197.75</v>
      </c>
      <c r="J2124">
        <v>83</v>
      </c>
      <c r="K2124">
        <v>11</v>
      </c>
      <c r="L2124" t="s">
        <v>18</v>
      </c>
      <c r="M2124">
        <f>(Table1[[#This Row],[Current_Stock]]*Table1[[#This Row],[Unit_Price]])</f>
        <v>27216.530000000002</v>
      </c>
      <c r="N2124" s="12">
        <f>DATE(YEAR(Table1[[#This Row],[Order_Date]]),MONTH(Table1[[#This Row],[Order_Date]]),1)</f>
        <v>45352</v>
      </c>
    </row>
    <row r="2125" spans="1:14">
      <c r="A2125" t="s">
        <v>1271</v>
      </c>
      <c r="B2125" t="s">
        <v>191</v>
      </c>
      <c r="C2125" t="s">
        <v>192</v>
      </c>
      <c r="D2125" t="s">
        <v>183</v>
      </c>
      <c r="E2125" t="s">
        <v>173</v>
      </c>
      <c r="F2125" t="s">
        <v>29</v>
      </c>
      <c r="G2125">
        <v>9</v>
      </c>
      <c r="H2125">
        <v>3261.65</v>
      </c>
      <c r="I2125">
        <v>29354.85</v>
      </c>
      <c r="J2125">
        <v>117</v>
      </c>
      <c r="K2125">
        <v>10</v>
      </c>
      <c r="L2125" t="s">
        <v>18</v>
      </c>
      <c r="M2125">
        <f>(Table1[[#This Row],[Current_Stock]]*Table1[[#This Row],[Unit_Price]])</f>
        <v>381613.05</v>
      </c>
      <c r="N2125" s="12">
        <f>DATE(YEAR(Table1[[#This Row],[Order_Date]]),MONTH(Table1[[#This Row],[Order_Date]]),1)</f>
        <v>45352</v>
      </c>
    </row>
    <row r="2126" spans="1:14">
      <c r="A2126" t="s">
        <v>1189</v>
      </c>
      <c r="B2126" t="s">
        <v>338</v>
      </c>
      <c r="C2126" t="s">
        <v>339</v>
      </c>
      <c r="D2126" t="s">
        <v>38</v>
      </c>
      <c r="E2126" t="s">
        <v>16</v>
      </c>
      <c r="F2126" t="s">
        <v>17</v>
      </c>
      <c r="G2126">
        <v>21</v>
      </c>
      <c r="H2126">
        <v>1176.45</v>
      </c>
      <c r="I2126">
        <v>24705.45</v>
      </c>
      <c r="J2126">
        <v>216</v>
      </c>
      <c r="K2126">
        <v>13</v>
      </c>
      <c r="L2126" t="s">
        <v>18</v>
      </c>
      <c r="M2126">
        <f>(Table1[[#This Row],[Current_Stock]]*Table1[[#This Row],[Unit_Price]])</f>
        <v>254113.2</v>
      </c>
      <c r="N2126" s="12">
        <f>DATE(YEAR(Table1[[#This Row],[Order_Date]]),MONTH(Table1[[#This Row],[Order_Date]]),1)</f>
        <v>45231</v>
      </c>
    </row>
    <row r="2127" spans="1:14">
      <c r="A2127" t="s">
        <v>524</v>
      </c>
      <c r="B2127" t="s">
        <v>893</v>
      </c>
      <c r="C2127" t="s">
        <v>894</v>
      </c>
      <c r="D2127" t="s">
        <v>53</v>
      </c>
      <c r="E2127" t="s">
        <v>173</v>
      </c>
      <c r="F2127" t="s">
        <v>46</v>
      </c>
      <c r="G2127">
        <v>2</v>
      </c>
      <c r="H2127">
        <v>3245.14</v>
      </c>
      <c r="I2127">
        <v>6490.28</v>
      </c>
      <c r="J2127">
        <v>431</v>
      </c>
      <c r="K2127">
        <v>9</v>
      </c>
      <c r="L2127" t="s">
        <v>18</v>
      </c>
      <c r="M2127">
        <f>(Table1[[#This Row],[Current_Stock]]*Table1[[#This Row],[Unit_Price]])</f>
        <v>1398655.3399999999</v>
      </c>
      <c r="N2127" s="12">
        <f>DATE(YEAR(Table1[[#This Row],[Order_Date]]),MONTH(Table1[[#This Row],[Order_Date]]),1)</f>
        <v>45566</v>
      </c>
    </row>
    <row r="2128" spans="1:14">
      <c r="A2128" t="s">
        <v>1326</v>
      </c>
      <c r="B2128" t="s">
        <v>62</v>
      </c>
      <c r="C2128" t="s">
        <v>63</v>
      </c>
      <c r="D2128" t="s">
        <v>38</v>
      </c>
      <c r="E2128" t="s">
        <v>153</v>
      </c>
      <c r="F2128" t="s">
        <v>29</v>
      </c>
      <c r="G2128">
        <v>21</v>
      </c>
      <c r="H2128">
        <v>208.95</v>
      </c>
      <c r="I2128">
        <v>4387.95</v>
      </c>
      <c r="J2128">
        <v>177</v>
      </c>
      <c r="K2128">
        <v>2</v>
      </c>
      <c r="L2128" t="s">
        <v>18</v>
      </c>
      <c r="M2128">
        <f>(Table1[[#This Row],[Current_Stock]]*Table1[[#This Row],[Unit_Price]])</f>
        <v>36984.15</v>
      </c>
      <c r="N2128" s="12">
        <f>DATE(YEAR(Table1[[#This Row],[Order_Date]]),MONTH(Table1[[#This Row],[Order_Date]]),1)</f>
        <v>45200</v>
      </c>
    </row>
    <row r="2129" spans="1:14">
      <c r="A2129" t="s">
        <v>617</v>
      </c>
      <c r="B2129" t="s">
        <v>284</v>
      </c>
      <c r="C2129" t="s">
        <v>285</v>
      </c>
      <c r="D2129" t="s">
        <v>15</v>
      </c>
      <c r="E2129" t="s">
        <v>173</v>
      </c>
      <c r="F2129" t="s">
        <v>46</v>
      </c>
      <c r="G2129">
        <v>13</v>
      </c>
      <c r="H2129">
        <v>27.63</v>
      </c>
      <c r="I2129">
        <v>359.19</v>
      </c>
      <c r="J2129">
        <v>249</v>
      </c>
      <c r="K2129">
        <v>6</v>
      </c>
      <c r="L2129" t="s">
        <v>18</v>
      </c>
      <c r="M2129">
        <f>(Table1[[#This Row],[Current_Stock]]*Table1[[#This Row],[Unit_Price]])</f>
        <v>6879.87</v>
      </c>
      <c r="N2129" s="12">
        <f>DATE(YEAR(Table1[[#This Row],[Order_Date]]),MONTH(Table1[[#This Row],[Order_Date]]),1)</f>
        <v>45108</v>
      </c>
    </row>
    <row r="2130" spans="1:14">
      <c r="A2130" t="s">
        <v>1045</v>
      </c>
      <c r="B2130" t="s">
        <v>48</v>
      </c>
      <c r="C2130" t="s">
        <v>49</v>
      </c>
      <c r="D2130" t="s">
        <v>38</v>
      </c>
      <c r="E2130" t="s">
        <v>50</v>
      </c>
      <c r="F2130" t="s">
        <v>29</v>
      </c>
      <c r="G2130">
        <v>24</v>
      </c>
      <c r="H2130">
        <v>3266.69</v>
      </c>
      <c r="I2130">
        <v>78400.56</v>
      </c>
      <c r="J2130">
        <v>150</v>
      </c>
      <c r="K2130">
        <v>9</v>
      </c>
      <c r="L2130" t="s">
        <v>18</v>
      </c>
      <c r="M2130">
        <f>(Table1[[#This Row],[Current_Stock]]*Table1[[#This Row],[Unit_Price]])</f>
        <v>490003.5</v>
      </c>
      <c r="N2130" s="12">
        <f>DATE(YEAR(Table1[[#This Row],[Order_Date]]),MONTH(Table1[[#This Row],[Order_Date]]),1)</f>
        <v>45323</v>
      </c>
    </row>
    <row r="2131" spans="1:14">
      <c r="A2131" t="s">
        <v>1108</v>
      </c>
      <c r="B2131" t="s">
        <v>358</v>
      </c>
      <c r="C2131" t="s">
        <v>359</v>
      </c>
      <c r="D2131" t="s">
        <v>53</v>
      </c>
      <c r="E2131" t="s">
        <v>34</v>
      </c>
      <c r="F2131" t="s">
        <v>29</v>
      </c>
      <c r="G2131">
        <v>3</v>
      </c>
      <c r="H2131">
        <v>2817.35</v>
      </c>
      <c r="I2131">
        <v>8452.0499999999993</v>
      </c>
      <c r="J2131">
        <v>563</v>
      </c>
      <c r="K2131">
        <v>12</v>
      </c>
      <c r="L2131" t="s">
        <v>55</v>
      </c>
      <c r="M2131">
        <f>(Table1[[#This Row],[Current_Stock]]*Table1[[#This Row],[Unit_Price]])</f>
        <v>1586168.05</v>
      </c>
      <c r="N2131" s="12">
        <f>DATE(YEAR(Table1[[#This Row],[Order_Date]]),MONTH(Table1[[#This Row],[Order_Date]]),1)</f>
        <v>44986</v>
      </c>
    </row>
    <row r="2132" spans="1:14">
      <c r="A2132" t="s">
        <v>363</v>
      </c>
      <c r="B2132" t="s">
        <v>201</v>
      </c>
      <c r="C2132" t="s">
        <v>202</v>
      </c>
      <c r="D2132" t="s">
        <v>22</v>
      </c>
      <c r="E2132" t="s">
        <v>45</v>
      </c>
      <c r="F2132" t="s">
        <v>46</v>
      </c>
      <c r="G2132">
        <v>41</v>
      </c>
      <c r="H2132">
        <v>15319.36</v>
      </c>
      <c r="I2132">
        <v>628093.76</v>
      </c>
      <c r="J2132">
        <v>70</v>
      </c>
      <c r="K2132">
        <v>3</v>
      </c>
      <c r="L2132" t="s">
        <v>105</v>
      </c>
      <c r="M2132">
        <f>(Table1[[#This Row],[Current_Stock]]*Table1[[#This Row],[Unit_Price]])</f>
        <v>1072355.2</v>
      </c>
      <c r="N2132" s="12">
        <f>DATE(YEAR(Table1[[#This Row],[Order_Date]]),MONTH(Table1[[#This Row],[Order_Date]]),1)</f>
        <v>45261</v>
      </c>
    </row>
    <row r="2133" spans="1:14">
      <c r="A2133" t="s">
        <v>1315</v>
      </c>
      <c r="B2133" t="s">
        <v>31</v>
      </c>
      <c r="C2133" t="s">
        <v>32</v>
      </c>
      <c r="D2133" t="s">
        <v>33</v>
      </c>
      <c r="E2133" t="s">
        <v>173</v>
      </c>
      <c r="F2133" t="s">
        <v>40</v>
      </c>
      <c r="G2133">
        <v>20</v>
      </c>
      <c r="H2133">
        <v>4082.79</v>
      </c>
      <c r="I2133">
        <v>81655.8</v>
      </c>
      <c r="J2133">
        <v>144</v>
      </c>
      <c r="K2133">
        <v>5</v>
      </c>
      <c r="L2133" t="s">
        <v>18</v>
      </c>
      <c r="M2133">
        <f>(Table1[[#This Row],[Current_Stock]]*Table1[[#This Row],[Unit_Price]])</f>
        <v>587921.76</v>
      </c>
      <c r="N2133" s="12">
        <f>DATE(YEAR(Table1[[#This Row],[Order_Date]]),MONTH(Table1[[#This Row],[Order_Date]]),1)</f>
        <v>45292</v>
      </c>
    </row>
    <row r="2134" spans="1:14">
      <c r="A2134" t="s">
        <v>1167</v>
      </c>
      <c r="B2134" t="s">
        <v>777</v>
      </c>
      <c r="C2134" t="s">
        <v>778</v>
      </c>
      <c r="D2134" t="s">
        <v>84</v>
      </c>
      <c r="E2134" t="s">
        <v>80</v>
      </c>
      <c r="F2134" t="s">
        <v>60</v>
      </c>
      <c r="G2134">
        <v>15</v>
      </c>
      <c r="H2134">
        <v>17562.349999999999</v>
      </c>
      <c r="I2134">
        <v>263435.25</v>
      </c>
      <c r="J2134">
        <v>231</v>
      </c>
      <c r="K2134">
        <v>4</v>
      </c>
      <c r="L2134" t="s">
        <v>18</v>
      </c>
      <c r="M2134">
        <f>(Table1[[#This Row],[Current_Stock]]*Table1[[#This Row],[Unit_Price]])</f>
        <v>4056902.8499999996</v>
      </c>
      <c r="N2134" s="12">
        <f>DATE(YEAR(Table1[[#This Row],[Order_Date]]),MONTH(Table1[[#This Row],[Order_Date]]),1)</f>
        <v>45597</v>
      </c>
    </row>
    <row r="2135" spans="1:14">
      <c r="A2135" t="s">
        <v>1094</v>
      </c>
      <c r="B2135" t="s">
        <v>959</v>
      </c>
      <c r="C2135" t="s">
        <v>960</v>
      </c>
      <c r="D2135" t="s">
        <v>22</v>
      </c>
      <c r="E2135" t="s">
        <v>277</v>
      </c>
      <c r="F2135" t="s">
        <v>60</v>
      </c>
      <c r="G2135">
        <v>67</v>
      </c>
      <c r="H2135">
        <v>16079.88</v>
      </c>
      <c r="I2135">
        <v>1077351.96</v>
      </c>
      <c r="J2135">
        <v>110</v>
      </c>
      <c r="K2135">
        <v>9</v>
      </c>
      <c r="L2135" t="s">
        <v>105</v>
      </c>
      <c r="M2135">
        <f>(Table1[[#This Row],[Current_Stock]]*Table1[[#This Row],[Unit_Price]])</f>
        <v>1768786.7999999998</v>
      </c>
      <c r="N2135" s="12">
        <f>DATE(YEAR(Table1[[#This Row],[Order_Date]]),MONTH(Table1[[#This Row],[Order_Date]]),1)</f>
        <v>45627</v>
      </c>
    </row>
    <row r="2136" spans="1:14">
      <c r="A2136" t="s">
        <v>582</v>
      </c>
      <c r="B2136" t="s">
        <v>447</v>
      </c>
      <c r="C2136" t="s">
        <v>448</v>
      </c>
      <c r="D2136" t="s">
        <v>44</v>
      </c>
      <c r="E2136" t="s">
        <v>54</v>
      </c>
      <c r="F2136" t="s">
        <v>60</v>
      </c>
      <c r="G2136">
        <v>22</v>
      </c>
      <c r="H2136">
        <v>3688.62</v>
      </c>
      <c r="I2136">
        <v>81149.64</v>
      </c>
      <c r="J2136">
        <v>84</v>
      </c>
      <c r="K2136">
        <v>12</v>
      </c>
      <c r="L2136" t="s">
        <v>18</v>
      </c>
      <c r="M2136">
        <f>(Table1[[#This Row],[Current_Stock]]*Table1[[#This Row],[Unit_Price]])</f>
        <v>309844.08</v>
      </c>
      <c r="N2136" s="12">
        <f>DATE(YEAR(Table1[[#This Row],[Order_Date]]),MONTH(Table1[[#This Row],[Order_Date]]),1)</f>
        <v>45627</v>
      </c>
    </row>
    <row r="2137" spans="1:14">
      <c r="A2137" t="s">
        <v>607</v>
      </c>
      <c r="B2137" t="s">
        <v>383</v>
      </c>
      <c r="C2137" t="s">
        <v>384</v>
      </c>
      <c r="D2137" t="s">
        <v>44</v>
      </c>
      <c r="E2137" t="s">
        <v>153</v>
      </c>
      <c r="F2137" t="s">
        <v>40</v>
      </c>
      <c r="G2137">
        <v>62</v>
      </c>
      <c r="H2137">
        <v>2863.88</v>
      </c>
      <c r="I2137">
        <v>177560.56</v>
      </c>
      <c r="J2137">
        <v>94</v>
      </c>
      <c r="K2137">
        <v>12</v>
      </c>
      <c r="L2137" t="s">
        <v>105</v>
      </c>
      <c r="M2137">
        <f>(Table1[[#This Row],[Current_Stock]]*Table1[[#This Row],[Unit_Price]])</f>
        <v>269204.72000000003</v>
      </c>
      <c r="N2137" s="12">
        <f>DATE(YEAR(Table1[[#This Row],[Order_Date]]),MONTH(Table1[[#This Row],[Order_Date]]),1)</f>
        <v>45383</v>
      </c>
    </row>
    <row r="2138" spans="1:14">
      <c r="A2138" t="s">
        <v>540</v>
      </c>
      <c r="B2138" t="s">
        <v>325</v>
      </c>
      <c r="C2138" t="s">
        <v>326</v>
      </c>
      <c r="D2138" t="s">
        <v>27</v>
      </c>
      <c r="E2138" t="s">
        <v>80</v>
      </c>
      <c r="F2138" t="s">
        <v>40</v>
      </c>
      <c r="G2138">
        <v>7</v>
      </c>
      <c r="H2138">
        <v>4833.66</v>
      </c>
      <c r="I2138">
        <v>33835.620000000003</v>
      </c>
      <c r="J2138">
        <v>253</v>
      </c>
      <c r="K2138">
        <v>14</v>
      </c>
      <c r="L2138" t="s">
        <v>55</v>
      </c>
      <c r="M2138">
        <f>(Table1[[#This Row],[Current_Stock]]*Table1[[#This Row],[Unit_Price]])</f>
        <v>1222915.98</v>
      </c>
      <c r="N2138" s="12">
        <f>DATE(YEAR(Table1[[#This Row],[Order_Date]]),MONTH(Table1[[#This Row],[Order_Date]]),1)</f>
        <v>45627</v>
      </c>
    </row>
    <row r="2139" spans="1:14">
      <c r="A2139" t="s">
        <v>434</v>
      </c>
      <c r="B2139" t="s">
        <v>305</v>
      </c>
      <c r="C2139" t="s">
        <v>306</v>
      </c>
      <c r="D2139" t="s">
        <v>22</v>
      </c>
      <c r="E2139" t="s">
        <v>28</v>
      </c>
      <c r="F2139" t="s">
        <v>60</v>
      </c>
      <c r="G2139">
        <v>39</v>
      </c>
      <c r="H2139">
        <v>3709.55</v>
      </c>
      <c r="I2139">
        <v>144672.45000000001</v>
      </c>
      <c r="J2139">
        <v>32</v>
      </c>
      <c r="K2139">
        <v>13</v>
      </c>
      <c r="L2139" t="s">
        <v>105</v>
      </c>
      <c r="M2139">
        <f>(Table1[[#This Row],[Current_Stock]]*Table1[[#This Row],[Unit_Price]])</f>
        <v>118705.60000000001</v>
      </c>
      <c r="N2139" s="12">
        <f>DATE(YEAR(Table1[[#This Row],[Order_Date]]),MONTH(Table1[[#This Row],[Order_Date]]),1)</f>
        <v>45444</v>
      </c>
    </row>
    <row r="2140" spans="1:14">
      <c r="A2140" t="s">
        <v>537</v>
      </c>
      <c r="B2140" t="s">
        <v>151</v>
      </c>
      <c r="C2140" t="s">
        <v>152</v>
      </c>
      <c r="D2140" t="s">
        <v>53</v>
      </c>
      <c r="E2140" t="s">
        <v>282</v>
      </c>
      <c r="F2140" t="s">
        <v>60</v>
      </c>
      <c r="G2140">
        <v>7</v>
      </c>
      <c r="H2140">
        <v>1681.64</v>
      </c>
      <c r="I2140">
        <v>11771.48</v>
      </c>
      <c r="J2140">
        <v>348</v>
      </c>
      <c r="K2140">
        <v>2</v>
      </c>
      <c r="L2140" t="s">
        <v>55</v>
      </c>
      <c r="M2140">
        <f>(Table1[[#This Row],[Current_Stock]]*Table1[[#This Row],[Unit_Price]])</f>
        <v>585210.72000000009</v>
      </c>
      <c r="N2140" s="12">
        <f>DATE(YEAR(Table1[[#This Row],[Order_Date]]),MONTH(Table1[[#This Row],[Order_Date]]),1)</f>
        <v>45078</v>
      </c>
    </row>
    <row r="2141" spans="1:14">
      <c r="A2141" t="s">
        <v>1297</v>
      </c>
      <c r="B2141" t="s">
        <v>147</v>
      </c>
      <c r="C2141" t="s">
        <v>148</v>
      </c>
      <c r="D2141" t="s">
        <v>53</v>
      </c>
      <c r="E2141" t="s">
        <v>160</v>
      </c>
      <c r="F2141" t="s">
        <v>60</v>
      </c>
      <c r="G2141">
        <v>8</v>
      </c>
      <c r="H2141">
        <v>4001.09</v>
      </c>
      <c r="I2141">
        <v>32008.720000000001</v>
      </c>
      <c r="J2141">
        <v>292</v>
      </c>
      <c r="K2141">
        <v>4</v>
      </c>
      <c r="L2141" t="s">
        <v>18</v>
      </c>
      <c r="M2141">
        <f>(Table1[[#This Row],[Current_Stock]]*Table1[[#This Row],[Unit_Price]])</f>
        <v>1168318.28</v>
      </c>
      <c r="N2141" s="12">
        <f>DATE(YEAR(Table1[[#This Row],[Order_Date]]),MONTH(Table1[[#This Row],[Order_Date]]),1)</f>
        <v>45413</v>
      </c>
    </row>
    <row r="2142" spans="1:14">
      <c r="A2142" t="s">
        <v>1238</v>
      </c>
      <c r="B2142" t="s">
        <v>328</v>
      </c>
      <c r="C2142" t="s">
        <v>329</v>
      </c>
      <c r="D2142" t="s">
        <v>53</v>
      </c>
      <c r="E2142" t="s">
        <v>251</v>
      </c>
      <c r="F2142" t="s">
        <v>17</v>
      </c>
      <c r="G2142">
        <v>2</v>
      </c>
      <c r="H2142">
        <v>3677.86</v>
      </c>
      <c r="I2142">
        <v>7355.72</v>
      </c>
      <c r="J2142">
        <v>564</v>
      </c>
      <c r="K2142">
        <v>2</v>
      </c>
      <c r="L2142" t="s">
        <v>55</v>
      </c>
      <c r="M2142">
        <f>(Table1[[#This Row],[Current_Stock]]*Table1[[#This Row],[Unit_Price]])</f>
        <v>2074313.04</v>
      </c>
      <c r="N2142" s="12">
        <f>DATE(YEAR(Table1[[#This Row],[Order_Date]]),MONTH(Table1[[#This Row],[Order_Date]]),1)</f>
        <v>45170</v>
      </c>
    </row>
    <row r="2143" spans="1:14">
      <c r="A2143" t="s">
        <v>869</v>
      </c>
      <c r="B2143" t="s">
        <v>407</v>
      </c>
      <c r="C2143" t="s">
        <v>408</v>
      </c>
      <c r="D2143" t="s">
        <v>44</v>
      </c>
      <c r="E2143" t="s">
        <v>59</v>
      </c>
      <c r="F2143" t="s">
        <v>46</v>
      </c>
      <c r="G2143">
        <v>35</v>
      </c>
      <c r="H2143">
        <v>2713.62</v>
      </c>
      <c r="I2143">
        <v>94976.7</v>
      </c>
      <c r="J2143">
        <v>42</v>
      </c>
      <c r="K2143">
        <v>5</v>
      </c>
      <c r="L2143" t="s">
        <v>18</v>
      </c>
      <c r="M2143">
        <f>(Table1[[#This Row],[Current_Stock]]*Table1[[#This Row],[Unit_Price]])</f>
        <v>113972.04</v>
      </c>
      <c r="N2143" s="12">
        <f>DATE(YEAR(Table1[[#This Row],[Order_Date]]),MONTH(Table1[[#This Row],[Order_Date]]),1)</f>
        <v>44986</v>
      </c>
    </row>
    <row r="2144" spans="1:14">
      <c r="A2144" t="s">
        <v>321</v>
      </c>
      <c r="B2144" t="s">
        <v>1133</v>
      </c>
      <c r="C2144" t="s">
        <v>1134</v>
      </c>
      <c r="D2144" t="s">
        <v>183</v>
      </c>
      <c r="E2144" t="s">
        <v>59</v>
      </c>
      <c r="F2144" t="s">
        <v>17</v>
      </c>
      <c r="G2144">
        <v>24</v>
      </c>
      <c r="H2144">
        <v>181.21</v>
      </c>
      <c r="I2144">
        <v>4349.04</v>
      </c>
      <c r="J2144">
        <v>223</v>
      </c>
      <c r="K2144">
        <v>9</v>
      </c>
      <c r="L2144" t="s">
        <v>18</v>
      </c>
      <c r="M2144">
        <f>(Table1[[#This Row],[Current_Stock]]*Table1[[#This Row],[Unit_Price]])</f>
        <v>40409.83</v>
      </c>
      <c r="N2144" s="12">
        <f>DATE(YEAR(Table1[[#This Row],[Order_Date]]),MONTH(Table1[[#This Row],[Order_Date]]),1)</f>
        <v>45566</v>
      </c>
    </row>
    <row r="2145" spans="1:14">
      <c r="A2145" t="s">
        <v>834</v>
      </c>
      <c r="B2145" t="s">
        <v>913</v>
      </c>
      <c r="C2145" t="s">
        <v>914</v>
      </c>
      <c r="D2145" t="s">
        <v>33</v>
      </c>
      <c r="E2145" t="s">
        <v>28</v>
      </c>
      <c r="F2145" t="s">
        <v>46</v>
      </c>
      <c r="G2145">
        <v>22</v>
      </c>
      <c r="H2145">
        <v>1262.31</v>
      </c>
      <c r="I2145">
        <v>27770.82</v>
      </c>
      <c r="J2145">
        <v>190</v>
      </c>
      <c r="K2145">
        <v>6</v>
      </c>
      <c r="L2145" t="s">
        <v>18</v>
      </c>
      <c r="M2145">
        <f>(Table1[[#This Row],[Current_Stock]]*Table1[[#This Row],[Unit_Price]])</f>
        <v>239838.9</v>
      </c>
      <c r="N2145" s="12">
        <f>DATE(YEAR(Table1[[#This Row],[Order_Date]]),MONTH(Table1[[#This Row],[Order_Date]]),1)</f>
        <v>45505</v>
      </c>
    </row>
    <row r="2146" spans="1:14">
      <c r="A2146" t="s">
        <v>1028</v>
      </c>
      <c r="B2146" t="s">
        <v>338</v>
      </c>
      <c r="C2146" t="s">
        <v>339</v>
      </c>
      <c r="D2146" t="s">
        <v>38</v>
      </c>
      <c r="E2146" t="s">
        <v>173</v>
      </c>
      <c r="F2146" t="s">
        <v>40</v>
      </c>
      <c r="G2146">
        <v>22</v>
      </c>
      <c r="H2146">
        <v>2002.04</v>
      </c>
      <c r="I2146">
        <v>44044.88</v>
      </c>
      <c r="J2146">
        <v>225</v>
      </c>
      <c r="K2146">
        <v>9</v>
      </c>
      <c r="L2146" t="s">
        <v>18</v>
      </c>
      <c r="M2146">
        <f>(Table1[[#This Row],[Current_Stock]]*Table1[[#This Row],[Unit_Price]])</f>
        <v>450459</v>
      </c>
      <c r="N2146" s="12">
        <f>DATE(YEAR(Table1[[#This Row],[Order_Date]]),MONTH(Table1[[#This Row],[Order_Date]]),1)</f>
        <v>45383</v>
      </c>
    </row>
    <row r="2147" spans="1:14">
      <c r="A2147" t="s">
        <v>1227</v>
      </c>
      <c r="B2147" t="s">
        <v>979</v>
      </c>
      <c r="C2147" t="s">
        <v>980</v>
      </c>
      <c r="D2147" t="s">
        <v>33</v>
      </c>
      <c r="E2147" t="s">
        <v>189</v>
      </c>
      <c r="F2147" t="s">
        <v>40</v>
      </c>
      <c r="G2147">
        <v>23</v>
      </c>
      <c r="H2147">
        <v>2789.82</v>
      </c>
      <c r="I2147">
        <v>64165.86</v>
      </c>
      <c r="J2147">
        <v>168</v>
      </c>
      <c r="K2147">
        <v>11</v>
      </c>
      <c r="L2147" t="s">
        <v>18</v>
      </c>
      <c r="M2147">
        <f>(Table1[[#This Row],[Current_Stock]]*Table1[[#This Row],[Unit_Price]])</f>
        <v>468689.76</v>
      </c>
      <c r="N2147" s="12">
        <f>DATE(YEAR(Table1[[#This Row],[Order_Date]]),MONTH(Table1[[#This Row],[Order_Date]]),1)</f>
        <v>45170</v>
      </c>
    </row>
    <row r="2148" spans="1:14">
      <c r="A2148" t="s">
        <v>1123</v>
      </c>
      <c r="B2148" t="s">
        <v>1029</v>
      </c>
      <c r="C2148" t="s">
        <v>1030</v>
      </c>
      <c r="D2148" t="s">
        <v>38</v>
      </c>
      <c r="E2148" t="s">
        <v>85</v>
      </c>
      <c r="F2148" t="s">
        <v>60</v>
      </c>
      <c r="G2148">
        <v>14</v>
      </c>
      <c r="H2148">
        <v>3844.35</v>
      </c>
      <c r="I2148">
        <v>53820.9</v>
      </c>
      <c r="J2148">
        <v>88</v>
      </c>
      <c r="K2148">
        <v>11</v>
      </c>
      <c r="L2148" t="s">
        <v>18</v>
      </c>
      <c r="M2148">
        <f>(Table1[[#This Row],[Current_Stock]]*Table1[[#This Row],[Unit_Price]])</f>
        <v>338302.8</v>
      </c>
      <c r="N2148" s="12">
        <f>DATE(YEAR(Table1[[#This Row],[Order_Date]]),MONTH(Table1[[#This Row],[Order_Date]]),1)</f>
        <v>45444</v>
      </c>
    </row>
    <row r="2149" spans="1:14">
      <c r="A2149" t="s">
        <v>869</v>
      </c>
      <c r="B2149" t="s">
        <v>1147</v>
      </c>
      <c r="C2149" t="s">
        <v>1148</v>
      </c>
      <c r="D2149" t="s">
        <v>96</v>
      </c>
      <c r="E2149" t="s">
        <v>89</v>
      </c>
      <c r="F2149" t="s">
        <v>40</v>
      </c>
      <c r="G2149">
        <v>8</v>
      </c>
      <c r="H2149">
        <v>1358.1</v>
      </c>
      <c r="I2149">
        <v>10864.8</v>
      </c>
      <c r="J2149">
        <v>589</v>
      </c>
      <c r="K2149">
        <v>11</v>
      </c>
      <c r="L2149" t="s">
        <v>18</v>
      </c>
      <c r="M2149">
        <f>(Table1[[#This Row],[Current_Stock]]*Table1[[#This Row],[Unit_Price]])</f>
        <v>799920.89999999991</v>
      </c>
      <c r="N2149" s="12">
        <f>DATE(YEAR(Table1[[#This Row],[Order_Date]]),MONTH(Table1[[#This Row],[Order_Date]]),1)</f>
        <v>44986</v>
      </c>
    </row>
    <row r="2150" spans="1:14">
      <c r="A2150" t="s">
        <v>1064</v>
      </c>
      <c r="B2150" t="s">
        <v>604</v>
      </c>
      <c r="C2150" t="s">
        <v>605</v>
      </c>
      <c r="D2150" t="s">
        <v>27</v>
      </c>
      <c r="E2150" t="s">
        <v>50</v>
      </c>
      <c r="F2150" t="s">
        <v>29</v>
      </c>
      <c r="G2150">
        <v>7</v>
      </c>
      <c r="H2150">
        <v>3289.53</v>
      </c>
      <c r="I2150">
        <v>23026.71</v>
      </c>
      <c r="J2150">
        <v>250</v>
      </c>
      <c r="K2150">
        <v>5</v>
      </c>
      <c r="L2150" t="s">
        <v>18</v>
      </c>
      <c r="M2150">
        <f>(Table1[[#This Row],[Current_Stock]]*Table1[[#This Row],[Unit_Price]])</f>
        <v>822382.5</v>
      </c>
      <c r="N2150" s="12">
        <f>DATE(YEAR(Table1[[#This Row],[Order_Date]]),MONTH(Table1[[#This Row],[Order_Date]]),1)</f>
        <v>44986</v>
      </c>
    </row>
    <row r="2151" spans="1:14">
      <c r="A2151" t="s">
        <v>1226</v>
      </c>
      <c r="B2151" t="s">
        <v>216</v>
      </c>
      <c r="C2151" t="s">
        <v>217</v>
      </c>
      <c r="D2151" t="s">
        <v>27</v>
      </c>
      <c r="E2151" t="s">
        <v>34</v>
      </c>
      <c r="F2151" t="s">
        <v>17</v>
      </c>
      <c r="G2151">
        <v>8</v>
      </c>
      <c r="H2151">
        <v>2707.85</v>
      </c>
      <c r="I2151">
        <v>21662.799999999999</v>
      </c>
      <c r="J2151">
        <v>421</v>
      </c>
      <c r="K2151">
        <v>9</v>
      </c>
      <c r="L2151" t="s">
        <v>18</v>
      </c>
      <c r="M2151">
        <f>(Table1[[#This Row],[Current_Stock]]*Table1[[#This Row],[Unit_Price]])</f>
        <v>1140004.8499999999</v>
      </c>
      <c r="N2151" s="12">
        <f>DATE(YEAR(Table1[[#This Row],[Order_Date]]),MONTH(Table1[[#This Row],[Order_Date]]),1)</f>
        <v>45536</v>
      </c>
    </row>
    <row r="2152" spans="1:14">
      <c r="A2152" t="s">
        <v>1198</v>
      </c>
      <c r="B2152" t="s">
        <v>460</v>
      </c>
      <c r="C2152" t="s">
        <v>461</v>
      </c>
      <c r="D2152" t="s">
        <v>84</v>
      </c>
      <c r="E2152" t="s">
        <v>109</v>
      </c>
      <c r="F2152" t="s">
        <v>17</v>
      </c>
      <c r="G2152">
        <v>9</v>
      </c>
      <c r="H2152">
        <v>15125.04</v>
      </c>
      <c r="I2152">
        <v>136125.35999999999</v>
      </c>
      <c r="J2152">
        <v>159</v>
      </c>
      <c r="K2152">
        <v>11</v>
      </c>
      <c r="L2152" t="s">
        <v>18</v>
      </c>
      <c r="M2152">
        <f>(Table1[[#This Row],[Current_Stock]]*Table1[[#This Row],[Unit_Price]])</f>
        <v>2404881.3600000003</v>
      </c>
      <c r="N2152" s="12">
        <f>DATE(YEAR(Table1[[#This Row],[Order_Date]]),MONTH(Table1[[#This Row],[Order_Date]]),1)</f>
        <v>44927</v>
      </c>
    </row>
    <row r="2153" spans="1:14">
      <c r="A2153" t="s">
        <v>74</v>
      </c>
      <c r="B2153" t="s">
        <v>811</v>
      </c>
      <c r="C2153" t="s">
        <v>812</v>
      </c>
      <c r="D2153" t="s">
        <v>33</v>
      </c>
      <c r="E2153" t="s">
        <v>104</v>
      </c>
      <c r="F2153" t="s">
        <v>46</v>
      </c>
      <c r="G2153">
        <v>28</v>
      </c>
      <c r="H2153">
        <v>639.37</v>
      </c>
      <c r="I2153">
        <v>17902.36</v>
      </c>
      <c r="J2153">
        <v>180</v>
      </c>
      <c r="K2153">
        <v>13</v>
      </c>
      <c r="L2153" t="s">
        <v>18</v>
      </c>
      <c r="M2153">
        <f>(Table1[[#This Row],[Current_Stock]]*Table1[[#This Row],[Unit_Price]])</f>
        <v>115086.6</v>
      </c>
      <c r="N2153" s="12">
        <f>DATE(YEAR(Table1[[#This Row],[Order_Date]]),MONTH(Table1[[#This Row],[Order_Date]]),1)</f>
        <v>44958</v>
      </c>
    </row>
    <row r="2154" spans="1:14">
      <c r="A2154" t="s">
        <v>134</v>
      </c>
      <c r="B2154" t="s">
        <v>228</v>
      </c>
      <c r="C2154" t="s">
        <v>229</v>
      </c>
      <c r="D2154" t="s">
        <v>22</v>
      </c>
      <c r="E2154" t="s">
        <v>85</v>
      </c>
      <c r="F2154" t="s">
        <v>46</v>
      </c>
      <c r="G2154">
        <v>62</v>
      </c>
      <c r="H2154">
        <v>15618.21</v>
      </c>
      <c r="I2154">
        <v>968329.02</v>
      </c>
      <c r="J2154">
        <v>120</v>
      </c>
      <c r="K2154">
        <v>2</v>
      </c>
      <c r="L2154" t="s">
        <v>105</v>
      </c>
      <c r="M2154">
        <f>(Table1[[#This Row],[Current_Stock]]*Table1[[#This Row],[Unit_Price]])</f>
        <v>1874185.2</v>
      </c>
      <c r="N2154" s="12">
        <f>DATE(YEAR(Table1[[#This Row],[Order_Date]]),MONTH(Table1[[#This Row],[Order_Date]]),1)</f>
        <v>45200</v>
      </c>
    </row>
    <row r="2155" spans="1:14">
      <c r="A2155" t="s">
        <v>616</v>
      </c>
      <c r="B2155" t="s">
        <v>36</v>
      </c>
      <c r="C2155" t="s">
        <v>37</v>
      </c>
      <c r="D2155" t="s">
        <v>38</v>
      </c>
      <c r="E2155" t="s">
        <v>59</v>
      </c>
      <c r="F2155" t="s">
        <v>29</v>
      </c>
      <c r="G2155">
        <v>14</v>
      </c>
      <c r="H2155">
        <v>912.44</v>
      </c>
      <c r="I2155">
        <v>12774.16</v>
      </c>
      <c r="J2155">
        <v>165</v>
      </c>
      <c r="K2155">
        <v>3</v>
      </c>
      <c r="L2155" t="s">
        <v>18</v>
      </c>
      <c r="M2155">
        <f>(Table1[[#This Row],[Current_Stock]]*Table1[[#This Row],[Unit_Price]])</f>
        <v>150552.6</v>
      </c>
      <c r="N2155" s="12">
        <f>DATE(YEAR(Table1[[#This Row],[Order_Date]]),MONTH(Table1[[#This Row],[Order_Date]]),1)</f>
        <v>45505</v>
      </c>
    </row>
    <row r="2156" spans="1:14">
      <c r="A2156" t="s">
        <v>392</v>
      </c>
      <c r="B2156" t="s">
        <v>42</v>
      </c>
      <c r="C2156" t="s">
        <v>43</v>
      </c>
      <c r="D2156" t="s">
        <v>44</v>
      </c>
      <c r="E2156" t="s">
        <v>189</v>
      </c>
      <c r="F2156" t="s">
        <v>60</v>
      </c>
      <c r="G2156">
        <v>44</v>
      </c>
      <c r="H2156">
        <v>169.08</v>
      </c>
      <c r="I2156">
        <v>7439.52</v>
      </c>
      <c r="J2156">
        <v>60</v>
      </c>
      <c r="K2156">
        <v>9</v>
      </c>
      <c r="L2156" t="s">
        <v>105</v>
      </c>
      <c r="M2156">
        <f>(Table1[[#This Row],[Current_Stock]]*Table1[[#This Row],[Unit_Price]])</f>
        <v>10144.800000000001</v>
      </c>
      <c r="N2156" s="12">
        <f>DATE(YEAR(Table1[[#This Row],[Order_Date]]),MONTH(Table1[[#This Row],[Order_Date]]),1)</f>
        <v>45536</v>
      </c>
    </row>
    <row r="2157" spans="1:14">
      <c r="A2157" t="s">
        <v>1144</v>
      </c>
      <c r="B2157" t="s">
        <v>685</v>
      </c>
      <c r="C2157" t="s">
        <v>686</v>
      </c>
      <c r="D2157" t="s">
        <v>183</v>
      </c>
      <c r="E2157" t="s">
        <v>189</v>
      </c>
      <c r="F2157" t="s">
        <v>17</v>
      </c>
      <c r="G2157">
        <v>16</v>
      </c>
      <c r="H2157">
        <v>471.31</v>
      </c>
      <c r="I2157">
        <v>7540.96</v>
      </c>
      <c r="J2157">
        <v>168</v>
      </c>
      <c r="K2157">
        <v>14</v>
      </c>
      <c r="L2157" t="s">
        <v>18</v>
      </c>
      <c r="M2157">
        <f>(Table1[[#This Row],[Current_Stock]]*Table1[[#This Row],[Unit_Price]])</f>
        <v>79180.08</v>
      </c>
      <c r="N2157" s="12">
        <f>DATE(YEAR(Table1[[#This Row],[Order_Date]]),MONTH(Table1[[#This Row],[Order_Date]]),1)</f>
        <v>45383</v>
      </c>
    </row>
    <row r="2158" spans="1:14">
      <c r="A2158" t="s">
        <v>262</v>
      </c>
      <c r="B2158" t="s">
        <v>1089</v>
      </c>
      <c r="C2158" t="s">
        <v>1090</v>
      </c>
      <c r="D2158" t="s">
        <v>33</v>
      </c>
      <c r="E2158" t="s">
        <v>89</v>
      </c>
      <c r="F2158" t="s">
        <v>29</v>
      </c>
      <c r="G2158">
        <v>22</v>
      </c>
      <c r="H2158">
        <v>410.53</v>
      </c>
      <c r="I2158">
        <v>9031.66</v>
      </c>
      <c r="J2158">
        <v>166</v>
      </c>
      <c r="K2158">
        <v>5</v>
      </c>
      <c r="L2158" t="s">
        <v>18</v>
      </c>
      <c r="M2158">
        <f>(Table1[[#This Row],[Current_Stock]]*Table1[[#This Row],[Unit_Price]])</f>
        <v>68147.98</v>
      </c>
      <c r="N2158" s="12">
        <f>DATE(YEAR(Table1[[#This Row],[Order_Date]]),MONTH(Table1[[#This Row],[Order_Date]]),1)</f>
        <v>45323</v>
      </c>
    </row>
    <row r="2159" spans="1:14">
      <c r="A2159" t="s">
        <v>548</v>
      </c>
      <c r="B2159" t="s">
        <v>909</v>
      </c>
      <c r="C2159" t="s">
        <v>910</v>
      </c>
      <c r="D2159" t="s">
        <v>183</v>
      </c>
      <c r="E2159" t="s">
        <v>54</v>
      </c>
      <c r="F2159" t="s">
        <v>46</v>
      </c>
      <c r="G2159">
        <v>23</v>
      </c>
      <c r="H2159">
        <v>2600.7399999999998</v>
      </c>
      <c r="I2159">
        <v>59817.02</v>
      </c>
      <c r="J2159">
        <v>197</v>
      </c>
      <c r="K2159">
        <v>11</v>
      </c>
      <c r="L2159" t="s">
        <v>18</v>
      </c>
      <c r="M2159">
        <f>(Table1[[#This Row],[Current_Stock]]*Table1[[#This Row],[Unit_Price]])</f>
        <v>512345.77999999997</v>
      </c>
      <c r="N2159" s="12">
        <f>DATE(YEAR(Table1[[#This Row],[Order_Date]]),MONTH(Table1[[#This Row],[Order_Date]]),1)</f>
        <v>45352</v>
      </c>
    </row>
    <row r="2160" spans="1:14">
      <c r="A2160" t="s">
        <v>801</v>
      </c>
      <c r="B2160" t="s">
        <v>670</v>
      </c>
      <c r="C2160" t="s">
        <v>671</v>
      </c>
      <c r="D2160" t="s">
        <v>22</v>
      </c>
      <c r="E2160" t="s">
        <v>23</v>
      </c>
      <c r="F2160" t="s">
        <v>40</v>
      </c>
      <c r="G2160">
        <v>27</v>
      </c>
      <c r="H2160">
        <v>10424.1</v>
      </c>
      <c r="I2160">
        <v>281450.7</v>
      </c>
      <c r="J2160">
        <v>94</v>
      </c>
      <c r="K2160">
        <v>6</v>
      </c>
      <c r="L2160" t="s">
        <v>18</v>
      </c>
      <c r="M2160">
        <f>(Table1[[#This Row],[Current_Stock]]*Table1[[#This Row],[Unit_Price]])</f>
        <v>979865.4</v>
      </c>
      <c r="N2160" s="12">
        <f>DATE(YEAR(Table1[[#This Row],[Order_Date]]),MONTH(Table1[[#This Row],[Order_Date]]),1)</f>
        <v>45505</v>
      </c>
    </row>
    <row r="2161" spans="1:14">
      <c r="A2161" t="s">
        <v>161</v>
      </c>
      <c r="B2161" t="s">
        <v>1099</v>
      </c>
      <c r="C2161" t="s">
        <v>1100</v>
      </c>
      <c r="D2161" t="s">
        <v>38</v>
      </c>
      <c r="E2161" t="s">
        <v>28</v>
      </c>
      <c r="F2161" t="s">
        <v>29</v>
      </c>
      <c r="G2161">
        <v>14</v>
      </c>
      <c r="H2161">
        <v>1718.3</v>
      </c>
      <c r="I2161">
        <v>24056.2</v>
      </c>
      <c r="J2161">
        <v>156</v>
      </c>
      <c r="K2161">
        <v>10</v>
      </c>
      <c r="L2161" t="s">
        <v>18</v>
      </c>
      <c r="M2161">
        <f>(Table1[[#This Row],[Current_Stock]]*Table1[[#This Row],[Unit_Price]])</f>
        <v>268054.8</v>
      </c>
      <c r="N2161" s="12">
        <f>DATE(YEAR(Table1[[#This Row],[Order_Date]]),MONTH(Table1[[#This Row],[Order_Date]]),1)</f>
        <v>45474</v>
      </c>
    </row>
    <row r="2162" spans="1:14">
      <c r="A2162" t="s">
        <v>1338</v>
      </c>
      <c r="B2162" t="s">
        <v>25</v>
      </c>
      <c r="C2162" t="s">
        <v>26</v>
      </c>
      <c r="D2162" t="s">
        <v>27</v>
      </c>
      <c r="E2162" t="s">
        <v>45</v>
      </c>
      <c r="F2162" t="s">
        <v>40</v>
      </c>
      <c r="G2162">
        <v>8</v>
      </c>
      <c r="H2162">
        <v>369.07</v>
      </c>
      <c r="I2162">
        <v>2952.56</v>
      </c>
      <c r="J2162">
        <v>401</v>
      </c>
      <c r="K2162">
        <v>13</v>
      </c>
      <c r="L2162" t="s">
        <v>18</v>
      </c>
      <c r="M2162">
        <f>(Table1[[#This Row],[Current_Stock]]*Table1[[#This Row],[Unit_Price]])</f>
        <v>147997.07</v>
      </c>
      <c r="N2162" s="12">
        <f>DATE(YEAR(Table1[[#This Row],[Order_Date]]),MONTH(Table1[[#This Row],[Order_Date]]),1)</f>
        <v>44958</v>
      </c>
    </row>
    <row r="2163" spans="1:14">
      <c r="A2163" t="s">
        <v>655</v>
      </c>
      <c r="B2163" t="s">
        <v>325</v>
      </c>
      <c r="C2163" t="s">
        <v>326</v>
      </c>
      <c r="D2163" t="s">
        <v>27</v>
      </c>
      <c r="E2163" t="s">
        <v>109</v>
      </c>
      <c r="F2163" t="s">
        <v>60</v>
      </c>
      <c r="G2163">
        <v>10</v>
      </c>
      <c r="H2163">
        <v>2070.59</v>
      </c>
      <c r="I2163">
        <v>20705.900000000001</v>
      </c>
      <c r="J2163">
        <v>295</v>
      </c>
      <c r="K2163">
        <v>8</v>
      </c>
      <c r="L2163" t="s">
        <v>55</v>
      </c>
      <c r="M2163">
        <f>(Table1[[#This Row],[Current_Stock]]*Table1[[#This Row],[Unit_Price]])</f>
        <v>610824.05000000005</v>
      </c>
      <c r="N2163" s="12">
        <f>DATE(YEAR(Table1[[#This Row],[Order_Date]]),MONTH(Table1[[#This Row],[Order_Date]]),1)</f>
        <v>45323</v>
      </c>
    </row>
    <row r="2164" spans="1:14">
      <c r="A2164" t="s">
        <v>1210</v>
      </c>
      <c r="B2164" t="s">
        <v>102</v>
      </c>
      <c r="C2164" t="s">
        <v>103</v>
      </c>
      <c r="D2164" t="s">
        <v>22</v>
      </c>
      <c r="E2164" t="s">
        <v>330</v>
      </c>
      <c r="F2164" t="s">
        <v>17</v>
      </c>
      <c r="G2164">
        <v>67</v>
      </c>
      <c r="H2164">
        <v>12049.46</v>
      </c>
      <c r="I2164">
        <v>807313.82</v>
      </c>
      <c r="J2164">
        <v>90</v>
      </c>
      <c r="K2164">
        <v>12</v>
      </c>
      <c r="L2164" t="s">
        <v>18</v>
      </c>
      <c r="M2164">
        <f>(Table1[[#This Row],[Current_Stock]]*Table1[[#This Row],[Unit_Price]])</f>
        <v>1084451.3999999999</v>
      </c>
      <c r="N2164" s="12">
        <f>DATE(YEAR(Table1[[#This Row],[Order_Date]]),MONTH(Table1[[#This Row],[Order_Date]]),1)</f>
        <v>45231</v>
      </c>
    </row>
    <row r="2165" spans="1:14">
      <c r="A2165" t="s">
        <v>259</v>
      </c>
      <c r="B2165" t="s">
        <v>825</v>
      </c>
      <c r="C2165" t="s">
        <v>826</v>
      </c>
      <c r="D2165" t="s">
        <v>183</v>
      </c>
      <c r="E2165" t="s">
        <v>330</v>
      </c>
      <c r="F2165" t="s">
        <v>17</v>
      </c>
      <c r="G2165">
        <v>25</v>
      </c>
      <c r="H2165">
        <v>4740.0200000000004</v>
      </c>
      <c r="I2165">
        <v>118500.5</v>
      </c>
      <c r="J2165">
        <v>250</v>
      </c>
      <c r="K2165">
        <v>6</v>
      </c>
      <c r="L2165" t="s">
        <v>18</v>
      </c>
      <c r="M2165">
        <f>(Table1[[#This Row],[Current_Stock]]*Table1[[#This Row],[Unit_Price]])</f>
        <v>1185005</v>
      </c>
      <c r="N2165" s="12">
        <f>DATE(YEAR(Table1[[#This Row],[Order_Date]]),MONTH(Table1[[#This Row],[Order_Date]]),1)</f>
        <v>45170</v>
      </c>
    </row>
    <row r="2166" spans="1:14">
      <c r="A2166" t="s">
        <v>1331</v>
      </c>
      <c r="B2166" t="s">
        <v>332</v>
      </c>
      <c r="C2166" t="s">
        <v>333</v>
      </c>
      <c r="D2166" t="s">
        <v>183</v>
      </c>
      <c r="E2166" t="s">
        <v>34</v>
      </c>
      <c r="F2166" t="s">
        <v>40</v>
      </c>
      <c r="G2166">
        <v>13</v>
      </c>
      <c r="H2166">
        <v>197.94</v>
      </c>
      <c r="I2166">
        <v>2573.2199999999998</v>
      </c>
      <c r="J2166">
        <v>244</v>
      </c>
      <c r="K2166">
        <v>3</v>
      </c>
      <c r="L2166" t="s">
        <v>18</v>
      </c>
      <c r="M2166">
        <f>(Table1[[#This Row],[Current_Stock]]*Table1[[#This Row],[Unit_Price]])</f>
        <v>48297.36</v>
      </c>
      <c r="N2166" s="12">
        <f>DATE(YEAR(Table1[[#This Row],[Order_Date]]),MONTH(Table1[[#This Row],[Order_Date]]),1)</f>
        <v>45261</v>
      </c>
    </row>
    <row r="2167" spans="1:14">
      <c r="A2167" t="s">
        <v>1325</v>
      </c>
      <c r="B2167" t="s">
        <v>1051</v>
      </c>
      <c r="C2167" t="s">
        <v>1052</v>
      </c>
      <c r="D2167" t="s">
        <v>84</v>
      </c>
      <c r="E2167" t="s">
        <v>45</v>
      </c>
      <c r="F2167" t="s">
        <v>29</v>
      </c>
      <c r="G2167">
        <v>11</v>
      </c>
      <c r="H2167">
        <v>22835.85</v>
      </c>
      <c r="I2167">
        <v>251194.35</v>
      </c>
      <c r="J2167">
        <v>162</v>
      </c>
      <c r="K2167">
        <v>8</v>
      </c>
      <c r="L2167" t="s">
        <v>18</v>
      </c>
      <c r="M2167">
        <f>(Table1[[#This Row],[Current_Stock]]*Table1[[#This Row],[Unit_Price]])</f>
        <v>3699407.6999999997</v>
      </c>
      <c r="N2167" s="12">
        <f>DATE(YEAR(Table1[[#This Row],[Order_Date]]),MONTH(Table1[[#This Row],[Order_Date]]),1)</f>
        <v>44958</v>
      </c>
    </row>
    <row r="2168" spans="1:14">
      <c r="A2168" t="s">
        <v>1161</v>
      </c>
      <c r="B2168" t="s">
        <v>396</v>
      </c>
      <c r="C2168" t="s">
        <v>397</v>
      </c>
      <c r="D2168" t="s">
        <v>33</v>
      </c>
      <c r="E2168" t="s">
        <v>28</v>
      </c>
      <c r="F2168" t="s">
        <v>60</v>
      </c>
      <c r="G2168">
        <v>21</v>
      </c>
      <c r="H2168">
        <v>468.5</v>
      </c>
      <c r="I2168">
        <v>9838.5</v>
      </c>
      <c r="J2168">
        <v>243</v>
      </c>
      <c r="K2168">
        <v>4</v>
      </c>
      <c r="L2168" t="s">
        <v>18</v>
      </c>
      <c r="M2168">
        <f>(Table1[[#This Row],[Current_Stock]]*Table1[[#This Row],[Unit_Price]])</f>
        <v>113845.5</v>
      </c>
      <c r="N2168" s="12">
        <f>DATE(YEAR(Table1[[#This Row],[Order_Date]]),MONTH(Table1[[#This Row],[Order_Date]]),1)</f>
        <v>45536</v>
      </c>
    </row>
    <row r="2169" spans="1:14">
      <c r="A2169" t="s">
        <v>694</v>
      </c>
      <c r="B2169" t="s">
        <v>305</v>
      </c>
      <c r="C2169" t="s">
        <v>306</v>
      </c>
      <c r="D2169" t="s">
        <v>22</v>
      </c>
      <c r="E2169" t="s">
        <v>45</v>
      </c>
      <c r="F2169" t="s">
        <v>29</v>
      </c>
      <c r="G2169">
        <v>23</v>
      </c>
      <c r="H2169">
        <v>8945.0499999999993</v>
      </c>
      <c r="I2169">
        <v>205736.15</v>
      </c>
      <c r="J2169">
        <v>42</v>
      </c>
      <c r="K2169">
        <v>7</v>
      </c>
      <c r="L2169" t="s">
        <v>18</v>
      </c>
      <c r="M2169">
        <f>(Table1[[#This Row],[Current_Stock]]*Table1[[#This Row],[Unit_Price]])</f>
        <v>375692.1</v>
      </c>
      <c r="N2169" s="12">
        <f>DATE(YEAR(Table1[[#This Row],[Order_Date]]),MONTH(Table1[[#This Row],[Order_Date]]),1)</f>
        <v>45536</v>
      </c>
    </row>
    <row r="2170" spans="1:14">
      <c r="A2170" t="s">
        <v>868</v>
      </c>
      <c r="B2170" t="s">
        <v>1186</v>
      </c>
      <c r="C2170" t="s">
        <v>1187</v>
      </c>
      <c r="D2170" t="s">
        <v>27</v>
      </c>
      <c r="E2170" t="s">
        <v>54</v>
      </c>
      <c r="F2170" t="s">
        <v>46</v>
      </c>
      <c r="G2170">
        <v>6</v>
      </c>
      <c r="H2170">
        <v>1964.27</v>
      </c>
      <c r="I2170">
        <v>11785.62</v>
      </c>
      <c r="J2170">
        <v>530</v>
      </c>
      <c r="K2170">
        <v>2</v>
      </c>
      <c r="L2170" t="s">
        <v>55</v>
      </c>
      <c r="M2170">
        <f>(Table1[[#This Row],[Current_Stock]]*Table1[[#This Row],[Unit_Price]])</f>
        <v>1041063.1</v>
      </c>
      <c r="N2170" s="12">
        <f>DATE(YEAR(Table1[[#This Row],[Order_Date]]),MONTH(Table1[[#This Row],[Order_Date]]),1)</f>
        <v>45444</v>
      </c>
    </row>
    <row r="2171" spans="1:14">
      <c r="A2171" t="s">
        <v>805</v>
      </c>
      <c r="B2171" t="s">
        <v>51</v>
      </c>
      <c r="C2171" t="s">
        <v>52</v>
      </c>
      <c r="D2171" t="s">
        <v>53</v>
      </c>
      <c r="E2171" t="s">
        <v>189</v>
      </c>
      <c r="F2171" t="s">
        <v>29</v>
      </c>
      <c r="G2171">
        <v>4</v>
      </c>
      <c r="H2171">
        <v>4612.01</v>
      </c>
      <c r="I2171">
        <v>18448.04</v>
      </c>
      <c r="J2171">
        <v>586</v>
      </c>
      <c r="K2171">
        <v>12</v>
      </c>
      <c r="L2171" t="s">
        <v>55</v>
      </c>
      <c r="M2171">
        <f>(Table1[[#This Row],[Current_Stock]]*Table1[[#This Row],[Unit_Price]])</f>
        <v>2702637.8600000003</v>
      </c>
      <c r="N2171" s="12">
        <f>DATE(YEAR(Table1[[#This Row],[Order_Date]]),MONTH(Table1[[#This Row],[Order_Date]]),1)</f>
        <v>45139</v>
      </c>
    </row>
    <row r="2172" spans="1:14">
      <c r="A2172" t="s">
        <v>301</v>
      </c>
      <c r="B2172" t="s">
        <v>62</v>
      </c>
      <c r="C2172" t="s">
        <v>63</v>
      </c>
      <c r="D2172" t="s">
        <v>38</v>
      </c>
      <c r="E2172" t="s">
        <v>153</v>
      </c>
      <c r="F2172" t="s">
        <v>17</v>
      </c>
      <c r="G2172">
        <v>19</v>
      </c>
      <c r="H2172">
        <v>3294.89</v>
      </c>
      <c r="I2172">
        <v>62602.91</v>
      </c>
      <c r="J2172">
        <v>91</v>
      </c>
      <c r="K2172">
        <v>2</v>
      </c>
      <c r="L2172" t="s">
        <v>18</v>
      </c>
      <c r="M2172">
        <f>(Table1[[#This Row],[Current_Stock]]*Table1[[#This Row],[Unit_Price]])</f>
        <v>299834.99</v>
      </c>
      <c r="N2172" s="12">
        <f>DATE(YEAR(Table1[[#This Row],[Order_Date]]),MONTH(Table1[[#This Row],[Order_Date]]),1)</f>
        <v>44986</v>
      </c>
    </row>
    <row r="2173" spans="1:14">
      <c r="A2173" t="s">
        <v>950</v>
      </c>
      <c r="B2173" t="s">
        <v>1224</v>
      </c>
      <c r="C2173" t="s">
        <v>1225</v>
      </c>
      <c r="D2173" t="s">
        <v>84</v>
      </c>
      <c r="E2173" t="s">
        <v>277</v>
      </c>
      <c r="F2173" t="s">
        <v>60</v>
      </c>
      <c r="G2173">
        <v>18</v>
      </c>
      <c r="H2173">
        <v>24211.7</v>
      </c>
      <c r="I2173">
        <v>435810.6</v>
      </c>
      <c r="J2173">
        <v>175</v>
      </c>
      <c r="K2173">
        <v>5</v>
      </c>
      <c r="L2173" t="s">
        <v>18</v>
      </c>
      <c r="M2173">
        <f>(Table1[[#This Row],[Current_Stock]]*Table1[[#This Row],[Unit_Price]])</f>
        <v>4237047.5</v>
      </c>
      <c r="N2173" s="12">
        <f>DATE(YEAR(Table1[[#This Row],[Order_Date]]),MONTH(Table1[[#This Row],[Order_Date]]),1)</f>
        <v>45627</v>
      </c>
    </row>
    <row r="2174" spans="1:14">
      <c r="A2174" t="s">
        <v>304</v>
      </c>
      <c r="B2174" t="s">
        <v>1089</v>
      </c>
      <c r="C2174" t="s">
        <v>1090</v>
      </c>
      <c r="D2174" t="s">
        <v>33</v>
      </c>
      <c r="E2174" t="s">
        <v>50</v>
      </c>
      <c r="F2174" t="s">
        <v>40</v>
      </c>
      <c r="G2174">
        <v>16</v>
      </c>
      <c r="H2174">
        <v>3894.81</v>
      </c>
      <c r="I2174">
        <v>62316.959999999999</v>
      </c>
      <c r="J2174">
        <v>150</v>
      </c>
      <c r="K2174">
        <v>11</v>
      </c>
      <c r="L2174" t="s">
        <v>18</v>
      </c>
      <c r="M2174">
        <f>(Table1[[#This Row],[Current_Stock]]*Table1[[#This Row],[Unit_Price]])</f>
        <v>584221.5</v>
      </c>
      <c r="N2174" s="12">
        <f>DATE(YEAR(Table1[[#This Row],[Order_Date]]),MONTH(Table1[[#This Row],[Order_Date]]),1)</f>
        <v>45231</v>
      </c>
    </row>
    <row r="2175" spans="1:14">
      <c r="A2175" t="s">
        <v>1140</v>
      </c>
      <c r="B2175" t="s">
        <v>780</v>
      </c>
      <c r="C2175" t="s">
        <v>781</v>
      </c>
      <c r="D2175" t="s">
        <v>27</v>
      </c>
      <c r="E2175" t="s">
        <v>80</v>
      </c>
      <c r="F2175" t="s">
        <v>40</v>
      </c>
      <c r="G2175">
        <v>2</v>
      </c>
      <c r="H2175">
        <v>652.29</v>
      </c>
      <c r="I2175">
        <v>1304.58</v>
      </c>
      <c r="J2175">
        <v>528</v>
      </c>
      <c r="K2175">
        <v>3</v>
      </c>
      <c r="L2175" t="s">
        <v>18</v>
      </c>
      <c r="M2175">
        <f>(Table1[[#This Row],[Current_Stock]]*Table1[[#This Row],[Unit_Price]])</f>
        <v>344409.12</v>
      </c>
      <c r="N2175" s="12">
        <f>DATE(YEAR(Table1[[#This Row],[Order_Date]]),MONTH(Table1[[#This Row],[Order_Date]]),1)</f>
        <v>44986</v>
      </c>
    </row>
    <row r="2176" spans="1:14">
      <c r="A2176" t="s">
        <v>1006</v>
      </c>
      <c r="B2176" t="s">
        <v>396</v>
      </c>
      <c r="C2176" t="s">
        <v>397</v>
      </c>
      <c r="D2176" t="s">
        <v>33</v>
      </c>
      <c r="E2176" t="s">
        <v>50</v>
      </c>
      <c r="F2176" t="s">
        <v>60</v>
      </c>
      <c r="G2176">
        <v>23</v>
      </c>
      <c r="H2176">
        <v>1630</v>
      </c>
      <c r="I2176">
        <v>37490</v>
      </c>
      <c r="J2176">
        <v>243</v>
      </c>
      <c r="K2176">
        <v>8</v>
      </c>
      <c r="L2176" t="s">
        <v>18</v>
      </c>
      <c r="M2176">
        <f>(Table1[[#This Row],[Current_Stock]]*Table1[[#This Row],[Unit_Price]])</f>
        <v>396090</v>
      </c>
      <c r="N2176" s="12">
        <f>DATE(YEAR(Table1[[#This Row],[Order_Date]]),MONTH(Table1[[#This Row],[Order_Date]]),1)</f>
        <v>45505</v>
      </c>
    </row>
    <row r="2177" spans="1:14">
      <c r="A2177" t="s">
        <v>86</v>
      </c>
      <c r="B2177" t="s">
        <v>399</v>
      </c>
      <c r="C2177" t="s">
        <v>400</v>
      </c>
      <c r="D2177" t="s">
        <v>33</v>
      </c>
      <c r="E2177" t="s">
        <v>184</v>
      </c>
      <c r="F2177" t="s">
        <v>46</v>
      </c>
      <c r="G2177">
        <v>24</v>
      </c>
      <c r="H2177">
        <v>865.49</v>
      </c>
      <c r="I2177">
        <v>20771.759999999998</v>
      </c>
      <c r="J2177">
        <v>102</v>
      </c>
      <c r="K2177">
        <v>12</v>
      </c>
      <c r="L2177" t="s">
        <v>18</v>
      </c>
      <c r="M2177">
        <f>(Table1[[#This Row],[Current_Stock]]*Table1[[#This Row],[Unit_Price]])</f>
        <v>88279.98</v>
      </c>
      <c r="N2177" s="12">
        <f>DATE(YEAR(Table1[[#This Row],[Order_Date]]),MONTH(Table1[[#This Row],[Order_Date]]),1)</f>
        <v>45231</v>
      </c>
    </row>
    <row r="2178" spans="1:14">
      <c r="A2178" t="s">
        <v>1236</v>
      </c>
      <c r="B2178" t="s">
        <v>82</v>
      </c>
      <c r="C2178" t="s">
        <v>83</v>
      </c>
      <c r="D2178" t="s">
        <v>84</v>
      </c>
      <c r="E2178" t="s">
        <v>50</v>
      </c>
      <c r="F2178" t="s">
        <v>60</v>
      </c>
      <c r="G2178">
        <v>12</v>
      </c>
      <c r="H2178">
        <v>24187.86</v>
      </c>
      <c r="I2178">
        <v>290254.32</v>
      </c>
      <c r="J2178">
        <v>178</v>
      </c>
      <c r="K2178">
        <v>9</v>
      </c>
      <c r="L2178" t="s">
        <v>18</v>
      </c>
      <c r="M2178">
        <f>(Table1[[#This Row],[Current_Stock]]*Table1[[#This Row],[Unit_Price]])</f>
        <v>4305439.08</v>
      </c>
      <c r="N2178" s="12">
        <f>DATE(YEAR(Table1[[#This Row],[Order_Date]]),MONTH(Table1[[#This Row],[Order_Date]]),1)</f>
        <v>44986</v>
      </c>
    </row>
    <row r="2179" spans="1:14">
      <c r="A2179" t="s">
        <v>1283</v>
      </c>
      <c r="B2179" t="s">
        <v>811</v>
      </c>
      <c r="C2179" t="s">
        <v>812</v>
      </c>
      <c r="D2179" t="s">
        <v>33</v>
      </c>
      <c r="E2179" t="s">
        <v>34</v>
      </c>
      <c r="F2179" t="s">
        <v>17</v>
      </c>
      <c r="G2179">
        <v>21</v>
      </c>
      <c r="H2179">
        <v>630.30999999999995</v>
      </c>
      <c r="I2179">
        <v>13236.51</v>
      </c>
      <c r="J2179">
        <v>236</v>
      </c>
      <c r="K2179">
        <v>5</v>
      </c>
      <c r="L2179" t="s">
        <v>18</v>
      </c>
      <c r="M2179">
        <f>(Table1[[#This Row],[Current_Stock]]*Table1[[#This Row],[Unit_Price]])</f>
        <v>148753.15999999997</v>
      </c>
      <c r="N2179" s="12">
        <f>DATE(YEAR(Table1[[#This Row],[Order_Date]]),MONTH(Table1[[#This Row],[Order_Date]]),1)</f>
        <v>45047</v>
      </c>
    </row>
    <row r="2180" spans="1:14">
      <c r="A2180" t="s">
        <v>1073</v>
      </c>
      <c r="B2180" t="s">
        <v>20</v>
      </c>
      <c r="C2180" t="s">
        <v>21</v>
      </c>
      <c r="D2180" t="s">
        <v>22</v>
      </c>
      <c r="E2180" t="s">
        <v>184</v>
      </c>
      <c r="F2180" t="s">
        <v>17</v>
      </c>
      <c r="G2180">
        <v>73</v>
      </c>
      <c r="H2180">
        <v>2677.49</v>
      </c>
      <c r="I2180">
        <v>195456.77</v>
      </c>
      <c r="J2180">
        <v>88</v>
      </c>
      <c r="K2180">
        <v>7</v>
      </c>
      <c r="L2180" t="s">
        <v>18</v>
      </c>
      <c r="M2180">
        <f>(Table1[[#This Row],[Current_Stock]]*Table1[[#This Row],[Unit_Price]])</f>
        <v>235619.12</v>
      </c>
      <c r="N2180" s="12">
        <f>DATE(YEAR(Table1[[#This Row],[Order_Date]]),MONTH(Table1[[#This Row],[Order_Date]]),1)</f>
        <v>45597</v>
      </c>
    </row>
    <row r="2181" spans="1:14">
      <c r="A2181" t="s">
        <v>635</v>
      </c>
      <c r="B2181" t="s">
        <v>187</v>
      </c>
      <c r="C2181" t="s">
        <v>188</v>
      </c>
      <c r="D2181" t="s">
        <v>53</v>
      </c>
      <c r="E2181" t="s">
        <v>184</v>
      </c>
      <c r="F2181" t="s">
        <v>29</v>
      </c>
      <c r="G2181">
        <v>7</v>
      </c>
      <c r="H2181">
        <v>1419.4</v>
      </c>
      <c r="I2181">
        <v>9935.7999999999993</v>
      </c>
      <c r="J2181">
        <v>557</v>
      </c>
      <c r="K2181">
        <v>4</v>
      </c>
      <c r="L2181" t="s">
        <v>55</v>
      </c>
      <c r="M2181">
        <f>(Table1[[#This Row],[Current_Stock]]*Table1[[#This Row],[Unit_Price]])</f>
        <v>790605.8</v>
      </c>
      <c r="N2181" s="12">
        <f>DATE(YEAR(Table1[[#This Row],[Order_Date]]),MONTH(Table1[[#This Row],[Order_Date]]),1)</f>
        <v>45413</v>
      </c>
    </row>
    <row r="2182" spans="1:14">
      <c r="A2182" t="s">
        <v>1108</v>
      </c>
      <c r="B2182" t="s">
        <v>1339</v>
      </c>
      <c r="C2182" t="s">
        <v>1340</v>
      </c>
      <c r="D2182" t="s">
        <v>38</v>
      </c>
      <c r="E2182" t="s">
        <v>251</v>
      </c>
      <c r="F2182" t="s">
        <v>60</v>
      </c>
      <c r="G2182">
        <v>20</v>
      </c>
      <c r="H2182">
        <v>2800.8</v>
      </c>
      <c r="I2182">
        <v>56016</v>
      </c>
      <c r="J2182">
        <v>242</v>
      </c>
      <c r="K2182">
        <v>13</v>
      </c>
      <c r="L2182" t="s">
        <v>18</v>
      </c>
      <c r="M2182">
        <f>(Table1[[#This Row],[Current_Stock]]*Table1[[#This Row],[Unit_Price]])</f>
        <v>677793.60000000009</v>
      </c>
      <c r="N2182" s="12">
        <f>DATE(YEAR(Table1[[#This Row],[Order_Date]]),MONTH(Table1[[#This Row],[Order_Date]]),1)</f>
        <v>44986</v>
      </c>
    </row>
    <row r="2183" spans="1:14">
      <c r="A2183" t="s">
        <v>215</v>
      </c>
      <c r="B2183" t="s">
        <v>1105</v>
      </c>
      <c r="C2183" t="s">
        <v>1106</v>
      </c>
      <c r="D2183" t="s">
        <v>15</v>
      </c>
      <c r="E2183" t="s">
        <v>50</v>
      </c>
      <c r="F2183" t="s">
        <v>17</v>
      </c>
      <c r="G2183">
        <v>23</v>
      </c>
      <c r="H2183">
        <v>265.16000000000003</v>
      </c>
      <c r="I2183">
        <v>6098.68</v>
      </c>
      <c r="J2183">
        <v>82</v>
      </c>
      <c r="K2183">
        <v>6</v>
      </c>
      <c r="L2183" t="s">
        <v>18</v>
      </c>
      <c r="M2183">
        <f>(Table1[[#This Row],[Current_Stock]]*Table1[[#This Row],[Unit_Price]])</f>
        <v>21743.120000000003</v>
      </c>
      <c r="N2183" s="12">
        <f>DATE(YEAR(Table1[[#This Row],[Order_Date]]),MONTH(Table1[[#This Row],[Order_Date]]),1)</f>
        <v>44986</v>
      </c>
    </row>
    <row r="2184" spans="1:14">
      <c r="A2184" t="s">
        <v>1201</v>
      </c>
      <c r="B2184" t="s">
        <v>559</v>
      </c>
      <c r="C2184" t="s">
        <v>560</v>
      </c>
      <c r="D2184" t="s">
        <v>183</v>
      </c>
      <c r="E2184" t="s">
        <v>23</v>
      </c>
      <c r="F2184" t="s">
        <v>40</v>
      </c>
      <c r="G2184">
        <v>17</v>
      </c>
      <c r="H2184">
        <v>1902.95</v>
      </c>
      <c r="I2184">
        <v>32350.15</v>
      </c>
      <c r="J2184">
        <v>140</v>
      </c>
      <c r="K2184">
        <v>13</v>
      </c>
      <c r="L2184" t="s">
        <v>18</v>
      </c>
      <c r="M2184">
        <f>(Table1[[#This Row],[Current_Stock]]*Table1[[#This Row],[Unit_Price]])</f>
        <v>266413</v>
      </c>
      <c r="N2184" s="12">
        <f>DATE(YEAR(Table1[[#This Row],[Order_Date]]),MONTH(Table1[[#This Row],[Order_Date]]),1)</f>
        <v>45627</v>
      </c>
    </row>
    <row r="2185" spans="1:14">
      <c r="A2185" t="s">
        <v>722</v>
      </c>
      <c r="B2185" t="s">
        <v>927</v>
      </c>
      <c r="C2185" t="s">
        <v>928</v>
      </c>
      <c r="D2185" t="s">
        <v>183</v>
      </c>
      <c r="E2185" t="s">
        <v>50</v>
      </c>
      <c r="F2185" t="s">
        <v>17</v>
      </c>
      <c r="G2185">
        <v>9</v>
      </c>
      <c r="H2185">
        <v>3694.46</v>
      </c>
      <c r="I2185">
        <v>33250.14</v>
      </c>
      <c r="J2185">
        <v>188</v>
      </c>
      <c r="K2185">
        <v>3</v>
      </c>
      <c r="L2185" t="s">
        <v>18</v>
      </c>
      <c r="M2185">
        <f>(Table1[[#This Row],[Current_Stock]]*Table1[[#This Row],[Unit_Price]])</f>
        <v>694558.48</v>
      </c>
      <c r="N2185" s="12">
        <f>DATE(YEAR(Table1[[#This Row],[Order_Date]]),MONTH(Table1[[#This Row],[Order_Date]]),1)</f>
        <v>45139</v>
      </c>
    </row>
    <row r="2186" spans="1:14">
      <c r="A2186" t="s">
        <v>760</v>
      </c>
      <c r="B2186" t="s">
        <v>1025</v>
      </c>
      <c r="C2186" t="s">
        <v>1026</v>
      </c>
      <c r="D2186" t="s">
        <v>84</v>
      </c>
      <c r="E2186" t="s">
        <v>28</v>
      </c>
      <c r="F2186" t="s">
        <v>46</v>
      </c>
      <c r="G2186">
        <v>17</v>
      </c>
      <c r="H2186">
        <v>16225.66</v>
      </c>
      <c r="I2186">
        <v>275836.21999999997</v>
      </c>
      <c r="J2186">
        <v>143</v>
      </c>
      <c r="K2186">
        <v>2</v>
      </c>
      <c r="L2186" t="s">
        <v>18</v>
      </c>
      <c r="M2186">
        <f>(Table1[[#This Row],[Current_Stock]]*Table1[[#This Row],[Unit_Price]])</f>
        <v>2320269.38</v>
      </c>
      <c r="N2186" s="12">
        <f>DATE(YEAR(Table1[[#This Row],[Order_Date]]),MONTH(Table1[[#This Row],[Order_Date]]),1)</f>
        <v>45108</v>
      </c>
    </row>
    <row r="2187" spans="1:14">
      <c r="A2187" t="s">
        <v>1064</v>
      </c>
      <c r="B2187" t="s">
        <v>848</v>
      </c>
      <c r="C2187" t="s">
        <v>849</v>
      </c>
      <c r="D2187" t="s">
        <v>33</v>
      </c>
      <c r="E2187" t="s">
        <v>109</v>
      </c>
      <c r="F2187" t="s">
        <v>29</v>
      </c>
      <c r="G2187">
        <v>9</v>
      </c>
      <c r="H2187">
        <v>2897.86</v>
      </c>
      <c r="I2187">
        <v>26080.74</v>
      </c>
      <c r="J2187">
        <v>187</v>
      </c>
      <c r="K2187">
        <v>9</v>
      </c>
      <c r="L2187" t="s">
        <v>18</v>
      </c>
      <c r="M2187">
        <f>(Table1[[#This Row],[Current_Stock]]*Table1[[#This Row],[Unit_Price]])</f>
        <v>541899.82000000007</v>
      </c>
      <c r="N2187" s="12">
        <f>DATE(YEAR(Table1[[#This Row],[Order_Date]]),MONTH(Table1[[#This Row],[Order_Date]]),1)</f>
        <v>44986</v>
      </c>
    </row>
    <row r="2188" spans="1:14">
      <c r="A2188" t="s">
        <v>704</v>
      </c>
      <c r="B2188" t="s">
        <v>1025</v>
      </c>
      <c r="C2188" t="s">
        <v>1026</v>
      </c>
      <c r="D2188" t="s">
        <v>84</v>
      </c>
      <c r="E2188" t="s">
        <v>167</v>
      </c>
      <c r="F2188" t="s">
        <v>29</v>
      </c>
      <c r="G2188">
        <v>21</v>
      </c>
      <c r="H2188">
        <v>8461.09</v>
      </c>
      <c r="I2188">
        <v>177682.89</v>
      </c>
      <c r="J2188">
        <v>128</v>
      </c>
      <c r="K2188">
        <v>10</v>
      </c>
      <c r="L2188" t="s">
        <v>18</v>
      </c>
      <c r="M2188">
        <f>(Table1[[#This Row],[Current_Stock]]*Table1[[#This Row],[Unit_Price]])</f>
        <v>1083019.52</v>
      </c>
      <c r="N2188" s="12">
        <f>DATE(YEAR(Table1[[#This Row],[Order_Date]]),MONTH(Table1[[#This Row],[Order_Date]]),1)</f>
        <v>45444</v>
      </c>
    </row>
    <row r="2189" spans="1:14">
      <c r="A2189" t="s">
        <v>817</v>
      </c>
      <c r="B2189" t="s">
        <v>296</v>
      </c>
      <c r="C2189" t="s">
        <v>297</v>
      </c>
      <c r="D2189" t="s">
        <v>96</v>
      </c>
      <c r="E2189" t="s">
        <v>167</v>
      </c>
      <c r="F2189" t="s">
        <v>40</v>
      </c>
      <c r="G2189">
        <v>5</v>
      </c>
      <c r="H2189">
        <v>2061.66</v>
      </c>
      <c r="I2189">
        <v>10308.299999999999</v>
      </c>
      <c r="J2189">
        <v>490</v>
      </c>
      <c r="K2189">
        <v>10</v>
      </c>
      <c r="L2189" t="s">
        <v>55</v>
      </c>
      <c r="M2189">
        <f>(Table1[[#This Row],[Current_Stock]]*Table1[[#This Row],[Unit_Price]])</f>
        <v>1010213.3999999999</v>
      </c>
      <c r="N2189" s="12">
        <f>DATE(YEAR(Table1[[#This Row],[Order_Date]]),MONTH(Table1[[#This Row],[Order_Date]]),1)</f>
        <v>45108</v>
      </c>
    </row>
    <row r="2190" spans="1:14">
      <c r="A2190" t="s">
        <v>923</v>
      </c>
      <c r="B2190" t="s">
        <v>368</v>
      </c>
      <c r="C2190" t="s">
        <v>369</v>
      </c>
      <c r="D2190" t="s">
        <v>22</v>
      </c>
      <c r="E2190" t="s">
        <v>184</v>
      </c>
      <c r="F2190" t="s">
        <v>40</v>
      </c>
      <c r="G2190">
        <v>43</v>
      </c>
      <c r="H2190">
        <v>2731.31</v>
      </c>
      <c r="I2190">
        <v>117446.33</v>
      </c>
      <c r="J2190">
        <v>42</v>
      </c>
      <c r="K2190">
        <v>2</v>
      </c>
      <c r="L2190" t="s">
        <v>105</v>
      </c>
      <c r="M2190">
        <f>(Table1[[#This Row],[Current_Stock]]*Table1[[#This Row],[Unit_Price]])</f>
        <v>114715.02</v>
      </c>
      <c r="N2190" s="12">
        <f>DATE(YEAR(Table1[[#This Row],[Order_Date]]),MONTH(Table1[[#This Row],[Order_Date]]),1)</f>
        <v>45139</v>
      </c>
    </row>
    <row r="2191" spans="1:14">
      <c r="A2191" t="s">
        <v>1311</v>
      </c>
      <c r="B2191" t="s">
        <v>404</v>
      </c>
      <c r="C2191" t="s">
        <v>405</v>
      </c>
      <c r="D2191" t="s">
        <v>27</v>
      </c>
      <c r="E2191" t="s">
        <v>153</v>
      </c>
      <c r="F2191" t="s">
        <v>17</v>
      </c>
      <c r="G2191">
        <v>2</v>
      </c>
      <c r="H2191">
        <v>3348.01</v>
      </c>
      <c r="I2191">
        <v>6696.02</v>
      </c>
      <c r="J2191">
        <v>537</v>
      </c>
      <c r="K2191">
        <v>12</v>
      </c>
      <c r="L2191" t="s">
        <v>18</v>
      </c>
      <c r="M2191">
        <f>(Table1[[#This Row],[Current_Stock]]*Table1[[#This Row],[Unit_Price]])</f>
        <v>1797881.37</v>
      </c>
      <c r="N2191" s="12">
        <f>DATE(YEAR(Table1[[#This Row],[Order_Date]]),MONTH(Table1[[#This Row],[Order_Date]]),1)</f>
        <v>45474</v>
      </c>
    </row>
    <row r="2192" spans="1:14">
      <c r="A2192" t="s">
        <v>662</v>
      </c>
      <c r="B2192" t="s">
        <v>1039</v>
      </c>
      <c r="C2192" t="s">
        <v>1040</v>
      </c>
      <c r="D2192" t="s">
        <v>183</v>
      </c>
      <c r="E2192" t="s">
        <v>251</v>
      </c>
      <c r="F2192" t="s">
        <v>29</v>
      </c>
      <c r="G2192">
        <v>15</v>
      </c>
      <c r="H2192">
        <v>3649.43</v>
      </c>
      <c r="I2192">
        <v>54741.45</v>
      </c>
      <c r="J2192">
        <v>148</v>
      </c>
      <c r="K2192">
        <v>14</v>
      </c>
      <c r="L2192" t="s">
        <v>18</v>
      </c>
      <c r="M2192">
        <f>(Table1[[#This Row],[Current_Stock]]*Table1[[#This Row],[Unit_Price]])</f>
        <v>540115.64</v>
      </c>
      <c r="N2192" s="12">
        <f>DATE(YEAR(Table1[[#This Row],[Order_Date]]),MONTH(Table1[[#This Row],[Order_Date]]),1)</f>
        <v>45170</v>
      </c>
    </row>
    <row r="2193" spans="1:14">
      <c r="A2193" t="s">
        <v>1033</v>
      </c>
      <c r="B2193" t="s">
        <v>485</v>
      </c>
      <c r="C2193" t="s">
        <v>486</v>
      </c>
      <c r="D2193" t="s">
        <v>27</v>
      </c>
      <c r="E2193" t="s">
        <v>34</v>
      </c>
      <c r="F2193" t="s">
        <v>17</v>
      </c>
      <c r="G2193">
        <v>9</v>
      </c>
      <c r="H2193">
        <v>1944.06</v>
      </c>
      <c r="I2193">
        <v>17496.54</v>
      </c>
      <c r="J2193">
        <v>589</v>
      </c>
      <c r="K2193">
        <v>2</v>
      </c>
      <c r="L2193" t="s">
        <v>55</v>
      </c>
      <c r="M2193">
        <f>(Table1[[#This Row],[Current_Stock]]*Table1[[#This Row],[Unit_Price]])</f>
        <v>1145051.3400000001</v>
      </c>
      <c r="N2193" s="12">
        <f>DATE(YEAR(Table1[[#This Row],[Order_Date]]),MONTH(Table1[[#This Row],[Order_Date]]),1)</f>
        <v>45261</v>
      </c>
    </row>
    <row r="2194" spans="1:14">
      <c r="A2194" t="s">
        <v>972</v>
      </c>
      <c r="B2194" t="s">
        <v>233</v>
      </c>
      <c r="C2194" t="s">
        <v>234</v>
      </c>
      <c r="D2194" t="s">
        <v>44</v>
      </c>
      <c r="E2194" t="s">
        <v>85</v>
      </c>
      <c r="F2194" t="s">
        <v>46</v>
      </c>
      <c r="G2194">
        <v>44</v>
      </c>
      <c r="H2194">
        <v>3044.56</v>
      </c>
      <c r="I2194">
        <v>133960.64000000001</v>
      </c>
      <c r="J2194">
        <v>47</v>
      </c>
      <c r="K2194">
        <v>3</v>
      </c>
      <c r="L2194" t="s">
        <v>105</v>
      </c>
      <c r="M2194">
        <f>(Table1[[#This Row],[Current_Stock]]*Table1[[#This Row],[Unit_Price]])</f>
        <v>143094.32</v>
      </c>
      <c r="N2194" s="12">
        <f>DATE(YEAR(Table1[[#This Row],[Order_Date]]),MONTH(Table1[[#This Row],[Order_Date]]),1)</f>
        <v>45505</v>
      </c>
    </row>
    <row r="2195" spans="1:14">
      <c r="A2195" t="s">
        <v>1091</v>
      </c>
      <c r="B2195" t="s">
        <v>187</v>
      </c>
      <c r="C2195" t="s">
        <v>188</v>
      </c>
      <c r="D2195" t="s">
        <v>53</v>
      </c>
      <c r="E2195" t="s">
        <v>153</v>
      </c>
      <c r="F2195" t="s">
        <v>29</v>
      </c>
      <c r="G2195">
        <v>8</v>
      </c>
      <c r="H2195">
        <v>3937.9</v>
      </c>
      <c r="I2195">
        <v>31503.200000000001</v>
      </c>
      <c r="J2195">
        <v>312</v>
      </c>
      <c r="K2195">
        <v>14</v>
      </c>
      <c r="L2195" t="s">
        <v>55</v>
      </c>
      <c r="M2195">
        <f>(Table1[[#This Row],[Current_Stock]]*Table1[[#This Row],[Unit_Price]])</f>
        <v>1228624.8</v>
      </c>
      <c r="N2195" s="12">
        <f>DATE(YEAR(Table1[[#This Row],[Order_Date]]),MONTH(Table1[[#This Row],[Order_Date]]),1)</f>
        <v>45566</v>
      </c>
    </row>
    <row r="2196" spans="1:14">
      <c r="A2196" t="s">
        <v>1077</v>
      </c>
      <c r="B2196" t="s">
        <v>267</v>
      </c>
      <c r="C2196" t="s">
        <v>268</v>
      </c>
      <c r="D2196" t="s">
        <v>15</v>
      </c>
      <c r="E2196" t="s">
        <v>160</v>
      </c>
      <c r="F2196" t="s">
        <v>29</v>
      </c>
      <c r="G2196">
        <v>16</v>
      </c>
      <c r="H2196">
        <v>172.66</v>
      </c>
      <c r="I2196">
        <v>2762.56</v>
      </c>
      <c r="J2196">
        <v>85</v>
      </c>
      <c r="K2196">
        <v>10</v>
      </c>
      <c r="L2196" t="s">
        <v>18</v>
      </c>
      <c r="M2196">
        <f>(Table1[[#This Row],[Current_Stock]]*Table1[[#This Row],[Unit_Price]])</f>
        <v>14676.1</v>
      </c>
      <c r="N2196" s="12">
        <f>DATE(YEAR(Table1[[#This Row],[Order_Date]]),MONTH(Table1[[#This Row],[Order_Date]]),1)</f>
        <v>45352</v>
      </c>
    </row>
    <row r="2197" spans="1:14">
      <c r="A2197" t="s">
        <v>911</v>
      </c>
      <c r="B2197" t="s">
        <v>144</v>
      </c>
      <c r="C2197" t="s">
        <v>145</v>
      </c>
      <c r="D2197" t="s">
        <v>27</v>
      </c>
      <c r="E2197" t="s">
        <v>277</v>
      </c>
      <c r="F2197" t="s">
        <v>29</v>
      </c>
      <c r="G2197">
        <v>1</v>
      </c>
      <c r="H2197">
        <v>1825.59</v>
      </c>
      <c r="I2197">
        <v>1825.59</v>
      </c>
      <c r="J2197">
        <v>315</v>
      </c>
      <c r="K2197">
        <v>10</v>
      </c>
      <c r="L2197" t="s">
        <v>18</v>
      </c>
      <c r="M2197">
        <f>(Table1[[#This Row],[Current_Stock]]*Table1[[#This Row],[Unit_Price]])</f>
        <v>575060.85</v>
      </c>
      <c r="N2197" s="12">
        <f>DATE(YEAR(Table1[[#This Row],[Order_Date]]),MONTH(Table1[[#This Row],[Order_Date]]),1)</f>
        <v>45323</v>
      </c>
    </row>
    <row r="2198" spans="1:14">
      <c r="A2198" t="s">
        <v>1213</v>
      </c>
      <c r="B2198" t="s">
        <v>417</v>
      </c>
      <c r="C2198" t="s">
        <v>418</v>
      </c>
      <c r="D2198" t="s">
        <v>84</v>
      </c>
      <c r="E2198" t="s">
        <v>330</v>
      </c>
      <c r="F2198" t="s">
        <v>29</v>
      </c>
      <c r="G2198">
        <v>12</v>
      </c>
      <c r="H2198">
        <v>18770.79</v>
      </c>
      <c r="I2198">
        <v>225249.48</v>
      </c>
      <c r="J2198">
        <v>239</v>
      </c>
      <c r="K2198">
        <v>2</v>
      </c>
      <c r="L2198" t="s">
        <v>18</v>
      </c>
      <c r="M2198">
        <f>(Table1[[#This Row],[Current_Stock]]*Table1[[#This Row],[Unit_Price]])</f>
        <v>4486218.8100000005</v>
      </c>
      <c r="N2198" s="12">
        <f>DATE(YEAR(Table1[[#This Row],[Order_Date]]),MONTH(Table1[[#This Row],[Order_Date]]),1)</f>
        <v>45536</v>
      </c>
    </row>
    <row r="2199" spans="1:14">
      <c r="A2199" t="s">
        <v>1096</v>
      </c>
      <c r="B2199" t="s">
        <v>453</v>
      </c>
      <c r="C2199" t="s">
        <v>454</v>
      </c>
      <c r="D2199" t="s">
        <v>15</v>
      </c>
      <c r="E2199" t="s">
        <v>113</v>
      </c>
      <c r="F2199" t="s">
        <v>40</v>
      </c>
      <c r="G2199">
        <v>25</v>
      </c>
      <c r="H2199">
        <v>363.74</v>
      </c>
      <c r="I2199">
        <v>9093.5</v>
      </c>
      <c r="J2199">
        <v>98</v>
      </c>
      <c r="K2199">
        <v>3</v>
      </c>
      <c r="L2199" t="s">
        <v>18</v>
      </c>
      <c r="M2199">
        <f>(Table1[[#This Row],[Current_Stock]]*Table1[[#This Row],[Unit_Price]])</f>
        <v>35646.520000000004</v>
      </c>
      <c r="N2199" s="12">
        <f>DATE(YEAR(Table1[[#This Row],[Order_Date]]),MONTH(Table1[[#This Row],[Order_Date]]),1)</f>
        <v>45047</v>
      </c>
    </row>
    <row r="2200" spans="1:14">
      <c r="A2200" t="s">
        <v>1055</v>
      </c>
      <c r="B2200" t="s">
        <v>796</v>
      </c>
      <c r="C2200" t="s">
        <v>797</v>
      </c>
      <c r="D2200" t="s">
        <v>183</v>
      </c>
      <c r="E2200" t="s">
        <v>173</v>
      </c>
      <c r="F2200" t="s">
        <v>29</v>
      </c>
      <c r="G2200">
        <v>21</v>
      </c>
      <c r="H2200">
        <v>4876.29</v>
      </c>
      <c r="I2200">
        <v>102402.09</v>
      </c>
      <c r="J2200">
        <v>218</v>
      </c>
      <c r="K2200">
        <v>2</v>
      </c>
      <c r="L2200" t="s">
        <v>18</v>
      </c>
      <c r="M2200">
        <f>(Table1[[#This Row],[Current_Stock]]*Table1[[#This Row],[Unit_Price]])</f>
        <v>1063031.22</v>
      </c>
      <c r="N2200" s="12">
        <f>DATE(YEAR(Table1[[#This Row],[Order_Date]]),MONTH(Table1[[#This Row],[Order_Date]]),1)</f>
        <v>45200</v>
      </c>
    </row>
    <row r="2201" spans="1:14">
      <c r="A2201" t="s">
        <v>278</v>
      </c>
      <c r="B2201" t="s">
        <v>927</v>
      </c>
      <c r="C2201" t="s">
        <v>928</v>
      </c>
      <c r="D2201" t="s">
        <v>183</v>
      </c>
      <c r="E2201" t="s">
        <v>160</v>
      </c>
      <c r="F2201" t="s">
        <v>60</v>
      </c>
      <c r="G2201">
        <v>11</v>
      </c>
      <c r="H2201">
        <v>198.47</v>
      </c>
      <c r="I2201">
        <v>2183.17</v>
      </c>
      <c r="J2201">
        <v>139</v>
      </c>
      <c r="K2201">
        <v>12</v>
      </c>
      <c r="L2201" t="s">
        <v>18</v>
      </c>
      <c r="M2201">
        <f>(Table1[[#This Row],[Current_Stock]]*Table1[[#This Row],[Unit_Price]])</f>
        <v>27587.329999999998</v>
      </c>
      <c r="N2201" s="12">
        <f>DATE(YEAR(Table1[[#This Row],[Order_Date]]),MONTH(Table1[[#This Row],[Order_Date]]),1)</f>
        <v>44958</v>
      </c>
    </row>
    <row r="2202" spans="1:14">
      <c r="A2202" t="s">
        <v>137</v>
      </c>
      <c r="B2202" t="s">
        <v>763</v>
      </c>
      <c r="C2202" t="s">
        <v>764</v>
      </c>
      <c r="D2202" t="s">
        <v>96</v>
      </c>
      <c r="E2202" t="s">
        <v>45</v>
      </c>
      <c r="F2202" t="s">
        <v>60</v>
      </c>
      <c r="G2202">
        <v>2</v>
      </c>
      <c r="H2202">
        <v>4232.6400000000003</v>
      </c>
      <c r="I2202">
        <v>8465.2800000000007</v>
      </c>
      <c r="J2202">
        <v>326</v>
      </c>
      <c r="K2202">
        <v>10</v>
      </c>
      <c r="L2202" t="s">
        <v>18</v>
      </c>
      <c r="M2202">
        <f>(Table1[[#This Row],[Current_Stock]]*Table1[[#This Row],[Unit_Price]])</f>
        <v>1379840.6400000001</v>
      </c>
      <c r="N2202" s="12">
        <f>DATE(YEAR(Table1[[#This Row],[Order_Date]]),MONTH(Table1[[#This Row],[Order_Date]]),1)</f>
        <v>45323</v>
      </c>
    </row>
    <row r="2203" spans="1:14">
      <c r="A2203" t="s">
        <v>779</v>
      </c>
      <c r="B2203" t="s">
        <v>51</v>
      </c>
      <c r="C2203" t="s">
        <v>52</v>
      </c>
      <c r="D2203" t="s">
        <v>53</v>
      </c>
      <c r="E2203" t="s">
        <v>282</v>
      </c>
      <c r="F2203" t="s">
        <v>60</v>
      </c>
      <c r="G2203">
        <v>10</v>
      </c>
      <c r="H2203">
        <v>2884.87</v>
      </c>
      <c r="I2203">
        <v>28848.7</v>
      </c>
      <c r="J2203">
        <v>549</v>
      </c>
      <c r="K2203">
        <v>10</v>
      </c>
      <c r="L2203" t="s">
        <v>18</v>
      </c>
      <c r="M2203">
        <f>(Table1[[#This Row],[Current_Stock]]*Table1[[#This Row],[Unit_Price]])</f>
        <v>1583793.63</v>
      </c>
      <c r="N2203" s="12">
        <f>DATE(YEAR(Table1[[#This Row],[Order_Date]]),MONTH(Table1[[#This Row],[Order_Date]]),1)</f>
        <v>45383</v>
      </c>
    </row>
    <row r="2204" spans="1:14">
      <c r="A2204" t="s">
        <v>1238</v>
      </c>
      <c r="B2204" t="s">
        <v>302</v>
      </c>
      <c r="C2204" t="s">
        <v>303</v>
      </c>
      <c r="D2204" t="s">
        <v>38</v>
      </c>
      <c r="E2204" t="s">
        <v>189</v>
      </c>
      <c r="F2204" t="s">
        <v>46</v>
      </c>
      <c r="G2204">
        <v>11</v>
      </c>
      <c r="H2204">
        <v>4701.17</v>
      </c>
      <c r="I2204">
        <v>51712.87</v>
      </c>
      <c r="J2204">
        <v>88</v>
      </c>
      <c r="K2204">
        <v>12</v>
      </c>
      <c r="L2204" t="s">
        <v>18</v>
      </c>
      <c r="M2204">
        <f>(Table1[[#This Row],[Current_Stock]]*Table1[[#This Row],[Unit_Price]])</f>
        <v>413702.96</v>
      </c>
      <c r="N2204" s="12">
        <f>DATE(YEAR(Table1[[#This Row],[Order_Date]]),MONTH(Table1[[#This Row],[Order_Date]]),1)</f>
        <v>45170</v>
      </c>
    </row>
    <row r="2205" spans="1:14">
      <c r="A2205" t="s">
        <v>1082</v>
      </c>
      <c r="B2205" t="s">
        <v>168</v>
      </c>
      <c r="C2205" t="s">
        <v>169</v>
      </c>
      <c r="D2205" t="s">
        <v>27</v>
      </c>
      <c r="E2205" t="s">
        <v>330</v>
      </c>
      <c r="F2205" t="s">
        <v>17</v>
      </c>
      <c r="G2205">
        <v>8</v>
      </c>
      <c r="H2205">
        <v>4804.5600000000004</v>
      </c>
      <c r="I2205">
        <v>38436.480000000003</v>
      </c>
      <c r="J2205">
        <v>540</v>
      </c>
      <c r="K2205">
        <v>6</v>
      </c>
      <c r="L2205" t="s">
        <v>55</v>
      </c>
      <c r="M2205">
        <f>(Table1[[#This Row],[Current_Stock]]*Table1[[#This Row],[Unit_Price]])</f>
        <v>2594462.4000000004</v>
      </c>
      <c r="N2205" s="12">
        <f>DATE(YEAR(Table1[[#This Row],[Order_Date]]),MONTH(Table1[[#This Row],[Order_Date]]),1)</f>
        <v>45231</v>
      </c>
    </row>
    <row r="2206" spans="1:14">
      <c r="A2206" t="s">
        <v>722</v>
      </c>
      <c r="B2206" t="s">
        <v>647</v>
      </c>
      <c r="C2206" t="s">
        <v>648</v>
      </c>
      <c r="D2206" t="s">
        <v>84</v>
      </c>
      <c r="E2206" t="s">
        <v>113</v>
      </c>
      <c r="F2206" t="s">
        <v>40</v>
      </c>
      <c r="G2206">
        <v>11</v>
      </c>
      <c r="H2206">
        <v>25258.71</v>
      </c>
      <c r="I2206">
        <v>277845.81</v>
      </c>
      <c r="J2206">
        <v>130</v>
      </c>
      <c r="K2206">
        <v>3</v>
      </c>
      <c r="L2206" t="s">
        <v>18</v>
      </c>
      <c r="M2206">
        <f>(Table1[[#This Row],[Current_Stock]]*Table1[[#This Row],[Unit_Price]])</f>
        <v>3283632.3</v>
      </c>
      <c r="N2206" s="12">
        <f>DATE(YEAR(Table1[[#This Row],[Order_Date]]),MONTH(Table1[[#This Row],[Order_Date]]),1)</f>
        <v>45139</v>
      </c>
    </row>
    <row r="2207" spans="1:14">
      <c r="A2207" t="s">
        <v>684</v>
      </c>
      <c r="B2207" t="s">
        <v>311</v>
      </c>
      <c r="C2207" t="s">
        <v>312</v>
      </c>
      <c r="D2207" t="s">
        <v>22</v>
      </c>
      <c r="E2207" t="s">
        <v>50</v>
      </c>
      <c r="F2207" t="s">
        <v>17</v>
      </c>
      <c r="G2207">
        <v>52</v>
      </c>
      <c r="H2207">
        <v>9288.5499999999993</v>
      </c>
      <c r="I2207">
        <v>483004.6</v>
      </c>
      <c r="J2207">
        <v>65</v>
      </c>
      <c r="K2207">
        <v>2</v>
      </c>
      <c r="L2207" t="s">
        <v>105</v>
      </c>
      <c r="M2207">
        <f>(Table1[[#This Row],[Current_Stock]]*Table1[[#This Row],[Unit_Price]])</f>
        <v>603755.75</v>
      </c>
      <c r="N2207" s="12">
        <f>DATE(YEAR(Table1[[#This Row],[Order_Date]]),MONTH(Table1[[#This Row],[Order_Date]]),1)</f>
        <v>45627</v>
      </c>
    </row>
    <row r="2208" spans="1:14">
      <c r="A2208" t="s">
        <v>1123</v>
      </c>
      <c r="B2208" t="s">
        <v>814</v>
      </c>
      <c r="C2208" t="s">
        <v>815</v>
      </c>
      <c r="D2208" t="s">
        <v>44</v>
      </c>
      <c r="E2208" t="s">
        <v>73</v>
      </c>
      <c r="F2208" t="s">
        <v>29</v>
      </c>
      <c r="G2208">
        <v>32</v>
      </c>
      <c r="H2208">
        <v>2463.54</v>
      </c>
      <c r="I2208">
        <v>78833.279999999999</v>
      </c>
      <c r="J2208">
        <v>32</v>
      </c>
      <c r="K2208">
        <v>5</v>
      </c>
      <c r="L2208" t="s">
        <v>105</v>
      </c>
      <c r="M2208">
        <f>(Table1[[#This Row],[Current_Stock]]*Table1[[#This Row],[Unit_Price]])</f>
        <v>78833.279999999999</v>
      </c>
      <c r="N2208" s="12">
        <f>DATE(YEAR(Table1[[#This Row],[Order_Date]]),MONTH(Table1[[#This Row],[Order_Date]]),1)</f>
        <v>45444</v>
      </c>
    </row>
    <row r="2209" spans="1:14">
      <c r="A2209" t="s">
        <v>1252</v>
      </c>
      <c r="B2209" t="s">
        <v>670</v>
      </c>
      <c r="C2209" t="s">
        <v>671</v>
      </c>
      <c r="D2209" t="s">
        <v>22</v>
      </c>
      <c r="E2209" t="s">
        <v>89</v>
      </c>
      <c r="F2209" t="s">
        <v>40</v>
      </c>
      <c r="G2209">
        <v>76</v>
      </c>
      <c r="H2209">
        <v>11266.21</v>
      </c>
      <c r="I2209">
        <v>856231.96</v>
      </c>
      <c r="J2209">
        <v>65</v>
      </c>
      <c r="K2209">
        <v>8</v>
      </c>
      <c r="L2209" t="s">
        <v>18</v>
      </c>
      <c r="M2209">
        <f>(Table1[[#This Row],[Current_Stock]]*Table1[[#This Row],[Unit_Price]])</f>
        <v>732303.64999999991</v>
      </c>
      <c r="N2209" s="12">
        <f>DATE(YEAR(Table1[[#This Row],[Order_Date]]),MONTH(Table1[[#This Row],[Order_Date]]),1)</f>
        <v>45566</v>
      </c>
    </row>
    <row r="2210" spans="1:14">
      <c r="A2210" t="s">
        <v>1299</v>
      </c>
      <c r="B2210" t="s">
        <v>42</v>
      </c>
      <c r="C2210" t="s">
        <v>43</v>
      </c>
      <c r="D2210" t="s">
        <v>44</v>
      </c>
      <c r="E2210" t="s">
        <v>282</v>
      </c>
      <c r="F2210" t="s">
        <v>60</v>
      </c>
      <c r="G2210">
        <v>32</v>
      </c>
      <c r="H2210">
        <v>1435.14</v>
      </c>
      <c r="I2210">
        <v>45924.480000000003</v>
      </c>
      <c r="J2210">
        <v>102</v>
      </c>
      <c r="K2210">
        <v>14</v>
      </c>
      <c r="L2210" t="s">
        <v>18</v>
      </c>
      <c r="M2210">
        <f>(Table1[[#This Row],[Current_Stock]]*Table1[[#This Row],[Unit_Price]])</f>
        <v>146384.28</v>
      </c>
      <c r="N2210" s="12">
        <f>DATE(YEAR(Table1[[#This Row],[Order_Date]]),MONTH(Table1[[#This Row],[Order_Date]]),1)</f>
        <v>45047</v>
      </c>
    </row>
    <row r="2211" spans="1:14">
      <c r="A2211" t="s">
        <v>1290</v>
      </c>
      <c r="B2211" t="s">
        <v>1133</v>
      </c>
      <c r="C2211" t="s">
        <v>1134</v>
      </c>
      <c r="D2211" t="s">
        <v>183</v>
      </c>
      <c r="E2211" t="s">
        <v>73</v>
      </c>
      <c r="F2211" t="s">
        <v>60</v>
      </c>
      <c r="G2211">
        <v>11</v>
      </c>
      <c r="H2211">
        <v>2209.13</v>
      </c>
      <c r="I2211">
        <v>24300.43</v>
      </c>
      <c r="J2211">
        <v>163</v>
      </c>
      <c r="K2211">
        <v>5</v>
      </c>
      <c r="L2211" t="s">
        <v>18</v>
      </c>
      <c r="M2211">
        <f>(Table1[[#This Row],[Current_Stock]]*Table1[[#This Row],[Unit_Price]])</f>
        <v>360088.19</v>
      </c>
      <c r="N2211" s="12">
        <f>DATE(YEAR(Table1[[#This Row],[Order_Date]]),MONTH(Table1[[#This Row],[Order_Date]]),1)</f>
        <v>45231</v>
      </c>
    </row>
    <row r="2212" spans="1:14">
      <c r="A2212" t="s">
        <v>681</v>
      </c>
      <c r="B2212" t="s">
        <v>825</v>
      </c>
      <c r="C2212" t="s">
        <v>826</v>
      </c>
      <c r="D2212" t="s">
        <v>183</v>
      </c>
      <c r="E2212" t="s">
        <v>189</v>
      </c>
      <c r="F2212" t="s">
        <v>40</v>
      </c>
      <c r="G2212">
        <v>19</v>
      </c>
      <c r="H2212">
        <v>3354.32</v>
      </c>
      <c r="I2212">
        <v>63732.08</v>
      </c>
      <c r="J2212">
        <v>117</v>
      </c>
      <c r="K2212">
        <v>3</v>
      </c>
      <c r="L2212" t="s">
        <v>18</v>
      </c>
      <c r="M2212">
        <f>(Table1[[#This Row],[Current_Stock]]*Table1[[#This Row],[Unit_Price]])</f>
        <v>392455.44</v>
      </c>
      <c r="N2212" s="12">
        <f>DATE(YEAR(Table1[[#This Row],[Order_Date]]),MONTH(Table1[[#This Row],[Order_Date]]),1)</f>
        <v>45261</v>
      </c>
    </row>
    <row r="2213" spans="1:14">
      <c r="A2213" t="s">
        <v>1341</v>
      </c>
      <c r="B2213" t="s">
        <v>541</v>
      </c>
      <c r="C2213" t="s">
        <v>542</v>
      </c>
      <c r="D2213" t="s">
        <v>96</v>
      </c>
      <c r="E2213" t="s">
        <v>211</v>
      </c>
      <c r="F2213" t="s">
        <v>46</v>
      </c>
      <c r="G2213">
        <v>2</v>
      </c>
      <c r="H2213">
        <v>4969</v>
      </c>
      <c r="I2213">
        <v>9938</v>
      </c>
      <c r="J2213">
        <v>321</v>
      </c>
      <c r="K2213">
        <v>14</v>
      </c>
      <c r="L2213" t="s">
        <v>18</v>
      </c>
      <c r="M2213">
        <f>(Table1[[#This Row],[Current_Stock]]*Table1[[#This Row],[Unit_Price]])</f>
        <v>1595049</v>
      </c>
      <c r="N2213" s="12">
        <f>DATE(YEAR(Table1[[#This Row],[Order_Date]]),MONTH(Table1[[#This Row],[Order_Date]]),1)</f>
        <v>45017</v>
      </c>
    </row>
    <row r="2214" spans="1:14">
      <c r="A2214" t="s">
        <v>1202</v>
      </c>
      <c r="B2214" t="s">
        <v>510</v>
      </c>
      <c r="C2214" t="s">
        <v>511</v>
      </c>
      <c r="D2214" t="s">
        <v>38</v>
      </c>
      <c r="E2214" t="s">
        <v>173</v>
      </c>
      <c r="F2214" t="s">
        <v>40</v>
      </c>
      <c r="G2214">
        <v>25</v>
      </c>
      <c r="H2214">
        <v>2918.05</v>
      </c>
      <c r="I2214">
        <v>72951.25</v>
      </c>
      <c r="J2214">
        <v>153</v>
      </c>
      <c r="K2214">
        <v>2</v>
      </c>
      <c r="L2214" t="s">
        <v>18</v>
      </c>
      <c r="M2214">
        <f>(Table1[[#This Row],[Current_Stock]]*Table1[[#This Row],[Unit_Price]])</f>
        <v>446461.65</v>
      </c>
      <c r="N2214" s="12">
        <f>DATE(YEAR(Table1[[#This Row],[Order_Date]]),MONTH(Table1[[#This Row],[Order_Date]]),1)</f>
        <v>45627</v>
      </c>
    </row>
    <row r="2215" spans="1:14">
      <c r="A2215" t="s">
        <v>1341</v>
      </c>
      <c r="B2215" t="s">
        <v>485</v>
      </c>
      <c r="C2215" t="s">
        <v>486</v>
      </c>
      <c r="D2215" t="s">
        <v>27</v>
      </c>
      <c r="E2215" t="s">
        <v>211</v>
      </c>
      <c r="F2215" t="s">
        <v>29</v>
      </c>
      <c r="G2215">
        <v>1</v>
      </c>
      <c r="H2215">
        <v>1858.14</v>
      </c>
      <c r="I2215">
        <v>1858.14</v>
      </c>
      <c r="J2215">
        <v>423</v>
      </c>
      <c r="K2215">
        <v>10</v>
      </c>
      <c r="L2215" t="s">
        <v>18</v>
      </c>
      <c r="M2215">
        <f>(Table1[[#This Row],[Current_Stock]]*Table1[[#This Row],[Unit_Price]])</f>
        <v>785993.22000000009</v>
      </c>
      <c r="N2215" s="12">
        <f>DATE(YEAR(Table1[[#This Row],[Order_Date]]),MONTH(Table1[[#This Row],[Order_Date]]),1)</f>
        <v>45017</v>
      </c>
    </row>
    <row r="2216" spans="1:14">
      <c r="A2216" t="s">
        <v>1194</v>
      </c>
      <c r="B2216" t="s">
        <v>811</v>
      </c>
      <c r="C2216" t="s">
        <v>812</v>
      </c>
      <c r="D2216" t="s">
        <v>33</v>
      </c>
      <c r="E2216" t="s">
        <v>160</v>
      </c>
      <c r="F2216" t="s">
        <v>46</v>
      </c>
      <c r="G2216">
        <v>23</v>
      </c>
      <c r="H2216">
        <v>947.91</v>
      </c>
      <c r="I2216">
        <v>21801.93</v>
      </c>
      <c r="J2216">
        <v>197</v>
      </c>
      <c r="K2216">
        <v>12</v>
      </c>
      <c r="L2216" t="s">
        <v>18</v>
      </c>
      <c r="M2216">
        <f>(Table1[[#This Row],[Current_Stock]]*Table1[[#This Row],[Unit_Price]])</f>
        <v>186738.27</v>
      </c>
      <c r="N2216" s="12">
        <f>DATE(YEAR(Table1[[#This Row],[Order_Date]]),MONTH(Table1[[#This Row],[Order_Date]]),1)</f>
        <v>45474</v>
      </c>
    </row>
    <row r="2217" spans="1:14">
      <c r="A2217" t="s">
        <v>1263</v>
      </c>
      <c r="B2217" t="s">
        <v>608</v>
      </c>
      <c r="C2217" t="s">
        <v>609</v>
      </c>
      <c r="D2217" t="s">
        <v>84</v>
      </c>
      <c r="E2217" t="s">
        <v>109</v>
      </c>
      <c r="F2217" t="s">
        <v>60</v>
      </c>
      <c r="G2217">
        <v>14</v>
      </c>
      <c r="H2217">
        <v>13713.81</v>
      </c>
      <c r="I2217">
        <v>191993.34</v>
      </c>
      <c r="J2217">
        <v>127</v>
      </c>
      <c r="K2217">
        <v>9</v>
      </c>
      <c r="L2217" t="s">
        <v>18</v>
      </c>
      <c r="M2217">
        <f>(Table1[[#This Row],[Current_Stock]]*Table1[[#This Row],[Unit_Price]])</f>
        <v>1741653.8699999999</v>
      </c>
      <c r="N2217" s="12">
        <f>DATE(YEAR(Table1[[#This Row],[Order_Date]]),MONTH(Table1[[#This Row],[Order_Date]]),1)</f>
        <v>45474</v>
      </c>
    </row>
    <row r="2218" spans="1:14">
      <c r="A2218" t="s">
        <v>565</v>
      </c>
      <c r="B2218" t="s">
        <v>566</v>
      </c>
      <c r="C2218" t="s">
        <v>567</v>
      </c>
      <c r="D2218" t="s">
        <v>15</v>
      </c>
      <c r="E2218" t="s">
        <v>85</v>
      </c>
      <c r="F2218" t="s">
        <v>60</v>
      </c>
      <c r="G2218">
        <v>19</v>
      </c>
      <c r="H2218">
        <v>197.62</v>
      </c>
      <c r="I2218">
        <v>3754.78</v>
      </c>
      <c r="J2218">
        <v>184</v>
      </c>
      <c r="K2218">
        <v>10</v>
      </c>
      <c r="L2218" t="s">
        <v>18</v>
      </c>
      <c r="M2218">
        <f>(Table1[[#This Row],[Current_Stock]]*Table1[[#This Row],[Unit_Price]])</f>
        <v>36362.080000000002</v>
      </c>
      <c r="N2218" s="12">
        <f>DATE(YEAR(Table1[[#This Row],[Order_Date]]),MONTH(Table1[[#This Row],[Order_Date]]),1)</f>
        <v>44958</v>
      </c>
    </row>
    <row r="2219" spans="1:14">
      <c r="A2219" t="s">
        <v>1059</v>
      </c>
      <c r="B2219" t="s">
        <v>71</v>
      </c>
      <c r="C2219" t="s">
        <v>72</v>
      </c>
      <c r="D2219" t="s">
        <v>15</v>
      </c>
      <c r="E2219" t="s">
        <v>16</v>
      </c>
      <c r="F2219" t="s">
        <v>17</v>
      </c>
      <c r="G2219">
        <v>8</v>
      </c>
      <c r="H2219">
        <v>479.68</v>
      </c>
      <c r="I2219">
        <v>3837.44</v>
      </c>
      <c r="J2219">
        <v>193</v>
      </c>
      <c r="K2219">
        <v>10</v>
      </c>
      <c r="L2219" t="s">
        <v>18</v>
      </c>
      <c r="M2219">
        <f>(Table1[[#This Row],[Current_Stock]]*Table1[[#This Row],[Unit_Price]])</f>
        <v>92578.240000000005</v>
      </c>
      <c r="N2219" s="12">
        <f>DATE(YEAR(Table1[[#This Row],[Order_Date]]),MONTH(Table1[[#This Row],[Order_Date]]),1)</f>
        <v>45261</v>
      </c>
    </row>
    <row r="2220" spans="1:14">
      <c r="A2220" t="s">
        <v>376</v>
      </c>
      <c r="B2220" t="s">
        <v>618</v>
      </c>
      <c r="C2220" t="s">
        <v>619</v>
      </c>
      <c r="D2220" t="s">
        <v>53</v>
      </c>
      <c r="E2220" t="s">
        <v>160</v>
      </c>
      <c r="F2220" t="s">
        <v>29</v>
      </c>
      <c r="G2220">
        <v>11</v>
      </c>
      <c r="H2220">
        <v>865.34</v>
      </c>
      <c r="I2220">
        <v>9518.74</v>
      </c>
      <c r="J2220">
        <v>328</v>
      </c>
      <c r="K2220">
        <v>6</v>
      </c>
      <c r="L2220" t="s">
        <v>55</v>
      </c>
      <c r="M2220">
        <f>(Table1[[#This Row],[Current_Stock]]*Table1[[#This Row],[Unit_Price]])</f>
        <v>283831.52</v>
      </c>
      <c r="N2220" s="12">
        <f>DATE(YEAR(Table1[[#This Row],[Order_Date]]),MONTH(Table1[[#This Row],[Order_Date]]),1)</f>
        <v>45231</v>
      </c>
    </row>
    <row r="2221" spans="1:14">
      <c r="A2221" t="s">
        <v>1342</v>
      </c>
      <c r="B2221" t="s">
        <v>36</v>
      </c>
      <c r="C2221" t="s">
        <v>37</v>
      </c>
      <c r="D2221" t="s">
        <v>38</v>
      </c>
      <c r="E2221" t="s">
        <v>160</v>
      </c>
      <c r="F2221" t="s">
        <v>60</v>
      </c>
      <c r="G2221">
        <v>16</v>
      </c>
      <c r="H2221">
        <v>1577.1</v>
      </c>
      <c r="I2221">
        <v>25233.599999999999</v>
      </c>
      <c r="J2221">
        <v>185</v>
      </c>
      <c r="K2221">
        <v>3</v>
      </c>
      <c r="L2221" t="s">
        <v>18</v>
      </c>
      <c r="M2221">
        <f>(Table1[[#This Row],[Current_Stock]]*Table1[[#This Row],[Unit_Price]])</f>
        <v>291763.5</v>
      </c>
      <c r="N2221" s="12">
        <f>DATE(YEAR(Table1[[#This Row],[Order_Date]]),MONTH(Table1[[#This Row],[Order_Date]]),1)</f>
        <v>45047</v>
      </c>
    </row>
    <row r="2222" spans="1:14">
      <c r="A2222" t="s">
        <v>651</v>
      </c>
      <c r="B2222" t="s">
        <v>361</v>
      </c>
      <c r="C2222" t="s">
        <v>362</v>
      </c>
      <c r="D2222" t="s">
        <v>183</v>
      </c>
      <c r="E2222" t="s">
        <v>184</v>
      </c>
      <c r="F2222" t="s">
        <v>29</v>
      </c>
      <c r="G2222">
        <v>14</v>
      </c>
      <c r="H2222">
        <v>2602.59</v>
      </c>
      <c r="I2222">
        <v>36436.26</v>
      </c>
      <c r="J2222">
        <v>113</v>
      </c>
      <c r="K2222">
        <v>4</v>
      </c>
      <c r="L2222" t="s">
        <v>18</v>
      </c>
      <c r="M2222">
        <f>(Table1[[#This Row],[Current_Stock]]*Table1[[#This Row],[Unit_Price]])</f>
        <v>294092.67000000004</v>
      </c>
      <c r="N2222" s="12">
        <f>DATE(YEAR(Table1[[#This Row],[Order_Date]]),MONTH(Table1[[#This Row],[Order_Date]]),1)</f>
        <v>45597</v>
      </c>
    </row>
    <row r="2223" spans="1:14">
      <c r="A2223" t="s">
        <v>1297</v>
      </c>
      <c r="B2223" t="s">
        <v>404</v>
      </c>
      <c r="C2223" t="s">
        <v>405</v>
      </c>
      <c r="D2223" t="s">
        <v>27</v>
      </c>
      <c r="E2223" t="s">
        <v>45</v>
      </c>
      <c r="F2223" t="s">
        <v>46</v>
      </c>
      <c r="G2223">
        <v>7</v>
      </c>
      <c r="H2223">
        <v>2245.25</v>
      </c>
      <c r="I2223">
        <v>15716.75</v>
      </c>
      <c r="J2223">
        <v>333</v>
      </c>
      <c r="K2223">
        <v>6</v>
      </c>
      <c r="L2223" t="s">
        <v>18</v>
      </c>
      <c r="M2223">
        <f>(Table1[[#This Row],[Current_Stock]]*Table1[[#This Row],[Unit_Price]])</f>
        <v>747668.25</v>
      </c>
      <c r="N2223" s="12">
        <f>DATE(YEAR(Table1[[#This Row],[Order_Date]]),MONTH(Table1[[#This Row],[Order_Date]]),1)</f>
        <v>45413</v>
      </c>
    </row>
    <row r="2224" spans="1:14">
      <c r="A2224" t="s">
        <v>1141</v>
      </c>
      <c r="B2224" t="s">
        <v>790</v>
      </c>
      <c r="C2224" t="s">
        <v>791</v>
      </c>
      <c r="D2224" t="s">
        <v>44</v>
      </c>
      <c r="E2224" t="s">
        <v>167</v>
      </c>
      <c r="F2224" t="s">
        <v>29</v>
      </c>
      <c r="G2224">
        <v>29</v>
      </c>
      <c r="H2224">
        <v>1179.0899999999999</v>
      </c>
      <c r="I2224">
        <v>34193.61</v>
      </c>
      <c r="J2224">
        <v>98</v>
      </c>
      <c r="K2224">
        <v>2</v>
      </c>
      <c r="L2224" t="s">
        <v>105</v>
      </c>
      <c r="M2224">
        <f>(Table1[[#This Row],[Current_Stock]]*Table1[[#This Row],[Unit_Price]])</f>
        <v>115550.81999999999</v>
      </c>
      <c r="N2224" s="12">
        <f>DATE(YEAR(Table1[[#This Row],[Order_Date]]),MONTH(Table1[[#This Row],[Order_Date]]),1)</f>
        <v>45627</v>
      </c>
    </row>
    <row r="2225" spans="1:14">
      <c r="A2225" t="s">
        <v>1158</v>
      </c>
      <c r="B2225" t="s">
        <v>432</v>
      </c>
      <c r="C2225" t="s">
        <v>433</v>
      </c>
      <c r="D2225" t="s">
        <v>96</v>
      </c>
      <c r="E2225" t="s">
        <v>251</v>
      </c>
      <c r="F2225" t="s">
        <v>60</v>
      </c>
      <c r="G2225">
        <v>6</v>
      </c>
      <c r="H2225">
        <v>3349.21</v>
      </c>
      <c r="I2225">
        <v>20095.259999999998</v>
      </c>
      <c r="J2225">
        <v>547</v>
      </c>
      <c r="K2225">
        <v>9</v>
      </c>
      <c r="L2225" t="s">
        <v>55</v>
      </c>
      <c r="M2225">
        <f>(Table1[[#This Row],[Current_Stock]]*Table1[[#This Row],[Unit_Price]])</f>
        <v>1832017.87</v>
      </c>
      <c r="N2225" s="12">
        <f>DATE(YEAR(Table1[[#This Row],[Order_Date]]),MONTH(Table1[[#This Row],[Order_Date]]),1)</f>
        <v>45108</v>
      </c>
    </row>
    <row r="2226" spans="1:14">
      <c r="A2226" t="s">
        <v>996</v>
      </c>
      <c r="B2226" t="s">
        <v>652</v>
      </c>
      <c r="C2226" t="s">
        <v>653</v>
      </c>
      <c r="D2226" t="s">
        <v>53</v>
      </c>
      <c r="E2226" t="s">
        <v>50</v>
      </c>
      <c r="F2226" t="s">
        <v>29</v>
      </c>
      <c r="G2226">
        <v>7</v>
      </c>
      <c r="H2226">
        <v>1322.1</v>
      </c>
      <c r="I2226">
        <v>9254.7000000000007</v>
      </c>
      <c r="J2226">
        <v>524</v>
      </c>
      <c r="K2226">
        <v>9</v>
      </c>
      <c r="L2226" t="s">
        <v>18</v>
      </c>
      <c r="M2226">
        <f>(Table1[[#This Row],[Current_Stock]]*Table1[[#This Row],[Unit_Price]])</f>
        <v>692780.39999999991</v>
      </c>
      <c r="N2226" s="12">
        <f>DATE(YEAR(Table1[[#This Row],[Order_Date]]),MONTH(Table1[[#This Row],[Order_Date]]),1)</f>
        <v>45292</v>
      </c>
    </row>
    <row r="2227" spans="1:14">
      <c r="A2227" t="s">
        <v>395</v>
      </c>
      <c r="B2227" t="s">
        <v>138</v>
      </c>
      <c r="C2227" t="s">
        <v>139</v>
      </c>
      <c r="D2227" t="s">
        <v>27</v>
      </c>
      <c r="E2227" t="s">
        <v>251</v>
      </c>
      <c r="F2227" t="s">
        <v>17</v>
      </c>
      <c r="G2227">
        <v>1</v>
      </c>
      <c r="H2227">
        <v>468.38</v>
      </c>
      <c r="I2227">
        <v>468.38</v>
      </c>
      <c r="J2227">
        <v>480</v>
      </c>
      <c r="K2227">
        <v>4</v>
      </c>
      <c r="L2227" t="s">
        <v>55</v>
      </c>
      <c r="M2227">
        <f>(Table1[[#This Row],[Current_Stock]]*Table1[[#This Row],[Unit_Price]])</f>
        <v>224822.39999999999</v>
      </c>
      <c r="N2227" s="12">
        <f>DATE(YEAR(Table1[[#This Row],[Order_Date]]),MONTH(Table1[[#This Row],[Order_Date]]),1)</f>
        <v>45474</v>
      </c>
    </row>
    <row r="2228" spans="1:14">
      <c r="A2228" t="s">
        <v>933</v>
      </c>
      <c r="B2228" t="s">
        <v>114</v>
      </c>
      <c r="C2228" t="s">
        <v>115</v>
      </c>
      <c r="D2228" t="s">
        <v>33</v>
      </c>
      <c r="E2228" t="s">
        <v>153</v>
      </c>
      <c r="F2228" t="s">
        <v>46</v>
      </c>
      <c r="G2228">
        <v>9</v>
      </c>
      <c r="H2228">
        <v>3264.74</v>
      </c>
      <c r="I2228">
        <v>29382.66</v>
      </c>
      <c r="J2228">
        <v>127</v>
      </c>
      <c r="K2228">
        <v>10</v>
      </c>
      <c r="L2228" t="s">
        <v>18</v>
      </c>
      <c r="M2228">
        <f>(Table1[[#This Row],[Current_Stock]]*Table1[[#This Row],[Unit_Price]])</f>
        <v>414621.98</v>
      </c>
      <c r="N2228" s="12">
        <f>DATE(YEAR(Table1[[#This Row],[Order_Date]]),MONTH(Table1[[#This Row],[Order_Date]]),1)</f>
        <v>45170</v>
      </c>
    </row>
    <row r="2229" spans="1:14">
      <c r="A2229" t="s">
        <v>497</v>
      </c>
      <c r="B2229" t="s">
        <v>566</v>
      </c>
      <c r="C2229" t="s">
        <v>567</v>
      </c>
      <c r="D2229" t="s">
        <v>15</v>
      </c>
      <c r="E2229" t="s">
        <v>28</v>
      </c>
      <c r="F2229" t="s">
        <v>17</v>
      </c>
      <c r="G2229">
        <v>15</v>
      </c>
      <c r="H2229">
        <v>295.97000000000003</v>
      </c>
      <c r="I2229">
        <v>4439.55</v>
      </c>
      <c r="J2229">
        <v>110</v>
      </c>
      <c r="K2229">
        <v>11</v>
      </c>
      <c r="L2229" t="s">
        <v>18</v>
      </c>
      <c r="M2229">
        <f>(Table1[[#This Row],[Current_Stock]]*Table1[[#This Row],[Unit_Price]])</f>
        <v>32556.700000000004</v>
      </c>
      <c r="N2229" s="12">
        <f>DATE(YEAR(Table1[[#This Row],[Order_Date]]),MONTH(Table1[[#This Row],[Order_Date]]),1)</f>
        <v>45536</v>
      </c>
    </row>
    <row r="2230" spans="1:14">
      <c r="A2230" t="s">
        <v>366</v>
      </c>
      <c r="B2230" t="s">
        <v>432</v>
      </c>
      <c r="C2230" t="s">
        <v>433</v>
      </c>
      <c r="D2230" t="s">
        <v>96</v>
      </c>
      <c r="E2230" t="s">
        <v>80</v>
      </c>
      <c r="F2230" t="s">
        <v>17</v>
      </c>
      <c r="G2230">
        <v>9</v>
      </c>
      <c r="H2230">
        <v>1550.82</v>
      </c>
      <c r="I2230">
        <v>13957.38</v>
      </c>
      <c r="J2230">
        <v>533</v>
      </c>
      <c r="K2230">
        <v>11</v>
      </c>
      <c r="L2230" t="s">
        <v>55</v>
      </c>
      <c r="M2230">
        <f>(Table1[[#This Row],[Current_Stock]]*Table1[[#This Row],[Unit_Price]])</f>
        <v>826587.05999999994</v>
      </c>
      <c r="N2230" s="12">
        <f>DATE(YEAR(Table1[[#This Row],[Order_Date]]),MONTH(Table1[[#This Row],[Order_Date]]),1)</f>
        <v>45292</v>
      </c>
    </row>
    <row r="2231" spans="1:14">
      <c r="A2231" t="s">
        <v>1295</v>
      </c>
      <c r="B2231" t="s">
        <v>961</v>
      </c>
      <c r="C2231" t="s">
        <v>962</v>
      </c>
      <c r="D2231" t="s">
        <v>96</v>
      </c>
      <c r="E2231" t="s">
        <v>251</v>
      </c>
      <c r="F2231" t="s">
        <v>60</v>
      </c>
      <c r="G2231">
        <v>3</v>
      </c>
      <c r="H2231">
        <v>391.18</v>
      </c>
      <c r="I2231">
        <v>1173.54</v>
      </c>
      <c r="J2231">
        <v>405</v>
      </c>
      <c r="K2231">
        <v>10</v>
      </c>
      <c r="L2231" t="s">
        <v>55</v>
      </c>
      <c r="M2231">
        <f>(Table1[[#This Row],[Current_Stock]]*Table1[[#This Row],[Unit_Price]])</f>
        <v>158427.9</v>
      </c>
      <c r="N2231" s="12">
        <f>DATE(YEAR(Table1[[#This Row],[Order_Date]]),MONTH(Table1[[#This Row],[Order_Date]]),1)</f>
        <v>45444</v>
      </c>
    </row>
    <row r="2232" spans="1:14">
      <c r="A2232" t="s">
        <v>35</v>
      </c>
      <c r="B2232" t="s">
        <v>1220</v>
      </c>
      <c r="C2232" t="s">
        <v>1221</v>
      </c>
      <c r="D2232" t="s">
        <v>53</v>
      </c>
      <c r="E2232" t="s">
        <v>184</v>
      </c>
      <c r="F2232" t="s">
        <v>17</v>
      </c>
      <c r="G2232">
        <v>10</v>
      </c>
      <c r="H2232">
        <v>3843.76</v>
      </c>
      <c r="I2232">
        <v>38437.599999999999</v>
      </c>
      <c r="J2232">
        <v>403</v>
      </c>
      <c r="K2232">
        <v>14</v>
      </c>
      <c r="L2232" t="s">
        <v>18</v>
      </c>
      <c r="M2232">
        <f>(Table1[[#This Row],[Current_Stock]]*Table1[[#This Row],[Unit_Price]])</f>
        <v>1549035.28</v>
      </c>
      <c r="N2232" s="12">
        <f>DATE(YEAR(Table1[[#This Row],[Order_Date]]),MONTH(Table1[[#This Row],[Order_Date]]),1)</f>
        <v>45047</v>
      </c>
    </row>
    <row r="2233" spans="1:14">
      <c r="A2233" t="s">
        <v>1343</v>
      </c>
      <c r="B2233" t="s">
        <v>965</v>
      </c>
      <c r="C2233" t="s">
        <v>966</v>
      </c>
      <c r="D2233" t="s">
        <v>183</v>
      </c>
      <c r="E2233" t="s">
        <v>113</v>
      </c>
      <c r="F2233" t="s">
        <v>29</v>
      </c>
      <c r="G2233">
        <v>17</v>
      </c>
      <c r="H2233">
        <v>781.84</v>
      </c>
      <c r="I2233">
        <v>13291.28</v>
      </c>
      <c r="J2233">
        <v>203</v>
      </c>
      <c r="K2233">
        <v>12</v>
      </c>
      <c r="L2233" t="s">
        <v>18</v>
      </c>
      <c r="M2233">
        <f>(Table1[[#This Row],[Current_Stock]]*Table1[[#This Row],[Unit_Price]])</f>
        <v>158713.52000000002</v>
      </c>
      <c r="N2233" s="12">
        <f>DATE(YEAR(Table1[[#This Row],[Order_Date]]),MONTH(Table1[[#This Row],[Order_Date]]),1)</f>
        <v>45627</v>
      </c>
    </row>
    <row r="2234" spans="1:14">
      <c r="A2234" t="s">
        <v>561</v>
      </c>
      <c r="B2234" t="s">
        <v>168</v>
      </c>
      <c r="C2234" t="s">
        <v>169</v>
      </c>
      <c r="D2234" t="s">
        <v>27</v>
      </c>
      <c r="E2234" t="s">
        <v>184</v>
      </c>
      <c r="F2234" t="s">
        <v>40</v>
      </c>
      <c r="G2234">
        <v>3</v>
      </c>
      <c r="H2234">
        <v>3128.75</v>
      </c>
      <c r="I2234">
        <v>9386.25</v>
      </c>
      <c r="J2234">
        <v>406</v>
      </c>
      <c r="K2234">
        <v>12</v>
      </c>
      <c r="L2234" t="s">
        <v>55</v>
      </c>
      <c r="M2234">
        <f>(Table1[[#This Row],[Current_Stock]]*Table1[[#This Row],[Unit_Price]])</f>
        <v>1270272.5</v>
      </c>
      <c r="N2234" s="12">
        <f>DATE(YEAR(Table1[[#This Row],[Order_Date]]),MONTH(Table1[[#This Row],[Order_Date]]),1)</f>
        <v>45078</v>
      </c>
    </row>
    <row r="2235" spans="1:14">
      <c r="A2235" t="s">
        <v>1138</v>
      </c>
      <c r="B2235" t="s">
        <v>144</v>
      </c>
      <c r="C2235" t="s">
        <v>145</v>
      </c>
      <c r="D2235" t="s">
        <v>27</v>
      </c>
      <c r="E2235" t="s">
        <v>113</v>
      </c>
      <c r="F2235" t="s">
        <v>29</v>
      </c>
      <c r="G2235">
        <v>2</v>
      </c>
      <c r="H2235">
        <v>3934.09</v>
      </c>
      <c r="I2235">
        <v>7868.18</v>
      </c>
      <c r="J2235">
        <v>342</v>
      </c>
      <c r="K2235">
        <v>9</v>
      </c>
      <c r="L2235" t="s">
        <v>18</v>
      </c>
      <c r="M2235">
        <f>(Table1[[#This Row],[Current_Stock]]*Table1[[#This Row],[Unit_Price]])</f>
        <v>1345458.78</v>
      </c>
      <c r="N2235" s="12">
        <f>DATE(YEAR(Table1[[#This Row],[Order_Date]]),MONTH(Table1[[#This Row],[Order_Date]]),1)</f>
        <v>44927</v>
      </c>
    </row>
    <row r="2236" spans="1:14">
      <c r="A2236" t="s">
        <v>110</v>
      </c>
      <c r="B2236" t="s">
        <v>439</v>
      </c>
      <c r="C2236" t="s">
        <v>440</v>
      </c>
      <c r="D2236" t="s">
        <v>183</v>
      </c>
      <c r="E2236" t="s">
        <v>104</v>
      </c>
      <c r="F2236" t="s">
        <v>46</v>
      </c>
      <c r="G2236">
        <v>15</v>
      </c>
      <c r="H2236">
        <v>188.95</v>
      </c>
      <c r="I2236">
        <v>2834.25</v>
      </c>
      <c r="J2236">
        <v>158</v>
      </c>
      <c r="K2236">
        <v>12</v>
      </c>
      <c r="L2236" t="s">
        <v>18</v>
      </c>
      <c r="M2236">
        <f>(Table1[[#This Row],[Current_Stock]]*Table1[[#This Row],[Unit_Price]])</f>
        <v>29854.1</v>
      </c>
      <c r="N2236" s="12">
        <f>DATE(YEAR(Table1[[#This Row],[Order_Date]]),MONTH(Table1[[#This Row],[Order_Date]]),1)</f>
        <v>45474</v>
      </c>
    </row>
    <row r="2237" spans="1:14">
      <c r="A2237" t="s">
        <v>241</v>
      </c>
      <c r="B2237" t="s">
        <v>464</v>
      </c>
      <c r="C2237" t="s">
        <v>465</v>
      </c>
      <c r="D2237" t="s">
        <v>27</v>
      </c>
      <c r="E2237" t="s">
        <v>34</v>
      </c>
      <c r="F2237" t="s">
        <v>60</v>
      </c>
      <c r="G2237">
        <v>1</v>
      </c>
      <c r="H2237">
        <v>4616.1499999999996</v>
      </c>
      <c r="I2237">
        <v>4616.1499999999996</v>
      </c>
      <c r="J2237">
        <v>532</v>
      </c>
      <c r="K2237">
        <v>6</v>
      </c>
      <c r="L2237" t="s">
        <v>18</v>
      </c>
      <c r="M2237">
        <f>(Table1[[#This Row],[Current_Stock]]*Table1[[#This Row],[Unit_Price]])</f>
        <v>2455791.7999999998</v>
      </c>
      <c r="N2237" s="12">
        <f>DATE(YEAR(Table1[[#This Row],[Order_Date]]),MONTH(Table1[[#This Row],[Order_Date]]),1)</f>
        <v>45627</v>
      </c>
    </row>
    <row r="2238" spans="1:14">
      <c r="A2238" t="s">
        <v>1243</v>
      </c>
      <c r="B2238" t="s">
        <v>566</v>
      </c>
      <c r="C2238" t="s">
        <v>567</v>
      </c>
      <c r="D2238" t="s">
        <v>15</v>
      </c>
      <c r="E2238" t="s">
        <v>189</v>
      </c>
      <c r="F2238" t="s">
        <v>60</v>
      </c>
      <c r="G2238">
        <v>14</v>
      </c>
      <c r="H2238">
        <v>487.17</v>
      </c>
      <c r="I2238">
        <v>6820.38</v>
      </c>
      <c r="J2238">
        <v>182</v>
      </c>
      <c r="K2238">
        <v>4</v>
      </c>
      <c r="L2238" t="s">
        <v>18</v>
      </c>
      <c r="M2238">
        <f>(Table1[[#This Row],[Current_Stock]]*Table1[[#This Row],[Unit_Price]])</f>
        <v>88664.94</v>
      </c>
      <c r="N2238" s="12">
        <f>DATE(YEAR(Table1[[#This Row],[Order_Date]]),MONTH(Table1[[#This Row],[Order_Date]]),1)</f>
        <v>45383</v>
      </c>
    </row>
    <row r="2239" spans="1:14">
      <c r="A2239" t="s">
        <v>789</v>
      </c>
      <c r="B2239" t="s">
        <v>1025</v>
      </c>
      <c r="C2239" t="s">
        <v>1026</v>
      </c>
      <c r="D2239" t="s">
        <v>84</v>
      </c>
      <c r="E2239" t="s">
        <v>73</v>
      </c>
      <c r="F2239" t="s">
        <v>46</v>
      </c>
      <c r="G2239">
        <v>21</v>
      </c>
      <c r="H2239">
        <v>11324.38</v>
      </c>
      <c r="I2239">
        <v>237811.98</v>
      </c>
      <c r="J2239">
        <v>125</v>
      </c>
      <c r="K2239">
        <v>5</v>
      </c>
      <c r="L2239" t="s">
        <v>18</v>
      </c>
      <c r="M2239">
        <f>(Table1[[#This Row],[Current_Stock]]*Table1[[#This Row],[Unit_Price]])</f>
        <v>1415547.5</v>
      </c>
      <c r="N2239" s="12">
        <f>DATE(YEAR(Table1[[#This Row],[Order_Date]]),MONTH(Table1[[#This Row],[Order_Date]]),1)</f>
        <v>45505</v>
      </c>
    </row>
    <row r="2240" spans="1:14">
      <c r="A2240" t="s">
        <v>1047</v>
      </c>
      <c r="B2240" t="s">
        <v>618</v>
      </c>
      <c r="C2240" t="s">
        <v>619</v>
      </c>
      <c r="D2240" t="s">
        <v>53</v>
      </c>
      <c r="E2240" t="s">
        <v>23</v>
      </c>
      <c r="F2240" t="s">
        <v>17</v>
      </c>
      <c r="G2240">
        <v>3</v>
      </c>
      <c r="H2240">
        <v>4817.67</v>
      </c>
      <c r="I2240">
        <v>14453.01</v>
      </c>
      <c r="J2240">
        <v>435</v>
      </c>
      <c r="K2240">
        <v>14</v>
      </c>
      <c r="L2240" t="s">
        <v>55</v>
      </c>
      <c r="M2240">
        <f>(Table1[[#This Row],[Current_Stock]]*Table1[[#This Row],[Unit_Price]])</f>
        <v>2095686.45</v>
      </c>
      <c r="N2240" s="12">
        <f>DATE(YEAR(Table1[[#This Row],[Order_Date]]),MONTH(Table1[[#This Row],[Order_Date]]),1)</f>
        <v>45017</v>
      </c>
    </row>
    <row r="2241" spans="1:14">
      <c r="A2241" t="s">
        <v>951</v>
      </c>
      <c r="B2241" t="s">
        <v>623</v>
      </c>
      <c r="C2241" t="s">
        <v>624</v>
      </c>
      <c r="D2241" t="s">
        <v>38</v>
      </c>
      <c r="E2241" t="s">
        <v>16</v>
      </c>
      <c r="F2241" t="s">
        <v>46</v>
      </c>
      <c r="G2241">
        <v>25</v>
      </c>
      <c r="H2241">
        <v>3501.19</v>
      </c>
      <c r="I2241">
        <v>87529.75</v>
      </c>
      <c r="J2241">
        <v>123</v>
      </c>
      <c r="K2241">
        <v>3</v>
      </c>
      <c r="L2241" t="s">
        <v>18</v>
      </c>
      <c r="M2241">
        <f>(Table1[[#This Row],[Current_Stock]]*Table1[[#This Row],[Unit_Price]])</f>
        <v>430646.37</v>
      </c>
      <c r="N2241" s="12">
        <f>DATE(YEAR(Table1[[#This Row],[Order_Date]]),MONTH(Table1[[#This Row],[Order_Date]]),1)</f>
        <v>45413</v>
      </c>
    </row>
    <row r="2242" spans="1:14">
      <c r="A2242" t="s">
        <v>561</v>
      </c>
      <c r="B2242" t="s">
        <v>652</v>
      </c>
      <c r="C2242" t="s">
        <v>653</v>
      </c>
      <c r="D2242" t="s">
        <v>53</v>
      </c>
      <c r="E2242" t="s">
        <v>54</v>
      </c>
      <c r="F2242" t="s">
        <v>17</v>
      </c>
      <c r="G2242">
        <v>4</v>
      </c>
      <c r="H2242">
        <v>3684.61</v>
      </c>
      <c r="I2242">
        <v>14738.44</v>
      </c>
      <c r="J2242">
        <v>289</v>
      </c>
      <c r="K2242">
        <v>13</v>
      </c>
      <c r="L2242" t="s">
        <v>18</v>
      </c>
      <c r="M2242">
        <f>(Table1[[#This Row],[Current_Stock]]*Table1[[#This Row],[Unit_Price]])</f>
        <v>1064852.29</v>
      </c>
      <c r="N2242" s="12">
        <f>DATE(YEAR(Table1[[#This Row],[Order_Date]]),MONTH(Table1[[#This Row],[Order_Date]]),1)</f>
        <v>45078</v>
      </c>
    </row>
    <row r="2243" spans="1:14">
      <c r="A2243" t="s">
        <v>1344</v>
      </c>
      <c r="B2243" t="s">
        <v>429</v>
      </c>
      <c r="C2243" t="s">
        <v>430</v>
      </c>
      <c r="D2243" t="s">
        <v>44</v>
      </c>
      <c r="E2243" t="s">
        <v>54</v>
      </c>
      <c r="F2243" t="s">
        <v>29</v>
      </c>
      <c r="G2243">
        <v>70</v>
      </c>
      <c r="H2243">
        <v>778.46</v>
      </c>
      <c r="I2243">
        <v>54492.2</v>
      </c>
      <c r="J2243">
        <v>97</v>
      </c>
      <c r="K2243">
        <v>13</v>
      </c>
      <c r="L2243" t="s">
        <v>105</v>
      </c>
      <c r="M2243">
        <f>(Table1[[#This Row],[Current_Stock]]*Table1[[#This Row],[Unit_Price]])</f>
        <v>75510.62000000001</v>
      </c>
      <c r="N2243" s="12">
        <f>DATE(YEAR(Table1[[#This Row],[Order_Date]]),MONTH(Table1[[#This Row],[Order_Date]]),1)</f>
        <v>45231</v>
      </c>
    </row>
    <row r="2244" spans="1:14">
      <c r="A2244" t="s">
        <v>177</v>
      </c>
      <c r="B2244" t="s">
        <v>656</v>
      </c>
      <c r="C2244" t="s">
        <v>657</v>
      </c>
      <c r="D2244" t="s">
        <v>44</v>
      </c>
      <c r="E2244" t="s">
        <v>277</v>
      </c>
      <c r="F2244" t="s">
        <v>40</v>
      </c>
      <c r="G2244">
        <v>64</v>
      </c>
      <c r="H2244">
        <v>3955.14</v>
      </c>
      <c r="I2244">
        <v>253128.95999999999</v>
      </c>
      <c r="J2244">
        <v>60</v>
      </c>
      <c r="K2244">
        <v>4</v>
      </c>
      <c r="L2244" t="s">
        <v>105</v>
      </c>
      <c r="M2244">
        <f>(Table1[[#This Row],[Current_Stock]]*Table1[[#This Row],[Unit_Price]])</f>
        <v>237308.4</v>
      </c>
      <c r="N2244" s="12">
        <f>DATE(YEAR(Table1[[#This Row],[Order_Date]]),MONTH(Table1[[#This Row],[Order_Date]]),1)</f>
        <v>45597</v>
      </c>
    </row>
    <row r="2245" spans="1:14">
      <c r="A2245" t="s">
        <v>1132</v>
      </c>
      <c r="B2245" t="s">
        <v>504</v>
      </c>
      <c r="C2245" t="s">
        <v>505</v>
      </c>
      <c r="D2245" t="s">
        <v>15</v>
      </c>
      <c r="E2245" t="s">
        <v>16</v>
      </c>
      <c r="F2245" t="s">
        <v>40</v>
      </c>
      <c r="G2245">
        <v>8</v>
      </c>
      <c r="H2245">
        <v>316.29000000000002</v>
      </c>
      <c r="I2245">
        <v>2530.3200000000002</v>
      </c>
      <c r="J2245">
        <v>173</v>
      </c>
      <c r="K2245">
        <v>10</v>
      </c>
      <c r="L2245" t="s">
        <v>18</v>
      </c>
      <c r="M2245">
        <f>(Table1[[#This Row],[Current_Stock]]*Table1[[#This Row],[Unit_Price]])</f>
        <v>54718.170000000006</v>
      </c>
      <c r="N2245" s="12">
        <f>DATE(YEAR(Table1[[#This Row],[Order_Date]]),MONTH(Table1[[#This Row],[Order_Date]]),1)</f>
        <v>45352</v>
      </c>
    </row>
    <row r="2246" spans="1:14">
      <c r="A2246" t="s">
        <v>951</v>
      </c>
      <c r="B2246" t="s">
        <v>425</v>
      </c>
      <c r="C2246" t="s">
        <v>426</v>
      </c>
      <c r="D2246" t="s">
        <v>38</v>
      </c>
      <c r="E2246" t="s">
        <v>269</v>
      </c>
      <c r="F2246" t="s">
        <v>60</v>
      </c>
      <c r="G2246">
        <v>15</v>
      </c>
      <c r="H2246">
        <v>360.93</v>
      </c>
      <c r="I2246">
        <v>5413.95</v>
      </c>
      <c r="J2246">
        <v>221</v>
      </c>
      <c r="K2246">
        <v>6</v>
      </c>
      <c r="L2246" t="s">
        <v>18</v>
      </c>
      <c r="M2246">
        <f>(Table1[[#This Row],[Current_Stock]]*Table1[[#This Row],[Unit_Price]])</f>
        <v>79765.53</v>
      </c>
      <c r="N2246" s="12">
        <f>DATE(YEAR(Table1[[#This Row],[Order_Date]]),MONTH(Table1[[#This Row],[Order_Date]]),1)</f>
        <v>45413</v>
      </c>
    </row>
    <row r="2247" spans="1:14">
      <c r="A2247" t="s">
        <v>230</v>
      </c>
      <c r="B2247" t="s">
        <v>501</v>
      </c>
      <c r="C2247" t="s">
        <v>502</v>
      </c>
      <c r="D2247" t="s">
        <v>15</v>
      </c>
      <c r="E2247" t="s">
        <v>189</v>
      </c>
      <c r="F2247" t="s">
        <v>29</v>
      </c>
      <c r="G2247">
        <v>19</v>
      </c>
      <c r="H2247">
        <v>83.72</v>
      </c>
      <c r="I2247">
        <v>1590.68</v>
      </c>
      <c r="J2247">
        <v>175</v>
      </c>
      <c r="K2247">
        <v>13</v>
      </c>
      <c r="L2247" t="s">
        <v>18</v>
      </c>
      <c r="M2247">
        <f>(Table1[[#This Row],[Current_Stock]]*Table1[[#This Row],[Unit_Price]])</f>
        <v>14651</v>
      </c>
      <c r="N2247" s="12">
        <f>DATE(YEAR(Table1[[#This Row],[Order_Date]]),MONTH(Table1[[#This Row],[Order_Date]]),1)</f>
        <v>45078</v>
      </c>
    </row>
    <row r="2248" spans="1:14">
      <c r="A2248" t="s">
        <v>389</v>
      </c>
      <c r="B2248" t="s">
        <v>13</v>
      </c>
      <c r="C2248" t="s">
        <v>14</v>
      </c>
      <c r="D2248" t="s">
        <v>15</v>
      </c>
      <c r="E2248" t="s">
        <v>173</v>
      </c>
      <c r="F2248" t="s">
        <v>46</v>
      </c>
      <c r="G2248">
        <v>17</v>
      </c>
      <c r="H2248">
        <v>487.11</v>
      </c>
      <c r="I2248">
        <v>8280.8700000000008</v>
      </c>
      <c r="J2248">
        <v>117</v>
      </c>
      <c r="K2248">
        <v>9</v>
      </c>
      <c r="L2248" t="s">
        <v>18</v>
      </c>
      <c r="M2248">
        <f>(Table1[[#This Row],[Current_Stock]]*Table1[[#This Row],[Unit_Price]])</f>
        <v>56991.87</v>
      </c>
      <c r="N2248" s="12">
        <f>DATE(YEAR(Table1[[#This Row],[Order_Date]]),MONTH(Table1[[#This Row],[Order_Date]]),1)</f>
        <v>45261</v>
      </c>
    </row>
    <row r="2249" spans="1:14">
      <c r="A2249" t="s">
        <v>755</v>
      </c>
      <c r="B2249" t="s">
        <v>645</v>
      </c>
      <c r="C2249" t="s">
        <v>646</v>
      </c>
      <c r="D2249" t="s">
        <v>27</v>
      </c>
      <c r="E2249" t="s">
        <v>23</v>
      </c>
      <c r="F2249" t="s">
        <v>40</v>
      </c>
      <c r="G2249">
        <v>5</v>
      </c>
      <c r="H2249">
        <v>3007.22</v>
      </c>
      <c r="I2249">
        <v>15036.1</v>
      </c>
      <c r="J2249">
        <v>394</v>
      </c>
      <c r="K2249">
        <v>8</v>
      </c>
      <c r="L2249" t="s">
        <v>18</v>
      </c>
      <c r="M2249">
        <f>(Table1[[#This Row],[Current_Stock]]*Table1[[#This Row],[Unit_Price]])</f>
        <v>1184844.68</v>
      </c>
      <c r="N2249" s="12">
        <f>DATE(YEAR(Table1[[#This Row],[Order_Date]]),MONTH(Table1[[#This Row],[Order_Date]]),1)</f>
        <v>44927</v>
      </c>
    </row>
    <row r="2250" spans="1:14">
      <c r="A2250" t="s">
        <v>593</v>
      </c>
      <c r="B2250" t="s">
        <v>535</v>
      </c>
      <c r="C2250" t="s">
        <v>536</v>
      </c>
      <c r="D2250" t="s">
        <v>27</v>
      </c>
      <c r="E2250" t="s">
        <v>282</v>
      </c>
      <c r="F2250" t="s">
        <v>60</v>
      </c>
      <c r="G2250">
        <v>2</v>
      </c>
      <c r="H2250">
        <v>3666.78</v>
      </c>
      <c r="I2250">
        <v>7333.56</v>
      </c>
      <c r="J2250">
        <v>476</v>
      </c>
      <c r="K2250">
        <v>7</v>
      </c>
      <c r="L2250" t="s">
        <v>18</v>
      </c>
      <c r="M2250">
        <f>(Table1[[#This Row],[Current_Stock]]*Table1[[#This Row],[Unit_Price]])</f>
        <v>1745387.28</v>
      </c>
      <c r="N2250" s="12">
        <f>DATE(YEAR(Table1[[#This Row],[Order_Date]]),MONTH(Table1[[#This Row],[Order_Date]]),1)</f>
        <v>45261</v>
      </c>
    </row>
    <row r="2251" spans="1:14">
      <c r="A2251" t="s">
        <v>818</v>
      </c>
      <c r="B2251" t="s">
        <v>965</v>
      </c>
      <c r="C2251" t="s">
        <v>966</v>
      </c>
      <c r="D2251" t="s">
        <v>183</v>
      </c>
      <c r="E2251" t="s">
        <v>28</v>
      </c>
      <c r="F2251" t="s">
        <v>46</v>
      </c>
      <c r="G2251">
        <v>8</v>
      </c>
      <c r="H2251">
        <v>505.31</v>
      </c>
      <c r="I2251">
        <v>4042.48</v>
      </c>
      <c r="J2251">
        <v>239</v>
      </c>
      <c r="K2251">
        <v>6</v>
      </c>
      <c r="L2251" t="s">
        <v>18</v>
      </c>
      <c r="M2251">
        <f>(Table1[[#This Row],[Current_Stock]]*Table1[[#This Row],[Unit_Price]])</f>
        <v>120769.09</v>
      </c>
      <c r="N2251" s="12">
        <f>DATE(YEAR(Table1[[#This Row],[Order_Date]]),MONTH(Table1[[#This Row],[Order_Date]]),1)</f>
        <v>45292</v>
      </c>
    </row>
    <row r="2252" spans="1:14">
      <c r="A2252" t="s">
        <v>1055</v>
      </c>
      <c r="B2252" t="s">
        <v>13</v>
      </c>
      <c r="C2252" t="s">
        <v>14</v>
      </c>
      <c r="D2252" t="s">
        <v>15</v>
      </c>
      <c r="E2252" t="s">
        <v>211</v>
      </c>
      <c r="F2252" t="s">
        <v>40</v>
      </c>
      <c r="G2252">
        <v>15</v>
      </c>
      <c r="H2252">
        <v>195.65</v>
      </c>
      <c r="I2252">
        <v>2934.75</v>
      </c>
      <c r="J2252">
        <v>203</v>
      </c>
      <c r="K2252">
        <v>5</v>
      </c>
      <c r="L2252" t="s">
        <v>18</v>
      </c>
      <c r="M2252">
        <f>(Table1[[#This Row],[Current_Stock]]*Table1[[#This Row],[Unit_Price]])</f>
        <v>39716.950000000004</v>
      </c>
      <c r="N2252" s="12">
        <f>DATE(YEAR(Table1[[#This Row],[Order_Date]]),MONTH(Table1[[#This Row],[Order_Date]]),1)</f>
        <v>45200</v>
      </c>
    </row>
    <row r="2253" spans="1:14">
      <c r="A2253" t="s">
        <v>760</v>
      </c>
      <c r="B2253" t="s">
        <v>811</v>
      </c>
      <c r="C2253" t="s">
        <v>812</v>
      </c>
      <c r="D2253" t="s">
        <v>33</v>
      </c>
      <c r="E2253" t="s">
        <v>269</v>
      </c>
      <c r="F2253" t="s">
        <v>17</v>
      </c>
      <c r="G2253">
        <v>19</v>
      </c>
      <c r="H2253">
        <v>2018.85</v>
      </c>
      <c r="I2253">
        <v>38358.15</v>
      </c>
      <c r="J2253">
        <v>183</v>
      </c>
      <c r="K2253">
        <v>9</v>
      </c>
      <c r="L2253" t="s">
        <v>18</v>
      </c>
      <c r="M2253">
        <f>(Table1[[#This Row],[Current_Stock]]*Table1[[#This Row],[Unit_Price]])</f>
        <v>369449.55</v>
      </c>
      <c r="N2253" s="12">
        <f>DATE(YEAR(Table1[[#This Row],[Order_Date]]),MONTH(Table1[[#This Row],[Order_Date]]),1)</f>
        <v>45108</v>
      </c>
    </row>
    <row r="2254" spans="1:14">
      <c r="A2254" t="s">
        <v>1110</v>
      </c>
      <c r="B2254" t="s">
        <v>187</v>
      </c>
      <c r="C2254" t="s">
        <v>188</v>
      </c>
      <c r="D2254" t="s">
        <v>53</v>
      </c>
      <c r="E2254" t="s">
        <v>73</v>
      </c>
      <c r="F2254" t="s">
        <v>46</v>
      </c>
      <c r="G2254">
        <v>2</v>
      </c>
      <c r="H2254">
        <v>3025.32</v>
      </c>
      <c r="I2254">
        <v>6050.64</v>
      </c>
      <c r="J2254">
        <v>570</v>
      </c>
      <c r="K2254">
        <v>10</v>
      </c>
      <c r="L2254" t="s">
        <v>55</v>
      </c>
      <c r="M2254">
        <f>(Table1[[#This Row],[Current_Stock]]*Table1[[#This Row],[Unit_Price]])</f>
        <v>1724432.4000000001</v>
      </c>
      <c r="N2254" s="12">
        <f>DATE(YEAR(Table1[[#This Row],[Order_Date]]),MONTH(Table1[[#This Row],[Order_Date]]),1)</f>
        <v>45474</v>
      </c>
    </row>
    <row r="2255" spans="1:14">
      <c r="A2255" t="s">
        <v>423</v>
      </c>
      <c r="B2255" t="s">
        <v>308</v>
      </c>
      <c r="C2255" t="s">
        <v>309</v>
      </c>
      <c r="D2255" t="s">
        <v>96</v>
      </c>
      <c r="E2255" t="s">
        <v>251</v>
      </c>
      <c r="F2255" t="s">
        <v>46</v>
      </c>
      <c r="G2255">
        <v>8</v>
      </c>
      <c r="H2255">
        <v>582.70000000000005</v>
      </c>
      <c r="I2255">
        <v>4661.6000000000004</v>
      </c>
      <c r="J2255">
        <v>372</v>
      </c>
      <c r="K2255">
        <v>2</v>
      </c>
      <c r="L2255" t="s">
        <v>55</v>
      </c>
      <c r="M2255">
        <f>(Table1[[#This Row],[Current_Stock]]*Table1[[#This Row],[Unit_Price]])</f>
        <v>216764.40000000002</v>
      </c>
      <c r="N2255" s="12">
        <f>DATE(YEAR(Table1[[#This Row],[Order_Date]]),MONTH(Table1[[#This Row],[Order_Date]]),1)</f>
        <v>45047</v>
      </c>
    </row>
    <row r="2256" spans="1:14">
      <c r="A2256" t="s">
        <v>1345</v>
      </c>
      <c r="B2256" t="s">
        <v>780</v>
      </c>
      <c r="C2256" t="s">
        <v>781</v>
      </c>
      <c r="D2256" t="s">
        <v>27</v>
      </c>
      <c r="E2256" t="s">
        <v>330</v>
      </c>
      <c r="F2256" t="s">
        <v>46</v>
      </c>
      <c r="G2256">
        <v>4</v>
      </c>
      <c r="H2256">
        <v>1793</v>
      </c>
      <c r="I2256">
        <v>7172</v>
      </c>
      <c r="J2256">
        <v>263</v>
      </c>
      <c r="K2256">
        <v>11</v>
      </c>
      <c r="L2256" t="s">
        <v>18</v>
      </c>
      <c r="M2256">
        <f>(Table1[[#This Row],[Current_Stock]]*Table1[[#This Row],[Unit_Price]])</f>
        <v>471559</v>
      </c>
      <c r="N2256" s="12">
        <f>DATE(YEAR(Table1[[#This Row],[Order_Date]]),MONTH(Table1[[#This Row],[Order_Date]]),1)</f>
        <v>45292</v>
      </c>
    </row>
    <row r="2257" spans="1:14">
      <c r="A2257" t="s">
        <v>247</v>
      </c>
      <c r="B2257" t="s">
        <v>209</v>
      </c>
      <c r="C2257" t="s">
        <v>210</v>
      </c>
      <c r="D2257" t="s">
        <v>38</v>
      </c>
      <c r="E2257" t="s">
        <v>173</v>
      </c>
      <c r="F2257" t="s">
        <v>29</v>
      </c>
      <c r="G2257">
        <v>20</v>
      </c>
      <c r="H2257">
        <v>2186.54</v>
      </c>
      <c r="I2257">
        <v>43730.8</v>
      </c>
      <c r="J2257">
        <v>239</v>
      </c>
      <c r="K2257">
        <v>4</v>
      </c>
      <c r="L2257" t="s">
        <v>18</v>
      </c>
      <c r="M2257">
        <f>(Table1[[#This Row],[Current_Stock]]*Table1[[#This Row],[Unit_Price]])</f>
        <v>522583.06</v>
      </c>
      <c r="N2257" s="12">
        <f>DATE(YEAR(Table1[[#This Row],[Order_Date]]),MONTH(Table1[[#This Row],[Order_Date]]),1)</f>
        <v>45017</v>
      </c>
    </row>
    <row r="2258" spans="1:14">
      <c r="A2258" t="s">
        <v>1163</v>
      </c>
      <c r="B2258" t="s">
        <v>371</v>
      </c>
      <c r="C2258" t="s">
        <v>372</v>
      </c>
      <c r="D2258" t="s">
        <v>22</v>
      </c>
      <c r="E2258" t="s">
        <v>59</v>
      </c>
      <c r="F2258" t="s">
        <v>29</v>
      </c>
      <c r="G2258">
        <v>20</v>
      </c>
      <c r="H2258">
        <v>7998.36</v>
      </c>
      <c r="I2258">
        <v>159967.20000000001</v>
      </c>
      <c r="J2258">
        <v>105</v>
      </c>
      <c r="K2258">
        <v>14</v>
      </c>
      <c r="L2258" t="s">
        <v>18</v>
      </c>
      <c r="M2258">
        <f>(Table1[[#This Row],[Current_Stock]]*Table1[[#This Row],[Unit_Price]])</f>
        <v>839827.79999999993</v>
      </c>
      <c r="N2258" s="12">
        <f>DATE(YEAR(Table1[[#This Row],[Order_Date]]),MONTH(Table1[[#This Row],[Order_Date]]),1)</f>
        <v>44958</v>
      </c>
    </row>
    <row r="2259" spans="1:14">
      <c r="A2259" t="s">
        <v>869</v>
      </c>
      <c r="B2259" t="s">
        <v>1259</v>
      </c>
      <c r="C2259" t="s">
        <v>1260</v>
      </c>
      <c r="D2259" t="s">
        <v>53</v>
      </c>
      <c r="E2259" t="s">
        <v>59</v>
      </c>
      <c r="F2259" t="s">
        <v>40</v>
      </c>
      <c r="G2259">
        <v>6</v>
      </c>
      <c r="H2259">
        <v>4978.41</v>
      </c>
      <c r="I2259">
        <v>29870.46</v>
      </c>
      <c r="J2259">
        <v>482</v>
      </c>
      <c r="K2259">
        <v>8</v>
      </c>
      <c r="L2259" t="s">
        <v>55</v>
      </c>
      <c r="M2259">
        <f>(Table1[[#This Row],[Current_Stock]]*Table1[[#This Row],[Unit_Price]])</f>
        <v>2399593.62</v>
      </c>
      <c r="N2259" s="12">
        <f>DATE(YEAR(Table1[[#This Row],[Order_Date]]),MONTH(Table1[[#This Row],[Order_Date]]),1)</f>
        <v>44986</v>
      </c>
    </row>
    <row r="2260" spans="1:14">
      <c r="A2260" t="s">
        <v>732</v>
      </c>
      <c r="B2260" t="s">
        <v>1048</v>
      </c>
      <c r="C2260" t="s">
        <v>1049</v>
      </c>
      <c r="D2260" t="s">
        <v>183</v>
      </c>
      <c r="E2260" t="s">
        <v>45</v>
      </c>
      <c r="F2260" t="s">
        <v>29</v>
      </c>
      <c r="G2260">
        <v>11</v>
      </c>
      <c r="H2260">
        <v>2540.06</v>
      </c>
      <c r="I2260">
        <v>27940.66</v>
      </c>
      <c r="J2260">
        <v>208</v>
      </c>
      <c r="K2260">
        <v>9</v>
      </c>
      <c r="L2260" t="s">
        <v>18</v>
      </c>
      <c r="M2260">
        <f>(Table1[[#This Row],[Current_Stock]]*Table1[[#This Row],[Unit_Price]])</f>
        <v>528332.48</v>
      </c>
      <c r="N2260" s="12">
        <f>DATE(YEAR(Table1[[#This Row],[Order_Date]]),MONTH(Table1[[#This Row],[Order_Date]]),1)</f>
        <v>45444</v>
      </c>
    </row>
    <row r="2261" spans="1:14">
      <c r="A2261" t="s">
        <v>554</v>
      </c>
      <c r="B2261" t="s">
        <v>233</v>
      </c>
      <c r="C2261" t="s">
        <v>234</v>
      </c>
      <c r="D2261" t="s">
        <v>44</v>
      </c>
      <c r="E2261" t="s">
        <v>23</v>
      </c>
      <c r="F2261" t="s">
        <v>40</v>
      </c>
      <c r="G2261">
        <v>65</v>
      </c>
      <c r="H2261">
        <v>2768.17</v>
      </c>
      <c r="I2261">
        <v>179931.05</v>
      </c>
      <c r="J2261">
        <v>45</v>
      </c>
      <c r="K2261">
        <v>5</v>
      </c>
      <c r="L2261" t="s">
        <v>105</v>
      </c>
      <c r="M2261">
        <f>(Table1[[#This Row],[Current_Stock]]*Table1[[#This Row],[Unit_Price]])</f>
        <v>124567.65000000001</v>
      </c>
      <c r="N2261" s="12">
        <f>DATE(YEAR(Table1[[#This Row],[Order_Date]]),MONTH(Table1[[#This Row],[Order_Date]]),1)</f>
        <v>45231</v>
      </c>
    </row>
    <row r="2262" spans="1:14">
      <c r="A2262" t="s">
        <v>185</v>
      </c>
      <c r="B2262" t="s">
        <v>233</v>
      </c>
      <c r="C2262" t="s">
        <v>234</v>
      </c>
      <c r="D2262" t="s">
        <v>44</v>
      </c>
      <c r="E2262" t="s">
        <v>34</v>
      </c>
      <c r="F2262" t="s">
        <v>40</v>
      </c>
      <c r="G2262">
        <v>50</v>
      </c>
      <c r="H2262">
        <v>1991.93</v>
      </c>
      <c r="I2262">
        <v>99596.5</v>
      </c>
      <c r="J2262">
        <v>107</v>
      </c>
      <c r="K2262">
        <v>6</v>
      </c>
      <c r="L2262" t="s">
        <v>105</v>
      </c>
      <c r="M2262">
        <f>(Table1[[#This Row],[Current_Stock]]*Table1[[#This Row],[Unit_Price]])</f>
        <v>213136.51</v>
      </c>
      <c r="N2262" s="12">
        <f>DATE(YEAR(Table1[[#This Row],[Order_Date]]),MONTH(Table1[[#This Row],[Order_Date]]),1)</f>
        <v>45505</v>
      </c>
    </row>
    <row r="2263" spans="1:14">
      <c r="A2263" t="s">
        <v>1346</v>
      </c>
      <c r="B2263" t="s">
        <v>513</v>
      </c>
      <c r="C2263" t="s">
        <v>514</v>
      </c>
      <c r="D2263" t="s">
        <v>96</v>
      </c>
      <c r="E2263" t="s">
        <v>282</v>
      </c>
      <c r="F2263" t="s">
        <v>60</v>
      </c>
      <c r="G2263">
        <v>6</v>
      </c>
      <c r="H2263">
        <v>3610.54</v>
      </c>
      <c r="I2263">
        <v>21663.24</v>
      </c>
      <c r="J2263">
        <v>262</v>
      </c>
      <c r="K2263">
        <v>2</v>
      </c>
      <c r="L2263" t="s">
        <v>55</v>
      </c>
      <c r="M2263">
        <f>(Table1[[#This Row],[Current_Stock]]*Table1[[#This Row],[Unit_Price]])</f>
        <v>945961.48</v>
      </c>
      <c r="N2263" s="12">
        <f>DATE(YEAR(Table1[[#This Row],[Order_Date]]),MONTH(Table1[[#This Row],[Order_Date]]),1)</f>
        <v>44927</v>
      </c>
    </row>
    <row r="2264" spans="1:14">
      <c r="A2264" t="s">
        <v>86</v>
      </c>
      <c r="B2264" t="s">
        <v>691</v>
      </c>
      <c r="C2264" t="s">
        <v>692</v>
      </c>
      <c r="D2264" t="s">
        <v>33</v>
      </c>
      <c r="E2264" t="s">
        <v>243</v>
      </c>
      <c r="F2264" t="s">
        <v>29</v>
      </c>
      <c r="G2264">
        <v>21</v>
      </c>
      <c r="H2264">
        <v>3160.84</v>
      </c>
      <c r="I2264">
        <v>66377.64</v>
      </c>
      <c r="J2264">
        <v>163</v>
      </c>
      <c r="K2264">
        <v>3</v>
      </c>
      <c r="L2264" t="s">
        <v>18</v>
      </c>
      <c r="M2264">
        <f>(Table1[[#This Row],[Current_Stock]]*Table1[[#This Row],[Unit_Price]])</f>
        <v>515216.92000000004</v>
      </c>
      <c r="N2264" s="12">
        <f>DATE(YEAR(Table1[[#This Row],[Order_Date]]),MONTH(Table1[[#This Row],[Order_Date]]),1)</f>
        <v>45231</v>
      </c>
    </row>
    <row r="2265" spans="1:14">
      <c r="A2265" t="s">
        <v>1283</v>
      </c>
      <c r="B2265" t="s">
        <v>87</v>
      </c>
      <c r="C2265" t="s">
        <v>88</v>
      </c>
      <c r="D2265" t="s">
        <v>15</v>
      </c>
      <c r="E2265" t="s">
        <v>282</v>
      </c>
      <c r="F2265" t="s">
        <v>40</v>
      </c>
      <c r="G2265">
        <v>17</v>
      </c>
      <c r="H2265">
        <v>107.83</v>
      </c>
      <c r="I2265">
        <v>1833.11</v>
      </c>
      <c r="J2265">
        <v>233</v>
      </c>
      <c r="K2265">
        <v>3</v>
      </c>
      <c r="L2265" t="s">
        <v>18</v>
      </c>
      <c r="M2265">
        <f>(Table1[[#This Row],[Current_Stock]]*Table1[[#This Row],[Unit_Price]])</f>
        <v>25124.39</v>
      </c>
      <c r="N2265" s="12">
        <f>DATE(YEAR(Table1[[#This Row],[Order_Date]]),MONTH(Table1[[#This Row],[Order_Date]]),1)</f>
        <v>45047</v>
      </c>
    </row>
    <row r="2266" spans="1:14">
      <c r="A2266" t="s">
        <v>1103</v>
      </c>
      <c r="B2266" t="s">
        <v>239</v>
      </c>
      <c r="C2266" t="s">
        <v>240</v>
      </c>
      <c r="D2266" t="s">
        <v>15</v>
      </c>
      <c r="E2266" t="s">
        <v>39</v>
      </c>
      <c r="F2266" t="s">
        <v>17</v>
      </c>
      <c r="G2266">
        <v>9</v>
      </c>
      <c r="H2266">
        <v>232.93</v>
      </c>
      <c r="I2266">
        <v>2096.37</v>
      </c>
      <c r="J2266">
        <v>93</v>
      </c>
      <c r="K2266">
        <v>10</v>
      </c>
      <c r="L2266" t="s">
        <v>18</v>
      </c>
      <c r="M2266">
        <f>(Table1[[#This Row],[Current_Stock]]*Table1[[#This Row],[Unit_Price]])</f>
        <v>21662.49</v>
      </c>
      <c r="N2266" s="12">
        <f>DATE(YEAR(Table1[[#This Row],[Order_Date]]),MONTH(Table1[[#This Row],[Order_Date]]),1)</f>
        <v>44927</v>
      </c>
    </row>
    <row r="2267" spans="1:14">
      <c r="A2267" t="s">
        <v>1032</v>
      </c>
      <c r="B2267" t="s">
        <v>245</v>
      </c>
      <c r="C2267" t="s">
        <v>246</v>
      </c>
      <c r="D2267" t="s">
        <v>44</v>
      </c>
      <c r="E2267" t="s">
        <v>89</v>
      </c>
      <c r="F2267" t="s">
        <v>40</v>
      </c>
      <c r="G2267">
        <v>42</v>
      </c>
      <c r="H2267">
        <v>1120.57</v>
      </c>
      <c r="I2267">
        <v>47063.94</v>
      </c>
      <c r="J2267">
        <v>41</v>
      </c>
      <c r="K2267">
        <v>14</v>
      </c>
      <c r="L2267" t="s">
        <v>18</v>
      </c>
      <c r="M2267">
        <f>(Table1[[#This Row],[Current_Stock]]*Table1[[#This Row],[Unit_Price]])</f>
        <v>45943.369999999995</v>
      </c>
      <c r="N2267" s="12">
        <f>DATE(YEAR(Table1[[#This Row],[Order_Date]]),MONTH(Table1[[#This Row],[Order_Date]]),1)</f>
        <v>45627</v>
      </c>
    </row>
    <row r="2268" spans="1:14">
      <c r="A2268" t="s">
        <v>1277</v>
      </c>
      <c r="B2268" t="s">
        <v>404</v>
      </c>
      <c r="C2268" t="s">
        <v>405</v>
      </c>
      <c r="D2268" t="s">
        <v>27</v>
      </c>
      <c r="E2268" t="s">
        <v>184</v>
      </c>
      <c r="F2268" t="s">
        <v>17</v>
      </c>
      <c r="G2268">
        <v>9</v>
      </c>
      <c r="H2268">
        <v>3959.82</v>
      </c>
      <c r="I2268">
        <v>35638.379999999997</v>
      </c>
      <c r="J2268">
        <v>391</v>
      </c>
      <c r="K2268">
        <v>6</v>
      </c>
      <c r="L2268" t="s">
        <v>55</v>
      </c>
      <c r="M2268">
        <f>(Table1[[#This Row],[Current_Stock]]*Table1[[#This Row],[Unit_Price]])</f>
        <v>1548289.62</v>
      </c>
      <c r="N2268" s="12">
        <f>DATE(YEAR(Table1[[#This Row],[Order_Date]]),MONTH(Table1[[#This Row],[Order_Date]]),1)</f>
        <v>45566</v>
      </c>
    </row>
    <row r="2269" spans="1:14">
      <c r="A2269" t="s">
        <v>554</v>
      </c>
      <c r="B2269" t="s">
        <v>175</v>
      </c>
      <c r="C2269" t="s">
        <v>176</v>
      </c>
      <c r="D2269" t="s">
        <v>84</v>
      </c>
      <c r="E2269" t="s">
        <v>173</v>
      </c>
      <c r="F2269" t="s">
        <v>40</v>
      </c>
      <c r="G2269">
        <v>19</v>
      </c>
      <c r="H2269">
        <v>23196.54</v>
      </c>
      <c r="I2269">
        <v>440734.26</v>
      </c>
      <c r="J2269">
        <v>195</v>
      </c>
      <c r="K2269">
        <v>14</v>
      </c>
      <c r="L2269" t="s">
        <v>18</v>
      </c>
      <c r="M2269">
        <f>(Table1[[#This Row],[Current_Stock]]*Table1[[#This Row],[Unit_Price]])</f>
        <v>4523325.3</v>
      </c>
      <c r="N2269" s="12">
        <f>DATE(YEAR(Table1[[#This Row],[Order_Date]]),MONTH(Table1[[#This Row],[Order_Date]]),1)</f>
        <v>45231</v>
      </c>
    </row>
    <row r="2270" spans="1:14">
      <c r="A2270" t="s">
        <v>1237</v>
      </c>
      <c r="B2270" t="s">
        <v>522</v>
      </c>
      <c r="C2270" t="s">
        <v>523</v>
      </c>
      <c r="D2270" t="s">
        <v>15</v>
      </c>
      <c r="E2270" t="s">
        <v>282</v>
      </c>
      <c r="F2270" t="s">
        <v>40</v>
      </c>
      <c r="G2270">
        <v>8</v>
      </c>
      <c r="H2270">
        <v>229.16</v>
      </c>
      <c r="I2270">
        <v>1833.28</v>
      </c>
      <c r="J2270">
        <v>210</v>
      </c>
      <c r="K2270">
        <v>10</v>
      </c>
      <c r="L2270" t="s">
        <v>18</v>
      </c>
      <c r="M2270">
        <f>(Table1[[#This Row],[Current_Stock]]*Table1[[#This Row],[Unit_Price]])</f>
        <v>48123.6</v>
      </c>
      <c r="N2270" s="12">
        <f>DATE(YEAR(Table1[[#This Row],[Order_Date]]),MONTH(Table1[[#This Row],[Order_Date]]),1)</f>
        <v>45200</v>
      </c>
    </row>
    <row r="2271" spans="1:14">
      <c r="A2271" t="s">
        <v>1210</v>
      </c>
      <c r="B2271" t="s">
        <v>1339</v>
      </c>
      <c r="C2271" t="s">
        <v>1340</v>
      </c>
      <c r="D2271" t="s">
        <v>38</v>
      </c>
      <c r="E2271" t="s">
        <v>34</v>
      </c>
      <c r="F2271" t="s">
        <v>46</v>
      </c>
      <c r="G2271">
        <v>20</v>
      </c>
      <c r="H2271">
        <v>1622.53</v>
      </c>
      <c r="I2271">
        <v>32450.6</v>
      </c>
      <c r="J2271">
        <v>239</v>
      </c>
      <c r="K2271">
        <v>11</v>
      </c>
      <c r="L2271" t="s">
        <v>18</v>
      </c>
      <c r="M2271">
        <f>(Table1[[#This Row],[Current_Stock]]*Table1[[#This Row],[Unit_Price]])</f>
        <v>387784.67</v>
      </c>
      <c r="N2271" s="12">
        <f>DATE(YEAR(Table1[[#This Row],[Order_Date]]),MONTH(Table1[[#This Row],[Order_Date]]),1)</f>
        <v>45231</v>
      </c>
    </row>
    <row r="2272" spans="1:14">
      <c r="A2272" t="s">
        <v>875</v>
      </c>
      <c r="B2272" t="s">
        <v>909</v>
      </c>
      <c r="C2272" t="s">
        <v>910</v>
      </c>
      <c r="D2272" t="s">
        <v>183</v>
      </c>
      <c r="E2272" t="s">
        <v>269</v>
      </c>
      <c r="F2272" t="s">
        <v>46</v>
      </c>
      <c r="G2272">
        <v>20</v>
      </c>
      <c r="H2272">
        <v>286.83</v>
      </c>
      <c r="I2272">
        <v>5736.6</v>
      </c>
      <c r="J2272">
        <v>245</v>
      </c>
      <c r="K2272">
        <v>6</v>
      </c>
      <c r="L2272" t="s">
        <v>18</v>
      </c>
      <c r="M2272">
        <f>(Table1[[#This Row],[Current_Stock]]*Table1[[#This Row],[Unit_Price]])</f>
        <v>70273.349999999991</v>
      </c>
      <c r="N2272" s="12">
        <f>DATE(YEAR(Table1[[#This Row],[Order_Date]]),MONTH(Table1[[#This Row],[Order_Date]]),1)</f>
        <v>45078</v>
      </c>
    </row>
    <row r="2273" spans="1:14">
      <c r="A2273" t="s">
        <v>196</v>
      </c>
      <c r="B2273" t="s">
        <v>111</v>
      </c>
      <c r="C2273" t="s">
        <v>112</v>
      </c>
      <c r="D2273" t="s">
        <v>84</v>
      </c>
      <c r="E2273" t="s">
        <v>243</v>
      </c>
      <c r="F2273" t="s">
        <v>60</v>
      </c>
      <c r="G2273">
        <v>12</v>
      </c>
      <c r="H2273">
        <v>15442.13</v>
      </c>
      <c r="I2273">
        <v>185305.56</v>
      </c>
      <c r="J2273">
        <v>121</v>
      </c>
      <c r="K2273">
        <v>9</v>
      </c>
      <c r="L2273" t="s">
        <v>18</v>
      </c>
      <c r="M2273">
        <f>(Table1[[#This Row],[Current_Stock]]*Table1[[#This Row],[Unit_Price]])</f>
        <v>1868497.73</v>
      </c>
      <c r="N2273" s="12">
        <f>DATE(YEAR(Table1[[#This Row],[Order_Date]]),MONTH(Table1[[#This Row],[Order_Date]]),1)</f>
        <v>45597</v>
      </c>
    </row>
    <row r="2274" spans="1:14">
      <c r="A2274" t="s">
        <v>534</v>
      </c>
      <c r="B2274" t="s">
        <v>386</v>
      </c>
      <c r="C2274" t="s">
        <v>387</v>
      </c>
      <c r="D2274" t="s">
        <v>22</v>
      </c>
      <c r="E2274" t="s">
        <v>160</v>
      </c>
      <c r="F2274" t="s">
        <v>40</v>
      </c>
      <c r="G2274">
        <v>22</v>
      </c>
      <c r="H2274">
        <v>15371.14</v>
      </c>
      <c r="I2274">
        <v>338165.08</v>
      </c>
      <c r="J2274">
        <v>107</v>
      </c>
      <c r="K2274">
        <v>6</v>
      </c>
      <c r="L2274" t="s">
        <v>18</v>
      </c>
      <c r="M2274">
        <f>(Table1[[#This Row],[Current_Stock]]*Table1[[#This Row],[Unit_Price]])</f>
        <v>1644711.98</v>
      </c>
      <c r="N2274" s="12">
        <f>DATE(YEAR(Table1[[#This Row],[Order_Date]]),MONTH(Table1[[#This Row],[Order_Date]]),1)</f>
        <v>44986</v>
      </c>
    </row>
    <row r="2275" spans="1:14">
      <c r="A2275" t="s">
        <v>1072</v>
      </c>
      <c r="B2275" t="s">
        <v>604</v>
      </c>
      <c r="C2275" t="s">
        <v>605</v>
      </c>
      <c r="D2275" t="s">
        <v>27</v>
      </c>
      <c r="E2275" t="s">
        <v>89</v>
      </c>
      <c r="F2275" t="s">
        <v>40</v>
      </c>
      <c r="G2275">
        <v>9</v>
      </c>
      <c r="H2275">
        <v>3100.57</v>
      </c>
      <c r="I2275">
        <v>27905.13</v>
      </c>
      <c r="J2275">
        <v>321</v>
      </c>
      <c r="K2275">
        <v>11</v>
      </c>
      <c r="L2275" t="s">
        <v>18</v>
      </c>
      <c r="M2275">
        <f>(Table1[[#This Row],[Current_Stock]]*Table1[[#This Row],[Unit_Price]])</f>
        <v>995282.97000000009</v>
      </c>
      <c r="N2275" s="12">
        <f>DATE(YEAR(Table1[[#This Row],[Order_Date]]),MONTH(Table1[[#This Row],[Order_Date]]),1)</f>
        <v>45292</v>
      </c>
    </row>
    <row r="2276" spans="1:14">
      <c r="A2276" t="s">
        <v>1265</v>
      </c>
      <c r="B2276" t="s">
        <v>982</v>
      </c>
      <c r="C2276" t="s">
        <v>983</v>
      </c>
      <c r="D2276" t="s">
        <v>38</v>
      </c>
      <c r="E2276" t="s">
        <v>282</v>
      </c>
      <c r="F2276" t="s">
        <v>17</v>
      </c>
      <c r="G2276">
        <v>20</v>
      </c>
      <c r="H2276">
        <v>4787.96</v>
      </c>
      <c r="I2276">
        <v>95759.2</v>
      </c>
      <c r="J2276">
        <v>244</v>
      </c>
      <c r="K2276">
        <v>6</v>
      </c>
      <c r="L2276" t="s">
        <v>18</v>
      </c>
      <c r="M2276">
        <f>(Table1[[#This Row],[Current_Stock]]*Table1[[#This Row],[Unit_Price]])</f>
        <v>1168262.24</v>
      </c>
      <c r="N2276" s="12">
        <f>DATE(YEAR(Table1[[#This Row],[Order_Date]]),MONTH(Table1[[#This Row],[Order_Date]]),1)</f>
        <v>45383</v>
      </c>
    </row>
    <row r="2277" spans="1:14">
      <c r="A2277" t="s">
        <v>576</v>
      </c>
      <c r="B2277" t="s">
        <v>819</v>
      </c>
      <c r="C2277" t="s">
        <v>820</v>
      </c>
      <c r="D2277" t="s">
        <v>22</v>
      </c>
      <c r="E2277" t="s">
        <v>109</v>
      </c>
      <c r="F2277" t="s">
        <v>46</v>
      </c>
      <c r="G2277">
        <v>43</v>
      </c>
      <c r="H2277">
        <v>12841.75</v>
      </c>
      <c r="I2277">
        <v>552195.25</v>
      </c>
      <c r="J2277">
        <v>54</v>
      </c>
      <c r="K2277">
        <v>7</v>
      </c>
      <c r="L2277" t="s">
        <v>18</v>
      </c>
      <c r="M2277">
        <f>(Table1[[#This Row],[Current_Stock]]*Table1[[#This Row],[Unit_Price]])</f>
        <v>693454.5</v>
      </c>
      <c r="N2277" s="12">
        <f>DATE(YEAR(Table1[[#This Row],[Order_Date]]),MONTH(Table1[[#This Row],[Order_Date]]),1)</f>
        <v>45536</v>
      </c>
    </row>
    <row r="2278" spans="1:14">
      <c r="A2278" t="s">
        <v>235</v>
      </c>
      <c r="B2278" t="s">
        <v>559</v>
      </c>
      <c r="C2278" t="s">
        <v>560</v>
      </c>
      <c r="D2278" t="s">
        <v>183</v>
      </c>
      <c r="E2278" t="s">
        <v>189</v>
      </c>
      <c r="F2278" t="s">
        <v>29</v>
      </c>
      <c r="G2278">
        <v>17</v>
      </c>
      <c r="H2278">
        <v>3903.25</v>
      </c>
      <c r="I2278">
        <v>66355.25</v>
      </c>
      <c r="J2278">
        <v>84</v>
      </c>
      <c r="K2278">
        <v>7</v>
      </c>
      <c r="L2278" t="s">
        <v>18</v>
      </c>
      <c r="M2278">
        <f>(Table1[[#This Row],[Current_Stock]]*Table1[[#This Row],[Unit_Price]])</f>
        <v>327873</v>
      </c>
      <c r="N2278" s="12">
        <f>DATE(YEAR(Table1[[#This Row],[Order_Date]]),MONTH(Table1[[#This Row],[Order_Date]]),1)</f>
        <v>45597</v>
      </c>
    </row>
    <row r="2279" spans="1:14">
      <c r="A2279" t="s">
        <v>1227</v>
      </c>
      <c r="B2279" t="s">
        <v>569</v>
      </c>
      <c r="C2279" t="s">
        <v>570</v>
      </c>
      <c r="D2279" t="s">
        <v>27</v>
      </c>
      <c r="E2279" t="s">
        <v>189</v>
      </c>
      <c r="F2279" t="s">
        <v>29</v>
      </c>
      <c r="G2279">
        <v>8</v>
      </c>
      <c r="H2279">
        <v>960.13</v>
      </c>
      <c r="I2279">
        <v>7681.04</v>
      </c>
      <c r="J2279">
        <v>268</v>
      </c>
      <c r="K2279">
        <v>9</v>
      </c>
      <c r="L2279" t="s">
        <v>55</v>
      </c>
      <c r="M2279">
        <f>(Table1[[#This Row],[Current_Stock]]*Table1[[#This Row],[Unit_Price]])</f>
        <v>257314.84</v>
      </c>
      <c r="N2279" s="12">
        <f>DATE(YEAR(Table1[[#This Row],[Order_Date]]),MONTH(Table1[[#This Row],[Order_Date]]),1)</f>
        <v>45170</v>
      </c>
    </row>
    <row r="2280" spans="1:14">
      <c r="A2280" t="s">
        <v>1346</v>
      </c>
      <c r="B2280" t="s">
        <v>194</v>
      </c>
      <c r="C2280" t="s">
        <v>195</v>
      </c>
      <c r="D2280" t="s">
        <v>15</v>
      </c>
      <c r="E2280" t="s">
        <v>89</v>
      </c>
      <c r="F2280" t="s">
        <v>17</v>
      </c>
      <c r="G2280">
        <v>21</v>
      </c>
      <c r="H2280">
        <v>43.45</v>
      </c>
      <c r="I2280">
        <v>912.45</v>
      </c>
      <c r="J2280">
        <v>171</v>
      </c>
      <c r="K2280">
        <v>5</v>
      </c>
      <c r="L2280" t="s">
        <v>18</v>
      </c>
      <c r="M2280">
        <f>(Table1[[#This Row],[Current_Stock]]*Table1[[#This Row],[Unit_Price]])</f>
        <v>7429.9500000000007</v>
      </c>
      <c r="N2280" s="12">
        <f>DATE(YEAR(Table1[[#This Row],[Order_Date]]),MONTH(Table1[[#This Row],[Order_Date]]),1)</f>
        <v>44927</v>
      </c>
    </row>
    <row r="2281" spans="1:14">
      <c r="A2281" t="s">
        <v>423</v>
      </c>
      <c r="B2281" t="s">
        <v>717</v>
      </c>
      <c r="C2281" t="s">
        <v>718</v>
      </c>
      <c r="D2281" t="s">
        <v>33</v>
      </c>
      <c r="E2281" t="s">
        <v>269</v>
      </c>
      <c r="F2281" t="s">
        <v>40</v>
      </c>
      <c r="G2281">
        <v>19</v>
      </c>
      <c r="H2281">
        <v>4521.04</v>
      </c>
      <c r="I2281">
        <v>85899.76</v>
      </c>
      <c r="J2281">
        <v>228</v>
      </c>
      <c r="K2281">
        <v>7</v>
      </c>
      <c r="L2281" t="s">
        <v>18</v>
      </c>
      <c r="M2281">
        <f>(Table1[[#This Row],[Current_Stock]]*Table1[[#This Row],[Unit_Price]])</f>
        <v>1030797.12</v>
      </c>
      <c r="N2281" s="12">
        <f>DATE(YEAR(Table1[[#This Row],[Order_Date]]),MONTH(Table1[[#This Row],[Order_Date]]),1)</f>
        <v>45047</v>
      </c>
    </row>
    <row r="2282" spans="1:14">
      <c r="A2282" t="s">
        <v>161</v>
      </c>
      <c r="B2282" t="s">
        <v>315</v>
      </c>
      <c r="C2282" t="s">
        <v>316</v>
      </c>
      <c r="D2282" t="s">
        <v>38</v>
      </c>
      <c r="E2282" t="s">
        <v>113</v>
      </c>
      <c r="F2282" t="s">
        <v>17</v>
      </c>
      <c r="G2282">
        <v>15</v>
      </c>
      <c r="H2282">
        <v>4941.09</v>
      </c>
      <c r="I2282">
        <v>74116.350000000006</v>
      </c>
      <c r="J2282">
        <v>170</v>
      </c>
      <c r="K2282">
        <v>12</v>
      </c>
      <c r="L2282" t="s">
        <v>18</v>
      </c>
      <c r="M2282">
        <f>(Table1[[#This Row],[Current_Stock]]*Table1[[#This Row],[Unit_Price]])</f>
        <v>839985.3</v>
      </c>
      <c r="N2282" s="12">
        <f>DATE(YEAR(Table1[[#This Row],[Order_Date]]),MONTH(Table1[[#This Row],[Order_Date]]),1)</f>
        <v>45474</v>
      </c>
    </row>
    <row r="2283" spans="1:14">
      <c r="A2283" t="s">
        <v>926</v>
      </c>
      <c r="B2283" t="s">
        <v>594</v>
      </c>
      <c r="C2283" t="s">
        <v>595</v>
      </c>
      <c r="D2283" t="s">
        <v>22</v>
      </c>
      <c r="E2283" t="s">
        <v>50</v>
      </c>
      <c r="F2283" t="s">
        <v>29</v>
      </c>
      <c r="G2283">
        <v>43</v>
      </c>
      <c r="H2283">
        <v>14282.24</v>
      </c>
      <c r="I2283">
        <v>614136.31999999995</v>
      </c>
      <c r="J2283">
        <v>32</v>
      </c>
      <c r="K2283">
        <v>13</v>
      </c>
      <c r="L2283" t="s">
        <v>105</v>
      </c>
      <c r="M2283">
        <f>(Table1[[#This Row],[Current_Stock]]*Table1[[#This Row],[Unit_Price]])</f>
        <v>457031.67999999999</v>
      </c>
      <c r="N2283" s="12">
        <f>DATE(YEAR(Table1[[#This Row],[Order_Date]]),MONTH(Table1[[#This Row],[Order_Date]]),1)</f>
        <v>45566</v>
      </c>
    </row>
    <row r="2284" spans="1:14">
      <c r="A2284" t="s">
        <v>1238</v>
      </c>
      <c r="B2284" t="s">
        <v>642</v>
      </c>
      <c r="C2284" t="s">
        <v>643</v>
      </c>
      <c r="D2284" t="s">
        <v>33</v>
      </c>
      <c r="E2284" t="s">
        <v>97</v>
      </c>
      <c r="F2284" t="s">
        <v>60</v>
      </c>
      <c r="G2284">
        <v>21</v>
      </c>
      <c r="H2284">
        <v>3567.44</v>
      </c>
      <c r="I2284">
        <v>74916.240000000005</v>
      </c>
      <c r="J2284">
        <v>226</v>
      </c>
      <c r="K2284">
        <v>13</v>
      </c>
      <c r="L2284" t="s">
        <v>18</v>
      </c>
      <c r="M2284">
        <f>(Table1[[#This Row],[Current_Stock]]*Table1[[#This Row],[Unit_Price]])</f>
        <v>806241.44000000006</v>
      </c>
      <c r="N2284" s="12">
        <f>DATE(YEAR(Table1[[#This Row],[Order_Date]]),MONTH(Table1[[#This Row],[Order_Date]]),1)</f>
        <v>45170</v>
      </c>
    </row>
    <row r="2285" spans="1:14">
      <c r="A2285" t="s">
        <v>295</v>
      </c>
      <c r="B2285" t="s">
        <v>717</v>
      </c>
      <c r="C2285" t="s">
        <v>718</v>
      </c>
      <c r="D2285" t="s">
        <v>33</v>
      </c>
      <c r="E2285" t="s">
        <v>109</v>
      </c>
      <c r="F2285" t="s">
        <v>46</v>
      </c>
      <c r="G2285">
        <v>29</v>
      </c>
      <c r="H2285">
        <v>2354.69</v>
      </c>
      <c r="I2285">
        <v>68286.009999999995</v>
      </c>
      <c r="J2285">
        <v>131</v>
      </c>
      <c r="K2285">
        <v>11</v>
      </c>
      <c r="L2285" t="s">
        <v>18</v>
      </c>
      <c r="M2285">
        <f>(Table1[[#This Row],[Current_Stock]]*Table1[[#This Row],[Unit_Price]])</f>
        <v>308464.39</v>
      </c>
      <c r="N2285" s="12">
        <f>DATE(YEAR(Table1[[#This Row],[Order_Date]]),MONTH(Table1[[#This Row],[Order_Date]]),1)</f>
        <v>45292</v>
      </c>
    </row>
    <row r="2286" spans="1:14">
      <c r="A2286" t="s">
        <v>918</v>
      </c>
      <c r="B2286" t="s">
        <v>280</v>
      </c>
      <c r="C2286" t="s">
        <v>281</v>
      </c>
      <c r="D2286" t="s">
        <v>22</v>
      </c>
      <c r="E2286" t="s">
        <v>89</v>
      </c>
      <c r="F2286" t="s">
        <v>29</v>
      </c>
      <c r="G2286">
        <v>73</v>
      </c>
      <c r="H2286">
        <v>9212.77</v>
      </c>
      <c r="I2286">
        <v>672532.21</v>
      </c>
      <c r="J2286">
        <v>79</v>
      </c>
      <c r="K2286">
        <v>6</v>
      </c>
      <c r="L2286" t="s">
        <v>18</v>
      </c>
      <c r="M2286">
        <f>(Table1[[#This Row],[Current_Stock]]*Table1[[#This Row],[Unit_Price]])</f>
        <v>727808.83000000007</v>
      </c>
      <c r="N2286" s="12">
        <f>DATE(YEAR(Table1[[#This Row],[Order_Date]]),MONTH(Table1[[#This Row],[Order_Date]]),1)</f>
        <v>45261</v>
      </c>
    </row>
    <row r="2287" spans="1:14">
      <c r="A2287" t="s">
        <v>235</v>
      </c>
      <c r="B2287" t="s">
        <v>717</v>
      </c>
      <c r="C2287" t="s">
        <v>718</v>
      </c>
      <c r="D2287" t="s">
        <v>33</v>
      </c>
      <c r="E2287" t="s">
        <v>330</v>
      </c>
      <c r="F2287" t="s">
        <v>17</v>
      </c>
      <c r="G2287">
        <v>24</v>
      </c>
      <c r="H2287">
        <v>4815.1400000000003</v>
      </c>
      <c r="I2287">
        <v>115563.36</v>
      </c>
      <c r="J2287">
        <v>131</v>
      </c>
      <c r="K2287">
        <v>7</v>
      </c>
      <c r="L2287" t="s">
        <v>18</v>
      </c>
      <c r="M2287">
        <f>(Table1[[#This Row],[Current_Stock]]*Table1[[#This Row],[Unit_Price]])</f>
        <v>630783.34000000008</v>
      </c>
      <c r="N2287" s="12">
        <f>DATE(YEAR(Table1[[#This Row],[Order_Date]]),MONTH(Table1[[#This Row],[Order_Date]]),1)</f>
        <v>45597</v>
      </c>
    </row>
    <row r="2288" spans="1:14">
      <c r="A2288" t="s">
        <v>1252</v>
      </c>
      <c r="B2288" t="s">
        <v>1025</v>
      </c>
      <c r="C2288" t="s">
        <v>1026</v>
      </c>
      <c r="D2288" t="s">
        <v>84</v>
      </c>
      <c r="E2288" t="s">
        <v>89</v>
      </c>
      <c r="F2288" t="s">
        <v>29</v>
      </c>
      <c r="G2288">
        <v>19</v>
      </c>
      <c r="H2288">
        <v>28049.81</v>
      </c>
      <c r="I2288">
        <v>532946.39</v>
      </c>
      <c r="J2288">
        <v>153</v>
      </c>
      <c r="K2288">
        <v>13</v>
      </c>
      <c r="L2288" t="s">
        <v>18</v>
      </c>
      <c r="M2288">
        <f>(Table1[[#This Row],[Current_Stock]]*Table1[[#This Row],[Unit_Price]])</f>
        <v>4291620.9300000006</v>
      </c>
      <c r="N2288" s="12">
        <f>DATE(YEAR(Table1[[#This Row],[Order_Date]]),MONTH(Table1[[#This Row],[Order_Date]]),1)</f>
        <v>45566</v>
      </c>
    </row>
    <row r="2289" spans="1:14">
      <c r="A2289" t="s">
        <v>769</v>
      </c>
      <c r="B2289" t="s">
        <v>1147</v>
      </c>
      <c r="C2289" t="s">
        <v>1148</v>
      </c>
      <c r="D2289" t="s">
        <v>96</v>
      </c>
      <c r="E2289" t="s">
        <v>54</v>
      </c>
      <c r="F2289" t="s">
        <v>46</v>
      </c>
      <c r="G2289">
        <v>9</v>
      </c>
      <c r="H2289">
        <v>1185.51</v>
      </c>
      <c r="I2289">
        <v>10669.59</v>
      </c>
      <c r="J2289">
        <v>410</v>
      </c>
      <c r="K2289">
        <v>6</v>
      </c>
      <c r="L2289" t="s">
        <v>18</v>
      </c>
      <c r="M2289">
        <f>(Table1[[#This Row],[Current_Stock]]*Table1[[#This Row],[Unit_Price]])</f>
        <v>486059.1</v>
      </c>
      <c r="N2289" s="12">
        <f>DATE(YEAR(Table1[[#This Row],[Order_Date]]),MONTH(Table1[[#This Row],[Order_Date]]),1)</f>
        <v>44927</v>
      </c>
    </row>
    <row r="2290" spans="1:14">
      <c r="A2290" t="s">
        <v>920</v>
      </c>
      <c r="B2290" t="s">
        <v>998</v>
      </c>
      <c r="C2290" t="s">
        <v>999</v>
      </c>
      <c r="D2290" t="s">
        <v>38</v>
      </c>
      <c r="E2290" t="s">
        <v>28</v>
      </c>
      <c r="F2290" t="s">
        <v>40</v>
      </c>
      <c r="G2290">
        <v>9</v>
      </c>
      <c r="H2290">
        <v>4303.05</v>
      </c>
      <c r="I2290">
        <v>38727.449999999997</v>
      </c>
      <c r="J2290">
        <v>240</v>
      </c>
      <c r="K2290">
        <v>13</v>
      </c>
      <c r="L2290" t="s">
        <v>18</v>
      </c>
      <c r="M2290">
        <f>(Table1[[#This Row],[Current_Stock]]*Table1[[#This Row],[Unit_Price]])</f>
        <v>1032732</v>
      </c>
      <c r="N2290" s="12">
        <f>DATE(YEAR(Table1[[#This Row],[Order_Date]]),MONTH(Table1[[#This Row],[Order_Date]]),1)</f>
        <v>45413</v>
      </c>
    </row>
    <row r="2291" spans="1:14">
      <c r="A2291" t="s">
        <v>1154</v>
      </c>
      <c r="B2291" t="s">
        <v>335</v>
      </c>
      <c r="C2291" t="s">
        <v>336</v>
      </c>
      <c r="D2291" t="s">
        <v>183</v>
      </c>
      <c r="E2291" t="s">
        <v>28</v>
      </c>
      <c r="F2291" t="s">
        <v>29</v>
      </c>
      <c r="G2291">
        <v>23</v>
      </c>
      <c r="H2291">
        <v>3332.4</v>
      </c>
      <c r="I2291">
        <v>76645.2</v>
      </c>
      <c r="J2291">
        <v>163</v>
      </c>
      <c r="K2291">
        <v>3</v>
      </c>
      <c r="L2291" t="s">
        <v>18</v>
      </c>
      <c r="M2291">
        <f>(Table1[[#This Row],[Current_Stock]]*Table1[[#This Row],[Unit_Price]])</f>
        <v>543181.20000000007</v>
      </c>
      <c r="N2291" s="12">
        <f>DATE(YEAR(Table1[[#This Row],[Order_Date]]),MONTH(Table1[[#This Row],[Order_Date]]),1)</f>
        <v>45444</v>
      </c>
    </row>
    <row r="2292" spans="1:14">
      <c r="A2292" t="s">
        <v>1167</v>
      </c>
      <c r="B2292" t="s">
        <v>555</v>
      </c>
      <c r="C2292" t="s">
        <v>556</v>
      </c>
      <c r="D2292" t="s">
        <v>96</v>
      </c>
      <c r="E2292" t="s">
        <v>243</v>
      </c>
      <c r="F2292" t="s">
        <v>46</v>
      </c>
      <c r="G2292">
        <v>5</v>
      </c>
      <c r="H2292">
        <v>645.99</v>
      </c>
      <c r="I2292">
        <v>3229.95</v>
      </c>
      <c r="J2292">
        <v>329</v>
      </c>
      <c r="K2292">
        <v>3</v>
      </c>
      <c r="L2292" t="s">
        <v>18</v>
      </c>
      <c r="M2292">
        <f>(Table1[[#This Row],[Current_Stock]]*Table1[[#This Row],[Unit_Price]])</f>
        <v>212530.71</v>
      </c>
      <c r="N2292" s="12">
        <f>DATE(YEAR(Table1[[#This Row],[Order_Date]]),MONTH(Table1[[#This Row],[Order_Date]]),1)</f>
        <v>45597</v>
      </c>
    </row>
    <row r="2293" spans="1:14">
      <c r="A2293" t="s">
        <v>497</v>
      </c>
      <c r="B2293" t="s">
        <v>642</v>
      </c>
      <c r="C2293" t="s">
        <v>643</v>
      </c>
      <c r="D2293" t="s">
        <v>33</v>
      </c>
      <c r="E2293" t="s">
        <v>16</v>
      </c>
      <c r="F2293" t="s">
        <v>60</v>
      </c>
      <c r="G2293">
        <v>10</v>
      </c>
      <c r="H2293">
        <v>1874.02</v>
      </c>
      <c r="I2293">
        <v>18740.2</v>
      </c>
      <c r="J2293">
        <v>117</v>
      </c>
      <c r="K2293">
        <v>5</v>
      </c>
      <c r="L2293" t="s">
        <v>18</v>
      </c>
      <c r="M2293">
        <f>(Table1[[#This Row],[Current_Stock]]*Table1[[#This Row],[Unit_Price]])</f>
        <v>219260.34</v>
      </c>
      <c r="N2293" s="12">
        <f>DATE(YEAR(Table1[[#This Row],[Order_Date]]),MONTH(Table1[[#This Row],[Order_Date]]),1)</f>
        <v>45536</v>
      </c>
    </row>
    <row r="2294" spans="1:14">
      <c r="A2294" t="s">
        <v>1261</v>
      </c>
      <c r="B2294" t="s">
        <v>645</v>
      </c>
      <c r="C2294" t="s">
        <v>646</v>
      </c>
      <c r="D2294" t="s">
        <v>27</v>
      </c>
      <c r="E2294" t="s">
        <v>282</v>
      </c>
      <c r="F2294" t="s">
        <v>46</v>
      </c>
      <c r="G2294">
        <v>4</v>
      </c>
      <c r="H2294">
        <v>3181.19</v>
      </c>
      <c r="I2294">
        <v>12724.76</v>
      </c>
      <c r="J2294">
        <v>403</v>
      </c>
      <c r="K2294">
        <v>3</v>
      </c>
      <c r="L2294" t="s">
        <v>18</v>
      </c>
      <c r="M2294">
        <f>(Table1[[#This Row],[Current_Stock]]*Table1[[#This Row],[Unit_Price]])</f>
        <v>1282019.57</v>
      </c>
      <c r="N2294" s="12">
        <f>DATE(YEAR(Table1[[#This Row],[Order_Date]]),MONTH(Table1[[#This Row],[Order_Date]]),1)</f>
        <v>45536</v>
      </c>
    </row>
    <row r="2295" spans="1:14">
      <c r="A2295" t="s">
        <v>304</v>
      </c>
      <c r="B2295" t="s">
        <v>848</v>
      </c>
      <c r="C2295" t="s">
        <v>849</v>
      </c>
      <c r="D2295" t="s">
        <v>33</v>
      </c>
      <c r="E2295" t="s">
        <v>160</v>
      </c>
      <c r="F2295" t="s">
        <v>17</v>
      </c>
      <c r="G2295">
        <v>17</v>
      </c>
      <c r="H2295">
        <v>2296.39</v>
      </c>
      <c r="I2295">
        <v>39038.629999999997</v>
      </c>
      <c r="J2295">
        <v>228</v>
      </c>
      <c r="K2295">
        <v>4</v>
      </c>
      <c r="L2295" t="s">
        <v>18</v>
      </c>
      <c r="M2295">
        <f>(Table1[[#This Row],[Current_Stock]]*Table1[[#This Row],[Unit_Price]])</f>
        <v>523576.92</v>
      </c>
      <c r="N2295" s="12">
        <f>DATE(YEAR(Table1[[#This Row],[Order_Date]]),MONTH(Table1[[#This Row],[Order_Date]]),1)</f>
        <v>45231</v>
      </c>
    </row>
    <row r="2296" spans="1:14">
      <c r="A2296" t="s">
        <v>846</v>
      </c>
      <c r="B2296" t="s">
        <v>228</v>
      </c>
      <c r="C2296" t="s">
        <v>229</v>
      </c>
      <c r="D2296" t="s">
        <v>22</v>
      </c>
      <c r="E2296" t="s">
        <v>97</v>
      </c>
      <c r="F2296" t="s">
        <v>29</v>
      </c>
      <c r="G2296">
        <v>52</v>
      </c>
      <c r="H2296">
        <v>1566.92</v>
      </c>
      <c r="I2296">
        <v>81479.839999999997</v>
      </c>
      <c r="J2296">
        <v>37</v>
      </c>
      <c r="K2296">
        <v>8</v>
      </c>
      <c r="L2296" t="s">
        <v>105</v>
      </c>
      <c r="M2296">
        <f>(Table1[[#This Row],[Current_Stock]]*Table1[[#This Row],[Unit_Price]])</f>
        <v>57976.04</v>
      </c>
      <c r="N2296" s="12">
        <f>DATE(YEAR(Table1[[#This Row],[Order_Date]]),MONTH(Table1[[#This Row],[Order_Date]]),1)</f>
        <v>45231</v>
      </c>
    </row>
    <row r="2297" spans="1:14">
      <c r="A2297" t="s">
        <v>662</v>
      </c>
      <c r="B2297" t="s">
        <v>347</v>
      </c>
      <c r="C2297" t="s">
        <v>348</v>
      </c>
      <c r="D2297" t="s">
        <v>53</v>
      </c>
      <c r="E2297" t="s">
        <v>211</v>
      </c>
      <c r="F2297" t="s">
        <v>17</v>
      </c>
      <c r="G2297">
        <v>4</v>
      </c>
      <c r="H2297">
        <v>1751.76</v>
      </c>
      <c r="I2297">
        <v>7007.04</v>
      </c>
      <c r="J2297">
        <v>331</v>
      </c>
      <c r="K2297">
        <v>13</v>
      </c>
      <c r="L2297" t="s">
        <v>18</v>
      </c>
      <c r="M2297">
        <f>(Table1[[#This Row],[Current_Stock]]*Table1[[#This Row],[Unit_Price]])</f>
        <v>579832.55999999994</v>
      </c>
      <c r="N2297" s="12">
        <f>DATE(YEAR(Table1[[#This Row],[Order_Date]]),MONTH(Table1[[#This Row],[Order_Date]]),1)</f>
        <v>45170</v>
      </c>
    </row>
    <row r="2298" spans="1:14">
      <c r="A2298" t="s">
        <v>1079</v>
      </c>
      <c r="B2298" t="s">
        <v>787</v>
      </c>
      <c r="C2298" t="s">
        <v>788</v>
      </c>
      <c r="D2298" t="s">
        <v>53</v>
      </c>
      <c r="E2298" t="s">
        <v>97</v>
      </c>
      <c r="F2298" t="s">
        <v>46</v>
      </c>
      <c r="G2298">
        <v>7</v>
      </c>
      <c r="H2298">
        <v>1079.8599999999999</v>
      </c>
      <c r="I2298">
        <v>7559.02</v>
      </c>
      <c r="J2298">
        <v>477</v>
      </c>
      <c r="K2298">
        <v>7</v>
      </c>
      <c r="L2298" t="s">
        <v>18</v>
      </c>
      <c r="M2298">
        <f>(Table1[[#This Row],[Current_Stock]]*Table1[[#This Row],[Unit_Price]])</f>
        <v>515093.22</v>
      </c>
      <c r="N2298" s="12">
        <f>DATE(YEAR(Table1[[#This Row],[Order_Date]]),MONTH(Table1[[#This Row],[Order_Date]]),1)</f>
        <v>45474</v>
      </c>
    </row>
    <row r="2299" spans="1:14">
      <c r="A2299" t="s">
        <v>1140</v>
      </c>
      <c r="B2299" t="s">
        <v>280</v>
      </c>
      <c r="C2299" t="s">
        <v>281</v>
      </c>
      <c r="D2299" t="s">
        <v>22</v>
      </c>
      <c r="E2299" t="s">
        <v>85</v>
      </c>
      <c r="F2299" t="s">
        <v>17</v>
      </c>
      <c r="G2299">
        <v>36</v>
      </c>
      <c r="H2299">
        <v>885.88</v>
      </c>
      <c r="I2299">
        <v>31891.68</v>
      </c>
      <c r="J2299">
        <v>117</v>
      </c>
      <c r="K2299">
        <v>11</v>
      </c>
      <c r="L2299" t="s">
        <v>18</v>
      </c>
      <c r="M2299">
        <f>(Table1[[#This Row],[Current_Stock]]*Table1[[#This Row],[Unit_Price]])</f>
        <v>103647.96</v>
      </c>
      <c r="N2299" s="12">
        <f>DATE(YEAR(Table1[[#This Row],[Order_Date]]),MONTH(Table1[[#This Row],[Order_Date]]),1)</f>
        <v>44986</v>
      </c>
    </row>
    <row r="2300" spans="1:14">
      <c r="A2300" t="s">
        <v>667</v>
      </c>
      <c r="B2300" t="s">
        <v>814</v>
      </c>
      <c r="C2300" t="s">
        <v>815</v>
      </c>
      <c r="D2300" t="s">
        <v>44</v>
      </c>
      <c r="E2300" t="s">
        <v>109</v>
      </c>
      <c r="F2300" t="s">
        <v>60</v>
      </c>
      <c r="G2300">
        <v>42</v>
      </c>
      <c r="H2300">
        <v>4391.37</v>
      </c>
      <c r="I2300">
        <v>184437.54</v>
      </c>
      <c r="J2300">
        <v>75</v>
      </c>
      <c r="K2300">
        <v>4</v>
      </c>
      <c r="L2300" t="s">
        <v>105</v>
      </c>
      <c r="M2300">
        <f>(Table1[[#This Row],[Current_Stock]]*Table1[[#This Row],[Unit_Price]])</f>
        <v>329352.75</v>
      </c>
      <c r="N2300" s="12">
        <f>DATE(YEAR(Table1[[#This Row],[Order_Date]]),MONTH(Table1[[#This Row],[Order_Date]]),1)</f>
        <v>45597</v>
      </c>
    </row>
    <row r="2301" spans="1:14">
      <c r="A2301" t="s">
        <v>916</v>
      </c>
      <c r="B2301" t="s">
        <v>165</v>
      </c>
      <c r="C2301" t="s">
        <v>166</v>
      </c>
      <c r="D2301" t="s">
        <v>53</v>
      </c>
      <c r="E2301" t="s">
        <v>167</v>
      </c>
      <c r="F2301" t="s">
        <v>40</v>
      </c>
      <c r="G2301">
        <v>8</v>
      </c>
      <c r="H2301">
        <v>4007.69</v>
      </c>
      <c r="I2301">
        <v>32061.52</v>
      </c>
      <c r="J2301">
        <v>278</v>
      </c>
      <c r="K2301">
        <v>4</v>
      </c>
      <c r="L2301" t="s">
        <v>55</v>
      </c>
      <c r="M2301">
        <f>(Table1[[#This Row],[Current_Stock]]*Table1[[#This Row],[Unit_Price]])</f>
        <v>1114137.82</v>
      </c>
      <c r="N2301" s="12">
        <f>DATE(YEAR(Table1[[#This Row],[Order_Date]]),MONTH(Table1[[#This Row],[Order_Date]]),1)</f>
        <v>45536</v>
      </c>
    </row>
    <row r="2302" spans="1:14">
      <c r="A2302" t="s">
        <v>242</v>
      </c>
      <c r="B2302" t="s">
        <v>649</v>
      </c>
      <c r="C2302" t="s">
        <v>650</v>
      </c>
      <c r="D2302" t="s">
        <v>183</v>
      </c>
      <c r="E2302" t="s">
        <v>50</v>
      </c>
      <c r="F2302" t="s">
        <v>60</v>
      </c>
      <c r="G2302">
        <v>15</v>
      </c>
      <c r="H2302">
        <v>960.89</v>
      </c>
      <c r="I2302">
        <v>14413.35</v>
      </c>
      <c r="J2302">
        <v>237</v>
      </c>
      <c r="K2302">
        <v>11</v>
      </c>
      <c r="L2302" t="s">
        <v>18</v>
      </c>
      <c r="M2302">
        <f>(Table1[[#This Row],[Current_Stock]]*Table1[[#This Row],[Unit_Price]])</f>
        <v>227730.93</v>
      </c>
      <c r="N2302" s="12">
        <f>DATE(YEAR(Table1[[#This Row],[Order_Date]]),MONTH(Table1[[#This Row],[Order_Date]]),1)</f>
        <v>45078</v>
      </c>
    </row>
    <row r="2303" spans="1:14">
      <c r="A2303" t="s">
        <v>543</v>
      </c>
      <c r="B2303" t="s">
        <v>353</v>
      </c>
      <c r="C2303" t="s">
        <v>354</v>
      </c>
      <c r="D2303" t="s">
        <v>84</v>
      </c>
      <c r="E2303" t="s">
        <v>73</v>
      </c>
      <c r="F2303" t="s">
        <v>46</v>
      </c>
      <c r="G2303">
        <v>22</v>
      </c>
      <c r="H2303">
        <v>14480.07</v>
      </c>
      <c r="I2303">
        <v>318561.53999999998</v>
      </c>
      <c r="J2303">
        <v>200</v>
      </c>
      <c r="K2303">
        <v>8</v>
      </c>
      <c r="L2303" t="s">
        <v>18</v>
      </c>
      <c r="M2303">
        <f>(Table1[[#This Row],[Current_Stock]]*Table1[[#This Row],[Unit_Price]])</f>
        <v>2896014</v>
      </c>
      <c r="N2303" s="12">
        <f>DATE(YEAR(Table1[[#This Row],[Order_Date]]),MONTH(Table1[[#This Row],[Order_Date]]),1)</f>
        <v>45536</v>
      </c>
    </row>
    <row r="2304" spans="1:14">
      <c r="A2304" t="s">
        <v>748</v>
      </c>
      <c r="B2304" t="s">
        <v>884</v>
      </c>
      <c r="C2304" t="s">
        <v>885</v>
      </c>
      <c r="D2304" t="s">
        <v>33</v>
      </c>
      <c r="E2304" t="s">
        <v>251</v>
      </c>
      <c r="F2304" t="s">
        <v>29</v>
      </c>
      <c r="G2304">
        <v>22</v>
      </c>
      <c r="H2304">
        <v>1865.83</v>
      </c>
      <c r="I2304">
        <v>41048.26</v>
      </c>
      <c r="J2304">
        <v>218</v>
      </c>
      <c r="K2304">
        <v>8</v>
      </c>
      <c r="L2304" t="s">
        <v>18</v>
      </c>
      <c r="M2304">
        <f>(Table1[[#This Row],[Current_Stock]]*Table1[[#This Row],[Unit_Price]])</f>
        <v>406750.94</v>
      </c>
      <c r="N2304" s="12">
        <f>DATE(YEAR(Table1[[#This Row],[Order_Date]]),MONTH(Table1[[#This Row],[Order_Date]]),1)</f>
        <v>45413</v>
      </c>
    </row>
    <row r="2305" spans="1:14">
      <c r="A2305" t="s">
        <v>970</v>
      </c>
      <c r="B2305" t="s">
        <v>882</v>
      </c>
      <c r="C2305" t="s">
        <v>883</v>
      </c>
      <c r="D2305" t="s">
        <v>22</v>
      </c>
      <c r="E2305" t="s">
        <v>113</v>
      </c>
      <c r="F2305" t="s">
        <v>40</v>
      </c>
      <c r="G2305">
        <v>48</v>
      </c>
      <c r="H2305">
        <v>6296.99</v>
      </c>
      <c r="I2305">
        <v>302255.52</v>
      </c>
      <c r="J2305">
        <v>104</v>
      </c>
      <c r="K2305">
        <v>10</v>
      </c>
      <c r="L2305" t="s">
        <v>18</v>
      </c>
      <c r="M2305">
        <f>(Table1[[#This Row],[Current_Stock]]*Table1[[#This Row],[Unit_Price]])</f>
        <v>654886.96</v>
      </c>
      <c r="N2305" s="12">
        <f>DATE(YEAR(Table1[[#This Row],[Order_Date]]),MONTH(Table1[[#This Row],[Order_Date]]),1)</f>
        <v>45231</v>
      </c>
    </row>
    <row r="2306" spans="1:14">
      <c r="A2306" t="s">
        <v>1110</v>
      </c>
      <c r="B2306" t="s">
        <v>1034</v>
      </c>
      <c r="C2306" t="s">
        <v>1035</v>
      </c>
      <c r="D2306" t="s">
        <v>84</v>
      </c>
      <c r="E2306" t="s">
        <v>73</v>
      </c>
      <c r="F2306" t="s">
        <v>29</v>
      </c>
      <c r="G2306">
        <v>22</v>
      </c>
      <c r="H2306">
        <v>7585.73</v>
      </c>
      <c r="I2306">
        <v>166886.06</v>
      </c>
      <c r="J2306">
        <v>225</v>
      </c>
      <c r="K2306">
        <v>6</v>
      </c>
      <c r="L2306" t="s">
        <v>18</v>
      </c>
      <c r="M2306">
        <f>(Table1[[#This Row],[Current_Stock]]*Table1[[#This Row],[Unit_Price]])</f>
        <v>1706789.25</v>
      </c>
      <c r="N2306" s="12">
        <f>DATE(YEAR(Table1[[#This Row],[Order_Date]]),MONTH(Table1[[#This Row],[Order_Date]]),1)</f>
        <v>45474</v>
      </c>
    </row>
    <row r="2307" spans="1:14">
      <c r="A2307" t="s">
        <v>1304</v>
      </c>
      <c r="B2307" t="s">
        <v>1092</v>
      </c>
      <c r="C2307" t="s">
        <v>1093</v>
      </c>
      <c r="D2307" t="s">
        <v>96</v>
      </c>
      <c r="E2307" t="s">
        <v>153</v>
      </c>
      <c r="F2307" t="s">
        <v>60</v>
      </c>
      <c r="G2307">
        <v>3</v>
      </c>
      <c r="H2307">
        <v>3736.09</v>
      </c>
      <c r="I2307">
        <v>11208.27</v>
      </c>
      <c r="J2307">
        <v>295</v>
      </c>
      <c r="K2307">
        <v>7</v>
      </c>
      <c r="L2307" t="s">
        <v>18</v>
      </c>
      <c r="M2307">
        <f>(Table1[[#This Row],[Current_Stock]]*Table1[[#This Row],[Unit_Price]])</f>
        <v>1102146.55</v>
      </c>
      <c r="N2307" s="12">
        <f>DATE(YEAR(Table1[[#This Row],[Order_Date]]),MONTH(Table1[[#This Row],[Order_Date]]),1)</f>
        <v>45323</v>
      </c>
    </row>
    <row r="2308" spans="1:14">
      <c r="A2308" t="s">
        <v>1159</v>
      </c>
      <c r="B2308" t="s">
        <v>132</v>
      </c>
      <c r="C2308" t="s">
        <v>133</v>
      </c>
      <c r="D2308" t="s">
        <v>38</v>
      </c>
      <c r="E2308" t="s">
        <v>89</v>
      </c>
      <c r="F2308" t="s">
        <v>46</v>
      </c>
      <c r="G2308">
        <v>14</v>
      </c>
      <c r="H2308">
        <v>4809.32</v>
      </c>
      <c r="I2308">
        <v>67330.48</v>
      </c>
      <c r="J2308">
        <v>186</v>
      </c>
      <c r="K2308">
        <v>5</v>
      </c>
      <c r="L2308" t="s">
        <v>18</v>
      </c>
      <c r="M2308">
        <f>(Table1[[#This Row],[Current_Stock]]*Table1[[#This Row],[Unit_Price]])</f>
        <v>894533.5199999999</v>
      </c>
      <c r="N2308" s="12">
        <f>DATE(YEAR(Table1[[#This Row],[Order_Date]]),MONTH(Table1[[#This Row],[Order_Date]]),1)</f>
        <v>45474</v>
      </c>
    </row>
    <row r="2309" spans="1:14">
      <c r="A2309" t="s">
        <v>1179</v>
      </c>
      <c r="B2309" t="s">
        <v>488</v>
      </c>
      <c r="C2309" t="s">
        <v>489</v>
      </c>
      <c r="D2309" t="s">
        <v>84</v>
      </c>
      <c r="E2309" t="s">
        <v>211</v>
      </c>
      <c r="F2309" t="s">
        <v>40</v>
      </c>
      <c r="G2309">
        <v>10</v>
      </c>
      <c r="H2309">
        <v>23249.37</v>
      </c>
      <c r="I2309">
        <v>232493.7</v>
      </c>
      <c r="J2309">
        <v>200</v>
      </c>
      <c r="K2309">
        <v>10</v>
      </c>
      <c r="L2309" t="s">
        <v>18</v>
      </c>
      <c r="M2309">
        <f>(Table1[[#This Row],[Current_Stock]]*Table1[[#This Row],[Unit_Price]])</f>
        <v>4649874</v>
      </c>
      <c r="N2309" s="12">
        <f>DATE(YEAR(Table1[[#This Row],[Order_Date]]),MONTH(Table1[[#This Row],[Order_Date]]),1)</f>
        <v>45323</v>
      </c>
    </row>
    <row r="2310" spans="1:14">
      <c r="A2310" t="s">
        <v>218</v>
      </c>
      <c r="B2310" t="s">
        <v>129</v>
      </c>
      <c r="C2310" t="s">
        <v>130</v>
      </c>
      <c r="D2310" t="s">
        <v>53</v>
      </c>
      <c r="E2310" t="s">
        <v>97</v>
      </c>
      <c r="F2310" t="s">
        <v>17</v>
      </c>
      <c r="G2310">
        <v>13</v>
      </c>
      <c r="H2310">
        <v>2036.7</v>
      </c>
      <c r="I2310">
        <v>26477.1</v>
      </c>
      <c r="J2310">
        <v>434</v>
      </c>
      <c r="K2310">
        <v>8</v>
      </c>
      <c r="L2310" t="s">
        <v>55</v>
      </c>
      <c r="M2310">
        <f>(Table1[[#This Row],[Current_Stock]]*Table1[[#This Row],[Unit_Price]])</f>
        <v>883927.8</v>
      </c>
      <c r="N2310" s="12">
        <f>DATE(YEAR(Table1[[#This Row],[Order_Date]]),MONTH(Table1[[#This Row],[Order_Date]]),1)</f>
        <v>45597</v>
      </c>
    </row>
    <row r="2311" spans="1:14">
      <c r="A2311" t="s">
        <v>1308</v>
      </c>
      <c r="B2311" t="s">
        <v>491</v>
      </c>
      <c r="C2311" t="s">
        <v>492</v>
      </c>
      <c r="D2311" t="s">
        <v>96</v>
      </c>
      <c r="E2311" t="s">
        <v>50</v>
      </c>
      <c r="F2311" t="s">
        <v>46</v>
      </c>
      <c r="G2311">
        <v>1</v>
      </c>
      <c r="H2311">
        <v>1983.34</v>
      </c>
      <c r="I2311">
        <v>1983.34</v>
      </c>
      <c r="J2311">
        <v>317</v>
      </c>
      <c r="K2311">
        <v>7</v>
      </c>
      <c r="L2311" t="s">
        <v>18</v>
      </c>
      <c r="M2311">
        <f>(Table1[[#This Row],[Current_Stock]]*Table1[[#This Row],[Unit_Price]])</f>
        <v>628718.78</v>
      </c>
      <c r="N2311" s="12">
        <f>DATE(YEAR(Table1[[#This Row],[Order_Date]]),MONTH(Table1[[#This Row],[Order_Date]]),1)</f>
        <v>44927</v>
      </c>
    </row>
    <row r="2312" spans="1:14">
      <c r="A2312" t="s">
        <v>596</v>
      </c>
      <c r="B2312" t="s">
        <v>584</v>
      </c>
      <c r="C2312" t="s">
        <v>585</v>
      </c>
      <c r="D2312" t="s">
        <v>22</v>
      </c>
      <c r="E2312" t="s">
        <v>184</v>
      </c>
      <c r="F2312" t="s">
        <v>46</v>
      </c>
      <c r="G2312">
        <v>50</v>
      </c>
      <c r="H2312">
        <v>9334.92</v>
      </c>
      <c r="I2312">
        <v>466746</v>
      </c>
      <c r="J2312">
        <v>89</v>
      </c>
      <c r="K2312">
        <v>13</v>
      </c>
      <c r="L2312" t="s">
        <v>105</v>
      </c>
      <c r="M2312">
        <f>(Table1[[#This Row],[Current_Stock]]*Table1[[#This Row],[Unit_Price]])</f>
        <v>830807.88</v>
      </c>
      <c r="N2312" s="12">
        <f>DATE(YEAR(Table1[[#This Row],[Order_Date]]),MONTH(Table1[[#This Row],[Order_Date]]),1)</f>
        <v>45413</v>
      </c>
    </row>
    <row r="2313" spans="1:14">
      <c r="A2313" t="s">
        <v>77</v>
      </c>
      <c r="B2313" t="s">
        <v>107</v>
      </c>
      <c r="C2313" t="s">
        <v>108</v>
      </c>
      <c r="D2313" t="s">
        <v>96</v>
      </c>
      <c r="E2313" t="s">
        <v>28</v>
      </c>
      <c r="F2313" t="s">
        <v>17</v>
      </c>
      <c r="G2313">
        <v>7</v>
      </c>
      <c r="H2313">
        <v>281.83999999999997</v>
      </c>
      <c r="I2313">
        <v>1972.88</v>
      </c>
      <c r="J2313">
        <v>473</v>
      </c>
      <c r="K2313">
        <v>4</v>
      </c>
      <c r="L2313" t="s">
        <v>55</v>
      </c>
      <c r="M2313">
        <f>(Table1[[#This Row],[Current_Stock]]*Table1[[#This Row],[Unit_Price]])</f>
        <v>133310.31999999998</v>
      </c>
      <c r="N2313" s="12">
        <f>DATE(YEAR(Table1[[#This Row],[Order_Date]]),MONTH(Table1[[#This Row],[Order_Date]]),1)</f>
        <v>45139</v>
      </c>
    </row>
    <row r="2314" spans="1:14">
      <c r="A2314" t="s">
        <v>740</v>
      </c>
      <c r="B2314" t="s">
        <v>944</v>
      </c>
      <c r="C2314" t="s">
        <v>945</v>
      </c>
      <c r="D2314" t="s">
        <v>15</v>
      </c>
      <c r="E2314" t="s">
        <v>45</v>
      </c>
      <c r="F2314" t="s">
        <v>29</v>
      </c>
      <c r="G2314">
        <v>8</v>
      </c>
      <c r="H2314">
        <v>444.61</v>
      </c>
      <c r="I2314">
        <v>3556.88</v>
      </c>
      <c r="J2314">
        <v>140</v>
      </c>
      <c r="K2314">
        <v>7</v>
      </c>
      <c r="L2314" t="s">
        <v>18</v>
      </c>
      <c r="M2314">
        <f>(Table1[[#This Row],[Current_Stock]]*Table1[[#This Row],[Unit_Price]])</f>
        <v>62245.4</v>
      </c>
      <c r="N2314" s="12">
        <f>DATE(YEAR(Table1[[#This Row],[Order_Date]]),MONTH(Table1[[#This Row],[Order_Date]]),1)</f>
        <v>45505</v>
      </c>
    </row>
    <row r="2315" spans="1:14">
      <c r="A2315" t="s">
        <v>199</v>
      </c>
      <c r="B2315" t="s">
        <v>604</v>
      </c>
      <c r="C2315" t="s">
        <v>605</v>
      </c>
      <c r="D2315" t="s">
        <v>27</v>
      </c>
      <c r="E2315" t="s">
        <v>50</v>
      </c>
      <c r="F2315" t="s">
        <v>40</v>
      </c>
      <c r="G2315">
        <v>9</v>
      </c>
      <c r="H2315">
        <v>4211.24</v>
      </c>
      <c r="I2315">
        <v>37901.160000000003</v>
      </c>
      <c r="J2315">
        <v>596</v>
      </c>
      <c r="K2315">
        <v>7</v>
      </c>
      <c r="L2315" t="s">
        <v>18</v>
      </c>
      <c r="M2315">
        <f>(Table1[[#This Row],[Current_Stock]]*Table1[[#This Row],[Unit_Price]])</f>
        <v>2509899.04</v>
      </c>
      <c r="N2315" s="12">
        <f>DATE(YEAR(Table1[[#This Row],[Order_Date]]),MONTH(Table1[[#This Row],[Order_Date]]),1)</f>
        <v>45474</v>
      </c>
    </row>
    <row r="2316" spans="1:14">
      <c r="A2316" t="s">
        <v>1270</v>
      </c>
      <c r="B2316" t="s">
        <v>435</v>
      </c>
      <c r="C2316" t="s">
        <v>436</v>
      </c>
      <c r="D2316" t="s">
        <v>38</v>
      </c>
      <c r="E2316" t="s">
        <v>113</v>
      </c>
      <c r="F2316" t="s">
        <v>46</v>
      </c>
      <c r="G2316">
        <v>19</v>
      </c>
      <c r="H2316">
        <v>1321.57</v>
      </c>
      <c r="I2316">
        <v>25109.83</v>
      </c>
      <c r="J2316">
        <v>233</v>
      </c>
      <c r="K2316">
        <v>5</v>
      </c>
      <c r="L2316" t="s">
        <v>18</v>
      </c>
      <c r="M2316">
        <f>(Table1[[#This Row],[Current_Stock]]*Table1[[#This Row],[Unit_Price]])</f>
        <v>307925.81</v>
      </c>
      <c r="N2316" s="12">
        <f>DATE(YEAR(Table1[[#This Row],[Order_Date]]),MONTH(Table1[[#This Row],[Order_Date]]),1)</f>
        <v>45261</v>
      </c>
    </row>
    <row r="2317" spans="1:14">
      <c r="A2317" t="s">
        <v>1337</v>
      </c>
      <c r="B2317" t="s">
        <v>734</v>
      </c>
      <c r="C2317" t="s">
        <v>735</v>
      </c>
      <c r="D2317" t="s">
        <v>22</v>
      </c>
      <c r="E2317" t="s">
        <v>50</v>
      </c>
      <c r="F2317" t="s">
        <v>29</v>
      </c>
      <c r="G2317">
        <v>48</v>
      </c>
      <c r="H2317">
        <v>17001.32</v>
      </c>
      <c r="I2317">
        <v>816063.36</v>
      </c>
      <c r="J2317">
        <v>86</v>
      </c>
      <c r="K2317">
        <v>7</v>
      </c>
      <c r="L2317" t="s">
        <v>18</v>
      </c>
      <c r="M2317">
        <f>(Table1[[#This Row],[Current_Stock]]*Table1[[#This Row],[Unit_Price]])</f>
        <v>1462113.52</v>
      </c>
      <c r="N2317" s="12">
        <f>DATE(YEAR(Table1[[#This Row],[Order_Date]]),MONTH(Table1[[#This Row],[Order_Date]]),1)</f>
        <v>45170</v>
      </c>
    </row>
    <row r="2318" spans="1:14">
      <c r="A2318" t="s">
        <v>1077</v>
      </c>
      <c r="B2318" t="s">
        <v>197</v>
      </c>
      <c r="C2318" t="s">
        <v>198</v>
      </c>
      <c r="D2318" t="s">
        <v>27</v>
      </c>
      <c r="E2318" t="s">
        <v>50</v>
      </c>
      <c r="F2318" t="s">
        <v>40</v>
      </c>
      <c r="G2318">
        <v>5</v>
      </c>
      <c r="H2318">
        <v>2157.1999999999998</v>
      </c>
      <c r="I2318">
        <v>10786</v>
      </c>
      <c r="J2318">
        <v>381</v>
      </c>
      <c r="K2318">
        <v>13</v>
      </c>
      <c r="L2318" t="s">
        <v>18</v>
      </c>
      <c r="M2318">
        <f>(Table1[[#This Row],[Current_Stock]]*Table1[[#This Row],[Unit_Price]])</f>
        <v>821893.2</v>
      </c>
      <c r="N2318" s="12">
        <f>DATE(YEAR(Table1[[#This Row],[Order_Date]]),MONTH(Table1[[#This Row],[Order_Date]]),1)</f>
        <v>45352</v>
      </c>
    </row>
    <row r="2319" spans="1:14">
      <c r="A2319" t="s">
        <v>1347</v>
      </c>
      <c r="B2319" t="s">
        <v>441</v>
      </c>
      <c r="C2319" t="s">
        <v>442</v>
      </c>
      <c r="D2319" t="s">
        <v>96</v>
      </c>
      <c r="E2319" t="s">
        <v>23</v>
      </c>
      <c r="F2319" t="s">
        <v>46</v>
      </c>
      <c r="G2319">
        <v>4</v>
      </c>
      <c r="H2319">
        <v>1620.09</v>
      </c>
      <c r="I2319">
        <v>6480.36</v>
      </c>
      <c r="J2319">
        <v>390</v>
      </c>
      <c r="K2319">
        <v>11</v>
      </c>
      <c r="L2319" t="s">
        <v>18</v>
      </c>
      <c r="M2319">
        <f>(Table1[[#This Row],[Current_Stock]]*Table1[[#This Row],[Unit_Price]])</f>
        <v>631835.1</v>
      </c>
      <c r="N2319" s="12">
        <f>DATE(YEAR(Table1[[#This Row],[Order_Date]]),MONTH(Table1[[#This Row],[Order_Date]]),1)</f>
        <v>45505</v>
      </c>
    </row>
    <row r="2320" spans="1:14">
      <c r="A2320" t="s">
        <v>1277</v>
      </c>
      <c r="B2320" t="s">
        <v>1065</v>
      </c>
      <c r="C2320" t="s">
        <v>1066</v>
      </c>
      <c r="D2320" t="s">
        <v>15</v>
      </c>
      <c r="E2320" t="s">
        <v>28</v>
      </c>
      <c r="F2320" t="s">
        <v>40</v>
      </c>
      <c r="G2320">
        <v>9</v>
      </c>
      <c r="H2320">
        <v>127.52</v>
      </c>
      <c r="I2320">
        <v>1147.68</v>
      </c>
      <c r="J2320">
        <v>227</v>
      </c>
      <c r="K2320">
        <v>5</v>
      </c>
      <c r="L2320" t="s">
        <v>18</v>
      </c>
      <c r="M2320">
        <f>(Table1[[#This Row],[Current_Stock]]*Table1[[#This Row],[Unit_Price]])</f>
        <v>28947.040000000001</v>
      </c>
      <c r="N2320" s="12">
        <f>DATE(YEAR(Table1[[#This Row],[Order_Date]]),MONTH(Table1[[#This Row],[Order_Date]]),1)</f>
        <v>45566</v>
      </c>
    </row>
    <row r="2321" spans="1:14">
      <c r="A2321" t="s">
        <v>1288</v>
      </c>
      <c r="B2321" t="s">
        <v>302</v>
      </c>
      <c r="C2321" t="s">
        <v>303</v>
      </c>
      <c r="D2321" t="s">
        <v>38</v>
      </c>
      <c r="E2321" t="s">
        <v>104</v>
      </c>
      <c r="F2321" t="s">
        <v>17</v>
      </c>
      <c r="G2321">
        <v>17</v>
      </c>
      <c r="H2321">
        <v>2576.9699999999998</v>
      </c>
      <c r="I2321">
        <v>43808.49</v>
      </c>
      <c r="J2321">
        <v>175</v>
      </c>
      <c r="K2321">
        <v>4</v>
      </c>
      <c r="L2321" t="s">
        <v>18</v>
      </c>
      <c r="M2321">
        <f>(Table1[[#This Row],[Current_Stock]]*Table1[[#This Row],[Unit_Price]])</f>
        <v>450969.74999999994</v>
      </c>
      <c r="N2321" s="12">
        <f>DATE(YEAR(Table1[[#This Row],[Order_Date]]),MONTH(Table1[[#This Row],[Order_Date]]),1)</f>
        <v>45200</v>
      </c>
    </row>
    <row r="2322" spans="1:14">
      <c r="A2322" t="s">
        <v>1128</v>
      </c>
      <c r="B2322" t="s">
        <v>1092</v>
      </c>
      <c r="C2322" t="s">
        <v>1093</v>
      </c>
      <c r="D2322" t="s">
        <v>96</v>
      </c>
      <c r="E2322" t="s">
        <v>34</v>
      </c>
      <c r="F2322" t="s">
        <v>60</v>
      </c>
      <c r="G2322">
        <v>2</v>
      </c>
      <c r="H2322">
        <v>1367.17</v>
      </c>
      <c r="I2322">
        <v>2734.34</v>
      </c>
      <c r="J2322">
        <v>385</v>
      </c>
      <c r="K2322">
        <v>8</v>
      </c>
      <c r="L2322" t="s">
        <v>18</v>
      </c>
      <c r="M2322">
        <f>(Table1[[#This Row],[Current_Stock]]*Table1[[#This Row],[Unit_Price]])</f>
        <v>526360.45000000007</v>
      </c>
      <c r="N2322" s="12">
        <f>DATE(YEAR(Table1[[#This Row],[Order_Date]]),MONTH(Table1[[#This Row],[Order_Date]]),1)</f>
        <v>44958</v>
      </c>
    </row>
    <row r="2323" spans="1:14">
      <c r="A2323" t="s">
        <v>972</v>
      </c>
      <c r="B2323" t="s">
        <v>1099</v>
      </c>
      <c r="C2323" t="s">
        <v>1100</v>
      </c>
      <c r="D2323" t="s">
        <v>38</v>
      </c>
      <c r="E2323" t="s">
        <v>50</v>
      </c>
      <c r="F2323" t="s">
        <v>29</v>
      </c>
      <c r="G2323">
        <v>14</v>
      </c>
      <c r="H2323">
        <v>3038.78</v>
      </c>
      <c r="I2323">
        <v>42542.92</v>
      </c>
      <c r="J2323">
        <v>200</v>
      </c>
      <c r="K2323">
        <v>14</v>
      </c>
      <c r="L2323" t="s">
        <v>18</v>
      </c>
      <c r="M2323">
        <f>(Table1[[#This Row],[Current_Stock]]*Table1[[#This Row],[Unit_Price]])</f>
        <v>607756</v>
      </c>
      <c r="N2323" s="12">
        <f>DATE(YEAR(Table1[[#This Row],[Order_Date]]),MONTH(Table1[[#This Row],[Order_Date]]),1)</f>
        <v>45505</v>
      </c>
    </row>
    <row r="2324" spans="1:14">
      <c r="A2324" t="s">
        <v>889</v>
      </c>
      <c r="B2324" t="s">
        <v>236</v>
      </c>
      <c r="C2324" t="s">
        <v>237</v>
      </c>
      <c r="D2324" t="s">
        <v>33</v>
      </c>
      <c r="E2324" t="s">
        <v>269</v>
      </c>
      <c r="F2324" t="s">
        <v>17</v>
      </c>
      <c r="G2324">
        <v>12</v>
      </c>
      <c r="H2324">
        <v>2558.88</v>
      </c>
      <c r="I2324">
        <v>30706.560000000001</v>
      </c>
      <c r="J2324">
        <v>217</v>
      </c>
      <c r="K2324">
        <v>2</v>
      </c>
      <c r="L2324" t="s">
        <v>18</v>
      </c>
      <c r="M2324">
        <f>(Table1[[#This Row],[Current_Stock]]*Table1[[#This Row],[Unit_Price]])</f>
        <v>555276.96000000008</v>
      </c>
      <c r="N2324" s="12">
        <f>DATE(YEAR(Table1[[#This Row],[Order_Date]]),MONTH(Table1[[#This Row],[Order_Date]]),1)</f>
        <v>44986</v>
      </c>
    </row>
    <row r="2325" spans="1:14">
      <c r="A2325" t="s">
        <v>939</v>
      </c>
      <c r="B2325" t="s">
        <v>162</v>
      </c>
      <c r="C2325" t="s">
        <v>163</v>
      </c>
      <c r="D2325" t="s">
        <v>53</v>
      </c>
      <c r="E2325" t="s">
        <v>45</v>
      </c>
      <c r="F2325" t="s">
        <v>17</v>
      </c>
      <c r="G2325">
        <v>1</v>
      </c>
      <c r="H2325">
        <v>2908.12</v>
      </c>
      <c r="I2325">
        <v>2908.12</v>
      </c>
      <c r="J2325">
        <v>393</v>
      </c>
      <c r="K2325">
        <v>9</v>
      </c>
      <c r="L2325" t="s">
        <v>55</v>
      </c>
      <c r="M2325">
        <f>(Table1[[#This Row],[Current_Stock]]*Table1[[#This Row],[Unit_Price]])</f>
        <v>1142891.1599999999</v>
      </c>
      <c r="N2325" s="12">
        <f>DATE(YEAR(Table1[[#This Row],[Order_Date]]),MONTH(Table1[[#This Row],[Order_Date]]),1)</f>
        <v>45231</v>
      </c>
    </row>
    <row r="2326" spans="1:14">
      <c r="A2326" t="s">
        <v>262</v>
      </c>
      <c r="B2326" t="s">
        <v>1117</v>
      </c>
      <c r="C2326" t="s">
        <v>1118</v>
      </c>
      <c r="D2326" t="s">
        <v>84</v>
      </c>
      <c r="E2326" t="s">
        <v>39</v>
      </c>
      <c r="F2326" t="s">
        <v>29</v>
      </c>
      <c r="G2326">
        <v>19</v>
      </c>
      <c r="H2326">
        <v>5857.01</v>
      </c>
      <c r="I2326">
        <v>111283.19</v>
      </c>
      <c r="J2326">
        <v>97</v>
      </c>
      <c r="K2326">
        <v>11</v>
      </c>
      <c r="L2326" t="s">
        <v>18</v>
      </c>
      <c r="M2326">
        <f>(Table1[[#This Row],[Current_Stock]]*Table1[[#This Row],[Unit_Price]])</f>
        <v>568129.97</v>
      </c>
      <c r="N2326" s="12">
        <f>DATE(YEAR(Table1[[#This Row],[Order_Date]]),MONTH(Table1[[#This Row],[Order_Date]]),1)</f>
        <v>45323</v>
      </c>
    </row>
    <row r="2327" spans="1:14">
      <c r="A2327" t="s">
        <v>1128</v>
      </c>
      <c r="B2327" t="s">
        <v>730</v>
      </c>
      <c r="C2327" t="s">
        <v>731</v>
      </c>
      <c r="D2327" t="s">
        <v>84</v>
      </c>
      <c r="E2327" t="s">
        <v>113</v>
      </c>
      <c r="F2327" t="s">
        <v>29</v>
      </c>
      <c r="G2327">
        <v>14</v>
      </c>
      <c r="H2327">
        <v>15324.48</v>
      </c>
      <c r="I2327">
        <v>214542.72</v>
      </c>
      <c r="J2327">
        <v>143</v>
      </c>
      <c r="K2327">
        <v>3</v>
      </c>
      <c r="L2327" t="s">
        <v>18</v>
      </c>
      <c r="M2327">
        <f>(Table1[[#This Row],[Current_Stock]]*Table1[[#This Row],[Unit_Price]])</f>
        <v>2191400.64</v>
      </c>
      <c r="N2327" s="12">
        <f>DATE(YEAR(Table1[[#This Row],[Order_Date]]),MONTH(Table1[[#This Row],[Order_Date]]),1)</f>
        <v>44958</v>
      </c>
    </row>
    <row r="2328" spans="1:14">
      <c r="A2328" t="s">
        <v>1042</v>
      </c>
      <c r="B2328" t="s">
        <v>132</v>
      </c>
      <c r="C2328" t="s">
        <v>133</v>
      </c>
      <c r="D2328" t="s">
        <v>38</v>
      </c>
      <c r="E2328" t="s">
        <v>16</v>
      </c>
      <c r="F2328" t="s">
        <v>46</v>
      </c>
      <c r="G2328">
        <v>11</v>
      </c>
      <c r="H2328">
        <v>3283.19</v>
      </c>
      <c r="I2328">
        <v>36115.089999999997</v>
      </c>
      <c r="J2328">
        <v>247</v>
      </c>
      <c r="K2328">
        <v>7</v>
      </c>
      <c r="L2328" t="s">
        <v>18</v>
      </c>
      <c r="M2328">
        <f>(Table1[[#This Row],[Current_Stock]]*Table1[[#This Row],[Unit_Price]])</f>
        <v>810947.93</v>
      </c>
      <c r="N2328" s="12">
        <f>DATE(YEAR(Table1[[#This Row],[Order_Date]]),MONTH(Table1[[#This Row],[Order_Date]]),1)</f>
        <v>45170</v>
      </c>
    </row>
    <row r="2329" spans="1:14">
      <c r="A2329" t="s">
        <v>278</v>
      </c>
      <c r="B2329" t="s">
        <v>284</v>
      </c>
      <c r="C2329" t="s">
        <v>285</v>
      </c>
      <c r="D2329" t="s">
        <v>15</v>
      </c>
      <c r="E2329" t="s">
        <v>59</v>
      </c>
      <c r="F2329" t="s">
        <v>17</v>
      </c>
      <c r="G2329">
        <v>23</v>
      </c>
      <c r="H2329">
        <v>425.1</v>
      </c>
      <c r="I2329">
        <v>9777.2999999999993</v>
      </c>
      <c r="J2329">
        <v>138</v>
      </c>
      <c r="K2329">
        <v>9</v>
      </c>
      <c r="L2329" t="s">
        <v>18</v>
      </c>
      <c r="M2329">
        <f>(Table1[[#This Row],[Current_Stock]]*Table1[[#This Row],[Unit_Price]])</f>
        <v>58663.8</v>
      </c>
      <c r="N2329" s="12">
        <f>DATE(YEAR(Table1[[#This Row],[Order_Date]]),MONTH(Table1[[#This Row],[Order_Date]]),1)</f>
        <v>44958</v>
      </c>
    </row>
    <row r="2330" spans="1:14">
      <c r="A2330" t="s">
        <v>798</v>
      </c>
      <c r="B2330" t="s">
        <v>1101</v>
      </c>
      <c r="C2330" t="s">
        <v>1102</v>
      </c>
      <c r="D2330" t="s">
        <v>84</v>
      </c>
      <c r="E2330" t="s">
        <v>73</v>
      </c>
      <c r="F2330" t="s">
        <v>60</v>
      </c>
      <c r="G2330">
        <v>8</v>
      </c>
      <c r="H2330">
        <v>25812.33</v>
      </c>
      <c r="I2330">
        <v>206498.64</v>
      </c>
      <c r="J2330">
        <v>217</v>
      </c>
      <c r="K2330">
        <v>4</v>
      </c>
      <c r="L2330" t="s">
        <v>18</v>
      </c>
      <c r="M2330">
        <f>(Table1[[#This Row],[Current_Stock]]*Table1[[#This Row],[Unit_Price]])</f>
        <v>5601275.6100000003</v>
      </c>
      <c r="N2330" s="12">
        <f>DATE(YEAR(Table1[[#This Row],[Order_Date]]),MONTH(Table1[[#This Row],[Order_Date]]),1)</f>
        <v>45261</v>
      </c>
    </row>
    <row r="2331" spans="1:14">
      <c r="A2331" t="s">
        <v>1348</v>
      </c>
      <c r="B2331" t="s">
        <v>1004</v>
      </c>
      <c r="C2331" t="s">
        <v>1005</v>
      </c>
      <c r="D2331" t="s">
        <v>96</v>
      </c>
      <c r="E2331" t="s">
        <v>97</v>
      </c>
      <c r="F2331" t="s">
        <v>46</v>
      </c>
      <c r="G2331">
        <v>8</v>
      </c>
      <c r="H2331">
        <v>2140.83</v>
      </c>
      <c r="I2331">
        <v>17126.64</v>
      </c>
      <c r="J2331">
        <v>577</v>
      </c>
      <c r="K2331">
        <v>14</v>
      </c>
      <c r="L2331" t="s">
        <v>55</v>
      </c>
      <c r="M2331">
        <f>(Table1[[#This Row],[Current_Stock]]*Table1[[#This Row],[Unit_Price]])</f>
        <v>1235258.9099999999</v>
      </c>
      <c r="N2331" s="12">
        <f>DATE(YEAR(Table1[[#This Row],[Order_Date]]),MONTH(Table1[[#This Row],[Order_Date]]),1)</f>
        <v>45108</v>
      </c>
    </row>
    <row r="2332" spans="1:14">
      <c r="A2332" t="s">
        <v>1136</v>
      </c>
      <c r="B2332" t="s">
        <v>299</v>
      </c>
      <c r="C2332" t="s">
        <v>300</v>
      </c>
      <c r="D2332" t="s">
        <v>84</v>
      </c>
      <c r="E2332" t="s">
        <v>89</v>
      </c>
      <c r="F2332" t="s">
        <v>40</v>
      </c>
      <c r="G2332">
        <v>9</v>
      </c>
      <c r="H2332">
        <v>6518.36</v>
      </c>
      <c r="I2332">
        <v>58665.24</v>
      </c>
      <c r="J2332">
        <v>235</v>
      </c>
      <c r="K2332">
        <v>10</v>
      </c>
      <c r="L2332" t="s">
        <v>18</v>
      </c>
      <c r="M2332">
        <f>(Table1[[#This Row],[Current_Stock]]*Table1[[#This Row],[Unit_Price]])</f>
        <v>1531814.5999999999</v>
      </c>
      <c r="N2332" s="12">
        <f>DATE(YEAR(Table1[[#This Row],[Order_Date]]),MONTH(Table1[[#This Row],[Order_Date]]),1)</f>
        <v>45261</v>
      </c>
    </row>
    <row r="2333" spans="1:14">
      <c r="A2333" t="s">
        <v>858</v>
      </c>
      <c r="B2333" t="s">
        <v>364</v>
      </c>
      <c r="C2333" t="s">
        <v>365</v>
      </c>
      <c r="D2333" t="s">
        <v>183</v>
      </c>
      <c r="E2333" t="s">
        <v>80</v>
      </c>
      <c r="F2333" t="s">
        <v>60</v>
      </c>
      <c r="G2333">
        <v>11</v>
      </c>
      <c r="H2333">
        <v>1577.59</v>
      </c>
      <c r="I2333">
        <v>17353.490000000002</v>
      </c>
      <c r="J2333">
        <v>81</v>
      </c>
      <c r="K2333">
        <v>11</v>
      </c>
      <c r="L2333" t="s">
        <v>18</v>
      </c>
      <c r="M2333">
        <f>(Table1[[#This Row],[Current_Stock]]*Table1[[#This Row],[Unit_Price]])</f>
        <v>127784.79</v>
      </c>
      <c r="N2333" s="12">
        <f>DATE(YEAR(Table1[[#This Row],[Order_Date]]),MONTH(Table1[[#This Row],[Order_Date]]),1)</f>
        <v>45292</v>
      </c>
    </row>
    <row r="2334" spans="1:14">
      <c r="A2334" t="s">
        <v>1305</v>
      </c>
      <c r="B2334" t="s">
        <v>652</v>
      </c>
      <c r="C2334" t="s">
        <v>653</v>
      </c>
      <c r="D2334" t="s">
        <v>53</v>
      </c>
      <c r="E2334" t="s">
        <v>277</v>
      </c>
      <c r="F2334" t="s">
        <v>29</v>
      </c>
      <c r="G2334">
        <v>1</v>
      </c>
      <c r="H2334">
        <v>4537.32</v>
      </c>
      <c r="I2334">
        <v>4537.32</v>
      </c>
      <c r="J2334">
        <v>267</v>
      </c>
      <c r="K2334">
        <v>13</v>
      </c>
      <c r="L2334" t="s">
        <v>55</v>
      </c>
      <c r="M2334">
        <f>(Table1[[#This Row],[Current_Stock]]*Table1[[#This Row],[Unit_Price]])</f>
        <v>1211464.44</v>
      </c>
      <c r="N2334" s="12">
        <f>DATE(YEAR(Table1[[#This Row],[Order_Date]]),MONTH(Table1[[#This Row],[Order_Date]]),1)</f>
        <v>45292</v>
      </c>
    </row>
    <row r="2335" spans="1:14">
      <c r="A2335" t="s">
        <v>586</v>
      </c>
      <c r="B2335" t="s">
        <v>453</v>
      </c>
      <c r="C2335" t="s">
        <v>454</v>
      </c>
      <c r="D2335" t="s">
        <v>15</v>
      </c>
      <c r="E2335" t="s">
        <v>113</v>
      </c>
      <c r="F2335" t="s">
        <v>46</v>
      </c>
      <c r="G2335">
        <v>11</v>
      </c>
      <c r="H2335">
        <v>324.8</v>
      </c>
      <c r="I2335">
        <v>3572.8</v>
      </c>
      <c r="J2335">
        <v>150</v>
      </c>
      <c r="K2335">
        <v>4</v>
      </c>
      <c r="L2335" t="s">
        <v>18</v>
      </c>
      <c r="M2335">
        <f>(Table1[[#This Row],[Current_Stock]]*Table1[[#This Row],[Unit_Price]])</f>
        <v>48720</v>
      </c>
      <c r="N2335" s="12">
        <f>DATE(YEAR(Table1[[#This Row],[Order_Date]]),MONTH(Table1[[#This Row],[Order_Date]]),1)</f>
        <v>45383</v>
      </c>
    </row>
    <row r="2336" spans="1:14">
      <c r="A2336" t="s">
        <v>459</v>
      </c>
      <c r="B2336" t="s">
        <v>429</v>
      </c>
      <c r="C2336" t="s">
        <v>430</v>
      </c>
      <c r="D2336" t="s">
        <v>44</v>
      </c>
      <c r="E2336" t="s">
        <v>80</v>
      </c>
      <c r="F2336" t="s">
        <v>60</v>
      </c>
      <c r="G2336">
        <v>40</v>
      </c>
      <c r="H2336">
        <v>4052.27</v>
      </c>
      <c r="I2336">
        <v>162090.79999999999</v>
      </c>
      <c r="J2336">
        <v>99</v>
      </c>
      <c r="K2336">
        <v>6</v>
      </c>
      <c r="L2336" t="s">
        <v>18</v>
      </c>
      <c r="M2336">
        <f>(Table1[[#This Row],[Current_Stock]]*Table1[[#This Row],[Unit_Price]])</f>
        <v>401174.73</v>
      </c>
      <c r="N2336" s="12">
        <f>DATE(YEAR(Table1[[#This Row],[Order_Date]]),MONTH(Table1[[#This Row],[Order_Date]]),1)</f>
        <v>45566</v>
      </c>
    </row>
    <row r="2337" spans="1:14">
      <c r="A2337" t="s">
        <v>993</v>
      </c>
      <c r="B2337" t="s">
        <v>51</v>
      </c>
      <c r="C2337" t="s">
        <v>52</v>
      </c>
      <c r="D2337" t="s">
        <v>53</v>
      </c>
      <c r="E2337" t="s">
        <v>85</v>
      </c>
      <c r="F2337" t="s">
        <v>17</v>
      </c>
      <c r="G2337">
        <v>3</v>
      </c>
      <c r="H2337">
        <v>3720.5</v>
      </c>
      <c r="I2337">
        <v>11161.5</v>
      </c>
      <c r="J2337">
        <v>286</v>
      </c>
      <c r="K2337">
        <v>8</v>
      </c>
      <c r="L2337" t="s">
        <v>18</v>
      </c>
      <c r="M2337">
        <f>(Table1[[#This Row],[Current_Stock]]*Table1[[#This Row],[Unit_Price]])</f>
        <v>1064063</v>
      </c>
      <c r="N2337" s="12">
        <f>DATE(YEAR(Table1[[#This Row],[Order_Date]]),MONTH(Table1[[#This Row],[Order_Date]]),1)</f>
        <v>45352</v>
      </c>
    </row>
    <row r="2338" spans="1:14">
      <c r="A2338" t="s">
        <v>19</v>
      </c>
      <c r="B2338" t="s">
        <v>974</v>
      </c>
      <c r="C2338" t="s">
        <v>975</v>
      </c>
      <c r="D2338" t="s">
        <v>44</v>
      </c>
      <c r="E2338" t="s">
        <v>39</v>
      </c>
      <c r="F2338" t="s">
        <v>17</v>
      </c>
      <c r="G2338">
        <v>27</v>
      </c>
      <c r="H2338">
        <v>317.08</v>
      </c>
      <c r="I2338">
        <v>8561.16</v>
      </c>
      <c r="J2338">
        <v>39</v>
      </c>
      <c r="K2338">
        <v>2</v>
      </c>
      <c r="L2338" t="s">
        <v>18</v>
      </c>
      <c r="M2338">
        <f>(Table1[[#This Row],[Current_Stock]]*Table1[[#This Row],[Unit_Price]])</f>
        <v>12366.119999999999</v>
      </c>
      <c r="N2338" s="12">
        <f>DATE(YEAR(Table1[[#This Row],[Order_Date]]),MONTH(Table1[[#This Row],[Order_Date]]),1)</f>
        <v>44958</v>
      </c>
    </row>
    <row r="2339" spans="1:14">
      <c r="A2339" t="s">
        <v>988</v>
      </c>
      <c r="B2339" t="s">
        <v>517</v>
      </c>
      <c r="C2339" t="s">
        <v>518</v>
      </c>
      <c r="D2339" t="s">
        <v>38</v>
      </c>
      <c r="E2339" t="s">
        <v>189</v>
      </c>
      <c r="F2339" t="s">
        <v>29</v>
      </c>
      <c r="G2339">
        <v>24</v>
      </c>
      <c r="H2339">
        <v>217.93</v>
      </c>
      <c r="I2339">
        <v>5230.32</v>
      </c>
      <c r="J2339">
        <v>166</v>
      </c>
      <c r="K2339">
        <v>8</v>
      </c>
      <c r="L2339" t="s">
        <v>18</v>
      </c>
      <c r="M2339">
        <f>(Table1[[#This Row],[Current_Stock]]*Table1[[#This Row],[Unit_Price]])</f>
        <v>36176.380000000005</v>
      </c>
      <c r="N2339" s="12">
        <f>DATE(YEAR(Table1[[#This Row],[Order_Date]]),MONTH(Table1[[#This Row],[Order_Date]]),1)</f>
        <v>45078</v>
      </c>
    </row>
    <row r="2340" spans="1:14">
      <c r="A2340" t="s">
        <v>724</v>
      </c>
      <c r="B2340" t="s">
        <v>390</v>
      </c>
      <c r="C2340" t="s">
        <v>391</v>
      </c>
      <c r="D2340" t="s">
        <v>33</v>
      </c>
      <c r="E2340" t="s">
        <v>173</v>
      </c>
      <c r="F2340" t="s">
        <v>40</v>
      </c>
      <c r="G2340">
        <v>15</v>
      </c>
      <c r="H2340">
        <v>2992.54</v>
      </c>
      <c r="I2340">
        <v>44888.1</v>
      </c>
      <c r="J2340">
        <v>150</v>
      </c>
      <c r="K2340">
        <v>12</v>
      </c>
      <c r="L2340" t="s">
        <v>18</v>
      </c>
      <c r="M2340">
        <f>(Table1[[#This Row],[Current_Stock]]*Table1[[#This Row],[Unit_Price]])</f>
        <v>448881</v>
      </c>
      <c r="N2340" s="12">
        <f>DATE(YEAR(Table1[[#This Row],[Order_Date]]),MONTH(Table1[[#This Row],[Order_Date]]),1)</f>
        <v>44958</v>
      </c>
    </row>
    <row r="2341" spans="1:14">
      <c r="A2341" t="s">
        <v>274</v>
      </c>
      <c r="B2341" t="s">
        <v>519</v>
      </c>
      <c r="C2341" t="s">
        <v>520</v>
      </c>
      <c r="D2341" t="s">
        <v>183</v>
      </c>
      <c r="E2341" t="s">
        <v>113</v>
      </c>
      <c r="F2341" t="s">
        <v>60</v>
      </c>
      <c r="G2341">
        <v>9</v>
      </c>
      <c r="H2341">
        <v>3281.58</v>
      </c>
      <c r="I2341">
        <v>29534.22</v>
      </c>
      <c r="J2341">
        <v>128</v>
      </c>
      <c r="K2341">
        <v>2</v>
      </c>
      <c r="L2341" t="s">
        <v>18</v>
      </c>
      <c r="M2341">
        <f>(Table1[[#This Row],[Current_Stock]]*Table1[[#This Row],[Unit_Price]])</f>
        <v>420042.23999999999</v>
      </c>
      <c r="N2341" s="12">
        <f>DATE(YEAR(Table1[[#This Row],[Order_Date]]),MONTH(Table1[[#This Row],[Order_Date]]),1)</f>
        <v>45444</v>
      </c>
    </row>
    <row r="2342" spans="1:14">
      <c r="A2342" t="s">
        <v>1177</v>
      </c>
      <c r="B2342" t="s">
        <v>559</v>
      </c>
      <c r="C2342" t="s">
        <v>560</v>
      </c>
      <c r="D2342" t="s">
        <v>183</v>
      </c>
      <c r="E2342" t="s">
        <v>282</v>
      </c>
      <c r="F2342" t="s">
        <v>46</v>
      </c>
      <c r="G2342">
        <v>20</v>
      </c>
      <c r="H2342">
        <v>624.85</v>
      </c>
      <c r="I2342">
        <v>12497</v>
      </c>
      <c r="J2342">
        <v>138</v>
      </c>
      <c r="K2342">
        <v>12</v>
      </c>
      <c r="L2342" t="s">
        <v>18</v>
      </c>
      <c r="M2342">
        <f>(Table1[[#This Row],[Current_Stock]]*Table1[[#This Row],[Unit_Price]])</f>
        <v>86229.3</v>
      </c>
      <c r="N2342" s="12">
        <f>DATE(YEAR(Table1[[#This Row],[Order_Date]]),MONTH(Table1[[#This Row],[Order_Date]]),1)</f>
        <v>45505</v>
      </c>
    </row>
    <row r="2343" spans="1:14">
      <c r="A2343" t="s">
        <v>186</v>
      </c>
      <c r="B2343" t="s">
        <v>233</v>
      </c>
      <c r="C2343" t="s">
        <v>234</v>
      </c>
      <c r="D2343" t="s">
        <v>44</v>
      </c>
      <c r="E2343" t="s">
        <v>104</v>
      </c>
      <c r="F2343" t="s">
        <v>40</v>
      </c>
      <c r="G2343">
        <v>46</v>
      </c>
      <c r="H2343">
        <v>135.07</v>
      </c>
      <c r="I2343">
        <v>6213.22</v>
      </c>
      <c r="J2343">
        <v>46</v>
      </c>
      <c r="K2343">
        <v>9</v>
      </c>
      <c r="L2343" t="s">
        <v>105</v>
      </c>
      <c r="M2343">
        <f>(Table1[[#This Row],[Current_Stock]]*Table1[[#This Row],[Unit_Price]])</f>
        <v>6213.2199999999993</v>
      </c>
      <c r="N2343" s="12">
        <f>DATE(YEAR(Table1[[#This Row],[Order_Date]]),MONTH(Table1[[#This Row],[Order_Date]]),1)</f>
        <v>45200</v>
      </c>
    </row>
    <row r="2344" spans="1:14">
      <c r="A2344" t="s">
        <v>798</v>
      </c>
      <c r="B2344" t="s">
        <v>904</v>
      </c>
      <c r="C2344" t="s">
        <v>905</v>
      </c>
      <c r="D2344" t="s">
        <v>84</v>
      </c>
      <c r="E2344" t="s">
        <v>97</v>
      </c>
      <c r="F2344" t="s">
        <v>29</v>
      </c>
      <c r="G2344">
        <v>12</v>
      </c>
      <c r="H2344">
        <v>14438.72</v>
      </c>
      <c r="I2344">
        <v>173264.64000000001</v>
      </c>
      <c r="J2344">
        <v>190</v>
      </c>
      <c r="K2344">
        <v>7</v>
      </c>
      <c r="L2344" t="s">
        <v>18</v>
      </c>
      <c r="M2344">
        <f>(Table1[[#This Row],[Current_Stock]]*Table1[[#This Row],[Unit_Price]])</f>
        <v>2743356.8</v>
      </c>
      <c r="N2344" s="12">
        <f>DATE(YEAR(Table1[[#This Row],[Order_Date]]),MONTH(Table1[[#This Row],[Order_Date]]),1)</f>
        <v>45261</v>
      </c>
    </row>
    <row r="2345" spans="1:14">
      <c r="A2345" t="s">
        <v>901</v>
      </c>
      <c r="B2345" t="s">
        <v>787</v>
      </c>
      <c r="C2345" t="s">
        <v>788</v>
      </c>
      <c r="D2345" t="s">
        <v>53</v>
      </c>
      <c r="E2345" t="s">
        <v>243</v>
      </c>
      <c r="F2345" t="s">
        <v>46</v>
      </c>
      <c r="G2345">
        <v>3</v>
      </c>
      <c r="H2345">
        <v>108.08</v>
      </c>
      <c r="I2345">
        <v>324.24</v>
      </c>
      <c r="J2345">
        <v>428</v>
      </c>
      <c r="K2345">
        <v>12</v>
      </c>
      <c r="L2345" t="s">
        <v>55</v>
      </c>
      <c r="M2345">
        <f>(Table1[[#This Row],[Current_Stock]]*Table1[[#This Row],[Unit_Price]])</f>
        <v>46258.239999999998</v>
      </c>
      <c r="N2345" s="12">
        <f>DATE(YEAR(Table1[[#This Row],[Order_Date]]),MONTH(Table1[[#This Row],[Order_Date]]),1)</f>
        <v>45017</v>
      </c>
    </row>
    <row r="2346" spans="1:14">
      <c r="A2346" t="s">
        <v>850</v>
      </c>
      <c r="B2346" t="s">
        <v>222</v>
      </c>
      <c r="C2346" t="s">
        <v>223</v>
      </c>
      <c r="D2346" t="s">
        <v>53</v>
      </c>
      <c r="E2346" t="s">
        <v>54</v>
      </c>
      <c r="F2346" t="s">
        <v>17</v>
      </c>
      <c r="G2346">
        <v>9</v>
      </c>
      <c r="H2346">
        <v>3069.01</v>
      </c>
      <c r="I2346">
        <v>27621.09</v>
      </c>
      <c r="J2346">
        <v>441</v>
      </c>
      <c r="K2346">
        <v>14</v>
      </c>
      <c r="L2346" t="s">
        <v>55</v>
      </c>
      <c r="M2346">
        <f>(Table1[[#This Row],[Current_Stock]]*Table1[[#This Row],[Unit_Price]])</f>
        <v>1353433.4100000001</v>
      </c>
      <c r="N2346" s="12">
        <f>DATE(YEAR(Table1[[#This Row],[Order_Date]]),MONTH(Table1[[#This Row],[Order_Date]]),1)</f>
        <v>45017</v>
      </c>
    </row>
    <row r="2347" spans="1:14">
      <c r="A2347" t="s">
        <v>1295</v>
      </c>
      <c r="B2347" t="s">
        <v>1099</v>
      </c>
      <c r="C2347" t="s">
        <v>1100</v>
      </c>
      <c r="D2347" t="s">
        <v>38</v>
      </c>
      <c r="E2347" t="s">
        <v>59</v>
      </c>
      <c r="F2347" t="s">
        <v>17</v>
      </c>
      <c r="G2347">
        <v>12</v>
      </c>
      <c r="H2347">
        <v>501.96</v>
      </c>
      <c r="I2347">
        <v>6023.52</v>
      </c>
      <c r="J2347">
        <v>158</v>
      </c>
      <c r="K2347">
        <v>6</v>
      </c>
      <c r="L2347" t="s">
        <v>18</v>
      </c>
      <c r="M2347">
        <f>(Table1[[#This Row],[Current_Stock]]*Table1[[#This Row],[Unit_Price]])</f>
        <v>79309.679999999993</v>
      </c>
      <c r="N2347" s="12">
        <f>DATE(YEAR(Table1[[#This Row],[Order_Date]]),MONTH(Table1[[#This Row],[Order_Date]]),1)</f>
        <v>45444</v>
      </c>
    </row>
    <row r="2348" spans="1:14">
      <c r="A2348" t="s">
        <v>834</v>
      </c>
      <c r="B2348" t="s">
        <v>151</v>
      </c>
      <c r="C2348" t="s">
        <v>152</v>
      </c>
      <c r="D2348" t="s">
        <v>53</v>
      </c>
      <c r="E2348" t="s">
        <v>282</v>
      </c>
      <c r="F2348" t="s">
        <v>29</v>
      </c>
      <c r="G2348">
        <v>7</v>
      </c>
      <c r="H2348">
        <v>3760.26</v>
      </c>
      <c r="I2348">
        <v>26321.82</v>
      </c>
      <c r="J2348">
        <v>313</v>
      </c>
      <c r="K2348">
        <v>6</v>
      </c>
      <c r="L2348" t="s">
        <v>18</v>
      </c>
      <c r="M2348">
        <f>(Table1[[#This Row],[Current_Stock]]*Table1[[#This Row],[Unit_Price]])</f>
        <v>1176961.3800000001</v>
      </c>
      <c r="N2348" s="12">
        <f>DATE(YEAR(Table1[[#This Row],[Order_Date]]),MONTH(Table1[[#This Row],[Order_Date]]),1)</f>
        <v>45505</v>
      </c>
    </row>
    <row r="2349" spans="1:14">
      <c r="A2349" t="s">
        <v>989</v>
      </c>
      <c r="B2349" t="s">
        <v>472</v>
      </c>
      <c r="C2349" t="s">
        <v>473</v>
      </c>
      <c r="D2349" t="s">
        <v>44</v>
      </c>
      <c r="E2349" t="s">
        <v>173</v>
      </c>
      <c r="F2349" t="s">
        <v>46</v>
      </c>
      <c r="G2349">
        <v>32</v>
      </c>
      <c r="H2349">
        <v>379.1</v>
      </c>
      <c r="I2349">
        <v>12131.2</v>
      </c>
      <c r="J2349">
        <v>46</v>
      </c>
      <c r="K2349">
        <v>4</v>
      </c>
      <c r="L2349" t="s">
        <v>18</v>
      </c>
      <c r="M2349">
        <f>(Table1[[#This Row],[Current_Stock]]*Table1[[#This Row],[Unit_Price]])</f>
        <v>17438.600000000002</v>
      </c>
      <c r="N2349" s="12">
        <f>DATE(YEAR(Table1[[#This Row],[Order_Date]]),MONTH(Table1[[#This Row],[Order_Date]]),1)</f>
        <v>45413</v>
      </c>
    </row>
    <row r="2350" spans="1:14">
      <c r="A2350" t="s">
        <v>131</v>
      </c>
      <c r="B2350" t="s">
        <v>102</v>
      </c>
      <c r="C2350" t="s">
        <v>103</v>
      </c>
      <c r="D2350" t="s">
        <v>22</v>
      </c>
      <c r="E2350" t="s">
        <v>54</v>
      </c>
      <c r="F2350" t="s">
        <v>46</v>
      </c>
      <c r="G2350">
        <v>36</v>
      </c>
      <c r="H2350">
        <v>16628.14</v>
      </c>
      <c r="I2350">
        <v>598613.04</v>
      </c>
      <c r="J2350">
        <v>86</v>
      </c>
      <c r="K2350">
        <v>6</v>
      </c>
      <c r="L2350" t="s">
        <v>105</v>
      </c>
      <c r="M2350">
        <f>(Table1[[#This Row],[Current_Stock]]*Table1[[#This Row],[Unit_Price]])</f>
        <v>1430020.04</v>
      </c>
      <c r="N2350" s="12">
        <f>DATE(YEAR(Table1[[#This Row],[Order_Date]]),MONTH(Table1[[#This Row],[Order_Date]]),1)</f>
        <v>45413</v>
      </c>
    </row>
    <row r="2351" spans="1:14">
      <c r="A2351" t="s">
        <v>1278</v>
      </c>
      <c r="B2351" t="s">
        <v>1220</v>
      </c>
      <c r="C2351" t="s">
        <v>1221</v>
      </c>
      <c r="D2351" t="s">
        <v>53</v>
      </c>
      <c r="E2351" t="s">
        <v>73</v>
      </c>
      <c r="F2351" t="s">
        <v>17</v>
      </c>
      <c r="G2351">
        <v>5</v>
      </c>
      <c r="H2351">
        <v>1884.18</v>
      </c>
      <c r="I2351">
        <v>9420.9</v>
      </c>
      <c r="J2351">
        <v>496</v>
      </c>
      <c r="K2351">
        <v>10</v>
      </c>
      <c r="L2351" t="s">
        <v>18</v>
      </c>
      <c r="M2351">
        <f>(Table1[[#This Row],[Current_Stock]]*Table1[[#This Row],[Unit_Price]])</f>
        <v>934553.28</v>
      </c>
      <c r="N2351" s="12">
        <f>DATE(YEAR(Table1[[#This Row],[Order_Date]]),MONTH(Table1[[#This Row],[Order_Date]]),1)</f>
        <v>44986</v>
      </c>
    </row>
    <row r="2352" spans="1:14">
      <c r="A2352" t="s">
        <v>154</v>
      </c>
      <c r="B2352" t="s">
        <v>618</v>
      </c>
      <c r="C2352" t="s">
        <v>619</v>
      </c>
      <c r="D2352" t="s">
        <v>53</v>
      </c>
      <c r="E2352" t="s">
        <v>189</v>
      </c>
      <c r="F2352" t="s">
        <v>17</v>
      </c>
      <c r="G2352">
        <v>10</v>
      </c>
      <c r="H2352">
        <v>1630.75</v>
      </c>
      <c r="I2352">
        <v>16307.5</v>
      </c>
      <c r="J2352">
        <v>285</v>
      </c>
      <c r="K2352">
        <v>7</v>
      </c>
      <c r="L2352" t="s">
        <v>18</v>
      </c>
      <c r="M2352">
        <f>(Table1[[#This Row],[Current_Stock]]*Table1[[#This Row],[Unit_Price]])</f>
        <v>464763.75</v>
      </c>
      <c r="N2352" s="12">
        <f>DATE(YEAR(Table1[[#This Row],[Order_Date]]),MONTH(Table1[[#This Row],[Order_Date]]),1)</f>
        <v>45200</v>
      </c>
    </row>
    <row r="2353" spans="1:14">
      <c r="A2353" t="s">
        <v>1012</v>
      </c>
      <c r="B2353" t="s">
        <v>272</v>
      </c>
      <c r="C2353" t="s">
        <v>273</v>
      </c>
      <c r="D2353" t="s">
        <v>84</v>
      </c>
      <c r="E2353" t="s">
        <v>109</v>
      </c>
      <c r="F2353" t="s">
        <v>40</v>
      </c>
      <c r="G2353">
        <v>25</v>
      </c>
      <c r="H2353">
        <v>29532.25</v>
      </c>
      <c r="I2353">
        <v>738306.25</v>
      </c>
      <c r="J2353">
        <v>207</v>
      </c>
      <c r="K2353">
        <v>12</v>
      </c>
      <c r="L2353" t="s">
        <v>18</v>
      </c>
      <c r="M2353">
        <f>(Table1[[#This Row],[Current_Stock]]*Table1[[#This Row],[Unit_Price]])</f>
        <v>6113175.75</v>
      </c>
      <c r="N2353" s="12">
        <f>DATE(YEAR(Table1[[#This Row],[Order_Date]]),MONTH(Table1[[#This Row],[Order_Date]]),1)</f>
        <v>45017</v>
      </c>
    </row>
    <row r="2354" spans="1:14">
      <c r="A2354" t="s">
        <v>546</v>
      </c>
      <c r="B2354" t="s">
        <v>559</v>
      </c>
      <c r="C2354" t="s">
        <v>560</v>
      </c>
      <c r="D2354" t="s">
        <v>183</v>
      </c>
      <c r="E2354" t="s">
        <v>211</v>
      </c>
      <c r="F2354" t="s">
        <v>46</v>
      </c>
      <c r="G2354">
        <v>18</v>
      </c>
      <c r="H2354">
        <v>3745.8</v>
      </c>
      <c r="I2354">
        <v>67424.399999999994</v>
      </c>
      <c r="J2354">
        <v>134</v>
      </c>
      <c r="K2354">
        <v>4</v>
      </c>
      <c r="L2354" t="s">
        <v>18</v>
      </c>
      <c r="M2354">
        <f>(Table1[[#This Row],[Current_Stock]]*Table1[[#This Row],[Unit_Price]])</f>
        <v>501937.2</v>
      </c>
      <c r="N2354" s="12">
        <f>DATE(YEAR(Table1[[#This Row],[Order_Date]]),MONTH(Table1[[#This Row],[Order_Date]]),1)</f>
        <v>45505</v>
      </c>
    </row>
    <row r="2355" spans="1:14">
      <c r="A2355" t="s">
        <v>641</v>
      </c>
      <c r="B2355" t="s">
        <v>25</v>
      </c>
      <c r="C2355" t="s">
        <v>26</v>
      </c>
      <c r="D2355" t="s">
        <v>27</v>
      </c>
      <c r="E2355" t="s">
        <v>45</v>
      </c>
      <c r="F2355" t="s">
        <v>29</v>
      </c>
      <c r="G2355">
        <v>10</v>
      </c>
      <c r="H2355">
        <v>3677.32</v>
      </c>
      <c r="I2355">
        <v>36773.199999999997</v>
      </c>
      <c r="J2355">
        <v>298</v>
      </c>
      <c r="K2355">
        <v>8</v>
      </c>
      <c r="L2355" t="s">
        <v>55</v>
      </c>
      <c r="M2355">
        <f>(Table1[[#This Row],[Current_Stock]]*Table1[[#This Row],[Unit_Price]])</f>
        <v>1095841.3600000001</v>
      </c>
      <c r="N2355" s="12">
        <f>DATE(YEAR(Table1[[#This Row],[Order_Date]]),MONTH(Table1[[#This Row],[Order_Date]]),1)</f>
        <v>45200</v>
      </c>
    </row>
    <row r="2356" spans="1:14">
      <c r="A2356" t="s">
        <v>1041</v>
      </c>
      <c r="B2356" t="s">
        <v>1039</v>
      </c>
      <c r="C2356" t="s">
        <v>1040</v>
      </c>
      <c r="D2356" t="s">
        <v>183</v>
      </c>
      <c r="E2356" t="s">
        <v>59</v>
      </c>
      <c r="F2356" t="s">
        <v>29</v>
      </c>
      <c r="G2356">
        <v>20</v>
      </c>
      <c r="H2356">
        <v>4022.95</v>
      </c>
      <c r="I2356">
        <v>80459</v>
      </c>
      <c r="J2356">
        <v>158</v>
      </c>
      <c r="K2356">
        <v>7</v>
      </c>
      <c r="L2356" t="s">
        <v>18</v>
      </c>
      <c r="M2356">
        <f>(Table1[[#This Row],[Current_Stock]]*Table1[[#This Row],[Unit_Price]])</f>
        <v>635626.1</v>
      </c>
      <c r="N2356" s="12">
        <f>DATE(YEAR(Table1[[#This Row],[Order_Date]]),MONTH(Table1[[#This Row],[Order_Date]]),1)</f>
        <v>45383</v>
      </c>
    </row>
    <row r="2357" spans="1:14">
      <c r="A2357" t="s">
        <v>985</v>
      </c>
      <c r="B2357" t="s">
        <v>380</v>
      </c>
      <c r="C2357" t="s">
        <v>381</v>
      </c>
      <c r="D2357" t="s">
        <v>183</v>
      </c>
      <c r="E2357" t="s">
        <v>251</v>
      </c>
      <c r="F2357" t="s">
        <v>40</v>
      </c>
      <c r="G2357">
        <v>14</v>
      </c>
      <c r="H2357">
        <v>1189.8800000000001</v>
      </c>
      <c r="I2357">
        <v>16658.32</v>
      </c>
      <c r="J2357">
        <v>206</v>
      </c>
      <c r="K2357">
        <v>10</v>
      </c>
      <c r="L2357" t="s">
        <v>18</v>
      </c>
      <c r="M2357">
        <f>(Table1[[#This Row],[Current_Stock]]*Table1[[#This Row],[Unit_Price]])</f>
        <v>245115.28000000003</v>
      </c>
      <c r="N2357" s="12">
        <f>DATE(YEAR(Table1[[#This Row],[Order_Date]]),MONTH(Table1[[#This Row],[Order_Date]]),1)</f>
        <v>45078</v>
      </c>
    </row>
    <row r="2358" spans="1:14">
      <c r="A2358" t="s">
        <v>1174</v>
      </c>
      <c r="B2358" t="s">
        <v>870</v>
      </c>
      <c r="C2358" t="s">
        <v>871</v>
      </c>
      <c r="D2358" t="s">
        <v>84</v>
      </c>
      <c r="E2358" t="s">
        <v>243</v>
      </c>
      <c r="F2358" t="s">
        <v>29</v>
      </c>
      <c r="G2358">
        <v>9</v>
      </c>
      <c r="H2358">
        <v>29480.3</v>
      </c>
      <c r="I2358">
        <v>265322.7</v>
      </c>
      <c r="J2358">
        <v>240</v>
      </c>
      <c r="K2358">
        <v>6</v>
      </c>
      <c r="L2358" t="s">
        <v>18</v>
      </c>
      <c r="M2358">
        <f>(Table1[[#This Row],[Current_Stock]]*Table1[[#This Row],[Unit_Price]])</f>
        <v>7075272</v>
      </c>
      <c r="N2358" s="12">
        <f>DATE(YEAR(Table1[[#This Row],[Order_Date]]),MONTH(Table1[[#This Row],[Order_Date]]),1)</f>
        <v>45170</v>
      </c>
    </row>
    <row r="2359" spans="1:14">
      <c r="A2359" t="s">
        <v>1172</v>
      </c>
      <c r="B2359" t="s">
        <v>453</v>
      </c>
      <c r="C2359" t="s">
        <v>454</v>
      </c>
      <c r="D2359" t="s">
        <v>15</v>
      </c>
      <c r="E2359" t="s">
        <v>269</v>
      </c>
      <c r="F2359" t="s">
        <v>46</v>
      </c>
      <c r="G2359">
        <v>15</v>
      </c>
      <c r="H2359">
        <v>404.82</v>
      </c>
      <c r="I2359">
        <v>6072.3</v>
      </c>
      <c r="J2359">
        <v>102</v>
      </c>
      <c r="K2359">
        <v>14</v>
      </c>
      <c r="L2359" t="s">
        <v>18</v>
      </c>
      <c r="M2359">
        <f>(Table1[[#This Row],[Current_Stock]]*Table1[[#This Row],[Unit_Price]])</f>
        <v>41291.64</v>
      </c>
      <c r="N2359" s="12">
        <f>DATE(YEAR(Table1[[#This Row],[Order_Date]]),MONTH(Table1[[#This Row],[Order_Date]]),1)</f>
        <v>45597</v>
      </c>
    </row>
    <row r="2360" spans="1:14">
      <c r="A2360" t="s">
        <v>1349</v>
      </c>
      <c r="B2360" t="s">
        <v>396</v>
      </c>
      <c r="C2360" t="s">
        <v>397</v>
      </c>
      <c r="D2360" t="s">
        <v>33</v>
      </c>
      <c r="E2360" t="s">
        <v>28</v>
      </c>
      <c r="F2360" t="s">
        <v>17</v>
      </c>
      <c r="G2360">
        <v>16</v>
      </c>
      <c r="H2360">
        <v>4454.83</v>
      </c>
      <c r="I2360">
        <v>71277.279999999999</v>
      </c>
      <c r="J2360">
        <v>108</v>
      </c>
      <c r="K2360">
        <v>12</v>
      </c>
      <c r="L2360" t="s">
        <v>18</v>
      </c>
      <c r="M2360">
        <f>(Table1[[#This Row],[Current_Stock]]*Table1[[#This Row],[Unit_Price]])</f>
        <v>481121.64</v>
      </c>
      <c r="N2360" s="12">
        <f>DATE(YEAR(Table1[[#This Row],[Order_Date]]),MONTH(Table1[[#This Row],[Order_Date]]),1)</f>
        <v>45078</v>
      </c>
    </row>
    <row r="2361" spans="1:14">
      <c r="A2361" t="s">
        <v>497</v>
      </c>
      <c r="B2361" t="s">
        <v>120</v>
      </c>
      <c r="C2361" t="s">
        <v>121</v>
      </c>
      <c r="D2361" t="s">
        <v>53</v>
      </c>
      <c r="E2361" t="s">
        <v>97</v>
      </c>
      <c r="F2361" t="s">
        <v>29</v>
      </c>
      <c r="G2361">
        <v>6</v>
      </c>
      <c r="H2361">
        <v>1032.67</v>
      </c>
      <c r="I2361">
        <v>6196.02</v>
      </c>
      <c r="J2361">
        <v>347</v>
      </c>
      <c r="K2361">
        <v>8</v>
      </c>
      <c r="L2361" t="s">
        <v>18</v>
      </c>
      <c r="M2361">
        <f>(Table1[[#This Row],[Current_Stock]]*Table1[[#This Row],[Unit_Price]])</f>
        <v>358336.49000000005</v>
      </c>
      <c r="N2361" s="12">
        <f>DATE(YEAR(Table1[[#This Row],[Order_Date]]),MONTH(Table1[[#This Row],[Order_Date]]),1)</f>
        <v>45536</v>
      </c>
    </row>
    <row r="2362" spans="1:14">
      <c r="A2362" t="s">
        <v>1182</v>
      </c>
      <c r="B2362" t="s">
        <v>717</v>
      </c>
      <c r="C2362" t="s">
        <v>718</v>
      </c>
      <c r="D2362" t="s">
        <v>33</v>
      </c>
      <c r="E2362" t="s">
        <v>80</v>
      </c>
      <c r="F2362" t="s">
        <v>60</v>
      </c>
      <c r="G2362">
        <v>18</v>
      </c>
      <c r="H2362">
        <v>3842.47</v>
      </c>
      <c r="I2362">
        <v>69164.460000000006</v>
      </c>
      <c r="J2362">
        <v>127</v>
      </c>
      <c r="K2362">
        <v>11</v>
      </c>
      <c r="L2362" t="s">
        <v>18</v>
      </c>
      <c r="M2362">
        <f>(Table1[[#This Row],[Current_Stock]]*Table1[[#This Row],[Unit_Price]])</f>
        <v>487993.69</v>
      </c>
      <c r="N2362" s="12">
        <f>DATE(YEAR(Table1[[#This Row],[Order_Date]]),MONTH(Table1[[#This Row],[Order_Date]]),1)</f>
        <v>45323</v>
      </c>
    </row>
    <row r="2363" spans="1:14">
      <c r="A2363" t="s">
        <v>755</v>
      </c>
      <c r="B2363" t="s">
        <v>979</v>
      </c>
      <c r="C2363" t="s">
        <v>980</v>
      </c>
      <c r="D2363" t="s">
        <v>33</v>
      </c>
      <c r="E2363" t="s">
        <v>54</v>
      </c>
      <c r="F2363" t="s">
        <v>46</v>
      </c>
      <c r="G2363">
        <v>26</v>
      </c>
      <c r="H2363">
        <v>1420.01</v>
      </c>
      <c r="I2363">
        <v>36920.26</v>
      </c>
      <c r="J2363">
        <v>213</v>
      </c>
      <c r="K2363">
        <v>8</v>
      </c>
      <c r="L2363" t="s">
        <v>18</v>
      </c>
      <c r="M2363">
        <f>(Table1[[#This Row],[Current_Stock]]*Table1[[#This Row],[Unit_Price]])</f>
        <v>302462.13</v>
      </c>
      <c r="N2363" s="12">
        <f>DATE(YEAR(Table1[[#This Row],[Order_Date]]),MONTH(Table1[[#This Row],[Order_Date]]),1)</f>
        <v>44927</v>
      </c>
    </row>
    <row r="2364" spans="1:14">
      <c r="A2364" t="s">
        <v>813</v>
      </c>
      <c r="B2364" t="s">
        <v>151</v>
      </c>
      <c r="C2364" t="s">
        <v>152</v>
      </c>
      <c r="D2364" t="s">
        <v>53</v>
      </c>
      <c r="E2364" t="s">
        <v>109</v>
      </c>
      <c r="F2364" t="s">
        <v>60</v>
      </c>
      <c r="G2364">
        <v>15</v>
      </c>
      <c r="H2364">
        <v>3563.56</v>
      </c>
      <c r="I2364">
        <v>53453.4</v>
      </c>
      <c r="J2364">
        <v>520</v>
      </c>
      <c r="K2364">
        <v>14</v>
      </c>
      <c r="L2364" t="s">
        <v>55</v>
      </c>
      <c r="M2364">
        <f>(Table1[[#This Row],[Current_Stock]]*Table1[[#This Row],[Unit_Price]])</f>
        <v>1853051.2</v>
      </c>
      <c r="N2364" s="12">
        <f>DATE(YEAR(Table1[[#This Row],[Order_Date]]),MONTH(Table1[[#This Row],[Order_Date]]),1)</f>
        <v>45627</v>
      </c>
    </row>
    <row r="2365" spans="1:14">
      <c r="A2365" t="s">
        <v>1161</v>
      </c>
      <c r="B2365" t="s">
        <v>450</v>
      </c>
      <c r="C2365" t="s">
        <v>451</v>
      </c>
      <c r="D2365" t="s">
        <v>33</v>
      </c>
      <c r="E2365" t="s">
        <v>23</v>
      </c>
      <c r="F2365" t="s">
        <v>60</v>
      </c>
      <c r="G2365">
        <v>15</v>
      </c>
      <c r="H2365">
        <v>4454.12</v>
      </c>
      <c r="I2365">
        <v>66811.8</v>
      </c>
      <c r="J2365">
        <v>167</v>
      </c>
      <c r="K2365">
        <v>13</v>
      </c>
      <c r="L2365" t="s">
        <v>18</v>
      </c>
      <c r="M2365">
        <f>(Table1[[#This Row],[Current_Stock]]*Table1[[#This Row],[Unit_Price]])</f>
        <v>743838.04</v>
      </c>
      <c r="N2365" s="12">
        <f>DATE(YEAR(Table1[[#This Row],[Order_Date]]),MONTH(Table1[[#This Row],[Order_Date]]),1)</f>
        <v>45536</v>
      </c>
    </row>
    <row r="2366" spans="1:14">
      <c r="A2366" t="s">
        <v>916</v>
      </c>
      <c r="B2366" t="s">
        <v>181</v>
      </c>
      <c r="C2366" t="s">
        <v>182</v>
      </c>
      <c r="D2366" t="s">
        <v>183</v>
      </c>
      <c r="E2366" t="s">
        <v>85</v>
      </c>
      <c r="F2366" t="s">
        <v>17</v>
      </c>
      <c r="G2366">
        <v>21</v>
      </c>
      <c r="H2366">
        <v>2197.9499999999998</v>
      </c>
      <c r="I2366">
        <v>46156.95</v>
      </c>
      <c r="J2366">
        <v>106</v>
      </c>
      <c r="K2366">
        <v>11</v>
      </c>
      <c r="L2366" t="s">
        <v>18</v>
      </c>
      <c r="M2366">
        <f>(Table1[[#This Row],[Current_Stock]]*Table1[[#This Row],[Unit_Price]])</f>
        <v>232982.69999999998</v>
      </c>
      <c r="N2366" s="12">
        <f>DATE(YEAR(Table1[[#This Row],[Order_Date]]),MONTH(Table1[[#This Row],[Order_Date]]),1)</f>
        <v>45536</v>
      </c>
    </row>
    <row r="2367" spans="1:14">
      <c r="A2367" t="s">
        <v>1350</v>
      </c>
      <c r="B2367" t="s">
        <v>284</v>
      </c>
      <c r="C2367" t="s">
        <v>285</v>
      </c>
      <c r="D2367" t="s">
        <v>15</v>
      </c>
      <c r="E2367" t="s">
        <v>167</v>
      </c>
      <c r="F2367" t="s">
        <v>46</v>
      </c>
      <c r="G2367">
        <v>20</v>
      </c>
      <c r="H2367">
        <v>175.11</v>
      </c>
      <c r="I2367">
        <v>3502.2</v>
      </c>
      <c r="J2367">
        <v>241</v>
      </c>
      <c r="K2367">
        <v>11</v>
      </c>
      <c r="L2367" t="s">
        <v>18</v>
      </c>
      <c r="M2367">
        <f>(Table1[[#This Row],[Current_Stock]]*Table1[[#This Row],[Unit_Price]])</f>
        <v>42201.51</v>
      </c>
      <c r="N2367" s="12">
        <f>DATE(YEAR(Table1[[#This Row],[Order_Date]]),MONTH(Table1[[#This Row],[Order_Date]]),1)</f>
        <v>45597</v>
      </c>
    </row>
    <row r="2368" spans="1:14">
      <c r="A2368" t="s">
        <v>1195</v>
      </c>
      <c r="B2368" t="s">
        <v>450</v>
      </c>
      <c r="C2368" t="s">
        <v>451</v>
      </c>
      <c r="D2368" t="s">
        <v>33</v>
      </c>
      <c r="E2368" t="s">
        <v>59</v>
      </c>
      <c r="F2368" t="s">
        <v>29</v>
      </c>
      <c r="G2368">
        <v>20</v>
      </c>
      <c r="H2368">
        <v>1166.43</v>
      </c>
      <c r="I2368">
        <v>23328.6</v>
      </c>
      <c r="J2368">
        <v>141</v>
      </c>
      <c r="K2368">
        <v>3</v>
      </c>
      <c r="L2368" t="s">
        <v>18</v>
      </c>
      <c r="M2368">
        <f>(Table1[[#This Row],[Current_Stock]]*Table1[[#This Row],[Unit_Price]])</f>
        <v>164466.63</v>
      </c>
      <c r="N2368" s="12">
        <f>DATE(YEAR(Table1[[#This Row],[Order_Date]]),MONTH(Table1[[#This Row],[Order_Date]]),1)</f>
        <v>45017</v>
      </c>
    </row>
    <row r="2369" spans="1:14">
      <c r="A2369" t="s">
        <v>1325</v>
      </c>
      <c r="B2369" t="s">
        <v>904</v>
      </c>
      <c r="C2369" t="s">
        <v>905</v>
      </c>
      <c r="D2369" t="s">
        <v>84</v>
      </c>
      <c r="E2369" t="s">
        <v>184</v>
      </c>
      <c r="F2369" t="s">
        <v>60</v>
      </c>
      <c r="G2369">
        <v>21</v>
      </c>
      <c r="H2369">
        <v>5115.25</v>
      </c>
      <c r="I2369">
        <v>107420.25</v>
      </c>
      <c r="J2369">
        <v>91</v>
      </c>
      <c r="K2369">
        <v>6</v>
      </c>
      <c r="L2369" t="s">
        <v>18</v>
      </c>
      <c r="M2369">
        <f>(Table1[[#This Row],[Current_Stock]]*Table1[[#This Row],[Unit_Price]])</f>
        <v>465487.75</v>
      </c>
      <c r="N2369" s="12">
        <f>DATE(YEAR(Table1[[#This Row],[Order_Date]]),MONTH(Table1[[#This Row],[Order_Date]]),1)</f>
        <v>44958</v>
      </c>
    </row>
    <row r="2370" spans="1:14">
      <c r="A2370" t="s">
        <v>1324</v>
      </c>
      <c r="B2370" t="s">
        <v>482</v>
      </c>
      <c r="C2370" t="s">
        <v>483</v>
      </c>
      <c r="D2370" t="s">
        <v>33</v>
      </c>
      <c r="E2370" t="s">
        <v>85</v>
      </c>
      <c r="F2370" t="s">
        <v>17</v>
      </c>
      <c r="G2370">
        <v>31</v>
      </c>
      <c r="H2370">
        <v>1687.52</v>
      </c>
      <c r="I2370">
        <v>52313.120000000003</v>
      </c>
      <c r="J2370">
        <v>164</v>
      </c>
      <c r="K2370">
        <v>7</v>
      </c>
      <c r="L2370" t="s">
        <v>18</v>
      </c>
      <c r="M2370">
        <f>(Table1[[#This Row],[Current_Stock]]*Table1[[#This Row],[Unit_Price]])</f>
        <v>276753.27999999997</v>
      </c>
      <c r="N2370" s="12">
        <f>DATE(YEAR(Table1[[#This Row],[Order_Date]]),MONTH(Table1[[#This Row],[Order_Date]]),1)</f>
        <v>45292</v>
      </c>
    </row>
    <row r="2371" spans="1:14">
      <c r="A2371" t="s">
        <v>1010</v>
      </c>
      <c r="B2371" t="s">
        <v>151</v>
      </c>
      <c r="C2371" t="s">
        <v>152</v>
      </c>
      <c r="D2371" t="s">
        <v>53</v>
      </c>
      <c r="E2371" t="s">
        <v>28</v>
      </c>
      <c r="F2371" t="s">
        <v>46</v>
      </c>
      <c r="G2371">
        <v>13</v>
      </c>
      <c r="H2371">
        <v>1438.63</v>
      </c>
      <c r="I2371">
        <v>18702.189999999999</v>
      </c>
      <c r="J2371">
        <v>576</v>
      </c>
      <c r="K2371">
        <v>11</v>
      </c>
      <c r="L2371" t="s">
        <v>18</v>
      </c>
      <c r="M2371">
        <f>(Table1[[#This Row],[Current_Stock]]*Table1[[#This Row],[Unit_Price]])</f>
        <v>828650.88000000012</v>
      </c>
      <c r="N2371" s="12">
        <f>DATE(YEAR(Table1[[#This Row],[Order_Date]]),MONTH(Table1[[#This Row],[Order_Date]]),1)</f>
        <v>45231</v>
      </c>
    </row>
    <row r="2372" spans="1:14">
      <c r="A2372" t="s">
        <v>304</v>
      </c>
      <c r="B2372" t="s">
        <v>633</v>
      </c>
      <c r="C2372" t="s">
        <v>634</v>
      </c>
      <c r="D2372" t="s">
        <v>27</v>
      </c>
      <c r="E2372" t="s">
        <v>173</v>
      </c>
      <c r="F2372" t="s">
        <v>29</v>
      </c>
      <c r="G2372">
        <v>6</v>
      </c>
      <c r="H2372">
        <v>2100.7399999999998</v>
      </c>
      <c r="I2372">
        <v>12604.44</v>
      </c>
      <c r="J2372">
        <v>584</v>
      </c>
      <c r="K2372">
        <v>3</v>
      </c>
      <c r="L2372" t="s">
        <v>18</v>
      </c>
      <c r="M2372">
        <f>(Table1[[#This Row],[Current_Stock]]*Table1[[#This Row],[Unit_Price]])</f>
        <v>1226832.1599999999</v>
      </c>
      <c r="N2372" s="12">
        <f>DATE(YEAR(Table1[[#This Row],[Order_Date]]),MONTH(Table1[[#This Row],[Order_Date]]),1)</f>
        <v>45231</v>
      </c>
    </row>
    <row r="2373" spans="1:14">
      <c r="A2373" t="s">
        <v>906</v>
      </c>
      <c r="B2373" t="s">
        <v>726</v>
      </c>
      <c r="C2373" t="s">
        <v>727</v>
      </c>
      <c r="D2373" t="s">
        <v>96</v>
      </c>
      <c r="E2373" t="s">
        <v>39</v>
      </c>
      <c r="F2373" t="s">
        <v>40</v>
      </c>
      <c r="G2373">
        <v>10</v>
      </c>
      <c r="H2373">
        <v>3693.41</v>
      </c>
      <c r="I2373">
        <v>36934.1</v>
      </c>
      <c r="J2373">
        <v>484</v>
      </c>
      <c r="K2373">
        <v>5</v>
      </c>
      <c r="L2373" t="s">
        <v>55</v>
      </c>
      <c r="M2373">
        <f>(Table1[[#This Row],[Current_Stock]]*Table1[[#This Row],[Unit_Price]])</f>
        <v>1787610.44</v>
      </c>
      <c r="N2373" s="12">
        <f>DATE(YEAR(Table1[[#This Row],[Order_Date]]),MONTH(Table1[[#This Row],[Order_Date]]),1)</f>
        <v>45261</v>
      </c>
    </row>
    <row r="2374" spans="1:14">
      <c r="A2374" t="s">
        <v>200</v>
      </c>
      <c r="B2374" t="s">
        <v>299</v>
      </c>
      <c r="C2374" t="s">
        <v>300</v>
      </c>
      <c r="D2374" t="s">
        <v>84</v>
      </c>
      <c r="E2374" t="s">
        <v>109</v>
      </c>
      <c r="F2374" t="s">
        <v>17</v>
      </c>
      <c r="G2374">
        <v>10</v>
      </c>
      <c r="H2374">
        <v>3797.98</v>
      </c>
      <c r="I2374">
        <v>37979.800000000003</v>
      </c>
      <c r="J2374">
        <v>112</v>
      </c>
      <c r="K2374">
        <v>14</v>
      </c>
      <c r="L2374" t="s">
        <v>18</v>
      </c>
      <c r="M2374">
        <f>(Table1[[#This Row],[Current_Stock]]*Table1[[#This Row],[Unit_Price]])</f>
        <v>425373.76</v>
      </c>
      <c r="N2374" s="12">
        <f>DATE(YEAR(Table1[[#This Row],[Order_Date]]),MONTH(Table1[[#This Row],[Order_Date]]),1)</f>
        <v>45627</v>
      </c>
    </row>
    <row r="2375" spans="1:14">
      <c r="A2375" t="s">
        <v>857</v>
      </c>
      <c r="B2375" t="s">
        <v>404</v>
      </c>
      <c r="C2375" t="s">
        <v>405</v>
      </c>
      <c r="D2375" t="s">
        <v>27</v>
      </c>
      <c r="E2375" t="s">
        <v>330</v>
      </c>
      <c r="F2375" t="s">
        <v>40</v>
      </c>
      <c r="G2375">
        <v>8</v>
      </c>
      <c r="H2375">
        <v>4901.33</v>
      </c>
      <c r="I2375">
        <v>39210.639999999999</v>
      </c>
      <c r="J2375">
        <v>588</v>
      </c>
      <c r="K2375">
        <v>8</v>
      </c>
      <c r="L2375" t="s">
        <v>18</v>
      </c>
      <c r="M2375">
        <f>(Table1[[#This Row],[Current_Stock]]*Table1[[#This Row],[Unit_Price]])</f>
        <v>2881982.04</v>
      </c>
      <c r="N2375" s="12">
        <f>DATE(YEAR(Table1[[#This Row],[Order_Date]]),MONTH(Table1[[#This Row],[Order_Date]]),1)</f>
        <v>45047</v>
      </c>
    </row>
    <row r="2376" spans="1:14">
      <c r="A2376" t="s">
        <v>507</v>
      </c>
      <c r="B2376" t="s">
        <v>236</v>
      </c>
      <c r="C2376" t="s">
        <v>237</v>
      </c>
      <c r="D2376" t="s">
        <v>33</v>
      </c>
      <c r="E2376" t="s">
        <v>97</v>
      </c>
      <c r="F2376" t="s">
        <v>40</v>
      </c>
      <c r="G2376">
        <v>19</v>
      </c>
      <c r="H2376">
        <v>2935.28</v>
      </c>
      <c r="I2376">
        <v>55770.32</v>
      </c>
      <c r="J2376">
        <v>167</v>
      </c>
      <c r="K2376">
        <v>12</v>
      </c>
      <c r="L2376" t="s">
        <v>18</v>
      </c>
      <c r="M2376">
        <f>(Table1[[#This Row],[Current_Stock]]*Table1[[#This Row],[Unit_Price]])</f>
        <v>490191.76</v>
      </c>
      <c r="N2376" s="12">
        <f>DATE(YEAR(Table1[[#This Row],[Order_Date]]),MONTH(Table1[[#This Row],[Order_Date]]),1)</f>
        <v>45200</v>
      </c>
    </row>
    <row r="2377" spans="1:14">
      <c r="A2377" t="s">
        <v>929</v>
      </c>
      <c r="B2377" t="s">
        <v>201</v>
      </c>
      <c r="C2377" t="s">
        <v>202</v>
      </c>
      <c r="D2377" t="s">
        <v>22</v>
      </c>
      <c r="E2377" t="s">
        <v>85</v>
      </c>
      <c r="F2377" t="s">
        <v>29</v>
      </c>
      <c r="G2377">
        <v>35</v>
      </c>
      <c r="H2377">
        <v>11671.92</v>
      </c>
      <c r="I2377">
        <v>408517.2</v>
      </c>
      <c r="J2377">
        <v>53</v>
      </c>
      <c r="K2377">
        <v>10</v>
      </c>
      <c r="L2377" t="s">
        <v>18</v>
      </c>
      <c r="M2377">
        <f>(Table1[[#This Row],[Current_Stock]]*Table1[[#This Row],[Unit_Price]])</f>
        <v>618611.76</v>
      </c>
      <c r="N2377" s="12">
        <f>DATE(YEAR(Table1[[#This Row],[Order_Date]]),MONTH(Table1[[#This Row],[Order_Date]]),1)</f>
        <v>45566</v>
      </c>
    </row>
    <row r="2378" spans="1:14">
      <c r="A2378" t="s">
        <v>1079</v>
      </c>
      <c r="B2378" t="s">
        <v>290</v>
      </c>
      <c r="C2378" t="s">
        <v>291</v>
      </c>
      <c r="D2378" t="s">
        <v>33</v>
      </c>
      <c r="E2378" t="s">
        <v>80</v>
      </c>
      <c r="F2378" t="s">
        <v>60</v>
      </c>
      <c r="G2378">
        <v>22</v>
      </c>
      <c r="H2378">
        <v>4825.46</v>
      </c>
      <c r="I2378">
        <v>106160.12</v>
      </c>
      <c r="J2378">
        <v>211</v>
      </c>
      <c r="K2378">
        <v>12</v>
      </c>
      <c r="L2378" t="s">
        <v>18</v>
      </c>
      <c r="M2378">
        <f>(Table1[[#This Row],[Current_Stock]]*Table1[[#This Row],[Unit_Price]])</f>
        <v>1018172.06</v>
      </c>
      <c r="N2378" s="12">
        <f>DATE(YEAR(Table1[[#This Row],[Order_Date]]),MONTH(Table1[[#This Row],[Order_Date]]),1)</f>
        <v>45474</v>
      </c>
    </row>
    <row r="2379" spans="1:14">
      <c r="A2379" t="s">
        <v>1298</v>
      </c>
      <c r="B2379" t="s">
        <v>401</v>
      </c>
      <c r="C2379" t="s">
        <v>402</v>
      </c>
      <c r="D2379" t="s">
        <v>33</v>
      </c>
      <c r="E2379" t="s">
        <v>243</v>
      </c>
      <c r="F2379" t="s">
        <v>40</v>
      </c>
      <c r="G2379">
        <v>25</v>
      </c>
      <c r="H2379">
        <v>1119.3499999999999</v>
      </c>
      <c r="I2379">
        <v>27983.75</v>
      </c>
      <c r="J2379">
        <v>210</v>
      </c>
      <c r="K2379">
        <v>5</v>
      </c>
      <c r="L2379" t="s">
        <v>18</v>
      </c>
      <c r="M2379">
        <f>(Table1[[#This Row],[Current_Stock]]*Table1[[#This Row],[Unit_Price]])</f>
        <v>235063.49999999997</v>
      </c>
      <c r="N2379" s="12">
        <f>DATE(YEAR(Table1[[#This Row],[Order_Date]]),MONTH(Table1[[#This Row],[Order_Date]]),1)</f>
        <v>45231</v>
      </c>
    </row>
    <row r="2380" spans="1:14">
      <c r="A2380" t="s">
        <v>1176</v>
      </c>
      <c r="B2380" t="s">
        <v>168</v>
      </c>
      <c r="C2380" t="s">
        <v>169</v>
      </c>
      <c r="D2380" t="s">
        <v>27</v>
      </c>
      <c r="E2380" t="s">
        <v>277</v>
      </c>
      <c r="F2380" t="s">
        <v>17</v>
      </c>
      <c r="G2380">
        <v>3</v>
      </c>
      <c r="H2380">
        <v>996.04</v>
      </c>
      <c r="I2380">
        <v>2988.12</v>
      </c>
      <c r="J2380">
        <v>520</v>
      </c>
      <c r="K2380">
        <v>11</v>
      </c>
      <c r="L2380" t="s">
        <v>18</v>
      </c>
      <c r="M2380">
        <f>(Table1[[#This Row],[Current_Stock]]*Table1[[#This Row],[Unit_Price]])</f>
        <v>517940.8</v>
      </c>
      <c r="N2380" s="12">
        <f>DATE(YEAR(Table1[[#This Row],[Order_Date]]),MONTH(Table1[[#This Row],[Order_Date]]),1)</f>
        <v>45078</v>
      </c>
    </row>
    <row r="2381" spans="1:14">
      <c r="A2381" t="s">
        <v>1179</v>
      </c>
      <c r="B2381" t="s">
        <v>974</v>
      </c>
      <c r="C2381" t="s">
        <v>975</v>
      </c>
      <c r="D2381" t="s">
        <v>44</v>
      </c>
      <c r="E2381" t="s">
        <v>243</v>
      </c>
      <c r="F2381" t="s">
        <v>29</v>
      </c>
      <c r="G2381">
        <v>37</v>
      </c>
      <c r="H2381">
        <v>1926.67</v>
      </c>
      <c r="I2381">
        <v>71286.789999999994</v>
      </c>
      <c r="J2381">
        <v>38</v>
      </c>
      <c r="K2381">
        <v>4</v>
      </c>
      <c r="L2381" t="s">
        <v>18</v>
      </c>
      <c r="M2381">
        <f>(Table1[[#This Row],[Current_Stock]]*Table1[[#This Row],[Unit_Price]])</f>
        <v>73213.460000000006</v>
      </c>
      <c r="N2381" s="12">
        <f>DATE(YEAR(Table1[[#This Row],[Order_Date]]),MONTH(Table1[[#This Row],[Order_Date]]),1)</f>
        <v>45323</v>
      </c>
    </row>
    <row r="2382" spans="1:14">
      <c r="A2382" t="s">
        <v>938</v>
      </c>
      <c r="B2382" t="s">
        <v>453</v>
      </c>
      <c r="C2382" t="s">
        <v>454</v>
      </c>
      <c r="D2382" t="s">
        <v>15</v>
      </c>
      <c r="E2382" t="s">
        <v>80</v>
      </c>
      <c r="F2382" t="s">
        <v>29</v>
      </c>
      <c r="G2382">
        <v>14</v>
      </c>
      <c r="H2382">
        <v>383.62</v>
      </c>
      <c r="I2382">
        <v>5370.68</v>
      </c>
      <c r="J2382">
        <v>127</v>
      </c>
      <c r="K2382">
        <v>8</v>
      </c>
      <c r="L2382" t="s">
        <v>18</v>
      </c>
      <c r="M2382">
        <f>(Table1[[#This Row],[Current_Stock]]*Table1[[#This Row],[Unit_Price]])</f>
        <v>48719.74</v>
      </c>
      <c r="N2382" s="12">
        <f>DATE(YEAR(Table1[[#This Row],[Order_Date]]),MONTH(Table1[[#This Row],[Order_Date]]),1)</f>
        <v>45108</v>
      </c>
    </row>
    <row r="2383" spans="1:14">
      <c r="A2383" t="s">
        <v>964</v>
      </c>
      <c r="B2383" t="s">
        <v>429</v>
      </c>
      <c r="C2383" t="s">
        <v>430</v>
      </c>
      <c r="D2383" t="s">
        <v>44</v>
      </c>
      <c r="E2383" t="s">
        <v>73</v>
      </c>
      <c r="F2383" t="s">
        <v>60</v>
      </c>
      <c r="G2383">
        <v>54</v>
      </c>
      <c r="H2383">
        <v>2234.9</v>
      </c>
      <c r="I2383">
        <v>120684.6</v>
      </c>
      <c r="J2383">
        <v>60</v>
      </c>
      <c r="K2383">
        <v>8</v>
      </c>
      <c r="L2383" t="s">
        <v>18</v>
      </c>
      <c r="M2383">
        <f>(Table1[[#This Row],[Current_Stock]]*Table1[[#This Row],[Unit_Price]])</f>
        <v>134094</v>
      </c>
      <c r="N2383" s="12">
        <f>DATE(YEAR(Table1[[#This Row],[Order_Date]]),MONTH(Table1[[#This Row],[Order_Date]]),1)</f>
        <v>45566</v>
      </c>
    </row>
    <row r="2384" spans="1:14">
      <c r="A2384" t="s">
        <v>503</v>
      </c>
      <c r="B2384" t="s">
        <v>814</v>
      </c>
      <c r="C2384" t="s">
        <v>815</v>
      </c>
      <c r="D2384" t="s">
        <v>44</v>
      </c>
      <c r="E2384" t="s">
        <v>104</v>
      </c>
      <c r="F2384" t="s">
        <v>40</v>
      </c>
      <c r="G2384">
        <v>47</v>
      </c>
      <c r="H2384">
        <v>687.04</v>
      </c>
      <c r="I2384">
        <v>32290.880000000001</v>
      </c>
      <c r="J2384">
        <v>89</v>
      </c>
      <c r="K2384">
        <v>10</v>
      </c>
      <c r="L2384" t="s">
        <v>18</v>
      </c>
      <c r="M2384">
        <f>(Table1[[#This Row],[Current_Stock]]*Table1[[#This Row],[Unit_Price]])</f>
        <v>61146.559999999998</v>
      </c>
      <c r="N2384" s="12">
        <f>DATE(YEAR(Table1[[#This Row],[Order_Date]]),MONTH(Table1[[#This Row],[Order_Date]]),1)</f>
        <v>45047</v>
      </c>
    </row>
    <row r="2385" spans="1:14">
      <c r="A2385" t="s">
        <v>1351</v>
      </c>
      <c r="B2385" t="s">
        <v>120</v>
      </c>
      <c r="C2385" t="s">
        <v>121</v>
      </c>
      <c r="D2385" t="s">
        <v>53</v>
      </c>
      <c r="E2385" t="s">
        <v>16</v>
      </c>
      <c r="F2385" t="s">
        <v>46</v>
      </c>
      <c r="G2385">
        <v>2</v>
      </c>
      <c r="H2385">
        <v>4304.4799999999996</v>
      </c>
      <c r="I2385">
        <v>8608.9599999999991</v>
      </c>
      <c r="J2385">
        <v>323</v>
      </c>
      <c r="K2385">
        <v>9</v>
      </c>
      <c r="L2385" t="s">
        <v>18</v>
      </c>
      <c r="M2385">
        <f>(Table1[[#This Row],[Current_Stock]]*Table1[[#This Row],[Unit_Price]])</f>
        <v>1390347.0399999998</v>
      </c>
      <c r="N2385" s="12">
        <f>DATE(YEAR(Table1[[#This Row],[Order_Date]]),MONTH(Table1[[#This Row],[Order_Date]]),1)</f>
        <v>45292</v>
      </c>
    </row>
    <row r="2386" spans="1:14">
      <c r="A2386" t="s">
        <v>412</v>
      </c>
      <c r="B2386" t="s">
        <v>225</v>
      </c>
      <c r="C2386" t="s">
        <v>226</v>
      </c>
      <c r="D2386" t="s">
        <v>183</v>
      </c>
      <c r="E2386" t="s">
        <v>39</v>
      </c>
      <c r="F2386" t="s">
        <v>17</v>
      </c>
      <c r="G2386">
        <v>12</v>
      </c>
      <c r="H2386">
        <v>2165.4</v>
      </c>
      <c r="I2386">
        <v>25984.799999999999</v>
      </c>
      <c r="J2386">
        <v>84</v>
      </c>
      <c r="K2386">
        <v>2</v>
      </c>
      <c r="L2386" t="s">
        <v>18</v>
      </c>
      <c r="M2386">
        <f>(Table1[[#This Row],[Current_Stock]]*Table1[[#This Row],[Unit_Price]])</f>
        <v>181893.6</v>
      </c>
      <c r="N2386" s="12">
        <f>DATE(YEAR(Table1[[#This Row],[Order_Date]]),MONTH(Table1[[#This Row],[Order_Date]]),1)</f>
        <v>45139</v>
      </c>
    </row>
    <row r="2387" spans="1:14">
      <c r="A2387" t="s">
        <v>424</v>
      </c>
      <c r="B2387" t="s">
        <v>1070</v>
      </c>
      <c r="C2387" t="s">
        <v>1071</v>
      </c>
      <c r="D2387" t="s">
        <v>22</v>
      </c>
      <c r="E2387" t="s">
        <v>109</v>
      </c>
      <c r="F2387" t="s">
        <v>60</v>
      </c>
      <c r="G2387">
        <v>22</v>
      </c>
      <c r="H2387">
        <v>6475.28</v>
      </c>
      <c r="I2387">
        <v>142456.16</v>
      </c>
      <c r="J2387">
        <v>114</v>
      </c>
      <c r="K2387">
        <v>6</v>
      </c>
      <c r="L2387" t="s">
        <v>105</v>
      </c>
      <c r="M2387">
        <f>(Table1[[#This Row],[Current_Stock]]*Table1[[#This Row],[Unit_Price]])</f>
        <v>738181.91999999993</v>
      </c>
      <c r="N2387" s="12">
        <f>DATE(YEAR(Table1[[#This Row],[Order_Date]]),MONTH(Table1[[#This Row],[Order_Date]]),1)</f>
        <v>45474</v>
      </c>
    </row>
    <row r="2388" spans="1:14">
      <c r="A2388" t="s">
        <v>1086</v>
      </c>
      <c r="B2388" t="s">
        <v>1145</v>
      </c>
      <c r="C2388" t="s">
        <v>1146</v>
      </c>
      <c r="D2388" t="s">
        <v>96</v>
      </c>
      <c r="E2388" t="s">
        <v>167</v>
      </c>
      <c r="F2388" t="s">
        <v>60</v>
      </c>
      <c r="G2388">
        <v>2</v>
      </c>
      <c r="H2388">
        <v>2595.56</v>
      </c>
      <c r="I2388">
        <v>5191.12</v>
      </c>
      <c r="J2388">
        <v>293</v>
      </c>
      <c r="K2388">
        <v>3</v>
      </c>
      <c r="L2388" t="s">
        <v>55</v>
      </c>
      <c r="M2388">
        <f>(Table1[[#This Row],[Current_Stock]]*Table1[[#This Row],[Unit_Price]])</f>
        <v>760499.08</v>
      </c>
      <c r="N2388" s="12">
        <f>DATE(YEAR(Table1[[#This Row],[Order_Date]]),MONTH(Table1[[#This Row],[Order_Date]]),1)</f>
        <v>45323</v>
      </c>
    </row>
    <row r="2389" spans="1:14">
      <c r="A2389" t="s">
        <v>1006</v>
      </c>
      <c r="B2389" t="s">
        <v>347</v>
      </c>
      <c r="C2389" t="s">
        <v>348</v>
      </c>
      <c r="D2389" t="s">
        <v>53</v>
      </c>
      <c r="E2389" t="s">
        <v>23</v>
      </c>
      <c r="F2389" t="s">
        <v>29</v>
      </c>
      <c r="G2389">
        <v>4</v>
      </c>
      <c r="H2389">
        <v>4504.62</v>
      </c>
      <c r="I2389">
        <v>18018.48</v>
      </c>
      <c r="J2389">
        <v>281</v>
      </c>
      <c r="K2389">
        <v>2</v>
      </c>
      <c r="L2389" t="s">
        <v>18</v>
      </c>
      <c r="M2389">
        <f>(Table1[[#This Row],[Current_Stock]]*Table1[[#This Row],[Unit_Price]])</f>
        <v>1265798.22</v>
      </c>
      <c r="N2389" s="12">
        <f>DATE(YEAR(Table1[[#This Row],[Order_Date]]),MONTH(Table1[[#This Row],[Order_Date]]),1)</f>
        <v>45505</v>
      </c>
    </row>
    <row r="2390" spans="1:14">
      <c r="A2390" t="s">
        <v>1232</v>
      </c>
      <c r="B2390" t="s">
        <v>204</v>
      </c>
      <c r="C2390" t="s">
        <v>205</v>
      </c>
      <c r="D2390" t="s">
        <v>183</v>
      </c>
      <c r="E2390" t="s">
        <v>59</v>
      </c>
      <c r="F2390" t="s">
        <v>17</v>
      </c>
      <c r="G2390">
        <v>24</v>
      </c>
      <c r="H2390">
        <v>426.91</v>
      </c>
      <c r="I2390">
        <v>10245.84</v>
      </c>
      <c r="J2390">
        <v>164</v>
      </c>
      <c r="K2390">
        <v>10</v>
      </c>
      <c r="L2390" t="s">
        <v>18</v>
      </c>
      <c r="M2390">
        <f>(Table1[[#This Row],[Current_Stock]]*Table1[[#This Row],[Unit_Price]])</f>
        <v>70013.240000000005</v>
      </c>
      <c r="N2390" s="12">
        <f>DATE(YEAR(Table1[[#This Row],[Order_Date]]),MONTH(Table1[[#This Row],[Order_Date]]),1)</f>
        <v>45352</v>
      </c>
    </row>
    <row r="2391" spans="1:14">
      <c r="A2391" t="s">
        <v>1281</v>
      </c>
      <c r="B2391" t="s">
        <v>587</v>
      </c>
      <c r="C2391" t="s">
        <v>588</v>
      </c>
      <c r="D2391" t="s">
        <v>44</v>
      </c>
      <c r="E2391" t="s">
        <v>330</v>
      </c>
      <c r="F2391" t="s">
        <v>46</v>
      </c>
      <c r="G2391">
        <v>36</v>
      </c>
      <c r="H2391">
        <v>2473.25</v>
      </c>
      <c r="I2391">
        <v>89037</v>
      </c>
      <c r="J2391">
        <v>66</v>
      </c>
      <c r="K2391">
        <v>9</v>
      </c>
      <c r="L2391" t="s">
        <v>18</v>
      </c>
      <c r="M2391">
        <f>(Table1[[#This Row],[Current_Stock]]*Table1[[#This Row],[Unit_Price]])</f>
        <v>163234.5</v>
      </c>
      <c r="N2391" s="12">
        <f>DATE(YEAR(Table1[[#This Row],[Order_Date]]),MONTH(Table1[[#This Row],[Order_Date]]),1)</f>
        <v>45200</v>
      </c>
    </row>
    <row r="2392" spans="1:14">
      <c r="A2392" t="s">
        <v>487</v>
      </c>
      <c r="B2392" t="s">
        <v>284</v>
      </c>
      <c r="C2392" t="s">
        <v>285</v>
      </c>
      <c r="D2392" t="s">
        <v>15</v>
      </c>
      <c r="E2392" t="s">
        <v>50</v>
      </c>
      <c r="F2392" t="s">
        <v>46</v>
      </c>
      <c r="G2392">
        <v>9</v>
      </c>
      <c r="H2392">
        <v>200.55</v>
      </c>
      <c r="I2392">
        <v>1804.95</v>
      </c>
      <c r="J2392">
        <v>234</v>
      </c>
      <c r="K2392">
        <v>11</v>
      </c>
      <c r="L2392" t="s">
        <v>18</v>
      </c>
      <c r="M2392">
        <f>(Table1[[#This Row],[Current_Stock]]*Table1[[#This Row],[Unit_Price]])</f>
        <v>46928.700000000004</v>
      </c>
      <c r="N2392" s="12">
        <f>DATE(YEAR(Table1[[#This Row],[Order_Date]]),MONTH(Table1[[#This Row],[Order_Date]]),1)</f>
        <v>45536</v>
      </c>
    </row>
    <row r="2393" spans="1:14">
      <c r="A2393" t="s">
        <v>1352</v>
      </c>
      <c r="B2393" t="s">
        <v>587</v>
      </c>
      <c r="C2393" t="s">
        <v>588</v>
      </c>
      <c r="D2393" t="s">
        <v>44</v>
      </c>
      <c r="E2393" t="s">
        <v>167</v>
      </c>
      <c r="F2393" t="s">
        <v>60</v>
      </c>
      <c r="G2393">
        <v>21</v>
      </c>
      <c r="H2393">
        <v>300.48</v>
      </c>
      <c r="I2393">
        <v>6310.08</v>
      </c>
      <c r="J2393">
        <v>35</v>
      </c>
      <c r="K2393">
        <v>6</v>
      </c>
      <c r="L2393" t="s">
        <v>18</v>
      </c>
      <c r="M2393">
        <f>(Table1[[#This Row],[Current_Stock]]*Table1[[#This Row],[Unit_Price]])</f>
        <v>10516.800000000001</v>
      </c>
      <c r="N2393" s="12">
        <f>DATE(YEAR(Table1[[#This Row],[Order_Date]]),MONTH(Table1[[#This Row],[Order_Date]]),1)</f>
        <v>45261</v>
      </c>
    </row>
    <row r="2394" spans="1:14">
      <c r="A2394" t="s">
        <v>1353</v>
      </c>
      <c r="B2394" t="s">
        <v>111</v>
      </c>
      <c r="C2394" t="s">
        <v>112</v>
      </c>
      <c r="D2394" t="s">
        <v>84</v>
      </c>
      <c r="E2394" t="s">
        <v>39</v>
      </c>
      <c r="F2394" t="s">
        <v>40</v>
      </c>
      <c r="G2394">
        <v>8</v>
      </c>
      <c r="H2394">
        <v>7332.03</v>
      </c>
      <c r="I2394">
        <v>58656.24</v>
      </c>
      <c r="J2394">
        <v>127</v>
      </c>
      <c r="K2394">
        <v>5</v>
      </c>
      <c r="L2394" t="s">
        <v>18</v>
      </c>
      <c r="M2394">
        <f>(Table1[[#This Row],[Current_Stock]]*Table1[[#This Row],[Unit_Price]])</f>
        <v>931167.80999999994</v>
      </c>
      <c r="N2394" s="12">
        <f>DATE(YEAR(Table1[[#This Row],[Order_Date]]),MONTH(Table1[[#This Row],[Order_Date]]),1)</f>
        <v>45292</v>
      </c>
    </row>
    <row r="2395" spans="1:14">
      <c r="A2395" t="s">
        <v>756</v>
      </c>
      <c r="B2395" t="s">
        <v>660</v>
      </c>
      <c r="C2395" t="s">
        <v>661</v>
      </c>
      <c r="D2395" t="s">
        <v>15</v>
      </c>
      <c r="E2395" t="s">
        <v>243</v>
      </c>
      <c r="F2395" t="s">
        <v>17</v>
      </c>
      <c r="G2395">
        <v>8</v>
      </c>
      <c r="H2395">
        <v>296.67</v>
      </c>
      <c r="I2395">
        <v>2373.36</v>
      </c>
      <c r="J2395">
        <v>150</v>
      </c>
      <c r="K2395">
        <v>13</v>
      </c>
      <c r="L2395" t="s">
        <v>18</v>
      </c>
      <c r="M2395">
        <f>(Table1[[#This Row],[Current_Stock]]*Table1[[#This Row],[Unit_Price]])</f>
        <v>44500.5</v>
      </c>
      <c r="N2395" s="12">
        <f>DATE(YEAR(Table1[[#This Row],[Order_Date]]),MONTH(Table1[[#This Row],[Order_Date]]),1)</f>
        <v>45627</v>
      </c>
    </row>
    <row r="2396" spans="1:14">
      <c r="A2396" t="s">
        <v>920</v>
      </c>
      <c r="B2396" t="s">
        <v>404</v>
      </c>
      <c r="C2396" t="s">
        <v>405</v>
      </c>
      <c r="D2396" t="s">
        <v>27</v>
      </c>
      <c r="E2396" t="s">
        <v>330</v>
      </c>
      <c r="F2396" t="s">
        <v>17</v>
      </c>
      <c r="G2396">
        <v>2</v>
      </c>
      <c r="H2396">
        <v>964.99</v>
      </c>
      <c r="I2396">
        <v>1929.98</v>
      </c>
      <c r="J2396">
        <v>485</v>
      </c>
      <c r="K2396">
        <v>2</v>
      </c>
      <c r="L2396" t="s">
        <v>55</v>
      </c>
      <c r="M2396">
        <f>(Table1[[#This Row],[Current_Stock]]*Table1[[#This Row],[Unit_Price]])</f>
        <v>468020.15</v>
      </c>
      <c r="N2396" s="12">
        <f>DATE(YEAR(Table1[[#This Row],[Order_Date]]),MONTH(Table1[[#This Row],[Order_Date]]),1)</f>
        <v>45413</v>
      </c>
    </row>
    <row r="2397" spans="1:14">
      <c r="A2397" t="s">
        <v>1354</v>
      </c>
      <c r="B2397" t="s">
        <v>482</v>
      </c>
      <c r="C2397" t="s">
        <v>483</v>
      </c>
      <c r="D2397" t="s">
        <v>33</v>
      </c>
      <c r="E2397" t="s">
        <v>167</v>
      </c>
      <c r="F2397" t="s">
        <v>46</v>
      </c>
      <c r="G2397">
        <v>22</v>
      </c>
      <c r="H2397">
        <v>3340.15</v>
      </c>
      <c r="I2397">
        <v>73483.3</v>
      </c>
      <c r="J2397">
        <v>127</v>
      </c>
      <c r="K2397">
        <v>14</v>
      </c>
      <c r="L2397" t="s">
        <v>18</v>
      </c>
      <c r="M2397">
        <f>(Table1[[#This Row],[Current_Stock]]*Table1[[#This Row],[Unit_Price]])</f>
        <v>424199.05</v>
      </c>
      <c r="N2397" s="12">
        <f>DATE(YEAR(Table1[[#This Row],[Order_Date]]),MONTH(Table1[[#This Row],[Order_Date]]),1)</f>
        <v>45627</v>
      </c>
    </row>
    <row r="2398" spans="1:14">
      <c r="A2398" t="s">
        <v>1203</v>
      </c>
      <c r="B2398" t="s">
        <v>991</v>
      </c>
      <c r="C2398" t="s">
        <v>992</v>
      </c>
      <c r="D2398" t="s">
        <v>53</v>
      </c>
      <c r="E2398" t="s">
        <v>167</v>
      </c>
      <c r="F2398" t="s">
        <v>46</v>
      </c>
      <c r="G2398">
        <v>4</v>
      </c>
      <c r="H2398">
        <v>3578.9</v>
      </c>
      <c r="I2398">
        <v>14315.6</v>
      </c>
      <c r="J2398">
        <v>491</v>
      </c>
      <c r="K2398">
        <v>3</v>
      </c>
      <c r="L2398" t="s">
        <v>55</v>
      </c>
      <c r="M2398">
        <f>(Table1[[#This Row],[Current_Stock]]*Table1[[#This Row],[Unit_Price]])</f>
        <v>1757239.9000000001</v>
      </c>
      <c r="N2398" s="12">
        <f>DATE(YEAR(Table1[[#This Row],[Order_Date]]),MONTH(Table1[[#This Row],[Order_Date]]),1)</f>
        <v>45444</v>
      </c>
    </row>
    <row r="2399" spans="1:14">
      <c r="A2399" t="s">
        <v>1332</v>
      </c>
      <c r="B2399" t="s">
        <v>175</v>
      </c>
      <c r="C2399" t="s">
        <v>176</v>
      </c>
      <c r="D2399" t="s">
        <v>84</v>
      </c>
      <c r="E2399" t="s">
        <v>211</v>
      </c>
      <c r="F2399" t="s">
        <v>46</v>
      </c>
      <c r="G2399">
        <v>24</v>
      </c>
      <c r="H2399">
        <v>9506.91</v>
      </c>
      <c r="I2399">
        <v>228165.84</v>
      </c>
      <c r="J2399">
        <v>189</v>
      </c>
      <c r="K2399">
        <v>9</v>
      </c>
      <c r="L2399" t="s">
        <v>18</v>
      </c>
      <c r="M2399">
        <f>(Table1[[#This Row],[Current_Stock]]*Table1[[#This Row],[Unit_Price]])</f>
        <v>1796805.99</v>
      </c>
      <c r="N2399" s="12">
        <f>DATE(YEAR(Table1[[#This Row],[Order_Date]]),MONTH(Table1[[#This Row],[Order_Date]]),1)</f>
        <v>45413</v>
      </c>
    </row>
    <row r="2400" spans="1:14">
      <c r="A2400" t="s">
        <v>278</v>
      </c>
      <c r="B2400" t="s">
        <v>1284</v>
      </c>
      <c r="C2400" t="s">
        <v>1285</v>
      </c>
      <c r="D2400" t="s">
        <v>183</v>
      </c>
      <c r="E2400" t="s">
        <v>173</v>
      </c>
      <c r="F2400" t="s">
        <v>40</v>
      </c>
      <c r="G2400">
        <v>22</v>
      </c>
      <c r="H2400">
        <v>4996.68</v>
      </c>
      <c r="I2400">
        <v>109926.96</v>
      </c>
      <c r="J2400">
        <v>90</v>
      </c>
      <c r="K2400">
        <v>14</v>
      </c>
      <c r="L2400" t="s">
        <v>18</v>
      </c>
      <c r="M2400">
        <f>(Table1[[#This Row],[Current_Stock]]*Table1[[#This Row],[Unit_Price]])</f>
        <v>449701.2</v>
      </c>
      <c r="N2400" s="12">
        <f>DATE(YEAR(Table1[[#This Row],[Order_Date]]),MONTH(Table1[[#This Row],[Order_Date]]),1)</f>
        <v>44958</v>
      </c>
    </row>
    <row r="2401" spans="1:14">
      <c r="A2401" t="s">
        <v>963</v>
      </c>
      <c r="B2401" t="s">
        <v>1004</v>
      </c>
      <c r="C2401" t="s">
        <v>1005</v>
      </c>
      <c r="D2401" t="s">
        <v>96</v>
      </c>
      <c r="E2401" t="s">
        <v>39</v>
      </c>
      <c r="F2401" t="s">
        <v>17</v>
      </c>
      <c r="G2401">
        <v>8</v>
      </c>
      <c r="H2401">
        <v>3675.74</v>
      </c>
      <c r="I2401">
        <v>29405.919999999998</v>
      </c>
      <c r="J2401">
        <v>349</v>
      </c>
      <c r="K2401">
        <v>13</v>
      </c>
      <c r="L2401" t="s">
        <v>55</v>
      </c>
      <c r="M2401">
        <f>(Table1[[#This Row],[Current_Stock]]*Table1[[#This Row],[Unit_Price]])</f>
        <v>1282833.26</v>
      </c>
      <c r="N2401" s="12">
        <f>DATE(YEAR(Table1[[#This Row],[Order_Date]]),MONTH(Table1[[#This Row],[Order_Date]]),1)</f>
        <v>45231</v>
      </c>
    </row>
    <row r="2402" spans="1:14">
      <c r="A2402" t="s">
        <v>320</v>
      </c>
      <c r="B2402" t="s">
        <v>787</v>
      </c>
      <c r="C2402" t="s">
        <v>788</v>
      </c>
      <c r="D2402" t="s">
        <v>53</v>
      </c>
      <c r="E2402" t="s">
        <v>277</v>
      </c>
      <c r="F2402" t="s">
        <v>60</v>
      </c>
      <c r="G2402">
        <v>4</v>
      </c>
      <c r="H2402">
        <v>2113.85</v>
      </c>
      <c r="I2402">
        <v>8455.4</v>
      </c>
      <c r="J2402">
        <v>316</v>
      </c>
      <c r="K2402">
        <v>13</v>
      </c>
      <c r="L2402" t="s">
        <v>18</v>
      </c>
      <c r="M2402">
        <f>(Table1[[#This Row],[Current_Stock]]*Table1[[#This Row],[Unit_Price]])</f>
        <v>667976.6</v>
      </c>
      <c r="N2402" s="12">
        <f>DATE(YEAR(Table1[[#This Row],[Order_Date]]),MONTH(Table1[[#This Row],[Order_Date]]),1)</f>
        <v>45444</v>
      </c>
    </row>
    <row r="2403" spans="1:14">
      <c r="A2403" t="s">
        <v>1069</v>
      </c>
      <c r="B2403" t="s">
        <v>649</v>
      </c>
      <c r="C2403" t="s">
        <v>650</v>
      </c>
      <c r="D2403" t="s">
        <v>183</v>
      </c>
      <c r="E2403" t="s">
        <v>50</v>
      </c>
      <c r="F2403" t="s">
        <v>46</v>
      </c>
      <c r="G2403">
        <v>20</v>
      </c>
      <c r="H2403">
        <v>2950.81</v>
      </c>
      <c r="I2403">
        <v>59016.2</v>
      </c>
      <c r="J2403">
        <v>134</v>
      </c>
      <c r="K2403">
        <v>5</v>
      </c>
      <c r="L2403" t="s">
        <v>18</v>
      </c>
      <c r="M2403">
        <f>(Table1[[#This Row],[Current_Stock]]*Table1[[#This Row],[Unit_Price]])</f>
        <v>395408.54</v>
      </c>
      <c r="N2403" s="12">
        <f>DATE(YEAR(Table1[[#This Row],[Order_Date]]),MONTH(Table1[[#This Row],[Order_Date]]),1)</f>
        <v>45566</v>
      </c>
    </row>
    <row r="2404" spans="1:14">
      <c r="A2404" t="s">
        <v>805</v>
      </c>
      <c r="B2404" t="s">
        <v>699</v>
      </c>
      <c r="C2404" t="s">
        <v>700</v>
      </c>
      <c r="D2404" t="s">
        <v>53</v>
      </c>
      <c r="E2404" t="s">
        <v>39</v>
      </c>
      <c r="F2404" t="s">
        <v>46</v>
      </c>
      <c r="G2404">
        <v>3</v>
      </c>
      <c r="H2404">
        <v>3501.41</v>
      </c>
      <c r="I2404">
        <v>10504.23</v>
      </c>
      <c r="J2404">
        <v>529</v>
      </c>
      <c r="K2404">
        <v>3</v>
      </c>
      <c r="L2404" t="s">
        <v>18</v>
      </c>
      <c r="M2404">
        <f>(Table1[[#This Row],[Current_Stock]]*Table1[[#This Row],[Unit_Price]])</f>
        <v>1852245.89</v>
      </c>
      <c r="N2404" s="12">
        <f>DATE(YEAR(Table1[[#This Row],[Order_Date]]),MONTH(Table1[[#This Row],[Order_Date]]),1)</f>
        <v>45139</v>
      </c>
    </row>
    <row r="2405" spans="1:14">
      <c r="A2405" t="s">
        <v>1335</v>
      </c>
      <c r="B2405" t="s">
        <v>393</v>
      </c>
      <c r="C2405" t="s">
        <v>394</v>
      </c>
      <c r="D2405" t="s">
        <v>33</v>
      </c>
      <c r="E2405" t="s">
        <v>59</v>
      </c>
      <c r="F2405" t="s">
        <v>40</v>
      </c>
      <c r="G2405">
        <v>21</v>
      </c>
      <c r="H2405">
        <v>2697.23</v>
      </c>
      <c r="I2405">
        <v>56641.83</v>
      </c>
      <c r="J2405">
        <v>98</v>
      </c>
      <c r="K2405">
        <v>10</v>
      </c>
      <c r="L2405" t="s">
        <v>18</v>
      </c>
      <c r="M2405">
        <f>(Table1[[#This Row],[Current_Stock]]*Table1[[#This Row],[Unit_Price]])</f>
        <v>264328.53999999998</v>
      </c>
      <c r="N2405" s="12">
        <f>DATE(YEAR(Table1[[#This Row],[Order_Date]]),MONTH(Table1[[#This Row],[Order_Date]]),1)</f>
        <v>45139</v>
      </c>
    </row>
    <row r="2406" spans="1:14">
      <c r="A2406" t="s">
        <v>843</v>
      </c>
      <c r="B2406" t="s">
        <v>621</v>
      </c>
      <c r="C2406" t="s">
        <v>622</v>
      </c>
      <c r="D2406" t="s">
        <v>183</v>
      </c>
      <c r="E2406" t="s">
        <v>16</v>
      </c>
      <c r="F2406" t="s">
        <v>60</v>
      </c>
      <c r="G2406">
        <v>11</v>
      </c>
      <c r="H2406">
        <v>614.33000000000004</v>
      </c>
      <c r="I2406">
        <v>6757.63</v>
      </c>
      <c r="J2406">
        <v>101</v>
      </c>
      <c r="K2406">
        <v>2</v>
      </c>
      <c r="L2406" t="s">
        <v>18</v>
      </c>
      <c r="M2406">
        <f>(Table1[[#This Row],[Current_Stock]]*Table1[[#This Row],[Unit_Price]])</f>
        <v>62047.33</v>
      </c>
      <c r="N2406" s="12">
        <f>DATE(YEAR(Table1[[#This Row],[Order_Date]]),MONTH(Table1[[#This Row],[Order_Date]]),1)</f>
        <v>45017</v>
      </c>
    </row>
    <row r="2407" spans="1:14">
      <c r="A2407" t="s">
        <v>227</v>
      </c>
      <c r="B2407" t="s">
        <v>793</v>
      </c>
      <c r="C2407" t="s">
        <v>794</v>
      </c>
      <c r="D2407" t="s">
        <v>38</v>
      </c>
      <c r="E2407" t="s">
        <v>109</v>
      </c>
      <c r="F2407" t="s">
        <v>29</v>
      </c>
      <c r="G2407">
        <v>21</v>
      </c>
      <c r="H2407">
        <v>4732.18</v>
      </c>
      <c r="I2407">
        <v>99375.78</v>
      </c>
      <c r="J2407">
        <v>129</v>
      </c>
      <c r="K2407">
        <v>6</v>
      </c>
      <c r="L2407" t="s">
        <v>18</v>
      </c>
      <c r="M2407">
        <f>(Table1[[#This Row],[Current_Stock]]*Table1[[#This Row],[Unit_Price]])</f>
        <v>610451.22000000009</v>
      </c>
      <c r="N2407" s="12">
        <f>DATE(YEAR(Table1[[#This Row],[Order_Date]]),MONTH(Table1[[#This Row],[Order_Date]]),1)</f>
        <v>45108</v>
      </c>
    </row>
    <row r="2408" spans="1:14">
      <c r="A2408" t="s">
        <v>521</v>
      </c>
      <c r="B2408" t="s">
        <v>207</v>
      </c>
      <c r="C2408" t="s">
        <v>208</v>
      </c>
      <c r="D2408" t="s">
        <v>27</v>
      </c>
      <c r="E2408" t="s">
        <v>211</v>
      </c>
      <c r="F2408" t="s">
        <v>46</v>
      </c>
      <c r="G2408">
        <v>4</v>
      </c>
      <c r="H2408">
        <v>4017.58</v>
      </c>
      <c r="I2408">
        <v>16070.32</v>
      </c>
      <c r="J2408">
        <v>309</v>
      </c>
      <c r="K2408">
        <v>5</v>
      </c>
      <c r="L2408" t="s">
        <v>18</v>
      </c>
      <c r="M2408">
        <f>(Table1[[#This Row],[Current_Stock]]*Table1[[#This Row],[Unit_Price]])</f>
        <v>1241432.22</v>
      </c>
      <c r="N2408" s="12">
        <f>DATE(YEAR(Table1[[#This Row],[Order_Date]]),MONTH(Table1[[#This Row],[Order_Date]]),1)</f>
        <v>44986</v>
      </c>
    </row>
    <row r="2409" spans="1:14">
      <c r="A2409" t="s">
        <v>1286</v>
      </c>
      <c r="B2409" t="s">
        <v>691</v>
      </c>
      <c r="C2409" t="s">
        <v>692</v>
      </c>
      <c r="D2409" t="s">
        <v>33</v>
      </c>
      <c r="E2409" t="s">
        <v>184</v>
      </c>
      <c r="F2409" t="s">
        <v>46</v>
      </c>
      <c r="G2409">
        <v>17</v>
      </c>
      <c r="H2409">
        <v>4727.4799999999996</v>
      </c>
      <c r="I2409">
        <v>80367.16</v>
      </c>
      <c r="J2409">
        <v>117</v>
      </c>
      <c r="K2409">
        <v>6</v>
      </c>
      <c r="L2409" t="s">
        <v>18</v>
      </c>
      <c r="M2409">
        <f>(Table1[[#This Row],[Current_Stock]]*Table1[[#This Row],[Unit_Price]])</f>
        <v>553115.15999999992</v>
      </c>
      <c r="N2409" s="12">
        <f>DATE(YEAR(Table1[[#This Row],[Order_Date]]),MONTH(Table1[[#This Row],[Order_Date]]),1)</f>
        <v>44986</v>
      </c>
    </row>
    <row r="2410" spans="1:14">
      <c r="A2410" t="s">
        <v>940</v>
      </c>
      <c r="B2410" t="s">
        <v>763</v>
      </c>
      <c r="C2410" t="s">
        <v>764</v>
      </c>
      <c r="D2410" t="s">
        <v>96</v>
      </c>
      <c r="E2410" t="s">
        <v>50</v>
      </c>
      <c r="F2410" t="s">
        <v>40</v>
      </c>
      <c r="G2410">
        <v>5</v>
      </c>
      <c r="H2410">
        <v>510.89</v>
      </c>
      <c r="I2410">
        <v>2554.4499999999998</v>
      </c>
      <c r="J2410">
        <v>275</v>
      </c>
      <c r="K2410">
        <v>2</v>
      </c>
      <c r="L2410" t="s">
        <v>55</v>
      </c>
      <c r="M2410">
        <f>(Table1[[#This Row],[Current_Stock]]*Table1[[#This Row],[Unit_Price]])</f>
        <v>140494.75</v>
      </c>
      <c r="N2410" s="12">
        <f>DATE(YEAR(Table1[[#This Row],[Order_Date]]),MONTH(Table1[[#This Row],[Order_Date]]),1)</f>
        <v>45200</v>
      </c>
    </row>
    <row r="2411" spans="1:14">
      <c r="A2411" t="s">
        <v>1201</v>
      </c>
      <c r="B2411" t="s">
        <v>501</v>
      </c>
      <c r="C2411" t="s">
        <v>502</v>
      </c>
      <c r="D2411" t="s">
        <v>15</v>
      </c>
      <c r="E2411" t="s">
        <v>54</v>
      </c>
      <c r="F2411" t="s">
        <v>29</v>
      </c>
      <c r="G2411">
        <v>21</v>
      </c>
      <c r="H2411">
        <v>355.32</v>
      </c>
      <c r="I2411">
        <v>7461.72</v>
      </c>
      <c r="J2411">
        <v>108</v>
      </c>
      <c r="K2411">
        <v>9</v>
      </c>
      <c r="L2411" t="s">
        <v>18</v>
      </c>
      <c r="M2411">
        <f>(Table1[[#This Row],[Current_Stock]]*Table1[[#This Row],[Unit_Price]])</f>
        <v>38374.559999999998</v>
      </c>
      <c r="N2411" s="12">
        <f>DATE(YEAR(Table1[[#This Row],[Order_Date]]),MONTH(Table1[[#This Row],[Order_Date]]),1)</f>
        <v>45627</v>
      </c>
    </row>
    <row r="2412" spans="1:14">
      <c r="A2412" t="s">
        <v>1329</v>
      </c>
      <c r="B2412" t="s">
        <v>181</v>
      </c>
      <c r="C2412" t="s">
        <v>182</v>
      </c>
      <c r="D2412" t="s">
        <v>183</v>
      </c>
      <c r="E2412" t="s">
        <v>160</v>
      </c>
      <c r="F2412" t="s">
        <v>17</v>
      </c>
      <c r="G2412">
        <v>14</v>
      </c>
      <c r="H2412">
        <v>2952.06</v>
      </c>
      <c r="I2412">
        <v>41328.839999999997</v>
      </c>
      <c r="J2412">
        <v>126</v>
      </c>
      <c r="K2412">
        <v>9</v>
      </c>
      <c r="L2412" t="s">
        <v>18</v>
      </c>
      <c r="M2412">
        <f>(Table1[[#This Row],[Current_Stock]]*Table1[[#This Row],[Unit_Price]])</f>
        <v>371959.56</v>
      </c>
      <c r="N2412" s="12">
        <f>DATE(YEAR(Table1[[#This Row],[Order_Date]]),MONTH(Table1[[#This Row],[Order_Date]]),1)</f>
        <v>45323</v>
      </c>
    </row>
    <row r="2413" spans="1:14">
      <c r="A2413" t="s">
        <v>270</v>
      </c>
      <c r="B2413" t="s">
        <v>107</v>
      </c>
      <c r="C2413" t="s">
        <v>108</v>
      </c>
      <c r="D2413" t="s">
        <v>96</v>
      </c>
      <c r="E2413" t="s">
        <v>184</v>
      </c>
      <c r="F2413" t="s">
        <v>29</v>
      </c>
      <c r="G2413">
        <v>6</v>
      </c>
      <c r="H2413">
        <v>195.27</v>
      </c>
      <c r="I2413">
        <v>1171.6199999999999</v>
      </c>
      <c r="J2413">
        <v>562</v>
      </c>
      <c r="K2413">
        <v>4</v>
      </c>
      <c r="L2413" t="s">
        <v>55</v>
      </c>
      <c r="M2413">
        <f>(Table1[[#This Row],[Current_Stock]]*Table1[[#This Row],[Unit_Price]])</f>
        <v>109741.74</v>
      </c>
      <c r="N2413" s="12">
        <f>DATE(YEAR(Table1[[#This Row],[Order_Date]]),MONTH(Table1[[#This Row],[Order_Date]]),1)</f>
        <v>45627</v>
      </c>
    </row>
    <row r="2414" spans="1:14">
      <c r="A2414" t="s">
        <v>1139</v>
      </c>
      <c r="B2414" t="s">
        <v>741</v>
      </c>
      <c r="C2414" t="s">
        <v>742</v>
      </c>
      <c r="D2414" t="s">
        <v>33</v>
      </c>
      <c r="E2414" t="s">
        <v>28</v>
      </c>
      <c r="F2414" t="s">
        <v>17</v>
      </c>
      <c r="G2414">
        <v>16</v>
      </c>
      <c r="H2414">
        <v>2110.8000000000002</v>
      </c>
      <c r="I2414">
        <v>33772.800000000003</v>
      </c>
      <c r="J2414">
        <v>87</v>
      </c>
      <c r="K2414">
        <v>14</v>
      </c>
      <c r="L2414" t="s">
        <v>18</v>
      </c>
      <c r="M2414">
        <f>(Table1[[#This Row],[Current_Stock]]*Table1[[#This Row],[Unit_Price]])</f>
        <v>183639.6</v>
      </c>
      <c r="N2414" s="12">
        <f>DATE(YEAR(Table1[[#This Row],[Order_Date]]),MONTH(Table1[[#This Row],[Order_Date]]),1)</f>
        <v>45352</v>
      </c>
    </row>
    <row r="2415" spans="1:14">
      <c r="A2415" t="s">
        <v>886</v>
      </c>
      <c r="B2415" t="s">
        <v>707</v>
      </c>
      <c r="C2415" t="s">
        <v>708</v>
      </c>
      <c r="D2415" t="s">
        <v>44</v>
      </c>
      <c r="E2415" t="s">
        <v>23</v>
      </c>
      <c r="F2415" t="s">
        <v>46</v>
      </c>
      <c r="G2415">
        <v>53</v>
      </c>
      <c r="H2415">
        <v>2295.83</v>
      </c>
      <c r="I2415">
        <v>121678.99</v>
      </c>
      <c r="J2415">
        <v>119</v>
      </c>
      <c r="K2415">
        <v>13</v>
      </c>
      <c r="L2415" t="s">
        <v>18</v>
      </c>
      <c r="M2415">
        <f>(Table1[[#This Row],[Current_Stock]]*Table1[[#This Row],[Unit_Price]])</f>
        <v>273203.77</v>
      </c>
      <c r="N2415" s="12">
        <f>DATE(YEAR(Table1[[#This Row],[Order_Date]]),MONTH(Table1[[#This Row],[Order_Date]]),1)</f>
        <v>45566</v>
      </c>
    </row>
    <row r="2416" spans="1:14">
      <c r="A2416" t="s">
        <v>659</v>
      </c>
      <c r="B2416" t="s">
        <v>222</v>
      </c>
      <c r="C2416" t="s">
        <v>223</v>
      </c>
      <c r="D2416" t="s">
        <v>53</v>
      </c>
      <c r="E2416" t="s">
        <v>184</v>
      </c>
      <c r="F2416" t="s">
        <v>17</v>
      </c>
      <c r="G2416">
        <v>1</v>
      </c>
      <c r="H2416">
        <v>587.54</v>
      </c>
      <c r="I2416">
        <v>587.54</v>
      </c>
      <c r="J2416">
        <v>459</v>
      </c>
      <c r="K2416">
        <v>2</v>
      </c>
      <c r="L2416" t="s">
        <v>55</v>
      </c>
      <c r="M2416">
        <f>(Table1[[#This Row],[Current_Stock]]*Table1[[#This Row],[Unit_Price]])</f>
        <v>269680.86</v>
      </c>
      <c r="N2416" s="12">
        <f>DATE(YEAR(Table1[[#This Row],[Order_Date]]),MONTH(Table1[[#This Row],[Order_Date]]),1)</f>
        <v>45139</v>
      </c>
    </row>
    <row r="2417" spans="1:14">
      <c r="A2417" t="s">
        <v>125</v>
      </c>
      <c r="B2417" t="s">
        <v>1048</v>
      </c>
      <c r="C2417" t="s">
        <v>1049</v>
      </c>
      <c r="D2417" t="s">
        <v>183</v>
      </c>
      <c r="E2417" t="s">
        <v>189</v>
      </c>
      <c r="F2417" t="s">
        <v>46</v>
      </c>
      <c r="G2417">
        <v>10</v>
      </c>
      <c r="H2417">
        <v>2019.99</v>
      </c>
      <c r="I2417">
        <v>20199.900000000001</v>
      </c>
      <c r="J2417">
        <v>242</v>
      </c>
      <c r="K2417">
        <v>7</v>
      </c>
      <c r="L2417" t="s">
        <v>18</v>
      </c>
      <c r="M2417">
        <f>(Table1[[#This Row],[Current_Stock]]*Table1[[#This Row],[Unit_Price]])</f>
        <v>488837.58</v>
      </c>
      <c r="N2417" s="12">
        <f>DATE(YEAR(Table1[[#This Row],[Order_Date]]),MONTH(Table1[[#This Row],[Order_Date]]),1)</f>
        <v>45323</v>
      </c>
    </row>
    <row r="2418" spans="1:14">
      <c r="A2418" t="s">
        <v>313</v>
      </c>
      <c r="B2418" t="s">
        <v>399</v>
      </c>
      <c r="C2418" t="s">
        <v>400</v>
      </c>
      <c r="D2418" t="s">
        <v>33</v>
      </c>
      <c r="E2418" t="s">
        <v>189</v>
      </c>
      <c r="F2418" t="s">
        <v>40</v>
      </c>
      <c r="G2418">
        <v>23</v>
      </c>
      <c r="H2418">
        <v>3405.34</v>
      </c>
      <c r="I2418">
        <v>78322.820000000007</v>
      </c>
      <c r="J2418">
        <v>107</v>
      </c>
      <c r="K2418">
        <v>4</v>
      </c>
      <c r="L2418" t="s">
        <v>18</v>
      </c>
      <c r="M2418">
        <f>(Table1[[#This Row],[Current_Stock]]*Table1[[#This Row],[Unit_Price]])</f>
        <v>364371.38</v>
      </c>
      <c r="N2418" s="12">
        <f>DATE(YEAR(Table1[[#This Row],[Order_Date]]),MONTH(Table1[[#This Row],[Order_Date]]),1)</f>
        <v>45474</v>
      </c>
    </row>
    <row r="2419" spans="1:14">
      <c r="A2419" t="s">
        <v>942</v>
      </c>
      <c r="B2419" t="s">
        <v>890</v>
      </c>
      <c r="C2419" t="s">
        <v>891</v>
      </c>
      <c r="D2419" t="s">
        <v>22</v>
      </c>
      <c r="E2419" t="s">
        <v>39</v>
      </c>
      <c r="F2419" t="s">
        <v>40</v>
      </c>
      <c r="G2419">
        <v>24</v>
      </c>
      <c r="H2419">
        <v>4548.82</v>
      </c>
      <c r="I2419">
        <v>109171.68</v>
      </c>
      <c r="J2419">
        <v>73</v>
      </c>
      <c r="K2419">
        <v>11</v>
      </c>
      <c r="L2419" t="s">
        <v>18</v>
      </c>
      <c r="M2419">
        <f>(Table1[[#This Row],[Current_Stock]]*Table1[[#This Row],[Unit_Price]])</f>
        <v>332063.86</v>
      </c>
      <c r="N2419" s="12">
        <f>DATE(YEAR(Table1[[#This Row],[Order_Date]]),MONTH(Table1[[#This Row],[Order_Date]]),1)</f>
        <v>45108</v>
      </c>
    </row>
    <row r="2420" spans="1:14">
      <c r="A2420" t="s">
        <v>709</v>
      </c>
      <c r="B2420" t="s">
        <v>777</v>
      </c>
      <c r="C2420" t="s">
        <v>778</v>
      </c>
      <c r="D2420" t="s">
        <v>84</v>
      </c>
      <c r="E2420" t="s">
        <v>50</v>
      </c>
      <c r="F2420" t="s">
        <v>40</v>
      </c>
      <c r="G2420">
        <v>20</v>
      </c>
      <c r="H2420">
        <v>17519.16</v>
      </c>
      <c r="I2420">
        <v>350383.2</v>
      </c>
      <c r="J2420">
        <v>121</v>
      </c>
      <c r="K2420">
        <v>10</v>
      </c>
      <c r="L2420" t="s">
        <v>18</v>
      </c>
      <c r="M2420">
        <f>(Table1[[#This Row],[Current_Stock]]*Table1[[#This Row],[Unit_Price]])</f>
        <v>2119818.36</v>
      </c>
      <c r="N2420" s="12">
        <f>DATE(YEAR(Table1[[#This Row],[Order_Date]]),MONTH(Table1[[#This Row],[Order_Date]]),1)</f>
        <v>45383</v>
      </c>
    </row>
    <row r="2421" spans="1:14">
      <c r="A2421" t="s">
        <v>1344</v>
      </c>
      <c r="B2421" t="s">
        <v>895</v>
      </c>
      <c r="C2421" t="s">
        <v>896</v>
      </c>
      <c r="D2421" t="s">
        <v>38</v>
      </c>
      <c r="E2421" t="s">
        <v>54</v>
      </c>
      <c r="F2421" t="s">
        <v>17</v>
      </c>
      <c r="G2421">
        <v>20</v>
      </c>
      <c r="H2421">
        <v>4336.72</v>
      </c>
      <c r="I2421">
        <v>86734.399999999994</v>
      </c>
      <c r="J2421">
        <v>206</v>
      </c>
      <c r="K2421">
        <v>8</v>
      </c>
      <c r="L2421" t="s">
        <v>18</v>
      </c>
      <c r="M2421">
        <f>(Table1[[#This Row],[Current_Stock]]*Table1[[#This Row],[Unit_Price]])</f>
        <v>893364.32000000007</v>
      </c>
      <c r="N2421" s="12">
        <f>DATE(YEAR(Table1[[#This Row],[Order_Date]]),MONTH(Table1[[#This Row],[Order_Date]]),1)</f>
        <v>45231</v>
      </c>
    </row>
    <row r="2422" spans="1:14">
      <c r="A2422" t="s">
        <v>1328</v>
      </c>
      <c r="B2422" t="s">
        <v>308</v>
      </c>
      <c r="C2422" t="s">
        <v>309</v>
      </c>
      <c r="D2422" t="s">
        <v>96</v>
      </c>
      <c r="E2422" t="s">
        <v>167</v>
      </c>
      <c r="F2422" t="s">
        <v>60</v>
      </c>
      <c r="G2422">
        <v>7</v>
      </c>
      <c r="H2422">
        <v>4225.43</v>
      </c>
      <c r="I2422">
        <v>29578.01</v>
      </c>
      <c r="J2422">
        <v>599</v>
      </c>
      <c r="K2422">
        <v>5</v>
      </c>
      <c r="L2422" t="s">
        <v>18</v>
      </c>
      <c r="M2422">
        <f>(Table1[[#This Row],[Current_Stock]]*Table1[[#This Row],[Unit_Price]])</f>
        <v>2531032.5700000003</v>
      </c>
      <c r="N2422" s="12">
        <f>DATE(YEAR(Table1[[#This Row],[Order_Date]]),MONTH(Table1[[#This Row],[Order_Date]]),1)</f>
        <v>45323</v>
      </c>
    </row>
    <row r="2423" spans="1:14">
      <c r="A2423" t="s">
        <v>1323</v>
      </c>
      <c r="B2423" t="s">
        <v>338</v>
      </c>
      <c r="C2423" t="s">
        <v>339</v>
      </c>
      <c r="D2423" t="s">
        <v>38</v>
      </c>
      <c r="E2423" t="s">
        <v>184</v>
      </c>
      <c r="F2423" t="s">
        <v>40</v>
      </c>
      <c r="G2423">
        <v>19</v>
      </c>
      <c r="H2423">
        <v>3051.02</v>
      </c>
      <c r="I2423">
        <v>57969.38</v>
      </c>
      <c r="J2423">
        <v>232</v>
      </c>
      <c r="K2423">
        <v>6</v>
      </c>
      <c r="L2423" t="s">
        <v>18</v>
      </c>
      <c r="M2423">
        <f>(Table1[[#This Row],[Current_Stock]]*Table1[[#This Row],[Unit_Price]])</f>
        <v>707836.64</v>
      </c>
      <c r="N2423" s="12">
        <f>DATE(YEAR(Table1[[#This Row],[Order_Date]]),MONTH(Table1[[#This Row],[Order_Date]]),1)</f>
        <v>45352</v>
      </c>
    </row>
    <row r="2424" spans="1:14">
      <c r="A2424" t="s">
        <v>199</v>
      </c>
      <c r="B2424" t="s">
        <v>453</v>
      </c>
      <c r="C2424" t="s">
        <v>454</v>
      </c>
      <c r="D2424" t="s">
        <v>15</v>
      </c>
      <c r="E2424" t="s">
        <v>173</v>
      </c>
      <c r="F2424" t="s">
        <v>29</v>
      </c>
      <c r="G2424">
        <v>25</v>
      </c>
      <c r="H2424">
        <v>272.83999999999997</v>
      </c>
      <c r="I2424">
        <v>6821</v>
      </c>
      <c r="J2424">
        <v>179</v>
      </c>
      <c r="K2424">
        <v>14</v>
      </c>
      <c r="L2424" t="s">
        <v>18</v>
      </c>
      <c r="M2424">
        <f>(Table1[[#This Row],[Current_Stock]]*Table1[[#This Row],[Unit_Price]])</f>
        <v>48838.359999999993</v>
      </c>
      <c r="N2424" s="12">
        <f>DATE(YEAR(Table1[[#This Row],[Order_Date]]),MONTH(Table1[[#This Row],[Order_Date]]),1)</f>
        <v>45474</v>
      </c>
    </row>
    <row r="2425" spans="1:14">
      <c r="A2425" t="s">
        <v>157</v>
      </c>
      <c r="B2425" t="s">
        <v>642</v>
      </c>
      <c r="C2425" t="s">
        <v>643</v>
      </c>
      <c r="D2425" t="s">
        <v>33</v>
      </c>
      <c r="E2425" t="s">
        <v>282</v>
      </c>
      <c r="F2425" t="s">
        <v>46</v>
      </c>
      <c r="G2425">
        <v>25</v>
      </c>
      <c r="H2425">
        <v>2068.4499999999998</v>
      </c>
      <c r="I2425">
        <v>51711.25</v>
      </c>
      <c r="J2425">
        <v>153</v>
      </c>
      <c r="K2425">
        <v>9</v>
      </c>
      <c r="L2425" t="s">
        <v>18</v>
      </c>
      <c r="M2425">
        <f>(Table1[[#This Row],[Current_Stock]]*Table1[[#This Row],[Unit_Price]])</f>
        <v>316472.84999999998</v>
      </c>
      <c r="N2425" s="12">
        <f>DATE(YEAR(Table1[[#This Row],[Order_Date]]),MONTH(Table1[[#This Row],[Order_Date]]),1)</f>
        <v>45047</v>
      </c>
    </row>
    <row r="2426" spans="1:14">
      <c r="A2426" t="s">
        <v>952</v>
      </c>
      <c r="B2426" t="s">
        <v>201</v>
      </c>
      <c r="C2426" t="s">
        <v>202</v>
      </c>
      <c r="D2426" t="s">
        <v>22</v>
      </c>
      <c r="E2426" t="s">
        <v>16</v>
      </c>
      <c r="F2426" t="s">
        <v>60</v>
      </c>
      <c r="G2426">
        <v>78</v>
      </c>
      <c r="H2426">
        <v>746.62</v>
      </c>
      <c r="I2426">
        <v>58236.36</v>
      </c>
      <c r="J2426">
        <v>30</v>
      </c>
      <c r="K2426">
        <v>4</v>
      </c>
      <c r="L2426" t="s">
        <v>18</v>
      </c>
      <c r="M2426">
        <f>(Table1[[#This Row],[Current_Stock]]*Table1[[#This Row],[Unit_Price]])</f>
        <v>22398.6</v>
      </c>
      <c r="N2426" s="12">
        <f>DATE(YEAR(Table1[[#This Row],[Order_Date]]),MONTH(Table1[[#This Row],[Order_Date]]),1)</f>
        <v>45566</v>
      </c>
    </row>
    <row r="2427" spans="1:14">
      <c r="A2427" t="s">
        <v>736</v>
      </c>
      <c r="B2427" t="s">
        <v>541</v>
      </c>
      <c r="C2427" t="s">
        <v>542</v>
      </c>
      <c r="D2427" t="s">
        <v>96</v>
      </c>
      <c r="E2427" t="s">
        <v>54</v>
      </c>
      <c r="F2427" t="s">
        <v>60</v>
      </c>
      <c r="G2427">
        <v>3</v>
      </c>
      <c r="H2427">
        <v>1560.62</v>
      </c>
      <c r="I2427">
        <v>4681.8599999999997</v>
      </c>
      <c r="J2427">
        <v>363</v>
      </c>
      <c r="K2427">
        <v>10</v>
      </c>
      <c r="L2427" t="s">
        <v>18</v>
      </c>
      <c r="M2427">
        <f>(Table1[[#This Row],[Current_Stock]]*Table1[[#This Row],[Unit_Price]])</f>
        <v>566505.05999999994</v>
      </c>
      <c r="N2427" s="12">
        <f>DATE(YEAR(Table1[[#This Row],[Order_Date]]),MONTH(Table1[[#This Row],[Order_Date]]),1)</f>
        <v>45505</v>
      </c>
    </row>
    <row r="2428" spans="1:14">
      <c r="A2428" t="s">
        <v>474</v>
      </c>
      <c r="B2428" t="s">
        <v>527</v>
      </c>
      <c r="C2428" t="s">
        <v>528</v>
      </c>
      <c r="D2428" t="s">
        <v>22</v>
      </c>
      <c r="E2428" t="s">
        <v>16</v>
      </c>
      <c r="F2428" t="s">
        <v>29</v>
      </c>
      <c r="G2428">
        <v>65</v>
      </c>
      <c r="H2428">
        <v>3330.08</v>
      </c>
      <c r="I2428">
        <v>216455.2</v>
      </c>
      <c r="J2428">
        <v>30</v>
      </c>
      <c r="K2428">
        <v>8</v>
      </c>
      <c r="L2428" t="s">
        <v>18</v>
      </c>
      <c r="M2428">
        <f>(Table1[[#This Row],[Current_Stock]]*Table1[[#This Row],[Unit_Price]])</f>
        <v>99902.399999999994</v>
      </c>
      <c r="N2428" s="12">
        <f>DATE(YEAR(Table1[[#This Row],[Order_Date]]),MONTH(Table1[[#This Row],[Order_Date]]),1)</f>
        <v>45566</v>
      </c>
    </row>
    <row r="2429" spans="1:14">
      <c r="A2429" t="s">
        <v>1355</v>
      </c>
      <c r="B2429" t="s">
        <v>25</v>
      </c>
      <c r="C2429" t="s">
        <v>26</v>
      </c>
      <c r="D2429" t="s">
        <v>27</v>
      </c>
      <c r="E2429" t="s">
        <v>34</v>
      </c>
      <c r="F2429" t="s">
        <v>29</v>
      </c>
      <c r="G2429">
        <v>4</v>
      </c>
      <c r="H2429">
        <v>2271.6799999999998</v>
      </c>
      <c r="I2429">
        <v>9086.7199999999993</v>
      </c>
      <c r="J2429">
        <v>571</v>
      </c>
      <c r="K2429">
        <v>14</v>
      </c>
      <c r="L2429" t="s">
        <v>18</v>
      </c>
      <c r="M2429">
        <f>(Table1[[#This Row],[Current_Stock]]*Table1[[#This Row],[Unit_Price]])</f>
        <v>1297129.2799999998</v>
      </c>
      <c r="N2429" s="12">
        <f>DATE(YEAR(Table1[[#This Row],[Order_Date]]),MONTH(Table1[[#This Row],[Order_Date]]),1)</f>
        <v>45047</v>
      </c>
    </row>
    <row r="2430" spans="1:14">
      <c r="A2430" t="s">
        <v>667</v>
      </c>
      <c r="B2430" t="s">
        <v>260</v>
      </c>
      <c r="C2430" t="s">
        <v>261</v>
      </c>
      <c r="D2430" t="s">
        <v>15</v>
      </c>
      <c r="E2430" t="s">
        <v>80</v>
      </c>
      <c r="F2430" t="s">
        <v>17</v>
      </c>
      <c r="G2430">
        <v>14</v>
      </c>
      <c r="H2430">
        <v>353.61</v>
      </c>
      <c r="I2430">
        <v>4950.54</v>
      </c>
      <c r="J2430">
        <v>131</v>
      </c>
      <c r="K2430">
        <v>10</v>
      </c>
      <c r="L2430" t="s">
        <v>18</v>
      </c>
      <c r="M2430">
        <f>(Table1[[#This Row],[Current_Stock]]*Table1[[#This Row],[Unit_Price]])</f>
        <v>46322.91</v>
      </c>
      <c r="N2430" s="12">
        <f>DATE(YEAR(Table1[[#This Row],[Order_Date]]),MONTH(Table1[[#This Row],[Order_Date]]),1)</f>
        <v>45597</v>
      </c>
    </row>
    <row r="2431" spans="1:14">
      <c r="A2431" t="s">
        <v>128</v>
      </c>
      <c r="B2431" t="s">
        <v>673</v>
      </c>
      <c r="C2431" t="s">
        <v>674</v>
      </c>
      <c r="D2431" t="s">
        <v>22</v>
      </c>
      <c r="E2431" t="s">
        <v>85</v>
      </c>
      <c r="F2431" t="s">
        <v>40</v>
      </c>
      <c r="G2431">
        <v>27</v>
      </c>
      <c r="H2431">
        <v>10982.37</v>
      </c>
      <c r="I2431">
        <v>296523.99</v>
      </c>
      <c r="J2431">
        <v>107</v>
      </c>
      <c r="K2431">
        <v>6</v>
      </c>
      <c r="L2431" t="s">
        <v>18</v>
      </c>
      <c r="M2431">
        <f>(Table1[[#This Row],[Current_Stock]]*Table1[[#This Row],[Unit_Price]])</f>
        <v>1175113.5900000001</v>
      </c>
      <c r="N2431" s="12">
        <f>DATE(YEAR(Table1[[#This Row],[Order_Date]]),MONTH(Table1[[#This Row],[Order_Date]]),1)</f>
        <v>44958</v>
      </c>
    </row>
    <row r="2432" spans="1:14">
      <c r="A2432" t="s">
        <v>1170</v>
      </c>
      <c r="B2432" t="s">
        <v>1101</v>
      </c>
      <c r="C2432" t="s">
        <v>1102</v>
      </c>
      <c r="D2432" t="s">
        <v>84</v>
      </c>
      <c r="E2432" t="s">
        <v>211</v>
      </c>
      <c r="F2432" t="s">
        <v>17</v>
      </c>
      <c r="G2432">
        <v>25</v>
      </c>
      <c r="H2432">
        <v>18452.02</v>
      </c>
      <c r="I2432">
        <v>461300.5</v>
      </c>
      <c r="J2432">
        <v>170</v>
      </c>
      <c r="K2432">
        <v>13</v>
      </c>
      <c r="L2432" t="s">
        <v>18</v>
      </c>
      <c r="M2432">
        <f>(Table1[[#This Row],[Current_Stock]]*Table1[[#This Row],[Unit_Price]])</f>
        <v>3136843.4</v>
      </c>
      <c r="N2432" s="12">
        <f>DATE(YEAR(Table1[[#This Row],[Order_Date]]),MONTH(Table1[[#This Row],[Order_Date]]),1)</f>
        <v>45383</v>
      </c>
    </row>
    <row r="2433" spans="1:14">
      <c r="A2433" t="s">
        <v>1255</v>
      </c>
      <c r="B2433" t="s">
        <v>267</v>
      </c>
      <c r="C2433" t="s">
        <v>268</v>
      </c>
      <c r="D2433" t="s">
        <v>15</v>
      </c>
      <c r="E2433" t="s">
        <v>109</v>
      </c>
      <c r="F2433" t="s">
        <v>46</v>
      </c>
      <c r="G2433">
        <v>23</v>
      </c>
      <c r="H2433">
        <v>263.27</v>
      </c>
      <c r="I2433">
        <v>6055.21</v>
      </c>
      <c r="J2433">
        <v>166</v>
      </c>
      <c r="K2433">
        <v>4</v>
      </c>
      <c r="L2433" t="s">
        <v>18</v>
      </c>
      <c r="M2433">
        <f>(Table1[[#This Row],[Current_Stock]]*Table1[[#This Row],[Unit_Price]])</f>
        <v>43702.82</v>
      </c>
      <c r="N2433" s="12">
        <f>DATE(YEAR(Table1[[#This Row],[Order_Date]]),MONTH(Table1[[#This Row],[Order_Date]]),1)</f>
        <v>45474</v>
      </c>
    </row>
    <row r="2434" spans="1:14">
      <c r="A2434" t="s">
        <v>1047</v>
      </c>
      <c r="B2434" t="s">
        <v>390</v>
      </c>
      <c r="C2434" t="s">
        <v>391</v>
      </c>
      <c r="D2434" t="s">
        <v>33</v>
      </c>
      <c r="E2434" t="s">
        <v>85</v>
      </c>
      <c r="F2434" t="s">
        <v>40</v>
      </c>
      <c r="G2434">
        <v>16</v>
      </c>
      <c r="H2434">
        <v>4999.1099999999997</v>
      </c>
      <c r="I2434">
        <v>79985.759999999995</v>
      </c>
      <c r="J2434">
        <v>240</v>
      </c>
      <c r="K2434">
        <v>4</v>
      </c>
      <c r="L2434" t="s">
        <v>18</v>
      </c>
      <c r="M2434">
        <f>(Table1[[#This Row],[Current_Stock]]*Table1[[#This Row],[Unit_Price]])</f>
        <v>1199786.3999999999</v>
      </c>
      <c r="N2434" s="12">
        <f>DATE(YEAR(Table1[[#This Row],[Order_Date]]),MONTH(Table1[[#This Row],[Order_Date]]),1)</f>
        <v>45017</v>
      </c>
    </row>
    <row r="2435" spans="1:14">
      <c r="A2435" t="s">
        <v>994</v>
      </c>
      <c r="B2435" t="s">
        <v>1119</v>
      </c>
      <c r="C2435" t="s">
        <v>1120</v>
      </c>
      <c r="D2435" t="s">
        <v>96</v>
      </c>
      <c r="E2435" t="s">
        <v>16</v>
      </c>
      <c r="F2435" t="s">
        <v>46</v>
      </c>
      <c r="G2435">
        <v>5</v>
      </c>
      <c r="H2435">
        <v>647.13</v>
      </c>
      <c r="I2435">
        <v>3235.65</v>
      </c>
      <c r="J2435">
        <v>416</v>
      </c>
      <c r="K2435">
        <v>10</v>
      </c>
      <c r="L2435" t="s">
        <v>55</v>
      </c>
      <c r="M2435">
        <f>(Table1[[#This Row],[Current_Stock]]*Table1[[#This Row],[Unit_Price]])</f>
        <v>269206.08</v>
      </c>
      <c r="N2435" s="12">
        <f>DATE(YEAR(Table1[[#This Row],[Order_Date]]),MONTH(Table1[[#This Row],[Order_Date]]),1)</f>
        <v>45200</v>
      </c>
    </row>
    <row r="2436" spans="1:14">
      <c r="A2436" t="s">
        <v>244</v>
      </c>
      <c r="B2436" t="s">
        <v>752</v>
      </c>
      <c r="C2436" t="s">
        <v>753</v>
      </c>
      <c r="D2436" t="s">
        <v>183</v>
      </c>
      <c r="E2436" t="s">
        <v>73</v>
      </c>
      <c r="F2436" t="s">
        <v>17</v>
      </c>
      <c r="G2436">
        <v>16</v>
      </c>
      <c r="H2436">
        <v>3988.56</v>
      </c>
      <c r="I2436">
        <v>63816.959999999999</v>
      </c>
      <c r="J2436">
        <v>150</v>
      </c>
      <c r="K2436">
        <v>11</v>
      </c>
      <c r="L2436" t="s">
        <v>18</v>
      </c>
      <c r="M2436">
        <f>(Table1[[#This Row],[Current_Stock]]*Table1[[#This Row],[Unit_Price]])</f>
        <v>598284</v>
      </c>
      <c r="N2436" s="12">
        <f>DATE(YEAR(Table1[[#This Row],[Order_Date]]),MONTH(Table1[[#This Row],[Order_Date]]),1)</f>
        <v>45444</v>
      </c>
    </row>
    <row r="2437" spans="1:14">
      <c r="A2437" t="s">
        <v>1016</v>
      </c>
      <c r="B2437" t="s">
        <v>897</v>
      </c>
      <c r="C2437" t="s">
        <v>898</v>
      </c>
      <c r="D2437" t="s">
        <v>27</v>
      </c>
      <c r="E2437" t="s">
        <v>189</v>
      </c>
      <c r="F2437" t="s">
        <v>29</v>
      </c>
      <c r="G2437">
        <v>1</v>
      </c>
      <c r="H2437">
        <v>2921.12</v>
      </c>
      <c r="I2437">
        <v>2921.12</v>
      </c>
      <c r="J2437">
        <v>529</v>
      </c>
      <c r="K2437">
        <v>4</v>
      </c>
      <c r="L2437" t="s">
        <v>18</v>
      </c>
      <c r="M2437">
        <f>(Table1[[#This Row],[Current_Stock]]*Table1[[#This Row],[Unit_Price]])</f>
        <v>1545272.48</v>
      </c>
      <c r="N2437" s="12">
        <f>DATE(YEAR(Table1[[#This Row],[Order_Date]]),MONTH(Table1[[#This Row],[Order_Date]]),1)</f>
        <v>45231</v>
      </c>
    </row>
    <row r="2438" spans="1:14">
      <c r="A2438" t="s">
        <v>331</v>
      </c>
      <c r="B2438" t="s">
        <v>1048</v>
      </c>
      <c r="C2438" t="s">
        <v>1049</v>
      </c>
      <c r="D2438" t="s">
        <v>183</v>
      </c>
      <c r="E2438" t="s">
        <v>282</v>
      </c>
      <c r="F2438" t="s">
        <v>60</v>
      </c>
      <c r="G2438">
        <v>17</v>
      </c>
      <c r="H2438">
        <v>4319.18</v>
      </c>
      <c r="I2438">
        <v>73426.06</v>
      </c>
      <c r="J2438">
        <v>127</v>
      </c>
      <c r="K2438">
        <v>11</v>
      </c>
      <c r="L2438" t="s">
        <v>18</v>
      </c>
      <c r="M2438">
        <f>(Table1[[#This Row],[Current_Stock]]*Table1[[#This Row],[Unit_Price]])</f>
        <v>548535.86</v>
      </c>
      <c r="N2438" s="12">
        <f>DATE(YEAR(Table1[[#This Row],[Order_Date]]),MONTH(Table1[[#This Row],[Order_Date]]),1)</f>
        <v>45323</v>
      </c>
    </row>
    <row r="2439" spans="1:14">
      <c r="A2439" t="s">
        <v>224</v>
      </c>
      <c r="B2439" t="s">
        <v>175</v>
      </c>
      <c r="C2439" t="s">
        <v>176</v>
      </c>
      <c r="D2439" t="s">
        <v>84</v>
      </c>
      <c r="E2439" t="s">
        <v>269</v>
      </c>
      <c r="F2439" t="s">
        <v>46</v>
      </c>
      <c r="G2439">
        <v>10</v>
      </c>
      <c r="H2439">
        <v>26000.01</v>
      </c>
      <c r="I2439">
        <v>260000.1</v>
      </c>
      <c r="J2439">
        <v>184</v>
      </c>
      <c r="K2439">
        <v>4</v>
      </c>
      <c r="L2439" t="s">
        <v>18</v>
      </c>
      <c r="M2439">
        <f>(Table1[[#This Row],[Current_Stock]]*Table1[[#This Row],[Unit_Price]])</f>
        <v>4784001.84</v>
      </c>
      <c r="N2439" s="12">
        <f>DATE(YEAR(Table1[[#This Row],[Order_Date]]),MONTH(Table1[[#This Row],[Order_Date]]),1)</f>
        <v>45017</v>
      </c>
    </row>
    <row r="2440" spans="1:14">
      <c r="A2440" t="s">
        <v>434</v>
      </c>
      <c r="B2440" t="s">
        <v>587</v>
      </c>
      <c r="C2440" t="s">
        <v>588</v>
      </c>
      <c r="D2440" t="s">
        <v>44</v>
      </c>
      <c r="E2440" t="s">
        <v>59</v>
      </c>
      <c r="F2440" t="s">
        <v>60</v>
      </c>
      <c r="G2440">
        <v>22</v>
      </c>
      <c r="H2440">
        <v>2062.71</v>
      </c>
      <c r="I2440">
        <v>45379.62</v>
      </c>
      <c r="J2440">
        <v>43</v>
      </c>
      <c r="K2440">
        <v>12</v>
      </c>
      <c r="L2440" t="s">
        <v>18</v>
      </c>
      <c r="M2440">
        <f>(Table1[[#This Row],[Current_Stock]]*Table1[[#This Row],[Unit_Price]])</f>
        <v>88696.53</v>
      </c>
      <c r="N2440" s="12">
        <f>DATE(YEAR(Table1[[#This Row],[Order_Date]]),MONTH(Table1[[#This Row],[Order_Date]]),1)</f>
        <v>45444</v>
      </c>
    </row>
    <row r="2441" spans="1:14">
      <c r="A2441" t="s">
        <v>1305</v>
      </c>
      <c r="B2441" t="s">
        <v>1220</v>
      </c>
      <c r="C2441" t="s">
        <v>1221</v>
      </c>
      <c r="D2441" t="s">
        <v>53</v>
      </c>
      <c r="E2441" t="s">
        <v>89</v>
      </c>
      <c r="F2441" t="s">
        <v>17</v>
      </c>
      <c r="G2441">
        <v>10</v>
      </c>
      <c r="H2441">
        <v>3109.84</v>
      </c>
      <c r="I2441">
        <v>31098.400000000001</v>
      </c>
      <c r="J2441">
        <v>344</v>
      </c>
      <c r="K2441">
        <v>9</v>
      </c>
      <c r="L2441" t="s">
        <v>55</v>
      </c>
      <c r="M2441">
        <f>(Table1[[#This Row],[Current_Stock]]*Table1[[#This Row],[Unit_Price]])</f>
        <v>1069784.96</v>
      </c>
      <c r="N2441" s="12">
        <f>DATE(YEAR(Table1[[#This Row],[Order_Date]]),MONTH(Table1[[#This Row],[Order_Date]]),1)</f>
        <v>45292</v>
      </c>
    </row>
    <row r="2442" spans="1:14">
      <c r="A2442" t="s">
        <v>1346</v>
      </c>
      <c r="B2442" t="s">
        <v>1004</v>
      </c>
      <c r="C2442" t="s">
        <v>1005</v>
      </c>
      <c r="D2442" t="s">
        <v>96</v>
      </c>
      <c r="E2442" t="s">
        <v>330</v>
      </c>
      <c r="F2442" t="s">
        <v>46</v>
      </c>
      <c r="G2442">
        <v>4</v>
      </c>
      <c r="H2442">
        <v>4276.4399999999996</v>
      </c>
      <c r="I2442">
        <v>17105.759999999998</v>
      </c>
      <c r="J2442">
        <v>576</v>
      </c>
      <c r="K2442">
        <v>7</v>
      </c>
      <c r="L2442" t="s">
        <v>18</v>
      </c>
      <c r="M2442">
        <f>(Table1[[#This Row],[Current_Stock]]*Table1[[#This Row],[Unit_Price]])</f>
        <v>2463229.44</v>
      </c>
      <c r="N2442" s="12">
        <f>DATE(YEAR(Table1[[#This Row],[Order_Date]]),MONTH(Table1[[#This Row],[Order_Date]]),1)</f>
        <v>44927</v>
      </c>
    </row>
    <row r="2443" spans="1:14">
      <c r="A2443" t="s">
        <v>867</v>
      </c>
      <c r="B2443" t="s">
        <v>873</v>
      </c>
      <c r="C2443" t="s">
        <v>874</v>
      </c>
      <c r="D2443" t="s">
        <v>22</v>
      </c>
      <c r="E2443" t="s">
        <v>54</v>
      </c>
      <c r="F2443" t="s">
        <v>17</v>
      </c>
      <c r="G2443">
        <v>24</v>
      </c>
      <c r="H2443">
        <v>15935.22</v>
      </c>
      <c r="I2443">
        <v>382445.28</v>
      </c>
      <c r="J2443">
        <v>64</v>
      </c>
      <c r="K2443">
        <v>6</v>
      </c>
      <c r="L2443" t="s">
        <v>18</v>
      </c>
      <c r="M2443">
        <f>(Table1[[#This Row],[Current_Stock]]*Table1[[#This Row],[Unit_Price]])</f>
        <v>1019854.08</v>
      </c>
      <c r="N2443" s="12">
        <f>DATE(YEAR(Table1[[#This Row],[Order_Date]]),MONTH(Table1[[#This Row],[Order_Date]]),1)</f>
        <v>45292</v>
      </c>
    </row>
    <row r="2444" spans="1:14">
      <c r="A2444" t="s">
        <v>279</v>
      </c>
      <c r="B2444" t="s">
        <v>525</v>
      </c>
      <c r="C2444" t="s">
        <v>526</v>
      </c>
      <c r="D2444" t="s">
        <v>96</v>
      </c>
      <c r="E2444" t="s">
        <v>330</v>
      </c>
      <c r="F2444" t="s">
        <v>29</v>
      </c>
      <c r="G2444">
        <v>2</v>
      </c>
      <c r="H2444">
        <v>353.47</v>
      </c>
      <c r="I2444">
        <v>706.94</v>
      </c>
      <c r="J2444">
        <v>382</v>
      </c>
      <c r="K2444">
        <v>8</v>
      </c>
      <c r="L2444" t="s">
        <v>55</v>
      </c>
      <c r="M2444">
        <f>(Table1[[#This Row],[Current_Stock]]*Table1[[#This Row],[Unit_Price]])</f>
        <v>135025.54</v>
      </c>
      <c r="N2444" s="12">
        <f>DATE(YEAR(Table1[[#This Row],[Order_Date]]),MONTH(Table1[[#This Row],[Order_Date]]),1)</f>
        <v>45323</v>
      </c>
    </row>
    <row r="2445" spans="1:14">
      <c r="A2445" t="s">
        <v>957</v>
      </c>
      <c r="B2445" t="s">
        <v>432</v>
      </c>
      <c r="C2445" t="s">
        <v>433</v>
      </c>
      <c r="D2445" t="s">
        <v>96</v>
      </c>
      <c r="E2445" t="s">
        <v>80</v>
      </c>
      <c r="F2445" t="s">
        <v>29</v>
      </c>
      <c r="G2445">
        <v>10</v>
      </c>
      <c r="H2445">
        <v>3807</v>
      </c>
      <c r="I2445">
        <v>38070</v>
      </c>
      <c r="J2445">
        <v>537</v>
      </c>
      <c r="K2445">
        <v>3</v>
      </c>
      <c r="L2445" t="s">
        <v>18</v>
      </c>
      <c r="M2445">
        <f>(Table1[[#This Row],[Current_Stock]]*Table1[[#This Row],[Unit_Price]])</f>
        <v>2044359</v>
      </c>
      <c r="N2445" s="12">
        <f>DATE(YEAR(Table1[[#This Row],[Order_Date]]),MONTH(Table1[[#This Row],[Order_Date]]),1)</f>
        <v>45444</v>
      </c>
    </row>
    <row r="2446" spans="1:14">
      <c r="A2446" t="s">
        <v>1356</v>
      </c>
      <c r="B2446" t="s">
        <v>569</v>
      </c>
      <c r="C2446" t="s">
        <v>570</v>
      </c>
      <c r="D2446" t="s">
        <v>27</v>
      </c>
      <c r="E2446" t="s">
        <v>89</v>
      </c>
      <c r="F2446" t="s">
        <v>40</v>
      </c>
      <c r="G2446">
        <v>6</v>
      </c>
      <c r="H2446">
        <v>4098.6400000000003</v>
      </c>
      <c r="I2446">
        <v>24591.84</v>
      </c>
      <c r="J2446">
        <v>492</v>
      </c>
      <c r="K2446">
        <v>14</v>
      </c>
      <c r="L2446" t="s">
        <v>55</v>
      </c>
      <c r="M2446">
        <f>(Table1[[#This Row],[Current_Stock]]*Table1[[#This Row],[Unit_Price]])</f>
        <v>2016530.8800000001</v>
      </c>
      <c r="N2446" s="12">
        <f>DATE(YEAR(Table1[[#This Row],[Order_Date]]),MONTH(Table1[[#This Row],[Order_Date]]),1)</f>
        <v>45474</v>
      </c>
    </row>
    <row r="2447" spans="1:14">
      <c r="A2447" t="s">
        <v>547</v>
      </c>
      <c r="B2447" t="s">
        <v>811</v>
      </c>
      <c r="C2447" t="s">
        <v>812</v>
      </c>
      <c r="D2447" t="s">
        <v>33</v>
      </c>
      <c r="E2447" t="s">
        <v>45</v>
      </c>
      <c r="F2447" t="s">
        <v>40</v>
      </c>
      <c r="G2447">
        <v>22</v>
      </c>
      <c r="H2447">
        <v>861.88</v>
      </c>
      <c r="I2447">
        <v>18961.36</v>
      </c>
      <c r="J2447">
        <v>156</v>
      </c>
      <c r="K2447">
        <v>4</v>
      </c>
      <c r="L2447" t="s">
        <v>18</v>
      </c>
      <c r="M2447">
        <f>(Table1[[#This Row],[Current_Stock]]*Table1[[#This Row],[Unit_Price]])</f>
        <v>134453.28</v>
      </c>
      <c r="N2447" s="12">
        <f>DATE(YEAR(Table1[[#This Row],[Order_Date]]),MONTH(Table1[[#This Row],[Order_Date]]),1)</f>
        <v>45474</v>
      </c>
    </row>
    <row r="2448" spans="1:14">
      <c r="A2448" t="s">
        <v>350</v>
      </c>
      <c r="B2448" t="s">
        <v>879</v>
      </c>
      <c r="C2448" t="s">
        <v>880</v>
      </c>
      <c r="D2448" t="s">
        <v>44</v>
      </c>
      <c r="E2448" t="s">
        <v>184</v>
      </c>
      <c r="F2448" t="s">
        <v>40</v>
      </c>
      <c r="G2448">
        <v>28</v>
      </c>
      <c r="H2448">
        <v>4258.59</v>
      </c>
      <c r="I2448">
        <v>119240.52</v>
      </c>
      <c r="J2448">
        <v>98</v>
      </c>
      <c r="K2448">
        <v>9</v>
      </c>
      <c r="L2448" t="s">
        <v>105</v>
      </c>
      <c r="M2448">
        <f>(Table1[[#This Row],[Current_Stock]]*Table1[[#This Row],[Unit_Price]])</f>
        <v>417341.82</v>
      </c>
      <c r="N2448" s="12">
        <f>DATE(YEAR(Table1[[#This Row],[Order_Date]]),MONTH(Table1[[#This Row],[Order_Date]]),1)</f>
        <v>45505</v>
      </c>
    </row>
    <row r="2449" spans="1:14">
      <c r="A2449" t="s">
        <v>77</v>
      </c>
      <c r="B2449" t="s">
        <v>447</v>
      </c>
      <c r="C2449" t="s">
        <v>448</v>
      </c>
      <c r="D2449" t="s">
        <v>44</v>
      </c>
      <c r="E2449" t="s">
        <v>85</v>
      </c>
      <c r="F2449" t="s">
        <v>46</v>
      </c>
      <c r="G2449">
        <v>23</v>
      </c>
      <c r="H2449">
        <v>4365.1400000000003</v>
      </c>
      <c r="I2449">
        <v>100398.22</v>
      </c>
      <c r="J2449">
        <v>85</v>
      </c>
      <c r="K2449">
        <v>12</v>
      </c>
      <c r="L2449" t="s">
        <v>105</v>
      </c>
      <c r="M2449">
        <f>(Table1[[#This Row],[Current_Stock]]*Table1[[#This Row],[Unit_Price]])</f>
        <v>371036.9</v>
      </c>
      <c r="N2449" s="12">
        <f>DATE(YEAR(Table1[[#This Row],[Order_Date]]),MONTH(Table1[[#This Row],[Order_Date]]),1)</f>
        <v>45139</v>
      </c>
    </row>
    <row r="2450" spans="1:14">
      <c r="A2450" t="s">
        <v>547</v>
      </c>
      <c r="B2450" t="s">
        <v>780</v>
      </c>
      <c r="C2450" t="s">
        <v>781</v>
      </c>
      <c r="D2450" t="s">
        <v>27</v>
      </c>
      <c r="E2450" t="s">
        <v>160</v>
      </c>
      <c r="F2450" t="s">
        <v>46</v>
      </c>
      <c r="G2450">
        <v>8</v>
      </c>
      <c r="H2450">
        <v>4010.79</v>
      </c>
      <c r="I2450">
        <v>32086.32</v>
      </c>
      <c r="J2450">
        <v>287</v>
      </c>
      <c r="K2450">
        <v>4</v>
      </c>
      <c r="L2450" t="s">
        <v>18</v>
      </c>
      <c r="M2450">
        <f>(Table1[[#This Row],[Current_Stock]]*Table1[[#This Row],[Unit_Price]])</f>
        <v>1151096.73</v>
      </c>
      <c r="N2450" s="12">
        <f>DATE(YEAR(Table1[[#This Row],[Order_Date]]),MONTH(Table1[[#This Row],[Order_Date]]),1)</f>
        <v>45474</v>
      </c>
    </row>
    <row r="2451" spans="1:14">
      <c r="A2451" t="s">
        <v>508</v>
      </c>
      <c r="B2451" t="s">
        <v>1220</v>
      </c>
      <c r="C2451" t="s">
        <v>1221</v>
      </c>
      <c r="D2451" t="s">
        <v>53</v>
      </c>
      <c r="E2451" t="s">
        <v>109</v>
      </c>
      <c r="F2451" t="s">
        <v>17</v>
      </c>
      <c r="G2451">
        <v>11</v>
      </c>
      <c r="H2451">
        <v>3297.88</v>
      </c>
      <c r="I2451">
        <v>36276.68</v>
      </c>
      <c r="J2451">
        <v>561</v>
      </c>
      <c r="K2451">
        <v>3</v>
      </c>
      <c r="L2451" t="s">
        <v>18</v>
      </c>
      <c r="M2451">
        <f>(Table1[[#This Row],[Current_Stock]]*Table1[[#This Row],[Unit_Price]])</f>
        <v>1850110.6800000002</v>
      </c>
      <c r="N2451" s="12">
        <f>DATE(YEAR(Table1[[#This Row],[Order_Date]]),MONTH(Table1[[#This Row],[Order_Date]]),1)</f>
        <v>45261</v>
      </c>
    </row>
    <row r="2452" spans="1:14">
      <c r="A2452" t="s">
        <v>271</v>
      </c>
      <c r="B2452" t="s">
        <v>527</v>
      </c>
      <c r="C2452" t="s">
        <v>528</v>
      </c>
      <c r="D2452" t="s">
        <v>22</v>
      </c>
      <c r="E2452" t="s">
        <v>85</v>
      </c>
      <c r="F2452" t="s">
        <v>60</v>
      </c>
      <c r="G2452">
        <v>31</v>
      </c>
      <c r="H2452">
        <v>18973.669999999998</v>
      </c>
      <c r="I2452">
        <v>588183.77</v>
      </c>
      <c r="J2452">
        <v>62</v>
      </c>
      <c r="K2452">
        <v>12</v>
      </c>
      <c r="L2452" t="s">
        <v>105</v>
      </c>
      <c r="M2452">
        <f>(Table1[[#This Row],[Current_Stock]]*Table1[[#This Row],[Unit_Price]])</f>
        <v>1176367.5399999998</v>
      </c>
      <c r="N2452" s="12">
        <f>DATE(YEAR(Table1[[#This Row],[Order_Date]]),MONTH(Table1[[#This Row],[Order_Date]]),1)</f>
        <v>45413</v>
      </c>
    </row>
    <row r="2453" spans="1:14">
      <c r="A2453" t="s">
        <v>1239</v>
      </c>
      <c r="B2453" t="s">
        <v>78</v>
      </c>
      <c r="C2453" t="s">
        <v>79</v>
      </c>
      <c r="D2453" t="s">
        <v>33</v>
      </c>
      <c r="E2453" t="s">
        <v>109</v>
      </c>
      <c r="F2453" t="s">
        <v>17</v>
      </c>
      <c r="G2453">
        <v>14</v>
      </c>
      <c r="H2453">
        <v>542.14</v>
      </c>
      <c r="I2453">
        <v>7589.96</v>
      </c>
      <c r="J2453">
        <v>118</v>
      </c>
      <c r="K2453">
        <v>11</v>
      </c>
      <c r="L2453" t="s">
        <v>18</v>
      </c>
      <c r="M2453">
        <f>(Table1[[#This Row],[Current_Stock]]*Table1[[#This Row],[Unit_Price]])</f>
        <v>63972.52</v>
      </c>
      <c r="N2453" s="12">
        <f>DATE(YEAR(Table1[[#This Row],[Order_Date]]),MONTH(Table1[[#This Row],[Order_Date]]),1)</f>
        <v>45231</v>
      </c>
    </row>
    <row r="2454" spans="1:14">
      <c r="A2454" t="s">
        <v>1357</v>
      </c>
      <c r="B2454" t="s">
        <v>456</v>
      </c>
      <c r="C2454" t="s">
        <v>457</v>
      </c>
      <c r="D2454" t="s">
        <v>96</v>
      </c>
      <c r="E2454" t="s">
        <v>54</v>
      </c>
      <c r="F2454" t="s">
        <v>40</v>
      </c>
      <c r="G2454">
        <v>8</v>
      </c>
      <c r="H2454">
        <v>2041</v>
      </c>
      <c r="I2454">
        <v>16328</v>
      </c>
      <c r="J2454">
        <v>413</v>
      </c>
      <c r="K2454">
        <v>5</v>
      </c>
      <c r="L2454" t="s">
        <v>55</v>
      </c>
      <c r="M2454">
        <f>(Table1[[#This Row],[Current_Stock]]*Table1[[#This Row],[Unit_Price]])</f>
        <v>842933</v>
      </c>
      <c r="N2454" s="12">
        <f>DATE(YEAR(Table1[[#This Row],[Order_Date]]),MONTH(Table1[[#This Row],[Order_Date]]),1)</f>
        <v>45170</v>
      </c>
    </row>
    <row r="2455" spans="1:14">
      <c r="A2455" t="s">
        <v>1208</v>
      </c>
      <c r="B2455" t="s">
        <v>233</v>
      </c>
      <c r="C2455" t="s">
        <v>234</v>
      </c>
      <c r="D2455" t="s">
        <v>44</v>
      </c>
      <c r="E2455" t="s">
        <v>85</v>
      </c>
      <c r="F2455" t="s">
        <v>46</v>
      </c>
      <c r="G2455">
        <v>32</v>
      </c>
      <c r="H2455">
        <v>4597.2700000000004</v>
      </c>
      <c r="I2455">
        <v>147112.64000000001</v>
      </c>
      <c r="J2455">
        <v>37</v>
      </c>
      <c r="K2455">
        <v>14</v>
      </c>
      <c r="L2455" t="s">
        <v>105</v>
      </c>
      <c r="M2455">
        <f>(Table1[[#This Row],[Current_Stock]]*Table1[[#This Row],[Unit_Price]])</f>
        <v>170098.99000000002</v>
      </c>
      <c r="N2455" s="12">
        <f>DATE(YEAR(Table1[[#This Row],[Order_Date]]),MONTH(Table1[[#This Row],[Order_Date]]),1)</f>
        <v>45261</v>
      </c>
    </row>
    <row r="2456" spans="1:14">
      <c r="A2456" t="s">
        <v>351</v>
      </c>
      <c r="B2456" t="s">
        <v>991</v>
      </c>
      <c r="C2456" t="s">
        <v>992</v>
      </c>
      <c r="D2456" t="s">
        <v>53</v>
      </c>
      <c r="E2456" t="s">
        <v>89</v>
      </c>
      <c r="F2456" t="s">
        <v>40</v>
      </c>
      <c r="G2456">
        <v>9</v>
      </c>
      <c r="H2456">
        <v>2238.6799999999998</v>
      </c>
      <c r="I2456">
        <v>20148.12</v>
      </c>
      <c r="J2456">
        <v>384</v>
      </c>
      <c r="K2456">
        <v>11</v>
      </c>
      <c r="L2456" t="s">
        <v>18</v>
      </c>
      <c r="M2456">
        <f>(Table1[[#This Row],[Current_Stock]]*Table1[[#This Row],[Unit_Price]])</f>
        <v>859653.11999999988</v>
      </c>
      <c r="N2456" s="12">
        <f>DATE(YEAR(Table1[[#This Row],[Order_Date]]),MONTH(Table1[[#This Row],[Order_Date]]),1)</f>
        <v>45352</v>
      </c>
    </row>
    <row r="2457" spans="1:14">
      <c r="A2457" t="s">
        <v>1042</v>
      </c>
      <c r="B2457" t="s">
        <v>75</v>
      </c>
      <c r="C2457" t="s">
        <v>76</v>
      </c>
      <c r="D2457" t="s">
        <v>33</v>
      </c>
      <c r="E2457" t="s">
        <v>85</v>
      </c>
      <c r="F2457" t="s">
        <v>46</v>
      </c>
      <c r="G2457">
        <v>22</v>
      </c>
      <c r="H2457">
        <v>4412.87</v>
      </c>
      <c r="I2457">
        <v>97083.14</v>
      </c>
      <c r="J2457">
        <v>86</v>
      </c>
      <c r="K2457">
        <v>12</v>
      </c>
      <c r="L2457" t="s">
        <v>18</v>
      </c>
      <c r="M2457">
        <f>(Table1[[#This Row],[Current_Stock]]*Table1[[#This Row],[Unit_Price]])</f>
        <v>379506.82</v>
      </c>
      <c r="N2457" s="12">
        <f>DATE(YEAR(Table1[[#This Row],[Order_Date]]),MONTH(Table1[[#This Row],[Order_Date]]),1)</f>
        <v>45170</v>
      </c>
    </row>
    <row r="2458" spans="1:14">
      <c r="A2458" t="s">
        <v>1201</v>
      </c>
      <c r="B2458" t="s">
        <v>501</v>
      </c>
      <c r="C2458" t="s">
        <v>502</v>
      </c>
      <c r="D2458" t="s">
        <v>15</v>
      </c>
      <c r="E2458" t="s">
        <v>211</v>
      </c>
      <c r="F2458" t="s">
        <v>17</v>
      </c>
      <c r="G2458">
        <v>13</v>
      </c>
      <c r="H2458">
        <v>34.840000000000003</v>
      </c>
      <c r="I2458">
        <v>452.92</v>
      </c>
      <c r="J2458">
        <v>230</v>
      </c>
      <c r="K2458">
        <v>9</v>
      </c>
      <c r="L2458" t="s">
        <v>18</v>
      </c>
      <c r="M2458">
        <f>(Table1[[#This Row],[Current_Stock]]*Table1[[#This Row],[Unit_Price]])</f>
        <v>8013.2000000000007</v>
      </c>
      <c r="N2458" s="12">
        <f>DATE(YEAR(Table1[[#This Row],[Order_Date]]),MONTH(Table1[[#This Row],[Order_Date]]),1)</f>
        <v>45627</v>
      </c>
    </row>
    <row r="2459" spans="1:14">
      <c r="A2459" t="s">
        <v>298</v>
      </c>
      <c r="B2459" t="s">
        <v>682</v>
      </c>
      <c r="C2459" t="s">
        <v>683</v>
      </c>
      <c r="D2459" t="s">
        <v>15</v>
      </c>
      <c r="E2459" t="s">
        <v>113</v>
      </c>
      <c r="F2459" t="s">
        <v>17</v>
      </c>
      <c r="G2459">
        <v>8</v>
      </c>
      <c r="H2459">
        <v>327.96</v>
      </c>
      <c r="I2459">
        <v>2623.68</v>
      </c>
      <c r="J2459">
        <v>157</v>
      </c>
      <c r="K2459">
        <v>9</v>
      </c>
      <c r="L2459" t="s">
        <v>18</v>
      </c>
      <c r="M2459">
        <f>(Table1[[#This Row],[Current_Stock]]*Table1[[#This Row],[Unit_Price]])</f>
        <v>51489.719999999994</v>
      </c>
      <c r="N2459" s="12">
        <f>DATE(YEAR(Table1[[#This Row],[Order_Date]]),MONTH(Table1[[#This Row],[Order_Date]]),1)</f>
        <v>45536</v>
      </c>
    </row>
    <row r="2460" spans="1:14">
      <c r="A2460" t="s">
        <v>1047</v>
      </c>
      <c r="B2460" t="s">
        <v>325</v>
      </c>
      <c r="C2460" t="s">
        <v>326</v>
      </c>
      <c r="D2460" t="s">
        <v>27</v>
      </c>
      <c r="E2460" t="s">
        <v>89</v>
      </c>
      <c r="F2460" t="s">
        <v>60</v>
      </c>
      <c r="G2460">
        <v>6</v>
      </c>
      <c r="H2460">
        <v>1563.34</v>
      </c>
      <c r="I2460">
        <v>9380.0400000000009</v>
      </c>
      <c r="J2460">
        <v>593</v>
      </c>
      <c r="K2460">
        <v>11</v>
      </c>
      <c r="L2460" t="s">
        <v>55</v>
      </c>
      <c r="M2460">
        <f>(Table1[[#This Row],[Current_Stock]]*Table1[[#This Row],[Unit_Price]])</f>
        <v>927060.62</v>
      </c>
      <c r="N2460" s="12">
        <f>DATE(YEAR(Table1[[#This Row],[Order_Date]]),MONTH(Table1[[#This Row],[Order_Date]]),1)</f>
        <v>45017</v>
      </c>
    </row>
    <row r="2461" spans="1:14">
      <c r="A2461" t="s">
        <v>238</v>
      </c>
      <c r="B2461" t="s">
        <v>870</v>
      </c>
      <c r="C2461" t="s">
        <v>871</v>
      </c>
      <c r="D2461" t="s">
        <v>84</v>
      </c>
      <c r="E2461" t="s">
        <v>89</v>
      </c>
      <c r="F2461" t="s">
        <v>17</v>
      </c>
      <c r="G2461">
        <v>13</v>
      </c>
      <c r="H2461">
        <v>4225.26</v>
      </c>
      <c r="I2461">
        <v>54928.38</v>
      </c>
      <c r="J2461">
        <v>95</v>
      </c>
      <c r="K2461">
        <v>4</v>
      </c>
      <c r="L2461" t="s">
        <v>18</v>
      </c>
      <c r="M2461">
        <f>(Table1[[#This Row],[Current_Stock]]*Table1[[#This Row],[Unit_Price]])</f>
        <v>401399.7</v>
      </c>
      <c r="N2461" s="12">
        <f>DATE(YEAR(Table1[[#This Row],[Order_Date]]),MONTH(Table1[[#This Row],[Order_Date]]),1)</f>
        <v>45017</v>
      </c>
    </row>
    <row r="2462" spans="1:14">
      <c r="A2462" t="s">
        <v>1309</v>
      </c>
      <c r="B2462" t="s">
        <v>965</v>
      </c>
      <c r="C2462" t="s">
        <v>966</v>
      </c>
      <c r="D2462" t="s">
        <v>183</v>
      </c>
      <c r="E2462" t="s">
        <v>59</v>
      </c>
      <c r="F2462" t="s">
        <v>46</v>
      </c>
      <c r="G2462">
        <v>21</v>
      </c>
      <c r="H2462">
        <v>228.58</v>
      </c>
      <c r="I2462">
        <v>4800.18</v>
      </c>
      <c r="J2462">
        <v>132</v>
      </c>
      <c r="K2462">
        <v>5</v>
      </c>
      <c r="L2462" t="s">
        <v>18</v>
      </c>
      <c r="M2462">
        <f>(Table1[[#This Row],[Current_Stock]]*Table1[[#This Row],[Unit_Price]])</f>
        <v>30172.560000000001</v>
      </c>
      <c r="N2462" s="12">
        <f>DATE(YEAR(Table1[[#This Row],[Order_Date]]),MONTH(Table1[[#This Row],[Order_Date]]),1)</f>
        <v>45627</v>
      </c>
    </row>
    <row r="2463" spans="1:14">
      <c r="A2463" t="s">
        <v>1298</v>
      </c>
      <c r="B2463" t="s">
        <v>819</v>
      </c>
      <c r="C2463" t="s">
        <v>820</v>
      </c>
      <c r="D2463" t="s">
        <v>22</v>
      </c>
      <c r="E2463" t="s">
        <v>251</v>
      </c>
      <c r="F2463" t="s">
        <v>40</v>
      </c>
      <c r="G2463">
        <v>80</v>
      </c>
      <c r="H2463">
        <v>5561.45</v>
      </c>
      <c r="I2463">
        <v>444916</v>
      </c>
      <c r="J2463">
        <v>66</v>
      </c>
      <c r="K2463">
        <v>12</v>
      </c>
      <c r="L2463" t="s">
        <v>18</v>
      </c>
      <c r="M2463">
        <f>(Table1[[#This Row],[Current_Stock]]*Table1[[#This Row],[Unit_Price]])</f>
        <v>367055.7</v>
      </c>
      <c r="N2463" s="12">
        <f>DATE(YEAR(Table1[[#This Row],[Order_Date]]),MONTH(Table1[[#This Row],[Order_Date]]),1)</f>
        <v>45231</v>
      </c>
    </row>
    <row r="2464" spans="1:14">
      <c r="A2464" t="s">
        <v>1087</v>
      </c>
      <c r="B2464" t="s">
        <v>1101</v>
      </c>
      <c r="C2464" t="s">
        <v>1102</v>
      </c>
      <c r="D2464" t="s">
        <v>84</v>
      </c>
      <c r="E2464" t="s">
        <v>80</v>
      </c>
      <c r="F2464" t="s">
        <v>29</v>
      </c>
      <c r="G2464">
        <v>16</v>
      </c>
      <c r="H2464">
        <v>21043.46</v>
      </c>
      <c r="I2464">
        <v>336695.36</v>
      </c>
      <c r="J2464">
        <v>166</v>
      </c>
      <c r="K2464">
        <v>13</v>
      </c>
      <c r="L2464" t="s">
        <v>18</v>
      </c>
      <c r="M2464">
        <f>(Table1[[#This Row],[Current_Stock]]*Table1[[#This Row],[Unit_Price]])</f>
        <v>3493214.36</v>
      </c>
      <c r="N2464" s="12">
        <f>DATE(YEAR(Table1[[#This Row],[Order_Date]]),MONTH(Table1[[#This Row],[Order_Date]]),1)</f>
        <v>45170</v>
      </c>
    </row>
    <row r="2465" spans="1:14">
      <c r="A2465" t="s">
        <v>641</v>
      </c>
      <c r="B2465" t="s">
        <v>1007</v>
      </c>
      <c r="C2465" t="s">
        <v>1008</v>
      </c>
      <c r="D2465" t="s">
        <v>27</v>
      </c>
      <c r="E2465" t="s">
        <v>277</v>
      </c>
      <c r="F2465" t="s">
        <v>29</v>
      </c>
      <c r="G2465">
        <v>3</v>
      </c>
      <c r="H2465">
        <v>4339.32</v>
      </c>
      <c r="I2465">
        <v>13017.96</v>
      </c>
      <c r="J2465">
        <v>370</v>
      </c>
      <c r="K2465">
        <v>11</v>
      </c>
      <c r="L2465" t="s">
        <v>18</v>
      </c>
      <c r="M2465">
        <f>(Table1[[#This Row],[Current_Stock]]*Table1[[#This Row],[Unit_Price]])</f>
        <v>1605548.4</v>
      </c>
      <c r="N2465" s="12">
        <f>DATE(YEAR(Table1[[#This Row],[Order_Date]]),MONTH(Table1[[#This Row],[Order_Date]]),1)</f>
        <v>45200</v>
      </c>
    </row>
    <row r="2466" spans="1:14">
      <c r="A2466" t="s">
        <v>561</v>
      </c>
      <c r="B2466" t="s">
        <v>882</v>
      </c>
      <c r="C2466" t="s">
        <v>883</v>
      </c>
      <c r="D2466" t="s">
        <v>22</v>
      </c>
      <c r="E2466" t="s">
        <v>160</v>
      </c>
      <c r="F2466" t="s">
        <v>17</v>
      </c>
      <c r="G2466">
        <v>42</v>
      </c>
      <c r="H2466">
        <v>4105.7</v>
      </c>
      <c r="I2466">
        <v>172439.4</v>
      </c>
      <c r="J2466">
        <v>81</v>
      </c>
      <c r="K2466">
        <v>5</v>
      </c>
      <c r="L2466" t="s">
        <v>18</v>
      </c>
      <c r="M2466">
        <f>(Table1[[#This Row],[Current_Stock]]*Table1[[#This Row],[Unit_Price]])</f>
        <v>332561.7</v>
      </c>
      <c r="N2466" s="12">
        <f>DATE(YEAR(Table1[[#This Row],[Order_Date]]),MONTH(Table1[[#This Row],[Order_Date]]),1)</f>
        <v>45078</v>
      </c>
    </row>
    <row r="2467" spans="1:14">
      <c r="A2467" t="s">
        <v>1197</v>
      </c>
      <c r="B2467" t="s">
        <v>538</v>
      </c>
      <c r="C2467" t="s">
        <v>539</v>
      </c>
      <c r="D2467" t="s">
        <v>84</v>
      </c>
      <c r="E2467" t="s">
        <v>153</v>
      </c>
      <c r="F2467" t="s">
        <v>29</v>
      </c>
      <c r="G2467">
        <v>17</v>
      </c>
      <c r="H2467">
        <v>8749.69</v>
      </c>
      <c r="I2467">
        <v>148744.73000000001</v>
      </c>
      <c r="J2467">
        <v>175</v>
      </c>
      <c r="K2467">
        <v>4</v>
      </c>
      <c r="L2467" t="s">
        <v>18</v>
      </c>
      <c r="M2467">
        <f>(Table1[[#This Row],[Current_Stock]]*Table1[[#This Row],[Unit_Price]])</f>
        <v>1531195.75</v>
      </c>
      <c r="N2467" s="12">
        <f>DATE(YEAR(Table1[[#This Row],[Order_Date]]),MONTH(Table1[[#This Row],[Order_Date]]),1)</f>
        <v>45597</v>
      </c>
    </row>
    <row r="2468" spans="1:14">
      <c r="A2468" t="s">
        <v>827</v>
      </c>
      <c r="B2468" t="s">
        <v>682</v>
      </c>
      <c r="C2468" t="s">
        <v>683</v>
      </c>
      <c r="D2468" t="s">
        <v>15</v>
      </c>
      <c r="E2468" t="s">
        <v>160</v>
      </c>
      <c r="F2468" t="s">
        <v>60</v>
      </c>
      <c r="G2468">
        <v>15</v>
      </c>
      <c r="H2468">
        <v>364.94</v>
      </c>
      <c r="I2468">
        <v>5474.1</v>
      </c>
      <c r="J2468">
        <v>91</v>
      </c>
      <c r="K2468">
        <v>10</v>
      </c>
      <c r="L2468" t="s">
        <v>18</v>
      </c>
      <c r="M2468">
        <f>(Table1[[#This Row],[Current_Stock]]*Table1[[#This Row],[Unit_Price]])</f>
        <v>33209.54</v>
      </c>
      <c r="N2468" s="12">
        <f>DATE(YEAR(Table1[[#This Row],[Order_Date]]),MONTH(Table1[[#This Row],[Order_Date]]),1)</f>
        <v>45352</v>
      </c>
    </row>
    <row r="2469" spans="1:14">
      <c r="A2469" t="s">
        <v>706</v>
      </c>
      <c r="B2469" t="s">
        <v>1007</v>
      </c>
      <c r="C2469" t="s">
        <v>1008</v>
      </c>
      <c r="D2469" t="s">
        <v>27</v>
      </c>
      <c r="E2469" t="s">
        <v>153</v>
      </c>
      <c r="F2469" t="s">
        <v>29</v>
      </c>
      <c r="G2469">
        <v>4</v>
      </c>
      <c r="H2469">
        <v>2530.7199999999998</v>
      </c>
      <c r="I2469">
        <v>10122.879999999999</v>
      </c>
      <c r="J2469">
        <v>438</v>
      </c>
      <c r="K2469">
        <v>3</v>
      </c>
      <c r="L2469" t="s">
        <v>18</v>
      </c>
      <c r="M2469">
        <f>(Table1[[#This Row],[Current_Stock]]*Table1[[#This Row],[Unit_Price]])</f>
        <v>1108455.3599999999</v>
      </c>
      <c r="N2469" s="12">
        <f>DATE(YEAR(Table1[[#This Row],[Order_Date]]),MONTH(Table1[[#This Row],[Order_Date]]),1)</f>
        <v>45170</v>
      </c>
    </row>
    <row r="2470" spans="1:14">
      <c r="A2470" t="s">
        <v>1358</v>
      </c>
      <c r="B2470" t="s">
        <v>1092</v>
      </c>
      <c r="C2470" t="s">
        <v>1093</v>
      </c>
      <c r="D2470" t="s">
        <v>96</v>
      </c>
      <c r="E2470" t="s">
        <v>97</v>
      </c>
      <c r="F2470" t="s">
        <v>46</v>
      </c>
      <c r="G2470">
        <v>1</v>
      </c>
      <c r="H2470">
        <v>1104.02</v>
      </c>
      <c r="I2470">
        <v>1104.02</v>
      </c>
      <c r="J2470">
        <v>547</v>
      </c>
      <c r="K2470">
        <v>4</v>
      </c>
      <c r="L2470" t="s">
        <v>55</v>
      </c>
      <c r="M2470">
        <f>(Table1[[#This Row],[Current_Stock]]*Table1[[#This Row],[Unit_Price]])</f>
        <v>603898.93999999994</v>
      </c>
      <c r="N2470" s="12">
        <f>DATE(YEAR(Table1[[#This Row],[Order_Date]]),MONTH(Table1[[#This Row],[Order_Date]]),1)</f>
        <v>45627</v>
      </c>
    </row>
    <row r="2471" spans="1:14">
      <c r="A2471" t="s">
        <v>1064</v>
      </c>
      <c r="B2471" t="s">
        <v>87</v>
      </c>
      <c r="C2471" t="s">
        <v>88</v>
      </c>
      <c r="D2471" t="s">
        <v>15</v>
      </c>
      <c r="E2471" t="s">
        <v>282</v>
      </c>
      <c r="F2471" t="s">
        <v>40</v>
      </c>
      <c r="G2471">
        <v>18</v>
      </c>
      <c r="H2471">
        <v>364.71</v>
      </c>
      <c r="I2471">
        <v>6564.78</v>
      </c>
      <c r="J2471">
        <v>245</v>
      </c>
      <c r="K2471">
        <v>11</v>
      </c>
      <c r="L2471" t="s">
        <v>18</v>
      </c>
      <c r="M2471">
        <f>(Table1[[#This Row],[Current_Stock]]*Table1[[#This Row],[Unit_Price]])</f>
        <v>89353.95</v>
      </c>
      <c r="N2471" s="12">
        <f>DATE(YEAR(Table1[[#This Row],[Order_Date]]),MONTH(Table1[[#This Row],[Order_Date]]),1)</f>
        <v>44986</v>
      </c>
    </row>
    <row r="2472" spans="1:14">
      <c r="A2472" t="s">
        <v>1246</v>
      </c>
      <c r="B2472" t="s">
        <v>168</v>
      </c>
      <c r="C2472" t="s">
        <v>169</v>
      </c>
      <c r="D2472" t="s">
        <v>27</v>
      </c>
      <c r="E2472" t="s">
        <v>39</v>
      </c>
      <c r="F2472" t="s">
        <v>17</v>
      </c>
      <c r="G2472">
        <v>5</v>
      </c>
      <c r="H2472">
        <v>2543.3200000000002</v>
      </c>
      <c r="I2472">
        <v>12716.6</v>
      </c>
      <c r="J2472">
        <v>344</v>
      </c>
      <c r="K2472">
        <v>6</v>
      </c>
      <c r="L2472" t="s">
        <v>55</v>
      </c>
      <c r="M2472">
        <f>(Table1[[#This Row],[Current_Stock]]*Table1[[#This Row],[Unit_Price]])</f>
        <v>874902.08000000007</v>
      </c>
      <c r="N2472" s="12">
        <f>DATE(YEAR(Table1[[#This Row],[Order_Date]]),MONTH(Table1[[#This Row],[Order_Date]]),1)</f>
        <v>45444</v>
      </c>
    </row>
    <row r="2473" spans="1:14">
      <c r="A2473" t="s">
        <v>1116</v>
      </c>
      <c r="B2473" t="s">
        <v>623</v>
      </c>
      <c r="C2473" t="s">
        <v>624</v>
      </c>
      <c r="D2473" t="s">
        <v>38</v>
      </c>
      <c r="E2473" t="s">
        <v>54</v>
      </c>
      <c r="F2473" t="s">
        <v>46</v>
      </c>
      <c r="G2473">
        <v>20</v>
      </c>
      <c r="H2473">
        <v>1113.58</v>
      </c>
      <c r="I2473">
        <v>22271.599999999999</v>
      </c>
      <c r="J2473">
        <v>161</v>
      </c>
      <c r="K2473">
        <v>3</v>
      </c>
      <c r="L2473" t="s">
        <v>18</v>
      </c>
      <c r="M2473">
        <f>(Table1[[#This Row],[Current_Stock]]*Table1[[#This Row],[Unit_Price]])</f>
        <v>179286.37999999998</v>
      </c>
      <c r="N2473" s="12">
        <f>DATE(YEAR(Table1[[#This Row],[Order_Date]]),MONTH(Table1[[#This Row],[Order_Date]]),1)</f>
        <v>45078</v>
      </c>
    </row>
    <row r="2474" spans="1:14">
      <c r="A2474" t="s">
        <v>1181</v>
      </c>
      <c r="B2474" t="s">
        <v>738</v>
      </c>
      <c r="C2474" t="s">
        <v>739</v>
      </c>
      <c r="D2474" t="s">
        <v>27</v>
      </c>
      <c r="E2474" t="s">
        <v>282</v>
      </c>
      <c r="F2474" t="s">
        <v>29</v>
      </c>
      <c r="G2474">
        <v>2</v>
      </c>
      <c r="H2474">
        <v>3997.93</v>
      </c>
      <c r="I2474">
        <v>7995.86</v>
      </c>
      <c r="J2474">
        <v>342</v>
      </c>
      <c r="K2474">
        <v>9</v>
      </c>
      <c r="L2474" t="s">
        <v>18</v>
      </c>
      <c r="M2474">
        <f>(Table1[[#This Row],[Current_Stock]]*Table1[[#This Row],[Unit_Price]])</f>
        <v>1367292.06</v>
      </c>
      <c r="N2474" s="12">
        <f>DATE(YEAR(Table1[[#This Row],[Order_Date]]),MONTH(Table1[[#This Row],[Order_Date]]),1)</f>
        <v>45231</v>
      </c>
    </row>
    <row r="2475" spans="1:14">
      <c r="A2475" t="s">
        <v>1328</v>
      </c>
      <c r="B2475" t="s">
        <v>696</v>
      </c>
      <c r="C2475" t="s">
        <v>697</v>
      </c>
      <c r="D2475" t="s">
        <v>44</v>
      </c>
      <c r="E2475" t="s">
        <v>330</v>
      </c>
      <c r="F2475" t="s">
        <v>17</v>
      </c>
      <c r="G2475">
        <v>46</v>
      </c>
      <c r="H2475">
        <v>2279.19</v>
      </c>
      <c r="I2475">
        <v>104842.74</v>
      </c>
      <c r="J2475">
        <v>58</v>
      </c>
      <c r="K2475">
        <v>10</v>
      </c>
      <c r="L2475" t="s">
        <v>105</v>
      </c>
      <c r="M2475">
        <f>(Table1[[#This Row],[Current_Stock]]*Table1[[#This Row],[Unit_Price]])</f>
        <v>132193.01999999999</v>
      </c>
      <c r="N2475" s="12">
        <f>DATE(YEAR(Table1[[#This Row],[Order_Date]]),MONTH(Table1[[#This Row],[Order_Date]]),1)</f>
        <v>45323</v>
      </c>
    </row>
    <row r="2476" spans="1:14">
      <c r="A2476" t="s">
        <v>301</v>
      </c>
      <c r="B2476" t="s">
        <v>730</v>
      </c>
      <c r="C2476" t="s">
        <v>731</v>
      </c>
      <c r="D2476" t="s">
        <v>84</v>
      </c>
      <c r="E2476" t="s">
        <v>39</v>
      </c>
      <c r="F2476" t="s">
        <v>17</v>
      </c>
      <c r="G2476">
        <v>16</v>
      </c>
      <c r="H2476">
        <v>8266.2900000000009</v>
      </c>
      <c r="I2476">
        <v>132260.64000000001</v>
      </c>
      <c r="J2476">
        <v>153</v>
      </c>
      <c r="K2476">
        <v>5</v>
      </c>
      <c r="L2476" t="s">
        <v>18</v>
      </c>
      <c r="M2476">
        <f>(Table1[[#This Row],[Current_Stock]]*Table1[[#This Row],[Unit_Price]])</f>
        <v>1264742.3700000001</v>
      </c>
      <c r="N2476" s="12">
        <f>DATE(YEAR(Table1[[#This Row],[Order_Date]]),MONTH(Table1[[#This Row],[Order_Date]]),1)</f>
        <v>44986</v>
      </c>
    </row>
    <row r="2477" spans="1:14">
      <c r="A2477" t="s">
        <v>969</v>
      </c>
      <c r="B2477" t="s">
        <v>630</v>
      </c>
      <c r="C2477" t="s">
        <v>631</v>
      </c>
      <c r="D2477" t="s">
        <v>44</v>
      </c>
      <c r="E2477" t="s">
        <v>104</v>
      </c>
      <c r="F2477" t="s">
        <v>60</v>
      </c>
      <c r="G2477">
        <v>32</v>
      </c>
      <c r="H2477">
        <v>1000.37</v>
      </c>
      <c r="I2477">
        <v>32011.84</v>
      </c>
      <c r="J2477">
        <v>118</v>
      </c>
      <c r="K2477">
        <v>12</v>
      </c>
      <c r="L2477" t="s">
        <v>18</v>
      </c>
      <c r="M2477">
        <f>(Table1[[#This Row],[Current_Stock]]*Table1[[#This Row],[Unit_Price]])</f>
        <v>118043.66</v>
      </c>
      <c r="N2477" s="12">
        <f>DATE(YEAR(Table1[[#This Row],[Order_Date]]),MONTH(Table1[[#This Row],[Order_Date]]),1)</f>
        <v>45505</v>
      </c>
    </row>
    <row r="2478" spans="1:14">
      <c r="A2478" t="s">
        <v>1097</v>
      </c>
      <c r="B2478" t="s">
        <v>236</v>
      </c>
      <c r="C2478" t="s">
        <v>237</v>
      </c>
      <c r="D2478" t="s">
        <v>33</v>
      </c>
      <c r="E2478" t="s">
        <v>97</v>
      </c>
      <c r="F2478" t="s">
        <v>46</v>
      </c>
      <c r="G2478">
        <v>10</v>
      </c>
      <c r="H2478">
        <v>3388.99</v>
      </c>
      <c r="I2478">
        <v>33889.9</v>
      </c>
      <c r="J2478">
        <v>120</v>
      </c>
      <c r="K2478">
        <v>9</v>
      </c>
      <c r="L2478" t="s">
        <v>18</v>
      </c>
      <c r="M2478">
        <f>(Table1[[#This Row],[Current_Stock]]*Table1[[#This Row],[Unit_Price]])</f>
        <v>406678.8</v>
      </c>
      <c r="N2478" s="12">
        <f>DATE(YEAR(Table1[[#This Row],[Order_Date]]),MONTH(Table1[[#This Row],[Order_Date]]),1)</f>
        <v>44958</v>
      </c>
    </row>
    <row r="2479" spans="1:14">
      <c r="A2479" t="s">
        <v>743</v>
      </c>
      <c r="B2479" t="s">
        <v>141</v>
      </c>
      <c r="C2479" t="s">
        <v>142</v>
      </c>
      <c r="D2479" t="s">
        <v>27</v>
      </c>
      <c r="E2479" t="s">
        <v>243</v>
      </c>
      <c r="F2479" t="s">
        <v>17</v>
      </c>
      <c r="G2479">
        <v>7</v>
      </c>
      <c r="H2479">
        <v>883.35</v>
      </c>
      <c r="I2479">
        <v>6183.45</v>
      </c>
      <c r="J2479">
        <v>474</v>
      </c>
      <c r="K2479">
        <v>4</v>
      </c>
      <c r="L2479" t="s">
        <v>18</v>
      </c>
      <c r="M2479">
        <f>(Table1[[#This Row],[Current_Stock]]*Table1[[#This Row],[Unit_Price]])</f>
        <v>418707.9</v>
      </c>
      <c r="N2479" s="12">
        <f>DATE(YEAR(Table1[[#This Row],[Order_Date]]),MONTH(Table1[[#This Row],[Order_Date]]),1)</f>
        <v>45200</v>
      </c>
    </row>
    <row r="2480" spans="1:14">
      <c r="A2480" t="s">
        <v>958</v>
      </c>
      <c r="B2480" t="s">
        <v>913</v>
      </c>
      <c r="C2480" t="s">
        <v>914</v>
      </c>
      <c r="D2480" t="s">
        <v>33</v>
      </c>
      <c r="E2480" t="s">
        <v>54</v>
      </c>
      <c r="F2480" t="s">
        <v>40</v>
      </c>
      <c r="G2480">
        <v>8</v>
      </c>
      <c r="H2480">
        <v>2104.12</v>
      </c>
      <c r="I2480">
        <v>16832.96</v>
      </c>
      <c r="J2480">
        <v>224</v>
      </c>
      <c r="K2480">
        <v>14</v>
      </c>
      <c r="L2480" t="s">
        <v>18</v>
      </c>
      <c r="M2480">
        <f>(Table1[[#This Row],[Current_Stock]]*Table1[[#This Row],[Unit_Price]])</f>
        <v>471322.88</v>
      </c>
      <c r="N2480" s="12">
        <f>DATE(YEAR(Table1[[#This Row],[Order_Date]]),MONTH(Table1[[#This Row],[Order_Date]]),1)</f>
        <v>45444</v>
      </c>
    </row>
    <row r="2481" spans="1:14">
      <c r="A2481" t="s">
        <v>1241</v>
      </c>
      <c r="B2481" t="s">
        <v>332</v>
      </c>
      <c r="C2481" t="s">
        <v>333</v>
      </c>
      <c r="D2481" t="s">
        <v>183</v>
      </c>
      <c r="E2481" t="s">
        <v>28</v>
      </c>
      <c r="F2481" t="s">
        <v>40</v>
      </c>
      <c r="G2481">
        <v>19</v>
      </c>
      <c r="H2481">
        <v>545.78</v>
      </c>
      <c r="I2481">
        <v>10369.82</v>
      </c>
      <c r="J2481">
        <v>113</v>
      </c>
      <c r="K2481">
        <v>13</v>
      </c>
      <c r="L2481" t="s">
        <v>18</v>
      </c>
      <c r="M2481">
        <f>(Table1[[#This Row],[Current_Stock]]*Table1[[#This Row],[Unit_Price]])</f>
        <v>61673.14</v>
      </c>
      <c r="N2481" s="12">
        <f>DATE(YEAR(Table1[[#This Row],[Order_Date]]),MONTH(Table1[[#This Row],[Order_Date]]),1)</f>
        <v>45261</v>
      </c>
    </row>
    <row r="2482" spans="1:14">
      <c r="A2482" t="s">
        <v>367</v>
      </c>
      <c r="B2482" t="s">
        <v>1199</v>
      </c>
      <c r="C2482" t="s">
        <v>1200</v>
      </c>
      <c r="D2482" t="s">
        <v>15</v>
      </c>
      <c r="E2482" t="s">
        <v>277</v>
      </c>
      <c r="F2482" t="s">
        <v>46</v>
      </c>
      <c r="G2482">
        <v>15</v>
      </c>
      <c r="H2482">
        <v>373.26</v>
      </c>
      <c r="I2482">
        <v>5598.9</v>
      </c>
      <c r="J2482">
        <v>112</v>
      </c>
      <c r="K2482">
        <v>13</v>
      </c>
      <c r="L2482" t="s">
        <v>18</v>
      </c>
      <c r="M2482">
        <f>(Table1[[#This Row],[Current_Stock]]*Table1[[#This Row],[Unit_Price]])</f>
        <v>41805.119999999995</v>
      </c>
      <c r="N2482" s="12">
        <f>DATE(YEAR(Table1[[#This Row],[Order_Date]]),MONTH(Table1[[#This Row],[Order_Date]]),1)</f>
        <v>45261</v>
      </c>
    </row>
    <row r="2483" spans="1:14">
      <c r="A2483" t="s">
        <v>1182</v>
      </c>
      <c r="B2483" t="s">
        <v>1142</v>
      </c>
      <c r="C2483" t="s">
        <v>1143</v>
      </c>
      <c r="D2483" t="s">
        <v>27</v>
      </c>
      <c r="E2483" t="s">
        <v>269</v>
      </c>
      <c r="F2483" t="s">
        <v>17</v>
      </c>
      <c r="G2483">
        <v>3</v>
      </c>
      <c r="H2483">
        <v>1963.49</v>
      </c>
      <c r="I2483">
        <v>5890.47</v>
      </c>
      <c r="J2483">
        <v>293</v>
      </c>
      <c r="K2483">
        <v>3</v>
      </c>
      <c r="L2483" t="s">
        <v>18</v>
      </c>
      <c r="M2483">
        <f>(Table1[[#This Row],[Current_Stock]]*Table1[[#This Row],[Unit_Price]])</f>
        <v>575302.56999999995</v>
      </c>
      <c r="N2483" s="12">
        <f>DATE(YEAR(Table1[[#This Row],[Order_Date]]),MONTH(Table1[[#This Row],[Order_Date]]),1)</f>
        <v>45323</v>
      </c>
    </row>
    <row r="2484" spans="1:14">
      <c r="A2484" t="s">
        <v>1047</v>
      </c>
      <c r="B2484" t="s">
        <v>216</v>
      </c>
      <c r="C2484" t="s">
        <v>217</v>
      </c>
      <c r="D2484" t="s">
        <v>27</v>
      </c>
      <c r="E2484" t="s">
        <v>173</v>
      </c>
      <c r="F2484" t="s">
        <v>40</v>
      </c>
      <c r="G2484">
        <v>7</v>
      </c>
      <c r="H2484">
        <v>1559.16</v>
      </c>
      <c r="I2484">
        <v>10914.12</v>
      </c>
      <c r="J2484">
        <v>459</v>
      </c>
      <c r="K2484">
        <v>14</v>
      </c>
      <c r="L2484" t="s">
        <v>55</v>
      </c>
      <c r="M2484">
        <f>(Table1[[#This Row],[Current_Stock]]*Table1[[#This Row],[Unit_Price]])</f>
        <v>715654.44000000006</v>
      </c>
      <c r="N2484" s="12">
        <f>DATE(YEAR(Table1[[#This Row],[Order_Date]]),MONTH(Table1[[#This Row],[Order_Date]]),1)</f>
        <v>45017</v>
      </c>
    </row>
    <row r="2485" spans="1:14">
      <c r="A2485" t="s">
        <v>551</v>
      </c>
      <c r="B2485" t="s">
        <v>580</v>
      </c>
      <c r="C2485" t="s">
        <v>581</v>
      </c>
      <c r="D2485" t="s">
        <v>27</v>
      </c>
      <c r="E2485" t="s">
        <v>277</v>
      </c>
      <c r="F2485" t="s">
        <v>40</v>
      </c>
      <c r="G2485">
        <v>7</v>
      </c>
      <c r="H2485">
        <v>2331.89</v>
      </c>
      <c r="I2485">
        <v>16323.23</v>
      </c>
      <c r="J2485">
        <v>279</v>
      </c>
      <c r="K2485">
        <v>12</v>
      </c>
      <c r="L2485" t="s">
        <v>55</v>
      </c>
      <c r="M2485">
        <f>(Table1[[#This Row],[Current_Stock]]*Table1[[#This Row],[Unit_Price]])</f>
        <v>650597.30999999994</v>
      </c>
      <c r="N2485" s="12">
        <f>DATE(YEAR(Table1[[#This Row],[Order_Date]]),MONTH(Table1[[#This Row],[Order_Date]]),1)</f>
        <v>45108</v>
      </c>
    </row>
    <row r="2486" spans="1:14">
      <c r="A2486" t="s">
        <v>925</v>
      </c>
      <c r="B2486" t="s">
        <v>1089</v>
      </c>
      <c r="C2486" t="s">
        <v>1090</v>
      </c>
      <c r="D2486" t="s">
        <v>33</v>
      </c>
      <c r="E2486" t="s">
        <v>160</v>
      </c>
      <c r="F2486" t="s">
        <v>46</v>
      </c>
      <c r="G2486">
        <v>15</v>
      </c>
      <c r="H2486">
        <v>4609.28</v>
      </c>
      <c r="I2486">
        <v>69139.199999999997</v>
      </c>
      <c r="J2486">
        <v>228</v>
      </c>
      <c r="K2486">
        <v>5</v>
      </c>
      <c r="L2486" t="s">
        <v>18</v>
      </c>
      <c r="M2486">
        <f>(Table1[[#This Row],[Current_Stock]]*Table1[[#This Row],[Unit_Price]])</f>
        <v>1050915.8399999999</v>
      </c>
      <c r="N2486" s="12">
        <f>DATE(YEAR(Table1[[#This Row],[Order_Date]]),MONTH(Table1[[#This Row],[Order_Date]]),1)</f>
        <v>45383</v>
      </c>
    </row>
    <row r="2487" spans="1:14">
      <c r="A2487" t="s">
        <v>1022</v>
      </c>
      <c r="B2487" t="s">
        <v>519</v>
      </c>
      <c r="C2487" t="s">
        <v>520</v>
      </c>
      <c r="D2487" t="s">
        <v>183</v>
      </c>
      <c r="E2487" t="s">
        <v>39</v>
      </c>
      <c r="F2487" t="s">
        <v>40</v>
      </c>
      <c r="G2487">
        <v>23</v>
      </c>
      <c r="H2487">
        <v>1547.89</v>
      </c>
      <c r="I2487">
        <v>35601.47</v>
      </c>
      <c r="J2487">
        <v>157</v>
      </c>
      <c r="K2487">
        <v>13</v>
      </c>
      <c r="L2487" t="s">
        <v>18</v>
      </c>
      <c r="M2487">
        <f>(Table1[[#This Row],[Current_Stock]]*Table1[[#This Row],[Unit_Price]])</f>
        <v>243018.73</v>
      </c>
      <c r="N2487" s="12">
        <f>DATE(YEAR(Table1[[#This Row],[Order_Date]]),MONTH(Table1[[#This Row],[Order_Date]]),1)</f>
        <v>45566</v>
      </c>
    </row>
    <row r="2488" spans="1:14">
      <c r="A2488" t="s">
        <v>1213</v>
      </c>
      <c r="B2488" t="s">
        <v>1034</v>
      </c>
      <c r="C2488" t="s">
        <v>1035</v>
      </c>
      <c r="D2488" t="s">
        <v>84</v>
      </c>
      <c r="E2488" t="s">
        <v>59</v>
      </c>
      <c r="F2488" t="s">
        <v>40</v>
      </c>
      <c r="G2488">
        <v>20</v>
      </c>
      <c r="H2488">
        <v>13670.4</v>
      </c>
      <c r="I2488">
        <v>273408</v>
      </c>
      <c r="J2488">
        <v>143</v>
      </c>
      <c r="K2488">
        <v>8</v>
      </c>
      <c r="L2488" t="s">
        <v>18</v>
      </c>
      <c r="M2488">
        <f>(Table1[[#This Row],[Current_Stock]]*Table1[[#This Row],[Unit_Price]])</f>
        <v>1954867.2</v>
      </c>
      <c r="N2488" s="12">
        <f>DATE(YEAR(Table1[[#This Row],[Order_Date]]),MONTH(Table1[[#This Row],[Order_Date]]),1)</f>
        <v>45536</v>
      </c>
    </row>
    <row r="2489" spans="1:14">
      <c r="A2489" t="s">
        <v>1188</v>
      </c>
      <c r="B2489" t="s">
        <v>275</v>
      </c>
      <c r="C2489" t="s">
        <v>276</v>
      </c>
      <c r="D2489" t="s">
        <v>183</v>
      </c>
      <c r="E2489" t="s">
        <v>59</v>
      </c>
      <c r="F2489" t="s">
        <v>29</v>
      </c>
      <c r="G2489">
        <v>8</v>
      </c>
      <c r="H2489">
        <v>2589.17</v>
      </c>
      <c r="I2489">
        <v>20713.36</v>
      </c>
      <c r="J2489">
        <v>201</v>
      </c>
      <c r="K2489">
        <v>11</v>
      </c>
      <c r="L2489" t="s">
        <v>18</v>
      </c>
      <c r="M2489">
        <f>(Table1[[#This Row],[Current_Stock]]*Table1[[#This Row],[Unit_Price]])</f>
        <v>520423.17000000004</v>
      </c>
      <c r="N2489" s="12">
        <f>DATE(YEAR(Table1[[#This Row],[Order_Date]]),MONTH(Table1[[#This Row],[Order_Date]]),1)</f>
        <v>45170</v>
      </c>
    </row>
    <row r="2490" spans="1:14">
      <c r="A2490" t="s">
        <v>420</v>
      </c>
      <c r="B2490" t="s">
        <v>673</v>
      </c>
      <c r="C2490" t="s">
        <v>674</v>
      </c>
      <c r="D2490" t="s">
        <v>22</v>
      </c>
      <c r="E2490" t="s">
        <v>16</v>
      </c>
      <c r="F2490" t="s">
        <v>60</v>
      </c>
      <c r="G2490">
        <v>32</v>
      </c>
      <c r="H2490">
        <v>9153.5</v>
      </c>
      <c r="I2490">
        <v>292912</v>
      </c>
      <c r="J2490">
        <v>114</v>
      </c>
      <c r="K2490">
        <v>5</v>
      </c>
      <c r="L2490" t="s">
        <v>105</v>
      </c>
      <c r="M2490">
        <f>(Table1[[#This Row],[Current_Stock]]*Table1[[#This Row],[Unit_Price]])</f>
        <v>1043499</v>
      </c>
      <c r="N2490" s="12">
        <f>DATE(YEAR(Table1[[#This Row],[Order_Date]]),MONTH(Table1[[#This Row],[Order_Date]]),1)</f>
        <v>45627</v>
      </c>
    </row>
    <row r="2491" spans="1:14">
      <c r="A2491" t="s">
        <v>507</v>
      </c>
      <c r="B2491" t="s">
        <v>1051</v>
      </c>
      <c r="C2491" t="s">
        <v>1052</v>
      </c>
      <c r="D2491" t="s">
        <v>84</v>
      </c>
      <c r="E2491" t="s">
        <v>109</v>
      </c>
      <c r="F2491" t="s">
        <v>40</v>
      </c>
      <c r="G2491">
        <v>16</v>
      </c>
      <c r="H2491">
        <v>25494.75</v>
      </c>
      <c r="I2491">
        <v>407916</v>
      </c>
      <c r="J2491">
        <v>175</v>
      </c>
      <c r="K2491">
        <v>12</v>
      </c>
      <c r="L2491" t="s">
        <v>18</v>
      </c>
      <c r="M2491">
        <f>(Table1[[#This Row],[Current_Stock]]*Table1[[#This Row],[Unit_Price]])</f>
        <v>4461581.25</v>
      </c>
      <c r="N2491" s="12">
        <f>DATE(YEAR(Table1[[#This Row],[Order_Date]]),MONTH(Table1[[#This Row],[Order_Date]]),1)</f>
        <v>45200</v>
      </c>
    </row>
    <row r="2492" spans="1:14">
      <c r="A2492" t="s">
        <v>1304</v>
      </c>
      <c r="B2492" t="s">
        <v>685</v>
      </c>
      <c r="C2492" t="s">
        <v>686</v>
      </c>
      <c r="D2492" t="s">
        <v>183</v>
      </c>
      <c r="E2492" t="s">
        <v>251</v>
      </c>
      <c r="F2492" t="s">
        <v>29</v>
      </c>
      <c r="G2492">
        <v>25</v>
      </c>
      <c r="H2492">
        <v>4477.59</v>
      </c>
      <c r="I2492">
        <v>111939.75</v>
      </c>
      <c r="J2492">
        <v>107</v>
      </c>
      <c r="K2492">
        <v>14</v>
      </c>
      <c r="L2492" t="s">
        <v>18</v>
      </c>
      <c r="M2492">
        <f>(Table1[[#This Row],[Current_Stock]]*Table1[[#This Row],[Unit_Price]])</f>
        <v>479102.13</v>
      </c>
      <c r="N2492" s="12">
        <f>DATE(YEAR(Table1[[#This Row],[Order_Date]]),MONTH(Table1[[#This Row],[Order_Date]]),1)</f>
        <v>45323</v>
      </c>
    </row>
    <row r="2493" spans="1:14">
      <c r="A2493" t="s">
        <v>1003</v>
      </c>
      <c r="B2493" t="s">
        <v>522</v>
      </c>
      <c r="C2493" t="s">
        <v>523</v>
      </c>
      <c r="D2493" t="s">
        <v>15</v>
      </c>
      <c r="E2493" t="s">
        <v>89</v>
      </c>
      <c r="F2493" t="s">
        <v>60</v>
      </c>
      <c r="G2493">
        <v>11</v>
      </c>
      <c r="H2493">
        <v>318.87</v>
      </c>
      <c r="I2493">
        <v>3507.57</v>
      </c>
      <c r="J2493">
        <v>89</v>
      </c>
      <c r="K2493">
        <v>5</v>
      </c>
      <c r="L2493" t="s">
        <v>18</v>
      </c>
      <c r="M2493">
        <f>(Table1[[#This Row],[Current_Stock]]*Table1[[#This Row],[Unit_Price]])</f>
        <v>28379.43</v>
      </c>
      <c r="N2493" s="12">
        <f>DATE(YEAR(Table1[[#This Row],[Order_Date]]),MONTH(Table1[[#This Row],[Order_Date]]),1)</f>
        <v>44986</v>
      </c>
    </row>
    <row r="2494" spans="1:14">
      <c r="A2494" t="s">
        <v>468</v>
      </c>
      <c r="B2494" t="s">
        <v>162</v>
      </c>
      <c r="C2494" t="s">
        <v>163</v>
      </c>
      <c r="D2494" t="s">
        <v>53</v>
      </c>
      <c r="E2494" t="s">
        <v>23</v>
      </c>
      <c r="F2494" t="s">
        <v>46</v>
      </c>
      <c r="G2494">
        <v>4</v>
      </c>
      <c r="H2494">
        <v>2148.5100000000002</v>
      </c>
      <c r="I2494">
        <v>8594.0400000000009</v>
      </c>
      <c r="J2494">
        <v>315</v>
      </c>
      <c r="K2494">
        <v>3</v>
      </c>
      <c r="L2494" t="s">
        <v>55</v>
      </c>
      <c r="M2494">
        <f>(Table1[[#This Row],[Current_Stock]]*Table1[[#This Row],[Unit_Price]])</f>
        <v>676780.65</v>
      </c>
      <c r="N2494" s="12">
        <f>DATE(YEAR(Table1[[#This Row],[Order_Date]]),MONTH(Table1[[#This Row],[Order_Date]]),1)</f>
        <v>45292</v>
      </c>
    </row>
    <row r="2495" spans="1:14">
      <c r="A2495" t="s">
        <v>868</v>
      </c>
      <c r="B2495" t="s">
        <v>538</v>
      </c>
      <c r="C2495" t="s">
        <v>539</v>
      </c>
      <c r="D2495" t="s">
        <v>84</v>
      </c>
      <c r="E2495" t="s">
        <v>59</v>
      </c>
      <c r="F2495" t="s">
        <v>17</v>
      </c>
      <c r="G2495">
        <v>15</v>
      </c>
      <c r="H2495">
        <v>3470.11</v>
      </c>
      <c r="I2495">
        <v>52051.65</v>
      </c>
      <c r="J2495">
        <v>95</v>
      </c>
      <c r="K2495">
        <v>13</v>
      </c>
      <c r="L2495" t="s">
        <v>18</v>
      </c>
      <c r="M2495">
        <f>(Table1[[#This Row],[Current_Stock]]*Table1[[#This Row],[Unit_Price]])</f>
        <v>329660.45</v>
      </c>
      <c r="N2495" s="12">
        <f>DATE(YEAR(Table1[[#This Row],[Order_Date]]),MONTH(Table1[[#This Row],[Order_Date]]),1)</f>
        <v>45444</v>
      </c>
    </row>
    <row r="2496" spans="1:14">
      <c r="A2496" t="s">
        <v>1021</v>
      </c>
      <c r="B2496" t="s">
        <v>897</v>
      </c>
      <c r="C2496" t="s">
        <v>898</v>
      </c>
      <c r="D2496" t="s">
        <v>27</v>
      </c>
      <c r="E2496" t="s">
        <v>184</v>
      </c>
      <c r="F2496" t="s">
        <v>46</v>
      </c>
      <c r="G2496">
        <v>3</v>
      </c>
      <c r="H2496">
        <v>1470.48</v>
      </c>
      <c r="I2496">
        <v>4411.4399999999996</v>
      </c>
      <c r="J2496">
        <v>582</v>
      </c>
      <c r="K2496">
        <v>2</v>
      </c>
      <c r="L2496" t="s">
        <v>18</v>
      </c>
      <c r="M2496">
        <f>(Table1[[#This Row],[Current_Stock]]*Table1[[#This Row],[Unit_Price]])</f>
        <v>855819.36</v>
      </c>
      <c r="N2496" s="12">
        <f>DATE(YEAR(Table1[[#This Row],[Order_Date]]),MONTH(Table1[[#This Row],[Order_Date]]),1)</f>
        <v>45474</v>
      </c>
    </row>
    <row r="2497" spans="1:14">
      <c r="A2497" t="s">
        <v>1144</v>
      </c>
      <c r="B2497" t="s">
        <v>135</v>
      </c>
      <c r="C2497" t="s">
        <v>136</v>
      </c>
      <c r="D2497" t="s">
        <v>44</v>
      </c>
      <c r="E2497" t="s">
        <v>184</v>
      </c>
      <c r="F2497" t="s">
        <v>46</v>
      </c>
      <c r="G2497">
        <v>39</v>
      </c>
      <c r="H2497">
        <v>406.07</v>
      </c>
      <c r="I2497">
        <v>15836.73</v>
      </c>
      <c r="J2497">
        <v>67</v>
      </c>
      <c r="K2497">
        <v>14</v>
      </c>
      <c r="L2497" t="s">
        <v>18</v>
      </c>
      <c r="M2497">
        <f>(Table1[[#This Row],[Current_Stock]]*Table1[[#This Row],[Unit_Price]])</f>
        <v>27206.69</v>
      </c>
      <c r="N2497" s="12">
        <f>DATE(YEAR(Table1[[#This Row],[Order_Date]]),MONTH(Table1[[#This Row],[Order_Date]]),1)</f>
        <v>45383</v>
      </c>
    </row>
    <row r="2498" spans="1:14">
      <c r="A2498" t="s">
        <v>458</v>
      </c>
      <c r="B2498" t="s">
        <v>117</v>
      </c>
      <c r="C2498" t="s">
        <v>118</v>
      </c>
      <c r="D2498" t="s">
        <v>53</v>
      </c>
      <c r="E2498" t="s">
        <v>89</v>
      </c>
      <c r="F2498" t="s">
        <v>29</v>
      </c>
      <c r="G2498">
        <v>15</v>
      </c>
      <c r="H2498">
        <v>4689.26</v>
      </c>
      <c r="I2498">
        <v>70338.899999999994</v>
      </c>
      <c r="J2498">
        <v>470</v>
      </c>
      <c r="K2498">
        <v>10</v>
      </c>
      <c r="L2498" t="s">
        <v>55</v>
      </c>
      <c r="M2498">
        <f>(Table1[[#This Row],[Current_Stock]]*Table1[[#This Row],[Unit_Price]])</f>
        <v>2203952.2000000002</v>
      </c>
      <c r="N2498" s="12">
        <f>DATE(YEAR(Table1[[#This Row],[Order_Date]]),MONTH(Table1[[#This Row],[Order_Date]]),1)</f>
        <v>45261</v>
      </c>
    </row>
    <row r="2499" spans="1:14">
      <c r="A2499" t="s">
        <v>468</v>
      </c>
      <c r="B2499" t="s">
        <v>909</v>
      </c>
      <c r="C2499" t="s">
        <v>910</v>
      </c>
      <c r="D2499" t="s">
        <v>183</v>
      </c>
      <c r="E2499" t="s">
        <v>282</v>
      </c>
      <c r="F2499" t="s">
        <v>46</v>
      </c>
      <c r="G2499">
        <v>18</v>
      </c>
      <c r="H2499">
        <v>195.49</v>
      </c>
      <c r="I2499">
        <v>3518.82</v>
      </c>
      <c r="J2499">
        <v>153</v>
      </c>
      <c r="K2499">
        <v>4</v>
      </c>
      <c r="L2499" t="s">
        <v>18</v>
      </c>
      <c r="M2499">
        <f>(Table1[[#This Row],[Current_Stock]]*Table1[[#This Row],[Unit_Price]])</f>
        <v>29909.97</v>
      </c>
      <c r="N2499" s="12">
        <f>DATE(YEAR(Table1[[#This Row],[Order_Date]]),MONTH(Table1[[#This Row],[Order_Date]]),1)</f>
        <v>45292</v>
      </c>
    </row>
    <row r="2500" spans="1:14">
      <c r="A2500" t="s">
        <v>582</v>
      </c>
      <c r="B2500" t="s">
        <v>82</v>
      </c>
      <c r="C2500" t="s">
        <v>83</v>
      </c>
      <c r="D2500" t="s">
        <v>84</v>
      </c>
      <c r="E2500" t="s">
        <v>97</v>
      </c>
      <c r="F2500" t="s">
        <v>40</v>
      </c>
      <c r="G2500">
        <v>11</v>
      </c>
      <c r="H2500">
        <v>26146.560000000001</v>
      </c>
      <c r="I2500">
        <v>287612.15999999997</v>
      </c>
      <c r="J2500">
        <v>235</v>
      </c>
      <c r="K2500">
        <v>12</v>
      </c>
      <c r="L2500" t="s">
        <v>18</v>
      </c>
      <c r="M2500">
        <f>(Table1[[#This Row],[Current_Stock]]*Table1[[#This Row],[Unit_Price]])</f>
        <v>6144441.6000000006</v>
      </c>
      <c r="N2500" s="12">
        <f>DATE(YEAR(Table1[[#This Row],[Order_Date]]),MONTH(Table1[[#This Row],[Order_Date]]),1)</f>
        <v>45627</v>
      </c>
    </row>
    <row r="2501" spans="1:14">
      <c r="A2501" t="s">
        <v>1126</v>
      </c>
      <c r="B2501" t="s">
        <v>107</v>
      </c>
      <c r="C2501" t="s">
        <v>108</v>
      </c>
      <c r="D2501" t="s">
        <v>96</v>
      </c>
      <c r="E2501" t="s">
        <v>54</v>
      </c>
      <c r="F2501" t="s">
        <v>17</v>
      </c>
      <c r="G2501">
        <v>6</v>
      </c>
      <c r="H2501">
        <v>2637.09</v>
      </c>
      <c r="I2501">
        <v>15822.54</v>
      </c>
      <c r="J2501">
        <v>458</v>
      </c>
      <c r="K2501">
        <v>4</v>
      </c>
      <c r="L2501" t="s">
        <v>55</v>
      </c>
      <c r="M2501">
        <f>(Table1[[#This Row],[Current_Stock]]*Table1[[#This Row],[Unit_Price]])</f>
        <v>1207787.22</v>
      </c>
      <c r="N2501" s="12">
        <f>DATE(YEAR(Table1[[#This Row],[Order_Date]]),MONTH(Table1[[#This Row],[Order_Date]]),1)</f>
        <v>45047</v>
      </c>
    </row>
    <row r="2502" spans="1:14">
      <c r="A2502" t="s">
        <v>1064</v>
      </c>
      <c r="B2502" t="s">
        <v>977</v>
      </c>
      <c r="C2502" t="s">
        <v>978</v>
      </c>
      <c r="D2502" t="s">
        <v>96</v>
      </c>
      <c r="E2502" t="s">
        <v>109</v>
      </c>
      <c r="F2502" t="s">
        <v>40</v>
      </c>
      <c r="G2502">
        <v>8</v>
      </c>
      <c r="H2502">
        <v>4869.24</v>
      </c>
      <c r="I2502">
        <v>38953.919999999998</v>
      </c>
      <c r="J2502">
        <v>390</v>
      </c>
      <c r="K2502">
        <v>9</v>
      </c>
      <c r="L2502" t="s">
        <v>18</v>
      </c>
      <c r="M2502">
        <f>(Table1[[#This Row],[Current_Stock]]*Table1[[#This Row],[Unit_Price]])</f>
        <v>1899003.5999999999</v>
      </c>
      <c r="N2502" s="12">
        <f>DATE(YEAR(Table1[[#This Row],[Order_Date]]),MONTH(Table1[[#This Row],[Order_Date]]),1)</f>
        <v>44986</v>
      </c>
    </row>
    <row r="2503" spans="1:14">
      <c r="A2503" t="s">
        <v>964</v>
      </c>
      <c r="B2503" t="s">
        <v>676</v>
      </c>
      <c r="C2503" t="s">
        <v>677</v>
      </c>
      <c r="D2503" t="s">
        <v>183</v>
      </c>
      <c r="E2503" t="s">
        <v>243</v>
      </c>
      <c r="F2503" t="s">
        <v>29</v>
      </c>
      <c r="G2503">
        <v>11</v>
      </c>
      <c r="H2503">
        <v>4894.37</v>
      </c>
      <c r="I2503">
        <v>53838.07</v>
      </c>
      <c r="J2503">
        <v>221</v>
      </c>
      <c r="K2503">
        <v>7</v>
      </c>
      <c r="L2503" t="s">
        <v>18</v>
      </c>
      <c r="M2503">
        <f>(Table1[[#This Row],[Current_Stock]]*Table1[[#This Row],[Unit_Price]])</f>
        <v>1081655.77</v>
      </c>
      <c r="N2503" s="12">
        <f>DATE(YEAR(Table1[[#This Row],[Order_Date]]),MONTH(Table1[[#This Row],[Order_Date]]),1)</f>
        <v>45566</v>
      </c>
    </row>
    <row r="2504" spans="1:14">
      <c r="A2504" t="s">
        <v>1078</v>
      </c>
      <c r="B2504" t="s">
        <v>959</v>
      </c>
      <c r="C2504" t="s">
        <v>960</v>
      </c>
      <c r="D2504" t="s">
        <v>22</v>
      </c>
      <c r="E2504" t="s">
        <v>189</v>
      </c>
      <c r="F2504" t="s">
        <v>46</v>
      </c>
      <c r="G2504">
        <v>25</v>
      </c>
      <c r="H2504">
        <v>813.22</v>
      </c>
      <c r="I2504">
        <v>20330.5</v>
      </c>
      <c r="J2504">
        <v>71</v>
      </c>
      <c r="K2504">
        <v>3</v>
      </c>
      <c r="L2504" t="s">
        <v>105</v>
      </c>
      <c r="M2504">
        <f>(Table1[[#This Row],[Current_Stock]]*Table1[[#This Row],[Unit_Price]])</f>
        <v>57738.62</v>
      </c>
      <c r="N2504" s="12">
        <f>DATE(YEAR(Table1[[#This Row],[Order_Date]]),MONTH(Table1[[#This Row],[Order_Date]]),1)</f>
        <v>45170</v>
      </c>
    </row>
    <row r="2505" spans="1:14">
      <c r="A2505" t="s">
        <v>798</v>
      </c>
      <c r="B2505" t="s">
        <v>264</v>
      </c>
      <c r="C2505" t="s">
        <v>265</v>
      </c>
      <c r="D2505" t="s">
        <v>22</v>
      </c>
      <c r="E2505" t="s">
        <v>34</v>
      </c>
      <c r="F2505" t="s">
        <v>46</v>
      </c>
      <c r="G2505">
        <v>40</v>
      </c>
      <c r="H2505">
        <v>3827.1</v>
      </c>
      <c r="I2505">
        <v>153084</v>
      </c>
      <c r="J2505">
        <v>96</v>
      </c>
      <c r="K2505">
        <v>9</v>
      </c>
      <c r="L2505" t="s">
        <v>105</v>
      </c>
      <c r="M2505">
        <f>(Table1[[#This Row],[Current_Stock]]*Table1[[#This Row],[Unit_Price]])</f>
        <v>367401.6</v>
      </c>
      <c r="N2505" s="12">
        <f>DATE(YEAR(Table1[[#This Row],[Order_Date]]),MONTH(Table1[[#This Row],[Order_Date]]),1)</f>
        <v>45261</v>
      </c>
    </row>
    <row r="2506" spans="1:14">
      <c r="A2506" t="s">
        <v>307</v>
      </c>
      <c r="B2506" t="s">
        <v>194</v>
      </c>
      <c r="C2506" t="s">
        <v>195</v>
      </c>
      <c r="D2506" t="s">
        <v>15</v>
      </c>
      <c r="E2506" t="s">
        <v>184</v>
      </c>
      <c r="F2506" t="s">
        <v>40</v>
      </c>
      <c r="G2506">
        <v>15</v>
      </c>
      <c r="H2506">
        <v>469.18</v>
      </c>
      <c r="I2506">
        <v>7037.7</v>
      </c>
      <c r="J2506">
        <v>198</v>
      </c>
      <c r="K2506">
        <v>7</v>
      </c>
      <c r="L2506" t="s">
        <v>18</v>
      </c>
      <c r="M2506">
        <f>(Table1[[#This Row],[Current_Stock]]*Table1[[#This Row],[Unit_Price]])</f>
        <v>92897.64</v>
      </c>
      <c r="N2506" s="12">
        <f>DATE(YEAR(Table1[[#This Row],[Order_Date]]),MONTH(Table1[[#This Row],[Order_Date]]),1)</f>
        <v>45108</v>
      </c>
    </row>
    <row r="2507" spans="1:14">
      <c r="A2507" t="s">
        <v>1276</v>
      </c>
      <c r="B2507" t="s">
        <v>222</v>
      </c>
      <c r="C2507" t="s">
        <v>223</v>
      </c>
      <c r="D2507" t="s">
        <v>53</v>
      </c>
      <c r="E2507" t="s">
        <v>89</v>
      </c>
      <c r="F2507" t="s">
        <v>17</v>
      </c>
      <c r="G2507">
        <v>7</v>
      </c>
      <c r="H2507">
        <v>4757.79</v>
      </c>
      <c r="I2507">
        <v>33304.53</v>
      </c>
      <c r="J2507">
        <v>527</v>
      </c>
      <c r="K2507">
        <v>14</v>
      </c>
      <c r="L2507" t="s">
        <v>55</v>
      </c>
      <c r="M2507">
        <f>(Table1[[#This Row],[Current_Stock]]*Table1[[#This Row],[Unit_Price]])</f>
        <v>2507355.33</v>
      </c>
      <c r="N2507" s="12">
        <f>DATE(YEAR(Table1[[#This Row],[Order_Date]]),MONTH(Table1[[#This Row],[Order_Date]]),1)</f>
        <v>45536</v>
      </c>
    </row>
    <row r="2508" spans="1:14">
      <c r="A2508" t="s">
        <v>343</v>
      </c>
      <c r="B2508" t="s">
        <v>720</v>
      </c>
      <c r="C2508" t="s">
        <v>721</v>
      </c>
      <c r="D2508" t="s">
        <v>44</v>
      </c>
      <c r="E2508" t="s">
        <v>85</v>
      </c>
      <c r="F2508" t="s">
        <v>17</v>
      </c>
      <c r="G2508">
        <v>58</v>
      </c>
      <c r="H2508">
        <v>4971.5600000000004</v>
      </c>
      <c r="I2508">
        <v>288350.48</v>
      </c>
      <c r="J2508">
        <v>111</v>
      </c>
      <c r="K2508">
        <v>7</v>
      </c>
      <c r="L2508" t="s">
        <v>18</v>
      </c>
      <c r="M2508">
        <f>(Table1[[#This Row],[Current_Stock]]*Table1[[#This Row],[Unit_Price]])</f>
        <v>551843.16</v>
      </c>
      <c r="N2508" s="12">
        <f>DATE(YEAR(Table1[[#This Row],[Order_Date]]),MONTH(Table1[[#This Row],[Order_Date]]),1)</f>
        <v>45352</v>
      </c>
    </row>
    <row r="2509" spans="1:14">
      <c r="A2509" t="s">
        <v>841</v>
      </c>
      <c r="B2509" t="s">
        <v>114</v>
      </c>
      <c r="C2509" t="s">
        <v>115</v>
      </c>
      <c r="D2509" t="s">
        <v>33</v>
      </c>
      <c r="E2509" t="s">
        <v>243</v>
      </c>
      <c r="F2509" t="s">
        <v>46</v>
      </c>
      <c r="G2509">
        <v>23</v>
      </c>
      <c r="H2509">
        <v>3172.22</v>
      </c>
      <c r="I2509">
        <v>72961.06</v>
      </c>
      <c r="J2509">
        <v>159</v>
      </c>
      <c r="K2509">
        <v>5</v>
      </c>
      <c r="L2509" t="s">
        <v>18</v>
      </c>
      <c r="M2509">
        <f>(Table1[[#This Row],[Current_Stock]]*Table1[[#This Row],[Unit_Price]])</f>
        <v>504382.98</v>
      </c>
      <c r="N2509" s="12">
        <f>DATE(YEAR(Table1[[#This Row],[Order_Date]]),MONTH(Table1[[#This Row],[Order_Date]]),1)</f>
        <v>45566</v>
      </c>
    </row>
    <row r="2510" spans="1:14">
      <c r="A2510" t="s">
        <v>1094</v>
      </c>
      <c r="B2510" t="s">
        <v>162</v>
      </c>
      <c r="C2510" t="s">
        <v>163</v>
      </c>
      <c r="D2510" t="s">
        <v>53</v>
      </c>
      <c r="E2510" t="s">
        <v>54</v>
      </c>
      <c r="F2510" t="s">
        <v>60</v>
      </c>
      <c r="G2510">
        <v>15</v>
      </c>
      <c r="H2510">
        <v>2030.26</v>
      </c>
      <c r="I2510">
        <v>30453.9</v>
      </c>
      <c r="J2510">
        <v>515</v>
      </c>
      <c r="K2510">
        <v>9</v>
      </c>
      <c r="L2510" t="s">
        <v>55</v>
      </c>
      <c r="M2510">
        <f>(Table1[[#This Row],[Current_Stock]]*Table1[[#This Row],[Unit_Price]])</f>
        <v>1045583.9</v>
      </c>
      <c r="N2510" s="12">
        <f>DATE(YEAR(Table1[[#This Row],[Order_Date]]),MONTH(Table1[[#This Row],[Order_Date]]),1)</f>
        <v>45627</v>
      </c>
    </row>
    <row r="2511" spans="1:14">
      <c r="A2511" t="s">
        <v>1028</v>
      </c>
      <c r="B2511" t="s">
        <v>830</v>
      </c>
      <c r="C2511" t="s">
        <v>831</v>
      </c>
      <c r="D2511" t="s">
        <v>44</v>
      </c>
      <c r="E2511" t="s">
        <v>45</v>
      </c>
      <c r="F2511" t="s">
        <v>46</v>
      </c>
      <c r="G2511">
        <v>35</v>
      </c>
      <c r="H2511">
        <v>3715.81</v>
      </c>
      <c r="I2511">
        <v>130053.35</v>
      </c>
      <c r="J2511">
        <v>95</v>
      </c>
      <c r="K2511">
        <v>9</v>
      </c>
      <c r="L2511" t="s">
        <v>105</v>
      </c>
      <c r="M2511">
        <f>(Table1[[#This Row],[Current_Stock]]*Table1[[#This Row],[Unit_Price]])</f>
        <v>353001.95</v>
      </c>
      <c r="N2511" s="12">
        <f>DATE(YEAR(Table1[[#This Row],[Order_Date]]),MONTH(Table1[[#This Row],[Order_Date]]),1)</f>
        <v>45383</v>
      </c>
    </row>
    <row r="2512" spans="1:14">
      <c r="A2512" t="s">
        <v>1316</v>
      </c>
      <c r="B2512" t="s">
        <v>464</v>
      </c>
      <c r="C2512" t="s">
        <v>465</v>
      </c>
      <c r="D2512" t="s">
        <v>27</v>
      </c>
      <c r="E2512" t="s">
        <v>269</v>
      </c>
      <c r="F2512" t="s">
        <v>46</v>
      </c>
      <c r="G2512">
        <v>6</v>
      </c>
      <c r="H2512">
        <v>3063.19</v>
      </c>
      <c r="I2512">
        <v>18379.14</v>
      </c>
      <c r="J2512">
        <v>253</v>
      </c>
      <c r="K2512">
        <v>8</v>
      </c>
      <c r="L2512" t="s">
        <v>18</v>
      </c>
      <c r="M2512">
        <f>(Table1[[#This Row],[Current_Stock]]*Table1[[#This Row],[Unit_Price]])</f>
        <v>774987.07000000007</v>
      </c>
      <c r="N2512" s="12">
        <f>DATE(YEAR(Table1[[#This Row],[Order_Date]]),MONTH(Table1[[#This Row],[Order_Date]]),1)</f>
        <v>45627</v>
      </c>
    </row>
    <row r="2513" spans="1:14">
      <c r="A2513" t="s">
        <v>1073</v>
      </c>
      <c r="B2513" t="s">
        <v>107</v>
      </c>
      <c r="C2513" t="s">
        <v>108</v>
      </c>
      <c r="D2513" t="s">
        <v>96</v>
      </c>
      <c r="E2513" t="s">
        <v>50</v>
      </c>
      <c r="F2513" t="s">
        <v>46</v>
      </c>
      <c r="G2513">
        <v>1</v>
      </c>
      <c r="H2513">
        <v>1027.06</v>
      </c>
      <c r="I2513">
        <v>1027.06</v>
      </c>
      <c r="J2513">
        <v>592</v>
      </c>
      <c r="K2513">
        <v>4</v>
      </c>
      <c r="L2513" t="s">
        <v>55</v>
      </c>
      <c r="M2513">
        <f>(Table1[[#This Row],[Current_Stock]]*Table1[[#This Row],[Unit_Price]])</f>
        <v>608019.52</v>
      </c>
      <c r="N2513" s="12">
        <f>DATE(YEAR(Table1[[#This Row],[Order_Date]]),MONTH(Table1[[#This Row],[Order_Date]]),1)</f>
        <v>45597</v>
      </c>
    </row>
    <row r="2514" spans="1:14">
      <c r="A2514" t="s">
        <v>916</v>
      </c>
      <c r="B2514" t="s">
        <v>450</v>
      </c>
      <c r="C2514" t="s">
        <v>451</v>
      </c>
      <c r="D2514" t="s">
        <v>33</v>
      </c>
      <c r="E2514" t="s">
        <v>85</v>
      </c>
      <c r="F2514" t="s">
        <v>17</v>
      </c>
      <c r="G2514">
        <v>13</v>
      </c>
      <c r="H2514">
        <v>4290.93</v>
      </c>
      <c r="I2514">
        <v>55782.09</v>
      </c>
      <c r="J2514">
        <v>122</v>
      </c>
      <c r="K2514">
        <v>5</v>
      </c>
      <c r="L2514" t="s">
        <v>18</v>
      </c>
      <c r="M2514">
        <f>(Table1[[#This Row],[Current_Stock]]*Table1[[#This Row],[Unit_Price]])</f>
        <v>523493.46</v>
      </c>
      <c r="N2514" s="12">
        <f>DATE(YEAR(Table1[[#This Row],[Order_Date]]),MONTH(Table1[[#This Row],[Order_Date]]),1)</f>
        <v>45536</v>
      </c>
    </row>
    <row r="2515" spans="1:14">
      <c r="A2515" t="s">
        <v>948</v>
      </c>
      <c r="B2515" t="s">
        <v>710</v>
      </c>
      <c r="C2515" t="s">
        <v>711</v>
      </c>
      <c r="D2515" t="s">
        <v>53</v>
      </c>
      <c r="E2515" t="s">
        <v>73</v>
      </c>
      <c r="F2515" t="s">
        <v>40</v>
      </c>
      <c r="G2515">
        <v>2</v>
      </c>
      <c r="H2515">
        <v>3826.91</v>
      </c>
      <c r="I2515">
        <v>7653.82</v>
      </c>
      <c r="J2515">
        <v>410</v>
      </c>
      <c r="K2515">
        <v>4</v>
      </c>
      <c r="L2515" t="s">
        <v>18</v>
      </c>
      <c r="M2515">
        <f>(Table1[[#This Row],[Current_Stock]]*Table1[[#This Row],[Unit_Price]])</f>
        <v>1569033.0999999999</v>
      </c>
      <c r="N2515" s="12">
        <f>DATE(YEAR(Table1[[#This Row],[Order_Date]]),MONTH(Table1[[#This Row],[Order_Date]]),1)</f>
        <v>44927</v>
      </c>
    </row>
    <row r="2516" spans="1:14">
      <c r="A2516" t="s">
        <v>1153</v>
      </c>
      <c r="B2516" t="s">
        <v>566</v>
      </c>
      <c r="C2516" t="s">
        <v>567</v>
      </c>
      <c r="D2516" t="s">
        <v>15</v>
      </c>
      <c r="E2516" t="s">
        <v>54</v>
      </c>
      <c r="F2516" t="s">
        <v>40</v>
      </c>
      <c r="G2516">
        <v>12</v>
      </c>
      <c r="H2516">
        <v>495.81</v>
      </c>
      <c r="I2516">
        <v>5949.72</v>
      </c>
      <c r="J2516">
        <v>212</v>
      </c>
      <c r="K2516">
        <v>6</v>
      </c>
      <c r="L2516" t="s">
        <v>18</v>
      </c>
      <c r="M2516">
        <f>(Table1[[#This Row],[Current_Stock]]*Table1[[#This Row],[Unit_Price]])</f>
        <v>105111.72</v>
      </c>
      <c r="N2516" s="12">
        <f>DATE(YEAR(Table1[[#This Row],[Order_Date]]),MONTH(Table1[[#This Row],[Order_Date]]),1)</f>
        <v>45505</v>
      </c>
    </row>
    <row r="2517" spans="1:14">
      <c r="A2517" t="s">
        <v>1353</v>
      </c>
      <c r="B2517" t="s">
        <v>882</v>
      </c>
      <c r="C2517" t="s">
        <v>883</v>
      </c>
      <c r="D2517" t="s">
        <v>22</v>
      </c>
      <c r="E2517" t="s">
        <v>97</v>
      </c>
      <c r="F2517" t="s">
        <v>40</v>
      </c>
      <c r="G2517">
        <v>22</v>
      </c>
      <c r="H2517">
        <v>9985.24</v>
      </c>
      <c r="I2517">
        <v>219675.28</v>
      </c>
      <c r="J2517">
        <v>31</v>
      </c>
      <c r="K2517">
        <v>9</v>
      </c>
      <c r="L2517" t="s">
        <v>18</v>
      </c>
      <c r="M2517">
        <f>(Table1[[#This Row],[Current_Stock]]*Table1[[#This Row],[Unit_Price]])</f>
        <v>309542.44</v>
      </c>
      <c r="N2517" s="12">
        <f>DATE(YEAR(Table1[[#This Row],[Order_Date]]),MONTH(Table1[[#This Row],[Order_Date]]),1)</f>
        <v>45292</v>
      </c>
    </row>
    <row r="2518" spans="1:14">
      <c r="A2518" t="s">
        <v>1238</v>
      </c>
      <c r="B2518" t="s">
        <v>783</v>
      </c>
      <c r="C2518" t="s">
        <v>784</v>
      </c>
      <c r="D2518" t="s">
        <v>22</v>
      </c>
      <c r="E2518" t="s">
        <v>16</v>
      </c>
      <c r="F2518" t="s">
        <v>17</v>
      </c>
      <c r="G2518">
        <v>37</v>
      </c>
      <c r="H2518">
        <v>13927.28</v>
      </c>
      <c r="I2518">
        <v>515309.36</v>
      </c>
      <c r="J2518">
        <v>60</v>
      </c>
      <c r="K2518">
        <v>4</v>
      </c>
      <c r="L2518" t="s">
        <v>105</v>
      </c>
      <c r="M2518">
        <f>(Table1[[#This Row],[Current_Stock]]*Table1[[#This Row],[Unit_Price]])</f>
        <v>835636.8</v>
      </c>
      <c r="N2518" s="12">
        <f>DATE(YEAR(Table1[[#This Row],[Order_Date]]),MONTH(Table1[[#This Row],[Order_Date]]),1)</f>
        <v>45170</v>
      </c>
    </row>
    <row r="2519" spans="1:14">
      <c r="A2519" t="s">
        <v>875</v>
      </c>
      <c r="B2519" t="s">
        <v>510</v>
      </c>
      <c r="C2519" t="s">
        <v>511</v>
      </c>
      <c r="D2519" t="s">
        <v>38</v>
      </c>
      <c r="E2519" t="s">
        <v>269</v>
      </c>
      <c r="F2519" t="s">
        <v>40</v>
      </c>
      <c r="G2519">
        <v>21</v>
      </c>
      <c r="H2519">
        <v>3191.75</v>
      </c>
      <c r="I2519">
        <v>67026.75</v>
      </c>
      <c r="J2519">
        <v>183</v>
      </c>
      <c r="K2519">
        <v>14</v>
      </c>
      <c r="L2519" t="s">
        <v>18</v>
      </c>
      <c r="M2519">
        <f>(Table1[[#This Row],[Current_Stock]]*Table1[[#This Row],[Unit_Price]])</f>
        <v>584090.25</v>
      </c>
      <c r="N2519" s="12">
        <f>DATE(YEAR(Table1[[#This Row],[Order_Date]]),MONTH(Table1[[#This Row],[Order_Date]]),1)</f>
        <v>45078</v>
      </c>
    </row>
    <row r="2520" spans="1:14">
      <c r="A2520" t="s">
        <v>1079</v>
      </c>
      <c r="B2520" t="s">
        <v>777</v>
      </c>
      <c r="C2520" t="s">
        <v>778</v>
      </c>
      <c r="D2520" t="s">
        <v>84</v>
      </c>
      <c r="E2520" t="s">
        <v>54</v>
      </c>
      <c r="F2520" t="s">
        <v>29</v>
      </c>
      <c r="G2520">
        <v>16</v>
      </c>
      <c r="H2520">
        <v>22447.81</v>
      </c>
      <c r="I2520">
        <v>359164.96</v>
      </c>
      <c r="J2520">
        <v>166</v>
      </c>
      <c r="K2520">
        <v>8</v>
      </c>
      <c r="L2520" t="s">
        <v>18</v>
      </c>
      <c r="M2520">
        <f>(Table1[[#This Row],[Current_Stock]]*Table1[[#This Row],[Unit_Price]])</f>
        <v>3726336.4600000004</v>
      </c>
      <c r="N2520" s="12">
        <f>DATE(YEAR(Table1[[#This Row],[Order_Date]]),MONTH(Table1[[#This Row],[Order_Date]]),1)</f>
        <v>45474</v>
      </c>
    </row>
    <row r="2521" spans="1:14">
      <c r="A2521" t="s">
        <v>810</v>
      </c>
      <c r="B2521" t="s">
        <v>830</v>
      </c>
      <c r="C2521" t="s">
        <v>831</v>
      </c>
      <c r="D2521" t="s">
        <v>44</v>
      </c>
      <c r="E2521" t="s">
        <v>50</v>
      </c>
      <c r="F2521" t="s">
        <v>29</v>
      </c>
      <c r="G2521">
        <v>40</v>
      </c>
      <c r="H2521">
        <v>1812.02</v>
      </c>
      <c r="I2521">
        <v>72480.800000000003</v>
      </c>
      <c r="J2521">
        <v>113</v>
      </c>
      <c r="K2521">
        <v>3</v>
      </c>
      <c r="L2521" t="s">
        <v>18</v>
      </c>
      <c r="M2521">
        <f>(Table1[[#This Row],[Current_Stock]]*Table1[[#This Row],[Unit_Price]])</f>
        <v>204758.26</v>
      </c>
      <c r="N2521" s="12">
        <f>DATE(YEAR(Table1[[#This Row],[Order_Date]]),MONTH(Table1[[#This Row],[Order_Date]]),1)</f>
        <v>45017</v>
      </c>
    </row>
    <row r="2522" spans="1:14">
      <c r="A2522" t="s">
        <v>1069</v>
      </c>
      <c r="B2522" t="s">
        <v>998</v>
      </c>
      <c r="C2522" t="s">
        <v>999</v>
      </c>
      <c r="D2522" t="s">
        <v>38</v>
      </c>
      <c r="E2522" t="s">
        <v>54</v>
      </c>
      <c r="F2522" t="s">
        <v>40</v>
      </c>
      <c r="G2522">
        <v>19</v>
      </c>
      <c r="H2522">
        <v>413.2</v>
      </c>
      <c r="I2522">
        <v>7850.8</v>
      </c>
      <c r="J2522">
        <v>214</v>
      </c>
      <c r="K2522">
        <v>9</v>
      </c>
      <c r="L2522" t="s">
        <v>18</v>
      </c>
      <c r="M2522">
        <f>(Table1[[#This Row],[Current_Stock]]*Table1[[#This Row],[Unit_Price]])</f>
        <v>88424.8</v>
      </c>
      <c r="N2522" s="12">
        <f>DATE(YEAR(Table1[[#This Row],[Order_Date]]),MONTH(Table1[[#This Row],[Order_Date]]),1)</f>
        <v>45566</v>
      </c>
    </row>
    <row r="2523" spans="1:14">
      <c r="A2523" t="s">
        <v>771</v>
      </c>
      <c r="B2523" t="s">
        <v>961</v>
      </c>
      <c r="C2523" t="s">
        <v>962</v>
      </c>
      <c r="D2523" t="s">
        <v>96</v>
      </c>
      <c r="E2523" t="s">
        <v>211</v>
      </c>
      <c r="F2523" t="s">
        <v>60</v>
      </c>
      <c r="G2523">
        <v>8</v>
      </c>
      <c r="H2523">
        <v>4736.28</v>
      </c>
      <c r="I2523">
        <v>37890.239999999998</v>
      </c>
      <c r="J2523">
        <v>383</v>
      </c>
      <c r="K2523">
        <v>11</v>
      </c>
      <c r="L2523" t="s">
        <v>18</v>
      </c>
      <c r="M2523">
        <f>(Table1[[#This Row],[Current_Stock]]*Table1[[#This Row],[Unit_Price]])</f>
        <v>1813995.24</v>
      </c>
      <c r="N2523" s="12">
        <f>DATE(YEAR(Table1[[#This Row],[Order_Date]]),MONTH(Table1[[#This Row],[Order_Date]]),1)</f>
        <v>44986</v>
      </c>
    </row>
    <row r="2524" spans="1:14">
      <c r="A2524" t="s">
        <v>678</v>
      </c>
      <c r="B2524" t="s">
        <v>1268</v>
      </c>
      <c r="C2524" t="s">
        <v>1269</v>
      </c>
      <c r="D2524" t="s">
        <v>38</v>
      </c>
      <c r="E2524" t="s">
        <v>277</v>
      </c>
      <c r="F2524" t="s">
        <v>40</v>
      </c>
      <c r="G2524">
        <v>12</v>
      </c>
      <c r="H2524">
        <v>4109.78</v>
      </c>
      <c r="I2524">
        <v>49317.36</v>
      </c>
      <c r="J2524">
        <v>238</v>
      </c>
      <c r="K2524">
        <v>2</v>
      </c>
      <c r="L2524" t="s">
        <v>18</v>
      </c>
      <c r="M2524">
        <f>(Table1[[#This Row],[Current_Stock]]*Table1[[#This Row],[Unit_Price]])</f>
        <v>978127.6399999999</v>
      </c>
      <c r="N2524" s="12">
        <f>DATE(YEAR(Table1[[#This Row],[Order_Date]]),MONTH(Table1[[#This Row],[Order_Date]]),1)</f>
        <v>45505</v>
      </c>
    </row>
    <row r="2525" spans="1:14">
      <c r="A2525" t="s">
        <v>1011</v>
      </c>
      <c r="B2525" t="s">
        <v>884</v>
      </c>
      <c r="C2525" t="s">
        <v>885</v>
      </c>
      <c r="D2525" t="s">
        <v>33</v>
      </c>
      <c r="E2525" t="s">
        <v>23</v>
      </c>
      <c r="F2525" t="s">
        <v>46</v>
      </c>
      <c r="G2525">
        <v>17</v>
      </c>
      <c r="H2525">
        <v>3505.56</v>
      </c>
      <c r="I2525">
        <v>59594.52</v>
      </c>
      <c r="J2525">
        <v>217</v>
      </c>
      <c r="K2525">
        <v>5</v>
      </c>
      <c r="L2525" t="s">
        <v>18</v>
      </c>
      <c r="M2525">
        <f>(Table1[[#This Row],[Current_Stock]]*Table1[[#This Row],[Unit_Price]])</f>
        <v>760706.52</v>
      </c>
      <c r="N2525" s="12">
        <f>DATE(YEAR(Table1[[#This Row],[Order_Date]]),MONTH(Table1[[#This Row],[Order_Date]]),1)</f>
        <v>45200</v>
      </c>
    </row>
    <row r="2526" spans="1:14">
      <c r="A2526" t="s">
        <v>824</v>
      </c>
      <c r="B2526" t="s">
        <v>746</v>
      </c>
      <c r="C2526" t="s">
        <v>747</v>
      </c>
      <c r="D2526" t="s">
        <v>44</v>
      </c>
      <c r="E2526" t="s">
        <v>28</v>
      </c>
      <c r="F2526" t="s">
        <v>60</v>
      </c>
      <c r="G2526">
        <v>28</v>
      </c>
      <c r="H2526">
        <v>1736.1</v>
      </c>
      <c r="I2526">
        <v>48610.8</v>
      </c>
      <c r="J2526">
        <v>77</v>
      </c>
      <c r="K2526">
        <v>13</v>
      </c>
      <c r="L2526" t="s">
        <v>18</v>
      </c>
      <c r="M2526">
        <f>(Table1[[#This Row],[Current_Stock]]*Table1[[#This Row],[Unit_Price]])</f>
        <v>133679.69999999998</v>
      </c>
      <c r="N2526" s="12">
        <f>DATE(YEAR(Table1[[#This Row],[Order_Date]]),MONTH(Table1[[#This Row],[Order_Date]]),1)</f>
        <v>45566</v>
      </c>
    </row>
    <row r="2527" spans="1:14">
      <c r="A2527" t="s">
        <v>1064</v>
      </c>
      <c r="B2527" t="s">
        <v>1065</v>
      </c>
      <c r="C2527" t="s">
        <v>1066</v>
      </c>
      <c r="D2527" t="s">
        <v>15</v>
      </c>
      <c r="E2527" t="s">
        <v>109</v>
      </c>
      <c r="F2527" t="s">
        <v>17</v>
      </c>
      <c r="G2527">
        <v>24</v>
      </c>
      <c r="H2527">
        <v>40.43</v>
      </c>
      <c r="I2527">
        <v>970.32</v>
      </c>
      <c r="J2527">
        <v>92</v>
      </c>
      <c r="K2527">
        <v>3</v>
      </c>
      <c r="L2527" t="s">
        <v>18</v>
      </c>
      <c r="M2527">
        <f>(Table1[[#This Row],[Current_Stock]]*Table1[[#This Row],[Unit_Price]])</f>
        <v>3719.56</v>
      </c>
      <c r="N2527" s="12">
        <f>DATE(YEAR(Table1[[#This Row],[Order_Date]]),MONTH(Table1[[#This Row],[Order_Date]]),1)</f>
        <v>44986</v>
      </c>
    </row>
    <row r="2528" spans="1:14">
      <c r="A2528" t="s">
        <v>616</v>
      </c>
      <c r="B2528" t="s">
        <v>275</v>
      </c>
      <c r="C2528" t="s">
        <v>276</v>
      </c>
      <c r="D2528" t="s">
        <v>183</v>
      </c>
      <c r="E2528" t="s">
        <v>104</v>
      </c>
      <c r="F2528" t="s">
        <v>29</v>
      </c>
      <c r="G2528">
        <v>23</v>
      </c>
      <c r="H2528">
        <v>4894.08</v>
      </c>
      <c r="I2528">
        <v>112563.84</v>
      </c>
      <c r="J2528">
        <v>228</v>
      </c>
      <c r="K2528">
        <v>11</v>
      </c>
      <c r="L2528" t="s">
        <v>18</v>
      </c>
      <c r="M2528">
        <f>(Table1[[#This Row],[Current_Stock]]*Table1[[#This Row],[Unit_Price]])</f>
        <v>1115850.24</v>
      </c>
      <c r="N2528" s="12">
        <f>DATE(YEAR(Table1[[#This Row],[Order_Date]]),MONTH(Table1[[#This Row],[Order_Date]]),1)</f>
        <v>45505</v>
      </c>
    </row>
    <row r="2529" spans="1:14">
      <c r="A2529" t="s">
        <v>1292</v>
      </c>
      <c r="B2529" t="s">
        <v>466</v>
      </c>
      <c r="C2529" t="s">
        <v>467</v>
      </c>
      <c r="D2529" t="s">
        <v>27</v>
      </c>
      <c r="E2529" t="s">
        <v>330</v>
      </c>
      <c r="F2529" t="s">
        <v>29</v>
      </c>
      <c r="G2529">
        <v>9</v>
      </c>
      <c r="H2529">
        <v>3870.06</v>
      </c>
      <c r="I2529">
        <v>34830.54</v>
      </c>
      <c r="J2529">
        <v>387</v>
      </c>
      <c r="K2529">
        <v>12</v>
      </c>
      <c r="L2529" t="s">
        <v>18</v>
      </c>
      <c r="M2529">
        <f>(Table1[[#This Row],[Current_Stock]]*Table1[[#This Row],[Unit_Price]])</f>
        <v>1497713.22</v>
      </c>
      <c r="N2529" s="12">
        <f>DATE(YEAR(Table1[[#This Row],[Order_Date]]),MONTH(Table1[[#This Row],[Order_Date]]),1)</f>
        <v>44958</v>
      </c>
    </row>
    <row r="2530" spans="1:14">
      <c r="A2530" t="s">
        <v>937</v>
      </c>
      <c r="B2530" t="s">
        <v>944</v>
      </c>
      <c r="C2530" t="s">
        <v>945</v>
      </c>
      <c r="D2530" t="s">
        <v>15</v>
      </c>
      <c r="E2530" t="s">
        <v>211</v>
      </c>
      <c r="F2530" t="s">
        <v>17</v>
      </c>
      <c r="G2530">
        <v>8</v>
      </c>
      <c r="H2530">
        <v>114.56</v>
      </c>
      <c r="I2530">
        <v>916.48</v>
      </c>
      <c r="J2530">
        <v>153</v>
      </c>
      <c r="K2530">
        <v>3</v>
      </c>
      <c r="L2530" t="s">
        <v>18</v>
      </c>
      <c r="M2530">
        <f>(Table1[[#This Row],[Current_Stock]]*Table1[[#This Row],[Unit_Price]])</f>
        <v>17527.68</v>
      </c>
      <c r="N2530" s="12">
        <f>DATE(YEAR(Table1[[#This Row],[Order_Date]]),MONTH(Table1[[#This Row],[Order_Date]]),1)</f>
        <v>45413</v>
      </c>
    </row>
    <row r="2531" spans="1:14">
      <c r="A2531" t="s">
        <v>186</v>
      </c>
      <c r="B2531" t="s">
        <v>284</v>
      </c>
      <c r="C2531" t="s">
        <v>285</v>
      </c>
      <c r="D2531" t="s">
        <v>15</v>
      </c>
      <c r="E2531" t="s">
        <v>39</v>
      </c>
      <c r="F2531" t="s">
        <v>17</v>
      </c>
      <c r="G2531">
        <v>23</v>
      </c>
      <c r="H2531">
        <v>339.09</v>
      </c>
      <c r="I2531">
        <v>7799.07</v>
      </c>
      <c r="J2531">
        <v>232</v>
      </c>
      <c r="K2531">
        <v>12</v>
      </c>
      <c r="L2531" t="s">
        <v>18</v>
      </c>
      <c r="M2531">
        <f>(Table1[[#This Row],[Current_Stock]]*Table1[[#This Row],[Unit_Price]])</f>
        <v>78668.87999999999</v>
      </c>
      <c r="N2531" s="12">
        <f>DATE(YEAR(Table1[[#This Row],[Order_Date]]),MONTH(Table1[[#This Row],[Order_Date]]),1)</f>
        <v>45200</v>
      </c>
    </row>
    <row r="2532" spans="1:14">
      <c r="A2532" t="s">
        <v>1209</v>
      </c>
      <c r="B2532" t="s">
        <v>670</v>
      </c>
      <c r="C2532" t="s">
        <v>671</v>
      </c>
      <c r="D2532" t="s">
        <v>22</v>
      </c>
      <c r="E2532" t="s">
        <v>50</v>
      </c>
      <c r="F2532" t="s">
        <v>40</v>
      </c>
      <c r="G2532">
        <v>20</v>
      </c>
      <c r="H2532">
        <v>1502.37</v>
      </c>
      <c r="I2532">
        <v>30047.4</v>
      </c>
      <c r="J2532">
        <v>58</v>
      </c>
      <c r="K2532">
        <v>9</v>
      </c>
      <c r="L2532" t="s">
        <v>105</v>
      </c>
      <c r="M2532">
        <f>(Table1[[#This Row],[Current_Stock]]*Table1[[#This Row],[Unit_Price]])</f>
        <v>87137.459999999992</v>
      </c>
      <c r="N2532" s="12">
        <f>DATE(YEAR(Table1[[#This Row],[Order_Date]]),MONTH(Table1[[#This Row],[Order_Date]]),1)</f>
        <v>45383</v>
      </c>
    </row>
    <row r="2533" spans="1:14">
      <c r="A2533" t="s">
        <v>1293</v>
      </c>
      <c r="B2533" t="s">
        <v>328</v>
      </c>
      <c r="C2533" t="s">
        <v>329</v>
      </c>
      <c r="D2533" t="s">
        <v>53</v>
      </c>
      <c r="E2533" t="s">
        <v>160</v>
      </c>
      <c r="F2533" t="s">
        <v>40</v>
      </c>
      <c r="G2533">
        <v>8</v>
      </c>
      <c r="H2533">
        <v>1116.6600000000001</v>
      </c>
      <c r="I2533">
        <v>8933.2800000000007</v>
      </c>
      <c r="J2533">
        <v>386</v>
      </c>
      <c r="K2533">
        <v>5</v>
      </c>
      <c r="L2533" t="s">
        <v>55</v>
      </c>
      <c r="M2533">
        <f>(Table1[[#This Row],[Current_Stock]]*Table1[[#This Row],[Unit_Price]])</f>
        <v>431030.76</v>
      </c>
      <c r="N2533" s="12">
        <f>DATE(YEAR(Table1[[#This Row],[Order_Date]]),MONTH(Table1[[#This Row],[Order_Date]]),1)</f>
        <v>45413</v>
      </c>
    </row>
    <row r="2534" spans="1:14">
      <c r="A2534" t="s">
        <v>1063</v>
      </c>
      <c r="B2534" t="s">
        <v>414</v>
      </c>
      <c r="C2534" t="s">
        <v>415</v>
      </c>
      <c r="D2534" t="s">
        <v>53</v>
      </c>
      <c r="E2534" t="s">
        <v>50</v>
      </c>
      <c r="F2534" t="s">
        <v>29</v>
      </c>
      <c r="G2534">
        <v>5</v>
      </c>
      <c r="H2534">
        <v>3497.4</v>
      </c>
      <c r="I2534">
        <v>17487</v>
      </c>
      <c r="J2534">
        <v>546</v>
      </c>
      <c r="K2534">
        <v>12</v>
      </c>
      <c r="L2534" t="s">
        <v>18</v>
      </c>
      <c r="M2534">
        <f>(Table1[[#This Row],[Current_Stock]]*Table1[[#This Row],[Unit_Price]])</f>
        <v>1909580.4000000001</v>
      </c>
      <c r="N2534" s="12">
        <f>DATE(YEAR(Table1[[#This Row],[Order_Date]]),MONTH(Table1[[#This Row],[Order_Date]]),1)</f>
        <v>45017</v>
      </c>
    </row>
    <row r="2535" spans="1:14">
      <c r="A2535" t="s">
        <v>1067</v>
      </c>
      <c r="B2535" t="s">
        <v>1034</v>
      </c>
      <c r="C2535" t="s">
        <v>1035</v>
      </c>
      <c r="D2535" t="s">
        <v>84</v>
      </c>
      <c r="E2535" t="s">
        <v>54</v>
      </c>
      <c r="F2535" t="s">
        <v>60</v>
      </c>
      <c r="G2535">
        <v>17</v>
      </c>
      <c r="H2535">
        <v>27750.42</v>
      </c>
      <c r="I2535">
        <v>471757.14</v>
      </c>
      <c r="J2535">
        <v>147</v>
      </c>
      <c r="K2535">
        <v>3</v>
      </c>
      <c r="L2535" t="s">
        <v>18</v>
      </c>
      <c r="M2535">
        <f>(Table1[[#This Row],[Current_Stock]]*Table1[[#This Row],[Unit_Price]])</f>
        <v>4079311.7399999998</v>
      </c>
      <c r="N2535" s="12">
        <f>DATE(YEAR(Table1[[#This Row],[Order_Date]]),MONTH(Table1[[#This Row],[Order_Date]]),1)</f>
        <v>45536</v>
      </c>
    </row>
    <row r="2536" spans="1:14">
      <c r="A2536" t="s">
        <v>1047</v>
      </c>
      <c r="B2536" t="s">
        <v>535</v>
      </c>
      <c r="C2536" t="s">
        <v>536</v>
      </c>
      <c r="D2536" t="s">
        <v>27</v>
      </c>
      <c r="E2536" t="s">
        <v>45</v>
      </c>
      <c r="F2536" t="s">
        <v>29</v>
      </c>
      <c r="G2536">
        <v>3</v>
      </c>
      <c r="H2536">
        <v>2890.9</v>
      </c>
      <c r="I2536">
        <v>8672.7000000000007</v>
      </c>
      <c r="J2536">
        <v>587</v>
      </c>
      <c r="K2536">
        <v>14</v>
      </c>
      <c r="L2536" t="s">
        <v>18</v>
      </c>
      <c r="M2536">
        <f>(Table1[[#This Row],[Current_Stock]]*Table1[[#This Row],[Unit_Price]])</f>
        <v>1696958.3</v>
      </c>
      <c r="N2536" s="12">
        <f>DATE(YEAR(Table1[[#This Row],[Order_Date]]),MONTH(Table1[[#This Row],[Order_Date]]),1)</f>
        <v>45017</v>
      </c>
    </row>
    <row r="2537" spans="1:14">
      <c r="A2537" t="s">
        <v>920</v>
      </c>
      <c r="B2537" t="s">
        <v>485</v>
      </c>
      <c r="C2537" t="s">
        <v>486</v>
      </c>
      <c r="D2537" t="s">
        <v>27</v>
      </c>
      <c r="E2537" t="s">
        <v>113</v>
      </c>
      <c r="F2537" t="s">
        <v>40</v>
      </c>
      <c r="G2537">
        <v>5</v>
      </c>
      <c r="H2537">
        <v>4952.13</v>
      </c>
      <c r="I2537">
        <v>24760.65</v>
      </c>
      <c r="J2537">
        <v>403</v>
      </c>
      <c r="K2537">
        <v>7</v>
      </c>
      <c r="L2537" t="s">
        <v>55</v>
      </c>
      <c r="M2537">
        <f>(Table1[[#This Row],[Current_Stock]]*Table1[[#This Row],[Unit_Price]])</f>
        <v>1995708.3900000001</v>
      </c>
      <c r="N2537" s="12">
        <f>DATE(YEAR(Table1[[#This Row],[Order_Date]]),MONTH(Table1[[#This Row],[Order_Date]]),1)</f>
        <v>45413</v>
      </c>
    </row>
    <row r="2538" spans="1:14">
      <c r="A2538" t="s">
        <v>449</v>
      </c>
      <c r="B2538" t="s">
        <v>338</v>
      </c>
      <c r="C2538" t="s">
        <v>339</v>
      </c>
      <c r="D2538" t="s">
        <v>38</v>
      </c>
      <c r="E2538" t="s">
        <v>269</v>
      </c>
      <c r="F2538" t="s">
        <v>60</v>
      </c>
      <c r="G2538">
        <v>9</v>
      </c>
      <c r="H2538">
        <v>4593.4399999999996</v>
      </c>
      <c r="I2538">
        <v>41340.959999999999</v>
      </c>
      <c r="J2538">
        <v>205</v>
      </c>
      <c r="K2538">
        <v>5</v>
      </c>
      <c r="L2538" t="s">
        <v>18</v>
      </c>
      <c r="M2538">
        <f>(Table1[[#This Row],[Current_Stock]]*Table1[[#This Row],[Unit_Price]])</f>
        <v>941655.2</v>
      </c>
      <c r="N2538" s="12">
        <f>DATE(YEAR(Table1[[#This Row],[Order_Date]]),MONTH(Table1[[#This Row],[Order_Date]]),1)</f>
        <v>45047</v>
      </c>
    </row>
    <row r="2539" spans="1:14">
      <c r="A2539" t="s">
        <v>307</v>
      </c>
      <c r="B2539" t="s">
        <v>371</v>
      </c>
      <c r="C2539" t="s">
        <v>372</v>
      </c>
      <c r="D2539" t="s">
        <v>22</v>
      </c>
      <c r="E2539" t="s">
        <v>104</v>
      </c>
      <c r="F2539" t="s">
        <v>17</v>
      </c>
      <c r="G2539">
        <v>28</v>
      </c>
      <c r="H2539">
        <v>9424.2099999999991</v>
      </c>
      <c r="I2539">
        <v>263877.88</v>
      </c>
      <c r="J2539">
        <v>78</v>
      </c>
      <c r="K2539">
        <v>10</v>
      </c>
      <c r="L2539" t="s">
        <v>105</v>
      </c>
      <c r="M2539">
        <f>(Table1[[#This Row],[Current_Stock]]*Table1[[#This Row],[Unit_Price]])</f>
        <v>735088.37999999989</v>
      </c>
      <c r="N2539" s="12">
        <f>DATE(YEAR(Table1[[#This Row],[Order_Date]]),MONTH(Table1[[#This Row],[Order_Date]]),1)</f>
        <v>45108</v>
      </c>
    </row>
    <row r="2540" spans="1:14">
      <c r="A2540" t="s">
        <v>1159</v>
      </c>
      <c r="B2540" t="s">
        <v>802</v>
      </c>
      <c r="C2540" t="s">
        <v>803</v>
      </c>
      <c r="D2540" t="s">
        <v>15</v>
      </c>
      <c r="E2540" t="s">
        <v>59</v>
      </c>
      <c r="F2540" t="s">
        <v>29</v>
      </c>
      <c r="G2540">
        <v>18</v>
      </c>
      <c r="H2540">
        <v>202.48</v>
      </c>
      <c r="I2540">
        <v>3644.64</v>
      </c>
      <c r="J2540">
        <v>84</v>
      </c>
      <c r="K2540">
        <v>10</v>
      </c>
      <c r="L2540" t="s">
        <v>18</v>
      </c>
      <c r="M2540">
        <f>(Table1[[#This Row],[Current_Stock]]*Table1[[#This Row],[Unit_Price]])</f>
        <v>17008.32</v>
      </c>
      <c r="N2540" s="12">
        <f>DATE(YEAR(Table1[[#This Row],[Order_Date]]),MONTH(Table1[[#This Row],[Order_Date]]),1)</f>
        <v>45474</v>
      </c>
    </row>
    <row r="2541" spans="1:14">
      <c r="A2541" t="s">
        <v>547</v>
      </c>
      <c r="B2541" t="s">
        <v>780</v>
      </c>
      <c r="C2541" t="s">
        <v>781</v>
      </c>
      <c r="D2541" t="s">
        <v>27</v>
      </c>
      <c r="E2541" t="s">
        <v>54</v>
      </c>
      <c r="F2541" t="s">
        <v>40</v>
      </c>
      <c r="G2541">
        <v>8</v>
      </c>
      <c r="H2541">
        <v>562.54</v>
      </c>
      <c r="I2541">
        <v>4500.32</v>
      </c>
      <c r="J2541">
        <v>502</v>
      </c>
      <c r="K2541">
        <v>6</v>
      </c>
      <c r="L2541" t="s">
        <v>55</v>
      </c>
      <c r="M2541">
        <f>(Table1[[#This Row],[Current_Stock]]*Table1[[#This Row],[Unit_Price]])</f>
        <v>282395.07999999996</v>
      </c>
      <c r="N2541" s="12">
        <f>DATE(YEAR(Table1[[#This Row],[Order_Date]]),MONTH(Table1[[#This Row],[Order_Date]]),1)</f>
        <v>45474</v>
      </c>
    </row>
    <row r="2542" spans="1:14">
      <c r="A2542" t="s">
        <v>313</v>
      </c>
      <c r="B2542" t="s">
        <v>608</v>
      </c>
      <c r="C2542" t="s">
        <v>609</v>
      </c>
      <c r="D2542" t="s">
        <v>84</v>
      </c>
      <c r="E2542" t="s">
        <v>104</v>
      </c>
      <c r="F2542" t="s">
        <v>29</v>
      </c>
      <c r="G2542">
        <v>19</v>
      </c>
      <c r="H2542">
        <v>24712.58</v>
      </c>
      <c r="I2542">
        <v>469539.02</v>
      </c>
      <c r="J2542">
        <v>159</v>
      </c>
      <c r="K2542">
        <v>4</v>
      </c>
      <c r="L2542" t="s">
        <v>18</v>
      </c>
      <c r="M2542">
        <f>(Table1[[#This Row],[Current_Stock]]*Table1[[#This Row],[Unit_Price]])</f>
        <v>3929300.22</v>
      </c>
      <c r="N2542" s="12">
        <f>DATE(YEAR(Table1[[#This Row],[Order_Date]]),MONTH(Table1[[#This Row],[Order_Date]]),1)</f>
        <v>45474</v>
      </c>
    </row>
    <row r="2543" spans="1:14">
      <c r="A2543" t="s">
        <v>324</v>
      </c>
      <c r="B2543" t="s">
        <v>120</v>
      </c>
      <c r="C2543" t="s">
        <v>121</v>
      </c>
      <c r="D2543" t="s">
        <v>53</v>
      </c>
      <c r="E2543" t="s">
        <v>104</v>
      </c>
      <c r="F2543" t="s">
        <v>29</v>
      </c>
      <c r="G2543">
        <v>9</v>
      </c>
      <c r="H2543">
        <v>3459.69</v>
      </c>
      <c r="I2543">
        <v>31137.21</v>
      </c>
      <c r="J2543">
        <v>327</v>
      </c>
      <c r="K2543">
        <v>14</v>
      </c>
      <c r="L2543" t="s">
        <v>55</v>
      </c>
      <c r="M2543">
        <f>(Table1[[#This Row],[Current_Stock]]*Table1[[#This Row],[Unit_Price]])</f>
        <v>1131318.6300000001</v>
      </c>
      <c r="N2543" s="12">
        <f>DATE(YEAR(Table1[[#This Row],[Order_Date]]),MONTH(Table1[[#This Row],[Order_Date]]),1)</f>
        <v>45017</v>
      </c>
    </row>
    <row r="2544" spans="1:14">
      <c r="A2544" t="s">
        <v>1104</v>
      </c>
      <c r="B2544" t="s">
        <v>170</v>
      </c>
      <c r="C2544" t="s">
        <v>171</v>
      </c>
      <c r="D2544" t="s">
        <v>44</v>
      </c>
      <c r="E2544" t="s">
        <v>282</v>
      </c>
      <c r="F2544" t="s">
        <v>29</v>
      </c>
      <c r="G2544">
        <v>36</v>
      </c>
      <c r="H2544">
        <v>4170.5200000000004</v>
      </c>
      <c r="I2544">
        <v>150138.72</v>
      </c>
      <c r="J2544">
        <v>52</v>
      </c>
      <c r="K2544">
        <v>5</v>
      </c>
      <c r="L2544" t="s">
        <v>18</v>
      </c>
      <c r="M2544">
        <f>(Table1[[#This Row],[Current_Stock]]*Table1[[#This Row],[Unit_Price]])</f>
        <v>216867.04000000004</v>
      </c>
      <c r="N2544" s="12">
        <f>DATE(YEAR(Table1[[#This Row],[Order_Date]]),MONTH(Table1[[#This Row],[Order_Date]]),1)</f>
        <v>45536</v>
      </c>
    </row>
    <row r="2545" spans="1:14">
      <c r="A2545" t="s">
        <v>1311</v>
      </c>
      <c r="B2545" t="s">
        <v>982</v>
      </c>
      <c r="C2545" t="s">
        <v>983</v>
      </c>
      <c r="D2545" t="s">
        <v>38</v>
      </c>
      <c r="E2545" t="s">
        <v>243</v>
      </c>
      <c r="F2545" t="s">
        <v>17</v>
      </c>
      <c r="G2545">
        <v>19</v>
      </c>
      <c r="H2545">
        <v>3786.27</v>
      </c>
      <c r="I2545">
        <v>71939.13</v>
      </c>
      <c r="J2545">
        <v>185</v>
      </c>
      <c r="K2545">
        <v>11</v>
      </c>
      <c r="L2545" t="s">
        <v>18</v>
      </c>
      <c r="M2545">
        <f>(Table1[[#This Row],[Current_Stock]]*Table1[[#This Row],[Unit_Price]])</f>
        <v>700459.95</v>
      </c>
      <c r="N2545" s="12">
        <f>DATE(YEAR(Table1[[#This Row],[Order_Date]]),MONTH(Table1[[#This Row],[Order_Date]]),1)</f>
        <v>45474</v>
      </c>
    </row>
    <row r="2546" spans="1:14">
      <c r="A2546" t="s">
        <v>1172</v>
      </c>
      <c r="B2546" t="s">
        <v>181</v>
      </c>
      <c r="C2546" t="s">
        <v>182</v>
      </c>
      <c r="D2546" t="s">
        <v>183</v>
      </c>
      <c r="E2546" t="s">
        <v>277</v>
      </c>
      <c r="F2546" t="s">
        <v>40</v>
      </c>
      <c r="G2546">
        <v>19</v>
      </c>
      <c r="H2546">
        <v>3054.17</v>
      </c>
      <c r="I2546">
        <v>58029.23</v>
      </c>
      <c r="J2546">
        <v>244</v>
      </c>
      <c r="K2546">
        <v>4</v>
      </c>
      <c r="L2546" t="s">
        <v>18</v>
      </c>
      <c r="M2546">
        <f>(Table1[[#This Row],[Current_Stock]]*Table1[[#This Row],[Unit_Price]])</f>
        <v>745217.48</v>
      </c>
      <c r="N2546" s="12">
        <f>DATE(YEAR(Table1[[#This Row],[Order_Date]]),MONTH(Table1[[#This Row],[Order_Date]]),1)</f>
        <v>45597</v>
      </c>
    </row>
    <row r="2547" spans="1:14">
      <c r="A2547" t="s">
        <v>1359</v>
      </c>
      <c r="B2547" t="s">
        <v>649</v>
      </c>
      <c r="C2547" t="s">
        <v>650</v>
      </c>
      <c r="D2547" t="s">
        <v>183</v>
      </c>
      <c r="E2547" t="s">
        <v>243</v>
      </c>
      <c r="F2547" t="s">
        <v>29</v>
      </c>
      <c r="G2547">
        <v>16</v>
      </c>
      <c r="H2547">
        <v>350.04</v>
      </c>
      <c r="I2547">
        <v>5600.64</v>
      </c>
      <c r="J2547">
        <v>213</v>
      </c>
      <c r="K2547">
        <v>9</v>
      </c>
      <c r="L2547" t="s">
        <v>18</v>
      </c>
      <c r="M2547">
        <f>(Table1[[#This Row],[Current_Stock]]*Table1[[#This Row],[Unit_Price]])</f>
        <v>74558.52</v>
      </c>
      <c r="N2547" s="12">
        <f>DATE(YEAR(Table1[[#This Row],[Order_Date]]),MONTH(Table1[[#This Row],[Order_Date]]),1)</f>
        <v>45352</v>
      </c>
    </row>
    <row r="2548" spans="1:14">
      <c r="A2548" t="s">
        <v>800</v>
      </c>
      <c r="B2548" t="s">
        <v>102</v>
      </c>
      <c r="C2548" t="s">
        <v>103</v>
      </c>
      <c r="D2548" t="s">
        <v>22</v>
      </c>
      <c r="E2548" t="s">
        <v>277</v>
      </c>
      <c r="F2548" t="s">
        <v>29</v>
      </c>
      <c r="G2548">
        <v>23</v>
      </c>
      <c r="H2548">
        <v>783.42</v>
      </c>
      <c r="I2548">
        <v>18018.66</v>
      </c>
      <c r="J2548">
        <v>48</v>
      </c>
      <c r="K2548">
        <v>5</v>
      </c>
      <c r="L2548" t="s">
        <v>18</v>
      </c>
      <c r="M2548">
        <f>(Table1[[#This Row],[Current_Stock]]*Table1[[#This Row],[Unit_Price]])</f>
        <v>37604.159999999996</v>
      </c>
      <c r="N2548" s="12">
        <f>DATE(YEAR(Table1[[#This Row],[Order_Date]]),MONTH(Table1[[#This Row],[Order_Date]]),1)</f>
        <v>45139</v>
      </c>
    </row>
    <row r="2549" spans="1:14">
      <c r="A2549" t="s">
        <v>1027</v>
      </c>
      <c r="B2549" t="s">
        <v>802</v>
      </c>
      <c r="C2549" t="s">
        <v>803</v>
      </c>
      <c r="D2549" t="s">
        <v>15</v>
      </c>
      <c r="E2549" t="s">
        <v>251</v>
      </c>
      <c r="F2549" t="s">
        <v>40</v>
      </c>
      <c r="G2549">
        <v>10</v>
      </c>
      <c r="H2549">
        <v>196.49</v>
      </c>
      <c r="I2549">
        <v>1964.9</v>
      </c>
      <c r="J2549">
        <v>176</v>
      </c>
      <c r="K2549">
        <v>7</v>
      </c>
      <c r="L2549" t="s">
        <v>18</v>
      </c>
      <c r="M2549">
        <f>(Table1[[#This Row],[Current_Stock]]*Table1[[#This Row],[Unit_Price]])</f>
        <v>34582.240000000005</v>
      </c>
      <c r="N2549" s="12">
        <f>DATE(YEAR(Table1[[#This Row],[Order_Date]]),MONTH(Table1[[#This Row],[Order_Date]]),1)</f>
        <v>45108</v>
      </c>
    </row>
    <row r="2550" spans="1:14">
      <c r="A2550" t="s">
        <v>723</v>
      </c>
      <c r="B2550" t="s">
        <v>272</v>
      </c>
      <c r="C2550" t="s">
        <v>273</v>
      </c>
      <c r="D2550" t="s">
        <v>84</v>
      </c>
      <c r="E2550" t="s">
        <v>277</v>
      </c>
      <c r="F2550" t="s">
        <v>40</v>
      </c>
      <c r="G2550">
        <v>11</v>
      </c>
      <c r="H2550">
        <v>11757.66</v>
      </c>
      <c r="I2550">
        <v>129334.26</v>
      </c>
      <c r="J2550">
        <v>119</v>
      </c>
      <c r="K2550">
        <v>6</v>
      </c>
      <c r="L2550" t="s">
        <v>18</v>
      </c>
      <c r="M2550">
        <f>(Table1[[#This Row],[Current_Stock]]*Table1[[#This Row],[Unit_Price]])</f>
        <v>1399161.54</v>
      </c>
      <c r="N2550" s="12">
        <f>DATE(YEAR(Table1[[#This Row],[Order_Date]]),MONTH(Table1[[#This Row],[Order_Date]]),1)</f>
        <v>45108</v>
      </c>
    </row>
    <row r="2551" spans="1:14">
      <c r="A2551" t="s">
        <v>537</v>
      </c>
      <c r="B2551" t="s">
        <v>249</v>
      </c>
      <c r="C2551" t="s">
        <v>250</v>
      </c>
      <c r="D2551" t="s">
        <v>96</v>
      </c>
      <c r="E2551" t="s">
        <v>89</v>
      </c>
      <c r="F2551" t="s">
        <v>29</v>
      </c>
      <c r="G2551">
        <v>9</v>
      </c>
      <c r="H2551">
        <v>3358.43</v>
      </c>
      <c r="I2551">
        <v>30225.87</v>
      </c>
      <c r="J2551">
        <v>513</v>
      </c>
      <c r="K2551">
        <v>6</v>
      </c>
      <c r="L2551" t="s">
        <v>18</v>
      </c>
      <c r="M2551">
        <f>(Table1[[#This Row],[Current_Stock]]*Table1[[#This Row],[Unit_Price]])</f>
        <v>1722874.5899999999</v>
      </c>
      <c r="N2551" s="12">
        <f>DATE(YEAR(Table1[[#This Row],[Order_Date]]),MONTH(Table1[[#This Row],[Order_Date]]),1)</f>
        <v>45078</v>
      </c>
    </row>
    <row r="2552" spans="1:14">
      <c r="A2552" t="s">
        <v>1045</v>
      </c>
      <c r="B2552" t="s">
        <v>793</v>
      </c>
      <c r="C2552" t="s">
        <v>794</v>
      </c>
      <c r="D2552" t="s">
        <v>38</v>
      </c>
      <c r="E2552" t="s">
        <v>54</v>
      </c>
      <c r="F2552" t="s">
        <v>40</v>
      </c>
      <c r="G2552">
        <v>12</v>
      </c>
      <c r="H2552">
        <v>1567.76</v>
      </c>
      <c r="I2552">
        <v>18813.12</v>
      </c>
      <c r="J2552">
        <v>172</v>
      </c>
      <c r="K2552">
        <v>8</v>
      </c>
      <c r="L2552" t="s">
        <v>18</v>
      </c>
      <c r="M2552">
        <f>(Table1[[#This Row],[Current_Stock]]*Table1[[#This Row],[Unit_Price]])</f>
        <v>269654.71999999997</v>
      </c>
      <c r="N2552" s="12">
        <f>DATE(YEAR(Table1[[#This Row],[Order_Date]]),MONTH(Table1[[#This Row],[Order_Date]]),1)</f>
        <v>45323</v>
      </c>
    </row>
    <row r="2553" spans="1:14">
      <c r="A2553" t="s">
        <v>719</v>
      </c>
      <c r="B2553" t="s">
        <v>377</v>
      </c>
      <c r="C2553" t="s">
        <v>378</v>
      </c>
      <c r="D2553" t="s">
        <v>22</v>
      </c>
      <c r="E2553" t="s">
        <v>16</v>
      </c>
      <c r="F2553" t="s">
        <v>17</v>
      </c>
      <c r="G2553">
        <v>37</v>
      </c>
      <c r="H2553">
        <v>12735.02</v>
      </c>
      <c r="I2553">
        <v>471195.74</v>
      </c>
      <c r="J2553">
        <v>104</v>
      </c>
      <c r="K2553">
        <v>14</v>
      </c>
      <c r="L2553" t="s">
        <v>18</v>
      </c>
      <c r="M2553">
        <f>(Table1[[#This Row],[Current_Stock]]*Table1[[#This Row],[Unit_Price]])</f>
        <v>1324442.08</v>
      </c>
      <c r="N2553" s="12">
        <f>DATE(YEAR(Table1[[#This Row],[Order_Date]]),MONTH(Table1[[#This Row],[Order_Date]]),1)</f>
        <v>45444</v>
      </c>
    </row>
    <row r="2554" spans="1:14">
      <c r="A2554" t="s">
        <v>1227</v>
      </c>
      <c r="B2554" t="s">
        <v>99</v>
      </c>
      <c r="C2554" t="s">
        <v>100</v>
      </c>
      <c r="D2554" t="s">
        <v>15</v>
      </c>
      <c r="E2554" t="s">
        <v>89</v>
      </c>
      <c r="F2554" t="s">
        <v>40</v>
      </c>
      <c r="G2554">
        <v>24</v>
      </c>
      <c r="H2554">
        <v>169.37</v>
      </c>
      <c r="I2554">
        <v>4064.88</v>
      </c>
      <c r="J2554">
        <v>136</v>
      </c>
      <c r="K2554">
        <v>7</v>
      </c>
      <c r="L2554" t="s">
        <v>18</v>
      </c>
      <c r="M2554">
        <f>(Table1[[#This Row],[Current_Stock]]*Table1[[#This Row],[Unit_Price]])</f>
        <v>23034.32</v>
      </c>
      <c r="N2554" s="12">
        <f>DATE(YEAR(Table1[[#This Row],[Order_Date]]),MONTH(Table1[[#This Row],[Order_Date]]),1)</f>
        <v>45170</v>
      </c>
    </row>
    <row r="2555" spans="1:14">
      <c r="A2555" t="s">
        <v>924</v>
      </c>
      <c r="B2555" t="s">
        <v>123</v>
      </c>
      <c r="C2555" t="s">
        <v>124</v>
      </c>
      <c r="D2555" t="s">
        <v>84</v>
      </c>
      <c r="E2555" t="s">
        <v>269</v>
      </c>
      <c r="F2555" t="s">
        <v>17</v>
      </c>
      <c r="G2555">
        <v>23</v>
      </c>
      <c r="H2555">
        <v>18951.330000000002</v>
      </c>
      <c r="I2555">
        <v>435880.59</v>
      </c>
      <c r="J2555">
        <v>146</v>
      </c>
      <c r="K2555">
        <v>10</v>
      </c>
      <c r="L2555" t="s">
        <v>18</v>
      </c>
      <c r="M2555">
        <f>(Table1[[#This Row],[Current_Stock]]*Table1[[#This Row],[Unit_Price]])</f>
        <v>2766894.18</v>
      </c>
      <c r="N2555" s="12">
        <f>DATE(YEAR(Table1[[#This Row],[Order_Date]]),MONTH(Table1[[#This Row],[Order_Date]]),1)</f>
        <v>45261</v>
      </c>
    </row>
    <row r="2556" spans="1:14">
      <c r="A2556" t="s">
        <v>337</v>
      </c>
      <c r="B2556" t="s">
        <v>819</v>
      </c>
      <c r="C2556" t="s">
        <v>820</v>
      </c>
      <c r="D2556" t="s">
        <v>22</v>
      </c>
      <c r="E2556" t="s">
        <v>28</v>
      </c>
      <c r="F2556" t="s">
        <v>40</v>
      </c>
      <c r="G2556">
        <v>41</v>
      </c>
      <c r="H2556">
        <v>2661.5</v>
      </c>
      <c r="I2556">
        <v>109121.5</v>
      </c>
      <c r="J2556">
        <v>84</v>
      </c>
      <c r="K2556">
        <v>5</v>
      </c>
      <c r="L2556" t="s">
        <v>18</v>
      </c>
      <c r="M2556">
        <f>(Table1[[#This Row],[Current_Stock]]*Table1[[#This Row],[Unit_Price]])</f>
        <v>223566</v>
      </c>
      <c r="N2556" s="12">
        <f>DATE(YEAR(Table1[[#This Row],[Order_Date]]),MONTH(Table1[[#This Row],[Order_Date]]),1)</f>
        <v>45536</v>
      </c>
    </row>
    <row r="2557" spans="1:14">
      <c r="A2557" t="s">
        <v>680</v>
      </c>
      <c r="B2557" t="s">
        <v>584</v>
      </c>
      <c r="C2557" t="s">
        <v>585</v>
      </c>
      <c r="D2557" t="s">
        <v>22</v>
      </c>
      <c r="E2557" t="s">
        <v>73</v>
      </c>
      <c r="F2557" t="s">
        <v>46</v>
      </c>
      <c r="G2557">
        <v>39</v>
      </c>
      <c r="H2557">
        <v>10460.69</v>
      </c>
      <c r="I2557">
        <v>407966.91</v>
      </c>
      <c r="J2557">
        <v>76</v>
      </c>
      <c r="K2557">
        <v>3</v>
      </c>
      <c r="L2557" t="s">
        <v>18</v>
      </c>
      <c r="M2557">
        <f>(Table1[[#This Row],[Current_Stock]]*Table1[[#This Row],[Unit_Price]])</f>
        <v>795012.44000000006</v>
      </c>
      <c r="N2557" s="12">
        <f>DATE(YEAR(Table1[[#This Row],[Order_Date]]),MONTH(Table1[[#This Row],[Order_Date]]),1)</f>
        <v>45323</v>
      </c>
    </row>
    <row r="2558" spans="1:14">
      <c r="A2558" t="s">
        <v>749</v>
      </c>
      <c r="B2558" t="s">
        <v>848</v>
      </c>
      <c r="C2558" t="s">
        <v>849</v>
      </c>
      <c r="D2558" t="s">
        <v>33</v>
      </c>
      <c r="E2558" t="s">
        <v>34</v>
      </c>
      <c r="F2558" t="s">
        <v>29</v>
      </c>
      <c r="G2558">
        <v>24</v>
      </c>
      <c r="H2558">
        <v>979.36</v>
      </c>
      <c r="I2558">
        <v>23504.639999999999</v>
      </c>
      <c r="J2558">
        <v>99</v>
      </c>
      <c r="K2558">
        <v>11</v>
      </c>
      <c r="L2558" t="s">
        <v>18</v>
      </c>
      <c r="M2558">
        <f>(Table1[[#This Row],[Current_Stock]]*Table1[[#This Row],[Unit_Price]])</f>
        <v>96956.64</v>
      </c>
      <c r="N2558" s="12">
        <f>DATE(YEAR(Table1[[#This Row],[Order_Date]]),MONTH(Table1[[#This Row],[Order_Date]]),1)</f>
        <v>45047</v>
      </c>
    </row>
    <row r="2559" spans="1:14">
      <c r="A2559" t="s">
        <v>35</v>
      </c>
      <c r="B2559" t="s">
        <v>114</v>
      </c>
      <c r="C2559" t="s">
        <v>115</v>
      </c>
      <c r="D2559" t="s">
        <v>33</v>
      </c>
      <c r="E2559" t="s">
        <v>28</v>
      </c>
      <c r="F2559" t="s">
        <v>60</v>
      </c>
      <c r="G2559">
        <v>11</v>
      </c>
      <c r="H2559">
        <v>2731.3</v>
      </c>
      <c r="I2559">
        <v>30044.3</v>
      </c>
      <c r="J2559">
        <v>157</v>
      </c>
      <c r="K2559">
        <v>9</v>
      </c>
      <c r="L2559" t="s">
        <v>18</v>
      </c>
      <c r="M2559">
        <f>(Table1[[#This Row],[Current_Stock]]*Table1[[#This Row],[Unit_Price]])</f>
        <v>428814.10000000003</v>
      </c>
      <c r="N2559" s="12">
        <f>DATE(YEAR(Table1[[#This Row],[Order_Date]]),MONTH(Table1[[#This Row],[Order_Date]]),1)</f>
        <v>45047</v>
      </c>
    </row>
    <row r="2560" spans="1:14">
      <c r="A2560" t="s">
        <v>137</v>
      </c>
      <c r="B2560" t="s">
        <v>325</v>
      </c>
      <c r="C2560" t="s">
        <v>326</v>
      </c>
      <c r="D2560" t="s">
        <v>27</v>
      </c>
      <c r="E2560" t="s">
        <v>269</v>
      </c>
      <c r="F2560" t="s">
        <v>29</v>
      </c>
      <c r="G2560">
        <v>8</v>
      </c>
      <c r="H2560">
        <v>1126.3499999999999</v>
      </c>
      <c r="I2560">
        <v>9010.7999999999993</v>
      </c>
      <c r="J2560">
        <v>303</v>
      </c>
      <c r="K2560">
        <v>2</v>
      </c>
      <c r="L2560" t="s">
        <v>18</v>
      </c>
      <c r="M2560">
        <f>(Table1[[#This Row],[Current_Stock]]*Table1[[#This Row],[Unit_Price]])</f>
        <v>341284.05</v>
      </c>
      <c r="N2560" s="12">
        <f>DATE(YEAR(Table1[[#This Row],[Order_Date]]),MONTH(Table1[[#This Row],[Order_Date]]),1)</f>
        <v>45323</v>
      </c>
    </row>
    <row r="2561" spans="1:14">
      <c r="A2561" t="s">
        <v>757</v>
      </c>
      <c r="B2561" t="s">
        <v>181</v>
      </c>
      <c r="C2561" t="s">
        <v>182</v>
      </c>
      <c r="D2561" t="s">
        <v>183</v>
      </c>
      <c r="E2561" t="s">
        <v>97</v>
      </c>
      <c r="F2561" t="s">
        <v>46</v>
      </c>
      <c r="G2561">
        <v>25</v>
      </c>
      <c r="H2561">
        <v>265.20999999999998</v>
      </c>
      <c r="I2561">
        <v>6630.25</v>
      </c>
      <c r="J2561">
        <v>193</v>
      </c>
      <c r="K2561">
        <v>13</v>
      </c>
      <c r="L2561" t="s">
        <v>18</v>
      </c>
      <c r="M2561">
        <f>(Table1[[#This Row],[Current_Stock]]*Table1[[#This Row],[Unit_Price]])</f>
        <v>51185.53</v>
      </c>
      <c r="N2561" s="12">
        <f>DATE(YEAR(Table1[[#This Row],[Order_Date]]),MONTH(Table1[[#This Row],[Order_Date]]),1)</f>
        <v>45261</v>
      </c>
    </row>
    <row r="2562" spans="1:14">
      <c r="A2562" t="s">
        <v>772</v>
      </c>
      <c r="B2562" t="s">
        <v>253</v>
      </c>
      <c r="C2562" t="s">
        <v>254</v>
      </c>
      <c r="D2562" t="s">
        <v>38</v>
      </c>
      <c r="E2562" t="s">
        <v>80</v>
      </c>
      <c r="F2562" t="s">
        <v>60</v>
      </c>
      <c r="G2562">
        <v>13</v>
      </c>
      <c r="H2562">
        <v>218.64</v>
      </c>
      <c r="I2562">
        <v>2842.32</v>
      </c>
      <c r="J2562">
        <v>97</v>
      </c>
      <c r="K2562">
        <v>3</v>
      </c>
      <c r="L2562" t="s">
        <v>18</v>
      </c>
      <c r="M2562">
        <f>(Table1[[#This Row],[Current_Stock]]*Table1[[#This Row],[Unit_Price]])</f>
        <v>21208.079999999998</v>
      </c>
      <c r="N2562" s="12">
        <f>DATE(YEAR(Table1[[#This Row],[Order_Date]]),MONTH(Table1[[#This Row],[Order_Date]]),1)</f>
        <v>45047</v>
      </c>
    </row>
    <row r="2563" spans="1:14">
      <c r="A2563" t="s">
        <v>933</v>
      </c>
      <c r="B2563" t="s">
        <v>720</v>
      </c>
      <c r="C2563" t="s">
        <v>721</v>
      </c>
      <c r="D2563" t="s">
        <v>44</v>
      </c>
      <c r="E2563" t="s">
        <v>277</v>
      </c>
      <c r="F2563" t="s">
        <v>29</v>
      </c>
      <c r="G2563">
        <v>32</v>
      </c>
      <c r="H2563">
        <v>2845.89</v>
      </c>
      <c r="I2563">
        <v>91068.479999999996</v>
      </c>
      <c r="J2563">
        <v>72</v>
      </c>
      <c r="K2563">
        <v>7</v>
      </c>
      <c r="L2563" t="s">
        <v>105</v>
      </c>
      <c r="M2563">
        <f>(Table1[[#This Row],[Current_Stock]]*Table1[[#This Row],[Unit_Price]])</f>
        <v>204904.08</v>
      </c>
      <c r="N2563" s="12">
        <f>DATE(YEAR(Table1[[#This Row],[Order_Date]]),MONTH(Table1[[#This Row],[Order_Date]]),1)</f>
        <v>45170</v>
      </c>
    </row>
    <row r="2564" spans="1:14">
      <c r="A2564" t="s">
        <v>247</v>
      </c>
      <c r="B2564" t="s">
        <v>555</v>
      </c>
      <c r="C2564" t="s">
        <v>556</v>
      </c>
      <c r="D2564" t="s">
        <v>96</v>
      </c>
      <c r="E2564" t="s">
        <v>109</v>
      </c>
      <c r="F2564" t="s">
        <v>17</v>
      </c>
      <c r="G2564">
        <v>2</v>
      </c>
      <c r="H2564">
        <v>2826.26</v>
      </c>
      <c r="I2564">
        <v>5652.52</v>
      </c>
      <c r="J2564">
        <v>274</v>
      </c>
      <c r="K2564">
        <v>14</v>
      </c>
      <c r="L2564" t="s">
        <v>55</v>
      </c>
      <c r="M2564">
        <f>(Table1[[#This Row],[Current_Stock]]*Table1[[#This Row],[Unit_Price]])</f>
        <v>774395.24000000011</v>
      </c>
      <c r="N2564" s="12">
        <f>DATE(YEAR(Table1[[#This Row],[Order_Date]]),MONTH(Table1[[#This Row],[Order_Date]]),1)</f>
        <v>45017</v>
      </c>
    </row>
    <row r="2565" spans="1:14">
      <c r="A2565" t="s">
        <v>687</v>
      </c>
      <c r="B2565" t="s">
        <v>501</v>
      </c>
      <c r="C2565" t="s">
        <v>502</v>
      </c>
      <c r="D2565" t="s">
        <v>15</v>
      </c>
      <c r="E2565" t="s">
        <v>109</v>
      </c>
      <c r="F2565" t="s">
        <v>46</v>
      </c>
      <c r="G2565">
        <v>17</v>
      </c>
      <c r="H2565">
        <v>263.04000000000002</v>
      </c>
      <c r="I2565">
        <v>4471.68</v>
      </c>
      <c r="J2565">
        <v>158</v>
      </c>
      <c r="K2565">
        <v>3</v>
      </c>
      <c r="L2565" t="s">
        <v>18</v>
      </c>
      <c r="M2565">
        <f>(Table1[[#This Row],[Current_Stock]]*Table1[[#This Row],[Unit_Price]])</f>
        <v>41560.32</v>
      </c>
      <c r="N2565" s="12">
        <f>DATE(YEAR(Table1[[#This Row],[Order_Date]]),MONTH(Table1[[#This Row],[Order_Date]]),1)</f>
        <v>45139</v>
      </c>
    </row>
    <row r="2566" spans="1:14">
      <c r="A2566" t="s">
        <v>1188</v>
      </c>
      <c r="B2566" t="s">
        <v>832</v>
      </c>
      <c r="C2566" t="s">
        <v>833</v>
      </c>
      <c r="D2566" t="s">
        <v>22</v>
      </c>
      <c r="E2566" t="s">
        <v>28</v>
      </c>
      <c r="F2566" t="s">
        <v>29</v>
      </c>
      <c r="G2566">
        <v>47</v>
      </c>
      <c r="H2566">
        <v>5635.5</v>
      </c>
      <c r="I2566">
        <v>264868.5</v>
      </c>
      <c r="J2566">
        <v>69</v>
      </c>
      <c r="K2566">
        <v>11</v>
      </c>
      <c r="L2566" t="s">
        <v>105</v>
      </c>
      <c r="M2566">
        <f>(Table1[[#This Row],[Current_Stock]]*Table1[[#This Row],[Unit_Price]])</f>
        <v>388849.5</v>
      </c>
      <c r="N2566" s="12">
        <f>DATE(YEAR(Table1[[#This Row],[Order_Date]]),MONTH(Table1[[#This Row],[Order_Date]]),1)</f>
        <v>45170</v>
      </c>
    </row>
    <row r="2567" spans="1:14">
      <c r="A2567" t="s">
        <v>508</v>
      </c>
      <c r="B2567" t="s">
        <v>1018</v>
      </c>
      <c r="C2567" t="s">
        <v>1019</v>
      </c>
      <c r="D2567" t="s">
        <v>38</v>
      </c>
      <c r="E2567" t="s">
        <v>50</v>
      </c>
      <c r="F2567" t="s">
        <v>17</v>
      </c>
      <c r="G2567">
        <v>8</v>
      </c>
      <c r="H2567">
        <v>1838.27</v>
      </c>
      <c r="I2567">
        <v>14706.16</v>
      </c>
      <c r="J2567">
        <v>84</v>
      </c>
      <c r="K2567">
        <v>14</v>
      </c>
      <c r="L2567" t="s">
        <v>18</v>
      </c>
      <c r="M2567">
        <f>(Table1[[#This Row],[Current_Stock]]*Table1[[#This Row],[Unit_Price]])</f>
        <v>154414.68</v>
      </c>
      <c r="N2567" s="12">
        <f>DATE(YEAR(Table1[[#This Row],[Order_Date]]),MONTH(Table1[[#This Row],[Order_Date]]),1)</f>
        <v>45261</v>
      </c>
    </row>
    <row r="2568" spans="1:14">
      <c r="A2568" t="s">
        <v>981</v>
      </c>
      <c r="B2568" t="s">
        <v>407</v>
      </c>
      <c r="C2568" t="s">
        <v>408</v>
      </c>
      <c r="D2568" t="s">
        <v>44</v>
      </c>
      <c r="E2568" t="s">
        <v>16</v>
      </c>
      <c r="F2568" t="s">
        <v>29</v>
      </c>
      <c r="G2568">
        <v>36</v>
      </c>
      <c r="H2568">
        <v>756.1</v>
      </c>
      <c r="I2568">
        <v>27219.599999999999</v>
      </c>
      <c r="J2568">
        <v>71</v>
      </c>
      <c r="K2568">
        <v>9</v>
      </c>
      <c r="L2568" t="s">
        <v>18</v>
      </c>
      <c r="M2568">
        <f>(Table1[[#This Row],[Current_Stock]]*Table1[[#This Row],[Unit_Price]])</f>
        <v>53683.1</v>
      </c>
      <c r="N2568" s="12">
        <f>DATE(YEAR(Table1[[#This Row],[Order_Date]]),MONTH(Table1[[#This Row],[Order_Date]]),1)</f>
        <v>45231</v>
      </c>
    </row>
    <row r="2569" spans="1:14">
      <c r="A2569" t="s">
        <v>600</v>
      </c>
      <c r="B2569" t="s">
        <v>393</v>
      </c>
      <c r="C2569" t="s">
        <v>394</v>
      </c>
      <c r="D2569" t="s">
        <v>33</v>
      </c>
      <c r="E2569" t="s">
        <v>243</v>
      </c>
      <c r="F2569" t="s">
        <v>40</v>
      </c>
      <c r="G2569">
        <v>23</v>
      </c>
      <c r="H2569">
        <v>2718.22</v>
      </c>
      <c r="I2569">
        <v>62519.06</v>
      </c>
      <c r="J2569">
        <v>239</v>
      </c>
      <c r="K2569">
        <v>10</v>
      </c>
      <c r="L2569" t="s">
        <v>18</v>
      </c>
      <c r="M2569">
        <f>(Table1[[#This Row],[Current_Stock]]*Table1[[#This Row],[Unit_Price]])</f>
        <v>649654.57999999996</v>
      </c>
      <c r="N2569" s="12">
        <f>DATE(YEAR(Table1[[#This Row],[Order_Date]]),MONTH(Table1[[#This Row],[Order_Date]]),1)</f>
        <v>45139</v>
      </c>
    </row>
    <row r="2570" spans="1:14">
      <c r="A2570" t="s">
        <v>807</v>
      </c>
      <c r="B2570" t="s">
        <v>65</v>
      </c>
      <c r="C2570" t="s">
        <v>66</v>
      </c>
      <c r="D2570" t="s">
        <v>38</v>
      </c>
      <c r="E2570" t="s">
        <v>113</v>
      </c>
      <c r="F2570" t="s">
        <v>40</v>
      </c>
      <c r="G2570">
        <v>16</v>
      </c>
      <c r="H2570">
        <v>1898.97</v>
      </c>
      <c r="I2570">
        <v>30383.52</v>
      </c>
      <c r="J2570">
        <v>135</v>
      </c>
      <c r="K2570">
        <v>5</v>
      </c>
      <c r="L2570" t="s">
        <v>18</v>
      </c>
      <c r="M2570">
        <f>(Table1[[#This Row],[Current_Stock]]*Table1[[#This Row],[Unit_Price]])</f>
        <v>256360.95</v>
      </c>
      <c r="N2570" s="12">
        <f>DATE(YEAR(Table1[[#This Row],[Order_Date]]),MONTH(Table1[[#This Row],[Order_Date]]),1)</f>
        <v>45505</v>
      </c>
    </row>
    <row r="2571" spans="1:14">
      <c r="A2571" t="s">
        <v>1286</v>
      </c>
      <c r="B2571" t="s">
        <v>335</v>
      </c>
      <c r="C2571" t="s">
        <v>336</v>
      </c>
      <c r="D2571" t="s">
        <v>183</v>
      </c>
      <c r="E2571" t="s">
        <v>97</v>
      </c>
      <c r="F2571" t="s">
        <v>29</v>
      </c>
      <c r="G2571">
        <v>22</v>
      </c>
      <c r="H2571">
        <v>530.1</v>
      </c>
      <c r="I2571">
        <v>11662.2</v>
      </c>
      <c r="J2571">
        <v>124</v>
      </c>
      <c r="K2571">
        <v>4</v>
      </c>
      <c r="L2571" t="s">
        <v>18</v>
      </c>
      <c r="M2571">
        <f>(Table1[[#This Row],[Current_Stock]]*Table1[[#This Row],[Unit_Price]])</f>
        <v>65732.400000000009</v>
      </c>
      <c r="N2571" s="12">
        <f>DATE(YEAR(Table1[[#This Row],[Order_Date]]),MONTH(Table1[[#This Row],[Order_Date]]),1)</f>
        <v>44986</v>
      </c>
    </row>
    <row r="2572" spans="1:14">
      <c r="A2572" t="s">
        <v>1113</v>
      </c>
      <c r="B2572" t="s">
        <v>1057</v>
      </c>
      <c r="C2572" t="s">
        <v>1058</v>
      </c>
      <c r="D2572" t="s">
        <v>84</v>
      </c>
      <c r="E2572" t="s">
        <v>23</v>
      </c>
      <c r="F2572" t="s">
        <v>46</v>
      </c>
      <c r="G2572">
        <v>22</v>
      </c>
      <c r="H2572">
        <v>27830.83</v>
      </c>
      <c r="I2572">
        <v>612278.26</v>
      </c>
      <c r="J2572">
        <v>164</v>
      </c>
      <c r="K2572">
        <v>13</v>
      </c>
      <c r="L2572" t="s">
        <v>18</v>
      </c>
      <c r="M2572">
        <f>(Table1[[#This Row],[Current_Stock]]*Table1[[#This Row],[Unit_Price]])</f>
        <v>4564256.12</v>
      </c>
      <c r="N2572" s="12">
        <f>DATE(YEAR(Table1[[#This Row],[Order_Date]]),MONTH(Table1[[#This Row],[Order_Date]]),1)</f>
        <v>45444</v>
      </c>
    </row>
    <row r="2573" spans="1:14">
      <c r="A2573" t="s">
        <v>799</v>
      </c>
      <c r="B2573" t="s">
        <v>31</v>
      </c>
      <c r="C2573" t="s">
        <v>32</v>
      </c>
      <c r="D2573" t="s">
        <v>33</v>
      </c>
      <c r="E2573" t="s">
        <v>39</v>
      </c>
      <c r="F2573" t="s">
        <v>60</v>
      </c>
      <c r="G2573">
        <v>21</v>
      </c>
      <c r="H2573">
        <v>1206.33</v>
      </c>
      <c r="I2573">
        <v>25332.93</v>
      </c>
      <c r="J2573">
        <v>100</v>
      </c>
      <c r="K2573">
        <v>4</v>
      </c>
      <c r="L2573" t="s">
        <v>18</v>
      </c>
      <c r="M2573">
        <f>(Table1[[#This Row],[Current_Stock]]*Table1[[#This Row],[Unit_Price]])</f>
        <v>120633</v>
      </c>
      <c r="N2573" s="12">
        <f>DATE(YEAR(Table1[[#This Row],[Order_Date]]),MONTH(Table1[[#This Row],[Order_Date]]),1)</f>
        <v>44986</v>
      </c>
    </row>
    <row r="2574" spans="1:14">
      <c r="A2574" t="s">
        <v>1179</v>
      </c>
      <c r="B2574" t="s">
        <v>57</v>
      </c>
      <c r="C2574" t="s">
        <v>58</v>
      </c>
      <c r="D2574" t="s">
        <v>38</v>
      </c>
      <c r="E2574" t="s">
        <v>167</v>
      </c>
      <c r="F2574" t="s">
        <v>46</v>
      </c>
      <c r="G2574">
        <v>14</v>
      </c>
      <c r="H2574">
        <v>2671.95</v>
      </c>
      <c r="I2574">
        <v>37407.300000000003</v>
      </c>
      <c r="J2574">
        <v>237</v>
      </c>
      <c r="K2574">
        <v>2</v>
      </c>
      <c r="L2574" t="s">
        <v>18</v>
      </c>
      <c r="M2574">
        <f>(Table1[[#This Row],[Current_Stock]]*Table1[[#This Row],[Unit_Price]])</f>
        <v>633252.14999999991</v>
      </c>
      <c r="N2574" s="12">
        <f>DATE(YEAR(Table1[[#This Row],[Order_Date]]),MONTH(Table1[[#This Row],[Order_Date]]),1)</f>
        <v>45323</v>
      </c>
    </row>
    <row r="2575" spans="1:14">
      <c r="A2575" t="s">
        <v>1321</v>
      </c>
      <c r="B2575" t="s">
        <v>819</v>
      </c>
      <c r="C2575" t="s">
        <v>820</v>
      </c>
      <c r="D2575" t="s">
        <v>22</v>
      </c>
      <c r="E2575" t="s">
        <v>282</v>
      </c>
      <c r="F2575" t="s">
        <v>17</v>
      </c>
      <c r="G2575">
        <v>45</v>
      </c>
      <c r="H2575">
        <v>6428.4</v>
      </c>
      <c r="I2575">
        <v>289278</v>
      </c>
      <c r="J2575">
        <v>109</v>
      </c>
      <c r="K2575">
        <v>11</v>
      </c>
      <c r="L2575" t="s">
        <v>18</v>
      </c>
      <c r="M2575">
        <f>(Table1[[#This Row],[Current_Stock]]*Table1[[#This Row],[Unit_Price]])</f>
        <v>700695.6</v>
      </c>
      <c r="N2575" s="12">
        <f>DATE(YEAR(Table1[[#This Row],[Order_Date]]),MONTH(Table1[[#This Row],[Order_Date]]),1)</f>
        <v>45108</v>
      </c>
    </row>
    <row r="2576" spans="1:14">
      <c r="A2576" t="s">
        <v>582</v>
      </c>
      <c r="B2576" t="s">
        <v>299</v>
      </c>
      <c r="C2576" t="s">
        <v>300</v>
      </c>
      <c r="D2576" t="s">
        <v>84</v>
      </c>
      <c r="E2576" t="s">
        <v>160</v>
      </c>
      <c r="F2576" t="s">
        <v>17</v>
      </c>
      <c r="G2576">
        <v>15</v>
      </c>
      <c r="H2576">
        <v>20512.48</v>
      </c>
      <c r="I2576">
        <v>307687.2</v>
      </c>
      <c r="J2576">
        <v>209</v>
      </c>
      <c r="K2576">
        <v>3</v>
      </c>
      <c r="L2576" t="s">
        <v>18</v>
      </c>
      <c r="M2576">
        <f>(Table1[[#This Row],[Current_Stock]]*Table1[[#This Row],[Unit_Price]])</f>
        <v>4287108.32</v>
      </c>
      <c r="N2576" s="12">
        <f>DATE(YEAR(Table1[[#This Row],[Order_Date]]),MONTH(Table1[[#This Row],[Order_Date]]),1)</f>
        <v>45627</v>
      </c>
    </row>
    <row r="2577" spans="1:14">
      <c r="A2577" t="s">
        <v>1317</v>
      </c>
      <c r="B2577" t="s">
        <v>287</v>
      </c>
      <c r="C2577" t="s">
        <v>288</v>
      </c>
      <c r="D2577" t="s">
        <v>15</v>
      </c>
      <c r="E2577" t="s">
        <v>97</v>
      </c>
      <c r="F2577" t="s">
        <v>17</v>
      </c>
      <c r="G2577">
        <v>8</v>
      </c>
      <c r="H2577">
        <v>117.59</v>
      </c>
      <c r="I2577">
        <v>940.72</v>
      </c>
      <c r="J2577">
        <v>143</v>
      </c>
      <c r="K2577">
        <v>12</v>
      </c>
      <c r="L2577" t="s">
        <v>18</v>
      </c>
      <c r="M2577">
        <f>(Table1[[#This Row],[Current_Stock]]*Table1[[#This Row],[Unit_Price]])</f>
        <v>16815.37</v>
      </c>
      <c r="N2577" s="12">
        <f>DATE(YEAR(Table1[[#This Row],[Order_Date]]),MONTH(Table1[[#This Row],[Order_Date]]),1)</f>
        <v>45627</v>
      </c>
    </row>
    <row r="2578" spans="1:14">
      <c r="A2578" t="s">
        <v>1280</v>
      </c>
      <c r="B2578" t="s">
        <v>20</v>
      </c>
      <c r="C2578" t="s">
        <v>21</v>
      </c>
      <c r="D2578" t="s">
        <v>22</v>
      </c>
      <c r="E2578" t="s">
        <v>113</v>
      </c>
      <c r="F2578" t="s">
        <v>17</v>
      </c>
      <c r="G2578">
        <v>22</v>
      </c>
      <c r="H2578">
        <v>15284.65</v>
      </c>
      <c r="I2578">
        <v>336262.3</v>
      </c>
      <c r="J2578">
        <v>91</v>
      </c>
      <c r="K2578">
        <v>2</v>
      </c>
      <c r="L2578" t="s">
        <v>18</v>
      </c>
      <c r="M2578">
        <f>(Table1[[#This Row],[Current_Stock]]*Table1[[#This Row],[Unit_Price]])</f>
        <v>1390903.15</v>
      </c>
      <c r="N2578" s="12">
        <f>DATE(YEAR(Table1[[#This Row],[Order_Date]]),MONTH(Table1[[#This Row],[Order_Date]]),1)</f>
        <v>45444</v>
      </c>
    </row>
    <row r="2579" spans="1:14">
      <c r="A2579" t="s">
        <v>564</v>
      </c>
      <c r="B2579" t="s">
        <v>682</v>
      </c>
      <c r="C2579" t="s">
        <v>683</v>
      </c>
      <c r="D2579" t="s">
        <v>15</v>
      </c>
      <c r="E2579" t="s">
        <v>54</v>
      </c>
      <c r="F2579" t="s">
        <v>40</v>
      </c>
      <c r="G2579">
        <v>11</v>
      </c>
      <c r="H2579">
        <v>335.12</v>
      </c>
      <c r="I2579">
        <v>3686.32</v>
      </c>
      <c r="J2579">
        <v>90</v>
      </c>
      <c r="K2579">
        <v>12</v>
      </c>
      <c r="L2579" t="s">
        <v>18</v>
      </c>
      <c r="M2579">
        <f>(Table1[[#This Row],[Current_Stock]]*Table1[[#This Row],[Unit_Price]])</f>
        <v>30160.799999999999</v>
      </c>
      <c r="N2579" s="12">
        <f>DATE(YEAR(Table1[[#This Row],[Order_Date]]),MONTH(Table1[[#This Row],[Order_Date]]),1)</f>
        <v>45505</v>
      </c>
    </row>
    <row r="2580" spans="1:14">
      <c r="A2580" t="s">
        <v>1355</v>
      </c>
      <c r="B2580" t="s">
        <v>633</v>
      </c>
      <c r="C2580" t="s">
        <v>634</v>
      </c>
      <c r="D2580" t="s">
        <v>27</v>
      </c>
      <c r="E2580" t="s">
        <v>28</v>
      </c>
      <c r="F2580" t="s">
        <v>29</v>
      </c>
      <c r="G2580">
        <v>1</v>
      </c>
      <c r="H2580">
        <v>1341.45</v>
      </c>
      <c r="I2580">
        <v>1341.45</v>
      </c>
      <c r="J2580">
        <v>412</v>
      </c>
      <c r="K2580">
        <v>13</v>
      </c>
      <c r="L2580" t="s">
        <v>18</v>
      </c>
      <c r="M2580">
        <f>(Table1[[#This Row],[Current_Stock]]*Table1[[#This Row],[Unit_Price]])</f>
        <v>552677.4</v>
      </c>
      <c r="N2580" s="12">
        <f>DATE(YEAR(Table1[[#This Row],[Order_Date]]),MONTH(Table1[[#This Row],[Order_Date]]),1)</f>
        <v>45047</v>
      </c>
    </row>
    <row r="2581" spans="1:14">
      <c r="A2581" t="s">
        <v>1236</v>
      </c>
      <c r="B2581" t="s">
        <v>75</v>
      </c>
      <c r="C2581" t="s">
        <v>76</v>
      </c>
      <c r="D2581" t="s">
        <v>33</v>
      </c>
      <c r="E2581" t="s">
        <v>73</v>
      </c>
      <c r="F2581" t="s">
        <v>40</v>
      </c>
      <c r="G2581">
        <v>9</v>
      </c>
      <c r="H2581">
        <v>4443.71</v>
      </c>
      <c r="I2581">
        <v>39993.39</v>
      </c>
      <c r="J2581">
        <v>190</v>
      </c>
      <c r="K2581">
        <v>12</v>
      </c>
      <c r="L2581" t="s">
        <v>18</v>
      </c>
      <c r="M2581">
        <f>(Table1[[#This Row],[Current_Stock]]*Table1[[#This Row],[Unit_Price]])</f>
        <v>844304.9</v>
      </c>
      <c r="N2581" s="12">
        <f>DATE(YEAR(Table1[[#This Row],[Order_Date]]),MONTH(Table1[[#This Row],[Order_Date]]),1)</f>
        <v>44986</v>
      </c>
    </row>
    <row r="2582" spans="1:14">
      <c r="A2582" t="s">
        <v>557</v>
      </c>
      <c r="B2582" t="s">
        <v>488</v>
      </c>
      <c r="C2582" t="s">
        <v>489</v>
      </c>
      <c r="D2582" t="s">
        <v>84</v>
      </c>
      <c r="E2582" t="s">
        <v>54</v>
      </c>
      <c r="F2582" t="s">
        <v>17</v>
      </c>
      <c r="G2582">
        <v>14</v>
      </c>
      <c r="H2582">
        <v>9069.7900000000009</v>
      </c>
      <c r="I2582">
        <v>126977.06</v>
      </c>
      <c r="J2582">
        <v>122</v>
      </c>
      <c r="K2582">
        <v>11</v>
      </c>
      <c r="L2582" t="s">
        <v>18</v>
      </c>
      <c r="M2582">
        <f>(Table1[[#This Row],[Current_Stock]]*Table1[[#This Row],[Unit_Price]])</f>
        <v>1106514.3800000001</v>
      </c>
      <c r="N2582" s="12">
        <f>DATE(YEAR(Table1[[#This Row],[Order_Date]]),MONTH(Table1[[#This Row],[Order_Date]]),1)</f>
        <v>45627</v>
      </c>
    </row>
    <row r="2583" spans="1:14">
      <c r="A2583" t="s">
        <v>1165</v>
      </c>
      <c r="B2583" t="s">
        <v>267</v>
      </c>
      <c r="C2583" t="s">
        <v>268</v>
      </c>
      <c r="D2583" t="s">
        <v>15</v>
      </c>
      <c r="E2583" t="s">
        <v>23</v>
      </c>
      <c r="F2583" t="s">
        <v>46</v>
      </c>
      <c r="G2583">
        <v>18</v>
      </c>
      <c r="H2583">
        <v>244.78</v>
      </c>
      <c r="I2583">
        <v>4406.04</v>
      </c>
      <c r="J2583">
        <v>143</v>
      </c>
      <c r="K2583">
        <v>8</v>
      </c>
      <c r="L2583" t="s">
        <v>18</v>
      </c>
      <c r="M2583">
        <f>(Table1[[#This Row],[Current_Stock]]*Table1[[#This Row],[Unit_Price]])</f>
        <v>35003.54</v>
      </c>
      <c r="N2583" s="12">
        <f>DATE(YEAR(Table1[[#This Row],[Order_Date]]),MONTH(Table1[[#This Row],[Order_Date]]),1)</f>
        <v>44958</v>
      </c>
    </row>
    <row r="2584" spans="1:14">
      <c r="A2584" t="s">
        <v>876</v>
      </c>
      <c r="B2584" t="s">
        <v>239</v>
      </c>
      <c r="C2584" t="s">
        <v>240</v>
      </c>
      <c r="D2584" t="s">
        <v>15</v>
      </c>
      <c r="E2584" t="s">
        <v>277</v>
      </c>
      <c r="F2584" t="s">
        <v>60</v>
      </c>
      <c r="G2584">
        <v>20</v>
      </c>
      <c r="H2584">
        <v>53.29</v>
      </c>
      <c r="I2584">
        <v>1065.8</v>
      </c>
      <c r="J2584">
        <v>176</v>
      </c>
      <c r="K2584">
        <v>10</v>
      </c>
      <c r="L2584" t="s">
        <v>18</v>
      </c>
      <c r="M2584">
        <f>(Table1[[#This Row],[Current_Stock]]*Table1[[#This Row],[Unit_Price]])</f>
        <v>9379.0399999999991</v>
      </c>
      <c r="N2584" s="12">
        <f>DATE(YEAR(Table1[[#This Row],[Order_Date]]),MONTH(Table1[[#This Row],[Order_Date]]),1)</f>
        <v>45292</v>
      </c>
    </row>
    <row r="2585" spans="1:14">
      <c r="A2585" t="s">
        <v>1289</v>
      </c>
      <c r="B2585" t="s">
        <v>245</v>
      </c>
      <c r="C2585" t="s">
        <v>246</v>
      </c>
      <c r="D2585" t="s">
        <v>44</v>
      </c>
      <c r="E2585" t="s">
        <v>113</v>
      </c>
      <c r="F2585" t="s">
        <v>46</v>
      </c>
      <c r="G2585">
        <v>35</v>
      </c>
      <c r="H2585">
        <v>929.44</v>
      </c>
      <c r="I2585">
        <v>32530.400000000001</v>
      </c>
      <c r="J2585">
        <v>46</v>
      </c>
      <c r="K2585">
        <v>9</v>
      </c>
      <c r="L2585" t="s">
        <v>105</v>
      </c>
      <c r="M2585">
        <f>(Table1[[#This Row],[Current_Stock]]*Table1[[#This Row],[Unit_Price]])</f>
        <v>42754.240000000005</v>
      </c>
      <c r="N2585" s="12">
        <f>DATE(YEAR(Table1[[#This Row],[Order_Date]]),MONTH(Table1[[#This Row],[Order_Date]]),1)</f>
        <v>45536</v>
      </c>
    </row>
    <row r="2586" spans="1:14">
      <c r="A2586" t="s">
        <v>346</v>
      </c>
      <c r="B2586" t="s">
        <v>734</v>
      </c>
      <c r="C2586" t="s">
        <v>735</v>
      </c>
      <c r="D2586" t="s">
        <v>22</v>
      </c>
      <c r="E2586" t="s">
        <v>104</v>
      </c>
      <c r="F2586" t="s">
        <v>29</v>
      </c>
      <c r="G2586">
        <v>49</v>
      </c>
      <c r="H2586">
        <v>19523.41</v>
      </c>
      <c r="I2586">
        <v>956647.09</v>
      </c>
      <c r="J2586">
        <v>118</v>
      </c>
      <c r="K2586">
        <v>2</v>
      </c>
      <c r="L2586" t="s">
        <v>105</v>
      </c>
      <c r="M2586">
        <f>(Table1[[#This Row],[Current_Stock]]*Table1[[#This Row],[Unit_Price]])</f>
        <v>2303762.38</v>
      </c>
      <c r="N2586" s="12">
        <f>DATE(YEAR(Table1[[#This Row],[Order_Date]]),MONTH(Table1[[#This Row],[Order_Date]]),1)</f>
        <v>45597</v>
      </c>
    </row>
    <row r="2587" spans="1:14">
      <c r="A2587" t="s">
        <v>1352</v>
      </c>
      <c r="B2587" t="s">
        <v>538</v>
      </c>
      <c r="C2587" t="s">
        <v>539</v>
      </c>
      <c r="D2587" t="s">
        <v>84</v>
      </c>
      <c r="E2587" t="s">
        <v>173</v>
      </c>
      <c r="F2587" t="s">
        <v>17</v>
      </c>
      <c r="G2587">
        <v>12</v>
      </c>
      <c r="H2587">
        <v>17974.259999999998</v>
      </c>
      <c r="I2587">
        <v>215691.12</v>
      </c>
      <c r="J2587">
        <v>85</v>
      </c>
      <c r="K2587">
        <v>4</v>
      </c>
      <c r="L2587" t="s">
        <v>18</v>
      </c>
      <c r="M2587">
        <f>(Table1[[#This Row],[Current_Stock]]*Table1[[#This Row],[Unit_Price]])</f>
        <v>1527812.0999999999</v>
      </c>
      <c r="N2587" s="12">
        <f>DATE(YEAR(Table1[[#This Row],[Order_Date]]),MONTH(Table1[[#This Row],[Order_Date]]),1)</f>
        <v>45261</v>
      </c>
    </row>
    <row r="2588" spans="1:14">
      <c r="A2588" t="s">
        <v>1356</v>
      </c>
      <c r="B2588" t="s">
        <v>439</v>
      </c>
      <c r="C2588" t="s">
        <v>440</v>
      </c>
      <c r="D2588" t="s">
        <v>183</v>
      </c>
      <c r="E2588" t="s">
        <v>277</v>
      </c>
      <c r="F2588" t="s">
        <v>46</v>
      </c>
      <c r="G2588">
        <v>21</v>
      </c>
      <c r="H2588">
        <v>256.16000000000003</v>
      </c>
      <c r="I2588">
        <v>5379.36</v>
      </c>
      <c r="J2588">
        <v>124</v>
      </c>
      <c r="K2588">
        <v>6</v>
      </c>
      <c r="L2588" t="s">
        <v>18</v>
      </c>
      <c r="M2588">
        <f>(Table1[[#This Row],[Current_Stock]]*Table1[[#This Row],[Unit_Price]])</f>
        <v>31763.840000000004</v>
      </c>
      <c r="N2588" s="12">
        <f>DATE(YEAR(Table1[[#This Row],[Order_Date]]),MONTH(Table1[[#This Row],[Order_Date]]),1)</f>
        <v>45474</v>
      </c>
    </row>
    <row r="2589" spans="1:14">
      <c r="A2589" t="s">
        <v>1122</v>
      </c>
      <c r="B2589" t="s">
        <v>260</v>
      </c>
      <c r="C2589" t="s">
        <v>261</v>
      </c>
      <c r="D2589" t="s">
        <v>15</v>
      </c>
      <c r="E2589" t="s">
        <v>189</v>
      </c>
      <c r="F2589" t="s">
        <v>46</v>
      </c>
      <c r="G2589">
        <v>14</v>
      </c>
      <c r="H2589">
        <v>241.28</v>
      </c>
      <c r="I2589">
        <v>3377.92</v>
      </c>
      <c r="J2589">
        <v>215</v>
      </c>
      <c r="K2589">
        <v>8</v>
      </c>
      <c r="L2589" t="s">
        <v>18</v>
      </c>
      <c r="M2589">
        <f>(Table1[[#This Row],[Current_Stock]]*Table1[[#This Row],[Unit_Price]])</f>
        <v>51875.199999999997</v>
      </c>
      <c r="N2589" s="12">
        <f>DATE(YEAR(Table1[[#This Row],[Order_Date]]),MONTH(Table1[[#This Row],[Order_Date]]),1)</f>
        <v>45444</v>
      </c>
    </row>
    <row r="2590" spans="1:14">
      <c r="A2590" t="s">
        <v>1358</v>
      </c>
      <c r="B2590" t="s">
        <v>1186</v>
      </c>
      <c r="C2590" t="s">
        <v>1187</v>
      </c>
      <c r="D2590" t="s">
        <v>27</v>
      </c>
      <c r="E2590" t="s">
        <v>39</v>
      </c>
      <c r="F2590" t="s">
        <v>60</v>
      </c>
      <c r="G2590">
        <v>2</v>
      </c>
      <c r="H2590">
        <v>838.59</v>
      </c>
      <c r="I2590">
        <v>1677.18</v>
      </c>
      <c r="J2590">
        <v>358</v>
      </c>
      <c r="K2590">
        <v>12</v>
      </c>
      <c r="L2590" t="s">
        <v>55</v>
      </c>
      <c r="M2590">
        <f>(Table1[[#This Row],[Current_Stock]]*Table1[[#This Row],[Unit_Price]])</f>
        <v>300215.22000000003</v>
      </c>
      <c r="N2590" s="12">
        <f>DATE(YEAR(Table1[[#This Row],[Order_Date]]),MONTH(Table1[[#This Row],[Order_Date]]),1)</f>
        <v>45627</v>
      </c>
    </row>
    <row r="2591" spans="1:14">
      <c r="A2591" t="s">
        <v>1044</v>
      </c>
      <c r="B2591" t="s">
        <v>513</v>
      </c>
      <c r="C2591" t="s">
        <v>514</v>
      </c>
      <c r="D2591" t="s">
        <v>96</v>
      </c>
      <c r="E2591" t="s">
        <v>45</v>
      </c>
      <c r="F2591" t="s">
        <v>60</v>
      </c>
      <c r="G2591">
        <v>3</v>
      </c>
      <c r="H2591">
        <v>2573.94</v>
      </c>
      <c r="I2591">
        <v>7721.82</v>
      </c>
      <c r="J2591">
        <v>267</v>
      </c>
      <c r="K2591">
        <v>9</v>
      </c>
      <c r="L2591" t="s">
        <v>18</v>
      </c>
      <c r="M2591">
        <f>(Table1[[#This Row],[Current_Stock]]*Table1[[#This Row],[Unit_Price]])</f>
        <v>687241.98</v>
      </c>
      <c r="N2591" s="12">
        <f>DATE(YEAR(Table1[[#This Row],[Order_Date]]),MONTH(Table1[[#This Row],[Order_Date]]),1)</f>
        <v>45261</v>
      </c>
    </row>
    <row r="2592" spans="1:14">
      <c r="A2592" t="s">
        <v>806</v>
      </c>
      <c r="B2592" t="s">
        <v>746</v>
      </c>
      <c r="C2592" t="s">
        <v>747</v>
      </c>
      <c r="D2592" t="s">
        <v>44</v>
      </c>
      <c r="E2592" t="s">
        <v>153</v>
      </c>
      <c r="F2592" t="s">
        <v>40</v>
      </c>
      <c r="G2592">
        <v>22</v>
      </c>
      <c r="H2592">
        <v>4816.95</v>
      </c>
      <c r="I2592">
        <v>105972.9</v>
      </c>
      <c r="J2592">
        <v>69</v>
      </c>
      <c r="K2592">
        <v>10</v>
      </c>
      <c r="L2592" t="s">
        <v>105</v>
      </c>
      <c r="M2592">
        <f>(Table1[[#This Row],[Current_Stock]]*Table1[[#This Row],[Unit_Price]])</f>
        <v>332369.55</v>
      </c>
      <c r="N2592" s="12">
        <f>DATE(YEAR(Table1[[#This Row],[Order_Date]]),MONTH(Table1[[#This Row],[Order_Date]]),1)</f>
        <v>45170</v>
      </c>
    </row>
    <row r="2593" spans="1:14">
      <c r="A2593" t="s">
        <v>903</v>
      </c>
      <c r="B2593" t="s">
        <v>1186</v>
      </c>
      <c r="C2593" t="s">
        <v>1187</v>
      </c>
      <c r="D2593" t="s">
        <v>27</v>
      </c>
      <c r="E2593" t="s">
        <v>184</v>
      </c>
      <c r="F2593" t="s">
        <v>17</v>
      </c>
      <c r="G2593">
        <v>4</v>
      </c>
      <c r="H2593">
        <v>4313.08</v>
      </c>
      <c r="I2593">
        <v>17252.32</v>
      </c>
      <c r="J2593">
        <v>270</v>
      </c>
      <c r="K2593">
        <v>10</v>
      </c>
      <c r="L2593" t="s">
        <v>55</v>
      </c>
      <c r="M2593">
        <f>(Table1[[#This Row],[Current_Stock]]*Table1[[#This Row],[Unit_Price]])</f>
        <v>1164531.6000000001</v>
      </c>
      <c r="N2593" s="12">
        <f>DATE(YEAR(Table1[[#This Row],[Order_Date]]),MONTH(Table1[[#This Row],[Order_Date]]),1)</f>
        <v>44927</v>
      </c>
    </row>
    <row r="2594" spans="1:14">
      <c r="A2594" t="s">
        <v>1122</v>
      </c>
      <c r="B2594" t="s">
        <v>410</v>
      </c>
      <c r="C2594" t="s">
        <v>411</v>
      </c>
      <c r="D2594" t="s">
        <v>38</v>
      </c>
      <c r="E2594" t="s">
        <v>50</v>
      </c>
      <c r="F2594" t="s">
        <v>40</v>
      </c>
      <c r="G2594">
        <v>11</v>
      </c>
      <c r="H2594">
        <v>560.32000000000005</v>
      </c>
      <c r="I2594">
        <v>6163.52</v>
      </c>
      <c r="J2594">
        <v>107</v>
      </c>
      <c r="K2594">
        <v>8</v>
      </c>
      <c r="L2594" t="s">
        <v>18</v>
      </c>
      <c r="M2594">
        <f>(Table1[[#This Row],[Current_Stock]]*Table1[[#This Row],[Unit_Price]])</f>
        <v>59954.240000000005</v>
      </c>
      <c r="N2594" s="12">
        <f>DATE(YEAR(Table1[[#This Row],[Order_Date]]),MONTH(Table1[[#This Row],[Order_Date]]),1)</f>
        <v>45444</v>
      </c>
    </row>
    <row r="2595" spans="1:14">
      <c r="A2595" t="s">
        <v>1344</v>
      </c>
      <c r="B2595" t="s">
        <v>1145</v>
      </c>
      <c r="C2595" t="s">
        <v>1146</v>
      </c>
      <c r="D2595" t="s">
        <v>96</v>
      </c>
      <c r="E2595" t="s">
        <v>251</v>
      </c>
      <c r="F2595" t="s">
        <v>46</v>
      </c>
      <c r="G2595">
        <v>6</v>
      </c>
      <c r="H2595">
        <v>3980.17</v>
      </c>
      <c r="I2595">
        <v>23881.02</v>
      </c>
      <c r="J2595">
        <v>325</v>
      </c>
      <c r="K2595">
        <v>9</v>
      </c>
      <c r="L2595" t="s">
        <v>55</v>
      </c>
      <c r="M2595">
        <f>(Table1[[#This Row],[Current_Stock]]*Table1[[#This Row],[Unit_Price]])</f>
        <v>1293555.25</v>
      </c>
      <c r="N2595" s="12">
        <f>DATE(YEAR(Table1[[#This Row],[Order_Date]]),MONTH(Table1[[#This Row],[Order_Date]]),1)</f>
        <v>45231</v>
      </c>
    </row>
    <row r="2596" spans="1:14">
      <c r="A2596" t="s">
        <v>515</v>
      </c>
      <c r="B2596" t="s">
        <v>1004</v>
      </c>
      <c r="C2596" t="s">
        <v>1005</v>
      </c>
      <c r="D2596" t="s">
        <v>96</v>
      </c>
      <c r="E2596" t="s">
        <v>282</v>
      </c>
      <c r="F2596" t="s">
        <v>60</v>
      </c>
      <c r="G2596">
        <v>10</v>
      </c>
      <c r="H2596">
        <v>4444.72</v>
      </c>
      <c r="I2596">
        <v>44447.199999999997</v>
      </c>
      <c r="J2596">
        <v>271</v>
      </c>
      <c r="K2596">
        <v>7</v>
      </c>
      <c r="L2596" t="s">
        <v>18</v>
      </c>
      <c r="M2596">
        <f>(Table1[[#This Row],[Current_Stock]]*Table1[[#This Row],[Unit_Price]])</f>
        <v>1204519.1200000001</v>
      </c>
      <c r="N2596" s="12">
        <f>DATE(YEAR(Table1[[#This Row],[Order_Date]]),MONTH(Table1[[#This Row],[Order_Date]]),1)</f>
        <v>44927</v>
      </c>
    </row>
    <row r="2597" spans="1:14">
      <c r="A2597" t="s">
        <v>1053</v>
      </c>
      <c r="B2597" t="s">
        <v>290</v>
      </c>
      <c r="C2597" t="s">
        <v>291</v>
      </c>
      <c r="D2597" t="s">
        <v>33</v>
      </c>
      <c r="E2597" t="s">
        <v>28</v>
      </c>
      <c r="F2597" t="s">
        <v>60</v>
      </c>
      <c r="G2597">
        <v>11</v>
      </c>
      <c r="H2597">
        <v>3371.87</v>
      </c>
      <c r="I2597">
        <v>37090.57</v>
      </c>
      <c r="J2597">
        <v>183</v>
      </c>
      <c r="K2597">
        <v>3</v>
      </c>
      <c r="L2597" t="s">
        <v>18</v>
      </c>
      <c r="M2597">
        <f>(Table1[[#This Row],[Current_Stock]]*Table1[[#This Row],[Unit_Price]])</f>
        <v>617052.21</v>
      </c>
      <c r="N2597" s="12">
        <f>DATE(YEAR(Table1[[#This Row],[Order_Date]]),MONTH(Table1[[#This Row],[Order_Date]]),1)</f>
        <v>45413</v>
      </c>
    </row>
    <row r="2598" spans="1:14">
      <c r="A2598" t="s">
        <v>907</v>
      </c>
      <c r="B2598" t="s">
        <v>71</v>
      </c>
      <c r="C2598" t="s">
        <v>72</v>
      </c>
      <c r="D2598" t="s">
        <v>15</v>
      </c>
      <c r="E2598" t="s">
        <v>282</v>
      </c>
      <c r="F2598" t="s">
        <v>29</v>
      </c>
      <c r="G2598">
        <v>19</v>
      </c>
      <c r="H2598">
        <v>225.09</v>
      </c>
      <c r="I2598">
        <v>4276.71</v>
      </c>
      <c r="J2598">
        <v>136</v>
      </c>
      <c r="K2598">
        <v>5</v>
      </c>
      <c r="L2598" t="s">
        <v>18</v>
      </c>
      <c r="M2598">
        <f>(Table1[[#This Row],[Current_Stock]]*Table1[[#This Row],[Unit_Price]])</f>
        <v>30612.240000000002</v>
      </c>
      <c r="N2598" s="12">
        <f>DATE(YEAR(Table1[[#This Row],[Order_Date]]),MONTH(Table1[[#This Row],[Order_Date]]),1)</f>
        <v>45352</v>
      </c>
    </row>
    <row r="2599" spans="1:14">
      <c r="A2599" t="s">
        <v>1076</v>
      </c>
      <c r="B2599" t="s">
        <v>111</v>
      </c>
      <c r="C2599" t="s">
        <v>112</v>
      </c>
      <c r="D2599" t="s">
        <v>84</v>
      </c>
      <c r="E2599" t="s">
        <v>173</v>
      </c>
      <c r="F2599" t="s">
        <v>60</v>
      </c>
      <c r="G2599">
        <v>18</v>
      </c>
      <c r="H2599">
        <v>23139.15</v>
      </c>
      <c r="I2599">
        <v>416504.7</v>
      </c>
      <c r="J2599">
        <v>107</v>
      </c>
      <c r="K2599">
        <v>13</v>
      </c>
      <c r="L2599" t="s">
        <v>18</v>
      </c>
      <c r="M2599">
        <f>(Table1[[#This Row],[Current_Stock]]*Table1[[#This Row],[Unit_Price]])</f>
        <v>2475889.0500000003</v>
      </c>
      <c r="N2599" s="12">
        <f>DATE(YEAR(Table1[[#This Row],[Order_Date]]),MONTH(Table1[[#This Row],[Order_Date]]),1)</f>
        <v>45108</v>
      </c>
    </row>
    <row r="2600" spans="1:14">
      <c r="A2600" t="s">
        <v>1355</v>
      </c>
      <c r="B2600" t="s">
        <v>604</v>
      </c>
      <c r="C2600" t="s">
        <v>605</v>
      </c>
      <c r="D2600" t="s">
        <v>27</v>
      </c>
      <c r="E2600" t="s">
        <v>330</v>
      </c>
      <c r="F2600" t="s">
        <v>40</v>
      </c>
      <c r="G2600">
        <v>4</v>
      </c>
      <c r="H2600">
        <v>3738.09</v>
      </c>
      <c r="I2600">
        <v>14952.36</v>
      </c>
      <c r="J2600">
        <v>426</v>
      </c>
      <c r="K2600">
        <v>8</v>
      </c>
      <c r="L2600" t="s">
        <v>18</v>
      </c>
      <c r="M2600">
        <f>(Table1[[#This Row],[Current_Stock]]*Table1[[#This Row],[Unit_Price]])</f>
        <v>1592426.34</v>
      </c>
      <c r="N2600" s="12">
        <f>DATE(YEAR(Table1[[#This Row],[Order_Date]]),MONTH(Table1[[#This Row],[Order_Date]]),1)</f>
        <v>45047</v>
      </c>
    </row>
    <row r="2601" spans="1:14">
      <c r="A2601" t="s">
        <v>668</v>
      </c>
      <c r="B2601" t="s">
        <v>763</v>
      </c>
      <c r="C2601" t="s">
        <v>764</v>
      </c>
      <c r="D2601" t="s">
        <v>96</v>
      </c>
      <c r="E2601" t="s">
        <v>89</v>
      </c>
      <c r="F2601" t="s">
        <v>60</v>
      </c>
      <c r="G2601">
        <v>6</v>
      </c>
      <c r="H2601">
        <v>1231.33</v>
      </c>
      <c r="I2601">
        <v>7387.98</v>
      </c>
      <c r="J2601">
        <v>351</v>
      </c>
      <c r="K2601">
        <v>5</v>
      </c>
      <c r="L2601" t="s">
        <v>18</v>
      </c>
      <c r="M2601">
        <f>(Table1[[#This Row],[Current_Stock]]*Table1[[#This Row],[Unit_Price]])</f>
        <v>432196.82999999996</v>
      </c>
      <c r="N2601" s="12">
        <f>DATE(YEAR(Table1[[#This Row],[Order_Date]]),MONTH(Table1[[#This Row],[Order_Date]]),1)</f>
        <v>45474</v>
      </c>
    </row>
    <row r="2602" spans="1:14">
      <c r="A2602" t="s">
        <v>508</v>
      </c>
      <c r="B2602" t="s">
        <v>865</v>
      </c>
      <c r="C2602" t="s">
        <v>866</v>
      </c>
      <c r="D2602" t="s">
        <v>22</v>
      </c>
      <c r="E2602" t="s">
        <v>23</v>
      </c>
      <c r="F2602" t="s">
        <v>17</v>
      </c>
      <c r="G2602">
        <v>60</v>
      </c>
      <c r="H2602">
        <v>6847.37</v>
      </c>
      <c r="I2602">
        <v>410842.2</v>
      </c>
      <c r="J2602">
        <v>72</v>
      </c>
      <c r="K2602">
        <v>9</v>
      </c>
      <c r="L2602" t="s">
        <v>105</v>
      </c>
      <c r="M2602">
        <f>(Table1[[#This Row],[Current_Stock]]*Table1[[#This Row],[Unit_Price]])</f>
        <v>493010.64</v>
      </c>
      <c r="N2602" s="12">
        <f>DATE(YEAR(Table1[[#This Row],[Order_Date]]),MONTH(Table1[[#This Row],[Order_Date]]),1)</f>
        <v>45261</v>
      </c>
    </row>
    <row r="2603" spans="1:14">
      <c r="A2603" t="s">
        <v>1074</v>
      </c>
      <c r="B2603" t="s">
        <v>1199</v>
      </c>
      <c r="C2603" t="s">
        <v>1200</v>
      </c>
      <c r="D2603" t="s">
        <v>15</v>
      </c>
      <c r="E2603" t="s">
        <v>211</v>
      </c>
      <c r="F2603" t="s">
        <v>40</v>
      </c>
      <c r="G2603">
        <v>9</v>
      </c>
      <c r="H2603">
        <v>126.73</v>
      </c>
      <c r="I2603">
        <v>1140.57</v>
      </c>
      <c r="J2603">
        <v>210</v>
      </c>
      <c r="K2603">
        <v>9</v>
      </c>
      <c r="L2603" t="s">
        <v>18</v>
      </c>
      <c r="M2603">
        <f>(Table1[[#This Row],[Current_Stock]]*Table1[[#This Row],[Unit_Price]])</f>
        <v>26613.3</v>
      </c>
      <c r="N2603" s="12">
        <f>DATE(YEAR(Table1[[#This Row],[Order_Date]]),MONTH(Table1[[#This Row],[Order_Date]]),1)</f>
        <v>45413</v>
      </c>
    </row>
    <row r="2604" spans="1:14">
      <c r="A2604" t="s">
        <v>907</v>
      </c>
      <c r="B2604" t="s">
        <v>777</v>
      </c>
      <c r="C2604" t="s">
        <v>778</v>
      </c>
      <c r="D2604" t="s">
        <v>84</v>
      </c>
      <c r="E2604" t="s">
        <v>73</v>
      </c>
      <c r="F2604" t="s">
        <v>29</v>
      </c>
      <c r="G2604">
        <v>24</v>
      </c>
      <c r="H2604">
        <v>20973.35</v>
      </c>
      <c r="I2604">
        <v>503360.4</v>
      </c>
      <c r="J2604">
        <v>138</v>
      </c>
      <c r="K2604">
        <v>7</v>
      </c>
      <c r="L2604" t="s">
        <v>18</v>
      </c>
      <c r="M2604">
        <f>(Table1[[#This Row],[Current_Stock]]*Table1[[#This Row],[Unit_Price]])</f>
        <v>2894322.3</v>
      </c>
      <c r="N2604" s="12">
        <f>DATE(YEAR(Table1[[#This Row],[Order_Date]]),MONTH(Table1[[#This Row],[Order_Date]]),1)</f>
        <v>45352</v>
      </c>
    </row>
    <row r="2605" spans="1:14">
      <c r="A2605" t="s">
        <v>1109</v>
      </c>
      <c r="B2605" t="s">
        <v>144</v>
      </c>
      <c r="C2605" t="s">
        <v>145</v>
      </c>
      <c r="D2605" t="s">
        <v>27</v>
      </c>
      <c r="E2605" t="s">
        <v>104</v>
      </c>
      <c r="F2605" t="s">
        <v>40</v>
      </c>
      <c r="G2605">
        <v>8</v>
      </c>
      <c r="H2605">
        <v>2842.45</v>
      </c>
      <c r="I2605">
        <v>22739.599999999999</v>
      </c>
      <c r="J2605">
        <v>391</v>
      </c>
      <c r="K2605">
        <v>5</v>
      </c>
      <c r="L2605" t="s">
        <v>18</v>
      </c>
      <c r="M2605">
        <f>(Table1[[#This Row],[Current_Stock]]*Table1[[#This Row],[Unit_Price]])</f>
        <v>1111397.95</v>
      </c>
      <c r="N2605" s="12">
        <f>DATE(YEAR(Table1[[#This Row],[Order_Date]]),MONTH(Table1[[#This Row],[Order_Date]]),1)</f>
        <v>44958</v>
      </c>
    </row>
    <row r="2606" spans="1:14">
      <c r="A2606" t="s">
        <v>1250</v>
      </c>
      <c r="B2606" t="s">
        <v>853</v>
      </c>
      <c r="C2606" t="s">
        <v>854</v>
      </c>
      <c r="D2606" t="s">
        <v>84</v>
      </c>
      <c r="E2606" t="s">
        <v>251</v>
      </c>
      <c r="F2606" t="s">
        <v>29</v>
      </c>
      <c r="G2606">
        <v>19</v>
      </c>
      <c r="H2606">
        <v>23446.22</v>
      </c>
      <c r="I2606">
        <v>445478.18</v>
      </c>
      <c r="J2606">
        <v>209</v>
      </c>
      <c r="K2606">
        <v>7</v>
      </c>
      <c r="L2606" t="s">
        <v>18</v>
      </c>
      <c r="M2606">
        <f>(Table1[[#This Row],[Current_Stock]]*Table1[[#This Row],[Unit_Price]])</f>
        <v>4900259.9800000004</v>
      </c>
      <c r="N2606" s="12">
        <f>DATE(YEAR(Table1[[#This Row],[Order_Date]]),MONTH(Table1[[#This Row],[Order_Date]]),1)</f>
        <v>45323</v>
      </c>
    </row>
    <row r="2607" spans="1:14">
      <c r="A2607" t="s">
        <v>666</v>
      </c>
      <c r="B2607" t="s">
        <v>744</v>
      </c>
      <c r="C2607" t="s">
        <v>745</v>
      </c>
      <c r="D2607" t="s">
        <v>44</v>
      </c>
      <c r="E2607" t="s">
        <v>97</v>
      </c>
      <c r="F2607" t="s">
        <v>29</v>
      </c>
      <c r="G2607">
        <v>37</v>
      </c>
      <c r="H2607">
        <v>2881.09</v>
      </c>
      <c r="I2607">
        <v>106600.33</v>
      </c>
      <c r="J2607">
        <v>96</v>
      </c>
      <c r="K2607">
        <v>4</v>
      </c>
      <c r="L2607" t="s">
        <v>105</v>
      </c>
      <c r="M2607">
        <f>(Table1[[#This Row],[Current_Stock]]*Table1[[#This Row],[Unit_Price]])</f>
        <v>276584.64</v>
      </c>
      <c r="N2607" s="12">
        <f>DATE(YEAR(Table1[[#This Row],[Order_Date]]),MONTH(Table1[[#This Row],[Order_Date]]),1)</f>
        <v>45323</v>
      </c>
    </row>
    <row r="2608" spans="1:14">
      <c r="A2608" t="s">
        <v>540</v>
      </c>
      <c r="B2608" t="s">
        <v>879</v>
      </c>
      <c r="C2608" t="s">
        <v>880</v>
      </c>
      <c r="D2608" t="s">
        <v>44</v>
      </c>
      <c r="E2608" t="s">
        <v>269</v>
      </c>
      <c r="F2608" t="s">
        <v>60</v>
      </c>
      <c r="G2608">
        <v>50</v>
      </c>
      <c r="H2608">
        <v>3291.68</v>
      </c>
      <c r="I2608">
        <v>164584</v>
      </c>
      <c r="J2608">
        <v>114</v>
      </c>
      <c r="K2608">
        <v>6</v>
      </c>
      <c r="L2608" t="s">
        <v>105</v>
      </c>
      <c r="M2608">
        <f>(Table1[[#This Row],[Current_Stock]]*Table1[[#This Row],[Unit_Price]])</f>
        <v>375251.51999999996</v>
      </c>
      <c r="N2608" s="12">
        <f>DATE(YEAR(Table1[[#This Row],[Order_Date]]),MONTH(Table1[[#This Row],[Order_Date]]),1)</f>
        <v>45627</v>
      </c>
    </row>
    <row r="2609" spans="1:14">
      <c r="A2609" t="s">
        <v>468</v>
      </c>
      <c r="B2609" t="s">
        <v>71</v>
      </c>
      <c r="C2609" t="s">
        <v>72</v>
      </c>
      <c r="D2609" t="s">
        <v>15</v>
      </c>
      <c r="E2609" t="s">
        <v>28</v>
      </c>
      <c r="F2609" t="s">
        <v>17</v>
      </c>
      <c r="G2609">
        <v>10</v>
      </c>
      <c r="H2609">
        <v>278.95</v>
      </c>
      <c r="I2609">
        <v>2789.5</v>
      </c>
      <c r="J2609">
        <v>157</v>
      </c>
      <c r="K2609">
        <v>11</v>
      </c>
      <c r="L2609" t="s">
        <v>18</v>
      </c>
      <c r="M2609">
        <f>(Table1[[#This Row],[Current_Stock]]*Table1[[#This Row],[Unit_Price]])</f>
        <v>43795.15</v>
      </c>
      <c r="N2609" s="12">
        <f>DATE(YEAR(Table1[[#This Row],[Order_Date]]),MONTH(Table1[[#This Row],[Order_Date]]),1)</f>
        <v>45292</v>
      </c>
    </row>
    <row r="2610" spans="1:14">
      <c r="A2610" t="s">
        <v>149</v>
      </c>
      <c r="B2610" t="s">
        <v>1025</v>
      </c>
      <c r="C2610" t="s">
        <v>1026</v>
      </c>
      <c r="D2610" t="s">
        <v>84</v>
      </c>
      <c r="E2610" t="s">
        <v>73</v>
      </c>
      <c r="F2610" t="s">
        <v>17</v>
      </c>
      <c r="G2610">
        <v>21</v>
      </c>
      <c r="H2610">
        <v>22054.15</v>
      </c>
      <c r="I2610">
        <v>463137.15</v>
      </c>
      <c r="J2610">
        <v>165</v>
      </c>
      <c r="K2610">
        <v>3</v>
      </c>
      <c r="L2610" t="s">
        <v>18</v>
      </c>
      <c r="M2610">
        <f>(Table1[[#This Row],[Current_Stock]]*Table1[[#This Row],[Unit_Price]])</f>
        <v>3638934.7500000005</v>
      </c>
      <c r="N2610" s="12">
        <f>DATE(YEAR(Table1[[#This Row],[Order_Date]]),MONTH(Table1[[#This Row],[Order_Date]]),1)</f>
        <v>45047</v>
      </c>
    </row>
    <row r="2611" spans="1:14">
      <c r="A2611" t="s">
        <v>950</v>
      </c>
      <c r="B2611" t="s">
        <v>699</v>
      </c>
      <c r="C2611" t="s">
        <v>700</v>
      </c>
      <c r="D2611" t="s">
        <v>53</v>
      </c>
      <c r="E2611" t="s">
        <v>173</v>
      </c>
      <c r="F2611" t="s">
        <v>46</v>
      </c>
      <c r="G2611">
        <v>1</v>
      </c>
      <c r="H2611">
        <v>1724.71</v>
      </c>
      <c r="I2611">
        <v>1724.71</v>
      </c>
      <c r="J2611">
        <v>272</v>
      </c>
      <c r="K2611">
        <v>9</v>
      </c>
      <c r="L2611" t="s">
        <v>55</v>
      </c>
      <c r="M2611">
        <f>(Table1[[#This Row],[Current_Stock]]*Table1[[#This Row],[Unit_Price]])</f>
        <v>469121.12</v>
      </c>
      <c r="N2611" s="12">
        <f>DATE(YEAR(Table1[[#This Row],[Order_Date]]),MONTH(Table1[[#This Row],[Order_Date]]),1)</f>
        <v>45627</v>
      </c>
    </row>
    <row r="2612" spans="1:14">
      <c r="A2612" t="s">
        <v>67</v>
      </c>
      <c r="B2612" t="s">
        <v>256</v>
      </c>
      <c r="C2612" t="s">
        <v>257</v>
      </c>
      <c r="D2612" t="s">
        <v>183</v>
      </c>
      <c r="E2612" t="s">
        <v>73</v>
      </c>
      <c r="F2612" t="s">
        <v>17</v>
      </c>
      <c r="G2612">
        <v>20</v>
      </c>
      <c r="H2612">
        <v>2568.63</v>
      </c>
      <c r="I2612">
        <v>51372.6</v>
      </c>
      <c r="J2612">
        <v>170</v>
      </c>
      <c r="K2612">
        <v>12</v>
      </c>
      <c r="L2612" t="s">
        <v>18</v>
      </c>
      <c r="M2612">
        <f>(Table1[[#This Row],[Current_Stock]]*Table1[[#This Row],[Unit_Price]])</f>
        <v>436667.10000000003</v>
      </c>
      <c r="N2612" s="12">
        <f>DATE(YEAR(Table1[[#This Row],[Order_Date]]),MONTH(Table1[[#This Row],[Order_Date]]),1)</f>
        <v>45352</v>
      </c>
    </row>
    <row r="2613" spans="1:14">
      <c r="A2613" t="s">
        <v>218</v>
      </c>
      <c r="B2613" t="s">
        <v>642</v>
      </c>
      <c r="C2613" t="s">
        <v>643</v>
      </c>
      <c r="D2613" t="s">
        <v>33</v>
      </c>
      <c r="E2613" t="s">
        <v>173</v>
      </c>
      <c r="F2613" t="s">
        <v>46</v>
      </c>
      <c r="G2613">
        <v>14</v>
      </c>
      <c r="H2613">
        <v>271.38</v>
      </c>
      <c r="I2613">
        <v>3799.32</v>
      </c>
      <c r="J2613">
        <v>174</v>
      </c>
      <c r="K2613">
        <v>14</v>
      </c>
      <c r="L2613" t="s">
        <v>18</v>
      </c>
      <c r="M2613">
        <f>(Table1[[#This Row],[Current_Stock]]*Table1[[#This Row],[Unit_Price]])</f>
        <v>47220.12</v>
      </c>
      <c r="N2613" s="12">
        <f>DATE(YEAR(Table1[[#This Row],[Order_Date]]),MONTH(Table1[[#This Row],[Order_Date]]),1)</f>
        <v>45597</v>
      </c>
    </row>
    <row r="2614" spans="1:14">
      <c r="A2614" t="s">
        <v>1083</v>
      </c>
      <c r="B2614" t="s">
        <v>720</v>
      </c>
      <c r="C2614" t="s">
        <v>721</v>
      </c>
      <c r="D2614" t="s">
        <v>44</v>
      </c>
      <c r="E2614" t="s">
        <v>269</v>
      </c>
      <c r="F2614" t="s">
        <v>46</v>
      </c>
      <c r="G2614">
        <v>31</v>
      </c>
      <c r="H2614">
        <v>2782.94</v>
      </c>
      <c r="I2614">
        <v>86271.14</v>
      </c>
      <c r="J2614">
        <v>89</v>
      </c>
      <c r="K2614">
        <v>10</v>
      </c>
      <c r="L2614" t="s">
        <v>105</v>
      </c>
      <c r="M2614">
        <f>(Table1[[#This Row],[Current_Stock]]*Table1[[#This Row],[Unit_Price]])</f>
        <v>247681.66</v>
      </c>
      <c r="N2614" s="12">
        <f>DATE(YEAR(Table1[[#This Row],[Order_Date]]),MONTH(Table1[[#This Row],[Order_Date]]),1)</f>
        <v>45047</v>
      </c>
    </row>
    <row r="2615" spans="1:14">
      <c r="A2615" t="s">
        <v>859</v>
      </c>
      <c r="B2615" t="s">
        <v>1168</v>
      </c>
      <c r="C2615" t="s">
        <v>1169</v>
      </c>
      <c r="D2615" t="s">
        <v>53</v>
      </c>
      <c r="E2615" t="s">
        <v>330</v>
      </c>
      <c r="F2615" t="s">
        <v>17</v>
      </c>
      <c r="G2615">
        <v>3</v>
      </c>
      <c r="H2615">
        <v>4577.58</v>
      </c>
      <c r="I2615">
        <v>13732.74</v>
      </c>
      <c r="J2615">
        <v>439</v>
      </c>
      <c r="K2615">
        <v>14</v>
      </c>
      <c r="L2615" t="s">
        <v>55</v>
      </c>
      <c r="M2615">
        <f>(Table1[[#This Row],[Current_Stock]]*Table1[[#This Row],[Unit_Price]])</f>
        <v>2009557.6199999999</v>
      </c>
      <c r="N2615" s="12">
        <f>DATE(YEAR(Table1[[#This Row],[Order_Date]]),MONTH(Table1[[#This Row],[Order_Date]]),1)</f>
        <v>45536</v>
      </c>
    </row>
    <row r="2616" spans="1:14">
      <c r="A2616" t="s">
        <v>1208</v>
      </c>
      <c r="B2616" t="s">
        <v>219</v>
      </c>
      <c r="C2616" t="s">
        <v>220</v>
      </c>
      <c r="D2616" t="s">
        <v>33</v>
      </c>
      <c r="E2616" t="s">
        <v>167</v>
      </c>
      <c r="F2616" t="s">
        <v>17</v>
      </c>
      <c r="G2616">
        <v>18</v>
      </c>
      <c r="H2616">
        <v>4224.37</v>
      </c>
      <c r="I2616">
        <v>76038.66</v>
      </c>
      <c r="J2616">
        <v>232</v>
      </c>
      <c r="K2616">
        <v>3</v>
      </c>
      <c r="L2616" t="s">
        <v>18</v>
      </c>
      <c r="M2616">
        <f>(Table1[[#This Row],[Current_Stock]]*Table1[[#This Row],[Unit_Price]])</f>
        <v>980053.84</v>
      </c>
      <c r="N2616" s="12">
        <f>DATE(YEAR(Table1[[#This Row],[Order_Date]]),MONTH(Table1[[#This Row],[Order_Date]]),1)</f>
        <v>45261</v>
      </c>
    </row>
    <row r="2617" spans="1:14">
      <c r="A2617" t="s">
        <v>805</v>
      </c>
      <c r="B2617" t="s">
        <v>513</v>
      </c>
      <c r="C2617" t="s">
        <v>514</v>
      </c>
      <c r="D2617" t="s">
        <v>96</v>
      </c>
      <c r="E2617" t="s">
        <v>269</v>
      </c>
      <c r="F2617" t="s">
        <v>46</v>
      </c>
      <c r="G2617">
        <v>3</v>
      </c>
      <c r="H2617">
        <v>4422.8900000000003</v>
      </c>
      <c r="I2617">
        <v>13268.67</v>
      </c>
      <c r="J2617">
        <v>321</v>
      </c>
      <c r="K2617">
        <v>5</v>
      </c>
      <c r="L2617" t="s">
        <v>55</v>
      </c>
      <c r="M2617">
        <f>(Table1[[#This Row],[Current_Stock]]*Table1[[#This Row],[Unit_Price]])</f>
        <v>1419747.6900000002</v>
      </c>
      <c r="N2617" s="12">
        <f>DATE(YEAR(Table1[[#This Row],[Order_Date]]),MONTH(Table1[[#This Row],[Order_Date]]),1)</f>
        <v>45139</v>
      </c>
    </row>
    <row r="2618" spans="1:14">
      <c r="A2618" t="s">
        <v>1325</v>
      </c>
      <c r="B2618" t="s">
        <v>519</v>
      </c>
      <c r="C2618" t="s">
        <v>520</v>
      </c>
      <c r="D2618" t="s">
        <v>183</v>
      </c>
      <c r="E2618" t="s">
        <v>34</v>
      </c>
      <c r="F2618" t="s">
        <v>17</v>
      </c>
      <c r="G2618">
        <v>16</v>
      </c>
      <c r="H2618">
        <v>1067.54</v>
      </c>
      <c r="I2618">
        <v>17080.64</v>
      </c>
      <c r="J2618">
        <v>108</v>
      </c>
      <c r="K2618">
        <v>4</v>
      </c>
      <c r="L2618" t="s">
        <v>18</v>
      </c>
      <c r="M2618">
        <f>(Table1[[#This Row],[Current_Stock]]*Table1[[#This Row],[Unit_Price]])</f>
        <v>115294.31999999999</v>
      </c>
      <c r="N2618" s="12">
        <f>DATE(YEAR(Table1[[#This Row],[Order_Date]]),MONTH(Table1[[#This Row],[Order_Date]]),1)</f>
        <v>44958</v>
      </c>
    </row>
    <row r="2619" spans="1:14">
      <c r="A2619" t="s">
        <v>606</v>
      </c>
      <c r="B2619" t="s">
        <v>213</v>
      </c>
      <c r="C2619" t="s">
        <v>214</v>
      </c>
      <c r="D2619" t="s">
        <v>33</v>
      </c>
      <c r="E2619" t="s">
        <v>173</v>
      </c>
      <c r="F2619" t="s">
        <v>40</v>
      </c>
      <c r="G2619">
        <v>10</v>
      </c>
      <c r="H2619">
        <v>2198.63</v>
      </c>
      <c r="I2619">
        <v>21986.3</v>
      </c>
      <c r="J2619">
        <v>92</v>
      </c>
      <c r="K2619">
        <v>7</v>
      </c>
      <c r="L2619" t="s">
        <v>18</v>
      </c>
      <c r="M2619">
        <f>(Table1[[#This Row],[Current_Stock]]*Table1[[#This Row],[Unit_Price]])</f>
        <v>202273.96000000002</v>
      </c>
      <c r="N2619" s="12">
        <f>DATE(YEAR(Table1[[#This Row],[Order_Date]]),MONTH(Table1[[#This Row],[Order_Date]]),1)</f>
        <v>45170</v>
      </c>
    </row>
    <row r="2620" spans="1:14">
      <c r="A2620" t="s">
        <v>1238</v>
      </c>
      <c r="B2620" t="s">
        <v>587</v>
      </c>
      <c r="C2620" t="s">
        <v>588</v>
      </c>
      <c r="D2620" t="s">
        <v>44</v>
      </c>
      <c r="E2620" t="s">
        <v>45</v>
      </c>
      <c r="F2620" t="s">
        <v>29</v>
      </c>
      <c r="G2620">
        <v>20</v>
      </c>
      <c r="H2620">
        <v>4151.8500000000004</v>
      </c>
      <c r="I2620">
        <v>83037</v>
      </c>
      <c r="J2620">
        <v>120</v>
      </c>
      <c r="K2620">
        <v>7</v>
      </c>
      <c r="L2620" t="s">
        <v>105</v>
      </c>
      <c r="M2620">
        <f>(Table1[[#This Row],[Current_Stock]]*Table1[[#This Row],[Unit_Price]])</f>
        <v>498222.00000000006</v>
      </c>
      <c r="N2620" s="12">
        <f>DATE(YEAR(Table1[[#This Row],[Order_Date]]),MONTH(Table1[[#This Row],[Order_Date]]),1)</f>
        <v>45170</v>
      </c>
    </row>
    <row r="2621" spans="1:14">
      <c r="A2621" t="s">
        <v>1033</v>
      </c>
      <c r="B2621" t="s">
        <v>151</v>
      </c>
      <c r="C2621" t="s">
        <v>152</v>
      </c>
      <c r="D2621" t="s">
        <v>53</v>
      </c>
      <c r="E2621" t="s">
        <v>330</v>
      </c>
      <c r="F2621" t="s">
        <v>29</v>
      </c>
      <c r="G2621">
        <v>13</v>
      </c>
      <c r="H2621">
        <v>2344.59</v>
      </c>
      <c r="I2621">
        <v>30479.67</v>
      </c>
      <c r="J2621">
        <v>365</v>
      </c>
      <c r="K2621">
        <v>8</v>
      </c>
      <c r="L2621" t="s">
        <v>18</v>
      </c>
      <c r="M2621">
        <f>(Table1[[#This Row],[Current_Stock]]*Table1[[#This Row],[Unit_Price]])</f>
        <v>855775.35000000009</v>
      </c>
      <c r="N2621" s="12">
        <f>DATE(YEAR(Table1[[#This Row],[Order_Date]]),MONTH(Table1[[#This Row],[Order_Date]]),1)</f>
        <v>45261</v>
      </c>
    </row>
    <row r="2622" spans="1:14">
      <c r="A2622" t="s">
        <v>1348</v>
      </c>
      <c r="B2622" t="s">
        <v>107</v>
      </c>
      <c r="C2622" t="s">
        <v>108</v>
      </c>
      <c r="D2622" t="s">
        <v>96</v>
      </c>
      <c r="E2622" t="s">
        <v>269</v>
      </c>
      <c r="F2622" t="s">
        <v>40</v>
      </c>
      <c r="G2622">
        <v>2</v>
      </c>
      <c r="H2622">
        <v>1041.73</v>
      </c>
      <c r="I2622">
        <v>2083.46</v>
      </c>
      <c r="J2622">
        <v>321</v>
      </c>
      <c r="K2622">
        <v>9</v>
      </c>
      <c r="L2622" t="s">
        <v>55</v>
      </c>
      <c r="M2622">
        <f>(Table1[[#This Row],[Current_Stock]]*Table1[[#This Row],[Unit_Price]])</f>
        <v>334395.33</v>
      </c>
      <c r="N2622" s="12">
        <f>DATE(YEAR(Table1[[#This Row],[Order_Date]]),MONTH(Table1[[#This Row],[Order_Date]]),1)</f>
        <v>45108</v>
      </c>
    </row>
    <row r="2623" spans="1:14">
      <c r="A2623" t="s">
        <v>766</v>
      </c>
      <c r="B2623" t="s">
        <v>464</v>
      </c>
      <c r="C2623" t="s">
        <v>465</v>
      </c>
      <c r="D2623" t="s">
        <v>27</v>
      </c>
      <c r="E2623" t="s">
        <v>184</v>
      </c>
      <c r="F2623" t="s">
        <v>29</v>
      </c>
      <c r="G2623">
        <v>1</v>
      </c>
      <c r="H2623">
        <v>3681.63</v>
      </c>
      <c r="I2623">
        <v>3681.63</v>
      </c>
      <c r="J2623">
        <v>377</v>
      </c>
      <c r="K2623">
        <v>3</v>
      </c>
      <c r="L2623" t="s">
        <v>55</v>
      </c>
      <c r="M2623">
        <f>(Table1[[#This Row],[Current_Stock]]*Table1[[#This Row],[Unit_Price]])</f>
        <v>1387974.51</v>
      </c>
      <c r="N2623" s="12">
        <f>DATE(YEAR(Table1[[#This Row],[Order_Date]]),MONTH(Table1[[#This Row],[Order_Date]]),1)</f>
        <v>45352</v>
      </c>
    </row>
    <row r="2624" spans="1:14">
      <c r="A2624" t="s">
        <v>771</v>
      </c>
      <c r="B2624" t="s">
        <v>1145</v>
      </c>
      <c r="C2624" t="s">
        <v>1146</v>
      </c>
      <c r="D2624" t="s">
        <v>96</v>
      </c>
      <c r="E2624" t="s">
        <v>89</v>
      </c>
      <c r="F2624" t="s">
        <v>60</v>
      </c>
      <c r="G2624">
        <v>6</v>
      </c>
      <c r="H2624">
        <v>431.66</v>
      </c>
      <c r="I2624">
        <v>2589.96</v>
      </c>
      <c r="J2624">
        <v>378</v>
      </c>
      <c r="K2624">
        <v>6</v>
      </c>
      <c r="L2624" t="s">
        <v>55</v>
      </c>
      <c r="M2624">
        <f>(Table1[[#This Row],[Current_Stock]]*Table1[[#This Row],[Unit_Price]])</f>
        <v>163167.48000000001</v>
      </c>
      <c r="N2624" s="12">
        <f>DATE(YEAR(Table1[[#This Row],[Order_Date]]),MONTH(Table1[[#This Row],[Order_Date]]),1)</f>
        <v>44986</v>
      </c>
    </row>
    <row r="2625" spans="1:14">
      <c r="A2625" t="s">
        <v>154</v>
      </c>
      <c r="B2625" t="s">
        <v>264</v>
      </c>
      <c r="C2625" t="s">
        <v>265</v>
      </c>
      <c r="D2625" t="s">
        <v>22</v>
      </c>
      <c r="E2625" t="s">
        <v>73</v>
      </c>
      <c r="F2625" t="s">
        <v>17</v>
      </c>
      <c r="G2625">
        <v>60</v>
      </c>
      <c r="H2625">
        <v>16741.05</v>
      </c>
      <c r="I2625">
        <v>1004463</v>
      </c>
      <c r="J2625">
        <v>93</v>
      </c>
      <c r="K2625">
        <v>2</v>
      </c>
      <c r="L2625" t="s">
        <v>105</v>
      </c>
      <c r="M2625">
        <f>(Table1[[#This Row],[Current_Stock]]*Table1[[#This Row],[Unit_Price]])</f>
        <v>1556917.65</v>
      </c>
      <c r="N2625" s="12">
        <f>DATE(YEAR(Table1[[#This Row],[Order_Date]]),MONTH(Table1[[#This Row],[Order_Date]]),1)</f>
        <v>45200</v>
      </c>
    </row>
    <row r="2626" spans="1:14">
      <c r="A2626" t="s">
        <v>437</v>
      </c>
      <c r="B2626" t="s">
        <v>308</v>
      </c>
      <c r="C2626" t="s">
        <v>309</v>
      </c>
      <c r="D2626" t="s">
        <v>96</v>
      </c>
      <c r="E2626" t="s">
        <v>184</v>
      </c>
      <c r="F2626" t="s">
        <v>40</v>
      </c>
      <c r="G2626">
        <v>1</v>
      </c>
      <c r="H2626">
        <v>546.62</v>
      </c>
      <c r="I2626">
        <v>546.62</v>
      </c>
      <c r="J2626">
        <v>419</v>
      </c>
      <c r="K2626">
        <v>2</v>
      </c>
      <c r="L2626" t="s">
        <v>55</v>
      </c>
      <c r="M2626">
        <f>(Table1[[#This Row],[Current_Stock]]*Table1[[#This Row],[Unit_Price]])</f>
        <v>229033.78</v>
      </c>
      <c r="N2626" s="12">
        <f>DATE(YEAR(Table1[[#This Row],[Order_Date]]),MONTH(Table1[[#This Row],[Order_Date]]),1)</f>
        <v>44927</v>
      </c>
    </row>
    <row r="2627" spans="1:14">
      <c r="A2627" t="s">
        <v>1182</v>
      </c>
      <c r="B2627" t="s">
        <v>909</v>
      </c>
      <c r="C2627" t="s">
        <v>910</v>
      </c>
      <c r="D2627" t="s">
        <v>183</v>
      </c>
      <c r="E2627" t="s">
        <v>80</v>
      </c>
      <c r="F2627" t="s">
        <v>40</v>
      </c>
      <c r="G2627">
        <v>12</v>
      </c>
      <c r="H2627">
        <v>2691.95</v>
      </c>
      <c r="I2627">
        <v>32303.4</v>
      </c>
      <c r="J2627">
        <v>177</v>
      </c>
      <c r="K2627">
        <v>3</v>
      </c>
      <c r="L2627" t="s">
        <v>18</v>
      </c>
      <c r="M2627">
        <f>(Table1[[#This Row],[Current_Stock]]*Table1[[#This Row],[Unit_Price]])</f>
        <v>476475.14999999997</v>
      </c>
      <c r="N2627" s="12">
        <f>DATE(YEAR(Table1[[#This Row],[Order_Date]]),MONTH(Table1[[#This Row],[Order_Date]]),1)</f>
        <v>45323</v>
      </c>
    </row>
    <row r="2628" spans="1:14">
      <c r="A2628" t="s">
        <v>1300</v>
      </c>
      <c r="B2628" t="s">
        <v>414</v>
      </c>
      <c r="C2628" t="s">
        <v>415</v>
      </c>
      <c r="D2628" t="s">
        <v>53</v>
      </c>
      <c r="E2628" t="s">
        <v>189</v>
      </c>
      <c r="F2628" t="s">
        <v>17</v>
      </c>
      <c r="G2628">
        <v>1</v>
      </c>
      <c r="H2628">
        <v>1652.81</v>
      </c>
      <c r="I2628">
        <v>1652.81</v>
      </c>
      <c r="J2628">
        <v>420</v>
      </c>
      <c r="K2628">
        <v>11</v>
      </c>
      <c r="L2628" t="s">
        <v>18</v>
      </c>
      <c r="M2628">
        <f>(Table1[[#This Row],[Current_Stock]]*Table1[[#This Row],[Unit_Price]])</f>
        <v>694180.2</v>
      </c>
      <c r="N2628" s="12">
        <f>DATE(YEAR(Table1[[#This Row],[Order_Date]]),MONTH(Table1[[#This Row],[Order_Date]]),1)</f>
        <v>45413</v>
      </c>
    </row>
    <row r="2629" spans="1:14">
      <c r="A2629" t="s">
        <v>1156</v>
      </c>
      <c r="B2629" t="s">
        <v>531</v>
      </c>
      <c r="C2629" t="s">
        <v>532</v>
      </c>
      <c r="D2629" t="s">
        <v>53</v>
      </c>
      <c r="E2629" t="s">
        <v>45</v>
      </c>
      <c r="F2629" t="s">
        <v>29</v>
      </c>
      <c r="G2629">
        <v>5</v>
      </c>
      <c r="H2629">
        <v>397.38</v>
      </c>
      <c r="I2629">
        <v>1986.9</v>
      </c>
      <c r="J2629">
        <v>365</v>
      </c>
      <c r="K2629">
        <v>3</v>
      </c>
      <c r="L2629" t="s">
        <v>18</v>
      </c>
      <c r="M2629">
        <f>(Table1[[#This Row],[Current_Stock]]*Table1[[#This Row],[Unit_Price]])</f>
        <v>145043.70000000001</v>
      </c>
      <c r="N2629" s="12">
        <f>DATE(YEAR(Table1[[#This Row],[Order_Date]]),MONTH(Table1[[#This Row],[Order_Date]]),1)</f>
        <v>45108</v>
      </c>
    </row>
    <row r="2630" spans="1:14">
      <c r="A2630" t="s">
        <v>1275</v>
      </c>
      <c r="B2630" t="s">
        <v>710</v>
      </c>
      <c r="C2630" t="s">
        <v>711</v>
      </c>
      <c r="D2630" t="s">
        <v>53</v>
      </c>
      <c r="E2630" t="s">
        <v>113</v>
      </c>
      <c r="F2630" t="s">
        <v>17</v>
      </c>
      <c r="G2630">
        <v>8</v>
      </c>
      <c r="H2630">
        <v>3314.61</v>
      </c>
      <c r="I2630">
        <v>26516.880000000001</v>
      </c>
      <c r="J2630">
        <v>562</v>
      </c>
      <c r="K2630">
        <v>8</v>
      </c>
      <c r="L2630" t="s">
        <v>18</v>
      </c>
      <c r="M2630">
        <f>(Table1[[#This Row],[Current_Stock]]*Table1[[#This Row],[Unit_Price]])</f>
        <v>1862810.82</v>
      </c>
      <c r="N2630" s="12">
        <f>DATE(YEAR(Table1[[#This Row],[Order_Date]]),MONTH(Table1[[#This Row],[Order_Date]]),1)</f>
        <v>45383</v>
      </c>
    </row>
    <row r="2631" spans="1:14">
      <c r="A2631" t="s">
        <v>740</v>
      </c>
      <c r="B2631" t="s">
        <v>959</v>
      </c>
      <c r="C2631" t="s">
        <v>960</v>
      </c>
      <c r="D2631" t="s">
        <v>22</v>
      </c>
      <c r="E2631" t="s">
        <v>50</v>
      </c>
      <c r="F2631" t="s">
        <v>60</v>
      </c>
      <c r="G2631">
        <v>21</v>
      </c>
      <c r="H2631">
        <v>727.96</v>
      </c>
      <c r="I2631">
        <v>15287.16</v>
      </c>
      <c r="J2631">
        <v>39</v>
      </c>
      <c r="K2631">
        <v>8</v>
      </c>
      <c r="L2631" t="s">
        <v>18</v>
      </c>
      <c r="M2631">
        <f>(Table1[[#This Row],[Current_Stock]]*Table1[[#This Row],[Unit_Price]])</f>
        <v>28390.440000000002</v>
      </c>
      <c r="N2631" s="12">
        <f>DATE(YEAR(Table1[[#This Row],[Order_Date]]),MONTH(Table1[[#This Row],[Order_Date]]),1)</f>
        <v>45505</v>
      </c>
    </row>
    <row r="2632" spans="1:14">
      <c r="A2632" t="s">
        <v>1338</v>
      </c>
      <c r="B2632" t="s">
        <v>245</v>
      </c>
      <c r="C2632" t="s">
        <v>246</v>
      </c>
      <c r="D2632" t="s">
        <v>44</v>
      </c>
      <c r="E2632" t="s">
        <v>16</v>
      </c>
      <c r="F2632" t="s">
        <v>40</v>
      </c>
      <c r="G2632">
        <v>37</v>
      </c>
      <c r="H2632">
        <v>507.07</v>
      </c>
      <c r="I2632">
        <v>18761.59</v>
      </c>
      <c r="J2632">
        <v>84</v>
      </c>
      <c r="K2632">
        <v>4</v>
      </c>
      <c r="L2632" t="s">
        <v>18</v>
      </c>
      <c r="M2632">
        <f>(Table1[[#This Row],[Current_Stock]]*Table1[[#This Row],[Unit_Price]])</f>
        <v>42593.88</v>
      </c>
      <c r="N2632" s="12">
        <f>DATE(YEAR(Table1[[#This Row],[Order_Date]]),MONTH(Table1[[#This Row],[Order_Date]]),1)</f>
        <v>44958</v>
      </c>
    </row>
    <row r="2633" spans="1:14">
      <c r="A2633" t="s">
        <v>970</v>
      </c>
      <c r="B2633" t="s">
        <v>479</v>
      </c>
      <c r="C2633" t="s">
        <v>480</v>
      </c>
      <c r="D2633" t="s">
        <v>84</v>
      </c>
      <c r="E2633" t="s">
        <v>184</v>
      </c>
      <c r="F2633" t="s">
        <v>60</v>
      </c>
      <c r="G2633">
        <v>24</v>
      </c>
      <c r="H2633">
        <v>23831.26</v>
      </c>
      <c r="I2633">
        <v>571950.24</v>
      </c>
      <c r="J2633">
        <v>176</v>
      </c>
      <c r="K2633">
        <v>7</v>
      </c>
      <c r="L2633" t="s">
        <v>18</v>
      </c>
      <c r="M2633">
        <f>(Table1[[#This Row],[Current_Stock]]*Table1[[#This Row],[Unit_Price]])</f>
        <v>4194301.76</v>
      </c>
      <c r="N2633" s="12">
        <f>DATE(YEAR(Table1[[#This Row],[Order_Date]]),MONTH(Table1[[#This Row],[Order_Date]]),1)</f>
        <v>45231</v>
      </c>
    </row>
    <row r="2634" spans="1:14">
      <c r="A2634" t="s">
        <v>951</v>
      </c>
      <c r="B2634" t="s">
        <v>884</v>
      </c>
      <c r="C2634" t="s">
        <v>885</v>
      </c>
      <c r="D2634" t="s">
        <v>33</v>
      </c>
      <c r="E2634" t="s">
        <v>282</v>
      </c>
      <c r="F2634" t="s">
        <v>29</v>
      </c>
      <c r="G2634">
        <v>14</v>
      </c>
      <c r="H2634">
        <v>4172.1400000000003</v>
      </c>
      <c r="I2634">
        <v>58409.96</v>
      </c>
      <c r="J2634">
        <v>141</v>
      </c>
      <c r="K2634">
        <v>9</v>
      </c>
      <c r="L2634" t="s">
        <v>18</v>
      </c>
      <c r="M2634">
        <f>(Table1[[#This Row],[Current_Stock]]*Table1[[#This Row],[Unit_Price]])</f>
        <v>588271.74</v>
      </c>
      <c r="N2634" s="12">
        <f>DATE(YEAR(Table1[[#This Row],[Order_Date]]),MONTH(Table1[[#This Row],[Order_Date]]),1)</f>
        <v>45413</v>
      </c>
    </row>
    <row r="2635" spans="1:14">
      <c r="A2635" t="s">
        <v>1355</v>
      </c>
      <c r="B2635" t="s">
        <v>201</v>
      </c>
      <c r="C2635" t="s">
        <v>202</v>
      </c>
      <c r="D2635" t="s">
        <v>22</v>
      </c>
      <c r="E2635" t="s">
        <v>59</v>
      </c>
      <c r="F2635" t="s">
        <v>40</v>
      </c>
      <c r="G2635">
        <v>25</v>
      </c>
      <c r="H2635">
        <v>8091.35</v>
      </c>
      <c r="I2635">
        <v>202283.75</v>
      </c>
      <c r="J2635">
        <v>69</v>
      </c>
      <c r="K2635">
        <v>7</v>
      </c>
      <c r="L2635" t="s">
        <v>18</v>
      </c>
      <c r="M2635">
        <f>(Table1[[#This Row],[Current_Stock]]*Table1[[#This Row],[Unit_Price]])</f>
        <v>558303.15</v>
      </c>
      <c r="N2635" s="12">
        <f>DATE(YEAR(Table1[[#This Row],[Order_Date]]),MONTH(Table1[[#This Row],[Order_Date]]),1)</f>
        <v>45047</v>
      </c>
    </row>
    <row r="2636" spans="1:14">
      <c r="A2636" t="s">
        <v>740</v>
      </c>
      <c r="B2636" t="s">
        <v>1105</v>
      </c>
      <c r="C2636" t="s">
        <v>1106</v>
      </c>
      <c r="D2636" t="s">
        <v>15</v>
      </c>
      <c r="E2636" t="s">
        <v>189</v>
      </c>
      <c r="F2636" t="s">
        <v>40</v>
      </c>
      <c r="G2636">
        <v>24</v>
      </c>
      <c r="H2636">
        <v>93.79</v>
      </c>
      <c r="I2636">
        <v>2250.96</v>
      </c>
      <c r="J2636">
        <v>153</v>
      </c>
      <c r="K2636">
        <v>3</v>
      </c>
      <c r="L2636" t="s">
        <v>18</v>
      </c>
      <c r="M2636">
        <f>(Table1[[#This Row],[Current_Stock]]*Table1[[#This Row],[Unit_Price]])</f>
        <v>14349.87</v>
      </c>
      <c r="N2636" s="12">
        <f>DATE(YEAR(Table1[[#This Row],[Order_Date]]),MONTH(Table1[[#This Row],[Order_Date]]),1)</f>
        <v>45505</v>
      </c>
    </row>
    <row r="2637" spans="1:14">
      <c r="A2637" t="s">
        <v>899</v>
      </c>
      <c r="B2637" t="s">
        <v>979</v>
      </c>
      <c r="C2637" t="s">
        <v>980</v>
      </c>
      <c r="D2637" t="s">
        <v>33</v>
      </c>
      <c r="E2637" t="s">
        <v>39</v>
      </c>
      <c r="F2637" t="s">
        <v>17</v>
      </c>
      <c r="G2637">
        <v>17</v>
      </c>
      <c r="H2637">
        <v>1899.79</v>
      </c>
      <c r="I2637">
        <v>32296.43</v>
      </c>
      <c r="J2637">
        <v>156</v>
      </c>
      <c r="K2637">
        <v>4</v>
      </c>
      <c r="L2637" t="s">
        <v>18</v>
      </c>
      <c r="M2637">
        <f>(Table1[[#This Row],[Current_Stock]]*Table1[[#This Row],[Unit_Price]])</f>
        <v>296367.24</v>
      </c>
      <c r="N2637" s="12">
        <f>DATE(YEAR(Table1[[#This Row],[Order_Date]]),MONTH(Table1[[#This Row],[Order_Date]]),1)</f>
        <v>45383</v>
      </c>
    </row>
    <row r="2638" spans="1:14">
      <c r="A2638" t="s">
        <v>933</v>
      </c>
      <c r="B2638" t="s">
        <v>151</v>
      </c>
      <c r="C2638" t="s">
        <v>152</v>
      </c>
      <c r="D2638" t="s">
        <v>53</v>
      </c>
      <c r="E2638" t="s">
        <v>277</v>
      </c>
      <c r="F2638" t="s">
        <v>46</v>
      </c>
      <c r="G2638">
        <v>2</v>
      </c>
      <c r="H2638">
        <v>1684.89</v>
      </c>
      <c r="I2638">
        <v>3369.78</v>
      </c>
      <c r="J2638">
        <v>546</v>
      </c>
      <c r="K2638">
        <v>5</v>
      </c>
      <c r="L2638" t="s">
        <v>55</v>
      </c>
      <c r="M2638">
        <f>(Table1[[#This Row],[Current_Stock]]*Table1[[#This Row],[Unit_Price]])</f>
        <v>919949.94000000006</v>
      </c>
      <c r="N2638" s="12">
        <f>DATE(YEAR(Table1[[#This Row],[Order_Date]]),MONTH(Table1[[#This Row],[Order_Date]]),1)</f>
        <v>45170</v>
      </c>
    </row>
    <row r="2639" spans="1:14">
      <c r="A2639" t="s">
        <v>715</v>
      </c>
      <c r="B2639" t="s">
        <v>472</v>
      </c>
      <c r="C2639" t="s">
        <v>473</v>
      </c>
      <c r="D2639" t="s">
        <v>44</v>
      </c>
      <c r="E2639" t="s">
        <v>85</v>
      </c>
      <c r="F2639" t="s">
        <v>40</v>
      </c>
      <c r="G2639">
        <v>32</v>
      </c>
      <c r="H2639">
        <v>4298.62</v>
      </c>
      <c r="I2639">
        <v>137555.84</v>
      </c>
      <c r="J2639">
        <v>82</v>
      </c>
      <c r="K2639">
        <v>3</v>
      </c>
      <c r="L2639" t="s">
        <v>105</v>
      </c>
      <c r="M2639">
        <f>(Table1[[#This Row],[Current_Stock]]*Table1[[#This Row],[Unit_Price]])</f>
        <v>352486.83999999997</v>
      </c>
      <c r="N2639" s="12">
        <f>DATE(YEAR(Table1[[#This Row],[Order_Date]]),MONTH(Table1[[#This Row],[Order_Date]]),1)</f>
        <v>45231</v>
      </c>
    </row>
    <row r="2640" spans="1:14">
      <c r="A2640" t="s">
        <v>972</v>
      </c>
      <c r="B2640" t="s">
        <v>1007</v>
      </c>
      <c r="C2640" t="s">
        <v>1008</v>
      </c>
      <c r="D2640" t="s">
        <v>27</v>
      </c>
      <c r="E2640" t="s">
        <v>167</v>
      </c>
      <c r="F2640" t="s">
        <v>29</v>
      </c>
      <c r="G2640">
        <v>5</v>
      </c>
      <c r="H2640">
        <v>862.19</v>
      </c>
      <c r="I2640">
        <v>4310.95</v>
      </c>
      <c r="J2640">
        <v>496</v>
      </c>
      <c r="K2640">
        <v>5</v>
      </c>
      <c r="L2640" t="s">
        <v>55</v>
      </c>
      <c r="M2640">
        <f>(Table1[[#This Row],[Current_Stock]]*Table1[[#This Row],[Unit_Price]])</f>
        <v>427646.24000000005</v>
      </c>
      <c r="N2640" s="12">
        <f>DATE(YEAR(Table1[[#This Row],[Order_Date]]),MONTH(Table1[[#This Row],[Order_Date]]),1)</f>
        <v>45505</v>
      </c>
    </row>
    <row r="2641" spans="1:14">
      <c r="A2641" t="s">
        <v>56</v>
      </c>
      <c r="B2641" t="s">
        <v>194</v>
      </c>
      <c r="C2641" t="s">
        <v>195</v>
      </c>
      <c r="D2641" t="s">
        <v>15</v>
      </c>
      <c r="E2641" t="s">
        <v>80</v>
      </c>
      <c r="F2641" t="s">
        <v>40</v>
      </c>
      <c r="G2641">
        <v>8</v>
      </c>
      <c r="H2641">
        <v>171.47</v>
      </c>
      <c r="I2641">
        <v>1371.76</v>
      </c>
      <c r="J2641">
        <v>200</v>
      </c>
      <c r="K2641">
        <v>12</v>
      </c>
      <c r="L2641" t="s">
        <v>18</v>
      </c>
      <c r="M2641">
        <f>(Table1[[#This Row],[Current_Stock]]*Table1[[#This Row],[Unit_Price]])</f>
        <v>34294</v>
      </c>
      <c r="N2641" s="12">
        <f>DATE(YEAR(Table1[[#This Row],[Order_Date]]),MONTH(Table1[[#This Row],[Order_Date]]),1)</f>
        <v>45413</v>
      </c>
    </row>
    <row r="2642" spans="1:14">
      <c r="A2642" t="s">
        <v>12</v>
      </c>
      <c r="B2642" t="s">
        <v>977</v>
      </c>
      <c r="C2642" t="s">
        <v>978</v>
      </c>
      <c r="D2642" t="s">
        <v>96</v>
      </c>
      <c r="E2642" t="s">
        <v>282</v>
      </c>
      <c r="F2642" t="s">
        <v>46</v>
      </c>
      <c r="G2642">
        <v>9</v>
      </c>
      <c r="H2642">
        <v>4513.95</v>
      </c>
      <c r="I2642">
        <v>40625.550000000003</v>
      </c>
      <c r="J2642">
        <v>474</v>
      </c>
      <c r="K2642">
        <v>3</v>
      </c>
      <c r="L2642" t="s">
        <v>55</v>
      </c>
      <c r="M2642">
        <f>(Table1[[#This Row],[Current_Stock]]*Table1[[#This Row],[Unit_Price]])</f>
        <v>2139612.2999999998</v>
      </c>
      <c r="N2642" s="12">
        <f>DATE(YEAR(Table1[[#This Row],[Order_Date]]),MONTH(Table1[[#This Row],[Order_Date]]),1)</f>
        <v>45597</v>
      </c>
    </row>
    <row r="2643" spans="1:14">
      <c r="A2643" t="s">
        <v>628</v>
      </c>
      <c r="B2643" t="s">
        <v>114</v>
      </c>
      <c r="C2643" t="s">
        <v>115</v>
      </c>
      <c r="D2643" t="s">
        <v>33</v>
      </c>
      <c r="E2643" t="s">
        <v>153</v>
      </c>
      <c r="F2643" t="s">
        <v>46</v>
      </c>
      <c r="G2643">
        <v>18</v>
      </c>
      <c r="H2643">
        <v>1438.53</v>
      </c>
      <c r="I2643">
        <v>25893.54</v>
      </c>
      <c r="J2643">
        <v>200</v>
      </c>
      <c r="K2643">
        <v>12</v>
      </c>
      <c r="L2643" t="s">
        <v>18</v>
      </c>
      <c r="M2643">
        <f>(Table1[[#This Row],[Current_Stock]]*Table1[[#This Row],[Unit_Price]])</f>
        <v>287706</v>
      </c>
      <c r="N2643" s="12">
        <f>DATE(YEAR(Table1[[#This Row],[Order_Date]]),MONTH(Table1[[#This Row],[Order_Date]]),1)</f>
        <v>45170</v>
      </c>
    </row>
    <row r="2644" spans="1:14">
      <c r="A2644" t="s">
        <v>933</v>
      </c>
      <c r="B2644" t="s">
        <v>630</v>
      </c>
      <c r="C2644" t="s">
        <v>631</v>
      </c>
      <c r="D2644" t="s">
        <v>44</v>
      </c>
      <c r="E2644" t="s">
        <v>184</v>
      </c>
      <c r="F2644" t="s">
        <v>46</v>
      </c>
      <c r="G2644">
        <v>43</v>
      </c>
      <c r="H2644">
        <v>2230.5300000000002</v>
      </c>
      <c r="I2644">
        <v>95912.79</v>
      </c>
      <c r="J2644">
        <v>75</v>
      </c>
      <c r="K2644">
        <v>12</v>
      </c>
      <c r="L2644" t="s">
        <v>105</v>
      </c>
      <c r="M2644">
        <f>(Table1[[#This Row],[Current_Stock]]*Table1[[#This Row],[Unit_Price]])</f>
        <v>167289.75000000003</v>
      </c>
      <c r="N2644" s="12">
        <f>DATE(YEAR(Table1[[#This Row],[Order_Date]]),MONTH(Table1[[#This Row],[Order_Date]]),1)</f>
        <v>45170</v>
      </c>
    </row>
    <row r="2645" spans="1:14">
      <c r="A2645" t="s">
        <v>1360</v>
      </c>
      <c r="B2645" t="s">
        <v>129</v>
      </c>
      <c r="C2645" t="s">
        <v>130</v>
      </c>
      <c r="D2645" t="s">
        <v>53</v>
      </c>
      <c r="E2645" t="s">
        <v>34</v>
      </c>
      <c r="F2645" t="s">
        <v>40</v>
      </c>
      <c r="G2645">
        <v>10</v>
      </c>
      <c r="H2645">
        <v>4712.18</v>
      </c>
      <c r="I2645">
        <v>47121.8</v>
      </c>
      <c r="J2645">
        <v>368</v>
      </c>
      <c r="K2645">
        <v>8</v>
      </c>
      <c r="L2645" t="s">
        <v>55</v>
      </c>
      <c r="M2645">
        <f>(Table1[[#This Row],[Current_Stock]]*Table1[[#This Row],[Unit_Price]])</f>
        <v>1734082.2400000002</v>
      </c>
      <c r="N2645" s="12">
        <f>DATE(YEAR(Table1[[#This Row],[Order_Date]]),MONTH(Table1[[#This Row],[Order_Date]]),1)</f>
        <v>45292</v>
      </c>
    </row>
    <row r="2646" spans="1:14">
      <c r="A2646" t="s">
        <v>1096</v>
      </c>
      <c r="B2646" t="s">
        <v>688</v>
      </c>
      <c r="C2646" t="s">
        <v>689</v>
      </c>
      <c r="D2646" t="s">
        <v>44</v>
      </c>
      <c r="E2646" t="s">
        <v>160</v>
      </c>
      <c r="F2646" t="s">
        <v>46</v>
      </c>
      <c r="G2646">
        <v>33</v>
      </c>
      <c r="H2646">
        <v>3139.64</v>
      </c>
      <c r="I2646">
        <v>103608.12</v>
      </c>
      <c r="J2646">
        <v>102</v>
      </c>
      <c r="K2646">
        <v>4</v>
      </c>
      <c r="L2646" t="s">
        <v>105</v>
      </c>
      <c r="M2646">
        <f>(Table1[[#This Row],[Current_Stock]]*Table1[[#This Row],[Unit_Price]])</f>
        <v>320243.27999999997</v>
      </c>
      <c r="N2646" s="12">
        <f>DATE(YEAR(Table1[[#This Row],[Order_Date]]),MONTH(Table1[[#This Row],[Order_Date]]),1)</f>
        <v>45047</v>
      </c>
    </row>
    <row r="2647" spans="1:14">
      <c r="A2647" t="s">
        <v>1012</v>
      </c>
      <c r="B2647" t="s">
        <v>322</v>
      </c>
      <c r="C2647" t="s">
        <v>323</v>
      </c>
      <c r="D2647" t="s">
        <v>22</v>
      </c>
      <c r="E2647" t="s">
        <v>54</v>
      </c>
      <c r="F2647" t="s">
        <v>29</v>
      </c>
      <c r="G2647">
        <v>26</v>
      </c>
      <c r="H2647">
        <v>6441.07</v>
      </c>
      <c r="I2647">
        <v>167467.82</v>
      </c>
      <c r="J2647">
        <v>110</v>
      </c>
      <c r="K2647">
        <v>13</v>
      </c>
      <c r="L2647" t="s">
        <v>105</v>
      </c>
      <c r="M2647">
        <f>(Table1[[#This Row],[Current_Stock]]*Table1[[#This Row],[Unit_Price]])</f>
        <v>708517.7</v>
      </c>
      <c r="N2647" s="12">
        <f>DATE(YEAR(Table1[[#This Row],[Order_Date]]),MONTH(Table1[[#This Row],[Order_Date]]),1)</f>
        <v>45017</v>
      </c>
    </row>
    <row r="2648" spans="1:14">
      <c r="A2648" t="s">
        <v>908</v>
      </c>
      <c r="B2648" t="s">
        <v>775</v>
      </c>
      <c r="C2648" t="s">
        <v>776</v>
      </c>
      <c r="D2648" t="s">
        <v>15</v>
      </c>
      <c r="E2648" t="s">
        <v>243</v>
      </c>
      <c r="F2648" t="s">
        <v>17</v>
      </c>
      <c r="G2648">
        <v>8</v>
      </c>
      <c r="H2648">
        <v>86.94</v>
      </c>
      <c r="I2648">
        <v>695.52</v>
      </c>
      <c r="J2648">
        <v>130</v>
      </c>
      <c r="K2648">
        <v>7</v>
      </c>
      <c r="L2648" t="s">
        <v>18</v>
      </c>
      <c r="M2648">
        <f>(Table1[[#This Row],[Current_Stock]]*Table1[[#This Row],[Unit_Price]])</f>
        <v>11302.199999999999</v>
      </c>
      <c r="N2648" s="12">
        <f>DATE(YEAR(Table1[[#This Row],[Order_Date]]),MONTH(Table1[[#This Row],[Order_Date]]),1)</f>
        <v>45200</v>
      </c>
    </row>
    <row r="2649" spans="1:14">
      <c r="A2649" t="s">
        <v>616</v>
      </c>
      <c r="B2649" t="s">
        <v>637</v>
      </c>
      <c r="C2649" t="s">
        <v>638</v>
      </c>
      <c r="D2649" t="s">
        <v>38</v>
      </c>
      <c r="E2649" t="s">
        <v>89</v>
      </c>
      <c r="F2649" t="s">
        <v>40</v>
      </c>
      <c r="G2649">
        <v>25</v>
      </c>
      <c r="H2649">
        <v>2683.55</v>
      </c>
      <c r="I2649">
        <v>67088.75</v>
      </c>
      <c r="J2649">
        <v>171</v>
      </c>
      <c r="K2649">
        <v>10</v>
      </c>
      <c r="L2649" t="s">
        <v>18</v>
      </c>
      <c r="M2649">
        <f>(Table1[[#This Row],[Current_Stock]]*Table1[[#This Row],[Unit_Price]])</f>
        <v>458887.05000000005</v>
      </c>
      <c r="N2649" s="12">
        <f>DATE(YEAR(Table1[[#This Row],[Order_Date]]),MONTH(Table1[[#This Row],[Order_Date]]),1)</f>
        <v>45505</v>
      </c>
    </row>
    <row r="2650" spans="1:14">
      <c r="A2650" t="s">
        <v>887</v>
      </c>
      <c r="B2650" t="s">
        <v>417</v>
      </c>
      <c r="C2650" t="s">
        <v>418</v>
      </c>
      <c r="D2650" t="s">
        <v>84</v>
      </c>
      <c r="E2650" t="s">
        <v>28</v>
      </c>
      <c r="F2650" t="s">
        <v>17</v>
      </c>
      <c r="G2650">
        <v>12</v>
      </c>
      <c r="H2650">
        <v>28244.799999999999</v>
      </c>
      <c r="I2650">
        <v>338937.59999999998</v>
      </c>
      <c r="J2650">
        <v>81</v>
      </c>
      <c r="K2650">
        <v>3</v>
      </c>
      <c r="L2650" t="s">
        <v>18</v>
      </c>
      <c r="M2650">
        <f>(Table1[[#This Row],[Current_Stock]]*Table1[[#This Row],[Unit_Price]])</f>
        <v>2287828.7999999998</v>
      </c>
      <c r="N2650" s="12">
        <f>DATE(YEAR(Table1[[#This Row],[Order_Date]]),MONTH(Table1[[#This Row],[Order_Date]]),1)</f>
        <v>45536</v>
      </c>
    </row>
    <row r="2651" spans="1:14">
      <c r="A2651" t="s">
        <v>1311</v>
      </c>
      <c r="B2651" t="s">
        <v>68</v>
      </c>
      <c r="C2651" t="s">
        <v>69</v>
      </c>
      <c r="D2651" t="s">
        <v>44</v>
      </c>
      <c r="E2651" t="s">
        <v>45</v>
      </c>
      <c r="F2651" t="s">
        <v>60</v>
      </c>
      <c r="G2651">
        <v>42</v>
      </c>
      <c r="H2651">
        <v>4722.17</v>
      </c>
      <c r="I2651">
        <v>198331.14</v>
      </c>
      <c r="J2651">
        <v>36</v>
      </c>
      <c r="K2651">
        <v>11</v>
      </c>
      <c r="L2651" t="s">
        <v>18</v>
      </c>
      <c r="M2651">
        <f>(Table1[[#This Row],[Current_Stock]]*Table1[[#This Row],[Unit_Price]])</f>
        <v>169998.12</v>
      </c>
      <c r="N2651" s="12">
        <f>DATE(YEAR(Table1[[#This Row],[Order_Date]]),MONTH(Table1[[#This Row],[Order_Date]]),1)</f>
        <v>45474</v>
      </c>
    </row>
    <row r="2652" spans="1:14">
      <c r="A2652" t="s">
        <v>174</v>
      </c>
      <c r="B2652" t="s">
        <v>584</v>
      </c>
      <c r="C2652" t="s">
        <v>585</v>
      </c>
      <c r="D2652" t="s">
        <v>22</v>
      </c>
      <c r="E2652" t="s">
        <v>277</v>
      </c>
      <c r="F2652" t="s">
        <v>46</v>
      </c>
      <c r="G2652">
        <v>59</v>
      </c>
      <c r="H2652">
        <v>11843.53</v>
      </c>
      <c r="I2652">
        <v>698768.27</v>
      </c>
      <c r="J2652">
        <v>37</v>
      </c>
      <c r="K2652">
        <v>3</v>
      </c>
      <c r="L2652" t="s">
        <v>18</v>
      </c>
      <c r="M2652">
        <f>(Table1[[#This Row],[Current_Stock]]*Table1[[#This Row],[Unit_Price]])</f>
        <v>438210.61000000004</v>
      </c>
      <c r="N2652" s="12">
        <f>DATE(YEAR(Table1[[#This Row],[Order_Date]]),MONTH(Table1[[#This Row],[Order_Date]]),1)</f>
        <v>45231</v>
      </c>
    </row>
    <row r="2653" spans="1:14">
      <c r="A2653" t="s">
        <v>984</v>
      </c>
      <c r="B2653" t="s">
        <v>20</v>
      </c>
      <c r="C2653" t="s">
        <v>21</v>
      </c>
      <c r="D2653" t="s">
        <v>22</v>
      </c>
      <c r="E2653" t="s">
        <v>211</v>
      </c>
      <c r="F2653" t="s">
        <v>17</v>
      </c>
      <c r="G2653">
        <v>32</v>
      </c>
      <c r="H2653">
        <v>5207.93</v>
      </c>
      <c r="I2653">
        <v>166653.76000000001</v>
      </c>
      <c r="J2653">
        <v>95</v>
      </c>
      <c r="K2653">
        <v>5</v>
      </c>
      <c r="L2653" t="s">
        <v>105</v>
      </c>
      <c r="M2653">
        <f>(Table1[[#This Row],[Current_Stock]]*Table1[[#This Row],[Unit_Price]])</f>
        <v>494753.35000000003</v>
      </c>
      <c r="N2653" s="12">
        <f>DATE(YEAR(Table1[[#This Row],[Order_Date]]),MONTH(Table1[[#This Row],[Order_Date]]),1)</f>
        <v>45597</v>
      </c>
    </row>
    <row r="2654" spans="1:14">
      <c r="A2654" t="s">
        <v>750</v>
      </c>
      <c r="B2654" t="s">
        <v>934</v>
      </c>
      <c r="C2654" t="s">
        <v>935</v>
      </c>
      <c r="D2654" t="s">
        <v>84</v>
      </c>
      <c r="E2654" t="s">
        <v>211</v>
      </c>
      <c r="F2654" t="s">
        <v>17</v>
      </c>
      <c r="G2654">
        <v>17</v>
      </c>
      <c r="H2654">
        <v>10793.01</v>
      </c>
      <c r="I2654">
        <v>183481.17</v>
      </c>
      <c r="J2654">
        <v>96</v>
      </c>
      <c r="K2654">
        <v>6</v>
      </c>
      <c r="L2654" t="s">
        <v>18</v>
      </c>
      <c r="M2654">
        <f>(Table1[[#This Row],[Current_Stock]]*Table1[[#This Row],[Unit_Price]])</f>
        <v>1036128.96</v>
      </c>
      <c r="N2654" s="12">
        <f>DATE(YEAR(Table1[[#This Row],[Order_Date]]),MONTH(Table1[[#This Row],[Order_Date]]),1)</f>
        <v>45383</v>
      </c>
    </row>
    <row r="2655" spans="1:14">
      <c r="A2655" t="s">
        <v>1006</v>
      </c>
      <c r="B2655" t="s">
        <v>296</v>
      </c>
      <c r="C2655" t="s">
        <v>297</v>
      </c>
      <c r="D2655" t="s">
        <v>96</v>
      </c>
      <c r="E2655" t="s">
        <v>89</v>
      </c>
      <c r="F2655" t="s">
        <v>60</v>
      </c>
      <c r="G2655">
        <v>10</v>
      </c>
      <c r="H2655">
        <v>1248.1600000000001</v>
      </c>
      <c r="I2655">
        <v>12481.6</v>
      </c>
      <c r="J2655">
        <v>374</v>
      </c>
      <c r="K2655">
        <v>14</v>
      </c>
      <c r="L2655" t="s">
        <v>55</v>
      </c>
      <c r="M2655">
        <f>(Table1[[#This Row],[Current_Stock]]*Table1[[#This Row],[Unit_Price]])</f>
        <v>466811.84</v>
      </c>
      <c r="N2655" s="12">
        <f>DATE(YEAR(Table1[[#This Row],[Order_Date]]),MONTH(Table1[[#This Row],[Order_Date]]),1)</f>
        <v>45505</v>
      </c>
    </row>
    <row r="2656" spans="1:14">
      <c r="A2656" t="s">
        <v>1097</v>
      </c>
      <c r="B2656" t="s">
        <v>927</v>
      </c>
      <c r="C2656" t="s">
        <v>928</v>
      </c>
      <c r="D2656" t="s">
        <v>183</v>
      </c>
      <c r="E2656" t="s">
        <v>282</v>
      </c>
      <c r="F2656" t="s">
        <v>40</v>
      </c>
      <c r="G2656">
        <v>23</v>
      </c>
      <c r="H2656">
        <v>3560.56</v>
      </c>
      <c r="I2656">
        <v>81892.88</v>
      </c>
      <c r="J2656">
        <v>173</v>
      </c>
      <c r="K2656">
        <v>14</v>
      </c>
      <c r="L2656" t="s">
        <v>18</v>
      </c>
      <c r="M2656">
        <f>(Table1[[#This Row],[Current_Stock]]*Table1[[#This Row],[Unit_Price]])</f>
        <v>615976.88</v>
      </c>
      <c r="N2656" s="12">
        <f>DATE(YEAR(Table1[[#This Row],[Order_Date]]),MONTH(Table1[[#This Row],[Order_Date]]),1)</f>
        <v>44958</v>
      </c>
    </row>
    <row r="2657" spans="1:14">
      <c r="A2657" t="s">
        <v>916</v>
      </c>
      <c r="B2657" t="s">
        <v>386</v>
      </c>
      <c r="C2657" t="s">
        <v>387</v>
      </c>
      <c r="D2657" t="s">
        <v>22</v>
      </c>
      <c r="E2657" t="s">
        <v>160</v>
      </c>
      <c r="F2657" t="s">
        <v>46</v>
      </c>
      <c r="G2657">
        <v>27</v>
      </c>
      <c r="H2657">
        <v>18595.68</v>
      </c>
      <c r="I2657">
        <v>502083.36</v>
      </c>
      <c r="J2657">
        <v>77</v>
      </c>
      <c r="K2657">
        <v>11</v>
      </c>
      <c r="L2657" t="s">
        <v>105</v>
      </c>
      <c r="M2657">
        <f>(Table1[[#This Row],[Current_Stock]]*Table1[[#This Row],[Unit_Price]])</f>
        <v>1431867.36</v>
      </c>
      <c r="N2657" s="12">
        <f>DATE(YEAR(Table1[[#This Row],[Order_Date]]),MONTH(Table1[[#This Row],[Order_Date]]),1)</f>
        <v>45536</v>
      </c>
    </row>
    <row r="2658" spans="1:14">
      <c r="A2658" t="s">
        <v>1171</v>
      </c>
      <c r="B2658" t="s">
        <v>432</v>
      </c>
      <c r="C2658" t="s">
        <v>433</v>
      </c>
      <c r="D2658" t="s">
        <v>96</v>
      </c>
      <c r="E2658" t="s">
        <v>109</v>
      </c>
      <c r="F2658" t="s">
        <v>60</v>
      </c>
      <c r="G2658">
        <v>8</v>
      </c>
      <c r="H2658">
        <v>3519.46</v>
      </c>
      <c r="I2658">
        <v>28155.68</v>
      </c>
      <c r="J2658">
        <v>337</v>
      </c>
      <c r="K2658">
        <v>13</v>
      </c>
      <c r="L2658" t="s">
        <v>55</v>
      </c>
      <c r="M2658">
        <f>(Table1[[#This Row],[Current_Stock]]*Table1[[#This Row],[Unit_Price]])</f>
        <v>1186058.02</v>
      </c>
      <c r="N2658" s="12">
        <f>DATE(YEAR(Table1[[#This Row],[Order_Date]]),MONTH(Table1[[#This Row],[Order_Date]]),1)</f>
        <v>45139</v>
      </c>
    </row>
    <row r="2659" spans="1:14">
      <c r="A2659" t="s">
        <v>841</v>
      </c>
      <c r="B2659" t="s">
        <v>1259</v>
      </c>
      <c r="C2659" t="s">
        <v>1260</v>
      </c>
      <c r="D2659" t="s">
        <v>53</v>
      </c>
      <c r="E2659" t="s">
        <v>330</v>
      </c>
      <c r="F2659" t="s">
        <v>46</v>
      </c>
      <c r="G2659">
        <v>3</v>
      </c>
      <c r="H2659">
        <v>4463.09</v>
      </c>
      <c r="I2659">
        <v>13389.27</v>
      </c>
      <c r="J2659">
        <v>340</v>
      </c>
      <c r="K2659">
        <v>10</v>
      </c>
      <c r="L2659" t="s">
        <v>18</v>
      </c>
      <c r="M2659">
        <f>(Table1[[#This Row],[Current_Stock]]*Table1[[#This Row],[Unit_Price]])</f>
        <v>1517450.6</v>
      </c>
      <c r="N2659" s="12">
        <f>DATE(YEAR(Table1[[#This Row],[Order_Date]]),MONTH(Table1[[#This Row],[Order_Date]]),1)</f>
        <v>45566</v>
      </c>
    </row>
    <row r="2660" spans="1:14">
      <c r="A2660" t="s">
        <v>352</v>
      </c>
      <c r="B2660" t="s">
        <v>726</v>
      </c>
      <c r="C2660" t="s">
        <v>727</v>
      </c>
      <c r="D2660" t="s">
        <v>96</v>
      </c>
      <c r="E2660" t="s">
        <v>211</v>
      </c>
      <c r="F2660" t="s">
        <v>29</v>
      </c>
      <c r="G2660">
        <v>9</v>
      </c>
      <c r="H2660">
        <v>2803.39</v>
      </c>
      <c r="I2660">
        <v>25230.51</v>
      </c>
      <c r="J2660">
        <v>489</v>
      </c>
      <c r="K2660">
        <v>6</v>
      </c>
      <c r="L2660" t="s">
        <v>18</v>
      </c>
      <c r="M2660">
        <f>(Table1[[#This Row],[Current_Stock]]*Table1[[#This Row],[Unit_Price]])</f>
        <v>1370857.71</v>
      </c>
      <c r="N2660" s="12">
        <f>DATE(YEAR(Table1[[#This Row],[Order_Date]]),MONTH(Table1[[#This Row],[Order_Date]]),1)</f>
        <v>45292</v>
      </c>
    </row>
    <row r="2661" spans="1:14">
      <c r="A2661" t="s">
        <v>1248</v>
      </c>
      <c r="B2661" t="s">
        <v>670</v>
      </c>
      <c r="C2661" t="s">
        <v>671</v>
      </c>
      <c r="D2661" t="s">
        <v>22</v>
      </c>
      <c r="E2661" t="s">
        <v>23</v>
      </c>
      <c r="F2661" t="s">
        <v>60</v>
      </c>
      <c r="G2661">
        <v>22</v>
      </c>
      <c r="H2661">
        <v>10946.11</v>
      </c>
      <c r="I2661">
        <v>240814.42</v>
      </c>
      <c r="J2661">
        <v>79</v>
      </c>
      <c r="K2661">
        <v>8</v>
      </c>
      <c r="L2661" t="s">
        <v>105</v>
      </c>
      <c r="M2661">
        <f>(Table1[[#This Row],[Current_Stock]]*Table1[[#This Row],[Unit_Price]])</f>
        <v>864742.69000000006</v>
      </c>
      <c r="N2661" s="12">
        <f>DATE(YEAR(Table1[[#This Row],[Order_Date]]),MONTH(Table1[[#This Row],[Order_Date]]),1)</f>
        <v>45536</v>
      </c>
    </row>
    <row r="2662" spans="1:14">
      <c r="A2662" t="s">
        <v>1138</v>
      </c>
      <c r="B2662" t="s">
        <v>785</v>
      </c>
      <c r="C2662" t="s">
        <v>786</v>
      </c>
      <c r="D2662" t="s">
        <v>15</v>
      </c>
      <c r="E2662" t="s">
        <v>243</v>
      </c>
      <c r="F2662" t="s">
        <v>46</v>
      </c>
      <c r="G2662">
        <v>10</v>
      </c>
      <c r="H2662">
        <v>333.66</v>
      </c>
      <c r="I2662">
        <v>3336.6</v>
      </c>
      <c r="J2662">
        <v>142</v>
      </c>
      <c r="K2662">
        <v>13</v>
      </c>
      <c r="L2662" t="s">
        <v>18</v>
      </c>
      <c r="M2662">
        <f>(Table1[[#This Row],[Current_Stock]]*Table1[[#This Row],[Unit_Price]])</f>
        <v>47379.72</v>
      </c>
      <c r="N2662" s="12">
        <f>DATE(YEAR(Table1[[#This Row],[Order_Date]]),MONTH(Table1[[#This Row],[Order_Date]]),1)</f>
        <v>44927</v>
      </c>
    </row>
    <row r="2663" spans="1:14">
      <c r="A2663" t="s">
        <v>1158</v>
      </c>
      <c r="B2663" t="s">
        <v>1101</v>
      </c>
      <c r="C2663" t="s">
        <v>1102</v>
      </c>
      <c r="D2663" t="s">
        <v>84</v>
      </c>
      <c r="E2663" t="s">
        <v>28</v>
      </c>
      <c r="F2663" t="s">
        <v>17</v>
      </c>
      <c r="G2663">
        <v>19</v>
      </c>
      <c r="H2663">
        <v>26611.88</v>
      </c>
      <c r="I2663">
        <v>505625.72</v>
      </c>
      <c r="J2663">
        <v>164</v>
      </c>
      <c r="K2663">
        <v>3</v>
      </c>
      <c r="L2663" t="s">
        <v>18</v>
      </c>
      <c r="M2663">
        <f>(Table1[[#This Row],[Current_Stock]]*Table1[[#This Row],[Unit_Price]])</f>
        <v>4364348.32</v>
      </c>
      <c r="N2663" s="12">
        <f>DATE(YEAR(Table1[[#This Row],[Order_Date]]),MONTH(Table1[[#This Row],[Order_Date]]),1)</f>
        <v>45108</v>
      </c>
    </row>
    <row r="2664" spans="1:14">
      <c r="A2664" t="s">
        <v>876</v>
      </c>
      <c r="B2664" t="s">
        <v>144</v>
      </c>
      <c r="C2664" t="s">
        <v>145</v>
      </c>
      <c r="D2664" t="s">
        <v>27</v>
      </c>
      <c r="E2664" t="s">
        <v>16</v>
      </c>
      <c r="F2664" t="s">
        <v>17</v>
      </c>
      <c r="G2664">
        <v>8</v>
      </c>
      <c r="H2664">
        <v>3824.98</v>
      </c>
      <c r="I2664">
        <v>30599.84</v>
      </c>
      <c r="J2664">
        <v>567</v>
      </c>
      <c r="K2664">
        <v>12</v>
      </c>
      <c r="L2664" t="s">
        <v>55</v>
      </c>
      <c r="M2664">
        <f>(Table1[[#This Row],[Current_Stock]]*Table1[[#This Row],[Unit_Price]])</f>
        <v>2168763.66</v>
      </c>
      <c r="N2664" s="12">
        <f>DATE(YEAR(Table1[[#This Row],[Order_Date]]),MONTH(Table1[[#This Row],[Order_Date]]),1)</f>
        <v>45292</v>
      </c>
    </row>
    <row r="2665" spans="1:14">
      <c r="A2665" t="s">
        <v>749</v>
      </c>
      <c r="B2665" t="s">
        <v>399</v>
      </c>
      <c r="C2665" t="s">
        <v>400</v>
      </c>
      <c r="D2665" t="s">
        <v>33</v>
      </c>
      <c r="E2665" t="s">
        <v>39</v>
      </c>
      <c r="F2665" t="s">
        <v>17</v>
      </c>
      <c r="G2665">
        <v>24</v>
      </c>
      <c r="H2665">
        <v>1511.12</v>
      </c>
      <c r="I2665">
        <v>36266.879999999997</v>
      </c>
      <c r="J2665">
        <v>109</v>
      </c>
      <c r="K2665">
        <v>9</v>
      </c>
      <c r="L2665" t="s">
        <v>18</v>
      </c>
      <c r="M2665">
        <f>(Table1[[#This Row],[Current_Stock]]*Table1[[#This Row],[Unit_Price]])</f>
        <v>164712.07999999999</v>
      </c>
      <c r="N2665" s="12">
        <f>DATE(YEAR(Table1[[#This Row],[Order_Date]]),MONTH(Table1[[#This Row],[Order_Date]]),1)</f>
        <v>45047</v>
      </c>
    </row>
    <row r="2666" spans="1:14">
      <c r="A2666" t="s">
        <v>751</v>
      </c>
      <c r="B2666" t="s">
        <v>299</v>
      </c>
      <c r="C2666" t="s">
        <v>300</v>
      </c>
      <c r="D2666" t="s">
        <v>84</v>
      </c>
      <c r="E2666" t="s">
        <v>153</v>
      </c>
      <c r="F2666" t="s">
        <v>29</v>
      </c>
      <c r="G2666">
        <v>22</v>
      </c>
      <c r="H2666">
        <v>12849.35</v>
      </c>
      <c r="I2666">
        <v>282685.7</v>
      </c>
      <c r="J2666">
        <v>211</v>
      </c>
      <c r="K2666">
        <v>3</v>
      </c>
      <c r="L2666" t="s">
        <v>18</v>
      </c>
      <c r="M2666">
        <f>(Table1[[#This Row],[Current_Stock]]*Table1[[#This Row],[Unit_Price]])</f>
        <v>2711212.85</v>
      </c>
      <c r="N2666" s="12">
        <f>DATE(YEAR(Table1[[#This Row],[Order_Date]]),MONTH(Table1[[#This Row],[Order_Date]]),1)</f>
        <v>45170</v>
      </c>
    </row>
    <row r="2667" spans="1:14">
      <c r="A2667" t="s">
        <v>554</v>
      </c>
      <c r="B2667" t="s">
        <v>673</v>
      </c>
      <c r="C2667" t="s">
        <v>674</v>
      </c>
      <c r="D2667" t="s">
        <v>22</v>
      </c>
      <c r="E2667" t="s">
        <v>89</v>
      </c>
      <c r="F2667" t="s">
        <v>46</v>
      </c>
      <c r="G2667">
        <v>56</v>
      </c>
      <c r="H2667">
        <v>10066.16</v>
      </c>
      <c r="I2667">
        <v>563704.96</v>
      </c>
      <c r="J2667">
        <v>51</v>
      </c>
      <c r="K2667">
        <v>14</v>
      </c>
      <c r="L2667" t="s">
        <v>105</v>
      </c>
      <c r="M2667">
        <f>(Table1[[#This Row],[Current_Stock]]*Table1[[#This Row],[Unit_Price]])</f>
        <v>513374.16</v>
      </c>
      <c r="N2667" s="12">
        <f>DATE(YEAR(Table1[[#This Row],[Order_Date]]),MONTH(Table1[[#This Row],[Order_Date]]),1)</f>
        <v>45231</v>
      </c>
    </row>
    <row r="2668" spans="1:14">
      <c r="A2668" t="s">
        <v>530</v>
      </c>
      <c r="B2668" t="s">
        <v>998</v>
      </c>
      <c r="C2668" t="s">
        <v>999</v>
      </c>
      <c r="D2668" t="s">
        <v>38</v>
      </c>
      <c r="E2668" t="s">
        <v>167</v>
      </c>
      <c r="F2668" t="s">
        <v>29</v>
      </c>
      <c r="G2668">
        <v>13</v>
      </c>
      <c r="H2668">
        <v>4890.7</v>
      </c>
      <c r="I2668">
        <v>63579.1</v>
      </c>
      <c r="J2668">
        <v>157</v>
      </c>
      <c r="K2668">
        <v>5</v>
      </c>
      <c r="L2668" t="s">
        <v>18</v>
      </c>
      <c r="M2668">
        <f>(Table1[[#This Row],[Current_Stock]]*Table1[[#This Row],[Unit_Price]])</f>
        <v>767839.9</v>
      </c>
      <c r="N2668" s="12">
        <f>DATE(YEAR(Table1[[#This Row],[Order_Date]]),MONTH(Table1[[#This Row],[Order_Date]]),1)</f>
        <v>45017</v>
      </c>
    </row>
    <row r="2669" spans="1:14">
      <c r="A2669" t="s">
        <v>693</v>
      </c>
      <c r="B2669" t="s">
        <v>460</v>
      </c>
      <c r="C2669" t="s">
        <v>461</v>
      </c>
      <c r="D2669" t="s">
        <v>84</v>
      </c>
      <c r="E2669" t="s">
        <v>85</v>
      </c>
      <c r="F2669" t="s">
        <v>46</v>
      </c>
      <c r="G2669">
        <v>18</v>
      </c>
      <c r="H2669">
        <v>12529.73</v>
      </c>
      <c r="I2669">
        <v>225535.14</v>
      </c>
      <c r="J2669">
        <v>126</v>
      </c>
      <c r="K2669">
        <v>11</v>
      </c>
      <c r="L2669" t="s">
        <v>18</v>
      </c>
      <c r="M2669">
        <f>(Table1[[#This Row],[Current_Stock]]*Table1[[#This Row],[Unit_Price]])</f>
        <v>1578745.98</v>
      </c>
      <c r="N2669" s="12">
        <f>DATE(YEAR(Table1[[#This Row],[Order_Date]]),MONTH(Table1[[#This Row],[Order_Date]]),1)</f>
        <v>45200</v>
      </c>
    </row>
    <row r="2670" spans="1:14">
      <c r="A2670" t="s">
        <v>1227</v>
      </c>
      <c r="B2670" t="s">
        <v>555</v>
      </c>
      <c r="C2670" t="s">
        <v>556</v>
      </c>
      <c r="D2670" t="s">
        <v>96</v>
      </c>
      <c r="E2670" t="s">
        <v>109</v>
      </c>
      <c r="F2670" t="s">
        <v>17</v>
      </c>
      <c r="G2670">
        <v>3</v>
      </c>
      <c r="H2670">
        <v>2740.31</v>
      </c>
      <c r="I2670">
        <v>8220.93</v>
      </c>
      <c r="J2670">
        <v>345</v>
      </c>
      <c r="K2670">
        <v>7</v>
      </c>
      <c r="L2670" t="s">
        <v>18</v>
      </c>
      <c r="M2670">
        <f>(Table1[[#This Row],[Current_Stock]]*Table1[[#This Row],[Unit_Price]])</f>
        <v>945406.95</v>
      </c>
      <c r="N2670" s="12">
        <f>DATE(YEAR(Table1[[#This Row],[Order_Date]]),MONTH(Table1[[#This Row],[Order_Date]]),1)</f>
        <v>45170</v>
      </c>
    </row>
    <row r="2671" spans="1:14">
      <c r="A2671" t="s">
        <v>1334</v>
      </c>
      <c r="B2671" t="s">
        <v>311</v>
      </c>
      <c r="C2671" t="s">
        <v>312</v>
      </c>
      <c r="D2671" t="s">
        <v>22</v>
      </c>
      <c r="E2671" t="s">
        <v>184</v>
      </c>
      <c r="F2671" t="s">
        <v>60</v>
      </c>
      <c r="G2671">
        <v>62</v>
      </c>
      <c r="H2671">
        <v>19454.919999999998</v>
      </c>
      <c r="I2671">
        <v>1206205.04</v>
      </c>
      <c r="J2671">
        <v>37</v>
      </c>
      <c r="K2671">
        <v>3</v>
      </c>
      <c r="L2671" t="s">
        <v>105</v>
      </c>
      <c r="M2671">
        <f>(Table1[[#This Row],[Current_Stock]]*Table1[[#This Row],[Unit_Price]])</f>
        <v>719832.03999999992</v>
      </c>
      <c r="N2671" s="12">
        <f>DATE(YEAR(Table1[[#This Row],[Order_Date]]),MONTH(Table1[[#This Row],[Order_Date]]),1)</f>
        <v>45261</v>
      </c>
    </row>
    <row r="2672" spans="1:14">
      <c r="A2672" t="s">
        <v>667</v>
      </c>
      <c r="B2672" t="s">
        <v>191</v>
      </c>
      <c r="C2672" t="s">
        <v>192</v>
      </c>
      <c r="D2672" t="s">
        <v>183</v>
      </c>
      <c r="E2672" t="s">
        <v>80</v>
      </c>
      <c r="F2672" t="s">
        <v>46</v>
      </c>
      <c r="G2672">
        <v>15</v>
      </c>
      <c r="H2672">
        <v>4318.96</v>
      </c>
      <c r="I2672">
        <v>64784.4</v>
      </c>
      <c r="J2672">
        <v>164</v>
      </c>
      <c r="K2672">
        <v>12</v>
      </c>
      <c r="L2672" t="s">
        <v>18</v>
      </c>
      <c r="M2672">
        <f>(Table1[[#This Row],[Current_Stock]]*Table1[[#This Row],[Unit_Price]])</f>
        <v>708309.44000000006</v>
      </c>
      <c r="N2672" s="12">
        <f>DATE(YEAR(Table1[[#This Row],[Order_Date]]),MONTH(Table1[[#This Row],[Order_Date]]),1)</f>
        <v>45597</v>
      </c>
    </row>
    <row r="2673" spans="1:14">
      <c r="A2673" t="s">
        <v>1053</v>
      </c>
      <c r="B2673" t="s">
        <v>802</v>
      </c>
      <c r="C2673" t="s">
        <v>803</v>
      </c>
      <c r="D2673" t="s">
        <v>15</v>
      </c>
      <c r="E2673" t="s">
        <v>104</v>
      </c>
      <c r="F2673" t="s">
        <v>46</v>
      </c>
      <c r="G2673">
        <v>21</v>
      </c>
      <c r="H2673">
        <v>73.59</v>
      </c>
      <c r="I2673">
        <v>1545.39</v>
      </c>
      <c r="J2673">
        <v>117</v>
      </c>
      <c r="K2673">
        <v>13</v>
      </c>
      <c r="L2673" t="s">
        <v>18</v>
      </c>
      <c r="M2673">
        <f>(Table1[[#This Row],[Current_Stock]]*Table1[[#This Row],[Unit_Price]])</f>
        <v>8610.0300000000007</v>
      </c>
      <c r="N2673" s="12">
        <f>DATE(YEAR(Table1[[#This Row],[Order_Date]]),MONTH(Table1[[#This Row],[Order_Date]]),1)</f>
        <v>45413</v>
      </c>
    </row>
    <row r="2674" spans="1:14">
      <c r="A2674" t="s">
        <v>629</v>
      </c>
      <c r="B2674" t="s">
        <v>91</v>
      </c>
      <c r="C2674" t="s">
        <v>92</v>
      </c>
      <c r="D2674" t="s">
        <v>38</v>
      </c>
      <c r="E2674" t="s">
        <v>23</v>
      </c>
      <c r="F2674" t="s">
        <v>17</v>
      </c>
      <c r="G2674">
        <v>10</v>
      </c>
      <c r="H2674">
        <v>3780.62</v>
      </c>
      <c r="I2674">
        <v>37806.199999999997</v>
      </c>
      <c r="J2674">
        <v>137</v>
      </c>
      <c r="K2674">
        <v>6</v>
      </c>
      <c r="L2674" t="s">
        <v>18</v>
      </c>
      <c r="M2674">
        <f>(Table1[[#This Row],[Current_Stock]]*Table1[[#This Row],[Unit_Price]])</f>
        <v>517944.94</v>
      </c>
      <c r="N2674" s="12">
        <f>DATE(YEAR(Table1[[#This Row],[Order_Date]]),MONTH(Table1[[#This Row],[Order_Date]]),1)</f>
        <v>44958</v>
      </c>
    </row>
    <row r="2675" spans="1:14">
      <c r="A2675" t="s">
        <v>506</v>
      </c>
      <c r="B2675" t="s">
        <v>107</v>
      </c>
      <c r="C2675" t="s">
        <v>108</v>
      </c>
      <c r="D2675" t="s">
        <v>96</v>
      </c>
      <c r="E2675" t="s">
        <v>153</v>
      </c>
      <c r="F2675" t="s">
        <v>17</v>
      </c>
      <c r="G2675">
        <v>3</v>
      </c>
      <c r="H2675">
        <v>4731.46</v>
      </c>
      <c r="I2675">
        <v>14194.38</v>
      </c>
      <c r="J2675">
        <v>301</v>
      </c>
      <c r="K2675">
        <v>8</v>
      </c>
      <c r="L2675" t="s">
        <v>18</v>
      </c>
      <c r="M2675">
        <f>(Table1[[#This Row],[Current_Stock]]*Table1[[#This Row],[Unit_Price]])</f>
        <v>1424169.46</v>
      </c>
      <c r="N2675" s="12">
        <f>DATE(YEAR(Table1[[#This Row],[Order_Date]]),MONTH(Table1[[#This Row],[Order_Date]]),1)</f>
        <v>45078</v>
      </c>
    </row>
    <row r="2676" spans="1:14">
      <c r="A2676" t="s">
        <v>973</v>
      </c>
      <c r="B2676" t="s">
        <v>580</v>
      </c>
      <c r="C2676" t="s">
        <v>581</v>
      </c>
      <c r="D2676" t="s">
        <v>27</v>
      </c>
      <c r="E2676" t="s">
        <v>34</v>
      </c>
      <c r="F2676" t="s">
        <v>60</v>
      </c>
      <c r="G2676">
        <v>4</v>
      </c>
      <c r="H2676">
        <v>3097.26</v>
      </c>
      <c r="I2676">
        <v>12389.04</v>
      </c>
      <c r="J2676">
        <v>373</v>
      </c>
      <c r="K2676">
        <v>8</v>
      </c>
      <c r="L2676" t="s">
        <v>18</v>
      </c>
      <c r="M2676">
        <f>(Table1[[#This Row],[Current_Stock]]*Table1[[#This Row],[Unit_Price]])</f>
        <v>1155277.98</v>
      </c>
      <c r="N2676" s="12">
        <f>DATE(YEAR(Table1[[#This Row],[Order_Date]]),MONTH(Table1[[#This Row],[Order_Date]]),1)</f>
        <v>45383</v>
      </c>
    </row>
    <row r="2677" spans="1:14">
      <c r="A2677" t="s">
        <v>1349</v>
      </c>
      <c r="B2677" t="s">
        <v>341</v>
      </c>
      <c r="C2677" t="s">
        <v>342</v>
      </c>
      <c r="D2677" t="s">
        <v>33</v>
      </c>
      <c r="E2677" t="s">
        <v>211</v>
      </c>
      <c r="F2677" t="s">
        <v>17</v>
      </c>
      <c r="G2677">
        <v>25</v>
      </c>
      <c r="H2677">
        <v>2653.08</v>
      </c>
      <c r="I2677">
        <v>66327</v>
      </c>
      <c r="J2677">
        <v>86</v>
      </c>
      <c r="K2677">
        <v>6</v>
      </c>
      <c r="L2677" t="s">
        <v>18</v>
      </c>
      <c r="M2677">
        <f>(Table1[[#This Row],[Current_Stock]]*Table1[[#This Row],[Unit_Price]])</f>
        <v>228164.88</v>
      </c>
      <c r="N2677" s="12">
        <f>DATE(YEAR(Table1[[#This Row],[Order_Date]]),MONTH(Table1[[#This Row],[Order_Date]]),1)</f>
        <v>45078</v>
      </c>
    </row>
    <row r="2678" spans="1:14">
      <c r="A2678" t="s">
        <v>487</v>
      </c>
      <c r="B2678" t="s">
        <v>633</v>
      </c>
      <c r="C2678" t="s">
        <v>634</v>
      </c>
      <c r="D2678" t="s">
        <v>27</v>
      </c>
      <c r="E2678" t="s">
        <v>173</v>
      </c>
      <c r="F2678" t="s">
        <v>17</v>
      </c>
      <c r="G2678">
        <v>6</v>
      </c>
      <c r="H2678">
        <v>2360.67</v>
      </c>
      <c r="I2678">
        <v>14164.02</v>
      </c>
      <c r="J2678">
        <v>579</v>
      </c>
      <c r="K2678">
        <v>8</v>
      </c>
      <c r="L2678" t="s">
        <v>55</v>
      </c>
      <c r="M2678">
        <f>(Table1[[#This Row],[Current_Stock]]*Table1[[#This Row],[Unit_Price]])</f>
        <v>1366827.93</v>
      </c>
      <c r="N2678" s="12">
        <f>DATE(YEAR(Table1[[#This Row],[Order_Date]]),MONTH(Table1[[#This Row],[Order_Date]]),1)</f>
        <v>45536</v>
      </c>
    </row>
    <row r="2679" spans="1:14">
      <c r="A2679" t="s">
        <v>994</v>
      </c>
      <c r="B2679" t="s">
        <v>959</v>
      </c>
      <c r="C2679" t="s">
        <v>960</v>
      </c>
      <c r="D2679" t="s">
        <v>22</v>
      </c>
      <c r="E2679" t="s">
        <v>23</v>
      </c>
      <c r="F2679" t="s">
        <v>29</v>
      </c>
      <c r="G2679">
        <v>60</v>
      </c>
      <c r="H2679">
        <v>2111.52</v>
      </c>
      <c r="I2679">
        <v>126691.2</v>
      </c>
      <c r="J2679">
        <v>60</v>
      </c>
      <c r="K2679">
        <v>5</v>
      </c>
      <c r="L2679" t="s">
        <v>105</v>
      </c>
      <c r="M2679">
        <f>(Table1[[#This Row],[Current_Stock]]*Table1[[#This Row],[Unit_Price]])</f>
        <v>126691.2</v>
      </c>
      <c r="N2679" s="12">
        <f>DATE(YEAR(Table1[[#This Row],[Order_Date]]),MONTH(Table1[[#This Row],[Order_Date]]),1)</f>
        <v>45200</v>
      </c>
    </row>
    <row r="2680" spans="1:14">
      <c r="A2680" t="s">
        <v>478</v>
      </c>
      <c r="B2680" t="s">
        <v>1099</v>
      </c>
      <c r="C2680" t="s">
        <v>1100</v>
      </c>
      <c r="D2680" t="s">
        <v>38</v>
      </c>
      <c r="E2680" t="s">
        <v>54</v>
      </c>
      <c r="F2680" t="s">
        <v>29</v>
      </c>
      <c r="G2680">
        <v>16</v>
      </c>
      <c r="H2680">
        <v>3200.57</v>
      </c>
      <c r="I2680">
        <v>51209.120000000003</v>
      </c>
      <c r="J2680">
        <v>150</v>
      </c>
      <c r="K2680">
        <v>12</v>
      </c>
      <c r="L2680" t="s">
        <v>18</v>
      </c>
      <c r="M2680">
        <f>(Table1[[#This Row],[Current_Stock]]*Table1[[#This Row],[Unit_Price]])</f>
        <v>480085.5</v>
      </c>
      <c r="N2680" s="12">
        <f>DATE(YEAR(Table1[[#This Row],[Order_Date]]),MONTH(Table1[[#This Row],[Order_Date]]),1)</f>
        <v>45078</v>
      </c>
    </row>
    <row r="2681" spans="1:14">
      <c r="A2681" t="s">
        <v>1167</v>
      </c>
      <c r="B2681" t="s">
        <v>494</v>
      </c>
      <c r="C2681" t="s">
        <v>495</v>
      </c>
      <c r="D2681" t="s">
        <v>15</v>
      </c>
      <c r="E2681" t="s">
        <v>211</v>
      </c>
      <c r="F2681" t="s">
        <v>60</v>
      </c>
      <c r="G2681">
        <v>11</v>
      </c>
      <c r="H2681">
        <v>108.26</v>
      </c>
      <c r="I2681">
        <v>1190.8599999999999</v>
      </c>
      <c r="J2681">
        <v>90</v>
      </c>
      <c r="K2681">
        <v>12</v>
      </c>
      <c r="L2681" t="s">
        <v>18</v>
      </c>
      <c r="M2681">
        <f>(Table1[[#This Row],[Current_Stock]]*Table1[[#This Row],[Unit_Price]])</f>
        <v>9743.4</v>
      </c>
      <c r="N2681" s="12">
        <f>DATE(YEAR(Table1[[#This Row],[Order_Date]]),MONTH(Table1[[#This Row],[Order_Date]]),1)</f>
        <v>45597</v>
      </c>
    </row>
    <row r="2682" spans="1:14">
      <c r="A2682" t="s">
        <v>1294</v>
      </c>
      <c r="B2682" t="s">
        <v>645</v>
      </c>
      <c r="C2682" t="s">
        <v>646</v>
      </c>
      <c r="D2682" t="s">
        <v>27</v>
      </c>
      <c r="E2682" t="s">
        <v>59</v>
      </c>
      <c r="F2682" t="s">
        <v>60</v>
      </c>
      <c r="G2682">
        <v>9</v>
      </c>
      <c r="H2682">
        <v>2642.82</v>
      </c>
      <c r="I2682">
        <v>23785.38</v>
      </c>
      <c r="J2682">
        <v>293</v>
      </c>
      <c r="K2682">
        <v>2</v>
      </c>
      <c r="L2682" t="s">
        <v>18</v>
      </c>
      <c r="M2682">
        <f>(Table1[[#This Row],[Current_Stock]]*Table1[[#This Row],[Unit_Price]])</f>
        <v>774346.26</v>
      </c>
      <c r="N2682" s="12">
        <f>DATE(YEAR(Table1[[#This Row],[Order_Date]]),MONTH(Table1[[#This Row],[Order_Date]]),1)</f>
        <v>45108</v>
      </c>
    </row>
    <row r="2683" spans="1:14">
      <c r="A2683" t="s">
        <v>1242</v>
      </c>
      <c r="B2683" t="s">
        <v>421</v>
      </c>
      <c r="C2683" t="s">
        <v>422</v>
      </c>
      <c r="D2683" t="s">
        <v>53</v>
      </c>
      <c r="E2683" t="s">
        <v>109</v>
      </c>
      <c r="F2683" t="s">
        <v>40</v>
      </c>
      <c r="G2683">
        <v>2</v>
      </c>
      <c r="H2683">
        <v>4432.88</v>
      </c>
      <c r="I2683">
        <v>8865.76</v>
      </c>
      <c r="J2683">
        <v>407</v>
      </c>
      <c r="K2683">
        <v>13</v>
      </c>
      <c r="L2683" t="s">
        <v>55</v>
      </c>
      <c r="M2683">
        <f>(Table1[[#This Row],[Current_Stock]]*Table1[[#This Row],[Unit_Price]])</f>
        <v>1804182.1600000001</v>
      </c>
      <c r="N2683" s="12">
        <f>DATE(YEAR(Table1[[#This Row],[Order_Date]]),MONTH(Table1[[#This Row],[Order_Date]]),1)</f>
        <v>44986</v>
      </c>
    </row>
    <row r="2684" spans="1:14">
      <c r="A2684" t="s">
        <v>1267</v>
      </c>
      <c r="B2684" t="s">
        <v>368</v>
      </c>
      <c r="C2684" t="s">
        <v>369</v>
      </c>
      <c r="D2684" t="s">
        <v>22</v>
      </c>
      <c r="E2684" t="s">
        <v>45</v>
      </c>
      <c r="F2684" t="s">
        <v>29</v>
      </c>
      <c r="G2684">
        <v>22</v>
      </c>
      <c r="H2684">
        <v>16783.05</v>
      </c>
      <c r="I2684">
        <v>369227.1</v>
      </c>
      <c r="J2684">
        <v>82</v>
      </c>
      <c r="K2684">
        <v>9</v>
      </c>
      <c r="L2684" t="s">
        <v>18</v>
      </c>
      <c r="M2684">
        <f>(Table1[[#This Row],[Current_Stock]]*Table1[[#This Row],[Unit_Price]])</f>
        <v>1376210.0999999999</v>
      </c>
      <c r="N2684" s="12">
        <f>DATE(YEAR(Table1[[#This Row],[Order_Date]]),MONTH(Table1[[#This Row],[Order_Date]]),1)</f>
        <v>45444</v>
      </c>
    </row>
    <row r="2685" spans="1:14">
      <c r="A2685" t="s">
        <v>1255</v>
      </c>
      <c r="B2685" t="s">
        <v>308</v>
      </c>
      <c r="C2685" t="s">
        <v>309</v>
      </c>
      <c r="D2685" t="s">
        <v>96</v>
      </c>
      <c r="E2685" t="s">
        <v>97</v>
      </c>
      <c r="F2685" t="s">
        <v>29</v>
      </c>
      <c r="G2685">
        <v>1</v>
      </c>
      <c r="H2685">
        <v>1472.58</v>
      </c>
      <c r="I2685">
        <v>1472.58</v>
      </c>
      <c r="J2685">
        <v>325</v>
      </c>
      <c r="K2685">
        <v>11</v>
      </c>
      <c r="L2685" t="s">
        <v>18</v>
      </c>
      <c r="M2685">
        <f>(Table1[[#This Row],[Current_Stock]]*Table1[[#This Row],[Unit_Price]])</f>
        <v>478588.5</v>
      </c>
      <c r="N2685" s="12">
        <f>DATE(YEAR(Table1[[#This Row],[Order_Date]]),MONTH(Table1[[#This Row],[Order_Date]]),1)</f>
        <v>45474</v>
      </c>
    </row>
    <row r="2686" spans="1:14">
      <c r="A2686" t="s">
        <v>1184</v>
      </c>
      <c r="B2686" t="s">
        <v>819</v>
      </c>
      <c r="C2686" t="s">
        <v>820</v>
      </c>
      <c r="D2686" t="s">
        <v>22</v>
      </c>
      <c r="E2686" t="s">
        <v>50</v>
      </c>
      <c r="F2686" t="s">
        <v>46</v>
      </c>
      <c r="G2686">
        <v>27</v>
      </c>
      <c r="H2686">
        <v>5033.88</v>
      </c>
      <c r="I2686">
        <v>135914.76</v>
      </c>
      <c r="J2686">
        <v>63</v>
      </c>
      <c r="K2686">
        <v>13</v>
      </c>
      <c r="L2686" t="s">
        <v>105</v>
      </c>
      <c r="M2686">
        <f>(Table1[[#This Row],[Current_Stock]]*Table1[[#This Row],[Unit_Price]])</f>
        <v>317134.44</v>
      </c>
      <c r="N2686" s="12">
        <f>DATE(YEAR(Table1[[#This Row],[Order_Date]]),MONTH(Table1[[#This Row],[Order_Date]]),1)</f>
        <v>45383</v>
      </c>
    </row>
    <row r="2687" spans="1:14">
      <c r="A2687" t="s">
        <v>1228</v>
      </c>
      <c r="B2687" t="s">
        <v>488</v>
      </c>
      <c r="C2687" t="s">
        <v>489</v>
      </c>
      <c r="D2687" t="s">
        <v>84</v>
      </c>
      <c r="E2687" t="s">
        <v>282</v>
      </c>
      <c r="F2687" t="s">
        <v>46</v>
      </c>
      <c r="G2687">
        <v>17</v>
      </c>
      <c r="H2687">
        <v>5634.81</v>
      </c>
      <c r="I2687">
        <v>95791.77</v>
      </c>
      <c r="J2687">
        <v>188</v>
      </c>
      <c r="K2687">
        <v>3</v>
      </c>
      <c r="L2687" t="s">
        <v>18</v>
      </c>
      <c r="M2687">
        <f>(Table1[[#This Row],[Current_Stock]]*Table1[[#This Row],[Unit_Price]])</f>
        <v>1059344.28</v>
      </c>
      <c r="N2687" s="12">
        <f>DATE(YEAR(Table1[[#This Row],[Order_Date]]),MONTH(Table1[[#This Row],[Order_Date]]),1)</f>
        <v>44958</v>
      </c>
    </row>
    <row r="2688" spans="1:14">
      <c r="A2688" t="s">
        <v>810</v>
      </c>
      <c r="B2688" t="s">
        <v>584</v>
      </c>
      <c r="C2688" t="s">
        <v>585</v>
      </c>
      <c r="D2688" t="s">
        <v>22</v>
      </c>
      <c r="E2688" t="s">
        <v>189</v>
      </c>
      <c r="F2688" t="s">
        <v>46</v>
      </c>
      <c r="G2688">
        <v>44</v>
      </c>
      <c r="H2688">
        <v>2674.73</v>
      </c>
      <c r="I2688">
        <v>117688.12</v>
      </c>
      <c r="J2688">
        <v>105</v>
      </c>
      <c r="K2688">
        <v>9</v>
      </c>
      <c r="L2688" t="s">
        <v>105</v>
      </c>
      <c r="M2688">
        <f>(Table1[[#This Row],[Current_Stock]]*Table1[[#This Row],[Unit_Price]])</f>
        <v>280846.65000000002</v>
      </c>
      <c r="N2688" s="12">
        <f>DATE(YEAR(Table1[[#This Row],[Order_Date]]),MONTH(Table1[[#This Row],[Order_Date]]),1)</f>
        <v>45017</v>
      </c>
    </row>
    <row r="2689" spans="1:14">
      <c r="A2689" t="s">
        <v>1263</v>
      </c>
      <c r="B2689" t="s">
        <v>91</v>
      </c>
      <c r="C2689" t="s">
        <v>92</v>
      </c>
      <c r="D2689" t="s">
        <v>38</v>
      </c>
      <c r="E2689" t="s">
        <v>330</v>
      </c>
      <c r="F2689" t="s">
        <v>40</v>
      </c>
      <c r="G2689">
        <v>16</v>
      </c>
      <c r="H2689">
        <v>1327.82</v>
      </c>
      <c r="I2689">
        <v>21245.119999999999</v>
      </c>
      <c r="J2689">
        <v>174</v>
      </c>
      <c r="K2689">
        <v>7</v>
      </c>
      <c r="L2689" t="s">
        <v>18</v>
      </c>
      <c r="M2689">
        <f>(Table1[[#This Row],[Current_Stock]]*Table1[[#This Row],[Unit_Price]])</f>
        <v>231040.68</v>
      </c>
      <c r="N2689" s="12">
        <f>DATE(YEAR(Table1[[#This Row],[Order_Date]]),MONTH(Table1[[#This Row],[Order_Date]]),1)</f>
        <v>45474</v>
      </c>
    </row>
    <row r="2690" spans="1:14">
      <c r="A2690" t="s">
        <v>659</v>
      </c>
      <c r="B2690" t="s">
        <v>341</v>
      </c>
      <c r="C2690" t="s">
        <v>342</v>
      </c>
      <c r="D2690" t="s">
        <v>33</v>
      </c>
      <c r="E2690" t="s">
        <v>153</v>
      </c>
      <c r="F2690" t="s">
        <v>60</v>
      </c>
      <c r="G2690">
        <v>11</v>
      </c>
      <c r="H2690">
        <v>2438.29</v>
      </c>
      <c r="I2690">
        <v>26821.19</v>
      </c>
      <c r="J2690">
        <v>109</v>
      </c>
      <c r="K2690">
        <v>11</v>
      </c>
      <c r="L2690" t="s">
        <v>18</v>
      </c>
      <c r="M2690">
        <f>(Table1[[#This Row],[Current_Stock]]*Table1[[#This Row],[Unit_Price]])</f>
        <v>265773.61</v>
      </c>
      <c r="N2690" s="12">
        <f>DATE(YEAR(Table1[[#This Row],[Order_Date]]),MONTH(Table1[[#This Row],[Order_Date]]),1)</f>
        <v>45139</v>
      </c>
    </row>
    <row r="2691" spans="1:14">
      <c r="A2691" t="s">
        <v>1020</v>
      </c>
      <c r="B2691" t="s">
        <v>302</v>
      </c>
      <c r="C2691" t="s">
        <v>303</v>
      </c>
      <c r="D2691" t="s">
        <v>38</v>
      </c>
      <c r="E2691" t="s">
        <v>173</v>
      </c>
      <c r="F2691" t="s">
        <v>46</v>
      </c>
      <c r="G2691">
        <v>8</v>
      </c>
      <c r="H2691">
        <v>3310.73</v>
      </c>
      <c r="I2691">
        <v>26485.84</v>
      </c>
      <c r="J2691">
        <v>234</v>
      </c>
      <c r="K2691">
        <v>7</v>
      </c>
      <c r="L2691" t="s">
        <v>18</v>
      </c>
      <c r="M2691">
        <f>(Table1[[#This Row],[Current_Stock]]*Table1[[#This Row],[Unit_Price]])</f>
        <v>774710.82</v>
      </c>
      <c r="N2691" s="12">
        <f>DATE(YEAR(Table1[[#This Row],[Order_Date]]),MONTH(Table1[[#This Row],[Order_Date]]),1)</f>
        <v>45323</v>
      </c>
    </row>
    <row r="2692" spans="1:14">
      <c r="A2692" t="s">
        <v>1273</v>
      </c>
      <c r="B2692" t="s">
        <v>673</v>
      </c>
      <c r="C2692" t="s">
        <v>674</v>
      </c>
      <c r="D2692" t="s">
        <v>22</v>
      </c>
      <c r="E2692" t="s">
        <v>211</v>
      </c>
      <c r="F2692" t="s">
        <v>46</v>
      </c>
      <c r="G2692">
        <v>34</v>
      </c>
      <c r="H2692">
        <v>12664.67</v>
      </c>
      <c r="I2692">
        <v>430598.78</v>
      </c>
      <c r="J2692">
        <v>96</v>
      </c>
      <c r="K2692">
        <v>9</v>
      </c>
      <c r="L2692" t="s">
        <v>18</v>
      </c>
      <c r="M2692">
        <f>(Table1[[#This Row],[Current_Stock]]*Table1[[#This Row],[Unit_Price]])</f>
        <v>1215808.32</v>
      </c>
      <c r="N2692" s="12">
        <f>DATE(YEAR(Table1[[#This Row],[Order_Date]]),MONTH(Table1[[#This Row],[Order_Date]]),1)</f>
        <v>45017</v>
      </c>
    </row>
    <row r="2693" spans="1:14">
      <c r="A2693" t="s">
        <v>503</v>
      </c>
      <c r="B2693" t="s">
        <v>986</v>
      </c>
      <c r="C2693" t="s">
        <v>987</v>
      </c>
      <c r="D2693" t="s">
        <v>84</v>
      </c>
      <c r="E2693" t="s">
        <v>80</v>
      </c>
      <c r="F2693" t="s">
        <v>29</v>
      </c>
      <c r="G2693">
        <v>21</v>
      </c>
      <c r="H2693">
        <v>28145.24</v>
      </c>
      <c r="I2693">
        <v>591050.04</v>
      </c>
      <c r="J2693">
        <v>240</v>
      </c>
      <c r="K2693">
        <v>7</v>
      </c>
      <c r="L2693" t="s">
        <v>18</v>
      </c>
      <c r="M2693">
        <f>(Table1[[#This Row],[Current_Stock]]*Table1[[#This Row],[Unit_Price]])</f>
        <v>6754857.6000000006</v>
      </c>
      <c r="N2693" s="12">
        <f>DATE(YEAR(Table1[[#This Row],[Order_Date]]),MONTH(Table1[[#This Row],[Order_Date]]),1)</f>
        <v>45047</v>
      </c>
    </row>
    <row r="2694" spans="1:14">
      <c r="A2694" t="s">
        <v>930</v>
      </c>
      <c r="B2694" t="s">
        <v>485</v>
      </c>
      <c r="C2694" t="s">
        <v>486</v>
      </c>
      <c r="D2694" t="s">
        <v>27</v>
      </c>
      <c r="E2694" t="s">
        <v>89</v>
      </c>
      <c r="F2694" t="s">
        <v>60</v>
      </c>
      <c r="G2694">
        <v>6</v>
      </c>
      <c r="H2694">
        <v>348.39</v>
      </c>
      <c r="I2694">
        <v>2090.34</v>
      </c>
      <c r="J2694">
        <v>367</v>
      </c>
      <c r="K2694">
        <v>10</v>
      </c>
      <c r="L2694" t="s">
        <v>18</v>
      </c>
      <c r="M2694">
        <f>(Table1[[#This Row],[Current_Stock]]*Table1[[#This Row],[Unit_Price]])</f>
        <v>127859.12999999999</v>
      </c>
      <c r="N2694" s="12">
        <f>DATE(YEAR(Table1[[#This Row],[Order_Date]]),MONTH(Table1[[#This Row],[Order_Date]]),1)</f>
        <v>45200</v>
      </c>
    </row>
    <row r="2695" spans="1:14">
      <c r="A2695" t="s">
        <v>337</v>
      </c>
      <c r="B2695" t="s">
        <v>494</v>
      </c>
      <c r="C2695" t="s">
        <v>495</v>
      </c>
      <c r="D2695" t="s">
        <v>15</v>
      </c>
      <c r="E2695" t="s">
        <v>80</v>
      </c>
      <c r="F2695" t="s">
        <v>29</v>
      </c>
      <c r="G2695">
        <v>18</v>
      </c>
      <c r="H2695">
        <v>475.5</v>
      </c>
      <c r="I2695">
        <v>8559</v>
      </c>
      <c r="J2695">
        <v>212</v>
      </c>
      <c r="K2695">
        <v>3</v>
      </c>
      <c r="L2695" t="s">
        <v>18</v>
      </c>
      <c r="M2695">
        <f>(Table1[[#This Row],[Current_Stock]]*Table1[[#This Row],[Unit_Price]])</f>
        <v>100806</v>
      </c>
      <c r="N2695" s="12">
        <f>DATE(YEAR(Table1[[#This Row],[Order_Date]]),MONTH(Table1[[#This Row],[Order_Date]]),1)</f>
        <v>45536</v>
      </c>
    </row>
    <row r="2696" spans="1:14">
      <c r="A2696" t="s">
        <v>1317</v>
      </c>
      <c r="B2696" t="s">
        <v>441</v>
      </c>
      <c r="C2696" t="s">
        <v>442</v>
      </c>
      <c r="D2696" t="s">
        <v>96</v>
      </c>
      <c r="E2696" t="s">
        <v>189</v>
      </c>
      <c r="F2696" t="s">
        <v>40</v>
      </c>
      <c r="G2696">
        <v>7</v>
      </c>
      <c r="H2696">
        <v>3906.22</v>
      </c>
      <c r="I2696">
        <v>27343.54</v>
      </c>
      <c r="J2696">
        <v>361</v>
      </c>
      <c r="K2696">
        <v>10</v>
      </c>
      <c r="L2696" t="s">
        <v>18</v>
      </c>
      <c r="M2696">
        <f>(Table1[[#This Row],[Current_Stock]]*Table1[[#This Row],[Unit_Price]])</f>
        <v>1410145.42</v>
      </c>
      <c r="N2696" s="12">
        <f>DATE(YEAR(Table1[[#This Row],[Order_Date]]),MONTH(Table1[[#This Row],[Order_Date]]),1)</f>
        <v>45627</v>
      </c>
    </row>
    <row r="2697" spans="1:14">
      <c r="A2697" t="s">
        <v>1306</v>
      </c>
      <c r="B2697" t="s">
        <v>707</v>
      </c>
      <c r="C2697" t="s">
        <v>708</v>
      </c>
      <c r="D2697" t="s">
        <v>44</v>
      </c>
      <c r="E2697" t="s">
        <v>97</v>
      </c>
      <c r="F2697" t="s">
        <v>46</v>
      </c>
      <c r="G2697">
        <v>40</v>
      </c>
      <c r="H2697">
        <v>4025.91</v>
      </c>
      <c r="I2697">
        <v>161036.4</v>
      </c>
      <c r="J2697">
        <v>77</v>
      </c>
      <c r="K2697">
        <v>5</v>
      </c>
      <c r="L2697" t="s">
        <v>18</v>
      </c>
      <c r="M2697">
        <f>(Table1[[#This Row],[Current_Stock]]*Table1[[#This Row],[Unit_Price]])</f>
        <v>309995.07</v>
      </c>
      <c r="N2697" s="12">
        <f>DATE(YEAR(Table1[[#This Row],[Order_Date]]),MONTH(Table1[[#This Row],[Order_Date]]),1)</f>
        <v>45047</v>
      </c>
    </row>
    <row r="2698" spans="1:14">
      <c r="A2698" t="s">
        <v>901</v>
      </c>
      <c r="B2698" t="s">
        <v>315</v>
      </c>
      <c r="C2698" t="s">
        <v>316</v>
      </c>
      <c r="D2698" t="s">
        <v>38</v>
      </c>
      <c r="E2698" t="s">
        <v>104</v>
      </c>
      <c r="F2698" t="s">
        <v>40</v>
      </c>
      <c r="G2698">
        <v>8</v>
      </c>
      <c r="H2698">
        <v>828.65</v>
      </c>
      <c r="I2698">
        <v>6629.2</v>
      </c>
      <c r="J2698">
        <v>196</v>
      </c>
      <c r="K2698">
        <v>9</v>
      </c>
      <c r="L2698" t="s">
        <v>18</v>
      </c>
      <c r="M2698">
        <f>(Table1[[#This Row],[Current_Stock]]*Table1[[#This Row],[Unit_Price]])</f>
        <v>162415.4</v>
      </c>
      <c r="N2698" s="12">
        <f>DATE(YEAR(Table1[[#This Row],[Order_Date]]),MONTH(Table1[[#This Row],[Order_Date]]),1)</f>
        <v>45017</v>
      </c>
    </row>
    <row r="2699" spans="1:14">
      <c r="A2699" t="s">
        <v>586</v>
      </c>
      <c r="B2699" t="s">
        <v>114</v>
      </c>
      <c r="C2699" t="s">
        <v>115</v>
      </c>
      <c r="D2699" t="s">
        <v>33</v>
      </c>
      <c r="E2699" t="s">
        <v>85</v>
      </c>
      <c r="F2699" t="s">
        <v>60</v>
      </c>
      <c r="G2699">
        <v>17</v>
      </c>
      <c r="H2699">
        <v>1734.18</v>
      </c>
      <c r="I2699">
        <v>29481.06</v>
      </c>
      <c r="J2699">
        <v>126</v>
      </c>
      <c r="K2699">
        <v>13</v>
      </c>
      <c r="L2699" t="s">
        <v>18</v>
      </c>
      <c r="M2699">
        <f>(Table1[[#This Row],[Current_Stock]]*Table1[[#This Row],[Unit_Price]])</f>
        <v>218506.68000000002</v>
      </c>
      <c r="N2699" s="12">
        <f>DATE(YEAR(Table1[[#This Row],[Order_Date]]),MONTH(Table1[[#This Row],[Order_Date]]),1)</f>
        <v>45383</v>
      </c>
    </row>
    <row r="2700" spans="1:14">
      <c r="A2700" t="s">
        <v>851</v>
      </c>
      <c r="B2700" t="s">
        <v>399</v>
      </c>
      <c r="C2700" t="s">
        <v>400</v>
      </c>
      <c r="D2700" t="s">
        <v>33</v>
      </c>
      <c r="E2700" t="s">
        <v>97</v>
      </c>
      <c r="F2700" t="s">
        <v>17</v>
      </c>
      <c r="G2700">
        <v>9</v>
      </c>
      <c r="H2700">
        <v>1084.98</v>
      </c>
      <c r="I2700">
        <v>9764.82</v>
      </c>
      <c r="J2700">
        <v>241</v>
      </c>
      <c r="K2700">
        <v>6</v>
      </c>
      <c r="L2700" t="s">
        <v>18</v>
      </c>
      <c r="M2700">
        <f>(Table1[[#This Row],[Current_Stock]]*Table1[[#This Row],[Unit_Price]])</f>
        <v>261480.18</v>
      </c>
      <c r="N2700" s="12">
        <f>DATE(YEAR(Table1[[#This Row],[Order_Date]]),MONTH(Table1[[#This Row],[Order_Date]]),1)</f>
        <v>45139</v>
      </c>
    </row>
    <row r="2701" spans="1:14">
      <c r="A2701" t="s">
        <v>1293</v>
      </c>
      <c r="B2701" t="s">
        <v>720</v>
      </c>
      <c r="C2701" t="s">
        <v>721</v>
      </c>
      <c r="D2701" t="s">
        <v>44</v>
      </c>
      <c r="E2701" t="s">
        <v>282</v>
      </c>
      <c r="F2701" t="s">
        <v>29</v>
      </c>
      <c r="G2701">
        <v>20</v>
      </c>
      <c r="H2701">
        <v>331.01</v>
      </c>
      <c r="I2701">
        <v>6620.2</v>
      </c>
      <c r="J2701">
        <v>72</v>
      </c>
      <c r="K2701">
        <v>14</v>
      </c>
      <c r="L2701" t="s">
        <v>18</v>
      </c>
      <c r="M2701">
        <f>(Table1[[#This Row],[Current_Stock]]*Table1[[#This Row],[Unit_Price]])</f>
        <v>23832.720000000001</v>
      </c>
      <c r="N2701" s="12">
        <f>DATE(YEAR(Table1[[#This Row],[Order_Date]]),MONTH(Table1[[#This Row],[Order_Date]]),1)</f>
        <v>45413</v>
      </c>
    </row>
    <row r="2702" spans="1:14">
      <c r="A2702" t="s">
        <v>1116</v>
      </c>
      <c r="B2702" t="s">
        <v>450</v>
      </c>
      <c r="C2702" t="s">
        <v>451</v>
      </c>
      <c r="D2702" t="s">
        <v>33</v>
      </c>
      <c r="E2702" t="s">
        <v>28</v>
      </c>
      <c r="F2702" t="s">
        <v>46</v>
      </c>
      <c r="G2702">
        <v>12</v>
      </c>
      <c r="H2702">
        <v>809.98</v>
      </c>
      <c r="I2702">
        <v>9719.76</v>
      </c>
      <c r="J2702">
        <v>93</v>
      </c>
      <c r="K2702">
        <v>8</v>
      </c>
      <c r="L2702" t="s">
        <v>18</v>
      </c>
      <c r="M2702">
        <f>(Table1[[#This Row],[Current_Stock]]*Table1[[#This Row],[Unit_Price]])</f>
        <v>75328.14</v>
      </c>
      <c r="N2702" s="12">
        <f>DATE(YEAR(Table1[[#This Row],[Order_Date]]),MONTH(Table1[[#This Row],[Order_Date]]),1)</f>
        <v>45078</v>
      </c>
    </row>
    <row r="2703" spans="1:14">
      <c r="A2703" t="s">
        <v>1088</v>
      </c>
      <c r="B2703" t="s">
        <v>425</v>
      </c>
      <c r="C2703" t="s">
        <v>426</v>
      </c>
      <c r="D2703" t="s">
        <v>38</v>
      </c>
      <c r="E2703" t="s">
        <v>277</v>
      </c>
      <c r="F2703" t="s">
        <v>40</v>
      </c>
      <c r="G2703">
        <v>11</v>
      </c>
      <c r="H2703">
        <v>1056.2</v>
      </c>
      <c r="I2703">
        <v>11618.2</v>
      </c>
      <c r="J2703">
        <v>168</v>
      </c>
      <c r="K2703">
        <v>2</v>
      </c>
      <c r="L2703" t="s">
        <v>18</v>
      </c>
      <c r="M2703">
        <f>(Table1[[#This Row],[Current_Stock]]*Table1[[#This Row],[Unit_Price]])</f>
        <v>177441.6</v>
      </c>
      <c r="N2703" s="12">
        <f>DATE(YEAR(Table1[[#This Row],[Order_Date]]),MONTH(Table1[[#This Row],[Order_Date]]),1)</f>
        <v>45413</v>
      </c>
    </row>
    <row r="2704" spans="1:14">
      <c r="A2704" t="s">
        <v>632</v>
      </c>
      <c r="B2704" t="s">
        <v>965</v>
      </c>
      <c r="C2704" t="s">
        <v>966</v>
      </c>
      <c r="D2704" t="s">
        <v>183</v>
      </c>
      <c r="E2704" t="s">
        <v>330</v>
      </c>
      <c r="F2704" t="s">
        <v>17</v>
      </c>
      <c r="G2704">
        <v>21</v>
      </c>
      <c r="H2704">
        <v>2379.12</v>
      </c>
      <c r="I2704">
        <v>49961.52</v>
      </c>
      <c r="J2704">
        <v>249</v>
      </c>
      <c r="K2704">
        <v>5</v>
      </c>
      <c r="L2704" t="s">
        <v>18</v>
      </c>
      <c r="M2704">
        <f>(Table1[[#This Row],[Current_Stock]]*Table1[[#This Row],[Unit_Price]])</f>
        <v>592400.88</v>
      </c>
      <c r="N2704" s="12">
        <f>DATE(YEAR(Table1[[#This Row],[Order_Date]]),MONTH(Table1[[#This Row],[Order_Date]]),1)</f>
        <v>45352</v>
      </c>
    </row>
    <row r="2705" spans="1:14">
      <c r="A2705" t="s">
        <v>968</v>
      </c>
      <c r="B2705" t="s">
        <v>390</v>
      </c>
      <c r="C2705" t="s">
        <v>391</v>
      </c>
      <c r="D2705" t="s">
        <v>33</v>
      </c>
      <c r="E2705" t="s">
        <v>97</v>
      </c>
      <c r="F2705" t="s">
        <v>40</v>
      </c>
      <c r="G2705">
        <v>16</v>
      </c>
      <c r="H2705">
        <v>4168.8900000000003</v>
      </c>
      <c r="I2705">
        <v>66702.240000000005</v>
      </c>
      <c r="J2705">
        <v>131</v>
      </c>
      <c r="K2705">
        <v>11</v>
      </c>
      <c r="L2705" t="s">
        <v>18</v>
      </c>
      <c r="M2705">
        <f>(Table1[[#This Row],[Current_Stock]]*Table1[[#This Row],[Unit_Price]])</f>
        <v>546124.59000000008</v>
      </c>
      <c r="N2705" s="12">
        <f>DATE(YEAR(Table1[[#This Row],[Order_Date]]),MONTH(Table1[[#This Row],[Order_Date]]),1)</f>
        <v>44927</v>
      </c>
    </row>
    <row r="2706" spans="1:14">
      <c r="A2706" t="s">
        <v>298</v>
      </c>
      <c r="B2706" t="s">
        <v>953</v>
      </c>
      <c r="C2706" t="s">
        <v>954</v>
      </c>
      <c r="D2706" t="s">
        <v>183</v>
      </c>
      <c r="E2706" t="s">
        <v>34</v>
      </c>
      <c r="F2706" t="s">
        <v>60</v>
      </c>
      <c r="G2706">
        <v>11</v>
      </c>
      <c r="H2706">
        <v>1364.01</v>
      </c>
      <c r="I2706">
        <v>15004.11</v>
      </c>
      <c r="J2706">
        <v>234</v>
      </c>
      <c r="K2706">
        <v>8</v>
      </c>
      <c r="L2706" t="s">
        <v>18</v>
      </c>
      <c r="M2706">
        <f>(Table1[[#This Row],[Current_Stock]]*Table1[[#This Row],[Unit_Price]])</f>
        <v>319178.34000000003</v>
      </c>
      <c r="N2706" s="12">
        <f>DATE(YEAR(Table1[[#This Row],[Order_Date]]),MONTH(Table1[[#This Row],[Order_Date]]),1)</f>
        <v>45536</v>
      </c>
    </row>
    <row r="2707" spans="1:14">
      <c r="A2707" t="s">
        <v>779</v>
      </c>
      <c r="B2707" t="s">
        <v>623</v>
      </c>
      <c r="C2707" t="s">
        <v>624</v>
      </c>
      <c r="D2707" t="s">
        <v>38</v>
      </c>
      <c r="E2707" t="s">
        <v>104</v>
      </c>
      <c r="F2707" t="s">
        <v>17</v>
      </c>
      <c r="G2707">
        <v>13</v>
      </c>
      <c r="H2707">
        <v>3749.3</v>
      </c>
      <c r="I2707">
        <v>48740.9</v>
      </c>
      <c r="J2707">
        <v>140</v>
      </c>
      <c r="K2707">
        <v>9</v>
      </c>
      <c r="L2707" t="s">
        <v>18</v>
      </c>
      <c r="M2707">
        <f>(Table1[[#This Row],[Current_Stock]]*Table1[[#This Row],[Unit_Price]])</f>
        <v>524902</v>
      </c>
      <c r="N2707" s="12">
        <f>DATE(YEAR(Table1[[#This Row],[Order_Date]]),MONTH(Table1[[#This Row],[Order_Date]]),1)</f>
        <v>45383</v>
      </c>
    </row>
    <row r="2708" spans="1:14">
      <c r="A2708" t="s">
        <v>579</v>
      </c>
      <c r="B2708" t="s">
        <v>587</v>
      </c>
      <c r="C2708" t="s">
        <v>588</v>
      </c>
      <c r="D2708" t="s">
        <v>44</v>
      </c>
      <c r="E2708" t="s">
        <v>50</v>
      </c>
      <c r="F2708" t="s">
        <v>40</v>
      </c>
      <c r="G2708">
        <v>35</v>
      </c>
      <c r="H2708">
        <v>3103.53</v>
      </c>
      <c r="I2708">
        <v>108623.55</v>
      </c>
      <c r="J2708">
        <v>114</v>
      </c>
      <c r="K2708">
        <v>6</v>
      </c>
      <c r="L2708" t="s">
        <v>18</v>
      </c>
      <c r="M2708">
        <f>(Table1[[#This Row],[Current_Stock]]*Table1[[#This Row],[Unit_Price]])</f>
        <v>353802.42000000004</v>
      </c>
      <c r="N2708" s="12">
        <f>DATE(YEAR(Table1[[#This Row],[Order_Date]]),MONTH(Table1[[#This Row],[Order_Date]]),1)</f>
        <v>45597</v>
      </c>
    </row>
    <row r="2709" spans="1:14">
      <c r="A2709" t="s">
        <v>507</v>
      </c>
      <c r="B2709" t="s">
        <v>1220</v>
      </c>
      <c r="C2709" t="s">
        <v>1221</v>
      </c>
      <c r="D2709" t="s">
        <v>53</v>
      </c>
      <c r="E2709" t="s">
        <v>80</v>
      </c>
      <c r="F2709" t="s">
        <v>40</v>
      </c>
      <c r="G2709">
        <v>1</v>
      </c>
      <c r="H2709">
        <v>2969.97</v>
      </c>
      <c r="I2709">
        <v>2969.97</v>
      </c>
      <c r="J2709">
        <v>470</v>
      </c>
      <c r="K2709">
        <v>14</v>
      </c>
      <c r="L2709" t="s">
        <v>18</v>
      </c>
      <c r="M2709">
        <f>(Table1[[#This Row],[Current_Stock]]*Table1[[#This Row],[Unit_Price]])</f>
        <v>1395885.9</v>
      </c>
      <c r="N2709" s="12">
        <f>DATE(YEAR(Table1[[#This Row],[Order_Date]]),MONTH(Table1[[#This Row],[Order_Date]]),1)</f>
        <v>45200</v>
      </c>
    </row>
    <row r="2710" spans="1:14">
      <c r="A2710" t="s">
        <v>818</v>
      </c>
      <c r="B2710" t="s">
        <v>808</v>
      </c>
      <c r="C2710" t="s">
        <v>809</v>
      </c>
      <c r="D2710" t="s">
        <v>33</v>
      </c>
      <c r="E2710" t="s">
        <v>50</v>
      </c>
      <c r="F2710" t="s">
        <v>17</v>
      </c>
      <c r="G2710">
        <v>31</v>
      </c>
      <c r="H2710">
        <v>241.86</v>
      </c>
      <c r="I2710">
        <v>7497.66</v>
      </c>
      <c r="J2710">
        <v>244</v>
      </c>
      <c r="K2710">
        <v>7</v>
      </c>
      <c r="L2710" t="s">
        <v>18</v>
      </c>
      <c r="M2710">
        <f>(Table1[[#This Row],[Current_Stock]]*Table1[[#This Row],[Unit_Price]])</f>
        <v>59013.840000000004</v>
      </c>
      <c r="N2710" s="12">
        <f>DATE(YEAR(Table1[[#This Row],[Order_Date]]),MONTH(Table1[[#This Row],[Order_Date]]),1)</f>
        <v>45292</v>
      </c>
    </row>
    <row r="2711" spans="1:14">
      <c r="A2711" t="s">
        <v>743</v>
      </c>
      <c r="B2711" t="s">
        <v>783</v>
      </c>
      <c r="C2711" t="s">
        <v>784</v>
      </c>
      <c r="D2711" t="s">
        <v>22</v>
      </c>
      <c r="E2711" t="s">
        <v>80</v>
      </c>
      <c r="F2711" t="s">
        <v>60</v>
      </c>
      <c r="G2711">
        <v>76</v>
      </c>
      <c r="H2711">
        <v>12032.64</v>
      </c>
      <c r="I2711">
        <v>914480.64000000001</v>
      </c>
      <c r="J2711">
        <v>96</v>
      </c>
      <c r="K2711">
        <v>8</v>
      </c>
      <c r="L2711" t="s">
        <v>105</v>
      </c>
      <c r="M2711">
        <f>(Table1[[#This Row],[Current_Stock]]*Table1[[#This Row],[Unit_Price]])</f>
        <v>1155133.4399999999</v>
      </c>
      <c r="N2711" s="12">
        <f>DATE(YEAR(Table1[[#This Row],[Order_Date]]),MONTH(Table1[[#This Row],[Order_Date]]),1)</f>
        <v>45200</v>
      </c>
    </row>
    <row r="2712" spans="1:14">
      <c r="A2712" t="s">
        <v>154</v>
      </c>
      <c r="B2712" t="s">
        <v>13</v>
      </c>
      <c r="C2712" t="s">
        <v>14</v>
      </c>
      <c r="D2712" t="s">
        <v>15</v>
      </c>
      <c r="E2712" t="s">
        <v>113</v>
      </c>
      <c r="F2712" t="s">
        <v>40</v>
      </c>
      <c r="G2712">
        <v>23</v>
      </c>
      <c r="H2712">
        <v>86.74</v>
      </c>
      <c r="I2712">
        <v>1995.02</v>
      </c>
      <c r="J2712">
        <v>116</v>
      </c>
      <c r="K2712">
        <v>2</v>
      </c>
      <c r="L2712" t="s">
        <v>18</v>
      </c>
      <c r="M2712">
        <f>(Table1[[#This Row],[Current_Stock]]*Table1[[#This Row],[Unit_Price]])</f>
        <v>10061.84</v>
      </c>
      <c r="N2712" s="12">
        <f>DATE(YEAR(Table1[[#This Row],[Order_Date]]),MONTH(Table1[[#This Row],[Order_Date]]),1)</f>
        <v>45200</v>
      </c>
    </row>
    <row r="2713" spans="1:14">
      <c r="A2713" t="s">
        <v>859</v>
      </c>
      <c r="B2713" t="s">
        <v>890</v>
      </c>
      <c r="C2713" t="s">
        <v>891</v>
      </c>
      <c r="D2713" t="s">
        <v>22</v>
      </c>
      <c r="E2713" t="s">
        <v>277</v>
      </c>
      <c r="F2713" t="s">
        <v>17</v>
      </c>
      <c r="G2713">
        <v>26</v>
      </c>
      <c r="H2713">
        <v>7933.14</v>
      </c>
      <c r="I2713">
        <v>206261.64</v>
      </c>
      <c r="J2713">
        <v>59</v>
      </c>
      <c r="K2713">
        <v>5</v>
      </c>
      <c r="L2713" t="s">
        <v>18</v>
      </c>
      <c r="M2713">
        <f>(Table1[[#This Row],[Current_Stock]]*Table1[[#This Row],[Unit_Price]])</f>
        <v>468055.26</v>
      </c>
      <c r="N2713" s="12">
        <f>DATE(YEAR(Table1[[#This Row],[Order_Date]]),MONTH(Table1[[#This Row],[Order_Date]]),1)</f>
        <v>45536</v>
      </c>
    </row>
    <row r="2714" spans="1:14">
      <c r="A2714" t="s">
        <v>736</v>
      </c>
      <c r="B2714" t="s">
        <v>927</v>
      </c>
      <c r="C2714" t="s">
        <v>928</v>
      </c>
      <c r="D2714" t="s">
        <v>183</v>
      </c>
      <c r="E2714" t="s">
        <v>89</v>
      </c>
      <c r="F2714" t="s">
        <v>40</v>
      </c>
      <c r="G2714">
        <v>16</v>
      </c>
      <c r="H2714">
        <v>1504.96</v>
      </c>
      <c r="I2714">
        <v>24079.360000000001</v>
      </c>
      <c r="J2714">
        <v>211</v>
      </c>
      <c r="K2714">
        <v>5</v>
      </c>
      <c r="L2714" t="s">
        <v>18</v>
      </c>
      <c r="M2714">
        <f>(Table1[[#This Row],[Current_Stock]]*Table1[[#This Row],[Unit_Price]])</f>
        <v>317546.56</v>
      </c>
      <c r="N2714" s="12">
        <f>DATE(YEAR(Table1[[#This Row],[Order_Date]]),MONTH(Table1[[#This Row],[Order_Date]]),1)</f>
        <v>45505</v>
      </c>
    </row>
    <row r="2715" spans="1:14">
      <c r="A2715" t="s">
        <v>1188</v>
      </c>
      <c r="B2715" t="s">
        <v>447</v>
      </c>
      <c r="C2715" t="s">
        <v>448</v>
      </c>
      <c r="D2715" t="s">
        <v>44</v>
      </c>
      <c r="E2715" t="s">
        <v>251</v>
      </c>
      <c r="F2715" t="s">
        <v>40</v>
      </c>
      <c r="G2715">
        <v>22</v>
      </c>
      <c r="H2715">
        <v>4611.72</v>
      </c>
      <c r="I2715">
        <v>101457.84</v>
      </c>
      <c r="J2715">
        <v>54</v>
      </c>
      <c r="K2715">
        <v>12</v>
      </c>
      <c r="L2715" t="s">
        <v>105</v>
      </c>
      <c r="M2715">
        <f>(Table1[[#This Row],[Current_Stock]]*Table1[[#This Row],[Unit_Price]])</f>
        <v>249032.88</v>
      </c>
      <c r="N2715" s="12">
        <f>DATE(YEAR(Table1[[#This Row],[Order_Date]]),MONTH(Table1[[#This Row],[Order_Date]]),1)</f>
        <v>45170</v>
      </c>
    </row>
    <row r="2716" spans="1:14">
      <c r="A2716" t="s">
        <v>1033</v>
      </c>
      <c r="B2716" t="s">
        <v>432</v>
      </c>
      <c r="C2716" t="s">
        <v>433</v>
      </c>
      <c r="D2716" t="s">
        <v>96</v>
      </c>
      <c r="E2716" t="s">
        <v>80</v>
      </c>
      <c r="F2716" t="s">
        <v>60</v>
      </c>
      <c r="G2716">
        <v>6</v>
      </c>
      <c r="H2716">
        <v>3767.83</v>
      </c>
      <c r="I2716">
        <v>22606.98</v>
      </c>
      <c r="J2716">
        <v>545</v>
      </c>
      <c r="K2716">
        <v>4</v>
      </c>
      <c r="L2716" t="s">
        <v>55</v>
      </c>
      <c r="M2716">
        <f>(Table1[[#This Row],[Current_Stock]]*Table1[[#This Row],[Unit_Price]])</f>
        <v>2053467.3499999999</v>
      </c>
      <c r="N2716" s="12">
        <f>DATE(YEAR(Table1[[#This Row],[Order_Date]]),MONTH(Table1[[#This Row],[Order_Date]]),1)</f>
        <v>45261</v>
      </c>
    </row>
    <row r="2717" spans="1:14">
      <c r="A2717" t="s">
        <v>937</v>
      </c>
      <c r="B2717" t="s">
        <v>1168</v>
      </c>
      <c r="C2717" t="s">
        <v>1169</v>
      </c>
      <c r="D2717" t="s">
        <v>53</v>
      </c>
      <c r="E2717" t="s">
        <v>153</v>
      </c>
      <c r="F2717" t="s">
        <v>17</v>
      </c>
      <c r="G2717">
        <v>7</v>
      </c>
      <c r="H2717">
        <v>3067.45</v>
      </c>
      <c r="I2717">
        <v>21472.15</v>
      </c>
      <c r="J2717">
        <v>308</v>
      </c>
      <c r="K2717">
        <v>14</v>
      </c>
      <c r="L2717" t="s">
        <v>18</v>
      </c>
      <c r="M2717">
        <f>(Table1[[#This Row],[Current_Stock]]*Table1[[#This Row],[Unit_Price]])</f>
        <v>944774.6</v>
      </c>
      <c r="N2717" s="12">
        <f>DATE(YEAR(Table1[[#This Row],[Order_Date]]),MONTH(Table1[[#This Row],[Order_Date]]),1)</f>
        <v>45413</v>
      </c>
    </row>
    <row r="2718" spans="1:14">
      <c r="A2718" t="s">
        <v>230</v>
      </c>
      <c r="B2718" t="s">
        <v>814</v>
      </c>
      <c r="C2718" t="s">
        <v>815</v>
      </c>
      <c r="D2718" t="s">
        <v>44</v>
      </c>
      <c r="E2718" t="s">
        <v>59</v>
      </c>
      <c r="F2718" t="s">
        <v>17</v>
      </c>
      <c r="G2718">
        <v>23</v>
      </c>
      <c r="H2718">
        <v>1486.43</v>
      </c>
      <c r="I2718">
        <v>34187.89</v>
      </c>
      <c r="J2718">
        <v>53</v>
      </c>
      <c r="K2718">
        <v>5</v>
      </c>
      <c r="L2718" t="s">
        <v>105</v>
      </c>
      <c r="M2718">
        <f>(Table1[[#This Row],[Current_Stock]]*Table1[[#This Row],[Unit_Price]])</f>
        <v>78780.790000000008</v>
      </c>
      <c r="N2718" s="12">
        <f>DATE(YEAR(Table1[[#This Row],[Order_Date]]),MONTH(Table1[[#This Row],[Order_Date]]),1)</f>
        <v>45078</v>
      </c>
    </row>
    <row r="2719" spans="1:14">
      <c r="A2719" t="s">
        <v>379</v>
      </c>
      <c r="B2719" t="s">
        <v>328</v>
      </c>
      <c r="C2719" t="s">
        <v>329</v>
      </c>
      <c r="D2719" t="s">
        <v>53</v>
      </c>
      <c r="E2719" t="s">
        <v>153</v>
      </c>
      <c r="F2719" t="s">
        <v>60</v>
      </c>
      <c r="G2719">
        <v>9</v>
      </c>
      <c r="H2719">
        <v>4157.62</v>
      </c>
      <c r="I2719">
        <v>37418.58</v>
      </c>
      <c r="J2719">
        <v>350</v>
      </c>
      <c r="K2719">
        <v>3</v>
      </c>
      <c r="L2719" t="s">
        <v>55</v>
      </c>
      <c r="M2719">
        <f>(Table1[[#This Row],[Current_Stock]]*Table1[[#This Row],[Unit_Price]])</f>
        <v>1455167</v>
      </c>
      <c r="N2719" s="12">
        <f>DATE(YEAR(Table1[[#This Row],[Order_Date]]),MONTH(Table1[[#This Row],[Order_Date]]),1)</f>
        <v>45536</v>
      </c>
    </row>
    <row r="2720" spans="1:14">
      <c r="A2720" t="s">
        <v>1243</v>
      </c>
      <c r="B2720" t="s">
        <v>746</v>
      </c>
      <c r="C2720" t="s">
        <v>747</v>
      </c>
      <c r="D2720" t="s">
        <v>44</v>
      </c>
      <c r="E2720" t="s">
        <v>184</v>
      </c>
      <c r="F2720" t="s">
        <v>46</v>
      </c>
      <c r="G2720">
        <v>64</v>
      </c>
      <c r="H2720">
        <v>723.04</v>
      </c>
      <c r="I2720">
        <v>46274.559999999998</v>
      </c>
      <c r="J2720">
        <v>40</v>
      </c>
      <c r="K2720">
        <v>2</v>
      </c>
      <c r="L2720" t="s">
        <v>18</v>
      </c>
      <c r="M2720">
        <f>(Table1[[#This Row],[Current_Stock]]*Table1[[#This Row],[Unit_Price]])</f>
        <v>28921.599999999999</v>
      </c>
      <c r="N2720" s="12">
        <f>DATE(YEAR(Table1[[#This Row],[Order_Date]]),MONTH(Table1[[#This Row],[Order_Date]]),1)</f>
        <v>45383</v>
      </c>
    </row>
    <row r="2721" spans="1:14">
      <c r="A2721" t="s">
        <v>1353</v>
      </c>
      <c r="B2721" t="s">
        <v>267</v>
      </c>
      <c r="C2721" t="s">
        <v>268</v>
      </c>
      <c r="D2721" t="s">
        <v>15</v>
      </c>
      <c r="E2721" t="s">
        <v>45</v>
      </c>
      <c r="F2721" t="s">
        <v>29</v>
      </c>
      <c r="G2721">
        <v>14</v>
      </c>
      <c r="H2721">
        <v>120.24</v>
      </c>
      <c r="I2721">
        <v>1683.36</v>
      </c>
      <c r="J2721">
        <v>162</v>
      </c>
      <c r="K2721">
        <v>11</v>
      </c>
      <c r="L2721" t="s">
        <v>18</v>
      </c>
      <c r="M2721">
        <f>(Table1[[#This Row],[Current_Stock]]*Table1[[#This Row],[Unit_Price]])</f>
        <v>19478.879999999997</v>
      </c>
      <c r="N2721" s="12">
        <f>DATE(YEAR(Table1[[#This Row],[Order_Date]]),MONTH(Table1[[#This Row],[Order_Date]]),1)</f>
        <v>45292</v>
      </c>
    </row>
    <row r="2722" spans="1:14">
      <c r="A2722" t="s">
        <v>887</v>
      </c>
      <c r="B2722" t="s">
        <v>1092</v>
      </c>
      <c r="C2722" t="s">
        <v>1093</v>
      </c>
      <c r="D2722" t="s">
        <v>96</v>
      </c>
      <c r="E2722" t="s">
        <v>251</v>
      </c>
      <c r="F2722" t="s">
        <v>46</v>
      </c>
      <c r="G2722">
        <v>5</v>
      </c>
      <c r="H2722">
        <v>3765.89</v>
      </c>
      <c r="I2722">
        <v>18829.45</v>
      </c>
      <c r="J2722">
        <v>418</v>
      </c>
      <c r="K2722">
        <v>4</v>
      </c>
      <c r="L2722" t="s">
        <v>55</v>
      </c>
      <c r="M2722">
        <f>(Table1[[#This Row],[Current_Stock]]*Table1[[#This Row],[Unit_Price]])</f>
        <v>1574142.02</v>
      </c>
      <c r="N2722" s="12">
        <f>DATE(YEAR(Table1[[#This Row],[Order_Date]]),MONTH(Table1[[#This Row],[Order_Date]]),1)</f>
        <v>45536</v>
      </c>
    </row>
    <row r="2723" spans="1:14">
      <c r="A2723" t="s">
        <v>1361</v>
      </c>
      <c r="B2723" t="s">
        <v>414</v>
      </c>
      <c r="C2723" t="s">
        <v>415</v>
      </c>
      <c r="D2723" t="s">
        <v>53</v>
      </c>
      <c r="E2723" t="s">
        <v>28</v>
      </c>
      <c r="F2723" t="s">
        <v>17</v>
      </c>
      <c r="G2723">
        <v>1</v>
      </c>
      <c r="H2723">
        <v>947.94</v>
      </c>
      <c r="I2723">
        <v>947.94</v>
      </c>
      <c r="J2723">
        <v>550</v>
      </c>
      <c r="K2723">
        <v>9</v>
      </c>
      <c r="L2723" t="s">
        <v>55</v>
      </c>
      <c r="M2723">
        <f>(Table1[[#This Row],[Current_Stock]]*Table1[[#This Row],[Unit_Price]])</f>
        <v>521367.00000000006</v>
      </c>
      <c r="N2723" s="12">
        <f>DATE(YEAR(Table1[[#This Row],[Order_Date]]),MONTH(Table1[[#This Row],[Order_Date]]),1)</f>
        <v>45383</v>
      </c>
    </row>
    <row r="2724" spans="1:14">
      <c r="A2724" t="s">
        <v>1155</v>
      </c>
      <c r="B2724" t="s">
        <v>839</v>
      </c>
      <c r="C2724" t="s">
        <v>840</v>
      </c>
      <c r="D2724" t="s">
        <v>27</v>
      </c>
      <c r="E2724" t="s">
        <v>113</v>
      </c>
      <c r="F2724" t="s">
        <v>29</v>
      </c>
      <c r="G2724">
        <v>8</v>
      </c>
      <c r="H2724">
        <v>352.48</v>
      </c>
      <c r="I2724">
        <v>2819.84</v>
      </c>
      <c r="J2724">
        <v>260</v>
      </c>
      <c r="K2724">
        <v>9</v>
      </c>
      <c r="L2724" t="s">
        <v>55</v>
      </c>
      <c r="M2724">
        <f>(Table1[[#This Row],[Current_Stock]]*Table1[[#This Row],[Unit_Price]])</f>
        <v>91644.800000000003</v>
      </c>
      <c r="N2724" s="12">
        <f>DATE(YEAR(Table1[[#This Row],[Order_Date]]),MONTH(Table1[[#This Row],[Order_Date]]),1)</f>
        <v>45078</v>
      </c>
    </row>
    <row r="2725" spans="1:14">
      <c r="A2725" t="s">
        <v>1320</v>
      </c>
      <c r="B2725" t="s">
        <v>501</v>
      </c>
      <c r="C2725" t="s">
        <v>502</v>
      </c>
      <c r="D2725" t="s">
        <v>15</v>
      </c>
      <c r="E2725" t="s">
        <v>269</v>
      </c>
      <c r="F2725" t="s">
        <v>40</v>
      </c>
      <c r="G2725">
        <v>11</v>
      </c>
      <c r="H2725">
        <v>493.78</v>
      </c>
      <c r="I2725">
        <v>5431.58</v>
      </c>
      <c r="J2725">
        <v>200</v>
      </c>
      <c r="K2725">
        <v>9</v>
      </c>
      <c r="L2725" t="s">
        <v>18</v>
      </c>
      <c r="M2725">
        <f>(Table1[[#This Row],[Current_Stock]]*Table1[[#This Row],[Unit_Price]])</f>
        <v>98756</v>
      </c>
      <c r="N2725" s="12">
        <f>DATE(YEAR(Table1[[#This Row],[Order_Date]]),MONTH(Table1[[#This Row],[Order_Date]]),1)</f>
        <v>44958</v>
      </c>
    </row>
    <row r="2726" spans="1:14">
      <c r="A2726" t="s">
        <v>655</v>
      </c>
      <c r="B2726" t="s">
        <v>129</v>
      </c>
      <c r="C2726" t="s">
        <v>130</v>
      </c>
      <c r="D2726" t="s">
        <v>53</v>
      </c>
      <c r="E2726" t="s">
        <v>39</v>
      </c>
      <c r="F2726" t="s">
        <v>46</v>
      </c>
      <c r="G2726">
        <v>1</v>
      </c>
      <c r="H2726">
        <v>3516.23</v>
      </c>
      <c r="I2726">
        <v>3516.23</v>
      </c>
      <c r="J2726">
        <v>520</v>
      </c>
      <c r="K2726">
        <v>9</v>
      </c>
      <c r="L2726" t="s">
        <v>18</v>
      </c>
      <c r="M2726">
        <f>(Table1[[#This Row],[Current_Stock]]*Table1[[#This Row],[Unit_Price]])</f>
        <v>1828439.6</v>
      </c>
      <c r="N2726" s="12">
        <f>DATE(YEAR(Table1[[#This Row],[Order_Date]]),MONTH(Table1[[#This Row],[Order_Date]]),1)</f>
        <v>45323</v>
      </c>
    </row>
    <row r="2727" spans="1:14">
      <c r="A2727" t="s">
        <v>1116</v>
      </c>
      <c r="B2727" t="s">
        <v>447</v>
      </c>
      <c r="C2727" t="s">
        <v>448</v>
      </c>
      <c r="D2727" t="s">
        <v>44</v>
      </c>
      <c r="E2727" t="s">
        <v>167</v>
      </c>
      <c r="F2727" t="s">
        <v>29</v>
      </c>
      <c r="G2727">
        <v>50</v>
      </c>
      <c r="H2727">
        <v>1698.09</v>
      </c>
      <c r="I2727">
        <v>84904.5</v>
      </c>
      <c r="J2727">
        <v>92</v>
      </c>
      <c r="K2727">
        <v>11</v>
      </c>
      <c r="L2727" t="s">
        <v>18</v>
      </c>
      <c r="M2727">
        <f>(Table1[[#This Row],[Current_Stock]]*Table1[[#This Row],[Unit_Price]])</f>
        <v>156224.28</v>
      </c>
      <c r="N2727" s="12">
        <f>DATE(YEAR(Table1[[#This Row],[Order_Date]]),MONTH(Table1[[#This Row],[Order_Date]]),1)</f>
        <v>45078</v>
      </c>
    </row>
    <row r="2728" spans="1:14">
      <c r="A2728" t="s">
        <v>1344</v>
      </c>
      <c r="B2728" t="s">
        <v>151</v>
      </c>
      <c r="C2728" t="s">
        <v>152</v>
      </c>
      <c r="D2728" t="s">
        <v>53</v>
      </c>
      <c r="E2728" t="s">
        <v>251</v>
      </c>
      <c r="F2728" t="s">
        <v>29</v>
      </c>
      <c r="G2728">
        <v>17</v>
      </c>
      <c r="H2728">
        <v>2857.85</v>
      </c>
      <c r="I2728">
        <v>48583.45</v>
      </c>
      <c r="J2728">
        <v>442</v>
      </c>
      <c r="K2728">
        <v>6</v>
      </c>
      <c r="L2728" t="s">
        <v>18</v>
      </c>
      <c r="M2728">
        <f>(Table1[[#This Row],[Current_Stock]]*Table1[[#This Row],[Unit_Price]])</f>
        <v>1263169.7</v>
      </c>
      <c r="N2728" s="12">
        <f>DATE(YEAR(Table1[[#This Row],[Order_Date]]),MONTH(Table1[[#This Row],[Order_Date]]),1)</f>
        <v>45231</v>
      </c>
    </row>
    <row r="2729" spans="1:14">
      <c r="A2729" t="s">
        <v>1104</v>
      </c>
      <c r="B2729" t="s">
        <v>614</v>
      </c>
      <c r="C2729" t="s">
        <v>615</v>
      </c>
      <c r="D2729" t="s">
        <v>27</v>
      </c>
      <c r="E2729" t="s">
        <v>160</v>
      </c>
      <c r="F2729" t="s">
        <v>17</v>
      </c>
      <c r="G2729">
        <v>2</v>
      </c>
      <c r="H2729">
        <v>2412.86</v>
      </c>
      <c r="I2729">
        <v>4825.72</v>
      </c>
      <c r="J2729">
        <v>447</v>
      </c>
      <c r="K2729">
        <v>7</v>
      </c>
      <c r="L2729" t="s">
        <v>18</v>
      </c>
      <c r="M2729">
        <f>(Table1[[#This Row],[Current_Stock]]*Table1[[#This Row],[Unit_Price]])</f>
        <v>1078548.4200000002</v>
      </c>
      <c r="N2729" s="12">
        <f>DATE(YEAR(Table1[[#This Row],[Order_Date]]),MONTH(Table1[[#This Row],[Order_Date]]),1)</f>
        <v>45536</v>
      </c>
    </row>
    <row r="2730" spans="1:14">
      <c r="A2730" t="s">
        <v>1196</v>
      </c>
      <c r="B2730" t="s">
        <v>691</v>
      </c>
      <c r="C2730" t="s">
        <v>692</v>
      </c>
      <c r="D2730" t="s">
        <v>33</v>
      </c>
      <c r="E2730" t="s">
        <v>113</v>
      </c>
      <c r="F2730" t="s">
        <v>17</v>
      </c>
      <c r="G2730">
        <v>17</v>
      </c>
      <c r="H2730">
        <v>2632</v>
      </c>
      <c r="I2730">
        <v>44744</v>
      </c>
      <c r="J2730">
        <v>176</v>
      </c>
      <c r="K2730">
        <v>9</v>
      </c>
      <c r="L2730" t="s">
        <v>18</v>
      </c>
      <c r="M2730">
        <f>(Table1[[#This Row],[Current_Stock]]*Table1[[#This Row],[Unit_Price]])</f>
        <v>463232</v>
      </c>
      <c r="N2730" s="12">
        <f>DATE(YEAR(Table1[[#This Row],[Order_Date]]),MONTH(Table1[[#This Row],[Order_Date]]),1)</f>
        <v>45413</v>
      </c>
    </row>
    <row r="2731" spans="1:14">
      <c r="A2731" t="s">
        <v>337</v>
      </c>
      <c r="B2731" t="s">
        <v>882</v>
      </c>
      <c r="C2731" t="s">
        <v>883</v>
      </c>
      <c r="D2731" t="s">
        <v>22</v>
      </c>
      <c r="E2731" t="s">
        <v>184</v>
      </c>
      <c r="F2731" t="s">
        <v>29</v>
      </c>
      <c r="G2731">
        <v>45</v>
      </c>
      <c r="H2731">
        <v>12278.89</v>
      </c>
      <c r="I2731">
        <v>552550.05000000005</v>
      </c>
      <c r="J2731">
        <v>78</v>
      </c>
      <c r="K2731">
        <v>13</v>
      </c>
      <c r="L2731" t="s">
        <v>105</v>
      </c>
      <c r="M2731">
        <f>(Table1[[#This Row],[Current_Stock]]*Table1[[#This Row],[Unit_Price]])</f>
        <v>957753.41999999993</v>
      </c>
      <c r="N2731" s="12">
        <f>DATE(YEAR(Table1[[#This Row],[Order_Date]]),MONTH(Table1[[#This Row],[Order_Date]]),1)</f>
        <v>45536</v>
      </c>
    </row>
    <row r="2732" spans="1:14">
      <c r="A2732" t="s">
        <v>350</v>
      </c>
      <c r="B2732" t="s">
        <v>421</v>
      </c>
      <c r="C2732" t="s">
        <v>422</v>
      </c>
      <c r="D2732" t="s">
        <v>53</v>
      </c>
      <c r="E2732" t="s">
        <v>28</v>
      </c>
      <c r="F2732" t="s">
        <v>17</v>
      </c>
      <c r="G2732">
        <v>8</v>
      </c>
      <c r="H2732">
        <v>4866.83</v>
      </c>
      <c r="I2732">
        <v>38934.639999999999</v>
      </c>
      <c r="J2732">
        <v>278</v>
      </c>
      <c r="K2732">
        <v>7</v>
      </c>
      <c r="L2732" t="s">
        <v>18</v>
      </c>
      <c r="M2732">
        <f>(Table1[[#This Row],[Current_Stock]]*Table1[[#This Row],[Unit_Price]])</f>
        <v>1352978.74</v>
      </c>
      <c r="N2732" s="12">
        <f>DATE(YEAR(Table1[[#This Row],[Order_Date]]),MONTH(Table1[[#This Row],[Order_Date]]),1)</f>
        <v>45505</v>
      </c>
    </row>
    <row r="2733" spans="1:14">
      <c r="A2733" t="s">
        <v>119</v>
      </c>
      <c r="B2733" t="s">
        <v>441</v>
      </c>
      <c r="C2733" t="s">
        <v>442</v>
      </c>
      <c r="D2733" t="s">
        <v>96</v>
      </c>
      <c r="E2733" t="s">
        <v>167</v>
      </c>
      <c r="F2733" t="s">
        <v>29</v>
      </c>
      <c r="G2733">
        <v>5</v>
      </c>
      <c r="H2733">
        <v>1565.99</v>
      </c>
      <c r="I2733">
        <v>7829.95</v>
      </c>
      <c r="J2733">
        <v>336</v>
      </c>
      <c r="K2733">
        <v>5</v>
      </c>
      <c r="L2733" t="s">
        <v>18</v>
      </c>
      <c r="M2733">
        <f>(Table1[[#This Row],[Current_Stock]]*Table1[[#This Row],[Unit_Price]])</f>
        <v>526172.64</v>
      </c>
      <c r="N2733" s="12">
        <f>DATE(YEAR(Table1[[#This Row],[Order_Date]]),MONTH(Table1[[#This Row],[Order_Date]]),1)</f>
        <v>45383</v>
      </c>
    </row>
    <row r="2734" spans="1:14">
      <c r="A2734" t="s">
        <v>955</v>
      </c>
      <c r="B2734" t="s">
        <v>129</v>
      </c>
      <c r="C2734" t="s">
        <v>130</v>
      </c>
      <c r="D2734" t="s">
        <v>53</v>
      </c>
      <c r="E2734" t="s">
        <v>160</v>
      </c>
      <c r="F2734" t="s">
        <v>60</v>
      </c>
      <c r="G2734">
        <v>5</v>
      </c>
      <c r="H2734">
        <v>975.8</v>
      </c>
      <c r="I2734">
        <v>4879</v>
      </c>
      <c r="J2734">
        <v>454</v>
      </c>
      <c r="K2734">
        <v>9</v>
      </c>
      <c r="L2734" t="s">
        <v>18</v>
      </c>
      <c r="M2734">
        <f>(Table1[[#This Row],[Current_Stock]]*Table1[[#This Row],[Unit_Price]])</f>
        <v>443013.19999999995</v>
      </c>
      <c r="N2734" s="12">
        <f>DATE(YEAR(Table1[[#This Row],[Order_Date]]),MONTH(Table1[[#This Row],[Order_Date]]),1)</f>
        <v>44927</v>
      </c>
    </row>
    <row r="2735" spans="1:14">
      <c r="A2735" t="s">
        <v>81</v>
      </c>
      <c r="B2735" t="s">
        <v>699</v>
      </c>
      <c r="C2735" t="s">
        <v>700</v>
      </c>
      <c r="D2735" t="s">
        <v>53</v>
      </c>
      <c r="E2735" t="s">
        <v>109</v>
      </c>
      <c r="F2735" t="s">
        <v>29</v>
      </c>
      <c r="G2735">
        <v>6</v>
      </c>
      <c r="H2735">
        <v>3200.97</v>
      </c>
      <c r="I2735">
        <v>19205.82</v>
      </c>
      <c r="J2735">
        <v>381</v>
      </c>
      <c r="K2735">
        <v>10</v>
      </c>
      <c r="L2735" t="s">
        <v>55</v>
      </c>
      <c r="M2735">
        <f>(Table1[[#This Row],[Current_Stock]]*Table1[[#This Row],[Unit_Price]])</f>
        <v>1219569.5699999998</v>
      </c>
      <c r="N2735" s="12">
        <f>DATE(YEAR(Table1[[#This Row],[Order_Date]]),MONTH(Table1[[#This Row],[Order_Date]]),1)</f>
        <v>45413</v>
      </c>
    </row>
    <row r="2736" spans="1:14">
      <c r="A2736" t="s">
        <v>1096</v>
      </c>
      <c r="B2736" t="s">
        <v>544</v>
      </c>
      <c r="C2736" t="s">
        <v>545</v>
      </c>
      <c r="D2736" t="s">
        <v>96</v>
      </c>
      <c r="E2736" t="s">
        <v>173</v>
      </c>
      <c r="F2736" t="s">
        <v>46</v>
      </c>
      <c r="G2736">
        <v>1</v>
      </c>
      <c r="H2736">
        <v>1798.78</v>
      </c>
      <c r="I2736">
        <v>1798.78</v>
      </c>
      <c r="J2736">
        <v>437</v>
      </c>
      <c r="K2736">
        <v>9</v>
      </c>
      <c r="L2736" t="s">
        <v>55</v>
      </c>
      <c r="M2736">
        <f>(Table1[[#This Row],[Current_Stock]]*Table1[[#This Row],[Unit_Price]])</f>
        <v>786066.86</v>
      </c>
      <c r="N2736" s="12">
        <f>DATE(YEAR(Table1[[#This Row],[Order_Date]]),MONTH(Table1[[#This Row],[Order_Date]]),1)</f>
        <v>45047</v>
      </c>
    </row>
    <row r="2737" spans="1:14">
      <c r="A2737" t="s">
        <v>1173</v>
      </c>
      <c r="B2737" t="s">
        <v>401</v>
      </c>
      <c r="C2737" t="s">
        <v>402</v>
      </c>
      <c r="D2737" t="s">
        <v>33</v>
      </c>
      <c r="E2737" t="s">
        <v>104</v>
      </c>
      <c r="F2737" t="s">
        <v>17</v>
      </c>
      <c r="G2737">
        <v>22</v>
      </c>
      <c r="H2737">
        <v>4088.55</v>
      </c>
      <c r="I2737">
        <v>89948.1</v>
      </c>
      <c r="J2737">
        <v>135</v>
      </c>
      <c r="K2737">
        <v>5</v>
      </c>
      <c r="L2737" t="s">
        <v>18</v>
      </c>
      <c r="M2737">
        <f>(Table1[[#This Row],[Current_Stock]]*Table1[[#This Row],[Unit_Price]])</f>
        <v>551954.25</v>
      </c>
      <c r="N2737" s="12">
        <f>DATE(YEAR(Table1[[#This Row],[Order_Date]]),MONTH(Table1[[#This Row],[Order_Date]]),1)</f>
        <v>45566</v>
      </c>
    </row>
    <row r="2738" spans="1:14">
      <c r="A2738" t="s">
        <v>672</v>
      </c>
      <c r="B2738" t="s">
        <v>123</v>
      </c>
      <c r="C2738" t="s">
        <v>124</v>
      </c>
      <c r="D2738" t="s">
        <v>84</v>
      </c>
      <c r="E2738" t="s">
        <v>50</v>
      </c>
      <c r="F2738" t="s">
        <v>60</v>
      </c>
      <c r="G2738">
        <v>13</v>
      </c>
      <c r="H2738">
        <v>14793.17</v>
      </c>
      <c r="I2738">
        <v>192311.21</v>
      </c>
      <c r="J2738">
        <v>97</v>
      </c>
      <c r="K2738">
        <v>7</v>
      </c>
      <c r="L2738" t="s">
        <v>18</v>
      </c>
      <c r="M2738">
        <f>(Table1[[#This Row],[Current_Stock]]*Table1[[#This Row],[Unit_Price]])</f>
        <v>1434937.49</v>
      </c>
      <c r="N2738" s="12">
        <f>DATE(YEAR(Table1[[#This Row],[Order_Date]]),MONTH(Table1[[#This Row],[Order_Date]]),1)</f>
        <v>45170</v>
      </c>
    </row>
    <row r="2739" spans="1:14">
      <c r="A2739" t="s">
        <v>196</v>
      </c>
      <c r="B2739" t="s">
        <v>318</v>
      </c>
      <c r="C2739" t="s">
        <v>319</v>
      </c>
      <c r="D2739" t="s">
        <v>96</v>
      </c>
      <c r="E2739" t="s">
        <v>104</v>
      </c>
      <c r="F2739" t="s">
        <v>60</v>
      </c>
      <c r="G2739">
        <v>3</v>
      </c>
      <c r="H2739">
        <v>3775.56</v>
      </c>
      <c r="I2739">
        <v>11326.68</v>
      </c>
      <c r="J2739">
        <v>568</v>
      </c>
      <c r="K2739">
        <v>7</v>
      </c>
      <c r="L2739" t="s">
        <v>18</v>
      </c>
      <c r="M2739">
        <f>(Table1[[#This Row],[Current_Stock]]*Table1[[#This Row],[Unit_Price]])</f>
        <v>2144518.08</v>
      </c>
      <c r="N2739" s="12">
        <f>DATE(YEAR(Table1[[#This Row],[Order_Date]]),MONTH(Table1[[#This Row],[Order_Date]]),1)</f>
        <v>45597</v>
      </c>
    </row>
    <row r="2740" spans="1:14">
      <c r="A2740" t="s">
        <v>499</v>
      </c>
      <c r="B2740" t="s">
        <v>1117</v>
      </c>
      <c r="C2740" t="s">
        <v>1118</v>
      </c>
      <c r="D2740" t="s">
        <v>84</v>
      </c>
      <c r="E2740" t="s">
        <v>109</v>
      </c>
      <c r="F2740" t="s">
        <v>46</v>
      </c>
      <c r="G2740">
        <v>24</v>
      </c>
      <c r="H2740">
        <v>19464.23</v>
      </c>
      <c r="I2740">
        <v>467141.52</v>
      </c>
      <c r="J2740">
        <v>104</v>
      </c>
      <c r="K2740">
        <v>13</v>
      </c>
      <c r="L2740" t="s">
        <v>18</v>
      </c>
      <c r="M2740">
        <f>(Table1[[#This Row],[Current_Stock]]*Table1[[#This Row],[Unit_Price]])</f>
        <v>2024279.92</v>
      </c>
      <c r="N2740" s="12">
        <f>DATE(YEAR(Table1[[#This Row],[Order_Date]]),MONTH(Table1[[#This Row],[Order_Date]]),1)</f>
        <v>45474</v>
      </c>
    </row>
    <row r="2741" spans="1:14">
      <c r="A2741" t="s">
        <v>1116</v>
      </c>
      <c r="B2741" t="s">
        <v>741</v>
      </c>
      <c r="C2741" t="s">
        <v>742</v>
      </c>
      <c r="D2741" t="s">
        <v>33</v>
      </c>
      <c r="E2741" t="s">
        <v>167</v>
      </c>
      <c r="F2741" t="s">
        <v>17</v>
      </c>
      <c r="G2741">
        <v>15</v>
      </c>
      <c r="H2741">
        <v>2306.5700000000002</v>
      </c>
      <c r="I2741">
        <v>34598.550000000003</v>
      </c>
      <c r="J2741">
        <v>184</v>
      </c>
      <c r="K2741">
        <v>7</v>
      </c>
      <c r="L2741" t="s">
        <v>18</v>
      </c>
      <c r="M2741">
        <f>(Table1[[#This Row],[Current_Stock]]*Table1[[#This Row],[Unit_Price]])</f>
        <v>424408.88</v>
      </c>
      <c r="N2741" s="12">
        <f>DATE(YEAR(Table1[[#This Row],[Order_Date]]),MONTH(Table1[[#This Row],[Order_Date]]),1)</f>
        <v>45078</v>
      </c>
    </row>
    <row r="2742" spans="1:14">
      <c r="A2742" t="s">
        <v>81</v>
      </c>
      <c r="B2742" t="s">
        <v>614</v>
      </c>
      <c r="C2742" t="s">
        <v>615</v>
      </c>
      <c r="D2742" t="s">
        <v>27</v>
      </c>
      <c r="E2742" t="s">
        <v>189</v>
      </c>
      <c r="F2742" t="s">
        <v>29</v>
      </c>
      <c r="G2742">
        <v>7</v>
      </c>
      <c r="H2742">
        <v>1445.04</v>
      </c>
      <c r="I2742">
        <v>10115.280000000001</v>
      </c>
      <c r="J2742">
        <v>361</v>
      </c>
      <c r="K2742">
        <v>6</v>
      </c>
      <c r="L2742" t="s">
        <v>55</v>
      </c>
      <c r="M2742">
        <f>(Table1[[#This Row],[Current_Stock]]*Table1[[#This Row],[Unit_Price]])</f>
        <v>521659.44</v>
      </c>
      <c r="N2742" s="12">
        <f>DATE(YEAR(Table1[[#This Row],[Order_Date]]),MONTH(Table1[[#This Row],[Order_Date]]),1)</f>
        <v>45413</v>
      </c>
    </row>
    <row r="2743" spans="1:14">
      <c r="A2743" t="s">
        <v>1237</v>
      </c>
      <c r="B2743" t="s">
        <v>953</v>
      </c>
      <c r="C2743" t="s">
        <v>954</v>
      </c>
      <c r="D2743" t="s">
        <v>183</v>
      </c>
      <c r="E2743" t="s">
        <v>23</v>
      </c>
      <c r="F2743" t="s">
        <v>40</v>
      </c>
      <c r="G2743">
        <v>24</v>
      </c>
      <c r="H2743">
        <v>2893.8</v>
      </c>
      <c r="I2743">
        <v>69451.199999999997</v>
      </c>
      <c r="J2743">
        <v>110</v>
      </c>
      <c r="K2743">
        <v>4</v>
      </c>
      <c r="L2743" t="s">
        <v>18</v>
      </c>
      <c r="M2743">
        <f>(Table1[[#This Row],[Current_Stock]]*Table1[[#This Row],[Unit_Price]])</f>
        <v>318318</v>
      </c>
      <c r="N2743" s="12">
        <f>DATE(YEAR(Table1[[#This Row],[Order_Date]]),MONTH(Table1[[#This Row],[Order_Date]]),1)</f>
        <v>45200</v>
      </c>
    </row>
    <row r="2744" spans="1:14">
      <c r="A2744" t="s">
        <v>412</v>
      </c>
      <c r="B2744" t="s">
        <v>525</v>
      </c>
      <c r="C2744" t="s">
        <v>526</v>
      </c>
      <c r="D2744" t="s">
        <v>96</v>
      </c>
      <c r="E2744" t="s">
        <v>113</v>
      </c>
      <c r="F2744" t="s">
        <v>60</v>
      </c>
      <c r="G2744">
        <v>3</v>
      </c>
      <c r="H2744">
        <v>2919.89</v>
      </c>
      <c r="I2744">
        <v>8759.67</v>
      </c>
      <c r="J2744">
        <v>446</v>
      </c>
      <c r="K2744">
        <v>10</v>
      </c>
      <c r="L2744" t="s">
        <v>55</v>
      </c>
      <c r="M2744">
        <f>(Table1[[#This Row],[Current_Stock]]*Table1[[#This Row],[Unit_Price]])</f>
        <v>1302270.94</v>
      </c>
      <c r="N2744" s="12">
        <f>DATE(YEAR(Table1[[#This Row],[Order_Date]]),MONTH(Table1[[#This Row],[Order_Date]]),1)</f>
        <v>45139</v>
      </c>
    </row>
    <row r="2745" spans="1:14">
      <c r="A2745" t="s">
        <v>500</v>
      </c>
      <c r="B2745" t="s">
        <v>464</v>
      </c>
      <c r="C2745" t="s">
        <v>465</v>
      </c>
      <c r="D2745" t="s">
        <v>27</v>
      </c>
      <c r="E2745" t="s">
        <v>45</v>
      </c>
      <c r="F2745" t="s">
        <v>29</v>
      </c>
      <c r="G2745">
        <v>8</v>
      </c>
      <c r="H2745">
        <v>4631.54</v>
      </c>
      <c r="I2745">
        <v>37052.32</v>
      </c>
      <c r="J2745">
        <v>555</v>
      </c>
      <c r="K2745">
        <v>11</v>
      </c>
      <c r="L2745" t="s">
        <v>55</v>
      </c>
      <c r="M2745">
        <f>(Table1[[#This Row],[Current_Stock]]*Table1[[#This Row],[Unit_Price]])</f>
        <v>2570504.7000000002</v>
      </c>
      <c r="N2745" s="12">
        <f>DATE(YEAR(Table1[[#This Row],[Order_Date]]),MONTH(Table1[[#This Row],[Order_Date]]),1)</f>
        <v>45444</v>
      </c>
    </row>
    <row r="2746" spans="1:14">
      <c r="A2746" t="s">
        <v>1362</v>
      </c>
      <c r="B2746" t="s">
        <v>673</v>
      </c>
      <c r="C2746" t="s">
        <v>674</v>
      </c>
      <c r="D2746" t="s">
        <v>22</v>
      </c>
      <c r="E2746" t="s">
        <v>282</v>
      </c>
      <c r="F2746" t="s">
        <v>60</v>
      </c>
      <c r="G2746">
        <v>35</v>
      </c>
      <c r="H2746">
        <v>16412.62</v>
      </c>
      <c r="I2746">
        <v>574441.69999999995</v>
      </c>
      <c r="J2746">
        <v>77</v>
      </c>
      <c r="K2746">
        <v>13</v>
      </c>
      <c r="L2746" t="s">
        <v>18</v>
      </c>
      <c r="M2746">
        <f>(Table1[[#This Row],[Current_Stock]]*Table1[[#This Row],[Unit_Price]])</f>
        <v>1263771.74</v>
      </c>
      <c r="N2746" s="12">
        <f>DATE(YEAR(Table1[[#This Row],[Order_Date]]),MONTH(Table1[[#This Row],[Order_Date]]),1)</f>
        <v>45292</v>
      </c>
    </row>
    <row r="2747" spans="1:14">
      <c r="A2747" t="s">
        <v>938</v>
      </c>
      <c r="B2747" t="s">
        <v>1119</v>
      </c>
      <c r="C2747" t="s">
        <v>1120</v>
      </c>
      <c r="D2747" t="s">
        <v>96</v>
      </c>
      <c r="E2747" t="s">
        <v>85</v>
      </c>
      <c r="F2747" t="s">
        <v>29</v>
      </c>
      <c r="G2747">
        <v>6</v>
      </c>
      <c r="H2747">
        <v>1250.52</v>
      </c>
      <c r="I2747">
        <v>7503.12</v>
      </c>
      <c r="J2747">
        <v>456</v>
      </c>
      <c r="K2747">
        <v>7</v>
      </c>
      <c r="L2747" t="s">
        <v>55</v>
      </c>
      <c r="M2747">
        <f>(Table1[[#This Row],[Current_Stock]]*Table1[[#This Row],[Unit_Price]])</f>
        <v>570237.12</v>
      </c>
      <c r="N2747" s="12">
        <f>DATE(YEAR(Table1[[#This Row],[Order_Date]]),MONTH(Table1[[#This Row],[Order_Date]]),1)</f>
        <v>45108</v>
      </c>
    </row>
    <row r="2748" spans="1:14">
      <c r="A2748" t="s">
        <v>937</v>
      </c>
      <c r="B2748" t="s">
        <v>20</v>
      </c>
      <c r="C2748" t="s">
        <v>21</v>
      </c>
      <c r="D2748" t="s">
        <v>22</v>
      </c>
      <c r="E2748" t="s">
        <v>85</v>
      </c>
      <c r="F2748" t="s">
        <v>29</v>
      </c>
      <c r="G2748">
        <v>49</v>
      </c>
      <c r="H2748">
        <v>9578.7900000000009</v>
      </c>
      <c r="I2748">
        <v>469360.71</v>
      </c>
      <c r="J2748">
        <v>35</v>
      </c>
      <c r="K2748">
        <v>13</v>
      </c>
      <c r="L2748" t="s">
        <v>105</v>
      </c>
      <c r="M2748">
        <f>(Table1[[#This Row],[Current_Stock]]*Table1[[#This Row],[Unit_Price]])</f>
        <v>335257.65000000002</v>
      </c>
      <c r="N2748" s="12">
        <f>DATE(YEAR(Table1[[#This Row],[Order_Date]]),MONTH(Table1[[#This Row],[Order_Date]]),1)</f>
        <v>45413</v>
      </c>
    </row>
    <row r="2749" spans="1:14">
      <c r="A2749" t="s">
        <v>1363</v>
      </c>
      <c r="B2749" t="s">
        <v>895</v>
      </c>
      <c r="C2749" t="s">
        <v>896</v>
      </c>
      <c r="D2749" t="s">
        <v>38</v>
      </c>
      <c r="E2749" t="s">
        <v>153</v>
      </c>
      <c r="F2749" t="s">
        <v>60</v>
      </c>
      <c r="G2749">
        <v>21</v>
      </c>
      <c r="H2749">
        <v>812.89</v>
      </c>
      <c r="I2749">
        <v>17070.689999999999</v>
      </c>
      <c r="J2749">
        <v>225</v>
      </c>
      <c r="K2749">
        <v>8</v>
      </c>
      <c r="L2749" t="s">
        <v>18</v>
      </c>
      <c r="M2749">
        <f>(Table1[[#This Row],[Current_Stock]]*Table1[[#This Row],[Unit_Price]])</f>
        <v>182900.25</v>
      </c>
      <c r="N2749" s="12">
        <f>DATE(YEAR(Table1[[#This Row],[Order_Date]]),MONTH(Table1[[#This Row],[Order_Date]]),1)</f>
        <v>45444</v>
      </c>
    </row>
    <row r="2750" spans="1:14">
      <c r="A2750" t="s">
        <v>1114</v>
      </c>
      <c r="B2750" t="s">
        <v>466</v>
      </c>
      <c r="C2750" t="s">
        <v>467</v>
      </c>
      <c r="D2750" t="s">
        <v>27</v>
      </c>
      <c r="E2750" t="s">
        <v>330</v>
      </c>
      <c r="F2750" t="s">
        <v>46</v>
      </c>
      <c r="G2750">
        <v>5</v>
      </c>
      <c r="H2750">
        <v>2262.7399999999998</v>
      </c>
      <c r="I2750">
        <v>11313.7</v>
      </c>
      <c r="J2750">
        <v>446</v>
      </c>
      <c r="K2750">
        <v>14</v>
      </c>
      <c r="L2750" t="s">
        <v>18</v>
      </c>
      <c r="M2750">
        <f>(Table1[[#This Row],[Current_Stock]]*Table1[[#This Row],[Unit_Price]])</f>
        <v>1009182.0399999999</v>
      </c>
      <c r="N2750" s="12">
        <f>DATE(YEAR(Table1[[#This Row],[Order_Date]]),MONTH(Table1[[#This Row],[Order_Date]]),1)</f>
        <v>45597</v>
      </c>
    </row>
    <row r="2751" spans="1:14">
      <c r="A2751" t="s">
        <v>881</v>
      </c>
      <c r="B2751" t="s">
        <v>407</v>
      </c>
      <c r="C2751" t="s">
        <v>408</v>
      </c>
      <c r="D2751" t="s">
        <v>44</v>
      </c>
      <c r="E2751" t="s">
        <v>97</v>
      </c>
      <c r="F2751" t="s">
        <v>40</v>
      </c>
      <c r="G2751">
        <v>24</v>
      </c>
      <c r="H2751">
        <v>3243.36</v>
      </c>
      <c r="I2751">
        <v>77840.639999999999</v>
      </c>
      <c r="J2751">
        <v>58</v>
      </c>
      <c r="K2751">
        <v>8</v>
      </c>
      <c r="L2751" t="s">
        <v>18</v>
      </c>
      <c r="M2751">
        <f>(Table1[[#This Row],[Current_Stock]]*Table1[[#This Row],[Unit_Price]])</f>
        <v>188114.88</v>
      </c>
      <c r="N2751" s="12">
        <f>DATE(YEAR(Table1[[#This Row],[Order_Date]]),MONTH(Table1[[#This Row],[Order_Date]]),1)</f>
        <v>45536</v>
      </c>
    </row>
    <row r="2752" spans="1:14">
      <c r="A2752" t="s">
        <v>1329</v>
      </c>
      <c r="B2752" t="s">
        <v>1051</v>
      </c>
      <c r="C2752" t="s">
        <v>1052</v>
      </c>
      <c r="D2752" t="s">
        <v>84</v>
      </c>
      <c r="E2752" t="s">
        <v>160</v>
      </c>
      <c r="F2752" t="s">
        <v>40</v>
      </c>
      <c r="G2752">
        <v>17</v>
      </c>
      <c r="H2752">
        <v>21950.78</v>
      </c>
      <c r="I2752">
        <v>373163.26</v>
      </c>
      <c r="J2752">
        <v>152</v>
      </c>
      <c r="K2752">
        <v>9</v>
      </c>
      <c r="L2752" t="s">
        <v>18</v>
      </c>
      <c r="M2752">
        <f>(Table1[[#This Row],[Current_Stock]]*Table1[[#This Row],[Unit_Price]])</f>
        <v>3336518.5599999996</v>
      </c>
      <c r="N2752" s="12">
        <f>DATE(YEAR(Table1[[#This Row],[Order_Date]]),MONTH(Table1[[#This Row],[Order_Date]]),1)</f>
        <v>45323</v>
      </c>
    </row>
    <row r="2753" spans="1:14">
      <c r="A2753" t="s">
        <v>654</v>
      </c>
      <c r="B2753" t="s">
        <v>865</v>
      </c>
      <c r="C2753" t="s">
        <v>866</v>
      </c>
      <c r="D2753" t="s">
        <v>22</v>
      </c>
      <c r="E2753" t="s">
        <v>73</v>
      </c>
      <c r="F2753" t="s">
        <v>60</v>
      </c>
      <c r="G2753">
        <v>33</v>
      </c>
      <c r="H2753">
        <v>11635.29</v>
      </c>
      <c r="I2753">
        <v>383964.57</v>
      </c>
      <c r="J2753">
        <v>47</v>
      </c>
      <c r="K2753">
        <v>2</v>
      </c>
      <c r="L2753" t="s">
        <v>105</v>
      </c>
      <c r="M2753">
        <f>(Table1[[#This Row],[Current_Stock]]*Table1[[#This Row],[Unit_Price]])</f>
        <v>546858.63</v>
      </c>
      <c r="N2753" s="12">
        <f>DATE(YEAR(Table1[[#This Row],[Order_Date]]),MONTH(Table1[[#This Row],[Order_Date]]),1)</f>
        <v>45292</v>
      </c>
    </row>
    <row r="2754" spans="1:14">
      <c r="A2754" t="s">
        <v>271</v>
      </c>
      <c r="B2754" t="s">
        <v>368</v>
      </c>
      <c r="C2754" t="s">
        <v>369</v>
      </c>
      <c r="D2754" t="s">
        <v>22</v>
      </c>
      <c r="E2754" t="s">
        <v>113</v>
      </c>
      <c r="F2754" t="s">
        <v>40</v>
      </c>
      <c r="G2754">
        <v>25</v>
      </c>
      <c r="H2754">
        <v>18691.32</v>
      </c>
      <c r="I2754">
        <v>467283</v>
      </c>
      <c r="J2754">
        <v>55</v>
      </c>
      <c r="K2754">
        <v>4</v>
      </c>
      <c r="L2754" t="s">
        <v>18</v>
      </c>
      <c r="M2754">
        <f>(Table1[[#This Row],[Current_Stock]]*Table1[[#This Row],[Unit_Price]])</f>
        <v>1028022.6</v>
      </c>
      <c r="N2754" s="12">
        <f>DATE(YEAR(Table1[[#This Row],[Order_Date]]),MONTH(Table1[[#This Row],[Order_Date]]),1)</f>
        <v>45413</v>
      </c>
    </row>
    <row r="2755" spans="1:14">
      <c r="A2755" t="s">
        <v>1067</v>
      </c>
      <c r="B2755" t="s">
        <v>1105</v>
      </c>
      <c r="C2755" t="s">
        <v>1106</v>
      </c>
      <c r="D2755" t="s">
        <v>15</v>
      </c>
      <c r="E2755" t="s">
        <v>160</v>
      </c>
      <c r="F2755" t="s">
        <v>46</v>
      </c>
      <c r="G2755">
        <v>24</v>
      </c>
      <c r="H2755">
        <v>454.03</v>
      </c>
      <c r="I2755">
        <v>10896.72</v>
      </c>
      <c r="J2755">
        <v>238</v>
      </c>
      <c r="K2755">
        <v>9</v>
      </c>
      <c r="L2755" t="s">
        <v>18</v>
      </c>
      <c r="M2755">
        <f>(Table1[[#This Row],[Current_Stock]]*Table1[[#This Row],[Unit_Price]])</f>
        <v>108059.14</v>
      </c>
      <c r="N2755" s="12">
        <f>DATE(YEAR(Table1[[#This Row],[Order_Date]]),MONTH(Table1[[#This Row],[Order_Date]]),1)</f>
        <v>45536</v>
      </c>
    </row>
    <row r="2756" spans="1:14">
      <c r="A2756" t="s">
        <v>1212</v>
      </c>
      <c r="B2756" t="s">
        <v>1039</v>
      </c>
      <c r="C2756" t="s">
        <v>1040</v>
      </c>
      <c r="D2756" t="s">
        <v>183</v>
      </c>
      <c r="E2756" t="s">
        <v>80</v>
      </c>
      <c r="F2756" t="s">
        <v>29</v>
      </c>
      <c r="G2756">
        <v>8</v>
      </c>
      <c r="H2756">
        <v>539.84</v>
      </c>
      <c r="I2756">
        <v>4318.72</v>
      </c>
      <c r="J2756">
        <v>247</v>
      </c>
      <c r="K2756">
        <v>12</v>
      </c>
      <c r="L2756" t="s">
        <v>18</v>
      </c>
      <c r="M2756">
        <f>(Table1[[#This Row],[Current_Stock]]*Table1[[#This Row],[Unit_Price]])</f>
        <v>133340.48000000001</v>
      </c>
      <c r="N2756" s="12">
        <f>DATE(YEAR(Table1[[#This Row],[Order_Date]]),MONTH(Table1[[#This Row],[Order_Date]]),1)</f>
        <v>45505</v>
      </c>
    </row>
    <row r="2757" spans="1:14">
      <c r="A2757" t="s">
        <v>1097</v>
      </c>
      <c r="B2757" t="s">
        <v>611</v>
      </c>
      <c r="C2757" t="s">
        <v>612</v>
      </c>
      <c r="D2757" t="s">
        <v>96</v>
      </c>
      <c r="E2757" t="s">
        <v>16</v>
      </c>
      <c r="F2757" t="s">
        <v>40</v>
      </c>
      <c r="G2757">
        <v>5</v>
      </c>
      <c r="H2757">
        <v>106.72</v>
      </c>
      <c r="I2757">
        <v>533.6</v>
      </c>
      <c r="J2757">
        <v>428</v>
      </c>
      <c r="K2757">
        <v>13</v>
      </c>
      <c r="L2757" t="s">
        <v>18</v>
      </c>
      <c r="M2757">
        <f>(Table1[[#This Row],[Current_Stock]]*Table1[[#This Row],[Unit_Price]])</f>
        <v>45676.159999999996</v>
      </c>
      <c r="N2757" s="12">
        <f>DATE(YEAR(Table1[[#This Row],[Order_Date]]),MONTH(Table1[[#This Row],[Order_Date]]),1)</f>
        <v>44958</v>
      </c>
    </row>
    <row r="2758" spans="1:14">
      <c r="A2758" t="s">
        <v>1175</v>
      </c>
      <c r="B2758" t="s">
        <v>393</v>
      </c>
      <c r="C2758" t="s">
        <v>394</v>
      </c>
      <c r="D2758" t="s">
        <v>33</v>
      </c>
      <c r="E2758" t="s">
        <v>167</v>
      </c>
      <c r="F2758" t="s">
        <v>46</v>
      </c>
      <c r="G2758">
        <v>20</v>
      </c>
      <c r="H2758">
        <v>2068.62</v>
      </c>
      <c r="I2758">
        <v>41372.400000000001</v>
      </c>
      <c r="J2758">
        <v>115</v>
      </c>
      <c r="K2758">
        <v>10</v>
      </c>
      <c r="L2758" t="s">
        <v>18</v>
      </c>
      <c r="M2758">
        <f>(Table1[[#This Row],[Current_Stock]]*Table1[[#This Row],[Unit_Price]])</f>
        <v>237891.3</v>
      </c>
      <c r="N2758" s="12">
        <f>DATE(YEAR(Table1[[#This Row],[Order_Date]]),MONTH(Table1[[#This Row],[Order_Date]]),1)</f>
        <v>44958</v>
      </c>
    </row>
    <row r="2759" spans="1:14">
      <c r="A2759" t="s">
        <v>690</v>
      </c>
      <c r="B2759" t="s">
        <v>1051</v>
      </c>
      <c r="C2759" t="s">
        <v>1052</v>
      </c>
      <c r="D2759" t="s">
        <v>84</v>
      </c>
      <c r="E2759" t="s">
        <v>39</v>
      </c>
      <c r="F2759" t="s">
        <v>40</v>
      </c>
      <c r="G2759">
        <v>14</v>
      </c>
      <c r="H2759">
        <v>15614.78</v>
      </c>
      <c r="I2759">
        <v>218606.92</v>
      </c>
      <c r="J2759">
        <v>206</v>
      </c>
      <c r="K2759">
        <v>3</v>
      </c>
      <c r="L2759" t="s">
        <v>18</v>
      </c>
      <c r="M2759">
        <f>(Table1[[#This Row],[Current_Stock]]*Table1[[#This Row],[Unit_Price]])</f>
        <v>3216644.68</v>
      </c>
      <c r="N2759" s="12">
        <f>DATE(YEAR(Table1[[#This Row],[Order_Date]]),MONTH(Table1[[#This Row],[Order_Date]]),1)</f>
        <v>44986</v>
      </c>
    </row>
    <row r="2760" spans="1:14">
      <c r="A2760" t="s">
        <v>940</v>
      </c>
      <c r="B2760" t="s">
        <v>808</v>
      </c>
      <c r="C2760" t="s">
        <v>809</v>
      </c>
      <c r="D2760" t="s">
        <v>33</v>
      </c>
      <c r="E2760" t="s">
        <v>109</v>
      </c>
      <c r="F2760" t="s">
        <v>40</v>
      </c>
      <c r="G2760">
        <v>17</v>
      </c>
      <c r="H2760">
        <v>2432.37</v>
      </c>
      <c r="I2760">
        <v>41350.29</v>
      </c>
      <c r="J2760">
        <v>141</v>
      </c>
      <c r="K2760">
        <v>12</v>
      </c>
      <c r="L2760" t="s">
        <v>18</v>
      </c>
      <c r="M2760">
        <f>(Table1[[#This Row],[Current_Stock]]*Table1[[#This Row],[Unit_Price]])</f>
        <v>342964.17</v>
      </c>
      <c r="N2760" s="12">
        <f>DATE(YEAR(Table1[[#This Row],[Order_Date]]),MONTH(Table1[[#This Row],[Order_Date]]),1)</f>
        <v>45200</v>
      </c>
    </row>
    <row r="2761" spans="1:14">
      <c r="A2761" t="s">
        <v>376</v>
      </c>
      <c r="B2761" t="s">
        <v>162</v>
      </c>
      <c r="C2761" t="s">
        <v>163</v>
      </c>
      <c r="D2761" t="s">
        <v>53</v>
      </c>
      <c r="E2761" t="s">
        <v>23</v>
      </c>
      <c r="F2761" t="s">
        <v>40</v>
      </c>
      <c r="G2761">
        <v>13</v>
      </c>
      <c r="H2761">
        <v>1745.67</v>
      </c>
      <c r="I2761">
        <v>22693.71</v>
      </c>
      <c r="J2761">
        <v>467</v>
      </c>
      <c r="K2761">
        <v>4</v>
      </c>
      <c r="L2761" t="s">
        <v>18</v>
      </c>
      <c r="M2761">
        <f>(Table1[[#This Row],[Current_Stock]]*Table1[[#This Row],[Unit_Price]])</f>
        <v>815227.89</v>
      </c>
      <c r="N2761" s="12">
        <f>DATE(YEAR(Table1[[#This Row],[Order_Date]]),MONTH(Table1[[#This Row],[Order_Date]]),1)</f>
        <v>45231</v>
      </c>
    </row>
    <row r="2762" spans="1:14">
      <c r="A2762" t="s">
        <v>537</v>
      </c>
      <c r="B2762" t="s">
        <v>151</v>
      </c>
      <c r="C2762" t="s">
        <v>152</v>
      </c>
      <c r="D2762" t="s">
        <v>53</v>
      </c>
      <c r="E2762" t="s">
        <v>153</v>
      </c>
      <c r="F2762" t="s">
        <v>40</v>
      </c>
      <c r="G2762">
        <v>3</v>
      </c>
      <c r="H2762">
        <v>736.84</v>
      </c>
      <c r="I2762">
        <v>2210.52</v>
      </c>
      <c r="J2762">
        <v>542</v>
      </c>
      <c r="K2762">
        <v>11</v>
      </c>
      <c r="L2762" t="s">
        <v>18</v>
      </c>
      <c r="M2762">
        <f>(Table1[[#This Row],[Current_Stock]]*Table1[[#This Row],[Unit_Price]])</f>
        <v>399367.28</v>
      </c>
      <c r="N2762" s="12">
        <f>DATE(YEAR(Table1[[#This Row],[Order_Date]]),MONTH(Table1[[#This Row],[Order_Date]]),1)</f>
        <v>45078</v>
      </c>
    </row>
    <row r="2763" spans="1:14">
      <c r="A2763" t="s">
        <v>1337</v>
      </c>
      <c r="B2763" t="s">
        <v>884</v>
      </c>
      <c r="C2763" t="s">
        <v>885</v>
      </c>
      <c r="D2763" t="s">
        <v>33</v>
      </c>
      <c r="E2763" t="s">
        <v>330</v>
      </c>
      <c r="F2763" t="s">
        <v>60</v>
      </c>
      <c r="G2763">
        <v>9</v>
      </c>
      <c r="H2763">
        <v>3289.9</v>
      </c>
      <c r="I2763">
        <v>29609.1</v>
      </c>
      <c r="J2763">
        <v>238</v>
      </c>
      <c r="K2763">
        <v>7</v>
      </c>
      <c r="L2763" t="s">
        <v>18</v>
      </c>
      <c r="M2763">
        <f>(Table1[[#This Row],[Current_Stock]]*Table1[[#This Row],[Unit_Price]])</f>
        <v>782996.20000000007</v>
      </c>
      <c r="N2763" s="12">
        <f>DATE(YEAR(Table1[[#This Row],[Order_Date]]),MONTH(Table1[[#This Row],[Order_Date]]),1)</f>
        <v>45170</v>
      </c>
    </row>
    <row r="2764" spans="1:14">
      <c r="A2764" t="s">
        <v>221</v>
      </c>
      <c r="B2764" t="s">
        <v>1070</v>
      </c>
      <c r="C2764" t="s">
        <v>1071</v>
      </c>
      <c r="D2764" t="s">
        <v>22</v>
      </c>
      <c r="E2764" t="s">
        <v>282</v>
      </c>
      <c r="F2764" t="s">
        <v>40</v>
      </c>
      <c r="G2764">
        <v>44</v>
      </c>
      <c r="H2764">
        <v>14570.52</v>
      </c>
      <c r="I2764">
        <v>641102.88</v>
      </c>
      <c r="J2764">
        <v>110</v>
      </c>
      <c r="K2764">
        <v>7</v>
      </c>
      <c r="L2764" t="s">
        <v>18</v>
      </c>
      <c r="M2764">
        <f>(Table1[[#This Row],[Current_Stock]]*Table1[[#This Row],[Unit_Price]])</f>
        <v>1602757.2</v>
      </c>
      <c r="N2764" s="12">
        <f>DATE(YEAR(Table1[[#This Row],[Order_Date]]),MONTH(Table1[[#This Row],[Order_Date]]),1)</f>
        <v>45566</v>
      </c>
    </row>
    <row r="2765" spans="1:14">
      <c r="A2765" t="s">
        <v>1127</v>
      </c>
      <c r="B2765" t="s">
        <v>702</v>
      </c>
      <c r="C2765" t="s">
        <v>703</v>
      </c>
      <c r="D2765" t="s">
        <v>27</v>
      </c>
      <c r="E2765" t="s">
        <v>211</v>
      </c>
      <c r="F2765" t="s">
        <v>46</v>
      </c>
      <c r="G2765">
        <v>6</v>
      </c>
      <c r="H2765">
        <v>430.1</v>
      </c>
      <c r="I2765">
        <v>2580.6</v>
      </c>
      <c r="J2765">
        <v>323</v>
      </c>
      <c r="K2765">
        <v>9</v>
      </c>
      <c r="L2765" t="s">
        <v>55</v>
      </c>
      <c r="M2765">
        <f>(Table1[[#This Row],[Current_Stock]]*Table1[[#This Row],[Unit_Price]])</f>
        <v>138922.30000000002</v>
      </c>
      <c r="N2765" s="12">
        <f>DATE(YEAR(Table1[[#This Row],[Order_Date]]),MONTH(Table1[[#This Row],[Order_Date]]),1)</f>
        <v>45474</v>
      </c>
    </row>
    <row r="2766" spans="1:14">
      <c r="A2766" t="s">
        <v>242</v>
      </c>
      <c r="B2766" t="s">
        <v>1004</v>
      </c>
      <c r="C2766" t="s">
        <v>1005</v>
      </c>
      <c r="D2766" t="s">
        <v>96</v>
      </c>
      <c r="E2766" t="s">
        <v>269</v>
      </c>
      <c r="F2766" t="s">
        <v>17</v>
      </c>
      <c r="G2766">
        <v>7</v>
      </c>
      <c r="H2766">
        <v>3516.31</v>
      </c>
      <c r="I2766">
        <v>24614.17</v>
      </c>
      <c r="J2766">
        <v>517</v>
      </c>
      <c r="K2766">
        <v>13</v>
      </c>
      <c r="L2766" t="s">
        <v>18</v>
      </c>
      <c r="M2766">
        <f>(Table1[[#This Row],[Current_Stock]]*Table1[[#This Row],[Unit_Price]])</f>
        <v>1817932.27</v>
      </c>
      <c r="N2766" s="12">
        <f>DATE(YEAR(Table1[[#This Row],[Order_Date]]),MONTH(Table1[[#This Row],[Order_Date]]),1)</f>
        <v>45078</v>
      </c>
    </row>
    <row r="2767" spans="1:14">
      <c r="A2767" t="s">
        <v>632</v>
      </c>
      <c r="B2767" t="s">
        <v>580</v>
      </c>
      <c r="C2767" t="s">
        <v>581</v>
      </c>
      <c r="D2767" t="s">
        <v>27</v>
      </c>
      <c r="E2767" t="s">
        <v>97</v>
      </c>
      <c r="F2767" t="s">
        <v>29</v>
      </c>
      <c r="G2767">
        <v>6</v>
      </c>
      <c r="H2767">
        <v>2094.11</v>
      </c>
      <c r="I2767">
        <v>12564.66</v>
      </c>
      <c r="J2767">
        <v>544</v>
      </c>
      <c r="K2767">
        <v>2</v>
      </c>
      <c r="L2767" t="s">
        <v>55</v>
      </c>
      <c r="M2767">
        <f>(Table1[[#This Row],[Current_Stock]]*Table1[[#This Row],[Unit_Price]])</f>
        <v>1139195.8400000001</v>
      </c>
      <c r="N2767" s="12">
        <f>DATE(YEAR(Table1[[#This Row],[Order_Date]]),MONTH(Table1[[#This Row],[Order_Date]]),1)</f>
        <v>45352</v>
      </c>
    </row>
    <row r="2768" spans="1:14">
      <c r="A2768" t="s">
        <v>1091</v>
      </c>
      <c r="B2768" t="s">
        <v>194</v>
      </c>
      <c r="C2768" t="s">
        <v>195</v>
      </c>
      <c r="D2768" t="s">
        <v>15</v>
      </c>
      <c r="E2768" t="s">
        <v>251</v>
      </c>
      <c r="F2768" t="s">
        <v>29</v>
      </c>
      <c r="G2768">
        <v>10</v>
      </c>
      <c r="H2768">
        <v>354.89</v>
      </c>
      <c r="I2768">
        <v>3548.9</v>
      </c>
      <c r="J2768">
        <v>166</v>
      </c>
      <c r="K2768">
        <v>12</v>
      </c>
      <c r="L2768" t="s">
        <v>18</v>
      </c>
      <c r="M2768">
        <f>(Table1[[#This Row],[Current_Stock]]*Table1[[#This Row],[Unit_Price]])</f>
        <v>58911.74</v>
      </c>
      <c r="N2768" s="12">
        <f>DATE(YEAR(Table1[[#This Row],[Order_Date]]),MONTH(Table1[[#This Row],[Order_Date]]),1)</f>
        <v>45566</v>
      </c>
    </row>
    <row r="2769" spans="1:14">
      <c r="A2769" t="s">
        <v>1253</v>
      </c>
      <c r="B2769" t="s">
        <v>630</v>
      </c>
      <c r="C2769" t="s">
        <v>631</v>
      </c>
      <c r="D2769" t="s">
        <v>44</v>
      </c>
      <c r="E2769" t="s">
        <v>251</v>
      </c>
      <c r="F2769" t="s">
        <v>60</v>
      </c>
      <c r="G2769">
        <v>28</v>
      </c>
      <c r="H2769">
        <v>117.66</v>
      </c>
      <c r="I2769">
        <v>3294.48</v>
      </c>
      <c r="J2769">
        <v>59</v>
      </c>
      <c r="K2769">
        <v>7</v>
      </c>
      <c r="L2769" t="s">
        <v>18</v>
      </c>
      <c r="M2769">
        <f>(Table1[[#This Row],[Current_Stock]]*Table1[[#This Row],[Unit_Price]])</f>
        <v>6941.94</v>
      </c>
      <c r="N2769" s="12">
        <f>DATE(YEAR(Table1[[#This Row],[Order_Date]]),MONTH(Table1[[#This Row],[Order_Date]]),1)</f>
        <v>45200</v>
      </c>
    </row>
    <row r="2770" spans="1:14">
      <c r="A2770" t="s">
        <v>1282</v>
      </c>
      <c r="B2770" t="s">
        <v>870</v>
      </c>
      <c r="C2770" t="s">
        <v>871</v>
      </c>
      <c r="D2770" t="s">
        <v>84</v>
      </c>
      <c r="E2770" t="s">
        <v>243</v>
      </c>
      <c r="F2770" t="s">
        <v>46</v>
      </c>
      <c r="G2770">
        <v>11</v>
      </c>
      <c r="H2770">
        <v>18718.07</v>
      </c>
      <c r="I2770">
        <v>205898.77</v>
      </c>
      <c r="J2770">
        <v>247</v>
      </c>
      <c r="K2770">
        <v>14</v>
      </c>
      <c r="L2770" t="s">
        <v>18</v>
      </c>
      <c r="M2770">
        <f>(Table1[[#This Row],[Current_Stock]]*Table1[[#This Row],[Unit_Price]])</f>
        <v>4623363.29</v>
      </c>
      <c r="N2770" s="12">
        <f>DATE(YEAR(Table1[[#This Row],[Order_Date]]),MONTH(Table1[[#This Row],[Order_Date]]),1)</f>
        <v>45170</v>
      </c>
    </row>
    <row r="2771" spans="1:14">
      <c r="A2771" t="s">
        <v>1364</v>
      </c>
      <c r="B2771" t="s">
        <v>187</v>
      </c>
      <c r="C2771" t="s">
        <v>188</v>
      </c>
      <c r="D2771" t="s">
        <v>53</v>
      </c>
      <c r="E2771" t="s">
        <v>160</v>
      </c>
      <c r="F2771" t="s">
        <v>40</v>
      </c>
      <c r="G2771">
        <v>3</v>
      </c>
      <c r="H2771">
        <v>1190.46</v>
      </c>
      <c r="I2771">
        <v>3571.38</v>
      </c>
      <c r="J2771">
        <v>350</v>
      </c>
      <c r="K2771">
        <v>3</v>
      </c>
      <c r="L2771" t="s">
        <v>18</v>
      </c>
      <c r="M2771">
        <f>(Table1[[#This Row],[Current_Stock]]*Table1[[#This Row],[Unit_Price]])</f>
        <v>416661</v>
      </c>
      <c r="N2771" s="12">
        <f>DATE(YEAR(Table1[[#This Row],[Order_Date]]),MONTH(Table1[[#This Row],[Order_Date]]),1)</f>
        <v>45323</v>
      </c>
    </row>
    <row r="2772" spans="1:14">
      <c r="A2772" t="s">
        <v>247</v>
      </c>
      <c r="B2772" t="s">
        <v>20</v>
      </c>
      <c r="C2772" t="s">
        <v>21</v>
      </c>
      <c r="D2772" t="s">
        <v>22</v>
      </c>
      <c r="E2772" t="s">
        <v>113</v>
      </c>
      <c r="F2772" t="s">
        <v>60</v>
      </c>
      <c r="G2772">
        <v>25</v>
      </c>
      <c r="H2772">
        <v>15548.21</v>
      </c>
      <c r="I2772">
        <v>388705.25</v>
      </c>
      <c r="J2772">
        <v>113</v>
      </c>
      <c r="K2772">
        <v>2</v>
      </c>
      <c r="L2772" t="s">
        <v>105</v>
      </c>
      <c r="M2772">
        <f>(Table1[[#This Row],[Current_Stock]]*Table1[[#This Row],[Unit_Price]])</f>
        <v>1756947.73</v>
      </c>
      <c r="N2772" s="12">
        <f>DATE(YEAR(Table1[[#This Row],[Order_Date]]),MONTH(Table1[[#This Row],[Order_Date]]),1)</f>
        <v>45017</v>
      </c>
    </row>
    <row r="2773" spans="1:14">
      <c r="A2773" t="s">
        <v>701</v>
      </c>
      <c r="B2773" t="s">
        <v>197</v>
      </c>
      <c r="C2773" t="s">
        <v>198</v>
      </c>
      <c r="D2773" t="s">
        <v>27</v>
      </c>
      <c r="E2773" t="s">
        <v>189</v>
      </c>
      <c r="F2773" t="s">
        <v>60</v>
      </c>
      <c r="G2773">
        <v>8</v>
      </c>
      <c r="H2773">
        <v>4386.68</v>
      </c>
      <c r="I2773">
        <v>35093.440000000002</v>
      </c>
      <c r="J2773">
        <v>336</v>
      </c>
      <c r="K2773">
        <v>8</v>
      </c>
      <c r="L2773" t="s">
        <v>55</v>
      </c>
      <c r="M2773">
        <f>(Table1[[#This Row],[Current_Stock]]*Table1[[#This Row],[Unit_Price]])</f>
        <v>1473924.48</v>
      </c>
      <c r="N2773" s="12">
        <f>DATE(YEAR(Table1[[#This Row],[Order_Date]]),MONTH(Table1[[#This Row],[Order_Date]]),1)</f>
        <v>45323</v>
      </c>
    </row>
    <row r="2774" spans="1:14">
      <c r="A2774" t="s">
        <v>1132</v>
      </c>
      <c r="B2774" t="s">
        <v>702</v>
      </c>
      <c r="C2774" t="s">
        <v>703</v>
      </c>
      <c r="D2774" t="s">
        <v>27</v>
      </c>
      <c r="E2774" t="s">
        <v>109</v>
      </c>
      <c r="F2774" t="s">
        <v>17</v>
      </c>
      <c r="G2774">
        <v>2</v>
      </c>
      <c r="H2774">
        <v>4597.54</v>
      </c>
      <c r="I2774">
        <v>9195.08</v>
      </c>
      <c r="J2774">
        <v>369</v>
      </c>
      <c r="K2774">
        <v>14</v>
      </c>
      <c r="L2774" t="s">
        <v>18</v>
      </c>
      <c r="M2774">
        <f>(Table1[[#This Row],[Current_Stock]]*Table1[[#This Row],[Unit_Price]])</f>
        <v>1696492.26</v>
      </c>
      <c r="N2774" s="12">
        <f>DATE(YEAR(Table1[[#This Row],[Order_Date]]),MONTH(Table1[[#This Row],[Order_Date]]),1)</f>
        <v>45352</v>
      </c>
    </row>
    <row r="2775" spans="1:14">
      <c r="A2775" t="s">
        <v>589</v>
      </c>
      <c r="B2775" t="s">
        <v>68</v>
      </c>
      <c r="C2775" t="s">
        <v>69</v>
      </c>
      <c r="D2775" t="s">
        <v>44</v>
      </c>
      <c r="E2775" t="s">
        <v>330</v>
      </c>
      <c r="F2775" t="s">
        <v>29</v>
      </c>
      <c r="G2775">
        <v>26</v>
      </c>
      <c r="H2775">
        <v>4551.03</v>
      </c>
      <c r="I2775">
        <v>118326.78</v>
      </c>
      <c r="J2775">
        <v>106</v>
      </c>
      <c r="K2775">
        <v>4</v>
      </c>
      <c r="L2775" t="s">
        <v>105</v>
      </c>
      <c r="M2775">
        <f>(Table1[[#This Row],[Current_Stock]]*Table1[[#This Row],[Unit_Price]])</f>
        <v>482409.18</v>
      </c>
      <c r="N2775" s="12">
        <f>DATE(YEAR(Table1[[#This Row],[Order_Date]]),MONTH(Table1[[#This Row],[Order_Date]]),1)</f>
        <v>45413</v>
      </c>
    </row>
    <row r="2776" spans="1:14">
      <c r="A2776" t="s">
        <v>989</v>
      </c>
      <c r="B2776" t="s">
        <v>630</v>
      </c>
      <c r="C2776" t="s">
        <v>631</v>
      </c>
      <c r="D2776" t="s">
        <v>44</v>
      </c>
      <c r="E2776" t="s">
        <v>85</v>
      </c>
      <c r="F2776" t="s">
        <v>60</v>
      </c>
      <c r="G2776">
        <v>33</v>
      </c>
      <c r="H2776">
        <v>1644.56</v>
      </c>
      <c r="I2776">
        <v>54270.48</v>
      </c>
      <c r="J2776">
        <v>65</v>
      </c>
      <c r="K2776">
        <v>13</v>
      </c>
      <c r="L2776" t="s">
        <v>105</v>
      </c>
      <c r="M2776">
        <f>(Table1[[#This Row],[Current_Stock]]*Table1[[#This Row],[Unit_Price]])</f>
        <v>106896.4</v>
      </c>
      <c r="N2776" s="12">
        <f>DATE(YEAR(Table1[[#This Row],[Order_Date]]),MONTH(Table1[[#This Row],[Order_Date]]),1)</f>
        <v>45413</v>
      </c>
    </row>
    <row r="2777" spans="1:14">
      <c r="A2777" t="s">
        <v>1159</v>
      </c>
      <c r="B2777" t="s">
        <v>311</v>
      </c>
      <c r="C2777" t="s">
        <v>312</v>
      </c>
      <c r="D2777" t="s">
        <v>22</v>
      </c>
      <c r="E2777" t="s">
        <v>23</v>
      </c>
      <c r="F2777" t="s">
        <v>40</v>
      </c>
      <c r="G2777">
        <v>41</v>
      </c>
      <c r="H2777">
        <v>5417.92</v>
      </c>
      <c r="I2777">
        <v>222134.72</v>
      </c>
      <c r="J2777">
        <v>77</v>
      </c>
      <c r="K2777">
        <v>5</v>
      </c>
      <c r="L2777" t="s">
        <v>105</v>
      </c>
      <c r="M2777">
        <f>(Table1[[#This Row],[Current_Stock]]*Table1[[#This Row],[Unit_Price]])</f>
        <v>417179.84</v>
      </c>
      <c r="N2777" s="12">
        <f>DATE(YEAR(Table1[[#This Row],[Order_Date]]),MONTH(Table1[[#This Row],[Order_Date]]),1)</f>
        <v>45474</v>
      </c>
    </row>
    <row r="2778" spans="1:14">
      <c r="A2778" t="s">
        <v>1171</v>
      </c>
      <c r="B2778" t="s">
        <v>341</v>
      </c>
      <c r="C2778" t="s">
        <v>342</v>
      </c>
      <c r="D2778" t="s">
        <v>33</v>
      </c>
      <c r="E2778" t="s">
        <v>16</v>
      </c>
      <c r="F2778" t="s">
        <v>17</v>
      </c>
      <c r="G2778">
        <v>11</v>
      </c>
      <c r="H2778">
        <v>2326.9499999999998</v>
      </c>
      <c r="I2778">
        <v>25596.45</v>
      </c>
      <c r="J2778">
        <v>162</v>
      </c>
      <c r="K2778">
        <v>4</v>
      </c>
      <c r="L2778" t="s">
        <v>18</v>
      </c>
      <c r="M2778">
        <f>(Table1[[#This Row],[Current_Stock]]*Table1[[#This Row],[Unit_Price]])</f>
        <v>376965.89999999997</v>
      </c>
      <c r="N2778" s="12">
        <f>DATE(YEAR(Table1[[#This Row],[Order_Date]]),MONTH(Table1[[#This Row],[Order_Date]]),1)</f>
        <v>45139</v>
      </c>
    </row>
    <row r="2779" spans="1:14">
      <c r="A2779" t="s">
        <v>693</v>
      </c>
      <c r="B2779" t="s">
        <v>475</v>
      </c>
      <c r="C2779" t="s">
        <v>476</v>
      </c>
      <c r="D2779" t="s">
        <v>15</v>
      </c>
      <c r="E2779" t="s">
        <v>39</v>
      </c>
      <c r="F2779" t="s">
        <v>17</v>
      </c>
      <c r="G2779">
        <v>8</v>
      </c>
      <c r="H2779">
        <v>347.95</v>
      </c>
      <c r="I2779">
        <v>2783.6</v>
      </c>
      <c r="J2779">
        <v>215</v>
      </c>
      <c r="K2779">
        <v>11</v>
      </c>
      <c r="L2779" t="s">
        <v>18</v>
      </c>
      <c r="M2779">
        <f>(Table1[[#This Row],[Current_Stock]]*Table1[[#This Row],[Unit_Price]])</f>
        <v>74809.25</v>
      </c>
      <c r="N2779" s="12">
        <f>DATE(YEAR(Table1[[#This Row],[Order_Date]]),MONTH(Table1[[#This Row],[Order_Date]]),1)</f>
        <v>45200</v>
      </c>
    </row>
    <row r="2780" spans="1:14">
      <c r="A2780" t="s">
        <v>298</v>
      </c>
      <c r="B2780" t="s">
        <v>504</v>
      </c>
      <c r="C2780" t="s">
        <v>505</v>
      </c>
      <c r="D2780" t="s">
        <v>15</v>
      </c>
      <c r="E2780" t="s">
        <v>282</v>
      </c>
      <c r="F2780" t="s">
        <v>29</v>
      </c>
      <c r="G2780">
        <v>25</v>
      </c>
      <c r="H2780">
        <v>250.1</v>
      </c>
      <c r="I2780">
        <v>6252.5</v>
      </c>
      <c r="J2780">
        <v>244</v>
      </c>
      <c r="K2780">
        <v>6</v>
      </c>
      <c r="L2780" t="s">
        <v>18</v>
      </c>
      <c r="M2780">
        <f>(Table1[[#This Row],[Current_Stock]]*Table1[[#This Row],[Unit_Price]])</f>
        <v>61024.4</v>
      </c>
      <c r="N2780" s="12">
        <f>DATE(YEAR(Table1[[#This Row],[Order_Date]]),MONTH(Table1[[#This Row],[Order_Date]]),1)</f>
        <v>45536</v>
      </c>
    </row>
    <row r="2781" spans="1:14">
      <c r="A2781" t="s">
        <v>1175</v>
      </c>
      <c r="B2781" t="s">
        <v>1048</v>
      </c>
      <c r="C2781" t="s">
        <v>1049</v>
      </c>
      <c r="D2781" t="s">
        <v>183</v>
      </c>
      <c r="E2781" t="s">
        <v>251</v>
      </c>
      <c r="F2781" t="s">
        <v>46</v>
      </c>
      <c r="G2781">
        <v>22</v>
      </c>
      <c r="H2781">
        <v>1494</v>
      </c>
      <c r="I2781">
        <v>32868</v>
      </c>
      <c r="J2781">
        <v>189</v>
      </c>
      <c r="K2781">
        <v>6</v>
      </c>
      <c r="L2781" t="s">
        <v>18</v>
      </c>
      <c r="M2781">
        <f>(Table1[[#This Row],[Current_Stock]]*Table1[[#This Row],[Unit_Price]])</f>
        <v>282366</v>
      </c>
      <c r="N2781" s="12">
        <f>DATE(YEAR(Table1[[#This Row],[Order_Date]]),MONTH(Table1[[#This Row],[Order_Date]]),1)</f>
        <v>44958</v>
      </c>
    </row>
    <row r="2782" spans="1:14">
      <c r="A2782" t="s">
        <v>1362</v>
      </c>
      <c r="B2782" t="s">
        <v>647</v>
      </c>
      <c r="C2782" t="s">
        <v>648</v>
      </c>
      <c r="D2782" t="s">
        <v>84</v>
      </c>
      <c r="E2782" t="s">
        <v>97</v>
      </c>
      <c r="F2782" t="s">
        <v>46</v>
      </c>
      <c r="G2782">
        <v>16</v>
      </c>
      <c r="H2782">
        <v>14969.75</v>
      </c>
      <c r="I2782">
        <v>239516</v>
      </c>
      <c r="J2782">
        <v>222</v>
      </c>
      <c r="K2782">
        <v>13</v>
      </c>
      <c r="L2782" t="s">
        <v>18</v>
      </c>
      <c r="M2782">
        <f>(Table1[[#This Row],[Current_Stock]]*Table1[[#This Row],[Unit_Price]])</f>
        <v>3323284.5</v>
      </c>
      <c r="N2782" s="12">
        <f>DATE(YEAR(Table1[[#This Row],[Order_Date]]),MONTH(Table1[[#This Row],[Order_Date]]),1)</f>
        <v>45292</v>
      </c>
    </row>
    <row r="2783" spans="1:14">
      <c r="A2783" t="s">
        <v>1072</v>
      </c>
      <c r="B2783" t="s">
        <v>178</v>
      </c>
      <c r="C2783" t="s">
        <v>179</v>
      </c>
      <c r="D2783" t="s">
        <v>22</v>
      </c>
      <c r="E2783" t="s">
        <v>277</v>
      </c>
      <c r="F2783" t="s">
        <v>29</v>
      </c>
      <c r="G2783">
        <v>42</v>
      </c>
      <c r="H2783">
        <v>843.25</v>
      </c>
      <c r="I2783">
        <v>35416.5</v>
      </c>
      <c r="J2783">
        <v>67</v>
      </c>
      <c r="K2783">
        <v>12</v>
      </c>
      <c r="L2783" t="s">
        <v>105</v>
      </c>
      <c r="M2783">
        <f>(Table1[[#This Row],[Current_Stock]]*Table1[[#This Row],[Unit_Price]])</f>
        <v>56497.75</v>
      </c>
      <c r="N2783" s="12">
        <f>DATE(YEAR(Table1[[#This Row],[Order_Date]]),MONTH(Table1[[#This Row],[Order_Date]]),1)</f>
        <v>45292</v>
      </c>
    </row>
    <row r="2784" spans="1:14">
      <c r="A2784" t="s">
        <v>709</v>
      </c>
      <c r="B2784" t="s">
        <v>811</v>
      </c>
      <c r="C2784" t="s">
        <v>812</v>
      </c>
      <c r="D2784" t="s">
        <v>33</v>
      </c>
      <c r="E2784" t="s">
        <v>109</v>
      </c>
      <c r="F2784" t="s">
        <v>46</v>
      </c>
      <c r="G2784">
        <v>19</v>
      </c>
      <c r="H2784">
        <v>856.02</v>
      </c>
      <c r="I2784">
        <v>16264.38</v>
      </c>
      <c r="J2784">
        <v>136</v>
      </c>
      <c r="K2784">
        <v>6</v>
      </c>
      <c r="L2784" t="s">
        <v>18</v>
      </c>
      <c r="M2784">
        <f>(Table1[[#This Row],[Current_Stock]]*Table1[[#This Row],[Unit_Price]])</f>
        <v>116418.72</v>
      </c>
      <c r="N2784" s="12">
        <f>DATE(YEAR(Table1[[#This Row],[Order_Date]]),MONTH(Table1[[#This Row],[Order_Date]]),1)</f>
        <v>45383</v>
      </c>
    </row>
    <row r="2785" spans="1:14">
      <c r="A2785" t="s">
        <v>1165</v>
      </c>
      <c r="B2785" t="s">
        <v>763</v>
      </c>
      <c r="C2785" t="s">
        <v>764</v>
      </c>
      <c r="D2785" t="s">
        <v>96</v>
      </c>
      <c r="E2785" t="s">
        <v>85</v>
      </c>
      <c r="F2785" t="s">
        <v>46</v>
      </c>
      <c r="G2785">
        <v>9</v>
      </c>
      <c r="H2785">
        <v>3888.69</v>
      </c>
      <c r="I2785">
        <v>34998.21</v>
      </c>
      <c r="J2785">
        <v>490</v>
      </c>
      <c r="K2785">
        <v>3</v>
      </c>
      <c r="L2785" t="s">
        <v>18</v>
      </c>
      <c r="M2785">
        <f>(Table1[[#This Row],[Current_Stock]]*Table1[[#This Row],[Unit_Price]])</f>
        <v>1905458.1</v>
      </c>
      <c r="N2785" s="12">
        <f>DATE(YEAR(Table1[[#This Row],[Order_Date]]),MONTH(Table1[[#This Row],[Order_Date]]),1)</f>
        <v>44958</v>
      </c>
    </row>
    <row r="2786" spans="1:14">
      <c r="A2786" t="s">
        <v>920</v>
      </c>
      <c r="B2786" t="s">
        <v>393</v>
      </c>
      <c r="C2786" t="s">
        <v>394</v>
      </c>
      <c r="D2786" t="s">
        <v>33</v>
      </c>
      <c r="E2786" t="s">
        <v>97</v>
      </c>
      <c r="F2786" t="s">
        <v>40</v>
      </c>
      <c r="G2786">
        <v>13</v>
      </c>
      <c r="H2786">
        <v>4661.84</v>
      </c>
      <c r="I2786">
        <v>60603.92</v>
      </c>
      <c r="J2786">
        <v>97</v>
      </c>
      <c r="K2786">
        <v>5</v>
      </c>
      <c r="L2786" t="s">
        <v>18</v>
      </c>
      <c r="M2786">
        <f>(Table1[[#This Row],[Current_Stock]]*Table1[[#This Row],[Unit_Price]])</f>
        <v>452198.48000000004</v>
      </c>
      <c r="N2786" s="12">
        <f>DATE(YEAR(Table1[[#This Row],[Order_Date]]),MONTH(Table1[[#This Row],[Order_Date]]),1)</f>
        <v>45413</v>
      </c>
    </row>
    <row r="2787" spans="1:14">
      <c r="A2787" t="s">
        <v>270</v>
      </c>
      <c r="B2787" t="s">
        <v>1089</v>
      </c>
      <c r="C2787" t="s">
        <v>1090</v>
      </c>
      <c r="D2787" t="s">
        <v>33</v>
      </c>
      <c r="E2787" t="s">
        <v>173</v>
      </c>
      <c r="F2787" t="s">
        <v>29</v>
      </c>
      <c r="G2787">
        <v>12</v>
      </c>
      <c r="H2787">
        <v>1674.83</v>
      </c>
      <c r="I2787">
        <v>20097.96</v>
      </c>
      <c r="J2787">
        <v>225</v>
      </c>
      <c r="K2787">
        <v>14</v>
      </c>
      <c r="L2787" t="s">
        <v>18</v>
      </c>
      <c r="M2787">
        <f>(Table1[[#This Row],[Current_Stock]]*Table1[[#This Row],[Unit_Price]])</f>
        <v>376836.75</v>
      </c>
      <c r="N2787" s="12">
        <f>DATE(YEAR(Table1[[#This Row],[Order_Date]]),MONTH(Table1[[#This Row],[Order_Date]]),1)</f>
        <v>45627</v>
      </c>
    </row>
    <row r="2788" spans="1:14">
      <c r="A2788" t="s">
        <v>1324</v>
      </c>
      <c r="B2788" t="s">
        <v>811</v>
      </c>
      <c r="C2788" t="s">
        <v>812</v>
      </c>
      <c r="D2788" t="s">
        <v>33</v>
      </c>
      <c r="E2788" t="s">
        <v>39</v>
      </c>
      <c r="F2788" t="s">
        <v>60</v>
      </c>
      <c r="G2788">
        <v>11</v>
      </c>
      <c r="H2788">
        <v>526.89</v>
      </c>
      <c r="I2788">
        <v>5795.79</v>
      </c>
      <c r="J2788">
        <v>181</v>
      </c>
      <c r="K2788">
        <v>2</v>
      </c>
      <c r="L2788" t="s">
        <v>18</v>
      </c>
      <c r="M2788">
        <f>(Table1[[#This Row],[Current_Stock]]*Table1[[#This Row],[Unit_Price]])</f>
        <v>95367.09</v>
      </c>
      <c r="N2788" s="12">
        <f>DATE(YEAR(Table1[[#This Row],[Order_Date]]),MONTH(Table1[[#This Row],[Order_Date]]),1)</f>
        <v>45292</v>
      </c>
    </row>
    <row r="2789" spans="1:14">
      <c r="A2789" t="s">
        <v>452</v>
      </c>
      <c r="B2789" t="s">
        <v>527</v>
      </c>
      <c r="C2789" t="s">
        <v>528</v>
      </c>
      <c r="D2789" t="s">
        <v>22</v>
      </c>
      <c r="E2789" t="s">
        <v>59</v>
      </c>
      <c r="F2789" t="s">
        <v>46</v>
      </c>
      <c r="G2789">
        <v>32</v>
      </c>
      <c r="H2789">
        <v>18906.169999999998</v>
      </c>
      <c r="I2789">
        <v>604997.43999999994</v>
      </c>
      <c r="J2789">
        <v>88</v>
      </c>
      <c r="K2789">
        <v>10</v>
      </c>
      <c r="L2789" t="s">
        <v>105</v>
      </c>
      <c r="M2789">
        <f>(Table1[[#This Row],[Current_Stock]]*Table1[[#This Row],[Unit_Price]])</f>
        <v>1663742.96</v>
      </c>
      <c r="N2789" s="12">
        <f>DATE(YEAR(Table1[[#This Row],[Order_Date]]),MONTH(Table1[[#This Row],[Order_Date]]),1)</f>
        <v>45108</v>
      </c>
    </row>
    <row r="2790" spans="1:14">
      <c r="A2790" t="s">
        <v>320</v>
      </c>
      <c r="B2790" t="s">
        <v>414</v>
      </c>
      <c r="C2790" t="s">
        <v>415</v>
      </c>
      <c r="D2790" t="s">
        <v>53</v>
      </c>
      <c r="E2790" t="s">
        <v>189</v>
      </c>
      <c r="F2790" t="s">
        <v>29</v>
      </c>
      <c r="G2790">
        <v>10</v>
      </c>
      <c r="H2790">
        <v>2230.04</v>
      </c>
      <c r="I2790">
        <v>22300.400000000001</v>
      </c>
      <c r="J2790">
        <v>383</v>
      </c>
      <c r="K2790">
        <v>14</v>
      </c>
      <c r="L2790" t="s">
        <v>55</v>
      </c>
      <c r="M2790">
        <f>(Table1[[#This Row],[Current_Stock]]*Table1[[#This Row],[Unit_Price]])</f>
        <v>854105.32</v>
      </c>
      <c r="N2790" s="12">
        <f>DATE(YEAR(Table1[[#This Row],[Order_Date]]),MONTH(Table1[[#This Row],[Order_Date]]),1)</f>
        <v>45444</v>
      </c>
    </row>
    <row r="2791" spans="1:14">
      <c r="A2791" t="s">
        <v>1161</v>
      </c>
      <c r="B2791" t="s">
        <v>494</v>
      </c>
      <c r="C2791" t="s">
        <v>495</v>
      </c>
      <c r="D2791" t="s">
        <v>15</v>
      </c>
      <c r="E2791" t="s">
        <v>104</v>
      </c>
      <c r="F2791" t="s">
        <v>29</v>
      </c>
      <c r="G2791">
        <v>10</v>
      </c>
      <c r="H2791">
        <v>55.37</v>
      </c>
      <c r="I2791">
        <v>553.70000000000005</v>
      </c>
      <c r="J2791">
        <v>212</v>
      </c>
      <c r="K2791">
        <v>12</v>
      </c>
      <c r="L2791" t="s">
        <v>18</v>
      </c>
      <c r="M2791">
        <f>(Table1[[#This Row],[Current_Stock]]*Table1[[#This Row],[Unit_Price]])</f>
        <v>11738.439999999999</v>
      </c>
      <c r="N2791" s="12">
        <f>DATE(YEAR(Table1[[#This Row],[Order_Date]]),MONTH(Table1[[#This Row],[Order_Date]]),1)</f>
        <v>45536</v>
      </c>
    </row>
    <row r="2792" spans="1:14">
      <c r="A2792" t="s">
        <v>867</v>
      </c>
      <c r="B2792" t="s">
        <v>626</v>
      </c>
      <c r="C2792" t="s">
        <v>627</v>
      </c>
      <c r="D2792" t="s">
        <v>44</v>
      </c>
      <c r="E2792" t="s">
        <v>73</v>
      </c>
      <c r="F2792" t="s">
        <v>40</v>
      </c>
      <c r="G2792">
        <v>36</v>
      </c>
      <c r="H2792">
        <v>3450.15</v>
      </c>
      <c r="I2792">
        <v>124205.4</v>
      </c>
      <c r="J2792">
        <v>40</v>
      </c>
      <c r="K2792">
        <v>10</v>
      </c>
      <c r="L2792" t="s">
        <v>105</v>
      </c>
      <c r="M2792">
        <f>(Table1[[#This Row],[Current_Stock]]*Table1[[#This Row],[Unit_Price]])</f>
        <v>138006</v>
      </c>
      <c r="N2792" s="12">
        <f>DATE(YEAR(Table1[[#This Row],[Order_Date]]),MONTH(Table1[[#This Row],[Order_Date]]),1)</f>
        <v>45292</v>
      </c>
    </row>
    <row r="2793" spans="1:14">
      <c r="A2793" t="s">
        <v>600</v>
      </c>
      <c r="B2793" t="s">
        <v>1089</v>
      </c>
      <c r="C2793" t="s">
        <v>1090</v>
      </c>
      <c r="D2793" t="s">
        <v>33</v>
      </c>
      <c r="E2793" t="s">
        <v>184</v>
      </c>
      <c r="F2793" t="s">
        <v>29</v>
      </c>
      <c r="G2793">
        <v>20</v>
      </c>
      <c r="H2793">
        <v>144.76</v>
      </c>
      <c r="I2793">
        <v>2895.2</v>
      </c>
      <c r="J2793">
        <v>166</v>
      </c>
      <c r="K2793">
        <v>14</v>
      </c>
      <c r="L2793" t="s">
        <v>18</v>
      </c>
      <c r="M2793">
        <f>(Table1[[#This Row],[Current_Stock]]*Table1[[#This Row],[Unit_Price]])</f>
        <v>24030.16</v>
      </c>
      <c r="N2793" s="12">
        <f>DATE(YEAR(Table1[[#This Row],[Order_Date]]),MONTH(Table1[[#This Row],[Order_Date]]),1)</f>
        <v>45139</v>
      </c>
    </row>
    <row r="2794" spans="1:14">
      <c r="A2794" t="s">
        <v>723</v>
      </c>
      <c r="B2794" t="s">
        <v>763</v>
      </c>
      <c r="C2794" t="s">
        <v>764</v>
      </c>
      <c r="D2794" t="s">
        <v>96</v>
      </c>
      <c r="E2794" t="s">
        <v>50</v>
      </c>
      <c r="F2794" t="s">
        <v>60</v>
      </c>
      <c r="G2794">
        <v>8</v>
      </c>
      <c r="H2794">
        <v>1015.15</v>
      </c>
      <c r="I2794">
        <v>8121.2</v>
      </c>
      <c r="J2794">
        <v>551</v>
      </c>
      <c r="K2794">
        <v>4</v>
      </c>
      <c r="L2794" t="s">
        <v>18</v>
      </c>
      <c r="M2794">
        <f>(Table1[[#This Row],[Current_Stock]]*Table1[[#This Row],[Unit_Price]])</f>
        <v>559347.65</v>
      </c>
      <c r="N2794" s="12">
        <f>DATE(YEAR(Table1[[#This Row],[Order_Date]]),MONTH(Table1[[#This Row],[Order_Date]]),1)</f>
        <v>45108</v>
      </c>
    </row>
    <row r="2795" spans="1:14">
      <c r="A2795" t="s">
        <v>1154</v>
      </c>
      <c r="B2795" t="s">
        <v>541</v>
      </c>
      <c r="C2795" t="s">
        <v>542</v>
      </c>
      <c r="D2795" t="s">
        <v>96</v>
      </c>
      <c r="E2795" t="s">
        <v>211</v>
      </c>
      <c r="F2795" t="s">
        <v>17</v>
      </c>
      <c r="G2795">
        <v>1</v>
      </c>
      <c r="H2795">
        <v>1974.9</v>
      </c>
      <c r="I2795">
        <v>1974.9</v>
      </c>
      <c r="J2795">
        <v>407</v>
      </c>
      <c r="K2795">
        <v>5</v>
      </c>
      <c r="L2795" t="s">
        <v>18</v>
      </c>
      <c r="M2795">
        <f>(Table1[[#This Row],[Current_Stock]]*Table1[[#This Row],[Unit_Price]])</f>
        <v>803784.3</v>
      </c>
      <c r="N2795" s="12">
        <f>DATE(YEAR(Table1[[#This Row],[Order_Date]]),MONTH(Table1[[#This Row],[Order_Date]]),1)</f>
        <v>45444</v>
      </c>
    </row>
    <row r="2796" spans="1:14">
      <c r="A2796" t="s">
        <v>842</v>
      </c>
      <c r="B2796" t="s">
        <v>325</v>
      </c>
      <c r="C2796" t="s">
        <v>326</v>
      </c>
      <c r="D2796" t="s">
        <v>27</v>
      </c>
      <c r="E2796" t="s">
        <v>104</v>
      </c>
      <c r="F2796" t="s">
        <v>40</v>
      </c>
      <c r="G2796">
        <v>1</v>
      </c>
      <c r="H2796">
        <v>3974.11</v>
      </c>
      <c r="I2796">
        <v>3974.11</v>
      </c>
      <c r="J2796">
        <v>408</v>
      </c>
      <c r="K2796">
        <v>5</v>
      </c>
      <c r="L2796" t="s">
        <v>18</v>
      </c>
      <c r="M2796">
        <f>(Table1[[#This Row],[Current_Stock]]*Table1[[#This Row],[Unit_Price]])</f>
        <v>1621436.8800000001</v>
      </c>
      <c r="N2796" s="12">
        <f>DATE(YEAR(Table1[[#This Row],[Order_Date]]),MONTH(Table1[[#This Row],[Order_Date]]),1)</f>
        <v>44958</v>
      </c>
    </row>
    <row r="2797" spans="1:14">
      <c r="A2797" t="s">
        <v>1237</v>
      </c>
      <c r="B2797" t="s">
        <v>944</v>
      </c>
      <c r="C2797" t="s">
        <v>945</v>
      </c>
      <c r="D2797" t="s">
        <v>15</v>
      </c>
      <c r="E2797" t="s">
        <v>28</v>
      </c>
      <c r="F2797" t="s">
        <v>60</v>
      </c>
      <c r="G2797">
        <v>20</v>
      </c>
      <c r="H2797">
        <v>448.81</v>
      </c>
      <c r="I2797">
        <v>8976.2000000000007</v>
      </c>
      <c r="J2797">
        <v>226</v>
      </c>
      <c r="K2797">
        <v>13</v>
      </c>
      <c r="L2797" t="s">
        <v>18</v>
      </c>
      <c r="M2797">
        <f>(Table1[[#This Row],[Current_Stock]]*Table1[[#This Row],[Unit_Price]])</f>
        <v>101431.06</v>
      </c>
      <c r="N2797" s="12">
        <f>DATE(YEAR(Table1[[#This Row],[Order_Date]]),MONTH(Table1[[#This Row],[Order_Date]]),1)</f>
        <v>45200</v>
      </c>
    </row>
    <row r="2798" spans="1:14">
      <c r="A2798" t="s">
        <v>19</v>
      </c>
      <c r="B2798" t="s">
        <v>873</v>
      </c>
      <c r="C2798" t="s">
        <v>874</v>
      </c>
      <c r="D2798" t="s">
        <v>22</v>
      </c>
      <c r="E2798" t="s">
        <v>167</v>
      </c>
      <c r="F2798" t="s">
        <v>29</v>
      </c>
      <c r="G2798">
        <v>37</v>
      </c>
      <c r="H2798">
        <v>7272.46</v>
      </c>
      <c r="I2798">
        <v>269081.02</v>
      </c>
      <c r="J2798">
        <v>34</v>
      </c>
      <c r="K2798">
        <v>2</v>
      </c>
      <c r="L2798" t="s">
        <v>105</v>
      </c>
      <c r="M2798">
        <f>(Table1[[#This Row],[Current_Stock]]*Table1[[#This Row],[Unit_Price]])</f>
        <v>247263.64</v>
      </c>
      <c r="N2798" s="12">
        <f>DATE(YEAR(Table1[[#This Row],[Order_Date]]),MONTH(Table1[[#This Row],[Order_Date]]),1)</f>
        <v>44958</v>
      </c>
    </row>
    <row r="2799" spans="1:14">
      <c r="A2799" t="s">
        <v>543</v>
      </c>
      <c r="B2799" t="s">
        <v>525</v>
      </c>
      <c r="C2799" t="s">
        <v>526</v>
      </c>
      <c r="D2799" t="s">
        <v>96</v>
      </c>
      <c r="E2799" t="s">
        <v>277</v>
      </c>
      <c r="F2799" t="s">
        <v>60</v>
      </c>
      <c r="G2799">
        <v>2</v>
      </c>
      <c r="H2799">
        <v>2284.63</v>
      </c>
      <c r="I2799">
        <v>4569.26</v>
      </c>
      <c r="J2799">
        <v>328</v>
      </c>
      <c r="K2799">
        <v>10</v>
      </c>
      <c r="L2799" t="s">
        <v>55</v>
      </c>
      <c r="M2799">
        <f>(Table1[[#This Row],[Current_Stock]]*Table1[[#This Row],[Unit_Price]])</f>
        <v>749358.64</v>
      </c>
      <c r="N2799" s="12">
        <f>DATE(YEAR(Table1[[#This Row],[Order_Date]]),MONTH(Table1[[#This Row],[Order_Date]]),1)</f>
        <v>45536</v>
      </c>
    </row>
    <row r="2800" spans="1:14">
      <c r="A2800" t="s">
        <v>1097</v>
      </c>
      <c r="B2800" t="s">
        <v>13</v>
      </c>
      <c r="C2800" t="s">
        <v>14</v>
      </c>
      <c r="D2800" t="s">
        <v>15</v>
      </c>
      <c r="E2800" t="s">
        <v>45</v>
      </c>
      <c r="F2800" t="s">
        <v>17</v>
      </c>
      <c r="G2800">
        <v>14</v>
      </c>
      <c r="H2800">
        <v>121.32</v>
      </c>
      <c r="I2800">
        <v>1698.48</v>
      </c>
      <c r="J2800">
        <v>80</v>
      </c>
      <c r="K2800">
        <v>8</v>
      </c>
      <c r="L2800" t="s">
        <v>18</v>
      </c>
      <c r="M2800">
        <f>(Table1[[#This Row],[Current_Stock]]*Table1[[#This Row],[Unit_Price]])</f>
        <v>9705.5999999999985</v>
      </c>
      <c r="N2800" s="12">
        <f>DATE(YEAR(Table1[[#This Row],[Order_Date]]),MONTH(Table1[[#This Row],[Order_Date]]),1)</f>
        <v>44958</v>
      </c>
    </row>
    <row r="2801" spans="1:14">
      <c r="A2801" t="s">
        <v>1113</v>
      </c>
      <c r="B2801" t="s">
        <v>213</v>
      </c>
      <c r="C2801" t="s">
        <v>214</v>
      </c>
      <c r="D2801" t="s">
        <v>33</v>
      </c>
      <c r="E2801" t="s">
        <v>113</v>
      </c>
      <c r="F2801" t="s">
        <v>29</v>
      </c>
      <c r="G2801">
        <v>14</v>
      </c>
      <c r="H2801">
        <v>3278.71</v>
      </c>
      <c r="I2801">
        <v>45901.94</v>
      </c>
      <c r="J2801">
        <v>163</v>
      </c>
      <c r="K2801">
        <v>3</v>
      </c>
      <c r="L2801" t="s">
        <v>18</v>
      </c>
      <c r="M2801">
        <f>(Table1[[#This Row],[Current_Stock]]*Table1[[#This Row],[Unit_Price]])</f>
        <v>534429.73</v>
      </c>
      <c r="N2801" s="12">
        <f>DATE(YEAR(Table1[[#This Row],[Order_Date]]),MONTH(Table1[[#This Row],[Order_Date]]),1)</f>
        <v>45444</v>
      </c>
    </row>
    <row r="2802" spans="1:14">
      <c r="A2802" t="s">
        <v>1085</v>
      </c>
      <c r="B2802" t="s">
        <v>621</v>
      </c>
      <c r="C2802" t="s">
        <v>622</v>
      </c>
      <c r="D2802" t="s">
        <v>183</v>
      </c>
      <c r="E2802" t="s">
        <v>277</v>
      </c>
      <c r="F2802" t="s">
        <v>17</v>
      </c>
      <c r="G2802">
        <v>14</v>
      </c>
      <c r="H2802">
        <v>1787.44</v>
      </c>
      <c r="I2802">
        <v>25024.16</v>
      </c>
      <c r="J2802">
        <v>247</v>
      </c>
      <c r="K2802">
        <v>2</v>
      </c>
      <c r="L2802" t="s">
        <v>18</v>
      </c>
      <c r="M2802">
        <f>(Table1[[#This Row],[Current_Stock]]*Table1[[#This Row],[Unit_Price]])</f>
        <v>441497.68</v>
      </c>
      <c r="N2802" s="12">
        <f>DATE(YEAR(Table1[[#This Row],[Order_Date]]),MONTH(Table1[[#This Row],[Order_Date]]),1)</f>
        <v>45108</v>
      </c>
    </row>
    <row r="2803" spans="1:14">
      <c r="A2803" t="s">
        <v>1351</v>
      </c>
      <c r="B2803" t="s">
        <v>673</v>
      </c>
      <c r="C2803" t="s">
        <v>674</v>
      </c>
      <c r="D2803" t="s">
        <v>22</v>
      </c>
      <c r="E2803" t="s">
        <v>243</v>
      </c>
      <c r="F2803" t="s">
        <v>29</v>
      </c>
      <c r="G2803">
        <v>39</v>
      </c>
      <c r="H2803">
        <v>3094.34</v>
      </c>
      <c r="I2803">
        <v>120679.26</v>
      </c>
      <c r="J2803">
        <v>105</v>
      </c>
      <c r="K2803">
        <v>2</v>
      </c>
      <c r="L2803" t="s">
        <v>18</v>
      </c>
      <c r="M2803">
        <f>(Table1[[#This Row],[Current_Stock]]*Table1[[#This Row],[Unit_Price]])</f>
        <v>324905.7</v>
      </c>
      <c r="N2803" s="12">
        <f>DATE(YEAR(Table1[[#This Row],[Order_Date]]),MONTH(Table1[[#This Row],[Order_Date]]),1)</f>
        <v>45292</v>
      </c>
    </row>
    <row r="2804" spans="1:14">
      <c r="A2804" t="s">
        <v>1275</v>
      </c>
      <c r="B2804" t="s">
        <v>633</v>
      </c>
      <c r="C2804" t="s">
        <v>634</v>
      </c>
      <c r="D2804" t="s">
        <v>27</v>
      </c>
      <c r="E2804" t="s">
        <v>269</v>
      </c>
      <c r="F2804" t="s">
        <v>29</v>
      </c>
      <c r="G2804">
        <v>8</v>
      </c>
      <c r="H2804">
        <v>3218.07</v>
      </c>
      <c r="I2804">
        <v>25744.560000000001</v>
      </c>
      <c r="J2804">
        <v>555</v>
      </c>
      <c r="K2804">
        <v>5</v>
      </c>
      <c r="L2804" t="s">
        <v>18</v>
      </c>
      <c r="M2804">
        <f>(Table1[[#This Row],[Current_Stock]]*Table1[[#This Row],[Unit_Price]])</f>
        <v>1786028.85</v>
      </c>
      <c r="N2804" s="12">
        <f>DATE(YEAR(Table1[[#This Row],[Order_Date]]),MONTH(Table1[[#This Row],[Order_Date]]),1)</f>
        <v>45383</v>
      </c>
    </row>
    <row r="2805" spans="1:14">
      <c r="A2805" t="s">
        <v>1069</v>
      </c>
      <c r="B2805" t="s">
        <v>181</v>
      </c>
      <c r="C2805" t="s">
        <v>182</v>
      </c>
      <c r="D2805" t="s">
        <v>183</v>
      </c>
      <c r="E2805" t="s">
        <v>28</v>
      </c>
      <c r="F2805" t="s">
        <v>60</v>
      </c>
      <c r="G2805">
        <v>20</v>
      </c>
      <c r="H2805">
        <v>2103.42</v>
      </c>
      <c r="I2805">
        <v>42068.4</v>
      </c>
      <c r="J2805">
        <v>177</v>
      </c>
      <c r="K2805">
        <v>13</v>
      </c>
      <c r="L2805" t="s">
        <v>18</v>
      </c>
      <c r="M2805">
        <f>(Table1[[#This Row],[Current_Stock]]*Table1[[#This Row],[Unit_Price]])</f>
        <v>372305.34</v>
      </c>
      <c r="N2805" s="12">
        <f>DATE(YEAR(Table1[[#This Row],[Order_Date]]),MONTH(Table1[[#This Row],[Order_Date]]),1)</f>
        <v>45566</v>
      </c>
    </row>
    <row r="2806" spans="1:14">
      <c r="A2806" t="s">
        <v>446</v>
      </c>
      <c r="B2806" t="s">
        <v>1133</v>
      </c>
      <c r="C2806" t="s">
        <v>1134</v>
      </c>
      <c r="D2806" t="s">
        <v>183</v>
      </c>
      <c r="E2806" t="s">
        <v>16</v>
      </c>
      <c r="F2806" t="s">
        <v>60</v>
      </c>
      <c r="G2806">
        <v>22</v>
      </c>
      <c r="H2806">
        <v>4264.3900000000003</v>
      </c>
      <c r="I2806">
        <v>93816.58</v>
      </c>
      <c r="J2806">
        <v>98</v>
      </c>
      <c r="K2806">
        <v>5</v>
      </c>
      <c r="L2806" t="s">
        <v>18</v>
      </c>
      <c r="M2806">
        <f>(Table1[[#This Row],[Current_Stock]]*Table1[[#This Row],[Unit_Price]])</f>
        <v>417910.22000000003</v>
      </c>
      <c r="N2806" s="12">
        <f>DATE(YEAR(Table1[[#This Row],[Order_Date]]),MONTH(Table1[[#This Row],[Order_Date]]),1)</f>
        <v>45323</v>
      </c>
    </row>
    <row r="2807" spans="1:14">
      <c r="A2807" t="s">
        <v>1363</v>
      </c>
      <c r="B2807" t="s">
        <v>998</v>
      </c>
      <c r="C2807" t="s">
        <v>999</v>
      </c>
      <c r="D2807" t="s">
        <v>38</v>
      </c>
      <c r="E2807" t="s">
        <v>211</v>
      </c>
      <c r="F2807" t="s">
        <v>60</v>
      </c>
      <c r="G2807">
        <v>24</v>
      </c>
      <c r="H2807">
        <v>1113.71</v>
      </c>
      <c r="I2807">
        <v>26729.040000000001</v>
      </c>
      <c r="J2807">
        <v>185</v>
      </c>
      <c r="K2807">
        <v>9</v>
      </c>
      <c r="L2807" t="s">
        <v>18</v>
      </c>
      <c r="M2807">
        <f>(Table1[[#This Row],[Current_Stock]]*Table1[[#This Row],[Unit_Price]])</f>
        <v>206036.35</v>
      </c>
      <c r="N2807" s="12">
        <f>DATE(YEAR(Table1[[#This Row],[Order_Date]]),MONTH(Table1[[#This Row],[Order_Date]]),1)</f>
        <v>45444</v>
      </c>
    </row>
    <row r="2808" spans="1:14">
      <c r="A2808" t="s">
        <v>805</v>
      </c>
      <c r="B2808" t="s">
        <v>318</v>
      </c>
      <c r="C2808" t="s">
        <v>319</v>
      </c>
      <c r="D2808" t="s">
        <v>96</v>
      </c>
      <c r="E2808" t="s">
        <v>97</v>
      </c>
      <c r="F2808" t="s">
        <v>60</v>
      </c>
      <c r="G2808">
        <v>10</v>
      </c>
      <c r="H2808">
        <v>4179.63</v>
      </c>
      <c r="I2808">
        <v>41796.300000000003</v>
      </c>
      <c r="J2808">
        <v>260</v>
      </c>
      <c r="K2808">
        <v>14</v>
      </c>
      <c r="L2808" t="s">
        <v>18</v>
      </c>
      <c r="M2808">
        <f>(Table1[[#This Row],[Current_Stock]]*Table1[[#This Row],[Unit_Price]])</f>
        <v>1086703.8</v>
      </c>
      <c r="N2808" s="12">
        <f>DATE(YEAR(Table1[[#This Row],[Order_Date]]),MONTH(Table1[[#This Row],[Order_Date]]),1)</f>
        <v>45139</v>
      </c>
    </row>
    <row r="2809" spans="1:14">
      <c r="A2809" t="s">
        <v>690</v>
      </c>
      <c r="B2809" t="s">
        <v>614</v>
      </c>
      <c r="C2809" t="s">
        <v>615</v>
      </c>
      <c r="D2809" t="s">
        <v>27</v>
      </c>
      <c r="E2809" t="s">
        <v>45</v>
      </c>
      <c r="F2809" t="s">
        <v>29</v>
      </c>
      <c r="G2809">
        <v>6</v>
      </c>
      <c r="H2809">
        <v>2304.9499999999998</v>
      </c>
      <c r="I2809">
        <v>13829.7</v>
      </c>
      <c r="J2809">
        <v>473</v>
      </c>
      <c r="K2809">
        <v>3</v>
      </c>
      <c r="L2809" t="s">
        <v>18</v>
      </c>
      <c r="M2809">
        <f>(Table1[[#This Row],[Current_Stock]]*Table1[[#This Row],[Unit_Price]])</f>
        <v>1090241.3499999999</v>
      </c>
      <c r="N2809" s="12">
        <f>DATE(YEAR(Table1[[#This Row],[Order_Date]]),MONTH(Table1[[#This Row],[Order_Date]]),1)</f>
        <v>44986</v>
      </c>
    </row>
    <row r="2810" spans="1:14">
      <c r="A2810" t="s">
        <v>508</v>
      </c>
      <c r="B2810" t="s">
        <v>819</v>
      </c>
      <c r="C2810" t="s">
        <v>820</v>
      </c>
      <c r="D2810" t="s">
        <v>22</v>
      </c>
      <c r="E2810" t="s">
        <v>282</v>
      </c>
      <c r="F2810" t="s">
        <v>17</v>
      </c>
      <c r="G2810">
        <v>52</v>
      </c>
      <c r="H2810">
        <v>13666.66</v>
      </c>
      <c r="I2810">
        <v>710666.32</v>
      </c>
      <c r="J2810">
        <v>109</v>
      </c>
      <c r="K2810">
        <v>11</v>
      </c>
      <c r="L2810" t="s">
        <v>18</v>
      </c>
      <c r="M2810">
        <f>(Table1[[#This Row],[Current_Stock]]*Table1[[#This Row],[Unit_Price]])</f>
        <v>1489665.94</v>
      </c>
      <c r="N2810" s="12">
        <f>DATE(YEAR(Table1[[#This Row],[Order_Date]]),MONTH(Table1[[#This Row],[Order_Date]]),1)</f>
        <v>45261</v>
      </c>
    </row>
    <row r="2811" spans="1:14">
      <c r="A2811" t="s">
        <v>906</v>
      </c>
      <c r="B2811" t="s">
        <v>447</v>
      </c>
      <c r="C2811" t="s">
        <v>448</v>
      </c>
      <c r="D2811" t="s">
        <v>44</v>
      </c>
      <c r="E2811" t="s">
        <v>39</v>
      </c>
      <c r="F2811" t="s">
        <v>29</v>
      </c>
      <c r="G2811">
        <v>25</v>
      </c>
      <c r="H2811">
        <v>3436.81</v>
      </c>
      <c r="I2811">
        <v>85920.25</v>
      </c>
      <c r="J2811">
        <v>116</v>
      </c>
      <c r="K2811">
        <v>6</v>
      </c>
      <c r="L2811" t="s">
        <v>18</v>
      </c>
      <c r="M2811">
        <f>(Table1[[#This Row],[Current_Stock]]*Table1[[#This Row],[Unit_Price]])</f>
        <v>398669.96</v>
      </c>
      <c r="N2811" s="12">
        <f>DATE(YEAR(Table1[[#This Row],[Order_Date]]),MONTH(Table1[[#This Row],[Order_Date]]),1)</f>
        <v>45261</v>
      </c>
    </row>
    <row r="2812" spans="1:14">
      <c r="A2812" t="s">
        <v>984</v>
      </c>
      <c r="B2812" t="s">
        <v>460</v>
      </c>
      <c r="C2812" t="s">
        <v>461</v>
      </c>
      <c r="D2812" t="s">
        <v>84</v>
      </c>
      <c r="E2812" t="s">
        <v>104</v>
      </c>
      <c r="F2812" t="s">
        <v>29</v>
      </c>
      <c r="G2812">
        <v>23</v>
      </c>
      <c r="H2812">
        <v>26687.95</v>
      </c>
      <c r="I2812">
        <v>613822.85</v>
      </c>
      <c r="J2812">
        <v>188</v>
      </c>
      <c r="K2812">
        <v>10</v>
      </c>
      <c r="L2812" t="s">
        <v>18</v>
      </c>
      <c r="M2812">
        <f>(Table1[[#This Row],[Current_Stock]]*Table1[[#This Row],[Unit_Price]])</f>
        <v>5017334.6000000006</v>
      </c>
      <c r="N2812" s="12">
        <f>DATE(YEAR(Table1[[#This Row],[Order_Date]]),MONTH(Table1[[#This Row],[Order_Date]]),1)</f>
        <v>45597</v>
      </c>
    </row>
    <row r="2813" spans="1:14">
      <c r="A2813" t="s">
        <v>388</v>
      </c>
      <c r="B2813" t="s">
        <v>318</v>
      </c>
      <c r="C2813" t="s">
        <v>319</v>
      </c>
      <c r="D2813" t="s">
        <v>96</v>
      </c>
      <c r="E2813" t="s">
        <v>251</v>
      </c>
      <c r="F2813" t="s">
        <v>46</v>
      </c>
      <c r="G2813">
        <v>7</v>
      </c>
      <c r="H2813">
        <v>4865.3500000000004</v>
      </c>
      <c r="I2813">
        <v>34057.449999999997</v>
      </c>
      <c r="J2813">
        <v>480</v>
      </c>
      <c r="K2813">
        <v>2</v>
      </c>
      <c r="L2813" t="s">
        <v>18</v>
      </c>
      <c r="M2813">
        <f>(Table1[[#This Row],[Current_Stock]]*Table1[[#This Row],[Unit_Price]])</f>
        <v>2335368</v>
      </c>
      <c r="N2813" s="12">
        <f>DATE(YEAR(Table1[[#This Row],[Order_Date]]),MONTH(Table1[[#This Row],[Order_Date]]),1)</f>
        <v>45352</v>
      </c>
    </row>
    <row r="2814" spans="1:14">
      <c r="A2814" t="s">
        <v>56</v>
      </c>
      <c r="B2814" t="s">
        <v>432</v>
      </c>
      <c r="C2814" t="s">
        <v>433</v>
      </c>
      <c r="D2814" t="s">
        <v>96</v>
      </c>
      <c r="E2814" t="s">
        <v>211</v>
      </c>
      <c r="F2814" t="s">
        <v>46</v>
      </c>
      <c r="G2814">
        <v>8</v>
      </c>
      <c r="H2814">
        <v>3315.7</v>
      </c>
      <c r="I2814">
        <v>26525.599999999999</v>
      </c>
      <c r="J2814">
        <v>385</v>
      </c>
      <c r="K2814">
        <v>4</v>
      </c>
      <c r="L2814" t="s">
        <v>18</v>
      </c>
      <c r="M2814">
        <f>(Table1[[#This Row],[Current_Stock]]*Table1[[#This Row],[Unit_Price]])</f>
        <v>1276544.5</v>
      </c>
      <c r="N2814" s="12">
        <f>DATE(YEAR(Table1[[#This Row],[Order_Date]]),MONTH(Table1[[#This Row],[Order_Date]]),1)</f>
        <v>45413</v>
      </c>
    </row>
    <row r="2815" spans="1:14">
      <c r="A2815" t="s">
        <v>760</v>
      </c>
      <c r="B2815" t="s">
        <v>439</v>
      </c>
      <c r="C2815" t="s">
        <v>440</v>
      </c>
      <c r="D2815" t="s">
        <v>183</v>
      </c>
      <c r="E2815" t="s">
        <v>113</v>
      </c>
      <c r="F2815" t="s">
        <v>40</v>
      </c>
      <c r="G2815">
        <v>12</v>
      </c>
      <c r="H2815">
        <v>3690.7</v>
      </c>
      <c r="I2815">
        <v>44288.4</v>
      </c>
      <c r="J2815">
        <v>172</v>
      </c>
      <c r="K2815">
        <v>7</v>
      </c>
      <c r="L2815" t="s">
        <v>18</v>
      </c>
      <c r="M2815">
        <f>(Table1[[#This Row],[Current_Stock]]*Table1[[#This Row],[Unit_Price]])</f>
        <v>634800.4</v>
      </c>
      <c r="N2815" s="12">
        <f>DATE(YEAR(Table1[[#This Row],[Order_Date]]),MONTH(Table1[[#This Row],[Order_Date]]),1)</f>
        <v>45108</v>
      </c>
    </row>
    <row r="2816" spans="1:14">
      <c r="A2816" t="s">
        <v>106</v>
      </c>
      <c r="B2816" t="s">
        <v>538</v>
      </c>
      <c r="C2816" t="s">
        <v>539</v>
      </c>
      <c r="D2816" t="s">
        <v>84</v>
      </c>
      <c r="E2816" t="s">
        <v>160</v>
      </c>
      <c r="F2816" t="s">
        <v>29</v>
      </c>
      <c r="G2816">
        <v>18</v>
      </c>
      <c r="H2816">
        <v>9258.31</v>
      </c>
      <c r="I2816">
        <v>166649.57999999999</v>
      </c>
      <c r="J2816">
        <v>90</v>
      </c>
      <c r="K2816">
        <v>3</v>
      </c>
      <c r="L2816" t="s">
        <v>18</v>
      </c>
      <c r="M2816">
        <f>(Table1[[#This Row],[Current_Stock]]*Table1[[#This Row],[Unit_Price]])</f>
        <v>833247.89999999991</v>
      </c>
      <c r="N2816" s="12">
        <f>DATE(YEAR(Table1[[#This Row],[Order_Date]]),MONTH(Table1[[#This Row],[Order_Date]]),1)</f>
        <v>45352</v>
      </c>
    </row>
    <row r="2817" spans="1:14">
      <c r="A2817" t="s">
        <v>1158</v>
      </c>
      <c r="B2817" t="s">
        <v>832</v>
      </c>
      <c r="C2817" t="s">
        <v>833</v>
      </c>
      <c r="D2817" t="s">
        <v>22</v>
      </c>
      <c r="E2817" t="s">
        <v>45</v>
      </c>
      <c r="F2817" t="s">
        <v>29</v>
      </c>
      <c r="G2817">
        <v>23</v>
      </c>
      <c r="H2817">
        <v>8695.9599999999991</v>
      </c>
      <c r="I2817">
        <v>200007.08</v>
      </c>
      <c r="J2817">
        <v>58</v>
      </c>
      <c r="K2817">
        <v>11</v>
      </c>
      <c r="L2817" t="s">
        <v>105</v>
      </c>
      <c r="M2817">
        <f>(Table1[[#This Row],[Current_Stock]]*Table1[[#This Row],[Unit_Price]])</f>
        <v>504365.67999999993</v>
      </c>
      <c r="N2817" s="12">
        <f>DATE(YEAR(Table1[[#This Row],[Order_Date]]),MONTH(Table1[[#This Row],[Order_Date]]),1)</f>
        <v>45108</v>
      </c>
    </row>
    <row r="2818" spans="1:14">
      <c r="A2818" t="s">
        <v>1308</v>
      </c>
      <c r="B2818" t="s">
        <v>466</v>
      </c>
      <c r="C2818" t="s">
        <v>467</v>
      </c>
      <c r="D2818" t="s">
        <v>27</v>
      </c>
      <c r="E2818" t="s">
        <v>45</v>
      </c>
      <c r="F2818" t="s">
        <v>46</v>
      </c>
      <c r="G2818">
        <v>5</v>
      </c>
      <c r="H2818">
        <v>1532.55</v>
      </c>
      <c r="I2818">
        <v>7662.75</v>
      </c>
      <c r="J2818">
        <v>501</v>
      </c>
      <c r="K2818">
        <v>12</v>
      </c>
      <c r="L2818" t="s">
        <v>55</v>
      </c>
      <c r="M2818">
        <f>(Table1[[#This Row],[Current_Stock]]*Table1[[#This Row],[Unit_Price]])</f>
        <v>767807.54999999993</v>
      </c>
      <c r="N2818" s="12">
        <f>DATE(YEAR(Table1[[#This Row],[Order_Date]]),MONTH(Table1[[#This Row],[Order_Date]]),1)</f>
        <v>44927</v>
      </c>
    </row>
    <row r="2819" spans="1:14">
      <c r="A2819" t="s">
        <v>218</v>
      </c>
      <c r="B2819" t="s">
        <v>621</v>
      </c>
      <c r="C2819" t="s">
        <v>622</v>
      </c>
      <c r="D2819" t="s">
        <v>183</v>
      </c>
      <c r="E2819" t="s">
        <v>16</v>
      </c>
      <c r="F2819" t="s">
        <v>60</v>
      </c>
      <c r="G2819">
        <v>17</v>
      </c>
      <c r="H2819">
        <v>3835.58</v>
      </c>
      <c r="I2819">
        <v>65204.86</v>
      </c>
      <c r="J2819">
        <v>180</v>
      </c>
      <c r="K2819">
        <v>10</v>
      </c>
      <c r="L2819" t="s">
        <v>18</v>
      </c>
      <c r="M2819">
        <f>(Table1[[#This Row],[Current_Stock]]*Table1[[#This Row],[Unit_Price]])</f>
        <v>690404.4</v>
      </c>
      <c r="N2819" s="12">
        <f>DATE(YEAR(Table1[[#This Row],[Order_Date]]),MONTH(Table1[[#This Row],[Order_Date]]),1)</f>
        <v>45597</v>
      </c>
    </row>
    <row r="2820" spans="1:14">
      <c r="A2820" t="s">
        <v>1334</v>
      </c>
      <c r="B2820" t="s">
        <v>767</v>
      </c>
      <c r="C2820" t="s">
        <v>768</v>
      </c>
      <c r="D2820" t="s">
        <v>84</v>
      </c>
      <c r="E2820" t="s">
        <v>113</v>
      </c>
      <c r="F2820" t="s">
        <v>40</v>
      </c>
      <c r="G2820">
        <v>22</v>
      </c>
      <c r="H2820">
        <v>21783.66</v>
      </c>
      <c r="I2820">
        <v>479240.52</v>
      </c>
      <c r="J2820">
        <v>218</v>
      </c>
      <c r="K2820">
        <v>5</v>
      </c>
      <c r="L2820" t="s">
        <v>18</v>
      </c>
      <c r="M2820">
        <f>(Table1[[#This Row],[Current_Stock]]*Table1[[#This Row],[Unit_Price]])</f>
        <v>4748837.88</v>
      </c>
      <c r="N2820" s="12">
        <f>DATE(YEAR(Table1[[#This Row],[Order_Date]]),MONTH(Table1[[#This Row],[Order_Date]]),1)</f>
        <v>45261</v>
      </c>
    </row>
    <row r="2821" spans="1:14">
      <c r="A2821" t="s">
        <v>1229</v>
      </c>
      <c r="B2821" t="s">
        <v>158</v>
      </c>
      <c r="C2821" t="s">
        <v>159</v>
      </c>
      <c r="D2821" t="s">
        <v>96</v>
      </c>
      <c r="E2821" t="s">
        <v>73</v>
      </c>
      <c r="F2821" t="s">
        <v>17</v>
      </c>
      <c r="G2821">
        <v>6</v>
      </c>
      <c r="H2821">
        <v>1114.53</v>
      </c>
      <c r="I2821">
        <v>6687.18</v>
      </c>
      <c r="J2821">
        <v>344</v>
      </c>
      <c r="K2821">
        <v>11</v>
      </c>
      <c r="L2821" t="s">
        <v>18</v>
      </c>
      <c r="M2821">
        <f>(Table1[[#This Row],[Current_Stock]]*Table1[[#This Row],[Unit_Price]])</f>
        <v>383398.32</v>
      </c>
      <c r="N2821" s="12">
        <f>DATE(YEAR(Table1[[#This Row],[Order_Date]]),MONTH(Table1[[#This Row],[Order_Date]]),1)</f>
        <v>45413</v>
      </c>
    </row>
    <row r="2822" spans="1:14">
      <c r="A2822" t="s">
        <v>789</v>
      </c>
      <c r="B2822" t="s">
        <v>335</v>
      </c>
      <c r="C2822" t="s">
        <v>336</v>
      </c>
      <c r="D2822" t="s">
        <v>183</v>
      </c>
      <c r="E2822" t="s">
        <v>282</v>
      </c>
      <c r="F2822" t="s">
        <v>17</v>
      </c>
      <c r="G2822">
        <v>11</v>
      </c>
      <c r="H2822">
        <v>1396.31</v>
      </c>
      <c r="I2822">
        <v>15359.41</v>
      </c>
      <c r="J2822">
        <v>90</v>
      </c>
      <c r="K2822">
        <v>3</v>
      </c>
      <c r="L2822" t="s">
        <v>18</v>
      </c>
      <c r="M2822">
        <f>(Table1[[#This Row],[Current_Stock]]*Table1[[#This Row],[Unit_Price]])</f>
        <v>125667.9</v>
      </c>
      <c r="N2822" s="12">
        <f>DATE(YEAR(Table1[[#This Row],[Order_Date]]),MONTH(Table1[[#This Row],[Order_Date]]),1)</f>
        <v>45505</v>
      </c>
    </row>
    <row r="2823" spans="1:14">
      <c r="A2823" t="s">
        <v>1345</v>
      </c>
      <c r="B2823" t="s">
        <v>572</v>
      </c>
      <c r="C2823" t="s">
        <v>573</v>
      </c>
      <c r="D2823" t="s">
        <v>44</v>
      </c>
      <c r="E2823" t="s">
        <v>211</v>
      </c>
      <c r="F2823" t="s">
        <v>40</v>
      </c>
      <c r="G2823">
        <v>39</v>
      </c>
      <c r="H2823">
        <v>4444.67</v>
      </c>
      <c r="I2823">
        <v>173342.13</v>
      </c>
      <c r="J2823">
        <v>117</v>
      </c>
      <c r="K2823">
        <v>9</v>
      </c>
      <c r="L2823" t="s">
        <v>105</v>
      </c>
      <c r="M2823">
        <f>(Table1[[#This Row],[Current_Stock]]*Table1[[#This Row],[Unit_Price]])</f>
        <v>520026.39</v>
      </c>
      <c r="N2823" s="12">
        <f>DATE(YEAR(Table1[[#This Row],[Order_Date]]),MONTH(Table1[[#This Row],[Order_Date]]),1)</f>
        <v>45292</v>
      </c>
    </row>
    <row r="2824" spans="1:14">
      <c r="A2824" t="s">
        <v>1161</v>
      </c>
      <c r="B2824" t="s">
        <v>356</v>
      </c>
      <c r="C2824" t="s">
        <v>357</v>
      </c>
      <c r="D2824" t="s">
        <v>15</v>
      </c>
      <c r="E2824" t="s">
        <v>54</v>
      </c>
      <c r="F2824" t="s">
        <v>40</v>
      </c>
      <c r="G2824">
        <v>22</v>
      </c>
      <c r="H2824">
        <v>411.43</v>
      </c>
      <c r="I2824">
        <v>9051.4599999999991</v>
      </c>
      <c r="J2824">
        <v>110</v>
      </c>
      <c r="K2824">
        <v>11</v>
      </c>
      <c r="L2824" t="s">
        <v>18</v>
      </c>
      <c r="M2824">
        <f>(Table1[[#This Row],[Current_Stock]]*Table1[[#This Row],[Unit_Price]])</f>
        <v>45257.3</v>
      </c>
      <c r="N2824" s="12">
        <f>DATE(YEAR(Table1[[#This Row],[Order_Date]]),MONTH(Table1[[#This Row],[Order_Date]]),1)</f>
        <v>45536</v>
      </c>
    </row>
    <row r="2825" spans="1:14">
      <c r="A2825" t="s">
        <v>843</v>
      </c>
      <c r="B2825" t="s">
        <v>890</v>
      </c>
      <c r="C2825" t="s">
        <v>891</v>
      </c>
      <c r="D2825" t="s">
        <v>22</v>
      </c>
      <c r="E2825" t="s">
        <v>109</v>
      </c>
      <c r="F2825" t="s">
        <v>46</v>
      </c>
      <c r="G2825">
        <v>35</v>
      </c>
      <c r="H2825">
        <v>19614.72</v>
      </c>
      <c r="I2825">
        <v>686515.19999999995</v>
      </c>
      <c r="J2825">
        <v>71</v>
      </c>
      <c r="K2825">
        <v>4</v>
      </c>
      <c r="L2825" t="s">
        <v>18</v>
      </c>
      <c r="M2825">
        <f>(Table1[[#This Row],[Current_Stock]]*Table1[[#This Row],[Unit_Price]])</f>
        <v>1392645.1200000001</v>
      </c>
      <c r="N2825" s="12">
        <f>DATE(YEAR(Table1[[#This Row],[Order_Date]]),MONTH(Table1[[#This Row],[Order_Date]]),1)</f>
        <v>45017</v>
      </c>
    </row>
    <row r="2826" spans="1:14">
      <c r="A2826" t="s">
        <v>571</v>
      </c>
      <c r="B2826" t="s">
        <v>151</v>
      </c>
      <c r="C2826" t="s">
        <v>152</v>
      </c>
      <c r="D2826" t="s">
        <v>53</v>
      </c>
      <c r="E2826" t="s">
        <v>97</v>
      </c>
      <c r="F2826" t="s">
        <v>29</v>
      </c>
      <c r="G2826">
        <v>1</v>
      </c>
      <c r="H2826">
        <v>4402.6099999999997</v>
      </c>
      <c r="I2826">
        <v>4402.6099999999997</v>
      </c>
      <c r="J2826">
        <v>567</v>
      </c>
      <c r="K2826">
        <v>9</v>
      </c>
      <c r="L2826" t="s">
        <v>18</v>
      </c>
      <c r="M2826">
        <f>(Table1[[#This Row],[Current_Stock]]*Table1[[#This Row],[Unit_Price]])</f>
        <v>2496279.8699999996</v>
      </c>
      <c r="N2826" s="12">
        <f>DATE(YEAR(Table1[[#This Row],[Order_Date]]),MONTH(Table1[[#This Row],[Order_Date]]),1)</f>
        <v>45139</v>
      </c>
    </row>
    <row r="2827" spans="1:14">
      <c r="A2827" t="s">
        <v>929</v>
      </c>
      <c r="B2827" t="s">
        <v>1119</v>
      </c>
      <c r="C2827" t="s">
        <v>1120</v>
      </c>
      <c r="D2827" t="s">
        <v>96</v>
      </c>
      <c r="E2827" t="s">
        <v>251</v>
      </c>
      <c r="F2827" t="s">
        <v>40</v>
      </c>
      <c r="G2827">
        <v>4</v>
      </c>
      <c r="H2827">
        <v>2439.5100000000002</v>
      </c>
      <c r="I2827">
        <v>9758.0400000000009</v>
      </c>
      <c r="J2827">
        <v>438</v>
      </c>
      <c r="K2827">
        <v>12</v>
      </c>
      <c r="L2827" t="s">
        <v>18</v>
      </c>
      <c r="M2827">
        <f>(Table1[[#This Row],[Current_Stock]]*Table1[[#This Row],[Unit_Price]])</f>
        <v>1068505.3800000001</v>
      </c>
      <c r="N2827" s="12">
        <f>DATE(YEAR(Table1[[#This Row],[Order_Date]]),MONTH(Table1[[#This Row],[Order_Date]]),1)</f>
        <v>45566</v>
      </c>
    </row>
    <row r="2828" spans="1:14">
      <c r="A2828" t="s">
        <v>1308</v>
      </c>
      <c r="B2828" t="s">
        <v>738</v>
      </c>
      <c r="C2828" t="s">
        <v>739</v>
      </c>
      <c r="D2828" t="s">
        <v>27</v>
      </c>
      <c r="E2828" t="s">
        <v>89</v>
      </c>
      <c r="F2828" t="s">
        <v>46</v>
      </c>
      <c r="G2828">
        <v>1</v>
      </c>
      <c r="H2828">
        <v>4239.8599999999997</v>
      </c>
      <c r="I2828">
        <v>4239.8599999999997</v>
      </c>
      <c r="J2828">
        <v>359</v>
      </c>
      <c r="K2828">
        <v>12</v>
      </c>
      <c r="L2828" t="s">
        <v>55</v>
      </c>
      <c r="M2828">
        <f>(Table1[[#This Row],[Current_Stock]]*Table1[[#This Row],[Unit_Price]])</f>
        <v>1522109.74</v>
      </c>
      <c r="N2828" s="12">
        <f>DATE(YEAR(Table1[[#This Row],[Order_Date]]),MONTH(Table1[[#This Row],[Order_Date]]),1)</f>
        <v>44927</v>
      </c>
    </row>
    <row r="2829" spans="1:14">
      <c r="A2829" t="s">
        <v>77</v>
      </c>
      <c r="B2829" t="s">
        <v>479</v>
      </c>
      <c r="C2829" t="s">
        <v>480</v>
      </c>
      <c r="D2829" t="s">
        <v>84</v>
      </c>
      <c r="E2829" t="s">
        <v>89</v>
      </c>
      <c r="F2829" t="s">
        <v>29</v>
      </c>
      <c r="G2829">
        <v>14</v>
      </c>
      <c r="H2829">
        <v>17850.11</v>
      </c>
      <c r="I2829">
        <v>249901.54</v>
      </c>
      <c r="J2829">
        <v>190</v>
      </c>
      <c r="K2829">
        <v>4</v>
      </c>
      <c r="L2829" t="s">
        <v>18</v>
      </c>
      <c r="M2829">
        <f>(Table1[[#This Row],[Current_Stock]]*Table1[[#This Row],[Unit_Price]])</f>
        <v>3391520.9</v>
      </c>
      <c r="N2829" s="12">
        <f>DATE(YEAR(Table1[[#This Row],[Order_Date]]),MONTH(Table1[[#This Row],[Order_Date]]),1)</f>
        <v>45139</v>
      </c>
    </row>
    <row r="2830" spans="1:14">
      <c r="A2830" t="s">
        <v>235</v>
      </c>
      <c r="B2830" t="s">
        <v>120</v>
      </c>
      <c r="C2830" t="s">
        <v>121</v>
      </c>
      <c r="D2830" t="s">
        <v>53</v>
      </c>
      <c r="E2830" t="s">
        <v>189</v>
      </c>
      <c r="F2830" t="s">
        <v>60</v>
      </c>
      <c r="G2830">
        <v>3</v>
      </c>
      <c r="H2830">
        <v>3817.06</v>
      </c>
      <c r="I2830">
        <v>11451.18</v>
      </c>
      <c r="J2830">
        <v>302</v>
      </c>
      <c r="K2830">
        <v>5</v>
      </c>
      <c r="L2830" t="s">
        <v>18</v>
      </c>
      <c r="M2830">
        <f>(Table1[[#This Row],[Current_Stock]]*Table1[[#This Row],[Unit_Price]])</f>
        <v>1152752.1199999999</v>
      </c>
      <c r="N2830" s="12">
        <f>DATE(YEAR(Table1[[#This Row],[Order_Date]]),MONTH(Table1[[#This Row],[Order_Date]]),1)</f>
        <v>45597</v>
      </c>
    </row>
    <row r="2831" spans="1:14">
      <c r="A2831" t="s">
        <v>1263</v>
      </c>
      <c r="B2831" t="s">
        <v>1284</v>
      </c>
      <c r="C2831" t="s">
        <v>1285</v>
      </c>
      <c r="D2831" t="s">
        <v>183</v>
      </c>
      <c r="E2831" t="s">
        <v>16</v>
      </c>
      <c r="F2831" t="s">
        <v>46</v>
      </c>
      <c r="G2831">
        <v>11</v>
      </c>
      <c r="H2831">
        <v>4382.38</v>
      </c>
      <c r="I2831">
        <v>48206.18</v>
      </c>
      <c r="J2831">
        <v>164</v>
      </c>
      <c r="K2831">
        <v>2</v>
      </c>
      <c r="L2831" t="s">
        <v>18</v>
      </c>
      <c r="M2831">
        <f>(Table1[[#This Row],[Current_Stock]]*Table1[[#This Row],[Unit_Price]])</f>
        <v>718710.32000000007</v>
      </c>
      <c r="N2831" s="12">
        <f>DATE(YEAR(Table1[[#This Row],[Order_Date]]),MONTH(Table1[[#This Row],[Order_Date]]),1)</f>
        <v>45474</v>
      </c>
    </row>
    <row r="2832" spans="1:14">
      <c r="A2832" t="s">
        <v>888</v>
      </c>
      <c r="B2832" t="s">
        <v>1039</v>
      </c>
      <c r="C2832" t="s">
        <v>1040</v>
      </c>
      <c r="D2832" t="s">
        <v>183</v>
      </c>
      <c r="E2832" t="s">
        <v>113</v>
      </c>
      <c r="F2832" t="s">
        <v>17</v>
      </c>
      <c r="G2832">
        <v>22</v>
      </c>
      <c r="H2832">
        <v>4637.25</v>
      </c>
      <c r="I2832">
        <v>102019.5</v>
      </c>
      <c r="J2832">
        <v>115</v>
      </c>
      <c r="K2832">
        <v>12</v>
      </c>
      <c r="L2832" t="s">
        <v>18</v>
      </c>
      <c r="M2832">
        <f>(Table1[[#This Row],[Current_Stock]]*Table1[[#This Row],[Unit_Price]])</f>
        <v>533283.75</v>
      </c>
      <c r="N2832" s="12">
        <f>DATE(YEAR(Table1[[#This Row],[Order_Date]]),MONTH(Table1[[#This Row],[Order_Date]]),1)</f>
        <v>45292</v>
      </c>
    </row>
    <row r="2833" spans="1:14">
      <c r="A2833" t="s">
        <v>1246</v>
      </c>
      <c r="B2833" t="s">
        <v>738</v>
      </c>
      <c r="C2833" t="s">
        <v>739</v>
      </c>
      <c r="D2833" t="s">
        <v>27</v>
      </c>
      <c r="E2833" t="s">
        <v>184</v>
      </c>
      <c r="F2833" t="s">
        <v>40</v>
      </c>
      <c r="G2833">
        <v>6</v>
      </c>
      <c r="H2833">
        <v>2337.64</v>
      </c>
      <c r="I2833">
        <v>14025.84</v>
      </c>
      <c r="J2833">
        <v>546</v>
      </c>
      <c r="K2833">
        <v>7</v>
      </c>
      <c r="L2833" t="s">
        <v>18</v>
      </c>
      <c r="M2833">
        <f>(Table1[[#This Row],[Current_Stock]]*Table1[[#This Row],[Unit_Price]])</f>
        <v>1276351.44</v>
      </c>
      <c r="N2833" s="12">
        <f>DATE(YEAR(Table1[[#This Row],[Order_Date]]),MONTH(Table1[[#This Row],[Order_Date]]),1)</f>
        <v>45444</v>
      </c>
    </row>
    <row r="2834" spans="1:14">
      <c r="A2834" t="s">
        <v>161</v>
      </c>
      <c r="B2834" t="s">
        <v>87</v>
      </c>
      <c r="C2834" t="s">
        <v>88</v>
      </c>
      <c r="D2834" t="s">
        <v>15</v>
      </c>
      <c r="E2834" t="s">
        <v>277</v>
      </c>
      <c r="F2834" t="s">
        <v>60</v>
      </c>
      <c r="G2834">
        <v>8</v>
      </c>
      <c r="H2834">
        <v>47.9</v>
      </c>
      <c r="I2834">
        <v>383.2</v>
      </c>
      <c r="J2834">
        <v>155</v>
      </c>
      <c r="K2834">
        <v>13</v>
      </c>
      <c r="L2834" t="s">
        <v>18</v>
      </c>
      <c r="M2834">
        <f>(Table1[[#This Row],[Current_Stock]]*Table1[[#This Row],[Unit_Price]])</f>
        <v>7424.5</v>
      </c>
      <c r="N2834" s="12">
        <f>DATE(YEAR(Table1[[#This Row],[Order_Date]]),MONTH(Table1[[#This Row],[Order_Date]]),1)</f>
        <v>45474</v>
      </c>
    </row>
    <row r="2835" spans="1:14">
      <c r="A2835" t="s">
        <v>736</v>
      </c>
      <c r="B2835" t="s">
        <v>102</v>
      </c>
      <c r="C2835" t="s">
        <v>103</v>
      </c>
      <c r="D2835" t="s">
        <v>22</v>
      </c>
      <c r="E2835" t="s">
        <v>277</v>
      </c>
      <c r="F2835" t="s">
        <v>46</v>
      </c>
      <c r="G2835">
        <v>24</v>
      </c>
      <c r="H2835">
        <v>14451.97</v>
      </c>
      <c r="I2835">
        <v>346847.28</v>
      </c>
      <c r="J2835">
        <v>90</v>
      </c>
      <c r="K2835">
        <v>11</v>
      </c>
      <c r="L2835" t="s">
        <v>18</v>
      </c>
      <c r="M2835">
        <f>(Table1[[#This Row],[Current_Stock]]*Table1[[#This Row],[Unit_Price]])</f>
        <v>1300677.3</v>
      </c>
      <c r="N2835" s="12">
        <f>DATE(YEAR(Table1[[#This Row],[Order_Date]]),MONTH(Table1[[#This Row],[Order_Date]]),1)</f>
        <v>45505</v>
      </c>
    </row>
    <row r="2836" spans="1:14">
      <c r="A2836" t="s">
        <v>1266</v>
      </c>
      <c r="B2836" t="s">
        <v>830</v>
      </c>
      <c r="C2836" t="s">
        <v>831</v>
      </c>
      <c r="D2836" t="s">
        <v>44</v>
      </c>
      <c r="E2836" t="s">
        <v>251</v>
      </c>
      <c r="F2836" t="s">
        <v>46</v>
      </c>
      <c r="G2836">
        <v>43</v>
      </c>
      <c r="H2836">
        <v>3361.05</v>
      </c>
      <c r="I2836">
        <v>144525.15</v>
      </c>
      <c r="J2836">
        <v>61</v>
      </c>
      <c r="K2836">
        <v>2</v>
      </c>
      <c r="L2836" t="s">
        <v>105</v>
      </c>
      <c r="M2836">
        <f>(Table1[[#This Row],[Current_Stock]]*Table1[[#This Row],[Unit_Price]])</f>
        <v>205024.05000000002</v>
      </c>
      <c r="N2836" s="12">
        <f>DATE(YEAR(Table1[[#This Row],[Order_Date]]),MONTH(Table1[[#This Row],[Order_Date]]),1)</f>
        <v>44986</v>
      </c>
    </row>
    <row r="2837" spans="1:14">
      <c r="A2837" t="s">
        <v>1196</v>
      </c>
      <c r="B2837" t="s">
        <v>626</v>
      </c>
      <c r="C2837" t="s">
        <v>627</v>
      </c>
      <c r="D2837" t="s">
        <v>44</v>
      </c>
      <c r="E2837" t="s">
        <v>97</v>
      </c>
      <c r="F2837" t="s">
        <v>40</v>
      </c>
      <c r="G2837">
        <v>49</v>
      </c>
      <c r="H2837">
        <v>954.11</v>
      </c>
      <c r="I2837">
        <v>46751.39</v>
      </c>
      <c r="J2837">
        <v>101</v>
      </c>
      <c r="K2837">
        <v>9</v>
      </c>
      <c r="L2837" t="s">
        <v>18</v>
      </c>
      <c r="M2837">
        <f>(Table1[[#This Row],[Current_Stock]]*Table1[[#This Row],[Unit_Price]])</f>
        <v>96365.11</v>
      </c>
      <c r="N2837" s="12">
        <f>DATE(YEAR(Table1[[#This Row],[Order_Date]]),MONTH(Table1[[#This Row],[Order_Date]]),1)</f>
        <v>45413</v>
      </c>
    </row>
    <row r="2838" spans="1:14">
      <c r="A2838" t="s">
        <v>719</v>
      </c>
      <c r="B2838" t="s">
        <v>682</v>
      </c>
      <c r="C2838" t="s">
        <v>683</v>
      </c>
      <c r="D2838" t="s">
        <v>15</v>
      </c>
      <c r="E2838" t="s">
        <v>153</v>
      </c>
      <c r="F2838" t="s">
        <v>40</v>
      </c>
      <c r="G2838">
        <v>24</v>
      </c>
      <c r="H2838">
        <v>487.24</v>
      </c>
      <c r="I2838">
        <v>11693.76</v>
      </c>
      <c r="J2838">
        <v>174</v>
      </c>
      <c r="K2838">
        <v>14</v>
      </c>
      <c r="L2838" t="s">
        <v>18</v>
      </c>
      <c r="M2838">
        <f>(Table1[[#This Row],[Current_Stock]]*Table1[[#This Row],[Unit_Price]])</f>
        <v>84779.76</v>
      </c>
      <c r="N2838" s="12">
        <f>DATE(YEAR(Table1[[#This Row],[Order_Date]]),MONTH(Table1[[#This Row],[Order_Date]]),1)</f>
        <v>45444</v>
      </c>
    </row>
    <row r="2839" spans="1:14">
      <c r="A2839" t="s">
        <v>889</v>
      </c>
      <c r="B2839" t="s">
        <v>466</v>
      </c>
      <c r="C2839" t="s">
        <v>467</v>
      </c>
      <c r="D2839" t="s">
        <v>27</v>
      </c>
      <c r="E2839" t="s">
        <v>330</v>
      </c>
      <c r="F2839" t="s">
        <v>17</v>
      </c>
      <c r="G2839">
        <v>5</v>
      </c>
      <c r="H2839">
        <v>1408.31</v>
      </c>
      <c r="I2839">
        <v>7041.55</v>
      </c>
      <c r="J2839">
        <v>375</v>
      </c>
      <c r="K2839">
        <v>9</v>
      </c>
      <c r="L2839" t="s">
        <v>18</v>
      </c>
      <c r="M2839">
        <f>(Table1[[#This Row],[Current_Stock]]*Table1[[#This Row],[Unit_Price]])</f>
        <v>528116.25</v>
      </c>
      <c r="N2839" s="12">
        <f>DATE(YEAR(Table1[[#This Row],[Order_Date]]),MONTH(Table1[[#This Row],[Order_Date]]),1)</f>
        <v>44986</v>
      </c>
    </row>
    <row r="2840" spans="1:14">
      <c r="A2840" t="s">
        <v>872</v>
      </c>
      <c r="B2840" t="s">
        <v>572</v>
      </c>
      <c r="C2840" t="s">
        <v>573</v>
      </c>
      <c r="D2840" t="s">
        <v>44</v>
      </c>
      <c r="E2840" t="s">
        <v>59</v>
      </c>
      <c r="F2840" t="s">
        <v>60</v>
      </c>
      <c r="G2840">
        <v>58</v>
      </c>
      <c r="H2840">
        <v>1899.67</v>
      </c>
      <c r="I2840">
        <v>110180.86</v>
      </c>
      <c r="J2840">
        <v>103</v>
      </c>
      <c r="K2840">
        <v>9</v>
      </c>
      <c r="L2840" t="s">
        <v>18</v>
      </c>
      <c r="M2840">
        <f>(Table1[[#This Row],[Current_Stock]]*Table1[[#This Row],[Unit_Price]])</f>
        <v>195666.01</v>
      </c>
      <c r="N2840" s="12">
        <f>DATE(YEAR(Table1[[#This Row],[Order_Date]]),MONTH(Table1[[#This Row],[Order_Date]]),1)</f>
        <v>44986</v>
      </c>
    </row>
    <row r="2841" spans="1:14">
      <c r="A2841" t="s">
        <v>507</v>
      </c>
      <c r="B2841" t="s">
        <v>763</v>
      </c>
      <c r="C2841" t="s">
        <v>764</v>
      </c>
      <c r="D2841" t="s">
        <v>96</v>
      </c>
      <c r="E2841" t="s">
        <v>89</v>
      </c>
      <c r="F2841" t="s">
        <v>29</v>
      </c>
      <c r="G2841">
        <v>4</v>
      </c>
      <c r="H2841">
        <v>4640.46</v>
      </c>
      <c r="I2841">
        <v>18561.84</v>
      </c>
      <c r="J2841">
        <v>364</v>
      </c>
      <c r="K2841">
        <v>5</v>
      </c>
      <c r="L2841" t="s">
        <v>55</v>
      </c>
      <c r="M2841">
        <f>(Table1[[#This Row],[Current_Stock]]*Table1[[#This Row],[Unit_Price]])</f>
        <v>1689127.44</v>
      </c>
      <c r="N2841" s="12">
        <f>DATE(YEAR(Table1[[#This Row],[Order_Date]]),MONTH(Table1[[#This Row],[Order_Date]]),1)</f>
        <v>45200</v>
      </c>
    </row>
    <row r="2842" spans="1:14">
      <c r="A2842" t="s">
        <v>654</v>
      </c>
      <c r="B2842" t="s">
        <v>393</v>
      </c>
      <c r="C2842" t="s">
        <v>394</v>
      </c>
      <c r="D2842" t="s">
        <v>33</v>
      </c>
      <c r="E2842" t="s">
        <v>89</v>
      </c>
      <c r="F2842" t="s">
        <v>29</v>
      </c>
      <c r="G2842">
        <v>16</v>
      </c>
      <c r="H2842">
        <v>892.25</v>
      </c>
      <c r="I2842">
        <v>14276</v>
      </c>
      <c r="J2842">
        <v>207</v>
      </c>
      <c r="K2842">
        <v>12</v>
      </c>
      <c r="L2842" t="s">
        <v>18</v>
      </c>
      <c r="M2842">
        <f>(Table1[[#This Row],[Current_Stock]]*Table1[[#This Row],[Unit_Price]])</f>
        <v>184695.75</v>
      </c>
      <c r="N2842" s="12">
        <f>DATE(YEAR(Table1[[#This Row],[Order_Date]]),MONTH(Table1[[#This Row],[Order_Date]]),1)</f>
        <v>45292</v>
      </c>
    </row>
    <row r="2843" spans="1:14">
      <c r="A2843" t="s">
        <v>1075</v>
      </c>
      <c r="B2843" t="s">
        <v>204</v>
      </c>
      <c r="C2843" t="s">
        <v>205</v>
      </c>
      <c r="D2843" t="s">
        <v>183</v>
      </c>
      <c r="E2843" t="s">
        <v>45</v>
      </c>
      <c r="F2843" t="s">
        <v>17</v>
      </c>
      <c r="G2843">
        <v>23</v>
      </c>
      <c r="H2843">
        <v>3743.93</v>
      </c>
      <c r="I2843">
        <v>86110.39</v>
      </c>
      <c r="J2843">
        <v>146</v>
      </c>
      <c r="K2843">
        <v>8</v>
      </c>
      <c r="L2843" t="s">
        <v>18</v>
      </c>
      <c r="M2843">
        <f>(Table1[[#This Row],[Current_Stock]]*Table1[[#This Row],[Unit_Price]])</f>
        <v>546613.78</v>
      </c>
      <c r="N2843" s="12">
        <f>DATE(YEAR(Table1[[#This Row],[Order_Date]]),MONTH(Table1[[#This Row],[Order_Date]]),1)</f>
        <v>45566</v>
      </c>
    </row>
    <row r="2844" spans="1:14">
      <c r="A2844" t="s">
        <v>1365</v>
      </c>
      <c r="B2844" t="s">
        <v>830</v>
      </c>
      <c r="C2844" t="s">
        <v>831</v>
      </c>
      <c r="D2844" t="s">
        <v>44</v>
      </c>
      <c r="E2844" t="s">
        <v>277</v>
      </c>
      <c r="F2844" t="s">
        <v>60</v>
      </c>
      <c r="G2844">
        <v>50</v>
      </c>
      <c r="H2844">
        <v>4707.38</v>
      </c>
      <c r="I2844">
        <v>235369</v>
      </c>
      <c r="J2844">
        <v>40</v>
      </c>
      <c r="K2844">
        <v>8</v>
      </c>
      <c r="L2844" t="s">
        <v>18</v>
      </c>
      <c r="M2844">
        <f>(Table1[[#This Row],[Current_Stock]]*Table1[[#This Row],[Unit_Price]])</f>
        <v>188295.2</v>
      </c>
      <c r="N2844" s="12">
        <f>DATE(YEAR(Table1[[#This Row],[Order_Date]]),MONTH(Table1[[#This Row],[Order_Date]]),1)</f>
        <v>45139</v>
      </c>
    </row>
    <row r="2845" spans="1:14">
      <c r="A2845" t="s">
        <v>995</v>
      </c>
      <c r="B2845" t="s">
        <v>51</v>
      </c>
      <c r="C2845" t="s">
        <v>52</v>
      </c>
      <c r="D2845" t="s">
        <v>53</v>
      </c>
      <c r="E2845" t="s">
        <v>330</v>
      </c>
      <c r="F2845" t="s">
        <v>46</v>
      </c>
      <c r="G2845">
        <v>9</v>
      </c>
      <c r="H2845">
        <v>4980.29</v>
      </c>
      <c r="I2845">
        <v>44822.61</v>
      </c>
      <c r="J2845">
        <v>411</v>
      </c>
      <c r="K2845">
        <v>6</v>
      </c>
      <c r="L2845" t="s">
        <v>18</v>
      </c>
      <c r="M2845">
        <f>(Table1[[#This Row],[Current_Stock]]*Table1[[#This Row],[Unit_Price]])</f>
        <v>2046899.19</v>
      </c>
      <c r="N2845" s="12">
        <f>DATE(YEAR(Table1[[#This Row],[Order_Date]]),MONTH(Table1[[#This Row],[Order_Date]]),1)</f>
        <v>45383</v>
      </c>
    </row>
    <row r="2846" spans="1:14">
      <c r="A2846" t="s">
        <v>1128</v>
      </c>
      <c r="B2846" t="s">
        <v>305</v>
      </c>
      <c r="C2846" t="s">
        <v>306</v>
      </c>
      <c r="D2846" t="s">
        <v>22</v>
      </c>
      <c r="E2846" t="s">
        <v>189</v>
      </c>
      <c r="F2846" t="s">
        <v>29</v>
      </c>
      <c r="G2846">
        <v>29</v>
      </c>
      <c r="H2846">
        <v>11714.32</v>
      </c>
      <c r="I2846">
        <v>339715.28</v>
      </c>
      <c r="J2846">
        <v>72</v>
      </c>
      <c r="K2846">
        <v>2</v>
      </c>
      <c r="L2846" t="s">
        <v>18</v>
      </c>
      <c r="M2846">
        <f>(Table1[[#This Row],[Current_Stock]]*Table1[[#This Row],[Unit_Price]])</f>
        <v>843431.04</v>
      </c>
      <c r="N2846" s="12">
        <f>DATE(YEAR(Table1[[#This Row],[Order_Date]]),MONTH(Table1[[#This Row],[Order_Date]]),1)</f>
        <v>44958</v>
      </c>
    </row>
    <row r="2847" spans="1:14">
      <c r="A2847" t="s">
        <v>997</v>
      </c>
      <c r="B2847" t="s">
        <v>865</v>
      </c>
      <c r="C2847" t="s">
        <v>866</v>
      </c>
      <c r="D2847" t="s">
        <v>22</v>
      </c>
      <c r="E2847" t="s">
        <v>80</v>
      </c>
      <c r="F2847" t="s">
        <v>60</v>
      </c>
      <c r="G2847">
        <v>37</v>
      </c>
      <c r="H2847">
        <v>13696.54</v>
      </c>
      <c r="I2847">
        <v>506771.98</v>
      </c>
      <c r="J2847">
        <v>42</v>
      </c>
      <c r="K2847">
        <v>6</v>
      </c>
      <c r="L2847" t="s">
        <v>18</v>
      </c>
      <c r="M2847">
        <f>(Table1[[#This Row],[Current_Stock]]*Table1[[#This Row],[Unit_Price]])</f>
        <v>575254.68000000005</v>
      </c>
      <c r="N2847" s="12">
        <f>DATE(YEAR(Table1[[#This Row],[Order_Date]]),MONTH(Table1[[#This Row],[Order_Date]]),1)</f>
        <v>45292</v>
      </c>
    </row>
    <row r="2848" spans="1:14">
      <c r="A2848" t="s">
        <v>1263</v>
      </c>
      <c r="B2848" t="s">
        <v>404</v>
      </c>
      <c r="C2848" t="s">
        <v>405</v>
      </c>
      <c r="D2848" t="s">
        <v>27</v>
      </c>
      <c r="E2848" t="s">
        <v>39</v>
      </c>
      <c r="F2848" t="s">
        <v>40</v>
      </c>
      <c r="G2848">
        <v>7</v>
      </c>
      <c r="H2848">
        <v>1772.88</v>
      </c>
      <c r="I2848">
        <v>12410.16</v>
      </c>
      <c r="J2848">
        <v>510</v>
      </c>
      <c r="K2848">
        <v>7</v>
      </c>
      <c r="L2848" t="s">
        <v>55</v>
      </c>
      <c r="M2848">
        <f>(Table1[[#This Row],[Current_Stock]]*Table1[[#This Row],[Unit_Price]])</f>
        <v>904168.8</v>
      </c>
      <c r="N2848" s="12">
        <f>DATE(YEAR(Table1[[#This Row],[Order_Date]]),MONTH(Table1[[#This Row],[Order_Date]]),1)</f>
        <v>45474</v>
      </c>
    </row>
    <row r="2849" spans="1:14">
      <c r="A2849" t="s">
        <v>1054</v>
      </c>
      <c r="B2849" t="s">
        <v>305</v>
      </c>
      <c r="C2849" t="s">
        <v>306</v>
      </c>
      <c r="D2849" t="s">
        <v>22</v>
      </c>
      <c r="E2849" t="s">
        <v>251</v>
      </c>
      <c r="F2849" t="s">
        <v>46</v>
      </c>
      <c r="G2849">
        <v>48</v>
      </c>
      <c r="H2849">
        <v>15392.28</v>
      </c>
      <c r="I2849">
        <v>738829.44</v>
      </c>
      <c r="J2849">
        <v>61</v>
      </c>
      <c r="K2849">
        <v>13</v>
      </c>
      <c r="L2849" t="s">
        <v>18</v>
      </c>
      <c r="M2849">
        <f>(Table1[[#This Row],[Current_Stock]]*Table1[[#This Row],[Unit_Price]])</f>
        <v>938929.08000000007</v>
      </c>
      <c r="N2849" s="12">
        <f>DATE(YEAR(Table1[[#This Row],[Order_Date]]),MONTH(Table1[[#This Row],[Order_Date]]),1)</f>
        <v>45200</v>
      </c>
    </row>
    <row r="2850" spans="1:14">
      <c r="A2850" t="s">
        <v>270</v>
      </c>
      <c r="B2850" t="s">
        <v>853</v>
      </c>
      <c r="C2850" t="s">
        <v>854</v>
      </c>
      <c r="D2850" t="s">
        <v>84</v>
      </c>
      <c r="E2850" t="s">
        <v>173</v>
      </c>
      <c r="F2850" t="s">
        <v>40</v>
      </c>
      <c r="G2850">
        <v>20</v>
      </c>
      <c r="H2850">
        <v>18691.78</v>
      </c>
      <c r="I2850">
        <v>373835.6</v>
      </c>
      <c r="J2850">
        <v>213</v>
      </c>
      <c r="K2850">
        <v>2</v>
      </c>
      <c r="L2850" t="s">
        <v>18</v>
      </c>
      <c r="M2850">
        <f>(Table1[[#This Row],[Current_Stock]]*Table1[[#This Row],[Unit_Price]])</f>
        <v>3981349.1399999997</v>
      </c>
      <c r="N2850" s="12">
        <f>DATE(YEAR(Table1[[#This Row],[Order_Date]]),MONTH(Table1[[#This Row],[Order_Date]]),1)</f>
        <v>45627</v>
      </c>
    </row>
    <row r="2851" spans="1:14">
      <c r="A2851" t="s">
        <v>1366</v>
      </c>
      <c r="B2851" t="s">
        <v>290</v>
      </c>
      <c r="C2851" t="s">
        <v>291</v>
      </c>
      <c r="D2851" t="s">
        <v>33</v>
      </c>
      <c r="E2851" t="s">
        <v>34</v>
      </c>
      <c r="F2851" t="s">
        <v>60</v>
      </c>
      <c r="G2851">
        <v>23</v>
      </c>
      <c r="H2851">
        <v>4581.1899999999996</v>
      </c>
      <c r="I2851">
        <v>105367.37</v>
      </c>
      <c r="J2851">
        <v>173</v>
      </c>
      <c r="K2851">
        <v>10</v>
      </c>
      <c r="L2851" t="s">
        <v>18</v>
      </c>
      <c r="M2851">
        <f>(Table1[[#This Row],[Current_Stock]]*Table1[[#This Row],[Unit_Price]])</f>
        <v>792545.86999999988</v>
      </c>
      <c r="N2851" s="12">
        <f>DATE(YEAR(Table1[[#This Row],[Order_Date]]),MONTH(Table1[[#This Row],[Order_Date]]),1)</f>
        <v>45383</v>
      </c>
    </row>
    <row r="2852" spans="1:14">
      <c r="A2852" t="s">
        <v>1132</v>
      </c>
      <c r="B2852" t="s">
        <v>785</v>
      </c>
      <c r="C2852" t="s">
        <v>786</v>
      </c>
      <c r="D2852" t="s">
        <v>15</v>
      </c>
      <c r="E2852" t="s">
        <v>104</v>
      </c>
      <c r="F2852" t="s">
        <v>60</v>
      </c>
      <c r="G2852">
        <v>15</v>
      </c>
      <c r="H2852">
        <v>70.510000000000005</v>
      </c>
      <c r="I2852">
        <v>1057.6500000000001</v>
      </c>
      <c r="J2852">
        <v>204</v>
      </c>
      <c r="K2852">
        <v>14</v>
      </c>
      <c r="L2852" t="s">
        <v>18</v>
      </c>
      <c r="M2852">
        <f>(Table1[[#This Row],[Current_Stock]]*Table1[[#This Row],[Unit_Price]])</f>
        <v>14384.04</v>
      </c>
      <c r="N2852" s="12">
        <f>DATE(YEAR(Table1[[#This Row],[Order_Date]]),MONTH(Table1[[#This Row],[Order_Date]]),1)</f>
        <v>45352</v>
      </c>
    </row>
    <row r="2853" spans="1:14">
      <c r="A2853" t="s">
        <v>1291</v>
      </c>
      <c r="B2853" t="s">
        <v>566</v>
      </c>
      <c r="C2853" t="s">
        <v>567</v>
      </c>
      <c r="D2853" t="s">
        <v>15</v>
      </c>
      <c r="E2853" t="s">
        <v>189</v>
      </c>
      <c r="F2853" t="s">
        <v>17</v>
      </c>
      <c r="G2853">
        <v>18</v>
      </c>
      <c r="H2853">
        <v>216.19</v>
      </c>
      <c r="I2853">
        <v>3891.42</v>
      </c>
      <c r="J2853">
        <v>139</v>
      </c>
      <c r="K2853">
        <v>14</v>
      </c>
      <c r="L2853" t="s">
        <v>18</v>
      </c>
      <c r="M2853">
        <f>(Table1[[#This Row],[Current_Stock]]*Table1[[#This Row],[Unit_Price]])</f>
        <v>30050.41</v>
      </c>
      <c r="N2853" s="12">
        <f>DATE(YEAR(Table1[[#This Row],[Order_Date]]),MONTH(Table1[[#This Row],[Order_Date]]),1)</f>
        <v>45474</v>
      </c>
    </row>
    <row r="2854" spans="1:14">
      <c r="A2854" t="s">
        <v>1264</v>
      </c>
      <c r="B2854" t="s">
        <v>738</v>
      </c>
      <c r="C2854" t="s">
        <v>739</v>
      </c>
      <c r="D2854" t="s">
        <v>27</v>
      </c>
      <c r="E2854" t="s">
        <v>269</v>
      </c>
      <c r="F2854" t="s">
        <v>46</v>
      </c>
      <c r="G2854">
        <v>1</v>
      </c>
      <c r="H2854">
        <v>747.9</v>
      </c>
      <c r="I2854">
        <v>747.9</v>
      </c>
      <c r="J2854">
        <v>576</v>
      </c>
      <c r="K2854">
        <v>10</v>
      </c>
      <c r="L2854" t="s">
        <v>18</v>
      </c>
      <c r="M2854">
        <f>(Table1[[#This Row],[Current_Stock]]*Table1[[#This Row],[Unit_Price]])</f>
        <v>430790.39999999997</v>
      </c>
      <c r="N2854" s="12">
        <f>DATE(YEAR(Table1[[#This Row],[Order_Date]]),MONTH(Table1[[#This Row],[Order_Date]]),1)</f>
        <v>45597</v>
      </c>
    </row>
    <row r="2855" spans="1:14">
      <c r="A2855" t="s">
        <v>196</v>
      </c>
      <c r="B2855" t="s">
        <v>450</v>
      </c>
      <c r="C2855" t="s">
        <v>451</v>
      </c>
      <c r="D2855" t="s">
        <v>33</v>
      </c>
      <c r="E2855" t="s">
        <v>277</v>
      </c>
      <c r="F2855" t="s">
        <v>60</v>
      </c>
      <c r="G2855">
        <v>8</v>
      </c>
      <c r="H2855">
        <v>4335.55</v>
      </c>
      <c r="I2855">
        <v>34684.400000000001</v>
      </c>
      <c r="J2855">
        <v>244</v>
      </c>
      <c r="K2855">
        <v>4</v>
      </c>
      <c r="L2855" t="s">
        <v>18</v>
      </c>
      <c r="M2855">
        <f>(Table1[[#This Row],[Current_Stock]]*Table1[[#This Row],[Unit_Price]])</f>
        <v>1057874.2</v>
      </c>
      <c r="N2855" s="12">
        <f>DATE(YEAR(Table1[[#This Row],[Order_Date]]),MONTH(Table1[[#This Row],[Order_Date]]),1)</f>
        <v>45597</v>
      </c>
    </row>
    <row r="2856" spans="1:14">
      <c r="A2856" t="s">
        <v>278</v>
      </c>
      <c r="B2856" t="s">
        <v>814</v>
      </c>
      <c r="C2856" t="s">
        <v>815</v>
      </c>
      <c r="D2856" t="s">
        <v>44</v>
      </c>
      <c r="E2856" t="s">
        <v>113</v>
      </c>
      <c r="F2856" t="s">
        <v>60</v>
      </c>
      <c r="G2856">
        <v>48</v>
      </c>
      <c r="H2856">
        <v>353.46</v>
      </c>
      <c r="I2856">
        <v>16966.080000000002</v>
      </c>
      <c r="J2856">
        <v>83</v>
      </c>
      <c r="K2856">
        <v>9</v>
      </c>
      <c r="L2856" t="s">
        <v>18</v>
      </c>
      <c r="M2856">
        <f>(Table1[[#This Row],[Current_Stock]]*Table1[[#This Row],[Unit_Price]])</f>
        <v>29337.179999999997</v>
      </c>
      <c r="N2856" s="12">
        <f>DATE(YEAR(Table1[[#This Row],[Order_Date]]),MONTH(Table1[[#This Row],[Order_Date]]),1)</f>
        <v>44958</v>
      </c>
    </row>
    <row r="2857" spans="1:14">
      <c r="A2857" t="s">
        <v>716</v>
      </c>
      <c r="B2857" t="s">
        <v>544</v>
      </c>
      <c r="C2857" t="s">
        <v>545</v>
      </c>
      <c r="D2857" t="s">
        <v>96</v>
      </c>
      <c r="E2857" t="s">
        <v>109</v>
      </c>
      <c r="F2857" t="s">
        <v>46</v>
      </c>
      <c r="G2857">
        <v>3</v>
      </c>
      <c r="H2857">
        <v>161.76</v>
      </c>
      <c r="I2857">
        <v>485.28</v>
      </c>
      <c r="J2857">
        <v>366</v>
      </c>
      <c r="K2857">
        <v>11</v>
      </c>
      <c r="L2857" t="s">
        <v>18</v>
      </c>
      <c r="M2857">
        <f>(Table1[[#This Row],[Current_Stock]]*Table1[[#This Row],[Unit_Price]])</f>
        <v>59204.159999999996</v>
      </c>
      <c r="N2857" s="12">
        <f>DATE(YEAR(Table1[[#This Row],[Order_Date]]),MONTH(Table1[[#This Row],[Order_Date]]),1)</f>
        <v>45108</v>
      </c>
    </row>
    <row r="2858" spans="1:14">
      <c r="A2858" t="s">
        <v>1329</v>
      </c>
      <c r="B2858" t="s">
        <v>802</v>
      </c>
      <c r="C2858" t="s">
        <v>803</v>
      </c>
      <c r="D2858" t="s">
        <v>15</v>
      </c>
      <c r="E2858" t="s">
        <v>50</v>
      </c>
      <c r="F2858" t="s">
        <v>29</v>
      </c>
      <c r="G2858">
        <v>25</v>
      </c>
      <c r="H2858">
        <v>228.63</v>
      </c>
      <c r="I2858">
        <v>5715.75</v>
      </c>
      <c r="J2858">
        <v>112</v>
      </c>
      <c r="K2858">
        <v>7</v>
      </c>
      <c r="L2858" t="s">
        <v>18</v>
      </c>
      <c r="M2858">
        <f>(Table1[[#This Row],[Current_Stock]]*Table1[[#This Row],[Unit_Price]])</f>
        <v>25606.559999999998</v>
      </c>
      <c r="N2858" s="12">
        <f>DATE(YEAR(Table1[[#This Row],[Order_Date]]),MONTH(Table1[[#This Row],[Order_Date]]),1)</f>
        <v>45323</v>
      </c>
    </row>
    <row r="2859" spans="1:14">
      <c r="A2859" t="s">
        <v>1367</v>
      </c>
      <c r="B2859" t="s">
        <v>1133</v>
      </c>
      <c r="C2859" t="s">
        <v>1134</v>
      </c>
      <c r="D2859" t="s">
        <v>183</v>
      </c>
      <c r="E2859" t="s">
        <v>50</v>
      </c>
      <c r="F2859" t="s">
        <v>29</v>
      </c>
      <c r="G2859">
        <v>15</v>
      </c>
      <c r="H2859">
        <v>4420.57</v>
      </c>
      <c r="I2859">
        <v>66308.55</v>
      </c>
      <c r="J2859">
        <v>82</v>
      </c>
      <c r="K2859">
        <v>11</v>
      </c>
      <c r="L2859" t="s">
        <v>18</v>
      </c>
      <c r="M2859">
        <f>(Table1[[#This Row],[Current_Stock]]*Table1[[#This Row],[Unit_Price]])</f>
        <v>362486.74</v>
      </c>
      <c r="N2859" s="12">
        <f>DATE(YEAR(Table1[[#This Row],[Order_Date]]),MONTH(Table1[[#This Row],[Order_Date]]),1)</f>
        <v>45292</v>
      </c>
    </row>
    <row r="2860" spans="1:14">
      <c r="A2860" t="s">
        <v>242</v>
      </c>
      <c r="B2860" t="s">
        <v>1029</v>
      </c>
      <c r="C2860" t="s">
        <v>1030</v>
      </c>
      <c r="D2860" t="s">
        <v>38</v>
      </c>
      <c r="E2860" t="s">
        <v>104</v>
      </c>
      <c r="F2860" t="s">
        <v>29</v>
      </c>
      <c r="G2860">
        <v>10</v>
      </c>
      <c r="H2860">
        <v>1385.37</v>
      </c>
      <c r="I2860">
        <v>13853.7</v>
      </c>
      <c r="J2860">
        <v>108</v>
      </c>
      <c r="K2860">
        <v>2</v>
      </c>
      <c r="L2860" t="s">
        <v>18</v>
      </c>
      <c r="M2860">
        <f>(Table1[[#This Row],[Current_Stock]]*Table1[[#This Row],[Unit_Price]])</f>
        <v>149619.96</v>
      </c>
      <c r="N2860" s="12">
        <f>DATE(YEAR(Table1[[#This Row],[Order_Date]]),MONTH(Table1[[#This Row],[Order_Date]]),1)</f>
        <v>45078</v>
      </c>
    </row>
    <row r="2861" spans="1:14">
      <c r="A2861" t="s">
        <v>716</v>
      </c>
      <c r="B2861" t="s">
        <v>623</v>
      </c>
      <c r="C2861" t="s">
        <v>624</v>
      </c>
      <c r="D2861" t="s">
        <v>38</v>
      </c>
      <c r="E2861" t="s">
        <v>243</v>
      </c>
      <c r="F2861" t="s">
        <v>17</v>
      </c>
      <c r="G2861">
        <v>17</v>
      </c>
      <c r="H2861">
        <v>555.87</v>
      </c>
      <c r="I2861">
        <v>9449.7900000000009</v>
      </c>
      <c r="J2861">
        <v>192</v>
      </c>
      <c r="K2861">
        <v>10</v>
      </c>
      <c r="L2861" t="s">
        <v>18</v>
      </c>
      <c r="M2861">
        <f>(Table1[[#This Row],[Current_Stock]]*Table1[[#This Row],[Unit_Price]])</f>
        <v>106727.04000000001</v>
      </c>
      <c r="N2861" s="12">
        <f>DATE(YEAR(Table1[[#This Row],[Order_Date]]),MONTH(Table1[[#This Row],[Order_Date]]),1)</f>
        <v>45108</v>
      </c>
    </row>
    <row r="2862" spans="1:14">
      <c r="A2862" t="s">
        <v>1068</v>
      </c>
      <c r="B2862" t="s">
        <v>439</v>
      </c>
      <c r="C2862" t="s">
        <v>440</v>
      </c>
      <c r="D2862" t="s">
        <v>183</v>
      </c>
      <c r="E2862" t="s">
        <v>28</v>
      </c>
      <c r="F2862" t="s">
        <v>46</v>
      </c>
      <c r="G2862">
        <v>10</v>
      </c>
      <c r="H2862">
        <v>1467.15</v>
      </c>
      <c r="I2862">
        <v>14671.5</v>
      </c>
      <c r="J2862">
        <v>232</v>
      </c>
      <c r="K2862">
        <v>5</v>
      </c>
      <c r="L2862" t="s">
        <v>18</v>
      </c>
      <c r="M2862">
        <f>(Table1[[#This Row],[Current_Stock]]*Table1[[#This Row],[Unit_Price]])</f>
        <v>340378.80000000005</v>
      </c>
      <c r="N2862" s="12">
        <f>DATE(YEAR(Table1[[#This Row],[Order_Date]]),MONTH(Table1[[#This Row],[Order_Date]]),1)</f>
        <v>45261</v>
      </c>
    </row>
    <row r="2863" spans="1:14">
      <c r="A2863" t="s">
        <v>373</v>
      </c>
      <c r="B2863" t="s">
        <v>213</v>
      </c>
      <c r="C2863" t="s">
        <v>214</v>
      </c>
      <c r="D2863" t="s">
        <v>33</v>
      </c>
      <c r="E2863" t="s">
        <v>173</v>
      </c>
      <c r="F2863" t="s">
        <v>29</v>
      </c>
      <c r="G2863">
        <v>14</v>
      </c>
      <c r="H2863">
        <v>3438.49</v>
      </c>
      <c r="I2863">
        <v>48138.86</v>
      </c>
      <c r="J2863">
        <v>198</v>
      </c>
      <c r="K2863">
        <v>12</v>
      </c>
      <c r="L2863" t="s">
        <v>18</v>
      </c>
      <c r="M2863">
        <f>(Table1[[#This Row],[Current_Stock]]*Table1[[#This Row],[Unit_Price]])</f>
        <v>680821.0199999999</v>
      </c>
      <c r="N2863" s="12">
        <f>DATE(YEAR(Table1[[#This Row],[Order_Date]]),MONTH(Table1[[#This Row],[Order_Date]]),1)</f>
        <v>45017</v>
      </c>
    </row>
    <row r="2864" spans="1:14">
      <c r="A2864" t="s">
        <v>1173</v>
      </c>
      <c r="B2864" t="s">
        <v>488</v>
      </c>
      <c r="C2864" t="s">
        <v>489</v>
      </c>
      <c r="D2864" t="s">
        <v>84</v>
      </c>
      <c r="E2864" t="s">
        <v>153</v>
      </c>
      <c r="F2864" t="s">
        <v>60</v>
      </c>
      <c r="G2864">
        <v>12</v>
      </c>
      <c r="H2864">
        <v>25332.62</v>
      </c>
      <c r="I2864">
        <v>303991.44</v>
      </c>
      <c r="J2864">
        <v>140</v>
      </c>
      <c r="K2864">
        <v>10</v>
      </c>
      <c r="L2864" t="s">
        <v>18</v>
      </c>
      <c r="M2864">
        <f>(Table1[[#This Row],[Current_Stock]]*Table1[[#This Row],[Unit_Price]])</f>
        <v>3546566.8</v>
      </c>
      <c r="N2864" s="12">
        <f>DATE(YEAR(Table1[[#This Row],[Order_Date]]),MONTH(Table1[[#This Row],[Order_Date]]),1)</f>
        <v>45566</v>
      </c>
    </row>
    <row r="2865" spans="1:14">
      <c r="A2865" t="s">
        <v>1368</v>
      </c>
      <c r="B2865" t="s">
        <v>991</v>
      </c>
      <c r="C2865" t="s">
        <v>992</v>
      </c>
      <c r="D2865" t="s">
        <v>53</v>
      </c>
      <c r="E2865" t="s">
        <v>97</v>
      </c>
      <c r="F2865" t="s">
        <v>60</v>
      </c>
      <c r="G2865">
        <v>7</v>
      </c>
      <c r="H2865">
        <v>888.39</v>
      </c>
      <c r="I2865">
        <v>6218.73</v>
      </c>
      <c r="J2865">
        <v>290</v>
      </c>
      <c r="K2865">
        <v>5</v>
      </c>
      <c r="L2865" t="s">
        <v>55</v>
      </c>
      <c r="M2865">
        <f>(Table1[[#This Row],[Current_Stock]]*Table1[[#This Row],[Unit_Price]])</f>
        <v>257633.1</v>
      </c>
      <c r="N2865" s="12">
        <f>DATE(YEAR(Table1[[#This Row],[Order_Date]]),MONTH(Table1[[#This Row],[Order_Date]]),1)</f>
        <v>44927</v>
      </c>
    </row>
    <row r="2866" spans="1:14">
      <c r="A2866" t="s">
        <v>827</v>
      </c>
      <c r="B2866" t="s">
        <v>811</v>
      </c>
      <c r="C2866" t="s">
        <v>812</v>
      </c>
      <c r="D2866" t="s">
        <v>33</v>
      </c>
      <c r="E2866" t="s">
        <v>80</v>
      </c>
      <c r="F2866" t="s">
        <v>29</v>
      </c>
      <c r="G2866">
        <v>12</v>
      </c>
      <c r="H2866">
        <v>4403.24</v>
      </c>
      <c r="I2866">
        <v>52838.879999999997</v>
      </c>
      <c r="J2866">
        <v>193</v>
      </c>
      <c r="K2866">
        <v>3</v>
      </c>
      <c r="L2866" t="s">
        <v>18</v>
      </c>
      <c r="M2866">
        <f>(Table1[[#This Row],[Current_Stock]]*Table1[[#This Row],[Unit_Price]])</f>
        <v>849825.32</v>
      </c>
      <c r="N2866" s="12">
        <f>DATE(YEAR(Table1[[#This Row],[Order_Date]]),MONTH(Table1[[#This Row],[Order_Date]]),1)</f>
        <v>45352</v>
      </c>
    </row>
    <row r="2867" spans="1:14">
      <c r="A2867" t="s">
        <v>1152</v>
      </c>
      <c r="B2867" t="s">
        <v>738</v>
      </c>
      <c r="C2867" t="s">
        <v>739</v>
      </c>
      <c r="D2867" t="s">
        <v>27</v>
      </c>
      <c r="E2867" t="s">
        <v>34</v>
      </c>
      <c r="F2867" t="s">
        <v>60</v>
      </c>
      <c r="G2867">
        <v>4</v>
      </c>
      <c r="H2867">
        <v>3720.39</v>
      </c>
      <c r="I2867">
        <v>14881.56</v>
      </c>
      <c r="J2867">
        <v>495</v>
      </c>
      <c r="K2867">
        <v>5</v>
      </c>
      <c r="L2867" t="s">
        <v>18</v>
      </c>
      <c r="M2867">
        <f>(Table1[[#This Row],[Current_Stock]]*Table1[[#This Row],[Unit_Price]])</f>
        <v>1841593.05</v>
      </c>
      <c r="N2867" s="12">
        <f>DATE(YEAR(Table1[[#This Row],[Order_Date]]),MONTH(Table1[[#This Row],[Order_Date]]),1)</f>
        <v>45139</v>
      </c>
    </row>
    <row r="2868" spans="1:14">
      <c r="A2868" t="s">
        <v>1296</v>
      </c>
      <c r="B2868" t="s">
        <v>541</v>
      </c>
      <c r="C2868" t="s">
        <v>542</v>
      </c>
      <c r="D2868" t="s">
        <v>96</v>
      </c>
      <c r="E2868" t="s">
        <v>80</v>
      </c>
      <c r="F2868" t="s">
        <v>17</v>
      </c>
      <c r="G2868">
        <v>8</v>
      </c>
      <c r="H2868">
        <v>2035.24</v>
      </c>
      <c r="I2868">
        <v>16281.92</v>
      </c>
      <c r="J2868">
        <v>585</v>
      </c>
      <c r="K2868">
        <v>9</v>
      </c>
      <c r="L2868" t="s">
        <v>55</v>
      </c>
      <c r="M2868">
        <f>(Table1[[#This Row],[Current_Stock]]*Table1[[#This Row],[Unit_Price]])</f>
        <v>1190615.3999999999</v>
      </c>
      <c r="N2868" s="12">
        <f>DATE(YEAR(Table1[[#This Row],[Order_Date]]),MONTH(Table1[[#This Row],[Order_Date]]),1)</f>
        <v>45017</v>
      </c>
    </row>
    <row r="2869" spans="1:14">
      <c r="A2869" t="s">
        <v>241</v>
      </c>
      <c r="B2869" t="s">
        <v>155</v>
      </c>
      <c r="C2869" t="s">
        <v>156</v>
      </c>
      <c r="D2869" t="s">
        <v>33</v>
      </c>
      <c r="E2869" t="s">
        <v>85</v>
      </c>
      <c r="F2869" t="s">
        <v>17</v>
      </c>
      <c r="G2869">
        <v>18</v>
      </c>
      <c r="H2869">
        <v>3541.99</v>
      </c>
      <c r="I2869">
        <v>63755.82</v>
      </c>
      <c r="J2869">
        <v>98</v>
      </c>
      <c r="K2869">
        <v>4</v>
      </c>
      <c r="L2869" t="s">
        <v>18</v>
      </c>
      <c r="M2869">
        <f>(Table1[[#This Row],[Current_Stock]]*Table1[[#This Row],[Unit_Price]])</f>
        <v>347115.01999999996</v>
      </c>
      <c r="N2869" s="12">
        <f>DATE(YEAR(Table1[[#This Row],[Order_Date]]),MONTH(Table1[[#This Row],[Order_Date]]),1)</f>
        <v>45627</v>
      </c>
    </row>
    <row r="2870" spans="1:14">
      <c r="A2870" t="s">
        <v>923</v>
      </c>
      <c r="B2870" t="s">
        <v>566</v>
      </c>
      <c r="C2870" t="s">
        <v>567</v>
      </c>
      <c r="D2870" t="s">
        <v>15</v>
      </c>
      <c r="E2870" t="s">
        <v>160</v>
      </c>
      <c r="F2870" t="s">
        <v>40</v>
      </c>
      <c r="G2870">
        <v>22</v>
      </c>
      <c r="H2870">
        <v>455.5</v>
      </c>
      <c r="I2870">
        <v>10021</v>
      </c>
      <c r="J2870">
        <v>179</v>
      </c>
      <c r="K2870">
        <v>6</v>
      </c>
      <c r="L2870" t="s">
        <v>18</v>
      </c>
      <c r="M2870">
        <f>(Table1[[#This Row],[Current_Stock]]*Table1[[#This Row],[Unit_Price]])</f>
        <v>81534.5</v>
      </c>
      <c r="N2870" s="12">
        <f>DATE(YEAR(Table1[[#This Row],[Order_Date]]),MONTH(Table1[[#This Row],[Order_Date]]),1)</f>
        <v>45139</v>
      </c>
    </row>
    <row r="2871" spans="1:14">
      <c r="A2871" t="s">
        <v>868</v>
      </c>
      <c r="B2871" t="s">
        <v>1147</v>
      </c>
      <c r="C2871" t="s">
        <v>1148</v>
      </c>
      <c r="D2871" t="s">
        <v>96</v>
      </c>
      <c r="E2871" t="s">
        <v>28</v>
      </c>
      <c r="F2871" t="s">
        <v>60</v>
      </c>
      <c r="G2871">
        <v>9</v>
      </c>
      <c r="H2871">
        <v>1343.38</v>
      </c>
      <c r="I2871">
        <v>12090.42</v>
      </c>
      <c r="J2871">
        <v>498</v>
      </c>
      <c r="K2871">
        <v>8</v>
      </c>
      <c r="L2871" t="s">
        <v>55</v>
      </c>
      <c r="M2871">
        <f>(Table1[[#This Row],[Current_Stock]]*Table1[[#This Row],[Unit_Price]])</f>
        <v>669003.24000000011</v>
      </c>
      <c r="N2871" s="12">
        <f>DATE(YEAR(Table1[[#This Row],[Order_Date]]),MONTH(Table1[[#This Row],[Order_Date]]),1)</f>
        <v>45444</v>
      </c>
    </row>
    <row r="2872" spans="1:14">
      <c r="A2872" t="s">
        <v>952</v>
      </c>
      <c r="B2872" t="s">
        <v>738</v>
      </c>
      <c r="C2872" t="s">
        <v>739</v>
      </c>
      <c r="D2872" t="s">
        <v>27</v>
      </c>
      <c r="E2872" t="s">
        <v>109</v>
      </c>
      <c r="F2872" t="s">
        <v>29</v>
      </c>
      <c r="G2872">
        <v>2</v>
      </c>
      <c r="H2872">
        <v>1152.3599999999999</v>
      </c>
      <c r="I2872">
        <v>2304.7199999999998</v>
      </c>
      <c r="J2872">
        <v>285</v>
      </c>
      <c r="K2872">
        <v>9</v>
      </c>
      <c r="L2872" t="s">
        <v>55</v>
      </c>
      <c r="M2872">
        <f>(Table1[[#This Row],[Current_Stock]]*Table1[[#This Row],[Unit_Price]])</f>
        <v>328422.59999999998</v>
      </c>
      <c r="N2872" s="12">
        <f>DATE(YEAR(Table1[[#This Row],[Order_Date]]),MONTH(Table1[[#This Row],[Order_Date]]),1)</f>
        <v>45566</v>
      </c>
    </row>
    <row r="2873" spans="1:14">
      <c r="A2873" t="s">
        <v>343</v>
      </c>
      <c r="B2873" t="s">
        <v>236</v>
      </c>
      <c r="C2873" t="s">
        <v>237</v>
      </c>
      <c r="D2873" t="s">
        <v>33</v>
      </c>
      <c r="E2873" t="s">
        <v>16</v>
      </c>
      <c r="F2873" t="s">
        <v>17</v>
      </c>
      <c r="G2873">
        <v>18</v>
      </c>
      <c r="H2873">
        <v>1241.33</v>
      </c>
      <c r="I2873">
        <v>22343.94</v>
      </c>
      <c r="J2873">
        <v>154</v>
      </c>
      <c r="K2873">
        <v>2</v>
      </c>
      <c r="L2873" t="s">
        <v>18</v>
      </c>
      <c r="M2873">
        <f>(Table1[[#This Row],[Current_Stock]]*Table1[[#This Row],[Unit_Price]])</f>
        <v>191164.81999999998</v>
      </c>
      <c r="N2873" s="12">
        <f>DATE(YEAR(Table1[[#This Row],[Order_Date]]),MONTH(Table1[[#This Row],[Order_Date]]),1)</f>
        <v>45352</v>
      </c>
    </row>
    <row r="2874" spans="1:14">
      <c r="A2874" t="s">
        <v>1013</v>
      </c>
      <c r="B2874" t="s">
        <v>1051</v>
      </c>
      <c r="C2874" t="s">
        <v>1052</v>
      </c>
      <c r="D2874" t="s">
        <v>84</v>
      </c>
      <c r="E2874" t="s">
        <v>45</v>
      </c>
      <c r="F2874" t="s">
        <v>60</v>
      </c>
      <c r="G2874">
        <v>23</v>
      </c>
      <c r="H2874">
        <v>22848.84</v>
      </c>
      <c r="I2874">
        <v>525523.31999999995</v>
      </c>
      <c r="J2874">
        <v>86</v>
      </c>
      <c r="K2874">
        <v>3</v>
      </c>
      <c r="L2874" t="s">
        <v>18</v>
      </c>
      <c r="M2874">
        <f>(Table1[[#This Row],[Current_Stock]]*Table1[[#This Row],[Unit_Price]])</f>
        <v>1965000.24</v>
      </c>
      <c r="N2874" s="12">
        <f>DATE(YEAR(Table1[[#This Row],[Order_Date]]),MONTH(Table1[[#This Row],[Order_Date]]),1)</f>
        <v>45536</v>
      </c>
    </row>
    <row r="2875" spans="1:14">
      <c r="A2875" t="s">
        <v>955</v>
      </c>
      <c r="B2875" t="s">
        <v>191</v>
      </c>
      <c r="C2875" t="s">
        <v>192</v>
      </c>
      <c r="D2875" t="s">
        <v>183</v>
      </c>
      <c r="E2875" t="s">
        <v>251</v>
      </c>
      <c r="F2875" t="s">
        <v>17</v>
      </c>
      <c r="G2875">
        <v>16</v>
      </c>
      <c r="H2875">
        <v>2351.13</v>
      </c>
      <c r="I2875">
        <v>37618.080000000002</v>
      </c>
      <c r="J2875">
        <v>250</v>
      </c>
      <c r="K2875">
        <v>13</v>
      </c>
      <c r="L2875" t="s">
        <v>18</v>
      </c>
      <c r="M2875">
        <f>(Table1[[#This Row],[Current_Stock]]*Table1[[#This Row],[Unit_Price]])</f>
        <v>587782.5</v>
      </c>
      <c r="N2875" s="12">
        <f>DATE(YEAR(Table1[[#This Row],[Order_Date]]),MONTH(Table1[[#This Row],[Order_Date]]),1)</f>
        <v>44927</v>
      </c>
    </row>
    <row r="2876" spans="1:14">
      <c r="A2876" t="s">
        <v>806</v>
      </c>
      <c r="B2876" t="s">
        <v>78</v>
      </c>
      <c r="C2876" t="s">
        <v>79</v>
      </c>
      <c r="D2876" t="s">
        <v>33</v>
      </c>
      <c r="E2876" t="s">
        <v>45</v>
      </c>
      <c r="F2876" t="s">
        <v>40</v>
      </c>
      <c r="G2876">
        <v>8</v>
      </c>
      <c r="H2876">
        <v>3167.21</v>
      </c>
      <c r="I2876">
        <v>25337.68</v>
      </c>
      <c r="J2876">
        <v>227</v>
      </c>
      <c r="K2876">
        <v>4</v>
      </c>
      <c r="L2876" t="s">
        <v>18</v>
      </c>
      <c r="M2876">
        <f>(Table1[[#This Row],[Current_Stock]]*Table1[[#This Row],[Unit_Price]])</f>
        <v>718956.67</v>
      </c>
      <c r="N2876" s="12">
        <f>DATE(YEAR(Table1[[#This Row],[Order_Date]]),MONTH(Table1[[#This Row],[Order_Date]]),1)</f>
        <v>45170</v>
      </c>
    </row>
    <row r="2877" spans="1:14">
      <c r="A2877" t="s">
        <v>659</v>
      </c>
      <c r="B2877" t="s">
        <v>825</v>
      </c>
      <c r="C2877" t="s">
        <v>826</v>
      </c>
      <c r="D2877" t="s">
        <v>183</v>
      </c>
      <c r="E2877" t="s">
        <v>153</v>
      </c>
      <c r="F2877" t="s">
        <v>46</v>
      </c>
      <c r="G2877">
        <v>8</v>
      </c>
      <c r="H2877">
        <v>536.24</v>
      </c>
      <c r="I2877">
        <v>4289.92</v>
      </c>
      <c r="J2877">
        <v>154</v>
      </c>
      <c r="K2877">
        <v>10</v>
      </c>
      <c r="L2877" t="s">
        <v>18</v>
      </c>
      <c r="M2877">
        <f>(Table1[[#This Row],[Current_Stock]]*Table1[[#This Row],[Unit_Price]])</f>
        <v>82580.960000000006</v>
      </c>
      <c r="N2877" s="12">
        <f>DATE(YEAR(Table1[[#This Row],[Order_Date]]),MONTH(Table1[[#This Row],[Order_Date]]),1)</f>
        <v>45139</v>
      </c>
    </row>
    <row r="2878" spans="1:14">
      <c r="A2878" t="s">
        <v>392</v>
      </c>
      <c r="B2878" t="s">
        <v>158</v>
      </c>
      <c r="C2878" t="s">
        <v>159</v>
      </c>
      <c r="D2878" t="s">
        <v>96</v>
      </c>
      <c r="E2878" t="s">
        <v>104</v>
      </c>
      <c r="F2878" t="s">
        <v>46</v>
      </c>
      <c r="G2878">
        <v>6</v>
      </c>
      <c r="H2878">
        <v>4751.1400000000003</v>
      </c>
      <c r="I2878">
        <v>28506.84</v>
      </c>
      <c r="J2878">
        <v>525</v>
      </c>
      <c r="K2878">
        <v>14</v>
      </c>
      <c r="L2878" t="s">
        <v>18</v>
      </c>
      <c r="M2878">
        <f>(Table1[[#This Row],[Current_Stock]]*Table1[[#This Row],[Unit_Price]])</f>
        <v>2494348.5</v>
      </c>
      <c r="N2878" s="12">
        <f>DATE(YEAR(Table1[[#This Row],[Order_Date]]),MONTH(Table1[[#This Row],[Order_Date]]),1)</f>
        <v>45536</v>
      </c>
    </row>
    <row r="2879" spans="1:14">
      <c r="A2879" t="s">
        <v>1108</v>
      </c>
      <c r="B2879" t="s">
        <v>1034</v>
      </c>
      <c r="C2879" t="s">
        <v>1035</v>
      </c>
      <c r="D2879" t="s">
        <v>84</v>
      </c>
      <c r="E2879" t="s">
        <v>50</v>
      </c>
      <c r="F2879" t="s">
        <v>29</v>
      </c>
      <c r="G2879">
        <v>23</v>
      </c>
      <c r="H2879">
        <v>21701.3</v>
      </c>
      <c r="I2879">
        <v>499129.9</v>
      </c>
      <c r="J2879">
        <v>229</v>
      </c>
      <c r="K2879">
        <v>5</v>
      </c>
      <c r="L2879" t="s">
        <v>18</v>
      </c>
      <c r="M2879">
        <f>(Table1[[#This Row],[Current_Stock]]*Table1[[#This Row],[Unit_Price]])</f>
        <v>4969597.7</v>
      </c>
      <c r="N2879" s="12">
        <f>DATE(YEAR(Table1[[#This Row],[Order_Date]]),MONTH(Table1[[#This Row],[Order_Date]]),1)</f>
        <v>44986</v>
      </c>
    </row>
    <row r="2880" spans="1:14">
      <c r="A2880" t="s">
        <v>1046</v>
      </c>
      <c r="B2880" t="s">
        <v>730</v>
      </c>
      <c r="C2880" t="s">
        <v>731</v>
      </c>
      <c r="D2880" t="s">
        <v>84</v>
      </c>
      <c r="E2880" t="s">
        <v>34</v>
      </c>
      <c r="F2880" t="s">
        <v>17</v>
      </c>
      <c r="G2880">
        <v>25</v>
      </c>
      <c r="H2880">
        <v>11945.75</v>
      </c>
      <c r="I2880">
        <v>298643.75</v>
      </c>
      <c r="J2880">
        <v>110</v>
      </c>
      <c r="K2880">
        <v>4</v>
      </c>
      <c r="L2880" t="s">
        <v>18</v>
      </c>
      <c r="M2880">
        <f>(Table1[[#This Row],[Current_Stock]]*Table1[[#This Row],[Unit_Price]])</f>
        <v>1314032.5</v>
      </c>
      <c r="N2880" s="12">
        <f>DATE(YEAR(Table1[[#This Row],[Order_Date]]),MONTH(Table1[[#This Row],[Order_Date]]),1)</f>
        <v>45597</v>
      </c>
    </row>
    <row r="2881" spans="1:14">
      <c r="A2881" t="s">
        <v>1202</v>
      </c>
      <c r="B2881" t="s">
        <v>649</v>
      </c>
      <c r="C2881" t="s">
        <v>650</v>
      </c>
      <c r="D2881" t="s">
        <v>183</v>
      </c>
      <c r="E2881" t="s">
        <v>251</v>
      </c>
      <c r="F2881" t="s">
        <v>17</v>
      </c>
      <c r="G2881">
        <v>24</v>
      </c>
      <c r="H2881">
        <v>4496.47</v>
      </c>
      <c r="I2881">
        <v>107915.28</v>
      </c>
      <c r="J2881">
        <v>120</v>
      </c>
      <c r="K2881">
        <v>13</v>
      </c>
      <c r="L2881" t="s">
        <v>18</v>
      </c>
      <c r="M2881">
        <f>(Table1[[#This Row],[Current_Stock]]*Table1[[#This Row],[Unit_Price]])</f>
        <v>539576.4</v>
      </c>
      <c r="N2881" s="12">
        <f>DATE(YEAR(Table1[[#This Row],[Order_Date]]),MONTH(Table1[[#This Row],[Order_Date]]),1)</f>
        <v>45627</v>
      </c>
    </row>
    <row r="2882" spans="1:14">
      <c r="A2882" t="s">
        <v>1069</v>
      </c>
      <c r="B2882" t="s">
        <v>814</v>
      </c>
      <c r="C2882" t="s">
        <v>815</v>
      </c>
      <c r="D2882" t="s">
        <v>44</v>
      </c>
      <c r="E2882" t="s">
        <v>113</v>
      </c>
      <c r="F2882" t="s">
        <v>29</v>
      </c>
      <c r="G2882">
        <v>54</v>
      </c>
      <c r="H2882">
        <v>1387.17</v>
      </c>
      <c r="I2882">
        <v>74907.179999999993</v>
      </c>
      <c r="J2882">
        <v>91</v>
      </c>
      <c r="K2882">
        <v>6</v>
      </c>
      <c r="L2882" t="s">
        <v>105</v>
      </c>
      <c r="M2882">
        <f>(Table1[[#This Row],[Current_Stock]]*Table1[[#This Row],[Unit_Price]])</f>
        <v>126232.47</v>
      </c>
      <c r="N2882" s="12">
        <f>DATE(YEAR(Table1[[#This Row],[Order_Date]]),MONTH(Table1[[#This Row],[Order_Date]]),1)</f>
        <v>45566</v>
      </c>
    </row>
    <row r="2883" spans="1:14">
      <c r="A2883" t="s">
        <v>507</v>
      </c>
      <c r="B2883" t="s">
        <v>267</v>
      </c>
      <c r="C2883" t="s">
        <v>268</v>
      </c>
      <c r="D2883" t="s">
        <v>15</v>
      </c>
      <c r="E2883" t="s">
        <v>23</v>
      </c>
      <c r="F2883" t="s">
        <v>40</v>
      </c>
      <c r="G2883">
        <v>22</v>
      </c>
      <c r="H2883">
        <v>288.35000000000002</v>
      </c>
      <c r="I2883">
        <v>6343.7</v>
      </c>
      <c r="J2883">
        <v>231</v>
      </c>
      <c r="K2883">
        <v>11</v>
      </c>
      <c r="L2883" t="s">
        <v>18</v>
      </c>
      <c r="M2883">
        <f>(Table1[[#This Row],[Current_Stock]]*Table1[[#This Row],[Unit_Price]])</f>
        <v>66608.850000000006</v>
      </c>
      <c r="N2883" s="12">
        <f>DATE(YEAR(Table1[[#This Row],[Order_Date]]),MONTH(Table1[[#This Row],[Order_Date]]),1)</f>
        <v>45200</v>
      </c>
    </row>
    <row r="2884" spans="1:14">
      <c r="A2884" t="s">
        <v>416</v>
      </c>
      <c r="B2884" t="s">
        <v>780</v>
      </c>
      <c r="C2884" t="s">
        <v>781</v>
      </c>
      <c r="D2884" t="s">
        <v>27</v>
      </c>
      <c r="E2884" t="s">
        <v>85</v>
      </c>
      <c r="F2884" t="s">
        <v>40</v>
      </c>
      <c r="G2884">
        <v>7</v>
      </c>
      <c r="H2884">
        <v>4471.62</v>
      </c>
      <c r="I2884">
        <v>31301.34</v>
      </c>
      <c r="J2884">
        <v>416</v>
      </c>
      <c r="K2884">
        <v>9</v>
      </c>
      <c r="L2884" t="s">
        <v>18</v>
      </c>
      <c r="M2884">
        <f>(Table1[[#This Row],[Current_Stock]]*Table1[[#This Row],[Unit_Price]])</f>
        <v>1860193.92</v>
      </c>
      <c r="N2884" s="12">
        <f>DATE(YEAR(Table1[[#This Row],[Order_Date]]),MONTH(Table1[[#This Row],[Order_Date]]),1)</f>
        <v>45474</v>
      </c>
    </row>
    <row r="2885" spans="1:14">
      <c r="A2885" t="s">
        <v>1163</v>
      </c>
      <c r="B2885" t="s">
        <v>147</v>
      </c>
      <c r="C2885" t="s">
        <v>148</v>
      </c>
      <c r="D2885" t="s">
        <v>53</v>
      </c>
      <c r="E2885" t="s">
        <v>85</v>
      </c>
      <c r="F2885" t="s">
        <v>29</v>
      </c>
      <c r="G2885">
        <v>4</v>
      </c>
      <c r="H2885">
        <v>3825.42</v>
      </c>
      <c r="I2885">
        <v>15301.68</v>
      </c>
      <c r="J2885">
        <v>258</v>
      </c>
      <c r="K2885">
        <v>11</v>
      </c>
      <c r="L2885" t="s">
        <v>18</v>
      </c>
      <c r="M2885">
        <f>(Table1[[#This Row],[Current_Stock]]*Table1[[#This Row],[Unit_Price]])</f>
        <v>986958.36</v>
      </c>
      <c r="N2885" s="12">
        <f>DATE(YEAR(Table1[[#This Row],[Order_Date]]),MONTH(Table1[[#This Row],[Order_Date]]),1)</f>
        <v>44958</v>
      </c>
    </row>
    <row r="2886" spans="1:14">
      <c r="A2886" t="s">
        <v>680</v>
      </c>
      <c r="B2886" t="s">
        <v>393</v>
      </c>
      <c r="C2886" t="s">
        <v>394</v>
      </c>
      <c r="D2886" t="s">
        <v>33</v>
      </c>
      <c r="E2886" t="s">
        <v>104</v>
      </c>
      <c r="F2886" t="s">
        <v>29</v>
      </c>
      <c r="G2886">
        <v>13</v>
      </c>
      <c r="H2886">
        <v>438.69</v>
      </c>
      <c r="I2886">
        <v>5702.97</v>
      </c>
      <c r="J2886">
        <v>217</v>
      </c>
      <c r="K2886">
        <v>2</v>
      </c>
      <c r="L2886" t="s">
        <v>18</v>
      </c>
      <c r="M2886">
        <f>(Table1[[#This Row],[Current_Stock]]*Table1[[#This Row],[Unit_Price]])</f>
        <v>95195.73</v>
      </c>
      <c r="N2886" s="12">
        <f>DATE(YEAR(Table1[[#This Row],[Order_Date]]),MONTH(Table1[[#This Row],[Order_Date]]),1)</f>
        <v>45323</v>
      </c>
    </row>
    <row r="2887" spans="1:14">
      <c r="A2887" t="s">
        <v>416</v>
      </c>
      <c r="B2887" t="s">
        <v>444</v>
      </c>
      <c r="C2887" t="s">
        <v>445</v>
      </c>
      <c r="D2887" t="s">
        <v>44</v>
      </c>
      <c r="E2887" t="s">
        <v>23</v>
      </c>
      <c r="F2887" t="s">
        <v>46</v>
      </c>
      <c r="G2887">
        <v>42</v>
      </c>
      <c r="H2887">
        <v>4954.4399999999996</v>
      </c>
      <c r="I2887">
        <v>208086.48</v>
      </c>
      <c r="J2887">
        <v>99</v>
      </c>
      <c r="K2887">
        <v>12</v>
      </c>
      <c r="L2887" t="s">
        <v>105</v>
      </c>
      <c r="M2887">
        <f>(Table1[[#This Row],[Current_Stock]]*Table1[[#This Row],[Unit_Price]])</f>
        <v>490489.55999999994</v>
      </c>
      <c r="N2887" s="12">
        <f>DATE(YEAR(Table1[[#This Row],[Order_Date]]),MONTH(Table1[[#This Row],[Order_Date]]),1)</f>
        <v>45474</v>
      </c>
    </row>
    <row r="2888" spans="1:14">
      <c r="A2888" t="s">
        <v>558</v>
      </c>
      <c r="B2888" t="s">
        <v>117</v>
      </c>
      <c r="C2888" t="s">
        <v>118</v>
      </c>
      <c r="D2888" t="s">
        <v>53</v>
      </c>
      <c r="E2888" t="s">
        <v>34</v>
      </c>
      <c r="F2888" t="s">
        <v>40</v>
      </c>
      <c r="G2888">
        <v>1</v>
      </c>
      <c r="H2888">
        <v>825.39</v>
      </c>
      <c r="I2888">
        <v>825.39</v>
      </c>
      <c r="J2888">
        <v>397</v>
      </c>
      <c r="K2888">
        <v>13</v>
      </c>
      <c r="L2888" t="s">
        <v>55</v>
      </c>
      <c r="M2888">
        <f>(Table1[[#This Row],[Current_Stock]]*Table1[[#This Row],[Unit_Price]])</f>
        <v>327679.83</v>
      </c>
      <c r="N2888" s="12">
        <f>DATE(YEAR(Table1[[#This Row],[Order_Date]]),MONTH(Table1[[#This Row],[Order_Date]]),1)</f>
        <v>45505</v>
      </c>
    </row>
    <row r="2889" spans="1:14">
      <c r="A2889" t="s">
        <v>119</v>
      </c>
      <c r="B2889" t="s">
        <v>927</v>
      </c>
      <c r="C2889" t="s">
        <v>928</v>
      </c>
      <c r="D2889" t="s">
        <v>183</v>
      </c>
      <c r="E2889" t="s">
        <v>282</v>
      </c>
      <c r="F2889" t="s">
        <v>46</v>
      </c>
      <c r="G2889">
        <v>24</v>
      </c>
      <c r="H2889">
        <v>2033.06</v>
      </c>
      <c r="I2889">
        <v>48793.440000000002</v>
      </c>
      <c r="J2889">
        <v>145</v>
      </c>
      <c r="K2889">
        <v>11</v>
      </c>
      <c r="L2889" t="s">
        <v>18</v>
      </c>
      <c r="M2889">
        <f>(Table1[[#This Row],[Current_Stock]]*Table1[[#This Row],[Unit_Price]])</f>
        <v>294793.7</v>
      </c>
      <c r="N2889" s="12">
        <f>DATE(YEAR(Table1[[#This Row],[Order_Date]]),MONTH(Table1[[#This Row],[Order_Date]]),1)</f>
        <v>45383</v>
      </c>
    </row>
    <row r="2890" spans="1:14">
      <c r="A2890" t="s">
        <v>823</v>
      </c>
      <c r="B2890" t="s">
        <v>48</v>
      </c>
      <c r="C2890" t="s">
        <v>49</v>
      </c>
      <c r="D2890" t="s">
        <v>38</v>
      </c>
      <c r="E2890" t="s">
        <v>45</v>
      </c>
      <c r="F2890" t="s">
        <v>60</v>
      </c>
      <c r="G2890">
        <v>16</v>
      </c>
      <c r="H2890">
        <v>1224.9100000000001</v>
      </c>
      <c r="I2890">
        <v>19598.560000000001</v>
      </c>
      <c r="J2890">
        <v>178</v>
      </c>
      <c r="K2890">
        <v>4</v>
      </c>
      <c r="L2890" t="s">
        <v>18</v>
      </c>
      <c r="M2890">
        <f>(Table1[[#This Row],[Current_Stock]]*Table1[[#This Row],[Unit_Price]])</f>
        <v>218033.98</v>
      </c>
      <c r="N2890" s="12">
        <f>DATE(YEAR(Table1[[#This Row],[Order_Date]]),MONTH(Table1[[#This Row],[Order_Date]]),1)</f>
        <v>45566</v>
      </c>
    </row>
    <row r="2891" spans="1:14">
      <c r="A2891" t="s">
        <v>1278</v>
      </c>
      <c r="B2891" t="s">
        <v>647</v>
      </c>
      <c r="C2891" t="s">
        <v>648</v>
      </c>
      <c r="D2891" t="s">
        <v>84</v>
      </c>
      <c r="E2891" t="s">
        <v>97</v>
      </c>
      <c r="F2891" t="s">
        <v>60</v>
      </c>
      <c r="G2891">
        <v>15</v>
      </c>
      <c r="H2891">
        <v>17412.64</v>
      </c>
      <c r="I2891">
        <v>261189.6</v>
      </c>
      <c r="J2891">
        <v>119</v>
      </c>
      <c r="K2891">
        <v>2</v>
      </c>
      <c r="L2891" t="s">
        <v>18</v>
      </c>
      <c r="M2891">
        <f>(Table1[[#This Row],[Current_Stock]]*Table1[[#This Row],[Unit_Price]])</f>
        <v>2072104.16</v>
      </c>
      <c r="N2891" s="12">
        <f>DATE(YEAR(Table1[[#This Row],[Order_Date]]),MONTH(Table1[[#This Row],[Order_Date]]),1)</f>
        <v>44986</v>
      </c>
    </row>
    <row r="2892" spans="1:14">
      <c r="A2892" t="s">
        <v>1243</v>
      </c>
      <c r="B2892" t="s">
        <v>335</v>
      </c>
      <c r="C2892" t="s">
        <v>336</v>
      </c>
      <c r="D2892" t="s">
        <v>183</v>
      </c>
      <c r="E2892" t="s">
        <v>184</v>
      </c>
      <c r="F2892" t="s">
        <v>46</v>
      </c>
      <c r="G2892">
        <v>8</v>
      </c>
      <c r="H2892">
        <v>215.04</v>
      </c>
      <c r="I2892">
        <v>1720.32</v>
      </c>
      <c r="J2892">
        <v>89</v>
      </c>
      <c r="K2892">
        <v>10</v>
      </c>
      <c r="L2892" t="s">
        <v>18</v>
      </c>
      <c r="M2892">
        <f>(Table1[[#This Row],[Current_Stock]]*Table1[[#This Row],[Unit_Price]])</f>
        <v>19138.559999999998</v>
      </c>
      <c r="N2892" s="12">
        <f>DATE(YEAR(Table1[[#This Row],[Order_Date]]),MONTH(Table1[[#This Row],[Order_Date]]),1)</f>
        <v>45383</v>
      </c>
    </row>
    <row r="2893" spans="1:14">
      <c r="A2893" t="s">
        <v>942</v>
      </c>
      <c r="B2893" t="s">
        <v>1186</v>
      </c>
      <c r="C2893" t="s">
        <v>1187</v>
      </c>
      <c r="D2893" t="s">
        <v>27</v>
      </c>
      <c r="E2893" t="s">
        <v>243</v>
      </c>
      <c r="F2893" t="s">
        <v>29</v>
      </c>
      <c r="G2893">
        <v>5</v>
      </c>
      <c r="H2893">
        <v>771.79</v>
      </c>
      <c r="I2893">
        <v>3858.95</v>
      </c>
      <c r="J2893">
        <v>314</v>
      </c>
      <c r="K2893">
        <v>11</v>
      </c>
      <c r="L2893" t="s">
        <v>18</v>
      </c>
      <c r="M2893">
        <f>(Table1[[#This Row],[Current_Stock]]*Table1[[#This Row],[Unit_Price]])</f>
        <v>242342.06</v>
      </c>
      <c r="N2893" s="12">
        <f>DATE(YEAR(Table1[[#This Row],[Order_Date]]),MONTH(Table1[[#This Row],[Order_Date]]),1)</f>
        <v>45108</v>
      </c>
    </row>
    <row r="2894" spans="1:14">
      <c r="A2894" t="s">
        <v>1307</v>
      </c>
      <c r="B2894" t="s">
        <v>469</v>
      </c>
      <c r="C2894" t="s">
        <v>470</v>
      </c>
      <c r="D2894" t="s">
        <v>27</v>
      </c>
      <c r="E2894" t="s">
        <v>28</v>
      </c>
      <c r="F2894" t="s">
        <v>40</v>
      </c>
      <c r="G2894">
        <v>7</v>
      </c>
      <c r="H2894">
        <v>4195.82</v>
      </c>
      <c r="I2894">
        <v>29370.74</v>
      </c>
      <c r="J2894">
        <v>549</v>
      </c>
      <c r="K2894">
        <v>4</v>
      </c>
      <c r="L2894" t="s">
        <v>18</v>
      </c>
      <c r="M2894">
        <f>(Table1[[#This Row],[Current_Stock]]*Table1[[#This Row],[Unit_Price]])</f>
        <v>2303505.1799999997</v>
      </c>
      <c r="N2894" s="12">
        <f>DATE(YEAR(Table1[[#This Row],[Order_Date]]),MONTH(Table1[[#This Row],[Order_Date]]),1)</f>
        <v>45170</v>
      </c>
    </row>
    <row r="2895" spans="1:14">
      <c r="A2895" t="s">
        <v>863</v>
      </c>
      <c r="B2895" t="s">
        <v>501</v>
      </c>
      <c r="C2895" t="s">
        <v>502</v>
      </c>
      <c r="D2895" t="s">
        <v>15</v>
      </c>
      <c r="E2895" t="s">
        <v>251</v>
      </c>
      <c r="F2895" t="s">
        <v>40</v>
      </c>
      <c r="G2895">
        <v>12</v>
      </c>
      <c r="H2895">
        <v>31.81</v>
      </c>
      <c r="I2895">
        <v>381.72</v>
      </c>
      <c r="J2895">
        <v>157</v>
      </c>
      <c r="K2895">
        <v>3</v>
      </c>
      <c r="L2895" t="s">
        <v>18</v>
      </c>
      <c r="M2895">
        <f>(Table1[[#This Row],[Current_Stock]]*Table1[[#This Row],[Unit_Price]])</f>
        <v>4994.17</v>
      </c>
      <c r="N2895" s="12">
        <f>DATE(YEAR(Table1[[#This Row],[Order_Date]]),MONTH(Table1[[#This Row],[Order_Date]]),1)</f>
        <v>44927</v>
      </c>
    </row>
    <row r="2896" spans="1:14">
      <c r="A2896" t="s">
        <v>924</v>
      </c>
      <c r="B2896" t="s">
        <v>371</v>
      </c>
      <c r="C2896" t="s">
        <v>372</v>
      </c>
      <c r="D2896" t="s">
        <v>22</v>
      </c>
      <c r="E2896" t="s">
        <v>89</v>
      </c>
      <c r="F2896" t="s">
        <v>17</v>
      </c>
      <c r="G2896">
        <v>38</v>
      </c>
      <c r="H2896">
        <v>12869.14</v>
      </c>
      <c r="I2896">
        <v>489027.32</v>
      </c>
      <c r="J2896">
        <v>45</v>
      </c>
      <c r="K2896">
        <v>13</v>
      </c>
      <c r="L2896" t="s">
        <v>105</v>
      </c>
      <c r="M2896">
        <f>(Table1[[#This Row],[Current_Stock]]*Table1[[#This Row],[Unit_Price]])</f>
        <v>579111.29999999993</v>
      </c>
      <c r="N2896" s="12">
        <f>DATE(YEAR(Table1[[#This Row],[Order_Date]]),MONTH(Table1[[#This Row],[Order_Date]]),1)</f>
        <v>45261</v>
      </c>
    </row>
    <row r="2897" spans="1:14">
      <c r="A2897" t="s">
        <v>1267</v>
      </c>
      <c r="B2897" t="s">
        <v>535</v>
      </c>
      <c r="C2897" t="s">
        <v>536</v>
      </c>
      <c r="D2897" t="s">
        <v>27</v>
      </c>
      <c r="E2897" t="s">
        <v>277</v>
      </c>
      <c r="F2897" t="s">
        <v>17</v>
      </c>
      <c r="G2897">
        <v>8</v>
      </c>
      <c r="H2897">
        <v>4435.4799999999996</v>
      </c>
      <c r="I2897">
        <v>35483.839999999997</v>
      </c>
      <c r="J2897">
        <v>593</v>
      </c>
      <c r="K2897">
        <v>3</v>
      </c>
      <c r="L2897" t="s">
        <v>55</v>
      </c>
      <c r="M2897">
        <f>(Table1[[#This Row],[Current_Stock]]*Table1[[#This Row],[Unit_Price]])</f>
        <v>2630239.6399999997</v>
      </c>
      <c r="N2897" s="12">
        <f>DATE(YEAR(Table1[[#This Row],[Order_Date]]),MONTH(Table1[[#This Row],[Order_Date]]),1)</f>
        <v>45444</v>
      </c>
    </row>
    <row r="2898" spans="1:14">
      <c r="A2898" t="s">
        <v>1275</v>
      </c>
      <c r="B2898" t="s">
        <v>741</v>
      </c>
      <c r="C2898" t="s">
        <v>742</v>
      </c>
      <c r="D2898" t="s">
        <v>33</v>
      </c>
      <c r="E2898" t="s">
        <v>189</v>
      </c>
      <c r="F2898" t="s">
        <v>46</v>
      </c>
      <c r="G2898">
        <v>25</v>
      </c>
      <c r="H2898">
        <v>4609.6899999999996</v>
      </c>
      <c r="I2898">
        <v>115242.25</v>
      </c>
      <c r="J2898">
        <v>240</v>
      </c>
      <c r="K2898">
        <v>13</v>
      </c>
      <c r="L2898" t="s">
        <v>18</v>
      </c>
      <c r="M2898">
        <f>(Table1[[#This Row],[Current_Stock]]*Table1[[#This Row],[Unit_Price]])</f>
        <v>1106325.5999999999</v>
      </c>
      <c r="N2898" s="12">
        <f>DATE(YEAR(Table1[[#This Row],[Order_Date]]),MONTH(Table1[[#This Row],[Order_Date]]),1)</f>
        <v>45383</v>
      </c>
    </row>
    <row r="2899" spans="1:14">
      <c r="A2899" t="s">
        <v>443</v>
      </c>
      <c r="B2899" t="s">
        <v>1092</v>
      </c>
      <c r="C2899" t="s">
        <v>1093</v>
      </c>
      <c r="D2899" t="s">
        <v>96</v>
      </c>
      <c r="E2899" t="s">
        <v>16</v>
      </c>
      <c r="F2899" t="s">
        <v>46</v>
      </c>
      <c r="G2899">
        <v>3</v>
      </c>
      <c r="H2899">
        <v>4332.3900000000003</v>
      </c>
      <c r="I2899">
        <v>12997.17</v>
      </c>
      <c r="J2899">
        <v>582</v>
      </c>
      <c r="K2899">
        <v>6</v>
      </c>
      <c r="L2899" t="s">
        <v>55</v>
      </c>
      <c r="M2899">
        <f>(Table1[[#This Row],[Current_Stock]]*Table1[[#This Row],[Unit_Price]])</f>
        <v>2521450.98</v>
      </c>
      <c r="N2899" s="12">
        <f>DATE(YEAR(Table1[[#This Row],[Order_Date]]),MONTH(Table1[[#This Row],[Order_Date]]),1)</f>
        <v>45108</v>
      </c>
    </row>
    <row r="2900" spans="1:14">
      <c r="A2900" t="s">
        <v>1273</v>
      </c>
      <c r="B2900" t="s">
        <v>670</v>
      </c>
      <c r="C2900" t="s">
        <v>671</v>
      </c>
      <c r="D2900" t="s">
        <v>22</v>
      </c>
      <c r="E2900" t="s">
        <v>97</v>
      </c>
      <c r="F2900" t="s">
        <v>40</v>
      </c>
      <c r="G2900">
        <v>37</v>
      </c>
      <c r="H2900">
        <v>11805.14</v>
      </c>
      <c r="I2900">
        <v>436790.18</v>
      </c>
      <c r="J2900">
        <v>79</v>
      </c>
      <c r="K2900">
        <v>13</v>
      </c>
      <c r="L2900" t="s">
        <v>18</v>
      </c>
      <c r="M2900">
        <f>(Table1[[#This Row],[Current_Stock]]*Table1[[#This Row],[Unit_Price]])</f>
        <v>932606.05999999994</v>
      </c>
      <c r="N2900" s="12">
        <f>DATE(YEAR(Table1[[#This Row],[Order_Date]]),MONTH(Table1[[#This Row],[Order_Date]]),1)</f>
        <v>45017</v>
      </c>
    </row>
    <row r="2901" spans="1:14">
      <c r="A2901" t="s">
        <v>12</v>
      </c>
      <c r="B2901" t="s">
        <v>702</v>
      </c>
      <c r="C2901" t="s">
        <v>703</v>
      </c>
      <c r="D2901" t="s">
        <v>27</v>
      </c>
      <c r="E2901" t="s">
        <v>34</v>
      </c>
      <c r="F2901" t="s">
        <v>17</v>
      </c>
      <c r="G2901">
        <v>10</v>
      </c>
      <c r="H2901">
        <v>2840.96</v>
      </c>
      <c r="I2901">
        <v>28409.599999999999</v>
      </c>
      <c r="J2901">
        <v>448</v>
      </c>
      <c r="K2901">
        <v>2</v>
      </c>
      <c r="L2901" t="s">
        <v>18</v>
      </c>
      <c r="M2901">
        <f>(Table1[[#This Row],[Current_Stock]]*Table1[[#This Row],[Unit_Price]])</f>
        <v>1272750.0800000001</v>
      </c>
      <c r="N2901" s="12">
        <f>DATE(YEAR(Table1[[#This Row],[Order_Date]]),MONTH(Table1[[#This Row],[Order_Date]]),1)</f>
        <v>45597</v>
      </c>
    </row>
    <row r="2902" spans="1:14">
      <c r="A2902" t="s">
        <v>203</v>
      </c>
      <c r="B2902" t="s">
        <v>746</v>
      </c>
      <c r="C2902" t="s">
        <v>747</v>
      </c>
      <c r="D2902" t="s">
        <v>44</v>
      </c>
      <c r="E2902" t="s">
        <v>277</v>
      </c>
      <c r="F2902" t="s">
        <v>29</v>
      </c>
      <c r="G2902">
        <v>39</v>
      </c>
      <c r="H2902">
        <v>4124.9399999999996</v>
      </c>
      <c r="I2902">
        <v>160872.66</v>
      </c>
      <c r="J2902">
        <v>33</v>
      </c>
      <c r="K2902">
        <v>10</v>
      </c>
      <c r="L2902" t="s">
        <v>18</v>
      </c>
      <c r="M2902">
        <f>(Table1[[#This Row],[Current_Stock]]*Table1[[#This Row],[Unit_Price]])</f>
        <v>136123.01999999999</v>
      </c>
      <c r="N2902" s="12">
        <f>DATE(YEAR(Table1[[#This Row],[Order_Date]]),MONTH(Table1[[#This Row],[Order_Date]]),1)</f>
        <v>45078</v>
      </c>
    </row>
    <row r="2903" spans="1:14">
      <c r="A2903" t="s">
        <v>878</v>
      </c>
      <c r="B2903" t="s">
        <v>522</v>
      </c>
      <c r="C2903" t="s">
        <v>523</v>
      </c>
      <c r="D2903" t="s">
        <v>15</v>
      </c>
      <c r="E2903" t="s">
        <v>330</v>
      </c>
      <c r="F2903" t="s">
        <v>29</v>
      </c>
      <c r="G2903">
        <v>9</v>
      </c>
      <c r="H2903">
        <v>291.49</v>
      </c>
      <c r="I2903">
        <v>2623.41</v>
      </c>
      <c r="J2903">
        <v>232</v>
      </c>
      <c r="K2903">
        <v>11</v>
      </c>
      <c r="L2903" t="s">
        <v>18</v>
      </c>
      <c r="M2903">
        <f>(Table1[[#This Row],[Current_Stock]]*Table1[[#This Row],[Unit_Price]])</f>
        <v>67625.680000000008</v>
      </c>
      <c r="N2903" s="12">
        <f>DATE(YEAR(Table1[[#This Row],[Order_Date]]),MONTH(Table1[[#This Row],[Order_Date]]),1)</f>
        <v>45047</v>
      </c>
    </row>
    <row r="2904" spans="1:14">
      <c r="A2904" t="s">
        <v>1367</v>
      </c>
      <c r="B2904" t="s">
        <v>25</v>
      </c>
      <c r="C2904" t="s">
        <v>26</v>
      </c>
      <c r="D2904" t="s">
        <v>27</v>
      </c>
      <c r="E2904" t="s">
        <v>23</v>
      </c>
      <c r="F2904" t="s">
        <v>29</v>
      </c>
      <c r="G2904">
        <v>1</v>
      </c>
      <c r="H2904">
        <v>4697.01</v>
      </c>
      <c r="I2904">
        <v>4697.01</v>
      </c>
      <c r="J2904">
        <v>506</v>
      </c>
      <c r="K2904">
        <v>6</v>
      </c>
      <c r="L2904" t="s">
        <v>18</v>
      </c>
      <c r="M2904">
        <f>(Table1[[#This Row],[Current_Stock]]*Table1[[#This Row],[Unit_Price]])</f>
        <v>2376687.06</v>
      </c>
      <c r="N2904" s="12">
        <f>DATE(YEAR(Table1[[#This Row],[Order_Date]]),MONTH(Table1[[#This Row],[Order_Date]]),1)</f>
        <v>45292</v>
      </c>
    </row>
    <row r="2905" spans="1:14">
      <c r="A2905" t="s">
        <v>497</v>
      </c>
      <c r="B2905" t="s">
        <v>555</v>
      </c>
      <c r="C2905" t="s">
        <v>556</v>
      </c>
      <c r="D2905" t="s">
        <v>96</v>
      </c>
      <c r="E2905" t="s">
        <v>50</v>
      </c>
      <c r="F2905" t="s">
        <v>29</v>
      </c>
      <c r="G2905">
        <v>9</v>
      </c>
      <c r="H2905">
        <v>1651.05</v>
      </c>
      <c r="I2905">
        <v>14859.45</v>
      </c>
      <c r="J2905">
        <v>542</v>
      </c>
      <c r="K2905">
        <v>10</v>
      </c>
      <c r="L2905" t="s">
        <v>18</v>
      </c>
      <c r="M2905">
        <f>(Table1[[#This Row],[Current_Stock]]*Table1[[#This Row],[Unit_Price]])</f>
        <v>894869.1</v>
      </c>
      <c r="N2905" s="12">
        <f>DATE(YEAR(Table1[[#This Row],[Order_Date]]),MONTH(Table1[[#This Row],[Order_Date]]),1)</f>
        <v>45536</v>
      </c>
    </row>
    <row r="2906" spans="1:14">
      <c r="A2906" t="s">
        <v>969</v>
      </c>
      <c r="B2906" t="s">
        <v>767</v>
      </c>
      <c r="C2906" t="s">
        <v>768</v>
      </c>
      <c r="D2906" t="s">
        <v>84</v>
      </c>
      <c r="E2906" t="s">
        <v>23</v>
      </c>
      <c r="F2906" t="s">
        <v>29</v>
      </c>
      <c r="G2906">
        <v>16</v>
      </c>
      <c r="H2906">
        <v>13516.82</v>
      </c>
      <c r="I2906">
        <v>216269.12</v>
      </c>
      <c r="J2906">
        <v>233</v>
      </c>
      <c r="K2906">
        <v>10</v>
      </c>
      <c r="L2906" t="s">
        <v>18</v>
      </c>
      <c r="M2906">
        <f>(Table1[[#This Row],[Current_Stock]]*Table1[[#This Row],[Unit_Price]])</f>
        <v>3149419.06</v>
      </c>
      <c r="N2906" s="12">
        <f>DATE(YEAR(Table1[[#This Row],[Order_Date]]),MONTH(Table1[[#This Row],[Order_Date]]),1)</f>
        <v>45505</v>
      </c>
    </row>
    <row r="2907" spans="1:14">
      <c r="A2907" t="s">
        <v>1129</v>
      </c>
      <c r="B2907" t="s">
        <v>308</v>
      </c>
      <c r="C2907" t="s">
        <v>309</v>
      </c>
      <c r="D2907" t="s">
        <v>96</v>
      </c>
      <c r="E2907" t="s">
        <v>189</v>
      </c>
      <c r="F2907" t="s">
        <v>40</v>
      </c>
      <c r="G2907">
        <v>4</v>
      </c>
      <c r="H2907">
        <v>2502.4499999999998</v>
      </c>
      <c r="I2907">
        <v>10009.799999999999</v>
      </c>
      <c r="J2907">
        <v>509</v>
      </c>
      <c r="K2907">
        <v>4</v>
      </c>
      <c r="L2907" t="s">
        <v>18</v>
      </c>
      <c r="M2907">
        <f>(Table1[[#This Row],[Current_Stock]]*Table1[[#This Row],[Unit_Price]])</f>
        <v>1273747.0499999998</v>
      </c>
      <c r="N2907" s="12">
        <f>DATE(YEAR(Table1[[#This Row],[Order_Date]]),MONTH(Table1[[#This Row],[Order_Date]]),1)</f>
        <v>45078</v>
      </c>
    </row>
    <row r="2908" spans="1:14">
      <c r="A2908" t="s">
        <v>1012</v>
      </c>
      <c r="B2908" t="s">
        <v>87</v>
      </c>
      <c r="C2908" t="s">
        <v>88</v>
      </c>
      <c r="D2908" t="s">
        <v>15</v>
      </c>
      <c r="E2908" t="s">
        <v>113</v>
      </c>
      <c r="F2908" t="s">
        <v>40</v>
      </c>
      <c r="G2908">
        <v>11</v>
      </c>
      <c r="H2908">
        <v>185.28</v>
      </c>
      <c r="I2908">
        <v>2038.08</v>
      </c>
      <c r="J2908">
        <v>172</v>
      </c>
      <c r="K2908">
        <v>5</v>
      </c>
      <c r="L2908" t="s">
        <v>18</v>
      </c>
      <c r="M2908">
        <f>(Table1[[#This Row],[Current_Stock]]*Table1[[#This Row],[Unit_Price]])</f>
        <v>31868.16</v>
      </c>
      <c r="N2908" s="12">
        <f>DATE(YEAR(Table1[[#This Row],[Order_Date]]),MONTH(Table1[[#This Row],[Order_Date]]),1)</f>
        <v>45017</v>
      </c>
    </row>
    <row r="2909" spans="1:14">
      <c r="A2909" t="s">
        <v>235</v>
      </c>
      <c r="B2909" t="s">
        <v>358</v>
      </c>
      <c r="C2909" t="s">
        <v>359</v>
      </c>
      <c r="D2909" t="s">
        <v>53</v>
      </c>
      <c r="E2909" t="s">
        <v>282</v>
      </c>
      <c r="F2909" t="s">
        <v>17</v>
      </c>
      <c r="G2909">
        <v>17</v>
      </c>
      <c r="H2909">
        <v>4644.7700000000004</v>
      </c>
      <c r="I2909">
        <v>78961.09</v>
      </c>
      <c r="J2909">
        <v>488</v>
      </c>
      <c r="K2909">
        <v>8</v>
      </c>
      <c r="L2909" t="s">
        <v>18</v>
      </c>
      <c r="M2909">
        <f>(Table1[[#This Row],[Current_Stock]]*Table1[[#This Row],[Unit_Price]])</f>
        <v>2266647.7600000002</v>
      </c>
      <c r="N2909" s="12">
        <f>DATE(YEAR(Table1[[#This Row],[Order_Date]]),MONTH(Table1[[#This Row],[Order_Date]]),1)</f>
        <v>45597</v>
      </c>
    </row>
    <row r="2910" spans="1:14">
      <c r="A2910" t="s">
        <v>765</v>
      </c>
      <c r="B2910" t="s">
        <v>155</v>
      </c>
      <c r="C2910" t="s">
        <v>156</v>
      </c>
      <c r="D2910" t="s">
        <v>33</v>
      </c>
      <c r="E2910" t="s">
        <v>104</v>
      </c>
      <c r="F2910" t="s">
        <v>46</v>
      </c>
      <c r="G2910">
        <v>29</v>
      </c>
      <c r="H2910">
        <v>1683.35</v>
      </c>
      <c r="I2910">
        <v>48817.15</v>
      </c>
      <c r="J2910">
        <v>132</v>
      </c>
      <c r="K2910">
        <v>6</v>
      </c>
      <c r="L2910" t="s">
        <v>18</v>
      </c>
      <c r="M2910">
        <f>(Table1[[#This Row],[Current_Stock]]*Table1[[#This Row],[Unit_Price]])</f>
        <v>222202.19999999998</v>
      </c>
      <c r="N2910" s="12">
        <f>DATE(YEAR(Table1[[#This Row],[Order_Date]]),MONTH(Table1[[#This Row],[Order_Date]]),1)</f>
        <v>45292</v>
      </c>
    </row>
    <row r="2911" spans="1:14">
      <c r="A2911" t="s">
        <v>1338</v>
      </c>
      <c r="B2911" t="s">
        <v>953</v>
      </c>
      <c r="C2911" t="s">
        <v>954</v>
      </c>
      <c r="D2911" t="s">
        <v>183</v>
      </c>
      <c r="E2911" t="s">
        <v>50</v>
      </c>
      <c r="F2911" t="s">
        <v>60</v>
      </c>
      <c r="G2911">
        <v>20</v>
      </c>
      <c r="H2911">
        <v>535.11</v>
      </c>
      <c r="I2911">
        <v>10702.2</v>
      </c>
      <c r="J2911">
        <v>118</v>
      </c>
      <c r="K2911">
        <v>6</v>
      </c>
      <c r="L2911" t="s">
        <v>18</v>
      </c>
      <c r="M2911">
        <f>(Table1[[#This Row],[Current_Stock]]*Table1[[#This Row],[Unit_Price]])</f>
        <v>63142.98</v>
      </c>
      <c r="N2911" s="12">
        <f>DATE(YEAR(Table1[[#This Row],[Order_Date]]),MONTH(Table1[[#This Row],[Order_Date]]),1)</f>
        <v>44958</v>
      </c>
    </row>
    <row r="2912" spans="1:14">
      <c r="A2912" t="s">
        <v>919</v>
      </c>
      <c r="B2912" t="s">
        <v>730</v>
      </c>
      <c r="C2912" t="s">
        <v>731</v>
      </c>
      <c r="D2912" t="s">
        <v>84</v>
      </c>
      <c r="E2912" t="s">
        <v>97</v>
      </c>
      <c r="F2912" t="s">
        <v>17</v>
      </c>
      <c r="G2912">
        <v>24</v>
      </c>
      <c r="H2912">
        <v>20722.23</v>
      </c>
      <c r="I2912">
        <v>497333.52</v>
      </c>
      <c r="J2912">
        <v>222</v>
      </c>
      <c r="K2912">
        <v>9</v>
      </c>
      <c r="L2912" t="s">
        <v>18</v>
      </c>
      <c r="M2912">
        <f>(Table1[[#This Row],[Current_Stock]]*Table1[[#This Row],[Unit_Price]])</f>
        <v>4600335.0599999996</v>
      </c>
      <c r="N2912" s="12">
        <f>DATE(YEAR(Table1[[#This Row],[Order_Date]]),MONTH(Table1[[#This Row],[Order_Date]]),1)</f>
        <v>45139</v>
      </c>
    </row>
    <row r="2913" spans="1:14">
      <c r="A2913" t="s">
        <v>101</v>
      </c>
      <c r="B2913" t="s">
        <v>853</v>
      </c>
      <c r="C2913" t="s">
        <v>854</v>
      </c>
      <c r="D2913" t="s">
        <v>84</v>
      </c>
      <c r="E2913" t="s">
        <v>251</v>
      </c>
      <c r="F2913" t="s">
        <v>60</v>
      </c>
      <c r="G2913">
        <v>11</v>
      </c>
      <c r="H2913">
        <v>4337.17</v>
      </c>
      <c r="I2913">
        <v>47708.87</v>
      </c>
      <c r="J2913">
        <v>181</v>
      </c>
      <c r="K2913">
        <v>3</v>
      </c>
      <c r="L2913" t="s">
        <v>18</v>
      </c>
      <c r="M2913">
        <f>(Table1[[#This Row],[Current_Stock]]*Table1[[#This Row],[Unit_Price]])</f>
        <v>785027.77</v>
      </c>
      <c r="N2913" s="12">
        <f>DATE(YEAR(Table1[[#This Row],[Order_Date]]),MONTH(Table1[[#This Row],[Order_Date]]),1)</f>
        <v>45047</v>
      </c>
    </row>
    <row r="2914" spans="1:14">
      <c r="A2914" t="s">
        <v>1020</v>
      </c>
      <c r="B2914" t="s">
        <v>57</v>
      </c>
      <c r="C2914" t="s">
        <v>58</v>
      </c>
      <c r="D2914" t="s">
        <v>38</v>
      </c>
      <c r="E2914" t="s">
        <v>243</v>
      </c>
      <c r="F2914" t="s">
        <v>60</v>
      </c>
      <c r="G2914">
        <v>15</v>
      </c>
      <c r="H2914">
        <v>3071.83</v>
      </c>
      <c r="I2914">
        <v>46077.45</v>
      </c>
      <c r="J2914">
        <v>121</v>
      </c>
      <c r="K2914">
        <v>11</v>
      </c>
      <c r="L2914" t="s">
        <v>18</v>
      </c>
      <c r="M2914">
        <f>(Table1[[#This Row],[Current_Stock]]*Table1[[#This Row],[Unit_Price]])</f>
        <v>371691.43</v>
      </c>
      <c r="N2914" s="12">
        <f>DATE(YEAR(Table1[[#This Row],[Order_Date]]),MONTH(Table1[[#This Row],[Order_Date]]),1)</f>
        <v>45323</v>
      </c>
    </row>
    <row r="2915" spans="1:14">
      <c r="A2915" t="s">
        <v>629</v>
      </c>
      <c r="B2915" t="s">
        <v>1061</v>
      </c>
      <c r="C2915" t="s">
        <v>1062</v>
      </c>
      <c r="D2915" t="s">
        <v>53</v>
      </c>
      <c r="E2915" t="s">
        <v>54</v>
      </c>
      <c r="F2915" t="s">
        <v>29</v>
      </c>
      <c r="G2915">
        <v>4</v>
      </c>
      <c r="H2915">
        <v>3141.72</v>
      </c>
      <c r="I2915">
        <v>12566.88</v>
      </c>
      <c r="J2915">
        <v>307</v>
      </c>
      <c r="K2915">
        <v>4</v>
      </c>
      <c r="L2915" t="s">
        <v>18</v>
      </c>
      <c r="M2915">
        <f>(Table1[[#This Row],[Current_Stock]]*Table1[[#This Row],[Unit_Price]])</f>
        <v>964508.03999999992</v>
      </c>
      <c r="N2915" s="12">
        <f>DATE(YEAR(Table1[[#This Row],[Order_Date]]),MONTH(Table1[[#This Row],[Order_Date]]),1)</f>
        <v>44958</v>
      </c>
    </row>
    <row r="2916" spans="1:14">
      <c r="A2916" t="s">
        <v>733</v>
      </c>
      <c r="B2916" t="s">
        <v>853</v>
      </c>
      <c r="C2916" t="s">
        <v>854</v>
      </c>
      <c r="D2916" t="s">
        <v>84</v>
      </c>
      <c r="E2916" t="s">
        <v>39</v>
      </c>
      <c r="F2916" t="s">
        <v>60</v>
      </c>
      <c r="G2916">
        <v>14</v>
      </c>
      <c r="H2916">
        <v>21989.95</v>
      </c>
      <c r="I2916">
        <v>307859.3</v>
      </c>
      <c r="J2916">
        <v>150</v>
      </c>
      <c r="K2916">
        <v>10</v>
      </c>
      <c r="L2916" t="s">
        <v>18</v>
      </c>
      <c r="M2916">
        <f>(Table1[[#This Row],[Current_Stock]]*Table1[[#This Row],[Unit_Price]])</f>
        <v>3298492.5</v>
      </c>
      <c r="N2916" s="12">
        <f>DATE(YEAR(Table1[[#This Row],[Order_Date]]),MONTH(Table1[[#This Row],[Order_Date]]),1)</f>
        <v>45292</v>
      </c>
    </row>
    <row r="2917" spans="1:14">
      <c r="A2917" t="s">
        <v>1223</v>
      </c>
      <c r="B2917" t="s">
        <v>1142</v>
      </c>
      <c r="C2917" t="s">
        <v>1143</v>
      </c>
      <c r="D2917" t="s">
        <v>27</v>
      </c>
      <c r="E2917" t="s">
        <v>173</v>
      </c>
      <c r="F2917" t="s">
        <v>46</v>
      </c>
      <c r="G2917">
        <v>10</v>
      </c>
      <c r="H2917">
        <v>1394.48</v>
      </c>
      <c r="I2917">
        <v>13944.8</v>
      </c>
      <c r="J2917">
        <v>533</v>
      </c>
      <c r="K2917">
        <v>4</v>
      </c>
      <c r="L2917" t="s">
        <v>55</v>
      </c>
      <c r="M2917">
        <f>(Table1[[#This Row],[Current_Stock]]*Table1[[#This Row],[Unit_Price]])</f>
        <v>743257.84</v>
      </c>
      <c r="N2917" s="12">
        <f>DATE(YEAR(Table1[[#This Row],[Order_Date]]),MONTH(Table1[[#This Row],[Order_Date]]),1)</f>
        <v>45474</v>
      </c>
    </row>
    <row r="2918" spans="1:14">
      <c r="A2918" t="s">
        <v>1079</v>
      </c>
      <c r="B2918" t="s">
        <v>623</v>
      </c>
      <c r="C2918" t="s">
        <v>624</v>
      </c>
      <c r="D2918" t="s">
        <v>38</v>
      </c>
      <c r="E2918" t="s">
        <v>104</v>
      </c>
      <c r="F2918" t="s">
        <v>40</v>
      </c>
      <c r="G2918">
        <v>19</v>
      </c>
      <c r="H2918">
        <v>2638.78</v>
      </c>
      <c r="I2918">
        <v>50136.82</v>
      </c>
      <c r="J2918">
        <v>168</v>
      </c>
      <c r="K2918">
        <v>11</v>
      </c>
      <c r="L2918" t="s">
        <v>18</v>
      </c>
      <c r="M2918">
        <f>(Table1[[#This Row],[Current_Stock]]*Table1[[#This Row],[Unit_Price]])</f>
        <v>443315.04000000004</v>
      </c>
      <c r="N2918" s="12">
        <f>DATE(YEAR(Table1[[#This Row],[Order_Date]]),MONTH(Table1[[#This Row],[Order_Date]]),1)</f>
        <v>45474</v>
      </c>
    </row>
    <row r="2919" spans="1:14">
      <c r="A2919" t="s">
        <v>729</v>
      </c>
      <c r="B2919" t="s">
        <v>904</v>
      </c>
      <c r="C2919" t="s">
        <v>905</v>
      </c>
      <c r="D2919" t="s">
        <v>84</v>
      </c>
      <c r="E2919" t="s">
        <v>73</v>
      </c>
      <c r="F2919" t="s">
        <v>17</v>
      </c>
      <c r="G2919">
        <v>21</v>
      </c>
      <c r="H2919">
        <v>1496.99</v>
      </c>
      <c r="I2919">
        <v>31436.79</v>
      </c>
      <c r="J2919">
        <v>139</v>
      </c>
      <c r="K2919">
        <v>14</v>
      </c>
      <c r="L2919" t="s">
        <v>18</v>
      </c>
      <c r="M2919">
        <f>(Table1[[#This Row],[Current_Stock]]*Table1[[#This Row],[Unit_Price]])</f>
        <v>208081.61000000002</v>
      </c>
      <c r="N2919" s="12">
        <f>DATE(YEAR(Table1[[#This Row],[Order_Date]]),MONTH(Table1[[#This Row],[Order_Date]]),1)</f>
        <v>45078</v>
      </c>
    </row>
    <row r="2920" spans="1:14">
      <c r="A2920" t="s">
        <v>497</v>
      </c>
      <c r="B2920" t="s">
        <v>682</v>
      </c>
      <c r="C2920" t="s">
        <v>683</v>
      </c>
      <c r="D2920" t="s">
        <v>15</v>
      </c>
      <c r="E2920" t="s">
        <v>89</v>
      </c>
      <c r="F2920" t="s">
        <v>46</v>
      </c>
      <c r="G2920">
        <v>9</v>
      </c>
      <c r="H2920">
        <v>262.20999999999998</v>
      </c>
      <c r="I2920">
        <v>2359.89</v>
      </c>
      <c r="J2920">
        <v>199</v>
      </c>
      <c r="K2920">
        <v>11</v>
      </c>
      <c r="L2920" t="s">
        <v>18</v>
      </c>
      <c r="M2920">
        <f>(Table1[[#This Row],[Current_Stock]]*Table1[[#This Row],[Unit_Price]])</f>
        <v>52179.789999999994</v>
      </c>
      <c r="N2920" s="12">
        <f>DATE(YEAR(Table1[[#This Row],[Order_Date]]),MONTH(Table1[[#This Row],[Order_Date]]),1)</f>
        <v>45536</v>
      </c>
    </row>
    <row r="2921" spans="1:14">
      <c r="A2921" t="s">
        <v>1077</v>
      </c>
      <c r="B2921" t="s">
        <v>614</v>
      </c>
      <c r="C2921" t="s">
        <v>615</v>
      </c>
      <c r="D2921" t="s">
        <v>27</v>
      </c>
      <c r="E2921" t="s">
        <v>97</v>
      </c>
      <c r="F2921" t="s">
        <v>46</v>
      </c>
      <c r="G2921">
        <v>4</v>
      </c>
      <c r="H2921">
        <v>3856.26</v>
      </c>
      <c r="I2921">
        <v>15425.04</v>
      </c>
      <c r="J2921">
        <v>324</v>
      </c>
      <c r="K2921">
        <v>3</v>
      </c>
      <c r="L2921" t="s">
        <v>18</v>
      </c>
      <c r="M2921">
        <f>(Table1[[#This Row],[Current_Stock]]*Table1[[#This Row],[Unit_Price]])</f>
        <v>1249428.24</v>
      </c>
      <c r="N2921" s="12">
        <f>DATE(YEAR(Table1[[#This Row],[Order_Date]]),MONTH(Table1[[#This Row],[Order_Date]]),1)</f>
        <v>45352</v>
      </c>
    </row>
    <row r="2922" spans="1:14">
      <c r="A2922" t="s">
        <v>487</v>
      </c>
      <c r="B2922" t="s">
        <v>147</v>
      </c>
      <c r="C2922" t="s">
        <v>148</v>
      </c>
      <c r="D2922" t="s">
        <v>53</v>
      </c>
      <c r="E2922" t="s">
        <v>80</v>
      </c>
      <c r="F2922" t="s">
        <v>46</v>
      </c>
      <c r="G2922">
        <v>9</v>
      </c>
      <c r="H2922">
        <v>4749.8900000000003</v>
      </c>
      <c r="I2922">
        <v>42749.01</v>
      </c>
      <c r="J2922">
        <v>492</v>
      </c>
      <c r="K2922">
        <v>10</v>
      </c>
      <c r="L2922" t="s">
        <v>18</v>
      </c>
      <c r="M2922">
        <f>(Table1[[#This Row],[Current_Stock]]*Table1[[#This Row],[Unit_Price]])</f>
        <v>2336945.8800000004</v>
      </c>
      <c r="N2922" s="12">
        <f>DATE(YEAR(Table1[[#This Row],[Order_Date]]),MONTH(Table1[[#This Row],[Order_Date]]),1)</f>
        <v>45536</v>
      </c>
    </row>
    <row r="2923" spans="1:14">
      <c r="A2923" t="s">
        <v>1067</v>
      </c>
      <c r="B2923" t="s">
        <v>494</v>
      </c>
      <c r="C2923" t="s">
        <v>495</v>
      </c>
      <c r="D2923" t="s">
        <v>15</v>
      </c>
      <c r="E2923" t="s">
        <v>97</v>
      </c>
      <c r="F2923" t="s">
        <v>29</v>
      </c>
      <c r="G2923">
        <v>24</v>
      </c>
      <c r="H2923">
        <v>269.39</v>
      </c>
      <c r="I2923">
        <v>6465.36</v>
      </c>
      <c r="J2923">
        <v>91</v>
      </c>
      <c r="K2923">
        <v>8</v>
      </c>
      <c r="L2923" t="s">
        <v>18</v>
      </c>
      <c r="M2923">
        <f>(Table1[[#This Row],[Current_Stock]]*Table1[[#This Row],[Unit_Price]])</f>
        <v>24514.489999999998</v>
      </c>
      <c r="N2923" s="12">
        <f>DATE(YEAR(Table1[[#This Row],[Order_Date]]),MONTH(Table1[[#This Row],[Order_Date]]),1)</f>
        <v>45536</v>
      </c>
    </row>
    <row r="2924" spans="1:14">
      <c r="A2924" t="s">
        <v>1038</v>
      </c>
      <c r="B2924" t="s">
        <v>642</v>
      </c>
      <c r="C2924" t="s">
        <v>643</v>
      </c>
      <c r="D2924" t="s">
        <v>33</v>
      </c>
      <c r="E2924" t="s">
        <v>23</v>
      </c>
      <c r="F2924" t="s">
        <v>17</v>
      </c>
      <c r="G2924">
        <v>13</v>
      </c>
      <c r="H2924">
        <v>554.08000000000004</v>
      </c>
      <c r="I2924">
        <v>7203.04</v>
      </c>
      <c r="J2924">
        <v>181</v>
      </c>
      <c r="K2924">
        <v>8</v>
      </c>
      <c r="L2924" t="s">
        <v>18</v>
      </c>
      <c r="M2924">
        <f>(Table1[[#This Row],[Current_Stock]]*Table1[[#This Row],[Unit_Price]])</f>
        <v>100288.48000000001</v>
      </c>
      <c r="N2924" s="12">
        <f>DATE(YEAR(Table1[[#This Row],[Order_Date]]),MONTH(Table1[[#This Row],[Order_Date]]),1)</f>
        <v>45597</v>
      </c>
    </row>
    <row r="2925" spans="1:14">
      <c r="A2925" t="s">
        <v>997</v>
      </c>
      <c r="B2925" t="s">
        <v>787</v>
      </c>
      <c r="C2925" t="s">
        <v>788</v>
      </c>
      <c r="D2925" t="s">
        <v>53</v>
      </c>
      <c r="E2925" t="s">
        <v>251</v>
      </c>
      <c r="F2925" t="s">
        <v>46</v>
      </c>
      <c r="G2925">
        <v>8</v>
      </c>
      <c r="H2925">
        <v>356.42</v>
      </c>
      <c r="I2925">
        <v>2851.36</v>
      </c>
      <c r="J2925">
        <v>428</v>
      </c>
      <c r="K2925">
        <v>13</v>
      </c>
      <c r="L2925" t="s">
        <v>55</v>
      </c>
      <c r="M2925">
        <f>(Table1[[#This Row],[Current_Stock]]*Table1[[#This Row],[Unit_Price]])</f>
        <v>152547.76</v>
      </c>
      <c r="N2925" s="12">
        <f>DATE(YEAR(Table1[[#This Row],[Order_Date]]),MONTH(Table1[[#This Row],[Order_Date]]),1)</f>
        <v>45292</v>
      </c>
    </row>
    <row r="2926" spans="1:14">
      <c r="A2926" t="s">
        <v>1159</v>
      </c>
      <c r="B2926" t="s">
        <v>656</v>
      </c>
      <c r="C2926" t="s">
        <v>657</v>
      </c>
      <c r="D2926" t="s">
        <v>44</v>
      </c>
      <c r="E2926" t="s">
        <v>54</v>
      </c>
      <c r="F2926" t="s">
        <v>60</v>
      </c>
      <c r="G2926">
        <v>41</v>
      </c>
      <c r="H2926">
        <v>2668.42</v>
      </c>
      <c r="I2926">
        <v>109405.22</v>
      </c>
      <c r="J2926">
        <v>98</v>
      </c>
      <c r="K2926">
        <v>14</v>
      </c>
      <c r="L2926" t="s">
        <v>18</v>
      </c>
      <c r="M2926">
        <f>(Table1[[#This Row],[Current_Stock]]*Table1[[#This Row],[Unit_Price]])</f>
        <v>261505.16</v>
      </c>
      <c r="N2926" s="12">
        <f>DATE(YEAR(Table1[[#This Row],[Order_Date]]),MONTH(Table1[[#This Row],[Order_Date]]),1)</f>
        <v>45474</v>
      </c>
    </row>
    <row r="2927" spans="1:14">
      <c r="A2927" t="s">
        <v>996</v>
      </c>
      <c r="B2927" t="s">
        <v>664</v>
      </c>
      <c r="C2927" t="s">
        <v>665</v>
      </c>
      <c r="D2927" t="s">
        <v>38</v>
      </c>
      <c r="E2927" t="s">
        <v>80</v>
      </c>
      <c r="F2927" t="s">
        <v>46</v>
      </c>
      <c r="G2927">
        <v>24</v>
      </c>
      <c r="H2927">
        <v>2892.59</v>
      </c>
      <c r="I2927">
        <v>69422.16</v>
      </c>
      <c r="J2927">
        <v>148</v>
      </c>
      <c r="K2927">
        <v>14</v>
      </c>
      <c r="L2927" t="s">
        <v>18</v>
      </c>
      <c r="M2927">
        <f>(Table1[[#This Row],[Current_Stock]]*Table1[[#This Row],[Unit_Price]])</f>
        <v>428103.32</v>
      </c>
      <c r="N2927" s="12">
        <f>DATE(YEAR(Table1[[#This Row],[Order_Date]]),MONTH(Table1[[#This Row],[Order_Date]]),1)</f>
        <v>45292</v>
      </c>
    </row>
    <row r="2928" spans="1:14">
      <c r="A2928" t="s">
        <v>1274</v>
      </c>
      <c r="B2928" t="s">
        <v>435</v>
      </c>
      <c r="C2928" t="s">
        <v>436</v>
      </c>
      <c r="D2928" t="s">
        <v>38</v>
      </c>
      <c r="E2928" t="s">
        <v>97</v>
      </c>
      <c r="F2928" t="s">
        <v>29</v>
      </c>
      <c r="G2928">
        <v>10</v>
      </c>
      <c r="H2928">
        <v>1504.82</v>
      </c>
      <c r="I2928">
        <v>15048.2</v>
      </c>
      <c r="J2928">
        <v>105</v>
      </c>
      <c r="K2928">
        <v>2</v>
      </c>
      <c r="L2928" t="s">
        <v>18</v>
      </c>
      <c r="M2928">
        <f>(Table1[[#This Row],[Current_Stock]]*Table1[[#This Row],[Unit_Price]])</f>
        <v>158006.1</v>
      </c>
      <c r="N2928" s="12">
        <f>DATE(YEAR(Table1[[#This Row],[Order_Date]]),MONTH(Table1[[#This Row],[Order_Date]]),1)</f>
        <v>45261</v>
      </c>
    </row>
    <row r="2929" spans="1:14">
      <c r="A2929" t="s">
        <v>98</v>
      </c>
      <c r="B2929" t="s">
        <v>584</v>
      </c>
      <c r="C2929" t="s">
        <v>585</v>
      </c>
      <c r="D2929" t="s">
        <v>22</v>
      </c>
      <c r="E2929" t="s">
        <v>73</v>
      </c>
      <c r="F2929" t="s">
        <v>46</v>
      </c>
      <c r="G2929">
        <v>49</v>
      </c>
      <c r="H2929">
        <v>19075.259999999998</v>
      </c>
      <c r="I2929">
        <v>934687.74</v>
      </c>
      <c r="J2929">
        <v>88</v>
      </c>
      <c r="K2929">
        <v>14</v>
      </c>
      <c r="L2929" t="s">
        <v>105</v>
      </c>
      <c r="M2929">
        <f>(Table1[[#This Row],[Current_Stock]]*Table1[[#This Row],[Unit_Price]])</f>
        <v>1678622.88</v>
      </c>
      <c r="N2929" s="12">
        <f>DATE(YEAR(Table1[[#This Row],[Order_Date]]),MONTH(Table1[[#This Row],[Order_Date]]),1)</f>
        <v>45323</v>
      </c>
    </row>
    <row r="2930" spans="1:14">
      <c r="A2930" t="s">
        <v>690</v>
      </c>
      <c r="B2930" t="s">
        <v>311</v>
      </c>
      <c r="C2930" t="s">
        <v>312</v>
      </c>
      <c r="D2930" t="s">
        <v>22</v>
      </c>
      <c r="E2930" t="s">
        <v>269</v>
      </c>
      <c r="F2930" t="s">
        <v>46</v>
      </c>
      <c r="G2930">
        <v>40</v>
      </c>
      <c r="H2930">
        <v>12756.06</v>
      </c>
      <c r="I2930">
        <v>510242.4</v>
      </c>
      <c r="J2930">
        <v>56</v>
      </c>
      <c r="K2930">
        <v>5</v>
      </c>
      <c r="L2930" t="s">
        <v>105</v>
      </c>
      <c r="M2930">
        <f>(Table1[[#This Row],[Current_Stock]]*Table1[[#This Row],[Unit_Price]])</f>
        <v>714339.36</v>
      </c>
      <c r="N2930" s="12">
        <f>DATE(YEAR(Table1[[#This Row],[Order_Date]]),MONTH(Table1[[#This Row],[Order_Date]]),1)</f>
        <v>44986</v>
      </c>
    </row>
    <row r="2931" spans="1:14">
      <c r="A2931" t="s">
        <v>146</v>
      </c>
      <c r="B2931" t="s">
        <v>738</v>
      </c>
      <c r="C2931" t="s">
        <v>739</v>
      </c>
      <c r="D2931" t="s">
        <v>27</v>
      </c>
      <c r="E2931" t="s">
        <v>330</v>
      </c>
      <c r="F2931" t="s">
        <v>40</v>
      </c>
      <c r="G2931">
        <v>8</v>
      </c>
      <c r="H2931">
        <v>4720.5600000000004</v>
      </c>
      <c r="I2931">
        <v>37764.480000000003</v>
      </c>
      <c r="J2931">
        <v>380</v>
      </c>
      <c r="K2931">
        <v>4</v>
      </c>
      <c r="L2931" t="s">
        <v>18</v>
      </c>
      <c r="M2931">
        <f>(Table1[[#This Row],[Current_Stock]]*Table1[[#This Row],[Unit_Price]])</f>
        <v>1793812.8</v>
      </c>
      <c r="N2931" s="12">
        <f>DATE(YEAR(Table1[[#This Row],[Order_Date]]),MONTH(Table1[[#This Row],[Order_Date]]),1)</f>
        <v>45231</v>
      </c>
    </row>
    <row r="2932" spans="1:14">
      <c r="A2932" t="s">
        <v>942</v>
      </c>
      <c r="B2932" t="s">
        <v>594</v>
      </c>
      <c r="C2932" t="s">
        <v>595</v>
      </c>
      <c r="D2932" t="s">
        <v>22</v>
      </c>
      <c r="E2932" t="s">
        <v>85</v>
      </c>
      <c r="F2932" t="s">
        <v>46</v>
      </c>
      <c r="G2932">
        <v>24</v>
      </c>
      <c r="H2932">
        <v>19882.8</v>
      </c>
      <c r="I2932">
        <v>477187.2</v>
      </c>
      <c r="J2932">
        <v>71</v>
      </c>
      <c r="K2932">
        <v>8</v>
      </c>
      <c r="L2932" t="s">
        <v>18</v>
      </c>
      <c r="M2932">
        <f>(Table1[[#This Row],[Current_Stock]]*Table1[[#This Row],[Unit_Price]])</f>
        <v>1411678.8</v>
      </c>
      <c r="N2932" s="12">
        <f>DATE(YEAR(Table1[[#This Row],[Order_Date]]),MONTH(Table1[[#This Row],[Order_Date]]),1)</f>
        <v>45108</v>
      </c>
    </row>
    <row r="2933" spans="1:14">
      <c r="A2933" t="s">
        <v>1300</v>
      </c>
      <c r="B2933" t="s">
        <v>488</v>
      </c>
      <c r="C2933" t="s">
        <v>489</v>
      </c>
      <c r="D2933" t="s">
        <v>84</v>
      </c>
      <c r="E2933" t="s">
        <v>189</v>
      </c>
      <c r="F2933" t="s">
        <v>17</v>
      </c>
      <c r="G2933">
        <v>12</v>
      </c>
      <c r="H2933">
        <v>14520.49</v>
      </c>
      <c r="I2933">
        <v>174245.88</v>
      </c>
      <c r="J2933">
        <v>139</v>
      </c>
      <c r="K2933">
        <v>8</v>
      </c>
      <c r="L2933" t="s">
        <v>18</v>
      </c>
      <c r="M2933">
        <f>(Table1[[#This Row],[Current_Stock]]*Table1[[#This Row],[Unit_Price]])</f>
        <v>2018348.1099999999</v>
      </c>
      <c r="N2933" s="12">
        <f>DATE(YEAR(Table1[[#This Row],[Order_Date]]),MONTH(Table1[[#This Row],[Order_Date]]),1)</f>
        <v>45413</v>
      </c>
    </row>
    <row r="2934" spans="1:14">
      <c r="A2934" t="s">
        <v>1080</v>
      </c>
      <c r="B2934" t="s">
        <v>62</v>
      </c>
      <c r="C2934" t="s">
        <v>63</v>
      </c>
      <c r="D2934" t="s">
        <v>38</v>
      </c>
      <c r="E2934" t="s">
        <v>89</v>
      </c>
      <c r="F2934" t="s">
        <v>17</v>
      </c>
      <c r="G2934">
        <v>13</v>
      </c>
      <c r="H2934">
        <v>2121.16</v>
      </c>
      <c r="I2934">
        <v>27575.08</v>
      </c>
      <c r="J2934">
        <v>230</v>
      </c>
      <c r="K2934">
        <v>8</v>
      </c>
      <c r="L2934" t="s">
        <v>18</v>
      </c>
      <c r="M2934">
        <f>(Table1[[#This Row],[Current_Stock]]*Table1[[#This Row],[Unit_Price]])</f>
        <v>487866.8</v>
      </c>
      <c r="N2934" s="12">
        <f>DATE(YEAR(Table1[[#This Row],[Order_Date]]),MONTH(Table1[[#This Row],[Order_Date]]),1)</f>
        <v>45383</v>
      </c>
    </row>
    <row r="2935" spans="1:14">
      <c r="A2935" t="s">
        <v>1141</v>
      </c>
      <c r="B2935" t="s">
        <v>482</v>
      </c>
      <c r="C2935" t="s">
        <v>483</v>
      </c>
      <c r="D2935" t="s">
        <v>33</v>
      </c>
      <c r="E2935" t="s">
        <v>330</v>
      </c>
      <c r="F2935" t="s">
        <v>60</v>
      </c>
      <c r="G2935">
        <v>11</v>
      </c>
      <c r="H2935">
        <v>376.02</v>
      </c>
      <c r="I2935">
        <v>4136.22</v>
      </c>
      <c r="J2935">
        <v>194</v>
      </c>
      <c r="K2935">
        <v>11</v>
      </c>
      <c r="L2935" t="s">
        <v>18</v>
      </c>
      <c r="M2935">
        <f>(Table1[[#This Row],[Current_Stock]]*Table1[[#This Row],[Unit_Price]])</f>
        <v>72947.87999999999</v>
      </c>
      <c r="N2935" s="12">
        <f>DATE(YEAR(Table1[[#This Row],[Order_Date]]),MONTH(Table1[[#This Row],[Order_Date]]),1)</f>
        <v>45627</v>
      </c>
    </row>
    <row r="2936" spans="1:14">
      <c r="A2936" t="s">
        <v>723</v>
      </c>
      <c r="B2936" t="s">
        <v>216</v>
      </c>
      <c r="C2936" t="s">
        <v>217</v>
      </c>
      <c r="D2936" t="s">
        <v>27</v>
      </c>
      <c r="E2936" t="s">
        <v>167</v>
      </c>
      <c r="F2936" t="s">
        <v>60</v>
      </c>
      <c r="G2936">
        <v>8</v>
      </c>
      <c r="H2936">
        <v>2621.25</v>
      </c>
      <c r="I2936">
        <v>20970</v>
      </c>
      <c r="J2936">
        <v>345</v>
      </c>
      <c r="K2936">
        <v>4</v>
      </c>
      <c r="L2936" t="s">
        <v>55</v>
      </c>
      <c r="M2936">
        <f>(Table1[[#This Row],[Current_Stock]]*Table1[[#This Row],[Unit_Price]])</f>
        <v>904331.25</v>
      </c>
      <c r="N2936" s="12">
        <f>DATE(YEAR(Table1[[#This Row],[Order_Date]]),MONTH(Table1[[#This Row],[Order_Date]]),1)</f>
        <v>45108</v>
      </c>
    </row>
    <row r="2937" spans="1:14">
      <c r="A2937" t="s">
        <v>712</v>
      </c>
      <c r="B2937" t="s">
        <v>783</v>
      </c>
      <c r="C2937" t="s">
        <v>784</v>
      </c>
      <c r="D2937" t="s">
        <v>22</v>
      </c>
      <c r="E2937" t="s">
        <v>54</v>
      </c>
      <c r="F2937" t="s">
        <v>46</v>
      </c>
      <c r="G2937">
        <v>27</v>
      </c>
      <c r="H2937">
        <v>4795.55</v>
      </c>
      <c r="I2937">
        <v>129479.85</v>
      </c>
      <c r="J2937">
        <v>113</v>
      </c>
      <c r="K2937">
        <v>13</v>
      </c>
      <c r="L2937" t="s">
        <v>18</v>
      </c>
      <c r="M2937">
        <f>(Table1[[#This Row],[Current_Stock]]*Table1[[#This Row],[Unit_Price]])</f>
        <v>541897.15</v>
      </c>
      <c r="N2937" s="12">
        <f>DATE(YEAR(Table1[[#This Row],[Order_Date]]),MONTH(Table1[[#This Row],[Order_Date]]),1)</f>
        <v>45352</v>
      </c>
    </row>
    <row r="2938" spans="1:14">
      <c r="A2938" t="s">
        <v>918</v>
      </c>
      <c r="B2938" t="s">
        <v>961</v>
      </c>
      <c r="C2938" t="s">
        <v>962</v>
      </c>
      <c r="D2938" t="s">
        <v>96</v>
      </c>
      <c r="E2938" t="s">
        <v>50</v>
      </c>
      <c r="F2938" t="s">
        <v>29</v>
      </c>
      <c r="G2938">
        <v>6</v>
      </c>
      <c r="H2938">
        <v>514.96</v>
      </c>
      <c r="I2938">
        <v>3089.76</v>
      </c>
      <c r="J2938">
        <v>565</v>
      </c>
      <c r="K2938">
        <v>6</v>
      </c>
      <c r="L2938" t="s">
        <v>18</v>
      </c>
      <c r="M2938">
        <f>(Table1[[#This Row],[Current_Stock]]*Table1[[#This Row],[Unit_Price]])</f>
        <v>290952.40000000002</v>
      </c>
      <c r="N2938" s="12">
        <f>DATE(YEAR(Table1[[#This Row],[Order_Date]]),MONTH(Table1[[#This Row],[Order_Date]]),1)</f>
        <v>45261</v>
      </c>
    </row>
    <row r="2939" spans="1:14">
      <c r="A2939" t="s">
        <v>816</v>
      </c>
      <c r="B2939" t="s">
        <v>884</v>
      </c>
      <c r="C2939" t="s">
        <v>885</v>
      </c>
      <c r="D2939" t="s">
        <v>33</v>
      </c>
      <c r="E2939" t="s">
        <v>184</v>
      </c>
      <c r="F2939" t="s">
        <v>17</v>
      </c>
      <c r="G2939">
        <v>21</v>
      </c>
      <c r="H2939">
        <v>1275.1300000000001</v>
      </c>
      <c r="I2939">
        <v>26777.73</v>
      </c>
      <c r="J2939">
        <v>98</v>
      </c>
      <c r="K2939">
        <v>4</v>
      </c>
      <c r="L2939" t="s">
        <v>18</v>
      </c>
      <c r="M2939">
        <f>(Table1[[#This Row],[Current_Stock]]*Table1[[#This Row],[Unit_Price]])</f>
        <v>124962.74</v>
      </c>
      <c r="N2939" s="12">
        <f>DATE(YEAR(Table1[[#This Row],[Order_Date]]),MONTH(Table1[[#This Row],[Order_Date]]),1)</f>
        <v>45078</v>
      </c>
    </row>
    <row r="2940" spans="1:14">
      <c r="A2940" t="s">
        <v>298</v>
      </c>
      <c r="B2940" t="s">
        <v>913</v>
      </c>
      <c r="C2940" t="s">
        <v>914</v>
      </c>
      <c r="D2940" t="s">
        <v>33</v>
      </c>
      <c r="E2940" t="s">
        <v>269</v>
      </c>
      <c r="F2940" t="s">
        <v>60</v>
      </c>
      <c r="G2940">
        <v>16</v>
      </c>
      <c r="H2940">
        <v>3267.55</v>
      </c>
      <c r="I2940">
        <v>52280.800000000003</v>
      </c>
      <c r="J2940">
        <v>246</v>
      </c>
      <c r="K2940">
        <v>13</v>
      </c>
      <c r="L2940" t="s">
        <v>18</v>
      </c>
      <c r="M2940">
        <f>(Table1[[#This Row],[Current_Stock]]*Table1[[#This Row],[Unit_Price]])</f>
        <v>803817.3</v>
      </c>
      <c r="N2940" s="12">
        <f>DATE(YEAR(Table1[[#This Row],[Order_Date]]),MONTH(Table1[[#This Row],[Order_Date]]),1)</f>
        <v>45536</v>
      </c>
    </row>
    <row r="2941" spans="1:14">
      <c r="A2941" t="s">
        <v>134</v>
      </c>
      <c r="B2941" t="s">
        <v>353</v>
      </c>
      <c r="C2941" t="s">
        <v>354</v>
      </c>
      <c r="D2941" t="s">
        <v>84</v>
      </c>
      <c r="E2941" t="s">
        <v>89</v>
      </c>
      <c r="F2941" t="s">
        <v>29</v>
      </c>
      <c r="G2941">
        <v>10</v>
      </c>
      <c r="H2941">
        <v>11410.12</v>
      </c>
      <c r="I2941">
        <v>114101.2</v>
      </c>
      <c r="J2941">
        <v>114</v>
      </c>
      <c r="K2941">
        <v>7</v>
      </c>
      <c r="L2941" t="s">
        <v>18</v>
      </c>
      <c r="M2941">
        <f>(Table1[[#This Row],[Current_Stock]]*Table1[[#This Row],[Unit_Price]])</f>
        <v>1300753.6800000002</v>
      </c>
      <c r="N2941" s="12">
        <f>DATE(YEAR(Table1[[#This Row],[Order_Date]]),MONTH(Table1[[#This Row],[Order_Date]]),1)</f>
        <v>45200</v>
      </c>
    </row>
    <row r="2942" spans="1:14">
      <c r="A2942" t="s">
        <v>908</v>
      </c>
      <c r="B2942" t="s">
        <v>961</v>
      </c>
      <c r="C2942" t="s">
        <v>962</v>
      </c>
      <c r="D2942" t="s">
        <v>96</v>
      </c>
      <c r="E2942" t="s">
        <v>54</v>
      </c>
      <c r="F2942" t="s">
        <v>46</v>
      </c>
      <c r="G2942">
        <v>2</v>
      </c>
      <c r="H2942">
        <v>340.62</v>
      </c>
      <c r="I2942">
        <v>681.24</v>
      </c>
      <c r="J2942">
        <v>367</v>
      </c>
      <c r="K2942">
        <v>8</v>
      </c>
      <c r="L2942" t="s">
        <v>55</v>
      </c>
      <c r="M2942">
        <f>(Table1[[#This Row],[Current_Stock]]*Table1[[#This Row],[Unit_Price]])</f>
        <v>125007.54000000001</v>
      </c>
      <c r="N2942" s="12">
        <f>DATE(YEAR(Table1[[#This Row],[Order_Date]]),MONTH(Table1[[#This Row],[Order_Date]]),1)</f>
        <v>45200</v>
      </c>
    </row>
    <row r="2943" spans="1:14">
      <c r="A2943" t="s">
        <v>1369</v>
      </c>
      <c r="B2943" t="s">
        <v>517</v>
      </c>
      <c r="C2943" t="s">
        <v>518</v>
      </c>
      <c r="D2943" t="s">
        <v>38</v>
      </c>
      <c r="E2943" t="s">
        <v>45</v>
      </c>
      <c r="F2943" t="s">
        <v>60</v>
      </c>
      <c r="G2943">
        <v>14</v>
      </c>
      <c r="H2943">
        <v>2406.15</v>
      </c>
      <c r="I2943">
        <v>33686.1</v>
      </c>
      <c r="J2943">
        <v>88</v>
      </c>
      <c r="K2943">
        <v>3</v>
      </c>
      <c r="L2943" t="s">
        <v>18</v>
      </c>
      <c r="M2943">
        <f>(Table1[[#This Row],[Current_Stock]]*Table1[[#This Row],[Unit_Price]])</f>
        <v>211741.2</v>
      </c>
      <c r="N2943" s="12">
        <f>DATE(YEAR(Table1[[#This Row],[Order_Date]]),MONTH(Table1[[#This Row],[Order_Date]]),1)</f>
        <v>45597</v>
      </c>
    </row>
    <row r="2944" spans="1:14">
      <c r="A2944" t="s">
        <v>716</v>
      </c>
      <c r="B2944" t="s">
        <v>895</v>
      </c>
      <c r="C2944" t="s">
        <v>896</v>
      </c>
      <c r="D2944" t="s">
        <v>38</v>
      </c>
      <c r="E2944" t="s">
        <v>167</v>
      </c>
      <c r="F2944" t="s">
        <v>46</v>
      </c>
      <c r="G2944">
        <v>21</v>
      </c>
      <c r="H2944">
        <v>356.64</v>
      </c>
      <c r="I2944">
        <v>7489.44</v>
      </c>
      <c r="J2944">
        <v>247</v>
      </c>
      <c r="K2944">
        <v>13</v>
      </c>
      <c r="L2944" t="s">
        <v>18</v>
      </c>
      <c r="M2944">
        <f>(Table1[[#This Row],[Current_Stock]]*Table1[[#This Row],[Unit_Price]])</f>
        <v>88090.08</v>
      </c>
      <c r="N2944" s="12">
        <f>DATE(YEAR(Table1[[#This Row],[Order_Date]]),MONTH(Table1[[#This Row],[Order_Date]]),1)</f>
        <v>45108</v>
      </c>
    </row>
    <row r="2945" spans="1:14">
      <c r="A2945" t="s">
        <v>1109</v>
      </c>
      <c r="B2945" t="s">
        <v>1119</v>
      </c>
      <c r="C2945" t="s">
        <v>1120</v>
      </c>
      <c r="D2945" t="s">
        <v>96</v>
      </c>
      <c r="E2945" t="s">
        <v>109</v>
      </c>
      <c r="F2945" t="s">
        <v>40</v>
      </c>
      <c r="G2945">
        <v>10</v>
      </c>
      <c r="H2945">
        <v>3826.23</v>
      </c>
      <c r="I2945">
        <v>38262.300000000003</v>
      </c>
      <c r="J2945">
        <v>575</v>
      </c>
      <c r="K2945">
        <v>5</v>
      </c>
      <c r="L2945" t="s">
        <v>18</v>
      </c>
      <c r="M2945">
        <f>(Table1[[#This Row],[Current_Stock]]*Table1[[#This Row],[Unit_Price]])</f>
        <v>2200082.25</v>
      </c>
      <c r="N2945" s="12">
        <f>DATE(YEAR(Table1[[#This Row],[Order_Date]]),MONTH(Table1[[#This Row],[Order_Date]]),1)</f>
        <v>44958</v>
      </c>
    </row>
    <row r="2946" spans="1:14">
      <c r="A2946" t="s">
        <v>1332</v>
      </c>
      <c r="B2946" t="s">
        <v>256</v>
      </c>
      <c r="C2946" t="s">
        <v>257</v>
      </c>
      <c r="D2946" t="s">
        <v>183</v>
      </c>
      <c r="E2946" t="s">
        <v>59</v>
      </c>
      <c r="F2946" t="s">
        <v>17</v>
      </c>
      <c r="G2946">
        <v>10</v>
      </c>
      <c r="H2946">
        <v>2962.73</v>
      </c>
      <c r="I2946">
        <v>29627.3</v>
      </c>
      <c r="J2946">
        <v>155</v>
      </c>
      <c r="K2946">
        <v>13</v>
      </c>
      <c r="L2946" t="s">
        <v>18</v>
      </c>
      <c r="M2946">
        <f>(Table1[[#This Row],[Current_Stock]]*Table1[[#This Row],[Unit_Price]])</f>
        <v>459223.15</v>
      </c>
      <c r="N2946" s="12">
        <f>DATE(YEAR(Table1[[#This Row],[Order_Date]]),MONTH(Table1[[#This Row],[Order_Date]]),1)</f>
        <v>45413</v>
      </c>
    </row>
    <row r="2947" spans="1:14">
      <c r="A2947" t="s">
        <v>1276</v>
      </c>
      <c r="B2947" t="s">
        <v>1105</v>
      </c>
      <c r="C2947" t="s">
        <v>1106</v>
      </c>
      <c r="D2947" t="s">
        <v>15</v>
      </c>
      <c r="E2947" t="s">
        <v>211</v>
      </c>
      <c r="F2947" t="s">
        <v>17</v>
      </c>
      <c r="G2947">
        <v>25</v>
      </c>
      <c r="H2947">
        <v>366.6</v>
      </c>
      <c r="I2947">
        <v>9165</v>
      </c>
      <c r="J2947">
        <v>87</v>
      </c>
      <c r="K2947">
        <v>12</v>
      </c>
      <c r="L2947" t="s">
        <v>18</v>
      </c>
      <c r="M2947">
        <f>(Table1[[#This Row],[Current_Stock]]*Table1[[#This Row],[Unit_Price]])</f>
        <v>31894.2</v>
      </c>
      <c r="N2947" s="12">
        <f>DATE(YEAR(Table1[[#This Row],[Order_Date]]),MONTH(Table1[[#This Row],[Order_Date]]),1)</f>
        <v>45536</v>
      </c>
    </row>
    <row r="2948" spans="1:14">
      <c r="A2948" t="s">
        <v>1354</v>
      </c>
      <c r="B2948" t="s">
        <v>280</v>
      </c>
      <c r="C2948" t="s">
        <v>281</v>
      </c>
      <c r="D2948" t="s">
        <v>22</v>
      </c>
      <c r="E2948" t="s">
        <v>282</v>
      </c>
      <c r="F2948" t="s">
        <v>40</v>
      </c>
      <c r="G2948">
        <v>78</v>
      </c>
      <c r="H2948">
        <v>8405.77</v>
      </c>
      <c r="I2948">
        <v>655650.06000000006</v>
      </c>
      <c r="J2948">
        <v>96</v>
      </c>
      <c r="K2948">
        <v>8</v>
      </c>
      <c r="L2948" t="s">
        <v>105</v>
      </c>
      <c r="M2948">
        <f>(Table1[[#This Row],[Current_Stock]]*Table1[[#This Row],[Unit_Price]])</f>
        <v>806953.92</v>
      </c>
      <c r="N2948" s="12">
        <f>DATE(YEAR(Table1[[#This Row],[Order_Date]]),MONTH(Table1[[#This Row],[Order_Date]]),1)</f>
        <v>45627</v>
      </c>
    </row>
    <row r="2949" spans="1:14">
      <c r="A2949" t="s">
        <v>911</v>
      </c>
      <c r="B2949" t="s">
        <v>425</v>
      </c>
      <c r="C2949" t="s">
        <v>426</v>
      </c>
      <c r="D2949" t="s">
        <v>38</v>
      </c>
      <c r="E2949" t="s">
        <v>160</v>
      </c>
      <c r="F2949" t="s">
        <v>60</v>
      </c>
      <c r="G2949">
        <v>10</v>
      </c>
      <c r="H2949">
        <v>1981.05</v>
      </c>
      <c r="I2949">
        <v>19810.5</v>
      </c>
      <c r="J2949">
        <v>96</v>
      </c>
      <c r="K2949">
        <v>13</v>
      </c>
      <c r="L2949" t="s">
        <v>18</v>
      </c>
      <c r="M2949">
        <f>(Table1[[#This Row],[Current_Stock]]*Table1[[#This Row],[Unit_Price]])</f>
        <v>190180.8</v>
      </c>
      <c r="N2949" s="12">
        <f>DATE(YEAR(Table1[[#This Row],[Order_Date]]),MONTH(Table1[[#This Row],[Order_Date]]),1)</f>
        <v>45323</v>
      </c>
    </row>
    <row r="2950" spans="1:14">
      <c r="A2950" t="s">
        <v>766</v>
      </c>
      <c r="B2950" t="s">
        <v>197</v>
      </c>
      <c r="C2950" t="s">
        <v>198</v>
      </c>
      <c r="D2950" t="s">
        <v>27</v>
      </c>
      <c r="E2950" t="s">
        <v>277</v>
      </c>
      <c r="F2950" t="s">
        <v>46</v>
      </c>
      <c r="G2950">
        <v>3</v>
      </c>
      <c r="H2950">
        <v>653.54</v>
      </c>
      <c r="I2950">
        <v>1960.62</v>
      </c>
      <c r="J2950">
        <v>480</v>
      </c>
      <c r="K2950">
        <v>8</v>
      </c>
      <c r="L2950" t="s">
        <v>18</v>
      </c>
      <c r="M2950">
        <f>(Table1[[#This Row],[Current_Stock]]*Table1[[#This Row],[Unit_Price]])</f>
        <v>313699.19999999995</v>
      </c>
      <c r="N2950" s="12">
        <f>DATE(YEAR(Table1[[#This Row],[Order_Date]]),MONTH(Table1[[#This Row],[Order_Date]]),1)</f>
        <v>45352</v>
      </c>
    </row>
    <row r="2951" spans="1:14">
      <c r="A2951" t="s">
        <v>1286</v>
      </c>
      <c r="B2951" t="s">
        <v>790</v>
      </c>
      <c r="C2951" t="s">
        <v>791</v>
      </c>
      <c r="D2951" t="s">
        <v>44</v>
      </c>
      <c r="E2951" t="s">
        <v>28</v>
      </c>
      <c r="F2951" t="s">
        <v>17</v>
      </c>
      <c r="G2951">
        <v>67</v>
      </c>
      <c r="H2951">
        <v>3619.5</v>
      </c>
      <c r="I2951">
        <v>242506.5</v>
      </c>
      <c r="J2951">
        <v>30</v>
      </c>
      <c r="K2951">
        <v>2</v>
      </c>
      <c r="L2951" t="s">
        <v>105</v>
      </c>
      <c r="M2951">
        <f>(Table1[[#This Row],[Current_Stock]]*Table1[[#This Row],[Unit_Price]])</f>
        <v>108585</v>
      </c>
      <c r="N2951" s="12">
        <f>DATE(YEAR(Table1[[#This Row],[Order_Date]]),MONTH(Table1[[#This Row],[Order_Date]]),1)</f>
        <v>44986</v>
      </c>
    </row>
    <row r="2952" spans="1:14">
      <c r="A2952" t="s">
        <v>800</v>
      </c>
      <c r="B2952" t="s">
        <v>377</v>
      </c>
      <c r="C2952" t="s">
        <v>378</v>
      </c>
      <c r="D2952" t="s">
        <v>22</v>
      </c>
      <c r="E2952" t="s">
        <v>45</v>
      </c>
      <c r="F2952" t="s">
        <v>60</v>
      </c>
      <c r="G2952">
        <v>45</v>
      </c>
      <c r="H2952">
        <v>15097.75</v>
      </c>
      <c r="I2952">
        <v>679398.75</v>
      </c>
      <c r="J2952">
        <v>102</v>
      </c>
      <c r="K2952">
        <v>10</v>
      </c>
      <c r="L2952" t="s">
        <v>18</v>
      </c>
      <c r="M2952">
        <f>(Table1[[#This Row],[Current_Stock]]*Table1[[#This Row],[Unit_Price]])</f>
        <v>1539970.5</v>
      </c>
      <c r="N2952" s="12">
        <f>DATE(YEAR(Table1[[#This Row],[Order_Date]]),MONTH(Table1[[#This Row],[Order_Date]]),1)</f>
        <v>45139</v>
      </c>
    </row>
    <row r="2953" spans="1:14">
      <c r="A2953" t="s">
        <v>1249</v>
      </c>
      <c r="B2953" t="s">
        <v>207</v>
      </c>
      <c r="C2953" t="s">
        <v>208</v>
      </c>
      <c r="D2953" t="s">
        <v>27</v>
      </c>
      <c r="E2953" t="s">
        <v>189</v>
      </c>
      <c r="F2953" t="s">
        <v>60</v>
      </c>
      <c r="G2953">
        <v>8</v>
      </c>
      <c r="H2953">
        <v>2457.52</v>
      </c>
      <c r="I2953">
        <v>19660.16</v>
      </c>
      <c r="J2953">
        <v>455</v>
      </c>
      <c r="K2953">
        <v>5</v>
      </c>
      <c r="L2953" t="s">
        <v>55</v>
      </c>
      <c r="M2953">
        <f>(Table1[[#This Row],[Current_Stock]]*Table1[[#This Row],[Unit_Price]])</f>
        <v>1118171.6000000001</v>
      </c>
      <c r="N2953" s="12">
        <f>DATE(YEAR(Table1[[#This Row],[Order_Date]]),MONTH(Table1[[#This Row],[Order_Date]]),1)</f>
        <v>45108</v>
      </c>
    </row>
    <row r="2954" spans="1:14">
      <c r="A2954" t="s">
        <v>1113</v>
      </c>
      <c r="B2954" t="s">
        <v>71</v>
      </c>
      <c r="C2954" t="s">
        <v>72</v>
      </c>
      <c r="D2954" t="s">
        <v>15</v>
      </c>
      <c r="E2954" t="s">
        <v>153</v>
      </c>
      <c r="F2954" t="s">
        <v>29</v>
      </c>
      <c r="G2954">
        <v>21</v>
      </c>
      <c r="H2954">
        <v>475.11</v>
      </c>
      <c r="I2954">
        <v>9977.31</v>
      </c>
      <c r="J2954">
        <v>153</v>
      </c>
      <c r="K2954">
        <v>10</v>
      </c>
      <c r="L2954" t="s">
        <v>18</v>
      </c>
      <c r="M2954">
        <f>(Table1[[#This Row],[Current_Stock]]*Table1[[#This Row],[Unit_Price]])</f>
        <v>72691.83</v>
      </c>
      <c r="N2954" s="12">
        <f>DATE(YEAR(Table1[[#This Row],[Order_Date]]),MONTH(Table1[[#This Row],[Order_Date]]),1)</f>
        <v>45444</v>
      </c>
    </row>
    <row r="2955" spans="1:14">
      <c r="A2955" t="s">
        <v>413</v>
      </c>
      <c r="B2955" t="s">
        <v>953</v>
      </c>
      <c r="C2955" t="s">
        <v>954</v>
      </c>
      <c r="D2955" t="s">
        <v>183</v>
      </c>
      <c r="E2955" t="s">
        <v>50</v>
      </c>
      <c r="F2955" t="s">
        <v>46</v>
      </c>
      <c r="G2955">
        <v>22</v>
      </c>
      <c r="H2955">
        <v>3142.96</v>
      </c>
      <c r="I2955">
        <v>69145.119999999995</v>
      </c>
      <c r="J2955">
        <v>242</v>
      </c>
      <c r="K2955">
        <v>14</v>
      </c>
      <c r="L2955" t="s">
        <v>18</v>
      </c>
      <c r="M2955">
        <f>(Table1[[#This Row],[Current_Stock]]*Table1[[#This Row],[Unit_Price]])</f>
        <v>760596.32000000007</v>
      </c>
      <c r="N2955" s="12">
        <f>DATE(YEAR(Table1[[#This Row],[Order_Date]]),MONTH(Table1[[#This Row],[Order_Date]]),1)</f>
        <v>44986</v>
      </c>
    </row>
    <row r="2956" spans="1:14">
      <c r="A2956" t="s">
        <v>1138</v>
      </c>
      <c r="B2956" t="s">
        <v>998</v>
      </c>
      <c r="C2956" t="s">
        <v>999</v>
      </c>
      <c r="D2956" t="s">
        <v>38</v>
      </c>
      <c r="E2956" t="s">
        <v>85</v>
      </c>
      <c r="F2956" t="s">
        <v>60</v>
      </c>
      <c r="G2956">
        <v>14</v>
      </c>
      <c r="H2956">
        <v>4527.7700000000004</v>
      </c>
      <c r="I2956">
        <v>63388.78</v>
      </c>
      <c r="J2956">
        <v>81</v>
      </c>
      <c r="K2956">
        <v>3</v>
      </c>
      <c r="L2956" t="s">
        <v>18</v>
      </c>
      <c r="M2956">
        <f>(Table1[[#This Row],[Current_Stock]]*Table1[[#This Row],[Unit_Price]])</f>
        <v>366749.37000000005</v>
      </c>
      <c r="N2956" s="12">
        <f>DATE(YEAR(Table1[[#This Row],[Order_Date]]),MONTH(Table1[[#This Row],[Order_Date]]),1)</f>
        <v>44927</v>
      </c>
    </row>
    <row r="2957" spans="1:14">
      <c r="A2957" t="s">
        <v>86</v>
      </c>
      <c r="B2957" t="s">
        <v>763</v>
      </c>
      <c r="C2957" t="s">
        <v>764</v>
      </c>
      <c r="D2957" t="s">
        <v>96</v>
      </c>
      <c r="E2957" t="s">
        <v>16</v>
      </c>
      <c r="F2957" t="s">
        <v>46</v>
      </c>
      <c r="G2957">
        <v>10</v>
      </c>
      <c r="H2957">
        <v>890.57</v>
      </c>
      <c r="I2957">
        <v>8905.7000000000007</v>
      </c>
      <c r="J2957">
        <v>552</v>
      </c>
      <c r="K2957">
        <v>13</v>
      </c>
      <c r="L2957" t="s">
        <v>55</v>
      </c>
      <c r="M2957">
        <f>(Table1[[#This Row],[Current_Stock]]*Table1[[#This Row],[Unit_Price]])</f>
        <v>491594.64</v>
      </c>
      <c r="N2957" s="12">
        <f>DATE(YEAR(Table1[[#This Row],[Order_Date]]),MONTH(Table1[[#This Row],[Order_Date]]),1)</f>
        <v>45231</v>
      </c>
    </row>
    <row r="2958" spans="1:14">
      <c r="A2958" t="s">
        <v>1341</v>
      </c>
      <c r="B2958" t="s">
        <v>726</v>
      </c>
      <c r="C2958" t="s">
        <v>727</v>
      </c>
      <c r="D2958" t="s">
        <v>96</v>
      </c>
      <c r="E2958" t="s">
        <v>34</v>
      </c>
      <c r="F2958" t="s">
        <v>17</v>
      </c>
      <c r="G2958">
        <v>9</v>
      </c>
      <c r="H2958">
        <v>1874.72</v>
      </c>
      <c r="I2958">
        <v>16872.48</v>
      </c>
      <c r="J2958">
        <v>554</v>
      </c>
      <c r="K2958">
        <v>8</v>
      </c>
      <c r="L2958" t="s">
        <v>18</v>
      </c>
      <c r="M2958">
        <f>(Table1[[#This Row],[Current_Stock]]*Table1[[#This Row],[Unit_Price]])</f>
        <v>1038594.88</v>
      </c>
      <c r="N2958" s="12">
        <f>DATE(YEAR(Table1[[#This Row],[Order_Date]]),MONTH(Table1[[#This Row],[Order_Date]]),1)</f>
        <v>45017</v>
      </c>
    </row>
    <row r="2959" spans="1:14">
      <c r="A2959" t="s">
        <v>533</v>
      </c>
      <c r="B2959" t="s">
        <v>913</v>
      </c>
      <c r="C2959" t="s">
        <v>914</v>
      </c>
      <c r="D2959" t="s">
        <v>33</v>
      </c>
      <c r="E2959" t="s">
        <v>50</v>
      </c>
      <c r="F2959" t="s">
        <v>60</v>
      </c>
      <c r="G2959">
        <v>18</v>
      </c>
      <c r="H2959">
        <v>4623.6400000000003</v>
      </c>
      <c r="I2959">
        <v>83225.52</v>
      </c>
      <c r="J2959">
        <v>155</v>
      </c>
      <c r="K2959">
        <v>14</v>
      </c>
      <c r="L2959" t="s">
        <v>18</v>
      </c>
      <c r="M2959">
        <f>(Table1[[#This Row],[Current_Stock]]*Table1[[#This Row],[Unit_Price]])</f>
        <v>716664.20000000007</v>
      </c>
      <c r="N2959" s="12">
        <f>DATE(YEAR(Table1[[#This Row],[Order_Date]]),MONTH(Table1[[#This Row],[Order_Date]]),1)</f>
        <v>45323</v>
      </c>
    </row>
    <row r="2960" spans="1:14">
      <c r="A2960" t="s">
        <v>564</v>
      </c>
      <c r="B2960" t="s">
        <v>386</v>
      </c>
      <c r="C2960" t="s">
        <v>387</v>
      </c>
      <c r="D2960" t="s">
        <v>22</v>
      </c>
      <c r="E2960" t="s">
        <v>173</v>
      </c>
      <c r="F2960" t="s">
        <v>46</v>
      </c>
      <c r="G2960">
        <v>32</v>
      </c>
      <c r="H2960">
        <v>12660.29</v>
      </c>
      <c r="I2960">
        <v>405129.28</v>
      </c>
      <c r="J2960">
        <v>80</v>
      </c>
      <c r="K2960">
        <v>4</v>
      </c>
      <c r="L2960" t="s">
        <v>105</v>
      </c>
      <c r="M2960">
        <f>(Table1[[#This Row],[Current_Stock]]*Table1[[#This Row],[Unit_Price]])</f>
        <v>1012823.2000000001</v>
      </c>
      <c r="N2960" s="12">
        <f>DATE(YEAR(Table1[[#This Row],[Order_Date]]),MONTH(Table1[[#This Row],[Order_Date]]),1)</f>
        <v>45505</v>
      </c>
    </row>
    <row r="2961" spans="1:14">
      <c r="A2961" t="s">
        <v>931</v>
      </c>
      <c r="B2961" t="s">
        <v>308</v>
      </c>
      <c r="C2961" t="s">
        <v>309</v>
      </c>
      <c r="D2961" t="s">
        <v>96</v>
      </c>
      <c r="E2961" t="s">
        <v>113</v>
      </c>
      <c r="F2961" t="s">
        <v>17</v>
      </c>
      <c r="G2961">
        <v>1</v>
      </c>
      <c r="H2961">
        <v>1781.62</v>
      </c>
      <c r="I2961">
        <v>1781.62</v>
      </c>
      <c r="J2961">
        <v>517</v>
      </c>
      <c r="K2961">
        <v>6</v>
      </c>
      <c r="L2961" t="s">
        <v>18</v>
      </c>
      <c r="M2961">
        <f>(Table1[[#This Row],[Current_Stock]]*Table1[[#This Row],[Unit_Price]])</f>
        <v>921097.53999999992</v>
      </c>
      <c r="N2961" s="12">
        <f>DATE(YEAR(Table1[[#This Row],[Order_Date]]),MONTH(Table1[[#This Row],[Order_Date]]),1)</f>
        <v>45444</v>
      </c>
    </row>
    <row r="2962" spans="1:14">
      <c r="A2962" t="s">
        <v>1370</v>
      </c>
      <c r="B2962" t="s">
        <v>439</v>
      </c>
      <c r="C2962" t="s">
        <v>440</v>
      </c>
      <c r="D2962" t="s">
        <v>183</v>
      </c>
      <c r="E2962" t="s">
        <v>85</v>
      </c>
      <c r="F2962" t="s">
        <v>60</v>
      </c>
      <c r="G2962">
        <v>16</v>
      </c>
      <c r="H2962">
        <v>1428.45</v>
      </c>
      <c r="I2962">
        <v>22855.200000000001</v>
      </c>
      <c r="J2962">
        <v>164</v>
      </c>
      <c r="K2962">
        <v>13</v>
      </c>
      <c r="L2962" t="s">
        <v>18</v>
      </c>
      <c r="M2962">
        <f>(Table1[[#This Row],[Current_Stock]]*Table1[[#This Row],[Unit_Price]])</f>
        <v>234265.80000000002</v>
      </c>
      <c r="N2962" s="12">
        <f>DATE(YEAR(Table1[[#This Row],[Order_Date]]),MONTH(Table1[[#This Row],[Order_Date]]),1)</f>
        <v>45627</v>
      </c>
    </row>
    <row r="2963" spans="1:14">
      <c r="A2963" t="s">
        <v>292</v>
      </c>
      <c r="B2963" t="s">
        <v>1057</v>
      </c>
      <c r="C2963" t="s">
        <v>1058</v>
      </c>
      <c r="D2963" t="s">
        <v>84</v>
      </c>
      <c r="E2963" t="s">
        <v>113</v>
      </c>
      <c r="F2963" t="s">
        <v>17</v>
      </c>
      <c r="G2963">
        <v>9</v>
      </c>
      <c r="H2963">
        <v>27584.29</v>
      </c>
      <c r="I2963">
        <v>248258.61</v>
      </c>
      <c r="J2963">
        <v>99</v>
      </c>
      <c r="K2963">
        <v>12</v>
      </c>
      <c r="L2963" t="s">
        <v>18</v>
      </c>
      <c r="M2963">
        <f>(Table1[[#This Row],[Current_Stock]]*Table1[[#This Row],[Unit_Price]])</f>
        <v>2730844.71</v>
      </c>
      <c r="N2963" s="12">
        <f>DATE(YEAR(Table1[[#This Row],[Order_Date]]),MONTH(Table1[[#This Row],[Order_Date]]),1)</f>
        <v>45017</v>
      </c>
    </row>
    <row r="2964" spans="1:14">
      <c r="A2964" t="s">
        <v>876</v>
      </c>
      <c r="B2964" t="s">
        <v>1004</v>
      </c>
      <c r="C2964" t="s">
        <v>1005</v>
      </c>
      <c r="D2964" t="s">
        <v>96</v>
      </c>
      <c r="E2964" t="s">
        <v>160</v>
      </c>
      <c r="F2964" t="s">
        <v>29</v>
      </c>
      <c r="G2964">
        <v>2</v>
      </c>
      <c r="H2964">
        <v>1337.1</v>
      </c>
      <c r="I2964">
        <v>2674.2</v>
      </c>
      <c r="J2964">
        <v>482</v>
      </c>
      <c r="K2964">
        <v>2</v>
      </c>
      <c r="L2964" t="s">
        <v>55</v>
      </c>
      <c r="M2964">
        <f>(Table1[[#This Row],[Current_Stock]]*Table1[[#This Row],[Unit_Price]])</f>
        <v>644482.19999999995</v>
      </c>
      <c r="N2964" s="12">
        <f>DATE(YEAR(Table1[[#This Row],[Order_Date]]),MONTH(Table1[[#This Row],[Order_Date]]),1)</f>
        <v>45292</v>
      </c>
    </row>
    <row r="2965" spans="1:14">
      <c r="A2965" t="s">
        <v>1178</v>
      </c>
      <c r="B2965" t="s">
        <v>884</v>
      </c>
      <c r="C2965" t="s">
        <v>885</v>
      </c>
      <c r="D2965" t="s">
        <v>33</v>
      </c>
      <c r="E2965" t="s">
        <v>189</v>
      </c>
      <c r="F2965" t="s">
        <v>46</v>
      </c>
      <c r="G2965">
        <v>23</v>
      </c>
      <c r="H2965">
        <v>2153.12</v>
      </c>
      <c r="I2965">
        <v>49521.760000000002</v>
      </c>
      <c r="J2965">
        <v>232</v>
      </c>
      <c r="K2965">
        <v>12</v>
      </c>
      <c r="L2965" t="s">
        <v>18</v>
      </c>
      <c r="M2965">
        <f>(Table1[[#This Row],[Current_Stock]]*Table1[[#This Row],[Unit_Price]])</f>
        <v>499523.83999999997</v>
      </c>
      <c r="N2965" s="12">
        <f>DATE(YEAR(Table1[[#This Row],[Order_Date]]),MONTH(Table1[[#This Row],[Order_Date]]),1)</f>
        <v>45017</v>
      </c>
    </row>
    <row r="2966" spans="1:14">
      <c r="A2966" t="s">
        <v>1282</v>
      </c>
      <c r="B2966" t="s">
        <v>488</v>
      </c>
      <c r="C2966" t="s">
        <v>489</v>
      </c>
      <c r="D2966" t="s">
        <v>84</v>
      </c>
      <c r="E2966" t="s">
        <v>54</v>
      </c>
      <c r="F2966" t="s">
        <v>40</v>
      </c>
      <c r="G2966">
        <v>14</v>
      </c>
      <c r="H2966">
        <v>5305.58</v>
      </c>
      <c r="I2966">
        <v>74278.12</v>
      </c>
      <c r="J2966">
        <v>141</v>
      </c>
      <c r="K2966">
        <v>12</v>
      </c>
      <c r="L2966" t="s">
        <v>18</v>
      </c>
      <c r="M2966">
        <f>(Table1[[#This Row],[Current_Stock]]*Table1[[#This Row],[Unit_Price]])</f>
        <v>748086.78</v>
      </c>
      <c r="N2966" s="12">
        <f>DATE(YEAR(Table1[[#This Row],[Order_Date]]),MONTH(Table1[[#This Row],[Order_Date]]),1)</f>
        <v>45170</v>
      </c>
    </row>
    <row r="2967" spans="1:14">
      <c r="A2967" t="s">
        <v>837</v>
      </c>
      <c r="B2967" t="s">
        <v>399</v>
      </c>
      <c r="C2967" t="s">
        <v>400</v>
      </c>
      <c r="D2967" t="s">
        <v>33</v>
      </c>
      <c r="E2967" t="s">
        <v>89</v>
      </c>
      <c r="F2967" t="s">
        <v>46</v>
      </c>
      <c r="G2967">
        <v>24</v>
      </c>
      <c r="H2967">
        <v>1655.06</v>
      </c>
      <c r="I2967">
        <v>39721.440000000002</v>
      </c>
      <c r="J2967">
        <v>214</v>
      </c>
      <c r="K2967">
        <v>4</v>
      </c>
      <c r="L2967" t="s">
        <v>18</v>
      </c>
      <c r="M2967">
        <f>(Table1[[#This Row],[Current_Stock]]*Table1[[#This Row],[Unit_Price]])</f>
        <v>354182.83999999997</v>
      </c>
      <c r="N2967" s="12">
        <f>DATE(YEAR(Table1[[#This Row],[Order_Date]]),MONTH(Table1[[#This Row],[Order_Date]]),1)</f>
        <v>45505</v>
      </c>
    </row>
    <row r="2968" spans="1:14">
      <c r="A2968" t="s">
        <v>800</v>
      </c>
      <c r="B2968" t="s">
        <v>353</v>
      </c>
      <c r="C2968" t="s">
        <v>354</v>
      </c>
      <c r="D2968" t="s">
        <v>84</v>
      </c>
      <c r="E2968" t="s">
        <v>80</v>
      </c>
      <c r="F2968" t="s">
        <v>40</v>
      </c>
      <c r="G2968">
        <v>21</v>
      </c>
      <c r="H2968">
        <v>16875.46</v>
      </c>
      <c r="I2968">
        <v>354384.66</v>
      </c>
      <c r="J2968">
        <v>97</v>
      </c>
      <c r="K2968">
        <v>11</v>
      </c>
      <c r="L2968" t="s">
        <v>18</v>
      </c>
      <c r="M2968">
        <f>(Table1[[#This Row],[Current_Stock]]*Table1[[#This Row],[Unit_Price]])</f>
        <v>1636919.6199999999</v>
      </c>
      <c r="N2968" s="12">
        <f>DATE(YEAR(Table1[[#This Row],[Order_Date]]),MONTH(Table1[[#This Row],[Order_Date]]),1)</f>
        <v>45139</v>
      </c>
    </row>
    <row r="2969" spans="1:14">
      <c r="A2969" t="s">
        <v>327</v>
      </c>
      <c r="B2969" t="s">
        <v>777</v>
      </c>
      <c r="C2969" t="s">
        <v>778</v>
      </c>
      <c r="D2969" t="s">
        <v>84</v>
      </c>
      <c r="E2969" t="s">
        <v>277</v>
      </c>
      <c r="F2969" t="s">
        <v>60</v>
      </c>
      <c r="G2969">
        <v>18</v>
      </c>
      <c r="H2969">
        <v>17374.32</v>
      </c>
      <c r="I2969">
        <v>312737.76</v>
      </c>
      <c r="J2969">
        <v>80</v>
      </c>
      <c r="K2969">
        <v>9</v>
      </c>
      <c r="L2969" t="s">
        <v>18</v>
      </c>
      <c r="M2969">
        <f>(Table1[[#This Row],[Current_Stock]]*Table1[[#This Row],[Unit_Price]])</f>
        <v>1389945.6</v>
      </c>
      <c r="N2969" s="12">
        <f>DATE(YEAR(Table1[[#This Row],[Order_Date]]),MONTH(Table1[[#This Row],[Order_Date]]),1)</f>
        <v>45292</v>
      </c>
    </row>
    <row r="2970" spans="1:14">
      <c r="A2970" t="s">
        <v>212</v>
      </c>
      <c r="B2970" t="s">
        <v>637</v>
      </c>
      <c r="C2970" t="s">
        <v>638</v>
      </c>
      <c r="D2970" t="s">
        <v>38</v>
      </c>
      <c r="E2970" t="s">
        <v>277</v>
      </c>
      <c r="F2970" t="s">
        <v>46</v>
      </c>
      <c r="G2970">
        <v>13</v>
      </c>
      <c r="H2970">
        <v>367.59</v>
      </c>
      <c r="I2970">
        <v>4778.67</v>
      </c>
      <c r="J2970">
        <v>141</v>
      </c>
      <c r="K2970">
        <v>6</v>
      </c>
      <c r="L2970" t="s">
        <v>18</v>
      </c>
      <c r="M2970">
        <f>(Table1[[#This Row],[Current_Stock]]*Table1[[#This Row],[Unit_Price]])</f>
        <v>51830.189999999995</v>
      </c>
      <c r="N2970" s="12">
        <f>DATE(YEAR(Table1[[#This Row],[Order_Date]]),MONTH(Table1[[#This Row],[Order_Date]]),1)</f>
        <v>44986</v>
      </c>
    </row>
    <row r="2971" spans="1:14">
      <c r="A2971" t="s">
        <v>770</v>
      </c>
      <c r="B2971" t="s">
        <v>482</v>
      </c>
      <c r="C2971" t="s">
        <v>483</v>
      </c>
      <c r="D2971" t="s">
        <v>33</v>
      </c>
      <c r="E2971" t="s">
        <v>89</v>
      </c>
      <c r="F2971" t="s">
        <v>17</v>
      </c>
      <c r="G2971">
        <v>22</v>
      </c>
      <c r="H2971">
        <v>3750.68</v>
      </c>
      <c r="I2971">
        <v>82514.960000000006</v>
      </c>
      <c r="J2971">
        <v>132</v>
      </c>
      <c r="K2971">
        <v>2</v>
      </c>
      <c r="L2971" t="s">
        <v>18</v>
      </c>
      <c r="M2971">
        <f>(Table1[[#This Row],[Current_Stock]]*Table1[[#This Row],[Unit_Price]])</f>
        <v>495089.75999999995</v>
      </c>
      <c r="N2971" s="12">
        <f>DATE(YEAR(Table1[[#This Row],[Order_Date]]),MONTH(Table1[[#This Row],[Order_Date]]),1)</f>
        <v>45566</v>
      </c>
    </row>
    <row r="2972" spans="1:14">
      <c r="A2972" t="s">
        <v>1329</v>
      </c>
      <c r="B2972" t="s">
        <v>42</v>
      </c>
      <c r="C2972" t="s">
        <v>43</v>
      </c>
      <c r="D2972" t="s">
        <v>44</v>
      </c>
      <c r="E2972" t="s">
        <v>54</v>
      </c>
      <c r="F2972" t="s">
        <v>40</v>
      </c>
      <c r="G2972">
        <v>34</v>
      </c>
      <c r="H2972">
        <v>3159</v>
      </c>
      <c r="I2972">
        <v>107406</v>
      </c>
      <c r="J2972">
        <v>76</v>
      </c>
      <c r="K2972">
        <v>9</v>
      </c>
      <c r="L2972" t="s">
        <v>18</v>
      </c>
      <c r="M2972">
        <f>(Table1[[#This Row],[Current_Stock]]*Table1[[#This Row],[Unit_Price]])</f>
        <v>240084</v>
      </c>
      <c r="N2972" s="12">
        <f>DATE(YEAR(Table1[[#This Row],[Order_Date]]),MONTH(Table1[[#This Row],[Order_Date]]),1)</f>
        <v>45323</v>
      </c>
    </row>
    <row r="2973" spans="1:14">
      <c r="A2973" t="s">
        <v>672</v>
      </c>
      <c r="B2973" t="s">
        <v>1186</v>
      </c>
      <c r="C2973" t="s">
        <v>1187</v>
      </c>
      <c r="D2973" t="s">
        <v>27</v>
      </c>
      <c r="E2973" t="s">
        <v>167</v>
      </c>
      <c r="F2973" t="s">
        <v>60</v>
      </c>
      <c r="G2973">
        <v>6</v>
      </c>
      <c r="H2973">
        <v>3338.12</v>
      </c>
      <c r="I2973">
        <v>20028.72</v>
      </c>
      <c r="J2973">
        <v>549</v>
      </c>
      <c r="K2973">
        <v>3</v>
      </c>
      <c r="L2973" t="s">
        <v>18</v>
      </c>
      <c r="M2973">
        <f>(Table1[[#This Row],[Current_Stock]]*Table1[[#This Row],[Unit_Price]])</f>
        <v>1832627.88</v>
      </c>
      <c r="N2973" s="12">
        <f>DATE(YEAR(Table1[[#This Row],[Order_Date]]),MONTH(Table1[[#This Row],[Order_Date]]),1)</f>
        <v>45170</v>
      </c>
    </row>
    <row r="2974" spans="1:14">
      <c r="A2974" t="s">
        <v>851</v>
      </c>
      <c r="B2974" t="s">
        <v>559</v>
      </c>
      <c r="C2974" t="s">
        <v>560</v>
      </c>
      <c r="D2974" t="s">
        <v>183</v>
      </c>
      <c r="E2974" t="s">
        <v>243</v>
      </c>
      <c r="F2974" t="s">
        <v>60</v>
      </c>
      <c r="G2974">
        <v>15</v>
      </c>
      <c r="H2974">
        <v>4592.6499999999996</v>
      </c>
      <c r="I2974">
        <v>68889.75</v>
      </c>
      <c r="J2974">
        <v>82</v>
      </c>
      <c r="K2974">
        <v>8</v>
      </c>
      <c r="L2974" t="s">
        <v>18</v>
      </c>
      <c r="M2974">
        <f>(Table1[[#This Row],[Current_Stock]]*Table1[[#This Row],[Unit_Price]])</f>
        <v>376597.3</v>
      </c>
      <c r="N2974" s="12">
        <f>DATE(YEAR(Table1[[#This Row],[Order_Date]]),MONTH(Table1[[#This Row],[Order_Date]]),1)</f>
        <v>45139</v>
      </c>
    </row>
    <row r="2975" spans="1:14">
      <c r="A2975" t="s">
        <v>800</v>
      </c>
      <c r="B2975" t="s">
        <v>882</v>
      </c>
      <c r="C2975" t="s">
        <v>883</v>
      </c>
      <c r="D2975" t="s">
        <v>22</v>
      </c>
      <c r="E2975" t="s">
        <v>54</v>
      </c>
      <c r="F2975" t="s">
        <v>60</v>
      </c>
      <c r="G2975">
        <v>34</v>
      </c>
      <c r="H2975">
        <v>9454.92</v>
      </c>
      <c r="I2975">
        <v>321467.28000000003</v>
      </c>
      <c r="J2975">
        <v>96</v>
      </c>
      <c r="K2975">
        <v>4</v>
      </c>
      <c r="L2975" t="s">
        <v>18</v>
      </c>
      <c r="M2975">
        <f>(Table1[[#This Row],[Current_Stock]]*Table1[[#This Row],[Unit_Price]])</f>
        <v>907672.32000000007</v>
      </c>
      <c r="N2975" s="12">
        <f>DATE(YEAR(Table1[[#This Row],[Order_Date]]),MONTH(Table1[[#This Row],[Order_Date]]),1)</f>
        <v>45139</v>
      </c>
    </row>
    <row r="2976" spans="1:14">
      <c r="A2976" t="s">
        <v>598</v>
      </c>
      <c r="B2976" t="s">
        <v>1124</v>
      </c>
      <c r="C2976" t="s">
        <v>1125</v>
      </c>
      <c r="D2976" t="s">
        <v>27</v>
      </c>
      <c r="E2976" t="s">
        <v>109</v>
      </c>
      <c r="F2976" t="s">
        <v>17</v>
      </c>
      <c r="G2976">
        <v>6</v>
      </c>
      <c r="H2976">
        <v>2038.2</v>
      </c>
      <c r="I2976">
        <v>12229.2</v>
      </c>
      <c r="J2976">
        <v>591</v>
      </c>
      <c r="K2976">
        <v>11</v>
      </c>
      <c r="L2976" t="s">
        <v>18</v>
      </c>
      <c r="M2976">
        <f>(Table1[[#This Row],[Current_Stock]]*Table1[[#This Row],[Unit_Price]])</f>
        <v>1204576.2</v>
      </c>
      <c r="N2976" s="12">
        <f>DATE(YEAR(Table1[[#This Row],[Order_Date]]),MONTH(Table1[[#This Row],[Order_Date]]),1)</f>
        <v>45139</v>
      </c>
    </row>
    <row r="2977" spans="1:14">
      <c r="A2977" t="s">
        <v>1371</v>
      </c>
      <c r="B2977" t="s">
        <v>1224</v>
      </c>
      <c r="C2977" t="s">
        <v>1225</v>
      </c>
      <c r="D2977" t="s">
        <v>84</v>
      </c>
      <c r="E2977" t="s">
        <v>54</v>
      </c>
      <c r="F2977" t="s">
        <v>60</v>
      </c>
      <c r="G2977">
        <v>14</v>
      </c>
      <c r="H2977">
        <v>23656.17</v>
      </c>
      <c r="I2977">
        <v>331186.38</v>
      </c>
      <c r="J2977">
        <v>110</v>
      </c>
      <c r="K2977">
        <v>4</v>
      </c>
      <c r="L2977" t="s">
        <v>18</v>
      </c>
      <c r="M2977">
        <f>(Table1[[#This Row],[Current_Stock]]*Table1[[#This Row],[Unit_Price]])</f>
        <v>2602178.6999999997</v>
      </c>
      <c r="N2977" s="12">
        <f>DATE(YEAR(Table1[[#This Row],[Order_Date]]),MONTH(Table1[[#This Row],[Order_Date]]),1)</f>
        <v>45139</v>
      </c>
    </row>
    <row r="2978" spans="1:14">
      <c r="A2978" t="s">
        <v>428</v>
      </c>
      <c r="B2978" t="s">
        <v>961</v>
      </c>
      <c r="C2978" t="s">
        <v>962</v>
      </c>
      <c r="D2978" t="s">
        <v>96</v>
      </c>
      <c r="E2978" t="s">
        <v>160</v>
      </c>
      <c r="F2978" t="s">
        <v>17</v>
      </c>
      <c r="G2978">
        <v>2</v>
      </c>
      <c r="H2978">
        <v>4735.21</v>
      </c>
      <c r="I2978">
        <v>9470.42</v>
      </c>
      <c r="J2978">
        <v>485</v>
      </c>
      <c r="K2978">
        <v>10</v>
      </c>
      <c r="L2978" t="s">
        <v>55</v>
      </c>
      <c r="M2978">
        <f>(Table1[[#This Row],[Current_Stock]]*Table1[[#This Row],[Unit_Price]])</f>
        <v>2296576.85</v>
      </c>
      <c r="N2978" s="12">
        <f>DATE(YEAR(Table1[[#This Row],[Order_Date]]),MONTH(Table1[[#This Row],[Order_Date]]),1)</f>
        <v>45566</v>
      </c>
    </row>
    <row r="2979" spans="1:14">
      <c r="A2979" t="s">
        <v>119</v>
      </c>
      <c r="B2979" t="s">
        <v>1199</v>
      </c>
      <c r="C2979" t="s">
        <v>1200</v>
      </c>
      <c r="D2979" t="s">
        <v>15</v>
      </c>
      <c r="E2979" t="s">
        <v>184</v>
      </c>
      <c r="F2979" t="s">
        <v>40</v>
      </c>
      <c r="G2979">
        <v>23</v>
      </c>
      <c r="H2979">
        <v>487.33</v>
      </c>
      <c r="I2979">
        <v>11208.59</v>
      </c>
      <c r="J2979">
        <v>168</v>
      </c>
      <c r="K2979">
        <v>2</v>
      </c>
      <c r="L2979" t="s">
        <v>18</v>
      </c>
      <c r="M2979">
        <f>(Table1[[#This Row],[Current_Stock]]*Table1[[#This Row],[Unit_Price]])</f>
        <v>81871.44</v>
      </c>
      <c r="N2979" s="12">
        <f>DATE(YEAR(Table1[[#This Row],[Order_Date]]),MONTH(Table1[[#This Row],[Order_Date]]),1)</f>
        <v>45383</v>
      </c>
    </row>
    <row r="2980" spans="1:14">
      <c r="A2980" t="s">
        <v>1072</v>
      </c>
      <c r="B2980" t="s">
        <v>147</v>
      </c>
      <c r="C2980" t="s">
        <v>148</v>
      </c>
      <c r="D2980" t="s">
        <v>53</v>
      </c>
      <c r="E2980" t="s">
        <v>85</v>
      </c>
      <c r="F2980" t="s">
        <v>46</v>
      </c>
      <c r="G2980">
        <v>7</v>
      </c>
      <c r="H2980">
        <v>3470.53</v>
      </c>
      <c r="I2980">
        <v>24293.71</v>
      </c>
      <c r="J2980">
        <v>454</v>
      </c>
      <c r="K2980">
        <v>9</v>
      </c>
      <c r="L2980" t="s">
        <v>18</v>
      </c>
      <c r="M2980">
        <f>(Table1[[#This Row],[Current_Stock]]*Table1[[#This Row],[Unit_Price]])</f>
        <v>1575620.62</v>
      </c>
      <c r="N2980" s="12">
        <f>DATE(YEAR(Table1[[#This Row],[Order_Date]]),MONTH(Table1[[#This Row],[Order_Date]]),1)</f>
        <v>45292</v>
      </c>
    </row>
    <row r="2981" spans="1:14">
      <c r="A2981" t="s">
        <v>1054</v>
      </c>
      <c r="B2981" t="s">
        <v>290</v>
      </c>
      <c r="C2981" t="s">
        <v>291</v>
      </c>
      <c r="D2981" t="s">
        <v>33</v>
      </c>
      <c r="E2981" t="s">
        <v>282</v>
      </c>
      <c r="F2981" t="s">
        <v>17</v>
      </c>
      <c r="G2981">
        <v>18</v>
      </c>
      <c r="H2981">
        <v>3903.4</v>
      </c>
      <c r="I2981">
        <v>70261.2</v>
      </c>
      <c r="J2981">
        <v>180</v>
      </c>
      <c r="K2981">
        <v>12</v>
      </c>
      <c r="L2981" t="s">
        <v>18</v>
      </c>
      <c r="M2981">
        <f>(Table1[[#This Row],[Current_Stock]]*Table1[[#This Row],[Unit_Price]])</f>
        <v>702612</v>
      </c>
      <c r="N2981" s="12">
        <f>DATE(YEAR(Table1[[#This Row],[Order_Date]]),MONTH(Table1[[#This Row],[Order_Date]]),1)</f>
        <v>45200</v>
      </c>
    </row>
    <row r="2982" spans="1:14">
      <c r="A2982" t="s">
        <v>1287</v>
      </c>
      <c r="B2982" t="s">
        <v>825</v>
      </c>
      <c r="C2982" t="s">
        <v>826</v>
      </c>
      <c r="D2982" t="s">
        <v>183</v>
      </c>
      <c r="E2982" t="s">
        <v>73</v>
      </c>
      <c r="F2982" t="s">
        <v>29</v>
      </c>
      <c r="G2982">
        <v>13</v>
      </c>
      <c r="H2982">
        <v>4693.3100000000004</v>
      </c>
      <c r="I2982">
        <v>61013.03</v>
      </c>
      <c r="J2982">
        <v>126</v>
      </c>
      <c r="K2982">
        <v>4</v>
      </c>
      <c r="L2982" t="s">
        <v>18</v>
      </c>
      <c r="M2982">
        <f>(Table1[[#This Row],[Current_Stock]]*Table1[[#This Row],[Unit_Price]])</f>
        <v>591357.06000000006</v>
      </c>
      <c r="N2982" s="12">
        <f>DATE(YEAR(Table1[[#This Row],[Order_Date]]),MONTH(Table1[[#This Row],[Order_Date]]),1)</f>
        <v>45017</v>
      </c>
    </row>
    <row r="2983" spans="1:14">
      <c r="A2983" t="s">
        <v>1139</v>
      </c>
      <c r="B2983" t="s">
        <v>1004</v>
      </c>
      <c r="C2983" t="s">
        <v>1005</v>
      </c>
      <c r="D2983" t="s">
        <v>96</v>
      </c>
      <c r="E2983" t="s">
        <v>39</v>
      </c>
      <c r="F2983" t="s">
        <v>46</v>
      </c>
      <c r="G2983">
        <v>3</v>
      </c>
      <c r="H2983">
        <v>644.05999999999995</v>
      </c>
      <c r="I2983">
        <v>1932.18</v>
      </c>
      <c r="J2983">
        <v>393</v>
      </c>
      <c r="K2983">
        <v>6</v>
      </c>
      <c r="L2983" t="s">
        <v>18</v>
      </c>
      <c r="M2983">
        <f>(Table1[[#This Row],[Current_Stock]]*Table1[[#This Row],[Unit_Price]])</f>
        <v>253115.58</v>
      </c>
      <c r="N2983" s="12">
        <f>DATE(YEAR(Table1[[#This Row],[Order_Date]]),MONTH(Table1[[#This Row],[Order_Date]]),1)</f>
        <v>45352</v>
      </c>
    </row>
    <row r="2984" spans="1:14">
      <c r="A2984" t="s">
        <v>852</v>
      </c>
      <c r="B2984" t="s">
        <v>358</v>
      </c>
      <c r="C2984" t="s">
        <v>359</v>
      </c>
      <c r="D2984" t="s">
        <v>53</v>
      </c>
      <c r="E2984" t="s">
        <v>23</v>
      </c>
      <c r="F2984" t="s">
        <v>40</v>
      </c>
      <c r="G2984">
        <v>10</v>
      </c>
      <c r="H2984">
        <v>3849.15</v>
      </c>
      <c r="I2984">
        <v>38491.5</v>
      </c>
      <c r="J2984">
        <v>494</v>
      </c>
      <c r="K2984">
        <v>9</v>
      </c>
      <c r="L2984" t="s">
        <v>55</v>
      </c>
      <c r="M2984">
        <f>(Table1[[#This Row],[Current_Stock]]*Table1[[#This Row],[Unit_Price]])</f>
        <v>1901480.1</v>
      </c>
      <c r="N2984" s="12">
        <f>DATE(YEAR(Table1[[#This Row],[Order_Date]]),MONTH(Table1[[#This Row],[Order_Date]]),1)</f>
        <v>44958</v>
      </c>
    </row>
    <row r="2985" spans="1:14">
      <c r="A2985" t="s">
        <v>1164</v>
      </c>
      <c r="B2985" t="s">
        <v>699</v>
      </c>
      <c r="C2985" t="s">
        <v>700</v>
      </c>
      <c r="D2985" t="s">
        <v>53</v>
      </c>
      <c r="E2985" t="s">
        <v>89</v>
      </c>
      <c r="F2985" t="s">
        <v>60</v>
      </c>
      <c r="G2985">
        <v>1</v>
      </c>
      <c r="H2985">
        <v>708.64</v>
      </c>
      <c r="I2985">
        <v>708.64</v>
      </c>
      <c r="J2985">
        <v>595</v>
      </c>
      <c r="K2985">
        <v>6</v>
      </c>
      <c r="L2985" t="s">
        <v>18</v>
      </c>
      <c r="M2985">
        <f>(Table1[[#This Row],[Current_Stock]]*Table1[[#This Row],[Unit_Price]])</f>
        <v>421640.8</v>
      </c>
      <c r="N2985" s="12">
        <f>DATE(YEAR(Table1[[#This Row],[Order_Date]]),MONTH(Table1[[#This Row],[Order_Date]]),1)</f>
        <v>45383</v>
      </c>
    </row>
    <row r="2986" spans="1:14">
      <c r="A2986" t="s">
        <v>286</v>
      </c>
      <c r="B2986" t="s">
        <v>909</v>
      </c>
      <c r="C2986" t="s">
        <v>910</v>
      </c>
      <c r="D2986" t="s">
        <v>183</v>
      </c>
      <c r="E2986" t="s">
        <v>243</v>
      </c>
      <c r="F2986" t="s">
        <v>17</v>
      </c>
      <c r="G2986">
        <v>23</v>
      </c>
      <c r="H2986">
        <v>1200.8900000000001</v>
      </c>
      <c r="I2986">
        <v>27620.47</v>
      </c>
      <c r="J2986">
        <v>245</v>
      </c>
      <c r="K2986">
        <v>13</v>
      </c>
      <c r="L2986" t="s">
        <v>18</v>
      </c>
      <c r="M2986">
        <f>(Table1[[#This Row],[Current_Stock]]*Table1[[#This Row],[Unit_Price]])</f>
        <v>294218.05000000005</v>
      </c>
      <c r="N2986" s="12">
        <f>DATE(YEAR(Table1[[#This Row],[Order_Date]]),MONTH(Table1[[#This Row],[Order_Date]]),1)</f>
        <v>45383</v>
      </c>
    </row>
    <row r="2987" spans="1:14">
      <c r="A2987" t="s">
        <v>507</v>
      </c>
      <c r="B2987" t="s">
        <v>1220</v>
      </c>
      <c r="C2987" t="s">
        <v>1221</v>
      </c>
      <c r="D2987" t="s">
        <v>53</v>
      </c>
      <c r="E2987" t="s">
        <v>39</v>
      </c>
      <c r="F2987" t="s">
        <v>60</v>
      </c>
      <c r="G2987">
        <v>1</v>
      </c>
      <c r="H2987">
        <v>328.16</v>
      </c>
      <c r="I2987">
        <v>328.16</v>
      </c>
      <c r="J2987">
        <v>541</v>
      </c>
      <c r="K2987">
        <v>8</v>
      </c>
      <c r="L2987" t="s">
        <v>55</v>
      </c>
      <c r="M2987">
        <f>(Table1[[#This Row],[Current_Stock]]*Table1[[#This Row],[Unit_Price]])</f>
        <v>177534.56000000003</v>
      </c>
      <c r="N2987" s="12">
        <f>DATE(YEAR(Table1[[#This Row],[Order_Date]]),MONTH(Table1[[#This Row],[Order_Date]]),1)</f>
        <v>45200</v>
      </c>
    </row>
    <row r="2988" spans="1:14">
      <c r="A2988" t="s">
        <v>761</v>
      </c>
      <c r="B2988" t="s">
        <v>870</v>
      </c>
      <c r="C2988" t="s">
        <v>871</v>
      </c>
      <c r="D2988" t="s">
        <v>84</v>
      </c>
      <c r="E2988" t="s">
        <v>54</v>
      </c>
      <c r="F2988" t="s">
        <v>17</v>
      </c>
      <c r="G2988">
        <v>8</v>
      </c>
      <c r="H2988">
        <v>4619.92</v>
      </c>
      <c r="I2988">
        <v>36959.360000000001</v>
      </c>
      <c r="J2988">
        <v>208</v>
      </c>
      <c r="K2988">
        <v>9</v>
      </c>
      <c r="L2988" t="s">
        <v>18</v>
      </c>
      <c r="M2988">
        <f>(Table1[[#This Row],[Current_Stock]]*Table1[[#This Row],[Unit_Price]])</f>
        <v>960943.36</v>
      </c>
      <c r="N2988" s="12">
        <f>DATE(YEAR(Table1[[#This Row],[Order_Date]]),MONTH(Table1[[#This Row],[Order_Date]]),1)</f>
        <v>45047</v>
      </c>
    </row>
    <row r="2989" spans="1:14">
      <c r="A2989" t="s">
        <v>729</v>
      </c>
      <c r="B2989" t="s">
        <v>447</v>
      </c>
      <c r="C2989" t="s">
        <v>448</v>
      </c>
      <c r="D2989" t="s">
        <v>44</v>
      </c>
      <c r="E2989" t="s">
        <v>16</v>
      </c>
      <c r="F2989" t="s">
        <v>17</v>
      </c>
      <c r="G2989">
        <v>40</v>
      </c>
      <c r="H2989">
        <v>4154.18</v>
      </c>
      <c r="I2989">
        <v>166167.20000000001</v>
      </c>
      <c r="J2989">
        <v>99</v>
      </c>
      <c r="K2989">
        <v>4</v>
      </c>
      <c r="L2989" t="s">
        <v>18</v>
      </c>
      <c r="M2989">
        <f>(Table1[[#This Row],[Current_Stock]]*Table1[[#This Row],[Unit_Price]])</f>
        <v>411263.82</v>
      </c>
      <c r="N2989" s="12">
        <f>DATE(YEAR(Table1[[#This Row],[Order_Date]]),MONTH(Table1[[#This Row],[Order_Date]]),1)</f>
        <v>45078</v>
      </c>
    </row>
    <row r="2990" spans="1:14">
      <c r="A2990" t="s">
        <v>1367</v>
      </c>
      <c r="B2990" t="s">
        <v>162</v>
      </c>
      <c r="C2990" t="s">
        <v>163</v>
      </c>
      <c r="D2990" t="s">
        <v>53</v>
      </c>
      <c r="E2990" t="s">
        <v>80</v>
      </c>
      <c r="F2990" t="s">
        <v>17</v>
      </c>
      <c r="G2990">
        <v>10</v>
      </c>
      <c r="H2990">
        <v>4169.1499999999996</v>
      </c>
      <c r="I2990">
        <v>41691.5</v>
      </c>
      <c r="J2990">
        <v>476</v>
      </c>
      <c r="K2990">
        <v>12</v>
      </c>
      <c r="L2990" t="s">
        <v>55</v>
      </c>
      <c r="M2990">
        <f>(Table1[[#This Row],[Current_Stock]]*Table1[[#This Row],[Unit_Price]])</f>
        <v>1984515.4</v>
      </c>
      <c r="N2990" s="12">
        <f>DATE(YEAR(Table1[[#This Row],[Order_Date]]),MONTH(Table1[[#This Row],[Order_Date]]),1)</f>
        <v>45292</v>
      </c>
    </row>
    <row r="2991" spans="1:14">
      <c r="A2991" t="s">
        <v>150</v>
      </c>
      <c r="B2991" t="s">
        <v>280</v>
      </c>
      <c r="C2991" t="s">
        <v>281</v>
      </c>
      <c r="D2991" t="s">
        <v>22</v>
      </c>
      <c r="E2991" t="s">
        <v>73</v>
      </c>
      <c r="F2991" t="s">
        <v>29</v>
      </c>
      <c r="G2991">
        <v>48</v>
      </c>
      <c r="H2991">
        <v>14916.31</v>
      </c>
      <c r="I2991">
        <v>715982.88</v>
      </c>
      <c r="J2991">
        <v>103</v>
      </c>
      <c r="K2991">
        <v>13</v>
      </c>
      <c r="L2991" t="s">
        <v>18</v>
      </c>
      <c r="M2991">
        <f>(Table1[[#This Row],[Current_Stock]]*Table1[[#This Row],[Unit_Price]])</f>
        <v>1536379.93</v>
      </c>
      <c r="N2991" s="12">
        <f>DATE(YEAR(Table1[[#This Row],[Order_Date]]),MONTH(Table1[[#This Row],[Order_Date]]),1)</f>
        <v>45078</v>
      </c>
    </row>
    <row r="2992" spans="1:14">
      <c r="A2992" t="s">
        <v>829</v>
      </c>
      <c r="B2992" t="s">
        <v>577</v>
      </c>
      <c r="C2992" t="s">
        <v>578</v>
      </c>
      <c r="D2992" t="s">
        <v>53</v>
      </c>
      <c r="E2992" t="s">
        <v>167</v>
      </c>
      <c r="F2992" t="s">
        <v>29</v>
      </c>
      <c r="G2992">
        <v>4</v>
      </c>
      <c r="H2992">
        <v>3632.56</v>
      </c>
      <c r="I2992">
        <v>14530.24</v>
      </c>
      <c r="J2992">
        <v>587</v>
      </c>
      <c r="K2992">
        <v>14</v>
      </c>
      <c r="L2992" t="s">
        <v>18</v>
      </c>
      <c r="M2992">
        <f>(Table1[[#This Row],[Current_Stock]]*Table1[[#This Row],[Unit_Price]])</f>
        <v>2132312.7199999997</v>
      </c>
      <c r="N2992" s="12">
        <f>DATE(YEAR(Table1[[#This Row],[Order_Date]]),MONTH(Table1[[#This Row],[Order_Date]]),1)</f>
        <v>45505</v>
      </c>
    </row>
    <row r="2993" spans="1:14">
      <c r="A2993" t="s">
        <v>1245</v>
      </c>
      <c r="B2993" t="s">
        <v>893</v>
      </c>
      <c r="C2993" t="s">
        <v>894</v>
      </c>
      <c r="D2993" t="s">
        <v>53</v>
      </c>
      <c r="E2993" t="s">
        <v>59</v>
      </c>
      <c r="F2993" t="s">
        <v>17</v>
      </c>
      <c r="G2993">
        <v>1</v>
      </c>
      <c r="H2993">
        <v>1208.6400000000001</v>
      </c>
      <c r="I2993">
        <v>1208.6400000000001</v>
      </c>
      <c r="J2993">
        <v>307</v>
      </c>
      <c r="K2993">
        <v>3</v>
      </c>
      <c r="L2993" t="s">
        <v>18</v>
      </c>
      <c r="M2993">
        <f>(Table1[[#This Row],[Current_Stock]]*Table1[[#This Row],[Unit_Price]])</f>
        <v>371052.48000000004</v>
      </c>
      <c r="N2993" s="12">
        <f>DATE(YEAR(Table1[[#This Row],[Order_Date]]),MONTH(Table1[[#This Row],[Order_Date]]),1)</f>
        <v>45474</v>
      </c>
    </row>
    <row r="2994" spans="1:14">
      <c r="A2994" t="s">
        <v>946</v>
      </c>
      <c r="B2994" t="s">
        <v>741</v>
      </c>
      <c r="C2994" t="s">
        <v>742</v>
      </c>
      <c r="D2994" t="s">
        <v>33</v>
      </c>
      <c r="E2994" t="s">
        <v>45</v>
      </c>
      <c r="F2994" t="s">
        <v>29</v>
      </c>
      <c r="G2994">
        <v>10</v>
      </c>
      <c r="H2994">
        <v>1918.46</v>
      </c>
      <c r="I2994">
        <v>19184.599999999999</v>
      </c>
      <c r="J2994">
        <v>90</v>
      </c>
      <c r="K2994">
        <v>12</v>
      </c>
      <c r="L2994" t="s">
        <v>18</v>
      </c>
      <c r="M2994">
        <f>(Table1[[#This Row],[Current_Stock]]*Table1[[#This Row],[Unit_Price]])</f>
        <v>172661.4</v>
      </c>
      <c r="N2994" s="12">
        <f>DATE(YEAR(Table1[[#This Row],[Order_Date]]),MONTH(Table1[[#This Row],[Order_Date]]),1)</f>
        <v>45139</v>
      </c>
    </row>
    <row r="2995" spans="1:14">
      <c r="A2995" t="s">
        <v>933</v>
      </c>
      <c r="B2995" t="s">
        <v>664</v>
      </c>
      <c r="C2995" t="s">
        <v>665</v>
      </c>
      <c r="D2995" t="s">
        <v>38</v>
      </c>
      <c r="E2995" t="s">
        <v>282</v>
      </c>
      <c r="F2995" t="s">
        <v>40</v>
      </c>
      <c r="G2995">
        <v>11</v>
      </c>
      <c r="H2995">
        <v>4579.32</v>
      </c>
      <c r="I2995">
        <v>50372.52</v>
      </c>
      <c r="J2995">
        <v>91</v>
      </c>
      <c r="K2995">
        <v>8</v>
      </c>
      <c r="L2995" t="s">
        <v>18</v>
      </c>
      <c r="M2995">
        <f>(Table1[[#This Row],[Current_Stock]]*Table1[[#This Row],[Unit_Price]])</f>
        <v>416718.12</v>
      </c>
      <c r="N2995" s="12">
        <f>DATE(YEAR(Table1[[#This Row],[Order_Date]]),MONTH(Table1[[#This Row],[Order_Date]]),1)</f>
        <v>45170</v>
      </c>
    </row>
    <row r="2996" spans="1:14">
      <c r="A2996" t="s">
        <v>564</v>
      </c>
      <c r="B2996" t="s">
        <v>504</v>
      </c>
      <c r="C2996" t="s">
        <v>505</v>
      </c>
      <c r="D2996" t="s">
        <v>15</v>
      </c>
      <c r="E2996" t="s">
        <v>34</v>
      </c>
      <c r="F2996" t="s">
        <v>46</v>
      </c>
      <c r="G2996">
        <v>14</v>
      </c>
      <c r="H2996">
        <v>451.57</v>
      </c>
      <c r="I2996">
        <v>6321.98</v>
      </c>
      <c r="J2996">
        <v>170</v>
      </c>
      <c r="K2996">
        <v>7</v>
      </c>
      <c r="L2996" t="s">
        <v>18</v>
      </c>
      <c r="M2996">
        <f>(Table1[[#This Row],[Current_Stock]]*Table1[[#This Row],[Unit_Price]])</f>
        <v>76766.899999999994</v>
      </c>
      <c r="N2996" s="12">
        <f>DATE(YEAR(Table1[[#This Row],[Order_Date]]),MONTH(Table1[[#This Row],[Order_Date]]),1)</f>
        <v>45505</v>
      </c>
    </row>
    <row r="2997" spans="1:14">
      <c r="A2997" t="s">
        <v>1297</v>
      </c>
      <c r="B2997" t="s">
        <v>1145</v>
      </c>
      <c r="C2997" t="s">
        <v>1146</v>
      </c>
      <c r="D2997" t="s">
        <v>96</v>
      </c>
      <c r="E2997" t="s">
        <v>153</v>
      </c>
      <c r="F2997" t="s">
        <v>46</v>
      </c>
      <c r="G2997">
        <v>1</v>
      </c>
      <c r="H2997">
        <v>4503.6499999999996</v>
      </c>
      <c r="I2997">
        <v>4503.6499999999996</v>
      </c>
      <c r="J2997">
        <v>499</v>
      </c>
      <c r="K2997">
        <v>11</v>
      </c>
      <c r="L2997" t="s">
        <v>55</v>
      </c>
      <c r="M2997">
        <f>(Table1[[#This Row],[Current_Stock]]*Table1[[#This Row],[Unit_Price]])</f>
        <v>2247321.3499999996</v>
      </c>
      <c r="N2997" s="12">
        <f>DATE(YEAR(Table1[[#This Row],[Order_Date]]),MONTH(Table1[[#This Row],[Order_Date]]),1)</f>
        <v>45413</v>
      </c>
    </row>
    <row r="2998" spans="1:14">
      <c r="A2998" t="s">
        <v>620</v>
      </c>
      <c r="B2998" t="s">
        <v>364</v>
      </c>
      <c r="C2998" t="s">
        <v>365</v>
      </c>
      <c r="D2998" t="s">
        <v>183</v>
      </c>
      <c r="E2998" t="s">
        <v>153</v>
      </c>
      <c r="F2998" t="s">
        <v>17</v>
      </c>
      <c r="G2998">
        <v>10</v>
      </c>
      <c r="H2998">
        <v>1431.63</v>
      </c>
      <c r="I2998">
        <v>14316.3</v>
      </c>
      <c r="J2998">
        <v>135</v>
      </c>
      <c r="K2998">
        <v>5</v>
      </c>
      <c r="L2998" t="s">
        <v>18</v>
      </c>
      <c r="M2998">
        <f>(Table1[[#This Row],[Current_Stock]]*Table1[[#This Row],[Unit_Price]])</f>
        <v>193270.05000000002</v>
      </c>
      <c r="N2998" s="12">
        <f>DATE(YEAR(Table1[[#This Row],[Order_Date]]),MONTH(Table1[[#This Row],[Order_Date]]),1)</f>
        <v>45108</v>
      </c>
    </row>
    <row r="2999" spans="1:14">
      <c r="A2999" t="s">
        <v>279</v>
      </c>
      <c r="B2999" t="s">
        <v>1025</v>
      </c>
      <c r="C2999" t="s">
        <v>1026</v>
      </c>
      <c r="D2999" t="s">
        <v>84</v>
      </c>
      <c r="E2999" t="s">
        <v>89</v>
      </c>
      <c r="F2999" t="s">
        <v>29</v>
      </c>
      <c r="G2999">
        <v>9</v>
      </c>
      <c r="H2999">
        <v>23745.17</v>
      </c>
      <c r="I2999">
        <v>213706.53</v>
      </c>
      <c r="J2999">
        <v>122</v>
      </c>
      <c r="K2999">
        <v>9</v>
      </c>
      <c r="L2999" t="s">
        <v>18</v>
      </c>
      <c r="M2999">
        <f>(Table1[[#This Row],[Current_Stock]]*Table1[[#This Row],[Unit_Price]])</f>
        <v>2896910.7399999998</v>
      </c>
      <c r="N2999" s="12">
        <f>DATE(YEAR(Table1[[#This Row],[Order_Date]]),MONTH(Table1[[#This Row],[Order_Date]]),1)</f>
        <v>45323</v>
      </c>
    </row>
    <row r="3000" spans="1:14">
      <c r="A3000" t="s">
        <v>813</v>
      </c>
      <c r="B3000" t="s">
        <v>129</v>
      </c>
      <c r="C3000" t="s">
        <v>130</v>
      </c>
      <c r="D3000" t="s">
        <v>53</v>
      </c>
      <c r="E3000" t="s">
        <v>59</v>
      </c>
      <c r="F3000" t="s">
        <v>17</v>
      </c>
      <c r="G3000">
        <v>1</v>
      </c>
      <c r="H3000">
        <v>3046.81</v>
      </c>
      <c r="I3000">
        <v>3046.81</v>
      </c>
      <c r="J3000">
        <v>352</v>
      </c>
      <c r="K3000">
        <v>14</v>
      </c>
      <c r="L3000" t="s">
        <v>55</v>
      </c>
      <c r="M3000">
        <f>(Table1[[#This Row],[Current_Stock]]*Table1[[#This Row],[Unit_Price]])</f>
        <v>1072477.1199999999</v>
      </c>
      <c r="N3000" s="12">
        <f>DATE(YEAR(Table1[[#This Row],[Order_Date]]),MONTH(Table1[[#This Row],[Order_Date]]),1)</f>
        <v>45627</v>
      </c>
    </row>
    <row r="3001" spans="1:14">
      <c r="A3001" t="s">
        <v>270</v>
      </c>
      <c r="B3001" t="s">
        <v>633</v>
      </c>
      <c r="C3001" t="s">
        <v>634</v>
      </c>
      <c r="D3001" t="s">
        <v>27</v>
      </c>
      <c r="E3001" t="s">
        <v>73</v>
      </c>
      <c r="F3001" t="s">
        <v>46</v>
      </c>
      <c r="G3001">
        <v>2</v>
      </c>
      <c r="H3001">
        <v>2757.67</v>
      </c>
      <c r="I3001">
        <v>5515.34</v>
      </c>
      <c r="J3001">
        <v>586</v>
      </c>
      <c r="K3001">
        <v>9</v>
      </c>
      <c r="L3001" t="s">
        <v>18</v>
      </c>
      <c r="M3001">
        <f>(Table1[[#This Row],[Current_Stock]]*Table1[[#This Row],[Unit_Price]])</f>
        <v>1615994.62</v>
      </c>
      <c r="N3001" s="12">
        <f>DATE(YEAR(Table1[[#This Row],[Order_Date]]),MONTH(Table1[[#This Row],[Order_Date]]),1)</f>
        <v>45627</v>
      </c>
    </row>
    <row r="3002" spans="1:14">
      <c r="A3002" t="s">
        <v>1358</v>
      </c>
      <c r="B3002" t="s">
        <v>439</v>
      </c>
      <c r="C3002" t="s">
        <v>440</v>
      </c>
      <c r="D3002" t="s">
        <v>183</v>
      </c>
      <c r="E3002" t="s">
        <v>113</v>
      </c>
      <c r="F3002" t="s">
        <v>40</v>
      </c>
      <c r="G3002">
        <v>9</v>
      </c>
      <c r="H3002">
        <v>1113.17</v>
      </c>
      <c r="I3002">
        <v>10018.530000000001</v>
      </c>
      <c r="J3002">
        <v>94</v>
      </c>
      <c r="K3002">
        <v>7</v>
      </c>
      <c r="L3002" t="s">
        <v>18</v>
      </c>
      <c r="M3002">
        <f>(Table1[[#This Row],[Current_Stock]]*Table1[[#This Row],[Unit_Price]])</f>
        <v>104637.98000000001</v>
      </c>
      <c r="N3002" s="12">
        <f>DATE(YEAR(Table1[[#This Row],[Order_Date]]),MONTH(Table1[[#This Row],[Order_Date]]),1)</f>
        <v>45627</v>
      </c>
    </row>
    <row r="3003" spans="1:14">
      <c r="A3003" t="s">
        <v>969</v>
      </c>
      <c r="B3003" t="s">
        <v>117</v>
      </c>
      <c r="C3003" t="s">
        <v>118</v>
      </c>
      <c r="D3003" t="s">
        <v>53</v>
      </c>
      <c r="E3003" t="s">
        <v>23</v>
      </c>
      <c r="F3003" t="s">
        <v>40</v>
      </c>
      <c r="G3003">
        <v>1</v>
      </c>
      <c r="H3003">
        <v>1893.25</v>
      </c>
      <c r="I3003">
        <v>1893.25</v>
      </c>
      <c r="J3003">
        <v>366</v>
      </c>
      <c r="K3003">
        <v>3</v>
      </c>
      <c r="L3003" t="s">
        <v>55</v>
      </c>
      <c r="M3003">
        <f>(Table1[[#This Row],[Current_Stock]]*Table1[[#This Row],[Unit_Price]])</f>
        <v>692929.5</v>
      </c>
      <c r="N3003" s="12">
        <f>DATE(YEAR(Table1[[#This Row],[Order_Date]]),MONTH(Table1[[#This Row],[Order_Date]]),1)</f>
        <v>45505</v>
      </c>
    </row>
    <row r="3004" spans="1:14">
      <c r="A3004" t="s">
        <v>906</v>
      </c>
      <c r="B3004" t="s">
        <v>1034</v>
      </c>
      <c r="C3004" t="s">
        <v>1035</v>
      </c>
      <c r="D3004" t="s">
        <v>84</v>
      </c>
      <c r="E3004" t="s">
        <v>16</v>
      </c>
      <c r="F3004" t="s">
        <v>46</v>
      </c>
      <c r="G3004">
        <v>8</v>
      </c>
      <c r="H3004">
        <v>11394.72</v>
      </c>
      <c r="I3004">
        <v>91157.759999999995</v>
      </c>
      <c r="J3004">
        <v>184</v>
      </c>
      <c r="K3004">
        <v>6</v>
      </c>
      <c r="L3004" t="s">
        <v>18</v>
      </c>
      <c r="M3004">
        <f>(Table1[[#This Row],[Current_Stock]]*Table1[[#This Row],[Unit_Price]])</f>
        <v>2096628.48</v>
      </c>
      <c r="N3004" s="12">
        <f>DATE(YEAR(Table1[[#This Row],[Order_Date]]),MONTH(Table1[[#This Row],[Order_Date]]),1)</f>
        <v>45261</v>
      </c>
    </row>
    <row r="3005" spans="1:14">
      <c r="A3005" t="s">
        <v>922</v>
      </c>
      <c r="B3005" t="s">
        <v>1051</v>
      </c>
      <c r="C3005" t="s">
        <v>1052</v>
      </c>
      <c r="D3005" t="s">
        <v>84</v>
      </c>
      <c r="E3005" t="s">
        <v>104</v>
      </c>
      <c r="F3005" t="s">
        <v>46</v>
      </c>
      <c r="G3005">
        <v>14</v>
      </c>
      <c r="H3005">
        <v>14620.56</v>
      </c>
      <c r="I3005">
        <v>204687.84</v>
      </c>
      <c r="J3005">
        <v>106</v>
      </c>
      <c r="K3005">
        <v>4</v>
      </c>
      <c r="L3005" t="s">
        <v>18</v>
      </c>
      <c r="M3005">
        <f>(Table1[[#This Row],[Current_Stock]]*Table1[[#This Row],[Unit_Price]])</f>
        <v>1549779.3599999999</v>
      </c>
      <c r="N3005" s="12">
        <f>DATE(YEAR(Table1[[#This Row],[Order_Date]]),MONTH(Table1[[#This Row],[Order_Date]]),1)</f>
        <v>45200</v>
      </c>
    </row>
    <row r="3006" spans="1:14">
      <c r="A3006" t="s">
        <v>1247</v>
      </c>
      <c r="B3006" t="s">
        <v>155</v>
      </c>
      <c r="C3006" t="s">
        <v>156</v>
      </c>
      <c r="D3006" t="s">
        <v>33</v>
      </c>
      <c r="E3006" t="s">
        <v>153</v>
      </c>
      <c r="F3006" t="s">
        <v>60</v>
      </c>
      <c r="G3006">
        <v>20</v>
      </c>
      <c r="H3006">
        <v>962.18</v>
      </c>
      <c r="I3006">
        <v>19243.599999999999</v>
      </c>
      <c r="J3006">
        <v>106</v>
      </c>
      <c r="K3006">
        <v>7</v>
      </c>
      <c r="L3006" t="s">
        <v>18</v>
      </c>
      <c r="M3006">
        <f>(Table1[[#This Row],[Current_Stock]]*Table1[[#This Row],[Unit_Price]])</f>
        <v>101991.08</v>
      </c>
      <c r="N3006" s="12">
        <f>DATE(YEAR(Table1[[#This Row],[Order_Date]]),MONTH(Table1[[#This Row],[Order_Date]]),1)</f>
        <v>45566</v>
      </c>
    </row>
    <row r="3007" spans="1:14">
      <c r="A3007" t="s">
        <v>149</v>
      </c>
      <c r="B3007" t="s">
        <v>162</v>
      </c>
      <c r="C3007" t="s">
        <v>163</v>
      </c>
      <c r="D3007" t="s">
        <v>53</v>
      </c>
      <c r="E3007" t="s">
        <v>59</v>
      </c>
      <c r="F3007" t="s">
        <v>29</v>
      </c>
      <c r="G3007">
        <v>3</v>
      </c>
      <c r="H3007">
        <v>1768.11</v>
      </c>
      <c r="I3007">
        <v>5304.33</v>
      </c>
      <c r="J3007">
        <v>466</v>
      </c>
      <c r="K3007">
        <v>11</v>
      </c>
      <c r="L3007" t="s">
        <v>55</v>
      </c>
      <c r="M3007">
        <f>(Table1[[#This Row],[Current_Stock]]*Table1[[#This Row],[Unit_Price]])</f>
        <v>823939.26</v>
      </c>
      <c r="N3007" s="12">
        <f>DATE(YEAR(Table1[[#This Row],[Order_Date]]),MONTH(Table1[[#This Row],[Order_Date]]),1)</f>
        <v>45047</v>
      </c>
    </row>
    <row r="3008" spans="1:14">
      <c r="A3008" t="s">
        <v>940</v>
      </c>
      <c r="B3008" t="s">
        <v>642</v>
      </c>
      <c r="C3008" t="s">
        <v>643</v>
      </c>
      <c r="D3008" t="s">
        <v>33</v>
      </c>
      <c r="E3008" t="s">
        <v>160</v>
      </c>
      <c r="F3008" t="s">
        <v>17</v>
      </c>
      <c r="G3008">
        <v>8</v>
      </c>
      <c r="H3008">
        <v>4190.57</v>
      </c>
      <c r="I3008">
        <v>33524.559999999998</v>
      </c>
      <c r="J3008">
        <v>192</v>
      </c>
      <c r="K3008">
        <v>3</v>
      </c>
      <c r="L3008" t="s">
        <v>18</v>
      </c>
      <c r="M3008">
        <f>(Table1[[#This Row],[Current_Stock]]*Table1[[#This Row],[Unit_Price]])</f>
        <v>804589.44</v>
      </c>
      <c r="N3008" s="12">
        <f>DATE(YEAR(Table1[[#This Row],[Order_Date]]),MONTH(Table1[[#This Row],[Order_Date]]),1)</f>
        <v>45200</v>
      </c>
    </row>
    <row r="3009" spans="1:14">
      <c r="A3009" t="s">
        <v>800</v>
      </c>
      <c r="B3009" t="s">
        <v>673</v>
      </c>
      <c r="C3009" t="s">
        <v>674</v>
      </c>
      <c r="D3009" t="s">
        <v>22</v>
      </c>
      <c r="E3009" t="s">
        <v>282</v>
      </c>
      <c r="F3009" t="s">
        <v>17</v>
      </c>
      <c r="G3009">
        <v>33</v>
      </c>
      <c r="H3009">
        <v>10443.27</v>
      </c>
      <c r="I3009">
        <v>344627.91</v>
      </c>
      <c r="J3009">
        <v>76</v>
      </c>
      <c r="K3009">
        <v>14</v>
      </c>
      <c r="L3009" t="s">
        <v>105</v>
      </c>
      <c r="M3009">
        <f>(Table1[[#This Row],[Current_Stock]]*Table1[[#This Row],[Unit_Price]])</f>
        <v>793688.52</v>
      </c>
      <c r="N3009" s="12">
        <f>DATE(YEAR(Table1[[#This Row],[Order_Date]]),MONTH(Table1[[#This Row],[Order_Date]]),1)</f>
        <v>45139</v>
      </c>
    </row>
    <row r="3010" spans="1:14">
      <c r="A3010" t="s">
        <v>24</v>
      </c>
      <c r="B3010" t="s">
        <v>832</v>
      </c>
      <c r="C3010" t="s">
        <v>833</v>
      </c>
      <c r="D3010" t="s">
        <v>22</v>
      </c>
      <c r="E3010" t="s">
        <v>89</v>
      </c>
      <c r="F3010" t="s">
        <v>46</v>
      </c>
      <c r="G3010">
        <v>22</v>
      </c>
      <c r="H3010">
        <v>17193.21</v>
      </c>
      <c r="I3010">
        <v>378250.62</v>
      </c>
      <c r="J3010">
        <v>38</v>
      </c>
      <c r="K3010">
        <v>12</v>
      </c>
      <c r="L3010" t="s">
        <v>105</v>
      </c>
      <c r="M3010">
        <f>(Table1[[#This Row],[Current_Stock]]*Table1[[#This Row],[Unit_Price]])</f>
        <v>653341.98</v>
      </c>
      <c r="N3010" s="12">
        <f>DATE(YEAR(Table1[[#This Row],[Order_Date]]),MONTH(Table1[[#This Row],[Order_Date]]),1)</f>
        <v>45108</v>
      </c>
    </row>
    <row r="3011" spans="1:14">
      <c r="A3011" t="s">
        <v>915</v>
      </c>
      <c r="B3011" t="s">
        <v>738</v>
      </c>
      <c r="C3011" t="s">
        <v>739</v>
      </c>
      <c r="D3011" t="s">
        <v>27</v>
      </c>
      <c r="E3011" t="s">
        <v>28</v>
      </c>
      <c r="F3011" t="s">
        <v>29</v>
      </c>
      <c r="G3011">
        <v>4</v>
      </c>
      <c r="H3011">
        <v>3883.77</v>
      </c>
      <c r="I3011">
        <v>15535.08</v>
      </c>
      <c r="J3011">
        <v>250</v>
      </c>
      <c r="K3011">
        <v>14</v>
      </c>
      <c r="L3011" t="s">
        <v>18</v>
      </c>
      <c r="M3011">
        <f>(Table1[[#This Row],[Current_Stock]]*Table1[[#This Row],[Unit_Price]])</f>
        <v>970942.5</v>
      </c>
      <c r="N3011" s="12">
        <f>DATE(YEAR(Table1[[#This Row],[Order_Date]]),MONTH(Table1[[#This Row],[Order_Date]]),1)</f>
        <v>45231</v>
      </c>
    </row>
    <row r="3012" spans="1:14">
      <c r="A3012" t="s">
        <v>867</v>
      </c>
      <c r="B3012" t="s">
        <v>541</v>
      </c>
      <c r="C3012" t="s">
        <v>542</v>
      </c>
      <c r="D3012" t="s">
        <v>96</v>
      </c>
      <c r="E3012" t="s">
        <v>153</v>
      </c>
      <c r="F3012" t="s">
        <v>17</v>
      </c>
      <c r="G3012">
        <v>9</v>
      </c>
      <c r="H3012">
        <v>3452.43</v>
      </c>
      <c r="I3012">
        <v>31071.87</v>
      </c>
      <c r="J3012">
        <v>324</v>
      </c>
      <c r="K3012">
        <v>9</v>
      </c>
      <c r="L3012" t="s">
        <v>18</v>
      </c>
      <c r="M3012">
        <f>(Table1[[#This Row],[Current_Stock]]*Table1[[#This Row],[Unit_Price]])</f>
        <v>1118587.3199999998</v>
      </c>
      <c r="N3012" s="12">
        <f>DATE(YEAR(Table1[[#This Row],[Order_Date]]),MONTH(Table1[[#This Row],[Order_Date]]),1)</f>
        <v>45292</v>
      </c>
    </row>
    <row r="3013" spans="1:14">
      <c r="A3013" t="s">
        <v>1261</v>
      </c>
      <c r="B3013" t="s">
        <v>890</v>
      </c>
      <c r="C3013" t="s">
        <v>891</v>
      </c>
      <c r="D3013" t="s">
        <v>22</v>
      </c>
      <c r="E3013" t="s">
        <v>330</v>
      </c>
      <c r="F3013" t="s">
        <v>29</v>
      </c>
      <c r="G3013">
        <v>49</v>
      </c>
      <c r="H3013">
        <v>8060.54</v>
      </c>
      <c r="I3013">
        <v>394966.46</v>
      </c>
      <c r="J3013">
        <v>44</v>
      </c>
      <c r="K3013">
        <v>6</v>
      </c>
      <c r="L3013" t="s">
        <v>105</v>
      </c>
      <c r="M3013">
        <f>(Table1[[#This Row],[Current_Stock]]*Table1[[#This Row],[Unit_Price]])</f>
        <v>354663.76</v>
      </c>
      <c r="N3013" s="12">
        <f>DATE(YEAR(Table1[[#This Row],[Order_Date]]),MONTH(Table1[[#This Row],[Order_Date]]),1)</f>
        <v>45536</v>
      </c>
    </row>
    <row r="3014" spans="1:14">
      <c r="A3014" t="s">
        <v>1347</v>
      </c>
      <c r="B3014" t="s">
        <v>401</v>
      </c>
      <c r="C3014" t="s">
        <v>402</v>
      </c>
      <c r="D3014" t="s">
        <v>33</v>
      </c>
      <c r="E3014" t="s">
        <v>277</v>
      </c>
      <c r="F3014" t="s">
        <v>17</v>
      </c>
      <c r="G3014">
        <v>15</v>
      </c>
      <c r="H3014">
        <v>2545.5</v>
      </c>
      <c r="I3014">
        <v>38182.5</v>
      </c>
      <c r="J3014">
        <v>154</v>
      </c>
      <c r="K3014">
        <v>9</v>
      </c>
      <c r="L3014" t="s">
        <v>18</v>
      </c>
      <c r="M3014">
        <f>(Table1[[#This Row],[Current_Stock]]*Table1[[#This Row],[Unit_Price]])</f>
        <v>392007</v>
      </c>
      <c r="N3014" s="12">
        <f>DATE(YEAR(Table1[[#This Row],[Order_Date]]),MONTH(Table1[[#This Row],[Order_Date]]),1)</f>
        <v>45505</v>
      </c>
    </row>
    <row r="3015" spans="1:14">
      <c r="A3015" t="s">
        <v>1215</v>
      </c>
      <c r="B3015" t="s">
        <v>853</v>
      </c>
      <c r="C3015" t="s">
        <v>854</v>
      </c>
      <c r="D3015" t="s">
        <v>84</v>
      </c>
      <c r="E3015" t="s">
        <v>160</v>
      </c>
      <c r="F3015" t="s">
        <v>29</v>
      </c>
      <c r="G3015">
        <v>8</v>
      </c>
      <c r="H3015">
        <v>6847.18</v>
      </c>
      <c r="I3015">
        <v>54777.440000000002</v>
      </c>
      <c r="J3015">
        <v>204</v>
      </c>
      <c r="K3015">
        <v>8</v>
      </c>
      <c r="L3015" t="s">
        <v>18</v>
      </c>
      <c r="M3015">
        <f>(Table1[[#This Row],[Current_Stock]]*Table1[[#This Row],[Unit_Price]])</f>
        <v>1396824.72</v>
      </c>
      <c r="N3015" s="12">
        <f>DATE(YEAR(Table1[[#This Row],[Order_Date]]),MONTH(Table1[[#This Row],[Order_Date]]),1)</f>
        <v>45170</v>
      </c>
    </row>
    <row r="3016" spans="1:14">
      <c r="A3016" t="s">
        <v>922</v>
      </c>
      <c r="B3016" t="s">
        <v>144</v>
      </c>
      <c r="C3016" t="s">
        <v>145</v>
      </c>
      <c r="D3016" t="s">
        <v>27</v>
      </c>
      <c r="E3016" t="s">
        <v>282</v>
      </c>
      <c r="F3016" t="s">
        <v>29</v>
      </c>
      <c r="G3016">
        <v>5</v>
      </c>
      <c r="H3016">
        <v>4425.96</v>
      </c>
      <c r="I3016">
        <v>22129.8</v>
      </c>
      <c r="J3016">
        <v>548</v>
      </c>
      <c r="K3016">
        <v>10</v>
      </c>
      <c r="L3016" t="s">
        <v>55</v>
      </c>
      <c r="M3016">
        <f>(Table1[[#This Row],[Current_Stock]]*Table1[[#This Row],[Unit_Price]])</f>
        <v>2425426.08</v>
      </c>
      <c r="N3016" s="12">
        <f>DATE(YEAR(Table1[[#This Row],[Order_Date]]),MONTH(Table1[[#This Row],[Order_Date]]),1)</f>
        <v>45200</v>
      </c>
    </row>
    <row r="3017" spans="1:14">
      <c r="A3017" t="s">
        <v>963</v>
      </c>
      <c r="B3017" t="s">
        <v>977</v>
      </c>
      <c r="C3017" t="s">
        <v>978</v>
      </c>
      <c r="D3017" t="s">
        <v>96</v>
      </c>
      <c r="E3017" t="s">
        <v>113</v>
      </c>
      <c r="F3017" t="s">
        <v>29</v>
      </c>
      <c r="G3017">
        <v>3</v>
      </c>
      <c r="H3017">
        <v>1998.69</v>
      </c>
      <c r="I3017">
        <v>5996.07</v>
      </c>
      <c r="J3017">
        <v>330</v>
      </c>
      <c r="K3017">
        <v>12</v>
      </c>
      <c r="L3017" t="s">
        <v>18</v>
      </c>
      <c r="M3017">
        <f>(Table1[[#This Row],[Current_Stock]]*Table1[[#This Row],[Unit_Price]])</f>
        <v>659567.70000000007</v>
      </c>
      <c r="N3017" s="12">
        <f>DATE(YEAR(Table1[[#This Row],[Order_Date]]),MONTH(Table1[[#This Row],[Order_Date]]),1)</f>
        <v>45231</v>
      </c>
    </row>
    <row r="3018" spans="1:14">
      <c r="A3018" t="s">
        <v>370</v>
      </c>
      <c r="B3018" t="s">
        <v>1186</v>
      </c>
      <c r="C3018" t="s">
        <v>1187</v>
      </c>
      <c r="D3018" t="s">
        <v>27</v>
      </c>
      <c r="E3018" t="s">
        <v>45</v>
      </c>
      <c r="F3018" t="s">
        <v>17</v>
      </c>
      <c r="G3018">
        <v>3</v>
      </c>
      <c r="H3018">
        <v>382.67</v>
      </c>
      <c r="I3018">
        <v>1148.01</v>
      </c>
      <c r="J3018">
        <v>325</v>
      </c>
      <c r="K3018">
        <v>7</v>
      </c>
      <c r="L3018" t="s">
        <v>18</v>
      </c>
      <c r="M3018">
        <f>(Table1[[#This Row],[Current_Stock]]*Table1[[#This Row],[Unit_Price]])</f>
        <v>124367.75</v>
      </c>
      <c r="N3018" s="12">
        <f>DATE(YEAR(Table1[[#This Row],[Order_Date]]),MONTH(Table1[[#This Row],[Order_Date]]),1)</f>
        <v>45597</v>
      </c>
    </row>
    <row r="3019" spans="1:14">
      <c r="A3019" t="s">
        <v>878</v>
      </c>
      <c r="B3019" t="s">
        <v>522</v>
      </c>
      <c r="C3019" t="s">
        <v>523</v>
      </c>
      <c r="D3019" t="s">
        <v>15</v>
      </c>
      <c r="E3019" t="s">
        <v>59</v>
      </c>
      <c r="F3019" t="s">
        <v>60</v>
      </c>
      <c r="G3019">
        <v>16</v>
      </c>
      <c r="H3019">
        <v>71.55</v>
      </c>
      <c r="I3019">
        <v>1144.8</v>
      </c>
      <c r="J3019">
        <v>175</v>
      </c>
      <c r="K3019">
        <v>10</v>
      </c>
      <c r="L3019" t="s">
        <v>18</v>
      </c>
      <c r="M3019">
        <f>(Table1[[#This Row],[Current_Stock]]*Table1[[#This Row],[Unit_Price]])</f>
        <v>12521.25</v>
      </c>
      <c r="N3019" s="12">
        <f>DATE(YEAR(Table1[[#This Row],[Order_Date]]),MONTH(Table1[[#This Row],[Order_Date]]),1)</f>
        <v>45047</v>
      </c>
    </row>
    <row r="3020" spans="1:14">
      <c r="A3020" t="s">
        <v>732</v>
      </c>
      <c r="B3020" t="s">
        <v>464</v>
      </c>
      <c r="C3020" t="s">
        <v>465</v>
      </c>
      <c r="D3020" t="s">
        <v>27</v>
      </c>
      <c r="E3020" t="s">
        <v>45</v>
      </c>
      <c r="F3020" t="s">
        <v>17</v>
      </c>
      <c r="G3020">
        <v>2</v>
      </c>
      <c r="H3020">
        <v>4153.76</v>
      </c>
      <c r="I3020">
        <v>8307.52</v>
      </c>
      <c r="J3020">
        <v>548</v>
      </c>
      <c r="K3020">
        <v>9</v>
      </c>
      <c r="L3020" t="s">
        <v>55</v>
      </c>
      <c r="M3020">
        <f>(Table1[[#This Row],[Current_Stock]]*Table1[[#This Row],[Unit_Price]])</f>
        <v>2276260.48</v>
      </c>
      <c r="N3020" s="12">
        <f>DATE(YEAR(Table1[[#This Row],[Order_Date]]),MONTH(Table1[[#This Row],[Order_Date]]),1)</f>
        <v>45444</v>
      </c>
    </row>
    <row r="3021" spans="1:14">
      <c r="A3021" t="s">
        <v>180</v>
      </c>
      <c r="B3021" t="s">
        <v>691</v>
      </c>
      <c r="C3021" t="s">
        <v>692</v>
      </c>
      <c r="D3021" t="s">
        <v>33</v>
      </c>
      <c r="E3021" t="s">
        <v>184</v>
      </c>
      <c r="F3021" t="s">
        <v>40</v>
      </c>
      <c r="G3021">
        <v>18</v>
      </c>
      <c r="H3021">
        <v>1912.91</v>
      </c>
      <c r="I3021">
        <v>34432.379999999997</v>
      </c>
      <c r="J3021">
        <v>231</v>
      </c>
      <c r="K3021">
        <v>10</v>
      </c>
      <c r="L3021" t="s">
        <v>18</v>
      </c>
      <c r="M3021">
        <f>(Table1[[#This Row],[Current_Stock]]*Table1[[#This Row],[Unit_Price]])</f>
        <v>441882.21</v>
      </c>
      <c r="N3021" s="12">
        <f>DATE(YEAR(Table1[[#This Row],[Order_Date]]),MONTH(Table1[[#This Row],[Order_Date]]),1)</f>
        <v>45566</v>
      </c>
    </row>
    <row r="3022" spans="1:14">
      <c r="A3022" t="s">
        <v>1270</v>
      </c>
      <c r="B3022" t="s">
        <v>741</v>
      </c>
      <c r="C3022" t="s">
        <v>742</v>
      </c>
      <c r="D3022" t="s">
        <v>33</v>
      </c>
      <c r="E3022" t="s">
        <v>104</v>
      </c>
      <c r="F3022" t="s">
        <v>60</v>
      </c>
      <c r="G3022">
        <v>20</v>
      </c>
      <c r="H3022">
        <v>1233.24</v>
      </c>
      <c r="I3022">
        <v>24664.799999999999</v>
      </c>
      <c r="J3022">
        <v>147</v>
      </c>
      <c r="K3022">
        <v>4</v>
      </c>
      <c r="L3022" t="s">
        <v>18</v>
      </c>
      <c r="M3022">
        <f>(Table1[[#This Row],[Current_Stock]]*Table1[[#This Row],[Unit_Price]])</f>
        <v>181286.28</v>
      </c>
      <c r="N3022" s="12">
        <f>DATE(YEAR(Table1[[#This Row],[Order_Date]]),MONTH(Table1[[#This Row],[Order_Date]]),1)</f>
        <v>45261</v>
      </c>
    </row>
    <row r="3023" spans="1:14">
      <c r="A3023" t="s">
        <v>106</v>
      </c>
      <c r="B3023" t="s">
        <v>425</v>
      </c>
      <c r="C3023" t="s">
        <v>426</v>
      </c>
      <c r="D3023" t="s">
        <v>38</v>
      </c>
      <c r="E3023" t="s">
        <v>167</v>
      </c>
      <c r="F3023" t="s">
        <v>60</v>
      </c>
      <c r="G3023">
        <v>10</v>
      </c>
      <c r="H3023">
        <v>1521.52</v>
      </c>
      <c r="I3023">
        <v>15215.2</v>
      </c>
      <c r="J3023">
        <v>112</v>
      </c>
      <c r="K3023">
        <v>5</v>
      </c>
      <c r="L3023" t="s">
        <v>18</v>
      </c>
      <c r="M3023">
        <f>(Table1[[#This Row],[Current_Stock]]*Table1[[#This Row],[Unit_Price]])</f>
        <v>170410.23999999999</v>
      </c>
      <c r="N3023" s="12">
        <f>DATE(YEAR(Table1[[#This Row],[Order_Date]]),MONTH(Table1[[#This Row],[Order_Date]]),1)</f>
        <v>45352</v>
      </c>
    </row>
    <row r="3024" spans="1:14">
      <c r="A3024" t="s">
        <v>1344</v>
      </c>
      <c r="B3024" t="s">
        <v>525</v>
      </c>
      <c r="C3024" t="s">
        <v>526</v>
      </c>
      <c r="D3024" t="s">
        <v>96</v>
      </c>
      <c r="E3024" t="s">
        <v>80</v>
      </c>
      <c r="F3024" t="s">
        <v>60</v>
      </c>
      <c r="G3024">
        <v>8</v>
      </c>
      <c r="H3024">
        <v>3550.62</v>
      </c>
      <c r="I3024">
        <v>28404.959999999999</v>
      </c>
      <c r="J3024">
        <v>452</v>
      </c>
      <c r="K3024">
        <v>4</v>
      </c>
      <c r="L3024" t="s">
        <v>18</v>
      </c>
      <c r="M3024">
        <f>(Table1[[#This Row],[Current_Stock]]*Table1[[#This Row],[Unit_Price]])</f>
        <v>1604880.24</v>
      </c>
      <c r="N3024" s="12">
        <f>DATE(YEAR(Table1[[#This Row],[Order_Date]]),MONTH(Table1[[#This Row],[Order_Date]]),1)</f>
        <v>45231</v>
      </c>
    </row>
    <row r="3025" spans="1:14">
      <c r="A3025" t="s">
        <v>1222</v>
      </c>
      <c r="B3025" t="s">
        <v>793</v>
      </c>
      <c r="C3025" t="s">
        <v>794</v>
      </c>
      <c r="D3025" t="s">
        <v>38</v>
      </c>
      <c r="E3025" t="s">
        <v>73</v>
      </c>
      <c r="F3025" t="s">
        <v>46</v>
      </c>
      <c r="G3025">
        <v>13</v>
      </c>
      <c r="H3025">
        <v>246.36</v>
      </c>
      <c r="I3025">
        <v>3202.68</v>
      </c>
      <c r="J3025">
        <v>134</v>
      </c>
      <c r="K3025">
        <v>2</v>
      </c>
      <c r="L3025" t="s">
        <v>18</v>
      </c>
      <c r="M3025">
        <f>(Table1[[#This Row],[Current_Stock]]*Table1[[#This Row],[Unit_Price]])</f>
        <v>33012.240000000005</v>
      </c>
      <c r="N3025" s="12">
        <f>DATE(YEAR(Table1[[#This Row],[Order_Date]]),MONTH(Table1[[#This Row],[Order_Date]]),1)</f>
        <v>44927</v>
      </c>
    </row>
    <row r="3026" spans="1:14">
      <c r="A3026" t="s">
        <v>964</v>
      </c>
      <c r="B3026" t="s">
        <v>601</v>
      </c>
      <c r="C3026" t="s">
        <v>602</v>
      </c>
      <c r="D3026" t="s">
        <v>84</v>
      </c>
      <c r="E3026" t="s">
        <v>184</v>
      </c>
      <c r="F3026" t="s">
        <v>46</v>
      </c>
      <c r="G3026">
        <v>19</v>
      </c>
      <c r="H3026">
        <v>9164.1200000000008</v>
      </c>
      <c r="I3026">
        <v>174118.28</v>
      </c>
      <c r="J3026">
        <v>178</v>
      </c>
      <c r="K3026">
        <v>2</v>
      </c>
      <c r="L3026" t="s">
        <v>18</v>
      </c>
      <c r="M3026">
        <f>(Table1[[#This Row],[Current_Stock]]*Table1[[#This Row],[Unit_Price]])</f>
        <v>1631213.36</v>
      </c>
      <c r="N3026" s="12">
        <f>DATE(YEAR(Table1[[#This Row],[Order_Date]]),MONTH(Table1[[#This Row],[Order_Date]]),1)</f>
        <v>45566</v>
      </c>
    </row>
    <row r="3027" spans="1:14">
      <c r="A3027" t="s">
        <v>248</v>
      </c>
      <c r="B3027" t="s">
        <v>1039</v>
      </c>
      <c r="C3027" t="s">
        <v>1040</v>
      </c>
      <c r="D3027" t="s">
        <v>183</v>
      </c>
      <c r="E3027" t="s">
        <v>73</v>
      </c>
      <c r="F3027" t="s">
        <v>29</v>
      </c>
      <c r="G3027">
        <v>8</v>
      </c>
      <c r="H3027">
        <v>221.95</v>
      </c>
      <c r="I3027">
        <v>1775.6</v>
      </c>
      <c r="J3027">
        <v>243</v>
      </c>
      <c r="K3027">
        <v>6</v>
      </c>
      <c r="L3027" t="s">
        <v>18</v>
      </c>
      <c r="M3027">
        <f>(Table1[[#This Row],[Current_Stock]]*Table1[[#This Row],[Unit_Price]])</f>
        <v>53933.85</v>
      </c>
      <c r="N3027" s="12">
        <f>DATE(YEAR(Table1[[#This Row],[Order_Date]]),MONTH(Table1[[#This Row],[Order_Date]]),1)</f>
        <v>45627</v>
      </c>
    </row>
    <row r="3028" spans="1:14">
      <c r="A3028" t="s">
        <v>1076</v>
      </c>
      <c r="B3028" t="s">
        <v>144</v>
      </c>
      <c r="C3028" t="s">
        <v>145</v>
      </c>
      <c r="D3028" t="s">
        <v>27</v>
      </c>
      <c r="E3028" t="s">
        <v>97</v>
      </c>
      <c r="F3028" t="s">
        <v>40</v>
      </c>
      <c r="G3028">
        <v>4</v>
      </c>
      <c r="H3028">
        <v>1476.85</v>
      </c>
      <c r="I3028">
        <v>5907.4</v>
      </c>
      <c r="J3028">
        <v>365</v>
      </c>
      <c r="K3028">
        <v>5</v>
      </c>
      <c r="L3028" t="s">
        <v>55</v>
      </c>
      <c r="M3028">
        <f>(Table1[[#This Row],[Current_Stock]]*Table1[[#This Row],[Unit_Price]])</f>
        <v>539050.25</v>
      </c>
      <c r="N3028" s="12">
        <f>DATE(YEAR(Table1[[#This Row],[Order_Date]]),MONTH(Table1[[#This Row],[Order_Date]]),1)</f>
        <v>45108</v>
      </c>
    </row>
    <row r="3029" spans="1:14">
      <c r="A3029" t="s">
        <v>837</v>
      </c>
      <c r="B3029" t="s">
        <v>469</v>
      </c>
      <c r="C3029" t="s">
        <v>470</v>
      </c>
      <c r="D3029" t="s">
        <v>27</v>
      </c>
      <c r="E3029" t="s">
        <v>39</v>
      </c>
      <c r="F3029" t="s">
        <v>29</v>
      </c>
      <c r="G3029">
        <v>7</v>
      </c>
      <c r="H3029">
        <v>867.01</v>
      </c>
      <c r="I3029">
        <v>6069.07</v>
      </c>
      <c r="J3029">
        <v>426</v>
      </c>
      <c r="K3029">
        <v>11</v>
      </c>
      <c r="L3029" t="s">
        <v>55</v>
      </c>
      <c r="M3029">
        <f>(Table1[[#This Row],[Current_Stock]]*Table1[[#This Row],[Unit_Price]])</f>
        <v>369346.26</v>
      </c>
      <c r="N3029" s="12">
        <f>DATE(YEAR(Table1[[#This Row],[Order_Date]]),MONTH(Table1[[#This Row],[Order_Date]]),1)</f>
        <v>45505</v>
      </c>
    </row>
    <row r="3030" spans="1:14">
      <c r="A3030" t="s">
        <v>313</v>
      </c>
      <c r="B3030" t="s">
        <v>555</v>
      </c>
      <c r="C3030" t="s">
        <v>556</v>
      </c>
      <c r="D3030" t="s">
        <v>96</v>
      </c>
      <c r="E3030" t="s">
        <v>45</v>
      </c>
      <c r="F3030" t="s">
        <v>29</v>
      </c>
      <c r="G3030">
        <v>9</v>
      </c>
      <c r="H3030">
        <v>2180.15</v>
      </c>
      <c r="I3030">
        <v>19621.349999999999</v>
      </c>
      <c r="J3030">
        <v>376</v>
      </c>
      <c r="K3030">
        <v>2</v>
      </c>
      <c r="L3030" t="s">
        <v>18</v>
      </c>
      <c r="M3030">
        <f>(Table1[[#This Row],[Current_Stock]]*Table1[[#This Row],[Unit_Price]])</f>
        <v>819736.4</v>
      </c>
      <c r="N3030" s="12">
        <f>DATE(YEAR(Table1[[#This Row],[Order_Date]]),MONTH(Table1[[#This Row],[Order_Date]]),1)</f>
        <v>45474</v>
      </c>
    </row>
    <row r="3031" spans="1:14">
      <c r="A3031" t="s">
        <v>598</v>
      </c>
      <c r="B3031" t="s">
        <v>308</v>
      </c>
      <c r="C3031" t="s">
        <v>309</v>
      </c>
      <c r="D3031" t="s">
        <v>96</v>
      </c>
      <c r="E3031" t="s">
        <v>211</v>
      </c>
      <c r="F3031" t="s">
        <v>29</v>
      </c>
      <c r="G3031">
        <v>1</v>
      </c>
      <c r="H3031">
        <v>2764.71</v>
      </c>
      <c r="I3031">
        <v>2764.71</v>
      </c>
      <c r="J3031">
        <v>454</v>
      </c>
      <c r="K3031">
        <v>2</v>
      </c>
      <c r="L3031" t="s">
        <v>18</v>
      </c>
      <c r="M3031">
        <f>(Table1[[#This Row],[Current_Stock]]*Table1[[#This Row],[Unit_Price]])</f>
        <v>1255178.3400000001</v>
      </c>
      <c r="N3031" s="12">
        <f>DATE(YEAR(Table1[[#This Row],[Order_Date]]),MONTH(Table1[[#This Row],[Order_Date]]),1)</f>
        <v>45139</v>
      </c>
    </row>
    <row r="3032" spans="1:14">
      <c r="A3032" t="s">
        <v>1121</v>
      </c>
      <c r="B3032" t="s">
        <v>1007</v>
      </c>
      <c r="C3032" t="s">
        <v>1008</v>
      </c>
      <c r="D3032" t="s">
        <v>27</v>
      </c>
      <c r="E3032" t="s">
        <v>104</v>
      </c>
      <c r="F3032" t="s">
        <v>46</v>
      </c>
      <c r="G3032">
        <v>7</v>
      </c>
      <c r="H3032">
        <v>3153.51</v>
      </c>
      <c r="I3032">
        <v>22074.57</v>
      </c>
      <c r="J3032">
        <v>448</v>
      </c>
      <c r="K3032">
        <v>3</v>
      </c>
      <c r="L3032" t="s">
        <v>55</v>
      </c>
      <c r="M3032">
        <f>(Table1[[#This Row],[Current_Stock]]*Table1[[#This Row],[Unit_Price]])</f>
        <v>1412772.48</v>
      </c>
      <c r="N3032" s="12">
        <f>DATE(YEAR(Table1[[#This Row],[Order_Date]]),MONTH(Table1[[#This Row],[Order_Date]]),1)</f>
        <v>45413</v>
      </c>
    </row>
    <row r="3033" spans="1:14">
      <c r="A3033" t="s">
        <v>1228</v>
      </c>
      <c r="B3033" t="s">
        <v>1070</v>
      </c>
      <c r="C3033" t="s">
        <v>1071</v>
      </c>
      <c r="D3033" t="s">
        <v>22</v>
      </c>
      <c r="E3033" t="s">
        <v>277</v>
      </c>
      <c r="F3033" t="s">
        <v>17</v>
      </c>
      <c r="G3033">
        <v>47</v>
      </c>
      <c r="H3033">
        <v>924.89</v>
      </c>
      <c r="I3033">
        <v>43469.83</v>
      </c>
      <c r="J3033">
        <v>40</v>
      </c>
      <c r="K3033">
        <v>2</v>
      </c>
      <c r="L3033" t="s">
        <v>105</v>
      </c>
      <c r="M3033">
        <f>(Table1[[#This Row],[Current_Stock]]*Table1[[#This Row],[Unit_Price]])</f>
        <v>36995.599999999999</v>
      </c>
      <c r="N3033" s="12">
        <f>DATE(YEAR(Table1[[#This Row],[Order_Date]]),MONTH(Table1[[#This Row],[Order_Date]]),1)</f>
        <v>44958</v>
      </c>
    </row>
    <row r="3034" spans="1:14">
      <c r="A3034" t="s">
        <v>1094</v>
      </c>
      <c r="B3034" t="s">
        <v>78</v>
      </c>
      <c r="C3034" t="s">
        <v>79</v>
      </c>
      <c r="D3034" t="s">
        <v>33</v>
      </c>
      <c r="E3034" t="s">
        <v>113</v>
      </c>
      <c r="F3034" t="s">
        <v>17</v>
      </c>
      <c r="G3034">
        <v>15</v>
      </c>
      <c r="H3034">
        <v>405.13</v>
      </c>
      <c r="I3034">
        <v>6076.95</v>
      </c>
      <c r="J3034">
        <v>94</v>
      </c>
      <c r="K3034">
        <v>13</v>
      </c>
      <c r="L3034" t="s">
        <v>18</v>
      </c>
      <c r="M3034">
        <f>(Table1[[#This Row],[Current_Stock]]*Table1[[#This Row],[Unit_Price]])</f>
        <v>38082.22</v>
      </c>
      <c r="N3034" s="12">
        <f>DATE(YEAR(Table1[[#This Row],[Order_Date]]),MONTH(Table1[[#This Row],[Order_Date]]),1)</f>
        <v>45627</v>
      </c>
    </row>
    <row r="3035" spans="1:14">
      <c r="A3035" t="s">
        <v>1176</v>
      </c>
      <c r="B3035" t="s">
        <v>549</v>
      </c>
      <c r="C3035" t="s">
        <v>550</v>
      </c>
      <c r="D3035" t="s">
        <v>96</v>
      </c>
      <c r="E3035" t="s">
        <v>251</v>
      </c>
      <c r="F3035" t="s">
        <v>46</v>
      </c>
      <c r="G3035">
        <v>5</v>
      </c>
      <c r="H3035">
        <v>3175.89</v>
      </c>
      <c r="I3035">
        <v>15879.45</v>
      </c>
      <c r="J3035">
        <v>473</v>
      </c>
      <c r="K3035">
        <v>8</v>
      </c>
      <c r="L3035" t="s">
        <v>55</v>
      </c>
      <c r="M3035">
        <f>(Table1[[#This Row],[Current_Stock]]*Table1[[#This Row],[Unit_Price]])</f>
        <v>1502195.97</v>
      </c>
      <c r="N3035" s="12">
        <f>DATE(YEAR(Table1[[#This Row],[Order_Date]]),MONTH(Table1[[#This Row],[Order_Date]]),1)</f>
        <v>45078</v>
      </c>
    </row>
    <row r="3036" spans="1:14">
      <c r="A3036" t="s">
        <v>1314</v>
      </c>
      <c r="B3036" t="s">
        <v>213</v>
      </c>
      <c r="C3036" t="s">
        <v>214</v>
      </c>
      <c r="D3036" t="s">
        <v>33</v>
      </c>
      <c r="E3036" t="s">
        <v>160</v>
      </c>
      <c r="F3036" t="s">
        <v>29</v>
      </c>
      <c r="G3036">
        <v>8</v>
      </c>
      <c r="H3036">
        <v>398.86</v>
      </c>
      <c r="I3036">
        <v>3190.88</v>
      </c>
      <c r="J3036">
        <v>147</v>
      </c>
      <c r="K3036">
        <v>10</v>
      </c>
      <c r="L3036" t="s">
        <v>18</v>
      </c>
      <c r="M3036">
        <f>(Table1[[#This Row],[Current_Stock]]*Table1[[#This Row],[Unit_Price]])</f>
        <v>58632.420000000006</v>
      </c>
      <c r="N3036" s="12">
        <f>DATE(YEAR(Table1[[#This Row],[Order_Date]]),MONTH(Table1[[#This Row],[Order_Date]]),1)</f>
        <v>45231</v>
      </c>
    </row>
    <row r="3037" spans="1:14">
      <c r="A3037" t="s">
        <v>828</v>
      </c>
      <c r="B3037" t="s">
        <v>702</v>
      </c>
      <c r="C3037" t="s">
        <v>703</v>
      </c>
      <c r="D3037" t="s">
        <v>27</v>
      </c>
      <c r="E3037" t="s">
        <v>59</v>
      </c>
      <c r="F3037" t="s">
        <v>46</v>
      </c>
      <c r="G3037">
        <v>7</v>
      </c>
      <c r="H3037">
        <v>2974.56</v>
      </c>
      <c r="I3037">
        <v>20821.919999999998</v>
      </c>
      <c r="J3037">
        <v>477</v>
      </c>
      <c r="K3037">
        <v>2</v>
      </c>
      <c r="L3037" t="s">
        <v>55</v>
      </c>
      <c r="M3037">
        <f>(Table1[[#This Row],[Current_Stock]]*Table1[[#This Row],[Unit_Price]])</f>
        <v>1418865.1199999999</v>
      </c>
      <c r="N3037" s="12">
        <f>DATE(YEAR(Table1[[#This Row],[Order_Date]]),MONTH(Table1[[#This Row],[Order_Date]]),1)</f>
        <v>45261</v>
      </c>
    </row>
    <row r="3038" spans="1:14">
      <c r="A3038" t="s">
        <v>515</v>
      </c>
      <c r="B3038" t="s">
        <v>302</v>
      </c>
      <c r="C3038" t="s">
        <v>303</v>
      </c>
      <c r="D3038" t="s">
        <v>38</v>
      </c>
      <c r="E3038" t="s">
        <v>189</v>
      </c>
      <c r="F3038" t="s">
        <v>29</v>
      </c>
      <c r="G3038">
        <v>22</v>
      </c>
      <c r="H3038">
        <v>1531.13</v>
      </c>
      <c r="I3038">
        <v>33684.86</v>
      </c>
      <c r="J3038">
        <v>112</v>
      </c>
      <c r="K3038">
        <v>10</v>
      </c>
      <c r="L3038" t="s">
        <v>18</v>
      </c>
      <c r="M3038">
        <f>(Table1[[#This Row],[Current_Stock]]*Table1[[#This Row],[Unit_Price]])</f>
        <v>171486.56</v>
      </c>
      <c r="N3038" s="12">
        <f>DATE(YEAR(Table1[[#This Row],[Order_Date]]),MONTH(Table1[[#This Row],[Order_Date]]),1)</f>
        <v>44927</v>
      </c>
    </row>
    <row r="3039" spans="1:14">
      <c r="A3039" t="s">
        <v>74</v>
      </c>
      <c r="B3039" t="s">
        <v>853</v>
      </c>
      <c r="C3039" t="s">
        <v>854</v>
      </c>
      <c r="D3039" t="s">
        <v>84</v>
      </c>
      <c r="E3039" t="s">
        <v>28</v>
      </c>
      <c r="F3039" t="s">
        <v>60</v>
      </c>
      <c r="G3039">
        <v>24</v>
      </c>
      <c r="H3039">
        <v>16414.7</v>
      </c>
      <c r="I3039">
        <v>393952.8</v>
      </c>
      <c r="J3039">
        <v>170</v>
      </c>
      <c r="K3039">
        <v>5</v>
      </c>
      <c r="L3039" t="s">
        <v>18</v>
      </c>
      <c r="M3039">
        <f>(Table1[[#This Row],[Current_Stock]]*Table1[[#This Row],[Unit_Price]])</f>
        <v>2790499</v>
      </c>
      <c r="N3039" s="12">
        <f>DATE(YEAR(Table1[[#This Row],[Order_Date]]),MONTH(Table1[[#This Row],[Order_Date]]),1)</f>
        <v>44958</v>
      </c>
    </row>
    <row r="3040" spans="1:14">
      <c r="A3040" t="s">
        <v>1202</v>
      </c>
      <c r="B3040" t="s">
        <v>239</v>
      </c>
      <c r="C3040" t="s">
        <v>240</v>
      </c>
      <c r="D3040" t="s">
        <v>15</v>
      </c>
      <c r="E3040" t="s">
        <v>16</v>
      </c>
      <c r="F3040" t="s">
        <v>17</v>
      </c>
      <c r="G3040">
        <v>22</v>
      </c>
      <c r="H3040">
        <v>410.27</v>
      </c>
      <c r="I3040">
        <v>9025.94</v>
      </c>
      <c r="J3040">
        <v>162</v>
      </c>
      <c r="K3040">
        <v>11</v>
      </c>
      <c r="L3040" t="s">
        <v>18</v>
      </c>
      <c r="M3040">
        <f>(Table1[[#This Row],[Current_Stock]]*Table1[[#This Row],[Unit_Price]])</f>
        <v>66463.739999999991</v>
      </c>
      <c r="N3040" s="12">
        <f>DATE(YEAR(Table1[[#This Row],[Order_Date]]),MONTH(Table1[[#This Row],[Order_Date]]),1)</f>
        <v>45627</v>
      </c>
    </row>
    <row r="3041" spans="1:14">
      <c r="A3041" t="s">
        <v>743</v>
      </c>
      <c r="B3041" t="s">
        <v>57</v>
      </c>
      <c r="C3041" t="s">
        <v>58</v>
      </c>
      <c r="D3041" t="s">
        <v>38</v>
      </c>
      <c r="E3041" t="s">
        <v>28</v>
      </c>
      <c r="F3041" t="s">
        <v>46</v>
      </c>
      <c r="G3041">
        <v>22</v>
      </c>
      <c r="H3041">
        <v>4596.05</v>
      </c>
      <c r="I3041">
        <v>101113.1</v>
      </c>
      <c r="J3041">
        <v>136</v>
      </c>
      <c r="K3041">
        <v>5</v>
      </c>
      <c r="L3041" t="s">
        <v>18</v>
      </c>
      <c r="M3041">
        <f>(Table1[[#This Row],[Current_Stock]]*Table1[[#This Row],[Unit_Price]])</f>
        <v>625062.80000000005</v>
      </c>
      <c r="N3041" s="12">
        <f>DATE(YEAR(Table1[[#This Row],[Order_Date]]),MONTH(Table1[[#This Row],[Order_Date]]),1)</f>
        <v>45200</v>
      </c>
    </row>
    <row r="3042" spans="1:14">
      <c r="A3042" t="s">
        <v>1348</v>
      </c>
      <c r="B3042" t="s">
        <v>535</v>
      </c>
      <c r="C3042" t="s">
        <v>536</v>
      </c>
      <c r="D3042" t="s">
        <v>27</v>
      </c>
      <c r="E3042" t="s">
        <v>243</v>
      </c>
      <c r="F3042" t="s">
        <v>40</v>
      </c>
      <c r="G3042">
        <v>5</v>
      </c>
      <c r="H3042">
        <v>3694.37</v>
      </c>
      <c r="I3042">
        <v>18471.849999999999</v>
      </c>
      <c r="J3042">
        <v>348</v>
      </c>
      <c r="K3042">
        <v>7</v>
      </c>
      <c r="L3042" t="s">
        <v>18</v>
      </c>
      <c r="M3042">
        <f>(Table1[[#This Row],[Current_Stock]]*Table1[[#This Row],[Unit_Price]])</f>
        <v>1285640.76</v>
      </c>
      <c r="N3042" s="12">
        <f>DATE(YEAR(Table1[[#This Row],[Order_Date]]),MONTH(Table1[[#This Row],[Order_Date]]),1)</f>
        <v>45108</v>
      </c>
    </row>
    <row r="3043" spans="1:14">
      <c r="A3043" t="s">
        <v>1081</v>
      </c>
      <c r="B3043" t="s">
        <v>322</v>
      </c>
      <c r="C3043" t="s">
        <v>323</v>
      </c>
      <c r="D3043" t="s">
        <v>22</v>
      </c>
      <c r="E3043" t="s">
        <v>28</v>
      </c>
      <c r="F3043" t="s">
        <v>29</v>
      </c>
      <c r="G3043">
        <v>41</v>
      </c>
      <c r="H3043">
        <v>19030.650000000001</v>
      </c>
      <c r="I3043">
        <v>780256.65</v>
      </c>
      <c r="J3043">
        <v>100</v>
      </c>
      <c r="K3043">
        <v>6</v>
      </c>
      <c r="L3043" t="s">
        <v>105</v>
      </c>
      <c r="M3043">
        <f>(Table1[[#This Row],[Current_Stock]]*Table1[[#This Row],[Unit_Price]])</f>
        <v>1903065.0000000002</v>
      </c>
      <c r="N3043" s="12">
        <f>DATE(YEAR(Table1[[#This Row],[Order_Date]]),MONTH(Table1[[#This Row],[Order_Date]]),1)</f>
        <v>45383</v>
      </c>
    </row>
    <row r="3044" spans="1:14">
      <c r="A3044" t="s">
        <v>1042</v>
      </c>
      <c r="B3044" t="s">
        <v>504</v>
      </c>
      <c r="C3044" t="s">
        <v>505</v>
      </c>
      <c r="D3044" t="s">
        <v>15</v>
      </c>
      <c r="E3044" t="s">
        <v>269</v>
      </c>
      <c r="F3044" t="s">
        <v>60</v>
      </c>
      <c r="G3044">
        <v>11</v>
      </c>
      <c r="H3044">
        <v>170.25</v>
      </c>
      <c r="I3044">
        <v>1872.75</v>
      </c>
      <c r="J3044">
        <v>107</v>
      </c>
      <c r="K3044">
        <v>14</v>
      </c>
      <c r="L3044" t="s">
        <v>18</v>
      </c>
      <c r="M3044">
        <f>(Table1[[#This Row],[Current_Stock]]*Table1[[#This Row],[Unit_Price]])</f>
        <v>18216.75</v>
      </c>
      <c r="N3044" s="12">
        <f>DATE(YEAR(Table1[[#This Row],[Order_Date]]),MONTH(Table1[[#This Row],[Order_Date]]),1)</f>
        <v>45170</v>
      </c>
    </row>
    <row r="3045" spans="1:14">
      <c r="A3045" t="s">
        <v>462</v>
      </c>
      <c r="B3045" t="s">
        <v>439</v>
      </c>
      <c r="C3045" t="s">
        <v>440</v>
      </c>
      <c r="D3045" t="s">
        <v>183</v>
      </c>
      <c r="E3045" t="s">
        <v>59</v>
      </c>
      <c r="F3045" t="s">
        <v>29</v>
      </c>
      <c r="G3045">
        <v>9</v>
      </c>
      <c r="H3045">
        <v>4142.59</v>
      </c>
      <c r="I3045">
        <v>37283.31</v>
      </c>
      <c r="J3045">
        <v>224</v>
      </c>
      <c r="K3045">
        <v>9</v>
      </c>
      <c r="L3045" t="s">
        <v>18</v>
      </c>
      <c r="M3045">
        <f>(Table1[[#This Row],[Current_Stock]]*Table1[[#This Row],[Unit_Price]])</f>
        <v>927940.16</v>
      </c>
      <c r="N3045" s="12">
        <f>DATE(YEAR(Table1[[#This Row],[Order_Date]]),MONTH(Table1[[#This Row],[Order_Date]]),1)</f>
        <v>45383</v>
      </c>
    </row>
    <row r="3046" spans="1:14">
      <c r="A3046" t="s">
        <v>379</v>
      </c>
      <c r="B3046" t="s">
        <v>904</v>
      </c>
      <c r="C3046" t="s">
        <v>905</v>
      </c>
      <c r="D3046" t="s">
        <v>84</v>
      </c>
      <c r="E3046" t="s">
        <v>54</v>
      </c>
      <c r="F3046" t="s">
        <v>46</v>
      </c>
      <c r="G3046">
        <v>9</v>
      </c>
      <c r="H3046">
        <v>21484.33</v>
      </c>
      <c r="I3046">
        <v>193358.97</v>
      </c>
      <c r="J3046">
        <v>174</v>
      </c>
      <c r="K3046">
        <v>8</v>
      </c>
      <c r="L3046" t="s">
        <v>18</v>
      </c>
      <c r="M3046">
        <f>(Table1[[#This Row],[Current_Stock]]*Table1[[#This Row],[Unit_Price]])</f>
        <v>3738273.4200000004</v>
      </c>
      <c r="N3046" s="12">
        <f>DATE(YEAR(Table1[[#This Row],[Order_Date]]),MONTH(Table1[[#This Row],[Order_Date]]),1)</f>
        <v>45536</v>
      </c>
    </row>
    <row r="3047" spans="1:14">
      <c r="A3047" t="s">
        <v>484</v>
      </c>
      <c r="B3047" t="s">
        <v>374</v>
      </c>
      <c r="C3047" t="s">
        <v>375</v>
      </c>
      <c r="D3047" t="s">
        <v>53</v>
      </c>
      <c r="E3047" t="s">
        <v>104</v>
      </c>
      <c r="F3047" t="s">
        <v>40</v>
      </c>
      <c r="G3047">
        <v>3</v>
      </c>
      <c r="H3047">
        <v>654.36</v>
      </c>
      <c r="I3047">
        <v>1963.08</v>
      </c>
      <c r="J3047">
        <v>402</v>
      </c>
      <c r="K3047">
        <v>12</v>
      </c>
      <c r="L3047" t="s">
        <v>18</v>
      </c>
      <c r="M3047">
        <f>(Table1[[#This Row],[Current_Stock]]*Table1[[#This Row],[Unit_Price]])</f>
        <v>263052.72000000003</v>
      </c>
      <c r="N3047" s="12">
        <f>DATE(YEAR(Table1[[#This Row],[Order_Date]]),MONTH(Table1[[#This Row],[Order_Date]]),1)</f>
        <v>45323</v>
      </c>
    </row>
    <row r="3048" spans="1:14">
      <c r="A3048" t="s">
        <v>1348</v>
      </c>
      <c r="B3048" t="s">
        <v>953</v>
      </c>
      <c r="C3048" t="s">
        <v>954</v>
      </c>
      <c r="D3048" t="s">
        <v>183</v>
      </c>
      <c r="E3048" t="s">
        <v>269</v>
      </c>
      <c r="F3048" t="s">
        <v>60</v>
      </c>
      <c r="G3048">
        <v>10</v>
      </c>
      <c r="H3048">
        <v>2454.87</v>
      </c>
      <c r="I3048">
        <v>24548.7</v>
      </c>
      <c r="J3048">
        <v>200</v>
      </c>
      <c r="K3048">
        <v>10</v>
      </c>
      <c r="L3048" t="s">
        <v>18</v>
      </c>
      <c r="M3048">
        <f>(Table1[[#This Row],[Current_Stock]]*Table1[[#This Row],[Unit_Price]])</f>
        <v>490974</v>
      </c>
      <c r="N3048" s="12">
        <f>DATE(YEAR(Table1[[#This Row],[Order_Date]]),MONTH(Table1[[#This Row],[Order_Date]]),1)</f>
        <v>45108</v>
      </c>
    </row>
    <row r="3049" spans="1:14">
      <c r="A3049" t="s">
        <v>1098</v>
      </c>
      <c r="B3049" t="s">
        <v>664</v>
      </c>
      <c r="C3049" t="s">
        <v>665</v>
      </c>
      <c r="D3049" t="s">
        <v>38</v>
      </c>
      <c r="E3049" t="s">
        <v>184</v>
      </c>
      <c r="F3049" t="s">
        <v>29</v>
      </c>
      <c r="G3049">
        <v>24</v>
      </c>
      <c r="H3049">
        <v>3459.48</v>
      </c>
      <c r="I3049">
        <v>83027.520000000004</v>
      </c>
      <c r="J3049">
        <v>239</v>
      </c>
      <c r="K3049">
        <v>8</v>
      </c>
      <c r="L3049" t="s">
        <v>18</v>
      </c>
      <c r="M3049">
        <f>(Table1[[#This Row],[Current_Stock]]*Table1[[#This Row],[Unit_Price]])</f>
        <v>826815.72</v>
      </c>
      <c r="N3049" s="12">
        <f>DATE(YEAR(Table1[[#This Row],[Order_Date]]),MONTH(Table1[[#This Row],[Order_Date]]),1)</f>
        <v>45627</v>
      </c>
    </row>
    <row r="3050" spans="1:14">
      <c r="A3050" t="s">
        <v>403</v>
      </c>
      <c r="B3050" t="s">
        <v>855</v>
      </c>
      <c r="C3050" t="s">
        <v>856</v>
      </c>
      <c r="D3050" t="s">
        <v>38</v>
      </c>
      <c r="E3050" t="s">
        <v>173</v>
      </c>
      <c r="F3050" t="s">
        <v>40</v>
      </c>
      <c r="G3050">
        <v>16</v>
      </c>
      <c r="H3050">
        <v>1415.24</v>
      </c>
      <c r="I3050">
        <v>22643.84</v>
      </c>
      <c r="J3050">
        <v>186</v>
      </c>
      <c r="K3050">
        <v>3</v>
      </c>
      <c r="L3050" t="s">
        <v>18</v>
      </c>
      <c r="M3050">
        <f>(Table1[[#This Row],[Current_Stock]]*Table1[[#This Row],[Unit_Price]])</f>
        <v>263234.64</v>
      </c>
      <c r="N3050" s="12">
        <f>DATE(YEAR(Table1[[#This Row],[Order_Date]]),MONTH(Table1[[#This Row],[Order_Date]]),1)</f>
        <v>44958</v>
      </c>
    </row>
    <row r="3051" spans="1:14">
      <c r="A3051" t="s">
        <v>872</v>
      </c>
      <c r="B3051" t="s">
        <v>785</v>
      </c>
      <c r="C3051" t="s">
        <v>786</v>
      </c>
      <c r="D3051" t="s">
        <v>15</v>
      </c>
      <c r="E3051" t="s">
        <v>34</v>
      </c>
      <c r="F3051" t="s">
        <v>29</v>
      </c>
      <c r="G3051">
        <v>13</v>
      </c>
      <c r="H3051">
        <v>318.13</v>
      </c>
      <c r="I3051">
        <v>4135.6899999999996</v>
      </c>
      <c r="J3051">
        <v>173</v>
      </c>
      <c r="K3051">
        <v>5</v>
      </c>
      <c r="L3051" t="s">
        <v>18</v>
      </c>
      <c r="M3051">
        <f>(Table1[[#This Row],[Current_Stock]]*Table1[[#This Row],[Unit_Price]])</f>
        <v>55036.49</v>
      </c>
      <c r="N3051" s="12">
        <f>DATE(YEAR(Table1[[#This Row],[Order_Date]]),MONTH(Table1[[#This Row],[Order_Date]]),1)</f>
        <v>44986</v>
      </c>
    </row>
    <row r="3052" spans="1:14">
      <c r="A3052" t="s">
        <v>274</v>
      </c>
      <c r="B3052" t="s">
        <v>114</v>
      </c>
      <c r="C3052" t="s">
        <v>115</v>
      </c>
      <c r="D3052" t="s">
        <v>33</v>
      </c>
      <c r="E3052" t="s">
        <v>211</v>
      </c>
      <c r="F3052" t="s">
        <v>40</v>
      </c>
      <c r="G3052">
        <v>16</v>
      </c>
      <c r="H3052">
        <v>2037.34</v>
      </c>
      <c r="I3052">
        <v>32597.439999999999</v>
      </c>
      <c r="J3052">
        <v>171</v>
      </c>
      <c r="K3052">
        <v>5</v>
      </c>
      <c r="L3052" t="s">
        <v>18</v>
      </c>
      <c r="M3052">
        <f>(Table1[[#This Row],[Current_Stock]]*Table1[[#This Row],[Unit_Price]])</f>
        <v>348385.14</v>
      </c>
      <c r="N3052" s="12">
        <f>DATE(YEAR(Table1[[#This Row],[Order_Date]]),MONTH(Table1[[#This Row],[Order_Date]]),1)</f>
        <v>45444</v>
      </c>
    </row>
    <row r="3053" spans="1:14">
      <c r="A3053" t="s">
        <v>1237</v>
      </c>
      <c r="B3053" t="s">
        <v>544</v>
      </c>
      <c r="C3053" t="s">
        <v>545</v>
      </c>
      <c r="D3053" t="s">
        <v>96</v>
      </c>
      <c r="E3053" t="s">
        <v>160</v>
      </c>
      <c r="F3053" t="s">
        <v>46</v>
      </c>
      <c r="G3053">
        <v>4</v>
      </c>
      <c r="H3053">
        <v>1131.96</v>
      </c>
      <c r="I3053">
        <v>4527.84</v>
      </c>
      <c r="J3053">
        <v>285</v>
      </c>
      <c r="K3053">
        <v>6</v>
      </c>
      <c r="L3053" t="s">
        <v>18</v>
      </c>
      <c r="M3053">
        <f>(Table1[[#This Row],[Current_Stock]]*Table1[[#This Row],[Unit_Price]])</f>
        <v>322608.60000000003</v>
      </c>
      <c r="N3053" s="12">
        <f>DATE(YEAR(Table1[[#This Row],[Order_Date]]),MONTH(Table1[[#This Row],[Order_Date]]),1)</f>
        <v>45200</v>
      </c>
    </row>
    <row r="3054" spans="1:14">
      <c r="A3054" t="s">
        <v>1190</v>
      </c>
      <c r="B3054" t="s">
        <v>1224</v>
      </c>
      <c r="C3054" t="s">
        <v>1225</v>
      </c>
      <c r="D3054" t="s">
        <v>84</v>
      </c>
      <c r="E3054" t="s">
        <v>39</v>
      </c>
      <c r="F3054" t="s">
        <v>60</v>
      </c>
      <c r="G3054">
        <v>25</v>
      </c>
      <c r="H3054">
        <v>9853.2999999999993</v>
      </c>
      <c r="I3054">
        <v>246332.5</v>
      </c>
      <c r="J3054">
        <v>128</v>
      </c>
      <c r="K3054">
        <v>14</v>
      </c>
      <c r="L3054" t="s">
        <v>18</v>
      </c>
      <c r="M3054">
        <f>(Table1[[#This Row],[Current_Stock]]*Table1[[#This Row],[Unit_Price]])</f>
        <v>1261222.3999999999</v>
      </c>
      <c r="N3054" s="12">
        <f>DATE(YEAR(Table1[[#This Row],[Order_Date]]),MONTH(Table1[[#This Row],[Order_Date]]),1)</f>
        <v>45383</v>
      </c>
    </row>
    <row r="3055" spans="1:14">
      <c r="A3055" t="s">
        <v>1006</v>
      </c>
      <c r="B3055" t="s">
        <v>335</v>
      </c>
      <c r="C3055" t="s">
        <v>336</v>
      </c>
      <c r="D3055" t="s">
        <v>183</v>
      </c>
      <c r="E3055" t="s">
        <v>189</v>
      </c>
      <c r="F3055" t="s">
        <v>29</v>
      </c>
      <c r="G3055">
        <v>16</v>
      </c>
      <c r="H3055">
        <v>3639.06</v>
      </c>
      <c r="I3055">
        <v>58224.959999999999</v>
      </c>
      <c r="J3055">
        <v>227</v>
      </c>
      <c r="K3055">
        <v>6</v>
      </c>
      <c r="L3055" t="s">
        <v>18</v>
      </c>
      <c r="M3055">
        <f>(Table1[[#This Row],[Current_Stock]]*Table1[[#This Row],[Unit_Price]])</f>
        <v>826066.62</v>
      </c>
      <c r="N3055" s="12">
        <f>DATE(YEAR(Table1[[#This Row],[Order_Date]]),MONTH(Table1[[#This Row],[Order_Date]]),1)</f>
        <v>45505</v>
      </c>
    </row>
    <row r="3056" spans="1:14">
      <c r="A3056" t="s">
        <v>252</v>
      </c>
      <c r="B3056" t="s">
        <v>691</v>
      </c>
      <c r="C3056" t="s">
        <v>692</v>
      </c>
      <c r="D3056" t="s">
        <v>33</v>
      </c>
      <c r="E3056" t="s">
        <v>173</v>
      </c>
      <c r="F3056" t="s">
        <v>29</v>
      </c>
      <c r="G3056">
        <v>25</v>
      </c>
      <c r="H3056">
        <v>2669.86</v>
      </c>
      <c r="I3056">
        <v>66746.5</v>
      </c>
      <c r="J3056">
        <v>230</v>
      </c>
      <c r="K3056">
        <v>9</v>
      </c>
      <c r="L3056" t="s">
        <v>18</v>
      </c>
      <c r="M3056">
        <f>(Table1[[#This Row],[Current_Stock]]*Table1[[#This Row],[Unit_Price]])</f>
        <v>614067.80000000005</v>
      </c>
      <c r="N3056" s="12">
        <f>DATE(YEAR(Table1[[#This Row],[Order_Date]]),MONTH(Table1[[#This Row],[Order_Date]]),1)</f>
        <v>45261</v>
      </c>
    </row>
    <row r="3057" spans="1:14">
      <c r="A3057" t="s">
        <v>310</v>
      </c>
      <c r="B3057" t="s">
        <v>231</v>
      </c>
      <c r="C3057" t="s">
        <v>232</v>
      </c>
      <c r="D3057" t="s">
        <v>15</v>
      </c>
      <c r="E3057" t="s">
        <v>45</v>
      </c>
      <c r="F3057" t="s">
        <v>29</v>
      </c>
      <c r="G3057">
        <v>15</v>
      </c>
      <c r="H3057">
        <v>342.74</v>
      </c>
      <c r="I3057">
        <v>5141.1000000000004</v>
      </c>
      <c r="J3057">
        <v>245</v>
      </c>
      <c r="K3057">
        <v>5</v>
      </c>
      <c r="L3057" t="s">
        <v>18</v>
      </c>
      <c r="M3057">
        <f>(Table1[[#This Row],[Current_Stock]]*Table1[[#This Row],[Unit_Price]])</f>
        <v>83971.3</v>
      </c>
      <c r="N3057" s="12">
        <f>DATE(YEAR(Table1[[#This Row],[Order_Date]]),MONTH(Table1[[#This Row],[Order_Date]]),1)</f>
        <v>45047</v>
      </c>
    </row>
    <row r="3058" spans="1:14">
      <c r="A3058" t="s">
        <v>574</v>
      </c>
      <c r="B3058" t="s">
        <v>308</v>
      </c>
      <c r="C3058" t="s">
        <v>309</v>
      </c>
      <c r="D3058" t="s">
        <v>96</v>
      </c>
      <c r="E3058" t="s">
        <v>282</v>
      </c>
      <c r="F3058" t="s">
        <v>60</v>
      </c>
      <c r="G3058">
        <v>2</v>
      </c>
      <c r="H3058">
        <v>725.03</v>
      </c>
      <c r="I3058">
        <v>1450.06</v>
      </c>
      <c r="J3058">
        <v>467</v>
      </c>
      <c r="K3058">
        <v>13</v>
      </c>
      <c r="L3058" t="s">
        <v>18</v>
      </c>
      <c r="M3058">
        <f>(Table1[[#This Row],[Current_Stock]]*Table1[[#This Row],[Unit_Price]])</f>
        <v>338589.01</v>
      </c>
      <c r="N3058" s="12">
        <f>DATE(YEAR(Table1[[#This Row],[Order_Date]]),MONTH(Table1[[#This Row],[Order_Date]]),1)</f>
        <v>45292</v>
      </c>
    </row>
    <row r="3059" spans="1:14">
      <c r="A3059" t="s">
        <v>695</v>
      </c>
      <c r="B3059" t="s">
        <v>707</v>
      </c>
      <c r="C3059" t="s">
        <v>708</v>
      </c>
      <c r="D3059" t="s">
        <v>44</v>
      </c>
      <c r="E3059" t="s">
        <v>80</v>
      </c>
      <c r="F3059" t="s">
        <v>29</v>
      </c>
      <c r="G3059">
        <v>37</v>
      </c>
      <c r="H3059">
        <v>2298.1799999999998</v>
      </c>
      <c r="I3059">
        <v>85032.66</v>
      </c>
      <c r="J3059">
        <v>45</v>
      </c>
      <c r="K3059">
        <v>13</v>
      </c>
      <c r="L3059" t="s">
        <v>105</v>
      </c>
      <c r="M3059">
        <f>(Table1[[#This Row],[Current_Stock]]*Table1[[#This Row],[Unit_Price]])</f>
        <v>103418.09999999999</v>
      </c>
      <c r="N3059" s="12">
        <f>DATE(YEAR(Table1[[#This Row],[Order_Date]]),MONTH(Table1[[#This Row],[Order_Date]]),1)</f>
        <v>45566</v>
      </c>
    </row>
    <row r="3060" spans="1:14">
      <c r="A3060" t="s">
        <v>1217</v>
      </c>
      <c r="B3060" t="s">
        <v>927</v>
      </c>
      <c r="C3060" t="s">
        <v>928</v>
      </c>
      <c r="D3060" t="s">
        <v>183</v>
      </c>
      <c r="E3060" t="s">
        <v>34</v>
      </c>
      <c r="F3060" t="s">
        <v>46</v>
      </c>
      <c r="G3060">
        <v>8</v>
      </c>
      <c r="H3060">
        <v>2423.38</v>
      </c>
      <c r="I3060">
        <v>19387.04</v>
      </c>
      <c r="J3060">
        <v>115</v>
      </c>
      <c r="K3060">
        <v>3</v>
      </c>
      <c r="L3060" t="s">
        <v>18</v>
      </c>
      <c r="M3060">
        <f>(Table1[[#This Row],[Current_Stock]]*Table1[[#This Row],[Unit_Price]])</f>
        <v>278688.7</v>
      </c>
      <c r="N3060" s="12">
        <f>DATE(YEAR(Table1[[#This Row],[Order_Date]]),MONTH(Table1[[#This Row],[Order_Date]]),1)</f>
        <v>44927</v>
      </c>
    </row>
    <row r="3061" spans="1:14">
      <c r="A3061" t="s">
        <v>1358</v>
      </c>
      <c r="B3061" t="s">
        <v>763</v>
      </c>
      <c r="C3061" t="s">
        <v>764</v>
      </c>
      <c r="D3061" t="s">
        <v>96</v>
      </c>
      <c r="E3061" t="s">
        <v>104</v>
      </c>
      <c r="F3061" t="s">
        <v>60</v>
      </c>
      <c r="G3061">
        <v>9</v>
      </c>
      <c r="H3061">
        <v>4103.01</v>
      </c>
      <c r="I3061">
        <v>36927.089999999997</v>
      </c>
      <c r="J3061">
        <v>516</v>
      </c>
      <c r="K3061">
        <v>10</v>
      </c>
      <c r="L3061" t="s">
        <v>18</v>
      </c>
      <c r="M3061">
        <f>(Table1[[#This Row],[Current_Stock]]*Table1[[#This Row],[Unit_Price]])</f>
        <v>2117153.16</v>
      </c>
      <c r="N3061" s="12">
        <f>DATE(YEAR(Table1[[#This Row],[Order_Date]]),MONTH(Table1[[#This Row],[Order_Date]]),1)</f>
        <v>45627</v>
      </c>
    </row>
    <row r="3062" spans="1:14">
      <c r="A3062" t="s">
        <v>1176</v>
      </c>
      <c r="B3062" t="s">
        <v>213</v>
      </c>
      <c r="C3062" t="s">
        <v>214</v>
      </c>
      <c r="D3062" t="s">
        <v>33</v>
      </c>
      <c r="E3062" t="s">
        <v>23</v>
      </c>
      <c r="F3062" t="s">
        <v>60</v>
      </c>
      <c r="G3062">
        <v>12</v>
      </c>
      <c r="H3062">
        <v>3016.92</v>
      </c>
      <c r="I3062">
        <v>36203.040000000001</v>
      </c>
      <c r="J3062">
        <v>216</v>
      </c>
      <c r="K3062">
        <v>14</v>
      </c>
      <c r="L3062" t="s">
        <v>18</v>
      </c>
      <c r="M3062">
        <f>(Table1[[#This Row],[Current_Stock]]*Table1[[#This Row],[Unit_Price]])</f>
        <v>651654.72</v>
      </c>
      <c r="N3062" s="12">
        <f>DATE(YEAR(Table1[[#This Row],[Order_Date]]),MONTH(Table1[[#This Row],[Order_Date]]),1)</f>
        <v>45078</v>
      </c>
    </row>
    <row r="3063" spans="1:14">
      <c r="A3063" t="s">
        <v>876</v>
      </c>
      <c r="B3063" t="s">
        <v>832</v>
      </c>
      <c r="C3063" t="s">
        <v>833</v>
      </c>
      <c r="D3063" t="s">
        <v>22</v>
      </c>
      <c r="E3063" t="s">
        <v>189</v>
      </c>
      <c r="F3063" t="s">
        <v>17</v>
      </c>
      <c r="G3063">
        <v>24</v>
      </c>
      <c r="H3063">
        <v>5085.2</v>
      </c>
      <c r="I3063">
        <v>122044.8</v>
      </c>
      <c r="J3063">
        <v>30</v>
      </c>
      <c r="K3063">
        <v>10</v>
      </c>
      <c r="L3063" t="s">
        <v>105</v>
      </c>
      <c r="M3063">
        <f>(Table1[[#This Row],[Current_Stock]]*Table1[[#This Row],[Unit_Price]])</f>
        <v>152556</v>
      </c>
      <c r="N3063" s="12">
        <f>DATE(YEAR(Table1[[#This Row],[Order_Date]]),MONTH(Table1[[#This Row],[Order_Date]]),1)</f>
        <v>45292</v>
      </c>
    </row>
    <row r="3064" spans="1:14">
      <c r="A3064" t="s">
        <v>593</v>
      </c>
      <c r="B3064" t="s">
        <v>608</v>
      </c>
      <c r="C3064" t="s">
        <v>609</v>
      </c>
      <c r="D3064" t="s">
        <v>84</v>
      </c>
      <c r="E3064" t="s">
        <v>89</v>
      </c>
      <c r="F3064" t="s">
        <v>17</v>
      </c>
      <c r="G3064">
        <v>16</v>
      </c>
      <c r="H3064">
        <v>7592.79</v>
      </c>
      <c r="I3064">
        <v>121484.64</v>
      </c>
      <c r="J3064">
        <v>152</v>
      </c>
      <c r="K3064">
        <v>10</v>
      </c>
      <c r="L3064" t="s">
        <v>18</v>
      </c>
      <c r="M3064">
        <f>(Table1[[#This Row],[Current_Stock]]*Table1[[#This Row],[Unit_Price]])</f>
        <v>1154104.08</v>
      </c>
      <c r="N3064" s="12">
        <f>DATE(YEAR(Table1[[#This Row],[Order_Date]]),MONTH(Table1[[#This Row],[Order_Date]]),1)</f>
        <v>45261</v>
      </c>
    </row>
    <row r="3065" spans="1:14">
      <c r="A3065" t="s">
        <v>1372</v>
      </c>
      <c r="B3065" t="s">
        <v>1029</v>
      </c>
      <c r="C3065" t="s">
        <v>1030</v>
      </c>
      <c r="D3065" t="s">
        <v>38</v>
      </c>
      <c r="E3065" t="s">
        <v>153</v>
      </c>
      <c r="F3065" t="s">
        <v>17</v>
      </c>
      <c r="G3065">
        <v>19</v>
      </c>
      <c r="H3065">
        <v>4134.9399999999996</v>
      </c>
      <c r="I3065">
        <v>78563.86</v>
      </c>
      <c r="J3065">
        <v>206</v>
      </c>
      <c r="K3065">
        <v>13</v>
      </c>
      <c r="L3065" t="s">
        <v>18</v>
      </c>
      <c r="M3065">
        <f>(Table1[[#This Row],[Current_Stock]]*Table1[[#This Row],[Unit_Price]])</f>
        <v>851797.6399999999</v>
      </c>
      <c r="N3065" s="12">
        <f>DATE(YEAR(Table1[[#This Row],[Order_Date]]),MONTH(Table1[[#This Row],[Order_Date]]),1)</f>
        <v>45170</v>
      </c>
    </row>
    <row r="3066" spans="1:14">
      <c r="A3066" t="s">
        <v>1237</v>
      </c>
      <c r="B3066" t="s">
        <v>738</v>
      </c>
      <c r="C3066" t="s">
        <v>739</v>
      </c>
      <c r="D3066" t="s">
        <v>27</v>
      </c>
      <c r="E3066" t="s">
        <v>45</v>
      </c>
      <c r="F3066" t="s">
        <v>46</v>
      </c>
      <c r="G3066">
        <v>10</v>
      </c>
      <c r="H3066">
        <v>4119.4799999999996</v>
      </c>
      <c r="I3066">
        <v>41194.800000000003</v>
      </c>
      <c r="J3066">
        <v>393</v>
      </c>
      <c r="K3066">
        <v>11</v>
      </c>
      <c r="L3066" t="s">
        <v>18</v>
      </c>
      <c r="M3066">
        <f>(Table1[[#This Row],[Current_Stock]]*Table1[[#This Row],[Unit_Price]])</f>
        <v>1618955.64</v>
      </c>
      <c r="N3066" s="12">
        <f>DATE(YEAR(Table1[[#This Row],[Order_Date]]),MONTH(Table1[[#This Row],[Order_Date]]),1)</f>
        <v>45200</v>
      </c>
    </row>
    <row r="3067" spans="1:14">
      <c r="A3067" t="s">
        <v>1197</v>
      </c>
      <c r="B3067" t="s">
        <v>780</v>
      </c>
      <c r="C3067" t="s">
        <v>781</v>
      </c>
      <c r="D3067" t="s">
        <v>27</v>
      </c>
      <c r="E3067" t="s">
        <v>54</v>
      </c>
      <c r="F3067" t="s">
        <v>46</v>
      </c>
      <c r="G3067">
        <v>7</v>
      </c>
      <c r="H3067">
        <v>4147.4799999999996</v>
      </c>
      <c r="I3067">
        <v>29032.36</v>
      </c>
      <c r="J3067">
        <v>414</v>
      </c>
      <c r="K3067">
        <v>6</v>
      </c>
      <c r="L3067" t="s">
        <v>55</v>
      </c>
      <c r="M3067">
        <f>(Table1[[#This Row],[Current_Stock]]*Table1[[#This Row],[Unit_Price]])</f>
        <v>1717056.7199999997</v>
      </c>
      <c r="N3067" s="12">
        <f>DATE(YEAR(Table1[[#This Row],[Order_Date]]),MONTH(Table1[[#This Row],[Order_Date]]),1)</f>
        <v>45597</v>
      </c>
    </row>
    <row r="3068" spans="1:14">
      <c r="A3068" t="s">
        <v>918</v>
      </c>
      <c r="B3068" t="s">
        <v>504</v>
      </c>
      <c r="C3068" t="s">
        <v>505</v>
      </c>
      <c r="D3068" t="s">
        <v>15</v>
      </c>
      <c r="E3068" t="s">
        <v>282</v>
      </c>
      <c r="F3068" t="s">
        <v>40</v>
      </c>
      <c r="G3068">
        <v>8</v>
      </c>
      <c r="H3068">
        <v>106.37</v>
      </c>
      <c r="I3068">
        <v>850.96</v>
      </c>
      <c r="J3068">
        <v>215</v>
      </c>
      <c r="K3068">
        <v>11</v>
      </c>
      <c r="L3068" t="s">
        <v>18</v>
      </c>
      <c r="M3068">
        <f>(Table1[[#This Row],[Current_Stock]]*Table1[[#This Row],[Unit_Price]])</f>
        <v>22869.55</v>
      </c>
      <c r="N3068" s="12">
        <f>DATE(YEAR(Table1[[#This Row],[Order_Date]]),MONTH(Table1[[#This Row],[Order_Date]]),1)</f>
        <v>45261</v>
      </c>
    </row>
    <row r="3069" spans="1:14">
      <c r="A3069" t="s">
        <v>881</v>
      </c>
      <c r="B3069" t="s">
        <v>371</v>
      </c>
      <c r="C3069" t="s">
        <v>372</v>
      </c>
      <c r="D3069" t="s">
        <v>22</v>
      </c>
      <c r="E3069" t="s">
        <v>97</v>
      </c>
      <c r="F3069" t="s">
        <v>60</v>
      </c>
      <c r="G3069">
        <v>38</v>
      </c>
      <c r="H3069">
        <v>12773.98</v>
      </c>
      <c r="I3069">
        <v>485411.24</v>
      </c>
      <c r="J3069">
        <v>67</v>
      </c>
      <c r="K3069">
        <v>11</v>
      </c>
      <c r="L3069" t="s">
        <v>105</v>
      </c>
      <c r="M3069">
        <f>(Table1[[#This Row],[Current_Stock]]*Table1[[#This Row],[Unit_Price]])</f>
        <v>855856.65999999992</v>
      </c>
      <c r="N3069" s="12">
        <f>DATE(YEAR(Table1[[#This Row],[Order_Date]]),MONTH(Table1[[#This Row],[Order_Date]]),1)</f>
        <v>45536</v>
      </c>
    </row>
    <row r="3070" spans="1:14">
      <c r="A3070" t="s">
        <v>424</v>
      </c>
      <c r="B3070" t="s">
        <v>390</v>
      </c>
      <c r="C3070" t="s">
        <v>391</v>
      </c>
      <c r="D3070" t="s">
        <v>33</v>
      </c>
      <c r="E3070" t="s">
        <v>50</v>
      </c>
      <c r="F3070" t="s">
        <v>29</v>
      </c>
      <c r="G3070">
        <v>13</v>
      </c>
      <c r="H3070">
        <v>640.59</v>
      </c>
      <c r="I3070">
        <v>8327.67</v>
      </c>
      <c r="J3070">
        <v>223</v>
      </c>
      <c r="K3070">
        <v>4</v>
      </c>
      <c r="L3070" t="s">
        <v>18</v>
      </c>
      <c r="M3070">
        <f>(Table1[[#This Row],[Current_Stock]]*Table1[[#This Row],[Unit_Price]])</f>
        <v>142851.57</v>
      </c>
      <c r="N3070" s="12">
        <f>DATE(YEAR(Table1[[#This Row],[Order_Date]]),MONTH(Table1[[#This Row],[Order_Date]]),1)</f>
        <v>45474</v>
      </c>
    </row>
    <row r="3071" spans="1:14">
      <c r="A3071" t="s">
        <v>546</v>
      </c>
      <c r="B3071" t="s">
        <v>111</v>
      </c>
      <c r="C3071" t="s">
        <v>112</v>
      </c>
      <c r="D3071" t="s">
        <v>84</v>
      </c>
      <c r="E3071" t="s">
        <v>85</v>
      </c>
      <c r="F3071" t="s">
        <v>17</v>
      </c>
      <c r="G3071">
        <v>25</v>
      </c>
      <c r="H3071">
        <v>16256.83</v>
      </c>
      <c r="I3071">
        <v>406420.75</v>
      </c>
      <c r="J3071">
        <v>225</v>
      </c>
      <c r="K3071">
        <v>3</v>
      </c>
      <c r="L3071" t="s">
        <v>18</v>
      </c>
      <c r="M3071">
        <f>(Table1[[#This Row],[Current_Stock]]*Table1[[#This Row],[Unit_Price]])</f>
        <v>3657786.75</v>
      </c>
      <c r="N3071" s="12">
        <f>DATE(YEAR(Table1[[#This Row],[Order_Date]]),MONTH(Table1[[#This Row],[Order_Date]]),1)</f>
        <v>45505</v>
      </c>
    </row>
    <row r="3072" spans="1:14">
      <c r="A3072" t="s">
        <v>1155</v>
      </c>
      <c r="B3072" t="s">
        <v>647</v>
      </c>
      <c r="C3072" t="s">
        <v>648</v>
      </c>
      <c r="D3072" t="s">
        <v>84</v>
      </c>
      <c r="E3072" t="s">
        <v>34</v>
      </c>
      <c r="F3072" t="s">
        <v>29</v>
      </c>
      <c r="G3072">
        <v>23</v>
      </c>
      <c r="H3072">
        <v>27459.42</v>
      </c>
      <c r="I3072">
        <v>631566.66</v>
      </c>
      <c r="J3072">
        <v>125</v>
      </c>
      <c r="K3072">
        <v>14</v>
      </c>
      <c r="L3072" t="s">
        <v>18</v>
      </c>
      <c r="M3072">
        <f>(Table1[[#This Row],[Current_Stock]]*Table1[[#This Row],[Unit_Price]])</f>
        <v>3432427.5</v>
      </c>
      <c r="N3072" s="12">
        <f>DATE(YEAR(Table1[[#This Row],[Order_Date]]),MONTH(Table1[[#This Row],[Order_Date]]),1)</f>
        <v>45078</v>
      </c>
    </row>
    <row r="3073" spans="1:14">
      <c r="A3073" t="s">
        <v>1362</v>
      </c>
      <c r="B3073" t="s">
        <v>775</v>
      </c>
      <c r="C3073" t="s">
        <v>776</v>
      </c>
      <c r="D3073" t="s">
        <v>15</v>
      </c>
      <c r="E3073" t="s">
        <v>85</v>
      </c>
      <c r="F3073" t="s">
        <v>17</v>
      </c>
      <c r="G3073">
        <v>10</v>
      </c>
      <c r="H3073">
        <v>468.32</v>
      </c>
      <c r="I3073">
        <v>4683.2</v>
      </c>
      <c r="J3073">
        <v>92</v>
      </c>
      <c r="K3073">
        <v>2</v>
      </c>
      <c r="L3073" t="s">
        <v>18</v>
      </c>
      <c r="M3073">
        <f>(Table1[[#This Row],[Current_Stock]]*Table1[[#This Row],[Unit_Price]])</f>
        <v>43085.440000000002</v>
      </c>
      <c r="N3073" s="12">
        <f>DATE(YEAR(Table1[[#This Row],[Order_Date]]),MONTH(Table1[[#This Row],[Order_Date]]),1)</f>
        <v>45292</v>
      </c>
    </row>
    <row r="3074" spans="1:14">
      <c r="A3074" t="s">
        <v>1350</v>
      </c>
      <c r="B3074" t="s">
        <v>860</v>
      </c>
      <c r="C3074" t="s">
        <v>861</v>
      </c>
      <c r="D3074" t="s">
        <v>44</v>
      </c>
      <c r="E3074" t="s">
        <v>277</v>
      </c>
      <c r="F3074" t="s">
        <v>17</v>
      </c>
      <c r="G3074">
        <v>35</v>
      </c>
      <c r="H3074">
        <v>4617.8500000000004</v>
      </c>
      <c r="I3074">
        <v>161624.75</v>
      </c>
      <c r="J3074">
        <v>85</v>
      </c>
      <c r="K3074">
        <v>13</v>
      </c>
      <c r="L3074" t="s">
        <v>105</v>
      </c>
      <c r="M3074">
        <f>(Table1[[#This Row],[Current_Stock]]*Table1[[#This Row],[Unit_Price]])</f>
        <v>392517.25000000006</v>
      </c>
      <c r="N3074" s="12">
        <f>DATE(YEAR(Table1[[#This Row],[Order_Date]]),MONTH(Table1[[#This Row],[Order_Date]]),1)</f>
        <v>45597</v>
      </c>
    </row>
    <row r="3075" spans="1:14">
      <c r="A3075" t="s">
        <v>575</v>
      </c>
      <c r="B3075" t="s">
        <v>456</v>
      </c>
      <c r="C3075" t="s">
        <v>457</v>
      </c>
      <c r="D3075" t="s">
        <v>96</v>
      </c>
      <c r="E3075" t="s">
        <v>211</v>
      </c>
      <c r="F3075" t="s">
        <v>40</v>
      </c>
      <c r="G3075">
        <v>7</v>
      </c>
      <c r="H3075">
        <v>1180.44</v>
      </c>
      <c r="I3075">
        <v>8263.08</v>
      </c>
      <c r="J3075">
        <v>453</v>
      </c>
      <c r="K3075">
        <v>13</v>
      </c>
      <c r="L3075" t="s">
        <v>18</v>
      </c>
      <c r="M3075">
        <f>(Table1[[#This Row],[Current_Stock]]*Table1[[#This Row],[Unit_Price]])</f>
        <v>534739.32000000007</v>
      </c>
      <c r="N3075" s="12">
        <f>DATE(YEAR(Table1[[#This Row],[Order_Date]]),MONTH(Table1[[#This Row],[Order_Date]]),1)</f>
        <v>45352</v>
      </c>
    </row>
    <row r="3076" spans="1:14">
      <c r="A3076" t="s">
        <v>157</v>
      </c>
      <c r="B3076" t="s">
        <v>519</v>
      </c>
      <c r="C3076" t="s">
        <v>520</v>
      </c>
      <c r="D3076" t="s">
        <v>183</v>
      </c>
      <c r="E3076" t="s">
        <v>59</v>
      </c>
      <c r="F3076" t="s">
        <v>17</v>
      </c>
      <c r="G3076">
        <v>9</v>
      </c>
      <c r="H3076">
        <v>3359.99</v>
      </c>
      <c r="I3076">
        <v>30239.91</v>
      </c>
      <c r="J3076">
        <v>163</v>
      </c>
      <c r="K3076">
        <v>12</v>
      </c>
      <c r="L3076" t="s">
        <v>18</v>
      </c>
      <c r="M3076">
        <f>(Table1[[#This Row],[Current_Stock]]*Table1[[#This Row],[Unit_Price]])</f>
        <v>547678.37</v>
      </c>
      <c r="N3076" s="12">
        <f>DATE(YEAR(Table1[[#This Row],[Order_Date]]),MONTH(Table1[[#This Row],[Order_Date]]),1)</f>
        <v>45047</v>
      </c>
    </row>
    <row r="3077" spans="1:14">
      <c r="A3077" t="s">
        <v>912</v>
      </c>
      <c r="B3077" t="s">
        <v>783</v>
      </c>
      <c r="C3077" t="s">
        <v>784</v>
      </c>
      <c r="D3077" t="s">
        <v>22</v>
      </c>
      <c r="E3077" t="s">
        <v>39</v>
      </c>
      <c r="F3077" t="s">
        <v>46</v>
      </c>
      <c r="G3077">
        <v>46</v>
      </c>
      <c r="H3077">
        <v>14006.98</v>
      </c>
      <c r="I3077">
        <v>644321.07999999996</v>
      </c>
      <c r="J3077">
        <v>59</v>
      </c>
      <c r="K3077">
        <v>2</v>
      </c>
      <c r="L3077" t="s">
        <v>105</v>
      </c>
      <c r="M3077">
        <f>(Table1[[#This Row],[Current_Stock]]*Table1[[#This Row],[Unit_Price]])</f>
        <v>826411.82</v>
      </c>
      <c r="N3077" s="12">
        <f>DATE(YEAR(Table1[[#This Row],[Order_Date]]),MONTH(Table1[[#This Row],[Order_Date]]),1)</f>
        <v>45292</v>
      </c>
    </row>
    <row r="3078" spans="1:14">
      <c r="A3078" t="s">
        <v>1373</v>
      </c>
      <c r="B3078" t="s">
        <v>741</v>
      </c>
      <c r="C3078" t="s">
        <v>742</v>
      </c>
      <c r="D3078" t="s">
        <v>33</v>
      </c>
      <c r="E3078" t="s">
        <v>189</v>
      </c>
      <c r="F3078" t="s">
        <v>29</v>
      </c>
      <c r="G3078">
        <v>18</v>
      </c>
      <c r="H3078">
        <v>2349.04</v>
      </c>
      <c r="I3078">
        <v>42282.720000000001</v>
      </c>
      <c r="J3078">
        <v>247</v>
      </c>
      <c r="K3078">
        <v>8</v>
      </c>
      <c r="L3078" t="s">
        <v>18</v>
      </c>
      <c r="M3078">
        <f>(Table1[[#This Row],[Current_Stock]]*Table1[[#This Row],[Unit_Price]])</f>
        <v>580212.88</v>
      </c>
      <c r="N3078" s="12">
        <f>DATE(YEAR(Table1[[#This Row],[Order_Date]]),MONTH(Table1[[#This Row],[Order_Date]]),1)</f>
        <v>45261</v>
      </c>
    </row>
    <row r="3079" spans="1:14">
      <c r="A3079" t="s">
        <v>193</v>
      </c>
      <c r="B3079" t="s">
        <v>123</v>
      </c>
      <c r="C3079" t="s">
        <v>124</v>
      </c>
      <c r="D3079" t="s">
        <v>84</v>
      </c>
      <c r="E3079" t="s">
        <v>189</v>
      </c>
      <c r="F3079" t="s">
        <v>60</v>
      </c>
      <c r="G3079">
        <v>8</v>
      </c>
      <c r="H3079">
        <v>7383.46</v>
      </c>
      <c r="I3079">
        <v>59067.68</v>
      </c>
      <c r="J3079">
        <v>102</v>
      </c>
      <c r="K3079">
        <v>5</v>
      </c>
      <c r="L3079" t="s">
        <v>18</v>
      </c>
      <c r="M3079">
        <f>(Table1[[#This Row],[Current_Stock]]*Table1[[#This Row],[Unit_Price]])</f>
        <v>753112.92</v>
      </c>
      <c r="N3079" s="12">
        <f>DATE(YEAR(Table1[[#This Row],[Order_Date]]),MONTH(Table1[[#This Row],[Order_Date]]),1)</f>
        <v>45108</v>
      </c>
    </row>
    <row r="3080" spans="1:14">
      <c r="A3080" t="s">
        <v>331</v>
      </c>
      <c r="B3080" t="s">
        <v>1259</v>
      </c>
      <c r="C3080" t="s">
        <v>1260</v>
      </c>
      <c r="D3080" t="s">
        <v>53</v>
      </c>
      <c r="E3080" t="s">
        <v>39</v>
      </c>
      <c r="F3080" t="s">
        <v>17</v>
      </c>
      <c r="G3080">
        <v>10</v>
      </c>
      <c r="H3080">
        <v>2044.64</v>
      </c>
      <c r="I3080">
        <v>20446.400000000001</v>
      </c>
      <c r="J3080">
        <v>415</v>
      </c>
      <c r="K3080">
        <v>8</v>
      </c>
      <c r="L3080" t="s">
        <v>18</v>
      </c>
      <c r="M3080">
        <f>(Table1[[#This Row],[Current_Stock]]*Table1[[#This Row],[Unit_Price]])</f>
        <v>848525.60000000009</v>
      </c>
      <c r="N3080" s="12">
        <f>DATE(YEAR(Table1[[#This Row],[Order_Date]]),MONTH(Table1[[#This Row],[Order_Date]]),1)</f>
        <v>45323</v>
      </c>
    </row>
    <row r="3081" spans="1:14">
      <c r="A3081" t="s">
        <v>1056</v>
      </c>
      <c r="B3081" t="s">
        <v>175</v>
      </c>
      <c r="C3081" t="s">
        <v>176</v>
      </c>
      <c r="D3081" t="s">
        <v>84</v>
      </c>
      <c r="E3081" t="s">
        <v>189</v>
      </c>
      <c r="F3081" t="s">
        <v>60</v>
      </c>
      <c r="G3081">
        <v>22</v>
      </c>
      <c r="H3081">
        <v>3447.25</v>
      </c>
      <c r="I3081">
        <v>75839.5</v>
      </c>
      <c r="J3081">
        <v>218</v>
      </c>
      <c r="K3081">
        <v>14</v>
      </c>
      <c r="L3081" t="s">
        <v>18</v>
      </c>
      <c r="M3081">
        <f>(Table1[[#This Row],[Current_Stock]]*Table1[[#This Row],[Unit_Price]])</f>
        <v>751500.5</v>
      </c>
      <c r="N3081" s="12">
        <f>DATE(YEAR(Table1[[#This Row],[Order_Date]]),MONTH(Table1[[#This Row],[Order_Date]]),1)</f>
        <v>45200</v>
      </c>
    </row>
    <row r="3082" spans="1:14">
      <c r="A3082" t="s">
        <v>644</v>
      </c>
      <c r="B3082" t="s">
        <v>383</v>
      </c>
      <c r="C3082" t="s">
        <v>384</v>
      </c>
      <c r="D3082" t="s">
        <v>44</v>
      </c>
      <c r="E3082" t="s">
        <v>251</v>
      </c>
      <c r="F3082" t="s">
        <v>60</v>
      </c>
      <c r="G3082">
        <v>37</v>
      </c>
      <c r="H3082">
        <v>2948.97</v>
      </c>
      <c r="I3082">
        <v>109111.89</v>
      </c>
      <c r="J3082">
        <v>61</v>
      </c>
      <c r="K3082">
        <v>12</v>
      </c>
      <c r="L3082" t="s">
        <v>105</v>
      </c>
      <c r="M3082">
        <f>(Table1[[#This Row],[Current_Stock]]*Table1[[#This Row],[Unit_Price]])</f>
        <v>179887.16999999998</v>
      </c>
      <c r="N3082" s="12">
        <f>DATE(YEAR(Table1[[#This Row],[Order_Date]]),MONTH(Table1[[#This Row],[Order_Date]]),1)</f>
        <v>45505</v>
      </c>
    </row>
    <row r="3083" spans="1:14">
      <c r="A3083" t="s">
        <v>398</v>
      </c>
      <c r="B3083" t="s">
        <v>656</v>
      </c>
      <c r="C3083" t="s">
        <v>657</v>
      </c>
      <c r="D3083" t="s">
        <v>44</v>
      </c>
      <c r="E3083" t="s">
        <v>282</v>
      </c>
      <c r="F3083" t="s">
        <v>46</v>
      </c>
      <c r="G3083">
        <v>24</v>
      </c>
      <c r="H3083">
        <v>1984.35</v>
      </c>
      <c r="I3083">
        <v>47624.4</v>
      </c>
      <c r="J3083">
        <v>82</v>
      </c>
      <c r="K3083">
        <v>7</v>
      </c>
      <c r="L3083" t="s">
        <v>18</v>
      </c>
      <c r="M3083">
        <f>(Table1[[#This Row],[Current_Stock]]*Table1[[#This Row],[Unit_Price]])</f>
        <v>162716.69999999998</v>
      </c>
      <c r="N3083" s="12">
        <f>DATE(YEAR(Table1[[#This Row],[Order_Date]]),MONTH(Table1[[#This Row],[Order_Date]]),1)</f>
        <v>45108</v>
      </c>
    </row>
    <row r="3084" spans="1:14">
      <c r="A3084" t="s">
        <v>1271</v>
      </c>
      <c r="B3084" t="s">
        <v>170</v>
      </c>
      <c r="C3084" t="s">
        <v>171</v>
      </c>
      <c r="D3084" t="s">
        <v>44</v>
      </c>
      <c r="E3084" t="s">
        <v>39</v>
      </c>
      <c r="F3084" t="s">
        <v>46</v>
      </c>
      <c r="G3084">
        <v>62</v>
      </c>
      <c r="H3084">
        <v>410.9</v>
      </c>
      <c r="I3084">
        <v>25475.8</v>
      </c>
      <c r="J3084">
        <v>114</v>
      </c>
      <c r="K3084">
        <v>4</v>
      </c>
      <c r="L3084" t="s">
        <v>18</v>
      </c>
      <c r="M3084">
        <f>(Table1[[#This Row],[Current_Stock]]*Table1[[#This Row],[Unit_Price]])</f>
        <v>46842.6</v>
      </c>
      <c r="N3084" s="12">
        <f>DATE(YEAR(Table1[[#This Row],[Order_Date]]),MONTH(Table1[[#This Row],[Order_Date]]),1)</f>
        <v>45352</v>
      </c>
    </row>
    <row r="3085" spans="1:14">
      <c r="A3085" t="s">
        <v>600</v>
      </c>
      <c r="B3085" t="s">
        <v>479</v>
      </c>
      <c r="C3085" t="s">
        <v>480</v>
      </c>
      <c r="D3085" t="s">
        <v>84</v>
      </c>
      <c r="E3085" t="s">
        <v>160</v>
      </c>
      <c r="F3085" t="s">
        <v>60</v>
      </c>
      <c r="G3085">
        <v>24</v>
      </c>
      <c r="H3085">
        <v>1123.02</v>
      </c>
      <c r="I3085">
        <v>26952.48</v>
      </c>
      <c r="J3085">
        <v>219</v>
      </c>
      <c r="K3085">
        <v>11</v>
      </c>
      <c r="L3085" t="s">
        <v>18</v>
      </c>
      <c r="M3085">
        <f>(Table1[[#This Row],[Current_Stock]]*Table1[[#This Row],[Unit_Price]])</f>
        <v>245941.38</v>
      </c>
      <c r="N3085" s="12">
        <f>DATE(YEAR(Table1[[#This Row],[Order_Date]]),MONTH(Table1[[#This Row],[Order_Date]]),1)</f>
        <v>45139</v>
      </c>
    </row>
    <row r="3086" spans="1:14">
      <c r="A3086" t="s">
        <v>221</v>
      </c>
      <c r="B3086" t="s">
        <v>57</v>
      </c>
      <c r="C3086" t="s">
        <v>58</v>
      </c>
      <c r="D3086" t="s">
        <v>38</v>
      </c>
      <c r="E3086" t="s">
        <v>173</v>
      </c>
      <c r="F3086" t="s">
        <v>29</v>
      </c>
      <c r="G3086">
        <v>24</v>
      </c>
      <c r="H3086">
        <v>646.16999999999996</v>
      </c>
      <c r="I3086">
        <v>15508.08</v>
      </c>
      <c r="J3086">
        <v>219</v>
      </c>
      <c r="K3086">
        <v>10</v>
      </c>
      <c r="L3086" t="s">
        <v>18</v>
      </c>
      <c r="M3086">
        <f>(Table1[[#This Row],[Current_Stock]]*Table1[[#This Row],[Unit_Price]])</f>
        <v>141511.22999999998</v>
      </c>
      <c r="N3086" s="12">
        <f>DATE(YEAR(Table1[[#This Row],[Order_Date]]),MONTH(Table1[[#This Row],[Order_Date]]),1)</f>
        <v>45566</v>
      </c>
    </row>
    <row r="3087" spans="1:14">
      <c r="A3087" t="s">
        <v>887</v>
      </c>
      <c r="B3087" t="s">
        <v>284</v>
      </c>
      <c r="C3087" t="s">
        <v>285</v>
      </c>
      <c r="D3087" t="s">
        <v>15</v>
      </c>
      <c r="E3087" t="s">
        <v>167</v>
      </c>
      <c r="F3087" t="s">
        <v>40</v>
      </c>
      <c r="G3087">
        <v>20</v>
      </c>
      <c r="H3087">
        <v>421.87</v>
      </c>
      <c r="I3087">
        <v>8437.4</v>
      </c>
      <c r="J3087">
        <v>212</v>
      </c>
      <c r="K3087">
        <v>13</v>
      </c>
      <c r="L3087" t="s">
        <v>18</v>
      </c>
      <c r="M3087">
        <f>(Table1[[#This Row],[Current_Stock]]*Table1[[#This Row],[Unit_Price]])</f>
        <v>89436.44</v>
      </c>
      <c r="N3087" s="12">
        <f>DATE(YEAR(Table1[[#This Row],[Order_Date]]),MONTH(Table1[[#This Row],[Order_Date]]),1)</f>
        <v>45536</v>
      </c>
    </row>
    <row r="3088" spans="1:14">
      <c r="A3088" t="s">
        <v>1230</v>
      </c>
      <c r="B3088" t="s">
        <v>165</v>
      </c>
      <c r="C3088" t="s">
        <v>166</v>
      </c>
      <c r="D3088" t="s">
        <v>53</v>
      </c>
      <c r="E3088" t="s">
        <v>211</v>
      </c>
      <c r="F3088" t="s">
        <v>17</v>
      </c>
      <c r="G3088">
        <v>5</v>
      </c>
      <c r="H3088">
        <v>3645.18</v>
      </c>
      <c r="I3088">
        <v>18225.900000000001</v>
      </c>
      <c r="J3088">
        <v>460</v>
      </c>
      <c r="K3088">
        <v>13</v>
      </c>
      <c r="L3088" t="s">
        <v>55</v>
      </c>
      <c r="M3088">
        <f>(Table1[[#This Row],[Current_Stock]]*Table1[[#This Row],[Unit_Price]])</f>
        <v>1676782.7999999998</v>
      </c>
      <c r="N3088" s="12">
        <f>DATE(YEAR(Table1[[#This Row],[Order_Date]]),MONTH(Table1[[#This Row],[Order_Date]]),1)</f>
        <v>45200</v>
      </c>
    </row>
    <row r="3089" spans="1:14">
      <c r="A3089" t="s">
        <v>1219</v>
      </c>
      <c r="B3089" t="s">
        <v>959</v>
      </c>
      <c r="C3089" t="s">
        <v>960</v>
      </c>
      <c r="D3089" t="s">
        <v>22</v>
      </c>
      <c r="E3089" t="s">
        <v>80</v>
      </c>
      <c r="F3089" t="s">
        <v>17</v>
      </c>
      <c r="G3089">
        <v>38</v>
      </c>
      <c r="H3089">
        <v>19865.650000000001</v>
      </c>
      <c r="I3089">
        <v>754894.7</v>
      </c>
      <c r="J3089">
        <v>32</v>
      </c>
      <c r="K3089">
        <v>13</v>
      </c>
      <c r="L3089" t="s">
        <v>18</v>
      </c>
      <c r="M3089">
        <f>(Table1[[#This Row],[Current_Stock]]*Table1[[#This Row],[Unit_Price]])</f>
        <v>635700.80000000005</v>
      </c>
      <c r="N3089" s="12">
        <f>DATE(YEAR(Table1[[#This Row],[Order_Date]]),MONTH(Table1[[#This Row],[Order_Date]]),1)</f>
        <v>44958</v>
      </c>
    </row>
    <row r="3090" spans="1:14">
      <c r="A3090" t="s">
        <v>716</v>
      </c>
      <c r="B3090" t="s">
        <v>138</v>
      </c>
      <c r="C3090" t="s">
        <v>139</v>
      </c>
      <c r="D3090" t="s">
        <v>27</v>
      </c>
      <c r="E3090" t="s">
        <v>89</v>
      </c>
      <c r="F3090" t="s">
        <v>40</v>
      </c>
      <c r="G3090">
        <v>2</v>
      </c>
      <c r="H3090">
        <v>4511.32</v>
      </c>
      <c r="I3090">
        <v>9022.64</v>
      </c>
      <c r="J3090">
        <v>257</v>
      </c>
      <c r="K3090">
        <v>14</v>
      </c>
      <c r="L3090" t="s">
        <v>55</v>
      </c>
      <c r="M3090">
        <f>(Table1[[#This Row],[Current_Stock]]*Table1[[#This Row],[Unit_Price]])</f>
        <v>1159409.24</v>
      </c>
      <c r="N3090" s="12">
        <f>DATE(YEAR(Table1[[#This Row],[Order_Date]]),MONTH(Table1[[#This Row],[Order_Date]]),1)</f>
        <v>45108</v>
      </c>
    </row>
    <row r="3091" spans="1:14">
      <c r="A3091" t="s">
        <v>406</v>
      </c>
      <c r="B3091" t="s">
        <v>197</v>
      </c>
      <c r="C3091" t="s">
        <v>198</v>
      </c>
      <c r="D3091" t="s">
        <v>27</v>
      </c>
      <c r="E3091" t="s">
        <v>104</v>
      </c>
      <c r="F3091" t="s">
        <v>29</v>
      </c>
      <c r="G3091">
        <v>9</v>
      </c>
      <c r="H3091">
        <v>1708.35</v>
      </c>
      <c r="I3091">
        <v>15375.15</v>
      </c>
      <c r="J3091">
        <v>569</v>
      </c>
      <c r="K3091">
        <v>14</v>
      </c>
      <c r="L3091" t="s">
        <v>18</v>
      </c>
      <c r="M3091">
        <f>(Table1[[#This Row],[Current_Stock]]*Table1[[#This Row],[Unit_Price]])</f>
        <v>972051.14999999991</v>
      </c>
      <c r="N3091" s="12">
        <f>DATE(YEAR(Table1[[#This Row],[Order_Date]]),MONTH(Table1[[#This Row],[Order_Date]]),1)</f>
        <v>45597</v>
      </c>
    </row>
    <row r="3092" spans="1:14">
      <c r="A3092" t="s">
        <v>1254</v>
      </c>
      <c r="B3092" t="s">
        <v>699</v>
      </c>
      <c r="C3092" t="s">
        <v>700</v>
      </c>
      <c r="D3092" t="s">
        <v>53</v>
      </c>
      <c r="E3092" t="s">
        <v>160</v>
      </c>
      <c r="F3092" t="s">
        <v>60</v>
      </c>
      <c r="G3092">
        <v>10</v>
      </c>
      <c r="H3092">
        <v>186.54</v>
      </c>
      <c r="I3092">
        <v>1865.4</v>
      </c>
      <c r="J3092">
        <v>567</v>
      </c>
      <c r="K3092">
        <v>2</v>
      </c>
      <c r="L3092" t="s">
        <v>55</v>
      </c>
      <c r="M3092">
        <f>(Table1[[#This Row],[Current_Stock]]*Table1[[#This Row],[Unit_Price]])</f>
        <v>105768.18</v>
      </c>
      <c r="N3092" s="12">
        <f>DATE(YEAR(Table1[[#This Row],[Order_Date]]),MONTH(Table1[[#This Row],[Order_Date]]),1)</f>
        <v>45383</v>
      </c>
    </row>
    <row r="3093" spans="1:14">
      <c r="A3093" t="s">
        <v>534</v>
      </c>
      <c r="B3093" t="s">
        <v>1133</v>
      </c>
      <c r="C3093" t="s">
        <v>1134</v>
      </c>
      <c r="D3093" t="s">
        <v>183</v>
      </c>
      <c r="E3093" t="s">
        <v>85</v>
      </c>
      <c r="F3093" t="s">
        <v>60</v>
      </c>
      <c r="G3093">
        <v>23</v>
      </c>
      <c r="H3093">
        <v>4647.66</v>
      </c>
      <c r="I3093">
        <v>106896.18</v>
      </c>
      <c r="J3093">
        <v>136</v>
      </c>
      <c r="K3093">
        <v>7</v>
      </c>
      <c r="L3093" t="s">
        <v>18</v>
      </c>
      <c r="M3093">
        <f>(Table1[[#This Row],[Current_Stock]]*Table1[[#This Row],[Unit_Price]])</f>
        <v>632081.76</v>
      </c>
      <c r="N3093" s="12">
        <f>DATE(YEAR(Table1[[#This Row],[Order_Date]]),MONTH(Table1[[#This Row],[Order_Date]]),1)</f>
        <v>44986</v>
      </c>
    </row>
    <row r="3094" spans="1:14">
      <c r="A3094" t="s">
        <v>1053</v>
      </c>
      <c r="B3094" t="s">
        <v>284</v>
      </c>
      <c r="C3094" t="s">
        <v>285</v>
      </c>
      <c r="D3094" t="s">
        <v>15</v>
      </c>
      <c r="E3094" t="s">
        <v>330</v>
      </c>
      <c r="F3094" t="s">
        <v>29</v>
      </c>
      <c r="G3094">
        <v>17</v>
      </c>
      <c r="H3094">
        <v>110.07</v>
      </c>
      <c r="I3094">
        <v>1871.19</v>
      </c>
      <c r="J3094">
        <v>214</v>
      </c>
      <c r="K3094">
        <v>7</v>
      </c>
      <c r="L3094" t="s">
        <v>18</v>
      </c>
      <c r="M3094">
        <f>(Table1[[#This Row],[Current_Stock]]*Table1[[#This Row],[Unit_Price]])</f>
        <v>23554.98</v>
      </c>
      <c r="N3094" s="12">
        <f>DATE(YEAR(Table1[[#This Row],[Order_Date]]),MONTH(Table1[[#This Row],[Order_Date]]),1)</f>
        <v>45413</v>
      </c>
    </row>
    <row r="3095" spans="1:14">
      <c r="A3095" t="s">
        <v>736</v>
      </c>
      <c r="B3095" t="s">
        <v>1051</v>
      </c>
      <c r="C3095" t="s">
        <v>1052</v>
      </c>
      <c r="D3095" t="s">
        <v>84</v>
      </c>
      <c r="E3095" t="s">
        <v>160</v>
      </c>
      <c r="F3095" t="s">
        <v>17</v>
      </c>
      <c r="G3095">
        <v>23</v>
      </c>
      <c r="H3095">
        <v>6178.36</v>
      </c>
      <c r="I3095">
        <v>142102.28</v>
      </c>
      <c r="J3095">
        <v>177</v>
      </c>
      <c r="K3095">
        <v>4</v>
      </c>
      <c r="L3095" t="s">
        <v>18</v>
      </c>
      <c r="M3095">
        <f>(Table1[[#This Row],[Current_Stock]]*Table1[[#This Row],[Unit_Price]])</f>
        <v>1093569.72</v>
      </c>
      <c r="N3095" s="12">
        <f>DATE(YEAR(Table1[[#This Row],[Order_Date]]),MONTH(Table1[[#This Row],[Order_Date]]),1)</f>
        <v>45505</v>
      </c>
    </row>
    <row r="3096" spans="1:14">
      <c r="A3096" t="s">
        <v>872</v>
      </c>
      <c r="B3096" t="s">
        <v>909</v>
      </c>
      <c r="C3096" t="s">
        <v>910</v>
      </c>
      <c r="D3096" t="s">
        <v>183</v>
      </c>
      <c r="E3096" t="s">
        <v>50</v>
      </c>
      <c r="F3096" t="s">
        <v>40</v>
      </c>
      <c r="G3096">
        <v>22</v>
      </c>
      <c r="H3096">
        <v>2902.37</v>
      </c>
      <c r="I3096">
        <v>63852.14</v>
      </c>
      <c r="J3096">
        <v>240</v>
      </c>
      <c r="K3096">
        <v>10</v>
      </c>
      <c r="L3096" t="s">
        <v>18</v>
      </c>
      <c r="M3096">
        <f>(Table1[[#This Row],[Current_Stock]]*Table1[[#This Row],[Unit_Price]])</f>
        <v>696568.79999999993</v>
      </c>
      <c r="N3096" s="12">
        <f>DATE(YEAR(Table1[[#This Row],[Order_Date]]),MONTH(Table1[[#This Row],[Order_Date]]),1)</f>
        <v>44986</v>
      </c>
    </row>
    <row r="3097" spans="1:14">
      <c r="A3097" t="s">
        <v>770</v>
      </c>
      <c r="B3097" t="s">
        <v>308</v>
      </c>
      <c r="C3097" t="s">
        <v>309</v>
      </c>
      <c r="D3097" t="s">
        <v>96</v>
      </c>
      <c r="E3097" t="s">
        <v>167</v>
      </c>
      <c r="F3097" t="s">
        <v>60</v>
      </c>
      <c r="G3097">
        <v>8</v>
      </c>
      <c r="H3097">
        <v>3923.81</v>
      </c>
      <c r="I3097">
        <v>31390.48</v>
      </c>
      <c r="J3097">
        <v>541</v>
      </c>
      <c r="K3097">
        <v>2</v>
      </c>
      <c r="L3097" t="s">
        <v>55</v>
      </c>
      <c r="M3097">
        <f>(Table1[[#This Row],[Current_Stock]]*Table1[[#This Row],[Unit_Price]])</f>
        <v>2122781.21</v>
      </c>
      <c r="N3097" s="12">
        <f>DATE(YEAR(Table1[[#This Row],[Order_Date]]),MONTH(Table1[[#This Row],[Order_Date]]),1)</f>
        <v>45566</v>
      </c>
    </row>
    <row r="3098" spans="1:14">
      <c r="A3098" t="s">
        <v>1352</v>
      </c>
      <c r="B3098" t="s">
        <v>322</v>
      </c>
      <c r="C3098" t="s">
        <v>323</v>
      </c>
      <c r="D3098" t="s">
        <v>22</v>
      </c>
      <c r="E3098" t="s">
        <v>59</v>
      </c>
      <c r="F3098" t="s">
        <v>60</v>
      </c>
      <c r="G3098">
        <v>78</v>
      </c>
      <c r="H3098">
        <v>2887.29</v>
      </c>
      <c r="I3098">
        <v>225208.62</v>
      </c>
      <c r="J3098">
        <v>71</v>
      </c>
      <c r="K3098">
        <v>13</v>
      </c>
      <c r="L3098" t="s">
        <v>105</v>
      </c>
      <c r="M3098">
        <f>(Table1[[#This Row],[Current_Stock]]*Table1[[#This Row],[Unit_Price]])</f>
        <v>204997.59</v>
      </c>
      <c r="N3098" s="12">
        <f>DATE(YEAR(Table1[[#This Row],[Order_Date]]),MONTH(Table1[[#This Row],[Order_Date]]),1)</f>
        <v>45261</v>
      </c>
    </row>
    <row r="3099" spans="1:14">
      <c r="A3099" t="s">
        <v>695</v>
      </c>
      <c r="B3099" t="s">
        <v>647</v>
      </c>
      <c r="C3099" t="s">
        <v>648</v>
      </c>
      <c r="D3099" t="s">
        <v>84</v>
      </c>
      <c r="E3099" t="s">
        <v>104</v>
      </c>
      <c r="F3099" t="s">
        <v>46</v>
      </c>
      <c r="G3099">
        <v>13</v>
      </c>
      <c r="H3099">
        <v>21056.97</v>
      </c>
      <c r="I3099">
        <v>273740.61</v>
      </c>
      <c r="J3099">
        <v>248</v>
      </c>
      <c r="K3099">
        <v>2</v>
      </c>
      <c r="L3099" t="s">
        <v>18</v>
      </c>
      <c r="M3099">
        <f>(Table1[[#This Row],[Current_Stock]]*Table1[[#This Row],[Unit_Price]])</f>
        <v>5222128.5600000005</v>
      </c>
      <c r="N3099" s="12">
        <f>DATE(YEAR(Table1[[#This Row],[Order_Date]]),MONTH(Table1[[#This Row],[Order_Date]]),1)</f>
        <v>45566</v>
      </c>
    </row>
    <row r="3100" spans="1:14">
      <c r="A3100" t="s">
        <v>1301</v>
      </c>
      <c r="B3100" t="s">
        <v>175</v>
      </c>
      <c r="C3100" t="s">
        <v>176</v>
      </c>
      <c r="D3100" t="s">
        <v>84</v>
      </c>
      <c r="E3100" t="s">
        <v>28</v>
      </c>
      <c r="F3100" t="s">
        <v>29</v>
      </c>
      <c r="G3100">
        <v>11</v>
      </c>
      <c r="H3100">
        <v>5689.64</v>
      </c>
      <c r="I3100">
        <v>62586.04</v>
      </c>
      <c r="J3100">
        <v>102</v>
      </c>
      <c r="K3100">
        <v>9</v>
      </c>
      <c r="L3100" t="s">
        <v>18</v>
      </c>
      <c r="M3100">
        <f>(Table1[[#This Row],[Current_Stock]]*Table1[[#This Row],[Unit_Price]])</f>
        <v>580343.28</v>
      </c>
      <c r="N3100" s="12">
        <f>DATE(YEAR(Table1[[#This Row],[Order_Date]]),MONTH(Table1[[#This Row],[Order_Date]]),1)</f>
        <v>45261</v>
      </c>
    </row>
    <row r="3101" spans="1:14">
      <c r="A3101" t="s">
        <v>1211</v>
      </c>
      <c r="B3101" t="s">
        <v>873</v>
      </c>
      <c r="C3101" t="s">
        <v>874</v>
      </c>
      <c r="D3101" t="s">
        <v>22</v>
      </c>
      <c r="E3101" t="s">
        <v>109</v>
      </c>
      <c r="F3101" t="s">
        <v>60</v>
      </c>
      <c r="G3101">
        <v>47</v>
      </c>
      <c r="H3101">
        <v>1479.31</v>
      </c>
      <c r="I3101">
        <v>69527.570000000007</v>
      </c>
      <c r="J3101">
        <v>55</v>
      </c>
      <c r="K3101">
        <v>4</v>
      </c>
      <c r="L3101" t="s">
        <v>105</v>
      </c>
      <c r="M3101">
        <f>(Table1[[#This Row],[Current_Stock]]*Table1[[#This Row],[Unit_Price]])</f>
        <v>81362.05</v>
      </c>
      <c r="N3101" s="12">
        <f>DATE(YEAR(Table1[[#This Row],[Order_Date]]),MONTH(Table1[[#This Row],[Order_Date]]),1)</f>
        <v>45474</v>
      </c>
    </row>
    <row r="3102" spans="1:14">
      <c r="A3102" t="s">
        <v>1273</v>
      </c>
      <c r="B3102" t="s">
        <v>1150</v>
      </c>
      <c r="C3102" t="s">
        <v>1151</v>
      </c>
      <c r="D3102" t="s">
        <v>33</v>
      </c>
      <c r="E3102" t="s">
        <v>160</v>
      </c>
      <c r="F3102" t="s">
        <v>46</v>
      </c>
      <c r="G3102">
        <v>16</v>
      </c>
      <c r="H3102">
        <v>4929.1000000000004</v>
      </c>
      <c r="I3102">
        <v>78865.600000000006</v>
      </c>
      <c r="J3102">
        <v>212</v>
      </c>
      <c r="K3102">
        <v>4</v>
      </c>
      <c r="L3102" t="s">
        <v>18</v>
      </c>
      <c r="M3102">
        <f>(Table1[[#This Row],[Current_Stock]]*Table1[[#This Row],[Unit_Price]])</f>
        <v>1044969.2000000001</v>
      </c>
      <c r="N3102" s="12">
        <f>DATE(YEAR(Table1[[#This Row],[Order_Date]]),MONTH(Table1[[#This Row],[Order_Date]]),1)</f>
        <v>45017</v>
      </c>
    </row>
    <row r="3103" spans="1:14">
      <c r="A3103" t="s">
        <v>1247</v>
      </c>
      <c r="B3103" t="s">
        <v>1268</v>
      </c>
      <c r="C3103" t="s">
        <v>1269</v>
      </c>
      <c r="D3103" t="s">
        <v>38</v>
      </c>
      <c r="E3103" t="s">
        <v>54</v>
      </c>
      <c r="F3103" t="s">
        <v>40</v>
      </c>
      <c r="G3103">
        <v>23</v>
      </c>
      <c r="H3103">
        <v>1079.77</v>
      </c>
      <c r="I3103">
        <v>24834.71</v>
      </c>
      <c r="J3103">
        <v>209</v>
      </c>
      <c r="K3103">
        <v>13</v>
      </c>
      <c r="L3103" t="s">
        <v>18</v>
      </c>
      <c r="M3103">
        <f>(Table1[[#This Row],[Current_Stock]]*Table1[[#This Row],[Unit_Price]])</f>
        <v>225671.93</v>
      </c>
      <c r="N3103" s="12">
        <f>DATE(YEAR(Table1[[#This Row],[Order_Date]]),MONTH(Table1[[#This Row],[Order_Date]]),1)</f>
        <v>45566</v>
      </c>
    </row>
    <row r="3104" spans="1:14">
      <c r="A3104" t="s">
        <v>801</v>
      </c>
      <c r="B3104" t="s">
        <v>253</v>
      </c>
      <c r="C3104" t="s">
        <v>254</v>
      </c>
      <c r="D3104" t="s">
        <v>38</v>
      </c>
      <c r="E3104" t="s">
        <v>211</v>
      </c>
      <c r="F3104" t="s">
        <v>29</v>
      </c>
      <c r="G3104">
        <v>24</v>
      </c>
      <c r="H3104">
        <v>3967.27</v>
      </c>
      <c r="I3104">
        <v>95214.48</v>
      </c>
      <c r="J3104">
        <v>173</v>
      </c>
      <c r="K3104">
        <v>8</v>
      </c>
      <c r="L3104" t="s">
        <v>18</v>
      </c>
      <c r="M3104">
        <f>(Table1[[#This Row],[Current_Stock]]*Table1[[#This Row],[Unit_Price]])</f>
        <v>686337.71</v>
      </c>
      <c r="N3104" s="12">
        <f>DATE(YEAR(Table1[[#This Row],[Order_Date]]),MONTH(Table1[[#This Row],[Order_Date]]),1)</f>
        <v>45505</v>
      </c>
    </row>
    <row r="3105" spans="1:14">
      <c r="A3105" t="s">
        <v>900</v>
      </c>
      <c r="B3105" t="s">
        <v>879</v>
      </c>
      <c r="C3105" t="s">
        <v>880</v>
      </c>
      <c r="D3105" t="s">
        <v>44</v>
      </c>
      <c r="E3105" t="s">
        <v>282</v>
      </c>
      <c r="F3105" t="s">
        <v>60</v>
      </c>
      <c r="G3105">
        <v>40</v>
      </c>
      <c r="H3105">
        <v>4571.8100000000004</v>
      </c>
      <c r="I3105">
        <v>182872.4</v>
      </c>
      <c r="J3105">
        <v>41</v>
      </c>
      <c r="K3105">
        <v>3</v>
      </c>
      <c r="L3105" t="s">
        <v>105</v>
      </c>
      <c r="M3105">
        <f>(Table1[[#This Row],[Current_Stock]]*Table1[[#This Row],[Unit_Price]])</f>
        <v>187444.21000000002</v>
      </c>
      <c r="N3105" s="12">
        <f>DATE(YEAR(Table1[[#This Row],[Order_Date]]),MONTH(Table1[[#This Row],[Order_Date]]),1)</f>
        <v>45017</v>
      </c>
    </row>
    <row r="3106" spans="1:14">
      <c r="A3106" t="s">
        <v>713</v>
      </c>
      <c r="B3106" t="s">
        <v>1268</v>
      </c>
      <c r="C3106" t="s">
        <v>1269</v>
      </c>
      <c r="D3106" t="s">
        <v>38</v>
      </c>
      <c r="E3106" t="s">
        <v>160</v>
      </c>
      <c r="F3106" t="s">
        <v>60</v>
      </c>
      <c r="G3106">
        <v>18</v>
      </c>
      <c r="H3106">
        <v>4019.2</v>
      </c>
      <c r="I3106">
        <v>72345.600000000006</v>
      </c>
      <c r="J3106">
        <v>125</v>
      </c>
      <c r="K3106">
        <v>3</v>
      </c>
      <c r="L3106" t="s">
        <v>18</v>
      </c>
      <c r="M3106">
        <f>(Table1[[#This Row],[Current_Stock]]*Table1[[#This Row],[Unit_Price]])</f>
        <v>502400</v>
      </c>
      <c r="N3106" s="12">
        <f>DATE(YEAR(Table1[[#This Row],[Order_Date]]),MONTH(Table1[[#This Row],[Order_Date]]),1)</f>
        <v>44927</v>
      </c>
    </row>
    <row r="3107" spans="1:14">
      <c r="A3107" t="s">
        <v>881</v>
      </c>
      <c r="B3107" t="s">
        <v>99</v>
      </c>
      <c r="C3107" t="s">
        <v>100</v>
      </c>
      <c r="D3107" t="s">
        <v>15</v>
      </c>
      <c r="E3107" t="s">
        <v>113</v>
      </c>
      <c r="F3107" t="s">
        <v>29</v>
      </c>
      <c r="G3107">
        <v>24</v>
      </c>
      <c r="H3107">
        <v>158.97</v>
      </c>
      <c r="I3107">
        <v>3815.28</v>
      </c>
      <c r="J3107">
        <v>237</v>
      </c>
      <c r="K3107">
        <v>12</v>
      </c>
      <c r="L3107" t="s">
        <v>18</v>
      </c>
      <c r="M3107">
        <f>(Table1[[#This Row],[Current_Stock]]*Table1[[#This Row],[Unit_Price]])</f>
        <v>37675.89</v>
      </c>
      <c r="N3107" s="12">
        <f>DATE(YEAR(Table1[[#This Row],[Order_Date]]),MONTH(Table1[[#This Row],[Order_Date]]),1)</f>
        <v>45536</v>
      </c>
    </row>
    <row r="3108" spans="1:14">
      <c r="A3108" t="s">
        <v>1374</v>
      </c>
      <c r="B3108" t="s">
        <v>656</v>
      </c>
      <c r="C3108" t="s">
        <v>657</v>
      </c>
      <c r="D3108" t="s">
        <v>44</v>
      </c>
      <c r="E3108" t="s">
        <v>282</v>
      </c>
      <c r="F3108" t="s">
        <v>29</v>
      </c>
      <c r="G3108">
        <v>39</v>
      </c>
      <c r="H3108">
        <v>2932.49</v>
      </c>
      <c r="I3108">
        <v>114367.11</v>
      </c>
      <c r="J3108">
        <v>91</v>
      </c>
      <c r="K3108">
        <v>7</v>
      </c>
      <c r="L3108" t="s">
        <v>18</v>
      </c>
      <c r="M3108">
        <f>(Table1[[#This Row],[Current_Stock]]*Table1[[#This Row],[Unit_Price]])</f>
        <v>266856.58999999997</v>
      </c>
      <c r="N3108" s="12">
        <f>DATE(YEAR(Table1[[#This Row],[Order_Date]]),MONTH(Table1[[#This Row],[Order_Date]]),1)</f>
        <v>45047</v>
      </c>
    </row>
    <row r="3109" spans="1:14">
      <c r="A3109" t="s">
        <v>193</v>
      </c>
      <c r="B3109" t="s">
        <v>741</v>
      </c>
      <c r="C3109" t="s">
        <v>742</v>
      </c>
      <c r="D3109" t="s">
        <v>33</v>
      </c>
      <c r="E3109" t="s">
        <v>269</v>
      </c>
      <c r="F3109" t="s">
        <v>17</v>
      </c>
      <c r="G3109">
        <v>16</v>
      </c>
      <c r="H3109">
        <v>3187.83</v>
      </c>
      <c r="I3109">
        <v>51005.279999999999</v>
      </c>
      <c r="J3109">
        <v>115</v>
      </c>
      <c r="K3109">
        <v>6</v>
      </c>
      <c r="L3109" t="s">
        <v>18</v>
      </c>
      <c r="M3109">
        <f>(Table1[[#This Row],[Current_Stock]]*Table1[[#This Row],[Unit_Price]])</f>
        <v>366600.45</v>
      </c>
      <c r="N3109" s="12">
        <f>DATE(YEAR(Table1[[#This Row],[Order_Date]]),MONTH(Table1[[#This Row],[Order_Date]]),1)</f>
        <v>45108</v>
      </c>
    </row>
    <row r="3110" spans="1:14">
      <c r="A3110" t="s">
        <v>1247</v>
      </c>
      <c r="B3110" t="s">
        <v>780</v>
      </c>
      <c r="C3110" t="s">
        <v>781</v>
      </c>
      <c r="D3110" t="s">
        <v>27</v>
      </c>
      <c r="E3110" t="s">
        <v>104</v>
      </c>
      <c r="F3110" t="s">
        <v>29</v>
      </c>
      <c r="G3110">
        <v>10</v>
      </c>
      <c r="H3110">
        <v>3211.15</v>
      </c>
      <c r="I3110">
        <v>32111.5</v>
      </c>
      <c r="J3110">
        <v>432</v>
      </c>
      <c r="K3110">
        <v>6</v>
      </c>
      <c r="L3110" t="s">
        <v>55</v>
      </c>
      <c r="M3110">
        <f>(Table1[[#This Row],[Current_Stock]]*Table1[[#This Row],[Unit_Price]])</f>
        <v>1387216.8</v>
      </c>
      <c r="N3110" s="12">
        <f>DATE(YEAR(Table1[[#This Row],[Order_Date]]),MONTH(Table1[[#This Row],[Order_Date]]),1)</f>
        <v>45566</v>
      </c>
    </row>
    <row r="3111" spans="1:14">
      <c r="A3111" t="s">
        <v>1212</v>
      </c>
      <c r="B3111" t="s">
        <v>965</v>
      </c>
      <c r="C3111" t="s">
        <v>966</v>
      </c>
      <c r="D3111" t="s">
        <v>183</v>
      </c>
      <c r="E3111" t="s">
        <v>73</v>
      </c>
      <c r="F3111" t="s">
        <v>60</v>
      </c>
      <c r="G3111">
        <v>13</v>
      </c>
      <c r="H3111">
        <v>910.02</v>
      </c>
      <c r="I3111">
        <v>11830.26</v>
      </c>
      <c r="J3111">
        <v>86</v>
      </c>
      <c r="K3111">
        <v>7</v>
      </c>
      <c r="L3111" t="s">
        <v>18</v>
      </c>
      <c r="M3111">
        <f>(Table1[[#This Row],[Current_Stock]]*Table1[[#This Row],[Unit_Price]])</f>
        <v>78261.72</v>
      </c>
      <c r="N3111" s="12">
        <f>DATE(YEAR(Table1[[#This Row],[Order_Date]]),MONTH(Table1[[#This Row],[Order_Date]]),1)</f>
        <v>45505</v>
      </c>
    </row>
    <row r="3112" spans="1:14">
      <c r="A3112" t="s">
        <v>1231</v>
      </c>
      <c r="B3112" t="s">
        <v>860</v>
      </c>
      <c r="C3112" t="s">
        <v>861</v>
      </c>
      <c r="D3112" t="s">
        <v>44</v>
      </c>
      <c r="E3112" t="s">
        <v>282</v>
      </c>
      <c r="F3112" t="s">
        <v>60</v>
      </c>
      <c r="G3112">
        <v>27</v>
      </c>
      <c r="H3112">
        <v>3042.1</v>
      </c>
      <c r="I3112">
        <v>82136.7</v>
      </c>
      <c r="J3112">
        <v>90</v>
      </c>
      <c r="K3112">
        <v>6</v>
      </c>
      <c r="L3112" t="s">
        <v>18</v>
      </c>
      <c r="M3112">
        <f>(Table1[[#This Row],[Current_Stock]]*Table1[[#This Row],[Unit_Price]])</f>
        <v>273789</v>
      </c>
      <c r="N3112" s="12">
        <f>DATE(YEAR(Table1[[#This Row],[Order_Date]]),MONTH(Table1[[#This Row],[Order_Date]]),1)</f>
        <v>45047</v>
      </c>
    </row>
    <row r="3113" spans="1:14">
      <c r="A3113" t="s">
        <v>420</v>
      </c>
      <c r="B3113" t="s">
        <v>453</v>
      </c>
      <c r="C3113" t="s">
        <v>454</v>
      </c>
      <c r="D3113" t="s">
        <v>15</v>
      </c>
      <c r="E3113" t="s">
        <v>80</v>
      </c>
      <c r="F3113" t="s">
        <v>29</v>
      </c>
      <c r="G3113">
        <v>25</v>
      </c>
      <c r="H3113">
        <v>466.13</v>
      </c>
      <c r="I3113">
        <v>11653.25</v>
      </c>
      <c r="J3113">
        <v>89</v>
      </c>
      <c r="K3113">
        <v>10</v>
      </c>
      <c r="L3113" t="s">
        <v>18</v>
      </c>
      <c r="M3113">
        <f>(Table1[[#This Row],[Current_Stock]]*Table1[[#This Row],[Unit_Price]])</f>
        <v>41485.57</v>
      </c>
      <c r="N3113" s="12">
        <f>DATE(YEAR(Table1[[#This Row],[Order_Date]]),MONTH(Table1[[#This Row],[Order_Date]]),1)</f>
        <v>45627</v>
      </c>
    </row>
    <row r="3114" spans="1:14">
      <c r="A3114" t="s">
        <v>1002</v>
      </c>
      <c r="B3114" t="s">
        <v>447</v>
      </c>
      <c r="C3114" t="s">
        <v>448</v>
      </c>
      <c r="D3114" t="s">
        <v>44</v>
      </c>
      <c r="E3114" t="s">
        <v>80</v>
      </c>
      <c r="F3114" t="s">
        <v>46</v>
      </c>
      <c r="G3114">
        <v>35</v>
      </c>
      <c r="H3114">
        <v>3707.33</v>
      </c>
      <c r="I3114">
        <v>129756.55</v>
      </c>
      <c r="J3114">
        <v>73</v>
      </c>
      <c r="K3114">
        <v>2</v>
      </c>
      <c r="L3114" t="s">
        <v>105</v>
      </c>
      <c r="M3114">
        <f>(Table1[[#This Row],[Current_Stock]]*Table1[[#This Row],[Unit_Price]])</f>
        <v>270635.08999999997</v>
      </c>
      <c r="N3114" s="12">
        <f>DATE(YEAR(Table1[[#This Row],[Order_Date]]),MONTH(Table1[[#This Row],[Order_Date]]),1)</f>
        <v>45505</v>
      </c>
    </row>
    <row r="3115" spans="1:14">
      <c r="A3115" t="s">
        <v>1047</v>
      </c>
      <c r="B3115" t="s">
        <v>642</v>
      </c>
      <c r="C3115" t="s">
        <v>643</v>
      </c>
      <c r="D3115" t="s">
        <v>33</v>
      </c>
      <c r="E3115" t="s">
        <v>54</v>
      </c>
      <c r="F3115" t="s">
        <v>60</v>
      </c>
      <c r="G3115">
        <v>23</v>
      </c>
      <c r="H3115">
        <v>907.45</v>
      </c>
      <c r="I3115">
        <v>20871.349999999999</v>
      </c>
      <c r="J3115">
        <v>218</v>
      </c>
      <c r="K3115">
        <v>7</v>
      </c>
      <c r="L3115" t="s">
        <v>18</v>
      </c>
      <c r="M3115">
        <f>(Table1[[#This Row],[Current_Stock]]*Table1[[#This Row],[Unit_Price]])</f>
        <v>197824.1</v>
      </c>
      <c r="N3115" s="12">
        <f>DATE(YEAR(Table1[[#This Row],[Order_Date]]),MONTH(Table1[[#This Row],[Order_Date]]),1)</f>
        <v>45017</v>
      </c>
    </row>
    <row r="3116" spans="1:14">
      <c r="A3116" t="s">
        <v>558</v>
      </c>
      <c r="B3116" t="s">
        <v>120</v>
      </c>
      <c r="C3116" t="s">
        <v>121</v>
      </c>
      <c r="D3116" t="s">
        <v>53</v>
      </c>
      <c r="E3116" t="s">
        <v>153</v>
      </c>
      <c r="F3116" t="s">
        <v>29</v>
      </c>
      <c r="G3116">
        <v>9</v>
      </c>
      <c r="H3116">
        <v>590.91</v>
      </c>
      <c r="I3116">
        <v>5318.19</v>
      </c>
      <c r="J3116">
        <v>516</v>
      </c>
      <c r="K3116">
        <v>5</v>
      </c>
      <c r="L3116" t="s">
        <v>18</v>
      </c>
      <c r="M3116">
        <f>(Table1[[#This Row],[Current_Stock]]*Table1[[#This Row],[Unit_Price]])</f>
        <v>304909.56</v>
      </c>
      <c r="N3116" s="12">
        <f>DATE(YEAR(Table1[[#This Row],[Order_Date]]),MONTH(Table1[[#This Row],[Order_Date]]),1)</f>
        <v>45505</v>
      </c>
    </row>
    <row r="3117" spans="1:14">
      <c r="A3117" t="s">
        <v>1013</v>
      </c>
      <c r="B3117" t="s">
        <v>87</v>
      </c>
      <c r="C3117" t="s">
        <v>88</v>
      </c>
      <c r="D3117" t="s">
        <v>15</v>
      </c>
      <c r="E3117" t="s">
        <v>282</v>
      </c>
      <c r="F3117" t="s">
        <v>40</v>
      </c>
      <c r="G3117">
        <v>9</v>
      </c>
      <c r="H3117">
        <v>489.33</v>
      </c>
      <c r="I3117">
        <v>4403.97</v>
      </c>
      <c r="J3117">
        <v>147</v>
      </c>
      <c r="K3117">
        <v>8</v>
      </c>
      <c r="L3117" t="s">
        <v>18</v>
      </c>
      <c r="M3117">
        <f>(Table1[[#This Row],[Current_Stock]]*Table1[[#This Row],[Unit_Price]])</f>
        <v>71931.509999999995</v>
      </c>
      <c r="N3117" s="12">
        <f>DATE(YEAR(Table1[[#This Row],[Order_Date]]),MONTH(Table1[[#This Row],[Order_Date]]),1)</f>
        <v>45536</v>
      </c>
    </row>
    <row r="3118" spans="1:14">
      <c r="A3118" t="s">
        <v>310</v>
      </c>
      <c r="B3118" t="s">
        <v>1147</v>
      </c>
      <c r="C3118" t="s">
        <v>1148</v>
      </c>
      <c r="D3118" t="s">
        <v>96</v>
      </c>
      <c r="E3118" t="s">
        <v>269</v>
      </c>
      <c r="F3118" t="s">
        <v>40</v>
      </c>
      <c r="G3118">
        <v>9</v>
      </c>
      <c r="H3118">
        <v>4470.6099999999997</v>
      </c>
      <c r="I3118">
        <v>40235.49</v>
      </c>
      <c r="J3118">
        <v>569</v>
      </c>
      <c r="K3118">
        <v>8</v>
      </c>
      <c r="L3118" t="s">
        <v>55</v>
      </c>
      <c r="M3118">
        <f>(Table1[[#This Row],[Current_Stock]]*Table1[[#This Row],[Unit_Price]])</f>
        <v>2543777.09</v>
      </c>
      <c r="N3118" s="12">
        <f>DATE(YEAR(Table1[[#This Row],[Order_Date]]),MONTH(Table1[[#This Row],[Order_Date]]),1)</f>
        <v>45047</v>
      </c>
    </row>
    <row r="3119" spans="1:14">
      <c r="A3119" t="s">
        <v>1067</v>
      </c>
      <c r="B3119" t="s">
        <v>802</v>
      </c>
      <c r="C3119" t="s">
        <v>803</v>
      </c>
      <c r="D3119" t="s">
        <v>15</v>
      </c>
      <c r="E3119" t="s">
        <v>269</v>
      </c>
      <c r="F3119" t="s">
        <v>17</v>
      </c>
      <c r="G3119">
        <v>14</v>
      </c>
      <c r="H3119">
        <v>199.85</v>
      </c>
      <c r="I3119">
        <v>2797.9</v>
      </c>
      <c r="J3119">
        <v>183</v>
      </c>
      <c r="K3119">
        <v>14</v>
      </c>
      <c r="L3119" t="s">
        <v>18</v>
      </c>
      <c r="M3119">
        <f>(Table1[[#This Row],[Current_Stock]]*Table1[[#This Row],[Unit_Price]])</f>
        <v>36572.549999999996</v>
      </c>
      <c r="N3119" s="12">
        <f>DATE(YEAR(Table1[[#This Row],[Order_Date]]),MONTH(Table1[[#This Row],[Order_Date]]),1)</f>
        <v>45536</v>
      </c>
    </row>
    <row r="3120" spans="1:14">
      <c r="A3120" t="s">
        <v>1123</v>
      </c>
      <c r="B3120" t="s">
        <v>1268</v>
      </c>
      <c r="C3120" t="s">
        <v>1269</v>
      </c>
      <c r="D3120" t="s">
        <v>38</v>
      </c>
      <c r="E3120" t="s">
        <v>153</v>
      </c>
      <c r="F3120" t="s">
        <v>17</v>
      </c>
      <c r="G3120">
        <v>11</v>
      </c>
      <c r="H3120">
        <v>1371.42</v>
      </c>
      <c r="I3120">
        <v>15085.62</v>
      </c>
      <c r="J3120">
        <v>107</v>
      </c>
      <c r="K3120">
        <v>7</v>
      </c>
      <c r="L3120" t="s">
        <v>18</v>
      </c>
      <c r="M3120">
        <f>(Table1[[#This Row],[Current_Stock]]*Table1[[#This Row],[Unit_Price]])</f>
        <v>146741.94</v>
      </c>
      <c r="N3120" s="12">
        <f>DATE(YEAR(Table1[[#This Row],[Order_Date]]),MONTH(Table1[[#This Row],[Order_Date]]),1)</f>
        <v>45444</v>
      </c>
    </row>
    <row r="3121" spans="1:14">
      <c r="A3121" t="s">
        <v>963</v>
      </c>
      <c r="B3121" t="s">
        <v>1117</v>
      </c>
      <c r="C3121" t="s">
        <v>1118</v>
      </c>
      <c r="D3121" t="s">
        <v>84</v>
      </c>
      <c r="E3121" t="s">
        <v>89</v>
      </c>
      <c r="F3121" t="s">
        <v>40</v>
      </c>
      <c r="G3121">
        <v>14</v>
      </c>
      <c r="H3121">
        <v>3621.81</v>
      </c>
      <c r="I3121">
        <v>50705.34</v>
      </c>
      <c r="J3121">
        <v>107</v>
      </c>
      <c r="K3121">
        <v>4</v>
      </c>
      <c r="L3121" t="s">
        <v>18</v>
      </c>
      <c r="M3121">
        <f>(Table1[[#This Row],[Current_Stock]]*Table1[[#This Row],[Unit_Price]])</f>
        <v>387533.67</v>
      </c>
      <c r="N3121" s="12">
        <f>DATE(YEAR(Table1[[#This Row],[Order_Date]]),MONTH(Table1[[#This Row],[Order_Date]]),1)</f>
        <v>45231</v>
      </c>
    </row>
    <row r="3122" spans="1:14">
      <c r="A3122" t="s">
        <v>1375</v>
      </c>
      <c r="B3122" t="s">
        <v>819</v>
      </c>
      <c r="C3122" t="s">
        <v>820</v>
      </c>
      <c r="D3122" t="s">
        <v>22</v>
      </c>
      <c r="E3122" t="s">
        <v>23</v>
      </c>
      <c r="F3122" t="s">
        <v>40</v>
      </c>
      <c r="G3122">
        <v>32</v>
      </c>
      <c r="H3122">
        <v>6571.35</v>
      </c>
      <c r="I3122">
        <v>210283.2</v>
      </c>
      <c r="J3122">
        <v>102</v>
      </c>
      <c r="K3122">
        <v>12</v>
      </c>
      <c r="L3122" t="s">
        <v>18</v>
      </c>
      <c r="M3122">
        <f>(Table1[[#This Row],[Current_Stock]]*Table1[[#This Row],[Unit_Price]])</f>
        <v>670277.70000000007</v>
      </c>
      <c r="N3122" s="12">
        <f>DATE(YEAR(Table1[[#This Row],[Order_Date]]),MONTH(Table1[[#This Row],[Order_Date]]),1)</f>
        <v>44927</v>
      </c>
    </row>
    <row r="3123" spans="1:14">
      <c r="A3123" t="s">
        <v>1281</v>
      </c>
      <c r="B3123" t="s">
        <v>1014</v>
      </c>
      <c r="C3123" t="s">
        <v>1015</v>
      </c>
      <c r="D3123" t="s">
        <v>53</v>
      </c>
      <c r="E3123" t="s">
        <v>160</v>
      </c>
      <c r="F3123" t="s">
        <v>40</v>
      </c>
      <c r="G3123">
        <v>1</v>
      </c>
      <c r="H3123">
        <v>4939.76</v>
      </c>
      <c r="I3123">
        <v>4939.76</v>
      </c>
      <c r="J3123">
        <v>485</v>
      </c>
      <c r="K3123">
        <v>4</v>
      </c>
      <c r="L3123" t="s">
        <v>55</v>
      </c>
      <c r="M3123">
        <f>(Table1[[#This Row],[Current_Stock]]*Table1[[#This Row],[Unit_Price]])</f>
        <v>2395783.6</v>
      </c>
      <c r="N3123" s="12">
        <f>DATE(YEAR(Table1[[#This Row],[Order_Date]]),MONTH(Table1[[#This Row],[Order_Date]]),1)</f>
        <v>45200</v>
      </c>
    </row>
    <row r="3124" spans="1:14">
      <c r="A3124" t="s">
        <v>1063</v>
      </c>
      <c r="B3124" t="s">
        <v>855</v>
      </c>
      <c r="C3124" t="s">
        <v>856</v>
      </c>
      <c r="D3124" t="s">
        <v>38</v>
      </c>
      <c r="E3124" t="s">
        <v>104</v>
      </c>
      <c r="F3124" t="s">
        <v>60</v>
      </c>
      <c r="G3124">
        <v>11</v>
      </c>
      <c r="H3124">
        <v>345.25</v>
      </c>
      <c r="I3124">
        <v>3797.75</v>
      </c>
      <c r="J3124">
        <v>175</v>
      </c>
      <c r="K3124">
        <v>5</v>
      </c>
      <c r="L3124" t="s">
        <v>18</v>
      </c>
      <c r="M3124">
        <f>(Table1[[#This Row],[Current_Stock]]*Table1[[#This Row],[Unit_Price]])</f>
        <v>60418.75</v>
      </c>
      <c r="N3124" s="12">
        <f>DATE(YEAR(Table1[[#This Row],[Order_Date]]),MONTH(Table1[[#This Row],[Order_Date]]),1)</f>
        <v>45017</v>
      </c>
    </row>
    <row r="3125" spans="1:14">
      <c r="A3125" t="s">
        <v>900</v>
      </c>
      <c r="B3125" t="s">
        <v>332</v>
      </c>
      <c r="C3125" t="s">
        <v>333</v>
      </c>
      <c r="D3125" t="s">
        <v>183</v>
      </c>
      <c r="E3125" t="s">
        <v>73</v>
      </c>
      <c r="F3125" t="s">
        <v>46</v>
      </c>
      <c r="G3125">
        <v>22</v>
      </c>
      <c r="H3125">
        <v>4972.12</v>
      </c>
      <c r="I3125">
        <v>109386.64</v>
      </c>
      <c r="J3125">
        <v>166</v>
      </c>
      <c r="K3125">
        <v>12</v>
      </c>
      <c r="L3125" t="s">
        <v>18</v>
      </c>
      <c r="M3125">
        <f>(Table1[[#This Row],[Current_Stock]]*Table1[[#This Row],[Unit_Price]])</f>
        <v>825371.91999999993</v>
      </c>
      <c r="N3125" s="12">
        <f>DATE(YEAR(Table1[[#This Row],[Order_Date]]),MONTH(Table1[[#This Row],[Order_Date]]),1)</f>
        <v>45017</v>
      </c>
    </row>
    <row r="3126" spans="1:14">
      <c r="A3126" t="s">
        <v>157</v>
      </c>
      <c r="B3126" t="s">
        <v>645</v>
      </c>
      <c r="C3126" t="s">
        <v>646</v>
      </c>
      <c r="D3126" t="s">
        <v>27</v>
      </c>
      <c r="E3126" t="s">
        <v>89</v>
      </c>
      <c r="F3126" t="s">
        <v>60</v>
      </c>
      <c r="G3126">
        <v>10</v>
      </c>
      <c r="H3126">
        <v>3888.25</v>
      </c>
      <c r="I3126">
        <v>38882.5</v>
      </c>
      <c r="J3126">
        <v>268</v>
      </c>
      <c r="K3126">
        <v>12</v>
      </c>
      <c r="L3126" t="s">
        <v>55</v>
      </c>
      <c r="M3126">
        <f>(Table1[[#This Row],[Current_Stock]]*Table1[[#This Row],[Unit_Price]])</f>
        <v>1042051</v>
      </c>
      <c r="N3126" s="12">
        <f>DATE(YEAR(Table1[[#This Row],[Order_Date]]),MONTH(Table1[[#This Row],[Order_Date]]),1)</f>
        <v>45047</v>
      </c>
    </row>
    <row r="3127" spans="1:14">
      <c r="A3127" t="s">
        <v>61</v>
      </c>
      <c r="B3127" t="s">
        <v>290</v>
      </c>
      <c r="C3127" t="s">
        <v>291</v>
      </c>
      <c r="D3127" t="s">
        <v>33</v>
      </c>
      <c r="E3127" t="s">
        <v>173</v>
      </c>
      <c r="F3127" t="s">
        <v>60</v>
      </c>
      <c r="G3127">
        <v>11</v>
      </c>
      <c r="H3127">
        <v>1916.43</v>
      </c>
      <c r="I3127">
        <v>21080.73</v>
      </c>
      <c r="J3127">
        <v>164</v>
      </c>
      <c r="K3127">
        <v>5</v>
      </c>
      <c r="L3127" t="s">
        <v>18</v>
      </c>
      <c r="M3127">
        <f>(Table1[[#This Row],[Current_Stock]]*Table1[[#This Row],[Unit_Price]])</f>
        <v>314294.52</v>
      </c>
      <c r="N3127" s="12">
        <f>DATE(YEAR(Table1[[#This Row],[Order_Date]]),MONTH(Table1[[#This Row],[Order_Date]]),1)</f>
        <v>45170</v>
      </c>
    </row>
    <row r="3128" spans="1:14">
      <c r="A3128" t="s">
        <v>1330</v>
      </c>
      <c r="B3128" t="s">
        <v>664</v>
      </c>
      <c r="C3128" t="s">
        <v>665</v>
      </c>
      <c r="D3128" t="s">
        <v>38</v>
      </c>
      <c r="E3128" t="s">
        <v>97</v>
      </c>
      <c r="F3128" t="s">
        <v>46</v>
      </c>
      <c r="G3128">
        <v>17</v>
      </c>
      <c r="H3128">
        <v>911.37</v>
      </c>
      <c r="I3128">
        <v>15493.29</v>
      </c>
      <c r="J3128">
        <v>199</v>
      </c>
      <c r="K3128">
        <v>10</v>
      </c>
      <c r="L3128" t="s">
        <v>18</v>
      </c>
      <c r="M3128">
        <f>(Table1[[#This Row],[Current_Stock]]*Table1[[#This Row],[Unit_Price]])</f>
        <v>181362.63</v>
      </c>
      <c r="N3128" s="12">
        <f>DATE(YEAR(Table1[[#This Row],[Order_Date]]),MONTH(Table1[[#This Row],[Order_Date]]),1)</f>
        <v>45444</v>
      </c>
    </row>
    <row r="3129" spans="1:14">
      <c r="A3129" t="s">
        <v>1056</v>
      </c>
      <c r="B3129" t="s">
        <v>187</v>
      </c>
      <c r="C3129" t="s">
        <v>188</v>
      </c>
      <c r="D3129" t="s">
        <v>53</v>
      </c>
      <c r="E3129" t="s">
        <v>73</v>
      </c>
      <c r="F3129" t="s">
        <v>40</v>
      </c>
      <c r="G3129">
        <v>9</v>
      </c>
      <c r="H3129">
        <v>3564.13</v>
      </c>
      <c r="I3129">
        <v>32077.17</v>
      </c>
      <c r="J3129">
        <v>293</v>
      </c>
      <c r="K3129">
        <v>10</v>
      </c>
      <c r="L3129" t="s">
        <v>18</v>
      </c>
      <c r="M3129">
        <f>(Table1[[#This Row],[Current_Stock]]*Table1[[#This Row],[Unit_Price]])</f>
        <v>1044290.0900000001</v>
      </c>
      <c r="N3129" s="12">
        <f>DATE(YEAR(Table1[[#This Row],[Order_Date]]),MONTH(Table1[[#This Row],[Order_Date]]),1)</f>
        <v>45200</v>
      </c>
    </row>
    <row r="3130" spans="1:14">
      <c r="A3130" t="s">
        <v>816</v>
      </c>
      <c r="B3130" t="s">
        <v>1018</v>
      </c>
      <c r="C3130" t="s">
        <v>1019</v>
      </c>
      <c r="D3130" t="s">
        <v>38</v>
      </c>
      <c r="E3130" t="s">
        <v>54</v>
      </c>
      <c r="F3130" t="s">
        <v>29</v>
      </c>
      <c r="G3130">
        <v>21</v>
      </c>
      <c r="H3130">
        <v>2832.73</v>
      </c>
      <c r="I3130">
        <v>59487.33</v>
      </c>
      <c r="J3130">
        <v>139</v>
      </c>
      <c r="K3130">
        <v>10</v>
      </c>
      <c r="L3130" t="s">
        <v>18</v>
      </c>
      <c r="M3130">
        <f>(Table1[[#This Row],[Current_Stock]]*Table1[[#This Row],[Unit_Price]])</f>
        <v>393749.47000000003</v>
      </c>
      <c r="N3130" s="12">
        <f>DATE(YEAR(Table1[[#This Row],[Order_Date]]),MONTH(Table1[[#This Row],[Order_Date]]),1)</f>
        <v>45078</v>
      </c>
    </row>
    <row r="3131" spans="1:14">
      <c r="A3131" t="s">
        <v>558</v>
      </c>
      <c r="B3131" t="s">
        <v>264</v>
      </c>
      <c r="C3131" t="s">
        <v>265</v>
      </c>
      <c r="D3131" t="s">
        <v>22</v>
      </c>
      <c r="E3131" t="s">
        <v>54</v>
      </c>
      <c r="F3131" t="s">
        <v>29</v>
      </c>
      <c r="G3131">
        <v>31</v>
      </c>
      <c r="H3131">
        <v>7848.98</v>
      </c>
      <c r="I3131">
        <v>243318.38</v>
      </c>
      <c r="J3131">
        <v>56</v>
      </c>
      <c r="K3131">
        <v>12</v>
      </c>
      <c r="L3131" t="s">
        <v>105</v>
      </c>
      <c r="M3131">
        <f>(Table1[[#This Row],[Current_Stock]]*Table1[[#This Row],[Unit_Price]])</f>
        <v>439542.88</v>
      </c>
      <c r="N3131" s="12">
        <f>DATE(YEAR(Table1[[#This Row],[Order_Date]]),MONTH(Table1[[#This Row],[Order_Date]]),1)</f>
        <v>45505</v>
      </c>
    </row>
    <row r="3132" spans="1:14">
      <c r="A3132" t="s">
        <v>629</v>
      </c>
      <c r="B3132" t="s">
        <v>977</v>
      </c>
      <c r="C3132" t="s">
        <v>978</v>
      </c>
      <c r="D3132" t="s">
        <v>96</v>
      </c>
      <c r="E3132" t="s">
        <v>73</v>
      </c>
      <c r="F3132" t="s">
        <v>40</v>
      </c>
      <c r="G3132">
        <v>7</v>
      </c>
      <c r="H3132">
        <v>1139.6400000000001</v>
      </c>
      <c r="I3132">
        <v>7977.48</v>
      </c>
      <c r="J3132">
        <v>390</v>
      </c>
      <c r="K3132">
        <v>8</v>
      </c>
      <c r="L3132" t="s">
        <v>18</v>
      </c>
      <c r="M3132">
        <f>(Table1[[#This Row],[Current_Stock]]*Table1[[#This Row],[Unit_Price]])</f>
        <v>444459.60000000003</v>
      </c>
      <c r="N3132" s="12">
        <f>DATE(YEAR(Table1[[#This Row],[Order_Date]]),MONTH(Table1[[#This Row],[Order_Date]]),1)</f>
        <v>44958</v>
      </c>
    </row>
    <row r="3133" spans="1:14">
      <c r="A3133" t="s">
        <v>1348</v>
      </c>
      <c r="B3133" t="s">
        <v>456</v>
      </c>
      <c r="C3133" t="s">
        <v>457</v>
      </c>
      <c r="D3133" t="s">
        <v>96</v>
      </c>
      <c r="E3133" t="s">
        <v>16</v>
      </c>
      <c r="F3133" t="s">
        <v>40</v>
      </c>
      <c r="G3133">
        <v>6</v>
      </c>
      <c r="H3133">
        <v>298.02</v>
      </c>
      <c r="I3133">
        <v>1788.12</v>
      </c>
      <c r="J3133">
        <v>412</v>
      </c>
      <c r="K3133">
        <v>14</v>
      </c>
      <c r="L3133" t="s">
        <v>55</v>
      </c>
      <c r="M3133">
        <f>(Table1[[#This Row],[Current_Stock]]*Table1[[#This Row],[Unit_Price]])</f>
        <v>122784.23999999999</v>
      </c>
      <c r="N3133" s="12">
        <f>DATE(YEAR(Table1[[#This Row],[Order_Date]]),MONTH(Table1[[#This Row],[Order_Date]]),1)</f>
        <v>45108</v>
      </c>
    </row>
    <row r="3134" spans="1:14">
      <c r="A3134" t="s">
        <v>101</v>
      </c>
      <c r="B3134" t="s">
        <v>444</v>
      </c>
      <c r="C3134" t="s">
        <v>445</v>
      </c>
      <c r="D3134" t="s">
        <v>44</v>
      </c>
      <c r="E3134" t="s">
        <v>211</v>
      </c>
      <c r="F3134" t="s">
        <v>60</v>
      </c>
      <c r="G3134">
        <v>30</v>
      </c>
      <c r="H3134">
        <v>4750.24</v>
      </c>
      <c r="I3134">
        <v>142507.20000000001</v>
      </c>
      <c r="J3134">
        <v>36</v>
      </c>
      <c r="K3134">
        <v>11</v>
      </c>
      <c r="L3134" t="s">
        <v>18</v>
      </c>
      <c r="M3134">
        <f>(Table1[[#This Row],[Current_Stock]]*Table1[[#This Row],[Unit_Price]])</f>
        <v>171008.63999999998</v>
      </c>
      <c r="N3134" s="12">
        <f>DATE(YEAR(Table1[[#This Row],[Order_Date]]),MONTH(Table1[[#This Row],[Order_Date]]),1)</f>
        <v>45047</v>
      </c>
    </row>
    <row r="3135" spans="1:14">
      <c r="A3135" t="s">
        <v>770</v>
      </c>
      <c r="B3135" t="s">
        <v>82</v>
      </c>
      <c r="C3135" t="s">
        <v>83</v>
      </c>
      <c r="D3135" t="s">
        <v>84</v>
      </c>
      <c r="E3135" t="s">
        <v>85</v>
      </c>
      <c r="F3135" t="s">
        <v>29</v>
      </c>
      <c r="G3135">
        <v>17</v>
      </c>
      <c r="H3135">
        <v>4343.75</v>
      </c>
      <c r="I3135">
        <v>73843.75</v>
      </c>
      <c r="J3135">
        <v>189</v>
      </c>
      <c r="K3135">
        <v>2</v>
      </c>
      <c r="L3135" t="s">
        <v>18</v>
      </c>
      <c r="M3135">
        <f>(Table1[[#This Row],[Current_Stock]]*Table1[[#This Row],[Unit_Price]])</f>
        <v>820968.75</v>
      </c>
      <c r="N3135" s="12">
        <f>DATE(YEAR(Table1[[#This Row],[Order_Date]]),MONTH(Table1[[#This Row],[Order_Date]]),1)</f>
        <v>45566</v>
      </c>
    </row>
    <row r="3136" spans="1:14">
      <c r="A3136" t="s">
        <v>1357</v>
      </c>
      <c r="B3136" t="s">
        <v>138</v>
      </c>
      <c r="C3136" t="s">
        <v>139</v>
      </c>
      <c r="D3136" t="s">
        <v>27</v>
      </c>
      <c r="E3136" t="s">
        <v>80</v>
      </c>
      <c r="F3136" t="s">
        <v>60</v>
      </c>
      <c r="G3136">
        <v>7</v>
      </c>
      <c r="H3136">
        <v>4131.93</v>
      </c>
      <c r="I3136">
        <v>28923.51</v>
      </c>
      <c r="J3136">
        <v>583</v>
      </c>
      <c r="K3136">
        <v>3</v>
      </c>
      <c r="L3136" t="s">
        <v>18</v>
      </c>
      <c r="M3136">
        <f>(Table1[[#This Row],[Current_Stock]]*Table1[[#This Row],[Unit_Price]])</f>
        <v>2408915.19</v>
      </c>
      <c r="N3136" s="12">
        <f>DATE(YEAR(Table1[[#This Row],[Order_Date]]),MONTH(Table1[[#This Row],[Order_Date]]),1)</f>
        <v>45170</v>
      </c>
    </row>
    <row r="3137" spans="1:14">
      <c r="A3137" t="s">
        <v>203</v>
      </c>
      <c r="B3137" t="s">
        <v>396</v>
      </c>
      <c r="C3137" t="s">
        <v>397</v>
      </c>
      <c r="D3137" t="s">
        <v>33</v>
      </c>
      <c r="E3137" t="s">
        <v>80</v>
      </c>
      <c r="F3137" t="s">
        <v>17</v>
      </c>
      <c r="G3137">
        <v>8</v>
      </c>
      <c r="H3137">
        <v>3509.52</v>
      </c>
      <c r="I3137">
        <v>28076.16</v>
      </c>
      <c r="J3137">
        <v>200</v>
      </c>
      <c r="K3137">
        <v>12</v>
      </c>
      <c r="L3137" t="s">
        <v>18</v>
      </c>
      <c r="M3137">
        <f>(Table1[[#This Row],[Current_Stock]]*Table1[[#This Row],[Unit_Price]])</f>
        <v>701904</v>
      </c>
      <c r="N3137" s="12">
        <f>DATE(YEAR(Table1[[#This Row],[Order_Date]]),MONTH(Table1[[#This Row],[Order_Date]]),1)</f>
        <v>45078</v>
      </c>
    </row>
    <row r="3138" spans="1:14">
      <c r="A3138" t="s">
        <v>724</v>
      </c>
      <c r="B3138" t="s">
        <v>1150</v>
      </c>
      <c r="C3138" t="s">
        <v>1151</v>
      </c>
      <c r="D3138" t="s">
        <v>33</v>
      </c>
      <c r="E3138" t="s">
        <v>277</v>
      </c>
      <c r="F3138" t="s">
        <v>17</v>
      </c>
      <c r="G3138">
        <v>23</v>
      </c>
      <c r="H3138">
        <v>2384.7399999999998</v>
      </c>
      <c r="I3138">
        <v>54849.02</v>
      </c>
      <c r="J3138">
        <v>93</v>
      </c>
      <c r="K3138">
        <v>10</v>
      </c>
      <c r="L3138" t="s">
        <v>18</v>
      </c>
      <c r="M3138">
        <f>(Table1[[#This Row],[Current_Stock]]*Table1[[#This Row],[Unit_Price]])</f>
        <v>221780.81999999998</v>
      </c>
      <c r="N3138" s="12">
        <f>DATE(YEAR(Table1[[#This Row],[Order_Date]]),MONTH(Table1[[#This Row],[Order_Date]]),1)</f>
        <v>44958</v>
      </c>
    </row>
    <row r="3139" spans="1:14">
      <c r="A3139" t="s">
        <v>1341</v>
      </c>
      <c r="B3139" t="s">
        <v>819</v>
      </c>
      <c r="C3139" t="s">
        <v>820</v>
      </c>
      <c r="D3139" t="s">
        <v>22</v>
      </c>
      <c r="E3139" t="s">
        <v>113</v>
      </c>
      <c r="F3139" t="s">
        <v>60</v>
      </c>
      <c r="G3139">
        <v>37</v>
      </c>
      <c r="H3139">
        <v>15417.65</v>
      </c>
      <c r="I3139">
        <v>570453.05000000005</v>
      </c>
      <c r="J3139">
        <v>34</v>
      </c>
      <c r="K3139">
        <v>2</v>
      </c>
      <c r="L3139" t="s">
        <v>105</v>
      </c>
      <c r="M3139">
        <f>(Table1[[#This Row],[Current_Stock]]*Table1[[#This Row],[Unit_Price]])</f>
        <v>524200.1</v>
      </c>
      <c r="N3139" s="12">
        <f>DATE(YEAR(Table1[[#This Row],[Order_Date]]),MONTH(Table1[[#This Row],[Order_Date]]),1)</f>
        <v>45017</v>
      </c>
    </row>
    <row r="3140" spans="1:14">
      <c r="A3140" t="s">
        <v>1087</v>
      </c>
      <c r="B3140" t="s">
        <v>882</v>
      </c>
      <c r="C3140" t="s">
        <v>883</v>
      </c>
      <c r="D3140" t="s">
        <v>22</v>
      </c>
      <c r="E3140" t="s">
        <v>89</v>
      </c>
      <c r="F3140" t="s">
        <v>46</v>
      </c>
      <c r="G3140">
        <v>29</v>
      </c>
      <c r="H3140">
        <v>18764.169999999998</v>
      </c>
      <c r="I3140">
        <v>544160.93000000005</v>
      </c>
      <c r="J3140">
        <v>56</v>
      </c>
      <c r="K3140">
        <v>8</v>
      </c>
      <c r="L3140" t="s">
        <v>105</v>
      </c>
      <c r="M3140">
        <f>(Table1[[#This Row],[Current_Stock]]*Table1[[#This Row],[Unit_Price]])</f>
        <v>1050793.52</v>
      </c>
      <c r="N3140" s="12">
        <f>DATE(YEAR(Table1[[#This Row],[Order_Date]]),MONTH(Table1[[#This Row],[Order_Date]]),1)</f>
        <v>45170</v>
      </c>
    </row>
    <row r="3141" spans="1:14">
      <c r="A3141" t="s">
        <v>324</v>
      </c>
      <c r="B3141" t="s">
        <v>123</v>
      </c>
      <c r="C3141" t="s">
        <v>124</v>
      </c>
      <c r="D3141" t="s">
        <v>84</v>
      </c>
      <c r="E3141" t="s">
        <v>109</v>
      </c>
      <c r="F3141" t="s">
        <v>60</v>
      </c>
      <c r="G3141">
        <v>18</v>
      </c>
      <c r="H3141">
        <v>5201.0200000000004</v>
      </c>
      <c r="I3141">
        <v>93618.36</v>
      </c>
      <c r="J3141">
        <v>242</v>
      </c>
      <c r="K3141">
        <v>7</v>
      </c>
      <c r="L3141" t="s">
        <v>18</v>
      </c>
      <c r="M3141">
        <f>(Table1[[#This Row],[Current_Stock]]*Table1[[#This Row],[Unit_Price]])</f>
        <v>1258646.8400000001</v>
      </c>
      <c r="N3141" s="12">
        <f>DATE(YEAR(Table1[[#This Row],[Order_Date]]),MONTH(Table1[[#This Row],[Order_Date]]),1)</f>
        <v>45017</v>
      </c>
    </row>
    <row r="3142" spans="1:14">
      <c r="A3142" t="s">
        <v>667</v>
      </c>
      <c r="B3142" t="s">
        <v>453</v>
      </c>
      <c r="C3142" t="s">
        <v>454</v>
      </c>
      <c r="D3142" t="s">
        <v>15</v>
      </c>
      <c r="E3142" t="s">
        <v>34</v>
      </c>
      <c r="F3142" t="s">
        <v>29</v>
      </c>
      <c r="G3142">
        <v>14</v>
      </c>
      <c r="H3142">
        <v>370.73</v>
      </c>
      <c r="I3142">
        <v>5190.22</v>
      </c>
      <c r="J3142">
        <v>233</v>
      </c>
      <c r="K3142">
        <v>5</v>
      </c>
      <c r="L3142" t="s">
        <v>18</v>
      </c>
      <c r="M3142">
        <f>(Table1[[#This Row],[Current_Stock]]*Table1[[#This Row],[Unit_Price]])</f>
        <v>86380.090000000011</v>
      </c>
      <c r="N3142" s="12">
        <f>DATE(YEAR(Table1[[#This Row],[Order_Date]]),MONTH(Table1[[#This Row],[Order_Date]]),1)</f>
        <v>45597</v>
      </c>
    </row>
    <row r="3143" spans="1:14">
      <c r="A3143" t="s">
        <v>258</v>
      </c>
      <c r="B3143" t="s">
        <v>371</v>
      </c>
      <c r="C3143" t="s">
        <v>372</v>
      </c>
      <c r="D3143" t="s">
        <v>22</v>
      </c>
      <c r="E3143" t="s">
        <v>45</v>
      </c>
      <c r="F3143" t="s">
        <v>17</v>
      </c>
      <c r="G3143">
        <v>38</v>
      </c>
      <c r="H3143">
        <v>5996.66</v>
      </c>
      <c r="I3143">
        <v>227873.08</v>
      </c>
      <c r="J3143">
        <v>79</v>
      </c>
      <c r="K3143">
        <v>7</v>
      </c>
      <c r="L3143" t="s">
        <v>105</v>
      </c>
      <c r="M3143">
        <f>(Table1[[#This Row],[Current_Stock]]*Table1[[#This Row],[Unit_Price]])</f>
        <v>473736.14</v>
      </c>
      <c r="N3143" s="12">
        <f>DATE(YEAR(Table1[[#This Row],[Order_Date]]),MONTH(Table1[[#This Row],[Order_Date]]),1)</f>
        <v>44927</v>
      </c>
    </row>
    <row r="3144" spans="1:14">
      <c r="A3144" t="s">
        <v>350</v>
      </c>
      <c r="B3144" t="s">
        <v>57</v>
      </c>
      <c r="C3144" t="s">
        <v>58</v>
      </c>
      <c r="D3144" t="s">
        <v>38</v>
      </c>
      <c r="E3144" t="s">
        <v>251</v>
      </c>
      <c r="F3144" t="s">
        <v>46</v>
      </c>
      <c r="G3144">
        <v>12</v>
      </c>
      <c r="H3144">
        <v>330.31</v>
      </c>
      <c r="I3144">
        <v>3963.72</v>
      </c>
      <c r="J3144">
        <v>249</v>
      </c>
      <c r="K3144">
        <v>2</v>
      </c>
      <c r="L3144" t="s">
        <v>18</v>
      </c>
      <c r="M3144">
        <f>(Table1[[#This Row],[Current_Stock]]*Table1[[#This Row],[Unit_Price]])</f>
        <v>82247.19</v>
      </c>
      <c r="N3144" s="12">
        <f>DATE(YEAR(Table1[[#This Row],[Order_Date]]),MONTH(Table1[[#This Row],[Order_Date]]),1)</f>
        <v>45505</v>
      </c>
    </row>
    <row r="3145" spans="1:14">
      <c r="A3145" t="s">
        <v>1309</v>
      </c>
      <c r="B3145" t="s">
        <v>147</v>
      </c>
      <c r="C3145" t="s">
        <v>148</v>
      </c>
      <c r="D3145" t="s">
        <v>53</v>
      </c>
      <c r="E3145" t="s">
        <v>73</v>
      </c>
      <c r="F3145" t="s">
        <v>17</v>
      </c>
      <c r="G3145">
        <v>15</v>
      </c>
      <c r="H3145">
        <v>851.68</v>
      </c>
      <c r="I3145">
        <v>12775.2</v>
      </c>
      <c r="J3145">
        <v>283</v>
      </c>
      <c r="K3145">
        <v>12</v>
      </c>
      <c r="L3145" t="s">
        <v>18</v>
      </c>
      <c r="M3145">
        <f>(Table1[[#This Row],[Current_Stock]]*Table1[[#This Row],[Unit_Price]])</f>
        <v>241025.43999999997</v>
      </c>
      <c r="N3145" s="12">
        <f>DATE(YEAR(Table1[[#This Row],[Order_Date]]),MONTH(Table1[[#This Row],[Order_Date]]),1)</f>
        <v>45627</v>
      </c>
    </row>
    <row r="3146" spans="1:14">
      <c r="A3146" t="s">
        <v>1273</v>
      </c>
      <c r="B3146" t="s">
        <v>144</v>
      </c>
      <c r="C3146" t="s">
        <v>145</v>
      </c>
      <c r="D3146" t="s">
        <v>27</v>
      </c>
      <c r="E3146" t="s">
        <v>282</v>
      </c>
      <c r="F3146" t="s">
        <v>46</v>
      </c>
      <c r="G3146">
        <v>7</v>
      </c>
      <c r="H3146">
        <v>2437.2800000000002</v>
      </c>
      <c r="I3146">
        <v>17060.96</v>
      </c>
      <c r="J3146">
        <v>425</v>
      </c>
      <c r="K3146">
        <v>7</v>
      </c>
      <c r="L3146" t="s">
        <v>18</v>
      </c>
      <c r="M3146">
        <f>(Table1[[#This Row],[Current_Stock]]*Table1[[#This Row],[Unit_Price]])</f>
        <v>1035844.0000000001</v>
      </c>
      <c r="N3146" s="12">
        <f>DATE(YEAR(Table1[[#This Row],[Order_Date]]),MONTH(Table1[[#This Row],[Order_Date]]),1)</f>
        <v>45017</v>
      </c>
    </row>
    <row r="3147" spans="1:14">
      <c r="A3147" t="s">
        <v>1069</v>
      </c>
      <c r="B3147" t="s">
        <v>213</v>
      </c>
      <c r="C3147" t="s">
        <v>214</v>
      </c>
      <c r="D3147" t="s">
        <v>33</v>
      </c>
      <c r="E3147" t="s">
        <v>104</v>
      </c>
      <c r="F3147" t="s">
        <v>60</v>
      </c>
      <c r="G3147">
        <v>10</v>
      </c>
      <c r="H3147">
        <v>2823.83</v>
      </c>
      <c r="I3147">
        <v>28238.3</v>
      </c>
      <c r="J3147">
        <v>220</v>
      </c>
      <c r="K3147">
        <v>10</v>
      </c>
      <c r="L3147" t="s">
        <v>18</v>
      </c>
      <c r="M3147">
        <f>(Table1[[#This Row],[Current_Stock]]*Table1[[#This Row],[Unit_Price]])</f>
        <v>621242.6</v>
      </c>
      <c r="N3147" s="12">
        <f>DATE(YEAR(Table1[[#This Row],[Order_Date]]),MONTH(Table1[[#This Row],[Order_Date]]),1)</f>
        <v>45566</v>
      </c>
    </row>
    <row r="3148" spans="1:14">
      <c r="A3148" t="s">
        <v>1156</v>
      </c>
      <c r="B3148" t="s">
        <v>642</v>
      </c>
      <c r="C3148" t="s">
        <v>643</v>
      </c>
      <c r="D3148" t="s">
        <v>33</v>
      </c>
      <c r="E3148" t="s">
        <v>28</v>
      </c>
      <c r="F3148" t="s">
        <v>17</v>
      </c>
      <c r="G3148">
        <v>17</v>
      </c>
      <c r="H3148">
        <v>4376.51</v>
      </c>
      <c r="I3148">
        <v>74400.67</v>
      </c>
      <c r="J3148">
        <v>249</v>
      </c>
      <c r="K3148">
        <v>14</v>
      </c>
      <c r="L3148" t="s">
        <v>18</v>
      </c>
      <c r="M3148">
        <f>(Table1[[#This Row],[Current_Stock]]*Table1[[#This Row],[Unit_Price]])</f>
        <v>1089750.99</v>
      </c>
      <c r="N3148" s="12">
        <f>DATE(YEAR(Table1[[#This Row],[Order_Date]]),MONTH(Table1[[#This Row],[Order_Date]]),1)</f>
        <v>45108</v>
      </c>
    </row>
    <row r="3149" spans="1:14">
      <c r="A3149" t="s">
        <v>1165</v>
      </c>
      <c r="B3149" t="s">
        <v>380</v>
      </c>
      <c r="C3149" t="s">
        <v>381</v>
      </c>
      <c r="D3149" t="s">
        <v>183</v>
      </c>
      <c r="E3149" t="s">
        <v>59</v>
      </c>
      <c r="F3149" t="s">
        <v>46</v>
      </c>
      <c r="G3149">
        <v>14</v>
      </c>
      <c r="H3149">
        <v>2323.06</v>
      </c>
      <c r="I3149">
        <v>32522.84</v>
      </c>
      <c r="J3149">
        <v>182</v>
      </c>
      <c r="K3149">
        <v>10</v>
      </c>
      <c r="L3149" t="s">
        <v>18</v>
      </c>
      <c r="M3149">
        <f>(Table1[[#This Row],[Current_Stock]]*Table1[[#This Row],[Unit_Price]])</f>
        <v>422796.92</v>
      </c>
      <c r="N3149" s="12">
        <f>DATE(YEAR(Table1[[#This Row],[Order_Date]]),MONTH(Table1[[#This Row],[Order_Date]]),1)</f>
        <v>44958</v>
      </c>
    </row>
    <row r="3150" spans="1:14">
      <c r="A3150" t="s">
        <v>1301</v>
      </c>
      <c r="B3150" t="s">
        <v>344</v>
      </c>
      <c r="C3150" t="s">
        <v>345</v>
      </c>
      <c r="D3150" t="s">
        <v>183</v>
      </c>
      <c r="E3150" t="s">
        <v>167</v>
      </c>
      <c r="F3150" t="s">
        <v>17</v>
      </c>
      <c r="G3150">
        <v>13</v>
      </c>
      <c r="H3150">
        <v>1239.69</v>
      </c>
      <c r="I3150">
        <v>16115.97</v>
      </c>
      <c r="J3150">
        <v>132</v>
      </c>
      <c r="K3150">
        <v>11</v>
      </c>
      <c r="L3150" t="s">
        <v>18</v>
      </c>
      <c r="M3150">
        <f>(Table1[[#This Row],[Current_Stock]]*Table1[[#This Row],[Unit_Price]])</f>
        <v>163639.08000000002</v>
      </c>
      <c r="N3150" s="12">
        <f>DATE(YEAR(Table1[[#This Row],[Order_Date]]),MONTH(Table1[[#This Row],[Order_Date]]),1)</f>
        <v>45261</v>
      </c>
    </row>
    <row r="3151" spans="1:14">
      <c r="A3151" t="s">
        <v>655</v>
      </c>
      <c r="B3151" t="s">
        <v>170</v>
      </c>
      <c r="C3151" t="s">
        <v>171</v>
      </c>
      <c r="D3151" t="s">
        <v>44</v>
      </c>
      <c r="E3151" t="s">
        <v>89</v>
      </c>
      <c r="F3151" t="s">
        <v>17</v>
      </c>
      <c r="G3151">
        <v>29</v>
      </c>
      <c r="H3151">
        <v>3059.06</v>
      </c>
      <c r="I3151">
        <v>88712.74</v>
      </c>
      <c r="J3151">
        <v>55</v>
      </c>
      <c r="K3151">
        <v>12</v>
      </c>
      <c r="L3151" t="s">
        <v>105</v>
      </c>
      <c r="M3151">
        <f>(Table1[[#This Row],[Current_Stock]]*Table1[[#This Row],[Unit_Price]])</f>
        <v>168248.3</v>
      </c>
      <c r="N3151" s="12">
        <f>DATE(YEAR(Table1[[#This Row],[Order_Date]]),MONTH(Table1[[#This Row],[Order_Date]]),1)</f>
        <v>45323</v>
      </c>
    </row>
    <row r="3152" spans="1:14">
      <c r="A3152" t="s">
        <v>947</v>
      </c>
      <c r="B3152" t="s">
        <v>1284</v>
      </c>
      <c r="C3152" t="s">
        <v>1285</v>
      </c>
      <c r="D3152" t="s">
        <v>183</v>
      </c>
      <c r="E3152" t="s">
        <v>167</v>
      </c>
      <c r="F3152" t="s">
        <v>60</v>
      </c>
      <c r="G3152">
        <v>25</v>
      </c>
      <c r="H3152">
        <v>3011.23</v>
      </c>
      <c r="I3152">
        <v>75280.75</v>
      </c>
      <c r="J3152">
        <v>163</v>
      </c>
      <c r="K3152">
        <v>5</v>
      </c>
      <c r="L3152" t="s">
        <v>18</v>
      </c>
      <c r="M3152">
        <f>(Table1[[#This Row],[Current_Stock]]*Table1[[#This Row],[Unit_Price]])</f>
        <v>490830.49</v>
      </c>
      <c r="N3152" s="12">
        <f>DATE(YEAR(Table1[[#This Row],[Order_Date]]),MONTH(Table1[[#This Row],[Order_Date]]),1)</f>
        <v>45505</v>
      </c>
    </row>
    <row r="3153" spans="1:14">
      <c r="A3153" t="s">
        <v>1276</v>
      </c>
      <c r="B3153" t="s">
        <v>374</v>
      </c>
      <c r="C3153" t="s">
        <v>375</v>
      </c>
      <c r="D3153" t="s">
        <v>53</v>
      </c>
      <c r="E3153" t="s">
        <v>97</v>
      </c>
      <c r="F3153" t="s">
        <v>40</v>
      </c>
      <c r="G3153">
        <v>9</v>
      </c>
      <c r="H3153">
        <v>446.11</v>
      </c>
      <c r="I3153">
        <v>4014.99</v>
      </c>
      <c r="J3153">
        <v>507</v>
      </c>
      <c r="K3153">
        <v>8</v>
      </c>
      <c r="L3153" t="s">
        <v>55</v>
      </c>
      <c r="M3153">
        <f>(Table1[[#This Row],[Current_Stock]]*Table1[[#This Row],[Unit_Price]])</f>
        <v>226177.77000000002</v>
      </c>
      <c r="N3153" s="12">
        <f>DATE(YEAR(Table1[[#This Row],[Order_Date]]),MONTH(Table1[[#This Row],[Order_Date]]),1)</f>
        <v>45536</v>
      </c>
    </row>
    <row r="3154" spans="1:14">
      <c r="A3154" t="s">
        <v>212</v>
      </c>
      <c r="B3154" t="s">
        <v>287</v>
      </c>
      <c r="C3154" t="s">
        <v>288</v>
      </c>
      <c r="D3154" t="s">
        <v>15</v>
      </c>
      <c r="E3154" t="s">
        <v>97</v>
      </c>
      <c r="F3154" t="s">
        <v>46</v>
      </c>
      <c r="G3154">
        <v>23</v>
      </c>
      <c r="H3154">
        <v>110.46</v>
      </c>
      <c r="I3154">
        <v>2540.58</v>
      </c>
      <c r="J3154">
        <v>93</v>
      </c>
      <c r="K3154">
        <v>9</v>
      </c>
      <c r="L3154" t="s">
        <v>18</v>
      </c>
      <c r="M3154">
        <f>(Table1[[#This Row],[Current_Stock]]*Table1[[#This Row],[Unit_Price]])</f>
        <v>10272.779999999999</v>
      </c>
      <c r="N3154" s="12">
        <f>DATE(YEAR(Table1[[#This Row],[Order_Date]]),MONTH(Table1[[#This Row],[Order_Date]]),1)</f>
        <v>44986</v>
      </c>
    </row>
    <row r="3155" spans="1:14">
      <c r="A3155" t="s">
        <v>876</v>
      </c>
      <c r="B3155" t="s">
        <v>802</v>
      </c>
      <c r="C3155" t="s">
        <v>803</v>
      </c>
      <c r="D3155" t="s">
        <v>15</v>
      </c>
      <c r="E3155" t="s">
        <v>59</v>
      </c>
      <c r="F3155" t="s">
        <v>17</v>
      </c>
      <c r="G3155">
        <v>23</v>
      </c>
      <c r="H3155">
        <v>72.81</v>
      </c>
      <c r="I3155">
        <v>1674.63</v>
      </c>
      <c r="J3155">
        <v>102</v>
      </c>
      <c r="K3155">
        <v>3</v>
      </c>
      <c r="L3155" t="s">
        <v>18</v>
      </c>
      <c r="M3155">
        <f>(Table1[[#This Row],[Current_Stock]]*Table1[[#This Row],[Unit_Price]])</f>
        <v>7426.62</v>
      </c>
      <c r="N3155" s="12">
        <f>DATE(YEAR(Table1[[#This Row],[Order_Date]]),MONTH(Table1[[#This Row],[Order_Date]]),1)</f>
        <v>45292</v>
      </c>
    </row>
    <row r="3156" spans="1:14">
      <c r="A3156" t="s">
        <v>355</v>
      </c>
      <c r="B3156" t="s">
        <v>830</v>
      </c>
      <c r="C3156" t="s">
        <v>831</v>
      </c>
      <c r="D3156" t="s">
        <v>44</v>
      </c>
      <c r="E3156" t="s">
        <v>269</v>
      </c>
      <c r="F3156" t="s">
        <v>60</v>
      </c>
      <c r="G3156">
        <v>46</v>
      </c>
      <c r="H3156">
        <v>177.75</v>
      </c>
      <c r="I3156">
        <v>8176.5</v>
      </c>
      <c r="J3156">
        <v>95</v>
      </c>
      <c r="K3156">
        <v>12</v>
      </c>
      <c r="L3156" t="s">
        <v>105</v>
      </c>
      <c r="M3156">
        <f>(Table1[[#This Row],[Current_Stock]]*Table1[[#This Row],[Unit_Price]])</f>
        <v>16886.25</v>
      </c>
      <c r="N3156" s="12">
        <f>DATE(YEAR(Table1[[#This Row],[Order_Date]]),MONTH(Table1[[#This Row],[Order_Date]]),1)</f>
        <v>45078</v>
      </c>
    </row>
    <row r="3157" spans="1:14">
      <c r="A3157" t="s">
        <v>921</v>
      </c>
      <c r="B3157" t="s">
        <v>147</v>
      </c>
      <c r="C3157" t="s">
        <v>148</v>
      </c>
      <c r="D3157" t="s">
        <v>53</v>
      </c>
      <c r="E3157" t="s">
        <v>330</v>
      </c>
      <c r="F3157" t="s">
        <v>46</v>
      </c>
      <c r="G3157">
        <v>8</v>
      </c>
      <c r="H3157">
        <v>2313.65</v>
      </c>
      <c r="I3157">
        <v>18509.2</v>
      </c>
      <c r="J3157">
        <v>422</v>
      </c>
      <c r="K3157">
        <v>4</v>
      </c>
      <c r="L3157" t="s">
        <v>55</v>
      </c>
      <c r="M3157">
        <f>(Table1[[#This Row],[Current_Stock]]*Table1[[#This Row],[Unit_Price]])</f>
        <v>976360.3</v>
      </c>
      <c r="N3157" s="12">
        <f>DATE(YEAR(Table1[[#This Row],[Order_Date]]),MONTH(Table1[[#This Row],[Order_Date]]),1)</f>
        <v>45566</v>
      </c>
    </row>
    <row r="3158" spans="1:14">
      <c r="A3158" t="s">
        <v>1229</v>
      </c>
      <c r="B3158" t="s">
        <v>194</v>
      </c>
      <c r="C3158" t="s">
        <v>195</v>
      </c>
      <c r="D3158" t="s">
        <v>15</v>
      </c>
      <c r="E3158" t="s">
        <v>251</v>
      </c>
      <c r="F3158" t="s">
        <v>40</v>
      </c>
      <c r="G3158">
        <v>16</v>
      </c>
      <c r="H3158">
        <v>98.76</v>
      </c>
      <c r="I3158">
        <v>1580.16</v>
      </c>
      <c r="J3158">
        <v>178</v>
      </c>
      <c r="K3158">
        <v>12</v>
      </c>
      <c r="L3158" t="s">
        <v>18</v>
      </c>
      <c r="M3158">
        <f>(Table1[[#This Row],[Current_Stock]]*Table1[[#This Row],[Unit_Price]])</f>
        <v>17579.280000000002</v>
      </c>
      <c r="N3158" s="12">
        <f>DATE(YEAR(Table1[[#This Row],[Order_Date]]),MONTH(Table1[[#This Row],[Order_Date]]),1)</f>
        <v>45413</v>
      </c>
    </row>
    <row r="3159" spans="1:14">
      <c r="A3159" t="s">
        <v>1141</v>
      </c>
      <c r="B3159" t="s">
        <v>272</v>
      </c>
      <c r="C3159" t="s">
        <v>273</v>
      </c>
      <c r="D3159" t="s">
        <v>84</v>
      </c>
      <c r="E3159" t="s">
        <v>50</v>
      </c>
      <c r="F3159" t="s">
        <v>46</v>
      </c>
      <c r="G3159">
        <v>10</v>
      </c>
      <c r="H3159">
        <v>16850.759999999998</v>
      </c>
      <c r="I3159">
        <v>168507.6</v>
      </c>
      <c r="J3159">
        <v>127</v>
      </c>
      <c r="K3159">
        <v>8</v>
      </c>
      <c r="L3159" t="s">
        <v>18</v>
      </c>
      <c r="M3159">
        <f>(Table1[[#This Row],[Current_Stock]]*Table1[[#This Row],[Unit_Price]])</f>
        <v>2140046.52</v>
      </c>
      <c r="N3159" s="12">
        <f>DATE(YEAR(Table1[[#This Row],[Order_Date]]),MONTH(Table1[[#This Row],[Order_Date]]),1)</f>
        <v>45627</v>
      </c>
    </row>
    <row r="3160" spans="1:14">
      <c r="A3160" t="s">
        <v>824</v>
      </c>
      <c r="B3160" t="s">
        <v>435</v>
      </c>
      <c r="C3160" t="s">
        <v>436</v>
      </c>
      <c r="D3160" t="s">
        <v>38</v>
      </c>
      <c r="E3160" t="s">
        <v>167</v>
      </c>
      <c r="F3160" t="s">
        <v>60</v>
      </c>
      <c r="G3160">
        <v>17</v>
      </c>
      <c r="H3160">
        <v>2640.93</v>
      </c>
      <c r="I3160">
        <v>44895.81</v>
      </c>
      <c r="J3160">
        <v>241</v>
      </c>
      <c r="K3160">
        <v>5</v>
      </c>
      <c r="L3160" t="s">
        <v>18</v>
      </c>
      <c r="M3160">
        <f>(Table1[[#This Row],[Current_Stock]]*Table1[[#This Row],[Unit_Price]])</f>
        <v>636464.13</v>
      </c>
      <c r="N3160" s="12">
        <f>DATE(YEAR(Table1[[#This Row],[Order_Date]]),MONTH(Table1[[#This Row],[Order_Date]]),1)</f>
        <v>45566</v>
      </c>
    </row>
    <row r="3161" spans="1:14">
      <c r="A3161" t="s">
        <v>1344</v>
      </c>
      <c r="B3161" t="s">
        <v>311</v>
      </c>
      <c r="C3161" t="s">
        <v>312</v>
      </c>
      <c r="D3161" t="s">
        <v>22</v>
      </c>
      <c r="E3161" t="s">
        <v>113</v>
      </c>
      <c r="F3161" t="s">
        <v>17</v>
      </c>
      <c r="G3161">
        <v>70</v>
      </c>
      <c r="H3161">
        <v>15992.44</v>
      </c>
      <c r="I3161">
        <v>1119470.8</v>
      </c>
      <c r="J3161">
        <v>40</v>
      </c>
      <c r="K3161">
        <v>3</v>
      </c>
      <c r="L3161" t="s">
        <v>18</v>
      </c>
      <c r="M3161">
        <f>(Table1[[#This Row],[Current_Stock]]*Table1[[#This Row],[Unit_Price]])</f>
        <v>639697.6</v>
      </c>
      <c r="N3161" s="12">
        <f>DATE(YEAR(Table1[[#This Row],[Order_Date]]),MONTH(Table1[[#This Row],[Order_Date]]),1)</f>
        <v>45231</v>
      </c>
    </row>
    <row r="3162" spans="1:14">
      <c r="A3162" t="s">
        <v>503</v>
      </c>
      <c r="B3162" t="s">
        <v>1025</v>
      </c>
      <c r="C3162" t="s">
        <v>1026</v>
      </c>
      <c r="D3162" t="s">
        <v>84</v>
      </c>
      <c r="E3162" t="s">
        <v>59</v>
      </c>
      <c r="F3162" t="s">
        <v>40</v>
      </c>
      <c r="G3162">
        <v>18</v>
      </c>
      <c r="H3162">
        <v>28970.47</v>
      </c>
      <c r="I3162">
        <v>521468.46</v>
      </c>
      <c r="J3162">
        <v>93</v>
      </c>
      <c r="K3162">
        <v>10</v>
      </c>
      <c r="L3162" t="s">
        <v>18</v>
      </c>
      <c r="M3162">
        <f>(Table1[[#This Row],[Current_Stock]]*Table1[[#This Row],[Unit_Price]])</f>
        <v>2694253.71</v>
      </c>
      <c r="N3162" s="12">
        <f>DATE(YEAR(Table1[[#This Row],[Order_Date]]),MONTH(Table1[[#This Row],[Order_Date]]),1)</f>
        <v>45047</v>
      </c>
    </row>
    <row r="3163" spans="1:14">
      <c r="A3163" t="s">
        <v>834</v>
      </c>
      <c r="B3163" t="s">
        <v>777</v>
      </c>
      <c r="C3163" t="s">
        <v>778</v>
      </c>
      <c r="D3163" t="s">
        <v>84</v>
      </c>
      <c r="E3163" t="s">
        <v>45</v>
      </c>
      <c r="F3163" t="s">
        <v>29</v>
      </c>
      <c r="G3163">
        <v>8</v>
      </c>
      <c r="H3163">
        <v>28000.11</v>
      </c>
      <c r="I3163">
        <v>224000.88</v>
      </c>
      <c r="J3163">
        <v>191</v>
      </c>
      <c r="K3163">
        <v>6</v>
      </c>
      <c r="L3163" t="s">
        <v>18</v>
      </c>
      <c r="M3163">
        <f>(Table1[[#This Row],[Current_Stock]]*Table1[[#This Row],[Unit_Price]])</f>
        <v>5348021.01</v>
      </c>
      <c r="N3163" s="12">
        <f>DATE(YEAR(Table1[[#This Row],[Order_Date]]),MONTH(Table1[[#This Row],[Order_Date]]),1)</f>
        <v>45505</v>
      </c>
    </row>
    <row r="3164" spans="1:14">
      <c r="A3164" t="s">
        <v>1343</v>
      </c>
      <c r="B3164" t="s">
        <v>386</v>
      </c>
      <c r="C3164" t="s">
        <v>387</v>
      </c>
      <c r="D3164" t="s">
        <v>22</v>
      </c>
      <c r="E3164" t="s">
        <v>269</v>
      </c>
      <c r="F3164" t="s">
        <v>17</v>
      </c>
      <c r="G3164">
        <v>32</v>
      </c>
      <c r="H3164">
        <v>14406.87</v>
      </c>
      <c r="I3164">
        <v>461019.84</v>
      </c>
      <c r="J3164">
        <v>111</v>
      </c>
      <c r="K3164">
        <v>13</v>
      </c>
      <c r="L3164" t="s">
        <v>105</v>
      </c>
      <c r="M3164">
        <f>(Table1[[#This Row],[Current_Stock]]*Table1[[#This Row],[Unit_Price]])</f>
        <v>1599162.57</v>
      </c>
      <c r="N3164" s="12">
        <f>DATE(YEAR(Table1[[#This Row],[Order_Date]]),MONTH(Table1[[#This Row],[Order_Date]]),1)</f>
        <v>45627</v>
      </c>
    </row>
    <row r="3165" spans="1:14">
      <c r="A3165" t="s">
        <v>598</v>
      </c>
      <c r="B3165" t="s">
        <v>991</v>
      </c>
      <c r="C3165" t="s">
        <v>992</v>
      </c>
      <c r="D3165" t="s">
        <v>53</v>
      </c>
      <c r="E3165" t="s">
        <v>251</v>
      </c>
      <c r="F3165" t="s">
        <v>46</v>
      </c>
      <c r="G3165">
        <v>4</v>
      </c>
      <c r="H3165">
        <v>3440.32</v>
      </c>
      <c r="I3165">
        <v>13761.28</v>
      </c>
      <c r="J3165">
        <v>426</v>
      </c>
      <c r="K3165">
        <v>3</v>
      </c>
      <c r="L3165" t="s">
        <v>18</v>
      </c>
      <c r="M3165">
        <f>(Table1[[#This Row],[Current_Stock]]*Table1[[#This Row],[Unit_Price]])</f>
        <v>1465576.32</v>
      </c>
      <c r="N3165" s="12">
        <f>DATE(YEAR(Table1[[#This Row],[Order_Date]]),MONTH(Table1[[#This Row],[Order_Date]]),1)</f>
        <v>45139</v>
      </c>
    </row>
    <row r="3166" spans="1:14">
      <c r="A3166" t="s">
        <v>1167</v>
      </c>
      <c r="B3166" t="s">
        <v>380</v>
      </c>
      <c r="C3166" t="s">
        <v>381</v>
      </c>
      <c r="D3166" t="s">
        <v>183</v>
      </c>
      <c r="E3166" t="s">
        <v>97</v>
      </c>
      <c r="F3166" t="s">
        <v>40</v>
      </c>
      <c r="G3166">
        <v>8</v>
      </c>
      <c r="H3166">
        <v>574.12</v>
      </c>
      <c r="I3166">
        <v>4592.96</v>
      </c>
      <c r="J3166">
        <v>195</v>
      </c>
      <c r="K3166">
        <v>12</v>
      </c>
      <c r="L3166" t="s">
        <v>18</v>
      </c>
      <c r="M3166">
        <f>(Table1[[#This Row],[Current_Stock]]*Table1[[#This Row],[Unit_Price]])</f>
        <v>111953.4</v>
      </c>
      <c r="N3166" s="12">
        <f>DATE(YEAR(Table1[[#This Row],[Order_Date]]),MONTH(Table1[[#This Row],[Order_Date]]),1)</f>
        <v>45597</v>
      </c>
    </row>
    <row r="3167" spans="1:14">
      <c r="A3167" t="s">
        <v>1136</v>
      </c>
      <c r="B3167" t="s">
        <v>562</v>
      </c>
      <c r="C3167" t="s">
        <v>563</v>
      </c>
      <c r="D3167" t="s">
        <v>44</v>
      </c>
      <c r="E3167" t="s">
        <v>85</v>
      </c>
      <c r="F3167" t="s">
        <v>40</v>
      </c>
      <c r="G3167">
        <v>48</v>
      </c>
      <c r="H3167">
        <v>3120.29</v>
      </c>
      <c r="I3167">
        <v>149773.92000000001</v>
      </c>
      <c r="J3167">
        <v>33</v>
      </c>
      <c r="K3167">
        <v>4</v>
      </c>
      <c r="L3167" t="s">
        <v>105</v>
      </c>
      <c r="M3167">
        <f>(Table1[[#This Row],[Current_Stock]]*Table1[[#This Row],[Unit_Price]])</f>
        <v>102969.56999999999</v>
      </c>
      <c r="N3167" s="12">
        <f>DATE(YEAR(Table1[[#This Row],[Order_Date]]),MONTH(Table1[[#This Row],[Order_Date]]),1)</f>
        <v>45261</v>
      </c>
    </row>
    <row r="3168" spans="1:14">
      <c r="A3168" t="s">
        <v>385</v>
      </c>
      <c r="B3168" t="s">
        <v>1147</v>
      </c>
      <c r="C3168" t="s">
        <v>1148</v>
      </c>
      <c r="D3168" t="s">
        <v>96</v>
      </c>
      <c r="E3168" t="s">
        <v>173</v>
      </c>
      <c r="F3168" t="s">
        <v>40</v>
      </c>
      <c r="G3168">
        <v>1</v>
      </c>
      <c r="H3168">
        <v>3425.15</v>
      </c>
      <c r="I3168">
        <v>3425.15</v>
      </c>
      <c r="J3168">
        <v>486</v>
      </c>
      <c r="K3168">
        <v>11</v>
      </c>
      <c r="L3168" t="s">
        <v>55</v>
      </c>
      <c r="M3168">
        <f>(Table1[[#This Row],[Current_Stock]]*Table1[[#This Row],[Unit_Price]])</f>
        <v>1664622.9000000001</v>
      </c>
      <c r="N3168" s="12">
        <f>DATE(YEAR(Table1[[#This Row],[Order_Date]]),MONTH(Table1[[#This Row],[Order_Date]]),1)</f>
        <v>45413</v>
      </c>
    </row>
    <row r="3169" spans="1:14">
      <c r="A3169" t="s">
        <v>651</v>
      </c>
      <c r="B3169" t="s">
        <v>275</v>
      </c>
      <c r="C3169" t="s">
        <v>276</v>
      </c>
      <c r="D3169" t="s">
        <v>183</v>
      </c>
      <c r="E3169" t="s">
        <v>211</v>
      </c>
      <c r="F3169" t="s">
        <v>40</v>
      </c>
      <c r="G3169">
        <v>13</v>
      </c>
      <c r="H3169">
        <v>4020.39</v>
      </c>
      <c r="I3169">
        <v>52265.07</v>
      </c>
      <c r="J3169">
        <v>193</v>
      </c>
      <c r="K3169">
        <v>13</v>
      </c>
      <c r="L3169" t="s">
        <v>18</v>
      </c>
      <c r="M3169">
        <f>(Table1[[#This Row],[Current_Stock]]*Table1[[#This Row],[Unit_Price]])</f>
        <v>775935.27</v>
      </c>
      <c r="N3169" s="12">
        <f>DATE(YEAR(Table1[[#This Row],[Order_Date]]),MONTH(Table1[[#This Row],[Order_Date]]),1)</f>
        <v>45597</v>
      </c>
    </row>
    <row r="3170" spans="1:14">
      <c r="A3170" t="s">
        <v>174</v>
      </c>
      <c r="B3170" t="s">
        <v>120</v>
      </c>
      <c r="C3170" t="s">
        <v>121</v>
      </c>
      <c r="D3170" t="s">
        <v>53</v>
      </c>
      <c r="E3170" t="s">
        <v>153</v>
      </c>
      <c r="F3170" t="s">
        <v>40</v>
      </c>
      <c r="G3170">
        <v>15</v>
      </c>
      <c r="H3170">
        <v>4041.71</v>
      </c>
      <c r="I3170">
        <v>60625.65</v>
      </c>
      <c r="J3170">
        <v>282</v>
      </c>
      <c r="K3170">
        <v>13</v>
      </c>
      <c r="L3170" t="s">
        <v>18</v>
      </c>
      <c r="M3170">
        <f>(Table1[[#This Row],[Current_Stock]]*Table1[[#This Row],[Unit_Price]])</f>
        <v>1139762.22</v>
      </c>
      <c r="N3170" s="12">
        <f>DATE(YEAR(Table1[[#This Row],[Order_Date]]),MONTH(Table1[[#This Row],[Order_Date]]),1)</f>
        <v>45231</v>
      </c>
    </row>
    <row r="3171" spans="1:14">
      <c r="A3171" t="s">
        <v>424</v>
      </c>
      <c r="B3171" t="s">
        <v>245</v>
      </c>
      <c r="C3171" t="s">
        <v>246</v>
      </c>
      <c r="D3171" t="s">
        <v>44</v>
      </c>
      <c r="E3171" t="s">
        <v>59</v>
      </c>
      <c r="F3171" t="s">
        <v>17</v>
      </c>
      <c r="G3171">
        <v>45</v>
      </c>
      <c r="H3171">
        <v>3963.82</v>
      </c>
      <c r="I3171">
        <v>178371.9</v>
      </c>
      <c r="J3171">
        <v>70</v>
      </c>
      <c r="K3171">
        <v>10</v>
      </c>
      <c r="L3171" t="s">
        <v>18</v>
      </c>
      <c r="M3171">
        <f>(Table1[[#This Row],[Current_Stock]]*Table1[[#This Row],[Unit_Price]])</f>
        <v>277467.40000000002</v>
      </c>
      <c r="N3171" s="12">
        <f>DATE(YEAR(Table1[[#This Row],[Order_Date]]),MONTH(Table1[[#This Row],[Order_Date]]),1)</f>
        <v>45474</v>
      </c>
    </row>
    <row r="3172" spans="1:14">
      <c r="A3172" t="s">
        <v>1376</v>
      </c>
      <c r="B3172" t="s">
        <v>453</v>
      </c>
      <c r="C3172" t="s">
        <v>454</v>
      </c>
      <c r="D3172" t="s">
        <v>15</v>
      </c>
      <c r="E3172" t="s">
        <v>85</v>
      </c>
      <c r="F3172" t="s">
        <v>40</v>
      </c>
      <c r="G3172">
        <v>12</v>
      </c>
      <c r="H3172">
        <v>285.22000000000003</v>
      </c>
      <c r="I3172">
        <v>3422.64</v>
      </c>
      <c r="J3172">
        <v>234</v>
      </c>
      <c r="K3172">
        <v>5</v>
      </c>
      <c r="L3172" t="s">
        <v>18</v>
      </c>
      <c r="M3172">
        <f>(Table1[[#This Row],[Current_Stock]]*Table1[[#This Row],[Unit_Price]])</f>
        <v>66741.48000000001</v>
      </c>
      <c r="N3172" s="12">
        <f>DATE(YEAR(Table1[[#This Row],[Order_Date]]),MONTH(Table1[[#This Row],[Order_Date]]),1)</f>
        <v>45078</v>
      </c>
    </row>
    <row r="3173" spans="1:14">
      <c r="A3173" t="s">
        <v>1156</v>
      </c>
      <c r="B3173" t="s">
        <v>1014</v>
      </c>
      <c r="C3173" t="s">
        <v>1015</v>
      </c>
      <c r="D3173" t="s">
        <v>53</v>
      </c>
      <c r="E3173" t="s">
        <v>23</v>
      </c>
      <c r="F3173" t="s">
        <v>29</v>
      </c>
      <c r="G3173">
        <v>1</v>
      </c>
      <c r="H3173">
        <v>4617.4399999999996</v>
      </c>
      <c r="I3173">
        <v>4617.4399999999996</v>
      </c>
      <c r="J3173">
        <v>310</v>
      </c>
      <c r="K3173">
        <v>14</v>
      </c>
      <c r="L3173" t="s">
        <v>18</v>
      </c>
      <c r="M3173">
        <f>(Table1[[#This Row],[Current_Stock]]*Table1[[#This Row],[Unit_Price]])</f>
        <v>1431406.4</v>
      </c>
      <c r="N3173" s="12">
        <f>DATE(YEAR(Table1[[#This Row],[Order_Date]]),MONTH(Table1[[#This Row],[Order_Date]]),1)</f>
        <v>45108</v>
      </c>
    </row>
    <row r="3174" spans="1:14">
      <c r="A3174" t="s">
        <v>1114</v>
      </c>
      <c r="B3174" t="s">
        <v>1007</v>
      </c>
      <c r="C3174" t="s">
        <v>1008</v>
      </c>
      <c r="D3174" t="s">
        <v>27</v>
      </c>
      <c r="E3174" t="s">
        <v>211</v>
      </c>
      <c r="F3174" t="s">
        <v>46</v>
      </c>
      <c r="G3174">
        <v>9</v>
      </c>
      <c r="H3174">
        <v>701.34</v>
      </c>
      <c r="I3174">
        <v>6312.06</v>
      </c>
      <c r="J3174">
        <v>347</v>
      </c>
      <c r="K3174">
        <v>9</v>
      </c>
      <c r="L3174" t="s">
        <v>55</v>
      </c>
      <c r="M3174">
        <f>(Table1[[#This Row],[Current_Stock]]*Table1[[#This Row],[Unit_Price]])</f>
        <v>243364.98</v>
      </c>
      <c r="N3174" s="12">
        <f>DATE(YEAR(Table1[[#This Row],[Order_Date]]),MONTH(Table1[[#This Row],[Order_Date]]),1)</f>
        <v>45597</v>
      </c>
    </row>
    <row r="3175" spans="1:14">
      <c r="A3175" t="s">
        <v>955</v>
      </c>
      <c r="B3175" t="s">
        <v>707</v>
      </c>
      <c r="C3175" t="s">
        <v>708</v>
      </c>
      <c r="D3175" t="s">
        <v>44</v>
      </c>
      <c r="E3175" t="s">
        <v>85</v>
      </c>
      <c r="F3175" t="s">
        <v>60</v>
      </c>
      <c r="G3175">
        <v>34</v>
      </c>
      <c r="H3175">
        <v>3110.87</v>
      </c>
      <c r="I3175">
        <v>105769.58</v>
      </c>
      <c r="J3175">
        <v>49</v>
      </c>
      <c r="K3175">
        <v>2</v>
      </c>
      <c r="L3175" t="s">
        <v>18</v>
      </c>
      <c r="M3175">
        <f>(Table1[[#This Row],[Current_Stock]]*Table1[[#This Row],[Unit_Price]])</f>
        <v>152432.63</v>
      </c>
      <c r="N3175" s="12">
        <f>DATE(YEAR(Table1[[#This Row],[Order_Date]]),MONTH(Table1[[#This Row],[Order_Date]]),1)</f>
        <v>44927</v>
      </c>
    </row>
    <row r="3176" spans="1:14">
      <c r="A3176" t="s">
        <v>1202</v>
      </c>
      <c r="B3176" t="s">
        <v>393</v>
      </c>
      <c r="C3176" t="s">
        <v>394</v>
      </c>
      <c r="D3176" t="s">
        <v>33</v>
      </c>
      <c r="E3176" t="s">
        <v>330</v>
      </c>
      <c r="F3176" t="s">
        <v>46</v>
      </c>
      <c r="G3176">
        <v>20</v>
      </c>
      <c r="H3176">
        <v>1114.67</v>
      </c>
      <c r="I3176">
        <v>22293.4</v>
      </c>
      <c r="J3176">
        <v>155</v>
      </c>
      <c r="K3176">
        <v>4</v>
      </c>
      <c r="L3176" t="s">
        <v>18</v>
      </c>
      <c r="M3176">
        <f>(Table1[[#This Row],[Current_Stock]]*Table1[[#This Row],[Unit_Price]])</f>
        <v>172773.85</v>
      </c>
      <c r="N3176" s="12">
        <f>DATE(YEAR(Table1[[#This Row],[Order_Date]]),MONTH(Table1[[#This Row],[Order_Date]]),1)</f>
        <v>45627</v>
      </c>
    </row>
    <row r="3177" spans="1:14">
      <c r="A3177" t="s">
        <v>307</v>
      </c>
      <c r="B3177" t="s">
        <v>219</v>
      </c>
      <c r="C3177" t="s">
        <v>220</v>
      </c>
      <c r="D3177" t="s">
        <v>33</v>
      </c>
      <c r="E3177" t="s">
        <v>45</v>
      </c>
      <c r="F3177" t="s">
        <v>46</v>
      </c>
      <c r="G3177">
        <v>24</v>
      </c>
      <c r="H3177">
        <v>1636.26</v>
      </c>
      <c r="I3177">
        <v>39270.239999999998</v>
      </c>
      <c r="J3177">
        <v>222</v>
      </c>
      <c r="K3177">
        <v>11</v>
      </c>
      <c r="L3177" t="s">
        <v>18</v>
      </c>
      <c r="M3177">
        <f>(Table1[[#This Row],[Current_Stock]]*Table1[[#This Row],[Unit_Price]])</f>
        <v>363249.72</v>
      </c>
      <c r="N3177" s="12">
        <f>DATE(YEAR(Table1[[#This Row],[Order_Date]]),MONTH(Table1[[#This Row],[Order_Date]]),1)</f>
        <v>45108</v>
      </c>
    </row>
    <row r="3178" spans="1:14">
      <c r="A3178" t="s">
        <v>949</v>
      </c>
      <c r="B3178" t="s">
        <v>819</v>
      </c>
      <c r="C3178" t="s">
        <v>820</v>
      </c>
      <c r="D3178" t="s">
        <v>22</v>
      </c>
      <c r="E3178" t="s">
        <v>113</v>
      </c>
      <c r="F3178" t="s">
        <v>29</v>
      </c>
      <c r="G3178">
        <v>31</v>
      </c>
      <c r="H3178">
        <v>11212.43</v>
      </c>
      <c r="I3178">
        <v>347585.33</v>
      </c>
      <c r="J3178">
        <v>109</v>
      </c>
      <c r="K3178">
        <v>2</v>
      </c>
      <c r="L3178" t="s">
        <v>18</v>
      </c>
      <c r="M3178">
        <f>(Table1[[#This Row],[Current_Stock]]*Table1[[#This Row],[Unit_Price]])</f>
        <v>1222154.8700000001</v>
      </c>
      <c r="N3178" s="12">
        <f>DATE(YEAR(Table1[[#This Row],[Order_Date]]),MONTH(Table1[[#This Row],[Order_Date]]),1)</f>
        <v>45108</v>
      </c>
    </row>
    <row r="3179" spans="1:14">
      <c r="A3179" t="s">
        <v>221</v>
      </c>
      <c r="B3179" t="s">
        <v>144</v>
      </c>
      <c r="C3179" t="s">
        <v>145</v>
      </c>
      <c r="D3179" t="s">
        <v>27</v>
      </c>
      <c r="E3179" t="s">
        <v>330</v>
      </c>
      <c r="F3179" t="s">
        <v>46</v>
      </c>
      <c r="G3179">
        <v>9</v>
      </c>
      <c r="H3179">
        <v>833.82</v>
      </c>
      <c r="I3179">
        <v>7504.38</v>
      </c>
      <c r="J3179">
        <v>503</v>
      </c>
      <c r="K3179">
        <v>14</v>
      </c>
      <c r="L3179" t="s">
        <v>55</v>
      </c>
      <c r="M3179">
        <f>(Table1[[#This Row],[Current_Stock]]*Table1[[#This Row],[Unit_Price]])</f>
        <v>419411.46</v>
      </c>
      <c r="N3179" s="12">
        <f>DATE(YEAR(Table1[[#This Row],[Order_Date]]),MONTH(Table1[[#This Row],[Order_Date]]),1)</f>
        <v>45566</v>
      </c>
    </row>
    <row r="3180" spans="1:14">
      <c r="A3180" t="s">
        <v>1232</v>
      </c>
      <c r="B3180" t="s">
        <v>299</v>
      </c>
      <c r="C3180" t="s">
        <v>300</v>
      </c>
      <c r="D3180" t="s">
        <v>84</v>
      </c>
      <c r="E3180" t="s">
        <v>34</v>
      </c>
      <c r="F3180" t="s">
        <v>17</v>
      </c>
      <c r="G3180">
        <v>22</v>
      </c>
      <c r="H3180">
        <v>29862.52</v>
      </c>
      <c r="I3180">
        <v>656975.43999999994</v>
      </c>
      <c r="J3180">
        <v>100</v>
      </c>
      <c r="K3180">
        <v>12</v>
      </c>
      <c r="L3180" t="s">
        <v>18</v>
      </c>
      <c r="M3180">
        <f>(Table1[[#This Row],[Current_Stock]]*Table1[[#This Row],[Unit_Price]])</f>
        <v>2986252</v>
      </c>
      <c r="N3180" s="12">
        <f>DATE(YEAR(Table1[[#This Row],[Order_Date]]),MONTH(Table1[[#This Row],[Order_Date]]),1)</f>
        <v>45352</v>
      </c>
    </row>
    <row r="3181" spans="1:14">
      <c r="A3181" t="s">
        <v>443</v>
      </c>
      <c r="B3181" t="s">
        <v>974</v>
      </c>
      <c r="C3181" t="s">
        <v>975</v>
      </c>
      <c r="D3181" t="s">
        <v>44</v>
      </c>
      <c r="E3181" t="s">
        <v>160</v>
      </c>
      <c r="F3181" t="s">
        <v>40</v>
      </c>
      <c r="G3181">
        <v>24</v>
      </c>
      <c r="H3181">
        <v>1162.9100000000001</v>
      </c>
      <c r="I3181">
        <v>27909.84</v>
      </c>
      <c r="J3181">
        <v>56</v>
      </c>
      <c r="K3181">
        <v>7</v>
      </c>
      <c r="L3181" t="s">
        <v>18</v>
      </c>
      <c r="M3181">
        <f>(Table1[[#This Row],[Current_Stock]]*Table1[[#This Row],[Unit_Price]])</f>
        <v>65122.960000000006</v>
      </c>
      <c r="N3181" s="12">
        <f>DATE(YEAR(Table1[[#This Row],[Order_Date]]),MONTH(Table1[[#This Row],[Order_Date]]),1)</f>
        <v>45108</v>
      </c>
    </row>
    <row r="3182" spans="1:14">
      <c r="A3182" t="s">
        <v>732</v>
      </c>
      <c r="B3182" t="s">
        <v>479</v>
      </c>
      <c r="C3182" t="s">
        <v>480</v>
      </c>
      <c r="D3182" t="s">
        <v>84</v>
      </c>
      <c r="E3182" t="s">
        <v>80</v>
      </c>
      <c r="F3182" t="s">
        <v>40</v>
      </c>
      <c r="G3182">
        <v>17</v>
      </c>
      <c r="H3182">
        <v>21804.41</v>
      </c>
      <c r="I3182">
        <v>370674.97</v>
      </c>
      <c r="J3182">
        <v>246</v>
      </c>
      <c r="K3182">
        <v>10</v>
      </c>
      <c r="L3182" t="s">
        <v>18</v>
      </c>
      <c r="M3182">
        <f>(Table1[[#This Row],[Current_Stock]]*Table1[[#This Row],[Unit_Price]])</f>
        <v>5363884.8600000003</v>
      </c>
      <c r="N3182" s="12">
        <f>DATE(YEAR(Table1[[#This Row],[Order_Date]]),MONTH(Table1[[#This Row],[Order_Date]]),1)</f>
        <v>45444</v>
      </c>
    </row>
    <row r="3183" spans="1:14">
      <c r="A3183" t="s">
        <v>654</v>
      </c>
      <c r="B3183" t="s">
        <v>986</v>
      </c>
      <c r="C3183" t="s">
        <v>987</v>
      </c>
      <c r="D3183" t="s">
        <v>84</v>
      </c>
      <c r="E3183" t="s">
        <v>104</v>
      </c>
      <c r="F3183" t="s">
        <v>46</v>
      </c>
      <c r="G3183">
        <v>12</v>
      </c>
      <c r="H3183">
        <v>9815.5</v>
      </c>
      <c r="I3183">
        <v>117786</v>
      </c>
      <c r="J3183">
        <v>86</v>
      </c>
      <c r="K3183">
        <v>3</v>
      </c>
      <c r="L3183" t="s">
        <v>18</v>
      </c>
      <c r="M3183">
        <f>(Table1[[#This Row],[Current_Stock]]*Table1[[#This Row],[Unit_Price]])</f>
        <v>844133</v>
      </c>
      <c r="N3183" s="12">
        <f>DATE(YEAR(Table1[[#This Row],[Order_Date]]),MONTH(Table1[[#This Row],[Order_Date]]),1)</f>
        <v>45292</v>
      </c>
    </row>
    <row r="3184" spans="1:14">
      <c r="A3184" t="s">
        <v>1377</v>
      </c>
      <c r="B3184" t="s">
        <v>787</v>
      </c>
      <c r="C3184" t="s">
        <v>788</v>
      </c>
      <c r="D3184" t="s">
        <v>53</v>
      </c>
      <c r="E3184" t="s">
        <v>34</v>
      </c>
      <c r="F3184" t="s">
        <v>29</v>
      </c>
      <c r="G3184">
        <v>6</v>
      </c>
      <c r="H3184">
        <v>4745.8100000000004</v>
      </c>
      <c r="I3184">
        <v>28474.86</v>
      </c>
      <c r="J3184">
        <v>409</v>
      </c>
      <c r="K3184">
        <v>10</v>
      </c>
      <c r="L3184" t="s">
        <v>55</v>
      </c>
      <c r="M3184">
        <f>(Table1[[#This Row],[Current_Stock]]*Table1[[#This Row],[Unit_Price]])</f>
        <v>1941036.2900000003</v>
      </c>
      <c r="N3184" s="12">
        <f>DATE(YEAR(Table1[[#This Row],[Order_Date]]),MONTH(Table1[[#This Row],[Order_Date]]),1)</f>
        <v>45505</v>
      </c>
    </row>
    <row r="3185" spans="1:14">
      <c r="A3185" t="s">
        <v>772</v>
      </c>
      <c r="B3185" t="s">
        <v>767</v>
      </c>
      <c r="C3185" t="s">
        <v>768</v>
      </c>
      <c r="D3185" t="s">
        <v>84</v>
      </c>
      <c r="E3185" t="s">
        <v>28</v>
      </c>
      <c r="F3185" t="s">
        <v>29</v>
      </c>
      <c r="G3185">
        <v>25</v>
      </c>
      <c r="H3185">
        <v>6484.54</v>
      </c>
      <c r="I3185">
        <v>162113.5</v>
      </c>
      <c r="J3185">
        <v>250</v>
      </c>
      <c r="K3185">
        <v>13</v>
      </c>
      <c r="L3185" t="s">
        <v>18</v>
      </c>
      <c r="M3185">
        <f>(Table1[[#This Row],[Current_Stock]]*Table1[[#This Row],[Unit_Price]])</f>
        <v>1621135</v>
      </c>
      <c r="N3185" s="12">
        <f>DATE(YEAR(Table1[[#This Row],[Order_Date]]),MONTH(Table1[[#This Row],[Order_Date]]),1)</f>
        <v>45047</v>
      </c>
    </row>
    <row r="3186" spans="1:14">
      <c r="A3186" t="s">
        <v>769</v>
      </c>
      <c r="B3186" t="s">
        <v>642</v>
      </c>
      <c r="C3186" t="s">
        <v>643</v>
      </c>
      <c r="D3186" t="s">
        <v>33</v>
      </c>
      <c r="E3186" t="s">
        <v>34</v>
      </c>
      <c r="F3186" t="s">
        <v>17</v>
      </c>
      <c r="G3186">
        <v>31</v>
      </c>
      <c r="H3186">
        <v>4647.33</v>
      </c>
      <c r="I3186">
        <v>144067.23000000001</v>
      </c>
      <c r="J3186">
        <v>209</v>
      </c>
      <c r="K3186">
        <v>12</v>
      </c>
      <c r="L3186" t="s">
        <v>18</v>
      </c>
      <c r="M3186">
        <f>(Table1[[#This Row],[Current_Stock]]*Table1[[#This Row],[Unit_Price]])</f>
        <v>971291.97</v>
      </c>
      <c r="N3186" s="12">
        <f>DATE(YEAR(Table1[[#This Row],[Order_Date]]),MONTH(Table1[[#This Row],[Order_Date]]),1)</f>
        <v>44927</v>
      </c>
    </row>
    <row r="3187" spans="1:14">
      <c r="A3187" t="s">
        <v>613</v>
      </c>
      <c r="B3187" t="s">
        <v>825</v>
      </c>
      <c r="C3187" t="s">
        <v>826</v>
      </c>
      <c r="D3187" t="s">
        <v>183</v>
      </c>
      <c r="E3187" t="s">
        <v>109</v>
      </c>
      <c r="F3187" t="s">
        <v>29</v>
      </c>
      <c r="G3187">
        <v>18</v>
      </c>
      <c r="H3187">
        <v>3819.42</v>
      </c>
      <c r="I3187">
        <v>68749.56</v>
      </c>
      <c r="J3187">
        <v>234</v>
      </c>
      <c r="K3187">
        <v>13</v>
      </c>
      <c r="L3187" t="s">
        <v>18</v>
      </c>
      <c r="M3187">
        <f>(Table1[[#This Row],[Current_Stock]]*Table1[[#This Row],[Unit_Price]])</f>
        <v>893744.28</v>
      </c>
      <c r="N3187" s="12">
        <f>DATE(YEAR(Table1[[#This Row],[Order_Date]]),MONTH(Table1[[#This Row],[Order_Date]]),1)</f>
        <v>45231</v>
      </c>
    </row>
    <row r="3188" spans="1:14">
      <c r="A3188" t="s">
        <v>1085</v>
      </c>
      <c r="B3188" t="s">
        <v>855</v>
      </c>
      <c r="C3188" t="s">
        <v>856</v>
      </c>
      <c r="D3188" t="s">
        <v>38</v>
      </c>
      <c r="E3188" t="s">
        <v>167</v>
      </c>
      <c r="F3188" t="s">
        <v>40</v>
      </c>
      <c r="G3188">
        <v>8</v>
      </c>
      <c r="H3188">
        <v>3674.64</v>
      </c>
      <c r="I3188">
        <v>29397.119999999999</v>
      </c>
      <c r="J3188">
        <v>91</v>
      </c>
      <c r="K3188">
        <v>3</v>
      </c>
      <c r="L3188" t="s">
        <v>18</v>
      </c>
      <c r="M3188">
        <f>(Table1[[#This Row],[Current_Stock]]*Table1[[#This Row],[Unit_Price]])</f>
        <v>334392.24</v>
      </c>
      <c r="N3188" s="12">
        <f>DATE(YEAR(Table1[[#This Row],[Order_Date]]),MONTH(Table1[[#This Row],[Order_Date]]),1)</f>
        <v>45108</v>
      </c>
    </row>
    <row r="3189" spans="1:14">
      <c r="A3189" t="s">
        <v>1337</v>
      </c>
      <c r="B3189" t="s">
        <v>181</v>
      </c>
      <c r="C3189" t="s">
        <v>182</v>
      </c>
      <c r="D3189" t="s">
        <v>183</v>
      </c>
      <c r="E3189" t="s">
        <v>16</v>
      </c>
      <c r="F3189" t="s">
        <v>40</v>
      </c>
      <c r="G3189">
        <v>22</v>
      </c>
      <c r="H3189">
        <v>1209.3800000000001</v>
      </c>
      <c r="I3189">
        <v>26606.36</v>
      </c>
      <c r="J3189">
        <v>244</v>
      </c>
      <c r="K3189">
        <v>8</v>
      </c>
      <c r="L3189" t="s">
        <v>18</v>
      </c>
      <c r="M3189">
        <f>(Table1[[#This Row],[Current_Stock]]*Table1[[#This Row],[Unit_Price]])</f>
        <v>295088.72000000003</v>
      </c>
      <c r="N3189" s="12">
        <f>DATE(YEAR(Table1[[#This Row],[Order_Date]]),MONTH(Table1[[#This Row],[Order_Date]]),1)</f>
        <v>45170</v>
      </c>
    </row>
    <row r="3190" spans="1:14">
      <c r="A3190" t="s">
        <v>889</v>
      </c>
      <c r="B3190" t="s">
        <v>332</v>
      </c>
      <c r="C3190" t="s">
        <v>333</v>
      </c>
      <c r="D3190" t="s">
        <v>183</v>
      </c>
      <c r="E3190" t="s">
        <v>80</v>
      </c>
      <c r="F3190" t="s">
        <v>60</v>
      </c>
      <c r="G3190">
        <v>13</v>
      </c>
      <c r="H3190">
        <v>3457.88</v>
      </c>
      <c r="I3190">
        <v>44952.44</v>
      </c>
      <c r="J3190">
        <v>101</v>
      </c>
      <c r="K3190">
        <v>3</v>
      </c>
      <c r="L3190" t="s">
        <v>18</v>
      </c>
      <c r="M3190">
        <f>(Table1[[#This Row],[Current_Stock]]*Table1[[#This Row],[Unit_Price]])</f>
        <v>349245.88</v>
      </c>
      <c r="N3190" s="12">
        <f>DATE(YEAR(Table1[[#This Row],[Order_Date]]),MONTH(Table1[[#This Row],[Order_Date]]),1)</f>
        <v>44986</v>
      </c>
    </row>
    <row r="3191" spans="1:14">
      <c r="A3191" t="s">
        <v>1355</v>
      </c>
      <c r="B3191" t="s">
        <v>407</v>
      </c>
      <c r="C3191" t="s">
        <v>408</v>
      </c>
      <c r="D3191" t="s">
        <v>44</v>
      </c>
      <c r="E3191" t="s">
        <v>104</v>
      </c>
      <c r="F3191" t="s">
        <v>46</v>
      </c>
      <c r="G3191">
        <v>40</v>
      </c>
      <c r="H3191">
        <v>777.68</v>
      </c>
      <c r="I3191">
        <v>31107.200000000001</v>
      </c>
      <c r="J3191">
        <v>92</v>
      </c>
      <c r="K3191">
        <v>10</v>
      </c>
      <c r="L3191" t="s">
        <v>105</v>
      </c>
      <c r="M3191">
        <f>(Table1[[#This Row],[Current_Stock]]*Table1[[#This Row],[Unit_Price]])</f>
        <v>71546.559999999998</v>
      </c>
      <c r="N3191" s="12">
        <f>DATE(YEAR(Table1[[#This Row],[Order_Date]]),MONTH(Table1[[#This Row],[Order_Date]]),1)</f>
        <v>45047</v>
      </c>
    </row>
    <row r="3192" spans="1:14">
      <c r="A3192" t="s">
        <v>1160</v>
      </c>
      <c r="B3192" t="s">
        <v>120</v>
      </c>
      <c r="C3192" t="s">
        <v>121</v>
      </c>
      <c r="D3192" t="s">
        <v>53</v>
      </c>
      <c r="E3192" t="s">
        <v>50</v>
      </c>
      <c r="F3192" t="s">
        <v>17</v>
      </c>
      <c r="G3192">
        <v>4</v>
      </c>
      <c r="H3192">
        <v>1776.2</v>
      </c>
      <c r="I3192">
        <v>7104.8</v>
      </c>
      <c r="J3192">
        <v>596</v>
      </c>
      <c r="K3192">
        <v>12</v>
      </c>
      <c r="L3192" t="s">
        <v>55</v>
      </c>
      <c r="M3192">
        <f>(Table1[[#This Row],[Current_Stock]]*Table1[[#This Row],[Unit_Price]])</f>
        <v>1058615.2</v>
      </c>
      <c r="N3192" s="12">
        <f>DATE(YEAR(Table1[[#This Row],[Order_Date]]),MONTH(Table1[[#This Row],[Order_Date]]),1)</f>
        <v>45078</v>
      </c>
    </row>
    <row r="3193" spans="1:14">
      <c r="A3193" t="s">
        <v>533</v>
      </c>
      <c r="B3193" t="s">
        <v>1065</v>
      </c>
      <c r="C3193" t="s">
        <v>1066</v>
      </c>
      <c r="D3193" t="s">
        <v>15</v>
      </c>
      <c r="E3193" t="s">
        <v>330</v>
      </c>
      <c r="F3193" t="s">
        <v>17</v>
      </c>
      <c r="G3193">
        <v>16</v>
      </c>
      <c r="H3193">
        <v>369.77</v>
      </c>
      <c r="I3193">
        <v>5916.32</v>
      </c>
      <c r="J3193">
        <v>105</v>
      </c>
      <c r="K3193">
        <v>13</v>
      </c>
      <c r="L3193" t="s">
        <v>18</v>
      </c>
      <c r="M3193">
        <f>(Table1[[#This Row],[Current_Stock]]*Table1[[#This Row],[Unit_Price]])</f>
        <v>38825.85</v>
      </c>
      <c r="N3193" s="12">
        <f>DATE(YEAR(Table1[[#This Row],[Order_Date]]),MONTH(Table1[[#This Row],[Order_Date]]),1)</f>
        <v>45323</v>
      </c>
    </row>
    <row r="3194" spans="1:14">
      <c r="A3194" t="s">
        <v>917</v>
      </c>
      <c r="B3194" t="s">
        <v>151</v>
      </c>
      <c r="C3194" t="s">
        <v>152</v>
      </c>
      <c r="D3194" t="s">
        <v>53</v>
      </c>
      <c r="E3194" t="s">
        <v>113</v>
      </c>
      <c r="F3194" t="s">
        <v>29</v>
      </c>
      <c r="G3194">
        <v>10</v>
      </c>
      <c r="H3194">
        <v>3915.36</v>
      </c>
      <c r="I3194">
        <v>39153.599999999999</v>
      </c>
      <c r="J3194">
        <v>523</v>
      </c>
      <c r="K3194">
        <v>8</v>
      </c>
      <c r="L3194" t="s">
        <v>18</v>
      </c>
      <c r="M3194">
        <f>(Table1[[#This Row],[Current_Stock]]*Table1[[#This Row],[Unit_Price]])</f>
        <v>2047733.28</v>
      </c>
      <c r="N3194" s="12">
        <f>DATE(YEAR(Table1[[#This Row],[Order_Date]]),MONTH(Table1[[#This Row],[Order_Date]]),1)</f>
        <v>45200</v>
      </c>
    </row>
    <row r="3195" spans="1:14">
      <c r="A3195" t="s">
        <v>1137</v>
      </c>
      <c r="B3195" t="s">
        <v>767</v>
      </c>
      <c r="C3195" t="s">
        <v>768</v>
      </c>
      <c r="D3195" t="s">
        <v>84</v>
      </c>
      <c r="E3195" t="s">
        <v>89</v>
      </c>
      <c r="F3195" t="s">
        <v>46</v>
      </c>
      <c r="G3195">
        <v>20</v>
      </c>
      <c r="H3195">
        <v>9530.7999999999993</v>
      </c>
      <c r="I3195">
        <v>190616</v>
      </c>
      <c r="J3195">
        <v>89</v>
      </c>
      <c r="K3195">
        <v>3</v>
      </c>
      <c r="L3195" t="s">
        <v>18</v>
      </c>
      <c r="M3195">
        <f>(Table1[[#This Row],[Current_Stock]]*Table1[[#This Row],[Unit_Price]])</f>
        <v>848241.2</v>
      </c>
      <c r="N3195" s="12">
        <f>DATE(YEAR(Table1[[#This Row],[Order_Date]]),MONTH(Table1[[#This Row],[Order_Date]]),1)</f>
        <v>45444</v>
      </c>
    </row>
    <row r="3196" spans="1:14">
      <c r="A3196" t="s">
        <v>922</v>
      </c>
      <c r="B3196" t="s">
        <v>604</v>
      </c>
      <c r="C3196" t="s">
        <v>605</v>
      </c>
      <c r="D3196" t="s">
        <v>27</v>
      </c>
      <c r="E3196" t="s">
        <v>45</v>
      </c>
      <c r="F3196" t="s">
        <v>17</v>
      </c>
      <c r="G3196">
        <v>1</v>
      </c>
      <c r="H3196">
        <v>2822.55</v>
      </c>
      <c r="I3196">
        <v>2822.55</v>
      </c>
      <c r="J3196">
        <v>399</v>
      </c>
      <c r="K3196">
        <v>12</v>
      </c>
      <c r="L3196" t="s">
        <v>55</v>
      </c>
      <c r="M3196">
        <f>(Table1[[#This Row],[Current_Stock]]*Table1[[#This Row],[Unit_Price]])</f>
        <v>1126197.4500000002</v>
      </c>
      <c r="N3196" s="12">
        <f>DATE(YEAR(Table1[[#This Row],[Order_Date]]),MONTH(Table1[[#This Row],[Order_Date]]),1)</f>
        <v>45200</v>
      </c>
    </row>
    <row r="3197" spans="1:14">
      <c r="A3197" t="s">
        <v>199</v>
      </c>
      <c r="B3197" t="s">
        <v>572</v>
      </c>
      <c r="C3197" t="s">
        <v>573</v>
      </c>
      <c r="D3197" t="s">
        <v>44</v>
      </c>
      <c r="E3197" t="s">
        <v>80</v>
      </c>
      <c r="F3197" t="s">
        <v>29</v>
      </c>
      <c r="G3197">
        <v>22</v>
      </c>
      <c r="H3197">
        <v>1472.28</v>
      </c>
      <c r="I3197">
        <v>32390.16</v>
      </c>
      <c r="J3197">
        <v>89</v>
      </c>
      <c r="K3197">
        <v>8</v>
      </c>
      <c r="L3197" t="s">
        <v>105</v>
      </c>
      <c r="M3197">
        <f>(Table1[[#This Row],[Current_Stock]]*Table1[[#This Row],[Unit_Price]])</f>
        <v>131032.92</v>
      </c>
      <c r="N3197" s="12">
        <f>DATE(YEAR(Table1[[#This Row],[Order_Date]]),MONTH(Table1[[#This Row],[Order_Date]]),1)</f>
        <v>45474</v>
      </c>
    </row>
    <row r="3198" spans="1:14">
      <c r="A3198" t="s">
        <v>412</v>
      </c>
      <c r="B3198" t="s">
        <v>853</v>
      </c>
      <c r="C3198" t="s">
        <v>854</v>
      </c>
      <c r="D3198" t="s">
        <v>84</v>
      </c>
      <c r="E3198" t="s">
        <v>113</v>
      </c>
      <c r="F3198" t="s">
        <v>40</v>
      </c>
      <c r="G3198">
        <v>14</v>
      </c>
      <c r="H3198">
        <v>10396.06</v>
      </c>
      <c r="I3198">
        <v>145544.84</v>
      </c>
      <c r="J3198">
        <v>130</v>
      </c>
      <c r="K3198">
        <v>5</v>
      </c>
      <c r="L3198" t="s">
        <v>18</v>
      </c>
      <c r="M3198">
        <f>(Table1[[#This Row],[Current_Stock]]*Table1[[#This Row],[Unit_Price]])</f>
        <v>1351487.8</v>
      </c>
      <c r="N3198" s="12">
        <f>DATE(YEAR(Table1[[#This Row],[Order_Date]]),MONTH(Table1[[#This Row],[Order_Date]]),1)</f>
        <v>45139</v>
      </c>
    </row>
    <row r="3199" spans="1:14">
      <c r="A3199" t="s">
        <v>252</v>
      </c>
      <c r="B3199" t="s">
        <v>1284</v>
      </c>
      <c r="C3199" t="s">
        <v>1285</v>
      </c>
      <c r="D3199" t="s">
        <v>183</v>
      </c>
      <c r="E3199" t="s">
        <v>80</v>
      </c>
      <c r="F3199" t="s">
        <v>60</v>
      </c>
      <c r="G3199">
        <v>20</v>
      </c>
      <c r="H3199">
        <v>366.67</v>
      </c>
      <c r="I3199">
        <v>7333.4</v>
      </c>
      <c r="J3199">
        <v>102</v>
      </c>
      <c r="K3199">
        <v>11</v>
      </c>
      <c r="L3199" t="s">
        <v>18</v>
      </c>
      <c r="M3199">
        <f>(Table1[[#This Row],[Current_Stock]]*Table1[[#This Row],[Unit_Price]])</f>
        <v>37400.340000000004</v>
      </c>
      <c r="N3199" s="12">
        <f>DATE(YEAR(Table1[[#This Row],[Order_Date]]),MONTH(Table1[[#This Row],[Order_Date]]),1)</f>
        <v>45261</v>
      </c>
    </row>
    <row r="3200" spans="1:14">
      <c r="A3200" t="s">
        <v>1022</v>
      </c>
      <c r="B3200" t="s">
        <v>566</v>
      </c>
      <c r="C3200" t="s">
        <v>567</v>
      </c>
      <c r="D3200" t="s">
        <v>15</v>
      </c>
      <c r="E3200" t="s">
        <v>277</v>
      </c>
      <c r="F3200" t="s">
        <v>29</v>
      </c>
      <c r="G3200">
        <v>25</v>
      </c>
      <c r="H3200">
        <v>103.69</v>
      </c>
      <c r="I3200">
        <v>2592.25</v>
      </c>
      <c r="J3200">
        <v>203</v>
      </c>
      <c r="K3200">
        <v>3</v>
      </c>
      <c r="L3200" t="s">
        <v>18</v>
      </c>
      <c r="M3200">
        <f>(Table1[[#This Row],[Current_Stock]]*Table1[[#This Row],[Unit_Price]])</f>
        <v>21049.07</v>
      </c>
      <c r="N3200" s="12">
        <f>DATE(YEAR(Table1[[#This Row],[Order_Date]]),MONTH(Table1[[#This Row],[Order_Date]]),1)</f>
        <v>45566</v>
      </c>
    </row>
    <row r="3201" spans="1:14">
      <c r="A3201" t="s">
        <v>1041</v>
      </c>
      <c r="B3201" t="s">
        <v>630</v>
      </c>
      <c r="C3201" t="s">
        <v>631</v>
      </c>
      <c r="D3201" t="s">
        <v>44</v>
      </c>
      <c r="E3201" t="s">
        <v>97</v>
      </c>
      <c r="F3201" t="s">
        <v>29</v>
      </c>
      <c r="G3201">
        <v>43</v>
      </c>
      <c r="H3201">
        <v>2750.8</v>
      </c>
      <c r="I3201">
        <v>118284.4</v>
      </c>
      <c r="J3201">
        <v>40</v>
      </c>
      <c r="K3201">
        <v>2</v>
      </c>
      <c r="L3201" t="s">
        <v>105</v>
      </c>
      <c r="M3201">
        <f>(Table1[[#This Row],[Current_Stock]]*Table1[[#This Row],[Unit_Price]])</f>
        <v>110032</v>
      </c>
      <c r="N3201" s="12">
        <f>DATE(YEAR(Table1[[#This Row],[Order_Date]]),MONTH(Table1[[#This Row],[Order_Date]]),1)</f>
        <v>45383</v>
      </c>
    </row>
    <row r="3202" spans="1:14">
      <c r="A3202" t="s">
        <v>1177</v>
      </c>
      <c r="B3202" t="s">
        <v>111</v>
      </c>
      <c r="C3202" t="s">
        <v>112</v>
      </c>
      <c r="D3202" t="s">
        <v>84</v>
      </c>
      <c r="E3202" t="s">
        <v>45</v>
      </c>
      <c r="F3202" t="s">
        <v>40</v>
      </c>
      <c r="G3202">
        <v>13</v>
      </c>
      <c r="H3202">
        <v>29330.43</v>
      </c>
      <c r="I3202">
        <v>381295.59</v>
      </c>
      <c r="J3202">
        <v>160</v>
      </c>
      <c r="K3202">
        <v>2</v>
      </c>
      <c r="L3202" t="s">
        <v>18</v>
      </c>
      <c r="M3202">
        <f>(Table1[[#This Row],[Current_Stock]]*Table1[[#This Row],[Unit_Price]])</f>
        <v>4692868.8</v>
      </c>
      <c r="N3202" s="12">
        <f>DATE(YEAR(Table1[[#This Row],[Order_Date]]),MONTH(Table1[[#This Row],[Order_Date]]),1)</f>
        <v>45505</v>
      </c>
    </row>
    <row r="3203" spans="1:14">
      <c r="A3203" t="s">
        <v>324</v>
      </c>
      <c r="B3203" t="s">
        <v>611</v>
      </c>
      <c r="C3203" t="s">
        <v>612</v>
      </c>
      <c r="D3203" t="s">
        <v>96</v>
      </c>
      <c r="E3203" t="s">
        <v>50</v>
      </c>
      <c r="F3203" t="s">
        <v>46</v>
      </c>
      <c r="G3203">
        <v>3</v>
      </c>
      <c r="H3203">
        <v>3148.4</v>
      </c>
      <c r="I3203">
        <v>9445.2000000000007</v>
      </c>
      <c r="J3203">
        <v>454</v>
      </c>
      <c r="K3203">
        <v>6</v>
      </c>
      <c r="L3203" t="s">
        <v>55</v>
      </c>
      <c r="M3203">
        <f>(Table1[[#This Row],[Current_Stock]]*Table1[[#This Row],[Unit_Price]])</f>
        <v>1429373.6</v>
      </c>
      <c r="N3203" s="12">
        <f>DATE(YEAR(Table1[[#This Row],[Order_Date]]),MONTH(Table1[[#This Row],[Order_Date]]),1)</f>
        <v>45017</v>
      </c>
    </row>
    <row r="3204" spans="1:14">
      <c r="A3204" t="s">
        <v>1253</v>
      </c>
      <c r="B3204" t="s">
        <v>853</v>
      </c>
      <c r="C3204" t="s">
        <v>854</v>
      </c>
      <c r="D3204" t="s">
        <v>84</v>
      </c>
      <c r="E3204" t="s">
        <v>330</v>
      </c>
      <c r="F3204" t="s">
        <v>40</v>
      </c>
      <c r="G3204">
        <v>21</v>
      </c>
      <c r="H3204">
        <v>19332.66</v>
      </c>
      <c r="I3204">
        <v>405985.86</v>
      </c>
      <c r="J3204">
        <v>163</v>
      </c>
      <c r="K3204">
        <v>14</v>
      </c>
      <c r="L3204" t="s">
        <v>18</v>
      </c>
      <c r="M3204">
        <f>(Table1[[#This Row],[Current_Stock]]*Table1[[#This Row],[Unit_Price]])</f>
        <v>3151223.58</v>
      </c>
      <c r="N3204" s="12">
        <f>DATE(YEAR(Table1[[#This Row],[Order_Date]]),MONTH(Table1[[#This Row],[Order_Date]]),1)</f>
        <v>45200</v>
      </c>
    </row>
    <row r="3205" spans="1:14">
      <c r="A3205" t="s">
        <v>1098</v>
      </c>
      <c r="B3205" t="s">
        <v>1133</v>
      </c>
      <c r="C3205" t="s">
        <v>1134</v>
      </c>
      <c r="D3205" t="s">
        <v>183</v>
      </c>
      <c r="E3205" t="s">
        <v>85</v>
      </c>
      <c r="F3205" t="s">
        <v>29</v>
      </c>
      <c r="G3205">
        <v>12</v>
      </c>
      <c r="H3205">
        <v>3770.72</v>
      </c>
      <c r="I3205">
        <v>45248.639999999999</v>
      </c>
      <c r="J3205">
        <v>133</v>
      </c>
      <c r="K3205">
        <v>6</v>
      </c>
      <c r="L3205" t="s">
        <v>18</v>
      </c>
      <c r="M3205">
        <f>(Table1[[#This Row],[Current_Stock]]*Table1[[#This Row],[Unit_Price]])</f>
        <v>501505.75999999995</v>
      </c>
      <c r="N3205" s="12">
        <f>DATE(YEAR(Table1[[#This Row],[Order_Date]]),MONTH(Table1[[#This Row],[Order_Date]]),1)</f>
        <v>45627</v>
      </c>
    </row>
    <row r="3206" spans="1:14">
      <c r="A3206" t="s">
        <v>715</v>
      </c>
      <c r="B3206" t="s">
        <v>129</v>
      </c>
      <c r="C3206" t="s">
        <v>130</v>
      </c>
      <c r="D3206" t="s">
        <v>53</v>
      </c>
      <c r="E3206" t="s">
        <v>28</v>
      </c>
      <c r="F3206" t="s">
        <v>40</v>
      </c>
      <c r="G3206">
        <v>5</v>
      </c>
      <c r="H3206">
        <v>1216.3599999999999</v>
      </c>
      <c r="I3206">
        <v>6081.8</v>
      </c>
      <c r="J3206">
        <v>332</v>
      </c>
      <c r="K3206">
        <v>4</v>
      </c>
      <c r="L3206" t="s">
        <v>18</v>
      </c>
      <c r="M3206">
        <f>(Table1[[#This Row],[Current_Stock]]*Table1[[#This Row],[Unit_Price]])</f>
        <v>403831.51999999996</v>
      </c>
      <c r="N3206" s="12">
        <f>DATE(YEAR(Table1[[#This Row],[Order_Date]]),MONTH(Table1[[#This Row],[Order_Date]]),1)</f>
        <v>45231</v>
      </c>
    </row>
    <row r="3207" spans="1:14">
      <c r="A3207" t="s">
        <v>125</v>
      </c>
      <c r="B3207" t="s">
        <v>1048</v>
      </c>
      <c r="C3207" t="s">
        <v>1049</v>
      </c>
      <c r="D3207" t="s">
        <v>183</v>
      </c>
      <c r="E3207" t="s">
        <v>104</v>
      </c>
      <c r="F3207" t="s">
        <v>60</v>
      </c>
      <c r="G3207">
        <v>12</v>
      </c>
      <c r="H3207">
        <v>3542.24</v>
      </c>
      <c r="I3207">
        <v>42506.879999999997</v>
      </c>
      <c r="J3207">
        <v>207</v>
      </c>
      <c r="K3207">
        <v>13</v>
      </c>
      <c r="L3207" t="s">
        <v>18</v>
      </c>
      <c r="M3207">
        <f>(Table1[[#This Row],[Current_Stock]]*Table1[[#This Row],[Unit_Price]])</f>
        <v>733243.67999999993</v>
      </c>
      <c r="N3207" s="12">
        <f>DATE(YEAR(Table1[[#This Row],[Order_Date]]),MONTH(Table1[[#This Row],[Order_Date]]),1)</f>
        <v>45323</v>
      </c>
    </row>
    <row r="3208" spans="1:14">
      <c r="A3208" t="s">
        <v>174</v>
      </c>
      <c r="B3208" t="s">
        <v>141</v>
      </c>
      <c r="C3208" t="s">
        <v>142</v>
      </c>
      <c r="D3208" t="s">
        <v>27</v>
      </c>
      <c r="E3208" t="s">
        <v>251</v>
      </c>
      <c r="F3208" t="s">
        <v>60</v>
      </c>
      <c r="G3208">
        <v>1</v>
      </c>
      <c r="H3208">
        <v>3443.27</v>
      </c>
      <c r="I3208">
        <v>3443.27</v>
      </c>
      <c r="J3208">
        <v>490</v>
      </c>
      <c r="K3208">
        <v>13</v>
      </c>
      <c r="L3208" t="s">
        <v>18</v>
      </c>
      <c r="M3208">
        <f>(Table1[[#This Row],[Current_Stock]]*Table1[[#This Row],[Unit_Price]])</f>
        <v>1687202.3</v>
      </c>
      <c r="N3208" s="12">
        <f>DATE(YEAR(Table1[[#This Row],[Order_Date]]),MONTH(Table1[[#This Row],[Order_Date]]),1)</f>
        <v>45231</v>
      </c>
    </row>
    <row r="3209" spans="1:14">
      <c r="A3209" t="s">
        <v>1327</v>
      </c>
      <c r="B3209" t="s">
        <v>219</v>
      </c>
      <c r="C3209" t="s">
        <v>220</v>
      </c>
      <c r="D3209" t="s">
        <v>33</v>
      </c>
      <c r="E3209" t="s">
        <v>97</v>
      </c>
      <c r="F3209" t="s">
        <v>17</v>
      </c>
      <c r="G3209">
        <v>25</v>
      </c>
      <c r="H3209">
        <v>374.8</v>
      </c>
      <c r="I3209">
        <v>9370</v>
      </c>
      <c r="J3209">
        <v>183</v>
      </c>
      <c r="K3209">
        <v>9</v>
      </c>
      <c r="L3209" t="s">
        <v>18</v>
      </c>
      <c r="M3209">
        <f>(Table1[[#This Row],[Current_Stock]]*Table1[[#This Row],[Unit_Price]])</f>
        <v>68588.400000000009</v>
      </c>
      <c r="N3209" s="12">
        <f>DATE(YEAR(Table1[[#This Row],[Order_Date]]),MONTH(Table1[[#This Row],[Order_Date]]),1)</f>
        <v>45352</v>
      </c>
    </row>
    <row r="3210" spans="1:14">
      <c r="A3210" t="s">
        <v>1292</v>
      </c>
      <c r="B3210" t="s">
        <v>618</v>
      </c>
      <c r="C3210" t="s">
        <v>619</v>
      </c>
      <c r="D3210" t="s">
        <v>53</v>
      </c>
      <c r="E3210" t="s">
        <v>160</v>
      </c>
      <c r="F3210" t="s">
        <v>17</v>
      </c>
      <c r="G3210">
        <v>6</v>
      </c>
      <c r="H3210">
        <v>1016.71</v>
      </c>
      <c r="I3210">
        <v>6100.26</v>
      </c>
      <c r="J3210">
        <v>278</v>
      </c>
      <c r="K3210">
        <v>14</v>
      </c>
      <c r="L3210" t="s">
        <v>18</v>
      </c>
      <c r="M3210">
        <f>(Table1[[#This Row],[Current_Stock]]*Table1[[#This Row],[Unit_Price]])</f>
        <v>282645.38</v>
      </c>
      <c r="N3210" s="12">
        <f>DATE(YEAR(Table1[[#This Row],[Order_Date]]),MONTH(Table1[[#This Row],[Order_Date]]),1)</f>
        <v>44958</v>
      </c>
    </row>
    <row r="3211" spans="1:14">
      <c r="A3211" t="s">
        <v>1046</v>
      </c>
      <c r="B3211" t="s">
        <v>404</v>
      </c>
      <c r="C3211" t="s">
        <v>405</v>
      </c>
      <c r="D3211" t="s">
        <v>27</v>
      </c>
      <c r="E3211" t="s">
        <v>243</v>
      </c>
      <c r="F3211" t="s">
        <v>40</v>
      </c>
      <c r="G3211">
        <v>1</v>
      </c>
      <c r="H3211">
        <v>4947.8500000000004</v>
      </c>
      <c r="I3211">
        <v>4947.8500000000004</v>
      </c>
      <c r="J3211">
        <v>334</v>
      </c>
      <c r="K3211">
        <v>5</v>
      </c>
      <c r="L3211" t="s">
        <v>55</v>
      </c>
      <c r="M3211">
        <f>(Table1[[#This Row],[Current_Stock]]*Table1[[#This Row],[Unit_Price]])</f>
        <v>1652581.9000000001</v>
      </c>
      <c r="N3211" s="12">
        <f>DATE(YEAR(Table1[[#This Row],[Order_Date]]),MONTH(Table1[[#This Row],[Order_Date]]),1)</f>
        <v>45597</v>
      </c>
    </row>
    <row r="3212" spans="1:14">
      <c r="A3212" t="s">
        <v>203</v>
      </c>
      <c r="B3212" t="s">
        <v>541</v>
      </c>
      <c r="C3212" t="s">
        <v>542</v>
      </c>
      <c r="D3212" t="s">
        <v>96</v>
      </c>
      <c r="E3212" t="s">
        <v>28</v>
      </c>
      <c r="F3212" t="s">
        <v>46</v>
      </c>
      <c r="G3212">
        <v>1</v>
      </c>
      <c r="H3212">
        <v>2246.38</v>
      </c>
      <c r="I3212">
        <v>2246.38</v>
      </c>
      <c r="J3212">
        <v>346</v>
      </c>
      <c r="K3212">
        <v>13</v>
      </c>
      <c r="L3212" t="s">
        <v>18</v>
      </c>
      <c r="M3212">
        <f>(Table1[[#This Row],[Current_Stock]]*Table1[[#This Row],[Unit_Price]])</f>
        <v>777247.48</v>
      </c>
      <c r="N3212" s="12">
        <f>DATE(YEAR(Table1[[#This Row],[Order_Date]]),MONTH(Table1[[#This Row],[Order_Date]]),1)</f>
        <v>45078</v>
      </c>
    </row>
    <row r="3213" spans="1:14">
      <c r="A3213" t="s">
        <v>546</v>
      </c>
      <c r="B3213" t="s">
        <v>170</v>
      </c>
      <c r="C3213" t="s">
        <v>171</v>
      </c>
      <c r="D3213" t="s">
        <v>44</v>
      </c>
      <c r="E3213" t="s">
        <v>59</v>
      </c>
      <c r="F3213" t="s">
        <v>46</v>
      </c>
      <c r="G3213">
        <v>26</v>
      </c>
      <c r="H3213">
        <v>2411.48</v>
      </c>
      <c r="I3213">
        <v>62698.48</v>
      </c>
      <c r="J3213">
        <v>100</v>
      </c>
      <c r="K3213">
        <v>5</v>
      </c>
      <c r="L3213" t="s">
        <v>18</v>
      </c>
      <c r="M3213">
        <f>(Table1[[#This Row],[Current_Stock]]*Table1[[#This Row],[Unit_Price]])</f>
        <v>241148</v>
      </c>
      <c r="N3213" s="12">
        <f>DATE(YEAR(Table1[[#This Row],[Order_Date]]),MONTH(Table1[[#This Row],[Order_Date]]),1)</f>
        <v>45505</v>
      </c>
    </row>
    <row r="3214" spans="1:14">
      <c r="A3214" t="s">
        <v>443</v>
      </c>
      <c r="B3214" t="s">
        <v>1007</v>
      </c>
      <c r="C3214" t="s">
        <v>1008</v>
      </c>
      <c r="D3214" t="s">
        <v>27</v>
      </c>
      <c r="E3214" t="s">
        <v>184</v>
      </c>
      <c r="F3214" t="s">
        <v>60</v>
      </c>
      <c r="G3214">
        <v>5</v>
      </c>
      <c r="H3214">
        <v>1094.43</v>
      </c>
      <c r="I3214">
        <v>5472.15</v>
      </c>
      <c r="J3214">
        <v>360</v>
      </c>
      <c r="K3214">
        <v>9</v>
      </c>
      <c r="L3214" t="s">
        <v>18</v>
      </c>
      <c r="M3214">
        <f>(Table1[[#This Row],[Current_Stock]]*Table1[[#This Row],[Unit_Price]])</f>
        <v>393994.80000000005</v>
      </c>
      <c r="N3214" s="12">
        <f>DATE(YEAR(Table1[[#This Row],[Order_Date]]),MONTH(Table1[[#This Row],[Order_Date]]),1)</f>
        <v>45108</v>
      </c>
    </row>
    <row r="3215" spans="1:14">
      <c r="A3215" t="s">
        <v>1063</v>
      </c>
      <c r="B3215" t="s">
        <v>358</v>
      </c>
      <c r="C3215" t="s">
        <v>359</v>
      </c>
      <c r="D3215" t="s">
        <v>53</v>
      </c>
      <c r="E3215" t="s">
        <v>34</v>
      </c>
      <c r="F3215" t="s">
        <v>29</v>
      </c>
      <c r="G3215">
        <v>6</v>
      </c>
      <c r="H3215">
        <v>1683.29</v>
      </c>
      <c r="I3215">
        <v>10099.74</v>
      </c>
      <c r="J3215">
        <v>304</v>
      </c>
      <c r="K3215">
        <v>4</v>
      </c>
      <c r="L3215" t="s">
        <v>55</v>
      </c>
      <c r="M3215">
        <f>(Table1[[#This Row],[Current_Stock]]*Table1[[#This Row],[Unit_Price]])</f>
        <v>511720.16</v>
      </c>
      <c r="N3215" s="12">
        <f>DATE(YEAR(Table1[[#This Row],[Order_Date]]),MONTH(Table1[[#This Row],[Order_Date]]),1)</f>
        <v>45017</v>
      </c>
    </row>
    <row r="3216" spans="1:14">
      <c r="A3216" t="s">
        <v>128</v>
      </c>
      <c r="B3216" t="s">
        <v>873</v>
      </c>
      <c r="C3216" t="s">
        <v>874</v>
      </c>
      <c r="D3216" t="s">
        <v>22</v>
      </c>
      <c r="E3216" t="s">
        <v>50</v>
      </c>
      <c r="F3216" t="s">
        <v>17</v>
      </c>
      <c r="G3216">
        <v>47</v>
      </c>
      <c r="H3216">
        <v>5225.05</v>
      </c>
      <c r="I3216">
        <v>245577.35</v>
      </c>
      <c r="J3216">
        <v>76</v>
      </c>
      <c r="K3216">
        <v>14</v>
      </c>
      <c r="L3216" t="s">
        <v>18</v>
      </c>
      <c r="M3216">
        <f>(Table1[[#This Row],[Current_Stock]]*Table1[[#This Row],[Unit_Price]])</f>
        <v>397103.8</v>
      </c>
      <c r="N3216" s="12">
        <f>DATE(YEAR(Table1[[#This Row],[Order_Date]]),MONTH(Table1[[#This Row],[Order_Date]]),1)</f>
        <v>44958</v>
      </c>
    </row>
    <row r="3217" spans="1:14">
      <c r="A3217" t="s">
        <v>751</v>
      </c>
      <c r="B3217" t="s">
        <v>531</v>
      </c>
      <c r="C3217" t="s">
        <v>532</v>
      </c>
      <c r="D3217" t="s">
        <v>53</v>
      </c>
      <c r="E3217" t="s">
        <v>167</v>
      </c>
      <c r="F3217" t="s">
        <v>60</v>
      </c>
      <c r="G3217">
        <v>9</v>
      </c>
      <c r="H3217">
        <v>2998.6</v>
      </c>
      <c r="I3217">
        <v>26987.4</v>
      </c>
      <c r="J3217">
        <v>319</v>
      </c>
      <c r="K3217">
        <v>8</v>
      </c>
      <c r="L3217" t="s">
        <v>18</v>
      </c>
      <c r="M3217">
        <f>(Table1[[#This Row],[Current_Stock]]*Table1[[#This Row],[Unit_Price]])</f>
        <v>956553.4</v>
      </c>
      <c r="N3217" s="12">
        <f>DATE(YEAR(Table1[[#This Row],[Order_Date]]),MONTH(Table1[[#This Row],[Order_Date]]),1)</f>
        <v>45170</v>
      </c>
    </row>
    <row r="3218" spans="1:14">
      <c r="A3218" t="s">
        <v>1064</v>
      </c>
      <c r="B3218" t="s">
        <v>207</v>
      </c>
      <c r="C3218" t="s">
        <v>208</v>
      </c>
      <c r="D3218" t="s">
        <v>27</v>
      </c>
      <c r="E3218" t="s">
        <v>97</v>
      </c>
      <c r="F3218" t="s">
        <v>40</v>
      </c>
      <c r="G3218">
        <v>5</v>
      </c>
      <c r="H3218">
        <v>4783.3</v>
      </c>
      <c r="I3218">
        <v>23916.5</v>
      </c>
      <c r="J3218">
        <v>335</v>
      </c>
      <c r="K3218">
        <v>12</v>
      </c>
      <c r="L3218" t="s">
        <v>18</v>
      </c>
      <c r="M3218">
        <f>(Table1[[#This Row],[Current_Stock]]*Table1[[#This Row],[Unit_Price]])</f>
        <v>1602405.5</v>
      </c>
      <c r="N3218" s="12">
        <f>DATE(YEAR(Table1[[#This Row],[Order_Date]]),MONTH(Table1[[#This Row],[Order_Date]]),1)</f>
        <v>44986</v>
      </c>
    </row>
    <row r="3219" spans="1:14">
      <c r="A3219" t="s">
        <v>509</v>
      </c>
      <c r="B3219" t="s">
        <v>328</v>
      </c>
      <c r="C3219" t="s">
        <v>329</v>
      </c>
      <c r="D3219" t="s">
        <v>53</v>
      </c>
      <c r="E3219" t="s">
        <v>89</v>
      </c>
      <c r="F3219" t="s">
        <v>17</v>
      </c>
      <c r="G3219">
        <v>10</v>
      </c>
      <c r="H3219">
        <v>3228.9</v>
      </c>
      <c r="I3219">
        <v>32289</v>
      </c>
      <c r="J3219">
        <v>437</v>
      </c>
      <c r="K3219">
        <v>9</v>
      </c>
      <c r="L3219" t="s">
        <v>55</v>
      </c>
      <c r="M3219">
        <f>(Table1[[#This Row],[Current_Stock]]*Table1[[#This Row],[Unit_Price]])</f>
        <v>1411029.3</v>
      </c>
      <c r="N3219" s="12">
        <f>DATE(YEAR(Table1[[#This Row],[Order_Date]]),MONTH(Table1[[#This Row],[Order_Date]]),1)</f>
        <v>44958</v>
      </c>
    </row>
    <row r="3220" spans="1:14">
      <c r="A3220" t="s">
        <v>603</v>
      </c>
      <c r="B3220" t="s">
        <v>386</v>
      </c>
      <c r="C3220" t="s">
        <v>387</v>
      </c>
      <c r="D3220" t="s">
        <v>22</v>
      </c>
      <c r="E3220" t="s">
        <v>59</v>
      </c>
      <c r="F3220" t="s">
        <v>40</v>
      </c>
      <c r="G3220">
        <v>42</v>
      </c>
      <c r="H3220">
        <v>16198.96</v>
      </c>
      <c r="I3220">
        <v>680356.32</v>
      </c>
      <c r="J3220">
        <v>93</v>
      </c>
      <c r="K3220">
        <v>10</v>
      </c>
      <c r="L3220" t="s">
        <v>18</v>
      </c>
      <c r="M3220">
        <f>(Table1[[#This Row],[Current_Stock]]*Table1[[#This Row],[Unit_Price]])</f>
        <v>1506503.28</v>
      </c>
      <c r="N3220" s="12">
        <f>DATE(YEAR(Table1[[#This Row],[Order_Date]]),MONTH(Table1[[#This Row],[Order_Date]]),1)</f>
        <v>45383</v>
      </c>
    </row>
    <row r="3221" spans="1:14">
      <c r="A3221" t="s">
        <v>1160</v>
      </c>
      <c r="B3221" t="s">
        <v>604</v>
      </c>
      <c r="C3221" t="s">
        <v>605</v>
      </c>
      <c r="D3221" t="s">
        <v>27</v>
      </c>
      <c r="E3221" t="s">
        <v>160</v>
      </c>
      <c r="F3221" t="s">
        <v>40</v>
      </c>
      <c r="G3221">
        <v>4</v>
      </c>
      <c r="H3221">
        <v>1135.03</v>
      </c>
      <c r="I3221">
        <v>4540.12</v>
      </c>
      <c r="J3221">
        <v>300</v>
      </c>
      <c r="K3221">
        <v>14</v>
      </c>
      <c r="L3221" t="s">
        <v>18</v>
      </c>
      <c r="M3221">
        <f>(Table1[[#This Row],[Current_Stock]]*Table1[[#This Row],[Unit_Price]])</f>
        <v>340509</v>
      </c>
      <c r="N3221" s="12">
        <f>DATE(YEAR(Table1[[#This Row],[Order_Date]]),MONTH(Table1[[#This Row],[Order_Date]]),1)</f>
        <v>45078</v>
      </c>
    </row>
    <row r="3222" spans="1:14">
      <c r="A3222" t="s">
        <v>446</v>
      </c>
      <c r="B3222" t="s">
        <v>299</v>
      </c>
      <c r="C3222" t="s">
        <v>300</v>
      </c>
      <c r="D3222" t="s">
        <v>84</v>
      </c>
      <c r="E3222" t="s">
        <v>28</v>
      </c>
      <c r="F3222" t="s">
        <v>17</v>
      </c>
      <c r="G3222">
        <v>15</v>
      </c>
      <c r="H3222">
        <v>24227.35</v>
      </c>
      <c r="I3222">
        <v>363410.25</v>
      </c>
      <c r="J3222">
        <v>173</v>
      </c>
      <c r="K3222">
        <v>14</v>
      </c>
      <c r="L3222" t="s">
        <v>18</v>
      </c>
      <c r="M3222">
        <f>(Table1[[#This Row],[Current_Stock]]*Table1[[#This Row],[Unit_Price]])</f>
        <v>4191331.55</v>
      </c>
      <c r="N3222" s="12">
        <f>DATE(YEAR(Table1[[#This Row],[Order_Date]]),MONTH(Table1[[#This Row],[Order_Date]]),1)</f>
        <v>45323</v>
      </c>
    </row>
    <row r="3223" spans="1:14">
      <c r="A3223" t="s">
        <v>1059</v>
      </c>
      <c r="B3223" t="s">
        <v>1092</v>
      </c>
      <c r="C3223" t="s">
        <v>1093</v>
      </c>
      <c r="D3223" t="s">
        <v>96</v>
      </c>
      <c r="E3223" t="s">
        <v>167</v>
      </c>
      <c r="F3223" t="s">
        <v>29</v>
      </c>
      <c r="G3223">
        <v>2</v>
      </c>
      <c r="H3223">
        <v>189.16</v>
      </c>
      <c r="I3223">
        <v>378.32</v>
      </c>
      <c r="J3223">
        <v>290</v>
      </c>
      <c r="K3223">
        <v>8</v>
      </c>
      <c r="L3223" t="s">
        <v>55</v>
      </c>
      <c r="M3223">
        <f>(Table1[[#This Row],[Current_Stock]]*Table1[[#This Row],[Unit_Price]])</f>
        <v>54856.4</v>
      </c>
      <c r="N3223" s="12">
        <f>DATE(YEAR(Table1[[#This Row],[Order_Date]]),MONTH(Table1[[#This Row],[Order_Date]]),1)</f>
        <v>45261</v>
      </c>
    </row>
    <row r="3224" spans="1:14">
      <c r="A3224" t="s">
        <v>1378</v>
      </c>
      <c r="B3224" t="s">
        <v>460</v>
      </c>
      <c r="C3224" t="s">
        <v>461</v>
      </c>
      <c r="D3224" t="s">
        <v>84</v>
      </c>
      <c r="E3224" t="s">
        <v>211</v>
      </c>
      <c r="F3224" t="s">
        <v>60</v>
      </c>
      <c r="G3224">
        <v>12</v>
      </c>
      <c r="H3224">
        <v>21269.4</v>
      </c>
      <c r="I3224">
        <v>255232.8</v>
      </c>
      <c r="J3224">
        <v>225</v>
      </c>
      <c r="K3224">
        <v>2</v>
      </c>
      <c r="L3224" t="s">
        <v>18</v>
      </c>
      <c r="M3224">
        <f>(Table1[[#This Row],[Current_Stock]]*Table1[[#This Row],[Unit_Price]])</f>
        <v>4785615</v>
      </c>
      <c r="N3224" s="12">
        <f>DATE(YEAR(Table1[[#This Row],[Order_Date]]),MONTH(Table1[[#This Row],[Order_Date]]),1)</f>
        <v>45292</v>
      </c>
    </row>
    <row r="3225" spans="1:14">
      <c r="A3225" t="s">
        <v>509</v>
      </c>
      <c r="B3225" t="s">
        <v>120</v>
      </c>
      <c r="C3225" t="s">
        <v>121</v>
      </c>
      <c r="D3225" t="s">
        <v>53</v>
      </c>
      <c r="E3225" t="s">
        <v>85</v>
      </c>
      <c r="F3225" t="s">
        <v>40</v>
      </c>
      <c r="G3225">
        <v>1</v>
      </c>
      <c r="H3225">
        <v>3775.83</v>
      </c>
      <c r="I3225">
        <v>3775.83</v>
      </c>
      <c r="J3225">
        <v>457</v>
      </c>
      <c r="K3225">
        <v>14</v>
      </c>
      <c r="L3225" t="s">
        <v>55</v>
      </c>
      <c r="M3225">
        <f>(Table1[[#This Row],[Current_Stock]]*Table1[[#This Row],[Unit_Price]])</f>
        <v>1725554.31</v>
      </c>
      <c r="N3225" s="12">
        <f>DATE(YEAR(Table1[[#This Row],[Order_Date]]),MONTH(Table1[[#This Row],[Order_Date]]),1)</f>
        <v>44958</v>
      </c>
    </row>
    <row r="3226" spans="1:14">
      <c r="A3226" t="s">
        <v>816</v>
      </c>
      <c r="B3226" t="s">
        <v>1142</v>
      </c>
      <c r="C3226" t="s">
        <v>1143</v>
      </c>
      <c r="D3226" t="s">
        <v>27</v>
      </c>
      <c r="E3226" t="s">
        <v>243</v>
      </c>
      <c r="F3226" t="s">
        <v>60</v>
      </c>
      <c r="G3226">
        <v>5</v>
      </c>
      <c r="H3226">
        <v>3718.67</v>
      </c>
      <c r="I3226">
        <v>18593.349999999999</v>
      </c>
      <c r="J3226">
        <v>283</v>
      </c>
      <c r="K3226">
        <v>7</v>
      </c>
      <c r="L3226" t="s">
        <v>18</v>
      </c>
      <c r="M3226">
        <f>(Table1[[#This Row],[Current_Stock]]*Table1[[#This Row],[Unit_Price]])</f>
        <v>1052383.6100000001</v>
      </c>
      <c r="N3226" s="12">
        <f>DATE(YEAR(Table1[[#This Row],[Order_Date]]),MONTH(Table1[[#This Row],[Order_Date]]),1)</f>
        <v>45078</v>
      </c>
    </row>
    <row r="3227" spans="1:14">
      <c r="A3227" t="s">
        <v>565</v>
      </c>
      <c r="B3227" t="s">
        <v>155</v>
      </c>
      <c r="C3227" t="s">
        <v>156</v>
      </c>
      <c r="D3227" t="s">
        <v>33</v>
      </c>
      <c r="E3227" t="s">
        <v>85</v>
      </c>
      <c r="F3227" t="s">
        <v>29</v>
      </c>
      <c r="G3227">
        <v>22</v>
      </c>
      <c r="H3227">
        <v>2839.24</v>
      </c>
      <c r="I3227">
        <v>62463.28</v>
      </c>
      <c r="J3227">
        <v>236</v>
      </c>
      <c r="K3227">
        <v>6</v>
      </c>
      <c r="L3227" t="s">
        <v>18</v>
      </c>
      <c r="M3227">
        <f>(Table1[[#This Row],[Current_Stock]]*Table1[[#This Row],[Unit_Price]])</f>
        <v>670060.6399999999</v>
      </c>
      <c r="N3227" s="12">
        <f>DATE(YEAR(Table1[[#This Row],[Order_Date]]),MONTH(Table1[[#This Row],[Order_Date]]),1)</f>
        <v>44958</v>
      </c>
    </row>
    <row r="3228" spans="1:14">
      <c r="A3228" t="s">
        <v>1363</v>
      </c>
      <c r="B3228" t="s">
        <v>353</v>
      </c>
      <c r="C3228" t="s">
        <v>354</v>
      </c>
      <c r="D3228" t="s">
        <v>84</v>
      </c>
      <c r="E3228" t="s">
        <v>167</v>
      </c>
      <c r="F3228" t="s">
        <v>46</v>
      </c>
      <c r="G3228">
        <v>22</v>
      </c>
      <c r="H3228">
        <v>9511.0499999999993</v>
      </c>
      <c r="I3228">
        <v>209243.1</v>
      </c>
      <c r="J3228">
        <v>171</v>
      </c>
      <c r="K3228">
        <v>8</v>
      </c>
      <c r="L3228" t="s">
        <v>18</v>
      </c>
      <c r="M3228">
        <f>(Table1[[#This Row],[Current_Stock]]*Table1[[#This Row],[Unit_Price]])</f>
        <v>1626389.5499999998</v>
      </c>
      <c r="N3228" s="12">
        <f>DATE(YEAR(Table1[[#This Row],[Order_Date]]),MONTH(Table1[[#This Row],[Order_Date]]),1)</f>
        <v>45444</v>
      </c>
    </row>
    <row r="3229" spans="1:14">
      <c r="A3229" t="s">
        <v>1045</v>
      </c>
      <c r="B3229" t="s">
        <v>155</v>
      </c>
      <c r="C3229" t="s">
        <v>156</v>
      </c>
      <c r="D3229" t="s">
        <v>33</v>
      </c>
      <c r="E3229" t="s">
        <v>39</v>
      </c>
      <c r="F3229" t="s">
        <v>29</v>
      </c>
      <c r="G3229">
        <v>31</v>
      </c>
      <c r="H3229">
        <v>3448.63</v>
      </c>
      <c r="I3229">
        <v>106907.53</v>
      </c>
      <c r="J3229">
        <v>175</v>
      </c>
      <c r="K3229">
        <v>2</v>
      </c>
      <c r="L3229" t="s">
        <v>18</v>
      </c>
      <c r="M3229">
        <f>(Table1[[#This Row],[Current_Stock]]*Table1[[#This Row],[Unit_Price]])</f>
        <v>603510.25</v>
      </c>
      <c r="N3229" s="12">
        <f>DATE(YEAR(Table1[[#This Row],[Order_Date]]),MONTH(Table1[[#This Row],[Order_Date]]),1)</f>
        <v>45323</v>
      </c>
    </row>
    <row r="3230" spans="1:14">
      <c r="A3230" t="s">
        <v>709</v>
      </c>
      <c r="B3230" t="s">
        <v>656</v>
      </c>
      <c r="C3230" t="s">
        <v>657</v>
      </c>
      <c r="D3230" t="s">
        <v>44</v>
      </c>
      <c r="E3230" t="s">
        <v>243</v>
      </c>
      <c r="F3230" t="s">
        <v>29</v>
      </c>
      <c r="G3230">
        <v>37</v>
      </c>
      <c r="H3230">
        <v>3425.46</v>
      </c>
      <c r="I3230">
        <v>126742.02</v>
      </c>
      <c r="J3230">
        <v>64</v>
      </c>
      <c r="K3230">
        <v>10</v>
      </c>
      <c r="L3230" t="s">
        <v>18</v>
      </c>
      <c r="M3230">
        <f>(Table1[[#This Row],[Current_Stock]]*Table1[[#This Row],[Unit_Price]])</f>
        <v>219229.44</v>
      </c>
      <c r="N3230" s="12">
        <f>DATE(YEAR(Table1[[#This Row],[Order_Date]]),MONTH(Table1[[#This Row],[Order_Date]]),1)</f>
        <v>45383</v>
      </c>
    </row>
    <row r="3231" spans="1:14">
      <c r="A3231" t="s">
        <v>1333</v>
      </c>
      <c r="B3231" t="s">
        <v>20</v>
      </c>
      <c r="C3231" t="s">
        <v>21</v>
      </c>
      <c r="D3231" t="s">
        <v>22</v>
      </c>
      <c r="E3231" t="s">
        <v>39</v>
      </c>
      <c r="F3231" t="s">
        <v>46</v>
      </c>
      <c r="G3231">
        <v>25</v>
      </c>
      <c r="H3231">
        <v>19805.05</v>
      </c>
      <c r="I3231">
        <v>495126.25</v>
      </c>
      <c r="J3231">
        <v>69</v>
      </c>
      <c r="K3231">
        <v>11</v>
      </c>
      <c r="L3231" t="s">
        <v>105</v>
      </c>
      <c r="M3231">
        <f>(Table1[[#This Row],[Current_Stock]]*Table1[[#This Row],[Unit_Price]])</f>
        <v>1366548.45</v>
      </c>
      <c r="N3231" s="12">
        <f>DATE(YEAR(Table1[[#This Row],[Order_Date]]),MONTH(Table1[[#This Row],[Order_Date]]),1)</f>
        <v>45078</v>
      </c>
    </row>
    <row r="3232" spans="1:14">
      <c r="A3232" t="s">
        <v>366</v>
      </c>
      <c r="B3232" t="s">
        <v>1099</v>
      </c>
      <c r="C3232" t="s">
        <v>1100</v>
      </c>
      <c r="D3232" t="s">
        <v>38</v>
      </c>
      <c r="E3232" t="s">
        <v>104</v>
      </c>
      <c r="F3232" t="s">
        <v>46</v>
      </c>
      <c r="G3232">
        <v>19</v>
      </c>
      <c r="H3232">
        <v>4115.1499999999996</v>
      </c>
      <c r="I3232">
        <v>78187.850000000006</v>
      </c>
      <c r="J3232">
        <v>99</v>
      </c>
      <c r="K3232">
        <v>5</v>
      </c>
      <c r="L3232" t="s">
        <v>18</v>
      </c>
      <c r="M3232">
        <f>(Table1[[#This Row],[Current_Stock]]*Table1[[#This Row],[Unit_Price]])</f>
        <v>407399.85</v>
      </c>
      <c r="N3232" s="12">
        <f>DATE(YEAR(Table1[[#This Row],[Order_Date]]),MONTH(Table1[[#This Row],[Order_Date]]),1)</f>
        <v>45292</v>
      </c>
    </row>
    <row r="3233" spans="1:14">
      <c r="A3233" t="s">
        <v>1063</v>
      </c>
      <c r="B3233" t="s">
        <v>726</v>
      </c>
      <c r="C3233" t="s">
        <v>727</v>
      </c>
      <c r="D3233" t="s">
        <v>96</v>
      </c>
      <c r="E3233" t="s">
        <v>330</v>
      </c>
      <c r="F3233" t="s">
        <v>46</v>
      </c>
      <c r="G3233">
        <v>1</v>
      </c>
      <c r="H3233">
        <v>4590.57</v>
      </c>
      <c r="I3233">
        <v>4590.57</v>
      </c>
      <c r="J3233">
        <v>424</v>
      </c>
      <c r="K3233">
        <v>14</v>
      </c>
      <c r="L3233" t="s">
        <v>55</v>
      </c>
      <c r="M3233">
        <f>(Table1[[#This Row],[Current_Stock]]*Table1[[#This Row],[Unit_Price]])</f>
        <v>1946401.68</v>
      </c>
      <c r="N3233" s="12">
        <f>DATE(YEAR(Table1[[#This Row],[Order_Date]]),MONTH(Table1[[#This Row],[Order_Date]]),1)</f>
        <v>45017</v>
      </c>
    </row>
    <row r="3234" spans="1:14">
      <c r="A3234" t="s">
        <v>314</v>
      </c>
      <c r="B3234" t="s">
        <v>460</v>
      </c>
      <c r="C3234" t="s">
        <v>461</v>
      </c>
      <c r="D3234" t="s">
        <v>84</v>
      </c>
      <c r="E3234" t="s">
        <v>59</v>
      </c>
      <c r="F3234" t="s">
        <v>17</v>
      </c>
      <c r="G3234">
        <v>17</v>
      </c>
      <c r="H3234">
        <v>9906.2999999999993</v>
      </c>
      <c r="I3234">
        <v>168407.1</v>
      </c>
      <c r="J3234">
        <v>169</v>
      </c>
      <c r="K3234">
        <v>12</v>
      </c>
      <c r="L3234" t="s">
        <v>18</v>
      </c>
      <c r="M3234">
        <f>(Table1[[#This Row],[Current_Stock]]*Table1[[#This Row],[Unit_Price]])</f>
        <v>1674164.7</v>
      </c>
      <c r="N3234" s="12">
        <f>DATE(YEAR(Table1[[#This Row],[Order_Date]]),MONTH(Table1[[#This Row],[Order_Date]]),1)</f>
        <v>45597</v>
      </c>
    </row>
    <row r="3235" spans="1:14">
      <c r="A3235" t="s">
        <v>47</v>
      </c>
      <c r="B3235" t="s">
        <v>253</v>
      </c>
      <c r="C3235" t="s">
        <v>254</v>
      </c>
      <c r="D3235" t="s">
        <v>38</v>
      </c>
      <c r="E3235" t="s">
        <v>104</v>
      </c>
      <c r="F3235" t="s">
        <v>40</v>
      </c>
      <c r="G3235">
        <v>23</v>
      </c>
      <c r="H3235">
        <v>4912.6899999999996</v>
      </c>
      <c r="I3235">
        <v>112991.87</v>
      </c>
      <c r="J3235">
        <v>170</v>
      </c>
      <c r="K3235">
        <v>5</v>
      </c>
      <c r="L3235" t="s">
        <v>18</v>
      </c>
      <c r="M3235">
        <f>(Table1[[#This Row],[Current_Stock]]*Table1[[#This Row],[Unit_Price]])</f>
        <v>835157.29999999993</v>
      </c>
      <c r="N3235" s="12">
        <f>DATE(YEAR(Table1[[#This Row],[Order_Date]]),MONTH(Table1[[#This Row],[Order_Date]]),1)</f>
        <v>45505</v>
      </c>
    </row>
    <row r="3236" spans="1:14">
      <c r="A3236" t="s">
        <v>1264</v>
      </c>
      <c r="B3236" t="s">
        <v>31</v>
      </c>
      <c r="C3236" t="s">
        <v>32</v>
      </c>
      <c r="D3236" t="s">
        <v>33</v>
      </c>
      <c r="E3236" t="s">
        <v>113</v>
      </c>
      <c r="F3236" t="s">
        <v>60</v>
      </c>
      <c r="G3236">
        <v>17</v>
      </c>
      <c r="H3236">
        <v>3715.53</v>
      </c>
      <c r="I3236">
        <v>63164.01</v>
      </c>
      <c r="J3236">
        <v>118</v>
      </c>
      <c r="K3236">
        <v>7</v>
      </c>
      <c r="L3236" t="s">
        <v>18</v>
      </c>
      <c r="M3236">
        <f>(Table1[[#This Row],[Current_Stock]]*Table1[[#This Row],[Unit_Price]])</f>
        <v>438432.54000000004</v>
      </c>
      <c r="N3236" s="12">
        <f>DATE(YEAR(Table1[[#This Row],[Order_Date]]),MONTH(Table1[[#This Row],[Order_Date]]),1)</f>
        <v>45597</v>
      </c>
    </row>
    <row r="3237" spans="1:14">
      <c r="A3237" t="s">
        <v>1059</v>
      </c>
      <c r="B3237" t="s">
        <v>222</v>
      </c>
      <c r="C3237" t="s">
        <v>223</v>
      </c>
      <c r="D3237" t="s">
        <v>53</v>
      </c>
      <c r="E3237" t="s">
        <v>113</v>
      </c>
      <c r="F3237" t="s">
        <v>60</v>
      </c>
      <c r="G3237">
        <v>17</v>
      </c>
      <c r="H3237">
        <v>3462.52</v>
      </c>
      <c r="I3237">
        <v>58862.84</v>
      </c>
      <c r="J3237">
        <v>470</v>
      </c>
      <c r="K3237">
        <v>4</v>
      </c>
      <c r="L3237" t="s">
        <v>18</v>
      </c>
      <c r="M3237">
        <f>(Table1[[#This Row],[Current_Stock]]*Table1[[#This Row],[Unit_Price]])</f>
        <v>1627384.4</v>
      </c>
      <c r="N3237" s="12">
        <f>DATE(YEAR(Table1[[#This Row],[Order_Date]]),MONTH(Table1[[#This Row],[Order_Date]]),1)</f>
        <v>45261</v>
      </c>
    </row>
    <row r="3238" spans="1:14">
      <c r="A3238" t="s">
        <v>1332</v>
      </c>
      <c r="B3238" t="s">
        <v>702</v>
      </c>
      <c r="C3238" t="s">
        <v>703</v>
      </c>
      <c r="D3238" t="s">
        <v>27</v>
      </c>
      <c r="E3238" t="s">
        <v>39</v>
      </c>
      <c r="F3238" t="s">
        <v>29</v>
      </c>
      <c r="G3238">
        <v>5</v>
      </c>
      <c r="H3238">
        <v>2961.37</v>
      </c>
      <c r="I3238">
        <v>14806.85</v>
      </c>
      <c r="J3238">
        <v>375</v>
      </c>
      <c r="K3238">
        <v>2</v>
      </c>
      <c r="L3238" t="s">
        <v>18</v>
      </c>
      <c r="M3238">
        <f>(Table1[[#This Row],[Current_Stock]]*Table1[[#This Row],[Unit_Price]])</f>
        <v>1110513.75</v>
      </c>
      <c r="N3238" s="12">
        <f>DATE(YEAR(Table1[[#This Row],[Order_Date]]),MONTH(Table1[[#This Row],[Order_Date]]),1)</f>
        <v>45413</v>
      </c>
    </row>
    <row r="3239" spans="1:14">
      <c r="A3239" t="s">
        <v>1094</v>
      </c>
      <c r="B3239" t="s">
        <v>559</v>
      </c>
      <c r="C3239" t="s">
        <v>560</v>
      </c>
      <c r="D3239" t="s">
        <v>183</v>
      </c>
      <c r="E3239" t="s">
        <v>269</v>
      </c>
      <c r="F3239" t="s">
        <v>29</v>
      </c>
      <c r="G3239">
        <v>11</v>
      </c>
      <c r="H3239">
        <v>2562.7800000000002</v>
      </c>
      <c r="I3239">
        <v>28190.58</v>
      </c>
      <c r="J3239">
        <v>155</v>
      </c>
      <c r="K3239">
        <v>5</v>
      </c>
      <c r="L3239" t="s">
        <v>18</v>
      </c>
      <c r="M3239">
        <f>(Table1[[#This Row],[Current_Stock]]*Table1[[#This Row],[Unit_Price]])</f>
        <v>397230.9</v>
      </c>
      <c r="N3239" s="12">
        <f>DATE(YEAR(Table1[[#This Row],[Order_Date]]),MONTH(Table1[[#This Row],[Order_Date]]),1)</f>
        <v>45627</v>
      </c>
    </row>
    <row r="3240" spans="1:14">
      <c r="A3240" t="s">
        <v>1198</v>
      </c>
      <c r="B3240" t="s">
        <v>123</v>
      </c>
      <c r="C3240" t="s">
        <v>124</v>
      </c>
      <c r="D3240" t="s">
        <v>84</v>
      </c>
      <c r="E3240" t="s">
        <v>184</v>
      </c>
      <c r="F3240" t="s">
        <v>46</v>
      </c>
      <c r="G3240">
        <v>18</v>
      </c>
      <c r="H3240">
        <v>24045.34</v>
      </c>
      <c r="I3240">
        <v>432816.12</v>
      </c>
      <c r="J3240">
        <v>95</v>
      </c>
      <c r="K3240">
        <v>5</v>
      </c>
      <c r="L3240" t="s">
        <v>18</v>
      </c>
      <c r="M3240">
        <f>(Table1[[#This Row],[Current_Stock]]*Table1[[#This Row],[Unit_Price]])</f>
        <v>2284307.2999999998</v>
      </c>
      <c r="N3240" s="12">
        <f>DATE(YEAR(Table1[[#This Row],[Order_Date]]),MONTH(Table1[[#This Row],[Order_Date]]),1)</f>
        <v>44927</v>
      </c>
    </row>
    <row r="3241" spans="1:14">
      <c r="A3241" t="s">
        <v>918</v>
      </c>
      <c r="B3241" t="s">
        <v>796</v>
      </c>
      <c r="C3241" t="s">
        <v>797</v>
      </c>
      <c r="D3241" t="s">
        <v>183</v>
      </c>
      <c r="E3241" t="s">
        <v>173</v>
      </c>
      <c r="F3241" t="s">
        <v>17</v>
      </c>
      <c r="G3241">
        <v>19</v>
      </c>
      <c r="H3241">
        <v>3465.1</v>
      </c>
      <c r="I3241">
        <v>65836.899999999994</v>
      </c>
      <c r="J3241">
        <v>169</v>
      </c>
      <c r="K3241">
        <v>8</v>
      </c>
      <c r="L3241" t="s">
        <v>18</v>
      </c>
      <c r="M3241">
        <f>(Table1[[#This Row],[Current_Stock]]*Table1[[#This Row],[Unit_Price]])</f>
        <v>585601.9</v>
      </c>
      <c r="N3241" s="12">
        <f>DATE(YEAR(Table1[[#This Row],[Order_Date]]),MONTH(Table1[[#This Row],[Order_Date]]),1)</f>
        <v>45261</v>
      </c>
    </row>
    <row r="3242" spans="1:14">
      <c r="A3242" t="s">
        <v>669</v>
      </c>
      <c r="B3242" t="s">
        <v>1147</v>
      </c>
      <c r="C3242" t="s">
        <v>1148</v>
      </c>
      <c r="D3242" t="s">
        <v>96</v>
      </c>
      <c r="E3242" t="s">
        <v>73</v>
      </c>
      <c r="F3242" t="s">
        <v>17</v>
      </c>
      <c r="G3242">
        <v>1</v>
      </c>
      <c r="H3242">
        <v>1263.08</v>
      </c>
      <c r="I3242">
        <v>1263.08</v>
      </c>
      <c r="J3242">
        <v>547</v>
      </c>
      <c r="K3242">
        <v>8</v>
      </c>
      <c r="L3242" t="s">
        <v>55</v>
      </c>
      <c r="M3242">
        <f>(Table1[[#This Row],[Current_Stock]]*Table1[[#This Row],[Unit_Price]])</f>
        <v>690904.76</v>
      </c>
      <c r="N3242" s="12">
        <f>DATE(YEAR(Table1[[#This Row],[Order_Date]]),MONTH(Table1[[#This Row],[Order_Date]]),1)</f>
        <v>45078</v>
      </c>
    </row>
    <row r="3243" spans="1:14">
      <c r="A3243" t="s">
        <v>1016</v>
      </c>
      <c r="B3243" t="s">
        <v>469</v>
      </c>
      <c r="C3243" t="s">
        <v>470</v>
      </c>
      <c r="D3243" t="s">
        <v>27</v>
      </c>
      <c r="E3243" t="s">
        <v>113</v>
      </c>
      <c r="F3243" t="s">
        <v>46</v>
      </c>
      <c r="G3243">
        <v>6</v>
      </c>
      <c r="H3243">
        <v>3107.63</v>
      </c>
      <c r="I3243">
        <v>18645.78</v>
      </c>
      <c r="J3243">
        <v>412</v>
      </c>
      <c r="K3243">
        <v>9</v>
      </c>
      <c r="L3243" t="s">
        <v>55</v>
      </c>
      <c r="M3243">
        <f>(Table1[[#This Row],[Current_Stock]]*Table1[[#This Row],[Unit_Price]])</f>
        <v>1280343.56</v>
      </c>
      <c r="N3243" s="12">
        <f>DATE(YEAR(Table1[[#This Row],[Order_Date]]),MONTH(Table1[[#This Row],[Order_Date]]),1)</f>
        <v>45231</v>
      </c>
    </row>
    <row r="3244" spans="1:14">
      <c r="A3244" t="s">
        <v>443</v>
      </c>
      <c r="B3244" t="s">
        <v>1199</v>
      </c>
      <c r="C3244" t="s">
        <v>1200</v>
      </c>
      <c r="D3244" t="s">
        <v>15</v>
      </c>
      <c r="E3244" t="s">
        <v>330</v>
      </c>
      <c r="F3244" t="s">
        <v>17</v>
      </c>
      <c r="G3244">
        <v>13</v>
      </c>
      <c r="H3244">
        <v>404.1</v>
      </c>
      <c r="I3244">
        <v>5253.3</v>
      </c>
      <c r="J3244">
        <v>226</v>
      </c>
      <c r="K3244">
        <v>7</v>
      </c>
      <c r="L3244" t="s">
        <v>18</v>
      </c>
      <c r="M3244">
        <f>(Table1[[#This Row],[Current_Stock]]*Table1[[#This Row],[Unit_Price]])</f>
        <v>91326.6</v>
      </c>
      <c r="N3244" s="12">
        <f>DATE(YEAR(Table1[[#This Row],[Order_Date]]),MONTH(Table1[[#This Row],[Order_Date]]),1)</f>
        <v>45108</v>
      </c>
    </row>
    <row r="3245" spans="1:14">
      <c r="A3245" t="s">
        <v>427</v>
      </c>
      <c r="B3245" t="s">
        <v>758</v>
      </c>
      <c r="C3245" t="s">
        <v>759</v>
      </c>
      <c r="D3245" t="s">
        <v>15</v>
      </c>
      <c r="E3245" t="s">
        <v>97</v>
      </c>
      <c r="F3245" t="s">
        <v>17</v>
      </c>
      <c r="G3245">
        <v>23</v>
      </c>
      <c r="H3245">
        <v>75.97</v>
      </c>
      <c r="I3245">
        <v>1747.31</v>
      </c>
      <c r="J3245">
        <v>133</v>
      </c>
      <c r="K3245">
        <v>3</v>
      </c>
      <c r="L3245" t="s">
        <v>18</v>
      </c>
      <c r="M3245">
        <f>(Table1[[#This Row],[Current_Stock]]*Table1[[#This Row],[Unit_Price]])</f>
        <v>10104.01</v>
      </c>
      <c r="N3245" s="12">
        <f>DATE(YEAR(Table1[[#This Row],[Order_Date]]),MONTH(Table1[[#This Row],[Order_Date]]),1)</f>
        <v>45413</v>
      </c>
    </row>
    <row r="3246" spans="1:14">
      <c r="A3246" t="s">
        <v>1305</v>
      </c>
      <c r="B3246" t="s">
        <v>358</v>
      </c>
      <c r="C3246" t="s">
        <v>359</v>
      </c>
      <c r="D3246" t="s">
        <v>53</v>
      </c>
      <c r="E3246" t="s">
        <v>50</v>
      </c>
      <c r="F3246" t="s">
        <v>46</v>
      </c>
      <c r="G3246">
        <v>2</v>
      </c>
      <c r="H3246">
        <v>4172.78</v>
      </c>
      <c r="I3246">
        <v>8345.56</v>
      </c>
      <c r="J3246">
        <v>522</v>
      </c>
      <c r="K3246">
        <v>6</v>
      </c>
      <c r="L3246" t="s">
        <v>55</v>
      </c>
      <c r="M3246">
        <f>(Table1[[#This Row],[Current_Stock]]*Table1[[#This Row],[Unit_Price]])</f>
        <v>2178191.1599999997</v>
      </c>
      <c r="N3246" s="12">
        <f>DATE(YEAR(Table1[[#This Row],[Order_Date]]),MONTH(Table1[[#This Row],[Order_Date]]),1)</f>
        <v>45292</v>
      </c>
    </row>
    <row r="3247" spans="1:14">
      <c r="A3247" t="s">
        <v>881</v>
      </c>
      <c r="B3247" t="s">
        <v>358</v>
      </c>
      <c r="C3247" t="s">
        <v>359</v>
      </c>
      <c r="D3247" t="s">
        <v>53</v>
      </c>
      <c r="E3247" t="s">
        <v>251</v>
      </c>
      <c r="F3247" t="s">
        <v>60</v>
      </c>
      <c r="G3247">
        <v>1</v>
      </c>
      <c r="H3247">
        <v>2705.3</v>
      </c>
      <c r="I3247">
        <v>2705.3</v>
      </c>
      <c r="J3247">
        <v>594</v>
      </c>
      <c r="K3247">
        <v>8</v>
      </c>
      <c r="L3247" t="s">
        <v>55</v>
      </c>
      <c r="M3247">
        <f>(Table1[[#This Row],[Current_Stock]]*Table1[[#This Row],[Unit_Price]])</f>
        <v>1606948.2000000002</v>
      </c>
      <c r="N3247" s="12">
        <f>DATE(YEAR(Table1[[#This Row],[Order_Date]]),MONTH(Table1[[#This Row],[Order_Date]]),1)</f>
        <v>45536</v>
      </c>
    </row>
    <row r="3248" spans="1:14">
      <c r="A3248" t="s">
        <v>1379</v>
      </c>
      <c r="B3248" t="s">
        <v>685</v>
      </c>
      <c r="C3248" t="s">
        <v>686</v>
      </c>
      <c r="D3248" t="s">
        <v>183</v>
      </c>
      <c r="E3248" t="s">
        <v>243</v>
      </c>
      <c r="F3248" t="s">
        <v>40</v>
      </c>
      <c r="G3248">
        <v>12</v>
      </c>
      <c r="H3248">
        <v>2593.1799999999998</v>
      </c>
      <c r="I3248">
        <v>31118.16</v>
      </c>
      <c r="J3248">
        <v>143</v>
      </c>
      <c r="K3248">
        <v>11</v>
      </c>
      <c r="L3248" t="s">
        <v>18</v>
      </c>
      <c r="M3248">
        <f>(Table1[[#This Row],[Current_Stock]]*Table1[[#This Row],[Unit_Price]])</f>
        <v>370824.74</v>
      </c>
      <c r="N3248" s="12">
        <f>DATE(YEAR(Table1[[#This Row],[Order_Date]]),MONTH(Table1[[#This Row],[Order_Date]]),1)</f>
        <v>45383</v>
      </c>
    </row>
    <row r="3249" spans="1:14">
      <c r="A3249" t="s">
        <v>258</v>
      </c>
      <c r="B3249" t="s">
        <v>204</v>
      </c>
      <c r="C3249" t="s">
        <v>205</v>
      </c>
      <c r="D3249" t="s">
        <v>183</v>
      </c>
      <c r="E3249" t="s">
        <v>330</v>
      </c>
      <c r="F3249" t="s">
        <v>60</v>
      </c>
      <c r="G3249">
        <v>16</v>
      </c>
      <c r="H3249">
        <v>3545.25</v>
      </c>
      <c r="I3249">
        <v>56724</v>
      </c>
      <c r="J3249">
        <v>154</v>
      </c>
      <c r="K3249">
        <v>14</v>
      </c>
      <c r="L3249" t="s">
        <v>18</v>
      </c>
      <c r="M3249">
        <f>(Table1[[#This Row],[Current_Stock]]*Table1[[#This Row],[Unit_Price]])</f>
        <v>545968.5</v>
      </c>
      <c r="N3249" s="12">
        <f>DATE(YEAR(Table1[[#This Row],[Order_Date]]),MONTH(Table1[[#This Row],[Order_Date]]),1)</f>
        <v>44927</v>
      </c>
    </row>
    <row r="3250" spans="1:14">
      <c r="A3250" t="s">
        <v>301</v>
      </c>
      <c r="B3250" t="s">
        <v>25</v>
      </c>
      <c r="C3250" t="s">
        <v>26</v>
      </c>
      <c r="D3250" t="s">
        <v>27</v>
      </c>
      <c r="E3250" t="s">
        <v>104</v>
      </c>
      <c r="F3250" t="s">
        <v>29</v>
      </c>
      <c r="G3250">
        <v>4</v>
      </c>
      <c r="H3250">
        <v>2886.42</v>
      </c>
      <c r="I3250">
        <v>11545.68</v>
      </c>
      <c r="J3250">
        <v>567</v>
      </c>
      <c r="K3250">
        <v>14</v>
      </c>
      <c r="L3250" t="s">
        <v>18</v>
      </c>
      <c r="M3250">
        <f>(Table1[[#This Row],[Current_Stock]]*Table1[[#This Row],[Unit_Price]])</f>
        <v>1636600.1400000001</v>
      </c>
      <c r="N3250" s="12">
        <f>DATE(YEAR(Table1[[#This Row],[Order_Date]]),MONTH(Table1[[#This Row],[Order_Date]]),1)</f>
        <v>44986</v>
      </c>
    </row>
    <row r="3251" spans="1:14">
      <c r="A3251" t="s">
        <v>869</v>
      </c>
      <c r="B3251" t="s">
        <v>873</v>
      </c>
      <c r="C3251" t="s">
        <v>874</v>
      </c>
      <c r="D3251" t="s">
        <v>22</v>
      </c>
      <c r="E3251" t="s">
        <v>34</v>
      </c>
      <c r="F3251" t="s">
        <v>29</v>
      </c>
      <c r="G3251">
        <v>21</v>
      </c>
      <c r="H3251">
        <v>19022.12</v>
      </c>
      <c r="I3251">
        <v>399464.52</v>
      </c>
      <c r="J3251">
        <v>111</v>
      </c>
      <c r="K3251">
        <v>12</v>
      </c>
      <c r="L3251" t="s">
        <v>18</v>
      </c>
      <c r="M3251">
        <f>(Table1[[#This Row],[Current_Stock]]*Table1[[#This Row],[Unit_Price]])</f>
        <v>2111455.3199999998</v>
      </c>
      <c r="N3251" s="12">
        <f>DATE(YEAR(Table1[[#This Row],[Order_Date]]),MONTH(Table1[[#This Row],[Order_Date]]),1)</f>
        <v>44986</v>
      </c>
    </row>
    <row r="3252" spans="1:14">
      <c r="A3252" t="s">
        <v>1044</v>
      </c>
      <c r="B3252" t="s">
        <v>42</v>
      </c>
      <c r="C3252" t="s">
        <v>43</v>
      </c>
      <c r="D3252" t="s">
        <v>44</v>
      </c>
      <c r="E3252" t="s">
        <v>330</v>
      </c>
      <c r="F3252" t="s">
        <v>29</v>
      </c>
      <c r="G3252">
        <v>30</v>
      </c>
      <c r="H3252">
        <v>3672.98</v>
      </c>
      <c r="I3252">
        <v>110189.4</v>
      </c>
      <c r="J3252">
        <v>120</v>
      </c>
      <c r="K3252">
        <v>12</v>
      </c>
      <c r="L3252" t="s">
        <v>105</v>
      </c>
      <c r="M3252">
        <f>(Table1[[#This Row],[Current_Stock]]*Table1[[#This Row],[Unit_Price]])</f>
        <v>440757.6</v>
      </c>
      <c r="N3252" s="12">
        <f>DATE(YEAR(Table1[[#This Row],[Order_Date]]),MONTH(Table1[[#This Row],[Order_Date]]),1)</f>
        <v>45261</v>
      </c>
    </row>
    <row r="3253" spans="1:14">
      <c r="A3253" t="s">
        <v>662</v>
      </c>
      <c r="B3253" t="s">
        <v>287</v>
      </c>
      <c r="C3253" t="s">
        <v>288</v>
      </c>
      <c r="D3253" t="s">
        <v>15</v>
      </c>
      <c r="E3253" t="s">
        <v>330</v>
      </c>
      <c r="F3253" t="s">
        <v>29</v>
      </c>
      <c r="G3253">
        <v>19</v>
      </c>
      <c r="H3253">
        <v>292.83999999999997</v>
      </c>
      <c r="I3253">
        <v>5563.96</v>
      </c>
      <c r="J3253">
        <v>198</v>
      </c>
      <c r="K3253">
        <v>5</v>
      </c>
      <c r="L3253" t="s">
        <v>18</v>
      </c>
      <c r="M3253">
        <f>(Table1[[#This Row],[Current_Stock]]*Table1[[#This Row],[Unit_Price]])</f>
        <v>57982.319999999992</v>
      </c>
      <c r="N3253" s="12">
        <f>DATE(YEAR(Table1[[#This Row],[Order_Date]]),MONTH(Table1[[#This Row],[Order_Date]]),1)</f>
        <v>45170</v>
      </c>
    </row>
    <row r="3254" spans="1:14">
      <c r="A3254" t="s">
        <v>1156</v>
      </c>
      <c r="B3254" t="s">
        <v>399</v>
      </c>
      <c r="C3254" t="s">
        <v>400</v>
      </c>
      <c r="D3254" t="s">
        <v>33</v>
      </c>
      <c r="E3254" t="s">
        <v>59</v>
      </c>
      <c r="F3254" t="s">
        <v>46</v>
      </c>
      <c r="G3254">
        <v>24</v>
      </c>
      <c r="H3254">
        <v>1923.38</v>
      </c>
      <c r="I3254">
        <v>46161.120000000003</v>
      </c>
      <c r="J3254">
        <v>127</v>
      </c>
      <c r="K3254">
        <v>6</v>
      </c>
      <c r="L3254" t="s">
        <v>18</v>
      </c>
      <c r="M3254">
        <f>(Table1[[#This Row],[Current_Stock]]*Table1[[#This Row],[Unit_Price]])</f>
        <v>244269.26</v>
      </c>
      <c r="N3254" s="12">
        <f>DATE(YEAR(Table1[[#This Row],[Order_Date]]),MONTH(Table1[[#This Row],[Order_Date]]),1)</f>
        <v>45108</v>
      </c>
    </row>
    <row r="3255" spans="1:14">
      <c r="A3255" t="s">
        <v>255</v>
      </c>
      <c r="B3255" t="s">
        <v>380</v>
      </c>
      <c r="C3255" t="s">
        <v>381</v>
      </c>
      <c r="D3255" t="s">
        <v>183</v>
      </c>
      <c r="E3255" t="s">
        <v>160</v>
      </c>
      <c r="F3255" t="s">
        <v>60</v>
      </c>
      <c r="G3255">
        <v>16</v>
      </c>
      <c r="H3255">
        <v>4592.49</v>
      </c>
      <c r="I3255">
        <v>73479.839999999997</v>
      </c>
      <c r="J3255">
        <v>156</v>
      </c>
      <c r="K3255">
        <v>10</v>
      </c>
      <c r="L3255" t="s">
        <v>18</v>
      </c>
      <c r="M3255">
        <f>(Table1[[#This Row],[Current_Stock]]*Table1[[#This Row],[Unit_Price]])</f>
        <v>716428.44</v>
      </c>
      <c r="N3255" s="12">
        <f>DATE(YEAR(Table1[[#This Row],[Order_Date]]),MONTH(Table1[[#This Row],[Order_Date]]),1)</f>
        <v>45292</v>
      </c>
    </row>
    <row r="3256" spans="1:14">
      <c r="A3256" t="s">
        <v>729</v>
      </c>
      <c r="B3256" t="s">
        <v>787</v>
      </c>
      <c r="C3256" t="s">
        <v>788</v>
      </c>
      <c r="D3256" t="s">
        <v>53</v>
      </c>
      <c r="E3256" t="s">
        <v>85</v>
      </c>
      <c r="F3256" t="s">
        <v>46</v>
      </c>
      <c r="G3256">
        <v>9</v>
      </c>
      <c r="H3256">
        <v>2047.51</v>
      </c>
      <c r="I3256">
        <v>18427.59</v>
      </c>
      <c r="J3256">
        <v>589</v>
      </c>
      <c r="K3256">
        <v>5</v>
      </c>
      <c r="L3256" t="s">
        <v>55</v>
      </c>
      <c r="M3256">
        <f>(Table1[[#This Row],[Current_Stock]]*Table1[[#This Row],[Unit_Price]])</f>
        <v>1205983.3899999999</v>
      </c>
      <c r="N3256" s="12">
        <f>DATE(YEAR(Table1[[#This Row],[Order_Date]]),MONTH(Table1[[#This Row],[Order_Date]]),1)</f>
        <v>45078</v>
      </c>
    </row>
    <row r="3257" spans="1:14">
      <c r="A3257" t="s">
        <v>765</v>
      </c>
      <c r="B3257" t="s">
        <v>696</v>
      </c>
      <c r="C3257" t="s">
        <v>697</v>
      </c>
      <c r="D3257" t="s">
        <v>44</v>
      </c>
      <c r="E3257" t="s">
        <v>160</v>
      </c>
      <c r="F3257" t="s">
        <v>40</v>
      </c>
      <c r="G3257">
        <v>34</v>
      </c>
      <c r="H3257">
        <v>4389.75</v>
      </c>
      <c r="I3257">
        <v>149251.5</v>
      </c>
      <c r="J3257">
        <v>88</v>
      </c>
      <c r="K3257">
        <v>7</v>
      </c>
      <c r="L3257" t="s">
        <v>105</v>
      </c>
      <c r="M3257">
        <f>(Table1[[#This Row],[Current_Stock]]*Table1[[#This Row],[Unit_Price]])</f>
        <v>386298</v>
      </c>
      <c r="N3257" s="12">
        <f>DATE(YEAR(Table1[[#This Row],[Order_Date]]),MONTH(Table1[[#This Row],[Order_Date]]),1)</f>
        <v>45292</v>
      </c>
    </row>
    <row r="3258" spans="1:14">
      <c r="A3258" t="s">
        <v>398</v>
      </c>
      <c r="B3258" t="s">
        <v>814</v>
      </c>
      <c r="C3258" t="s">
        <v>815</v>
      </c>
      <c r="D3258" t="s">
        <v>44</v>
      </c>
      <c r="E3258" t="s">
        <v>28</v>
      </c>
      <c r="F3258" t="s">
        <v>29</v>
      </c>
      <c r="G3258">
        <v>45</v>
      </c>
      <c r="H3258">
        <v>1439.86</v>
      </c>
      <c r="I3258">
        <v>64793.7</v>
      </c>
      <c r="J3258">
        <v>70</v>
      </c>
      <c r="K3258">
        <v>13</v>
      </c>
      <c r="L3258" t="s">
        <v>18</v>
      </c>
      <c r="M3258">
        <f>(Table1[[#This Row],[Current_Stock]]*Table1[[#This Row],[Unit_Price]])</f>
        <v>100790.2</v>
      </c>
      <c r="N3258" s="12">
        <f>DATE(YEAR(Table1[[#This Row],[Order_Date]]),MONTH(Table1[[#This Row],[Order_Date]]),1)</f>
        <v>45108</v>
      </c>
    </row>
    <row r="3259" spans="1:14">
      <c r="A3259" t="s">
        <v>919</v>
      </c>
      <c r="B3259" t="s">
        <v>1339</v>
      </c>
      <c r="C3259" t="s">
        <v>1340</v>
      </c>
      <c r="D3259" t="s">
        <v>38</v>
      </c>
      <c r="E3259" t="s">
        <v>160</v>
      </c>
      <c r="F3259" t="s">
        <v>17</v>
      </c>
      <c r="G3259">
        <v>13</v>
      </c>
      <c r="H3259">
        <v>2527.31</v>
      </c>
      <c r="I3259">
        <v>32855.03</v>
      </c>
      <c r="J3259">
        <v>246</v>
      </c>
      <c r="K3259">
        <v>4</v>
      </c>
      <c r="L3259" t="s">
        <v>18</v>
      </c>
      <c r="M3259">
        <f>(Table1[[#This Row],[Current_Stock]]*Table1[[#This Row],[Unit_Price]])</f>
        <v>621718.26</v>
      </c>
      <c r="N3259" s="12">
        <f>DATE(YEAR(Table1[[#This Row],[Order_Date]]),MONTH(Table1[[#This Row],[Order_Date]]),1)</f>
        <v>45139</v>
      </c>
    </row>
    <row r="3260" spans="1:14">
      <c r="A3260" t="s">
        <v>792</v>
      </c>
      <c r="B3260" t="s">
        <v>135</v>
      </c>
      <c r="C3260" t="s">
        <v>136</v>
      </c>
      <c r="D3260" t="s">
        <v>44</v>
      </c>
      <c r="E3260" t="s">
        <v>89</v>
      </c>
      <c r="F3260" t="s">
        <v>46</v>
      </c>
      <c r="G3260">
        <v>44</v>
      </c>
      <c r="H3260">
        <v>1752.77</v>
      </c>
      <c r="I3260">
        <v>77121.88</v>
      </c>
      <c r="J3260">
        <v>73</v>
      </c>
      <c r="K3260">
        <v>9</v>
      </c>
      <c r="L3260" t="s">
        <v>18</v>
      </c>
      <c r="M3260">
        <f>(Table1[[#This Row],[Current_Stock]]*Table1[[#This Row],[Unit_Price]])</f>
        <v>127952.20999999999</v>
      </c>
      <c r="N3260" s="12">
        <f>DATE(YEAR(Table1[[#This Row],[Order_Date]]),MONTH(Table1[[#This Row],[Order_Date]]),1)</f>
        <v>45323</v>
      </c>
    </row>
    <row r="3261" spans="1:14">
      <c r="A3261" t="s">
        <v>1078</v>
      </c>
      <c r="B3261" t="s">
        <v>1168</v>
      </c>
      <c r="C3261" t="s">
        <v>1169</v>
      </c>
      <c r="D3261" t="s">
        <v>53</v>
      </c>
      <c r="E3261" t="s">
        <v>28</v>
      </c>
      <c r="F3261" t="s">
        <v>60</v>
      </c>
      <c r="G3261">
        <v>4</v>
      </c>
      <c r="H3261">
        <v>1925.29</v>
      </c>
      <c r="I3261">
        <v>7701.16</v>
      </c>
      <c r="J3261">
        <v>319</v>
      </c>
      <c r="K3261">
        <v>7</v>
      </c>
      <c r="L3261" t="s">
        <v>18</v>
      </c>
      <c r="M3261">
        <f>(Table1[[#This Row],[Current_Stock]]*Table1[[#This Row],[Unit_Price]])</f>
        <v>614167.51</v>
      </c>
      <c r="N3261" s="12">
        <f>DATE(YEAR(Table1[[#This Row],[Order_Date]]),MONTH(Table1[[#This Row],[Order_Date]]),1)</f>
        <v>45170</v>
      </c>
    </row>
    <row r="3262" spans="1:14">
      <c r="A3262" t="s">
        <v>1279</v>
      </c>
      <c r="B3262" t="s">
        <v>191</v>
      </c>
      <c r="C3262" t="s">
        <v>192</v>
      </c>
      <c r="D3262" t="s">
        <v>183</v>
      </c>
      <c r="E3262" t="s">
        <v>80</v>
      </c>
      <c r="F3262" t="s">
        <v>40</v>
      </c>
      <c r="G3262">
        <v>20</v>
      </c>
      <c r="H3262">
        <v>1479.67</v>
      </c>
      <c r="I3262">
        <v>29593.4</v>
      </c>
      <c r="J3262">
        <v>130</v>
      </c>
      <c r="K3262">
        <v>4</v>
      </c>
      <c r="L3262" t="s">
        <v>18</v>
      </c>
      <c r="M3262">
        <f>(Table1[[#This Row],[Current_Stock]]*Table1[[#This Row],[Unit_Price]])</f>
        <v>192357.1</v>
      </c>
      <c r="N3262" s="12">
        <f>DATE(YEAR(Table1[[#This Row],[Order_Date]]),MONTH(Table1[[#This Row],[Order_Date]]),1)</f>
        <v>44927</v>
      </c>
    </row>
    <row r="3263" spans="1:14">
      <c r="A3263" t="s">
        <v>835</v>
      </c>
      <c r="B3263" t="s">
        <v>111</v>
      </c>
      <c r="C3263" t="s">
        <v>112</v>
      </c>
      <c r="D3263" t="s">
        <v>84</v>
      </c>
      <c r="E3263" t="s">
        <v>277</v>
      </c>
      <c r="F3263" t="s">
        <v>40</v>
      </c>
      <c r="G3263">
        <v>22</v>
      </c>
      <c r="H3263">
        <v>17072.27</v>
      </c>
      <c r="I3263">
        <v>375589.94</v>
      </c>
      <c r="J3263">
        <v>92</v>
      </c>
      <c r="K3263">
        <v>10</v>
      </c>
      <c r="L3263" t="s">
        <v>18</v>
      </c>
      <c r="M3263">
        <f>(Table1[[#This Row],[Current_Stock]]*Table1[[#This Row],[Unit_Price]])</f>
        <v>1570648.84</v>
      </c>
      <c r="N3263" s="12">
        <f>DATE(YEAR(Table1[[#This Row],[Order_Date]]),MONTH(Table1[[#This Row],[Order_Date]]),1)</f>
        <v>44986</v>
      </c>
    </row>
    <row r="3264" spans="1:14">
      <c r="A3264" t="s">
        <v>283</v>
      </c>
      <c r="B3264" t="s">
        <v>386</v>
      </c>
      <c r="C3264" t="s">
        <v>387</v>
      </c>
      <c r="D3264" t="s">
        <v>22</v>
      </c>
      <c r="E3264" t="s">
        <v>173</v>
      </c>
      <c r="F3264" t="s">
        <v>46</v>
      </c>
      <c r="G3264">
        <v>24</v>
      </c>
      <c r="H3264">
        <v>10075.4</v>
      </c>
      <c r="I3264">
        <v>241809.6</v>
      </c>
      <c r="J3264">
        <v>57</v>
      </c>
      <c r="K3264">
        <v>2</v>
      </c>
      <c r="L3264" t="s">
        <v>105</v>
      </c>
      <c r="M3264">
        <f>(Table1[[#This Row],[Current_Stock]]*Table1[[#This Row],[Unit_Price]])</f>
        <v>574297.79999999993</v>
      </c>
      <c r="N3264" s="12">
        <f>DATE(YEAR(Table1[[#This Row],[Order_Date]]),MONTH(Table1[[#This Row],[Order_Date]]),1)</f>
        <v>45139</v>
      </c>
    </row>
    <row r="3265" spans="1:14">
      <c r="A3265" t="s">
        <v>714</v>
      </c>
      <c r="B3265" t="s">
        <v>290</v>
      </c>
      <c r="C3265" t="s">
        <v>291</v>
      </c>
      <c r="D3265" t="s">
        <v>33</v>
      </c>
      <c r="E3265" t="s">
        <v>167</v>
      </c>
      <c r="F3265" t="s">
        <v>40</v>
      </c>
      <c r="G3265">
        <v>14</v>
      </c>
      <c r="H3265">
        <v>2134.4</v>
      </c>
      <c r="I3265">
        <v>29881.599999999999</v>
      </c>
      <c r="J3265">
        <v>248</v>
      </c>
      <c r="K3265">
        <v>5</v>
      </c>
      <c r="L3265" t="s">
        <v>18</v>
      </c>
      <c r="M3265">
        <f>(Table1[[#This Row],[Current_Stock]]*Table1[[#This Row],[Unit_Price]])</f>
        <v>529331.20000000007</v>
      </c>
      <c r="N3265" s="12">
        <f>DATE(YEAR(Table1[[#This Row],[Order_Date]]),MONTH(Table1[[#This Row],[Order_Date]]),1)</f>
        <v>45323</v>
      </c>
    </row>
    <row r="3266" spans="1:14">
      <c r="A3266" t="s">
        <v>1265</v>
      </c>
      <c r="B3266" t="s">
        <v>99</v>
      </c>
      <c r="C3266" t="s">
        <v>100</v>
      </c>
      <c r="D3266" t="s">
        <v>15</v>
      </c>
      <c r="E3266" t="s">
        <v>28</v>
      </c>
      <c r="F3266" t="s">
        <v>17</v>
      </c>
      <c r="G3266">
        <v>25</v>
      </c>
      <c r="H3266">
        <v>292.98</v>
      </c>
      <c r="I3266">
        <v>7324.5</v>
      </c>
      <c r="J3266">
        <v>233</v>
      </c>
      <c r="K3266">
        <v>7</v>
      </c>
      <c r="L3266" t="s">
        <v>18</v>
      </c>
      <c r="M3266">
        <f>(Table1[[#This Row],[Current_Stock]]*Table1[[#This Row],[Unit_Price]])</f>
        <v>68264.340000000011</v>
      </c>
      <c r="N3266" s="12">
        <f>DATE(YEAR(Table1[[#This Row],[Order_Date]]),MONTH(Table1[[#This Row],[Order_Date]]),1)</f>
        <v>45383</v>
      </c>
    </row>
    <row r="3267" spans="1:14">
      <c r="A3267" t="s">
        <v>597</v>
      </c>
      <c r="B3267" t="s">
        <v>356</v>
      </c>
      <c r="C3267" t="s">
        <v>357</v>
      </c>
      <c r="D3267" t="s">
        <v>15</v>
      </c>
      <c r="E3267" t="s">
        <v>269</v>
      </c>
      <c r="F3267" t="s">
        <v>17</v>
      </c>
      <c r="G3267">
        <v>22</v>
      </c>
      <c r="H3267">
        <v>449.87</v>
      </c>
      <c r="I3267">
        <v>9897.14</v>
      </c>
      <c r="J3267">
        <v>143</v>
      </c>
      <c r="K3267">
        <v>9</v>
      </c>
      <c r="L3267" t="s">
        <v>18</v>
      </c>
      <c r="M3267">
        <f>(Table1[[#This Row],[Current_Stock]]*Table1[[#This Row],[Unit_Price]])</f>
        <v>64331.41</v>
      </c>
      <c r="N3267" s="12">
        <f>DATE(YEAR(Table1[[#This Row],[Order_Date]]),MONTH(Table1[[#This Row],[Order_Date]]),1)</f>
        <v>45200</v>
      </c>
    </row>
    <row r="3268" spans="1:14">
      <c r="A3268" t="s">
        <v>351</v>
      </c>
      <c r="B3268" t="s">
        <v>527</v>
      </c>
      <c r="C3268" t="s">
        <v>528</v>
      </c>
      <c r="D3268" t="s">
        <v>22</v>
      </c>
      <c r="E3268" t="s">
        <v>160</v>
      </c>
      <c r="F3268" t="s">
        <v>17</v>
      </c>
      <c r="G3268">
        <v>47</v>
      </c>
      <c r="H3268">
        <v>18753.78</v>
      </c>
      <c r="I3268">
        <v>881427.66</v>
      </c>
      <c r="J3268">
        <v>119</v>
      </c>
      <c r="K3268">
        <v>11</v>
      </c>
      <c r="L3268" t="s">
        <v>105</v>
      </c>
      <c r="M3268">
        <f>(Table1[[#This Row],[Current_Stock]]*Table1[[#This Row],[Unit_Price]])</f>
        <v>2231699.8199999998</v>
      </c>
      <c r="N3268" s="12">
        <f>DATE(YEAR(Table1[[#This Row],[Order_Date]]),MONTH(Table1[[#This Row],[Order_Date]]),1)</f>
        <v>45352</v>
      </c>
    </row>
    <row r="3269" spans="1:14">
      <c r="A3269" t="s">
        <v>244</v>
      </c>
      <c r="B3269" t="s">
        <v>584</v>
      </c>
      <c r="C3269" t="s">
        <v>585</v>
      </c>
      <c r="D3269" t="s">
        <v>22</v>
      </c>
      <c r="E3269" t="s">
        <v>173</v>
      </c>
      <c r="F3269" t="s">
        <v>46</v>
      </c>
      <c r="G3269">
        <v>44</v>
      </c>
      <c r="H3269">
        <v>12491.98</v>
      </c>
      <c r="I3269">
        <v>549647.12</v>
      </c>
      <c r="J3269">
        <v>54</v>
      </c>
      <c r="K3269">
        <v>14</v>
      </c>
      <c r="L3269" t="s">
        <v>105</v>
      </c>
      <c r="M3269">
        <f>(Table1[[#This Row],[Current_Stock]]*Table1[[#This Row],[Unit_Price]])</f>
        <v>674566.91999999993</v>
      </c>
      <c r="N3269" s="12">
        <f>DATE(YEAR(Table1[[#This Row],[Order_Date]]),MONTH(Table1[[#This Row],[Order_Date]]),1)</f>
        <v>45444</v>
      </c>
    </row>
    <row r="3270" spans="1:14">
      <c r="A3270" t="s">
        <v>675</v>
      </c>
      <c r="B3270" t="s">
        <v>302</v>
      </c>
      <c r="C3270" t="s">
        <v>303</v>
      </c>
      <c r="D3270" t="s">
        <v>38</v>
      </c>
      <c r="E3270" t="s">
        <v>73</v>
      </c>
      <c r="F3270" t="s">
        <v>46</v>
      </c>
      <c r="G3270">
        <v>21</v>
      </c>
      <c r="H3270">
        <v>699.57</v>
      </c>
      <c r="I3270">
        <v>14690.97</v>
      </c>
      <c r="J3270">
        <v>183</v>
      </c>
      <c r="K3270">
        <v>12</v>
      </c>
      <c r="L3270" t="s">
        <v>18</v>
      </c>
      <c r="M3270">
        <f>(Table1[[#This Row],[Current_Stock]]*Table1[[#This Row],[Unit_Price]])</f>
        <v>128021.31000000001</v>
      </c>
      <c r="N3270" s="12">
        <f>DATE(YEAR(Table1[[#This Row],[Order_Date]]),MONTH(Table1[[#This Row],[Order_Date]]),1)</f>
        <v>45170</v>
      </c>
    </row>
    <row r="3271" spans="1:14">
      <c r="A3271" t="s">
        <v>1276</v>
      </c>
      <c r="B3271" t="s">
        <v>132</v>
      </c>
      <c r="C3271" t="s">
        <v>133</v>
      </c>
      <c r="D3271" t="s">
        <v>38</v>
      </c>
      <c r="E3271" t="s">
        <v>97</v>
      </c>
      <c r="F3271" t="s">
        <v>17</v>
      </c>
      <c r="G3271">
        <v>13</v>
      </c>
      <c r="H3271">
        <v>738.88</v>
      </c>
      <c r="I3271">
        <v>9605.44</v>
      </c>
      <c r="J3271">
        <v>166</v>
      </c>
      <c r="K3271">
        <v>6</v>
      </c>
      <c r="L3271" t="s">
        <v>18</v>
      </c>
      <c r="M3271">
        <f>(Table1[[#This Row],[Current_Stock]]*Table1[[#This Row],[Unit_Price]])</f>
        <v>122654.08</v>
      </c>
      <c r="N3271" s="12">
        <f>DATE(YEAR(Table1[[#This Row],[Order_Date]]),MONTH(Table1[[#This Row],[Order_Date]]),1)</f>
        <v>45536</v>
      </c>
    </row>
    <row r="3272" spans="1:14">
      <c r="A3272" t="s">
        <v>477</v>
      </c>
      <c r="B3272" t="s">
        <v>57</v>
      </c>
      <c r="C3272" t="s">
        <v>58</v>
      </c>
      <c r="D3272" t="s">
        <v>38</v>
      </c>
      <c r="E3272" t="s">
        <v>97</v>
      </c>
      <c r="F3272" t="s">
        <v>40</v>
      </c>
      <c r="G3272">
        <v>13</v>
      </c>
      <c r="H3272">
        <v>3829.9</v>
      </c>
      <c r="I3272">
        <v>49788.7</v>
      </c>
      <c r="J3272">
        <v>177</v>
      </c>
      <c r="K3272">
        <v>11</v>
      </c>
      <c r="L3272" t="s">
        <v>18</v>
      </c>
      <c r="M3272">
        <f>(Table1[[#This Row],[Current_Stock]]*Table1[[#This Row],[Unit_Price]])</f>
        <v>677892.3</v>
      </c>
      <c r="N3272" s="12">
        <f>DATE(YEAR(Table1[[#This Row],[Order_Date]]),MONTH(Table1[[#This Row],[Order_Date]]),1)</f>
        <v>45047</v>
      </c>
    </row>
    <row r="3273" spans="1:14">
      <c r="A3273" t="s">
        <v>712</v>
      </c>
      <c r="B3273" t="s">
        <v>117</v>
      </c>
      <c r="C3273" t="s">
        <v>118</v>
      </c>
      <c r="D3273" t="s">
        <v>53</v>
      </c>
      <c r="E3273" t="s">
        <v>109</v>
      </c>
      <c r="F3273" t="s">
        <v>17</v>
      </c>
      <c r="G3273">
        <v>2</v>
      </c>
      <c r="H3273">
        <v>4718.3599999999997</v>
      </c>
      <c r="I3273">
        <v>9436.7199999999993</v>
      </c>
      <c r="J3273">
        <v>465</v>
      </c>
      <c r="K3273">
        <v>5</v>
      </c>
      <c r="L3273" t="s">
        <v>55</v>
      </c>
      <c r="M3273">
        <f>(Table1[[#This Row],[Current_Stock]]*Table1[[#This Row],[Unit_Price]])</f>
        <v>2194037.4</v>
      </c>
      <c r="N3273" s="12">
        <f>DATE(YEAR(Table1[[#This Row],[Order_Date]]),MONTH(Table1[[#This Row],[Order_Date]]),1)</f>
        <v>45352</v>
      </c>
    </row>
    <row r="3274" spans="1:14">
      <c r="A3274" t="s">
        <v>1243</v>
      </c>
      <c r="B3274" t="s">
        <v>1089</v>
      </c>
      <c r="C3274" t="s">
        <v>1090</v>
      </c>
      <c r="D3274" t="s">
        <v>33</v>
      </c>
      <c r="E3274" t="s">
        <v>160</v>
      </c>
      <c r="F3274" t="s">
        <v>40</v>
      </c>
      <c r="G3274">
        <v>22</v>
      </c>
      <c r="H3274">
        <v>466.13</v>
      </c>
      <c r="I3274">
        <v>10254.86</v>
      </c>
      <c r="J3274">
        <v>206</v>
      </c>
      <c r="K3274">
        <v>11</v>
      </c>
      <c r="L3274" t="s">
        <v>18</v>
      </c>
      <c r="M3274">
        <f>(Table1[[#This Row],[Current_Stock]]*Table1[[#This Row],[Unit_Price]])</f>
        <v>96022.78</v>
      </c>
      <c r="N3274" s="12">
        <f>DATE(YEAR(Table1[[#This Row],[Order_Date]]),MONTH(Table1[[#This Row],[Order_Date]]),1)</f>
        <v>45383</v>
      </c>
    </row>
    <row r="3275" spans="1:14">
      <c r="A3275" t="s">
        <v>1305</v>
      </c>
      <c r="B3275" t="s">
        <v>178</v>
      </c>
      <c r="C3275" t="s">
        <v>179</v>
      </c>
      <c r="D3275" t="s">
        <v>22</v>
      </c>
      <c r="E3275" t="s">
        <v>16</v>
      </c>
      <c r="F3275" t="s">
        <v>60</v>
      </c>
      <c r="G3275">
        <v>46</v>
      </c>
      <c r="H3275">
        <v>18495.73</v>
      </c>
      <c r="I3275">
        <v>850803.58</v>
      </c>
      <c r="J3275">
        <v>100</v>
      </c>
      <c r="K3275">
        <v>8</v>
      </c>
      <c r="L3275" t="s">
        <v>105</v>
      </c>
      <c r="M3275">
        <f>(Table1[[#This Row],[Current_Stock]]*Table1[[#This Row],[Unit_Price]])</f>
        <v>1849573</v>
      </c>
      <c r="N3275" s="12">
        <f>DATE(YEAR(Table1[[#This Row],[Order_Date]]),MONTH(Table1[[#This Row],[Order_Date]]),1)</f>
        <v>45292</v>
      </c>
    </row>
    <row r="3276" spans="1:14">
      <c r="A3276" t="s">
        <v>1201</v>
      </c>
      <c r="B3276" t="s">
        <v>1339</v>
      </c>
      <c r="C3276" t="s">
        <v>1340</v>
      </c>
      <c r="D3276" t="s">
        <v>38</v>
      </c>
      <c r="E3276" t="s">
        <v>330</v>
      </c>
      <c r="F3276" t="s">
        <v>40</v>
      </c>
      <c r="G3276">
        <v>11</v>
      </c>
      <c r="H3276">
        <v>2863.35</v>
      </c>
      <c r="I3276">
        <v>31496.85</v>
      </c>
      <c r="J3276">
        <v>96</v>
      </c>
      <c r="K3276">
        <v>6</v>
      </c>
      <c r="L3276" t="s">
        <v>18</v>
      </c>
      <c r="M3276">
        <f>(Table1[[#This Row],[Current_Stock]]*Table1[[#This Row],[Unit_Price]])</f>
        <v>274881.59999999998</v>
      </c>
      <c r="N3276" s="12">
        <f>DATE(YEAR(Table1[[#This Row],[Order_Date]]),MONTH(Table1[[#This Row],[Order_Date]]),1)</f>
        <v>45627</v>
      </c>
    </row>
    <row r="3277" spans="1:14">
      <c r="A3277" t="s">
        <v>1078</v>
      </c>
      <c r="B3277" t="s">
        <v>873</v>
      </c>
      <c r="C3277" t="s">
        <v>874</v>
      </c>
      <c r="D3277" t="s">
        <v>22</v>
      </c>
      <c r="E3277" t="s">
        <v>330</v>
      </c>
      <c r="F3277" t="s">
        <v>60</v>
      </c>
      <c r="G3277">
        <v>48</v>
      </c>
      <c r="H3277">
        <v>7391.03</v>
      </c>
      <c r="I3277">
        <v>354769.44</v>
      </c>
      <c r="J3277">
        <v>31</v>
      </c>
      <c r="K3277">
        <v>13</v>
      </c>
      <c r="L3277" t="s">
        <v>105</v>
      </c>
      <c r="M3277">
        <f>(Table1[[#This Row],[Current_Stock]]*Table1[[#This Row],[Unit_Price]])</f>
        <v>229121.93</v>
      </c>
      <c r="N3277" s="12">
        <f>DATE(YEAR(Table1[[#This Row],[Order_Date]]),MONTH(Table1[[#This Row],[Order_Date]]),1)</f>
        <v>45170</v>
      </c>
    </row>
    <row r="3278" spans="1:14">
      <c r="A3278" t="s">
        <v>1020</v>
      </c>
      <c r="B3278" t="s">
        <v>590</v>
      </c>
      <c r="C3278" t="s">
        <v>591</v>
      </c>
      <c r="D3278" t="s">
        <v>15</v>
      </c>
      <c r="E3278" t="s">
        <v>153</v>
      </c>
      <c r="F3278" t="s">
        <v>17</v>
      </c>
      <c r="G3278">
        <v>20</v>
      </c>
      <c r="H3278">
        <v>461.18</v>
      </c>
      <c r="I3278">
        <v>9223.6</v>
      </c>
      <c r="J3278">
        <v>176</v>
      </c>
      <c r="K3278">
        <v>11</v>
      </c>
      <c r="L3278" t="s">
        <v>18</v>
      </c>
      <c r="M3278">
        <f>(Table1[[#This Row],[Current_Stock]]*Table1[[#This Row],[Unit_Price]])</f>
        <v>81167.680000000008</v>
      </c>
      <c r="N3278" s="12">
        <f>DATE(YEAR(Table1[[#This Row],[Order_Date]]),MONTH(Table1[[#This Row],[Order_Date]]),1)</f>
        <v>45323</v>
      </c>
    </row>
    <row r="3279" spans="1:14">
      <c r="A3279" t="s">
        <v>161</v>
      </c>
      <c r="B3279" t="s">
        <v>1061</v>
      </c>
      <c r="C3279" t="s">
        <v>1062</v>
      </c>
      <c r="D3279" t="s">
        <v>53</v>
      </c>
      <c r="E3279" t="s">
        <v>89</v>
      </c>
      <c r="F3279" t="s">
        <v>40</v>
      </c>
      <c r="G3279">
        <v>7</v>
      </c>
      <c r="H3279">
        <v>3654.94</v>
      </c>
      <c r="I3279">
        <v>25584.58</v>
      </c>
      <c r="J3279">
        <v>384</v>
      </c>
      <c r="K3279">
        <v>7</v>
      </c>
      <c r="L3279" t="s">
        <v>55</v>
      </c>
      <c r="M3279">
        <f>(Table1[[#This Row],[Current_Stock]]*Table1[[#This Row],[Unit_Price]])</f>
        <v>1403496.96</v>
      </c>
      <c r="N3279" s="12">
        <f>DATE(YEAR(Table1[[#This Row],[Order_Date]]),MONTH(Table1[[#This Row],[Order_Date]]),1)</f>
        <v>45474</v>
      </c>
    </row>
    <row r="3280" spans="1:14">
      <c r="A3280" t="s">
        <v>1023</v>
      </c>
      <c r="B3280" t="s">
        <v>332</v>
      </c>
      <c r="C3280" t="s">
        <v>333</v>
      </c>
      <c r="D3280" t="s">
        <v>183</v>
      </c>
      <c r="E3280" t="s">
        <v>153</v>
      </c>
      <c r="F3280" t="s">
        <v>46</v>
      </c>
      <c r="G3280">
        <v>15</v>
      </c>
      <c r="H3280">
        <v>476.91</v>
      </c>
      <c r="I3280">
        <v>7153.65</v>
      </c>
      <c r="J3280">
        <v>213</v>
      </c>
      <c r="K3280">
        <v>10</v>
      </c>
      <c r="L3280" t="s">
        <v>18</v>
      </c>
      <c r="M3280">
        <f>(Table1[[#This Row],[Current_Stock]]*Table1[[#This Row],[Unit_Price]])</f>
        <v>101581.83</v>
      </c>
      <c r="N3280" s="12">
        <f>DATE(YEAR(Table1[[#This Row],[Order_Date]]),MONTH(Table1[[#This Row],[Order_Date]]),1)</f>
        <v>44986</v>
      </c>
    </row>
    <row r="3281" spans="1:14">
      <c r="A3281" t="s">
        <v>437</v>
      </c>
      <c r="B3281" t="s">
        <v>688</v>
      </c>
      <c r="C3281" t="s">
        <v>689</v>
      </c>
      <c r="D3281" t="s">
        <v>44</v>
      </c>
      <c r="E3281" t="s">
        <v>89</v>
      </c>
      <c r="F3281" t="s">
        <v>46</v>
      </c>
      <c r="G3281">
        <v>41</v>
      </c>
      <c r="H3281">
        <v>4151.66</v>
      </c>
      <c r="I3281">
        <v>170218.06</v>
      </c>
      <c r="J3281">
        <v>109</v>
      </c>
      <c r="K3281">
        <v>2</v>
      </c>
      <c r="L3281" t="s">
        <v>105</v>
      </c>
      <c r="M3281">
        <f>(Table1[[#This Row],[Current_Stock]]*Table1[[#This Row],[Unit_Price]])</f>
        <v>452530.94</v>
      </c>
      <c r="N3281" s="12">
        <f>DATE(YEAR(Table1[[#This Row],[Order_Date]]),MONTH(Table1[[#This Row],[Order_Date]]),1)</f>
        <v>44927</v>
      </c>
    </row>
    <row r="3282" spans="1:14">
      <c r="A3282" t="s">
        <v>366</v>
      </c>
      <c r="B3282" t="s">
        <v>147</v>
      </c>
      <c r="C3282" t="s">
        <v>148</v>
      </c>
      <c r="D3282" t="s">
        <v>53</v>
      </c>
      <c r="E3282" t="s">
        <v>104</v>
      </c>
      <c r="F3282" t="s">
        <v>60</v>
      </c>
      <c r="G3282">
        <v>1</v>
      </c>
      <c r="H3282">
        <v>4175.33</v>
      </c>
      <c r="I3282">
        <v>4175.33</v>
      </c>
      <c r="J3282">
        <v>478</v>
      </c>
      <c r="K3282">
        <v>8</v>
      </c>
      <c r="L3282" t="s">
        <v>55</v>
      </c>
      <c r="M3282">
        <f>(Table1[[#This Row],[Current_Stock]]*Table1[[#This Row],[Unit_Price]])</f>
        <v>1995807.74</v>
      </c>
      <c r="N3282" s="12">
        <f>DATE(YEAR(Table1[[#This Row],[Order_Date]]),MONTH(Table1[[#This Row],[Order_Date]]),1)</f>
        <v>45292</v>
      </c>
    </row>
    <row r="3283" spans="1:14">
      <c r="A3283" t="s">
        <v>437</v>
      </c>
      <c r="B3283" t="s">
        <v>439</v>
      </c>
      <c r="C3283" t="s">
        <v>440</v>
      </c>
      <c r="D3283" t="s">
        <v>183</v>
      </c>
      <c r="E3283" t="s">
        <v>104</v>
      </c>
      <c r="F3283" t="s">
        <v>46</v>
      </c>
      <c r="G3283">
        <v>12</v>
      </c>
      <c r="H3283">
        <v>1123.3599999999999</v>
      </c>
      <c r="I3283">
        <v>13480.32</v>
      </c>
      <c r="J3283">
        <v>102</v>
      </c>
      <c r="K3283">
        <v>13</v>
      </c>
      <c r="L3283" t="s">
        <v>18</v>
      </c>
      <c r="M3283">
        <f>(Table1[[#This Row],[Current_Stock]]*Table1[[#This Row],[Unit_Price]])</f>
        <v>114582.71999999999</v>
      </c>
      <c r="N3283" s="12">
        <f>DATE(YEAR(Table1[[#This Row],[Order_Date]]),MONTH(Table1[[#This Row],[Order_Date]]),1)</f>
        <v>44927</v>
      </c>
    </row>
    <row r="3284" spans="1:14">
      <c r="A3284" t="s">
        <v>200</v>
      </c>
      <c r="B3284" t="s">
        <v>1057</v>
      </c>
      <c r="C3284" t="s">
        <v>1058</v>
      </c>
      <c r="D3284" t="s">
        <v>84</v>
      </c>
      <c r="E3284" t="s">
        <v>59</v>
      </c>
      <c r="F3284" t="s">
        <v>46</v>
      </c>
      <c r="G3284">
        <v>17</v>
      </c>
      <c r="H3284">
        <v>12543.19</v>
      </c>
      <c r="I3284">
        <v>213234.23</v>
      </c>
      <c r="J3284">
        <v>141</v>
      </c>
      <c r="K3284">
        <v>6</v>
      </c>
      <c r="L3284" t="s">
        <v>18</v>
      </c>
      <c r="M3284">
        <f>(Table1[[#This Row],[Current_Stock]]*Table1[[#This Row],[Unit_Price]])</f>
        <v>1768589.79</v>
      </c>
      <c r="N3284" s="12">
        <f>DATE(YEAR(Table1[[#This Row],[Order_Date]]),MONTH(Table1[[#This Row],[Order_Date]]),1)</f>
        <v>45627</v>
      </c>
    </row>
    <row r="3285" spans="1:14">
      <c r="A3285" t="s">
        <v>1301</v>
      </c>
      <c r="B3285" t="s">
        <v>82</v>
      </c>
      <c r="C3285" t="s">
        <v>83</v>
      </c>
      <c r="D3285" t="s">
        <v>84</v>
      </c>
      <c r="E3285" t="s">
        <v>211</v>
      </c>
      <c r="F3285" t="s">
        <v>40</v>
      </c>
      <c r="G3285">
        <v>13</v>
      </c>
      <c r="H3285">
        <v>12146.69</v>
      </c>
      <c r="I3285">
        <v>157906.97</v>
      </c>
      <c r="J3285">
        <v>237</v>
      </c>
      <c r="K3285">
        <v>7</v>
      </c>
      <c r="L3285" t="s">
        <v>18</v>
      </c>
      <c r="M3285">
        <f>(Table1[[#This Row],[Current_Stock]]*Table1[[#This Row],[Unit_Price]])</f>
        <v>2878765.5300000003</v>
      </c>
      <c r="N3285" s="12">
        <f>DATE(YEAR(Table1[[#This Row],[Order_Date]]),MONTH(Table1[[#This Row],[Order_Date]]),1)</f>
        <v>45261</v>
      </c>
    </row>
    <row r="3286" spans="1:14">
      <c r="A3286" t="s">
        <v>1352</v>
      </c>
      <c r="B3286" t="s">
        <v>790</v>
      </c>
      <c r="C3286" t="s">
        <v>791</v>
      </c>
      <c r="D3286" t="s">
        <v>44</v>
      </c>
      <c r="E3286" t="s">
        <v>23</v>
      </c>
      <c r="F3286" t="s">
        <v>46</v>
      </c>
      <c r="G3286">
        <v>47</v>
      </c>
      <c r="H3286">
        <v>1304.8399999999999</v>
      </c>
      <c r="I3286">
        <v>61327.48</v>
      </c>
      <c r="J3286">
        <v>74</v>
      </c>
      <c r="K3286">
        <v>12</v>
      </c>
      <c r="L3286" t="s">
        <v>18</v>
      </c>
      <c r="M3286">
        <f>(Table1[[#This Row],[Current_Stock]]*Table1[[#This Row],[Unit_Price]])</f>
        <v>96558.159999999989</v>
      </c>
      <c r="N3286" s="12">
        <f>DATE(YEAR(Table1[[#This Row],[Order_Date]]),MONTH(Table1[[#This Row],[Order_Date]]),1)</f>
        <v>45261</v>
      </c>
    </row>
    <row r="3287" spans="1:14">
      <c r="A3287" t="s">
        <v>1054</v>
      </c>
      <c r="B3287" t="s">
        <v>710</v>
      </c>
      <c r="C3287" t="s">
        <v>711</v>
      </c>
      <c r="D3287" t="s">
        <v>53</v>
      </c>
      <c r="E3287" t="s">
        <v>45</v>
      </c>
      <c r="F3287" t="s">
        <v>60</v>
      </c>
      <c r="G3287">
        <v>9</v>
      </c>
      <c r="H3287">
        <v>4951.55</v>
      </c>
      <c r="I3287">
        <v>44563.95</v>
      </c>
      <c r="J3287">
        <v>539</v>
      </c>
      <c r="K3287">
        <v>3</v>
      </c>
      <c r="L3287" t="s">
        <v>18</v>
      </c>
      <c r="M3287">
        <f>(Table1[[#This Row],[Current_Stock]]*Table1[[#This Row],[Unit_Price]])</f>
        <v>2668885.4500000002</v>
      </c>
      <c r="N3287" s="12">
        <f>DATE(YEAR(Table1[[#This Row],[Order_Date]]),MONTH(Table1[[#This Row],[Order_Date]]),1)</f>
        <v>45200</v>
      </c>
    </row>
    <row r="3288" spans="1:14">
      <c r="A3288" t="s">
        <v>877</v>
      </c>
      <c r="B3288" t="s">
        <v>670</v>
      </c>
      <c r="C3288" t="s">
        <v>671</v>
      </c>
      <c r="D3288" t="s">
        <v>22</v>
      </c>
      <c r="E3288" t="s">
        <v>189</v>
      </c>
      <c r="F3288" t="s">
        <v>40</v>
      </c>
      <c r="G3288">
        <v>64</v>
      </c>
      <c r="H3288">
        <v>12196.82</v>
      </c>
      <c r="I3288">
        <v>780596.48</v>
      </c>
      <c r="J3288">
        <v>95</v>
      </c>
      <c r="K3288">
        <v>4</v>
      </c>
      <c r="L3288" t="s">
        <v>105</v>
      </c>
      <c r="M3288">
        <f>(Table1[[#This Row],[Current_Stock]]*Table1[[#This Row],[Unit_Price]])</f>
        <v>1158697.8999999999</v>
      </c>
      <c r="N3288" s="12">
        <f>DATE(YEAR(Table1[[#This Row],[Order_Date]]),MONTH(Table1[[#This Row],[Order_Date]]),1)</f>
        <v>45200</v>
      </c>
    </row>
    <row r="3289" spans="1:14">
      <c r="A3289" t="s">
        <v>1314</v>
      </c>
      <c r="B3289" t="s">
        <v>676</v>
      </c>
      <c r="C3289" t="s">
        <v>677</v>
      </c>
      <c r="D3289" t="s">
        <v>183</v>
      </c>
      <c r="E3289" t="s">
        <v>167</v>
      </c>
      <c r="F3289" t="s">
        <v>60</v>
      </c>
      <c r="G3289">
        <v>22</v>
      </c>
      <c r="H3289">
        <v>1617.89</v>
      </c>
      <c r="I3289">
        <v>35593.58</v>
      </c>
      <c r="J3289">
        <v>192</v>
      </c>
      <c r="K3289">
        <v>2</v>
      </c>
      <c r="L3289" t="s">
        <v>18</v>
      </c>
      <c r="M3289">
        <f>(Table1[[#This Row],[Current_Stock]]*Table1[[#This Row],[Unit_Price]])</f>
        <v>310634.88</v>
      </c>
      <c r="N3289" s="12">
        <f>DATE(YEAR(Table1[[#This Row],[Order_Date]]),MONTH(Table1[[#This Row],[Order_Date]]),1)</f>
        <v>45231</v>
      </c>
    </row>
    <row r="3290" spans="1:14">
      <c r="A3290" t="s">
        <v>669</v>
      </c>
      <c r="B3290" t="s">
        <v>147</v>
      </c>
      <c r="C3290" t="s">
        <v>148</v>
      </c>
      <c r="D3290" t="s">
        <v>53</v>
      </c>
      <c r="E3290" t="s">
        <v>113</v>
      </c>
      <c r="F3290" t="s">
        <v>46</v>
      </c>
      <c r="G3290">
        <v>3</v>
      </c>
      <c r="H3290">
        <v>1385.66</v>
      </c>
      <c r="I3290">
        <v>4156.9799999999996</v>
      </c>
      <c r="J3290">
        <v>333</v>
      </c>
      <c r="K3290">
        <v>6</v>
      </c>
      <c r="L3290" t="s">
        <v>18</v>
      </c>
      <c r="M3290">
        <f>(Table1[[#This Row],[Current_Stock]]*Table1[[#This Row],[Unit_Price]])</f>
        <v>461424.78</v>
      </c>
      <c r="N3290" s="12">
        <f>DATE(YEAR(Table1[[#This Row],[Order_Date]]),MONTH(Table1[[#This Row],[Order_Date]]),1)</f>
        <v>45078</v>
      </c>
    </row>
    <row r="3291" spans="1:14">
      <c r="A3291" t="s">
        <v>212</v>
      </c>
      <c r="B3291" t="s">
        <v>299</v>
      </c>
      <c r="C3291" t="s">
        <v>300</v>
      </c>
      <c r="D3291" t="s">
        <v>84</v>
      </c>
      <c r="E3291" t="s">
        <v>97</v>
      </c>
      <c r="F3291" t="s">
        <v>17</v>
      </c>
      <c r="G3291">
        <v>15</v>
      </c>
      <c r="H3291">
        <v>20844.18</v>
      </c>
      <c r="I3291">
        <v>312662.7</v>
      </c>
      <c r="J3291">
        <v>156</v>
      </c>
      <c r="K3291">
        <v>4</v>
      </c>
      <c r="L3291" t="s">
        <v>18</v>
      </c>
      <c r="M3291">
        <f>(Table1[[#This Row],[Current_Stock]]*Table1[[#This Row],[Unit_Price]])</f>
        <v>3251692.08</v>
      </c>
      <c r="N3291" s="12">
        <f>DATE(YEAR(Table1[[#This Row],[Order_Date]]),MONTH(Table1[[#This Row],[Order_Date]]),1)</f>
        <v>44986</v>
      </c>
    </row>
    <row r="3292" spans="1:14">
      <c r="A3292" t="s">
        <v>1357</v>
      </c>
      <c r="B3292" t="s">
        <v>151</v>
      </c>
      <c r="C3292" t="s">
        <v>152</v>
      </c>
      <c r="D3292" t="s">
        <v>53</v>
      </c>
      <c r="E3292" t="s">
        <v>89</v>
      </c>
      <c r="F3292" t="s">
        <v>46</v>
      </c>
      <c r="G3292">
        <v>4</v>
      </c>
      <c r="H3292">
        <v>1122.78</v>
      </c>
      <c r="I3292">
        <v>4491.12</v>
      </c>
      <c r="J3292">
        <v>327</v>
      </c>
      <c r="K3292">
        <v>11</v>
      </c>
      <c r="L3292" t="s">
        <v>55</v>
      </c>
      <c r="M3292">
        <f>(Table1[[#This Row],[Current_Stock]]*Table1[[#This Row],[Unit_Price]])</f>
        <v>367149.06</v>
      </c>
      <c r="N3292" s="12">
        <f>DATE(YEAR(Table1[[#This Row],[Order_Date]]),MONTH(Table1[[#This Row],[Order_Date]]),1)</f>
        <v>45170</v>
      </c>
    </row>
    <row r="3293" spans="1:14">
      <c r="A3293" t="s">
        <v>1212</v>
      </c>
      <c r="B3293" t="s">
        <v>702</v>
      </c>
      <c r="C3293" t="s">
        <v>703</v>
      </c>
      <c r="D3293" t="s">
        <v>27</v>
      </c>
      <c r="E3293" t="s">
        <v>113</v>
      </c>
      <c r="F3293" t="s">
        <v>29</v>
      </c>
      <c r="G3293">
        <v>4</v>
      </c>
      <c r="H3293">
        <v>4098.55</v>
      </c>
      <c r="I3293">
        <v>16394.2</v>
      </c>
      <c r="J3293">
        <v>570</v>
      </c>
      <c r="K3293">
        <v>13</v>
      </c>
      <c r="L3293" t="s">
        <v>18</v>
      </c>
      <c r="M3293">
        <f>(Table1[[#This Row],[Current_Stock]]*Table1[[#This Row],[Unit_Price]])</f>
        <v>2336173.5</v>
      </c>
      <c r="N3293" s="12">
        <f>DATE(YEAR(Table1[[#This Row],[Order_Date]]),MONTH(Table1[[#This Row],[Order_Date]]),1)</f>
        <v>45505</v>
      </c>
    </row>
    <row r="3294" spans="1:14">
      <c r="A3294" t="s">
        <v>93</v>
      </c>
      <c r="B3294" t="s">
        <v>541</v>
      </c>
      <c r="C3294" t="s">
        <v>542</v>
      </c>
      <c r="D3294" t="s">
        <v>96</v>
      </c>
      <c r="E3294" t="s">
        <v>23</v>
      </c>
      <c r="F3294" t="s">
        <v>46</v>
      </c>
      <c r="G3294">
        <v>2</v>
      </c>
      <c r="H3294">
        <v>687.85</v>
      </c>
      <c r="I3294">
        <v>1375.7</v>
      </c>
      <c r="J3294">
        <v>481</v>
      </c>
      <c r="K3294">
        <v>12</v>
      </c>
      <c r="L3294" t="s">
        <v>55</v>
      </c>
      <c r="M3294">
        <f>(Table1[[#This Row],[Current_Stock]]*Table1[[#This Row],[Unit_Price]])</f>
        <v>330855.85000000003</v>
      </c>
      <c r="N3294" s="12">
        <f>DATE(YEAR(Table1[[#This Row],[Order_Date]]),MONTH(Table1[[#This Row],[Order_Date]]),1)</f>
        <v>45597</v>
      </c>
    </row>
    <row r="3295" spans="1:14">
      <c r="A3295" t="s">
        <v>346</v>
      </c>
      <c r="B3295" t="s">
        <v>618</v>
      </c>
      <c r="C3295" t="s">
        <v>619</v>
      </c>
      <c r="D3295" t="s">
        <v>53</v>
      </c>
      <c r="E3295" t="s">
        <v>153</v>
      </c>
      <c r="F3295" t="s">
        <v>17</v>
      </c>
      <c r="G3295">
        <v>11</v>
      </c>
      <c r="H3295">
        <v>3411.04</v>
      </c>
      <c r="I3295">
        <v>37521.440000000002</v>
      </c>
      <c r="J3295">
        <v>418</v>
      </c>
      <c r="K3295">
        <v>3</v>
      </c>
      <c r="L3295" t="s">
        <v>55</v>
      </c>
      <c r="M3295">
        <f>(Table1[[#This Row],[Current_Stock]]*Table1[[#This Row],[Unit_Price]])</f>
        <v>1425814.72</v>
      </c>
      <c r="N3295" s="12">
        <f>DATE(YEAR(Table1[[#This Row],[Order_Date]]),MONTH(Table1[[#This Row],[Order_Date]]),1)</f>
        <v>45597</v>
      </c>
    </row>
    <row r="3296" spans="1:14">
      <c r="A3296" t="s">
        <v>1204</v>
      </c>
      <c r="B3296" t="s">
        <v>290</v>
      </c>
      <c r="C3296" t="s">
        <v>291</v>
      </c>
      <c r="D3296" t="s">
        <v>33</v>
      </c>
      <c r="E3296" t="s">
        <v>282</v>
      </c>
      <c r="F3296" t="s">
        <v>40</v>
      </c>
      <c r="G3296">
        <v>19</v>
      </c>
      <c r="H3296">
        <v>2484.83</v>
      </c>
      <c r="I3296">
        <v>47211.77</v>
      </c>
      <c r="J3296">
        <v>203</v>
      </c>
      <c r="K3296">
        <v>11</v>
      </c>
      <c r="L3296" t="s">
        <v>18</v>
      </c>
      <c r="M3296">
        <f>(Table1[[#This Row],[Current_Stock]]*Table1[[#This Row],[Unit_Price]])</f>
        <v>504420.49</v>
      </c>
      <c r="N3296" s="12">
        <f>DATE(YEAR(Table1[[#This Row],[Order_Date]]),MONTH(Table1[[#This Row],[Order_Date]]),1)</f>
        <v>45017</v>
      </c>
    </row>
    <row r="3297" spans="1:14">
      <c r="A3297" t="s">
        <v>705</v>
      </c>
      <c r="B3297" t="s">
        <v>1111</v>
      </c>
      <c r="C3297" t="s">
        <v>1112</v>
      </c>
      <c r="D3297" t="s">
        <v>22</v>
      </c>
      <c r="E3297" t="s">
        <v>34</v>
      </c>
      <c r="F3297" t="s">
        <v>46</v>
      </c>
      <c r="G3297">
        <v>51</v>
      </c>
      <c r="H3297">
        <v>6489.88</v>
      </c>
      <c r="I3297">
        <v>330983.88</v>
      </c>
      <c r="J3297">
        <v>97</v>
      </c>
      <c r="K3297">
        <v>2</v>
      </c>
      <c r="L3297" t="s">
        <v>18</v>
      </c>
      <c r="M3297">
        <f>(Table1[[#This Row],[Current_Stock]]*Table1[[#This Row],[Unit_Price]])</f>
        <v>629518.36</v>
      </c>
      <c r="N3297" s="12">
        <f>DATE(YEAR(Table1[[#This Row],[Order_Date]]),MONTH(Table1[[#This Row],[Order_Date]]),1)</f>
        <v>45566</v>
      </c>
    </row>
    <row r="3298" spans="1:14">
      <c r="A3298" t="s">
        <v>1250</v>
      </c>
      <c r="B3298" t="s">
        <v>785</v>
      </c>
      <c r="C3298" t="s">
        <v>786</v>
      </c>
      <c r="D3298" t="s">
        <v>15</v>
      </c>
      <c r="E3298" t="s">
        <v>184</v>
      </c>
      <c r="F3298" t="s">
        <v>29</v>
      </c>
      <c r="G3298">
        <v>24</v>
      </c>
      <c r="H3298">
        <v>55.51</v>
      </c>
      <c r="I3298">
        <v>1332.24</v>
      </c>
      <c r="J3298">
        <v>173</v>
      </c>
      <c r="K3298">
        <v>4</v>
      </c>
      <c r="L3298" t="s">
        <v>18</v>
      </c>
      <c r="M3298">
        <f>(Table1[[#This Row],[Current_Stock]]*Table1[[#This Row],[Unit_Price]])</f>
        <v>9603.23</v>
      </c>
      <c r="N3298" s="12">
        <f>DATE(YEAR(Table1[[#This Row],[Order_Date]]),MONTH(Table1[[#This Row],[Order_Date]]),1)</f>
        <v>45323</v>
      </c>
    </row>
    <row r="3299" spans="1:14">
      <c r="A3299" t="s">
        <v>507</v>
      </c>
      <c r="B3299" t="s">
        <v>62</v>
      </c>
      <c r="C3299" t="s">
        <v>63</v>
      </c>
      <c r="D3299" t="s">
        <v>38</v>
      </c>
      <c r="E3299" t="s">
        <v>89</v>
      </c>
      <c r="F3299" t="s">
        <v>29</v>
      </c>
      <c r="G3299">
        <v>25</v>
      </c>
      <c r="H3299">
        <v>2691.79</v>
      </c>
      <c r="I3299">
        <v>67294.75</v>
      </c>
      <c r="J3299">
        <v>148</v>
      </c>
      <c r="K3299">
        <v>5</v>
      </c>
      <c r="L3299" t="s">
        <v>18</v>
      </c>
      <c r="M3299">
        <f>(Table1[[#This Row],[Current_Stock]]*Table1[[#This Row],[Unit_Price]])</f>
        <v>398384.92</v>
      </c>
      <c r="N3299" s="12">
        <f>DATE(YEAR(Table1[[#This Row],[Order_Date]]),MONTH(Table1[[#This Row],[Order_Date]]),1)</f>
        <v>45200</v>
      </c>
    </row>
    <row r="3300" spans="1:14">
      <c r="A3300" t="s">
        <v>907</v>
      </c>
      <c r="B3300" t="s">
        <v>853</v>
      </c>
      <c r="C3300" t="s">
        <v>854</v>
      </c>
      <c r="D3300" t="s">
        <v>84</v>
      </c>
      <c r="E3300" t="s">
        <v>23</v>
      </c>
      <c r="F3300" t="s">
        <v>60</v>
      </c>
      <c r="G3300">
        <v>8</v>
      </c>
      <c r="H3300">
        <v>27087.88</v>
      </c>
      <c r="I3300">
        <v>216703.04</v>
      </c>
      <c r="J3300">
        <v>203</v>
      </c>
      <c r="K3300">
        <v>7</v>
      </c>
      <c r="L3300" t="s">
        <v>18</v>
      </c>
      <c r="M3300">
        <f>(Table1[[#This Row],[Current_Stock]]*Table1[[#This Row],[Unit_Price]])</f>
        <v>5498839.6400000006</v>
      </c>
      <c r="N3300" s="12">
        <f>DATE(YEAR(Table1[[#This Row],[Order_Date]]),MONTH(Table1[[#This Row],[Order_Date]]),1)</f>
        <v>45352</v>
      </c>
    </row>
    <row r="3301" spans="1:14">
      <c r="A3301" t="s">
        <v>458</v>
      </c>
      <c r="B3301" t="s">
        <v>42</v>
      </c>
      <c r="C3301" t="s">
        <v>43</v>
      </c>
      <c r="D3301" t="s">
        <v>44</v>
      </c>
      <c r="E3301" t="s">
        <v>153</v>
      </c>
      <c r="F3301" t="s">
        <v>17</v>
      </c>
      <c r="G3301">
        <v>39</v>
      </c>
      <c r="H3301">
        <v>3912.53</v>
      </c>
      <c r="I3301">
        <v>152588.67000000001</v>
      </c>
      <c r="J3301">
        <v>96</v>
      </c>
      <c r="K3301">
        <v>13</v>
      </c>
      <c r="L3301" t="s">
        <v>18</v>
      </c>
      <c r="M3301">
        <f>(Table1[[#This Row],[Current_Stock]]*Table1[[#This Row],[Unit_Price]])</f>
        <v>375602.88</v>
      </c>
      <c r="N3301" s="12">
        <f>DATE(YEAR(Table1[[#This Row],[Order_Date]]),MONTH(Table1[[#This Row],[Order_Date]]),1)</f>
        <v>45261</v>
      </c>
    </row>
    <row r="3302" spans="1:14">
      <c r="A3302" t="s">
        <v>367</v>
      </c>
      <c r="B3302" t="s">
        <v>435</v>
      </c>
      <c r="C3302" t="s">
        <v>436</v>
      </c>
      <c r="D3302" t="s">
        <v>38</v>
      </c>
      <c r="E3302" t="s">
        <v>59</v>
      </c>
      <c r="F3302" t="s">
        <v>46</v>
      </c>
      <c r="G3302">
        <v>15</v>
      </c>
      <c r="H3302">
        <v>3393.93</v>
      </c>
      <c r="I3302">
        <v>50908.95</v>
      </c>
      <c r="J3302">
        <v>211</v>
      </c>
      <c r="K3302">
        <v>11</v>
      </c>
      <c r="L3302" t="s">
        <v>18</v>
      </c>
      <c r="M3302">
        <f>(Table1[[#This Row],[Current_Stock]]*Table1[[#This Row],[Unit_Price]])</f>
        <v>716119.23</v>
      </c>
      <c r="N3302" s="12">
        <f>DATE(YEAR(Table1[[#This Row],[Order_Date]]),MONTH(Table1[[#This Row],[Order_Date]]),1)</f>
        <v>45261</v>
      </c>
    </row>
    <row r="3303" spans="1:14">
      <c r="A3303" t="s">
        <v>1236</v>
      </c>
      <c r="B3303" t="s">
        <v>311</v>
      </c>
      <c r="C3303" t="s">
        <v>312</v>
      </c>
      <c r="D3303" t="s">
        <v>22</v>
      </c>
      <c r="E3303" t="s">
        <v>211</v>
      </c>
      <c r="F3303" t="s">
        <v>46</v>
      </c>
      <c r="G3303">
        <v>26</v>
      </c>
      <c r="H3303">
        <v>19207.37</v>
      </c>
      <c r="I3303">
        <v>499391.62</v>
      </c>
      <c r="J3303">
        <v>96</v>
      </c>
      <c r="K3303">
        <v>6</v>
      </c>
      <c r="L3303" t="s">
        <v>18</v>
      </c>
      <c r="M3303">
        <f>(Table1[[#This Row],[Current_Stock]]*Table1[[#This Row],[Unit_Price]])</f>
        <v>1843907.52</v>
      </c>
      <c r="N3303" s="12">
        <f>DATE(YEAR(Table1[[#This Row],[Order_Date]]),MONTH(Table1[[#This Row],[Order_Date]]),1)</f>
        <v>44986</v>
      </c>
    </row>
    <row r="3304" spans="1:14">
      <c r="A3304" t="s">
        <v>238</v>
      </c>
      <c r="B3304" t="s">
        <v>482</v>
      </c>
      <c r="C3304" t="s">
        <v>483</v>
      </c>
      <c r="D3304" t="s">
        <v>33</v>
      </c>
      <c r="E3304" t="s">
        <v>330</v>
      </c>
      <c r="F3304" t="s">
        <v>46</v>
      </c>
      <c r="G3304">
        <v>16</v>
      </c>
      <c r="H3304">
        <v>3603.03</v>
      </c>
      <c r="I3304">
        <v>57648.480000000003</v>
      </c>
      <c r="J3304">
        <v>155</v>
      </c>
      <c r="K3304">
        <v>13</v>
      </c>
      <c r="L3304" t="s">
        <v>18</v>
      </c>
      <c r="M3304">
        <f>(Table1[[#This Row],[Current_Stock]]*Table1[[#This Row],[Unit_Price]])</f>
        <v>558469.65</v>
      </c>
      <c r="N3304" s="12">
        <f>DATE(YEAR(Table1[[#This Row],[Order_Date]]),MONTH(Table1[[#This Row],[Order_Date]]),1)</f>
        <v>45017</v>
      </c>
    </row>
    <row r="3305" spans="1:14">
      <c r="A3305" t="s">
        <v>779</v>
      </c>
      <c r="B3305" t="s">
        <v>927</v>
      </c>
      <c r="C3305" t="s">
        <v>928</v>
      </c>
      <c r="D3305" t="s">
        <v>183</v>
      </c>
      <c r="E3305" t="s">
        <v>167</v>
      </c>
      <c r="F3305" t="s">
        <v>40</v>
      </c>
      <c r="G3305">
        <v>13</v>
      </c>
      <c r="H3305">
        <v>1774.03</v>
      </c>
      <c r="I3305">
        <v>23062.39</v>
      </c>
      <c r="J3305">
        <v>86</v>
      </c>
      <c r="K3305">
        <v>10</v>
      </c>
      <c r="L3305" t="s">
        <v>18</v>
      </c>
      <c r="M3305">
        <f>(Table1[[#This Row],[Current_Stock]]*Table1[[#This Row],[Unit_Price]])</f>
        <v>152566.57999999999</v>
      </c>
      <c r="N3305" s="12">
        <f>DATE(YEAR(Table1[[#This Row],[Order_Date]]),MONTH(Table1[[#This Row],[Order_Date]]),1)</f>
        <v>45383</v>
      </c>
    </row>
    <row r="3306" spans="1:14">
      <c r="A3306" t="s">
        <v>1378</v>
      </c>
      <c r="B3306" t="s">
        <v>848</v>
      </c>
      <c r="C3306" t="s">
        <v>849</v>
      </c>
      <c r="D3306" t="s">
        <v>33</v>
      </c>
      <c r="E3306" t="s">
        <v>45</v>
      </c>
      <c r="F3306" t="s">
        <v>46</v>
      </c>
      <c r="G3306">
        <v>24</v>
      </c>
      <c r="H3306">
        <v>2944.13</v>
      </c>
      <c r="I3306">
        <v>70659.12</v>
      </c>
      <c r="J3306">
        <v>134</v>
      </c>
      <c r="K3306">
        <v>3</v>
      </c>
      <c r="L3306" t="s">
        <v>18</v>
      </c>
      <c r="M3306">
        <f>(Table1[[#This Row],[Current_Stock]]*Table1[[#This Row],[Unit_Price]])</f>
        <v>394513.42000000004</v>
      </c>
      <c r="N3306" s="12">
        <f>DATE(YEAR(Table1[[#This Row],[Order_Date]]),MONTH(Table1[[#This Row],[Order_Date]]),1)</f>
        <v>45292</v>
      </c>
    </row>
    <row r="3307" spans="1:14">
      <c r="A3307" t="s">
        <v>1223</v>
      </c>
      <c r="B3307" t="s">
        <v>790</v>
      </c>
      <c r="C3307" t="s">
        <v>791</v>
      </c>
      <c r="D3307" t="s">
        <v>44</v>
      </c>
      <c r="E3307" t="s">
        <v>59</v>
      </c>
      <c r="F3307" t="s">
        <v>46</v>
      </c>
      <c r="G3307">
        <v>35</v>
      </c>
      <c r="H3307">
        <v>855.08</v>
      </c>
      <c r="I3307">
        <v>29927.8</v>
      </c>
      <c r="J3307">
        <v>38</v>
      </c>
      <c r="K3307">
        <v>5</v>
      </c>
      <c r="L3307" t="s">
        <v>18</v>
      </c>
      <c r="M3307">
        <f>(Table1[[#This Row],[Current_Stock]]*Table1[[#This Row],[Unit_Price]])</f>
        <v>32493.040000000001</v>
      </c>
      <c r="N3307" s="12">
        <f>DATE(YEAR(Table1[[#This Row],[Order_Date]]),MONTH(Table1[[#This Row],[Order_Date]]),1)</f>
        <v>45474</v>
      </c>
    </row>
    <row r="3308" spans="1:14">
      <c r="A3308" t="s">
        <v>1103</v>
      </c>
      <c r="B3308" t="s">
        <v>882</v>
      </c>
      <c r="C3308" t="s">
        <v>883</v>
      </c>
      <c r="D3308" t="s">
        <v>22</v>
      </c>
      <c r="E3308" t="s">
        <v>39</v>
      </c>
      <c r="F3308" t="s">
        <v>46</v>
      </c>
      <c r="G3308">
        <v>32</v>
      </c>
      <c r="H3308">
        <v>14663.09</v>
      </c>
      <c r="I3308">
        <v>469218.88</v>
      </c>
      <c r="J3308">
        <v>63</v>
      </c>
      <c r="K3308">
        <v>9</v>
      </c>
      <c r="L3308" t="s">
        <v>105</v>
      </c>
      <c r="M3308">
        <f>(Table1[[#This Row],[Current_Stock]]*Table1[[#This Row],[Unit_Price]])</f>
        <v>923774.67</v>
      </c>
      <c r="N3308" s="12">
        <f>DATE(YEAR(Table1[[#This Row],[Order_Date]]),MONTH(Table1[[#This Row],[Order_Date]]),1)</f>
        <v>44927</v>
      </c>
    </row>
    <row r="3309" spans="1:14">
      <c r="A3309" t="s">
        <v>149</v>
      </c>
      <c r="B3309" t="s">
        <v>758</v>
      </c>
      <c r="C3309" t="s">
        <v>759</v>
      </c>
      <c r="D3309" t="s">
        <v>15</v>
      </c>
      <c r="E3309" t="s">
        <v>73</v>
      </c>
      <c r="F3309" t="s">
        <v>60</v>
      </c>
      <c r="G3309">
        <v>13</v>
      </c>
      <c r="H3309">
        <v>107.28</v>
      </c>
      <c r="I3309">
        <v>1394.64</v>
      </c>
      <c r="J3309">
        <v>133</v>
      </c>
      <c r="K3309">
        <v>8</v>
      </c>
      <c r="L3309" t="s">
        <v>18</v>
      </c>
      <c r="M3309">
        <f>(Table1[[#This Row],[Current_Stock]]*Table1[[#This Row],[Unit_Price]])</f>
        <v>14268.24</v>
      </c>
      <c r="N3309" s="12">
        <f>DATE(YEAR(Table1[[#This Row],[Order_Date]]),MONTH(Table1[[#This Row],[Order_Date]]),1)</f>
        <v>45047</v>
      </c>
    </row>
    <row r="3310" spans="1:14">
      <c r="A3310" t="s">
        <v>620</v>
      </c>
      <c r="B3310" t="s">
        <v>860</v>
      </c>
      <c r="C3310" t="s">
        <v>861</v>
      </c>
      <c r="D3310" t="s">
        <v>44</v>
      </c>
      <c r="E3310" t="s">
        <v>173</v>
      </c>
      <c r="F3310" t="s">
        <v>46</v>
      </c>
      <c r="G3310">
        <v>39</v>
      </c>
      <c r="H3310">
        <v>456.5</v>
      </c>
      <c r="I3310">
        <v>17803.5</v>
      </c>
      <c r="J3310">
        <v>112</v>
      </c>
      <c r="K3310">
        <v>12</v>
      </c>
      <c r="L3310" t="s">
        <v>105</v>
      </c>
      <c r="M3310">
        <f>(Table1[[#This Row],[Current_Stock]]*Table1[[#This Row],[Unit_Price]])</f>
        <v>51128</v>
      </c>
      <c r="N3310" s="12">
        <f>DATE(YEAR(Table1[[#This Row],[Order_Date]]),MONTH(Table1[[#This Row],[Order_Date]]),1)</f>
        <v>45108</v>
      </c>
    </row>
    <row r="3311" spans="1:14">
      <c r="A3311" t="s">
        <v>499</v>
      </c>
      <c r="B3311" t="s">
        <v>979</v>
      </c>
      <c r="C3311" t="s">
        <v>980</v>
      </c>
      <c r="D3311" t="s">
        <v>33</v>
      </c>
      <c r="E3311" t="s">
        <v>251</v>
      </c>
      <c r="F3311" t="s">
        <v>46</v>
      </c>
      <c r="G3311">
        <v>10</v>
      </c>
      <c r="H3311">
        <v>3156.15</v>
      </c>
      <c r="I3311">
        <v>31561.5</v>
      </c>
      <c r="J3311">
        <v>99</v>
      </c>
      <c r="K3311">
        <v>4</v>
      </c>
      <c r="L3311" t="s">
        <v>18</v>
      </c>
      <c r="M3311">
        <f>(Table1[[#This Row],[Current_Stock]]*Table1[[#This Row],[Unit_Price]])</f>
        <v>312458.85000000003</v>
      </c>
      <c r="N3311" s="12">
        <f>DATE(YEAR(Table1[[#This Row],[Order_Date]]),MONTH(Table1[[#This Row],[Order_Date]]),1)</f>
        <v>45474</v>
      </c>
    </row>
    <row r="3312" spans="1:14">
      <c r="A3312" t="s">
        <v>533</v>
      </c>
      <c r="B3312" t="s">
        <v>670</v>
      </c>
      <c r="C3312" t="s">
        <v>671</v>
      </c>
      <c r="D3312" t="s">
        <v>22</v>
      </c>
      <c r="E3312" t="s">
        <v>189</v>
      </c>
      <c r="F3312" t="s">
        <v>17</v>
      </c>
      <c r="G3312">
        <v>38</v>
      </c>
      <c r="H3312">
        <v>9192.58</v>
      </c>
      <c r="I3312">
        <v>349318.04</v>
      </c>
      <c r="J3312">
        <v>74</v>
      </c>
      <c r="K3312">
        <v>9</v>
      </c>
      <c r="L3312" t="s">
        <v>18</v>
      </c>
      <c r="M3312">
        <f>(Table1[[#This Row],[Current_Stock]]*Table1[[#This Row],[Unit_Price]])</f>
        <v>680250.92</v>
      </c>
      <c r="N3312" s="12">
        <f>DATE(YEAR(Table1[[#This Row],[Order_Date]]),MONTH(Table1[[#This Row],[Order_Date]]),1)</f>
        <v>45323</v>
      </c>
    </row>
    <row r="3313" spans="1:14">
      <c r="A3313" t="s">
        <v>395</v>
      </c>
      <c r="B3313" t="s">
        <v>464</v>
      </c>
      <c r="C3313" t="s">
        <v>465</v>
      </c>
      <c r="D3313" t="s">
        <v>27</v>
      </c>
      <c r="E3313" t="s">
        <v>251</v>
      </c>
      <c r="F3313" t="s">
        <v>60</v>
      </c>
      <c r="G3313">
        <v>10</v>
      </c>
      <c r="H3313">
        <v>2337.67</v>
      </c>
      <c r="I3313">
        <v>23376.7</v>
      </c>
      <c r="J3313">
        <v>555</v>
      </c>
      <c r="K3313">
        <v>14</v>
      </c>
      <c r="L3313" t="s">
        <v>55</v>
      </c>
      <c r="M3313">
        <f>(Table1[[#This Row],[Current_Stock]]*Table1[[#This Row],[Unit_Price]])</f>
        <v>1297406.8500000001</v>
      </c>
      <c r="N3313" s="12">
        <f>DATE(YEAR(Table1[[#This Row],[Order_Date]]),MONTH(Table1[[#This Row],[Order_Date]]),1)</f>
        <v>45474</v>
      </c>
    </row>
    <row r="3314" spans="1:14">
      <c r="A3314" t="s">
        <v>1184</v>
      </c>
      <c r="B3314" t="s">
        <v>1339</v>
      </c>
      <c r="C3314" t="s">
        <v>1340</v>
      </c>
      <c r="D3314" t="s">
        <v>38</v>
      </c>
      <c r="E3314" t="s">
        <v>153</v>
      </c>
      <c r="F3314" t="s">
        <v>29</v>
      </c>
      <c r="G3314">
        <v>20</v>
      </c>
      <c r="H3314">
        <v>3937.68</v>
      </c>
      <c r="I3314">
        <v>78753.600000000006</v>
      </c>
      <c r="J3314">
        <v>117</v>
      </c>
      <c r="K3314">
        <v>3</v>
      </c>
      <c r="L3314" t="s">
        <v>18</v>
      </c>
      <c r="M3314">
        <f>(Table1[[#This Row],[Current_Stock]]*Table1[[#This Row],[Unit_Price]])</f>
        <v>460708.56</v>
      </c>
      <c r="N3314" s="12">
        <f>DATE(YEAR(Table1[[#This Row],[Order_Date]]),MONTH(Table1[[#This Row],[Order_Date]]),1)</f>
        <v>45383</v>
      </c>
    </row>
    <row r="3315" spans="1:14">
      <c r="A3315" t="s">
        <v>337</v>
      </c>
      <c r="B3315" t="s">
        <v>57</v>
      </c>
      <c r="C3315" t="s">
        <v>58</v>
      </c>
      <c r="D3315" t="s">
        <v>38</v>
      </c>
      <c r="E3315" t="s">
        <v>39</v>
      </c>
      <c r="F3315" t="s">
        <v>29</v>
      </c>
      <c r="G3315">
        <v>14</v>
      </c>
      <c r="H3315">
        <v>1099.21</v>
      </c>
      <c r="I3315">
        <v>15388.94</v>
      </c>
      <c r="J3315">
        <v>216</v>
      </c>
      <c r="K3315">
        <v>12</v>
      </c>
      <c r="L3315" t="s">
        <v>18</v>
      </c>
      <c r="M3315">
        <f>(Table1[[#This Row],[Current_Stock]]*Table1[[#This Row],[Unit_Price]])</f>
        <v>237429.36000000002</v>
      </c>
      <c r="N3315" s="12">
        <f>DATE(YEAR(Table1[[#This Row],[Order_Date]]),MONTH(Table1[[#This Row],[Order_Date]]),1)</f>
        <v>45536</v>
      </c>
    </row>
    <row r="3316" spans="1:14">
      <c r="A3316" t="s">
        <v>1304</v>
      </c>
      <c r="B3316" t="s">
        <v>555</v>
      </c>
      <c r="C3316" t="s">
        <v>556</v>
      </c>
      <c r="D3316" t="s">
        <v>96</v>
      </c>
      <c r="E3316" t="s">
        <v>282</v>
      </c>
      <c r="F3316" t="s">
        <v>46</v>
      </c>
      <c r="G3316">
        <v>1</v>
      </c>
      <c r="H3316">
        <v>2604.16</v>
      </c>
      <c r="I3316">
        <v>2604.16</v>
      </c>
      <c r="J3316">
        <v>577</v>
      </c>
      <c r="K3316">
        <v>8</v>
      </c>
      <c r="L3316" t="s">
        <v>55</v>
      </c>
      <c r="M3316">
        <f>(Table1[[#This Row],[Current_Stock]]*Table1[[#This Row],[Unit_Price]])</f>
        <v>1502600.3199999998</v>
      </c>
      <c r="N3316" s="12">
        <f>DATE(YEAR(Table1[[#This Row],[Order_Date]]),MONTH(Table1[[#This Row],[Order_Date]]),1)</f>
        <v>45323</v>
      </c>
    </row>
    <row r="3317" spans="1:14">
      <c r="A3317" t="s">
        <v>1208</v>
      </c>
      <c r="B3317" t="s">
        <v>260</v>
      </c>
      <c r="C3317" t="s">
        <v>261</v>
      </c>
      <c r="D3317" t="s">
        <v>15</v>
      </c>
      <c r="E3317" t="s">
        <v>211</v>
      </c>
      <c r="F3317" t="s">
        <v>46</v>
      </c>
      <c r="G3317">
        <v>13</v>
      </c>
      <c r="H3317">
        <v>333.72</v>
      </c>
      <c r="I3317">
        <v>4338.3599999999997</v>
      </c>
      <c r="J3317">
        <v>216</v>
      </c>
      <c r="K3317">
        <v>12</v>
      </c>
      <c r="L3317" t="s">
        <v>18</v>
      </c>
      <c r="M3317">
        <f>(Table1[[#This Row],[Current_Stock]]*Table1[[#This Row],[Unit_Price]])</f>
        <v>72083.520000000004</v>
      </c>
      <c r="N3317" s="12">
        <f>DATE(YEAR(Table1[[#This Row],[Order_Date]]),MONTH(Table1[[#This Row],[Order_Date]]),1)</f>
        <v>45261</v>
      </c>
    </row>
    <row r="3318" spans="1:14">
      <c r="A3318" t="s">
        <v>1298</v>
      </c>
      <c r="B3318" t="s">
        <v>256</v>
      </c>
      <c r="C3318" t="s">
        <v>257</v>
      </c>
      <c r="D3318" t="s">
        <v>183</v>
      </c>
      <c r="E3318" t="s">
        <v>277</v>
      </c>
      <c r="F3318" t="s">
        <v>46</v>
      </c>
      <c r="G3318">
        <v>8</v>
      </c>
      <c r="H3318">
        <v>671.18</v>
      </c>
      <c r="I3318">
        <v>5369.44</v>
      </c>
      <c r="J3318">
        <v>174</v>
      </c>
      <c r="K3318">
        <v>8</v>
      </c>
      <c r="L3318" t="s">
        <v>18</v>
      </c>
      <c r="M3318">
        <f>(Table1[[#This Row],[Current_Stock]]*Table1[[#This Row],[Unit_Price]])</f>
        <v>116785.31999999999</v>
      </c>
      <c r="N3318" s="12">
        <f>DATE(YEAR(Table1[[#This Row],[Order_Date]]),MONTH(Table1[[#This Row],[Order_Date]]),1)</f>
        <v>45231</v>
      </c>
    </row>
    <row r="3319" spans="1:14">
      <c r="A3319" t="s">
        <v>694</v>
      </c>
      <c r="B3319" t="s">
        <v>165</v>
      </c>
      <c r="C3319" t="s">
        <v>166</v>
      </c>
      <c r="D3319" t="s">
        <v>53</v>
      </c>
      <c r="E3319" t="s">
        <v>59</v>
      </c>
      <c r="F3319" t="s">
        <v>40</v>
      </c>
      <c r="G3319">
        <v>5</v>
      </c>
      <c r="H3319">
        <v>3831.76</v>
      </c>
      <c r="I3319">
        <v>19158.8</v>
      </c>
      <c r="J3319">
        <v>476</v>
      </c>
      <c r="K3319">
        <v>3</v>
      </c>
      <c r="L3319" t="s">
        <v>55</v>
      </c>
      <c r="M3319">
        <f>(Table1[[#This Row],[Current_Stock]]*Table1[[#This Row],[Unit_Price]])</f>
        <v>1823917.76</v>
      </c>
      <c r="N3319" s="12">
        <f>DATE(YEAR(Table1[[#This Row],[Order_Date]]),MONTH(Table1[[#This Row],[Order_Date]]),1)</f>
        <v>45536</v>
      </c>
    </row>
    <row r="3320" spans="1:14">
      <c r="A3320" t="s">
        <v>420</v>
      </c>
      <c r="B3320" t="s">
        <v>1117</v>
      </c>
      <c r="C3320" t="s">
        <v>1118</v>
      </c>
      <c r="D3320" t="s">
        <v>84</v>
      </c>
      <c r="E3320" t="s">
        <v>45</v>
      </c>
      <c r="F3320" t="s">
        <v>60</v>
      </c>
      <c r="G3320">
        <v>14</v>
      </c>
      <c r="H3320">
        <v>26384.3</v>
      </c>
      <c r="I3320">
        <v>369380.2</v>
      </c>
      <c r="J3320">
        <v>90</v>
      </c>
      <c r="K3320">
        <v>11</v>
      </c>
      <c r="L3320" t="s">
        <v>18</v>
      </c>
      <c r="M3320">
        <f>(Table1[[#This Row],[Current_Stock]]*Table1[[#This Row],[Unit_Price]])</f>
        <v>2374587</v>
      </c>
      <c r="N3320" s="12">
        <f>DATE(YEAR(Table1[[#This Row],[Order_Date]]),MONTH(Table1[[#This Row],[Order_Date]]),1)</f>
        <v>45627</v>
      </c>
    </row>
    <row r="3321" spans="1:14">
      <c r="A3321" t="s">
        <v>1360</v>
      </c>
      <c r="B3321" t="s">
        <v>318</v>
      </c>
      <c r="C3321" t="s">
        <v>319</v>
      </c>
      <c r="D3321" t="s">
        <v>96</v>
      </c>
      <c r="E3321" t="s">
        <v>277</v>
      </c>
      <c r="F3321" t="s">
        <v>60</v>
      </c>
      <c r="G3321">
        <v>9</v>
      </c>
      <c r="H3321">
        <v>2535.13</v>
      </c>
      <c r="I3321">
        <v>22816.17</v>
      </c>
      <c r="J3321">
        <v>258</v>
      </c>
      <c r="K3321">
        <v>14</v>
      </c>
      <c r="L3321" t="s">
        <v>55</v>
      </c>
      <c r="M3321">
        <f>(Table1[[#This Row],[Current_Stock]]*Table1[[#This Row],[Unit_Price]])</f>
        <v>654063.54</v>
      </c>
      <c r="N3321" s="12">
        <f>DATE(YEAR(Table1[[#This Row],[Order_Date]]),MONTH(Table1[[#This Row],[Order_Date]]),1)</f>
        <v>45292</v>
      </c>
    </row>
    <row r="3322" spans="1:14">
      <c r="A3322" t="s">
        <v>1205</v>
      </c>
      <c r="B3322" t="s">
        <v>783</v>
      </c>
      <c r="C3322" t="s">
        <v>784</v>
      </c>
      <c r="D3322" t="s">
        <v>22</v>
      </c>
      <c r="E3322" t="s">
        <v>113</v>
      </c>
      <c r="F3322" t="s">
        <v>40</v>
      </c>
      <c r="G3322">
        <v>46</v>
      </c>
      <c r="H3322">
        <v>17753.16</v>
      </c>
      <c r="I3322">
        <v>816645.36</v>
      </c>
      <c r="J3322">
        <v>68</v>
      </c>
      <c r="K3322">
        <v>11</v>
      </c>
      <c r="L3322" t="s">
        <v>105</v>
      </c>
      <c r="M3322">
        <f>(Table1[[#This Row],[Current_Stock]]*Table1[[#This Row],[Unit_Price]])</f>
        <v>1207214.8799999999</v>
      </c>
      <c r="N3322" s="12">
        <f>DATE(YEAR(Table1[[#This Row],[Order_Date]]),MONTH(Table1[[#This Row],[Order_Date]]),1)</f>
        <v>44927</v>
      </c>
    </row>
    <row r="3323" spans="1:14">
      <c r="A3323" t="s">
        <v>864</v>
      </c>
      <c r="B3323" t="s">
        <v>870</v>
      </c>
      <c r="C3323" t="s">
        <v>871</v>
      </c>
      <c r="D3323" t="s">
        <v>84</v>
      </c>
      <c r="E3323" t="s">
        <v>16</v>
      </c>
      <c r="F3323" t="s">
        <v>46</v>
      </c>
      <c r="G3323">
        <v>14</v>
      </c>
      <c r="H3323">
        <v>3113.26</v>
      </c>
      <c r="I3323">
        <v>43585.64</v>
      </c>
      <c r="J3323">
        <v>137</v>
      </c>
      <c r="K3323">
        <v>9</v>
      </c>
      <c r="L3323" t="s">
        <v>18</v>
      </c>
      <c r="M3323">
        <f>(Table1[[#This Row],[Current_Stock]]*Table1[[#This Row],[Unit_Price]])</f>
        <v>426516.62000000005</v>
      </c>
      <c r="N3323" s="12">
        <f>DATE(YEAR(Table1[[#This Row],[Order_Date]]),MONTH(Table1[[#This Row],[Order_Date]]),1)</f>
        <v>45139</v>
      </c>
    </row>
    <row r="3324" spans="1:14">
      <c r="A3324" t="s">
        <v>67</v>
      </c>
      <c r="B3324" t="s">
        <v>222</v>
      </c>
      <c r="C3324" t="s">
        <v>223</v>
      </c>
      <c r="D3324" t="s">
        <v>53</v>
      </c>
      <c r="E3324" t="s">
        <v>45</v>
      </c>
      <c r="F3324" t="s">
        <v>29</v>
      </c>
      <c r="G3324">
        <v>7</v>
      </c>
      <c r="H3324">
        <v>4071.19</v>
      </c>
      <c r="I3324">
        <v>28498.33</v>
      </c>
      <c r="J3324">
        <v>367</v>
      </c>
      <c r="K3324">
        <v>12</v>
      </c>
      <c r="L3324" t="s">
        <v>18</v>
      </c>
      <c r="M3324">
        <f>(Table1[[#This Row],[Current_Stock]]*Table1[[#This Row],[Unit_Price]])</f>
        <v>1494126.73</v>
      </c>
      <c r="N3324" s="12">
        <f>DATE(YEAR(Table1[[#This Row],[Order_Date]]),MONTH(Table1[[#This Row],[Order_Date]]),1)</f>
        <v>45352</v>
      </c>
    </row>
    <row r="3325" spans="1:14">
      <c r="A3325" t="s">
        <v>1264</v>
      </c>
      <c r="B3325" t="s">
        <v>682</v>
      </c>
      <c r="C3325" t="s">
        <v>683</v>
      </c>
      <c r="D3325" t="s">
        <v>15</v>
      </c>
      <c r="E3325" t="s">
        <v>73</v>
      </c>
      <c r="F3325" t="s">
        <v>29</v>
      </c>
      <c r="G3325">
        <v>17</v>
      </c>
      <c r="H3325">
        <v>167.67</v>
      </c>
      <c r="I3325">
        <v>2850.39</v>
      </c>
      <c r="J3325">
        <v>248</v>
      </c>
      <c r="K3325">
        <v>11</v>
      </c>
      <c r="L3325" t="s">
        <v>18</v>
      </c>
      <c r="M3325">
        <f>(Table1[[#This Row],[Current_Stock]]*Table1[[#This Row],[Unit_Price]])</f>
        <v>41582.159999999996</v>
      </c>
      <c r="N3325" s="12">
        <f>DATE(YEAR(Table1[[#This Row],[Order_Date]]),MONTH(Table1[[#This Row],[Order_Date]]),1)</f>
        <v>45597</v>
      </c>
    </row>
    <row r="3326" spans="1:14">
      <c r="A3326" t="s">
        <v>1234</v>
      </c>
      <c r="B3326" t="s">
        <v>399</v>
      </c>
      <c r="C3326" t="s">
        <v>400</v>
      </c>
      <c r="D3326" t="s">
        <v>33</v>
      </c>
      <c r="E3326" t="s">
        <v>45</v>
      </c>
      <c r="F3326" t="s">
        <v>46</v>
      </c>
      <c r="G3326">
        <v>20</v>
      </c>
      <c r="H3326">
        <v>1812.22</v>
      </c>
      <c r="I3326">
        <v>36244.400000000001</v>
      </c>
      <c r="J3326">
        <v>126</v>
      </c>
      <c r="K3326">
        <v>11</v>
      </c>
      <c r="L3326" t="s">
        <v>18</v>
      </c>
      <c r="M3326">
        <f>(Table1[[#This Row],[Current_Stock]]*Table1[[#This Row],[Unit_Price]])</f>
        <v>228339.72</v>
      </c>
      <c r="N3326" s="12">
        <f>DATE(YEAR(Table1[[#This Row],[Order_Date]]),MONTH(Table1[[#This Row],[Order_Date]]),1)</f>
        <v>45474</v>
      </c>
    </row>
    <row r="3327" spans="1:14">
      <c r="A3327" t="s">
        <v>244</v>
      </c>
      <c r="B3327" t="s">
        <v>775</v>
      </c>
      <c r="C3327" t="s">
        <v>776</v>
      </c>
      <c r="D3327" t="s">
        <v>15</v>
      </c>
      <c r="E3327" t="s">
        <v>109</v>
      </c>
      <c r="F3327" t="s">
        <v>60</v>
      </c>
      <c r="G3327">
        <v>18</v>
      </c>
      <c r="H3327">
        <v>402.45</v>
      </c>
      <c r="I3327">
        <v>7244.1</v>
      </c>
      <c r="J3327">
        <v>173</v>
      </c>
      <c r="K3327">
        <v>2</v>
      </c>
      <c r="L3327" t="s">
        <v>18</v>
      </c>
      <c r="M3327">
        <f>(Table1[[#This Row],[Current_Stock]]*Table1[[#This Row],[Unit_Price]])</f>
        <v>69623.849999999991</v>
      </c>
      <c r="N3327" s="12">
        <f>DATE(YEAR(Table1[[#This Row],[Order_Date]]),MONTH(Table1[[#This Row],[Order_Date]]),1)</f>
        <v>45444</v>
      </c>
    </row>
    <row r="3328" spans="1:14">
      <c r="A3328" t="s">
        <v>1380</v>
      </c>
      <c r="B3328" t="s">
        <v>569</v>
      </c>
      <c r="C3328" t="s">
        <v>570</v>
      </c>
      <c r="D3328" t="s">
        <v>27</v>
      </c>
      <c r="E3328" t="s">
        <v>153</v>
      </c>
      <c r="F3328" t="s">
        <v>46</v>
      </c>
      <c r="G3328">
        <v>7</v>
      </c>
      <c r="H3328">
        <v>2898.87</v>
      </c>
      <c r="I3328">
        <v>20292.09</v>
      </c>
      <c r="J3328">
        <v>478</v>
      </c>
      <c r="K3328">
        <v>11</v>
      </c>
      <c r="L3328" t="s">
        <v>55</v>
      </c>
      <c r="M3328">
        <f>(Table1[[#This Row],[Current_Stock]]*Table1[[#This Row],[Unit_Price]])</f>
        <v>1385659.8599999999</v>
      </c>
      <c r="N3328" s="12">
        <f>DATE(YEAR(Table1[[#This Row],[Order_Date]]),MONTH(Table1[[#This Row],[Order_Date]]),1)</f>
        <v>44986</v>
      </c>
    </row>
    <row r="3329" spans="1:14">
      <c r="A3329" t="s">
        <v>143</v>
      </c>
      <c r="B3329" t="s">
        <v>371</v>
      </c>
      <c r="C3329" t="s">
        <v>372</v>
      </c>
      <c r="D3329" t="s">
        <v>22</v>
      </c>
      <c r="E3329" t="s">
        <v>109</v>
      </c>
      <c r="F3329" t="s">
        <v>40</v>
      </c>
      <c r="G3329">
        <v>50</v>
      </c>
      <c r="H3329">
        <v>6624.05</v>
      </c>
      <c r="I3329">
        <v>331202.5</v>
      </c>
      <c r="J3329">
        <v>106</v>
      </c>
      <c r="K3329">
        <v>7</v>
      </c>
      <c r="L3329" t="s">
        <v>18</v>
      </c>
      <c r="M3329">
        <f>(Table1[[#This Row],[Current_Stock]]*Table1[[#This Row],[Unit_Price]])</f>
        <v>702149.3</v>
      </c>
      <c r="N3329" s="12">
        <f>DATE(YEAR(Table1[[#This Row],[Order_Date]]),MONTH(Table1[[#This Row],[Order_Date]]),1)</f>
        <v>45078</v>
      </c>
    </row>
    <row r="3330" spans="1:14">
      <c r="A3330" t="s">
        <v>740</v>
      </c>
      <c r="B3330" t="s">
        <v>374</v>
      </c>
      <c r="C3330" t="s">
        <v>375</v>
      </c>
      <c r="D3330" t="s">
        <v>53</v>
      </c>
      <c r="E3330" t="s">
        <v>45</v>
      </c>
      <c r="F3330" t="s">
        <v>46</v>
      </c>
      <c r="G3330">
        <v>9</v>
      </c>
      <c r="H3330">
        <v>2241.2399999999998</v>
      </c>
      <c r="I3330">
        <v>20171.16</v>
      </c>
      <c r="J3330">
        <v>314</v>
      </c>
      <c r="K3330">
        <v>6</v>
      </c>
      <c r="L3330" t="s">
        <v>55</v>
      </c>
      <c r="M3330">
        <f>(Table1[[#This Row],[Current_Stock]]*Table1[[#This Row],[Unit_Price]])</f>
        <v>703749.36</v>
      </c>
      <c r="N3330" s="12">
        <f>DATE(YEAR(Table1[[#This Row],[Order_Date]]),MONTH(Table1[[#This Row],[Order_Date]]),1)</f>
        <v>45505</v>
      </c>
    </row>
    <row r="3331" spans="1:14">
      <c r="A3331" t="s">
        <v>881</v>
      </c>
      <c r="B3331" t="s">
        <v>425</v>
      </c>
      <c r="C3331" t="s">
        <v>426</v>
      </c>
      <c r="D3331" t="s">
        <v>38</v>
      </c>
      <c r="E3331" t="s">
        <v>34</v>
      </c>
      <c r="F3331" t="s">
        <v>17</v>
      </c>
      <c r="G3331">
        <v>18</v>
      </c>
      <c r="H3331">
        <v>3593.32</v>
      </c>
      <c r="I3331">
        <v>64679.76</v>
      </c>
      <c r="J3331">
        <v>133</v>
      </c>
      <c r="K3331">
        <v>3</v>
      </c>
      <c r="L3331" t="s">
        <v>18</v>
      </c>
      <c r="M3331">
        <f>(Table1[[#This Row],[Current_Stock]]*Table1[[#This Row],[Unit_Price]])</f>
        <v>477911.56</v>
      </c>
      <c r="N3331" s="12">
        <f>DATE(YEAR(Table1[[#This Row],[Order_Date]]),MONTH(Table1[[#This Row],[Order_Date]]),1)</f>
        <v>45536</v>
      </c>
    </row>
    <row r="3332" spans="1:14">
      <c r="A3332" t="s">
        <v>795</v>
      </c>
      <c r="B3332" t="s">
        <v>429</v>
      </c>
      <c r="C3332" t="s">
        <v>430</v>
      </c>
      <c r="D3332" t="s">
        <v>44</v>
      </c>
      <c r="E3332" t="s">
        <v>50</v>
      </c>
      <c r="F3332" t="s">
        <v>60</v>
      </c>
      <c r="G3332">
        <v>35</v>
      </c>
      <c r="H3332">
        <v>1705.72</v>
      </c>
      <c r="I3332">
        <v>59700.2</v>
      </c>
      <c r="J3332">
        <v>97</v>
      </c>
      <c r="K3332">
        <v>11</v>
      </c>
      <c r="L3332" t="s">
        <v>105</v>
      </c>
      <c r="M3332">
        <f>(Table1[[#This Row],[Current_Stock]]*Table1[[#This Row],[Unit_Price]])</f>
        <v>165454.84</v>
      </c>
      <c r="N3332" s="12">
        <f>DATE(YEAR(Table1[[#This Row],[Order_Date]]),MONTH(Table1[[#This Row],[Order_Date]]),1)</f>
        <v>45505</v>
      </c>
    </row>
    <row r="3333" spans="1:14">
      <c r="A3333" t="s">
        <v>930</v>
      </c>
      <c r="B3333" t="s">
        <v>860</v>
      </c>
      <c r="C3333" t="s">
        <v>861</v>
      </c>
      <c r="D3333" t="s">
        <v>44</v>
      </c>
      <c r="E3333" t="s">
        <v>282</v>
      </c>
      <c r="F3333" t="s">
        <v>46</v>
      </c>
      <c r="G3333">
        <v>43</v>
      </c>
      <c r="H3333">
        <v>2315.23</v>
      </c>
      <c r="I3333">
        <v>99554.89</v>
      </c>
      <c r="J3333">
        <v>53</v>
      </c>
      <c r="K3333">
        <v>6</v>
      </c>
      <c r="L3333" t="s">
        <v>105</v>
      </c>
      <c r="M3333">
        <f>(Table1[[#This Row],[Current_Stock]]*Table1[[#This Row],[Unit_Price]])</f>
        <v>122707.19</v>
      </c>
      <c r="N3333" s="12">
        <f>DATE(YEAR(Table1[[#This Row],[Order_Date]]),MONTH(Table1[[#This Row],[Order_Date]]),1)</f>
        <v>45200</v>
      </c>
    </row>
    <row r="3334" spans="1:14">
      <c r="A3334" t="s">
        <v>576</v>
      </c>
      <c r="B3334" t="s">
        <v>744</v>
      </c>
      <c r="C3334" t="s">
        <v>745</v>
      </c>
      <c r="D3334" t="s">
        <v>44</v>
      </c>
      <c r="E3334" t="s">
        <v>89</v>
      </c>
      <c r="F3334" t="s">
        <v>17</v>
      </c>
      <c r="G3334">
        <v>26</v>
      </c>
      <c r="H3334">
        <v>4438.5600000000004</v>
      </c>
      <c r="I3334">
        <v>115402.56</v>
      </c>
      <c r="J3334">
        <v>31</v>
      </c>
      <c r="K3334">
        <v>13</v>
      </c>
      <c r="L3334" t="s">
        <v>18</v>
      </c>
      <c r="M3334">
        <f>(Table1[[#This Row],[Current_Stock]]*Table1[[#This Row],[Unit_Price]])</f>
        <v>137595.36000000002</v>
      </c>
      <c r="N3334" s="12">
        <f>DATE(YEAR(Table1[[#This Row],[Order_Date]]),MONTH(Table1[[#This Row],[Order_Date]]),1)</f>
        <v>45536</v>
      </c>
    </row>
    <row r="3335" spans="1:14">
      <c r="A3335" t="s">
        <v>723</v>
      </c>
      <c r="B3335" t="s">
        <v>777</v>
      </c>
      <c r="C3335" t="s">
        <v>778</v>
      </c>
      <c r="D3335" t="s">
        <v>84</v>
      </c>
      <c r="E3335" t="s">
        <v>23</v>
      </c>
      <c r="F3335" t="s">
        <v>60</v>
      </c>
      <c r="G3335">
        <v>17</v>
      </c>
      <c r="H3335">
        <v>22421.48</v>
      </c>
      <c r="I3335">
        <v>381165.16</v>
      </c>
      <c r="J3335">
        <v>175</v>
      </c>
      <c r="K3335">
        <v>7</v>
      </c>
      <c r="L3335" t="s">
        <v>18</v>
      </c>
      <c r="M3335">
        <f>(Table1[[#This Row],[Current_Stock]]*Table1[[#This Row],[Unit_Price]])</f>
        <v>3923759</v>
      </c>
      <c r="N3335" s="12">
        <f>DATE(YEAR(Table1[[#This Row],[Order_Date]]),MONTH(Table1[[#This Row],[Order_Date]]),1)</f>
        <v>45108</v>
      </c>
    </row>
    <row r="3336" spans="1:14">
      <c r="A3336" t="s">
        <v>1179</v>
      </c>
      <c r="B3336" t="s">
        <v>114</v>
      </c>
      <c r="C3336" t="s">
        <v>115</v>
      </c>
      <c r="D3336" t="s">
        <v>33</v>
      </c>
      <c r="E3336" t="s">
        <v>167</v>
      </c>
      <c r="F3336" t="s">
        <v>40</v>
      </c>
      <c r="G3336">
        <v>19</v>
      </c>
      <c r="H3336">
        <v>1128.4100000000001</v>
      </c>
      <c r="I3336">
        <v>21439.79</v>
      </c>
      <c r="J3336">
        <v>238</v>
      </c>
      <c r="K3336">
        <v>3</v>
      </c>
      <c r="L3336" t="s">
        <v>18</v>
      </c>
      <c r="M3336">
        <f>(Table1[[#This Row],[Current_Stock]]*Table1[[#This Row],[Unit_Price]])</f>
        <v>268561.58</v>
      </c>
      <c r="N3336" s="12">
        <f>DATE(YEAR(Table1[[#This Row],[Order_Date]]),MONTH(Table1[[#This Row],[Order_Date]]),1)</f>
        <v>45323</v>
      </c>
    </row>
    <row r="3337" spans="1:14">
      <c r="A3337" t="s">
        <v>1344</v>
      </c>
      <c r="B3337" t="s">
        <v>62</v>
      </c>
      <c r="C3337" t="s">
        <v>63</v>
      </c>
      <c r="D3337" t="s">
        <v>38</v>
      </c>
      <c r="E3337" t="s">
        <v>28</v>
      </c>
      <c r="F3337" t="s">
        <v>46</v>
      </c>
      <c r="G3337">
        <v>19</v>
      </c>
      <c r="H3337">
        <v>2459.48</v>
      </c>
      <c r="I3337">
        <v>46730.12</v>
      </c>
      <c r="J3337">
        <v>122</v>
      </c>
      <c r="K3337">
        <v>12</v>
      </c>
      <c r="L3337" t="s">
        <v>18</v>
      </c>
      <c r="M3337">
        <f>(Table1[[#This Row],[Current_Stock]]*Table1[[#This Row],[Unit_Price]])</f>
        <v>300056.56</v>
      </c>
      <c r="N3337" s="12">
        <f>DATE(YEAR(Table1[[#This Row],[Order_Date]]),MONTH(Table1[[#This Row],[Order_Date]]),1)</f>
        <v>45231</v>
      </c>
    </row>
    <row r="3338" spans="1:14">
      <c r="A3338" t="s">
        <v>551</v>
      </c>
      <c r="B3338" t="s">
        <v>844</v>
      </c>
      <c r="C3338" t="s">
        <v>845</v>
      </c>
      <c r="D3338" t="s">
        <v>96</v>
      </c>
      <c r="E3338" t="s">
        <v>104</v>
      </c>
      <c r="F3338" t="s">
        <v>17</v>
      </c>
      <c r="G3338">
        <v>7</v>
      </c>
      <c r="H3338">
        <v>3909.52</v>
      </c>
      <c r="I3338">
        <v>27366.639999999999</v>
      </c>
      <c r="J3338">
        <v>342</v>
      </c>
      <c r="K3338">
        <v>13</v>
      </c>
      <c r="L3338" t="s">
        <v>18</v>
      </c>
      <c r="M3338">
        <f>(Table1[[#This Row],[Current_Stock]]*Table1[[#This Row],[Unit_Price]])</f>
        <v>1337055.8400000001</v>
      </c>
      <c r="N3338" s="12">
        <f>DATE(YEAR(Table1[[#This Row],[Order_Date]]),MONTH(Table1[[#This Row],[Order_Date]]),1)</f>
        <v>45108</v>
      </c>
    </row>
    <row r="3339" spans="1:14">
      <c r="A3339" t="s">
        <v>1129</v>
      </c>
      <c r="B3339" t="s">
        <v>710</v>
      </c>
      <c r="C3339" t="s">
        <v>711</v>
      </c>
      <c r="D3339" t="s">
        <v>53</v>
      </c>
      <c r="E3339" t="s">
        <v>211</v>
      </c>
      <c r="F3339" t="s">
        <v>17</v>
      </c>
      <c r="G3339">
        <v>3</v>
      </c>
      <c r="H3339">
        <v>4789.8500000000004</v>
      </c>
      <c r="I3339">
        <v>14369.55</v>
      </c>
      <c r="J3339">
        <v>380</v>
      </c>
      <c r="K3339">
        <v>6</v>
      </c>
      <c r="L3339" t="s">
        <v>18</v>
      </c>
      <c r="M3339">
        <f>(Table1[[#This Row],[Current_Stock]]*Table1[[#This Row],[Unit_Price]])</f>
        <v>1820143.0000000002</v>
      </c>
      <c r="N3339" s="12">
        <f>DATE(YEAR(Table1[[#This Row],[Order_Date]]),MONTH(Table1[[#This Row],[Order_Date]]),1)</f>
        <v>45078</v>
      </c>
    </row>
    <row r="3340" spans="1:14">
      <c r="A3340" t="s">
        <v>684</v>
      </c>
      <c r="B3340" t="s">
        <v>763</v>
      </c>
      <c r="C3340" t="s">
        <v>764</v>
      </c>
      <c r="D3340" t="s">
        <v>96</v>
      </c>
      <c r="E3340" t="s">
        <v>211</v>
      </c>
      <c r="F3340" t="s">
        <v>17</v>
      </c>
      <c r="G3340">
        <v>5</v>
      </c>
      <c r="H3340">
        <v>3138.05</v>
      </c>
      <c r="I3340">
        <v>15690.25</v>
      </c>
      <c r="J3340">
        <v>339</v>
      </c>
      <c r="K3340">
        <v>4</v>
      </c>
      <c r="L3340" t="s">
        <v>18</v>
      </c>
      <c r="M3340">
        <f>(Table1[[#This Row],[Current_Stock]]*Table1[[#This Row],[Unit_Price]])</f>
        <v>1063798.95</v>
      </c>
      <c r="N3340" s="12">
        <f>DATE(YEAR(Table1[[#This Row],[Order_Date]]),MONTH(Table1[[#This Row],[Order_Date]]),1)</f>
        <v>45627</v>
      </c>
    </row>
    <row r="3341" spans="1:14">
      <c r="A3341" t="s">
        <v>1239</v>
      </c>
      <c r="B3341" t="s">
        <v>1224</v>
      </c>
      <c r="C3341" t="s">
        <v>1225</v>
      </c>
      <c r="D3341" t="s">
        <v>84</v>
      </c>
      <c r="E3341" t="s">
        <v>189</v>
      </c>
      <c r="F3341" t="s">
        <v>17</v>
      </c>
      <c r="G3341">
        <v>20</v>
      </c>
      <c r="H3341">
        <v>11980.66</v>
      </c>
      <c r="I3341">
        <v>239613.2</v>
      </c>
      <c r="J3341">
        <v>116</v>
      </c>
      <c r="K3341">
        <v>7</v>
      </c>
      <c r="L3341" t="s">
        <v>18</v>
      </c>
      <c r="M3341">
        <f>(Table1[[#This Row],[Current_Stock]]*Table1[[#This Row],[Unit_Price]])</f>
        <v>1389756.56</v>
      </c>
      <c r="N3341" s="12">
        <f>DATE(YEAR(Table1[[#This Row],[Order_Date]]),MONTH(Table1[[#This Row],[Order_Date]]),1)</f>
        <v>45231</v>
      </c>
    </row>
    <row r="3342" spans="1:14">
      <c r="A3342" t="s">
        <v>1163</v>
      </c>
      <c r="B3342" t="s">
        <v>746</v>
      </c>
      <c r="C3342" t="s">
        <v>747</v>
      </c>
      <c r="D3342" t="s">
        <v>44</v>
      </c>
      <c r="E3342" t="s">
        <v>59</v>
      </c>
      <c r="F3342" t="s">
        <v>60</v>
      </c>
      <c r="G3342">
        <v>49</v>
      </c>
      <c r="H3342">
        <v>456.03</v>
      </c>
      <c r="I3342">
        <v>22345.47</v>
      </c>
      <c r="J3342">
        <v>66</v>
      </c>
      <c r="K3342">
        <v>9</v>
      </c>
      <c r="L3342" t="s">
        <v>105</v>
      </c>
      <c r="M3342">
        <f>(Table1[[#This Row],[Current_Stock]]*Table1[[#This Row],[Unit_Price]])</f>
        <v>30097.98</v>
      </c>
      <c r="N3342" s="12">
        <f>DATE(YEAR(Table1[[#This Row],[Order_Date]]),MONTH(Table1[[#This Row],[Order_Date]]),1)</f>
        <v>44958</v>
      </c>
    </row>
    <row r="3343" spans="1:14">
      <c r="A3343" t="s">
        <v>654</v>
      </c>
      <c r="B3343" t="s">
        <v>664</v>
      </c>
      <c r="C3343" t="s">
        <v>665</v>
      </c>
      <c r="D3343" t="s">
        <v>38</v>
      </c>
      <c r="E3343" t="s">
        <v>28</v>
      </c>
      <c r="F3343" t="s">
        <v>40</v>
      </c>
      <c r="G3343">
        <v>19</v>
      </c>
      <c r="H3343">
        <v>1509.35</v>
      </c>
      <c r="I3343">
        <v>28677.65</v>
      </c>
      <c r="J3343">
        <v>207</v>
      </c>
      <c r="K3343">
        <v>10</v>
      </c>
      <c r="L3343" t="s">
        <v>18</v>
      </c>
      <c r="M3343">
        <f>(Table1[[#This Row],[Current_Stock]]*Table1[[#This Row],[Unit_Price]])</f>
        <v>312435.44999999995</v>
      </c>
      <c r="N3343" s="12">
        <f>DATE(YEAR(Table1[[#This Row],[Order_Date]]),MONTH(Table1[[#This Row],[Order_Date]]),1)</f>
        <v>45292</v>
      </c>
    </row>
    <row r="3344" spans="1:14">
      <c r="A3344" t="s">
        <v>1362</v>
      </c>
      <c r="B3344" t="s">
        <v>1007</v>
      </c>
      <c r="C3344" t="s">
        <v>1008</v>
      </c>
      <c r="D3344" t="s">
        <v>27</v>
      </c>
      <c r="E3344" t="s">
        <v>251</v>
      </c>
      <c r="F3344" t="s">
        <v>60</v>
      </c>
      <c r="G3344">
        <v>4</v>
      </c>
      <c r="H3344">
        <v>1668.18</v>
      </c>
      <c r="I3344">
        <v>6672.72</v>
      </c>
      <c r="J3344">
        <v>291</v>
      </c>
      <c r="K3344">
        <v>10</v>
      </c>
      <c r="L3344" t="s">
        <v>55</v>
      </c>
      <c r="M3344">
        <f>(Table1[[#This Row],[Current_Stock]]*Table1[[#This Row],[Unit_Price]])</f>
        <v>485440.38</v>
      </c>
      <c r="N3344" s="12">
        <f>DATE(YEAR(Table1[[#This Row],[Order_Date]]),MONTH(Table1[[#This Row],[Order_Date]]),1)</f>
        <v>45292</v>
      </c>
    </row>
    <row r="3345" spans="1:14">
      <c r="A3345" t="s">
        <v>1381</v>
      </c>
      <c r="B3345" t="s">
        <v>1004</v>
      </c>
      <c r="C3345" t="s">
        <v>1005</v>
      </c>
      <c r="D3345" t="s">
        <v>96</v>
      </c>
      <c r="E3345" t="s">
        <v>282</v>
      </c>
      <c r="F3345" t="s">
        <v>40</v>
      </c>
      <c r="G3345">
        <v>2</v>
      </c>
      <c r="H3345">
        <v>687.8</v>
      </c>
      <c r="I3345">
        <v>1375.6</v>
      </c>
      <c r="J3345">
        <v>347</v>
      </c>
      <c r="K3345">
        <v>10</v>
      </c>
      <c r="L3345" t="s">
        <v>55</v>
      </c>
      <c r="M3345">
        <f>(Table1[[#This Row],[Current_Stock]]*Table1[[#This Row],[Unit_Price]])</f>
        <v>238666.59999999998</v>
      </c>
      <c r="N3345" s="12">
        <f>DATE(YEAR(Table1[[#This Row],[Order_Date]]),MONTH(Table1[[#This Row],[Order_Date]]),1)</f>
        <v>45261</v>
      </c>
    </row>
    <row r="3346" spans="1:14">
      <c r="A3346" t="s">
        <v>760</v>
      </c>
      <c r="B3346" t="s">
        <v>673</v>
      </c>
      <c r="C3346" t="s">
        <v>674</v>
      </c>
      <c r="D3346" t="s">
        <v>22</v>
      </c>
      <c r="E3346" t="s">
        <v>277</v>
      </c>
      <c r="F3346" t="s">
        <v>60</v>
      </c>
      <c r="G3346">
        <v>30</v>
      </c>
      <c r="H3346">
        <v>17193.810000000001</v>
      </c>
      <c r="I3346">
        <v>515814.3</v>
      </c>
      <c r="J3346">
        <v>69</v>
      </c>
      <c r="K3346">
        <v>2</v>
      </c>
      <c r="L3346" t="s">
        <v>105</v>
      </c>
      <c r="M3346">
        <f>(Table1[[#This Row],[Current_Stock]]*Table1[[#This Row],[Unit_Price]])</f>
        <v>1186372.8900000001</v>
      </c>
      <c r="N3346" s="12">
        <f>DATE(YEAR(Table1[[#This Row],[Order_Date]]),MONTH(Table1[[#This Row],[Order_Date]]),1)</f>
        <v>45108</v>
      </c>
    </row>
    <row r="3347" spans="1:14">
      <c r="A3347" t="s">
        <v>733</v>
      </c>
      <c r="B3347" t="s">
        <v>1119</v>
      </c>
      <c r="C3347" t="s">
        <v>1120</v>
      </c>
      <c r="D3347" t="s">
        <v>96</v>
      </c>
      <c r="E3347" t="s">
        <v>73</v>
      </c>
      <c r="F3347" t="s">
        <v>40</v>
      </c>
      <c r="G3347">
        <v>5</v>
      </c>
      <c r="H3347">
        <v>4662.01</v>
      </c>
      <c r="I3347">
        <v>23310.05</v>
      </c>
      <c r="J3347">
        <v>528</v>
      </c>
      <c r="K3347">
        <v>13</v>
      </c>
      <c r="L3347" t="s">
        <v>18</v>
      </c>
      <c r="M3347">
        <f>(Table1[[#This Row],[Current_Stock]]*Table1[[#This Row],[Unit_Price]])</f>
        <v>2461541.2800000003</v>
      </c>
      <c r="N3347" s="12">
        <f>DATE(YEAR(Table1[[#This Row],[Order_Date]]),MONTH(Table1[[#This Row],[Order_Date]]),1)</f>
        <v>45292</v>
      </c>
    </row>
    <row r="3348" spans="1:14">
      <c r="A3348" t="s">
        <v>508</v>
      </c>
      <c r="B3348" t="s">
        <v>720</v>
      </c>
      <c r="C3348" t="s">
        <v>721</v>
      </c>
      <c r="D3348" t="s">
        <v>44</v>
      </c>
      <c r="E3348" t="s">
        <v>269</v>
      </c>
      <c r="F3348" t="s">
        <v>60</v>
      </c>
      <c r="G3348">
        <v>41</v>
      </c>
      <c r="H3348">
        <v>2277.75</v>
      </c>
      <c r="I3348">
        <v>93387.75</v>
      </c>
      <c r="J3348">
        <v>41</v>
      </c>
      <c r="K3348">
        <v>14</v>
      </c>
      <c r="L3348" t="s">
        <v>18</v>
      </c>
      <c r="M3348">
        <f>(Table1[[#This Row],[Current_Stock]]*Table1[[#This Row],[Unit_Price]])</f>
        <v>93387.75</v>
      </c>
      <c r="N3348" s="12">
        <f>DATE(YEAR(Table1[[#This Row],[Order_Date]]),MONTH(Table1[[#This Row],[Order_Date]]),1)</f>
        <v>45261</v>
      </c>
    </row>
    <row r="3349" spans="1:14">
      <c r="A3349" t="s">
        <v>751</v>
      </c>
      <c r="B3349" t="s">
        <v>538</v>
      </c>
      <c r="C3349" t="s">
        <v>539</v>
      </c>
      <c r="D3349" t="s">
        <v>84</v>
      </c>
      <c r="E3349" t="s">
        <v>16</v>
      </c>
      <c r="F3349" t="s">
        <v>60</v>
      </c>
      <c r="G3349">
        <v>8</v>
      </c>
      <c r="H3349">
        <v>4220.12</v>
      </c>
      <c r="I3349">
        <v>33760.959999999999</v>
      </c>
      <c r="J3349">
        <v>180</v>
      </c>
      <c r="K3349">
        <v>5</v>
      </c>
      <c r="L3349" t="s">
        <v>18</v>
      </c>
      <c r="M3349">
        <f>(Table1[[#This Row],[Current_Stock]]*Table1[[#This Row],[Unit_Price]])</f>
        <v>759621.6</v>
      </c>
      <c r="N3349" s="12">
        <f>DATE(YEAR(Table1[[#This Row],[Order_Date]]),MONTH(Table1[[#This Row],[Order_Date]]),1)</f>
        <v>45170</v>
      </c>
    </row>
    <row r="3350" spans="1:14">
      <c r="A3350" t="s">
        <v>1334</v>
      </c>
      <c r="B3350" t="s">
        <v>696</v>
      </c>
      <c r="C3350" t="s">
        <v>697</v>
      </c>
      <c r="D3350" t="s">
        <v>44</v>
      </c>
      <c r="E3350" t="s">
        <v>167</v>
      </c>
      <c r="F3350" t="s">
        <v>46</v>
      </c>
      <c r="G3350">
        <v>34</v>
      </c>
      <c r="H3350">
        <v>3679.33</v>
      </c>
      <c r="I3350">
        <v>125097.22</v>
      </c>
      <c r="J3350">
        <v>60</v>
      </c>
      <c r="K3350">
        <v>14</v>
      </c>
      <c r="L3350" t="s">
        <v>105</v>
      </c>
      <c r="M3350">
        <f>(Table1[[#This Row],[Current_Stock]]*Table1[[#This Row],[Unit_Price]])</f>
        <v>220759.8</v>
      </c>
      <c r="N3350" s="12">
        <f>DATE(YEAR(Table1[[#This Row],[Order_Date]]),MONTH(Table1[[#This Row],[Order_Date]]),1)</f>
        <v>45261</v>
      </c>
    </row>
    <row r="3351" spans="1:14">
      <c r="A3351" t="s">
        <v>678</v>
      </c>
      <c r="B3351" t="s">
        <v>504</v>
      </c>
      <c r="C3351" t="s">
        <v>505</v>
      </c>
      <c r="D3351" t="s">
        <v>15</v>
      </c>
      <c r="E3351" t="s">
        <v>34</v>
      </c>
      <c r="F3351" t="s">
        <v>17</v>
      </c>
      <c r="G3351">
        <v>17</v>
      </c>
      <c r="H3351">
        <v>492.56</v>
      </c>
      <c r="I3351">
        <v>8373.52</v>
      </c>
      <c r="J3351">
        <v>88</v>
      </c>
      <c r="K3351">
        <v>13</v>
      </c>
      <c r="L3351" t="s">
        <v>18</v>
      </c>
      <c r="M3351">
        <f>(Table1[[#This Row],[Current_Stock]]*Table1[[#This Row],[Unit_Price]])</f>
        <v>43345.279999999999</v>
      </c>
      <c r="N3351" s="12">
        <f>DATE(YEAR(Table1[[#This Row],[Order_Date]]),MONTH(Table1[[#This Row],[Order_Date]]),1)</f>
        <v>45505</v>
      </c>
    </row>
    <row r="3352" spans="1:14">
      <c r="A3352" t="s">
        <v>252</v>
      </c>
      <c r="B3352" t="s">
        <v>233</v>
      </c>
      <c r="C3352" t="s">
        <v>234</v>
      </c>
      <c r="D3352" t="s">
        <v>44</v>
      </c>
      <c r="E3352" t="s">
        <v>97</v>
      </c>
      <c r="F3352" t="s">
        <v>40</v>
      </c>
      <c r="G3352">
        <v>23</v>
      </c>
      <c r="H3352">
        <v>2392.91</v>
      </c>
      <c r="I3352">
        <v>55036.93</v>
      </c>
      <c r="J3352">
        <v>76</v>
      </c>
      <c r="K3352">
        <v>6</v>
      </c>
      <c r="L3352" t="s">
        <v>105</v>
      </c>
      <c r="M3352">
        <f>(Table1[[#This Row],[Current_Stock]]*Table1[[#This Row],[Unit_Price]])</f>
        <v>181861.15999999997</v>
      </c>
      <c r="N3352" s="12">
        <f>DATE(YEAR(Table1[[#This Row],[Order_Date]]),MONTH(Table1[[#This Row],[Order_Date]]),1)</f>
        <v>45261</v>
      </c>
    </row>
    <row r="3353" spans="1:14">
      <c r="A3353" t="s">
        <v>829</v>
      </c>
      <c r="B3353" t="s">
        <v>785</v>
      </c>
      <c r="C3353" t="s">
        <v>786</v>
      </c>
      <c r="D3353" t="s">
        <v>15</v>
      </c>
      <c r="E3353" t="s">
        <v>97</v>
      </c>
      <c r="F3353" t="s">
        <v>60</v>
      </c>
      <c r="G3353">
        <v>16</v>
      </c>
      <c r="H3353">
        <v>331.69</v>
      </c>
      <c r="I3353">
        <v>5307.04</v>
      </c>
      <c r="J3353">
        <v>103</v>
      </c>
      <c r="K3353">
        <v>2</v>
      </c>
      <c r="L3353" t="s">
        <v>18</v>
      </c>
      <c r="M3353">
        <f>(Table1[[#This Row],[Current_Stock]]*Table1[[#This Row],[Unit_Price]])</f>
        <v>34164.07</v>
      </c>
      <c r="N3353" s="12">
        <f>DATE(YEAR(Table1[[#This Row],[Order_Date]]),MONTH(Table1[[#This Row],[Order_Date]]),1)</f>
        <v>45505</v>
      </c>
    </row>
    <row r="3354" spans="1:14">
      <c r="A3354" t="s">
        <v>616</v>
      </c>
      <c r="B3354" t="s">
        <v>71</v>
      </c>
      <c r="C3354" t="s">
        <v>72</v>
      </c>
      <c r="D3354" t="s">
        <v>15</v>
      </c>
      <c r="E3354" t="s">
        <v>59</v>
      </c>
      <c r="F3354" t="s">
        <v>29</v>
      </c>
      <c r="G3354">
        <v>14</v>
      </c>
      <c r="H3354">
        <v>349.36</v>
      </c>
      <c r="I3354">
        <v>4891.04</v>
      </c>
      <c r="J3354">
        <v>148</v>
      </c>
      <c r="K3354">
        <v>14</v>
      </c>
      <c r="L3354" t="s">
        <v>18</v>
      </c>
      <c r="M3354">
        <f>(Table1[[#This Row],[Current_Stock]]*Table1[[#This Row],[Unit_Price]])</f>
        <v>51705.279999999999</v>
      </c>
      <c r="N3354" s="12">
        <f>DATE(YEAR(Table1[[#This Row],[Order_Date]]),MONTH(Table1[[#This Row],[Order_Date]]),1)</f>
        <v>45505</v>
      </c>
    </row>
    <row r="3355" spans="1:14">
      <c r="A3355" t="s">
        <v>1287</v>
      </c>
      <c r="B3355" t="s">
        <v>1119</v>
      </c>
      <c r="C3355" t="s">
        <v>1120</v>
      </c>
      <c r="D3355" t="s">
        <v>96</v>
      </c>
      <c r="E3355" t="s">
        <v>184</v>
      </c>
      <c r="F3355" t="s">
        <v>29</v>
      </c>
      <c r="G3355">
        <v>5</v>
      </c>
      <c r="H3355">
        <v>255.09</v>
      </c>
      <c r="I3355">
        <v>1275.45</v>
      </c>
      <c r="J3355">
        <v>326</v>
      </c>
      <c r="K3355">
        <v>5</v>
      </c>
      <c r="L3355" t="s">
        <v>55</v>
      </c>
      <c r="M3355">
        <f>(Table1[[#This Row],[Current_Stock]]*Table1[[#This Row],[Unit_Price]])</f>
        <v>83159.34</v>
      </c>
      <c r="N3355" s="12">
        <f>DATE(YEAR(Table1[[#This Row],[Order_Date]]),MONTH(Table1[[#This Row],[Order_Date]]),1)</f>
        <v>45017</v>
      </c>
    </row>
    <row r="3356" spans="1:14">
      <c r="A3356" t="s">
        <v>899</v>
      </c>
      <c r="B3356" t="s">
        <v>216</v>
      </c>
      <c r="C3356" t="s">
        <v>217</v>
      </c>
      <c r="D3356" t="s">
        <v>27</v>
      </c>
      <c r="E3356" t="s">
        <v>54</v>
      </c>
      <c r="F3356" t="s">
        <v>29</v>
      </c>
      <c r="G3356">
        <v>3</v>
      </c>
      <c r="H3356">
        <v>2657.35</v>
      </c>
      <c r="I3356">
        <v>7972.05</v>
      </c>
      <c r="J3356">
        <v>312</v>
      </c>
      <c r="K3356">
        <v>14</v>
      </c>
      <c r="L3356" t="s">
        <v>18</v>
      </c>
      <c r="M3356">
        <f>(Table1[[#This Row],[Current_Stock]]*Table1[[#This Row],[Unit_Price]])</f>
        <v>829093.2</v>
      </c>
      <c r="N3356" s="12">
        <f>DATE(YEAR(Table1[[#This Row],[Order_Date]]),MONTH(Table1[[#This Row],[Order_Date]]),1)</f>
        <v>45383</v>
      </c>
    </row>
    <row r="3357" spans="1:14">
      <c r="A3357" t="s">
        <v>352</v>
      </c>
      <c r="B3357" t="s">
        <v>720</v>
      </c>
      <c r="C3357" t="s">
        <v>721</v>
      </c>
      <c r="D3357" t="s">
        <v>44</v>
      </c>
      <c r="E3357" t="s">
        <v>211</v>
      </c>
      <c r="F3357" t="s">
        <v>29</v>
      </c>
      <c r="G3357">
        <v>28</v>
      </c>
      <c r="H3357">
        <v>2044.26</v>
      </c>
      <c r="I3357">
        <v>57239.28</v>
      </c>
      <c r="J3357">
        <v>60</v>
      </c>
      <c r="K3357">
        <v>3</v>
      </c>
      <c r="L3357" t="s">
        <v>18</v>
      </c>
      <c r="M3357">
        <f>(Table1[[#This Row],[Current_Stock]]*Table1[[#This Row],[Unit_Price]])</f>
        <v>122655.6</v>
      </c>
      <c r="N3357" s="12">
        <f>DATE(YEAR(Table1[[#This Row],[Order_Date]]),MONTH(Table1[[#This Row],[Order_Date]]),1)</f>
        <v>45292</v>
      </c>
    </row>
    <row r="3358" spans="1:14">
      <c r="A3358" t="s">
        <v>1054</v>
      </c>
      <c r="B3358" t="s">
        <v>720</v>
      </c>
      <c r="C3358" t="s">
        <v>721</v>
      </c>
      <c r="D3358" t="s">
        <v>44</v>
      </c>
      <c r="E3358" t="s">
        <v>243</v>
      </c>
      <c r="F3358" t="s">
        <v>17</v>
      </c>
      <c r="G3358">
        <v>30</v>
      </c>
      <c r="H3358">
        <v>1906.91</v>
      </c>
      <c r="I3358">
        <v>57207.3</v>
      </c>
      <c r="J3358">
        <v>98</v>
      </c>
      <c r="K3358">
        <v>13</v>
      </c>
      <c r="L3358" t="s">
        <v>105</v>
      </c>
      <c r="M3358">
        <f>(Table1[[#This Row],[Current_Stock]]*Table1[[#This Row],[Unit_Price]])</f>
        <v>186877.18000000002</v>
      </c>
      <c r="N3358" s="12">
        <f>DATE(YEAR(Table1[[#This Row],[Order_Date]]),MONTH(Table1[[#This Row],[Order_Date]]),1)</f>
        <v>45200</v>
      </c>
    </row>
    <row r="3359" spans="1:14">
      <c r="A3359" t="s">
        <v>1375</v>
      </c>
      <c r="B3359" t="s">
        <v>777</v>
      </c>
      <c r="C3359" t="s">
        <v>778</v>
      </c>
      <c r="D3359" t="s">
        <v>84</v>
      </c>
      <c r="E3359" t="s">
        <v>97</v>
      </c>
      <c r="F3359" t="s">
        <v>29</v>
      </c>
      <c r="G3359">
        <v>21</v>
      </c>
      <c r="H3359">
        <v>9606.5300000000007</v>
      </c>
      <c r="I3359">
        <v>201737.13</v>
      </c>
      <c r="J3359">
        <v>105</v>
      </c>
      <c r="K3359">
        <v>5</v>
      </c>
      <c r="L3359" t="s">
        <v>18</v>
      </c>
      <c r="M3359">
        <f>(Table1[[#This Row],[Current_Stock]]*Table1[[#This Row],[Unit_Price]])</f>
        <v>1008685.65</v>
      </c>
      <c r="N3359" s="12">
        <f>DATE(YEAR(Table1[[#This Row],[Order_Date]]),MONTH(Table1[[#This Row],[Order_Date]]),1)</f>
        <v>44927</v>
      </c>
    </row>
    <row r="3360" spans="1:14">
      <c r="A3360" t="s">
        <v>477</v>
      </c>
      <c r="B3360" t="s">
        <v>482</v>
      </c>
      <c r="C3360" t="s">
        <v>483</v>
      </c>
      <c r="D3360" t="s">
        <v>33</v>
      </c>
      <c r="E3360" t="s">
        <v>50</v>
      </c>
      <c r="F3360" t="s">
        <v>29</v>
      </c>
      <c r="G3360">
        <v>10</v>
      </c>
      <c r="H3360">
        <v>807.29</v>
      </c>
      <c r="I3360">
        <v>8072.9</v>
      </c>
      <c r="J3360">
        <v>125</v>
      </c>
      <c r="K3360">
        <v>14</v>
      </c>
      <c r="L3360" t="s">
        <v>18</v>
      </c>
      <c r="M3360">
        <f>(Table1[[#This Row],[Current_Stock]]*Table1[[#This Row],[Unit_Price]])</f>
        <v>100911.25</v>
      </c>
      <c r="N3360" s="12">
        <f>DATE(YEAR(Table1[[#This Row],[Order_Date]]),MONTH(Table1[[#This Row],[Order_Date]]),1)</f>
        <v>45047</v>
      </c>
    </row>
    <row r="3361" spans="1:14">
      <c r="A3361" t="s">
        <v>487</v>
      </c>
      <c r="B3361" t="s">
        <v>141</v>
      </c>
      <c r="C3361" t="s">
        <v>142</v>
      </c>
      <c r="D3361" t="s">
        <v>27</v>
      </c>
      <c r="E3361" t="s">
        <v>184</v>
      </c>
      <c r="F3361" t="s">
        <v>40</v>
      </c>
      <c r="G3361">
        <v>2</v>
      </c>
      <c r="H3361">
        <v>4960.21</v>
      </c>
      <c r="I3361">
        <v>9920.42</v>
      </c>
      <c r="J3361">
        <v>451</v>
      </c>
      <c r="K3361">
        <v>12</v>
      </c>
      <c r="L3361" t="s">
        <v>18</v>
      </c>
      <c r="M3361">
        <f>(Table1[[#This Row],[Current_Stock]]*Table1[[#This Row],[Unit_Price]])</f>
        <v>2237054.71</v>
      </c>
      <c r="N3361" s="12">
        <f>DATE(YEAR(Table1[[#This Row],[Order_Date]]),MONTH(Table1[[#This Row],[Order_Date]]),1)</f>
        <v>45536</v>
      </c>
    </row>
    <row r="3362" spans="1:14">
      <c r="A3362" t="s">
        <v>247</v>
      </c>
      <c r="B3362" t="s">
        <v>1029</v>
      </c>
      <c r="C3362" t="s">
        <v>1030</v>
      </c>
      <c r="D3362" t="s">
        <v>38</v>
      </c>
      <c r="E3362" t="s">
        <v>184</v>
      </c>
      <c r="F3362" t="s">
        <v>17</v>
      </c>
      <c r="G3362">
        <v>18</v>
      </c>
      <c r="H3362">
        <v>2242.4899999999998</v>
      </c>
      <c r="I3362">
        <v>40364.82</v>
      </c>
      <c r="J3362">
        <v>158</v>
      </c>
      <c r="K3362">
        <v>11</v>
      </c>
      <c r="L3362" t="s">
        <v>18</v>
      </c>
      <c r="M3362">
        <f>(Table1[[#This Row],[Current_Stock]]*Table1[[#This Row],[Unit_Price]])</f>
        <v>354313.42</v>
      </c>
      <c r="N3362" s="12">
        <f>DATE(YEAR(Table1[[#This Row],[Order_Date]]),MONTH(Table1[[#This Row],[Order_Date]]),1)</f>
        <v>45017</v>
      </c>
    </row>
    <row r="3363" spans="1:14">
      <c r="A3363" t="s">
        <v>1001</v>
      </c>
      <c r="B3363" t="s">
        <v>1186</v>
      </c>
      <c r="C3363" t="s">
        <v>1187</v>
      </c>
      <c r="D3363" t="s">
        <v>27</v>
      </c>
      <c r="E3363" t="s">
        <v>73</v>
      </c>
      <c r="F3363" t="s">
        <v>46</v>
      </c>
      <c r="G3363">
        <v>10</v>
      </c>
      <c r="H3363">
        <v>1392.17</v>
      </c>
      <c r="I3363">
        <v>13921.7</v>
      </c>
      <c r="J3363">
        <v>393</v>
      </c>
      <c r="K3363">
        <v>12</v>
      </c>
      <c r="L3363" t="s">
        <v>18</v>
      </c>
      <c r="M3363">
        <f>(Table1[[#This Row],[Current_Stock]]*Table1[[#This Row],[Unit_Price]])</f>
        <v>547122.81000000006</v>
      </c>
      <c r="N3363" s="12">
        <f>DATE(YEAR(Table1[[#This Row],[Order_Date]]),MONTH(Table1[[#This Row],[Order_Date]]),1)</f>
        <v>45627</v>
      </c>
    </row>
    <row r="3364" spans="1:14">
      <c r="A3364" t="s">
        <v>81</v>
      </c>
      <c r="B3364" t="s">
        <v>1061</v>
      </c>
      <c r="C3364" t="s">
        <v>1062</v>
      </c>
      <c r="D3364" t="s">
        <v>53</v>
      </c>
      <c r="E3364" t="s">
        <v>89</v>
      </c>
      <c r="F3364" t="s">
        <v>46</v>
      </c>
      <c r="G3364">
        <v>4</v>
      </c>
      <c r="H3364">
        <v>2437.65</v>
      </c>
      <c r="I3364">
        <v>9750.6</v>
      </c>
      <c r="J3364">
        <v>418</v>
      </c>
      <c r="K3364">
        <v>3</v>
      </c>
      <c r="L3364" t="s">
        <v>55</v>
      </c>
      <c r="M3364">
        <f>(Table1[[#This Row],[Current_Stock]]*Table1[[#This Row],[Unit_Price]])</f>
        <v>1018937.7000000001</v>
      </c>
      <c r="N3364" s="12">
        <f>DATE(YEAR(Table1[[#This Row],[Order_Date]]),MONTH(Table1[[#This Row],[Order_Date]]),1)</f>
        <v>45413</v>
      </c>
    </row>
    <row r="3365" spans="1:14">
      <c r="A3365" t="s">
        <v>363</v>
      </c>
      <c r="B3365" t="s">
        <v>527</v>
      </c>
      <c r="C3365" t="s">
        <v>528</v>
      </c>
      <c r="D3365" t="s">
        <v>22</v>
      </c>
      <c r="E3365" t="s">
        <v>184</v>
      </c>
      <c r="F3365" t="s">
        <v>46</v>
      </c>
      <c r="G3365">
        <v>38</v>
      </c>
      <c r="H3365">
        <v>17890.73</v>
      </c>
      <c r="I3365">
        <v>679847.74</v>
      </c>
      <c r="J3365">
        <v>93</v>
      </c>
      <c r="K3365">
        <v>10</v>
      </c>
      <c r="L3365" t="s">
        <v>18</v>
      </c>
      <c r="M3365">
        <f>(Table1[[#This Row],[Current_Stock]]*Table1[[#This Row],[Unit_Price]])</f>
        <v>1663837.89</v>
      </c>
      <c r="N3365" s="12">
        <f>DATE(YEAR(Table1[[#This Row],[Order_Date]]),MONTH(Table1[[#This Row],[Order_Date]]),1)</f>
        <v>45261</v>
      </c>
    </row>
    <row r="3366" spans="1:14">
      <c r="A3366" t="s">
        <v>1375</v>
      </c>
      <c r="B3366" t="s">
        <v>1061</v>
      </c>
      <c r="C3366" t="s">
        <v>1062</v>
      </c>
      <c r="D3366" t="s">
        <v>53</v>
      </c>
      <c r="E3366" t="s">
        <v>16</v>
      </c>
      <c r="F3366" t="s">
        <v>60</v>
      </c>
      <c r="G3366">
        <v>2</v>
      </c>
      <c r="H3366">
        <v>4188.6400000000003</v>
      </c>
      <c r="I3366">
        <v>8377.2800000000007</v>
      </c>
      <c r="J3366">
        <v>474</v>
      </c>
      <c r="K3366">
        <v>10</v>
      </c>
      <c r="L3366" t="s">
        <v>18</v>
      </c>
      <c r="M3366">
        <f>(Table1[[#This Row],[Current_Stock]]*Table1[[#This Row],[Unit_Price]])</f>
        <v>1985415.36</v>
      </c>
      <c r="N3366" s="12">
        <f>DATE(YEAR(Table1[[#This Row],[Order_Date]]),MONTH(Table1[[#This Row],[Order_Date]]),1)</f>
        <v>44927</v>
      </c>
    </row>
    <row r="3367" spans="1:14">
      <c r="A3367" t="s">
        <v>1348</v>
      </c>
      <c r="B3367" t="s">
        <v>432</v>
      </c>
      <c r="C3367" t="s">
        <v>433</v>
      </c>
      <c r="D3367" t="s">
        <v>96</v>
      </c>
      <c r="E3367" t="s">
        <v>153</v>
      </c>
      <c r="F3367" t="s">
        <v>17</v>
      </c>
      <c r="G3367">
        <v>1</v>
      </c>
      <c r="H3367">
        <v>4524.58</v>
      </c>
      <c r="I3367">
        <v>4524.58</v>
      </c>
      <c r="J3367">
        <v>408</v>
      </c>
      <c r="K3367">
        <v>13</v>
      </c>
      <c r="L3367" t="s">
        <v>55</v>
      </c>
      <c r="M3367">
        <f>(Table1[[#This Row],[Current_Stock]]*Table1[[#This Row],[Unit_Price]])</f>
        <v>1846028.64</v>
      </c>
      <c r="N3367" s="12">
        <f>DATE(YEAR(Table1[[#This Row],[Order_Date]]),MONTH(Table1[[#This Row],[Order_Date]]),1)</f>
        <v>45108</v>
      </c>
    </row>
    <row r="3368" spans="1:14">
      <c r="A3368" t="s">
        <v>161</v>
      </c>
      <c r="B3368" t="s">
        <v>213</v>
      </c>
      <c r="C3368" t="s">
        <v>214</v>
      </c>
      <c r="D3368" t="s">
        <v>33</v>
      </c>
      <c r="E3368" t="s">
        <v>45</v>
      </c>
      <c r="F3368" t="s">
        <v>40</v>
      </c>
      <c r="G3368">
        <v>16</v>
      </c>
      <c r="H3368">
        <v>2745.31</v>
      </c>
      <c r="I3368">
        <v>43924.959999999999</v>
      </c>
      <c r="J3368">
        <v>221</v>
      </c>
      <c r="K3368">
        <v>13</v>
      </c>
      <c r="L3368" t="s">
        <v>18</v>
      </c>
      <c r="M3368">
        <f>(Table1[[#This Row],[Current_Stock]]*Table1[[#This Row],[Unit_Price]])</f>
        <v>606713.51</v>
      </c>
      <c r="N3368" s="12">
        <f>DATE(YEAR(Table1[[#This Row],[Order_Date]]),MONTH(Table1[[#This Row],[Order_Date]]),1)</f>
        <v>45474</v>
      </c>
    </row>
    <row r="3369" spans="1:14">
      <c r="A3369" t="s">
        <v>1086</v>
      </c>
      <c r="B3369" t="s">
        <v>802</v>
      </c>
      <c r="C3369" t="s">
        <v>803</v>
      </c>
      <c r="D3369" t="s">
        <v>15</v>
      </c>
      <c r="E3369" t="s">
        <v>34</v>
      </c>
      <c r="F3369" t="s">
        <v>40</v>
      </c>
      <c r="G3369">
        <v>10</v>
      </c>
      <c r="H3369">
        <v>58.02</v>
      </c>
      <c r="I3369">
        <v>580.20000000000005</v>
      </c>
      <c r="J3369">
        <v>232</v>
      </c>
      <c r="K3369">
        <v>4</v>
      </c>
      <c r="L3369" t="s">
        <v>18</v>
      </c>
      <c r="M3369">
        <f>(Table1[[#This Row],[Current_Stock]]*Table1[[#This Row],[Unit_Price]])</f>
        <v>13460.640000000001</v>
      </c>
      <c r="N3369" s="12">
        <f>DATE(YEAR(Table1[[#This Row],[Order_Date]]),MONTH(Table1[[#This Row],[Order_Date]]),1)</f>
        <v>45323</v>
      </c>
    </row>
    <row r="3370" spans="1:14">
      <c r="A3370" t="s">
        <v>248</v>
      </c>
      <c r="B3370" t="s">
        <v>1099</v>
      </c>
      <c r="C3370" t="s">
        <v>1100</v>
      </c>
      <c r="D3370" t="s">
        <v>38</v>
      </c>
      <c r="E3370" t="s">
        <v>153</v>
      </c>
      <c r="F3370" t="s">
        <v>46</v>
      </c>
      <c r="G3370">
        <v>16</v>
      </c>
      <c r="H3370">
        <v>1197.53</v>
      </c>
      <c r="I3370">
        <v>19160.48</v>
      </c>
      <c r="J3370">
        <v>122</v>
      </c>
      <c r="K3370">
        <v>6</v>
      </c>
      <c r="L3370" t="s">
        <v>18</v>
      </c>
      <c r="M3370">
        <f>(Table1[[#This Row],[Current_Stock]]*Table1[[#This Row],[Unit_Price]])</f>
        <v>146098.66</v>
      </c>
      <c r="N3370" s="12">
        <f>DATE(YEAR(Table1[[#This Row],[Order_Date]]),MONTH(Table1[[#This Row],[Order_Date]]),1)</f>
        <v>45627</v>
      </c>
    </row>
    <row r="3371" spans="1:14">
      <c r="A3371" t="s">
        <v>693</v>
      </c>
      <c r="B3371" t="s">
        <v>239</v>
      </c>
      <c r="C3371" t="s">
        <v>240</v>
      </c>
      <c r="D3371" t="s">
        <v>15</v>
      </c>
      <c r="E3371" t="s">
        <v>243</v>
      </c>
      <c r="F3371" t="s">
        <v>60</v>
      </c>
      <c r="G3371">
        <v>24</v>
      </c>
      <c r="H3371">
        <v>449.1</v>
      </c>
      <c r="I3371">
        <v>10778.4</v>
      </c>
      <c r="J3371">
        <v>208</v>
      </c>
      <c r="K3371">
        <v>12</v>
      </c>
      <c r="L3371" t="s">
        <v>18</v>
      </c>
      <c r="M3371">
        <f>(Table1[[#This Row],[Current_Stock]]*Table1[[#This Row],[Unit_Price]])</f>
        <v>93412.800000000003</v>
      </c>
      <c r="N3371" s="12">
        <f>DATE(YEAR(Table1[[#This Row],[Order_Date]]),MONTH(Table1[[#This Row],[Order_Date]]),1)</f>
        <v>45200</v>
      </c>
    </row>
    <row r="3372" spans="1:14">
      <c r="A3372" t="s">
        <v>1132</v>
      </c>
      <c r="B3372" t="s">
        <v>135</v>
      </c>
      <c r="C3372" t="s">
        <v>136</v>
      </c>
      <c r="D3372" t="s">
        <v>44</v>
      </c>
      <c r="E3372" t="s">
        <v>104</v>
      </c>
      <c r="F3372" t="s">
        <v>29</v>
      </c>
      <c r="G3372">
        <v>65</v>
      </c>
      <c r="H3372">
        <v>3934.31</v>
      </c>
      <c r="I3372">
        <v>255730.15</v>
      </c>
      <c r="J3372">
        <v>30</v>
      </c>
      <c r="K3372">
        <v>4</v>
      </c>
      <c r="L3372" t="s">
        <v>18</v>
      </c>
      <c r="M3372">
        <f>(Table1[[#This Row],[Current_Stock]]*Table1[[#This Row],[Unit_Price]])</f>
        <v>118029.3</v>
      </c>
      <c r="N3372" s="12">
        <f>DATE(YEAR(Table1[[#This Row],[Order_Date]]),MONTH(Table1[[#This Row],[Order_Date]]),1)</f>
        <v>45352</v>
      </c>
    </row>
    <row r="3373" spans="1:14">
      <c r="A3373" t="s">
        <v>1251</v>
      </c>
      <c r="B3373" t="s">
        <v>611</v>
      </c>
      <c r="C3373" t="s">
        <v>612</v>
      </c>
      <c r="D3373" t="s">
        <v>96</v>
      </c>
      <c r="E3373" t="s">
        <v>113</v>
      </c>
      <c r="F3373" t="s">
        <v>40</v>
      </c>
      <c r="G3373">
        <v>2</v>
      </c>
      <c r="H3373">
        <v>4199.7299999999996</v>
      </c>
      <c r="I3373">
        <v>8399.4599999999991</v>
      </c>
      <c r="J3373">
        <v>386</v>
      </c>
      <c r="K3373">
        <v>6</v>
      </c>
      <c r="L3373" t="s">
        <v>55</v>
      </c>
      <c r="M3373">
        <f>(Table1[[#This Row],[Current_Stock]]*Table1[[#This Row],[Unit_Price]])</f>
        <v>1621095.7799999998</v>
      </c>
      <c r="N3373" s="12">
        <f>DATE(YEAR(Table1[[#This Row],[Order_Date]]),MONTH(Table1[[#This Row],[Order_Date]]),1)</f>
        <v>45017</v>
      </c>
    </row>
    <row r="3374" spans="1:14">
      <c r="A3374" t="s">
        <v>1179</v>
      </c>
      <c r="B3374" t="s">
        <v>673</v>
      </c>
      <c r="C3374" t="s">
        <v>674</v>
      </c>
      <c r="D3374" t="s">
        <v>22</v>
      </c>
      <c r="E3374" t="s">
        <v>85</v>
      </c>
      <c r="F3374" t="s">
        <v>29</v>
      </c>
      <c r="G3374">
        <v>20</v>
      </c>
      <c r="H3374">
        <v>16087.8</v>
      </c>
      <c r="I3374">
        <v>321756</v>
      </c>
      <c r="J3374">
        <v>112</v>
      </c>
      <c r="K3374">
        <v>2</v>
      </c>
      <c r="L3374" t="s">
        <v>105</v>
      </c>
      <c r="M3374">
        <f>(Table1[[#This Row],[Current_Stock]]*Table1[[#This Row],[Unit_Price]])</f>
        <v>1801833.5999999999</v>
      </c>
      <c r="N3374" s="12">
        <f>DATE(YEAR(Table1[[#This Row],[Order_Date]]),MONTH(Table1[[#This Row],[Order_Date]]),1)</f>
        <v>45323</v>
      </c>
    </row>
    <row r="3375" spans="1:14">
      <c r="A3375" t="s">
        <v>503</v>
      </c>
      <c r="B3375" t="s">
        <v>1089</v>
      </c>
      <c r="C3375" t="s">
        <v>1090</v>
      </c>
      <c r="D3375" t="s">
        <v>33</v>
      </c>
      <c r="E3375" t="s">
        <v>282</v>
      </c>
      <c r="F3375" t="s">
        <v>17</v>
      </c>
      <c r="G3375">
        <v>15</v>
      </c>
      <c r="H3375">
        <v>2329.2800000000002</v>
      </c>
      <c r="I3375">
        <v>34939.199999999997</v>
      </c>
      <c r="J3375">
        <v>104</v>
      </c>
      <c r="K3375">
        <v>4</v>
      </c>
      <c r="L3375" t="s">
        <v>18</v>
      </c>
      <c r="M3375">
        <f>(Table1[[#This Row],[Current_Stock]]*Table1[[#This Row],[Unit_Price]])</f>
        <v>242245.12000000002</v>
      </c>
      <c r="N3375" s="12">
        <f>DATE(YEAR(Table1[[#This Row],[Order_Date]]),MONTH(Table1[[#This Row],[Order_Date]]),1)</f>
        <v>45047</v>
      </c>
    </row>
    <row r="3376" spans="1:14">
      <c r="A3376" t="s">
        <v>955</v>
      </c>
      <c r="B3376" t="s">
        <v>36</v>
      </c>
      <c r="C3376" t="s">
        <v>37</v>
      </c>
      <c r="D3376" t="s">
        <v>38</v>
      </c>
      <c r="E3376" t="s">
        <v>184</v>
      </c>
      <c r="F3376" t="s">
        <v>17</v>
      </c>
      <c r="G3376">
        <v>15</v>
      </c>
      <c r="H3376">
        <v>3260.97</v>
      </c>
      <c r="I3376">
        <v>48914.55</v>
      </c>
      <c r="J3376">
        <v>128</v>
      </c>
      <c r="K3376">
        <v>12</v>
      </c>
      <c r="L3376" t="s">
        <v>18</v>
      </c>
      <c r="M3376">
        <f>(Table1[[#This Row],[Current_Stock]]*Table1[[#This Row],[Unit_Price]])</f>
        <v>417404.15999999997</v>
      </c>
      <c r="N3376" s="12">
        <f>DATE(YEAR(Table1[[#This Row],[Order_Date]]),MONTH(Table1[[#This Row],[Order_Date]]),1)</f>
        <v>44927</v>
      </c>
    </row>
    <row r="3377" spans="1:14">
      <c r="A3377" t="s">
        <v>900</v>
      </c>
      <c r="B3377" t="s">
        <v>853</v>
      </c>
      <c r="C3377" t="s">
        <v>854</v>
      </c>
      <c r="D3377" t="s">
        <v>84</v>
      </c>
      <c r="E3377" t="s">
        <v>104</v>
      </c>
      <c r="F3377" t="s">
        <v>40</v>
      </c>
      <c r="G3377">
        <v>10</v>
      </c>
      <c r="H3377">
        <v>1886.53</v>
      </c>
      <c r="I3377">
        <v>18865.3</v>
      </c>
      <c r="J3377">
        <v>243</v>
      </c>
      <c r="K3377">
        <v>5</v>
      </c>
      <c r="L3377" t="s">
        <v>18</v>
      </c>
      <c r="M3377">
        <f>(Table1[[#This Row],[Current_Stock]]*Table1[[#This Row],[Unit_Price]])</f>
        <v>458426.79</v>
      </c>
      <c r="N3377" s="12">
        <f>DATE(YEAR(Table1[[#This Row],[Order_Date]]),MONTH(Table1[[#This Row],[Order_Date]]),1)</f>
        <v>45017</v>
      </c>
    </row>
    <row r="3378" spans="1:14">
      <c r="A3378" t="s">
        <v>406</v>
      </c>
      <c r="B3378" t="s">
        <v>111</v>
      </c>
      <c r="C3378" t="s">
        <v>112</v>
      </c>
      <c r="D3378" t="s">
        <v>84</v>
      </c>
      <c r="E3378" t="s">
        <v>269</v>
      </c>
      <c r="F3378" t="s">
        <v>29</v>
      </c>
      <c r="G3378">
        <v>11</v>
      </c>
      <c r="H3378">
        <v>20788.009999999998</v>
      </c>
      <c r="I3378">
        <v>228668.11</v>
      </c>
      <c r="J3378">
        <v>228</v>
      </c>
      <c r="K3378">
        <v>2</v>
      </c>
      <c r="L3378" t="s">
        <v>18</v>
      </c>
      <c r="M3378">
        <f>(Table1[[#This Row],[Current_Stock]]*Table1[[#This Row],[Unit_Price]])</f>
        <v>4739666.2799999993</v>
      </c>
      <c r="N3378" s="12">
        <f>DATE(YEAR(Table1[[#This Row],[Order_Date]]),MONTH(Table1[[#This Row],[Order_Date]]),1)</f>
        <v>45597</v>
      </c>
    </row>
    <row r="3379" spans="1:14">
      <c r="A3379" t="s">
        <v>1279</v>
      </c>
      <c r="B3379" t="s">
        <v>825</v>
      </c>
      <c r="C3379" t="s">
        <v>826</v>
      </c>
      <c r="D3379" t="s">
        <v>183</v>
      </c>
      <c r="E3379" t="s">
        <v>189</v>
      </c>
      <c r="F3379" t="s">
        <v>29</v>
      </c>
      <c r="G3379">
        <v>22</v>
      </c>
      <c r="H3379">
        <v>748.34</v>
      </c>
      <c r="I3379">
        <v>16463.48</v>
      </c>
      <c r="J3379">
        <v>96</v>
      </c>
      <c r="K3379">
        <v>3</v>
      </c>
      <c r="L3379" t="s">
        <v>18</v>
      </c>
      <c r="M3379">
        <f>(Table1[[#This Row],[Current_Stock]]*Table1[[#This Row],[Unit_Price]])</f>
        <v>71840.639999999999</v>
      </c>
      <c r="N3379" s="12">
        <f>DATE(YEAR(Table1[[#This Row],[Order_Date]]),MONTH(Table1[[#This Row],[Order_Date]]),1)</f>
        <v>44927</v>
      </c>
    </row>
    <row r="3380" spans="1:14">
      <c r="A3380" t="s">
        <v>942</v>
      </c>
      <c r="B3380" t="s">
        <v>517</v>
      </c>
      <c r="C3380" t="s">
        <v>518</v>
      </c>
      <c r="D3380" t="s">
        <v>38</v>
      </c>
      <c r="E3380" t="s">
        <v>330</v>
      </c>
      <c r="F3380" t="s">
        <v>40</v>
      </c>
      <c r="G3380">
        <v>23</v>
      </c>
      <c r="H3380">
        <v>4068.27</v>
      </c>
      <c r="I3380">
        <v>93570.21</v>
      </c>
      <c r="J3380">
        <v>108</v>
      </c>
      <c r="K3380">
        <v>7</v>
      </c>
      <c r="L3380" t="s">
        <v>18</v>
      </c>
      <c r="M3380">
        <f>(Table1[[#This Row],[Current_Stock]]*Table1[[#This Row],[Unit_Price]])</f>
        <v>439373.16</v>
      </c>
      <c r="N3380" s="12">
        <f>DATE(YEAR(Table1[[#This Row],[Order_Date]]),MONTH(Table1[[#This Row],[Order_Date]]),1)</f>
        <v>45108</v>
      </c>
    </row>
    <row r="3381" spans="1:14">
      <c r="A3381" t="s">
        <v>459</v>
      </c>
      <c r="B3381" t="s">
        <v>178</v>
      </c>
      <c r="C3381" t="s">
        <v>179</v>
      </c>
      <c r="D3381" t="s">
        <v>22</v>
      </c>
      <c r="E3381" t="s">
        <v>89</v>
      </c>
      <c r="F3381" t="s">
        <v>29</v>
      </c>
      <c r="G3381">
        <v>41</v>
      </c>
      <c r="H3381">
        <v>9808.4500000000007</v>
      </c>
      <c r="I3381">
        <v>402146.45</v>
      </c>
      <c r="J3381">
        <v>93</v>
      </c>
      <c r="K3381">
        <v>8</v>
      </c>
      <c r="L3381" t="s">
        <v>105</v>
      </c>
      <c r="M3381">
        <f>(Table1[[#This Row],[Current_Stock]]*Table1[[#This Row],[Unit_Price]])</f>
        <v>912185.85000000009</v>
      </c>
      <c r="N3381" s="12">
        <f>DATE(YEAR(Table1[[#This Row],[Order_Date]]),MONTH(Table1[[#This Row],[Order_Date]]),1)</f>
        <v>45566</v>
      </c>
    </row>
    <row r="3382" spans="1:14">
      <c r="A3382" t="s">
        <v>687</v>
      </c>
      <c r="B3382" t="s">
        <v>848</v>
      </c>
      <c r="C3382" t="s">
        <v>849</v>
      </c>
      <c r="D3382" t="s">
        <v>33</v>
      </c>
      <c r="E3382" t="s">
        <v>277</v>
      </c>
      <c r="F3382" t="s">
        <v>17</v>
      </c>
      <c r="G3382">
        <v>18</v>
      </c>
      <c r="H3382">
        <v>557.73</v>
      </c>
      <c r="I3382">
        <v>10039.14</v>
      </c>
      <c r="J3382">
        <v>158</v>
      </c>
      <c r="K3382">
        <v>7</v>
      </c>
      <c r="L3382" t="s">
        <v>18</v>
      </c>
      <c r="M3382">
        <f>(Table1[[#This Row],[Current_Stock]]*Table1[[#This Row],[Unit_Price]])</f>
        <v>88121.34</v>
      </c>
      <c r="N3382" s="12">
        <f>DATE(YEAR(Table1[[#This Row],[Order_Date]]),MONTH(Table1[[#This Row],[Order_Date]]),1)</f>
        <v>45139</v>
      </c>
    </row>
    <row r="3383" spans="1:14">
      <c r="A3383" t="s">
        <v>863</v>
      </c>
      <c r="B3383" t="s">
        <v>707</v>
      </c>
      <c r="C3383" t="s">
        <v>708</v>
      </c>
      <c r="D3383" t="s">
        <v>44</v>
      </c>
      <c r="E3383" t="s">
        <v>89</v>
      </c>
      <c r="F3383" t="s">
        <v>40</v>
      </c>
      <c r="G3383">
        <v>42</v>
      </c>
      <c r="H3383">
        <v>1089.55</v>
      </c>
      <c r="I3383">
        <v>45761.1</v>
      </c>
      <c r="J3383">
        <v>32</v>
      </c>
      <c r="K3383">
        <v>2</v>
      </c>
      <c r="L3383" t="s">
        <v>18</v>
      </c>
      <c r="M3383">
        <f>(Table1[[#This Row],[Current_Stock]]*Table1[[#This Row],[Unit_Price]])</f>
        <v>34865.599999999999</v>
      </c>
      <c r="N3383" s="12">
        <f>DATE(YEAR(Table1[[#This Row],[Order_Date]]),MONTH(Table1[[#This Row],[Order_Date]]),1)</f>
        <v>44927</v>
      </c>
    </row>
    <row r="3384" spans="1:14">
      <c r="A3384" t="s">
        <v>568</v>
      </c>
      <c r="B3384" t="s">
        <v>447</v>
      </c>
      <c r="C3384" t="s">
        <v>448</v>
      </c>
      <c r="D3384" t="s">
        <v>44</v>
      </c>
      <c r="E3384" t="s">
        <v>59</v>
      </c>
      <c r="F3384" t="s">
        <v>40</v>
      </c>
      <c r="G3384">
        <v>42</v>
      </c>
      <c r="H3384">
        <v>4498.05</v>
      </c>
      <c r="I3384">
        <v>188918.1</v>
      </c>
      <c r="J3384">
        <v>78</v>
      </c>
      <c r="K3384">
        <v>2</v>
      </c>
      <c r="L3384" t="s">
        <v>18</v>
      </c>
      <c r="M3384">
        <f>(Table1[[#This Row],[Current_Stock]]*Table1[[#This Row],[Unit_Price]])</f>
        <v>350847.9</v>
      </c>
      <c r="N3384" s="12">
        <f>DATE(YEAR(Table1[[#This Row],[Order_Date]]),MONTH(Table1[[#This Row],[Order_Date]]),1)</f>
        <v>45078</v>
      </c>
    </row>
    <row r="3385" spans="1:14">
      <c r="A3385" t="s">
        <v>1001</v>
      </c>
      <c r="B3385" t="s">
        <v>1142</v>
      </c>
      <c r="C3385" t="s">
        <v>1143</v>
      </c>
      <c r="D3385" t="s">
        <v>27</v>
      </c>
      <c r="E3385" t="s">
        <v>184</v>
      </c>
      <c r="F3385" t="s">
        <v>29</v>
      </c>
      <c r="G3385">
        <v>8</v>
      </c>
      <c r="H3385">
        <v>2795.64</v>
      </c>
      <c r="I3385">
        <v>22365.119999999999</v>
      </c>
      <c r="J3385">
        <v>482</v>
      </c>
      <c r="K3385">
        <v>6</v>
      </c>
      <c r="L3385" t="s">
        <v>18</v>
      </c>
      <c r="M3385">
        <f>(Table1[[#This Row],[Current_Stock]]*Table1[[#This Row],[Unit_Price]])</f>
        <v>1347498.48</v>
      </c>
      <c r="N3385" s="12">
        <f>DATE(YEAR(Table1[[#This Row],[Order_Date]]),MONTH(Table1[[#This Row],[Order_Date]]),1)</f>
        <v>45627</v>
      </c>
    </row>
    <row r="3386" spans="1:14">
      <c r="A3386" t="s">
        <v>1270</v>
      </c>
      <c r="B3386" t="s">
        <v>752</v>
      </c>
      <c r="C3386" t="s">
        <v>753</v>
      </c>
      <c r="D3386" t="s">
        <v>183</v>
      </c>
      <c r="E3386" t="s">
        <v>189</v>
      </c>
      <c r="F3386" t="s">
        <v>46</v>
      </c>
      <c r="G3386">
        <v>13</v>
      </c>
      <c r="H3386">
        <v>2108.04</v>
      </c>
      <c r="I3386">
        <v>27404.52</v>
      </c>
      <c r="J3386">
        <v>213</v>
      </c>
      <c r="K3386">
        <v>13</v>
      </c>
      <c r="L3386" t="s">
        <v>18</v>
      </c>
      <c r="M3386">
        <f>(Table1[[#This Row],[Current_Stock]]*Table1[[#This Row],[Unit_Price]])</f>
        <v>449012.52</v>
      </c>
      <c r="N3386" s="12">
        <f>DATE(YEAR(Table1[[#This Row],[Order_Date]]),MONTH(Table1[[#This Row],[Order_Date]]),1)</f>
        <v>45261</v>
      </c>
    </row>
    <row r="3387" spans="1:14">
      <c r="A3387" t="s">
        <v>1075</v>
      </c>
      <c r="B3387" t="s">
        <v>117</v>
      </c>
      <c r="C3387" t="s">
        <v>118</v>
      </c>
      <c r="D3387" t="s">
        <v>53</v>
      </c>
      <c r="E3387" t="s">
        <v>45</v>
      </c>
      <c r="F3387" t="s">
        <v>46</v>
      </c>
      <c r="G3387">
        <v>7</v>
      </c>
      <c r="H3387">
        <v>1578.07</v>
      </c>
      <c r="I3387">
        <v>11046.49</v>
      </c>
      <c r="J3387">
        <v>306</v>
      </c>
      <c r="K3387">
        <v>8</v>
      </c>
      <c r="L3387" t="s">
        <v>55</v>
      </c>
      <c r="M3387">
        <f>(Table1[[#This Row],[Current_Stock]]*Table1[[#This Row],[Unit_Price]])</f>
        <v>482889.42</v>
      </c>
      <c r="N3387" s="12">
        <f>DATE(YEAR(Table1[[#This Row],[Order_Date]]),MONTH(Table1[[#This Row],[Order_Date]]),1)</f>
        <v>45566</v>
      </c>
    </row>
    <row r="3388" spans="1:14">
      <c r="A3388" t="s">
        <v>1207</v>
      </c>
      <c r="B3388" t="s">
        <v>811</v>
      </c>
      <c r="C3388" t="s">
        <v>812</v>
      </c>
      <c r="D3388" t="s">
        <v>33</v>
      </c>
      <c r="E3388" t="s">
        <v>243</v>
      </c>
      <c r="F3388" t="s">
        <v>40</v>
      </c>
      <c r="G3388">
        <v>29</v>
      </c>
      <c r="H3388">
        <v>1406.84</v>
      </c>
      <c r="I3388">
        <v>40798.36</v>
      </c>
      <c r="J3388">
        <v>110</v>
      </c>
      <c r="K3388">
        <v>2</v>
      </c>
      <c r="L3388" t="s">
        <v>18</v>
      </c>
      <c r="M3388">
        <f>(Table1[[#This Row],[Current_Stock]]*Table1[[#This Row],[Unit_Price]])</f>
        <v>154752.4</v>
      </c>
      <c r="N3388" s="12">
        <f>DATE(YEAR(Table1[[#This Row],[Order_Date]]),MONTH(Table1[[#This Row],[Order_Date]]),1)</f>
        <v>44958</v>
      </c>
    </row>
    <row r="3389" spans="1:14">
      <c r="A3389" t="s">
        <v>1074</v>
      </c>
      <c r="B3389" t="s">
        <v>1105</v>
      </c>
      <c r="C3389" t="s">
        <v>1106</v>
      </c>
      <c r="D3389" t="s">
        <v>15</v>
      </c>
      <c r="E3389" t="s">
        <v>39</v>
      </c>
      <c r="F3389" t="s">
        <v>17</v>
      </c>
      <c r="G3389">
        <v>19</v>
      </c>
      <c r="H3389">
        <v>118.57</v>
      </c>
      <c r="I3389">
        <v>2252.83</v>
      </c>
      <c r="J3389">
        <v>133</v>
      </c>
      <c r="K3389">
        <v>8</v>
      </c>
      <c r="L3389" t="s">
        <v>18</v>
      </c>
      <c r="M3389">
        <f>(Table1[[#This Row],[Current_Stock]]*Table1[[#This Row],[Unit_Price]])</f>
        <v>15769.81</v>
      </c>
      <c r="N3389" s="12">
        <f>DATE(YEAR(Table1[[#This Row],[Order_Date]]),MONTH(Table1[[#This Row],[Order_Date]]),1)</f>
        <v>45413</v>
      </c>
    </row>
    <row r="3390" spans="1:14">
      <c r="A3390" t="s">
        <v>530</v>
      </c>
      <c r="B3390" t="s">
        <v>338</v>
      </c>
      <c r="C3390" t="s">
        <v>339</v>
      </c>
      <c r="D3390" t="s">
        <v>38</v>
      </c>
      <c r="E3390" t="s">
        <v>243</v>
      </c>
      <c r="F3390" t="s">
        <v>29</v>
      </c>
      <c r="G3390">
        <v>19</v>
      </c>
      <c r="H3390">
        <v>483.92</v>
      </c>
      <c r="I3390">
        <v>9194.48</v>
      </c>
      <c r="J3390">
        <v>192</v>
      </c>
      <c r="K3390">
        <v>2</v>
      </c>
      <c r="L3390" t="s">
        <v>18</v>
      </c>
      <c r="M3390">
        <f>(Table1[[#This Row],[Current_Stock]]*Table1[[#This Row],[Unit_Price]])</f>
        <v>92912.639999999999</v>
      </c>
      <c r="N3390" s="12">
        <f>DATE(YEAR(Table1[[#This Row],[Order_Date]]),MONTH(Table1[[#This Row],[Order_Date]]),1)</f>
        <v>45017</v>
      </c>
    </row>
    <row r="3391" spans="1:14">
      <c r="A3391" t="s">
        <v>557</v>
      </c>
      <c r="B3391" t="s">
        <v>647</v>
      </c>
      <c r="C3391" t="s">
        <v>648</v>
      </c>
      <c r="D3391" t="s">
        <v>84</v>
      </c>
      <c r="E3391" t="s">
        <v>167</v>
      </c>
      <c r="F3391" t="s">
        <v>40</v>
      </c>
      <c r="G3391">
        <v>20</v>
      </c>
      <c r="H3391">
        <v>17305.91</v>
      </c>
      <c r="I3391">
        <v>346118.2</v>
      </c>
      <c r="J3391">
        <v>206</v>
      </c>
      <c r="K3391">
        <v>5</v>
      </c>
      <c r="L3391" t="s">
        <v>18</v>
      </c>
      <c r="M3391">
        <f>(Table1[[#This Row],[Current_Stock]]*Table1[[#This Row],[Unit_Price]])</f>
        <v>3565017.46</v>
      </c>
      <c r="N3391" s="12">
        <f>DATE(YEAR(Table1[[#This Row],[Order_Date]]),MONTH(Table1[[#This Row],[Order_Date]]),1)</f>
        <v>45627</v>
      </c>
    </row>
    <row r="3392" spans="1:14">
      <c r="A3392" t="s">
        <v>500</v>
      </c>
      <c r="B3392" t="s">
        <v>1025</v>
      </c>
      <c r="C3392" t="s">
        <v>1026</v>
      </c>
      <c r="D3392" t="s">
        <v>84</v>
      </c>
      <c r="E3392" t="s">
        <v>211</v>
      </c>
      <c r="F3392" t="s">
        <v>29</v>
      </c>
      <c r="G3392">
        <v>19</v>
      </c>
      <c r="H3392">
        <v>11058.46</v>
      </c>
      <c r="I3392">
        <v>210110.74</v>
      </c>
      <c r="J3392">
        <v>236</v>
      </c>
      <c r="K3392">
        <v>2</v>
      </c>
      <c r="L3392" t="s">
        <v>18</v>
      </c>
      <c r="M3392">
        <f>(Table1[[#This Row],[Current_Stock]]*Table1[[#This Row],[Unit_Price]])</f>
        <v>2609796.5599999996</v>
      </c>
      <c r="N3392" s="12">
        <f>DATE(YEAR(Table1[[#This Row],[Order_Date]]),MONTH(Table1[[#This Row],[Order_Date]]),1)</f>
        <v>45444</v>
      </c>
    </row>
    <row r="3393" spans="1:14">
      <c r="A3393" t="s">
        <v>1166</v>
      </c>
      <c r="B3393" t="s">
        <v>664</v>
      </c>
      <c r="C3393" t="s">
        <v>665</v>
      </c>
      <c r="D3393" t="s">
        <v>38</v>
      </c>
      <c r="E3393" t="s">
        <v>184</v>
      </c>
      <c r="F3393" t="s">
        <v>60</v>
      </c>
      <c r="G3393">
        <v>24</v>
      </c>
      <c r="H3393">
        <v>685.61</v>
      </c>
      <c r="I3393">
        <v>16454.64</v>
      </c>
      <c r="J3393">
        <v>137</v>
      </c>
      <c r="K3393">
        <v>12</v>
      </c>
      <c r="L3393" t="s">
        <v>18</v>
      </c>
      <c r="M3393">
        <f>(Table1[[#This Row],[Current_Stock]]*Table1[[#This Row],[Unit_Price]])</f>
        <v>93928.57</v>
      </c>
      <c r="N3393" s="12">
        <f>DATE(YEAR(Table1[[#This Row],[Order_Date]]),MONTH(Table1[[#This Row],[Order_Date]]),1)</f>
        <v>44986</v>
      </c>
    </row>
    <row r="3394" spans="1:14">
      <c r="A3394" t="s">
        <v>503</v>
      </c>
      <c r="B3394" t="s">
        <v>1048</v>
      </c>
      <c r="C3394" t="s">
        <v>1049</v>
      </c>
      <c r="D3394" t="s">
        <v>183</v>
      </c>
      <c r="E3394" t="s">
        <v>243</v>
      </c>
      <c r="F3394" t="s">
        <v>17</v>
      </c>
      <c r="G3394">
        <v>18</v>
      </c>
      <c r="H3394">
        <v>3884.35</v>
      </c>
      <c r="I3394">
        <v>69918.3</v>
      </c>
      <c r="J3394">
        <v>164</v>
      </c>
      <c r="K3394">
        <v>14</v>
      </c>
      <c r="L3394" t="s">
        <v>18</v>
      </c>
      <c r="M3394">
        <f>(Table1[[#This Row],[Current_Stock]]*Table1[[#This Row],[Unit_Price]])</f>
        <v>637033.4</v>
      </c>
      <c r="N3394" s="12">
        <f>DATE(YEAR(Table1[[#This Row],[Order_Date]]),MONTH(Table1[[#This Row],[Order_Date]]),1)</f>
        <v>45047</v>
      </c>
    </row>
    <row r="3395" spans="1:14">
      <c r="A3395" t="s">
        <v>530</v>
      </c>
      <c r="B3395" t="s">
        <v>374</v>
      </c>
      <c r="C3395" t="s">
        <v>375</v>
      </c>
      <c r="D3395" t="s">
        <v>53</v>
      </c>
      <c r="E3395" t="s">
        <v>28</v>
      </c>
      <c r="F3395" t="s">
        <v>17</v>
      </c>
      <c r="G3395">
        <v>3</v>
      </c>
      <c r="H3395">
        <v>3697.1</v>
      </c>
      <c r="I3395">
        <v>11091.3</v>
      </c>
      <c r="J3395">
        <v>392</v>
      </c>
      <c r="K3395">
        <v>4</v>
      </c>
      <c r="L3395" t="s">
        <v>55</v>
      </c>
      <c r="M3395">
        <f>(Table1[[#This Row],[Current_Stock]]*Table1[[#This Row],[Unit_Price]])</f>
        <v>1449263.2</v>
      </c>
      <c r="N3395" s="12">
        <f>DATE(YEAR(Table1[[#This Row],[Order_Date]]),MONTH(Table1[[#This Row],[Order_Date]]),1)</f>
        <v>45017</v>
      </c>
    </row>
    <row r="3396" spans="1:14">
      <c r="A3396" t="s">
        <v>1003</v>
      </c>
      <c r="B3396" t="s">
        <v>432</v>
      </c>
      <c r="C3396" t="s">
        <v>433</v>
      </c>
      <c r="D3396" t="s">
        <v>96</v>
      </c>
      <c r="E3396" t="s">
        <v>97</v>
      </c>
      <c r="F3396" t="s">
        <v>29</v>
      </c>
      <c r="G3396">
        <v>4</v>
      </c>
      <c r="H3396">
        <v>4762.33</v>
      </c>
      <c r="I3396">
        <v>19049.32</v>
      </c>
      <c r="J3396">
        <v>291</v>
      </c>
      <c r="K3396">
        <v>2</v>
      </c>
      <c r="L3396" t="s">
        <v>55</v>
      </c>
      <c r="M3396">
        <f>(Table1[[#This Row],[Current_Stock]]*Table1[[#This Row],[Unit_Price]])</f>
        <v>1385838.03</v>
      </c>
      <c r="N3396" s="12">
        <f>DATE(YEAR(Table1[[#This Row],[Order_Date]]),MONTH(Table1[[#This Row],[Order_Date]]),1)</f>
        <v>44986</v>
      </c>
    </row>
    <row r="3397" spans="1:14">
      <c r="A3397" t="s">
        <v>241</v>
      </c>
      <c r="B3397" t="s">
        <v>225</v>
      </c>
      <c r="C3397" t="s">
        <v>226</v>
      </c>
      <c r="D3397" t="s">
        <v>183</v>
      </c>
      <c r="E3397" t="s">
        <v>243</v>
      </c>
      <c r="F3397" t="s">
        <v>29</v>
      </c>
      <c r="G3397">
        <v>21</v>
      </c>
      <c r="H3397">
        <v>1416.27</v>
      </c>
      <c r="I3397">
        <v>29741.67</v>
      </c>
      <c r="J3397">
        <v>234</v>
      </c>
      <c r="K3397">
        <v>13</v>
      </c>
      <c r="L3397" t="s">
        <v>18</v>
      </c>
      <c r="M3397">
        <f>(Table1[[#This Row],[Current_Stock]]*Table1[[#This Row],[Unit_Price]])</f>
        <v>331407.18</v>
      </c>
      <c r="N3397" s="12">
        <f>DATE(YEAR(Table1[[#This Row],[Order_Date]]),MONTH(Table1[[#This Row],[Order_Date]]),1)</f>
        <v>45627</v>
      </c>
    </row>
    <row r="3398" spans="1:14">
      <c r="A3398" t="s">
        <v>1167</v>
      </c>
      <c r="B3398" t="s">
        <v>444</v>
      </c>
      <c r="C3398" t="s">
        <v>445</v>
      </c>
      <c r="D3398" t="s">
        <v>44</v>
      </c>
      <c r="E3398" t="s">
        <v>160</v>
      </c>
      <c r="F3398" t="s">
        <v>40</v>
      </c>
      <c r="G3398">
        <v>44</v>
      </c>
      <c r="H3398">
        <v>4323.75</v>
      </c>
      <c r="I3398">
        <v>190245</v>
      </c>
      <c r="J3398">
        <v>75</v>
      </c>
      <c r="K3398">
        <v>13</v>
      </c>
      <c r="L3398" t="s">
        <v>105</v>
      </c>
      <c r="M3398">
        <f>(Table1[[#This Row],[Current_Stock]]*Table1[[#This Row],[Unit_Price]])</f>
        <v>324281.25</v>
      </c>
      <c r="N3398" s="12">
        <f>DATE(YEAR(Table1[[#This Row],[Order_Date]]),MONTH(Table1[[#This Row],[Order_Date]]),1)</f>
        <v>45597</v>
      </c>
    </row>
    <row r="3399" spans="1:14">
      <c r="A3399" t="s">
        <v>1056</v>
      </c>
      <c r="B3399" t="s">
        <v>293</v>
      </c>
      <c r="C3399" t="s">
        <v>294</v>
      </c>
      <c r="D3399" t="s">
        <v>96</v>
      </c>
      <c r="E3399" t="s">
        <v>34</v>
      </c>
      <c r="F3399" t="s">
        <v>40</v>
      </c>
      <c r="G3399">
        <v>4</v>
      </c>
      <c r="H3399">
        <v>2384.13</v>
      </c>
      <c r="I3399">
        <v>9536.52</v>
      </c>
      <c r="J3399">
        <v>441</v>
      </c>
      <c r="K3399">
        <v>8</v>
      </c>
      <c r="L3399" t="s">
        <v>55</v>
      </c>
      <c r="M3399">
        <f>(Table1[[#This Row],[Current_Stock]]*Table1[[#This Row],[Unit_Price]])</f>
        <v>1051401.33</v>
      </c>
      <c r="N3399" s="12">
        <f>DATE(YEAR(Table1[[#This Row],[Order_Date]]),MONTH(Table1[[#This Row],[Order_Date]]),1)</f>
        <v>45200</v>
      </c>
    </row>
    <row r="3400" spans="1:14">
      <c r="A3400" t="s">
        <v>838</v>
      </c>
      <c r="B3400" t="s">
        <v>934</v>
      </c>
      <c r="C3400" t="s">
        <v>935</v>
      </c>
      <c r="D3400" t="s">
        <v>84</v>
      </c>
      <c r="E3400" t="s">
        <v>189</v>
      </c>
      <c r="F3400" t="s">
        <v>29</v>
      </c>
      <c r="G3400">
        <v>10</v>
      </c>
      <c r="H3400">
        <v>7138.6</v>
      </c>
      <c r="I3400">
        <v>71386</v>
      </c>
      <c r="J3400">
        <v>192</v>
      </c>
      <c r="K3400">
        <v>8</v>
      </c>
      <c r="L3400" t="s">
        <v>18</v>
      </c>
      <c r="M3400">
        <f>(Table1[[#This Row],[Current_Stock]]*Table1[[#This Row],[Unit_Price]])</f>
        <v>1370611.2000000002</v>
      </c>
      <c r="N3400" s="12">
        <f>DATE(YEAR(Table1[[#This Row],[Order_Date]]),MONTH(Table1[[#This Row],[Order_Date]]),1)</f>
        <v>45474</v>
      </c>
    </row>
    <row r="3401" spans="1:14">
      <c r="A3401" t="s">
        <v>988</v>
      </c>
      <c r="B3401" t="s">
        <v>1147</v>
      </c>
      <c r="C3401" t="s">
        <v>1148</v>
      </c>
      <c r="D3401" t="s">
        <v>96</v>
      </c>
      <c r="E3401" t="s">
        <v>160</v>
      </c>
      <c r="F3401" t="s">
        <v>17</v>
      </c>
      <c r="G3401">
        <v>4</v>
      </c>
      <c r="H3401">
        <v>2226.9</v>
      </c>
      <c r="I3401">
        <v>8907.6</v>
      </c>
      <c r="J3401">
        <v>496</v>
      </c>
      <c r="K3401">
        <v>14</v>
      </c>
      <c r="L3401" t="s">
        <v>18</v>
      </c>
      <c r="M3401">
        <f>(Table1[[#This Row],[Current_Stock]]*Table1[[#This Row],[Unit_Price]])</f>
        <v>1104542.4000000001</v>
      </c>
      <c r="N3401" s="12">
        <f>DATE(YEAR(Table1[[#This Row],[Order_Date]]),MONTH(Table1[[#This Row],[Order_Date]]),1)</f>
        <v>45078</v>
      </c>
    </row>
    <row r="3402" spans="1:14">
      <c r="A3402" t="s">
        <v>1214</v>
      </c>
      <c r="B3402" t="s">
        <v>111</v>
      </c>
      <c r="C3402" t="s">
        <v>112</v>
      </c>
      <c r="D3402" t="s">
        <v>84</v>
      </c>
      <c r="E3402" t="s">
        <v>160</v>
      </c>
      <c r="F3402" t="s">
        <v>46</v>
      </c>
      <c r="G3402">
        <v>22</v>
      </c>
      <c r="H3402">
        <v>20419.560000000001</v>
      </c>
      <c r="I3402">
        <v>449230.32</v>
      </c>
      <c r="J3402">
        <v>132</v>
      </c>
      <c r="K3402">
        <v>7</v>
      </c>
      <c r="L3402" t="s">
        <v>18</v>
      </c>
      <c r="M3402">
        <f>(Table1[[#This Row],[Current_Stock]]*Table1[[#This Row],[Unit_Price]])</f>
        <v>2695381.9200000004</v>
      </c>
      <c r="N3402" s="12">
        <f>DATE(YEAR(Table1[[#This Row],[Order_Date]]),MONTH(Table1[[#This Row],[Order_Date]]),1)</f>
        <v>45170</v>
      </c>
    </row>
    <row r="3403" spans="1:14">
      <c r="A3403" t="s">
        <v>67</v>
      </c>
      <c r="B3403" t="s">
        <v>20</v>
      </c>
      <c r="C3403" t="s">
        <v>21</v>
      </c>
      <c r="D3403" t="s">
        <v>22</v>
      </c>
      <c r="E3403" t="s">
        <v>73</v>
      </c>
      <c r="F3403" t="s">
        <v>40</v>
      </c>
      <c r="G3403">
        <v>33</v>
      </c>
      <c r="H3403">
        <v>1255.58</v>
      </c>
      <c r="I3403">
        <v>41434.14</v>
      </c>
      <c r="J3403">
        <v>36</v>
      </c>
      <c r="K3403">
        <v>13</v>
      </c>
      <c r="L3403" t="s">
        <v>105</v>
      </c>
      <c r="M3403">
        <f>(Table1[[#This Row],[Current_Stock]]*Table1[[#This Row],[Unit_Price]])</f>
        <v>45200.88</v>
      </c>
      <c r="N3403" s="12">
        <f>DATE(YEAR(Table1[[#This Row],[Order_Date]]),MONTH(Table1[[#This Row],[Order_Date]]),1)</f>
        <v>45352</v>
      </c>
    </row>
    <row r="3404" spans="1:14">
      <c r="A3404" t="s">
        <v>806</v>
      </c>
      <c r="B3404" t="s">
        <v>275</v>
      </c>
      <c r="C3404" t="s">
        <v>276</v>
      </c>
      <c r="D3404" t="s">
        <v>183</v>
      </c>
      <c r="E3404" t="s">
        <v>80</v>
      </c>
      <c r="F3404" t="s">
        <v>29</v>
      </c>
      <c r="G3404">
        <v>9</v>
      </c>
      <c r="H3404">
        <v>2260.54</v>
      </c>
      <c r="I3404">
        <v>20344.86</v>
      </c>
      <c r="J3404">
        <v>222</v>
      </c>
      <c r="K3404">
        <v>14</v>
      </c>
      <c r="L3404" t="s">
        <v>18</v>
      </c>
      <c r="M3404">
        <f>(Table1[[#This Row],[Current_Stock]]*Table1[[#This Row],[Unit_Price]])</f>
        <v>501839.88</v>
      </c>
      <c r="N3404" s="12">
        <f>DATE(YEAR(Table1[[#This Row],[Order_Date]]),MONTH(Table1[[#This Row],[Order_Date]]),1)</f>
        <v>45170</v>
      </c>
    </row>
    <row r="3405" spans="1:14">
      <c r="A3405" t="s">
        <v>912</v>
      </c>
      <c r="B3405" t="s">
        <v>982</v>
      </c>
      <c r="C3405" t="s">
        <v>983</v>
      </c>
      <c r="D3405" t="s">
        <v>38</v>
      </c>
      <c r="E3405" t="s">
        <v>184</v>
      </c>
      <c r="F3405" t="s">
        <v>60</v>
      </c>
      <c r="G3405">
        <v>8</v>
      </c>
      <c r="H3405">
        <v>2956.15</v>
      </c>
      <c r="I3405">
        <v>23649.200000000001</v>
      </c>
      <c r="J3405">
        <v>240</v>
      </c>
      <c r="K3405">
        <v>2</v>
      </c>
      <c r="L3405" t="s">
        <v>18</v>
      </c>
      <c r="M3405">
        <f>(Table1[[#This Row],[Current_Stock]]*Table1[[#This Row],[Unit_Price]])</f>
        <v>709476</v>
      </c>
      <c r="N3405" s="12">
        <f>DATE(YEAR(Table1[[#This Row],[Order_Date]]),MONTH(Table1[[#This Row],[Order_Date]]),1)</f>
        <v>45292</v>
      </c>
    </row>
    <row r="3406" spans="1:14">
      <c r="A3406" t="s">
        <v>971</v>
      </c>
      <c r="B3406" t="s">
        <v>126</v>
      </c>
      <c r="C3406" t="s">
        <v>127</v>
      </c>
      <c r="D3406" t="s">
        <v>33</v>
      </c>
      <c r="E3406" t="s">
        <v>282</v>
      </c>
      <c r="F3406" t="s">
        <v>46</v>
      </c>
      <c r="G3406">
        <v>20</v>
      </c>
      <c r="H3406">
        <v>1129.8900000000001</v>
      </c>
      <c r="I3406">
        <v>22597.8</v>
      </c>
      <c r="J3406">
        <v>156</v>
      </c>
      <c r="K3406">
        <v>9</v>
      </c>
      <c r="L3406" t="s">
        <v>18</v>
      </c>
      <c r="M3406">
        <f>(Table1[[#This Row],[Current_Stock]]*Table1[[#This Row],[Unit_Price]])</f>
        <v>176262.84000000003</v>
      </c>
      <c r="N3406" s="12">
        <f>DATE(YEAR(Table1[[#This Row],[Order_Date]]),MONTH(Table1[[#This Row],[Order_Date]]),1)</f>
        <v>45017</v>
      </c>
    </row>
    <row r="3407" spans="1:14">
      <c r="A3407" t="s">
        <v>1362</v>
      </c>
      <c r="B3407" t="s">
        <v>475</v>
      </c>
      <c r="C3407" t="s">
        <v>476</v>
      </c>
      <c r="D3407" t="s">
        <v>15</v>
      </c>
      <c r="E3407" t="s">
        <v>85</v>
      </c>
      <c r="F3407" t="s">
        <v>29</v>
      </c>
      <c r="G3407">
        <v>22</v>
      </c>
      <c r="H3407">
        <v>82.51</v>
      </c>
      <c r="I3407">
        <v>1815.22</v>
      </c>
      <c r="J3407">
        <v>137</v>
      </c>
      <c r="K3407">
        <v>13</v>
      </c>
      <c r="L3407" t="s">
        <v>18</v>
      </c>
      <c r="M3407">
        <f>(Table1[[#This Row],[Current_Stock]]*Table1[[#This Row],[Unit_Price]])</f>
        <v>11303.87</v>
      </c>
      <c r="N3407" s="12">
        <f>DATE(YEAR(Table1[[#This Row],[Order_Date]]),MONTH(Table1[[#This Row],[Order_Date]]),1)</f>
        <v>45292</v>
      </c>
    </row>
    <row r="3408" spans="1:14">
      <c r="A3408" t="s">
        <v>574</v>
      </c>
      <c r="B3408" t="s">
        <v>380</v>
      </c>
      <c r="C3408" t="s">
        <v>381</v>
      </c>
      <c r="D3408" t="s">
        <v>183</v>
      </c>
      <c r="E3408" t="s">
        <v>330</v>
      </c>
      <c r="F3408" t="s">
        <v>40</v>
      </c>
      <c r="G3408">
        <v>19</v>
      </c>
      <c r="H3408">
        <v>2006.66</v>
      </c>
      <c r="I3408">
        <v>38126.54</v>
      </c>
      <c r="J3408">
        <v>143</v>
      </c>
      <c r="K3408">
        <v>4</v>
      </c>
      <c r="L3408" t="s">
        <v>18</v>
      </c>
      <c r="M3408">
        <f>(Table1[[#This Row],[Current_Stock]]*Table1[[#This Row],[Unit_Price]])</f>
        <v>286952.38</v>
      </c>
      <c r="N3408" s="12">
        <f>DATE(YEAR(Table1[[#This Row],[Order_Date]]),MONTH(Table1[[#This Row],[Order_Date]]),1)</f>
        <v>45292</v>
      </c>
    </row>
    <row r="3409" spans="1:14">
      <c r="A3409" t="s">
        <v>1347</v>
      </c>
      <c r="B3409" t="s">
        <v>91</v>
      </c>
      <c r="C3409" t="s">
        <v>92</v>
      </c>
      <c r="D3409" t="s">
        <v>38</v>
      </c>
      <c r="E3409" t="s">
        <v>34</v>
      </c>
      <c r="F3409" t="s">
        <v>46</v>
      </c>
      <c r="G3409">
        <v>13</v>
      </c>
      <c r="H3409">
        <v>3489.89</v>
      </c>
      <c r="I3409">
        <v>45368.57</v>
      </c>
      <c r="J3409">
        <v>223</v>
      </c>
      <c r="K3409">
        <v>10</v>
      </c>
      <c r="L3409" t="s">
        <v>18</v>
      </c>
      <c r="M3409">
        <f>(Table1[[#This Row],[Current_Stock]]*Table1[[#This Row],[Unit_Price]])</f>
        <v>778245.47</v>
      </c>
      <c r="N3409" s="12">
        <f>DATE(YEAR(Table1[[#This Row],[Order_Date]]),MONTH(Table1[[#This Row],[Order_Date]]),1)</f>
        <v>45505</v>
      </c>
    </row>
    <row r="3410" spans="1:14">
      <c r="A3410" t="s">
        <v>1085</v>
      </c>
      <c r="B3410" t="s">
        <v>832</v>
      </c>
      <c r="C3410" t="s">
        <v>833</v>
      </c>
      <c r="D3410" t="s">
        <v>22</v>
      </c>
      <c r="E3410" t="s">
        <v>23</v>
      </c>
      <c r="F3410" t="s">
        <v>46</v>
      </c>
      <c r="G3410">
        <v>20</v>
      </c>
      <c r="H3410">
        <v>19337.05</v>
      </c>
      <c r="I3410">
        <v>386741</v>
      </c>
      <c r="J3410">
        <v>86</v>
      </c>
      <c r="K3410">
        <v>3</v>
      </c>
      <c r="L3410" t="s">
        <v>105</v>
      </c>
      <c r="M3410">
        <f>(Table1[[#This Row],[Current_Stock]]*Table1[[#This Row],[Unit_Price]])</f>
        <v>1662986.3</v>
      </c>
      <c r="N3410" s="12">
        <f>DATE(YEAR(Table1[[#This Row],[Order_Date]]),MONTH(Table1[[#This Row],[Order_Date]]),1)</f>
        <v>45108</v>
      </c>
    </row>
    <row r="3411" spans="1:14">
      <c r="A3411" t="s">
        <v>1056</v>
      </c>
      <c r="B3411" t="s">
        <v>707</v>
      </c>
      <c r="C3411" t="s">
        <v>708</v>
      </c>
      <c r="D3411" t="s">
        <v>44</v>
      </c>
      <c r="E3411" t="s">
        <v>23</v>
      </c>
      <c r="F3411" t="s">
        <v>17</v>
      </c>
      <c r="G3411">
        <v>51</v>
      </c>
      <c r="H3411">
        <v>1381.62</v>
      </c>
      <c r="I3411">
        <v>70462.62</v>
      </c>
      <c r="J3411">
        <v>96</v>
      </c>
      <c r="K3411">
        <v>6</v>
      </c>
      <c r="L3411" t="s">
        <v>18</v>
      </c>
      <c r="M3411">
        <f>(Table1[[#This Row],[Current_Stock]]*Table1[[#This Row],[Unit_Price]])</f>
        <v>132635.51999999999</v>
      </c>
      <c r="N3411" s="12">
        <f>DATE(YEAR(Table1[[#This Row],[Order_Date]]),MONTH(Table1[[#This Row],[Order_Date]]),1)</f>
        <v>45200</v>
      </c>
    </row>
    <row r="3412" spans="1:14">
      <c r="A3412" t="s">
        <v>493</v>
      </c>
      <c r="B3412" t="s">
        <v>909</v>
      </c>
      <c r="C3412" t="s">
        <v>910</v>
      </c>
      <c r="D3412" t="s">
        <v>183</v>
      </c>
      <c r="E3412" t="s">
        <v>153</v>
      </c>
      <c r="F3412" t="s">
        <v>46</v>
      </c>
      <c r="G3412">
        <v>15</v>
      </c>
      <c r="H3412">
        <v>2884.44</v>
      </c>
      <c r="I3412">
        <v>43266.6</v>
      </c>
      <c r="J3412">
        <v>189</v>
      </c>
      <c r="K3412">
        <v>9</v>
      </c>
      <c r="L3412" t="s">
        <v>18</v>
      </c>
      <c r="M3412">
        <f>(Table1[[#This Row],[Current_Stock]]*Table1[[#This Row],[Unit_Price]])</f>
        <v>545159.16</v>
      </c>
      <c r="N3412" s="12">
        <f>DATE(YEAR(Table1[[#This Row],[Order_Date]]),MONTH(Table1[[#This Row],[Order_Date]]),1)</f>
        <v>44958</v>
      </c>
    </row>
    <row r="3413" spans="1:14">
      <c r="A3413" t="s">
        <v>1266</v>
      </c>
      <c r="B3413" t="s">
        <v>853</v>
      </c>
      <c r="C3413" t="s">
        <v>854</v>
      </c>
      <c r="D3413" t="s">
        <v>84</v>
      </c>
      <c r="E3413" t="s">
        <v>173</v>
      </c>
      <c r="F3413" t="s">
        <v>46</v>
      </c>
      <c r="G3413">
        <v>18</v>
      </c>
      <c r="H3413">
        <v>14406.27</v>
      </c>
      <c r="I3413">
        <v>259312.86</v>
      </c>
      <c r="J3413">
        <v>204</v>
      </c>
      <c r="K3413">
        <v>2</v>
      </c>
      <c r="L3413" t="s">
        <v>18</v>
      </c>
      <c r="M3413">
        <f>(Table1[[#This Row],[Current_Stock]]*Table1[[#This Row],[Unit_Price]])</f>
        <v>2938879.08</v>
      </c>
      <c r="N3413" s="12">
        <f>DATE(YEAR(Table1[[#This Row],[Order_Date]]),MONTH(Table1[[#This Row],[Order_Date]]),1)</f>
        <v>44986</v>
      </c>
    </row>
    <row r="3414" spans="1:14">
      <c r="A3414" t="s">
        <v>487</v>
      </c>
      <c r="B3414" t="s">
        <v>819</v>
      </c>
      <c r="C3414" t="s">
        <v>820</v>
      </c>
      <c r="D3414" t="s">
        <v>22</v>
      </c>
      <c r="E3414" t="s">
        <v>277</v>
      </c>
      <c r="F3414" t="s">
        <v>29</v>
      </c>
      <c r="G3414">
        <v>29</v>
      </c>
      <c r="H3414">
        <v>2933.51</v>
      </c>
      <c r="I3414">
        <v>85071.79</v>
      </c>
      <c r="J3414">
        <v>64</v>
      </c>
      <c r="K3414">
        <v>4</v>
      </c>
      <c r="L3414" t="s">
        <v>18</v>
      </c>
      <c r="M3414">
        <f>(Table1[[#This Row],[Current_Stock]]*Table1[[#This Row],[Unit_Price]])</f>
        <v>187744.64000000001</v>
      </c>
      <c r="N3414" s="12">
        <f>DATE(YEAR(Table1[[#This Row],[Order_Date]]),MONTH(Table1[[#This Row],[Order_Date]]),1)</f>
        <v>45536</v>
      </c>
    </row>
    <row r="3415" spans="1:14">
      <c r="A3415" t="s">
        <v>423</v>
      </c>
      <c r="B3415" t="s">
        <v>535</v>
      </c>
      <c r="C3415" t="s">
        <v>536</v>
      </c>
      <c r="D3415" t="s">
        <v>27</v>
      </c>
      <c r="E3415" t="s">
        <v>251</v>
      </c>
      <c r="F3415" t="s">
        <v>40</v>
      </c>
      <c r="G3415">
        <v>7</v>
      </c>
      <c r="H3415">
        <v>2773.71</v>
      </c>
      <c r="I3415">
        <v>19415.97</v>
      </c>
      <c r="J3415">
        <v>534</v>
      </c>
      <c r="K3415">
        <v>4</v>
      </c>
      <c r="L3415" t="s">
        <v>55</v>
      </c>
      <c r="M3415">
        <f>(Table1[[#This Row],[Current_Stock]]*Table1[[#This Row],[Unit_Price]])</f>
        <v>1481161.1400000001</v>
      </c>
      <c r="N3415" s="12">
        <f>DATE(YEAR(Table1[[#This Row],[Order_Date]]),MONTH(Table1[[#This Row],[Order_Date]]),1)</f>
        <v>45047</v>
      </c>
    </row>
    <row r="3416" spans="1:14">
      <c r="A3416" t="s">
        <v>1021</v>
      </c>
      <c r="B3416" t="s">
        <v>20</v>
      </c>
      <c r="C3416" t="s">
        <v>21</v>
      </c>
      <c r="D3416" t="s">
        <v>22</v>
      </c>
      <c r="E3416" t="s">
        <v>16</v>
      </c>
      <c r="F3416" t="s">
        <v>29</v>
      </c>
      <c r="G3416">
        <v>34</v>
      </c>
      <c r="H3416">
        <v>12391.65</v>
      </c>
      <c r="I3416">
        <v>421316.1</v>
      </c>
      <c r="J3416">
        <v>66</v>
      </c>
      <c r="K3416">
        <v>5</v>
      </c>
      <c r="L3416" t="s">
        <v>105</v>
      </c>
      <c r="M3416">
        <f>(Table1[[#This Row],[Current_Stock]]*Table1[[#This Row],[Unit_Price]])</f>
        <v>817848.9</v>
      </c>
      <c r="N3416" s="12">
        <f>DATE(YEAR(Table1[[#This Row],[Order_Date]]),MONTH(Table1[[#This Row],[Order_Date]]),1)</f>
        <v>45474</v>
      </c>
    </row>
    <row r="3417" spans="1:14">
      <c r="A3417" t="s">
        <v>827</v>
      </c>
      <c r="B3417" t="s">
        <v>873</v>
      </c>
      <c r="C3417" t="s">
        <v>874</v>
      </c>
      <c r="D3417" t="s">
        <v>22</v>
      </c>
      <c r="E3417" t="s">
        <v>109</v>
      </c>
      <c r="F3417" t="s">
        <v>40</v>
      </c>
      <c r="G3417">
        <v>30</v>
      </c>
      <c r="H3417">
        <v>15008.95</v>
      </c>
      <c r="I3417">
        <v>450268.5</v>
      </c>
      <c r="J3417">
        <v>44</v>
      </c>
      <c r="K3417">
        <v>4</v>
      </c>
      <c r="L3417" t="s">
        <v>18</v>
      </c>
      <c r="M3417">
        <f>(Table1[[#This Row],[Current_Stock]]*Table1[[#This Row],[Unit_Price]])</f>
        <v>660393.80000000005</v>
      </c>
      <c r="N3417" s="12">
        <f>DATE(YEAR(Table1[[#This Row],[Order_Date]]),MONTH(Table1[[#This Row],[Order_Date]]),1)</f>
        <v>45352</v>
      </c>
    </row>
    <row r="3418" spans="1:14">
      <c r="A3418" t="s">
        <v>1228</v>
      </c>
      <c r="B3418" t="s">
        <v>62</v>
      </c>
      <c r="C3418" t="s">
        <v>63</v>
      </c>
      <c r="D3418" t="s">
        <v>38</v>
      </c>
      <c r="E3418" t="s">
        <v>28</v>
      </c>
      <c r="F3418" t="s">
        <v>40</v>
      </c>
      <c r="G3418">
        <v>15</v>
      </c>
      <c r="H3418">
        <v>2916.69</v>
      </c>
      <c r="I3418">
        <v>43750.35</v>
      </c>
      <c r="J3418">
        <v>172</v>
      </c>
      <c r="K3418">
        <v>10</v>
      </c>
      <c r="L3418" t="s">
        <v>18</v>
      </c>
      <c r="M3418">
        <f>(Table1[[#This Row],[Current_Stock]]*Table1[[#This Row],[Unit_Price]])</f>
        <v>501670.68</v>
      </c>
      <c r="N3418" s="12">
        <f>DATE(YEAR(Table1[[#This Row],[Order_Date]]),MONTH(Table1[[#This Row],[Order_Date]]),1)</f>
        <v>44958</v>
      </c>
    </row>
    <row r="3419" spans="1:14">
      <c r="A3419" t="s">
        <v>770</v>
      </c>
      <c r="B3419" t="s">
        <v>839</v>
      </c>
      <c r="C3419" t="s">
        <v>840</v>
      </c>
      <c r="D3419" t="s">
        <v>27</v>
      </c>
      <c r="E3419" t="s">
        <v>277</v>
      </c>
      <c r="F3419" t="s">
        <v>29</v>
      </c>
      <c r="G3419">
        <v>9</v>
      </c>
      <c r="H3419">
        <v>1454.09</v>
      </c>
      <c r="I3419">
        <v>13086.81</v>
      </c>
      <c r="J3419">
        <v>561</v>
      </c>
      <c r="K3419">
        <v>11</v>
      </c>
      <c r="L3419" t="s">
        <v>18</v>
      </c>
      <c r="M3419">
        <f>(Table1[[#This Row],[Current_Stock]]*Table1[[#This Row],[Unit_Price]])</f>
        <v>815744.49</v>
      </c>
      <c r="N3419" s="12">
        <f>DATE(YEAR(Table1[[#This Row],[Order_Date]]),MONTH(Table1[[#This Row],[Order_Date]]),1)</f>
        <v>45566</v>
      </c>
    </row>
    <row r="3420" spans="1:14">
      <c r="A3420" t="s">
        <v>921</v>
      </c>
      <c r="B3420" t="s">
        <v>311</v>
      </c>
      <c r="C3420" t="s">
        <v>312</v>
      </c>
      <c r="D3420" t="s">
        <v>22</v>
      </c>
      <c r="E3420" t="s">
        <v>330</v>
      </c>
      <c r="F3420" t="s">
        <v>46</v>
      </c>
      <c r="G3420">
        <v>36</v>
      </c>
      <c r="H3420">
        <v>4986.5600000000004</v>
      </c>
      <c r="I3420">
        <v>179516.16</v>
      </c>
      <c r="J3420">
        <v>95</v>
      </c>
      <c r="K3420">
        <v>7</v>
      </c>
      <c r="L3420" t="s">
        <v>105</v>
      </c>
      <c r="M3420">
        <f>(Table1[[#This Row],[Current_Stock]]*Table1[[#This Row],[Unit_Price]])</f>
        <v>473723.2</v>
      </c>
      <c r="N3420" s="12">
        <f>DATE(YEAR(Table1[[#This Row],[Order_Date]]),MONTH(Table1[[#This Row],[Order_Date]]),1)</f>
        <v>45566</v>
      </c>
    </row>
    <row r="3421" spans="1:14">
      <c r="A3421" t="s">
        <v>1167</v>
      </c>
      <c r="B3421" t="s">
        <v>1339</v>
      </c>
      <c r="C3421" t="s">
        <v>1340</v>
      </c>
      <c r="D3421" t="s">
        <v>38</v>
      </c>
      <c r="E3421" t="s">
        <v>211</v>
      </c>
      <c r="F3421" t="s">
        <v>46</v>
      </c>
      <c r="G3421">
        <v>9</v>
      </c>
      <c r="H3421">
        <v>773.9</v>
      </c>
      <c r="I3421">
        <v>6965.1</v>
      </c>
      <c r="J3421">
        <v>215</v>
      </c>
      <c r="K3421">
        <v>11</v>
      </c>
      <c r="L3421" t="s">
        <v>18</v>
      </c>
      <c r="M3421">
        <f>(Table1[[#This Row],[Current_Stock]]*Table1[[#This Row],[Unit_Price]])</f>
        <v>166388.5</v>
      </c>
      <c r="N3421" s="12">
        <f>DATE(YEAR(Table1[[#This Row],[Order_Date]]),MONTH(Table1[[#This Row],[Order_Date]]),1)</f>
        <v>45597</v>
      </c>
    </row>
    <row r="3422" spans="1:14">
      <c r="A3422" t="s">
        <v>41</v>
      </c>
      <c r="B3422" t="s">
        <v>305</v>
      </c>
      <c r="C3422" t="s">
        <v>306</v>
      </c>
      <c r="D3422" t="s">
        <v>22</v>
      </c>
      <c r="E3422" t="s">
        <v>330</v>
      </c>
      <c r="F3422" t="s">
        <v>46</v>
      </c>
      <c r="G3422">
        <v>47</v>
      </c>
      <c r="H3422">
        <v>18661.47</v>
      </c>
      <c r="I3422">
        <v>877089.09</v>
      </c>
      <c r="J3422">
        <v>102</v>
      </c>
      <c r="K3422">
        <v>5</v>
      </c>
      <c r="L3422" t="s">
        <v>18</v>
      </c>
      <c r="M3422">
        <f>(Table1[[#This Row],[Current_Stock]]*Table1[[#This Row],[Unit_Price]])</f>
        <v>1903469.9400000002</v>
      </c>
      <c r="N3422" s="12">
        <f>DATE(YEAR(Table1[[#This Row],[Order_Date]]),MONTH(Table1[[#This Row],[Order_Date]]),1)</f>
        <v>45170</v>
      </c>
    </row>
    <row r="3423" spans="1:14">
      <c r="A3423" t="s">
        <v>131</v>
      </c>
      <c r="B3423" t="s">
        <v>469</v>
      </c>
      <c r="C3423" t="s">
        <v>470</v>
      </c>
      <c r="D3423" t="s">
        <v>27</v>
      </c>
      <c r="E3423" t="s">
        <v>73</v>
      </c>
      <c r="F3423" t="s">
        <v>17</v>
      </c>
      <c r="G3423">
        <v>10</v>
      </c>
      <c r="H3423">
        <v>2358</v>
      </c>
      <c r="I3423">
        <v>23580</v>
      </c>
      <c r="J3423">
        <v>371</v>
      </c>
      <c r="K3423">
        <v>6</v>
      </c>
      <c r="L3423" t="s">
        <v>55</v>
      </c>
      <c r="M3423">
        <f>(Table1[[#This Row],[Current_Stock]]*Table1[[#This Row],[Unit_Price]])</f>
        <v>874818</v>
      </c>
      <c r="N3423" s="12">
        <f>DATE(YEAR(Table1[[#This Row],[Order_Date]]),MONTH(Table1[[#This Row],[Order_Date]]),1)</f>
        <v>45413</v>
      </c>
    </row>
    <row r="3424" spans="1:14">
      <c r="A3424" t="s">
        <v>468</v>
      </c>
      <c r="B3424" t="s">
        <v>315</v>
      </c>
      <c r="C3424" t="s">
        <v>316</v>
      </c>
      <c r="D3424" t="s">
        <v>38</v>
      </c>
      <c r="E3424" t="s">
        <v>34</v>
      </c>
      <c r="F3424" t="s">
        <v>17</v>
      </c>
      <c r="G3424">
        <v>21</v>
      </c>
      <c r="H3424">
        <v>4618.47</v>
      </c>
      <c r="I3424">
        <v>96987.87</v>
      </c>
      <c r="J3424">
        <v>245</v>
      </c>
      <c r="K3424">
        <v>2</v>
      </c>
      <c r="L3424" t="s">
        <v>18</v>
      </c>
      <c r="M3424">
        <f>(Table1[[#This Row],[Current_Stock]]*Table1[[#This Row],[Unit_Price]])</f>
        <v>1131525.1500000001</v>
      </c>
      <c r="N3424" s="12">
        <f>DATE(YEAR(Table1[[#This Row],[Order_Date]]),MONTH(Table1[[#This Row],[Order_Date]]),1)</f>
        <v>45292</v>
      </c>
    </row>
    <row r="3425" spans="1:14">
      <c r="A3425" t="s">
        <v>922</v>
      </c>
      <c r="B3425" t="s">
        <v>197</v>
      </c>
      <c r="C3425" t="s">
        <v>198</v>
      </c>
      <c r="D3425" t="s">
        <v>27</v>
      </c>
      <c r="E3425" t="s">
        <v>54</v>
      </c>
      <c r="F3425" t="s">
        <v>40</v>
      </c>
      <c r="G3425">
        <v>10</v>
      </c>
      <c r="H3425">
        <v>2762.25</v>
      </c>
      <c r="I3425">
        <v>27622.5</v>
      </c>
      <c r="J3425">
        <v>278</v>
      </c>
      <c r="K3425">
        <v>10</v>
      </c>
      <c r="L3425" t="s">
        <v>55</v>
      </c>
      <c r="M3425">
        <f>(Table1[[#This Row],[Current_Stock]]*Table1[[#This Row],[Unit_Price]])</f>
        <v>767905.5</v>
      </c>
      <c r="N3425" s="12">
        <f>DATE(YEAR(Table1[[#This Row],[Order_Date]]),MONTH(Table1[[#This Row],[Order_Date]]),1)</f>
        <v>45200</v>
      </c>
    </row>
    <row r="3426" spans="1:14">
      <c r="A3426" t="s">
        <v>810</v>
      </c>
      <c r="B3426" t="s">
        <v>187</v>
      </c>
      <c r="C3426" t="s">
        <v>188</v>
      </c>
      <c r="D3426" t="s">
        <v>53</v>
      </c>
      <c r="E3426" t="s">
        <v>59</v>
      </c>
      <c r="F3426" t="s">
        <v>46</v>
      </c>
      <c r="G3426">
        <v>4</v>
      </c>
      <c r="H3426">
        <v>3549.8</v>
      </c>
      <c r="I3426">
        <v>14199.2</v>
      </c>
      <c r="J3426">
        <v>500</v>
      </c>
      <c r="K3426">
        <v>12</v>
      </c>
      <c r="L3426" t="s">
        <v>18</v>
      </c>
      <c r="M3426">
        <f>(Table1[[#This Row],[Current_Stock]]*Table1[[#This Row],[Unit_Price]])</f>
        <v>1774900</v>
      </c>
      <c r="N3426" s="12">
        <f>DATE(YEAR(Table1[[#This Row],[Order_Date]]),MONTH(Table1[[#This Row],[Order_Date]]),1)</f>
        <v>45017</v>
      </c>
    </row>
    <row r="3427" spans="1:14">
      <c r="A3427" t="s">
        <v>1069</v>
      </c>
      <c r="B3427" t="s">
        <v>649</v>
      </c>
      <c r="C3427" t="s">
        <v>650</v>
      </c>
      <c r="D3427" t="s">
        <v>183</v>
      </c>
      <c r="E3427" t="s">
        <v>109</v>
      </c>
      <c r="F3427" t="s">
        <v>17</v>
      </c>
      <c r="G3427">
        <v>15</v>
      </c>
      <c r="H3427">
        <v>320.58999999999997</v>
      </c>
      <c r="I3427">
        <v>4808.8500000000004</v>
      </c>
      <c r="J3427">
        <v>184</v>
      </c>
      <c r="K3427">
        <v>13</v>
      </c>
      <c r="L3427" t="s">
        <v>18</v>
      </c>
      <c r="M3427">
        <f>(Table1[[#This Row],[Current_Stock]]*Table1[[#This Row],[Unit_Price]])</f>
        <v>58988.56</v>
      </c>
      <c r="N3427" s="12">
        <f>DATE(YEAR(Table1[[#This Row],[Order_Date]]),MONTH(Table1[[#This Row],[Order_Date]]),1)</f>
        <v>45566</v>
      </c>
    </row>
    <row r="3428" spans="1:14">
      <c r="A3428" t="s">
        <v>1295</v>
      </c>
      <c r="B3428" t="s">
        <v>488</v>
      </c>
      <c r="C3428" t="s">
        <v>489</v>
      </c>
      <c r="D3428" t="s">
        <v>84</v>
      </c>
      <c r="E3428" t="s">
        <v>160</v>
      </c>
      <c r="F3428" t="s">
        <v>40</v>
      </c>
      <c r="G3428">
        <v>16</v>
      </c>
      <c r="H3428">
        <v>11587.22</v>
      </c>
      <c r="I3428">
        <v>185395.52</v>
      </c>
      <c r="J3428">
        <v>236</v>
      </c>
      <c r="K3428">
        <v>13</v>
      </c>
      <c r="L3428" t="s">
        <v>18</v>
      </c>
      <c r="M3428">
        <f>(Table1[[#This Row],[Current_Stock]]*Table1[[#This Row],[Unit_Price]])</f>
        <v>2734583.92</v>
      </c>
      <c r="N3428" s="12">
        <f>DATE(YEAR(Table1[[#This Row],[Order_Date]]),MONTH(Table1[[#This Row],[Order_Date]]),1)</f>
        <v>45444</v>
      </c>
    </row>
    <row r="3429" spans="1:14">
      <c r="A3429" t="s">
        <v>859</v>
      </c>
      <c r="B3429" t="s">
        <v>630</v>
      </c>
      <c r="C3429" t="s">
        <v>631</v>
      </c>
      <c r="D3429" t="s">
        <v>44</v>
      </c>
      <c r="E3429" t="s">
        <v>251</v>
      </c>
      <c r="F3429" t="s">
        <v>17</v>
      </c>
      <c r="G3429">
        <v>33</v>
      </c>
      <c r="H3429">
        <v>860.08</v>
      </c>
      <c r="I3429">
        <v>28382.639999999999</v>
      </c>
      <c r="J3429">
        <v>90</v>
      </c>
      <c r="K3429">
        <v>5</v>
      </c>
      <c r="L3429" t="s">
        <v>18</v>
      </c>
      <c r="M3429">
        <f>(Table1[[#This Row],[Current_Stock]]*Table1[[#This Row],[Unit_Price]])</f>
        <v>77407.199999999997</v>
      </c>
      <c r="N3429" s="12">
        <f>DATE(YEAR(Table1[[#This Row],[Order_Date]]),MONTH(Table1[[#This Row],[Order_Date]]),1)</f>
        <v>45536</v>
      </c>
    </row>
    <row r="3430" spans="1:14">
      <c r="A3430" t="s">
        <v>1360</v>
      </c>
      <c r="B3430" t="s">
        <v>979</v>
      </c>
      <c r="C3430" t="s">
        <v>980</v>
      </c>
      <c r="D3430" t="s">
        <v>33</v>
      </c>
      <c r="E3430" t="s">
        <v>160</v>
      </c>
      <c r="F3430" t="s">
        <v>29</v>
      </c>
      <c r="G3430">
        <v>23</v>
      </c>
      <c r="H3430">
        <v>109.84</v>
      </c>
      <c r="I3430">
        <v>2526.3200000000002</v>
      </c>
      <c r="J3430">
        <v>134</v>
      </c>
      <c r="K3430">
        <v>2</v>
      </c>
      <c r="L3430" t="s">
        <v>18</v>
      </c>
      <c r="M3430">
        <f>(Table1[[#This Row],[Current_Stock]]*Table1[[#This Row],[Unit_Price]])</f>
        <v>14718.560000000001</v>
      </c>
      <c r="N3430" s="12">
        <f>DATE(YEAR(Table1[[#This Row],[Order_Date]]),MONTH(Table1[[#This Row],[Order_Date]]),1)</f>
        <v>45292</v>
      </c>
    </row>
    <row r="3431" spans="1:14">
      <c r="A3431" t="s">
        <v>593</v>
      </c>
      <c r="B3431" t="s">
        <v>884</v>
      </c>
      <c r="C3431" t="s">
        <v>885</v>
      </c>
      <c r="D3431" t="s">
        <v>33</v>
      </c>
      <c r="E3431" t="s">
        <v>269</v>
      </c>
      <c r="F3431" t="s">
        <v>17</v>
      </c>
      <c r="G3431">
        <v>13</v>
      </c>
      <c r="H3431">
        <v>1425.12</v>
      </c>
      <c r="I3431">
        <v>18526.560000000001</v>
      </c>
      <c r="J3431">
        <v>214</v>
      </c>
      <c r="K3431">
        <v>13</v>
      </c>
      <c r="L3431" t="s">
        <v>18</v>
      </c>
      <c r="M3431">
        <f>(Table1[[#This Row],[Current_Stock]]*Table1[[#This Row],[Unit_Price]])</f>
        <v>304975.68</v>
      </c>
      <c r="N3431" s="12">
        <f>DATE(YEAR(Table1[[#This Row],[Order_Date]]),MONTH(Table1[[#This Row],[Order_Date]]),1)</f>
        <v>45261</v>
      </c>
    </row>
    <row r="3432" spans="1:14">
      <c r="A3432" t="s">
        <v>1095</v>
      </c>
      <c r="B3432" t="s">
        <v>322</v>
      </c>
      <c r="C3432" t="s">
        <v>323</v>
      </c>
      <c r="D3432" t="s">
        <v>22</v>
      </c>
      <c r="E3432" t="s">
        <v>80</v>
      </c>
      <c r="F3432" t="s">
        <v>29</v>
      </c>
      <c r="G3432">
        <v>36</v>
      </c>
      <c r="H3432">
        <v>14998.77</v>
      </c>
      <c r="I3432">
        <v>539955.72</v>
      </c>
      <c r="J3432">
        <v>80</v>
      </c>
      <c r="K3432">
        <v>4</v>
      </c>
      <c r="L3432" t="s">
        <v>105</v>
      </c>
      <c r="M3432">
        <f>(Table1[[#This Row],[Current_Stock]]*Table1[[#This Row],[Unit_Price]])</f>
        <v>1199901.6000000001</v>
      </c>
      <c r="N3432" s="12">
        <f>DATE(YEAR(Table1[[#This Row],[Order_Date]]),MONTH(Table1[[#This Row],[Order_Date]]),1)</f>
        <v>45170</v>
      </c>
    </row>
    <row r="3433" spans="1:14">
      <c r="A3433" t="s">
        <v>1336</v>
      </c>
      <c r="B3433" t="s">
        <v>775</v>
      </c>
      <c r="C3433" t="s">
        <v>776</v>
      </c>
      <c r="D3433" t="s">
        <v>15</v>
      </c>
      <c r="E3433" t="s">
        <v>269</v>
      </c>
      <c r="F3433" t="s">
        <v>40</v>
      </c>
      <c r="G3433">
        <v>14</v>
      </c>
      <c r="H3433">
        <v>255.62</v>
      </c>
      <c r="I3433">
        <v>3578.68</v>
      </c>
      <c r="J3433">
        <v>221</v>
      </c>
      <c r="K3433">
        <v>3</v>
      </c>
      <c r="L3433" t="s">
        <v>18</v>
      </c>
      <c r="M3433">
        <f>(Table1[[#This Row],[Current_Stock]]*Table1[[#This Row],[Unit_Price]])</f>
        <v>56492.020000000004</v>
      </c>
      <c r="N3433" s="12">
        <f>DATE(YEAR(Table1[[#This Row],[Order_Date]]),MONTH(Table1[[#This Row],[Order_Date]]),1)</f>
        <v>45474</v>
      </c>
    </row>
    <row r="3434" spans="1:14">
      <c r="A3434" t="s">
        <v>1050</v>
      </c>
      <c r="B3434" t="s">
        <v>361</v>
      </c>
      <c r="C3434" t="s">
        <v>362</v>
      </c>
      <c r="D3434" t="s">
        <v>183</v>
      </c>
      <c r="E3434" t="s">
        <v>23</v>
      </c>
      <c r="F3434" t="s">
        <v>40</v>
      </c>
      <c r="G3434">
        <v>12</v>
      </c>
      <c r="H3434">
        <v>4949.76</v>
      </c>
      <c r="I3434">
        <v>59397.120000000003</v>
      </c>
      <c r="J3434">
        <v>218</v>
      </c>
      <c r="K3434">
        <v>6</v>
      </c>
      <c r="L3434" t="s">
        <v>18</v>
      </c>
      <c r="M3434">
        <f>(Table1[[#This Row],[Current_Stock]]*Table1[[#This Row],[Unit_Price]])</f>
        <v>1079047.6799999999</v>
      </c>
      <c r="N3434" s="12">
        <f>DATE(YEAR(Table1[[#This Row],[Order_Date]]),MONTH(Table1[[#This Row],[Order_Date]]),1)</f>
        <v>44986</v>
      </c>
    </row>
    <row r="3435" spans="1:14">
      <c r="A3435" t="s">
        <v>19</v>
      </c>
      <c r="B3435" t="s">
        <v>275</v>
      </c>
      <c r="C3435" t="s">
        <v>276</v>
      </c>
      <c r="D3435" t="s">
        <v>183</v>
      </c>
      <c r="E3435" t="s">
        <v>59</v>
      </c>
      <c r="F3435" t="s">
        <v>29</v>
      </c>
      <c r="G3435">
        <v>17</v>
      </c>
      <c r="H3435">
        <v>1752.2</v>
      </c>
      <c r="I3435">
        <v>29787.4</v>
      </c>
      <c r="J3435">
        <v>174</v>
      </c>
      <c r="K3435">
        <v>3</v>
      </c>
      <c r="L3435" t="s">
        <v>18</v>
      </c>
      <c r="M3435">
        <f>(Table1[[#This Row],[Current_Stock]]*Table1[[#This Row],[Unit_Price]])</f>
        <v>304882.8</v>
      </c>
      <c r="N3435" s="12">
        <f>DATE(YEAR(Table1[[#This Row],[Order_Date]]),MONTH(Table1[[#This Row],[Order_Date]]),1)</f>
        <v>44958</v>
      </c>
    </row>
    <row r="3436" spans="1:14">
      <c r="A3436" t="s">
        <v>1381</v>
      </c>
      <c r="B3436" t="s">
        <v>927</v>
      </c>
      <c r="C3436" t="s">
        <v>928</v>
      </c>
      <c r="D3436" t="s">
        <v>183</v>
      </c>
      <c r="E3436" t="s">
        <v>167</v>
      </c>
      <c r="F3436" t="s">
        <v>17</v>
      </c>
      <c r="G3436">
        <v>25</v>
      </c>
      <c r="H3436">
        <v>2687.75</v>
      </c>
      <c r="I3436">
        <v>67193.75</v>
      </c>
      <c r="J3436">
        <v>218</v>
      </c>
      <c r="K3436">
        <v>7</v>
      </c>
      <c r="L3436" t="s">
        <v>18</v>
      </c>
      <c r="M3436">
        <f>(Table1[[#This Row],[Current_Stock]]*Table1[[#This Row],[Unit_Price]])</f>
        <v>585929.5</v>
      </c>
      <c r="N3436" s="12">
        <f>DATE(YEAR(Table1[[#This Row],[Order_Date]]),MONTH(Table1[[#This Row],[Order_Date]]),1)</f>
        <v>45261</v>
      </c>
    </row>
    <row r="3437" spans="1:14">
      <c r="A3437" t="s">
        <v>1244</v>
      </c>
      <c r="B3437" t="s">
        <v>225</v>
      </c>
      <c r="C3437" t="s">
        <v>226</v>
      </c>
      <c r="D3437" t="s">
        <v>183</v>
      </c>
      <c r="E3437" t="s">
        <v>89</v>
      </c>
      <c r="F3437" t="s">
        <v>40</v>
      </c>
      <c r="G3437">
        <v>10</v>
      </c>
      <c r="H3437">
        <v>1776.98</v>
      </c>
      <c r="I3437">
        <v>17769.8</v>
      </c>
      <c r="J3437">
        <v>146</v>
      </c>
      <c r="K3437">
        <v>9</v>
      </c>
      <c r="L3437" t="s">
        <v>18</v>
      </c>
      <c r="M3437">
        <f>(Table1[[#This Row],[Current_Stock]]*Table1[[#This Row],[Unit_Price]])</f>
        <v>259439.08000000002</v>
      </c>
      <c r="N3437" s="12">
        <f>DATE(YEAR(Table1[[#This Row],[Order_Date]]),MONTH(Table1[[#This Row],[Order_Date]]),1)</f>
        <v>44927</v>
      </c>
    </row>
    <row r="3438" spans="1:14">
      <c r="A3438" t="s">
        <v>906</v>
      </c>
      <c r="B3438" t="s">
        <v>275</v>
      </c>
      <c r="C3438" t="s">
        <v>276</v>
      </c>
      <c r="D3438" t="s">
        <v>183</v>
      </c>
      <c r="E3438" t="s">
        <v>80</v>
      </c>
      <c r="F3438" t="s">
        <v>46</v>
      </c>
      <c r="G3438">
        <v>22</v>
      </c>
      <c r="H3438">
        <v>1531.92</v>
      </c>
      <c r="I3438">
        <v>33702.239999999998</v>
      </c>
      <c r="J3438">
        <v>89</v>
      </c>
      <c r="K3438">
        <v>6</v>
      </c>
      <c r="L3438" t="s">
        <v>18</v>
      </c>
      <c r="M3438">
        <f>(Table1[[#This Row],[Current_Stock]]*Table1[[#This Row],[Unit_Price]])</f>
        <v>136340.88</v>
      </c>
      <c r="N3438" s="12">
        <f>DATE(YEAR(Table1[[#This Row],[Order_Date]]),MONTH(Table1[[#This Row],[Order_Date]]),1)</f>
        <v>45261</v>
      </c>
    </row>
    <row r="3439" spans="1:14">
      <c r="A3439" t="s">
        <v>355</v>
      </c>
      <c r="B3439" t="s">
        <v>380</v>
      </c>
      <c r="C3439" t="s">
        <v>381</v>
      </c>
      <c r="D3439" t="s">
        <v>183</v>
      </c>
      <c r="E3439" t="s">
        <v>109</v>
      </c>
      <c r="F3439" t="s">
        <v>60</v>
      </c>
      <c r="G3439">
        <v>12</v>
      </c>
      <c r="H3439">
        <v>2868.7</v>
      </c>
      <c r="I3439">
        <v>34424.400000000001</v>
      </c>
      <c r="J3439">
        <v>116</v>
      </c>
      <c r="K3439">
        <v>3</v>
      </c>
      <c r="L3439" t="s">
        <v>18</v>
      </c>
      <c r="M3439">
        <f>(Table1[[#This Row],[Current_Stock]]*Table1[[#This Row],[Unit_Price]])</f>
        <v>332769.19999999995</v>
      </c>
      <c r="N3439" s="12">
        <f>DATE(YEAR(Table1[[#This Row],[Order_Date]]),MONTH(Table1[[#This Row],[Order_Date]]),1)</f>
        <v>45078</v>
      </c>
    </row>
    <row r="3440" spans="1:14">
      <c r="A3440" t="s">
        <v>487</v>
      </c>
      <c r="B3440" t="s">
        <v>621</v>
      </c>
      <c r="C3440" t="s">
        <v>622</v>
      </c>
      <c r="D3440" t="s">
        <v>183</v>
      </c>
      <c r="E3440" t="s">
        <v>113</v>
      </c>
      <c r="F3440" t="s">
        <v>17</v>
      </c>
      <c r="G3440">
        <v>14</v>
      </c>
      <c r="H3440">
        <v>398.15</v>
      </c>
      <c r="I3440">
        <v>5574.1</v>
      </c>
      <c r="J3440">
        <v>130</v>
      </c>
      <c r="K3440">
        <v>12</v>
      </c>
      <c r="L3440" t="s">
        <v>18</v>
      </c>
      <c r="M3440">
        <f>(Table1[[#This Row],[Current_Stock]]*Table1[[#This Row],[Unit_Price]])</f>
        <v>51759.5</v>
      </c>
      <c r="N3440" s="12">
        <f>DATE(YEAR(Table1[[#This Row],[Order_Date]]),MONTH(Table1[[#This Row],[Order_Date]]),1)</f>
        <v>45536</v>
      </c>
    </row>
    <row r="3441" spans="1:14">
      <c r="A3441" t="s">
        <v>1047</v>
      </c>
      <c r="B3441" t="s">
        <v>432</v>
      </c>
      <c r="C3441" t="s">
        <v>433</v>
      </c>
      <c r="D3441" t="s">
        <v>96</v>
      </c>
      <c r="E3441" t="s">
        <v>59</v>
      </c>
      <c r="F3441" t="s">
        <v>46</v>
      </c>
      <c r="G3441">
        <v>4</v>
      </c>
      <c r="H3441">
        <v>1144.9000000000001</v>
      </c>
      <c r="I3441">
        <v>4579.6000000000004</v>
      </c>
      <c r="J3441">
        <v>261</v>
      </c>
      <c r="K3441">
        <v>8</v>
      </c>
      <c r="L3441" t="s">
        <v>55</v>
      </c>
      <c r="M3441">
        <f>(Table1[[#This Row],[Current_Stock]]*Table1[[#This Row],[Unit_Price]])</f>
        <v>298818.90000000002</v>
      </c>
      <c r="N3441" s="12">
        <f>DATE(YEAR(Table1[[#This Row],[Order_Date]]),MONTH(Table1[[#This Row],[Order_Date]]),1)</f>
        <v>45017</v>
      </c>
    </row>
    <row r="3442" spans="1:14">
      <c r="A3442" t="s">
        <v>546</v>
      </c>
      <c r="B3442" t="s">
        <v>566</v>
      </c>
      <c r="C3442" t="s">
        <v>567</v>
      </c>
      <c r="D3442" t="s">
        <v>15</v>
      </c>
      <c r="E3442" t="s">
        <v>80</v>
      </c>
      <c r="F3442" t="s">
        <v>29</v>
      </c>
      <c r="G3442">
        <v>11</v>
      </c>
      <c r="H3442">
        <v>70.680000000000007</v>
      </c>
      <c r="I3442">
        <v>777.48</v>
      </c>
      <c r="J3442">
        <v>198</v>
      </c>
      <c r="K3442">
        <v>6</v>
      </c>
      <c r="L3442" t="s">
        <v>18</v>
      </c>
      <c r="M3442">
        <f>(Table1[[#This Row],[Current_Stock]]*Table1[[#This Row],[Unit_Price]])</f>
        <v>13994.640000000001</v>
      </c>
      <c r="N3442" s="12">
        <f>DATE(YEAR(Table1[[#This Row],[Order_Date]]),MONTH(Table1[[#This Row],[Order_Date]]),1)</f>
        <v>45505</v>
      </c>
    </row>
    <row r="3443" spans="1:14">
      <c r="A3443" t="s">
        <v>547</v>
      </c>
      <c r="B3443" t="s">
        <v>91</v>
      </c>
      <c r="C3443" t="s">
        <v>92</v>
      </c>
      <c r="D3443" t="s">
        <v>38</v>
      </c>
      <c r="E3443" t="s">
        <v>104</v>
      </c>
      <c r="F3443" t="s">
        <v>40</v>
      </c>
      <c r="G3443">
        <v>17</v>
      </c>
      <c r="H3443">
        <v>1171.4100000000001</v>
      </c>
      <c r="I3443">
        <v>19913.97</v>
      </c>
      <c r="J3443">
        <v>96</v>
      </c>
      <c r="K3443">
        <v>13</v>
      </c>
      <c r="L3443" t="s">
        <v>18</v>
      </c>
      <c r="M3443">
        <f>(Table1[[#This Row],[Current_Stock]]*Table1[[#This Row],[Unit_Price]])</f>
        <v>112455.36000000002</v>
      </c>
      <c r="N3443" s="12">
        <f>DATE(YEAR(Table1[[#This Row],[Order_Date]]),MONTH(Table1[[#This Row],[Order_Date]]),1)</f>
        <v>45474</v>
      </c>
    </row>
    <row r="3444" spans="1:14">
      <c r="A3444" t="s">
        <v>949</v>
      </c>
      <c r="B3444" t="s">
        <v>1018</v>
      </c>
      <c r="C3444" t="s">
        <v>1019</v>
      </c>
      <c r="D3444" t="s">
        <v>38</v>
      </c>
      <c r="E3444" t="s">
        <v>282</v>
      </c>
      <c r="F3444" t="s">
        <v>29</v>
      </c>
      <c r="G3444">
        <v>17</v>
      </c>
      <c r="H3444">
        <v>777.68</v>
      </c>
      <c r="I3444">
        <v>13220.56</v>
      </c>
      <c r="J3444">
        <v>112</v>
      </c>
      <c r="K3444">
        <v>14</v>
      </c>
      <c r="L3444" t="s">
        <v>18</v>
      </c>
      <c r="M3444">
        <f>(Table1[[#This Row],[Current_Stock]]*Table1[[#This Row],[Unit_Price]])</f>
        <v>87100.159999999989</v>
      </c>
      <c r="N3444" s="12">
        <f>DATE(YEAR(Table1[[#This Row],[Order_Date]]),MONTH(Table1[[#This Row],[Order_Date]]),1)</f>
        <v>45108</v>
      </c>
    </row>
    <row r="3445" spans="1:14">
      <c r="A3445" t="s">
        <v>1315</v>
      </c>
      <c r="B3445" t="s">
        <v>260</v>
      </c>
      <c r="C3445" t="s">
        <v>261</v>
      </c>
      <c r="D3445" t="s">
        <v>15</v>
      </c>
      <c r="E3445" t="s">
        <v>211</v>
      </c>
      <c r="F3445" t="s">
        <v>17</v>
      </c>
      <c r="G3445">
        <v>16</v>
      </c>
      <c r="H3445">
        <v>134.26</v>
      </c>
      <c r="I3445">
        <v>2148.16</v>
      </c>
      <c r="J3445">
        <v>250</v>
      </c>
      <c r="K3445">
        <v>12</v>
      </c>
      <c r="L3445" t="s">
        <v>18</v>
      </c>
      <c r="M3445">
        <f>(Table1[[#This Row],[Current_Stock]]*Table1[[#This Row],[Unit_Price]])</f>
        <v>33565</v>
      </c>
      <c r="N3445" s="12">
        <f>DATE(YEAR(Table1[[#This Row],[Order_Date]]),MONTH(Table1[[#This Row],[Order_Date]]),1)</f>
        <v>45292</v>
      </c>
    </row>
    <row r="3446" spans="1:14">
      <c r="A3446" t="s">
        <v>1364</v>
      </c>
      <c r="B3446" t="s">
        <v>65</v>
      </c>
      <c r="C3446" t="s">
        <v>66</v>
      </c>
      <c r="D3446" t="s">
        <v>38</v>
      </c>
      <c r="E3446" t="s">
        <v>39</v>
      </c>
      <c r="F3446" t="s">
        <v>29</v>
      </c>
      <c r="G3446">
        <v>15</v>
      </c>
      <c r="H3446">
        <v>2028.07</v>
      </c>
      <c r="I3446">
        <v>30421.05</v>
      </c>
      <c r="J3446">
        <v>124</v>
      </c>
      <c r="K3446">
        <v>6</v>
      </c>
      <c r="L3446" t="s">
        <v>18</v>
      </c>
      <c r="M3446">
        <f>(Table1[[#This Row],[Current_Stock]]*Table1[[#This Row],[Unit_Price]])</f>
        <v>251480.68</v>
      </c>
      <c r="N3446" s="12">
        <f>DATE(YEAR(Table1[[#This Row],[Order_Date]]),MONTH(Table1[[#This Row],[Order_Date]]),1)</f>
        <v>45323</v>
      </c>
    </row>
    <row r="3447" spans="1:14">
      <c r="A3447" t="s">
        <v>705</v>
      </c>
      <c r="B3447" t="s">
        <v>335</v>
      </c>
      <c r="C3447" t="s">
        <v>336</v>
      </c>
      <c r="D3447" t="s">
        <v>183</v>
      </c>
      <c r="E3447" t="s">
        <v>243</v>
      </c>
      <c r="F3447" t="s">
        <v>29</v>
      </c>
      <c r="G3447">
        <v>13</v>
      </c>
      <c r="H3447">
        <v>883.32</v>
      </c>
      <c r="I3447">
        <v>11483.16</v>
      </c>
      <c r="J3447">
        <v>138</v>
      </c>
      <c r="K3447">
        <v>2</v>
      </c>
      <c r="L3447" t="s">
        <v>18</v>
      </c>
      <c r="M3447">
        <f>(Table1[[#This Row],[Current_Stock]]*Table1[[#This Row],[Unit_Price]])</f>
        <v>121898.16</v>
      </c>
      <c r="N3447" s="12">
        <f>DATE(YEAR(Table1[[#This Row],[Order_Date]]),MONTH(Table1[[#This Row],[Order_Date]]),1)</f>
        <v>45566</v>
      </c>
    </row>
    <row r="3448" spans="1:14">
      <c r="A3448" t="s">
        <v>1382</v>
      </c>
      <c r="B3448" t="s">
        <v>879</v>
      </c>
      <c r="C3448" t="s">
        <v>880</v>
      </c>
      <c r="D3448" t="s">
        <v>44</v>
      </c>
      <c r="E3448" t="s">
        <v>50</v>
      </c>
      <c r="F3448" t="s">
        <v>46</v>
      </c>
      <c r="G3448">
        <v>24</v>
      </c>
      <c r="H3448">
        <v>3657.98</v>
      </c>
      <c r="I3448">
        <v>87791.52</v>
      </c>
      <c r="J3448">
        <v>74</v>
      </c>
      <c r="K3448">
        <v>2</v>
      </c>
      <c r="L3448" t="s">
        <v>18</v>
      </c>
      <c r="M3448">
        <f>(Table1[[#This Row],[Current_Stock]]*Table1[[#This Row],[Unit_Price]])</f>
        <v>270690.52</v>
      </c>
      <c r="N3448" s="12">
        <f>DATE(YEAR(Table1[[#This Row],[Order_Date]]),MONTH(Table1[[#This Row],[Order_Date]]),1)</f>
        <v>44927</v>
      </c>
    </row>
    <row r="3449" spans="1:14">
      <c r="A3449" t="s">
        <v>607</v>
      </c>
      <c r="B3449" t="s">
        <v>371</v>
      </c>
      <c r="C3449" t="s">
        <v>372</v>
      </c>
      <c r="D3449" t="s">
        <v>22</v>
      </c>
      <c r="E3449" t="s">
        <v>184</v>
      </c>
      <c r="F3449" t="s">
        <v>40</v>
      </c>
      <c r="G3449">
        <v>41</v>
      </c>
      <c r="H3449">
        <v>17667.3</v>
      </c>
      <c r="I3449">
        <v>724359.3</v>
      </c>
      <c r="J3449">
        <v>61</v>
      </c>
      <c r="K3449">
        <v>6</v>
      </c>
      <c r="L3449" t="s">
        <v>105</v>
      </c>
      <c r="M3449">
        <f>(Table1[[#This Row],[Current_Stock]]*Table1[[#This Row],[Unit_Price]])</f>
        <v>1077705.3</v>
      </c>
      <c r="N3449" s="12">
        <f>DATE(YEAR(Table1[[#This Row],[Order_Date]]),MONTH(Table1[[#This Row],[Order_Date]]),1)</f>
        <v>45383</v>
      </c>
    </row>
    <row r="3450" spans="1:14">
      <c r="A3450" t="s">
        <v>1155</v>
      </c>
      <c r="B3450" t="s">
        <v>158</v>
      </c>
      <c r="C3450" t="s">
        <v>159</v>
      </c>
      <c r="D3450" t="s">
        <v>96</v>
      </c>
      <c r="E3450" t="s">
        <v>50</v>
      </c>
      <c r="F3450" t="s">
        <v>46</v>
      </c>
      <c r="G3450">
        <v>1</v>
      </c>
      <c r="H3450">
        <v>3170.22</v>
      </c>
      <c r="I3450">
        <v>3170.22</v>
      </c>
      <c r="J3450">
        <v>547</v>
      </c>
      <c r="K3450">
        <v>3</v>
      </c>
      <c r="L3450" t="s">
        <v>55</v>
      </c>
      <c r="M3450">
        <f>(Table1[[#This Row],[Current_Stock]]*Table1[[#This Row],[Unit_Price]])</f>
        <v>1734110.3399999999</v>
      </c>
      <c r="N3450" s="12">
        <f>DATE(YEAR(Table1[[#This Row],[Order_Date]]),MONTH(Table1[[#This Row],[Order_Date]]),1)</f>
        <v>45078</v>
      </c>
    </row>
    <row r="3451" spans="1:14">
      <c r="A3451" t="s">
        <v>221</v>
      </c>
      <c r="B3451" t="s">
        <v>71</v>
      </c>
      <c r="C3451" t="s">
        <v>72</v>
      </c>
      <c r="D3451" t="s">
        <v>15</v>
      </c>
      <c r="E3451" t="s">
        <v>39</v>
      </c>
      <c r="F3451" t="s">
        <v>40</v>
      </c>
      <c r="G3451">
        <v>18</v>
      </c>
      <c r="H3451">
        <v>318.81</v>
      </c>
      <c r="I3451">
        <v>5738.58</v>
      </c>
      <c r="J3451">
        <v>92</v>
      </c>
      <c r="K3451">
        <v>14</v>
      </c>
      <c r="L3451" t="s">
        <v>18</v>
      </c>
      <c r="M3451">
        <f>(Table1[[#This Row],[Current_Stock]]*Table1[[#This Row],[Unit_Price]])</f>
        <v>29330.52</v>
      </c>
      <c r="N3451" s="12">
        <f>DATE(YEAR(Table1[[#This Row],[Order_Date]]),MONTH(Table1[[#This Row],[Order_Date]]),1)</f>
        <v>45566</v>
      </c>
    </row>
    <row r="3452" spans="1:14">
      <c r="A3452" t="s">
        <v>106</v>
      </c>
      <c r="B3452" t="s">
        <v>830</v>
      </c>
      <c r="C3452" t="s">
        <v>831</v>
      </c>
      <c r="D3452" t="s">
        <v>44</v>
      </c>
      <c r="E3452" t="s">
        <v>109</v>
      </c>
      <c r="F3452" t="s">
        <v>46</v>
      </c>
      <c r="G3452">
        <v>61</v>
      </c>
      <c r="H3452">
        <v>2387.11</v>
      </c>
      <c r="I3452">
        <v>145613.71</v>
      </c>
      <c r="J3452">
        <v>117</v>
      </c>
      <c r="K3452">
        <v>6</v>
      </c>
      <c r="L3452" t="s">
        <v>105</v>
      </c>
      <c r="M3452">
        <f>(Table1[[#This Row],[Current_Stock]]*Table1[[#This Row],[Unit_Price]])</f>
        <v>279291.87</v>
      </c>
      <c r="N3452" s="12">
        <f>DATE(YEAR(Table1[[#This Row],[Order_Date]]),MONTH(Table1[[#This Row],[Order_Date]]),1)</f>
        <v>45352</v>
      </c>
    </row>
    <row r="3453" spans="1:14">
      <c r="A3453" t="s">
        <v>1228</v>
      </c>
      <c r="B3453" t="s">
        <v>580</v>
      </c>
      <c r="C3453" t="s">
        <v>581</v>
      </c>
      <c r="D3453" t="s">
        <v>27</v>
      </c>
      <c r="E3453" t="s">
        <v>89</v>
      </c>
      <c r="F3453" t="s">
        <v>60</v>
      </c>
      <c r="G3453">
        <v>10</v>
      </c>
      <c r="H3453">
        <v>3513.22</v>
      </c>
      <c r="I3453">
        <v>35132.199999999997</v>
      </c>
      <c r="J3453">
        <v>436</v>
      </c>
      <c r="K3453">
        <v>6</v>
      </c>
      <c r="L3453" t="s">
        <v>18</v>
      </c>
      <c r="M3453">
        <f>(Table1[[#This Row],[Current_Stock]]*Table1[[#This Row],[Unit_Price]])</f>
        <v>1531763.92</v>
      </c>
      <c r="N3453" s="12">
        <f>DATE(YEAR(Table1[[#This Row],[Order_Date]]),MONTH(Table1[[#This Row],[Order_Date]]),1)</f>
        <v>44958</v>
      </c>
    </row>
    <row r="3454" spans="1:14">
      <c r="A3454" t="s">
        <v>131</v>
      </c>
      <c r="B3454" t="s">
        <v>825</v>
      </c>
      <c r="C3454" t="s">
        <v>826</v>
      </c>
      <c r="D3454" t="s">
        <v>183</v>
      </c>
      <c r="E3454" t="s">
        <v>153</v>
      </c>
      <c r="F3454" t="s">
        <v>60</v>
      </c>
      <c r="G3454">
        <v>22</v>
      </c>
      <c r="H3454">
        <v>4977.09</v>
      </c>
      <c r="I3454">
        <v>109495.98</v>
      </c>
      <c r="J3454">
        <v>191</v>
      </c>
      <c r="K3454">
        <v>7</v>
      </c>
      <c r="L3454" t="s">
        <v>18</v>
      </c>
      <c r="M3454">
        <f>(Table1[[#This Row],[Current_Stock]]*Table1[[#This Row],[Unit_Price]])</f>
        <v>950624.19000000006</v>
      </c>
      <c r="N3454" s="12">
        <f>DATE(YEAR(Table1[[#This Row],[Order_Date]]),MONTH(Table1[[#This Row],[Order_Date]]),1)</f>
        <v>45413</v>
      </c>
    </row>
    <row r="3455" spans="1:14">
      <c r="A3455" t="s">
        <v>1314</v>
      </c>
      <c r="B3455" t="s">
        <v>699</v>
      </c>
      <c r="C3455" t="s">
        <v>700</v>
      </c>
      <c r="D3455" t="s">
        <v>53</v>
      </c>
      <c r="E3455" t="s">
        <v>73</v>
      </c>
      <c r="F3455" t="s">
        <v>60</v>
      </c>
      <c r="G3455">
        <v>15</v>
      </c>
      <c r="H3455">
        <v>1419.5</v>
      </c>
      <c r="I3455">
        <v>21292.5</v>
      </c>
      <c r="J3455">
        <v>303</v>
      </c>
      <c r="K3455">
        <v>12</v>
      </c>
      <c r="L3455" t="s">
        <v>55</v>
      </c>
      <c r="M3455">
        <f>(Table1[[#This Row],[Current_Stock]]*Table1[[#This Row],[Unit_Price]])</f>
        <v>430108.5</v>
      </c>
      <c r="N3455" s="12">
        <f>DATE(YEAR(Table1[[#This Row],[Order_Date]]),MONTH(Table1[[#This Row],[Order_Date]]),1)</f>
        <v>45231</v>
      </c>
    </row>
    <row r="3456" spans="1:14">
      <c r="A3456" t="s">
        <v>1180</v>
      </c>
      <c r="B3456" t="s">
        <v>51</v>
      </c>
      <c r="C3456" t="s">
        <v>52</v>
      </c>
      <c r="D3456" t="s">
        <v>53</v>
      </c>
      <c r="E3456" t="s">
        <v>173</v>
      </c>
      <c r="F3456" t="s">
        <v>17</v>
      </c>
      <c r="G3456">
        <v>8</v>
      </c>
      <c r="H3456">
        <v>3091.91</v>
      </c>
      <c r="I3456">
        <v>24735.279999999999</v>
      </c>
      <c r="J3456">
        <v>276</v>
      </c>
      <c r="K3456">
        <v>8</v>
      </c>
      <c r="L3456" t="s">
        <v>55</v>
      </c>
      <c r="M3456">
        <f>(Table1[[#This Row],[Current_Stock]]*Table1[[#This Row],[Unit_Price]])</f>
        <v>853367.15999999992</v>
      </c>
      <c r="N3456" s="12">
        <f>DATE(YEAR(Table1[[#This Row],[Order_Date]]),MONTH(Table1[[#This Row],[Order_Date]]),1)</f>
        <v>45200</v>
      </c>
    </row>
    <row r="3457" spans="1:14">
      <c r="A3457" t="s">
        <v>1311</v>
      </c>
      <c r="B3457" t="s">
        <v>814</v>
      </c>
      <c r="C3457" t="s">
        <v>815</v>
      </c>
      <c r="D3457" t="s">
        <v>44</v>
      </c>
      <c r="E3457" t="s">
        <v>45</v>
      </c>
      <c r="F3457" t="s">
        <v>46</v>
      </c>
      <c r="G3457">
        <v>33</v>
      </c>
      <c r="H3457">
        <v>1509.6</v>
      </c>
      <c r="I3457">
        <v>49816.800000000003</v>
      </c>
      <c r="J3457">
        <v>68</v>
      </c>
      <c r="K3457">
        <v>12</v>
      </c>
      <c r="L3457" t="s">
        <v>105</v>
      </c>
      <c r="M3457">
        <f>(Table1[[#This Row],[Current_Stock]]*Table1[[#This Row],[Unit_Price]])</f>
        <v>102652.79999999999</v>
      </c>
      <c r="N3457" s="12">
        <f>DATE(YEAR(Table1[[#This Row],[Order_Date]]),MONTH(Table1[[#This Row],[Order_Date]]),1)</f>
        <v>45474</v>
      </c>
    </row>
    <row r="3458" spans="1:14">
      <c r="A3458" t="s">
        <v>985</v>
      </c>
      <c r="B3458" t="s">
        <v>260</v>
      </c>
      <c r="C3458" t="s">
        <v>261</v>
      </c>
      <c r="D3458" t="s">
        <v>15</v>
      </c>
      <c r="E3458" t="s">
        <v>113</v>
      </c>
      <c r="F3458" t="s">
        <v>40</v>
      </c>
      <c r="G3458">
        <v>20</v>
      </c>
      <c r="H3458">
        <v>256.57</v>
      </c>
      <c r="I3458">
        <v>5131.3999999999996</v>
      </c>
      <c r="J3458">
        <v>121</v>
      </c>
      <c r="K3458">
        <v>7</v>
      </c>
      <c r="L3458" t="s">
        <v>18</v>
      </c>
      <c r="M3458">
        <f>(Table1[[#This Row],[Current_Stock]]*Table1[[#This Row],[Unit_Price]])</f>
        <v>31044.969999999998</v>
      </c>
      <c r="N3458" s="12">
        <f>DATE(YEAR(Table1[[#This Row],[Order_Date]]),MONTH(Table1[[#This Row],[Order_Date]]),1)</f>
        <v>45078</v>
      </c>
    </row>
    <row r="3459" spans="1:14">
      <c r="A3459" t="s">
        <v>868</v>
      </c>
      <c r="B3459" t="s">
        <v>341</v>
      </c>
      <c r="C3459" t="s">
        <v>342</v>
      </c>
      <c r="D3459" t="s">
        <v>33</v>
      </c>
      <c r="E3459" t="s">
        <v>80</v>
      </c>
      <c r="F3459" t="s">
        <v>60</v>
      </c>
      <c r="G3459">
        <v>14</v>
      </c>
      <c r="H3459">
        <v>3136.16</v>
      </c>
      <c r="I3459">
        <v>43906.239999999998</v>
      </c>
      <c r="J3459">
        <v>239</v>
      </c>
      <c r="K3459">
        <v>8</v>
      </c>
      <c r="L3459" t="s">
        <v>18</v>
      </c>
      <c r="M3459">
        <f>(Table1[[#This Row],[Current_Stock]]*Table1[[#This Row],[Unit_Price]])</f>
        <v>749542.24</v>
      </c>
      <c r="N3459" s="12">
        <f>DATE(YEAR(Table1[[#This Row],[Order_Date]]),MONTH(Table1[[#This Row],[Order_Date]]),1)</f>
        <v>45444</v>
      </c>
    </row>
    <row r="3460" spans="1:14">
      <c r="A3460" t="s">
        <v>1188</v>
      </c>
      <c r="B3460" t="s">
        <v>1339</v>
      </c>
      <c r="C3460" t="s">
        <v>1340</v>
      </c>
      <c r="D3460" t="s">
        <v>38</v>
      </c>
      <c r="E3460" t="s">
        <v>153</v>
      </c>
      <c r="F3460" t="s">
        <v>60</v>
      </c>
      <c r="G3460">
        <v>15</v>
      </c>
      <c r="H3460">
        <v>2763.97</v>
      </c>
      <c r="I3460">
        <v>41459.550000000003</v>
      </c>
      <c r="J3460">
        <v>104</v>
      </c>
      <c r="K3460">
        <v>3</v>
      </c>
      <c r="L3460" t="s">
        <v>18</v>
      </c>
      <c r="M3460">
        <f>(Table1[[#This Row],[Current_Stock]]*Table1[[#This Row],[Unit_Price]])</f>
        <v>287452.88</v>
      </c>
      <c r="N3460" s="12">
        <f>DATE(YEAR(Table1[[#This Row],[Order_Date]]),MONTH(Table1[[#This Row],[Order_Date]]),1)</f>
        <v>45170</v>
      </c>
    </row>
    <row r="3461" spans="1:14">
      <c r="A3461" t="s">
        <v>218</v>
      </c>
      <c r="B3461" t="s">
        <v>13</v>
      </c>
      <c r="C3461" t="s">
        <v>14</v>
      </c>
      <c r="D3461" t="s">
        <v>15</v>
      </c>
      <c r="E3461" t="s">
        <v>89</v>
      </c>
      <c r="F3461" t="s">
        <v>46</v>
      </c>
      <c r="G3461">
        <v>15</v>
      </c>
      <c r="H3461">
        <v>397.83</v>
      </c>
      <c r="I3461">
        <v>5967.45</v>
      </c>
      <c r="J3461">
        <v>168</v>
      </c>
      <c r="K3461">
        <v>7</v>
      </c>
      <c r="L3461" t="s">
        <v>18</v>
      </c>
      <c r="M3461">
        <f>(Table1[[#This Row],[Current_Stock]]*Table1[[#This Row],[Unit_Price]])</f>
        <v>66835.44</v>
      </c>
      <c r="N3461" s="12">
        <f>DATE(YEAR(Table1[[#This Row],[Order_Date]]),MONTH(Table1[[#This Row],[Order_Date]]),1)</f>
        <v>45597</v>
      </c>
    </row>
    <row r="3462" spans="1:14">
      <c r="A3462" t="s">
        <v>1167</v>
      </c>
      <c r="B3462" t="s">
        <v>623</v>
      </c>
      <c r="C3462" t="s">
        <v>624</v>
      </c>
      <c r="D3462" t="s">
        <v>38</v>
      </c>
      <c r="E3462" t="s">
        <v>243</v>
      </c>
      <c r="F3462" t="s">
        <v>29</v>
      </c>
      <c r="G3462">
        <v>17</v>
      </c>
      <c r="H3462">
        <v>4774.4799999999996</v>
      </c>
      <c r="I3462">
        <v>81166.16</v>
      </c>
      <c r="J3462">
        <v>98</v>
      </c>
      <c r="K3462">
        <v>2</v>
      </c>
      <c r="L3462" t="s">
        <v>18</v>
      </c>
      <c r="M3462">
        <f>(Table1[[#This Row],[Current_Stock]]*Table1[[#This Row],[Unit_Price]])</f>
        <v>467899.04</v>
      </c>
      <c r="N3462" s="12">
        <f>DATE(YEAR(Table1[[#This Row],[Order_Date]]),MONTH(Table1[[#This Row],[Order_Date]]),1)</f>
        <v>45597</v>
      </c>
    </row>
    <row r="3463" spans="1:14">
      <c r="A3463" t="s">
        <v>252</v>
      </c>
      <c r="B3463" t="s">
        <v>991</v>
      </c>
      <c r="C3463" t="s">
        <v>992</v>
      </c>
      <c r="D3463" t="s">
        <v>53</v>
      </c>
      <c r="E3463" t="s">
        <v>211</v>
      </c>
      <c r="F3463" t="s">
        <v>40</v>
      </c>
      <c r="G3463">
        <v>13</v>
      </c>
      <c r="H3463">
        <v>1014.46</v>
      </c>
      <c r="I3463">
        <v>13187.98</v>
      </c>
      <c r="J3463">
        <v>388</v>
      </c>
      <c r="K3463">
        <v>2</v>
      </c>
      <c r="L3463" t="s">
        <v>18</v>
      </c>
      <c r="M3463">
        <f>(Table1[[#This Row],[Current_Stock]]*Table1[[#This Row],[Unit_Price]])</f>
        <v>393610.48000000004</v>
      </c>
      <c r="N3463" s="12">
        <f>DATE(YEAR(Table1[[#This Row],[Order_Date]]),MONTH(Table1[[#This Row],[Order_Date]]),1)</f>
        <v>45261</v>
      </c>
    </row>
    <row r="3464" spans="1:14">
      <c r="A3464" t="s">
        <v>490</v>
      </c>
      <c r="B3464" t="s">
        <v>730</v>
      </c>
      <c r="C3464" t="s">
        <v>731</v>
      </c>
      <c r="D3464" t="s">
        <v>84</v>
      </c>
      <c r="E3464" t="s">
        <v>89</v>
      </c>
      <c r="F3464" t="s">
        <v>60</v>
      </c>
      <c r="G3464">
        <v>18</v>
      </c>
      <c r="H3464">
        <v>29691.34</v>
      </c>
      <c r="I3464">
        <v>534444.12</v>
      </c>
      <c r="J3464">
        <v>186</v>
      </c>
      <c r="K3464">
        <v>11</v>
      </c>
      <c r="L3464" t="s">
        <v>18</v>
      </c>
      <c r="M3464">
        <f>(Table1[[#This Row],[Current_Stock]]*Table1[[#This Row],[Unit_Price]])</f>
        <v>5522589.2400000002</v>
      </c>
      <c r="N3464" s="12">
        <f>DATE(YEAR(Table1[[#This Row],[Order_Date]]),MONTH(Table1[[#This Row],[Order_Date]]),1)</f>
        <v>45627</v>
      </c>
    </row>
    <row r="3465" spans="1:14">
      <c r="A3465" t="s">
        <v>632</v>
      </c>
      <c r="B3465" t="s">
        <v>696</v>
      </c>
      <c r="C3465" t="s">
        <v>697</v>
      </c>
      <c r="D3465" t="s">
        <v>44</v>
      </c>
      <c r="E3465" t="s">
        <v>16</v>
      </c>
      <c r="F3465" t="s">
        <v>46</v>
      </c>
      <c r="G3465">
        <v>43</v>
      </c>
      <c r="H3465">
        <v>2477.14</v>
      </c>
      <c r="I3465">
        <v>106517.02</v>
      </c>
      <c r="J3465">
        <v>72</v>
      </c>
      <c r="K3465">
        <v>7</v>
      </c>
      <c r="L3465" t="s">
        <v>105</v>
      </c>
      <c r="M3465">
        <f>(Table1[[#This Row],[Current_Stock]]*Table1[[#This Row],[Unit_Price]])</f>
        <v>178354.08</v>
      </c>
      <c r="N3465" s="12">
        <f>DATE(YEAR(Table1[[#This Row],[Order_Date]]),MONTH(Table1[[#This Row],[Order_Date]]),1)</f>
        <v>45352</v>
      </c>
    </row>
    <row r="3466" spans="1:14">
      <c r="A3466" t="s">
        <v>218</v>
      </c>
      <c r="B3466" t="s">
        <v>410</v>
      </c>
      <c r="C3466" t="s">
        <v>411</v>
      </c>
      <c r="D3466" t="s">
        <v>38</v>
      </c>
      <c r="E3466" t="s">
        <v>23</v>
      </c>
      <c r="F3466" t="s">
        <v>17</v>
      </c>
      <c r="G3466">
        <v>20</v>
      </c>
      <c r="H3466">
        <v>1856.07</v>
      </c>
      <c r="I3466">
        <v>37121.4</v>
      </c>
      <c r="J3466">
        <v>167</v>
      </c>
      <c r="K3466">
        <v>9</v>
      </c>
      <c r="L3466" t="s">
        <v>18</v>
      </c>
      <c r="M3466">
        <f>(Table1[[#This Row],[Current_Stock]]*Table1[[#This Row],[Unit_Price]])</f>
        <v>309963.69</v>
      </c>
      <c r="N3466" s="12">
        <f>DATE(YEAR(Table1[[#This Row],[Order_Date]]),MONTH(Table1[[#This Row],[Order_Date]]),1)</f>
        <v>45597</v>
      </c>
    </row>
    <row r="3467" spans="1:14">
      <c r="A3467" t="s">
        <v>1087</v>
      </c>
      <c r="B3467" t="s">
        <v>734</v>
      </c>
      <c r="C3467" t="s">
        <v>735</v>
      </c>
      <c r="D3467" t="s">
        <v>22</v>
      </c>
      <c r="E3467" t="s">
        <v>167</v>
      </c>
      <c r="F3467" t="s">
        <v>60</v>
      </c>
      <c r="G3467">
        <v>29</v>
      </c>
      <c r="H3467">
        <v>19034.93</v>
      </c>
      <c r="I3467">
        <v>552012.97</v>
      </c>
      <c r="J3467">
        <v>84</v>
      </c>
      <c r="K3467">
        <v>2</v>
      </c>
      <c r="L3467" t="s">
        <v>105</v>
      </c>
      <c r="M3467">
        <f>(Table1[[#This Row],[Current_Stock]]*Table1[[#This Row],[Unit_Price]])</f>
        <v>1598934.12</v>
      </c>
      <c r="N3467" s="12">
        <f>DATE(YEAR(Table1[[#This Row],[Order_Date]]),MONTH(Table1[[#This Row],[Order_Date]]),1)</f>
        <v>45170</v>
      </c>
    </row>
    <row r="3468" spans="1:14">
      <c r="A3468" t="s">
        <v>950</v>
      </c>
      <c r="B3468" t="s">
        <v>909</v>
      </c>
      <c r="C3468" t="s">
        <v>910</v>
      </c>
      <c r="D3468" t="s">
        <v>183</v>
      </c>
      <c r="E3468" t="s">
        <v>45</v>
      </c>
      <c r="F3468" t="s">
        <v>17</v>
      </c>
      <c r="G3468">
        <v>24</v>
      </c>
      <c r="H3468">
        <v>837.65</v>
      </c>
      <c r="I3468">
        <v>20103.599999999999</v>
      </c>
      <c r="J3468">
        <v>209</v>
      </c>
      <c r="K3468">
        <v>10</v>
      </c>
      <c r="L3468" t="s">
        <v>18</v>
      </c>
      <c r="M3468">
        <f>(Table1[[#This Row],[Current_Stock]]*Table1[[#This Row],[Unit_Price]])</f>
        <v>175068.85</v>
      </c>
      <c r="N3468" s="12">
        <f>DATE(YEAR(Table1[[#This Row],[Order_Date]]),MONTH(Table1[[#This Row],[Order_Date]]),1)</f>
        <v>45627</v>
      </c>
    </row>
    <row r="3469" spans="1:14">
      <c r="A3469" t="s">
        <v>1213</v>
      </c>
      <c r="B3469" t="s">
        <v>525</v>
      </c>
      <c r="C3469" t="s">
        <v>526</v>
      </c>
      <c r="D3469" t="s">
        <v>96</v>
      </c>
      <c r="E3469" t="s">
        <v>59</v>
      </c>
      <c r="F3469" t="s">
        <v>17</v>
      </c>
      <c r="G3469">
        <v>10</v>
      </c>
      <c r="H3469">
        <v>4014.28</v>
      </c>
      <c r="I3469">
        <v>40142.800000000003</v>
      </c>
      <c r="J3469">
        <v>367</v>
      </c>
      <c r="K3469">
        <v>2</v>
      </c>
      <c r="L3469" t="s">
        <v>18</v>
      </c>
      <c r="M3469">
        <f>(Table1[[#This Row],[Current_Stock]]*Table1[[#This Row],[Unit_Price]])</f>
        <v>1473240.76</v>
      </c>
      <c r="N3469" s="12">
        <f>DATE(YEAR(Table1[[#This Row],[Order_Date]]),MONTH(Table1[[#This Row],[Order_Date]]),1)</f>
        <v>45536</v>
      </c>
    </row>
    <row r="3470" spans="1:14">
      <c r="A3470" t="s">
        <v>693</v>
      </c>
      <c r="B3470" t="s">
        <v>287</v>
      </c>
      <c r="C3470" t="s">
        <v>288</v>
      </c>
      <c r="D3470" t="s">
        <v>15</v>
      </c>
      <c r="E3470" t="s">
        <v>243</v>
      </c>
      <c r="F3470" t="s">
        <v>46</v>
      </c>
      <c r="G3470">
        <v>8</v>
      </c>
      <c r="H3470">
        <v>263.70999999999998</v>
      </c>
      <c r="I3470">
        <v>2109.6799999999998</v>
      </c>
      <c r="J3470">
        <v>172</v>
      </c>
      <c r="K3470">
        <v>9</v>
      </c>
      <c r="L3470" t="s">
        <v>18</v>
      </c>
      <c r="M3470">
        <f>(Table1[[#This Row],[Current_Stock]]*Table1[[#This Row],[Unit_Price]])</f>
        <v>45358.119999999995</v>
      </c>
      <c r="N3470" s="12">
        <f>DATE(YEAR(Table1[[#This Row],[Order_Date]]),MONTH(Table1[[#This Row],[Order_Date]]),1)</f>
        <v>45200</v>
      </c>
    </row>
    <row r="3471" spans="1:14">
      <c r="A3471" t="s">
        <v>177</v>
      </c>
      <c r="B3471" t="s">
        <v>802</v>
      </c>
      <c r="C3471" t="s">
        <v>803</v>
      </c>
      <c r="D3471" t="s">
        <v>15</v>
      </c>
      <c r="E3471" t="s">
        <v>97</v>
      </c>
      <c r="F3471" t="s">
        <v>17</v>
      </c>
      <c r="G3471">
        <v>9</v>
      </c>
      <c r="H3471">
        <v>389.66</v>
      </c>
      <c r="I3471">
        <v>3506.94</v>
      </c>
      <c r="J3471">
        <v>196</v>
      </c>
      <c r="K3471">
        <v>13</v>
      </c>
      <c r="L3471" t="s">
        <v>18</v>
      </c>
      <c r="M3471">
        <f>(Table1[[#This Row],[Current_Stock]]*Table1[[#This Row],[Unit_Price]])</f>
        <v>76373.36</v>
      </c>
      <c r="N3471" s="12">
        <f>DATE(YEAR(Table1[[#This Row],[Order_Date]]),MONTH(Table1[[#This Row],[Order_Date]]),1)</f>
        <v>45597</v>
      </c>
    </row>
    <row r="3472" spans="1:14">
      <c r="A3472" t="s">
        <v>592</v>
      </c>
      <c r="B3472" t="s">
        <v>525</v>
      </c>
      <c r="C3472" t="s">
        <v>526</v>
      </c>
      <c r="D3472" t="s">
        <v>96</v>
      </c>
      <c r="E3472" t="s">
        <v>282</v>
      </c>
      <c r="F3472" t="s">
        <v>40</v>
      </c>
      <c r="G3472">
        <v>8</v>
      </c>
      <c r="H3472">
        <v>4695</v>
      </c>
      <c r="I3472">
        <v>37560</v>
      </c>
      <c r="J3472">
        <v>268</v>
      </c>
      <c r="K3472">
        <v>13</v>
      </c>
      <c r="L3472" t="s">
        <v>55</v>
      </c>
      <c r="M3472">
        <f>(Table1[[#This Row],[Current_Stock]]*Table1[[#This Row],[Unit_Price]])</f>
        <v>1258260</v>
      </c>
      <c r="N3472" s="12">
        <f>DATE(YEAR(Table1[[#This Row],[Order_Date]]),MONTH(Table1[[#This Row],[Order_Date]]),1)</f>
        <v>45413</v>
      </c>
    </row>
    <row r="3473" spans="1:14">
      <c r="A3473" t="s">
        <v>709</v>
      </c>
      <c r="B3473" t="s">
        <v>811</v>
      </c>
      <c r="C3473" t="s">
        <v>812</v>
      </c>
      <c r="D3473" t="s">
        <v>33</v>
      </c>
      <c r="E3473" t="s">
        <v>85</v>
      </c>
      <c r="F3473" t="s">
        <v>40</v>
      </c>
      <c r="G3473">
        <v>12</v>
      </c>
      <c r="H3473">
        <v>3986.45</v>
      </c>
      <c r="I3473">
        <v>47837.4</v>
      </c>
      <c r="J3473">
        <v>96</v>
      </c>
      <c r="K3473">
        <v>2</v>
      </c>
      <c r="L3473" t="s">
        <v>18</v>
      </c>
      <c r="M3473">
        <f>(Table1[[#This Row],[Current_Stock]]*Table1[[#This Row],[Unit_Price]])</f>
        <v>382699.19999999995</v>
      </c>
      <c r="N3473" s="12">
        <f>DATE(YEAR(Table1[[#This Row],[Order_Date]]),MONTH(Table1[[#This Row],[Order_Date]]),1)</f>
        <v>45383</v>
      </c>
    </row>
    <row r="3474" spans="1:14">
      <c r="A3474" t="s">
        <v>1290</v>
      </c>
      <c r="B3474" t="s">
        <v>927</v>
      </c>
      <c r="C3474" t="s">
        <v>928</v>
      </c>
      <c r="D3474" t="s">
        <v>183</v>
      </c>
      <c r="E3474" t="s">
        <v>16</v>
      </c>
      <c r="F3474" t="s">
        <v>40</v>
      </c>
      <c r="G3474">
        <v>23</v>
      </c>
      <c r="H3474">
        <v>2253.62</v>
      </c>
      <c r="I3474">
        <v>51833.26</v>
      </c>
      <c r="J3474">
        <v>156</v>
      </c>
      <c r="K3474">
        <v>10</v>
      </c>
      <c r="L3474" t="s">
        <v>18</v>
      </c>
      <c r="M3474">
        <f>(Table1[[#This Row],[Current_Stock]]*Table1[[#This Row],[Unit_Price]])</f>
        <v>351564.72</v>
      </c>
      <c r="N3474" s="12">
        <f>DATE(YEAR(Table1[[#This Row],[Order_Date]]),MONTH(Table1[[#This Row],[Order_Date]]),1)</f>
        <v>45231</v>
      </c>
    </row>
    <row r="3475" spans="1:14">
      <c r="A3475" t="s">
        <v>1027</v>
      </c>
      <c r="B3475" t="s">
        <v>562</v>
      </c>
      <c r="C3475" t="s">
        <v>563</v>
      </c>
      <c r="D3475" t="s">
        <v>44</v>
      </c>
      <c r="E3475" t="s">
        <v>54</v>
      </c>
      <c r="F3475" t="s">
        <v>29</v>
      </c>
      <c r="G3475">
        <v>30</v>
      </c>
      <c r="H3475">
        <v>708.49</v>
      </c>
      <c r="I3475">
        <v>21254.7</v>
      </c>
      <c r="J3475">
        <v>43</v>
      </c>
      <c r="K3475">
        <v>10</v>
      </c>
      <c r="L3475" t="s">
        <v>18</v>
      </c>
      <c r="M3475">
        <f>(Table1[[#This Row],[Current_Stock]]*Table1[[#This Row],[Unit_Price]])</f>
        <v>30465.07</v>
      </c>
      <c r="N3475" s="12">
        <f>DATE(YEAR(Table1[[#This Row],[Order_Date]]),MONTH(Table1[[#This Row],[Order_Date]]),1)</f>
        <v>45108</v>
      </c>
    </row>
    <row r="3476" spans="1:14">
      <c r="A3476" t="s">
        <v>1173</v>
      </c>
      <c r="B3476" t="s">
        <v>682</v>
      </c>
      <c r="C3476" t="s">
        <v>683</v>
      </c>
      <c r="D3476" t="s">
        <v>15</v>
      </c>
      <c r="E3476" t="s">
        <v>54</v>
      </c>
      <c r="F3476" t="s">
        <v>46</v>
      </c>
      <c r="G3476">
        <v>9</v>
      </c>
      <c r="H3476">
        <v>451.89</v>
      </c>
      <c r="I3476">
        <v>4067.01</v>
      </c>
      <c r="J3476">
        <v>215</v>
      </c>
      <c r="K3476">
        <v>3</v>
      </c>
      <c r="L3476" t="s">
        <v>18</v>
      </c>
      <c r="M3476">
        <f>(Table1[[#This Row],[Current_Stock]]*Table1[[#This Row],[Unit_Price]])</f>
        <v>97156.349999999991</v>
      </c>
      <c r="N3476" s="12">
        <f>DATE(YEAR(Table1[[#This Row],[Order_Date]]),MONTH(Table1[[#This Row],[Order_Date]]),1)</f>
        <v>45566</v>
      </c>
    </row>
    <row r="3477" spans="1:14">
      <c r="A3477" t="s">
        <v>86</v>
      </c>
      <c r="B3477" t="s">
        <v>284</v>
      </c>
      <c r="C3477" t="s">
        <v>285</v>
      </c>
      <c r="D3477" t="s">
        <v>15</v>
      </c>
      <c r="E3477" t="s">
        <v>243</v>
      </c>
      <c r="F3477" t="s">
        <v>60</v>
      </c>
      <c r="G3477">
        <v>12</v>
      </c>
      <c r="H3477">
        <v>144.25</v>
      </c>
      <c r="I3477">
        <v>1731</v>
      </c>
      <c r="J3477">
        <v>228</v>
      </c>
      <c r="K3477">
        <v>9</v>
      </c>
      <c r="L3477" t="s">
        <v>18</v>
      </c>
      <c r="M3477">
        <f>(Table1[[#This Row],[Current_Stock]]*Table1[[#This Row],[Unit_Price]])</f>
        <v>32889</v>
      </c>
      <c r="N3477" s="12">
        <f>DATE(YEAR(Table1[[#This Row],[Order_Date]]),MONTH(Table1[[#This Row],[Order_Date]]),1)</f>
        <v>45231</v>
      </c>
    </row>
    <row r="3478" spans="1:14">
      <c r="A3478" t="s">
        <v>716</v>
      </c>
      <c r="B3478" t="s">
        <v>535</v>
      </c>
      <c r="C3478" t="s">
        <v>536</v>
      </c>
      <c r="D3478" t="s">
        <v>27</v>
      </c>
      <c r="E3478" t="s">
        <v>54</v>
      </c>
      <c r="F3478" t="s">
        <v>60</v>
      </c>
      <c r="G3478">
        <v>3</v>
      </c>
      <c r="H3478">
        <v>4507.7</v>
      </c>
      <c r="I3478">
        <v>13523.1</v>
      </c>
      <c r="J3478">
        <v>443</v>
      </c>
      <c r="K3478">
        <v>7</v>
      </c>
      <c r="L3478" t="s">
        <v>55</v>
      </c>
      <c r="M3478">
        <f>(Table1[[#This Row],[Current_Stock]]*Table1[[#This Row],[Unit_Price]])</f>
        <v>1996911.0999999999</v>
      </c>
      <c r="N3478" s="12">
        <f>DATE(YEAR(Table1[[#This Row],[Order_Date]]),MONTH(Table1[[#This Row],[Order_Date]]),1)</f>
        <v>45108</v>
      </c>
    </row>
    <row r="3479" spans="1:14">
      <c r="A3479" t="s">
        <v>98</v>
      </c>
      <c r="B3479" t="s">
        <v>873</v>
      </c>
      <c r="C3479" t="s">
        <v>874</v>
      </c>
      <c r="D3479" t="s">
        <v>22</v>
      </c>
      <c r="E3479" t="s">
        <v>251</v>
      </c>
      <c r="F3479" t="s">
        <v>46</v>
      </c>
      <c r="G3479">
        <v>31</v>
      </c>
      <c r="H3479">
        <v>5072.07</v>
      </c>
      <c r="I3479">
        <v>157234.17000000001</v>
      </c>
      <c r="J3479">
        <v>88</v>
      </c>
      <c r="K3479">
        <v>8</v>
      </c>
      <c r="L3479" t="s">
        <v>105</v>
      </c>
      <c r="M3479">
        <f>(Table1[[#This Row],[Current_Stock]]*Table1[[#This Row],[Unit_Price]])</f>
        <v>446342.16</v>
      </c>
      <c r="N3479" s="12">
        <f>DATE(YEAR(Table1[[#This Row],[Order_Date]]),MONTH(Table1[[#This Row],[Order_Date]]),1)</f>
        <v>45323</v>
      </c>
    </row>
    <row r="3480" spans="1:14">
      <c r="A3480" t="s">
        <v>1276</v>
      </c>
      <c r="B3480" t="s">
        <v>267</v>
      </c>
      <c r="C3480" t="s">
        <v>268</v>
      </c>
      <c r="D3480" t="s">
        <v>15</v>
      </c>
      <c r="E3480" t="s">
        <v>85</v>
      </c>
      <c r="F3480" t="s">
        <v>40</v>
      </c>
      <c r="G3480">
        <v>8</v>
      </c>
      <c r="H3480">
        <v>485.61</v>
      </c>
      <c r="I3480">
        <v>3884.88</v>
      </c>
      <c r="J3480">
        <v>133</v>
      </c>
      <c r="K3480">
        <v>6</v>
      </c>
      <c r="L3480" t="s">
        <v>18</v>
      </c>
      <c r="M3480">
        <f>(Table1[[#This Row],[Current_Stock]]*Table1[[#This Row],[Unit_Price]])</f>
        <v>64586.130000000005</v>
      </c>
      <c r="N3480" s="12">
        <f>DATE(YEAR(Table1[[#This Row],[Order_Date]]),MONTH(Table1[[#This Row],[Order_Date]]),1)</f>
        <v>45536</v>
      </c>
    </row>
    <row r="3481" spans="1:14">
      <c r="A3481" t="s">
        <v>438</v>
      </c>
      <c r="B3481" t="s">
        <v>580</v>
      </c>
      <c r="C3481" t="s">
        <v>581</v>
      </c>
      <c r="D3481" t="s">
        <v>27</v>
      </c>
      <c r="E3481" t="s">
        <v>34</v>
      </c>
      <c r="F3481" t="s">
        <v>17</v>
      </c>
      <c r="G3481">
        <v>3</v>
      </c>
      <c r="H3481">
        <v>3539.65</v>
      </c>
      <c r="I3481">
        <v>10618.95</v>
      </c>
      <c r="J3481">
        <v>595</v>
      </c>
      <c r="K3481">
        <v>14</v>
      </c>
      <c r="L3481" t="s">
        <v>18</v>
      </c>
      <c r="M3481">
        <f>(Table1[[#This Row],[Current_Stock]]*Table1[[#This Row],[Unit_Price]])</f>
        <v>2106091.75</v>
      </c>
      <c r="N3481" s="12">
        <f>DATE(YEAR(Table1[[#This Row],[Order_Date]]),MONTH(Table1[[#This Row],[Order_Date]]),1)</f>
        <v>44986</v>
      </c>
    </row>
    <row r="3482" spans="1:14">
      <c r="A3482" t="s">
        <v>899</v>
      </c>
      <c r="B3482" t="s">
        <v>404</v>
      </c>
      <c r="C3482" t="s">
        <v>405</v>
      </c>
      <c r="D3482" t="s">
        <v>27</v>
      </c>
      <c r="E3482" t="s">
        <v>282</v>
      </c>
      <c r="F3482" t="s">
        <v>46</v>
      </c>
      <c r="G3482">
        <v>6</v>
      </c>
      <c r="H3482">
        <v>3668.02</v>
      </c>
      <c r="I3482">
        <v>22008.12</v>
      </c>
      <c r="J3482">
        <v>574</v>
      </c>
      <c r="K3482">
        <v>12</v>
      </c>
      <c r="L3482" t="s">
        <v>18</v>
      </c>
      <c r="M3482">
        <f>(Table1[[#This Row],[Current_Stock]]*Table1[[#This Row],[Unit_Price]])</f>
        <v>2105443.48</v>
      </c>
      <c r="N3482" s="12">
        <f>DATE(YEAR(Table1[[#This Row],[Order_Date]]),MONTH(Table1[[#This Row],[Order_Date]]),1)</f>
        <v>45383</v>
      </c>
    </row>
    <row r="3483" spans="1:14">
      <c r="A3483" t="s">
        <v>462</v>
      </c>
      <c r="B3483" t="s">
        <v>590</v>
      </c>
      <c r="C3483" t="s">
        <v>591</v>
      </c>
      <c r="D3483" t="s">
        <v>15</v>
      </c>
      <c r="E3483" t="s">
        <v>73</v>
      </c>
      <c r="F3483" t="s">
        <v>40</v>
      </c>
      <c r="G3483">
        <v>12</v>
      </c>
      <c r="H3483">
        <v>134.74</v>
      </c>
      <c r="I3483">
        <v>1616.88</v>
      </c>
      <c r="J3483">
        <v>204</v>
      </c>
      <c r="K3483">
        <v>11</v>
      </c>
      <c r="L3483" t="s">
        <v>18</v>
      </c>
      <c r="M3483">
        <f>(Table1[[#This Row],[Current_Stock]]*Table1[[#This Row],[Unit_Price]])</f>
        <v>27486.960000000003</v>
      </c>
      <c r="N3483" s="12">
        <f>DATE(YEAR(Table1[[#This Row],[Order_Date]]),MONTH(Table1[[#This Row],[Order_Date]]),1)</f>
        <v>45383</v>
      </c>
    </row>
    <row r="3484" spans="1:14">
      <c r="A3484" t="s">
        <v>1213</v>
      </c>
      <c r="B3484" t="s">
        <v>860</v>
      </c>
      <c r="C3484" t="s">
        <v>861</v>
      </c>
      <c r="D3484" t="s">
        <v>44</v>
      </c>
      <c r="E3484" t="s">
        <v>50</v>
      </c>
      <c r="F3484" t="s">
        <v>17</v>
      </c>
      <c r="G3484">
        <v>48</v>
      </c>
      <c r="H3484">
        <v>580.4</v>
      </c>
      <c r="I3484">
        <v>27859.200000000001</v>
      </c>
      <c r="J3484">
        <v>114</v>
      </c>
      <c r="K3484">
        <v>13</v>
      </c>
      <c r="L3484" t="s">
        <v>105</v>
      </c>
      <c r="M3484">
        <f>(Table1[[#This Row],[Current_Stock]]*Table1[[#This Row],[Unit_Price]])</f>
        <v>66165.599999999991</v>
      </c>
      <c r="N3484" s="12">
        <f>DATE(YEAR(Table1[[#This Row],[Order_Date]]),MONTH(Table1[[#This Row],[Order_Date]]),1)</f>
        <v>45536</v>
      </c>
    </row>
    <row r="3485" spans="1:14">
      <c r="A3485" t="s">
        <v>320</v>
      </c>
      <c r="B3485" t="s">
        <v>421</v>
      </c>
      <c r="C3485" t="s">
        <v>422</v>
      </c>
      <c r="D3485" t="s">
        <v>53</v>
      </c>
      <c r="E3485" t="s">
        <v>189</v>
      </c>
      <c r="F3485" t="s">
        <v>29</v>
      </c>
      <c r="G3485">
        <v>3</v>
      </c>
      <c r="H3485">
        <v>4691.1499999999996</v>
      </c>
      <c r="I3485">
        <v>14073.45</v>
      </c>
      <c r="J3485">
        <v>426</v>
      </c>
      <c r="K3485">
        <v>14</v>
      </c>
      <c r="L3485" t="s">
        <v>55</v>
      </c>
      <c r="M3485">
        <f>(Table1[[#This Row],[Current_Stock]]*Table1[[#This Row],[Unit_Price]])</f>
        <v>1998429.9</v>
      </c>
      <c r="N3485" s="12">
        <f>DATE(YEAR(Table1[[#This Row],[Order_Date]]),MONTH(Table1[[#This Row],[Order_Date]]),1)</f>
        <v>45444</v>
      </c>
    </row>
    <row r="3486" spans="1:14">
      <c r="A3486" t="s">
        <v>67</v>
      </c>
      <c r="B3486" t="s">
        <v>396</v>
      </c>
      <c r="C3486" t="s">
        <v>397</v>
      </c>
      <c r="D3486" t="s">
        <v>33</v>
      </c>
      <c r="E3486" t="s">
        <v>85</v>
      </c>
      <c r="F3486" t="s">
        <v>46</v>
      </c>
      <c r="G3486">
        <v>18</v>
      </c>
      <c r="H3486">
        <v>1039.49</v>
      </c>
      <c r="I3486">
        <v>18710.82</v>
      </c>
      <c r="J3486">
        <v>82</v>
      </c>
      <c r="K3486">
        <v>10</v>
      </c>
      <c r="L3486" t="s">
        <v>18</v>
      </c>
      <c r="M3486">
        <f>(Table1[[#This Row],[Current_Stock]]*Table1[[#This Row],[Unit_Price]])</f>
        <v>85238.180000000008</v>
      </c>
      <c r="N3486" s="12">
        <f>DATE(YEAR(Table1[[#This Row],[Order_Date]]),MONTH(Table1[[#This Row],[Order_Date]]),1)</f>
        <v>45352</v>
      </c>
    </row>
    <row r="3487" spans="1:14">
      <c r="A3487" t="s">
        <v>317</v>
      </c>
      <c r="B3487" t="s">
        <v>479</v>
      </c>
      <c r="C3487" t="s">
        <v>480</v>
      </c>
      <c r="D3487" t="s">
        <v>84</v>
      </c>
      <c r="E3487" t="s">
        <v>23</v>
      </c>
      <c r="F3487" t="s">
        <v>17</v>
      </c>
      <c r="G3487">
        <v>10</v>
      </c>
      <c r="H3487">
        <v>21549.7</v>
      </c>
      <c r="I3487">
        <v>215497</v>
      </c>
      <c r="J3487">
        <v>174</v>
      </c>
      <c r="K3487">
        <v>2</v>
      </c>
      <c r="L3487" t="s">
        <v>18</v>
      </c>
      <c r="M3487">
        <f>(Table1[[#This Row],[Current_Stock]]*Table1[[#This Row],[Unit_Price]])</f>
        <v>3749647.8000000003</v>
      </c>
      <c r="N3487" s="12">
        <f>DATE(YEAR(Table1[[#This Row],[Order_Date]]),MONTH(Table1[[#This Row],[Order_Date]]),1)</f>
        <v>45627</v>
      </c>
    </row>
    <row r="3488" spans="1:14">
      <c r="A3488" t="s">
        <v>363</v>
      </c>
      <c r="B3488" t="s">
        <v>870</v>
      </c>
      <c r="C3488" t="s">
        <v>871</v>
      </c>
      <c r="D3488" t="s">
        <v>84</v>
      </c>
      <c r="E3488" t="s">
        <v>251</v>
      </c>
      <c r="F3488" t="s">
        <v>17</v>
      </c>
      <c r="G3488">
        <v>19</v>
      </c>
      <c r="H3488">
        <v>26009.18</v>
      </c>
      <c r="I3488">
        <v>494174.42</v>
      </c>
      <c r="J3488">
        <v>221</v>
      </c>
      <c r="K3488">
        <v>5</v>
      </c>
      <c r="L3488" t="s">
        <v>18</v>
      </c>
      <c r="M3488">
        <f>(Table1[[#This Row],[Current_Stock]]*Table1[[#This Row],[Unit_Price]])</f>
        <v>5748028.7800000003</v>
      </c>
      <c r="N3488" s="12">
        <f>DATE(YEAR(Table1[[#This Row],[Order_Date]]),MONTH(Table1[[#This Row],[Order_Date]]),1)</f>
        <v>45261</v>
      </c>
    </row>
    <row r="3489" spans="1:14">
      <c r="A3489" t="s">
        <v>564</v>
      </c>
      <c r="B3489" t="s">
        <v>517</v>
      </c>
      <c r="C3489" t="s">
        <v>518</v>
      </c>
      <c r="D3489" t="s">
        <v>38</v>
      </c>
      <c r="E3489" t="s">
        <v>189</v>
      </c>
      <c r="F3489" t="s">
        <v>46</v>
      </c>
      <c r="G3489">
        <v>21</v>
      </c>
      <c r="H3489">
        <v>4111.4399999999996</v>
      </c>
      <c r="I3489">
        <v>86340.24</v>
      </c>
      <c r="J3489">
        <v>89</v>
      </c>
      <c r="K3489">
        <v>6</v>
      </c>
      <c r="L3489" t="s">
        <v>18</v>
      </c>
      <c r="M3489">
        <f>(Table1[[#This Row],[Current_Stock]]*Table1[[#This Row],[Unit_Price]])</f>
        <v>365918.16</v>
      </c>
      <c r="N3489" s="12">
        <f>DATE(YEAR(Table1[[#This Row],[Order_Date]]),MONTH(Table1[[#This Row],[Order_Date]]),1)</f>
        <v>45505</v>
      </c>
    </row>
    <row r="3490" spans="1:14">
      <c r="A3490" t="s">
        <v>1032</v>
      </c>
      <c r="B3490" t="s">
        <v>1220</v>
      </c>
      <c r="C3490" t="s">
        <v>1221</v>
      </c>
      <c r="D3490" t="s">
        <v>53</v>
      </c>
      <c r="E3490" t="s">
        <v>16</v>
      </c>
      <c r="F3490" t="s">
        <v>46</v>
      </c>
      <c r="G3490">
        <v>8</v>
      </c>
      <c r="H3490">
        <v>4851.9799999999996</v>
      </c>
      <c r="I3490">
        <v>38815.839999999997</v>
      </c>
      <c r="J3490">
        <v>462</v>
      </c>
      <c r="K3490">
        <v>6</v>
      </c>
      <c r="L3490" t="s">
        <v>18</v>
      </c>
      <c r="M3490">
        <f>(Table1[[#This Row],[Current_Stock]]*Table1[[#This Row],[Unit_Price]])</f>
        <v>2241614.7599999998</v>
      </c>
      <c r="N3490" s="12">
        <f>DATE(YEAR(Table1[[#This Row],[Order_Date]]),MONTH(Table1[[#This Row],[Order_Date]]),1)</f>
        <v>45627</v>
      </c>
    </row>
    <row r="3491" spans="1:14">
      <c r="A3491" t="s">
        <v>1047</v>
      </c>
      <c r="B3491" t="s">
        <v>401</v>
      </c>
      <c r="C3491" t="s">
        <v>402</v>
      </c>
      <c r="D3491" t="s">
        <v>33</v>
      </c>
      <c r="E3491" t="s">
        <v>167</v>
      </c>
      <c r="F3491" t="s">
        <v>29</v>
      </c>
      <c r="G3491">
        <v>11</v>
      </c>
      <c r="H3491">
        <v>1414.07</v>
      </c>
      <c r="I3491">
        <v>15554.77</v>
      </c>
      <c r="J3491">
        <v>163</v>
      </c>
      <c r="K3491">
        <v>6</v>
      </c>
      <c r="L3491" t="s">
        <v>18</v>
      </c>
      <c r="M3491">
        <f>(Table1[[#This Row],[Current_Stock]]*Table1[[#This Row],[Unit_Price]])</f>
        <v>230493.41</v>
      </c>
      <c r="N3491" s="12">
        <f>DATE(YEAR(Table1[[#This Row],[Order_Date]]),MONTH(Table1[[#This Row],[Order_Date]]),1)</f>
        <v>45017</v>
      </c>
    </row>
    <row r="3492" spans="1:14">
      <c r="A3492" t="s">
        <v>1174</v>
      </c>
      <c r="B3492" t="s">
        <v>977</v>
      </c>
      <c r="C3492" t="s">
        <v>978</v>
      </c>
      <c r="D3492" t="s">
        <v>96</v>
      </c>
      <c r="E3492" t="s">
        <v>34</v>
      </c>
      <c r="F3492" t="s">
        <v>60</v>
      </c>
      <c r="G3492">
        <v>9</v>
      </c>
      <c r="H3492">
        <v>3741.64</v>
      </c>
      <c r="I3492">
        <v>33674.76</v>
      </c>
      <c r="J3492">
        <v>330</v>
      </c>
      <c r="K3492">
        <v>2</v>
      </c>
      <c r="L3492" t="s">
        <v>18</v>
      </c>
      <c r="M3492">
        <f>(Table1[[#This Row],[Current_Stock]]*Table1[[#This Row],[Unit_Price]])</f>
        <v>1234741.2</v>
      </c>
      <c r="N3492" s="12">
        <f>DATE(YEAR(Table1[[#This Row],[Order_Date]]),MONTH(Table1[[#This Row],[Order_Date]]),1)</f>
        <v>45170</v>
      </c>
    </row>
    <row r="3493" spans="1:14">
      <c r="A3493" t="s">
        <v>599</v>
      </c>
      <c r="B3493" t="s">
        <v>311</v>
      </c>
      <c r="C3493" t="s">
        <v>312</v>
      </c>
      <c r="D3493" t="s">
        <v>22</v>
      </c>
      <c r="E3493" t="s">
        <v>153</v>
      </c>
      <c r="F3493" t="s">
        <v>17</v>
      </c>
      <c r="G3493">
        <v>38</v>
      </c>
      <c r="H3493">
        <v>13982.78</v>
      </c>
      <c r="I3493">
        <v>531345.64</v>
      </c>
      <c r="J3493">
        <v>113</v>
      </c>
      <c r="K3493">
        <v>6</v>
      </c>
      <c r="L3493" t="s">
        <v>105</v>
      </c>
      <c r="M3493">
        <f>(Table1[[#This Row],[Current_Stock]]*Table1[[#This Row],[Unit_Price]])</f>
        <v>1580054.1400000001</v>
      </c>
      <c r="N3493" s="12">
        <f>DATE(YEAR(Table1[[#This Row],[Order_Date]]),MONTH(Table1[[#This Row],[Order_Date]]),1)</f>
        <v>45200</v>
      </c>
    </row>
    <row r="3494" spans="1:14">
      <c r="A3494" t="s">
        <v>733</v>
      </c>
      <c r="B3494" t="s">
        <v>519</v>
      </c>
      <c r="C3494" t="s">
        <v>520</v>
      </c>
      <c r="D3494" t="s">
        <v>183</v>
      </c>
      <c r="E3494" t="s">
        <v>39</v>
      </c>
      <c r="F3494" t="s">
        <v>17</v>
      </c>
      <c r="G3494">
        <v>22</v>
      </c>
      <c r="H3494">
        <v>4620.8999999999996</v>
      </c>
      <c r="I3494">
        <v>101659.8</v>
      </c>
      <c r="J3494">
        <v>148</v>
      </c>
      <c r="K3494">
        <v>10</v>
      </c>
      <c r="L3494" t="s">
        <v>18</v>
      </c>
      <c r="M3494">
        <f>(Table1[[#This Row],[Current_Stock]]*Table1[[#This Row],[Unit_Price]])</f>
        <v>683893.2</v>
      </c>
      <c r="N3494" s="12">
        <f>DATE(YEAR(Table1[[#This Row],[Order_Date]]),MONTH(Table1[[#This Row],[Order_Date]]),1)</f>
        <v>45292</v>
      </c>
    </row>
    <row r="3495" spans="1:14">
      <c r="A3495" t="s">
        <v>641</v>
      </c>
      <c r="B3495" t="s">
        <v>873</v>
      </c>
      <c r="C3495" t="s">
        <v>874</v>
      </c>
      <c r="D3495" t="s">
        <v>22</v>
      </c>
      <c r="E3495" t="s">
        <v>109</v>
      </c>
      <c r="F3495" t="s">
        <v>17</v>
      </c>
      <c r="G3495">
        <v>76</v>
      </c>
      <c r="H3495">
        <v>9046.5300000000007</v>
      </c>
      <c r="I3495">
        <v>687536.28</v>
      </c>
      <c r="J3495">
        <v>102</v>
      </c>
      <c r="K3495">
        <v>13</v>
      </c>
      <c r="L3495" t="s">
        <v>105</v>
      </c>
      <c r="M3495">
        <f>(Table1[[#This Row],[Current_Stock]]*Table1[[#This Row],[Unit_Price]])</f>
        <v>922746.06</v>
      </c>
      <c r="N3495" s="12">
        <f>DATE(YEAR(Table1[[#This Row],[Order_Date]]),MONTH(Table1[[#This Row],[Order_Date]]),1)</f>
        <v>45200</v>
      </c>
    </row>
    <row r="3496" spans="1:14">
      <c r="A3496" t="s">
        <v>382</v>
      </c>
      <c r="B3496" t="s">
        <v>213</v>
      </c>
      <c r="C3496" t="s">
        <v>214</v>
      </c>
      <c r="D3496" t="s">
        <v>33</v>
      </c>
      <c r="E3496" t="s">
        <v>189</v>
      </c>
      <c r="F3496" t="s">
        <v>46</v>
      </c>
      <c r="G3496">
        <v>15</v>
      </c>
      <c r="H3496">
        <v>3197.05</v>
      </c>
      <c r="I3496">
        <v>47955.75</v>
      </c>
      <c r="J3496">
        <v>176</v>
      </c>
      <c r="K3496">
        <v>5</v>
      </c>
      <c r="L3496" t="s">
        <v>18</v>
      </c>
      <c r="M3496">
        <f>(Table1[[#This Row],[Current_Stock]]*Table1[[#This Row],[Unit_Price]])</f>
        <v>562680.80000000005</v>
      </c>
      <c r="N3496" s="12">
        <f>DATE(YEAR(Table1[[#This Row],[Order_Date]]),MONTH(Table1[[#This Row],[Order_Date]]),1)</f>
        <v>45352</v>
      </c>
    </row>
    <row r="3497" spans="1:14">
      <c r="A3497" t="s">
        <v>1244</v>
      </c>
      <c r="B3497" t="s">
        <v>783</v>
      </c>
      <c r="C3497" t="s">
        <v>784</v>
      </c>
      <c r="D3497" t="s">
        <v>22</v>
      </c>
      <c r="E3497" t="s">
        <v>113</v>
      </c>
      <c r="F3497" t="s">
        <v>17</v>
      </c>
      <c r="G3497">
        <v>30</v>
      </c>
      <c r="H3497">
        <v>5499.98</v>
      </c>
      <c r="I3497">
        <v>164999.4</v>
      </c>
      <c r="J3497">
        <v>89</v>
      </c>
      <c r="K3497">
        <v>11</v>
      </c>
      <c r="L3497" t="s">
        <v>18</v>
      </c>
      <c r="M3497">
        <f>(Table1[[#This Row],[Current_Stock]]*Table1[[#This Row],[Unit_Price]])</f>
        <v>489498.22</v>
      </c>
      <c r="N3497" s="12">
        <f>DATE(YEAR(Table1[[#This Row],[Order_Date]]),MONTH(Table1[[#This Row],[Order_Date]]),1)</f>
        <v>44927</v>
      </c>
    </row>
    <row r="3498" spans="1:14">
      <c r="A3498" t="s">
        <v>90</v>
      </c>
      <c r="B3498" t="s">
        <v>744</v>
      </c>
      <c r="C3498" t="s">
        <v>745</v>
      </c>
      <c r="D3498" t="s">
        <v>44</v>
      </c>
      <c r="E3498" t="s">
        <v>80</v>
      </c>
      <c r="F3498" t="s">
        <v>29</v>
      </c>
      <c r="G3498">
        <v>47</v>
      </c>
      <c r="H3498">
        <v>936.26</v>
      </c>
      <c r="I3498">
        <v>44004.22</v>
      </c>
      <c r="J3498">
        <v>85</v>
      </c>
      <c r="K3498">
        <v>2</v>
      </c>
      <c r="L3498" t="s">
        <v>18</v>
      </c>
      <c r="M3498">
        <f>(Table1[[#This Row],[Current_Stock]]*Table1[[#This Row],[Unit_Price]])</f>
        <v>79582.100000000006</v>
      </c>
      <c r="N3498" s="12">
        <f>DATE(YEAR(Table1[[#This Row],[Order_Date]]),MONTH(Table1[[#This Row],[Order_Date]]),1)</f>
        <v>45444</v>
      </c>
    </row>
    <row r="3499" spans="1:14">
      <c r="A3499" t="s">
        <v>997</v>
      </c>
      <c r="B3499" t="s">
        <v>488</v>
      </c>
      <c r="C3499" t="s">
        <v>489</v>
      </c>
      <c r="D3499" t="s">
        <v>84</v>
      </c>
      <c r="E3499" t="s">
        <v>80</v>
      </c>
      <c r="F3499" t="s">
        <v>60</v>
      </c>
      <c r="G3499">
        <v>23</v>
      </c>
      <c r="H3499">
        <v>4296.63</v>
      </c>
      <c r="I3499">
        <v>98822.49</v>
      </c>
      <c r="J3499">
        <v>154</v>
      </c>
      <c r="K3499">
        <v>4</v>
      </c>
      <c r="L3499" t="s">
        <v>18</v>
      </c>
      <c r="M3499">
        <f>(Table1[[#This Row],[Current_Stock]]*Table1[[#This Row],[Unit_Price]])</f>
        <v>661681.02</v>
      </c>
      <c r="N3499" s="12">
        <f>DATE(YEAR(Table1[[#This Row],[Order_Date]]),MONTH(Table1[[#This Row],[Order_Date]]),1)</f>
        <v>45292</v>
      </c>
    </row>
    <row r="3500" spans="1:14">
      <c r="A3500" t="s">
        <v>600</v>
      </c>
      <c r="B3500" t="s">
        <v>305</v>
      </c>
      <c r="C3500" t="s">
        <v>306</v>
      </c>
      <c r="D3500" t="s">
        <v>22</v>
      </c>
      <c r="E3500" t="s">
        <v>211</v>
      </c>
      <c r="F3500" t="s">
        <v>29</v>
      </c>
      <c r="G3500">
        <v>38</v>
      </c>
      <c r="H3500">
        <v>17427.009999999998</v>
      </c>
      <c r="I3500">
        <v>662226.38</v>
      </c>
      <c r="J3500">
        <v>44</v>
      </c>
      <c r="K3500">
        <v>14</v>
      </c>
      <c r="L3500" t="s">
        <v>105</v>
      </c>
      <c r="M3500">
        <f>(Table1[[#This Row],[Current_Stock]]*Table1[[#This Row],[Unit_Price]])</f>
        <v>766788.44</v>
      </c>
      <c r="N3500" s="12">
        <f>DATE(YEAR(Table1[[#This Row],[Order_Date]]),MONTH(Table1[[#This Row],[Order_Date]]),1)</f>
        <v>45139</v>
      </c>
    </row>
    <row r="3501" spans="1:14">
      <c r="A3501" t="s">
        <v>561</v>
      </c>
      <c r="B3501" t="s">
        <v>513</v>
      </c>
      <c r="C3501" t="s">
        <v>514</v>
      </c>
      <c r="D3501" t="s">
        <v>96</v>
      </c>
      <c r="E3501" t="s">
        <v>23</v>
      </c>
      <c r="F3501" t="s">
        <v>17</v>
      </c>
      <c r="G3501">
        <v>7</v>
      </c>
      <c r="H3501">
        <v>4643.2</v>
      </c>
      <c r="I3501">
        <v>32502.400000000001</v>
      </c>
      <c r="J3501">
        <v>525</v>
      </c>
      <c r="K3501">
        <v>10</v>
      </c>
      <c r="L3501" t="s">
        <v>18</v>
      </c>
      <c r="M3501">
        <f>(Table1[[#This Row],[Current_Stock]]*Table1[[#This Row],[Unit_Price]])</f>
        <v>2437680</v>
      </c>
      <c r="N3501" s="12">
        <f>DATE(YEAR(Table1[[#This Row],[Order_Date]]),MONTH(Table1[[#This Row],[Order_Date]]),1)</f>
        <v>45078</v>
      </c>
    </row>
    <row r="3502" spans="1:14">
      <c r="A3502" t="s">
        <v>1228</v>
      </c>
      <c r="B3502" t="s">
        <v>501</v>
      </c>
      <c r="C3502" t="s">
        <v>502</v>
      </c>
      <c r="D3502" t="s">
        <v>15</v>
      </c>
      <c r="E3502" t="s">
        <v>34</v>
      </c>
      <c r="F3502" t="s">
        <v>46</v>
      </c>
      <c r="G3502">
        <v>19</v>
      </c>
      <c r="H3502">
        <v>328.29</v>
      </c>
      <c r="I3502">
        <v>6237.51</v>
      </c>
      <c r="J3502">
        <v>230</v>
      </c>
      <c r="K3502">
        <v>9</v>
      </c>
      <c r="L3502" t="s">
        <v>18</v>
      </c>
      <c r="M3502">
        <f>(Table1[[#This Row],[Current_Stock]]*Table1[[#This Row],[Unit_Price]])</f>
        <v>75506.700000000012</v>
      </c>
      <c r="N3502" s="12">
        <f>DATE(YEAR(Table1[[#This Row],[Order_Date]]),MONTH(Table1[[#This Row],[Order_Date]]),1)</f>
        <v>44958</v>
      </c>
    </row>
    <row r="3503" spans="1:14">
      <c r="A3503" t="s">
        <v>1341</v>
      </c>
      <c r="B3503" t="s">
        <v>82</v>
      </c>
      <c r="C3503" t="s">
        <v>83</v>
      </c>
      <c r="D3503" t="s">
        <v>84</v>
      </c>
      <c r="E3503" t="s">
        <v>16</v>
      </c>
      <c r="F3503" t="s">
        <v>17</v>
      </c>
      <c r="G3503">
        <v>21</v>
      </c>
      <c r="H3503">
        <v>18379.39</v>
      </c>
      <c r="I3503">
        <v>385967.19</v>
      </c>
      <c r="J3503">
        <v>150</v>
      </c>
      <c r="K3503">
        <v>2</v>
      </c>
      <c r="L3503" t="s">
        <v>18</v>
      </c>
      <c r="M3503">
        <f>(Table1[[#This Row],[Current_Stock]]*Table1[[#This Row],[Unit_Price]])</f>
        <v>2756908.5</v>
      </c>
      <c r="N3503" s="12">
        <f>DATE(YEAR(Table1[[#This Row],[Order_Date]]),MONTH(Table1[[#This Row],[Order_Date]]),1)</f>
        <v>45017</v>
      </c>
    </row>
    <row r="3504" spans="1:14">
      <c r="A3504" t="s">
        <v>1083</v>
      </c>
      <c r="B3504" t="s">
        <v>621</v>
      </c>
      <c r="C3504" t="s">
        <v>622</v>
      </c>
      <c r="D3504" t="s">
        <v>183</v>
      </c>
      <c r="E3504" t="s">
        <v>28</v>
      </c>
      <c r="F3504" t="s">
        <v>60</v>
      </c>
      <c r="G3504">
        <v>19</v>
      </c>
      <c r="H3504">
        <v>1732.83</v>
      </c>
      <c r="I3504">
        <v>32923.769999999997</v>
      </c>
      <c r="J3504">
        <v>128</v>
      </c>
      <c r="K3504">
        <v>7</v>
      </c>
      <c r="L3504" t="s">
        <v>18</v>
      </c>
      <c r="M3504">
        <f>(Table1[[#This Row],[Current_Stock]]*Table1[[#This Row],[Unit_Price]])</f>
        <v>221802.23999999999</v>
      </c>
      <c r="N3504" s="12">
        <f>DATE(YEAR(Table1[[#This Row],[Order_Date]]),MONTH(Table1[[#This Row],[Order_Date]]),1)</f>
        <v>45047</v>
      </c>
    </row>
    <row r="3505" spans="1:14">
      <c r="A3505" t="s">
        <v>761</v>
      </c>
      <c r="B3505" t="s">
        <v>717</v>
      </c>
      <c r="C3505" t="s">
        <v>718</v>
      </c>
      <c r="D3505" t="s">
        <v>33</v>
      </c>
      <c r="E3505" t="s">
        <v>104</v>
      </c>
      <c r="F3505" t="s">
        <v>17</v>
      </c>
      <c r="G3505">
        <v>22</v>
      </c>
      <c r="H3505">
        <v>3824.53</v>
      </c>
      <c r="I3505">
        <v>84139.66</v>
      </c>
      <c r="J3505">
        <v>149</v>
      </c>
      <c r="K3505">
        <v>14</v>
      </c>
      <c r="L3505" t="s">
        <v>18</v>
      </c>
      <c r="M3505">
        <f>(Table1[[#This Row],[Current_Stock]]*Table1[[#This Row],[Unit_Price]])</f>
        <v>569854.97</v>
      </c>
      <c r="N3505" s="12">
        <f>DATE(YEAR(Table1[[#This Row],[Order_Date]]),MONTH(Table1[[#This Row],[Order_Date]]),1)</f>
        <v>45047</v>
      </c>
    </row>
    <row r="3506" spans="1:14">
      <c r="A3506" t="s">
        <v>603</v>
      </c>
      <c r="B3506" t="s">
        <v>1224</v>
      </c>
      <c r="C3506" t="s">
        <v>1225</v>
      </c>
      <c r="D3506" t="s">
        <v>84</v>
      </c>
      <c r="E3506" t="s">
        <v>211</v>
      </c>
      <c r="F3506" t="s">
        <v>17</v>
      </c>
      <c r="G3506">
        <v>10</v>
      </c>
      <c r="H3506">
        <v>25579.5</v>
      </c>
      <c r="I3506">
        <v>255795</v>
      </c>
      <c r="J3506">
        <v>178</v>
      </c>
      <c r="K3506">
        <v>9</v>
      </c>
      <c r="L3506" t="s">
        <v>18</v>
      </c>
      <c r="M3506">
        <f>(Table1[[#This Row],[Current_Stock]]*Table1[[#This Row],[Unit_Price]])</f>
        <v>4553151</v>
      </c>
      <c r="N3506" s="12">
        <f>DATE(YEAR(Table1[[#This Row],[Order_Date]]),MONTH(Table1[[#This Row],[Order_Date]]),1)</f>
        <v>45383</v>
      </c>
    </row>
    <row r="3507" spans="1:14">
      <c r="A3507" t="s">
        <v>1323</v>
      </c>
      <c r="B3507" t="s">
        <v>734</v>
      </c>
      <c r="C3507" t="s">
        <v>735</v>
      </c>
      <c r="D3507" t="s">
        <v>22</v>
      </c>
      <c r="E3507" t="s">
        <v>73</v>
      </c>
      <c r="F3507" t="s">
        <v>60</v>
      </c>
      <c r="G3507">
        <v>20</v>
      </c>
      <c r="H3507">
        <v>13420.08</v>
      </c>
      <c r="I3507">
        <v>268401.59999999998</v>
      </c>
      <c r="J3507">
        <v>88</v>
      </c>
      <c r="K3507">
        <v>2</v>
      </c>
      <c r="L3507" t="s">
        <v>18</v>
      </c>
      <c r="M3507">
        <f>(Table1[[#This Row],[Current_Stock]]*Table1[[#This Row],[Unit_Price]])</f>
        <v>1180967.04</v>
      </c>
      <c r="N3507" s="12">
        <f>DATE(YEAR(Table1[[#This Row],[Order_Date]]),MONTH(Table1[[#This Row],[Order_Date]]),1)</f>
        <v>45352</v>
      </c>
    </row>
    <row r="3508" spans="1:14">
      <c r="A3508" t="s">
        <v>918</v>
      </c>
      <c r="B3508" t="s">
        <v>870</v>
      </c>
      <c r="C3508" t="s">
        <v>871</v>
      </c>
      <c r="D3508" t="s">
        <v>84</v>
      </c>
      <c r="E3508" t="s">
        <v>167</v>
      </c>
      <c r="F3508" t="s">
        <v>29</v>
      </c>
      <c r="G3508">
        <v>25</v>
      </c>
      <c r="H3508">
        <v>15447.94</v>
      </c>
      <c r="I3508">
        <v>386198.5</v>
      </c>
      <c r="J3508">
        <v>232</v>
      </c>
      <c r="K3508">
        <v>14</v>
      </c>
      <c r="L3508" t="s">
        <v>18</v>
      </c>
      <c r="M3508">
        <f>(Table1[[#This Row],[Current_Stock]]*Table1[[#This Row],[Unit_Price]])</f>
        <v>3583922.08</v>
      </c>
      <c r="N3508" s="12">
        <f>DATE(YEAR(Table1[[#This Row],[Order_Date]]),MONTH(Table1[[#This Row],[Order_Date]]),1)</f>
        <v>45261</v>
      </c>
    </row>
    <row r="3509" spans="1:14">
      <c r="A3509" t="s">
        <v>1157</v>
      </c>
      <c r="B3509" t="s">
        <v>325</v>
      </c>
      <c r="C3509" t="s">
        <v>326</v>
      </c>
      <c r="D3509" t="s">
        <v>27</v>
      </c>
      <c r="E3509" t="s">
        <v>45</v>
      </c>
      <c r="F3509" t="s">
        <v>40</v>
      </c>
      <c r="G3509">
        <v>3</v>
      </c>
      <c r="H3509">
        <v>3921.9</v>
      </c>
      <c r="I3509">
        <v>11765.7</v>
      </c>
      <c r="J3509">
        <v>266</v>
      </c>
      <c r="K3509">
        <v>2</v>
      </c>
      <c r="L3509" t="s">
        <v>55</v>
      </c>
      <c r="M3509">
        <f>(Table1[[#This Row],[Current_Stock]]*Table1[[#This Row],[Unit_Price]])</f>
        <v>1043225.4</v>
      </c>
      <c r="N3509" s="12">
        <f>DATE(YEAR(Table1[[#This Row],[Order_Date]]),MONTH(Table1[[#This Row],[Order_Date]]),1)</f>
        <v>45047</v>
      </c>
    </row>
    <row r="3510" spans="1:14">
      <c r="A3510" t="s">
        <v>936</v>
      </c>
      <c r="B3510" t="s">
        <v>219</v>
      </c>
      <c r="C3510" t="s">
        <v>220</v>
      </c>
      <c r="D3510" t="s">
        <v>33</v>
      </c>
      <c r="E3510" t="s">
        <v>85</v>
      </c>
      <c r="F3510" t="s">
        <v>40</v>
      </c>
      <c r="G3510">
        <v>21</v>
      </c>
      <c r="H3510">
        <v>3268.04</v>
      </c>
      <c r="I3510">
        <v>68628.84</v>
      </c>
      <c r="J3510">
        <v>214</v>
      </c>
      <c r="K3510">
        <v>11</v>
      </c>
      <c r="L3510" t="s">
        <v>18</v>
      </c>
      <c r="M3510">
        <f>(Table1[[#This Row],[Current_Stock]]*Table1[[#This Row],[Unit_Price]])</f>
        <v>699360.55999999994</v>
      </c>
      <c r="N3510" s="12">
        <f>DATE(YEAR(Table1[[#This Row],[Order_Date]]),MONTH(Table1[[#This Row],[Order_Date]]),1)</f>
        <v>45108</v>
      </c>
    </row>
    <row r="3511" spans="1:14">
      <c r="A3511" t="s">
        <v>1280</v>
      </c>
      <c r="B3511" t="s">
        <v>562</v>
      </c>
      <c r="C3511" t="s">
        <v>563</v>
      </c>
      <c r="D3511" t="s">
        <v>44</v>
      </c>
      <c r="E3511" t="s">
        <v>251</v>
      </c>
      <c r="F3511" t="s">
        <v>29</v>
      </c>
      <c r="G3511">
        <v>49</v>
      </c>
      <c r="H3511">
        <v>3017.29</v>
      </c>
      <c r="I3511">
        <v>147847.21</v>
      </c>
      <c r="J3511">
        <v>119</v>
      </c>
      <c r="K3511">
        <v>11</v>
      </c>
      <c r="L3511" t="s">
        <v>18</v>
      </c>
      <c r="M3511">
        <f>(Table1[[#This Row],[Current_Stock]]*Table1[[#This Row],[Unit_Price]])</f>
        <v>359057.51</v>
      </c>
      <c r="N3511" s="12">
        <f>DATE(YEAR(Table1[[#This Row],[Order_Date]]),MONTH(Table1[[#This Row],[Order_Date]]),1)</f>
        <v>45444</v>
      </c>
    </row>
    <row r="3512" spans="1:14">
      <c r="A3512" t="s">
        <v>817</v>
      </c>
      <c r="B3512" t="s">
        <v>819</v>
      </c>
      <c r="C3512" t="s">
        <v>820</v>
      </c>
      <c r="D3512" t="s">
        <v>22</v>
      </c>
      <c r="E3512" t="s">
        <v>282</v>
      </c>
      <c r="F3512" t="s">
        <v>40</v>
      </c>
      <c r="G3512">
        <v>34</v>
      </c>
      <c r="H3512">
        <v>2489.61</v>
      </c>
      <c r="I3512">
        <v>84646.74</v>
      </c>
      <c r="J3512">
        <v>39</v>
      </c>
      <c r="K3512">
        <v>10</v>
      </c>
      <c r="L3512" t="s">
        <v>105</v>
      </c>
      <c r="M3512">
        <f>(Table1[[#This Row],[Current_Stock]]*Table1[[#This Row],[Unit_Price]])</f>
        <v>97094.790000000008</v>
      </c>
      <c r="N3512" s="12">
        <f>DATE(YEAR(Table1[[#This Row],[Order_Date]]),MONTH(Table1[[#This Row],[Order_Date]]),1)</f>
        <v>45108</v>
      </c>
    </row>
    <row r="3513" spans="1:14">
      <c r="A3513" t="s">
        <v>1202</v>
      </c>
      <c r="B3513" t="s">
        <v>909</v>
      </c>
      <c r="C3513" t="s">
        <v>910</v>
      </c>
      <c r="D3513" t="s">
        <v>183</v>
      </c>
      <c r="E3513" t="s">
        <v>211</v>
      </c>
      <c r="F3513" t="s">
        <v>40</v>
      </c>
      <c r="G3513">
        <v>12</v>
      </c>
      <c r="H3513">
        <v>1005.2</v>
      </c>
      <c r="I3513">
        <v>12062.4</v>
      </c>
      <c r="J3513">
        <v>114</v>
      </c>
      <c r="K3513">
        <v>14</v>
      </c>
      <c r="L3513" t="s">
        <v>18</v>
      </c>
      <c r="M3513">
        <f>(Table1[[#This Row],[Current_Stock]]*Table1[[#This Row],[Unit_Price]])</f>
        <v>114592.8</v>
      </c>
      <c r="N3513" s="12">
        <f>DATE(YEAR(Table1[[#This Row],[Order_Date]]),MONTH(Table1[[#This Row],[Order_Date]]),1)</f>
        <v>45627</v>
      </c>
    </row>
    <row r="3514" spans="1:14">
      <c r="A3514" t="s">
        <v>1123</v>
      </c>
      <c r="B3514" t="s">
        <v>767</v>
      </c>
      <c r="C3514" t="s">
        <v>768</v>
      </c>
      <c r="D3514" t="s">
        <v>84</v>
      </c>
      <c r="E3514" t="s">
        <v>277</v>
      </c>
      <c r="F3514" t="s">
        <v>40</v>
      </c>
      <c r="G3514">
        <v>11</v>
      </c>
      <c r="H3514">
        <v>18021.89</v>
      </c>
      <c r="I3514">
        <v>198240.79</v>
      </c>
      <c r="J3514">
        <v>234</v>
      </c>
      <c r="K3514">
        <v>8</v>
      </c>
      <c r="L3514" t="s">
        <v>18</v>
      </c>
      <c r="M3514">
        <f>(Table1[[#This Row],[Current_Stock]]*Table1[[#This Row],[Unit_Price]])</f>
        <v>4217122.26</v>
      </c>
      <c r="N3514" s="12">
        <f>DATE(YEAR(Table1[[#This Row],[Order_Date]]),MONTH(Table1[[#This Row],[Order_Date]]),1)</f>
        <v>45444</v>
      </c>
    </row>
    <row r="3515" spans="1:14">
      <c r="A3515" t="s">
        <v>733</v>
      </c>
      <c r="B3515" t="s">
        <v>325</v>
      </c>
      <c r="C3515" t="s">
        <v>326</v>
      </c>
      <c r="D3515" t="s">
        <v>27</v>
      </c>
      <c r="E3515" t="s">
        <v>34</v>
      </c>
      <c r="F3515" t="s">
        <v>29</v>
      </c>
      <c r="G3515">
        <v>6</v>
      </c>
      <c r="H3515">
        <v>521.89</v>
      </c>
      <c r="I3515">
        <v>3131.34</v>
      </c>
      <c r="J3515">
        <v>419</v>
      </c>
      <c r="K3515">
        <v>6</v>
      </c>
      <c r="L3515" t="s">
        <v>18</v>
      </c>
      <c r="M3515">
        <f>(Table1[[#This Row],[Current_Stock]]*Table1[[#This Row],[Unit_Price]])</f>
        <v>218671.91</v>
      </c>
      <c r="N3515" s="12">
        <f>DATE(YEAR(Table1[[#This Row],[Order_Date]]),MONTH(Table1[[#This Row],[Order_Date]]),1)</f>
        <v>45292</v>
      </c>
    </row>
    <row r="3516" spans="1:14">
      <c r="A3516" t="s">
        <v>310</v>
      </c>
      <c r="B3516" t="s">
        <v>191</v>
      </c>
      <c r="C3516" t="s">
        <v>192</v>
      </c>
      <c r="D3516" t="s">
        <v>183</v>
      </c>
      <c r="E3516" t="s">
        <v>184</v>
      </c>
      <c r="F3516" t="s">
        <v>40</v>
      </c>
      <c r="G3516">
        <v>12</v>
      </c>
      <c r="H3516">
        <v>3353.61</v>
      </c>
      <c r="I3516">
        <v>40243.32</v>
      </c>
      <c r="J3516">
        <v>238</v>
      </c>
      <c r="K3516">
        <v>8</v>
      </c>
      <c r="L3516" t="s">
        <v>18</v>
      </c>
      <c r="M3516">
        <f>(Table1[[#This Row],[Current_Stock]]*Table1[[#This Row],[Unit_Price]])</f>
        <v>798159.18</v>
      </c>
      <c r="N3516" s="12">
        <f>DATE(YEAR(Table1[[#This Row],[Order_Date]]),MONTH(Table1[[#This Row],[Order_Date]]),1)</f>
        <v>45047</v>
      </c>
    </row>
    <row r="3517" spans="1:14">
      <c r="A3517" t="s">
        <v>917</v>
      </c>
      <c r="B3517" t="s">
        <v>344</v>
      </c>
      <c r="C3517" t="s">
        <v>345</v>
      </c>
      <c r="D3517" t="s">
        <v>183</v>
      </c>
      <c r="E3517" t="s">
        <v>184</v>
      </c>
      <c r="F3517" t="s">
        <v>60</v>
      </c>
      <c r="G3517">
        <v>21</v>
      </c>
      <c r="H3517">
        <v>1862.85</v>
      </c>
      <c r="I3517">
        <v>39119.85</v>
      </c>
      <c r="J3517">
        <v>84</v>
      </c>
      <c r="K3517">
        <v>4</v>
      </c>
      <c r="L3517" t="s">
        <v>18</v>
      </c>
      <c r="M3517">
        <f>(Table1[[#This Row],[Current_Stock]]*Table1[[#This Row],[Unit_Price]])</f>
        <v>156479.4</v>
      </c>
      <c r="N3517" s="12">
        <f>DATE(YEAR(Table1[[#This Row],[Order_Date]]),MONTH(Table1[[#This Row],[Order_Date]]),1)</f>
        <v>45200</v>
      </c>
    </row>
    <row r="3518" spans="1:14">
      <c r="A3518" t="s">
        <v>969</v>
      </c>
      <c r="B3518" t="s">
        <v>209</v>
      </c>
      <c r="C3518" t="s">
        <v>210</v>
      </c>
      <c r="D3518" t="s">
        <v>38</v>
      </c>
      <c r="E3518" t="s">
        <v>113</v>
      </c>
      <c r="F3518" t="s">
        <v>60</v>
      </c>
      <c r="G3518">
        <v>14</v>
      </c>
      <c r="H3518">
        <v>2726.51</v>
      </c>
      <c r="I3518">
        <v>38171.14</v>
      </c>
      <c r="J3518">
        <v>221</v>
      </c>
      <c r="K3518">
        <v>5</v>
      </c>
      <c r="L3518" t="s">
        <v>18</v>
      </c>
      <c r="M3518">
        <f>(Table1[[#This Row],[Current_Stock]]*Table1[[#This Row],[Unit_Price]])</f>
        <v>602558.71000000008</v>
      </c>
      <c r="N3518" s="12">
        <f>DATE(YEAR(Table1[[#This Row],[Order_Date]]),MONTH(Table1[[#This Row],[Order_Date]]),1)</f>
        <v>45505</v>
      </c>
    </row>
    <row r="3519" spans="1:14">
      <c r="A3519" t="s">
        <v>1041</v>
      </c>
      <c r="B3519" t="s">
        <v>197</v>
      </c>
      <c r="C3519" t="s">
        <v>198</v>
      </c>
      <c r="D3519" t="s">
        <v>27</v>
      </c>
      <c r="E3519" t="s">
        <v>85</v>
      </c>
      <c r="F3519" t="s">
        <v>60</v>
      </c>
      <c r="G3519">
        <v>3</v>
      </c>
      <c r="H3519">
        <v>1349.51</v>
      </c>
      <c r="I3519">
        <v>4048.53</v>
      </c>
      <c r="J3519">
        <v>466</v>
      </c>
      <c r="K3519">
        <v>9</v>
      </c>
      <c r="L3519" t="s">
        <v>18</v>
      </c>
      <c r="M3519">
        <f>(Table1[[#This Row],[Current_Stock]]*Table1[[#This Row],[Unit_Price]])</f>
        <v>628871.66</v>
      </c>
      <c r="N3519" s="12">
        <f>DATE(YEAR(Table1[[#This Row],[Order_Date]]),MONTH(Table1[[#This Row],[Order_Date]]),1)</f>
        <v>45383</v>
      </c>
    </row>
    <row r="3520" spans="1:14">
      <c r="A3520" t="s">
        <v>1006</v>
      </c>
      <c r="B3520" t="s">
        <v>897</v>
      </c>
      <c r="C3520" t="s">
        <v>898</v>
      </c>
      <c r="D3520" t="s">
        <v>27</v>
      </c>
      <c r="E3520" t="s">
        <v>173</v>
      </c>
      <c r="F3520" t="s">
        <v>17</v>
      </c>
      <c r="G3520">
        <v>3</v>
      </c>
      <c r="H3520">
        <v>599.62</v>
      </c>
      <c r="I3520">
        <v>1798.86</v>
      </c>
      <c r="J3520">
        <v>550</v>
      </c>
      <c r="K3520">
        <v>4</v>
      </c>
      <c r="L3520" t="s">
        <v>18</v>
      </c>
      <c r="M3520">
        <f>(Table1[[#This Row],[Current_Stock]]*Table1[[#This Row],[Unit_Price]])</f>
        <v>329791</v>
      </c>
      <c r="N3520" s="12">
        <f>DATE(YEAR(Table1[[#This Row],[Order_Date]]),MONTH(Table1[[#This Row],[Order_Date]]),1)</f>
        <v>45505</v>
      </c>
    </row>
    <row r="3521" spans="1:14">
      <c r="A3521" t="s">
        <v>1334</v>
      </c>
      <c r="B3521" t="s">
        <v>236</v>
      </c>
      <c r="C3521" t="s">
        <v>237</v>
      </c>
      <c r="D3521" t="s">
        <v>33</v>
      </c>
      <c r="E3521" t="s">
        <v>109</v>
      </c>
      <c r="F3521" t="s">
        <v>17</v>
      </c>
      <c r="G3521">
        <v>9</v>
      </c>
      <c r="H3521">
        <v>4738.76</v>
      </c>
      <c r="I3521">
        <v>42648.84</v>
      </c>
      <c r="J3521">
        <v>152</v>
      </c>
      <c r="K3521">
        <v>10</v>
      </c>
      <c r="L3521" t="s">
        <v>18</v>
      </c>
      <c r="M3521">
        <f>(Table1[[#This Row],[Current_Stock]]*Table1[[#This Row],[Unit_Price]])</f>
        <v>720291.52</v>
      </c>
      <c r="N3521" s="12">
        <f>DATE(YEAR(Table1[[#This Row],[Order_Date]]),MONTH(Table1[[#This Row],[Order_Date]]),1)</f>
        <v>45261</v>
      </c>
    </row>
    <row r="3522" spans="1:14">
      <c r="A3522" t="s">
        <v>1139</v>
      </c>
      <c r="B3522" t="s">
        <v>396</v>
      </c>
      <c r="C3522" t="s">
        <v>397</v>
      </c>
      <c r="D3522" t="s">
        <v>33</v>
      </c>
      <c r="E3522" t="s">
        <v>97</v>
      </c>
      <c r="F3522" t="s">
        <v>40</v>
      </c>
      <c r="G3522">
        <v>16</v>
      </c>
      <c r="H3522">
        <v>3562.26</v>
      </c>
      <c r="I3522">
        <v>56996.160000000003</v>
      </c>
      <c r="J3522">
        <v>248</v>
      </c>
      <c r="K3522">
        <v>2</v>
      </c>
      <c r="L3522" t="s">
        <v>18</v>
      </c>
      <c r="M3522">
        <f>(Table1[[#This Row],[Current_Stock]]*Table1[[#This Row],[Unit_Price]])</f>
        <v>883440.4800000001</v>
      </c>
      <c r="N3522" s="12">
        <f>DATE(YEAR(Table1[[#This Row],[Order_Date]]),MONTH(Table1[[#This Row],[Order_Date]]),1)</f>
        <v>45352</v>
      </c>
    </row>
    <row r="3523" spans="1:14">
      <c r="A3523" t="s">
        <v>1237</v>
      </c>
      <c r="B3523" t="s">
        <v>577</v>
      </c>
      <c r="C3523" t="s">
        <v>578</v>
      </c>
      <c r="D3523" t="s">
        <v>53</v>
      </c>
      <c r="E3523" t="s">
        <v>330</v>
      </c>
      <c r="F3523" t="s">
        <v>60</v>
      </c>
      <c r="G3523">
        <v>5</v>
      </c>
      <c r="H3523">
        <v>4139.18</v>
      </c>
      <c r="I3523">
        <v>20695.900000000001</v>
      </c>
      <c r="J3523">
        <v>360</v>
      </c>
      <c r="K3523">
        <v>4</v>
      </c>
      <c r="L3523" t="s">
        <v>18</v>
      </c>
      <c r="M3523">
        <f>(Table1[[#This Row],[Current_Stock]]*Table1[[#This Row],[Unit_Price]])</f>
        <v>1490104.8</v>
      </c>
      <c r="N3523" s="12">
        <f>DATE(YEAR(Table1[[#This Row],[Order_Date]]),MONTH(Table1[[#This Row],[Order_Date]]),1)</f>
        <v>45200</v>
      </c>
    </row>
    <row r="3524" spans="1:14">
      <c r="A3524" t="s">
        <v>101</v>
      </c>
      <c r="B3524" t="s">
        <v>308</v>
      </c>
      <c r="C3524" t="s">
        <v>309</v>
      </c>
      <c r="D3524" t="s">
        <v>96</v>
      </c>
      <c r="E3524" t="s">
        <v>104</v>
      </c>
      <c r="F3524" t="s">
        <v>46</v>
      </c>
      <c r="G3524">
        <v>9</v>
      </c>
      <c r="H3524">
        <v>2298.89</v>
      </c>
      <c r="I3524">
        <v>20690.009999999998</v>
      </c>
      <c r="J3524">
        <v>254</v>
      </c>
      <c r="K3524">
        <v>10</v>
      </c>
      <c r="L3524" t="s">
        <v>18</v>
      </c>
      <c r="M3524">
        <f>(Table1[[#This Row],[Current_Stock]]*Table1[[#This Row],[Unit_Price]])</f>
        <v>583918.05999999994</v>
      </c>
      <c r="N3524" s="12">
        <f>DATE(YEAR(Table1[[#This Row],[Order_Date]]),MONTH(Table1[[#This Row],[Order_Date]]),1)</f>
        <v>45047</v>
      </c>
    </row>
    <row r="3525" spans="1:14">
      <c r="A3525" t="s">
        <v>748</v>
      </c>
      <c r="B3525" t="s">
        <v>302</v>
      </c>
      <c r="C3525" t="s">
        <v>303</v>
      </c>
      <c r="D3525" t="s">
        <v>38</v>
      </c>
      <c r="E3525" t="s">
        <v>28</v>
      </c>
      <c r="F3525" t="s">
        <v>46</v>
      </c>
      <c r="G3525">
        <v>8</v>
      </c>
      <c r="H3525">
        <v>678.73</v>
      </c>
      <c r="I3525">
        <v>5429.84</v>
      </c>
      <c r="J3525">
        <v>107</v>
      </c>
      <c r="K3525">
        <v>5</v>
      </c>
      <c r="L3525" t="s">
        <v>18</v>
      </c>
      <c r="M3525">
        <f>(Table1[[#This Row],[Current_Stock]]*Table1[[#This Row],[Unit_Price]])</f>
        <v>72624.11</v>
      </c>
      <c r="N3525" s="12">
        <f>DATE(YEAR(Table1[[#This Row],[Order_Date]]),MONTH(Table1[[#This Row],[Order_Date]]),1)</f>
        <v>45413</v>
      </c>
    </row>
    <row r="3526" spans="1:14">
      <c r="A3526" t="s">
        <v>172</v>
      </c>
      <c r="B3526" t="s">
        <v>717</v>
      </c>
      <c r="C3526" t="s">
        <v>718</v>
      </c>
      <c r="D3526" t="s">
        <v>33</v>
      </c>
      <c r="E3526" t="s">
        <v>97</v>
      </c>
      <c r="F3526" t="s">
        <v>60</v>
      </c>
      <c r="G3526">
        <v>12</v>
      </c>
      <c r="H3526">
        <v>4029.32</v>
      </c>
      <c r="I3526">
        <v>48351.839999999997</v>
      </c>
      <c r="J3526">
        <v>98</v>
      </c>
      <c r="K3526">
        <v>5</v>
      </c>
      <c r="L3526" t="s">
        <v>18</v>
      </c>
      <c r="M3526">
        <f>(Table1[[#This Row],[Current_Stock]]*Table1[[#This Row],[Unit_Price]])</f>
        <v>394873.36000000004</v>
      </c>
      <c r="N3526" s="12">
        <f>DATE(YEAR(Table1[[#This Row],[Order_Date]]),MONTH(Table1[[#This Row],[Order_Date]]),1)</f>
        <v>45200</v>
      </c>
    </row>
    <row r="3527" spans="1:14">
      <c r="A3527" t="s">
        <v>1309</v>
      </c>
      <c r="B3527" t="s">
        <v>562</v>
      </c>
      <c r="C3527" t="s">
        <v>563</v>
      </c>
      <c r="D3527" t="s">
        <v>44</v>
      </c>
      <c r="E3527" t="s">
        <v>160</v>
      </c>
      <c r="F3527" t="s">
        <v>46</v>
      </c>
      <c r="G3527">
        <v>43</v>
      </c>
      <c r="H3527">
        <v>3609.63</v>
      </c>
      <c r="I3527">
        <v>155214.09</v>
      </c>
      <c r="J3527">
        <v>69</v>
      </c>
      <c r="K3527">
        <v>8</v>
      </c>
      <c r="L3527" t="s">
        <v>18</v>
      </c>
      <c r="M3527">
        <f>(Table1[[#This Row],[Current_Stock]]*Table1[[#This Row],[Unit_Price]])</f>
        <v>249064.47</v>
      </c>
      <c r="N3527" s="12">
        <f>DATE(YEAR(Table1[[#This Row],[Order_Date]]),MONTH(Table1[[#This Row],[Order_Date]]),1)</f>
        <v>45627</v>
      </c>
    </row>
    <row r="3528" spans="1:14">
      <c r="A3528" t="s">
        <v>98</v>
      </c>
      <c r="B3528" t="s">
        <v>404</v>
      </c>
      <c r="C3528" t="s">
        <v>405</v>
      </c>
      <c r="D3528" t="s">
        <v>27</v>
      </c>
      <c r="E3528" t="s">
        <v>211</v>
      </c>
      <c r="F3528" t="s">
        <v>29</v>
      </c>
      <c r="G3528">
        <v>3</v>
      </c>
      <c r="H3528">
        <v>3426.23</v>
      </c>
      <c r="I3528">
        <v>10278.69</v>
      </c>
      <c r="J3528">
        <v>437</v>
      </c>
      <c r="K3528">
        <v>6</v>
      </c>
      <c r="L3528" t="s">
        <v>55</v>
      </c>
      <c r="M3528">
        <f>(Table1[[#This Row],[Current_Stock]]*Table1[[#This Row],[Unit_Price]])</f>
        <v>1497262.51</v>
      </c>
      <c r="N3528" s="12">
        <f>DATE(YEAR(Table1[[#This Row],[Order_Date]]),MONTH(Table1[[#This Row],[Order_Date]]),1)</f>
        <v>45323</v>
      </c>
    </row>
    <row r="3529" spans="1:14">
      <c r="A3529" t="s">
        <v>307</v>
      </c>
      <c r="B3529" t="s">
        <v>909</v>
      </c>
      <c r="C3529" t="s">
        <v>910</v>
      </c>
      <c r="D3529" t="s">
        <v>183</v>
      </c>
      <c r="E3529" t="s">
        <v>39</v>
      </c>
      <c r="F3529" t="s">
        <v>17</v>
      </c>
      <c r="G3529">
        <v>12</v>
      </c>
      <c r="H3529">
        <v>643.86</v>
      </c>
      <c r="I3529">
        <v>7726.32</v>
      </c>
      <c r="J3529">
        <v>184</v>
      </c>
      <c r="K3529">
        <v>3</v>
      </c>
      <c r="L3529" t="s">
        <v>18</v>
      </c>
      <c r="M3529">
        <f>(Table1[[#This Row],[Current_Stock]]*Table1[[#This Row],[Unit_Price]])</f>
        <v>118470.24</v>
      </c>
      <c r="N3529" s="12">
        <f>DATE(YEAR(Table1[[#This Row],[Order_Date]]),MONTH(Table1[[#This Row],[Order_Date]]),1)</f>
        <v>45108</v>
      </c>
    </row>
    <row r="3530" spans="1:14">
      <c r="A3530" t="s">
        <v>1321</v>
      </c>
      <c r="B3530" t="s">
        <v>848</v>
      </c>
      <c r="C3530" t="s">
        <v>849</v>
      </c>
      <c r="D3530" t="s">
        <v>33</v>
      </c>
      <c r="E3530" t="s">
        <v>34</v>
      </c>
      <c r="F3530" t="s">
        <v>40</v>
      </c>
      <c r="G3530">
        <v>21</v>
      </c>
      <c r="H3530">
        <v>4158.18</v>
      </c>
      <c r="I3530">
        <v>87321.78</v>
      </c>
      <c r="J3530">
        <v>153</v>
      </c>
      <c r="K3530">
        <v>12</v>
      </c>
      <c r="L3530" t="s">
        <v>18</v>
      </c>
      <c r="M3530">
        <f>(Table1[[#This Row],[Current_Stock]]*Table1[[#This Row],[Unit_Price]])</f>
        <v>636201.54</v>
      </c>
      <c r="N3530" s="12">
        <f>DATE(YEAR(Table1[[#This Row],[Order_Date]]),MONTH(Table1[[#This Row],[Order_Date]]),1)</f>
        <v>45108</v>
      </c>
    </row>
    <row r="3531" spans="1:14">
      <c r="A3531" t="s">
        <v>1377</v>
      </c>
      <c r="B3531" t="s">
        <v>383</v>
      </c>
      <c r="C3531" t="s">
        <v>384</v>
      </c>
      <c r="D3531" t="s">
        <v>44</v>
      </c>
      <c r="E3531" t="s">
        <v>89</v>
      </c>
      <c r="F3531" t="s">
        <v>40</v>
      </c>
      <c r="G3531">
        <v>35</v>
      </c>
      <c r="H3531">
        <v>3067.25</v>
      </c>
      <c r="I3531">
        <v>107353.75</v>
      </c>
      <c r="J3531">
        <v>92</v>
      </c>
      <c r="K3531">
        <v>14</v>
      </c>
      <c r="L3531" t="s">
        <v>105</v>
      </c>
      <c r="M3531">
        <f>(Table1[[#This Row],[Current_Stock]]*Table1[[#This Row],[Unit_Price]])</f>
        <v>282187</v>
      </c>
      <c r="N3531" s="12">
        <f>DATE(YEAR(Table1[[#This Row],[Order_Date]]),MONTH(Table1[[#This Row],[Order_Date]]),1)</f>
        <v>45505</v>
      </c>
    </row>
    <row r="3532" spans="1:14">
      <c r="A3532" t="s">
        <v>1236</v>
      </c>
      <c r="B3532" t="s">
        <v>734</v>
      </c>
      <c r="C3532" t="s">
        <v>735</v>
      </c>
      <c r="D3532" t="s">
        <v>22</v>
      </c>
      <c r="E3532" t="s">
        <v>330</v>
      </c>
      <c r="F3532" t="s">
        <v>17</v>
      </c>
      <c r="G3532">
        <v>32</v>
      </c>
      <c r="H3532">
        <v>16596.77</v>
      </c>
      <c r="I3532">
        <v>531096.64</v>
      </c>
      <c r="J3532">
        <v>106</v>
      </c>
      <c r="K3532">
        <v>8</v>
      </c>
      <c r="L3532" t="s">
        <v>18</v>
      </c>
      <c r="M3532">
        <f>(Table1[[#This Row],[Current_Stock]]*Table1[[#This Row],[Unit_Price]])</f>
        <v>1759257.62</v>
      </c>
      <c r="N3532" s="12">
        <f>DATE(YEAR(Table1[[#This Row],[Order_Date]]),MONTH(Table1[[#This Row],[Order_Date]]),1)</f>
        <v>44986</v>
      </c>
    </row>
    <row r="3533" spans="1:14">
      <c r="A3533" t="s">
        <v>1219</v>
      </c>
      <c r="B3533" t="s">
        <v>1099</v>
      </c>
      <c r="C3533" t="s">
        <v>1100</v>
      </c>
      <c r="D3533" t="s">
        <v>38</v>
      </c>
      <c r="E3533" t="s">
        <v>251</v>
      </c>
      <c r="F3533" t="s">
        <v>40</v>
      </c>
      <c r="G3533">
        <v>15</v>
      </c>
      <c r="H3533">
        <v>2886.44</v>
      </c>
      <c r="I3533">
        <v>43296.6</v>
      </c>
      <c r="J3533">
        <v>132</v>
      </c>
      <c r="K3533">
        <v>13</v>
      </c>
      <c r="L3533" t="s">
        <v>18</v>
      </c>
      <c r="M3533">
        <f>(Table1[[#This Row],[Current_Stock]]*Table1[[#This Row],[Unit_Price]])</f>
        <v>381010.08</v>
      </c>
      <c r="N3533" s="12">
        <f>DATE(YEAR(Table1[[#This Row],[Order_Date]]),MONTH(Table1[[#This Row],[Order_Date]]),1)</f>
        <v>44958</v>
      </c>
    </row>
    <row r="3534" spans="1:14">
      <c r="A3534" t="s">
        <v>503</v>
      </c>
      <c r="B3534" t="s">
        <v>870</v>
      </c>
      <c r="C3534" t="s">
        <v>871</v>
      </c>
      <c r="D3534" t="s">
        <v>84</v>
      </c>
      <c r="E3534" t="s">
        <v>153</v>
      </c>
      <c r="F3534" t="s">
        <v>40</v>
      </c>
      <c r="G3534">
        <v>21</v>
      </c>
      <c r="H3534">
        <v>17303.080000000002</v>
      </c>
      <c r="I3534">
        <v>363364.68</v>
      </c>
      <c r="J3534">
        <v>137</v>
      </c>
      <c r="K3534">
        <v>5</v>
      </c>
      <c r="L3534" t="s">
        <v>18</v>
      </c>
      <c r="M3534">
        <f>(Table1[[#This Row],[Current_Stock]]*Table1[[#This Row],[Unit_Price]])</f>
        <v>2370521.9600000004</v>
      </c>
      <c r="N3534" s="12">
        <f>DATE(YEAR(Table1[[#This Row],[Order_Date]]),MONTH(Table1[[#This Row],[Order_Date]]),1)</f>
        <v>45047</v>
      </c>
    </row>
    <row r="3535" spans="1:14">
      <c r="A3535" t="s">
        <v>47</v>
      </c>
      <c r="B3535" t="s">
        <v>1186</v>
      </c>
      <c r="C3535" t="s">
        <v>1187</v>
      </c>
      <c r="D3535" t="s">
        <v>27</v>
      </c>
      <c r="E3535" t="s">
        <v>167</v>
      </c>
      <c r="F3535" t="s">
        <v>17</v>
      </c>
      <c r="G3535">
        <v>3</v>
      </c>
      <c r="H3535">
        <v>3974.65</v>
      </c>
      <c r="I3535">
        <v>11923.95</v>
      </c>
      <c r="J3535">
        <v>315</v>
      </c>
      <c r="K3535">
        <v>11</v>
      </c>
      <c r="L3535" t="s">
        <v>18</v>
      </c>
      <c r="M3535">
        <f>(Table1[[#This Row],[Current_Stock]]*Table1[[#This Row],[Unit_Price]])</f>
        <v>1252014.75</v>
      </c>
      <c r="N3535" s="12">
        <f>DATE(YEAR(Table1[[#This Row],[Order_Date]]),MONTH(Table1[[#This Row],[Order_Date]]),1)</f>
        <v>45505</v>
      </c>
    </row>
    <row r="3536" spans="1:14">
      <c r="A3536" t="s">
        <v>1374</v>
      </c>
      <c r="B3536" t="s">
        <v>178</v>
      </c>
      <c r="C3536" t="s">
        <v>179</v>
      </c>
      <c r="D3536" t="s">
        <v>22</v>
      </c>
      <c r="E3536" t="s">
        <v>97</v>
      </c>
      <c r="F3536" t="s">
        <v>17</v>
      </c>
      <c r="G3536">
        <v>20</v>
      </c>
      <c r="H3536">
        <v>2016.14</v>
      </c>
      <c r="I3536">
        <v>40322.800000000003</v>
      </c>
      <c r="J3536">
        <v>96</v>
      </c>
      <c r="K3536">
        <v>7</v>
      </c>
      <c r="L3536" t="s">
        <v>105</v>
      </c>
      <c r="M3536">
        <f>(Table1[[#This Row],[Current_Stock]]*Table1[[#This Row],[Unit_Price]])</f>
        <v>193549.44</v>
      </c>
      <c r="N3536" s="12">
        <f>DATE(YEAR(Table1[[#This Row],[Order_Date]]),MONTH(Table1[[#This Row],[Order_Date]]),1)</f>
        <v>45047</v>
      </c>
    </row>
    <row r="3537" spans="1:14">
      <c r="A3537" t="s">
        <v>837</v>
      </c>
      <c r="B3537" t="s">
        <v>717</v>
      </c>
      <c r="C3537" t="s">
        <v>718</v>
      </c>
      <c r="D3537" t="s">
        <v>33</v>
      </c>
      <c r="E3537" t="s">
        <v>45</v>
      </c>
      <c r="F3537" t="s">
        <v>40</v>
      </c>
      <c r="G3537">
        <v>22</v>
      </c>
      <c r="H3537">
        <v>2667.42</v>
      </c>
      <c r="I3537">
        <v>58683.24</v>
      </c>
      <c r="J3537">
        <v>189</v>
      </c>
      <c r="K3537">
        <v>2</v>
      </c>
      <c r="L3537" t="s">
        <v>18</v>
      </c>
      <c r="M3537">
        <f>(Table1[[#This Row],[Current_Stock]]*Table1[[#This Row],[Unit_Price]])</f>
        <v>504142.38</v>
      </c>
      <c r="N3537" s="12">
        <f>DATE(YEAR(Table1[[#This Row],[Order_Date]]),MONTH(Table1[[#This Row],[Order_Date]]),1)</f>
        <v>45505</v>
      </c>
    </row>
    <row r="3538" spans="1:14">
      <c r="A3538" t="s">
        <v>1155</v>
      </c>
      <c r="B3538" t="s">
        <v>213</v>
      </c>
      <c r="C3538" t="s">
        <v>214</v>
      </c>
      <c r="D3538" t="s">
        <v>33</v>
      </c>
      <c r="E3538" t="s">
        <v>97</v>
      </c>
      <c r="F3538" t="s">
        <v>29</v>
      </c>
      <c r="G3538">
        <v>22</v>
      </c>
      <c r="H3538">
        <v>3758.29</v>
      </c>
      <c r="I3538">
        <v>82682.38</v>
      </c>
      <c r="J3538">
        <v>212</v>
      </c>
      <c r="K3538">
        <v>5</v>
      </c>
      <c r="L3538" t="s">
        <v>18</v>
      </c>
      <c r="M3538">
        <f>(Table1[[#This Row],[Current_Stock]]*Table1[[#This Row],[Unit_Price]])</f>
        <v>796757.48</v>
      </c>
      <c r="N3538" s="12">
        <f>DATE(YEAR(Table1[[#This Row],[Order_Date]]),MONTH(Table1[[#This Row],[Order_Date]]),1)</f>
        <v>45078</v>
      </c>
    </row>
    <row r="3539" spans="1:14">
      <c r="A3539" t="s">
        <v>1075</v>
      </c>
      <c r="B3539" t="s">
        <v>991</v>
      </c>
      <c r="C3539" t="s">
        <v>992</v>
      </c>
      <c r="D3539" t="s">
        <v>53</v>
      </c>
      <c r="E3539" t="s">
        <v>28</v>
      </c>
      <c r="F3539" t="s">
        <v>60</v>
      </c>
      <c r="G3539">
        <v>9</v>
      </c>
      <c r="H3539">
        <v>1440.21</v>
      </c>
      <c r="I3539">
        <v>12961.89</v>
      </c>
      <c r="J3539">
        <v>429</v>
      </c>
      <c r="K3539">
        <v>14</v>
      </c>
      <c r="L3539" t="s">
        <v>18</v>
      </c>
      <c r="M3539">
        <f>(Table1[[#This Row],[Current_Stock]]*Table1[[#This Row],[Unit_Price]])</f>
        <v>617850.09</v>
      </c>
      <c r="N3539" s="12">
        <f>DATE(YEAR(Table1[[#This Row],[Order_Date]]),MONTH(Table1[[#This Row],[Order_Date]]),1)</f>
        <v>45566</v>
      </c>
    </row>
    <row r="3540" spans="1:14">
      <c r="A3540" t="s">
        <v>823</v>
      </c>
      <c r="B3540" t="s">
        <v>590</v>
      </c>
      <c r="C3540" t="s">
        <v>591</v>
      </c>
      <c r="D3540" t="s">
        <v>15</v>
      </c>
      <c r="E3540" t="s">
        <v>39</v>
      </c>
      <c r="F3540" t="s">
        <v>40</v>
      </c>
      <c r="G3540">
        <v>19</v>
      </c>
      <c r="H3540">
        <v>483.73</v>
      </c>
      <c r="I3540">
        <v>9190.8700000000008</v>
      </c>
      <c r="J3540">
        <v>192</v>
      </c>
      <c r="K3540">
        <v>14</v>
      </c>
      <c r="L3540" t="s">
        <v>18</v>
      </c>
      <c r="M3540">
        <f>(Table1[[#This Row],[Current_Stock]]*Table1[[#This Row],[Unit_Price]])</f>
        <v>92876.160000000003</v>
      </c>
      <c r="N3540" s="12">
        <f>DATE(YEAR(Table1[[#This Row],[Order_Date]]),MONTH(Table1[[#This Row],[Order_Date]]),1)</f>
        <v>45566</v>
      </c>
    </row>
    <row r="3541" spans="1:14">
      <c r="A3541" t="s">
        <v>667</v>
      </c>
      <c r="B3541" t="s">
        <v>691</v>
      </c>
      <c r="C3541" t="s">
        <v>692</v>
      </c>
      <c r="D3541" t="s">
        <v>33</v>
      </c>
      <c r="E3541" t="s">
        <v>269</v>
      </c>
      <c r="F3541" t="s">
        <v>29</v>
      </c>
      <c r="G3541">
        <v>17</v>
      </c>
      <c r="H3541">
        <v>3657.26</v>
      </c>
      <c r="I3541">
        <v>62173.42</v>
      </c>
      <c r="J3541">
        <v>103</v>
      </c>
      <c r="K3541">
        <v>4</v>
      </c>
      <c r="L3541" t="s">
        <v>18</v>
      </c>
      <c r="M3541">
        <f>(Table1[[#This Row],[Current_Stock]]*Table1[[#This Row],[Unit_Price]])</f>
        <v>376697.78</v>
      </c>
      <c r="N3541" s="12">
        <f>DATE(YEAR(Table1[[#This Row],[Order_Date]]),MONTH(Table1[[#This Row],[Order_Date]]),1)</f>
        <v>45597</v>
      </c>
    </row>
    <row r="3542" spans="1:14">
      <c r="A3542" t="s">
        <v>274</v>
      </c>
      <c r="B3542" t="s">
        <v>590</v>
      </c>
      <c r="C3542" t="s">
        <v>591</v>
      </c>
      <c r="D3542" t="s">
        <v>15</v>
      </c>
      <c r="E3542" t="s">
        <v>54</v>
      </c>
      <c r="F3542" t="s">
        <v>40</v>
      </c>
      <c r="G3542">
        <v>16</v>
      </c>
      <c r="H3542">
        <v>424.33</v>
      </c>
      <c r="I3542">
        <v>6789.28</v>
      </c>
      <c r="J3542">
        <v>162</v>
      </c>
      <c r="K3542">
        <v>9</v>
      </c>
      <c r="L3542" t="s">
        <v>18</v>
      </c>
      <c r="M3542">
        <f>(Table1[[#This Row],[Current_Stock]]*Table1[[#This Row],[Unit_Price]])</f>
        <v>68741.459999999992</v>
      </c>
      <c r="N3542" s="12">
        <f>DATE(YEAR(Table1[[#This Row],[Order_Date]]),MONTH(Table1[[#This Row],[Order_Date]]),1)</f>
        <v>45444</v>
      </c>
    </row>
    <row r="3543" spans="1:14">
      <c r="A3543" t="s">
        <v>551</v>
      </c>
      <c r="B3543" t="s">
        <v>986</v>
      </c>
      <c r="C3543" t="s">
        <v>987</v>
      </c>
      <c r="D3543" t="s">
        <v>84</v>
      </c>
      <c r="E3543" t="s">
        <v>189</v>
      </c>
      <c r="F3543" t="s">
        <v>40</v>
      </c>
      <c r="G3543">
        <v>13</v>
      </c>
      <c r="H3543">
        <v>10462.57</v>
      </c>
      <c r="I3543">
        <v>136013.41</v>
      </c>
      <c r="J3543">
        <v>80</v>
      </c>
      <c r="K3543">
        <v>14</v>
      </c>
      <c r="L3543" t="s">
        <v>18</v>
      </c>
      <c r="M3543">
        <f>(Table1[[#This Row],[Current_Stock]]*Table1[[#This Row],[Unit_Price]])</f>
        <v>837005.6</v>
      </c>
      <c r="N3543" s="12">
        <f>DATE(YEAR(Table1[[#This Row],[Order_Date]]),MONTH(Table1[[#This Row],[Order_Date]]),1)</f>
        <v>45108</v>
      </c>
    </row>
    <row r="3544" spans="1:14">
      <c r="A3544" t="s">
        <v>925</v>
      </c>
      <c r="B3544" t="s">
        <v>601</v>
      </c>
      <c r="C3544" t="s">
        <v>602</v>
      </c>
      <c r="D3544" t="s">
        <v>84</v>
      </c>
      <c r="E3544" t="s">
        <v>109</v>
      </c>
      <c r="F3544" t="s">
        <v>46</v>
      </c>
      <c r="G3544">
        <v>12</v>
      </c>
      <c r="H3544">
        <v>28765.64</v>
      </c>
      <c r="I3544">
        <v>345187.68</v>
      </c>
      <c r="J3544">
        <v>198</v>
      </c>
      <c r="K3544">
        <v>7</v>
      </c>
      <c r="L3544" t="s">
        <v>18</v>
      </c>
      <c r="M3544">
        <f>(Table1[[#This Row],[Current_Stock]]*Table1[[#This Row],[Unit_Price]])</f>
        <v>5695596.7199999997</v>
      </c>
      <c r="N3544" s="12">
        <f>DATE(YEAR(Table1[[#This Row],[Order_Date]]),MONTH(Table1[[#This Row],[Order_Date]]),1)</f>
        <v>45383</v>
      </c>
    </row>
    <row r="3545" spans="1:14">
      <c r="A3545" t="s">
        <v>1141</v>
      </c>
      <c r="B3545" t="s">
        <v>637</v>
      </c>
      <c r="C3545" t="s">
        <v>638</v>
      </c>
      <c r="D3545" t="s">
        <v>38</v>
      </c>
      <c r="E3545" t="s">
        <v>39</v>
      </c>
      <c r="F3545" t="s">
        <v>17</v>
      </c>
      <c r="G3545">
        <v>18</v>
      </c>
      <c r="H3545">
        <v>2791.44</v>
      </c>
      <c r="I3545">
        <v>50245.919999999998</v>
      </c>
      <c r="J3545">
        <v>116</v>
      </c>
      <c r="K3545">
        <v>14</v>
      </c>
      <c r="L3545" t="s">
        <v>18</v>
      </c>
      <c r="M3545">
        <f>(Table1[[#This Row],[Current_Stock]]*Table1[[#This Row],[Unit_Price]])</f>
        <v>323807.03999999998</v>
      </c>
      <c r="N3545" s="12">
        <f>DATE(YEAR(Table1[[#This Row],[Order_Date]]),MONTH(Table1[[#This Row],[Order_Date]]),1)</f>
        <v>45627</v>
      </c>
    </row>
    <row r="3546" spans="1:14">
      <c r="A3546" t="s">
        <v>666</v>
      </c>
      <c r="B3546" t="s">
        <v>909</v>
      </c>
      <c r="C3546" t="s">
        <v>910</v>
      </c>
      <c r="D3546" t="s">
        <v>183</v>
      </c>
      <c r="E3546" t="s">
        <v>330</v>
      </c>
      <c r="F3546" t="s">
        <v>17</v>
      </c>
      <c r="G3546">
        <v>19</v>
      </c>
      <c r="H3546">
        <v>3591.18</v>
      </c>
      <c r="I3546">
        <v>68232.42</v>
      </c>
      <c r="J3546">
        <v>142</v>
      </c>
      <c r="K3546">
        <v>4</v>
      </c>
      <c r="L3546" t="s">
        <v>18</v>
      </c>
      <c r="M3546">
        <f>(Table1[[#This Row],[Current_Stock]]*Table1[[#This Row],[Unit_Price]])</f>
        <v>509947.56</v>
      </c>
      <c r="N3546" s="12">
        <f>DATE(YEAR(Table1[[#This Row],[Order_Date]]),MONTH(Table1[[#This Row],[Order_Date]]),1)</f>
        <v>45323</v>
      </c>
    </row>
    <row r="3547" spans="1:14">
      <c r="A3547" t="s">
        <v>749</v>
      </c>
      <c r="B3547" t="s">
        <v>1092</v>
      </c>
      <c r="C3547" t="s">
        <v>1093</v>
      </c>
      <c r="D3547" t="s">
        <v>96</v>
      </c>
      <c r="E3547" t="s">
        <v>269</v>
      </c>
      <c r="F3547" t="s">
        <v>46</v>
      </c>
      <c r="G3547">
        <v>6</v>
      </c>
      <c r="H3547">
        <v>2632.87</v>
      </c>
      <c r="I3547">
        <v>15797.22</v>
      </c>
      <c r="J3547">
        <v>556</v>
      </c>
      <c r="K3547">
        <v>4</v>
      </c>
      <c r="L3547" t="s">
        <v>55</v>
      </c>
      <c r="M3547">
        <f>(Table1[[#This Row],[Current_Stock]]*Table1[[#This Row],[Unit_Price]])</f>
        <v>1463875.72</v>
      </c>
      <c r="N3547" s="12">
        <f>DATE(YEAR(Table1[[#This Row],[Order_Date]]),MONTH(Table1[[#This Row],[Order_Date]]),1)</f>
        <v>45047</v>
      </c>
    </row>
    <row r="3548" spans="1:14">
      <c r="A3548" t="s">
        <v>1110</v>
      </c>
      <c r="B3548" t="s">
        <v>519</v>
      </c>
      <c r="C3548" t="s">
        <v>520</v>
      </c>
      <c r="D3548" t="s">
        <v>183</v>
      </c>
      <c r="E3548" t="s">
        <v>85</v>
      </c>
      <c r="F3548" t="s">
        <v>29</v>
      </c>
      <c r="G3548">
        <v>16</v>
      </c>
      <c r="H3548">
        <v>1533.78</v>
      </c>
      <c r="I3548">
        <v>24540.48</v>
      </c>
      <c r="J3548">
        <v>200</v>
      </c>
      <c r="K3548">
        <v>14</v>
      </c>
      <c r="L3548" t="s">
        <v>18</v>
      </c>
      <c r="M3548">
        <f>(Table1[[#This Row],[Current_Stock]]*Table1[[#This Row],[Unit_Price]])</f>
        <v>306756</v>
      </c>
      <c r="N3548" s="12">
        <f>DATE(YEAR(Table1[[#This Row],[Order_Date]]),MONTH(Table1[[#This Row],[Order_Date]]),1)</f>
        <v>45474</v>
      </c>
    </row>
    <row r="3549" spans="1:14">
      <c r="A3549" t="s">
        <v>1331</v>
      </c>
      <c r="B3549" t="s">
        <v>726</v>
      </c>
      <c r="C3549" t="s">
        <v>727</v>
      </c>
      <c r="D3549" t="s">
        <v>96</v>
      </c>
      <c r="E3549" t="s">
        <v>211</v>
      </c>
      <c r="F3549" t="s">
        <v>60</v>
      </c>
      <c r="G3549">
        <v>2</v>
      </c>
      <c r="H3549">
        <v>1208.19</v>
      </c>
      <c r="I3549">
        <v>2416.38</v>
      </c>
      <c r="J3549">
        <v>371</v>
      </c>
      <c r="K3549">
        <v>13</v>
      </c>
      <c r="L3549" t="s">
        <v>55</v>
      </c>
      <c r="M3549">
        <f>(Table1[[#This Row],[Current_Stock]]*Table1[[#This Row],[Unit_Price]])</f>
        <v>448238.49000000005</v>
      </c>
      <c r="N3549" s="12">
        <f>DATE(YEAR(Table1[[#This Row],[Order_Date]]),MONTH(Table1[[#This Row],[Order_Date]]),1)</f>
        <v>45261</v>
      </c>
    </row>
    <row r="3550" spans="1:14">
      <c r="A3550" t="s">
        <v>199</v>
      </c>
      <c r="B3550" t="s">
        <v>209</v>
      </c>
      <c r="C3550" t="s">
        <v>210</v>
      </c>
      <c r="D3550" t="s">
        <v>38</v>
      </c>
      <c r="E3550" t="s">
        <v>167</v>
      </c>
      <c r="F3550" t="s">
        <v>17</v>
      </c>
      <c r="G3550">
        <v>21</v>
      </c>
      <c r="H3550">
        <v>2926.49</v>
      </c>
      <c r="I3550">
        <v>61456.29</v>
      </c>
      <c r="J3550">
        <v>135</v>
      </c>
      <c r="K3550">
        <v>4</v>
      </c>
      <c r="L3550" t="s">
        <v>18</v>
      </c>
      <c r="M3550">
        <f>(Table1[[#This Row],[Current_Stock]]*Table1[[#This Row],[Unit_Price]])</f>
        <v>395076.14999999997</v>
      </c>
      <c r="N3550" s="12">
        <f>DATE(YEAR(Table1[[#This Row],[Order_Date]]),MONTH(Table1[[#This Row],[Order_Date]]),1)</f>
        <v>45474</v>
      </c>
    </row>
    <row r="3551" spans="1:14">
      <c r="A3551" t="s">
        <v>1298</v>
      </c>
      <c r="B3551" t="s">
        <v>410</v>
      </c>
      <c r="C3551" t="s">
        <v>411</v>
      </c>
      <c r="D3551" t="s">
        <v>38</v>
      </c>
      <c r="E3551" t="s">
        <v>104</v>
      </c>
      <c r="F3551" t="s">
        <v>46</v>
      </c>
      <c r="G3551">
        <v>20</v>
      </c>
      <c r="H3551">
        <v>2423.63</v>
      </c>
      <c r="I3551">
        <v>48472.6</v>
      </c>
      <c r="J3551">
        <v>95</v>
      </c>
      <c r="K3551">
        <v>12</v>
      </c>
      <c r="L3551" t="s">
        <v>18</v>
      </c>
      <c r="M3551">
        <f>(Table1[[#This Row],[Current_Stock]]*Table1[[#This Row],[Unit_Price]])</f>
        <v>230244.85</v>
      </c>
      <c r="N3551" s="12">
        <f>DATE(YEAR(Table1[[#This Row],[Order_Date]]),MONTH(Table1[[#This Row],[Order_Date]]),1)</f>
        <v>45231</v>
      </c>
    </row>
    <row r="3552" spans="1:14">
      <c r="A3552" t="s">
        <v>1230</v>
      </c>
      <c r="B3552" t="s">
        <v>245</v>
      </c>
      <c r="C3552" t="s">
        <v>246</v>
      </c>
      <c r="D3552" t="s">
        <v>44</v>
      </c>
      <c r="E3552" t="s">
        <v>189</v>
      </c>
      <c r="F3552" t="s">
        <v>60</v>
      </c>
      <c r="G3552">
        <v>35</v>
      </c>
      <c r="H3552">
        <v>548.02</v>
      </c>
      <c r="I3552">
        <v>19180.7</v>
      </c>
      <c r="J3552">
        <v>84</v>
      </c>
      <c r="K3552">
        <v>7</v>
      </c>
      <c r="L3552" t="s">
        <v>18</v>
      </c>
      <c r="M3552">
        <f>(Table1[[#This Row],[Current_Stock]]*Table1[[#This Row],[Unit_Price]])</f>
        <v>46033.68</v>
      </c>
      <c r="N3552" s="12">
        <f>DATE(YEAR(Table1[[#This Row],[Order_Date]]),MONTH(Table1[[#This Row],[Order_Date]]),1)</f>
        <v>45200</v>
      </c>
    </row>
    <row r="3553" spans="1:14">
      <c r="A3553" t="s">
        <v>554</v>
      </c>
      <c r="B3553" t="s">
        <v>31</v>
      </c>
      <c r="C3553" t="s">
        <v>32</v>
      </c>
      <c r="D3553" t="s">
        <v>33</v>
      </c>
      <c r="E3553" t="s">
        <v>80</v>
      </c>
      <c r="F3553" t="s">
        <v>29</v>
      </c>
      <c r="G3553">
        <v>20</v>
      </c>
      <c r="H3553">
        <v>2734.16</v>
      </c>
      <c r="I3553">
        <v>54683.199999999997</v>
      </c>
      <c r="J3553">
        <v>87</v>
      </c>
      <c r="K3553">
        <v>7</v>
      </c>
      <c r="L3553" t="s">
        <v>18</v>
      </c>
      <c r="M3553">
        <f>(Table1[[#This Row],[Current_Stock]]*Table1[[#This Row],[Unit_Price]])</f>
        <v>237871.91999999998</v>
      </c>
      <c r="N3553" s="12">
        <f>DATE(YEAR(Table1[[#This Row],[Order_Date]]),MONTH(Table1[[#This Row],[Order_Date]]),1)</f>
        <v>45231</v>
      </c>
    </row>
    <row r="3554" spans="1:14">
      <c r="A3554" t="s">
        <v>806</v>
      </c>
      <c r="B3554" t="s">
        <v>435</v>
      </c>
      <c r="C3554" t="s">
        <v>436</v>
      </c>
      <c r="D3554" t="s">
        <v>38</v>
      </c>
      <c r="E3554" t="s">
        <v>113</v>
      </c>
      <c r="F3554" t="s">
        <v>40</v>
      </c>
      <c r="G3554">
        <v>15</v>
      </c>
      <c r="H3554">
        <v>1921.04</v>
      </c>
      <c r="I3554">
        <v>28815.599999999999</v>
      </c>
      <c r="J3554">
        <v>180</v>
      </c>
      <c r="K3554">
        <v>6</v>
      </c>
      <c r="L3554" t="s">
        <v>18</v>
      </c>
      <c r="M3554">
        <f>(Table1[[#This Row],[Current_Stock]]*Table1[[#This Row],[Unit_Price]])</f>
        <v>345787.2</v>
      </c>
      <c r="N3554" s="12">
        <f>DATE(YEAR(Table1[[#This Row],[Order_Date]]),MONTH(Table1[[#This Row],[Order_Date]]),1)</f>
        <v>45170</v>
      </c>
    </row>
    <row r="3555" spans="1:14">
      <c r="A3555" t="s">
        <v>1079</v>
      </c>
      <c r="B3555" t="s">
        <v>144</v>
      </c>
      <c r="C3555" t="s">
        <v>145</v>
      </c>
      <c r="D3555" t="s">
        <v>27</v>
      </c>
      <c r="E3555" t="s">
        <v>173</v>
      </c>
      <c r="F3555" t="s">
        <v>40</v>
      </c>
      <c r="G3555">
        <v>5</v>
      </c>
      <c r="H3555">
        <v>1301.54</v>
      </c>
      <c r="I3555">
        <v>6507.7</v>
      </c>
      <c r="J3555">
        <v>455</v>
      </c>
      <c r="K3555">
        <v>3</v>
      </c>
      <c r="L3555" t="s">
        <v>18</v>
      </c>
      <c r="M3555">
        <f>(Table1[[#This Row],[Current_Stock]]*Table1[[#This Row],[Unit_Price]])</f>
        <v>592200.69999999995</v>
      </c>
      <c r="N3555" s="12">
        <f>DATE(YEAR(Table1[[#This Row],[Order_Date]]),MONTH(Table1[[#This Row],[Order_Date]]),1)</f>
        <v>45474</v>
      </c>
    </row>
    <row r="3556" spans="1:14">
      <c r="A3556" t="s">
        <v>823</v>
      </c>
      <c r="B3556" t="s">
        <v>62</v>
      </c>
      <c r="C3556" t="s">
        <v>63</v>
      </c>
      <c r="D3556" t="s">
        <v>38</v>
      </c>
      <c r="E3556" t="s">
        <v>89</v>
      </c>
      <c r="F3556" t="s">
        <v>60</v>
      </c>
      <c r="G3556">
        <v>14</v>
      </c>
      <c r="H3556">
        <v>3140.49</v>
      </c>
      <c r="I3556">
        <v>43966.86</v>
      </c>
      <c r="J3556">
        <v>220</v>
      </c>
      <c r="K3556">
        <v>10</v>
      </c>
      <c r="L3556" t="s">
        <v>18</v>
      </c>
      <c r="M3556">
        <f>(Table1[[#This Row],[Current_Stock]]*Table1[[#This Row],[Unit_Price]])</f>
        <v>690907.79999999993</v>
      </c>
      <c r="N3556" s="12">
        <f>DATE(YEAR(Table1[[#This Row],[Order_Date]]),MONTH(Table1[[#This Row],[Order_Date]]),1)</f>
        <v>45566</v>
      </c>
    </row>
    <row r="3557" spans="1:14">
      <c r="A3557" t="s">
        <v>1291</v>
      </c>
      <c r="B3557" t="s">
        <v>1220</v>
      </c>
      <c r="C3557" t="s">
        <v>1221</v>
      </c>
      <c r="D3557" t="s">
        <v>53</v>
      </c>
      <c r="E3557" t="s">
        <v>23</v>
      </c>
      <c r="F3557" t="s">
        <v>40</v>
      </c>
      <c r="G3557">
        <v>8</v>
      </c>
      <c r="H3557">
        <v>156.88999999999999</v>
      </c>
      <c r="I3557">
        <v>1255.1199999999999</v>
      </c>
      <c r="J3557">
        <v>254</v>
      </c>
      <c r="K3557">
        <v>13</v>
      </c>
      <c r="L3557" t="s">
        <v>55</v>
      </c>
      <c r="M3557">
        <f>(Table1[[#This Row],[Current_Stock]]*Table1[[#This Row],[Unit_Price]])</f>
        <v>39850.06</v>
      </c>
      <c r="N3557" s="12">
        <f>DATE(YEAR(Table1[[#This Row],[Order_Date]]),MONTH(Table1[[#This Row],[Order_Date]]),1)</f>
        <v>45474</v>
      </c>
    </row>
    <row r="3558" spans="1:14">
      <c r="A3558" t="s">
        <v>1038</v>
      </c>
      <c r="B3558" t="s">
        <v>114</v>
      </c>
      <c r="C3558" t="s">
        <v>115</v>
      </c>
      <c r="D3558" t="s">
        <v>33</v>
      </c>
      <c r="E3558" t="s">
        <v>34</v>
      </c>
      <c r="F3558" t="s">
        <v>60</v>
      </c>
      <c r="G3558">
        <v>19</v>
      </c>
      <c r="H3558">
        <v>4377.26</v>
      </c>
      <c r="I3558">
        <v>83167.94</v>
      </c>
      <c r="J3558">
        <v>188</v>
      </c>
      <c r="K3558">
        <v>8</v>
      </c>
      <c r="L3558" t="s">
        <v>18</v>
      </c>
      <c r="M3558">
        <f>(Table1[[#This Row],[Current_Stock]]*Table1[[#This Row],[Unit_Price]])</f>
        <v>822924.88</v>
      </c>
      <c r="N3558" s="12">
        <f>DATE(YEAR(Table1[[#This Row],[Order_Date]]),MONTH(Table1[[#This Row],[Order_Date]]),1)</f>
        <v>45597</v>
      </c>
    </row>
    <row r="3559" spans="1:14">
      <c r="A3559" t="s">
        <v>174</v>
      </c>
      <c r="B3559" t="s">
        <v>873</v>
      </c>
      <c r="C3559" t="s">
        <v>874</v>
      </c>
      <c r="D3559" t="s">
        <v>22</v>
      </c>
      <c r="E3559" t="s">
        <v>97</v>
      </c>
      <c r="F3559" t="s">
        <v>60</v>
      </c>
      <c r="G3559">
        <v>38</v>
      </c>
      <c r="H3559">
        <v>18845.09</v>
      </c>
      <c r="I3559">
        <v>716113.42</v>
      </c>
      <c r="J3559">
        <v>58</v>
      </c>
      <c r="K3559">
        <v>4</v>
      </c>
      <c r="L3559" t="s">
        <v>18</v>
      </c>
      <c r="M3559">
        <f>(Table1[[#This Row],[Current_Stock]]*Table1[[#This Row],[Unit_Price]])</f>
        <v>1093015.22</v>
      </c>
      <c r="N3559" s="12">
        <f>DATE(YEAR(Table1[[#This Row],[Order_Date]]),MONTH(Table1[[#This Row],[Order_Date]]),1)</f>
        <v>45231</v>
      </c>
    </row>
    <row r="3560" spans="1:14">
      <c r="A3560" t="s">
        <v>271</v>
      </c>
      <c r="B3560" t="s">
        <v>1018</v>
      </c>
      <c r="C3560" t="s">
        <v>1019</v>
      </c>
      <c r="D3560" t="s">
        <v>38</v>
      </c>
      <c r="E3560" t="s">
        <v>39</v>
      </c>
      <c r="F3560" t="s">
        <v>60</v>
      </c>
      <c r="G3560">
        <v>9</v>
      </c>
      <c r="H3560">
        <v>2764.92</v>
      </c>
      <c r="I3560">
        <v>24884.28</v>
      </c>
      <c r="J3560">
        <v>249</v>
      </c>
      <c r="K3560">
        <v>10</v>
      </c>
      <c r="L3560" t="s">
        <v>18</v>
      </c>
      <c r="M3560">
        <f>(Table1[[#This Row],[Current_Stock]]*Table1[[#This Row],[Unit_Price]])</f>
        <v>688465.08000000007</v>
      </c>
      <c r="N3560" s="12">
        <f>DATE(YEAR(Table1[[#This Row],[Order_Date]]),MONTH(Table1[[#This Row],[Order_Date]]),1)</f>
        <v>45413</v>
      </c>
    </row>
    <row r="3561" spans="1:14">
      <c r="A3561" t="s">
        <v>938</v>
      </c>
      <c r="B3561" t="s">
        <v>652</v>
      </c>
      <c r="C3561" t="s">
        <v>653</v>
      </c>
      <c r="D3561" t="s">
        <v>53</v>
      </c>
      <c r="E3561" t="s">
        <v>109</v>
      </c>
      <c r="F3561" t="s">
        <v>60</v>
      </c>
      <c r="G3561">
        <v>4</v>
      </c>
      <c r="H3561">
        <v>2774.41</v>
      </c>
      <c r="I3561">
        <v>11097.64</v>
      </c>
      <c r="J3561">
        <v>578</v>
      </c>
      <c r="K3561">
        <v>14</v>
      </c>
      <c r="L3561" t="s">
        <v>55</v>
      </c>
      <c r="M3561">
        <f>(Table1[[#This Row],[Current_Stock]]*Table1[[#This Row],[Unit_Price]])</f>
        <v>1603608.98</v>
      </c>
      <c r="N3561" s="12">
        <f>DATE(YEAR(Table1[[#This Row],[Order_Date]]),MONTH(Table1[[#This Row],[Order_Date]]),1)</f>
        <v>45108</v>
      </c>
    </row>
    <row r="3562" spans="1:14">
      <c r="A3562" t="s">
        <v>1094</v>
      </c>
      <c r="B3562" t="s">
        <v>141</v>
      </c>
      <c r="C3562" t="s">
        <v>142</v>
      </c>
      <c r="D3562" t="s">
        <v>27</v>
      </c>
      <c r="E3562" t="s">
        <v>97</v>
      </c>
      <c r="F3562" t="s">
        <v>17</v>
      </c>
      <c r="G3562">
        <v>1</v>
      </c>
      <c r="H3562">
        <v>4657.29</v>
      </c>
      <c r="I3562">
        <v>4657.29</v>
      </c>
      <c r="J3562">
        <v>505</v>
      </c>
      <c r="K3562">
        <v>11</v>
      </c>
      <c r="L3562" t="s">
        <v>55</v>
      </c>
      <c r="M3562">
        <f>(Table1[[#This Row],[Current_Stock]]*Table1[[#This Row],[Unit_Price]])</f>
        <v>2351931.4500000002</v>
      </c>
      <c r="N3562" s="12">
        <f>DATE(YEAR(Table1[[#This Row],[Order_Date]]),MONTH(Table1[[#This Row],[Order_Date]]),1)</f>
        <v>45627</v>
      </c>
    </row>
    <row r="3563" spans="1:14">
      <c r="A3563" t="s">
        <v>498</v>
      </c>
      <c r="B3563" t="s">
        <v>1007</v>
      </c>
      <c r="C3563" t="s">
        <v>1008</v>
      </c>
      <c r="D3563" t="s">
        <v>27</v>
      </c>
      <c r="E3563" t="s">
        <v>50</v>
      </c>
      <c r="F3563" t="s">
        <v>40</v>
      </c>
      <c r="G3563">
        <v>10</v>
      </c>
      <c r="H3563">
        <v>4078.57</v>
      </c>
      <c r="I3563">
        <v>40785.699999999997</v>
      </c>
      <c r="J3563">
        <v>495</v>
      </c>
      <c r="K3563">
        <v>13</v>
      </c>
      <c r="L3563" t="s">
        <v>18</v>
      </c>
      <c r="M3563">
        <f>(Table1[[#This Row],[Current_Stock]]*Table1[[#This Row],[Unit_Price]])</f>
        <v>2018892.1500000001</v>
      </c>
      <c r="N3563" s="12">
        <f>DATE(YEAR(Table1[[#This Row],[Order_Date]]),MONTH(Table1[[#This Row],[Order_Date]]),1)</f>
        <v>44986</v>
      </c>
    </row>
    <row r="3564" spans="1:14">
      <c r="A3564" t="s">
        <v>1076</v>
      </c>
      <c r="B3564" t="s">
        <v>1147</v>
      </c>
      <c r="C3564" t="s">
        <v>1148</v>
      </c>
      <c r="D3564" t="s">
        <v>96</v>
      </c>
      <c r="E3564" t="s">
        <v>189</v>
      </c>
      <c r="F3564" t="s">
        <v>29</v>
      </c>
      <c r="G3564">
        <v>6</v>
      </c>
      <c r="H3564">
        <v>379.65</v>
      </c>
      <c r="I3564">
        <v>2277.9</v>
      </c>
      <c r="J3564">
        <v>331</v>
      </c>
      <c r="K3564">
        <v>2</v>
      </c>
      <c r="L3564" t="s">
        <v>18</v>
      </c>
      <c r="M3564">
        <f>(Table1[[#This Row],[Current_Stock]]*Table1[[#This Row],[Unit_Price]])</f>
        <v>125664.15</v>
      </c>
      <c r="N3564" s="12">
        <f>DATE(YEAR(Table1[[#This Row],[Order_Date]]),MONTH(Table1[[#This Row],[Order_Date]]),1)</f>
        <v>45108</v>
      </c>
    </row>
    <row r="3565" spans="1:14">
      <c r="A3565" t="s">
        <v>773</v>
      </c>
      <c r="B3565" t="s">
        <v>48</v>
      </c>
      <c r="C3565" t="s">
        <v>49</v>
      </c>
      <c r="D3565" t="s">
        <v>38</v>
      </c>
      <c r="E3565" t="s">
        <v>50</v>
      </c>
      <c r="F3565" t="s">
        <v>46</v>
      </c>
      <c r="G3565">
        <v>17</v>
      </c>
      <c r="H3565">
        <v>1277.97</v>
      </c>
      <c r="I3565">
        <v>21725.49</v>
      </c>
      <c r="J3565">
        <v>187</v>
      </c>
      <c r="K3565">
        <v>5</v>
      </c>
      <c r="L3565" t="s">
        <v>18</v>
      </c>
      <c r="M3565">
        <f>(Table1[[#This Row],[Current_Stock]]*Table1[[#This Row],[Unit_Price]])</f>
        <v>238980.39</v>
      </c>
      <c r="N3565" s="12">
        <f>DATE(YEAR(Table1[[#This Row],[Order_Date]]),MONTH(Table1[[#This Row],[Order_Date]]),1)</f>
        <v>45352</v>
      </c>
    </row>
    <row r="3566" spans="1:14">
      <c r="A3566" t="s">
        <v>149</v>
      </c>
      <c r="B3566" t="s">
        <v>656</v>
      </c>
      <c r="C3566" t="s">
        <v>657</v>
      </c>
      <c r="D3566" t="s">
        <v>44</v>
      </c>
      <c r="E3566" t="s">
        <v>16</v>
      </c>
      <c r="F3566" t="s">
        <v>40</v>
      </c>
      <c r="G3566">
        <v>32</v>
      </c>
      <c r="H3566">
        <v>130.35</v>
      </c>
      <c r="I3566">
        <v>4171.2</v>
      </c>
      <c r="J3566">
        <v>56</v>
      </c>
      <c r="K3566">
        <v>3</v>
      </c>
      <c r="L3566" t="s">
        <v>18</v>
      </c>
      <c r="M3566">
        <f>(Table1[[#This Row],[Current_Stock]]*Table1[[#This Row],[Unit_Price]])</f>
        <v>7299.5999999999995</v>
      </c>
      <c r="N3566" s="12">
        <f>DATE(YEAR(Table1[[#This Row],[Order_Date]]),MONTH(Table1[[#This Row],[Order_Date]]),1)</f>
        <v>45047</v>
      </c>
    </row>
    <row r="3567" spans="1:14">
      <c r="A3567" t="s">
        <v>672</v>
      </c>
      <c r="B3567" t="s">
        <v>488</v>
      </c>
      <c r="C3567" t="s">
        <v>489</v>
      </c>
      <c r="D3567" t="s">
        <v>84</v>
      </c>
      <c r="E3567" t="s">
        <v>34</v>
      </c>
      <c r="F3567" t="s">
        <v>46</v>
      </c>
      <c r="G3567">
        <v>23</v>
      </c>
      <c r="H3567">
        <v>25744.38</v>
      </c>
      <c r="I3567">
        <v>592120.74</v>
      </c>
      <c r="J3567">
        <v>210</v>
      </c>
      <c r="K3567">
        <v>8</v>
      </c>
      <c r="L3567" t="s">
        <v>18</v>
      </c>
      <c r="M3567">
        <f>(Table1[[#This Row],[Current_Stock]]*Table1[[#This Row],[Unit_Price]])</f>
        <v>5406319.7999999998</v>
      </c>
      <c r="N3567" s="12">
        <f>DATE(YEAR(Table1[[#This Row],[Order_Date]]),MONTH(Table1[[#This Row],[Order_Date]]),1)</f>
        <v>45170</v>
      </c>
    </row>
    <row r="3568" spans="1:14">
      <c r="A3568" t="s">
        <v>737</v>
      </c>
      <c r="B3568" t="s">
        <v>982</v>
      </c>
      <c r="C3568" t="s">
        <v>983</v>
      </c>
      <c r="D3568" t="s">
        <v>38</v>
      </c>
      <c r="E3568" t="s">
        <v>54</v>
      </c>
      <c r="F3568" t="s">
        <v>46</v>
      </c>
      <c r="G3568">
        <v>25</v>
      </c>
      <c r="H3568">
        <v>4298.51</v>
      </c>
      <c r="I3568">
        <v>107462.75</v>
      </c>
      <c r="J3568">
        <v>159</v>
      </c>
      <c r="K3568">
        <v>14</v>
      </c>
      <c r="L3568" t="s">
        <v>18</v>
      </c>
      <c r="M3568">
        <f>(Table1[[#This Row],[Current_Stock]]*Table1[[#This Row],[Unit_Price]])</f>
        <v>683463.09000000008</v>
      </c>
      <c r="N3568" s="12">
        <f>DATE(YEAR(Table1[[#This Row],[Order_Date]]),MONTH(Table1[[#This Row],[Order_Date]]),1)</f>
        <v>45536</v>
      </c>
    </row>
    <row r="3569" spans="1:14">
      <c r="A3569" t="s">
        <v>969</v>
      </c>
      <c r="B3569" t="s">
        <v>527</v>
      </c>
      <c r="C3569" t="s">
        <v>528</v>
      </c>
      <c r="D3569" t="s">
        <v>22</v>
      </c>
      <c r="E3569" t="s">
        <v>211</v>
      </c>
      <c r="F3569" t="s">
        <v>17</v>
      </c>
      <c r="G3569">
        <v>30</v>
      </c>
      <c r="H3569">
        <v>16725.25</v>
      </c>
      <c r="I3569">
        <v>501757.5</v>
      </c>
      <c r="J3569">
        <v>84</v>
      </c>
      <c r="K3569">
        <v>14</v>
      </c>
      <c r="L3569" t="s">
        <v>18</v>
      </c>
      <c r="M3569">
        <f>(Table1[[#This Row],[Current_Stock]]*Table1[[#This Row],[Unit_Price]])</f>
        <v>1404921</v>
      </c>
      <c r="N3569" s="12">
        <f>DATE(YEAR(Table1[[#This Row],[Order_Date]]),MONTH(Table1[[#This Row],[Order_Date]]),1)</f>
        <v>45505</v>
      </c>
    </row>
    <row r="3570" spans="1:14">
      <c r="A3570" t="s">
        <v>74</v>
      </c>
      <c r="B3570" t="s">
        <v>580</v>
      </c>
      <c r="C3570" t="s">
        <v>581</v>
      </c>
      <c r="D3570" t="s">
        <v>27</v>
      </c>
      <c r="E3570" t="s">
        <v>167</v>
      </c>
      <c r="F3570" t="s">
        <v>46</v>
      </c>
      <c r="G3570">
        <v>5</v>
      </c>
      <c r="H3570">
        <v>395.02</v>
      </c>
      <c r="I3570">
        <v>1975.1</v>
      </c>
      <c r="J3570">
        <v>298</v>
      </c>
      <c r="K3570">
        <v>8</v>
      </c>
      <c r="L3570" t="s">
        <v>18</v>
      </c>
      <c r="M3570">
        <f>(Table1[[#This Row],[Current_Stock]]*Table1[[#This Row],[Unit_Price]])</f>
        <v>117715.95999999999</v>
      </c>
      <c r="N3570" s="12">
        <f>DATE(YEAR(Table1[[#This Row],[Order_Date]]),MONTH(Table1[[#This Row],[Order_Date]]),1)</f>
        <v>44958</v>
      </c>
    </row>
    <row r="3571" spans="1:14">
      <c r="A3571" t="s">
        <v>1056</v>
      </c>
      <c r="B3571" t="s">
        <v>456</v>
      </c>
      <c r="C3571" t="s">
        <v>457</v>
      </c>
      <c r="D3571" t="s">
        <v>96</v>
      </c>
      <c r="E3571" t="s">
        <v>153</v>
      </c>
      <c r="F3571" t="s">
        <v>60</v>
      </c>
      <c r="G3571">
        <v>4</v>
      </c>
      <c r="H3571">
        <v>473.88</v>
      </c>
      <c r="I3571">
        <v>1895.52</v>
      </c>
      <c r="J3571">
        <v>319</v>
      </c>
      <c r="K3571">
        <v>10</v>
      </c>
      <c r="L3571" t="s">
        <v>18</v>
      </c>
      <c r="M3571">
        <f>(Table1[[#This Row],[Current_Stock]]*Table1[[#This Row],[Unit_Price]])</f>
        <v>151167.72</v>
      </c>
      <c r="N3571" s="12">
        <f>DATE(YEAR(Table1[[#This Row],[Order_Date]]),MONTH(Table1[[#This Row],[Order_Date]]),1)</f>
        <v>45200</v>
      </c>
    </row>
    <row r="3572" spans="1:14">
      <c r="A3572" t="s">
        <v>606</v>
      </c>
      <c r="B3572" t="s">
        <v>1119</v>
      </c>
      <c r="C3572" t="s">
        <v>1120</v>
      </c>
      <c r="D3572" t="s">
        <v>96</v>
      </c>
      <c r="E3572" t="s">
        <v>109</v>
      </c>
      <c r="F3572" t="s">
        <v>46</v>
      </c>
      <c r="G3572">
        <v>3</v>
      </c>
      <c r="H3572">
        <v>2194.92</v>
      </c>
      <c r="I3572">
        <v>6584.76</v>
      </c>
      <c r="J3572">
        <v>438</v>
      </c>
      <c r="K3572">
        <v>9</v>
      </c>
      <c r="L3572" t="s">
        <v>55</v>
      </c>
      <c r="M3572">
        <f>(Table1[[#This Row],[Current_Stock]]*Table1[[#This Row],[Unit_Price]])</f>
        <v>961374.96000000008</v>
      </c>
      <c r="N3572" s="12">
        <f>DATE(YEAR(Table1[[#This Row],[Order_Date]]),MONTH(Table1[[#This Row],[Order_Date]]),1)</f>
        <v>45170</v>
      </c>
    </row>
    <row r="3573" spans="1:14">
      <c r="A3573" t="s">
        <v>1344</v>
      </c>
      <c r="B3573" t="s">
        <v>726</v>
      </c>
      <c r="C3573" t="s">
        <v>727</v>
      </c>
      <c r="D3573" t="s">
        <v>96</v>
      </c>
      <c r="E3573" t="s">
        <v>243</v>
      </c>
      <c r="F3573" t="s">
        <v>46</v>
      </c>
      <c r="G3573">
        <v>8</v>
      </c>
      <c r="H3573">
        <v>4558.68</v>
      </c>
      <c r="I3573">
        <v>36469.440000000002</v>
      </c>
      <c r="J3573">
        <v>338</v>
      </c>
      <c r="K3573">
        <v>10</v>
      </c>
      <c r="L3573" t="s">
        <v>18</v>
      </c>
      <c r="M3573">
        <f>(Table1[[#This Row],[Current_Stock]]*Table1[[#This Row],[Unit_Price]])</f>
        <v>1540833.84</v>
      </c>
      <c r="N3573" s="12">
        <f>DATE(YEAR(Table1[[#This Row],[Order_Date]]),MONTH(Table1[[#This Row],[Order_Date]]),1)</f>
        <v>45231</v>
      </c>
    </row>
    <row r="3574" spans="1:14">
      <c r="A3574" t="s">
        <v>1283</v>
      </c>
      <c r="B3574" t="s">
        <v>132</v>
      </c>
      <c r="C3574" t="s">
        <v>133</v>
      </c>
      <c r="D3574" t="s">
        <v>38</v>
      </c>
      <c r="E3574" t="s">
        <v>45</v>
      </c>
      <c r="F3574" t="s">
        <v>60</v>
      </c>
      <c r="G3574">
        <v>20</v>
      </c>
      <c r="H3574">
        <v>3429.2</v>
      </c>
      <c r="I3574">
        <v>68584</v>
      </c>
      <c r="J3574">
        <v>134</v>
      </c>
      <c r="K3574">
        <v>5</v>
      </c>
      <c r="L3574" t="s">
        <v>18</v>
      </c>
      <c r="M3574">
        <f>(Table1[[#This Row],[Current_Stock]]*Table1[[#This Row],[Unit_Price]])</f>
        <v>459512.8</v>
      </c>
      <c r="N3574" s="12">
        <f>DATE(YEAR(Table1[[#This Row],[Order_Date]]),MONTH(Table1[[#This Row],[Order_Date]]),1)</f>
        <v>45047</v>
      </c>
    </row>
    <row r="3575" spans="1:14">
      <c r="A3575" t="s">
        <v>995</v>
      </c>
      <c r="B3575" t="s">
        <v>531</v>
      </c>
      <c r="C3575" t="s">
        <v>532</v>
      </c>
      <c r="D3575" t="s">
        <v>53</v>
      </c>
      <c r="E3575" t="s">
        <v>39</v>
      </c>
      <c r="F3575" t="s">
        <v>46</v>
      </c>
      <c r="G3575">
        <v>4</v>
      </c>
      <c r="H3575">
        <v>1481.71</v>
      </c>
      <c r="I3575">
        <v>5926.84</v>
      </c>
      <c r="J3575">
        <v>383</v>
      </c>
      <c r="K3575">
        <v>12</v>
      </c>
      <c r="L3575" t="s">
        <v>18</v>
      </c>
      <c r="M3575">
        <f>(Table1[[#This Row],[Current_Stock]]*Table1[[#This Row],[Unit_Price]])</f>
        <v>567494.93000000005</v>
      </c>
      <c r="N3575" s="12">
        <f>DATE(YEAR(Table1[[#This Row],[Order_Date]]),MONTH(Table1[[#This Row],[Order_Date]]),1)</f>
        <v>45383</v>
      </c>
    </row>
    <row r="3576" spans="1:14">
      <c r="A3576" t="s">
        <v>821</v>
      </c>
      <c r="B3576" t="s">
        <v>544</v>
      </c>
      <c r="C3576" t="s">
        <v>545</v>
      </c>
      <c r="D3576" t="s">
        <v>96</v>
      </c>
      <c r="E3576" t="s">
        <v>45</v>
      </c>
      <c r="F3576" t="s">
        <v>17</v>
      </c>
      <c r="G3576">
        <v>4</v>
      </c>
      <c r="H3576">
        <v>3358.29</v>
      </c>
      <c r="I3576">
        <v>13433.16</v>
      </c>
      <c r="J3576">
        <v>566</v>
      </c>
      <c r="K3576">
        <v>10</v>
      </c>
      <c r="L3576" t="s">
        <v>55</v>
      </c>
      <c r="M3576">
        <f>(Table1[[#This Row],[Current_Stock]]*Table1[[#This Row],[Unit_Price]])</f>
        <v>1900792.14</v>
      </c>
      <c r="N3576" s="12">
        <f>DATE(YEAR(Table1[[#This Row],[Order_Date]]),MONTH(Table1[[#This Row],[Order_Date]]),1)</f>
        <v>45261</v>
      </c>
    </row>
    <row r="3577" spans="1:14">
      <c r="A3577" t="s">
        <v>283</v>
      </c>
      <c r="B3577" t="s">
        <v>311</v>
      </c>
      <c r="C3577" t="s">
        <v>312</v>
      </c>
      <c r="D3577" t="s">
        <v>22</v>
      </c>
      <c r="E3577" t="s">
        <v>16</v>
      </c>
      <c r="F3577" t="s">
        <v>40</v>
      </c>
      <c r="G3577">
        <v>37</v>
      </c>
      <c r="H3577">
        <v>18675.009999999998</v>
      </c>
      <c r="I3577">
        <v>690975.37</v>
      </c>
      <c r="J3577">
        <v>106</v>
      </c>
      <c r="K3577">
        <v>13</v>
      </c>
      <c r="L3577" t="s">
        <v>105</v>
      </c>
      <c r="M3577">
        <f>(Table1[[#This Row],[Current_Stock]]*Table1[[#This Row],[Unit_Price]])</f>
        <v>1979551.0599999998</v>
      </c>
      <c r="N3577" s="12">
        <f>DATE(YEAR(Table1[[#This Row],[Order_Date]]),MONTH(Table1[[#This Row],[Order_Date]]),1)</f>
        <v>45139</v>
      </c>
    </row>
    <row r="3578" spans="1:14">
      <c r="A3578" t="s">
        <v>1321</v>
      </c>
      <c r="B3578" t="s">
        <v>201</v>
      </c>
      <c r="C3578" t="s">
        <v>202</v>
      </c>
      <c r="D3578" t="s">
        <v>22</v>
      </c>
      <c r="E3578" t="s">
        <v>54</v>
      </c>
      <c r="F3578" t="s">
        <v>60</v>
      </c>
      <c r="G3578">
        <v>39</v>
      </c>
      <c r="H3578">
        <v>17263.169999999998</v>
      </c>
      <c r="I3578">
        <v>673263.63</v>
      </c>
      <c r="J3578">
        <v>31</v>
      </c>
      <c r="K3578">
        <v>14</v>
      </c>
      <c r="L3578" t="s">
        <v>18</v>
      </c>
      <c r="M3578">
        <f>(Table1[[#This Row],[Current_Stock]]*Table1[[#This Row],[Unit_Price]])</f>
        <v>535158.2699999999</v>
      </c>
      <c r="N3578" s="12">
        <f>DATE(YEAR(Table1[[#This Row],[Order_Date]]),MONTH(Table1[[#This Row],[Order_Date]]),1)</f>
        <v>45108</v>
      </c>
    </row>
    <row r="3579" spans="1:14">
      <c r="A3579" t="s">
        <v>732</v>
      </c>
      <c r="B3579" t="s">
        <v>1284</v>
      </c>
      <c r="C3579" t="s">
        <v>1285</v>
      </c>
      <c r="D3579" t="s">
        <v>183</v>
      </c>
      <c r="E3579" t="s">
        <v>160</v>
      </c>
      <c r="F3579" t="s">
        <v>46</v>
      </c>
      <c r="G3579">
        <v>9</v>
      </c>
      <c r="H3579">
        <v>2916.19</v>
      </c>
      <c r="I3579">
        <v>26245.71</v>
      </c>
      <c r="J3579">
        <v>243</v>
      </c>
      <c r="K3579">
        <v>2</v>
      </c>
      <c r="L3579" t="s">
        <v>18</v>
      </c>
      <c r="M3579">
        <f>(Table1[[#This Row],[Current_Stock]]*Table1[[#This Row],[Unit_Price]])</f>
        <v>708634.17</v>
      </c>
      <c r="N3579" s="12">
        <f>DATE(YEAR(Table1[[#This Row],[Order_Date]]),MONTH(Table1[[#This Row],[Order_Date]]),1)</f>
        <v>45444</v>
      </c>
    </row>
    <row r="3580" spans="1:14">
      <c r="A3580" t="s">
        <v>1317</v>
      </c>
      <c r="B3580" t="s">
        <v>207</v>
      </c>
      <c r="C3580" t="s">
        <v>208</v>
      </c>
      <c r="D3580" t="s">
        <v>27</v>
      </c>
      <c r="E3580" t="s">
        <v>189</v>
      </c>
      <c r="F3580" t="s">
        <v>17</v>
      </c>
      <c r="G3580">
        <v>6</v>
      </c>
      <c r="H3580">
        <v>3624.6</v>
      </c>
      <c r="I3580">
        <v>21747.599999999999</v>
      </c>
      <c r="J3580">
        <v>588</v>
      </c>
      <c r="K3580">
        <v>10</v>
      </c>
      <c r="L3580" t="s">
        <v>18</v>
      </c>
      <c r="M3580">
        <f>(Table1[[#This Row],[Current_Stock]]*Table1[[#This Row],[Unit_Price]])</f>
        <v>2131264.7999999998</v>
      </c>
      <c r="N3580" s="12">
        <f>DATE(YEAR(Table1[[#This Row],[Order_Date]]),MONTH(Table1[[#This Row],[Order_Date]]),1)</f>
        <v>45627</v>
      </c>
    </row>
    <row r="3581" spans="1:14">
      <c r="A3581" t="s">
        <v>586</v>
      </c>
      <c r="B3581" t="s">
        <v>187</v>
      </c>
      <c r="C3581" t="s">
        <v>188</v>
      </c>
      <c r="D3581" t="s">
        <v>53</v>
      </c>
      <c r="E3581" t="s">
        <v>184</v>
      </c>
      <c r="F3581" t="s">
        <v>40</v>
      </c>
      <c r="G3581">
        <v>7</v>
      </c>
      <c r="H3581">
        <v>2568.2399999999998</v>
      </c>
      <c r="I3581">
        <v>17977.68</v>
      </c>
      <c r="J3581">
        <v>559</v>
      </c>
      <c r="K3581">
        <v>8</v>
      </c>
      <c r="L3581" t="s">
        <v>18</v>
      </c>
      <c r="M3581">
        <f>(Table1[[#This Row],[Current_Stock]]*Table1[[#This Row],[Unit_Price]])</f>
        <v>1435646.16</v>
      </c>
      <c r="N3581" s="12">
        <f>DATE(YEAR(Table1[[#This Row],[Order_Date]]),MONTH(Table1[[#This Row],[Order_Date]]),1)</f>
        <v>45383</v>
      </c>
    </row>
    <row r="3582" spans="1:14">
      <c r="A3582" t="s">
        <v>1083</v>
      </c>
      <c r="B3582" t="s">
        <v>510</v>
      </c>
      <c r="C3582" t="s">
        <v>511</v>
      </c>
      <c r="D3582" t="s">
        <v>38</v>
      </c>
      <c r="E3582" t="s">
        <v>282</v>
      </c>
      <c r="F3582" t="s">
        <v>29</v>
      </c>
      <c r="G3582">
        <v>20</v>
      </c>
      <c r="H3582">
        <v>3031.17</v>
      </c>
      <c r="I3582">
        <v>60623.4</v>
      </c>
      <c r="J3582">
        <v>98</v>
      </c>
      <c r="K3582">
        <v>13</v>
      </c>
      <c r="L3582" t="s">
        <v>18</v>
      </c>
      <c r="M3582">
        <f>(Table1[[#This Row],[Current_Stock]]*Table1[[#This Row],[Unit_Price]])</f>
        <v>297054.66000000003</v>
      </c>
      <c r="N3582" s="12">
        <f>DATE(YEAR(Table1[[#This Row],[Order_Date]]),MONTH(Table1[[#This Row],[Order_Date]]),1)</f>
        <v>45047</v>
      </c>
    </row>
    <row r="3583" spans="1:14">
      <c r="A3583" t="s">
        <v>1311</v>
      </c>
      <c r="B3583" t="s">
        <v>934</v>
      </c>
      <c r="C3583" t="s">
        <v>935</v>
      </c>
      <c r="D3583" t="s">
        <v>84</v>
      </c>
      <c r="E3583" t="s">
        <v>50</v>
      </c>
      <c r="F3583" t="s">
        <v>29</v>
      </c>
      <c r="G3583">
        <v>25</v>
      </c>
      <c r="H3583">
        <v>6913.3</v>
      </c>
      <c r="I3583">
        <v>172832.5</v>
      </c>
      <c r="J3583">
        <v>177</v>
      </c>
      <c r="K3583">
        <v>10</v>
      </c>
      <c r="L3583" t="s">
        <v>18</v>
      </c>
      <c r="M3583">
        <f>(Table1[[#This Row],[Current_Stock]]*Table1[[#This Row],[Unit_Price]])</f>
        <v>1223654.1000000001</v>
      </c>
      <c r="N3583" s="12">
        <f>DATE(YEAR(Table1[[#This Row],[Order_Date]]),MONTH(Table1[[#This Row],[Order_Date]]),1)</f>
        <v>45474</v>
      </c>
    </row>
    <row r="3584" spans="1:14">
      <c r="A3584" t="s">
        <v>1185</v>
      </c>
      <c r="B3584" t="s">
        <v>974</v>
      </c>
      <c r="C3584" t="s">
        <v>975</v>
      </c>
      <c r="D3584" t="s">
        <v>44</v>
      </c>
      <c r="E3584" t="s">
        <v>34</v>
      </c>
      <c r="F3584" t="s">
        <v>46</v>
      </c>
      <c r="G3584">
        <v>22</v>
      </c>
      <c r="H3584">
        <v>4315.04</v>
      </c>
      <c r="I3584">
        <v>94930.880000000005</v>
      </c>
      <c r="J3584">
        <v>79</v>
      </c>
      <c r="K3584">
        <v>2</v>
      </c>
      <c r="L3584" t="s">
        <v>105</v>
      </c>
      <c r="M3584">
        <f>(Table1[[#This Row],[Current_Stock]]*Table1[[#This Row],[Unit_Price]])</f>
        <v>340888.16</v>
      </c>
      <c r="N3584" s="12">
        <f>DATE(YEAR(Table1[[#This Row],[Order_Date]]),MONTH(Table1[[#This Row],[Order_Date]]),1)</f>
        <v>45139</v>
      </c>
    </row>
    <row r="3585" spans="1:14">
      <c r="A3585" t="s">
        <v>838</v>
      </c>
      <c r="B3585" t="s">
        <v>421</v>
      </c>
      <c r="C3585" t="s">
        <v>422</v>
      </c>
      <c r="D3585" t="s">
        <v>53</v>
      </c>
      <c r="E3585" t="s">
        <v>211</v>
      </c>
      <c r="F3585" t="s">
        <v>17</v>
      </c>
      <c r="G3585">
        <v>10</v>
      </c>
      <c r="H3585">
        <v>3186.24</v>
      </c>
      <c r="I3585">
        <v>31862.400000000001</v>
      </c>
      <c r="J3585">
        <v>297</v>
      </c>
      <c r="K3585">
        <v>6</v>
      </c>
      <c r="L3585" t="s">
        <v>55</v>
      </c>
      <c r="M3585">
        <f>(Table1[[#This Row],[Current_Stock]]*Table1[[#This Row],[Unit_Price]])</f>
        <v>946313.27999999991</v>
      </c>
      <c r="N3585" s="12">
        <f>DATE(YEAR(Table1[[#This Row],[Order_Date]]),MONTH(Table1[[#This Row],[Order_Date]]),1)</f>
        <v>45474</v>
      </c>
    </row>
    <row r="3586" spans="1:14">
      <c r="A3586" t="s">
        <v>698</v>
      </c>
      <c r="B3586" t="s">
        <v>464</v>
      </c>
      <c r="C3586" t="s">
        <v>465</v>
      </c>
      <c r="D3586" t="s">
        <v>27</v>
      </c>
      <c r="E3586" t="s">
        <v>45</v>
      </c>
      <c r="F3586" t="s">
        <v>46</v>
      </c>
      <c r="G3586">
        <v>1</v>
      </c>
      <c r="H3586">
        <v>1820.79</v>
      </c>
      <c r="I3586">
        <v>1820.79</v>
      </c>
      <c r="J3586">
        <v>476</v>
      </c>
      <c r="K3586">
        <v>4</v>
      </c>
      <c r="L3586" t="s">
        <v>18</v>
      </c>
      <c r="M3586">
        <f>(Table1[[#This Row],[Current_Stock]]*Table1[[#This Row],[Unit_Price]])</f>
        <v>866696.04</v>
      </c>
      <c r="N3586" s="12">
        <f>DATE(YEAR(Table1[[#This Row],[Order_Date]]),MONTH(Table1[[#This Row],[Order_Date]]),1)</f>
        <v>45139</v>
      </c>
    </row>
    <row r="3587" spans="1:14">
      <c r="A3587" t="s">
        <v>1171</v>
      </c>
      <c r="B3587" t="s">
        <v>377</v>
      </c>
      <c r="C3587" t="s">
        <v>378</v>
      </c>
      <c r="D3587" t="s">
        <v>22</v>
      </c>
      <c r="E3587" t="s">
        <v>167</v>
      </c>
      <c r="F3587" t="s">
        <v>40</v>
      </c>
      <c r="G3587">
        <v>40</v>
      </c>
      <c r="H3587">
        <v>5811.85</v>
      </c>
      <c r="I3587">
        <v>232474</v>
      </c>
      <c r="J3587">
        <v>63</v>
      </c>
      <c r="K3587">
        <v>2</v>
      </c>
      <c r="L3587" t="s">
        <v>18</v>
      </c>
      <c r="M3587">
        <f>(Table1[[#This Row],[Current_Stock]]*Table1[[#This Row],[Unit_Price]])</f>
        <v>366146.55000000005</v>
      </c>
      <c r="N3587" s="12">
        <f>DATE(YEAR(Table1[[#This Row],[Order_Date]]),MONTH(Table1[[#This Row],[Order_Date]]),1)</f>
        <v>45139</v>
      </c>
    </row>
    <row r="3588" spans="1:14">
      <c r="A3588" t="s">
        <v>1116</v>
      </c>
      <c r="B3588" t="s">
        <v>637</v>
      </c>
      <c r="C3588" t="s">
        <v>638</v>
      </c>
      <c r="D3588" t="s">
        <v>38</v>
      </c>
      <c r="E3588" t="s">
        <v>189</v>
      </c>
      <c r="F3588" t="s">
        <v>60</v>
      </c>
      <c r="G3588">
        <v>12</v>
      </c>
      <c r="H3588">
        <v>4059.37</v>
      </c>
      <c r="I3588">
        <v>48712.44</v>
      </c>
      <c r="J3588">
        <v>99</v>
      </c>
      <c r="K3588">
        <v>10</v>
      </c>
      <c r="L3588" t="s">
        <v>18</v>
      </c>
      <c r="M3588">
        <f>(Table1[[#This Row],[Current_Stock]]*Table1[[#This Row],[Unit_Price]])</f>
        <v>401877.63</v>
      </c>
      <c r="N3588" s="12">
        <f>DATE(YEAR(Table1[[#This Row],[Order_Date]]),MONTH(Table1[[#This Row],[Order_Date]]),1)</f>
        <v>45078</v>
      </c>
    </row>
    <row r="3589" spans="1:14">
      <c r="A3589" t="s">
        <v>655</v>
      </c>
      <c r="B3589" t="s">
        <v>811</v>
      </c>
      <c r="C3589" t="s">
        <v>812</v>
      </c>
      <c r="D3589" t="s">
        <v>33</v>
      </c>
      <c r="E3589" t="s">
        <v>104</v>
      </c>
      <c r="F3589" t="s">
        <v>29</v>
      </c>
      <c r="G3589">
        <v>15</v>
      </c>
      <c r="H3589">
        <v>4796.58</v>
      </c>
      <c r="I3589">
        <v>71948.7</v>
      </c>
      <c r="J3589">
        <v>243</v>
      </c>
      <c r="K3589">
        <v>4</v>
      </c>
      <c r="L3589" t="s">
        <v>18</v>
      </c>
      <c r="M3589">
        <f>(Table1[[#This Row],[Current_Stock]]*Table1[[#This Row],[Unit_Price]])</f>
        <v>1165568.94</v>
      </c>
      <c r="N3589" s="12">
        <f>DATE(YEAR(Table1[[#This Row],[Order_Date]]),MONTH(Table1[[#This Row],[Order_Date]]),1)</f>
        <v>45323</v>
      </c>
    </row>
    <row r="3590" spans="1:14">
      <c r="A3590" t="s">
        <v>262</v>
      </c>
      <c r="B3590" t="s">
        <v>802</v>
      </c>
      <c r="C3590" t="s">
        <v>803</v>
      </c>
      <c r="D3590" t="s">
        <v>15</v>
      </c>
      <c r="E3590" t="s">
        <v>282</v>
      </c>
      <c r="F3590" t="s">
        <v>40</v>
      </c>
      <c r="G3590">
        <v>19</v>
      </c>
      <c r="H3590">
        <v>330.11</v>
      </c>
      <c r="I3590">
        <v>6272.09</v>
      </c>
      <c r="J3590">
        <v>93</v>
      </c>
      <c r="K3590">
        <v>8</v>
      </c>
      <c r="L3590" t="s">
        <v>18</v>
      </c>
      <c r="M3590">
        <f>(Table1[[#This Row],[Current_Stock]]*Table1[[#This Row],[Unit_Price]])</f>
        <v>30700.23</v>
      </c>
      <c r="N3590" s="12">
        <f>DATE(YEAR(Table1[[#This Row],[Order_Date]]),MONTH(Table1[[#This Row],[Order_Date]]),1)</f>
        <v>45323</v>
      </c>
    </row>
    <row r="3591" spans="1:14">
      <c r="A3591" t="s">
        <v>452</v>
      </c>
      <c r="B3591" t="s">
        <v>399</v>
      </c>
      <c r="C3591" t="s">
        <v>400</v>
      </c>
      <c r="D3591" t="s">
        <v>33</v>
      </c>
      <c r="E3591" t="s">
        <v>113</v>
      </c>
      <c r="F3591" t="s">
        <v>60</v>
      </c>
      <c r="G3591">
        <v>8</v>
      </c>
      <c r="H3591">
        <v>657.24</v>
      </c>
      <c r="I3591">
        <v>5257.92</v>
      </c>
      <c r="J3591">
        <v>158</v>
      </c>
      <c r="K3591">
        <v>5</v>
      </c>
      <c r="L3591" t="s">
        <v>18</v>
      </c>
      <c r="M3591">
        <f>(Table1[[#This Row],[Current_Stock]]*Table1[[#This Row],[Unit_Price]])</f>
        <v>103843.92</v>
      </c>
      <c r="N3591" s="12">
        <f>DATE(YEAR(Table1[[#This Row],[Order_Date]]),MONTH(Table1[[#This Row],[Order_Date]]),1)</f>
        <v>45108</v>
      </c>
    </row>
    <row r="3592" spans="1:14">
      <c r="A3592" t="s">
        <v>1206</v>
      </c>
      <c r="B3592" t="s">
        <v>364</v>
      </c>
      <c r="C3592" t="s">
        <v>365</v>
      </c>
      <c r="D3592" t="s">
        <v>183</v>
      </c>
      <c r="E3592" t="s">
        <v>153</v>
      </c>
      <c r="F3592" t="s">
        <v>17</v>
      </c>
      <c r="G3592">
        <v>10</v>
      </c>
      <c r="H3592">
        <v>2720.55</v>
      </c>
      <c r="I3592">
        <v>27205.5</v>
      </c>
      <c r="J3592">
        <v>108</v>
      </c>
      <c r="K3592">
        <v>10</v>
      </c>
      <c r="L3592" t="s">
        <v>18</v>
      </c>
      <c r="M3592">
        <f>(Table1[[#This Row],[Current_Stock]]*Table1[[#This Row],[Unit_Price]])</f>
        <v>293819.40000000002</v>
      </c>
      <c r="N3592" s="12">
        <f>DATE(YEAR(Table1[[#This Row],[Order_Date]]),MONTH(Table1[[#This Row],[Order_Date]]),1)</f>
        <v>44927</v>
      </c>
    </row>
    <row r="3593" spans="1:14">
      <c r="A3593" t="s">
        <v>1215</v>
      </c>
      <c r="B3593" t="s">
        <v>13</v>
      </c>
      <c r="C3593" t="s">
        <v>14</v>
      </c>
      <c r="D3593" t="s">
        <v>15</v>
      </c>
      <c r="E3593" t="s">
        <v>160</v>
      </c>
      <c r="F3593" t="s">
        <v>40</v>
      </c>
      <c r="G3593">
        <v>23</v>
      </c>
      <c r="H3593">
        <v>305.51</v>
      </c>
      <c r="I3593">
        <v>7026.73</v>
      </c>
      <c r="J3593">
        <v>152</v>
      </c>
      <c r="K3593">
        <v>2</v>
      </c>
      <c r="L3593" t="s">
        <v>18</v>
      </c>
      <c r="M3593">
        <f>(Table1[[#This Row],[Current_Stock]]*Table1[[#This Row],[Unit_Price]])</f>
        <v>46437.52</v>
      </c>
      <c r="N3593" s="12">
        <f>DATE(YEAR(Table1[[#This Row],[Order_Date]]),MONTH(Table1[[#This Row],[Order_Date]]),1)</f>
        <v>45170</v>
      </c>
    </row>
    <row r="3594" spans="1:14">
      <c r="A3594" t="s">
        <v>1166</v>
      </c>
      <c r="B3594" t="s">
        <v>158</v>
      </c>
      <c r="C3594" t="s">
        <v>159</v>
      </c>
      <c r="D3594" t="s">
        <v>96</v>
      </c>
      <c r="E3594" t="s">
        <v>73</v>
      </c>
      <c r="F3594" t="s">
        <v>29</v>
      </c>
      <c r="G3594">
        <v>5</v>
      </c>
      <c r="H3594">
        <v>4237.3999999999996</v>
      </c>
      <c r="I3594">
        <v>21187</v>
      </c>
      <c r="J3594">
        <v>332</v>
      </c>
      <c r="K3594">
        <v>7</v>
      </c>
      <c r="L3594" t="s">
        <v>55</v>
      </c>
      <c r="M3594">
        <f>(Table1[[#This Row],[Current_Stock]]*Table1[[#This Row],[Unit_Price]])</f>
        <v>1406816.7999999998</v>
      </c>
      <c r="N3594" s="12">
        <f>DATE(YEAR(Table1[[#This Row],[Order_Date]]),MONTH(Table1[[#This Row],[Order_Date]]),1)</f>
        <v>44986</v>
      </c>
    </row>
    <row r="3595" spans="1:14">
      <c r="A3595" t="s">
        <v>1091</v>
      </c>
      <c r="B3595" t="s">
        <v>691</v>
      </c>
      <c r="C3595" t="s">
        <v>692</v>
      </c>
      <c r="D3595" t="s">
        <v>33</v>
      </c>
      <c r="E3595" t="s">
        <v>59</v>
      </c>
      <c r="F3595" t="s">
        <v>46</v>
      </c>
      <c r="G3595">
        <v>18</v>
      </c>
      <c r="H3595">
        <v>3515.19</v>
      </c>
      <c r="I3595">
        <v>63273.42</v>
      </c>
      <c r="J3595">
        <v>237</v>
      </c>
      <c r="K3595">
        <v>10</v>
      </c>
      <c r="L3595" t="s">
        <v>18</v>
      </c>
      <c r="M3595">
        <f>(Table1[[#This Row],[Current_Stock]]*Table1[[#This Row],[Unit_Price]])</f>
        <v>833100.03</v>
      </c>
      <c r="N3595" s="12">
        <f>DATE(YEAR(Table1[[#This Row],[Order_Date]]),MONTH(Table1[[#This Row],[Order_Date]]),1)</f>
        <v>45566</v>
      </c>
    </row>
    <row r="3596" spans="1:14">
      <c r="A3596" t="s">
        <v>1013</v>
      </c>
      <c r="B3596" t="s">
        <v>311</v>
      </c>
      <c r="C3596" t="s">
        <v>312</v>
      </c>
      <c r="D3596" t="s">
        <v>22</v>
      </c>
      <c r="E3596" t="s">
        <v>54</v>
      </c>
      <c r="F3596" t="s">
        <v>40</v>
      </c>
      <c r="G3596">
        <v>30</v>
      </c>
      <c r="H3596">
        <v>3426.16</v>
      </c>
      <c r="I3596">
        <v>102784.8</v>
      </c>
      <c r="J3596">
        <v>84</v>
      </c>
      <c r="K3596">
        <v>3</v>
      </c>
      <c r="L3596" t="s">
        <v>105</v>
      </c>
      <c r="M3596">
        <f>(Table1[[#This Row],[Current_Stock]]*Table1[[#This Row],[Unit_Price]])</f>
        <v>287797.44</v>
      </c>
      <c r="N3596" s="12">
        <f>DATE(YEAR(Table1[[#This Row],[Order_Date]]),MONTH(Table1[[#This Row],[Order_Date]]),1)</f>
        <v>45536</v>
      </c>
    </row>
    <row r="3597" spans="1:14">
      <c r="A3597" t="s">
        <v>798</v>
      </c>
      <c r="B3597" t="s">
        <v>264</v>
      </c>
      <c r="C3597" t="s">
        <v>265</v>
      </c>
      <c r="D3597" t="s">
        <v>22</v>
      </c>
      <c r="E3597" t="s">
        <v>73</v>
      </c>
      <c r="F3597" t="s">
        <v>60</v>
      </c>
      <c r="G3597">
        <v>33</v>
      </c>
      <c r="H3597">
        <v>3676.57</v>
      </c>
      <c r="I3597">
        <v>121326.81</v>
      </c>
      <c r="J3597">
        <v>48</v>
      </c>
      <c r="K3597">
        <v>11</v>
      </c>
      <c r="L3597" t="s">
        <v>105</v>
      </c>
      <c r="M3597">
        <f>(Table1[[#This Row],[Current_Stock]]*Table1[[#This Row],[Unit_Price]])</f>
        <v>176475.36000000002</v>
      </c>
      <c r="N3597" s="12">
        <f>DATE(YEAR(Table1[[#This Row],[Order_Date]]),MONTH(Table1[[#This Row],[Order_Date]]),1)</f>
        <v>45261</v>
      </c>
    </row>
    <row r="3598" spans="1:14">
      <c r="A3598" t="s">
        <v>729</v>
      </c>
      <c r="B3598" t="s">
        <v>1070</v>
      </c>
      <c r="C3598" t="s">
        <v>1071</v>
      </c>
      <c r="D3598" t="s">
        <v>22</v>
      </c>
      <c r="E3598" t="s">
        <v>189</v>
      </c>
      <c r="F3598" t="s">
        <v>29</v>
      </c>
      <c r="G3598">
        <v>36</v>
      </c>
      <c r="H3598">
        <v>536.76</v>
      </c>
      <c r="I3598">
        <v>19323.36</v>
      </c>
      <c r="J3598">
        <v>48</v>
      </c>
      <c r="K3598">
        <v>7</v>
      </c>
      <c r="L3598" t="s">
        <v>105</v>
      </c>
      <c r="M3598">
        <f>(Table1[[#This Row],[Current_Stock]]*Table1[[#This Row],[Unit_Price]])</f>
        <v>25764.48</v>
      </c>
      <c r="N3598" s="12">
        <f>DATE(YEAR(Table1[[#This Row],[Order_Date]]),MONTH(Table1[[#This Row],[Order_Date]]),1)</f>
        <v>45078</v>
      </c>
    </row>
    <row r="3599" spans="1:14">
      <c r="A3599" t="s">
        <v>1206</v>
      </c>
      <c r="B3599" t="s">
        <v>99</v>
      </c>
      <c r="C3599" t="s">
        <v>100</v>
      </c>
      <c r="D3599" t="s">
        <v>15</v>
      </c>
      <c r="E3599" t="s">
        <v>282</v>
      </c>
      <c r="F3599" t="s">
        <v>60</v>
      </c>
      <c r="G3599">
        <v>16</v>
      </c>
      <c r="H3599">
        <v>178.07</v>
      </c>
      <c r="I3599">
        <v>2849.12</v>
      </c>
      <c r="J3599">
        <v>94</v>
      </c>
      <c r="K3599">
        <v>11</v>
      </c>
      <c r="L3599" t="s">
        <v>18</v>
      </c>
      <c r="M3599">
        <f>(Table1[[#This Row],[Current_Stock]]*Table1[[#This Row],[Unit_Price]])</f>
        <v>16738.579999999998</v>
      </c>
      <c r="N3599" s="12">
        <f>DATE(YEAR(Table1[[#This Row],[Order_Date]]),MONTH(Table1[[#This Row],[Order_Date]]),1)</f>
        <v>44927</v>
      </c>
    </row>
    <row r="3600" spans="1:14">
      <c r="A3600" t="s">
        <v>1078</v>
      </c>
      <c r="B3600" t="s">
        <v>65</v>
      </c>
      <c r="C3600" t="s">
        <v>66</v>
      </c>
      <c r="D3600" t="s">
        <v>38</v>
      </c>
      <c r="E3600" t="s">
        <v>39</v>
      </c>
      <c r="F3600" t="s">
        <v>46</v>
      </c>
      <c r="G3600">
        <v>12</v>
      </c>
      <c r="H3600">
        <v>2400.35</v>
      </c>
      <c r="I3600">
        <v>28804.2</v>
      </c>
      <c r="J3600">
        <v>229</v>
      </c>
      <c r="K3600">
        <v>13</v>
      </c>
      <c r="L3600" t="s">
        <v>18</v>
      </c>
      <c r="M3600">
        <f>(Table1[[#This Row],[Current_Stock]]*Table1[[#This Row],[Unit_Price]])</f>
        <v>549680.15</v>
      </c>
      <c r="N3600" s="12">
        <f>DATE(YEAR(Table1[[#This Row],[Order_Date]]),MONTH(Table1[[#This Row],[Order_Date]]),1)</f>
        <v>45170</v>
      </c>
    </row>
    <row r="3601" spans="1:14">
      <c r="A3601" t="s">
        <v>847</v>
      </c>
      <c r="B3601" t="s">
        <v>472</v>
      </c>
      <c r="C3601" t="s">
        <v>473</v>
      </c>
      <c r="D3601" t="s">
        <v>44</v>
      </c>
      <c r="E3601" t="s">
        <v>113</v>
      </c>
      <c r="F3601" t="s">
        <v>17</v>
      </c>
      <c r="G3601">
        <v>50</v>
      </c>
      <c r="H3601">
        <v>4220.08</v>
      </c>
      <c r="I3601">
        <v>211004</v>
      </c>
      <c r="J3601">
        <v>120</v>
      </c>
      <c r="K3601">
        <v>3</v>
      </c>
      <c r="L3601" t="s">
        <v>18</v>
      </c>
      <c r="M3601">
        <f>(Table1[[#This Row],[Current_Stock]]*Table1[[#This Row],[Unit_Price]])</f>
        <v>506409.6</v>
      </c>
      <c r="N3601" s="12">
        <f>DATE(YEAR(Table1[[#This Row],[Order_Date]]),MONTH(Table1[[#This Row],[Order_Date]]),1)</f>
        <v>45474</v>
      </c>
    </row>
    <row r="3602" spans="1:14">
      <c r="A3602" t="s">
        <v>810</v>
      </c>
      <c r="B3602" t="s">
        <v>559</v>
      </c>
      <c r="C3602" t="s">
        <v>560</v>
      </c>
      <c r="D3602" t="s">
        <v>183</v>
      </c>
      <c r="E3602" t="s">
        <v>54</v>
      </c>
      <c r="F3602" t="s">
        <v>40</v>
      </c>
      <c r="G3602">
        <v>12</v>
      </c>
      <c r="H3602">
        <v>4910.3500000000004</v>
      </c>
      <c r="I3602">
        <v>58924.2</v>
      </c>
      <c r="J3602">
        <v>182</v>
      </c>
      <c r="K3602">
        <v>3</v>
      </c>
      <c r="L3602" t="s">
        <v>18</v>
      </c>
      <c r="M3602">
        <f>(Table1[[#This Row],[Current_Stock]]*Table1[[#This Row],[Unit_Price]])</f>
        <v>893683.70000000007</v>
      </c>
      <c r="N3602" s="12">
        <f>DATE(YEAR(Table1[[#This Row],[Order_Date]]),MONTH(Table1[[#This Row],[Order_Date]]),1)</f>
        <v>45017</v>
      </c>
    </row>
    <row r="3603" spans="1:14">
      <c r="A3603" t="s">
        <v>1334</v>
      </c>
      <c r="B3603" t="s">
        <v>604</v>
      </c>
      <c r="C3603" t="s">
        <v>605</v>
      </c>
      <c r="D3603" t="s">
        <v>27</v>
      </c>
      <c r="E3603" t="s">
        <v>243</v>
      </c>
      <c r="F3603" t="s">
        <v>17</v>
      </c>
      <c r="G3603">
        <v>9</v>
      </c>
      <c r="H3603">
        <v>3937.67</v>
      </c>
      <c r="I3603">
        <v>35439.03</v>
      </c>
      <c r="J3603">
        <v>433</v>
      </c>
      <c r="K3603">
        <v>12</v>
      </c>
      <c r="L3603" t="s">
        <v>55</v>
      </c>
      <c r="M3603">
        <f>(Table1[[#This Row],[Current_Stock]]*Table1[[#This Row],[Unit_Price]])</f>
        <v>1705011.11</v>
      </c>
      <c r="N3603" s="12">
        <f>DATE(YEAR(Table1[[#This Row],[Order_Date]]),MONTH(Table1[[#This Row],[Order_Date]]),1)</f>
        <v>45261</v>
      </c>
    </row>
    <row r="3604" spans="1:14">
      <c r="A3604" t="s">
        <v>1160</v>
      </c>
      <c r="B3604" t="s">
        <v>386</v>
      </c>
      <c r="C3604" t="s">
        <v>387</v>
      </c>
      <c r="D3604" t="s">
        <v>22</v>
      </c>
      <c r="E3604" t="s">
        <v>153</v>
      </c>
      <c r="F3604" t="s">
        <v>17</v>
      </c>
      <c r="G3604">
        <v>28</v>
      </c>
      <c r="H3604">
        <v>18272.3</v>
      </c>
      <c r="I3604">
        <v>511624.4</v>
      </c>
      <c r="J3604">
        <v>33</v>
      </c>
      <c r="K3604">
        <v>5</v>
      </c>
      <c r="L3604" t="s">
        <v>18</v>
      </c>
      <c r="M3604">
        <f>(Table1[[#This Row],[Current_Stock]]*Table1[[#This Row],[Unit_Price]])</f>
        <v>602985.9</v>
      </c>
      <c r="N3604" s="12">
        <f>DATE(YEAR(Table1[[#This Row],[Order_Date]]),MONTH(Table1[[#This Row],[Order_Date]]),1)</f>
        <v>45078</v>
      </c>
    </row>
    <row r="3605" spans="1:14">
      <c r="A3605" t="s">
        <v>761</v>
      </c>
      <c r="B3605" t="s">
        <v>284</v>
      </c>
      <c r="C3605" t="s">
        <v>285</v>
      </c>
      <c r="D3605" t="s">
        <v>15</v>
      </c>
      <c r="E3605" t="s">
        <v>251</v>
      </c>
      <c r="F3605" t="s">
        <v>17</v>
      </c>
      <c r="G3605">
        <v>11</v>
      </c>
      <c r="H3605">
        <v>201.02</v>
      </c>
      <c r="I3605">
        <v>2211.2199999999998</v>
      </c>
      <c r="J3605">
        <v>222</v>
      </c>
      <c r="K3605">
        <v>4</v>
      </c>
      <c r="L3605" t="s">
        <v>18</v>
      </c>
      <c r="M3605">
        <f>(Table1[[#This Row],[Current_Stock]]*Table1[[#This Row],[Unit_Price]])</f>
        <v>44626.44</v>
      </c>
      <c r="N3605" s="12">
        <f>DATE(YEAR(Table1[[#This Row],[Order_Date]]),MONTH(Table1[[#This Row],[Order_Date]]),1)</f>
        <v>45047</v>
      </c>
    </row>
    <row r="3606" spans="1:14">
      <c r="A3606" t="s">
        <v>1383</v>
      </c>
      <c r="B3606" t="s">
        <v>1224</v>
      </c>
      <c r="C3606" t="s">
        <v>1225</v>
      </c>
      <c r="D3606" t="s">
        <v>84</v>
      </c>
      <c r="E3606" t="s">
        <v>184</v>
      </c>
      <c r="F3606" t="s">
        <v>17</v>
      </c>
      <c r="G3606">
        <v>9</v>
      </c>
      <c r="H3606">
        <v>5563.8</v>
      </c>
      <c r="I3606">
        <v>50074.2</v>
      </c>
      <c r="J3606">
        <v>113</v>
      </c>
      <c r="K3606">
        <v>14</v>
      </c>
      <c r="L3606" t="s">
        <v>18</v>
      </c>
      <c r="M3606">
        <f>(Table1[[#This Row],[Current_Stock]]*Table1[[#This Row],[Unit_Price]])</f>
        <v>628709.4</v>
      </c>
      <c r="N3606" s="12">
        <f>DATE(YEAR(Table1[[#This Row],[Order_Date]]),MONTH(Table1[[#This Row],[Order_Date]]),1)</f>
        <v>44927</v>
      </c>
    </row>
    <row r="3607" spans="1:14">
      <c r="A3607" t="s">
        <v>920</v>
      </c>
      <c r="B3607" t="s">
        <v>527</v>
      </c>
      <c r="C3607" t="s">
        <v>528</v>
      </c>
      <c r="D3607" t="s">
        <v>22</v>
      </c>
      <c r="E3607" t="s">
        <v>50</v>
      </c>
      <c r="F3607" t="s">
        <v>60</v>
      </c>
      <c r="G3607">
        <v>44</v>
      </c>
      <c r="H3607">
        <v>2627.56</v>
      </c>
      <c r="I3607">
        <v>115612.64</v>
      </c>
      <c r="J3607">
        <v>54</v>
      </c>
      <c r="K3607">
        <v>10</v>
      </c>
      <c r="L3607" t="s">
        <v>18</v>
      </c>
      <c r="M3607">
        <f>(Table1[[#This Row],[Current_Stock]]*Table1[[#This Row],[Unit_Price]])</f>
        <v>141888.24</v>
      </c>
      <c r="N3607" s="12">
        <f>DATE(YEAR(Table1[[#This Row],[Order_Date]]),MONTH(Table1[[#This Row],[Order_Date]]),1)</f>
        <v>45413</v>
      </c>
    </row>
    <row r="3608" spans="1:14">
      <c r="A3608" t="s">
        <v>1362</v>
      </c>
      <c r="B3608" t="s">
        <v>332</v>
      </c>
      <c r="C3608" t="s">
        <v>333</v>
      </c>
      <c r="D3608" t="s">
        <v>183</v>
      </c>
      <c r="E3608" t="s">
        <v>59</v>
      </c>
      <c r="F3608" t="s">
        <v>17</v>
      </c>
      <c r="G3608">
        <v>11</v>
      </c>
      <c r="H3608">
        <v>1843.51</v>
      </c>
      <c r="I3608">
        <v>20278.61</v>
      </c>
      <c r="J3608">
        <v>210</v>
      </c>
      <c r="K3608">
        <v>5</v>
      </c>
      <c r="L3608" t="s">
        <v>18</v>
      </c>
      <c r="M3608">
        <f>(Table1[[#This Row],[Current_Stock]]*Table1[[#This Row],[Unit_Price]])</f>
        <v>387137.1</v>
      </c>
      <c r="N3608" s="12">
        <f>DATE(YEAR(Table1[[#This Row],[Order_Date]]),MONTH(Table1[[#This Row],[Order_Date]]),1)</f>
        <v>45292</v>
      </c>
    </row>
    <row r="3609" spans="1:14">
      <c r="A3609" t="s">
        <v>951</v>
      </c>
      <c r="B3609" t="s">
        <v>302</v>
      </c>
      <c r="C3609" t="s">
        <v>303</v>
      </c>
      <c r="D3609" t="s">
        <v>38</v>
      </c>
      <c r="E3609" t="s">
        <v>189</v>
      </c>
      <c r="F3609" t="s">
        <v>60</v>
      </c>
      <c r="G3609">
        <v>9</v>
      </c>
      <c r="H3609">
        <v>1705.86</v>
      </c>
      <c r="I3609">
        <v>15352.74</v>
      </c>
      <c r="J3609">
        <v>163</v>
      </c>
      <c r="K3609">
        <v>3</v>
      </c>
      <c r="L3609" t="s">
        <v>18</v>
      </c>
      <c r="M3609">
        <f>(Table1[[#This Row],[Current_Stock]]*Table1[[#This Row],[Unit_Price]])</f>
        <v>278055.18</v>
      </c>
      <c r="N3609" s="12">
        <f>DATE(YEAR(Table1[[#This Row],[Order_Date]]),MONTH(Table1[[#This Row],[Order_Date]]),1)</f>
        <v>45413</v>
      </c>
    </row>
    <row r="3610" spans="1:14">
      <c r="A3610" t="s">
        <v>1371</v>
      </c>
      <c r="B3610" t="s">
        <v>832</v>
      </c>
      <c r="C3610" t="s">
        <v>833</v>
      </c>
      <c r="D3610" t="s">
        <v>22</v>
      </c>
      <c r="E3610" t="s">
        <v>39</v>
      </c>
      <c r="F3610" t="s">
        <v>40</v>
      </c>
      <c r="G3610">
        <v>20</v>
      </c>
      <c r="H3610">
        <v>19705.47</v>
      </c>
      <c r="I3610">
        <v>394109.4</v>
      </c>
      <c r="J3610">
        <v>83</v>
      </c>
      <c r="K3610">
        <v>9</v>
      </c>
      <c r="L3610" t="s">
        <v>18</v>
      </c>
      <c r="M3610">
        <f>(Table1[[#This Row],[Current_Stock]]*Table1[[#This Row],[Unit_Price]])</f>
        <v>1635554.01</v>
      </c>
      <c r="N3610" s="12">
        <f>DATE(YEAR(Table1[[#This Row],[Order_Date]]),MONTH(Table1[[#This Row],[Order_Date]]),1)</f>
        <v>45139</v>
      </c>
    </row>
    <row r="3611" spans="1:14">
      <c r="A3611" t="s">
        <v>382</v>
      </c>
      <c r="B3611" t="s">
        <v>197</v>
      </c>
      <c r="C3611" t="s">
        <v>198</v>
      </c>
      <c r="D3611" t="s">
        <v>27</v>
      </c>
      <c r="E3611" t="s">
        <v>277</v>
      </c>
      <c r="F3611" t="s">
        <v>60</v>
      </c>
      <c r="G3611">
        <v>6</v>
      </c>
      <c r="H3611">
        <v>1294.0899999999999</v>
      </c>
      <c r="I3611">
        <v>7764.54</v>
      </c>
      <c r="J3611">
        <v>353</v>
      </c>
      <c r="K3611">
        <v>9</v>
      </c>
      <c r="L3611" t="s">
        <v>55</v>
      </c>
      <c r="M3611">
        <f>(Table1[[#This Row],[Current_Stock]]*Table1[[#This Row],[Unit_Price]])</f>
        <v>456813.76999999996</v>
      </c>
      <c r="N3611" s="12">
        <f>DATE(YEAR(Table1[[#This Row],[Order_Date]]),MONTH(Table1[[#This Row],[Order_Date]]),1)</f>
        <v>45352</v>
      </c>
    </row>
    <row r="3612" spans="1:14">
      <c r="A3612" t="s">
        <v>955</v>
      </c>
      <c r="B3612" t="s">
        <v>746</v>
      </c>
      <c r="C3612" t="s">
        <v>747</v>
      </c>
      <c r="D3612" t="s">
        <v>44</v>
      </c>
      <c r="E3612" t="s">
        <v>330</v>
      </c>
      <c r="F3612" t="s">
        <v>40</v>
      </c>
      <c r="G3612">
        <v>32</v>
      </c>
      <c r="H3612">
        <v>2897.38</v>
      </c>
      <c r="I3612">
        <v>92716.160000000003</v>
      </c>
      <c r="J3612">
        <v>56</v>
      </c>
      <c r="K3612">
        <v>2</v>
      </c>
      <c r="L3612" t="s">
        <v>18</v>
      </c>
      <c r="M3612">
        <f>(Table1[[#This Row],[Current_Stock]]*Table1[[#This Row],[Unit_Price]])</f>
        <v>162253.28</v>
      </c>
      <c r="N3612" s="12">
        <f>DATE(YEAR(Table1[[#This Row],[Order_Date]]),MONTH(Table1[[#This Row],[Order_Date]]),1)</f>
        <v>44927</v>
      </c>
    </row>
    <row r="3613" spans="1:14">
      <c r="A3613" t="s">
        <v>561</v>
      </c>
      <c r="B3613" t="s">
        <v>165</v>
      </c>
      <c r="C3613" t="s">
        <v>166</v>
      </c>
      <c r="D3613" t="s">
        <v>53</v>
      </c>
      <c r="E3613" t="s">
        <v>85</v>
      </c>
      <c r="F3613" t="s">
        <v>60</v>
      </c>
      <c r="G3613">
        <v>6</v>
      </c>
      <c r="H3613">
        <v>2817.62</v>
      </c>
      <c r="I3613">
        <v>16905.72</v>
      </c>
      <c r="J3613">
        <v>480</v>
      </c>
      <c r="K3613">
        <v>13</v>
      </c>
      <c r="L3613" t="s">
        <v>18</v>
      </c>
      <c r="M3613">
        <f>(Table1[[#This Row],[Current_Stock]]*Table1[[#This Row],[Unit_Price]])</f>
        <v>1352457.5999999999</v>
      </c>
      <c r="N3613" s="12">
        <f>DATE(YEAR(Table1[[#This Row],[Order_Date]]),MONTH(Table1[[#This Row],[Order_Date]]),1)</f>
        <v>45078</v>
      </c>
    </row>
    <row r="3614" spans="1:14">
      <c r="A3614" t="s">
        <v>964</v>
      </c>
      <c r="B3614" t="s">
        <v>670</v>
      </c>
      <c r="C3614" t="s">
        <v>671</v>
      </c>
      <c r="D3614" t="s">
        <v>22</v>
      </c>
      <c r="E3614" t="s">
        <v>28</v>
      </c>
      <c r="F3614" t="s">
        <v>29</v>
      </c>
      <c r="G3614">
        <v>64</v>
      </c>
      <c r="H3614">
        <v>14649.21</v>
      </c>
      <c r="I3614">
        <v>937549.44</v>
      </c>
      <c r="J3614">
        <v>51</v>
      </c>
      <c r="K3614">
        <v>9</v>
      </c>
      <c r="L3614" t="s">
        <v>18</v>
      </c>
      <c r="M3614">
        <f>(Table1[[#This Row],[Current_Stock]]*Table1[[#This Row],[Unit_Price]])</f>
        <v>747109.71</v>
      </c>
      <c r="N3614" s="12">
        <f>DATE(YEAR(Table1[[#This Row],[Order_Date]]),MONTH(Table1[[#This Row],[Order_Date]]),1)</f>
        <v>45566</v>
      </c>
    </row>
    <row r="3615" spans="1:14">
      <c r="A3615" t="s">
        <v>508</v>
      </c>
      <c r="B3615" t="s">
        <v>897</v>
      </c>
      <c r="C3615" t="s">
        <v>898</v>
      </c>
      <c r="D3615" t="s">
        <v>27</v>
      </c>
      <c r="E3615" t="s">
        <v>211</v>
      </c>
      <c r="F3615" t="s">
        <v>17</v>
      </c>
      <c r="G3615">
        <v>5</v>
      </c>
      <c r="H3615">
        <v>507.94</v>
      </c>
      <c r="I3615">
        <v>2539.6999999999998</v>
      </c>
      <c r="J3615">
        <v>288</v>
      </c>
      <c r="K3615">
        <v>10</v>
      </c>
      <c r="L3615" t="s">
        <v>18</v>
      </c>
      <c r="M3615">
        <f>(Table1[[#This Row],[Current_Stock]]*Table1[[#This Row],[Unit_Price]])</f>
        <v>146286.72</v>
      </c>
      <c r="N3615" s="12">
        <f>DATE(YEAR(Table1[[#This Row],[Order_Date]]),MONTH(Table1[[#This Row],[Order_Date]]),1)</f>
        <v>45261</v>
      </c>
    </row>
    <row r="3616" spans="1:14">
      <c r="A3616" t="s">
        <v>1349</v>
      </c>
      <c r="B3616" t="s">
        <v>299</v>
      </c>
      <c r="C3616" t="s">
        <v>300</v>
      </c>
      <c r="D3616" t="s">
        <v>84</v>
      </c>
      <c r="E3616" t="s">
        <v>28</v>
      </c>
      <c r="F3616" t="s">
        <v>60</v>
      </c>
      <c r="G3616">
        <v>9</v>
      </c>
      <c r="H3616">
        <v>12493.52</v>
      </c>
      <c r="I3616">
        <v>112441.68</v>
      </c>
      <c r="J3616">
        <v>210</v>
      </c>
      <c r="K3616">
        <v>3</v>
      </c>
      <c r="L3616" t="s">
        <v>18</v>
      </c>
      <c r="M3616">
        <f>(Table1[[#This Row],[Current_Stock]]*Table1[[#This Row],[Unit_Price]])</f>
        <v>2623639.2000000002</v>
      </c>
      <c r="N3616" s="12">
        <f>DATE(YEAR(Table1[[#This Row],[Order_Date]]),MONTH(Table1[[#This Row],[Order_Date]]),1)</f>
        <v>45078</v>
      </c>
    </row>
    <row r="3617" spans="1:14">
      <c r="A3617" t="s">
        <v>98</v>
      </c>
      <c r="B3617" t="s">
        <v>302</v>
      </c>
      <c r="C3617" t="s">
        <v>303</v>
      </c>
      <c r="D3617" t="s">
        <v>38</v>
      </c>
      <c r="E3617" t="s">
        <v>39</v>
      </c>
      <c r="F3617" t="s">
        <v>46</v>
      </c>
      <c r="G3617">
        <v>20</v>
      </c>
      <c r="H3617">
        <v>3667.36</v>
      </c>
      <c r="I3617">
        <v>73347.199999999997</v>
      </c>
      <c r="J3617">
        <v>199</v>
      </c>
      <c r="K3617">
        <v>8</v>
      </c>
      <c r="L3617" t="s">
        <v>18</v>
      </c>
      <c r="M3617">
        <f>(Table1[[#This Row],[Current_Stock]]*Table1[[#This Row],[Unit_Price]])</f>
        <v>729804.64</v>
      </c>
      <c r="N3617" s="12">
        <f>DATE(YEAR(Table1[[#This Row],[Order_Date]]),MONTH(Table1[[#This Row],[Order_Date]]),1)</f>
        <v>45323</v>
      </c>
    </row>
    <row r="3618" spans="1:14">
      <c r="A3618" t="s">
        <v>12</v>
      </c>
      <c r="B3618" t="s">
        <v>111</v>
      </c>
      <c r="C3618" t="s">
        <v>112</v>
      </c>
      <c r="D3618" t="s">
        <v>84</v>
      </c>
      <c r="E3618" t="s">
        <v>80</v>
      </c>
      <c r="F3618" t="s">
        <v>29</v>
      </c>
      <c r="G3618">
        <v>14</v>
      </c>
      <c r="H3618">
        <v>14979.98</v>
      </c>
      <c r="I3618">
        <v>209719.72</v>
      </c>
      <c r="J3618">
        <v>111</v>
      </c>
      <c r="K3618">
        <v>2</v>
      </c>
      <c r="L3618" t="s">
        <v>18</v>
      </c>
      <c r="M3618">
        <f>(Table1[[#This Row],[Current_Stock]]*Table1[[#This Row],[Unit_Price]])</f>
        <v>1662777.78</v>
      </c>
      <c r="N3618" s="12">
        <f>DATE(YEAR(Table1[[#This Row],[Order_Date]]),MONTH(Table1[[#This Row],[Order_Date]]),1)</f>
        <v>45597</v>
      </c>
    </row>
    <row r="3619" spans="1:14">
      <c r="A3619" t="s">
        <v>423</v>
      </c>
      <c r="B3619" t="s">
        <v>982</v>
      </c>
      <c r="C3619" t="s">
        <v>983</v>
      </c>
      <c r="D3619" t="s">
        <v>38</v>
      </c>
      <c r="E3619" t="s">
        <v>160</v>
      </c>
      <c r="F3619" t="s">
        <v>17</v>
      </c>
      <c r="G3619">
        <v>11</v>
      </c>
      <c r="H3619">
        <v>2930.48</v>
      </c>
      <c r="I3619">
        <v>32235.279999999999</v>
      </c>
      <c r="J3619">
        <v>97</v>
      </c>
      <c r="K3619">
        <v>5</v>
      </c>
      <c r="L3619" t="s">
        <v>18</v>
      </c>
      <c r="M3619">
        <f>(Table1[[#This Row],[Current_Stock]]*Table1[[#This Row],[Unit_Price]])</f>
        <v>284256.56</v>
      </c>
      <c r="N3619" s="12">
        <f>DATE(YEAR(Table1[[#This Row],[Order_Date]]),MONTH(Table1[[#This Row],[Order_Date]]),1)</f>
        <v>45047</v>
      </c>
    </row>
    <row r="3620" spans="1:14">
      <c r="A3620" t="s">
        <v>177</v>
      </c>
      <c r="B3620" t="s">
        <v>580</v>
      </c>
      <c r="C3620" t="s">
        <v>581</v>
      </c>
      <c r="D3620" t="s">
        <v>27</v>
      </c>
      <c r="E3620" t="s">
        <v>54</v>
      </c>
      <c r="F3620" t="s">
        <v>46</v>
      </c>
      <c r="G3620">
        <v>2</v>
      </c>
      <c r="H3620">
        <v>362.76</v>
      </c>
      <c r="I3620">
        <v>725.52</v>
      </c>
      <c r="J3620">
        <v>462</v>
      </c>
      <c r="K3620">
        <v>7</v>
      </c>
      <c r="L3620" t="s">
        <v>18</v>
      </c>
      <c r="M3620">
        <f>(Table1[[#This Row],[Current_Stock]]*Table1[[#This Row],[Unit_Price]])</f>
        <v>167595.12</v>
      </c>
      <c r="N3620" s="12">
        <f>DATE(YEAR(Table1[[#This Row],[Order_Date]]),MONTH(Table1[[#This Row],[Order_Date]]),1)</f>
        <v>45597</v>
      </c>
    </row>
    <row r="3621" spans="1:14">
      <c r="A3621" t="s">
        <v>1074</v>
      </c>
      <c r="B3621" t="s">
        <v>642</v>
      </c>
      <c r="C3621" t="s">
        <v>643</v>
      </c>
      <c r="D3621" t="s">
        <v>33</v>
      </c>
      <c r="E3621" t="s">
        <v>167</v>
      </c>
      <c r="F3621" t="s">
        <v>17</v>
      </c>
      <c r="G3621">
        <v>18</v>
      </c>
      <c r="H3621">
        <v>3455.92</v>
      </c>
      <c r="I3621">
        <v>62206.559999999998</v>
      </c>
      <c r="J3621">
        <v>130</v>
      </c>
      <c r="K3621">
        <v>7</v>
      </c>
      <c r="L3621" t="s">
        <v>18</v>
      </c>
      <c r="M3621">
        <f>(Table1[[#This Row],[Current_Stock]]*Table1[[#This Row],[Unit_Price]])</f>
        <v>449269.60000000003</v>
      </c>
      <c r="N3621" s="12">
        <f>DATE(YEAR(Table1[[#This Row],[Order_Date]]),MONTH(Table1[[#This Row],[Order_Date]]),1)</f>
        <v>45413</v>
      </c>
    </row>
    <row r="3622" spans="1:14">
      <c r="A3622" t="s">
        <v>1107</v>
      </c>
      <c r="B3622" t="s">
        <v>466</v>
      </c>
      <c r="C3622" t="s">
        <v>467</v>
      </c>
      <c r="D3622" t="s">
        <v>27</v>
      </c>
      <c r="E3622" t="s">
        <v>97</v>
      </c>
      <c r="F3622" t="s">
        <v>17</v>
      </c>
      <c r="G3622">
        <v>5</v>
      </c>
      <c r="H3622">
        <v>231.26</v>
      </c>
      <c r="I3622">
        <v>1156.3</v>
      </c>
      <c r="J3622">
        <v>423</v>
      </c>
      <c r="K3622">
        <v>8</v>
      </c>
      <c r="L3622" t="s">
        <v>55</v>
      </c>
      <c r="M3622">
        <f>(Table1[[#This Row],[Current_Stock]]*Table1[[#This Row],[Unit_Price]])</f>
        <v>97822.98</v>
      </c>
      <c r="N3622" s="12">
        <f>DATE(YEAR(Table1[[#This Row],[Order_Date]]),MONTH(Table1[[#This Row],[Order_Date]]),1)</f>
        <v>45047</v>
      </c>
    </row>
    <row r="3623" spans="1:14">
      <c r="A3623" t="s">
        <v>320</v>
      </c>
      <c r="B3623" t="s">
        <v>322</v>
      </c>
      <c r="C3623" t="s">
        <v>323</v>
      </c>
      <c r="D3623" t="s">
        <v>22</v>
      </c>
      <c r="E3623" t="s">
        <v>243</v>
      </c>
      <c r="F3623" t="s">
        <v>60</v>
      </c>
      <c r="G3623">
        <v>35</v>
      </c>
      <c r="H3623">
        <v>18980.349999999999</v>
      </c>
      <c r="I3623">
        <v>664312.25</v>
      </c>
      <c r="J3623">
        <v>96</v>
      </c>
      <c r="K3623">
        <v>3</v>
      </c>
      <c r="L3623" t="s">
        <v>18</v>
      </c>
      <c r="M3623">
        <f>(Table1[[#This Row],[Current_Stock]]*Table1[[#This Row],[Unit_Price]])</f>
        <v>1822113.5999999999</v>
      </c>
      <c r="N3623" s="12">
        <f>DATE(YEAR(Table1[[#This Row],[Order_Date]]),MONTH(Table1[[#This Row],[Order_Date]]),1)</f>
        <v>45444</v>
      </c>
    </row>
    <row r="3624" spans="1:14">
      <c r="A3624" t="s">
        <v>122</v>
      </c>
      <c r="B3624" t="s">
        <v>758</v>
      </c>
      <c r="C3624" t="s">
        <v>759</v>
      </c>
      <c r="D3624" t="s">
        <v>15</v>
      </c>
      <c r="E3624" t="s">
        <v>189</v>
      </c>
      <c r="F3624" t="s">
        <v>17</v>
      </c>
      <c r="G3624">
        <v>9</v>
      </c>
      <c r="H3624">
        <v>424.56</v>
      </c>
      <c r="I3624">
        <v>3821.04</v>
      </c>
      <c r="J3624">
        <v>189</v>
      </c>
      <c r="K3624">
        <v>12</v>
      </c>
      <c r="L3624" t="s">
        <v>18</v>
      </c>
      <c r="M3624">
        <f>(Table1[[#This Row],[Current_Stock]]*Table1[[#This Row],[Unit_Price]])</f>
        <v>80241.84</v>
      </c>
      <c r="N3624" s="12">
        <f>DATE(YEAR(Table1[[#This Row],[Order_Date]]),MONTH(Table1[[#This Row],[Order_Date]]),1)</f>
        <v>45261</v>
      </c>
    </row>
    <row r="3625" spans="1:14">
      <c r="A3625" t="s">
        <v>1204</v>
      </c>
      <c r="B3625" t="s">
        <v>315</v>
      </c>
      <c r="C3625" t="s">
        <v>316</v>
      </c>
      <c r="D3625" t="s">
        <v>38</v>
      </c>
      <c r="E3625" t="s">
        <v>251</v>
      </c>
      <c r="F3625" t="s">
        <v>46</v>
      </c>
      <c r="G3625">
        <v>14</v>
      </c>
      <c r="H3625">
        <v>493.27</v>
      </c>
      <c r="I3625">
        <v>6905.78</v>
      </c>
      <c r="J3625">
        <v>120</v>
      </c>
      <c r="K3625">
        <v>5</v>
      </c>
      <c r="L3625" t="s">
        <v>18</v>
      </c>
      <c r="M3625">
        <f>(Table1[[#This Row],[Current_Stock]]*Table1[[#This Row],[Unit_Price]])</f>
        <v>59192.399999999994</v>
      </c>
      <c r="N3625" s="12">
        <f>DATE(YEAR(Table1[[#This Row],[Order_Date]]),MONTH(Table1[[#This Row],[Order_Date]]),1)</f>
        <v>45017</v>
      </c>
    </row>
    <row r="3626" spans="1:14">
      <c r="A3626" t="s">
        <v>1303</v>
      </c>
      <c r="B3626" t="s">
        <v>197</v>
      </c>
      <c r="C3626" t="s">
        <v>198</v>
      </c>
      <c r="D3626" t="s">
        <v>27</v>
      </c>
      <c r="E3626" t="s">
        <v>89</v>
      </c>
      <c r="F3626" t="s">
        <v>60</v>
      </c>
      <c r="G3626">
        <v>9</v>
      </c>
      <c r="H3626">
        <v>3870.25</v>
      </c>
      <c r="I3626">
        <v>34832.25</v>
      </c>
      <c r="J3626">
        <v>386</v>
      </c>
      <c r="K3626">
        <v>7</v>
      </c>
      <c r="L3626" t="s">
        <v>18</v>
      </c>
      <c r="M3626">
        <f>(Table1[[#This Row],[Current_Stock]]*Table1[[#This Row],[Unit_Price]])</f>
        <v>1493916.5</v>
      </c>
      <c r="N3626" s="12">
        <f>DATE(YEAR(Table1[[#This Row],[Order_Date]]),MONTH(Table1[[#This Row],[Order_Date]]),1)</f>
        <v>45017</v>
      </c>
    </row>
    <row r="3627" spans="1:14">
      <c r="A3627" t="s">
        <v>1204</v>
      </c>
      <c r="B3627" t="s">
        <v>717</v>
      </c>
      <c r="C3627" t="s">
        <v>718</v>
      </c>
      <c r="D3627" t="s">
        <v>33</v>
      </c>
      <c r="E3627" t="s">
        <v>153</v>
      </c>
      <c r="F3627" t="s">
        <v>60</v>
      </c>
      <c r="G3627">
        <v>14</v>
      </c>
      <c r="H3627">
        <v>2156.92</v>
      </c>
      <c r="I3627">
        <v>30196.880000000001</v>
      </c>
      <c r="J3627">
        <v>182</v>
      </c>
      <c r="K3627">
        <v>12</v>
      </c>
      <c r="L3627" t="s">
        <v>18</v>
      </c>
      <c r="M3627">
        <f>(Table1[[#This Row],[Current_Stock]]*Table1[[#This Row],[Unit_Price]])</f>
        <v>392559.44</v>
      </c>
      <c r="N3627" s="12">
        <f>DATE(YEAR(Table1[[#This Row],[Order_Date]]),MONTH(Table1[[#This Row],[Order_Date]]),1)</f>
        <v>45017</v>
      </c>
    </row>
    <row r="3628" spans="1:14">
      <c r="A3628" t="s">
        <v>1086</v>
      </c>
      <c r="B3628" t="s">
        <v>1034</v>
      </c>
      <c r="C3628" t="s">
        <v>1035</v>
      </c>
      <c r="D3628" t="s">
        <v>84</v>
      </c>
      <c r="E3628" t="s">
        <v>45</v>
      </c>
      <c r="F3628" t="s">
        <v>29</v>
      </c>
      <c r="G3628">
        <v>15</v>
      </c>
      <c r="H3628">
        <v>12861.43</v>
      </c>
      <c r="I3628">
        <v>192921.45</v>
      </c>
      <c r="J3628">
        <v>106</v>
      </c>
      <c r="K3628">
        <v>6</v>
      </c>
      <c r="L3628" t="s">
        <v>18</v>
      </c>
      <c r="M3628">
        <f>(Table1[[#This Row],[Current_Stock]]*Table1[[#This Row],[Unit_Price]])</f>
        <v>1363311.58</v>
      </c>
      <c r="N3628" s="12">
        <f>DATE(YEAR(Table1[[#This Row],[Order_Date]]),MONTH(Table1[[#This Row],[Order_Date]]),1)</f>
        <v>45323</v>
      </c>
    </row>
    <row r="3629" spans="1:14">
      <c r="A3629" t="s">
        <v>1296</v>
      </c>
      <c r="B3629" t="s">
        <v>25</v>
      </c>
      <c r="C3629" t="s">
        <v>26</v>
      </c>
      <c r="D3629" t="s">
        <v>27</v>
      </c>
      <c r="E3629" t="s">
        <v>50</v>
      </c>
      <c r="F3629" t="s">
        <v>17</v>
      </c>
      <c r="G3629">
        <v>7</v>
      </c>
      <c r="H3629">
        <v>3582.17</v>
      </c>
      <c r="I3629">
        <v>25075.19</v>
      </c>
      <c r="J3629">
        <v>467</v>
      </c>
      <c r="K3629">
        <v>14</v>
      </c>
      <c r="L3629" t="s">
        <v>18</v>
      </c>
      <c r="M3629">
        <f>(Table1[[#This Row],[Current_Stock]]*Table1[[#This Row],[Unit_Price]])</f>
        <v>1672873.3900000001</v>
      </c>
      <c r="N3629" s="12">
        <f>DATE(YEAR(Table1[[#This Row],[Order_Date]]),MONTH(Table1[[#This Row],[Order_Date]]),1)</f>
        <v>45017</v>
      </c>
    </row>
    <row r="3630" spans="1:14">
      <c r="A3630" t="s">
        <v>942</v>
      </c>
      <c r="B3630" t="s">
        <v>623</v>
      </c>
      <c r="C3630" t="s">
        <v>624</v>
      </c>
      <c r="D3630" t="s">
        <v>38</v>
      </c>
      <c r="E3630" t="s">
        <v>184</v>
      </c>
      <c r="F3630" t="s">
        <v>29</v>
      </c>
      <c r="G3630">
        <v>18</v>
      </c>
      <c r="H3630">
        <v>2523.71</v>
      </c>
      <c r="I3630">
        <v>45426.78</v>
      </c>
      <c r="J3630">
        <v>245</v>
      </c>
      <c r="K3630">
        <v>9</v>
      </c>
      <c r="L3630" t="s">
        <v>18</v>
      </c>
      <c r="M3630">
        <f>(Table1[[#This Row],[Current_Stock]]*Table1[[#This Row],[Unit_Price]])</f>
        <v>618308.94999999995</v>
      </c>
      <c r="N3630" s="12">
        <f>DATE(YEAR(Table1[[#This Row],[Order_Date]]),MONTH(Table1[[#This Row],[Order_Date]]),1)</f>
        <v>45108</v>
      </c>
    </row>
    <row r="3631" spans="1:14">
      <c r="A3631" t="s">
        <v>757</v>
      </c>
      <c r="B3631" t="s">
        <v>341</v>
      </c>
      <c r="C3631" t="s">
        <v>342</v>
      </c>
      <c r="D3631" t="s">
        <v>33</v>
      </c>
      <c r="E3631" t="s">
        <v>243</v>
      </c>
      <c r="F3631" t="s">
        <v>17</v>
      </c>
      <c r="G3631">
        <v>18</v>
      </c>
      <c r="H3631">
        <v>1711.71</v>
      </c>
      <c r="I3631">
        <v>30810.78</v>
      </c>
      <c r="J3631">
        <v>210</v>
      </c>
      <c r="K3631">
        <v>4</v>
      </c>
      <c r="L3631" t="s">
        <v>18</v>
      </c>
      <c r="M3631">
        <f>(Table1[[#This Row],[Current_Stock]]*Table1[[#This Row],[Unit_Price]])</f>
        <v>359459.10000000003</v>
      </c>
      <c r="N3631" s="12">
        <f>DATE(YEAR(Table1[[#This Row],[Order_Date]]),MONTH(Table1[[#This Row],[Order_Date]]),1)</f>
        <v>45261</v>
      </c>
    </row>
    <row r="3632" spans="1:14">
      <c r="A3632" t="s">
        <v>41</v>
      </c>
      <c r="B3632" t="s">
        <v>897</v>
      </c>
      <c r="C3632" t="s">
        <v>898</v>
      </c>
      <c r="D3632" t="s">
        <v>27</v>
      </c>
      <c r="E3632" t="s">
        <v>282</v>
      </c>
      <c r="F3632" t="s">
        <v>60</v>
      </c>
      <c r="G3632">
        <v>10</v>
      </c>
      <c r="H3632">
        <v>688.96</v>
      </c>
      <c r="I3632">
        <v>6889.6</v>
      </c>
      <c r="J3632">
        <v>583</v>
      </c>
      <c r="K3632">
        <v>4</v>
      </c>
      <c r="L3632" t="s">
        <v>55</v>
      </c>
      <c r="M3632">
        <f>(Table1[[#This Row],[Current_Stock]]*Table1[[#This Row],[Unit_Price]])</f>
        <v>401663.68</v>
      </c>
      <c r="N3632" s="12">
        <f>DATE(YEAR(Table1[[#This Row],[Order_Date]]),MONTH(Table1[[#This Row],[Order_Date]]),1)</f>
        <v>45170</v>
      </c>
    </row>
    <row r="3633" spans="1:14">
      <c r="A3633" t="s">
        <v>943</v>
      </c>
      <c r="B3633" t="s">
        <v>225</v>
      </c>
      <c r="C3633" t="s">
        <v>226</v>
      </c>
      <c r="D3633" t="s">
        <v>183</v>
      </c>
      <c r="E3633" t="s">
        <v>45</v>
      </c>
      <c r="F3633" t="s">
        <v>46</v>
      </c>
      <c r="G3633">
        <v>11</v>
      </c>
      <c r="H3633">
        <v>2391.5300000000002</v>
      </c>
      <c r="I3633">
        <v>26306.83</v>
      </c>
      <c r="J3633">
        <v>99</v>
      </c>
      <c r="K3633">
        <v>11</v>
      </c>
      <c r="L3633" t="s">
        <v>18</v>
      </c>
      <c r="M3633">
        <f>(Table1[[#This Row],[Current_Stock]]*Table1[[#This Row],[Unit_Price]])</f>
        <v>236761.47000000003</v>
      </c>
      <c r="N3633" s="12">
        <f>DATE(YEAR(Table1[[#This Row],[Order_Date]]),MONTH(Table1[[#This Row],[Order_Date]]),1)</f>
        <v>44986</v>
      </c>
    </row>
    <row r="3634" spans="1:14">
      <c r="A3634" t="s">
        <v>724</v>
      </c>
      <c r="B3634" t="s">
        <v>986</v>
      </c>
      <c r="C3634" t="s">
        <v>987</v>
      </c>
      <c r="D3634" t="s">
        <v>84</v>
      </c>
      <c r="E3634" t="s">
        <v>153</v>
      </c>
      <c r="F3634" t="s">
        <v>40</v>
      </c>
      <c r="G3634">
        <v>11</v>
      </c>
      <c r="H3634">
        <v>21394.23</v>
      </c>
      <c r="I3634">
        <v>235336.53</v>
      </c>
      <c r="J3634">
        <v>170</v>
      </c>
      <c r="K3634">
        <v>4</v>
      </c>
      <c r="L3634" t="s">
        <v>18</v>
      </c>
      <c r="M3634">
        <f>(Table1[[#This Row],[Current_Stock]]*Table1[[#This Row],[Unit_Price]])</f>
        <v>3637019.1</v>
      </c>
      <c r="N3634" s="12">
        <f>DATE(YEAR(Table1[[#This Row],[Order_Date]]),MONTH(Table1[[#This Row],[Order_Date]]),1)</f>
        <v>44958</v>
      </c>
    </row>
    <row r="3635" spans="1:14">
      <c r="A3635" t="s">
        <v>398</v>
      </c>
      <c r="B3635" t="s">
        <v>187</v>
      </c>
      <c r="C3635" t="s">
        <v>188</v>
      </c>
      <c r="D3635" t="s">
        <v>53</v>
      </c>
      <c r="E3635" t="s">
        <v>153</v>
      </c>
      <c r="F3635" t="s">
        <v>17</v>
      </c>
      <c r="G3635">
        <v>1</v>
      </c>
      <c r="H3635">
        <v>202.23</v>
      </c>
      <c r="I3635">
        <v>202.23</v>
      </c>
      <c r="J3635">
        <v>390</v>
      </c>
      <c r="K3635">
        <v>5</v>
      </c>
      <c r="L3635" t="s">
        <v>18</v>
      </c>
      <c r="M3635">
        <f>(Table1[[#This Row],[Current_Stock]]*Table1[[#This Row],[Unit_Price]])</f>
        <v>78869.7</v>
      </c>
      <c r="N3635" s="12">
        <f>DATE(YEAR(Table1[[#This Row],[Order_Date]]),MONTH(Table1[[#This Row],[Order_Date]]),1)</f>
        <v>45108</v>
      </c>
    </row>
    <row r="3636" spans="1:14">
      <c r="A3636" t="s">
        <v>553</v>
      </c>
      <c r="B3636" t="s">
        <v>401</v>
      </c>
      <c r="C3636" t="s">
        <v>402</v>
      </c>
      <c r="D3636" t="s">
        <v>33</v>
      </c>
      <c r="E3636" t="s">
        <v>113</v>
      </c>
      <c r="F3636" t="s">
        <v>60</v>
      </c>
      <c r="G3636">
        <v>13</v>
      </c>
      <c r="H3636">
        <v>1474.44</v>
      </c>
      <c r="I3636">
        <v>19167.72</v>
      </c>
      <c r="J3636">
        <v>83</v>
      </c>
      <c r="K3636">
        <v>2</v>
      </c>
      <c r="L3636" t="s">
        <v>18</v>
      </c>
      <c r="M3636">
        <f>(Table1[[#This Row],[Current_Stock]]*Table1[[#This Row],[Unit_Price]])</f>
        <v>122378.52</v>
      </c>
      <c r="N3636" s="12">
        <f>DATE(YEAR(Table1[[#This Row],[Order_Date]]),MONTH(Table1[[#This Row],[Order_Date]]),1)</f>
        <v>45444</v>
      </c>
    </row>
    <row r="3637" spans="1:14">
      <c r="A3637" t="s">
        <v>1069</v>
      </c>
      <c r="B3637" t="s">
        <v>264</v>
      </c>
      <c r="C3637" t="s">
        <v>265</v>
      </c>
      <c r="D3637" t="s">
        <v>22</v>
      </c>
      <c r="E3637" t="s">
        <v>184</v>
      </c>
      <c r="F3637" t="s">
        <v>29</v>
      </c>
      <c r="G3637">
        <v>43</v>
      </c>
      <c r="H3637">
        <v>17340.490000000002</v>
      </c>
      <c r="I3637">
        <v>745641.07</v>
      </c>
      <c r="J3637">
        <v>62</v>
      </c>
      <c r="K3637">
        <v>7</v>
      </c>
      <c r="L3637" t="s">
        <v>105</v>
      </c>
      <c r="M3637">
        <f>(Table1[[#This Row],[Current_Stock]]*Table1[[#This Row],[Unit_Price]])</f>
        <v>1075110.3800000001</v>
      </c>
      <c r="N3637" s="12">
        <f>DATE(YEAR(Table1[[#This Row],[Order_Date]]),MONTH(Table1[[#This Row],[Order_Date]]),1)</f>
        <v>45566</v>
      </c>
    </row>
    <row r="3638" spans="1:14">
      <c r="A3638" t="s">
        <v>1205</v>
      </c>
      <c r="B3638" t="s">
        <v>71</v>
      </c>
      <c r="C3638" t="s">
        <v>72</v>
      </c>
      <c r="D3638" t="s">
        <v>15</v>
      </c>
      <c r="E3638" t="s">
        <v>330</v>
      </c>
      <c r="F3638" t="s">
        <v>40</v>
      </c>
      <c r="G3638">
        <v>9</v>
      </c>
      <c r="H3638">
        <v>250.68</v>
      </c>
      <c r="I3638">
        <v>2256.12</v>
      </c>
      <c r="J3638">
        <v>80</v>
      </c>
      <c r="K3638">
        <v>9</v>
      </c>
      <c r="L3638" t="s">
        <v>18</v>
      </c>
      <c r="M3638">
        <f>(Table1[[#This Row],[Current_Stock]]*Table1[[#This Row],[Unit_Price]])</f>
        <v>20054.400000000001</v>
      </c>
      <c r="N3638" s="12">
        <f>DATE(YEAR(Table1[[#This Row],[Order_Date]]),MONTH(Table1[[#This Row],[Order_Date]]),1)</f>
        <v>44927</v>
      </c>
    </row>
    <row r="3639" spans="1:14">
      <c r="A3639" t="s">
        <v>331</v>
      </c>
      <c r="B3639" t="s">
        <v>848</v>
      </c>
      <c r="C3639" t="s">
        <v>849</v>
      </c>
      <c r="D3639" t="s">
        <v>33</v>
      </c>
      <c r="E3639" t="s">
        <v>45</v>
      </c>
      <c r="F3639" t="s">
        <v>17</v>
      </c>
      <c r="G3639">
        <v>20</v>
      </c>
      <c r="H3639">
        <v>4679.01</v>
      </c>
      <c r="I3639">
        <v>93580.2</v>
      </c>
      <c r="J3639">
        <v>82</v>
      </c>
      <c r="K3639">
        <v>2</v>
      </c>
      <c r="L3639" t="s">
        <v>18</v>
      </c>
      <c r="M3639">
        <f>(Table1[[#This Row],[Current_Stock]]*Table1[[#This Row],[Unit_Price]])</f>
        <v>383678.82</v>
      </c>
      <c r="N3639" s="12">
        <f>DATE(YEAR(Table1[[#This Row],[Order_Date]]),MONTH(Table1[[#This Row],[Order_Date]]),1)</f>
        <v>45323</v>
      </c>
    </row>
    <row r="3640" spans="1:14">
      <c r="A3640" t="s">
        <v>1208</v>
      </c>
      <c r="B3640" t="s">
        <v>525</v>
      </c>
      <c r="C3640" t="s">
        <v>526</v>
      </c>
      <c r="D3640" t="s">
        <v>96</v>
      </c>
      <c r="E3640" t="s">
        <v>211</v>
      </c>
      <c r="F3640" t="s">
        <v>29</v>
      </c>
      <c r="G3640">
        <v>1</v>
      </c>
      <c r="H3640">
        <v>2344.81</v>
      </c>
      <c r="I3640">
        <v>2344.81</v>
      </c>
      <c r="J3640">
        <v>419</v>
      </c>
      <c r="K3640">
        <v>14</v>
      </c>
      <c r="L3640" t="s">
        <v>55</v>
      </c>
      <c r="M3640">
        <f>(Table1[[#This Row],[Current_Stock]]*Table1[[#This Row],[Unit_Price]])</f>
        <v>982475.39</v>
      </c>
      <c r="N3640" s="12">
        <f>DATE(YEAR(Table1[[#This Row],[Order_Date]]),MONTH(Table1[[#This Row],[Order_Date]]),1)</f>
        <v>45261</v>
      </c>
    </row>
    <row r="3641" spans="1:14">
      <c r="A3641" t="s">
        <v>459</v>
      </c>
      <c r="B3641" t="s">
        <v>1145</v>
      </c>
      <c r="C3641" t="s">
        <v>1146</v>
      </c>
      <c r="D3641" t="s">
        <v>96</v>
      </c>
      <c r="E3641" t="s">
        <v>160</v>
      </c>
      <c r="F3641" t="s">
        <v>17</v>
      </c>
      <c r="G3641">
        <v>3</v>
      </c>
      <c r="H3641">
        <v>2911.53</v>
      </c>
      <c r="I3641">
        <v>8734.59</v>
      </c>
      <c r="J3641">
        <v>486</v>
      </c>
      <c r="K3641">
        <v>9</v>
      </c>
      <c r="L3641" t="s">
        <v>18</v>
      </c>
      <c r="M3641">
        <f>(Table1[[#This Row],[Current_Stock]]*Table1[[#This Row],[Unit_Price]])</f>
        <v>1415003.58</v>
      </c>
      <c r="N3641" s="12">
        <f>DATE(YEAR(Table1[[#This Row],[Order_Date]]),MONTH(Table1[[#This Row],[Order_Date]]),1)</f>
        <v>45566</v>
      </c>
    </row>
    <row r="3642" spans="1:14">
      <c r="A3642" t="s">
        <v>923</v>
      </c>
      <c r="B3642" t="s">
        <v>1284</v>
      </c>
      <c r="C3642" t="s">
        <v>1285</v>
      </c>
      <c r="D3642" t="s">
        <v>183</v>
      </c>
      <c r="E3642" t="s">
        <v>160</v>
      </c>
      <c r="F3642" t="s">
        <v>40</v>
      </c>
      <c r="G3642">
        <v>10</v>
      </c>
      <c r="H3642">
        <v>3756.3</v>
      </c>
      <c r="I3642">
        <v>37563</v>
      </c>
      <c r="J3642">
        <v>154</v>
      </c>
      <c r="K3642">
        <v>8</v>
      </c>
      <c r="L3642" t="s">
        <v>18</v>
      </c>
      <c r="M3642">
        <f>(Table1[[#This Row],[Current_Stock]]*Table1[[#This Row],[Unit_Price]])</f>
        <v>578470.20000000007</v>
      </c>
      <c r="N3642" s="12">
        <f>DATE(YEAR(Table1[[#This Row],[Order_Date]]),MONTH(Table1[[#This Row],[Order_Date]]),1)</f>
        <v>45139</v>
      </c>
    </row>
    <row r="3643" spans="1:14">
      <c r="A3643" t="s">
        <v>616</v>
      </c>
      <c r="B3643" t="s">
        <v>696</v>
      </c>
      <c r="C3643" t="s">
        <v>697</v>
      </c>
      <c r="D3643" t="s">
        <v>44</v>
      </c>
      <c r="E3643" t="s">
        <v>243</v>
      </c>
      <c r="F3643" t="s">
        <v>46</v>
      </c>
      <c r="G3643">
        <v>38</v>
      </c>
      <c r="H3643">
        <v>4343.5</v>
      </c>
      <c r="I3643">
        <v>165053</v>
      </c>
      <c r="J3643">
        <v>100</v>
      </c>
      <c r="K3643">
        <v>3</v>
      </c>
      <c r="L3643" t="s">
        <v>18</v>
      </c>
      <c r="M3643">
        <f>(Table1[[#This Row],[Current_Stock]]*Table1[[#This Row],[Unit_Price]])</f>
        <v>434350</v>
      </c>
      <c r="N3643" s="12">
        <f>DATE(YEAR(Table1[[#This Row],[Order_Date]]),MONTH(Table1[[#This Row],[Order_Date]]),1)</f>
        <v>45505</v>
      </c>
    </row>
    <row r="3644" spans="1:14">
      <c r="A3644" t="s">
        <v>1244</v>
      </c>
      <c r="B3644" t="s">
        <v>201</v>
      </c>
      <c r="C3644" t="s">
        <v>202</v>
      </c>
      <c r="D3644" t="s">
        <v>22</v>
      </c>
      <c r="E3644" t="s">
        <v>89</v>
      </c>
      <c r="F3644" t="s">
        <v>46</v>
      </c>
      <c r="G3644">
        <v>44</v>
      </c>
      <c r="H3644">
        <v>14771.28</v>
      </c>
      <c r="I3644">
        <v>649936.31999999995</v>
      </c>
      <c r="J3644">
        <v>45</v>
      </c>
      <c r="K3644">
        <v>2</v>
      </c>
      <c r="L3644" t="s">
        <v>18</v>
      </c>
      <c r="M3644">
        <f>(Table1[[#This Row],[Current_Stock]]*Table1[[#This Row],[Unit_Price]])</f>
        <v>664707.6</v>
      </c>
      <c r="N3644" s="12">
        <f>DATE(YEAR(Table1[[#This Row],[Order_Date]]),MONTH(Table1[[#This Row],[Order_Date]]),1)</f>
        <v>44927</v>
      </c>
    </row>
    <row r="3645" spans="1:14">
      <c r="A3645" t="s">
        <v>1234</v>
      </c>
      <c r="B3645" t="s">
        <v>604</v>
      </c>
      <c r="C3645" t="s">
        <v>605</v>
      </c>
      <c r="D3645" t="s">
        <v>27</v>
      </c>
      <c r="E3645" t="s">
        <v>189</v>
      </c>
      <c r="F3645" t="s">
        <v>40</v>
      </c>
      <c r="G3645">
        <v>6</v>
      </c>
      <c r="H3645">
        <v>4391.82</v>
      </c>
      <c r="I3645">
        <v>26350.92</v>
      </c>
      <c r="J3645">
        <v>290</v>
      </c>
      <c r="K3645">
        <v>10</v>
      </c>
      <c r="L3645" t="s">
        <v>55</v>
      </c>
      <c r="M3645">
        <f>(Table1[[#This Row],[Current_Stock]]*Table1[[#This Row],[Unit_Price]])</f>
        <v>1273627.7999999998</v>
      </c>
      <c r="N3645" s="12">
        <f>DATE(YEAR(Table1[[#This Row],[Order_Date]]),MONTH(Table1[[#This Row],[Order_Date]]),1)</f>
        <v>45474</v>
      </c>
    </row>
    <row r="3646" spans="1:14">
      <c r="A3646" t="s">
        <v>507</v>
      </c>
      <c r="B3646" t="s">
        <v>832</v>
      </c>
      <c r="C3646" t="s">
        <v>833</v>
      </c>
      <c r="D3646" t="s">
        <v>22</v>
      </c>
      <c r="E3646" t="s">
        <v>211</v>
      </c>
      <c r="F3646" t="s">
        <v>46</v>
      </c>
      <c r="G3646">
        <v>56</v>
      </c>
      <c r="H3646">
        <v>4941.8900000000003</v>
      </c>
      <c r="I3646">
        <v>276745.84000000003</v>
      </c>
      <c r="J3646">
        <v>117</v>
      </c>
      <c r="K3646">
        <v>10</v>
      </c>
      <c r="L3646" t="s">
        <v>105</v>
      </c>
      <c r="M3646">
        <f>(Table1[[#This Row],[Current_Stock]]*Table1[[#This Row],[Unit_Price]])</f>
        <v>578201.13</v>
      </c>
      <c r="N3646" s="12">
        <f>DATE(YEAR(Table1[[#This Row],[Order_Date]]),MONTH(Table1[[#This Row],[Order_Date]]),1)</f>
        <v>45200</v>
      </c>
    </row>
    <row r="3647" spans="1:14">
      <c r="A3647" t="s">
        <v>757</v>
      </c>
      <c r="B3647" t="s">
        <v>1014</v>
      </c>
      <c r="C3647" t="s">
        <v>1015</v>
      </c>
      <c r="D3647" t="s">
        <v>53</v>
      </c>
      <c r="E3647" t="s">
        <v>173</v>
      </c>
      <c r="F3647" t="s">
        <v>60</v>
      </c>
      <c r="G3647">
        <v>11</v>
      </c>
      <c r="H3647">
        <v>4557.16</v>
      </c>
      <c r="I3647">
        <v>50128.76</v>
      </c>
      <c r="J3647">
        <v>456</v>
      </c>
      <c r="K3647">
        <v>7</v>
      </c>
      <c r="L3647" t="s">
        <v>55</v>
      </c>
      <c r="M3647">
        <f>(Table1[[#This Row],[Current_Stock]]*Table1[[#This Row],[Unit_Price]])</f>
        <v>2078064.96</v>
      </c>
      <c r="N3647" s="12">
        <f>DATE(YEAR(Table1[[#This Row],[Order_Date]]),MONTH(Table1[[#This Row],[Order_Date]]),1)</f>
        <v>45261</v>
      </c>
    </row>
    <row r="3648" spans="1:14">
      <c r="A3648" t="s">
        <v>1318</v>
      </c>
      <c r="B3648" t="s">
        <v>1339</v>
      </c>
      <c r="C3648" t="s">
        <v>1340</v>
      </c>
      <c r="D3648" t="s">
        <v>38</v>
      </c>
      <c r="E3648" t="s">
        <v>251</v>
      </c>
      <c r="F3648" t="s">
        <v>29</v>
      </c>
      <c r="G3648">
        <v>23</v>
      </c>
      <c r="H3648">
        <v>1842.25</v>
      </c>
      <c r="I3648">
        <v>42371.75</v>
      </c>
      <c r="J3648">
        <v>113</v>
      </c>
      <c r="K3648">
        <v>2</v>
      </c>
      <c r="L3648" t="s">
        <v>18</v>
      </c>
      <c r="M3648">
        <f>(Table1[[#This Row],[Current_Stock]]*Table1[[#This Row],[Unit_Price]])</f>
        <v>208174.25</v>
      </c>
      <c r="N3648" s="12">
        <f>DATE(YEAR(Table1[[#This Row],[Order_Date]]),MONTH(Table1[[#This Row],[Order_Date]]),1)</f>
        <v>45444</v>
      </c>
    </row>
    <row r="3649" spans="1:14">
      <c r="A3649" t="s">
        <v>1272</v>
      </c>
      <c r="B3649" t="s">
        <v>982</v>
      </c>
      <c r="C3649" t="s">
        <v>983</v>
      </c>
      <c r="D3649" t="s">
        <v>38</v>
      </c>
      <c r="E3649" t="s">
        <v>282</v>
      </c>
      <c r="F3649" t="s">
        <v>40</v>
      </c>
      <c r="G3649">
        <v>14</v>
      </c>
      <c r="H3649">
        <v>3397.89</v>
      </c>
      <c r="I3649">
        <v>47570.46</v>
      </c>
      <c r="J3649">
        <v>109</v>
      </c>
      <c r="K3649">
        <v>11</v>
      </c>
      <c r="L3649" t="s">
        <v>18</v>
      </c>
      <c r="M3649">
        <f>(Table1[[#This Row],[Current_Stock]]*Table1[[#This Row],[Unit_Price]])</f>
        <v>370370.01</v>
      </c>
      <c r="N3649" s="12">
        <f>DATE(YEAR(Table1[[#This Row],[Order_Date]]),MONTH(Table1[[#This Row],[Order_Date]]),1)</f>
        <v>45017</v>
      </c>
    </row>
    <row r="3650" spans="1:14">
      <c r="A3650" t="s">
        <v>620</v>
      </c>
      <c r="B3650" t="s">
        <v>236</v>
      </c>
      <c r="C3650" t="s">
        <v>237</v>
      </c>
      <c r="D3650" t="s">
        <v>33</v>
      </c>
      <c r="E3650" t="s">
        <v>153</v>
      </c>
      <c r="F3650" t="s">
        <v>17</v>
      </c>
      <c r="G3650">
        <v>15</v>
      </c>
      <c r="H3650">
        <v>1756.72</v>
      </c>
      <c r="I3650">
        <v>26350.799999999999</v>
      </c>
      <c r="J3650">
        <v>225</v>
      </c>
      <c r="K3650">
        <v>12</v>
      </c>
      <c r="L3650" t="s">
        <v>18</v>
      </c>
      <c r="M3650">
        <f>(Table1[[#This Row],[Current_Stock]]*Table1[[#This Row],[Unit_Price]])</f>
        <v>395262</v>
      </c>
      <c r="N3650" s="12">
        <f>DATE(YEAR(Table1[[#This Row],[Order_Date]]),MONTH(Table1[[#This Row],[Order_Date]]),1)</f>
        <v>45108</v>
      </c>
    </row>
    <row r="3651" spans="1:14">
      <c r="A3651" t="s">
        <v>1113</v>
      </c>
      <c r="B3651" t="s">
        <v>260</v>
      </c>
      <c r="C3651" t="s">
        <v>261</v>
      </c>
      <c r="D3651" t="s">
        <v>15</v>
      </c>
      <c r="E3651" t="s">
        <v>85</v>
      </c>
      <c r="F3651" t="s">
        <v>29</v>
      </c>
      <c r="G3651">
        <v>25</v>
      </c>
      <c r="H3651">
        <v>290.14</v>
      </c>
      <c r="I3651">
        <v>7253.5</v>
      </c>
      <c r="J3651">
        <v>203</v>
      </c>
      <c r="K3651">
        <v>6</v>
      </c>
      <c r="L3651" t="s">
        <v>18</v>
      </c>
      <c r="M3651">
        <f>(Table1[[#This Row],[Current_Stock]]*Table1[[#This Row],[Unit_Price]])</f>
        <v>58898.42</v>
      </c>
      <c r="N3651" s="12">
        <f>DATE(YEAR(Table1[[#This Row],[Order_Date]]),MONTH(Table1[[#This Row],[Order_Date]]),1)</f>
        <v>45444</v>
      </c>
    </row>
    <row r="3652" spans="1:14">
      <c r="A3652" t="s">
        <v>244</v>
      </c>
      <c r="B3652" t="s">
        <v>249</v>
      </c>
      <c r="C3652" t="s">
        <v>250</v>
      </c>
      <c r="D3652" t="s">
        <v>96</v>
      </c>
      <c r="E3652" t="s">
        <v>113</v>
      </c>
      <c r="F3652" t="s">
        <v>60</v>
      </c>
      <c r="G3652">
        <v>8</v>
      </c>
      <c r="H3652">
        <v>286.10000000000002</v>
      </c>
      <c r="I3652">
        <v>2288.8000000000002</v>
      </c>
      <c r="J3652">
        <v>569</v>
      </c>
      <c r="K3652">
        <v>2</v>
      </c>
      <c r="L3652" t="s">
        <v>55</v>
      </c>
      <c r="M3652">
        <f>(Table1[[#This Row],[Current_Stock]]*Table1[[#This Row],[Unit_Price]])</f>
        <v>162790.90000000002</v>
      </c>
      <c r="N3652" s="12">
        <f>DATE(YEAR(Table1[[#This Row],[Order_Date]]),MONTH(Table1[[#This Row],[Order_Date]]),1)</f>
        <v>45444</v>
      </c>
    </row>
    <row r="3653" spans="1:14">
      <c r="A3653" t="s">
        <v>669</v>
      </c>
      <c r="B3653" t="s">
        <v>120</v>
      </c>
      <c r="C3653" t="s">
        <v>121</v>
      </c>
      <c r="D3653" t="s">
        <v>53</v>
      </c>
      <c r="E3653" t="s">
        <v>80</v>
      </c>
      <c r="F3653" t="s">
        <v>46</v>
      </c>
      <c r="G3653">
        <v>5</v>
      </c>
      <c r="H3653">
        <v>3450.13</v>
      </c>
      <c r="I3653">
        <v>17250.650000000001</v>
      </c>
      <c r="J3653">
        <v>538</v>
      </c>
      <c r="K3653">
        <v>14</v>
      </c>
      <c r="L3653" t="s">
        <v>55</v>
      </c>
      <c r="M3653">
        <f>(Table1[[#This Row],[Current_Stock]]*Table1[[#This Row],[Unit_Price]])</f>
        <v>1856169.94</v>
      </c>
      <c r="N3653" s="12">
        <f>DATE(YEAR(Table1[[#This Row],[Order_Date]]),MONTH(Table1[[#This Row],[Order_Date]]),1)</f>
        <v>45078</v>
      </c>
    </row>
    <row r="3654" spans="1:14">
      <c r="A3654" t="s">
        <v>1182</v>
      </c>
      <c r="B3654" t="s">
        <v>51</v>
      </c>
      <c r="C3654" t="s">
        <v>52</v>
      </c>
      <c r="D3654" t="s">
        <v>53</v>
      </c>
      <c r="E3654" t="s">
        <v>153</v>
      </c>
      <c r="F3654" t="s">
        <v>60</v>
      </c>
      <c r="G3654">
        <v>5</v>
      </c>
      <c r="H3654">
        <v>2579.09</v>
      </c>
      <c r="I3654">
        <v>12895.45</v>
      </c>
      <c r="J3654">
        <v>297</v>
      </c>
      <c r="K3654">
        <v>2</v>
      </c>
      <c r="L3654" t="s">
        <v>55</v>
      </c>
      <c r="M3654">
        <f>(Table1[[#This Row],[Current_Stock]]*Table1[[#This Row],[Unit_Price]])</f>
        <v>765989.7300000001</v>
      </c>
      <c r="N3654" s="12">
        <f>DATE(YEAR(Table1[[#This Row],[Order_Date]]),MONTH(Table1[[#This Row],[Order_Date]]),1)</f>
        <v>45323</v>
      </c>
    </row>
    <row r="3655" spans="1:14">
      <c r="A3655" t="s">
        <v>1135</v>
      </c>
      <c r="B3655" t="s">
        <v>783</v>
      </c>
      <c r="C3655" t="s">
        <v>784</v>
      </c>
      <c r="D3655" t="s">
        <v>22</v>
      </c>
      <c r="E3655" t="s">
        <v>73</v>
      </c>
      <c r="F3655" t="s">
        <v>60</v>
      </c>
      <c r="G3655">
        <v>56</v>
      </c>
      <c r="H3655">
        <v>7024.17</v>
      </c>
      <c r="I3655">
        <v>393353.52</v>
      </c>
      <c r="J3655">
        <v>95</v>
      </c>
      <c r="K3655">
        <v>14</v>
      </c>
      <c r="L3655" t="s">
        <v>105</v>
      </c>
      <c r="M3655">
        <f>(Table1[[#This Row],[Current_Stock]]*Table1[[#This Row],[Unit_Price]])</f>
        <v>667296.15</v>
      </c>
      <c r="N3655" s="12">
        <f>DATE(YEAR(Table1[[#This Row],[Order_Date]]),MONTH(Table1[[#This Row],[Order_Date]]),1)</f>
        <v>45627</v>
      </c>
    </row>
    <row r="3656" spans="1:14">
      <c r="A3656" t="s">
        <v>537</v>
      </c>
      <c r="B3656" t="s">
        <v>611</v>
      </c>
      <c r="C3656" t="s">
        <v>612</v>
      </c>
      <c r="D3656" t="s">
        <v>96</v>
      </c>
      <c r="E3656" t="s">
        <v>97</v>
      </c>
      <c r="F3656" t="s">
        <v>60</v>
      </c>
      <c r="G3656">
        <v>5</v>
      </c>
      <c r="H3656">
        <v>287.32</v>
      </c>
      <c r="I3656">
        <v>1436.6</v>
      </c>
      <c r="J3656">
        <v>568</v>
      </c>
      <c r="K3656">
        <v>8</v>
      </c>
      <c r="L3656" t="s">
        <v>55</v>
      </c>
      <c r="M3656">
        <f>(Table1[[#This Row],[Current_Stock]]*Table1[[#This Row],[Unit_Price]])</f>
        <v>163197.76000000001</v>
      </c>
      <c r="N3656" s="12">
        <f>DATE(YEAR(Table1[[#This Row],[Order_Date]]),MONTH(Table1[[#This Row],[Order_Date]]),1)</f>
        <v>45078</v>
      </c>
    </row>
    <row r="3657" spans="1:14">
      <c r="A3657" t="s">
        <v>1332</v>
      </c>
      <c r="B3657" t="s">
        <v>783</v>
      </c>
      <c r="C3657" t="s">
        <v>784</v>
      </c>
      <c r="D3657" t="s">
        <v>22</v>
      </c>
      <c r="E3657" t="s">
        <v>173</v>
      </c>
      <c r="F3657" t="s">
        <v>29</v>
      </c>
      <c r="G3657">
        <v>42</v>
      </c>
      <c r="H3657">
        <v>7047.8</v>
      </c>
      <c r="I3657">
        <v>296007.59999999998</v>
      </c>
      <c r="J3657">
        <v>56</v>
      </c>
      <c r="K3657">
        <v>9</v>
      </c>
      <c r="L3657" t="s">
        <v>18</v>
      </c>
      <c r="M3657">
        <f>(Table1[[#This Row],[Current_Stock]]*Table1[[#This Row],[Unit_Price]])</f>
        <v>394676.8</v>
      </c>
      <c r="N3657" s="12">
        <f>DATE(YEAR(Table1[[#This Row],[Order_Date]]),MONTH(Table1[[#This Row],[Order_Date]]),1)</f>
        <v>45413</v>
      </c>
    </row>
    <row r="3658" spans="1:14">
      <c r="A3658" t="s">
        <v>1127</v>
      </c>
      <c r="B3658" t="s">
        <v>720</v>
      </c>
      <c r="C3658" t="s">
        <v>721</v>
      </c>
      <c r="D3658" t="s">
        <v>44</v>
      </c>
      <c r="E3658" t="s">
        <v>109</v>
      </c>
      <c r="F3658" t="s">
        <v>60</v>
      </c>
      <c r="G3658">
        <v>30</v>
      </c>
      <c r="H3658">
        <v>3019.37</v>
      </c>
      <c r="I3658">
        <v>90581.1</v>
      </c>
      <c r="J3658">
        <v>36</v>
      </c>
      <c r="K3658">
        <v>10</v>
      </c>
      <c r="L3658" t="s">
        <v>105</v>
      </c>
      <c r="M3658">
        <f>(Table1[[#This Row],[Current_Stock]]*Table1[[#This Row],[Unit_Price]])</f>
        <v>108697.31999999999</v>
      </c>
      <c r="N3658" s="12">
        <f>DATE(YEAR(Table1[[#This Row],[Order_Date]]),MONTH(Table1[[#This Row],[Order_Date]]),1)</f>
        <v>45474</v>
      </c>
    </row>
    <row r="3659" spans="1:14">
      <c r="A3659" t="s">
        <v>416</v>
      </c>
      <c r="B3659" t="s">
        <v>256</v>
      </c>
      <c r="C3659" t="s">
        <v>257</v>
      </c>
      <c r="D3659" t="s">
        <v>183</v>
      </c>
      <c r="E3659" t="s">
        <v>211</v>
      </c>
      <c r="F3659" t="s">
        <v>60</v>
      </c>
      <c r="G3659">
        <v>24</v>
      </c>
      <c r="H3659">
        <v>4806.3999999999996</v>
      </c>
      <c r="I3659">
        <v>115353.60000000001</v>
      </c>
      <c r="J3659">
        <v>218</v>
      </c>
      <c r="K3659">
        <v>8</v>
      </c>
      <c r="L3659" t="s">
        <v>18</v>
      </c>
      <c r="M3659">
        <f>(Table1[[#This Row],[Current_Stock]]*Table1[[#This Row],[Unit_Price]])</f>
        <v>1047795.2</v>
      </c>
      <c r="N3659" s="12">
        <f>DATE(YEAR(Table1[[#This Row],[Order_Date]]),MONTH(Table1[[#This Row],[Order_Date]]),1)</f>
        <v>45474</v>
      </c>
    </row>
    <row r="3660" spans="1:14">
      <c r="A3660" t="s">
        <v>1208</v>
      </c>
      <c r="B3660" t="s">
        <v>207</v>
      </c>
      <c r="C3660" t="s">
        <v>208</v>
      </c>
      <c r="D3660" t="s">
        <v>27</v>
      </c>
      <c r="E3660" t="s">
        <v>184</v>
      </c>
      <c r="F3660" t="s">
        <v>29</v>
      </c>
      <c r="G3660">
        <v>10</v>
      </c>
      <c r="H3660">
        <v>4775.96</v>
      </c>
      <c r="I3660">
        <v>47759.6</v>
      </c>
      <c r="J3660">
        <v>378</v>
      </c>
      <c r="K3660">
        <v>5</v>
      </c>
      <c r="L3660" t="s">
        <v>55</v>
      </c>
      <c r="M3660">
        <f>(Table1[[#This Row],[Current_Stock]]*Table1[[#This Row],[Unit_Price]])</f>
        <v>1805312.8800000001</v>
      </c>
      <c r="N3660" s="12">
        <f>DATE(YEAR(Table1[[#This Row],[Order_Date]]),MONTH(Table1[[#This Row],[Order_Date]]),1)</f>
        <v>45261</v>
      </c>
    </row>
    <row r="3661" spans="1:14">
      <c r="A3661" t="s">
        <v>1330</v>
      </c>
      <c r="B3661" t="s">
        <v>75</v>
      </c>
      <c r="C3661" t="s">
        <v>76</v>
      </c>
      <c r="D3661" t="s">
        <v>33</v>
      </c>
      <c r="E3661" t="s">
        <v>54</v>
      </c>
      <c r="F3661" t="s">
        <v>60</v>
      </c>
      <c r="G3661">
        <v>23</v>
      </c>
      <c r="H3661">
        <v>373.97</v>
      </c>
      <c r="I3661">
        <v>8601.31</v>
      </c>
      <c r="J3661">
        <v>105</v>
      </c>
      <c r="K3661">
        <v>9</v>
      </c>
      <c r="L3661" t="s">
        <v>18</v>
      </c>
      <c r="M3661">
        <f>(Table1[[#This Row],[Current_Stock]]*Table1[[#This Row],[Unit_Price]])</f>
        <v>39266.850000000006</v>
      </c>
      <c r="N3661" s="12">
        <f>DATE(YEAR(Table1[[#This Row],[Order_Date]]),MONTH(Table1[[#This Row],[Order_Date]]),1)</f>
        <v>45444</v>
      </c>
    </row>
    <row r="3662" spans="1:14">
      <c r="A3662" t="s">
        <v>1384</v>
      </c>
      <c r="B3662" t="s">
        <v>129</v>
      </c>
      <c r="C3662" t="s">
        <v>130</v>
      </c>
      <c r="D3662" t="s">
        <v>53</v>
      </c>
      <c r="E3662" t="s">
        <v>160</v>
      </c>
      <c r="F3662" t="s">
        <v>29</v>
      </c>
      <c r="G3662">
        <v>6</v>
      </c>
      <c r="H3662">
        <v>2941.61</v>
      </c>
      <c r="I3662">
        <v>17649.66</v>
      </c>
      <c r="J3662">
        <v>410</v>
      </c>
      <c r="K3662">
        <v>7</v>
      </c>
      <c r="L3662" t="s">
        <v>18</v>
      </c>
      <c r="M3662">
        <f>(Table1[[#This Row],[Current_Stock]]*Table1[[#This Row],[Unit_Price]])</f>
        <v>1206060.1000000001</v>
      </c>
      <c r="N3662" s="12">
        <f>DATE(YEAR(Table1[[#This Row],[Order_Date]]),MONTH(Table1[[#This Row],[Order_Date]]),1)</f>
        <v>45108</v>
      </c>
    </row>
    <row r="3663" spans="1:14">
      <c r="A3663" t="s">
        <v>373</v>
      </c>
      <c r="B3663" t="s">
        <v>114</v>
      </c>
      <c r="C3663" t="s">
        <v>115</v>
      </c>
      <c r="D3663" t="s">
        <v>33</v>
      </c>
      <c r="E3663" t="s">
        <v>34</v>
      </c>
      <c r="F3663" t="s">
        <v>46</v>
      </c>
      <c r="G3663">
        <v>16</v>
      </c>
      <c r="H3663">
        <v>4949.63</v>
      </c>
      <c r="I3663">
        <v>79194.080000000002</v>
      </c>
      <c r="J3663">
        <v>128</v>
      </c>
      <c r="K3663">
        <v>12</v>
      </c>
      <c r="L3663" t="s">
        <v>18</v>
      </c>
      <c r="M3663">
        <f>(Table1[[#This Row],[Current_Stock]]*Table1[[#This Row],[Unit_Price]])</f>
        <v>633552.64000000001</v>
      </c>
      <c r="N3663" s="12">
        <f>DATE(YEAR(Table1[[#This Row],[Order_Date]]),MONTH(Table1[[#This Row],[Order_Date]]),1)</f>
        <v>45017</v>
      </c>
    </row>
    <row r="3664" spans="1:14">
      <c r="A3664" t="s">
        <v>270</v>
      </c>
      <c r="B3664" t="s">
        <v>1168</v>
      </c>
      <c r="C3664" t="s">
        <v>1169</v>
      </c>
      <c r="D3664" t="s">
        <v>53</v>
      </c>
      <c r="E3664" t="s">
        <v>109</v>
      </c>
      <c r="F3664" t="s">
        <v>29</v>
      </c>
      <c r="G3664">
        <v>3</v>
      </c>
      <c r="H3664">
        <v>4132.6099999999997</v>
      </c>
      <c r="I3664">
        <v>12397.83</v>
      </c>
      <c r="J3664">
        <v>402</v>
      </c>
      <c r="K3664">
        <v>7</v>
      </c>
      <c r="L3664" t="s">
        <v>55</v>
      </c>
      <c r="M3664">
        <f>(Table1[[#This Row],[Current_Stock]]*Table1[[#This Row],[Unit_Price]])</f>
        <v>1661309.22</v>
      </c>
      <c r="N3664" s="12">
        <f>DATE(YEAR(Table1[[#This Row],[Order_Date]]),MONTH(Table1[[#This Row],[Order_Date]]),1)</f>
        <v>45627</v>
      </c>
    </row>
    <row r="3665" spans="1:14">
      <c r="A3665" t="s">
        <v>343</v>
      </c>
      <c r="B3665" t="s">
        <v>216</v>
      </c>
      <c r="C3665" t="s">
        <v>217</v>
      </c>
      <c r="D3665" t="s">
        <v>27</v>
      </c>
      <c r="E3665" t="s">
        <v>45</v>
      </c>
      <c r="F3665" t="s">
        <v>17</v>
      </c>
      <c r="G3665">
        <v>10</v>
      </c>
      <c r="H3665">
        <v>418.27</v>
      </c>
      <c r="I3665">
        <v>4182.7</v>
      </c>
      <c r="J3665">
        <v>447</v>
      </c>
      <c r="K3665">
        <v>10</v>
      </c>
      <c r="L3665" t="s">
        <v>55</v>
      </c>
      <c r="M3665">
        <f>(Table1[[#This Row],[Current_Stock]]*Table1[[#This Row],[Unit_Price]])</f>
        <v>186966.69</v>
      </c>
      <c r="N3665" s="12">
        <f>DATE(YEAR(Table1[[#This Row],[Order_Date]]),MONTH(Table1[[#This Row],[Order_Date]]),1)</f>
        <v>45352</v>
      </c>
    </row>
    <row r="3666" spans="1:14">
      <c r="A3666" t="s">
        <v>1010</v>
      </c>
      <c r="B3666" t="s">
        <v>819</v>
      </c>
      <c r="C3666" t="s">
        <v>820</v>
      </c>
      <c r="D3666" t="s">
        <v>22</v>
      </c>
      <c r="E3666" t="s">
        <v>80</v>
      </c>
      <c r="F3666" t="s">
        <v>60</v>
      </c>
      <c r="G3666">
        <v>44</v>
      </c>
      <c r="H3666">
        <v>9124.6200000000008</v>
      </c>
      <c r="I3666">
        <v>401483.28</v>
      </c>
      <c r="J3666">
        <v>48</v>
      </c>
      <c r="K3666">
        <v>10</v>
      </c>
      <c r="L3666" t="s">
        <v>105</v>
      </c>
      <c r="M3666">
        <f>(Table1[[#This Row],[Current_Stock]]*Table1[[#This Row],[Unit_Price]])</f>
        <v>437981.76</v>
      </c>
      <c r="N3666" s="12">
        <f>DATE(YEAR(Table1[[#This Row],[Order_Date]]),MONTH(Table1[[#This Row],[Order_Date]]),1)</f>
        <v>45231</v>
      </c>
    </row>
    <row r="3667" spans="1:14">
      <c r="A3667" t="s">
        <v>1072</v>
      </c>
      <c r="B3667" t="s">
        <v>447</v>
      </c>
      <c r="C3667" t="s">
        <v>448</v>
      </c>
      <c r="D3667" t="s">
        <v>44</v>
      </c>
      <c r="E3667" t="s">
        <v>251</v>
      </c>
      <c r="F3667" t="s">
        <v>60</v>
      </c>
      <c r="G3667">
        <v>37</v>
      </c>
      <c r="H3667">
        <v>3325.43</v>
      </c>
      <c r="I3667">
        <v>123040.91</v>
      </c>
      <c r="J3667">
        <v>73</v>
      </c>
      <c r="K3667">
        <v>11</v>
      </c>
      <c r="L3667" t="s">
        <v>18</v>
      </c>
      <c r="M3667">
        <f>(Table1[[#This Row],[Current_Stock]]*Table1[[#This Row],[Unit_Price]])</f>
        <v>242756.38999999998</v>
      </c>
      <c r="N3667" s="12">
        <f>DATE(YEAR(Table1[[#This Row],[Order_Date]]),MONTH(Table1[[#This Row],[Order_Date]]),1)</f>
        <v>45292</v>
      </c>
    </row>
    <row r="3668" spans="1:14">
      <c r="A3668" t="s">
        <v>185</v>
      </c>
      <c r="B3668" t="s">
        <v>228</v>
      </c>
      <c r="C3668" t="s">
        <v>229</v>
      </c>
      <c r="D3668" t="s">
        <v>22</v>
      </c>
      <c r="E3668" t="s">
        <v>269</v>
      </c>
      <c r="F3668" t="s">
        <v>46</v>
      </c>
      <c r="G3668">
        <v>22</v>
      </c>
      <c r="H3668">
        <v>12353.43</v>
      </c>
      <c r="I3668">
        <v>271775.46000000002</v>
      </c>
      <c r="J3668">
        <v>104</v>
      </c>
      <c r="K3668">
        <v>6</v>
      </c>
      <c r="L3668" t="s">
        <v>18</v>
      </c>
      <c r="M3668">
        <f>(Table1[[#This Row],[Current_Stock]]*Table1[[#This Row],[Unit_Price]])</f>
        <v>1284756.72</v>
      </c>
      <c r="N3668" s="12">
        <f>DATE(YEAR(Table1[[#This Row],[Order_Date]]),MONTH(Table1[[#This Row],[Order_Date]]),1)</f>
        <v>45505</v>
      </c>
    </row>
    <row r="3669" spans="1:14">
      <c r="A3669" t="s">
        <v>1307</v>
      </c>
      <c r="B3669" t="s">
        <v>879</v>
      </c>
      <c r="C3669" t="s">
        <v>880</v>
      </c>
      <c r="D3669" t="s">
        <v>44</v>
      </c>
      <c r="E3669" t="s">
        <v>54</v>
      </c>
      <c r="F3669" t="s">
        <v>40</v>
      </c>
      <c r="G3669">
        <v>26</v>
      </c>
      <c r="H3669">
        <v>4274.1400000000003</v>
      </c>
      <c r="I3669">
        <v>111127.64</v>
      </c>
      <c r="J3669">
        <v>118</v>
      </c>
      <c r="K3669">
        <v>4</v>
      </c>
      <c r="L3669" t="s">
        <v>18</v>
      </c>
      <c r="M3669">
        <f>(Table1[[#This Row],[Current_Stock]]*Table1[[#This Row],[Unit_Price]])</f>
        <v>504348.52</v>
      </c>
      <c r="N3669" s="12">
        <f>DATE(YEAR(Table1[[#This Row],[Order_Date]]),MONTH(Table1[[#This Row],[Order_Date]]),1)</f>
        <v>45170</v>
      </c>
    </row>
    <row r="3670" spans="1:14">
      <c r="A3670" t="s">
        <v>537</v>
      </c>
      <c r="B3670" t="s">
        <v>144</v>
      </c>
      <c r="C3670" t="s">
        <v>145</v>
      </c>
      <c r="D3670" t="s">
        <v>27</v>
      </c>
      <c r="E3670" t="s">
        <v>28</v>
      </c>
      <c r="F3670" t="s">
        <v>60</v>
      </c>
      <c r="G3670">
        <v>6</v>
      </c>
      <c r="H3670">
        <v>373.92</v>
      </c>
      <c r="I3670">
        <v>2243.52</v>
      </c>
      <c r="J3670">
        <v>508</v>
      </c>
      <c r="K3670">
        <v>11</v>
      </c>
      <c r="L3670" t="s">
        <v>18</v>
      </c>
      <c r="M3670">
        <f>(Table1[[#This Row],[Current_Stock]]*Table1[[#This Row],[Unit_Price]])</f>
        <v>189951.36000000002</v>
      </c>
      <c r="N3670" s="12">
        <f>DATE(YEAR(Table1[[#This Row],[Order_Date]]),MONTH(Table1[[#This Row],[Order_Date]]),1)</f>
        <v>45078</v>
      </c>
    </row>
    <row r="3671" spans="1:14">
      <c r="A3671" t="s">
        <v>828</v>
      </c>
      <c r="B3671" t="s">
        <v>158</v>
      </c>
      <c r="C3671" t="s">
        <v>159</v>
      </c>
      <c r="D3671" t="s">
        <v>96</v>
      </c>
      <c r="E3671" t="s">
        <v>277</v>
      </c>
      <c r="F3671" t="s">
        <v>60</v>
      </c>
      <c r="G3671">
        <v>4</v>
      </c>
      <c r="H3671">
        <v>4934.17</v>
      </c>
      <c r="I3671">
        <v>19736.68</v>
      </c>
      <c r="J3671">
        <v>447</v>
      </c>
      <c r="K3671">
        <v>9</v>
      </c>
      <c r="L3671" t="s">
        <v>55</v>
      </c>
      <c r="M3671">
        <f>(Table1[[#This Row],[Current_Stock]]*Table1[[#This Row],[Unit_Price]])</f>
        <v>2205573.9900000002</v>
      </c>
      <c r="N3671" s="12">
        <f>DATE(YEAR(Table1[[#This Row],[Order_Date]]),MONTH(Table1[[#This Row],[Order_Date]]),1)</f>
        <v>45261</v>
      </c>
    </row>
    <row r="3672" spans="1:14">
      <c r="A3672" t="s">
        <v>496</v>
      </c>
      <c r="B3672" t="s">
        <v>819</v>
      </c>
      <c r="C3672" t="s">
        <v>820</v>
      </c>
      <c r="D3672" t="s">
        <v>22</v>
      </c>
      <c r="E3672" t="s">
        <v>153</v>
      </c>
      <c r="F3672" t="s">
        <v>40</v>
      </c>
      <c r="G3672">
        <v>36</v>
      </c>
      <c r="H3672">
        <v>11056.94</v>
      </c>
      <c r="I3672">
        <v>398049.84</v>
      </c>
      <c r="J3672">
        <v>95</v>
      </c>
      <c r="K3672">
        <v>3</v>
      </c>
      <c r="L3672" t="s">
        <v>105</v>
      </c>
      <c r="M3672">
        <f>(Table1[[#This Row],[Current_Stock]]*Table1[[#This Row],[Unit_Price]])</f>
        <v>1050409.3</v>
      </c>
      <c r="N3672" s="12">
        <f>DATE(YEAR(Table1[[#This Row],[Order_Date]]),MONTH(Table1[[#This Row],[Order_Date]]),1)</f>
        <v>45505</v>
      </c>
    </row>
    <row r="3673" spans="1:14">
      <c r="A3673" t="s">
        <v>1074</v>
      </c>
      <c r="B3673" t="s">
        <v>371</v>
      </c>
      <c r="C3673" t="s">
        <v>372</v>
      </c>
      <c r="D3673" t="s">
        <v>22</v>
      </c>
      <c r="E3673" t="s">
        <v>28</v>
      </c>
      <c r="F3673" t="s">
        <v>17</v>
      </c>
      <c r="G3673">
        <v>48</v>
      </c>
      <c r="H3673">
        <v>17812.84</v>
      </c>
      <c r="I3673">
        <v>855016.32</v>
      </c>
      <c r="J3673">
        <v>63</v>
      </c>
      <c r="K3673">
        <v>2</v>
      </c>
      <c r="L3673" t="s">
        <v>105</v>
      </c>
      <c r="M3673">
        <f>(Table1[[#This Row],[Current_Stock]]*Table1[[#This Row],[Unit_Price]])</f>
        <v>1122208.92</v>
      </c>
      <c r="N3673" s="12">
        <f>DATE(YEAR(Table1[[#This Row],[Order_Date]]),MONTH(Table1[[#This Row],[Order_Date]]),1)</f>
        <v>45413</v>
      </c>
    </row>
    <row r="3674" spans="1:14">
      <c r="A3674" t="s">
        <v>663</v>
      </c>
      <c r="B3674" t="s">
        <v>347</v>
      </c>
      <c r="C3674" t="s">
        <v>348</v>
      </c>
      <c r="D3674" t="s">
        <v>53</v>
      </c>
      <c r="E3674" t="s">
        <v>211</v>
      </c>
      <c r="F3674" t="s">
        <v>46</v>
      </c>
      <c r="G3674">
        <v>8</v>
      </c>
      <c r="H3674">
        <v>685.32</v>
      </c>
      <c r="I3674">
        <v>5482.56</v>
      </c>
      <c r="J3674">
        <v>539</v>
      </c>
      <c r="K3674">
        <v>6</v>
      </c>
      <c r="L3674" t="s">
        <v>18</v>
      </c>
      <c r="M3674">
        <f>(Table1[[#This Row],[Current_Stock]]*Table1[[#This Row],[Unit_Price]])</f>
        <v>369387.48000000004</v>
      </c>
      <c r="N3674" s="12">
        <f>DATE(YEAR(Table1[[#This Row],[Order_Date]]),MONTH(Table1[[#This Row],[Order_Date]]),1)</f>
        <v>45200</v>
      </c>
    </row>
    <row r="3675" spans="1:14">
      <c r="A3675" t="s">
        <v>1189</v>
      </c>
      <c r="B3675" t="s">
        <v>1039</v>
      </c>
      <c r="C3675" t="s">
        <v>1040</v>
      </c>
      <c r="D3675" t="s">
        <v>183</v>
      </c>
      <c r="E3675" t="s">
        <v>189</v>
      </c>
      <c r="F3675" t="s">
        <v>17</v>
      </c>
      <c r="G3675">
        <v>16</v>
      </c>
      <c r="H3675">
        <v>1791.2</v>
      </c>
      <c r="I3675">
        <v>28659.200000000001</v>
      </c>
      <c r="J3675">
        <v>245</v>
      </c>
      <c r="K3675">
        <v>2</v>
      </c>
      <c r="L3675" t="s">
        <v>18</v>
      </c>
      <c r="M3675">
        <f>(Table1[[#This Row],[Current_Stock]]*Table1[[#This Row],[Unit_Price]])</f>
        <v>438844</v>
      </c>
      <c r="N3675" s="12">
        <f>DATE(YEAR(Table1[[#This Row],[Order_Date]]),MONTH(Table1[[#This Row],[Order_Date]]),1)</f>
        <v>45231</v>
      </c>
    </row>
    <row r="3676" spans="1:14">
      <c r="A3676" t="s">
        <v>1385</v>
      </c>
      <c r="B3676" t="s">
        <v>808</v>
      </c>
      <c r="C3676" t="s">
        <v>809</v>
      </c>
      <c r="D3676" t="s">
        <v>33</v>
      </c>
      <c r="E3676" t="s">
        <v>167</v>
      </c>
      <c r="F3676" t="s">
        <v>17</v>
      </c>
      <c r="G3676">
        <v>15</v>
      </c>
      <c r="H3676">
        <v>2033.92</v>
      </c>
      <c r="I3676">
        <v>30508.799999999999</v>
      </c>
      <c r="J3676">
        <v>80</v>
      </c>
      <c r="K3676">
        <v>3</v>
      </c>
      <c r="L3676" t="s">
        <v>18</v>
      </c>
      <c r="M3676">
        <f>(Table1[[#This Row],[Current_Stock]]*Table1[[#This Row],[Unit_Price]])</f>
        <v>162713.60000000001</v>
      </c>
      <c r="N3676" s="12">
        <f>DATE(YEAR(Table1[[#This Row],[Order_Date]]),MONTH(Table1[[#This Row],[Order_Date]]),1)</f>
        <v>45323</v>
      </c>
    </row>
    <row r="3677" spans="1:14">
      <c r="A3677" t="s">
        <v>1289</v>
      </c>
      <c r="B3677" t="s">
        <v>485</v>
      </c>
      <c r="C3677" t="s">
        <v>486</v>
      </c>
      <c r="D3677" t="s">
        <v>27</v>
      </c>
      <c r="E3677" t="s">
        <v>243</v>
      </c>
      <c r="F3677" t="s">
        <v>40</v>
      </c>
      <c r="G3677">
        <v>3</v>
      </c>
      <c r="H3677">
        <v>440.14</v>
      </c>
      <c r="I3677">
        <v>1320.42</v>
      </c>
      <c r="J3677">
        <v>377</v>
      </c>
      <c r="K3677">
        <v>6</v>
      </c>
      <c r="L3677" t="s">
        <v>18</v>
      </c>
      <c r="M3677">
        <f>(Table1[[#This Row],[Current_Stock]]*Table1[[#This Row],[Unit_Price]])</f>
        <v>165932.78</v>
      </c>
      <c r="N3677" s="12">
        <f>DATE(YEAR(Table1[[#This Row],[Order_Date]]),MONTH(Table1[[#This Row],[Order_Date]]),1)</f>
        <v>45536</v>
      </c>
    </row>
    <row r="3678" spans="1:14">
      <c r="A3678" t="s">
        <v>242</v>
      </c>
      <c r="B3678" t="s">
        <v>965</v>
      </c>
      <c r="C3678" t="s">
        <v>966</v>
      </c>
      <c r="D3678" t="s">
        <v>183</v>
      </c>
      <c r="E3678" t="s">
        <v>277</v>
      </c>
      <c r="F3678" t="s">
        <v>40</v>
      </c>
      <c r="G3678">
        <v>18</v>
      </c>
      <c r="H3678">
        <v>1838.81</v>
      </c>
      <c r="I3678">
        <v>33098.58</v>
      </c>
      <c r="J3678">
        <v>161</v>
      </c>
      <c r="K3678">
        <v>10</v>
      </c>
      <c r="L3678" t="s">
        <v>18</v>
      </c>
      <c r="M3678">
        <f>(Table1[[#This Row],[Current_Stock]]*Table1[[#This Row],[Unit_Price]])</f>
        <v>296048.40999999997</v>
      </c>
      <c r="N3678" s="12">
        <f>DATE(YEAR(Table1[[#This Row],[Order_Date]]),MONTH(Table1[[#This Row],[Order_Date]]),1)</f>
        <v>45078</v>
      </c>
    </row>
    <row r="3679" spans="1:14">
      <c r="A3679" t="s">
        <v>620</v>
      </c>
      <c r="B3679" t="s">
        <v>682</v>
      </c>
      <c r="C3679" t="s">
        <v>683</v>
      </c>
      <c r="D3679" t="s">
        <v>15</v>
      </c>
      <c r="E3679" t="s">
        <v>54</v>
      </c>
      <c r="F3679" t="s">
        <v>17</v>
      </c>
      <c r="G3679">
        <v>12</v>
      </c>
      <c r="H3679">
        <v>95.16</v>
      </c>
      <c r="I3679">
        <v>1141.92</v>
      </c>
      <c r="J3679">
        <v>106</v>
      </c>
      <c r="K3679">
        <v>4</v>
      </c>
      <c r="L3679" t="s">
        <v>18</v>
      </c>
      <c r="M3679">
        <f>(Table1[[#This Row],[Current_Stock]]*Table1[[#This Row],[Unit_Price]])</f>
        <v>10086.959999999999</v>
      </c>
      <c r="N3679" s="12">
        <f>DATE(YEAR(Table1[[#This Row],[Order_Date]]),MONTH(Table1[[#This Row],[Order_Date]]),1)</f>
        <v>45108</v>
      </c>
    </row>
    <row r="3680" spans="1:14">
      <c r="A3680" t="s">
        <v>1237</v>
      </c>
      <c r="B3680" t="s">
        <v>315</v>
      </c>
      <c r="C3680" t="s">
        <v>316</v>
      </c>
      <c r="D3680" t="s">
        <v>38</v>
      </c>
      <c r="E3680" t="s">
        <v>28</v>
      </c>
      <c r="F3680" t="s">
        <v>29</v>
      </c>
      <c r="G3680">
        <v>22</v>
      </c>
      <c r="H3680">
        <v>1897.54</v>
      </c>
      <c r="I3680">
        <v>41745.879999999997</v>
      </c>
      <c r="J3680">
        <v>136</v>
      </c>
      <c r="K3680">
        <v>5</v>
      </c>
      <c r="L3680" t="s">
        <v>18</v>
      </c>
      <c r="M3680">
        <f>(Table1[[#This Row],[Current_Stock]]*Table1[[#This Row],[Unit_Price]])</f>
        <v>258065.44</v>
      </c>
      <c r="N3680" s="12">
        <f>DATE(YEAR(Table1[[#This Row],[Order_Date]]),MONTH(Table1[[#This Row],[Order_Date]]),1)</f>
        <v>45200</v>
      </c>
    </row>
    <row r="3681" spans="1:14">
      <c r="A3681" t="s">
        <v>640</v>
      </c>
      <c r="B3681" t="s">
        <v>744</v>
      </c>
      <c r="C3681" t="s">
        <v>745</v>
      </c>
      <c r="D3681" t="s">
        <v>44</v>
      </c>
      <c r="E3681" t="s">
        <v>282</v>
      </c>
      <c r="F3681" t="s">
        <v>40</v>
      </c>
      <c r="G3681">
        <v>21</v>
      </c>
      <c r="H3681">
        <v>3596.09</v>
      </c>
      <c r="I3681">
        <v>75517.89</v>
      </c>
      <c r="J3681">
        <v>92</v>
      </c>
      <c r="K3681">
        <v>12</v>
      </c>
      <c r="L3681" t="s">
        <v>105</v>
      </c>
      <c r="M3681">
        <f>(Table1[[#This Row],[Current_Stock]]*Table1[[#This Row],[Unit_Price]])</f>
        <v>330840.28000000003</v>
      </c>
      <c r="N3681" s="12">
        <f>DATE(YEAR(Table1[[#This Row],[Order_Date]]),MONTH(Table1[[#This Row],[Order_Date]]),1)</f>
        <v>45292</v>
      </c>
    </row>
    <row r="3682" spans="1:14">
      <c r="A3682" t="s">
        <v>1021</v>
      </c>
      <c r="B3682" t="s">
        <v>501</v>
      </c>
      <c r="C3682" t="s">
        <v>502</v>
      </c>
      <c r="D3682" t="s">
        <v>15</v>
      </c>
      <c r="E3682" t="s">
        <v>28</v>
      </c>
      <c r="F3682" t="s">
        <v>40</v>
      </c>
      <c r="G3682">
        <v>18</v>
      </c>
      <c r="H3682">
        <v>232.9</v>
      </c>
      <c r="I3682">
        <v>4192.2</v>
      </c>
      <c r="J3682">
        <v>112</v>
      </c>
      <c r="K3682">
        <v>6</v>
      </c>
      <c r="L3682" t="s">
        <v>18</v>
      </c>
      <c r="M3682">
        <f>(Table1[[#This Row],[Current_Stock]]*Table1[[#This Row],[Unit_Price]])</f>
        <v>26084.799999999999</v>
      </c>
      <c r="N3682" s="12">
        <f>DATE(YEAR(Table1[[#This Row],[Order_Date]]),MONTH(Table1[[#This Row],[Order_Date]]),1)</f>
        <v>45474</v>
      </c>
    </row>
    <row r="3683" spans="1:14">
      <c r="A3683" t="s">
        <v>458</v>
      </c>
      <c r="B3683" t="s">
        <v>178</v>
      </c>
      <c r="C3683" t="s">
        <v>179</v>
      </c>
      <c r="D3683" t="s">
        <v>22</v>
      </c>
      <c r="E3683" t="s">
        <v>160</v>
      </c>
      <c r="F3683" t="s">
        <v>40</v>
      </c>
      <c r="G3683">
        <v>43</v>
      </c>
      <c r="H3683">
        <v>7289.66</v>
      </c>
      <c r="I3683">
        <v>313455.38</v>
      </c>
      <c r="J3683">
        <v>73</v>
      </c>
      <c r="K3683">
        <v>5</v>
      </c>
      <c r="L3683" t="s">
        <v>18</v>
      </c>
      <c r="M3683">
        <f>(Table1[[#This Row],[Current_Stock]]*Table1[[#This Row],[Unit_Price]])</f>
        <v>532145.17999999993</v>
      </c>
      <c r="N3683" s="12">
        <f>DATE(YEAR(Table1[[#This Row],[Order_Date]]),MONTH(Table1[[#This Row],[Order_Date]]),1)</f>
        <v>45261</v>
      </c>
    </row>
    <row r="3684" spans="1:14">
      <c r="A3684" t="s">
        <v>1045</v>
      </c>
      <c r="B3684" t="s">
        <v>361</v>
      </c>
      <c r="C3684" t="s">
        <v>362</v>
      </c>
      <c r="D3684" t="s">
        <v>183</v>
      </c>
      <c r="E3684" t="s">
        <v>243</v>
      </c>
      <c r="F3684" t="s">
        <v>40</v>
      </c>
      <c r="G3684">
        <v>18</v>
      </c>
      <c r="H3684">
        <v>3525.73</v>
      </c>
      <c r="I3684">
        <v>63463.14</v>
      </c>
      <c r="J3684">
        <v>212</v>
      </c>
      <c r="K3684">
        <v>6</v>
      </c>
      <c r="L3684" t="s">
        <v>18</v>
      </c>
      <c r="M3684">
        <f>(Table1[[#This Row],[Current_Stock]]*Table1[[#This Row],[Unit_Price]])</f>
        <v>747454.76</v>
      </c>
      <c r="N3684" s="12">
        <f>DATE(YEAR(Table1[[#This Row],[Order_Date]]),MONTH(Table1[[#This Row],[Order_Date]]),1)</f>
        <v>45323</v>
      </c>
    </row>
    <row r="3685" spans="1:14">
      <c r="A3685" t="s">
        <v>462</v>
      </c>
      <c r="B3685" t="s">
        <v>102</v>
      </c>
      <c r="C3685" t="s">
        <v>103</v>
      </c>
      <c r="D3685" t="s">
        <v>22</v>
      </c>
      <c r="E3685" t="s">
        <v>54</v>
      </c>
      <c r="F3685" t="s">
        <v>60</v>
      </c>
      <c r="G3685">
        <v>45</v>
      </c>
      <c r="H3685">
        <v>12178.25</v>
      </c>
      <c r="I3685">
        <v>548021.25</v>
      </c>
      <c r="J3685">
        <v>90</v>
      </c>
      <c r="K3685">
        <v>5</v>
      </c>
      <c r="L3685" t="s">
        <v>18</v>
      </c>
      <c r="M3685">
        <f>(Table1[[#This Row],[Current_Stock]]*Table1[[#This Row],[Unit_Price]])</f>
        <v>1096042.5</v>
      </c>
      <c r="N3685" s="12">
        <f>DATE(YEAR(Table1[[#This Row],[Order_Date]]),MONTH(Table1[[#This Row],[Order_Date]]),1)</f>
        <v>45383</v>
      </c>
    </row>
    <row r="3686" spans="1:14">
      <c r="A3686" t="s">
        <v>279</v>
      </c>
      <c r="B3686" t="s">
        <v>147</v>
      </c>
      <c r="C3686" t="s">
        <v>148</v>
      </c>
      <c r="D3686" t="s">
        <v>53</v>
      </c>
      <c r="E3686" t="s">
        <v>113</v>
      </c>
      <c r="F3686" t="s">
        <v>60</v>
      </c>
      <c r="G3686">
        <v>2</v>
      </c>
      <c r="H3686">
        <v>144.63999999999999</v>
      </c>
      <c r="I3686">
        <v>289.27999999999997</v>
      </c>
      <c r="J3686">
        <v>498</v>
      </c>
      <c r="K3686">
        <v>14</v>
      </c>
      <c r="L3686" t="s">
        <v>18</v>
      </c>
      <c r="M3686">
        <f>(Table1[[#This Row],[Current_Stock]]*Table1[[#This Row],[Unit_Price]])</f>
        <v>72030.719999999987</v>
      </c>
      <c r="N3686" s="12">
        <f>DATE(YEAR(Table1[[#This Row],[Order_Date]]),MONTH(Table1[[#This Row],[Order_Date]]),1)</f>
        <v>45323</v>
      </c>
    </row>
    <row r="3687" spans="1:14">
      <c r="A3687" t="s">
        <v>947</v>
      </c>
      <c r="B3687" t="s">
        <v>236</v>
      </c>
      <c r="C3687" t="s">
        <v>237</v>
      </c>
      <c r="D3687" t="s">
        <v>33</v>
      </c>
      <c r="E3687" t="s">
        <v>16</v>
      </c>
      <c r="F3687" t="s">
        <v>46</v>
      </c>
      <c r="G3687">
        <v>13</v>
      </c>
      <c r="H3687">
        <v>275.83999999999997</v>
      </c>
      <c r="I3687">
        <v>3585.92</v>
      </c>
      <c r="J3687">
        <v>117</v>
      </c>
      <c r="K3687">
        <v>10</v>
      </c>
      <c r="L3687" t="s">
        <v>18</v>
      </c>
      <c r="M3687">
        <f>(Table1[[#This Row],[Current_Stock]]*Table1[[#This Row],[Unit_Price]])</f>
        <v>32273.279999999999</v>
      </c>
      <c r="N3687" s="12">
        <f>DATE(YEAR(Table1[[#This Row],[Order_Date]]),MONTH(Table1[[#This Row],[Order_Date]]),1)</f>
        <v>45505</v>
      </c>
    </row>
    <row r="3688" spans="1:14">
      <c r="A3688" t="s">
        <v>603</v>
      </c>
      <c r="B3688" t="s">
        <v>453</v>
      </c>
      <c r="C3688" t="s">
        <v>454</v>
      </c>
      <c r="D3688" t="s">
        <v>15</v>
      </c>
      <c r="E3688" t="s">
        <v>167</v>
      </c>
      <c r="F3688" t="s">
        <v>17</v>
      </c>
      <c r="G3688">
        <v>10</v>
      </c>
      <c r="H3688">
        <v>156.94999999999999</v>
      </c>
      <c r="I3688">
        <v>1569.5</v>
      </c>
      <c r="J3688">
        <v>233</v>
      </c>
      <c r="K3688">
        <v>4</v>
      </c>
      <c r="L3688" t="s">
        <v>18</v>
      </c>
      <c r="M3688">
        <f>(Table1[[#This Row],[Current_Stock]]*Table1[[#This Row],[Unit_Price]])</f>
        <v>36569.35</v>
      </c>
      <c r="N3688" s="12">
        <f>DATE(YEAR(Table1[[#This Row],[Order_Date]]),MONTH(Table1[[#This Row],[Order_Date]]),1)</f>
        <v>45383</v>
      </c>
    </row>
    <row r="3689" spans="1:14">
      <c r="A3689" t="s">
        <v>423</v>
      </c>
      <c r="B3689" t="s">
        <v>165</v>
      </c>
      <c r="C3689" t="s">
        <v>166</v>
      </c>
      <c r="D3689" t="s">
        <v>53</v>
      </c>
      <c r="E3689" t="s">
        <v>173</v>
      </c>
      <c r="F3689" t="s">
        <v>29</v>
      </c>
      <c r="G3689">
        <v>5</v>
      </c>
      <c r="H3689">
        <v>1343.82</v>
      </c>
      <c r="I3689">
        <v>6719.1</v>
      </c>
      <c r="J3689">
        <v>592</v>
      </c>
      <c r="K3689">
        <v>10</v>
      </c>
      <c r="L3689" t="s">
        <v>18</v>
      </c>
      <c r="M3689">
        <f>(Table1[[#This Row],[Current_Stock]]*Table1[[#This Row],[Unit_Price]])</f>
        <v>795541.44</v>
      </c>
      <c r="N3689" s="12">
        <f>DATE(YEAR(Table1[[#This Row],[Order_Date]]),MONTH(Table1[[#This Row],[Order_Date]]),1)</f>
        <v>45047</v>
      </c>
    </row>
    <row r="3690" spans="1:14">
      <c r="A3690" t="s">
        <v>838</v>
      </c>
      <c r="B3690" t="s">
        <v>944</v>
      </c>
      <c r="C3690" t="s">
        <v>945</v>
      </c>
      <c r="D3690" t="s">
        <v>15</v>
      </c>
      <c r="E3690" t="s">
        <v>54</v>
      </c>
      <c r="F3690" t="s">
        <v>17</v>
      </c>
      <c r="G3690">
        <v>21</v>
      </c>
      <c r="H3690">
        <v>94.25</v>
      </c>
      <c r="I3690">
        <v>1979.25</v>
      </c>
      <c r="J3690">
        <v>204</v>
      </c>
      <c r="K3690">
        <v>7</v>
      </c>
      <c r="L3690" t="s">
        <v>18</v>
      </c>
      <c r="M3690">
        <f>(Table1[[#This Row],[Current_Stock]]*Table1[[#This Row],[Unit_Price]])</f>
        <v>19227</v>
      </c>
      <c r="N3690" s="12">
        <f>DATE(YEAR(Table1[[#This Row],[Order_Date]]),MONTH(Table1[[#This Row],[Order_Date]]),1)</f>
        <v>45474</v>
      </c>
    </row>
    <row r="3691" spans="1:14">
      <c r="A3691" t="s">
        <v>1213</v>
      </c>
      <c r="B3691" t="s">
        <v>621</v>
      </c>
      <c r="C3691" t="s">
        <v>622</v>
      </c>
      <c r="D3691" t="s">
        <v>183</v>
      </c>
      <c r="E3691" t="s">
        <v>211</v>
      </c>
      <c r="F3691" t="s">
        <v>29</v>
      </c>
      <c r="G3691">
        <v>11</v>
      </c>
      <c r="H3691">
        <v>3633.33</v>
      </c>
      <c r="I3691">
        <v>39966.629999999997</v>
      </c>
      <c r="J3691">
        <v>226</v>
      </c>
      <c r="K3691">
        <v>6</v>
      </c>
      <c r="L3691" t="s">
        <v>18</v>
      </c>
      <c r="M3691">
        <f>(Table1[[#This Row],[Current_Stock]]*Table1[[#This Row],[Unit_Price]])</f>
        <v>821132.58</v>
      </c>
      <c r="N3691" s="12">
        <f>DATE(YEAR(Table1[[#This Row],[Order_Date]]),MONTH(Table1[[#This Row],[Order_Date]]),1)</f>
        <v>45536</v>
      </c>
    </row>
    <row r="3692" spans="1:14">
      <c r="A3692" t="s">
        <v>1371</v>
      </c>
      <c r="B3692" t="s">
        <v>621</v>
      </c>
      <c r="C3692" t="s">
        <v>622</v>
      </c>
      <c r="D3692" t="s">
        <v>183</v>
      </c>
      <c r="E3692" t="s">
        <v>45</v>
      </c>
      <c r="F3692" t="s">
        <v>17</v>
      </c>
      <c r="G3692">
        <v>17</v>
      </c>
      <c r="H3692">
        <v>2950.8</v>
      </c>
      <c r="I3692">
        <v>50163.6</v>
      </c>
      <c r="J3692">
        <v>170</v>
      </c>
      <c r="K3692">
        <v>10</v>
      </c>
      <c r="L3692" t="s">
        <v>18</v>
      </c>
      <c r="M3692">
        <f>(Table1[[#This Row],[Current_Stock]]*Table1[[#This Row],[Unit_Price]])</f>
        <v>501636.00000000006</v>
      </c>
      <c r="N3692" s="12">
        <f>DATE(YEAR(Table1[[#This Row],[Order_Date]]),MONTH(Table1[[#This Row],[Order_Date]]),1)</f>
        <v>45139</v>
      </c>
    </row>
    <row r="3693" spans="1:14">
      <c r="A3693" t="s">
        <v>1114</v>
      </c>
      <c r="B3693" t="s">
        <v>744</v>
      </c>
      <c r="C3693" t="s">
        <v>745</v>
      </c>
      <c r="D3693" t="s">
        <v>44</v>
      </c>
      <c r="E3693" t="s">
        <v>251</v>
      </c>
      <c r="F3693" t="s">
        <v>46</v>
      </c>
      <c r="G3693">
        <v>54</v>
      </c>
      <c r="H3693">
        <v>4062.04</v>
      </c>
      <c r="I3693">
        <v>219350.16</v>
      </c>
      <c r="J3693">
        <v>36</v>
      </c>
      <c r="K3693">
        <v>7</v>
      </c>
      <c r="L3693" t="s">
        <v>18</v>
      </c>
      <c r="M3693">
        <f>(Table1[[#This Row],[Current_Stock]]*Table1[[#This Row],[Unit_Price]])</f>
        <v>146233.44</v>
      </c>
      <c r="N3693" s="12">
        <f>DATE(YEAR(Table1[[#This Row],[Order_Date]]),MONTH(Table1[[#This Row],[Order_Date]]),1)</f>
        <v>45597</v>
      </c>
    </row>
    <row r="3694" spans="1:14">
      <c r="A3694" t="s">
        <v>350</v>
      </c>
      <c r="B3694" t="s">
        <v>178</v>
      </c>
      <c r="C3694" t="s">
        <v>179</v>
      </c>
      <c r="D3694" t="s">
        <v>22</v>
      </c>
      <c r="E3694" t="s">
        <v>50</v>
      </c>
      <c r="F3694" t="s">
        <v>46</v>
      </c>
      <c r="G3694">
        <v>49</v>
      </c>
      <c r="H3694">
        <v>2744.04</v>
      </c>
      <c r="I3694">
        <v>134457.96</v>
      </c>
      <c r="J3694">
        <v>45</v>
      </c>
      <c r="K3694">
        <v>7</v>
      </c>
      <c r="L3694" t="s">
        <v>18</v>
      </c>
      <c r="M3694">
        <f>(Table1[[#This Row],[Current_Stock]]*Table1[[#This Row],[Unit_Price]])</f>
        <v>123481.8</v>
      </c>
      <c r="N3694" s="12">
        <f>DATE(YEAR(Table1[[#This Row],[Order_Date]]),MONTH(Table1[[#This Row],[Order_Date]]),1)</f>
        <v>45505</v>
      </c>
    </row>
    <row r="3695" spans="1:14">
      <c r="A3695" t="s">
        <v>1261</v>
      </c>
      <c r="B3695" t="s">
        <v>730</v>
      </c>
      <c r="C3695" t="s">
        <v>731</v>
      </c>
      <c r="D3695" t="s">
        <v>84</v>
      </c>
      <c r="E3695" t="s">
        <v>85</v>
      </c>
      <c r="F3695" t="s">
        <v>40</v>
      </c>
      <c r="G3695">
        <v>25</v>
      </c>
      <c r="H3695">
        <v>3439.91</v>
      </c>
      <c r="I3695">
        <v>85997.75</v>
      </c>
      <c r="J3695">
        <v>250</v>
      </c>
      <c r="K3695">
        <v>11</v>
      </c>
      <c r="L3695" t="s">
        <v>18</v>
      </c>
      <c r="M3695">
        <f>(Table1[[#This Row],[Current_Stock]]*Table1[[#This Row],[Unit_Price]])</f>
        <v>859977.5</v>
      </c>
      <c r="N3695" s="12">
        <f>DATE(YEAR(Table1[[#This Row],[Order_Date]]),MONTH(Table1[[#This Row],[Order_Date]]),1)</f>
        <v>45536</v>
      </c>
    </row>
    <row r="3696" spans="1:14">
      <c r="A3696" t="s">
        <v>952</v>
      </c>
      <c r="B3696" t="s">
        <v>934</v>
      </c>
      <c r="C3696" t="s">
        <v>935</v>
      </c>
      <c r="D3696" t="s">
        <v>84</v>
      </c>
      <c r="E3696" t="s">
        <v>173</v>
      </c>
      <c r="F3696" t="s">
        <v>40</v>
      </c>
      <c r="G3696">
        <v>23</v>
      </c>
      <c r="H3696">
        <v>20757.29</v>
      </c>
      <c r="I3696">
        <v>477417.67</v>
      </c>
      <c r="J3696">
        <v>213</v>
      </c>
      <c r="K3696">
        <v>3</v>
      </c>
      <c r="L3696" t="s">
        <v>18</v>
      </c>
      <c r="M3696">
        <f>(Table1[[#This Row],[Current_Stock]]*Table1[[#This Row],[Unit_Price]])</f>
        <v>4421302.7700000005</v>
      </c>
      <c r="N3696" s="12">
        <f>DATE(YEAR(Table1[[#This Row],[Order_Date]]),MONTH(Table1[[#This Row],[Order_Date]]),1)</f>
        <v>45566</v>
      </c>
    </row>
    <row r="3697" spans="1:14">
      <c r="A3697" t="s">
        <v>1233</v>
      </c>
      <c r="B3697" t="s">
        <v>272</v>
      </c>
      <c r="C3697" t="s">
        <v>273</v>
      </c>
      <c r="D3697" t="s">
        <v>84</v>
      </c>
      <c r="E3697" t="s">
        <v>109</v>
      </c>
      <c r="F3697" t="s">
        <v>40</v>
      </c>
      <c r="G3697">
        <v>18</v>
      </c>
      <c r="H3697">
        <v>6778.61</v>
      </c>
      <c r="I3697">
        <v>122014.98</v>
      </c>
      <c r="J3697">
        <v>159</v>
      </c>
      <c r="K3697">
        <v>5</v>
      </c>
      <c r="L3697" t="s">
        <v>18</v>
      </c>
      <c r="M3697">
        <f>(Table1[[#This Row],[Current_Stock]]*Table1[[#This Row],[Unit_Price]])</f>
        <v>1077798.99</v>
      </c>
      <c r="N3697" s="12">
        <f>DATE(YEAR(Table1[[#This Row],[Order_Date]]),MONTH(Table1[[#This Row],[Order_Date]]),1)</f>
        <v>45413</v>
      </c>
    </row>
    <row r="3698" spans="1:14">
      <c r="A3698" t="s">
        <v>203</v>
      </c>
      <c r="B3698" t="s">
        <v>934</v>
      </c>
      <c r="C3698" t="s">
        <v>935</v>
      </c>
      <c r="D3698" t="s">
        <v>84</v>
      </c>
      <c r="E3698" t="s">
        <v>97</v>
      </c>
      <c r="F3698" t="s">
        <v>46</v>
      </c>
      <c r="G3698">
        <v>18</v>
      </c>
      <c r="H3698">
        <v>13856.08</v>
      </c>
      <c r="I3698">
        <v>249409.44</v>
      </c>
      <c r="J3698">
        <v>80</v>
      </c>
      <c r="K3698">
        <v>6</v>
      </c>
      <c r="L3698" t="s">
        <v>18</v>
      </c>
      <c r="M3698">
        <f>(Table1[[#This Row],[Current_Stock]]*Table1[[#This Row],[Unit_Price]])</f>
        <v>1108486.3999999999</v>
      </c>
      <c r="N3698" s="12">
        <f>DATE(YEAR(Table1[[#This Row],[Order_Date]]),MONTH(Table1[[#This Row],[Order_Date]]),1)</f>
        <v>45078</v>
      </c>
    </row>
    <row r="3699" spans="1:14">
      <c r="A3699" t="s">
        <v>346</v>
      </c>
      <c r="B3699" t="s">
        <v>1150</v>
      </c>
      <c r="C3699" t="s">
        <v>1151</v>
      </c>
      <c r="D3699" t="s">
        <v>33</v>
      </c>
      <c r="E3699" t="s">
        <v>109</v>
      </c>
      <c r="F3699" t="s">
        <v>17</v>
      </c>
      <c r="G3699">
        <v>21</v>
      </c>
      <c r="H3699">
        <v>247.23</v>
      </c>
      <c r="I3699">
        <v>5191.83</v>
      </c>
      <c r="J3699">
        <v>233</v>
      </c>
      <c r="K3699">
        <v>8</v>
      </c>
      <c r="L3699" t="s">
        <v>18</v>
      </c>
      <c r="M3699">
        <f>(Table1[[#This Row],[Current_Stock]]*Table1[[#This Row],[Unit_Price]])</f>
        <v>57604.59</v>
      </c>
      <c r="N3699" s="12">
        <f>DATE(YEAR(Table1[[#This Row],[Order_Date]]),MONTH(Table1[[#This Row],[Order_Date]]),1)</f>
        <v>45597</v>
      </c>
    </row>
    <row r="3700" spans="1:14">
      <c r="A3700" t="s">
        <v>900</v>
      </c>
      <c r="B3700" t="s">
        <v>741</v>
      </c>
      <c r="C3700" t="s">
        <v>742</v>
      </c>
      <c r="D3700" t="s">
        <v>33</v>
      </c>
      <c r="E3700" t="s">
        <v>34</v>
      </c>
      <c r="F3700" t="s">
        <v>17</v>
      </c>
      <c r="G3700">
        <v>12</v>
      </c>
      <c r="H3700">
        <v>3678.84</v>
      </c>
      <c r="I3700">
        <v>44146.080000000002</v>
      </c>
      <c r="J3700">
        <v>227</v>
      </c>
      <c r="K3700">
        <v>9</v>
      </c>
      <c r="L3700" t="s">
        <v>18</v>
      </c>
      <c r="M3700">
        <f>(Table1[[#This Row],[Current_Stock]]*Table1[[#This Row],[Unit_Price]])</f>
        <v>835096.68</v>
      </c>
      <c r="N3700" s="12">
        <f>DATE(YEAR(Table1[[#This Row],[Order_Date]]),MONTH(Table1[[#This Row],[Order_Date]]),1)</f>
        <v>45017</v>
      </c>
    </row>
    <row r="3701" spans="1:14">
      <c r="A3701" t="s">
        <v>617</v>
      </c>
      <c r="B3701" t="s">
        <v>228</v>
      </c>
      <c r="C3701" t="s">
        <v>229</v>
      </c>
      <c r="D3701" t="s">
        <v>22</v>
      </c>
      <c r="E3701" t="s">
        <v>39</v>
      </c>
      <c r="F3701" t="s">
        <v>46</v>
      </c>
      <c r="G3701">
        <v>37</v>
      </c>
      <c r="H3701">
        <v>6504.29</v>
      </c>
      <c r="I3701">
        <v>240658.73</v>
      </c>
      <c r="J3701">
        <v>97</v>
      </c>
      <c r="K3701">
        <v>6</v>
      </c>
      <c r="L3701" t="s">
        <v>18</v>
      </c>
      <c r="M3701">
        <f>(Table1[[#This Row],[Current_Stock]]*Table1[[#This Row],[Unit_Price]])</f>
        <v>630916.13</v>
      </c>
      <c r="N3701" s="12">
        <f>DATE(YEAR(Table1[[#This Row],[Order_Date]]),MONTH(Table1[[#This Row],[Order_Date]]),1)</f>
        <v>45108</v>
      </c>
    </row>
    <row r="3702" spans="1:14">
      <c r="A3702" t="s">
        <v>125</v>
      </c>
      <c r="B3702" t="s">
        <v>1101</v>
      </c>
      <c r="C3702" t="s">
        <v>1102</v>
      </c>
      <c r="D3702" t="s">
        <v>84</v>
      </c>
      <c r="E3702" t="s">
        <v>50</v>
      </c>
      <c r="F3702" t="s">
        <v>29</v>
      </c>
      <c r="G3702">
        <v>25</v>
      </c>
      <c r="H3702">
        <v>22273.55</v>
      </c>
      <c r="I3702">
        <v>556838.75</v>
      </c>
      <c r="J3702">
        <v>131</v>
      </c>
      <c r="K3702">
        <v>2</v>
      </c>
      <c r="L3702" t="s">
        <v>18</v>
      </c>
      <c r="M3702">
        <f>(Table1[[#This Row],[Current_Stock]]*Table1[[#This Row],[Unit_Price]])</f>
        <v>2917835.05</v>
      </c>
      <c r="N3702" s="12">
        <f>DATE(YEAR(Table1[[#This Row],[Order_Date]]),MONTH(Table1[[#This Row],[Order_Date]]),1)</f>
        <v>45323</v>
      </c>
    </row>
    <row r="3703" spans="1:14">
      <c r="A3703" t="s">
        <v>1306</v>
      </c>
      <c r="B3703" t="s">
        <v>986</v>
      </c>
      <c r="C3703" t="s">
        <v>987</v>
      </c>
      <c r="D3703" t="s">
        <v>84</v>
      </c>
      <c r="E3703" t="s">
        <v>269</v>
      </c>
      <c r="F3703" t="s">
        <v>40</v>
      </c>
      <c r="G3703">
        <v>14</v>
      </c>
      <c r="H3703">
        <v>20414.2</v>
      </c>
      <c r="I3703">
        <v>285798.8</v>
      </c>
      <c r="J3703">
        <v>195</v>
      </c>
      <c r="K3703">
        <v>12</v>
      </c>
      <c r="L3703" t="s">
        <v>18</v>
      </c>
      <c r="M3703">
        <f>(Table1[[#This Row],[Current_Stock]]*Table1[[#This Row],[Unit_Price]])</f>
        <v>3980769</v>
      </c>
      <c r="N3703" s="12">
        <f>DATE(YEAR(Table1[[#This Row],[Order_Date]]),MONTH(Table1[[#This Row],[Order_Date]]),1)</f>
        <v>45047</v>
      </c>
    </row>
    <row r="3704" spans="1:14">
      <c r="A3704" t="s">
        <v>1304</v>
      </c>
      <c r="B3704" t="s">
        <v>541</v>
      </c>
      <c r="C3704" t="s">
        <v>542</v>
      </c>
      <c r="D3704" t="s">
        <v>96</v>
      </c>
      <c r="E3704" t="s">
        <v>109</v>
      </c>
      <c r="F3704" t="s">
        <v>46</v>
      </c>
      <c r="G3704">
        <v>9</v>
      </c>
      <c r="H3704">
        <v>2843.05</v>
      </c>
      <c r="I3704">
        <v>25587.45</v>
      </c>
      <c r="J3704">
        <v>390</v>
      </c>
      <c r="K3704">
        <v>6</v>
      </c>
      <c r="L3704" t="s">
        <v>55</v>
      </c>
      <c r="M3704">
        <f>(Table1[[#This Row],[Current_Stock]]*Table1[[#This Row],[Unit_Price]])</f>
        <v>1108789.5</v>
      </c>
      <c r="N3704" s="12">
        <f>DATE(YEAR(Table1[[#This Row],[Order_Date]]),MONTH(Table1[[#This Row],[Order_Date]]),1)</f>
        <v>45323</v>
      </c>
    </row>
    <row r="3705" spans="1:14">
      <c r="A3705" t="s">
        <v>90</v>
      </c>
      <c r="B3705" t="s">
        <v>287</v>
      </c>
      <c r="C3705" t="s">
        <v>288</v>
      </c>
      <c r="D3705" t="s">
        <v>15</v>
      </c>
      <c r="E3705" t="s">
        <v>173</v>
      </c>
      <c r="F3705" t="s">
        <v>17</v>
      </c>
      <c r="G3705">
        <v>20</v>
      </c>
      <c r="H3705">
        <v>408.23</v>
      </c>
      <c r="I3705">
        <v>8164.6</v>
      </c>
      <c r="J3705">
        <v>114</v>
      </c>
      <c r="K3705">
        <v>5</v>
      </c>
      <c r="L3705" t="s">
        <v>18</v>
      </c>
      <c r="M3705">
        <f>(Table1[[#This Row],[Current_Stock]]*Table1[[#This Row],[Unit_Price]])</f>
        <v>46538.22</v>
      </c>
      <c r="N3705" s="12">
        <f>DATE(YEAR(Table1[[#This Row],[Order_Date]]),MONTH(Table1[[#This Row],[Order_Date]]),1)</f>
        <v>45444</v>
      </c>
    </row>
    <row r="3706" spans="1:14">
      <c r="A3706" t="s">
        <v>867</v>
      </c>
      <c r="B3706" t="s">
        <v>664</v>
      </c>
      <c r="C3706" t="s">
        <v>665</v>
      </c>
      <c r="D3706" t="s">
        <v>38</v>
      </c>
      <c r="E3706" t="s">
        <v>251</v>
      </c>
      <c r="F3706" t="s">
        <v>60</v>
      </c>
      <c r="G3706">
        <v>25</v>
      </c>
      <c r="H3706">
        <v>1148.73</v>
      </c>
      <c r="I3706">
        <v>28718.25</v>
      </c>
      <c r="J3706">
        <v>162</v>
      </c>
      <c r="K3706">
        <v>9</v>
      </c>
      <c r="L3706" t="s">
        <v>18</v>
      </c>
      <c r="M3706">
        <f>(Table1[[#This Row],[Current_Stock]]*Table1[[#This Row],[Unit_Price]])</f>
        <v>186094.26</v>
      </c>
      <c r="N3706" s="12">
        <f>DATE(YEAR(Table1[[#This Row],[Order_Date]]),MONTH(Table1[[#This Row],[Order_Date]]),1)</f>
        <v>45292</v>
      </c>
    </row>
    <row r="3707" spans="1:14">
      <c r="A3707" t="s">
        <v>976</v>
      </c>
      <c r="B3707" t="s">
        <v>986</v>
      </c>
      <c r="C3707" t="s">
        <v>987</v>
      </c>
      <c r="D3707" t="s">
        <v>84</v>
      </c>
      <c r="E3707" t="s">
        <v>97</v>
      </c>
      <c r="F3707" t="s">
        <v>60</v>
      </c>
      <c r="G3707">
        <v>22</v>
      </c>
      <c r="H3707">
        <v>17954.669999999998</v>
      </c>
      <c r="I3707">
        <v>395002.74</v>
      </c>
      <c r="J3707">
        <v>211</v>
      </c>
      <c r="K3707">
        <v>5</v>
      </c>
      <c r="L3707" t="s">
        <v>18</v>
      </c>
      <c r="M3707">
        <f>(Table1[[#This Row],[Current_Stock]]*Table1[[#This Row],[Unit_Price]])</f>
        <v>3788435.3699999996</v>
      </c>
      <c r="N3707" s="12">
        <f>DATE(YEAR(Table1[[#This Row],[Order_Date]]),MONTH(Table1[[#This Row],[Order_Date]]),1)</f>
        <v>45231</v>
      </c>
    </row>
    <row r="3708" spans="1:14">
      <c r="A3708" t="s">
        <v>1010</v>
      </c>
      <c r="B3708" t="s">
        <v>796</v>
      </c>
      <c r="C3708" t="s">
        <v>797</v>
      </c>
      <c r="D3708" t="s">
        <v>183</v>
      </c>
      <c r="E3708" t="s">
        <v>39</v>
      </c>
      <c r="F3708" t="s">
        <v>40</v>
      </c>
      <c r="G3708">
        <v>13</v>
      </c>
      <c r="H3708">
        <v>3130.21</v>
      </c>
      <c r="I3708">
        <v>40692.730000000003</v>
      </c>
      <c r="J3708">
        <v>113</v>
      </c>
      <c r="K3708">
        <v>8</v>
      </c>
      <c r="L3708" t="s">
        <v>18</v>
      </c>
      <c r="M3708">
        <f>(Table1[[#This Row],[Current_Stock]]*Table1[[#This Row],[Unit_Price]])</f>
        <v>353713.73</v>
      </c>
      <c r="N3708" s="12">
        <f>DATE(YEAR(Table1[[#This Row],[Order_Date]]),MONTH(Table1[[#This Row],[Order_Date]]),1)</f>
        <v>45231</v>
      </c>
    </row>
    <row r="3709" spans="1:14">
      <c r="A3709" t="s">
        <v>292</v>
      </c>
      <c r="B3709" t="s">
        <v>482</v>
      </c>
      <c r="C3709" t="s">
        <v>483</v>
      </c>
      <c r="D3709" t="s">
        <v>33</v>
      </c>
      <c r="E3709" t="s">
        <v>34</v>
      </c>
      <c r="F3709" t="s">
        <v>29</v>
      </c>
      <c r="G3709">
        <v>9</v>
      </c>
      <c r="H3709">
        <v>2346.1999999999998</v>
      </c>
      <c r="I3709">
        <v>21115.8</v>
      </c>
      <c r="J3709">
        <v>103</v>
      </c>
      <c r="K3709">
        <v>7</v>
      </c>
      <c r="L3709" t="s">
        <v>18</v>
      </c>
      <c r="M3709">
        <f>(Table1[[#This Row],[Current_Stock]]*Table1[[#This Row],[Unit_Price]])</f>
        <v>241658.59999999998</v>
      </c>
      <c r="N3709" s="12">
        <f>DATE(YEAR(Table1[[#This Row],[Order_Date]]),MONTH(Table1[[#This Row],[Order_Date]]),1)</f>
        <v>45017</v>
      </c>
    </row>
    <row r="3710" spans="1:14">
      <c r="A3710" t="s">
        <v>592</v>
      </c>
      <c r="B3710" t="s">
        <v>808</v>
      </c>
      <c r="C3710" t="s">
        <v>809</v>
      </c>
      <c r="D3710" t="s">
        <v>33</v>
      </c>
      <c r="E3710" t="s">
        <v>23</v>
      </c>
      <c r="F3710" t="s">
        <v>46</v>
      </c>
      <c r="G3710">
        <v>23</v>
      </c>
      <c r="H3710">
        <v>1721.07</v>
      </c>
      <c r="I3710">
        <v>39584.61</v>
      </c>
      <c r="J3710">
        <v>235</v>
      </c>
      <c r="K3710">
        <v>6</v>
      </c>
      <c r="L3710" t="s">
        <v>18</v>
      </c>
      <c r="M3710">
        <f>(Table1[[#This Row],[Current_Stock]]*Table1[[#This Row],[Unit_Price]])</f>
        <v>404451.45</v>
      </c>
      <c r="N3710" s="12">
        <f>DATE(YEAR(Table1[[#This Row],[Order_Date]]),MONTH(Table1[[#This Row],[Order_Date]]),1)</f>
        <v>45413</v>
      </c>
    </row>
    <row r="3711" spans="1:14">
      <c r="A3711" t="s">
        <v>1056</v>
      </c>
      <c r="B3711" t="s">
        <v>239</v>
      </c>
      <c r="C3711" t="s">
        <v>240</v>
      </c>
      <c r="D3711" t="s">
        <v>15</v>
      </c>
      <c r="E3711" t="s">
        <v>80</v>
      </c>
      <c r="F3711" t="s">
        <v>60</v>
      </c>
      <c r="G3711">
        <v>10</v>
      </c>
      <c r="H3711">
        <v>82.53</v>
      </c>
      <c r="I3711">
        <v>825.3</v>
      </c>
      <c r="J3711">
        <v>125</v>
      </c>
      <c r="K3711">
        <v>8</v>
      </c>
      <c r="L3711" t="s">
        <v>18</v>
      </c>
      <c r="M3711">
        <f>(Table1[[#This Row],[Current_Stock]]*Table1[[#This Row],[Unit_Price]])</f>
        <v>10316.25</v>
      </c>
      <c r="N3711" s="12">
        <f>DATE(YEAR(Table1[[#This Row],[Order_Date]]),MONTH(Table1[[#This Row],[Order_Date]]),1)</f>
        <v>45200</v>
      </c>
    </row>
    <row r="3712" spans="1:14">
      <c r="A3712" t="s">
        <v>851</v>
      </c>
      <c r="B3712" t="s">
        <v>814</v>
      </c>
      <c r="C3712" t="s">
        <v>815</v>
      </c>
      <c r="D3712" t="s">
        <v>44</v>
      </c>
      <c r="E3712" t="s">
        <v>189</v>
      </c>
      <c r="F3712" t="s">
        <v>46</v>
      </c>
      <c r="G3712">
        <v>36</v>
      </c>
      <c r="H3712">
        <v>2775.21</v>
      </c>
      <c r="I3712">
        <v>99907.56</v>
      </c>
      <c r="J3712">
        <v>52</v>
      </c>
      <c r="K3712">
        <v>12</v>
      </c>
      <c r="L3712" t="s">
        <v>105</v>
      </c>
      <c r="M3712">
        <f>(Table1[[#This Row],[Current_Stock]]*Table1[[#This Row],[Unit_Price]])</f>
        <v>144310.92000000001</v>
      </c>
      <c r="N3712" s="12">
        <f>DATE(YEAR(Table1[[#This Row],[Order_Date]]),MONTH(Table1[[#This Row],[Order_Date]]),1)</f>
        <v>45139</v>
      </c>
    </row>
    <row r="3713" spans="1:14">
      <c r="A3713" t="s">
        <v>1281</v>
      </c>
      <c r="B3713" t="s">
        <v>959</v>
      </c>
      <c r="C3713" t="s">
        <v>960</v>
      </c>
      <c r="D3713" t="s">
        <v>22</v>
      </c>
      <c r="E3713" t="s">
        <v>113</v>
      </c>
      <c r="F3713" t="s">
        <v>46</v>
      </c>
      <c r="G3713">
        <v>62</v>
      </c>
      <c r="H3713">
        <v>11922.62</v>
      </c>
      <c r="I3713">
        <v>739202.44</v>
      </c>
      <c r="J3713">
        <v>80</v>
      </c>
      <c r="K3713">
        <v>13</v>
      </c>
      <c r="L3713" t="s">
        <v>105</v>
      </c>
      <c r="M3713">
        <f>(Table1[[#This Row],[Current_Stock]]*Table1[[#This Row],[Unit_Price]])</f>
        <v>953809.60000000009</v>
      </c>
      <c r="N3713" s="12">
        <f>DATE(YEAR(Table1[[#This Row],[Order_Date]]),MONTH(Table1[[#This Row],[Order_Date]]),1)</f>
        <v>45200</v>
      </c>
    </row>
    <row r="3714" spans="1:14">
      <c r="A3714" t="s">
        <v>613</v>
      </c>
      <c r="B3714" t="s">
        <v>814</v>
      </c>
      <c r="C3714" t="s">
        <v>815</v>
      </c>
      <c r="D3714" t="s">
        <v>44</v>
      </c>
      <c r="E3714" t="s">
        <v>89</v>
      </c>
      <c r="F3714" t="s">
        <v>46</v>
      </c>
      <c r="G3714">
        <v>54</v>
      </c>
      <c r="H3714">
        <v>4737.05</v>
      </c>
      <c r="I3714">
        <v>255800.7</v>
      </c>
      <c r="J3714">
        <v>84</v>
      </c>
      <c r="K3714">
        <v>9</v>
      </c>
      <c r="L3714" t="s">
        <v>18</v>
      </c>
      <c r="M3714">
        <f>(Table1[[#This Row],[Current_Stock]]*Table1[[#This Row],[Unit_Price]])</f>
        <v>397912.2</v>
      </c>
      <c r="N3714" s="12">
        <f>DATE(YEAR(Table1[[#This Row],[Order_Date]]),MONTH(Table1[[#This Row],[Order_Date]]),1)</f>
        <v>45231</v>
      </c>
    </row>
    <row r="3715" spans="1:14">
      <c r="A3715" t="s">
        <v>1122</v>
      </c>
      <c r="B3715" t="s">
        <v>75</v>
      </c>
      <c r="C3715" t="s">
        <v>76</v>
      </c>
      <c r="D3715" t="s">
        <v>33</v>
      </c>
      <c r="E3715" t="s">
        <v>173</v>
      </c>
      <c r="F3715" t="s">
        <v>60</v>
      </c>
      <c r="G3715">
        <v>21</v>
      </c>
      <c r="H3715">
        <v>380.6</v>
      </c>
      <c r="I3715">
        <v>7992.6</v>
      </c>
      <c r="J3715">
        <v>237</v>
      </c>
      <c r="K3715">
        <v>10</v>
      </c>
      <c r="L3715" t="s">
        <v>18</v>
      </c>
      <c r="M3715">
        <f>(Table1[[#This Row],[Current_Stock]]*Table1[[#This Row],[Unit_Price]])</f>
        <v>90202.200000000012</v>
      </c>
      <c r="N3715" s="12">
        <f>DATE(YEAR(Table1[[#This Row],[Order_Date]]),MONTH(Table1[[#This Row],[Order_Date]]),1)</f>
        <v>45444</v>
      </c>
    </row>
    <row r="3716" spans="1:14">
      <c r="A3716" t="s">
        <v>428</v>
      </c>
      <c r="B3716" t="s">
        <v>656</v>
      </c>
      <c r="C3716" t="s">
        <v>657</v>
      </c>
      <c r="D3716" t="s">
        <v>44</v>
      </c>
      <c r="E3716" t="s">
        <v>153</v>
      </c>
      <c r="F3716" t="s">
        <v>46</v>
      </c>
      <c r="G3716">
        <v>33</v>
      </c>
      <c r="H3716">
        <v>587.23</v>
      </c>
      <c r="I3716">
        <v>19378.59</v>
      </c>
      <c r="J3716">
        <v>119</v>
      </c>
      <c r="K3716">
        <v>8</v>
      </c>
      <c r="L3716" t="s">
        <v>18</v>
      </c>
      <c r="M3716">
        <f>(Table1[[#This Row],[Current_Stock]]*Table1[[#This Row],[Unit_Price]])</f>
        <v>69880.37</v>
      </c>
      <c r="N3716" s="12">
        <f>DATE(YEAR(Table1[[#This Row],[Order_Date]]),MONTH(Table1[[#This Row],[Order_Date]]),1)</f>
        <v>45566</v>
      </c>
    </row>
    <row r="3717" spans="1:14">
      <c r="A3717" t="s">
        <v>1378</v>
      </c>
      <c r="B3717" t="s">
        <v>855</v>
      </c>
      <c r="C3717" t="s">
        <v>856</v>
      </c>
      <c r="D3717" t="s">
        <v>38</v>
      </c>
      <c r="E3717" t="s">
        <v>269</v>
      </c>
      <c r="F3717" t="s">
        <v>29</v>
      </c>
      <c r="G3717">
        <v>21</v>
      </c>
      <c r="H3717">
        <v>173.46</v>
      </c>
      <c r="I3717">
        <v>3642.66</v>
      </c>
      <c r="J3717">
        <v>98</v>
      </c>
      <c r="K3717">
        <v>7</v>
      </c>
      <c r="L3717" t="s">
        <v>18</v>
      </c>
      <c r="M3717">
        <f>(Table1[[#This Row],[Current_Stock]]*Table1[[#This Row],[Unit_Price]])</f>
        <v>16999.080000000002</v>
      </c>
      <c r="N3717" s="12">
        <f>DATE(YEAR(Table1[[#This Row],[Order_Date]]),MONTH(Table1[[#This Row],[Order_Date]]),1)</f>
        <v>45292</v>
      </c>
    </row>
    <row r="3718" spans="1:14">
      <c r="A3718" t="s">
        <v>1315</v>
      </c>
      <c r="B3718" t="s">
        <v>325</v>
      </c>
      <c r="C3718" t="s">
        <v>326</v>
      </c>
      <c r="D3718" t="s">
        <v>27</v>
      </c>
      <c r="E3718" t="s">
        <v>243</v>
      </c>
      <c r="F3718" t="s">
        <v>29</v>
      </c>
      <c r="G3718">
        <v>6</v>
      </c>
      <c r="H3718">
        <v>3043.98</v>
      </c>
      <c r="I3718">
        <v>18263.88</v>
      </c>
      <c r="J3718">
        <v>421</v>
      </c>
      <c r="K3718">
        <v>13</v>
      </c>
      <c r="L3718" t="s">
        <v>18</v>
      </c>
      <c r="M3718">
        <f>(Table1[[#This Row],[Current_Stock]]*Table1[[#This Row],[Unit_Price]])</f>
        <v>1281515.58</v>
      </c>
      <c r="N3718" s="12">
        <f>DATE(YEAR(Table1[[#This Row],[Order_Date]]),MONTH(Table1[[#This Row],[Order_Date]]),1)</f>
        <v>45292</v>
      </c>
    </row>
    <row r="3719" spans="1:14">
      <c r="A3719" t="s">
        <v>1001</v>
      </c>
      <c r="B3719" t="s">
        <v>763</v>
      </c>
      <c r="C3719" t="s">
        <v>764</v>
      </c>
      <c r="D3719" t="s">
        <v>96</v>
      </c>
      <c r="E3719" t="s">
        <v>16</v>
      </c>
      <c r="F3719" t="s">
        <v>29</v>
      </c>
      <c r="G3719">
        <v>10</v>
      </c>
      <c r="H3719">
        <v>1636.43</v>
      </c>
      <c r="I3719">
        <v>16364.3</v>
      </c>
      <c r="J3719">
        <v>527</v>
      </c>
      <c r="K3719">
        <v>3</v>
      </c>
      <c r="L3719" t="s">
        <v>18</v>
      </c>
      <c r="M3719">
        <f>(Table1[[#This Row],[Current_Stock]]*Table1[[#This Row],[Unit_Price]])</f>
        <v>862398.61</v>
      </c>
      <c r="N3719" s="12">
        <f>DATE(YEAR(Table1[[#This Row],[Order_Date]]),MONTH(Table1[[#This Row],[Order_Date]]),1)</f>
        <v>45627</v>
      </c>
    </row>
    <row r="3720" spans="1:14">
      <c r="A3720" t="s">
        <v>1038</v>
      </c>
      <c r="B3720" t="s">
        <v>228</v>
      </c>
      <c r="C3720" t="s">
        <v>229</v>
      </c>
      <c r="D3720" t="s">
        <v>22</v>
      </c>
      <c r="E3720" t="s">
        <v>282</v>
      </c>
      <c r="F3720" t="s">
        <v>46</v>
      </c>
      <c r="G3720">
        <v>56</v>
      </c>
      <c r="H3720">
        <v>5651.93</v>
      </c>
      <c r="I3720">
        <v>316508.08</v>
      </c>
      <c r="J3720">
        <v>33</v>
      </c>
      <c r="K3720">
        <v>10</v>
      </c>
      <c r="L3720" t="s">
        <v>105</v>
      </c>
      <c r="M3720">
        <f>(Table1[[#This Row],[Current_Stock]]*Table1[[#This Row],[Unit_Price]])</f>
        <v>186513.69</v>
      </c>
      <c r="N3720" s="12">
        <f>DATE(YEAR(Table1[[#This Row],[Order_Date]]),MONTH(Table1[[#This Row],[Order_Date]]),1)</f>
        <v>45597</v>
      </c>
    </row>
    <row r="3721" spans="1:14">
      <c r="A3721" t="s">
        <v>327</v>
      </c>
      <c r="B3721" t="s">
        <v>435</v>
      </c>
      <c r="C3721" t="s">
        <v>436</v>
      </c>
      <c r="D3721" t="s">
        <v>38</v>
      </c>
      <c r="E3721" t="s">
        <v>277</v>
      </c>
      <c r="F3721" t="s">
        <v>60</v>
      </c>
      <c r="G3721">
        <v>8</v>
      </c>
      <c r="H3721">
        <v>3151.87</v>
      </c>
      <c r="I3721">
        <v>25214.959999999999</v>
      </c>
      <c r="J3721">
        <v>235</v>
      </c>
      <c r="K3721">
        <v>6</v>
      </c>
      <c r="L3721" t="s">
        <v>18</v>
      </c>
      <c r="M3721">
        <f>(Table1[[#This Row],[Current_Stock]]*Table1[[#This Row],[Unit_Price]])</f>
        <v>740689.45</v>
      </c>
      <c r="N3721" s="12">
        <f>DATE(YEAR(Table1[[#This Row],[Order_Date]]),MONTH(Table1[[#This Row],[Order_Date]]),1)</f>
        <v>45292</v>
      </c>
    </row>
    <row r="3722" spans="1:14">
      <c r="A3722" t="s">
        <v>1020</v>
      </c>
      <c r="B3722" t="s">
        <v>284</v>
      </c>
      <c r="C3722" t="s">
        <v>285</v>
      </c>
      <c r="D3722" t="s">
        <v>15</v>
      </c>
      <c r="E3722" t="s">
        <v>39</v>
      </c>
      <c r="F3722" t="s">
        <v>60</v>
      </c>
      <c r="G3722">
        <v>10</v>
      </c>
      <c r="H3722">
        <v>151.1</v>
      </c>
      <c r="I3722">
        <v>1511</v>
      </c>
      <c r="J3722">
        <v>95</v>
      </c>
      <c r="K3722">
        <v>11</v>
      </c>
      <c r="L3722" t="s">
        <v>18</v>
      </c>
      <c r="M3722">
        <f>(Table1[[#This Row],[Current_Stock]]*Table1[[#This Row],[Unit_Price]])</f>
        <v>14354.5</v>
      </c>
      <c r="N3722" s="12">
        <f>DATE(YEAR(Table1[[#This Row],[Order_Date]]),MONTH(Table1[[#This Row],[Order_Date]]),1)</f>
        <v>45323</v>
      </c>
    </row>
    <row r="3723" spans="1:14">
      <c r="A3723" t="s">
        <v>1152</v>
      </c>
      <c r="B3723" t="s">
        <v>201</v>
      </c>
      <c r="C3723" t="s">
        <v>202</v>
      </c>
      <c r="D3723" t="s">
        <v>22</v>
      </c>
      <c r="E3723" t="s">
        <v>153</v>
      </c>
      <c r="F3723" t="s">
        <v>17</v>
      </c>
      <c r="G3723">
        <v>25</v>
      </c>
      <c r="H3723">
        <v>12090.17</v>
      </c>
      <c r="I3723">
        <v>302254.25</v>
      </c>
      <c r="J3723">
        <v>79</v>
      </c>
      <c r="K3723">
        <v>11</v>
      </c>
      <c r="L3723" t="s">
        <v>105</v>
      </c>
      <c r="M3723">
        <f>(Table1[[#This Row],[Current_Stock]]*Table1[[#This Row],[Unit_Price]])</f>
        <v>955123.43</v>
      </c>
      <c r="N3723" s="12">
        <f>DATE(YEAR(Table1[[#This Row],[Order_Date]]),MONTH(Table1[[#This Row],[Order_Date]]),1)</f>
        <v>45139</v>
      </c>
    </row>
    <row r="3724" spans="1:14">
      <c r="A3724" t="s">
        <v>1355</v>
      </c>
      <c r="B3724" t="s">
        <v>1133</v>
      </c>
      <c r="C3724" t="s">
        <v>1134</v>
      </c>
      <c r="D3724" t="s">
        <v>183</v>
      </c>
      <c r="E3724" t="s">
        <v>50</v>
      </c>
      <c r="F3724" t="s">
        <v>40</v>
      </c>
      <c r="G3724">
        <v>24</v>
      </c>
      <c r="H3724">
        <v>2098.84</v>
      </c>
      <c r="I3724">
        <v>50372.160000000003</v>
      </c>
      <c r="J3724">
        <v>158</v>
      </c>
      <c r="K3724">
        <v>2</v>
      </c>
      <c r="L3724" t="s">
        <v>18</v>
      </c>
      <c r="M3724">
        <f>(Table1[[#This Row],[Current_Stock]]*Table1[[#This Row],[Unit_Price]])</f>
        <v>331616.72000000003</v>
      </c>
      <c r="N3724" s="12">
        <f>DATE(YEAR(Table1[[#This Row],[Order_Date]]),MONTH(Table1[[#This Row],[Order_Date]]),1)</f>
        <v>45047</v>
      </c>
    </row>
    <row r="3725" spans="1:14">
      <c r="A3725" t="s">
        <v>695</v>
      </c>
      <c r="B3725" t="s">
        <v>213</v>
      </c>
      <c r="C3725" t="s">
        <v>214</v>
      </c>
      <c r="D3725" t="s">
        <v>33</v>
      </c>
      <c r="E3725" t="s">
        <v>160</v>
      </c>
      <c r="F3725" t="s">
        <v>46</v>
      </c>
      <c r="G3725">
        <v>10</v>
      </c>
      <c r="H3725">
        <v>1014.04</v>
      </c>
      <c r="I3725">
        <v>10140.4</v>
      </c>
      <c r="J3725">
        <v>244</v>
      </c>
      <c r="K3725">
        <v>5</v>
      </c>
      <c r="L3725" t="s">
        <v>18</v>
      </c>
      <c r="M3725">
        <f>(Table1[[#This Row],[Current_Stock]]*Table1[[#This Row],[Unit_Price]])</f>
        <v>247425.75999999998</v>
      </c>
      <c r="N3725" s="12">
        <f>DATE(YEAR(Table1[[#This Row],[Order_Date]]),MONTH(Table1[[#This Row],[Order_Date]]),1)</f>
        <v>45566</v>
      </c>
    </row>
    <row r="3726" spans="1:14">
      <c r="A3726" t="s">
        <v>1201</v>
      </c>
      <c r="B3726" t="s">
        <v>308</v>
      </c>
      <c r="C3726" t="s">
        <v>309</v>
      </c>
      <c r="D3726" t="s">
        <v>96</v>
      </c>
      <c r="E3726" t="s">
        <v>16</v>
      </c>
      <c r="F3726" t="s">
        <v>46</v>
      </c>
      <c r="G3726">
        <v>4</v>
      </c>
      <c r="H3726">
        <v>3944.54</v>
      </c>
      <c r="I3726">
        <v>15778.16</v>
      </c>
      <c r="J3726">
        <v>369</v>
      </c>
      <c r="K3726">
        <v>4</v>
      </c>
      <c r="L3726" t="s">
        <v>55</v>
      </c>
      <c r="M3726">
        <f>(Table1[[#This Row],[Current_Stock]]*Table1[[#This Row],[Unit_Price]])</f>
        <v>1455535.26</v>
      </c>
      <c r="N3726" s="12">
        <f>DATE(YEAR(Table1[[#This Row],[Order_Date]]),MONTH(Table1[[#This Row],[Order_Date]]),1)</f>
        <v>45627</v>
      </c>
    </row>
    <row r="3727" spans="1:14">
      <c r="A3727" t="s">
        <v>801</v>
      </c>
      <c r="B3727" t="s">
        <v>676</v>
      </c>
      <c r="C3727" t="s">
        <v>677</v>
      </c>
      <c r="D3727" t="s">
        <v>183</v>
      </c>
      <c r="E3727" t="s">
        <v>113</v>
      </c>
      <c r="F3727" t="s">
        <v>17</v>
      </c>
      <c r="G3727">
        <v>12</v>
      </c>
      <c r="H3727">
        <v>2212.1</v>
      </c>
      <c r="I3727">
        <v>26545.200000000001</v>
      </c>
      <c r="J3727">
        <v>151</v>
      </c>
      <c r="K3727">
        <v>9</v>
      </c>
      <c r="L3727" t="s">
        <v>18</v>
      </c>
      <c r="M3727">
        <f>(Table1[[#This Row],[Current_Stock]]*Table1[[#This Row],[Unit_Price]])</f>
        <v>334027.09999999998</v>
      </c>
      <c r="N3727" s="12">
        <f>DATE(YEAR(Table1[[#This Row],[Order_Date]]),MONTH(Table1[[#This Row],[Order_Date]]),1)</f>
        <v>45505</v>
      </c>
    </row>
    <row r="3728" spans="1:14">
      <c r="A3728" t="s">
        <v>863</v>
      </c>
      <c r="B3728" t="s">
        <v>649</v>
      </c>
      <c r="C3728" t="s">
        <v>650</v>
      </c>
      <c r="D3728" t="s">
        <v>183</v>
      </c>
      <c r="E3728" t="s">
        <v>104</v>
      </c>
      <c r="F3728" t="s">
        <v>60</v>
      </c>
      <c r="G3728">
        <v>16</v>
      </c>
      <c r="H3728">
        <v>4105.2</v>
      </c>
      <c r="I3728">
        <v>65683.199999999997</v>
      </c>
      <c r="J3728">
        <v>99</v>
      </c>
      <c r="K3728">
        <v>2</v>
      </c>
      <c r="L3728" t="s">
        <v>18</v>
      </c>
      <c r="M3728">
        <f>(Table1[[#This Row],[Current_Stock]]*Table1[[#This Row],[Unit_Price]])</f>
        <v>406414.8</v>
      </c>
      <c r="N3728" s="12">
        <f>DATE(YEAR(Table1[[#This Row],[Order_Date]]),MONTH(Table1[[#This Row],[Order_Date]]),1)</f>
        <v>44927</v>
      </c>
    </row>
    <row r="3729" spans="1:14">
      <c r="A3729" t="s">
        <v>1266</v>
      </c>
      <c r="B3729" t="s">
        <v>401</v>
      </c>
      <c r="C3729" t="s">
        <v>402</v>
      </c>
      <c r="D3729" t="s">
        <v>33</v>
      </c>
      <c r="E3729" t="s">
        <v>330</v>
      </c>
      <c r="F3729" t="s">
        <v>46</v>
      </c>
      <c r="G3729">
        <v>22</v>
      </c>
      <c r="H3729">
        <v>3839.41</v>
      </c>
      <c r="I3729">
        <v>84467.02</v>
      </c>
      <c r="J3729">
        <v>113</v>
      </c>
      <c r="K3729">
        <v>12</v>
      </c>
      <c r="L3729" t="s">
        <v>18</v>
      </c>
      <c r="M3729">
        <f>(Table1[[#This Row],[Current_Stock]]*Table1[[#This Row],[Unit_Price]])</f>
        <v>433853.32999999996</v>
      </c>
      <c r="N3729" s="12">
        <f>DATE(YEAR(Table1[[#This Row],[Order_Date]]),MONTH(Table1[[#This Row],[Order_Date]]),1)</f>
        <v>44986</v>
      </c>
    </row>
    <row r="3730" spans="1:14">
      <c r="A3730" t="s">
        <v>976</v>
      </c>
      <c r="B3730" t="s">
        <v>117</v>
      </c>
      <c r="C3730" t="s">
        <v>118</v>
      </c>
      <c r="D3730" t="s">
        <v>53</v>
      </c>
      <c r="E3730" t="s">
        <v>59</v>
      </c>
      <c r="F3730" t="s">
        <v>46</v>
      </c>
      <c r="G3730">
        <v>6</v>
      </c>
      <c r="H3730">
        <v>2758.87</v>
      </c>
      <c r="I3730">
        <v>16553.22</v>
      </c>
      <c r="J3730">
        <v>361</v>
      </c>
      <c r="K3730">
        <v>6</v>
      </c>
      <c r="L3730" t="s">
        <v>55</v>
      </c>
      <c r="M3730">
        <f>(Table1[[#This Row],[Current_Stock]]*Table1[[#This Row],[Unit_Price]])</f>
        <v>995952.07</v>
      </c>
      <c r="N3730" s="12">
        <f>DATE(YEAR(Table1[[#This Row],[Order_Date]]),MONTH(Table1[[#This Row],[Order_Date]]),1)</f>
        <v>45231</v>
      </c>
    </row>
    <row r="3731" spans="1:14">
      <c r="A3731" t="s">
        <v>772</v>
      </c>
      <c r="B3731" t="s">
        <v>441</v>
      </c>
      <c r="C3731" t="s">
        <v>442</v>
      </c>
      <c r="D3731" t="s">
        <v>96</v>
      </c>
      <c r="E3731" t="s">
        <v>251</v>
      </c>
      <c r="F3731" t="s">
        <v>17</v>
      </c>
      <c r="G3731">
        <v>3</v>
      </c>
      <c r="H3731">
        <v>3636.64</v>
      </c>
      <c r="I3731">
        <v>10909.92</v>
      </c>
      <c r="J3731">
        <v>401</v>
      </c>
      <c r="K3731">
        <v>12</v>
      </c>
      <c r="L3731" t="s">
        <v>55</v>
      </c>
      <c r="M3731">
        <f>(Table1[[#This Row],[Current_Stock]]*Table1[[#This Row],[Unit_Price]])</f>
        <v>1458292.64</v>
      </c>
      <c r="N3731" s="12">
        <f>DATE(YEAR(Table1[[#This Row],[Order_Date]]),MONTH(Table1[[#This Row],[Order_Date]]),1)</f>
        <v>45047</v>
      </c>
    </row>
    <row r="3732" spans="1:14">
      <c r="A3732" t="s">
        <v>948</v>
      </c>
      <c r="B3732" t="s">
        <v>767</v>
      </c>
      <c r="C3732" t="s">
        <v>768</v>
      </c>
      <c r="D3732" t="s">
        <v>84</v>
      </c>
      <c r="E3732" t="s">
        <v>189</v>
      </c>
      <c r="F3732" t="s">
        <v>29</v>
      </c>
      <c r="G3732">
        <v>18</v>
      </c>
      <c r="H3732">
        <v>24817.54</v>
      </c>
      <c r="I3732">
        <v>446715.72</v>
      </c>
      <c r="J3732">
        <v>162</v>
      </c>
      <c r="K3732">
        <v>8</v>
      </c>
      <c r="L3732" t="s">
        <v>18</v>
      </c>
      <c r="M3732">
        <f>(Table1[[#This Row],[Current_Stock]]*Table1[[#This Row],[Unit_Price]])</f>
        <v>4020441.48</v>
      </c>
      <c r="N3732" s="12">
        <f>DATE(YEAR(Table1[[#This Row],[Order_Date]]),MONTH(Table1[[#This Row],[Order_Date]]),1)</f>
        <v>44927</v>
      </c>
    </row>
    <row r="3733" spans="1:14">
      <c r="A3733" t="s">
        <v>834</v>
      </c>
      <c r="B3733" t="s">
        <v>453</v>
      </c>
      <c r="C3733" t="s">
        <v>454</v>
      </c>
      <c r="D3733" t="s">
        <v>15</v>
      </c>
      <c r="E3733" t="s">
        <v>167</v>
      </c>
      <c r="F3733" t="s">
        <v>60</v>
      </c>
      <c r="G3733">
        <v>9</v>
      </c>
      <c r="H3733">
        <v>158.08000000000001</v>
      </c>
      <c r="I3733">
        <v>1422.72</v>
      </c>
      <c r="J3733">
        <v>164</v>
      </c>
      <c r="K3733">
        <v>5</v>
      </c>
      <c r="L3733" t="s">
        <v>18</v>
      </c>
      <c r="M3733">
        <f>(Table1[[#This Row],[Current_Stock]]*Table1[[#This Row],[Unit_Price]])</f>
        <v>25925.120000000003</v>
      </c>
      <c r="N3733" s="12">
        <f>DATE(YEAR(Table1[[#This Row],[Order_Date]]),MONTH(Table1[[#This Row],[Order_Date]]),1)</f>
        <v>45505</v>
      </c>
    </row>
    <row r="3734" spans="1:14">
      <c r="A3734" t="s">
        <v>310</v>
      </c>
      <c r="B3734" t="s">
        <v>584</v>
      </c>
      <c r="C3734" t="s">
        <v>585</v>
      </c>
      <c r="D3734" t="s">
        <v>22</v>
      </c>
      <c r="E3734" t="s">
        <v>73</v>
      </c>
      <c r="F3734" t="s">
        <v>60</v>
      </c>
      <c r="G3734">
        <v>28</v>
      </c>
      <c r="H3734">
        <v>7726.12</v>
      </c>
      <c r="I3734">
        <v>216331.36</v>
      </c>
      <c r="J3734">
        <v>93</v>
      </c>
      <c r="K3734">
        <v>13</v>
      </c>
      <c r="L3734" t="s">
        <v>105</v>
      </c>
      <c r="M3734">
        <f>(Table1[[#This Row],[Current_Stock]]*Table1[[#This Row],[Unit_Price]])</f>
        <v>718529.16</v>
      </c>
      <c r="N3734" s="12">
        <f>DATE(YEAR(Table1[[#This Row],[Order_Date]]),MONTH(Table1[[#This Row],[Order_Date]]),1)</f>
        <v>45047</v>
      </c>
    </row>
    <row r="3735" spans="1:14">
      <c r="A3735" t="s">
        <v>61</v>
      </c>
      <c r="B3735" t="s">
        <v>1007</v>
      </c>
      <c r="C3735" t="s">
        <v>1008</v>
      </c>
      <c r="D3735" t="s">
        <v>27</v>
      </c>
      <c r="E3735" t="s">
        <v>97</v>
      </c>
      <c r="F3735" t="s">
        <v>46</v>
      </c>
      <c r="G3735">
        <v>9</v>
      </c>
      <c r="H3735">
        <v>2181.4699999999998</v>
      </c>
      <c r="I3735">
        <v>19633.23</v>
      </c>
      <c r="J3735">
        <v>325</v>
      </c>
      <c r="K3735">
        <v>12</v>
      </c>
      <c r="L3735" t="s">
        <v>55</v>
      </c>
      <c r="M3735">
        <f>(Table1[[#This Row],[Current_Stock]]*Table1[[#This Row],[Unit_Price]])</f>
        <v>708977.74999999988</v>
      </c>
      <c r="N3735" s="12">
        <f>DATE(YEAR(Table1[[#This Row],[Order_Date]]),MONTH(Table1[[#This Row],[Order_Date]]),1)</f>
        <v>45170</v>
      </c>
    </row>
    <row r="3736" spans="1:14">
      <c r="A3736" t="s">
        <v>1213</v>
      </c>
      <c r="B3736" t="s">
        <v>147</v>
      </c>
      <c r="C3736" t="s">
        <v>148</v>
      </c>
      <c r="D3736" t="s">
        <v>53</v>
      </c>
      <c r="E3736" t="s">
        <v>28</v>
      </c>
      <c r="F3736" t="s">
        <v>60</v>
      </c>
      <c r="G3736">
        <v>7</v>
      </c>
      <c r="H3736">
        <v>4399.3999999999996</v>
      </c>
      <c r="I3736">
        <v>30795.8</v>
      </c>
      <c r="J3736">
        <v>270</v>
      </c>
      <c r="K3736">
        <v>13</v>
      </c>
      <c r="L3736" t="s">
        <v>18</v>
      </c>
      <c r="M3736">
        <f>(Table1[[#This Row],[Current_Stock]]*Table1[[#This Row],[Unit_Price]])</f>
        <v>1187838</v>
      </c>
      <c r="N3736" s="12">
        <f>DATE(YEAR(Table1[[#This Row],[Order_Date]]),MONTH(Table1[[#This Row],[Order_Date]]),1)</f>
        <v>45536</v>
      </c>
    </row>
    <row r="3737" spans="1:14">
      <c r="A3737" t="s">
        <v>1205</v>
      </c>
      <c r="B3737" t="s">
        <v>129</v>
      </c>
      <c r="C3737" t="s">
        <v>130</v>
      </c>
      <c r="D3737" t="s">
        <v>53</v>
      </c>
      <c r="E3737" t="s">
        <v>113</v>
      </c>
      <c r="F3737" t="s">
        <v>40</v>
      </c>
      <c r="G3737">
        <v>10</v>
      </c>
      <c r="H3737">
        <v>271.43</v>
      </c>
      <c r="I3737">
        <v>2714.3</v>
      </c>
      <c r="J3737">
        <v>439</v>
      </c>
      <c r="K3737">
        <v>3</v>
      </c>
      <c r="L3737" t="s">
        <v>55</v>
      </c>
      <c r="M3737">
        <f>(Table1[[#This Row],[Current_Stock]]*Table1[[#This Row],[Unit_Price]])</f>
        <v>119157.77</v>
      </c>
      <c r="N3737" s="12">
        <f>DATE(YEAR(Table1[[#This Row],[Order_Date]]),MONTH(Table1[[#This Row],[Order_Date]]),1)</f>
        <v>44927</v>
      </c>
    </row>
    <row r="3738" spans="1:14">
      <c r="A3738" t="s">
        <v>64</v>
      </c>
      <c r="B3738" t="s">
        <v>216</v>
      </c>
      <c r="C3738" t="s">
        <v>217</v>
      </c>
      <c r="D3738" t="s">
        <v>27</v>
      </c>
      <c r="E3738" t="s">
        <v>153</v>
      </c>
      <c r="F3738" t="s">
        <v>29</v>
      </c>
      <c r="G3738">
        <v>6</v>
      </c>
      <c r="H3738">
        <v>2454.84</v>
      </c>
      <c r="I3738">
        <v>14729.04</v>
      </c>
      <c r="J3738">
        <v>264</v>
      </c>
      <c r="K3738">
        <v>6</v>
      </c>
      <c r="L3738" t="s">
        <v>55</v>
      </c>
      <c r="M3738">
        <f>(Table1[[#This Row],[Current_Stock]]*Table1[[#This Row],[Unit_Price]])</f>
        <v>648077.76</v>
      </c>
      <c r="N3738" s="12">
        <f>DATE(YEAR(Table1[[#This Row],[Order_Date]]),MONTH(Table1[[#This Row],[Order_Date]]),1)</f>
        <v>45597</v>
      </c>
    </row>
    <row r="3739" spans="1:14">
      <c r="A3739" t="s">
        <v>1022</v>
      </c>
      <c r="B3739" t="s">
        <v>587</v>
      </c>
      <c r="C3739" t="s">
        <v>588</v>
      </c>
      <c r="D3739" t="s">
        <v>44</v>
      </c>
      <c r="E3739" t="s">
        <v>109</v>
      </c>
      <c r="F3739" t="s">
        <v>40</v>
      </c>
      <c r="G3739">
        <v>57</v>
      </c>
      <c r="H3739">
        <v>440.38</v>
      </c>
      <c r="I3739">
        <v>25101.66</v>
      </c>
      <c r="J3739">
        <v>48</v>
      </c>
      <c r="K3739">
        <v>5</v>
      </c>
      <c r="L3739" t="s">
        <v>18</v>
      </c>
      <c r="M3739">
        <f>(Table1[[#This Row],[Current_Stock]]*Table1[[#This Row],[Unit_Price]])</f>
        <v>21138.239999999998</v>
      </c>
      <c r="N3739" s="12">
        <f>DATE(YEAR(Table1[[#This Row],[Order_Date]]),MONTH(Table1[[#This Row],[Order_Date]]),1)</f>
        <v>45566</v>
      </c>
    </row>
    <row r="3740" spans="1:14">
      <c r="A3740" t="s">
        <v>392</v>
      </c>
      <c r="B3740" t="s">
        <v>204</v>
      </c>
      <c r="C3740" t="s">
        <v>205</v>
      </c>
      <c r="D3740" t="s">
        <v>183</v>
      </c>
      <c r="E3740" t="s">
        <v>89</v>
      </c>
      <c r="F3740" t="s">
        <v>46</v>
      </c>
      <c r="G3740">
        <v>10</v>
      </c>
      <c r="H3740">
        <v>1475.63</v>
      </c>
      <c r="I3740">
        <v>14756.3</v>
      </c>
      <c r="J3740">
        <v>160</v>
      </c>
      <c r="K3740">
        <v>2</v>
      </c>
      <c r="L3740" t="s">
        <v>18</v>
      </c>
      <c r="M3740">
        <f>(Table1[[#This Row],[Current_Stock]]*Table1[[#This Row],[Unit_Price]])</f>
        <v>236100.80000000002</v>
      </c>
      <c r="N3740" s="12">
        <f>DATE(YEAR(Table1[[#This Row],[Order_Date]]),MONTH(Table1[[#This Row],[Order_Date]]),1)</f>
        <v>45536</v>
      </c>
    </row>
    <row r="3741" spans="1:14">
      <c r="A3741" t="s">
        <v>917</v>
      </c>
      <c r="B3741" t="s">
        <v>399</v>
      </c>
      <c r="C3741" t="s">
        <v>400</v>
      </c>
      <c r="D3741" t="s">
        <v>33</v>
      </c>
      <c r="E3741" t="s">
        <v>50</v>
      </c>
      <c r="F3741" t="s">
        <v>29</v>
      </c>
      <c r="G3741">
        <v>12</v>
      </c>
      <c r="H3741">
        <v>3187.27</v>
      </c>
      <c r="I3741">
        <v>38247.24</v>
      </c>
      <c r="J3741">
        <v>227</v>
      </c>
      <c r="K3741">
        <v>5</v>
      </c>
      <c r="L3741" t="s">
        <v>18</v>
      </c>
      <c r="M3741">
        <f>(Table1[[#This Row],[Current_Stock]]*Table1[[#This Row],[Unit_Price]])</f>
        <v>723510.29</v>
      </c>
      <c r="N3741" s="12">
        <f>DATE(YEAR(Table1[[#This Row],[Order_Date]]),MONTH(Table1[[#This Row],[Order_Date]]),1)</f>
        <v>45200</v>
      </c>
    </row>
    <row r="3742" spans="1:14">
      <c r="A3742" t="s">
        <v>749</v>
      </c>
      <c r="B3742" t="s">
        <v>464</v>
      </c>
      <c r="C3742" t="s">
        <v>465</v>
      </c>
      <c r="D3742" t="s">
        <v>27</v>
      </c>
      <c r="E3742" t="s">
        <v>173</v>
      </c>
      <c r="F3742" t="s">
        <v>29</v>
      </c>
      <c r="G3742">
        <v>10</v>
      </c>
      <c r="H3742">
        <v>4134.95</v>
      </c>
      <c r="I3742">
        <v>41349.5</v>
      </c>
      <c r="J3742">
        <v>463</v>
      </c>
      <c r="K3742">
        <v>7</v>
      </c>
      <c r="L3742" t="s">
        <v>55</v>
      </c>
      <c r="M3742">
        <f>(Table1[[#This Row],[Current_Stock]]*Table1[[#This Row],[Unit_Price]])</f>
        <v>1914481.8499999999</v>
      </c>
      <c r="N3742" s="12">
        <f>DATE(YEAR(Table1[[#This Row],[Order_Date]]),MONTH(Table1[[#This Row],[Order_Date]]),1)</f>
        <v>45047</v>
      </c>
    </row>
    <row r="3743" spans="1:14">
      <c r="A3743" t="s">
        <v>617</v>
      </c>
      <c r="B3743" t="s">
        <v>873</v>
      </c>
      <c r="C3743" t="s">
        <v>874</v>
      </c>
      <c r="D3743" t="s">
        <v>22</v>
      </c>
      <c r="E3743" t="s">
        <v>189</v>
      </c>
      <c r="F3743" t="s">
        <v>40</v>
      </c>
      <c r="G3743">
        <v>34</v>
      </c>
      <c r="H3743">
        <v>4532.42</v>
      </c>
      <c r="I3743">
        <v>154102.28</v>
      </c>
      <c r="J3743">
        <v>34</v>
      </c>
      <c r="K3743">
        <v>3</v>
      </c>
      <c r="L3743" t="s">
        <v>18</v>
      </c>
      <c r="M3743">
        <f>(Table1[[#This Row],[Current_Stock]]*Table1[[#This Row],[Unit_Price]])</f>
        <v>154102.28</v>
      </c>
      <c r="N3743" s="12">
        <f>DATE(YEAR(Table1[[#This Row],[Order_Date]]),MONTH(Table1[[#This Row],[Order_Date]]),1)</f>
        <v>45108</v>
      </c>
    </row>
    <row r="3744" spans="1:14">
      <c r="A3744" t="s">
        <v>1179</v>
      </c>
      <c r="B3744" t="s">
        <v>390</v>
      </c>
      <c r="C3744" t="s">
        <v>391</v>
      </c>
      <c r="D3744" t="s">
        <v>33</v>
      </c>
      <c r="E3744" t="s">
        <v>104</v>
      </c>
      <c r="F3744" t="s">
        <v>46</v>
      </c>
      <c r="G3744">
        <v>32</v>
      </c>
      <c r="H3744">
        <v>579.13</v>
      </c>
      <c r="I3744">
        <v>18532.16</v>
      </c>
      <c r="J3744">
        <v>196</v>
      </c>
      <c r="K3744">
        <v>9</v>
      </c>
      <c r="L3744" t="s">
        <v>18</v>
      </c>
      <c r="M3744">
        <f>(Table1[[#This Row],[Current_Stock]]*Table1[[#This Row],[Unit_Price]])</f>
        <v>113509.48</v>
      </c>
      <c r="N3744" s="12">
        <f>DATE(YEAR(Table1[[#This Row],[Order_Date]]),MONTH(Table1[[#This Row],[Order_Date]]),1)</f>
        <v>45323</v>
      </c>
    </row>
    <row r="3745" spans="1:14">
      <c r="A3745" t="s">
        <v>1010</v>
      </c>
      <c r="B3745" t="s">
        <v>944</v>
      </c>
      <c r="C3745" t="s">
        <v>945</v>
      </c>
      <c r="D3745" t="s">
        <v>15</v>
      </c>
      <c r="E3745" t="s">
        <v>73</v>
      </c>
      <c r="F3745" t="s">
        <v>46</v>
      </c>
      <c r="G3745">
        <v>8</v>
      </c>
      <c r="H3745">
        <v>270.92</v>
      </c>
      <c r="I3745">
        <v>2167.36</v>
      </c>
      <c r="J3745">
        <v>130</v>
      </c>
      <c r="K3745">
        <v>3</v>
      </c>
      <c r="L3745" t="s">
        <v>18</v>
      </c>
      <c r="M3745">
        <f>(Table1[[#This Row],[Current_Stock]]*Table1[[#This Row],[Unit_Price]])</f>
        <v>35219.599999999999</v>
      </c>
      <c r="N3745" s="12">
        <f>DATE(YEAR(Table1[[#This Row],[Order_Date]]),MONTH(Table1[[#This Row],[Order_Date]]),1)</f>
        <v>45231</v>
      </c>
    </row>
    <row r="3746" spans="1:14">
      <c r="A3746" t="s">
        <v>1067</v>
      </c>
      <c r="B3746" t="s">
        <v>168</v>
      </c>
      <c r="C3746" t="s">
        <v>169</v>
      </c>
      <c r="D3746" t="s">
        <v>27</v>
      </c>
      <c r="E3746" t="s">
        <v>80</v>
      </c>
      <c r="F3746" t="s">
        <v>17</v>
      </c>
      <c r="G3746">
        <v>4</v>
      </c>
      <c r="H3746">
        <v>3780.17</v>
      </c>
      <c r="I3746">
        <v>15120.68</v>
      </c>
      <c r="J3746">
        <v>599</v>
      </c>
      <c r="K3746">
        <v>10</v>
      </c>
      <c r="L3746" t="s">
        <v>55</v>
      </c>
      <c r="M3746">
        <f>(Table1[[#This Row],[Current_Stock]]*Table1[[#This Row],[Unit_Price]])</f>
        <v>2264321.83</v>
      </c>
      <c r="N3746" s="12">
        <f>DATE(YEAR(Table1[[#This Row],[Order_Date]]),MONTH(Table1[[#This Row],[Order_Date]]),1)</f>
        <v>45536</v>
      </c>
    </row>
    <row r="3747" spans="1:14">
      <c r="A3747" t="s">
        <v>1361</v>
      </c>
      <c r="B3747" t="s">
        <v>299</v>
      </c>
      <c r="C3747" t="s">
        <v>300</v>
      </c>
      <c r="D3747" t="s">
        <v>84</v>
      </c>
      <c r="E3747" t="s">
        <v>97</v>
      </c>
      <c r="F3747" t="s">
        <v>29</v>
      </c>
      <c r="G3747">
        <v>22</v>
      </c>
      <c r="H3747">
        <v>3154.3</v>
      </c>
      <c r="I3747">
        <v>69394.600000000006</v>
      </c>
      <c r="J3747">
        <v>160</v>
      </c>
      <c r="K3747">
        <v>8</v>
      </c>
      <c r="L3747" t="s">
        <v>18</v>
      </c>
      <c r="M3747">
        <f>(Table1[[#This Row],[Current_Stock]]*Table1[[#This Row],[Unit_Price]])</f>
        <v>504688</v>
      </c>
      <c r="N3747" s="12">
        <f>DATE(YEAR(Table1[[#This Row],[Order_Date]]),MONTH(Table1[[#This Row],[Order_Date]]),1)</f>
        <v>45383</v>
      </c>
    </row>
    <row r="3748" spans="1:14">
      <c r="A3748" t="s">
        <v>125</v>
      </c>
      <c r="B3748" t="s">
        <v>1061</v>
      </c>
      <c r="C3748" t="s">
        <v>1062</v>
      </c>
      <c r="D3748" t="s">
        <v>53</v>
      </c>
      <c r="E3748" t="s">
        <v>167</v>
      </c>
      <c r="F3748" t="s">
        <v>40</v>
      </c>
      <c r="G3748">
        <v>7</v>
      </c>
      <c r="H3748">
        <v>3508.03</v>
      </c>
      <c r="I3748">
        <v>24556.21</v>
      </c>
      <c r="J3748">
        <v>373</v>
      </c>
      <c r="K3748">
        <v>10</v>
      </c>
      <c r="L3748" t="s">
        <v>55</v>
      </c>
      <c r="M3748">
        <f>(Table1[[#This Row],[Current_Stock]]*Table1[[#This Row],[Unit_Price]])</f>
        <v>1308495.1900000002</v>
      </c>
      <c r="N3748" s="12">
        <f>DATE(YEAR(Table1[[#This Row],[Order_Date]]),MONTH(Table1[[#This Row],[Order_Date]]),1)</f>
        <v>45323</v>
      </c>
    </row>
    <row r="3749" spans="1:14">
      <c r="A3749" t="s">
        <v>41</v>
      </c>
      <c r="B3749" t="s">
        <v>25</v>
      </c>
      <c r="C3749" t="s">
        <v>26</v>
      </c>
      <c r="D3749" t="s">
        <v>27</v>
      </c>
      <c r="E3749" t="s">
        <v>23</v>
      </c>
      <c r="F3749" t="s">
        <v>40</v>
      </c>
      <c r="G3749">
        <v>8</v>
      </c>
      <c r="H3749">
        <v>620.9</v>
      </c>
      <c r="I3749">
        <v>4967.2</v>
      </c>
      <c r="J3749">
        <v>573</v>
      </c>
      <c r="K3749">
        <v>11</v>
      </c>
      <c r="L3749" t="s">
        <v>55</v>
      </c>
      <c r="M3749">
        <f>(Table1[[#This Row],[Current_Stock]]*Table1[[#This Row],[Unit_Price]])</f>
        <v>355775.7</v>
      </c>
      <c r="N3749" s="12">
        <f>DATE(YEAR(Table1[[#This Row],[Order_Date]]),MONTH(Table1[[#This Row],[Order_Date]]),1)</f>
        <v>45170</v>
      </c>
    </row>
    <row r="3750" spans="1:14">
      <c r="A3750" t="s">
        <v>864</v>
      </c>
      <c r="B3750" t="s">
        <v>785</v>
      </c>
      <c r="C3750" t="s">
        <v>786</v>
      </c>
      <c r="D3750" t="s">
        <v>15</v>
      </c>
      <c r="E3750" t="s">
        <v>50</v>
      </c>
      <c r="F3750" t="s">
        <v>29</v>
      </c>
      <c r="G3750">
        <v>18</v>
      </c>
      <c r="H3750">
        <v>494.22</v>
      </c>
      <c r="I3750">
        <v>8895.9599999999991</v>
      </c>
      <c r="J3750">
        <v>236</v>
      </c>
      <c r="K3750">
        <v>7</v>
      </c>
      <c r="L3750" t="s">
        <v>18</v>
      </c>
      <c r="M3750">
        <f>(Table1[[#This Row],[Current_Stock]]*Table1[[#This Row],[Unit_Price]])</f>
        <v>116635.92000000001</v>
      </c>
      <c r="N3750" s="12">
        <f>DATE(YEAR(Table1[[#This Row],[Order_Date]]),MONTH(Table1[[#This Row],[Order_Date]]),1)</f>
        <v>45139</v>
      </c>
    </row>
    <row r="3751" spans="1:14">
      <c r="A3751" t="s">
        <v>106</v>
      </c>
      <c r="B3751" t="s">
        <v>1029</v>
      </c>
      <c r="C3751" t="s">
        <v>1030</v>
      </c>
      <c r="D3751" t="s">
        <v>38</v>
      </c>
      <c r="E3751" t="s">
        <v>97</v>
      </c>
      <c r="F3751" t="s">
        <v>46</v>
      </c>
      <c r="G3751">
        <v>8</v>
      </c>
      <c r="H3751">
        <v>3351.45</v>
      </c>
      <c r="I3751">
        <v>26811.599999999999</v>
      </c>
      <c r="J3751">
        <v>220</v>
      </c>
      <c r="K3751">
        <v>4</v>
      </c>
      <c r="L3751" t="s">
        <v>18</v>
      </c>
      <c r="M3751">
        <f>(Table1[[#This Row],[Current_Stock]]*Table1[[#This Row],[Unit_Price]])</f>
        <v>737319</v>
      </c>
      <c r="N3751" s="12">
        <f>DATE(YEAR(Table1[[#This Row],[Order_Date]]),MONTH(Table1[[#This Row],[Order_Date]]),1)</f>
        <v>45352</v>
      </c>
    </row>
    <row r="3752" spans="1:14">
      <c r="A3752" t="s">
        <v>888</v>
      </c>
      <c r="B3752" t="s">
        <v>284</v>
      </c>
      <c r="C3752" t="s">
        <v>285</v>
      </c>
      <c r="D3752" t="s">
        <v>15</v>
      </c>
      <c r="E3752" t="s">
        <v>28</v>
      </c>
      <c r="F3752" t="s">
        <v>40</v>
      </c>
      <c r="G3752">
        <v>22</v>
      </c>
      <c r="H3752">
        <v>142.27000000000001</v>
      </c>
      <c r="I3752">
        <v>3129.94</v>
      </c>
      <c r="J3752">
        <v>185</v>
      </c>
      <c r="K3752">
        <v>3</v>
      </c>
      <c r="L3752" t="s">
        <v>18</v>
      </c>
      <c r="M3752">
        <f>(Table1[[#This Row],[Current_Stock]]*Table1[[#This Row],[Unit_Price]])</f>
        <v>26319.95</v>
      </c>
      <c r="N3752" s="12">
        <f>DATE(YEAR(Table1[[#This Row],[Order_Date]]),MONTH(Table1[[#This Row],[Order_Date]]),1)</f>
        <v>45292</v>
      </c>
    </row>
    <row r="3753" spans="1:14">
      <c r="A3753" t="s">
        <v>1181</v>
      </c>
      <c r="B3753" t="s">
        <v>144</v>
      </c>
      <c r="C3753" t="s">
        <v>145</v>
      </c>
      <c r="D3753" t="s">
        <v>27</v>
      </c>
      <c r="E3753" t="s">
        <v>45</v>
      </c>
      <c r="F3753" t="s">
        <v>60</v>
      </c>
      <c r="G3753">
        <v>8</v>
      </c>
      <c r="H3753">
        <v>4081.44</v>
      </c>
      <c r="I3753">
        <v>32651.52</v>
      </c>
      <c r="J3753">
        <v>270</v>
      </c>
      <c r="K3753">
        <v>4</v>
      </c>
      <c r="L3753" t="s">
        <v>55</v>
      </c>
      <c r="M3753">
        <f>(Table1[[#This Row],[Current_Stock]]*Table1[[#This Row],[Unit_Price]])</f>
        <v>1101988.8</v>
      </c>
      <c r="N3753" s="12">
        <f>DATE(YEAR(Table1[[#This Row],[Order_Date]]),MONTH(Table1[[#This Row],[Order_Date]]),1)</f>
        <v>45231</v>
      </c>
    </row>
    <row r="3754" spans="1:14">
      <c r="A3754" t="s">
        <v>128</v>
      </c>
      <c r="B3754" t="s">
        <v>676</v>
      </c>
      <c r="C3754" t="s">
        <v>677</v>
      </c>
      <c r="D3754" t="s">
        <v>183</v>
      </c>
      <c r="E3754" t="s">
        <v>282</v>
      </c>
      <c r="F3754" t="s">
        <v>60</v>
      </c>
      <c r="G3754">
        <v>24</v>
      </c>
      <c r="H3754">
        <v>3182.79</v>
      </c>
      <c r="I3754">
        <v>76386.960000000006</v>
      </c>
      <c r="J3754">
        <v>215</v>
      </c>
      <c r="K3754">
        <v>10</v>
      </c>
      <c r="L3754" t="s">
        <v>18</v>
      </c>
      <c r="M3754">
        <f>(Table1[[#This Row],[Current_Stock]]*Table1[[#This Row],[Unit_Price]])</f>
        <v>684299.85</v>
      </c>
      <c r="N3754" s="12">
        <f>DATE(YEAR(Table1[[#This Row],[Order_Date]]),MONTH(Table1[[#This Row],[Order_Date]]),1)</f>
        <v>44958</v>
      </c>
    </row>
    <row r="3755" spans="1:14">
      <c r="A3755" t="s">
        <v>887</v>
      </c>
      <c r="B3755" t="s">
        <v>239</v>
      </c>
      <c r="C3755" t="s">
        <v>240</v>
      </c>
      <c r="D3755" t="s">
        <v>15</v>
      </c>
      <c r="E3755" t="s">
        <v>39</v>
      </c>
      <c r="F3755" t="s">
        <v>17</v>
      </c>
      <c r="G3755">
        <v>21</v>
      </c>
      <c r="H3755">
        <v>363.9</v>
      </c>
      <c r="I3755">
        <v>7641.9</v>
      </c>
      <c r="J3755">
        <v>243</v>
      </c>
      <c r="K3755">
        <v>2</v>
      </c>
      <c r="L3755" t="s">
        <v>18</v>
      </c>
      <c r="M3755">
        <f>(Table1[[#This Row],[Current_Stock]]*Table1[[#This Row],[Unit_Price]])</f>
        <v>88427.7</v>
      </c>
      <c r="N3755" s="12">
        <f>DATE(YEAR(Table1[[#This Row],[Order_Date]]),MONTH(Table1[[#This Row],[Order_Date]]),1)</f>
        <v>45536</v>
      </c>
    </row>
    <row r="3756" spans="1:14">
      <c r="A3756" t="s">
        <v>86</v>
      </c>
      <c r="B3756" t="s">
        <v>541</v>
      </c>
      <c r="C3756" t="s">
        <v>542</v>
      </c>
      <c r="D3756" t="s">
        <v>96</v>
      </c>
      <c r="E3756" t="s">
        <v>269</v>
      </c>
      <c r="F3756" t="s">
        <v>46</v>
      </c>
      <c r="G3756">
        <v>4</v>
      </c>
      <c r="H3756">
        <v>3199.07</v>
      </c>
      <c r="I3756">
        <v>12796.28</v>
      </c>
      <c r="J3756">
        <v>358</v>
      </c>
      <c r="K3756">
        <v>11</v>
      </c>
      <c r="L3756" t="s">
        <v>18</v>
      </c>
      <c r="M3756">
        <f>(Table1[[#This Row],[Current_Stock]]*Table1[[#This Row],[Unit_Price]])</f>
        <v>1145267.06</v>
      </c>
      <c r="N3756" s="12">
        <f>DATE(YEAR(Table1[[#This Row],[Order_Date]]),MONTH(Table1[[#This Row],[Order_Date]]),1)</f>
        <v>45231</v>
      </c>
    </row>
    <row r="3757" spans="1:14">
      <c r="A3757" t="s">
        <v>193</v>
      </c>
      <c r="B3757" t="s">
        <v>138</v>
      </c>
      <c r="C3757" t="s">
        <v>139</v>
      </c>
      <c r="D3757" t="s">
        <v>27</v>
      </c>
      <c r="E3757" t="s">
        <v>54</v>
      </c>
      <c r="F3757" t="s">
        <v>17</v>
      </c>
      <c r="G3757">
        <v>5</v>
      </c>
      <c r="H3757">
        <v>2711.8</v>
      </c>
      <c r="I3757">
        <v>13559</v>
      </c>
      <c r="J3757">
        <v>492</v>
      </c>
      <c r="K3757">
        <v>4</v>
      </c>
      <c r="L3757" t="s">
        <v>55</v>
      </c>
      <c r="M3757">
        <f>(Table1[[#This Row],[Current_Stock]]*Table1[[#This Row],[Unit_Price]])</f>
        <v>1334205.6000000001</v>
      </c>
      <c r="N3757" s="12">
        <f>DATE(YEAR(Table1[[#This Row],[Order_Date]]),MONTH(Table1[[#This Row],[Order_Date]]),1)</f>
        <v>45108</v>
      </c>
    </row>
    <row r="3758" spans="1:14">
      <c r="A3758" t="s">
        <v>1086</v>
      </c>
      <c r="B3758" t="s">
        <v>744</v>
      </c>
      <c r="C3758" t="s">
        <v>745</v>
      </c>
      <c r="D3758" t="s">
        <v>44</v>
      </c>
      <c r="E3758" t="s">
        <v>211</v>
      </c>
      <c r="F3758" t="s">
        <v>46</v>
      </c>
      <c r="G3758">
        <v>42</v>
      </c>
      <c r="H3758">
        <v>2128.75</v>
      </c>
      <c r="I3758">
        <v>89407.5</v>
      </c>
      <c r="J3758">
        <v>116</v>
      </c>
      <c r="K3758">
        <v>5</v>
      </c>
      <c r="L3758" t="s">
        <v>18</v>
      </c>
      <c r="M3758">
        <f>(Table1[[#This Row],[Current_Stock]]*Table1[[#This Row],[Unit_Price]])</f>
        <v>246935</v>
      </c>
      <c r="N3758" s="12">
        <f>DATE(YEAR(Table1[[#This Row],[Order_Date]]),MONTH(Table1[[#This Row],[Order_Date]]),1)</f>
        <v>45323</v>
      </c>
    </row>
    <row r="3759" spans="1:14">
      <c r="A3759" t="s">
        <v>190</v>
      </c>
      <c r="B3759" t="s">
        <v>267</v>
      </c>
      <c r="C3759" t="s">
        <v>268</v>
      </c>
      <c r="D3759" t="s">
        <v>15</v>
      </c>
      <c r="E3759" t="s">
        <v>59</v>
      </c>
      <c r="F3759" t="s">
        <v>29</v>
      </c>
      <c r="G3759">
        <v>17</v>
      </c>
      <c r="H3759">
        <v>459.45</v>
      </c>
      <c r="I3759">
        <v>7810.65</v>
      </c>
      <c r="J3759">
        <v>146</v>
      </c>
      <c r="K3759">
        <v>10</v>
      </c>
      <c r="L3759" t="s">
        <v>18</v>
      </c>
      <c r="M3759">
        <f>(Table1[[#This Row],[Current_Stock]]*Table1[[#This Row],[Unit_Price]])</f>
        <v>67079.7</v>
      </c>
      <c r="N3759" s="12">
        <f>DATE(YEAR(Table1[[#This Row],[Order_Date]]),MONTH(Table1[[#This Row],[Order_Date]]),1)</f>
        <v>45597</v>
      </c>
    </row>
    <row r="3760" spans="1:14">
      <c r="A3760" t="s">
        <v>320</v>
      </c>
      <c r="B3760" t="s">
        <v>796</v>
      </c>
      <c r="C3760" t="s">
        <v>797</v>
      </c>
      <c r="D3760" t="s">
        <v>183</v>
      </c>
      <c r="E3760" t="s">
        <v>189</v>
      </c>
      <c r="F3760" t="s">
        <v>60</v>
      </c>
      <c r="G3760">
        <v>18</v>
      </c>
      <c r="H3760">
        <v>1224.54</v>
      </c>
      <c r="I3760">
        <v>22041.72</v>
      </c>
      <c r="J3760">
        <v>108</v>
      </c>
      <c r="K3760">
        <v>12</v>
      </c>
      <c r="L3760" t="s">
        <v>18</v>
      </c>
      <c r="M3760">
        <f>(Table1[[#This Row],[Current_Stock]]*Table1[[#This Row],[Unit_Price]])</f>
        <v>132250.32</v>
      </c>
      <c r="N3760" s="12">
        <f>DATE(YEAR(Table1[[#This Row],[Order_Date]]),MONTH(Table1[[#This Row],[Order_Date]]),1)</f>
        <v>45444</v>
      </c>
    </row>
    <row r="3761" spans="1:14">
      <c r="A3761" t="s">
        <v>771</v>
      </c>
      <c r="B3761" t="s">
        <v>1168</v>
      </c>
      <c r="C3761" t="s">
        <v>1169</v>
      </c>
      <c r="D3761" t="s">
        <v>53</v>
      </c>
      <c r="E3761" t="s">
        <v>54</v>
      </c>
      <c r="F3761" t="s">
        <v>46</v>
      </c>
      <c r="G3761">
        <v>10</v>
      </c>
      <c r="H3761">
        <v>4629.1099999999997</v>
      </c>
      <c r="I3761">
        <v>46291.1</v>
      </c>
      <c r="J3761">
        <v>343</v>
      </c>
      <c r="K3761">
        <v>2</v>
      </c>
      <c r="L3761" t="s">
        <v>55</v>
      </c>
      <c r="M3761">
        <f>(Table1[[#This Row],[Current_Stock]]*Table1[[#This Row],[Unit_Price]])</f>
        <v>1587784.73</v>
      </c>
      <c r="N3761" s="12">
        <f>DATE(YEAR(Table1[[#This Row],[Order_Date]]),MONTH(Table1[[#This Row],[Order_Date]]),1)</f>
        <v>44986</v>
      </c>
    </row>
    <row r="3762" spans="1:14">
      <c r="A3762" t="s">
        <v>1032</v>
      </c>
      <c r="B3762" t="s">
        <v>501</v>
      </c>
      <c r="C3762" t="s">
        <v>502</v>
      </c>
      <c r="D3762" t="s">
        <v>15</v>
      </c>
      <c r="E3762" t="s">
        <v>282</v>
      </c>
      <c r="F3762" t="s">
        <v>40</v>
      </c>
      <c r="G3762">
        <v>10</v>
      </c>
      <c r="H3762">
        <v>75.38</v>
      </c>
      <c r="I3762">
        <v>753.8</v>
      </c>
      <c r="J3762">
        <v>228</v>
      </c>
      <c r="K3762">
        <v>14</v>
      </c>
      <c r="L3762" t="s">
        <v>18</v>
      </c>
      <c r="M3762">
        <f>(Table1[[#This Row],[Current_Stock]]*Table1[[#This Row],[Unit_Price]])</f>
        <v>17186.64</v>
      </c>
      <c r="N3762" s="12">
        <f>DATE(YEAR(Table1[[#This Row],[Order_Date]]),MONTH(Table1[[#This Row],[Order_Date]]),1)</f>
        <v>45627</v>
      </c>
    </row>
    <row r="3763" spans="1:14">
      <c r="A3763" t="s">
        <v>1128</v>
      </c>
      <c r="B3763" t="s">
        <v>630</v>
      </c>
      <c r="C3763" t="s">
        <v>631</v>
      </c>
      <c r="D3763" t="s">
        <v>44</v>
      </c>
      <c r="E3763" t="s">
        <v>23</v>
      </c>
      <c r="F3763" t="s">
        <v>17</v>
      </c>
      <c r="G3763">
        <v>36</v>
      </c>
      <c r="H3763">
        <v>2710.53</v>
      </c>
      <c r="I3763">
        <v>97579.08</v>
      </c>
      <c r="J3763">
        <v>93</v>
      </c>
      <c r="K3763">
        <v>11</v>
      </c>
      <c r="L3763" t="s">
        <v>105</v>
      </c>
      <c r="M3763">
        <f>(Table1[[#This Row],[Current_Stock]]*Table1[[#This Row],[Unit_Price]])</f>
        <v>252079.29</v>
      </c>
      <c r="N3763" s="12">
        <f>DATE(YEAR(Table1[[#This Row],[Order_Date]]),MONTH(Table1[[#This Row],[Order_Date]]),1)</f>
        <v>44958</v>
      </c>
    </row>
    <row r="3764" spans="1:14">
      <c r="A3764" t="s">
        <v>1000</v>
      </c>
      <c r="B3764" t="s">
        <v>1051</v>
      </c>
      <c r="C3764" t="s">
        <v>1052</v>
      </c>
      <c r="D3764" t="s">
        <v>84</v>
      </c>
      <c r="E3764" t="s">
        <v>28</v>
      </c>
      <c r="F3764" t="s">
        <v>29</v>
      </c>
      <c r="G3764">
        <v>13</v>
      </c>
      <c r="H3764">
        <v>21966.46</v>
      </c>
      <c r="I3764">
        <v>285563.98</v>
      </c>
      <c r="J3764">
        <v>114</v>
      </c>
      <c r="K3764">
        <v>2</v>
      </c>
      <c r="L3764" t="s">
        <v>18</v>
      </c>
      <c r="M3764">
        <f>(Table1[[#This Row],[Current_Stock]]*Table1[[#This Row],[Unit_Price]])</f>
        <v>2504176.44</v>
      </c>
      <c r="N3764" s="12">
        <f>DATE(YEAR(Table1[[#This Row],[Order_Date]]),MONTH(Table1[[#This Row],[Order_Date]]),1)</f>
        <v>45170</v>
      </c>
    </row>
    <row r="3765" spans="1:14">
      <c r="A3765" t="s">
        <v>1047</v>
      </c>
      <c r="B3765" t="s">
        <v>482</v>
      </c>
      <c r="C3765" t="s">
        <v>483</v>
      </c>
      <c r="D3765" t="s">
        <v>33</v>
      </c>
      <c r="E3765" t="s">
        <v>189</v>
      </c>
      <c r="F3765" t="s">
        <v>40</v>
      </c>
      <c r="G3765">
        <v>19</v>
      </c>
      <c r="H3765">
        <v>4396.1400000000003</v>
      </c>
      <c r="I3765">
        <v>83526.66</v>
      </c>
      <c r="J3765">
        <v>188</v>
      </c>
      <c r="K3765">
        <v>9</v>
      </c>
      <c r="L3765" t="s">
        <v>18</v>
      </c>
      <c r="M3765">
        <f>(Table1[[#This Row],[Current_Stock]]*Table1[[#This Row],[Unit_Price]])</f>
        <v>826474.32000000007</v>
      </c>
      <c r="N3765" s="12">
        <f>DATE(YEAR(Table1[[#This Row],[Order_Date]]),MONTH(Table1[[#This Row],[Order_Date]]),1)</f>
        <v>45017</v>
      </c>
    </row>
    <row r="3766" spans="1:14">
      <c r="A3766" t="s">
        <v>478</v>
      </c>
      <c r="B3766" t="s">
        <v>13</v>
      </c>
      <c r="C3766" t="s">
        <v>14</v>
      </c>
      <c r="D3766" t="s">
        <v>15</v>
      </c>
      <c r="E3766" t="s">
        <v>28</v>
      </c>
      <c r="F3766" t="s">
        <v>40</v>
      </c>
      <c r="G3766">
        <v>19</v>
      </c>
      <c r="H3766">
        <v>421.36</v>
      </c>
      <c r="I3766">
        <v>8005.84</v>
      </c>
      <c r="J3766">
        <v>169</v>
      </c>
      <c r="K3766">
        <v>7</v>
      </c>
      <c r="L3766" t="s">
        <v>18</v>
      </c>
      <c r="M3766">
        <f>(Table1[[#This Row],[Current_Stock]]*Table1[[#This Row],[Unit_Price]])</f>
        <v>71209.84</v>
      </c>
      <c r="N3766" s="12">
        <f>DATE(YEAR(Table1[[#This Row],[Order_Date]]),MONTH(Table1[[#This Row],[Order_Date]]),1)</f>
        <v>45078</v>
      </c>
    </row>
    <row r="3767" spans="1:14">
      <c r="A3767" t="s">
        <v>423</v>
      </c>
      <c r="B3767" t="s">
        <v>802</v>
      </c>
      <c r="C3767" t="s">
        <v>803</v>
      </c>
      <c r="D3767" t="s">
        <v>15</v>
      </c>
      <c r="E3767" t="s">
        <v>251</v>
      </c>
      <c r="F3767" t="s">
        <v>29</v>
      </c>
      <c r="G3767">
        <v>21</v>
      </c>
      <c r="H3767">
        <v>394.82</v>
      </c>
      <c r="I3767">
        <v>8291.2199999999993</v>
      </c>
      <c r="J3767">
        <v>139</v>
      </c>
      <c r="K3767">
        <v>2</v>
      </c>
      <c r="L3767" t="s">
        <v>18</v>
      </c>
      <c r="M3767">
        <f>(Table1[[#This Row],[Current_Stock]]*Table1[[#This Row],[Unit_Price]])</f>
        <v>54879.979999999996</v>
      </c>
      <c r="N3767" s="12">
        <f>DATE(YEAR(Table1[[#This Row],[Order_Date]]),MONTH(Table1[[#This Row],[Order_Date]]),1)</f>
        <v>45047</v>
      </c>
    </row>
    <row r="3768" spans="1:14">
      <c r="A3768" t="s">
        <v>1288</v>
      </c>
      <c r="B3768" t="s">
        <v>1065</v>
      </c>
      <c r="C3768" t="s">
        <v>1066</v>
      </c>
      <c r="D3768" t="s">
        <v>15</v>
      </c>
      <c r="E3768" t="s">
        <v>73</v>
      </c>
      <c r="F3768" t="s">
        <v>29</v>
      </c>
      <c r="G3768">
        <v>11</v>
      </c>
      <c r="H3768">
        <v>296.33</v>
      </c>
      <c r="I3768">
        <v>3259.63</v>
      </c>
      <c r="J3768">
        <v>237</v>
      </c>
      <c r="K3768">
        <v>7</v>
      </c>
      <c r="L3768" t="s">
        <v>18</v>
      </c>
      <c r="M3768">
        <f>(Table1[[#This Row],[Current_Stock]]*Table1[[#This Row],[Unit_Price]])</f>
        <v>70230.209999999992</v>
      </c>
      <c r="N3768" s="12">
        <f>DATE(YEAR(Table1[[#This Row],[Order_Date]]),MONTH(Table1[[#This Row],[Order_Date]]),1)</f>
        <v>45200</v>
      </c>
    </row>
    <row r="3769" spans="1:14">
      <c r="A3769" t="s">
        <v>406</v>
      </c>
      <c r="B3769" t="s">
        <v>685</v>
      </c>
      <c r="C3769" t="s">
        <v>686</v>
      </c>
      <c r="D3769" t="s">
        <v>183</v>
      </c>
      <c r="E3769" t="s">
        <v>160</v>
      </c>
      <c r="F3769" t="s">
        <v>60</v>
      </c>
      <c r="G3769">
        <v>18</v>
      </c>
      <c r="H3769">
        <v>2701.47</v>
      </c>
      <c r="I3769">
        <v>48626.46</v>
      </c>
      <c r="J3769">
        <v>226</v>
      </c>
      <c r="K3769">
        <v>11</v>
      </c>
      <c r="L3769" t="s">
        <v>18</v>
      </c>
      <c r="M3769">
        <f>(Table1[[#This Row],[Current_Stock]]*Table1[[#This Row],[Unit_Price]])</f>
        <v>610532.22</v>
      </c>
      <c r="N3769" s="12">
        <f>DATE(YEAR(Table1[[#This Row],[Order_Date]]),MONTH(Table1[[#This Row],[Order_Date]]),1)</f>
        <v>45597</v>
      </c>
    </row>
    <row r="3770" spans="1:14">
      <c r="A3770" t="s">
        <v>1144</v>
      </c>
      <c r="B3770" t="s">
        <v>144</v>
      </c>
      <c r="C3770" t="s">
        <v>145</v>
      </c>
      <c r="D3770" t="s">
        <v>27</v>
      </c>
      <c r="E3770" t="s">
        <v>50</v>
      </c>
      <c r="F3770" t="s">
        <v>29</v>
      </c>
      <c r="G3770">
        <v>2</v>
      </c>
      <c r="H3770">
        <v>3852.04</v>
      </c>
      <c r="I3770">
        <v>7704.08</v>
      </c>
      <c r="J3770">
        <v>284</v>
      </c>
      <c r="K3770">
        <v>11</v>
      </c>
      <c r="L3770" t="s">
        <v>18</v>
      </c>
      <c r="M3770">
        <f>(Table1[[#This Row],[Current_Stock]]*Table1[[#This Row],[Unit_Price]])</f>
        <v>1093979.3600000001</v>
      </c>
      <c r="N3770" s="12">
        <f>DATE(YEAR(Table1[[#This Row],[Order_Date]]),MONTH(Table1[[#This Row],[Order_Date]]),1)</f>
        <v>45383</v>
      </c>
    </row>
    <row r="3771" spans="1:14">
      <c r="A3771" t="s">
        <v>30</v>
      </c>
      <c r="B3771" t="s">
        <v>256</v>
      </c>
      <c r="C3771" t="s">
        <v>257</v>
      </c>
      <c r="D3771" t="s">
        <v>183</v>
      </c>
      <c r="E3771" t="s">
        <v>59</v>
      </c>
      <c r="F3771" t="s">
        <v>60</v>
      </c>
      <c r="G3771">
        <v>14</v>
      </c>
      <c r="H3771">
        <v>266.05</v>
      </c>
      <c r="I3771">
        <v>3724.7</v>
      </c>
      <c r="J3771">
        <v>244</v>
      </c>
      <c r="K3771">
        <v>9</v>
      </c>
      <c r="L3771" t="s">
        <v>18</v>
      </c>
      <c r="M3771">
        <f>(Table1[[#This Row],[Current_Stock]]*Table1[[#This Row],[Unit_Price]])</f>
        <v>64916.200000000004</v>
      </c>
      <c r="N3771" s="12">
        <f>DATE(YEAR(Table1[[#This Row],[Order_Date]]),MONTH(Table1[[#This Row],[Order_Date]]),1)</f>
        <v>45108</v>
      </c>
    </row>
    <row r="3772" spans="1:14">
      <c r="A3772" t="s">
        <v>1116</v>
      </c>
      <c r="B3772" t="s">
        <v>371</v>
      </c>
      <c r="C3772" t="s">
        <v>372</v>
      </c>
      <c r="D3772" t="s">
        <v>22</v>
      </c>
      <c r="E3772" t="s">
        <v>23</v>
      </c>
      <c r="F3772" t="s">
        <v>29</v>
      </c>
      <c r="G3772">
        <v>38</v>
      </c>
      <c r="H3772">
        <v>3527.56</v>
      </c>
      <c r="I3772">
        <v>134047.28</v>
      </c>
      <c r="J3772">
        <v>63</v>
      </c>
      <c r="K3772">
        <v>14</v>
      </c>
      <c r="L3772" t="s">
        <v>18</v>
      </c>
      <c r="M3772">
        <f>(Table1[[#This Row],[Current_Stock]]*Table1[[#This Row],[Unit_Price]])</f>
        <v>222236.28</v>
      </c>
      <c r="N3772" s="12">
        <f>DATE(YEAR(Table1[[#This Row],[Order_Date]]),MONTH(Table1[[#This Row],[Order_Date]]),1)</f>
        <v>45078</v>
      </c>
    </row>
    <row r="3773" spans="1:14">
      <c r="A3773" t="s">
        <v>1261</v>
      </c>
      <c r="B3773" t="s">
        <v>91</v>
      </c>
      <c r="C3773" t="s">
        <v>92</v>
      </c>
      <c r="D3773" t="s">
        <v>38</v>
      </c>
      <c r="E3773" t="s">
        <v>34</v>
      </c>
      <c r="F3773" t="s">
        <v>46</v>
      </c>
      <c r="G3773">
        <v>13</v>
      </c>
      <c r="H3773">
        <v>3704.49</v>
      </c>
      <c r="I3773">
        <v>48158.37</v>
      </c>
      <c r="J3773">
        <v>212</v>
      </c>
      <c r="K3773">
        <v>14</v>
      </c>
      <c r="L3773" t="s">
        <v>18</v>
      </c>
      <c r="M3773">
        <f>(Table1[[#This Row],[Current_Stock]]*Table1[[#This Row],[Unit_Price]])</f>
        <v>785351.88</v>
      </c>
      <c r="N3773" s="12">
        <f>DATE(YEAR(Table1[[#This Row],[Order_Date]]),MONTH(Table1[[#This Row],[Order_Date]]),1)</f>
        <v>45536</v>
      </c>
    </row>
    <row r="3774" spans="1:14">
      <c r="A3774" t="s">
        <v>947</v>
      </c>
      <c r="B3774" t="s">
        <v>219</v>
      </c>
      <c r="C3774" t="s">
        <v>220</v>
      </c>
      <c r="D3774" t="s">
        <v>33</v>
      </c>
      <c r="E3774" t="s">
        <v>269</v>
      </c>
      <c r="F3774" t="s">
        <v>46</v>
      </c>
      <c r="G3774">
        <v>25</v>
      </c>
      <c r="H3774">
        <v>3531.21</v>
      </c>
      <c r="I3774">
        <v>88280.25</v>
      </c>
      <c r="J3774">
        <v>170</v>
      </c>
      <c r="K3774">
        <v>6</v>
      </c>
      <c r="L3774" t="s">
        <v>18</v>
      </c>
      <c r="M3774">
        <f>(Table1[[#This Row],[Current_Stock]]*Table1[[#This Row],[Unit_Price]])</f>
        <v>600305.69999999995</v>
      </c>
      <c r="N3774" s="12">
        <f>DATE(YEAR(Table1[[#This Row],[Order_Date]]),MONTH(Table1[[#This Row],[Order_Date]]),1)</f>
        <v>45505</v>
      </c>
    </row>
    <row r="3775" spans="1:14">
      <c r="A3775" t="s">
        <v>1376</v>
      </c>
      <c r="B3775" t="s">
        <v>982</v>
      </c>
      <c r="C3775" t="s">
        <v>983</v>
      </c>
      <c r="D3775" t="s">
        <v>38</v>
      </c>
      <c r="E3775" t="s">
        <v>173</v>
      </c>
      <c r="F3775" t="s">
        <v>17</v>
      </c>
      <c r="G3775">
        <v>16</v>
      </c>
      <c r="H3775">
        <v>2389.6799999999998</v>
      </c>
      <c r="I3775">
        <v>38234.879999999997</v>
      </c>
      <c r="J3775">
        <v>210</v>
      </c>
      <c r="K3775">
        <v>6</v>
      </c>
      <c r="L3775" t="s">
        <v>18</v>
      </c>
      <c r="M3775">
        <f>(Table1[[#This Row],[Current_Stock]]*Table1[[#This Row],[Unit_Price]])</f>
        <v>501832.8</v>
      </c>
      <c r="N3775" s="12">
        <f>DATE(YEAR(Table1[[#This Row],[Order_Date]]),MONTH(Table1[[#This Row],[Order_Date]]),1)</f>
        <v>45078</v>
      </c>
    </row>
    <row r="3776" spans="1:14">
      <c r="A3776" t="s">
        <v>1307</v>
      </c>
      <c r="B3776" t="s">
        <v>660</v>
      </c>
      <c r="C3776" t="s">
        <v>661</v>
      </c>
      <c r="D3776" t="s">
        <v>15</v>
      </c>
      <c r="E3776" t="s">
        <v>173</v>
      </c>
      <c r="F3776" t="s">
        <v>29</v>
      </c>
      <c r="G3776">
        <v>23</v>
      </c>
      <c r="H3776">
        <v>491.44</v>
      </c>
      <c r="I3776">
        <v>11303.12</v>
      </c>
      <c r="J3776">
        <v>121</v>
      </c>
      <c r="K3776">
        <v>8</v>
      </c>
      <c r="L3776" t="s">
        <v>18</v>
      </c>
      <c r="M3776">
        <f>(Table1[[#This Row],[Current_Stock]]*Table1[[#This Row],[Unit_Price]])</f>
        <v>59464.24</v>
      </c>
      <c r="N3776" s="12">
        <f>DATE(YEAR(Table1[[#This Row],[Order_Date]]),MONTH(Table1[[#This Row],[Order_Date]]),1)</f>
        <v>45170</v>
      </c>
    </row>
    <row r="3777" spans="1:14">
      <c r="A3777" t="s">
        <v>1107</v>
      </c>
      <c r="B3777" t="s">
        <v>819</v>
      </c>
      <c r="C3777" t="s">
        <v>820</v>
      </c>
      <c r="D3777" t="s">
        <v>22</v>
      </c>
      <c r="E3777" t="s">
        <v>167</v>
      </c>
      <c r="F3777" t="s">
        <v>40</v>
      </c>
      <c r="G3777">
        <v>26</v>
      </c>
      <c r="H3777">
        <v>2048.27</v>
      </c>
      <c r="I3777">
        <v>53255.02</v>
      </c>
      <c r="J3777">
        <v>75</v>
      </c>
      <c r="K3777">
        <v>10</v>
      </c>
      <c r="L3777" t="s">
        <v>18</v>
      </c>
      <c r="M3777">
        <f>(Table1[[#This Row],[Current_Stock]]*Table1[[#This Row],[Unit_Price]])</f>
        <v>153620.25</v>
      </c>
      <c r="N3777" s="12">
        <f>DATE(YEAR(Table1[[#This Row],[Order_Date]]),MONTH(Table1[[#This Row],[Order_Date]]),1)</f>
        <v>45047</v>
      </c>
    </row>
    <row r="3778" spans="1:14">
      <c r="A3778" t="s">
        <v>340</v>
      </c>
      <c r="B3778" t="s">
        <v>374</v>
      </c>
      <c r="C3778" t="s">
        <v>375</v>
      </c>
      <c r="D3778" t="s">
        <v>53</v>
      </c>
      <c r="E3778" t="s">
        <v>153</v>
      </c>
      <c r="F3778" t="s">
        <v>29</v>
      </c>
      <c r="G3778">
        <v>5</v>
      </c>
      <c r="H3778">
        <v>902</v>
      </c>
      <c r="I3778">
        <v>4510</v>
      </c>
      <c r="J3778">
        <v>528</v>
      </c>
      <c r="K3778">
        <v>5</v>
      </c>
      <c r="L3778" t="s">
        <v>55</v>
      </c>
      <c r="M3778">
        <f>(Table1[[#This Row],[Current_Stock]]*Table1[[#This Row],[Unit_Price]])</f>
        <v>476256</v>
      </c>
      <c r="N3778" s="12">
        <f>DATE(YEAR(Table1[[#This Row],[Order_Date]]),MONTH(Table1[[#This Row],[Order_Date]]),1)</f>
        <v>44958</v>
      </c>
    </row>
    <row r="3779" spans="1:14">
      <c r="A3779" t="s">
        <v>571</v>
      </c>
      <c r="B3779" t="s">
        <v>335</v>
      </c>
      <c r="C3779" t="s">
        <v>336</v>
      </c>
      <c r="D3779" t="s">
        <v>183</v>
      </c>
      <c r="E3779" t="s">
        <v>54</v>
      </c>
      <c r="F3779" t="s">
        <v>60</v>
      </c>
      <c r="G3779">
        <v>21</v>
      </c>
      <c r="H3779">
        <v>2382.42</v>
      </c>
      <c r="I3779">
        <v>50030.82</v>
      </c>
      <c r="J3779">
        <v>147</v>
      </c>
      <c r="K3779">
        <v>8</v>
      </c>
      <c r="L3779" t="s">
        <v>18</v>
      </c>
      <c r="M3779">
        <f>(Table1[[#This Row],[Current_Stock]]*Table1[[#This Row],[Unit_Price]])</f>
        <v>350215.74</v>
      </c>
      <c r="N3779" s="12">
        <f>DATE(YEAR(Table1[[#This Row],[Order_Date]]),MONTH(Table1[[#This Row],[Order_Date]]),1)</f>
        <v>45139</v>
      </c>
    </row>
    <row r="3780" spans="1:14">
      <c r="A3780" t="s">
        <v>1381</v>
      </c>
      <c r="B3780" t="s">
        <v>580</v>
      </c>
      <c r="C3780" t="s">
        <v>581</v>
      </c>
      <c r="D3780" t="s">
        <v>27</v>
      </c>
      <c r="E3780" t="s">
        <v>243</v>
      </c>
      <c r="F3780" t="s">
        <v>29</v>
      </c>
      <c r="G3780">
        <v>7</v>
      </c>
      <c r="H3780">
        <v>1021.37</v>
      </c>
      <c r="I3780">
        <v>7149.59</v>
      </c>
      <c r="J3780">
        <v>476</v>
      </c>
      <c r="K3780">
        <v>14</v>
      </c>
      <c r="L3780" t="s">
        <v>18</v>
      </c>
      <c r="M3780">
        <f>(Table1[[#This Row],[Current_Stock]]*Table1[[#This Row],[Unit_Price]])</f>
        <v>486172.12</v>
      </c>
      <c r="N3780" s="12">
        <f>DATE(YEAR(Table1[[#This Row],[Order_Date]]),MONTH(Table1[[#This Row],[Order_Date]]),1)</f>
        <v>45261</v>
      </c>
    </row>
    <row r="3781" spans="1:14">
      <c r="A3781" t="s">
        <v>1241</v>
      </c>
      <c r="B3781" t="s">
        <v>865</v>
      </c>
      <c r="C3781" t="s">
        <v>866</v>
      </c>
      <c r="D3781" t="s">
        <v>22</v>
      </c>
      <c r="E3781" t="s">
        <v>282</v>
      </c>
      <c r="F3781" t="s">
        <v>60</v>
      </c>
      <c r="G3781">
        <v>36</v>
      </c>
      <c r="H3781">
        <v>2801.19</v>
      </c>
      <c r="I3781">
        <v>100842.84</v>
      </c>
      <c r="J3781">
        <v>49</v>
      </c>
      <c r="K3781">
        <v>13</v>
      </c>
      <c r="L3781" t="s">
        <v>105</v>
      </c>
      <c r="M3781">
        <f>(Table1[[#This Row],[Current_Stock]]*Table1[[#This Row],[Unit_Price]])</f>
        <v>137258.31</v>
      </c>
      <c r="N3781" s="12">
        <f>DATE(YEAR(Table1[[#This Row],[Order_Date]]),MONTH(Table1[[#This Row],[Order_Date]]),1)</f>
        <v>45261</v>
      </c>
    </row>
    <row r="3782" spans="1:14">
      <c r="A3782" t="s">
        <v>462</v>
      </c>
      <c r="B3782" t="s">
        <v>107</v>
      </c>
      <c r="C3782" t="s">
        <v>108</v>
      </c>
      <c r="D3782" t="s">
        <v>96</v>
      </c>
      <c r="E3782" t="s">
        <v>330</v>
      </c>
      <c r="F3782" t="s">
        <v>29</v>
      </c>
      <c r="G3782">
        <v>7</v>
      </c>
      <c r="H3782">
        <v>2720.67</v>
      </c>
      <c r="I3782">
        <v>19044.689999999999</v>
      </c>
      <c r="J3782">
        <v>287</v>
      </c>
      <c r="K3782">
        <v>5</v>
      </c>
      <c r="L3782" t="s">
        <v>18</v>
      </c>
      <c r="M3782">
        <f>(Table1[[#This Row],[Current_Stock]]*Table1[[#This Row],[Unit_Price]])</f>
        <v>780832.29</v>
      </c>
      <c r="N3782" s="12">
        <f>DATE(YEAR(Table1[[#This Row],[Order_Date]]),MONTH(Table1[[#This Row],[Order_Date]]),1)</f>
        <v>45383</v>
      </c>
    </row>
    <row r="3783" spans="1:14">
      <c r="A3783" t="s">
        <v>459</v>
      </c>
      <c r="B3783" t="s">
        <v>187</v>
      </c>
      <c r="C3783" t="s">
        <v>188</v>
      </c>
      <c r="D3783" t="s">
        <v>53</v>
      </c>
      <c r="E3783" t="s">
        <v>23</v>
      </c>
      <c r="F3783" t="s">
        <v>29</v>
      </c>
      <c r="G3783">
        <v>8</v>
      </c>
      <c r="H3783">
        <v>1329.86</v>
      </c>
      <c r="I3783">
        <v>10638.88</v>
      </c>
      <c r="J3783">
        <v>395</v>
      </c>
      <c r="K3783">
        <v>14</v>
      </c>
      <c r="L3783" t="s">
        <v>55</v>
      </c>
      <c r="M3783">
        <f>(Table1[[#This Row],[Current_Stock]]*Table1[[#This Row],[Unit_Price]])</f>
        <v>525294.69999999995</v>
      </c>
      <c r="N3783" s="12">
        <f>DATE(YEAR(Table1[[#This Row],[Order_Date]]),MONTH(Table1[[#This Row],[Order_Date]]),1)</f>
        <v>45566</v>
      </c>
    </row>
    <row r="3784" spans="1:14">
      <c r="A3784" t="s">
        <v>574</v>
      </c>
      <c r="B3784" t="s">
        <v>264</v>
      </c>
      <c r="C3784" t="s">
        <v>265</v>
      </c>
      <c r="D3784" t="s">
        <v>22</v>
      </c>
      <c r="E3784" t="s">
        <v>269</v>
      </c>
      <c r="F3784" t="s">
        <v>40</v>
      </c>
      <c r="G3784">
        <v>25</v>
      </c>
      <c r="H3784">
        <v>2238.1</v>
      </c>
      <c r="I3784">
        <v>55952.5</v>
      </c>
      <c r="J3784">
        <v>54</v>
      </c>
      <c r="K3784">
        <v>11</v>
      </c>
      <c r="L3784" t="s">
        <v>18</v>
      </c>
      <c r="M3784">
        <f>(Table1[[#This Row],[Current_Stock]]*Table1[[#This Row],[Unit_Price]])</f>
        <v>120857.4</v>
      </c>
      <c r="N3784" s="12">
        <f>DATE(YEAR(Table1[[#This Row],[Order_Date]]),MONTH(Table1[[#This Row],[Order_Date]]),1)</f>
        <v>45292</v>
      </c>
    </row>
    <row r="3785" spans="1:14">
      <c r="A3785" t="s">
        <v>1129</v>
      </c>
      <c r="B3785" t="s">
        <v>775</v>
      </c>
      <c r="C3785" t="s">
        <v>776</v>
      </c>
      <c r="D3785" t="s">
        <v>15</v>
      </c>
      <c r="E3785" t="s">
        <v>50</v>
      </c>
      <c r="F3785" t="s">
        <v>60</v>
      </c>
      <c r="G3785">
        <v>23</v>
      </c>
      <c r="H3785">
        <v>128.21</v>
      </c>
      <c r="I3785">
        <v>2948.83</v>
      </c>
      <c r="J3785">
        <v>123</v>
      </c>
      <c r="K3785">
        <v>12</v>
      </c>
      <c r="L3785" t="s">
        <v>18</v>
      </c>
      <c r="M3785">
        <f>(Table1[[#This Row],[Current_Stock]]*Table1[[#This Row],[Unit_Price]])</f>
        <v>15769.830000000002</v>
      </c>
      <c r="N3785" s="12">
        <f>DATE(YEAR(Table1[[#This Row],[Order_Date]]),MONTH(Table1[[#This Row],[Order_Date]]),1)</f>
        <v>45078</v>
      </c>
    </row>
    <row r="3786" spans="1:14">
      <c r="A3786" t="s">
        <v>24</v>
      </c>
      <c r="B3786" t="s">
        <v>272</v>
      </c>
      <c r="C3786" t="s">
        <v>273</v>
      </c>
      <c r="D3786" t="s">
        <v>84</v>
      </c>
      <c r="E3786" t="s">
        <v>73</v>
      </c>
      <c r="F3786" t="s">
        <v>46</v>
      </c>
      <c r="G3786">
        <v>18</v>
      </c>
      <c r="H3786">
        <v>24992.44</v>
      </c>
      <c r="I3786">
        <v>449863.92</v>
      </c>
      <c r="J3786">
        <v>238</v>
      </c>
      <c r="K3786">
        <v>6</v>
      </c>
      <c r="L3786" t="s">
        <v>18</v>
      </c>
      <c r="M3786">
        <f>(Table1[[#This Row],[Current_Stock]]*Table1[[#This Row],[Unit_Price]])</f>
        <v>5948200.7199999997</v>
      </c>
      <c r="N3786" s="12">
        <f>DATE(YEAR(Table1[[#This Row],[Order_Date]]),MONTH(Table1[[#This Row],[Order_Date]]),1)</f>
        <v>45108</v>
      </c>
    </row>
    <row r="3787" spans="1:14">
      <c r="A3787" t="s">
        <v>1182</v>
      </c>
      <c r="B3787" t="s">
        <v>293</v>
      </c>
      <c r="C3787" t="s">
        <v>294</v>
      </c>
      <c r="D3787" t="s">
        <v>96</v>
      </c>
      <c r="E3787" t="s">
        <v>28</v>
      </c>
      <c r="F3787" t="s">
        <v>60</v>
      </c>
      <c r="G3787">
        <v>3</v>
      </c>
      <c r="H3787">
        <v>2753.72</v>
      </c>
      <c r="I3787">
        <v>8261.16</v>
      </c>
      <c r="J3787">
        <v>418</v>
      </c>
      <c r="K3787">
        <v>3</v>
      </c>
      <c r="L3787" t="s">
        <v>18</v>
      </c>
      <c r="M3787">
        <f>(Table1[[#This Row],[Current_Stock]]*Table1[[#This Row],[Unit_Price]])</f>
        <v>1151054.96</v>
      </c>
      <c r="N3787" s="12">
        <f>DATE(YEAR(Table1[[#This Row],[Order_Date]]),MONTH(Table1[[#This Row],[Order_Date]]),1)</f>
        <v>45323</v>
      </c>
    </row>
    <row r="3788" spans="1:14">
      <c r="A3788" t="s">
        <v>842</v>
      </c>
      <c r="B3788" t="s">
        <v>1133</v>
      </c>
      <c r="C3788" t="s">
        <v>1134</v>
      </c>
      <c r="D3788" t="s">
        <v>183</v>
      </c>
      <c r="E3788" t="s">
        <v>160</v>
      </c>
      <c r="F3788" t="s">
        <v>46</v>
      </c>
      <c r="G3788">
        <v>11</v>
      </c>
      <c r="H3788">
        <v>4702.17</v>
      </c>
      <c r="I3788">
        <v>51723.87</v>
      </c>
      <c r="J3788">
        <v>209</v>
      </c>
      <c r="K3788">
        <v>3</v>
      </c>
      <c r="L3788" t="s">
        <v>18</v>
      </c>
      <c r="M3788">
        <f>(Table1[[#This Row],[Current_Stock]]*Table1[[#This Row],[Unit_Price]])</f>
        <v>982753.53</v>
      </c>
      <c r="N3788" s="12">
        <f>DATE(YEAR(Table1[[#This Row],[Order_Date]]),MONTH(Table1[[#This Row],[Order_Date]]),1)</f>
        <v>44958</v>
      </c>
    </row>
    <row r="3789" spans="1:14">
      <c r="A3789" t="s">
        <v>930</v>
      </c>
      <c r="B3789" t="s">
        <v>353</v>
      </c>
      <c r="C3789" t="s">
        <v>354</v>
      </c>
      <c r="D3789" t="s">
        <v>84</v>
      </c>
      <c r="E3789" t="s">
        <v>104</v>
      </c>
      <c r="F3789" t="s">
        <v>46</v>
      </c>
      <c r="G3789">
        <v>11</v>
      </c>
      <c r="H3789">
        <v>3378.75</v>
      </c>
      <c r="I3789">
        <v>37166.25</v>
      </c>
      <c r="J3789">
        <v>129</v>
      </c>
      <c r="K3789">
        <v>10</v>
      </c>
      <c r="L3789" t="s">
        <v>18</v>
      </c>
      <c r="M3789">
        <f>(Table1[[#This Row],[Current_Stock]]*Table1[[#This Row],[Unit_Price]])</f>
        <v>435858.75</v>
      </c>
      <c r="N3789" s="12">
        <f>DATE(YEAR(Table1[[#This Row],[Order_Date]]),MONTH(Table1[[#This Row],[Order_Date]]),1)</f>
        <v>45200</v>
      </c>
    </row>
    <row r="3790" spans="1:14">
      <c r="A3790" t="s">
        <v>754</v>
      </c>
      <c r="B3790" t="s">
        <v>783</v>
      </c>
      <c r="C3790" t="s">
        <v>784</v>
      </c>
      <c r="D3790" t="s">
        <v>22</v>
      </c>
      <c r="E3790" t="s">
        <v>269</v>
      </c>
      <c r="F3790" t="s">
        <v>40</v>
      </c>
      <c r="G3790">
        <v>20</v>
      </c>
      <c r="H3790">
        <v>11427.11</v>
      </c>
      <c r="I3790">
        <v>228542.2</v>
      </c>
      <c r="J3790">
        <v>87</v>
      </c>
      <c r="K3790">
        <v>13</v>
      </c>
      <c r="L3790" t="s">
        <v>105</v>
      </c>
      <c r="M3790">
        <f>(Table1[[#This Row],[Current_Stock]]*Table1[[#This Row],[Unit_Price]])</f>
        <v>994158.57000000007</v>
      </c>
      <c r="N3790" s="12">
        <f>DATE(YEAR(Table1[[#This Row],[Order_Date]]),MONTH(Table1[[#This Row],[Order_Date]]),1)</f>
        <v>45536</v>
      </c>
    </row>
    <row r="3791" spans="1:14">
      <c r="A3791" t="s">
        <v>1368</v>
      </c>
      <c r="B3791" t="s">
        <v>1004</v>
      </c>
      <c r="C3791" t="s">
        <v>1005</v>
      </c>
      <c r="D3791" t="s">
        <v>96</v>
      </c>
      <c r="E3791" t="s">
        <v>113</v>
      </c>
      <c r="F3791" t="s">
        <v>17</v>
      </c>
      <c r="G3791">
        <v>4</v>
      </c>
      <c r="H3791">
        <v>2033.69</v>
      </c>
      <c r="I3791">
        <v>8134.76</v>
      </c>
      <c r="J3791">
        <v>511</v>
      </c>
      <c r="K3791">
        <v>14</v>
      </c>
      <c r="L3791" t="s">
        <v>18</v>
      </c>
      <c r="M3791">
        <f>(Table1[[#This Row],[Current_Stock]]*Table1[[#This Row],[Unit_Price]])</f>
        <v>1039215.5900000001</v>
      </c>
      <c r="N3791" s="12">
        <f>DATE(YEAR(Table1[[#This Row],[Order_Date]]),MONTH(Table1[[#This Row],[Order_Date]]),1)</f>
        <v>44927</v>
      </c>
    </row>
    <row r="3792" spans="1:14">
      <c r="A3792" t="s">
        <v>1386</v>
      </c>
      <c r="B3792" t="s">
        <v>491</v>
      </c>
      <c r="C3792" t="s">
        <v>492</v>
      </c>
      <c r="D3792" t="s">
        <v>96</v>
      </c>
      <c r="E3792" t="s">
        <v>89</v>
      </c>
      <c r="F3792" t="s">
        <v>29</v>
      </c>
      <c r="G3792">
        <v>4</v>
      </c>
      <c r="H3792">
        <v>3079.96</v>
      </c>
      <c r="I3792">
        <v>12319.84</v>
      </c>
      <c r="J3792">
        <v>491</v>
      </c>
      <c r="K3792">
        <v>3</v>
      </c>
      <c r="L3792" t="s">
        <v>55</v>
      </c>
      <c r="M3792">
        <f>(Table1[[#This Row],[Current_Stock]]*Table1[[#This Row],[Unit_Price]])</f>
        <v>1512260.36</v>
      </c>
      <c r="N3792" s="12">
        <f>DATE(YEAR(Table1[[#This Row],[Order_Date]]),MONTH(Table1[[#This Row],[Order_Date]]),1)</f>
        <v>45139</v>
      </c>
    </row>
    <row r="3793" spans="1:14">
      <c r="A3793" t="s">
        <v>994</v>
      </c>
      <c r="B3793" t="s">
        <v>414</v>
      </c>
      <c r="C3793" t="s">
        <v>415</v>
      </c>
      <c r="D3793" t="s">
        <v>53</v>
      </c>
      <c r="E3793" t="s">
        <v>85</v>
      </c>
      <c r="F3793" t="s">
        <v>40</v>
      </c>
      <c r="G3793">
        <v>7</v>
      </c>
      <c r="H3793">
        <v>1715.8</v>
      </c>
      <c r="I3793">
        <v>12010.6</v>
      </c>
      <c r="J3793">
        <v>371</v>
      </c>
      <c r="K3793">
        <v>8</v>
      </c>
      <c r="L3793" t="s">
        <v>55</v>
      </c>
      <c r="M3793">
        <f>(Table1[[#This Row],[Current_Stock]]*Table1[[#This Row],[Unit_Price]])</f>
        <v>636561.79999999993</v>
      </c>
      <c r="N3793" s="12">
        <f>DATE(YEAR(Table1[[#This Row],[Order_Date]]),MONTH(Table1[[#This Row],[Order_Date]]),1)</f>
        <v>45200</v>
      </c>
    </row>
    <row r="3794" spans="1:14">
      <c r="A3794" t="s">
        <v>314</v>
      </c>
      <c r="B3794" t="s">
        <v>1259</v>
      </c>
      <c r="C3794" t="s">
        <v>1260</v>
      </c>
      <c r="D3794" t="s">
        <v>53</v>
      </c>
      <c r="E3794" t="s">
        <v>59</v>
      </c>
      <c r="F3794" t="s">
        <v>17</v>
      </c>
      <c r="G3794">
        <v>3</v>
      </c>
      <c r="H3794">
        <v>3258.98</v>
      </c>
      <c r="I3794">
        <v>9776.94</v>
      </c>
      <c r="J3794">
        <v>417</v>
      </c>
      <c r="K3794">
        <v>2</v>
      </c>
      <c r="L3794" t="s">
        <v>55</v>
      </c>
      <c r="M3794">
        <f>(Table1[[#This Row],[Current_Stock]]*Table1[[#This Row],[Unit_Price]])</f>
        <v>1358994.66</v>
      </c>
      <c r="N3794" s="12">
        <f>DATE(YEAR(Table1[[#This Row],[Order_Date]]),MONTH(Table1[[#This Row],[Order_Date]]),1)</f>
        <v>45597</v>
      </c>
    </row>
    <row r="3795" spans="1:14">
      <c r="A3795" t="s">
        <v>877</v>
      </c>
      <c r="B3795" t="s">
        <v>472</v>
      </c>
      <c r="C3795" t="s">
        <v>473</v>
      </c>
      <c r="D3795" t="s">
        <v>44</v>
      </c>
      <c r="E3795" t="s">
        <v>282</v>
      </c>
      <c r="F3795" t="s">
        <v>17</v>
      </c>
      <c r="G3795">
        <v>43</v>
      </c>
      <c r="H3795">
        <v>4456.5600000000004</v>
      </c>
      <c r="I3795">
        <v>191632.08</v>
      </c>
      <c r="J3795">
        <v>46</v>
      </c>
      <c r="K3795">
        <v>2</v>
      </c>
      <c r="L3795" t="s">
        <v>105</v>
      </c>
      <c r="M3795">
        <f>(Table1[[#This Row],[Current_Stock]]*Table1[[#This Row],[Unit_Price]])</f>
        <v>205001.76</v>
      </c>
      <c r="N3795" s="12">
        <f>DATE(YEAR(Table1[[#This Row],[Order_Date]]),MONTH(Table1[[#This Row],[Order_Date]]),1)</f>
        <v>45200</v>
      </c>
    </row>
    <row r="3796" spans="1:14">
      <c r="A3796" t="s">
        <v>125</v>
      </c>
      <c r="B3796" t="s">
        <v>249</v>
      </c>
      <c r="C3796" t="s">
        <v>250</v>
      </c>
      <c r="D3796" t="s">
        <v>96</v>
      </c>
      <c r="E3796" t="s">
        <v>189</v>
      </c>
      <c r="F3796" t="s">
        <v>40</v>
      </c>
      <c r="G3796">
        <v>1</v>
      </c>
      <c r="H3796">
        <v>4299.91</v>
      </c>
      <c r="I3796">
        <v>4299.91</v>
      </c>
      <c r="J3796">
        <v>498</v>
      </c>
      <c r="K3796">
        <v>6</v>
      </c>
      <c r="L3796" t="s">
        <v>55</v>
      </c>
      <c r="M3796">
        <f>(Table1[[#This Row],[Current_Stock]]*Table1[[#This Row],[Unit_Price]])</f>
        <v>2141355.1799999997</v>
      </c>
      <c r="N3796" s="12">
        <f>DATE(YEAR(Table1[[#This Row],[Order_Date]]),MONTH(Table1[[#This Row],[Order_Date]]),1)</f>
        <v>45323</v>
      </c>
    </row>
    <row r="3797" spans="1:14">
      <c r="A3797" t="s">
        <v>530</v>
      </c>
      <c r="B3797" t="s">
        <v>1039</v>
      </c>
      <c r="C3797" t="s">
        <v>1040</v>
      </c>
      <c r="D3797" t="s">
        <v>183</v>
      </c>
      <c r="E3797" t="s">
        <v>97</v>
      </c>
      <c r="F3797" t="s">
        <v>40</v>
      </c>
      <c r="G3797">
        <v>19</v>
      </c>
      <c r="H3797">
        <v>148.68</v>
      </c>
      <c r="I3797">
        <v>2824.92</v>
      </c>
      <c r="J3797">
        <v>163</v>
      </c>
      <c r="K3797">
        <v>14</v>
      </c>
      <c r="L3797" t="s">
        <v>18</v>
      </c>
      <c r="M3797">
        <f>(Table1[[#This Row],[Current_Stock]]*Table1[[#This Row],[Unit_Price]])</f>
        <v>24234.84</v>
      </c>
      <c r="N3797" s="12">
        <f>DATE(YEAR(Table1[[#This Row],[Order_Date]]),MONTH(Table1[[#This Row],[Order_Date]]),1)</f>
        <v>45017</v>
      </c>
    </row>
    <row r="3798" spans="1:14">
      <c r="A3798" t="s">
        <v>1198</v>
      </c>
      <c r="B3798" t="s">
        <v>688</v>
      </c>
      <c r="C3798" t="s">
        <v>689</v>
      </c>
      <c r="D3798" t="s">
        <v>44</v>
      </c>
      <c r="E3798" t="s">
        <v>73</v>
      </c>
      <c r="F3798" t="s">
        <v>40</v>
      </c>
      <c r="G3798">
        <v>47</v>
      </c>
      <c r="H3798">
        <v>1284.82</v>
      </c>
      <c r="I3798">
        <v>60386.54</v>
      </c>
      <c r="J3798">
        <v>61</v>
      </c>
      <c r="K3798">
        <v>7</v>
      </c>
      <c r="L3798" t="s">
        <v>18</v>
      </c>
      <c r="M3798">
        <f>(Table1[[#This Row],[Current_Stock]]*Table1[[#This Row],[Unit_Price]])</f>
        <v>78374.01999999999</v>
      </c>
      <c r="N3798" s="12">
        <f>DATE(YEAR(Table1[[#This Row],[Order_Date]]),MONTH(Table1[[#This Row],[Order_Date]]),1)</f>
        <v>44927</v>
      </c>
    </row>
    <row r="3799" spans="1:14">
      <c r="A3799" t="s">
        <v>224</v>
      </c>
      <c r="B3799" t="s">
        <v>245</v>
      </c>
      <c r="C3799" t="s">
        <v>246</v>
      </c>
      <c r="D3799" t="s">
        <v>44</v>
      </c>
      <c r="E3799" t="s">
        <v>39</v>
      </c>
      <c r="F3799" t="s">
        <v>40</v>
      </c>
      <c r="G3799">
        <v>62</v>
      </c>
      <c r="H3799">
        <v>1164.6199999999999</v>
      </c>
      <c r="I3799">
        <v>72206.44</v>
      </c>
      <c r="J3799">
        <v>73</v>
      </c>
      <c r="K3799">
        <v>11</v>
      </c>
      <c r="L3799" t="s">
        <v>105</v>
      </c>
      <c r="M3799">
        <f>(Table1[[#This Row],[Current_Stock]]*Table1[[#This Row],[Unit_Price]])</f>
        <v>85017.26</v>
      </c>
      <c r="N3799" s="12">
        <f>DATE(YEAR(Table1[[#This Row],[Order_Date]]),MONTH(Table1[[#This Row],[Order_Date]]),1)</f>
        <v>45017</v>
      </c>
    </row>
    <row r="3800" spans="1:14">
      <c r="A3800" t="s">
        <v>1006</v>
      </c>
      <c r="B3800" t="s">
        <v>913</v>
      </c>
      <c r="C3800" t="s">
        <v>914</v>
      </c>
      <c r="D3800" t="s">
        <v>33</v>
      </c>
      <c r="E3800" t="s">
        <v>45</v>
      </c>
      <c r="F3800" t="s">
        <v>17</v>
      </c>
      <c r="G3800">
        <v>20</v>
      </c>
      <c r="H3800">
        <v>4996.66</v>
      </c>
      <c r="I3800">
        <v>99933.2</v>
      </c>
      <c r="J3800">
        <v>161</v>
      </c>
      <c r="K3800">
        <v>10</v>
      </c>
      <c r="L3800" t="s">
        <v>18</v>
      </c>
      <c r="M3800">
        <f>(Table1[[#This Row],[Current_Stock]]*Table1[[#This Row],[Unit_Price]])</f>
        <v>804462.26</v>
      </c>
      <c r="N3800" s="12">
        <f>DATE(YEAR(Table1[[#This Row],[Order_Date]]),MONTH(Table1[[#This Row],[Order_Date]]),1)</f>
        <v>45505</v>
      </c>
    </row>
    <row r="3801" spans="1:14">
      <c r="A3801" t="s">
        <v>1384</v>
      </c>
      <c r="B3801" t="s">
        <v>275</v>
      </c>
      <c r="C3801" t="s">
        <v>276</v>
      </c>
      <c r="D3801" t="s">
        <v>183</v>
      </c>
      <c r="E3801" t="s">
        <v>39</v>
      </c>
      <c r="F3801" t="s">
        <v>46</v>
      </c>
      <c r="G3801">
        <v>23</v>
      </c>
      <c r="H3801">
        <v>1015.85</v>
      </c>
      <c r="I3801">
        <v>23364.55</v>
      </c>
      <c r="J3801">
        <v>100</v>
      </c>
      <c r="K3801">
        <v>13</v>
      </c>
      <c r="L3801" t="s">
        <v>18</v>
      </c>
      <c r="M3801">
        <f>(Table1[[#This Row],[Current_Stock]]*Table1[[#This Row],[Unit_Price]])</f>
        <v>101585</v>
      </c>
      <c r="N3801" s="12">
        <f>DATE(YEAR(Table1[[#This Row],[Order_Date]]),MONTH(Table1[[#This Row],[Order_Date]]),1)</f>
        <v>45108</v>
      </c>
    </row>
    <row r="3802" spans="1:14">
      <c r="A3802" t="s">
        <v>61</v>
      </c>
      <c r="B3802" t="s">
        <v>904</v>
      </c>
      <c r="C3802" t="s">
        <v>905</v>
      </c>
      <c r="D3802" t="s">
        <v>84</v>
      </c>
      <c r="E3802" t="s">
        <v>330</v>
      </c>
      <c r="F3802" t="s">
        <v>40</v>
      </c>
      <c r="G3802">
        <v>13</v>
      </c>
      <c r="H3802">
        <v>17204.560000000001</v>
      </c>
      <c r="I3802">
        <v>223659.28</v>
      </c>
      <c r="J3802">
        <v>138</v>
      </c>
      <c r="K3802">
        <v>5</v>
      </c>
      <c r="L3802" t="s">
        <v>18</v>
      </c>
      <c r="M3802">
        <f>(Table1[[#This Row],[Current_Stock]]*Table1[[#This Row],[Unit_Price]])</f>
        <v>2374229.2800000003</v>
      </c>
      <c r="N3802" s="12">
        <f>DATE(YEAR(Table1[[#This Row],[Order_Date]]),MONTH(Table1[[#This Row],[Order_Date]]),1)</f>
        <v>45170</v>
      </c>
    </row>
    <row r="3803" spans="1:14">
      <c r="A3803" t="s">
        <v>930</v>
      </c>
      <c r="B3803" t="s">
        <v>1220</v>
      </c>
      <c r="C3803" t="s">
        <v>1221</v>
      </c>
      <c r="D3803" t="s">
        <v>53</v>
      </c>
      <c r="E3803" t="s">
        <v>34</v>
      </c>
      <c r="F3803" t="s">
        <v>29</v>
      </c>
      <c r="G3803">
        <v>3</v>
      </c>
      <c r="H3803">
        <v>2217.5300000000002</v>
      </c>
      <c r="I3803">
        <v>6652.59</v>
      </c>
      <c r="J3803">
        <v>273</v>
      </c>
      <c r="K3803">
        <v>3</v>
      </c>
      <c r="L3803" t="s">
        <v>55</v>
      </c>
      <c r="M3803">
        <f>(Table1[[#This Row],[Current_Stock]]*Table1[[#This Row],[Unit_Price]])</f>
        <v>605385.69000000006</v>
      </c>
      <c r="N3803" s="12">
        <f>DATE(YEAR(Table1[[#This Row],[Order_Date]]),MONTH(Table1[[#This Row],[Order_Date]]),1)</f>
        <v>45200</v>
      </c>
    </row>
    <row r="3804" spans="1:14">
      <c r="A3804" t="s">
        <v>533</v>
      </c>
      <c r="B3804" t="s">
        <v>890</v>
      </c>
      <c r="C3804" t="s">
        <v>891</v>
      </c>
      <c r="D3804" t="s">
        <v>22</v>
      </c>
      <c r="E3804" t="s">
        <v>54</v>
      </c>
      <c r="F3804" t="s">
        <v>46</v>
      </c>
      <c r="G3804">
        <v>29</v>
      </c>
      <c r="H3804">
        <v>3588.06</v>
      </c>
      <c r="I3804">
        <v>104053.74</v>
      </c>
      <c r="J3804">
        <v>102</v>
      </c>
      <c r="K3804">
        <v>13</v>
      </c>
      <c r="L3804" t="s">
        <v>105</v>
      </c>
      <c r="M3804">
        <f>(Table1[[#This Row],[Current_Stock]]*Table1[[#This Row],[Unit_Price]])</f>
        <v>365982.12</v>
      </c>
      <c r="N3804" s="12">
        <f>DATE(YEAR(Table1[[#This Row],[Order_Date]]),MONTH(Table1[[#This Row],[Order_Date]]),1)</f>
        <v>45323</v>
      </c>
    </row>
    <row r="3805" spans="1:14">
      <c r="A3805" t="s">
        <v>334</v>
      </c>
      <c r="B3805" t="s">
        <v>123</v>
      </c>
      <c r="C3805" t="s">
        <v>124</v>
      </c>
      <c r="D3805" t="s">
        <v>84</v>
      </c>
      <c r="E3805" t="s">
        <v>50</v>
      </c>
      <c r="F3805" t="s">
        <v>46</v>
      </c>
      <c r="G3805">
        <v>22</v>
      </c>
      <c r="H3805">
        <v>17872.91</v>
      </c>
      <c r="I3805">
        <v>393204.02</v>
      </c>
      <c r="J3805">
        <v>244</v>
      </c>
      <c r="K3805">
        <v>11</v>
      </c>
      <c r="L3805" t="s">
        <v>18</v>
      </c>
      <c r="M3805">
        <f>(Table1[[#This Row],[Current_Stock]]*Table1[[#This Row],[Unit_Price]])</f>
        <v>4360990.04</v>
      </c>
      <c r="N3805" s="12">
        <f>DATE(YEAR(Table1[[#This Row],[Order_Date]]),MONTH(Table1[[#This Row],[Order_Date]]),1)</f>
        <v>45292</v>
      </c>
    </row>
    <row r="3806" spans="1:14">
      <c r="A3806" t="s">
        <v>640</v>
      </c>
      <c r="B3806" t="s">
        <v>730</v>
      </c>
      <c r="C3806" t="s">
        <v>731</v>
      </c>
      <c r="D3806" t="s">
        <v>84</v>
      </c>
      <c r="E3806" t="s">
        <v>45</v>
      </c>
      <c r="F3806" t="s">
        <v>46</v>
      </c>
      <c r="G3806">
        <v>21</v>
      </c>
      <c r="H3806">
        <v>2159.61</v>
      </c>
      <c r="I3806">
        <v>45351.81</v>
      </c>
      <c r="J3806">
        <v>113</v>
      </c>
      <c r="K3806">
        <v>11</v>
      </c>
      <c r="L3806" t="s">
        <v>18</v>
      </c>
      <c r="M3806">
        <f>(Table1[[#This Row],[Current_Stock]]*Table1[[#This Row],[Unit_Price]])</f>
        <v>244035.93000000002</v>
      </c>
      <c r="N3806" s="12">
        <f>DATE(YEAR(Table1[[#This Row],[Order_Date]]),MONTH(Table1[[#This Row],[Order_Date]]),1)</f>
        <v>45292</v>
      </c>
    </row>
    <row r="3807" spans="1:14">
      <c r="A3807" t="s">
        <v>1231</v>
      </c>
      <c r="B3807" t="s">
        <v>233</v>
      </c>
      <c r="C3807" t="s">
        <v>234</v>
      </c>
      <c r="D3807" t="s">
        <v>44</v>
      </c>
      <c r="E3807" t="s">
        <v>45</v>
      </c>
      <c r="F3807" t="s">
        <v>17</v>
      </c>
      <c r="G3807">
        <v>46</v>
      </c>
      <c r="H3807">
        <v>1795.88</v>
      </c>
      <c r="I3807">
        <v>82610.48</v>
      </c>
      <c r="J3807">
        <v>36</v>
      </c>
      <c r="K3807">
        <v>8</v>
      </c>
      <c r="L3807" t="s">
        <v>18</v>
      </c>
      <c r="M3807">
        <f>(Table1[[#This Row],[Current_Stock]]*Table1[[#This Row],[Unit_Price]])</f>
        <v>64651.680000000008</v>
      </c>
      <c r="N3807" s="12">
        <f>DATE(YEAR(Table1[[#This Row],[Order_Date]]),MONTH(Table1[[#This Row],[Order_Date]]),1)</f>
        <v>45047</v>
      </c>
    </row>
    <row r="3808" spans="1:14">
      <c r="A3808" t="s">
        <v>1318</v>
      </c>
      <c r="B3808" t="s">
        <v>594</v>
      </c>
      <c r="C3808" t="s">
        <v>595</v>
      </c>
      <c r="D3808" t="s">
        <v>22</v>
      </c>
      <c r="E3808" t="s">
        <v>85</v>
      </c>
      <c r="F3808" t="s">
        <v>29</v>
      </c>
      <c r="G3808">
        <v>29</v>
      </c>
      <c r="H3808">
        <v>6599.08</v>
      </c>
      <c r="I3808">
        <v>191373.32</v>
      </c>
      <c r="J3808">
        <v>120</v>
      </c>
      <c r="K3808">
        <v>14</v>
      </c>
      <c r="L3808" t="s">
        <v>105</v>
      </c>
      <c r="M3808">
        <f>(Table1[[#This Row],[Current_Stock]]*Table1[[#This Row],[Unit_Price]])</f>
        <v>791889.6</v>
      </c>
      <c r="N3808" s="12">
        <f>DATE(YEAR(Table1[[#This Row],[Order_Date]]),MONTH(Table1[[#This Row],[Order_Date]]),1)</f>
        <v>45444</v>
      </c>
    </row>
    <row r="3809" spans="1:14">
      <c r="A3809" t="s">
        <v>1344</v>
      </c>
      <c r="B3809" t="s">
        <v>517</v>
      </c>
      <c r="C3809" t="s">
        <v>518</v>
      </c>
      <c r="D3809" t="s">
        <v>38</v>
      </c>
      <c r="E3809" t="s">
        <v>50</v>
      </c>
      <c r="F3809" t="s">
        <v>60</v>
      </c>
      <c r="G3809">
        <v>8</v>
      </c>
      <c r="H3809">
        <v>2536.63</v>
      </c>
      <c r="I3809">
        <v>20293.04</v>
      </c>
      <c r="J3809">
        <v>157</v>
      </c>
      <c r="K3809">
        <v>8</v>
      </c>
      <c r="L3809" t="s">
        <v>18</v>
      </c>
      <c r="M3809">
        <f>(Table1[[#This Row],[Current_Stock]]*Table1[[#This Row],[Unit_Price]])</f>
        <v>398250.91000000003</v>
      </c>
      <c r="N3809" s="12">
        <f>DATE(YEAR(Table1[[#This Row],[Order_Date]]),MONTH(Table1[[#This Row],[Order_Date]]),1)</f>
        <v>45231</v>
      </c>
    </row>
    <row r="3810" spans="1:14">
      <c r="A3810" t="s">
        <v>56</v>
      </c>
      <c r="B3810" t="s">
        <v>51</v>
      </c>
      <c r="C3810" t="s">
        <v>52</v>
      </c>
      <c r="D3810" t="s">
        <v>53</v>
      </c>
      <c r="E3810" t="s">
        <v>277</v>
      </c>
      <c r="F3810" t="s">
        <v>46</v>
      </c>
      <c r="G3810">
        <v>8</v>
      </c>
      <c r="H3810">
        <v>2223.29</v>
      </c>
      <c r="I3810">
        <v>17786.32</v>
      </c>
      <c r="J3810">
        <v>355</v>
      </c>
      <c r="K3810">
        <v>5</v>
      </c>
      <c r="L3810" t="s">
        <v>55</v>
      </c>
      <c r="M3810">
        <f>(Table1[[#This Row],[Current_Stock]]*Table1[[#This Row],[Unit_Price]])</f>
        <v>789267.95</v>
      </c>
      <c r="N3810" s="12">
        <f>DATE(YEAR(Table1[[#This Row],[Order_Date]]),MONTH(Table1[[#This Row],[Order_Date]]),1)</f>
        <v>45413</v>
      </c>
    </row>
    <row r="3811" spans="1:14">
      <c r="A3811" t="s">
        <v>1256</v>
      </c>
      <c r="B3811" t="s">
        <v>181</v>
      </c>
      <c r="C3811" t="s">
        <v>182</v>
      </c>
      <c r="D3811" t="s">
        <v>183</v>
      </c>
      <c r="E3811" t="s">
        <v>104</v>
      </c>
      <c r="F3811" t="s">
        <v>17</v>
      </c>
      <c r="G3811">
        <v>25</v>
      </c>
      <c r="H3811">
        <v>2642.77</v>
      </c>
      <c r="I3811">
        <v>66069.25</v>
      </c>
      <c r="J3811">
        <v>171</v>
      </c>
      <c r="K3811">
        <v>11</v>
      </c>
      <c r="L3811" t="s">
        <v>18</v>
      </c>
      <c r="M3811">
        <f>(Table1[[#This Row],[Current_Stock]]*Table1[[#This Row],[Unit_Price]])</f>
        <v>451913.67</v>
      </c>
      <c r="N3811" s="12">
        <f>DATE(YEAR(Table1[[#This Row],[Order_Date]]),MONTH(Table1[[#This Row],[Order_Date]]),1)</f>
        <v>45139</v>
      </c>
    </row>
    <row r="3812" spans="1:14">
      <c r="A3812" t="s">
        <v>1330</v>
      </c>
      <c r="B3812" t="s">
        <v>216</v>
      </c>
      <c r="C3812" t="s">
        <v>217</v>
      </c>
      <c r="D3812" t="s">
        <v>27</v>
      </c>
      <c r="E3812" t="s">
        <v>50</v>
      </c>
      <c r="F3812" t="s">
        <v>17</v>
      </c>
      <c r="G3812">
        <v>2</v>
      </c>
      <c r="H3812">
        <v>413.81</v>
      </c>
      <c r="I3812">
        <v>827.62</v>
      </c>
      <c r="J3812">
        <v>300</v>
      </c>
      <c r="K3812">
        <v>10</v>
      </c>
      <c r="L3812" t="s">
        <v>18</v>
      </c>
      <c r="M3812">
        <f>(Table1[[#This Row],[Current_Stock]]*Table1[[#This Row],[Unit_Price]])</f>
        <v>124143</v>
      </c>
      <c r="N3812" s="12">
        <f>DATE(YEAR(Table1[[#This Row],[Order_Date]]),MONTH(Table1[[#This Row],[Order_Date]]),1)</f>
        <v>45444</v>
      </c>
    </row>
    <row r="3813" spans="1:14">
      <c r="A3813" t="s">
        <v>558</v>
      </c>
      <c r="B3813" t="s">
        <v>407</v>
      </c>
      <c r="C3813" t="s">
        <v>408</v>
      </c>
      <c r="D3813" t="s">
        <v>44</v>
      </c>
      <c r="E3813" t="s">
        <v>167</v>
      </c>
      <c r="F3813" t="s">
        <v>40</v>
      </c>
      <c r="G3813">
        <v>42</v>
      </c>
      <c r="H3813">
        <v>2895.58</v>
      </c>
      <c r="I3813">
        <v>121614.36</v>
      </c>
      <c r="J3813">
        <v>79</v>
      </c>
      <c r="K3813">
        <v>3</v>
      </c>
      <c r="L3813" t="s">
        <v>18</v>
      </c>
      <c r="M3813">
        <f>(Table1[[#This Row],[Current_Stock]]*Table1[[#This Row],[Unit_Price]])</f>
        <v>228750.82</v>
      </c>
      <c r="N3813" s="12">
        <f>DATE(YEAR(Table1[[#This Row],[Order_Date]]),MONTH(Table1[[#This Row],[Order_Date]]),1)</f>
        <v>45505</v>
      </c>
    </row>
    <row r="3814" spans="1:14">
      <c r="A3814" t="s">
        <v>1164</v>
      </c>
      <c r="B3814" t="s">
        <v>1268</v>
      </c>
      <c r="C3814" t="s">
        <v>1269</v>
      </c>
      <c r="D3814" t="s">
        <v>38</v>
      </c>
      <c r="E3814" t="s">
        <v>54</v>
      </c>
      <c r="F3814" t="s">
        <v>46</v>
      </c>
      <c r="G3814">
        <v>13</v>
      </c>
      <c r="H3814">
        <v>2599.1799999999998</v>
      </c>
      <c r="I3814">
        <v>33789.339999999997</v>
      </c>
      <c r="J3814">
        <v>96</v>
      </c>
      <c r="K3814">
        <v>10</v>
      </c>
      <c r="L3814" t="s">
        <v>18</v>
      </c>
      <c r="M3814">
        <f>(Table1[[#This Row],[Current_Stock]]*Table1[[#This Row],[Unit_Price]])</f>
        <v>249521.27999999997</v>
      </c>
      <c r="N3814" s="12">
        <f>DATE(YEAR(Table1[[#This Row],[Order_Date]]),MONTH(Table1[[#This Row],[Order_Date]]),1)</f>
        <v>45383</v>
      </c>
    </row>
    <row r="3815" spans="1:14">
      <c r="A3815" t="s">
        <v>755</v>
      </c>
      <c r="B3815" t="s">
        <v>811</v>
      </c>
      <c r="C3815" t="s">
        <v>812</v>
      </c>
      <c r="D3815" t="s">
        <v>33</v>
      </c>
      <c r="E3815" t="s">
        <v>39</v>
      </c>
      <c r="F3815" t="s">
        <v>29</v>
      </c>
      <c r="G3815">
        <v>26</v>
      </c>
      <c r="H3815">
        <v>2125.4699999999998</v>
      </c>
      <c r="I3815">
        <v>55262.22</v>
      </c>
      <c r="J3815">
        <v>112</v>
      </c>
      <c r="K3815">
        <v>13</v>
      </c>
      <c r="L3815" t="s">
        <v>18</v>
      </c>
      <c r="M3815">
        <f>(Table1[[#This Row],[Current_Stock]]*Table1[[#This Row],[Unit_Price]])</f>
        <v>238052.63999999998</v>
      </c>
      <c r="N3815" s="12">
        <f>DATE(YEAR(Table1[[#This Row],[Order_Date]]),MONTH(Table1[[#This Row],[Order_Date]]),1)</f>
        <v>44927</v>
      </c>
    </row>
    <row r="3816" spans="1:14">
      <c r="A3816" t="s">
        <v>712</v>
      </c>
      <c r="B3816" t="s">
        <v>178</v>
      </c>
      <c r="C3816" t="s">
        <v>179</v>
      </c>
      <c r="D3816" t="s">
        <v>22</v>
      </c>
      <c r="E3816" t="s">
        <v>34</v>
      </c>
      <c r="F3816" t="s">
        <v>29</v>
      </c>
      <c r="G3816">
        <v>38</v>
      </c>
      <c r="H3816">
        <v>13315.78</v>
      </c>
      <c r="I3816">
        <v>505999.64</v>
      </c>
      <c r="J3816">
        <v>110</v>
      </c>
      <c r="K3816">
        <v>11</v>
      </c>
      <c r="L3816" t="s">
        <v>18</v>
      </c>
      <c r="M3816">
        <f>(Table1[[#This Row],[Current_Stock]]*Table1[[#This Row],[Unit_Price]])</f>
        <v>1464735.8</v>
      </c>
      <c r="N3816" s="12">
        <f>DATE(YEAR(Table1[[#This Row],[Order_Date]]),MONTH(Table1[[#This Row],[Order_Date]]),1)</f>
        <v>45352</v>
      </c>
    </row>
    <row r="3817" spans="1:14">
      <c r="A3817" t="s">
        <v>500</v>
      </c>
      <c r="B3817" t="s">
        <v>404</v>
      </c>
      <c r="C3817" t="s">
        <v>405</v>
      </c>
      <c r="D3817" t="s">
        <v>27</v>
      </c>
      <c r="E3817" t="s">
        <v>282</v>
      </c>
      <c r="F3817" t="s">
        <v>46</v>
      </c>
      <c r="G3817">
        <v>5</v>
      </c>
      <c r="H3817">
        <v>1800.23</v>
      </c>
      <c r="I3817">
        <v>9001.15</v>
      </c>
      <c r="J3817">
        <v>545</v>
      </c>
      <c r="K3817">
        <v>3</v>
      </c>
      <c r="L3817" t="s">
        <v>18</v>
      </c>
      <c r="M3817">
        <f>(Table1[[#This Row],[Current_Stock]]*Table1[[#This Row],[Unit_Price]])</f>
        <v>981125.35</v>
      </c>
      <c r="N3817" s="12">
        <f>DATE(YEAR(Table1[[#This Row],[Order_Date]]),MONTH(Table1[[#This Row],[Order_Date]]),1)</f>
        <v>45444</v>
      </c>
    </row>
    <row r="3818" spans="1:14">
      <c r="A3818" t="s">
        <v>553</v>
      </c>
      <c r="B3818" t="s">
        <v>361</v>
      </c>
      <c r="C3818" t="s">
        <v>362</v>
      </c>
      <c r="D3818" t="s">
        <v>183</v>
      </c>
      <c r="E3818" t="s">
        <v>160</v>
      </c>
      <c r="F3818" t="s">
        <v>60</v>
      </c>
      <c r="G3818">
        <v>14</v>
      </c>
      <c r="H3818">
        <v>3067.72</v>
      </c>
      <c r="I3818">
        <v>42948.08</v>
      </c>
      <c r="J3818">
        <v>146</v>
      </c>
      <c r="K3818">
        <v>9</v>
      </c>
      <c r="L3818" t="s">
        <v>18</v>
      </c>
      <c r="M3818">
        <f>(Table1[[#This Row],[Current_Stock]]*Table1[[#This Row],[Unit_Price]])</f>
        <v>447887.12</v>
      </c>
      <c r="N3818" s="12">
        <f>DATE(YEAR(Table1[[#This Row],[Order_Date]]),MONTH(Table1[[#This Row],[Order_Date]]),1)</f>
        <v>45444</v>
      </c>
    </row>
    <row r="3819" spans="1:14">
      <c r="A3819" t="s">
        <v>632</v>
      </c>
      <c r="B3819" t="s">
        <v>604</v>
      </c>
      <c r="C3819" t="s">
        <v>605</v>
      </c>
      <c r="D3819" t="s">
        <v>27</v>
      </c>
      <c r="E3819" t="s">
        <v>251</v>
      </c>
      <c r="F3819" t="s">
        <v>40</v>
      </c>
      <c r="G3819">
        <v>10</v>
      </c>
      <c r="H3819">
        <v>3422.84</v>
      </c>
      <c r="I3819">
        <v>34228.400000000001</v>
      </c>
      <c r="J3819">
        <v>388</v>
      </c>
      <c r="K3819">
        <v>6</v>
      </c>
      <c r="L3819" t="s">
        <v>18</v>
      </c>
      <c r="M3819">
        <f>(Table1[[#This Row],[Current_Stock]]*Table1[[#This Row],[Unit_Price]])</f>
        <v>1328061.9200000002</v>
      </c>
      <c r="N3819" s="12">
        <f>DATE(YEAR(Table1[[#This Row],[Order_Date]]),MONTH(Table1[[#This Row],[Order_Date]]),1)</f>
        <v>45352</v>
      </c>
    </row>
    <row r="3820" spans="1:14">
      <c r="A3820" t="s">
        <v>1218</v>
      </c>
      <c r="B3820" t="s">
        <v>155</v>
      </c>
      <c r="C3820" t="s">
        <v>156</v>
      </c>
      <c r="D3820" t="s">
        <v>33</v>
      </c>
      <c r="E3820" t="s">
        <v>104</v>
      </c>
      <c r="F3820" t="s">
        <v>29</v>
      </c>
      <c r="G3820">
        <v>16</v>
      </c>
      <c r="H3820">
        <v>4079.25</v>
      </c>
      <c r="I3820">
        <v>65268</v>
      </c>
      <c r="J3820">
        <v>87</v>
      </c>
      <c r="K3820">
        <v>9</v>
      </c>
      <c r="L3820" t="s">
        <v>18</v>
      </c>
      <c r="M3820">
        <f>(Table1[[#This Row],[Current_Stock]]*Table1[[#This Row],[Unit_Price]])</f>
        <v>354894.75</v>
      </c>
      <c r="N3820" s="12">
        <f>DATE(YEAR(Table1[[#This Row],[Order_Date]]),MONTH(Table1[[#This Row],[Order_Date]]),1)</f>
        <v>45139</v>
      </c>
    </row>
    <row r="3821" spans="1:14">
      <c r="A3821" t="s">
        <v>1182</v>
      </c>
      <c r="B3821" t="s">
        <v>358</v>
      </c>
      <c r="C3821" t="s">
        <v>359</v>
      </c>
      <c r="D3821" t="s">
        <v>53</v>
      </c>
      <c r="E3821" t="s">
        <v>251</v>
      </c>
      <c r="F3821" t="s">
        <v>46</v>
      </c>
      <c r="G3821">
        <v>10</v>
      </c>
      <c r="H3821">
        <v>236.19</v>
      </c>
      <c r="I3821">
        <v>2361.9</v>
      </c>
      <c r="J3821">
        <v>263</v>
      </c>
      <c r="K3821">
        <v>4</v>
      </c>
      <c r="L3821" t="s">
        <v>18</v>
      </c>
      <c r="M3821">
        <f>(Table1[[#This Row],[Current_Stock]]*Table1[[#This Row],[Unit_Price]])</f>
        <v>62117.97</v>
      </c>
      <c r="N3821" s="12">
        <f>DATE(YEAR(Table1[[#This Row],[Order_Date]]),MONTH(Table1[[#This Row],[Order_Date]]),1)</f>
        <v>45323</v>
      </c>
    </row>
    <row r="3822" spans="1:14">
      <c r="A3822" t="s">
        <v>406</v>
      </c>
      <c r="B3822" t="s">
        <v>1092</v>
      </c>
      <c r="C3822" t="s">
        <v>1093</v>
      </c>
      <c r="D3822" t="s">
        <v>96</v>
      </c>
      <c r="E3822" t="s">
        <v>39</v>
      </c>
      <c r="F3822" t="s">
        <v>60</v>
      </c>
      <c r="G3822">
        <v>5</v>
      </c>
      <c r="H3822">
        <v>1250.8</v>
      </c>
      <c r="I3822">
        <v>6254</v>
      </c>
      <c r="J3822">
        <v>299</v>
      </c>
      <c r="K3822">
        <v>8</v>
      </c>
      <c r="L3822" t="s">
        <v>55</v>
      </c>
      <c r="M3822">
        <f>(Table1[[#This Row],[Current_Stock]]*Table1[[#This Row],[Unit_Price]])</f>
        <v>373989.2</v>
      </c>
      <c r="N3822" s="12">
        <f>DATE(YEAR(Table1[[#This Row],[Order_Date]]),MONTH(Table1[[#This Row],[Order_Date]]),1)</f>
        <v>45597</v>
      </c>
    </row>
    <row r="3823" spans="1:14">
      <c r="A3823" t="s">
        <v>933</v>
      </c>
      <c r="B3823" t="s">
        <v>1065</v>
      </c>
      <c r="C3823" t="s">
        <v>1066</v>
      </c>
      <c r="D3823" t="s">
        <v>15</v>
      </c>
      <c r="E3823" t="s">
        <v>153</v>
      </c>
      <c r="F3823" t="s">
        <v>60</v>
      </c>
      <c r="G3823">
        <v>14</v>
      </c>
      <c r="H3823">
        <v>254.85</v>
      </c>
      <c r="I3823">
        <v>3567.9</v>
      </c>
      <c r="J3823">
        <v>171</v>
      </c>
      <c r="K3823">
        <v>9</v>
      </c>
      <c r="L3823" t="s">
        <v>18</v>
      </c>
      <c r="M3823">
        <f>(Table1[[#This Row],[Current_Stock]]*Table1[[#This Row],[Unit_Price]])</f>
        <v>43579.35</v>
      </c>
      <c r="N3823" s="12">
        <f>DATE(YEAR(Table1[[#This Row],[Order_Date]]),MONTH(Table1[[#This Row],[Order_Date]]),1)</f>
        <v>45170</v>
      </c>
    </row>
    <row r="3824" spans="1:14">
      <c r="A3824" t="s">
        <v>137</v>
      </c>
      <c r="B3824" t="s">
        <v>538</v>
      </c>
      <c r="C3824" t="s">
        <v>539</v>
      </c>
      <c r="D3824" t="s">
        <v>84</v>
      </c>
      <c r="E3824" t="s">
        <v>39</v>
      </c>
      <c r="F3824" t="s">
        <v>29</v>
      </c>
      <c r="G3824">
        <v>18</v>
      </c>
      <c r="H3824">
        <v>10909.82</v>
      </c>
      <c r="I3824">
        <v>196376.76</v>
      </c>
      <c r="J3824">
        <v>171</v>
      </c>
      <c r="K3824">
        <v>6</v>
      </c>
      <c r="L3824" t="s">
        <v>18</v>
      </c>
      <c r="M3824">
        <f>(Table1[[#This Row],[Current_Stock]]*Table1[[#This Row],[Unit_Price]])</f>
        <v>1865579.22</v>
      </c>
      <c r="N3824" s="12">
        <f>DATE(YEAR(Table1[[#This Row],[Order_Date]]),MONTH(Table1[[#This Row],[Order_Date]]),1)</f>
        <v>45323</v>
      </c>
    </row>
    <row r="3825" spans="1:14">
      <c r="A3825" t="s">
        <v>224</v>
      </c>
      <c r="B3825" t="s">
        <v>884</v>
      </c>
      <c r="C3825" t="s">
        <v>885</v>
      </c>
      <c r="D3825" t="s">
        <v>33</v>
      </c>
      <c r="E3825" t="s">
        <v>153</v>
      </c>
      <c r="F3825" t="s">
        <v>60</v>
      </c>
      <c r="G3825">
        <v>12</v>
      </c>
      <c r="H3825">
        <v>3828.6</v>
      </c>
      <c r="I3825">
        <v>45943.199999999997</v>
      </c>
      <c r="J3825">
        <v>149</v>
      </c>
      <c r="K3825">
        <v>11</v>
      </c>
      <c r="L3825" t="s">
        <v>18</v>
      </c>
      <c r="M3825">
        <f>(Table1[[#This Row],[Current_Stock]]*Table1[[#This Row],[Unit_Price]])</f>
        <v>570461.4</v>
      </c>
      <c r="N3825" s="12">
        <f>DATE(YEAR(Table1[[#This Row],[Order_Date]]),MONTH(Table1[[#This Row],[Order_Date]]),1)</f>
        <v>45017</v>
      </c>
    </row>
    <row r="3826" spans="1:14">
      <c r="A3826" t="s">
        <v>1278</v>
      </c>
      <c r="B3826" t="s">
        <v>961</v>
      </c>
      <c r="C3826" t="s">
        <v>962</v>
      </c>
      <c r="D3826" t="s">
        <v>96</v>
      </c>
      <c r="E3826" t="s">
        <v>184</v>
      </c>
      <c r="F3826" t="s">
        <v>17</v>
      </c>
      <c r="G3826">
        <v>10</v>
      </c>
      <c r="H3826">
        <v>4176.7299999999996</v>
      </c>
      <c r="I3826">
        <v>41767.300000000003</v>
      </c>
      <c r="J3826">
        <v>407</v>
      </c>
      <c r="K3826">
        <v>14</v>
      </c>
      <c r="L3826" t="s">
        <v>55</v>
      </c>
      <c r="M3826">
        <f>(Table1[[#This Row],[Current_Stock]]*Table1[[#This Row],[Unit_Price]])</f>
        <v>1699929.1099999999</v>
      </c>
      <c r="N3826" s="12">
        <f>DATE(YEAR(Table1[[#This Row],[Order_Date]]),MONTH(Table1[[#This Row],[Order_Date]]),1)</f>
        <v>44986</v>
      </c>
    </row>
    <row r="3827" spans="1:14">
      <c r="A3827" t="s">
        <v>705</v>
      </c>
      <c r="B3827" t="s">
        <v>368</v>
      </c>
      <c r="C3827" t="s">
        <v>369</v>
      </c>
      <c r="D3827" t="s">
        <v>22</v>
      </c>
      <c r="E3827" t="s">
        <v>277</v>
      </c>
      <c r="F3827" t="s">
        <v>40</v>
      </c>
      <c r="G3827">
        <v>36</v>
      </c>
      <c r="H3827">
        <v>17879.16</v>
      </c>
      <c r="I3827">
        <v>643649.76</v>
      </c>
      <c r="J3827">
        <v>70</v>
      </c>
      <c r="K3827">
        <v>7</v>
      </c>
      <c r="L3827" t="s">
        <v>105</v>
      </c>
      <c r="M3827">
        <f>(Table1[[#This Row],[Current_Stock]]*Table1[[#This Row],[Unit_Price]])</f>
        <v>1251541.2</v>
      </c>
      <c r="N3827" s="12">
        <f>DATE(YEAR(Table1[[#This Row],[Order_Date]]),MONTH(Table1[[#This Row],[Order_Date]]),1)</f>
        <v>45566</v>
      </c>
    </row>
    <row r="3828" spans="1:14">
      <c r="A3828" t="s">
        <v>498</v>
      </c>
      <c r="B3828" t="s">
        <v>811</v>
      </c>
      <c r="C3828" t="s">
        <v>812</v>
      </c>
      <c r="D3828" t="s">
        <v>33</v>
      </c>
      <c r="E3828" t="s">
        <v>282</v>
      </c>
      <c r="F3828" t="s">
        <v>17</v>
      </c>
      <c r="G3828">
        <v>14</v>
      </c>
      <c r="H3828">
        <v>810.3</v>
      </c>
      <c r="I3828">
        <v>11344.2</v>
      </c>
      <c r="J3828">
        <v>142</v>
      </c>
      <c r="K3828">
        <v>7</v>
      </c>
      <c r="L3828" t="s">
        <v>18</v>
      </c>
      <c r="M3828">
        <f>(Table1[[#This Row],[Current_Stock]]*Table1[[#This Row],[Unit_Price]])</f>
        <v>115062.59999999999</v>
      </c>
      <c r="N3828" s="12">
        <f>DATE(YEAR(Table1[[#This Row],[Order_Date]]),MONTH(Table1[[#This Row],[Order_Date]]),1)</f>
        <v>44986</v>
      </c>
    </row>
    <row r="3829" spans="1:14">
      <c r="A3829" t="s">
        <v>722</v>
      </c>
      <c r="B3829" t="s">
        <v>341</v>
      </c>
      <c r="C3829" t="s">
        <v>342</v>
      </c>
      <c r="D3829" t="s">
        <v>33</v>
      </c>
      <c r="E3829" t="s">
        <v>113</v>
      </c>
      <c r="F3829" t="s">
        <v>46</v>
      </c>
      <c r="G3829">
        <v>15</v>
      </c>
      <c r="H3829">
        <v>2569.0700000000002</v>
      </c>
      <c r="I3829">
        <v>38536.050000000003</v>
      </c>
      <c r="J3829">
        <v>122</v>
      </c>
      <c r="K3829">
        <v>11</v>
      </c>
      <c r="L3829" t="s">
        <v>18</v>
      </c>
      <c r="M3829">
        <f>(Table1[[#This Row],[Current_Stock]]*Table1[[#This Row],[Unit_Price]])</f>
        <v>313426.54000000004</v>
      </c>
      <c r="N3829" s="12">
        <f>DATE(YEAR(Table1[[#This Row],[Order_Date]]),MONTH(Table1[[#This Row],[Order_Date]]),1)</f>
        <v>45139</v>
      </c>
    </row>
    <row r="3830" spans="1:14">
      <c r="A3830" t="s">
        <v>1074</v>
      </c>
      <c r="B3830" t="s">
        <v>213</v>
      </c>
      <c r="C3830" t="s">
        <v>214</v>
      </c>
      <c r="D3830" t="s">
        <v>33</v>
      </c>
      <c r="E3830" t="s">
        <v>189</v>
      </c>
      <c r="F3830" t="s">
        <v>60</v>
      </c>
      <c r="G3830">
        <v>19</v>
      </c>
      <c r="H3830">
        <v>3116.12</v>
      </c>
      <c r="I3830">
        <v>59206.28</v>
      </c>
      <c r="J3830">
        <v>215</v>
      </c>
      <c r="K3830">
        <v>5</v>
      </c>
      <c r="L3830" t="s">
        <v>18</v>
      </c>
      <c r="M3830">
        <f>(Table1[[#This Row],[Current_Stock]]*Table1[[#This Row],[Unit_Price]])</f>
        <v>669965.79999999993</v>
      </c>
      <c r="N3830" s="12">
        <f>DATE(YEAR(Table1[[#This Row],[Order_Date]]),MONTH(Table1[[#This Row],[Order_Date]]),1)</f>
        <v>45413</v>
      </c>
    </row>
    <row r="3831" spans="1:14">
      <c r="A3831" t="s">
        <v>1194</v>
      </c>
      <c r="B3831" t="s">
        <v>590</v>
      </c>
      <c r="C3831" t="s">
        <v>591</v>
      </c>
      <c r="D3831" t="s">
        <v>15</v>
      </c>
      <c r="E3831" t="s">
        <v>173</v>
      </c>
      <c r="F3831" t="s">
        <v>17</v>
      </c>
      <c r="G3831">
        <v>20</v>
      </c>
      <c r="H3831">
        <v>409.83</v>
      </c>
      <c r="I3831">
        <v>8196.6</v>
      </c>
      <c r="J3831">
        <v>193</v>
      </c>
      <c r="K3831">
        <v>2</v>
      </c>
      <c r="L3831" t="s">
        <v>18</v>
      </c>
      <c r="M3831">
        <f>(Table1[[#This Row],[Current_Stock]]*Table1[[#This Row],[Unit_Price]])</f>
        <v>79097.19</v>
      </c>
      <c r="N3831" s="12">
        <f>DATE(YEAR(Table1[[#This Row],[Order_Date]]),MONTH(Table1[[#This Row],[Order_Date]]),1)</f>
        <v>45474</v>
      </c>
    </row>
    <row r="3832" spans="1:14">
      <c r="A3832" t="s">
        <v>1161</v>
      </c>
      <c r="B3832" t="s">
        <v>228</v>
      </c>
      <c r="C3832" t="s">
        <v>229</v>
      </c>
      <c r="D3832" t="s">
        <v>22</v>
      </c>
      <c r="E3832" t="s">
        <v>104</v>
      </c>
      <c r="F3832" t="s">
        <v>40</v>
      </c>
      <c r="G3832">
        <v>23</v>
      </c>
      <c r="H3832">
        <v>1315.53</v>
      </c>
      <c r="I3832">
        <v>30257.19</v>
      </c>
      <c r="J3832">
        <v>95</v>
      </c>
      <c r="K3832">
        <v>8</v>
      </c>
      <c r="L3832" t="s">
        <v>18</v>
      </c>
      <c r="M3832">
        <f>(Table1[[#This Row],[Current_Stock]]*Table1[[#This Row],[Unit_Price]])</f>
        <v>124975.34999999999</v>
      </c>
      <c r="N3832" s="12">
        <f>DATE(YEAR(Table1[[#This Row],[Order_Date]]),MONTH(Table1[[#This Row],[Order_Date]]),1)</f>
        <v>45536</v>
      </c>
    </row>
    <row r="3833" spans="1:14">
      <c r="A3833" t="s">
        <v>644</v>
      </c>
      <c r="B3833" t="s">
        <v>361</v>
      </c>
      <c r="C3833" t="s">
        <v>362</v>
      </c>
      <c r="D3833" t="s">
        <v>183</v>
      </c>
      <c r="E3833" t="s">
        <v>73</v>
      </c>
      <c r="F3833" t="s">
        <v>29</v>
      </c>
      <c r="G3833">
        <v>11</v>
      </c>
      <c r="H3833">
        <v>4938.9799999999996</v>
      </c>
      <c r="I3833">
        <v>54328.78</v>
      </c>
      <c r="J3833">
        <v>204</v>
      </c>
      <c r="K3833">
        <v>13</v>
      </c>
      <c r="L3833" t="s">
        <v>18</v>
      </c>
      <c r="M3833">
        <f>(Table1[[#This Row],[Current_Stock]]*Table1[[#This Row],[Unit_Price]])</f>
        <v>1007551.9199999999</v>
      </c>
      <c r="N3833" s="12">
        <f>DATE(YEAR(Table1[[#This Row],[Order_Date]]),MONTH(Table1[[#This Row],[Order_Date]]),1)</f>
        <v>45505</v>
      </c>
    </row>
    <row r="3834" spans="1:14">
      <c r="A3834" t="s">
        <v>750</v>
      </c>
      <c r="B3834" t="s">
        <v>485</v>
      </c>
      <c r="C3834" t="s">
        <v>486</v>
      </c>
      <c r="D3834" t="s">
        <v>27</v>
      </c>
      <c r="E3834" t="s">
        <v>282</v>
      </c>
      <c r="F3834" t="s">
        <v>60</v>
      </c>
      <c r="G3834">
        <v>6</v>
      </c>
      <c r="H3834">
        <v>3474.35</v>
      </c>
      <c r="I3834">
        <v>20846.099999999999</v>
      </c>
      <c r="J3834">
        <v>359</v>
      </c>
      <c r="K3834">
        <v>9</v>
      </c>
      <c r="L3834" t="s">
        <v>18</v>
      </c>
      <c r="M3834">
        <f>(Table1[[#This Row],[Current_Stock]]*Table1[[#This Row],[Unit_Price]])</f>
        <v>1247291.6499999999</v>
      </c>
      <c r="N3834" s="12">
        <f>DATE(YEAR(Table1[[#This Row],[Order_Date]]),MONTH(Table1[[#This Row],[Order_Date]]),1)</f>
        <v>45383</v>
      </c>
    </row>
    <row r="3835" spans="1:14">
      <c r="A3835" t="s">
        <v>30</v>
      </c>
      <c r="B3835" t="s">
        <v>965</v>
      </c>
      <c r="C3835" t="s">
        <v>966</v>
      </c>
      <c r="D3835" t="s">
        <v>183</v>
      </c>
      <c r="E3835" t="s">
        <v>167</v>
      </c>
      <c r="F3835" t="s">
        <v>46</v>
      </c>
      <c r="G3835">
        <v>21</v>
      </c>
      <c r="H3835">
        <v>1238.33</v>
      </c>
      <c r="I3835">
        <v>26004.93</v>
      </c>
      <c r="J3835">
        <v>243</v>
      </c>
      <c r="K3835">
        <v>13</v>
      </c>
      <c r="L3835" t="s">
        <v>18</v>
      </c>
      <c r="M3835">
        <f>(Table1[[#This Row],[Current_Stock]]*Table1[[#This Row],[Unit_Price]])</f>
        <v>300914.19</v>
      </c>
      <c r="N3835" s="12">
        <f>DATE(YEAR(Table1[[#This Row],[Order_Date]]),MONTH(Table1[[#This Row],[Order_Date]]),1)</f>
        <v>45108</v>
      </c>
    </row>
    <row r="3836" spans="1:14">
      <c r="A3836" t="s">
        <v>1130</v>
      </c>
      <c r="B3836" t="s">
        <v>944</v>
      </c>
      <c r="C3836" t="s">
        <v>945</v>
      </c>
      <c r="D3836" t="s">
        <v>15</v>
      </c>
      <c r="E3836" t="s">
        <v>189</v>
      </c>
      <c r="F3836" t="s">
        <v>60</v>
      </c>
      <c r="G3836">
        <v>22</v>
      </c>
      <c r="H3836">
        <v>279.04000000000002</v>
      </c>
      <c r="I3836">
        <v>6138.88</v>
      </c>
      <c r="J3836">
        <v>240</v>
      </c>
      <c r="K3836">
        <v>2</v>
      </c>
      <c r="L3836" t="s">
        <v>18</v>
      </c>
      <c r="M3836">
        <f>(Table1[[#This Row],[Current_Stock]]*Table1[[#This Row],[Unit_Price]])</f>
        <v>66969.600000000006</v>
      </c>
      <c r="N3836" s="12">
        <f>DATE(YEAR(Table1[[#This Row],[Order_Date]]),MONTH(Table1[[#This Row],[Order_Date]]),1)</f>
        <v>45017</v>
      </c>
    </row>
    <row r="3837" spans="1:14">
      <c r="A3837" t="s">
        <v>799</v>
      </c>
      <c r="B3837" t="s">
        <v>151</v>
      </c>
      <c r="C3837" t="s">
        <v>152</v>
      </c>
      <c r="D3837" t="s">
        <v>53</v>
      </c>
      <c r="E3837" t="s">
        <v>97</v>
      </c>
      <c r="F3837" t="s">
        <v>46</v>
      </c>
      <c r="G3837">
        <v>3</v>
      </c>
      <c r="H3837">
        <v>453.72</v>
      </c>
      <c r="I3837">
        <v>1361.16</v>
      </c>
      <c r="J3837">
        <v>268</v>
      </c>
      <c r="K3837">
        <v>9</v>
      </c>
      <c r="L3837" t="s">
        <v>55</v>
      </c>
      <c r="M3837">
        <f>(Table1[[#This Row],[Current_Stock]]*Table1[[#This Row],[Unit_Price]])</f>
        <v>121596.96</v>
      </c>
      <c r="N3837" s="12">
        <f>DATE(YEAR(Table1[[#This Row],[Order_Date]]),MONTH(Table1[[#This Row],[Order_Date]]),1)</f>
        <v>44986</v>
      </c>
    </row>
    <row r="3838" spans="1:14">
      <c r="A3838" t="s">
        <v>969</v>
      </c>
      <c r="B3838" t="s">
        <v>421</v>
      </c>
      <c r="C3838" t="s">
        <v>422</v>
      </c>
      <c r="D3838" t="s">
        <v>53</v>
      </c>
      <c r="E3838" t="s">
        <v>97</v>
      </c>
      <c r="F3838" t="s">
        <v>46</v>
      </c>
      <c r="G3838">
        <v>5</v>
      </c>
      <c r="H3838">
        <v>2237.7199999999998</v>
      </c>
      <c r="I3838">
        <v>11188.6</v>
      </c>
      <c r="J3838">
        <v>336</v>
      </c>
      <c r="K3838">
        <v>2</v>
      </c>
      <c r="L3838" t="s">
        <v>55</v>
      </c>
      <c r="M3838">
        <f>(Table1[[#This Row],[Current_Stock]]*Table1[[#This Row],[Unit_Price]])</f>
        <v>751873.91999999993</v>
      </c>
      <c r="N3838" s="12">
        <f>DATE(YEAR(Table1[[#This Row],[Order_Date]]),MONTH(Table1[[#This Row],[Order_Date]]),1)</f>
        <v>45505</v>
      </c>
    </row>
    <row r="3839" spans="1:14">
      <c r="A3839" t="s">
        <v>317</v>
      </c>
      <c r="B3839" t="s">
        <v>853</v>
      </c>
      <c r="C3839" t="s">
        <v>854</v>
      </c>
      <c r="D3839" t="s">
        <v>84</v>
      </c>
      <c r="E3839" t="s">
        <v>113</v>
      </c>
      <c r="F3839" t="s">
        <v>46</v>
      </c>
      <c r="G3839">
        <v>14</v>
      </c>
      <c r="H3839">
        <v>20494.43</v>
      </c>
      <c r="I3839">
        <v>286922.02</v>
      </c>
      <c r="J3839">
        <v>226</v>
      </c>
      <c r="K3839">
        <v>2</v>
      </c>
      <c r="L3839" t="s">
        <v>18</v>
      </c>
      <c r="M3839">
        <f>(Table1[[#This Row],[Current_Stock]]*Table1[[#This Row],[Unit_Price]])</f>
        <v>4631741.18</v>
      </c>
      <c r="N3839" s="12">
        <f>DATE(YEAR(Table1[[#This Row],[Order_Date]]),MONTH(Table1[[#This Row],[Order_Date]]),1)</f>
        <v>45627</v>
      </c>
    </row>
    <row r="3840" spans="1:14">
      <c r="A3840" t="s">
        <v>557</v>
      </c>
      <c r="B3840" t="s">
        <v>231</v>
      </c>
      <c r="C3840" t="s">
        <v>232</v>
      </c>
      <c r="D3840" t="s">
        <v>15</v>
      </c>
      <c r="E3840" t="s">
        <v>243</v>
      </c>
      <c r="F3840" t="s">
        <v>17</v>
      </c>
      <c r="G3840">
        <v>23</v>
      </c>
      <c r="H3840">
        <v>244.83</v>
      </c>
      <c r="I3840">
        <v>5631.09</v>
      </c>
      <c r="J3840">
        <v>85</v>
      </c>
      <c r="K3840">
        <v>2</v>
      </c>
      <c r="L3840" t="s">
        <v>18</v>
      </c>
      <c r="M3840">
        <f>(Table1[[#This Row],[Current_Stock]]*Table1[[#This Row],[Unit_Price]])</f>
        <v>20810.55</v>
      </c>
      <c r="N3840" s="12">
        <f>DATE(YEAR(Table1[[#This Row],[Order_Date]]),MONTH(Table1[[#This Row],[Order_Date]]),1)</f>
        <v>45627</v>
      </c>
    </row>
    <row r="3841" spans="1:14">
      <c r="A3841" t="s">
        <v>1317</v>
      </c>
      <c r="B3841" t="s">
        <v>194</v>
      </c>
      <c r="C3841" t="s">
        <v>195</v>
      </c>
      <c r="D3841" t="s">
        <v>15</v>
      </c>
      <c r="E3841" t="s">
        <v>282</v>
      </c>
      <c r="F3841" t="s">
        <v>46</v>
      </c>
      <c r="G3841">
        <v>20</v>
      </c>
      <c r="H3841">
        <v>445.98</v>
      </c>
      <c r="I3841">
        <v>8919.6</v>
      </c>
      <c r="J3841">
        <v>158</v>
      </c>
      <c r="K3841">
        <v>7</v>
      </c>
      <c r="L3841" t="s">
        <v>18</v>
      </c>
      <c r="M3841">
        <f>(Table1[[#This Row],[Current_Stock]]*Table1[[#This Row],[Unit_Price]])</f>
        <v>70464.84</v>
      </c>
      <c r="N3841" s="12">
        <f>DATE(YEAR(Table1[[#This Row],[Order_Date]]),MONTH(Table1[[#This Row],[Order_Date]]),1)</f>
        <v>45627</v>
      </c>
    </row>
    <row r="3842" spans="1:14">
      <c r="A3842" t="s">
        <v>722</v>
      </c>
      <c r="B3842" t="s">
        <v>1025</v>
      </c>
      <c r="C3842" t="s">
        <v>1026</v>
      </c>
      <c r="D3842" t="s">
        <v>84</v>
      </c>
      <c r="E3842" t="s">
        <v>73</v>
      </c>
      <c r="F3842" t="s">
        <v>17</v>
      </c>
      <c r="G3842">
        <v>10</v>
      </c>
      <c r="H3842">
        <v>7588.11</v>
      </c>
      <c r="I3842">
        <v>75881.100000000006</v>
      </c>
      <c r="J3842">
        <v>114</v>
      </c>
      <c r="K3842">
        <v>3</v>
      </c>
      <c r="L3842" t="s">
        <v>18</v>
      </c>
      <c r="M3842">
        <f>(Table1[[#This Row],[Current_Stock]]*Table1[[#This Row],[Unit_Price]])</f>
        <v>865044.53999999992</v>
      </c>
      <c r="N3842" s="12">
        <f>DATE(YEAR(Table1[[#This Row],[Order_Date]]),MONTH(Table1[[#This Row],[Order_Date]]),1)</f>
        <v>45139</v>
      </c>
    </row>
    <row r="3843" spans="1:14">
      <c r="A3843" t="s">
        <v>1380</v>
      </c>
      <c r="B3843" t="s">
        <v>814</v>
      </c>
      <c r="C3843" t="s">
        <v>815</v>
      </c>
      <c r="D3843" t="s">
        <v>44</v>
      </c>
      <c r="E3843" t="s">
        <v>73</v>
      </c>
      <c r="F3843" t="s">
        <v>29</v>
      </c>
      <c r="G3843">
        <v>33</v>
      </c>
      <c r="H3843">
        <v>371.71</v>
      </c>
      <c r="I3843">
        <v>12266.43</v>
      </c>
      <c r="J3843">
        <v>91</v>
      </c>
      <c r="K3843">
        <v>8</v>
      </c>
      <c r="L3843" t="s">
        <v>18</v>
      </c>
      <c r="M3843">
        <f>(Table1[[#This Row],[Current_Stock]]*Table1[[#This Row],[Unit_Price]])</f>
        <v>33825.61</v>
      </c>
      <c r="N3843" s="12">
        <f>DATE(YEAR(Table1[[#This Row],[Order_Date]]),MONTH(Table1[[#This Row],[Order_Date]]),1)</f>
        <v>44986</v>
      </c>
    </row>
    <row r="3844" spans="1:14">
      <c r="A3844" t="s">
        <v>270</v>
      </c>
      <c r="B3844" t="s">
        <v>618</v>
      </c>
      <c r="C3844" t="s">
        <v>619</v>
      </c>
      <c r="D3844" t="s">
        <v>53</v>
      </c>
      <c r="E3844" t="s">
        <v>54</v>
      </c>
      <c r="F3844" t="s">
        <v>29</v>
      </c>
      <c r="G3844">
        <v>11</v>
      </c>
      <c r="H3844">
        <v>4515.83</v>
      </c>
      <c r="I3844">
        <v>49674.13</v>
      </c>
      <c r="J3844">
        <v>319</v>
      </c>
      <c r="K3844">
        <v>5</v>
      </c>
      <c r="L3844" t="s">
        <v>55</v>
      </c>
      <c r="M3844">
        <f>(Table1[[#This Row],[Current_Stock]]*Table1[[#This Row],[Unit_Price]])</f>
        <v>1440549.77</v>
      </c>
      <c r="N3844" s="12">
        <f>DATE(YEAR(Table1[[#This Row],[Order_Date]]),MONTH(Table1[[#This Row],[Order_Date]]),1)</f>
        <v>45627</v>
      </c>
    </row>
    <row r="3845" spans="1:14">
      <c r="A3845" t="s">
        <v>1294</v>
      </c>
      <c r="B3845" t="s">
        <v>225</v>
      </c>
      <c r="C3845" t="s">
        <v>226</v>
      </c>
      <c r="D3845" t="s">
        <v>183</v>
      </c>
      <c r="E3845" t="s">
        <v>89</v>
      </c>
      <c r="F3845" t="s">
        <v>46</v>
      </c>
      <c r="G3845">
        <v>24</v>
      </c>
      <c r="H3845">
        <v>774.9</v>
      </c>
      <c r="I3845">
        <v>18597.599999999999</v>
      </c>
      <c r="J3845">
        <v>139</v>
      </c>
      <c r="K3845">
        <v>9</v>
      </c>
      <c r="L3845" t="s">
        <v>18</v>
      </c>
      <c r="M3845">
        <f>(Table1[[#This Row],[Current_Stock]]*Table1[[#This Row],[Unit_Price]])</f>
        <v>107711.09999999999</v>
      </c>
      <c r="N3845" s="12">
        <f>DATE(YEAR(Table1[[#This Row],[Order_Date]]),MONTH(Table1[[#This Row],[Order_Date]]),1)</f>
        <v>45108</v>
      </c>
    </row>
    <row r="3846" spans="1:14">
      <c r="A3846" t="s">
        <v>1027</v>
      </c>
      <c r="B3846" t="s">
        <v>328</v>
      </c>
      <c r="C3846" t="s">
        <v>329</v>
      </c>
      <c r="D3846" t="s">
        <v>53</v>
      </c>
      <c r="E3846" t="s">
        <v>73</v>
      </c>
      <c r="F3846" t="s">
        <v>60</v>
      </c>
      <c r="G3846">
        <v>5</v>
      </c>
      <c r="H3846">
        <v>4717.8599999999997</v>
      </c>
      <c r="I3846">
        <v>23589.3</v>
      </c>
      <c r="J3846">
        <v>269</v>
      </c>
      <c r="K3846">
        <v>8</v>
      </c>
      <c r="L3846" t="s">
        <v>18</v>
      </c>
      <c r="M3846">
        <f>(Table1[[#This Row],[Current_Stock]]*Table1[[#This Row],[Unit_Price]])</f>
        <v>1269104.3399999999</v>
      </c>
      <c r="N3846" s="12">
        <f>DATE(YEAR(Table1[[#This Row],[Order_Date]]),MONTH(Table1[[#This Row],[Order_Date]]),1)</f>
        <v>45108</v>
      </c>
    </row>
    <row r="3847" spans="1:14">
      <c r="A3847" t="s">
        <v>1314</v>
      </c>
      <c r="B3847" t="s">
        <v>1150</v>
      </c>
      <c r="C3847" t="s">
        <v>1151</v>
      </c>
      <c r="D3847" t="s">
        <v>33</v>
      </c>
      <c r="E3847" t="s">
        <v>59</v>
      </c>
      <c r="F3847" t="s">
        <v>46</v>
      </c>
      <c r="G3847">
        <v>18</v>
      </c>
      <c r="H3847">
        <v>1856.58</v>
      </c>
      <c r="I3847">
        <v>33418.44</v>
      </c>
      <c r="J3847">
        <v>130</v>
      </c>
      <c r="K3847">
        <v>10</v>
      </c>
      <c r="L3847" t="s">
        <v>18</v>
      </c>
      <c r="M3847">
        <f>(Table1[[#This Row],[Current_Stock]]*Table1[[#This Row],[Unit_Price]])</f>
        <v>241355.4</v>
      </c>
      <c r="N3847" s="12">
        <f>DATE(YEAR(Table1[[#This Row],[Order_Date]]),MONTH(Table1[[#This Row],[Order_Date]]),1)</f>
        <v>45231</v>
      </c>
    </row>
    <row r="3848" spans="1:14">
      <c r="A3848" t="s">
        <v>1076</v>
      </c>
      <c r="B3848" t="s">
        <v>1004</v>
      </c>
      <c r="C3848" t="s">
        <v>1005</v>
      </c>
      <c r="D3848" t="s">
        <v>96</v>
      </c>
      <c r="E3848" t="s">
        <v>282</v>
      </c>
      <c r="F3848" t="s">
        <v>17</v>
      </c>
      <c r="G3848">
        <v>10</v>
      </c>
      <c r="H3848">
        <v>4899.99</v>
      </c>
      <c r="I3848">
        <v>48999.9</v>
      </c>
      <c r="J3848">
        <v>486</v>
      </c>
      <c r="K3848">
        <v>2</v>
      </c>
      <c r="L3848" t="s">
        <v>18</v>
      </c>
      <c r="M3848">
        <f>(Table1[[#This Row],[Current_Stock]]*Table1[[#This Row],[Unit_Price]])</f>
        <v>2381395.1399999997</v>
      </c>
      <c r="N3848" s="12">
        <f>DATE(YEAR(Table1[[#This Row],[Order_Date]]),MONTH(Table1[[#This Row],[Order_Date]]),1)</f>
        <v>45108</v>
      </c>
    </row>
    <row r="3849" spans="1:14">
      <c r="A3849" t="s">
        <v>446</v>
      </c>
      <c r="B3849" t="s">
        <v>390</v>
      </c>
      <c r="C3849" t="s">
        <v>391</v>
      </c>
      <c r="D3849" t="s">
        <v>33</v>
      </c>
      <c r="E3849" t="s">
        <v>277</v>
      </c>
      <c r="F3849" t="s">
        <v>29</v>
      </c>
      <c r="G3849">
        <v>24</v>
      </c>
      <c r="H3849">
        <v>542.77</v>
      </c>
      <c r="I3849">
        <v>13026.48</v>
      </c>
      <c r="J3849">
        <v>221</v>
      </c>
      <c r="K3849">
        <v>12</v>
      </c>
      <c r="L3849" t="s">
        <v>18</v>
      </c>
      <c r="M3849">
        <f>(Table1[[#This Row],[Current_Stock]]*Table1[[#This Row],[Unit_Price]])</f>
        <v>119952.17</v>
      </c>
      <c r="N3849" s="12">
        <f>DATE(YEAR(Table1[[#This Row],[Order_Date]]),MONTH(Table1[[#This Row],[Order_Date]]),1)</f>
        <v>45323</v>
      </c>
    </row>
    <row r="3850" spans="1:14">
      <c r="A3850" t="s">
        <v>1127</v>
      </c>
      <c r="B3850" t="s">
        <v>979</v>
      </c>
      <c r="C3850" t="s">
        <v>980</v>
      </c>
      <c r="D3850" t="s">
        <v>33</v>
      </c>
      <c r="E3850" t="s">
        <v>189</v>
      </c>
      <c r="F3850" t="s">
        <v>46</v>
      </c>
      <c r="G3850">
        <v>12</v>
      </c>
      <c r="H3850">
        <v>4990.21</v>
      </c>
      <c r="I3850">
        <v>59882.52</v>
      </c>
      <c r="J3850">
        <v>88</v>
      </c>
      <c r="K3850">
        <v>8</v>
      </c>
      <c r="L3850" t="s">
        <v>18</v>
      </c>
      <c r="M3850">
        <f>(Table1[[#This Row],[Current_Stock]]*Table1[[#This Row],[Unit_Price]])</f>
        <v>439138.48</v>
      </c>
      <c r="N3850" s="12">
        <f>DATE(YEAR(Table1[[#This Row],[Order_Date]]),MONTH(Table1[[#This Row],[Order_Date]]),1)</f>
        <v>45474</v>
      </c>
    </row>
    <row r="3851" spans="1:14">
      <c r="A3851" t="s">
        <v>1327</v>
      </c>
      <c r="B3851" t="s">
        <v>893</v>
      </c>
      <c r="C3851" t="s">
        <v>894</v>
      </c>
      <c r="D3851" t="s">
        <v>53</v>
      </c>
      <c r="E3851" t="s">
        <v>104</v>
      </c>
      <c r="F3851" t="s">
        <v>40</v>
      </c>
      <c r="G3851">
        <v>7</v>
      </c>
      <c r="H3851">
        <v>2554.61</v>
      </c>
      <c r="I3851">
        <v>17882.27</v>
      </c>
      <c r="J3851">
        <v>349</v>
      </c>
      <c r="K3851">
        <v>2</v>
      </c>
      <c r="L3851" t="s">
        <v>55</v>
      </c>
      <c r="M3851">
        <f>(Table1[[#This Row],[Current_Stock]]*Table1[[#This Row],[Unit_Price]])</f>
        <v>891558.89</v>
      </c>
      <c r="N3851" s="12">
        <f>DATE(YEAR(Table1[[#This Row],[Order_Date]]),MONTH(Table1[[#This Row],[Order_Date]]),1)</f>
        <v>45352</v>
      </c>
    </row>
    <row r="3852" spans="1:14">
      <c r="A3852" t="s">
        <v>289</v>
      </c>
      <c r="B3852" t="s">
        <v>393</v>
      </c>
      <c r="C3852" t="s">
        <v>394</v>
      </c>
      <c r="D3852" t="s">
        <v>33</v>
      </c>
      <c r="E3852" t="s">
        <v>330</v>
      </c>
      <c r="F3852" t="s">
        <v>17</v>
      </c>
      <c r="G3852">
        <v>16</v>
      </c>
      <c r="H3852">
        <v>1493.49</v>
      </c>
      <c r="I3852">
        <v>23895.84</v>
      </c>
      <c r="J3852">
        <v>201</v>
      </c>
      <c r="K3852">
        <v>5</v>
      </c>
      <c r="L3852" t="s">
        <v>18</v>
      </c>
      <c r="M3852">
        <f>(Table1[[#This Row],[Current_Stock]]*Table1[[#This Row],[Unit_Price]])</f>
        <v>300191.49</v>
      </c>
      <c r="N3852" s="12">
        <f>DATE(YEAR(Table1[[#This Row],[Order_Date]]),MONTH(Table1[[#This Row],[Order_Date]]),1)</f>
        <v>44927</v>
      </c>
    </row>
    <row r="3853" spans="1:14">
      <c r="A3853" t="s">
        <v>829</v>
      </c>
      <c r="B3853" t="s">
        <v>618</v>
      </c>
      <c r="C3853" t="s">
        <v>619</v>
      </c>
      <c r="D3853" t="s">
        <v>53</v>
      </c>
      <c r="E3853" t="s">
        <v>277</v>
      </c>
      <c r="F3853" t="s">
        <v>40</v>
      </c>
      <c r="G3853">
        <v>2</v>
      </c>
      <c r="H3853">
        <v>2997.48</v>
      </c>
      <c r="I3853">
        <v>5994.96</v>
      </c>
      <c r="J3853">
        <v>270</v>
      </c>
      <c r="K3853">
        <v>7</v>
      </c>
      <c r="L3853" t="s">
        <v>55</v>
      </c>
      <c r="M3853">
        <f>(Table1[[#This Row],[Current_Stock]]*Table1[[#This Row],[Unit_Price]])</f>
        <v>809319.6</v>
      </c>
      <c r="N3853" s="12">
        <f>DATE(YEAR(Table1[[#This Row],[Order_Date]]),MONTH(Table1[[#This Row],[Order_Date]]),1)</f>
        <v>45505</v>
      </c>
    </row>
    <row r="3854" spans="1:14">
      <c r="A3854" t="s">
        <v>805</v>
      </c>
      <c r="B3854" t="s">
        <v>656</v>
      </c>
      <c r="C3854" t="s">
        <v>657</v>
      </c>
      <c r="D3854" t="s">
        <v>44</v>
      </c>
      <c r="E3854" t="s">
        <v>189</v>
      </c>
      <c r="F3854" t="s">
        <v>60</v>
      </c>
      <c r="G3854">
        <v>44</v>
      </c>
      <c r="H3854">
        <v>326.8</v>
      </c>
      <c r="I3854">
        <v>14379.2</v>
      </c>
      <c r="J3854">
        <v>80</v>
      </c>
      <c r="K3854">
        <v>4</v>
      </c>
      <c r="L3854" t="s">
        <v>18</v>
      </c>
      <c r="M3854">
        <f>(Table1[[#This Row],[Current_Stock]]*Table1[[#This Row],[Unit_Price]])</f>
        <v>26144</v>
      </c>
      <c r="N3854" s="12">
        <f>DATE(YEAR(Table1[[#This Row],[Order_Date]]),MONTH(Table1[[#This Row],[Order_Date]]),1)</f>
        <v>45139</v>
      </c>
    </row>
    <row r="3855" spans="1:14">
      <c r="A3855" t="s">
        <v>1377</v>
      </c>
      <c r="B3855" t="s">
        <v>811</v>
      </c>
      <c r="C3855" t="s">
        <v>812</v>
      </c>
      <c r="D3855" t="s">
        <v>33</v>
      </c>
      <c r="E3855" t="s">
        <v>104</v>
      </c>
      <c r="F3855" t="s">
        <v>40</v>
      </c>
      <c r="G3855">
        <v>19</v>
      </c>
      <c r="H3855">
        <v>2367.38</v>
      </c>
      <c r="I3855">
        <v>44980.22</v>
      </c>
      <c r="J3855">
        <v>116</v>
      </c>
      <c r="K3855">
        <v>10</v>
      </c>
      <c r="L3855" t="s">
        <v>18</v>
      </c>
      <c r="M3855">
        <f>(Table1[[#This Row],[Current_Stock]]*Table1[[#This Row],[Unit_Price]])</f>
        <v>274616.08</v>
      </c>
      <c r="N3855" s="12">
        <f>DATE(YEAR(Table1[[#This Row],[Order_Date]]),MONTH(Table1[[#This Row],[Order_Date]]),1)</f>
        <v>45505</v>
      </c>
    </row>
    <row r="3856" spans="1:14">
      <c r="A3856" t="s">
        <v>334</v>
      </c>
      <c r="B3856" t="s">
        <v>909</v>
      </c>
      <c r="C3856" t="s">
        <v>910</v>
      </c>
      <c r="D3856" t="s">
        <v>183</v>
      </c>
      <c r="E3856" t="s">
        <v>23</v>
      </c>
      <c r="F3856" t="s">
        <v>60</v>
      </c>
      <c r="G3856">
        <v>15</v>
      </c>
      <c r="H3856">
        <v>4989.88</v>
      </c>
      <c r="I3856">
        <v>74848.2</v>
      </c>
      <c r="J3856">
        <v>174</v>
      </c>
      <c r="K3856">
        <v>10</v>
      </c>
      <c r="L3856" t="s">
        <v>18</v>
      </c>
      <c r="M3856">
        <f>(Table1[[#This Row],[Current_Stock]]*Table1[[#This Row],[Unit_Price]])</f>
        <v>868239.12</v>
      </c>
      <c r="N3856" s="12">
        <f>DATE(YEAR(Table1[[#This Row],[Order_Date]]),MONTH(Table1[[#This Row],[Order_Date]]),1)</f>
        <v>45292</v>
      </c>
    </row>
    <row r="3857" spans="1:14">
      <c r="A3857" t="s">
        <v>748</v>
      </c>
      <c r="B3857" t="s">
        <v>893</v>
      </c>
      <c r="C3857" t="s">
        <v>894</v>
      </c>
      <c r="D3857" t="s">
        <v>53</v>
      </c>
      <c r="E3857" t="s">
        <v>243</v>
      </c>
      <c r="F3857" t="s">
        <v>60</v>
      </c>
      <c r="G3857">
        <v>10</v>
      </c>
      <c r="H3857">
        <v>4491.28</v>
      </c>
      <c r="I3857">
        <v>44912.800000000003</v>
      </c>
      <c r="J3857">
        <v>326</v>
      </c>
      <c r="K3857">
        <v>7</v>
      </c>
      <c r="L3857" t="s">
        <v>18</v>
      </c>
      <c r="M3857">
        <f>(Table1[[#This Row],[Current_Stock]]*Table1[[#This Row],[Unit_Price]])</f>
        <v>1464157.28</v>
      </c>
      <c r="N3857" s="12">
        <f>DATE(YEAR(Table1[[#This Row],[Order_Date]]),MONTH(Table1[[#This Row],[Order_Date]]),1)</f>
        <v>45413</v>
      </c>
    </row>
    <row r="3858" spans="1:14">
      <c r="A3858" t="s">
        <v>1161</v>
      </c>
      <c r="B3858" t="s">
        <v>147</v>
      </c>
      <c r="C3858" t="s">
        <v>148</v>
      </c>
      <c r="D3858" t="s">
        <v>53</v>
      </c>
      <c r="E3858" t="s">
        <v>97</v>
      </c>
      <c r="F3858" t="s">
        <v>29</v>
      </c>
      <c r="G3858">
        <v>7</v>
      </c>
      <c r="H3858">
        <v>686.82</v>
      </c>
      <c r="I3858">
        <v>4807.74</v>
      </c>
      <c r="J3858">
        <v>535</v>
      </c>
      <c r="K3858">
        <v>14</v>
      </c>
      <c r="L3858" t="s">
        <v>55</v>
      </c>
      <c r="M3858">
        <f>(Table1[[#This Row],[Current_Stock]]*Table1[[#This Row],[Unit_Price]])</f>
        <v>367448.7</v>
      </c>
      <c r="N3858" s="12">
        <f>DATE(YEAR(Table1[[#This Row],[Order_Date]]),MONTH(Table1[[#This Row],[Order_Date]]),1)</f>
        <v>45536</v>
      </c>
    </row>
    <row r="3859" spans="1:14">
      <c r="A3859" t="s">
        <v>1215</v>
      </c>
      <c r="B3859" t="s">
        <v>734</v>
      </c>
      <c r="C3859" t="s">
        <v>735</v>
      </c>
      <c r="D3859" t="s">
        <v>22</v>
      </c>
      <c r="E3859" t="s">
        <v>59</v>
      </c>
      <c r="F3859" t="s">
        <v>46</v>
      </c>
      <c r="G3859">
        <v>48</v>
      </c>
      <c r="H3859">
        <v>7316.68</v>
      </c>
      <c r="I3859">
        <v>351200.64</v>
      </c>
      <c r="J3859">
        <v>44</v>
      </c>
      <c r="K3859">
        <v>3</v>
      </c>
      <c r="L3859" t="s">
        <v>105</v>
      </c>
      <c r="M3859">
        <f>(Table1[[#This Row],[Current_Stock]]*Table1[[#This Row],[Unit_Price]])</f>
        <v>321933.92000000004</v>
      </c>
      <c r="N3859" s="12">
        <f>DATE(YEAR(Table1[[#This Row],[Order_Date]]),MONTH(Table1[[#This Row],[Order_Date]]),1)</f>
        <v>45170</v>
      </c>
    </row>
    <row r="3860" spans="1:14">
      <c r="A3860" t="s">
        <v>1222</v>
      </c>
      <c r="B3860" t="s">
        <v>904</v>
      </c>
      <c r="C3860" t="s">
        <v>905</v>
      </c>
      <c r="D3860" t="s">
        <v>84</v>
      </c>
      <c r="E3860" t="s">
        <v>211</v>
      </c>
      <c r="F3860" t="s">
        <v>40</v>
      </c>
      <c r="G3860">
        <v>10</v>
      </c>
      <c r="H3860">
        <v>14563.24</v>
      </c>
      <c r="I3860">
        <v>145632.4</v>
      </c>
      <c r="J3860">
        <v>102</v>
      </c>
      <c r="K3860">
        <v>11</v>
      </c>
      <c r="L3860" t="s">
        <v>18</v>
      </c>
      <c r="M3860">
        <f>(Table1[[#This Row],[Current_Stock]]*Table1[[#This Row],[Unit_Price]])</f>
        <v>1485450.48</v>
      </c>
      <c r="N3860" s="12">
        <f>DATE(YEAR(Table1[[#This Row],[Order_Date]]),MONTH(Table1[[#This Row],[Order_Date]]),1)</f>
        <v>44927</v>
      </c>
    </row>
    <row r="3861" spans="1:14">
      <c r="A3861" t="s">
        <v>1381</v>
      </c>
      <c r="B3861" t="s">
        <v>231</v>
      </c>
      <c r="C3861" t="s">
        <v>232</v>
      </c>
      <c r="D3861" t="s">
        <v>15</v>
      </c>
      <c r="E3861" t="s">
        <v>167</v>
      </c>
      <c r="F3861" t="s">
        <v>29</v>
      </c>
      <c r="G3861">
        <v>17</v>
      </c>
      <c r="H3861">
        <v>208.8</v>
      </c>
      <c r="I3861">
        <v>3549.6</v>
      </c>
      <c r="J3861">
        <v>87</v>
      </c>
      <c r="K3861">
        <v>5</v>
      </c>
      <c r="L3861" t="s">
        <v>18</v>
      </c>
      <c r="M3861">
        <f>(Table1[[#This Row],[Current_Stock]]*Table1[[#This Row],[Unit_Price]])</f>
        <v>18165.600000000002</v>
      </c>
      <c r="N3861" s="12">
        <f>DATE(YEAR(Table1[[#This Row],[Order_Date]]),MONTH(Table1[[#This Row],[Order_Date]]),1)</f>
        <v>45261</v>
      </c>
    </row>
    <row r="3862" spans="1:14">
      <c r="A3862" t="s">
        <v>651</v>
      </c>
      <c r="B3862" t="s">
        <v>256</v>
      </c>
      <c r="C3862" t="s">
        <v>257</v>
      </c>
      <c r="D3862" t="s">
        <v>183</v>
      </c>
      <c r="E3862" t="s">
        <v>97</v>
      </c>
      <c r="F3862" t="s">
        <v>17</v>
      </c>
      <c r="G3862">
        <v>9</v>
      </c>
      <c r="H3862">
        <v>432.37</v>
      </c>
      <c r="I3862">
        <v>3891.33</v>
      </c>
      <c r="J3862">
        <v>171</v>
      </c>
      <c r="K3862">
        <v>3</v>
      </c>
      <c r="L3862" t="s">
        <v>18</v>
      </c>
      <c r="M3862">
        <f>(Table1[[#This Row],[Current_Stock]]*Table1[[#This Row],[Unit_Price]])</f>
        <v>73935.27</v>
      </c>
      <c r="N3862" s="12">
        <f>DATE(YEAR(Table1[[#This Row],[Order_Date]]),MONTH(Table1[[#This Row],[Order_Date]]),1)</f>
        <v>45597</v>
      </c>
    </row>
    <row r="3863" spans="1:14">
      <c r="A3863" t="s">
        <v>1362</v>
      </c>
      <c r="B3863" t="s">
        <v>895</v>
      </c>
      <c r="C3863" t="s">
        <v>896</v>
      </c>
      <c r="D3863" t="s">
        <v>38</v>
      </c>
      <c r="E3863" t="s">
        <v>80</v>
      </c>
      <c r="F3863" t="s">
        <v>17</v>
      </c>
      <c r="G3863">
        <v>22</v>
      </c>
      <c r="H3863">
        <v>3300.76</v>
      </c>
      <c r="I3863">
        <v>72616.72</v>
      </c>
      <c r="J3863">
        <v>171</v>
      </c>
      <c r="K3863">
        <v>12</v>
      </c>
      <c r="L3863" t="s">
        <v>18</v>
      </c>
      <c r="M3863">
        <f>(Table1[[#This Row],[Current_Stock]]*Table1[[#This Row],[Unit_Price]])</f>
        <v>564429.96000000008</v>
      </c>
      <c r="N3863" s="12">
        <f>DATE(YEAR(Table1[[#This Row],[Order_Date]]),MONTH(Table1[[#This Row],[Order_Date]]),1)</f>
        <v>45292</v>
      </c>
    </row>
    <row r="3864" spans="1:14">
      <c r="A3864" t="s">
        <v>749</v>
      </c>
      <c r="B3864" t="s">
        <v>587</v>
      </c>
      <c r="C3864" t="s">
        <v>588</v>
      </c>
      <c r="D3864" t="s">
        <v>44</v>
      </c>
      <c r="E3864" t="s">
        <v>153</v>
      </c>
      <c r="F3864" t="s">
        <v>46</v>
      </c>
      <c r="G3864">
        <v>26</v>
      </c>
      <c r="H3864">
        <v>4701.8100000000004</v>
      </c>
      <c r="I3864">
        <v>122247.06</v>
      </c>
      <c r="J3864">
        <v>91</v>
      </c>
      <c r="K3864">
        <v>14</v>
      </c>
      <c r="L3864" t="s">
        <v>18</v>
      </c>
      <c r="M3864">
        <f>(Table1[[#This Row],[Current_Stock]]*Table1[[#This Row],[Unit_Price]])</f>
        <v>427864.71</v>
      </c>
      <c r="N3864" s="12">
        <f>DATE(YEAR(Table1[[#This Row],[Order_Date]]),MONTH(Table1[[#This Row],[Order_Date]]),1)</f>
        <v>45047</v>
      </c>
    </row>
    <row r="3865" spans="1:14">
      <c r="A3865" t="s">
        <v>639</v>
      </c>
      <c r="B3865" t="s">
        <v>844</v>
      </c>
      <c r="C3865" t="s">
        <v>845</v>
      </c>
      <c r="D3865" t="s">
        <v>96</v>
      </c>
      <c r="E3865" t="s">
        <v>45</v>
      </c>
      <c r="F3865" t="s">
        <v>46</v>
      </c>
      <c r="G3865">
        <v>1</v>
      </c>
      <c r="H3865">
        <v>1507.36</v>
      </c>
      <c r="I3865">
        <v>1507.36</v>
      </c>
      <c r="J3865">
        <v>405</v>
      </c>
      <c r="K3865">
        <v>9</v>
      </c>
      <c r="L3865" t="s">
        <v>18</v>
      </c>
      <c r="M3865">
        <f>(Table1[[#This Row],[Current_Stock]]*Table1[[#This Row],[Unit_Price]])</f>
        <v>610480.79999999993</v>
      </c>
      <c r="N3865" s="12">
        <f>DATE(YEAR(Table1[[#This Row],[Order_Date]]),MONTH(Table1[[#This Row],[Order_Date]]),1)</f>
        <v>45047</v>
      </c>
    </row>
    <row r="3866" spans="1:14">
      <c r="A3866" t="s">
        <v>948</v>
      </c>
      <c r="B3866" t="s">
        <v>456</v>
      </c>
      <c r="C3866" t="s">
        <v>457</v>
      </c>
      <c r="D3866" t="s">
        <v>96</v>
      </c>
      <c r="E3866" t="s">
        <v>160</v>
      </c>
      <c r="F3866" t="s">
        <v>60</v>
      </c>
      <c r="G3866">
        <v>2</v>
      </c>
      <c r="H3866">
        <v>4062.65</v>
      </c>
      <c r="I3866">
        <v>8125.3</v>
      </c>
      <c r="J3866">
        <v>403</v>
      </c>
      <c r="K3866">
        <v>14</v>
      </c>
      <c r="L3866" t="s">
        <v>55</v>
      </c>
      <c r="M3866">
        <f>(Table1[[#This Row],[Current_Stock]]*Table1[[#This Row],[Unit_Price]])</f>
        <v>1637247.95</v>
      </c>
      <c r="N3866" s="12">
        <f>DATE(YEAR(Table1[[#This Row],[Order_Date]]),MONTH(Table1[[#This Row],[Order_Date]]),1)</f>
        <v>44927</v>
      </c>
    </row>
    <row r="3867" spans="1:14">
      <c r="A3867" t="s">
        <v>1212</v>
      </c>
      <c r="B3867" t="s">
        <v>328</v>
      </c>
      <c r="C3867" t="s">
        <v>329</v>
      </c>
      <c r="D3867" t="s">
        <v>53</v>
      </c>
      <c r="E3867" t="s">
        <v>97</v>
      </c>
      <c r="F3867" t="s">
        <v>60</v>
      </c>
      <c r="G3867">
        <v>1</v>
      </c>
      <c r="H3867">
        <v>2105.96</v>
      </c>
      <c r="I3867">
        <v>2105.96</v>
      </c>
      <c r="J3867">
        <v>521</v>
      </c>
      <c r="K3867">
        <v>7</v>
      </c>
      <c r="L3867" t="s">
        <v>18</v>
      </c>
      <c r="M3867">
        <f>(Table1[[#This Row],[Current_Stock]]*Table1[[#This Row],[Unit_Price]])</f>
        <v>1097205.1599999999</v>
      </c>
      <c r="N3867" s="12">
        <f>DATE(YEAR(Table1[[#This Row],[Order_Date]]),MONTH(Table1[[#This Row],[Order_Date]]),1)</f>
        <v>45505</v>
      </c>
    </row>
    <row r="3868" spans="1:14">
      <c r="A3868" t="s">
        <v>437</v>
      </c>
      <c r="B3868" t="s">
        <v>1099</v>
      </c>
      <c r="C3868" t="s">
        <v>1100</v>
      </c>
      <c r="D3868" t="s">
        <v>38</v>
      </c>
      <c r="E3868" t="s">
        <v>54</v>
      </c>
      <c r="F3868" t="s">
        <v>60</v>
      </c>
      <c r="G3868">
        <v>25</v>
      </c>
      <c r="H3868">
        <v>1204.23</v>
      </c>
      <c r="I3868">
        <v>30105.75</v>
      </c>
      <c r="J3868">
        <v>82</v>
      </c>
      <c r="K3868">
        <v>5</v>
      </c>
      <c r="L3868" t="s">
        <v>18</v>
      </c>
      <c r="M3868">
        <f>(Table1[[#This Row],[Current_Stock]]*Table1[[#This Row],[Unit_Price]])</f>
        <v>98746.86</v>
      </c>
      <c r="N3868" s="12">
        <f>DATE(YEAR(Table1[[#This Row],[Order_Date]]),MONTH(Table1[[#This Row],[Order_Date]]),1)</f>
        <v>44927</v>
      </c>
    </row>
    <row r="3869" spans="1:14">
      <c r="A3869" t="s">
        <v>1149</v>
      </c>
      <c r="B3869" t="s">
        <v>132</v>
      </c>
      <c r="C3869" t="s">
        <v>133</v>
      </c>
      <c r="D3869" t="s">
        <v>38</v>
      </c>
      <c r="E3869" t="s">
        <v>184</v>
      </c>
      <c r="F3869" t="s">
        <v>17</v>
      </c>
      <c r="G3869">
        <v>11</v>
      </c>
      <c r="H3869">
        <v>2737.06</v>
      </c>
      <c r="I3869">
        <v>30107.66</v>
      </c>
      <c r="J3869">
        <v>160</v>
      </c>
      <c r="K3869">
        <v>4</v>
      </c>
      <c r="L3869" t="s">
        <v>18</v>
      </c>
      <c r="M3869">
        <f>(Table1[[#This Row],[Current_Stock]]*Table1[[#This Row],[Unit_Price]])</f>
        <v>437929.6</v>
      </c>
      <c r="N3869" s="12">
        <f>DATE(YEAR(Table1[[#This Row],[Order_Date]]),MONTH(Table1[[#This Row],[Order_Date]]),1)</f>
        <v>45017</v>
      </c>
    </row>
    <row r="3870" spans="1:14">
      <c r="A3870" t="s">
        <v>443</v>
      </c>
      <c r="B3870" t="s">
        <v>1007</v>
      </c>
      <c r="C3870" t="s">
        <v>1008</v>
      </c>
      <c r="D3870" t="s">
        <v>27</v>
      </c>
      <c r="E3870" t="s">
        <v>153</v>
      </c>
      <c r="F3870" t="s">
        <v>60</v>
      </c>
      <c r="G3870">
        <v>3</v>
      </c>
      <c r="H3870">
        <v>1279.6400000000001</v>
      </c>
      <c r="I3870">
        <v>3838.92</v>
      </c>
      <c r="J3870">
        <v>527</v>
      </c>
      <c r="K3870">
        <v>7</v>
      </c>
      <c r="L3870" t="s">
        <v>18</v>
      </c>
      <c r="M3870">
        <f>(Table1[[#This Row],[Current_Stock]]*Table1[[#This Row],[Unit_Price]])</f>
        <v>674370.28</v>
      </c>
      <c r="N3870" s="12">
        <f>DATE(YEAR(Table1[[#This Row],[Order_Date]]),MONTH(Table1[[#This Row],[Order_Date]]),1)</f>
        <v>45108</v>
      </c>
    </row>
    <row r="3871" spans="1:14">
      <c r="A3871" t="s">
        <v>498</v>
      </c>
      <c r="B3871" t="s">
        <v>111</v>
      </c>
      <c r="C3871" t="s">
        <v>112</v>
      </c>
      <c r="D3871" t="s">
        <v>84</v>
      </c>
      <c r="E3871" t="s">
        <v>211</v>
      </c>
      <c r="F3871" t="s">
        <v>40</v>
      </c>
      <c r="G3871">
        <v>8</v>
      </c>
      <c r="H3871">
        <v>19673.43</v>
      </c>
      <c r="I3871">
        <v>157387.44</v>
      </c>
      <c r="J3871">
        <v>227</v>
      </c>
      <c r="K3871">
        <v>13</v>
      </c>
      <c r="L3871" t="s">
        <v>18</v>
      </c>
      <c r="M3871">
        <f>(Table1[[#This Row],[Current_Stock]]*Table1[[#This Row],[Unit_Price]])</f>
        <v>4465868.6100000003</v>
      </c>
      <c r="N3871" s="12">
        <f>DATE(YEAR(Table1[[#This Row],[Order_Date]]),MONTH(Table1[[#This Row],[Order_Date]]),1)</f>
        <v>44986</v>
      </c>
    </row>
    <row r="3872" spans="1:14">
      <c r="A3872" t="s">
        <v>30</v>
      </c>
      <c r="B3872" t="s">
        <v>358</v>
      </c>
      <c r="C3872" t="s">
        <v>359</v>
      </c>
      <c r="D3872" t="s">
        <v>53</v>
      </c>
      <c r="E3872" t="s">
        <v>113</v>
      </c>
      <c r="F3872" t="s">
        <v>29</v>
      </c>
      <c r="G3872">
        <v>1</v>
      </c>
      <c r="H3872">
        <v>133.41999999999999</v>
      </c>
      <c r="I3872">
        <v>133.41999999999999</v>
      </c>
      <c r="J3872">
        <v>418</v>
      </c>
      <c r="K3872">
        <v>11</v>
      </c>
      <c r="L3872" t="s">
        <v>18</v>
      </c>
      <c r="M3872">
        <f>(Table1[[#This Row],[Current_Stock]]*Table1[[#This Row],[Unit_Price]])</f>
        <v>55769.56</v>
      </c>
      <c r="N3872" s="12">
        <f>DATE(YEAR(Table1[[#This Row],[Order_Date]]),MONTH(Table1[[#This Row],[Order_Date]]),1)</f>
        <v>45108</v>
      </c>
    </row>
    <row r="3873" spans="1:14">
      <c r="A3873" t="s">
        <v>304</v>
      </c>
      <c r="B3873" t="s">
        <v>450</v>
      </c>
      <c r="C3873" t="s">
        <v>451</v>
      </c>
      <c r="D3873" t="s">
        <v>33</v>
      </c>
      <c r="E3873" t="s">
        <v>184</v>
      </c>
      <c r="F3873" t="s">
        <v>46</v>
      </c>
      <c r="G3873">
        <v>21</v>
      </c>
      <c r="H3873">
        <v>2904.72</v>
      </c>
      <c r="I3873">
        <v>60999.12</v>
      </c>
      <c r="J3873">
        <v>248</v>
      </c>
      <c r="K3873">
        <v>9</v>
      </c>
      <c r="L3873" t="s">
        <v>18</v>
      </c>
      <c r="M3873">
        <f>(Table1[[#This Row],[Current_Stock]]*Table1[[#This Row],[Unit_Price]])</f>
        <v>720370.55999999994</v>
      </c>
      <c r="N3873" s="12">
        <f>DATE(YEAR(Table1[[#This Row],[Order_Date]]),MONTH(Table1[[#This Row],[Order_Date]]),1)</f>
        <v>45231</v>
      </c>
    </row>
    <row r="3874" spans="1:14">
      <c r="A3874" t="s">
        <v>1010</v>
      </c>
      <c r="B3874" t="s">
        <v>231</v>
      </c>
      <c r="C3874" t="s">
        <v>232</v>
      </c>
      <c r="D3874" t="s">
        <v>15</v>
      </c>
      <c r="E3874" t="s">
        <v>269</v>
      </c>
      <c r="F3874" t="s">
        <v>40</v>
      </c>
      <c r="G3874">
        <v>11</v>
      </c>
      <c r="H3874">
        <v>320.7</v>
      </c>
      <c r="I3874">
        <v>3527.7</v>
      </c>
      <c r="J3874">
        <v>117</v>
      </c>
      <c r="K3874">
        <v>12</v>
      </c>
      <c r="L3874" t="s">
        <v>18</v>
      </c>
      <c r="M3874">
        <f>(Table1[[#This Row],[Current_Stock]]*Table1[[#This Row],[Unit_Price]])</f>
        <v>37521.9</v>
      </c>
      <c r="N3874" s="12">
        <f>DATE(YEAR(Table1[[#This Row],[Order_Date]]),MONTH(Table1[[#This Row],[Order_Date]]),1)</f>
        <v>45231</v>
      </c>
    </row>
    <row r="3875" spans="1:14">
      <c r="A3875" t="s">
        <v>1277</v>
      </c>
      <c r="B3875" t="s">
        <v>138</v>
      </c>
      <c r="C3875" t="s">
        <v>139</v>
      </c>
      <c r="D3875" t="s">
        <v>27</v>
      </c>
      <c r="E3875" t="s">
        <v>59</v>
      </c>
      <c r="F3875" t="s">
        <v>17</v>
      </c>
      <c r="G3875">
        <v>7</v>
      </c>
      <c r="H3875">
        <v>4886.74</v>
      </c>
      <c r="I3875">
        <v>34207.18</v>
      </c>
      <c r="J3875">
        <v>332</v>
      </c>
      <c r="K3875">
        <v>3</v>
      </c>
      <c r="L3875" t="s">
        <v>55</v>
      </c>
      <c r="M3875">
        <f>(Table1[[#This Row],[Current_Stock]]*Table1[[#This Row],[Unit_Price]])</f>
        <v>1622397.68</v>
      </c>
      <c r="N3875" s="12">
        <f>DATE(YEAR(Table1[[#This Row],[Order_Date]]),MONTH(Table1[[#This Row],[Order_Date]]),1)</f>
        <v>45566</v>
      </c>
    </row>
    <row r="3876" spans="1:14">
      <c r="A3876" t="s">
        <v>824</v>
      </c>
      <c r="B3876" t="s">
        <v>1145</v>
      </c>
      <c r="C3876" t="s">
        <v>1146</v>
      </c>
      <c r="D3876" t="s">
        <v>96</v>
      </c>
      <c r="E3876" t="s">
        <v>189</v>
      </c>
      <c r="F3876" t="s">
        <v>60</v>
      </c>
      <c r="G3876">
        <v>7</v>
      </c>
      <c r="H3876">
        <v>1125.97</v>
      </c>
      <c r="I3876">
        <v>7881.79</v>
      </c>
      <c r="J3876">
        <v>330</v>
      </c>
      <c r="K3876">
        <v>4</v>
      </c>
      <c r="L3876" t="s">
        <v>18</v>
      </c>
      <c r="M3876">
        <f>(Table1[[#This Row],[Current_Stock]]*Table1[[#This Row],[Unit_Price]])</f>
        <v>371570.10000000003</v>
      </c>
      <c r="N3876" s="12">
        <f>DATE(YEAR(Table1[[#This Row],[Order_Date]]),MONTH(Table1[[#This Row],[Order_Date]]),1)</f>
        <v>45566</v>
      </c>
    </row>
    <row r="3877" spans="1:14">
      <c r="A3877" t="s">
        <v>886</v>
      </c>
      <c r="B3877" t="s">
        <v>68</v>
      </c>
      <c r="C3877" t="s">
        <v>69</v>
      </c>
      <c r="D3877" t="s">
        <v>44</v>
      </c>
      <c r="E3877" t="s">
        <v>45</v>
      </c>
      <c r="F3877" t="s">
        <v>40</v>
      </c>
      <c r="G3877">
        <v>53</v>
      </c>
      <c r="H3877">
        <v>4013.65</v>
      </c>
      <c r="I3877">
        <v>212723.45</v>
      </c>
      <c r="J3877">
        <v>98</v>
      </c>
      <c r="K3877">
        <v>11</v>
      </c>
      <c r="L3877" t="s">
        <v>18</v>
      </c>
      <c r="M3877">
        <f>(Table1[[#This Row],[Current_Stock]]*Table1[[#This Row],[Unit_Price]])</f>
        <v>393337.7</v>
      </c>
      <c r="N3877" s="12">
        <f>DATE(YEAR(Table1[[#This Row],[Order_Date]]),MONTH(Table1[[#This Row],[Order_Date]]),1)</f>
        <v>45566</v>
      </c>
    </row>
    <row r="3878" spans="1:14">
      <c r="A3878" t="s">
        <v>1198</v>
      </c>
      <c r="B3878" t="s">
        <v>656</v>
      </c>
      <c r="C3878" t="s">
        <v>657</v>
      </c>
      <c r="D3878" t="s">
        <v>44</v>
      </c>
      <c r="E3878" t="s">
        <v>277</v>
      </c>
      <c r="F3878" t="s">
        <v>40</v>
      </c>
      <c r="G3878">
        <v>39</v>
      </c>
      <c r="H3878">
        <v>907.66</v>
      </c>
      <c r="I3878">
        <v>35398.74</v>
      </c>
      <c r="J3878">
        <v>34</v>
      </c>
      <c r="K3878">
        <v>6</v>
      </c>
      <c r="L3878" t="s">
        <v>18</v>
      </c>
      <c r="M3878">
        <f>(Table1[[#This Row],[Current_Stock]]*Table1[[#This Row],[Unit_Price]])</f>
        <v>30860.44</v>
      </c>
      <c r="N3878" s="12">
        <f>DATE(YEAR(Table1[[#This Row],[Order_Date]]),MONTH(Table1[[#This Row],[Order_Date]]),1)</f>
        <v>44927</v>
      </c>
    </row>
    <row r="3879" spans="1:14">
      <c r="A3879" t="s">
        <v>903</v>
      </c>
      <c r="B3879" t="s">
        <v>328</v>
      </c>
      <c r="C3879" t="s">
        <v>329</v>
      </c>
      <c r="D3879" t="s">
        <v>53</v>
      </c>
      <c r="E3879" t="s">
        <v>85</v>
      </c>
      <c r="F3879" t="s">
        <v>17</v>
      </c>
      <c r="G3879">
        <v>1</v>
      </c>
      <c r="H3879">
        <v>1112.28</v>
      </c>
      <c r="I3879">
        <v>1112.28</v>
      </c>
      <c r="J3879">
        <v>508</v>
      </c>
      <c r="K3879">
        <v>11</v>
      </c>
      <c r="L3879" t="s">
        <v>55</v>
      </c>
      <c r="M3879">
        <f>(Table1[[#This Row],[Current_Stock]]*Table1[[#This Row],[Unit_Price]])</f>
        <v>565038.24</v>
      </c>
      <c r="N3879" s="12">
        <f>DATE(YEAR(Table1[[#This Row],[Order_Date]]),MONTH(Table1[[#This Row],[Order_Date]]),1)</f>
        <v>44927</v>
      </c>
    </row>
    <row r="3880" spans="1:14">
      <c r="A3880" t="s">
        <v>933</v>
      </c>
      <c r="B3880" t="s">
        <v>1220</v>
      </c>
      <c r="C3880" t="s">
        <v>1221</v>
      </c>
      <c r="D3880" t="s">
        <v>53</v>
      </c>
      <c r="E3880" t="s">
        <v>189</v>
      </c>
      <c r="F3880" t="s">
        <v>40</v>
      </c>
      <c r="G3880">
        <v>5</v>
      </c>
      <c r="H3880">
        <v>3023.43</v>
      </c>
      <c r="I3880">
        <v>15117.15</v>
      </c>
      <c r="J3880">
        <v>516</v>
      </c>
      <c r="K3880">
        <v>14</v>
      </c>
      <c r="L3880" t="s">
        <v>18</v>
      </c>
      <c r="M3880">
        <f>(Table1[[#This Row],[Current_Stock]]*Table1[[#This Row],[Unit_Price]])</f>
        <v>1560089.88</v>
      </c>
      <c r="N3880" s="12">
        <f>DATE(YEAR(Table1[[#This Row],[Order_Date]]),MONTH(Table1[[#This Row],[Order_Date]]),1)</f>
        <v>45170</v>
      </c>
    </row>
    <row r="3881" spans="1:14">
      <c r="A3881" t="s">
        <v>1041</v>
      </c>
      <c r="B3881" t="s">
        <v>132</v>
      </c>
      <c r="C3881" t="s">
        <v>133</v>
      </c>
      <c r="D3881" t="s">
        <v>38</v>
      </c>
      <c r="E3881" t="s">
        <v>34</v>
      </c>
      <c r="F3881" t="s">
        <v>60</v>
      </c>
      <c r="G3881">
        <v>14</v>
      </c>
      <c r="H3881">
        <v>4023.64</v>
      </c>
      <c r="I3881">
        <v>56330.96</v>
      </c>
      <c r="J3881">
        <v>123</v>
      </c>
      <c r="K3881">
        <v>13</v>
      </c>
      <c r="L3881" t="s">
        <v>18</v>
      </c>
      <c r="M3881">
        <f>(Table1[[#This Row],[Current_Stock]]*Table1[[#This Row],[Unit_Price]])</f>
        <v>494907.72</v>
      </c>
      <c r="N3881" s="12">
        <f>DATE(YEAR(Table1[[#This Row],[Order_Date]]),MONTH(Table1[[#This Row],[Order_Date]]),1)</f>
        <v>45383</v>
      </c>
    </row>
    <row r="3882" spans="1:14">
      <c r="A3882" t="s">
        <v>1176</v>
      </c>
      <c r="B3882" t="s">
        <v>1199</v>
      </c>
      <c r="C3882" t="s">
        <v>1200</v>
      </c>
      <c r="D3882" t="s">
        <v>15</v>
      </c>
      <c r="E3882" t="s">
        <v>282</v>
      </c>
      <c r="F3882" t="s">
        <v>46</v>
      </c>
      <c r="G3882">
        <v>14</v>
      </c>
      <c r="H3882">
        <v>461.65</v>
      </c>
      <c r="I3882">
        <v>6463.1</v>
      </c>
      <c r="J3882">
        <v>117</v>
      </c>
      <c r="K3882">
        <v>9</v>
      </c>
      <c r="L3882" t="s">
        <v>18</v>
      </c>
      <c r="M3882">
        <f>(Table1[[#This Row],[Current_Stock]]*Table1[[#This Row],[Unit_Price]])</f>
        <v>54013.049999999996</v>
      </c>
      <c r="N3882" s="12">
        <f>DATE(YEAR(Table1[[#This Row],[Order_Date]]),MONTH(Table1[[#This Row],[Order_Date]]),1)</f>
        <v>45078</v>
      </c>
    </row>
    <row r="3883" spans="1:14">
      <c r="A3883" t="s">
        <v>122</v>
      </c>
      <c r="B3883" t="s">
        <v>456</v>
      </c>
      <c r="C3883" t="s">
        <v>457</v>
      </c>
      <c r="D3883" t="s">
        <v>96</v>
      </c>
      <c r="E3883" t="s">
        <v>23</v>
      </c>
      <c r="F3883" t="s">
        <v>17</v>
      </c>
      <c r="G3883">
        <v>4</v>
      </c>
      <c r="H3883">
        <v>197.3</v>
      </c>
      <c r="I3883">
        <v>789.2</v>
      </c>
      <c r="J3883">
        <v>574</v>
      </c>
      <c r="K3883">
        <v>5</v>
      </c>
      <c r="L3883" t="s">
        <v>18</v>
      </c>
      <c r="M3883">
        <f>(Table1[[#This Row],[Current_Stock]]*Table1[[#This Row],[Unit_Price]])</f>
        <v>113250.20000000001</v>
      </c>
      <c r="N3883" s="12">
        <f>DATE(YEAR(Table1[[#This Row],[Order_Date]]),MONTH(Table1[[#This Row],[Order_Date]]),1)</f>
        <v>45261</v>
      </c>
    </row>
    <row r="3884" spans="1:14">
      <c r="A3884" t="s">
        <v>1264</v>
      </c>
      <c r="B3884" t="s">
        <v>656</v>
      </c>
      <c r="C3884" t="s">
        <v>657</v>
      </c>
      <c r="D3884" t="s">
        <v>44</v>
      </c>
      <c r="E3884" t="s">
        <v>173</v>
      </c>
      <c r="F3884" t="s">
        <v>60</v>
      </c>
      <c r="G3884">
        <v>28</v>
      </c>
      <c r="H3884">
        <v>132.32</v>
      </c>
      <c r="I3884">
        <v>3704.96</v>
      </c>
      <c r="J3884">
        <v>95</v>
      </c>
      <c r="K3884">
        <v>14</v>
      </c>
      <c r="L3884" t="s">
        <v>18</v>
      </c>
      <c r="M3884">
        <f>(Table1[[#This Row],[Current_Stock]]*Table1[[#This Row],[Unit_Price]])</f>
        <v>12570.4</v>
      </c>
      <c r="N3884" s="12">
        <f>DATE(YEAR(Table1[[#This Row],[Order_Date]]),MONTH(Table1[[#This Row],[Order_Date]]),1)</f>
        <v>45597</v>
      </c>
    </row>
    <row r="3885" spans="1:14">
      <c r="A3885" t="s">
        <v>185</v>
      </c>
      <c r="B3885" t="s">
        <v>873</v>
      </c>
      <c r="C3885" t="s">
        <v>874</v>
      </c>
      <c r="D3885" t="s">
        <v>22</v>
      </c>
      <c r="E3885" t="s">
        <v>113</v>
      </c>
      <c r="F3885" t="s">
        <v>46</v>
      </c>
      <c r="G3885">
        <v>38</v>
      </c>
      <c r="H3885">
        <v>8448.11</v>
      </c>
      <c r="I3885">
        <v>321028.18</v>
      </c>
      <c r="J3885">
        <v>34</v>
      </c>
      <c r="K3885">
        <v>10</v>
      </c>
      <c r="L3885" t="s">
        <v>105</v>
      </c>
      <c r="M3885">
        <f>(Table1[[#This Row],[Current_Stock]]*Table1[[#This Row],[Unit_Price]])</f>
        <v>287235.74</v>
      </c>
      <c r="N3885" s="12">
        <f>DATE(YEAR(Table1[[#This Row],[Order_Date]]),MONTH(Table1[[#This Row],[Order_Date]]),1)</f>
        <v>45505</v>
      </c>
    </row>
    <row r="3886" spans="1:14">
      <c r="A3886" t="s">
        <v>919</v>
      </c>
      <c r="B3886" t="s">
        <v>181</v>
      </c>
      <c r="C3886" t="s">
        <v>182</v>
      </c>
      <c r="D3886" t="s">
        <v>183</v>
      </c>
      <c r="E3886" t="s">
        <v>167</v>
      </c>
      <c r="F3886" t="s">
        <v>40</v>
      </c>
      <c r="G3886">
        <v>12</v>
      </c>
      <c r="H3886">
        <v>980.73</v>
      </c>
      <c r="I3886">
        <v>11768.76</v>
      </c>
      <c r="J3886">
        <v>202</v>
      </c>
      <c r="K3886">
        <v>14</v>
      </c>
      <c r="L3886" t="s">
        <v>18</v>
      </c>
      <c r="M3886">
        <f>(Table1[[#This Row],[Current_Stock]]*Table1[[#This Row],[Unit_Price]])</f>
        <v>198107.46</v>
      </c>
      <c r="N3886" s="12">
        <f>DATE(YEAR(Table1[[#This Row],[Order_Date]]),MONTH(Table1[[#This Row],[Order_Date]]),1)</f>
        <v>45139</v>
      </c>
    </row>
    <row r="3887" spans="1:14">
      <c r="A3887" t="s">
        <v>552</v>
      </c>
      <c r="B3887" t="s">
        <v>897</v>
      </c>
      <c r="C3887" t="s">
        <v>898</v>
      </c>
      <c r="D3887" t="s">
        <v>27</v>
      </c>
      <c r="E3887" t="s">
        <v>23</v>
      </c>
      <c r="F3887" t="s">
        <v>29</v>
      </c>
      <c r="G3887">
        <v>7</v>
      </c>
      <c r="H3887">
        <v>2729.99</v>
      </c>
      <c r="I3887">
        <v>19109.93</v>
      </c>
      <c r="J3887">
        <v>440</v>
      </c>
      <c r="K3887">
        <v>2</v>
      </c>
      <c r="L3887" t="s">
        <v>55</v>
      </c>
      <c r="M3887">
        <f>(Table1[[#This Row],[Current_Stock]]*Table1[[#This Row],[Unit_Price]])</f>
        <v>1201195.5999999999</v>
      </c>
      <c r="N3887" s="12">
        <f>DATE(YEAR(Table1[[#This Row],[Order_Date]]),MONTH(Table1[[#This Row],[Order_Date]]),1)</f>
        <v>45444</v>
      </c>
    </row>
    <row r="3888" spans="1:14">
      <c r="A3888" t="s">
        <v>1084</v>
      </c>
      <c r="B3888" t="s">
        <v>126</v>
      </c>
      <c r="C3888" t="s">
        <v>127</v>
      </c>
      <c r="D3888" t="s">
        <v>33</v>
      </c>
      <c r="E3888" t="s">
        <v>330</v>
      </c>
      <c r="F3888" t="s">
        <v>29</v>
      </c>
      <c r="G3888">
        <v>23</v>
      </c>
      <c r="H3888">
        <v>2946.7</v>
      </c>
      <c r="I3888">
        <v>67774.100000000006</v>
      </c>
      <c r="J3888">
        <v>159</v>
      </c>
      <c r="K3888">
        <v>8</v>
      </c>
      <c r="L3888" t="s">
        <v>18</v>
      </c>
      <c r="M3888">
        <f>(Table1[[#This Row],[Current_Stock]]*Table1[[#This Row],[Unit_Price]])</f>
        <v>468525.3</v>
      </c>
      <c r="N3888" s="12">
        <f>DATE(YEAR(Table1[[#This Row],[Order_Date]]),MONTH(Table1[[#This Row],[Order_Date]]),1)</f>
        <v>45352</v>
      </c>
    </row>
    <row r="3889" spans="1:14">
      <c r="A3889" t="s">
        <v>1375</v>
      </c>
      <c r="B3889" t="s">
        <v>844</v>
      </c>
      <c r="C3889" t="s">
        <v>845</v>
      </c>
      <c r="D3889" t="s">
        <v>96</v>
      </c>
      <c r="E3889" t="s">
        <v>243</v>
      </c>
      <c r="F3889" t="s">
        <v>40</v>
      </c>
      <c r="G3889">
        <v>10</v>
      </c>
      <c r="H3889">
        <v>630.25</v>
      </c>
      <c r="I3889">
        <v>6302.5</v>
      </c>
      <c r="J3889">
        <v>440</v>
      </c>
      <c r="K3889">
        <v>2</v>
      </c>
      <c r="L3889" t="s">
        <v>18</v>
      </c>
      <c r="M3889">
        <f>(Table1[[#This Row],[Current_Stock]]*Table1[[#This Row],[Unit_Price]])</f>
        <v>277310</v>
      </c>
      <c r="N3889" s="12">
        <f>DATE(YEAR(Table1[[#This Row],[Order_Date]]),MONTH(Table1[[#This Row],[Order_Date]]),1)</f>
        <v>44927</v>
      </c>
    </row>
    <row r="3890" spans="1:14">
      <c r="A3890" t="s">
        <v>1046</v>
      </c>
      <c r="B3890" t="s">
        <v>848</v>
      </c>
      <c r="C3890" t="s">
        <v>849</v>
      </c>
      <c r="D3890" t="s">
        <v>33</v>
      </c>
      <c r="E3890" t="s">
        <v>189</v>
      </c>
      <c r="F3890" t="s">
        <v>29</v>
      </c>
      <c r="G3890">
        <v>19</v>
      </c>
      <c r="H3890">
        <v>790.46</v>
      </c>
      <c r="I3890">
        <v>15018.74</v>
      </c>
      <c r="J3890">
        <v>81</v>
      </c>
      <c r="K3890">
        <v>7</v>
      </c>
      <c r="L3890" t="s">
        <v>18</v>
      </c>
      <c r="M3890">
        <f>(Table1[[#This Row],[Current_Stock]]*Table1[[#This Row],[Unit_Price]])</f>
        <v>64027.26</v>
      </c>
      <c r="N3890" s="12">
        <f>DATE(YEAR(Table1[[#This Row],[Order_Date]]),MONTH(Table1[[#This Row],[Order_Date]]),1)</f>
        <v>45597</v>
      </c>
    </row>
    <row r="3891" spans="1:14">
      <c r="A3891" t="s">
        <v>140</v>
      </c>
      <c r="B3891" t="s">
        <v>479</v>
      </c>
      <c r="C3891" t="s">
        <v>480</v>
      </c>
      <c r="D3891" t="s">
        <v>84</v>
      </c>
      <c r="E3891" t="s">
        <v>97</v>
      </c>
      <c r="F3891" t="s">
        <v>29</v>
      </c>
      <c r="G3891">
        <v>8</v>
      </c>
      <c r="H3891">
        <v>9299.5300000000007</v>
      </c>
      <c r="I3891">
        <v>74396.240000000005</v>
      </c>
      <c r="J3891">
        <v>171</v>
      </c>
      <c r="K3891">
        <v>2</v>
      </c>
      <c r="L3891" t="s">
        <v>18</v>
      </c>
      <c r="M3891">
        <f>(Table1[[#This Row],[Current_Stock]]*Table1[[#This Row],[Unit_Price]])</f>
        <v>1590219.6300000001</v>
      </c>
      <c r="N3891" s="12">
        <f>DATE(YEAR(Table1[[#This Row],[Order_Date]]),MONTH(Table1[[#This Row],[Order_Date]]),1)</f>
        <v>45474</v>
      </c>
    </row>
    <row r="3892" spans="1:14">
      <c r="A3892" t="s">
        <v>816</v>
      </c>
      <c r="B3892" t="s">
        <v>1224</v>
      </c>
      <c r="C3892" t="s">
        <v>1225</v>
      </c>
      <c r="D3892" t="s">
        <v>84</v>
      </c>
      <c r="E3892" t="s">
        <v>50</v>
      </c>
      <c r="F3892" t="s">
        <v>40</v>
      </c>
      <c r="G3892">
        <v>20</v>
      </c>
      <c r="H3892">
        <v>9299.77</v>
      </c>
      <c r="I3892">
        <v>185995.4</v>
      </c>
      <c r="J3892">
        <v>243</v>
      </c>
      <c r="K3892">
        <v>7</v>
      </c>
      <c r="L3892" t="s">
        <v>18</v>
      </c>
      <c r="M3892">
        <f>(Table1[[#This Row],[Current_Stock]]*Table1[[#This Row],[Unit_Price]])</f>
        <v>2259844.1100000003</v>
      </c>
      <c r="N3892" s="12">
        <f>DATE(YEAR(Table1[[#This Row],[Order_Date]]),MONTH(Table1[[#This Row],[Order_Date]]),1)</f>
        <v>45078</v>
      </c>
    </row>
    <row r="3893" spans="1:14">
      <c r="A3893" t="s">
        <v>1357</v>
      </c>
      <c r="B3893" t="s">
        <v>280</v>
      </c>
      <c r="C3893" t="s">
        <v>281</v>
      </c>
      <c r="D3893" t="s">
        <v>22</v>
      </c>
      <c r="E3893" t="s">
        <v>80</v>
      </c>
      <c r="F3893" t="s">
        <v>17</v>
      </c>
      <c r="G3893">
        <v>47</v>
      </c>
      <c r="H3893">
        <v>12281.13</v>
      </c>
      <c r="I3893">
        <v>577213.11</v>
      </c>
      <c r="J3893">
        <v>100</v>
      </c>
      <c r="K3893">
        <v>11</v>
      </c>
      <c r="L3893" t="s">
        <v>105</v>
      </c>
      <c r="M3893">
        <f>(Table1[[#This Row],[Current_Stock]]*Table1[[#This Row],[Unit_Price]])</f>
        <v>1228113</v>
      </c>
      <c r="N3893" s="12">
        <f>DATE(YEAR(Table1[[#This Row],[Order_Date]]),MONTH(Table1[[#This Row],[Order_Date]]),1)</f>
        <v>45170</v>
      </c>
    </row>
    <row r="3894" spans="1:14">
      <c r="A3894" t="s">
        <v>1069</v>
      </c>
      <c r="B3894" t="s">
        <v>1101</v>
      </c>
      <c r="C3894" t="s">
        <v>1102</v>
      </c>
      <c r="D3894" t="s">
        <v>84</v>
      </c>
      <c r="E3894" t="s">
        <v>277</v>
      </c>
      <c r="F3894" t="s">
        <v>46</v>
      </c>
      <c r="G3894">
        <v>18</v>
      </c>
      <c r="H3894">
        <v>26947.94</v>
      </c>
      <c r="I3894">
        <v>485062.92</v>
      </c>
      <c r="J3894">
        <v>145</v>
      </c>
      <c r="K3894">
        <v>14</v>
      </c>
      <c r="L3894" t="s">
        <v>18</v>
      </c>
      <c r="M3894">
        <f>(Table1[[#This Row],[Current_Stock]]*Table1[[#This Row],[Unit_Price]])</f>
        <v>3907451.3</v>
      </c>
      <c r="N3894" s="12">
        <f>DATE(YEAR(Table1[[#This Row],[Order_Date]]),MONTH(Table1[[#This Row],[Order_Date]]),1)</f>
        <v>45566</v>
      </c>
    </row>
    <row r="3895" spans="1:14">
      <c r="A3895" t="s">
        <v>1139</v>
      </c>
      <c r="B3895" t="s">
        <v>1039</v>
      </c>
      <c r="C3895" t="s">
        <v>1040</v>
      </c>
      <c r="D3895" t="s">
        <v>183</v>
      </c>
      <c r="E3895" t="s">
        <v>97</v>
      </c>
      <c r="F3895" t="s">
        <v>40</v>
      </c>
      <c r="G3895">
        <v>23</v>
      </c>
      <c r="H3895">
        <v>597.98</v>
      </c>
      <c r="I3895">
        <v>13753.54</v>
      </c>
      <c r="J3895">
        <v>167</v>
      </c>
      <c r="K3895">
        <v>5</v>
      </c>
      <c r="L3895" t="s">
        <v>18</v>
      </c>
      <c r="M3895">
        <f>(Table1[[#This Row],[Current_Stock]]*Table1[[#This Row],[Unit_Price]])</f>
        <v>99862.66</v>
      </c>
      <c r="N3895" s="12">
        <f>DATE(YEAR(Table1[[#This Row],[Order_Date]]),MONTH(Table1[[#This Row],[Order_Date]]),1)</f>
        <v>45352</v>
      </c>
    </row>
    <row r="3896" spans="1:14">
      <c r="A3896" t="s">
        <v>1037</v>
      </c>
      <c r="B3896" t="s">
        <v>102</v>
      </c>
      <c r="C3896" t="s">
        <v>103</v>
      </c>
      <c r="D3896" t="s">
        <v>22</v>
      </c>
      <c r="E3896" t="s">
        <v>39</v>
      </c>
      <c r="F3896" t="s">
        <v>60</v>
      </c>
      <c r="G3896">
        <v>34</v>
      </c>
      <c r="H3896">
        <v>9514.7900000000009</v>
      </c>
      <c r="I3896">
        <v>323502.86</v>
      </c>
      <c r="J3896">
        <v>90</v>
      </c>
      <c r="K3896">
        <v>6</v>
      </c>
      <c r="L3896" t="s">
        <v>105</v>
      </c>
      <c r="M3896">
        <f>(Table1[[#This Row],[Current_Stock]]*Table1[[#This Row],[Unit_Price]])</f>
        <v>856331.10000000009</v>
      </c>
      <c r="N3896" s="12">
        <f>DATE(YEAR(Table1[[#This Row],[Order_Date]]),MONTH(Table1[[#This Row],[Order_Date]]),1)</f>
        <v>45536</v>
      </c>
    </row>
    <row r="3897" spans="1:14">
      <c r="A3897" t="s">
        <v>1254</v>
      </c>
      <c r="B3897" t="s">
        <v>20</v>
      </c>
      <c r="C3897" t="s">
        <v>21</v>
      </c>
      <c r="D3897" t="s">
        <v>22</v>
      </c>
      <c r="E3897" t="s">
        <v>251</v>
      </c>
      <c r="F3897" t="s">
        <v>17</v>
      </c>
      <c r="G3897">
        <v>50</v>
      </c>
      <c r="H3897">
        <v>17464.349999999999</v>
      </c>
      <c r="I3897">
        <v>873217.5</v>
      </c>
      <c r="J3897">
        <v>31</v>
      </c>
      <c r="K3897">
        <v>2</v>
      </c>
      <c r="L3897" t="s">
        <v>105</v>
      </c>
      <c r="M3897">
        <f>(Table1[[#This Row],[Current_Stock]]*Table1[[#This Row],[Unit_Price]])</f>
        <v>541394.85</v>
      </c>
      <c r="N3897" s="12">
        <f>DATE(YEAR(Table1[[#This Row],[Order_Date]]),MONTH(Table1[[#This Row],[Order_Date]]),1)</f>
        <v>45383</v>
      </c>
    </row>
    <row r="3898" spans="1:14">
      <c r="A3898" t="s">
        <v>1184</v>
      </c>
      <c r="B3898" t="s">
        <v>144</v>
      </c>
      <c r="C3898" t="s">
        <v>145</v>
      </c>
      <c r="D3898" t="s">
        <v>27</v>
      </c>
      <c r="E3898" t="s">
        <v>97</v>
      </c>
      <c r="F3898" t="s">
        <v>29</v>
      </c>
      <c r="G3898">
        <v>2</v>
      </c>
      <c r="H3898">
        <v>1420.75</v>
      </c>
      <c r="I3898">
        <v>2841.5</v>
      </c>
      <c r="J3898">
        <v>282</v>
      </c>
      <c r="K3898">
        <v>13</v>
      </c>
      <c r="L3898" t="s">
        <v>18</v>
      </c>
      <c r="M3898">
        <f>(Table1[[#This Row],[Current_Stock]]*Table1[[#This Row],[Unit_Price]])</f>
        <v>400651.5</v>
      </c>
      <c r="N3898" s="12">
        <f>DATE(YEAR(Table1[[#This Row],[Order_Date]]),MONTH(Table1[[#This Row],[Order_Date]]),1)</f>
        <v>45383</v>
      </c>
    </row>
    <row r="3899" spans="1:14">
      <c r="A3899" t="s">
        <v>463</v>
      </c>
      <c r="B3899" t="s">
        <v>522</v>
      </c>
      <c r="C3899" t="s">
        <v>523</v>
      </c>
      <c r="D3899" t="s">
        <v>15</v>
      </c>
      <c r="E3899" t="s">
        <v>153</v>
      </c>
      <c r="F3899" t="s">
        <v>60</v>
      </c>
      <c r="G3899">
        <v>20</v>
      </c>
      <c r="H3899">
        <v>152.11000000000001</v>
      </c>
      <c r="I3899">
        <v>3042.2</v>
      </c>
      <c r="J3899">
        <v>140</v>
      </c>
      <c r="K3899">
        <v>3</v>
      </c>
      <c r="L3899" t="s">
        <v>18</v>
      </c>
      <c r="M3899">
        <f>(Table1[[#This Row],[Current_Stock]]*Table1[[#This Row],[Unit_Price]])</f>
        <v>21295.4</v>
      </c>
      <c r="N3899" s="12">
        <f>DATE(YEAR(Table1[[#This Row],[Order_Date]]),MONTH(Table1[[#This Row],[Order_Date]]),1)</f>
        <v>45352</v>
      </c>
    </row>
    <row r="3900" spans="1:14">
      <c r="A3900" t="s">
        <v>852</v>
      </c>
      <c r="B3900" t="s">
        <v>882</v>
      </c>
      <c r="C3900" t="s">
        <v>883</v>
      </c>
      <c r="D3900" t="s">
        <v>22</v>
      </c>
      <c r="E3900" t="s">
        <v>39</v>
      </c>
      <c r="F3900" t="s">
        <v>60</v>
      </c>
      <c r="G3900">
        <v>21</v>
      </c>
      <c r="H3900">
        <v>11618.72</v>
      </c>
      <c r="I3900">
        <v>243993.12</v>
      </c>
      <c r="J3900">
        <v>44</v>
      </c>
      <c r="K3900">
        <v>4</v>
      </c>
      <c r="L3900" t="s">
        <v>105</v>
      </c>
      <c r="M3900">
        <f>(Table1[[#This Row],[Current_Stock]]*Table1[[#This Row],[Unit_Price]])</f>
        <v>511223.68</v>
      </c>
      <c r="N3900" s="12">
        <f>DATE(YEAR(Table1[[#This Row],[Order_Date]]),MONTH(Table1[[#This Row],[Order_Date]]),1)</f>
        <v>44958</v>
      </c>
    </row>
    <row r="3901" spans="1:14">
      <c r="A3901" t="s">
        <v>761</v>
      </c>
      <c r="B3901" t="s">
        <v>225</v>
      </c>
      <c r="C3901" t="s">
        <v>226</v>
      </c>
      <c r="D3901" t="s">
        <v>183</v>
      </c>
      <c r="E3901" t="s">
        <v>104</v>
      </c>
      <c r="F3901" t="s">
        <v>29</v>
      </c>
      <c r="G3901">
        <v>10</v>
      </c>
      <c r="H3901">
        <v>541.96</v>
      </c>
      <c r="I3901">
        <v>5419.6</v>
      </c>
      <c r="J3901">
        <v>158</v>
      </c>
      <c r="K3901">
        <v>11</v>
      </c>
      <c r="L3901" t="s">
        <v>18</v>
      </c>
      <c r="M3901">
        <f>(Table1[[#This Row],[Current_Stock]]*Table1[[#This Row],[Unit_Price]])</f>
        <v>85629.680000000008</v>
      </c>
      <c r="N3901" s="12">
        <f>DATE(YEAR(Table1[[#This Row],[Order_Date]]),MONTH(Table1[[#This Row],[Order_Date]]),1)</f>
        <v>45047</v>
      </c>
    </row>
    <row r="3902" spans="1:14">
      <c r="A3902" t="s">
        <v>320</v>
      </c>
      <c r="B3902" t="s">
        <v>720</v>
      </c>
      <c r="C3902" t="s">
        <v>721</v>
      </c>
      <c r="D3902" t="s">
        <v>44</v>
      </c>
      <c r="E3902" t="s">
        <v>89</v>
      </c>
      <c r="F3902" t="s">
        <v>29</v>
      </c>
      <c r="G3902">
        <v>27</v>
      </c>
      <c r="H3902">
        <v>3912.92</v>
      </c>
      <c r="I3902">
        <v>105648.84</v>
      </c>
      <c r="J3902">
        <v>63</v>
      </c>
      <c r="K3902">
        <v>2</v>
      </c>
      <c r="L3902" t="s">
        <v>105</v>
      </c>
      <c r="M3902">
        <f>(Table1[[#This Row],[Current_Stock]]*Table1[[#This Row],[Unit_Price]])</f>
        <v>246513.96</v>
      </c>
      <c r="N3902" s="12">
        <f>DATE(YEAR(Table1[[#This Row],[Order_Date]]),MONTH(Table1[[#This Row],[Order_Date]]),1)</f>
        <v>45444</v>
      </c>
    </row>
    <row r="3903" spans="1:14">
      <c r="A3903" t="s">
        <v>221</v>
      </c>
      <c r="B3903" t="s">
        <v>717</v>
      </c>
      <c r="C3903" t="s">
        <v>718</v>
      </c>
      <c r="D3903" t="s">
        <v>33</v>
      </c>
      <c r="E3903" t="s">
        <v>104</v>
      </c>
      <c r="F3903" t="s">
        <v>60</v>
      </c>
      <c r="G3903">
        <v>17</v>
      </c>
      <c r="H3903">
        <v>1073.3900000000001</v>
      </c>
      <c r="I3903">
        <v>18247.63</v>
      </c>
      <c r="J3903">
        <v>242</v>
      </c>
      <c r="K3903">
        <v>10</v>
      </c>
      <c r="L3903" t="s">
        <v>18</v>
      </c>
      <c r="M3903">
        <f>(Table1[[#This Row],[Current_Stock]]*Table1[[#This Row],[Unit_Price]])</f>
        <v>259760.38000000003</v>
      </c>
      <c r="N3903" s="12">
        <f>DATE(YEAR(Table1[[#This Row],[Order_Date]]),MONTH(Table1[[#This Row],[Order_Date]]),1)</f>
        <v>45566</v>
      </c>
    </row>
    <row r="3904" spans="1:14">
      <c r="A3904" t="s">
        <v>1317</v>
      </c>
      <c r="B3904" t="s">
        <v>475</v>
      </c>
      <c r="C3904" t="s">
        <v>476</v>
      </c>
      <c r="D3904" t="s">
        <v>15</v>
      </c>
      <c r="E3904" t="s">
        <v>282</v>
      </c>
      <c r="F3904" t="s">
        <v>17</v>
      </c>
      <c r="G3904">
        <v>8</v>
      </c>
      <c r="H3904">
        <v>417.48</v>
      </c>
      <c r="I3904">
        <v>3339.84</v>
      </c>
      <c r="J3904">
        <v>190</v>
      </c>
      <c r="K3904">
        <v>9</v>
      </c>
      <c r="L3904" t="s">
        <v>18</v>
      </c>
      <c r="M3904">
        <f>(Table1[[#This Row],[Current_Stock]]*Table1[[#This Row],[Unit_Price]])</f>
        <v>79321.2</v>
      </c>
      <c r="N3904" s="12">
        <f>DATE(YEAR(Table1[[#This Row],[Order_Date]]),MONTH(Table1[[#This Row],[Order_Date]]),1)</f>
        <v>45627</v>
      </c>
    </row>
    <row r="3905" spans="1:14">
      <c r="A3905" t="s">
        <v>143</v>
      </c>
      <c r="B3905" t="s">
        <v>144</v>
      </c>
      <c r="C3905" t="s">
        <v>145</v>
      </c>
      <c r="D3905" t="s">
        <v>27</v>
      </c>
      <c r="E3905" t="s">
        <v>50</v>
      </c>
      <c r="F3905" t="s">
        <v>60</v>
      </c>
      <c r="G3905">
        <v>1</v>
      </c>
      <c r="H3905">
        <v>4082.34</v>
      </c>
      <c r="I3905">
        <v>4082.34</v>
      </c>
      <c r="J3905">
        <v>472</v>
      </c>
      <c r="K3905">
        <v>11</v>
      </c>
      <c r="L3905" t="s">
        <v>18</v>
      </c>
      <c r="M3905">
        <f>(Table1[[#This Row],[Current_Stock]]*Table1[[#This Row],[Unit_Price]])</f>
        <v>1926864.48</v>
      </c>
      <c r="N3905" s="12">
        <f>DATE(YEAR(Table1[[#This Row],[Order_Date]]),MONTH(Table1[[#This Row],[Order_Date]]),1)</f>
        <v>45078</v>
      </c>
    </row>
    <row r="3906" spans="1:14">
      <c r="A3906" t="s">
        <v>1277</v>
      </c>
      <c r="B3906" t="s">
        <v>538</v>
      </c>
      <c r="C3906" t="s">
        <v>539</v>
      </c>
      <c r="D3906" t="s">
        <v>84</v>
      </c>
      <c r="E3906" t="s">
        <v>28</v>
      </c>
      <c r="F3906" t="s">
        <v>60</v>
      </c>
      <c r="G3906">
        <v>20</v>
      </c>
      <c r="H3906">
        <v>23794.75</v>
      </c>
      <c r="I3906">
        <v>475895</v>
      </c>
      <c r="J3906">
        <v>220</v>
      </c>
      <c r="K3906">
        <v>12</v>
      </c>
      <c r="L3906" t="s">
        <v>18</v>
      </c>
      <c r="M3906">
        <f>(Table1[[#This Row],[Current_Stock]]*Table1[[#This Row],[Unit_Price]])</f>
        <v>5234845</v>
      </c>
      <c r="N3906" s="12">
        <f>DATE(YEAR(Table1[[#This Row],[Order_Date]]),MONTH(Table1[[#This Row],[Order_Date]]),1)</f>
        <v>45566</v>
      </c>
    </row>
    <row r="3907" spans="1:14">
      <c r="A3907" t="s">
        <v>366</v>
      </c>
      <c r="B3907" t="s">
        <v>670</v>
      </c>
      <c r="C3907" t="s">
        <v>671</v>
      </c>
      <c r="D3907" t="s">
        <v>22</v>
      </c>
      <c r="E3907" t="s">
        <v>54</v>
      </c>
      <c r="F3907" t="s">
        <v>60</v>
      </c>
      <c r="G3907">
        <v>34</v>
      </c>
      <c r="H3907">
        <v>19921.560000000001</v>
      </c>
      <c r="I3907">
        <v>677333.04</v>
      </c>
      <c r="J3907">
        <v>104</v>
      </c>
      <c r="K3907">
        <v>2</v>
      </c>
      <c r="L3907" t="s">
        <v>105</v>
      </c>
      <c r="M3907">
        <f>(Table1[[#This Row],[Current_Stock]]*Table1[[#This Row],[Unit_Price]])</f>
        <v>2071842.2400000002</v>
      </c>
      <c r="N3907" s="12">
        <f>DATE(YEAR(Table1[[#This Row],[Order_Date]]),MONTH(Table1[[#This Row],[Order_Date]]),1)</f>
        <v>45292</v>
      </c>
    </row>
    <row r="3908" spans="1:14">
      <c r="A3908" t="s">
        <v>1360</v>
      </c>
      <c r="B3908" t="s">
        <v>239</v>
      </c>
      <c r="C3908" t="s">
        <v>240</v>
      </c>
      <c r="D3908" t="s">
        <v>15</v>
      </c>
      <c r="E3908" t="s">
        <v>109</v>
      </c>
      <c r="F3908" t="s">
        <v>29</v>
      </c>
      <c r="G3908">
        <v>23</v>
      </c>
      <c r="H3908">
        <v>227.68</v>
      </c>
      <c r="I3908">
        <v>5236.6400000000003</v>
      </c>
      <c r="J3908">
        <v>162</v>
      </c>
      <c r="K3908">
        <v>3</v>
      </c>
      <c r="L3908" t="s">
        <v>18</v>
      </c>
      <c r="M3908">
        <f>(Table1[[#This Row],[Current_Stock]]*Table1[[#This Row],[Unit_Price]])</f>
        <v>36884.160000000003</v>
      </c>
      <c r="N3908" s="12">
        <f>DATE(YEAR(Table1[[#This Row],[Order_Date]]),MONTH(Table1[[#This Row],[Order_Date]]),1)</f>
        <v>45292</v>
      </c>
    </row>
    <row r="3909" spans="1:14">
      <c r="A3909" t="s">
        <v>632</v>
      </c>
      <c r="B3909" t="s">
        <v>328</v>
      </c>
      <c r="C3909" t="s">
        <v>329</v>
      </c>
      <c r="D3909" t="s">
        <v>53</v>
      </c>
      <c r="E3909" t="s">
        <v>34</v>
      </c>
      <c r="F3909" t="s">
        <v>17</v>
      </c>
      <c r="G3909">
        <v>8</v>
      </c>
      <c r="H3909">
        <v>4156.92</v>
      </c>
      <c r="I3909">
        <v>33255.360000000001</v>
      </c>
      <c r="J3909">
        <v>323</v>
      </c>
      <c r="K3909">
        <v>13</v>
      </c>
      <c r="L3909" t="s">
        <v>18</v>
      </c>
      <c r="M3909">
        <f>(Table1[[#This Row],[Current_Stock]]*Table1[[#This Row],[Unit_Price]])</f>
        <v>1342685.16</v>
      </c>
      <c r="N3909" s="12">
        <f>DATE(YEAR(Table1[[#This Row],[Order_Date]]),MONTH(Table1[[#This Row],[Order_Date]]),1)</f>
        <v>45352</v>
      </c>
    </row>
    <row r="3910" spans="1:14">
      <c r="A3910" t="s">
        <v>1347</v>
      </c>
      <c r="B3910" t="s">
        <v>991</v>
      </c>
      <c r="C3910" t="s">
        <v>992</v>
      </c>
      <c r="D3910" t="s">
        <v>53</v>
      </c>
      <c r="E3910" t="s">
        <v>211</v>
      </c>
      <c r="F3910" t="s">
        <v>17</v>
      </c>
      <c r="G3910">
        <v>4</v>
      </c>
      <c r="H3910">
        <v>1848.04</v>
      </c>
      <c r="I3910">
        <v>7392.16</v>
      </c>
      <c r="J3910">
        <v>459</v>
      </c>
      <c r="K3910">
        <v>9</v>
      </c>
      <c r="L3910" t="s">
        <v>55</v>
      </c>
      <c r="M3910">
        <f>(Table1[[#This Row],[Current_Stock]]*Table1[[#This Row],[Unit_Price]])</f>
        <v>848250.36</v>
      </c>
      <c r="N3910" s="12">
        <f>DATE(YEAR(Table1[[#This Row],[Order_Date]]),MONTH(Table1[[#This Row],[Order_Date]]),1)</f>
        <v>45505</v>
      </c>
    </row>
    <row r="3911" spans="1:14">
      <c r="A3911" t="s">
        <v>1270</v>
      </c>
      <c r="B3911" t="s">
        <v>538</v>
      </c>
      <c r="C3911" t="s">
        <v>539</v>
      </c>
      <c r="D3911" t="s">
        <v>84</v>
      </c>
      <c r="E3911" t="s">
        <v>16</v>
      </c>
      <c r="F3911" t="s">
        <v>60</v>
      </c>
      <c r="G3911">
        <v>20</v>
      </c>
      <c r="H3911">
        <v>20359.62</v>
      </c>
      <c r="I3911">
        <v>407192.4</v>
      </c>
      <c r="J3911">
        <v>164</v>
      </c>
      <c r="K3911">
        <v>12</v>
      </c>
      <c r="L3911" t="s">
        <v>18</v>
      </c>
      <c r="M3911">
        <f>(Table1[[#This Row],[Current_Stock]]*Table1[[#This Row],[Unit_Price]])</f>
        <v>3338977.6799999997</v>
      </c>
      <c r="N3911" s="12">
        <f>DATE(YEAR(Table1[[#This Row],[Order_Date]]),MONTH(Table1[[#This Row],[Order_Date]]),1)</f>
        <v>45261</v>
      </c>
    </row>
    <row r="3912" spans="1:14">
      <c r="A3912" t="s">
        <v>177</v>
      </c>
      <c r="B3912" t="s">
        <v>1142</v>
      </c>
      <c r="C3912" t="s">
        <v>1143</v>
      </c>
      <c r="D3912" t="s">
        <v>27</v>
      </c>
      <c r="E3912" t="s">
        <v>282</v>
      </c>
      <c r="F3912" t="s">
        <v>60</v>
      </c>
      <c r="G3912">
        <v>8</v>
      </c>
      <c r="H3912">
        <v>3276.29</v>
      </c>
      <c r="I3912">
        <v>26210.32</v>
      </c>
      <c r="J3912">
        <v>277</v>
      </c>
      <c r="K3912">
        <v>5</v>
      </c>
      <c r="L3912" t="s">
        <v>18</v>
      </c>
      <c r="M3912">
        <f>(Table1[[#This Row],[Current_Stock]]*Table1[[#This Row],[Unit_Price]])</f>
        <v>907532.33</v>
      </c>
      <c r="N3912" s="12">
        <f>DATE(YEAR(Table1[[#This Row],[Order_Date]]),MONTH(Table1[[#This Row],[Order_Date]]),1)</f>
        <v>45597</v>
      </c>
    </row>
    <row r="3913" spans="1:14">
      <c r="A3913" t="s">
        <v>1180</v>
      </c>
      <c r="B3913" t="s">
        <v>162</v>
      </c>
      <c r="C3913" t="s">
        <v>163</v>
      </c>
      <c r="D3913" t="s">
        <v>53</v>
      </c>
      <c r="E3913" t="s">
        <v>89</v>
      </c>
      <c r="F3913" t="s">
        <v>29</v>
      </c>
      <c r="G3913">
        <v>9</v>
      </c>
      <c r="H3913">
        <v>1833.7</v>
      </c>
      <c r="I3913">
        <v>16503.3</v>
      </c>
      <c r="J3913">
        <v>526</v>
      </c>
      <c r="K3913">
        <v>12</v>
      </c>
      <c r="L3913" t="s">
        <v>55</v>
      </c>
      <c r="M3913">
        <f>(Table1[[#This Row],[Current_Stock]]*Table1[[#This Row],[Unit_Price]])</f>
        <v>964526.20000000007</v>
      </c>
      <c r="N3913" s="12">
        <f>DATE(YEAR(Table1[[#This Row],[Order_Date]]),MONTH(Table1[[#This Row],[Order_Date]]),1)</f>
        <v>45200</v>
      </c>
    </row>
    <row r="3914" spans="1:14">
      <c r="A3914" t="s">
        <v>307</v>
      </c>
      <c r="B3914" t="s">
        <v>1259</v>
      </c>
      <c r="C3914" t="s">
        <v>1260</v>
      </c>
      <c r="D3914" t="s">
        <v>53</v>
      </c>
      <c r="E3914" t="s">
        <v>59</v>
      </c>
      <c r="F3914" t="s">
        <v>29</v>
      </c>
      <c r="G3914">
        <v>4</v>
      </c>
      <c r="H3914">
        <v>4264.9399999999996</v>
      </c>
      <c r="I3914">
        <v>17059.759999999998</v>
      </c>
      <c r="J3914">
        <v>266</v>
      </c>
      <c r="K3914">
        <v>7</v>
      </c>
      <c r="L3914" t="s">
        <v>18</v>
      </c>
      <c r="M3914">
        <f>(Table1[[#This Row],[Current_Stock]]*Table1[[#This Row],[Unit_Price]])</f>
        <v>1134474.0399999998</v>
      </c>
      <c r="N3914" s="12">
        <f>DATE(YEAR(Table1[[#This Row],[Order_Date]]),MONTH(Table1[[#This Row],[Order_Date]]),1)</f>
        <v>45108</v>
      </c>
    </row>
    <row r="3915" spans="1:14">
      <c r="A3915" t="s">
        <v>912</v>
      </c>
      <c r="B3915" t="s">
        <v>959</v>
      </c>
      <c r="C3915" t="s">
        <v>960</v>
      </c>
      <c r="D3915" t="s">
        <v>22</v>
      </c>
      <c r="E3915" t="s">
        <v>184</v>
      </c>
      <c r="F3915" t="s">
        <v>60</v>
      </c>
      <c r="G3915">
        <v>50</v>
      </c>
      <c r="H3915">
        <v>14974.47</v>
      </c>
      <c r="I3915">
        <v>748723.5</v>
      </c>
      <c r="J3915">
        <v>32</v>
      </c>
      <c r="K3915">
        <v>8</v>
      </c>
      <c r="L3915" t="s">
        <v>105</v>
      </c>
      <c r="M3915">
        <f>(Table1[[#This Row],[Current_Stock]]*Table1[[#This Row],[Unit_Price]])</f>
        <v>479183.04</v>
      </c>
      <c r="N3915" s="12">
        <f>DATE(YEAR(Table1[[#This Row],[Order_Date]]),MONTH(Table1[[#This Row],[Order_Date]]),1)</f>
        <v>45292</v>
      </c>
    </row>
    <row r="3916" spans="1:14">
      <c r="A3916" t="s">
        <v>807</v>
      </c>
      <c r="B3916" t="s">
        <v>660</v>
      </c>
      <c r="C3916" t="s">
        <v>661</v>
      </c>
      <c r="D3916" t="s">
        <v>15</v>
      </c>
      <c r="E3916" t="s">
        <v>73</v>
      </c>
      <c r="F3916" t="s">
        <v>40</v>
      </c>
      <c r="G3916">
        <v>9</v>
      </c>
      <c r="H3916">
        <v>358.04</v>
      </c>
      <c r="I3916">
        <v>3222.36</v>
      </c>
      <c r="J3916">
        <v>248</v>
      </c>
      <c r="K3916">
        <v>4</v>
      </c>
      <c r="L3916" t="s">
        <v>18</v>
      </c>
      <c r="M3916">
        <f>(Table1[[#This Row],[Current_Stock]]*Table1[[#This Row],[Unit_Price]])</f>
        <v>88793.919999999998</v>
      </c>
      <c r="N3916" s="12">
        <f>DATE(YEAR(Table1[[#This Row],[Order_Date]]),MONTH(Table1[[#This Row],[Order_Date]]),1)</f>
        <v>45505</v>
      </c>
    </row>
    <row r="3917" spans="1:14">
      <c r="A3917" t="s">
        <v>1272</v>
      </c>
      <c r="B3917" t="s">
        <v>1018</v>
      </c>
      <c r="C3917" t="s">
        <v>1019</v>
      </c>
      <c r="D3917" t="s">
        <v>38</v>
      </c>
      <c r="E3917" t="s">
        <v>184</v>
      </c>
      <c r="F3917" t="s">
        <v>40</v>
      </c>
      <c r="G3917">
        <v>25</v>
      </c>
      <c r="H3917">
        <v>811.56</v>
      </c>
      <c r="I3917">
        <v>20289</v>
      </c>
      <c r="J3917">
        <v>188</v>
      </c>
      <c r="K3917">
        <v>4</v>
      </c>
      <c r="L3917" t="s">
        <v>18</v>
      </c>
      <c r="M3917">
        <f>(Table1[[#This Row],[Current_Stock]]*Table1[[#This Row],[Unit_Price]])</f>
        <v>152573.28</v>
      </c>
      <c r="N3917" s="12">
        <f>DATE(YEAR(Table1[[#This Row],[Order_Date]]),MONTH(Table1[[#This Row],[Order_Date]]),1)</f>
        <v>45017</v>
      </c>
    </row>
    <row r="3918" spans="1:14">
      <c r="A3918" t="s">
        <v>1222</v>
      </c>
      <c r="B3918" t="s">
        <v>642</v>
      </c>
      <c r="C3918" t="s">
        <v>643</v>
      </c>
      <c r="D3918" t="s">
        <v>33</v>
      </c>
      <c r="E3918" t="s">
        <v>23</v>
      </c>
      <c r="F3918" t="s">
        <v>40</v>
      </c>
      <c r="G3918">
        <v>10</v>
      </c>
      <c r="H3918">
        <v>4184.91</v>
      </c>
      <c r="I3918">
        <v>41849.1</v>
      </c>
      <c r="J3918">
        <v>97</v>
      </c>
      <c r="K3918">
        <v>9</v>
      </c>
      <c r="L3918" t="s">
        <v>18</v>
      </c>
      <c r="M3918">
        <f>(Table1[[#This Row],[Current_Stock]]*Table1[[#This Row],[Unit_Price]])</f>
        <v>405936.26999999996</v>
      </c>
      <c r="N3918" s="12">
        <f>DATE(YEAR(Table1[[#This Row],[Order_Date]]),MONTH(Table1[[#This Row],[Order_Date]]),1)</f>
        <v>44927</v>
      </c>
    </row>
    <row r="3919" spans="1:14">
      <c r="A3919" t="s">
        <v>1114</v>
      </c>
      <c r="B3919" t="s">
        <v>544</v>
      </c>
      <c r="C3919" t="s">
        <v>545</v>
      </c>
      <c r="D3919" t="s">
        <v>96</v>
      </c>
      <c r="E3919" t="s">
        <v>73</v>
      </c>
      <c r="F3919" t="s">
        <v>17</v>
      </c>
      <c r="G3919">
        <v>1</v>
      </c>
      <c r="H3919">
        <v>1482.27</v>
      </c>
      <c r="I3919">
        <v>1482.27</v>
      </c>
      <c r="J3919">
        <v>387</v>
      </c>
      <c r="K3919">
        <v>12</v>
      </c>
      <c r="L3919" t="s">
        <v>18</v>
      </c>
      <c r="M3919">
        <f>(Table1[[#This Row],[Current_Stock]]*Table1[[#This Row],[Unit_Price]])</f>
        <v>573638.49</v>
      </c>
      <c r="N3919" s="12">
        <f>DATE(YEAR(Table1[[#This Row],[Order_Date]]),MONTH(Table1[[#This Row],[Order_Date]]),1)</f>
        <v>45597</v>
      </c>
    </row>
    <row r="3920" spans="1:14">
      <c r="A3920" t="s">
        <v>1256</v>
      </c>
      <c r="B3920" t="s">
        <v>144</v>
      </c>
      <c r="C3920" t="s">
        <v>145</v>
      </c>
      <c r="D3920" t="s">
        <v>27</v>
      </c>
      <c r="E3920" t="s">
        <v>89</v>
      </c>
      <c r="F3920" t="s">
        <v>17</v>
      </c>
      <c r="G3920">
        <v>9</v>
      </c>
      <c r="H3920">
        <v>2131.8000000000002</v>
      </c>
      <c r="I3920">
        <v>19186.2</v>
      </c>
      <c r="J3920">
        <v>567</v>
      </c>
      <c r="K3920">
        <v>6</v>
      </c>
      <c r="L3920" t="s">
        <v>18</v>
      </c>
      <c r="M3920">
        <f>(Table1[[#This Row],[Current_Stock]]*Table1[[#This Row],[Unit_Price]])</f>
        <v>1208730.6000000001</v>
      </c>
      <c r="N3920" s="12">
        <f>DATE(YEAR(Table1[[#This Row],[Order_Date]]),MONTH(Table1[[#This Row],[Order_Date]]),1)</f>
        <v>45139</v>
      </c>
    </row>
    <row r="3921" spans="1:14">
      <c r="A3921" t="s">
        <v>798</v>
      </c>
      <c r="B3921" t="s">
        <v>407</v>
      </c>
      <c r="C3921" t="s">
        <v>408</v>
      </c>
      <c r="D3921" t="s">
        <v>44</v>
      </c>
      <c r="E3921" t="s">
        <v>167</v>
      </c>
      <c r="F3921" t="s">
        <v>29</v>
      </c>
      <c r="G3921">
        <v>31</v>
      </c>
      <c r="H3921">
        <v>685.31</v>
      </c>
      <c r="I3921">
        <v>21244.61</v>
      </c>
      <c r="J3921">
        <v>82</v>
      </c>
      <c r="K3921">
        <v>2</v>
      </c>
      <c r="L3921" t="s">
        <v>105</v>
      </c>
      <c r="M3921">
        <f>(Table1[[#This Row],[Current_Stock]]*Table1[[#This Row],[Unit_Price]])</f>
        <v>56195.42</v>
      </c>
      <c r="N3921" s="12">
        <f>DATE(YEAR(Table1[[#This Row],[Order_Date]]),MONTH(Table1[[#This Row],[Order_Date]]),1)</f>
        <v>45261</v>
      </c>
    </row>
    <row r="3922" spans="1:14">
      <c r="A3922" t="s">
        <v>235</v>
      </c>
      <c r="B3922" t="s">
        <v>738</v>
      </c>
      <c r="C3922" t="s">
        <v>739</v>
      </c>
      <c r="D3922" t="s">
        <v>27</v>
      </c>
      <c r="E3922" t="s">
        <v>28</v>
      </c>
      <c r="F3922" t="s">
        <v>17</v>
      </c>
      <c r="G3922">
        <v>10</v>
      </c>
      <c r="H3922">
        <v>3286.57</v>
      </c>
      <c r="I3922">
        <v>32865.699999999997</v>
      </c>
      <c r="J3922">
        <v>567</v>
      </c>
      <c r="K3922">
        <v>12</v>
      </c>
      <c r="L3922" t="s">
        <v>18</v>
      </c>
      <c r="M3922">
        <f>(Table1[[#This Row],[Current_Stock]]*Table1[[#This Row],[Unit_Price]])</f>
        <v>1863485.1900000002</v>
      </c>
      <c r="N3922" s="12">
        <f>DATE(YEAR(Table1[[#This Row],[Order_Date]]),MONTH(Table1[[#This Row],[Order_Date]]),1)</f>
        <v>45597</v>
      </c>
    </row>
    <row r="3923" spans="1:14">
      <c r="A3923" t="s">
        <v>379</v>
      </c>
      <c r="B3923" t="s">
        <v>364</v>
      </c>
      <c r="C3923" t="s">
        <v>365</v>
      </c>
      <c r="D3923" t="s">
        <v>183</v>
      </c>
      <c r="E3923" t="s">
        <v>167</v>
      </c>
      <c r="F3923" t="s">
        <v>40</v>
      </c>
      <c r="G3923">
        <v>9</v>
      </c>
      <c r="H3923">
        <v>2249.7399999999998</v>
      </c>
      <c r="I3923">
        <v>20247.66</v>
      </c>
      <c r="J3923">
        <v>198</v>
      </c>
      <c r="K3923">
        <v>4</v>
      </c>
      <c r="L3923" t="s">
        <v>18</v>
      </c>
      <c r="M3923">
        <f>(Table1[[#This Row],[Current_Stock]]*Table1[[#This Row],[Unit_Price]])</f>
        <v>445448.51999999996</v>
      </c>
      <c r="N3923" s="12">
        <f>DATE(YEAR(Table1[[#This Row],[Order_Date]]),MONTH(Table1[[#This Row],[Order_Date]]),1)</f>
        <v>45536</v>
      </c>
    </row>
    <row r="3924" spans="1:14">
      <c r="A3924" t="s">
        <v>1081</v>
      </c>
      <c r="B3924" t="s">
        <v>504</v>
      </c>
      <c r="C3924" t="s">
        <v>505</v>
      </c>
      <c r="D3924" t="s">
        <v>15</v>
      </c>
      <c r="E3924" t="s">
        <v>269</v>
      </c>
      <c r="F3924" t="s">
        <v>17</v>
      </c>
      <c r="G3924">
        <v>10</v>
      </c>
      <c r="H3924">
        <v>496.1</v>
      </c>
      <c r="I3924">
        <v>4961</v>
      </c>
      <c r="J3924">
        <v>122</v>
      </c>
      <c r="K3924">
        <v>9</v>
      </c>
      <c r="L3924" t="s">
        <v>18</v>
      </c>
      <c r="M3924">
        <f>(Table1[[#This Row],[Current_Stock]]*Table1[[#This Row],[Unit_Price]])</f>
        <v>60524.200000000004</v>
      </c>
      <c r="N3924" s="12">
        <f>DATE(YEAR(Table1[[#This Row],[Order_Date]]),MONTH(Table1[[#This Row],[Order_Date]]),1)</f>
        <v>45383</v>
      </c>
    </row>
    <row r="3925" spans="1:14">
      <c r="A3925" t="s">
        <v>868</v>
      </c>
      <c r="B3925" t="s">
        <v>456</v>
      </c>
      <c r="C3925" t="s">
        <v>457</v>
      </c>
      <c r="D3925" t="s">
        <v>96</v>
      </c>
      <c r="E3925" t="s">
        <v>45</v>
      </c>
      <c r="F3925" t="s">
        <v>60</v>
      </c>
      <c r="G3925">
        <v>5</v>
      </c>
      <c r="H3925">
        <v>2646.92</v>
      </c>
      <c r="I3925">
        <v>13234.6</v>
      </c>
      <c r="J3925">
        <v>351</v>
      </c>
      <c r="K3925">
        <v>12</v>
      </c>
      <c r="L3925" t="s">
        <v>18</v>
      </c>
      <c r="M3925">
        <f>(Table1[[#This Row],[Current_Stock]]*Table1[[#This Row],[Unit_Price]])</f>
        <v>929068.92</v>
      </c>
      <c r="N3925" s="12">
        <f>DATE(YEAR(Table1[[#This Row],[Order_Date]]),MONTH(Table1[[#This Row],[Order_Date]]),1)</f>
        <v>45444</v>
      </c>
    </row>
    <row r="3926" spans="1:14">
      <c r="A3926" t="s">
        <v>903</v>
      </c>
      <c r="B3926" t="s">
        <v>522</v>
      </c>
      <c r="C3926" t="s">
        <v>523</v>
      </c>
      <c r="D3926" t="s">
        <v>15</v>
      </c>
      <c r="E3926" t="s">
        <v>89</v>
      </c>
      <c r="F3926" t="s">
        <v>17</v>
      </c>
      <c r="G3926">
        <v>8</v>
      </c>
      <c r="H3926">
        <v>117.12</v>
      </c>
      <c r="I3926">
        <v>936.96</v>
      </c>
      <c r="J3926">
        <v>133</v>
      </c>
      <c r="K3926">
        <v>2</v>
      </c>
      <c r="L3926" t="s">
        <v>18</v>
      </c>
      <c r="M3926">
        <f>(Table1[[#This Row],[Current_Stock]]*Table1[[#This Row],[Unit_Price]])</f>
        <v>15576.960000000001</v>
      </c>
      <c r="N3926" s="12">
        <f>DATE(YEAR(Table1[[#This Row],[Order_Date]]),MONTH(Table1[[#This Row],[Order_Date]]),1)</f>
        <v>44927</v>
      </c>
    </row>
    <row r="3927" spans="1:14">
      <c r="A3927" t="s">
        <v>512</v>
      </c>
      <c r="B3927" t="s">
        <v>441</v>
      </c>
      <c r="C3927" t="s">
        <v>442</v>
      </c>
      <c r="D3927" t="s">
        <v>96</v>
      </c>
      <c r="E3927" t="s">
        <v>109</v>
      </c>
      <c r="F3927" t="s">
        <v>46</v>
      </c>
      <c r="G3927">
        <v>8</v>
      </c>
      <c r="H3927">
        <v>4273.99</v>
      </c>
      <c r="I3927">
        <v>34191.919999999998</v>
      </c>
      <c r="J3927">
        <v>469</v>
      </c>
      <c r="K3927">
        <v>11</v>
      </c>
      <c r="L3927" t="s">
        <v>55</v>
      </c>
      <c r="M3927">
        <f>(Table1[[#This Row],[Current_Stock]]*Table1[[#This Row],[Unit_Price]])</f>
        <v>2004501.3099999998</v>
      </c>
      <c r="N3927" s="12">
        <f>DATE(YEAR(Table1[[#This Row],[Order_Date]]),MONTH(Table1[[#This Row],[Order_Date]]),1)</f>
        <v>45078</v>
      </c>
    </row>
    <row r="3928" spans="1:14">
      <c r="A3928" t="s">
        <v>1362</v>
      </c>
      <c r="B3928" t="s">
        <v>129</v>
      </c>
      <c r="C3928" t="s">
        <v>130</v>
      </c>
      <c r="D3928" t="s">
        <v>53</v>
      </c>
      <c r="E3928" t="s">
        <v>16</v>
      </c>
      <c r="F3928" t="s">
        <v>29</v>
      </c>
      <c r="G3928">
        <v>10</v>
      </c>
      <c r="H3928">
        <v>2170.4499999999998</v>
      </c>
      <c r="I3928">
        <v>21704.5</v>
      </c>
      <c r="J3928">
        <v>275</v>
      </c>
      <c r="K3928">
        <v>6</v>
      </c>
      <c r="L3928" t="s">
        <v>55</v>
      </c>
      <c r="M3928">
        <f>(Table1[[#This Row],[Current_Stock]]*Table1[[#This Row],[Unit_Price]])</f>
        <v>596873.75</v>
      </c>
      <c r="N3928" s="12">
        <f>DATE(YEAR(Table1[[#This Row],[Order_Date]]),MONTH(Table1[[#This Row],[Order_Date]]),1)</f>
        <v>45292</v>
      </c>
    </row>
    <row r="3929" spans="1:14">
      <c r="A3929" t="s">
        <v>1011</v>
      </c>
      <c r="B3929" t="s">
        <v>1092</v>
      </c>
      <c r="C3929" t="s">
        <v>1093</v>
      </c>
      <c r="D3929" t="s">
        <v>96</v>
      </c>
      <c r="E3929" t="s">
        <v>80</v>
      </c>
      <c r="F3929" t="s">
        <v>17</v>
      </c>
      <c r="G3929">
        <v>5</v>
      </c>
      <c r="H3929">
        <v>4678.46</v>
      </c>
      <c r="I3929">
        <v>23392.3</v>
      </c>
      <c r="J3929">
        <v>514</v>
      </c>
      <c r="K3929">
        <v>6</v>
      </c>
      <c r="L3929" t="s">
        <v>18</v>
      </c>
      <c r="M3929">
        <f>(Table1[[#This Row],[Current_Stock]]*Table1[[#This Row],[Unit_Price]])</f>
        <v>2404728.44</v>
      </c>
      <c r="N3929" s="12">
        <f>DATE(YEAR(Table1[[#This Row],[Order_Date]]),MONTH(Table1[[#This Row],[Order_Date]]),1)</f>
        <v>45200</v>
      </c>
    </row>
    <row r="3930" spans="1:14">
      <c r="A3930" t="s">
        <v>497</v>
      </c>
      <c r="B3930" t="s">
        <v>421</v>
      </c>
      <c r="C3930" t="s">
        <v>422</v>
      </c>
      <c r="D3930" t="s">
        <v>53</v>
      </c>
      <c r="E3930" t="s">
        <v>113</v>
      </c>
      <c r="F3930" t="s">
        <v>29</v>
      </c>
      <c r="G3930">
        <v>6</v>
      </c>
      <c r="H3930">
        <v>433.7</v>
      </c>
      <c r="I3930">
        <v>2602.1999999999998</v>
      </c>
      <c r="J3930">
        <v>485</v>
      </c>
      <c r="K3930">
        <v>4</v>
      </c>
      <c r="L3930" t="s">
        <v>55</v>
      </c>
      <c r="M3930">
        <f>(Table1[[#This Row],[Current_Stock]]*Table1[[#This Row],[Unit_Price]])</f>
        <v>210344.5</v>
      </c>
      <c r="N3930" s="12">
        <f>DATE(YEAR(Table1[[#This Row],[Order_Date]]),MONTH(Table1[[#This Row],[Order_Date]]),1)</f>
        <v>45536</v>
      </c>
    </row>
    <row r="3931" spans="1:14">
      <c r="A3931" t="s">
        <v>824</v>
      </c>
      <c r="B3931" t="s">
        <v>904</v>
      </c>
      <c r="C3931" t="s">
        <v>905</v>
      </c>
      <c r="D3931" t="s">
        <v>84</v>
      </c>
      <c r="E3931" t="s">
        <v>330</v>
      </c>
      <c r="F3931" t="s">
        <v>17</v>
      </c>
      <c r="G3931">
        <v>11</v>
      </c>
      <c r="H3931">
        <v>13161.04</v>
      </c>
      <c r="I3931">
        <v>144771.44</v>
      </c>
      <c r="J3931">
        <v>151</v>
      </c>
      <c r="K3931">
        <v>2</v>
      </c>
      <c r="L3931" t="s">
        <v>18</v>
      </c>
      <c r="M3931">
        <f>(Table1[[#This Row],[Current_Stock]]*Table1[[#This Row],[Unit_Price]])</f>
        <v>1987317.04</v>
      </c>
      <c r="N3931" s="12">
        <f>DATE(YEAR(Table1[[#This Row],[Order_Date]]),MONTH(Table1[[#This Row],[Order_Date]]),1)</f>
        <v>45566</v>
      </c>
    </row>
    <row r="3932" spans="1:14">
      <c r="A3932" t="s">
        <v>900</v>
      </c>
      <c r="B3932" t="s">
        <v>702</v>
      </c>
      <c r="C3932" t="s">
        <v>703</v>
      </c>
      <c r="D3932" t="s">
        <v>27</v>
      </c>
      <c r="E3932" t="s">
        <v>89</v>
      </c>
      <c r="F3932" t="s">
        <v>40</v>
      </c>
      <c r="G3932">
        <v>2</v>
      </c>
      <c r="H3932">
        <v>420.12</v>
      </c>
      <c r="I3932">
        <v>840.24</v>
      </c>
      <c r="J3932">
        <v>358</v>
      </c>
      <c r="K3932">
        <v>14</v>
      </c>
      <c r="L3932" t="s">
        <v>55</v>
      </c>
      <c r="M3932">
        <f>(Table1[[#This Row],[Current_Stock]]*Table1[[#This Row],[Unit_Price]])</f>
        <v>150402.96</v>
      </c>
      <c r="N3932" s="12">
        <f>DATE(YEAR(Table1[[#This Row],[Order_Date]]),MONTH(Table1[[#This Row],[Order_Date]]),1)</f>
        <v>45017</v>
      </c>
    </row>
    <row r="3933" spans="1:14">
      <c r="A3933" t="s">
        <v>1095</v>
      </c>
      <c r="B3933" t="s">
        <v>855</v>
      </c>
      <c r="C3933" t="s">
        <v>856</v>
      </c>
      <c r="D3933" t="s">
        <v>38</v>
      </c>
      <c r="E3933" t="s">
        <v>23</v>
      </c>
      <c r="F3933" t="s">
        <v>46</v>
      </c>
      <c r="G3933">
        <v>22</v>
      </c>
      <c r="H3933">
        <v>3265.2</v>
      </c>
      <c r="I3933">
        <v>71834.399999999994</v>
      </c>
      <c r="J3933">
        <v>97</v>
      </c>
      <c r="K3933">
        <v>4</v>
      </c>
      <c r="L3933" t="s">
        <v>18</v>
      </c>
      <c r="M3933">
        <f>(Table1[[#This Row],[Current_Stock]]*Table1[[#This Row],[Unit_Price]])</f>
        <v>316724.39999999997</v>
      </c>
      <c r="N3933" s="12">
        <f>DATE(YEAR(Table1[[#This Row],[Order_Date]]),MONTH(Table1[[#This Row],[Order_Date]]),1)</f>
        <v>45170</v>
      </c>
    </row>
    <row r="3934" spans="1:14">
      <c r="A3934" t="s">
        <v>458</v>
      </c>
      <c r="B3934" t="s">
        <v>944</v>
      </c>
      <c r="C3934" t="s">
        <v>945</v>
      </c>
      <c r="D3934" t="s">
        <v>15</v>
      </c>
      <c r="E3934" t="s">
        <v>54</v>
      </c>
      <c r="F3934" t="s">
        <v>40</v>
      </c>
      <c r="G3934">
        <v>10</v>
      </c>
      <c r="H3934">
        <v>427.85</v>
      </c>
      <c r="I3934">
        <v>4278.5</v>
      </c>
      <c r="J3934">
        <v>130</v>
      </c>
      <c r="K3934">
        <v>3</v>
      </c>
      <c r="L3934" t="s">
        <v>18</v>
      </c>
      <c r="M3934">
        <f>(Table1[[#This Row],[Current_Stock]]*Table1[[#This Row],[Unit_Price]])</f>
        <v>55620.5</v>
      </c>
      <c r="N3934" s="12">
        <f>DATE(YEAR(Table1[[#This Row],[Order_Date]]),MONTH(Table1[[#This Row],[Order_Date]]),1)</f>
        <v>45261</v>
      </c>
    </row>
    <row r="3935" spans="1:14">
      <c r="A3935" t="s">
        <v>750</v>
      </c>
      <c r="B3935" t="s">
        <v>1007</v>
      </c>
      <c r="C3935" t="s">
        <v>1008</v>
      </c>
      <c r="D3935" t="s">
        <v>27</v>
      </c>
      <c r="E3935" t="s">
        <v>59</v>
      </c>
      <c r="F3935" t="s">
        <v>40</v>
      </c>
      <c r="G3935">
        <v>9</v>
      </c>
      <c r="H3935">
        <v>4400.41</v>
      </c>
      <c r="I3935">
        <v>39603.69</v>
      </c>
      <c r="J3935">
        <v>266</v>
      </c>
      <c r="K3935">
        <v>7</v>
      </c>
      <c r="L3935" t="s">
        <v>18</v>
      </c>
      <c r="M3935">
        <f>(Table1[[#This Row],[Current_Stock]]*Table1[[#This Row],[Unit_Price]])</f>
        <v>1170509.06</v>
      </c>
      <c r="N3935" s="12">
        <f>DATE(YEAR(Table1[[#This Row],[Order_Date]]),MONTH(Table1[[#This Row],[Order_Date]]),1)</f>
        <v>45383</v>
      </c>
    </row>
    <row r="3936" spans="1:14">
      <c r="A3936" t="s">
        <v>64</v>
      </c>
      <c r="B3936" t="s">
        <v>720</v>
      </c>
      <c r="C3936" t="s">
        <v>721</v>
      </c>
      <c r="D3936" t="s">
        <v>44</v>
      </c>
      <c r="E3936" t="s">
        <v>59</v>
      </c>
      <c r="F3936" t="s">
        <v>46</v>
      </c>
      <c r="G3936">
        <v>29</v>
      </c>
      <c r="H3936">
        <v>3841.42</v>
      </c>
      <c r="I3936">
        <v>111401.18</v>
      </c>
      <c r="J3936">
        <v>60</v>
      </c>
      <c r="K3936">
        <v>4</v>
      </c>
      <c r="L3936" t="s">
        <v>105</v>
      </c>
      <c r="M3936">
        <f>(Table1[[#This Row],[Current_Stock]]*Table1[[#This Row],[Unit_Price]])</f>
        <v>230485.2</v>
      </c>
      <c r="N3936" s="12">
        <f>DATE(YEAR(Table1[[#This Row],[Order_Date]]),MONTH(Table1[[#This Row],[Order_Date]]),1)</f>
        <v>45597</v>
      </c>
    </row>
    <row r="3937" spans="1:14">
      <c r="A3937" t="s">
        <v>1178</v>
      </c>
      <c r="B3937" t="s">
        <v>802</v>
      </c>
      <c r="C3937" t="s">
        <v>803</v>
      </c>
      <c r="D3937" t="s">
        <v>15</v>
      </c>
      <c r="E3937" t="s">
        <v>45</v>
      </c>
      <c r="F3937" t="s">
        <v>40</v>
      </c>
      <c r="G3937">
        <v>12</v>
      </c>
      <c r="H3937">
        <v>110.51</v>
      </c>
      <c r="I3937">
        <v>1326.12</v>
      </c>
      <c r="J3937">
        <v>138</v>
      </c>
      <c r="K3937">
        <v>10</v>
      </c>
      <c r="L3937" t="s">
        <v>18</v>
      </c>
      <c r="M3937">
        <f>(Table1[[#This Row],[Current_Stock]]*Table1[[#This Row],[Unit_Price]])</f>
        <v>15250.380000000001</v>
      </c>
      <c r="N3937" s="12">
        <f>DATE(YEAR(Table1[[#This Row],[Order_Date]]),MONTH(Table1[[#This Row],[Order_Date]]),1)</f>
        <v>45017</v>
      </c>
    </row>
    <row r="3938" spans="1:14">
      <c r="A3938" t="s">
        <v>206</v>
      </c>
      <c r="B3938" t="s">
        <v>1105</v>
      </c>
      <c r="C3938" t="s">
        <v>1106</v>
      </c>
      <c r="D3938" t="s">
        <v>15</v>
      </c>
      <c r="E3938" t="s">
        <v>282</v>
      </c>
      <c r="F3938" t="s">
        <v>40</v>
      </c>
      <c r="G3938">
        <v>8</v>
      </c>
      <c r="H3938">
        <v>357.65</v>
      </c>
      <c r="I3938">
        <v>2861.2</v>
      </c>
      <c r="J3938">
        <v>239</v>
      </c>
      <c r="K3938">
        <v>4</v>
      </c>
      <c r="L3938" t="s">
        <v>18</v>
      </c>
      <c r="M3938">
        <f>(Table1[[#This Row],[Current_Stock]]*Table1[[#This Row],[Unit_Price]])</f>
        <v>85478.349999999991</v>
      </c>
      <c r="N3938" s="12">
        <f>DATE(YEAR(Table1[[#This Row],[Order_Date]]),MONTH(Table1[[#This Row],[Order_Date]]),1)</f>
        <v>45078</v>
      </c>
    </row>
    <row r="3939" spans="1:14">
      <c r="A3939" t="s">
        <v>30</v>
      </c>
      <c r="B3939" t="s">
        <v>517</v>
      </c>
      <c r="C3939" t="s">
        <v>518</v>
      </c>
      <c r="D3939" t="s">
        <v>38</v>
      </c>
      <c r="E3939" t="s">
        <v>251</v>
      </c>
      <c r="F3939" t="s">
        <v>40</v>
      </c>
      <c r="G3939">
        <v>16</v>
      </c>
      <c r="H3939">
        <v>1828.68</v>
      </c>
      <c r="I3939">
        <v>29258.880000000001</v>
      </c>
      <c r="J3939">
        <v>217</v>
      </c>
      <c r="K3939">
        <v>14</v>
      </c>
      <c r="L3939" t="s">
        <v>18</v>
      </c>
      <c r="M3939">
        <f>(Table1[[#This Row],[Current_Stock]]*Table1[[#This Row],[Unit_Price]])</f>
        <v>396823.56</v>
      </c>
      <c r="N3939" s="12">
        <f>DATE(YEAR(Table1[[#This Row],[Order_Date]]),MONTH(Table1[[#This Row],[Order_Date]]),1)</f>
        <v>45108</v>
      </c>
    </row>
    <row r="3940" spans="1:14">
      <c r="A3940" t="s">
        <v>317</v>
      </c>
      <c r="B3940" t="s">
        <v>57</v>
      </c>
      <c r="C3940" t="s">
        <v>58</v>
      </c>
      <c r="D3940" t="s">
        <v>38</v>
      </c>
      <c r="E3940" t="s">
        <v>73</v>
      </c>
      <c r="F3940" t="s">
        <v>17</v>
      </c>
      <c r="G3940">
        <v>20</v>
      </c>
      <c r="H3940">
        <v>1060.48</v>
      </c>
      <c r="I3940">
        <v>21209.599999999999</v>
      </c>
      <c r="J3940">
        <v>240</v>
      </c>
      <c r="K3940">
        <v>14</v>
      </c>
      <c r="L3940" t="s">
        <v>18</v>
      </c>
      <c r="M3940">
        <f>(Table1[[#This Row],[Current_Stock]]*Table1[[#This Row],[Unit_Price]])</f>
        <v>254515.20000000001</v>
      </c>
      <c r="N3940" s="12">
        <f>DATE(YEAR(Table1[[#This Row],[Order_Date]]),MONTH(Table1[[#This Row],[Order_Date]]),1)</f>
        <v>45627</v>
      </c>
    </row>
    <row r="3941" spans="1:14">
      <c r="A3941" t="s">
        <v>1305</v>
      </c>
      <c r="B3941" t="s">
        <v>860</v>
      </c>
      <c r="C3941" t="s">
        <v>861</v>
      </c>
      <c r="D3941" t="s">
        <v>44</v>
      </c>
      <c r="E3941" t="s">
        <v>39</v>
      </c>
      <c r="F3941" t="s">
        <v>60</v>
      </c>
      <c r="G3941">
        <v>26</v>
      </c>
      <c r="H3941">
        <v>1338.43</v>
      </c>
      <c r="I3941">
        <v>34799.18</v>
      </c>
      <c r="J3941">
        <v>108</v>
      </c>
      <c r="K3941">
        <v>6</v>
      </c>
      <c r="L3941" t="s">
        <v>105</v>
      </c>
      <c r="M3941">
        <f>(Table1[[#This Row],[Current_Stock]]*Table1[[#This Row],[Unit_Price]])</f>
        <v>144550.44</v>
      </c>
      <c r="N3941" s="12">
        <f>DATE(YEAR(Table1[[#This Row],[Order_Date]]),MONTH(Table1[[#This Row],[Order_Date]]),1)</f>
        <v>45292</v>
      </c>
    </row>
    <row r="3942" spans="1:14">
      <c r="A3942" t="s">
        <v>154</v>
      </c>
      <c r="B3942" t="s">
        <v>734</v>
      </c>
      <c r="C3942" t="s">
        <v>735</v>
      </c>
      <c r="D3942" t="s">
        <v>22</v>
      </c>
      <c r="E3942" t="s">
        <v>109</v>
      </c>
      <c r="F3942" t="s">
        <v>17</v>
      </c>
      <c r="G3942">
        <v>35</v>
      </c>
      <c r="H3942">
        <v>9588.4599999999991</v>
      </c>
      <c r="I3942">
        <v>335596.1</v>
      </c>
      <c r="J3942">
        <v>62</v>
      </c>
      <c r="K3942">
        <v>9</v>
      </c>
      <c r="L3942" t="s">
        <v>18</v>
      </c>
      <c r="M3942">
        <f>(Table1[[#This Row],[Current_Stock]]*Table1[[#This Row],[Unit_Price]])</f>
        <v>594484.5199999999</v>
      </c>
      <c r="N3942" s="12">
        <f>DATE(YEAR(Table1[[#This Row],[Order_Date]]),MONTH(Table1[[#This Row],[Order_Date]]),1)</f>
        <v>45200</v>
      </c>
    </row>
    <row r="3943" spans="1:14">
      <c r="A3943" t="s">
        <v>620</v>
      </c>
      <c r="B3943" t="s">
        <v>660</v>
      </c>
      <c r="C3943" t="s">
        <v>661</v>
      </c>
      <c r="D3943" t="s">
        <v>15</v>
      </c>
      <c r="E3943" t="s">
        <v>54</v>
      </c>
      <c r="F3943" t="s">
        <v>46</v>
      </c>
      <c r="G3943">
        <v>11</v>
      </c>
      <c r="H3943">
        <v>289.8</v>
      </c>
      <c r="I3943">
        <v>3187.8</v>
      </c>
      <c r="J3943">
        <v>145</v>
      </c>
      <c r="K3943">
        <v>4</v>
      </c>
      <c r="L3943" t="s">
        <v>18</v>
      </c>
      <c r="M3943">
        <f>(Table1[[#This Row],[Current_Stock]]*Table1[[#This Row],[Unit_Price]])</f>
        <v>42021</v>
      </c>
      <c r="N3943" s="12">
        <f>DATE(YEAR(Table1[[#This Row],[Order_Date]]),MONTH(Table1[[#This Row],[Order_Date]]),1)</f>
        <v>45108</v>
      </c>
    </row>
    <row r="3944" spans="1:14">
      <c r="A3944" t="s">
        <v>1011</v>
      </c>
      <c r="B3944" t="s">
        <v>1034</v>
      </c>
      <c r="C3944" t="s">
        <v>1035</v>
      </c>
      <c r="D3944" t="s">
        <v>84</v>
      </c>
      <c r="E3944" t="s">
        <v>109</v>
      </c>
      <c r="F3944" t="s">
        <v>17</v>
      </c>
      <c r="G3944">
        <v>13</v>
      </c>
      <c r="H3944">
        <v>14656.95</v>
      </c>
      <c r="I3944">
        <v>190540.35</v>
      </c>
      <c r="J3944">
        <v>155</v>
      </c>
      <c r="K3944">
        <v>5</v>
      </c>
      <c r="L3944" t="s">
        <v>18</v>
      </c>
      <c r="M3944">
        <f>(Table1[[#This Row],[Current_Stock]]*Table1[[#This Row],[Unit_Price]])</f>
        <v>2271827.25</v>
      </c>
      <c r="N3944" s="12">
        <f>DATE(YEAR(Table1[[#This Row],[Order_Date]]),MONTH(Table1[[#This Row],[Order_Date]]),1)</f>
        <v>45200</v>
      </c>
    </row>
    <row r="3945" spans="1:14">
      <c r="A3945" t="s">
        <v>1321</v>
      </c>
      <c r="B3945" t="s">
        <v>830</v>
      </c>
      <c r="C3945" t="s">
        <v>831</v>
      </c>
      <c r="D3945" t="s">
        <v>44</v>
      </c>
      <c r="E3945" t="s">
        <v>73</v>
      </c>
      <c r="F3945" t="s">
        <v>60</v>
      </c>
      <c r="G3945">
        <v>34</v>
      </c>
      <c r="H3945">
        <v>3799.28</v>
      </c>
      <c r="I3945">
        <v>129175.52</v>
      </c>
      <c r="J3945">
        <v>59</v>
      </c>
      <c r="K3945">
        <v>8</v>
      </c>
      <c r="L3945" t="s">
        <v>105</v>
      </c>
      <c r="M3945">
        <f>(Table1[[#This Row],[Current_Stock]]*Table1[[#This Row],[Unit_Price]])</f>
        <v>224157.52000000002</v>
      </c>
      <c r="N3945" s="12">
        <f>DATE(YEAR(Table1[[#This Row],[Order_Date]]),MONTH(Table1[[#This Row],[Order_Date]]),1)</f>
        <v>45108</v>
      </c>
    </row>
    <row r="3946" spans="1:14">
      <c r="A3946" t="s">
        <v>937</v>
      </c>
      <c r="B3946" t="s">
        <v>13</v>
      </c>
      <c r="C3946" t="s">
        <v>14</v>
      </c>
      <c r="D3946" t="s">
        <v>15</v>
      </c>
      <c r="E3946" t="s">
        <v>153</v>
      </c>
      <c r="F3946" t="s">
        <v>17</v>
      </c>
      <c r="G3946">
        <v>11</v>
      </c>
      <c r="H3946">
        <v>419.18</v>
      </c>
      <c r="I3946">
        <v>4610.9799999999996</v>
      </c>
      <c r="J3946">
        <v>159</v>
      </c>
      <c r="K3946">
        <v>9</v>
      </c>
      <c r="L3946" t="s">
        <v>18</v>
      </c>
      <c r="M3946">
        <f>(Table1[[#This Row],[Current_Stock]]*Table1[[#This Row],[Unit_Price]])</f>
        <v>66649.62</v>
      </c>
      <c r="N3946" s="12">
        <f>DATE(YEAR(Table1[[#This Row],[Order_Date]]),MONTH(Table1[[#This Row],[Order_Date]]),1)</f>
        <v>45413</v>
      </c>
    </row>
    <row r="3947" spans="1:14">
      <c r="A3947" t="s">
        <v>606</v>
      </c>
      <c r="B3947" t="s">
        <v>491</v>
      </c>
      <c r="C3947" t="s">
        <v>492</v>
      </c>
      <c r="D3947" t="s">
        <v>96</v>
      </c>
      <c r="E3947" t="s">
        <v>89</v>
      </c>
      <c r="F3947" t="s">
        <v>17</v>
      </c>
      <c r="G3947">
        <v>5</v>
      </c>
      <c r="H3947">
        <v>2387.96</v>
      </c>
      <c r="I3947">
        <v>11939.8</v>
      </c>
      <c r="J3947">
        <v>257</v>
      </c>
      <c r="K3947">
        <v>12</v>
      </c>
      <c r="L3947" t="s">
        <v>55</v>
      </c>
      <c r="M3947">
        <f>(Table1[[#This Row],[Current_Stock]]*Table1[[#This Row],[Unit_Price]])</f>
        <v>613705.72</v>
      </c>
      <c r="N3947" s="12">
        <f>DATE(YEAR(Table1[[#This Row],[Order_Date]]),MONTH(Table1[[#This Row],[Order_Date]]),1)</f>
        <v>45170</v>
      </c>
    </row>
    <row r="3948" spans="1:14">
      <c r="A3948" t="s">
        <v>1342</v>
      </c>
      <c r="B3948" t="s">
        <v>519</v>
      </c>
      <c r="C3948" t="s">
        <v>520</v>
      </c>
      <c r="D3948" t="s">
        <v>183</v>
      </c>
      <c r="E3948" t="s">
        <v>153</v>
      </c>
      <c r="F3948" t="s">
        <v>60</v>
      </c>
      <c r="G3948">
        <v>20</v>
      </c>
      <c r="H3948">
        <v>4118.58</v>
      </c>
      <c r="I3948">
        <v>82371.600000000006</v>
      </c>
      <c r="J3948">
        <v>219</v>
      </c>
      <c r="K3948">
        <v>5</v>
      </c>
      <c r="L3948" t="s">
        <v>18</v>
      </c>
      <c r="M3948">
        <f>(Table1[[#This Row],[Current_Stock]]*Table1[[#This Row],[Unit_Price]])</f>
        <v>901969.02</v>
      </c>
      <c r="N3948" s="12">
        <f>DATE(YEAR(Table1[[#This Row],[Order_Date]]),MONTH(Table1[[#This Row],[Order_Date]]),1)</f>
        <v>45047</v>
      </c>
    </row>
    <row r="3949" spans="1:14">
      <c r="A3949" t="s">
        <v>459</v>
      </c>
      <c r="B3949" t="s">
        <v>860</v>
      </c>
      <c r="C3949" t="s">
        <v>861</v>
      </c>
      <c r="D3949" t="s">
        <v>44</v>
      </c>
      <c r="E3949" t="s">
        <v>173</v>
      </c>
      <c r="F3949" t="s">
        <v>40</v>
      </c>
      <c r="G3949">
        <v>58</v>
      </c>
      <c r="H3949">
        <v>1437.5</v>
      </c>
      <c r="I3949">
        <v>83375</v>
      </c>
      <c r="J3949">
        <v>63</v>
      </c>
      <c r="K3949">
        <v>2</v>
      </c>
      <c r="L3949" t="s">
        <v>18</v>
      </c>
      <c r="M3949">
        <f>(Table1[[#This Row],[Current_Stock]]*Table1[[#This Row],[Unit_Price]])</f>
        <v>90562.5</v>
      </c>
      <c r="N3949" s="12">
        <f>DATE(YEAR(Table1[[#This Row],[Order_Date]]),MONTH(Table1[[#This Row],[Order_Date]]),1)</f>
        <v>45566</v>
      </c>
    </row>
    <row r="3950" spans="1:14">
      <c r="A3950" t="s">
        <v>1343</v>
      </c>
      <c r="B3950" t="s">
        <v>245</v>
      </c>
      <c r="C3950" t="s">
        <v>246</v>
      </c>
      <c r="D3950" t="s">
        <v>44</v>
      </c>
      <c r="E3950" t="s">
        <v>153</v>
      </c>
      <c r="F3950" t="s">
        <v>29</v>
      </c>
      <c r="G3950">
        <v>27</v>
      </c>
      <c r="H3950">
        <v>1200.95</v>
      </c>
      <c r="I3950">
        <v>32425.65</v>
      </c>
      <c r="J3950">
        <v>35</v>
      </c>
      <c r="K3950">
        <v>6</v>
      </c>
      <c r="L3950" t="s">
        <v>18</v>
      </c>
      <c r="M3950">
        <f>(Table1[[#This Row],[Current_Stock]]*Table1[[#This Row],[Unit_Price]])</f>
        <v>42033.25</v>
      </c>
      <c r="N3950" s="12">
        <f>DATE(YEAR(Table1[[#This Row],[Order_Date]]),MONTH(Table1[[#This Row],[Order_Date]]),1)</f>
        <v>45627</v>
      </c>
    </row>
    <row r="3951" spans="1:14">
      <c r="A3951" t="s">
        <v>810</v>
      </c>
      <c r="B3951" t="s">
        <v>685</v>
      </c>
      <c r="C3951" t="s">
        <v>686</v>
      </c>
      <c r="D3951" t="s">
        <v>183</v>
      </c>
      <c r="E3951" t="s">
        <v>173</v>
      </c>
      <c r="F3951" t="s">
        <v>17</v>
      </c>
      <c r="G3951">
        <v>13</v>
      </c>
      <c r="H3951">
        <v>938.49</v>
      </c>
      <c r="I3951">
        <v>12200.37</v>
      </c>
      <c r="J3951">
        <v>192</v>
      </c>
      <c r="K3951">
        <v>9</v>
      </c>
      <c r="L3951" t="s">
        <v>18</v>
      </c>
      <c r="M3951">
        <f>(Table1[[#This Row],[Current_Stock]]*Table1[[#This Row],[Unit_Price]])</f>
        <v>180190.08000000002</v>
      </c>
      <c r="N3951" s="12">
        <f>DATE(YEAR(Table1[[#This Row],[Order_Date]]),MONTH(Table1[[#This Row],[Order_Date]]),1)</f>
        <v>45017</v>
      </c>
    </row>
    <row r="3952" spans="1:14">
      <c r="A3952" t="s">
        <v>370</v>
      </c>
      <c r="B3952" t="s">
        <v>236</v>
      </c>
      <c r="C3952" t="s">
        <v>237</v>
      </c>
      <c r="D3952" t="s">
        <v>33</v>
      </c>
      <c r="E3952" t="s">
        <v>153</v>
      </c>
      <c r="F3952" t="s">
        <v>29</v>
      </c>
      <c r="G3952">
        <v>17</v>
      </c>
      <c r="H3952">
        <v>1222.1199999999999</v>
      </c>
      <c r="I3952">
        <v>20776.04</v>
      </c>
      <c r="J3952">
        <v>217</v>
      </c>
      <c r="K3952">
        <v>8</v>
      </c>
      <c r="L3952" t="s">
        <v>18</v>
      </c>
      <c r="M3952">
        <f>(Table1[[#This Row],[Current_Stock]]*Table1[[#This Row],[Unit_Price]])</f>
        <v>265200.03999999998</v>
      </c>
      <c r="N3952" s="12">
        <f>DATE(YEAR(Table1[[#This Row],[Order_Date]]),MONTH(Table1[[#This Row],[Order_Date]]),1)</f>
        <v>45597</v>
      </c>
    </row>
    <row r="3953" spans="1:14">
      <c r="A3953" t="s">
        <v>606</v>
      </c>
      <c r="B3953" t="s">
        <v>738</v>
      </c>
      <c r="C3953" t="s">
        <v>739</v>
      </c>
      <c r="D3953" t="s">
        <v>27</v>
      </c>
      <c r="E3953" t="s">
        <v>109</v>
      </c>
      <c r="F3953" t="s">
        <v>60</v>
      </c>
      <c r="G3953">
        <v>6</v>
      </c>
      <c r="H3953">
        <v>423.27</v>
      </c>
      <c r="I3953">
        <v>2539.62</v>
      </c>
      <c r="J3953">
        <v>306</v>
      </c>
      <c r="K3953">
        <v>6</v>
      </c>
      <c r="L3953" t="s">
        <v>55</v>
      </c>
      <c r="M3953">
        <f>(Table1[[#This Row],[Current_Stock]]*Table1[[#This Row],[Unit_Price]])</f>
        <v>129520.62</v>
      </c>
      <c r="N3953" s="12">
        <f>DATE(YEAR(Table1[[#This Row],[Order_Date]]),MONTH(Table1[[#This Row],[Order_Date]]),1)</f>
        <v>45170</v>
      </c>
    </row>
    <row r="3954" spans="1:14">
      <c r="A3954" t="s">
        <v>1365</v>
      </c>
      <c r="B3954" t="s">
        <v>147</v>
      </c>
      <c r="C3954" t="s">
        <v>148</v>
      </c>
      <c r="D3954" t="s">
        <v>53</v>
      </c>
      <c r="E3954" t="s">
        <v>80</v>
      </c>
      <c r="F3954" t="s">
        <v>40</v>
      </c>
      <c r="G3954">
        <v>3</v>
      </c>
      <c r="H3954">
        <v>1482.96</v>
      </c>
      <c r="I3954">
        <v>4448.88</v>
      </c>
      <c r="J3954">
        <v>390</v>
      </c>
      <c r="K3954">
        <v>4</v>
      </c>
      <c r="L3954" t="s">
        <v>55</v>
      </c>
      <c r="M3954">
        <f>(Table1[[#This Row],[Current_Stock]]*Table1[[#This Row],[Unit_Price]])</f>
        <v>578354.4</v>
      </c>
      <c r="N3954" s="12">
        <f>DATE(YEAR(Table1[[#This Row],[Order_Date]]),MONTH(Table1[[#This Row],[Order_Date]]),1)</f>
        <v>45139</v>
      </c>
    </row>
    <row r="3955" spans="1:14">
      <c r="A3955" t="s">
        <v>829</v>
      </c>
      <c r="B3955" t="s">
        <v>236</v>
      </c>
      <c r="C3955" t="s">
        <v>237</v>
      </c>
      <c r="D3955" t="s">
        <v>33</v>
      </c>
      <c r="E3955" t="s">
        <v>34</v>
      </c>
      <c r="F3955" t="s">
        <v>40</v>
      </c>
      <c r="G3955">
        <v>20</v>
      </c>
      <c r="H3955">
        <v>411.34</v>
      </c>
      <c r="I3955">
        <v>8226.7999999999993</v>
      </c>
      <c r="J3955">
        <v>183</v>
      </c>
      <c r="K3955">
        <v>7</v>
      </c>
      <c r="L3955" t="s">
        <v>18</v>
      </c>
      <c r="M3955">
        <f>(Table1[[#This Row],[Current_Stock]]*Table1[[#This Row],[Unit_Price]])</f>
        <v>75275.22</v>
      </c>
      <c r="N3955" s="12">
        <f>DATE(YEAR(Table1[[#This Row],[Order_Date]]),MONTH(Table1[[#This Row],[Order_Date]]),1)</f>
        <v>45505</v>
      </c>
    </row>
    <row r="3956" spans="1:14">
      <c r="A3956" t="s">
        <v>675</v>
      </c>
      <c r="B3956" t="s">
        <v>491</v>
      </c>
      <c r="C3956" t="s">
        <v>492</v>
      </c>
      <c r="D3956" t="s">
        <v>96</v>
      </c>
      <c r="E3956" t="s">
        <v>45</v>
      </c>
      <c r="F3956" t="s">
        <v>17</v>
      </c>
      <c r="G3956">
        <v>3</v>
      </c>
      <c r="H3956">
        <v>3106.99</v>
      </c>
      <c r="I3956">
        <v>9320.9699999999993</v>
      </c>
      <c r="J3956">
        <v>502</v>
      </c>
      <c r="K3956">
        <v>4</v>
      </c>
      <c r="L3956" t="s">
        <v>55</v>
      </c>
      <c r="M3956">
        <f>(Table1[[#This Row],[Current_Stock]]*Table1[[#This Row],[Unit_Price]])</f>
        <v>1559708.98</v>
      </c>
      <c r="N3956" s="12">
        <f>DATE(YEAR(Table1[[#This Row],[Order_Date]]),MONTH(Table1[[#This Row],[Order_Date]]),1)</f>
        <v>45170</v>
      </c>
    </row>
    <row r="3957" spans="1:14">
      <c r="A3957" t="s">
        <v>1387</v>
      </c>
      <c r="B3957" t="s">
        <v>758</v>
      </c>
      <c r="C3957" t="s">
        <v>759</v>
      </c>
      <c r="D3957" t="s">
        <v>15</v>
      </c>
      <c r="E3957" t="s">
        <v>251</v>
      </c>
      <c r="F3957" t="s">
        <v>40</v>
      </c>
      <c r="G3957">
        <v>15</v>
      </c>
      <c r="H3957">
        <v>196.97</v>
      </c>
      <c r="I3957">
        <v>2954.55</v>
      </c>
      <c r="J3957">
        <v>200</v>
      </c>
      <c r="K3957">
        <v>6</v>
      </c>
      <c r="L3957" t="s">
        <v>18</v>
      </c>
      <c r="M3957">
        <f>(Table1[[#This Row],[Current_Stock]]*Table1[[#This Row],[Unit_Price]])</f>
        <v>39394</v>
      </c>
      <c r="N3957" s="12">
        <f>DATE(YEAR(Table1[[#This Row],[Order_Date]]),MONTH(Table1[[#This Row],[Order_Date]]),1)</f>
        <v>45474</v>
      </c>
    </row>
    <row r="3958" spans="1:14">
      <c r="A3958" t="s">
        <v>1279</v>
      </c>
      <c r="B3958" t="s">
        <v>425</v>
      </c>
      <c r="C3958" t="s">
        <v>426</v>
      </c>
      <c r="D3958" t="s">
        <v>38</v>
      </c>
      <c r="E3958" t="s">
        <v>282</v>
      </c>
      <c r="F3958" t="s">
        <v>40</v>
      </c>
      <c r="G3958">
        <v>23</v>
      </c>
      <c r="H3958">
        <v>2853.49</v>
      </c>
      <c r="I3958">
        <v>65630.27</v>
      </c>
      <c r="J3958">
        <v>166</v>
      </c>
      <c r="K3958">
        <v>13</v>
      </c>
      <c r="L3958" t="s">
        <v>18</v>
      </c>
      <c r="M3958">
        <f>(Table1[[#This Row],[Current_Stock]]*Table1[[#This Row],[Unit_Price]])</f>
        <v>473679.33999999997</v>
      </c>
      <c r="N3958" s="12">
        <f>DATE(YEAR(Table1[[#This Row],[Order_Date]]),MONTH(Table1[[#This Row],[Order_Date]]),1)</f>
        <v>44927</v>
      </c>
    </row>
    <row r="3959" spans="1:14">
      <c r="A3959" t="s">
        <v>813</v>
      </c>
      <c r="B3959" t="s">
        <v>1186</v>
      </c>
      <c r="C3959" t="s">
        <v>1187</v>
      </c>
      <c r="D3959" t="s">
        <v>27</v>
      </c>
      <c r="E3959" t="s">
        <v>153</v>
      </c>
      <c r="F3959" t="s">
        <v>60</v>
      </c>
      <c r="G3959">
        <v>10</v>
      </c>
      <c r="H3959">
        <v>2041.73</v>
      </c>
      <c r="I3959">
        <v>20417.3</v>
      </c>
      <c r="J3959">
        <v>488</v>
      </c>
      <c r="K3959">
        <v>9</v>
      </c>
      <c r="L3959" t="s">
        <v>18</v>
      </c>
      <c r="M3959">
        <f>(Table1[[#This Row],[Current_Stock]]*Table1[[#This Row],[Unit_Price]])</f>
        <v>996364.24</v>
      </c>
      <c r="N3959" s="12">
        <f>DATE(YEAR(Table1[[#This Row],[Order_Date]]),MONTH(Table1[[#This Row],[Order_Date]]),1)</f>
        <v>45627</v>
      </c>
    </row>
    <row r="3960" spans="1:14">
      <c r="A3960" t="s">
        <v>1037</v>
      </c>
      <c r="B3960" t="s">
        <v>482</v>
      </c>
      <c r="C3960" t="s">
        <v>483</v>
      </c>
      <c r="D3960" t="s">
        <v>33</v>
      </c>
      <c r="E3960" t="s">
        <v>34</v>
      </c>
      <c r="F3960" t="s">
        <v>29</v>
      </c>
      <c r="G3960">
        <v>25</v>
      </c>
      <c r="H3960">
        <v>2421.67</v>
      </c>
      <c r="I3960">
        <v>60541.75</v>
      </c>
      <c r="J3960">
        <v>216</v>
      </c>
      <c r="K3960">
        <v>10</v>
      </c>
      <c r="L3960" t="s">
        <v>18</v>
      </c>
      <c r="M3960">
        <f>(Table1[[#This Row],[Current_Stock]]*Table1[[#This Row],[Unit_Price]])</f>
        <v>523080.72000000003</v>
      </c>
      <c r="N3960" s="12">
        <f>DATE(YEAR(Table1[[#This Row],[Order_Date]]),MONTH(Table1[[#This Row],[Order_Date]]),1)</f>
        <v>45536</v>
      </c>
    </row>
    <row r="3961" spans="1:14">
      <c r="A3961" t="s">
        <v>1207</v>
      </c>
      <c r="B3961" t="s">
        <v>284</v>
      </c>
      <c r="C3961" t="s">
        <v>285</v>
      </c>
      <c r="D3961" t="s">
        <v>15</v>
      </c>
      <c r="E3961" t="s">
        <v>85</v>
      </c>
      <c r="F3961" t="s">
        <v>60</v>
      </c>
      <c r="G3961">
        <v>18</v>
      </c>
      <c r="H3961">
        <v>470.82</v>
      </c>
      <c r="I3961">
        <v>8474.76</v>
      </c>
      <c r="J3961">
        <v>203</v>
      </c>
      <c r="K3961">
        <v>12</v>
      </c>
      <c r="L3961" t="s">
        <v>18</v>
      </c>
      <c r="M3961">
        <f>(Table1[[#This Row],[Current_Stock]]*Table1[[#This Row],[Unit_Price]])</f>
        <v>95576.459999999992</v>
      </c>
      <c r="N3961" s="12">
        <f>DATE(YEAR(Table1[[#This Row],[Order_Date]]),MONTH(Table1[[#This Row],[Order_Date]]),1)</f>
        <v>44958</v>
      </c>
    </row>
    <row r="3962" spans="1:14">
      <c r="A3962" t="s">
        <v>24</v>
      </c>
      <c r="B3962" t="s">
        <v>504</v>
      </c>
      <c r="C3962" t="s">
        <v>505</v>
      </c>
      <c r="D3962" t="s">
        <v>15</v>
      </c>
      <c r="E3962" t="s">
        <v>243</v>
      </c>
      <c r="F3962" t="s">
        <v>60</v>
      </c>
      <c r="G3962">
        <v>8</v>
      </c>
      <c r="H3962">
        <v>22.75</v>
      </c>
      <c r="I3962">
        <v>182</v>
      </c>
      <c r="J3962">
        <v>240</v>
      </c>
      <c r="K3962">
        <v>13</v>
      </c>
      <c r="L3962" t="s">
        <v>18</v>
      </c>
      <c r="M3962">
        <f>(Table1[[#This Row],[Current_Stock]]*Table1[[#This Row],[Unit_Price]])</f>
        <v>5460</v>
      </c>
      <c r="N3962" s="12">
        <f>DATE(YEAR(Table1[[#This Row],[Order_Date]]),MONTH(Table1[[#This Row],[Order_Date]]),1)</f>
        <v>45108</v>
      </c>
    </row>
    <row r="3963" spans="1:14">
      <c r="A3963" t="s">
        <v>694</v>
      </c>
      <c r="B3963" t="s">
        <v>1061</v>
      </c>
      <c r="C3963" t="s">
        <v>1062</v>
      </c>
      <c r="D3963" t="s">
        <v>53</v>
      </c>
      <c r="E3963" t="s">
        <v>73</v>
      </c>
      <c r="F3963" t="s">
        <v>29</v>
      </c>
      <c r="G3963">
        <v>5</v>
      </c>
      <c r="H3963">
        <v>2488.6799999999998</v>
      </c>
      <c r="I3963">
        <v>12443.4</v>
      </c>
      <c r="J3963">
        <v>313</v>
      </c>
      <c r="K3963">
        <v>9</v>
      </c>
      <c r="L3963" t="s">
        <v>18</v>
      </c>
      <c r="M3963">
        <f>(Table1[[#This Row],[Current_Stock]]*Table1[[#This Row],[Unit_Price]])</f>
        <v>778956.84</v>
      </c>
      <c r="N3963" s="12">
        <f>DATE(YEAR(Table1[[#This Row],[Order_Date]]),MONTH(Table1[[#This Row],[Order_Date]]),1)</f>
        <v>45536</v>
      </c>
    </row>
    <row r="3964" spans="1:14">
      <c r="A3964" t="s">
        <v>1131</v>
      </c>
      <c r="B3964" t="s">
        <v>356</v>
      </c>
      <c r="C3964" t="s">
        <v>357</v>
      </c>
      <c r="D3964" t="s">
        <v>15</v>
      </c>
      <c r="E3964" t="s">
        <v>243</v>
      </c>
      <c r="F3964" t="s">
        <v>40</v>
      </c>
      <c r="G3964">
        <v>11</v>
      </c>
      <c r="H3964">
        <v>150.5</v>
      </c>
      <c r="I3964">
        <v>1655.5</v>
      </c>
      <c r="J3964">
        <v>176</v>
      </c>
      <c r="K3964">
        <v>8</v>
      </c>
      <c r="L3964" t="s">
        <v>18</v>
      </c>
      <c r="M3964">
        <f>(Table1[[#This Row],[Current_Stock]]*Table1[[#This Row],[Unit_Price]])</f>
        <v>26488</v>
      </c>
      <c r="N3964" s="12">
        <f>DATE(YEAR(Table1[[#This Row],[Order_Date]]),MONTH(Table1[[#This Row],[Order_Date]]),1)</f>
        <v>45047</v>
      </c>
    </row>
    <row r="3965" spans="1:14">
      <c r="A3965" t="s">
        <v>658</v>
      </c>
      <c r="B3965" t="s">
        <v>332</v>
      </c>
      <c r="C3965" t="s">
        <v>333</v>
      </c>
      <c r="D3965" t="s">
        <v>183</v>
      </c>
      <c r="E3965" t="s">
        <v>89</v>
      </c>
      <c r="F3965" t="s">
        <v>29</v>
      </c>
      <c r="G3965">
        <v>17</v>
      </c>
      <c r="H3965">
        <v>1118.9100000000001</v>
      </c>
      <c r="I3965">
        <v>19021.47</v>
      </c>
      <c r="J3965">
        <v>192</v>
      </c>
      <c r="K3965">
        <v>13</v>
      </c>
      <c r="L3965" t="s">
        <v>18</v>
      </c>
      <c r="M3965">
        <f>(Table1[[#This Row],[Current_Stock]]*Table1[[#This Row],[Unit_Price]])</f>
        <v>214830.72000000003</v>
      </c>
      <c r="N3965" s="12">
        <f>DATE(YEAR(Table1[[#This Row],[Order_Date]]),MONTH(Table1[[#This Row],[Order_Date]]),1)</f>
        <v>45597</v>
      </c>
    </row>
    <row r="3966" spans="1:14">
      <c r="A3966" t="s">
        <v>841</v>
      </c>
      <c r="B3966" t="s">
        <v>466</v>
      </c>
      <c r="C3966" t="s">
        <v>467</v>
      </c>
      <c r="D3966" t="s">
        <v>27</v>
      </c>
      <c r="E3966" t="s">
        <v>97</v>
      </c>
      <c r="F3966" t="s">
        <v>17</v>
      </c>
      <c r="G3966">
        <v>1</v>
      </c>
      <c r="H3966">
        <v>895.62</v>
      </c>
      <c r="I3966">
        <v>895.62</v>
      </c>
      <c r="J3966">
        <v>530</v>
      </c>
      <c r="K3966">
        <v>10</v>
      </c>
      <c r="L3966" t="s">
        <v>55</v>
      </c>
      <c r="M3966">
        <f>(Table1[[#This Row],[Current_Stock]]*Table1[[#This Row],[Unit_Price]])</f>
        <v>474678.6</v>
      </c>
      <c r="N3966" s="12">
        <f>DATE(YEAR(Table1[[#This Row],[Order_Date]]),MONTH(Table1[[#This Row],[Order_Date]]),1)</f>
        <v>45566</v>
      </c>
    </row>
    <row r="3967" spans="1:14">
      <c r="A3967" t="s">
        <v>1036</v>
      </c>
      <c r="B3967" t="s">
        <v>441</v>
      </c>
      <c r="C3967" t="s">
        <v>442</v>
      </c>
      <c r="D3967" t="s">
        <v>96</v>
      </c>
      <c r="E3967" t="s">
        <v>85</v>
      </c>
      <c r="F3967" t="s">
        <v>17</v>
      </c>
      <c r="G3967">
        <v>7</v>
      </c>
      <c r="H3967">
        <v>137.38999999999999</v>
      </c>
      <c r="I3967">
        <v>961.73</v>
      </c>
      <c r="J3967">
        <v>395</v>
      </c>
      <c r="K3967">
        <v>3</v>
      </c>
      <c r="L3967" t="s">
        <v>55</v>
      </c>
      <c r="M3967">
        <f>(Table1[[#This Row],[Current_Stock]]*Table1[[#This Row],[Unit_Price]])</f>
        <v>54269.049999999996</v>
      </c>
      <c r="N3967" s="12">
        <f>DATE(YEAR(Table1[[#This Row],[Order_Date]]),MONTH(Table1[[#This Row],[Order_Date]]),1)</f>
        <v>45047</v>
      </c>
    </row>
    <row r="3968" spans="1:14">
      <c r="A3968" t="s">
        <v>1380</v>
      </c>
      <c r="B3968" t="s">
        <v>953</v>
      </c>
      <c r="C3968" t="s">
        <v>954</v>
      </c>
      <c r="D3968" t="s">
        <v>183</v>
      </c>
      <c r="E3968" t="s">
        <v>184</v>
      </c>
      <c r="F3968" t="s">
        <v>40</v>
      </c>
      <c r="G3968">
        <v>15</v>
      </c>
      <c r="H3968">
        <v>3662.03</v>
      </c>
      <c r="I3968">
        <v>54930.45</v>
      </c>
      <c r="J3968">
        <v>187</v>
      </c>
      <c r="K3968">
        <v>5</v>
      </c>
      <c r="L3968" t="s">
        <v>18</v>
      </c>
      <c r="M3968">
        <f>(Table1[[#This Row],[Current_Stock]]*Table1[[#This Row],[Unit_Price]])</f>
        <v>684799.61</v>
      </c>
      <c r="N3968" s="12">
        <f>DATE(YEAR(Table1[[#This Row],[Order_Date]]),MONTH(Table1[[#This Row],[Order_Date]]),1)</f>
        <v>44986</v>
      </c>
    </row>
    <row r="3969" spans="1:14">
      <c r="A3969" t="s">
        <v>1215</v>
      </c>
      <c r="B3969" t="s">
        <v>785</v>
      </c>
      <c r="C3969" t="s">
        <v>786</v>
      </c>
      <c r="D3969" t="s">
        <v>15</v>
      </c>
      <c r="E3969" t="s">
        <v>23</v>
      </c>
      <c r="F3969" t="s">
        <v>60</v>
      </c>
      <c r="G3969">
        <v>16</v>
      </c>
      <c r="H3969">
        <v>420.28</v>
      </c>
      <c r="I3969">
        <v>6724.48</v>
      </c>
      <c r="J3969">
        <v>185</v>
      </c>
      <c r="K3969">
        <v>2</v>
      </c>
      <c r="L3969" t="s">
        <v>18</v>
      </c>
      <c r="M3969">
        <f>(Table1[[#This Row],[Current_Stock]]*Table1[[#This Row],[Unit_Price]])</f>
        <v>77751.799999999988</v>
      </c>
      <c r="N3969" s="12">
        <f>DATE(YEAR(Table1[[#This Row],[Order_Date]]),MONTH(Table1[[#This Row],[Order_Date]]),1)</f>
        <v>45170</v>
      </c>
    </row>
    <row r="3970" spans="1:14">
      <c r="A3970" t="s">
        <v>680</v>
      </c>
      <c r="B3970" t="s">
        <v>231</v>
      </c>
      <c r="C3970" t="s">
        <v>232</v>
      </c>
      <c r="D3970" t="s">
        <v>15</v>
      </c>
      <c r="E3970" t="s">
        <v>59</v>
      </c>
      <c r="F3970" t="s">
        <v>40</v>
      </c>
      <c r="G3970">
        <v>16</v>
      </c>
      <c r="H3970">
        <v>29.34</v>
      </c>
      <c r="I3970">
        <v>469.44</v>
      </c>
      <c r="J3970">
        <v>218</v>
      </c>
      <c r="K3970">
        <v>8</v>
      </c>
      <c r="L3970" t="s">
        <v>18</v>
      </c>
      <c r="M3970">
        <f>(Table1[[#This Row],[Current_Stock]]*Table1[[#This Row],[Unit_Price]])</f>
        <v>6396.12</v>
      </c>
      <c r="N3970" s="12">
        <f>DATE(YEAR(Table1[[#This Row],[Order_Date]]),MONTH(Table1[[#This Row],[Order_Date]]),1)</f>
        <v>45323</v>
      </c>
    </row>
    <row r="3971" spans="1:14">
      <c r="A3971" t="s">
        <v>248</v>
      </c>
      <c r="B3971" t="s">
        <v>155</v>
      </c>
      <c r="C3971" t="s">
        <v>156</v>
      </c>
      <c r="D3971" t="s">
        <v>33</v>
      </c>
      <c r="E3971" t="s">
        <v>243</v>
      </c>
      <c r="F3971" t="s">
        <v>46</v>
      </c>
      <c r="G3971">
        <v>24</v>
      </c>
      <c r="H3971">
        <v>2709.04</v>
      </c>
      <c r="I3971">
        <v>65016.959999999999</v>
      </c>
      <c r="J3971">
        <v>171</v>
      </c>
      <c r="K3971">
        <v>4</v>
      </c>
      <c r="L3971" t="s">
        <v>18</v>
      </c>
      <c r="M3971">
        <f>(Table1[[#This Row],[Current_Stock]]*Table1[[#This Row],[Unit_Price]])</f>
        <v>463245.83999999997</v>
      </c>
      <c r="N3971" s="12">
        <f>DATE(YEAR(Table1[[#This Row],[Order_Date]]),MONTH(Table1[[#This Row],[Order_Date]]),1)</f>
        <v>45627</v>
      </c>
    </row>
    <row r="3972" spans="1:14">
      <c r="A3972" t="s">
        <v>307</v>
      </c>
      <c r="B3972" t="s">
        <v>604</v>
      </c>
      <c r="C3972" t="s">
        <v>605</v>
      </c>
      <c r="D3972" t="s">
        <v>27</v>
      </c>
      <c r="E3972" t="s">
        <v>153</v>
      </c>
      <c r="F3972" t="s">
        <v>29</v>
      </c>
      <c r="G3972">
        <v>1</v>
      </c>
      <c r="H3972">
        <v>235.65</v>
      </c>
      <c r="I3972">
        <v>235.65</v>
      </c>
      <c r="J3972">
        <v>516</v>
      </c>
      <c r="K3972">
        <v>2</v>
      </c>
      <c r="L3972" t="s">
        <v>55</v>
      </c>
      <c r="M3972">
        <f>(Table1[[#This Row],[Current_Stock]]*Table1[[#This Row],[Unit_Price]])</f>
        <v>121595.40000000001</v>
      </c>
      <c r="N3972" s="12">
        <f>DATE(YEAR(Table1[[#This Row],[Order_Date]]),MONTH(Table1[[#This Row],[Order_Date]]),1)</f>
        <v>45108</v>
      </c>
    </row>
    <row r="3973" spans="1:14">
      <c r="A3973" t="s">
        <v>106</v>
      </c>
      <c r="B3973" t="s">
        <v>844</v>
      </c>
      <c r="C3973" t="s">
        <v>845</v>
      </c>
      <c r="D3973" t="s">
        <v>96</v>
      </c>
      <c r="E3973" t="s">
        <v>153</v>
      </c>
      <c r="F3973" t="s">
        <v>46</v>
      </c>
      <c r="G3973">
        <v>9</v>
      </c>
      <c r="H3973">
        <v>3190.78</v>
      </c>
      <c r="I3973">
        <v>28717.02</v>
      </c>
      <c r="J3973">
        <v>416</v>
      </c>
      <c r="K3973">
        <v>8</v>
      </c>
      <c r="L3973" t="s">
        <v>55</v>
      </c>
      <c r="M3973">
        <f>(Table1[[#This Row],[Current_Stock]]*Table1[[#This Row],[Unit_Price]])</f>
        <v>1327364.48</v>
      </c>
      <c r="N3973" s="12">
        <f>DATE(YEAR(Table1[[#This Row],[Order_Date]]),MONTH(Table1[[#This Row],[Order_Date]]),1)</f>
        <v>45352</v>
      </c>
    </row>
    <row r="3974" spans="1:14">
      <c r="A3974" t="s">
        <v>1304</v>
      </c>
      <c r="B3974" t="s">
        <v>785</v>
      </c>
      <c r="C3974" t="s">
        <v>786</v>
      </c>
      <c r="D3974" t="s">
        <v>15</v>
      </c>
      <c r="E3974" t="s">
        <v>282</v>
      </c>
      <c r="F3974" t="s">
        <v>29</v>
      </c>
      <c r="G3974">
        <v>11</v>
      </c>
      <c r="H3974">
        <v>153.94</v>
      </c>
      <c r="I3974">
        <v>1693.34</v>
      </c>
      <c r="J3974">
        <v>131</v>
      </c>
      <c r="K3974">
        <v>13</v>
      </c>
      <c r="L3974" t="s">
        <v>18</v>
      </c>
      <c r="M3974">
        <f>(Table1[[#This Row],[Current_Stock]]*Table1[[#This Row],[Unit_Price]])</f>
        <v>20166.14</v>
      </c>
      <c r="N3974" s="12">
        <f>DATE(YEAR(Table1[[#This Row],[Order_Date]]),MONTH(Table1[[#This Row],[Order_Date]]),1)</f>
        <v>45323</v>
      </c>
    </row>
    <row r="3975" spans="1:14">
      <c r="A3975" t="s">
        <v>543</v>
      </c>
      <c r="B3975" t="s">
        <v>94</v>
      </c>
      <c r="C3975" t="s">
        <v>95</v>
      </c>
      <c r="D3975" t="s">
        <v>96</v>
      </c>
      <c r="E3975" t="s">
        <v>23</v>
      </c>
      <c r="F3975" t="s">
        <v>17</v>
      </c>
      <c r="G3975">
        <v>5</v>
      </c>
      <c r="H3975">
        <v>1077.72</v>
      </c>
      <c r="I3975">
        <v>5388.6</v>
      </c>
      <c r="J3975">
        <v>590</v>
      </c>
      <c r="K3975">
        <v>2</v>
      </c>
      <c r="L3975" t="s">
        <v>55</v>
      </c>
      <c r="M3975">
        <f>(Table1[[#This Row],[Current_Stock]]*Table1[[#This Row],[Unit_Price]])</f>
        <v>635854.80000000005</v>
      </c>
      <c r="N3975" s="12">
        <f>DATE(YEAR(Table1[[#This Row],[Order_Date]]),MONTH(Table1[[#This Row],[Order_Date]]),1)</f>
        <v>45536</v>
      </c>
    </row>
    <row r="3976" spans="1:14">
      <c r="A3976" t="s">
        <v>858</v>
      </c>
      <c r="B3976" t="s">
        <v>209</v>
      </c>
      <c r="C3976" t="s">
        <v>210</v>
      </c>
      <c r="D3976" t="s">
        <v>38</v>
      </c>
      <c r="E3976" t="s">
        <v>113</v>
      </c>
      <c r="F3976" t="s">
        <v>60</v>
      </c>
      <c r="G3976">
        <v>20</v>
      </c>
      <c r="H3976">
        <v>586.54</v>
      </c>
      <c r="I3976">
        <v>11730.8</v>
      </c>
      <c r="J3976">
        <v>105</v>
      </c>
      <c r="K3976">
        <v>9</v>
      </c>
      <c r="L3976" t="s">
        <v>18</v>
      </c>
      <c r="M3976">
        <f>(Table1[[#This Row],[Current_Stock]]*Table1[[#This Row],[Unit_Price]])</f>
        <v>61586.7</v>
      </c>
      <c r="N3976" s="12">
        <f>DATE(YEAR(Table1[[#This Row],[Order_Date]]),MONTH(Table1[[#This Row],[Order_Date]]),1)</f>
        <v>45292</v>
      </c>
    </row>
    <row r="3977" spans="1:14">
      <c r="A3977" t="s">
        <v>1155</v>
      </c>
      <c r="B3977" t="s">
        <v>1048</v>
      </c>
      <c r="C3977" t="s">
        <v>1049</v>
      </c>
      <c r="D3977" t="s">
        <v>183</v>
      </c>
      <c r="E3977" t="s">
        <v>330</v>
      </c>
      <c r="F3977" t="s">
        <v>46</v>
      </c>
      <c r="G3977">
        <v>18</v>
      </c>
      <c r="H3977">
        <v>968.25</v>
      </c>
      <c r="I3977">
        <v>17428.5</v>
      </c>
      <c r="J3977">
        <v>97</v>
      </c>
      <c r="K3977">
        <v>6</v>
      </c>
      <c r="L3977" t="s">
        <v>18</v>
      </c>
      <c r="M3977">
        <f>(Table1[[#This Row],[Current_Stock]]*Table1[[#This Row],[Unit_Price]])</f>
        <v>93920.25</v>
      </c>
      <c r="N3977" s="12">
        <f>DATE(YEAR(Table1[[#This Row],[Order_Date]]),MONTH(Table1[[#This Row],[Order_Date]]),1)</f>
        <v>45078</v>
      </c>
    </row>
    <row r="3978" spans="1:14">
      <c r="A3978" t="s">
        <v>1032</v>
      </c>
      <c r="B3978" t="s">
        <v>396</v>
      </c>
      <c r="C3978" t="s">
        <v>397</v>
      </c>
      <c r="D3978" t="s">
        <v>33</v>
      </c>
      <c r="E3978" t="s">
        <v>50</v>
      </c>
      <c r="F3978" t="s">
        <v>46</v>
      </c>
      <c r="G3978">
        <v>10</v>
      </c>
      <c r="H3978">
        <v>4441.47</v>
      </c>
      <c r="I3978">
        <v>44414.7</v>
      </c>
      <c r="J3978">
        <v>136</v>
      </c>
      <c r="K3978">
        <v>4</v>
      </c>
      <c r="L3978" t="s">
        <v>18</v>
      </c>
      <c r="M3978">
        <f>(Table1[[#This Row],[Current_Stock]]*Table1[[#This Row],[Unit_Price]])</f>
        <v>604039.92000000004</v>
      </c>
      <c r="N3978" s="12">
        <f>DATE(YEAR(Table1[[#This Row],[Order_Date]]),MONTH(Table1[[#This Row],[Order_Date]]),1)</f>
        <v>45627</v>
      </c>
    </row>
    <row r="3979" spans="1:14">
      <c r="A3979" t="s">
        <v>101</v>
      </c>
      <c r="B3979" t="s">
        <v>1259</v>
      </c>
      <c r="C3979" t="s">
        <v>1260</v>
      </c>
      <c r="D3979" t="s">
        <v>53</v>
      </c>
      <c r="E3979" t="s">
        <v>211</v>
      </c>
      <c r="F3979" t="s">
        <v>29</v>
      </c>
      <c r="G3979">
        <v>7</v>
      </c>
      <c r="H3979">
        <v>4635.5</v>
      </c>
      <c r="I3979">
        <v>32448.5</v>
      </c>
      <c r="J3979">
        <v>513</v>
      </c>
      <c r="K3979">
        <v>9</v>
      </c>
      <c r="L3979" t="s">
        <v>18</v>
      </c>
      <c r="M3979">
        <f>(Table1[[#This Row],[Current_Stock]]*Table1[[#This Row],[Unit_Price]])</f>
        <v>2378011.5</v>
      </c>
      <c r="N3979" s="12">
        <f>DATE(YEAR(Table1[[#This Row],[Order_Date]]),MONTH(Table1[[#This Row],[Order_Date]]),1)</f>
        <v>45047</v>
      </c>
    </row>
    <row r="3980" spans="1:14">
      <c r="A3980" t="s">
        <v>1114</v>
      </c>
      <c r="B3980" t="s">
        <v>544</v>
      </c>
      <c r="C3980" t="s">
        <v>545</v>
      </c>
      <c r="D3980" t="s">
        <v>96</v>
      </c>
      <c r="E3980" t="s">
        <v>97</v>
      </c>
      <c r="F3980" t="s">
        <v>46</v>
      </c>
      <c r="G3980">
        <v>1</v>
      </c>
      <c r="H3980">
        <v>2680.56</v>
      </c>
      <c r="I3980">
        <v>2680.56</v>
      </c>
      <c r="J3980">
        <v>560</v>
      </c>
      <c r="K3980">
        <v>5</v>
      </c>
      <c r="L3980" t="s">
        <v>18</v>
      </c>
      <c r="M3980">
        <f>(Table1[[#This Row],[Current_Stock]]*Table1[[#This Row],[Unit_Price]])</f>
        <v>1501113.5999999999</v>
      </c>
      <c r="N3980" s="12">
        <f>DATE(YEAR(Table1[[#This Row],[Order_Date]]),MONTH(Table1[[#This Row],[Order_Date]]),1)</f>
        <v>45597</v>
      </c>
    </row>
    <row r="3981" spans="1:14">
      <c r="A3981" t="s">
        <v>1348</v>
      </c>
      <c r="B3981" t="s">
        <v>544</v>
      </c>
      <c r="C3981" t="s">
        <v>545</v>
      </c>
      <c r="D3981" t="s">
        <v>96</v>
      </c>
      <c r="E3981" t="s">
        <v>269</v>
      </c>
      <c r="F3981" t="s">
        <v>17</v>
      </c>
      <c r="G3981">
        <v>6</v>
      </c>
      <c r="H3981">
        <v>3793.31</v>
      </c>
      <c r="I3981">
        <v>22759.86</v>
      </c>
      <c r="J3981">
        <v>265</v>
      </c>
      <c r="K3981">
        <v>9</v>
      </c>
      <c r="L3981" t="s">
        <v>18</v>
      </c>
      <c r="M3981">
        <f>(Table1[[#This Row],[Current_Stock]]*Table1[[#This Row],[Unit_Price]])</f>
        <v>1005227.15</v>
      </c>
      <c r="N3981" s="12">
        <f>DATE(YEAR(Table1[[#This Row],[Order_Date]]),MONTH(Table1[[#This Row],[Order_Date]]),1)</f>
        <v>45108</v>
      </c>
    </row>
    <row r="3982" spans="1:14">
      <c r="A3982" t="s">
        <v>990</v>
      </c>
      <c r="B3982" t="s">
        <v>796</v>
      </c>
      <c r="C3982" t="s">
        <v>797</v>
      </c>
      <c r="D3982" t="s">
        <v>183</v>
      </c>
      <c r="E3982" t="s">
        <v>211</v>
      </c>
      <c r="F3982" t="s">
        <v>29</v>
      </c>
      <c r="G3982">
        <v>21</v>
      </c>
      <c r="H3982">
        <v>3682.54</v>
      </c>
      <c r="I3982">
        <v>77333.34</v>
      </c>
      <c r="J3982">
        <v>157</v>
      </c>
      <c r="K3982">
        <v>14</v>
      </c>
      <c r="L3982" t="s">
        <v>18</v>
      </c>
      <c r="M3982">
        <f>(Table1[[#This Row],[Current_Stock]]*Table1[[#This Row],[Unit_Price]])</f>
        <v>578158.78</v>
      </c>
      <c r="N3982" s="12">
        <f>DATE(YEAR(Table1[[#This Row],[Order_Date]]),MONTH(Table1[[#This Row],[Order_Date]]),1)</f>
        <v>45323</v>
      </c>
    </row>
    <row r="3983" spans="1:14">
      <c r="A3983" t="s">
        <v>1317</v>
      </c>
      <c r="B3983" t="s">
        <v>927</v>
      </c>
      <c r="C3983" t="s">
        <v>928</v>
      </c>
      <c r="D3983" t="s">
        <v>183</v>
      </c>
      <c r="E3983" t="s">
        <v>39</v>
      </c>
      <c r="F3983" t="s">
        <v>46</v>
      </c>
      <c r="G3983">
        <v>14</v>
      </c>
      <c r="H3983">
        <v>564.6</v>
      </c>
      <c r="I3983">
        <v>7904.4</v>
      </c>
      <c r="J3983">
        <v>141</v>
      </c>
      <c r="K3983">
        <v>5</v>
      </c>
      <c r="L3983" t="s">
        <v>18</v>
      </c>
      <c r="M3983">
        <f>(Table1[[#This Row],[Current_Stock]]*Table1[[#This Row],[Unit_Price]])</f>
        <v>79608.600000000006</v>
      </c>
      <c r="N3983" s="12">
        <f>DATE(YEAR(Table1[[#This Row],[Order_Date]]),MONTH(Table1[[#This Row],[Order_Date]]),1)</f>
        <v>45627</v>
      </c>
    </row>
    <row r="3984" spans="1:14">
      <c r="A3984" t="s">
        <v>888</v>
      </c>
      <c r="B3984" t="s">
        <v>231</v>
      </c>
      <c r="C3984" t="s">
        <v>232</v>
      </c>
      <c r="D3984" t="s">
        <v>15</v>
      </c>
      <c r="E3984" t="s">
        <v>104</v>
      </c>
      <c r="F3984" t="s">
        <v>17</v>
      </c>
      <c r="G3984">
        <v>18</v>
      </c>
      <c r="H3984">
        <v>468.3</v>
      </c>
      <c r="I3984">
        <v>8429.4</v>
      </c>
      <c r="J3984">
        <v>148</v>
      </c>
      <c r="K3984">
        <v>8</v>
      </c>
      <c r="L3984" t="s">
        <v>18</v>
      </c>
      <c r="M3984">
        <f>(Table1[[#This Row],[Current_Stock]]*Table1[[#This Row],[Unit_Price]])</f>
        <v>69308.400000000009</v>
      </c>
      <c r="N3984" s="12">
        <f>DATE(YEAR(Table1[[#This Row],[Order_Date]]),MONTH(Table1[[#This Row],[Order_Date]]),1)</f>
        <v>45292</v>
      </c>
    </row>
    <row r="3985" spans="1:14">
      <c r="A3985" t="s">
        <v>938</v>
      </c>
      <c r="B3985" t="s">
        <v>696</v>
      </c>
      <c r="C3985" t="s">
        <v>697</v>
      </c>
      <c r="D3985" t="s">
        <v>44</v>
      </c>
      <c r="E3985" t="s">
        <v>104</v>
      </c>
      <c r="F3985" t="s">
        <v>40</v>
      </c>
      <c r="G3985">
        <v>26</v>
      </c>
      <c r="H3985">
        <v>4478.0600000000004</v>
      </c>
      <c r="I3985">
        <v>116429.56</v>
      </c>
      <c r="J3985">
        <v>97</v>
      </c>
      <c r="K3985">
        <v>2</v>
      </c>
      <c r="L3985" t="s">
        <v>105</v>
      </c>
      <c r="M3985">
        <f>(Table1[[#This Row],[Current_Stock]]*Table1[[#This Row],[Unit_Price]])</f>
        <v>434371.82000000007</v>
      </c>
      <c r="N3985" s="12">
        <f>DATE(YEAR(Table1[[#This Row],[Order_Date]]),MONTH(Table1[[#This Row],[Order_Date]]),1)</f>
        <v>45108</v>
      </c>
    </row>
    <row r="3986" spans="1:14">
      <c r="A3986" t="s">
        <v>1274</v>
      </c>
      <c r="B3986" t="s">
        <v>48</v>
      </c>
      <c r="C3986" t="s">
        <v>49</v>
      </c>
      <c r="D3986" t="s">
        <v>38</v>
      </c>
      <c r="E3986" t="s">
        <v>54</v>
      </c>
      <c r="F3986" t="s">
        <v>60</v>
      </c>
      <c r="G3986">
        <v>23</v>
      </c>
      <c r="H3986">
        <v>3986.54</v>
      </c>
      <c r="I3986">
        <v>91690.42</v>
      </c>
      <c r="J3986">
        <v>109</v>
      </c>
      <c r="K3986">
        <v>4</v>
      </c>
      <c r="L3986" t="s">
        <v>18</v>
      </c>
      <c r="M3986">
        <f>(Table1[[#This Row],[Current_Stock]]*Table1[[#This Row],[Unit_Price]])</f>
        <v>434532.86</v>
      </c>
      <c r="N3986" s="12">
        <f>DATE(YEAR(Table1[[#This Row],[Order_Date]]),MONTH(Table1[[#This Row],[Order_Date]]),1)</f>
        <v>45261</v>
      </c>
    </row>
    <row r="3987" spans="1:14">
      <c r="A3987" t="s">
        <v>389</v>
      </c>
      <c r="B3987" t="s">
        <v>1284</v>
      </c>
      <c r="C3987" t="s">
        <v>1285</v>
      </c>
      <c r="D3987" t="s">
        <v>183</v>
      </c>
      <c r="E3987" t="s">
        <v>45</v>
      </c>
      <c r="F3987" t="s">
        <v>46</v>
      </c>
      <c r="G3987">
        <v>21</v>
      </c>
      <c r="H3987">
        <v>390.13</v>
      </c>
      <c r="I3987">
        <v>8192.73</v>
      </c>
      <c r="J3987">
        <v>142</v>
      </c>
      <c r="K3987">
        <v>2</v>
      </c>
      <c r="L3987" t="s">
        <v>18</v>
      </c>
      <c r="M3987">
        <f>(Table1[[#This Row],[Current_Stock]]*Table1[[#This Row],[Unit_Price]])</f>
        <v>55398.46</v>
      </c>
      <c r="N3987" s="12">
        <f>DATE(YEAR(Table1[[#This Row],[Order_Date]]),MONTH(Table1[[#This Row],[Order_Date]]),1)</f>
        <v>45261</v>
      </c>
    </row>
    <row r="3988" spans="1:14">
      <c r="A3988" t="s">
        <v>749</v>
      </c>
      <c r="B3988" t="s">
        <v>717</v>
      </c>
      <c r="C3988" t="s">
        <v>718</v>
      </c>
      <c r="D3988" t="s">
        <v>33</v>
      </c>
      <c r="E3988" t="s">
        <v>45</v>
      </c>
      <c r="F3988" t="s">
        <v>46</v>
      </c>
      <c r="G3988">
        <v>8</v>
      </c>
      <c r="H3988">
        <v>672.19</v>
      </c>
      <c r="I3988">
        <v>5377.52</v>
      </c>
      <c r="J3988">
        <v>131</v>
      </c>
      <c r="K3988">
        <v>6</v>
      </c>
      <c r="L3988" t="s">
        <v>18</v>
      </c>
      <c r="M3988">
        <f>(Table1[[#This Row],[Current_Stock]]*Table1[[#This Row],[Unit_Price]])</f>
        <v>88056.890000000014</v>
      </c>
      <c r="N3988" s="12">
        <f>DATE(YEAR(Table1[[#This Row],[Order_Date]]),MONTH(Table1[[#This Row],[Order_Date]]),1)</f>
        <v>45047</v>
      </c>
    </row>
    <row r="3989" spans="1:14">
      <c r="A3989" t="s">
        <v>1064</v>
      </c>
      <c r="B3989" t="s">
        <v>730</v>
      </c>
      <c r="C3989" t="s">
        <v>731</v>
      </c>
      <c r="D3989" t="s">
        <v>84</v>
      </c>
      <c r="E3989" t="s">
        <v>251</v>
      </c>
      <c r="F3989" t="s">
        <v>17</v>
      </c>
      <c r="G3989">
        <v>16</v>
      </c>
      <c r="H3989">
        <v>15282.81</v>
      </c>
      <c r="I3989">
        <v>244524.96</v>
      </c>
      <c r="J3989">
        <v>122</v>
      </c>
      <c r="K3989">
        <v>14</v>
      </c>
      <c r="L3989" t="s">
        <v>18</v>
      </c>
      <c r="M3989">
        <f>(Table1[[#This Row],[Current_Stock]]*Table1[[#This Row],[Unit_Price]])</f>
        <v>1864502.8199999998</v>
      </c>
      <c r="N3989" s="12">
        <f>DATE(YEAR(Table1[[#This Row],[Order_Date]]),MONTH(Table1[[#This Row],[Order_Date]]),1)</f>
        <v>44986</v>
      </c>
    </row>
    <row r="3990" spans="1:14">
      <c r="A3990" t="s">
        <v>1163</v>
      </c>
      <c r="B3990" t="s">
        <v>860</v>
      </c>
      <c r="C3990" t="s">
        <v>861</v>
      </c>
      <c r="D3990" t="s">
        <v>44</v>
      </c>
      <c r="E3990" t="s">
        <v>269</v>
      </c>
      <c r="F3990" t="s">
        <v>60</v>
      </c>
      <c r="G3990">
        <v>40</v>
      </c>
      <c r="H3990">
        <v>4576.6099999999997</v>
      </c>
      <c r="I3990">
        <v>183064.4</v>
      </c>
      <c r="J3990">
        <v>92</v>
      </c>
      <c r="K3990">
        <v>4</v>
      </c>
      <c r="L3990" t="s">
        <v>18</v>
      </c>
      <c r="M3990">
        <f>(Table1[[#This Row],[Current_Stock]]*Table1[[#This Row],[Unit_Price]])</f>
        <v>421048.12</v>
      </c>
      <c r="N3990" s="12">
        <f>DATE(YEAR(Table1[[#This Row],[Order_Date]]),MONTH(Table1[[#This Row],[Order_Date]]),1)</f>
        <v>44958</v>
      </c>
    </row>
    <row r="3991" spans="1:14">
      <c r="A3991" t="s">
        <v>524</v>
      </c>
      <c r="B3991" t="s">
        <v>421</v>
      </c>
      <c r="C3991" t="s">
        <v>422</v>
      </c>
      <c r="D3991" t="s">
        <v>53</v>
      </c>
      <c r="E3991" t="s">
        <v>97</v>
      </c>
      <c r="F3991" t="s">
        <v>60</v>
      </c>
      <c r="G3991">
        <v>7</v>
      </c>
      <c r="H3991">
        <v>252.7</v>
      </c>
      <c r="I3991">
        <v>1768.9</v>
      </c>
      <c r="J3991">
        <v>411</v>
      </c>
      <c r="K3991">
        <v>3</v>
      </c>
      <c r="L3991" t="s">
        <v>18</v>
      </c>
      <c r="M3991">
        <f>(Table1[[#This Row],[Current_Stock]]*Table1[[#This Row],[Unit_Price]])</f>
        <v>103859.7</v>
      </c>
      <c r="N3991" s="12">
        <f>DATE(YEAR(Table1[[#This Row],[Order_Date]]),MONTH(Table1[[#This Row],[Order_Date]]),1)</f>
        <v>45566</v>
      </c>
    </row>
    <row r="3992" spans="1:14">
      <c r="A3992" t="s">
        <v>35</v>
      </c>
      <c r="B3992" t="s">
        <v>287</v>
      </c>
      <c r="C3992" t="s">
        <v>288</v>
      </c>
      <c r="D3992" t="s">
        <v>15</v>
      </c>
      <c r="E3992" t="s">
        <v>243</v>
      </c>
      <c r="F3992" t="s">
        <v>40</v>
      </c>
      <c r="G3992">
        <v>13</v>
      </c>
      <c r="H3992">
        <v>144.78</v>
      </c>
      <c r="I3992">
        <v>1882.14</v>
      </c>
      <c r="J3992">
        <v>87</v>
      </c>
      <c r="K3992">
        <v>9</v>
      </c>
      <c r="L3992" t="s">
        <v>18</v>
      </c>
      <c r="M3992">
        <f>(Table1[[#This Row],[Current_Stock]]*Table1[[#This Row],[Unit_Price]])</f>
        <v>12595.86</v>
      </c>
      <c r="N3992" s="12">
        <f>DATE(YEAR(Table1[[#This Row],[Order_Date]]),MONTH(Table1[[#This Row],[Order_Date]]),1)</f>
        <v>45047</v>
      </c>
    </row>
    <row r="3993" spans="1:14">
      <c r="A3993" t="s">
        <v>761</v>
      </c>
      <c r="B3993" t="s">
        <v>873</v>
      </c>
      <c r="C3993" t="s">
        <v>874</v>
      </c>
      <c r="D3993" t="s">
        <v>22</v>
      </c>
      <c r="E3993" t="s">
        <v>109</v>
      </c>
      <c r="F3993" t="s">
        <v>46</v>
      </c>
      <c r="G3993">
        <v>38</v>
      </c>
      <c r="H3993">
        <v>16933.650000000001</v>
      </c>
      <c r="I3993">
        <v>643478.69999999995</v>
      </c>
      <c r="J3993">
        <v>64</v>
      </c>
      <c r="K3993">
        <v>3</v>
      </c>
      <c r="L3993" t="s">
        <v>105</v>
      </c>
      <c r="M3993">
        <f>(Table1[[#This Row],[Current_Stock]]*Table1[[#This Row],[Unit_Price]])</f>
        <v>1083753.6000000001</v>
      </c>
      <c r="N3993" s="12">
        <f>DATE(YEAR(Table1[[#This Row],[Order_Date]]),MONTH(Table1[[#This Row],[Order_Date]]),1)</f>
        <v>45047</v>
      </c>
    </row>
    <row r="3994" spans="1:14">
      <c r="A3994" t="s">
        <v>1095</v>
      </c>
      <c r="B3994" t="s">
        <v>1186</v>
      </c>
      <c r="C3994" t="s">
        <v>1187</v>
      </c>
      <c r="D3994" t="s">
        <v>27</v>
      </c>
      <c r="E3994" t="s">
        <v>167</v>
      </c>
      <c r="F3994" t="s">
        <v>46</v>
      </c>
      <c r="G3994">
        <v>9</v>
      </c>
      <c r="H3994">
        <v>415.88</v>
      </c>
      <c r="I3994">
        <v>3742.92</v>
      </c>
      <c r="J3994">
        <v>486</v>
      </c>
      <c r="K3994">
        <v>12</v>
      </c>
      <c r="L3994" t="s">
        <v>18</v>
      </c>
      <c r="M3994">
        <f>(Table1[[#This Row],[Current_Stock]]*Table1[[#This Row],[Unit_Price]])</f>
        <v>202117.68</v>
      </c>
      <c r="N3994" s="12">
        <f>DATE(YEAR(Table1[[#This Row],[Order_Date]]),MONTH(Table1[[#This Row],[Order_Date]]),1)</f>
        <v>45170</v>
      </c>
    </row>
    <row r="3995" spans="1:14">
      <c r="A3995" t="s">
        <v>1385</v>
      </c>
      <c r="B3995" t="s">
        <v>1133</v>
      </c>
      <c r="C3995" t="s">
        <v>1134</v>
      </c>
      <c r="D3995" t="s">
        <v>183</v>
      </c>
      <c r="E3995" t="s">
        <v>160</v>
      </c>
      <c r="F3995" t="s">
        <v>60</v>
      </c>
      <c r="G3995">
        <v>20</v>
      </c>
      <c r="H3995">
        <v>1396.83</v>
      </c>
      <c r="I3995">
        <v>27936.6</v>
      </c>
      <c r="J3995">
        <v>111</v>
      </c>
      <c r="K3995">
        <v>12</v>
      </c>
      <c r="L3995" t="s">
        <v>18</v>
      </c>
      <c r="M3995">
        <f>(Table1[[#This Row],[Current_Stock]]*Table1[[#This Row],[Unit_Price]])</f>
        <v>155048.13</v>
      </c>
      <c r="N3995" s="12">
        <f>DATE(YEAR(Table1[[#This Row],[Order_Date]]),MONTH(Table1[[#This Row],[Order_Date]]),1)</f>
        <v>45323</v>
      </c>
    </row>
    <row r="3996" spans="1:14">
      <c r="A3996" t="s">
        <v>455</v>
      </c>
      <c r="B3996" t="s">
        <v>222</v>
      </c>
      <c r="C3996" t="s">
        <v>223</v>
      </c>
      <c r="D3996" t="s">
        <v>53</v>
      </c>
      <c r="E3996" t="s">
        <v>211</v>
      </c>
      <c r="F3996" t="s">
        <v>40</v>
      </c>
      <c r="G3996">
        <v>17</v>
      </c>
      <c r="H3996">
        <v>4118.01</v>
      </c>
      <c r="I3996">
        <v>70006.17</v>
      </c>
      <c r="J3996">
        <v>592</v>
      </c>
      <c r="K3996">
        <v>8</v>
      </c>
      <c r="L3996" t="s">
        <v>18</v>
      </c>
      <c r="M3996">
        <f>(Table1[[#This Row],[Current_Stock]]*Table1[[#This Row],[Unit_Price]])</f>
        <v>2437861.92</v>
      </c>
      <c r="N3996" s="12">
        <f>DATE(YEAR(Table1[[#This Row],[Order_Date]]),MONTH(Table1[[#This Row],[Order_Date]]),1)</f>
        <v>45597</v>
      </c>
    </row>
    <row r="3997" spans="1:14">
      <c r="A3997" t="s">
        <v>1113</v>
      </c>
      <c r="B3997" t="s">
        <v>767</v>
      </c>
      <c r="C3997" t="s">
        <v>768</v>
      </c>
      <c r="D3997" t="s">
        <v>84</v>
      </c>
      <c r="E3997" t="s">
        <v>45</v>
      </c>
      <c r="F3997" t="s">
        <v>46</v>
      </c>
      <c r="G3997">
        <v>23</v>
      </c>
      <c r="H3997">
        <v>11360.65</v>
      </c>
      <c r="I3997">
        <v>261294.95</v>
      </c>
      <c r="J3997">
        <v>123</v>
      </c>
      <c r="K3997">
        <v>5</v>
      </c>
      <c r="L3997" t="s">
        <v>18</v>
      </c>
      <c r="M3997">
        <f>(Table1[[#This Row],[Current_Stock]]*Table1[[#This Row],[Unit_Price]])</f>
        <v>1397359.95</v>
      </c>
      <c r="N3997" s="12">
        <f>DATE(YEAR(Table1[[#This Row],[Order_Date]]),MONTH(Table1[[#This Row],[Order_Date]]),1)</f>
        <v>45444</v>
      </c>
    </row>
    <row r="3998" spans="1:14">
      <c r="A3998" t="s">
        <v>298</v>
      </c>
      <c r="B3998" t="s">
        <v>178</v>
      </c>
      <c r="C3998" t="s">
        <v>179</v>
      </c>
      <c r="D3998" t="s">
        <v>22</v>
      </c>
      <c r="E3998" t="s">
        <v>109</v>
      </c>
      <c r="F3998" t="s">
        <v>29</v>
      </c>
      <c r="G3998">
        <v>47</v>
      </c>
      <c r="H3998">
        <v>8917.48</v>
      </c>
      <c r="I3998">
        <v>419121.56</v>
      </c>
      <c r="J3998">
        <v>51</v>
      </c>
      <c r="K3998">
        <v>13</v>
      </c>
      <c r="L3998" t="s">
        <v>105</v>
      </c>
      <c r="M3998">
        <f>(Table1[[#This Row],[Current_Stock]]*Table1[[#This Row],[Unit_Price]])</f>
        <v>454791.48</v>
      </c>
      <c r="N3998" s="12">
        <f>DATE(YEAR(Table1[[#This Row],[Order_Date]]),MONTH(Table1[[#This Row],[Order_Date]]),1)</f>
        <v>45536</v>
      </c>
    </row>
    <row r="3999" spans="1:14">
      <c r="A3999" t="s">
        <v>443</v>
      </c>
      <c r="B3999" t="s">
        <v>741</v>
      </c>
      <c r="C3999" t="s">
        <v>742</v>
      </c>
      <c r="D3999" t="s">
        <v>33</v>
      </c>
      <c r="E3999" t="s">
        <v>50</v>
      </c>
      <c r="F3999" t="s">
        <v>17</v>
      </c>
      <c r="G3999">
        <v>10</v>
      </c>
      <c r="H3999">
        <v>4685.3900000000003</v>
      </c>
      <c r="I3999">
        <v>46853.9</v>
      </c>
      <c r="J3999">
        <v>80</v>
      </c>
      <c r="K3999">
        <v>13</v>
      </c>
      <c r="L3999" t="s">
        <v>18</v>
      </c>
      <c r="M3999">
        <f>(Table1[[#This Row],[Current_Stock]]*Table1[[#This Row],[Unit_Price]])</f>
        <v>374831.2</v>
      </c>
      <c r="N3999" s="12">
        <f>DATE(YEAR(Table1[[#This Row],[Order_Date]]),MONTH(Table1[[#This Row],[Order_Date]]),1)</f>
        <v>45108</v>
      </c>
    </row>
    <row r="4000" spans="1:14">
      <c r="A4000" t="s">
        <v>1084</v>
      </c>
      <c r="B4000" t="s">
        <v>522</v>
      </c>
      <c r="C4000" t="s">
        <v>523</v>
      </c>
      <c r="D4000" t="s">
        <v>15</v>
      </c>
      <c r="E4000" t="s">
        <v>211</v>
      </c>
      <c r="F4000" t="s">
        <v>40</v>
      </c>
      <c r="G4000">
        <v>11</v>
      </c>
      <c r="H4000">
        <v>214.02</v>
      </c>
      <c r="I4000">
        <v>2354.2199999999998</v>
      </c>
      <c r="J4000">
        <v>96</v>
      </c>
      <c r="K4000">
        <v>6</v>
      </c>
      <c r="L4000" t="s">
        <v>18</v>
      </c>
      <c r="M4000">
        <f>(Table1[[#This Row],[Current_Stock]]*Table1[[#This Row],[Unit_Price]])</f>
        <v>20545.920000000002</v>
      </c>
      <c r="N4000" s="12">
        <f>DATE(YEAR(Table1[[#This Row],[Order_Date]]),MONTH(Table1[[#This Row],[Order_Date]]),1)</f>
        <v>45352</v>
      </c>
    </row>
    <row r="4001" spans="1:14">
      <c r="A4001" t="s">
        <v>1235</v>
      </c>
      <c r="B4001" t="s">
        <v>642</v>
      </c>
      <c r="C4001" t="s">
        <v>643</v>
      </c>
      <c r="D4001" t="s">
        <v>33</v>
      </c>
      <c r="E4001" t="s">
        <v>113</v>
      </c>
      <c r="F4001" t="s">
        <v>46</v>
      </c>
      <c r="G4001">
        <v>10</v>
      </c>
      <c r="H4001">
        <v>3834.43</v>
      </c>
      <c r="I4001">
        <v>38344.300000000003</v>
      </c>
      <c r="J4001">
        <v>239</v>
      </c>
      <c r="K4001">
        <v>8</v>
      </c>
      <c r="L4001" t="s">
        <v>18</v>
      </c>
      <c r="M4001">
        <f>(Table1[[#This Row],[Current_Stock]]*Table1[[#This Row],[Unit_Price]])</f>
        <v>916428.77</v>
      </c>
      <c r="N4001" s="12">
        <f>DATE(YEAR(Table1[[#This Row],[Order_Date]]),MONTH(Table1[[#This Row],[Order_Date]]),1)</f>
        <v>45597</v>
      </c>
    </row>
    <row r="4002" spans="1:14">
      <c r="A4002" t="s">
        <v>193</v>
      </c>
      <c r="B4002" t="s">
        <v>280</v>
      </c>
      <c r="C4002" t="s">
        <v>281</v>
      </c>
      <c r="D4002" t="s">
        <v>22</v>
      </c>
      <c r="E4002" t="s">
        <v>269</v>
      </c>
      <c r="F4002" t="s">
        <v>46</v>
      </c>
      <c r="G4002">
        <v>39</v>
      </c>
      <c r="H4002">
        <v>17545.849999999999</v>
      </c>
      <c r="I4002">
        <v>684288.15</v>
      </c>
      <c r="J4002">
        <v>82</v>
      </c>
      <c r="K4002">
        <v>3</v>
      </c>
      <c r="L4002" t="s">
        <v>18</v>
      </c>
      <c r="M4002">
        <f>(Table1[[#This Row],[Current_Stock]]*Table1[[#This Row],[Unit_Price]])</f>
        <v>1438759.7</v>
      </c>
      <c r="N4002" s="12">
        <f>DATE(YEAR(Table1[[#This Row],[Order_Date]]),MONTH(Table1[[#This Row],[Order_Date]]),1)</f>
        <v>45108</v>
      </c>
    </row>
    <row r="4003" spans="1:14">
      <c r="A4003" t="s">
        <v>1202</v>
      </c>
      <c r="B4003" t="s">
        <v>734</v>
      </c>
      <c r="C4003" t="s">
        <v>735</v>
      </c>
      <c r="D4003" t="s">
        <v>22</v>
      </c>
      <c r="E4003" t="s">
        <v>189</v>
      </c>
      <c r="F4003" t="s">
        <v>29</v>
      </c>
      <c r="G4003">
        <v>62</v>
      </c>
      <c r="H4003">
        <v>8892.2800000000007</v>
      </c>
      <c r="I4003">
        <v>551321.36</v>
      </c>
      <c r="J4003">
        <v>55</v>
      </c>
      <c r="K4003">
        <v>2</v>
      </c>
      <c r="L4003" t="s">
        <v>18</v>
      </c>
      <c r="M4003">
        <f>(Table1[[#This Row],[Current_Stock]]*Table1[[#This Row],[Unit_Price]])</f>
        <v>489075.4</v>
      </c>
      <c r="N4003" s="12">
        <f>DATE(YEAR(Table1[[#This Row],[Order_Date]]),MONTH(Table1[[#This Row],[Order_Date]]),1)</f>
        <v>45627</v>
      </c>
    </row>
    <row r="4004" spans="1:14">
      <c r="A4004" t="s">
        <v>1233</v>
      </c>
      <c r="B4004" t="s">
        <v>614</v>
      </c>
      <c r="C4004" t="s">
        <v>615</v>
      </c>
      <c r="D4004" t="s">
        <v>27</v>
      </c>
      <c r="E4004" t="s">
        <v>153</v>
      </c>
      <c r="F4004" t="s">
        <v>17</v>
      </c>
      <c r="G4004">
        <v>7</v>
      </c>
      <c r="H4004">
        <v>4856.57</v>
      </c>
      <c r="I4004">
        <v>33995.99</v>
      </c>
      <c r="J4004">
        <v>492</v>
      </c>
      <c r="K4004">
        <v>11</v>
      </c>
      <c r="L4004" t="s">
        <v>18</v>
      </c>
      <c r="M4004">
        <f>(Table1[[#This Row],[Current_Stock]]*Table1[[#This Row],[Unit_Price]])</f>
        <v>2389432.44</v>
      </c>
      <c r="N4004" s="12">
        <f>DATE(YEAR(Table1[[#This Row],[Order_Date]]),MONTH(Table1[[#This Row],[Order_Date]]),1)</f>
        <v>45413</v>
      </c>
    </row>
    <row r="4005" spans="1:14">
      <c r="A4005" t="s">
        <v>1290</v>
      </c>
      <c r="B4005" t="s">
        <v>20</v>
      </c>
      <c r="C4005" t="s">
        <v>21</v>
      </c>
      <c r="D4005" t="s">
        <v>22</v>
      </c>
      <c r="E4005" t="s">
        <v>173</v>
      </c>
      <c r="F4005" t="s">
        <v>17</v>
      </c>
      <c r="G4005">
        <v>68</v>
      </c>
      <c r="H4005">
        <v>5848.33</v>
      </c>
      <c r="I4005">
        <v>397686.44</v>
      </c>
      <c r="J4005">
        <v>43</v>
      </c>
      <c r="K4005">
        <v>3</v>
      </c>
      <c r="L4005" t="s">
        <v>105</v>
      </c>
      <c r="M4005">
        <f>(Table1[[#This Row],[Current_Stock]]*Table1[[#This Row],[Unit_Price]])</f>
        <v>251478.19</v>
      </c>
      <c r="N4005" s="12">
        <f>DATE(YEAR(Table1[[#This Row],[Order_Date]]),MONTH(Table1[[#This Row],[Order_Date]]),1)</f>
        <v>45231</v>
      </c>
    </row>
    <row r="4006" spans="1:14">
      <c r="A4006" t="s">
        <v>837</v>
      </c>
      <c r="B4006" t="s">
        <v>873</v>
      </c>
      <c r="C4006" t="s">
        <v>874</v>
      </c>
      <c r="D4006" t="s">
        <v>22</v>
      </c>
      <c r="E4006" t="s">
        <v>45</v>
      </c>
      <c r="F4006" t="s">
        <v>60</v>
      </c>
      <c r="G4006">
        <v>50</v>
      </c>
      <c r="H4006">
        <v>7897.19</v>
      </c>
      <c r="I4006">
        <v>394859.5</v>
      </c>
      <c r="J4006">
        <v>64</v>
      </c>
      <c r="K4006">
        <v>8</v>
      </c>
      <c r="L4006" t="s">
        <v>18</v>
      </c>
      <c r="M4006">
        <f>(Table1[[#This Row],[Current_Stock]]*Table1[[#This Row],[Unit_Price]])</f>
        <v>505420.16</v>
      </c>
      <c r="N4006" s="12">
        <f>DATE(YEAR(Table1[[#This Row],[Order_Date]]),MONTH(Table1[[#This Row],[Order_Date]]),1)</f>
        <v>45505</v>
      </c>
    </row>
    <row r="4007" spans="1:14">
      <c r="A4007" t="s">
        <v>821</v>
      </c>
      <c r="B4007" t="s">
        <v>175</v>
      </c>
      <c r="C4007" t="s">
        <v>176</v>
      </c>
      <c r="D4007" t="s">
        <v>84</v>
      </c>
      <c r="E4007" t="s">
        <v>50</v>
      </c>
      <c r="F4007" t="s">
        <v>46</v>
      </c>
      <c r="G4007">
        <v>23</v>
      </c>
      <c r="H4007">
        <v>9480.25</v>
      </c>
      <c r="I4007">
        <v>218045.75</v>
      </c>
      <c r="J4007">
        <v>82</v>
      </c>
      <c r="K4007">
        <v>6</v>
      </c>
      <c r="L4007" t="s">
        <v>18</v>
      </c>
      <c r="M4007">
        <f>(Table1[[#This Row],[Current_Stock]]*Table1[[#This Row],[Unit_Price]])</f>
        <v>777380.5</v>
      </c>
      <c r="N4007" s="12">
        <f>DATE(YEAR(Table1[[#This Row],[Order_Date]]),MONTH(Table1[[#This Row],[Order_Date]]),1)</f>
        <v>45261</v>
      </c>
    </row>
    <row r="4008" spans="1:14">
      <c r="A4008" t="s">
        <v>263</v>
      </c>
      <c r="B4008" t="s">
        <v>959</v>
      </c>
      <c r="C4008" t="s">
        <v>960</v>
      </c>
      <c r="D4008" t="s">
        <v>22</v>
      </c>
      <c r="E4008" t="s">
        <v>173</v>
      </c>
      <c r="F4008" t="s">
        <v>60</v>
      </c>
      <c r="G4008">
        <v>46</v>
      </c>
      <c r="H4008">
        <v>12518.83</v>
      </c>
      <c r="I4008">
        <v>575866.18000000005</v>
      </c>
      <c r="J4008">
        <v>74</v>
      </c>
      <c r="K4008">
        <v>13</v>
      </c>
      <c r="L4008" t="s">
        <v>18</v>
      </c>
      <c r="M4008">
        <f>(Table1[[#This Row],[Current_Stock]]*Table1[[#This Row],[Unit_Price]])</f>
        <v>926393.42</v>
      </c>
      <c r="N4008" s="12">
        <f>DATE(YEAR(Table1[[#This Row],[Order_Date]]),MONTH(Table1[[#This Row],[Order_Date]]),1)</f>
        <v>45139</v>
      </c>
    </row>
    <row r="4009" spans="1:14">
      <c r="A4009" t="s">
        <v>416</v>
      </c>
      <c r="B4009" t="s">
        <v>601</v>
      </c>
      <c r="C4009" t="s">
        <v>602</v>
      </c>
      <c r="D4009" t="s">
        <v>84</v>
      </c>
      <c r="E4009" t="s">
        <v>23</v>
      </c>
      <c r="F4009" t="s">
        <v>29</v>
      </c>
      <c r="G4009">
        <v>17</v>
      </c>
      <c r="H4009">
        <v>6625.24</v>
      </c>
      <c r="I4009">
        <v>112629.08</v>
      </c>
      <c r="J4009">
        <v>147</v>
      </c>
      <c r="K4009">
        <v>14</v>
      </c>
      <c r="L4009" t="s">
        <v>18</v>
      </c>
      <c r="M4009">
        <f>(Table1[[#This Row],[Current_Stock]]*Table1[[#This Row],[Unit_Price]])</f>
        <v>973910.27999999991</v>
      </c>
      <c r="N4009" s="12">
        <f>DATE(YEAR(Table1[[#This Row],[Order_Date]]),MONTH(Table1[[#This Row],[Order_Date]]),1)</f>
        <v>45474</v>
      </c>
    </row>
    <row r="4010" spans="1:14">
      <c r="A4010" t="s">
        <v>1131</v>
      </c>
      <c r="B4010" t="s">
        <v>1004</v>
      </c>
      <c r="C4010" t="s">
        <v>1005</v>
      </c>
      <c r="D4010" t="s">
        <v>96</v>
      </c>
      <c r="E4010" t="s">
        <v>104</v>
      </c>
      <c r="F4010" t="s">
        <v>46</v>
      </c>
      <c r="G4010">
        <v>8</v>
      </c>
      <c r="H4010">
        <v>2270.6</v>
      </c>
      <c r="I4010">
        <v>18164.8</v>
      </c>
      <c r="J4010">
        <v>599</v>
      </c>
      <c r="K4010">
        <v>3</v>
      </c>
      <c r="L4010" t="s">
        <v>18</v>
      </c>
      <c r="M4010">
        <f>(Table1[[#This Row],[Current_Stock]]*Table1[[#This Row],[Unit_Price]])</f>
        <v>1360089.4</v>
      </c>
      <c r="N4010" s="12">
        <f>DATE(YEAR(Table1[[#This Row],[Order_Date]]),MONTH(Table1[[#This Row],[Order_Date]]),1)</f>
        <v>45047</v>
      </c>
    </row>
    <row r="4011" spans="1:14">
      <c r="A4011" t="s">
        <v>916</v>
      </c>
      <c r="B4011" t="s">
        <v>296</v>
      </c>
      <c r="C4011" t="s">
        <v>297</v>
      </c>
      <c r="D4011" t="s">
        <v>96</v>
      </c>
      <c r="E4011" t="s">
        <v>184</v>
      </c>
      <c r="F4011" t="s">
        <v>46</v>
      </c>
      <c r="G4011">
        <v>1</v>
      </c>
      <c r="H4011">
        <v>2954.98</v>
      </c>
      <c r="I4011">
        <v>2954.98</v>
      </c>
      <c r="J4011">
        <v>465</v>
      </c>
      <c r="K4011">
        <v>7</v>
      </c>
      <c r="L4011" t="s">
        <v>18</v>
      </c>
      <c r="M4011">
        <f>(Table1[[#This Row],[Current_Stock]]*Table1[[#This Row],[Unit_Price]])</f>
        <v>1374065.7</v>
      </c>
      <c r="N4011" s="12">
        <f>DATE(YEAR(Table1[[#This Row],[Order_Date]]),MONTH(Table1[[#This Row],[Order_Date]]),1)</f>
        <v>45536</v>
      </c>
    </row>
    <row r="4012" spans="1:14">
      <c r="A4012" t="s">
        <v>1132</v>
      </c>
      <c r="B4012" t="s">
        <v>209</v>
      </c>
      <c r="C4012" t="s">
        <v>210</v>
      </c>
      <c r="D4012" t="s">
        <v>38</v>
      </c>
      <c r="E4012" t="s">
        <v>269</v>
      </c>
      <c r="F4012" t="s">
        <v>60</v>
      </c>
      <c r="G4012">
        <v>23</v>
      </c>
      <c r="H4012">
        <v>1604.38</v>
      </c>
      <c r="I4012">
        <v>36900.74</v>
      </c>
      <c r="J4012">
        <v>82</v>
      </c>
      <c r="K4012">
        <v>11</v>
      </c>
      <c r="L4012" t="s">
        <v>18</v>
      </c>
      <c r="M4012">
        <f>(Table1[[#This Row],[Current_Stock]]*Table1[[#This Row],[Unit_Price]])</f>
        <v>131559.16</v>
      </c>
      <c r="N4012" s="12">
        <f>DATE(YEAR(Table1[[#This Row],[Order_Date]]),MONTH(Table1[[#This Row],[Order_Date]]),1)</f>
        <v>45352</v>
      </c>
    </row>
    <row r="4013" spans="1:14">
      <c r="A4013" t="s">
        <v>1350</v>
      </c>
      <c r="B4013" t="s">
        <v>1339</v>
      </c>
      <c r="C4013" t="s">
        <v>1340</v>
      </c>
      <c r="D4013" t="s">
        <v>38</v>
      </c>
      <c r="E4013" t="s">
        <v>104</v>
      </c>
      <c r="F4013" t="s">
        <v>46</v>
      </c>
      <c r="G4013">
        <v>19</v>
      </c>
      <c r="H4013">
        <v>1798.12</v>
      </c>
      <c r="I4013">
        <v>34164.28</v>
      </c>
      <c r="J4013">
        <v>114</v>
      </c>
      <c r="K4013">
        <v>2</v>
      </c>
      <c r="L4013" t="s">
        <v>18</v>
      </c>
      <c r="M4013">
        <f>(Table1[[#This Row],[Current_Stock]]*Table1[[#This Row],[Unit_Price]])</f>
        <v>204985.68</v>
      </c>
      <c r="N4013" s="12">
        <f>DATE(YEAR(Table1[[#This Row],[Order_Date]]),MONTH(Table1[[#This Row],[Order_Date]]),1)</f>
        <v>45597</v>
      </c>
    </row>
    <row r="4014" spans="1:14">
      <c r="A4014" t="s">
        <v>1262</v>
      </c>
      <c r="B4014" t="s">
        <v>62</v>
      </c>
      <c r="C4014" t="s">
        <v>63</v>
      </c>
      <c r="D4014" t="s">
        <v>38</v>
      </c>
      <c r="E4014" t="s">
        <v>277</v>
      </c>
      <c r="F4014" t="s">
        <v>60</v>
      </c>
      <c r="G4014">
        <v>11</v>
      </c>
      <c r="H4014">
        <v>3049.33</v>
      </c>
      <c r="I4014">
        <v>33542.629999999997</v>
      </c>
      <c r="J4014">
        <v>139</v>
      </c>
      <c r="K4014">
        <v>11</v>
      </c>
      <c r="L4014" t="s">
        <v>18</v>
      </c>
      <c r="M4014">
        <f>(Table1[[#This Row],[Current_Stock]]*Table1[[#This Row],[Unit_Price]])</f>
        <v>423856.87</v>
      </c>
      <c r="N4014" s="12">
        <f>DATE(YEAR(Table1[[#This Row],[Order_Date]]),MONTH(Table1[[#This Row],[Order_Date]]),1)</f>
        <v>44958</v>
      </c>
    </row>
    <row r="4015" spans="1:14">
      <c r="A4015" t="s">
        <v>1318</v>
      </c>
      <c r="B4015" t="s">
        <v>1057</v>
      </c>
      <c r="C4015" t="s">
        <v>1058</v>
      </c>
      <c r="D4015" t="s">
        <v>84</v>
      </c>
      <c r="E4015" t="s">
        <v>167</v>
      </c>
      <c r="F4015" t="s">
        <v>29</v>
      </c>
      <c r="G4015">
        <v>25</v>
      </c>
      <c r="H4015">
        <v>3408.52</v>
      </c>
      <c r="I4015">
        <v>85213</v>
      </c>
      <c r="J4015">
        <v>237</v>
      </c>
      <c r="K4015">
        <v>6</v>
      </c>
      <c r="L4015" t="s">
        <v>18</v>
      </c>
      <c r="M4015">
        <f>(Table1[[#This Row],[Current_Stock]]*Table1[[#This Row],[Unit_Price]])</f>
        <v>807819.24</v>
      </c>
      <c r="N4015" s="12">
        <f>DATE(YEAR(Table1[[#This Row],[Order_Date]]),MONTH(Table1[[#This Row],[Order_Date]]),1)</f>
        <v>45444</v>
      </c>
    </row>
    <row r="4016" spans="1:14">
      <c r="A4016" t="s">
        <v>606</v>
      </c>
      <c r="B4016" t="s">
        <v>138</v>
      </c>
      <c r="C4016" t="s">
        <v>139</v>
      </c>
      <c r="D4016" t="s">
        <v>27</v>
      </c>
      <c r="E4016" t="s">
        <v>243</v>
      </c>
      <c r="F4016" t="s">
        <v>60</v>
      </c>
      <c r="G4016">
        <v>10</v>
      </c>
      <c r="H4016">
        <v>782.96</v>
      </c>
      <c r="I4016">
        <v>7829.6</v>
      </c>
      <c r="J4016">
        <v>408</v>
      </c>
      <c r="K4016">
        <v>5</v>
      </c>
      <c r="L4016" t="s">
        <v>18</v>
      </c>
      <c r="M4016">
        <f>(Table1[[#This Row],[Current_Stock]]*Table1[[#This Row],[Unit_Price]])</f>
        <v>319447.67999999999</v>
      </c>
      <c r="N4016" s="12">
        <f>DATE(YEAR(Table1[[#This Row],[Order_Date]]),MONTH(Table1[[#This Row],[Order_Date]]),1)</f>
        <v>45170</v>
      </c>
    </row>
    <row r="4017" spans="1:14">
      <c r="A4017" t="s">
        <v>924</v>
      </c>
      <c r="B4017" t="s">
        <v>796</v>
      </c>
      <c r="C4017" t="s">
        <v>797</v>
      </c>
      <c r="D4017" t="s">
        <v>183</v>
      </c>
      <c r="E4017" t="s">
        <v>211</v>
      </c>
      <c r="F4017" t="s">
        <v>40</v>
      </c>
      <c r="G4017">
        <v>13</v>
      </c>
      <c r="H4017">
        <v>4104.41</v>
      </c>
      <c r="I4017">
        <v>53357.33</v>
      </c>
      <c r="J4017">
        <v>177</v>
      </c>
      <c r="K4017">
        <v>9</v>
      </c>
      <c r="L4017" t="s">
        <v>18</v>
      </c>
      <c r="M4017">
        <f>(Table1[[#This Row],[Current_Stock]]*Table1[[#This Row],[Unit_Price]])</f>
        <v>726480.57</v>
      </c>
      <c r="N4017" s="12">
        <f>DATE(YEAR(Table1[[#This Row],[Order_Date]]),MONTH(Table1[[#This Row],[Order_Date]]),1)</f>
        <v>45261</v>
      </c>
    </row>
    <row r="4018" spans="1:14">
      <c r="A4018" t="s">
        <v>1098</v>
      </c>
      <c r="B4018" t="s">
        <v>162</v>
      </c>
      <c r="C4018" t="s">
        <v>163</v>
      </c>
      <c r="D4018" t="s">
        <v>53</v>
      </c>
      <c r="E4018" t="s">
        <v>50</v>
      </c>
      <c r="F4018" t="s">
        <v>40</v>
      </c>
      <c r="G4018">
        <v>6</v>
      </c>
      <c r="H4018">
        <v>437.4</v>
      </c>
      <c r="I4018">
        <v>2624.4</v>
      </c>
      <c r="J4018">
        <v>264</v>
      </c>
      <c r="K4018">
        <v>14</v>
      </c>
      <c r="L4018" t="s">
        <v>55</v>
      </c>
      <c r="M4018">
        <f>(Table1[[#This Row],[Current_Stock]]*Table1[[#This Row],[Unit_Price]])</f>
        <v>115473.59999999999</v>
      </c>
      <c r="N4018" s="12">
        <f>DATE(YEAR(Table1[[#This Row],[Order_Date]]),MONTH(Table1[[#This Row],[Order_Date]]),1)</f>
        <v>45627</v>
      </c>
    </row>
    <row r="4019" spans="1:14">
      <c r="A4019" t="s">
        <v>971</v>
      </c>
      <c r="B4019" t="s">
        <v>844</v>
      </c>
      <c r="C4019" t="s">
        <v>845</v>
      </c>
      <c r="D4019" t="s">
        <v>96</v>
      </c>
      <c r="E4019" t="s">
        <v>282</v>
      </c>
      <c r="F4019" t="s">
        <v>29</v>
      </c>
      <c r="G4019">
        <v>7</v>
      </c>
      <c r="H4019">
        <v>1252.97</v>
      </c>
      <c r="I4019">
        <v>8770.7900000000009</v>
      </c>
      <c r="J4019">
        <v>335</v>
      </c>
      <c r="K4019">
        <v>7</v>
      </c>
      <c r="L4019" t="s">
        <v>18</v>
      </c>
      <c r="M4019">
        <f>(Table1[[#This Row],[Current_Stock]]*Table1[[#This Row],[Unit_Price]])</f>
        <v>419744.95</v>
      </c>
      <c r="N4019" s="12">
        <f>DATE(YEAR(Table1[[#This Row],[Order_Date]]),MONTH(Table1[[#This Row],[Order_Date]]),1)</f>
        <v>45017</v>
      </c>
    </row>
    <row r="4020" spans="1:14">
      <c r="A4020" t="s">
        <v>1095</v>
      </c>
      <c r="B4020" t="s">
        <v>13</v>
      </c>
      <c r="C4020" t="s">
        <v>14</v>
      </c>
      <c r="D4020" t="s">
        <v>15</v>
      </c>
      <c r="E4020" t="s">
        <v>173</v>
      </c>
      <c r="F4020" t="s">
        <v>40</v>
      </c>
      <c r="G4020">
        <v>20</v>
      </c>
      <c r="H4020">
        <v>337.33</v>
      </c>
      <c r="I4020">
        <v>6746.6</v>
      </c>
      <c r="J4020">
        <v>201</v>
      </c>
      <c r="K4020">
        <v>8</v>
      </c>
      <c r="L4020" t="s">
        <v>18</v>
      </c>
      <c r="M4020">
        <f>(Table1[[#This Row],[Current_Stock]]*Table1[[#This Row],[Unit_Price]])</f>
        <v>67803.33</v>
      </c>
      <c r="N4020" s="12">
        <f>DATE(YEAR(Table1[[#This Row],[Order_Date]]),MONTH(Table1[[#This Row],[Order_Date]]),1)</f>
        <v>45170</v>
      </c>
    </row>
    <row r="4021" spans="1:14">
      <c r="A4021" t="s">
        <v>766</v>
      </c>
      <c r="B4021" t="s">
        <v>796</v>
      </c>
      <c r="C4021" t="s">
        <v>797</v>
      </c>
      <c r="D4021" t="s">
        <v>183</v>
      </c>
      <c r="E4021" t="s">
        <v>109</v>
      </c>
      <c r="F4021" t="s">
        <v>17</v>
      </c>
      <c r="G4021">
        <v>22</v>
      </c>
      <c r="H4021">
        <v>2095.41</v>
      </c>
      <c r="I4021">
        <v>46099.02</v>
      </c>
      <c r="J4021">
        <v>181</v>
      </c>
      <c r="K4021">
        <v>5</v>
      </c>
      <c r="L4021" t="s">
        <v>18</v>
      </c>
      <c r="M4021">
        <f>(Table1[[#This Row],[Current_Stock]]*Table1[[#This Row],[Unit_Price]])</f>
        <v>379269.20999999996</v>
      </c>
      <c r="N4021" s="12">
        <f>DATE(YEAR(Table1[[#This Row],[Order_Date]]),MONTH(Table1[[#This Row],[Order_Date]]),1)</f>
        <v>45352</v>
      </c>
    </row>
    <row r="4022" spans="1:14">
      <c r="A4022" t="s">
        <v>1300</v>
      </c>
      <c r="B4022" t="s">
        <v>656</v>
      </c>
      <c r="C4022" t="s">
        <v>657</v>
      </c>
      <c r="D4022" t="s">
        <v>44</v>
      </c>
      <c r="E4022" t="s">
        <v>243</v>
      </c>
      <c r="F4022" t="s">
        <v>17</v>
      </c>
      <c r="G4022">
        <v>46</v>
      </c>
      <c r="H4022">
        <v>3858.47</v>
      </c>
      <c r="I4022">
        <v>177489.62</v>
      </c>
      <c r="J4022">
        <v>46</v>
      </c>
      <c r="K4022">
        <v>9</v>
      </c>
      <c r="L4022" t="s">
        <v>105</v>
      </c>
      <c r="M4022">
        <f>(Table1[[#This Row],[Current_Stock]]*Table1[[#This Row],[Unit_Price]])</f>
        <v>177489.62</v>
      </c>
      <c r="N4022" s="12">
        <f>DATE(YEAR(Table1[[#This Row],[Order_Date]]),MONTH(Table1[[#This Row],[Order_Date]]),1)</f>
        <v>45413</v>
      </c>
    </row>
    <row r="4023" spans="1:14">
      <c r="A4023" t="s">
        <v>571</v>
      </c>
      <c r="B4023" t="s">
        <v>1259</v>
      </c>
      <c r="C4023" t="s">
        <v>1260</v>
      </c>
      <c r="D4023" t="s">
        <v>53</v>
      </c>
      <c r="E4023" t="s">
        <v>59</v>
      </c>
      <c r="F4023" t="s">
        <v>40</v>
      </c>
      <c r="G4023">
        <v>5</v>
      </c>
      <c r="H4023">
        <v>3783.37</v>
      </c>
      <c r="I4023">
        <v>18916.849999999999</v>
      </c>
      <c r="J4023">
        <v>279</v>
      </c>
      <c r="K4023">
        <v>8</v>
      </c>
      <c r="L4023" t="s">
        <v>55</v>
      </c>
      <c r="M4023">
        <f>(Table1[[#This Row],[Current_Stock]]*Table1[[#This Row],[Unit_Price]])</f>
        <v>1055560.23</v>
      </c>
      <c r="N4023" s="12">
        <f>DATE(YEAR(Table1[[#This Row],[Order_Date]]),MONTH(Table1[[#This Row],[Order_Date]]),1)</f>
        <v>45139</v>
      </c>
    </row>
    <row r="4024" spans="1:14">
      <c r="A4024" t="s">
        <v>437</v>
      </c>
      <c r="B4024" t="s">
        <v>746</v>
      </c>
      <c r="C4024" t="s">
        <v>747</v>
      </c>
      <c r="D4024" t="s">
        <v>44</v>
      </c>
      <c r="E4024" t="s">
        <v>330</v>
      </c>
      <c r="F4024" t="s">
        <v>60</v>
      </c>
      <c r="G4024">
        <v>22</v>
      </c>
      <c r="H4024">
        <v>1054.6300000000001</v>
      </c>
      <c r="I4024">
        <v>23201.86</v>
      </c>
      <c r="J4024">
        <v>43</v>
      </c>
      <c r="K4024">
        <v>10</v>
      </c>
      <c r="L4024" t="s">
        <v>105</v>
      </c>
      <c r="M4024">
        <f>(Table1[[#This Row],[Current_Stock]]*Table1[[#This Row],[Unit_Price]])</f>
        <v>45349.090000000004</v>
      </c>
      <c r="N4024" s="12">
        <f>DATE(YEAR(Table1[[#This Row],[Order_Date]]),MONTH(Table1[[#This Row],[Order_Date]]),1)</f>
        <v>44927</v>
      </c>
    </row>
    <row r="4025" spans="1:14">
      <c r="A4025" t="s">
        <v>1228</v>
      </c>
      <c r="B4025" t="s">
        <v>1220</v>
      </c>
      <c r="C4025" t="s">
        <v>1221</v>
      </c>
      <c r="D4025" t="s">
        <v>53</v>
      </c>
      <c r="E4025" t="s">
        <v>109</v>
      </c>
      <c r="F4025" t="s">
        <v>60</v>
      </c>
      <c r="G4025">
        <v>4</v>
      </c>
      <c r="H4025">
        <v>4330.76</v>
      </c>
      <c r="I4025">
        <v>17323.04</v>
      </c>
      <c r="J4025">
        <v>302</v>
      </c>
      <c r="K4025">
        <v>14</v>
      </c>
      <c r="L4025" t="s">
        <v>18</v>
      </c>
      <c r="M4025">
        <f>(Table1[[#This Row],[Current_Stock]]*Table1[[#This Row],[Unit_Price]])</f>
        <v>1307889.52</v>
      </c>
      <c r="N4025" s="12">
        <f>DATE(YEAR(Table1[[#This Row],[Order_Date]]),MONTH(Table1[[#This Row],[Order_Date]]),1)</f>
        <v>44958</v>
      </c>
    </row>
    <row r="4026" spans="1:14">
      <c r="A4026" t="s">
        <v>635</v>
      </c>
      <c r="B4026" t="s">
        <v>401</v>
      </c>
      <c r="C4026" t="s">
        <v>402</v>
      </c>
      <c r="D4026" t="s">
        <v>33</v>
      </c>
      <c r="E4026" t="s">
        <v>211</v>
      </c>
      <c r="F4026" t="s">
        <v>40</v>
      </c>
      <c r="G4026">
        <v>13</v>
      </c>
      <c r="H4026">
        <v>2582.9699999999998</v>
      </c>
      <c r="I4026">
        <v>33578.61</v>
      </c>
      <c r="J4026">
        <v>127</v>
      </c>
      <c r="K4026">
        <v>13</v>
      </c>
      <c r="L4026" t="s">
        <v>18</v>
      </c>
      <c r="M4026">
        <f>(Table1[[#This Row],[Current_Stock]]*Table1[[#This Row],[Unit_Price]])</f>
        <v>328037.19</v>
      </c>
      <c r="N4026" s="12">
        <f>DATE(YEAR(Table1[[#This Row],[Order_Date]]),MONTH(Table1[[#This Row],[Order_Date]]),1)</f>
        <v>45413</v>
      </c>
    </row>
    <row r="4027" spans="1:14">
      <c r="A4027" t="s">
        <v>74</v>
      </c>
      <c r="B4027" t="s">
        <v>144</v>
      </c>
      <c r="C4027" t="s">
        <v>145</v>
      </c>
      <c r="D4027" t="s">
        <v>27</v>
      </c>
      <c r="E4027" t="s">
        <v>23</v>
      </c>
      <c r="F4027" t="s">
        <v>17</v>
      </c>
      <c r="G4027">
        <v>7</v>
      </c>
      <c r="H4027">
        <v>2326.2600000000002</v>
      </c>
      <c r="I4027">
        <v>16283.82</v>
      </c>
      <c r="J4027">
        <v>473</v>
      </c>
      <c r="K4027">
        <v>10</v>
      </c>
      <c r="L4027" t="s">
        <v>18</v>
      </c>
      <c r="M4027">
        <f>(Table1[[#This Row],[Current_Stock]]*Table1[[#This Row],[Unit_Price]])</f>
        <v>1100320.9800000002</v>
      </c>
      <c r="N4027" s="12">
        <f>DATE(YEAR(Table1[[#This Row],[Order_Date]]),MONTH(Table1[[#This Row],[Order_Date]]),1)</f>
        <v>44958</v>
      </c>
    </row>
    <row r="4028" spans="1:14">
      <c r="A4028" t="s">
        <v>373</v>
      </c>
      <c r="B4028" t="s">
        <v>811</v>
      </c>
      <c r="C4028" t="s">
        <v>812</v>
      </c>
      <c r="D4028" t="s">
        <v>33</v>
      </c>
      <c r="E4028" t="s">
        <v>73</v>
      </c>
      <c r="F4028" t="s">
        <v>29</v>
      </c>
      <c r="G4028">
        <v>20</v>
      </c>
      <c r="H4028">
        <v>2297.7199999999998</v>
      </c>
      <c r="I4028">
        <v>45954.400000000001</v>
      </c>
      <c r="J4028">
        <v>114</v>
      </c>
      <c r="K4028">
        <v>7</v>
      </c>
      <c r="L4028" t="s">
        <v>18</v>
      </c>
      <c r="M4028">
        <f>(Table1[[#This Row],[Current_Stock]]*Table1[[#This Row],[Unit_Price]])</f>
        <v>261940.08</v>
      </c>
      <c r="N4028" s="12">
        <f>DATE(YEAR(Table1[[#This Row],[Order_Date]]),MONTH(Table1[[#This Row],[Order_Date]]),1)</f>
        <v>45017</v>
      </c>
    </row>
    <row r="4029" spans="1:14">
      <c r="A4029" t="s">
        <v>947</v>
      </c>
      <c r="B4029" t="s">
        <v>99</v>
      </c>
      <c r="C4029" t="s">
        <v>100</v>
      </c>
      <c r="D4029" t="s">
        <v>15</v>
      </c>
      <c r="E4029" t="s">
        <v>167</v>
      </c>
      <c r="F4029" t="s">
        <v>46</v>
      </c>
      <c r="G4029">
        <v>20</v>
      </c>
      <c r="H4029">
        <v>378.11</v>
      </c>
      <c r="I4029">
        <v>7562.2</v>
      </c>
      <c r="J4029">
        <v>170</v>
      </c>
      <c r="K4029">
        <v>13</v>
      </c>
      <c r="L4029" t="s">
        <v>18</v>
      </c>
      <c r="M4029">
        <f>(Table1[[#This Row],[Current_Stock]]*Table1[[#This Row],[Unit_Price]])</f>
        <v>64278.700000000004</v>
      </c>
      <c r="N4029" s="12">
        <f>DATE(YEAR(Table1[[#This Row],[Order_Date]]),MONTH(Table1[[#This Row],[Order_Date]]),1)</f>
        <v>45505</v>
      </c>
    </row>
    <row r="4030" spans="1:14">
      <c r="A4030" t="s">
        <v>1231</v>
      </c>
      <c r="B4030" t="s">
        <v>630</v>
      </c>
      <c r="C4030" t="s">
        <v>631</v>
      </c>
      <c r="D4030" t="s">
        <v>44</v>
      </c>
      <c r="E4030" t="s">
        <v>167</v>
      </c>
      <c r="F4030" t="s">
        <v>40</v>
      </c>
      <c r="G4030">
        <v>30</v>
      </c>
      <c r="H4030">
        <v>4372.49</v>
      </c>
      <c r="I4030">
        <v>131174.70000000001</v>
      </c>
      <c r="J4030">
        <v>37</v>
      </c>
      <c r="K4030">
        <v>10</v>
      </c>
      <c r="L4030" t="s">
        <v>18</v>
      </c>
      <c r="M4030">
        <f>(Table1[[#This Row],[Current_Stock]]*Table1[[#This Row],[Unit_Price]])</f>
        <v>161782.13</v>
      </c>
      <c r="N4030" s="12">
        <f>DATE(YEAR(Table1[[#This Row],[Order_Date]]),MONTH(Table1[[#This Row],[Order_Date]]),1)</f>
        <v>45047</v>
      </c>
    </row>
    <row r="4031" spans="1:14">
      <c r="A4031" t="s">
        <v>716</v>
      </c>
      <c r="B4031" t="s">
        <v>758</v>
      </c>
      <c r="C4031" t="s">
        <v>759</v>
      </c>
      <c r="D4031" t="s">
        <v>15</v>
      </c>
      <c r="E4031" t="s">
        <v>16</v>
      </c>
      <c r="F4031" t="s">
        <v>60</v>
      </c>
      <c r="G4031">
        <v>24</v>
      </c>
      <c r="H4031">
        <v>230.69</v>
      </c>
      <c r="I4031">
        <v>5536.56</v>
      </c>
      <c r="J4031">
        <v>84</v>
      </c>
      <c r="K4031">
        <v>9</v>
      </c>
      <c r="L4031" t="s">
        <v>18</v>
      </c>
      <c r="M4031">
        <f>(Table1[[#This Row],[Current_Stock]]*Table1[[#This Row],[Unit_Price]])</f>
        <v>19377.96</v>
      </c>
      <c r="N4031" s="12">
        <f>DATE(YEAR(Table1[[#This Row],[Order_Date]]),MONTH(Table1[[#This Row],[Order_Date]]),1)</f>
        <v>45108</v>
      </c>
    </row>
    <row r="4032" spans="1:14">
      <c r="A4032" t="s">
        <v>1223</v>
      </c>
      <c r="B4032" t="s">
        <v>870</v>
      </c>
      <c r="C4032" t="s">
        <v>871</v>
      </c>
      <c r="D4032" t="s">
        <v>84</v>
      </c>
      <c r="E4032" t="s">
        <v>85</v>
      </c>
      <c r="F4032" t="s">
        <v>29</v>
      </c>
      <c r="G4032">
        <v>10</v>
      </c>
      <c r="H4032">
        <v>8858.25</v>
      </c>
      <c r="I4032">
        <v>88582.5</v>
      </c>
      <c r="J4032">
        <v>165</v>
      </c>
      <c r="K4032">
        <v>13</v>
      </c>
      <c r="L4032" t="s">
        <v>18</v>
      </c>
      <c r="M4032">
        <f>(Table1[[#This Row],[Current_Stock]]*Table1[[#This Row],[Unit_Price]])</f>
        <v>1461611.25</v>
      </c>
      <c r="N4032" s="12">
        <f>DATE(YEAR(Table1[[#This Row],[Order_Date]]),MONTH(Table1[[#This Row],[Order_Date]]),1)</f>
        <v>45474</v>
      </c>
    </row>
    <row r="4033" spans="1:14">
      <c r="A4033" t="s">
        <v>903</v>
      </c>
      <c r="B4033" t="s">
        <v>608</v>
      </c>
      <c r="C4033" t="s">
        <v>609</v>
      </c>
      <c r="D4033" t="s">
        <v>84</v>
      </c>
      <c r="E4033" t="s">
        <v>104</v>
      </c>
      <c r="F4033" t="s">
        <v>40</v>
      </c>
      <c r="G4033">
        <v>24</v>
      </c>
      <c r="H4033">
        <v>17588.939999999999</v>
      </c>
      <c r="I4033">
        <v>422134.56</v>
      </c>
      <c r="J4033">
        <v>87</v>
      </c>
      <c r="K4033">
        <v>9</v>
      </c>
      <c r="L4033" t="s">
        <v>18</v>
      </c>
      <c r="M4033">
        <f>(Table1[[#This Row],[Current_Stock]]*Table1[[#This Row],[Unit_Price]])</f>
        <v>1530237.7799999998</v>
      </c>
      <c r="N4033" s="12">
        <f>DATE(YEAR(Table1[[#This Row],[Order_Date]]),MONTH(Table1[[#This Row],[Order_Date]]),1)</f>
        <v>44927</v>
      </c>
    </row>
    <row r="4034" spans="1:14">
      <c r="A4034" t="s">
        <v>1084</v>
      </c>
      <c r="B4034" t="s">
        <v>909</v>
      </c>
      <c r="C4034" t="s">
        <v>910</v>
      </c>
      <c r="D4034" t="s">
        <v>183</v>
      </c>
      <c r="E4034" t="s">
        <v>73</v>
      </c>
      <c r="F4034" t="s">
        <v>60</v>
      </c>
      <c r="G4034">
        <v>24</v>
      </c>
      <c r="H4034">
        <v>426.02</v>
      </c>
      <c r="I4034">
        <v>10224.48</v>
      </c>
      <c r="J4034">
        <v>121</v>
      </c>
      <c r="K4034">
        <v>3</v>
      </c>
      <c r="L4034" t="s">
        <v>18</v>
      </c>
      <c r="M4034">
        <f>(Table1[[#This Row],[Current_Stock]]*Table1[[#This Row],[Unit_Price]])</f>
        <v>51548.42</v>
      </c>
      <c r="N4034" s="12">
        <f>DATE(YEAR(Table1[[#This Row],[Order_Date]]),MONTH(Table1[[#This Row],[Order_Date]]),1)</f>
        <v>45352</v>
      </c>
    </row>
    <row r="4035" spans="1:14">
      <c r="A4035" t="s">
        <v>1096</v>
      </c>
      <c r="B4035" t="s">
        <v>522</v>
      </c>
      <c r="C4035" t="s">
        <v>523</v>
      </c>
      <c r="D4035" t="s">
        <v>15</v>
      </c>
      <c r="E4035" t="s">
        <v>113</v>
      </c>
      <c r="F4035" t="s">
        <v>60</v>
      </c>
      <c r="G4035">
        <v>12</v>
      </c>
      <c r="H4035">
        <v>92.91</v>
      </c>
      <c r="I4035">
        <v>1114.92</v>
      </c>
      <c r="J4035">
        <v>135</v>
      </c>
      <c r="K4035">
        <v>7</v>
      </c>
      <c r="L4035" t="s">
        <v>18</v>
      </c>
      <c r="M4035">
        <f>(Table1[[#This Row],[Current_Stock]]*Table1[[#This Row],[Unit_Price]])</f>
        <v>12542.85</v>
      </c>
      <c r="N4035" s="12">
        <f>DATE(YEAR(Table1[[#This Row],[Order_Date]]),MONTH(Table1[[#This Row],[Order_Date]]),1)</f>
        <v>45047</v>
      </c>
    </row>
    <row r="4036" spans="1:14">
      <c r="A4036" t="s">
        <v>1274</v>
      </c>
      <c r="B4036" t="s">
        <v>691</v>
      </c>
      <c r="C4036" t="s">
        <v>692</v>
      </c>
      <c r="D4036" t="s">
        <v>33</v>
      </c>
      <c r="E4036" t="s">
        <v>251</v>
      </c>
      <c r="F4036" t="s">
        <v>46</v>
      </c>
      <c r="G4036">
        <v>9</v>
      </c>
      <c r="H4036">
        <v>899.89</v>
      </c>
      <c r="I4036">
        <v>8099.01</v>
      </c>
      <c r="J4036">
        <v>184</v>
      </c>
      <c r="K4036">
        <v>9</v>
      </c>
      <c r="L4036" t="s">
        <v>18</v>
      </c>
      <c r="M4036">
        <f>(Table1[[#This Row],[Current_Stock]]*Table1[[#This Row],[Unit_Price]])</f>
        <v>165579.76</v>
      </c>
      <c r="N4036" s="12">
        <f>DATE(YEAR(Table1[[#This Row],[Order_Date]]),MONTH(Table1[[#This Row],[Order_Date]]),1)</f>
        <v>45261</v>
      </c>
    </row>
    <row r="4037" spans="1:14">
      <c r="A4037" t="s">
        <v>1211</v>
      </c>
      <c r="B4037" t="s">
        <v>36</v>
      </c>
      <c r="C4037" t="s">
        <v>37</v>
      </c>
      <c r="D4037" t="s">
        <v>38</v>
      </c>
      <c r="E4037" t="s">
        <v>80</v>
      </c>
      <c r="F4037" t="s">
        <v>46</v>
      </c>
      <c r="G4037">
        <v>24</v>
      </c>
      <c r="H4037">
        <v>3039.93</v>
      </c>
      <c r="I4037">
        <v>72958.320000000007</v>
      </c>
      <c r="J4037">
        <v>226</v>
      </c>
      <c r="K4037">
        <v>5</v>
      </c>
      <c r="L4037" t="s">
        <v>18</v>
      </c>
      <c r="M4037">
        <f>(Table1[[#This Row],[Current_Stock]]*Table1[[#This Row],[Unit_Price]])</f>
        <v>687024.17999999993</v>
      </c>
      <c r="N4037" s="12">
        <f>DATE(YEAR(Table1[[#This Row],[Order_Date]]),MONTH(Table1[[#This Row],[Order_Date]]),1)</f>
        <v>45474</v>
      </c>
    </row>
    <row r="4038" spans="1:14">
      <c r="A4038" t="s">
        <v>1232</v>
      </c>
      <c r="B4038" t="s">
        <v>587</v>
      </c>
      <c r="C4038" t="s">
        <v>588</v>
      </c>
      <c r="D4038" t="s">
        <v>44</v>
      </c>
      <c r="E4038" t="s">
        <v>16</v>
      </c>
      <c r="F4038" t="s">
        <v>29</v>
      </c>
      <c r="G4038">
        <v>51</v>
      </c>
      <c r="H4038">
        <v>2537.15</v>
      </c>
      <c r="I4038">
        <v>129394.65</v>
      </c>
      <c r="J4038">
        <v>108</v>
      </c>
      <c r="K4038">
        <v>7</v>
      </c>
      <c r="L4038" t="s">
        <v>105</v>
      </c>
      <c r="M4038">
        <f>(Table1[[#This Row],[Current_Stock]]*Table1[[#This Row],[Unit_Price]])</f>
        <v>274012.2</v>
      </c>
      <c r="N4038" s="12">
        <f>DATE(YEAR(Table1[[#This Row],[Order_Date]]),MONTH(Table1[[#This Row],[Order_Date]]),1)</f>
        <v>45352</v>
      </c>
    </row>
    <row r="4039" spans="1:14">
      <c r="A4039" t="s">
        <v>474</v>
      </c>
      <c r="B4039" t="s">
        <v>94</v>
      </c>
      <c r="C4039" t="s">
        <v>95</v>
      </c>
      <c r="D4039" t="s">
        <v>96</v>
      </c>
      <c r="E4039" t="s">
        <v>184</v>
      </c>
      <c r="F4039" t="s">
        <v>17</v>
      </c>
      <c r="G4039">
        <v>1</v>
      </c>
      <c r="H4039">
        <v>4593.76</v>
      </c>
      <c r="I4039">
        <v>4593.76</v>
      </c>
      <c r="J4039">
        <v>254</v>
      </c>
      <c r="K4039">
        <v>7</v>
      </c>
      <c r="L4039" t="s">
        <v>55</v>
      </c>
      <c r="M4039">
        <f>(Table1[[#This Row],[Current_Stock]]*Table1[[#This Row],[Unit_Price]])</f>
        <v>1166815.04</v>
      </c>
      <c r="N4039" s="12">
        <f>DATE(YEAR(Table1[[#This Row],[Order_Date]]),MONTH(Table1[[#This Row],[Order_Date]]),1)</f>
        <v>45566</v>
      </c>
    </row>
    <row r="4040" spans="1:14">
      <c r="A4040" t="s">
        <v>1154</v>
      </c>
      <c r="B4040" t="s">
        <v>305</v>
      </c>
      <c r="C4040" t="s">
        <v>306</v>
      </c>
      <c r="D4040" t="s">
        <v>22</v>
      </c>
      <c r="E4040" t="s">
        <v>16</v>
      </c>
      <c r="F4040" t="s">
        <v>60</v>
      </c>
      <c r="G4040">
        <v>37</v>
      </c>
      <c r="H4040">
        <v>16841.88</v>
      </c>
      <c r="I4040">
        <v>623149.56000000006</v>
      </c>
      <c r="J4040">
        <v>82</v>
      </c>
      <c r="K4040">
        <v>12</v>
      </c>
      <c r="L4040" t="s">
        <v>18</v>
      </c>
      <c r="M4040">
        <f>(Table1[[#This Row],[Current_Stock]]*Table1[[#This Row],[Unit_Price]])</f>
        <v>1381034.1600000001</v>
      </c>
      <c r="N4040" s="12">
        <f>DATE(YEAR(Table1[[#This Row],[Order_Date]]),MONTH(Table1[[#This Row],[Order_Date]]),1)</f>
        <v>45444</v>
      </c>
    </row>
    <row r="4041" spans="1:14">
      <c r="A4041" t="s">
        <v>937</v>
      </c>
      <c r="B4041" t="s">
        <v>396</v>
      </c>
      <c r="C4041" t="s">
        <v>397</v>
      </c>
      <c r="D4041" t="s">
        <v>33</v>
      </c>
      <c r="E4041" t="s">
        <v>109</v>
      </c>
      <c r="F4041" t="s">
        <v>46</v>
      </c>
      <c r="G4041">
        <v>15</v>
      </c>
      <c r="H4041">
        <v>1889.42</v>
      </c>
      <c r="I4041">
        <v>28341.3</v>
      </c>
      <c r="J4041">
        <v>114</v>
      </c>
      <c r="K4041">
        <v>7</v>
      </c>
      <c r="L4041" t="s">
        <v>18</v>
      </c>
      <c r="M4041">
        <f>(Table1[[#This Row],[Current_Stock]]*Table1[[#This Row],[Unit_Price]])</f>
        <v>215393.88</v>
      </c>
      <c r="N4041" s="12">
        <f>DATE(YEAR(Table1[[#This Row],[Order_Date]]),MONTH(Table1[[#This Row],[Order_Date]]),1)</f>
        <v>45413</v>
      </c>
    </row>
    <row r="4042" spans="1:14">
      <c r="A4042" t="s">
        <v>617</v>
      </c>
      <c r="B4042" t="s">
        <v>1284</v>
      </c>
      <c r="C4042" t="s">
        <v>1285</v>
      </c>
      <c r="D4042" t="s">
        <v>183</v>
      </c>
      <c r="E4042" t="s">
        <v>34</v>
      </c>
      <c r="F4042" t="s">
        <v>29</v>
      </c>
      <c r="G4042">
        <v>23</v>
      </c>
      <c r="H4042">
        <v>3952.06</v>
      </c>
      <c r="I4042">
        <v>90897.38</v>
      </c>
      <c r="J4042">
        <v>171</v>
      </c>
      <c r="K4042">
        <v>6</v>
      </c>
      <c r="L4042" t="s">
        <v>18</v>
      </c>
      <c r="M4042">
        <f>(Table1[[#This Row],[Current_Stock]]*Table1[[#This Row],[Unit_Price]])</f>
        <v>675802.26</v>
      </c>
      <c r="N4042" s="12">
        <f>DATE(YEAR(Table1[[#This Row],[Order_Date]]),MONTH(Table1[[#This Row],[Order_Date]]),1)</f>
        <v>45108</v>
      </c>
    </row>
    <row r="4043" spans="1:14">
      <c r="A4043" t="s">
        <v>1216</v>
      </c>
      <c r="B4043" t="s">
        <v>216</v>
      </c>
      <c r="C4043" t="s">
        <v>217</v>
      </c>
      <c r="D4043" t="s">
        <v>27</v>
      </c>
      <c r="E4043" t="s">
        <v>16</v>
      </c>
      <c r="F4043" t="s">
        <v>46</v>
      </c>
      <c r="G4043">
        <v>2</v>
      </c>
      <c r="H4043">
        <v>541.33000000000004</v>
      </c>
      <c r="I4043">
        <v>1082.6600000000001</v>
      </c>
      <c r="J4043">
        <v>532</v>
      </c>
      <c r="K4043">
        <v>5</v>
      </c>
      <c r="L4043" t="s">
        <v>18</v>
      </c>
      <c r="M4043">
        <f>(Table1[[#This Row],[Current_Stock]]*Table1[[#This Row],[Unit_Price]])</f>
        <v>287987.56</v>
      </c>
      <c r="N4043" s="12">
        <f>DATE(YEAR(Table1[[#This Row],[Order_Date]]),MONTH(Table1[[#This Row],[Order_Date]]),1)</f>
        <v>45231</v>
      </c>
    </row>
    <row r="4044" spans="1:14">
      <c r="A4044" t="s">
        <v>1165</v>
      </c>
      <c r="B4044" t="s">
        <v>538</v>
      </c>
      <c r="C4044" t="s">
        <v>539</v>
      </c>
      <c r="D4044" t="s">
        <v>84</v>
      </c>
      <c r="E4044" t="s">
        <v>23</v>
      </c>
      <c r="F4044" t="s">
        <v>60</v>
      </c>
      <c r="G4044">
        <v>12</v>
      </c>
      <c r="H4044">
        <v>22280.62</v>
      </c>
      <c r="I4044">
        <v>267367.44</v>
      </c>
      <c r="J4044">
        <v>129</v>
      </c>
      <c r="K4044">
        <v>5</v>
      </c>
      <c r="L4044" t="s">
        <v>18</v>
      </c>
      <c r="M4044">
        <f>(Table1[[#This Row],[Current_Stock]]*Table1[[#This Row],[Unit_Price]])</f>
        <v>2874199.98</v>
      </c>
      <c r="N4044" s="12">
        <f>DATE(YEAR(Table1[[#This Row],[Order_Date]]),MONTH(Table1[[#This Row],[Order_Date]]),1)</f>
        <v>44958</v>
      </c>
    </row>
    <row r="4045" spans="1:14">
      <c r="A4045" t="s">
        <v>592</v>
      </c>
      <c r="B4045" t="s">
        <v>280</v>
      </c>
      <c r="C4045" t="s">
        <v>281</v>
      </c>
      <c r="D4045" t="s">
        <v>22</v>
      </c>
      <c r="E4045" t="s">
        <v>189</v>
      </c>
      <c r="F4045" t="s">
        <v>60</v>
      </c>
      <c r="G4045">
        <v>33</v>
      </c>
      <c r="H4045">
        <v>15611.43</v>
      </c>
      <c r="I4045">
        <v>515177.19</v>
      </c>
      <c r="J4045">
        <v>93</v>
      </c>
      <c r="K4045">
        <v>11</v>
      </c>
      <c r="L4045" t="s">
        <v>18</v>
      </c>
      <c r="M4045">
        <f>(Table1[[#This Row],[Current_Stock]]*Table1[[#This Row],[Unit_Price]])</f>
        <v>1451862.99</v>
      </c>
      <c r="N4045" s="12">
        <f>DATE(YEAR(Table1[[#This Row],[Order_Date]]),MONTH(Table1[[#This Row],[Order_Date]]),1)</f>
        <v>45413</v>
      </c>
    </row>
    <row r="4046" spans="1:14">
      <c r="A4046" t="s">
        <v>134</v>
      </c>
      <c r="B4046" t="s">
        <v>767</v>
      </c>
      <c r="C4046" t="s">
        <v>768</v>
      </c>
      <c r="D4046" t="s">
        <v>84</v>
      </c>
      <c r="E4046" t="s">
        <v>160</v>
      </c>
      <c r="F4046" t="s">
        <v>29</v>
      </c>
      <c r="G4046">
        <v>23</v>
      </c>
      <c r="H4046">
        <v>17552.849999999999</v>
      </c>
      <c r="I4046">
        <v>403715.55</v>
      </c>
      <c r="J4046">
        <v>174</v>
      </c>
      <c r="K4046">
        <v>8</v>
      </c>
      <c r="L4046" t="s">
        <v>18</v>
      </c>
      <c r="M4046">
        <f>(Table1[[#This Row],[Current_Stock]]*Table1[[#This Row],[Unit_Price]])</f>
        <v>3054195.9</v>
      </c>
      <c r="N4046" s="12">
        <f>DATE(YEAR(Table1[[#This Row],[Order_Date]]),MONTH(Table1[[#This Row],[Order_Date]]),1)</f>
        <v>45200</v>
      </c>
    </row>
    <row r="4047" spans="1:14">
      <c r="A4047" t="s">
        <v>881</v>
      </c>
      <c r="B4047" t="s">
        <v>611</v>
      </c>
      <c r="C4047" t="s">
        <v>612</v>
      </c>
      <c r="D4047" t="s">
        <v>96</v>
      </c>
      <c r="E4047" t="s">
        <v>54</v>
      </c>
      <c r="F4047" t="s">
        <v>46</v>
      </c>
      <c r="G4047">
        <v>7</v>
      </c>
      <c r="H4047">
        <v>2244.19</v>
      </c>
      <c r="I4047">
        <v>15709.33</v>
      </c>
      <c r="J4047">
        <v>418</v>
      </c>
      <c r="K4047">
        <v>14</v>
      </c>
      <c r="L4047" t="s">
        <v>18</v>
      </c>
      <c r="M4047">
        <f>(Table1[[#This Row],[Current_Stock]]*Table1[[#This Row],[Unit_Price]])</f>
        <v>938071.42</v>
      </c>
      <c r="N4047" s="12">
        <f>DATE(YEAR(Table1[[#This Row],[Order_Date]]),MONTH(Table1[[#This Row],[Order_Date]]),1)</f>
        <v>45536</v>
      </c>
    </row>
    <row r="4048" spans="1:14">
      <c r="A4048" t="s">
        <v>428</v>
      </c>
      <c r="B4048" t="s">
        <v>830</v>
      </c>
      <c r="C4048" t="s">
        <v>831</v>
      </c>
      <c r="D4048" t="s">
        <v>44</v>
      </c>
      <c r="E4048" t="s">
        <v>109</v>
      </c>
      <c r="F4048" t="s">
        <v>17</v>
      </c>
      <c r="G4048">
        <v>29</v>
      </c>
      <c r="H4048">
        <v>530.30999999999995</v>
      </c>
      <c r="I4048">
        <v>15378.99</v>
      </c>
      <c r="J4048">
        <v>64</v>
      </c>
      <c r="K4048">
        <v>6</v>
      </c>
      <c r="L4048" t="s">
        <v>105</v>
      </c>
      <c r="M4048">
        <f>(Table1[[#This Row],[Current_Stock]]*Table1[[#This Row],[Unit_Price]])</f>
        <v>33939.839999999997</v>
      </c>
      <c r="N4048" s="12">
        <f>DATE(YEAR(Table1[[#This Row],[Order_Date]]),MONTH(Table1[[#This Row],[Order_Date]]),1)</f>
        <v>45566</v>
      </c>
    </row>
    <row r="4049" spans="1:14">
      <c r="A4049" t="s">
        <v>1298</v>
      </c>
      <c r="B4049" t="s">
        <v>414</v>
      </c>
      <c r="C4049" t="s">
        <v>415</v>
      </c>
      <c r="D4049" t="s">
        <v>53</v>
      </c>
      <c r="E4049" t="s">
        <v>243</v>
      </c>
      <c r="F4049" t="s">
        <v>17</v>
      </c>
      <c r="G4049">
        <v>6</v>
      </c>
      <c r="H4049">
        <v>2717.69</v>
      </c>
      <c r="I4049">
        <v>16306.14</v>
      </c>
      <c r="J4049">
        <v>451</v>
      </c>
      <c r="K4049">
        <v>9</v>
      </c>
      <c r="L4049" t="s">
        <v>55</v>
      </c>
      <c r="M4049">
        <f>(Table1[[#This Row],[Current_Stock]]*Table1[[#This Row],[Unit_Price]])</f>
        <v>1225678.19</v>
      </c>
      <c r="N4049" s="12">
        <f>DATE(YEAR(Table1[[#This Row],[Order_Date]]),MONTH(Table1[[#This Row],[Order_Date]]),1)</f>
        <v>45231</v>
      </c>
    </row>
    <row r="4050" spans="1:14">
      <c r="A4050" t="s">
        <v>247</v>
      </c>
      <c r="B4050" t="s">
        <v>510</v>
      </c>
      <c r="C4050" t="s">
        <v>511</v>
      </c>
      <c r="D4050" t="s">
        <v>38</v>
      </c>
      <c r="E4050" t="s">
        <v>269</v>
      </c>
      <c r="F4050" t="s">
        <v>17</v>
      </c>
      <c r="G4050">
        <v>19</v>
      </c>
      <c r="H4050">
        <v>4674.07</v>
      </c>
      <c r="I4050">
        <v>88807.33</v>
      </c>
      <c r="J4050">
        <v>217</v>
      </c>
      <c r="K4050">
        <v>7</v>
      </c>
      <c r="L4050" t="s">
        <v>18</v>
      </c>
      <c r="M4050">
        <f>(Table1[[#This Row],[Current_Stock]]*Table1[[#This Row],[Unit_Price]])</f>
        <v>1014273.19</v>
      </c>
      <c r="N4050" s="12">
        <f>DATE(YEAR(Table1[[#This Row],[Order_Date]]),MONTH(Table1[[#This Row],[Order_Date]]),1)</f>
        <v>45017</v>
      </c>
    </row>
    <row r="4051" spans="1:14">
      <c r="A4051" t="s">
        <v>662</v>
      </c>
      <c r="B4051" t="s">
        <v>284</v>
      </c>
      <c r="C4051" t="s">
        <v>285</v>
      </c>
      <c r="D4051" t="s">
        <v>15</v>
      </c>
      <c r="E4051" t="s">
        <v>39</v>
      </c>
      <c r="F4051" t="s">
        <v>40</v>
      </c>
      <c r="G4051">
        <v>20</v>
      </c>
      <c r="H4051">
        <v>49.24</v>
      </c>
      <c r="I4051">
        <v>984.8</v>
      </c>
      <c r="J4051">
        <v>184</v>
      </c>
      <c r="K4051">
        <v>14</v>
      </c>
      <c r="L4051" t="s">
        <v>18</v>
      </c>
      <c r="M4051">
        <f>(Table1[[#This Row],[Current_Stock]]*Table1[[#This Row],[Unit_Price]])</f>
        <v>9060.16</v>
      </c>
      <c r="N4051" s="12">
        <f>DATE(YEAR(Table1[[#This Row],[Order_Date]]),MONTH(Table1[[#This Row],[Order_Date]]),1)</f>
        <v>45170</v>
      </c>
    </row>
    <row r="4052" spans="1:14">
      <c r="A4052" t="s">
        <v>617</v>
      </c>
      <c r="B4052" t="s">
        <v>870</v>
      </c>
      <c r="C4052" t="s">
        <v>871</v>
      </c>
      <c r="D4052" t="s">
        <v>84</v>
      </c>
      <c r="E4052" t="s">
        <v>243</v>
      </c>
      <c r="F4052" t="s">
        <v>46</v>
      </c>
      <c r="G4052">
        <v>25</v>
      </c>
      <c r="H4052">
        <v>4326.32</v>
      </c>
      <c r="I4052">
        <v>108158</v>
      </c>
      <c r="J4052">
        <v>169</v>
      </c>
      <c r="K4052">
        <v>10</v>
      </c>
      <c r="L4052" t="s">
        <v>18</v>
      </c>
      <c r="M4052">
        <f>(Table1[[#This Row],[Current_Stock]]*Table1[[#This Row],[Unit_Price]])</f>
        <v>731148.08</v>
      </c>
      <c r="N4052" s="12">
        <f>DATE(YEAR(Table1[[#This Row],[Order_Date]]),MONTH(Table1[[#This Row],[Order_Date]]),1)</f>
        <v>45108</v>
      </c>
    </row>
    <row r="4053" spans="1:14">
      <c r="A4053" t="s">
        <v>1216</v>
      </c>
      <c r="B4053" t="s">
        <v>696</v>
      </c>
      <c r="C4053" t="s">
        <v>697</v>
      </c>
      <c r="D4053" t="s">
        <v>44</v>
      </c>
      <c r="E4053" t="s">
        <v>251</v>
      </c>
      <c r="F4053" t="s">
        <v>29</v>
      </c>
      <c r="G4053">
        <v>44</v>
      </c>
      <c r="H4053">
        <v>1778.86</v>
      </c>
      <c r="I4053">
        <v>78269.84</v>
      </c>
      <c r="J4053">
        <v>81</v>
      </c>
      <c r="K4053">
        <v>2</v>
      </c>
      <c r="L4053" t="s">
        <v>105</v>
      </c>
      <c r="M4053">
        <f>(Table1[[#This Row],[Current_Stock]]*Table1[[#This Row],[Unit_Price]])</f>
        <v>144087.66</v>
      </c>
      <c r="N4053" s="12">
        <f>DATE(YEAR(Table1[[#This Row],[Order_Date]]),MONTH(Table1[[#This Row],[Order_Date]]),1)</f>
        <v>45231</v>
      </c>
    </row>
    <row r="4054" spans="1:14">
      <c r="A4054" t="s">
        <v>324</v>
      </c>
      <c r="B4054" t="s">
        <v>707</v>
      </c>
      <c r="C4054" t="s">
        <v>708</v>
      </c>
      <c r="D4054" t="s">
        <v>44</v>
      </c>
      <c r="E4054" t="s">
        <v>89</v>
      </c>
      <c r="F4054" t="s">
        <v>29</v>
      </c>
      <c r="G4054">
        <v>51</v>
      </c>
      <c r="H4054">
        <v>1153.1300000000001</v>
      </c>
      <c r="I4054">
        <v>58809.63</v>
      </c>
      <c r="J4054">
        <v>37</v>
      </c>
      <c r="K4054">
        <v>14</v>
      </c>
      <c r="L4054" t="s">
        <v>18</v>
      </c>
      <c r="M4054">
        <f>(Table1[[#This Row],[Current_Stock]]*Table1[[#This Row],[Unit_Price]])</f>
        <v>42665.810000000005</v>
      </c>
      <c r="N4054" s="12">
        <f>DATE(YEAR(Table1[[#This Row],[Order_Date]]),MONTH(Table1[[#This Row],[Order_Date]]),1)</f>
        <v>45017</v>
      </c>
    </row>
    <row r="4055" spans="1:14">
      <c r="A4055" t="s">
        <v>1096</v>
      </c>
      <c r="B4055" t="s">
        <v>991</v>
      </c>
      <c r="C4055" t="s">
        <v>992</v>
      </c>
      <c r="D4055" t="s">
        <v>53</v>
      </c>
      <c r="E4055" t="s">
        <v>73</v>
      </c>
      <c r="F4055" t="s">
        <v>46</v>
      </c>
      <c r="G4055">
        <v>2</v>
      </c>
      <c r="H4055">
        <v>2582.7800000000002</v>
      </c>
      <c r="I4055">
        <v>5165.5600000000004</v>
      </c>
      <c r="J4055">
        <v>515</v>
      </c>
      <c r="K4055">
        <v>10</v>
      </c>
      <c r="L4055" t="s">
        <v>55</v>
      </c>
      <c r="M4055">
        <f>(Table1[[#This Row],[Current_Stock]]*Table1[[#This Row],[Unit_Price]])</f>
        <v>1330131.7000000002</v>
      </c>
      <c r="N4055" s="12">
        <f>DATE(YEAR(Table1[[#This Row],[Order_Date]]),MONTH(Table1[[#This Row],[Order_Date]]),1)</f>
        <v>45047</v>
      </c>
    </row>
    <row r="4056" spans="1:14">
      <c r="A4056" t="s">
        <v>1088</v>
      </c>
      <c r="B4056" t="s">
        <v>699</v>
      </c>
      <c r="C4056" t="s">
        <v>700</v>
      </c>
      <c r="D4056" t="s">
        <v>53</v>
      </c>
      <c r="E4056" t="s">
        <v>243</v>
      </c>
      <c r="F4056" t="s">
        <v>17</v>
      </c>
      <c r="G4056">
        <v>2</v>
      </c>
      <c r="H4056">
        <v>1925.32</v>
      </c>
      <c r="I4056">
        <v>3850.64</v>
      </c>
      <c r="J4056">
        <v>305</v>
      </c>
      <c r="K4056">
        <v>8</v>
      </c>
      <c r="L4056" t="s">
        <v>18</v>
      </c>
      <c r="M4056">
        <f>(Table1[[#This Row],[Current_Stock]]*Table1[[#This Row],[Unit_Price]])</f>
        <v>587222.6</v>
      </c>
      <c r="N4056" s="12">
        <f>DATE(YEAR(Table1[[#This Row],[Order_Date]]),MONTH(Table1[[#This Row],[Order_Date]]),1)</f>
        <v>45413</v>
      </c>
    </row>
    <row r="4057" spans="1:14">
      <c r="A4057" t="s">
        <v>810</v>
      </c>
      <c r="B4057" t="s">
        <v>120</v>
      </c>
      <c r="C4057" t="s">
        <v>121</v>
      </c>
      <c r="D4057" t="s">
        <v>53</v>
      </c>
      <c r="E4057" t="s">
        <v>211</v>
      </c>
      <c r="F4057" t="s">
        <v>46</v>
      </c>
      <c r="G4057">
        <v>2</v>
      </c>
      <c r="H4057">
        <v>4231.95</v>
      </c>
      <c r="I4057">
        <v>8463.9</v>
      </c>
      <c r="J4057">
        <v>272</v>
      </c>
      <c r="K4057">
        <v>8</v>
      </c>
      <c r="L4057" t="s">
        <v>55</v>
      </c>
      <c r="M4057">
        <f>(Table1[[#This Row],[Current_Stock]]*Table1[[#This Row],[Unit_Price]])</f>
        <v>1151090.3999999999</v>
      </c>
      <c r="N4057" s="12">
        <f>DATE(YEAR(Table1[[#This Row],[Order_Date]]),MONTH(Table1[[#This Row],[Order_Date]]),1)</f>
        <v>45017</v>
      </c>
    </row>
    <row r="4058" spans="1:14">
      <c r="A4058" t="s">
        <v>881</v>
      </c>
      <c r="B4058" t="s">
        <v>51</v>
      </c>
      <c r="C4058" t="s">
        <v>52</v>
      </c>
      <c r="D4058" t="s">
        <v>53</v>
      </c>
      <c r="E4058" t="s">
        <v>251</v>
      </c>
      <c r="F4058" t="s">
        <v>17</v>
      </c>
      <c r="G4058">
        <v>2</v>
      </c>
      <c r="H4058">
        <v>4723.4399999999996</v>
      </c>
      <c r="I4058">
        <v>9446.8799999999992</v>
      </c>
      <c r="J4058">
        <v>362</v>
      </c>
      <c r="K4058">
        <v>2</v>
      </c>
      <c r="L4058" t="s">
        <v>18</v>
      </c>
      <c r="M4058">
        <f>(Table1[[#This Row],[Current_Stock]]*Table1[[#This Row],[Unit_Price]])</f>
        <v>1709885.2799999998</v>
      </c>
      <c r="N4058" s="12">
        <f>DATE(YEAR(Table1[[#This Row],[Order_Date]]),MONTH(Table1[[#This Row],[Order_Date]]),1)</f>
        <v>45536</v>
      </c>
    </row>
    <row r="4059" spans="1:14">
      <c r="A4059" t="s">
        <v>1164</v>
      </c>
      <c r="B4059" t="s">
        <v>730</v>
      </c>
      <c r="C4059" t="s">
        <v>731</v>
      </c>
      <c r="D4059" t="s">
        <v>84</v>
      </c>
      <c r="E4059" t="s">
        <v>211</v>
      </c>
      <c r="F4059" t="s">
        <v>40</v>
      </c>
      <c r="G4059">
        <v>19</v>
      </c>
      <c r="H4059">
        <v>29669.01</v>
      </c>
      <c r="I4059">
        <v>563711.18999999994</v>
      </c>
      <c r="J4059">
        <v>203</v>
      </c>
      <c r="K4059">
        <v>3</v>
      </c>
      <c r="L4059" t="s">
        <v>18</v>
      </c>
      <c r="M4059">
        <f>(Table1[[#This Row],[Current_Stock]]*Table1[[#This Row],[Unit_Price]])</f>
        <v>6022809.0299999993</v>
      </c>
      <c r="N4059" s="12">
        <f>DATE(YEAR(Table1[[#This Row],[Order_Date]]),MONTH(Table1[[#This Row],[Order_Date]]),1)</f>
        <v>45383</v>
      </c>
    </row>
    <row r="4060" spans="1:14">
      <c r="A4060" t="s">
        <v>597</v>
      </c>
      <c r="B4060" t="s">
        <v>707</v>
      </c>
      <c r="C4060" t="s">
        <v>708</v>
      </c>
      <c r="D4060" t="s">
        <v>44</v>
      </c>
      <c r="E4060" t="s">
        <v>251</v>
      </c>
      <c r="F4060" t="s">
        <v>29</v>
      </c>
      <c r="G4060">
        <v>67</v>
      </c>
      <c r="H4060">
        <v>2795.88</v>
      </c>
      <c r="I4060">
        <v>187323.96</v>
      </c>
      <c r="J4060">
        <v>62</v>
      </c>
      <c r="K4060">
        <v>7</v>
      </c>
      <c r="L4060" t="s">
        <v>18</v>
      </c>
      <c r="M4060">
        <f>(Table1[[#This Row],[Current_Stock]]*Table1[[#This Row],[Unit_Price]])</f>
        <v>173344.56</v>
      </c>
      <c r="N4060" s="12">
        <f>DATE(YEAR(Table1[[#This Row],[Order_Date]]),MONTH(Table1[[#This Row],[Order_Date]]),1)</f>
        <v>45200</v>
      </c>
    </row>
    <row r="4061" spans="1:14">
      <c r="A4061" t="s">
        <v>687</v>
      </c>
      <c r="B4061" t="s">
        <v>356</v>
      </c>
      <c r="C4061" t="s">
        <v>357</v>
      </c>
      <c r="D4061" t="s">
        <v>15</v>
      </c>
      <c r="E4061" t="s">
        <v>28</v>
      </c>
      <c r="F4061" t="s">
        <v>40</v>
      </c>
      <c r="G4061">
        <v>21</v>
      </c>
      <c r="H4061">
        <v>324.73</v>
      </c>
      <c r="I4061">
        <v>6819.33</v>
      </c>
      <c r="J4061">
        <v>232</v>
      </c>
      <c r="K4061">
        <v>10</v>
      </c>
      <c r="L4061" t="s">
        <v>18</v>
      </c>
      <c r="M4061">
        <f>(Table1[[#This Row],[Current_Stock]]*Table1[[#This Row],[Unit_Price]])</f>
        <v>75337.36</v>
      </c>
      <c r="N4061" s="12">
        <f>DATE(YEAR(Table1[[#This Row],[Order_Date]]),MONTH(Table1[[#This Row],[Order_Date]]),1)</f>
        <v>45139</v>
      </c>
    </row>
    <row r="4062" spans="1:14">
      <c r="A4062" t="s">
        <v>370</v>
      </c>
      <c r="B4062" t="s">
        <v>611</v>
      </c>
      <c r="C4062" t="s">
        <v>612</v>
      </c>
      <c r="D4062" t="s">
        <v>96</v>
      </c>
      <c r="E4062" t="s">
        <v>34</v>
      </c>
      <c r="F4062" t="s">
        <v>17</v>
      </c>
      <c r="G4062">
        <v>1</v>
      </c>
      <c r="H4062">
        <v>207.71</v>
      </c>
      <c r="I4062">
        <v>207.71</v>
      </c>
      <c r="J4062">
        <v>317</v>
      </c>
      <c r="K4062">
        <v>6</v>
      </c>
      <c r="L4062" t="s">
        <v>55</v>
      </c>
      <c r="M4062">
        <f>(Table1[[#This Row],[Current_Stock]]*Table1[[#This Row],[Unit_Price]])</f>
        <v>65844.070000000007</v>
      </c>
      <c r="N4062" s="12">
        <f>DATE(YEAR(Table1[[#This Row],[Order_Date]]),MONTH(Table1[[#This Row],[Order_Date]]),1)</f>
        <v>45597</v>
      </c>
    </row>
    <row r="4063" spans="1:14">
      <c r="A4063" t="s">
        <v>943</v>
      </c>
      <c r="B4063" t="s">
        <v>225</v>
      </c>
      <c r="C4063" t="s">
        <v>226</v>
      </c>
      <c r="D4063" t="s">
        <v>183</v>
      </c>
      <c r="E4063" t="s">
        <v>160</v>
      </c>
      <c r="F4063" t="s">
        <v>46</v>
      </c>
      <c r="G4063">
        <v>22</v>
      </c>
      <c r="H4063">
        <v>4627.95</v>
      </c>
      <c r="I4063">
        <v>101814.9</v>
      </c>
      <c r="J4063">
        <v>209</v>
      </c>
      <c r="K4063">
        <v>11</v>
      </c>
      <c r="L4063" t="s">
        <v>18</v>
      </c>
      <c r="M4063">
        <f>(Table1[[#This Row],[Current_Stock]]*Table1[[#This Row],[Unit_Price]])</f>
        <v>967241.54999999993</v>
      </c>
      <c r="N4063" s="12">
        <f>DATE(YEAR(Table1[[#This Row],[Order_Date]]),MONTH(Table1[[#This Row],[Order_Date]]),1)</f>
        <v>44986</v>
      </c>
    </row>
    <row r="4064" spans="1:14">
      <c r="A4064" t="s">
        <v>1387</v>
      </c>
      <c r="B4064" t="s">
        <v>99</v>
      </c>
      <c r="C4064" t="s">
        <v>100</v>
      </c>
      <c r="D4064" t="s">
        <v>15</v>
      </c>
      <c r="E4064" t="s">
        <v>277</v>
      </c>
      <c r="F4064" t="s">
        <v>29</v>
      </c>
      <c r="G4064">
        <v>8</v>
      </c>
      <c r="H4064">
        <v>261.02999999999997</v>
      </c>
      <c r="I4064">
        <v>2088.2399999999998</v>
      </c>
      <c r="J4064">
        <v>157</v>
      </c>
      <c r="K4064">
        <v>10</v>
      </c>
      <c r="L4064" t="s">
        <v>18</v>
      </c>
      <c r="M4064">
        <f>(Table1[[#This Row],[Current_Stock]]*Table1[[#This Row],[Unit_Price]])</f>
        <v>40981.71</v>
      </c>
      <c r="N4064" s="12">
        <f>DATE(YEAR(Table1[[#This Row],[Order_Date]]),MONTH(Table1[[#This Row],[Order_Date]]),1)</f>
        <v>45474</v>
      </c>
    </row>
    <row r="4065" spans="1:14">
      <c r="A4065" t="s">
        <v>924</v>
      </c>
      <c r="B4065" t="s">
        <v>194</v>
      </c>
      <c r="C4065" t="s">
        <v>195</v>
      </c>
      <c r="D4065" t="s">
        <v>15</v>
      </c>
      <c r="E4065" t="s">
        <v>251</v>
      </c>
      <c r="F4065" t="s">
        <v>40</v>
      </c>
      <c r="G4065">
        <v>14</v>
      </c>
      <c r="H4065">
        <v>351.82</v>
      </c>
      <c r="I4065">
        <v>4925.4799999999996</v>
      </c>
      <c r="J4065">
        <v>190</v>
      </c>
      <c r="K4065">
        <v>4</v>
      </c>
      <c r="L4065" t="s">
        <v>18</v>
      </c>
      <c r="M4065">
        <f>(Table1[[#This Row],[Current_Stock]]*Table1[[#This Row],[Unit_Price]])</f>
        <v>66845.8</v>
      </c>
      <c r="N4065" s="12">
        <f>DATE(YEAR(Table1[[#This Row],[Order_Date]]),MONTH(Table1[[#This Row],[Order_Date]]),1)</f>
        <v>45261</v>
      </c>
    </row>
    <row r="4066" spans="1:14">
      <c r="A4066" t="s">
        <v>424</v>
      </c>
      <c r="B4066" t="s">
        <v>293</v>
      </c>
      <c r="C4066" t="s">
        <v>294</v>
      </c>
      <c r="D4066" t="s">
        <v>96</v>
      </c>
      <c r="E4066" t="s">
        <v>34</v>
      </c>
      <c r="F4066" t="s">
        <v>40</v>
      </c>
      <c r="G4066">
        <v>2</v>
      </c>
      <c r="H4066">
        <v>2915.14</v>
      </c>
      <c r="I4066">
        <v>5830.28</v>
      </c>
      <c r="J4066">
        <v>256</v>
      </c>
      <c r="K4066">
        <v>2</v>
      </c>
      <c r="L4066" t="s">
        <v>18</v>
      </c>
      <c r="M4066">
        <f>(Table1[[#This Row],[Current_Stock]]*Table1[[#This Row],[Unit_Price]])</f>
        <v>746275.83999999997</v>
      </c>
      <c r="N4066" s="12">
        <f>DATE(YEAR(Table1[[#This Row],[Order_Date]]),MONTH(Table1[[#This Row],[Order_Date]]),1)</f>
        <v>45474</v>
      </c>
    </row>
    <row r="4067" spans="1:14">
      <c r="A4067" t="s">
        <v>923</v>
      </c>
      <c r="B4067" t="s">
        <v>410</v>
      </c>
      <c r="C4067" t="s">
        <v>411</v>
      </c>
      <c r="D4067" t="s">
        <v>38</v>
      </c>
      <c r="E4067" t="s">
        <v>80</v>
      </c>
      <c r="F4067" t="s">
        <v>40</v>
      </c>
      <c r="G4067">
        <v>14</v>
      </c>
      <c r="H4067">
        <v>541.34</v>
      </c>
      <c r="I4067">
        <v>7578.76</v>
      </c>
      <c r="J4067">
        <v>190</v>
      </c>
      <c r="K4067">
        <v>4</v>
      </c>
      <c r="L4067" t="s">
        <v>18</v>
      </c>
      <c r="M4067">
        <f>(Table1[[#This Row],[Current_Stock]]*Table1[[#This Row],[Unit_Price]])</f>
        <v>102854.6</v>
      </c>
      <c r="N4067" s="12">
        <f>DATE(YEAR(Table1[[#This Row],[Order_Date]]),MONTH(Table1[[#This Row],[Order_Date]]),1)</f>
        <v>45139</v>
      </c>
    </row>
    <row r="4068" spans="1:14">
      <c r="A4068" t="s">
        <v>1320</v>
      </c>
      <c r="B4068" t="s">
        <v>1061</v>
      </c>
      <c r="C4068" t="s">
        <v>1062</v>
      </c>
      <c r="D4068" t="s">
        <v>53</v>
      </c>
      <c r="E4068" t="s">
        <v>160</v>
      </c>
      <c r="F4068" t="s">
        <v>60</v>
      </c>
      <c r="G4068">
        <v>1</v>
      </c>
      <c r="H4068">
        <v>4861.34</v>
      </c>
      <c r="I4068">
        <v>4861.34</v>
      </c>
      <c r="J4068">
        <v>298</v>
      </c>
      <c r="K4068">
        <v>13</v>
      </c>
      <c r="L4068" t="s">
        <v>55</v>
      </c>
      <c r="M4068">
        <f>(Table1[[#This Row],[Current_Stock]]*Table1[[#This Row],[Unit_Price]])</f>
        <v>1448679.32</v>
      </c>
      <c r="N4068" s="12">
        <f>DATE(YEAR(Table1[[#This Row],[Order_Date]]),MONTH(Table1[[#This Row],[Order_Date]]),1)</f>
        <v>44958</v>
      </c>
    </row>
    <row r="4069" spans="1:14">
      <c r="A4069" t="s">
        <v>1121</v>
      </c>
      <c r="B4069" t="s">
        <v>91</v>
      </c>
      <c r="C4069" t="s">
        <v>92</v>
      </c>
      <c r="D4069" t="s">
        <v>38</v>
      </c>
      <c r="E4069" t="s">
        <v>330</v>
      </c>
      <c r="F4069" t="s">
        <v>46</v>
      </c>
      <c r="G4069">
        <v>22</v>
      </c>
      <c r="H4069">
        <v>2046.09</v>
      </c>
      <c r="I4069">
        <v>45013.98</v>
      </c>
      <c r="J4069">
        <v>135</v>
      </c>
      <c r="K4069">
        <v>8</v>
      </c>
      <c r="L4069" t="s">
        <v>18</v>
      </c>
      <c r="M4069">
        <f>(Table1[[#This Row],[Current_Stock]]*Table1[[#This Row],[Unit_Price]])</f>
        <v>276222.14999999997</v>
      </c>
      <c r="N4069" s="12">
        <f>DATE(YEAR(Table1[[#This Row],[Order_Date]]),MONTH(Table1[[#This Row],[Order_Date]]),1)</f>
        <v>45413</v>
      </c>
    </row>
    <row r="4070" spans="1:14">
      <c r="A4070" t="s">
        <v>487</v>
      </c>
      <c r="B4070" t="s">
        <v>13</v>
      </c>
      <c r="C4070" t="s">
        <v>14</v>
      </c>
      <c r="D4070" t="s">
        <v>15</v>
      </c>
      <c r="E4070" t="s">
        <v>45</v>
      </c>
      <c r="F4070" t="s">
        <v>40</v>
      </c>
      <c r="G4070">
        <v>9</v>
      </c>
      <c r="H4070">
        <v>364.03</v>
      </c>
      <c r="I4070">
        <v>3276.27</v>
      </c>
      <c r="J4070">
        <v>127</v>
      </c>
      <c r="K4070">
        <v>2</v>
      </c>
      <c r="L4070" t="s">
        <v>18</v>
      </c>
      <c r="M4070">
        <f>(Table1[[#This Row],[Current_Stock]]*Table1[[#This Row],[Unit_Price]])</f>
        <v>46231.81</v>
      </c>
      <c r="N4070" s="12">
        <f>DATE(YEAR(Table1[[#This Row],[Order_Date]]),MONTH(Table1[[#This Row],[Order_Date]]),1)</f>
        <v>45536</v>
      </c>
    </row>
    <row r="4071" spans="1:14">
      <c r="A4071" t="s">
        <v>423</v>
      </c>
      <c r="B4071" t="s">
        <v>720</v>
      </c>
      <c r="C4071" t="s">
        <v>721</v>
      </c>
      <c r="D4071" t="s">
        <v>44</v>
      </c>
      <c r="E4071" t="s">
        <v>160</v>
      </c>
      <c r="F4071" t="s">
        <v>40</v>
      </c>
      <c r="G4071">
        <v>21</v>
      </c>
      <c r="H4071">
        <v>1244.1400000000001</v>
      </c>
      <c r="I4071">
        <v>26126.94</v>
      </c>
      <c r="J4071">
        <v>114</v>
      </c>
      <c r="K4071">
        <v>13</v>
      </c>
      <c r="L4071" t="s">
        <v>18</v>
      </c>
      <c r="M4071">
        <f>(Table1[[#This Row],[Current_Stock]]*Table1[[#This Row],[Unit_Price]])</f>
        <v>141831.96000000002</v>
      </c>
      <c r="N4071" s="12">
        <f>DATE(YEAR(Table1[[#This Row],[Order_Date]]),MONTH(Table1[[#This Row],[Order_Date]]),1)</f>
        <v>45047</v>
      </c>
    </row>
    <row r="4072" spans="1:14">
      <c r="A4072" t="s">
        <v>320</v>
      </c>
      <c r="B4072" t="s">
        <v>991</v>
      </c>
      <c r="C4072" t="s">
        <v>992</v>
      </c>
      <c r="D4072" t="s">
        <v>53</v>
      </c>
      <c r="E4072" t="s">
        <v>39</v>
      </c>
      <c r="F4072" t="s">
        <v>46</v>
      </c>
      <c r="G4072">
        <v>5</v>
      </c>
      <c r="H4072">
        <v>4499.55</v>
      </c>
      <c r="I4072">
        <v>22497.75</v>
      </c>
      <c r="J4072">
        <v>535</v>
      </c>
      <c r="K4072">
        <v>10</v>
      </c>
      <c r="L4072" t="s">
        <v>55</v>
      </c>
      <c r="M4072">
        <f>(Table1[[#This Row],[Current_Stock]]*Table1[[#This Row],[Unit_Price]])</f>
        <v>2407259.25</v>
      </c>
      <c r="N4072" s="12">
        <f>DATE(YEAR(Table1[[#This Row],[Order_Date]]),MONTH(Table1[[#This Row],[Order_Date]]),1)</f>
        <v>45444</v>
      </c>
    </row>
    <row r="4073" spans="1:14">
      <c r="A4073" t="s">
        <v>1366</v>
      </c>
      <c r="B4073" t="s">
        <v>535</v>
      </c>
      <c r="C4073" t="s">
        <v>536</v>
      </c>
      <c r="D4073" t="s">
        <v>27</v>
      </c>
      <c r="E4073" t="s">
        <v>153</v>
      </c>
      <c r="F4073" t="s">
        <v>29</v>
      </c>
      <c r="G4073">
        <v>3</v>
      </c>
      <c r="H4073">
        <v>4118.71</v>
      </c>
      <c r="I4073">
        <v>12356.13</v>
      </c>
      <c r="J4073">
        <v>454</v>
      </c>
      <c r="K4073">
        <v>5</v>
      </c>
      <c r="L4073" t="s">
        <v>55</v>
      </c>
      <c r="M4073">
        <f>(Table1[[#This Row],[Current_Stock]]*Table1[[#This Row],[Unit_Price]])</f>
        <v>1869894.34</v>
      </c>
      <c r="N4073" s="12">
        <f>DATE(YEAR(Table1[[#This Row],[Order_Date]]),MONTH(Table1[[#This Row],[Order_Date]]),1)</f>
        <v>45383</v>
      </c>
    </row>
    <row r="4074" spans="1:14">
      <c r="A4074" t="s">
        <v>868</v>
      </c>
      <c r="B4074" t="s">
        <v>267</v>
      </c>
      <c r="C4074" t="s">
        <v>268</v>
      </c>
      <c r="D4074" t="s">
        <v>15</v>
      </c>
      <c r="E4074" t="s">
        <v>89</v>
      </c>
      <c r="F4074" t="s">
        <v>17</v>
      </c>
      <c r="G4074">
        <v>10</v>
      </c>
      <c r="H4074">
        <v>25.33</v>
      </c>
      <c r="I4074">
        <v>253.3</v>
      </c>
      <c r="J4074">
        <v>205</v>
      </c>
      <c r="K4074">
        <v>9</v>
      </c>
      <c r="L4074" t="s">
        <v>18</v>
      </c>
      <c r="M4074">
        <f>(Table1[[#This Row],[Current_Stock]]*Table1[[#This Row],[Unit_Price]])</f>
        <v>5192.6499999999996</v>
      </c>
      <c r="N4074" s="12">
        <f>DATE(YEAR(Table1[[#This Row],[Order_Date]]),MONTH(Table1[[#This Row],[Order_Date]]),1)</f>
        <v>45444</v>
      </c>
    </row>
    <row r="4075" spans="1:14">
      <c r="A4075" t="s">
        <v>1006</v>
      </c>
      <c r="B4075" t="s">
        <v>738</v>
      </c>
      <c r="C4075" t="s">
        <v>739</v>
      </c>
      <c r="D4075" t="s">
        <v>27</v>
      </c>
      <c r="E4075" t="s">
        <v>34</v>
      </c>
      <c r="F4075" t="s">
        <v>46</v>
      </c>
      <c r="G4075">
        <v>9</v>
      </c>
      <c r="H4075">
        <v>1033.2</v>
      </c>
      <c r="I4075">
        <v>9298.7999999999993</v>
      </c>
      <c r="J4075">
        <v>585</v>
      </c>
      <c r="K4075">
        <v>5</v>
      </c>
      <c r="L4075" t="s">
        <v>55</v>
      </c>
      <c r="M4075">
        <f>(Table1[[#This Row],[Current_Stock]]*Table1[[#This Row],[Unit_Price]])</f>
        <v>604422</v>
      </c>
      <c r="N4075" s="12">
        <f>DATE(YEAR(Table1[[#This Row],[Order_Date]]),MONTH(Table1[[#This Row],[Order_Date]]),1)</f>
        <v>45505</v>
      </c>
    </row>
    <row r="4076" spans="1:14">
      <c r="A4076" t="s">
        <v>1028</v>
      </c>
      <c r="B4076" t="s">
        <v>785</v>
      </c>
      <c r="C4076" t="s">
        <v>786</v>
      </c>
      <c r="D4076" t="s">
        <v>15</v>
      </c>
      <c r="E4076" t="s">
        <v>109</v>
      </c>
      <c r="F4076" t="s">
        <v>29</v>
      </c>
      <c r="G4076">
        <v>18</v>
      </c>
      <c r="H4076">
        <v>459.28</v>
      </c>
      <c r="I4076">
        <v>8267.0400000000009</v>
      </c>
      <c r="J4076">
        <v>213</v>
      </c>
      <c r="K4076">
        <v>2</v>
      </c>
      <c r="L4076" t="s">
        <v>18</v>
      </c>
      <c r="M4076">
        <f>(Table1[[#This Row],[Current_Stock]]*Table1[[#This Row],[Unit_Price]])</f>
        <v>97826.64</v>
      </c>
      <c r="N4076" s="12">
        <f>DATE(YEAR(Table1[[#This Row],[Order_Date]]),MONTH(Table1[[#This Row],[Order_Date]]),1)</f>
        <v>45383</v>
      </c>
    </row>
    <row r="4077" spans="1:14">
      <c r="A4077" t="s">
        <v>307</v>
      </c>
      <c r="B4077" t="s">
        <v>577</v>
      </c>
      <c r="C4077" t="s">
        <v>578</v>
      </c>
      <c r="D4077" t="s">
        <v>53</v>
      </c>
      <c r="E4077" t="s">
        <v>243</v>
      </c>
      <c r="F4077" t="s">
        <v>29</v>
      </c>
      <c r="G4077">
        <v>4</v>
      </c>
      <c r="H4077">
        <v>1014.58</v>
      </c>
      <c r="I4077">
        <v>4058.32</v>
      </c>
      <c r="J4077">
        <v>337</v>
      </c>
      <c r="K4077">
        <v>4</v>
      </c>
      <c r="L4077" t="s">
        <v>55</v>
      </c>
      <c r="M4077">
        <f>(Table1[[#This Row],[Current_Stock]]*Table1[[#This Row],[Unit_Price]])</f>
        <v>341913.46</v>
      </c>
      <c r="N4077" s="12">
        <f>DATE(YEAR(Table1[[#This Row],[Order_Date]]),MONTH(Table1[[#This Row],[Order_Date]]),1)</f>
        <v>45108</v>
      </c>
    </row>
    <row r="4078" spans="1:14">
      <c r="A4078" t="s">
        <v>690</v>
      </c>
      <c r="B4078" t="s">
        <v>267</v>
      </c>
      <c r="C4078" t="s">
        <v>268</v>
      </c>
      <c r="D4078" t="s">
        <v>15</v>
      </c>
      <c r="E4078" t="s">
        <v>89</v>
      </c>
      <c r="F4078" t="s">
        <v>40</v>
      </c>
      <c r="G4078">
        <v>13</v>
      </c>
      <c r="H4078">
        <v>203.47</v>
      </c>
      <c r="I4078">
        <v>2645.11</v>
      </c>
      <c r="J4078">
        <v>197</v>
      </c>
      <c r="K4078">
        <v>14</v>
      </c>
      <c r="L4078" t="s">
        <v>18</v>
      </c>
      <c r="M4078">
        <f>(Table1[[#This Row],[Current_Stock]]*Table1[[#This Row],[Unit_Price]])</f>
        <v>40083.589999999997</v>
      </c>
      <c r="N4078" s="12">
        <f>DATE(YEAR(Table1[[#This Row],[Order_Date]]),MONTH(Table1[[#This Row],[Order_Date]]),1)</f>
        <v>44986</v>
      </c>
    </row>
    <row r="4079" spans="1:14">
      <c r="A4079" t="s">
        <v>1037</v>
      </c>
      <c r="B4079" t="s">
        <v>222</v>
      </c>
      <c r="C4079" t="s">
        <v>223</v>
      </c>
      <c r="D4079" t="s">
        <v>53</v>
      </c>
      <c r="E4079" t="s">
        <v>28</v>
      </c>
      <c r="F4079" t="s">
        <v>60</v>
      </c>
      <c r="G4079">
        <v>4</v>
      </c>
      <c r="H4079">
        <v>3625.64</v>
      </c>
      <c r="I4079">
        <v>14502.56</v>
      </c>
      <c r="J4079">
        <v>371</v>
      </c>
      <c r="K4079">
        <v>12</v>
      </c>
      <c r="L4079" t="s">
        <v>18</v>
      </c>
      <c r="M4079">
        <f>(Table1[[#This Row],[Current_Stock]]*Table1[[#This Row],[Unit_Price]])</f>
        <v>1345112.44</v>
      </c>
      <c r="N4079" s="12">
        <f>DATE(YEAR(Table1[[#This Row],[Order_Date]]),MONTH(Table1[[#This Row],[Order_Date]]),1)</f>
        <v>45536</v>
      </c>
    </row>
    <row r="4080" spans="1:14">
      <c r="A4080" t="s">
        <v>723</v>
      </c>
      <c r="B4080" t="s">
        <v>117</v>
      </c>
      <c r="C4080" t="s">
        <v>118</v>
      </c>
      <c r="D4080" t="s">
        <v>53</v>
      </c>
      <c r="E4080" t="s">
        <v>16</v>
      </c>
      <c r="F4080" t="s">
        <v>29</v>
      </c>
      <c r="G4080">
        <v>8</v>
      </c>
      <c r="H4080">
        <v>824.25</v>
      </c>
      <c r="I4080">
        <v>6594</v>
      </c>
      <c r="J4080">
        <v>551</v>
      </c>
      <c r="K4080">
        <v>2</v>
      </c>
      <c r="L4080" t="s">
        <v>55</v>
      </c>
      <c r="M4080">
        <f>(Table1[[#This Row],[Current_Stock]]*Table1[[#This Row],[Unit_Price]])</f>
        <v>454161.75</v>
      </c>
      <c r="N4080" s="12">
        <f>DATE(YEAR(Table1[[#This Row],[Order_Date]]),MONTH(Table1[[#This Row],[Order_Date]]),1)</f>
        <v>45108</v>
      </c>
    </row>
    <row r="4081" spans="1:14">
      <c r="A4081" t="s">
        <v>821</v>
      </c>
      <c r="B4081" t="s">
        <v>168</v>
      </c>
      <c r="C4081" t="s">
        <v>169</v>
      </c>
      <c r="D4081" t="s">
        <v>27</v>
      </c>
      <c r="E4081" t="s">
        <v>160</v>
      </c>
      <c r="F4081" t="s">
        <v>17</v>
      </c>
      <c r="G4081">
        <v>5</v>
      </c>
      <c r="H4081">
        <v>4042.64</v>
      </c>
      <c r="I4081">
        <v>20213.2</v>
      </c>
      <c r="J4081">
        <v>490</v>
      </c>
      <c r="K4081">
        <v>9</v>
      </c>
      <c r="L4081" t="s">
        <v>55</v>
      </c>
      <c r="M4081">
        <f>(Table1[[#This Row],[Current_Stock]]*Table1[[#This Row],[Unit_Price]])</f>
        <v>1980893.5999999999</v>
      </c>
      <c r="N4081" s="12">
        <f>DATE(YEAR(Table1[[#This Row],[Order_Date]]),MONTH(Table1[[#This Row],[Order_Date]]),1)</f>
        <v>45261</v>
      </c>
    </row>
    <row r="4082" spans="1:14">
      <c r="A4082" t="s">
        <v>996</v>
      </c>
      <c r="B4082" t="s">
        <v>977</v>
      </c>
      <c r="C4082" t="s">
        <v>978</v>
      </c>
      <c r="D4082" t="s">
        <v>96</v>
      </c>
      <c r="E4082" t="s">
        <v>45</v>
      </c>
      <c r="F4082" t="s">
        <v>40</v>
      </c>
      <c r="G4082">
        <v>2</v>
      </c>
      <c r="H4082">
        <v>2703.99</v>
      </c>
      <c r="I4082">
        <v>5407.98</v>
      </c>
      <c r="J4082">
        <v>308</v>
      </c>
      <c r="K4082">
        <v>7</v>
      </c>
      <c r="L4082" t="s">
        <v>55</v>
      </c>
      <c r="M4082">
        <f>(Table1[[#This Row],[Current_Stock]]*Table1[[#This Row],[Unit_Price]])</f>
        <v>832828.91999999993</v>
      </c>
      <c r="N4082" s="12">
        <f>DATE(YEAR(Table1[[#This Row],[Order_Date]]),MONTH(Table1[[#This Row],[Order_Date]]),1)</f>
        <v>45292</v>
      </c>
    </row>
    <row r="4083" spans="1:14">
      <c r="A4083" t="s">
        <v>1311</v>
      </c>
      <c r="B4083" t="s">
        <v>608</v>
      </c>
      <c r="C4083" t="s">
        <v>609</v>
      </c>
      <c r="D4083" t="s">
        <v>84</v>
      </c>
      <c r="E4083" t="s">
        <v>80</v>
      </c>
      <c r="F4083" t="s">
        <v>46</v>
      </c>
      <c r="G4083">
        <v>21</v>
      </c>
      <c r="H4083">
        <v>3435.01</v>
      </c>
      <c r="I4083">
        <v>72135.210000000006</v>
      </c>
      <c r="J4083">
        <v>111</v>
      </c>
      <c r="K4083">
        <v>5</v>
      </c>
      <c r="L4083" t="s">
        <v>18</v>
      </c>
      <c r="M4083">
        <f>(Table1[[#This Row],[Current_Stock]]*Table1[[#This Row],[Unit_Price]])</f>
        <v>381286.11000000004</v>
      </c>
      <c r="N4083" s="12">
        <f>DATE(YEAR(Table1[[#This Row],[Order_Date]]),MONTH(Table1[[#This Row],[Order_Date]]),1)</f>
        <v>45474</v>
      </c>
    </row>
    <row r="4084" spans="1:14">
      <c r="A4084" t="s">
        <v>346</v>
      </c>
      <c r="B4084" t="s">
        <v>959</v>
      </c>
      <c r="C4084" t="s">
        <v>960</v>
      </c>
      <c r="D4084" t="s">
        <v>22</v>
      </c>
      <c r="E4084" t="s">
        <v>160</v>
      </c>
      <c r="F4084" t="s">
        <v>46</v>
      </c>
      <c r="G4084">
        <v>52</v>
      </c>
      <c r="H4084">
        <v>14295.59</v>
      </c>
      <c r="I4084">
        <v>743370.68</v>
      </c>
      <c r="J4084">
        <v>71</v>
      </c>
      <c r="K4084">
        <v>2</v>
      </c>
      <c r="L4084" t="s">
        <v>105</v>
      </c>
      <c r="M4084">
        <f>(Table1[[#This Row],[Current_Stock]]*Table1[[#This Row],[Unit_Price]])</f>
        <v>1014986.89</v>
      </c>
      <c r="N4084" s="12">
        <f>DATE(YEAR(Table1[[#This Row],[Order_Date]]),MONTH(Table1[[#This Row],[Order_Date]]),1)</f>
        <v>45597</v>
      </c>
    </row>
    <row r="4085" spans="1:14">
      <c r="A4085" t="s">
        <v>1322</v>
      </c>
      <c r="B4085" t="s">
        <v>91</v>
      </c>
      <c r="C4085" t="s">
        <v>92</v>
      </c>
      <c r="D4085" t="s">
        <v>38</v>
      </c>
      <c r="E4085" t="s">
        <v>89</v>
      </c>
      <c r="F4085" t="s">
        <v>46</v>
      </c>
      <c r="G4085">
        <v>12</v>
      </c>
      <c r="H4085">
        <v>2511.66</v>
      </c>
      <c r="I4085">
        <v>30139.919999999998</v>
      </c>
      <c r="J4085">
        <v>125</v>
      </c>
      <c r="K4085">
        <v>7</v>
      </c>
      <c r="L4085" t="s">
        <v>18</v>
      </c>
      <c r="M4085">
        <f>(Table1[[#This Row],[Current_Stock]]*Table1[[#This Row],[Unit_Price]])</f>
        <v>313957.5</v>
      </c>
      <c r="N4085" s="12">
        <f>DATE(YEAR(Table1[[#This Row],[Order_Date]]),MONTH(Table1[[#This Row],[Order_Date]]),1)</f>
        <v>45352</v>
      </c>
    </row>
    <row r="4086" spans="1:14">
      <c r="A4086" t="s">
        <v>1256</v>
      </c>
      <c r="B4086" t="s">
        <v>325</v>
      </c>
      <c r="C4086" t="s">
        <v>326</v>
      </c>
      <c r="D4086" t="s">
        <v>27</v>
      </c>
      <c r="E4086" t="s">
        <v>89</v>
      </c>
      <c r="F4086" t="s">
        <v>17</v>
      </c>
      <c r="G4086">
        <v>7</v>
      </c>
      <c r="H4086">
        <v>1628.21</v>
      </c>
      <c r="I4086">
        <v>11397.47</v>
      </c>
      <c r="J4086">
        <v>284</v>
      </c>
      <c r="K4086">
        <v>14</v>
      </c>
      <c r="L4086" t="s">
        <v>18</v>
      </c>
      <c r="M4086">
        <f>(Table1[[#This Row],[Current_Stock]]*Table1[[#This Row],[Unit_Price]])</f>
        <v>462411.64</v>
      </c>
      <c r="N4086" s="12">
        <f>DATE(YEAR(Table1[[#This Row],[Order_Date]]),MONTH(Table1[[#This Row],[Order_Date]]),1)</f>
        <v>45139</v>
      </c>
    </row>
    <row r="4087" spans="1:14">
      <c r="A4087" t="s">
        <v>416</v>
      </c>
      <c r="B4087" t="s">
        <v>830</v>
      </c>
      <c r="C4087" t="s">
        <v>831</v>
      </c>
      <c r="D4087" t="s">
        <v>44</v>
      </c>
      <c r="E4087" t="s">
        <v>34</v>
      </c>
      <c r="F4087" t="s">
        <v>29</v>
      </c>
      <c r="G4087">
        <v>26</v>
      </c>
      <c r="H4087">
        <v>2656.16</v>
      </c>
      <c r="I4087">
        <v>69060.160000000003</v>
      </c>
      <c r="J4087">
        <v>70</v>
      </c>
      <c r="K4087">
        <v>14</v>
      </c>
      <c r="L4087" t="s">
        <v>105</v>
      </c>
      <c r="M4087">
        <f>(Table1[[#This Row],[Current_Stock]]*Table1[[#This Row],[Unit_Price]])</f>
        <v>185931.19999999998</v>
      </c>
      <c r="N4087" s="12">
        <f>DATE(YEAR(Table1[[#This Row],[Order_Date]]),MONTH(Table1[[#This Row],[Order_Date]]),1)</f>
        <v>45474</v>
      </c>
    </row>
    <row r="4088" spans="1:14">
      <c r="A4088" t="s">
        <v>698</v>
      </c>
      <c r="B4088" t="s">
        <v>141</v>
      </c>
      <c r="C4088" t="s">
        <v>142</v>
      </c>
      <c r="D4088" t="s">
        <v>27</v>
      </c>
      <c r="E4088" t="s">
        <v>89</v>
      </c>
      <c r="F4088" t="s">
        <v>40</v>
      </c>
      <c r="G4088">
        <v>10</v>
      </c>
      <c r="H4088">
        <v>3575.97</v>
      </c>
      <c r="I4088">
        <v>35759.699999999997</v>
      </c>
      <c r="J4088">
        <v>255</v>
      </c>
      <c r="K4088">
        <v>8</v>
      </c>
      <c r="L4088" t="s">
        <v>55</v>
      </c>
      <c r="M4088">
        <f>(Table1[[#This Row],[Current_Stock]]*Table1[[#This Row],[Unit_Price]])</f>
        <v>911872.35</v>
      </c>
      <c r="N4088" s="12">
        <f>DATE(YEAR(Table1[[#This Row],[Order_Date]]),MONTH(Table1[[#This Row],[Order_Date]]),1)</f>
        <v>45139</v>
      </c>
    </row>
    <row r="4089" spans="1:14">
      <c r="A4089" t="s">
        <v>1326</v>
      </c>
      <c r="B4089" t="s">
        <v>111</v>
      </c>
      <c r="C4089" t="s">
        <v>112</v>
      </c>
      <c r="D4089" t="s">
        <v>84</v>
      </c>
      <c r="E4089" t="s">
        <v>153</v>
      </c>
      <c r="F4089" t="s">
        <v>40</v>
      </c>
      <c r="G4089">
        <v>25</v>
      </c>
      <c r="H4089">
        <v>6135.63</v>
      </c>
      <c r="I4089">
        <v>153390.75</v>
      </c>
      <c r="J4089">
        <v>188</v>
      </c>
      <c r="K4089">
        <v>12</v>
      </c>
      <c r="L4089" t="s">
        <v>18</v>
      </c>
      <c r="M4089">
        <f>(Table1[[#This Row],[Current_Stock]]*Table1[[#This Row],[Unit_Price]])</f>
        <v>1153498.44</v>
      </c>
      <c r="N4089" s="12">
        <f>DATE(YEAR(Table1[[#This Row],[Order_Date]]),MONTH(Table1[[#This Row],[Order_Date]]),1)</f>
        <v>45200</v>
      </c>
    </row>
    <row r="4090" spans="1:14">
      <c r="A4090" t="s">
        <v>1318</v>
      </c>
      <c r="B4090" t="s">
        <v>82</v>
      </c>
      <c r="C4090" t="s">
        <v>83</v>
      </c>
      <c r="D4090" t="s">
        <v>84</v>
      </c>
      <c r="E4090" t="s">
        <v>113</v>
      </c>
      <c r="F4090" t="s">
        <v>46</v>
      </c>
      <c r="G4090">
        <v>19</v>
      </c>
      <c r="H4090">
        <v>28008.38</v>
      </c>
      <c r="I4090">
        <v>532159.22</v>
      </c>
      <c r="J4090">
        <v>242</v>
      </c>
      <c r="K4090">
        <v>13</v>
      </c>
      <c r="L4090" t="s">
        <v>18</v>
      </c>
      <c r="M4090">
        <f>(Table1[[#This Row],[Current_Stock]]*Table1[[#This Row],[Unit_Price]])</f>
        <v>6778027.96</v>
      </c>
      <c r="N4090" s="12">
        <f>DATE(YEAR(Table1[[#This Row],[Order_Date]]),MONTH(Table1[[#This Row],[Order_Date]]),1)</f>
        <v>45444</v>
      </c>
    </row>
    <row r="4091" spans="1:14">
      <c r="A4091" t="s">
        <v>507</v>
      </c>
      <c r="B4091" t="s">
        <v>201</v>
      </c>
      <c r="C4091" t="s">
        <v>202</v>
      </c>
      <c r="D4091" t="s">
        <v>22</v>
      </c>
      <c r="E4091" t="s">
        <v>23</v>
      </c>
      <c r="F4091" t="s">
        <v>60</v>
      </c>
      <c r="G4091">
        <v>40</v>
      </c>
      <c r="H4091">
        <v>2733.93</v>
      </c>
      <c r="I4091">
        <v>109357.2</v>
      </c>
      <c r="J4091">
        <v>104</v>
      </c>
      <c r="K4091">
        <v>11</v>
      </c>
      <c r="L4091" t="s">
        <v>105</v>
      </c>
      <c r="M4091">
        <f>(Table1[[#This Row],[Current_Stock]]*Table1[[#This Row],[Unit_Price]])</f>
        <v>284328.71999999997</v>
      </c>
      <c r="N4091" s="12">
        <f>DATE(YEAR(Table1[[#This Row],[Order_Date]]),MONTH(Table1[[#This Row],[Order_Date]]),1)</f>
        <v>45200</v>
      </c>
    </row>
    <row r="4092" spans="1:14">
      <c r="A4092" t="s">
        <v>1305</v>
      </c>
      <c r="B4092" t="s">
        <v>959</v>
      </c>
      <c r="C4092" t="s">
        <v>960</v>
      </c>
      <c r="D4092" t="s">
        <v>22</v>
      </c>
      <c r="E4092" t="s">
        <v>28</v>
      </c>
      <c r="F4092" t="s">
        <v>40</v>
      </c>
      <c r="G4092">
        <v>30</v>
      </c>
      <c r="H4092">
        <v>3414.57</v>
      </c>
      <c r="I4092">
        <v>102437.1</v>
      </c>
      <c r="J4092">
        <v>103</v>
      </c>
      <c r="K4092">
        <v>9</v>
      </c>
      <c r="L4092" t="s">
        <v>105</v>
      </c>
      <c r="M4092">
        <f>(Table1[[#This Row],[Current_Stock]]*Table1[[#This Row],[Unit_Price]])</f>
        <v>351700.71</v>
      </c>
      <c r="N4092" s="12">
        <f>DATE(YEAR(Table1[[#This Row],[Order_Date]]),MONTH(Table1[[#This Row],[Order_Date]]),1)</f>
        <v>45292</v>
      </c>
    </row>
    <row r="4093" spans="1:14">
      <c r="A4093" t="s">
        <v>817</v>
      </c>
      <c r="B4093" t="s">
        <v>439</v>
      </c>
      <c r="C4093" t="s">
        <v>440</v>
      </c>
      <c r="D4093" t="s">
        <v>183</v>
      </c>
      <c r="E4093" t="s">
        <v>167</v>
      </c>
      <c r="F4093" t="s">
        <v>60</v>
      </c>
      <c r="G4093">
        <v>17</v>
      </c>
      <c r="H4093">
        <v>1636.56</v>
      </c>
      <c r="I4093">
        <v>27821.52</v>
      </c>
      <c r="J4093">
        <v>114</v>
      </c>
      <c r="K4093">
        <v>7</v>
      </c>
      <c r="L4093" t="s">
        <v>18</v>
      </c>
      <c r="M4093">
        <f>(Table1[[#This Row],[Current_Stock]]*Table1[[#This Row],[Unit_Price]])</f>
        <v>186567.84</v>
      </c>
      <c r="N4093" s="12">
        <f>DATE(YEAR(Table1[[#This Row],[Order_Date]]),MONTH(Table1[[#This Row],[Order_Date]]),1)</f>
        <v>45108</v>
      </c>
    </row>
    <row r="4094" spans="1:14">
      <c r="A4094" t="s">
        <v>1374</v>
      </c>
      <c r="B4094" t="s">
        <v>630</v>
      </c>
      <c r="C4094" t="s">
        <v>631</v>
      </c>
      <c r="D4094" t="s">
        <v>44</v>
      </c>
      <c r="E4094" t="s">
        <v>167</v>
      </c>
      <c r="F4094" t="s">
        <v>46</v>
      </c>
      <c r="G4094">
        <v>41</v>
      </c>
      <c r="H4094">
        <v>1884.38</v>
      </c>
      <c r="I4094">
        <v>77259.58</v>
      </c>
      <c r="J4094">
        <v>113</v>
      </c>
      <c r="K4094">
        <v>9</v>
      </c>
      <c r="L4094" t="s">
        <v>105</v>
      </c>
      <c r="M4094">
        <f>(Table1[[#This Row],[Current_Stock]]*Table1[[#This Row],[Unit_Price]])</f>
        <v>212934.94</v>
      </c>
      <c r="N4094" s="12">
        <f>DATE(YEAR(Table1[[#This Row],[Order_Date]]),MONTH(Table1[[#This Row],[Order_Date]]),1)</f>
        <v>45047</v>
      </c>
    </row>
    <row r="4095" spans="1:14">
      <c r="A4095" t="s">
        <v>770</v>
      </c>
      <c r="B4095" t="s">
        <v>752</v>
      </c>
      <c r="C4095" t="s">
        <v>753</v>
      </c>
      <c r="D4095" t="s">
        <v>183</v>
      </c>
      <c r="E4095" t="s">
        <v>269</v>
      </c>
      <c r="F4095" t="s">
        <v>60</v>
      </c>
      <c r="G4095">
        <v>24</v>
      </c>
      <c r="H4095">
        <v>1755.35</v>
      </c>
      <c r="I4095">
        <v>42128.4</v>
      </c>
      <c r="J4095">
        <v>224</v>
      </c>
      <c r="K4095">
        <v>12</v>
      </c>
      <c r="L4095" t="s">
        <v>18</v>
      </c>
      <c r="M4095">
        <f>(Table1[[#This Row],[Current_Stock]]*Table1[[#This Row],[Unit_Price]])</f>
        <v>393198.39999999997</v>
      </c>
      <c r="N4095" s="12">
        <f>DATE(YEAR(Table1[[#This Row],[Order_Date]]),MONTH(Table1[[#This Row],[Order_Date]]),1)</f>
        <v>45566</v>
      </c>
    </row>
    <row r="4096" spans="1:14">
      <c r="A4096" t="s">
        <v>101</v>
      </c>
      <c r="B4096" t="s">
        <v>404</v>
      </c>
      <c r="C4096" t="s">
        <v>405</v>
      </c>
      <c r="D4096" t="s">
        <v>27</v>
      </c>
      <c r="E4096" t="s">
        <v>104</v>
      </c>
      <c r="F4096" t="s">
        <v>29</v>
      </c>
      <c r="G4096">
        <v>3</v>
      </c>
      <c r="H4096">
        <v>4034.89</v>
      </c>
      <c r="I4096">
        <v>12104.67</v>
      </c>
      <c r="J4096">
        <v>328</v>
      </c>
      <c r="K4096">
        <v>13</v>
      </c>
      <c r="L4096" t="s">
        <v>55</v>
      </c>
      <c r="M4096">
        <f>(Table1[[#This Row],[Current_Stock]]*Table1[[#This Row],[Unit_Price]])</f>
        <v>1323443.92</v>
      </c>
      <c r="N4096" s="12">
        <f>DATE(YEAR(Table1[[#This Row],[Order_Date]]),MONTH(Table1[[#This Row],[Order_Date]]),1)</f>
        <v>45047</v>
      </c>
    </row>
    <row r="4097" spans="1:14">
      <c r="A4097" t="s">
        <v>984</v>
      </c>
      <c r="B4097" t="s">
        <v>275</v>
      </c>
      <c r="C4097" t="s">
        <v>276</v>
      </c>
      <c r="D4097" t="s">
        <v>183</v>
      </c>
      <c r="E4097" t="s">
        <v>167</v>
      </c>
      <c r="F4097" t="s">
        <v>29</v>
      </c>
      <c r="G4097">
        <v>21</v>
      </c>
      <c r="H4097">
        <v>1931.7</v>
      </c>
      <c r="I4097">
        <v>40565.699999999997</v>
      </c>
      <c r="J4097">
        <v>89</v>
      </c>
      <c r="K4097">
        <v>3</v>
      </c>
      <c r="L4097" t="s">
        <v>18</v>
      </c>
      <c r="M4097">
        <f>(Table1[[#This Row],[Current_Stock]]*Table1[[#This Row],[Unit_Price]])</f>
        <v>171921.30000000002</v>
      </c>
      <c r="N4097" s="12">
        <f>DATE(YEAR(Table1[[#This Row],[Order_Date]]),MONTH(Table1[[#This Row],[Order_Date]]),1)</f>
        <v>45597</v>
      </c>
    </row>
    <row r="4098" spans="1:14">
      <c r="A4098" t="s">
        <v>477</v>
      </c>
      <c r="B4098" t="s">
        <v>1220</v>
      </c>
      <c r="C4098" t="s">
        <v>1221</v>
      </c>
      <c r="D4098" t="s">
        <v>53</v>
      </c>
      <c r="E4098" t="s">
        <v>80</v>
      </c>
      <c r="F4098" t="s">
        <v>29</v>
      </c>
      <c r="G4098">
        <v>5</v>
      </c>
      <c r="H4098">
        <v>4025.93</v>
      </c>
      <c r="I4098">
        <v>20129.650000000001</v>
      </c>
      <c r="J4098">
        <v>492</v>
      </c>
      <c r="K4098">
        <v>8</v>
      </c>
      <c r="L4098" t="s">
        <v>55</v>
      </c>
      <c r="M4098">
        <f>(Table1[[#This Row],[Current_Stock]]*Table1[[#This Row],[Unit_Price]])</f>
        <v>1980757.5599999998</v>
      </c>
      <c r="N4098" s="12">
        <f>DATE(YEAR(Table1[[#This Row],[Order_Date]]),MONTH(Table1[[#This Row],[Order_Date]]),1)</f>
        <v>45047</v>
      </c>
    </row>
    <row r="4099" spans="1:14">
      <c r="A4099" t="s">
        <v>1266</v>
      </c>
      <c r="B4099" t="s">
        <v>730</v>
      </c>
      <c r="C4099" t="s">
        <v>731</v>
      </c>
      <c r="D4099" t="s">
        <v>84</v>
      </c>
      <c r="E4099" t="s">
        <v>50</v>
      </c>
      <c r="F4099" t="s">
        <v>40</v>
      </c>
      <c r="G4099">
        <v>19</v>
      </c>
      <c r="H4099">
        <v>7930.03</v>
      </c>
      <c r="I4099">
        <v>150670.57</v>
      </c>
      <c r="J4099">
        <v>239</v>
      </c>
      <c r="K4099">
        <v>11</v>
      </c>
      <c r="L4099" t="s">
        <v>18</v>
      </c>
      <c r="M4099">
        <f>(Table1[[#This Row],[Current_Stock]]*Table1[[#This Row],[Unit_Price]])</f>
        <v>1895277.17</v>
      </c>
      <c r="N4099" s="12">
        <f>DATE(YEAR(Table1[[#This Row],[Order_Date]]),MONTH(Table1[[#This Row],[Order_Date]]),1)</f>
        <v>44986</v>
      </c>
    </row>
    <row r="4100" spans="1:14">
      <c r="A4100" t="s">
        <v>508</v>
      </c>
      <c r="B4100" t="s">
        <v>347</v>
      </c>
      <c r="C4100" t="s">
        <v>348</v>
      </c>
      <c r="D4100" t="s">
        <v>53</v>
      </c>
      <c r="E4100" t="s">
        <v>184</v>
      </c>
      <c r="F4100" t="s">
        <v>46</v>
      </c>
      <c r="G4100">
        <v>15</v>
      </c>
      <c r="H4100">
        <v>2910.82</v>
      </c>
      <c r="I4100">
        <v>43662.3</v>
      </c>
      <c r="J4100">
        <v>373</v>
      </c>
      <c r="K4100">
        <v>4</v>
      </c>
      <c r="L4100" t="s">
        <v>55</v>
      </c>
      <c r="M4100">
        <f>(Table1[[#This Row],[Current_Stock]]*Table1[[#This Row],[Unit_Price]])</f>
        <v>1085735.8600000001</v>
      </c>
      <c r="N4100" s="12">
        <f>DATE(YEAR(Table1[[#This Row],[Order_Date]]),MONTH(Table1[[#This Row],[Order_Date]]),1)</f>
        <v>45261</v>
      </c>
    </row>
    <row r="4101" spans="1:14">
      <c r="A4101" t="s">
        <v>932</v>
      </c>
      <c r="B4101" t="s">
        <v>1101</v>
      </c>
      <c r="C4101" t="s">
        <v>1102</v>
      </c>
      <c r="D4101" t="s">
        <v>84</v>
      </c>
      <c r="E4101" t="s">
        <v>277</v>
      </c>
      <c r="F4101" t="s">
        <v>29</v>
      </c>
      <c r="G4101">
        <v>17</v>
      </c>
      <c r="H4101">
        <v>3411.75</v>
      </c>
      <c r="I4101">
        <v>57999.75</v>
      </c>
      <c r="J4101">
        <v>115</v>
      </c>
      <c r="K4101">
        <v>7</v>
      </c>
      <c r="L4101" t="s">
        <v>18</v>
      </c>
      <c r="M4101">
        <f>(Table1[[#This Row],[Current_Stock]]*Table1[[#This Row],[Unit_Price]])</f>
        <v>392351.25</v>
      </c>
      <c r="N4101" s="12">
        <f>DATE(YEAR(Table1[[#This Row],[Order_Date]]),MONTH(Table1[[#This Row],[Order_Date]]),1)</f>
        <v>45536</v>
      </c>
    </row>
    <row r="4102" spans="1:14">
      <c r="A4102" t="s">
        <v>1255</v>
      </c>
      <c r="B4102" t="s">
        <v>129</v>
      </c>
      <c r="C4102" t="s">
        <v>130</v>
      </c>
      <c r="D4102" t="s">
        <v>53</v>
      </c>
      <c r="E4102" t="s">
        <v>251</v>
      </c>
      <c r="F4102" t="s">
        <v>17</v>
      </c>
      <c r="G4102">
        <v>9</v>
      </c>
      <c r="H4102">
        <v>1611.87</v>
      </c>
      <c r="I4102">
        <v>14506.83</v>
      </c>
      <c r="J4102">
        <v>548</v>
      </c>
      <c r="K4102">
        <v>9</v>
      </c>
      <c r="L4102" t="s">
        <v>55</v>
      </c>
      <c r="M4102">
        <f>(Table1[[#This Row],[Current_Stock]]*Table1[[#This Row],[Unit_Price]])</f>
        <v>883304.75999999989</v>
      </c>
      <c r="N4102" s="12">
        <f>DATE(YEAR(Table1[[#This Row],[Order_Date]]),MONTH(Table1[[#This Row],[Order_Date]]),1)</f>
        <v>45474</v>
      </c>
    </row>
    <row r="4103" spans="1:14">
      <c r="A4103" t="s">
        <v>1362</v>
      </c>
      <c r="B4103" t="s">
        <v>181</v>
      </c>
      <c r="C4103" t="s">
        <v>182</v>
      </c>
      <c r="D4103" t="s">
        <v>183</v>
      </c>
      <c r="E4103" t="s">
        <v>97</v>
      </c>
      <c r="F4103" t="s">
        <v>40</v>
      </c>
      <c r="G4103">
        <v>17</v>
      </c>
      <c r="H4103">
        <v>1737.17</v>
      </c>
      <c r="I4103">
        <v>29531.89</v>
      </c>
      <c r="J4103">
        <v>249</v>
      </c>
      <c r="K4103">
        <v>4</v>
      </c>
      <c r="L4103" t="s">
        <v>18</v>
      </c>
      <c r="M4103">
        <f>(Table1[[#This Row],[Current_Stock]]*Table1[[#This Row],[Unit_Price]])</f>
        <v>432555.33</v>
      </c>
      <c r="N4103" s="12">
        <f>DATE(YEAR(Table1[[#This Row],[Order_Date]]),MONTH(Table1[[#This Row],[Order_Date]]),1)</f>
        <v>45292</v>
      </c>
    </row>
    <row r="4104" spans="1:14">
      <c r="A4104" t="s">
        <v>537</v>
      </c>
      <c r="B4104" t="s">
        <v>522</v>
      </c>
      <c r="C4104" t="s">
        <v>523</v>
      </c>
      <c r="D4104" t="s">
        <v>15</v>
      </c>
      <c r="E4104" t="s">
        <v>59</v>
      </c>
      <c r="F4104" t="s">
        <v>60</v>
      </c>
      <c r="G4104">
        <v>17</v>
      </c>
      <c r="H4104">
        <v>70.260000000000005</v>
      </c>
      <c r="I4104">
        <v>1194.42</v>
      </c>
      <c r="J4104">
        <v>140</v>
      </c>
      <c r="K4104">
        <v>2</v>
      </c>
      <c r="L4104" t="s">
        <v>18</v>
      </c>
      <c r="M4104">
        <f>(Table1[[#This Row],[Current_Stock]]*Table1[[#This Row],[Unit_Price]])</f>
        <v>9836.4000000000015</v>
      </c>
      <c r="N4104" s="12">
        <f>DATE(YEAR(Table1[[#This Row],[Order_Date]]),MONTH(Table1[[#This Row],[Order_Date]]),1)</f>
        <v>45078</v>
      </c>
    </row>
    <row r="4105" spans="1:14">
      <c r="A4105" t="s">
        <v>957</v>
      </c>
      <c r="B4105" t="s">
        <v>158</v>
      </c>
      <c r="C4105" t="s">
        <v>159</v>
      </c>
      <c r="D4105" t="s">
        <v>96</v>
      </c>
      <c r="E4105" t="s">
        <v>160</v>
      </c>
      <c r="F4105" t="s">
        <v>40</v>
      </c>
      <c r="G4105">
        <v>8</v>
      </c>
      <c r="H4105">
        <v>489.08</v>
      </c>
      <c r="I4105">
        <v>3912.64</v>
      </c>
      <c r="J4105">
        <v>443</v>
      </c>
      <c r="K4105">
        <v>9</v>
      </c>
      <c r="L4105" t="s">
        <v>55</v>
      </c>
      <c r="M4105">
        <f>(Table1[[#This Row],[Current_Stock]]*Table1[[#This Row],[Unit_Price]])</f>
        <v>216662.44</v>
      </c>
      <c r="N4105" s="12">
        <f>DATE(YEAR(Table1[[#This Row],[Order_Date]]),MONTH(Table1[[#This Row],[Order_Date]]),1)</f>
        <v>45444</v>
      </c>
    </row>
    <row r="4106" spans="1:14">
      <c r="A4106" t="s">
        <v>385</v>
      </c>
      <c r="B4106" t="s">
        <v>1142</v>
      </c>
      <c r="C4106" t="s">
        <v>1143</v>
      </c>
      <c r="D4106" t="s">
        <v>27</v>
      </c>
      <c r="E4106" t="s">
        <v>109</v>
      </c>
      <c r="F4106" t="s">
        <v>17</v>
      </c>
      <c r="G4106">
        <v>3</v>
      </c>
      <c r="H4106">
        <v>4817.1000000000004</v>
      </c>
      <c r="I4106">
        <v>14451.3</v>
      </c>
      <c r="J4106">
        <v>423</v>
      </c>
      <c r="K4106">
        <v>6</v>
      </c>
      <c r="L4106" t="s">
        <v>55</v>
      </c>
      <c r="M4106">
        <f>(Table1[[#This Row],[Current_Stock]]*Table1[[#This Row],[Unit_Price]])</f>
        <v>2037633.3</v>
      </c>
      <c r="N4106" s="12">
        <f>DATE(YEAR(Table1[[#This Row],[Order_Date]]),MONTH(Table1[[#This Row],[Order_Date]]),1)</f>
        <v>45413</v>
      </c>
    </row>
    <row r="4107" spans="1:14">
      <c r="A4107" t="s">
        <v>774</v>
      </c>
      <c r="B4107" t="s">
        <v>522</v>
      </c>
      <c r="C4107" t="s">
        <v>523</v>
      </c>
      <c r="D4107" t="s">
        <v>15</v>
      </c>
      <c r="E4107" t="s">
        <v>113</v>
      </c>
      <c r="F4107" t="s">
        <v>46</v>
      </c>
      <c r="G4107">
        <v>12</v>
      </c>
      <c r="H4107">
        <v>114.58</v>
      </c>
      <c r="I4107">
        <v>1374.96</v>
      </c>
      <c r="J4107">
        <v>101</v>
      </c>
      <c r="K4107">
        <v>5</v>
      </c>
      <c r="L4107" t="s">
        <v>18</v>
      </c>
      <c r="M4107">
        <f>(Table1[[#This Row],[Current_Stock]]*Table1[[#This Row],[Unit_Price]])</f>
        <v>11572.58</v>
      </c>
      <c r="N4107" s="12">
        <f>DATE(YEAR(Table1[[#This Row],[Order_Date]]),MONTH(Table1[[#This Row],[Order_Date]]),1)</f>
        <v>45200</v>
      </c>
    </row>
    <row r="4108" spans="1:14">
      <c r="A4108" t="s">
        <v>1228</v>
      </c>
      <c r="B4108" t="s">
        <v>201</v>
      </c>
      <c r="C4108" t="s">
        <v>202</v>
      </c>
      <c r="D4108" t="s">
        <v>22</v>
      </c>
      <c r="E4108" t="s">
        <v>167</v>
      </c>
      <c r="F4108" t="s">
        <v>60</v>
      </c>
      <c r="G4108">
        <v>25</v>
      </c>
      <c r="H4108">
        <v>14622.89</v>
      </c>
      <c r="I4108">
        <v>365572.25</v>
      </c>
      <c r="J4108">
        <v>59</v>
      </c>
      <c r="K4108">
        <v>8</v>
      </c>
      <c r="L4108" t="s">
        <v>18</v>
      </c>
      <c r="M4108">
        <f>(Table1[[#This Row],[Current_Stock]]*Table1[[#This Row],[Unit_Price]])</f>
        <v>862750.51</v>
      </c>
      <c r="N4108" s="12">
        <f>DATE(YEAR(Table1[[#This Row],[Order_Date]]),MONTH(Table1[[#This Row],[Order_Date]]),1)</f>
        <v>44958</v>
      </c>
    </row>
    <row r="4109" spans="1:14">
      <c r="A4109" t="s">
        <v>922</v>
      </c>
      <c r="B4109" t="s">
        <v>517</v>
      </c>
      <c r="C4109" t="s">
        <v>518</v>
      </c>
      <c r="D4109" t="s">
        <v>38</v>
      </c>
      <c r="E4109" t="s">
        <v>109</v>
      </c>
      <c r="F4109" t="s">
        <v>46</v>
      </c>
      <c r="G4109">
        <v>9</v>
      </c>
      <c r="H4109">
        <v>1565.7</v>
      </c>
      <c r="I4109">
        <v>14091.3</v>
      </c>
      <c r="J4109">
        <v>159</v>
      </c>
      <c r="K4109">
        <v>3</v>
      </c>
      <c r="L4109" t="s">
        <v>18</v>
      </c>
      <c r="M4109">
        <f>(Table1[[#This Row],[Current_Stock]]*Table1[[#This Row],[Unit_Price]])</f>
        <v>248946.30000000002</v>
      </c>
      <c r="N4109" s="12">
        <f>DATE(YEAR(Table1[[#This Row],[Order_Date]]),MONTH(Table1[[#This Row],[Order_Date]]),1)</f>
        <v>45200</v>
      </c>
    </row>
    <row r="4110" spans="1:14">
      <c r="A4110" t="s">
        <v>1077</v>
      </c>
      <c r="B4110" t="s">
        <v>264</v>
      </c>
      <c r="C4110" t="s">
        <v>265</v>
      </c>
      <c r="D4110" t="s">
        <v>22</v>
      </c>
      <c r="E4110" t="s">
        <v>153</v>
      </c>
      <c r="F4110" t="s">
        <v>29</v>
      </c>
      <c r="G4110">
        <v>48</v>
      </c>
      <c r="H4110">
        <v>19120.939999999999</v>
      </c>
      <c r="I4110">
        <v>917805.12</v>
      </c>
      <c r="J4110">
        <v>85</v>
      </c>
      <c r="K4110">
        <v>13</v>
      </c>
      <c r="L4110" t="s">
        <v>18</v>
      </c>
      <c r="M4110">
        <f>(Table1[[#This Row],[Current_Stock]]*Table1[[#This Row],[Unit_Price]])</f>
        <v>1625279.9</v>
      </c>
      <c r="N4110" s="12">
        <f>DATE(YEAR(Table1[[#This Row],[Order_Date]]),MONTH(Table1[[#This Row],[Order_Date]]),1)</f>
        <v>45352</v>
      </c>
    </row>
    <row r="4111" spans="1:14">
      <c r="A4111" t="s">
        <v>235</v>
      </c>
      <c r="B4111" t="s">
        <v>42</v>
      </c>
      <c r="C4111" t="s">
        <v>43</v>
      </c>
      <c r="D4111" t="s">
        <v>44</v>
      </c>
      <c r="E4111" t="s">
        <v>45</v>
      </c>
      <c r="F4111" t="s">
        <v>46</v>
      </c>
      <c r="G4111">
        <v>39</v>
      </c>
      <c r="H4111">
        <v>4348.76</v>
      </c>
      <c r="I4111">
        <v>169601.64</v>
      </c>
      <c r="J4111">
        <v>112</v>
      </c>
      <c r="K4111">
        <v>2</v>
      </c>
      <c r="L4111" t="s">
        <v>105</v>
      </c>
      <c r="M4111">
        <f>(Table1[[#This Row],[Current_Stock]]*Table1[[#This Row],[Unit_Price]])</f>
        <v>487061.12</v>
      </c>
      <c r="N4111" s="12">
        <f>DATE(YEAR(Table1[[#This Row],[Order_Date]]),MONTH(Table1[[#This Row],[Order_Date]]),1)</f>
        <v>45597</v>
      </c>
    </row>
    <row r="4112" spans="1:14">
      <c r="A4112" t="s">
        <v>1010</v>
      </c>
      <c r="B4112" t="s">
        <v>302</v>
      </c>
      <c r="C4112" t="s">
        <v>303</v>
      </c>
      <c r="D4112" t="s">
        <v>38</v>
      </c>
      <c r="E4112" t="s">
        <v>104</v>
      </c>
      <c r="F4112" t="s">
        <v>29</v>
      </c>
      <c r="G4112">
        <v>9</v>
      </c>
      <c r="H4112">
        <v>4537.3500000000004</v>
      </c>
      <c r="I4112">
        <v>40836.15</v>
      </c>
      <c r="J4112">
        <v>195</v>
      </c>
      <c r="K4112">
        <v>7</v>
      </c>
      <c r="L4112" t="s">
        <v>18</v>
      </c>
      <c r="M4112">
        <f>(Table1[[#This Row],[Current_Stock]]*Table1[[#This Row],[Unit_Price]])</f>
        <v>884783.25000000012</v>
      </c>
      <c r="N4112" s="12">
        <f>DATE(YEAR(Table1[[#This Row],[Order_Date]]),MONTH(Table1[[#This Row],[Order_Date]]),1)</f>
        <v>45231</v>
      </c>
    </row>
    <row r="4113" spans="1:14">
      <c r="A4113" t="s">
        <v>561</v>
      </c>
      <c r="B4113" t="s">
        <v>364</v>
      </c>
      <c r="C4113" t="s">
        <v>365</v>
      </c>
      <c r="D4113" t="s">
        <v>183</v>
      </c>
      <c r="E4113" t="s">
        <v>184</v>
      </c>
      <c r="F4113" t="s">
        <v>17</v>
      </c>
      <c r="G4113">
        <v>17</v>
      </c>
      <c r="H4113">
        <v>1969.67</v>
      </c>
      <c r="I4113">
        <v>33484.39</v>
      </c>
      <c r="J4113">
        <v>167</v>
      </c>
      <c r="K4113">
        <v>9</v>
      </c>
      <c r="L4113" t="s">
        <v>18</v>
      </c>
      <c r="M4113">
        <f>(Table1[[#This Row],[Current_Stock]]*Table1[[#This Row],[Unit_Price]])</f>
        <v>328934.89</v>
      </c>
      <c r="N4113" s="12">
        <f>DATE(YEAR(Table1[[#This Row],[Order_Date]]),MONTH(Table1[[#This Row],[Order_Date]]),1)</f>
        <v>45078</v>
      </c>
    </row>
    <row r="4114" spans="1:14">
      <c r="A4114" t="s">
        <v>537</v>
      </c>
      <c r="B4114" t="s">
        <v>141</v>
      </c>
      <c r="C4114" t="s">
        <v>142</v>
      </c>
      <c r="D4114" t="s">
        <v>27</v>
      </c>
      <c r="E4114" t="s">
        <v>16</v>
      </c>
      <c r="F4114" t="s">
        <v>29</v>
      </c>
      <c r="G4114">
        <v>10</v>
      </c>
      <c r="H4114">
        <v>3143.25</v>
      </c>
      <c r="I4114">
        <v>31432.5</v>
      </c>
      <c r="J4114">
        <v>270</v>
      </c>
      <c r="K4114">
        <v>13</v>
      </c>
      <c r="L4114" t="s">
        <v>55</v>
      </c>
      <c r="M4114">
        <f>(Table1[[#This Row],[Current_Stock]]*Table1[[#This Row],[Unit_Price]])</f>
        <v>848677.5</v>
      </c>
      <c r="N4114" s="12">
        <f>DATE(YEAR(Table1[[#This Row],[Order_Date]]),MONTH(Table1[[#This Row],[Order_Date]]),1)</f>
        <v>45078</v>
      </c>
    </row>
    <row r="4115" spans="1:14">
      <c r="A4115" t="s">
        <v>350</v>
      </c>
      <c r="B4115" t="s">
        <v>1014</v>
      </c>
      <c r="C4115" t="s">
        <v>1015</v>
      </c>
      <c r="D4115" t="s">
        <v>53</v>
      </c>
      <c r="E4115" t="s">
        <v>184</v>
      </c>
      <c r="F4115" t="s">
        <v>29</v>
      </c>
      <c r="G4115">
        <v>1</v>
      </c>
      <c r="H4115">
        <v>3355.64</v>
      </c>
      <c r="I4115">
        <v>3355.64</v>
      </c>
      <c r="J4115">
        <v>389</v>
      </c>
      <c r="K4115">
        <v>10</v>
      </c>
      <c r="L4115" t="s">
        <v>18</v>
      </c>
      <c r="M4115">
        <f>(Table1[[#This Row],[Current_Stock]]*Table1[[#This Row],[Unit_Price]])</f>
        <v>1305343.96</v>
      </c>
      <c r="N4115" s="12">
        <f>DATE(YEAR(Table1[[#This Row],[Order_Date]]),MONTH(Table1[[#This Row],[Order_Date]]),1)</f>
        <v>45505</v>
      </c>
    </row>
    <row r="4116" spans="1:14">
      <c r="A4116" t="s">
        <v>1233</v>
      </c>
      <c r="B4116" t="s">
        <v>538</v>
      </c>
      <c r="C4116" t="s">
        <v>539</v>
      </c>
      <c r="D4116" t="s">
        <v>84</v>
      </c>
      <c r="E4116" t="s">
        <v>243</v>
      </c>
      <c r="F4116" t="s">
        <v>29</v>
      </c>
      <c r="G4116">
        <v>16</v>
      </c>
      <c r="H4116">
        <v>26873.31</v>
      </c>
      <c r="I4116">
        <v>429972.96</v>
      </c>
      <c r="J4116">
        <v>155</v>
      </c>
      <c r="K4116">
        <v>9</v>
      </c>
      <c r="L4116" t="s">
        <v>18</v>
      </c>
      <c r="M4116">
        <f>(Table1[[#This Row],[Current_Stock]]*Table1[[#This Row],[Unit_Price]])</f>
        <v>4165363.0500000003</v>
      </c>
      <c r="N4116" s="12">
        <f>DATE(YEAR(Table1[[#This Row],[Order_Date]]),MONTH(Table1[[#This Row],[Order_Date]]),1)</f>
        <v>45413</v>
      </c>
    </row>
    <row r="4117" spans="1:14">
      <c r="A4117" t="s">
        <v>1375</v>
      </c>
      <c r="B4117" t="s">
        <v>404</v>
      </c>
      <c r="C4117" t="s">
        <v>405</v>
      </c>
      <c r="D4117" t="s">
        <v>27</v>
      </c>
      <c r="E4117" t="s">
        <v>54</v>
      </c>
      <c r="F4117" t="s">
        <v>46</v>
      </c>
      <c r="G4117">
        <v>9</v>
      </c>
      <c r="H4117">
        <v>1096.21</v>
      </c>
      <c r="I4117">
        <v>9865.89</v>
      </c>
      <c r="J4117">
        <v>489</v>
      </c>
      <c r="K4117">
        <v>2</v>
      </c>
      <c r="L4117" t="s">
        <v>55</v>
      </c>
      <c r="M4117">
        <f>(Table1[[#This Row],[Current_Stock]]*Table1[[#This Row],[Unit_Price]])</f>
        <v>536046.69000000006</v>
      </c>
      <c r="N4117" s="12">
        <f>DATE(YEAR(Table1[[#This Row],[Order_Date]]),MONTH(Table1[[#This Row],[Order_Date]]),1)</f>
        <v>44927</v>
      </c>
    </row>
    <row r="4118" spans="1:14">
      <c r="A4118" t="s">
        <v>1264</v>
      </c>
      <c r="B4118" t="s">
        <v>20</v>
      </c>
      <c r="C4118" t="s">
        <v>21</v>
      </c>
      <c r="D4118" t="s">
        <v>22</v>
      </c>
      <c r="E4118" t="s">
        <v>211</v>
      </c>
      <c r="F4118" t="s">
        <v>17</v>
      </c>
      <c r="G4118">
        <v>43</v>
      </c>
      <c r="H4118">
        <v>1912.76</v>
      </c>
      <c r="I4118">
        <v>82248.679999999993</v>
      </c>
      <c r="J4118">
        <v>58</v>
      </c>
      <c r="K4118">
        <v>7</v>
      </c>
      <c r="L4118" t="s">
        <v>18</v>
      </c>
      <c r="M4118">
        <f>(Table1[[#This Row],[Current_Stock]]*Table1[[#This Row],[Unit_Price]])</f>
        <v>110940.08</v>
      </c>
      <c r="N4118" s="12">
        <f>DATE(YEAR(Table1[[#This Row],[Order_Date]]),MONTH(Table1[[#This Row],[Order_Date]]),1)</f>
        <v>45597</v>
      </c>
    </row>
    <row r="4119" spans="1:14">
      <c r="A4119" t="s">
        <v>1076</v>
      </c>
      <c r="B4119" t="s">
        <v>201</v>
      </c>
      <c r="C4119" t="s">
        <v>202</v>
      </c>
      <c r="D4119" t="s">
        <v>22</v>
      </c>
      <c r="E4119" t="s">
        <v>85</v>
      </c>
      <c r="F4119" t="s">
        <v>60</v>
      </c>
      <c r="G4119">
        <v>39</v>
      </c>
      <c r="H4119">
        <v>18371.47</v>
      </c>
      <c r="I4119">
        <v>716487.33</v>
      </c>
      <c r="J4119">
        <v>94</v>
      </c>
      <c r="K4119">
        <v>11</v>
      </c>
      <c r="L4119" t="s">
        <v>105</v>
      </c>
      <c r="M4119">
        <f>(Table1[[#This Row],[Current_Stock]]*Table1[[#This Row],[Unit_Price]])</f>
        <v>1726918.1800000002</v>
      </c>
      <c r="N4119" s="12">
        <f>DATE(YEAR(Table1[[#This Row],[Order_Date]]),MONTH(Table1[[#This Row],[Order_Date]]),1)</f>
        <v>45108</v>
      </c>
    </row>
    <row r="4120" spans="1:14">
      <c r="A4120" t="s">
        <v>684</v>
      </c>
      <c r="B4120" t="s">
        <v>577</v>
      </c>
      <c r="C4120" t="s">
        <v>578</v>
      </c>
      <c r="D4120" t="s">
        <v>53</v>
      </c>
      <c r="E4120" t="s">
        <v>153</v>
      </c>
      <c r="F4120" t="s">
        <v>40</v>
      </c>
      <c r="G4120">
        <v>3</v>
      </c>
      <c r="H4120">
        <v>4596.6000000000004</v>
      </c>
      <c r="I4120">
        <v>13789.8</v>
      </c>
      <c r="J4120">
        <v>274</v>
      </c>
      <c r="K4120">
        <v>4</v>
      </c>
      <c r="L4120" t="s">
        <v>55</v>
      </c>
      <c r="M4120">
        <f>(Table1[[#This Row],[Current_Stock]]*Table1[[#This Row],[Unit_Price]])</f>
        <v>1259468.4000000001</v>
      </c>
      <c r="N4120" s="12">
        <f>DATE(YEAR(Table1[[#This Row],[Order_Date]]),MONTH(Table1[[#This Row],[Order_Date]]),1)</f>
        <v>45627</v>
      </c>
    </row>
    <row r="4121" spans="1:14">
      <c r="A4121" t="s">
        <v>1013</v>
      </c>
      <c r="B4121" t="s">
        <v>236</v>
      </c>
      <c r="C4121" t="s">
        <v>237</v>
      </c>
      <c r="D4121" t="s">
        <v>33</v>
      </c>
      <c r="E4121" t="s">
        <v>277</v>
      </c>
      <c r="F4121" t="s">
        <v>17</v>
      </c>
      <c r="G4121">
        <v>24</v>
      </c>
      <c r="H4121">
        <v>1510.42</v>
      </c>
      <c r="I4121">
        <v>36250.080000000002</v>
      </c>
      <c r="J4121">
        <v>105</v>
      </c>
      <c r="K4121">
        <v>10</v>
      </c>
      <c r="L4121" t="s">
        <v>18</v>
      </c>
      <c r="M4121">
        <f>(Table1[[#This Row],[Current_Stock]]*Table1[[#This Row],[Unit_Price]])</f>
        <v>158594.1</v>
      </c>
      <c r="N4121" s="12">
        <f>DATE(YEAR(Table1[[#This Row],[Order_Date]]),MONTH(Table1[[#This Row],[Order_Date]]),1)</f>
        <v>45536</v>
      </c>
    </row>
    <row r="4122" spans="1:14">
      <c r="A4122" t="s">
        <v>635</v>
      </c>
      <c r="B4122" t="s">
        <v>356</v>
      </c>
      <c r="C4122" t="s">
        <v>357</v>
      </c>
      <c r="D4122" t="s">
        <v>15</v>
      </c>
      <c r="E4122" t="s">
        <v>160</v>
      </c>
      <c r="F4122" t="s">
        <v>29</v>
      </c>
      <c r="G4122">
        <v>10</v>
      </c>
      <c r="H4122">
        <v>344.72</v>
      </c>
      <c r="I4122">
        <v>3447.2</v>
      </c>
      <c r="J4122">
        <v>227</v>
      </c>
      <c r="K4122">
        <v>5</v>
      </c>
      <c r="L4122" t="s">
        <v>18</v>
      </c>
      <c r="M4122">
        <f>(Table1[[#This Row],[Current_Stock]]*Table1[[#This Row],[Unit_Price]])</f>
        <v>78251.44</v>
      </c>
      <c r="N4122" s="12">
        <f>DATE(YEAR(Table1[[#This Row],[Order_Date]]),MONTH(Table1[[#This Row],[Order_Date]]),1)</f>
        <v>45413</v>
      </c>
    </row>
    <row r="4123" spans="1:14">
      <c r="A4123" t="s">
        <v>1121</v>
      </c>
      <c r="B4123" t="s">
        <v>407</v>
      </c>
      <c r="C4123" t="s">
        <v>408</v>
      </c>
      <c r="D4123" t="s">
        <v>44</v>
      </c>
      <c r="E4123" t="s">
        <v>211</v>
      </c>
      <c r="F4123" t="s">
        <v>17</v>
      </c>
      <c r="G4123">
        <v>30</v>
      </c>
      <c r="H4123">
        <v>3609.19</v>
      </c>
      <c r="I4123">
        <v>108275.7</v>
      </c>
      <c r="J4123">
        <v>116</v>
      </c>
      <c r="K4123">
        <v>13</v>
      </c>
      <c r="L4123" t="s">
        <v>105</v>
      </c>
      <c r="M4123">
        <f>(Table1[[#This Row],[Current_Stock]]*Table1[[#This Row],[Unit_Price]])</f>
        <v>418666.04</v>
      </c>
      <c r="N4123" s="12">
        <f>DATE(YEAR(Table1[[#This Row],[Order_Date]]),MONTH(Table1[[#This Row],[Order_Date]]),1)</f>
        <v>45413</v>
      </c>
    </row>
    <row r="4124" spans="1:14">
      <c r="A4124" t="s">
        <v>956</v>
      </c>
      <c r="B4124" t="s">
        <v>808</v>
      </c>
      <c r="C4124" t="s">
        <v>809</v>
      </c>
      <c r="D4124" t="s">
        <v>33</v>
      </c>
      <c r="E4124" t="s">
        <v>45</v>
      </c>
      <c r="F4124" t="s">
        <v>46</v>
      </c>
      <c r="G4124">
        <v>24</v>
      </c>
      <c r="H4124">
        <v>166.28</v>
      </c>
      <c r="I4124">
        <v>3990.72</v>
      </c>
      <c r="J4124">
        <v>178</v>
      </c>
      <c r="K4124">
        <v>2</v>
      </c>
      <c r="L4124" t="s">
        <v>18</v>
      </c>
      <c r="M4124">
        <f>(Table1[[#This Row],[Current_Stock]]*Table1[[#This Row],[Unit_Price]])</f>
        <v>29597.84</v>
      </c>
      <c r="N4124" s="12">
        <f>DATE(YEAR(Table1[[#This Row],[Order_Date]]),MONTH(Table1[[#This Row],[Order_Date]]),1)</f>
        <v>45078</v>
      </c>
    </row>
    <row r="4125" spans="1:14">
      <c r="A4125" t="s">
        <v>943</v>
      </c>
      <c r="B4125" t="s">
        <v>57</v>
      </c>
      <c r="C4125" t="s">
        <v>58</v>
      </c>
      <c r="D4125" t="s">
        <v>38</v>
      </c>
      <c r="E4125" t="s">
        <v>28</v>
      </c>
      <c r="F4125" t="s">
        <v>29</v>
      </c>
      <c r="G4125">
        <v>23</v>
      </c>
      <c r="H4125">
        <v>2544.12</v>
      </c>
      <c r="I4125">
        <v>58514.76</v>
      </c>
      <c r="J4125">
        <v>165</v>
      </c>
      <c r="K4125">
        <v>8</v>
      </c>
      <c r="L4125" t="s">
        <v>18</v>
      </c>
      <c r="M4125">
        <f>(Table1[[#This Row],[Current_Stock]]*Table1[[#This Row],[Unit_Price]])</f>
        <v>419779.8</v>
      </c>
      <c r="N4125" s="12">
        <f>DATE(YEAR(Table1[[#This Row],[Order_Date]]),MONTH(Table1[[#This Row],[Order_Date]]),1)</f>
        <v>44986</v>
      </c>
    </row>
    <row r="4126" spans="1:14">
      <c r="A4126" t="s">
        <v>1037</v>
      </c>
      <c r="B4126" t="s">
        <v>796</v>
      </c>
      <c r="C4126" t="s">
        <v>797</v>
      </c>
      <c r="D4126" t="s">
        <v>183</v>
      </c>
      <c r="E4126" t="s">
        <v>39</v>
      </c>
      <c r="F4126" t="s">
        <v>46</v>
      </c>
      <c r="G4126">
        <v>24</v>
      </c>
      <c r="H4126">
        <v>4479.53</v>
      </c>
      <c r="I4126">
        <v>107508.72</v>
      </c>
      <c r="J4126">
        <v>220</v>
      </c>
      <c r="K4126">
        <v>12</v>
      </c>
      <c r="L4126" t="s">
        <v>18</v>
      </c>
      <c r="M4126">
        <f>(Table1[[#This Row],[Current_Stock]]*Table1[[#This Row],[Unit_Price]])</f>
        <v>985496.6</v>
      </c>
      <c r="N4126" s="12">
        <f>DATE(YEAR(Table1[[#This Row],[Order_Date]]),MONTH(Table1[[#This Row],[Order_Date]]),1)</f>
        <v>45536</v>
      </c>
    </row>
    <row r="4127" spans="1:14">
      <c r="A4127" t="s">
        <v>278</v>
      </c>
      <c r="B4127" t="s">
        <v>577</v>
      </c>
      <c r="C4127" t="s">
        <v>578</v>
      </c>
      <c r="D4127" t="s">
        <v>53</v>
      </c>
      <c r="E4127" t="s">
        <v>330</v>
      </c>
      <c r="F4127" t="s">
        <v>29</v>
      </c>
      <c r="G4127">
        <v>10</v>
      </c>
      <c r="H4127">
        <v>1116.69</v>
      </c>
      <c r="I4127">
        <v>11166.9</v>
      </c>
      <c r="J4127">
        <v>538</v>
      </c>
      <c r="K4127">
        <v>5</v>
      </c>
      <c r="L4127" t="s">
        <v>18</v>
      </c>
      <c r="M4127">
        <f>(Table1[[#This Row],[Current_Stock]]*Table1[[#This Row],[Unit_Price]])</f>
        <v>600779.22</v>
      </c>
      <c r="N4127" s="12">
        <f>DATE(YEAR(Table1[[#This Row],[Order_Date]]),MONTH(Table1[[#This Row],[Order_Date]]),1)</f>
        <v>44958</v>
      </c>
    </row>
    <row r="4128" spans="1:14">
      <c r="A4128" t="s">
        <v>1360</v>
      </c>
      <c r="B4128" t="s">
        <v>541</v>
      </c>
      <c r="C4128" t="s">
        <v>542</v>
      </c>
      <c r="D4128" t="s">
        <v>96</v>
      </c>
      <c r="E4128" t="s">
        <v>167</v>
      </c>
      <c r="F4128" t="s">
        <v>60</v>
      </c>
      <c r="G4128">
        <v>6</v>
      </c>
      <c r="H4128">
        <v>3976.54</v>
      </c>
      <c r="I4128">
        <v>23859.24</v>
      </c>
      <c r="J4128">
        <v>367</v>
      </c>
      <c r="K4128">
        <v>5</v>
      </c>
      <c r="L4128" t="s">
        <v>18</v>
      </c>
      <c r="M4128">
        <f>(Table1[[#This Row],[Current_Stock]]*Table1[[#This Row],[Unit_Price]])</f>
        <v>1459390.18</v>
      </c>
      <c r="N4128" s="12">
        <f>DATE(YEAR(Table1[[#This Row],[Order_Date]]),MONTH(Table1[[#This Row],[Order_Date]]),1)</f>
        <v>45292</v>
      </c>
    </row>
    <row r="4129" spans="1:14">
      <c r="A4129" t="s">
        <v>1352</v>
      </c>
      <c r="B4129" t="s">
        <v>126</v>
      </c>
      <c r="C4129" t="s">
        <v>127</v>
      </c>
      <c r="D4129" t="s">
        <v>33</v>
      </c>
      <c r="E4129" t="s">
        <v>34</v>
      </c>
      <c r="F4129" t="s">
        <v>29</v>
      </c>
      <c r="G4129">
        <v>20</v>
      </c>
      <c r="H4129">
        <v>482.13</v>
      </c>
      <c r="I4129">
        <v>9642.6</v>
      </c>
      <c r="J4129">
        <v>94</v>
      </c>
      <c r="K4129">
        <v>14</v>
      </c>
      <c r="L4129" t="s">
        <v>18</v>
      </c>
      <c r="M4129">
        <f>(Table1[[#This Row],[Current_Stock]]*Table1[[#This Row],[Unit_Price]])</f>
        <v>45320.22</v>
      </c>
      <c r="N4129" s="12">
        <f>DATE(YEAR(Table1[[#This Row],[Order_Date]]),MONTH(Table1[[#This Row],[Order_Date]]),1)</f>
        <v>45261</v>
      </c>
    </row>
    <row r="4130" spans="1:14">
      <c r="A4130" t="s">
        <v>1241</v>
      </c>
      <c r="B4130" t="s">
        <v>848</v>
      </c>
      <c r="C4130" t="s">
        <v>849</v>
      </c>
      <c r="D4130" t="s">
        <v>33</v>
      </c>
      <c r="E4130" t="s">
        <v>173</v>
      </c>
      <c r="F4130" t="s">
        <v>60</v>
      </c>
      <c r="G4130">
        <v>22</v>
      </c>
      <c r="H4130">
        <v>4359.8100000000004</v>
      </c>
      <c r="I4130">
        <v>95915.82</v>
      </c>
      <c r="J4130">
        <v>191</v>
      </c>
      <c r="K4130">
        <v>11</v>
      </c>
      <c r="L4130" t="s">
        <v>18</v>
      </c>
      <c r="M4130">
        <f>(Table1[[#This Row],[Current_Stock]]*Table1[[#This Row],[Unit_Price]])</f>
        <v>832723.71000000008</v>
      </c>
      <c r="N4130" s="12">
        <f>DATE(YEAR(Table1[[#This Row],[Order_Date]]),MONTH(Table1[[#This Row],[Order_Date]]),1)</f>
        <v>45261</v>
      </c>
    </row>
    <row r="4131" spans="1:14">
      <c r="A4131" t="s">
        <v>663</v>
      </c>
      <c r="B4131" t="s">
        <v>572</v>
      </c>
      <c r="C4131" t="s">
        <v>573</v>
      </c>
      <c r="D4131" t="s">
        <v>44</v>
      </c>
      <c r="E4131" t="s">
        <v>282</v>
      </c>
      <c r="F4131" t="s">
        <v>29</v>
      </c>
      <c r="G4131">
        <v>28</v>
      </c>
      <c r="H4131">
        <v>3925.14</v>
      </c>
      <c r="I4131">
        <v>109903.92</v>
      </c>
      <c r="J4131">
        <v>32</v>
      </c>
      <c r="K4131">
        <v>12</v>
      </c>
      <c r="L4131" t="s">
        <v>18</v>
      </c>
      <c r="M4131">
        <f>(Table1[[#This Row],[Current_Stock]]*Table1[[#This Row],[Unit_Price]])</f>
        <v>125604.48</v>
      </c>
      <c r="N4131" s="12">
        <f>DATE(YEAR(Table1[[#This Row],[Order_Date]]),MONTH(Table1[[#This Row],[Order_Date]]),1)</f>
        <v>45200</v>
      </c>
    </row>
    <row r="4132" spans="1:14">
      <c r="A4132" t="s">
        <v>922</v>
      </c>
      <c r="B4132" t="s">
        <v>699</v>
      </c>
      <c r="C4132" t="s">
        <v>700</v>
      </c>
      <c r="D4132" t="s">
        <v>53</v>
      </c>
      <c r="E4132" t="s">
        <v>160</v>
      </c>
      <c r="F4132" t="s">
        <v>60</v>
      </c>
      <c r="G4132">
        <v>7</v>
      </c>
      <c r="H4132">
        <v>3141.4</v>
      </c>
      <c r="I4132">
        <v>21989.8</v>
      </c>
      <c r="J4132">
        <v>465</v>
      </c>
      <c r="K4132">
        <v>10</v>
      </c>
      <c r="L4132" t="s">
        <v>55</v>
      </c>
      <c r="M4132">
        <f>(Table1[[#This Row],[Current_Stock]]*Table1[[#This Row],[Unit_Price]])</f>
        <v>1460751</v>
      </c>
      <c r="N4132" s="12">
        <f>DATE(YEAR(Table1[[#This Row],[Order_Date]]),MONTH(Table1[[#This Row],[Order_Date]]),1)</f>
        <v>45200</v>
      </c>
    </row>
    <row r="4133" spans="1:14">
      <c r="A4133" t="s">
        <v>1050</v>
      </c>
      <c r="B4133" t="s">
        <v>435</v>
      </c>
      <c r="C4133" t="s">
        <v>436</v>
      </c>
      <c r="D4133" t="s">
        <v>38</v>
      </c>
      <c r="E4133" t="s">
        <v>243</v>
      </c>
      <c r="F4133" t="s">
        <v>29</v>
      </c>
      <c r="G4133">
        <v>19</v>
      </c>
      <c r="H4133">
        <v>4925.26</v>
      </c>
      <c r="I4133">
        <v>93579.94</v>
      </c>
      <c r="J4133">
        <v>152</v>
      </c>
      <c r="K4133">
        <v>13</v>
      </c>
      <c r="L4133" t="s">
        <v>18</v>
      </c>
      <c r="M4133">
        <f>(Table1[[#This Row],[Current_Stock]]*Table1[[#This Row],[Unit_Price]])</f>
        <v>748639.52</v>
      </c>
      <c r="N4133" s="12">
        <f>DATE(YEAR(Table1[[#This Row],[Order_Date]]),MONTH(Table1[[#This Row],[Order_Date]]),1)</f>
        <v>44986</v>
      </c>
    </row>
    <row r="4134" spans="1:14">
      <c r="A4134" t="s">
        <v>933</v>
      </c>
      <c r="B4134" t="s">
        <v>36</v>
      </c>
      <c r="C4134" t="s">
        <v>37</v>
      </c>
      <c r="D4134" t="s">
        <v>38</v>
      </c>
      <c r="E4134" t="s">
        <v>282</v>
      </c>
      <c r="F4134" t="s">
        <v>29</v>
      </c>
      <c r="G4134">
        <v>19</v>
      </c>
      <c r="H4134">
        <v>3856.93</v>
      </c>
      <c r="I4134">
        <v>73281.67</v>
      </c>
      <c r="J4134">
        <v>140</v>
      </c>
      <c r="K4134">
        <v>4</v>
      </c>
      <c r="L4134" t="s">
        <v>18</v>
      </c>
      <c r="M4134">
        <f>(Table1[[#This Row],[Current_Stock]]*Table1[[#This Row],[Unit_Price]])</f>
        <v>539970.19999999995</v>
      </c>
      <c r="N4134" s="12">
        <f>DATE(YEAR(Table1[[#This Row],[Order_Date]]),MONTH(Table1[[#This Row],[Order_Date]]),1)</f>
        <v>45170</v>
      </c>
    </row>
    <row r="4135" spans="1:14">
      <c r="A4135" t="s">
        <v>969</v>
      </c>
      <c r="B4135" t="s">
        <v>953</v>
      </c>
      <c r="C4135" t="s">
        <v>954</v>
      </c>
      <c r="D4135" t="s">
        <v>183</v>
      </c>
      <c r="E4135" t="s">
        <v>97</v>
      </c>
      <c r="F4135" t="s">
        <v>46</v>
      </c>
      <c r="G4135">
        <v>17</v>
      </c>
      <c r="H4135">
        <v>4392.29</v>
      </c>
      <c r="I4135">
        <v>74668.929999999993</v>
      </c>
      <c r="J4135">
        <v>196</v>
      </c>
      <c r="K4135">
        <v>12</v>
      </c>
      <c r="L4135" t="s">
        <v>18</v>
      </c>
      <c r="M4135">
        <f>(Table1[[#This Row],[Current_Stock]]*Table1[[#This Row],[Unit_Price]])</f>
        <v>860888.84</v>
      </c>
      <c r="N4135" s="12">
        <f>DATE(YEAR(Table1[[#This Row],[Order_Date]]),MONTH(Table1[[#This Row],[Order_Date]]),1)</f>
        <v>45505</v>
      </c>
    </row>
    <row r="4136" spans="1:14">
      <c r="A4136" t="s">
        <v>694</v>
      </c>
      <c r="B4136" t="s">
        <v>347</v>
      </c>
      <c r="C4136" t="s">
        <v>348</v>
      </c>
      <c r="D4136" t="s">
        <v>53</v>
      </c>
      <c r="E4136" t="s">
        <v>153</v>
      </c>
      <c r="F4136" t="s">
        <v>29</v>
      </c>
      <c r="G4136">
        <v>1</v>
      </c>
      <c r="H4136">
        <v>2635.94</v>
      </c>
      <c r="I4136">
        <v>2635.94</v>
      </c>
      <c r="J4136">
        <v>466</v>
      </c>
      <c r="K4136">
        <v>7</v>
      </c>
      <c r="L4136" t="s">
        <v>18</v>
      </c>
      <c r="M4136">
        <f>(Table1[[#This Row],[Current_Stock]]*Table1[[#This Row],[Unit_Price]])</f>
        <v>1228348.04</v>
      </c>
      <c r="N4136" s="12">
        <f>DATE(YEAR(Table1[[#This Row],[Order_Date]]),MONTH(Table1[[#This Row],[Order_Date]]),1)</f>
        <v>45536</v>
      </c>
    </row>
    <row r="4137" spans="1:14">
      <c r="A4137" t="s">
        <v>190</v>
      </c>
      <c r="B4137" t="s">
        <v>604</v>
      </c>
      <c r="C4137" t="s">
        <v>605</v>
      </c>
      <c r="D4137" t="s">
        <v>27</v>
      </c>
      <c r="E4137" t="s">
        <v>97</v>
      </c>
      <c r="F4137" t="s">
        <v>17</v>
      </c>
      <c r="G4137">
        <v>10</v>
      </c>
      <c r="H4137">
        <v>1514.21</v>
      </c>
      <c r="I4137">
        <v>15142.1</v>
      </c>
      <c r="J4137">
        <v>259</v>
      </c>
      <c r="K4137">
        <v>11</v>
      </c>
      <c r="L4137" t="s">
        <v>55</v>
      </c>
      <c r="M4137">
        <f>(Table1[[#This Row],[Current_Stock]]*Table1[[#This Row],[Unit_Price]])</f>
        <v>392180.39</v>
      </c>
      <c r="N4137" s="12">
        <f>DATE(YEAR(Table1[[#This Row],[Order_Date]]),MONTH(Table1[[#This Row],[Order_Date]]),1)</f>
        <v>45597</v>
      </c>
    </row>
    <row r="4138" spans="1:14">
      <c r="A4138" t="s">
        <v>137</v>
      </c>
      <c r="B4138" t="s">
        <v>71</v>
      </c>
      <c r="C4138" t="s">
        <v>72</v>
      </c>
      <c r="D4138" t="s">
        <v>15</v>
      </c>
      <c r="E4138" t="s">
        <v>330</v>
      </c>
      <c r="F4138" t="s">
        <v>60</v>
      </c>
      <c r="G4138">
        <v>16</v>
      </c>
      <c r="H4138">
        <v>193.46</v>
      </c>
      <c r="I4138">
        <v>3095.36</v>
      </c>
      <c r="J4138">
        <v>234</v>
      </c>
      <c r="K4138">
        <v>13</v>
      </c>
      <c r="L4138" t="s">
        <v>18</v>
      </c>
      <c r="M4138">
        <f>(Table1[[#This Row],[Current_Stock]]*Table1[[#This Row],[Unit_Price]])</f>
        <v>45269.64</v>
      </c>
      <c r="N4138" s="12">
        <f>DATE(YEAR(Table1[[#This Row],[Order_Date]]),MONTH(Table1[[#This Row],[Order_Date]]),1)</f>
        <v>45323</v>
      </c>
    </row>
    <row r="4139" spans="1:14">
      <c r="A4139" t="s">
        <v>1329</v>
      </c>
      <c r="B4139" t="s">
        <v>123</v>
      </c>
      <c r="C4139" t="s">
        <v>124</v>
      </c>
      <c r="D4139" t="s">
        <v>84</v>
      </c>
      <c r="E4139" t="s">
        <v>330</v>
      </c>
      <c r="F4139" t="s">
        <v>46</v>
      </c>
      <c r="G4139">
        <v>23</v>
      </c>
      <c r="H4139">
        <v>27089.62</v>
      </c>
      <c r="I4139">
        <v>623061.26</v>
      </c>
      <c r="J4139">
        <v>208</v>
      </c>
      <c r="K4139">
        <v>10</v>
      </c>
      <c r="L4139" t="s">
        <v>18</v>
      </c>
      <c r="M4139">
        <f>(Table1[[#This Row],[Current_Stock]]*Table1[[#This Row],[Unit_Price]])</f>
        <v>5634640.96</v>
      </c>
      <c r="N4139" s="12">
        <f>DATE(YEAR(Table1[[#This Row],[Order_Date]]),MONTH(Table1[[#This Row],[Order_Date]]),1)</f>
        <v>45323</v>
      </c>
    </row>
    <row r="4140" spans="1:14">
      <c r="A4140" t="s">
        <v>283</v>
      </c>
      <c r="B4140" t="s">
        <v>1133</v>
      </c>
      <c r="C4140" t="s">
        <v>1134</v>
      </c>
      <c r="D4140" t="s">
        <v>183</v>
      </c>
      <c r="E4140" t="s">
        <v>97</v>
      </c>
      <c r="F4140" t="s">
        <v>40</v>
      </c>
      <c r="G4140">
        <v>10</v>
      </c>
      <c r="H4140">
        <v>342.07</v>
      </c>
      <c r="I4140">
        <v>3420.7</v>
      </c>
      <c r="J4140">
        <v>164</v>
      </c>
      <c r="K4140">
        <v>11</v>
      </c>
      <c r="L4140" t="s">
        <v>18</v>
      </c>
      <c r="M4140">
        <f>(Table1[[#This Row],[Current_Stock]]*Table1[[#This Row],[Unit_Price]])</f>
        <v>56099.479999999996</v>
      </c>
      <c r="N4140" s="12">
        <f>DATE(YEAR(Table1[[#This Row],[Order_Date]]),MONTH(Table1[[#This Row],[Order_Date]]),1)</f>
        <v>45139</v>
      </c>
    </row>
    <row r="4141" spans="1:14">
      <c r="A4141" t="s">
        <v>1222</v>
      </c>
      <c r="B4141" t="s">
        <v>562</v>
      </c>
      <c r="C4141" t="s">
        <v>563</v>
      </c>
      <c r="D4141" t="s">
        <v>44</v>
      </c>
      <c r="E4141" t="s">
        <v>330</v>
      </c>
      <c r="F4141" t="s">
        <v>46</v>
      </c>
      <c r="G4141">
        <v>27</v>
      </c>
      <c r="H4141">
        <v>3283.2</v>
      </c>
      <c r="I4141">
        <v>88646.399999999994</v>
      </c>
      <c r="J4141">
        <v>45</v>
      </c>
      <c r="K4141">
        <v>11</v>
      </c>
      <c r="L4141" t="s">
        <v>18</v>
      </c>
      <c r="M4141">
        <f>(Table1[[#This Row],[Current_Stock]]*Table1[[#This Row],[Unit_Price]])</f>
        <v>147744</v>
      </c>
      <c r="N4141" s="12">
        <f>DATE(YEAR(Table1[[#This Row],[Order_Date]]),MONTH(Table1[[#This Row],[Order_Date]]),1)</f>
        <v>44927</v>
      </c>
    </row>
    <row r="4142" spans="1:14">
      <c r="A4142" t="s">
        <v>829</v>
      </c>
      <c r="B4142" t="s">
        <v>299</v>
      </c>
      <c r="C4142" t="s">
        <v>300</v>
      </c>
      <c r="D4142" t="s">
        <v>84</v>
      </c>
      <c r="E4142" t="s">
        <v>160</v>
      </c>
      <c r="F4142" t="s">
        <v>60</v>
      </c>
      <c r="G4142">
        <v>16</v>
      </c>
      <c r="H4142">
        <v>15632.06</v>
      </c>
      <c r="I4142">
        <v>250112.96</v>
      </c>
      <c r="J4142">
        <v>171</v>
      </c>
      <c r="K4142">
        <v>13</v>
      </c>
      <c r="L4142" t="s">
        <v>18</v>
      </c>
      <c r="M4142">
        <f>(Table1[[#This Row],[Current_Stock]]*Table1[[#This Row],[Unit_Price]])</f>
        <v>2673082.2599999998</v>
      </c>
      <c r="N4142" s="12">
        <f>DATE(YEAR(Table1[[#This Row],[Order_Date]]),MONTH(Table1[[#This Row],[Order_Date]]),1)</f>
        <v>45505</v>
      </c>
    </row>
    <row r="4143" spans="1:14">
      <c r="A4143" t="s">
        <v>1296</v>
      </c>
      <c r="B4143" t="s">
        <v>808</v>
      </c>
      <c r="C4143" t="s">
        <v>809</v>
      </c>
      <c r="D4143" t="s">
        <v>33</v>
      </c>
      <c r="E4143" t="s">
        <v>73</v>
      </c>
      <c r="F4143" t="s">
        <v>17</v>
      </c>
      <c r="G4143">
        <v>22</v>
      </c>
      <c r="H4143">
        <v>2833.3</v>
      </c>
      <c r="I4143">
        <v>62332.6</v>
      </c>
      <c r="J4143">
        <v>190</v>
      </c>
      <c r="K4143">
        <v>14</v>
      </c>
      <c r="L4143" t="s">
        <v>18</v>
      </c>
      <c r="M4143">
        <f>(Table1[[#This Row],[Current_Stock]]*Table1[[#This Row],[Unit_Price]])</f>
        <v>538327</v>
      </c>
      <c r="N4143" s="12">
        <f>DATE(YEAR(Table1[[#This Row],[Order_Date]]),MONTH(Table1[[#This Row],[Order_Date]]),1)</f>
        <v>45017</v>
      </c>
    </row>
    <row r="4144" spans="1:14">
      <c r="A4144" t="s">
        <v>468</v>
      </c>
      <c r="B4144" t="s">
        <v>501</v>
      </c>
      <c r="C4144" t="s">
        <v>502</v>
      </c>
      <c r="D4144" t="s">
        <v>15</v>
      </c>
      <c r="E4144" t="s">
        <v>80</v>
      </c>
      <c r="F4144" t="s">
        <v>40</v>
      </c>
      <c r="G4144">
        <v>18</v>
      </c>
      <c r="H4144">
        <v>466.8</v>
      </c>
      <c r="I4144">
        <v>8402.4</v>
      </c>
      <c r="J4144">
        <v>98</v>
      </c>
      <c r="K4144">
        <v>11</v>
      </c>
      <c r="L4144" t="s">
        <v>18</v>
      </c>
      <c r="M4144">
        <f>(Table1[[#This Row],[Current_Stock]]*Table1[[#This Row],[Unit_Price]])</f>
        <v>45746.400000000001</v>
      </c>
      <c r="N4144" s="12">
        <f>DATE(YEAR(Table1[[#This Row],[Order_Date]]),MONTH(Table1[[#This Row],[Order_Date]]),1)</f>
        <v>45292</v>
      </c>
    </row>
    <row r="4145" spans="1:14">
      <c r="A4145" t="s">
        <v>1081</v>
      </c>
      <c r="B4145" t="s">
        <v>865</v>
      </c>
      <c r="C4145" t="s">
        <v>866</v>
      </c>
      <c r="D4145" t="s">
        <v>22</v>
      </c>
      <c r="E4145" t="s">
        <v>28</v>
      </c>
      <c r="F4145" t="s">
        <v>29</v>
      </c>
      <c r="G4145">
        <v>35</v>
      </c>
      <c r="H4145">
        <v>16126.08</v>
      </c>
      <c r="I4145">
        <v>564412.80000000005</v>
      </c>
      <c r="J4145">
        <v>44</v>
      </c>
      <c r="K4145">
        <v>9</v>
      </c>
      <c r="L4145" t="s">
        <v>18</v>
      </c>
      <c r="M4145">
        <f>(Table1[[#This Row],[Current_Stock]]*Table1[[#This Row],[Unit_Price]])</f>
        <v>709547.52000000002</v>
      </c>
      <c r="N4145" s="12">
        <f>DATE(YEAR(Table1[[#This Row],[Order_Date]]),MONTH(Table1[[#This Row],[Order_Date]]),1)</f>
        <v>45383</v>
      </c>
    </row>
    <row r="4146" spans="1:14">
      <c r="A4146" t="s">
        <v>1141</v>
      </c>
      <c r="B4146" t="s">
        <v>296</v>
      </c>
      <c r="C4146" t="s">
        <v>297</v>
      </c>
      <c r="D4146" t="s">
        <v>96</v>
      </c>
      <c r="E4146" t="s">
        <v>97</v>
      </c>
      <c r="F4146" t="s">
        <v>17</v>
      </c>
      <c r="G4146">
        <v>1</v>
      </c>
      <c r="H4146">
        <v>2062.94</v>
      </c>
      <c r="I4146">
        <v>2062.94</v>
      </c>
      <c r="J4146">
        <v>497</v>
      </c>
      <c r="K4146">
        <v>3</v>
      </c>
      <c r="L4146" t="s">
        <v>18</v>
      </c>
      <c r="M4146">
        <f>(Table1[[#This Row],[Current_Stock]]*Table1[[#This Row],[Unit_Price]])</f>
        <v>1025281.18</v>
      </c>
      <c r="N4146" s="12">
        <f>DATE(YEAR(Table1[[#This Row],[Order_Date]]),MONTH(Table1[[#This Row],[Order_Date]]),1)</f>
        <v>45627</v>
      </c>
    </row>
    <row r="4147" spans="1:14">
      <c r="A4147" t="s">
        <v>1237</v>
      </c>
      <c r="B4147" t="s">
        <v>65</v>
      </c>
      <c r="C4147" t="s">
        <v>66</v>
      </c>
      <c r="D4147" t="s">
        <v>38</v>
      </c>
      <c r="E4147" t="s">
        <v>16</v>
      </c>
      <c r="F4147" t="s">
        <v>17</v>
      </c>
      <c r="G4147">
        <v>24</v>
      </c>
      <c r="H4147">
        <v>2777.3</v>
      </c>
      <c r="I4147">
        <v>66655.199999999997</v>
      </c>
      <c r="J4147">
        <v>90</v>
      </c>
      <c r="K4147">
        <v>7</v>
      </c>
      <c r="L4147" t="s">
        <v>18</v>
      </c>
      <c r="M4147">
        <f>(Table1[[#This Row],[Current_Stock]]*Table1[[#This Row],[Unit_Price]])</f>
        <v>249957.00000000003</v>
      </c>
      <c r="N4147" s="12">
        <f>DATE(YEAR(Table1[[#This Row],[Order_Date]]),MONTH(Table1[[#This Row],[Order_Date]]),1)</f>
        <v>45200</v>
      </c>
    </row>
    <row r="4148" spans="1:14">
      <c r="A4148" t="s">
        <v>1369</v>
      </c>
      <c r="B4148" t="s">
        <v>555</v>
      </c>
      <c r="C4148" t="s">
        <v>556</v>
      </c>
      <c r="D4148" t="s">
        <v>96</v>
      </c>
      <c r="E4148" t="s">
        <v>282</v>
      </c>
      <c r="F4148" t="s">
        <v>60</v>
      </c>
      <c r="G4148">
        <v>7</v>
      </c>
      <c r="H4148">
        <v>4360.82</v>
      </c>
      <c r="I4148">
        <v>30525.74</v>
      </c>
      <c r="J4148">
        <v>557</v>
      </c>
      <c r="K4148">
        <v>6</v>
      </c>
      <c r="L4148" t="s">
        <v>55</v>
      </c>
      <c r="M4148">
        <f>(Table1[[#This Row],[Current_Stock]]*Table1[[#This Row],[Unit_Price]])</f>
        <v>2428976.7399999998</v>
      </c>
      <c r="N4148" s="12">
        <f>DATE(YEAR(Table1[[#This Row],[Order_Date]]),MONTH(Table1[[#This Row],[Order_Date]]),1)</f>
        <v>45597</v>
      </c>
    </row>
    <row r="4149" spans="1:14">
      <c r="A4149" t="s">
        <v>1350</v>
      </c>
      <c r="B4149" t="s">
        <v>572</v>
      </c>
      <c r="C4149" t="s">
        <v>573</v>
      </c>
      <c r="D4149" t="s">
        <v>44</v>
      </c>
      <c r="E4149" t="s">
        <v>113</v>
      </c>
      <c r="F4149" t="s">
        <v>46</v>
      </c>
      <c r="G4149">
        <v>54</v>
      </c>
      <c r="H4149">
        <v>2110.48</v>
      </c>
      <c r="I4149">
        <v>113965.92</v>
      </c>
      <c r="J4149">
        <v>72</v>
      </c>
      <c r="K4149">
        <v>4</v>
      </c>
      <c r="L4149" t="s">
        <v>105</v>
      </c>
      <c r="M4149">
        <f>(Table1[[#This Row],[Current_Stock]]*Table1[[#This Row],[Unit_Price]])</f>
        <v>151954.56</v>
      </c>
      <c r="N4149" s="12">
        <f>DATE(YEAR(Table1[[#This Row],[Order_Date]]),MONTH(Table1[[#This Row],[Order_Date]]),1)</f>
        <v>45597</v>
      </c>
    </row>
    <row r="4150" spans="1:14">
      <c r="A4150" t="s">
        <v>227</v>
      </c>
      <c r="B4150" t="s">
        <v>1124</v>
      </c>
      <c r="C4150" t="s">
        <v>1125</v>
      </c>
      <c r="D4150" t="s">
        <v>27</v>
      </c>
      <c r="E4150" t="s">
        <v>28</v>
      </c>
      <c r="F4150" t="s">
        <v>17</v>
      </c>
      <c r="G4150">
        <v>4</v>
      </c>
      <c r="H4150">
        <v>1800.5</v>
      </c>
      <c r="I4150">
        <v>7202</v>
      </c>
      <c r="J4150">
        <v>273</v>
      </c>
      <c r="K4150">
        <v>10</v>
      </c>
      <c r="L4150" t="s">
        <v>18</v>
      </c>
      <c r="M4150">
        <f>(Table1[[#This Row],[Current_Stock]]*Table1[[#This Row],[Unit_Price]])</f>
        <v>491536.5</v>
      </c>
      <c r="N4150" s="12">
        <f>DATE(YEAR(Table1[[#This Row],[Order_Date]]),MONTH(Table1[[#This Row],[Order_Date]]),1)</f>
        <v>45108</v>
      </c>
    </row>
    <row r="4151" spans="1:14">
      <c r="A4151" t="s">
        <v>827</v>
      </c>
      <c r="B4151" t="s">
        <v>525</v>
      </c>
      <c r="C4151" t="s">
        <v>526</v>
      </c>
      <c r="D4151" t="s">
        <v>96</v>
      </c>
      <c r="E4151" t="s">
        <v>50</v>
      </c>
      <c r="F4151" t="s">
        <v>40</v>
      </c>
      <c r="G4151">
        <v>2</v>
      </c>
      <c r="H4151">
        <v>4236.46</v>
      </c>
      <c r="I4151">
        <v>8472.92</v>
      </c>
      <c r="J4151">
        <v>475</v>
      </c>
      <c r="K4151">
        <v>6</v>
      </c>
      <c r="L4151" t="s">
        <v>55</v>
      </c>
      <c r="M4151">
        <f>(Table1[[#This Row],[Current_Stock]]*Table1[[#This Row],[Unit_Price]])</f>
        <v>2012318.5</v>
      </c>
      <c r="N4151" s="12">
        <f>DATE(YEAR(Table1[[#This Row],[Order_Date]]),MONTH(Table1[[#This Row],[Order_Date]]),1)</f>
        <v>45352</v>
      </c>
    </row>
    <row r="4152" spans="1:14">
      <c r="A4152" t="s">
        <v>1303</v>
      </c>
      <c r="B4152" t="s">
        <v>216</v>
      </c>
      <c r="C4152" t="s">
        <v>217</v>
      </c>
      <c r="D4152" t="s">
        <v>27</v>
      </c>
      <c r="E4152" t="s">
        <v>39</v>
      </c>
      <c r="F4152" t="s">
        <v>60</v>
      </c>
      <c r="G4152">
        <v>5</v>
      </c>
      <c r="H4152">
        <v>4906.59</v>
      </c>
      <c r="I4152">
        <v>24532.95</v>
      </c>
      <c r="J4152">
        <v>365</v>
      </c>
      <c r="K4152">
        <v>10</v>
      </c>
      <c r="L4152" t="s">
        <v>18</v>
      </c>
      <c r="M4152">
        <f>(Table1[[#This Row],[Current_Stock]]*Table1[[#This Row],[Unit_Price]])</f>
        <v>1790905.35</v>
      </c>
      <c r="N4152" s="12">
        <f>DATE(YEAR(Table1[[#This Row],[Order_Date]]),MONTH(Table1[[#This Row],[Order_Date]]),1)</f>
        <v>45017</v>
      </c>
    </row>
    <row r="4153" spans="1:14">
      <c r="A4153" t="s">
        <v>1311</v>
      </c>
      <c r="B4153" t="s">
        <v>57</v>
      </c>
      <c r="C4153" t="s">
        <v>58</v>
      </c>
      <c r="D4153" t="s">
        <v>38</v>
      </c>
      <c r="E4153" t="s">
        <v>85</v>
      </c>
      <c r="F4153" t="s">
        <v>46</v>
      </c>
      <c r="G4153">
        <v>13</v>
      </c>
      <c r="H4153">
        <v>4478.82</v>
      </c>
      <c r="I4153">
        <v>58224.66</v>
      </c>
      <c r="J4153">
        <v>117</v>
      </c>
      <c r="K4153">
        <v>8</v>
      </c>
      <c r="L4153" t="s">
        <v>18</v>
      </c>
      <c r="M4153">
        <f>(Table1[[#This Row],[Current_Stock]]*Table1[[#This Row],[Unit_Price]])</f>
        <v>524021.93999999994</v>
      </c>
      <c r="N4153" s="12">
        <f>DATE(YEAR(Table1[[#This Row],[Order_Date]]),MONTH(Table1[[#This Row],[Order_Date]]),1)</f>
        <v>45474</v>
      </c>
    </row>
    <row r="4154" spans="1:14">
      <c r="A4154" t="s">
        <v>1218</v>
      </c>
      <c r="B4154" t="s">
        <v>245</v>
      </c>
      <c r="C4154" t="s">
        <v>246</v>
      </c>
      <c r="D4154" t="s">
        <v>44</v>
      </c>
      <c r="E4154" t="s">
        <v>28</v>
      </c>
      <c r="F4154" t="s">
        <v>17</v>
      </c>
      <c r="G4154">
        <v>33</v>
      </c>
      <c r="H4154">
        <v>3336.92</v>
      </c>
      <c r="I4154">
        <v>110118.36</v>
      </c>
      <c r="J4154">
        <v>109</v>
      </c>
      <c r="K4154">
        <v>9</v>
      </c>
      <c r="L4154" t="s">
        <v>105</v>
      </c>
      <c r="M4154">
        <f>(Table1[[#This Row],[Current_Stock]]*Table1[[#This Row],[Unit_Price]])</f>
        <v>363724.28</v>
      </c>
      <c r="N4154" s="12">
        <f>DATE(YEAR(Table1[[#This Row],[Order_Date]]),MONTH(Table1[[#This Row],[Order_Date]]),1)</f>
        <v>45139</v>
      </c>
    </row>
    <row r="4155" spans="1:14">
      <c r="A4155" t="s">
        <v>996</v>
      </c>
      <c r="B4155" t="s">
        <v>991</v>
      </c>
      <c r="C4155" t="s">
        <v>992</v>
      </c>
      <c r="D4155" t="s">
        <v>53</v>
      </c>
      <c r="E4155" t="s">
        <v>113</v>
      </c>
      <c r="F4155" t="s">
        <v>60</v>
      </c>
      <c r="G4155">
        <v>8</v>
      </c>
      <c r="H4155">
        <v>286.68</v>
      </c>
      <c r="I4155">
        <v>2293.44</v>
      </c>
      <c r="J4155">
        <v>417</v>
      </c>
      <c r="K4155">
        <v>8</v>
      </c>
      <c r="L4155" t="s">
        <v>18</v>
      </c>
      <c r="M4155">
        <f>(Table1[[#This Row],[Current_Stock]]*Table1[[#This Row],[Unit_Price]])</f>
        <v>119545.56</v>
      </c>
      <c r="N4155" s="12">
        <f>DATE(YEAR(Table1[[#This Row],[Order_Date]]),MONTH(Table1[[#This Row],[Order_Date]]),1)</f>
        <v>45292</v>
      </c>
    </row>
    <row r="4156" spans="1:14">
      <c r="A4156" t="s">
        <v>620</v>
      </c>
      <c r="B4156" t="s">
        <v>432</v>
      </c>
      <c r="C4156" t="s">
        <v>433</v>
      </c>
      <c r="D4156" t="s">
        <v>96</v>
      </c>
      <c r="E4156" t="s">
        <v>173</v>
      </c>
      <c r="F4156" t="s">
        <v>17</v>
      </c>
      <c r="G4156">
        <v>2</v>
      </c>
      <c r="H4156">
        <v>1524.57</v>
      </c>
      <c r="I4156">
        <v>3049.14</v>
      </c>
      <c r="J4156">
        <v>486</v>
      </c>
      <c r="K4156">
        <v>5</v>
      </c>
      <c r="L4156" t="s">
        <v>18</v>
      </c>
      <c r="M4156">
        <f>(Table1[[#This Row],[Current_Stock]]*Table1[[#This Row],[Unit_Price]])</f>
        <v>740941.02</v>
      </c>
      <c r="N4156" s="12">
        <f>DATE(YEAR(Table1[[#This Row],[Order_Date]]),MONTH(Table1[[#This Row],[Order_Date]]),1)</f>
        <v>45108</v>
      </c>
    </row>
    <row r="4157" spans="1:14">
      <c r="A4157" t="s">
        <v>1088</v>
      </c>
      <c r="B4157" t="s">
        <v>117</v>
      </c>
      <c r="C4157" t="s">
        <v>118</v>
      </c>
      <c r="D4157" t="s">
        <v>53</v>
      </c>
      <c r="E4157" t="s">
        <v>45</v>
      </c>
      <c r="F4157" t="s">
        <v>40</v>
      </c>
      <c r="G4157">
        <v>4</v>
      </c>
      <c r="H4157">
        <v>1065.6300000000001</v>
      </c>
      <c r="I4157">
        <v>4262.5200000000004</v>
      </c>
      <c r="J4157">
        <v>434</v>
      </c>
      <c r="K4157">
        <v>2</v>
      </c>
      <c r="L4157" t="s">
        <v>18</v>
      </c>
      <c r="M4157">
        <f>(Table1[[#This Row],[Current_Stock]]*Table1[[#This Row],[Unit_Price]])</f>
        <v>462483.42000000004</v>
      </c>
      <c r="N4157" s="12">
        <f>DATE(YEAR(Table1[[#This Row],[Order_Date]]),MONTH(Table1[[#This Row],[Order_Date]]),1)</f>
        <v>45413</v>
      </c>
    </row>
    <row r="4158" spans="1:14">
      <c r="A4158" t="s">
        <v>193</v>
      </c>
      <c r="B4158" t="s">
        <v>209</v>
      </c>
      <c r="C4158" t="s">
        <v>210</v>
      </c>
      <c r="D4158" t="s">
        <v>38</v>
      </c>
      <c r="E4158" t="s">
        <v>167</v>
      </c>
      <c r="F4158" t="s">
        <v>40</v>
      </c>
      <c r="G4158">
        <v>21</v>
      </c>
      <c r="H4158">
        <v>2925.24</v>
      </c>
      <c r="I4158">
        <v>61430.04</v>
      </c>
      <c r="J4158">
        <v>132</v>
      </c>
      <c r="K4158">
        <v>3</v>
      </c>
      <c r="L4158" t="s">
        <v>18</v>
      </c>
      <c r="M4158">
        <f>(Table1[[#This Row],[Current_Stock]]*Table1[[#This Row],[Unit_Price]])</f>
        <v>386131.68</v>
      </c>
      <c r="N4158" s="12">
        <f>DATE(YEAR(Table1[[#This Row],[Order_Date]]),MONTH(Table1[[#This Row],[Order_Date]]),1)</f>
        <v>45108</v>
      </c>
    </row>
    <row r="4159" spans="1:14">
      <c r="A4159" t="s">
        <v>1042</v>
      </c>
      <c r="B4159" t="s">
        <v>135</v>
      </c>
      <c r="C4159" t="s">
        <v>136</v>
      </c>
      <c r="D4159" t="s">
        <v>44</v>
      </c>
      <c r="E4159" t="s">
        <v>173</v>
      </c>
      <c r="F4159" t="s">
        <v>60</v>
      </c>
      <c r="G4159">
        <v>31</v>
      </c>
      <c r="H4159">
        <v>1001.35</v>
      </c>
      <c r="I4159">
        <v>31041.85</v>
      </c>
      <c r="J4159">
        <v>92</v>
      </c>
      <c r="K4159">
        <v>7</v>
      </c>
      <c r="L4159" t="s">
        <v>18</v>
      </c>
      <c r="M4159">
        <f>(Table1[[#This Row],[Current_Stock]]*Table1[[#This Row],[Unit_Price]])</f>
        <v>92124.2</v>
      </c>
      <c r="N4159" s="12">
        <f>DATE(YEAR(Table1[[#This Row],[Order_Date]]),MONTH(Table1[[#This Row],[Order_Date]]),1)</f>
        <v>45170</v>
      </c>
    </row>
    <row r="4160" spans="1:14">
      <c r="A4160" t="s">
        <v>1115</v>
      </c>
      <c r="B4160" t="s">
        <v>594</v>
      </c>
      <c r="C4160" t="s">
        <v>595</v>
      </c>
      <c r="D4160" t="s">
        <v>22</v>
      </c>
      <c r="E4160" t="s">
        <v>39</v>
      </c>
      <c r="F4160" t="s">
        <v>60</v>
      </c>
      <c r="G4160">
        <v>75</v>
      </c>
      <c r="H4160">
        <v>12162.71</v>
      </c>
      <c r="I4160">
        <v>912203.25</v>
      </c>
      <c r="J4160">
        <v>57</v>
      </c>
      <c r="K4160">
        <v>5</v>
      </c>
      <c r="L4160" t="s">
        <v>18</v>
      </c>
      <c r="M4160">
        <f>(Table1[[#This Row],[Current_Stock]]*Table1[[#This Row],[Unit_Price]])</f>
        <v>693274.47</v>
      </c>
      <c r="N4160" s="12">
        <f>DATE(YEAR(Table1[[#This Row],[Order_Date]]),MONTH(Table1[[#This Row],[Order_Date]]),1)</f>
        <v>45566</v>
      </c>
    </row>
    <row r="4161" spans="1:14">
      <c r="A4161" t="s">
        <v>603</v>
      </c>
      <c r="B4161" t="s">
        <v>814</v>
      </c>
      <c r="C4161" t="s">
        <v>815</v>
      </c>
      <c r="D4161" t="s">
        <v>44</v>
      </c>
      <c r="E4161" t="s">
        <v>211</v>
      </c>
      <c r="F4161" t="s">
        <v>60</v>
      </c>
      <c r="G4161">
        <v>64</v>
      </c>
      <c r="H4161">
        <v>3972.37</v>
      </c>
      <c r="I4161">
        <v>254231.67999999999</v>
      </c>
      <c r="J4161">
        <v>55</v>
      </c>
      <c r="K4161">
        <v>7</v>
      </c>
      <c r="L4161" t="s">
        <v>105</v>
      </c>
      <c r="M4161">
        <f>(Table1[[#This Row],[Current_Stock]]*Table1[[#This Row],[Unit_Price]])</f>
        <v>218480.35</v>
      </c>
      <c r="N4161" s="12">
        <f>DATE(YEAR(Table1[[#This Row],[Order_Date]]),MONTH(Table1[[#This Row],[Order_Date]]),1)</f>
        <v>45383</v>
      </c>
    </row>
    <row r="4162" spans="1:14">
      <c r="A4162" t="s">
        <v>1033</v>
      </c>
      <c r="B4162" t="s">
        <v>559</v>
      </c>
      <c r="C4162" t="s">
        <v>560</v>
      </c>
      <c r="D4162" t="s">
        <v>183</v>
      </c>
      <c r="E4162" t="s">
        <v>160</v>
      </c>
      <c r="F4162" t="s">
        <v>60</v>
      </c>
      <c r="G4162">
        <v>14</v>
      </c>
      <c r="H4162">
        <v>2062.19</v>
      </c>
      <c r="I4162">
        <v>28870.66</v>
      </c>
      <c r="J4162">
        <v>130</v>
      </c>
      <c r="K4162">
        <v>11</v>
      </c>
      <c r="L4162" t="s">
        <v>18</v>
      </c>
      <c r="M4162">
        <f>(Table1[[#This Row],[Current_Stock]]*Table1[[#This Row],[Unit_Price]])</f>
        <v>268084.7</v>
      </c>
      <c r="N4162" s="12">
        <f>DATE(YEAR(Table1[[#This Row],[Order_Date]]),MONTH(Table1[[#This Row],[Order_Date]]),1)</f>
        <v>45261</v>
      </c>
    </row>
    <row r="4163" spans="1:14">
      <c r="A4163" t="s">
        <v>629</v>
      </c>
      <c r="B4163" t="s">
        <v>934</v>
      </c>
      <c r="C4163" t="s">
        <v>935</v>
      </c>
      <c r="D4163" t="s">
        <v>84</v>
      </c>
      <c r="E4163" t="s">
        <v>173</v>
      </c>
      <c r="F4163" t="s">
        <v>46</v>
      </c>
      <c r="G4163">
        <v>22</v>
      </c>
      <c r="H4163">
        <v>24913.040000000001</v>
      </c>
      <c r="I4163">
        <v>548086.88</v>
      </c>
      <c r="J4163">
        <v>146</v>
      </c>
      <c r="K4163">
        <v>4</v>
      </c>
      <c r="L4163" t="s">
        <v>18</v>
      </c>
      <c r="M4163">
        <f>(Table1[[#This Row],[Current_Stock]]*Table1[[#This Row],[Unit_Price]])</f>
        <v>3637303.8400000003</v>
      </c>
      <c r="N4163" s="12">
        <f>DATE(YEAR(Table1[[#This Row],[Order_Date]]),MONTH(Table1[[#This Row],[Order_Date]]),1)</f>
        <v>44958</v>
      </c>
    </row>
    <row r="4164" spans="1:14">
      <c r="A4164" t="s">
        <v>762</v>
      </c>
      <c r="B4164" t="s">
        <v>272</v>
      </c>
      <c r="C4164" t="s">
        <v>273</v>
      </c>
      <c r="D4164" t="s">
        <v>84</v>
      </c>
      <c r="E4164" t="s">
        <v>330</v>
      </c>
      <c r="F4164" t="s">
        <v>46</v>
      </c>
      <c r="G4164">
        <v>22</v>
      </c>
      <c r="H4164">
        <v>19601.34</v>
      </c>
      <c r="I4164">
        <v>431229.48</v>
      </c>
      <c r="J4164">
        <v>217</v>
      </c>
      <c r="K4164">
        <v>2</v>
      </c>
      <c r="L4164" t="s">
        <v>18</v>
      </c>
      <c r="M4164">
        <f>(Table1[[#This Row],[Current_Stock]]*Table1[[#This Row],[Unit_Price]])</f>
        <v>4253490.78</v>
      </c>
      <c r="N4164" s="12">
        <f>DATE(YEAR(Table1[[#This Row],[Order_Date]]),MONTH(Table1[[#This Row],[Order_Date]]),1)</f>
        <v>45047</v>
      </c>
    </row>
    <row r="4165" spans="1:14">
      <c r="A4165" t="s">
        <v>1069</v>
      </c>
      <c r="B4165" t="s">
        <v>239</v>
      </c>
      <c r="C4165" t="s">
        <v>240</v>
      </c>
      <c r="D4165" t="s">
        <v>15</v>
      </c>
      <c r="E4165" t="s">
        <v>167</v>
      </c>
      <c r="F4165" t="s">
        <v>40</v>
      </c>
      <c r="G4165">
        <v>22</v>
      </c>
      <c r="H4165">
        <v>130.41999999999999</v>
      </c>
      <c r="I4165">
        <v>2869.24</v>
      </c>
      <c r="J4165">
        <v>182</v>
      </c>
      <c r="K4165">
        <v>9</v>
      </c>
      <c r="L4165" t="s">
        <v>18</v>
      </c>
      <c r="M4165">
        <f>(Table1[[#This Row],[Current_Stock]]*Table1[[#This Row],[Unit_Price]])</f>
        <v>23736.44</v>
      </c>
      <c r="N4165" s="12">
        <f>DATE(YEAR(Table1[[#This Row],[Order_Date]]),MONTH(Table1[[#This Row],[Order_Date]]),1)</f>
        <v>45566</v>
      </c>
    </row>
    <row r="4166" spans="1:14">
      <c r="A4166" t="s">
        <v>512</v>
      </c>
      <c r="B4166" t="s">
        <v>884</v>
      </c>
      <c r="C4166" t="s">
        <v>885</v>
      </c>
      <c r="D4166" t="s">
        <v>33</v>
      </c>
      <c r="E4166" t="s">
        <v>50</v>
      </c>
      <c r="F4166" t="s">
        <v>46</v>
      </c>
      <c r="G4166">
        <v>9</v>
      </c>
      <c r="H4166">
        <v>1689.61</v>
      </c>
      <c r="I4166">
        <v>15206.49</v>
      </c>
      <c r="J4166">
        <v>101</v>
      </c>
      <c r="K4166">
        <v>3</v>
      </c>
      <c r="L4166" t="s">
        <v>18</v>
      </c>
      <c r="M4166">
        <f>(Table1[[#This Row],[Current_Stock]]*Table1[[#This Row],[Unit_Price]])</f>
        <v>170650.61</v>
      </c>
      <c r="N4166" s="12">
        <f>DATE(YEAR(Table1[[#This Row],[Order_Date]]),MONTH(Table1[[#This Row],[Order_Date]]),1)</f>
        <v>45078</v>
      </c>
    </row>
    <row r="4167" spans="1:14">
      <c r="A4167" t="s">
        <v>1370</v>
      </c>
      <c r="B4167" t="s">
        <v>253</v>
      </c>
      <c r="C4167" t="s">
        <v>254</v>
      </c>
      <c r="D4167" t="s">
        <v>38</v>
      </c>
      <c r="E4167" t="s">
        <v>28</v>
      </c>
      <c r="F4167" t="s">
        <v>46</v>
      </c>
      <c r="G4167">
        <v>25</v>
      </c>
      <c r="H4167">
        <v>3588.89</v>
      </c>
      <c r="I4167">
        <v>89722.25</v>
      </c>
      <c r="J4167">
        <v>113</v>
      </c>
      <c r="K4167">
        <v>10</v>
      </c>
      <c r="L4167" t="s">
        <v>18</v>
      </c>
      <c r="M4167">
        <f>(Table1[[#This Row],[Current_Stock]]*Table1[[#This Row],[Unit_Price]])</f>
        <v>405544.57</v>
      </c>
      <c r="N4167" s="12">
        <f>DATE(YEAR(Table1[[#This Row],[Order_Date]]),MONTH(Table1[[#This Row],[Order_Date]]),1)</f>
        <v>45627</v>
      </c>
    </row>
    <row r="4168" spans="1:14">
      <c r="A4168" t="s">
        <v>119</v>
      </c>
      <c r="B4168" t="s">
        <v>344</v>
      </c>
      <c r="C4168" t="s">
        <v>345</v>
      </c>
      <c r="D4168" t="s">
        <v>183</v>
      </c>
      <c r="E4168" t="s">
        <v>50</v>
      </c>
      <c r="F4168" t="s">
        <v>46</v>
      </c>
      <c r="G4168">
        <v>8</v>
      </c>
      <c r="H4168">
        <v>2661.4</v>
      </c>
      <c r="I4168">
        <v>21291.200000000001</v>
      </c>
      <c r="J4168">
        <v>164</v>
      </c>
      <c r="K4168">
        <v>10</v>
      </c>
      <c r="L4168" t="s">
        <v>18</v>
      </c>
      <c r="M4168">
        <f>(Table1[[#This Row],[Current_Stock]]*Table1[[#This Row],[Unit_Price]])</f>
        <v>436469.60000000003</v>
      </c>
      <c r="N4168" s="12">
        <f>DATE(YEAR(Table1[[#This Row],[Order_Date]]),MONTH(Table1[[#This Row],[Order_Date]]),1)</f>
        <v>45383</v>
      </c>
    </row>
    <row r="4169" spans="1:14">
      <c r="A4169" t="s">
        <v>1218</v>
      </c>
      <c r="B4169" t="s">
        <v>209</v>
      </c>
      <c r="C4169" t="s">
        <v>210</v>
      </c>
      <c r="D4169" t="s">
        <v>38</v>
      </c>
      <c r="E4169" t="s">
        <v>189</v>
      </c>
      <c r="F4169" t="s">
        <v>46</v>
      </c>
      <c r="G4169">
        <v>19</v>
      </c>
      <c r="H4169">
        <v>4572.6400000000003</v>
      </c>
      <c r="I4169">
        <v>86880.16</v>
      </c>
      <c r="J4169">
        <v>93</v>
      </c>
      <c r="K4169">
        <v>10</v>
      </c>
      <c r="L4169" t="s">
        <v>18</v>
      </c>
      <c r="M4169">
        <f>(Table1[[#This Row],[Current_Stock]]*Table1[[#This Row],[Unit_Price]])</f>
        <v>425255.52</v>
      </c>
      <c r="N4169" s="12">
        <f>DATE(YEAR(Table1[[#This Row],[Order_Date]]),MONTH(Table1[[#This Row],[Order_Date]]),1)</f>
        <v>45139</v>
      </c>
    </row>
    <row r="4170" spans="1:14">
      <c r="A4170" t="s">
        <v>540</v>
      </c>
      <c r="B4170" t="s">
        <v>647</v>
      </c>
      <c r="C4170" t="s">
        <v>648</v>
      </c>
      <c r="D4170" t="s">
        <v>84</v>
      </c>
      <c r="E4170" t="s">
        <v>23</v>
      </c>
      <c r="F4170" t="s">
        <v>60</v>
      </c>
      <c r="G4170">
        <v>9</v>
      </c>
      <c r="H4170">
        <v>9894.17</v>
      </c>
      <c r="I4170">
        <v>89047.53</v>
      </c>
      <c r="J4170">
        <v>179</v>
      </c>
      <c r="K4170">
        <v>13</v>
      </c>
      <c r="L4170" t="s">
        <v>18</v>
      </c>
      <c r="M4170">
        <f>(Table1[[#This Row],[Current_Stock]]*Table1[[#This Row],[Unit_Price]])</f>
        <v>1771056.43</v>
      </c>
      <c r="N4170" s="12">
        <f>DATE(YEAR(Table1[[#This Row],[Order_Date]]),MONTH(Table1[[#This Row],[Order_Date]]),1)</f>
        <v>45627</v>
      </c>
    </row>
    <row r="4171" spans="1:14">
      <c r="A4171" t="s">
        <v>1164</v>
      </c>
      <c r="B4171" t="s">
        <v>181</v>
      </c>
      <c r="C4171" t="s">
        <v>182</v>
      </c>
      <c r="D4171" t="s">
        <v>183</v>
      </c>
      <c r="E4171" t="s">
        <v>330</v>
      </c>
      <c r="F4171" t="s">
        <v>17</v>
      </c>
      <c r="G4171">
        <v>19</v>
      </c>
      <c r="H4171">
        <v>1442.72</v>
      </c>
      <c r="I4171">
        <v>27411.68</v>
      </c>
      <c r="J4171">
        <v>150</v>
      </c>
      <c r="K4171">
        <v>12</v>
      </c>
      <c r="L4171" t="s">
        <v>18</v>
      </c>
      <c r="M4171">
        <f>(Table1[[#This Row],[Current_Stock]]*Table1[[#This Row],[Unit_Price]])</f>
        <v>216408</v>
      </c>
      <c r="N4171" s="12">
        <f>DATE(YEAR(Table1[[#This Row],[Order_Date]]),MONTH(Table1[[#This Row],[Order_Date]]),1)</f>
        <v>45383</v>
      </c>
    </row>
    <row r="4172" spans="1:14">
      <c r="A4172" t="s">
        <v>1178</v>
      </c>
      <c r="B4172" t="s">
        <v>181</v>
      </c>
      <c r="C4172" t="s">
        <v>182</v>
      </c>
      <c r="D4172" t="s">
        <v>183</v>
      </c>
      <c r="E4172" t="s">
        <v>109</v>
      </c>
      <c r="F4172" t="s">
        <v>29</v>
      </c>
      <c r="G4172">
        <v>9</v>
      </c>
      <c r="H4172">
        <v>1616</v>
      </c>
      <c r="I4172">
        <v>14544</v>
      </c>
      <c r="J4172">
        <v>159</v>
      </c>
      <c r="K4172">
        <v>3</v>
      </c>
      <c r="L4172" t="s">
        <v>18</v>
      </c>
      <c r="M4172">
        <f>(Table1[[#This Row],[Current_Stock]]*Table1[[#This Row],[Unit_Price]])</f>
        <v>256944</v>
      </c>
      <c r="N4172" s="12">
        <f>DATE(YEAR(Table1[[#This Row],[Order_Date]]),MONTH(Table1[[#This Row],[Order_Date]]),1)</f>
        <v>45017</v>
      </c>
    </row>
    <row r="4173" spans="1:14">
      <c r="A4173" t="s">
        <v>200</v>
      </c>
      <c r="B4173" t="s">
        <v>538</v>
      </c>
      <c r="C4173" t="s">
        <v>539</v>
      </c>
      <c r="D4173" t="s">
        <v>84</v>
      </c>
      <c r="E4173" t="s">
        <v>50</v>
      </c>
      <c r="F4173" t="s">
        <v>40</v>
      </c>
      <c r="G4173">
        <v>14</v>
      </c>
      <c r="H4173">
        <v>2535.44</v>
      </c>
      <c r="I4173">
        <v>35496.160000000003</v>
      </c>
      <c r="J4173">
        <v>145</v>
      </c>
      <c r="K4173">
        <v>10</v>
      </c>
      <c r="L4173" t="s">
        <v>18</v>
      </c>
      <c r="M4173">
        <f>(Table1[[#This Row],[Current_Stock]]*Table1[[#This Row],[Unit_Price]])</f>
        <v>367638.8</v>
      </c>
      <c r="N4173" s="12">
        <f>DATE(YEAR(Table1[[#This Row],[Order_Date]]),MONTH(Table1[[#This Row],[Order_Date]]),1)</f>
        <v>45627</v>
      </c>
    </row>
    <row r="4174" spans="1:14">
      <c r="A4174" t="s">
        <v>1292</v>
      </c>
      <c r="B4174" t="s">
        <v>1004</v>
      </c>
      <c r="C4174" t="s">
        <v>1005</v>
      </c>
      <c r="D4174" t="s">
        <v>96</v>
      </c>
      <c r="E4174" t="s">
        <v>89</v>
      </c>
      <c r="F4174" t="s">
        <v>46</v>
      </c>
      <c r="G4174">
        <v>9</v>
      </c>
      <c r="H4174">
        <v>2686.91</v>
      </c>
      <c r="I4174">
        <v>24182.19</v>
      </c>
      <c r="J4174">
        <v>422</v>
      </c>
      <c r="K4174">
        <v>4</v>
      </c>
      <c r="L4174" t="s">
        <v>55</v>
      </c>
      <c r="M4174">
        <f>(Table1[[#This Row],[Current_Stock]]*Table1[[#This Row],[Unit_Price]])</f>
        <v>1133876.02</v>
      </c>
      <c r="N4174" s="12">
        <f>DATE(YEAR(Table1[[#This Row],[Order_Date]]),MONTH(Table1[[#This Row],[Order_Date]]),1)</f>
        <v>44958</v>
      </c>
    </row>
    <row r="4175" spans="1:14">
      <c r="A4175" t="s">
        <v>789</v>
      </c>
      <c r="B4175" t="s">
        <v>296</v>
      </c>
      <c r="C4175" t="s">
        <v>297</v>
      </c>
      <c r="D4175" t="s">
        <v>96</v>
      </c>
      <c r="E4175" t="s">
        <v>330</v>
      </c>
      <c r="F4175" t="s">
        <v>29</v>
      </c>
      <c r="G4175">
        <v>8</v>
      </c>
      <c r="H4175">
        <v>4421.99</v>
      </c>
      <c r="I4175">
        <v>35375.919999999998</v>
      </c>
      <c r="J4175">
        <v>598</v>
      </c>
      <c r="K4175">
        <v>10</v>
      </c>
      <c r="L4175" t="s">
        <v>18</v>
      </c>
      <c r="M4175">
        <f>(Table1[[#This Row],[Current_Stock]]*Table1[[#This Row],[Unit_Price]])</f>
        <v>2644350.02</v>
      </c>
      <c r="N4175" s="12">
        <f>DATE(YEAR(Table1[[#This Row],[Order_Date]]),MONTH(Table1[[#This Row],[Order_Date]]),1)</f>
        <v>45505</v>
      </c>
    </row>
    <row r="4176" spans="1:14">
      <c r="A4176" t="s">
        <v>1277</v>
      </c>
      <c r="B4176" t="s">
        <v>390</v>
      </c>
      <c r="C4176" t="s">
        <v>391</v>
      </c>
      <c r="D4176" t="s">
        <v>33</v>
      </c>
      <c r="E4176" t="s">
        <v>34</v>
      </c>
      <c r="F4176" t="s">
        <v>40</v>
      </c>
      <c r="G4176">
        <v>20</v>
      </c>
      <c r="H4176">
        <v>4262.9399999999996</v>
      </c>
      <c r="I4176">
        <v>85258.8</v>
      </c>
      <c r="J4176">
        <v>86</v>
      </c>
      <c r="K4176">
        <v>14</v>
      </c>
      <c r="L4176" t="s">
        <v>18</v>
      </c>
      <c r="M4176">
        <f>(Table1[[#This Row],[Current_Stock]]*Table1[[#This Row],[Unit_Price]])</f>
        <v>366612.83999999997</v>
      </c>
      <c r="N4176" s="12">
        <f>DATE(YEAR(Table1[[#This Row],[Order_Date]]),MONTH(Table1[[#This Row],[Order_Date]]),1)</f>
        <v>45566</v>
      </c>
    </row>
    <row r="4177" spans="1:14">
      <c r="A4177" t="s">
        <v>792</v>
      </c>
      <c r="B4177" t="s">
        <v>527</v>
      </c>
      <c r="C4177" t="s">
        <v>528</v>
      </c>
      <c r="D4177" t="s">
        <v>22</v>
      </c>
      <c r="E4177" t="s">
        <v>50</v>
      </c>
      <c r="F4177" t="s">
        <v>40</v>
      </c>
      <c r="G4177">
        <v>30</v>
      </c>
      <c r="H4177">
        <v>10802.37</v>
      </c>
      <c r="I4177">
        <v>324071.09999999998</v>
      </c>
      <c r="J4177">
        <v>47</v>
      </c>
      <c r="K4177">
        <v>7</v>
      </c>
      <c r="L4177" t="s">
        <v>18</v>
      </c>
      <c r="M4177">
        <f>(Table1[[#This Row],[Current_Stock]]*Table1[[#This Row],[Unit_Price]])</f>
        <v>507711.39</v>
      </c>
      <c r="N4177" s="12">
        <f>DATE(YEAR(Table1[[#This Row],[Order_Date]]),MONTH(Table1[[#This Row],[Order_Date]]),1)</f>
        <v>45323</v>
      </c>
    </row>
    <row r="4178" spans="1:14">
      <c r="A4178" t="s">
        <v>662</v>
      </c>
      <c r="B4178" t="s">
        <v>763</v>
      </c>
      <c r="C4178" t="s">
        <v>764</v>
      </c>
      <c r="D4178" t="s">
        <v>96</v>
      </c>
      <c r="E4178" t="s">
        <v>251</v>
      </c>
      <c r="F4178" t="s">
        <v>40</v>
      </c>
      <c r="G4178">
        <v>6</v>
      </c>
      <c r="H4178">
        <v>843.23</v>
      </c>
      <c r="I4178">
        <v>5059.38</v>
      </c>
      <c r="J4178">
        <v>365</v>
      </c>
      <c r="K4178">
        <v>11</v>
      </c>
      <c r="L4178" t="s">
        <v>18</v>
      </c>
      <c r="M4178">
        <f>(Table1[[#This Row],[Current_Stock]]*Table1[[#This Row],[Unit_Price]])</f>
        <v>307778.95</v>
      </c>
      <c r="N4178" s="12">
        <f>DATE(YEAR(Table1[[#This Row],[Order_Date]]),MONTH(Table1[[#This Row],[Order_Date]]),1)</f>
        <v>45170</v>
      </c>
    </row>
    <row r="4179" spans="1:14">
      <c r="A4179" t="s">
        <v>1307</v>
      </c>
      <c r="B4179" t="s">
        <v>290</v>
      </c>
      <c r="C4179" t="s">
        <v>291</v>
      </c>
      <c r="D4179" t="s">
        <v>33</v>
      </c>
      <c r="E4179" t="s">
        <v>277</v>
      </c>
      <c r="F4179" t="s">
        <v>46</v>
      </c>
      <c r="G4179">
        <v>24</v>
      </c>
      <c r="H4179">
        <v>3193.87</v>
      </c>
      <c r="I4179">
        <v>76652.88</v>
      </c>
      <c r="J4179">
        <v>156</v>
      </c>
      <c r="K4179">
        <v>9</v>
      </c>
      <c r="L4179" t="s">
        <v>18</v>
      </c>
      <c r="M4179">
        <f>(Table1[[#This Row],[Current_Stock]]*Table1[[#This Row],[Unit_Price]])</f>
        <v>498243.72</v>
      </c>
      <c r="N4179" s="12">
        <f>DATE(YEAR(Table1[[#This Row],[Order_Date]]),MONTH(Table1[[#This Row],[Order_Date]]),1)</f>
        <v>45170</v>
      </c>
    </row>
    <row r="4180" spans="1:14">
      <c r="A4180" t="s">
        <v>379</v>
      </c>
      <c r="B4180" t="s">
        <v>377</v>
      </c>
      <c r="C4180" t="s">
        <v>378</v>
      </c>
      <c r="D4180" t="s">
        <v>22</v>
      </c>
      <c r="E4180" t="s">
        <v>34</v>
      </c>
      <c r="F4180" t="s">
        <v>46</v>
      </c>
      <c r="G4180">
        <v>43</v>
      </c>
      <c r="H4180">
        <v>11100.79</v>
      </c>
      <c r="I4180">
        <v>477333.97</v>
      </c>
      <c r="J4180">
        <v>69</v>
      </c>
      <c r="K4180">
        <v>2</v>
      </c>
      <c r="L4180" t="s">
        <v>18</v>
      </c>
      <c r="M4180">
        <f>(Table1[[#This Row],[Current_Stock]]*Table1[[#This Row],[Unit_Price]])</f>
        <v>765954.51</v>
      </c>
      <c r="N4180" s="12">
        <f>DATE(YEAR(Table1[[#This Row],[Order_Date]]),MONTH(Table1[[#This Row],[Order_Date]]),1)</f>
        <v>45536</v>
      </c>
    </row>
    <row r="4181" spans="1:14">
      <c r="A4181" t="s">
        <v>1252</v>
      </c>
      <c r="B4181" t="s">
        <v>974</v>
      </c>
      <c r="C4181" t="s">
        <v>975</v>
      </c>
      <c r="D4181" t="s">
        <v>44</v>
      </c>
      <c r="E4181" t="s">
        <v>160</v>
      </c>
      <c r="F4181" t="s">
        <v>40</v>
      </c>
      <c r="G4181">
        <v>60</v>
      </c>
      <c r="H4181">
        <v>4211.66</v>
      </c>
      <c r="I4181">
        <v>252699.6</v>
      </c>
      <c r="J4181">
        <v>35</v>
      </c>
      <c r="K4181">
        <v>8</v>
      </c>
      <c r="L4181" t="s">
        <v>18</v>
      </c>
      <c r="M4181">
        <f>(Table1[[#This Row],[Current_Stock]]*Table1[[#This Row],[Unit_Price]])</f>
        <v>147408.1</v>
      </c>
      <c r="N4181" s="12">
        <f>DATE(YEAR(Table1[[#This Row],[Order_Date]]),MONTH(Table1[[#This Row],[Order_Date]]),1)</f>
        <v>45566</v>
      </c>
    </row>
    <row r="4182" spans="1:14">
      <c r="A4182" t="s">
        <v>875</v>
      </c>
      <c r="B4182" t="s">
        <v>614</v>
      </c>
      <c r="C4182" t="s">
        <v>615</v>
      </c>
      <c r="D4182" t="s">
        <v>27</v>
      </c>
      <c r="E4182" t="s">
        <v>80</v>
      </c>
      <c r="F4182" t="s">
        <v>60</v>
      </c>
      <c r="G4182">
        <v>2</v>
      </c>
      <c r="H4182">
        <v>4183.17</v>
      </c>
      <c r="I4182">
        <v>8366.34</v>
      </c>
      <c r="J4182">
        <v>413</v>
      </c>
      <c r="K4182">
        <v>5</v>
      </c>
      <c r="L4182" t="s">
        <v>55</v>
      </c>
      <c r="M4182">
        <f>(Table1[[#This Row],[Current_Stock]]*Table1[[#This Row],[Unit_Price]])</f>
        <v>1727649.21</v>
      </c>
      <c r="N4182" s="12">
        <f>DATE(YEAR(Table1[[#This Row],[Order_Date]]),MONTH(Table1[[#This Row],[Order_Date]]),1)</f>
        <v>45078</v>
      </c>
    </row>
    <row r="4183" spans="1:14">
      <c r="A4183" t="s">
        <v>443</v>
      </c>
      <c r="B4183" t="s">
        <v>245</v>
      </c>
      <c r="C4183" t="s">
        <v>246</v>
      </c>
      <c r="D4183" t="s">
        <v>44</v>
      </c>
      <c r="E4183" t="s">
        <v>251</v>
      </c>
      <c r="F4183" t="s">
        <v>40</v>
      </c>
      <c r="G4183">
        <v>31</v>
      </c>
      <c r="H4183">
        <v>4829.66</v>
      </c>
      <c r="I4183">
        <v>149719.46</v>
      </c>
      <c r="J4183">
        <v>55</v>
      </c>
      <c r="K4183">
        <v>5</v>
      </c>
      <c r="L4183" t="s">
        <v>105</v>
      </c>
      <c r="M4183">
        <f>(Table1[[#This Row],[Current_Stock]]*Table1[[#This Row],[Unit_Price]])</f>
        <v>265631.3</v>
      </c>
      <c r="N4183" s="12">
        <f>DATE(YEAR(Table1[[#This Row],[Order_Date]]),MONTH(Table1[[#This Row],[Order_Date]]),1)</f>
        <v>45108</v>
      </c>
    </row>
    <row r="4184" spans="1:14">
      <c r="A4184" t="s">
        <v>180</v>
      </c>
      <c r="B4184" t="s">
        <v>1039</v>
      </c>
      <c r="C4184" t="s">
        <v>1040</v>
      </c>
      <c r="D4184" t="s">
        <v>183</v>
      </c>
      <c r="E4184" t="s">
        <v>97</v>
      </c>
      <c r="F4184" t="s">
        <v>40</v>
      </c>
      <c r="G4184">
        <v>24</v>
      </c>
      <c r="H4184">
        <v>2036.91</v>
      </c>
      <c r="I4184">
        <v>48885.84</v>
      </c>
      <c r="J4184">
        <v>202</v>
      </c>
      <c r="K4184">
        <v>11</v>
      </c>
      <c r="L4184" t="s">
        <v>18</v>
      </c>
      <c r="M4184">
        <f>(Table1[[#This Row],[Current_Stock]]*Table1[[#This Row],[Unit_Price]])</f>
        <v>411455.82</v>
      </c>
      <c r="N4184" s="12">
        <f>DATE(YEAR(Table1[[#This Row],[Order_Date]]),MONTH(Table1[[#This Row],[Order_Date]]),1)</f>
        <v>45566</v>
      </c>
    </row>
    <row r="4185" spans="1:14">
      <c r="A4185" t="s">
        <v>1075</v>
      </c>
      <c r="B4185" t="s">
        <v>231</v>
      </c>
      <c r="C4185" t="s">
        <v>232</v>
      </c>
      <c r="D4185" t="s">
        <v>15</v>
      </c>
      <c r="E4185" t="s">
        <v>80</v>
      </c>
      <c r="F4185" t="s">
        <v>17</v>
      </c>
      <c r="G4185">
        <v>12</v>
      </c>
      <c r="H4185">
        <v>288.22000000000003</v>
      </c>
      <c r="I4185">
        <v>3458.64</v>
      </c>
      <c r="J4185">
        <v>246</v>
      </c>
      <c r="K4185">
        <v>5</v>
      </c>
      <c r="L4185" t="s">
        <v>18</v>
      </c>
      <c r="M4185">
        <f>(Table1[[#This Row],[Current_Stock]]*Table1[[#This Row],[Unit_Price]])</f>
        <v>70902.12000000001</v>
      </c>
      <c r="N4185" s="12">
        <f>DATE(YEAR(Table1[[#This Row],[Order_Date]]),MONTH(Table1[[#This Row],[Order_Date]]),1)</f>
        <v>45566</v>
      </c>
    </row>
    <row r="4186" spans="1:14">
      <c r="A4186" t="s">
        <v>939</v>
      </c>
      <c r="B4186" t="s">
        <v>315</v>
      </c>
      <c r="C4186" t="s">
        <v>316</v>
      </c>
      <c r="D4186" t="s">
        <v>38</v>
      </c>
      <c r="E4186" t="s">
        <v>45</v>
      </c>
      <c r="F4186" t="s">
        <v>40</v>
      </c>
      <c r="G4186">
        <v>12</v>
      </c>
      <c r="H4186">
        <v>1873.39</v>
      </c>
      <c r="I4186">
        <v>22480.68</v>
      </c>
      <c r="J4186">
        <v>107</v>
      </c>
      <c r="K4186">
        <v>7</v>
      </c>
      <c r="L4186" t="s">
        <v>18</v>
      </c>
      <c r="M4186">
        <f>(Table1[[#This Row],[Current_Stock]]*Table1[[#This Row],[Unit_Price]])</f>
        <v>200452.73</v>
      </c>
      <c r="N4186" s="12">
        <f>DATE(YEAR(Table1[[#This Row],[Order_Date]]),MONTH(Table1[[#This Row],[Order_Date]]),1)</f>
        <v>45231</v>
      </c>
    </row>
    <row r="4187" spans="1:14">
      <c r="A4187" t="s">
        <v>1323</v>
      </c>
      <c r="B4187" t="s">
        <v>746</v>
      </c>
      <c r="C4187" t="s">
        <v>747</v>
      </c>
      <c r="D4187" t="s">
        <v>44</v>
      </c>
      <c r="E4187" t="s">
        <v>73</v>
      </c>
      <c r="F4187" t="s">
        <v>40</v>
      </c>
      <c r="G4187">
        <v>58</v>
      </c>
      <c r="H4187">
        <v>4746.1099999999997</v>
      </c>
      <c r="I4187">
        <v>275274.38</v>
      </c>
      <c r="J4187">
        <v>84</v>
      </c>
      <c r="K4187">
        <v>7</v>
      </c>
      <c r="L4187" t="s">
        <v>105</v>
      </c>
      <c r="M4187">
        <f>(Table1[[#This Row],[Current_Stock]]*Table1[[#This Row],[Unit_Price]])</f>
        <v>398673.24</v>
      </c>
      <c r="N4187" s="12">
        <f>DATE(YEAR(Table1[[#This Row],[Order_Date]]),MONTH(Table1[[#This Row],[Order_Date]]),1)</f>
        <v>45352</v>
      </c>
    </row>
    <row r="4188" spans="1:14">
      <c r="A4188" t="s">
        <v>1136</v>
      </c>
      <c r="B4188" t="s">
        <v>879</v>
      </c>
      <c r="C4188" t="s">
        <v>880</v>
      </c>
      <c r="D4188" t="s">
        <v>44</v>
      </c>
      <c r="E4188" t="s">
        <v>153</v>
      </c>
      <c r="F4188" t="s">
        <v>60</v>
      </c>
      <c r="G4188">
        <v>40</v>
      </c>
      <c r="H4188">
        <v>4188.67</v>
      </c>
      <c r="I4188">
        <v>167546.79999999999</v>
      </c>
      <c r="J4188">
        <v>93</v>
      </c>
      <c r="K4188">
        <v>7</v>
      </c>
      <c r="L4188" t="s">
        <v>18</v>
      </c>
      <c r="M4188">
        <f>(Table1[[#This Row],[Current_Stock]]*Table1[[#This Row],[Unit_Price]])</f>
        <v>389546.31</v>
      </c>
      <c r="N4188" s="12">
        <f>DATE(YEAR(Table1[[#This Row],[Order_Date]]),MONTH(Table1[[#This Row],[Order_Date]]),1)</f>
        <v>45261</v>
      </c>
    </row>
    <row r="4189" spans="1:14">
      <c r="A4189" t="s">
        <v>1343</v>
      </c>
      <c r="B4189" t="s">
        <v>793</v>
      </c>
      <c r="C4189" t="s">
        <v>794</v>
      </c>
      <c r="D4189" t="s">
        <v>38</v>
      </c>
      <c r="E4189" t="s">
        <v>243</v>
      </c>
      <c r="F4189" t="s">
        <v>46</v>
      </c>
      <c r="G4189">
        <v>19</v>
      </c>
      <c r="H4189">
        <v>2943.81</v>
      </c>
      <c r="I4189">
        <v>55932.39</v>
      </c>
      <c r="J4189">
        <v>86</v>
      </c>
      <c r="K4189">
        <v>12</v>
      </c>
      <c r="L4189" t="s">
        <v>18</v>
      </c>
      <c r="M4189">
        <f>(Table1[[#This Row],[Current_Stock]]*Table1[[#This Row],[Unit_Price]])</f>
        <v>253167.66</v>
      </c>
      <c r="N4189" s="12">
        <f>DATE(YEAR(Table1[[#This Row],[Order_Date]]),MONTH(Table1[[#This Row],[Order_Date]]),1)</f>
        <v>45627</v>
      </c>
    </row>
    <row r="4190" spans="1:14">
      <c r="A4190" t="s">
        <v>852</v>
      </c>
      <c r="B4190" t="s">
        <v>1268</v>
      </c>
      <c r="C4190" t="s">
        <v>1269</v>
      </c>
      <c r="D4190" t="s">
        <v>38</v>
      </c>
      <c r="E4190" t="s">
        <v>282</v>
      </c>
      <c r="F4190" t="s">
        <v>17</v>
      </c>
      <c r="G4190">
        <v>20</v>
      </c>
      <c r="H4190">
        <v>2568.4499999999998</v>
      </c>
      <c r="I4190">
        <v>51369</v>
      </c>
      <c r="J4190">
        <v>225</v>
      </c>
      <c r="K4190">
        <v>14</v>
      </c>
      <c r="L4190" t="s">
        <v>18</v>
      </c>
      <c r="M4190">
        <f>(Table1[[#This Row],[Current_Stock]]*Table1[[#This Row],[Unit_Price]])</f>
        <v>577901.25</v>
      </c>
      <c r="N4190" s="12">
        <f>DATE(YEAR(Table1[[#This Row],[Order_Date]]),MONTH(Table1[[#This Row],[Order_Date]]),1)</f>
        <v>44958</v>
      </c>
    </row>
    <row r="4191" spans="1:14">
      <c r="A4191" t="s">
        <v>403</v>
      </c>
      <c r="B4191" t="s">
        <v>819</v>
      </c>
      <c r="C4191" t="s">
        <v>820</v>
      </c>
      <c r="D4191" t="s">
        <v>22</v>
      </c>
      <c r="E4191" t="s">
        <v>189</v>
      </c>
      <c r="F4191" t="s">
        <v>29</v>
      </c>
      <c r="G4191">
        <v>42</v>
      </c>
      <c r="H4191">
        <v>11067.46</v>
      </c>
      <c r="I4191">
        <v>464833.32</v>
      </c>
      <c r="J4191">
        <v>46</v>
      </c>
      <c r="K4191">
        <v>4</v>
      </c>
      <c r="L4191" t="s">
        <v>105</v>
      </c>
      <c r="M4191">
        <f>(Table1[[#This Row],[Current_Stock]]*Table1[[#This Row],[Unit_Price]])</f>
        <v>509103.16</v>
      </c>
      <c r="N4191" s="12">
        <f>DATE(YEAR(Table1[[#This Row],[Order_Date]]),MONTH(Table1[[#This Row],[Order_Date]]),1)</f>
        <v>44958</v>
      </c>
    </row>
    <row r="4192" spans="1:14">
      <c r="A4192" t="s">
        <v>659</v>
      </c>
      <c r="B4192" t="s">
        <v>356</v>
      </c>
      <c r="C4192" t="s">
        <v>357</v>
      </c>
      <c r="D4192" t="s">
        <v>15</v>
      </c>
      <c r="E4192" t="s">
        <v>184</v>
      </c>
      <c r="F4192" t="s">
        <v>60</v>
      </c>
      <c r="G4192">
        <v>11</v>
      </c>
      <c r="H4192">
        <v>348.4</v>
      </c>
      <c r="I4192">
        <v>3832.4</v>
      </c>
      <c r="J4192">
        <v>114</v>
      </c>
      <c r="K4192">
        <v>5</v>
      </c>
      <c r="L4192" t="s">
        <v>18</v>
      </c>
      <c r="M4192">
        <f>(Table1[[#This Row],[Current_Stock]]*Table1[[#This Row],[Unit_Price]])</f>
        <v>39717.599999999999</v>
      </c>
      <c r="N4192" s="12">
        <f>DATE(YEAR(Table1[[#This Row],[Order_Date]]),MONTH(Table1[[#This Row],[Order_Date]]),1)</f>
        <v>45139</v>
      </c>
    </row>
    <row r="4193" spans="1:14">
      <c r="A4193" t="s">
        <v>1075</v>
      </c>
      <c r="B4193" t="s">
        <v>368</v>
      </c>
      <c r="C4193" t="s">
        <v>369</v>
      </c>
      <c r="D4193" t="s">
        <v>22</v>
      </c>
      <c r="E4193" t="s">
        <v>16</v>
      </c>
      <c r="F4193" t="s">
        <v>46</v>
      </c>
      <c r="G4193">
        <v>51</v>
      </c>
      <c r="H4193">
        <v>627.85</v>
      </c>
      <c r="I4193">
        <v>32020.35</v>
      </c>
      <c r="J4193">
        <v>34</v>
      </c>
      <c r="K4193">
        <v>5</v>
      </c>
      <c r="L4193" t="s">
        <v>105</v>
      </c>
      <c r="M4193">
        <f>(Table1[[#This Row],[Current_Stock]]*Table1[[#This Row],[Unit_Price]])</f>
        <v>21346.9</v>
      </c>
      <c r="N4193" s="12">
        <f>DATE(YEAR(Table1[[#This Row],[Order_Date]]),MONTH(Table1[[#This Row],[Order_Date]]),1)</f>
        <v>45566</v>
      </c>
    </row>
    <row r="4194" spans="1:14">
      <c r="A4194" t="s">
        <v>813</v>
      </c>
      <c r="B4194" t="s">
        <v>1150</v>
      </c>
      <c r="C4194" t="s">
        <v>1151</v>
      </c>
      <c r="D4194" t="s">
        <v>33</v>
      </c>
      <c r="E4194" t="s">
        <v>97</v>
      </c>
      <c r="F4194" t="s">
        <v>46</v>
      </c>
      <c r="G4194">
        <v>10</v>
      </c>
      <c r="H4194">
        <v>4327</v>
      </c>
      <c r="I4194">
        <v>43270</v>
      </c>
      <c r="J4194">
        <v>89</v>
      </c>
      <c r="K4194">
        <v>12</v>
      </c>
      <c r="L4194" t="s">
        <v>18</v>
      </c>
      <c r="M4194">
        <f>(Table1[[#This Row],[Current_Stock]]*Table1[[#This Row],[Unit_Price]])</f>
        <v>385103</v>
      </c>
      <c r="N4194" s="12">
        <f>DATE(YEAR(Table1[[#This Row],[Order_Date]]),MONTH(Table1[[#This Row],[Order_Date]]),1)</f>
        <v>45627</v>
      </c>
    </row>
    <row r="4195" spans="1:14">
      <c r="A4195" t="s">
        <v>443</v>
      </c>
      <c r="B4195" t="s">
        <v>332</v>
      </c>
      <c r="C4195" t="s">
        <v>333</v>
      </c>
      <c r="D4195" t="s">
        <v>183</v>
      </c>
      <c r="E4195" t="s">
        <v>184</v>
      </c>
      <c r="F4195" t="s">
        <v>17</v>
      </c>
      <c r="G4195">
        <v>17</v>
      </c>
      <c r="H4195">
        <v>3851.71</v>
      </c>
      <c r="I4195">
        <v>65479.07</v>
      </c>
      <c r="J4195">
        <v>173</v>
      </c>
      <c r="K4195">
        <v>10</v>
      </c>
      <c r="L4195" t="s">
        <v>18</v>
      </c>
      <c r="M4195">
        <f>(Table1[[#This Row],[Current_Stock]]*Table1[[#This Row],[Unit_Price]])</f>
        <v>666345.82999999996</v>
      </c>
      <c r="N4195" s="12">
        <f>DATE(YEAR(Table1[[#This Row],[Order_Date]]),MONTH(Table1[[#This Row],[Order_Date]]),1)</f>
        <v>45108</v>
      </c>
    </row>
    <row r="4196" spans="1:14">
      <c r="A4196" t="s">
        <v>662</v>
      </c>
      <c r="B4196" t="s">
        <v>1199</v>
      </c>
      <c r="C4196" t="s">
        <v>1200</v>
      </c>
      <c r="D4196" t="s">
        <v>15</v>
      </c>
      <c r="E4196" t="s">
        <v>282</v>
      </c>
      <c r="F4196" t="s">
        <v>17</v>
      </c>
      <c r="G4196">
        <v>8</v>
      </c>
      <c r="H4196">
        <v>116.57</v>
      </c>
      <c r="I4196">
        <v>932.56</v>
      </c>
      <c r="J4196">
        <v>140</v>
      </c>
      <c r="K4196">
        <v>3</v>
      </c>
      <c r="L4196" t="s">
        <v>18</v>
      </c>
      <c r="M4196">
        <f>(Table1[[#This Row],[Current_Stock]]*Table1[[#This Row],[Unit_Price]])</f>
        <v>16319.8</v>
      </c>
      <c r="N4196" s="12">
        <f>DATE(YEAR(Table1[[#This Row],[Order_Date]]),MONTH(Table1[[#This Row],[Order_Date]]),1)</f>
        <v>45170</v>
      </c>
    </row>
    <row r="4197" spans="1:14">
      <c r="A4197" t="s">
        <v>751</v>
      </c>
      <c r="B4197" t="s">
        <v>231</v>
      </c>
      <c r="C4197" t="s">
        <v>232</v>
      </c>
      <c r="D4197" t="s">
        <v>15</v>
      </c>
      <c r="E4197" t="s">
        <v>39</v>
      </c>
      <c r="F4197" t="s">
        <v>17</v>
      </c>
      <c r="G4197">
        <v>11</v>
      </c>
      <c r="H4197">
        <v>374.69</v>
      </c>
      <c r="I4197">
        <v>4121.59</v>
      </c>
      <c r="J4197">
        <v>137</v>
      </c>
      <c r="K4197">
        <v>4</v>
      </c>
      <c r="L4197" t="s">
        <v>18</v>
      </c>
      <c r="M4197">
        <f>(Table1[[#This Row],[Current_Stock]]*Table1[[#This Row],[Unit_Price]])</f>
        <v>51332.53</v>
      </c>
      <c r="N4197" s="12">
        <f>DATE(YEAR(Table1[[#This Row],[Order_Date]]),MONTH(Table1[[#This Row],[Order_Date]]),1)</f>
        <v>45170</v>
      </c>
    </row>
    <row r="4198" spans="1:14">
      <c r="A4198" t="s">
        <v>651</v>
      </c>
      <c r="B4198" t="s">
        <v>1025</v>
      </c>
      <c r="C4198" t="s">
        <v>1026</v>
      </c>
      <c r="D4198" t="s">
        <v>84</v>
      </c>
      <c r="E4198" t="s">
        <v>97</v>
      </c>
      <c r="F4198" t="s">
        <v>17</v>
      </c>
      <c r="G4198">
        <v>25</v>
      </c>
      <c r="H4198">
        <v>12467.25</v>
      </c>
      <c r="I4198">
        <v>311681.25</v>
      </c>
      <c r="J4198">
        <v>158</v>
      </c>
      <c r="K4198">
        <v>13</v>
      </c>
      <c r="L4198" t="s">
        <v>18</v>
      </c>
      <c r="M4198">
        <f>(Table1[[#This Row],[Current_Stock]]*Table1[[#This Row],[Unit_Price]])</f>
        <v>1969825.5</v>
      </c>
      <c r="N4198" s="12">
        <f>DATE(YEAR(Table1[[#This Row],[Order_Date]]),MONTH(Table1[[#This Row],[Order_Date]]),1)</f>
        <v>45597</v>
      </c>
    </row>
    <row r="4199" spans="1:14">
      <c r="A4199" t="s">
        <v>1355</v>
      </c>
      <c r="B4199" t="s">
        <v>1057</v>
      </c>
      <c r="C4199" t="s">
        <v>1058</v>
      </c>
      <c r="D4199" t="s">
        <v>84</v>
      </c>
      <c r="E4199" t="s">
        <v>85</v>
      </c>
      <c r="F4199" t="s">
        <v>60</v>
      </c>
      <c r="G4199">
        <v>18</v>
      </c>
      <c r="H4199">
        <v>16827.759999999998</v>
      </c>
      <c r="I4199">
        <v>302899.68</v>
      </c>
      <c r="J4199">
        <v>199</v>
      </c>
      <c r="K4199">
        <v>10</v>
      </c>
      <c r="L4199" t="s">
        <v>18</v>
      </c>
      <c r="M4199">
        <f>(Table1[[#This Row],[Current_Stock]]*Table1[[#This Row],[Unit_Price]])</f>
        <v>3348724.2399999998</v>
      </c>
      <c r="N4199" s="12">
        <f>DATE(YEAR(Table1[[#This Row],[Order_Date]]),MONTH(Table1[[#This Row],[Order_Date]]),1)</f>
        <v>45047</v>
      </c>
    </row>
    <row r="4200" spans="1:14">
      <c r="A4200" t="s">
        <v>1238</v>
      </c>
      <c r="B4200" t="s">
        <v>344</v>
      </c>
      <c r="C4200" t="s">
        <v>345</v>
      </c>
      <c r="D4200" t="s">
        <v>183</v>
      </c>
      <c r="E4200" t="s">
        <v>54</v>
      </c>
      <c r="F4200" t="s">
        <v>29</v>
      </c>
      <c r="G4200">
        <v>23</v>
      </c>
      <c r="H4200">
        <v>1531.98</v>
      </c>
      <c r="I4200">
        <v>35235.54</v>
      </c>
      <c r="J4200">
        <v>88</v>
      </c>
      <c r="K4200">
        <v>9</v>
      </c>
      <c r="L4200" t="s">
        <v>18</v>
      </c>
      <c r="M4200">
        <f>(Table1[[#This Row],[Current_Stock]]*Table1[[#This Row],[Unit_Price]])</f>
        <v>134814.24</v>
      </c>
      <c r="N4200" s="12">
        <f>DATE(YEAR(Table1[[#This Row],[Order_Date]]),MONTH(Table1[[#This Row],[Order_Date]]),1)</f>
        <v>45170</v>
      </c>
    </row>
    <row r="4201" spans="1:14">
      <c r="A4201" t="s">
        <v>1017</v>
      </c>
      <c r="B4201" t="s">
        <v>482</v>
      </c>
      <c r="C4201" t="s">
        <v>483</v>
      </c>
      <c r="D4201" t="s">
        <v>33</v>
      </c>
      <c r="E4201" t="s">
        <v>153</v>
      </c>
      <c r="F4201" t="s">
        <v>60</v>
      </c>
      <c r="G4201">
        <v>24</v>
      </c>
      <c r="H4201">
        <v>2693.68</v>
      </c>
      <c r="I4201">
        <v>64648.32</v>
      </c>
      <c r="J4201">
        <v>88</v>
      </c>
      <c r="K4201">
        <v>7</v>
      </c>
      <c r="L4201" t="s">
        <v>18</v>
      </c>
      <c r="M4201">
        <f>(Table1[[#This Row],[Current_Stock]]*Table1[[#This Row],[Unit_Price]])</f>
        <v>237043.84</v>
      </c>
      <c r="N4201" s="12">
        <f>DATE(YEAR(Table1[[#This Row],[Order_Date]]),MONTH(Table1[[#This Row],[Order_Date]]),1)</f>
        <v>45536</v>
      </c>
    </row>
    <row r="4202" spans="1:14">
      <c r="A4202" t="s">
        <v>709</v>
      </c>
      <c r="B4202" t="s">
        <v>626</v>
      </c>
      <c r="C4202" t="s">
        <v>627</v>
      </c>
      <c r="D4202" t="s">
        <v>44</v>
      </c>
      <c r="E4202" t="s">
        <v>153</v>
      </c>
      <c r="F4202" t="s">
        <v>40</v>
      </c>
      <c r="G4202">
        <v>46</v>
      </c>
      <c r="H4202">
        <v>4517.42</v>
      </c>
      <c r="I4202">
        <v>207801.32</v>
      </c>
      <c r="J4202">
        <v>90</v>
      </c>
      <c r="K4202">
        <v>7</v>
      </c>
      <c r="L4202" t="s">
        <v>105</v>
      </c>
      <c r="M4202">
        <f>(Table1[[#This Row],[Current_Stock]]*Table1[[#This Row],[Unit_Price]])</f>
        <v>406567.8</v>
      </c>
      <c r="N4202" s="12">
        <f>DATE(YEAR(Table1[[#This Row],[Order_Date]]),MONTH(Table1[[#This Row],[Order_Date]]),1)</f>
        <v>45383</v>
      </c>
    </row>
    <row r="4203" spans="1:14">
      <c r="A4203" t="s">
        <v>1373</v>
      </c>
      <c r="B4203" t="s">
        <v>1065</v>
      </c>
      <c r="C4203" t="s">
        <v>1066</v>
      </c>
      <c r="D4203" t="s">
        <v>15</v>
      </c>
      <c r="E4203" t="s">
        <v>28</v>
      </c>
      <c r="F4203" t="s">
        <v>60</v>
      </c>
      <c r="G4203">
        <v>22</v>
      </c>
      <c r="H4203">
        <v>33.82</v>
      </c>
      <c r="I4203">
        <v>744.04</v>
      </c>
      <c r="J4203">
        <v>123</v>
      </c>
      <c r="K4203">
        <v>7</v>
      </c>
      <c r="L4203" t="s">
        <v>18</v>
      </c>
      <c r="M4203">
        <f>(Table1[[#This Row],[Current_Stock]]*Table1[[#This Row],[Unit_Price]])</f>
        <v>4159.8599999999997</v>
      </c>
      <c r="N4203" s="12">
        <f>DATE(YEAR(Table1[[#This Row],[Order_Date]]),MONTH(Table1[[#This Row],[Order_Date]]),1)</f>
        <v>45261</v>
      </c>
    </row>
    <row r="4204" spans="1:14">
      <c r="A4204" t="s">
        <v>224</v>
      </c>
      <c r="B4204" t="s">
        <v>168</v>
      </c>
      <c r="C4204" t="s">
        <v>169</v>
      </c>
      <c r="D4204" t="s">
        <v>27</v>
      </c>
      <c r="E4204" t="s">
        <v>211</v>
      </c>
      <c r="F4204" t="s">
        <v>17</v>
      </c>
      <c r="G4204">
        <v>10</v>
      </c>
      <c r="H4204">
        <v>3714.76</v>
      </c>
      <c r="I4204">
        <v>37147.599999999999</v>
      </c>
      <c r="J4204">
        <v>290</v>
      </c>
      <c r="K4204">
        <v>6</v>
      </c>
      <c r="L4204" t="s">
        <v>18</v>
      </c>
      <c r="M4204">
        <f>(Table1[[#This Row],[Current_Stock]]*Table1[[#This Row],[Unit_Price]])</f>
        <v>1077280.4000000001</v>
      </c>
      <c r="N4204" s="12">
        <f>DATE(YEAR(Table1[[#This Row],[Order_Date]]),MONTH(Table1[[#This Row],[Order_Date]]),1)</f>
        <v>45017</v>
      </c>
    </row>
    <row r="4205" spans="1:14">
      <c r="A4205" t="s">
        <v>343</v>
      </c>
      <c r="B4205" t="s">
        <v>1220</v>
      </c>
      <c r="C4205" t="s">
        <v>1221</v>
      </c>
      <c r="D4205" t="s">
        <v>53</v>
      </c>
      <c r="E4205" t="s">
        <v>277</v>
      </c>
      <c r="F4205" t="s">
        <v>46</v>
      </c>
      <c r="G4205">
        <v>7</v>
      </c>
      <c r="H4205">
        <v>1658.26</v>
      </c>
      <c r="I4205">
        <v>11607.82</v>
      </c>
      <c r="J4205">
        <v>451</v>
      </c>
      <c r="K4205">
        <v>8</v>
      </c>
      <c r="L4205" t="s">
        <v>55</v>
      </c>
      <c r="M4205">
        <f>(Table1[[#This Row],[Current_Stock]]*Table1[[#This Row],[Unit_Price]])</f>
        <v>747875.26</v>
      </c>
      <c r="N4205" s="12">
        <f>DATE(YEAR(Table1[[#This Row],[Order_Date]]),MONTH(Table1[[#This Row],[Order_Date]]),1)</f>
        <v>45352</v>
      </c>
    </row>
    <row r="4206" spans="1:14">
      <c r="A4206" t="s">
        <v>639</v>
      </c>
      <c r="B4206" t="s">
        <v>979</v>
      </c>
      <c r="C4206" t="s">
        <v>980</v>
      </c>
      <c r="D4206" t="s">
        <v>33</v>
      </c>
      <c r="E4206" t="s">
        <v>153</v>
      </c>
      <c r="F4206" t="s">
        <v>17</v>
      </c>
      <c r="G4206">
        <v>11</v>
      </c>
      <c r="H4206">
        <v>4125.75</v>
      </c>
      <c r="I4206">
        <v>45383.25</v>
      </c>
      <c r="J4206">
        <v>150</v>
      </c>
      <c r="K4206">
        <v>13</v>
      </c>
      <c r="L4206" t="s">
        <v>18</v>
      </c>
      <c r="M4206">
        <f>(Table1[[#This Row],[Current_Stock]]*Table1[[#This Row],[Unit_Price]])</f>
        <v>618862.5</v>
      </c>
      <c r="N4206" s="12">
        <f>DATE(YEAR(Table1[[#This Row],[Order_Date]]),MONTH(Table1[[#This Row],[Order_Date]]),1)</f>
        <v>45047</v>
      </c>
    </row>
    <row r="4207" spans="1:14">
      <c r="A4207" t="s">
        <v>552</v>
      </c>
      <c r="B4207" t="s">
        <v>315</v>
      </c>
      <c r="C4207" t="s">
        <v>316</v>
      </c>
      <c r="D4207" t="s">
        <v>38</v>
      </c>
      <c r="E4207" t="s">
        <v>113</v>
      </c>
      <c r="F4207" t="s">
        <v>40</v>
      </c>
      <c r="G4207">
        <v>8</v>
      </c>
      <c r="H4207">
        <v>2746.31</v>
      </c>
      <c r="I4207">
        <v>21970.48</v>
      </c>
      <c r="J4207">
        <v>207</v>
      </c>
      <c r="K4207">
        <v>14</v>
      </c>
      <c r="L4207" t="s">
        <v>18</v>
      </c>
      <c r="M4207">
        <f>(Table1[[#This Row],[Current_Stock]]*Table1[[#This Row],[Unit_Price]])</f>
        <v>568486.17000000004</v>
      </c>
      <c r="N4207" s="12">
        <f>DATE(YEAR(Table1[[#This Row],[Order_Date]]),MONTH(Table1[[#This Row],[Order_Date]]),1)</f>
        <v>45444</v>
      </c>
    </row>
    <row r="4208" spans="1:14">
      <c r="A4208" t="s">
        <v>1098</v>
      </c>
      <c r="B4208" t="s">
        <v>775</v>
      </c>
      <c r="C4208" t="s">
        <v>776</v>
      </c>
      <c r="D4208" t="s">
        <v>15</v>
      </c>
      <c r="E4208" t="s">
        <v>97</v>
      </c>
      <c r="F4208" t="s">
        <v>46</v>
      </c>
      <c r="G4208">
        <v>24</v>
      </c>
      <c r="H4208">
        <v>418.18</v>
      </c>
      <c r="I4208">
        <v>10036.32</v>
      </c>
      <c r="J4208">
        <v>188</v>
      </c>
      <c r="K4208">
        <v>9</v>
      </c>
      <c r="L4208" t="s">
        <v>18</v>
      </c>
      <c r="M4208">
        <f>(Table1[[#This Row],[Current_Stock]]*Table1[[#This Row],[Unit_Price]])</f>
        <v>78617.84</v>
      </c>
      <c r="N4208" s="12">
        <f>DATE(YEAR(Table1[[#This Row],[Order_Date]]),MONTH(Table1[[#This Row],[Order_Date]]),1)</f>
        <v>45627</v>
      </c>
    </row>
    <row r="4209" spans="1:14">
      <c r="A4209" t="s">
        <v>218</v>
      </c>
      <c r="B4209" t="s">
        <v>439</v>
      </c>
      <c r="C4209" t="s">
        <v>440</v>
      </c>
      <c r="D4209" t="s">
        <v>183</v>
      </c>
      <c r="E4209" t="s">
        <v>34</v>
      </c>
      <c r="F4209" t="s">
        <v>46</v>
      </c>
      <c r="G4209">
        <v>15</v>
      </c>
      <c r="H4209">
        <v>642.16999999999996</v>
      </c>
      <c r="I4209">
        <v>9632.5499999999993</v>
      </c>
      <c r="J4209">
        <v>214</v>
      </c>
      <c r="K4209">
        <v>7</v>
      </c>
      <c r="L4209" t="s">
        <v>18</v>
      </c>
      <c r="M4209">
        <f>(Table1[[#This Row],[Current_Stock]]*Table1[[#This Row],[Unit_Price]])</f>
        <v>137424.38</v>
      </c>
      <c r="N4209" s="12">
        <f>DATE(YEAR(Table1[[#This Row],[Order_Date]]),MONTH(Table1[[#This Row],[Order_Date]]),1)</f>
        <v>45597</v>
      </c>
    </row>
    <row r="4210" spans="1:14">
      <c r="A4210" t="s">
        <v>434</v>
      </c>
      <c r="B4210" t="s">
        <v>601</v>
      </c>
      <c r="C4210" t="s">
        <v>602</v>
      </c>
      <c r="D4210" t="s">
        <v>84</v>
      </c>
      <c r="E4210" t="s">
        <v>104</v>
      </c>
      <c r="F4210" t="s">
        <v>17</v>
      </c>
      <c r="G4210">
        <v>21</v>
      </c>
      <c r="H4210">
        <v>18469.13</v>
      </c>
      <c r="I4210">
        <v>387851.73</v>
      </c>
      <c r="J4210">
        <v>167</v>
      </c>
      <c r="K4210">
        <v>10</v>
      </c>
      <c r="L4210" t="s">
        <v>18</v>
      </c>
      <c r="M4210">
        <f>(Table1[[#This Row],[Current_Stock]]*Table1[[#This Row],[Unit_Price]])</f>
        <v>3084344.71</v>
      </c>
      <c r="N4210" s="12">
        <f>DATE(YEAR(Table1[[#This Row],[Order_Date]]),MONTH(Table1[[#This Row],[Order_Date]]),1)</f>
        <v>45444</v>
      </c>
    </row>
    <row r="4211" spans="1:14">
      <c r="A4211" t="s">
        <v>1309</v>
      </c>
      <c r="B4211" t="s">
        <v>144</v>
      </c>
      <c r="C4211" t="s">
        <v>145</v>
      </c>
      <c r="D4211" t="s">
        <v>27</v>
      </c>
      <c r="E4211" t="s">
        <v>80</v>
      </c>
      <c r="F4211" t="s">
        <v>60</v>
      </c>
      <c r="G4211">
        <v>5</v>
      </c>
      <c r="H4211">
        <v>179</v>
      </c>
      <c r="I4211">
        <v>895</v>
      </c>
      <c r="J4211">
        <v>345</v>
      </c>
      <c r="K4211">
        <v>10</v>
      </c>
      <c r="L4211" t="s">
        <v>18</v>
      </c>
      <c r="M4211">
        <f>(Table1[[#This Row],[Current_Stock]]*Table1[[#This Row],[Unit_Price]])</f>
        <v>61755</v>
      </c>
      <c r="N4211" s="12">
        <f>DATE(YEAR(Table1[[#This Row],[Order_Date]]),MONTH(Table1[[#This Row],[Order_Date]]),1)</f>
        <v>45627</v>
      </c>
    </row>
    <row r="4212" spans="1:14">
      <c r="A4212" t="s">
        <v>635</v>
      </c>
      <c r="B4212" t="s">
        <v>569</v>
      </c>
      <c r="C4212" t="s">
        <v>570</v>
      </c>
      <c r="D4212" t="s">
        <v>27</v>
      </c>
      <c r="E4212" t="s">
        <v>34</v>
      </c>
      <c r="F4212" t="s">
        <v>29</v>
      </c>
      <c r="G4212">
        <v>1</v>
      </c>
      <c r="H4212">
        <v>683.68</v>
      </c>
      <c r="I4212">
        <v>683.68</v>
      </c>
      <c r="J4212">
        <v>314</v>
      </c>
      <c r="K4212">
        <v>13</v>
      </c>
      <c r="L4212" t="s">
        <v>55</v>
      </c>
      <c r="M4212">
        <f>(Table1[[#This Row],[Current_Stock]]*Table1[[#This Row],[Unit_Price]])</f>
        <v>214675.52</v>
      </c>
      <c r="N4212" s="12">
        <f>DATE(YEAR(Table1[[#This Row],[Order_Date]]),MONTH(Table1[[#This Row],[Order_Date]]),1)</f>
        <v>45413</v>
      </c>
    </row>
    <row r="4213" spans="1:14">
      <c r="A4213" t="s">
        <v>1214</v>
      </c>
      <c r="B4213" t="s">
        <v>584</v>
      </c>
      <c r="C4213" t="s">
        <v>585</v>
      </c>
      <c r="D4213" t="s">
        <v>22</v>
      </c>
      <c r="E4213" t="s">
        <v>109</v>
      </c>
      <c r="F4213" t="s">
        <v>60</v>
      </c>
      <c r="G4213">
        <v>39</v>
      </c>
      <c r="H4213">
        <v>7276.54</v>
      </c>
      <c r="I4213">
        <v>283785.06</v>
      </c>
      <c r="J4213">
        <v>75</v>
      </c>
      <c r="K4213">
        <v>12</v>
      </c>
      <c r="L4213" t="s">
        <v>18</v>
      </c>
      <c r="M4213">
        <f>(Table1[[#This Row],[Current_Stock]]*Table1[[#This Row],[Unit_Price]])</f>
        <v>545740.5</v>
      </c>
      <c r="N4213" s="12">
        <f>DATE(YEAR(Table1[[#This Row],[Order_Date]]),MONTH(Table1[[#This Row],[Order_Date]]),1)</f>
        <v>45170</v>
      </c>
    </row>
    <row r="4214" spans="1:14">
      <c r="A4214" t="s">
        <v>1036</v>
      </c>
      <c r="B4214" t="s">
        <v>20</v>
      </c>
      <c r="C4214" t="s">
        <v>21</v>
      </c>
      <c r="D4214" t="s">
        <v>22</v>
      </c>
      <c r="E4214" t="s">
        <v>153</v>
      </c>
      <c r="F4214" t="s">
        <v>46</v>
      </c>
      <c r="G4214">
        <v>45</v>
      </c>
      <c r="H4214">
        <v>4666.5200000000004</v>
      </c>
      <c r="I4214">
        <v>209993.4</v>
      </c>
      <c r="J4214">
        <v>58</v>
      </c>
      <c r="K4214">
        <v>5</v>
      </c>
      <c r="L4214" t="s">
        <v>18</v>
      </c>
      <c r="M4214">
        <f>(Table1[[#This Row],[Current_Stock]]*Table1[[#This Row],[Unit_Price]])</f>
        <v>270658.16000000003</v>
      </c>
      <c r="N4214" s="12">
        <f>DATE(YEAR(Table1[[#This Row],[Order_Date]]),MONTH(Table1[[#This Row],[Order_Date]]),1)</f>
        <v>45047</v>
      </c>
    </row>
    <row r="4215" spans="1:14">
      <c r="A4215" t="s">
        <v>903</v>
      </c>
      <c r="B4215" t="s">
        <v>383</v>
      </c>
      <c r="C4215" t="s">
        <v>384</v>
      </c>
      <c r="D4215" t="s">
        <v>44</v>
      </c>
      <c r="E4215" t="s">
        <v>39</v>
      </c>
      <c r="F4215" t="s">
        <v>60</v>
      </c>
      <c r="G4215">
        <v>35</v>
      </c>
      <c r="H4215">
        <v>4715.88</v>
      </c>
      <c r="I4215">
        <v>165055.79999999999</v>
      </c>
      <c r="J4215">
        <v>114</v>
      </c>
      <c r="K4215">
        <v>2</v>
      </c>
      <c r="L4215" t="s">
        <v>18</v>
      </c>
      <c r="M4215">
        <f>(Table1[[#This Row],[Current_Stock]]*Table1[[#This Row],[Unit_Price]])</f>
        <v>537610.32000000007</v>
      </c>
      <c r="N4215" s="12">
        <f>DATE(YEAR(Table1[[#This Row],[Order_Date]]),MONTH(Table1[[#This Row],[Order_Date]]),1)</f>
        <v>44927</v>
      </c>
    </row>
    <row r="4216" spans="1:14">
      <c r="A4216" t="s">
        <v>443</v>
      </c>
      <c r="B4216" t="s">
        <v>120</v>
      </c>
      <c r="C4216" t="s">
        <v>121</v>
      </c>
      <c r="D4216" t="s">
        <v>53</v>
      </c>
      <c r="E4216" t="s">
        <v>80</v>
      </c>
      <c r="F4216" t="s">
        <v>29</v>
      </c>
      <c r="G4216">
        <v>5</v>
      </c>
      <c r="H4216">
        <v>4399.04</v>
      </c>
      <c r="I4216">
        <v>21995.200000000001</v>
      </c>
      <c r="J4216">
        <v>304</v>
      </c>
      <c r="K4216">
        <v>9</v>
      </c>
      <c r="L4216" t="s">
        <v>18</v>
      </c>
      <c r="M4216">
        <f>(Table1[[#This Row],[Current_Stock]]*Table1[[#This Row],[Unit_Price]])</f>
        <v>1337308.1599999999</v>
      </c>
      <c r="N4216" s="12">
        <f>DATE(YEAR(Table1[[#This Row],[Order_Date]]),MONTH(Table1[[#This Row],[Order_Date]]),1)</f>
        <v>45108</v>
      </c>
    </row>
    <row r="4217" spans="1:14">
      <c r="A4217" t="s">
        <v>1094</v>
      </c>
      <c r="B4217" t="s">
        <v>444</v>
      </c>
      <c r="C4217" t="s">
        <v>445</v>
      </c>
      <c r="D4217" t="s">
        <v>44</v>
      </c>
      <c r="E4217" t="s">
        <v>73</v>
      </c>
      <c r="F4217" t="s">
        <v>46</v>
      </c>
      <c r="G4217">
        <v>24</v>
      </c>
      <c r="H4217">
        <v>4143.87</v>
      </c>
      <c r="I4217">
        <v>99452.88</v>
      </c>
      <c r="J4217">
        <v>37</v>
      </c>
      <c r="K4217">
        <v>4</v>
      </c>
      <c r="L4217" t="s">
        <v>105</v>
      </c>
      <c r="M4217">
        <f>(Table1[[#This Row],[Current_Stock]]*Table1[[#This Row],[Unit_Price]])</f>
        <v>153323.19</v>
      </c>
      <c r="N4217" s="12">
        <f>DATE(YEAR(Table1[[#This Row],[Order_Date]]),MONTH(Table1[[#This Row],[Order_Date]]),1)</f>
        <v>45627</v>
      </c>
    </row>
    <row r="4218" spans="1:14">
      <c r="A4218" t="s">
        <v>1144</v>
      </c>
      <c r="B4218" t="s">
        <v>991</v>
      </c>
      <c r="C4218" t="s">
        <v>992</v>
      </c>
      <c r="D4218" t="s">
        <v>53</v>
      </c>
      <c r="E4218" t="s">
        <v>153</v>
      </c>
      <c r="F4218" t="s">
        <v>17</v>
      </c>
      <c r="G4218">
        <v>9</v>
      </c>
      <c r="H4218">
        <v>4963.42</v>
      </c>
      <c r="I4218">
        <v>44670.78</v>
      </c>
      <c r="J4218">
        <v>481</v>
      </c>
      <c r="K4218">
        <v>4</v>
      </c>
      <c r="L4218" t="s">
        <v>55</v>
      </c>
      <c r="M4218">
        <f>(Table1[[#This Row],[Current_Stock]]*Table1[[#This Row],[Unit_Price]])</f>
        <v>2387405.02</v>
      </c>
      <c r="N4218" s="12">
        <f>DATE(YEAR(Table1[[#This Row],[Order_Date]]),MONTH(Table1[[#This Row],[Order_Date]]),1)</f>
        <v>45383</v>
      </c>
    </row>
    <row r="4219" spans="1:14">
      <c r="A4219" t="s">
        <v>903</v>
      </c>
      <c r="B4219" t="s">
        <v>138</v>
      </c>
      <c r="C4219" t="s">
        <v>139</v>
      </c>
      <c r="D4219" t="s">
        <v>27</v>
      </c>
      <c r="E4219" t="s">
        <v>269</v>
      </c>
      <c r="F4219" t="s">
        <v>46</v>
      </c>
      <c r="G4219">
        <v>5</v>
      </c>
      <c r="H4219">
        <v>4626.8599999999997</v>
      </c>
      <c r="I4219">
        <v>23134.3</v>
      </c>
      <c r="J4219">
        <v>485</v>
      </c>
      <c r="K4219">
        <v>6</v>
      </c>
      <c r="L4219" t="s">
        <v>55</v>
      </c>
      <c r="M4219">
        <f>(Table1[[#This Row],[Current_Stock]]*Table1[[#This Row],[Unit_Price]])</f>
        <v>2244027.0999999996</v>
      </c>
      <c r="N4219" s="12">
        <f>DATE(YEAR(Table1[[#This Row],[Order_Date]]),MONTH(Table1[[#This Row],[Order_Date]]),1)</f>
        <v>44927</v>
      </c>
    </row>
    <row r="4220" spans="1:14">
      <c r="A4220" t="s">
        <v>1215</v>
      </c>
      <c r="B4220" t="s">
        <v>1105</v>
      </c>
      <c r="C4220" t="s">
        <v>1106</v>
      </c>
      <c r="D4220" t="s">
        <v>15</v>
      </c>
      <c r="E4220" t="s">
        <v>80</v>
      </c>
      <c r="F4220" t="s">
        <v>17</v>
      </c>
      <c r="G4220">
        <v>15</v>
      </c>
      <c r="H4220">
        <v>255.53</v>
      </c>
      <c r="I4220">
        <v>3832.95</v>
      </c>
      <c r="J4220">
        <v>90</v>
      </c>
      <c r="K4220">
        <v>14</v>
      </c>
      <c r="L4220" t="s">
        <v>18</v>
      </c>
      <c r="M4220">
        <f>(Table1[[#This Row],[Current_Stock]]*Table1[[#This Row],[Unit_Price]])</f>
        <v>22997.7</v>
      </c>
      <c r="N4220" s="12">
        <f>DATE(YEAR(Table1[[#This Row],[Order_Date]]),MONTH(Table1[[#This Row],[Order_Date]]),1)</f>
        <v>45170</v>
      </c>
    </row>
    <row r="4221" spans="1:14">
      <c r="A4221" t="s">
        <v>765</v>
      </c>
      <c r="B4221" t="s">
        <v>315</v>
      </c>
      <c r="C4221" t="s">
        <v>316</v>
      </c>
      <c r="D4221" t="s">
        <v>38</v>
      </c>
      <c r="E4221" t="s">
        <v>34</v>
      </c>
      <c r="F4221" t="s">
        <v>17</v>
      </c>
      <c r="G4221">
        <v>13</v>
      </c>
      <c r="H4221">
        <v>4984.28</v>
      </c>
      <c r="I4221">
        <v>64795.64</v>
      </c>
      <c r="J4221">
        <v>118</v>
      </c>
      <c r="K4221">
        <v>3</v>
      </c>
      <c r="L4221" t="s">
        <v>18</v>
      </c>
      <c r="M4221">
        <f>(Table1[[#This Row],[Current_Stock]]*Table1[[#This Row],[Unit_Price]])</f>
        <v>588145.03999999992</v>
      </c>
      <c r="N4221" s="12">
        <f>DATE(YEAR(Table1[[#This Row],[Order_Date]]),MONTH(Table1[[#This Row],[Order_Date]]),1)</f>
        <v>45292</v>
      </c>
    </row>
    <row r="4222" spans="1:14">
      <c r="A4222" t="s">
        <v>947</v>
      </c>
      <c r="B4222" t="s">
        <v>538</v>
      </c>
      <c r="C4222" t="s">
        <v>539</v>
      </c>
      <c r="D4222" t="s">
        <v>84</v>
      </c>
      <c r="E4222" t="s">
        <v>50</v>
      </c>
      <c r="F4222" t="s">
        <v>29</v>
      </c>
      <c r="G4222">
        <v>22</v>
      </c>
      <c r="H4222">
        <v>27012.44</v>
      </c>
      <c r="I4222">
        <v>594273.68000000005</v>
      </c>
      <c r="J4222">
        <v>223</v>
      </c>
      <c r="K4222">
        <v>11</v>
      </c>
      <c r="L4222" t="s">
        <v>18</v>
      </c>
      <c r="M4222">
        <f>(Table1[[#This Row],[Current_Stock]]*Table1[[#This Row],[Unit_Price]])</f>
        <v>6023774.1200000001</v>
      </c>
      <c r="N4222" s="12">
        <f>DATE(YEAR(Table1[[#This Row],[Order_Date]]),MONTH(Table1[[#This Row],[Order_Date]]),1)</f>
        <v>45505</v>
      </c>
    </row>
    <row r="4223" spans="1:14">
      <c r="A4223" t="s">
        <v>1031</v>
      </c>
      <c r="B4223" t="s">
        <v>884</v>
      </c>
      <c r="C4223" t="s">
        <v>885</v>
      </c>
      <c r="D4223" t="s">
        <v>33</v>
      </c>
      <c r="E4223" t="s">
        <v>167</v>
      </c>
      <c r="F4223" t="s">
        <v>46</v>
      </c>
      <c r="G4223">
        <v>10</v>
      </c>
      <c r="H4223">
        <v>729.12</v>
      </c>
      <c r="I4223">
        <v>7291.2</v>
      </c>
      <c r="J4223">
        <v>86</v>
      </c>
      <c r="K4223">
        <v>12</v>
      </c>
      <c r="L4223" t="s">
        <v>18</v>
      </c>
      <c r="M4223">
        <f>(Table1[[#This Row],[Current_Stock]]*Table1[[#This Row],[Unit_Price]])</f>
        <v>62704.32</v>
      </c>
      <c r="N4223" s="12">
        <f>DATE(YEAR(Table1[[#This Row],[Order_Date]]),MONTH(Table1[[#This Row],[Order_Date]]),1)</f>
        <v>45536</v>
      </c>
    </row>
    <row r="4224" spans="1:14">
      <c r="A4224" t="s">
        <v>458</v>
      </c>
      <c r="B4224" t="s">
        <v>456</v>
      </c>
      <c r="C4224" t="s">
        <v>457</v>
      </c>
      <c r="D4224" t="s">
        <v>96</v>
      </c>
      <c r="E4224" t="s">
        <v>173</v>
      </c>
      <c r="F4224" t="s">
        <v>60</v>
      </c>
      <c r="G4224">
        <v>8</v>
      </c>
      <c r="H4224">
        <v>931.91</v>
      </c>
      <c r="I4224">
        <v>7455.28</v>
      </c>
      <c r="J4224">
        <v>434</v>
      </c>
      <c r="K4224">
        <v>14</v>
      </c>
      <c r="L4224" t="s">
        <v>18</v>
      </c>
      <c r="M4224">
        <f>(Table1[[#This Row],[Current_Stock]]*Table1[[#This Row],[Unit_Price]])</f>
        <v>404448.94</v>
      </c>
      <c r="N4224" s="12">
        <f>DATE(YEAR(Table1[[#This Row],[Order_Date]]),MONTH(Table1[[#This Row],[Order_Date]]),1)</f>
        <v>45261</v>
      </c>
    </row>
    <row r="4225" spans="1:14">
      <c r="A4225" t="s">
        <v>1296</v>
      </c>
      <c r="B4225" t="s">
        <v>584</v>
      </c>
      <c r="C4225" t="s">
        <v>585</v>
      </c>
      <c r="D4225" t="s">
        <v>22</v>
      </c>
      <c r="E4225" t="s">
        <v>189</v>
      </c>
      <c r="F4225" t="s">
        <v>17</v>
      </c>
      <c r="G4225">
        <v>50</v>
      </c>
      <c r="H4225">
        <v>9506.0499999999993</v>
      </c>
      <c r="I4225">
        <v>475302.5</v>
      </c>
      <c r="J4225">
        <v>101</v>
      </c>
      <c r="K4225">
        <v>4</v>
      </c>
      <c r="L4225" t="s">
        <v>105</v>
      </c>
      <c r="M4225">
        <f>(Table1[[#This Row],[Current_Stock]]*Table1[[#This Row],[Unit_Price]])</f>
        <v>960111.04999999993</v>
      </c>
      <c r="N4225" s="12">
        <f>DATE(YEAR(Table1[[#This Row],[Order_Date]]),MONTH(Table1[[#This Row],[Order_Date]]),1)</f>
        <v>45017</v>
      </c>
    </row>
    <row r="4226" spans="1:14">
      <c r="A4226" t="s">
        <v>663</v>
      </c>
      <c r="B4226" t="s">
        <v>594</v>
      </c>
      <c r="C4226" t="s">
        <v>595</v>
      </c>
      <c r="D4226" t="s">
        <v>22</v>
      </c>
      <c r="E4226" t="s">
        <v>269</v>
      </c>
      <c r="F4226" t="s">
        <v>60</v>
      </c>
      <c r="G4226">
        <v>41</v>
      </c>
      <c r="H4226">
        <v>8379.57</v>
      </c>
      <c r="I4226">
        <v>343562.37</v>
      </c>
      <c r="J4226">
        <v>100</v>
      </c>
      <c r="K4226">
        <v>11</v>
      </c>
      <c r="L4226" t="s">
        <v>105</v>
      </c>
      <c r="M4226">
        <f>(Table1[[#This Row],[Current_Stock]]*Table1[[#This Row],[Unit_Price]])</f>
        <v>837957</v>
      </c>
      <c r="N4226" s="12">
        <f>DATE(YEAR(Table1[[#This Row],[Order_Date]]),MONTH(Table1[[#This Row],[Order_Date]]),1)</f>
        <v>45200</v>
      </c>
    </row>
    <row r="4227" spans="1:14">
      <c r="A4227" t="s">
        <v>1362</v>
      </c>
      <c r="B4227" t="s">
        <v>1145</v>
      </c>
      <c r="C4227" t="s">
        <v>1146</v>
      </c>
      <c r="D4227" t="s">
        <v>96</v>
      </c>
      <c r="E4227" t="s">
        <v>109</v>
      </c>
      <c r="F4227" t="s">
        <v>60</v>
      </c>
      <c r="G4227">
        <v>10</v>
      </c>
      <c r="H4227">
        <v>4258.8500000000004</v>
      </c>
      <c r="I4227">
        <v>42588.5</v>
      </c>
      <c r="J4227">
        <v>441</v>
      </c>
      <c r="K4227">
        <v>7</v>
      </c>
      <c r="L4227" t="s">
        <v>55</v>
      </c>
      <c r="M4227">
        <f>(Table1[[#This Row],[Current_Stock]]*Table1[[#This Row],[Unit_Price]])</f>
        <v>1878152.85</v>
      </c>
      <c r="N4227" s="12">
        <f>DATE(YEAR(Table1[[#This Row],[Order_Date]]),MONTH(Table1[[#This Row],[Order_Date]]),1)</f>
        <v>45292</v>
      </c>
    </row>
    <row r="4228" spans="1:14">
      <c r="A4228" t="s">
        <v>304</v>
      </c>
      <c r="B4228" t="s">
        <v>491</v>
      </c>
      <c r="C4228" t="s">
        <v>492</v>
      </c>
      <c r="D4228" t="s">
        <v>96</v>
      </c>
      <c r="E4228" t="s">
        <v>251</v>
      </c>
      <c r="F4228" t="s">
        <v>46</v>
      </c>
      <c r="G4228">
        <v>3</v>
      </c>
      <c r="H4228">
        <v>1633.48</v>
      </c>
      <c r="I4228">
        <v>4900.4399999999996</v>
      </c>
      <c r="J4228">
        <v>574</v>
      </c>
      <c r="K4228">
        <v>13</v>
      </c>
      <c r="L4228" t="s">
        <v>55</v>
      </c>
      <c r="M4228">
        <f>(Table1[[#This Row],[Current_Stock]]*Table1[[#This Row],[Unit_Price]])</f>
        <v>937617.52</v>
      </c>
      <c r="N4228" s="12">
        <f>DATE(YEAR(Table1[[#This Row],[Order_Date]]),MONTH(Table1[[#This Row],[Order_Date]]),1)</f>
        <v>45231</v>
      </c>
    </row>
    <row r="4229" spans="1:14">
      <c r="A4229" t="s">
        <v>530</v>
      </c>
      <c r="B4229" t="s">
        <v>555</v>
      </c>
      <c r="C4229" t="s">
        <v>556</v>
      </c>
      <c r="D4229" t="s">
        <v>96</v>
      </c>
      <c r="E4229" t="s">
        <v>104</v>
      </c>
      <c r="F4229" t="s">
        <v>60</v>
      </c>
      <c r="G4229">
        <v>9</v>
      </c>
      <c r="H4229">
        <v>214.34</v>
      </c>
      <c r="I4229">
        <v>1929.06</v>
      </c>
      <c r="J4229">
        <v>510</v>
      </c>
      <c r="K4229">
        <v>9</v>
      </c>
      <c r="L4229" t="s">
        <v>55</v>
      </c>
      <c r="M4229">
        <f>(Table1[[#This Row],[Current_Stock]]*Table1[[#This Row],[Unit_Price]])</f>
        <v>109313.40000000001</v>
      </c>
      <c r="N4229" s="12">
        <f>DATE(YEAR(Table1[[#This Row],[Order_Date]]),MONTH(Table1[[#This Row],[Order_Date]]),1)</f>
        <v>45017</v>
      </c>
    </row>
    <row r="4230" spans="1:14">
      <c r="A4230" t="s">
        <v>508</v>
      </c>
      <c r="B4230" t="s">
        <v>688</v>
      </c>
      <c r="C4230" t="s">
        <v>689</v>
      </c>
      <c r="D4230" t="s">
        <v>44</v>
      </c>
      <c r="E4230" t="s">
        <v>28</v>
      </c>
      <c r="F4230" t="s">
        <v>29</v>
      </c>
      <c r="G4230">
        <v>45</v>
      </c>
      <c r="H4230">
        <v>394.4</v>
      </c>
      <c r="I4230">
        <v>17748</v>
      </c>
      <c r="J4230">
        <v>104</v>
      </c>
      <c r="K4230">
        <v>10</v>
      </c>
      <c r="L4230" t="s">
        <v>18</v>
      </c>
      <c r="M4230">
        <f>(Table1[[#This Row],[Current_Stock]]*Table1[[#This Row],[Unit_Price]])</f>
        <v>41017.599999999999</v>
      </c>
      <c r="N4230" s="12">
        <f>DATE(YEAR(Table1[[#This Row],[Order_Date]]),MONTH(Table1[[#This Row],[Order_Date]]),1)</f>
        <v>45261</v>
      </c>
    </row>
    <row r="4231" spans="1:14">
      <c r="A4231" t="s">
        <v>1367</v>
      </c>
      <c r="B4231" t="s">
        <v>75</v>
      </c>
      <c r="C4231" t="s">
        <v>76</v>
      </c>
      <c r="D4231" t="s">
        <v>33</v>
      </c>
      <c r="E4231" t="s">
        <v>167</v>
      </c>
      <c r="F4231" t="s">
        <v>46</v>
      </c>
      <c r="G4231">
        <v>13</v>
      </c>
      <c r="H4231">
        <v>4267.93</v>
      </c>
      <c r="I4231">
        <v>55483.09</v>
      </c>
      <c r="J4231">
        <v>150</v>
      </c>
      <c r="K4231">
        <v>4</v>
      </c>
      <c r="L4231" t="s">
        <v>18</v>
      </c>
      <c r="M4231">
        <f>(Table1[[#This Row],[Current_Stock]]*Table1[[#This Row],[Unit_Price]])</f>
        <v>640189.5</v>
      </c>
      <c r="N4231" s="12">
        <f>DATE(YEAR(Table1[[#This Row],[Order_Date]]),MONTH(Table1[[#This Row],[Order_Date]]),1)</f>
        <v>45292</v>
      </c>
    </row>
    <row r="4232" spans="1:14">
      <c r="A4232" t="s">
        <v>509</v>
      </c>
      <c r="B4232" t="s">
        <v>621</v>
      </c>
      <c r="C4232" t="s">
        <v>622</v>
      </c>
      <c r="D4232" t="s">
        <v>183</v>
      </c>
      <c r="E4232" t="s">
        <v>85</v>
      </c>
      <c r="F4232" t="s">
        <v>46</v>
      </c>
      <c r="G4232">
        <v>19</v>
      </c>
      <c r="H4232">
        <v>1654.21</v>
      </c>
      <c r="I4232">
        <v>31429.99</v>
      </c>
      <c r="J4232">
        <v>127</v>
      </c>
      <c r="K4232">
        <v>4</v>
      </c>
      <c r="L4232" t="s">
        <v>18</v>
      </c>
      <c r="M4232">
        <f>(Table1[[#This Row],[Current_Stock]]*Table1[[#This Row],[Unit_Price]])</f>
        <v>210084.67</v>
      </c>
      <c r="N4232" s="12">
        <f>DATE(YEAR(Table1[[#This Row],[Order_Date]]),MONTH(Table1[[#This Row],[Order_Date]]),1)</f>
        <v>44958</v>
      </c>
    </row>
    <row r="4233" spans="1:14">
      <c r="A4233" t="s">
        <v>278</v>
      </c>
      <c r="B4233" t="s">
        <v>1145</v>
      </c>
      <c r="C4233" t="s">
        <v>1146</v>
      </c>
      <c r="D4233" t="s">
        <v>96</v>
      </c>
      <c r="E4233" t="s">
        <v>45</v>
      </c>
      <c r="F4233" t="s">
        <v>29</v>
      </c>
      <c r="G4233">
        <v>1</v>
      </c>
      <c r="H4233">
        <v>2453.21</v>
      </c>
      <c r="I4233">
        <v>2453.21</v>
      </c>
      <c r="J4233">
        <v>535</v>
      </c>
      <c r="K4233">
        <v>3</v>
      </c>
      <c r="L4233" t="s">
        <v>55</v>
      </c>
      <c r="M4233">
        <f>(Table1[[#This Row],[Current_Stock]]*Table1[[#This Row],[Unit_Price]])</f>
        <v>1312467.3500000001</v>
      </c>
      <c r="N4233" s="12">
        <f>DATE(YEAR(Table1[[#This Row],[Order_Date]]),MONTH(Table1[[#This Row],[Order_Date]]),1)</f>
        <v>44958</v>
      </c>
    </row>
    <row r="4234" spans="1:14">
      <c r="A4234" t="s">
        <v>1272</v>
      </c>
      <c r="B4234" t="s">
        <v>974</v>
      </c>
      <c r="C4234" t="s">
        <v>975</v>
      </c>
      <c r="D4234" t="s">
        <v>44</v>
      </c>
      <c r="E4234" t="s">
        <v>189</v>
      </c>
      <c r="F4234" t="s">
        <v>29</v>
      </c>
      <c r="G4234">
        <v>64</v>
      </c>
      <c r="H4234">
        <v>3945.1</v>
      </c>
      <c r="I4234">
        <v>252486.39999999999</v>
      </c>
      <c r="J4234">
        <v>60</v>
      </c>
      <c r="K4234">
        <v>9</v>
      </c>
      <c r="L4234" t="s">
        <v>105</v>
      </c>
      <c r="M4234">
        <f>(Table1[[#This Row],[Current_Stock]]*Table1[[#This Row],[Unit_Price]])</f>
        <v>236706</v>
      </c>
      <c r="N4234" s="12">
        <f>DATE(YEAR(Table1[[#This Row],[Order_Date]]),MONTH(Table1[[#This Row],[Order_Date]]),1)</f>
        <v>45017</v>
      </c>
    </row>
    <row r="4235" spans="1:14">
      <c r="A4235" t="s">
        <v>824</v>
      </c>
      <c r="B4235" t="s">
        <v>580</v>
      </c>
      <c r="C4235" t="s">
        <v>581</v>
      </c>
      <c r="D4235" t="s">
        <v>27</v>
      </c>
      <c r="E4235" t="s">
        <v>39</v>
      </c>
      <c r="F4235" t="s">
        <v>17</v>
      </c>
      <c r="G4235">
        <v>4</v>
      </c>
      <c r="H4235">
        <v>4236.7299999999996</v>
      </c>
      <c r="I4235">
        <v>16946.919999999998</v>
      </c>
      <c r="J4235">
        <v>322</v>
      </c>
      <c r="K4235">
        <v>6</v>
      </c>
      <c r="L4235" t="s">
        <v>18</v>
      </c>
      <c r="M4235">
        <f>(Table1[[#This Row],[Current_Stock]]*Table1[[#This Row],[Unit_Price]])</f>
        <v>1364227.0599999998</v>
      </c>
      <c r="N4235" s="12">
        <f>DATE(YEAR(Table1[[#This Row],[Order_Date]]),MONTH(Table1[[#This Row],[Order_Date]]),1)</f>
        <v>45566</v>
      </c>
    </row>
    <row r="4236" spans="1:14">
      <c r="A4236" t="s">
        <v>1250</v>
      </c>
      <c r="B4236" t="s">
        <v>491</v>
      </c>
      <c r="C4236" t="s">
        <v>492</v>
      </c>
      <c r="D4236" t="s">
        <v>96</v>
      </c>
      <c r="E4236" t="s">
        <v>85</v>
      </c>
      <c r="F4236" t="s">
        <v>60</v>
      </c>
      <c r="G4236">
        <v>8</v>
      </c>
      <c r="H4236">
        <v>2252.9699999999998</v>
      </c>
      <c r="I4236">
        <v>18023.759999999998</v>
      </c>
      <c r="J4236">
        <v>516</v>
      </c>
      <c r="K4236">
        <v>5</v>
      </c>
      <c r="L4236" t="s">
        <v>18</v>
      </c>
      <c r="M4236">
        <f>(Table1[[#This Row],[Current_Stock]]*Table1[[#This Row],[Unit_Price]])</f>
        <v>1162532.5199999998</v>
      </c>
      <c r="N4236" s="12">
        <f>DATE(YEAR(Table1[[#This Row],[Order_Date]]),MONTH(Table1[[#This Row],[Order_Date]]),1)</f>
        <v>45323</v>
      </c>
    </row>
    <row r="4237" spans="1:14">
      <c r="A4237" t="s">
        <v>628</v>
      </c>
      <c r="B4237" t="s">
        <v>117</v>
      </c>
      <c r="C4237" t="s">
        <v>118</v>
      </c>
      <c r="D4237" t="s">
        <v>53</v>
      </c>
      <c r="E4237" t="s">
        <v>277</v>
      </c>
      <c r="F4237" t="s">
        <v>17</v>
      </c>
      <c r="G4237">
        <v>1</v>
      </c>
      <c r="H4237">
        <v>357.73</v>
      </c>
      <c r="I4237">
        <v>357.73</v>
      </c>
      <c r="J4237">
        <v>470</v>
      </c>
      <c r="K4237">
        <v>4</v>
      </c>
      <c r="L4237" t="s">
        <v>18</v>
      </c>
      <c r="M4237">
        <f>(Table1[[#This Row],[Current_Stock]]*Table1[[#This Row],[Unit_Price]])</f>
        <v>168133.1</v>
      </c>
      <c r="N4237" s="12">
        <f>DATE(YEAR(Table1[[#This Row],[Order_Date]]),MONTH(Table1[[#This Row],[Order_Date]]),1)</f>
        <v>45170</v>
      </c>
    </row>
    <row r="4238" spans="1:14">
      <c r="A4238" t="s">
        <v>255</v>
      </c>
      <c r="B4238" t="s">
        <v>717</v>
      </c>
      <c r="C4238" t="s">
        <v>718</v>
      </c>
      <c r="D4238" t="s">
        <v>33</v>
      </c>
      <c r="E4238" t="s">
        <v>97</v>
      </c>
      <c r="F4238" t="s">
        <v>17</v>
      </c>
      <c r="G4238">
        <v>32</v>
      </c>
      <c r="H4238">
        <v>3899.39</v>
      </c>
      <c r="I4238">
        <v>124780.48</v>
      </c>
      <c r="J4238">
        <v>99</v>
      </c>
      <c r="K4238">
        <v>10</v>
      </c>
      <c r="L4238" t="s">
        <v>18</v>
      </c>
      <c r="M4238">
        <f>(Table1[[#This Row],[Current_Stock]]*Table1[[#This Row],[Unit_Price]])</f>
        <v>386039.61</v>
      </c>
      <c r="N4238" s="12">
        <f>DATE(YEAR(Table1[[#This Row],[Order_Date]]),MONTH(Table1[[#This Row],[Order_Date]]),1)</f>
        <v>45292</v>
      </c>
    </row>
    <row r="4239" spans="1:14">
      <c r="A4239" t="s">
        <v>286</v>
      </c>
      <c r="B4239" t="s">
        <v>1099</v>
      </c>
      <c r="C4239" t="s">
        <v>1100</v>
      </c>
      <c r="D4239" t="s">
        <v>38</v>
      </c>
      <c r="E4239" t="s">
        <v>251</v>
      </c>
      <c r="F4239" t="s">
        <v>17</v>
      </c>
      <c r="G4239">
        <v>23</v>
      </c>
      <c r="H4239">
        <v>1190.78</v>
      </c>
      <c r="I4239">
        <v>27387.94</v>
      </c>
      <c r="J4239">
        <v>228</v>
      </c>
      <c r="K4239">
        <v>12</v>
      </c>
      <c r="L4239" t="s">
        <v>18</v>
      </c>
      <c r="M4239">
        <f>(Table1[[#This Row],[Current_Stock]]*Table1[[#This Row],[Unit_Price]])</f>
        <v>271497.83999999997</v>
      </c>
      <c r="N4239" s="12">
        <f>DATE(YEAR(Table1[[#This Row],[Order_Date]]),MONTH(Table1[[#This Row],[Order_Date]]),1)</f>
        <v>45383</v>
      </c>
    </row>
    <row r="4240" spans="1:14">
      <c r="A4240" t="s">
        <v>1211</v>
      </c>
      <c r="B4240" t="s">
        <v>296</v>
      </c>
      <c r="C4240" t="s">
        <v>297</v>
      </c>
      <c r="D4240" t="s">
        <v>96</v>
      </c>
      <c r="E4240" t="s">
        <v>16</v>
      </c>
      <c r="F4240" t="s">
        <v>29</v>
      </c>
      <c r="G4240">
        <v>3</v>
      </c>
      <c r="H4240">
        <v>4540.22</v>
      </c>
      <c r="I4240">
        <v>13620.66</v>
      </c>
      <c r="J4240">
        <v>429</v>
      </c>
      <c r="K4240">
        <v>9</v>
      </c>
      <c r="L4240" t="s">
        <v>55</v>
      </c>
      <c r="M4240">
        <f>(Table1[[#This Row],[Current_Stock]]*Table1[[#This Row],[Unit_Price]])</f>
        <v>1947754.3800000001</v>
      </c>
      <c r="N4240" s="12">
        <f>DATE(YEAR(Table1[[#This Row],[Order_Date]]),MONTH(Table1[[#This Row],[Order_Date]]),1)</f>
        <v>45474</v>
      </c>
    </row>
    <row r="4241" spans="1:14">
      <c r="A4241" t="s">
        <v>1128</v>
      </c>
      <c r="B4241" t="s">
        <v>720</v>
      </c>
      <c r="C4241" t="s">
        <v>721</v>
      </c>
      <c r="D4241" t="s">
        <v>44</v>
      </c>
      <c r="E4241" t="s">
        <v>160</v>
      </c>
      <c r="F4241" t="s">
        <v>60</v>
      </c>
      <c r="G4241">
        <v>29</v>
      </c>
      <c r="H4241">
        <v>1017.88</v>
      </c>
      <c r="I4241">
        <v>29518.52</v>
      </c>
      <c r="J4241">
        <v>48</v>
      </c>
      <c r="K4241">
        <v>11</v>
      </c>
      <c r="L4241" t="s">
        <v>105</v>
      </c>
      <c r="M4241">
        <f>(Table1[[#This Row],[Current_Stock]]*Table1[[#This Row],[Unit_Price]])</f>
        <v>48858.239999999998</v>
      </c>
      <c r="N4241" s="12">
        <f>DATE(YEAR(Table1[[#This Row],[Order_Date]]),MONTH(Table1[[#This Row],[Order_Date]]),1)</f>
        <v>44958</v>
      </c>
    </row>
    <row r="4242" spans="1:14">
      <c r="A4242" t="s">
        <v>644</v>
      </c>
      <c r="B4242" t="s">
        <v>42</v>
      </c>
      <c r="C4242" t="s">
        <v>43</v>
      </c>
      <c r="D4242" t="s">
        <v>44</v>
      </c>
      <c r="E4242" t="s">
        <v>59</v>
      </c>
      <c r="F4242" t="s">
        <v>29</v>
      </c>
      <c r="G4242">
        <v>29</v>
      </c>
      <c r="H4242">
        <v>3964.48</v>
      </c>
      <c r="I4242">
        <v>114969.92</v>
      </c>
      <c r="J4242">
        <v>64</v>
      </c>
      <c r="K4242">
        <v>6</v>
      </c>
      <c r="L4242" t="s">
        <v>18</v>
      </c>
      <c r="M4242">
        <f>(Table1[[#This Row],[Current_Stock]]*Table1[[#This Row],[Unit_Price]])</f>
        <v>253726.72</v>
      </c>
      <c r="N4242" s="12">
        <f>DATE(YEAR(Table1[[#This Row],[Order_Date]]),MONTH(Table1[[#This Row],[Order_Date]]),1)</f>
        <v>45505</v>
      </c>
    </row>
    <row r="4243" spans="1:14">
      <c r="A4243" t="s">
        <v>1231</v>
      </c>
      <c r="B4243" t="s">
        <v>909</v>
      </c>
      <c r="C4243" t="s">
        <v>910</v>
      </c>
      <c r="D4243" t="s">
        <v>183</v>
      </c>
      <c r="E4243" t="s">
        <v>89</v>
      </c>
      <c r="F4243" t="s">
        <v>17</v>
      </c>
      <c r="G4243">
        <v>24</v>
      </c>
      <c r="H4243">
        <v>773.87</v>
      </c>
      <c r="I4243">
        <v>18572.88</v>
      </c>
      <c r="J4243">
        <v>115</v>
      </c>
      <c r="K4243">
        <v>14</v>
      </c>
      <c r="L4243" t="s">
        <v>18</v>
      </c>
      <c r="M4243">
        <f>(Table1[[#This Row],[Current_Stock]]*Table1[[#This Row],[Unit_Price]])</f>
        <v>88995.05</v>
      </c>
      <c r="N4243" s="12">
        <f>DATE(YEAR(Table1[[#This Row],[Order_Date]]),MONTH(Table1[[#This Row],[Order_Date]]),1)</f>
        <v>45047</v>
      </c>
    </row>
    <row r="4244" spans="1:14">
      <c r="A4244" t="s">
        <v>271</v>
      </c>
      <c r="B4244" t="s">
        <v>107</v>
      </c>
      <c r="C4244" t="s">
        <v>108</v>
      </c>
      <c r="D4244" t="s">
        <v>96</v>
      </c>
      <c r="E4244" t="s">
        <v>269</v>
      </c>
      <c r="F4244" t="s">
        <v>46</v>
      </c>
      <c r="G4244">
        <v>6</v>
      </c>
      <c r="H4244">
        <v>227.24</v>
      </c>
      <c r="I4244">
        <v>1363.44</v>
      </c>
      <c r="J4244">
        <v>361</v>
      </c>
      <c r="K4244">
        <v>6</v>
      </c>
      <c r="L4244" t="s">
        <v>55</v>
      </c>
      <c r="M4244">
        <f>(Table1[[#This Row],[Current_Stock]]*Table1[[#This Row],[Unit_Price]])</f>
        <v>82033.64</v>
      </c>
      <c r="N4244" s="12">
        <f>DATE(YEAR(Table1[[#This Row],[Order_Date]]),MONTH(Table1[[#This Row],[Order_Date]]),1)</f>
        <v>45413</v>
      </c>
    </row>
    <row r="4245" spans="1:14">
      <c r="A4245" t="s">
        <v>521</v>
      </c>
      <c r="B4245" t="s">
        <v>429</v>
      </c>
      <c r="C4245" t="s">
        <v>430</v>
      </c>
      <c r="D4245" t="s">
        <v>44</v>
      </c>
      <c r="E4245" t="s">
        <v>16</v>
      </c>
      <c r="F4245" t="s">
        <v>29</v>
      </c>
      <c r="G4245">
        <v>57</v>
      </c>
      <c r="H4245">
        <v>3389.33</v>
      </c>
      <c r="I4245">
        <v>193191.81</v>
      </c>
      <c r="J4245">
        <v>64</v>
      </c>
      <c r="K4245">
        <v>5</v>
      </c>
      <c r="L4245" t="s">
        <v>18</v>
      </c>
      <c r="M4245">
        <f>(Table1[[#This Row],[Current_Stock]]*Table1[[#This Row],[Unit_Price]])</f>
        <v>216917.12</v>
      </c>
      <c r="N4245" s="12">
        <f>DATE(YEAR(Table1[[#This Row],[Order_Date]]),MONTH(Table1[[#This Row],[Order_Date]]),1)</f>
        <v>44986</v>
      </c>
    </row>
    <row r="4246" spans="1:14">
      <c r="A4246" t="s">
        <v>1077</v>
      </c>
      <c r="B4246" t="s">
        <v>216</v>
      </c>
      <c r="C4246" t="s">
        <v>217</v>
      </c>
      <c r="D4246" t="s">
        <v>27</v>
      </c>
      <c r="E4246" t="s">
        <v>50</v>
      </c>
      <c r="F4246" t="s">
        <v>40</v>
      </c>
      <c r="G4246">
        <v>6</v>
      </c>
      <c r="H4246">
        <v>3726.25</v>
      </c>
      <c r="I4246">
        <v>22357.5</v>
      </c>
      <c r="J4246">
        <v>420</v>
      </c>
      <c r="K4246">
        <v>12</v>
      </c>
      <c r="L4246" t="s">
        <v>55</v>
      </c>
      <c r="M4246">
        <f>(Table1[[#This Row],[Current_Stock]]*Table1[[#This Row],[Unit_Price]])</f>
        <v>1565025</v>
      </c>
      <c r="N4246" s="12">
        <f>DATE(YEAR(Table1[[#This Row],[Order_Date]]),MONTH(Table1[[#This Row],[Order_Date]]),1)</f>
        <v>45352</v>
      </c>
    </row>
    <row r="4247" spans="1:14">
      <c r="A4247" t="s">
        <v>1386</v>
      </c>
      <c r="B4247" t="s">
        <v>604</v>
      </c>
      <c r="C4247" t="s">
        <v>605</v>
      </c>
      <c r="D4247" t="s">
        <v>27</v>
      </c>
      <c r="E4247" t="s">
        <v>109</v>
      </c>
      <c r="F4247" t="s">
        <v>29</v>
      </c>
      <c r="G4247">
        <v>4</v>
      </c>
      <c r="H4247">
        <v>599.32000000000005</v>
      </c>
      <c r="I4247">
        <v>2397.2800000000002</v>
      </c>
      <c r="J4247">
        <v>506</v>
      </c>
      <c r="K4247">
        <v>13</v>
      </c>
      <c r="L4247" t="s">
        <v>55</v>
      </c>
      <c r="M4247">
        <f>(Table1[[#This Row],[Current_Stock]]*Table1[[#This Row],[Unit_Price]])</f>
        <v>303255.92000000004</v>
      </c>
      <c r="N4247" s="12">
        <f>DATE(YEAR(Table1[[#This Row],[Order_Date]]),MONTH(Table1[[#This Row],[Order_Date]]),1)</f>
        <v>45139</v>
      </c>
    </row>
    <row r="4248" spans="1:14">
      <c r="A4248" t="s">
        <v>1095</v>
      </c>
      <c r="B4248" t="s">
        <v>572</v>
      </c>
      <c r="C4248" t="s">
        <v>573</v>
      </c>
      <c r="D4248" t="s">
        <v>44</v>
      </c>
      <c r="E4248" t="s">
        <v>89</v>
      </c>
      <c r="F4248" t="s">
        <v>60</v>
      </c>
      <c r="G4248">
        <v>50</v>
      </c>
      <c r="H4248">
        <v>4937.01</v>
      </c>
      <c r="I4248">
        <v>246850.5</v>
      </c>
      <c r="J4248">
        <v>105</v>
      </c>
      <c r="K4248">
        <v>3</v>
      </c>
      <c r="L4248" t="s">
        <v>105</v>
      </c>
      <c r="M4248">
        <f>(Table1[[#This Row],[Current_Stock]]*Table1[[#This Row],[Unit_Price]])</f>
        <v>518386.05000000005</v>
      </c>
      <c r="N4248" s="12">
        <f>DATE(YEAR(Table1[[#This Row],[Order_Date]]),MONTH(Table1[[#This Row],[Order_Date]]),1)</f>
        <v>45170</v>
      </c>
    </row>
    <row r="4249" spans="1:14">
      <c r="A4249" t="s">
        <v>398</v>
      </c>
      <c r="B4249" t="s">
        <v>1111</v>
      </c>
      <c r="C4249" t="s">
        <v>1112</v>
      </c>
      <c r="D4249" t="s">
        <v>22</v>
      </c>
      <c r="E4249" t="s">
        <v>104</v>
      </c>
      <c r="F4249" t="s">
        <v>60</v>
      </c>
      <c r="G4249">
        <v>22</v>
      </c>
      <c r="H4249">
        <v>18028.77</v>
      </c>
      <c r="I4249">
        <v>396632.94</v>
      </c>
      <c r="J4249">
        <v>72</v>
      </c>
      <c r="K4249">
        <v>12</v>
      </c>
      <c r="L4249" t="s">
        <v>18</v>
      </c>
      <c r="M4249">
        <f>(Table1[[#This Row],[Current_Stock]]*Table1[[#This Row],[Unit_Price]])</f>
        <v>1298071.44</v>
      </c>
      <c r="N4249" s="12">
        <f>DATE(YEAR(Table1[[#This Row],[Order_Date]]),MONTH(Table1[[#This Row],[Order_Date]]),1)</f>
        <v>45108</v>
      </c>
    </row>
    <row r="4250" spans="1:14">
      <c r="A4250" t="s">
        <v>709</v>
      </c>
      <c r="B4250" t="s">
        <v>1220</v>
      </c>
      <c r="C4250" t="s">
        <v>1221</v>
      </c>
      <c r="D4250" t="s">
        <v>53</v>
      </c>
      <c r="E4250" t="s">
        <v>277</v>
      </c>
      <c r="F4250" t="s">
        <v>60</v>
      </c>
      <c r="G4250">
        <v>6</v>
      </c>
      <c r="H4250">
        <v>4085.06</v>
      </c>
      <c r="I4250">
        <v>24510.36</v>
      </c>
      <c r="J4250">
        <v>287</v>
      </c>
      <c r="K4250">
        <v>9</v>
      </c>
      <c r="L4250" t="s">
        <v>18</v>
      </c>
      <c r="M4250">
        <f>(Table1[[#This Row],[Current_Stock]]*Table1[[#This Row],[Unit_Price]])</f>
        <v>1172412.22</v>
      </c>
      <c r="N4250" s="12">
        <f>DATE(YEAR(Table1[[#This Row],[Order_Date]]),MONTH(Table1[[#This Row],[Order_Date]]),1)</f>
        <v>45383</v>
      </c>
    </row>
    <row r="4251" spans="1:14">
      <c r="A4251" t="s">
        <v>771</v>
      </c>
      <c r="B4251" t="s">
        <v>746</v>
      </c>
      <c r="C4251" t="s">
        <v>747</v>
      </c>
      <c r="D4251" t="s">
        <v>44</v>
      </c>
      <c r="E4251" t="s">
        <v>16</v>
      </c>
      <c r="F4251" t="s">
        <v>17</v>
      </c>
      <c r="G4251">
        <v>56</v>
      </c>
      <c r="H4251">
        <v>4610.38</v>
      </c>
      <c r="I4251">
        <v>258181.28</v>
      </c>
      <c r="J4251">
        <v>103</v>
      </c>
      <c r="K4251">
        <v>9</v>
      </c>
      <c r="L4251" t="s">
        <v>105</v>
      </c>
      <c r="M4251">
        <f>(Table1[[#This Row],[Current_Stock]]*Table1[[#This Row],[Unit_Price]])</f>
        <v>474869.14</v>
      </c>
      <c r="N4251" s="12">
        <f>DATE(YEAR(Table1[[#This Row],[Order_Date]]),MONTH(Table1[[#This Row],[Order_Date]]),1)</f>
        <v>44986</v>
      </c>
    </row>
    <row r="4252" spans="1:14">
      <c r="A4252" t="s">
        <v>1348</v>
      </c>
      <c r="B4252" t="s">
        <v>315</v>
      </c>
      <c r="C4252" t="s">
        <v>316</v>
      </c>
      <c r="D4252" t="s">
        <v>38</v>
      </c>
      <c r="E4252" t="s">
        <v>45</v>
      </c>
      <c r="F4252" t="s">
        <v>17</v>
      </c>
      <c r="G4252">
        <v>9</v>
      </c>
      <c r="H4252">
        <v>4644.13</v>
      </c>
      <c r="I4252">
        <v>41797.17</v>
      </c>
      <c r="J4252">
        <v>231</v>
      </c>
      <c r="K4252">
        <v>4</v>
      </c>
      <c r="L4252" t="s">
        <v>18</v>
      </c>
      <c r="M4252">
        <f>(Table1[[#This Row],[Current_Stock]]*Table1[[#This Row],[Unit_Price]])</f>
        <v>1072794.03</v>
      </c>
      <c r="N4252" s="12">
        <f>DATE(YEAR(Table1[[#This Row],[Order_Date]]),MONTH(Table1[[#This Row],[Order_Date]]),1)</f>
        <v>45108</v>
      </c>
    </row>
    <row r="4253" spans="1:14">
      <c r="A4253" t="s">
        <v>1222</v>
      </c>
      <c r="B4253" t="s">
        <v>236</v>
      </c>
      <c r="C4253" t="s">
        <v>237</v>
      </c>
      <c r="D4253" t="s">
        <v>33</v>
      </c>
      <c r="E4253" t="s">
        <v>23</v>
      </c>
      <c r="F4253" t="s">
        <v>40</v>
      </c>
      <c r="G4253">
        <v>14</v>
      </c>
      <c r="H4253">
        <v>1482.54</v>
      </c>
      <c r="I4253">
        <v>20755.560000000001</v>
      </c>
      <c r="J4253">
        <v>232</v>
      </c>
      <c r="K4253">
        <v>5</v>
      </c>
      <c r="L4253" t="s">
        <v>18</v>
      </c>
      <c r="M4253">
        <f>(Table1[[#This Row],[Current_Stock]]*Table1[[#This Row],[Unit_Price]])</f>
        <v>343949.27999999997</v>
      </c>
      <c r="N4253" s="12">
        <f>DATE(YEAR(Table1[[#This Row],[Order_Date]]),MONTH(Table1[[#This Row],[Order_Date]]),1)</f>
        <v>44927</v>
      </c>
    </row>
    <row r="4254" spans="1:14">
      <c r="A4254" t="s">
        <v>989</v>
      </c>
      <c r="B4254" t="s">
        <v>450</v>
      </c>
      <c r="C4254" t="s">
        <v>451</v>
      </c>
      <c r="D4254" t="s">
        <v>33</v>
      </c>
      <c r="E4254" t="s">
        <v>277</v>
      </c>
      <c r="F4254" t="s">
        <v>46</v>
      </c>
      <c r="G4254">
        <v>18</v>
      </c>
      <c r="H4254">
        <v>2997.05</v>
      </c>
      <c r="I4254">
        <v>53946.9</v>
      </c>
      <c r="J4254">
        <v>188</v>
      </c>
      <c r="K4254">
        <v>2</v>
      </c>
      <c r="L4254" t="s">
        <v>18</v>
      </c>
      <c r="M4254">
        <f>(Table1[[#This Row],[Current_Stock]]*Table1[[#This Row],[Unit_Price]])</f>
        <v>563445.4</v>
      </c>
      <c r="N4254" s="12">
        <f>DATE(YEAR(Table1[[#This Row],[Order_Date]]),MONTH(Table1[[#This Row],[Order_Date]]),1)</f>
        <v>45413</v>
      </c>
    </row>
    <row r="4255" spans="1:14">
      <c r="A4255" t="s">
        <v>1077</v>
      </c>
      <c r="B4255" t="s">
        <v>977</v>
      </c>
      <c r="C4255" t="s">
        <v>978</v>
      </c>
      <c r="D4255" t="s">
        <v>96</v>
      </c>
      <c r="E4255" t="s">
        <v>54</v>
      </c>
      <c r="F4255" t="s">
        <v>60</v>
      </c>
      <c r="G4255">
        <v>2</v>
      </c>
      <c r="H4255">
        <v>306.55</v>
      </c>
      <c r="I4255">
        <v>613.1</v>
      </c>
      <c r="J4255">
        <v>444</v>
      </c>
      <c r="K4255">
        <v>9</v>
      </c>
      <c r="L4255" t="s">
        <v>55</v>
      </c>
      <c r="M4255">
        <f>(Table1[[#This Row],[Current_Stock]]*Table1[[#This Row],[Unit_Price]])</f>
        <v>136108.20000000001</v>
      </c>
      <c r="N4255" s="12">
        <f>DATE(YEAR(Table1[[#This Row],[Order_Date]]),MONTH(Table1[[#This Row],[Order_Date]]),1)</f>
        <v>45352</v>
      </c>
    </row>
    <row r="4256" spans="1:14">
      <c r="A4256" t="s">
        <v>1272</v>
      </c>
      <c r="B4256" t="s">
        <v>393</v>
      </c>
      <c r="C4256" t="s">
        <v>394</v>
      </c>
      <c r="D4256" t="s">
        <v>33</v>
      </c>
      <c r="E4256" t="s">
        <v>39</v>
      </c>
      <c r="F4256" t="s">
        <v>60</v>
      </c>
      <c r="G4256">
        <v>17</v>
      </c>
      <c r="H4256">
        <v>4534.6099999999997</v>
      </c>
      <c r="I4256">
        <v>77088.37</v>
      </c>
      <c r="J4256">
        <v>111</v>
      </c>
      <c r="K4256">
        <v>11</v>
      </c>
      <c r="L4256" t="s">
        <v>18</v>
      </c>
      <c r="M4256">
        <f>(Table1[[#This Row],[Current_Stock]]*Table1[[#This Row],[Unit_Price]])</f>
        <v>503341.70999999996</v>
      </c>
      <c r="N4256" s="12">
        <f>DATE(YEAR(Table1[[#This Row],[Order_Date]]),MONTH(Table1[[#This Row],[Order_Date]]),1)</f>
        <v>45017</v>
      </c>
    </row>
    <row r="4257" spans="1:14">
      <c r="A4257" t="s">
        <v>1373</v>
      </c>
      <c r="B4257" t="s">
        <v>102</v>
      </c>
      <c r="C4257" t="s">
        <v>103</v>
      </c>
      <c r="D4257" t="s">
        <v>22</v>
      </c>
      <c r="E4257" t="s">
        <v>211</v>
      </c>
      <c r="F4257" t="s">
        <v>17</v>
      </c>
      <c r="G4257">
        <v>78</v>
      </c>
      <c r="H4257">
        <v>4720.26</v>
      </c>
      <c r="I4257">
        <v>368180.28</v>
      </c>
      <c r="J4257">
        <v>61</v>
      </c>
      <c r="K4257">
        <v>4</v>
      </c>
      <c r="L4257" t="s">
        <v>105</v>
      </c>
      <c r="M4257">
        <f>(Table1[[#This Row],[Current_Stock]]*Table1[[#This Row],[Unit_Price]])</f>
        <v>287935.86</v>
      </c>
      <c r="N4257" s="12">
        <f>DATE(YEAR(Table1[[#This Row],[Order_Date]]),MONTH(Table1[[#This Row],[Order_Date]]),1)</f>
        <v>45261</v>
      </c>
    </row>
    <row r="4258" spans="1:14">
      <c r="A4258" t="s">
        <v>1067</v>
      </c>
      <c r="B4258" t="s">
        <v>280</v>
      </c>
      <c r="C4258" t="s">
        <v>281</v>
      </c>
      <c r="D4258" t="s">
        <v>22</v>
      </c>
      <c r="E4258" t="s">
        <v>160</v>
      </c>
      <c r="F4258" t="s">
        <v>40</v>
      </c>
      <c r="G4258">
        <v>31</v>
      </c>
      <c r="H4258">
        <v>885.11</v>
      </c>
      <c r="I4258">
        <v>27438.41</v>
      </c>
      <c r="J4258">
        <v>95</v>
      </c>
      <c r="K4258">
        <v>7</v>
      </c>
      <c r="L4258" t="s">
        <v>18</v>
      </c>
      <c r="M4258">
        <f>(Table1[[#This Row],[Current_Stock]]*Table1[[#This Row],[Unit_Price]])</f>
        <v>84085.45</v>
      </c>
      <c r="N4258" s="12">
        <f>DATE(YEAR(Table1[[#This Row],[Order_Date]]),MONTH(Table1[[#This Row],[Order_Date]]),1)</f>
        <v>45536</v>
      </c>
    </row>
    <row r="4259" spans="1:14">
      <c r="A4259" t="s">
        <v>1229</v>
      </c>
      <c r="B4259" t="s">
        <v>974</v>
      </c>
      <c r="C4259" t="s">
        <v>975</v>
      </c>
      <c r="D4259" t="s">
        <v>44</v>
      </c>
      <c r="E4259" t="s">
        <v>211</v>
      </c>
      <c r="F4259" t="s">
        <v>17</v>
      </c>
      <c r="G4259">
        <v>28</v>
      </c>
      <c r="H4259">
        <v>4899.43</v>
      </c>
      <c r="I4259">
        <v>137184.04</v>
      </c>
      <c r="J4259">
        <v>96</v>
      </c>
      <c r="K4259">
        <v>4</v>
      </c>
      <c r="L4259" t="s">
        <v>105</v>
      </c>
      <c r="M4259">
        <f>(Table1[[#This Row],[Current_Stock]]*Table1[[#This Row],[Unit_Price]])</f>
        <v>470345.28</v>
      </c>
      <c r="N4259" s="12">
        <f>DATE(YEAR(Table1[[#This Row],[Order_Date]]),MONTH(Table1[[#This Row],[Order_Date]]),1)</f>
        <v>45413</v>
      </c>
    </row>
    <row r="4260" spans="1:14">
      <c r="A4260" t="s">
        <v>672</v>
      </c>
      <c r="B4260" t="s">
        <v>175</v>
      </c>
      <c r="C4260" t="s">
        <v>176</v>
      </c>
      <c r="D4260" t="s">
        <v>84</v>
      </c>
      <c r="E4260" t="s">
        <v>189</v>
      </c>
      <c r="F4260" t="s">
        <v>60</v>
      </c>
      <c r="G4260">
        <v>18</v>
      </c>
      <c r="H4260">
        <v>1725.46</v>
      </c>
      <c r="I4260">
        <v>31058.28</v>
      </c>
      <c r="J4260">
        <v>223</v>
      </c>
      <c r="K4260">
        <v>10</v>
      </c>
      <c r="L4260" t="s">
        <v>18</v>
      </c>
      <c r="M4260">
        <f>(Table1[[#This Row],[Current_Stock]]*Table1[[#This Row],[Unit_Price]])</f>
        <v>384777.58</v>
      </c>
      <c r="N4260" s="12">
        <f>DATE(YEAR(Table1[[#This Row],[Order_Date]]),MONTH(Table1[[#This Row],[Order_Date]]),1)</f>
        <v>45170</v>
      </c>
    </row>
    <row r="4261" spans="1:14">
      <c r="A4261" t="s">
        <v>1265</v>
      </c>
      <c r="B4261" t="s">
        <v>453</v>
      </c>
      <c r="C4261" t="s">
        <v>454</v>
      </c>
      <c r="D4261" t="s">
        <v>15</v>
      </c>
      <c r="E4261" t="s">
        <v>34</v>
      </c>
      <c r="F4261" t="s">
        <v>29</v>
      </c>
      <c r="G4261">
        <v>9</v>
      </c>
      <c r="H4261">
        <v>240.02</v>
      </c>
      <c r="I4261">
        <v>2160.1799999999998</v>
      </c>
      <c r="J4261">
        <v>201</v>
      </c>
      <c r="K4261">
        <v>6</v>
      </c>
      <c r="L4261" t="s">
        <v>18</v>
      </c>
      <c r="M4261">
        <f>(Table1[[#This Row],[Current_Stock]]*Table1[[#This Row],[Unit_Price]])</f>
        <v>48244.020000000004</v>
      </c>
      <c r="N4261" s="12">
        <f>DATE(YEAR(Table1[[#This Row],[Order_Date]]),MONTH(Table1[[#This Row],[Order_Date]]),1)</f>
        <v>45383</v>
      </c>
    </row>
    <row r="4262" spans="1:14">
      <c r="A4262" t="s">
        <v>876</v>
      </c>
      <c r="B4262" t="s">
        <v>1224</v>
      </c>
      <c r="C4262" t="s">
        <v>1225</v>
      </c>
      <c r="D4262" t="s">
        <v>84</v>
      </c>
      <c r="E4262" t="s">
        <v>330</v>
      </c>
      <c r="F4262" t="s">
        <v>40</v>
      </c>
      <c r="G4262">
        <v>23</v>
      </c>
      <c r="H4262">
        <v>23524.42</v>
      </c>
      <c r="I4262">
        <v>541061.66</v>
      </c>
      <c r="J4262">
        <v>95</v>
      </c>
      <c r="K4262">
        <v>5</v>
      </c>
      <c r="L4262" t="s">
        <v>18</v>
      </c>
      <c r="M4262">
        <f>(Table1[[#This Row],[Current_Stock]]*Table1[[#This Row],[Unit_Price]])</f>
        <v>2234819.9</v>
      </c>
      <c r="N4262" s="12">
        <f>DATE(YEAR(Table1[[#This Row],[Order_Date]]),MONTH(Table1[[#This Row],[Order_Date]]),1)</f>
        <v>45292</v>
      </c>
    </row>
    <row r="4263" spans="1:14">
      <c r="A4263" t="s">
        <v>1286</v>
      </c>
      <c r="B4263" t="s">
        <v>380</v>
      </c>
      <c r="C4263" t="s">
        <v>381</v>
      </c>
      <c r="D4263" t="s">
        <v>183</v>
      </c>
      <c r="E4263" t="s">
        <v>23</v>
      </c>
      <c r="F4263" t="s">
        <v>29</v>
      </c>
      <c r="G4263">
        <v>19</v>
      </c>
      <c r="H4263">
        <v>4984.6899999999996</v>
      </c>
      <c r="I4263">
        <v>94709.11</v>
      </c>
      <c r="J4263">
        <v>144</v>
      </c>
      <c r="K4263">
        <v>13</v>
      </c>
      <c r="L4263" t="s">
        <v>18</v>
      </c>
      <c r="M4263">
        <f>(Table1[[#This Row],[Current_Stock]]*Table1[[#This Row],[Unit_Price]])</f>
        <v>717795.36</v>
      </c>
      <c r="N4263" s="12">
        <f>DATE(YEAR(Table1[[#This Row],[Order_Date]]),MONTH(Table1[[#This Row],[Order_Date]]),1)</f>
        <v>44986</v>
      </c>
    </row>
    <row r="4264" spans="1:14">
      <c r="A4264" t="s">
        <v>1042</v>
      </c>
      <c r="B4264" t="s">
        <v>123</v>
      </c>
      <c r="C4264" t="s">
        <v>124</v>
      </c>
      <c r="D4264" t="s">
        <v>84</v>
      </c>
      <c r="E4264" t="s">
        <v>184</v>
      </c>
      <c r="F4264" t="s">
        <v>46</v>
      </c>
      <c r="G4264">
        <v>11</v>
      </c>
      <c r="H4264">
        <v>20017.93</v>
      </c>
      <c r="I4264">
        <v>220197.23</v>
      </c>
      <c r="J4264">
        <v>190</v>
      </c>
      <c r="K4264">
        <v>5</v>
      </c>
      <c r="L4264" t="s">
        <v>18</v>
      </c>
      <c r="M4264">
        <f>(Table1[[#This Row],[Current_Stock]]*Table1[[#This Row],[Unit_Price]])</f>
        <v>3803406.7</v>
      </c>
      <c r="N4264" s="12">
        <f>DATE(YEAR(Table1[[#This Row],[Order_Date]]),MONTH(Table1[[#This Row],[Order_Date]]),1)</f>
        <v>45170</v>
      </c>
    </row>
    <row r="4265" spans="1:14">
      <c r="A4265" t="s">
        <v>1227</v>
      </c>
      <c r="B4265" t="s">
        <v>860</v>
      </c>
      <c r="C4265" t="s">
        <v>861</v>
      </c>
      <c r="D4265" t="s">
        <v>44</v>
      </c>
      <c r="E4265" t="s">
        <v>97</v>
      </c>
      <c r="F4265" t="s">
        <v>60</v>
      </c>
      <c r="G4265">
        <v>20</v>
      </c>
      <c r="H4265">
        <v>1864.07</v>
      </c>
      <c r="I4265">
        <v>37281.4</v>
      </c>
      <c r="J4265">
        <v>112</v>
      </c>
      <c r="K4265">
        <v>6</v>
      </c>
      <c r="L4265" t="s">
        <v>18</v>
      </c>
      <c r="M4265">
        <f>(Table1[[#This Row],[Current_Stock]]*Table1[[#This Row],[Unit_Price]])</f>
        <v>208775.84</v>
      </c>
      <c r="N4265" s="12">
        <f>DATE(YEAR(Table1[[#This Row],[Order_Date]]),MONTH(Table1[[#This Row],[Order_Date]]),1)</f>
        <v>45170</v>
      </c>
    </row>
    <row r="4266" spans="1:14">
      <c r="A4266" t="s">
        <v>81</v>
      </c>
      <c r="B4266" t="s">
        <v>275</v>
      </c>
      <c r="C4266" t="s">
        <v>276</v>
      </c>
      <c r="D4266" t="s">
        <v>183</v>
      </c>
      <c r="E4266" t="s">
        <v>211</v>
      </c>
      <c r="F4266" t="s">
        <v>29</v>
      </c>
      <c r="G4266">
        <v>17</v>
      </c>
      <c r="H4266">
        <v>1788.84</v>
      </c>
      <c r="I4266">
        <v>30410.28</v>
      </c>
      <c r="J4266">
        <v>168</v>
      </c>
      <c r="K4266">
        <v>5</v>
      </c>
      <c r="L4266" t="s">
        <v>18</v>
      </c>
      <c r="M4266">
        <f>(Table1[[#This Row],[Current_Stock]]*Table1[[#This Row],[Unit_Price]])</f>
        <v>300525.12</v>
      </c>
      <c r="N4266" s="12">
        <f>DATE(YEAR(Table1[[#This Row],[Order_Date]]),MONTH(Table1[[#This Row],[Order_Date]]),1)</f>
        <v>45413</v>
      </c>
    </row>
    <row r="4267" spans="1:14">
      <c r="A4267" t="s">
        <v>416</v>
      </c>
      <c r="B4267" t="s">
        <v>383</v>
      </c>
      <c r="C4267" t="s">
        <v>384</v>
      </c>
      <c r="D4267" t="s">
        <v>44</v>
      </c>
      <c r="E4267" t="s">
        <v>23</v>
      </c>
      <c r="F4267" t="s">
        <v>29</v>
      </c>
      <c r="G4267">
        <v>40</v>
      </c>
      <c r="H4267">
        <v>3063.15</v>
      </c>
      <c r="I4267">
        <v>122526</v>
      </c>
      <c r="J4267">
        <v>74</v>
      </c>
      <c r="K4267">
        <v>5</v>
      </c>
      <c r="L4267" t="s">
        <v>105</v>
      </c>
      <c r="M4267">
        <f>(Table1[[#This Row],[Current_Stock]]*Table1[[#This Row],[Unit_Price]])</f>
        <v>226673.1</v>
      </c>
      <c r="N4267" s="12">
        <f>DATE(YEAR(Table1[[#This Row],[Order_Date]]),MONTH(Table1[[#This Row],[Order_Date]]),1)</f>
        <v>45474</v>
      </c>
    </row>
    <row r="4268" spans="1:14">
      <c r="A4268" t="s">
        <v>1011</v>
      </c>
      <c r="B4268" t="s">
        <v>256</v>
      </c>
      <c r="C4268" t="s">
        <v>257</v>
      </c>
      <c r="D4268" t="s">
        <v>183</v>
      </c>
      <c r="E4268" t="s">
        <v>73</v>
      </c>
      <c r="F4268" t="s">
        <v>17</v>
      </c>
      <c r="G4268">
        <v>15</v>
      </c>
      <c r="H4268">
        <v>260.89999999999998</v>
      </c>
      <c r="I4268">
        <v>3913.5</v>
      </c>
      <c r="J4268">
        <v>177</v>
      </c>
      <c r="K4268">
        <v>9</v>
      </c>
      <c r="L4268" t="s">
        <v>18</v>
      </c>
      <c r="M4268">
        <f>(Table1[[#This Row],[Current_Stock]]*Table1[[#This Row],[Unit_Price]])</f>
        <v>46179.299999999996</v>
      </c>
      <c r="N4268" s="12">
        <f>DATE(YEAR(Table1[[#This Row],[Order_Date]]),MONTH(Table1[[#This Row],[Order_Date]]),1)</f>
        <v>45200</v>
      </c>
    </row>
    <row r="4269" spans="1:14">
      <c r="A4269" t="s">
        <v>1386</v>
      </c>
      <c r="B4269" t="s">
        <v>31</v>
      </c>
      <c r="C4269" t="s">
        <v>32</v>
      </c>
      <c r="D4269" t="s">
        <v>33</v>
      </c>
      <c r="E4269" t="s">
        <v>269</v>
      </c>
      <c r="F4269" t="s">
        <v>60</v>
      </c>
      <c r="G4269">
        <v>23</v>
      </c>
      <c r="H4269">
        <v>3041.96</v>
      </c>
      <c r="I4269">
        <v>69965.08</v>
      </c>
      <c r="J4269">
        <v>232</v>
      </c>
      <c r="K4269">
        <v>6</v>
      </c>
      <c r="L4269" t="s">
        <v>18</v>
      </c>
      <c r="M4269">
        <f>(Table1[[#This Row],[Current_Stock]]*Table1[[#This Row],[Unit_Price]])</f>
        <v>705734.72</v>
      </c>
      <c r="N4269" s="12">
        <f>DATE(YEAR(Table1[[#This Row],[Order_Date]]),MONTH(Table1[[#This Row],[Order_Date]]),1)</f>
        <v>45139</v>
      </c>
    </row>
    <row r="4270" spans="1:14">
      <c r="A4270" t="s">
        <v>1347</v>
      </c>
      <c r="B4270" t="s">
        <v>676</v>
      </c>
      <c r="C4270" t="s">
        <v>677</v>
      </c>
      <c r="D4270" t="s">
        <v>183</v>
      </c>
      <c r="E4270" t="s">
        <v>160</v>
      </c>
      <c r="F4270" t="s">
        <v>17</v>
      </c>
      <c r="G4270">
        <v>8</v>
      </c>
      <c r="H4270">
        <v>1750.75</v>
      </c>
      <c r="I4270">
        <v>14006</v>
      </c>
      <c r="J4270">
        <v>93</v>
      </c>
      <c r="K4270">
        <v>14</v>
      </c>
      <c r="L4270" t="s">
        <v>18</v>
      </c>
      <c r="M4270">
        <f>(Table1[[#This Row],[Current_Stock]]*Table1[[#This Row],[Unit_Price]])</f>
        <v>162819.75</v>
      </c>
      <c r="N4270" s="12">
        <f>DATE(YEAR(Table1[[#This Row],[Order_Date]]),MONTH(Table1[[#This Row],[Order_Date]]),1)</f>
        <v>45505</v>
      </c>
    </row>
    <row r="4271" spans="1:14">
      <c r="A4271" t="s">
        <v>743</v>
      </c>
      <c r="B4271" t="s">
        <v>965</v>
      </c>
      <c r="C4271" t="s">
        <v>966</v>
      </c>
      <c r="D4271" t="s">
        <v>183</v>
      </c>
      <c r="E4271" t="s">
        <v>89</v>
      </c>
      <c r="F4271" t="s">
        <v>60</v>
      </c>
      <c r="G4271">
        <v>17</v>
      </c>
      <c r="H4271">
        <v>2341.6999999999998</v>
      </c>
      <c r="I4271">
        <v>39808.9</v>
      </c>
      <c r="J4271">
        <v>222</v>
      </c>
      <c r="K4271">
        <v>3</v>
      </c>
      <c r="L4271" t="s">
        <v>18</v>
      </c>
      <c r="M4271">
        <f>(Table1[[#This Row],[Current_Stock]]*Table1[[#This Row],[Unit_Price]])</f>
        <v>519857.39999999997</v>
      </c>
      <c r="N4271" s="12">
        <f>DATE(YEAR(Table1[[#This Row],[Order_Date]]),MONTH(Table1[[#This Row],[Order_Date]]),1)</f>
        <v>45200</v>
      </c>
    </row>
    <row r="4272" spans="1:14">
      <c r="A4272" t="s">
        <v>971</v>
      </c>
      <c r="B4272" t="s">
        <v>594</v>
      </c>
      <c r="C4272" t="s">
        <v>595</v>
      </c>
      <c r="D4272" t="s">
        <v>22</v>
      </c>
      <c r="E4272" t="s">
        <v>59</v>
      </c>
      <c r="F4272" t="s">
        <v>60</v>
      </c>
      <c r="G4272">
        <v>27</v>
      </c>
      <c r="H4272">
        <v>10211.040000000001</v>
      </c>
      <c r="I4272">
        <v>275698.08</v>
      </c>
      <c r="J4272">
        <v>56</v>
      </c>
      <c r="K4272">
        <v>9</v>
      </c>
      <c r="L4272" t="s">
        <v>18</v>
      </c>
      <c r="M4272">
        <f>(Table1[[#This Row],[Current_Stock]]*Table1[[#This Row],[Unit_Price]])</f>
        <v>571818.23999999999</v>
      </c>
      <c r="N4272" s="12">
        <f>DATE(YEAR(Table1[[#This Row],[Order_Date]]),MONTH(Table1[[#This Row],[Order_Date]]),1)</f>
        <v>45017</v>
      </c>
    </row>
    <row r="4273" spans="1:14">
      <c r="A4273" t="s">
        <v>35</v>
      </c>
      <c r="B4273" t="s">
        <v>645</v>
      </c>
      <c r="C4273" t="s">
        <v>646</v>
      </c>
      <c r="D4273" t="s">
        <v>27</v>
      </c>
      <c r="E4273" t="s">
        <v>153</v>
      </c>
      <c r="F4273" t="s">
        <v>29</v>
      </c>
      <c r="G4273">
        <v>8</v>
      </c>
      <c r="H4273">
        <v>2741.74</v>
      </c>
      <c r="I4273">
        <v>21933.919999999998</v>
      </c>
      <c r="J4273">
        <v>250</v>
      </c>
      <c r="K4273">
        <v>7</v>
      </c>
      <c r="L4273" t="s">
        <v>18</v>
      </c>
      <c r="M4273">
        <f>(Table1[[#This Row],[Current_Stock]]*Table1[[#This Row],[Unit_Price]])</f>
        <v>685435</v>
      </c>
      <c r="N4273" s="12">
        <f>DATE(YEAR(Table1[[#This Row],[Order_Date]]),MONTH(Table1[[#This Row],[Order_Date]]),1)</f>
        <v>45047</v>
      </c>
    </row>
    <row r="4274" spans="1:14">
      <c r="A4274" t="s">
        <v>1292</v>
      </c>
      <c r="B4274" t="s">
        <v>618</v>
      </c>
      <c r="C4274" t="s">
        <v>619</v>
      </c>
      <c r="D4274" t="s">
        <v>53</v>
      </c>
      <c r="E4274" t="s">
        <v>89</v>
      </c>
      <c r="F4274" t="s">
        <v>17</v>
      </c>
      <c r="G4274">
        <v>7</v>
      </c>
      <c r="H4274">
        <v>4527.37</v>
      </c>
      <c r="I4274">
        <v>31691.59</v>
      </c>
      <c r="J4274">
        <v>289</v>
      </c>
      <c r="K4274">
        <v>5</v>
      </c>
      <c r="L4274" t="s">
        <v>18</v>
      </c>
      <c r="M4274">
        <f>(Table1[[#This Row],[Current_Stock]]*Table1[[#This Row],[Unit_Price]])</f>
        <v>1308409.93</v>
      </c>
      <c r="N4274" s="12">
        <f>DATE(YEAR(Table1[[#This Row],[Order_Date]]),MONTH(Table1[[#This Row],[Order_Date]]),1)</f>
        <v>44958</v>
      </c>
    </row>
    <row r="4275" spans="1:14">
      <c r="A4275" t="s">
        <v>1274</v>
      </c>
      <c r="B4275" t="s">
        <v>401</v>
      </c>
      <c r="C4275" t="s">
        <v>402</v>
      </c>
      <c r="D4275" t="s">
        <v>33</v>
      </c>
      <c r="E4275" t="s">
        <v>73</v>
      </c>
      <c r="F4275" t="s">
        <v>40</v>
      </c>
      <c r="G4275">
        <v>18</v>
      </c>
      <c r="H4275">
        <v>1690.28</v>
      </c>
      <c r="I4275">
        <v>30425.040000000001</v>
      </c>
      <c r="J4275">
        <v>211</v>
      </c>
      <c r="K4275">
        <v>4</v>
      </c>
      <c r="L4275" t="s">
        <v>18</v>
      </c>
      <c r="M4275">
        <f>(Table1[[#This Row],[Current_Stock]]*Table1[[#This Row],[Unit_Price]])</f>
        <v>356649.08</v>
      </c>
      <c r="N4275" s="12">
        <f>DATE(YEAR(Table1[[#This Row],[Order_Date]]),MONTH(Table1[[#This Row],[Order_Date]]),1)</f>
        <v>45261</v>
      </c>
    </row>
    <row r="4276" spans="1:14">
      <c r="A4276" t="s">
        <v>603</v>
      </c>
      <c r="B4276" t="s">
        <v>275</v>
      </c>
      <c r="C4276" t="s">
        <v>276</v>
      </c>
      <c r="D4276" t="s">
        <v>183</v>
      </c>
      <c r="E4276" t="s">
        <v>282</v>
      </c>
      <c r="F4276" t="s">
        <v>40</v>
      </c>
      <c r="G4276">
        <v>16</v>
      </c>
      <c r="H4276">
        <v>1703.72</v>
      </c>
      <c r="I4276">
        <v>27259.52</v>
      </c>
      <c r="J4276">
        <v>85</v>
      </c>
      <c r="K4276">
        <v>8</v>
      </c>
      <c r="L4276" t="s">
        <v>18</v>
      </c>
      <c r="M4276">
        <f>(Table1[[#This Row],[Current_Stock]]*Table1[[#This Row],[Unit_Price]])</f>
        <v>144816.20000000001</v>
      </c>
      <c r="N4276" s="12">
        <f>DATE(YEAR(Table1[[#This Row],[Order_Date]]),MONTH(Table1[[#This Row],[Order_Date]]),1)</f>
        <v>45383</v>
      </c>
    </row>
    <row r="4277" spans="1:14">
      <c r="A4277" t="s">
        <v>716</v>
      </c>
      <c r="B4277" t="s">
        <v>569</v>
      </c>
      <c r="C4277" t="s">
        <v>570</v>
      </c>
      <c r="D4277" t="s">
        <v>27</v>
      </c>
      <c r="E4277" t="s">
        <v>211</v>
      </c>
      <c r="F4277" t="s">
        <v>60</v>
      </c>
      <c r="G4277">
        <v>1</v>
      </c>
      <c r="H4277">
        <v>3001.85</v>
      </c>
      <c r="I4277">
        <v>3001.85</v>
      </c>
      <c r="J4277">
        <v>443</v>
      </c>
      <c r="K4277">
        <v>13</v>
      </c>
      <c r="L4277" t="s">
        <v>18</v>
      </c>
      <c r="M4277">
        <f>(Table1[[#This Row],[Current_Stock]]*Table1[[#This Row],[Unit_Price]])</f>
        <v>1329819.55</v>
      </c>
      <c r="N4277" s="12">
        <f>DATE(YEAR(Table1[[#This Row],[Order_Date]]),MONTH(Table1[[#This Row],[Order_Date]]),1)</f>
        <v>45108</v>
      </c>
    </row>
    <row r="4278" spans="1:14">
      <c r="A4278" t="s">
        <v>772</v>
      </c>
      <c r="B4278" t="s">
        <v>62</v>
      </c>
      <c r="C4278" t="s">
        <v>63</v>
      </c>
      <c r="D4278" t="s">
        <v>38</v>
      </c>
      <c r="E4278" t="s">
        <v>277</v>
      </c>
      <c r="F4278" t="s">
        <v>29</v>
      </c>
      <c r="G4278">
        <v>21</v>
      </c>
      <c r="H4278">
        <v>2695.23</v>
      </c>
      <c r="I4278">
        <v>56599.83</v>
      </c>
      <c r="J4278">
        <v>153</v>
      </c>
      <c r="K4278">
        <v>14</v>
      </c>
      <c r="L4278" t="s">
        <v>18</v>
      </c>
      <c r="M4278">
        <f>(Table1[[#This Row],[Current_Stock]]*Table1[[#This Row],[Unit_Price]])</f>
        <v>412370.19</v>
      </c>
      <c r="N4278" s="12">
        <f>DATE(YEAR(Table1[[#This Row],[Order_Date]]),MONTH(Table1[[#This Row],[Order_Date]]),1)</f>
        <v>45047</v>
      </c>
    </row>
    <row r="4279" spans="1:14">
      <c r="A4279" t="s">
        <v>765</v>
      </c>
      <c r="B4279" t="s">
        <v>65</v>
      </c>
      <c r="C4279" t="s">
        <v>66</v>
      </c>
      <c r="D4279" t="s">
        <v>38</v>
      </c>
      <c r="E4279" t="s">
        <v>189</v>
      </c>
      <c r="F4279" t="s">
        <v>40</v>
      </c>
      <c r="G4279">
        <v>25</v>
      </c>
      <c r="H4279">
        <v>1780.93</v>
      </c>
      <c r="I4279">
        <v>44523.25</v>
      </c>
      <c r="J4279">
        <v>199</v>
      </c>
      <c r="K4279">
        <v>13</v>
      </c>
      <c r="L4279" t="s">
        <v>18</v>
      </c>
      <c r="M4279">
        <f>(Table1[[#This Row],[Current_Stock]]*Table1[[#This Row],[Unit_Price]])</f>
        <v>354405.07</v>
      </c>
      <c r="N4279" s="12">
        <f>DATE(YEAR(Table1[[#This Row],[Order_Date]]),MONTH(Table1[[#This Row],[Order_Date]]),1)</f>
        <v>45292</v>
      </c>
    </row>
    <row r="4280" spans="1:14">
      <c r="A4280" t="s">
        <v>1174</v>
      </c>
      <c r="B4280" t="s">
        <v>566</v>
      </c>
      <c r="C4280" t="s">
        <v>567</v>
      </c>
      <c r="D4280" t="s">
        <v>15</v>
      </c>
      <c r="E4280" t="s">
        <v>73</v>
      </c>
      <c r="F4280" t="s">
        <v>29</v>
      </c>
      <c r="G4280">
        <v>17</v>
      </c>
      <c r="H4280">
        <v>327.48</v>
      </c>
      <c r="I4280">
        <v>5567.16</v>
      </c>
      <c r="J4280">
        <v>119</v>
      </c>
      <c r="K4280">
        <v>2</v>
      </c>
      <c r="L4280" t="s">
        <v>18</v>
      </c>
      <c r="M4280">
        <f>(Table1[[#This Row],[Current_Stock]]*Table1[[#This Row],[Unit_Price]])</f>
        <v>38970.120000000003</v>
      </c>
      <c r="N4280" s="12">
        <f>DATE(YEAR(Table1[[#This Row],[Order_Date]]),MONTH(Table1[[#This Row],[Order_Date]]),1)</f>
        <v>45170</v>
      </c>
    </row>
    <row r="4281" spans="1:14">
      <c r="A4281" t="s">
        <v>1208</v>
      </c>
      <c r="B4281" t="s">
        <v>491</v>
      </c>
      <c r="C4281" t="s">
        <v>492</v>
      </c>
      <c r="D4281" t="s">
        <v>96</v>
      </c>
      <c r="E4281" t="s">
        <v>104</v>
      </c>
      <c r="F4281" t="s">
        <v>46</v>
      </c>
      <c r="G4281">
        <v>9</v>
      </c>
      <c r="H4281">
        <v>1643.11</v>
      </c>
      <c r="I4281">
        <v>14787.99</v>
      </c>
      <c r="J4281">
        <v>482</v>
      </c>
      <c r="K4281">
        <v>8</v>
      </c>
      <c r="L4281" t="s">
        <v>55</v>
      </c>
      <c r="M4281">
        <f>(Table1[[#This Row],[Current_Stock]]*Table1[[#This Row],[Unit_Price]])</f>
        <v>791979.0199999999</v>
      </c>
      <c r="N4281" s="12">
        <f>DATE(YEAR(Table1[[#This Row],[Order_Date]]),MONTH(Table1[[#This Row],[Order_Date]]),1)</f>
        <v>45261</v>
      </c>
    </row>
    <row r="4282" spans="1:14">
      <c r="A4282" t="s">
        <v>813</v>
      </c>
      <c r="B4282" t="s">
        <v>717</v>
      </c>
      <c r="C4282" t="s">
        <v>718</v>
      </c>
      <c r="D4282" t="s">
        <v>33</v>
      </c>
      <c r="E4282" t="s">
        <v>277</v>
      </c>
      <c r="F4282" t="s">
        <v>40</v>
      </c>
      <c r="G4282">
        <v>23</v>
      </c>
      <c r="H4282">
        <v>3227.97</v>
      </c>
      <c r="I4282">
        <v>74243.31</v>
      </c>
      <c r="J4282">
        <v>230</v>
      </c>
      <c r="K4282">
        <v>6</v>
      </c>
      <c r="L4282" t="s">
        <v>18</v>
      </c>
      <c r="M4282">
        <f>(Table1[[#This Row],[Current_Stock]]*Table1[[#This Row],[Unit_Price]])</f>
        <v>742433.1</v>
      </c>
      <c r="N4282" s="12">
        <f>DATE(YEAR(Table1[[#This Row],[Order_Date]]),MONTH(Table1[[#This Row],[Order_Date]]),1)</f>
        <v>45627</v>
      </c>
    </row>
    <row r="4283" spans="1:14">
      <c r="A4283" t="s">
        <v>1138</v>
      </c>
      <c r="B4283" t="s">
        <v>549</v>
      </c>
      <c r="C4283" t="s">
        <v>550</v>
      </c>
      <c r="D4283" t="s">
        <v>96</v>
      </c>
      <c r="E4283" t="s">
        <v>97</v>
      </c>
      <c r="F4283" t="s">
        <v>46</v>
      </c>
      <c r="G4283">
        <v>5</v>
      </c>
      <c r="H4283">
        <v>869.78</v>
      </c>
      <c r="I4283">
        <v>4348.8999999999996</v>
      </c>
      <c r="J4283">
        <v>355</v>
      </c>
      <c r="K4283">
        <v>12</v>
      </c>
      <c r="L4283" t="s">
        <v>55</v>
      </c>
      <c r="M4283">
        <f>(Table1[[#This Row],[Current_Stock]]*Table1[[#This Row],[Unit_Price]])</f>
        <v>308771.89999999997</v>
      </c>
      <c r="N4283" s="12">
        <f>DATE(YEAR(Table1[[#This Row],[Order_Date]]),MONTH(Table1[[#This Row],[Order_Date]]),1)</f>
        <v>44927</v>
      </c>
    </row>
    <row r="4284" spans="1:14">
      <c r="A4284" t="s">
        <v>1080</v>
      </c>
      <c r="B4284" t="s">
        <v>839</v>
      </c>
      <c r="C4284" t="s">
        <v>840</v>
      </c>
      <c r="D4284" t="s">
        <v>27</v>
      </c>
      <c r="E4284" t="s">
        <v>28</v>
      </c>
      <c r="F4284" t="s">
        <v>29</v>
      </c>
      <c r="G4284">
        <v>2</v>
      </c>
      <c r="H4284">
        <v>3671.26</v>
      </c>
      <c r="I4284">
        <v>7342.52</v>
      </c>
      <c r="J4284">
        <v>431</v>
      </c>
      <c r="K4284">
        <v>13</v>
      </c>
      <c r="L4284" t="s">
        <v>18</v>
      </c>
      <c r="M4284">
        <f>(Table1[[#This Row],[Current_Stock]]*Table1[[#This Row],[Unit_Price]])</f>
        <v>1582313.06</v>
      </c>
      <c r="N4284" s="12">
        <f>DATE(YEAR(Table1[[#This Row],[Order_Date]]),MONTH(Table1[[#This Row],[Order_Date]]),1)</f>
        <v>45383</v>
      </c>
    </row>
    <row r="4285" spans="1:14">
      <c r="A4285" t="s">
        <v>534</v>
      </c>
      <c r="B4285" t="s">
        <v>42</v>
      </c>
      <c r="C4285" t="s">
        <v>43</v>
      </c>
      <c r="D4285" t="s">
        <v>44</v>
      </c>
      <c r="E4285" t="s">
        <v>243</v>
      </c>
      <c r="F4285" t="s">
        <v>40</v>
      </c>
      <c r="G4285">
        <v>70</v>
      </c>
      <c r="H4285">
        <v>4219.6899999999996</v>
      </c>
      <c r="I4285">
        <v>295378.3</v>
      </c>
      <c r="J4285">
        <v>31</v>
      </c>
      <c r="K4285">
        <v>11</v>
      </c>
      <c r="L4285" t="s">
        <v>18</v>
      </c>
      <c r="M4285">
        <f>(Table1[[#This Row],[Current_Stock]]*Table1[[#This Row],[Unit_Price]])</f>
        <v>130810.38999999998</v>
      </c>
      <c r="N4285" s="12">
        <f>DATE(YEAR(Table1[[#This Row],[Order_Date]]),MONTH(Table1[[#This Row],[Order_Date]]),1)</f>
        <v>44986</v>
      </c>
    </row>
    <row r="4286" spans="1:14">
      <c r="A4286" t="s">
        <v>177</v>
      </c>
      <c r="B4286" t="s">
        <v>325</v>
      </c>
      <c r="C4286" t="s">
        <v>326</v>
      </c>
      <c r="D4286" t="s">
        <v>27</v>
      </c>
      <c r="E4286" t="s">
        <v>211</v>
      </c>
      <c r="F4286" t="s">
        <v>60</v>
      </c>
      <c r="G4286">
        <v>6</v>
      </c>
      <c r="H4286">
        <v>4936.91</v>
      </c>
      <c r="I4286">
        <v>29621.46</v>
      </c>
      <c r="J4286">
        <v>586</v>
      </c>
      <c r="K4286">
        <v>3</v>
      </c>
      <c r="L4286" t="s">
        <v>18</v>
      </c>
      <c r="M4286">
        <f>(Table1[[#This Row],[Current_Stock]]*Table1[[#This Row],[Unit_Price]])</f>
        <v>2893029.26</v>
      </c>
      <c r="N4286" s="12">
        <f>DATE(YEAR(Table1[[#This Row],[Order_Date]]),MONTH(Table1[[#This Row],[Order_Date]]),1)</f>
        <v>45597</v>
      </c>
    </row>
    <row r="4287" spans="1:14">
      <c r="A4287" t="s">
        <v>1341</v>
      </c>
      <c r="B4287" t="s">
        <v>249</v>
      </c>
      <c r="C4287" t="s">
        <v>250</v>
      </c>
      <c r="D4287" t="s">
        <v>96</v>
      </c>
      <c r="E4287" t="s">
        <v>16</v>
      </c>
      <c r="F4287" t="s">
        <v>29</v>
      </c>
      <c r="G4287">
        <v>4</v>
      </c>
      <c r="H4287">
        <v>3725.74</v>
      </c>
      <c r="I4287">
        <v>14902.96</v>
      </c>
      <c r="J4287">
        <v>555</v>
      </c>
      <c r="K4287">
        <v>14</v>
      </c>
      <c r="L4287" t="s">
        <v>55</v>
      </c>
      <c r="M4287">
        <f>(Table1[[#This Row],[Current_Stock]]*Table1[[#This Row],[Unit_Price]])</f>
        <v>2067785.7</v>
      </c>
      <c r="N4287" s="12">
        <f>DATE(YEAR(Table1[[#This Row],[Order_Date]]),MONTH(Table1[[#This Row],[Order_Date]]),1)</f>
        <v>45017</v>
      </c>
    </row>
    <row r="4288" spans="1:14">
      <c r="A4288" t="s">
        <v>749</v>
      </c>
      <c r="B4288" t="s">
        <v>1092</v>
      </c>
      <c r="C4288" t="s">
        <v>1093</v>
      </c>
      <c r="D4288" t="s">
        <v>96</v>
      </c>
      <c r="E4288" t="s">
        <v>16</v>
      </c>
      <c r="F4288" t="s">
        <v>29</v>
      </c>
      <c r="G4288">
        <v>6</v>
      </c>
      <c r="H4288">
        <v>953.85</v>
      </c>
      <c r="I4288">
        <v>5723.1</v>
      </c>
      <c r="J4288">
        <v>414</v>
      </c>
      <c r="K4288">
        <v>12</v>
      </c>
      <c r="L4288" t="s">
        <v>55</v>
      </c>
      <c r="M4288">
        <f>(Table1[[#This Row],[Current_Stock]]*Table1[[#This Row],[Unit_Price]])</f>
        <v>394893.9</v>
      </c>
      <c r="N4288" s="12">
        <f>DATE(YEAR(Table1[[#This Row],[Order_Date]]),MONTH(Table1[[#This Row],[Order_Date]]),1)</f>
        <v>45047</v>
      </c>
    </row>
    <row r="4289" spans="1:14">
      <c r="A4289" t="s">
        <v>521</v>
      </c>
      <c r="B4289" t="s">
        <v>580</v>
      </c>
      <c r="C4289" t="s">
        <v>581</v>
      </c>
      <c r="D4289" t="s">
        <v>27</v>
      </c>
      <c r="E4289" t="s">
        <v>85</v>
      </c>
      <c r="F4289" t="s">
        <v>29</v>
      </c>
      <c r="G4289">
        <v>10</v>
      </c>
      <c r="H4289">
        <v>2931.46</v>
      </c>
      <c r="I4289">
        <v>29314.6</v>
      </c>
      <c r="J4289">
        <v>430</v>
      </c>
      <c r="K4289">
        <v>14</v>
      </c>
      <c r="L4289" t="s">
        <v>18</v>
      </c>
      <c r="M4289">
        <f>(Table1[[#This Row],[Current_Stock]]*Table1[[#This Row],[Unit_Price]])</f>
        <v>1260527.8</v>
      </c>
      <c r="N4289" s="12">
        <f>DATE(YEAR(Table1[[#This Row],[Order_Date]]),MONTH(Table1[[#This Row],[Order_Date]]),1)</f>
        <v>44986</v>
      </c>
    </row>
    <row r="4290" spans="1:14">
      <c r="A4290" t="s">
        <v>1032</v>
      </c>
      <c r="B4290" t="s">
        <v>647</v>
      </c>
      <c r="C4290" t="s">
        <v>648</v>
      </c>
      <c r="D4290" t="s">
        <v>84</v>
      </c>
      <c r="E4290" t="s">
        <v>39</v>
      </c>
      <c r="F4290" t="s">
        <v>46</v>
      </c>
      <c r="G4290">
        <v>24</v>
      </c>
      <c r="H4290">
        <v>15277.61</v>
      </c>
      <c r="I4290">
        <v>366662.64</v>
      </c>
      <c r="J4290">
        <v>132</v>
      </c>
      <c r="K4290">
        <v>13</v>
      </c>
      <c r="L4290" t="s">
        <v>18</v>
      </c>
      <c r="M4290">
        <f>(Table1[[#This Row],[Current_Stock]]*Table1[[#This Row],[Unit_Price]])</f>
        <v>2016644.52</v>
      </c>
      <c r="N4290" s="12">
        <f>DATE(YEAR(Table1[[#This Row],[Order_Date]]),MONTH(Table1[[#This Row],[Order_Date]]),1)</f>
        <v>45627</v>
      </c>
    </row>
    <row r="4291" spans="1:14">
      <c r="A4291" t="s">
        <v>67</v>
      </c>
      <c r="B4291" t="s">
        <v>364</v>
      </c>
      <c r="C4291" t="s">
        <v>365</v>
      </c>
      <c r="D4291" t="s">
        <v>183</v>
      </c>
      <c r="E4291" t="s">
        <v>167</v>
      </c>
      <c r="F4291" t="s">
        <v>46</v>
      </c>
      <c r="G4291">
        <v>13</v>
      </c>
      <c r="H4291">
        <v>927.93</v>
      </c>
      <c r="I4291">
        <v>12063.09</v>
      </c>
      <c r="J4291">
        <v>247</v>
      </c>
      <c r="K4291">
        <v>6</v>
      </c>
      <c r="L4291" t="s">
        <v>18</v>
      </c>
      <c r="M4291">
        <f>(Table1[[#This Row],[Current_Stock]]*Table1[[#This Row],[Unit_Price]])</f>
        <v>229198.71</v>
      </c>
      <c r="N4291" s="12">
        <f>DATE(YEAR(Table1[[#This Row],[Order_Date]]),MONTH(Table1[[#This Row],[Order_Date]]),1)</f>
        <v>45352</v>
      </c>
    </row>
    <row r="4292" spans="1:14">
      <c r="A4292" t="s">
        <v>816</v>
      </c>
      <c r="B4292" t="s">
        <v>637</v>
      </c>
      <c r="C4292" t="s">
        <v>638</v>
      </c>
      <c r="D4292" t="s">
        <v>38</v>
      </c>
      <c r="E4292" t="s">
        <v>269</v>
      </c>
      <c r="F4292" t="s">
        <v>60</v>
      </c>
      <c r="G4292">
        <v>12</v>
      </c>
      <c r="H4292">
        <v>3033.1</v>
      </c>
      <c r="I4292">
        <v>36397.199999999997</v>
      </c>
      <c r="J4292">
        <v>199</v>
      </c>
      <c r="K4292">
        <v>13</v>
      </c>
      <c r="L4292" t="s">
        <v>18</v>
      </c>
      <c r="M4292">
        <f>(Table1[[#This Row],[Current_Stock]]*Table1[[#This Row],[Unit_Price]])</f>
        <v>603586.9</v>
      </c>
      <c r="N4292" s="12">
        <f>DATE(YEAR(Table1[[#This Row],[Order_Date]]),MONTH(Table1[[#This Row],[Order_Date]]),1)</f>
        <v>45078</v>
      </c>
    </row>
    <row r="4293" spans="1:14">
      <c r="A4293" t="s">
        <v>382</v>
      </c>
      <c r="B4293" t="s">
        <v>225</v>
      </c>
      <c r="C4293" t="s">
        <v>226</v>
      </c>
      <c r="D4293" t="s">
        <v>183</v>
      </c>
      <c r="E4293" t="s">
        <v>80</v>
      </c>
      <c r="F4293" t="s">
        <v>60</v>
      </c>
      <c r="G4293">
        <v>10</v>
      </c>
      <c r="H4293">
        <v>2512.04</v>
      </c>
      <c r="I4293">
        <v>25120.400000000001</v>
      </c>
      <c r="J4293">
        <v>243</v>
      </c>
      <c r="K4293">
        <v>2</v>
      </c>
      <c r="L4293" t="s">
        <v>18</v>
      </c>
      <c r="M4293">
        <f>(Table1[[#This Row],[Current_Stock]]*Table1[[#This Row],[Unit_Price]])</f>
        <v>610425.72</v>
      </c>
      <c r="N4293" s="12">
        <f>DATE(YEAR(Table1[[#This Row],[Order_Date]]),MONTH(Table1[[#This Row],[Order_Date]]),1)</f>
        <v>45352</v>
      </c>
    </row>
    <row r="4294" spans="1:14">
      <c r="A4294" t="s">
        <v>917</v>
      </c>
      <c r="B4294" t="s">
        <v>347</v>
      </c>
      <c r="C4294" t="s">
        <v>348</v>
      </c>
      <c r="D4294" t="s">
        <v>53</v>
      </c>
      <c r="E4294" t="s">
        <v>85</v>
      </c>
      <c r="F4294" t="s">
        <v>29</v>
      </c>
      <c r="G4294">
        <v>7</v>
      </c>
      <c r="H4294">
        <v>4255.8900000000003</v>
      </c>
      <c r="I4294">
        <v>29791.23</v>
      </c>
      <c r="J4294">
        <v>466</v>
      </c>
      <c r="K4294">
        <v>7</v>
      </c>
      <c r="L4294" t="s">
        <v>55</v>
      </c>
      <c r="M4294">
        <f>(Table1[[#This Row],[Current_Stock]]*Table1[[#This Row],[Unit_Price]])</f>
        <v>1983244.7400000002</v>
      </c>
      <c r="N4294" s="12">
        <f>DATE(YEAR(Table1[[#This Row],[Order_Date]]),MONTH(Table1[[#This Row],[Order_Date]]),1)</f>
        <v>45200</v>
      </c>
    </row>
    <row r="4295" spans="1:14">
      <c r="A4295" t="s">
        <v>1157</v>
      </c>
      <c r="B4295" t="s">
        <v>1099</v>
      </c>
      <c r="C4295" t="s">
        <v>1100</v>
      </c>
      <c r="D4295" t="s">
        <v>38</v>
      </c>
      <c r="E4295" t="s">
        <v>73</v>
      </c>
      <c r="F4295" t="s">
        <v>60</v>
      </c>
      <c r="G4295">
        <v>21</v>
      </c>
      <c r="H4295">
        <v>2884.2</v>
      </c>
      <c r="I4295">
        <v>60568.2</v>
      </c>
      <c r="J4295">
        <v>173</v>
      </c>
      <c r="K4295">
        <v>14</v>
      </c>
      <c r="L4295" t="s">
        <v>18</v>
      </c>
      <c r="M4295">
        <f>(Table1[[#This Row],[Current_Stock]]*Table1[[#This Row],[Unit_Price]])</f>
        <v>498966.6</v>
      </c>
      <c r="N4295" s="12">
        <f>DATE(YEAR(Table1[[#This Row],[Order_Date]]),MONTH(Table1[[#This Row],[Order_Date]]),1)</f>
        <v>45047</v>
      </c>
    </row>
    <row r="4296" spans="1:14">
      <c r="A4296" t="s">
        <v>958</v>
      </c>
      <c r="B4296" t="s">
        <v>256</v>
      </c>
      <c r="C4296" t="s">
        <v>257</v>
      </c>
      <c r="D4296" t="s">
        <v>183</v>
      </c>
      <c r="E4296" t="s">
        <v>73</v>
      </c>
      <c r="F4296" t="s">
        <v>29</v>
      </c>
      <c r="G4296">
        <v>14</v>
      </c>
      <c r="H4296">
        <v>2621.59</v>
      </c>
      <c r="I4296">
        <v>36702.26</v>
      </c>
      <c r="J4296">
        <v>123</v>
      </c>
      <c r="K4296">
        <v>7</v>
      </c>
      <c r="L4296" t="s">
        <v>18</v>
      </c>
      <c r="M4296">
        <f>(Table1[[#This Row],[Current_Stock]]*Table1[[#This Row],[Unit_Price]])</f>
        <v>322455.57</v>
      </c>
      <c r="N4296" s="12">
        <f>DATE(YEAR(Table1[[#This Row],[Order_Date]]),MONTH(Table1[[#This Row],[Order_Date]]),1)</f>
        <v>45444</v>
      </c>
    </row>
    <row r="4297" spans="1:14">
      <c r="A4297" t="s">
        <v>950</v>
      </c>
      <c r="B4297" t="s">
        <v>353</v>
      </c>
      <c r="C4297" t="s">
        <v>354</v>
      </c>
      <c r="D4297" t="s">
        <v>84</v>
      </c>
      <c r="E4297" t="s">
        <v>109</v>
      </c>
      <c r="F4297" t="s">
        <v>40</v>
      </c>
      <c r="G4297">
        <v>18</v>
      </c>
      <c r="H4297">
        <v>26257.17</v>
      </c>
      <c r="I4297">
        <v>472629.06</v>
      </c>
      <c r="J4297">
        <v>80</v>
      </c>
      <c r="K4297">
        <v>3</v>
      </c>
      <c r="L4297" t="s">
        <v>18</v>
      </c>
      <c r="M4297">
        <f>(Table1[[#This Row],[Current_Stock]]*Table1[[#This Row],[Unit_Price]])</f>
        <v>2100573.5999999996</v>
      </c>
      <c r="N4297" s="12">
        <f>DATE(YEAR(Table1[[#This Row],[Order_Date]]),MONTH(Table1[[#This Row],[Order_Date]]),1)</f>
        <v>45627</v>
      </c>
    </row>
    <row r="4298" spans="1:14">
      <c r="A4298" t="s">
        <v>600</v>
      </c>
      <c r="B4298" t="s">
        <v>1014</v>
      </c>
      <c r="C4298" t="s">
        <v>1015</v>
      </c>
      <c r="D4298" t="s">
        <v>53</v>
      </c>
      <c r="E4298" t="s">
        <v>109</v>
      </c>
      <c r="F4298" t="s">
        <v>60</v>
      </c>
      <c r="G4298">
        <v>3</v>
      </c>
      <c r="H4298">
        <v>4486.17</v>
      </c>
      <c r="I4298">
        <v>13458.51</v>
      </c>
      <c r="J4298">
        <v>273</v>
      </c>
      <c r="K4298">
        <v>10</v>
      </c>
      <c r="L4298" t="s">
        <v>55</v>
      </c>
      <c r="M4298">
        <f>(Table1[[#This Row],[Current_Stock]]*Table1[[#This Row],[Unit_Price]])</f>
        <v>1224724.4099999999</v>
      </c>
      <c r="N4298" s="12">
        <f>DATE(YEAR(Table1[[#This Row],[Order_Date]]),MONTH(Table1[[#This Row],[Order_Date]]),1)</f>
        <v>45139</v>
      </c>
    </row>
    <row r="4299" spans="1:14">
      <c r="A4299" t="s">
        <v>1216</v>
      </c>
      <c r="B4299" t="s">
        <v>302</v>
      </c>
      <c r="C4299" t="s">
        <v>303</v>
      </c>
      <c r="D4299" t="s">
        <v>38</v>
      </c>
      <c r="E4299" t="s">
        <v>153</v>
      </c>
      <c r="F4299" t="s">
        <v>29</v>
      </c>
      <c r="G4299">
        <v>22</v>
      </c>
      <c r="H4299">
        <v>1151.5899999999999</v>
      </c>
      <c r="I4299">
        <v>25334.98</v>
      </c>
      <c r="J4299">
        <v>243</v>
      </c>
      <c r="K4299">
        <v>7</v>
      </c>
      <c r="L4299" t="s">
        <v>18</v>
      </c>
      <c r="M4299">
        <f>(Table1[[#This Row],[Current_Stock]]*Table1[[#This Row],[Unit_Price]])</f>
        <v>279836.37</v>
      </c>
      <c r="N4299" s="12">
        <f>DATE(YEAR(Table1[[#This Row],[Order_Date]]),MONTH(Table1[[#This Row],[Order_Date]]),1)</f>
        <v>45231</v>
      </c>
    </row>
    <row r="4300" spans="1:14">
      <c r="A4300" t="s">
        <v>919</v>
      </c>
      <c r="B4300" t="s">
        <v>626</v>
      </c>
      <c r="C4300" t="s">
        <v>627</v>
      </c>
      <c r="D4300" t="s">
        <v>44</v>
      </c>
      <c r="E4300" t="s">
        <v>54</v>
      </c>
      <c r="F4300" t="s">
        <v>40</v>
      </c>
      <c r="G4300">
        <v>47</v>
      </c>
      <c r="H4300">
        <v>2751.52</v>
      </c>
      <c r="I4300">
        <v>129321.44</v>
      </c>
      <c r="J4300">
        <v>67</v>
      </c>
      <c r="K4300">
        <v>2</v>
      </c>
      <c r="L4300" t="s">
        <v>18</v>
      </c>
      <c r="M4300">
        <f>(Table1[[#This Row],[Current_Stock]]*Table1[[#This Row],[Unit_Price]])</f>
        <v>184351.84</v>
      </c>
      <c r="N4300" s="12">
        <f>DATE(YEAR(Table1[[#This Row],[Order_Date]]),MONTH(Table1[[#This Row],[Order_Date]]),1)</f>
        <v>45139</v>
      </c>
    </row>
    <row r="4301" spans="1:14">
      <c r="A4301" t="s">
        <v>324</v>
      </c>
      <c r="B4301" t="s">
        <v>777</v>
      </c>
      <c r="C4301" t="s">
        <v>778</v>
      </c>
      <c r="D4301" t="s">
        <v>84</v>
      </c>
      <c r="E4301" t="s">
        <v>39</v>
      </c>
      <c r="F4301" t="s">
        <v>60</v>
      </c>
      <c r="G4301">
        <v>14</v>
      </c>
      <c r="H4301">
        <v>15053.41</v>
      </c>
      <c r="I4301">
        <v>210747.74</v>
      </c>
      <c r="J4301">
        <v>225</v>
      </c>
      <c r="K4301">
        <v>3</v>
      </c>
      <c r="L4301" t="s">
        <v>18</v>
      </c>
      <c r="M4301">
        <f>(Table1[[#This Row],[Current_Stock]]*Table1[[#This Row],[Unit_Price]])</f>
        <v>3387017.25</v>
      </c>
      <c r="N4301" s="12">
        <f>DATE(YEAR(Table1[[#This Row],[Order_Date]]),MONTH(Table1[[#This Row],[Order_Date]]),1)</f>
        <v>45017</v>
      </c>
    </row>
    <row r="4302" spans="1:14">
      <c r="A4302" t="s">
        <v>437</v>
      </c>
      <c r="B4302" t="s">
        <v>450</v>
      </c>
      <c r="C4302" t="s">
        <v>451</v>
      </c>
      <c r="D4302" t="s">
        <v>33</v>
      </c>
      <c r="E4302" t="s">
        <v>153</v>
      </c>
      <c r="F4302" t="s">
        <v>29</v>
      </c>
      <c r="G4302">
        <v>11</v>
      </c>
      <c r="H4302">
        <v>3014.63</v>
      </c>
      <c r="I4302">
        <v>33160.93</v>
      </c>
      <c r="J4302">
        <v>199</v>
      </c>
      <c r="K4302">
        <v>4</v>
      </c>
      <c r="L4302" t="s">
        <v>18</v>
      </c>
      <c r="M4302">
        <f>(Table1[[#This Row],[Current_Stock]]*Table1[[#This Row],[Unit_Price]])</f>
        <v>599911.37</v>
      </c>
      <c r="N4302" s="12">
        <f>DATE(YEAR(Table1[[#This Row],[Order_Date]]),MONTH(Table1[[#This Row],[Order_Date]]),1)</f>
        <v>44927</v>
      </c>
    </row>
    <row r="4303" spans="1:14">
      <c r="A4303" t="s">
        <v>1282</v>
      </c>
      <c r="B4303" t="s">
        <v>647</v>
      </c>
      <c r="C4303" t="s">
        <v>648</v>
      </c>
      <c r="D4303" t="s">
        <v>84</v>
      </c>
      <c r="E4303" t="s">
        <v>269</v>
      </c>
      <c r="F4303" t="s">
        <v>17</v>
      </c>
      <c r="G4303">
        <v>21</v>
      </c>
      <c r="H4303">
        <v>27429.03</v>
      </c>
      <c r="I4303">
        <v>576009.63</v>
      </c>
      <c r="J4303">
        <v>99</v>
      </c>
      <c r="K4303">
        <v>5</v>
      </c>
      <c r="L4303" t="s">
        <v>18</v>
      </c>
      <c r="M4303">
        <f>(Table1[[#This Row],[Current_Stock]]*Table1[[#This Row],[Unit_Price]])</f>
        <v>2715473.9699999997</v>
      </c>
      <c r="N4303" s="12">
        <f>DATE(YEAR(Table1[[#This Row],[Order_Date]]),MONTH(Table1[[#This Row],[Order_Date]]),1)</f>
        <v>45170</v>
      </c>
    </row>
    <row r="4304" spans="1:14">
      <c r="A4304" t="s">
        <v>1031</v>
      </c>
      <c r="B4304" t="s">
        <v>1284</v>
      </c>
      <c r="C4304" t="s">
        <v>1285</v>
      </c>
      <c r="D4304" t="s">
        <v>183</v>
      </c>
      <c r="E4304" t="s">
        <v>28</v>
      </c>
      <c r="F4304" t="s">
        <v>29</v>
      </c>
      <c r="G4304">
        <v>11</v>
      </c>
      <c r="H4304">
        <v>2878.14</v>
      </c>
      <c r="I4304">
        <v>31659.54</v>
      </c>
      <c r="J4304">
        <v>98</v>
      </c>
      <c r="K4304">
        <v>9</v>
      </c>
      <c r="L4304" t="s">
        <v>18</v>
      </c>
      <c r="M4304">
        <f>(Table1[[#This Row],[Current_Stock]]*Table1[[#This Row],[Unit_Price]])</f>
        <v>282057.71999999997</v>
      </c>
      <c r="N4304" s="12">
        <f>DATE(YEAR(Table1[[#This Row],[Order_Date]]),MONTH(Table1[[#This Row],[Order_Date]]),1)</f>
        <v>45536</v>
      </c>
    </row>
    <row r="4305" spans="1:14">
      <c r="A4305" t="s">
        <v>423</v>
      </c>
      <c r="B4305" t="s">
        <v>353</v>
      </c>
      <c r="C4305" t="s">
        <v>354</v>
      </c>
      <c r="D4305" t="s">
        <v>84</v>
      </c>
      <c r="E4305" t="s">
        <v>104</v>
      </c>
      <c r="F4305" t="s">
        <v>17</v>
      </c>
      <c r="G4305">
        <v>22</v>
      </c>
      <c r="H4305">
        <v>10989.98</v>
      </c>
      <c r="I4305">
        <v>241779.56</v>
      </c>
      <c r="J4305">
        <v>156</v>
      </c>
      <c r="K4305">
        <v>2</v>
      </c>
      <c r="L4305" t="s">
        <v>18</v>
      </c>
      <c r="M4305">
        <f>(Table1[[#This Row],[Current_Stock]]*Table1[[#This Row],[Unit_Price]])</f>
        <v>1714436.88</v>
      </c>
      <c r="N4305" s="12">
        <f>DATE(YEAR(Table1[[#This Row],[Order_Date]]),MONTH(Table1[[#This Row],[Order_Date]]),1)</f>
        <v>45047</v>
      </c>
    </row>
    <row r="4306" spans="1:14">
      <c r="A4306" t="s">
        <v>971</v>
      </c>
      <c r="B4306" t="s">
        <v>1191</v>
      </c>
      <c r="C4306" t="s">
        <v>1192</v>
      </c>
      <c r="D4306" t="s">
        <v>96</v>
      </c>
      <c r="E4306" t="s">
        <v>23</v>
      </c>
      <c r="F4306" t="s">
        <v>60</v>
      </c>
      <c r="G4306">
        <v>10</v>
      </c>
      <c r="H4306">
        <v>4688.5600000000004</v>
      </c>
      <c r="I4306">
        <v>46885.599999999999</v>
      </c>
      <c r="J4306">
        <v>585</v>
      </c>
      <c r="K4306">
        <v>5</v>
      </c>
      <c r="L4306" t="s">
        <v>55</v>
      </c>
      <c r="M4306">
        <f>(Table1[[#This Row],[Current_Stock]]*Table1[[#This Row],[Unit_Price]])</f>
        <v>2742807.6</v>
      </c>
      <c r="N4306" s="12">
        <f>DATE(YEAR(Table1[[#This Row],[Order_Date]]),MONTH(Table1[[#This Row],[Order_Date]]),1)</f>
        <v>45017</v>
      </c>
    </row>
    <row r="4307" spans="1:14">
      <c r="A4307" t="s">
        <v>1337</v>
      </c>
      <c r="B4307" t="s">
        <v>322</v>
      </c>
      <c r="C4307" t="s">
        <v>323</v>
      </c>
      <c r="D4307" t="s">
        <v>22</v>
      </c>
      <c r="E4307" t="s">
        <v>85</v>
      </c>
      <c r="F4307" t="s">
        <v>40</v>
      </c>
      <c r="G4307">
        <v>24</v>
      </c>
      <c r="H4307">
        <v>4113.43</v>
      </c>
      <c r="I4307">
        <v>98722.32</v>
      </c>
      <c r="J4307">
        <v>109</v>
      </c>
      <c r="K4307">
        <v>12</v>
      </c>
      <c r="L4307" t="s">
        <v>18</v>
      </c>
      <c r="M4307">
        <f>(Table1[[#This Row],[Current_Stock]]*Table1[[#This Row],[Unit_Price]])</f>
        <v>448363.87000000005</v>
      </c>
      <c r="N4307" s="12">
        <f>DATE(YEAR(Table1[[#This Row],[Order_Date]]),MONTH(Table1[[#This Row],[Order_Date]]),1)</f>
        <v>45170</v>
      </c>
    </row>
    <row r="4308" spans="1:14">
      <c r="A4308" t="s">
        <v>157</v>
      </c>
      <c r="B4308" t="s">
        <v>717</v>
      </c>
      <c r="C4308" t="s">
        <v>718</v>
      </c>
      <c r="D4308" t="s">
        <v>33</v>
      </c>
      <c r="E4308" t="s">
        <v>34</v>
      </c>
      <c r="F4308" t="s">
        <v>40</v>
      </c>
      <c r="G4308">
        <v>22</v>
      </c>
      <c r="H4308">
        <v>2946.05</v>
      </c>
      <c r="I4308">
        <v>64813.1</v>
      </c>
      <c r="J4308">
        <v>84</v>
      </c>
      <c r="K4308">
        <v>4</v>
      </c>
      <c r="L4308" t="s">
        <v>18</v>
      </c>
      <c r="M4308">
        <f>(Table1[[#This Row],[Current_Stock]]*Table1[[#This Row],[Unit_Price]])</f>
        <v>247468.2</v>
      </c>
      <c r="N4308" s="12">
        <f>DATE(YEAR(Table1[[#This Row],[Order_Date]]),MONTH(Table1[[#This Row],[Order_Date]]),1)</f>
        <v>45047</v>
      </c>
    </row>
    <row r="4309" spans="1:14">
      <c r="A4309" t="s">
        <v>957</v>
      </c>
      <c r="B4309" t="s">
        <v>267</v>
      </c>
      <c r="C4309" t="s">
        <v>268</v>
      </c>
      <c r="D4309" t="s">
        <v>15</v>
      </c>
      <c r="E4309" t="s">
        <v>54</v>
      </c>
      <c r="F4309" t="s">
        <v>29</v>
      </c>
      <c r="G4309">
        <v>21</v>
      </c>
      <c r="H4309">
        <v>235.12</v>
      </c>
      <c r="I4309">
        <v>4937.5200000000004</v>
      </c>
      <c r="J4309">
        <v>232</v>
      </c>
      <c r="K4309">
        <v>6</v>
      </c>
      <c r="L4309" t="s">
        <v>18</v>
      </c>
      <c r="M4309">
        <f>(Table1[[#This Row],[Current_Stock]]*Table1[[#This Row],[Unit_Price]])</f>
        <v>54547.840000000004</v>
      </c>
      <c r="N4309" s="12">
        <f>DATE(YEAR(Table1[[#This Row],[Order_Date]]),MONTH(Table1[[#This Row],[Order_Date]]),1)</f>
        <v>45444</v>
      </c>
    </row>
    <row r="4310" spans="1:14">
      <c r="A4310" t="s">
        <v>1098</v>
      </c>
      <c r="B4310" t="s">
        <v>1061</v>
      </c>
      <c r="C4310" t="s">
        <v>1062</v>
      </c>
      <c r="D4310" t="s">
        <v>53</v>
      </c>
      <c r="E4310" t="s">
        <v>160</v>
      </c>
      <c r="F4310" t="s">
        <v>29</v>
      </c>
      <c r="G4310">
        <v>1</v>
      </c>
      <c r="H4310">
        <v>1165.4100000000001</v>
      </c>
      <c r="I4310">
        <v>1165.4100000000001</v>
      </c>
      <c r="J4310">
        <v>448</v>
      </c>
      <c r="K4310">
        <v>8</v>
      </c>
      <c r="L4310" t="s">
        <v>55</v>
      </c>
      <c r="M4310">
        <f>(Table1[[#This Row],[Current_Stock]]*Table1[[#This Row],[Unit_Price]])</f>
        <v>522103.68000000005</v>
      </c>
      <c r="N4310" s="12">
        <f>DATE(YEAR(Table1[[#This Row],[Order_Date]]),MONTH(Table1[[#This Row],[Order_Date]]),1)</f>
        <v>45627</v>
      </c>
    </row>
    <row r="4311" spans="1:14">
      <c r="A4311" t="s">
        <v>503</v>
      </c>
      <c r="B4311" t="s">
        <v>783</v>
      </c>
      <c r="C4311" t="s">
        <v>784</v>
      </c>
      <c r="D4311" t="s">
        <v>22</v>
      </c>
      <c r="E4311" t="s">
        <v>16</v>
      </c>
      <c r="F4311" t="s">
        <v>17</v>
      </c>
      <c r="G4311">
        <v>48</v>
      </c>
      <c r="H4311">
        <v>1115.6600000000001</v>
      </c>
      <c r="I4311">
        <v>53551.68</v>
      </c>
      <c r="J4311">
        <v>38</v>
      </c>
      <c r="K4311">
        <v>3</v>
      </c>
      <c r="L4311" t="s">
        <v>105</v>
      </c>
      <c r="M4311">
        <f>(Table1[[#This Row],[Current_Stock]]*Table1[[#This Row],[Unit_Price]])</f>
        <v>42395.08</v>
      </c>
      <c r="N4311" s="12">
        <f>DATE(YEAR(Table1[[#This Row],[Order_Date]]),MONTH(Table1[[#This Row],[Order_Date]]),1)</f>
        <v>45047</v>
      </c>
    </row>
    <row r="4312" spans="1:14">
      <c r="A4312" t="s">
        <v>1176</v>
      </c>
      <c r="B4312" t="s">
        <v>572</v>
      </c>
      <c r="C4312" t="s">
        <v>573</v>
      </c>
      <c r="D4312" t="s">
        <v>44</v>
      </c>
      <c r="E4312" t="s">
        <v>28</v>
      </c>
      <c r="F4312" t="s">
        <v>46</v>
      </c>
      <c r="G4312">
        <v>31</v>
      </c>
      <c r="H4312">
        <v>3608.15</v>
      </c>
      <c r="I4312">
        <v>111852.65</v>
      </c>
      <c r="J4312">
        <v>61</v>
      </c>
      <c r="K4312">
        <v>14</v>
      </c>
      <c r="L4312" t="s">
        <v>18</v>
      </c>
      <c r="M4312">
        <f>(Table1[[#This Row],[Current_Stock]]*Table1[[#This Row],[Unit_Price]])</f>
        <v>220097.15</v>
      </c>
      <c r="N4312" s="12">
        <f>DATE(YEAR(Table1[[#This Row],[Order_Date]]),MONTH(Table1[[#This Row],[Order_Date]]),1)</f>
        <v>45078</v>
      </c>
    </row>
    <row r="4313" spans="1:14">
      <c r="A4313" t="s">
        <v>263</v>
      </c>
      <c r="B4313" t="s">
        <v>318</v>
      </c>
      <c r="C4313" t="s">
        <v>319</v>
      </c>
      <c r="D4313" t="s">
        <v>96</v>
      </c>
      <c r="E4313" t="s">
        <v>23</v>
      </c>
      <c r="F4313" t="s">
        <v>17</v>
      </c>
      <c r="G4313">
        <v>6</v>
      </c>
      <c r="H4313">
        <v>344.88</v>
      </c>
      <c r="I4313">
        <v>2069.2800000000002</v>
      </c>
      <c r="J4313">
        <v>277</v>
      </c>
      <c r="K4313">
        <v>10</v>
      </c>
      <c r="L4313" t="s">
        <v>18</v>
      </c>
      <c r="M4313">
        <f>(Table1[[#This Row],[Current_Stock]]*Table1[[#This Row],[Unit_Price]])</f>
        <v>95531.76</v>
      </c>
      <c r="N4313" s="12">
        <f>DATE(YEAR(Table1[[#This Row],[Order_Date]]),MONTH(Table1[[#This Row],[Order_Date]]),1)</f>
        <v>45139</v>
      </c>
    </row>
    <row r="4314" spans="1:14">
      <c r="A4314" t="s">
        <v>185</v>
      </c>
      <c r="B4314" t="s">
        <v>421</v>
      </c>
      <c r="C4314" t="s">
        <v>422</v>
      </c>
      <c r="D4314" t="s">
        <v>53</v>
      </c>
      <c r="E4314" t="s">
        <v>251</v>
      </c>
      <c r="F4314" t="s">
        <v>29</v>
      </c>
      <c r="G4314">
        <v>1</v>
      </c>
      <c r="H4314">
        <v>1480.07</v>
      </c>
      <c r="I4314">
        <v>1480.07</v>
      </c>
      <c r="J4314">
        <v>390</v>
      </c>
      <c r="K4314">
        <v>5</v>
      </c>
      <c r="L4314" t="s">
        <v>55</v>
      </c>
      <c r="M4314">
        <f>(Table1[[#This Row],[Current_Stock]]*Table1[[#This Row],[Unit_Price]])</f>
        <v>577227.29999999993</v>
      </c>
      <c r="N4314" s="12">
        <f>DATE(YEAR(Table1[[#This Row],[Order_Date]]),MONTH(Table1[[#This Row],[Order_Date]]),1)</f>
        <v>45505</v>
      </c>
    </row>
    <row r="4315" spans="1:14">
      <c r="A4315" t="s">
        <v>1079</v>
      </c>
      <c r="B4315" t="s">
        <v>1029</v>
      </c>
      <c r="C4315" t="s">
        <v>1030</v>
      </c>
      <c r="D4315" t="s">
        <v>38</v>
      </c>
      <c r="E4315" t="s">
        <v>184</v>
      </c>
      <c r="F4315" t="s">
        <v>29</v>
      </c>
      <c r="G4315">
        <v>10</v>
      </c>
      <c r="H4315">
        <v>2782.6</v>
      </c>
      <c r="I4315">
        <v>27826</v>
      </c>
      <c r="J4315">
        <v>210</v>
      </c>
      <c r="K4315">
        <v>10</v>
      </c>
      <c r="L4315" t="s">
        <v>18</v>
      </c>
      <c r="M4315">
        <f>(Table1[[#This Row],[Current_Stock]]*Table1[[#This Row],[Unit_Price]])</f>
        <v>584346</v>
      </c>
      <c r="N4315" s="12">
        <f>DATE(YEAR(Table1[[#This Row],[Order_Date]]),MONTH(Table1[[#This Row],[Order_Date]]),1)</f>
        <v>45474</v>
      </c>
    </row>
    <row r="4316" spans="1:14">
      <c r="A4316" t="s">
        <v>1158</v>
      </c>
      <c r="B4316" t="s">
        <v>147</v>
      </c>
      <c r="C4316" t="s">
        <v>148</v>
      </c>
      <c r="D4316" t="s">
        <v>53</v>
      </c>
      <c r="E4316" t="s">
        <v>211</v>
      </c>
      <c r="F4316" t="s">
        <v>60</v>
      </c>
      <c r="G4316">
        <v>9</v>
      </c>
      <c r="H4316">
        <v>1184.77</v>
      </c>
      <c r="I4316">
        <v>10662.93</v>
      </c>
      <c r="J4316">
        <v>423</v>
      </c>
      <c r="K4316">
        <v>11</v>
      </c>
      <c r="L4316" t="s">
        <v>55</v>
      </c>
      <c r="M4316">
        <f>(Table1[[#This Row],[Current_Stock]]*Table1[[#This Row],[Unit_Price]])</f>
        <v>501157.71</v>
      </c>
      <c r="N4316" s="12">
        <f>DATE(YEAR(Table1[[#This Row],[Order_Date]]),MONTH(Table1[[#This Row],[Order_Date]]),1)</f>
        <v>45108</v>
      </c>
    </row>
    <row r="4317" spans="1:14">
      <c r="A4317" t="s">
        <v>321</v>
      </c>
      <c r="B4317" t="s">
        <v>1070</v>
      </c>
      <c r="C4317" t="s">
        <v>1071</v>
      </c>
      <c r="D4317" t="s">
        <v>22</v>
      </c>
      <c r="E4317" t="s">
        <v>39</v>
      </c>
      <c r="F4317" t="s">
        <v>17</v>
      </c>
      <c r="G4317">
        <v>64</v>
      </c>
      <c r="H4317">
        <v>16899.060000000001</v>
      </c>
      <c r="I4317">
        <v>1081539.8400000001</v>
      </c>
      <c r="J4317">
        <v>33</v>
      </c>
      <c r="K4317">
        <v>5</v>
      </c>
      <c r="L4317" t="s">
        <v>18</v>
      </c>
      <c r="M4317">
        <f>(Table1[[#This Row],[Current_Stock]]*Table1[[#This Row],[Unit_Price]])</f>
        <v>557668.9800000001</v>
      </c>
      <c r="N4317" s="12">
        <f>DATE(YEAR(Table1[[#This Row],[Order_Date]]),MONTH(Table1[[#This Row],[Order_Date]]),1)</f>
        <v>45566</v>
      </c>
    </row>
    <row r="4318" spans="1:14">
      <c r="A4318" t="s">
        <v>733</v>
      </c>
      <c r="B4318" t="s">
        <v>383</v>
      </c>
      <c r="C4318" t="s">
        <v>384</v>
      </c>
      <c r="D4318" t="s">
        <v>44</v>
      </c>
      <c r="E4318" t="s">
        <v>85</v>
      </c>
      <c r="F4318" t="s">
        <v>60</v>
      </c>
      <c r="G4318">
        <v>27</v>
      </c>
      <c r="H4318">
        <v>2365.4499999999998</v>
      </c>
      <c r="I4318">
        <v>63867.15</v>
      </c>
      <c r="J4318">
        <v>115</v>
      </c>
      <c r="K4318">
        <v>5</v>
      </c>
      <c r="L4318" t="s">
        <v>18</v>
      </c>
      <c r="M4318">
        <f>(Table1[[#This Row],[Current_Stock]]*Table1[[#This Row],[Unit_Price]])</f>
        <v>272026.75</v>
      </c>
      <c r="N4318" s="12">
        <f>DATE(YEAR(Table1[[#This Row],[Order_Date]]),MONTH(Table1[[#This Row],[Order_Date]]),1)</f>
        <v>45292</v>
      </c>
    </row>
    <row r="4319" spans="1:14">
      <c r="A4319" t="s">
        <v>487</v>
      </c>
      <c r="B4319" t="s">
        <v>213</v>
      </c>
      <c r="C4319" t="s">
        <v>214</v>
      </c>
      <c r="D4319" t="s">
        <v>33</v>
      </c>
      <c r="E4319" t="s">
        <v>277</v>
      </c>
      <c r="F4319" t="s">
        <v>17</v>
      </c>
      <c r="G4319">
        <v>16</v>
      </c>
      <c r="H4319">
        <v>551.14</v>
      </c>
      <c r="I4319">
        <v>8818.24</v>
      </c>
      <c r="J4319">
        <v>231</v>
      </c>
      <c r="K4319">
        <v>12</v>
      </c>
      <c r="L4319" t="s">
        <v>18</v>
      </c>
      <c r="M4319">
        <f>(Table1[[#This Row],[Current_Stock]]*Table1[[#This Row],[Unit_Price]])</f>
        <v>127313.34</v>
      </c>
      <c r="N4319" s="12">
        <f>DATE(YEAR(Table1[[#This Row],[Order_Date]]),MONTH(Table1[[#This Row],[Order_Date]]),1)</f>
        <v>45536</v>
      </c>
    </row>
    <row r="4320" spans="1:14">
      <c r="A4320" t="s">
        <v>1349</v>
      </c>
      <c r="B4320" t="s">
        <v>642</v>
      </c>
      <c r="C4320" t="s">
        <v>643</v>
      </c>
      <c r="D4320" t="s">
        <v>33</v>
      </c>
      <c r="E4320" t="s">
        <v>39</v>
      </c>
      <c r="F4320" t="s">
        <v>40</v>
      </c>
      <c r="G4320">
        <v>15</v>
      </c>
      <c r="H4320">
        <v>1415.52</v>
      </c>
      <c r="I4320">
        <v>21232.799999999999</v>
      </c>
      <c r="J4320">
        <v>128</v>
      </c>
      <c r="K4320">
        <v>3</v>
      </c>
      <c r="L4320" t="s">
        <v>18</v>
      </c>
      <c r="M4320">
        <f>(Table1[[#This Row],[Current_Stock]]*Table1[[#This Row],[Unit_Price]])</f>
        <v>181186.56</v>
      </c>
      <c r="N4320" s="12">
        <f>DATE(YEAR(Table1[[#This Row],[Order_Date]]),MONTH(Table1[[#This Row],[Order_Date]]),1)</f>
        <v>45078</v>
      </c>
    </row>
    <row r="4321" spans="1:14">
      <c r="A4321" t="s">
        <v>1060</v>
      </c>
      <c r="B4321" t="s">
        <v>111</v>
      </c>
      <c r="C4321" t="s">
        <v>112</v>
      </c>
      <c r="D4321" t="s">
        <v>84</v>
      </c>
      <c r="E4321" t="s">
        <v>23</v>
      </c>
      <c r="F4321" t="s">
        <v>40</v>
      </c>
      <c r="G4321">
        <v>21</v>
      </c>
      <c r="H4321">
        <v>24075.64</v>
      </c>
      <c r="I4321">
        <v>505588.44</v>
      </c>
      <c r="J4321">
        <v>199</v>
      </c>
      <c r="K4321">
        <v>9</v>
      </c>
      <c r="L4321" t="s">
        <v>18</v>
      </c>
      <c r="M4321">
        <f>(Table1[[#This Row],[Current_Stock]]*Table1[[#This Row],[Unit_Price]])</f>
        <v>4791052.3600000003</v>
      </c>
      <c r="N4321" s="12">
        <f>DATE(YEAR(Table1[[#This Row],[Order_Date]]),MONTH(Table1[[#This Row],[Order_Date]]),1)</f>
        <v>45413</v>
      </c>
    </row>
    <row r="4322" spans="1:14">
      <c r="A4322" t="s">
        <v>553</v>
      </c>
      <c r="B4322" t="s">
        <v>991</v>
      </c>
      <c r="C4322" t="s">
        <v>992</v>
      </c>
      <c r="D4322" t="s">
        <v>53</v>
      </c>
      <c r="E4322" t="s">
        <v>16</v>
      </c>
      <c r="F4322" t="s">
        <v>46</v>
      </c>
      <c r="G4322">
        <v>7</v>
      </c>
      <c r="H4322">
        <v>1955.23</v>
      </c>
      <c r="I4322">
        <v>13686.61</v>
      </c>
      <c r="J4322">
        <v>303</v>
      </c>
      <c r="K4322">
        <v>6</v>
      </c>
      <c r="L4322" t="s">
        <v>55</v>
      </c>
      <c r="M4322">
        <f>(Table1[[#This Row],[Current_Stock]]*Table1[[#This Row],[Unit_Price]])</f>
        <v>592434.69000000006</v>
      </c>
      <c r="N4322" s="12">
        <f>DATE(YEAR(Table1[[#This Row],[Order_Date]]),MONTH(Table1[[#This Row],[Order_Date]]),1)</f>
        <v>45444</v>
      </c>
    </row>
    <row r="4323" spans="1:14">
      <c r="A4323" t="s">
        <v>582</v>
      </c>
      <c r="B4323" t="s">
        <v>519</v>
      </c>
      <c r="C4323" t="s">
        <v>520</v>
      </c>
      <c r="D4323" t="s">
        <v>183</v>
      </c>
      <c r="E4323" t="s">
        <v>167</v>
      </c>
      <c r="F4323" t="s">
        <v>29</v>
      </c>
      <c r="G4323">
        <v>14</v>
      </c>
      <c r="H4323">
        <v>3635.29</v>
      </c>
      <c r="I4323">
        <v>50894.06</v>
      </c>
      <c r="J4323">
        <v>163</v>
      </c>
      <c r="K4323">
        <v>10</v>
      </c>
      <c r="L4323" t="s">
        <v>18</v>
      </c>
      <c r="M4323">
        <f>(Table1[[#This Row],[Current_Stock]]*Table1[[#This Row],[Unit_Price]])</f>
        <v>592552.27</v>
      </c>
      <c r="N4323" s="12">
        <f>DATE(YEAR(Table1[[#This Row],[Order_Date]]),MONTH(Table1[[#This Row],[Order_Date]]),1)</f>
        <v>45627</v>
      </c>
    </row>
    <row r="4324" spans="1:14">
      <c r="A4324" t="s">
        <v>901</v>
      </c>
      <c r="B4324" t="s">
        <v>710</v>
      </c>
      <c r="C4324" t="s">
        <v>711</v>
      </c>
      <c r="D4324" t="s">
        <v>53</v>
      </c>
      <c r="E4324" t="s">
        <v>189</v>
      </c>
      <c r="F4324" t="s">
        <v>60</v>
      </c>
      <c r="G4324">
        <v>9</v>
      </c>
      <c r="H4324">
        <v>3828.06</v>
      </c>
      <c r="I4324">
        <v>34452.54</v>
      </c>
      <c r="J4324">
        <v>329</v>
      </c>
      <c r="K4324">
        <v>11</v>
      </c>
      <c r="L4324" t="s">
        <v>18</v>
      </c>
      <c r="M4324">
        <f>(Table1[[#This Row],[Current_Stock]]*Table1[[#This Row],[Unit_Price]])</f>
        <v>1259431.74</v>
      </c>
      <c r="N4324" s="12">
        <f>DATE(YEAR(Table1[[#This Row],[Order_Date]]),MONTH(Table1[[#This Row],[Order_Date]]),1)</f>
        <v>45017</v>
      </c>
    </row>
    <row r="4325" spans="1:14">
      <c r="A4325" t="s">
        <v>1286</v>
      </c>
      <c r="B4325" t="s">
        <v>144</v>
      </c>
      <c r="C4325" t="s">
        <v>145</v>
      </c>
      <c r="D4325" t="s">
        <v>27</v>
      </c>
      <c r="E4325" t="s">
        <v>173</v>
      </c>
      <c r="F4325" t="s">
        <v>17</v>
      </c>
      <c r="G4325">
        <v>8</v>
      </c>
      <c r="H4325">
        <v>4494.59</v>
      </c>
      <c r="I4325">
        <v>35956.720000000001</v>
      </c>
      <c r="J4325">
        <v>549</v>
      </c>
      <c r="K4325">
        <v>2</v>
      </c>
      <c r="L4325" t="s">
        <v>55</v>
      </c>
      <c r="M4325">
        <f>(Table1[[#This Row],[Current_Stock]]*Table1[[#This Row],[Unit_Price]])</f>
        <v>2467529.91</v>
      </c>
      <c r="N4325" s="12">
        <f>DATE(YEAR(Table1[[#This Row],[Order_Date]]),MONTH(Table1[[#This Row],[Order_Date]]),1)</f>
        <v>44986</v>
      </c>
    </row>
    <row r="4326" spans="1:14">
      <c r="A4326" t="s">
        <v>1116</v>
      </c>
      <c r="B4326" t="s">
        <v>380</v>
      </c>
      <c r="C4326" t="s">
        <v>381</v>
      </c>
      <c r="D4326" t="s">
        <v>183</v>
      </c>
      <c r="E4326" t="s">
        <v>173</v>
      </c>
      <c r="F4326" t="s">
        <v>60</v>
      </c>
      <c r="G4326">
        <v>19</v>
      </c>
      <c r="H4326">
        <v>1426.43</v>
      </c>
      <c r="I4326">
        <v>27102.17</v>
      </c>
      <c r="J4326">
        <v>220</v>
      </c>
      <c r="K4326">
        <v>12</v>
      </c>
      <c r="L4326" t="s">
        <v>18</v>
      </c>
      <c r="M4326">
        <f>(Table1[[#This Row],[Current_Stock]]*Table1[[#This Row],[Unit_Price]])</f>
        <v>313814.60000000003</v>
      </c>
      <c r="N4326" s="12">
        <f>DATE(YEAR(Table1[[#This Row],[Order_Date]]),MONTH(Table1[[#This Row],[Order_Date]]),1)</f>
        <v>45078</v>
      </c>
    </row>
    <row r="4327" spans="1:14">
      <c r="A4327" t="s">
        <v>1116</v>
      </c>
      <c r="B4327" t="s">
        <v>479</v>
      </c>
      <c r="C4327" t="s">
        <v>480</v>
      </c>
      <c r="D4327" t="s">
        <v>84</v>
      </c>
      <c r="E4327" t="s">
        <v>167</v>
      </c>
      <c r="F4327" t="s">
        <v>17</v>
      </c>
      <c r="G4327">
        <v>25</v>
      </c>
      <c r="H4327">
        <v>17453.419999999998</v>
      </c>
      <c r="I4327">
        <v>436335.5</v>
      </c>
      <c r="J4327">
        <v>193</v>
      </c>
      <c r="K4327">
        <v>13</v>
      </c>
      <c r="L4327" t="s">
        <v>18</v>
      </c>
      <c r="M4327">
        <f>(Table1[[#This Row],[Current_Stock]]*Table1[[#This Row],[Unit_Price]])</f>
        <v>3368510.0599999996</v>
      </c>
      <c r="N4327" s="12">
        <f>DATE(YEAR(Table1[[#This Row],[Order_Date]]),MONTH(Table1[[#This Row],[Order_Date]]),1)</f>
        <v>45078</v>
      </c>
    </row>
    <row r="4328" spans="1:14">
      <c r="A4328" t="s">
        <v>1323</v>
      </c>
      <c r="B4328" t="s">
        <v>225</v>
      </c>
      <c r="C4328" t="s">
        <v>226</v>
      </c>
      <c r="D4328" t="s">
        <v>183</v>
      </c>
      <c r="E4328" t="s">
        <v>50</v>
      </c>
      <c r="F4328" t="s">
        <v>60</v>
      </c>
      <c r="G4328">
        <v>14</v>
      </c>
      <c r="H4328">
        <v>3720.6</v>
      </c>
      <c r="I4328">
        <v>52088.4</v>
      </c>
      <c r="J4328">
        <v>183</v>
      </c>
      <c r="K4328">
        <v>8</v>
      </c>
      <c r="L4328" t="s">
        <v>18</v>
      </c>
      <c r="M4328">
        <f>(Table1[[#This Row],[Current_Stock]]*Table1[[#This Row],[Unit_Price]])</f>
        <v>680869.79999999993</v>
      </c>
      <c r="N4328" s="12">
        <f>DATE(YEAR(Table1[[#This Row],[Order_Date]]),MONTH(Table1[[#This Row],[Order_Date]]),1)</f>
        <v>45352</v>
      </c>
    </row>
    <row r="4329" spans="1:14">
      <c r="A4329" t="s">
        <v>412</v>
      </c>
      <c r="B4329" t="s">
        <v>720</v>
      </c>
      <c r="C4329" t="s">
        <v>721</v>
      </c>
      <c r="D4329" t="s">
        <v>44</v>
      </c>
      <c r="E4329" t="s">
        <v>113</v>
      </c>
      <c r="F4329" t="s">
        <v>46</v>
      </c>
      <c r="G4329">
        <v>22</v>
      </c>
      <c r="H4329">
        <v>168.2</v>
      </c>
      <c r="I4329">
        <v>3700.4</v>
      </c>
      <c r="J4329">
        <v>37</v>
      </c>
      <c r="K4329">
        <v>14</v>
      </c>
      <c r="L4329" t="s">
        <v>18</v>
      </c>
      <c r="M4329">
        <f>(Table1[[#This Row],[Current_Stock]]*Table1[[#This Row],[Unit_Price]])</f>
        <v>6223.4</v>
      </c>
      <c r="N4329" s="12">
        <f>DATE(YEAR(Table1[[#This Row],[Order_Date]]),MONTH(Table1[[#This Row],[Order_Date]]),1)</f>
        <v>45139</v>
      </c>
    </row>
    <row r="4330" spans="1:14">
      <c r="A4330" t="s">
        <v>705</v>
      </c>
      <c r="B4330" t="s">
        <v>407</v>
      </c>
      <c r="C4330" t="s">
        <v>408</v>
      </c>
      <c r="D4330" t="s">
        <v>44</v>
      </c>
      <c r="E4330" t="s">
        <v>277</v>
      </c>
      <c r="F4330" t="s">
        <v>40</v>
      </c>
      <c r="G4330">
        <v>33</v>
      </c>
      <c r="H4330">
        <v>3386</v>
      </c>
      <c r="I4330">
        <v>111738</v>
      </c>
      <c r="J4330">
        <v>37</v>
      </c>
      <c r="K4330">
        <v>14</v>
      </c>
      <c r="L4330" t="s">
        <v>105</v>
      </c>
      <c r="M4330">
        <f>(Table1[[#This Row],[Current_Stock]]*Table1[[#This Row],[Unit_Price]])</f>
        <v>125282</v>
      </c>
      <c r="N4330" s="12">
        <f>DATE(YEAR(Table1[[#This Row],[Order_Date]]),MONTH(Table1[[#This Row],[Order_Date]]),1)</f>
        <v>45566</v>
      </c>
    </row>
    <row r="4331" spans="1:14">
      <c r="A4331" t="s">
        <v>1121</v>
      </c>
      <c r="B4331" t="s">
        <v>87</v>
      </c>
      <c r="C4331" t="s">
        <v>88</v>
      </c>
      <c r="D4331" t="s">
        <v>15</v>
      </c>
      <c r="E4331" t="s">
        <v>282</v>
      </c>
      <c r="F4331" t="s">
        <v>46</v>
      </c>
      <c r="G4331">
        <v>17</v>
      </c>
      <c r="H4331">
        <v>57.26</v>
      </c>
      <c r="I4331">
        <v>973.42</v>
      </c>
      <c r="J4331">
        <v>118</v>
      </c>
      <c r="K4331">
        <v>3</v>
      </c>
      <c r="L4331" t="s">
        <v>18</v>
      </c>
      <c r="M4331">
        <f>(Table1[[#This Row],[Current_Stock]]*Table1[[#This Row],[Unit_Price]])</f>
        <v>6756.6799999999994</v>
      </c>
      <c r="N4331" s="12">
        <f>DATE(YEAR(Table1[[#This Row],[Order_Date]]),MONTH(Table1[[#This Row],[Order_Date]]),1)</f>
        <v>45413</v>
      </c>
    </row>
    <row r="4332" spans="1:14">
      <c r="A4332" t="s">
        <v>150</v>
      </c>
      <c r="B4332" t="s">
        <v>228</v>
      </c>
      <c r="C4332" t="s">
        <v>229</v>
      </c>
      <c r="D4332" t="s">
        <v>22</v>
      </c>
      <c r="E4332" t="s">
        <v>113</v>
      </c>
      <c r="F4332" t="s">
        <v>17</v>
      </c>
      <c r="G4332">
        <v>33</v>
      </c>
      <c r="H4332">
        <v>1381.42</v>
      </c>
      <c r="I4332">
        <v>45586.86</v>
      </c>
      <c r="J4332">
        <v>31</v>
      </c>
      <c r="K4332">
        <v>9</v>
      </c>
      <c r="L4332" t="s">
        <v>18</v>
      </c>
      <c r="M4332">
        <f>(Table1[[#This Row],[Current_Stock]]*Table1[[#This Row],[Unit_Price]])</f>
        <v>42824.020000000004</v>
      </c>
      <c r="N4332" s="12">
        <f>DATE(YEAR(Table1[[#This Row],[Order_Date]]),MONTH(Table1[[#This Row],[Order_Date]]),1)</f>
        <v>45078</v>
      </c>
    </row>
    <row r="4333" spans="1:14">
      <c r="A4333" t="s">
        <v>331</v>
      </c>
      <c r="B4333" t="s">
        <v>893</v>
      </c>
      <c r="C4333" t="s">
        <v>894</v>
      </c>
      <c r="D4333" t="s">
        <v>53</v>
      </c>
      <c r="E4333" t="s">
        <v>167</v>
      </c>
      <c r="F4333" t="s">
        <v>60</v>
      </c>
      <c r="G4333">
        <v>2</v>
      </c>
      <c r="H4333">
        <v>2310.5700000000002</v>
      </c>
      <c r="I4333">
        <v>4621.1400000000003</v>
      </c>
      <c r="J4333">
        <v>488</v>
      </c>
      <c r="K4333">
        <v>10</v>
      </c>
      <c r="L4333" t="s">
        <v>55</v>
      </c>
      <c r="M4333">
        <f>(Table1[[#This Row],[Current_Stock]]*Table1[[#This Row],[Unit_Price]])</f>
        <v>1127558.1600000001</v>
      </c>
      <c r="N4333" s="12">
        <f>DATE(YEAR(Table1[[#This Row],[Order_Date]]),MONTH(Table1[[#This Row],[Order_Date]]),1)</f>
        <v>45323</v>
      </c>
    </row>
    <row r="4334" spans="1:14">
      <c r="A4334" t="s">
        <v>1140</v>
      </c>
      <c r="B4334" t="s">
        <v>884</v>
      </c>
      <c r="C4334" t="s">
        <v>885</v>
      </c>
      <c r="D4334" t="s">
        <v>33</v>
      </c>
      <c r="E4334" t="s">
        <v>282</v>
      </c>
      <c r="F4334" t="s">
        <v>17</v>
      </c>
      <c r="G4334">
        <v>22</v>
      </c>
      <c r="H4334">
        <v>1159.46</v>
      </c>
      <c r="I4334">
        <v>25508.12</v>
      </c>
      <c r="J4334">
        <v>109</v>
      </c>
      <c r="K4334">
        <v>2</v>
      </c>
      <c r="L4334" t="s">
        <v>18</v>
      </c>
      <c r="M4334">
        <f>(Table1[[#This Row],[Current_Stock]]*Table1[[#This Row],[Unit_Price]])</f>
        <v>126381.14</v>
      </c>
      <c r="N4334" s="12">
        <f>DATE(YEAR(Table1[[#This Row],[Order_Date]]),MONTH(Table1[[#This Row],[Order_Date]]),1)</f>
        <v>44986</v>
      </c>
    </row>
    <row r="4335" spans="1:14">
      <c r="A4335" t="s">
        <v>452</v>
      </c>
      <c r="B4335" t="s">
        <v>691</v>
      </c>
      <c r="C4335" t="s">
        <v>692</v>
      </c>
      <c r="D4335" t="s">
        <v>33</v>
      </c>
      <c r="E4335" t="s">
        <v>85</v>
      </c>
      <c r="F4335" t="s">
        <v>60</v>
      </c>
      <c r="G4335">
        <v>11</v>
      </c>
      <c r="H4335">
        <v>4817.1899999999996</v>
      </c>
      <c r="I4335">
        <v>52989.09</v>
      </c>
      <c r="J4335">
        <v>88</v>
      </c>
      <c r="K4335">
        <v>4</v>
      </c>
      <c r="L4335" t="s">
        <v>18</v>
      </c>
      <c r="M4335">
        <f>(Table1[[#This Row],[Current_Stock]]*Table1[[#This Row],[Unit_Price]])</f>
        <v>423912.72</v>
      </c>
      <c r="N4335" s="12">
        <f>DATE(YEAR(Table1[[#This Row],[Order_Date]]),MONTH(Table1[[#This Row],[Order_Date]]),1)</f>
        <v>45108</v>
      </c>
    </row>
    <row r="4336" spans="1:14">
      <c r="A4336" t="s">
        <v>1010</v>
      </c>
      <c r="B4336" t="s">
        <v>621</v>
      </c>
      <c r="C4336" t="s">
        <v>622</v>
      </c>
      <c r="D4336" t="s">
        <v>183</v>
      </c>
      <c r="E4336" t="s">
        <v>243</v>
      </c>
      <c r="F4336" t="s">
        <v>17</v>
      </c>
      <c r="G4336">
        <v>18</v>
      </c>
      <c r="H4336">
        <v>4348.82</v>
      </c>
      <c r="I4336">
        <v>78278.759999999995</v>
      </c>
      <c r="J4336">
        <v>108</v>
      </c>
      <c r="K4336">
        <v>3</v>
      </c>
      <c r="L4336" t="s">
        <v>18</v>
      </c>
      <c r="M4336">
        <f>(Table1[[#This Row],[Current_Stock]]*Table1[[#This Row],[Unit_Price]])</f>
        <v>469672.55999999994</v>
      </c>
      <c r="N4336" s="12">
        <f>DATE(YEAR(Table1[[#This Row],[Order_Date]]),MONTH(Table1[[#This Row],[Order_Date]]),1)</f>
        <v>45231</v>
      </c>
    </row>
    <row r="4337" spans="1:14">
      <c r="A4337" t="s">
        <v>116</v>
      </c>
      <c r="B4337" t="s">
        <v>245</v>
      </c>
      <c r="C4337" t="s">
        <v>246</v>
      </c>
      <c r="D4337" t="s">
        <v>44</v>
      </c>
      <c r="E4337" t="s">
        <v>16</v>
      </c>
      <c r="F4337" t="s">
        <v>40</v>
      </c>
      <c r="G4337">
        <v>44</v>
      </c>
      <c r="H4337">
        <v>1149.8599999999999</v>
      </c>
      <c r="I4337">
        <v>50593.84</v>
      </c>
      <c r="J4337">
        <v>76</v>
      </c>
      <c r="K4337">
        <v>5</v>
      </c>
      <c r="L4337" t="s">
        <v>105</v>
      </c>
      <c r="M4337">
        <f>(Table1[[#This Row],[Current_Stock]]*Table1[[#This Row],[Unit_Price]])</f>
        <v>87389.359999999986</v>
      </c>
      <c r="N4337" s="12">
        <f>DATE(YEAR(Table1[[#This Row],[Order_Date]]),MONTH(Table1[[#This Row],[Order_Date]]),1)</f>
        <v>45170</v>
      </c>
    </row>
    <row r="4338" spans="1:14">
      <c r="A4338" t="s">
        <v>1037</v>
      </c>
      <c r="B4338" t="s">
        <v>710</v>
      </c>
      <c r="C4338" t="s">
        <v>711</v>
      </c>
      <c r="D4338" t="s">
        <v>53</v>
      </c>
      <c r="E4338" t="s">
        <v>34</v>
      </c>
      <c r="F4338" t="s">
        <v>60</v>
      </c>
      <c r="G4338">
        <v>8</v>
      </c>
      <c r="H4338">
        <v>3318.82</v>
      </c>
      <c r="I4338">
        <v>26550.560000000001</v>
      </c>
      <c r="J4338">
        <v>469</v>
      </c>
      <c r="K4338">
        <v>11</v>
      </c>
      <c r="L4338" t="s">
        <v>18</v>
      </c>
      <c r="M4338">
        <f>(Table1[[#This Row],[Current_Stock]]*Table1[[#This Row],[Unit_Price]])</f>
        <v>1556526.58</v>
      </c>
      <c r="N4338" s="12">
        <f>DATE(YEAR(Table1[[#This Row],[Order_Date]]),MONTH(Table1[[#This Row],[Order_Date]]),1)</f>
        <v>45536</v>
      </c>
    </row>
    <row r="4339" spans="1:14">
      <c r="A4339" t="s">
        <v>1299</v>
      </c>
      <c r="B4339" t="s">
        <v>519</v>
      </c>
      <c r="C4339" t="s">
        <v>520</v>
      </c>
      <c r="D4339" t="s">
        <v>183</v>
      </c>
      <c r="E4339" t="s">
        <v>59</v>
      </c>
      <c r="F4339" t="s">
        <v>60</v>
      </c>
      <c r="G4339">
        <v>21</v>
      </c>
      <c r="H4339">
        <v>4297.05</v>
      </c>
      <c r="I4339">
        <v>90238.05</v>
      </c>
      <c r="J4339">
        <v>238</v>
      </c>
      <c r="K4339">
        <v>14</v>
      </c>
      <c r="L4339" t="s">
        <v>18</v>
      </c>
      <c r="M4339">
        <f>(Table1[[#This Row],[Current_Stock]]*Table1[[#This Row],[Unit_Price]])</f>
        <v>1022697.9</v>
      </c>
      <c r="N4339" s="12">
        <f>DATE(YEAR(Table1[[#This Row],[Order_Date]]),MONTH(Table1[[#This Row],[Order_Date]]),1)</f>
        <v>45047</v>
      </c>
    </row>
    <row r="4340" spans="1:14">
      <c r="A4340" t="s">
        <v>1163</v>
      </c>
      <c r="B4340" t="s">
        <v>311</v>
      </c>
      <c r="C4340" t="s">
        <v>312</v>
      </c>
      <c r="D4340" t="s">
        <v>22</v>
      </c>
      <c r="E4340" t="s">
        <v>173</v>
      </c>
      <c r="F4340" t="s">
        <v>60</v>
      </c>
      <c r="G4340">
        <v>30</v>
      </c>
      <c r="H4340">
        <v>742.35</v>
      </c>
      <c r="I4340">
        <v>22270.5</v>
      </c>
      <c r="J4340">
        <v>49</v>
      </c>
      <c r="K4340">
        <v>13</v>
      </c>
      <c r="L4340" t="s">
        <v>105</v>
      </c>
      <c r="M4340">
        <f>(Table1[[#This Row],[Current_Stock]]*Table1[[#This Row],[Unit_Price]])</f>
        <v>36375.15</v>
      </c>
      <c r="N4340" s="12">
        <f>DATE(YEAR(Table1[[#This Row],[Order_Date]]),MONTH(Table1[[#This Row],[Order_Date]]),1)</f>
        <v>44958</v>
      </c>
    </row>
    <row r="4341" spans="1:14">
      <c r="A4341" t="s">
        <v>761</v>
      </c>
      <c r="B4341" t="s">
        <v>414</v>
      </c>
      <c r="C4341" t="s">
        <v>415</v>
      </c>
      <c r="D4341" t="s">
        <v>53</v>
      </c>
      <c r="E4341" t="s">
        <v>277</v>
      </c>
      <c r="F4341" t="s">
        <v>60</v>
      </c>
      <c r="G4341">
        <v>5</v>
      </c>
      <c r="H4341">
        <v>1700.45</v>
      </c>
      <c r="I4341">
        <v>8502.25</v>
      </c>
      <c r="J4341">
        <v>324</v>
      </c>
      <c r="K4341">
        <v>13</v>
      </c>
      <c r="L4341" t="s">
        <v>55</v>
      </c>
      <c r="M4341">
        <f>(Table1[[#This Row],[Current_Stock]]*Table1[[#This Row],[Unit_Price]])</f>
        <v>550945.80000000005</v>
      </c>
      <c r="N4341" s="12">
        <f>DATE(YEAR(Table1[[#This Row],[Order_Date]]),MONTH(Table1[[#This Row],[Order_Date]]),1)</f>
        <v>45047</v>
      </c>
    </row>
    <row r="4342" spans="1:14">
      <c r="A4342" t="s">
        <v>558</v>
      </c>
      <c r="B4342" t="s">
        <v>311</v>
      </c>
      <c r="C4342" t="s">
        <v>312</v>
      </c>
      <c r="D4342" t="s">
        <v>22</v>
      </c>
      <c r="E4342" t="s">
        <v>277</v>
      </c>
      <c r="F4342" t="s">
        <v>17</v>
      </c>
      <c r="G4342">
        <v>43</v>
      </c>
      <c r="H4342">
        <v>9165.5400000000009</v>
      </c>
      <c r="I4342">
        <v>394118.22</v>
      </c>
      <c r="J4342">
        <v>54</v>
      </c>
      <c r="K4342">
        <v>12</v>
      </c>
      <c r="L4342" t="s">
        <v>18</v>
      </c>
      <c r="M4342">
        <f>(Table1[[#This Row],[Current_Stock]]*Table1[[#This Row],[Unit_Price]])</f>
        <v>494939.16000000003</v>
      </c>
      <c r="N4342" s="12">
        <f>DATE(YEAR(Table1[[#This Row],[Order_Date]]),MONTH(Table1[[#This Row],[Order_Date]]),1)</f>
        <v>45505</v>
      </c>
    </row>
    <row r="4343" spans="1:14">
      <c r="A4343" t="s">
        <v>534</v>
      </c>
      <c r="B4343" t="s">
        <v>763</v>
      </c>
      <c r="C4343" t="s">
        <v>764</v>
      </c>
      <c r="D4343" t="s">
        <v>96</v>
      </c>
      <c r="E4343" t="s">
        <v>277</v>
      </c>
      <c r="F4343" t="s">
        <v>40</v>
      </c>
      <c r="G4343">
        <v>2</v>
      </c>
      <c r="H4343">
        <v>4509.07</v>
      </c>
      <c r="I4343">
        <v>9018.14</v>
      </c>
      <c r="J4343">
        <v>451</v>
      </c>
      <c r="K4343">
        <v>2</v>
      </c>
      <c r="L4343" t="s">
        <v>55</v>
      </c>
      <c r="M4343">
        <f>(Table1[[#This Row],[Current_Stock]]*Table1[[#This Row],[Unit_Price]])</f>
        <v>2033590.5699999998</v>
      </c>
      <c r="N4343" s="12">
        <f>DATE(YEAR(Table1[[#This Row],[Order_Date]]),MONTH(Table1[[#This Row],[Order_Date]]),1)</f>
        <v>44986</v>
      </c>
    </row>
    <row r="4344" spans="1:14">
      <c r="A4344" t="s">
        <v>823</v>
      </c>
      <c r="B4344" t="s">
        <v>513</v>
      </c>
      <c r="C4344" t="s">
        <v>514</v>
      </c>
      <c r="D4344" t="s">
        <v>96</v>
      </c>
      <c r="E4344" t="s">
        <v>89</v>
      </c>
      <c r="F4344" t="s">
        <v>46</v>
      </c>
      <c r="G4344">
        <v>4</v>
      </c>
      <c r="H4344">
        <v>911.02</v>
      </c>
      <c r="I4344">
        <v>3644.08</v>
      </c>
      <c r="J4344">
        <v>344</v>
      </c>
      <c r="K4344">
        <v>11</v>
      </c>
      <c r="L4344" t="s">
        <v>18</v>
      </c>
      <c r="M4344">
        <f>(Table1[[#This Row],[Current_Stock]]*Table1[[#This Row],[Unit_Price]])</f>
        <v>313390.88</v>
      </c>
      <c r="N4344" s="12">
        <f>DATE(YEAR(Table1[[#This Row],[Order_Date]]),MONTH(Table1[[#This Row],[Order_Date]]),1)</f>
        <v>45566</v>
      </c>
    </row>
    <row r="4345" spans="1:14">
      <c r="A4345" t="s">
        <v>1197</v>
      </c>
      <c r="B4345" t="s">
        <v>328</v>
      </c>
      <c r="C4345" t="s">
        <v>329</v>
      </c>
      <c r="D4345" t="s">
        <v>53</v>
      </c>
      <c r="E4345" t="s">
        <v>113</v>
      </c>
      <c r="F4345" t="s">
        <v>40</v>
      </c>
      <c r="G4345">
        <v>13</v>
      </c>
      <c r="H4345">
        <v>3893.9</v>
      </c>
      <c r="I4345">
        <v>50620.7</v>
      </c>
      <c r="J4345">
        <v>357</v>
      </c>
      <c r="K4345">
        <v>8</v>
      </c>
      <c r="L4345" t="s">
        <v>18</v>
      </c>
      <c r="M4345">
        <f>(Table1[[#This Row],[Current_Stock]]*Table1[[#This Row],[Unit_Price]])</f>
        <v>1390122.3</v>
      </c>
      <c r="N4345" s="12">
        <f>DATE(YEAR(Table1[[#This Row],[Order_Date]]),MONTH(Table1[[#This Row],[Order_Date]]),1)</f>
        <v>45597</v>
      </c>
    </row>
    <row r="4346" spans="1:14">
      <c r="A4346" t="s">
        <v>1242</v>
      </c>
      <c r="B4346" t="s">
        <v>68</v>
      </c>
      <c r="C4346" t="s">
        <v>69</v>
      </c>
      <c r="D4346" t="s">
        <v>44</v>
      </c>
      <c r="E4346" t="s">
        <v>28</v>
      </c>
      <c r="F4346" t="s">
        <v>29</v>
      </c>
      <c r="G4346">
        <v>43</v>
      </c>
      <c r="H4346">
        <v>4684.8</v>
      </c>
      <c r="I4346">
        <v>201446.39999999999</v>
      </c>
      <c r="J4346">
        <v>51</v>
      </c>
      <c r="K4346">
        <v>12</v>
      </c>
      <c r="L4346" t="s">
        <v>105</v>
      </c>
      <c r="M4346">
        <f>(Table1[[#This Row],[Current_Stock]]*Table1[[#This Row],[Unit_Price]])</f>
        <v>238924.80000000002</v>
      </c>
      <c r="N4346" s="12">
        <f>DATE(YEAR(Table1[[#This Row],[Order_Date]]),MONTH(Table1[[#This Row],[Order_Date]]),1)</f>
        <v>44986</v>
      </c>
    </row>
    <row r="4347" spans="1:14">
      <c r="A4347" t="s">
        <v>185</v>
      </c>
      <c r="B4347" t="s">
        <v>407</v>
      </c>
      <c r="C4347" t="s">
        <v>408</v>
      </c>
      <c r="D4347" t="s">
        <v>44</v>
      </c>
      <c r="E4347" t="s">
        <v>251</v>
      </c>
      <c r="F4347" t="s">
        <v>46</v>
      </c>
      <c r="G4347">
        <v>31</v>
      </c>
      <c r="H4347">
        <v>1327.03</v>
      </c>
      <c r="I4347">
        <v>41137.93</v>
      </c>
      <c r="J4347">
        <v>60</v>
      </c>
      <c r="K4347">
        <v>5</v>
      </c>
      <c r="L4347" t="s">
        <v>18</v>
      </c>
      <c r="M4347">
        <f>(Table1[[#This Row],[Current_Stock]]*Table1[[#This Row],[Unit_Price]])</f>
        <v>79621.8</v>
      </c>
      <c r="N4347" s="12">
        <f>DATE(YEAR(Table1[[#This Row],[Order_Date]]),MONTH(Table1[[#This Row],[Order_Date]]),1)</f>
        <v>45505</v>
      </c>
    </row>
    <row r="4348" spans="1:14">
      <c r="A4348" t="s">
        <v>907</v>
      </c>
      <c r="B4348" t="s">
        <v>57</v>
      </c>
      <c r="C4348" t="s">
        <v>58</v>
      </c>
      <c r="D4348" t="s">
        <v>38</v>
      </c>
      <c r="E4348" t="s">
        <v>211</v>
      </c>
      <c r="F4348" t="s">
        <v>60</v>
      </c>
      <c r="G4348">
        <v>8</v>
      </c>
      <c r="H4348">
        <v>4564.93</v>
      </c>
      <c r="I4348">
        <v>36519.440000000002</v>
      </c>
      <c r="J4348">
        <v>195</v>
      </c>
      <c r="K4348">
        <v>3</v>
      </c>
      <c r="L4348" t="s">
        <v>18</v>
      </c>
      <c r="M4348">
        <f>(Table1[[#This Row],[Current_Stock]]*Table1[[#This Row],[Unit_Price]])</f>
        <v>890161.35000000009</v>
      </c>
      <c r="N4348" s="12">
        <f>DATE(YEAR(Table1[[#This Row],[Order_Date]]),MONTH(Table1[[#This Row],[Order_Date]]),1)</f>
        <v>45352</v>
      </c>
    </row>
    <row r="4349" spans="1:14">
      <c r="A4349" t="s">
        <v>1006</v>
      </c>
      <c r="B4349" t="s">
        <v>141</v>
      </c>
      <c r="C4349" t="s">
        <v>142</v>
      </c>
      <c r="D4349" t="s">
        <v>27</v>
      </c>
      <c r="E4349" t="s">
        <v>184</v>
      </c>
      <c r="F4349" t="s">
        <v>46</v>
      </c>
      <c r="G4349">
        <v>5</v>
      </c>
      <c r="H4349">
        <v>2731.04</v>
      </c>
      <c r="I4349">
        <v>13655.2</v>
      </c>
      <c r="J4349">
        <v>342</v>
      </c>
      <c r="K4349">
        <v>5</v>
      </c>
      <c r="L4349" t="s">
        <v>18</v>
      </c>
      <c r="M4349">
        <f>(Table1[[#This Row],[Current_Stock]]*Table1[[#This Row],[Unit_Price]])</f>
        <v>934015.67999999993</v>
      </c>
      <c r="N4349" s="12">
        <f>DATE(YEAR(Table1[[#This Row],[Order_Date]]),MONTH(Table1[[#This Row],[Order_Date]]),1)</f>
        <v>45505</v>
      </c>
    </row>
    <row r="4350" spans="1:14">
      <c r="A4350" t="s">
        <v>1253</v>
      </c>
      <c r="B4350" t="s">
        <v>839</v>
      </c>
      <c r="C4350" t="s">
        <v>840</v>
      </c>
      <c r="D4350" t="s">
        <v>27</v>
      </c>
      <c r="E4350" t="s">
        <v>153</v>
      </c>
      <c r="F4350" t="s">
        <v>17</v>
      </c>
      <c r="G4350">
        <v>1</v>
      </c>
      <c r="H4350">
        <v>4883.7299999999996</v>
      </c>
      <c r="I4350">
        <v>4883.7299999999996</v>
      </c>
      <c r="J4350">
        <v>372</v>
      </c>
      <c r="K4350">
        <v>10</v>
      </c>
      <c r="L4350" t="s">
        <v>18</v>
      </c>
      <c r="M4350">
        <f>(Table1[[#This Row],[Current_Stock]]*Table1[[#This Row],[Unit_Price]])</f>
        <v>1816747.5599999998</v>
      </c>
      <c r="N4350" s="12">
        <f>DATE(YEAR(Table1[[#This Row],[Order_Date]]),MONTH(Table1[[#This Row],[Order_Date]]),1)</f>
        <v>45200</v>
      </c>
    </row>
    <row r="4351" spans="1:14">
      <c r="A4351" t="s">
        <v>180</v>
      </c>
      <c r="B4351" t="s">
        <v>204</v>
      </c>
      <c r="C4351" t="s">
        <v>205</v>
      </c>
      <c r="D4351" t="s">
        <v>183</v>
      </c>
      <c r="E4351" t="s">
        <v>109</v>
      </c>
      <c r="F4351" t="s">
        <v>17</v>
      </c>
      <c r="G4351">
        <v>16</v>
      </c>
      <c r="H4351">
        <v>1202.78</v>
      </c>
      <c r="I4351">
        <v>19244.48</v>
      </c>
      <c r="J4351">
        <v>181</v>
      </c>
      <c r="K4351">
        <v>7</v>
      </c>
      <c r="L4351" t="s">
        <v>18</v>
      </c>
      <c r="M4351">
        <f>(Table1[[#This Row],[Current_Stock]]*Table1[[#This Row],[Unit_Price]])</f>
        <v>217703.18</v>
      </c>
      <c r="N4351" s="12">
        <f>DATE(YEAR(Table1[[#This Row],[Order_Date]]),MONTH(Table1[[#This Row],[Order_Date]]),1)</f>
        <v>45566</v>
      </c>
    </row>
    <row r="4352" spans="1:14">
      <c r="A4352" t="s">
        <v>1287</v>
      </c>
      <c r="B4352" t="s">
        <v>441</v>
      </c>
      <c r="C4352" t="s">
        <v>442</v>
      </c>
      <c r="D4352" t="s">
        <v>96</v>
      </c>
      <c r="E4352" t="s">
        <v>85</v>
      </c>
      <c r="F4352" t="s">
        <v>46</v>
      </c>
      <c r="G4352">
        <v>6</v>
      </c>
      <c r="H4352">
        <v>2581.14</v>
      </c>
      <c r="I4352">
        <v>15486.84</v>
      </c>
      <c r="J4352">
        <v>401</v>
      </c>
      <c r="K4352">
        <v>8</v>
      </c>
      <c r="L4352" t="s">
        <v>18</v>
      </c>
      <c r="M4352">
        <f>(Table1[[#This Row],[Current_Stock]]*Table1[[#This Row],[Unit_Price]])</f>
        <v>1035037.1399999999</v>
      </c>
      <c r="N4352" s="12">
        <f>DATE(YEAR(Table1[[#This Row],[Order_Date]]),MONTH(Table1[[#This Row],[Order_Date]]),1)</f>
        <v>45017</v>
      </c>
    </row>
    <row r="4353" spans="1:14">
      <c r="A4353" t="s">
        <v>946</v>
      </c>
      <c r="B4353" t="s">
        <v>884</v>
      </c>
      <c r="C4353" t="s">
        <v>885</v>
      </c>
      <c r="D4353" t="s">
        <v>33</v>
      </c>
      <c r="E4353" t="s">
        <v>54</v>
      </c>
      <c r="F4353" t="s">
        <v>40</v>
      </c>
      <c r="G4353">
        <v>25</v>
      </c>
      <c r="H4353">
        <v>3169.81</v>
      </c>
      <c r="I4353">
        <v>79245.25</v>
      </c>
      <c r="J4353">
        <v>124</v>
      </c>
      <c r="K4353">
        <v>5</v>
      </c>
      <c r="L4353" t="s">
        <v>18</v>
      </c>
      <c r="M4353">
        <f>(Table1[[#This Row],[Current_Stock]]*Table1[[#This Row],[Unit_Price]])</f>
        <v>393056.44</v>
      </c>
      <c r="N4353" s="12">
        <f>DATE(YEAR(Table1[[#This Row],[Order_Date]]),MONTH(Table1[[#This Row],[Order_Date]]),1)</f>
        <v>45139</v>
      </c>
    </row>
    <row r="4354" spans="1:14">
      <c r="A4354" t="s">
        <v>1060</v>
      </c>
      <c r="B4354" t="s">
        <v>758</v>
      </c>
      <c r="C4354" t="s">
        <v>759</v>
      </c>
      <c r="D4354" t="s">
        <v>15</v>
      </c>
      <c r="E4354" t="s">
        <v>167</v>
      </c>
      <c r="F4354" t="s">
        <v>40</v>
      </c>
      <c r="G4354">
        <v>10</v>
      </c>
      <c r="H4354">
        <v>302.58</v>
      </c>
      <c r="I4354">
        <v>3025.8</v>
      </c>
      <c r="J4354">
        <v>142</v>
      </c>
      <c r="K4354">
        <v>3</v>
      </c>
      <c r="L4354" t="s">
        <v>18</v>
      </c>
      <c r="M4354">
        <f>(Table1[[#This Row],[Current_Stock]]*Table1[[#This Row],[Unit_Price]])</f>
        <v>42966.36</v>
      </c>
      <c r="N4354" s="12">
        <f>DATE(YEAR(Table1[[#This Row],[Order_Date]]),MONTH(Table1[[#This Row],[Order_Date]]),1)</f>
        <v>45413</v>
      </c>
    </row>
    <row r="4355" spans="1:14">
      <c r="A4355" t="s">
        <v>1130</v>
      </c>
      <c r="B4355" t="s">
        <v>78</v>
      </c>
      <c r="C4355" t="s">
        <v>79</v>
      </c>
      <c r="D4355" t="s">
        <v>33</v>
      </c>
      <c r="E4355" t="s">
        <v>59</v>
      </c>
      <c r="F4355" t="s">
        <v>17</v>
      </c>
      <c r="G4355">
        <v>17</v>
      </c>
      <c r="H4355">
        <v>770.81</v>
      </c>
      <c r="I4355">
        <v>13103.77</v>
      </c>
      <c r="J4355">
        <v>156</v>
      </c>
      <c r="K4355">
        <v>13</v>
      </c>
      <c r="L4355" t="s">
        <v>18</v>
      </c>
      <c r="M4355">
        <f>(Table1[[#This Row],[Current_Stock]]*Table1[[#This Row],[Unit_Price]])</f>
        <v>120246.35999999999</v>
      </c>
      <c r="N4355" s="12">
        <f>DATE(YEAR(Table1[[#This Row],[Order_Date]]),MONTH(Table1[[#This Row],[Order_Date]]),1)</f>
        <v>45017</v>
      </c>
    </row>
    <row r="4356" spans="1:14">
      <c r="A4356" t="s">
        <v>1097</v>
      </c>
      <c r="B4356" t="s">
        <v>94</v>
      </c>
      <c r="C4356" t="s">
        <v>95</v>
      </c>
      <c r="D4356" t="s">
        <v>96</v>
      </c>
      <c r="E4356" t="s">
        <v>113</v>
      </c>
      <c r="F4356" t="s">
        <v>60</v>
      </c>
      <c r="G4356">
        <v>4</v>
      </c>
      <c r="H4356">
        <v>3818.04</v>
      </c>
      <c r="I4356">
        <v>15272.16</v>
      </c>
      <c r="J4356">
        <v>580</v>
      </c>
      <c r="K4356">
        <v>7</v>
      </c>
      <c r="L4356" t="s">
        <v>55</v>
      </c>
      <c r="M4356">
        <f>(Table1[[#This Row],[Current_Stock]]*Table1[[#This Row],[Unit_Price]])</f>
        <v>2214463.2000000002</v>
      </c>
      <c r="N4356" s="12">
        <f>DATE(YEAR(Table1[[#This Row],[Order_Date]]),MONTH(Table1[[#This Row],[Order_Date]]),1)</f>
        <v>44958</v>
      </c>
    </row>
    <row r="4357" spans="1:14">
      <c r="A4357" t="s">
        <v>468</v>
      </c>
      <c r="B4357" t="s">
        <v>472</v>
      </c>
      <c r="C4357" t="s">
        <v>473</v>
      </c>
      <c r="D4357" t="s">
        <v>44</v>
      </c>
      <c r="E4357" t="s">
        <v>39</v>
      </c>
      <c r="F4357" t="s">
        <v>40</v>
      </c>
      <c r="G4357">
        <v>30</v>
      </c>
      <c r="H4357">
        <v>739.74</v>
      </c>
      <c r="I4357">
        <v>22192.2</v>
      </c>
      <c r="J4357">
        <v>95</v>
      </c>
      <c r="K4357">
        <v>3</v>
      </c>
      <c r="L4357" t="s">
        <v>105</v>
      </c>
      <c r="M4357">
        <f>(Table1[[#This Row],[Current_Stock]]*Table1[[#This Row],[Unit_Price]])</f>
        <v>70275.3</v>
      </c>
      <c r="N4357" s="12">
        <f>DATE(YEAR(Table1[[#This Row],[Order_Date]]),MONTH(Table1[[#This Row],[Order_Date]]),1)</f>
        <v>45292</v>
      </c>
    </row>
    <row r="4358" spans="1:14">
      <c r="A4358" t="s">
        <v>1064</v>
      </c>
      <c r="B4358" t="s">
        <v>380</v>
      </c>
      <c r="C4358" t="s">
        <v>381</v>
      </c>
      <c r="D4358" t="s">
        <v>183</v>
      </c>
      <c r="E4358" t="s">
        <v>153</v>
      </c>
      <c r="F4358" t="s">
        <v>40</v>
      </c>
      <c r="G4358">
        <v>11</v>
      </c>
      <c r="H4358">
        <v>3696.44</v>
      </c>
      <c r="I4358">
        <v>40660.839999999997</v>
      </c>
      <c r="J4358">
        <v>136</v>
      </c>
      <c r="K4358">
        <v>6</v>
      </c>
      <c r="L4358" t="s">
        <v>18</v>
      </c>
      <c r="M4358">
        <f>(Table1[[#This Row],[Current_Stock]]*Table1[[#This Row],[Unit_Price]])</f>
        <v>502715.84</v>
      </c>
      <c r="N4358" s="12">
        <f>DATE(YEAR(Table1[[#This Row],[Order_Date]]),MONTH(Table1[[#This Row],[Order_Date]]),1)</f>
        <v>44986</v>
      </c>
    </row>
    <row r="4359" spans="1:14">
      <c r="A4359" t="s">
        <v>1141</v>
      </c>
      <c r="B4359" t="s">
        <v>404</v>
      </c>
      <c r="C4359" t="s">
        <v>405</v>
      </c>
      <c r="D4359" t="s">
        <v>27</v>
      </c>
      <c r="E4359" t="s">
        <v>73</v>
      </c>
      <c r="F4359" t="s">
        <v>46</v>
      </c>
      <c r="G4359">
        <v>4</v>
      </c>
      <c r="H4359">
        <v>2495.17</v>
      </c>
      <c r="I4359">
        <v>9980.68</v>
      </c>
      <c r="J4359">
        <v>559</v>
      </c>
      <c r="K4359">
        <v>13</v>
      </c>
      <c r="L4359" t="s">
        <v>55</v>
      </c>
      <c r="M4359">
        <f>(Table1[[#This Row],[Current_Stock]]*Table1[[#This Row],[Unit_Price]])</f>
        <v>1394800.03</v>
      </c>
      <c r="N4359" s="12">
        <f>DATE(YEAR(Table1[[#This Row],[Order_Date]]),MONTH(Table1[[#This Row],[Order_Date]]),1)</f>
        <v>45627</v>
      </c>
    </row>
    <row r="4360" spans="1:14">
      <c r="A4360" t="s">
        <v>1236</v>
      </c>
      <c r="B4360" t="s">
        <v>1150</v>
      </c>
      <c r="C4360" t="s">
        <v>1151</v>
      </c>
      <c r="D4360" t="s">
        <v>33</v>
      </c>
      <c r="E4360" t="s">
        <v>184</v>
      </c>
      <c r="F4360" t="s">
        <v>29</v>
      </c>
      <c r="G4360">
        <v>13</v>
      </c>
      <c r="H4360">
        <v>3059.54</v>
      </c>
      <c r="I4360">
        <v>39774.019999999997</v>
      </c>
      <c r="J4360">
        <v>168</v>
      </c>
      <c r="K4360">
        <v>10</v>
      </c>
      <c r="L4360" t="s">
        <v>18</v>
      </c>
      <c r="M4360">
        <f>(Table1[[#This Row],[Current_Stock]]*Table1[[#This Row],[Unit_Price]])</f>
        <v>514002.72</v>
      </c>
      <c r="N4360" s="12">
        <f>DATE(YEAR(Table1[[#This Row],[Order_Date]]),MONTH(Table1[[#This Row],[Order_Date]]),1)</f>
        <v>44986</v>
      </c>
    </row>
    <row r="4361" spans="1:14">
      <c r="A4361" t="s">
        <v>128</v>
      </c>
      <c r="B4361" t="s">
        <v>138</v>
      </c>
      <c r="C4361" t="s">
        <v>139</v>
      </c>
      <c r="D4361" t="s">
        <v>27</v>
      </c>
      <c r="E4361" t="s">
        <v>80</v>
      </c>
      <c r="F4361" t="s">
        <v>40</v>
      </c>
      <c r="G4361">
        <v>6</v>
      </c>
      <c r="H4361">
        <v>279.29000000000002</v>
      </c>
      <c r="I4361">
        <v>1675.74</v>
      </c>
      <c r="J4361">
        <v>505</v>
      </c>
      <c r="K4361">
        <v>11</v>
      </c>
      <c r="L4361" t="s">
        <v>55</v>
      </c>
      <c r="M4361">
        <f>(Table1[[#This Row],[Current_Stock]]*Table1[[#This Row],[Unit_Price]])</f>
        <v>141041.45000000001</v>
      </c>
      <c r="N4361" s="12">
        <f>DATE(YEAR(Table1[[#This Row],[Order_Date]]),MONTH(Table1[[#This Row],[Order_Date]]),1)</f>
        <v>44958</v>
      </c>
    </row>
    <row r="4362" spans="1:14">
      <c r="A4362" t="s">
        <v>666</v>
      </c>
      <c r="B4362" t="s">
        <v>830</v>
      </c>
      <c r="C4362" t="s">
        <v>831</v>
      </c>
      <c r="D4362" t="s">
        <v>44</v>
      </c>
      <c r="E4362" t="s">
        <v>211</v>
      </c>
      <c r="F4362" t="s">
        <v>46</v>
      </c>
      <c r="G4362">
        <v>30</v>
      </c>
      <c r="H4362">
        <v>353.56</v>
      </c>
      <c r="I4362">
        <v>10606.8</v>
      </c>
      <c r="J4362">
        <v>42</v>
      </c>
      <c r="K4362">
        <v>13</v>
      </c>
      <c r="L4362" t="s">
        <v>18</v>
      </c>
      <c r="M4362">
        <f>(Table1[[#This Row],[Current_Stock]]*Table1[[#This Row],[Unit_Price]])</f>
        <v>14849.52</v>
      </c>
      <c r="N4362" s="12">
        <f>DATE(YEAR(Table1[[#This Row],[Order_Date]]),MONTH(Table1[[#This Row],[Order_Date]]),1)</f>
        <v>45323</v>
      </c>
    </row>
    <row r="4363" spans="1:14">
      <c r="A4363" t="s">
        <v>749</v>
      </c>
      <c r="B4363" t="s">
        <v>256</v>
      </c>
      <c r="C4363" t="s">
        <v>257</v>
      </c>
      <c r="D4363" t="s">
        <v>183</v>
      </c>
      <c r="E4363" t="s">
        <v>89</v>
      </c>
      <c r="F4363" t="s">
        <v>17</v>
      </c>
      <c r="G4363">
        <v>23</v>
      </c>
      <c r="H4363">
        <v>4922.7700000000004</v>
      </c>
      <c r="I4363">
        <v>113223.71</v>
      </c>
      <c r="J4363">
        <v>158</v>
      </c>
      <c r="K4363">
        <v>2</v>
      </c>
      <c r="L4363" t="s">
        <v>18</v>
      </c>
      <c r="M4363">
        <f>(Table1[[#This Row],[Current_Stock]]*Table1[[#This Row],[Unit_Price]])</f>
        <v>777797.66</v>
      </c>
      <c r="N4363" s="12">
        <f>DATE(YEAR(Table1[[#This Row],[Order_Date]]),MONTH(Table1[[#This Row],[Order_Date]]),1)</f>
        <v>45047</v>
      </c>
    </row>
    <row r="4364" spans="1:14">
      <c r="A4364" t="s">
        <v>1215</v>
      </c>
      <c r="B4364" t="s">
        <v>344</v>
      </c>
      <c r="C4364" t="s">
        <v>345</v>
      </c>
      <c r="D4364" t="s">
        <v>183</v>
      </c>
      <c r="E4364" t="s">
        <v>277</v>
      </c>
      <c r="F4364" t="s">
        <v>17</v>
      </c>
      <c r="G4364">
        <v>17</v>
      </c>
      <c r="H4364">
        <v>3112.19</v>
      </c>
      <c r="I4364">
        <v>52907.23</v>
      </c>
      <c r="J4364">
        <v>199</v>
      </c>
      <c r="K4364">
        <v>5</v>
      </c>
      <c r="L4364" t="s">
        <v>18</v>
      </c>
      <c r="M4364">
        <f>(Table1[[#This Row],[Current_Stock]]*Table1[[#This Row],[Unit_Price]])</f>
        <v>619325.81000000006</v>
      </c>
      <c r="N4364" s="12">
        <f>DATE(YEAR(Table1[[#This Row],[Order_Date]]),MONTH(Table1[[#This Row],[Order_Date]]),1)</f>
        <v>45170</v>
      </c>
    </row>
    <row r="4365" spans="1:14">
      <c r="A4365" t="s">
        <v>1041</v>
      </c>
      <c r="B4365" t="s">
        <v>525</v>
      </c>
      <c r="C4365" t="s">
        <v>526</v>
      </c>
      <c r="D4365" t="s">
        <v>96</v>
      </c>
      <c r="E4365" t="s">
        <v>50</v>
      </c>
      <c r="F4365" t="s">
        <v>60</v>
      </c>
      <c r="G4365">
        <v>8</v>
      </c>
      <c r="H4365">
        <v>4868.16</v>
      </c>
      <c r="I4365">
        <v>38945.279999999999</v>
      </c>
      <c r="J4365">
        <v>370</v>
      </c>
      <c r="K4365">
        <v>12</v>
      </c>
      <c r="L4365" t="s">
        <v>55</v>
      </c>
      <c r="M4365">
        <f>(Table1[[#This Row],[Current_Stock]]*Table1[[#This Row],[Unit_Price]])</f>
        <v>1801219.2</v>
      </c>
      <c r="N4365" s="12">
        <f>DATE(YEAR(Table1[[#This Row],[Order_Date]]),MONTH(Table1[[#This Row],[Order_Date]]),1)</f>
        <v>45383</v>
      </c>
    </row>
    <row r="4366" spans="1:14">
      <c r="A4366" t="s">
        <v>1295</v>
      </c>
      <c r="B4366" t="s">
        <v>744</v>
      </c>
      <c r="C4366" t="s">
        <v>745</v>
      </c>
      <c r="D4366" t="s">
        <v>44</v>
      </c>
      <c r="E4366" t="s">
        <v>16</v>
      </c>
      <c r="F4366" t="s">
        <v>60</v>
      </c>
      <c r="G4366">
        <v>29</v>
      </c>
      <c r="H4366">
        <v>729.49</v>
      </c>
      <c r="I4366">
        <v>21155.21</v>
      </c>
      <c r="J4366">
        <v>93</v>
      </c>
      <c r="K4366">
        <v>8</v>
      </c>
      <c r="L4366" t="s">
        <v>105</v>
      </c>
      <c r="M4366">
        <f>(Table1[[#This Row],[Current_Stock]]*Table1[[#This Row],[Unit_Price]])</f>
        <v>67842.570000000007</v>
      </c>
      <c r="N4366" s="12">
        <f>DATE(YEAR(Table1[[#This Row],[Order_Date]]),MONTH(Table1[[#This Row],[Order_Date]]),1)</f>
        <v>45444</v>
      </c>
    </row>
    <row r="4367" spans="1:14">
      <c r="A4367" t="s">
        <v>266</v>
      </c>
      <c r="B4367" t="s">
        <v>377</v>
      </c>
      <c r="C4367" t="s">
        <v>378</v>
      </c>
      <c r="D4367" t="s">
        <v>22</v>
      </c>
      <c r="E4367" t="s">
        <v>153</v>
      </c>
      <c r="F4367" t="s">
        <v>60</v>
      </c>
      <c r="G4367">
        <v>24</v>
      </c>
      <c r="H4367">
        <v>1067.19</v>
      </c>
      <c r="I4367">
        <v>25612.560000000001</v>
      </c>
      <c r="J4367">
        <v>62</v>
      </c>
      <c r="K4367">
        <v>13</v>
      </c>
      <c r="L4367" t="s">
        <v>105</v>
      </c>
      <c r="M4367">
        <f>(Table1[[#This Row],[Current_Stock]]*Table1[[#This Row],[Unit_Price]])</f>
        <v>66165.78</v>
      </c>
      <c r="N4367" s="12">
        <f>DATE(YEAR(Table1[[#This Row],[Order_Date]]),MONTH(Table1[[#This Row],[Order_Date]]),1)</f>
        <v>44986</v>
      </c>
    </row>
    <row r="4368" spans="1:14">
      <c r="A4368" t="s">
        <v>1053</v>
      </c>
      <c r="B4368" t="s">
        <v>347</v>
      </c>
      <c r="C4368" t="s">
        <v>348</v>
      </c>
      <c r="D4368" t="s">
        <v>53</v>
      </c>
      <c r="E4368" t="s">
        <v>97</v>
      </c>
      <c r="F4368" t="s">
        <v>46</v>
      </c>
      <c r="G4368">
        <v>6</v>
      </c>
      <c r="H4368">
        <v>3559.44</v>
      </c>
      <c r="I4368">
        <v>21356.639999999999</v>
      </c>
      <c r="J4368">
        <v>476</v>
      </c>
      <c r="K4368">
        <v>2</v>
      </c>
      <c r="L4368" t="s">
        <v>18</v>
      </c>
      <c r="M4368">
        <f>(Table1[[#This Row],[Current_Stock]]*Table1[[#This Row],[Unit_Price]])</f>
        <v>1694293.44</v>
      </c>
      <c r="N4368" s="12">
        <f>DATE(YEAR(Table1[[#This Row],[Order_Date]]),MONTH(Table1[[#This Row],[Order_Date]]),1)</f>
        <v>45413</v>
      </c>
    </row>
    <row r="4369" spans="1:14">
      <c r="A4369" t="s">
        <v>1382</v>
      </c>
      <c r="B4369" t="s">
        <v>358</v>
      </c>
      <c r="C4369" t="s">
        <v>359</v>
      </c>
      <c r="D4369" t="s">
        <v>53</v>
      </c>
      <c r="E4369" t="s">
        <v>16</v>
      </c>
      <c r="F4369" t="s">
        <v>60</v>
      </c>
      <c r="G4369">
        <v>10</v>
      </c>
      <c r="H4369">
        <v>4173.34</v>
      </c>
      <c r="I4369">
        <v>41733.4</v>
      </c>
      <c r="J4369">
        <v>302</v>
      </c>
      <c r="K4369">
        <v>3</v>
      </c>
      <c r="L4369" t="s">
        <v>18</v>
      </c>
      <c r="M4369">
        <f>(Table1[[#This Row],[Current_Stock]]*Table1[[#This Row],[Unit_Price]])</f>
        <v>1260348.68</v>
      </c>
      <c r="N4369" s="12">
        <f>DATE(YEAR(Table1[[#This Row],[Order_Date]]),MONTH(Table1[[#This Row],[Order_Date]]),1)</f>
        <v>44927</v>
      </c>
    </row>
    <row r="4370" spans="1:14">
      <c r="A4370" t="s">
        <v>70</v>
      </c>
      <c r="B4370" t="s">
        <v>293</v>
      </c>
      <c r="C4370" t="s">
        <v>294</v>
      </c>
      <c r="D4370" t="s">
        <v>96</v>
      </c>
      <c r="E4370" t="s">
        <v>269</v>
      </c>
      <c r="F4370" t="s">
        <v>17</v>
      </c>
      <c r="G4370">
        <v>6</v>
      </c>
      <c r="H4370">
        <v>3238.08</v>
      </c>
      <c r="I4370">
        <v>19428.48</v>
      </c>
      <c r="J4370">
        <v>465</v>
      </c>
      <c r="K4370">
        <v>9</v>
      </c>
      <c r="L4370" t="s">
        <v>55</v>
      </c>
      <c r="M4370">
        <f>(Table1[[#This Row],[Current_Stock]]*Table1[[#This Row],[Unit_Price]])</f>
        <v>1505707.2</v>
      </c>
      <c r="N4370" s="12">
        <f>DATE(YEAR(Table1[[#This Row],[Order_Date]]),MONTH(Table1[[#This Row],[Order_Date]]),1)</f>
        <v>45017</v>
      </c>
    </row>
    <row r="4371" spans="1:14">
      <c r="A4371" t="s">
        <v>1161</v>
      </c>
      <c r="B4371" t="s">
        <v>1070</v>
      </c>
      <c r="C4371" t="s">
        <v>1071</v>
      </c>
      <c r="D4371" t="s">
        <v>22</v>
      </c>
      <c r="E4371" t="s">
        <v>167</v>
      </c>
      <c r="F4371" t="s">
        <v>60</v>
      </c>
      <c r="G4371">
        <v>47</v>
      </c>
      <c r="H4371">
        <v>2537.34</v>
      </c>
      <c r="I4371">
        <v>119254.98</v>
      </c>
      <c r="J4371">
        <v>114</v>
      </c>
      <c r="K4371">
        <v>11</v>
      </c>
      <c r="L4371" t="s">
        <v>18</v>
      </c>
      <c r="M4371">
        <f>(Table1[[#This Row],[Current_Stock]]*Table1[[#This Row],[Unit_Price]])</f>
        <v>289256.76</v>
      </c>
      <c r="N4371" s="12">
        <f>DATE(YEAR(Table1[[#This Row],[Order_Date]]),MONTH(Table1[[#This Row],[Order_Date]]),1)</f>
        <v>45536</v>
      </c>
    </row>
    <row r="4372" spans="1:14">
      <c r="A4372" t="s">
        <v>751</v>
      </c>
      <c r="B4372" t="s">
        <v>865</v>
      </c>
      <c r="C4372" t="s">
        <v>866</v>
      </c>
      <c r="D4372" t="s">
        <v>22</v>
      </c>
      <c r="E4372" t="s">
        <v>184</v>
      </c>
      <c r="F4372" t="s">
        <v>17</v>
      </c>
      <c r="G4372">
        <v>27</v>
      </c>
      <c r="H4372">
        <v>13311.25</v>
      </c>
      <c r="I4372">
        <v>359403.75</v>
      </c>
      <c r="J4372">
        <v>52</v>
      </c>
      <c r="K4372">
        <v>11</v>
      </c>
      <c r="L4372" t="s">
        <v>105</v>
      </c>
      <c r="M4372">
        <f>(Table1[[#This Row],[Current_Stock]]*Table1[[#This Row],[Unit_Price]])</f>
        <v>692185</v>
      </c>
      <c r="N4372" s="12">
        <f>DATE(YEAR(Table1[[#This Row],[Order_Date]]),MONTH(Table1[[#This Row],[Order_Date]]),1)</f>
        <v>45170</v>
      </c>
    </row>
    <row r="4373" spans="1:14">
      <c r="A4373" t="s">
        <v>137</v>
      </c>
      <c r="B4373" t="s">
        <v>1268</v>
      </c>
      <c r="C4373" t="s">
        <v>1269</v>
      </c>
      <c r="D4373" t="s">
        <v>38</v>
      </c>
      <c r="E4373" t="s">
        <v>269</v>
      </c>
      <c r="F4373" t="s">
        <v>29</v>
      </c>
      <c r="G4373">
        <v>24</v>
      </c>
      <c r="H4373">
        <v>3254.73</v>
      </c>
      <c r="I4373">
        <v>78113.52</v>
      </c>
      <c r="J4373">
        <v>88</v>
      </c>
      <c r="K4373">
        <v>14</v>
      </c>
      <c r="L4373" t="s">
        <v>18</v>
      </c>
      <c r="M4373">
        <f>(Table1[[#This Row],[Current_Stock]]*Table1[[#This Row],[Unit_Price]])</f>
        <v>286416.24</v>
      </c>
      <c r="N4373" s="12">
        <f>DATE(YEAR(Table1[[#This Row],[Order_Date]]),MONTH(Table1[[#This Row],[Order_Date]]),1)</f>
        <v>45323</v>
      </c>
    </row>
    <row r="4374" spans="1:14">
      <c r="A4374" t="s">
        <v>1131</v>
      </c>
      <c r="B4374" t="s">
        <v>927</v>
      </c>
      <c r="C4374" t="s">
        <v>928</v>
      </c>
      <c r="D4374" t="s">
        <v>183</v>
      </c>
      <c r="E4374" t="s">
        <v>153</v>
      </c>
      <c r="F4374" t="s">
        <v>17</v>
      </c>
      <c r="G4374">
        <v>23</v>
      </c>
      <c r="H4374">
        <v>965.7</v>
      </c>
      <c r="I4374">
        <v>22211.1</v>
      </c>
      <c r="J4374">
        <v>80</v>
      </c>
      <c r="K4374">
        <v>5</v>
      </c>
      <c r="L4374" t="s">
        <v>18</v>
      </c>
      <c r="M4374">
        <f>(Table1[[#This Row],[Current_Stock]]*Table1[[#This Row],[Unit_Price]])</f>
        <v>77256</v>
      </c>
      <c r="N4374" s="12">
        <f>DATE(YEAR(Table1[[#This Row],[Order_Date]]),MONTH(Table1[[#This Row],[Order_Date]]),1)</f>
        <v>45047</v>
      </c>
    </row>
    <row r="4375" spans="1:14">
      <c r="A4375" t="s">
        <v>930</v>
      </c>
      <c r="B4375" t="s">
        <v>752</v>
      </c>
      <c r="C4375" t="s">
        <v>753</v>
      </c>
      <c r="D4375" t="s">
        <v>183</v>
      </c>
      <c r="E4375" t="s">
        <v>184</v>
      </c>
      <c r="F4375" t="s">
        <v>46</v>
      </c>
      <c r="G4375">
        <v>24</v>
      </c>
      <c r="H4375">
        <v>2206.5100000000002</v>
      </c>
      <c r="I4375">
        <v>52956.24</v>
      </c>
      <c r="J4375">
        <v>117</v>
      </c>
      <c r="K4375">
        <v>5</v>
      </c>
      <c r="L4375" t="s">
        <v>18</v>
      </c>
      <c r="M4375">
        <f>(Table1[[#This Row],[Current_Stock]]*Table1[[#This Row],[Unit_Price]])</f>
        <v>258161.67</v>
      </c>
      <c r="N4375" s="12">
        <f>DATE(YEAR(Table1[[#This Row],[Order_Date]]),MONTH(Table1[[#This Row],[Order_Date]]),1)</f>
        <v>45200</v>
      </c>
    </row>
    <row r="4376" spans="1:14">
      <c r="A4376" t="s">
        <v>672</v>
      </c>
      <c r="B4376" t="s">
        <v>432</v>
      </c>
      <c r="C4376" t="s">
        <v>433</v>
      </c>
      <c r="D4376" t="s">
        <v>96</v>
      </c>
      <c r="E4376" t="s">
        <v>80</v>
      </c>
      <c r="F4376" t="s">
        <v>40</v>
      </c>
      <c r="G4376">
        <v>6</v>
      </c>
      <c r="H4376">
        <v>3067.03</v>
      </c>
      <c r="I4376">
        <v>18402.18</v>
      </c>
      <c r="J4376">
        <v>575</v>
      </c>
      <c r="K4376">
        <v>3</v>
      </c>
      <c r="L4376" t="s">
        <v>18</v>
      </c>
      <c r="M4376">
        <f>(Table1[[#This Row],[Current_Stock]]*Table1[[#This Row],[Unit_Price]])</f>
        <v>1763542.25</v>
      </c>
      <c r="N4376" s="12">
        <f>DATE(YEAR(Table1[[#This Row],[Order_Date]]),MONTH(Table1[[#This Row],[Order_Date]]),1)</f>
        <v>45170</v>
      </c>
    </row>
    <row r="4377" spans="1:14">
      <c r="A4377" t="s">
        <v>61</v>
      </c>
      <c r="B4377" t="s">
        <v>793</v>
      </c>
      <c r="C4377" t="s">
        <v>794</v>
      </c>
      <c r="D4377" t="s">
        <v>38</v>
      </c>
      <c r="E4377" t="s">
        <v>34</v>
      </c>
      <c r="F4377" t="s">
        <v>40</v>
      </c>
      <c r="G4377">
        <v>21</v>
      </c>
      <c r="H4377">
        <v>4842.57</v>
      </c>
      <c r="I4377">
        <v>101693.97</v>
      </c>
      <c r="J4377">
        <v>140</v>
      </c>
      <c r="K4377">
        <v>13</v>
      </c>
      <c r="L4377" t="s">
        <v>18</v>
      </c>
      <c r="M4377">
        <f>(Table1[[#This Row],[Current_Stock]]*Table1[[#This Row],[Unit_Price]])</f>
        <v>677959.79999999993</v>
      </c>
      <c r="N4377" s="12">
        <f>DATE(YEAR(Table1[[#This Row],[Order_Date]]),MONTH(Table1[[#This Row],[Order_Date]]),1)</f>
        <v>45170</v>
      </c>
    </row>
    <row r="4378" spans="1:14">
      <c r="A4378" t="s">
        <v>900</v>
      </c>
      <c r="B4378" t="s">
        <v>895</v>
      </c>
      <c r="C4378" t="s">
        <v>896</v>
      </c>
      <c r="D4378" t="s">
        <v>38</v>
      </c>
      <c r="E4378" t="s">
        <v>160</v>
      </c>
      <c r="F4378" t="s">
        <v>29</v>
      </c>
      <c r="G4378">
        <v>11</v>
      </c>
      <c r="H4378">
        <v>1525.25</v>
      </c>
      <c r="I4378">
        <v>16777.75</v>
      </c>
      <c r="J4378">
        <v>192</v>
      </c>
      <c r="K4378">
        <v>4</v>
      </c>
      <c r="L4378" t="s">
        <v>18</v>
      </c>
      <c r="M4378">
        <f>(Table1[[#This Row],[Current_Stock]]*Table1[[#This Row],[Unit_Price]])</f>
        <v>292848</v>
      </c>
      <c r="N4378" s="12">
        <f>DATE(YEAR(Table1[[#This Row],[Order_Date]]),MONTH(Table1[[#This Row],[Order_Date]]),1)</f>
        <v>45017</v>
      </c>
    </row>
    <row r="4379" spans="1:14">
      <c r="A4379" t="s">
        <v>203</v>
      </c>
      <c r="B4379" t="s">
        <v>191</v>
      </c>
      <c r="C4379" t="s">
        <v>192</v>
      </c>
      <c r="D4379" t="s">
        <v>183</v>
      </c>
      <c r="E4379" t="s">
        <v>23</v>
      </c>
      <c r="F4379" t="s">
        <v>17</v>
      </c>
      <c r="G4379">
        <v>18</v>
      </c>
      <c r="H4379">
        <v>3211.52</v>
      </c>
      <c r="I4379">
        <v>57807.360000000001</v>
      </c>
      <c r="J4379">
        <v>192</v>
      </c>
      <c r="K4379">
        <v>9</v>
      </c>
      <c r="L4379" t="s">
        <v>18</v>
      </c>
      <c r="M4379">
        <f>(Table1[[#This Row],[Current_Stock]]*Table1[[#This Row],[Unit_Price]])</f>
        <v>616611.83999999997</v>
      </c>
      <c r="N4379" s="12">
        <f>DATE(YEAR(Table1[[#This Row],[Order_Date]]),MONTH(Table1[[#This Row],[Order_Date]]),1)</f>
        <v>45078</v>
      </c>
    </row>
    <row r="4380" spans="1:14">
      <c r="A4380" t="s">
        <v>1126</v>
      </c>
      <c r="B4380" t="s">
        <v>544</v>
      </c>
      <c r="C4380" t="s">
        <v>545</v>
      </c>
      <c r="D4380" t="s">
        <v>96</v>
      </c>
      <c r="E4380" t="s">
        <v>282</v>
      </c>
      <c r="F4380" t="s">
        <v>17</v>
      </c>
      <c r="G4380">
        <v>6</v>
      </c>
      <c r="H4380">
        <v>400.82</v>
      </c>
      <c r="I4380">
        <v>2404.92</v>
      </c>
      <c r="J4380">
        <v>394</v>
      </c>
      <c r="K4380">
        <v>11</v>
      </c>
      <c r="L4380" t="s">
        <v>18</v>
      </c>
      <c r="M4380">
        <f>(Table1[[#This Row],[Current_Stock]]*Table1[[#This Row],[Unit_Price]])</f>
        <v>157923.07999999999</v>
      </c>
      <c r="N4380" s="12">
        <f>DATE(YEAR(Table1[[#This Row],[Order_Date]]),MONTH(Table1[[#This Row],[Order_Date]]),1)</f>
        <v>45047</v>
      </c>
    </row>
    <row r="4381" spans="1:14">
      <c r="A4381" t="s">
        <v>1273</v>
      </c>
      <c r="B4381" t="s">
        <v>401</v>
      </c>
      <c r="C4381" t="s">
        <v>402</v>
      </c>
      <c r="D4381" t="s">
        <v>33</v>
      </c>
      <c r="E4381" t="s">
        <v>80</v>
      </c>
      <c r="F4381" t="s">
        <v>46</v>
      </c>
      <c r="G4381">
        <v>18</v>
      </c>
      <c r="H4381">
        <v>2534.77</v>
      </c>
      <c r="I4381">
        <v>45625.86</v>
      </c>
      <c r="J4381">
        <v>250</v>
      </c>
      <c r="K4381">
        <v>6</v>
      </c>
      <c r="L4381" t="s">
        <v>18</v>
      </c>
      <c r="M4381">
        <f>(Table1[[#This Row],[Current_Stock]]*Table1[[#This Row],[Unit_Price]])</f>
        <v>633692.5</v>
      </c>
      <c r="N4381" s="12">
        <f>DATE(YEAR(Table1[[#This Row],[Order_Date]]),MONTH(Table1[[#This Row],[Order_Date]]),1)</f>
        <v>45017</v>
      </c>
    </row>
    <row r="4382" spans="1:14">
      <c r="A4382" t="s">
        <v>1214</v>
      </c>
      <c r="B4382" t="s">
        <v>162</v>
      </c>
      <c r="C4382" t="s">
        <v>163</v>
      </c>
      <c r="D4382" t="s">
        <v>53</v>
      </c>
      <c r="E4382" t="s">
        <v>173</v>
      </c>
      <c r="F4382" t="s">
        <v>29</v>
      </c>
      <c r="G4382">
        <v>5</v>
      </c>
      <c r="H4382">
        <v>4284.34</v>
      </c>
      <c r="I4382">
        <v>21421.7</v>
      </c>
      <c r="J4382">
        <v>272</v>
      </c>
      <c r="K4382">
        <v>9</v>
      </c>
      <c r="L4382" t="s">
        <v>55</v>
      </c>
      <c r="M4382">
        <f>(Table1[[#This Row],[Current_Stock]]*Table1[[#This Row],[Unit_Price]])</f>
        <v>1165340.48</v>
      </c>
      <c r="N4382" s="12">
        <f>DATE(YEAR(Table1[[#This Row],[Order_Date]]),MONTH(Table1[[#This Row],[Order_Date]]),1)</f>
        <v>45170</v>
      </c>
    </row>
    <row r="4383" spans="1:14">
      <c r="A4383" t="s">
        <v>1291</v>
      </c>
      <c r="B4383" t="s">
        <v>399</v>
      </c>
      <c r="C4383" t="s">
        <v>400</v>
      </c>
      <c r="D4383" t="s">
        <v>33</v>
      </c>
      <c r="E4383" t="s">
        <v>54</v>
      </c>
      <c r="F4383" t="s">
        <v>60</v>
      </c>
      <c r="G4383">
        <v>17</v>
      </c>
      <c r="H4383">
        <v>991.58</v>
      </c>
      <c r="I4383">
        <v>16856.86</v>
      </c>
      <c r="J4383">
        <v>186</v>
      </c>
      <c r="K4383">
        <v>4</v>
      </c>
      <c r="L4383" t="s">
        <v>18</v>
      </c>
      <c r="M4383">
        <f>(Table1[[#This Row],[Current_Stock]]*Table1[[#This Row],[Unit_Price]])</f>
        <v>184433.88</v>
      </c>
      <c r="N4383" s="12">
        <f>DATE(YEAR(Table1[[#This Row],[Order_Date]]),MONTH(Table1[[#This Row],[Order_Date]]),1)</f>
        <v>45474</v>
      </c>
    </row>
    <row r="4384" spans="1:14">
      <c r="A4384" t="s">
        <v>603</v>
      </c>
      <c r="B4384" t="s">
        <v>531</v>
      </c>
      <c r="C4384" t="s">
        <v>532</v>
      </c>
      <c r="D4384" t="s">
        <v>53</v>
      </c>
      <c r="E4384" t="s">
        <v>243</v>
      </c>
      <c r="F4384" t="s">
        <v>60</v>
      </c>
      <c r="G4384">
        <v>5</v>
      </c>
      <c r="H4384">
        <v>3044.37</v>
      </c>
      <c r="I4384">
        <v>15221.85</v>
      </c>
      <c r="J4384">
        <v>417</v>
      </c>
      <c r="K4384">
        <v>13</v>
      </c>
      <c r="L4384" t="s">
        <v>55</v>
      </c>
      <c r="M4384">
        <f>(Table1[[#This Row],[Current_Stock]]*Table1[[#This Row],[Unit_Price]])</f>
        <v>1269502.29</v>
      </c>
      <c r="N4384" s="12">
        <f>DATE(YEAR(Table1[[#This Row],[Order_Date]]),MONTH(Table1[[#This Row],[Order_Date]]),1)</f>
        <v>45383</v>
      </c>
    </row>
    <row r="4385" spans="1:14">
      <c r="A4385" t="s">
        <v>639</v>
      </c>
      <c r="B4385" t="s">
        <v>165</v>
      </c>
      <c r="C4385" t="s">
        <v>166</v>
      </c>
      <c r="D4385" t="s">
        <v>53</v>
      </c>
      <c r="E4385" t="s">
        <v>39</v>
      </c>
      <c r="F4385" t="s">
        <v>60</v>
      </c>
      <c r="G4385">
        <v>10</v>
      </c>
      <c r="H4385">
        <v>3722.9</v>
      </c>
      <c r="I4385">
        <v>37229</v>
      </c>
      <c r="J4385">
        <v>522</v>
      </c>
      <c r="K4385">
        <v>11</v>
      </c>
      <c r="L4385" t="s">
        <v>55</v>
      </c>
      <c r="M4385">
        <f>(Table1[[#This Row],[Current_Stock]]*Table1[[#This Row],[Unit_Price]])</f>
        <v>1943353.8</v>
      </c>
      <c r="N4385" s="12">
        <f>DATE(YEAR(Table1[[#This Row],[Order_Date]]),MONTH(Table1[[#This Row],[Order_Date]]),1)</f>
        <v>45047</v>
      </c>
    </row>
    <row r="4386" spans="1:14">
      <c r="A4386" t="s">
        <v>1036</v>
      </c>
      <c r="B4386" t="s">
        <v>982</v>
      </c>
      <c r="C4386" t="s">
        <v>983</v>
      </c>
      <c r="D4386" t="s">
        <v>38</v>
      </c>
      <c r="E4386" t="s">
        <v>50</v>
      </c>
      <c r="F4386" t="s">
        <v>40</v>
      </c>
      <c r="G4386">
        <v>25</v>
      </c>
      <c r="H4386">
        <v>4641.67</v>
      </c>
      <c r="I4386">
        <v>116041.75</v>
      </c>
      <c r="J4386">
        <v>166</v>
      </c>
      <c r="K4386">
        <v>6</v>
      </c>
      <c r="L4386" t="s">
        <v>18</v>
      </c>
      <c r="M4386">
        <f>(Table1[[#This Row],[Current_Stock]]*Table1[[#This Row],[Unit_Price]])</f>
        <v>770517.22</v>
      </c>
      <c r="N4386" s="12">
        <f>DATE(YEAR(Table1[[#This Row],[Order_Date]]),MONTH(Table1[[#This Row],[Order_Date]]),1)</f>
        <v>45047</v>
      </c>
    </row>
    <row r="4387" spans="1:14">
      <c r="A4387" t="s">
        <v>807</v>
      </c>
      <c r="B4387" t="s">
        <v>587</v>
      </c>
      <c r="C4387" t="s">
        <v>588</v>
      </c>
      <c r="D4387" t="s">
        <v>44</v>
      </c>
      <c r="E4387" t="s">
        <v>80</v>
      </c>
      <c r="F4387" t="s">
        <v>17</v>
      </c>
      <c r="G4387">
        <v>38</v>
      </c>
      <c r="H4387">
        <v>3063.54</v>
      </c>
      <c r="I4387">
        <v>116414.52</v>
      </c>
      <c r="J4387">
        <v>105</v>
      </c>
      <c r="K4387">
        <v>6</v>
      </c>
      <c r="L4387" t="s">
        <v>105</v>
      </c>
      <c r="M4387">
        <f>(Table1[[#This Row],[Current_Stock]]*Table1[[#This Row],[Unit_Price]])</f>
        <v>321671.7</v>
      </c>
      <c r="N4387" s="12">
        <f>DATE(YEAR(Table1[[#This Row],[Order_Date]]),MONTH(Table1[[#This Row],[Order_Date]]),1)</f>
        <v>45505</v>
      </c>
    </row>
    <row r="4388" spans="1:14">
      <c r="A4388" t="s">
        <v>1337</v>
      </c>
      <c r="B4388" t="s">
        <v>120</v>
      </c>
      <c r="C4388" t="s">
        <v>121</v>
      </c>
      <c r="D4388" t="s">
        <v>53</v>
      </c>
      <c r="E4388" t="s">
        <v>59</v>
      </c>
      <c r="F4388" t="s">
        <v>29</v>
      </c>
      <c r="G4388">
        <v>10</v>
      </c>
      <c r="H4388">
        <v>4988.46</v>
      </c>
      <c r="I4388">
        <v>49884.6</v>
      </c>
      <c r="J4388">
        <v>349</v>
      </c>
      <c r="K4388">
        <v>4</v>
      </c>
      <c r="L4388" t="s">
        <v>55</v>
      </c>
      <c r="M4388">
        <f>(Table1[[#This Row],[Current_Stock]]*Table1[[#This Row],[Unit_Price]])</f>
        <v>1740972.54</v>
      </c>
      <c r="N4388" s="12">
        <f>DATE(YEAR(Table1[[#This Row],[Order_Date]]),MONTH(Table1[[#This Row],[Order_Date]]),1)</f>
        <v>45170</v>
      </c>
    </row>
    <row r="4389" spans="1:14">
      <c r="A4389" t="s">
        <v>516</v>
      </c>
      <c r="B4389" t="s">
        <v>410</v>
      </c>
      <c r="C4389" t="s">
        <v>411</v>
      </c>
      <c r="D4389" t="s">
        <v>38</v>
      </c>
      <c r="E4389" t="s">
        <v>173</v>
      </c>
      <c r="F4389" t="s">
        <v>60</v>
      </c>
      <c r="G4389">
        <v>22</v>
      </c>
      <c r="H4389">
        <v>3894.74</v>
      </c>
      <c r="I4389">
        <v>85684.28</v>
      </c>
      <c r="J4389">
        <v>212</v>
      </c>
      <c r="K4389">
        <v>13</v>
      </c>
      <c r="L4389" t="s">
        <v>18</v>
      </c>
      <c r="M4389">
        <f>(Table1[[#This Row],[Current_Stock]]*Table1[[#This Row],[Unit_Price]])</f>
        <v>825684.88</v>
      </c>
      <c r="N4389" s="12">
        <f>DATE(YEAR(Table1[[#This Row],[Order_Date]]),MONTH(Table1[[#This Row],[Order_Date]]),1)</f>
        <v>45413</v>
      </c>
    </row>
    <row r="4390" spans="1:14">
      <c r="A4390" t="s">
        <v>1003</v>
      </c>
      <c r="B4390" t="s">
        <v>979</v>
      </c>
      <c r="C4390" t="s">
        <v>980</v>
      </c>
      <c r="D4390" t="s">
        <v>33</v>
      </c>
      <c r="E4390" t="s">
        <v>73</v>
      </c>
      <c r="F4390" t="s">
        <v>46</v>
      </c>
      <c r="G4390">
        <v>24</v>
      </c>
      <c r="H4390">
        <v>1298.96</v>
      </c>
      <c r="I4390">
        <v>31175.040000000001</v>
      </c>
      <c r="J4390">
        <v>103</v>
      </c>
      <c r="K4390">
        <v>2</v>
      </c>
      <c r="L4390" t="s">
        <v>18</v>
      </c>
      <c r="M4390">
        <f>(Table1[[#This Row],[Current_Stock]]*Table1[[#This Row],[Unit_Price]])</f>
        <v>133792.88</v>
      </c>
      <c r="N4390" s="12">
        <f>DATE(YEAR(Table1[[#This Row],[Order_Date]]),MONTH(Table1[[#This Row],[Order_Date]]),1)</f>
        <v>44986</v>
      </c>
    </row>
    <row r="4391" spans="1:14">
      <c r="A4391" t="s">
        <v>1232</v>
      </c>
      <c r="B4391" t="s">
        <v>267</v>
      </c>
      <c r="C4391" t="s">
        <v>268</v>
      </c>
      <c r="D4391" t="s">
        <v>15</v>
      </c>
      <c r="E4391" t="s">
        <v>97</v>
      </c>
      <c r="F4391" t="s">
        <v>46</v>
      </c>
      <c r="G4391">
        <v>14</v>
      </c>
      <c r="H4391">
        <v>152.79</v>
      </c>
      <c r="I4391">
        <v>2139.06</v>
      </c>
      <c r="J4391">
        <v>193</v>
      </c>
      <c r="K4391">
        <v>10</v>
      </c>
      <c r="L4391" t="s">
        <v>18</v>
      </c>
      <c r="M4391">
        <f>(Table1[[#This Row],[Current_Stock]]*Table1[[#This Row],[Unit_Price]])</f>
        <v>29488.469999999998</v>
      </c>
      <c r="N4391" s="12">
        <f>DATE(YEAR(Table1[[#This Row],[Order_Date]]),MONTH(Table1[[#This Row],[Order_Date]]),1)</f>
        <v>45352</v>
      </c>
    </row>
    <row r="4392" spans="1:14">
      <c r="A4392" t="s">
        <v>146</v>
      </c>
      <c r="B4392" t="s">
        <v>525</v>
      </c>
      <c r="C4392" t="s">
        <v>526</v>
      </c>
      <c r="D4392" t="s">
        <v>96</v>
      </c>
      <c r="E4392" t="s">
        <v>73</v>
      </c>
      <c r="F4392" t="s">
        <v>46</v>
      </c>
      <c r="G4392">
        <v>6</v>
      </c>
      <c r="H4392">
        <v>3233.55</v>
      </c>
      <c r="I4392">
        <v>19401.3</v>
      </c>
      <c r="J4392">
        <v>425</v>
      </c>
      <c r="K4392">
        <v>11</v>
      </c>
      <c r="L4392" t="s">
        <v>18</v>
      </c>
      <c r="M4392">
        <f>(Table1[[#This Row],[Current_Stock]]*Table1[[#This Row],[Unit_Price]])</f>
        <v>1374258.75</v>
      </c>
      <c r="N4392" s="12">
        <f>DATE(YEAR(Table1[[#This Row],[Order_Date]]),MONTH(Table1[[#This Row],[Order_Date]]),1)</f>
        <v>45231</v>
      </c>
    </row>
    <row r="4393" spans="1:14">
      <c r="A4393" t="s">
        <v>1077</v>
      </c>
      <c r="B4393" t="s">
        <v>111</v>
      </c>
      <c r="C4393" t="s">
        <v>112</v>
      </c>
      <c r="D4393" t="s">
        <v>84</v>
      </c>
      <c r="E4393" t="s">
        <v>54</v>
      </c>
      <c r="F4393" t="s">
        <v>46</v>
      </c>
      <c r="G4393">
        <v>17</v>
      </c>
      <c r="H4393">
        <v>27494.54</v>
      </c>
      <c r="I4393">
        <v>467407.18</v>
      </c>
      <c r="J4393">
        <v>192</v>
      </c>
      <c r="K4393">
        <v>6</v>
      </c>
      <c r="L4393" t="s">
        <v>18</v>
      </c>
      <c r="M4393">
        <f>(Table1[[#This Row],[Current_Stock]]*Table1[[#This Row],[Unit_Price]])</f>
        <v>5278951.68</v>
      </c>
      <c r="N4393" s="12">
        <f>DATE(YEAR(Table1[[#This Row],[Order_Date]]),MONTH(Table1[[#This Row],[Order_Date]]),1)</f>
        <v>45352</v>
      </c>
    </row>
    <row r="4394" spans="1:14">
      <c r="A4394" t="s">
        <v>493</v>
      </c>
      <c r="B4394" t="s">
        <v>934</v>
      </c>
      <c r="C4394" t="s">
        <v>935</v>
      </c>
      <c r="D4394" t="s">
        <v>84</v>
      </c>
      <c r="E4394" t="s">
        <v>54</v>
      </c>
      <c r="F4394" t="s">
        <v>60</v>
      </c>
      <c r="G4394">
        <v>25</v>
      </c>
      <c r="H4394">
        <v>13842.49</v>
      </c>
      <c r="I4394">
        <v>346062.25</v>
      </c>
      <c r="J4394">
        <v>143</v>
      </c>
      <c r="K4394">
        <v>5</v>
      </c>
      <c r="L4394" t="s">
        <v>18</v>
      </c>
      <c r="M4394">
        <f>(Table1[[#This Row],[Current_Stock]]*Table1[[#This Row],[Unit_Price]])</f>
        <v>1979476.07</v>
      </c>
      <c r="N4394" s="12">
        <f>DATE(YEAR(Table1[[#This Row],[Order_Date]]),MONTH(Table1[[#This Row],[Order_Date]]),1)</f>
        <v>44958</v>
      </c>
    </row>
    <row r="4395" spans="1:14">
      <c r="A4395" t="s">
        <v>524</v>
      </c>
      <c r="B4395" t="s">
        <v>710</v>
      </c>
      <c r="C4395" t="s">
        <v>711</v>
      </c>
      <c r="D4395" t="s">
        <v>53</v>
      </c>
      <c r="E4395" t="s">
        <v>54</v>
      </c>
      <c r="F4395" t="s">
        <v>17</v>
      </c>
      <c r="G4395">
        <v>9</v>
      </c>
      <c r="H4395">
        <v>856.08</v>
      </c>
      <c r="I4395">
        <v>7704.72</v>
      </c>
      <c r="J4395">
        <v>528</v>
      </c>
      <c r="K4395">
        <v>13</v>
      </c>
      <c r="L4395" t="s">
        <v>18</v>
      </c>
      <c r="M4395">
        <f>(Table1[[#This Row],[Current_Stock]]*Table1[[#This Row],[Unit_Price]])</f>
        <v>452010.24000000005</v>
      </c>
      <c r="N4395" s="12">
        <f>DATE(YEAR(Table1[[#This Row],[Order_Date]]),MONTH(Table1[[#This Row],[Order_Date]]),1)</f>
        <v>45566</v>
      </c>
    </row>
    <row r="4396" spans="1:14">
      <c r="A4396" t="s">
        <v>314</v>
      </c>
      <c r="B4396" t="s">
        <v>626</v>
      </c>
      <c r="C4396" t="s">
        <v>627</v>
      </c>
      <c r="D4396" t="s">
        <v>44</v>
      </c>
      <c r="E4396" t="s">
        <v>80</v>
      </c>
      <c r="F4396" t="s">
        <v>17</v>
      </c>
      <c r="G4396">
        <v>32</v>
      </c>
      <c r="H4396">
        <v>1430.21</v>
      </c>
      <c r="I4396">
        <v>45766.720000000001</v>
      </c>
      <c r="J4396">
        <v>90</v>
      </c>
      <c r="K4396">
        <v>14</v>
      </c>
      <c r="L4396" t="s">
        <v>18</v>
      </c>
      <c r="M4396">
        <f>(Table1[[#This Row],[Current_Stock]]*Table1[[#This Row],[Unit_Price]])</f>
        <v>128718.90000000001</v>
      </c>
      <c r="N4396" s="12">
        <f>DATE(YEAR(Table1[[#This Row],[Order_Date]]),MONTH(Table1[[#This Row],[Order_Date]]),1)</f>
        <v>45597</v>
      </c>
    </row>
    <row r="4397" spans="1:14">
      <c r="A4397" t="s">
        <v>1178</v>
      </c>
      <c r="B4397" t="s">
        <v>197</v>
      </c>
      <c r="C4397" t="s">
        <v>198</v>
      </c>
      <c r="D4397" t="s">
        <v>27</v>
      </c>
      <c r="E4397" t="s">
        <v>54</v>
      </c>
      <c r="F4397" t="s">
        <v>29</v>
      </c>
      <c r="G4397">
        <v>9</v>
      </c>
      <c r="H4397">
        <v>3355.72</v>
      </c>
      <c r="I4397">
        <v>30201.48</v>
      </c>
      <c r="J4397">
        <v>454</v>
      </c>
      <c r="K4397">
        <v>4</v>
      </c>
      <c r="L4397" t="s">
        <v>55</v>
      </c>
      <c r="M4397">
        <f>(Table1[[#This Row],[Current_Stock]]*Table1[[#This Row],[Unit_Price]])</f>
        <v>1523496.88</v>
      </c>
      <c r="N4397" s="12">
        <f>DATE(YEAR(Table1[[#This Row],[Order_Date]]),MONTH(Table1[[#This Row],[Order_Date]]),1)</f>
        <v>45017</v>
      </c>
    </row>
    <row r="4398" spans="1:14">
      <c r="A4398" t="s">
        <v>498</v>
      </c>
      <c r="B4398" t="s">
        <v>472</v>
      </c>
      <c r="C4398" t="s">
        <v>473</v>
      </c>
      <c r="D4398" t="s">
        <v>44</v>
      </c>
      <c r="E4398" t="s">
        <v>34</v>
      </c>
      <c r="F4398" t="s">
        <v>17</v>
      </c>
      <c r="G4398">
        <v>47</v>
      </c>
      <c r="H4398">
        <v>2775.73</v>
      </c>
      <c r="I4398">
        <v>130459.31</v>
      </c>
      <c r="J4398">
        <v>49</v>
      </c>
      <c r="K4398">
        <v>7</v>
      </c>
      <c r="L4398" t="s">
        <v>18</v>
      </c>
      <c r="M4398">
        <f>(Table1[[#This Row],[Current_Stock]]*Table1[[#This Row],[Unit_Price]])</f>
        <v>136010.76999999999</v>
      </c>
      <c r="N4398" s="12">
        <f>DATE(YEAR(Table1[[#This Row],[Order_Date]]),MONTH(Table1[[#This Row],[Order_Date]]),1)</f>
        <v>44986</v>
      </c>
    </row>
    <row r="4399" spans="1:14">
      <c r="A4399" t="s">
        <v>955</v>
      </c>
      <c r="B4399" t="s">
        <v>213</v>
      </c>
      <c r="C4399" t="s">
        <v>214</v>
      </c>
      <c r="D4399" t="s">
        <v>33</v>
      </c>
      <c r="E4399" t="s">
        <v>173</v>
      </c>
      <c r="F4399" t="s">
        <v>46</v>
      </c>
      <c r="G4399">
        <v>13</v>
      </c>
      <c r="H4399">
        <v>1007.71</v>
      </c>
      <c r="I4399">
        <v>13100.23</v>
      </c>
      <c r="J4399">
        <v>113</v>
      </c>
      <c r="K4399">
        <v>11</v>
      </c>
      <c r="L4399" t="s">
        <v>18</v>
      </c>
      <c r="M4399">
        <f>(Table1[[#This Row],[Current_Stock]]*Table1[[#This Row],[Unit_Price]])</f>
        <v>113871.23000000001</v>
      </c>
      <c r="N4399" s="12">
        <f>DATE(YEAR(Table1[[#This Row],[Order_Date]]),MONTH(Table1[[#This Row],[Order_Date]]),1)</f>
        <v>44927</v>
      </c>
    </row>
    <row r="4400" spans="1:14">
      <c r="A4400" t="s">
        <v>363</v>
      </c>
      <c r="B4400" t="s">
        <v>469</v>
      </c>
      <c r="C4400" t="s">
        <v>470</v>
      </c>
      <c r="D4400" t="s">
        <v>27</v>
      </c>
      <c r="E4400" t="s">
        <v>269</v>
      </c>
      <c r="F4400" t="s">
        <v>46</v>
      </c>
      <c r="G4400">
        <v>9</v>
      </c>
      <c r="H4400">
        <v>4679.8900000000003</v>
      </c>
      <c r="I4400">
        <v>42119.01</v>
      </c>
      <c r="J4400">
        <v>283</v>
      </c>
      <c r="K4400">
        <v>8</v>
      </c>
      <c r="L4400" t="s">
        <v>55</v>
      </c>
      <c r="M4400">
        <f>(Table1[[#This Row],[Current_Stock]]*Table1[[#This Row],[Unit_Price]])</f>
        <v>1324408.8700000001</v>
      </c>
      <c r="N4400" s="12">
        <f>DATE(YEAR(Table1[[#This Row],[Order_Date]]),MONTH(Table1[[#This Row],[Order_Date]]),1)</f>
        <v>45261</v>
      </c>
    </row>
    <row r="4401" spans="1:14">
      <c r="A4401" t="s">
        <v>1306</v>
      </c>
      <c r="B4401" t="s">
        <v>767</v>
      </c>
      <c r="C4401" t="s">
        <v>768</v>
      </c>
      <c r="D4401" t="s">
        <v>84</v>
      </c>
      <c r="E4401" t="s">
        <v>282</v>
      </c>
      <c r="F4401" t="s">
        <v>40</v>
      </c>
      <c r="G4401">
        <v>20</v>
      </c>
      <c r="H4401">
        <v>15275.06</v>
      </c>
      <c r="I4401">
        <v>305501.2</v>
      </c>
      <c r="J4401">
        <v>140</v>
      </c>
      <c r="K4401">
        <v>4</v>
      </c>
      <c r="L4401" t="s">
        <v>18</v>
      </c>
      <c r="M4401">
        <f>(Table1[[#This Row],[Current_Stock]]*Table1[[#This Row],[Unit_Price]])</f>
        <v>2138508.4</v>
      </c>
      <c r="N4401" s="12">
        <f>DATE(YEAR(Table1[[#This Row],[Order_Date]]),MONTH(Table1[[#This Row],[Order_Date]]),1)</f>
        <v>45047</v>
      </c>
    </row>
    <row r="4402" spans="1:14">
      <c r="A4402" t="s">
        <v>56</v>
      </c>
      <c r="B4402" t="s">
        <v>790</v>
      </c>
      <c r="C4402" t="s">
        <v>791</v>
      </c>
      <c r="D4402" t="s">
        <v>44</v>
      </c>
      <c r="E4402" t="s">
        <v>97</v>
      </c>
      <c r="F4402" t="s">
        <v>40</v>
      </c>
      <c r="G4402">
        <v>21</v>
      </c>
      <c r="H4402">
        <v>585.54999999999995</v>
      </c>
      <c r="I4402">
        <v>12296.55</v>
      </c>
      <c r="J4402">
        <v>77</v>
      </c>
      <c r="K4402">
        <v>5</v>
      </c>
      <c r="L4402" t="s">
        <v>18</v>
      </c>
      <c r="M4402">
        <f>(Table1[[#This Row],[Current_Stock]]*Table1[[#This Row],[Unit_Price]])</f>
        <v>45087.35</v>
      </c>
      <c r="N4402" s="12">
        <f>DATE(YEAR(Table1[[#This Row],[Order_Date]]),MONTH(Table1[[#This Row],[Order_Date]]),1)</f>
        <v>45413</v>
      </c>
    </row>
    <row r="4403" spans="1:14">
      <c r="A4403" t="s">
        <v>576</v>
      </c>
      <c r="B4403" t="s">
        <v>1007</v>
      </c>
      <c r="C4403" t="s">
        <v>1008</v>
      </c>
      <c r="D4403" t="s">
        <v>27</v>
      </c>
      <c r="E4403" t="s">
        <v>97</v>
      </c>
      <c r="F4403" t="s">
        <v>60</v>
      </c>
      <c r="G4403">
        <v>8</v>
      </c>
      <c r="H4403">
        <v>1227.17</v>
      </c>
      <c r="I4403">
        <v>9817.36</v>
      </c>
      <c r="J4403">
        <v>292</v>
      </c>
      <c r="K4403">
        <v>5</v>
      </c>
      <c r="L4403" t="s">
        <v>18</v>
      </c>
      <c r="M4403">
        <f>(Table1[[#This Row],[Current_Stock]]*Table1[[#This Row],[Unit_Price]])</f>
        <v>358333.64</v>
      </c>
      <c r="N4403" s="12">
        <f>DATE(YEAR(Table1[[#This Row],[Order_Date]]),MONTH(Table1[[#This Row],[Order_Date]]),1)</f>
        <v>45536</v>
      </c>
    </row>
    <row r="4404" spans="1:14">
      <c r="A4404" t="s">
        <v>1310</v>
      </c>
      <c r="B4404" t="s">
        <v>267</v>
      </c>
      <c r="C4404" t="s">
        <v>268</v>
      </c>
      <c r="D4404" t="s">
        <v>15</v>
      </c>
      <c r="E4404" t="s">
        <v>59</v>
      </c>
      <c r="F4404" t="s">
        <v>17</v>
      </c>
      <c r="G4404">
        <v>25</v>
      </c>
      <c r="H4404">
        <v>413</v>
      </c>
      <c r="I4404">
        <v>10325</v>
      </c>
      <c r="J4404">
        <v>211</v>
      </c>
      <c r="K4404">
        <v>5</v>
      </c>
      <c r="L4404" t="s">
        <v>18</v>
      </c>
      <c r="M4404">
        <f>(Table1[[#This Row],[Current_Stock]]*Table1[[#This Row],[Unit_Price]])</f>
        <v>87143</v>
      </c>
      <c r="N4404" s="12">
        <f>DATE(YEAR(Table1[[#This Row],[Order_Date]]),MONTH(Table1[[#This Row],[Order_Date]]),1)</f>
        <v>45627</v>
      </c>
    </row>
    <row r="4405" spans="1:14">
      <c r="A4405" t="s">
        <v>1239</v>
      </c>
      <c r="B4405" t="s">
        <v>488</v>
      </c>
      <c r="C4405" t="s">
        <v>489</v>
      </c>
      <c r="D4405" t="s">
        <v>84</v>
      </c>
      <c r="E4405" t="s">
        <v>34</v>
      </c>
      <c r="F4405" t="s">
        <v>60</v>
      </c>
      <c r="G4405">
        <v>25</v>
      </c>
      <c r="H4405">
        <v>12313.3</v>
      </c>
      <c r="I4405">
        <v>307832.5</v>
      </c>
      <c r="J4405">
        <v>201</v>
      </c>
      <c r="K4405">
        <v>7</v>
      </c>
      <c r="L4405" t="s">
        <v>18</v>
      </c>
      <c r="M4405">
        <f>(Table1[[#This Row],[Current_Stock]]*Table1[[#This Row],[Unit_Price]])</f>
        <v>2474973.2999999998</v>
      </c>
      <c r="N4405" s="12">
        <f>DATE(YEAR(Table1[[#This Row],[Order_Date]]),MONTH(Table1[[#This Row],[Order_Date]]),1)</f>
        <v>45231</v>
      </c>
    </row>
    <row r="4406" spans="1:14">
      <c r="A4406" t="s">
        <v>406</v>
      </c>
      <c r="B4406" t="s">
        <v>752</v>
      </c>
      <c r="C4406" t="s">
        <v>753</v>
      </c>
      <c r="D4406" t="s">
        <v>183</v>
      </c>
      <c r="E4406" t="s">
        <v>104</v>
      </c>
      <c r="F4406" t="s">
        <v>17</v>
      </c>
      <c r="G4406">
        <v>15</v>
      </c>
      <c r="H4406">
        <v>1665.64</v>
      </c>
      <c r="I4406">
        <v>24984.6</v>
      </c>
      <c r="J4406">
        <v>95</v>
      </c>
      <c r="K4406">
        <v>9</v>
      </c>
      <c r="L4406" t="s">
        <v>18</v>
      </c>
      <c r="M4406">
        <f>(Table1[[#This Row],[Current_Stock]]*Table1[[#This Row],[Unit_Price]])</f>
        <v>158235.80000000002</v>
      </c>
      <c r="N4406" s="12">
        <f>DATE(YEAR(Table1[[#This Row],[Order_Date]]),MONTH(Table1[[#This Row],[Order_Date]]),1)</f>
        <v>45597</v>
      </c>
    </row>
    <row r="4407" spans="1:14">
      <c r="A4407" t="s">
        <v>704</v>
      </c>
      <c r="B4407" t="s">
        <v>691</v>
      </c>
      <c r="C4407" t="s">
        <v>692</v>
      </c>
      <c r="D4407" t="s">
        <v>33</v>
      </c>
      <c r="E4407" t="s">
        <v>167</v>
      </c>
      <c r="F4407" t="s">
        <v>17</v>
      </c>
      <c r="G4407">
        <v>14</v>
      </c>
      <c r="H4407">
        <v>4543.74</v>
      </c>
      <c r="I4407">
        <v>63612.36</v>
      </c>
      <c r="J4407">
        <v>183</v>
      </c>
      <c r="K4407">
        <v>14</v>
      </c>
      <c r="L4407" t="s">
        <v>18</v>
      </c>
      <c r="M4407">
        <f>(Table1[[#This Row],[Current_Stock]]*Table1[[#This Row],[Unit_Price]])</f>
        <v>831504.41999999993</v>
      </c>
      <c r="N4407" s="12">
        <f>DATE(YEAR(Table1[[#This Row],[Order_Date]]),MONTH(Table1[[#This Row],[Order_Date]]),1)</f>
        <v>45444</v>
      </c>
    </row>
    <row r="4408" spans="1:14">
      <c r="A4408" t="s">
        <v>789</v>
      </c>
      <c r="B4408" t="s">
        <v>670</v>
      </c>
      <c r="C4408" t="s">
        <v>671</v>
      </c>
      <c r="D4408" t="s">
        <v>22</v>
      </c>
      <c r="E4408" t="s">
        <v>50</v>
      </c>
      <c r="F4408" t="s">
        <v>40</v>
      </c>
      <c r="G4408">
        <v>49</v>
      </c>
      <c r="H4408">
        <v>7286.7</v>
      </c>
      <c r="I4408">
        <v>357048.3</v>
      </c>
      <c r="J4408">
        <v>56</v>
      </c>
      <c r="K4408">
        <v>11</v>
      </c>
      <c r="L4408" t="s">
        <v>18</v>
      </c>
      <c r="M4408">
        <f>(Table1[[#This Row],[Current_Stock]]*Table1[[#This Row],[Unit_Price]])</f>
        <v>408055.2</v>
      </c>
      <c r="N4408" s="12">
        <f>DATE(YEAR(Table1[[#This Row],[Order_Date]]),MONTH(Table1[[#This Row],[Order_Date]]),1)</f>
        <v>45505</v>
      </c>
    </row>
    <row r="4409" spans="1:14">
      <c r="A4409" t="s">
        <v>1023</v>
      </c>
      <c r="B4409" t="s">
        <v>974</v>
      </c>
      <c r="C4409" t="s">
        <v>975</v>
      </c>
      <c r="D4409" t="s">
        <v>44</v>
      </c>
      <c r="E4409" t="s">
        <v>16</v>
      </c>
      <c r="F4409" t="s">
        <v>60</v>
      </c>
      <c r="G4409">
        <v>65</v>
      </c>
      <c r="H4409">
        <v>3286.93</v>
      </c>
      <c r="I4409">
        <v>213650.45</v>
      </c>
      <c r="J4409">
        <v>104</v>
      </c>
      <c r="K4409">
        <v>9</v>
      </c>
      <c r="L4409" t="s">
        <v>105</v>
      </c>
      <c r="M4409">
        <f>(Table1[[#This Row],[Current_Stock]]*Table1[[#This Row],[Unit_Price]])</f>
        <v>341840.72</v>
      </c>
      <c r="N4409" s="12">
        <f>DATE(YEAR(Table1[[#This Row],[Order_Date]]),MONTH(Table1[[#This Row],[Order_Date]]),1)</f>
        <v>44986</v>
      </c>
    </row>
    <row r="4410" spans="1:14">
      <c r="A4410" t="s">
        <v>827</v>
      </c>
      <c r="B4410" t="s">
        <v>305</v>
      </c>
      <c r="C4410" t="s">
        <v>306</v>
      </c>
      <c r="D4410" t="s">
        <v>22</v>
      </c>
      <c r="E4410" t="s">
        <v>28</v>
      </c>
      <c r="F4410" t="s">
        <v>46</v>
      </c>
      <c r="G4410">
        <v>39</v>
      </c>
      <c r="H4410">
        <v>5675.07</v>
      </c>
      <c r="I4410">
        <v>221327.73</v>
      </c>
      <c r="J4410">
        <v>109</v>
      </c>
      <c r="K4410">
        <v>6</v>
      </c>
      <c r="L4410" t="s">
        <v>18</v>
      </c>
      <c r="M4410">
        <f>(Table1[[#This Row],[Current_Stock]]*Table1[[#This Row],[Unit_Price]])</f>
        <v>618582.63</v>
      </c>
      <c r="N4410" s="12">
        <f>DATE(YEAR(Table1[[#This Row],[Order_Date]]),MONTH(Table1[[#This Row],[Order_Date]]),1)</f>
        <v>45352</v>
      </c>
    </row>
    <row r="4411" spans="1:14">
      <c r="A4411" t="s">
        <v>862</v>
      </c>
      <c r="B4411" t="s">
        <v>590</v>
      </c>
      <c r="C4411" t="s">
        <v>591</v>
      </c>
      <c r="D4411" t="s">
        <v>15</v>
      </c>
      <c r="E4411" t="s">
        <v>54</v>
      </c>
      <c r="F4411" t="s">
        <v>46</v>
      </c>
      <c r="G4411">
        <v>13</v>
      </c>
      <c r="H4411">
        <v>291.20999999999998</v>
      </c>
      <c r="I4411">
        <v>3785.73</v>
      </c>
      <c r="J4411">
        <v>137</v>
      </c>
      <c r="K4411">
        <v>10</v>
      </c>
      <c r="L4411" t="s">
        <v>18</v>
      </c>
      <c r="M4411">
        <f>(Table1[[#This Row],[Current_Stock]]*Table1[[#This Row],[Unit_Price]])</f>
        <v>39895.769999999997</v>
      </c>
      <c r="N4411" s="12">
        <f>DATE(YEAR(Table1[[#This Row],[Order_Date]]),MONTH(Table1[[#This Row],[Order_Date]]),1)</f>
        <v>45352</v>
      </c>
    </row>
    <row r="4412" spans="1:14">
      <c r="A4412" t="s">
        <v>1314</v>
      </c>
      <c r="B4412" t="s">
        <v>249</v>
      </c>
      <c r="C4412" t="s">
        <v>250</v>
      </c>
      <c r="D4412" t="s">
        <v>96</v>
      </c>
      <c r="E4412" t="s">
        <v>184</v>
      </c>
      <c r="F4412" t="s">
        <v>17</v>
      </c>
      <c r="G4412">
        <v>6</v>
      </c>
      <c r="H4412">
        <v>688.64</v>
      </c>
      <c r="I4412">
        <v>4131.84</v>
      </c>
      <c r="J4412">
        <v>355</v>
      </c>
      <c r="K4412">
        <v>13</v>
      </c>
      <c r="L4412" t="s">
        <v>18</v>
      </c>
      <c r="M4412">
        <f>(Table1[[#This Row],[Current_Stock]]*Table1[[#This Row],[Unit_Price]])</f>
        <v>244467.19999999998</v>
      </c>
      <c r="N4412" s="12">
        <f>DATE(YEAR(Table1[[#This Row],[Order_Date]]),MONTH(Table1[[#This Row],[Order_Date]]),1)</f>
        <v>45231</v>
      </c>
    </row>
    <row r="4413" spans="1:14">
      <c r="A4413" t="s">
        <v>760</v>
      </c>
      <c r="B4413" t="s">
        <v>1199</v>
      </c>
      <c r="C4413" t="s">
        <v>1200</v>
      </c>
      <c r="D4413" t="s">
        <v>15</v>
      </c>
      <c r="E4413" t="s">
        <v>243</v>
      </c>
      <c r="F4413" t="s">
        <v>60</v>
      </c>
      <c r="G4413">
        <v>21</v>
      </c>
      <c r="H4413">
        <v>348.76</v>
      </c>
      <c r="I4413">
        <v>7323.96</v>
      </c>
      <c r="J4413">
        <v>169</v>
      </c>
      <c r="K4413">
        <v>7</v>
      </c>
      <c r="L4413" t="s">
        <v>18</v>
      </c>
      <c r="M4413">
        <f>(Table1[[#This Row],[Current_Stock]]*Table1[[#This Row],[Unit_Price]])</f>
        <v>58940.439999999995</v>
      </c>
      <c r="N4413" s="12">
        <f>DATE(YEAR(Table1[[#This Row],[Order_Date]]),MONTH(Table1[[#This Row],[Order_Date]]),1)</f>
        <v>45108</v>
      </c>
    </row>
    <row r="4414" spans="1:14">
      <c r="A4414" t="s">
        <v>1382</v>
      </c>
      <c r="B4414" t="s">
        <v>425</v>
      </c>
      <c r="C4414" t="s">
        <v>426</v>
      </c>
      <c r="D4414" t="s">
        <v>38</v>
      </c>
      <c r="E4414" t="s">
        <v>113</v>
      </c>
      <c r="F4414" t="s">
        <v>40</v>
      </c>
      <c r="G4414">
        <v>8</v>
      </c>
      <c r="H4414">
        <v>1564.13</v>
      </c>
      <c r="I4414">
        <v>12513.04</v>
      </c>
      <c r="J4414">
        <v>220</v>
      </c>
      <c r="K4414">
        <v>7</v>
      </c>
      <c r="L4414" t="s">
        <v>18</v>
      </c>
      <c r="M4414">
        <f>(Table1[[#This Row],[Current_Stock]]*Table1[[#This Row],[Unit_Price]])</f>
        <v>344108.60000000003</v>
      </c>
      <c r="N4414" s="12">
        <f>DATE(YEAR(Table1[[#This Row],[Order_Date]]),MONTH(Table1[[#This Row],[Order_Date]]),1)</f>
        <v>44927</v>
      </c>
    </row>
    <row r="4415" spans="1:14">
      <c r="A4415" t="s">
        <v>1011</v>
      </c>
      <c r="B4415" t="s">
        <v>20</v>
      </c>
      <c r="C4415" t="s">
        <v>21</v>
      </c>
      <c r="D4415" t="s">
        <v>22</v>
      </c>
      <c r="E4415" t="s">
        <v>282</v>
      </c>
      <c r="F4415" t="s">
        <v>60</v>
      </c>
      <c r="G4415">
        <v>52</v>
      </c>
      <c r="H4415">
        <v>10255.31</v>
      </c>
      <c r="I4415">
        <v>533276.12</v>
      </c>
      <c r="J4415">
        <v>58</v>
      </c>
      <c r="K4415">
        <v>4</v>
      </c>
      <c r="L4415" t="s">
        <v>105</v>
      </c>
      <c r="M4415">
        <f>(Table1[[#This Row],[Current_Stock]]*Table1[[#This Row],[Unit_Price]])</f>
        <v>594807.98</v>
      </c>
      <c r="N4415" s="12">
        <f>DATE(YEAR(Table1[[#This Row],[Order_Date]]),MONTH(Table1[[#This Row],[Order_Date]]),1)</f>
        <v>45200</v>
      </c>
    </row>
    <row r="4416" spans="1:14">
      <c r="A4416" t="s">
        <v>568</v>
      </c>
      <c r="B4416" t="s">
        <v>726</v>
      </c>
      <c r="C4416" t="s">
        <v>727</v>
      </c>
      <c r="D4416" t="s">
        <v>96</v>
      </c>
      <c r="E4416" t="s">
        <v>243</v>
      </c>
      <c r="F4416" t="s">
        <v>60</v>
      </c>
      <c r="G4416">
        <v>6</v>
      </c>
      <c r="H4416">
        <v>2998.41</v>
      </c>
      <c r="I4416">
        <v>17990.46</v>
      </c>
      <c r="J4416">
        <v>561</v>
      </c>
      <c r="K4416">
        <v>5</v>
      </c>
      <c r="L4416" t="s">
        <v>55</v>
      </c>
      <c r="M4416">
        <f>(Table1[[#This Row],[Current_Stock]]*Table1[[#This Row],[Unit_Price]])</f>
        <v>1682108.01</v>
      </c>
      <c r="N4416" s="12">
        <f>DATE(YEAR(Table1[[#This Row],[Order_Date]]),MONTH(Table1[[#This Row],[Order_Date]]),1)</f>
        <v>45078</v>
      </c>
    </row>
    <row r="4417" spans="1:14">
      <c r="A4417" t="s">
        <v>828</v>
      </c>
      <c r="B4417" t="s">
        <v>245</v>
      </c>
      <c r="C4417" t="s">
        <v>246</v>
      </c>
      <c r="D4417" t="s">
        <v>44</v>
      </c>
      <c r="E4417" t="s">
        <v>39</v>
      </c>
      <c r="F4417" t="s">
        <v>17</v>
      </c>
      <c r="G4417">
        <v>37</v>
      </c>
      <c r="H4417">
        <v>3905.01</v>
      </c>
      <c r="I4417">
        <v>144485.37</v>
      </c>
      <c r="J4417">
        <v>32</v>
      </c>
      <c r="K4417">
        <v>11</v>
      </c>
      <c r="L4417" t="s">
        <v>18</v>
      </c>
      <c r="M4417">
        <f>(Table1[[#This Row],[Current_Stock]]*Table1[[#This Row],[Unit_Price]])</f>
        <v>124960.32000000001</v>
      </c>
      <c r="N4417" s="12">
        <f>DATE(YEAR(Table1[[#This Row],[Order_Date]]),MONTH(Table1[[#This Row],[Order_Date]]),1)</f>
        <v>45261</v>
      </c>
    </row>
    <row r="4418" spans="1:14">
      <c r="A4418" t="s">
        <v>1244</v>
      </c>
      <c r="B4418" t="s">
        <v>245</v>
      </c>
      <c r="C4418" t="s">
        <v>246</v>
      </c>
      <c r="D4418" t="s">
        <v>44</v>
      </c>
      <c r="E4418" t="s">
        <v>97</v>
      </c>
      <c r="F4418" t="s">
        <v>17</v>
      </c>
      <c r="G4418">
        <v>35</v>
      </c>
      <c r="H4418">
        <v>996.43</v>
      </c>
      <c r="I4418">
        <v>34875.050000000003</v>
      </c>
      <c r="J4418">
        <v>109</v>
      </c>
      <c r="K4418">
        <v>10</v>
      </c>
      <c r="L4418" t="s">
        <v>105</v>
      </c>
      <c r="M4418">
        <f>(Table1[[#This Row],[Current_Stock]]*Table1[[#This Row],[Unit_Price]])</f>
        <v>108610.87</v>
      </c>
      <c r="N4418" s="12">
        <f>DATE(YEAR(Table1[[#This Row],[Order_Date]]),MONTH(Table1[[#This Row],[Order_Date]]),1)</f>
        <v>44927</v>
      </c>
    </row>
    <row r="4419" spans="1:14">
      <c r="A4419" t="s">
        <v>1369</v>
      </c>
      <c r="B4419" t="s">
        <v>974</v>
      </c>
      <c r="C4419" t="s">
        <v>975</v>
      </c>
      <c r="D4419" t="s">
        <v>44</v>
      </c>
      <c r="E4419" t="s">
        <v>104</v>
      </c>
      <c r="F4419" t="s">
        <v>60</v>
      </c>
      <c r="G4419">
        <v>57</v>
      </c>
      <c r="H4419">
        <v>4501.47</v>
      </c>
      <c r="I4419">
        <v>256583.79</v>
      </c>
      <c r="J4419">
        <v>93</v>
      </c>
      <c r="K4419">
        <v>2</v>
      </c>
      <c r="L4419" t="s">
        <v>18</v>
      </c>
      <c r="M4419">
        <f>(Table1[[#This Row],[Current_Stock]]*Table1[[#This Row],[Unit_Price]])</f>
        <v>418636.71</v>
      </c>
      <c r="N4419" s="12">
        <f>DATE(YEAR(Table1[[#This Row],[Order_Date]]),MONTH(Table1[[#This Row],[Order_Date]]),1)</f>
        <v>45597</v>
      </c>
    </row>
    <row r="4420" spans="1:14">
      <c r="A4420" t="s">
        <v>1172</v>
      </c>
      <c r="B4420" t="s">
        <v>559</v>
      </c>
      <c r="C4420" t="s">
        <v>560</v>
      </c>
      <c r="D4420" t="s">
        <v>183</v>
      </c>
      <c r="E4420" t="s">
        <v>269</v>
      </c>
      <c r="F4420" t="s">
        <v>60</v>
      </c>
      <c r="G4420">
        <v>22</v>
      </c>
      <c r="H4420">
        <v>640.17999999999995</v>
      </c>
      <c r="I4420">
        <v>14083.96</v>
      </c>
      <c r="J4420">
        <v>104</v>
      </c>
      <c r="K4420">
        <v>7</v>
      </c>
      <c r="L4420" t="s">
        <v>18</v>
      </c>
      <c r="M4420">
        <f>(Table1[[#This Row],[Current_Stock]]*Table1[[#This Row],[Unit_Price]])</f>
        <v>66578.720000000001</v>
      </c>
      <c r="N4420" s="12">
        <f>DATE(YEAR(Table1[[#This Row],[Order_Date]]),MONTH(Table1[[#This Row],[Order_Date]]),1)</f>
        <v>45597</v>
      </c>
    </row>
    <row r="4421" spans="1:14">
      <c r="A4421" t="s">
        <v>515</v>
      </c>
      <c r="B4421" t="s">
        <v>1099</v>
      </c>
      <c r="C4421" t="s">
        <v>1100</v>
      </c>
      <c r="D4421" t="s">
        <v>38</v>
      </c>
      <c r="E4421" t="s">
        <v>85</v>
      </c>
      <c r="F4421" t="s">
        <v>60</v>
      </c>
      <c r="G4421">
        <v>22</v>
      </c>
      <c r="H4421">
        <v>2056.5700000000002</v>
      </c>
      <c r="I4421">
        <v>45244.54</v>
      </c>
      <c r="J4421">
        <v>223</v>
      </c>
      <c r="K4421">
        <v>9</v>
      </c>
      <c r="L4421" t="s">
        <v>18</v>
      </c>
      <c r="M4421">
        <f>(Table1[[#This Row],[Current_Stock]]*Table1[[#This Row],[Unit_Price]])</f>
        <v>458615.11000000004</v>
      </c>
      <c r="N4421" s="12">
        <f>DATE(YEAR(Table1[[#This Row],[Order_Date]]),MONTH(Table1[[#This Row],[Order_Date]]),1)</f>
        <v>44927</v>
      </c>
    </row>
    <row r="4422" spans="1:14">
      <c r="A4422" t="s">
        <v>1042</v>
      </c>
      <c r="B4422" t="s">
        <v>611</v>
      </c>
      <c r="C4422" t="s">
        <v>612</v>
      </c>
      <c r="D4422" t="s">
        <v>96</v>
      </c>
      <c r="E4422" t="s">
        <v>282</v>
      </c>
      <c r="F4422" t="s">
        <v>60</v>
      </c>
      <c r="G4422">
        <v>7</v>
      </c>
      <c r="H4422">
        <v>3058.89</v>
      </c>
      <c r="I4422">
        <v>21412.23</v>
      </c>
      <c r="J4422">
        <v>409</v>
      </c>
      <c r="K4422">
        <v>12</v>
      </c>
      <c r="L4422" t="s">
        <v>55</v>
      </c>
      <c r="M4422">
        <f>(Table1[[#This Row],[Current_Stock]]*Table1[[#This Row],[Unit_Price]])</f>
        <v>1251086.01</v>
      </c>
      <c r="N4422" s="12">
        <f>DATE(YEAR(Table1[[#This Row],[Order_Date]]),MONTH(Table1[[#This Row],[Order_Date]]),1)</f>
        <v>45170</v>
      </c>
    </row>
    <row r="4423" spans="1:14">
      <c r="A4423" t="s">
        <v>1109</v>
      </c>
      <c r="B4423" t="s">
        <v>129</v>
      </c>
      <c r="C4423" t="s">
        <v>130</v>
      </c>
      <c r="D4423" t="s">
        <v>53</v>
      </c>
      <c r="E4423" t="s">
        <v>89</v>
      </c>
      <c r="F4423" t="s">
        <v>46</v>
      </c>
      <c r="G4423">
        <v>10</v>
      </c>
      <c r="H4423">
        <v>4285.2</v>
      </c>
      <c r="I4423">
        <v>42852</v>
      </c>
      <c r="J4423">
        <v>303</v>
      </c>
      <c r="K4423">
        <v>9</v>
      </c>
      <c r="L4423" t="s">
        <v>55</v>
      </c>
      <c r="M4423">
        <f>(Table1[[#This Row],[Current_Stock]]*Table1[[#This Row],[Unit_Price]])</f>
        <v>1298415.5999999999</v>
      </c>
      <c r="N4423" s="12">
        <f>DATE(YEAR(Table1[[#This Row],[Order_Date]]),MONTH(Table1[[#This Row],[Order_Date]]),1)</f>
        <v>44958</v>
      </c>
    </row>
    <row r="4424" spans="1:14">
      <c r="A4424" t="s">
        <v>1273</v>
      </c>
      <c r="B4424" t="s">
        <v>621</v>
      </c>
      <c r="C4424" t="s">
        <v>622</v>
      </c>
      <c r="D4424" t="s">
        <v>183</v>
      </c>
      <c r="E4424" t="s">
        <v>85</v>
      </c>
      <c r="F4424" t="s">
        <v>60</v>
      </c>
      <c r="G4424">
        <v>10</v>
      </c>
      <c r="H4424">
        <v>492.64</v>
      </c>
      <c r="I4424">
        <v>4926.3999999999996</v>
      </c>
      <c r="J4424">
        <v>156</v>
      </c>
      <c r="K4424">
        <v>7</v>
      </c>
      <c r="L4424" t="s">
        <v>18</v>
      </c>
      <c r="M4424">
        <f>(Table1[[#This Row],[Current_Stock]]*Table1[[#This Row],[Unit_Price]])</f>
        <v>76851.839999999997</v>
      </c>
      <c r="N4424" s="12">
        <f>DATE(YEAR(Table1[[#This Row],[Order_Date]]),MONTH(Table1[[#This Row],[Order_Date]]),1)</f>
        <v>45017</v>
      </c>
    </row>
    <row r="4425" spans="1:14">
      <c r="A4425" t="s">
        <v>471</v>
      </c>
      <c r="B4425" t="s">
        <v>758</v>
      </c>
      <c r="C4425" t="s">
        <v>759</v>
      </c>
      <c r="D4425" t="s">
        <v>15</v>
      </c>
      <c r="E4425" t="s">
        <v>173</v>
      </c>
      <c r="F4425" t="s">
        <v>40</v>
      </c>
      <c r="G4425">
        <v>19</v>
      </c>
      <c r="H4425">
        <v>41.13</v>
      </c>
      <c r="I4425">
        <v>781.47</v>
      </c>
      <c r="J4425">
        <v>115</v>
      </c>
      <c r="K4425">
        <v>6</v>
      </c>
      <c r="L4425" t="s">
        <v>18</v>
      </c>
      <c r="M4425">
        <f>(Table1[[#This Row],[Current_Stock]]*Table1[[#This Row],[Unit_Price]])</f>
        <v>4729.9500000000007</v>
      </c>
      <c r="N4425" s="12">
        <f>DATE(YEAR(Table1[[#This Row],[Order_Date]]),MONTH(Table1[[#This Row],[Order_Date]]),1)</f>
        <v>45627</v>
      </c>
    </row>
    <row r="4426" spans="1:14">
      <c r="A4426" t="s">
        <v>446</v>
      </c>
      <c r="B4426" t="s">
        <v>1057</v>
      </c>
      <c r="C4426" t="s">
        <v>1058</v>
      </c>
      <c r="D4426" t="s">
        <v>84</v>
      </c>
      <c r="E4426" t="s">
        <v>34</v>
      </c>
      <c r="F4426" t="s">
        <v>40</v>
      </c>
      <c r="G4426">
        <v>9</v>
      </c>
      <c r="H4426">
        <v>28039.88</v>
      </c>
      <c r="I4426">
        <v>252358.92</v>
      </c>
      <c r="J4426">
        <v>236</v>
      </c>
      <c r="K4426">
        <v>2</v>
      </c>
      <c r="L4426" t="s">
        <v>18</v>
      </c>
      <c r="M4426">
        <f>(Table1[[#This Row],[Current_Stock]]*Table1[[#This Row],[Unit_Price]])</f>
        <v>6617411.6800000006</v>
      </c>
      <c r="N4426" s="12">
        <f>DATE(YEAR(Table1[[#This Row],[Order_Date]]),MONTH(Table1[[#This Row],[Order_Date]]),1)</f>
        <v>45323</v>
      </c>
    </row>
    <row r="4427" spans="1:14">
      <c r="A4427" t="s">
        <v>1330</v>
      </c>
      <c r="B4427" t="s">
        <v>245</v>
      </c>
      <c r="C4427" t="s">
        <v>246</v>
      </c>
      <c r="D4427" t="s">
        <v>44</v>
      </c>
      <c r="E4427" t="s">
        <v>109</v>
      </c>
      <c r="F4427" t="s">
        <v>40</v>
      </c>
      <c r="G4427">
        <v>40</v>
      </c>
      <c r="H4427">
        <v>3006.86</v>
      </c>
      <c r="I4427">
        <v>120274.4</v>
      </c>
      <c r="J4427">
        <v>46</v>
      </c>
      <c r="K4427">
        <v>2</v>
      </c>
      <c r="L4427" t="s">
        <v>18</v>
      </c>
      <c r="M4427">
        <f>(Table1[[#This Row],[Current_Stock]]*Table1[[#This Row],[Unit_Price]])</f>
        <v>138315.56</v>
      </c>
      <c r="N4427" s="12">
        <f>DATE(YEAR(Table1[[#This Row],[Order_Date]]),MONTH(Table1[[#This Row],[Order_Date]]),1)</f>
        <v>45444</v>
      </c>
    </row>
    <row r="4428" spans="1:14">
      <c r="A4428" t="s">
        <v>221</v>
      </c>
      <c r="B4428" t="s">
        <v>386</v>
      </c>
      <c r="C4428" t="s">
        <v>387</v>
      </c>
      <c r="D4428" t="s">
        <v>22</v>
      </c>
      <c r="E4428" t="s">
        <v>277</v>
      </c>
      <c r="F4428" t="s">
        <v>29</v>
      </c>
      <c r="G4428">
        <v>67</v>
      </c>
      <c r="H4428">
        <v>17093</v>
      </c>
      <c r="I4428">
        <v>1145231</v>
      </c>
      <c r="J4428">
        <v>105</v>
      </c>
      <c r="K4428">
        <v>13</v>
      </c>
      <c r="L4428" t="s">
        <v>18</v>
      </c>
      <c r="M4428">
        <f>(Table1[[#This Row],[Current_Stock]]*Table1[[#This Row],[Unit_Price]])</f>
        <v>1794765</v>
      </c>
      <c r="N4428" s="12">
        <f>DATE(YEAR(Table1[[#This Row],[Order_Date]]),MONTH(Table1[[#This Row],[Order_Date]]),1)</f>
        <v>45566</v>
      </c>
    </row>
    <row r="4429" spans="1:14">
      <c r="A4429" t="s">
        <v>1047</v>
      </c>
      <c r="B4429" t="s">
        <v>341</v>
      </c>
      <c r="C4429" t="s">
        <v>342</v>
      </c>
      <c r="D4429" t="s">
        <v>33</v>
      </c>
      <c r="E4429" t="s">
        <v>97</v>
      </c>
      <c r="F4429" t="s">
        <v>46</v>
      </c>
      <c r="G4429">
        <v>18</v>
      </c>
      <c r="H4429">
        <v>3630.78</v>
      </c>
      <c r="I4429">
        <v>65354.04</v>
      </c>
      <c r="J4429">
        <v>182</v>
      </c>
      <c r="K4429">
        <v>13</v>
      </c>
      <c r="L4429" t="s">
        <v>18</v>
      </c>
      <c r="M4429">
        <f>(Table1[[#This Row],[Current_Stock]]*Table1[[#This Row],[Unit_Price]])</f>
        <v>660801.96000000008</v>
      </c>
      <c r="N4429" s="12">
        <f>DATE(YEAR(Table1[[#This Row],[Order_Date]]),MONTH(Table1[[#This Row],[Order_Date]]),1)</f>
        <v>45017</v>
      </c>
    </row>
    <row r="4430" spans="1:14">
      <c r="A4430" t="s">
        <v>1153</v>
      </c>
      <c r="B4430" t="s">
        <v>614</v>
      </c>
      <c r="C4430" t="s">
        <v>615</v>
      </c>
      <c r="D4430" t="s">
        <v>27</v>
      </c>
      <c r="E4430" t="s">
        <v>184</v>
      </c>
      <c r="F4430" t="s">
        <v>17</v>
      </c>
      <c r="G4430">
        <v>7</v>
      </c>
      <c r="H4430">
        <v>697.78</v>
      </c>
      <c r="I4430">
        <v>4884.46</v>
      </c>
      <c r="J4430">
        <v>315</v>
      </c>
      <c r="K4430">
        <v>2</v>
      </c>
      <c r="L4430" t="s">
        <v>55</v>
      </c>
      <c r="M4430">
        <f>(Table1[[#This Row],[Current_Stock]]*Table1[[#This Row],[Unit_Price]])</f>
        <v>219800.69999999998</v>
      </c>
      <c r="N4430" s="12">
        <f>DATE(YEAR(Table1[[#This Row],[Order_Date]]),MONTH(Table1[[#This Row],[Order_Date]]),1)</f>
        <v>45505</v>
      </c>
    </row>
    <row r="4431" spans="1:14">
      <c r="A4431" t="s">
        <v>343</v>
      </c>
      <c r="B4431" t="s">
        <v>1133</v>
      </c>
      <c r="C4431" t="s">
        <v>1134</v>
      </c>
      <c r="D4431" t="s">
        <v>183</v>
      </c>
      <c r="E4431" t="s">
        <v>80</v>
      </c>
      <c r="F4431" t="s">
        <v>17</v>
      </c>
      <c r="G4431">
        <v>22</v>
      </c>
      <c r="H4431">
        <v>609.5</v>
      </c>
      <c r="I4431">
        <v>13409</v>
      </c>
      <c r="J4431">
        <v>219</v>
      </c>
      <c r="K4431">
        <v>6</v>
      </c>
      <c r="L4431" t="s">
        <v>18</v>
      </c>
      <c r="M4431">
        <f>(Table1[[#This Row],[Current_Stock]]*Table1[[#This Row],[Unit_Price]])</f>
        <v>133480.5</v>
      </c>
      <c r="N4431" s="12">
        <f>DATE(YEAR(Table1[[#This Row],[Order_Date]]),MONTH(Table1[[#This Row],[Order_Date]]),1)</f>
        <v>45352</v>
      </c>
    </row>
    <row r="4432" spans="1:14">
      <c r="A4432" t="s">
        <v>1208</v>
      </c>
      <c r="B4432" t="s">
        <v>763</v>
      </c>
      <c r="C4432" t="s">
        <v>764</v>
      </c>
      <c r="D4432" t="s">
        <v>96</v>
      </c>
      <c r="E4432" t="s">
        <v>89</v>
      </c>
      <c r="F4432" t="s">
        <v>40</v>
      </c>
      <c r="G4432">
        <v>4</v>
      </c>
      <c r="H4432">
        <v>1461.96</v>
      </c>
      <c r="I4432">
        <v>5847.84</v>
      </c>
      <c r="J4432">
        <v>524</v>
      </c>
      <c r="K4432">
        <v>10</v>
      </c>
      <c r="L4432" t="s">
        <v>55</v>
      </c>
      <c r="M4432">
        <f>(Table1[[#This Row],[Current_Stock]]*Table1[[#This Row],[Unit_Price]])</f>
        <v>766067.04</v>
      </c>
      <c r="N4432" s="12">
        <f>DATE(YEAR(Table1[[#This Row],[Order_Date]]),MONTH(Table1[[#This Row],[Order_Date]]),1)</f>
        <v>45261</v>
      </c>
    </row>
    <row r="4433" spans="1:14">
      <c r="A4433" t="s">
        <v>869</v>
      </c>
      <c r="B4433" t="s">
        <v>860</v>
      </c>
      <c r="C4433" t="s">
        <v>861</v>
      </c>
      <c r="D4433" t="s">
        <v>44</v>
      </c>
      <c r="E4433" t="s">
        <v>89</v>
      </c>
      <c r="F4433" t="s">
        <v>40</v>
      </c>
      <c r="G4433">
        <v>51</v>
      </c>
      <c r="H4433">
        <v>2493.42</v>
      </c>
      <c r="I4433">
        <v>127164.42</v>
      </c>
      <c r="J4433">
        <v>46</v>
      </c>
      <c r="K4433">
        <v>2</v>
      </c>
      <c r="L4433" t="s">
        <v>18</v>
      </c>
      <c r="M4433">
        <f>(Table1[[#This Row],[Current_Stock]]*Table1[[#This Row],[Unit_Price]])</f>
        <v>114697.32</v>
      </c>
      <c r="N4433" s="12">
        <f>DATE(YEAR(Table1[[#This Row],[Order_Date]]),MONTH(Table1[[#This Row],[Order_Date]]),1)</f>
        <v>44986</v>
      </c>
    </row>
    <row r="4434" spans="1:14">
      <c r="A4434" t="s">
        <v>462</v>
      </c>
      <c r="B4434" t="s">
        <v>213</v>
      </c>
      <c r="C4434" t="s">
        <v>214</v>
      </c>
      <c r="D4434" t="s">
        <v>33</v>
      </c>
      <c r="E4434" t="s">
        <v>73</v>
      </c>
      <c r="F4434" t="s">
        <v>60</v>
      </c>
      <c r="G4434">
        <v>16</v>
      </c>
      <c r="H4434">
        <v>4975.6899999999996</v>
      </c>
      <c r="I4434">
        <v>79611.039999999994</v>
      </c>
      <c r="J4434">
        <v>206</v>
      </c>
      <c r="K4434">
        <v>12</v>
      </c>
      <c r="L4434" t="s">
        <v>18</v>
      </c>
      <c r="M4434">
        <f>(Table1[[#This Row],[Current_Stock]]*Table1[[#This Row],[Unit_Price]])</f>
        <v>1024992.1399999999</v>
      </c>
      <c r="N4434" s="12">
        <f>DATE(YEAR(Table1[[#This Row],[Order_Date]]),MONTH(Table1[[#This Row],[Order_Date]]),1)</f>
        <v>45383</v>
      </c>
    </row>
    <row r="4435" spans="1:14">
      <c r="A4435" t="s">
        <v>862</v>
      </c>
      <c r="B4435" t="s">
        <v>36</v>
      </c>
      <c r="C4435" t="s">
        <v>37</v>
      </c>
      <c r="D4435" t="s">
        <v>38</v>
      </c>
      <c r="E4435" t="s">
        <v>330</v>
      </c>
      <c r="F4435" t="s">
        <v>17</v>
      </c>
      <c r="G4435">
        <v>9</v>
      </c>
      <c r="H4435">
        <v>1861.14</v>
      </c>
      <c r="I4435">
        <v>16750.259999999998</v>
      </c>
      <c r="J4435">
        <v>214</v>
      </c>
      <c r="K4435">
        <v>3</v>
      </c>
      <c r="L4435" t="s">
        <v>18</v>
      </c>
      <c r="M4435">
        <f>(Table1[[#This Row],[Current_Stock]]*Table1[[#This Row],[Unit_Price]])</f>
        <v>398283.96</v>
      </c>
      <c r="N4435" s="12">
        <f>DATE(YEAR(Table1[[#This Row],[Order_Date]]),MONTH(Table1[[#This Row],[Order_Date]]),1)</f>
        <v>45352</v>
      </c>
    </row>
    <row r="4436" spans="1:14">
      <c r="A4436" t="s">
        <v>875</v>
      </c>
      <c r="B4436" t="s">
        <v>42</v>
      </c>
      <c r="C4436" t="s">
        <v>43</v>
      </c>
      <c r="D4436" t="s">
        <v>44</v>
      </c>
      <c r="E4436" t="s">
        <v>45</v>
      </c>
      <c r="F4436" t="s">
        <v>17</v>
      </c>
      <c r="G4436">
        <v>49</v>
      </c>
      <c r="H4436">
        <v>2703.38</v>
      </c>
      <c r="I4436">
        <v>132465.62</v>
      </c>
      <c r="J4436">
        <v>116</v>
      </c>
      <c r="K4436">
        <v>3</v>
      </c>
      <c r="L4436" t="s">
        <v>18</v>
      </c>
      <c r="M4436">
        <f>(Table1[[#This Row],[Current_Stock]]*Table1[[#This Row],[Unit_Price]])</f>
        <v>313592.08</v>
      </c>
      <c r="N4436" s="12">
        <f>DATE(YEAR(Table1[[#This Row],[Order_Date]]),MONTH(Table1[[#This Row],[Order_Date]]),1)</f>
        <v>45078</v>
      </c>
    </row>
    <row r="4437" spans="1:14">
      <c r="A4437" t="s">
        <v>553</v>
      </c>
      <c r="B4437" t="s">
        <v>253</v>
      </c>
      <c r="C4437" t="s">
        <v>254</v>
      </c>
      <c r="D4437" t="s">
        <v>38</v>
      </c>
      <c r="E4437" t="s">
        <v>28</v>
      </c>
      <c r="F4437" t="s">
        <v>46</v>
      </c>
      <c r="G4437">
        <v>24</v>
      </c>
      <c r="H4437">
        <v>1373.8</v>
      </c>
      <c r="I4437">
        <v>32971.199999999997</v>
      </c>
      <c r="J4437">
        <v>87</v>
      </c>
      <c r="K4437">
        <v>2</v>
      </c>
      <c r="L4437" t="s">
        <v>18</v>
      </c>
      <c r="M4437">
        <f>(Table1[[#This Row],[Current_Stock]]*Table1[[#This Row],[Unit_Price]])</f>
        <v>119520.59999999999</v>
      </c>
      <c r="N4437" s="12">
        <f>DATE(YEAR(Table1[[#This Row],[Order_Date]]),MONTH(Table1[[#This Row],[Order_Date]]),1)</f>
        <v>45444</v>
      </c>
    </row>
    <row r="4438" spans="1:14">
      <c r="A4438" t="s">
        <v>1371</v>
      </c>
      <c r="B4438" t="s">
        <v>439</v>
      </c>
      <c r="C4438" t="s">
        <v>440</v>
      </c>
      <c r="D4438" t="s">
        <v>183</v>
      </c>
      <c r="E4438" t="s">
        <v>282</v>
      </c>
      <c r="F4438" t="s">
        <v>29</v>
      </c>
      <c r="G4438">
        <v>9</v>
      </c>
      <c r="H4438">
        <v>4025.16</v>
      </c>
      <c r="I4438">
        <v>36226.44</v>
      </c>
      <c r="J4438">
        <v>113</v>
      </c>
      <c r="K4438">
        <v>7</v>
      </c>
      <c r="L4438" t="s">
        <v>18</v>
      </c>
      <c r="M4438">
        <f>(Table1[[#This Row],[Current_Stock]]*Table1[[#This Row],[Unit_Price]])</f>
        <v>454843.07999999996</v>
      </c>
      <c r="N4438" s="12">
        <f>DATE(YEAR(Table1[[#This Row],[Order_Date]]),MONTH(Table1[[#This Row],[Order_Date]]),1)</f>
        <v>45139</v>
      </c>
    </row>
    <row r="4439" spans="1:14">
      <c r="A4439" t="s">
        <v>1108</v>
      </c>
      <c r="B4439" t="s">
        <v>1268</v>
      </c>
      <c r="C4439" t="s">
        <v>1269</v>
      </c>
      <c r="D4439" t="s">
        <v>38</v>
      </c>
      <c r="E4439" t="s">
        <v>113</v>
      </c>
      <c r="F4439" t="s">
        <v>17</v>
      </c>
      <c r="G4439">
        <v>22</v>
      </c>
      <c r="H4439">
        <v>1795.32</v>
      </c>
      <c r="I4439">
        <v>39497.040000000001</v>
      </c>
      <c r="J4439">
        <v>215</v>
      </c>
      <c r="K4439">
        <v>6</v>
      </c>
      <c r="L4439" t="s">
        <v>18</v>
      </c>
      <c r="M4439">
        <f>(Table1[[#This Row],[Current_Stock]]*Table1[[#This Row],[Unit_Price]])</f>
        <v>385993.8</v>
      </c>
      <c r="N4439" s="12">
        <f>DATE(YEAR(Table1[[#This Row],[Order_Date]]),MONTH(Table1[[#This Row],[Order_Date]]),1)</f>
        <v>44986</v>
      </c>
    </row>
    <row r="4440" spans="1:14">
      <c r="A4440" t="s">
        <v>70</v>
      </c>
      <c r="B4440" t="s">
        <v>1220</v>
      </c>
      <c r="C4440" t="s">
        <v>1221</v>
      </c>
      <c r="D4440" t="s">
        <v>53</v>
      </c>
      <c r="E4440" t="s">
        <v>243</v>
      </c>
      <c r="F4440" t="s">
        <v>60</v>
      </c>
      <c r="G4440">
        <v>3</v>
      </c>
      <c r="H4440">
        <v>2007.18</v>
      </c>
      <c r="I4440">
        <v>6021.54</v>
      </c>
      <c r="J4440">
        <v>453</v>
      </c>
      <c r="K4440">
        <v>12</v>
      </c>
      <c r="L4440" t="s">
        <v>18</v>
      </c>
      <c r="M4440">
        <f>(Table1[[#This Row],[Current_Stock]]*Table1[[#This Row],[Unit_Price]])</f>
        <v>909252.54</v>
      </c>
      <c r="N4440" s="12">
        <f>DATE(YEAR(Table1[[#This Row],[Order_Date]]),MONTH(Table1[[#This Row],[Order_Date]]),1)</f>
        <v>45017</v>
      </c>
    </row>
    <row r="4441" spans="1:14">
      <c r="A4441" t="s">
        <v>534</v>
      </c>
      <c r="B4441" t="s">
        <v>368</v>
      </c>
      <c r="C4441" t="s">
        <v>369</v>
      </c>
      <c r="D4441" t="s">
        <v>22</v>
      </c>
      <c r="E4441" t="s">
        <v>54</v>
      </c>
      <c r="F4441" t="s">
        <v>60</v>
      </c>
      <c r="G4441">
        <v>24</v>
      </c>
      <c r="H4441">
        <v>16819.84</v>
      </c>
      <c r="I4441">
        <v>403676.15999999997</v>
      </c>
      <c r="J4441">
        <v>43</v>
      </c>
      <c r="K4441">
        <v>11</v>
      </c>
      <c r="L4441" t="s">
        <v>18</v>
      </c>
      <c r="M4441">
        <f>(Table1[[#This Row],[Current_Stock]]*Table1[[#This Row],[Unit_Price]])</f>
        <v>723253.12</v>
      </c>
      <c r="N4441" s="12">
        <f>DATE(YEAR(Table1[[#This Row],[Order_Date]]),MONTH(Table1[[#This Row],[Order_Date]]),1)</f>
        <v>44986</v>
      </c>
    </row>
    <row r="4442" spans="1:14">
      <c r="A4442" t="s">
        <v>835</v>
      </c>
      <c r="B4442" t="s">
        <v>245</v>
      </c>
      <c r="C4442" t="s">
        <v>246</v>
      </c>
      <c r="D4442" t="s">
        <v>44</v>
      </c>
      <c r="E4442" t="s">
        <v>189</v>
      </c>
      <c r="F4442" t="s">
        <v>17</v>
      </c>
      <c r="G4442">
        <v>61</v>
      </c>
      <c r="H4442">
        <v>3711.15</v>
      </c>
      <c r="I4442">
        <v>226380.15</v>
      </c>
      <c r="J4442">
        <v>96</v>
      </c>
      <c r="K4442">
        <v>5</v>
      </c>
      <c r="L4442" t="s">
        <v>18</v>
      </c>
      <c r="M4442">
        <f>(Table1[[#This Row],[Current_Stock]]*Table1[[#This Row],[Unit_Price]])</f>
        <v>356270.4</v>
      </c>
      <c r="N4442" s="12">
        <f>DATE(YEAR(Table1[[#This Row],[Order_Date]]),MONTH(Table1[[#This Row],[Order_Date]]),1)</f>
        <v>44986</v>
      </c>
    </row>
    <row r="4443" spans="1:14">
      <c r="A4443" t="s">
        <v>1361</v>
      </c>
      <c r="B4443" t="s">
        <v>272</v>
      </c>
      <c r="C4443" t="s">
        <v>273</v>
      </c>
      <c r="D4443" t="s">
        <v>84</v>
      </c>
      <c r="E4443" t="s">
        <v>85</v>
      </c>
      <c r="F4443" t="s">
        <v>17</v>
      </c>
      <c r="G4443">
        <v>18</v>
      </c>
      <c r="H4443">
        <v>22678.71</v>
      </c>
      <c r="I4443">
        <v>408216.78</v>
      </c>
      <c r="J4443">
        <v>105</v>
      </c>
      <c r="K4443">
        <v>11</v>
      </c>
      <c r="L4443" t="s">
        <v>18</v>
      </c>
      <c r="M4443">
        <f>(Table1[[#This Row],[Current_Stock]]*Table1[[#This Row],[Unit_Price]])</f>
        <v>2381264.5499999998</v>
      </c>
      <c r="N4443" s="12">
        <f>DATE(YEAR(Table1[[#This Row],[Order_Date]]),MONTH(Table1[[#This Row],[Order_Date]]),1)</f>
        <v>45383</v>
      </c>
    </row>
    <row r="4444" spans="1:14">
      <c r="A4444" t="s">
        <v>1116</v>
      </c>
      <c r="B4444" t="s">
        <v>410</v>
      </c>
      <c r="C4444" t="s">
        <v>411</v>
      </c>
      <c r="D4444" t="s">
        <v>38</v>
      </c>
      <c r="E4444" t="s">
        <v>104</v>
      </c>
      <c r="F4444" t="s">
        <v>29</v>
      </c>
      <c r="G4444">
        <v>15</v>
      </c>
      <c r="H4444">
        <v>1629.67</v>
      </c>
      <c r="I4444">
        <v>24445.05</v>
      </c>
      <c r="J4444">
        <v>152</v>
      </c>
      <c r="K4444">
        <v>6</v>
      </c>
      <c r="L4444" t="s">
        <v>18</v>
      </c>
      <c r="M4444">
        <f>(Table1[[#This Row],[Current_Stock]]*Table1[[#This Row],[Unit_Price]])</f>
        <v>247709.84000000003</v>
      </c>
      <c r="N4444" s="12">
        <f>DATE(YEAR(Table1[[#This Row],[Order_Date]]),MONTH(Table1[[#This Row],[Order_Date]]),1)</f>
        <v>45078</v>
      </c>
    </row>
    <row r="4445" spans="1:14">
      <c r="A4445" t="s">
        <v>307</v>
      </c>
      <c r="B4445" t="s">
        <v>296</v>
      </c>
      <c r="C4445" t="s">
        <v>297</v>
      </c>
      <c r="D4445" t="s">
        <v>96</v>
      </c>
      <c r="E4445" t="s">
        <v>211</v>
      </c>
      <c r="F4445" t="s">
        <v>17</v>
      </c>
      <c r="G4445">
        <v>4</v>
      </c>
      <c r="H4445">
        <v>895</v>
      </c>
      <c r="I4445">
        <v>3580</v>
      </c>
      <c r="J4445">
        <v>439</v>
      </c>
      <c r="K4445">
        <v>6</v>
      </c>
      <c r="L4445" t="s">
        <v>55</v>
      </c>
      <c r="M4445">
        <f>(Table1[[#This Row],[Current_Stock]]*Table1[[#This Row],[Unit_Price]])</f>
        <v>392905</v>
      </c>
      <c r="N4445" s="12">
        <f>DATE(YEAR(Table1[[#This Row],[Order_Date]]),MONTH(Table1[[#This Row],[Order_Date]]),1)</f>
        <v>45108</v>
      </c>
    </row>
    <row r="4446" spans="1:14">
      <c r="A4446" t="s">
        <v>279</v>
      </c>
      <c r="B4446" t="s">
        <v>510</v>
      </c>
      <c r="C4446" t="s">
        <v>511</v>
      </c>
      <c r="D4446" t="s">
        <v>38</v>
      </c>
      <c r="E4446" t="s">
        <v>97</v>
      </c>
      <c r="F4446" t="s">
        <v>29</v>
      </c>
      <c r="G4446">
        <v>12</v>
      </c>
      <c r="H4446">
        <v>4359.04</v>
      </c>
      <c r="I4446">
        <v>52308.480000000003</v>
      </c>
      <c r="J4446">
        <v>182</v>
      </c>
      <c r="K4446">
        <v>5</v>
      </c>
      <c r="L4446" t="s">
        <v>18</v>
      </c>
      <c r="M4446">
        <f>(Table1[[#This Row],[Current_Stock]]*Table1[[#This Row],[Unit_Price]])</f>
        <v>793345.28</v>
      </c>
      <c r="N4446" s="12">
        <f>DATE(YEAR(Table1[[#This Row],[Order_Date]]),MONTH(Table1[[#This Row],[Order_Date]]),1)</f>
        <v>45323</v>
      </c>
    </row>
    <row r="4447" spans="1:14">
      <c r="A4447" t="s">
        <v>705</v>
      </c>
      <c r="B4447" t="s">
        <v>691</v>
      </c>
      <c r="C4447" t="s">
        <v>692</v>
      </c>
      <c r="D4447" t="s">
        <v>33</v>
      </c>
      <c r="E4447" t="s">
        <v>153</v>
      </c>
      <c r="F4447" t="s">
        <v>29</v>
      </c>
      <c r="G4447">
        <v>11</v>
      </c>
      <c r="H4447">
        <v>4030.4</v>
      </c>
      <c r="I4447">
        <v>44334.400000000001</v>
      </c>
      <c r="J4447">
        <v>202</v>
      </c>
      <c r="K4447">
        <v>4</v>
      </c>
      <c r="L4447" t="s">
        <v>18</v>
      </c>
      <c r="M4447">
        <f>(Table1[[#This Row],[Current_Stock]]*Table1[[#This Row],[Unit_Price]])</f>
        <v>814140.8</v>
      </c>
      <c r="N4447" s="12">
        <f>DATE(YEAR(Table1[[#This Row],[Order_Date]]),MONTH(Table1[[#This Row],[Order_Date]]),1)</f>
        <v>45566</v>
      </c>
    </row>
    <row r="4448" spans="1:14">
      <c r="A4448" t="s">
        <v>1351</v>
      </c>
      <c r="B4448" t="s">
        <v>249</v>
      </c>
      <c r="C4448" t="s">
        <v>250</v>
      </c>
      <c r="D4448" t="s">
        <v>96</v>
      </c>
      <c r="E4448" t="s">
        <v>45</v>
      </c>
      <c r="F4448" t="s">
        <v>60</v>
      </c>
      <c r="G4448">
        <v>2</v>
      </c>
      <c r="H4448">
        <v>2574.0300000000002</v>
      </c>
      <c r="I4448">
        <v>5148.0600000000004</v>
      </c>
      <c r="J4448">
        <v>281</v>
      </c>
      <c r="K4448">
        <v>7</v>
      </c>
      <c r="L4448" t="s">
        <v>18</v>
      </c>
      <c r="M4448">
        <f>(Table1[[#This Row],[Current_Stock]]*Table1[[#This Row],[Unit_Price]])</f>
        <v>723302.43</v>
      </c>
      <c r="N4448" s="12">
        <f>DATE(YEAR(Table1[[#This Row],[Order_Date]]),MONTH(Table1[[#This Row],[Order_Date]]),1)</f>
        <v>45292</v>
      </c>
    </row>
    <row r="4449" spans="1:14">
      <c r="A4449" t="s">
        <v>154</v>
      </c>
      <c r="B4449" t="s">
        <v>87</v>
      </c>
      <c r="C4449" t="s">
        <v>88</v>
      </c>
      <c r="D4449" t="s">
        <v>15</v>
      </c>
      <c r="E4449" t="s">
        <v>80</v>
      </c>
      <c r="F4449" t="s">
        <v>46</v>
      </c>
      <c r="G4449">
        <v>15</v>
      </c>
      <c r="H4449">
        <v>323.32</v>
      </c>
      <c r="I4449">
        <v>4849.8</v>
      </c>
      <c r="J4449">
        <v>113</v>
      </c>
      <c r="K4449">
        <v>7</v>
      </c>
      <c r="L4449" t="s">
        <v>18</v>
      </c>
      <c r="M4449">
        <f>(Table1[[#This Row],[Current_Stock]]*Table1[[#This Row],[Unit_Price]])</f>
        <v>36535.159999999996</v>
      </c>
      <c r="N4449" s="12">
        <f>DATE(YEAR(Table1[[#This Row],[Order_Date]]),MONTH(Table1[[#This Row],[Order_Date]]),1)</f>
        <v>45200</v>
      </c>
    </row>
    <row r="4450" spans="1:14">
      <c r="A4450" t="s">
        <v>1046</v>
      </c>
      <c r="B4450" t="s">
        <v>531</v>
      </c>
      <c r="C4450" t="s">
        <v>532</v>
      </c>
      <c r="D4450" t="s">
        <v>53</v>
      </c>
      <c r="E4450" t="s">
        <v>89</v>
      </c>
      <c r="F4450" t="s">
        <v>40</v>
      </c>
      <c r="G4450">
        <v>17</v>
      </c>
      <c r="H4450">
        <v>474.49</v>
      </c>
      <c r="I4450">
        <v>8066.33</v>
      </c>
      <c r="J4450">
        <v>361</v>
      </c>
      <c r="K4450">
        <v>10</v>
      </c>
      <c r="L4450" t="s">
        <v>18</v>
      </c>
      <c r="M4450">
        <f>(Table1[[#This Row],[Current_Stock]]*Table1[[#This Row],[Unit_Price]])</f>
        <v>171290.89</v>
      </c>
      <c r="N4450" s="12">
        <f>DATE(YEAR(Table1[[#This Row],[Order_Date]]),MONTH(Table1[[#This Row],[Order_Date]]),1)</f>
        <v>45597</v>
      </c>
    </row>
    <row r="4451" spans="1:14">
      <c r="A4451" t="s">
        <v>868</v>
      </c>
      <c r="B4451" t="s">
        <v>469</v>
      </c>
      <c r="C4451" t="s">
        <v>470</v>
      </c>
      <c r="D4451" t="s">
        <v>27</v>
      </c>
      <c r="E4451" t="s">
        <v>160</v>
      </c>
      <c r="F4451" t="s">
        <v>46</v>
      </c>
      <c r="G4451">
        <v>3</v>
      </c>
      <c r="H4451">
        <v>3522.34</v>
      </c>
      <c r="I4451">
        <v>10567.02</v>
      </c>
      <c r="J4451">
        <v>453</v>
      </c>
      <c r="K4451">
        <v>4</v>
      </c>
      <c r="L4451" t="s">
        <v>18</v>
      </c>
      <c r="M4451">
        <f>(Table1[[#This Row],[Current_Stock]]*Table1[[#This Row],[Unit_Price]])</f>
        <v>1595620.02</v>
      </c>
      <c r="N4451" s="12">
        <f>DATE(YEAR(Table1[[#This Row],[Order_Date]]),MONTH(Table1[[#This Row],[Order_Date]]),1)</f>
        <v>45444</v>
      </c>
    </row>
    <row r="4452" spans="1:14">
      <c r="A4452" t="s">
        <v>1107</v>
      </c>
      <c r="B4452" t="s">
        <v>293</v>
      </c>
      <c r="C4452" t="s">
        <v>294</v>
      </c>
      <c r="D4452" t="s">
        <v>96</v>
      </c>
      <c r="E4452" t="s">
        <v>54</v>
      </c>
      <c r="F4452" t="s">
        <v>29</v>
      </c>
      <c r="G4452">
        <v>4</v>
      </c>
      <c r="H4452">
        <v>2344.69</v>
      </c>
      <c r="I4452">
        <v>9378.76</v>
      </c>
      <c r="J4452">
        <v>462</v>
      </c>
      <c r="K4452">
        <v>7</v>
      </c>
      <c r="L4452" t="s">
        <v>18</v>
      </c>
      <c r="M4452">
        <f>(Table1[[#This Row],[Current_Stock]]*Table1[[#This Row],[Unit_Price]])</f>
        <v>1083246.78</v>
      </c>
      <c r="N4452" s="12">
        <f>DATE(YEAR(Table1[[#This Row],[Order_Date]]),MONTH(Table1[[#This Row],[Order_Date]]),1)</f>
        <v>45047</v>
      </c>
    </row>
    <row r="4453" spans="1:14">
      <c r="A4453" t="s">
        <v>500</v>
      </c>
      <c r="B4453" t="s">
        <v>1147</v>
      </c>
      <c r="C4453" t="s">
        <v>1148</v>
      </c>
      <c r="D4453" t="s">
        <v>96</v>
      </c>
      <c r="E4453" t="s">
        <v>189</v>
      </c>
      <c r="F4453" t="s">
        <v>40</v>
      </c>
      <c r="G4453">
        <v>7</v>
      </c>
      <c r="H4453">
        <v>3523.81</v>
      </c>
      <c r="I4453">
        <v>24666.67</v>
      </c>
      <c r="J4453">
        <v>344</v>
      </c>
      <c r="K4453">
        <v>11</v>
      </c>
      <c r="L4453" t="s">
        <v>18</v>
      </c>
      <c r="M4453">
        <f>(Table1[[#This Row],[Current_Stock]]*Table1[[#This Row],[Unit_Price]])</f>
        <v>1212190.6399999999</v>
      </c>
      <c r="N4453" s="12">
        <f>DATE(YEAR(Table1[[#This Row],[Order_Date]]),MONTH(Table1[[#This Row],[Order_Date]]),1)</f>
        <v>45444</v>
      </c>
    </row>
    <row r="4454" spans="1:14">
      <c r="A4454" t="s">
        <v>313</v>
      </c>
      <c r="B4454" t="s">
        <v>123</v>
      </c>
      <c r="C4454" t="s">
        <v>124</v>
      </c>
      <c r="D4454" t="s">
        <v>84</v>
      </c>
      <c r="E4454" t="s">
        <v>50</v>
      </c>
      <c r="F4454" t="s">
        <v>17</v>
      </c>
      <c r="G4454">
        <v>10</v>
      </c>
      <c r="H4454">
        <v>3150.31</v>
      </c>
      <c r="I4454">
        <v>31503.1</v>
      </c>
      <c r="J4454">
        <v>125</v>
      </c>
      <c r="K4454">
        <v>4</v>
      </c>
      <c r="L4454" t="s">
        <v>18</v>
      </c>
      <c r="M4454">
        <f>(Table1[[#This Row],[Current_Stock]]*Table1[[#This Row],[Unit_Price]])</f>
        <v>393788.75</v>
      </c>
      <c r="N4454" s="12">
        <f>DATE(YEAR(Table1[[#This Row],[Order_Date]]),MONTH(Table1[[#This Row],[Order_Date]]),1)</f>
        <v>45474</v>
      </c>
    </row>
    <row r="4455" spans="1:14">
      <c r="A4455" t="s">
        <v>1382</v>
      </c>
      <c r="B4455" t="s">
        <v>1051</v>
      </c>
      <c r="C4455" t="s">
        <v>1052</v>
      </c>
      <c r="D4455" t="s">
        <v>84</v>
      </c>
      <c r="E4455" t="s">
        <v>189</v>
      </c>
      <c r="F4455" t="s">
        <v>40</v>
      </c>
      <c r="G4455">
        <v>22</v>
      </c>
      <c r="H4455">
        <v>2593.61</v>
      </c>
      <c r="I4455">
        <v>57059.42</v>
      </c>
      <c r="J4455">
        <v>121</v>
      </c>
      <c r="K4455">
        <v>5</v>
      </c>
      <c r="L4455" t="s">
        <v>18</v>
      </c>
      <c r="M4455">
        <f>(Table1[[#This Row],[Current_Stock]]*Table1[[#This Row],[Unit_Price]])</f>
        <v>313826.81</v>
      </c>
      <c r="N4455" s="12">
        <f>DATE(YEAR(Table1[[#This Row],[Order_Date]]),MONTH(Table1[[#This Row],[Order_Date]]),1)</f>
        <v>44927</v>
      </c>
    </row>
    <row r="4456" spans="1:14">
      <c r="A4456" t="s">
        <v>1080</v>
      </c>
      <c r="B4456" t="s">
        <v>787</v>
      </c>
      <c r="C4456" t="s">
        <v>788</v>
      </c>
      <c r="D4456" t="s">
        <v>53</v>
      </c>
      <c r="E4456" t="s">
        <v>23</v>
      </c>
      <c r="F4456" t="s">
        <v>29</v>
      </c>
      <c r="G4456">
        <v>3</v>
      </c>
      <c r="H4456">
        <v>1226.48</v>
      </c>
      <c r="I4456">
        <v>3679.44</v>
      </c>
      <c r="J4456">
        <v>492</v>
      </c>
      <c r="K4456">
        <v>13</v>
      </c>
      <c r="L4456" t="s">
        <v>55</v>
      </c>
      <c r="M4456">
        <f>(Table1[[#This Row],[Current_Stock]]*Table1[[#This Row],[Unit_Price]])</f>
        <v>603428.16</v>
      </c>
      <c r="N4456" s="12">
        <f>DATE(YEAR(Table1[[#This Row],[Order_Date]]),MONTH(Table1[[#This Row],[Order_Date]]),1)</f>
        <v>45383</v>
      </c>
    </row>
    <row r="4457" spans="1:14">
      <c r="A4457" t="s">
        <v>1382</v>
      </c>
      <c r="B4457" t="s">
        <v>1284</v>
      </c>
      <c r="C4457" t="s">
        <v>1285</v>
      </c>
      <c r="D4457" t="s">
        <v>183</v>
      </c>
      <c r="E4457" t="s">
        <v>34</v>
      </c>
      <c r="F4457" t="s">
        <v>60</v>
      </c>
      <c r="G4457">
        <v>8</v>
      </c>
      <c r="H4457">
        <v>3621.41</v>
      </c>
      <c r="I4457">
        <v>28971.279999999999</v>
      </c>
      <c r="J4457">
        <v>132</v>
      </c>
      <c r="K4457">
        <v>10</v>
      </c>
      <c r="L4457" t="s">
        <v>18</v>
      </c>
      <c r="M4457">
        <f>(Table1[[#This Row],[Current_Stock]]*Table1[[#This Row],[Unit_Price]])</f>
        <v>478026.12</v>
      </c>
      <c r="N4457" s="12">
        <f>DATE(YEAR(Table1[[#This Row],[Order_Date]]),MONTH(Table1[[#This Row],[Order_Date]]),1)</f>
        <v>44927</v>
      </c>
    </row>
    <row r="4458" spans="1:14">
      <c r="A4458" t="s">
        <v>1050</v>
      </c>
      <c r="B4458" t="s">
        <v>296</v>
      </c>
      <c r="C4458" t="s">
        <v>297</v>
      </c>
      <c r="D4458" t="s">
        <v>96</v>
      </c>
      <c r="E4458" t="s">
        <v>45</v>
      </c>
      <c r="F4458" t="s">
        <v>40</v>
      </c>
      <c r="G4458">
        <v>6</v>
      </c>
      <c r="H4458">
        <v>3215.17</v>
      </c>
      <c r="I4458">
        <v>19291.02</v>
      </c>
      <c r="J4458">
        <v>535</v>
      </c>
      <c r="K4458">
        <v>14</v>
      </c>
      <c r="L4458" t="s">
        <v>18</v>
      </c>
      <c r="M4458">
        <f>(Table1[[#This Row],[Current_Stock]]*Table1[[#This Row],[Unit_Price]])</f>
        <v>1720115.95</v>
      </c>
      <c r="N4458" s="12">
        <f>DATE(YEAR(Table1[[#This Row],[Order_Date]]),MONTH(Table1[[#This Row],[Order_Date]]),1)</f>
        <v>44986</v>
      </c>
    </row>
    <row r="4459" spans="1:14">
      <c r="A4459" t="s">
        <v>81</v>
      </c>
      <c r="B4459" t="s">
        <v>187</v>
      </c>
      <c r="C4459" t="s">
        <v>188</v>
      </c>
      <c r="D4459" t="s">
        <v>53</v>
      </c>
      <c r="E4459" t="s">
        <v>277</v>
      </c>
      <c r="F4459" t="s">
        <v>29</v>
      </c>
      <c r="G4459">
        <v>1</v>
      </c>
      <c r="H4459">
        <v>4094.59</v>
      </c>
      <c r="I4459">
        <v>4094.59</v>
      </c>
      <c r="J4459">
        <v>549</v>
      </c>
      <c r="K4459">
        <v>9</v>
      </c>
      <c r="L4459" t="s">
        <v>18</v>
      </c>
      <c r="M4459">
        <f>(Table1[[#This Row],[Current_Stock]]*Table1[[#This Row],[Unit_Price]])</f>
        <v>2247929.91</v>
      </c>
      <c r="N4459" s="12">
        <f>DATE(YEAR(Table1[[#This Row],[Order_Date]]),MONTH(Table1[[#This Row],[Order_Date]]),1)</f>
        <v>45413</v>
      </c>
    </row>
    <row r="4460" spans="1:14">
      <c r="A4460" t="s">
        <v>1312</v>
      </c>
      <c r="B4460" t="s">
        <v>777</v>
      </c>
      <c r="C4460" t="s">
        <v>778</v>
      </c>
      <c r="D4460" t="s">
        <v>84</v>
      </c>
      <c r="E4460" t="s">
        <v>45</v>
      </c>
      <c r="F4460" t="s">
        <v>60</v>
      </c>
      <c r="G4460">
        <v>18</v>
      </c>
      <c r="H4460">
        <v>26244.82</v>
      </c>
      <c r="I4460">
        <v>472406.76</v>
      </c>
      <c r="J4460">
        <v>98</v>
      </c>
      <c r="K4460">
        <v>2</v>
      </c>
      <c r="L4460" t="s">
        <v>18</v>
      </c>
      <c r="M4460">
        <f>(Table1[[#This Row],[Current_Stock]]*Table1[[#This Row],[Unit_Price]])</f>
        <v>2571992.36</v>
      </c>
      <c r="N4460" s="12">
        <f>DATE(YEAR(Table1[[#This Row],[Order_Date]]),MONTH(Table1[[#This Row],[Order_Date]]),1)</f>
        <v>45017</v>
      </c>
    </row>
    <row r="4461" spans="1:14">
      <c r="A4461" t="s">
        <v>1388</v>
      </c>
      <c r="B4461" t="s">
        <v>65</v>
      </c>
      <c r="C4461" t="s">
        <v>66</v>
      </c>
      <c r="D4461" t="s">
        <v>38</v>
      </c>
      <c r="E4461" t="s">
        <v>89</v>
      </c>
      <c r="F4461" t="s">
        <v>40</v>
      </c>
      <c r="G4461">
        <v>18</v>
      </c>
      <c r="H4461">
        <v>2362.59</v>
      </c>
      <c r="I4461">
        <v>42526.62</v>
      </c>
      <c r="J4461">
        <v>245</v>
      </c>
      <c r="K4461">
        <v>6</v>
      </c>
      <c r="L4461" t="s">
        <v>18</v>
      </c>
      <c r="M4461">
        <f>(Table1[[#This Row],[Current_Stock]]*Table1[[#This Row],[Unit_Price]])</f>
        <v>578834.55000000005</v>
      </c>
      <c r="N4461" s="12">
        <f>DATE(YEAR(Table1[[#This Row],[Order_Date]]),MONTH(Table1[[#This Row],[Order_Date]]),1)</f>
        <v>45413</v>
      </c>
    </row>
    <row r="4462" spans="1:14">
      <c r="A4462" t="s">
        <v>143</v>
      </c>
      <c r="B4462" t="s">
        <v>1339</v>
      </c>
      <c r="C4462" t="s">
        <v>1340</v>
      </c>
      <c r="D4462" t="s">
        <v>38</v>
      </c>
      <c r="E4462" t="s">
        <v>277</v>
      </c>
      <c r="F4462" t="s">
        <v>17</v>
      </c>
      <c r="G4462">
        <v>10</v>
      </c>
      <c r="H4462">
        <v>1791.25</v>
      </c>
      <c r="I4462">
        <v>17912.5</v>
      </c>
      <c r="J4462">
        <v>124</v>
      </c>
      <c r="K4462">
        <v>9</v>
      </c>
      <c r="L4462" t="s">
        <v>18</v>
      </c>
      <c r="M4462">
        <f>(Table1[[#This Row],[Current_Stock]]*Table1[[#This Row],[Unit_Price]])</f>
        <v>222115</v>
      </c>
      <c r="N4462" s="12">
        <f>DATE(YEAR(Table1[[#This Row],[Order_Date]]),MONTH(Table1[[#This Row],[Order_Date]]),1)</f>
        <v>45078</v>
      </c>
    </row>
    <row r="4463" spans="1:14">
      <c r="A4463" t="s">
        <v>1233</v>
      </c>
      <c r="B4463" t="s">
        <v>569</v>
      </c>
      <c r="C4463" t="s">
        <v>570</v>
      </c>
      <c r="D4463" t="s">
        <v>27</v>
      </c>
      <c r="E4463" t="s">
        <v>153</v>
      </c>
      <c r="F4463" t="s">
        <v>17</v>
      </c>
      <c r="G4463">
        <v>4</v>
      </c>
      <c r="H4463">
        <v>2429.4499999999998</v>
      </c>
      <c r="I4463">
        <v>9717.7999999999993</v>
      </c>
      <c r="J4463">
        <v>251</v>
      </c>
      <c r="K4463">
        <v>12</v>
      </c>
      <c r="L4463" t="s">
        <v>55</v>
      </c>
      <c r="M4463">
        <f>(Table1[[#This Row],[Current_Stock]]*Table1[[#This Row],[Unit_Price]])</f>
        <v>609791.94999999995</v>
      </c>
      <c r="N4463" s="12">
        <f>DATE(YEAR(Table1[[#This Row],[Order_Date]]),MONTH(Table1[[#This Row],[Order_Date]]),1)</f>
        <v>45413</v>
      </c>
    </row>
    <row r="4464" spans="1:14">
      <c r="A4464" t="s">
        <v>1382</v>
      </c>
      <c r="B4464" t="s">
        <v>1004</v>
      </c>
      <c r="C4464" t="s">
        <v>1005</v>
      </c>
      <c r="D4464" t="s">
        <v>96</v>
      </c>
      <c r="E4464" t="s">
        <v>73</v>
      </c>
      <c r="F4464" t="s">
        <v>46</v>
      </c>
      <c r="G4464">
        <v>9</v>
      </c>
      <c r="H4464">
        <v>4704.87</v>
      </c>
      <c r="I4464">
        <v>42343.83</v>
      </c>
      <c r="J4464">
        <v>531</v>
      </c>
      <c r="K4464">
        <v>2</v>
      </c>
      <c r="L4464" t="s">
        <v>18</v>
      </c>
      <c r="M4464">
        <f>(Table1[[#This Row],[Current_Stock]]*Table1[[#This Row],[Unit_Price]])</f>
        <v>2498285.9699999997</v>
      </c>
      <c r="N4464" s="12">
        <f>DATE(YEAR(Table1[[#This Row],[Order_Date]]),MONTH(Table1[[#This Row],[Order_Date]]),1)</f>
        <v>44927</v>
      </c>
    </row>
    <row r="4465" spans="1:14">
      <c r="A4465" t="s">
        <v>828</v>
      </c>
      <c r="B4465" t="s">
        <v>785</v>
      </c>
      <c r="C4465" t="s">
        <v>786</v>
      </c>
      <c r="D4465" t="s">
        <v>15</v>
      </c>
      <c r="E4465" t="s">
        <v>54</v>
      </c>
      <c r="F4465" t="s">
        <v>46</v>
      </c>
      <c r="G4465">
        <v>16</v>
      </c>
      <c r="H4465">
        <v>200.06</v>
      </c>
      <c r="I4465">
        <v>3200.96</v>
      </c>
      <c r="J4465">
        <v>237</v>
      </c>
      <c r="K4465">
        <v>9</v>
      </c>
      <c r="L4465" t="s">
        <v>18</v>
      </c>
      <c r="M4465">
        <f>(Table1[[#This Row],[Current_Stock]]*Table1[[#This Row],[Unit_Price]])</f>
        <v>47414.22</v>
      </c>
      <c r="N4465" s="12">
        <f>DATE(YEAR(Table1[[#This Row],[Order_Date]]),MONTH(Table1[[#This Row],[Order_Date]]),1)</f>
        <v>45261</v>
      </c>
    </row>
    <row r="4466" spans="1:14">
      <c r="A4466" t="s">
        <v>1182</v>
      </c>
      <c r="B4466" t="s">
        <v>566</v>
      </c>
      <c r="C4466" t="s">
        <v>567</v>
      </c>
      <c r="D4466" t="s">
        <v>15</v>
      </c>
      <c r="E4466" t="s">
        <v>153</v>
      </c>
      <c r="F4466" t="s">
        <v>60</v>
      </c>
      <c r="G4466">
        <v>9</v>
      </c>
      <c r="H4466">
        <v>493</v>
      </c>
      <c r="I4466">
        <v>4437</v>
      </c>
      <c r="J4466">
        <v>242</v>
      </c>
      <c r="K4466">
        <v>2</v>
      </c>
      <c r="L4466" t="s">
        <v>18</v>
      </c>
      <c r="M4466">
        <f>(Table1[[#This Row],[Current_Stock]]*Table1[[#This Row],[Unit_Price]])</f>
        <v>119306</v>
      </c>
      <c r="N4466" s="12">
        <f>DATE(YEAR(Table1[[#This Row],[Order_Date]]),MONTH(Table1[[#This Row],[Order_Date]]),1)</f>
        <v>45323</v>
      </c>
    </row>
    <row r="4467" spans="1:14">
      <c r="A4467" t="s">
        <v>1176</v>
      </c>
      <c r="B4467" t="s">
        <v>453</v>
      </c>
      <c r="C4467" t="s">
        <v>454</v>
      </c>
      <c r="D4467" t="s">
        <v>15</v>
      </c>
      <c r="E4467" t="s">
        <v>153</v>
      </c>
      <c r="F4467" t="s">
        <v>29</v>
      </c>
      <c r="G4467">
        <v>19</v>
      </c>
      <c r="H4467">
        <v>423.19</v>
      </c>
      <c r="I4467">
        <v>8040.61</v>
      </c>
      <c r="J4467">
        <v>104</v>
      </c>
      <c r="K4467">
        <v>14</v>
      </c>
      <c r="L4467" t="s">
        <v>18</v>
      </c>
      <c r="M4467">
        <f>(Table1[[#This Row],[Current_Stock]]*Table1[[#This Row],[Unit_Price]])</f>
        <v>44011.76</v>
      </c>
      <c r="N4467" s="12">
        <f>DATE(YEAR(Table1[[#This Row],[Order_Date]]),MONTH(Table1[[#This Row],[Order_Date]]),1)</f>
        <v>45078</v>
      </c>
    </row>
    <row r="4468" spans="1:14">
      <c r="A4468" t="s">
        <v>725</v>
      </c>
      <c r="B4468" t="s">
        <v>1014</v>
      </c>
      <c r="C4468" t="s">
        <v>1015</v>
      </c>
      <c r="D4468" t="s">
        <v>53</v>
      </c>
      <c r="E4468" t="s">
        <v>45</v>
      </c>
      <c r="F4468" t="s">
        <v>46</v>
      </c>
      <c r="G4468">
        <v>1</v>
      </c>
      <c r="H4468">
        <v>3770.27</v>
      </c>
      <c r="I4468">
        <v>3770.27</v>
      </c>
      <c r="J4468">
        <v>456</v>
      </c>
      <c r="K4468">
        <v>13</v>
      </c>
      <c r="L4468" t="s">
        <v>55</v>
      </c>
      <c r="M4468">
        <f>(Table1[[#This Row],[Current_Stock]]*Table1[[#This Row],[Unit_Price]])</f>
        <v>1719243.1199999999</v>
      </c>
      <c r="N4468" s="12">
        <f>DATE(YEAR(Table1[[#This Row],[Order_Date]]),MONTH(Table1[[#This Row],[Order_Date]]),1)</f>
        <v>45108</v>
      </c>
    </row>
    <row r="4469" spans="1:14">
      <c r="A4469" t="s">
        <v>800</v>
      </c>
      <c r="B4469" t="s">
        <v>155</v>
      </c>
      <c r="C4469" t="s">
        <v>156</v>
      </c>
      <c r="D4469" t="s">
        <v>33</v>
      </c>
      <c r="E4469" t="s">
        <v>104</v>
      </c>
      <c r="F4469" t="s">
        <v>46</v>
      </c>
      <c r="G4469">
        <v>13</v>
      </c>
      <c r="H4469">
        <v>2441.6999999999998</v>
      </c>
      <c r="I4469">
        <v>31742.1</v>
      </c>
      <c r="J4469">
        <v>231</v>
      </c>
      <c r="K4469">
        <v>8</v>
      </c>
      <c r="L4469" t="s">
        <v>18</v>
      </c>
      <c r="M4469">
        <f>(Table1[[#This Row],[Current_Stock]]*Table1[[#This Row],[Unit_Price]])</f>
        <v>564032.69999999995</v>
      </c>
      <c r="N4469" s="12">
        <f>DATE(YEAR(Table1[[#This Row],[Order_Date]]),MONTH(Table1[[#This Row],[Order_Date]]),1)</f>
        <v>45139</v>
      </c>
    </row>
    <row r="4470" spans="1:14">
      <c r="A4470" t="s">
        <v>1353</v>
      </c>
      <c r="B4470" t="s">
        <v>1089</v>
      </c>
      <c r="C4470" t="s">
        <v>1090</v>
      </c>
      <c r="D4470" t="s">
        <v>33</v>
      </c>
      <c r="E4470" t="s">
        <v>89</v>
      </c>
      <c r="F4470" t="s">
        <v>29</v>
      </c>
      <c r="G4470">
        <v>24</v>
      </c>
      <c r="H4470">
        <v>4698.45</v>
      </c>
      <c r="I4470">
        <v>112762.8</v>
      </c>
      <c r="J4470">
        <v>236</v>
      </c>
      <c r="K4470">
        <v>12</v>
      </c>
      <c r="L4470" t="s">
        <v>18</v>
      </c>
      <c r="M4470">
        <f>(Table1[[#This Row],[Current_Stock]]*Table1[[#This Row],[Unit_Price]])</f>
        <v>1108834.2</v>
      </c>
      <c r="N4470" s="12">
        <f>DATE(YEAR(Table1[[#This Row],[Order_Date]]),MONTH(Table1[[#This Row],[Order_Date]]),1)</f>
        <v>45292</v>
      </c>
    </row>
    <row r="4471" spans="1:14">
      <c r="A4471" t="s">
        <v>610</v>
      </c>
      <c r="B4471" t="s">
        <v>1145</v>
      </c>
      <c r="C4471" t="s">
        <v>1146</v>
      </c>
      <c r="D4471" t="s">
        <v>96</v>
      </c>
      <c r="E4471" t="s">
        <v>173</v>
      </c>
      <c r="F4471" t="s">
        <v>40</v>
      </c>
      <c r="G4471">
        <v>9</v>
      </c>
      <c r="H4471">
        <v>4488.1499999999996</v>
      </c>
      <c r="I4471">
        <v>40393.35</v>
      </c>
      <c r="J4471">
        <v>492</v>
      </c>
      <c r="K4471">
        <v>5</v>
      </c>
      <c r="L4471" t="s">
        <v>55</v>
      </c>
      <c r="M4471">
        <f>(Table1[[#This Row],[Current_Stock]]*Table1[[#This Row],[Unit_Price]])</f>
        <v>2208169.7999999998</v>
      </c>
      <c r="N4471" s="12">
        <f>DATE(YEAR(Table1[[#This Row],[Order_Date]]),MONTH(Table1[[#This Row],[Order_Date]]),1)</f>
        <v>45413</v>
      </c>
    </row>
    <row r="4472" spans="1:14">
      <c r="A4472" t="s">
        <v>1103</v>
      </c>
      <c r="B4472" t="s">
        <v>456</v>
      </c>
      <c r="C4472" t="s">
        <v>457</v>
      </c>
      <c r="D4472" t="s">
        <v>96</v>
      </c>
      <c r="E4472" t="s">
        <v>54</v>
      </c>
      <c r="F4472" t="s">
        <v>17</v>
      </c>
      <c r="G4472">
        <v>6</v>
      </c>
      <c r="H4472">
        <v>4506.87</v>
      </c>
      <c r="I4472">
        <v>27041.22</v>
      </c>
      <c r="J4472">
        <v>285</v>
      </c>
      <c r="K4472">
        <v>9</v>
      </c>
      <c r="L4472" t="s">
        <v>18</v>
      </c>
      <c r="M4472">
        <f>(Table1[[#This Row],[Current_Stock]]*Table1[[#This Row],[Unit_Price]])</f>
        <v>1284457.95</v>
      </c>
      <c r="N4472" s="12">
        <f>DATE(YEAR(Table1[[#This Row],[Order_Date]]),MONTH(Table1[[#This Row],[Order_Date]]),1)</f>
        <v>44927</v>
      </c>
    </row>
    <row r="4473" spans="1:14">
      <c r="A4473" t="s">
        <v>887</v>
      </c>
      <c r="B4473" t="s">
        <v>401</v>
      </c>
      <c r="C4473" t="s">
        <v>402</v>
      </c>
      <c r="D4473" t="s">
        <v>33</v>
      </c>
      <c r="E4473" t="s">
        <v>243</v>
      </c>
      <c r="F4473" t="s">
        <v>60</v>
      </c>
      <c r="G4473">
        <v>14</v>
      </c>
      <c r="H4473">
        <v>703.38</v>
      </c>
      <c r="I4473">
        <v>9847.32</v>
      </c>
      <c r="J4473">
        <v>209</v>
      </c>
      <c r="K4473">
        <v>10</v>
      </c>
      <c r="L4473" t="s">
        <v>18</v>
      </c>
      <c r="M4473">
        <f>(Table1[[#This Row],[Current_Stock]]*Table1[[#This Row],[Unit_Price]])</f>
        <v>147006.42000000001</v>
      </c>
      <c r="N4473" s="12">
        <f>DATE(YEAR(Table1[[#This Row],[Order_Date]]),MONTH(Table1[[#This Row],[Order_Date]]),1)</f>
        <v>45536</v>
      </c>
    </row>
    <row r="4474" spans="1:14">
      <c r="A4474" t="s">
        <v>230</v>
      </c>
      <c r="B4474" t="s">
        <v>383</v>
      </c>
      <c r="C4474" t="s">
        <v>384</v>
      </c>
      <c r="D4474" t="s">
        <v>44</v>
      </c>
      <c r="E4474" t="s">
        <v>28</v>
      </c>
      <c r="F4474" t="s">
        <v>60</v>
      </c>
      <c r="G4474">
        <v>43</v>
      </c>
      <c r="H4474">
        <v>1561.03</v>
      </c>
      <c r="I4474">
        <v>67124.289999999994</v>
      </c>
      <c r="J4474">
        <v>76</v>
      </c>
      <c r="K4474">
        <v>7</v>
      </c>
      <c r="L4474" t="s">
        <v>18</v>
      </c>
      <c r="M4474">
        <f>(Table1[[#This Row],[Current_Stock]]*Table1[[#This Row],[Unit_Price]])</f>
        <v>118638.28</v>
      </c>
      <c r="N4474" s="12">
        <f>DATE(YEAR(Table1[[#This Row],[Order_Date]]),MONTH(Table1[[#This Row],[Order_Date]]),1)</f>
        <v>45078</v>
      </c>
    </row>
    <row r="4475" spans="1:14">
      <c r="A4475" t="s">
        <v>1158</v>
      </c>
      <c r="B4475" t="s">
        <v>860</v>
      </c>
      <c r="C4475" t="s">
        <v>861</v>
      </c>
      <c r="D4475" t="s">
        <v>44</v>
      </c>
      <c r="E4475" t="s">
        <v>113</v>
      </c>
      <c r="F4475" t="s">
        <v>46</v>
      </c>
      <c r="G4475">
        <v>35</v>
      </c>
      <c r="H4475">
        <v>2770.03</v>
      </c>
      <c r="I4475">
        <v>96951.05</v>
      </c>
      <c r="J4475">
        <v>87</v>
      </c>
      <c r="K4475">
        <v>8</v>
      </c>
      <c r="L4475" t="s">
        <v>18</v>
      </c>
      <c r="M4475">
        <f>(Table1[[#This Row],[Current_Stock]]*Table1[[#This Row],[Unit_Price]])</f>
        <v>240992.61000000002</v>
      </c>
      <c r="N4475" s="12">
        <f>DATE(YEAR(Table1[[#This Row],[Order_Date]]),MONTH(Table1[[#This Row],[Order_Date]]),1)</f>
        <v>45108</v>
      </c>
    </row>
    <row r="4476" spans="1:14">
      <c r="A4476" t="s">
        <v>1236</v>
      </c>
      <c r="B4476" t="s">
        <v>986</v>
      </c>
      <c r="C4476" t="s">
        <v>987</v>
      </c>
      <c r="D4476" t="s">
        <v>84</v>
      </c>
      <c r="E4476" t="s">
        <v>113</v>
      </c>
      <c r="F4476" t="s">
        <v>46</v>
      </c>
      <c r="G4476">
        <v>18</v>
      </c>
      <c r="H4476">
        <v>13365.93</v>
      </c>
      <c r="I4476">
        <v>240586.74</v>
      </c>
      <c r="J4476">
        <v>171</v>
      </c>
      <c r="K4476">
        <v>14</v>
      </c>
      <c r="L4476" t="s">
        <v>18</v>
      </c>
      <c r="M4476">
        <f>(Table1[[#This Row],[Current_Stock]]*Table1[[#This Row],[Unit_Price]])</f>
        <v>2285574.0300000003</v>
      </c>
      <c r="N4476" s="12">
        <f>DATE(YEAR(Table1[[#This Row],[Order_Date]]),MONTH(Table1[[#This Row],[Order_Date]]),1)</f>
        <v>44986</v>
      </c>
    </row>
    <row r="4477" spans="1:14">
      <c r="A4477" t="s">
        <v>728</v>
      </c>
      <c r="B4477" t="s">
        <v>117</v>
      </c>
      <c r="C4477" t="s">
        <v>118</v>
      </c>
      <c r="D4477" t="s">
        <v>53</v>
      </c>
      <c r="E4477" t="s">
        <v>282</v>
      </c>
      <c r="F4477" t="s">
        <v>17</v>
      </c>
      <c r="G4477">
        <v>4</v>
      </c>
      <c r="H4477">
        <v>2976.11</v>
      </c>
      <c r="I4477">
        <v>11904.44</v>
      </c>
      <c r="J4477">
        <v>500</v>
      </c>
      <c r="K4477">
        <v>9</v>
      </c>
      <c r="L4477" t="s">
        <v>55</v>
      </c>
      <c r="M4477">
        <f>(Table1[[#This Row],[Current_Stock]]*Table1[[#This Row],[Unit_Price]])</f>
        <v>1488055</v>
      </c>
      <c r="N4477" s="12">
        <f>DATE(YEAR(Table1[[#This Row],[Order_Date]]),MONTH(Table1[[#This Row],[Order_Date]]),1)</f>
        <v>44958</v>
      </c>
    </row>
    <row r="4478" spans="1:14">
      <c r="A4478" t="s">
        <v>1292</v>
      </c>
      <c r="B4478" t="s">
        <v>114</v>
      </c>
      <c r="C4478" t="s">
        <v>115</v>
      </c>
      <c r="D4478" t="s">
        <v>33</v>
      </c>
      <c r="E4478" t="s">
        <v>54</v>
      </c>
      <c r="F4478" t="s">
        <v>40</v>
      </c>
      <c r="G4478">
        <v>22</v>
      </c>
      <c r="H4478">
        <v>1573.43</v>
      </c>
      <c r="I4478">
        <v>34615.46</v>
      </c>
      <c r="J4478">
        <v>195</v>
      </c>
      <c r="K4478">
        <v>7</v>
      </c>
      <c r="L4478" t="s">
        <v>18</v>
      </c>
      <c r="M4478">
        <f>(Table1[[#This Row],[Current_Stock]]*Table1[[#This Row],[Unit_Price]])</f>
        <v>306818.85000000003</v>
      </c>
      <c r="N4478" s="12">
        <f>DATE(YEAR(Table1[[#This Row],[Order_Date]]),MONTH(Table1[[#This Row],[Order_Date]]),1)</f>
        <v>44958</v>
      </c>
    </row>
    <row r="4479" spans="1:14">
      <c r="A4479" t="s">
        <v>1068</v>
      </c>
      <c r="B4479" t="s">
        <v>1092</v>
      </c>
      <c r="C4479" t="s">
        <v>1093</v>
      </c>
      <c r="D4479" t="s">
        <v>96</v>
      </c>
      <c r="E4479" t="s">
        <v>59</v>
      </c>
      <c r="F4479" t="s">
        <v>60</v>
      </c>
      <c r="G4479">
        <v>7</v>
      </c>
      <c r="H4479">
        <v>3372.29</v>
      </c>
      <c r="I4479">
        <v>23606.03</v>
      </c>
      <c r="J4479">
        <v>354</v>
      </c>
      <c r="K4479">
        <v>13</v>
      </c>
      <c r="L4479" t="s">
        <v>18</v>
      </c>
      <c r="M4479">
        <f>(Table1[[#This Row],[Current_Stock]]*Table1[[#This Row],[Unit_Price]])</f>
        <v>1193790.6599999999</v>
      </c>
      <c r="N4479" s="12">
        <f>DATE(YEAR(Table1[[#This Row],[Order_Date]]),MONTH(Table1[[#This Row],[Order_Date]]),1)</f>
        <v>45261</v>
      </c>
    </row>
    <row r="4480" spans="1:14">
      <c r="A4480" t="s">
        <v>719</v>
      </c>
      <c r="B4480" t="s">
        <v>780</v>
      </c>
      <c r="C4480" t="s">
        <v>781</v>
      </c>
      <c r="D4480" t="s">
        <v>27</v>
      </c>
      <c r="E4480" t="s">
        <v>153</v>
      </c>
      <c r="F4480" t="s">
        <v>46</v>
      </c>
      <c r="G4480">
        <v>8</v>
      </c>
      <c r="H4480">
        <v>1507.81</v>
      </c>
      <c r="I4480">
        <v>12062.48</v>
      </c>
      <c r="J4480">
        <v>380</v>
      </c>
      <c r="K4480">
        <v>10</v>
      </c>
      <c r="L4480" t="s">
        <v>55</v>
      </c>
      <c r="M4480">
        <f>(Table1[[#This Row],[Current_Stock]]*Table1[[#This Row],[Unit_Price]])</f>
        <v>572967.79999999993</v>
      </c>
      <c r="N4480" s="12">
        <f>DATE(YEAR(Table1[[#This Row],[Order_Date]]),MONTH(Table1[[#This Row],[Order_Date]]),1)</f>
        <v>45444</v>
      </c>
    </row>
    <row r="4481" spans="1:14">
      <c r="A4481" t="s">
        <v>1164</v>
      </c>
      <c r="B4481" t="s">
        <v>132</v>
      </c>
      <c r="C4481" t="s">
        <v>133</v>
      </c>
      <c r="D4481" t="s">
        <v>38</v>
      </c>
      <c r="E4481" t="s">
        <v>330</v>
      </c>
      <c r="F4481" t="s">
        <v>29</v>
      </c>
      <c r="G4481">
        <v>13</v>
      </c>
      <c r="H4481">
        <v>1443.3</v>
      </c>
      <c r="I4481">
        <v>18762.900000000001</v>
      </c>
      <c r="J4481">
        <v>191</v>
      </c>
      <c r="K4481">
        <v>14</v>
      </c>
      <c r="L4481" t="s">
        <v>18</v>
      </c>
      <c r="M4481">
        <f>(Table1[[#This Row],[Current_Stock]]*Table1[[#This Row],[Unit_Price]])</f>
        <v>275670.3</v>
      </c>
      <c r="N4481" s="12">
        <f>DATE(YEAR(Table1[[#This Row],[Order_Date]]),MONTH(Table1[[#This Row],[Order_Date]]),1)</f>
        <v>45383</v>
      </c>
    </row>
    <row r="4482" spans="1:14">
      <c r="A4482" t="s">
        <v>1042</v>
      </c>
      <c r="B4482" t="s">
        <v>231</v>
      </c>
      <c r="C4482" t="s">
        <v>232</v>
      </c>
      <c r="D4482" t="s">
        <v>15</v>
      </c>
      <c r="E4482" t="s">
        <v>251</v>
      </c>
      <c r="F4482" t="s">
        <v>46</v>
      </c>
      <c r="G4482">
        <v>15</v>
      </c>
      <c r="H4482">
        <v>26.96</v>
      </c>
      <c r="I4482">
        <v>404.4</v>
      </c>
      <c r="J4482">
        <v>245</v>
      </c>
      <c r="K4482">
        <v>2</v>
      </c>
      <c r="L4482" t="s">
        <v>18</v>
      </c>
      <c r="M4482">
        <f>(Table1[[#This Row],[Current_Stock]]*Table1[[#This Row],[Unit_Price]])</f>
        <v>6605.2</v>
      </c>
      <c r="N4482" s="12">
        <f>DATE(YEAR(Table1[[#This Row],[Order_Date]]),MONTH(Table1[[#This Row],[Order_Date]]),1)</f>
        <v>45170</v>
      </c>
    </row>
    <row r="4483" spans="1:14">
      <c r="A4483" t="s">
        <v>227</v>
      </c>
      <c r="B4483" t="s">
        <v>328</v>
      </c>
      <c r="C4483" t="s">
        <v>329</v>
      </c>
      <c r="D4483" t="s">
        <v>53</v>
      </c>
      <c r="E4483" t="s">
        <v>167</v>
      </c>
      <c r="F4483" t="s">
        <v>60</v>
      </c>
      <c r="G4483">
        <v>4</v>
      </c>
      <c r="H4483">
        <v>1178</v>
      </c>
      <c r="I4483">
        <v>4712</v>
      </c>
      <c r="J4483">
        <v>404</v>
      </c>
      <c r="K4483">
        <v>13</v>
      </c>
      <c r="L4483" t="s">
        <v>55</v>
      </c>
      <c r="M4483">
        <f>(Table1[[#This Row],[Current_Stock]]*Table1[[#This Row],[Unit_Price]])</f>
        <v>475912</v>
      </c>
      <c r="N4483" s="12">
        <f>DATE(YEAR(Table1[[#This Row],[Order_Date]]),MONTH(Table1[[#This Row],[Order_Date]]),1)</f>
        <v>45108</v>
      </c>
    </row>
    <row r="4484" spans="1:14">
      <c r="A4484" t="s">
        <v>798</v>
      </c>
      <c r="B4484" t="s">
        <v>734</v>
      </c>
      <c r="C4484" t="s">
        <v>735</v>
      </c>
      <c r="D4484" t="s">
        <v>22</v>
      </c>
      <c r="E4484" t="s">
        <v>189</v>
      </c>
      <c r="F4484" t="s">
        <v>60</v>
      </c>
      <c r="G4484">
        <v>40</v>
      </c>
      <c r="H4484">
        <v>19009.95</v>
      </c>
      <c r="I4484">
        <v>760398</v>
      </c>
      <c r="J4484">
        <v>77</v>
      </c>
      <c r="K4484">
        <v>9</v>
      </c>
      <c r="L4484" t="s">
        <v>18</v>
      </c>
      <c r="M4484">
        <f>(Table1[[#This Row],[Current_Stock]]*Table1[[#This Row],[Unit_Price]])</f>
        <v>1463766.1500000001</v>
      </c>
      <c r="N4484" s="12">
        <f>DATE(YEAR(Table1[[#This Row],[Order_Date]]),MONTH(Table1[[#This Row],[Order_Date]]),1)</f>
        <v>45261</v>
      </c>
    </row>
    <row r="4485" spans="1:14">
      <c r="A4485" t="s">
        <v>1171</v>
      </c>
      <c r="B4485" t="s">
        <v>138</v>
      </c>
      <c r="C4485" t="s">
        <v>139</v>
      </c>
      <c r="D4485" t="s">
        <v>27</v>
      </c>
      <c r="E4485" t="s">
        <v>167</v>
      </c>
      <c r="F4485" t="s">
        <v>60</v>
      </c>
      <c r="G4485">
        <v>6</v>
      </c>
      <c r="H4485">
        <v>483.88</v>
      </c>
      <c r="I4485">
        <v>2903.28</v>
      </c>
      <c r="J4485">
        <v>366</v>
      </c>
      <c r="K4485">
        <v>10</v>
      </c>
      <c r="L4485" t="s">
        <v>55</v>
      </c>
      <c r="M4485">
        <f>(Table1[[#This Row],[Current_Stock]]*Table1[[#This Row],[Unit_Price]])</f>
        <v>177100.08</v>
      </c>
      <c r="N4485" s="12">
        <f>DATE(YEAR(Table1[[#This Row],[Order_Date]]),MONTH(Table1[[#This Row],[Order_Date]]),1)</f>
        <v>45139</v>
      </c>
    </row>
    <row r="4486" spans="1:14">
      <c r="A4486" t="s">
        <v>146</v>
      </c>
      <c r="B4486" t="s">
        <v>913</v>
      </c>
      <c r="C4486" t="s">
        <v>914</v>
      </c>
      <c r="D4486" t="s">
        <v>33</v>
      </c>
      <c r="E4486" t="s">
        <v>269</v>
      </c>
      <c r="F4486" t="s">
        <v>40</v>
      </c>
      <c r="G4486">
        <v>20</v>
      </c>
      <c r="H4486">
        <v>1174.43</v>
      </c>
      <c r="I4486">
        <v>23488.6</v>
      </c>
      <c r="J4486">
        <v>241</v>
      </c>
      <c r="K4486">
        <v>3</v>
      </c>
      <c r="L4486" t="s">
        <v>18</v>
      </c>
      <c r="M4486">
        <f>(Table1[[#This Row],[Current_Stock]]*Table1[[#This Row],[Unit_Price]])</f>
        <v>283037.63</v>
      </c>
      <c r="N4486" s="12">
        <f>DATE(YEAR(Table1[[#This Row],[Order_Date]]),MONTH(Table1[[#This Row],[Order_Date]]),1)</f>
        <v>45231</v>
      </c>
    </row>
    <row r="4487" spans="1:14">
      <c r="A4487" t="s">
        <v>924</v>
      </c>
      <c r="B4487" t="s">
        <v>71</v>
      </c>
      <c r="C4487" t="s">
        <v>72</v>
      </c>
      <c r="D4487" t="s">
        <v>15</v>
      </c>
      <c r="E4487" t="s">
        <v>73</v>
      </c>
      <c r="F4487" t="s">
        <v>17</v>
      </c>
      <c r="G4487">
        <v>22</v>
      </c>
      <c r="H4487">
        <v>54.51</v>
      </c>
      <c r="I4487">
        <v>1199.22</v>
      </c>
      <c r="J4487">
        <v>250</v>
      </c>
      <c r="K4487">
        <v>2</v>
      </c>
      <c r="L4487" t="s">
        <v>18</v>
      </c>
      <c r="M4487">
        <f>(Table1[[#This Row],[Current_Stock]]*Table1[[#This Row],[Unit_Price]])</f>
        <v>13627.5</v>
      </c>
      <c r="N4487" s="12">
        <f>DATE(YEAR(Table1[[#This Row],[Order_Date]]),MONTH(Table1[[#This Row],[Order_Date]]),1)</f>
        <v>45261</v>
      </c>
    </row>
    <row r="4488" spans="1:14">
      <c r="A4488" t="s">
        <v>993</v>
      </c>
      <c r="B4488" t="s">
        <v>819</v>
      </c>
      <c r="C4488" t="s">
        <v>820</v>
      </c>
      <c r="D4488" t="s">
        <v>22</v>
      </c>
      <c r="E4488" t="s">
        <v>153</v>
      </c>
      <c r="F4488" t="s">
        <v>29</v>
      </c>
      <c r="G4488">
        <v>42</v>
      </c>
      <c r="H4488">
        <v>6351.19</v>
      </c>
      <c r="I4488">
        <v>266749.98</v>
      </c>
      <c r="J4488">
        <v>83</v>
      </c>
      <c r="K4488">
        <v>12</v>
      </c>
      <c r="L4488" t="s">
        <v>105</v>
      </c>
      <c r="M4488">
        <f>(Table1[[#This Row],[Current_Stock]]*Table1[[#This Row],[Unit_Price]])</f>
        <v>527148.77</v>
      </c>
      <c r="N4488" s="12">
        <f>DATE(YEAR(Table1[[#This Row],[Order_Date]]),MONTH(Table1[[#This Row],[Order_Date]]),1)</f>
        <v>45352</v>
      </c>
    </row>
    <row r="4489" spans="1:14">
      <c r="A4489" t="s">
        <v>70</v>
      </c>
      <c r="B4489" t="s">
        <v>1142</v>
      </c>
      <c r="C4489" t="s">
        <v>1143</v>
      </c>
      <c r="D4489" t="s">
        <v>27</v>
      </c>
      <c r="E4489" t="s">
        <v>23</v>
      </c>
      <c r="F4489" t="s">
        <v>29</v>
      </c>
      <c r="G4489">
        <v>2</v>
      </c>
      <c r="H4489">
        <v>3860.94</v>
      </c>
      <c r="I4489">
        <v>7721.88</v>
      </c>
      <c r="J4489">
        <v>472</v>
      </c>
      <c r="K4489">
        <v>4</v>
      </c>
      <c r="L4489" t="s">
        <v>18</v>
      </c>
      <c r="M4489">
        <f>(Table1[[#This Row],[Current_Stock]]*Table1[[#This Row],[Unit_Price]])</f>
        <v>1822363.68</v>
      </c>
      <c r="N4489" s="12">
        <f>DATE(YEAR(Table1[[#This Row],[Order_Date]]),MONTH(Table1[[#This Row],[Order_Date]]),1)</f>
        <v>45017</v>
      </c>
    </row>
    <row r="4490" spans="1:14">
      <c r="A4490" t="s">
        <v>828</v>
      </c>
      <c r="B4490" t="s">
        <v>1089</v>
      </c>
      <c r="C4490" t="s">
        <v>1090</v>
      </c>
      <c r="D4490" t="s">
        <v>33</v>
      </c>
      <c r="E4490" t="s">
        <v>34</v>
      </c>
      <c r="F4490" t="s">
        <v>17</v>
      </c>
      <c r="G4490">
        <v>21</v>
      </c>
      <c r="H4490">
        <v>182.5</v>
      </c>
      <c r="I4490">
        <v>3832.5</v>
      </c>
      <c r="J4490">
        <v>102</v>
      </c>
      <c r="K4490">
        <v>14</v>
      </c>
      <c r="L4490" t="s">
        <v>18</v>
      </c>
      <c r="M4490">
        <f>(Table1[[#This Row],[Current_Stock]]*Table1[[#This Row],[Unit_Price]])</f>
        <v>18615</v>
      </c>
      <c r="N4490" s="12">
        <f>DATE(YEAR(Table1[[#This Row],[Order_Date]]),MONTH(Table1[[#This Row],[Order_Date]]),1)</f>
        <v>45261</v>
      </c>
    </row>
    <row r="4491" spans="1:14">
      <c r="A4491" t="s">
        <v>1357</v>
      </c>
      <c r="B4491" t="s">
        <v>62</v>
      </c>
      <c r="C4491" t="s">
        <v>63</v>
      </c>
      <c r="D4491" t="s">
        <v>38</v>
      </c>
      <c r="E4491" t="s">
        <v>16</v>
      </c>
      <c r="F4491" t="s">
        <v>40</v>
      </c>
      <c r="G4491">
        <v>25</v>
      </c>
      <c r="H4491">
        <v>2127.3200000000002</v>
      </c>
      <c r="I4491">
        <v>53183</v>
      </c>
      <c r="J4491">
        <v>197</v>
      </c>
      <c r="K4491">
        <v>14</v>
      </c>
      <c r="L4491" t="s">
        <v>18</v>
      </c>
      <c r="M4491">
        <f>(Table1[[#This Row],[Current_Stock]]*Table1[[#This Row],[Unit_Price]])</f>
        <v>419082.04000000004</v>
      </c>
      <c r="N4491" s="12">
        <f>DATE(YEAR(Table1[[#This Row],[Order_Date]]),MONTH(Table1[[#This Row],[Order_Date]]),1)</f>
        <v>45170</v>
      </c>
    </row>
    <row r="4492" spans="1:14">
      <c r="A4492" t="s">
        <v>1149</v>
      </c>
      <c r="B4492" t="s">
        <v>135</v>
      </c>
      <c r="C4492" t="s">
        <v>136</v>
      </c>
      <c r="D4492" t="s">
        <v>44</v>
      </c>
      <c r="E4492" t="s">
        <v>269</v>
      </c>
      <c r="F4492" t="s">
        <v>29</v>
      </c>
      <c r="G4492">
        <v>40</v>
      </c>
      <c r="H4492">
        <v>437.87</v>
      </c>
      <c r="I4492">
        <v>17514.8</v>
      </c>
      <c r="J4492">
        <v>46</v>
      </c>
      <c r="K4492">
        <v>9</v>
      </c>
      <c r="L4492" t="s">
        <v>105</v>
      </c>
      <c r="M4492">
        <f>(Table1[[#This Row],[Current_Stock]]*Table1[[#This Row],[Unit_Price]])</f>
        <v>20142.02</v>
      </c>
      <c r="N4492" s="12">
        <f>DATE(YEAR(Table1[[#This Row],[Order_Date]]),MONTH(Table1[[#This Row],[Order_Date]]),1)</f>
        <v>45017</v>
      </c>
    </row>
    <row r="4493" spans="1:14">
      <c r="A4493" t="s">
        <v>932</v>
      </c>
      <c r="B4493" t="s">
        <v>410</v>
      </c>
      <c r="C4493" t="s">
        <v>411</v>
      </c>
      <c r="D4493" t="s">
        <v>38</v>
      </c>
      <c r="E4493" t="s">
        <v>97</v>
      </c>
      <c r="F4493" t="s">
        <v>46</v>
      </c>
      <c r="G4493">
        <v>14</v>
      </c>
      <c r="H4493">
        <v>774.01</v>
      </c>
      <c r="I4493">
        <v>10836.14</v>
      </c>
      <c r="J4493">
        <v>107</v>
      </c>
      <c r="K4493">
        <v>5</v>
      </c>
      <c r="L4493" t="s">
        <v>18</v>
      </c>
      <c r="M4493">
        <f>(Table1[[#This Row],[Current_Stock]]*Table1[[#This Row],[Unit_Price]])</f>
        <v>82819.069999999992</v>
      </c>
      <c r="N4493" s="12">
        <f>DATE(YEAR(Table1[[#This Row],[Order_Date]]),MONTH(Table1[[#This Row],[Order_Date]]),1)</f>
        <v>45536</v>
      </c>
    </row>
    <row r="4494" spans="1:14">
      <c r="A4494" t="s">
        <v>413</v>
      </c>
      <c r="B4494" t="s">
        <v>383</v>
      </c>
      <c r="C4494" t="s">
        <v>384</v>
      </c>
      <c r="D4494" t="s">
        <v>44</v>
      </c>
      <c r="E4494" t="s">
        <v>28</v>
      </c>
      <c r="F4494" t="s">
        <v>29</v>
      </c>
      <c r="G4494">
        <v>42</v>
      </c>
      <c r="H4494">
        <v>1578.8</v>
      </c>
      <c r="I4494">
        <v>66309.600000000006</v>
      </c>
      <c r="J4494">
        <v>120</v>
      </c>
      <c r="K4494">
        <v>2</v>
      </c>
      <c r="L4494" t="s">
        <v>18</v>
      </c>
      <c r="M4494">
        <f>(Table1[[#This Row],[Current_Stock]]*Table1[[#This Row],[Unit_Price]])</f>
        <v>189456</v>
      </c>
      <c r="N4494" s="12">
        <f>DATE(YEAR(Table1[[#This Row],[Order_Date]]),MONTH(Table1[[#This Row],[Order_Date]]),1)</f>
        <v>44986</v>
      </c>
    </row>
    <row r="4495" spans="1:14">
      <c r="A4495" t="s">
        <v>350</v>
      </c>
      <c r="B4495" t="s">
        <v>181</v>
      </c>
      <c r="C4495" t="s">
        <v>182</v>
      </c>
      <c r="D4495" t="s">
        <v>183</v>
      </c>
      <c r="E4495" t="s">
        <v>73</v>
      </c>
      <c r="F4495" t="s">
        <v>40</v>
      </c>
      <c r="G4495">
        <v>9</v>
      </c>
      <c r="H4495">
        <v>1521.43</v>
      </c>
      <c r="I4495">
        <v>13692.87</v>
      </c>
      <c r="J4495">
        <v>202</v>
      </c>
      <c r="K4495">
        <v>4</v>
      </c>
      <c r="L4495" t="s">
        <v>18</v>
      </c>
      <c r="M4495">
        <f>(Table1[[#This Row],[Current_Stock]]*Table1[[#This Row],[Unit_Price]])</f>
        <v>307328.86</v>
      </c>
      <c r="N4495" s="12">
        <f>DATE(YEAR(Table1[[#This Row],[Order_Date]]),MONTH(Table1[[#This Row],[Order_Date]]),1)</f>
        <v>45505</v>
      </c>
    </row>
    <row r="4496" spans="1:14">
      <c r="A4496" t="s">
        <v>416</v>
      </c>
      <c r="B4496" t="s">
        <v>1224</v>
      </c>
      <c r="C4496" t="s">
        <v>1225</v>
      </c>
      <c r="D4496" t="s">
        <v>84</v>
      </c>
      <c r="E4496" t="s">
        <v>153</v>
      </c>
      <c r="F4496" t="s">
        <v>29</v>
      </c>
      <c r="G4496">
        <v>25</v>
      </c>
      <c r="H4496">
        <v>14034.04</v>
      </c>
      <c r="I4496">
        <v>350851</v>
      </c>
      <c r="J4496">
        <v>133</v>
      </c>
      <c r="K4496">
        <v>7</v>
      </c>
      <c r="L4496" t="s">
        <v>18</v>
      </c>
      <c r="M4496">
        <f>(Table1[[#This Row],[Current_Stock]]*Table1[[#This Row],[Unit_Price]])</f>
        <v>1866527.32</v>
      </c>
      <c r="N4496" s="12">
        <f>DATE(YEAR(Table1[[#This Row],[Order_Date]]),MONTH(Table1[[#This Row],[Order_Date]]),1)</f>
        <v>45474</v>
      </c>
    </row>
    <row r="4497" spans="1:14">
      <c r="A4497" t="s">
        <v>143</v>
      </c>
      <c r="B4497" t="s">
        <v>272</v>
      </c>
      <c r="C4497" t="s">
        <v>273</v>
      </c>
      <c r="D4497" t="s">
        <v>84</v>
      </c>
      <c r="E4497" t="s">
        <v>189</v>
      </c>
      <c r="F4497" t="s">
        <v>17</v>
      </c>
      <c r="G4497">
        <v>25</v>
      </c>
      <c r="H4497">
        <v>16863.98</v>
      </c>
      <c r="I4497">
        <v>421599.5</v>
      </c>
      <c r="J4497">
        <v>170</v>
      </c>
      <c r="K4497">
        <v>13</v>
      </c>
      <c r="L4497" t="s">
        <v>18</v>
      </c>
      <c r="M4497">
        <f>(Table1[[#This Row],[Current_Stock]]*Table1[[#This Row],[Unit_Price]])</f>
        <v>2866876.6</v>
      </c>
      <c r="N4497" s="12">
        <f>DATE(YEAR(Table1[[#This Row],[Order_Date]]),MONTH(Table1[[#This Row],[Order_Date]]),1)</f>
        <v>45078</v>
      </c>
    </row>
    <row r="4498" spans="1:14">
      <c r="A4498" t="s">
        <v>1173</v>
      </c>
      <c r="B4498" t="s">
        <v>904</v>
      </c>
      <c r="C4498" t="s">
        <v>905</v>
      </c>
      <c r="D4498" t="s">
        <v>84</v>
      </c>
      <c r="E4498" t="s">
        <v>34</v>
      </c>
      <c r="F4498" t="s">
        <v>46</v>
      </c>
      <c r="G4498">
        <v>21</v>
      </c>
      <c r="H4498">
        <v>27830.99</v>
      </c>
      <c r="I4498">
        <v>584450.79</v>
      </c>
      <c r="J4498">
        <v>84</v>
      </c>
      <c r="K4498">
        <v>3</v>
      </c>
      <c r="L4498" t="s">
        <v>18</v>
      </c>
      <c r="M4498">
        <f>(Table1[[#This Row],[Current_Stock]]*Table1[[#This Row],[Unit_Price]])</f>
        <v>2337803.16</v>
      </c>
      <c r="N4498" s="12">
        <f>DATE(YEAR(Table1[[#This Row],[Order_Date]]),MONTH(Table1[[#This Row],[Order_Date]]),1)</f>
        <v>45566</v>
      </c>
    </row>
    <row r="4499" spans="1:14">
      <c r="A4499" t="s">
        <v>1360</v>
      </c>
      <c r="B4499" t="s">
        <v>444</v>
      </c>
      <c r="C4499" t="s">
        <v>445</v>
      </c>
      <c r="D4499" t="s">
        <v>44</v>
      </c>
      <c r="E4499" t="s">
        <v>54</v>
      </c>
      <c r="F4499" t="s">
        <v>46</v>
      </c>
      <c r="G4499">
        <v>30</v>
      </c>
      <c r="H4499">
        <v>3705.27</v>
      </c>
      <c r="I4499">
        <v>111158.1</v>
      </c>
      <c r="J4499">
        <v>71</v>
      </c>
      <c r="K4499">
        <v>14</v>
      </c>
      <c r="L4499" t="s">
        <v>105</v>
      </c>
      <c r="M4499">
        <f>(Table1[[#This Row],[Current_Stock]]*Table1[[#This Row],[Unit_Price]])</f>
        <v>263074.17</v>
      </c>
      <c r="N4499" s="12">
        <f>DATE(YEAR(Table1[[#This Row],[Order_Date]]),MONTH(Table1[[#This Row],[Order_Date]]),1)</f>
        <v>45292</v>
      </c>
    </row>
    <row r="4500" spans="1:14">
      <c r="A4500" t="s">
        <v>388</v>
      </c>
      <c r="B4500" t="s">
        <v>114</v>
      </c>
      <c r="C4500" t="s">
        <v>115</v>
      </c>
      <c r="D4500" t="s">
        <v>33</v>
      </c>
      <c r="E4500" t="s">
        <v>104</v>
      </c>
      <c r="F4500" t="s">
        <v>29</v>
      </c>
      <c r="G4500">
        <v>17</v>
      </c>
      <c r="H4500">
        <v>3719.73</v>
      </c>
      <c r="I4500">
        <v>63235.41</v>
      </c>
      <c r="J4500">
        <v>156</v>
      </c>
      <c r="K4500">
        <v>9</v>
      </c>
      <c r="L4500" t="s">
        <v>18</v>
      </c>
      <c r="M4500">
        <f>(Table1[[#This Row],[Current_Stock]]*Table1[[#This Row],[Unit_Price]])</f>
        <v>580277.88</v>
      </c>
      <c r="N4500" s="12">
        <f>DATE(YEAR(Table1[[#This Row],[Order_Date]]),MONTH(Table1[[#This Row],[Order_Date]]),1)</f>
        <v>45352</v>
      </c>
    </row>
    <row r="4501" spans="1:14">
      <c r="A4501" t="s">
        <v>1196</v>
      </c>
      <c r="B4501" t="s">
        <v>187</v>
      </c>
      <c r="C4501" t="s">
        <v>188</v>
      </c>
      <c r="D4501" t="s">
        <v>53</v>
      </c>
      <c r="E4501" t="s">
        <v>113</v>
      </c>
      <c r="F4501" t="s">
        <v>40</v>
      </c>
      <c r="G4501">
        <v>1</v>
      </c>
      <c r="H4501">
        <v>4007.59</v>
      </c>
      <c r="I4501">
        <v>4007.59</v>
      </c>
      <c r="J4501">
        <v>268</v>
      </c>
      <c r="K4501">
        <v>7</v>
      </c>
      <c r="L4501" t="s">
        <v>55</v>
      </c>
      <c r="M4501">
        <f>(Table1[[#This Row],[Current_Stock]]*Table1[[#This Row],[Unit_Price]])</f>
        <v>1074034.1200000001</v>
      </c>
      <c r="N4501" s="12">
        <f>DATE(YEAR(Table1[[#This Row],[Order_Date]]),MONTH(Table1[[#This Row],[Order_Date]]),1)</f>
        <v>45413</v>
      </c>
    </row>
    <row r="4502" spans="1:14">
      <c r="A4502" t="s">
        <v>1384</v>
      </c>
      <c r="B4502" t="s">
        <v>884</v>
      </c>
      <c r="C4502" t="s">
        <v>885</v>
      </c>
      <c r="D4502" t="s">
        <v>33</v>
      </c>
      <c r="E4502" t="s">
        <v>54</v>
      </c>
      <c r="F4502" t="s">
        <v>29</v>
      </c>
      <c r="G4502">
        <v>12</v>
      </c>
      <c r="H4502">
        <v>3743.24</v>
      </c>
      <c r="I4502">
        <v>44918.879999999997</v>
      </c>
      <c r="J4502">
        <v>159</v>
      </c>
      <c r="K4502">
        <v>5</v>
      </c>
      <c r="L4502" t="s">
        <v>18</v>
      </c>
      <c r="M4502">
        <f>(Table1[[#This Row],[Current_Stock]]*Table1[[#This Row],[Unit_Price]])</f>
        <v>595175.15999999992</v>
      </c>
      <c r="N4502" s="12">
        <f>DATE(YEAR(Table1[[#This Row],[Order_Date]]),MONTH(Table1[[#This Row],[Order_Date]]),1)</f>
        <v>45108</v>
      </c>
    </row>
    <row r="4503" spans="1:14">
      <c r="A4503" t="s">
        <v>199</v>
      </c>
      <c r="B4503" t="s">
        <v>882</v>
      </c>
      <c r="C4503" t="s">
        <v>883</v>
      </c>
      <c r="D4503" t="s">
        <v>22</v>
      </c>
      <c r="E4503" t="s">
        <v>28</v>
      </c>
      <c r="F4503" t="s">
        <v>29</v>
      </c>
      <c r="G4503">
        <v>49</v>
      </c>
      <c r="H4503">
        <v>17396.740000000002</v>
      </c>
      <c r="I4503">
        <v>852440.26</v>
      </c>
      <c r="J4503">
        <v>88</v>
      </c>
      <c r="K4503">
        <v>4</v>
      </c>
      <c r="L4503" t="s">
        <v>105</v>
      </c>
      <c r="M4503">
        <f>(Table1[[#This Row],[Current_Stock]]*Table1[[#This Row],[Unit_Price]])</f>
        <v>1530913.12</v>
      </c>
      <c r="N4503" s="12">
        <f>DATE(YEAR(Table1[[#This Row],[Order_Date]]),MONTH(Table1[[#This Row],[Order_Date]]),1)</f>
        <v>45474</v>
      </c>
    </row>
    <row r="4504" spans="1:14">
      <c r="A4504" t="s">
        <v>1386</v>
      </c>
      <c r="B4504" t="s">
        <v>328</v>
      </c>
      <c r="C4504" t="s">
        <v>329</v>
      </c>
      <c r="D4504" t="s">
        <v>53</v>
      </c>
      <c r="E4504" t="s">
        <v>50</v>
      </c>
      <c r="F4504" t="s">
        <v>60</v>
      </c>
      <c r="G4504">
        <v>6</v>
      </c>
      <c r="H4504">
        <v>3353.15</v>
      </c>
      <c r="I4504">
        <v>20118.900000000001</v>
      </c>
      <c r="J4504">
        <v>336</v>
      </c>
      <c r="K4504">
        <v>12</v>
      </c>
      <c r="L4504" t="s">
        <v>18</v>
      </c>
      <c r="M4504">
        <f>(Table1[[#This Row],[Current_Stock]]*Table1[[#This Row],[Unit_Price]])</f>
        <v>1126658.4000000001</v>
      </c>
      <c r="N4504" s="12">
        <f>DATE(YEAR(Table1[[#This Row],[Order_Date]]),MONTH(Table1[[#This Row],[Order_Date]]),1)</f>
        <v>45139</v>
      </c>
    </row>
    <row r="4505" spans="1:14">
      <c r="A4505" t="s">
        <v>942</v>
      </c>
      <c r="B4505" t="s">
        <v>855</v>
      </c>
      <c r="C4505" t="s">
        <v>856</v>
      </c>
      <c r="D4505" t="s">
        <v>38</v>
      </c>
      <c r="E4505" t="s">
        <v>34</v>
      </c>
      <c r="F4505" t="s">
        <v>29</v>
      </c>
      <c r="G4505">
        <v>18</v>
      </c>
      <c r="H4505">
        <v>485.63</v>
      </c>
      <c r="I4505">
        <v>8741.34</v>
      </c>
      <c r="J4505">
        <v>80</v>
      </c>
      <c r="K4505">
        <v>5</v>
      </c>
      <c r="L4505" t="s">
        <v>18</v>
      </c>
      <c r="M4505">
        <f>(Table1[[#This Row],[Current_Stock]]*Table1[[#This Row],[Unit_Price]])</f>
        <v>38850.400000000001</v>
      </c>
      <c r="N4505" s="12">
        <f>DATE(YEAR(Table1[[#This Row],[Order_Date]]),MONTH(Table1[[#This Row],[Order_Date]]),1)</f>
        <v>45108</v>
      </c>
    </row>
    <row r="4506" spans="1:14">
      <c r="A4506" t="s">
        <v>970</v>
      </c>
      <c r="B4506" t="s">
        <v>1111</v>
      </c>
      <c r="C4506" t="s">
        <v>1112</v>
      </c>
      <c r="D4506" t="s">
        <v>22</v>
      </c>
      <c r="E4506" t="s">
        <v>23</v>
      </c>
      <c r="F4506" t="s">
        <v>29</v>
      </c>
      <c r="G4506">
        <v>65</v>
      </c>
      <c r="H4506">
        <v>9795.3700000000008</v>
      </c>
      <c r="I4506">
        <v>636699.05000000005</v>
      </c>
      <c r="J4506">
        <v>44</v>
      </c>
      <c r="K4506">
        <v>5</v>
      </c>
      <c r="L4506" t="s">
        <v>105</v>
      </c>
      <c r="M4506">
        <f>(Table1[[#This Row],[Current_Stock]]*Table1[[#This Row],[Unit_Price]])</f>
        <v>430996.28</v>
      </c>
      <c r="N4506" s="12">
        <f>DATE(YEAR(Table1[[#This Row],[Order_Date]]),MONTH(Table1[[#This Row],[Order_Date]]),1)</f>
        <v>45231</v>
      </c>
    </row>
    <row r="4507" spans="1:14">
      <c r="A4507" t="s">
        <v>244</v>
      </c>
      <c r="B4507" t="s">
        <v>696</v>
      </c>
      <c r="C4507" t="s">
        <v>697</v>
      </c>
      <c r="D4507" t="s">
        <v>44</v>
      </c>
      <c r="E4507" t="s">
        <v>167</v>
      </c>
      <c r="F4507" t="s">
        <v>17</v>
      </c>
      <c r="G4507">
        <v>45</v>
      </c>
      <c r="H4507">
        <v>2317.0500000000002</v>
      </c>
      <c r="I4507">
        <v>104267.25</v>
      </c>
      <c r="J4507">
        <v>66</v>
      </c>
      <c r="K4507">
        <v>6</v>
      </c>
      <c r="L4507" t="s">
        <v>18</v>
      </c>
      <c r="M4507">
        <f>(Table1[[#This Row],[Current_Stock]]*Table1[[#This Row],[Unit_Price]])</f>
        <v>152925.30000000002</v>
      </c>
      <c r="N4507" s="12">
        <f>DATE(YEAR(Table1[[#This Row],[Order_Date]]),MONTH(Table1[[#This Row],[Order_Date]]),1)</f>
        <v>45444</v>
      </c>
    </row>
    <row r="4508" spans="1:14">
      <c r="A4508" t="s">
        <v>920</v>
      </c>
      <c r="B4508" t="s">
        <v>175</v>
      </c>
      <c r="C4508" t="s">
        <v>176</v>
      </c>
      <c r="D4508" t="s">
        <v>84</v>
      </c>
      <c r="E4508" t="s">
        <v>184</v>
      </c>
      <c r="F4508" t="s">
        <v>60</v>
      </c>
      <c r="G4508">
        <v>19</v>
      </c>
      <c r="H4508">
        <v>2626.24</v>
      </c>
      <c r="I4508">
        <v>49898.559999999998</v>
      </c>
      <c r="J4508">
        <v>144</v>
      </c>
      <c r="K4508">
        <v>12</v>
      </c>
      <c r="L4508" t="s">
        <v>18</v>
      </c>
      <c r="M4508">
        <f>(Table1[[#This Row],[Current_Stock]]*Table1[[#This Row],[Unit_Price]])</f>
        <v>378178.55999999994</v>
      </c>
      <c r="N4508" s="12">
        <f>DATE(YEAR(Table1[[#This Row],[Order_Date]]),MONTH(Table1[[#This Row],[Order_Date]]),1)</f>
        <v>45413</v>
      </c>
    </row>
    <row r="4509" spans="1:14">
      <c r="A4509" t="s">
        <v>1248</v>
      </c>
      <c r="B4509" t="s">
        <v>239</v>
      </c>
      <c r="C4509" t="s">
        <v>240</v>
      </c>
      <c r="D4509" t="s">
        <v>15</v>
      </c>
      <c r="E4509" t="s">
        <v>243</v>
      </c>
      <c r="F4509" t="s">
        <v>60</v>
      </c>
      <c r="G4509">
        <v>8</v>
      </c>
      <c r="H4509">
        <v>157.79</v>
      </c>
      <c r="I4509">
        <v>1262.32</v>
      </c>
      <c r="J4509">
        <v>236</v>
      </c>
      <c r="K4509">
        <v>5</v>
      </c>
      <c r="L4509" t="s">
        <v>18</v>
      </c>
      <c r="M4509">
        <f>(Table1[[#This Row],[Current_Stock]]*Table1[[#This Row],[Unit_Price]])</f>
        <v>37238.439999999995</v>
      </c>
      <c r="N4509" s="12">
        <f>DATE(YEAR(Table1[[#This Row],[Order_Date]]),MONTH(Table1[[#This Row],[Order_Date]]),1)</f>
        <v>45536</v>
      </c>
    </row>
    <row r="4510" spans="1:14">
      <c r="A4510" t="s">
        <v>907</v>
      </c>
      <c r="B4510" t="s">
        <v>893</v>
      </c>
      <c r="C4510" t="s">
        <v>894</v>
      </c>
      <c r="D4510" t="s">
        <v>53</v>
      </c>
      <c r="E4510" t="s">
        <v>85</v>
      </c>
      <c r="F4510" t="s">
        <v>40</v>
      </c>
      <c r="G4510">
        <v>3</v>
      </c>
      <c r="H4510">
        <v>1154.3499999999999</v>
      </c>
      <c r="I4510">
        <v>3463.05</v>
      </c>
      <c r="J4510">
        <v>371</v>
      </c>
      <c r="K4510">
        <v>5</v>
      </c>
      <c r="L4510" t="s">
        <v>55</v>
      </c>
      <c r="M4510">
        <f>(Table1[[#This Row],[Current_Stock]]*Table1[[#This Row],[Unit_Price]])</f>
        <v>428263.85</v>
      </c>
      <c r="N4510" s="12">
        <f>DATE(YEAR(Table1[[#This Row],[Order_Date]]),MONTH(Table1[[#This Row],[Order_Date]]),1)</f>
        <v>45352</v>
      </c>
    </row>
    <row r="4511" spans="1:14">
      <c r="A4511" t="s">
        <v>821</v>
      </c>
      <c r="B4511" t="s">
        <v>377</v>
      </c>
      <c r="C4511" t="s">
        <v>378</v>
      </c>
      <c r="D4511" t="s">
        <v>22</v>
      </c>
      <c r="E4511" t="s">
        <v>109</v>
      </c>
      <c r="F4511" t="s">
        <v>60</v>
      </c>
      <c r="G4511">
        <v>36</v>
      </c>
      <c r="H4511">
        <v>4387.24</v>
      </c>
      <c r="I4511">
        <v>157940.64000000001</v>
      </c>
      <c r="J4511">
        <v>91</v>
      </c>
      <c r="K4511">
        <v>12</v>
      </c>
      <c r="L4511" t="s">
        <v>105</v>
      </c>
      <c r="M4511">
        <f>(Table1[[#This Row],[Current_Stock]]*Table1[[#This Row],[Unit_Price]])</f>
        <v>399238.83999999997</v>
      </c>
      <c r="N4511" s="12">
        <f>DATE(YEAR(Table1[[#This Row],[Order_Date]]),MONTH(Table1[[#This Row],[Order_Date]]),1)</f>
        <v>45261</v>
      </c>
    </row>
    <row r="4512" spans="1:14">
      <c r="A4512" t="s">
        <v>723</v>
      </c>
      <c r="B4512" t="s">
        <v>341</v>
      </c>
      <c r="C4512" t="s">
        <v>342</v>
      </c>
      <c r="D4512" t="s">
        <v>33</v>
      </c>
      <c r="E4512" t="s">
        <v>45</v>
      </c>
      <c r="F4512" t="s">
        <v>40</v>
      </c>
      <c r="G4512">
        <v>23</v>
      </c>
      <c r="H4512">
        <v>3514.99</v>
      </c>
      <c r="I4512">
        <v>80844.77</v>
      </c>
      <c r="J4512">
        <v>101</v>
      </c>
      <c r="K4512">
        <v>14</v>
      </c>
      <c r="L4512" t="s">
        <v>18</v>
      </c>
      <c r="M4512">
        <f>(Table1[[#This Row],[Current_Stock]]*Table1[[#This Row],[Unit_Price]])</f>
        <v>355013.99</v>
      </c>
      <c r="N4512" s="12">
        <f>DATE(YEAR(Table1[[#This Row],[Order_Date]]),MONTH(Table1[[#This Row],[Order_Date]]),1)</f>
        <v>45108</v>
      </c>
    </row>
    <row r="4513" spans="1:14">
      <c r="A4513" t="s">
        <v>1219</v>
      </c>
      <c r="B4513" t="s">
        <v>228</v>
      </c>
      <c r="C4513" t="s">
        <v>229</v>
      </c>
      <c r="D4513" t="s">
        <v>22</v>
      </c>
      <c r="E4513" t="s">
        <v>59</v>
      </c>
      <c r="F4513" t="s">
        <v>40</v>
      </c>
      <c r="G4513">
        <v>47</v>
      </c>
      <c r="H4513">
        <v>5278.61</v>
      </c>
      <c r="I4513">
        <v>248094.67</v>
      </c>
      <c r="J4513">
        <v>73</v>
      </c>
      <c r="K4513">
        <v>7</v>
      </c>
      <c r="L4513" t="s">
        <v>18</v>
      </c>
      <c r="M4513">
        <f>(Table1[[#This Row],[Current_Stock]]*Table1[[#This Row],[Unit_Price]])</f>
        <v>385338.52999999997</v>
      </c>
      <c r="N4513" s="12">
        <f>DATE(YEAR(Table1[[#This Row],[Order_Date]]),MONTH(Table1[[#This Row],[Order_Date]]),1)</f>
        <v>44958</v>
      </c>
    </row>
    <row r="4514" spans="1:14">
      <c r="A4514" t="s">
        <v>98</v>
      </c>
      <c r="B4514" t="s">
        <v>353</v>
      </c>
      <c r="C4514" t="s">
        <v>354</v>
      </c>
      <c r="D4514" t="s">
        <v>84</v>
      </c>
      <c r="E4514" t="s">
        <v>54</v>
      </c>
      <c r="F4514" t="s">
        <v>46</v>
      </c>
      <c r="G4514">
        <v>19</v>
      </c>
      <c r="H4514">
        <v>26000.07</v>
      </c>
      <c r="I4514">
        <v>494001.33</v>
      </c>
      <c r="J4514">
        <v>217</v>
      </c>
      <c r="K4514">
        <v>2</v>
      </c>
      <c r="L4514" t="s">
        <v>18</v>
      </c>
      <c r="M4514">
        <f>(Table1[[#This Row],[Current_Stock]]*Table1[[#This Row],[Unit_Price]])</f>
        <v>5642015.1899999995</v>
      </c>
      <c r="N4514" s="12">
        <f>DATE(YEAR(Table1[[#This Row],[Order_Date]]),MONTH(Table1[[#This Row],[Order_Date]]),1)</f>
        <v>45323</v>
      </c>
    </row>
    <row r="4515" spans="1:14">
      <c r="A4515" t="s">
        <v>1001</v>
      </c>
      <c r="B4515" t="s">
        <v>699</v>
      </c>
      <c r="C4515" t="s">
        <v>700</v>
      </c>
      <c r="D4515" t="s">
        <v>53</v>
      </c>
      <c r="E4515" t="s">
        <v>153</v>
      </c>
      <c r="F4515" t="s">
        <v>40</v>
      </c>
      <c r="G4515">
        <v>6</v>
      </c>
      <c r="H4515">
        <v>4853.3</v>
      </c>
      <c r="I4515">
        <v>29119.8</v>
      </c>
      <c r="J4515">
        <v>497</v>
      </c>
      <c r="K4515">
        <v>8</v>
      </c>
      <c r="L4515" t="s">
        <v>18</v>
      </c>
      <c r="M4515">
        <f>(Table1[[#This Row],[Current_Stock]]*Table1[[#This Row],[Unit_Price]])</f>
        <v>2412090.1</v>
      </c>
      <c r="N4515" s="12">
        <f>DATE(YEAR(Table1[[#This Row],[Order_Date]]),MONTH(Table1[[#This Row],[Order_Date]]),1)</f>
        <v>45627</v>
      </c>
    </row>
    <row r="4516" spans="1:14">
      <c r="A4516" t="s">
        <v>1161</v>
      </c>
      <c r="B4516" t="s">
        <v>726</v>
      </c>
      <c r="C4516" t="s">
        <v>727</v>
      </c>
      <c r="D4516" t="s">
        <v>96</v>
      </c>
      <c r="E4516" t="s">
        <v>80</v>
      </c>
      <c r="F4516" t="s">
        <v>40</v>
      </c>
      <c r="G4516">
        <v>5</v>
      </c>
      <c r="H4516">
        <v>2275.79</v>
      </c>
      <c r="I4516">
        <v>11378.95</v>
      </c>
      <c r="J4516">
        <v>257</v>
      </c>
      <c r="K4516">
        <v>11</v>
      </c>
      <c r="L4516" t="s">
        <v>55</v>
      </c>
      <c r="M4516">
        <f>(Table1[[#This Row],[Current_Stock]]*Table1[[#This Row],[Unit_Price]])</f>
        <v>584878.03</v>
      </c>
      <c r="N4516" s="12">
        <f>DATE(YEAR(Table1[[#This Row],[Order_Date]]),MONTH(Table1[[#This Row],[Order_Date]]),1)</f>
        <v>45536</v>
      </c>
    </row>
    <row r="4517" spans="1:14">
      <c r="A4517" t="s">
        <v>1258</v>
      </c>
      <c r="B4517" t="s">
        <v>549</v>
      </c>
      <c r="C4517" t="s">
        <v>550</v>
      </c>
      <c r="D4517" t="s">
        <v>96</v>
      </c>
      <c r="E4517" t="s">
        <v>113</v>
      </c>
      <c r="F4517" t="s">
        <v>60</v>
      </c>
      <c r="G4517">
        <v>8</v>
      </c>
      <c r="H4517">
        <v>3694.61</v>
      </c>
      <c r="I4517">
        <v>29556.880000000001</v>
      </c>
      <c r="J4517">
        <v>353</v>
      </c>
      <c r="K4517">
        <v>4</v>
      </c>
      <c r="L4517" t="s">
        <v>18</v>
      </c>
      <c r="M4517">
        <f>(Table1[[#This Row],[Current_Stock]]*Table1[[#This Row],[Unit_Price]])</f>
        <v>1304197.33</v>
      </c>
      <c r="N4517" s="12">
        <f>DATE(YEAR(Table1[[#This Row],[Order_Date]]),MONTH(Table1[[#This Row],[Order_Date]]),1)</f>
        <v>45413</v>
      </c>
    </row>
    <row r="4518" spans="1:14">
      <c r="A4518" t="s">
        <v>1218</v>
      </c>
      <c r="B4518" t="s">
        <v>953</v>
      </c>
      <c r="C4518" t="s">
        <v>954</v>
      </c>
      <c r="D4518" t="s">
        <v>183</v>
      </c>
      <c r="E4518" t="s">
        <v>34</v>
      </c>
      <c r="F4518" t="s">
        <v>29</v>
      </c>
      <c r="G4518">
        <v>18</v>
      </c>
      <c r="H4518">
        <v>3772.12</v>
      </c>
      <c r="I4518">
        <v>67898.16</v>
      </c>
      <c r="J4518">
        <v>110</v>
      </c>
      <c r="K4518">
        <v>12</v>
      </c>
      <c r="L4518" t="s">
        <v>18</v>
      </c>
      <c r="M4518">
        <f>(Table1[[#This Row],[Current_Stock]]*Table1[[#This Row],[Unit_Price]])</f>
        <v>414933.2</v>
      </c>
      <c r="N4518" s="12">
        <f>DATE(YEAR(Table1[[#This Row],[Order_Date]]),MONTH(Table1[[#This Row],[Order_Date]]),1)</f>
        <v>45139</v>
      </c>
    </row>
    <row r="4519" spans="1:14">
      <c r="A4519" t="s">
        <v>1208</v>
      </c>
      <c r="B4519" t="s">
        <v>20</v>
      </c>
      <c r="C4519" t="s">
        <v>21</v>
      </c>
      <c r="D4519" t="s">
        <v>22</v>
      </c>
      <c r="E4519" t="s">
        <v>173</v>
      </c>
      <c r="F4519" t="s">
        <v>40</v>
      </c>
      <c r="G4519">
        <v>33</v>
      </c>
      <c r="H4519">
        <v>8794.16</v>
      </c>
      <c r="I4519">
        <v>290207.28000000003</v>
      </c>
      <c r="J4519">
        <v>110</v>
      </c>
      <c r="K4519">
        <v>7</v>
      </c>
      <c r="L4519" t="s">
        <v>18</v>
      </c>
      <c r="M4519">
        <f>(Table1[[#This Row],[Current_Stock]]*Table1[[#This Row],[Unit_Price]])</f>
        <v>967357.6</v>
      </c>
      <c r="N4519" s="12">
        <f>DATE(YEAR(Table1[[#This Row],[Order_Date]]),MONTH(Table1[[#This Row],[Order_Date]]),1)</f>
        <v>45261</v>
      </c>
    </row>
    <row r="4520" spans="1:14">
      <c r="A4520" t="s">
        <v>1042</v>
      </c>
      <c r="B4520" t="s">
        <v>94</v>
      </c>
      <c r="C4520" t="s">
        <v>95</v>
      </c>
      <c r="D4520" t="s">
        <v>96</v>
      </c>
      <c r="E4520" t="s">
        <v>39</v>
      </c>
      <c r="F4520" t="s">
        <v>60</v>
      </c>
      <c r="G4520">
        <v>6</v>
      </c>
      <c r="H4520">
        <v>4169.28</v>
      </c>
      <c r="I4520">
        <v>25015.68</v>
      </c>
      <c r="J4520">
        <v>364</v>
      </c>
      <c r="K4520">
        <v>4</v>
      </c>
      <c r="L4520" t="s">
        <v>55</v>
      </c>
      <c r="M4520">
        <f>(Table1[[#This Row],[Current_Stock]]*Table1[[#This Row],[Unit_Price]])</f>
        <v>1517617.92</v>
      </c>
      <c r="N4520" s="12">
        <f>DATE(YEAR(Table1[[#This Row],[Order_Date]]),MONTH(Table1[[#This Row],[Order_Date]]),1)</f>
        <v>45170</v>
      </c>
    </row>
    <row r="4521" spans="1:14">
      <c r="A4521" t="s">
        <v>1297</v>
      </c>
      <c r="B4521" t="s">
        <v>325</v>
      </c>
      <c r="C4521" t="s">
        <v>326</v>
      </c>
      <c r="D4521" t="s">
        <v>27</v>
      </c>
      <c r="E4521" t="s">
        <v>80</v>
      </c>
      <c r="F4521" t="s">
        <v>40</v>
      </c>
      <c r="G4521">
        <v>9</v>
      </c>
      <c r="H4521">
        <v>3834.27</v>
      </c>
      <c r="I4521">
        <v>34508.43</v>
      </c>
      <c r="J4521">
        <v>293</v>
      </c>
      <c r="K4521">
        <v>11</v>
      </c>
      <c r="L4521" t="s">
        <v>18</v>
      </c>
      <c r="M4521">
        <f>(Table1[[#This Row],[Current_Stock]]*Table1[[#This Row],[Unit_Price]])</f>
        <v>1123441.1100000001</v>
      </c>
      <c r="N4521" s="12">
        <f>DATE(YEAR(Table1[[#This Row],[Order_Date]]),MONTH(Table1[[#This Row],[Order_Date]]),1)</f>
        <v>45413</v>
      </c>
    </row>
    <row r="4522" spans="1:14">
      <c r="A4522" t="s">
        <v>1069</v>
      </c>
      <c r="B4522" t="s">
        <v>328</v>
      </c>
      <c r="C4522" t="s">
        <v>329</v>
      </c>
      <c r="D4522" t="s">
        <v>53</v>
      </c>
      <c r="E4522" t="s">
        <v>113</v>
      </c>
      <c r="F4522" t="s">
        <v>40</v>
      </c>
      <c r="G4522">
        <v>9</v>
      </c>
      <c r="H4522">
        <v>4879.8900000000003</v>
      </c>
      <c r="I4522">
        <v>43919.01</v>
      </c>
      <c r="J4522">
        <v>259</v>
      </c>
      <c r="K4522">
        <v>4</v>
      </c>
      <c r="L4522" t="s">
        <v>55</v>
      </c>
      <c r="M4522">
        <f>(Table1[[#This Row],[Current_Stock]]*Table1[[#This Row],[Unit_Price]])</f>
        <v>1263891.51</v>
      </c>
      <c r="N4522" s="12">
        <f>DATE(YEAR(Table1[[#This Row],[Order_Date]]),MONTH(Table1[[#This Row],[Order_Date]]),1)</f>
        <v>45566</v>
      </c>
    </row>
    <row r="4523" spans="1:14">
      <c r="A4523" t="s">
        <v>568</v>
      </c>
      <c r="B4523" t="s">
        <v>1057</v>
      </c>
      <c r="C4523" t="s">
        <v>1058</v>
      </c>
      <c r="D4523" t="s">
        <v>84</v>
      </c>
      <c r="E4523" t="s">
        <v>251</v>
      </c>
      <c r="F4523" t="s">
        <v>46</v>
      </c>
      <c r="G4523">
        <v>22</v>
      </c>
      <c r="H4523">
        <v>4652.5200000000004</v>
      </c>
      <c r="I4523">
        <v>102355.44</v>
      </c>
      <c r="J4523">
        <v>236</v>
      </c>
      <c r="K4523">
        <v>3</v>
      </c>
      <c r="L4523" t="s">
        <v>18</v>
      </c>
      <c r="M4523">
        <f>(Table1[[#This Row],[Current_Stock]]*Table1[[#This Row],[Unit_Price]])</f>
        <v>1097994.7200000002</v>
      </c>
      <c r="N4523" s="12">
        <f>DATE(YEAR(Table1[[#This Row],[Order_Date]]),MONTH(Table1[[#This Row],[Order_Date]]),1)</f>
        <v>45078</v>
      </c>
    </row>
    <row r="4524" spans="1:14">
      <c r="A4524" t="s">
        <v>1027</v>
      </c>
      <c r="B4524" t="s">
        <v>626</v>
      </c>
      <c r="C4524" t="s">
        <v>627</v>
      </c>
      <c r="D4524" t="s">
        <v>44</v>
      </c>
      <c r="E4524" t="s">
        <v>45</v>
      </c>
      <c r="F4524" t="s">
        <v>46</v>
      </c>
      <c r="G4524">
        <v>31</v>
      </c>
      <c r="H4524">
        <v>3865.58</v>
      </c>
      <c r="I4524">
        <v>119832.98</v>
      </c>
      <c r="J4524">
        <v>63</v>
      </c>
      <c r="K4524">
        <v>3</v>
      </c>
      <c r="L4524" t="s">
        <v>18</v>
      </c>
      <c r="M4524">
        <f>(Table1[[#This Row],[Current_Stock]]*Table1[[#This Row],[Unit_Price]])</f>
        <v>243531.54</v>
      </c>
      <c r="N4524" s="12">
        <f>DATE(YEAR(Table1[[#This Row],[Order_Date]]),MONTH(Table1[[#This Row],[Order_Date]]),1)</f>
        <v>45108</v>
      </c>
    </row>
    <row r="4525" spans="1:14">
      <c r="A4525" t="s">
        <v>917</v>
      </c>
      <c r="B4525" t="s">
        <v>531</v>
      </c>
      <c r="C4525" t="s">
        <v>532</v>
      </c>
      <c r="D4525" t="s">
        <v>53</v>
      </c>
      <c r="E4525" t="s">
        <v>16</v>
      </c>
      <c r="F4525" t="s">
        <v>17</v>
      </c>
      <c r="G4525">
        <v>5</v>
      </c>
      <c r="H4525">
        <v>3847.64</v>
      </c>
      <c r="I4525">
        <v>19238.2</v>
      </c>
      <c r="J4525">
        <v>400</v>
      </c>
      <c r="K4525">
        <v>10</v>
      </c>
      <c r="L4525" t="s">
        <v>18</v>
      </c>
      <c r="M4525">
        <f>(Table1[[#This Row],[Current_Stock]]*Table1[[#This Row],[Unit_Price]])</f>
        <v>1539056</v>
      </c>
      <c r="N4525" s="12">
        <f>DATE(YEAR(Table1[[#This Row],[Order_Date]]),MONTH(Table1[[#This Row],[Order_Date]]),1)</f>
        <v>45200</v>
      </c>
    </row>
    <row r="4526" spans="1:14">
      <c r="A4526" t="s">
        <v>889</v>
      </c>
      <c r="B4526" t="s">
        <v>175</v>
      </c>
      <c r="C4526" t="s">
        <v>176</v>
      </c>
      <c r="D4526" t="s">
        <v>84</v>
      </c>
      <c r="E4526" t="s">
        <v>282</v>
      </c>
      <c r="F4526" t="s">
        <v>29</v>
      </c>
      <c r="G4526">
        <v>17</v>
      </c>
      <c r="H4526">
        <v>4019.31</v>
      </c>
      <c r="I4526">
        <v>68328.27</v>
      </c>
      <c r="J4526">
        <v>138</v>
      </c>
      <c r="K4526">
        <v>8</v>
      </c>
      <c r="L4526" t="s">
        <v>18</v>
      </c>
      <c r="M4526">
        <f>(Table1[[#This Row],[Current_Stock]]*Table1[[#This Row],[Unit_Price]])</f>
        <v>554664.78</v>
      </c>
      <c r="N4526" s="12">
        <f>DATE(YEAR(Table1[[#This Row],[Order_Date]]),MONTH(Table1[[#This Row],[Order_Date]]),1)</f>
        <v>44986</v>
      </c>
    </row>
    <row r="4527" spans="1:14">
      <c r="A4527" t="s">
        <v>157</v>
      </c>
      <c r="B4527" t="s">
        <v>338</v>
      </c>
      <c r="C4527" t="s">
        <v>339</v>
      </c>
      <c r="D4527" t="s">
        <v>38</v>
      </c>
      <c r="E4527" t="s">
        <v>104</v>
      </c>
      <c r="F4527" t="s">
        <v>60</v>
      </c>
      <c r="G4527">
        <v>14</v>
      </c>
      <c r="H4527">
        <v>542.1</v>
      </c>
      <c r="I4527">
        <v>7589.4</v>
      </c>
      <c r="J4527">
        <v>173</v>
      </c>
      <c r="K4527">
        <v>6</v>
      </c>
      <c r="L4527" t="s">
        <v>18</v>
      </c>
      <c r="M4527">
        <f>(Table1[[#This Row],[Current_Stock]]*Table1[[#This Row],[Unit_Price]])</f>
        <v>93783.3</v>
      </c>
      <c r="N4527" s="12">
        <f>DATE(YEAR(Table1[[#This Row],[Order_Date]]),MONTH(Table1[[#This Row],[Order_Date]]),1)</f>
        <v>45047</v>
      </c>
    </row>
    <row r="4528" spans="1:14">
      <c r="A4528" t="s">
        <v>270</v>
      </c>
      <c r="B4528" t="s">
        <v>102</v>
      </c>
      <c r="C4528" t="s">
        <v>103</v>
      </c>
      <c r="D4528" t="s">
        <v>22</v>
      </c>
      <c r="E4528" t="s">
        <v>113</v>
      </c>
      <c r="F4528" t="s">
        <v>60</v>
      </c>
      <c r="G4528">
        <v>65</v>
      </c>
      <c r="H4528">
        <v>13734.32</v>
      </c>
      <c r="I4528">
        <v>892730.8</v>
      </c>
      <c r="J4528">
        <v>76</v>
      </c>
      <c r="K4528">
        <v>7</v>
      </c>
      <c r="L4528" t="s">
        <v>105</v>
      </c>
      <c r="M4528">
        <f>(Table1[[#This Row],[Current_Stock]]*Table1[[#This Row],[Unit_Price]])</f>
        <v>1043808.32</v>
      </c>
      <c r="N4528" s="12">
        <f>DATE(YEAR(Table1[[#This Row],[Order_Date]]),MONTH(Table1[[#This Row],[Order_Date]]),1)</f>
        <v>45627</v>
      </c>
    </row>
    <row r="4529" spans="1:14">
      <c r="A4529" t="s">
        <v>1334</v>
      </c>
      <c r="B4529" t="s">
        <v>630</v>
      </c>
      <c r="C4529" t="s">
        <v>631</v>
      </c>
      <c r="D4529" t="s">
        <v>44</v>
      </c>
      <c r="E4529" t="s">
        <v>104</v>
      </c>
      <c r="F4529" t="s">
        <v>40</v>
      </c>
      <c r="G4529">
        <v>49</v>
      </c>
      <c r="H4529">
        <v>3659.74</v>
      </c>
      <c r="I4529">
        <v>179327.26</v>
      </c>
      <c r="J4529">
        <v>83</v>
      </c>
      <c r="K4529">
        <v>14</v>
      </c>
      <c r="L4529" t="s">
        <v>105</v>
      </c>
      <c r="M4529">
        <f>(Table1[[#This Row],[Current_Stock]]*Table1[[#This Row],[Unit_Price]])</f>
        <v>303758.42</v>
      </c>
      <c r="N4529" s="12">
        <f>DATE(YEAR(Table1[[#This Row],[Order_Date]]),MONTH(Table1[[#This Row],[Order_Date]]),1)</f>
        <v>45261</v>
      </c>
    </row>
    <row r="4530" spans="1:14">
      <c r="A4530" t="s">
        <v>1177</v>
      </c>
      <c r="B4530" t="s">
        <v>383</v>
      </c>
      <c r="C4530" t="s">
        <v>384</v>
      </c>
      <c r="D4530" t="s">
        <v>44</v>
      </c>
      <c r="E4530" t="s">
        <v>16</v>
      </c>
      <c r="F4530" t="s">
        <v>17</v>
      </c>
      <c r="G4530">
        <v>24</v>
      </c>
      <c r="H4530">
        <v>4644.22</v>
      </c>
      <c r="I4530">
        <v>111461.28</v>
      </c>
      <c r="J4530">
        <v>85</v>
      </c>
      <c r="K4530">
        <v>9</v>
      </c>
      <c r="L4530" t="s">
        <v>105</v>
      </c>
      <c r="M4530">
        <f>(Table1[[#This Row],[Current_Stock]]*Table1[[#This Row],[Unit_Price]])</f>
        <v>394758.7</v>
      </c>
      <c r="N4530" s="12">
        <f>DATE(YEAR(Table1[[#This Row],[Order_Date]]),MONTH(Table1[[#This Row],[Order_Date]]),1)</f>
        <v>45505</v>
      </c>
    </row>
    <row r="4531" spans="1:14">
      <c r="A4531" t="s">
        <v>1237</v>
      </c>
      <c r="B4531" t="s">
        <v>535</v>
      </c>
      <c r="C4531" t="s">
        <v>536</v>
      </c>
      <c r="D4531" t="s">
        <v>27</v>
      </c>
      <c r="E4531" t="s">
        <v>153</v>
      </c>
      <c r="F4531" t="s">
        <v>60</v>
      </c>
      <c r="G4531">
        <v>3</v>
      </c>
      <c r="H4531">
        <v>3284.23</v>
      </c>
      <c r="I4531">
        <v>9852.69</v>
      </c>
      <c r="J4531">
        <v>475</v>
      </c>
      <c r="K4531">
        <v>6</v>
      </c>
      <c r="L4531" t="s">
        <v>18</v>
      </c>
      <c r="M4531">
        <f>(Table1[[#This Row],[Current_Stock]]*Table1[[#This Row],[Unit_Price]])</f>
        <v>1560009.25</v>
      </c>
      <c r="N4531" s="12">
        <f>DATE(YEAR(Table1[[#This Row],[Order_Date]]),MONTH(Table1[[#This Row],[Order_Date]]),1)</f>
        <v>45200</v>
      </c>
    </row>
    <row r="4532" spans="1:14">
      <c r="A4532" t="s">
        <v>938</v>
      </c>
      <c r="B4532" t="s">
        <v>231</v>
      </c>
      <c r="C4532" t="s">
        <v>232</v>
      </c>
      <c r="D4532" t="s">
        <v>15</v>
      </c>
      <c r="E4532" t="s">
        <v>16</v>
      </c>
      <c r="F4532" t="s">
        <v>46</v>
      </c>
      <c r="G4532">
        <v>19</v>
      </c>
      <c r="H4532">
        <v>104.62</v>
      </c>
      <c r="I4532">
        <v>1987.78</v>
      </c>
      <c r="J4532">
        <v>128</v>
      </c>
      <c r="K4532">
        <v>12</v>
      </c>
      <c r="L4532" t="s">
        <v>18</v>
      </c>
      <c r="M4532">
        <f>(Table1[[#This Row],[Current_Stock]]*Table1[[#This Row],[Unit_Price]])</f>
        <v>13391.36</v>
      </c>
      <c r="N4532" s="12">
        <f>DATE(YEAR(Table1[[#This Row],[Order_Date]]),MONTH(Table1[[#This Row],[Order_Date]]),1)</f>
        <v>45108</v>
      </c>
    </row>
    <row r="4533" spans="1:14">
      <c r="A4533" t="s">
        <v>349</v>
      </c>
      <c r="B4533" t="s">
        <v>20</v>
      </c>
      <c r="C4533" t="s">
        <v>21</v>
      </c>
      <c r="D4533" t="s">
        <v>22</v>
      </c>
      <c r="E4533" t="s">
        <v>330</v>
      </c>
      <c r="F4533" t="s">
        <v>17</v>
      </c>
      <c r="G4533">
        <v>50</v>
      </c>
      <c r="H4533">
        <v>16873.2</v>
      </c>
      <c r="I4533">
        <v>843660</v>
      </c>
      <c r="J4533">
        <v>63</v>
      </c>
      <c r="K4533">
        <v>3</v>
      </c>
      <c r="L4533" t="s">
        <v>105</v>
      </c>
      <c r="M4533">
        <f>(Table1[[#This Row],[Current_Stock]]*Table1[[#This Row],[Unit_Price]])</f>
        <v>1063011.6000000001</v>
      </c>
      <c r="N4533" s="12">
        <f>DATE(YEAR(Table1[[#This Row],[Order_Date]]),MONTH(Table1[[#This Row],[Order_Date]]),1)</f>
        <v>45170</v>
      </c>
    </row>
    <row r="4534" spans="1:14">
      <c r="A4534" t="s">
        <v>1022</v>
      </c>
      <c r="B4534" t="s">
        <v>1147</v>
      </c>
      <c r="C4534" t="s">
        <v>1148</v>
      </c>
      <c r="D4534" t="s">
        <v>96</v>
      </c>
      <c r="E4534" t="s">
        <v>330</v>
      </c>
      <c r="F4534" t="s">
        <v>29</v>
      </c>
      <c r="G4534">
        <v>4</v>
      </c>
      <c r="H4534">
        <v>1785.36</v>
      </c>
      <c r="I4534">
        <v>7141.44</v>
      </c>
      <c r="J4534">
        <v>278</v>
      </c>
      <c r="K4534">
        <v>2</v>
      </c>
      <c r="L4534" t="s">
        <v>18</v>
      </c>
      <c r="M4534">
        <f>(Table1[[#This Row],[Current_Stock]]*Table1[[#This Row],[Unit_Price]])</f>
        <v>496330.07999999996</v>
      </c>
      <c r="N4534" s="12">
        <f>DATE(YEAR(Table1[[#This Row],[Order_Date]]),MONTH(Table1[[#This Row],[Order_Date]]),1)</f>
        <v>45566</v>
      </c>
    </row>
    <row r="4535" spans="1:14">
      <c r="A4535" t="s">
        <v>1207</v>
      </c>
      <c r="B4535" t="s">
        <v>450</v>
      </c>
      <c r="C4535" t="s">
        <v>451</v>
      </c>
      <c r="D4535" t="s">
        <v>33</v>
      </c>
      <c r="E4535" t="s">
        <v>109</v>
      </c>
      <c r="F4535" t="s">
        <v>29</v>
      </c>
      <c r="G4535">
        <v>10</v>
      </c>
      <c r="H4535">
        <v>4770.1899999999996</v>
      </c>
      <c r="I4535">
        <v>47701.9</v>
      </c>
      <c r="J4535">
        <v>112</v>
      </c>
      <c r="K4535">
        <v>2</v>
      </c>
      <c r="L4535" t="s">
        <v>18</v>
      </c>
      <c r="M4535">
        <f>(Table1[[#This Row],[Current_Stock]]*Table1[[#This Row],[Unit_Price]])</f>
        <v>534261.27999999991</v>
      </c>
      <c r="N4535" s="12">
        <f>DATE(YEAR(Table1[[#This Row],[Order_Date]]),MONTH(Table1[[#This Row],[Order_Date]]),1)</f>
        <v>44958</v>
      </c>
    </row>
    <row r="4536" spans="1:14">
      <c r="A4536" t="s">
        <v>976</v>
      </c>
      <c r="B4536" t="s">
        <v>1007</v>
      </c>
      <c r="C4536" t="s">
        <v>1008</v>
      </c>
      <c r="D4536" t="s">
        <v>27</v>
      </c>
      <c r="E4536" t="s">
        <v>85</v>
      </c>
      <c r="F4536" t="s">
        <v>40</v>
      </c>
      <c r="G4536">
        <v>7</v>
      </c>
      <c r="H4536">
        <v>2538.7600000000002</v>
      </c>
      <c r="I4536">
        <v>17771.32</v>
      </c>
      <c r="J4536">
        <v>560</v>
      </c>
      <c r="K4536">
        <v>2</v>
      </c>
      <c r="L4536" t="s">
        <v>55</v>
      </c>
      <c r="M4536">
        <f>(Table1[[#This Row],[Current_Stock]]*Table1[[#This Row],[Unit_Price]])</f>
        <v>1421705.6</v>
      </c>
      <c r="N4536" s="12">
        <f>DATE(YEAR(Table1[[#This Row],[Order_Date]]),MONTH(Table1[[#This Row],[Order_Date]]),1)</f>
        <v>45231</v>
      </c>
    </row>
    <row r="4537" spans="1:14">
      <c r="A4537" t="s">
        <v>639</v>
      </c>
      <c r="B4537" t="s">
        <v>42</v>
      </c>
      <c r="C4537" t="s">
        <v>43</v>
      </c>
      <c r="D4537" t="s">
        <v>44</v>
      </c>
      <c r="E4537" t="s">
        <v>39</v>
      </c>
      <c r="F4537" t="s">
        <v>17</v>
      </c>
      <c r="G4537">
        <v>24</v>
      </c>
      <c r="H4537">
        <v>3173.1</v>
      </c>
      <c r="I4537">
        <v>76154.399999999994</v>
      </c>
      <c r="J4537">
        <v>33</v>
      </c>
      <c r="K4537">
        <v>5</v>
      </c>
      <c r="L4537" t="s">
        <v>18</v>
      </c>
      <c r="M4537">
        <f>(Table1[[#This Row],[Current_Stock]]*Table1[[#This Row],[Unit_Price]])</f>
        <v>104712.3</v>
      </c>
      <c r="N4537" s="12">
        <f>DATE(YEAR(Table1[[#This Row],[Order_Date]]),MONTH(Table1[[#This Row],[Order_Date]]),1)</f>
        <v>45047</v>
      </c>
    </row>
    <row r="4538" spans="1:14">
      <c r="A4538" t="s">
        <v>951</v>
      </c>
      <c r="B4538" t="s">
        <v>670</v>
      </c>
      <c r="C4538" t="s">
        <v>671</v>
      </c>
      <c r="D4538" t="s">
        <v>22</v>
      </c>
      <c r="E4538" t="s">
        <v>97</v>
      </c>
      <c r="F4538" t="s">
        <v>17</v>
      </c>
      <c r="G4538">
        <v>42</v>
      </c>
      <c r="H4538">
        <v>14019.18</v>
      </c>
      <c r="I4538">
        <v>588805.56000000006</v>
      </c>
      <c r="J4538">
        <v>39</v>
      </c>
      <c r="K4538">
        <v>4</v>
      </c>
      <c r="L4538" t="s">
        <v>18</v>
      </c>
      <c r="M4538">
        <f>(Table1[[#This Row],[Current_Stock]]*Table1[[#This Row],[Unit_Price]])</f>
        <v>546748.02</v>
      </c>
      <c r="N4538" s="12">
        <f>DATE(YEAR(Table1[[#This Row],[Order_Date]]),MONTH(Table1[[#This Row],[Order_Date]]),1)</f>
        <v>45413</v>
      </c>
    </row>
    <row r="4539" spans="1:14">
      <c r="A4539" t="s">
        <v>1352</v>
      </c>
      <c r="B4539" t="s">
        <v>777</v>
      </c>
      <c r="C4539" t="s">
        <v>778</v>
      </c>
      <c r="D4539" t="s">
        <v>84</v>
      </c>
      <c r="E4539" t="s">
        <v>330</v>
      </c>
      <c r="F4539" t="s">
        <v>60</v>
      </c>
      <c r="G4539">
        <v>16</v>
      </c>
      <c r="H4539">
        <v>4188.72</v>
      </c>
      <c r="I4539">
        <v>67019.520000000004</v>
      </c>
      <c r="J4539">
        <v>155</v>
      </c>
      <c r="K4539">
        <v>10</v>
      </c>
      <c r="L4539" t="s">
        <v>18</v>
      </c>
      <c r="M4539">
        <f>(Table1[[#This Row],[Current_Stock]]*Table1[[#This Row],[Unit_Price]])</f>
        <v>649251.60000000009</v>
      </c>
      <c r="N4539" s="12">
        <f>DATE(YEAR(Table1[[#This Row],[Order_Date]]),MONTH(Table1[[#This Row],[Order_Date]]),1)</f>
        <v>45261</v>
      </c>
    </row>
    <row r="4540" spans="1:14">
      <c r="A4540" t="s">
        <v>546</v>
      </c>
      <c r="B4540" t="s">
        <v>1101</v>
      </c>
      <c r="C4540" t="s">
        <v>1102</v>
      </c>
      <c r="D4540" t="s">
        <v>84</v>
      </c>
      <c r="E4540" t="s">
        <v>89</v>
      </c>
      <c r="F4540" t="s">
        <v>29</v>
      </c>
      <c r="G4540">
        <v>17</v>
      </c>
      <c r="H4540">
        <v>6563.91</v>
      </c>
      <c r="I4540">
        <v>111586.47</v>
      </c>
      <c r="J4540">
        <v>172</v>
      </c>
      <c r="K4540">
        <v>3</v>
      </c>
      <c r="L4540" t="s">
        <v>18</v>
      </c>
      <c r="M4540">
        <f>(Table1[[#This Row],[Current_Stock]]*Table1[[#This Row],[Unit_Price]])</f>
        <v>1128992.52</v>
      </c>
      <c r="N4540" s="12">
        <f>DATE(YEAR(Table1[[#This Row],[Order_Date]]),MONTH(Table1[[#This Row],[Order_Date]]),1)</f>
        <v>45505</v>
      </c>
    </row>
    <row r="4541" spans="1:14">
      <c r="A4541" t="s">
        <v>892</v>
      </c>
      <c r="B4541" t="s">
        <v>494</v>
      </c>
      <c r="C4541" t="s">
        <v>495</v>
      </c>
      <c r="D4541" t="s">
        <v>15</v>
      </c>
      <c r="E4541" t="s">
        <v>89</v>
      </c>
      <c r="F4541" t="s">
        <v>40</v>
      </c>
      <c r="G4541">
        <v>13</v>
      </c>
      <c r="H4541">
        <v>69.209999999999994</v>
      </c>
      <c r="I4541">
        <v>899.73</v>
      </c>
      <c r="J4541">
        <v>154</v>
      </c>
      <c r="K4541">
        <v>5</v>
      </c>
      <c r="L4541" t="s">
        <v>18</v>
      </c>
      <c r="M4541">
        <f>(Table1[[#This Row],[Current_Stock]]*Table1[[#This Row],[Unit_Price]])</f>
        <v>10658.339999999998</v>
      </c>
      <c r="N4541" s="12">
        <f>DATE(YEAR(Table1[[#This Row],[Order_Date]]),MONTH(Table1[[#This Row],[Order_Date]]),1)</f>
        <v>45352</v>
      </c>
    </row>
    <row r="4542" spans="1:14">
      <c r="A4542" t="s">
        <v>881</v>
      </c>
      <c r="B4542" t="s">
        <v>633</v>
      </c>
      <c r="C4542" t="s">
        <v>634</v>
      </c>
      <c r="D4542" t="s">
        <v>27</v>
      </c>
      <c r="E4542" t="s">
        <v>173</v>
      </c>
      <c r="F4542" t="s">
        <v>60</v>
      </c>
      <c r="G4542">
        <v>3</v>
      </c>
      <c r="H4542">
        <v>3125.45</v>
      </c>
      <c r="I4542">
        <v>9376.35</v>
      </c>
      <c r="J4542">
        <v>294</v>
      </c>
      <c r="K4542">
        <v>7</v>
      </c>
      <c r="L4542" t="s">
        <v>55</v>
      </c>
      <c r="M4542">
        <f>(Table1[[#This Row],[Current_Stock]]*Table1[[#This Row],[Unit_Price]])</f>
        <v>918882.29999999993</v>
      </c>
      <c r="N4542" s="12">
        <f>DATE(YEAR(Table1[[#This Row],[Order_Date]]),MONTH(Table1[[#This Row],[Order_Date]]),1)</f>
        <v>45536</v>
      </c>
    </row>
    <row r="4543" spans="1:14">
      <c r="A4543" t="s">
        <v>193</v>
      </c>
      <c r="B4543" t="s">
        <v>775</v>
      </c>
      <c r="C4543" t="s">
        <v>776</v>
      </c>
      <c r="D4543" t="s">
        <v>15</v>
      </c>
      <c r="E4543" t="s">
        <v>243</v>
      </c>
      <c r="F4543" t="s">
        <v>40</v>
      </c>
      <c r="G4543">
        <v>11</v>
      </c>
      <c r="H4543">
        <v>494.2</v>
      </c>
      <c r="I4543">
        <v>5436.2</v>
      </c>
      <c r="J4543">
        <v>243</v>
      </c>
      <c r="K4543">
        <v>12</v>
      </c>
      <c r="L4543" t="s">
        <v>18</v>
      </c>
      <c r="M4543">
        <f>(Table1[[#This Row],[Current_Stock]]*Table1[[#This Row],[Unit_Price]])</f>
        <v>120090.59999999999</v>
      </c>
      <c r="N4543" s="12">
        <f>DATE(YEAR(Table1[[#This Row],[Order_Date]]),MONTH(Table1[[#This Row],[Order_Date]]),1)</f>
        <v>45108</v>
      </c>
    </row>
    <row r="4544" spans="1:14">
      <c r="A4544" t="s">
        <v>1303</v>
      </c>
      <c r="B4544" t="s">
        <v>456</v>
      </c>
      <c r="C4544" t="s">
        <v>457</v>
      </c>
      <c r="D4544" t="s">
        <v>96</v>
      </c>
      <c r="E4544" t="s">
        <v>104</v>
      </c>
      <c r="F4544" t="s">
        <v>29</v>
      </c>
      <c r="G4544">
        <v>8</v>
      </c>
      <c r="H4544">
        <v>2390.1799999999998</v>
      </c>
      <c r="I4544">
        <v>19121.439999999999</v>
      </c>
      <c r="J4544">
        <v>454</v>
      </c>
      <c r="K4544">
        <v>13</v>
      </c>
      <c r="L4544" t="s">
        <v>18</v>
      </c>
      <c r="M4544">
        <f>(Table1[[#This Row],[Current_Stock]]*Table1[[#This Row],[Unit_Price]])</f>
        <v>1085141.72</v>
      </c>
      <c r="N4544" s="12">
        <f>DATE(YEAR(Table1[[#This Row],[Order_Date]]),MONTH(Table1[[#This Row],[Order_Date]]),1)</f>
        <v>45017</v>
      </c>
    </row>
    <row r="4545" spans="1:14">
      <c r="A4545" t="s">
        <v>798</v>
      </c>
      <c r="B4545" t="s">
        <v>775</v>
      </c>
      <c r="C4545" t="s">
        <v>776</v>
      </c>
      <c r="D4545" t="s">
        <v>15</v>
      </c>
      <c r="E4545" t="s">
        <v>167</v>
      </c>
      <c r="F4545" t="s">
        <v>46</v>
      </c>
      <c r="G4545">
        <v>25</v>
      </c>
      <c r="H4545">
        <v>336.49</v>
      </c>
      <c r="I4545">
        <v>8412.25</v>
      </c>
      <c r="J4545">
        <v>220</v>
      </c>
      <c r="K4545">
        <v>3</v>
      </c>
      <c r="L4545" t="s">
        <v>18</v>
      </c>
      <c r="M4545">
        <f>(Table1[[#This Row],[Current_Stock]]*Table1[[#This Row],[Unit_Price]])</f>
        <v>74027.8</v>
      </c>
      <c r="N4545" s="12">
        <f>DATE(YEAR(Table1[[#This Row],[Order_Date]]),MONTH(Table1[[#This Row],[Order_Date]]),1)</f>
        <v>45261</v>
      </c>
    </row>
    <row r="4546" spans="1:14">
      <c r="A4546" t="s">
        <v>1277</v>
      </c>
      <c r="B4546" t="s">
        <v>396</v>
      </c>
      <c r="C4546" t="s">
        <v>397</v>
      </c>
      <c r="D4546" t="s">
        <v>33</v>
      </c>
      <c r="E4546" t="s">
        <v>59</v>
      </c>
      <c r="F4546" t="s">
        <v>17</v>
      </c>
      <c r="G4546">
        <v>18</v>
      </c>
      <c r="H4546">
        <v>4605.2299999999996</v>
      </c>
      <c r="I4546">
        <v>82894.14</v>
      </c>
      <c r="J4546">
        <v>93</v>
      </c>
      <c r="K4546">
        <v>14</v>
      </c>
      <c r="L4546" t="s">
        <v>18</v>
      </c>
      <c r="M4546">
        <f>(Table1[[#This Row],[Current_Stock]]*Table1[[#This Row],[Unit_Price]])</f>
        <v>428286.38999999996</v>
      </c>
      <c r="N4546" s="12">
        <f>DATE(YEAR(Table1[[#This Row],[Order_Date]]),MONTH(Table1[[#This Row],[Order_Date]]),1)</f>
        <v>45566</v>
      </c>
    </row>
    <row r="4547" spans="1:14">
      <c r="A4547" t="s">
        <v>343</v>
      </c>
      <c r="B4547" t="s">
        <v>855</v>
      </c>
      <c r="C4547" t="s">
        <v>856</v>
      </c>
      <c r="D4547" t="s">
        <v>38</v>
      </c>
      <c r="E4547" t="s">
        <v>80</v>
      </c>
      <c r="F4547" t="s">
        <v>60</v>
      </c>
      <c r="G4547">
        <v>19</v>
      </c>
      <c r="H4547">
        <v>2068.3200000000002</v>
      </c>
      <c r="I4547">
        <v>39298.080000000002</v>
      </c>
      <c r="J4547">
        <v>84</v>
      </c>
      <c r="K4547">
        <v>13</v>
      </c>
      <c r="L4547" t="s">
        <v>18</v>
      </c>
      <c r="M4547">
        <f>(Table1[[#This Row],[Current_Stock]]*Table1[[#This Row],[Unit_Price]])</f>
        <v>173738.88</v>
      </c>
      <c r="N4547" s="12">
        <f>DATE(YEAR(Table1[[#This Row],[Order_Date]]),MONTH(Table1[[#This Row],[Order_Date]]),1)</f>
        <v>45352</v>
      </c>
    </row>
    <row r="4548" spans="1:14">
      <c r="A4548" t="s">
        <v>1372</v>
      </c>
      <c r="B4548" t="s">
        <v>117</v>
      </c>
      <c r="C4548" t="s">
        <v>118</v>
      </c>
      <c r="D4548" t="s">
        <v>53</v>
      </c>
      <c r="E4548" t="s">
        <v>97</v>
      </c>
      <c r="F4548" t="s">
        <v>17</v>
      </c>
      <c r="G4548">
        <v>2</v>
      </c>
      <c r="H4548">
        <v>2489.4499999999998</v>
      </c>
      <c r="I4548">
        <v>4978.8999999999996</v>
      </c>
      <c r="J4548">
        <v>449</v>
      </c>
      <c r="K4548">
        <v>4</v>
      </c>
      <c r="L4548" t="s">
        <v>55</v>
      </c>
      <c r="M4548">
        <f>(Table1[[#This Row],[Current_Stock]]*Table1[[#This Row],[Unit_Price]])</f>
        <v>1117763.0499999998</v>
      </c>
      <c r="N4548" s="12">
        <f>DATE(YEAR(Table1[[#This Row],[Order_Date]]),MONTH(Table1[[#This Row],[Order_Date]]),1)</f>
        <v>45170</v>
      </c>
    </row>
    <row r="4549" spans="1:14">
      <c r="A4549" t="s">
        <v>266</v>
      </c>
      <c r="B4549" t="s">
        <v>1191</v>
      </c>
      <c r="C4549" t="s">
        <v>1192</v>
      </c>
      <c r="D4549" t="s">
        <v>96</v>
      </c>
      <c r="E4549" t="s">
        <v>54</v>
      </c>
      <c r="F4549" t="s">
        <v>46</v>
      </c>
      <c r="G4549">
        <v>9</v>
      </c>
      <c r="H4549">
        <v>1752.39</v>
      </c>
      <c r="I4549">
        <v>15771.51</v>
      </c>
      <c r="J4549">
        <v>516</v>
      </c>
      <c r="K4549">
        <v>9</v>
      </c>
      <c r="L4549" t="s">
        <v>18</v>
      </c>
      <c r="M4549">
        <f>(Table1[[#This Row],[Current_Stock]]*Table1[[#This Row],[Unit_Price]])</f>
        <v>904233.24000000011</v>
      </c>
      <c r="N4549" s="12">
        <f>DATE(YEAR(Table1[[#This Row],[Order_Date]]),MONTH(Table1[[#This Row],[Order_Date]]),1)</f>
        <v>44986</v>
      </c>
    </row>
    <row r="4550" spans="1:14">
      <c r="A4550" t="s">
        <v>1350</v>
      </c>
      <c r="B4550" t="s">
        <v>181</v>
      </c>
      <c r="C4550" t="s">
        <v>182</v>
      </c>
      <c r="D4550" t="s">
        <v>183</v>
      </c>
      <c r="E4550" t="s">
        <v>160</v>
      </c>
      <c r="F4550" t="s">
        <v>29</v>
      </c>
      <c r="G4550">
        <v>10</v>
      </c>
      <c r="H4550">
        <v>3727.95</v>
      </c>
      <c r="I4550">
        <v>37279.5</v>
      </c>
      <c r="J4550">
        <v>226</v>
      </c>
      <c r="K4550">
        <v>13</v>
      </c>
      <c r="L4550" t="s">
        <v>18</v>
      </c>
      <c r="M4550">
        <f>(Table1[[#This Row],[Current_Stock]]*Table1[[#This Row],[Unit_Price]])</f>
        <v>842516.7</v>
      </c>
      <c r="N4550" s="12">
        <f>DATE(YEAR(Table1[[#This Row],[Order_Date]]),MONTH(Table1[[#This Row],[Order_Date]]),1)</f>
        <v>45597</v>
      </c>
    </row>
    <row r="4551" spans="1:14">
      <c r="A4551" t="s">
        <v>406</v>
      </c>
      <c r="B4551" t="s">
        <v>1111</v>
      </c>
      <c r="C4551" t="s">
        <v>1112</v>
      </c>
      <c r="D4551" t="s">
        <v>22</v>
      </c>
      <c r="E4551" t="s">
        <v>109</v>
      </c>
      <c r="F4551" t="s">
        <v>29</v>
      </c>
      <c r="G4551">
        <v>56</v>
      </c>
      <c r="H4551">
        <v>8247.91</v>
      </c>
      <c r="I4551">
        <v>461882.96</v>
      </c>
      <c r="J4551">
        <v>93</v>
      </c>
      <c r="K4551">
        <v>5</v>
      </c>
      <c r="L4551" t="s">
        <v>18</v>
      </c>
      <c r="M4551">
        <f>(Table1[[#This Row],[Current_Stock]]*Table1[[#This Row],[Unit_Price]])</f>
        <v>767055.63</v>
      </c>
      <c r="N4551" s="12">
        <f>DATE(YEAR(Table1[[#This Row],[Order_Date]]),MONTH(Table1[[#This Row],[Order_Date]]),1)</f>
        <v>45597</v>
      </c>
    </row>
    <row r="4552" spans="1:14">
      <c r="A4552" t="s">
        <v>955</v>
      </c>
      <c r="B4552" t="s">
        <v>510</v>
      </c>
      <c r="C4552" t="s">
        <v>511</v>
      </c>
      <c r="D4552" t="s">
        <v>38</v>
      </c>
      <c r="E4552" t="s">
        <v>39</v>
      </c>
      <c r="F4552" t="s">
        <v>46</v>
      </c>
      <c r="G4552">
        <v>21</v>
      </c>
      <c r="H4552">
        <v>335.1</v>
      </c>
      <c r="I4552">
        <v>7037.1</v>
      </c>
      <c r="J4552">
        <v>120</v>
      </c>
      <c r="K4552">
        <v>11</v>
      </c>
      <c r="L4552" t="s">
        <v>18</v>
      </c>
      <c r="M4552">
        <f>(Table1[[#This Row],[Current_Stock]]*Table1[[#This Row],[Unit_Price]])</f>
        <v>40212</v>
      </c>
      <c r="N4552" s="12">
        <f>DATE(YEAR(Table1[[#This Row],[Order_Date]]),MONTH(Table1[[#This Row],[Order_Date]]),1)</f>
        <v>44927</v>
      </c>
    </row>
    <row r="4553" spans="1:14">
      <c r="A4553" t="s">
        <v>600</v>
      </c>
      <c r="B4553" t="s">
        <v>162</v>
      </c>
      <c r="C4553" t="s">
        <v>163</v>
      </c>
      <c r="D4553" t="s">
        <v>53</v>
      </c>
      <c r="E4553" t="s">
        <v>251</v>
      </c>
      <c r="F4553" t="s">
        <v>17</v>
      </c>
      <c r="G4553">
        <v>4</v>
      </c>
      <c r="H4553">
        <v>1648.77</v>
      </c>
      <c r="I4553">
        <v>6595.08</v>
      </c>
      <c r="J4553">
        <v>305</v>
      </c>
      <c r="K4553">
        <v>2</v>
      </c>
      <c r="L4553" t="s">
        <v>55</v>
      </c>
      <c r="M4553">
        <f>(Table1[[#This Row],[Current_Stock]]*Table1[[#This Row],[Unit_Price]])</f>
        <v>502874.85</v>
      </c>
      <c r="N4553" s="12">
        <f>DATE(YEAR(Table1[[#This Row],[Order_Date]]),MONTH(Table1[[#This Row],[Order_Date]]),1)</f>
        <v>45139</v>
      </c>
    </row>
    <row r="4554" spans="1:14">
      <c r="A4554" t="s">
        <v>474</v>
      </c>
      <c r="B4554" t="s">
        <v>752</v>
      </c>
      <c r="C4554" t="s">
        <v>753</v>
      </c>
      <c r="D4554" t="s">
        <v>183</v>
      </c>
      <c r="E4554" t="s">
        <v>80</v>
      </c>
      <c r="F4554" t="s">
        <v>17</v>
      </c>
      <c r="G4554">
        <v>19</v>
      </c>
      <c r="H4554">
        <v>141.13</v>
      </c>
      <c r="I4554">
        <v>2681.47</v>
      </c>
      <c r="J4554">
        <v>115</v>
      </c>
      <c r="K4554">
        <v>7</v>
      </c>
      <c r="L4554" t="s">
        <v>18</v>
      </c>
      <c r="M4554">
        <f>(Table1[[#This Row],[Current_Stock]]*Table1[[#This Row],[Unit_Price]])</f>
        <v>16229.949999999999</v>
      </c>
      <c r="N4554" s="12">
        <f>DATE(YEAR(Table1[[#This Row],[Order_Date]]),MONTH(Table1[[#This Row],[Order_Date]]),1)</f>
        <v>45566</v>
      </c>
    </row>
    <row r="4555" spans="1:14">
      <c r="A4555" t="s">
        <v>227</v>
      </c>
      <c r="B4555" t="s">
        <v>1268</v>
      </c>
      <c r="C4555" t="s">
        <v>1269</v>
      </c>
      <c r="D4555" t="s">
        <v>38</v>
      </c>
      <c r="E4555" t="s">
        <v>167</v>
      </c>
      <c r="F4555" t="s">
        <v>29</v>
      </c>
      <c r="G4555">
        <v>9</v>
      </c>
      <c r="H4555">
        <v>1610.66</v>
      </c>
      <c r="I4555">
        <v>14495.94</v>
      </c>
      <c r="J4555">
        <v>122</v>
      </c>
      <c r="K4555">
        <v>2</v>
      </c>
      <c r="L4555" t="s">
        <v>18</v>
      </c>
      <c r="M4555">
        <f>(Table1[[#This Row],[Current_Stock]]*Table1[[#This Row],[Unit_Price]])</f>
        <v>196500.52000000002</v>
      </c>
      <c r="N4555" s="12">
        <f>DATE(YEAR(Table1[[#This Row],[Order_Date]]),MONTH(Table1[[#This Row],[Order_Date]]),1)</f>
        <v>45108</v>
      </c>
    </row>
    <row r="4556" spans="1:14">
      <c r="A4556" t="s">
        <v>1083</v>
      </c>
      <c r="B4556" t="s">
        <v>318</v>
      </c>
      <c r="C4556" t="s">
        <v>319</v>
      </c>
      <c r="D4556" t="s">
        <v>96</v>
      </c>
      <c r="E4556" t="s">
        <v>28</v>
      </c>
      <c r="F4556" t="s">
        <v>60</v>
      </c>
      <c r="G4556">
        <v>3</v>
      </c>
      <c r="H4556">
        <v>779.13</v>
      </c>
      <c r="I4556">
        <v>2337.39</v>
      </c>
      <c r="J4556">
        <v>357</v>
      </c>
      <c r="K4556">
        <v>2</v>
      </c>
      <c r="L4556" t="s">
        <v>18</v>
      </c>
      <c r="M4556">
        <f>(Table1[[#This Row],[Current_Stock]]*Table1[[#This Row],[Unit_Price]])</f>
        <v>278149.40999999997</v>
      </c>
      <c r="N4556" s="12">
        <f>DATE(YEAR(Table1[[#This Row],[Order_Date]]),MONTH(Table1[[#This Row],[Order_Date]]),1)</f>
        <v>45047</v>
      </c>
    </row>
    <row r="4557" spans="1:14">
      <c r="A4557" t="s">
        <v>506</v>
      </c>
      <c r="B4557" t="s">
        <v>94</v>
      </c>
      <c r="C4557" t="s">
        <v>95</v>
      </c>
      <c r="D4557" t="s">
        <v>96</v>
      </c>
      <c r="E4557" t="s">
        <v>243</v>
      </c>
      <c r="F4557" t="s">
        <v>60</v>
      </c>
      <c r="G4557">
        <v>9</v>
      </c>
      <c r="H4557">
        <v>1771.11</v>
      </c>
      <c r="I4557">
        <v>15939.99</v>
      </c>
      <c r="J4557">
        <v>507</v>
      </c>
      <c r="K4557">
        <v>13</v>
      </c>
      <c r="L4557" t="s">
        <v>55</v>
      </c>
      <c r="M4557">
        <f>(Table1[[#This Row],[Current_Stock]]*Table1[[#This Row],[Unit_Price]])</f>
        <v>897952.7699999999</v>
      </c>
      <c r="N4557" s="12">
        <f>DATE(YEAR(Table1[[#This Row],[Order_Date]]),MONTH(Table1[[#This Row],[Order_Date]]),1)</f>
        <v>45078</v>
      </c>
    </row>
    <row r="4558" spans="1:14">
      <c r="A4558" t="s">
        <v>1254</v>
      </c>
      <c r="B4558" t="s">
        <v>147</v>
      </c>
      <c r="C4558" t="s">
        <v>148</v>
      </c>
      <c r="D4558" t="s">
        <v>53</v>
      </c>
      <c r="E4558" t="s">
        <v>59</v>
      </c>
      <c r="F4558" t="s">
        <v>40</v>
      </c>
      <c r="G4558">
        <v>2</v>
      </c>
      <c r="H4558">
        <v>3184.19</v>
      </c>
      <c r="I4558">
        <v>6368.38</v>
      </c>
      <c r="J4558">
        <v>563</v>
      </c>
      <c r="K4558">
        <v>9</v>
      </c>
      <c r="L4558" t="s">
        <v>18</v>
      </c>
      <c r="M4558">
        <f>(Table1[[#This Row],[Current_Stock]]*Table1[[#This Row],[Unit_Price]])</f>
        <v>1792698.97</v>
      </c>
      <c r="N4558" s="12">
        <f>DATE(YEAR(Table1[[#This Row],[Order_Date]]),MONTH(Table1[[#This Row],[Order_Date]]),1)</f>
        <v>45383</v>
      </c>
    </row>
    <row r="4559" spans="1:14">
      <c r="A4559" t="s">
        <v>915</v>
      </c>
      <c r="B4559" t="s">
        <v>435</v>
      </c>
      <c r="C4559" t="s">
        <v>436</v>
      </c>
      <c r="D4559" t="s">
        <v>38</v>
      </c>
      <c r="E4559" t="s">
        <v>16</v>
      </c>
      <c r="F4559" t="s">
        <v>46</v>
      </c>
      <c r="G4559">
        <v>9</v>
      </c>
      <c r="H4559">
        <v>4373.87</v>
      </c>
      <c r="I4559">
        <v>39364.83</v>
      </c>
      <c r="J4559">
        <v>225</v>
      </c>
      <c r="K4559">
        <v>11</v>
      </c>
      <c r="L4559" t="s">
        <v>18</v>
      </c>
      <c r="M4559">
        <f>(Table1[[#This Row],[Current_Stock]]*Table1[[#This Row],[Unit_Price]])</f>
        <v>984120.75</v>
      </c>
      <c r="N4559" s="12">
        <f>DATE(YEAR(Table1[[#This Row],[Order_Date]]),MONTH(Table1[[#This Row],[Order_Date]]),1)</f>
        <v>45231</v>
      </c>
    </row>
    <row r="4560" spans="1:14">
      <c r="A4560" t="s">
        <v>263</v>
      </c>
      <c r="B4560" t="s">
        <v>284</v>
      </c>
      <c r="C4560" t="s">
        <v>285</v>
      </c>
      <c r="D4560" t="s">
        <v>15</v>
      </c>
      <c r="E4560" t="s">
        <v>109</v>
      </c>
      <c r="F4560" t="s">
        <v>29</v>
      </c>
      <c r="G4560">
        <v>17</v>
      </c>
      <c r="H4560">
        <v>451.95</v>
      </c>
      <c r="I4560">
        <v>7683.15</v>
      </c>
      <c r="J4560">
        <v>88</v>
      </c>
      <c r="K4560">
        <v>4</v>
      </c>
      <c r="L4560" t="s">
        <v>18</v>
      </c>
      <c r="M4560">
        <f>(Table1[[#This Row],[Current_Stock]]*Table1[[#This Row],[Unit_Price]])</f>
        <v>39771.599999999999</v>
      </c>
      <c r="N4560" s="12">
        <f>DATE(YEAR(Table1[[#This Row],[Order_Date]]),MONTH(Table1[[#This Row],[Order_Date]]),1)</f>
        <v>45139</v>
      </c>
    </row>
    <row r="4561" spans="1:14">
      <c r="A4561" t="s">
        <v>200</v>
      </c>
      <c r="B4561" t="s">
        <v>780</v>
      </c>
      <c r="C4561" t="s">
        <v>781</v>
      </c>
      <c r="D4561" t="s">
        <v>27</v>
      </c>
      <c r="E4561" t="s">
        <v>330</v>
      </c>
      <c r="F4561" t="s">
        <v>29</v>
      </c>
      <c r="G4561">
        <v>2</v>
      </c>
      <c r="H4561">
        <v>4305.5600000000004</v>
      </c>
      <c r="I4561">
        <v>8611.1200000000008</v>
      </c>
      <c r="J4561">
        <v>536</v>
      </c>
      <c r="K4561">
        <v>4</v>
      </c>
      <c r="L4561" t="s">
        <v>55</v>
      </c>
      <c r="M4561">
        <f>(Table1[[#This Row],[Current_Stock]]*Table1[[#This Row],[Unit_Price]])</f>
        <v>2307780.16</v>
      </c>
      <c r="N4561" s="12">
        <f>DATE(YEAR(Table1[[#This Row],[Order_Date]]),MONTH(Table1[[#This Row],[Order_Date]]),1)</f>
        <v>45627</v>
      </c>
    </row>
    <row r="4562" spans="1:14">
      <c r="A4562" t="s">
        <v>770</v>
      </c>
      <c r="B4562" t="s">
        <v>75</v>
      </c>
      <c r="C4562" t="s">
        <v>76</v>
      </c>
      <c r="D4562" t="s">
        <v>33</v>
      </c>
      <c r="E4562" t="s">
        <v>73</v>
      </c>
      <c r="F4562" t="s">
        <v>60</v>
      </c>
      <c r="G4562">
        <v>12</v>
      </c>
      <c r="H4562">
        <v>3314.34</v>
      </c>
      <c r="I4562">
        <v>39772.080000000002</v>
      </c>
      <c r="J4562">
        <v>90</v>
      </c>
      <c r="K4562">
        <v>11</v>
      </c>
      <c r="L4562" t="s">
        <v>18</v>
      </c>
      <c r="M4562">
        <f>(Table1[[#This Row],[Current_Stock]]*Table1[[#This Row],[Unit_Price]])</f>
        <v>298290.60000000003</v>
      </c>
      <c r="N4562" s="12">
        <f>DATE(YEAR(Table1[[#This Row],[Order_Date]]),MONTH(Table1[[#This Row],[Order_Date]]),1)</f>
        <v>45566</v>
      </c>
    </row>
    <row r="4563" spans="1:14">
      <c r="A4563" t="s">
        <v>203</v>
      </c>
      <c r="B4563" t="s">
        <v>453</v>
      </c>
      <c r="C4563" t="s">
        <v>454</v>
      </c>
      <c r="D4563" t="s">
        <v>15</v>
      </c>
      <c r="E4563" t="s">
        <v>28</v>
      </c>
      <c r="F4563" t="s">
        <v>29</v>
      </c>
      <c r="G4563">
        <v>21</v>
      </c>
      <c r="H4563">
        <v>462.74</v>
      </c>
      <c r="I4563">
        <v>9717.5400000000009</v>
      </c>
      <c r="J4563">
        <v>82</v>
      </c>
      <c r="K4563">
        <v>3</v>
      </c>
      <c r="L4563" t="s">
        <v>18</v>
      </c>
      <c r="M4563">
        <f>(Table1[[#This Row],[Current_Stock]]*Table1[[#This Row],[Unit_Price]])</f>
        <v>37944.68</v>
      </c>
      <c r="N4563" s="12">
        <f>DATE(YEAR(Table1[[#This Row],[Order_Date]]),MONTH(Table1[[#This Row],[Order_Date]]),1)</f>
        <v>45078</v>
      </c>
    </row>
    <row r="4564" spans="1:14">
      <c r="A4564" t="s">
        <v>1322</v>
      </c>
      <c r="B4564" t="s">
        <v>383</v>
      </c>
      <c r="C4564" t="s">
        <v>384</v>
      </c>
      <c r="D4564" t="s">
        <v>44</v>
      </c>
      <c r="E4564" t="s">
        <v>109</v>
      </c>
      <c r="F4564" t="s">
        <v>46</v>
      </c>
      <c r="G4564">
        <v>56</v>
      </c>
      <c r="H4564">
        <v>3190.93</v>
      </c>
      <c r="I4564">
        <v>178692.08</v>
      </c>
      <c r="J4564">
        <v>75</v>
      </c>
      <c r="K4564">
        <v>13</v>
      </c>
      <c r="L4564" t="s">
        <v>105</v>
      </c>
      <c r="M4564">
        <f>(Table1[[#This Row],[Current_Stock]]*Table1[[#This Row],[Unit_Price]])</f>
        <v>239319.75</v>
      </c>
      <c r="N4564" s="12">
        <f>DATE(YEAR(Table1[[#This Row],[Order_Date]]),MONTH(Table1[[#This Row],[Order_Date]]),1)</f>
        <v>45352</v>
      </c>
    </row>
    <row r="4565" spans="1:14">
      <c r="A4565" t="s">
        <v>658</v>
      </c>
      <c r="B4565" t="s">
        <v>1029</v>
      </c>
      <c r="C4565" t="s">
        <v>1030</v>
      </c>
      <c r="D4565" t="s">
        <v>38</v>
      </c>
      <c r="E4565" t="s">
        <v>23</v>
      </c>
      <c r="F4565" t="s">
        <v>60</v>
      </c>
      <c r="G4565">
        <v>25</v>
      </c>
      <c r="H4565">
        <v>1996.23</v>
      </c>
      <c r="I4565">
        <v>49905.75</v>
      </c>
      <c r="J4565">
        <v>118</v>
      </c>
      <c r="K4565">
        <v>4</v>
      </c>
      <c r="L4565" t="s">
        <v>18</v>
      </c>
      <c r="M4565">
        <f>(Table1[[#This Row],[Current_Stock]]*Table1[[#This Row],[Unit_Price]])</f>
        <v>235555.14</v>
      </c>
      <c r="N4565" s="12">
        <f>DATE(YEAR(Table1[[#This Row],[Order_Date]]),MONTH(Table1[[#This Row],[Order_Date]]),1)</f>
        <v>45597</v>
      </c>
    </row>
    <row r="4566" spans="1:14">
      <c r="A4566" t="s">
        <v>1256</v>
      </c>
      <c r="B4566" t="s">
        <v>194</v>
      </c>
      <c r="C4566" t="s">
        <v>195</v>
      </c>
      <c r="D4566" t="s">
        <v>15</v>
      </c>
      <c r="E4566" t="s">
        <v>113</v>
      </c>
      <c r="F4566" t="s">
        <v>46</v>
      </c>
      <c r="G4566">
        <v>19</v>
      </c>
      <c r="H4566">
        <v>379.04</v>
      </c>
      <c r="I4566">
        <v>7201.76</v>
      </c>
      <c r="J4566">
        <v>111</v>
      </c>
      <c r="K4566">
        <v>4</v>
      </c>
      <c r="L4566" t="s">
        <v>18</v>
      </c>
      <c r="M4566">
        <f>(Table1[[#This Row],[Current_Stock]]*Table1[[#This Row],[Unit_Price]])</f>
        <v>42073.440000000002</v>
      </c>
      <c r="N4566" s="12">
        <f>DATE(YEAR(Table1[[#This Row],[Order_Date]]),MONTH(Table1[[#This Row],[Order_Date]]),1)</f>
        <v>45139</v>
      </c>
    </row>
    <row r="4567" spans="1:14">
      <c r="A4567" t="s">
        <v>1377</v>
      </c>
      <c r="B4567" t="s">
        <v>447</v>
      </c>
      <c r="C4567" t="s">
        <v>448</v>
      </c>
      <c r="D4567" t="s">
        <v>44</v>
      </c>
      <c r="E4567" t="s">
        <v>269</v>
      </c>
      <c r="F4567" t="s">
        <v>46</v>
      </c>
      <c r="G4567">
        <v>34</v>
      </c>
      <c r="H4567">
        <v>2862.63</v>
      </c>
      <c r="I4567">
        <v>97329.42</v>
      </c>
      <c r="J4567">
        <v>49</v>
      </c>
      <c r="K4567">
        <v>8</v>
      </c>
      <c r="L4567" t="s">
        <v>105</v>
      </c>
      <c r="M4567">
        <f>(Table1[[#This Row],[Current_Stock]]*Table1[[#This Row],[Unit_Price]])</f>
        <v>140268.87</v>
      </c>
      <c r="N4567" s="12">
        <f>DATE(YEAR(Table1[[#This Row],[Order_Date]]),MONTH(Table1[[#This Row],[Order_Date]]),1)</f>
        <v>45505</v>
      </c>
    </row>
    <row r="4568" spans="1:14">
      <c r="A4568" t="s">
        <v>989</v>
      </c>
      <c r="B4568" t="s">
        <v>1004</v>
      </c>
      <c r="C4568" t="s">
        <v>1005</v>
      </c>
      <c r="D4568" t="s">
        <v>96</v>
      </c>
      <c r="E4568" t="s">
        <v>167</v>
      </c>
      <c r="F4568" t="s">
        <v>60</v>
      </c>
      <c r="G4568">
        <v>10</v>
      </c>
      <c r="H4568">
        <v>4160.46</v>
      </c>
      <c r="I4568">
        <v>41604.6</v>
      </c>
      <c r="J4568">
        <v>449</v>
      </c>
      <c r="K4568">
        <v>6</v>
      </c>
      <c r="L4568" t="s">
        <v>18</v>
      </c>
      <c r="M4568">
        <f>(Table1[[#This Row],[Current_Stock]]*Table1[[#This Row],[Unit_Price]])</f>
        <v>1868046.54</v>
      </c>
      <c r="N4568" s="12">
        <f>DATE(YEAR(Table1[[#This Row],[Order_Date]]),MONTH(Table1[[#This Row],[Order_Date]]),1)</f>
        <v>45413</v>
      </c>
    </row>
    <row r="4569" spans="1:14">
      <c r="A4569" t="s">
        <v>1257</v>
      </c>
      <c r="B4569" t="s">
        <v>986</v>
      </c>
      <c r="C4569" t="s">
        <v>987</v>
      </c>
      <c r="D4569" t="s">
        <v>84</v>
      </c>
      <c r="E4569" t="s">
        <v>73</v>
      </c>
      <c r="F4569" t="s">
        <v>17</v>
      </c>
      <c r="G4569">
        <v>25</v>
      </c>
      <c r="H4569">
        <v>22231.81</v>
      </c>
      <c r="I4569">
        <v>555795.25</v>
      </c>
      <c r="J4569">
        <v>111</v>
      </c>
      <c r="K4569">
        <v>3</v>
      </c>
      <c r="L4569" t="s">
        <v>18</v>
      </c>
      <c r="M4569">
        <f>(Table1[[#This Row],[Current_Stock]]*Table1[[#This Row],[Unit_Price]])</f>
        <v>2467730.91</v>
      </c>
      <c r="N4569" s="12">
        <f>DATE(YEAR(Table1[[#This Row],[Order_Date]]),MONTH(Table1[[#This Row],[Order_Date]]),1)</f>
        <v>45352</v>
      </c>
    </row>
    <row r="4570" spans="1:14">
      <c r="A4570" t="s">
        <v>1244</v>
      </c>
      <c r="B4570" t="s">
        <v>549</v>
      </c>
      <c r="C4570" t="s">
        <v>550</v>
      </c>
      <c r="D4570" t="s">
        <v>96</v>
      </c>
      <c r="E4570" t="s">
        <v>167</v>
      </c>
      <c r="F4570" t="s">
        <v>17</v>
      </c>
      <c r="G4570">
        <v>5</v>
      </c>
      <c r="H4570">
        <v>2221.1</v>
      </c>
      <c r="I4570">
        <v>11105.5</v>
      </c>
      <c r="J4570">
        <v>477</v>
      </c>
      <c r="K4570">
        <v>11</v>
      </c>
      <c r="L4570" t="s">
        <v>55</v>
      </c>
      <c r="M4570">
        <f>(Table1[[#This Row],[Current_Stock]]*Table1[[#This Row],[Unit_Price]])</f>
        <v>1059464.7</v>
      </c>
      <c r="N4570" s="12">
        <f>DATE(YEAR(Table1[[#This Row],[Order_Date]]),MONTH(Table1[[#This Row],[Order_Date]]),1)</f>
        <v>44927</v>
      </c>
    </row>
    <row r="4571" spans="1:14">
      <c r="A4571" t="s">
        <v>1173</v>
      </c>
      <c r="B4571" t="s">
        <v>1057</v>
      </c>
      <c r="C4571" t="s">
        <v>1058</v>
      </c>
      <c r="D4571" t="s">
        <v>84</v>
      </c>
      <c r="E4571" t="s">
        <v>34</v>
      </c>
      <c r="F4571" t="s">
        <v>17</v>
      </c>
      <c r="G4571">
        <v>23</v>
      </c>
      <c r="H4571">
        <v>29948.21</v>
      </c>
      <c r="I4571">
        <v>688808.83</v>
      </c>
      <c r="J4571">
        <v>160</v>
      </c>
      <c r="K4571">
        <v>7</v>
      </c>
      <c r="L4571" t="s">
        <v>18</v>
      </c>
      <c r="M4571">
        <f>(Table1[[#This Row],[Current_Stock]]*Table1[[#This Row],[Unit_Price]])</f>
        <v>4791713.5999999996</v>
      </c>
      <c r="N4571" s="12">
        <f>DATE(YEAR(Table1[[#This Row],[Order_Date]]),MONTH(Table1[[#This Row],[Order_Date]]),1)</f>
        <v>45566</v>
      </c>
    </row>
    <row r="4572" spans="1:14">
      <c r="A4572" t="s">
        <v>1078</v>
      </c>
      <c r="B4572" t="s">
        <v>1105</v>
      </c>
      <c r="C4572" t="s">
        <v>1106</v>
      </c>
      <c r="D4572" t="s">
        <v>15</v>
      </c>
      <c r="E4572" t="s">
        <v>54</v>
      </c>
      <c r="F4572" t="s">
        <v>17</v>
      </c>
      <c r="G4572">
        <v>11</v>
      </c>
      <c r="H4572">
        <v>253.98</v>
      </c>
      <c r="I4572">
        <v>2793.78</v>
      </c>
      <c r="J4572">
        <v>242</v>
      </c>
      <c r="K4572">
        <v>9</v>
      </c>
      <c r="L4572" t="s">
        <v>18</v>
      </c>
      <c r="M4572">
        <f>(Table1[[#This Row],[Current_Stock]]*Table1[[#This Row],[Unit_Price]])</f>
        <v>61463.159999999996</v>
      </c>
      <c r="N4572" s="12">
        <f>DATE(YEAR(Table1[[#This Row],[Order_Date]]),MONTH(Table1[[#This Row],[Order_Date]]),1)</f>
        <v>45170</v>
      </c>
    </row>
    <row r="4573" spans="1:14">
      <c r="A4573" t="s">
        <v>446</v>
      </c>
      <c r="B4573" t="s">
        <v>642</v>
      </c>
      <c r="C4573" t="s">
        <v>643</v>
      </c>
      <c r="D4573" t="s">
        <v>33</v>
      </c>
      <c r="E4573" t="s">
        <v>16</v>
      </c>
      <c r="F4573" t="s">
        <v>17</v>
      </c>
      <c r="G4573">
        <v>14</v>
      </c>
      <c r="H4573">
        <v>4401.12</v>
      </c>
      <c r="I4573">
        <v>61615.68</v>
      </c>
      <c r="J4573">
        <v>166</v>
      </c>
      <c r="K4573">
        <v>2</v>
      </c>
      <c r="L4573" t="s">
        <v>18</v>
      </c>
      <c r="M4573">
        <f>(Table1[[#This Row],[Current_Stock]]*Table1[[#This Row],[Unit_Price]])</f>
        <v>730585.91999999993</v>
      </c>
      <c r="N4573" s="12">
        <f>DATE(YEAR(Table1[[#This Row],[Order_Date]]),MONTH(Table1[[#This Row],[Order_Date]]),1)</f>
        <v>45323</v>
      </c>
    </row>
    <row r="4574" spans="1:14">
      <c r="A4574" t="s">
        <v>459</v>
      </c>
      <c r="B4574" t="s">
        <v>107</v>
      </c>
      <c r="C4574" t="s">
        <v>108</v>
      </c>
      <c r="D4574" t="s">
        <v>96</v>
      </c>
      <c r="E4574" t="s">
        <v>277</v>
      </c>
      <c r="F4574" t="s">
        <v>40</v>
      </c>
      <c r="G4574">
        <v>3</v>
      </c>
      <c r="H4574">
        <v>4030.78</v>
      </c>
      <c r="I4574">
        <v>12092.34</v>
      </c>
      <c r="J4574">
        <v>474</v>
      </c>
      <c r="K4574">
        <v>9</v>
      </c>
      <c r="L4574" t="s">
        <v>18</v>
      </c>
      <c r="M4574">
        <f>(Table1[[#This Row],[Current_Stock]]*Table1[[#This Row],[Unit_Price]])</f>
        <v>1910589.7200000002</v>
      </c>
      <c r="N4574" s="12">
        <f>DATE(YEAR(Table1[[#This Row],[Order_Date]]),MONTH(Table1[[#This Row],[Order_Date]]),1)</f>
        <v>45566</v>
      </c>
    </row>
    <row r="4575" spans="1:14">
      <c r="A4575" t="s">
        <v>749</v>
      </c>
      <c r="B4575" t="s">
        <v>216</v>
      </c>
      <c r="C4575" t="s">
        <v>217</v>
      </c>
      <c r="D4575" t="s">
        <v>27</v>
      </c>
      <c r="E4575" t="s">
        <v>23</v>
      </c>
      <c r="F4575" t="s">
        <v>29</v>
      </c>
      <c r="G4575">
        <v>5</v>
      </c>
      <c r="H4575">
        <v>312.62</v>
      </c>
      <c r="I4575">
        <v>1563.1</v>
      </c>
      <c r="J4575">
        <v>479</v>
      </c>
      <c r="K4575">
        <v>7</v>
      </c>
      <c r="L4575" t="s">
        <v>55</v>
      </c>
      <c r="M4575">
        <f>(Table1[[#This Row],[Current_Stock]]*Table1[[#This Row],[Unit_Price]])</f>
        <v>149744.98000000001</v>
      </c>
      <c r="N4575" s="12">
        <f>DATE(YEAR(Table1[[#This Row],[Order_Date]]),MONTH(Table1[[#This Row],[Order_Date]]),1)</f>
        <v>45047</v>
      </c>
    </row>
    <row r="4576" spans="1:14">
      <c r="A4576" t="s">
        <v>438</v>
      </c>
      <c r="B4576" t="s">
        <v>1092</v>
      </c>
      <c r="C4576" t="s">
        <v>1093</v>
      </c>
      <c r="D4576" t="s">
        <v>96</v>
      </c>
      <c r="E4576" t="s">
        <v>160</v>
      </c>
      <c r="F4576" t="s">
        <v>40</v>
      </c>
      <c r="G4576">
        <v>5</v>
      </c>
      <c r="H4576">
        <v>4162.12</v>
      </c>
      <c r="I4576">
        <v>20810.599999999999</v>
      </c>
      <c r="J4576">
        <v>378</v>
      </c>
      <c r="K4576">
        <v>10</v>
      </c>
      <c r="L4576" t="s">
        <v>18</v>
      </c>
      <c r="M4576">
        <f>(Table1[[#This Row],[Current_Stock]]*Table1[[#This Row],[Unit_Price]])</f>
        <v>1573281.3599999999</v>
      </c>
      <c r="N4576" s="12">
        <f>DATE(YEAR(Table1[[#This Row],[Order_Date]]),MONTH(Table1[[#This Row],[Order_Date]]),1)</f>
        <v>44986</v>
      </c>
    </row>
    <row r="4577" spans="1:14">
      <c r="A4577" t="s">
        <v>553</v>
      </c>
      <c r="B4577" t="s">
        <v>36</v>
      </c>
      <c r="C4577" t="s">
        <v>37</v>
      </c>
      <c r="D4577" t="s">
        <v>38</v>
      </c>
      <c r="E4577" t="s">
        <v>211</v>
      </c>
      <c r="F4577" t="s">
        <v>40</v>
      </c>
      <c r="G4577">
        <v>19</v>
      </c>
      <c r="H4577">
        <v>4355.1400000000003</v>
      </c>
      <c r="I4577">
        <v>82747.66</v>
      </c>
      <c r="J4577">
        <v>213</v>
      </c>
      <c r="K4577">
        <v>14</v>
      </c>
      <c r="L4577" t="s">
        <v>18</v>
      </c>
      <c r="M4577">
        <f>(Table1[[#This Row],[Current_Stock]]*Table1[[#This Row],[Unit_Price]])</f>
        <v>927644.82000000007</v>
      </c>
      <c r="N4577" s="12">
        <f>DATE(YEAR(Table1[[#This Row],[Order_Date]]),MONTH(Table1[[#This Row],[Order_Date]]),1)</f>
        <v>45444</v>
      </c>
    </row>
    <row r="4578" spans="1:14">
      <c r="A4578" t="s">
        <v>771</v>
      </c>
      <c r="B4578" t="s">
        <v>1105</v>
      </c>
      <c r="C4578" t="s">
        <v>1106</v>
      </c>
      <c r="D4578" t="s">
        <v>15</v>
      </c>
      <c r="E4578" t="s">
        <v>23</v>
      </c>
      <c r="F4578" t="s">
        <v>60</v>
      </c>
      <c r="G4578">
        <v>15</v>
      </c>
      <c r="H4578">
        <v>369.68</v>
      </c>
      <c r="I4578">
        <v>5545.2</v>
      </c>
      <c r="J4578">
        <v>157</v>
      </c>
      <c r="K4578">
        <v>7</v>
      </c>
      <c r="L4578" t="s">
        <v>18</v>
      </c>
      <c r="M4578">
        <f>(Table1[[#This Row],[Current_Stock]]*Table1[[#This Row],[Unit_Price]])</f>
        <v>58039.76</v>
      </c>
      <c r="N4578" s="12">
        <f>DATE(YEAR(Table1[[#This Row],[Order_Date]]),MONTH(Table1[[#This Row],[Order_Date]]),1)</f>
        <v>44986</v>
      </c>
    </row>
    <row r="4579" spans="1:14">
      <c r="A4579" t="s">
        <v>157</v>
      </c>
      <c r="B4579" t="s">
        <v>1133</v>
      </c>
      <c r="C4579" t="s">
        <v>1134</v>
      </c>
      <c r="D4579" t="s">
        <v>183</v>
      </c>
      <c r="E4579" t="s">
        <v>73</v>
      </c>
      <c r="F4579" t="s">
        <v>29</v>
      </c>
      <c r="G4579">
        <v>15</v>
      </c>
      <c r="H4579">
        <v>4447.93</v>
      </c>
      <c r="I4579">
        <v>66718.95</v>
      </c>
      <c r="J4579">
        <v>99</v>
      </c>
      <c r="K4579">
        <v>2</v>
      </c>
      <c r="L4579" t="s">
        <v>18</v>
      </c>
      <c r="M4579">
        <f>(Table1[[#This Row],[Current_Stock]]*Table1[[#This Row],[Unit_Price]])</f>
        <v>440345.07</v>
      </c>
      <c r="N4579" s="12">
        <f>DATE(YEAR(Table1[[#This Row],[Order_Date]]),MONTH(Table1[[#This Row],[Order_Date]]),1)</f>
        <v>45047</v>
      </c>
    </row>
    <row r="4580" spans="1:14">
      <c r="A4580" t="s">
        <v>498</v>
      </c>
      <c r="B4580" t="s">
        <v>290</v>
      </c>
      <c r="C4580" t="s">
        <v>291</v>
      </c>
      <c r="D4580" t="s">
        <v>33</v>
      </c>
      <c r="E4580" t="s">
        <v>39</v>
      </c>
      <c r="F4580" t="s">
        <v>17</v>
      </c>
      <c r="G4580">
        <v>24</v>
      </c>
      <c r="H4580">
        <v>3583.74</v>
      </c>
      <c r="I4580">
        <v>86009.76</v>
      </c>
      <c r="J4580">
        <v>105</v>
      </c>
      <c r="K4580">
        <v>4</v>
      </c>
      <c r="L4580" t="s">
        <v>18</v>
      </c>
      <c r="M4580">
        <f>(Table1[[#This Row],[Current_Stock]]*Table1[[#This Row],[Unit_Price]])</f>
        <v>376292.69999999995</v>
      </c>
      <c r="N4580" s="12">
        <f>DATE(YEAR(Table1[[#This Row],[Order_Date]]),MONTH(Table1[[#This Row],[Order_Date]]),1)</f>
        <v>44986</v>
      </c>
    </row>
    <row r="4581" spans="1:14">
      <c r="A4581" t="s">
        <v>859</v>
      </c>
      <c r="B4581" t="s">
        <v>790</v>
      </c>
      <c r="C4581" t="s">
        <v>791</v>
      </c>
      <c r="D4581" t="s">
        <v>44</v>
      </c>
      <c r="E4581" t="s">
        <v>189</v>
      </c>
      <c r="F4581" t="s">
        <v>46</v>
      </c>
      <c r="G4581">
        <v>31</v>
      </c>
      <c r="H4581">
        <v>2823.22</v>
      </c>
      <c r="I4581">
        <v>87519.82</v>
      </c>
      <c r="J4581">
        <v>96</v>
      </c>
      <c r="K4581">
        <v>2</v>
      </c>
      <c r="L4581" t="s">
        <v>18</v>
      </c>
      <c r="M4581">
        <f>(Table1[[#This Row],[Current_Stock]]*Table1[[#This Row],[Unit_Price]])</f>
        <v>271029.12</v>
      </c>
      <c r="N4581" s="12">
        <f>DATE(YEAR(Table1[[#This Row],[Order_Date]]),MONTH(Table1[[#This Row],[Order_Date]]),1)</f>
        <v>45536</v>
      </c>
    </row>
    <row r="4582" spans="1:14">
      <c r="A4582" t="s">
        <v>706</v>
      </c>
      <c r="B4582" t="s">
        <v>1039</v>
      </c>
      <c r="C4582" t="s">
        <v>1040</v>
      </c>
      <c r="D4582" t="s">
        <v>183</v>
      </c>
      <c r="E4582" t="s">
        <v>104</v>
      </c>
      <c r="F4582" t="s">
        <v>17</v>
      </c>
      <c r="G4582">
        <v>12</v>
      </c>
      <c r="H4582">
        <v>1615.74</v>
      </c>
      <c r="I4582">
        <v>19388.88</v>
      </c>
      <c r="J4582">
        <v>246</v>
      </c>
      <c r="K4582">
        <v>10</v>
      </c>
      <c r="L4582" t="s">
        <v>18</v>
      </c>
      <c r="M4582">
        <f>(Table1[[#This Row],[Current_Stock]]*Table1[[#This Row],[Unit_Price]])</f>
        <v>397472.04</v>
      </c>
      <c r="N4582" s="12">
        <f>DATE(YEAR(Table1[[#This Row],[Order_Date]]),MONTH(Table1[[#This Row],[Order_Date]]),1)</f>
        <v>45170</v>
      </c>
    </row>
    <row r="4583" spans="1:14">
      <c r="A4583" t="s">
        <v>1355</v>
      </c>
      <c r="B4583" t="s">
        <v>746</v>
      </c>
      <c r="C4583" t="s">
        <v>747</v>
      </c>
      <c r="D4583" t="s">
        <v>44</v>
      </c>
      <c r="E4583" t="s">
        <v>89</v>
      </c>
      <c r="F4583" t="s">
        <v>17</v>
      </c>
      <c r="G4583">
        <v>41</v>
      </c>
      <c r="H4583">
        <v>283.52999999999997</v>
      </c>
      <c r="I4583">
        <v>11624.73</v>
      </c>
      <c r="J4583">
        <v>34</v>
      </c>
      <c r="K4583">
        <v>6</v>
      </c>
      <c r="L4583" t="s">
        <v>105</v>
      </c>
      <c r="M4583">
        <f>(Table1[[#This Row],[Current_Stock]]*Table1[[#This Row],[Unit_Price]])</f>
        <v>9640.0199999999986</v>
      </c>
      <c r="N4583" s="12">
        <f>DATE(YEAR(Table1[[#This Row],[Order_Date]]),MONTH(Table1[[#This Row],[Order_Date]]),1)</f>
        <v>45047</v>
      </c>
    </row>
    <row r="4584" spans="1:14">
      <c r="A4584" t="s">
        <v>86</v>
      </c>
      <c r="B4584" t="s">
        <v>256</v>
      </c>
      <c r="C4584" t="s">
        <v>257</v>
      </c>
      <c r="D4584" t="s">
        <v>183</v>
      </c>
      <c r="E4584" t="s">
        <v>173</v>
      </c>
      <c r="F4584" t="s">
        <v>29</v>
      </c>
      <c r="G4584">
        <v>25</v>
      </c>
      <c r="H4584">
        <v>3036</v>
      </c>
      <c r="I4584">
        <v>75900</v>
      </c>
      <c r="J4584">
        <v>148</v>
      </c>
      <c r="K4584">
        <v>13</v>
      </c>
      <c r="L4584" t="s">
        <v>18</v>
      </c>
      <c r="M4584">
        <f>(Table1[[#This Row],[Current_Stock]]*Table1[[#This Row],[Unit_Price]])</f>
        <v>449328</v>
      </c>
      <c r="N4584" s="12">
        <f>DATE(YEAR(Table1[[#This Row],[Order_Date]]),MONTH(Table1[[#This Row],[Order_Date]]),1)</f>
        <v>45231</v>
      </c>
    </row>
    <row r="4585" spans="1:14">
      <c r="A4585" t="s">
        <v>1027</v>
      </c>
      <c r="B4585" t="s">
        <v>82</v>
      </c>
      <c r="C4585" t="s">
        <v>83</v>
      </c>
      <c r="D4585" t="s">
        <v>84</v>
      </c>
      <c r="E4585" t="s">
        <v>277</v>
      </c>
      <c r="F4585" t="s">
        <v>60</v>
      </c>
      <c r="G4585">
        <v>18</v>
      </c>
      <c r="H4585">
        <v>24086.79</v>
      </c>
      <c r="I4585">
        <v>433562.22</v>
      </c>
      <c r="J4585">
        <v>170</v>
      </c>
      <c r="K4585">
        <v>4</v>
      </c>
      <c r="L4585" t="s">
        <v>18</v>
      </c>
      <c r="M4585">
        <f>(Table1[[#This Row],[Current_Stock]]*Table1[[#This Row],[Unit_Price]])</f>
        <v>4094754.3000000003</v>
      </c>
      <c r="N4585" s="12">
        <f>DATE(YEAR(Table1[[#This Row],[Order_Date]]),MONTH(Table1[[#This Row],[Order_Date]]),1)</f>
        <v>45108</v>
      </c>
    </row>
    <row r="4586" spans="1:14">
      <c r="A4586" t="s">
        <v>1324</v>
      </c>
      <c r="B4586" t="s">
        <v>99</v>
      </c>
      <c r="C4586" t="s">
        <v>100</v>
      </c>
      <c r="D4586" t="s">
        <v>15</v>
      </c>
      <c r="E4586" t="s">
        <v>80</v>
      </c>
      <c r="F4586" t="s">
        <v>29</v>
      </c>
      <c r="G4586">
        <v>25</v>
      </c>
      <c r="H4586">
        <v>494.77</v>
      </c>
      <c r="I4586">
        <v>12369.25</v>
      </c>
      <c r="J4586">
        <v>97</v>
      </c>
      <c r="K4586">
        <v>11</v>
      </c>
      <c r="L4586" t="s">
        <v>18</v>
      </c>
      <c r="M4586">
        <f>(Table1[[#This Row],[Current_Stock]]*Table1[[#This Row],[Unit_Price]])</f>
        <v>47992.689999999995</v>
      </c>
      <c r="N4586" s="12">
        <f>DATE(YEAR(Table1[[#This Row],[Order_Date]]),MONTH(Table1[[#This Row],[Order_Date]]),1)</f>
        <v>45292</v>
      </c>
    </row>
    <row r="4587" spans="1:14">
      <c r="A4587" t="s">
        <v>101</v>
      </c>
      <c r="B4587" t="s">
        <v>696</v>
      </c>
      <c r="C4587" t="s">
        <v>697</v>
      </c>
      <c r="D4587" t="s">
        <v>44</v>
      </c>
      <c r="E4587" t="s">
        <v>45</v>
      </c>
      <c r="F4587" t="s">
        <v>29</v>
      </c>
      <c r="G4587">
        <v>50</v>
      </c>
      <c r="H4587">
        <v>2304.1</v>
      </c>
      <c r="I4587">
        <v>115205</v>
      </c>
      <c r="J4587">
        <v>40</v>
      </c>
      <c r="K4587">
        <v>12</v>
      </c>
      <c r="L4587" t="s">
        <v>105</v>
      </c>
      <c r="M4587">
        <f>(Table1[[#This Row],[Current_Stock]]*Table1[[#This Row],[Unit_Price]])</f>
        <v>92164</v>
      </c>
      <c r="N4587" s="12">
        <f>DATE(YEAR(Table1[[#This Row],[Order_Date]]),MONTH(Table1[[#This Row],[Order_Date]]),1)</f>
        <v>45047</v>
      </c>
    </row>
    <row r="4588" spans="1:14">
      <c r="A4588" t="s">
        <v>640</v>
      </c>
      <c r="B4588" t="s">
        <v>429</v>
      </c>
      <c r="C4588" t="s">
        <v>430</v>
      </c>
      <c r="D4588" t="s">
        <v>44</v>
      </c>
      <c r="E4588" t="s">
        <v>251</v>
      </c>
      <c r="F4588" t="s">
        <v>17</v>
      </c>
      <c r="G4588">
        <v>45</v>
      </c>
      <c r="H4588">
        <v>4925.8</v>
      </c>
      <c r="I4588">
        <v>221661</v>
      </c>
      <c r="J4588">
        <v>93</v>
      </c>
      <c r="K4588">
        <v>11</v>
      </c>
      <c r="L4588" t="s">
        <v>18</v>
      </c>
      <c r="M4588">
        <f>(Table1[[#This Row],[Current_Stock]]*Table1[[#This Row],[Unit_Price]])</f>
        <v>458099.4</v>
      </c>
      <c r="N4588" s="12">
        <f>DATE(YEAR(Table1[[#This Row],[Order_Date]]),MONTH(Table1[[#This Row],[Order_Date]]),1)</f>
        <v>45292</v>
      </c>
    </row>
    <row r="4589" spans="1:14">
      <c r="A4589" t="s">
        <v>443</v>
      </c>
      <c r="B4589" t="s">
        <v>444</v>
      </c>
      <c r="C4589" t="s">
        <v>445</v>
      </c>
      <c r="D4589" t="s">
        <v>44</v>
      </c>
      <c r="E4589" t="s">
        <v>50</v>
      </c>
      <c r="F4589" t="s">
        <v>46</v>
      </c>
      <c r="G4589">
        <v>49</v>
      </c>
      <c r="H4589">
        <v>1550</v>
      </c>
      <c r="I4589">
        <v>75950</v>
      </c>
      <c r="J4589">
        <v>120</v>
      </c>
      <c r="K4589">
        <v>14</v>
      </c>
      <c r="L4589" t="s">
        <v>18</v>
      </c>
      <c r="M4589">
        <f>(Table1[[#This Row],[Current_Stock]]*Table1[[#This Row],[Unit_Price]])</f>
        <v>186000</v>
      </c>
      <c r="N4589" s="12">
        <f>DATE(YEAR(Table1[[#This Row],[Order_Date]]),MONTH(Table1[[#This Row],[Order_Date]]),1)</f>
        <v>45108</v>
      </c>
    </row>
    <row r="4590" spans="1:14">
      <c r="A4590" t="s">
        <v>172</v>
      </c>
      <c r="B4590" t="s">
        <v>479</v>
      </c>
      <c r="C4590" t="s">
        <v>480</v>
      </c>
      <c r="D4590" t="s">
        <v>84</v>
      </c>
      <c r="E4590" t="s">
        <v>59</v>
      </c>
      <c r="F4590" t="s">
        <v>29</v>
      </c>
      <c r="G4590">
        <v>13</v>
      </c>
      <c r="H4590">
        <v>20556.11</v>
      </c>
      <c r="I4590">
        <v>267229.43</v>
      </c>
      <c r="J4590">
        <v>83</v>
      </c>
      <c r="K4590">
        <v>4</v>
      </c>
      <c r="L4590" t="s">
        <v>18</v>
      </c>
      <c r="M4590">
        <f>(Table1[[#This Row],[Current_Stock]]*Table1[[#This Row],[Unit_Price]])</f>
        <v>1706157.1300000001</v>
      </c>
      <c r="N4590" s="12">
        <f>DATE(YEAR(Table1[[#This Row],[Order_Date]]),MONTH(Table1[[#This Row],[Order_Date]]),1)</f>
        <v>45200</v>
      </c>
    </row>
    <row r="4591" spans="1:14">
      <c r="A4591" t="s">
        <v>867</v>
      </c>
      <c r="B4591" t="s">
        <v>464</v>
      </c>
      <c r="C4591" t="s">
        <v>465</v>
      </c>
      <c r="D4591" t="s">
        <v>27</v>
      </c>
      <c r="E4591" t="s">
        <v>54</v>
      </c>
      <c r="F4591" t="s">
        <v>60</v>
      </c>
      <c r="G4591">
        <v>5</v>
      </c>
      <c r="H4591">
        <v>958.04</v>
      </c>
      <c r="I4591">
        <v>4790.2</v>
      </c>
      <c r="J4591">
        <v>427</v>
      </c>
      <c r="K4591">
        <v>4</v>
      </c>
      <c r="L4591" t="s">
        <v>55</v>
      </c>
      <c r="M4591">
        <f>(Table1[[#This Row],[Current_Stock]]*Table1[[#This Row],[Unit_Price]])</f>
        <v>409083.07999999996</v>
      </c>
      <c r="N4591" s="12">
        <f>DATE(YEAR(Table1[[#This Row],[Order_Date]]),MONTH(Table1[[#This Row],[Order_Date]]),1)</f>
        <v>45292</v>
      </c>
    </row>
    <row r="4592" spans="1:14">
      <c r="A4592" t="s">
        <v>1181</v>
      </c>
      <c r="B4592" t="s">
        <v>608</v>
      </c>
      <c r="C4592" t="s">
        <v>609</v>
      </c>
      <c r="D4592" t="s">
        <v>84</v>
      </c>
      <c r="E4592" t="s">
        <v>251</v>
      </c>
      <c r="F4592" t="s">
        <v>40</v>
      </c>
      <c r="G4592">
        <v>13</v>
      </c>
      <c r="H4592">
        <v>29121.18</v>
      </c>
      <c r="I4592">
        <v>378575.34</v>
      </c>
      <c r="J4592">
        <v>97</v>
      </c>
      <c r="K4592">
        <v>10</v>
      </c>
      <c r="L4592" t="s">
        <v>18</v>
      </c>
      <c r="M4592">
        <f>(Table1[[#This Row],[Current_Stock]]*Table1[[#This Row],[Unit_Price]])</f>
        <v>2824754.46</v>
      </c>
      <c r="N4592" s="12">
        <f>DATE(YEAR(Table1[[#This Row],[Order_Date]]),MONTH(Table1[[#This Row],[Order_Date]]),1)</f>
        <v>45231</v>
      </c>
    </row>
    <row r="4593" spans="1:14">
      <c r="A4593" t="s">
        <v>1311</v>
      </c>
      <c r="B4593" t="s">
        <v>944</v>
      </c>
      <c r="C4593" t="s">
        <v>945</v>
      </c>
      <c r="D4593" t="s">
        <v>15</v>
      </c>
      <c r="E4593" t="s">
        <v>189</v>
      </c>
      <c r="F4593" t="s">
        <v>40</v>
      </c>
      <c r="G4593">
        <v>11</v>
      </c>
      <c r="H4593">
        <v>421.98</v>
      </c>
      <c r="I4593">
        <v>4641.78</v>
      </c>
      <c r="J4593">
        <v>142</v>
      </c>
      <c r="K4593">
        <v>9</v>
      </c>
      <c r="L4593" t="s">
        <v>18</v>
      </c>
      <c r="M4593">
        <f>(Table1[[#This Row],[Current_Stock]]*Table1[[#This Row],[Unit_Price]])</f>
        <v>59921.16</v>
      </c>
      <c r="N4593" s="12">
        <f>DATE(YEAR(Table1[[#This Row],[Order_Date]]),MONTH(Table1[[#This Row],[Order_Date]]),1)</f>
        <v>45474</v>
      </c>
    </row>
    <row r="4594" spans="1:14">
      <c r="A4594" t="s">
        <v>806</v>
      </c>
      <c r="B4594" t="s">
        <v>825</v>
      </c>
      <c r="C4594" t="s">
        <v>826</v>
      </c>
      <c r="D4594" t="s">
        <v>183</v>
      </c>
      <c r="E4594" t="s">
        <v>109</v>
      </c>
      <c r="F4594" t="s">
        <v>17</v>
      </c>
      <c r="G4594">
        <v>13</v>
      </c>
      <c r="H4594">
        <v>3402.09</v>
      </c>
      <c r="I4594">
        <v>44227.17</v>
      </c>
      <c r="J4594">
        <v>165</v>
      </c>
      <c r="K4594">
        <v>6</v>
      </c>
      <c r="L4594" t="s">
        <v>18</v>
      </c>
      <c r="M4594">
        <f>(Table1[[#This Row],[Current_Stock]]*Table1[[#This Row],[Unit_Price]])</f>
        <v>561344.85</v>
      </c>
      <c r="N4594" s="12">
        <f>DATE(YEAR(Table1[[#This Row],[Order_Date]]),MONTH(Table1[[#This Row],[Order_Date]]),1)</f>
        <v>45170</v>
      </c>
    </row>
    <row r="4595" spans="1:14">
      <c r="A4595" t="s">
        <v>1159</v>
      </c>
      <c r="B4595" t="s">
        <v>590</v>
      </c>
      <c r="C4595" t="s">
        <v>591</v>
      </c>
      <c r="D4595" t="s">
        <v>15</v>
      </c>
      <c r="E4595" t="s">
        <v>39</v>
      </c>
      <c r="F4595" t="s">
        <v>46</v>
      </c>
      <c r="G4595">
        <v>16</v>
      </c>
      <c r="H4595">
        <v>217.56</v>
      </c>
      <c r="I4595">
        <v>3480.96</v>
      </c>
      <c r="J4595">
        <v>141</v>
      </c>
      <c r="K4595">
        <v>10</v>
      </c>
      <c r="L4595" t="s">
        <v>18</v>
      </c>
      <c r="M4595">
        <f>(Table1[[#This Row],[Current_Stock]]*Table1[[#This Row],[Unit_Price]])</f>
        <v>30675.96</v>
      </c>
      <c r="N4595" s="12">
        <f>DATE(YEAR(Table1[[#This Row],[Order_Date]]),MONTH(Table1[[#This Row],[Order_Date]]),1)</f>
        <v>45474</v>
      </c>
    </row>
    <row r="4596" spans="1:14">
      <c r="A4596" t="s">
        <v>888</v>
      </c>
      <c r="B4596" t="s">
        <v>20</v>
      </c>
      <c r="C4596" t="s">
        <v>21</v>
      </c>
      <c r="D4596" t="s">
        <v>22</v>
      </c>
      <c r="E4596" t="s">
        <v>45</v>
      </c>
      <c r="F4596" t="s">
        <v>17</v>
      </c>
      <c r="G4596">
        <v>37</v>
      </c>
      <c r="H4596">
        <v>11417.98</v>
      </c>
      <c r="I4596">
        <v>422465.26</v>
      </c>
      <c r="J4596">
        <v>96</v>
      </c>
      <c r="K4596">
        <v>8</v>
      </c>
      <c r="L4596" t="s">
        <v>18</v>
      </c>
      <c r="M4596">
        <f>(Table1[[#This Row],[Current_Stock]]*Table1[[#This Row],[Unit_Price]])</f>
        <v>1096126.08</v>
      </c>
      <c r="N4596" s="12">
        <f>DATE(YEAR(Table1[[#This Row],[Order_Date]]),MONTH(Table1[[#This Row],[Order_Date]]),1)</f>
        <v>45292</v>
      </c>
    </row>
    <row r="4597" spans="1:14">
      <c r="A4597" t="s">
        <v>1349</v>
      </c>
      <c r="B4597" t="s">
        <v>102</v>
      </c>
      <c r="C4597" t="s">
        <v>103</v>
      </c>
      <c r="D4597" t="s">
        <v>22</v>
      </c>
      <c r="E4597" t="s">
        <v>97</v>
      </c>
      <c r="F4597" t="s">
        <v>17</v>
      </c>
      <c r="G4597">
        <v>21</v>
      </c>
      <c r="H4597">
        <v>15452.35</v>
      </c>
      <c r="I4597">
        <v>324499.34999999998</v>
      </c>
      <c r="J4597">
        <v>107</v>
      </c>
      <c r="K4597">
        <v>13</v>
      </c>
      <c r="L4597" t="s">
        <v>105</v>
      </c>
      <c r="M4597">
        <f>(Table1[[#This Row],[Current_Stock]]*Table1[[#This Row],[Unit_Price]])</f>
        <v>1653401.45</v>
      </c>
      <c r="N4597" s="12">
        <f>DATE(YEAR(Table1[[#This Row],[Order_Date]]),MONTH(Table1[[#This Row],[Order_Date]]),1)</f>
        <v>45078</v>
      </c>
    </row>
    <row r="4598" spans="1:14">
      <c r="A4598" t="s">
        <v>506</v>
      </c>
      <c r="B4598" t="s">
        <v>322</v>
      </c>
      <c r="C4598" t="s">
        <v>323</v>
      </c>
      <c r="D4598" t="s">
        <v>22</v>
      </c>
      <c r="E4598" t="s">
        <v>251</v>
      </c>
      <c r="F4598" t="s">
        <v>46</v>
      </c>
      <c r="G4598">
        <v>43</v>
      </c>
      <c r="H4598">
        <v>9371.6200000000008</v>
      </c>
      <c r="I4598">
        <v>402979.66</v>
      </c>
      <c r="J4598">
        <v>77</v>
      </c>
      <c r="K4598">
        <v>13</v>
      </c>
      <c r="L4598" t="s">
        <v>105</v>
      </c>
      <c r="M4598">
        <f>(Table1[[#This Row],[Current_Stock]]*Table1[[#This Row],[Unit_Price]])</f>
        <v>721614.74000000011</v>
      </c>
      <c r="N4598" s="12">
        <f>DATE(YEAR(Table1[[#This Row],[Order_Date]]),MONTH(Table1[[#This Row],[Order_Date]]),1)</f>
        <v>45078</v>
      </c>
    </row>
    <row r="4599" spans="1:14">
      <c r="A4599" t="s">
        <v>1373</v>
      </c>
      <c r="B4599" t="s">
        <v>1025</v>
      </c>
      <c r="C4599" t="s">
        <v>1026</v>
      </c>
      <c r="D4599" t="s">
        <v>84</v>
      </c>
      <c r="E4599" t="s">
        <v>167</v>
      </c>
      <c r="F4599" t="s">
        <v>17</v>
      </c>
      <c r="G4599">
        <v>21</v>
      </c>
      <c r="H4599">
        <v>13296.14</v>
      </c>
      <c r="I4599">
        <v>279218.94</v>
      </c>
      <c r="J4599">
        <v>187</v>
      </c>
      <c r="K4599">
        <v>12</v>
      </c>
      <c r="L4599" t="s">
        <v>18</v>
      </c>
      <c r="M4599">
        <f>(Table1[[#This Row],[Current_Stock]]*Table1[[#This Row],[Unit_Price]])</f>
        <v>2486378.1799999997</v>
      </c>
      <c r="N4599" s="12">
        <f>DATE(YEAR(Table1[[#This Row],[Order_Date]]),MONTH(Table1[[#This Row],[Order_Date]]),1)</f>
        <v>45261</v>
      </c>
    </row>
    <row r="4600" spans="1:14">
      <c r="A4600" t="s">
        <v>1350</v>
      </c>
      <c r="B4600" t="s">
        <v>882</v>
      </c>
      <c r="C4600" t="s">
        <v>883</v>
      </c>
      <c r="D4600" t="s">
        <v>22</v>
      </c>
      <c r="E4600" t="s">
        <v>80</v>
      </c>
      <c r="F4600" t="s">
        <v>17</v>
      </c>
      <c r="G4600">
        <v>51</v>
      </c>
      <c r="H4600">
        <v>8369.01</v>
      </c>
      <c r="I4600">
        <v>426819.51</v>
      </c>
      <c r="J4600">
        <v>81</v>
      </c>
      <c r="K4600">
        <v>5</v>
      </c>
      <c r="L4600" t="s">
        <v>18</v>
      </c>
      <c r="M4600">
        <f>(Table1[[#This Row],[Current_Stock]]*Table1[[#This Row],[Unit_Price]])</f>
        <v>677889.81</v>
      </c>
      <c r="N4600" s="12">
        <f>DATE(YEAR(Table1[[#This Row],[Order_Date]]),MONTH(Table1[[#This Row],[Order_Date]]),1)</f>
        <v>45597</v>
      </c>
    </row>
    <row r="4601" spans="1:14">
      <c r="A4601" t="s">
        <v>177</v>
      </c>
      <c r="B4601" t="s">
        <v>318</v>
      </c>
      <c r="C4601" t="s">
        <v>319</v>
      </c>
      <c r="D4601" t="s">
        <v>96</v>
      </c>
      <c r="E4601" t="s">
        <v>109</v>
      </c>
      <c r="F4601" t="s">
        <v>29</v>
      </c>
      <c r="G4601">
        <v>3</v>
      </c>
      <c r="H4601">
        <v>4543.78</v>
      </c>
      <c r="I4601">
        <v>13631.34</v>
      </c>
      <c r="J4601">
        <v>394</v>
      </c>
      <c r="K4601">
        <v>2</v>
      </c>
      <c r="L4601" t="s">
        <v>18</v>
      </c>
      <c r="M4601">
        <f>(Table1[[#This Row],[Current_Stock]]*Table1[[#This Row],[Unit_Price]])</f>
        <v>1790249.3199999998</v>
      </c>
      <c r="N4601" s="12">
        <f>DATE(YEAR(Table1[[#This Row],[Order_Date]]),MONTH(Table1[[#This Row],[Order_Date]]),1)</f>
        <v>45597</v>
      </c>
    </row>
    <row r="4602" spans="1:14">
      <c r="A4602" t="s">
        <v>675</v>
      </c>
      <c r="B4602" t="s">
        <v>377</v>
      </c>
      <c r="C4602" t="s">
        <v>378</v>
      </c>
      <c r="D4602" t="s">
        <v>22</v>
      </c>
      <c r="E4602" t="s">
        <v>277</v>
      </c>
      <c r="F4602" t="s">
        <v>40</v>
      </c>
      <c r="G4602">
        <v>46</v>
      </c>
      <c r="H4602">
        <v>4973.55</v>
      </c>
      <c r="I4602">
        <v>228783.3</v>
      </c>
      <c r="J4602">
        <v>109</v>
      </c>
      <c r="K4602">
        <v>2</v>
      </c>
      <c r="L4602" t="s">
        <v>105</v>
      </c>
      <c r="M4602">
        <f>(Table1[[#This Row],[Current_Stock]]*Table1[[#This Row],[Unit_Price]])</f>
        <v>542116.95000000007</v>
      </c>
      <c r="N4602" s="12">
        <f>DATE(YEAR(Table1[[#This Row],[Order_Date]]),MONTH(Table1[[#This Row],[Order_Date]]),1)</f>
        <v>45170</v>
      </c>
    </row>
    <row r="4603" spans="1:14">
      <c r="A4603" t="s">
        <v>993</v>
      </c>
      <c r="B4603" t="s">
        <v>982</v>
      </c>
      <c r="C4603" t="s">
        <v>983</v>
      </c>
      <c r="D4603" t="s">
        <v>38</v>
      </c>
      <c r="E4603" t="s">
        <v>251</v>
      </c>
      <c r="F4603" t="s">
        <v>46</v>
      </c>
      <c r="G4603">
        <v>11</v>
      </c>
      <c r="H4603">
        <v>1927.81</v>
      </c>
      <c r="I4603">
        <v>21205.91</v>
      </c>
      <c r="J4603">
        <v>92</v>
      </c>
      <c r="K4603">
        <v>6</v>
      </c>
      <c r="L4603" t="s">
        <v>18</v>
      </c>
      <c r="M4603">
        <f>(Table1[[#This Row],[Current_Stock]]*Table1[[#This Row],[Unit_Price]])</f>
        <v>177358.52</v>
      </c>
      <c r="N4603" s="12">
        <f>DATE(YEAR(Table1[[#This Row],[Order_Date]]),MONTH(Table1[[#This Row],[Order_Date]]),1)</f>
        <v>45352</v>
      </c>
    </row>
    <row r="4604" spans="1:14">
      <c r="A4604" t="s">
        <v>376</v>
      </c>
      <c r="B4604" t="s">
        <v>688</v>
      </c>
      <c r="C4604" t="s">
        <v>689</v>
      </c>
      <c r="D4604" t="s">
        <v>44</v>
      </c>
      <c r="E4604" t="s">
        <v>251</v>
      </c>
      <c r="F4604" t="s">
        <v>60</v>
      </c>
      <c r="G4604">
        <v>33</v>
      </c>
      <c r="H4604">
        <v>236.87</v>
      </c>
      <c r="I4604">
        <v>7816.71</v>
      </c>
      <c r="J4604">
        <v>46</v>
      </c>
      <c r="K4604">
        <v>11</v>
      </c>
      <c r="L4604" t="s">
        <v>105</v>
      </c>
      <c r="M4604">
        <f>(Table1[[#This Row],[Current_Stock]]*Table1[[#This Row],[Unit_Price]])</f>
        <v>10896.02</v>
      </c>
      <c r="N4604" s="12">
        <f>DATE(YEAR(Table1[[#This Row],[Order_Date]]),MONTH(Table1[[#This Row],[Order_Date]]),1)</f>
        <v>45231</v>
      </c>
    </row>
    <row r="4605" spans="1:14">
      <c r="A4605" t="s">
        <v>1203</v>
      </c>
      <c r="B4605" t="s">
        <v>36</v>
      </c>
      <c r="C4605" t="s">
        <v>37</v>
      </c>
      <c r="D4605" t="s">
        <v>38</v>
      </c>
      <c r="E4605" t="s">
        <v>113</v>
      </c>
      <c r="F4605" t="s">
        <v>60</v>
      </c>
      <c r="G4605">
        <v>25</v>
      </c>
      <c r="H4605">
        <v>768.3</v>
      </c>
      <c r="I4605">
        <v>19207.5</v>
      </c>
      <c r="J4605">
        <v>244</v>
      </c>
      <c r="K4605">
        <v>2</v>
      </c>
      <c r="L4605" t="s">
        <v>18</v>
      </c>
      <c r="M4605">
        <f>(Table1[[#This Row],[Current_Stock]]*Table1[[#This Row],[Unit_Price]])</f>
        <v>187465.19999999998</v>
      </c>
      <c r="N4605" s="12">
        <f>DATE(YEAR(Table1[[#This Row],[Order_Date]]),MONTH(Table1[[#This Row],[Order_Date]]),1)</f>
        <v>45444</v>
      </c>
    </row>
    <row r="4606" spans="1:14">
      <c r="A4606" t="s">
        <v>446</v>
      </c>
      <c r="B4606" t="s">
        <v>132</v>
      </c>
      <c r="C4606" t="s">
        <v>133</v>
      </c>
      <c r="D4606" t="s">
        <v>38</v>
      </c>
      <c r="E4606" t="s">
        <v>330</v>
      </c>
      <c r="F4606" t="s">
        <v>40</v>
      </c>
      <c r="G4606">
        <v>24</v>
      </c>
      <c r="H4606">
        <v>2956.26</v>
      </c>
      <c r="I4606">
        <v>70950.240000000005</v>
      </c>
      <c r="J4606">
        <v>178</v>
      </c>
      <c r="K4606">
        <v>2</v>
      </c>
      <c r="L4606" t="s">
        <v>18</v>
      </c>
      <c r="M4606">
        <f>(Table1[[#This Row],[Current_Stock]]*Table1[[#This Row],[Unit_Price]])</f>
        <v>526214.28</v>
      </c>
      <c r="N4606" s="12">
        <f>DATE(YEAR(Table1[[#This Row],[Order_Date]]),MONTH(Table1[[#This Row],[Order_Date]]),1)</f>
        <v>45323</v>
      </c>
    </row>
    <row r="4607" spans="1:14">
      <c r="A4607" t="s">
        <v>1054</v>
      </c>
      <c r="B4607" t="s">
        <v>1199</v>
      </c>
      <c r="C4607" t="s">
        <v>1200</v>
      </c>
      <c r="D4607" t="s">
        <v>15</v>
      </c>
      <c r="E4607" t="s">
        <v>243</v>
      </c>
      <c r="F4607" t="s">
        <v>17</v>
      </c>
      <c r="G4607">
        <v>12</v>
      </c>
      <c r="H4607">
        <v>28.52</v>
      </c>
      <c r="I4607">
        <v>342.24</v>
      </c>
      <c r="J4607">
        <v>142</v>
      </c>
      <c r="K4607">
        <v>14</v>
      </c>
      <c r="L4607" t="s">
        <v>18</v>
      </c>
      <c r="M4607">
        <f>(Table1[[#This Row],[Current_Stock]]*Table1[[#This Row],[Unit_Price]])</f>
        <v>4049.84</v>
      </c>
      <c r="N4607" s="12">
        <f>DATE(YEAR(Table1[[#This Row],[Order_Date]]),MONTH(Table1[[#This Row],[Order_Date]]),1)</f>
        <v>45200</v>
      </c>
    </row>
    <row r="4608" spans="1:14">
      <c r="A4608" t="s">
        <v>310</v>
      </c>
      <c r="B4608" t="s">
        <v>494</v>
      </c>
      <c r="C4608" t="s">
        <v>495</v>
      </c>
      <c r="D4608" t="s">
        <v>15</v>
      </c>
      <c r="E4608" t="s">
        <v>243</v>
      </c>
      <c r="F4608" t="s">
        <v>60</v>
      </c>
      <c r="G4608">
        <v>12</v>
      </c>
      <c r="H4608">
        <v>156.07</v>
      </c>
      <c r="I4608">
        <v>1872.84</v>
      </c>
      <c r="J4608">
        <v>190</v>
      </c>
      <c r="K4608">
        <v>2</v>
      </c>
      <c r="L4608" t="s">
        <v>18</v>
      </c>
      <c r="M4608">
        <f>(Table1[[#This Row],[Current_Stock]]*Table1[[#This Row],[Unit_Price]])</f>
        <v>29653.3</v>
      </c>
      <c r="N4608" s="12">
        <f>DATE(YEAR(Table1[[#This Row],[Order_Date]]),MONTH(Table1[[#This Row],[Order_Date]]),1)</f>
        <v>45047</v>
      </c>
    </row>
    <row r="4609" spans="1:14">
      <c r="A4609" t="s">
        <v>984</v>
      </c>
      <c r="B4609" t="s">
        <v>168</v>
      </c>
      <c r="C4609" t="s">
        <v>169</v>
      </c>
      <c r="D4609" t="s">
        <v>27</v>
      </c>
      <c r="E4609" t="s">
        <v>173</v>
      </c>
      <c r="F4609" t="s">
        <v>29</v>
      </c>
      <c r="G4609">
        <v>5</v>
      </c>
      <c r="H4609">
        <v>1601.75</v>
      </c>
      <c r="I4609">
        <v>8008.75</v>
      </c>
      <c r="J4609">
        <v>399</v>
      </c>
      <c r="K4609">
        <v>13</v>
      </c>
      <c r="L4609" t="s">
        <v>18</v>
      </c>
      <c r="M4609">
        <f>(Table1[[#This Row],[Current_Stock]]*Table1[[#This Row],[Unit_Price]])</f>
        <v>639098.25</v>
      </c>
      <c r="N4609" s="12">
        <f>DATE(YEAR(Table1[[#This Row],[Order_Date]]),MONTH(Table1[[#This Row],[Order_Date]]),1)</f>
        <v>45597</v>
      </c>
    </row>
    <row r="4610" spans="1:14">
      <c r="A4610" t="s">
        <v>1204</v>
      </c>
      <c r="B4610" t="s">
        <v>494</v>
      </c>
      <c r="C4610" t="s">
        <v>495</v>
      </c>
      <c r="D4610" t="s">
        <v>15</v>
      </c>
      <c r="E4610" t="s">
        <v>97</v>
      </c>
      <c r="F4610" t="s">
        <v>17</v>
      </c>
      <c r="G4610">
        <v>10</v>
      </c>
      <c r="H4610">
        <v>278.41000000000003</v>
      </c>
      <c r="I4610">
        <v>2784.1</v>
      </c>
      <c r="J4610">
        <v>140</v>
      </c>
      <c r="K4610">
        <v>4</v>
      </c>
      <c r="L4610" t="s">
        <v>18</v>
      </c>
      <c r="M4610">
        <f>(Table1[[#This Row],[Current_Stock]]*Table1[[#This Row],[Unit_Price]])</f>
        <v>38977.4</v>
      </c>
      <c r="N4610" s="12">
        <f>DATE(YEAR(Table1[[#This Row],[Order_Date]]),MONTH(Table1[[#This Row],[Order_Date]]),1)</f>
        <v>45017</v>
      </c>
    </row>
    <row r="4611" spans="1:14">
      <c r="A4611" t="s">
        <v>698</v>
      </c>
      <c r="B4611" t="s">
        <v>383</v>
      </c>
      <c r="C4611" t="s">
        <v>384</v>
      </c>
      <c r="D4611" t="s">
        <v>44</v>
      </c>
      <c r="E4611" t="s">
        <v>16</v>
      </c>
      <c r="F4611" t="s">
        <v>60</v>
      </c>
      <c r="G4611">
        <v>31</v>
      </c>
      <c r="H4611">
        <v>3368.38</v>
      </c>
      <c r="I4611">
        <v>104419.78</v>
      </c>
      <c r="J4611">
        <v>46</v>
      </c>
      <c r="K4611">
        <v>3</v>
      </c>
      <c r="L4611" t="s">
        <v>18</v>
      </c>
      <c r="M4611">
        <f>(Table1[[#This Row],[Current_Stock]]*Table1[[#This Row],[Unit_Price]])</f>
        <v>154945.48000000001</v>
      </c>
      <c r="N4611" s="12">
        <f>DATE(YEAR(Table1[[#This Row],[Order_Date]]),MONTH(Table1[[#This Row],[Order_Date]]),1)</f>
        <v>45139</v>
      </c>
    </row>
    <row r="4612" spans="1:14">
      <c r="A4612" t="s">
        <v>90</v>
      </c>
      <c r="B4612" t="s">
        <v>630</v>
      </c>
      <c r="C4612" t="s">
        <v>631</v>
      </c>
      <c r="D4612" t="s">
        <v>44</v>
      </c>
      <c r="E4612" t="s">
        <v>243</v>
      </c>
      <c r="F4612" t="s">
        <v>60</v>
      </c>
      <c r="G4612">
        <v>34</v>
      </c>
      <c r="H4612">
        <v>3852.65</v>
      </c>
      <c r="I4612">
        <v>130990.1</v>
      </c>
      <c r="J4612">
        <v>58</v>
      </c>
      <c r="K4612">
        <v>3</v>
      </c>
      <c r="L4612" t="s">
        <v>18</v>
      </c>
      <c r="M4612">
        <f>(Table1[[#This Row],[Current_Stock]]*Table1[[#This Row],[Unit_Price]])</f>
        <v>223453.7</v>
      </c>
      <c r="N4612" s="12">
        <f>DATE(YEAR(Table1[[#This Row],[Order_Date]]),MONTH(Table1[[#This Row],[Order_Date]]),1)</f>
        <v>45444</v>
      </c>
    </row>
    <row r="4613" spans="1:14">
      <c r="A4613" t="s">
        <v>829</v>
      </c>
      <c r="B4613" t="s">
        <v>390</v>
      </c>
      <c r="C4613" t="s">
        <v>391</v>
      </c>
      <c r="D4613" t="s">
        <v>33</v>
      </c>
      <c r="E4613" t="s">
        <v>104</v>
      </c>
      <c r="F4613" t="s">
        <v>46</v>
      </c>
      <c r="G4613">
        <v>23</v>
      </c>
      <c r="H4613">
        <v>4644.16</v>
      </c>
      <c r="I4613">
        <v>106815.67999999999</v>
      </c>
      <c r="J4613">
        <v>136</v>
      </c>
      <c r="K4613">
        <v>9</v>
      </c>
      <c r="L4613" t="s">
        <v>18</v>
      </c>
      <c r="M4613">
        <f>(Table1[[#This Row],[Current_Stock]]*Table1[[#This Row],[Unit_Price]])</f>
        <v>631605.76000000001</v>
      </c>
      <c r="N4613" s="12">
        <f>DATE(YEAR(Table1[[#This Row],[Order_Date]]),MONTH(Table1[[#This Row],[Order_Date]]),1)</f>
        <v>45505</v>
      </c>
    </row>
    <row r="4614" spans="1:14">
      <c r="A4614" t="s">
        <v>317</v>
      </c>
      <c r="B4614" t="s">
        <v>513</v>
      </c>
      <c r="C4614" t="s">
        <v>514</v>
      </c>
      <c r="D4614" t="s">
        <v>96</v>
      </c>
      <c r="E4614" t="s">
        <v>251</v>
      </c>
      <c r="F4614" t="s">
        <v>29</v>
      </c>
      <c r="G4614">
        <v>2</v>
      </c>
      <c r="H4614">
        <v>1518.68</v>
      </c>
      <c r="I4614">
        <v>3037.36</v>
      </c>
      <c r="J4614">
        <v>314</v>
      </c>
      <c r="K4614">
        <v>11</v>
      </c>
      <c r="L4614" t="s">
        <v>18</v>
      </c>
      <c r="M4614">
        <f>(Table1[[#This Row],[Current_Stock]]*Table1[[#This Row],[Unit_Price]])</f>
        <v>476865.52</v>
      </c>
      <c r="N4614" s="12">
        <f>DATE(YEAR(Table1[[#This Row],[Order_Date]]),MONTH(Table1[[#This Row],[Order_Date]]),1)</f>
        <v>45627</v>
      </c>
    </row>
    <row r="4615" spans="1:14">
      <c r="A4615" t="s">
        <v>1348</v>
      </c>
      <c r="B4615" t="s">
        <v>758</v>
      </c>
      <c r="C4615" t="s">
        <v>759</v>
      </c>
      <c r="D4615" t="s">
        <v>15</v>
      </c>
      <c r="E4615" t="s">
        <v>277</v>
      </c>
      <c r="F4615" t="s">
        <v>17</v>
      </c>
      <c r="G4615">
        <v>16</v>
      </c>
      <c r="H4615">
        <v>314.77999999999997</v>
      </c>
      <c r="I4615">
        <v>5036.4799999999996</v>
      </c>
      <c r="J4615">
        <v>222</v>
      </c>
      <c r="K4615">
        <v>10</v>
      </c>
      <c r="L4615" t="s">
        <v>18</v>
      </c>
      <c r="M4615">
        <f>(Table1[[#This Row],[Current_Stock]]*Table1[[#This Row],[Unit_Price]])</f>
        <v>69881.159999999989</v>
      </c>
      <c r="N4615" s="12">
        <f>DATE(YEAR(Table1[[#This Row],[Order_Date]]),MONTH(Table1[[#This Row],[Order_Date]]),1)</f>
        <v>45108</v>
      </c>
    </row>
    <row r="4616" spans="1:14">
      <c r="A4616" t="s">
        <v>757</v>
      </c>
      <c r="B4616" t="s">
        <v>175</v>
      </c>
      <c r="C4616" t="s">
        <v>176</v>
      </c>
      <c r="D4616" t="s">
        <v>84</v>
      </c>
      <c r="E4616" t="s">
        <v>109</v>
      </c>
      <c r="F4616" t="s">
        <v>40</v>
      </c>
      <c r="G4616">
        <v>22</v>
      </c>
      <c r="H4616">
        <v>16136.81</v>
      </c>
      <c r="I4616">
        <v>355009.82</v>
      </c>
      <c r="J4616">
        <v>112</v>
      </c>
      <c r="K4616">
        <v>10</v>
      </c>
      <c r="L4616" t="s">
        <v>18</v>
      </c>
      <c r="M4616">
        <f>(Table1[[#This Row],[Current_Stock]]*Table1[[#This Row],[Unit_Price]])</f>
        <v>1807322.72</v>
      </c>
      <c r="N4616" s="12">
        <f>DATE(YEAR(Table1[[#This Row],[Order_Date]]),MONTH(Table1[[#This Row],[Order_Date]]),1)</f>
        <v>45261</v>
      </c>
    </row>
    <row r="4617" spans="1:14">
      <c r="A4617" t="s">
        <v>363</v>
      </c>
      <c r="B4617" t="s">
        <v>94</v>
      </c>
      <c r="C4617" t="s">
        <v>95</v>
      </c>
      <c r="D4617" t="s">
        <v>96</v>
      </c>
      <c r="E4617" t="s">
        <v>39</v>
      </c>
      <c r="F4617" t="s">
        <v>17</v>
      </c>
      <c r="G4617">
        <v>7</v>
      </c>
      <c r="H4617">
        <v>4649.5600000000004</v>
      </c>
      <c r="I4617">
        <v>32546.92</v>
      </c>
      <c r="J4617">
        <v>375</v>
      </c>
      <c r="K4617">
        <v>14</v>
      </c>
      <c r="L4617" t="s">
        <v>18</v>
      </c>
      <c r="M4617">
        <f>(Table1[[#This Row],[Current_Stock]]*Table1[[#This Row],[Unit_Price]])</f>
        <v>1743585.0000000002</v>
      </c>
      <c r="N4617" s="12">
        <f>DATE(YEAR(Table1[[#This Row],[Order_Date]]),MONTH(Table1[[#This Row],[Order_Date]]),1)</f>
        <v>45261</v>
      </c>
    </row>
    <row r="4618" spans="1:14">
      <c r="A4618" t="s">
        <v>669</v>
      </c>
      <c r="B4618" t="s">
        <v>280</v>
      </c>
      <c r="C4618" t="s">
        <v>281</v>
      </c>
      <c r="D4618" t="s">
        <v>22</v>
      </c>
      <c r="E4618" t="s">
        <v>80</v>
      </c>
      <c r="F4618" t="s">
        <v>40</v>
      </c>
      <c r="G4618">
        <v>21</v>
      </c>
      <c r="H4618">
        <v>16715.7</v>
      </c>
      <c r="I4618">
        <v>351029.7</v>
      </c>
      <c r="J4618">
        <v>56</v>
      </c>
      <c r="K4618">
        <v>4</v>
      </c>
      <c r="L4618" t="s">
        <v>18</v>
      </c>
      <c r="M4618">
        <f>(Table1[[#This Row],[Current_Stock]]*Table1[[#This Row],[Unit_Price]])</f>
        <v>936079.20000000007</v>
      </c>
      <c r="N4618" s="12">
        <f>DATE(YEAR(Table1[[#This Row],[Order_Date]]),MONTH(Table1[[#This Row],[Order_Date]]),1)</f>
        <v>45078</v>
      </c>
    </row>
    <row r="4619" spans="1:14">
      <c r="A4619" t="s">
        <v>1175</v>
      </c>
      <c r="B4619" t="s">
        <v>222</v>
      </c>
      <c r="C4619" t="s">
        <v>223</v>
      </c>
      <c r="D4619" t="s">
        <v>53</v>
      </c>
      <c r="E4619" t="s">
        <v>16</v>
      </c>
      <c r="F4619" t="s">
        <v>29</v>
      </c>
      <c r="G4619">
        <v>8</v>
      </c>
      <c r="H4619">
        <v>1911.68</v>
      </c>
      <c r="I4619">
        <v>15293.44</v>
      </c>
      <c r="J4619">
        <v>590</v>
      </c>
      <c r="K4619">
        <v>8</v>
      </c>
      <c r="L4619" t="s">
        <v>55</v>
      </c>
      <c r="M4619">
        <f>(Table1[[#This Row],[Current_Stock]]*Table1[[#This Row],[Unit_Price]])</f>
        <v>1127891.2</v>
      </c>
      <c r="N4619" s="12">
        <f>DATE(YEAR(Table1[[#This Row],[Order_Date]]),MONTH(Table1[[#This Row],[Order_Date]]),1)</f>
        <v>44958</v>
      </c>
    </row>
    <row r="4620" spans="1:14">
      <c r="A4620" t="s">
        <v>640</v>
      </c>
      <c r="B4620" t="s">
        <v>673</v>
      </c>
      <c r="C4620" t="s">
        <v>674</v>
      </c>
      <c r="D4620" t="s">
        <v>22</v>
      </c>
      <c r="E4620" t="s">
        <v>45</v>
      </c>
      <c r="F4620" t="s">
        <v>60</v>
      </c>
      <c r="G4620">
        <v>24</v>
      </c>
      <c r="H4620">
        <v>16923.37</v>
      </c>
      <c r="I4620">
        <v>406160.88</v>
      </c>
      <c r="J4620">
        <v>38</v>
      </c>
      <c r="K4620">
        <v>6</v>
      </c>
      <c r="L4620" t="s">
        <v>105</v>
      </c>
      <c r="M4620">
        <f>(Table1[[#This Row],[Current_Stock]]*Table1[[#This Row],[Unit_Price]])</f>
        <v>643088.05999999994</v>
      </c>
      <c r="N4620" s="12">
        <f>DATE(YEAR(Table1[[#This Row],[Order_Date]]),MONTH(Table1[[#This Row],[Order_Date]]),1)</f>
        <v>45292</v>
      </c>
    </row>
    <row r="4621" spans="1:14">
      <c r="A4621" t="s">
        <v>1219</v>
      </c>
      <c r="B4621" t="s">
        <v>231</v>
      </c>
      <c r="C4621" t="s">
        <v>232</v>
      </c>
      <c r="D4621" t="s">
        <v>15</v>
      </c>
      <c r="E4621" t="s">
        <v>23</v>
      </c>
      <c r="F4621" t="s">
        <v>40</v>
      </c>
      <c r="G4621">
        <v>18</v>
      </c>
      <c r="H4621">
        <v>272.86</v>
      </c>
      <c r="I4621">
        <v>4911.4799999999996</v>
      </c>
      <c r="J4621">
        <v>172</v>
      </c>
      <c r="K4621">
        <v>3</v>
      </c>
      <c r="L4621" t="s">
        <v>18</v>
      </c>
      <c r="M4621">
        <f>(Table1[[#This Row],[Current_Stock]]*Table1[[#This Row],[Unit_Price]])</f>
        <v>46931.920000000006</v>
      </c>
      <c r="N4621" s="12">
        <f>DATE(YEAR(Table1[[#This Row],[Order_Date]]),MONTH(Table1[[#This Row],[Order_Date]]),1)</f>
        <v>44958</v>
      </c>
    </row>
    <row r="4622" spans="1:14">
      <c r="A4622" t="s">
        <v>1296</v>
      </c>
      <c r="B4622" t="s">
        <v>75</v>
      </c>
      <c r="C4622" t="s">
        <v>76</v>
      </c>
      <c r="D4622" t="s">
        <v>33</v>
      </c>
      <c r="E4622" t="s">
        <v>54</v>
      </c>
      <c r="F4622" t="s">
        <v>40</v>
      </c>
      <c r="G4622">
        <v>15</v>
      </c>
      <c r="H4622">
        <v>813.86</v>
      </c>
      <c r="I4622">
        <v>12207.9</v>
      </c>
      <c r="J4622">
        <v>187</v>
      </c>
      <c r="K4622">
        <v>8</v>
      </c>
      <c r="L4622" t="s">
        <v>18</v>
      </c>
      <c r="M4622">
        <f>(Table1[[#This Row],[Current_Stock]]*Table1[[#This Row],[Unit_Price]])</f>
        <v>152191.82</v>
      </c>
      <c r="N4622" s="12">
        <f>DATE(YEAR(Table1[[#This Row],[Order_Date]]),MONTH(Table1[[#This Row],[Order_Date]]),1)</f>
        <v>45017</v>
      </c>
    </row>
    <row r="4623" spans="1:14">
      <c r="A4623" t="s">
        <v>295</v>
      </c>
      <c r="B4623" t="s">
        <v>120</v>
      </c>
      <c r="C4623" t="s">
        <v>121</v>
      </c>
      <c r="D4623" t="s">
        <v>53</v>
      </c>
      <c r="E4623" t="s">
        <v>113</v>
      </c>
      <c r="F4623" t="s">
        <v>60</v>
      </c>
      <c r="G4623">
        <v>3</v>
      </c>
      <c r="H4623">
        <v>2992.86</v>
      </c>
      <c r="I4623">
        <v>8978.58</v>
      </c>
      <c r="J4623">
        <v>390</v>
      </c>
      <c r="K4623">
        <v>9</v>
      </c>
      <c r="L4623" t="s">
        <v>18</v>
      </c>
      <c r="M4623">
        <f>(Table1[[#This Row],[Current_Stock]]*Table1[[#This Row],[Unit_Price]])</f>
        <v>1167215.4000000001</v>
      </c>
      <c r="N4623" s="12">
        <f>DATE(YEAR(Table1[[#This Row],[Order_Date]]),MONTH(Table1[[#This Row],[Order_Date]]),1)</f>
        <v>45292</v>
      </c>
    </row>
    <row r="4624" spans="1:14">
      <c r="A4624" t="s">
        <v>1360</v>
      </c>
      <c r="B4624" t="s">
        <v>194</v>
      </c>
      <c r="C4624" t="s">
        <v>195</v>
      </c>
      <c r="D4624" t="s">
        <v>15</v>
      </c>
      <c r="E4624" t="s">
        <v>39</v>
      </c>
      <c r="F4624" t="s">
        <v>29</v>
      </c>
      <c r="G4624">
        <v>8</v>
      </c>
      <c r="H4624">
        <v>133.69</v>
      </c>
      <c r="I4624">
        <v>1069.52</v>
      </c>
      <c r="J4624">
        <v>224</v>
      </c>
      <c r="K4624">
        <v>12</v>
      </c>
      <c r="L4624" t="s">
        <v>18</v>
      </c>
      <c r="M4624">
        <f>(Table1[[#This Row],[Current_Stock]]*Table1[[#This Row],[Unit_Price]])</f>
        <v>29946.559999999998</v>
      </c>
      <c r="N4624" s="12">
        <f>DATE(YEAR(Table1[[#This Row],[Order_Date]]),MONTH(Table1[[#This Row],[Order_Date]]),1)</f>
        <v>45292</v>
      </c>
    </row>
    <row r="4625" spans="1:14">
      <c r="A4625" t="s">
        <v>1306</v>
      </c>
      <c r="B4625" t="s">
        <v>132</v>
      </c>
      <c r="C4625" t="s">
        <v>133</v>
      </c>
      <c r="D4625" t="s">
        <v>38</v>
      </c>
      <c r="E4625" t="s">
        <v>50</v>
      </c>
      <c r="F4625" t="s">
        <v>29</v>
      </c>
      <c r="G4625">
        <v>20</v>
      </c>
      <c r="H4625">
        <v>3378.41</v>
      </c>
      <c r="I4625">
        <v>67568.2</v>
      </c>
      <c r="J4625">
        <v>242</v>
      </c>
      <c r="K4625">
        <v>2</v>
      </c>
      <c r="L4625" t="s">
        <v>18</v>
      </c>
      <c r="M4625">
        <f>(Table1[[#This Row],[Current_Stock]]*Table1[[#This Row],[Unit_Price]])</f>
        <v>817575.22</v>
      </c>
      <c r="N4625" s="12">
        <f>DATE(YEAR(Table1[[#This Row],[Order_Date]]),MONTH(Table1[[#This Row],[Order_Date]]),1)</f>
        <v>45047</v>
      </c>
    </row>
    <row r="4626" spans="1:14">
      <c r="A4626" t="s">
        <v>1140</v>
      </c>
      <c r="B4626" t="s">
        <v>447</v>
      </c>
      <c r="C4626" t="s">
        <v>448</v>
      </c>
      <c r="D4626" t="s">
        <v>44</v>
      </c>
      <c r="E4626" t="s">
        <v>80</v>
      </c>
      <c r="F4626" t="s">
        <v>17</v>
      </c>
      <c r="G4626">
        <v>28</v>
      </c>
      <c r="H4626">
        <v>3405.16</v>
      </c>
      <c r="I4626">
        <v>95344.48</v>
      </c>
      <c r="J4626">
        <v>32</v>
      </c>
      <c r="K4626">
        <v>8</v>
      </c>
      <c r="L4626" t="s">
        <v>105</v>
      </c>
      <c r="M4626">
        <f>(Table1[[#This Row],[Current_Stock]]*Table1[[#This Row],[Unit_Price]])</f>
        <v>108965.12</v>
      </c>
      <c r="N4626" s="12">
        <f>DATE(YEAR(Table1[[#This Row],[Order_Date]]),MONTH(Table1[[#This Row],[Order_Date]]),1)</f>
        <v>44986</v>
      </c>
    </row>
    <row r="4627" spans="1:14">
      <c r="A4627" t="s">
        <v>769</v>
      </c>
      <c r="B4627" t="s">
        <v>549</v>
      </c>
      <c r="C4627" t="s">
        <v>550</v>
      </c>
      <c r="D4627" t="s">
        <v>96</v>
      </c>
      <c r="E4627" t="s">
        <v>85</v>
      </c>
      <c r="F4627" t="s">
        <v>60</v>
      </c>
      <c r="G4627">
        <v>4</v>
      </c>
      <c r="H4627">
        <v>4072.41</v>
      </c>
      <c r="I4627">
        <v>16289.64</v>
      </c>
      <c r="J4627">
        <v>448</v>
      </c>
      <c r="K4627">
        <v>9</v>
      </c>
      <c r="L4627" t="s">
        <v>55</v>
      </c>
      <c r="M4627">
        <f>(Table1[[#This Row],[Current_Stock]]*Table1[[#This Row],[Unit_Price]])</f>
        <v>1824439.68</v>
      </c>
      <c r="N4627" s="12">
        <f>DATE(YEAR(Table1[[#This Row],[Order_Date]]),MONTH(Table1[[#This Row],[Order_Date]]),1)</f>
        <v>44927</v>
      </c>
    </row>
    <row r="4628" spans="1:14">
      <c r="A4628" t="s">
        <v>915</v>
      </c>
      <c r="B4628" t="s">
        <v>594</v>
      </c>
      <c r="C4628" t="s">
        <v>595</v>
      </c>
      <c r="D4628" t="s">
        <v>22</v>
      </c>
      <c r="E4628" t="s">
        <v>167</v>
      </c>
      <c r="F4628" t="s">
        <v>40</v>
      </c>
      <c r="G4628">
        <v>75</v>
      </c>
      <c r="H4628">
        <v>3525.55</v>
      </c>
      <c r="I4628">
        <v>264416.25</v>
      </c>
      <c r="J4628">
        <v>87</v>
      </c>
      <c r="K4628">
        <v>11</v>
      </c>
      <c r="L4628" t="s">
        <v>105</v>
      </c>
      <c r="M4628">
        <f>(Table1[[#This Row],[Current_Stock]]*Table1[[#This Row],[Unit_Price]])</f>
        <v>306722.85000000003</v>
      </c>
      <c r="N4628" s="12">
        <f>DATE(YEAR(Table1[[#This Row],[Order_Date]]),MONTH(Table1[[#This Row],[Order_Date]]),1)</f>
        <v>45231</v>
      </c>
    </row>
    <row r="4629" spans="1:14">
      <c r="A4629" t="s">
        <v>270</v>
      </c>
      <c r="B4629" t="s">
        <v>601</v>
      </c>
      <c r="C4629" t="s">
        <v>602</v>
      </c>
      <c r="D4629" t="s">
        <v>84</v>
      </c>
      <c r="E4629" t="s">
        <v>23</v>
      </c>
      <c r="F4629" t="s">
        <v>17</v>
      </c>
      <c r="G4629">
        <v>24</v>
      </c>
      <c r="H4629">
        <v>7783.75</v>
      </c>
      <c r="I4629">
        <v>186810</v>
      </c>
      <c r="J4629">
        <v>242</v>
      </c>
      <c r="K4629">
        <v>2</v>
      </c>
      <c r="L4629" t="s">
        <v>18</v>
      </c>
      <c r="M4629">
        <f>(Table1[[#This Row],[Current_Stock]]*Table1[[#This Row],[Unit_Price]])</f>
        <v>1883667.5</v>
      </c>
      <c r="N4629" s="12">
        <f>DATE(YEAR(Table1[[#This Row],[Order_Date]]),MONTH(Table1[[#This Row],[Order_Date]]),1)</f>
        <v>45627</v>
      </c>
    </row>
    <row r="4630" spans="1:14">
      <c r="A4630" t="s">
        <v>955</v>
      </c>
      <c r="B4630" t="s">
        <v>626</v>
      </c>
      <c r="C4630" t="s">
        <v>627</v>
      </c>
      <c r="D4630" t="s">
        <v>44</v>
      </c>
      <c r="E4630" t="s">
        <v>104</v>
      </c>
      <c r="F4630" t="s">
        <v>40</v>
      </c>
      <c r="G4630">
        <v>41</v>
      </c>
      <c r="H4630">
        <v>863.02</v>
      </c>
      <c r="I4630">
        <v>35383.82</v>
      </c>
      <c r="J4630">
        <v>70</v>
      </c>
      <c r="K4630">
        <v>11</v>
      </c>
      <c r="L4630" t="s">
        <v>18</v>
      </c>
      <c r="M4630">
        <f>(Table1[[#This Row],[Current_Stock]]*Table1[[#This Row],[Unit_Price]])</f>
        <v>60411.4</v>
      </c>
      <c r="N4630" s="12">
        <f>DATE(YEAR(Table1[[#This Row],[Order_Date]]),MONTH(Table1[[#This Row],[Order_Date]]),1)</f>
        <v>44927</v>
      </c>
    </row>
    <row r="4631" spans="1:14">
      <c r="A4631" t="s">
        <v>613</v>
      </c>
      <c r="B4631" t="s">
        <v>1199</v>
      </c>
      <c r="C4631" t="s">
        <v>1200</v>
      </c>
      <c r="D4631" t="s">
        <v>15</v>
      </c>
      <c r="E4631" t="s">
        <v>85</v>
      </c>
      <c r="F4631" t="s">
        <v>29</v>
      </c>
      <c r="G4631">
        <v>21</v>
      </c>
      <c r="H4631">
        <v>389.11</v>
      </c>
      <c r="I4631">
        <v>8171.31</v>
      </c>
      <c r="J4631">
        <v>126</v>
      </c>
      <c r="K4631">
        <v>6</v>
      </c>
      <c r="L4631" t="s">
        <v>18</v>
      </c>
      <c r="M4631">
        <f>(Table1[[#This Row],[Current_Stock]]*Table1[[#This Row],[Unit_Price]])</f>
        <v>49027.86</v>
      </c>
      <c r="N4631" s="12">
        <f>DATE(YEAR(Table1[[#This Row],[Order_Date]]),MONTH(Table1[[#This Row],[Order_Date]]),1)</f>
        <v>45231</v>
      </c>
    </row>
    <row r="4632" spans="1:14">
      <c r="A4632" t="s">
        <v>823</v>
      </c>
      <c r="B4632" t="s">
        <v>82</v>
      </c>
      <c r="C4632" t="s">
        <v>83</v>
      </c>
      <c r="D4632" t="s">
        <v>84</v>
      </c>
      <c r="E4632" t="s">
        <v>73</v>
      </c>
      <c r="F4632" t="s">
        <v>17</v>
      </c>
      <c r="G4632">
        <v>10</v>
      </c>
      <c r="H4632">
        <v>19120.419999999998</v>
      </c>
      <c r="I4632">
        <v>191204.2</v>
      </c>
      <c r="J4632">
        <v>192</v>
      </c>
      <c r="K4632">
        <v>11</v>
      </c>
      <c r="L4632" t="s">
        <v>18</v>
      </c>
      <c r="M4632">
        <f>(Table1[[#This Row],[Current_Stock]]*Table1[[#This Row],[Unit_Price]])</f>
        <v>3671120.6399999997</v>
      </c>
      <c r="N4632" s="12">
        <f>DATE(YEAR(Table1[[#This Row],[Order_Date]]),MONTH(Table1[[#This Row],[Order_Date]]),1)</f>
        <v>45566</v>
      </c>
    </row>
    <row r="4633" spans="1:14">
      <c r="A4633" t="s">
        <v>1216</v>
      </c>
      <c r="B4633" t="s">
        <v>623</v>
      </c>
      <c r="C4633" t="s">
        <v>624</v>
      </c>
      <c r="D4633" t="s">
        <v>38</v>
      </c>
      <c r="E4633" t="s">
        <v>277</v>
      </c>
      <c r="F4633" t="s">
        <v>17</v>
      </c>
      <c r="G4633">
        <v>15</v>
      </c>
      <c r="H4633">
        <v>3466</v>
      </c>
      <c r="I4633">
        <v>51990</v>
      </c>
      <c r="J4633">
        <v>201</v>
      </c>
      <c r="K4633">
        <v>11</v>
      </c>
      <c r="L4633" t="s">
        <v>18</v>
      </c>
      <c r="M4633">
        <f>(Table1[[#This Row],[Current_Stock]]*Table1[[#This Row],[Unit_Price]])</f>
        <v>696666</v>
      </c>
      <c r="N4633" s="12">
        <f>DATE(YEAR(Table1[[#This Row],[Order_Date]]),MONTH(Table1[[#This Row],[Order_Date]]),1)</f>
        <v>45231</v>
      </c>
    </row>
    <row r="4634" spans="1:14">
      <c r="A4634" t="s">
        <v>1315</v>
      </c>
      <c r="B4634" t="s">
        <v>51</v>
      </c>
      <c r="C4634" t="s">
        <v>52</v>
      </c>
      <c r="D4634" t="s">
        <v>53</v>
      </c>
      <c r="E4634" t="s">
        <v>167</v>
      </c>
      <c r="F4634" t="s">
        <v>29</v>
      </c>
      <c r="G4634">
        <v>5</v>
      </c>
      <c r="H4634">
        <v>3575.95</v>
      </c>
      <c r="I4634">
        <v>17879.75</v>
      </c>
      <c r="J4634">
        <v>554</v>
      </c>
      <c r="K4634">
        <v>11</v>
      </c>
      <c r="L4634" t="s">
        <v>18</v>
      </c>
      <c r="M4634">
        <f>(Table1[[#This Row],[Current_Stock]]*Table1[[#This Row],[Unit_Price]])</f>
        <v>1981076.2999999998</v>
      </c>
      <c r="N4634" s="12">
        <f>DATE(YEAR(Table1[[#This Row],[Order_Date]]),MONTH(Table1[[#This Row],[Order_Date]]),1)</f>
        <v>45292</v>
      </c>
    </row>
    <row r="4635" spans="1:14">
      <c r="A4635" t="s">
        <v>1375</v>
      </c>
      <c r="B4635" t="s">
        <v>114</v>
      </c>
      <c r="C4635" t="s">
        <v>115</v>
      </c>
      <c r="D4635" t="s">
        <v>33</v>
      </c>
      <c r="E4635" t="s">
        <v>45</v>
      </c>
      <c r="F4635" t="s">
        <v>17</v>
      </c>
      <c r="G4635">
        <v>24</v>
      </c>
      <c r="H4635">
        <v>4711.76</v>
      </c>
      <c r="I4635">
        <v>113082.24000000001</v>
      </c>
      <c r="J4635">
        <v>89</v>
      </c>
      <c r="K4635">
        <v>4</v>
      </c>
      <c r="L4635" t="s">
        <v>18</v>
      </c>
      <c r="M4635">
        <f>(Table1[[#This Row],[Current_Stock]]*Table1[[#This Row],[Unit_Price]])</f>
        <v>419346.64</v>
      </c>
      <c r="N4635" s="12">
        <f>DATE(YEAR(Table1[[#This Row],[Order_Date]]),MONTH(Table1[[#This Row],[Order_Date]]),1)</f>
        <v>44927</v>
      </c>
    </row>
    <row r="4636" spans="1:14">
      <c r="A4636" t="s">
        <v>292</v>
      </c>
      <c r="B4636" t="s">
        <v>873</v>
      </c>
      <c r="C4636" t="s">
        <v>874</v>
      </c>
      <c r="D4636" t="s">
        <v>22</v>
      </c>
      <c r="E4636" t="s">
        <v>167</v>
      </c>
      <c r="F4636" t="s">
        <v>17</v>
      </c>
      <c r="G4636">
        <v>50</v>
      </c>
      <c r="H4636">
        <v>6791.85</v>
      </c>
      <c r="I4636">
        <v>339592.5</v>
      </c>
      <c r="J4636">
        <v>119</v>
      </c>
      <c r="K4636">
        <v>3</v>
      </c>
      <c r="L4636" t="s">
        <v>18</v>
      </c>
      <c r="M4636">
        <f>(Table1[[#This Row],[Current_Stock]]*Table1[[#This Row],[Unit_Price]])</f>
        <v>808230.15</v>
      </c>
      <c r="N4636" s="12">
        <f>DATE(YEAR(Table1[[#This Row],[Order_Date]]),MONTH(Table1[[#This Row],[Order_Date]]),1)</f>
        <v>45017</v>
      </c>
    </row>
    <row r="4637" spans="1:14">
      <c r="A4637" t="s">
        <v>867</v>
      </c>
      <c r="B4637" t="s">
        <v>780</v>
      </c>
      <c r="C4637" t="s">
        <v>781</v>
      </c>
      <c r="D4637" t="s">
        <v>27</v>
      </c>
      <c r="E4637" t="s">
        <v>277</v>
      </c>
      <c r="F4637" t="s">
        <v>40</v>
      </c>
      <c r="G4637">
        <v>7</v>
      </c>
      <c r="H4637">
        <v>2462.35</v>
      </c>
      <c r="I4637">
        <v>17236.45</v>
      </c>
      <c r="J4637">
        <v>402</v>
      </c>
      <c r="K4637">
        <v>3</v>
      </c>
      <c r="L4637" t="s">
        <v>55</v>
      </c>
      <c r="M4637">
        <f>(Table1[[#This Row],[Current_Stock]]*Table1[[#This Row],[Unit_Price]])</f>
        <v>989864.7</v>
      </c>
      <c r="N4637" s="12">
        <f>DATE(YEAR(Table1[[#This Row],[Order_Date]]),MONTH(Table1[[#This Row],[Order_Date]]),1)</f>
        <v>45292</v>
      </c>
    </row>
    <row r="4638" spans="1:14">
      <c r="A4638" t="s">
        <v>343</v>
      </c>
      <c r="B4638" t="s">
        <v>187</v>
      </c>
      <c r="C4638" t="s">
        <v>188</v>
      </c>
      <c r="D4638" t="s">
        <v>53</v>
      </c>
      <c r="E4638" t="s">
        <v>269</v>
      </c>
      <c r="F4638" t="s">
        <v>60</v>
      </c>
      <c r="G4638">
        <v>10</v>
      </c>
      <c r="H4638">
        <v>3685.79</v>
      </c>
      <c r="I4638">
        <v>36857.9</v>
      </c>
      <c r="J4638">
        <v>486</v>
      </c>
      <c r="K4638">
        <v>6</v>
      </c>
      <c r="L4638" t="s">
        <v>55</v>
      </c>
      <c r="M4638">
        <f>(Table1[[#This Row],[Current_Stock]]*Table1[[#This Row],[Unit_Price]])</f>
        <v>1791293.94</v>
      </c>
      <c r="N4638" s="12">
        <f>DATE(YEAR(Table1[[#This Row],[Order_Date]]),MONTH(Table1[[#This Row],[Order_Date]]),1)</f>
        <v>45352</v>
      </c>
    </row>
    <row r="4639" spans="1:14">
      <c r="A4639" t="s">
        <v>1322</v>
      </c>
      <c r="B4639" t="s">
        <v>618</v>
      </c>
      <c r="C4639" t="s">
        <v>619</v>
      </c>
      <c r="D4639" t="s">
        <v>53</v>
      </c>
      <c r="E4639" t="s">
        <v>104</v>
      </c>
      <c r="F4639" t="s">
        <v>46</v>
      </c>
      <c r="G4639">
        <v>10</v>
      </c>
      <c r="H4639">
        <v>1859.33</v>
      </c>
      <c r="I4639">
        <v>18593.3</v>
      </c>
      <c r="J4639">
        <v>308</v>
      </c>
      <c r="K4639">
        <v>13</v>
      </c>
      <c r="L4639" t="s">
        <v>18</v>
      </c>
      <c r="M4639">
        <f>(Table1[[#This Row],[Current_Stock]]*Table1[[#This Row],[Unit_Price]])</f>
        <v>572673.64</v>
      </c>
      <c r="N4639" s="12">
        <f>DATE(YEAR(Table1[[#This Row],[Order_Date]]),MONTH(Table1[[#This Row],[Order_Date]]),1)</f>
        <v>45352</v>
      </c>
    </row>
    <row r="4640" spans="1:14">
      <c r="A4640" t="s">
        <v>1160</v>
      </c>
      <c r="B4640" t="s">
        <v>541</v>
      </c>
      <c r="C4640" t="s">
        <v>542</v>
      </c>
      <c r="D4640" t="s">
        <v>96</v>
      </c>
      <c r="E4640" t="s">
        <v>184</v>
      </c>
      <c r="F4640" t="s">
        <v>17</v>
      </c>
      <c r="G4640">
        <v>3</v>
      </c>
      <c r="H4640">
        <v>3604.46</v>
      </c>
      <c r="I4640">
        <v>10813.38</v>
      </c>
      <c r="J4640">
        <v>494</v>
      </c>
      <c r="K4640">
        <v>14</v>
      </c>
      <c r="L4640" t="s">
        <v>55</v>
      </c>
      <c r="M4640">
        <f>(Table1[[#This Row],[Current_Stock]]*Table1[[#This Row],[Unit_Price]])</f>
        <v>1780603.24</v>
      </c>
      <c r="N4640" s="12">
        <f>DATE(YEAR(Table1[[#This Row],[Order_Date]]),MONTH(Table1[[#This Row],[Order_Date]]),1)</f>
        <v>45078</v>
      </c>
    </row>
    <row r="4641" spans="1:14">
      <c r="A4641" t="s">
        <v>1227</v>
      </c>
      <c r="B4641" t="s">
        <v>207</v>
      </c>
      <c r="C4641" t="s">
        <v>208</v>
      </c>
      <c r="D4641" t="s">
        <v>27</v>
      </c>
      <c r="E4641" t="s">
        <v>282</v>
      </c>
      <c r="F4641" t="s">
        <v>40</v>
      </c>
      <c r="G4641">
        <v>4</v>
      </c>
      <c r="H4641">
        <v>4520.3900000000003</v>
      </c>
      <c r="I4641">
        <v>18081.560000000001</v>
      </c>
      <c r="J4641">
        <v>479</v>
      </c>
      <c r="K4641">
        <v>6</v>
      </c>
      <c r="L4641" t="s">
        <v>55</v>
      </c>
      <c r="M4641">
        <f>(Table1[[#This Row],[Current_Stock]]*Table1[[#This Row],[Unit_Price]])</f>
        <v>2165266.81</v>
      </c>
      <c r="N4641" s="12">
        <f>DATE(YEAR(Table1[[#This Row],[Order_Date]]),MONTH(Table1[[#This Row],[Order_Date]]),1)</f>
        <v>45170</v>
      </c>
    </row>
    <row r="4642" spans="1:14">
      <c r="A4642" t="s">
        <v>1172</v>
      </c>
      <c r="B4642" t="s">
        <v>287</v>
      </c>
      <c r="C4642" t="s">
        <v>288</v>
      </c>
      <c r="D4642" t="s">
        <v>15</v>
      </c>
      <c r="E4642" t="s">
        <v>23</v>
      </c>
      <c r="F4642" t="s">
        <v>60</v>
      </c>
      <c r="G4642">
        <v>20</v>
      </c>
      <c r="H4642">
        <v>375.65</v>
      </c>
      <c r="I4642">
        <v>7513</v>
      </c>
      <c r="J4642">
        <v>147</v>
      </c>
      <c r="K4642">
        <v>2</v>
      </c>
      <c r="L4642" t="s">
        <v>18</v>
      </c>
      <c r="M4642">
        <f>(Table1[[#This Row],[Current_Stock]]*Table1[[#This Row],[Unit_Price]])</f>
        <v>55220.549999999996</v>
      </c>
      <c r="N4642" s="12">
        <f>DATE(YEAR(Table1[[#This Row],[Order_Date]]),MONTH(Table1[[#This Row],[Order_Date]]),1)</f>
        <v>45597</v>
      </c>
    </row>
    <row r="4643" spans="1:14">
      <c r="A4643" t="s">
        <v>989</v>
      </c>
      <c r="B4643" t="s">
        <v>335</v>
      </c>
      <c r="C4643" t="s">
        <v>336</v>
      </c>
      <c r="D4643" t="s">
        <v>183</v>
      </c>
      <c r="E4643" t="s">
        <v>45</v>
      </c>
      <c r="F4643" t="s">
        <v>46</v>
      </c>
      <c r="G4643">
        <v>19</v>
      </c>
      <c r="H4643">
        <v>4958.41</v>
      </c>
      <c r="I4643">
        <v>94209.79</v>
      </c>
      <c r="J4643">
        <v>110</v>
      </c>
      <c r="K4643">
        <v>3</v>
      </c>
      <c r="L4643" t="s">
        <v>18</v>
      </c>
      <c r="M4643">
        <f>(Table1[[#This Row],[Current_Stock]]*Table1[[#This Row],[Unit_Price]])</f>
        <v>545425.1</v>
      </c>
      <c r="N4643" s="12">
        <f>DATE(YEAR(Table1[[#This Row],[Order_Date]]),MONTH(Table1[[#This Row],[Order_Date]]),1)</f>
        <v>45413</v>
      </c>
    </row>
    <row r="4644" spans="1:14">
      <c r="A4644" t="s">
        <v>725</v>
      </c>
      <c r="B4644" t="s">
        <v>390</v>
      </c>
      <c r="C4644" t="s">
        <v>391</v>
      </c>
      <c r="D4644" t="s">
        <v>33</v>
      </c>
      <c r="E4644" t="s">
        <v>167</v>
      </c>
      <c r="F4644" t="s">
        <v>29</v>
      </c>
      <c r="G4644">
        <v>17</v>
      </c>
      <c r="H4644">
        <v>556.65</v>
      </c>
      <c r="I4644">
        <v>9463.0499999999993</v>
      </c>
      <c r="J4644">
        <v>241</v>
      </c>
      <c r="K4644">
        <v>13</v>
      </c>
      <c r="L4644" t="s">
        <v>18</v>
      </c>
      <c r="M4644">
        <f>(Table1[[#This Row],[Current_Stock]]*Table1[[#This Row],[Unit_Price]])</f>
        <v>134152.65</v>
      </c>
      <c r="N4644" s="12">
        <f>DATE(YEAR(Table1[[#This Row],[Order_Date]]),MONTH(Table1[[#This Row],[Order_Date]]),1)</f>
        <v>45108</v>
      </c>
    </row>
    <row r="4645" spans="1:14">
      <c r="A4645" t="s">
        <v>835</v>
      </c>
      <c r="B4645" t="s">
        <v>785</v>
      </c>
      <c r="C4645" t="s">
        <v>786</v>
      </c>
      <c r="D4645" t="s">
        <v>15</v>
      </c>
      <c r="E4645" t="s">
        <v>173</v>
      </c>
      <c r="F4645" t="s">
        <v>17</v>
      </c>
      <c r="G4645">
        <v>13</v>
      </c>
      <c r="H4645">
        <v>427.32</v>
      </c>
      <c r="I4645">
        <v>5555.16</v>
      </c>
      <c r="J4645">
        <v>165</v>
      </c>
      <c r="K4645">
        <v>12</v>
      </c>
      <c r="L4645" t="s">
        <v>18</v>
      </c>
      <c r="M4645">
        <f>(Table1[[#This Row],[Current_Stock]]*Table1[[#This Row],[Unit_Price]])</f>
        <v>70507.8</v>
      </c>
      <c r="N4645" s="12">
        <f>DATE(YEAR(Table1[[#This Row],[Order_Date]]),MONTH(Table1[[#This Row],[Order_Date]]),1)</f>
        <v>44986</v>
      </c>
    </row>
    <row r="4646" spans="1:14">
      <c r="A4646" t="s">
        <v>1137</v>
      </c>
      <c r="B4646" t="s">
        <v>535</v>
      </c>
      <c r="C4646" t="s">
        <v>536</v>
      </c>
      <c r="D4646" t="s">
        <v>27</v>
      </c>
      <c r="E4646" t="s">
        <v>50</v>
      </c>
      <c r="F4646" t="s">
        <v>40</v>
      </c>
      <c r="G4646">
        <v>6</v>
      </c>
      <c r="H4646">
        <v>2726.8</v>
      </c>
      <c r="I4646">
        <v>16360.8</v>
      </c>
      <c r="J4646">
        <v>332</v>
      </c>
      <c r="K4646">
        <v>7</v>
      </c>
      <c r="L4646" t="s">
        <v>55</v>
      </c>
      <c r="M4646">
        <f>(Table1[[#This Row],[Current_Stock]]*Table1[[#This Row],[Unit_Price]])</f>
        <v>905297.60000000009</v>
      </c>
      <c r="N4646" s="12">
        <f>DATE(YEAR(Table1[[#This Row],[Order_Date]]),MONTH(Table1[[#This Row],[Order_Date]]),1)</f>
        <v>45444</v>
      </c>
    </row>
    <row r="4647" spans="1:14">
      <c r="A4647" t="s">
        <v>1198</v>
      </c>
      <c r="B4647" t="s">
        <v>472</v>
      </c>
      <c r="C4647" t="s">
        <v>473</v>
      </c>
      <c r="D4647" t="s">
        <v>44</v>
      </c>
      <c r="E4647" t="s">
        <v>39</v>
      </c>
      <c r="F4647" t="s">
        <v>60</v>
      </c>
      <c r="G4647">
        <v>49</v>
      </c>
      <c r="H4647">
        <v>2745.61</v>
      </c>
      <c r="I4647">
        <v>134534.89000000001</v>
      </c>
      <c r="J4647">
        <v>63</v>
      </c>
      <c r="K4647">
        <v>6</v>
      </c>
      <c r="L4647" t="s">
        <v>18</v>
      </c>
      <c r="M4647">
        <f>(Table1[[#This Row],[Current_Stock]]*Table1[[#This Row],[Unit_Price]])</f>
        <v>172973.43000000002</v>
      </c>
      <c r="N4647" s="12">
        <f>DATE(YEAR(Table1[[#This Row],[Order_Date]]),MONTH(Table1[[#This Row],[Order_Date]]),1)</f>
        <v>44927</v>
      </c>
    </row>
    <row r="4648" spans="1:14">
      <c r="A4648" t="s">
        <v>1179</v>
      </c>
      <c r="B4648" t="s">
        <v>1124</v>
      </c>
      <c r="C4648" t="s">
        <v>1125</v>
      </c>
      <c r="D4648" t="s">
        <v>27</v>
      </c>
      <c r="E4648" t="s">
        <v>153</v>
      </c>
      <c r="F4648" t="s">
        <v>40</v>
      </c>
      <c r="G4648">
        <v>7</v>
      </c>
      <c r="H4648">
        <v>4014.45</v>
      </c>
      <c r="I4648">
        <v>28101.15</v>
      </c>
      <c r="J4648">
        <v>517</v>
      </c>
      <c r="K4648">
        <v>14</v>
      </c>
      <c r="L4648" t="s">
        <v>18</v>
      </c>
      <c r="M4648">
        <f>(Table1[[#This Row],[Current_Stock]]*Table1[[#This Row],[Unit_Price]])</f>
        <v>2075470.65</v>
      </c>
      <c r="N4648" s="12">
        <f>DATE(YEAR(Table1[[#This Row],[Order_Date]]),MONTH(Table1[[#This Row],[Order_Date]]),1)</f>
        <v>45323</v>
      </c>
    </row>
    <row r="4649" spans="1:14">
      <c r="A4649" t="s">
        <v>1264</v>
      </c>
      <c r="B4649" t="s">
        <v>429</v>
      </c>
      <c r="C4649" t="s">
        <v>430</v>
      </c>
      <c r="D4649" t="s">
        <v>44</v>
      </c>
      <c r="E4649" t="s">
        <v>80</v>
      </c>
      <c r="F4649" t="s">
        <v>17</v>
      </c>
      <c r="G4649">
        <v>50</v>
      </c>
      <c r="H4649">
        <v>4369.96</v>
      </c>
      <c r="I4649">
        <v>218498</v>
      </c>
      <c r="J4649">
        <v>115</v>
      </c>
      <c r="K4649">
        <v>2</v>
      </c>
      <c r="L4649" t="s">
        <v>105</v>
      </c>
      <c r="M4649">
        <f>(Table1[[#This Row],[Current_Stock]]*Table1[[#This Row],[Unit_Price]])</f>
        <v>502545.4</v>
      </c>
      <c r="N4649" s="12">
        <f>DATE(YEAR(Table1[[#This Row],[Order_Date]]),MONTH(Table1[[#This Row],[Order_Date]]),1)</f>
        <v>45597</v>
      </c>
    </row>
    <row r="4650" spans="1:14">
      <c r="A4650" t="s">
        <v>712</v>
      </c>
      <c r="B4650" t="s">
        <v>231</v>
      </c>
      <c r="C4650" t="s">
        <v>232</v>
      </c>
      <c r="D4650" t="s">
        <v>15</v>
      </c>
      <c r="E4650" t="s">
        <v>45</v>
      </c>
      <c r="F4650" t="s">
        <v>29</v>
      </c>
      <c r="G4650">
        <v>10</v>
      </c>
      <c r="H4650">
        <v>189.95</v>
      </c>
      <c r="I4650">
        <v>1899.5</v>
      </c>
      <c r="J4650">
        <v>176</v>
      </c>
      <c r="K4650">
        <v>6</v>
      </c>
      <c r="L4650" t="s">
        <v>18</v>
      </c>
      <c r="M4650">
        <f>(Table1[[#This Row],[Current_Stock]]*Table1[[#This Row],[Unit_Price]])</f>
        <v>33431.199999999997</v>
      </c>
      <c r="N4650" s="12">
        <f>DATE(YEAR(Table1[[#This Row],[Order_Date]]),MONTH(Table1[[#This Row],[Order_Date]]),1)</f>
        <v>45352</v>
      </c>
    </row>
    <row r="4651" spans="1:14">
      <c r="A4651" t="s">
        <v>431</v>
      </c>
      <c r="B4651" t="s">
        <v>466</v>
      </c>
      <c r="C4651" t="s">
        <v>467</v>
      </c>
      <c r="D4651" t="s">
        <v>27</v>
      </c>
      <c r="E4651" t="s">
        <v>73</v>
      </c>
      <c r="F4651" t="s">
        <v>17</v>
      </c>
      <c r="G4651">
        <v>5</v>
      </c>
      <c r="H4651">
        <v>309.17</v>
      </c>
      <c r="I4651">
        <v>1545.85</v>
      </c>
      <c r="J4651">
        <v>330</v>
      </c>
      <c r="K4651">
        <v>2</v>
      </c>
      <c r="L4651" t="s">
        <v>18</v>
      </c>
      <c r="M4651">
        <f>(Table1[[#This Row],[Current_Stock]]*Table1[[#This Row],[Unit_Price]])</f>
        <v>102026.1</v>
      </c>
      <c r="N4651" s="12">
        <f>DATE(YEAR(Table1[[#This Row],[Order_Date]]),MONTH(Table1[[#This Row],[Order_Date]]),1)</f>
        <v>45231</v>
      </c>
    </row>
    <row r="4652" spans="1:14">
      <c r="A4652" t="s">
        <v>409</v>
      </c>
      <c r="B4652" t="s">
        <v>219</v>
      </c>
      <c r="C4652" t="s">
        <v>220</v>
      </c>
      <c r="D4652" t="s">
        <v>33</v>
      </c>
      <c r="E4652" t="s">
        <v>28</v>
      </c>
      <c r="F4652" t="s">
        <v>40</v>
      </c>
      <c r="G4652">
        <v>11</v>
      </c>
      <c r="H4652">
        <v>3722.5</v>
      </c>
      <c r="I4652">
        <v>40947.5</v>
      </c>
      <c r="J4652">
        <v>92</v>
      </c>
      <c r="K4652">
        <v>14</v>
      </c>
      <c r="L4652" t="s">
        <v>18</v>
      </c>
      <c r="M4652">
        <f>(Table1[[#This Row],[Current_Stock]]*Table1[[#This Row],[Unit_Price]])</f>
        <v>342470</v>
      </c>
      <c r="N4652" s="12">
        <f>DATE(YEAR(Table1[[#This Row],[Order_Date]]),MONTH(Table1[[#This Row],[Order_Date]]),1)</f>
        <v>45536</v>
      </c>
    </row>
    <row r="4653" spans="1:14">
      <c r="A4653" t="s">
        <v>901</v>
      </c>
      <c r="B4653" t="s">
        <v>444</v>
      </c>
      <c r="C4653" t="s">
        <v>445</v>
      </c>
      <c r="D4653" t="s">
        <v>44</v>
      </c>
      <c r="E4653" t="s">
        <v>16</v>
      </c>
      <c r="F4653" t="s">
        <v>46</v>
      </c>
      <c r="G4653">
        <v>58</v>
      </c>
      <c r="H4653">
        <v>149.13999999999999</v>
      </c>
      <c r="I4653">
        <v>8650.1200000000008</v>
      </c>
      <c r="J4653">
        <v>87</v>
      </c>
      <c r="K4653">
        <v>5</v>
      </c>
      <c r="L4653" t="s">
        <v>105</v>
      </c>
      <c r="M4653">
        <f>(Table1[[#This Row],[Current_Stock]]*Table1[[#This Row],[Unit_Price]])</f>
        <v>12975.179999999998</v>
      </c>
      <c r="N4653" s="12">
        <f>DATE(YEAR(Table1[[#This Row],[Order_Date]]),MONTH(Table1[[#This Row],[Order_Date]]),1)</f>
        <v>45017</v>
      </c>
    </row>
    <row r="4654" spans="1:14">
      <c r="A4654" t="s">
        <v>1110</v>
      </c>
      <c r="B4654" t="s">
        <v>604</v>
      </c>
      <c r="C4654" t="s">
        <v>605</v>
      </c>
      <c r="D4654" t="s">
        <v>27</v>
      </c>
      <c r="E4654" t="s">
        <v>85</v>
      </c>
      <c r="F4654" t="s">
        <v>17</v>
      </c>
      <c r="G4654">
        <v>7</v>
      </c>
      <c r="H4654">
        <v>222.06</v>
      </c>
      <c r="I4654">
        <v>1554.42</v>
      </c>
      <c r="J4654">
        <v>498</v>
      </c>
      <c r="K4654">
        <v>9</v>
      </c>
      <c r="L4654" t="s">
        <v>18</v>
      </c>
      <c r="M4654">
        <f>(Table1[[#This Row],[Current_Stock]]*Table1[[#This Row],[Unit_Price]])</f>
        <v>110585.88</v>
      </c>
      <c r="N4654" s="12">
        <f>DATE(YEAR(Table1[[#This Row],[Order_Date]]),MONTH(Table1[[#This Row],[Order_Date]]),1)</f>
        <v>45474</v>
      </c>
    </row>
    <row r="4655" spans="1:14">
      <c r="A4655" t="s">
        <v>1296</v>
      </c>
      <c r="B4655" t="s">
        <v>839</v>
      </c>
      <c r="C4655" t="s">
        <v>840</v>
      </c>
      <c r="D4655" t="s">
        <v>27</v>
      </c>
      <c r="E4655" t="s">
        <v>160</v>
      </c>
      <c r="F4655" t="s">
        <v>40</v>
      </c>
      <c r="G4655">
        <v>2</v>
      </c>
      <c r="H4655">
        <v>3808.43</v>
      </c>
      <c r="I4655">
        <v>7616.86</v>
      </c>
      <c r="J4655">
        <v>354</v>
      </c>
      <c r="K4655">
        <v>12</v>
      </c>
      <c r="L4655" t="s">
        <v>55</v>
      </c>
      <c r="M4655">
        <f>(Table1[[#This Row],[Current_Stock]]*Table1[[#This Row],[Unit_Price]])</f>
        <v>1348184.22</v>
      </c>
      <c r="N4655" s="12">
        <f>DATE(YEAR(Table1[[#This Row],[Order_Date]]),MONTH(Table1[[#This Row],[Order_Date]]),1)</f>
        <v>45017</v>
      </c>
    </row>
    <row r="4656" spans="1:14">
      <c r="A4656" t="s">
        <v>1332</v>
      </c>
      <c r="B4656" t="s">
        <v>608</v>
      </c>
      <c r="C4656" t="s">
        <v>609</v>
      </c>
      <c r="D4656" t="s">
        <v>84</v>
      </c>
      <c r="E4656" t="s">
        <v>160</v>
      </c>
      <c r="F4656" t="s">
        <v>60</v>
      </c>
      <c r="G4656">
        <v>24</v>
      </c>
      <c r="H4656">
        <v>22289.33</v>
      </c>
      <c r="I4656">
        <v>534943.92000000004</v>
      </c>
      <c r="J4656">
        <v>119</v>
      </c>
      <c r="K4656">
        <v>14</v>
      </c>
      <c r="L4656" t="s">
        <v>18</v>
      </c>
      <c r="M4656">
        <f>(Table1[[#This Row],[Current_Stock]]*Table1[[#This Row],[Unit_Price]])</f>
        <v>2652430.27</v>
      </c>
      <c r="N4656" s="12">
        <f>DATE(YEAR(Table1[[#This Row],[Order_Date]]),MONTH(Table1[[#This Row],[Order_Date]]),1)</f>
        <v>45413</v>
      </c>
    </row>
    <row r="4657" spans="1:14">
      <c r="A4657" t="s">
        <v>1308</v>
      </c>
      <c r="B4657" t="s">
        <v>673</v>
      </c>
      <c r="C4657" t="s">
        <v>674</v>
      </c>
      <c r="D4657" t="s">
        <v>22</v>
      </c>
      <c r="E4657" t="s">
        <v>23</v>
      </c>
      <c r="F4657" t="s">
        <v>60</v>
      </c>
      <c r="G4657">
        <v>44</v>
      </c>
      <c r="H4657">
        <v>17400.71</v>
      </c>
      <c r="I4657">
        <v>765631.24</v>
      </c>
      <c r="J4657">
        <v>85</v>
      </c>
      <c r="K4657">
        <v>4</v>
      </c>
      <c r="L4657" t="s">
        <v>105</v>
      </c>
      <c r="M4657">
        <f>(Table1[[#This Row],[Current_Stock]]*Table1[[#This Row],[Unit_Price]])</f>
        <v>1479060.3499999999</v>
      </c>
      <c r="N4657" s="12">
        <f>DATE(YEAR(Table1[[#This Row],[Order_Date]]),MONTH(Table1[[#This Row],[Order_Date]]),1)</f>
        <v>44927</v>
      </c>
    </row>
    <row r="4658" spans="1:14">
      <c r="A4658" t="s">
        <v>1283</v>
      </c>
      <c r="B4658" t="s">
        <v>287</v>
      </c>
      <c r="C4658" t="s">
        <v>288</v>
      </c>
      <c r="D4658" t="s">
        <v>15</v>
      </c>
      <c r="E4658" t="s">
        <v>50</v>
      </c>
      <c r="F4658" t="s">
        <v>40</v>
      </c>
      <c r="G4658">
        <v>20</v>
      </c>
      <c r="H4658">
        <v>290.95999999999998</v>
      </c>
      <c r="I4658">
        <v>5819.2</v>
      </c>
      <c r="J4658">
        <v>241</v>
      </c>
      <c r="K4658">
        <v>13</v>
      </c>
      <c r="L4658" t="s">
        <v>18</v>
      </c>
      <c r="M4658">
        <f>(Table1[[#This Row],[Current_Stock]]*Table1[[#This Row],[Unit_Price]])</f>
        <v>70121.36</v>
      </c>
      <c r="N4658" s="12">
        <f>DATE(YEAR(Table1[[#This Row],[Order_Date]]),MONTH(Table1[[#This Row],[Order_Date]]),1)</f>
        <v>45047</v>
      </c>
    </row>
    <row r="4659" spans="1:14">
      <c r="A4659" t="s">
        <v>74</v>
      </c>
      <c r="B4659" t="s">
        <v>513</v>
      </c>
      <c r="C4659" t="s">
        <v>514</v>
      </c>
      <c r="D4659" t="s">
        <v>96</v>
      </c>
      <c r="E4659" t="s">
        <v>243</v>
      </c>
      <c r="F4659" t="s">
        <v>46</v>
      </c>
      <c r="G4659">
        <v>8</v>
      </c>
      <c r="H4659">
        <v>748.15</v>
      </c>
      <c r="I4659">
        <v>5985.2</v>
      </c>
      <c r="J4659">
        <v>529</v>
      </c>
      <c r="K4659">
        <v>3</v>
      </c>
      <c r="L4659" t="s">
        <v>55</v>
      </c>
      <c r="M4659">
        <f>(Table1[[#This Row],[Current_Stock]]*Table1[[#This Row],[Unit_Price]])</f>
        <v>395771.35</v>
      </c>
      <c r="N4659" s="12">
        <f>DATE(YEAR(Table1[[#This Row],[Order_Date]]),MONTH(Table1[[#This Row],[Order_Date]]),1)</f>
        <v>44958</v>
      </c>
    </row>
    <row r="4660" spans="1:14">
      <c r="A4660" t="s">
        <v>370</v>
      </c>
      <c r="B4660" t="s">
        <v>328</v>
      </c>
      <c r="C4660" t="s">
        <v>329</v>
      </c>
      <c r="D4660" t="s">
        <v>53</v>
      </c>
      <c r="E4660" t="s">
        <v>16</v>
      </c>
      <c r="F4660" t="s">
        <v>60</v>
      </c>
      <c r="G4660">
        <v>17</v>
      </c>
      <c r="H4660">
        <v>1843.69</v>
      </c>
      <c r="I4660">
        <v>31342.73</v>
      </c>
      <c r="J4660">
        <v>483</v>
      </c>
      <c r="K4660">
        <v>3</v>
      </c>
      <c r="L4660" t="s">
        <v>55</v>
      </c>
      <c r="M4660">
        <f>(Table1[[#This Row],[Current_Stock]]*Table1[[#This Row],[Unit_Price]])</f>
        <v>890502.27</v>
      </c>
      <c r="N4660" s="12">
        <f>DATE(YEAR(Table1[[#This Row],[Order_Date]]),MONTH(Table1[[#This Row],[Order_Date]]),1)</f>
        <v>45597</v>
      </c>
    </row>
    <row r="4661" spans="1:14">
      <c r="A4661" t="s">
        <v>506</v>
      </c>
      <c r="B4661" t="s">
        <v>893</v>
      </c>
      <c r="C4661" t="s">
        <v>894</v>
      </c>
      <c r="D4661" t="s">
        <v>53</v>
      </c>
      <c r="E4661" t="s">
        <v>269</v>
      </c>
      <c r="F4661" t="s">
        <v>29</v>
      </c>
      <c r="G4661">
        <v>6</v>
      </c>
      <c r="H4661">
        <v>3380.06</v>
      </c>
      <c r="I4661">
        <v>20280.36</v>
      </c>
      <c r="J4661">
        <v>273</v>
      </c>
      <c r="K4661">
        <v>9</v>
      </c>
      <c r="L4661" t="s">
        <v>18</v>
      </c>
      <c r="M4661">
        <f>(Table1[[#This Row],[Current_Stock]]*Table1[[#This Row],[Unit_Price]])</f>
        <v>922756.38</v>
      </c>
      <c r="N4661" s="12">
        <f>DATE(YEAR(Table1[[#This Row],[Order_Date]]),MONTH(Table1[[#This Row],[Order_Date]]),1)</f>
        <v>45078</v>
      </c>
    </row>
    <row r="4662" spans="1:14">
      <c r="A4662" t="s">
        <v>654</v>
      </c>
      <c r="B4662" t="s">
        <v>287</v>
      </c>
      <c r="C4662" t="s">
        <v>288</v>
      </c>
      <c r="D4662" t="s">
        <v>15</v>
      </c>
      <c r="E4662" t="s">
        <v>211</v>
      </c>
      <c r="F4662" t="s">
        <v>46</v>
      </c>
      <c r="G4662">
        <v>25</v>
      </c>
      <c r="H4662">
        <v>29.33</v>
      </c>
      <c r="I4662">
        <v>733.25</v>
      </c>
      <c r="J4662">
        <v>220</v>
      </c>
      <c r="K4662">
        <v>2</v>
      </c>
      <c r="L4662" t="s">
        <v>18</v>
      </c>
      <c r="M4662">
        <f>(Table1[[#This Row],[Current_Stock]]*Table1[[#This Row],[Unit_Price]])</f>
        <v>6452.5999999999995</v>
      </c>
      <c r="N4662" s="12">
        <f>DATE(YEAR(Table1[[#This Row],[Order_Date]]),MONTH(Table1[[#This Row],[Order_Date]]),1)</f>
        <v>45292</v>
      </c>
    </row>
    <row r="4663" spans="1:14">
      <c r="A4663" t="s">
        <v>1223</v>
      </c>
      <c r="B4663" t="s">
        <v>332</v>
      </c>
      <c r="C4663" t="s">
        <v>333</v>
      </c>
      <c r="D4663" t="s">
        <v>183</v>
      </c>
      <c r="E4663" t="s">
        <v>277</v>
      </c>
      <c r="F4663" t="s">
        <v>17</v>
      </c>
      <c r="G4663">
        <v>25</v>
      </c>
      <c r="H4663">
        <v>3991.28</v>
      </c>
      <c r="I4663">
        <v>99782</v>
      </c>
      <c r="J4663">
        <v>195</v>
      </c>
      <c r="K4663">
        <v>6</v>
      </c>
      <c r="L4663" t="s">
        <v>18</v>
      </c>
      <c r="M4663">
        <f>(Table1[[#This Row],[Current_Stock]]*Table1[[#This Row],[Unit_Price]])</f>
        <v>778299.60000000009</v>
      </c>
      <c r="N4663" s="12">
        <f>DATE(YEAR(Table1[[#This Row],[Order_Date]]),MONTH(Table1[[#This Row],[Order_Date]]),1)</f>
        <v>45474</v>
      </c>
    </row>
    <row r="4664" spans="1:14">
      <c r="A4664" t="s">
        <v>1129</v>
      </c>
      <c r="B4664" t="s">
        <v>386</v>
      </c>
      <c r="C4664" t="s">
        <v>387</v>
      </c>
      <c r="D4664" t="s">
        <v>22</v>
      </c>
      <c r="E4664" t="s">
        <v>282</v>
      </c>
      <c r="F4664" t="s">
        <v>17</v>
      </c>
      <c r="G4664">
        <v>49</v>
      </c>
      <c r="H4664">
        <v>9813.32</v>
      </c>
      <c r="I4664">
        <v>480852.68</v>
      </c>
      <c r="J4664">
        <v>119</v>
      </c>
      <c r="K4664">
        <v>14</v>
      </c>
      <c r="L4664" t="s">
        <v>105</v>
      </c>
      <c r="M4664">
        <f>(Table1[[#This Row],[Current_Stock]]*Table1[[#This Row],[Unit_Price]])</f>
        <v>1167785.08</v>
      </c>
      <c r="N4664" s="12">
        <f>DATE(YEAR(Table1[[#This Row],[Order_Date]]),MONTH(Table1[[#This Row],[Order_Date]]),1)</f>
        <v>45078</v>
      </c>
    </row>
    <row r="4665" spans="1:14">
      <c r="A4665" t="s">
        <v>1075</v>
      </c>
      <c r="B4665" t="s">
        <v>642</v>
      </c>
      <c r="C4665" t="s">
        <v>643</v>
      </c>
      <c r="D4665" t="s">
        <v>33</v>
      </c>
      <c r="E4665" t="s">
        <v>104</v>
      </c>
      <c r="F4665" t="s">
        <v>46</v>
      </c>
      <c r="G4665">
        <v>9</v>
      </c>
      <c r="H4665">
        <v>2958.17</v>
      </c>
      <c r="I4665">
        <v>26623.53</v>
      </c>
      <c r="J4665">
        <v>106</v>
      </c>
      <c r="K4665">
        <v>4</v>
      </c>
      <c r="L4665" t="s">
        <v>18</v>
      </c>
      <c r="M4665">
        <f>(Table1[[#This Row],[Current_Stock]]*Table1[[#This Row],[Unit_Price]])</f>
        <v>313566.02</v>
      </c>
      <c r="N4665" s="12">
        <f>DATE(YEAR(Table1[[#This Row],[Order_Date]]),MONTH(Table1[[#This Row],[Order_Date]]),1)</f>
        <v>45566</v>
      </c>
    </row>
    <row r="4666" spans="1:14">
      <c r="A4666" t="s">
        <v>716</v>
      </c>
      <c r="B4666" t="s">
        <v>541</v>
      </c>
      <c r="C4666" t="s">
        <v>542</v>
      </c>
      <c r="D4666" t="s">
        <v>96</v>
      </c>
      <c r="E4666" t="s">
        <v>104</v>
      </c>
      <c r="F4666" t="s">
        <v>46</v>
      </c>
      <c r="G4666">
        <v>1</v>
      </c>
      <c r="H4666">
        <v>2365.61</v>
      </c>
      <c r="I4666">
        <v>2365.61</v>
      </c>
      <c r="J4666">
        <v>507</v>
      </c>
      <c r="K4666">
        <v>13</v>
      </c>
      <c r="L4666" t="s">
        <v>18</v>
      </c>
      <c r="M4666">
        <f>(Table1[[#This Row],[Current_Stock]]*Table1[[#This Row],[Unit_Price]])</f>
        <v>1199364.27</v>
      </c>
      <c r="N4666" s="12">
        <f>DATE(YEAR(Table1[[#This Row],[Order_Date]]),MONTH(Table1[[#This Row],[Order_Date]]),1)</f>
        <v>45108</v>
      </c>
    </row>
    <row r="4667" spans="1:14">
      <c r="A4667" t="s">
        <v>1045</v>
      </c>
      <c r="B4667" t="s">
        <v>519</v>
      </c>
      <c r="C4667" t="s">
        <v>520</v>
      </c>
      <c r="D4667" t="s">
        <v>183</v>
      </c>
      <c r="E4667" t="s">
        <v>153</v>
      </c>
      <c r="F4667" t="s">
        <v>17</v>
      </c>
      <c r="G4667">
        <v>17</v>
      </c>
      <c r="H4667">
        <v>2116.3000000000002</v>
      </c>
      <c r="I4667">
        <v>35977.1</v>
      </c>
      <c r="J4667">
        <v>167</v>
      </c>
      <c r="K4667">
        <v>8</v>
      </c>
      <c r="L4667" t="s">
        <v>18</v>
      </c>
      <c r="M4667">
        <f>(Table1[[#This Row],[Current_Stock]]*Table1[[#This Row],[Unit_Price]])</f>
        <v>353422.10000000003</v>
      </c>
      <c r="N4667" s="12">
        <f>DATE(YEAR(Table1[[#This Row],[Order_Date]]),MONTH(Table1[[#This Row],[Order_Date]]),1)</f>
        <v>45323</v>
      </c>
    </row>
    <row r="4668" spans="1:14">
      <c r="A4668" t="s">
        <v>943</v>
      </c>
      <c r="B4668" t="s">
        <v>763</v>
      </c>
      <c r="C4668" t="s">
        <v>764</v>
      </c>
      <c r="D4668" t="s">
        <v>96</v>
      </c>
      <c r="E4668" t="s">
        <v>184</v>
      </c>
      <c r="F4668" t="s">
        <v>60</v>
      </c>
      <c r="G4668">
        <v>7</v>
      </c>
      <c r="H4668">
        <v>3860.22</v>
      </c>
      <c r="I4668">
        <v>27021.54</v>
      </c>
      <c r="J4668">
        <v>537</v>
      </c>
      <c r="K4668">
        <v>7</v>
      </c>
      <c r="L4668" t="s">
        <v>18</v>
      </c>
      <c r="M4668">
        <f>(Table1[[#This Row],[Current_Stock]]*Table1[[#This Row],[Unit_Price]])</f>
        <v>2072938.14</v>
      </c>
      <c r="N4668" s="12">
        <f>DATE(YEAR(Table1[[#This Row],[Order_Date]]),MONTH(Table1[[#This Row],[Order_Date]]),1)</f>
        <v>44986</v>
      </c>
    </row>
    <row r="4669" spans="1:14">
      <c r="A4669" t="s">
        <v>258</v>
      </c>
      <c r="B4669" t="s">
        <v>527</v>
      </c>
      <c r="C4669" t="s">
        <v>528</v>
      </c>
      <c r="D4669" t="s">
        <v>22</v>
      </c>
      <c r="E4669" t="s">
        <v>243</v>
      </c>
      <c r="F4669" t="s">
        <v>29</v>
      </c>
      <c r="G4669">
        <v>23</v>
      </c>
      <c r="H4669">
        <v>3675.5</v>
      </c>
      <c r="I4669">
        <v>84536.5</v>
      </c>
      <c r="J4669">
        <v>55</v>
      </c>
      <c r="K4669">
        <v>6</v>
      </c>
      <c r="L4669" t="s">
        <v>105</v>
      </c>
      <c r="M4669">
        <f>(Table1[[#This Row],[Current_Stock]]*Table1[[#This Row],[Unit_Price]])</f>
        <v>202152.5</v>
      </c>
      <c r="N4669" s="12">
        <f>DATE(YEAR(Table1[[#This Row],[Order_Date]]),MONTH(Table1[[#This Row],[Order_Date]]),1)</f>
        <v>44927</v>
      </c>
    </row>
    <row r="4670" spans="1:14">
      <c r="A4670" t="s">
        <v>140</v>
      </c>
      <c r="B4670" t="s">
        <v>986</v>
      </c>
      <c r="C4670" t="s">
        <v>987</v>
      </c>
      <c r="D4670" t="s">
        <v>84</v>
      </c>
      <c r="E4670" t="s">
        <v>330</v>
      </c>
      <c r="F4670" t="s">
        <v>17</v>
      </c>
      <c r="G4670">
        <v>21</v>
      </c>
      <c r="H4670">
        <v>28762.97</v>
      </c>
      <c r="I4670">
        <v>604022.37</v>
      </c>
      <c r="J4670">
        <v>237</v>
      </c>
      <c r="K4670">
        <v>13</v>
      </c>
      <c r="L4670" t="s">
        <v>18</v>
      </c>
      <c r="M4670">
        <f>(Table1[[#This Row],[Current_Stock]]*Table1[[#This Row],[Unit_Price]])</f>
        <v>6816823.8900000006</v>
      </c>
      <c r="N4670" s="12">
        <f>DATE(YEAR(Table1[[#This Row],[Order_Date]]),MONTH(Table1[[#This Row],[Order_Date]]),1)</f>
        <v>45474</v>
      </c>
    </row>
    <row r="4671" spans="1:14">
      <c r="A4671" t="s">
        <v>406</v>
      </c>
      <c r="B4671" t="s">
        <v>219</v>
      </c>
      <c r="C4671" t="s">
        <v>220</v>
      </c>
      <c r="D4671" t="s">
        <v>33</v>
      </c>
      <c r="E4671" t="s">
        <v>59</v>
      </c>
      <c r="F4671" t="s">
        <v>29</v>
      </c>
      <c r="G4671">
        <v>11</v>
      </c>
      <c r="H4671">
        <v>3824.98</v>
      </c>
      <c r="I4671">
        <v>42074.78</v>
      </c>
      <c r="J4671">
        <v>107</v>
      </c>
      <c r="K4671">
        <v>9</v>
      </c>
      <c r="L4671" t="s">
        <v>18</v>
      </c>
      <c r="M4671">
        <f>(Table1[[#This Row],[Current_Stock]]*Table1[[#This Row],[Unit_Price]])</f>
        <v>409272.86</v>
      </c>
      <c r="N4671" s="12">
        <f>DATE(YEAR(Table1[[#This Row],[Order_Date]]),MONTH(Table1[[#This Row],[Order_Date]]),1)</f>
        <v>45597</v>
      </c>
    </row>
    <row r="4672" spans="1:14">
      <c r="A4672" t="s">
        <v>1361</v>
      </c>
      <c r="B4672" t="s">
        <v>549</v>
      </c>
      <c r="C4672" t="s">
        <v>550</v>
      </c>
      <c r="D4672" t="s">
        <v>96</v>
      </c>
      <c r="E4672" t="s">
        <v>251</v>
      </c>
      <c r="F4672" t="s">
        <v>29</v>
      </c>
      <c r="G4672">
        <v>6</v>
      </c>
      <c r="H4672">
        <v>1109.26</v>
      </c>
      <c r="I4672">
        <v>6655.56</v>
      </c>
      <c r="J4672">
        <v>392</v>
      </c>
      <c r="K4672">
        <v>7</v>
      </c>
      <c r="L4672" t="s">
        <v>18</v>
      </c>
      <c r="M4672">
        <f>(Table1[[#This Row],[Current_Stock]]*Table1[[#This Row],[Unit_Price]])</f>
        <v>434829.92</v>
      </c>
      <c r="N4672" s="12">
        <f>DATE(YEAR(Table1[[#This Row],[Order_Date]]),MONTH(Table1[[#This Row],[Order_Date]]),1)</f>
        <v>45383</v>
      </c>
    </row>
    <row r="4673" spans="1:14">
      <c r="A4673" t="s">
        <v>1161</v>
      </c>
      <c r="B4673" t="s">
        <v>763</v>
      </c>
      <c r="C4673" t="s">
        <v>764</v>
      </c>
      <c r="D4673" t="s">
        <v>96</v>
      </c>
      <c r="E4673" t="s">
        <v>277</v>
      </c>
      <c r="F4673" t="s">
        <v>29</v>
      </c>
      <c r="G4673">
        <v>1</v>
      </c>
      <c r="H4673">
        <v>638.73</v>
      </c>
      <c r="I4673">
        <v>638.73</v>
      </c>
      <c r="J4673">
        <v>256</v>
      </c>
      <c r="K4673">
        <v>8</v>
      </c>
      <c r="L4673" t="s">
        <v>55</v>
      </c>
      <c r="M4673">
        <f>(Table1[[#This Row],[Current_Stock]]*Table1[[#This Row],[Unit_Price]])</f>
        <v>163514.88</v>
      </c>
      <c r="N4673" s="12">
        <f>DATE(YEAR(Table1[[#This Row],[Order_Date]]),MONTH(Table1[[#This Row],[Order_Date]]),1)</f>
        <v>45536</v>
      </c>
    </row>
    <row r="4674" spans="1:14">
      <c r="A4674" t="s">
        <v>592</v>
      </c>
      <c r="B4674" t="s">
        <v>538</v>
      </c>
      <c r="C4674" t="s">
        <v>539</v>
      </c>
      <c r="D4674" t="s">
        <v>84</v>
      </c>
      <c r="E4674" t="s">
        <v>189</v>
      </c>
      <c r="F4674" t="s">
        <v>46</v>
      </c>
      <c r="G4674">
        <v>17</v>
      </c>
      <c r="H4674">
        <v>2837.47</v>
      </c>
      <c r="I4674">
        <v>48236.99</v>
      </c>
      <c r="J4674">
        <v>221</v>
      </c>
      <c r="K4674">
        <v>4</v>
      </c>
      <c r="L4674" t="s">
        <v>18</v>
      </c>
      <c r="M4674">
        <f>(Table1[[#This Row],[Current_Stock]]*Table1[[#This Row],[Unit_Price]])</f>
        <v>627080.87</v>
      </c>
      <c r="N4674" s="12">
        <f>DATE(YEAR(Table1[[#This Row],[Order_Date]]),MONTH(Table1[[#This Row],[Order_Date]]),1)</f>
        <v>45413</v>
      </c>
    </row>
    <row r="4675" spans="1:14">
      <c r="A4675" t="s">
        <v>468</v>
      </c>
      <c r="B4675" t="s">
        <v>1191</v>
      </c>
      <c r="C4675" t="s">
        <v>1192</v>
      </c>
      <c r="D4675" t="s">
        <v>96</v>
      </c>
      <c r="E4675" t="s">
        <v>89</v>
      </c>
      <c r="F4675" t="s">
        <v>60</v>
      </c>
      <c r="G4675">
        <v>3</v>
      </c>
      <c r="H4675">
        <v>2773.85</v>
      </c>
      <c r="I4675">
        <v>8321.5499999999993</v>
      </c>
      <c r="J4675">
        <v>304</v>
      </c>
      <c r="K4675">
        <v>14</v>
      </c>
      <c r="L4675" t="s">
        <v>55</v>
      </c>
      <c r="M4675">
        <f>(Table1[[#This Row],[Current_Stock]]*Table1[[#This Row],[Unit_Price]])</f>
        <v>843250.4</v>
      </c>
      <c r="N4675" s="12">
        <f>DATE(YEAR(Table1[[#This Row],[Order_Date]]),MONTH(Table1[[#This Row],[Order_Date]]),1)</f>
        <v>45292</v>
      </c>
    </row>
    <row r="4676" spans="1:14">
      <c r="A4676" t="s">
        <v>506</v>
      </c>
      <c r="B4676" t="s">
        <v>36</v>
      </c>
      <c r="C4676" t="s">
        <v>37</v>
      </c>
      <c r="D4676" t="s">
        <v>38</v>
      </c>
      <c r="E4676" t="s">
        <v>189</v>
      </c>
      <c r="F4676" t="s">
        <v>60</v>
      </c>
      <c r="G4676">
        <v>10</v>
      </c>
      <c r="H4676">
        <v>2646.01</v>
      </c>
      <c r="I4676">
        <v>26460.1</v>
      </c>
      <c r="J4676">
        <v>235</v>
      </c>
      <c r="K4676">
        <v>6</v>
      </c>
      <c r="L4676" t="s">
        <v>18</v>
      </c>
      <c r="M4676">
        <f>(Table1[[#This Row],[Current_Stock]]*Table1[[#This Row],[Unit_Price]])</f>
        <v>621812.35000000009</v>
      </c>
      <c r="N4676" s="12">
        <f>DATE(YEAR(Table1[[#This Row],[Order_Date]]),MONTH(Table1[[#This Row],[Order_Date]]),1)</f>
        <v>45078</v>
      </c>
    </row>
    <row r="4677" spans="1:14">
      <c r="A4677" t="s">
        <v>658</v>
      </c>
      <c r="B4677" t="s">
        <v>368</v>
      </c>
      <c r="C4677" t="s">
        <v>369</v>
      </c>
      <c r="D4677" t="s">
        <v>22</v>
      </c>
      <c r="E4677" t="s">
        <v>113</v>
      </c>
      <c r="F4677" t="s">
        <v>40</v>
      </c>
      <c r="G4677">
        <v>35</v>
      </c>
      <c r="H4677">
        <v>13852.61</v>
      </c>
      <c r="I4677">
        <v>484841.35</v>
      </c>
      <c r="J4677">
        <v>83</v>
      </c>
      <c r="K4677">
        <v>11</v>
      </c>
      <c r="L4677" t="s">
        <v>105</v>
      </c>
      <c r="M4677">
        <f>(Table1[[#This Row],[Current_Stock]]*Table1[[#This Row],[Unit_Price]])</f>
        <v>1149766.6300000001</v>
      </c>
      <c r="N4677" s="12">
        <f>DATE(YEAR(Table1[[#This Row],[Order_Date]]),MONTH(Table1[[#This Row],[Order_Date]]),1)</f>
        <v>45597</v>
      </c>
    </row>
    <row r="4678" spans="1:14">
      <c r="A4678" t="s">
        <v>1129</v>
      </c>
      <c r="B4678" t="s">
        <v>1004</v>
      </c>
      <c r="C4678" t="s">
        <v>1005</v>
      </c>
      <c r="D4678" t="s">
        <v>96</v>
      </c>
      <c r="E4678" t="s">
        <v>153</v>
      </c>
      <c r="F4678" t="s">
        <v>17</v>
      </c>
      <c r="G4678">
        <v>4</v>
      </c>
      <c r="H4678">
        <v>693.29</v>
      </c>
      <c r="I4678">
        <v>2773.16</v>
      </c>
      <c r="J4678">
        <v>459</v>
      </c>
      <c r="K4678">
        <v>12</v>
      </c>
      <c r="L4678" t="s">
        <v>55</v>
      </c>
      <c r="M4678">
        <f>(Table1[[#This Row],[Current_Stock]]*Table1[[#This Row],[Unit_Price]])</f>
        <v>318220.11</v>
      </c>
      <c r="N4678" s="12">
        <f>DATE(YEAR(Table1[[#This Row],[Order_Date]]),MONTH(Table1[[#This Row],[Order_Date]]),1)</f>
        <v>45078</v>
      </c>
    </row>
    <row r="4679" spans="1:14">
      <c r="A4679" t="s">
        <v>1222</v>
      </c>
      <c r="B4679" t="s">
        <v>253</v>
      </c>
      <c r="C4679" t="s">
        <v>254</v>
      </c>
      <c r="D4679" t="s">
        <v>38</v>
      </c>
      <c r="E4679" t="s">
        <v>189</v>
      </c>
      <c r="F4679" t="s">
        <v>40</v>
      </c>
      <c r="G4679">
        <v>23</v>
      </c>
      <c r="H4679">
        <v>1239.3800000000001</v>
      </c>
      <c r="I4679">
        <v>28505.74</v>
      </c>
      <c r="J4679">
        <v>229</v>
      </c>
      <c r="K4679">
        <v>2</v>
      </c>
      <c r="L4679" t="s">
        <v>18</v>
      </c>
      <c r="M4679">
        <f>(Table1[[#This Row],[Current_Stock]]*Table1[[#This Row],[Unit_Price]])</f>
        <v>283818.02</v>
      </c>
      <c r="N4679" s="12">
        <f>DATE(YEAR(Table1[[#This Row],[Order_Date]]),MONTH(Table1[[#This Row],[Order_Date]]),1)</f>
        <v>44927</v>
      </c>
    </row>
    <row r="4680" spans="1:14">
      <c r="A4680" t="s">
        <v>1172</v>
      </c>
      <c r="B4680" t="s">
        <v>347</v>
      </c>
      <c r="C4680" t="s">
        <v>348</v>
      </c>
      <c r="D4680" t="s">
        <v>53</v>
      </c>
      <c r="E4680" t="s">
        <v>39</v>
      </c>
      <c r="F4680" t="s">
        <v>40</v>
      </c>
      <c r="G4680">
        <v>15</v>
      </c>
      <c r="H4680">
        <v>3271.03</v>
      </c>
      <c r="I4680">
        <v>49065.45</v>
      </c>
      <c r="J4680">
        <v>350</v>
      </c>
      <c r="K4680">
        <v>14</v>
      </c>
      <c r="L4680" t="s">
        <v>18</v>
      </c>
      <c r="M4680">
        <f>(Table1[[#This Row],[Current_Stock]]*Table1[[#This Row],[Unit_Price]])</f>
        <v>1144860.5</v>
      </c>
      <c r="N4680" s="12">
        <f>DATE(YEAR(Table1[[#This Row],[Order_Date]]),MONTH(Table1[[#This Row],[Order_Date]]),1)</f>
        <v>45597</v>
      </c>
    </row>
    <row r="4681" spans="1:14">
      <c r="A4681" t="s">
        <v>1227</v>
      </c>
      <c r="B4681" t="s">
        <v>488</v>
      </c>
      <c r="C4681" t="s">
        <v>489</v>
      </c>
      <c r="D4681" t="s">
        <v>84</v>
      </c>
      <c r="E4681" t="s">
        <v>50</v>
      </c>
      <c r="F4681" t="s">
        <v>46</v>
      </c>
      <c r="G4681">
        <v>10</v>
      </c>
      <c r="H4681">
        <v>6084.05</v>
      </c>
      <c r="I4681">
        <v>60840.5</v>
      </c>
      <c r="J4681">
        <v>179</v>
      </c>
      <c r="K4681">
        <v>3</v>
      </c>
      <c r="L4681" t="s">
        <v>18</v>
      </c>
      <c r="M4681">
        <f>(Table1[[#This Row],[Current_Stock]]*Table1[[#This Row],[Unit_Price]])</f>
        <v>1089044.95</v>
      </c>
      <c r="N4681" s="12">
        <f>DATE(YEAR(Table1[[#This Row],[Order_Date]]),MONTH(Table1[[#This Row],[Order_Date]]),1)</f>
        <v>45170</v>
      </c>
    </row>
    <row r="4682" spans="1:14">
      <c r="A4682" t="s">
        <v>607</v>
      </c>
      <c r="B4682" t="s">
        <v>151</v>
      </c>
      <c r="C4682" t="s">
        <v>152</v>
      </c>
      <c r="D4682" t="s">
        <v>53</v>
      </c>
      <c r="E4682" t="s">
        <v>251</v>
      </c>
      <c r="F4682" t="s">
        <v>29</v>
      </c>
      <c r="G4682">
        <v>10</v>
      </c>
      <c r="H4682">
        <v>3583.2</v>
      </c>
      <c r="I4682">
        <v>35832</v>
      </c>
      <c r="J4682">
        <v>579</v>
      </c>
      <c r="K4682">
        <v>9</v>
      </c>
      <c r="L4682" t="s">
        <v>18</v>
      </c>
      <c r="M4682">
        <f>(Table1[[#This Row],[Current_Stock]]*Table1[[#This Row],[Unit_Price]])</f>
        <v>2074672.7999999998</v>
      </c>
      <c r="N4682" s="12">
        <f>DATE(YEAR(Table1[[#This Row],[Order_Date]]),MONTH(Table1[[#This Row],[Order_Date]]),1)</f>
        <v>45383</v>
      </c>
    </row>
    <row r="4683" spans="1:14">
      <c r="A4683" t="s">
        <v>150</v>
      </c>
      <c r="B4683" t="s">
        <v>447</v>
      </c>
      <c r="C4683" t="s">
        <v>448</v>
      </c>
      <c r="D4683" t="s">
        <v>44</v>
      </c>
      <c r="E4683" t="s">
        <v>85</v>
      </c>
      <c r="F4683" t="s">
        <v>29</v>
      </c>
      <c r="G4683">
        <v>20</v>
      </c>
      <c r="H4683">
        <v>4031.13</v>
      </c>
      <c r="I4683">
        <v>80622.600000000006</v>
      </c>
      <c r="J4683">
        <v>78</v>
      </c>
      <c r="K4683">
        <v>13</v>
      </c>
      <c r="L4683" t="s">
        <v>18</v>
      </c>
      <c r="M4683">
        <f>(Table1[[#This Row],[Current_Stock]]*Table1[[#This Row],[Unit_Price]])</f>
        <v>314428.14</v>
      </c>
      <c r="N4683" s="12">
        <f>DATE(YEAR(Table1[[#This Row],[Order_Date]]),MONTH(Table1[[#This Row],[Order_Date]]),1)</f>
        <v>45078</v>
      </c>
    </row>
    <row r="4684" spans="1:14">
      <c r="A4684" t="s">
        <v>828</v>
      </c>
      <c r="B4684" t="s">
        <v>1268</v>
      </c>
      <c r="C4684" t="s">
        <v>1269</v>
      </c>
      <c r="D4684" t="s">
        <v>38</v>
      </c>
      <c r="E4684" t="s">
        <v>153</v>
      </c>
      <c r="F4684" t="s">
        <v>46</v>
      </c>
      <c r="G4684">
        <v>14</v>
      </c>
      <c r="H4684">
        <v>3497.72</v>
      </c>
      <c r="I4684">
        <v>48968.08</v>
      </c>
      <c r="J4684">
        <v>93</v>
      </c>
      <c r="K4684">
        <v>4</v>
      </c>
      <c r="L4684" t="s">
        <v>18</v>
      </c>
      <c r="M4684">
        <f>(Table1[[#This Row],[Current_Stock]]*Table1[[#This Row],[Unit_Price]])</f>
        <v>325287.95999999996</v>
      </c>
      <c r="N4684" s="12">
        <f>DATE(YEAR(Table1[[#This Row],[Order_Date]]),MONTH(Table1[[#This Row],[Order_Date]]),1)</f>
        <v>45261</v>
      </c>
    </row>
    <row r="4685" spans="1:14">
      <c r="A4685" t="s">
        <v>1172</v>
      </c>
      <c r="B4685" t="s">
        <v>974</v>
      </c>
      <c r="C4685" t="s">
        <v>975</v>
      </c>
      <c r="D4685" t="s">
        <v>44</v>
      </c>
      <c r="E4685" t="s">
        <v>113</v>
      </c>
      <c r="F4685" t="s">
        <v>17</v>
      </c>
      <c r="G4685">
        <v>44</v>
      </c>
      <c r="H4685">
        <v>4449.3</v>
      </c>
      <c r="I4685">
        <v>195769.2</v>
      </c>
      <c r="J4685">
        <v>68</v>
      </c>
      <c r="K4685">
        <v>11</v>
      </c>
      <c r="L4685" t="s">
        <v>18</v>
      </c>
      <c r="M4685">
        <f>(Table1[[#This Row],[Current_Stock]]*Table1[[#This Row],[Unit_Price]])</f>
        <v>302552.40000000002</v>
      </c>
      <c r="N4685" s="12">
        <f>DATE(YEAR(Table1[[#This Row],[Order_Date]]),MONTH(Table1[[#This Row],[Order_Date]]),1)</f>
        <v>45597</v>
      </c>
    </row>
    <row r="4686" spans="1:14">
      <c r="A4686" t="s">
        <v>693</v>
      </c>
      <c r="B4686" t="s">
        <v>353</v>
      </c>
      <c r="C4686" t="s">
        <v>354</v>
      </c>
      <c r="D4686" t="s">
        <v>84</v>
      </c>
      <c r="E4686" t="s">
        <v>167</v>
      </c>
      <c r="F4686" t="s">
        <v>40</v>
      </c>
      <c r="G4686">
        <v>13</v>
      </c>
      <c r="H4686">
        <v>10591.33</v>
      </c>
      <c r="I4686">
        <v>137687.29</v>
      </c>
      <c r="J4686">
        <v>227</v>
      </c>
      <c r="K4686">
        <v>8</v>
      </c>
      <c r="L4686" t="s">
        <v>18</v>
      </c>
      <c r="M4686">
        <f>(Table1[[#This Row],[Current_Stock]]*Table1[[#This Row],[Unit_Price]])</f>
        <v>2404231.91</v>
      </c>
      <c r="N4686" s="12">
        <f>DATE(YEAR(Table1[[#This Row],[Order_Date]]),MONTH(Table1[[#This Row],[Order_Date]]),1)</f>
        <v>45200</v>
      </c>
    </row>
    <row r="4687" spans="1:14">
      <c r="A4687" t="s">
        <v>843</v>
      </c>
      <c r="B4687" t="s">
        <v>126</v>
      </c>
      <c r="C4687" t="s">
        <v>127</v>
      </c>
      <c r="D4687" t="s">
        <v>33</v>
      </c>
      <c r="E4687" t="s">
        <v>97</v>
      </c>
      <c r="F4687" t="s">
        <v>46</v>
      </c>
      <c r="G4687">
        <v>10</v>
      </c>
      <c r="H4687">
        <v>2644.82</v>
      </c>
      <c r="I4687">
        <v>26448.2</v>
      </c>
      <c r="J4687">
        <v>146</v>
      </c>
      <c r="K4687">
        <v>8</v>
      </c>
      <c r="L4687" t="s">
        <v>18</v>
      </c>
      <c r="M4687">
        <f>(Table1[[#This Row],[Current_Stock]]*Table1[[#This Row],[Unit_Price]])</f>
        <v>386143.72000000003</v>
      </c>
      <c r="N4687" s="12">
        <f>DATE(YEAR(Table1[[#This Row],[Order_Date]]),MONTH(Table1[[#This Row],[Order_Date]]),1)</f>
        <v>45017</v>
      </c>
    </row>
    <row r="4688" spans="1:14">
      <c r="A4688" t="s">
        <v>230</v>
      </c>
      <c r="B4688" t="s">
        <v>944</v>
      </c>
      <c r="C4688" t="s">
        <v>945</v>
      </c>
      <c r="D4688" t="s">
        <v>15</v>
      </c>
      <c r="E4688" t="s">
        <v>243</v>
      </c>
      <c r="F4688" t="s">
        <v>40</v>
      </c>
      <c r="G4688">
        <v>20</v>
      </c>
      <c r="H4688">
        <v>407.55</v>
      </c>
      <c r="I4688">
        <v>8151</v>
      </c>
      <c r="J4688">
        <v>230</v>
      </c>
      <c r="K4688">
        <v>6</v>
      </c>
      <c r="L4688" t="s">
        <v>18</v>
      </c>
      <c r="M4688">
        <f>(Table1[[#This Row],[Current_Stock]]*Table1[[#This Row],[Unit_Price]])</f>
        <v>93736.5</v>
      </c>
      <c r="N4688" s="12">
        <f>DATE(YEAR(Table1[[#This Row],[Order_Date]]),MONTH(Table1[[#This Row],[Order_Date]]),1)</f>
        <v>45078</v>
      </c>
    </row>
    <row r="4689" spans="1:14">
      <c r="A4689" t="s">
        <v>1022</v>
      </c>
      <c r="B4689" t="s">
        <v>1092</v>
      </c>
      <c r="C4689" t="s">
        <v>1093</v>
      </c>
      <c r="D4689" t="s">
        <v>96</v>
      </c>
      <c r="E4689" t="s">
        <v>184</v>
      </c>
      <c r="F4689" t="s">
        <v>60</v>
      </c>
      <c r="G4689">
        <v>8</v>
      </c>
      <c r="H4689">
        <v>2524.1</v>
      </c>
      <c r="I4689">
        <v>20192.8</v>
      </c>
      <c r="J4689">
        <v>319</v>
      </c>
      <c r="K4689">
        <v>10</v>
      </c>
      <c r="L4689" t="s">
        <v>55</v>
      </c>
      <c r="M4689">
        <f>(Table1[[#This Row],[Current_Stock]]*Table1[[#This Row],[Unit_Price]])</f>
        <v>805187.9</v>
      </c>
      <c r="N4689" s="12">
        <f>DATE(YEAR(Table1[[#This Row],[Order_Date]]),MONTH(Table1[[#This Row],[Order_Date]]),1)</f>
        <v>45566</v>
      </c>
    </row>
    <row r="4690" spans="1:14">
      <c r="A4690" t="s">
        <v>1166</v>
      </c>
      <c r="B4690" t="s">
        <v>504</v>
      </c>
      <c r="C4690" t="s">
        <v>505</v>
      </c>
      <c r="D4690" t="s">
        <v>15</v>
      </c>
      <c r="E4690" t="s">
        <v>251</v>
      </c>
      <c r="F4690" t="s">
        <v>46</v>
      </c>
      <c r="G4690">
        <v>21</v>
      </c>
      <c r="H4690">
        <v>482.52</v>
      </c>
      <c r="I4690">
        <v>10132.92</v>
      </c>
      <c r="J4690">
        <v>171</v>
      </c>
      <c r="K4690">
        <v>11</v>
      </c>
      <c r="L4690" t="s">
        <v>18</v>
      </c>
      <c r="M4690">
        <f>(Table1[[#This Row],[Current_Stock]]*Table1[[#This Row],[Unit_Price]])</f>
        <v>82510.92</v>
      </c>
      <c r="N4690" s="12">
        <f>DATE(YEAR(Table1[[#This Row],[Order_Date]]),MONTH(Table1[[#This Row],[Order_Date]]),1)</f>
        <v>44986</v>
      </c>
    </row>
    <row r="4691" spans="1:14">
      <c r="A4691" t="s">
        <v>516</v>
      </c>
      <c r="B4691" t="s">
        <v>1034</v>
      </c>
      <c r="C4691" t="s">
        <v>1035</v>
      </c>
      <c r="D4691" t="s">
        <v>84</v>
      </c>
      <c r="E4691" t="s">
        <v>277</v>
      </c>
      <c r="F4691" t="s">
        <v>17</v>
      </c>
      <c r="G4691">
        <v>11</v>
      </c>
      <c r="H4691">
        <v>10013.780000000001</v>
      </c>
      <c r="I4691">
        <v>110151.58</v>
      </c>
      <c r="J4691">
        <v>222</v>
      </c>
      <c r="K4691">
        <v>7</v>
      </c>
      <c r="L4691" t="s">
        <v>18</v>
      </c>
      <c r="M4691">
        <f>(Table1[[#This Row],[Current_Stock]]*Table1[[#This Row],[Unit_Price]])</f>
        <v>2223059.16</v>
      </c>
      <c r="N4691" s="12">
        <f>DATE(YEAR(Table1[[#This Row],[Order_Date]]),MONTH(Table1[[#This Row],[Order_Date]]),1)</f>
        <v>45413</v>
      </c>
    </row>
    <row r="4692" spans="1:14">
      <c r="A4692" t="s">
        <v>1283</v>
      </c>
      <c r="B4692" t="s">
        <v>965</v>
      </c>
      <c r="C4692" t="s">
        <v>966</v>
      </c>
      <c r="D4692" t="s">
        <v>183</v>
      </c>
      <c r="E4692" t="s">
        <v>269</v>
      </c>
      <c r="F4692" t="s">
        <v>40</v>
      </c>
      <c r="G4692">
        <v>19</v>
      </c>
      <c r="H4692">
        <v>4077.81</v>
      </c>
      <c r="I4692">
        <v>77478.39</v>
      </c>
      <c r="J4692">
        <v>127</v>
      </c>
      <c r="K4692">
        <v>4</v>
      </c>
      <c r="L4692" t="s">
        <v>18</v>
      </c>
      <c r="M4692">
        <f>(Table1[[#This Row],[Current_Stock]]*Table1[[#This Row],[Unit_Price]])</f>
        <v>517881.87</v>
      </c>
      <c r="N4692" s="12">
        <f>DATE(YEAR(Table1[[#This Row],[Order_Date]]),MONTH(Table1[[#This Row],[Order_Date]]),1)</f>
        <v>45047</v>
      </c>
    </row>
    <row r="4693" spans="1:14">
      <c r="A4693" t="s">
        <v>1116</v>
      </c>
      <c r="B4693" t="s">
        <v>117</v>
      </c>
      <c r="C4693" t="s">
        <v>118</v>
      </c>
      <c r="D4693" t="s">
        <v>53</v>
      </c>
      <c r="E4693" t="s">
        <v>167</v>
      </c>
      <c r="F4693" t="s">
        <v>29</v>
      </c>
      <c r="G4693">
        <v>8</v>
      </c>
      <c r="H4693">
        <v>2692.12</v>
      </c>
      <c r="I4693">
        <v>21536.959999999999</v>
      </c>
      <c r="J4693">
        <v>578</v>
      </c>
      <c r="K4693">
        <v>14</v>
      </c>
      <c r="L4693" t="s">
        <v>18</v>
      </c>
      <c r="M4693">
        <f>(Table1[[#This Row],[Current_Stock]]*Table1[[#This Row],[Unit_Price]])</f>
        <v>1556045.3599999999</v>
      </c>
      <c r="N4693" s="12">
        <f>DATE(YEAR(Table1[[#This Row],[Order_Date]]),MONTH(Table1[[#This Row],[Order_Date]]),1)</f>
        <v>45078</v>
      </c>
    </row>
    <row r="4694" spans="1:14">
      <c r="A4694" t="s">
        <v>789</v>
      </c>
      <c r="B4694" t="s">
        <v>460</v>
      </c>
      <c r="C4694" t="s">
        <v>461</v>
      </c>
      <c r="D4694" t="s">
        <v>84</v>
      </c>
      <c r="E4694" t="s">
        <v>330</v>
      </c>
      <c r="F4694" t="s">
        <v>40</v>
      </c>
      <c r="G4694">
        <v>17</v>
      </c>
      <c r="H4694">
        <v>3038.52</v>
      </c>
      <c r="I4694">
        <v>51654.84</v>
      </c>
      <c r="J4694">
        <v>220</v>
      </c>
      <c r="K4694">
        <v>2</v>
      </c>
      <c r="L4694" t="s">
        <v>18</v>
      </c>
      <c r="M4694">
        <f>(Table1[[#This Row],[Current_Stock]]*Table1[[#This Row],[Unit_Price]])</f>
        <v>668474.4</v>
      </c>
      <c r="N4694" s="12">
        <f>DATE(YEAR(Table1[[#This Row],[Order_Date]]),MONTH(Table1[[#This Row],[Order_Date]]),1)</f>
        <v>45505</v>
      </c>
    </row>
    <row r="4695" spans="1:14">
      <c r="A4695" t="s">
        <v>834</v>
      </c>
      <c r="B4695" t="s">
        <v>1065</v>
      </c>
      <c r="C4695" t="s">
        <v>1066</v>
      </c>
      <c r="D4695" t="s">
        <v>15</v>
      </c>
      <c r="E4695" t="s">
        <v>269</v>
      </c>
      <c r="F4695" t="s">
        <v>46</v>
      </c>
      <c r="G4695">
        <v>21</v>
      </c>
      <c r="H4695">
        <v>181.53</v>
      </c>
      <c r="I4695">
        <v>3812.13</v>
      </c>
      <c r="J4695">
        <v>225</v>
      </c>
      <c r="K4695">
        <v>11</v>
      </c>
      <c r="L4695" t="s">
        <v>18</v>
      </c>
      <c r="M4695">
        <f>(Table1[[#This Row],[Current_Stock]]*Table1[[#This Row],[Unit_Price]])</f>
        <v>40844.25</v>
      </c>
      <c r="N4695" s="12">
        <f>DATE(YEAR(Table1[[#This Row],[Order_Date]]),MONTH(Table1[[#This Row],[Order_Date]]),1)</f>
        <v>45505</v>
      </c>
    </row>
    <row r="4696" spans="1:14">
      <c r="A4696" t="s">
        <v>524</v>
      </c>
      <c r="B4696" t="s">
        <v>287</v>
      </c>
      <c r="C4696" t="s">
        <v>288</v>
      </c>
      <c r="D4696" t="s">
        <v>15</v>
      </c>
      <c r="E4696" t="s">
        <v>113</v>
      </c>
      <c r="F4696" t="s">
        <v>46</v>
      </c>
      <c r="G4696">
        <v>10</v>
      </c>
      <c r="H4696">
        <v>171.14</v>
      </c>
      <c r="I4696">
        <v>1711.4</v>
      </c>
      <c r="J4696">
        <v>98</v>
      </c>
      <c r="K4696">
        <v>4</v>
      </c>
      <c r="L4696" t="s">
        <v>18</v>
      </c>
      <c r="M4696">
        <f>(Table1[[#This Row],[Current_Stock]]*Table1[[#This Row],[Unit_Price]])</f>
        <v>16771.719999999998</v>
      </c>
      <c r="N4696" s="12">
        <f>DATE(YEAR(Table1[[#This Row],[Order_Date]]),MONTH(Table1[[#This Row],[Order_Date]]),1)</f>
        <v>45566</v>
      </c>
    </row>
    <row r="4697" spans="1:14">
      <c r="A4697" t="s">
        <v>950</v>
      </c>
      <c r="B4697" t="s">
        <v>175</v>
      </c>
      <c r="C4697" t="s">
        <v>176</v>
      </c>
      <c r="D4697" t="s">
        <v>84</v>
      </c>
      <c r="E4697" t="s">
        <v>113</v>
      </c>
      <c r="F4697" t="s">
        <v>46</v>
      </c>
      <c r="G4697">
        <v>17</v>
      </c>
      <c r="H4697">
        <v>25397.42</v>
      </c>
      <c r="I4697">
        <v>431756.14</v>
      </c>
      <c r="J4697">
        <v>162</v>
      </c>
      <c r="K4697">
        <v>2</v>
      </c>
      <c r="L4697" t="s">
        <v>18</v>
      </c>
      <c r="M4697">
        <f>(Table1[[#This Row],[Current_Stock]]*Table1[[#This Row],[Unit_Price]])</f>
        <v>4114382.0399999996</v>
      </c>
      <c r="N4697" s="12">
        <f>DATE(YEAR(Table1[[#This Row],[Order_Date]]),MONTH(Table1[[#This Row],[Order_Date]]),1)</f>
        <v>45627</v>
      </c>
    </row>
    <row r="4698" spans="1:14">
      <c r="A4698" t="s">
        <v>1041</v>
      </c>
      <c r="B4698" t="s">
        <v>974</v>
      </c>
      <c r="C4698" t="s">
        <v>975</v>
      </c>
      <c r="D4698" t="s">
        <v>44</v>
      </c>
      <c r="E4698" t="s">
        <v>282</v>
      </c>
      <c r="F4698" t="s">
        <v>60</v>
      </c>
      <c r="G4698">
        <v>70</v>
      </c>
      <c r="H4698">
        <v>4976.09</v>
      </c>
      <c r="I4698">
        <v>348326.3</v>
      </c>
      <c r="J4698">
        <v>35</v>
      </c>
      <c r="K4698">
        <v>6</v>
      </c>
      <c r="L4698" t="s">
        <v>18</v>
      </c>
      <c r="M4698">
        <f>(Table1[[#This Row],[Current_Stock]]*Table1[[#This Row],[Unit_Price]])</f>
        <v>174163.15</v>
      </c>
      <c r="N4698" s="12">
        <f>DATE(YEAR(Table1[[#This Row],[Order_Date]]),MONTH(Table1[[#This Row],[Order_Date]]),1)</f>
        <v>45383</v>
      </c>
    </row>
    <row r="4699" spans="1:14">
      <c r="A4699" t="s">
        <v>143</v>
      </c>
      <c r="B4699" t="s">
        <v>439</v>
      </c>
      <c r="C4699" t="s">
        <v>440</v>
      </c>
      <c r="D4699" t="s">
        <v>183</v>
      </c>
      <c r="E4699" t="s">
        <v>85</v>
      </c>
      <c r="F4699" t="s">
        <v>60</v>
      </c>
      <c r="G4699">
        <v>10</v>
      </c>
      <c r="H4699">
        <v>194.11</v>
      </c>
      <c r="I4699">
        <v>1941.1</v>
      </c>
      <c r="J4699">
        <v>95</v>
      </c>
      <c r="K4699">
        <v>8</v>
      </c>
      <c r="L4699" t="s">
        <v>18</v>
      </c>
      <c r="M4699">
        <f>(Table1[[#This Row],[Current_Stock]]*Table1[[#This Row],[Unit_Price]])</f>
        <v>18440.45</v>
      </c>
      <c r="N4699" s="12">
        <f>DATE(YEAR(Table1[[#This Row],[Order_Date]]),MONTH(Table1[[#This Row],[Order_Date]]),1)</f>
        <v>45078</v>
      </c>
    </row>
    <row r="4700" spans="1:14">
      <c r="A4700" t="s">
        <v>1067</v>
      </c>
      <c r="B4700" t="s">
        <v>1099</v>
      </c>
      <c r="C4700" t="s">
        <v>1100</v>
      </c>
      <c r="D4700" t="s">
        <v>38</v>
      </c>
      <c r="E4700" t="s">
        <v>277</v>
      </c>
      <c r="F4700" t="s">
        <v>29</v>
      </c>
      <c r="G4700">
        <v>22</v>
      </c>
      <c r="H4700">
        <v>3355.27</v>
      </c>
      <c r="I4700">
        <v>73815.94</v>
      </c>
      <c r="J4700">
        <v>248</v>
      </c>
      <c r="K4700">
        <v>3</v>
      </c>
      <c r="L4700" t="s">
        <v>18</v>
      </c>
      <c r="M4700">
        <f>(Table1[[#This Row],[Current_Stock]]*Table1[[#This Row],[Unit_Price]])</f>
        <v>832106.96</v>
      </c>
      <c r="N4700" s="12">
        <f>DATE(YEAR(Table1[[#This Row],[Order_Date]]),MONTH(Table1[[#This Row],[Order_Date]]),1)</f>
        <v>45536</v>
      </c>
    </row>
    <row r="4701" spans="1:14">
      <c r="A4701" t="s">
        <v>235</v>
      </c>
      <c r="B4701" t="s">
        <v>175</v>
      </c>
      <c r="C4701" t="s">
        <v>176</v>
      </c>
      <c r="D4701" t="s">
        <v>84</v>
      </c>
      <c r="E4701" t="s">
        <v>73</v>
      </c>
      <c r="F4701" t="s">
        <v>29</v>
      </c>
      <c r="G4701">
        <v>19</v>
      </c>
      <c r="H4701">
        <v>12257.11</v>
      </c>
      <c r="I4701">
        <v>232885.09</v>
      </c>
      <c r="J4701">
        <v>238</v>
      </c>
      <c r="K4701">
        <v>12</v>
      </c>
      <c r="L4701" t="s">
        <v>18</v>
      </c>
      <c r="M4701">
        <f>(Table1[[#This Row],[Current_Stock]]*Table1[[#This Row],[Unit_Price]])</f>
        <v>2917192.18</v>
      </c>
      <c r="N4701" s="12">
        <f>DATE(YEAR(Table1[[#This Row],[Order_Date]]),MONTH(Table1[[#This Row],[Order_Date]]),1)</f>
        <v>45597</v>
      </c>
    </row>
    <row r="4702" spans="1:14">
      <c r="A4702" t="s">
        <v>1032</v>
      </c>
      <c r="B4702" t="s">
        <v>126</v>
      </c>
      <c r="C4702" t="s">
        <v>127</v>
      </c>
      <c r="D4702" t="s">
        <v>33</v>
      </c>
      <c r="E4702" t="s">
        <v>104</v>
      </c>
      <c r="F4702" t="s">
        <v>60</v>
      </c>
      <c r="G4702">
        <v>10</v>
      </c>
      <c r="H4702">
        <v>4565.2</v>
      </c>
      <c r="I4702">
        <v>45652</v>
      </c>
      <c r="J4702">
        <v>202</v>
      </c>
      <c r="K4702">
        <v>3</v>
      </c>
      <c r="L4702" t="s">
        <v>18</v>
      </c>
      <c r="M4702">
        <f>(Table1[[#This Row],[Current_Stock]]*Table1[[#This Row],[Unit_Price]])</f>
        <v>922170.39999999991</v>
      </c>
      <c r="N4702" s="12">
        <f>DATE(YEAR(Table1[[#This Row],[Order_Date]]),MONTH(Table1[[#This Row],[Order_Date]]),1)</f>
        <v>45627</v>
      </c>
    </row>
    <row r="4703" spans="1:14">
      <c r="A4703" t="s">
        <v>635</v>
      </c>
      <c r="B4703" t="s">
        <v>361</v>
      </c>
      <c r="C4703" t="s">
        <v>362</v>
      </c>
      <c r="D4703" t="s">
        <v>183</v>
      </c>
      <c r="E4703" t="s">
        <v>85</v>
      </c>
      <c r="F4703" t="s">
        <v>60</v>
      </c>
      <c r="G4703">
        <v>9</v>
      </c>
      <c r="H4703">
        <v>1046.3900000000001</v>
      </c>
      <c r="I4703">
        <v>9417.51</v>
      </c>
      <c r="J4703">
        <v>171</v>
      </c>
      <c r="K4703">
        <v>5</v>
      </c>
      <c r="L4703" t="s">
        <v>18</v>
      </c>
      <c r="M4703">
        <f>(Table1[[#This Row],[Current_Stock]]*Table1[[#This Row],[Unit_Price]])</f>
        <v>178932.69000000003</v>
      </c>
      <c r="N4703" s="12">
        <f>DATE(YEAR(Table1[[#This Row],[Order_Date]]),MONTH(Table1[[#This Row],[Order_Date]]),1)</f>
        <v>45413</v>
      </c>
    </row>
    <row r="4704" spans="1:14">
      <c r="A4704" t="s">
        <v>247</v>
      </c>
      <c r="B4704" t="s">
        <v>555</v>
      </c>
      <c r="C4704" t="s">
        <v>556</v>
      </c>
      <c r="D4704" t="s">
        <v>96</v>
      </c>
      <c r="E4704" t="s">
        <v>39</v>
      </c>
      <c r="F4704" t="s">
        <v>46</v>
      </c>
      <c r="G4704">
        <v>9</v>
      </c>
      <c r="H4704">
        <v>4569.09</v>
      </c>
      <c r="I4704">
        <v>41121.81</v>
      </c>
      <c r="J4704">
        <v>374</v>
      </c>
      <c r="K4704">
        <v>11</v>
      </c>
      <c r="L4704" t="s">
        <v>55</v>
      </c>
      <c r="M4704">
        <f>(Table1[[#This Row],[Current_Stock]]*Table1[[#This Row],[Unit_Price]])</f>
        <v>1708839.6600000001</v>
      </c>
      <c r="N4704" s="12">
        <f>DATE(YEAR(Table1[[#This Row],[Order_Date]]),MONTH(Table1[[#This Row],[Order_Date]]),1)</f>
        <v>45017</v>
      </c>
    </row>
    <row r="4705" spans="1:14">
      <c r="A4705" t="s">
        <v>698</v>
      </c>
      <c r="B4705" t="s">
        <v>435</v>
      </c>
      <c r="C4705" t="s">
        <v>436</v>
      </c>
      <c r="D4705" t="s">
        <v>38</v>
      </c>
      <c r="E4705" t="s">
        <v>113</v>
      </c>
      <c r="F4705" t="s">
        <v>60</v>
      </c>
      <c r="G4705">
        <v>25</v>
      </c>
      <c r="H4705">
        <v>3988</v>
      </c>
      <c r="I4705">
        <v>99700</v>
      </c>
      <c r="J4705">
        <v>243</v>
      </c>
      <c r="K4705">
        <v>5</v>
      </c>
      <c r="L4705" t="s">
        <v>18</v>
      </c>
      <c r="M4705">
        <f>(Table1[[#This Row],[Current_Stock]]*Table1[[#This Row],[Unit_Price]])</f>
        <v>969084</v>
      </c>
      <c r="N4705" s="12">
        <f>DATE(YEAR(Table1[[#This Row],[Order_Date]]),MONTH(Table1[[#This Row],[Order_Date]]),1)</f>
        <v>45139</v>
      </c>
    </row>
    <row r="4706" spans="1:14">
      <c r="A4706" t="s">
        <v>575</v>
      </c>
      <c r="B4706" t="s">
        <v>48</v>
      </c>
      <c r="C4706" t="s">
        <v>49</v>
      </c>
      <c r="D4706" t="s">
        <v>38</v>
      </c>
      <c r="E4706" t="s">
        <v>277</v>
      </c>
      <c r="F4706" t="s">
        <v>40</v>
      </c>
      <c r="G4706">
        <v>16</v>
      </c>
      <c r="H4706">
        <v>4232.62</v>
      </c>
      <c r="I4706">
        <v>67721.919999999998</v>
      </c>
      <c r="J4706">
        <v>213</v>
      </c>
      <c r="K4706">
        <v>13</v>
      </c>
      <c r="L4706" t="s">
        <v>18</v>
      </c>
      <c r="M4706">
        <f>(Table1[[#This Row],[Current_Stock]]*Table1[[#This Row],[Unit_Price]])</f>
        <v>901548.05999999994</v>
      </c>
      <c r="N4706" s="12">
        <f>DATE(YEAR(Table1[[#This Row],[Order_Date]]),MONTH(Table1[[#This Row],[Order_Date]]),1)</f>
        <v>45352</v>
      </c>
    </row>
    <row r="4707" spans="1:14">
      <c r="A4707" t="s">
        <v>1162</v>
      </c>
      <c r="B4707" t="s">
        <v>328</v>
      </c>
      <c r="C4707" t="s">
        <v>329</v>
      </c>
      <c r="D4707" t="s">
        <v>53</v>
      </c>
      <c r="E4707" t="s">
        <v>173</v>
      </c>
      <c r="F4707" t="s">
        <v>60</v>
      </c>
      <c r="G4707">
        <v>8</v>
      </c>
      <c r="H4707">
        <v>4318.92</v>
      </c>
      <c r="I4707">
        <v>34551.360000000001</v>
      </c>
      <c r="J4707">
        <v>566</v>
      </c>
      <c r="K4707">
        <v>7</v>
      </c>
      <c r="L4707" t="s">
        <v>18</v>
      </c>
      <c r="M4707">
        <f>(Table1[[#This Row],[Current_Stock]]*Table1[[#This Row],[Unit_Price]])</f>
        <v>2444508.7200000002</v>
      </c>
      <c r="N4707" s="12">
        <f>DATE(YEAR(Table1[[#This Row],[Order_Date]]),MONTH(Table1[[#This Row],[Order_Date]]),1)</f>
        <v>45566</v>
      </c>
    </row>
    <row r="4708" spans="1:14">
      <c r="A4708" t="s">
        <v>929</v>
      </c>
      <c r="B4708" t="s">
        <v>308</v>
      </c>
      <c r="C4708" t="s">
        <v>309</v>
      </c>
      <c r="D4708" t="s">
        <v>96</v>
      </c>
      <c r="E4708" t="s">
        <v>23</v>
      </c>
      <c r="F4708" t="s">
        <v>29</v>
      </c>
      <c r="G4708">
        <v>5</v>
      </c>
      <c r="H4708">
        <v>3724.08</v>
      </c>
      <c r="I4708">
        <v>18620.400000000001</v>
      </c>
      <c r="J4708">
        <v>560</v>
      </c>
      <c r="K4708">
        <v>11</v>
      </c>
      <c r="L4708" t="s">
        <v>18</v>
      </c>
      <c r="M4708">
        <f>(Table1[[#This Row],[Current_Stock]]*Table1[[#This Row],[Unit_Price]])</f>
        <v>2085484.8</v>
      </c>
      <c r="N4708" s="12">
        <f>DATE(YEAR(Table1[[#This Row],[Order_Date]]),MONTH(Table1[[#This Row],[Order_Date]]),1)</f>
        <v>45566</v>
      </c>
    </row>
    <row r="4709" spans="1:14">
      <c r="A4709" t="s">
        <v>1316</v>
      </c>
      <c r="B4709" t="s">
        <v>213</v>
      </c>
      <c r="C4709" t="s">
        <v>214</v>
      </c>
      <c r="D4709" t="s">
        <v>33</v>
      </c>
      <c r="E4709" t="s">
        <v>173</v>
      </c>
      <c r="F4709" t="s">
        <v>40</v>
      </c>
      <c r="G4709">
        <v>13</v>
      </c>
      <c r="H4709">
        <v>689.57</v>
      </c>
      <c r="I4709">
        <v>8964.41</v>
      </c>
      <c r="J4709">
        <v>209</v>
      </c>
      <c r="K4709">
        <v>12</v>
      </c>
      <c r="L4709" t="s">
        <v>18</v>
      </c>
      <c r="M4709">
        <f>(Table1[[#This Row],[Current_Stock]]*Table1[[#This Row],[Unit_Price]])</f>
        <v>144120.13</v>
      </c>
      <c r="N4709" s="12">
        <f>DATE(YEAR(Table1[[#This Row],[Order_Date]]),MONTH(Table1[[#This Row],[Order_Date]]),1)</f>
        <v>45627</v>
      </c>
    </row>
    <row r="4710" spans="1:14">
      <c r="A4710" t="s">
        <v>1322</v>
      </c>
      <c r="B4710" t="s">
        <v>752</v>
      </c>
      <c r="C4710" t="s">
        <v>753</v>
      </c>
      <c r="D4710" t="s">
        <v>183</v>
      </c>
      <c r="E4710" t="s">
        <v>89</v>
      </c>
      <c r="F4710" t="s">
        <v>29</v>
      </c>
      <c r="G4710">
        <v>13</v>
      </c>
      <c r="H4710">
        <v>3202.95</v>
      </c>
      <c r="I4710">
        <v>41638.35</v>
      </c>
      <c r="J4710">
        <v>97</v>
      </c>
      <c r="K4710">
        <v>3</v>
      </c>
      <c r="L4710" t="s">
        <v>18</v>
      </c>
      <c r="M4710">
        <f>(Table1[[#This Row],[Current_Stock]]*Table1[[#This Row],[Unit_Price]])</f>
        <v>310686.14999999997</v>
      </c>
      <c r="N4710" s="12">
        <f>DATE(YEAR(Table1[[#This Row],[Order_Date]]),MONTH(Table1[[#This Row],[Order_Date]]),1)</f>
        <v>45352</v>
      </c>
    </row>
    <row r="4711" spans="1:14">
      <c r="A4711" t="s">
        <v>579</v>
      </c>
      <c r="B4711" t="s">
        <v>986</v>
      </c>
      <c r="C4711" t="s">
        <v>987</v>
      </c>
      <c r="D4711" t="s">
        <v>84</v>
      </c>
      <c r="E4711" t="s">
        <v>16</v>
      </c>
      <c r="F4711" t="s">
        <v>46</v>
      </c>
      <c r="G4711">
        <v>9</v>
      </c>
      <c r="H4711">
        <v>4526.5600000000004</v>
      </c>
      <c r="I4711">
        <v>40739.040000000001</v>
      </c>
      <c r="J4711">
        <v>247</v>
      </c>
      <c r="K4711">
        <v>13</v>
      </c>
      <c r="L4711" t="s">
        <v>18</v>
      </c>
      <c r="M4711">
        <f>(Table1[[#This Row],[Current_Stock]]*Table1[[#This Row],[Unit_Price]])</f>
        <v>1118060.32</v>
      </c>
      <c r="N4711" s="12">
        <f>DATE(YEAR(Table1[[#This Row],[Order_Date]]),MONTH(Table1[[#This Row],[Order_Date]]),1)</f>
        <v>45597</v>
      </c>
    </row>
    <row r="4712" spans="1:14">
      <c r="A4712" t="s">
        <v>679</v>
      </c>
      <c r="B4712" t="s">
        <v>645</v>
      </c>
      <c r="C4712" t="s">
        <v>646</v>
      </c>
      <c r="D4712" t="s">
        <v>27</v>
      </c>
      <c r="E4712" t="s">
        <v>23</v>
      </c>
      <c r="F4712" t="s">
        <v>46</v>
      </c>
      <c r="G4712">
        <v>9</v>
      </c>
      <c r="H4712">
        <v>4653.76</v>
      </c>
      <c r="I4712">
        <v>41883.839999999997</v>
      </c>
      <c r="J4712">
        <v>295</v>
      </c>
      <c r="K4712">
        <v>6</v>
      </c>
      <c r="L4712" t="s">
        <v>18</v>
      </c>
      <c r="M4712">
        <f>(Table1[[#This Row],[Current_Stock]]*Table1[[#This Row],[Unit_Price]])</f>
        <v>1372859.2</v>
      </c>
      <c r="N4712" s="12">
        <f>DATE(YEAR(Table1[[#This Row],[Order_Date]]),MONTH(Table1[[#This Row],[Order_Date]]),1)</f>
        <v>45108</v>
      </c>
    </row>
    <row r="4713" spans="1:14">
      <c r="A4713" t="s">
        <v>561</v>
      </c>
      <c r="B4713" t="s">
        <v>51</v>
      </c>
      <c r="C4713" t="s">
        <v>52</v>
      </c>
      <c r="D4713" t="s">
        <v>53</v>
      </c>
      <c r="E4713" t="s">
        <v>251</v>
      </c>
      <c r="F4713" t="s">
        <v>17</v>
      </c>
      <c r="G4713">
        <v>1</v>
      </c>
      <c r="H4713">
        <v>3308.58</v>
      </c>
      <c r="I4713">
        <v>3308.58</v>
      </c>
      <c r="J4713">
        <v>288</v>
      </c>
      <c r="K4713">
        <v>5</v>
      </c>
      <c r="L4713" t="s">
        <v>18</v>
      </c>
      <c r="M4713">
        <f>(Table1[[#This Row],[Current_Stock]]*Table1[[#This Row],[Unit_Price]])</f>
        <v>952871.04</v>
      </c>
      <c r="N4713" s="12">
        <f>DATE(YEAR(Table1[[#This Row],[Order_Date]]),MONTH(Table1[[#This Row],[Order_Date]]),1)</f>
        <v>45078</v>
      </c>
    </row>
    <row r="4714" spans="1:14">
      <c r="A4714" t="s">
        <v>1016</v>
      </c>
      <c r="B4714" t="s">
        <v>965</v>
      </c>
      <c r="C4714" t="s">
        <v>966</v>
      </c>
      <c r="D4714" t="s">
        <v>183</v>
      </c>
      <c r="E4714" t="s">
        <v>59</v>
      </c>
      <c r="F4714" t="s">
        <v>60</v>
      </c>
      <c r="G4714">
        <v>18</v>
      </c>
      <c r="H4714">
        <v>603.05999999999995</v>
      </c>
      <c r="I4714">
        <v>10855.08</v>
      </c>
      <c r="J4714">
        <v>192</v>
      </c>
      <c r="K4714">
        <v>13</v>
      </c>
      <c r="L4714" t="s">
        <v>18</v>
      </c>
      <c r="M4714">
        <f>(Table1[[#This Row],[Current_Stock]]*Table1[[#This Row],[Unit_Price]])</f>
        <v>115787.51999999999</v>
      </c>
      <c r="N4714" s="12">
        <f>DATE(YEAR(Table1[[#This Row],[Order_Date]]),MONTH(Table1[[#This Row],[Order_Date]]),1)</f>
        <v>45231</v>
      </c>
    </row>
    <row r="4715" spans="1:14">
      <c r="A4715" t="s">
        <v>748</v>
      </c>
      <c r="B4715" t="s">
        <v>239</v>
      </c>
      <c r="C4715" t="s">
        <v>240</v>
      </c>
      <c r="D4715" t="s">
        <v>15</v>
      </c>
      <c r="E4715" t="s">
        <v>189</v>
      </c>
      <c r="F4715" t="s">
        <v>17</v>
      </c>
      <c r="G4715">
        <v>24</v>
      </c>
      <c r="H4715">
        <v>95.36</v>
      </c>
      <c r="I4715">
        <v>2288.64</v>
      </c>
      <c r="J4715">
        <v>165</v>
      </c>
      <c r="K4715">
        <v>6</v>
      </c>
      <c r="L4715" t="s">
        <v>18</v>
      </c>
      <c r="M4715">
        <f>(Table1[[#This Row],[Current_Stock]]*Table1[[#This Row],[Unit_Price]])</f>
        <v>15734.4</v>
      </c>
      <c r="N4715" s="12">
        <f>DATE(YEAR(Table1[[#This Row],[Order_Date]]),MONTH(Table1[[#This Row],[Order_Date]]),1)</f>
        <v>45413</v>
      </c>
    </row>
    <row r="4716" spans="1:14">
      <c r="A4716" t="s">
        <v>1097</v>
      </c>
      <c r="B4716" t="s">
        <v>787</v>
      </c>
      <c r="C4716" t="s">
        <v>788</v>
      </c>
      <c r="D4716" t="s">
        <v>53</v>
      </c>
      <c r="E4716" t="s">
        <v>282</v>
      </c>
      <c r="F4716" t="s">
        <v>17</v>
      </c>
      <c r="G4716">
        <v>9</v>
      </c>
      <c r="H4716">
        <v>2392.44</v>
      </c>
      <c r="I4716">
        <v>21531.96</v>
      </c>
      <c r="J4716">
        <v>340</v>
      </c>
      <c r="K4716">
        <v>10</v>
      </c>
      <c r="L4716" t="s">
        <v>18</v>
      </c>
      <c r="M4716">
        <f>(Table1[[#This Row],[Current_Stock]]*Table1[[#This Row],[Unit_Price]])</f>
        <v>813429.6</v>
      </c>
      <c r="N4716" s="12">
        <f>DATE(YEAR(Table1[[#This Row],[Order_Date]]),MONTH(Table1[[#This Row],[Order_Date]]),1)</f>
        <v>44958</v>
      </c>
    </row>
    <row r="4717" spans="1:14">
      <c r="A4717" t="s">
        <v>81</v>
      </c>
      <c r="B4717" t="s">
        <v>720</v>
      </c>
      <c r="C4717" t="s">
        <v>721</v>
      </c>
      <c r="D4717" t="s">
        <v>44</v>
      </c>
      <c r="E4717" t="s">
        <v>80</v>
      </c>
      <c r="F4717" t="s">
        <v>40</v>
      </c>
      <c r="G4717">
        <v>37</v>
      </c>
      <c r="H4717">
        <v>1683.7</v>
      </c>
      <c r="I4717">
        <v>62296.9</v>
      </c>
      <c r="J4717">
        <v>57</v>
      </c>
      <c r="K4717">
        <v>12</v>
      </c>
      <c r="L4717" t="s">
        <v>105</v>
      </c>
      <c r="M4717">
        <f>(Table1[[#This Row],[Current_Stock]]*Table1[[#This Row],[Unit_Price]])</f>
        <v>95970.900000000009</v>
      </c>
      <c r="N4717" s="12">
        <f>DATE(YEAR(Table1[[#This Row],[Order_Date]]),MONTH(Table1[[#This Row],[Order_Date]]),1)</f>
        <v>45413</v>
      </c>
    </row>
    <row r="4718" spans="1:14">
      <c r="A4718" t="s">
        <v>1157</v>
      </c>
      <c r="B4718" t="s">
        <v>191</v>
      </c>
      <c r="C4718" t="s">
        <v>192</v>
      </c>
      <c r="D4718" t="s">
        <v>183</v>
      </c>
      <c r="E4718" t="s">
        <v>23</v>
      </c>
      <c r="F4718" t="s">
        <v>46</v>
      </c>
      <c r="G4718">
        <v>24</v>
      </c>
      <c r="H4718">
        <v>1268.1600000000001</v>
      </c>
      <c r="I4718">
        <v>30435.84</v>
      </c>
      <c r="J4718">
        <v>112</v>
      </c>
      <c r="K4718">
        <v>9</v>
      </c>
      <c r="L4718" t="s">
        <v>18</v>
      </c>
      <c r="M4718">
        <f>(Table1[[#This Row],[Current_Stock]]*Table1[[#This Row],[Unit_Price]])</f>
        <v>142033.92000000001</v>
      </c>
      <c r="N4718" s="12">
        <f>DATE(YEAR(Table1[[#This Row],[Order_Date]]),MONTH(Table1[[#This Row],[Order_Date]]),1)</f>
        <v>45047</v>
      </c>
    </row>
    <row r="4719" spans="1:14">
      <c r="A4719" t="s">
        <v>185</v>
      </c>
      <c r="B4719" t="s">
        <v>882</v>
      </c>
      <c r="C4719" t="s">
        <v>883</v>
      </c>
      <c r="D4719" t="s">
        <v>22</v>
      </c>
      <c r="E4719" t="s">
        <v>282</v>
      </c>
      <c r="F4719" t="s">
        <v>60</v>
      </c>
      <c r="G4719">
        <v>41</v>
      </c>
      <c r="H4719">
        <v>1005.68</v>
      </c>
      <c r="I4719">
        <v>41232.879999999997</v>
      </c>
      <c r="J4719">
        <v>61</v>
      </c>
      <c r="K4719">
        <v>5</v>
      </c>
      <c r="L4719" t="s">
        <v>105</v>
      </c>
      <c r="M4719">
        <f>(Table1[[#This Row],[Current_Stock]]*Table1[[#This Row],[Unit_Price]])</f>
        <v>61346.479999999996</v>
      </c>
      <c r="N4719" s="12">
        <f>DATE(YEAR(Table1[[#This Row],[Order_Date]]),MONTH(Table1[[#This Row],[Order_Date]]),1)</f>
        <v>45505</v>
      </c>
    </row>
    <row r="4720" spans="1:14">
      <c r="A4720" t="s">
        <v>164</v>
      </c>
      <c r="B4720" t="s">
        <v>94</v>
      </c>
      <c r="C4720" t="s">
        <v>95</v>
      </c>
      <c r="D4720" t="s">
        <v>96</v>
      </c>
      <c r="E4720" t="s">
        <v>243</v>
      </c>
      <c r="F4720" t="s">
        <v>17</v>
      </c>
      <c r="G4720">
        <v>4</v>
      </c>
      <c r="H4720">
        <v>1804.61</v>
      </c>
      <c r="I4720">
        <v>7218.44</v>
      </c>
      <c r="J4720">
        <v>303</v>
      </c>
      <c r="K4720">
        <v>8</v>
      </c>
      <c r="L4720" t="s">
        <v>55</v>
      </c>
      <c r="M4720">
        <f>(Table1[[#This Row],[Current_Stock]]*Table1[[#This Row],[Unit_Price]])</f>
        <v>546796.82999999996</v>
      </c>
      <c r="N4720" s="12">
        <f>DATE(YEAR(Table1[[#This Row],[Order_Date]]),MONTH(Table1[[#This Row],[Order_Date]]),1)</f>
        <v>45444</v>
      </c>
    </row>
    <row r="4721" spans="1:14">
      <c r="A4721" t="s">
        <v>1094</v>
      </c>
      <c r="B4721" t="s">
        <v>20</v>
      </c>
      <c r="C4721" t="s">
        <v>21</v>
      </c>
      <c r="D4721" t="s">
        <v>22</v>
      </c>
      <c r="E4721" t="s">
        <v>54</v>
      </c>
      <c r="F4721" t="s">
        <v>60</v>
      </c>
      <c r="G4721">
        <v>68</v>
      </c>
      <c r="H4721">
        <v>11925.06</v>
      </c>
      <c r="I4721">
        <v>810904.08</v>
      </c>
      <c r="J4721">
        <v>116</v>
      </c>
      <c r="K4721">
        <v>2</v>
      </c>
      <c r="L4721" t="s">
        <v>105</v>
      </c>
      <c r="M4721">
        <f>(Table1[[#This Row],[Current_Stock]]*Table1[[#This Row],[Unit_Price]])</f>
        <v>1383306.96</v>
      </c>
      <c r="N4721" s="12">
        <f>DATE(YEAR(Table1[[#This Row],[Order_Date]]),MONTH(Table1[[#This Row],[Order_Date]]),1)</f>
        <v>45627</v>
      </c>
    </row>
    <row r="4722" spans="1:14">
      <c r="A4722" t="s">
        <v>864</v>
      </c>
      <c r="B4722" t="s">
        <v>796</v>
      </c>
      <c r="C4722" t="s">
        <v>797</v>
      </c>
      <c r="D4722" t="s">
        <v>183</v>
      </c>
      <c r="E4722" t="s">
        <v>282</v>
      </c>
      <c r="F4722" t="s">
        <v>29</v>
      </c>
      <c r="G4722">
        <v>23</v>
      </c>
      <c r="H4722">
        <v>2558.3200000000002</v>
      </c>
      <c r="I4722">
        <v>58841.36</v>
      </c>
      <c r="J4722">
        <v>220</v>
      </c>
      <c r="K4722">
        <v>2</v>
      </c>
      <c r="L4722" t="s">
        <v>18</v>
      </c>
      <c r="M4722">
        <f>(Table1[[#This Row],[Current_Stock]]*Table1[[#This Row],[Unit_Price]])</f>
        <v>562830.4</v>
      </c>
      <c r="N4722" s="12">
        <f>DATE(YEAR(Table1[[#This Row],[Order_Date]]),MONTH(Table1[[#This Row],[Order_Date]]),1)</f>
        <v>45139</v>
      </c>
    </row>
    <row r="4723" spans="1:14">
      <c r="A4723" t="s">
        <v>666</v>
      </c>
      <c r="B4723" t="s">
        <v>802</v>
      </c>
      <c r="C4723" t="s">
        <v>803</v>
      </c>
      <c r="D4723" t="s">
        <v>15</v>
      </c>
      <c r="E4723" t="s">
        <v>16</v>
      </c>
      <c r="F4723" t="s">
        <v>60</v>
      </c>
      <c r="G4723">
        <v>10</v>
      </c>
      <c r="H4723">
        <v>253.91</v>
      </c>
      <c r="I4723">
        <v>2539.1</v>
      </c>
      <c r="J4723">
        <v>156</v>
      </c>
      <c r="K4723">
        <v>7</v>
      </c>
      <c r="L4723" t="s">
        <v>18</v>
      </c>
      <c r="M4723">
        <f>(Table1[[#This Row],[Current_Stock]]*Table1[[#This Row],[Unit_Price]])</f>
        <v>39609.96</v>
      </c>
      <c r="N4723" s="12">
        <f>DATE(YEAR(Table1[[#This Row],[Order_Date]]),MONTH(Table1[[#This Row],[Order_Date]]),1)</f>
        <v>45323</v>
      </c>
    </row>
    <row r="4724" spans="1:14">
      <c r="A4724" t="s">
        <v>248</v>
      </c>
      <c r="B4724" t="s">
        <v>1150</v>
      </c>
      <c r="C4724" t="s">
        <v>1151</v>
      </c>
      <c r="D4724" t="s">
        <v>33</v>
      </c>
      <c r="E4724" t="s">
        <v>167</v>
      </c>
      <c r="F4724" t="s">
        <v>29</v>
      </c>
      <c r="G4724">
        <v>18</v>
      </c>
      <c r="H4724">
        <v>2624.9</v>
      </c>
      <c r="I4724">
        <v>47248.2</v>
      </c>
      <c r="J4724">
        <v>153</v>
      </c>
      <c r="K4724">
        <v>7</v>
      </c>
      <c r="L4724" t="s">
        <v>18</v>
      </c>
      <c r="M4724">
        <f>(Table1[[#This Row],[Current_Stock]]*Table1[[#This Row],[Unit_Price]])</f>
        <v>401609.7</v>
      </c>
      <c r="N4724" s="12">
        <f>DATE(YEAR(Table1[[#This Row],[Order_Date]]),MONTH(Table1[[#This Row],[Order_Date]]),1)</f>
        <v>45627</v>
      </c>
    </row>
    <row r="4725" spans="1:14">
      <c r="A4725" t="s">
        <v>1206</v>
      </c>
      <c r="B4725" t="s">
        <v>155</v>
      </c>
      <c r="C4725" t="s">
        <v>156</v>
      </c>
      <c r="D4725" t="s">
        <v>33</v>
      </c>
      <c r="E4725" t="s">
        <v>80</v>
      </c>
      <c r="F4725" t="s">
        <v>46</v>
      </c>
      <c r="G4725">
        <v>23</v>
      </c>
      <c r="H4725">
        <v>1415.11</v>
      </c>
      <c r="I4725">
        <v>32547.53</v>
      </c>
      <c r="J4725">
        <v>110</v>
      </c>
      <c r="K4725">
        <v>9</v>
      </c>
      <c r="L4725" t="s">
        <v>18</v>
      </c>
      <c r="M4725">
        <f>(Table1[[#This Row],[Current_Stock]]*Table1[[#This Row],[Unit_Price]])</f>
        <v>155662.09999999998</v>
      </c>
      <c r="N4725" s="12">
        <f>DATE(YEAR(Table1[[#This Row],[Order_Date]]),MONTH(Table1[[#This Row],[Order_Date]]),1)</f>
        <v>44927</v>
      </c>
    </row>
    <row r="4726" spans="1:14">
      <c r="A4726" t="s">
        <v>1063</v>
      </c>
      <c r="B4726" t="s">
        <v>780</v>
      </c>
      <c r="C4726" t="s">
        <v>781</v>
      </c>
      <c r="D4726" t="s">
        <v>27</v>
      </c>
      <c r="E4726" t="s">
        <v>113</v>
      </c>
      <c r="F4726" t="s">
        <v>17</v>
      </c>
      <c r="G4726">
        <v>3</v>
      </c>
      <c r="H4726">
        <v>176.19</v>
      </c>
      <c r="I4726">
        <v>528.57000000000005</v>
      </c>
      <c r="J4726">
        <v>270</v>
      </c>
      <c r="K4726">
        <v>7</v>
      </c>
      <c r="L4726" t="s">
        <v>18</v>
      </c>
      <c r="M4726">
        <f>(Table1[[#This Row],[Current_Stock]]*Table1[[#This Row],[Unit_Price]])</f>
        <v>47571.3</v>
      </c>
      <c r="N4726" s="12">
        <f>DATE(YEAR(Table1[[#This Row],[Order_Date]]),MONTH(Table1[[#This Row],[Order_Date]]),1)</f>
        <v>45017</v>
      </c>
    </row>
    <row r="4727" spans="1:14">
      <c r="A4727" t="s">
        <v>1180</v>
      </c>
      <c r="B4727" t="s">
        <v>682</v>
      </c>
      <c r="C4727" t="s">
        <v>683</v>
      </c>
      <c r="D4727" t="s">
        <v>15</v>
      </c>
      <c r="E4727" t="s">
        <v>269</v>
      </c>
      <c r="F4727" t="s">
        <v>29</v>
      </c>
      <c r="G4727">
        <v>21</v>
      </c>
      <c r="H4727">
        <v>92.71</v>
      </c>
      <c r="I4727">
        <v>1946.91</v>
      </c>
      <c r="J4727">
        <v>137</v>
      </c>
      <c r="K4727">
        <v>5</v>
      </c>
      <c r="L4727" t="s">
        <v>18</v>
      </c>
      <c r="M4727">
        <f>(Table1[[#This Row],[Current_Stock]]*Table1[[#This Row],[Unit_Price]])</f>
        <v>12701.269999999999</v>
      </c>
      <c r="N4727" s="12">
        <f>DATE(YEAR(Table1[[#This Row],[Order_Date]]),MONTH(Table1[[#This Row],[Order_Date]]),1)</f>
        <v>45200</v>
      </c>
    </row>
    <row r="4728" spans="1:14">
      <c r="A4728" t="s">
        <v>77</v>
      </c>
      <c r="B4728" t="s">
        <v>783</v>
      </c>
      <c r="C4728" t="s">
        <v>784</v>
      </c>
      <c r="D4728" t="s">
        <v>22</v>
      </c>
      <c r="E4728" t="s">
        <v>173</v>
      </c>
      <c r="F4728" t="s">
        <v>29</v>
      </c>
      <c r="G4728">
        <v>28</v>
      </c>
      <c r="H4728">
        <v>6791.19</v>
      </c>
      <c r="I4728">
        <v>190153.32</v>
      </c>
      <c r="J4728">
        <v>70</v>
      </c>
      <c r="K4728">
        <v>2</v>
      </c>
      <c r="L4728" t="s">
        <v>105</v>
      </c>
      <c r="M4728">
        <f>(Table1[[#This Row],[Current_Stock]]*Table1[[#This Row],[Unit_Price]])</f>
        <v>475383.3</v>
      </c>
      <c r="N4728" s="12">
        <f>DATE(YEAR(Table1[[#This Row],[Order_Date]]),MONTH(Table1[[#This Row],[Order_Date]]),1)</f>
        <v>45139</v>
      </c>
    </row>
    <row r="4729" spans="1:14">
      <c r="A4729" t="s">
        <v>1110</v>
      </c>
      <c r="B4729" t="s">
        <v>120</v>
      </c>
      <c r="C4729" t="s">
        <v>121</v>
      </c>
      <c r="D4729" t="s">
        <v>53</v>
      </c>
      <c r="E4729" t="s">
        <v>173</v>
      </c>
      <c r="F4729" t="s">
        <v>17</v>
      </c>
      <c r="G4729">
        <v>9</v>
      </c>
      <c r="H4729">
        <v>4086.1</v>
      </c>
      <c r="I4729">
        <v>36774.9</v>
      </c>
      <c r="J4729">
        <v>503</v>
      </c>
      <c r="K4729">
        <v>11</v>
      </c>
      <c r="L4729" t="s">
        <v>18</v>
      </c>
      <c r="M4729">
        <f>(Table1[[#This Row],[Current_Stock]]*Table1[[#This Row],[Unit_Price]])</f>
        <v>2055308.3</v>
      </c>
      <c r="N4729" s="12">
        <f>DATE(YEAR(Table1[[#This Row],[Order_Date]]),MONTH(Table1[[#This Row],[Order_Date]]),1)</f>
        <v>45474</v>
      </c>
    </row>
    <row r="4730" spans="1:14">
      <c r="A4730" t="s">
        <v>385</v>
      </c>
      <c r="B4730" t="s">
        <v>710</v>
      </c>
      <c r="C4730" t="s">
        <v>711</v>
      </c>
      <c r="D4730" t="s">
        <v>53</v>
      </c>
      <c r="E4730" t="s">
        <v>160</v>
      </c>
      <c r="F4730" t="s">
        <v>17</v>
      </c>
      <c r="G4730">
        <v>10</v>
      </c>
      <c r="H4730">
        <v>4986.99</v>
      </c>
      <c r="I4730">
        <v>49869.9</v>
      </c>
      <c r="J4730">
        <v>454</v>
      </c>
      <c r="K4730">
        <v>5</v>
      </c>
      <c r="L4730" t="s">
        <v>18</v>
      </c>
      <c r="M4730">
        <f>(Table1[[#This Row],[Current_Stock]]*Table1[[#This Row],[Unit_Price]])</f>
        <v>2264093.46</v>
      </c>
      <c r="N4730" s="12">
        <f>DATE(YEAR(Table1[[#This Row],[Order_Date]]),MONTH(Table1[[#This Row],[Order_Date]]),1)</f>
        <v>45413</v>
      </c>
    </row>
    <row r="4731" spans="1:14">
      <c r="A4731" t="s">
        <v>1287</v>
      </c>
      <c r="B4731" t="s">
        <v>231</v>
      </c>
      <c r="C4731" t="s">
        <v>232</v>
      </c>
      <c r="D4731" t="s">
        <v>15</v>
      </c>
      <c r="E4731" t="s">
        <v>54</v>
      </c>
      <c r="F4731" t="s">
        <v>60</v>
      </c>
      <c r="G4731">
        <v>24</v>
      </c>
      <c r="H4731">
        <v>315.43</v>
      </c>
      <c r="I4731">
        <v>7570.32</v>
      </c>
      <c r="J4731">
        <v>85</v>
      </c>
      <c r="K4731">
        <v>6</v>
      </c>
      <c r="L4731" t="s">
        <v>18</v>
      </c>
      <c r="M4731">
        <f>(Table1[[#This Row],[Current_Stock]]*Table1[[#This Row],[Unit_Price]])</f>
        <v>26811.55</v>
      </c>
      <c r="N4731" s="12">
        <f>DATE(YEAR(Table1[[#This Row],[Order_Date]]),MONTH(Table1[[#This Row],[Order_Date]]),1)</f>
        <v>45017</v>
      </c>
    </row>
    <row r="4732" spans="1:14">
      <c r="A4732" t="s">
        <v>553</v>
      </c>
      <c r="B4732" t="s">
        <v>78</v>
      </c>
      <c r="C4732" t="s">
        <v>79</v>
      </c>
      <c r="D4732" t="s">
        <v>33</v>
      </c>
      <c r="E4732" t="s">
        <v>85</v>
      </c>
      <c r="F4732" t="s">
        <v>17</v>
      </c>
      <c r="G4732">
        <v>19</v>
      </c>
      <c r="H4732">
        <v>4866.9799999999996</v>
      </c>
      <c r="I4732">
        <v>92472.62</v>
      </c>
      <c r="J4732">
        <v>80</v>
      </c>
      <c r="K4732">
        <v>9</v>
      </c>
      <c r="L4732" t="s">
        <v>18</v>
      </c>
      <c r="M4732">
        <f>(Table1[[#This Row],[Current_Stock]]*Table1[[#This Row],[Unit_Price]])</f>
        <v>389358.39999999997</v>
      </c>
      <c r="N4732" s="12">
        <f>DATE(YEAR(Table1[[#This Row],[Order_Date]]),MONTH(Table1[[#This Row],[Order_Date]]),1)</f>
        <v>45444</v>
      </c>
    </row>
    <row r="4733" spans="1:14">
      <c r="A4733" t="s">
        <v>1321</v>
      </c>
      <c r="B4733" t="s">
        <v>94</v>
      </c>
      <c r="C4733" t="s">
        <v>95</v>
      </c>
      <c r="D4733" t="s">
        <v>96</v>
      </c>
      <c r="E4733" t="s">
        <v>109</v>
      </c>
      <c r="F4733" t="s">
        <v>60</v>
      </c>
      <c r="G4733">
        <v>6</v>
      </c>
      <c r="H4733">
        <v>335.15</v>
      </c>
      <c r="I4733">
        <v>2010.9</v>
      </c>
      <c r="J4733">
        <v>569</v>
      </c>
      <c r="K4733">
        <v>10</v>
      </c>
      <c r="L4733" t="s">
        <v>18</v>
      </c>
      <c r="M4733">
        <f>(Table1[[#This Row],[Current_Stock]]*Table1[[#This Row],[Unit_Price]])</f>
        <v>190700.34999999998</v>
      </c>
      <c r="N4733" s="12">
        <f>DATE(YEAR(Table1[[#This Row],[Order_Date]]),MONTH(Table1[[#This Row],[Order_Date]]),1)</f>
        <v>45108</v>
      </c>
    </row>
    <row r="4734" spans="1:14">
      <c r="A4734" t="s">
        <v>951</v>
      </c>
      <c r="B4734" t="s">
        <v>682</v>
      </c>
      <c r="C4734" t="s">
        <v>683</v>
      </c>
      <c r="D4734" t="s">
        <v>15</v>
      </c>
      <c r="E4734" t="s">
        <v>167</v>
      </c>
      <c r="F4734" t="s">
        <v>29</v>
      </c>
      <c r="G4734">
        <v>14</v>
      </c>
      <c r="H4734">
        <v>390.29</v>
      </c>
      <c r="I4734">
        <v>5464.06</v>
      </c>
      <c r="J4734">
        <v>220</v>
      </c>
      <c r="K4734">
        <v>12</v>
      </c>
      <c r="L4734" t="s">
        <v>18</v>
      </c>
      <c r="M4734">
        <f>(Table1[[#This Row],[Current_Stock]]*Table1[[#This Row],[Unit_Price]])</f>
        <v>85863.8</v>
      </c>
      <c r="N4734" s="12">
        <f>DATE(YEAR(Table1[[#This Row],[Order_Date]]),MONTH(Table1[[#This Row],[Order_Date]]),1)</f>
        <v>45413</v>
      </c>
    </row>
    <row r="4735" spans="1:14">
      <c r="A4735" t="s">
        <v>951</v>
      </c>
      <c r="B4735" t="s">
        <v>293</v>
      </c>
      <c r="C4735" t="s">
        <v>294</v>
      </c>
      <c r="D4735" t="s">
        <v>96</v>
      </c>
      <c r="E4735" t="s">
        <v>269</v>
      </c>
      <c r="F4735" t="s">
        <v>60</v>
      </c>
      <c r="G4735">
        <v>10</v>
      </c>
      <c r="H4735">
        <v>1261.58</v>
      </c>
      <c r="I4735">
        <v>12615.8</v>
      </c>
      <c r="J4735">
        <v>396</v>
      </c>
      <c r="K4735">
        <v>8</v>
      </c>
      <c r="L4735" t="s">
        <v>55</v>
      </c>
      <c r="M4735">
        <f>(Table1[[#This Row],[Current_Stock]]*Table1[[#This Row],[Unit_Price]])</f>
        <v>499585.68</v>
      </c>
      <c r="N4735" s="12">
        <f>DATE(YEAR(Table1[[#This Row],[Order_Date]]),MONTH(Table1[[#This Row],[Order_Date]]),1)</f>
        <v>45413</v>
      </c>
    </row>
    <row r="4736" spans="1:14">
      <c r="A4736" t="s">
        <v>1161</v>
      </c>
      <c r="B4736" t="s">
        <v>264</v>
      </c>
      <c r="C4736" t="s">
        <v>265</v>
      </c>
      <c r="D4736" t="s">
        <v>22</v>
      </c>
      <c r="E4736" t="s">
        <v>277</v>
      </c>
      <c r="F4736" t="s">
        <v>46</v>
      </c>
      <c r="G4736">
        <v>25</v>
      </c>
      <c r="H4736">
        <v>4449.97</v>
      </c>
      <c r="I4736">
        <v>111249.25</v>
      </c>
      <c r="J4736">
        <v>52</v>
      </c>
      <c r="K4736">
        <v>4</v>
      </c>
      <c r="L4736" t="s">
        <v>18</v>
      </c>
      <c r="M4736">
        <f>(Table1[[#This Row],[Current_Stock]]*Table1[[#This Row],[Unit_Price]])</f>
        <v>231398.44</v>
      </c>
      <c r="N4736" s="12">
        <f>DATE(YEAR(Table1[[#This Row],[Order_Date]]),MONTH(Table1[[#This Row],[Order_Date]]),1)</f>
        <v>45536</v>
      </c>
    </row>
    <row r="4737" spans="1:14">
      <c r="A4737" t="s">
        <v>389</v>
      </c>
      <c r="B4737" t="s">
        <v>1199</v>
      </c>
      <c r="C4737" t="s">
        <v>1200</v>
      </c>
      <c r="D4737" t="s">
        <v>15</v>
      </c>
      <c r="E4737" t="s">
        <v>50</v>
      </c>
      <c r="F4737" t="s">
        <v>40</v>
      </c>
      <c r="G4737">
        <v>19</v>
      </c>
      <c r="H4737">
        <v>230.58</v>
      </c>
      <c r="I4737">
        <v>4381.0200000000004</v>
      </c>
      <c r="J4737">
        <v>93</v>
      </c>
      <c r="K4737">
        <v>14</v>
      </c>
      <c r="L4737" t="s">
        <v>18</v>
      </c>
      <c r="M4737">
        <f>(Table1[[#This Row],[Current_Stock]]*Table1[[#This Row],[Unit_Price]])</f>
        <v>21443.940000000002</v>
      </c>
      <c r="N4737" s="12">
        <f>DATE(YEAR(Table1[[#This Row],[Order_Date]]),MONTH(Table1[[#This Row],[Order_Date]]),1)</f>
        <v>45261</v>
      </c>
    </row>
    <row r="4738" spans="1:14">
      <c r="A4738" t="s">
        <v>1059</v>
      </c>
      <c r="B4738" t="s">
        <v>510</v>
      </c>
      <c r="C4738" t="s">
        <v>511</v>
      </c>
      <c r="D4738" t="s">
        <v>38</v>
      </c>
      <c r="E4738" t="s">
        <v>59</v>
      </c>
      <c r="F4738" t="s">
        <v>17</v>
      </c>
      <c r="G4738">
        <v>14</v>
      </c>
      <c r="H4738">
        <v>947.35</v>
      </c>
      <c r="I4738">
        <v>13262.9</v>
      </c>
      <c r="J4738">
        <v>180</v>
      </c>
      <c r="K4738">
        <v>12</v>
      </c>
      <c r="L4738" t="s">
        <v>18</v>
      </c>
      <c r="M4738">
        <f>(Table1[[#This Row],[Current_Stock]]*Table1[[#This Row],[Unit_Price]])</f>
        <v>170523</v>
      </c>
      <c r="N4738" s="12">
        <f>DATE(YEAR(Table1[[#This Row],[Order_Date]]),MONTH(Table1[[#This Row],[Order_Date]]),1)</f>
        <v>45261</v>
      </c>
    </row>
    <row r="4739" spans="1:14">
      <c r="A4739" t="s">
        <v>1249</v>
      </c>
      <c r="B4739" t="s">
        <v>207</v>
      </c>
      <c r="C4739" t="s">
        <v>208</v>
      </c>
      <c r="D4739" t="s">
        <v>27</v>
      </c>
      <c r="E4739" t="s">
        <v>97</v>
      </c>
      <c r="F4739" t="s">
        <v>17</v>
      </c>
      <c r="G4739">
        <v>8</v>
      </c>
      <c r="H4739">
        <v>936.84</v>
      </c>
      <c r="I4739">
        <v>7494.72</v>
      </c>
      <c r="J4739">
        <v>379</v>
      </c>
      <c r="K4739">
        <v>2</v>
      </c>
      <c r="L4739" t="s">
        <v>55</v>
      </c>
      <c r="M4739">
        <f>(Table1[[#This Row],[Current_Stock]]*Table1[[#This Row],[Unit_Price]])</f>
        <v>355062.36</v>
      </c>
      <c r="N4739" s="12">
        <f>DATE(YEAR(Table1[[#This Row],[Order_Date]]),MONTH(Table1[[#This Row],[Order_Date]]),1)</f>
        <v>45108</v>
      </c>
    </row>
    <row r="4740" spans="1:14">
      <c r="A4740" t="s">
        <v>1028</v>
      </c>
      <c r="B4740" t="s">
        <v>444</v>
      </c>
      <c r="C4740" t="s">
        <v>445</v>
      </c>
      <c r="D4740" t="s">
        <v>44</v>
      </c>
      <c r="E4740" t="s">
        <v>73</v>
      </c>
      <c r="F4740" t="s">
        <v>46</v>
      </c>
      <c r="G4740">
        <v>36</v>
      </c>
      <c r="H4740">
        <v>3741.25</v>
      </c>
      <c r="I4740">
        <v>134685</v>
      </c>
      <c r="J4740">
        <v>39</v>
      </c>
      <c r="K4740">
        <v>10</v>
      </c>
      <c r="L4740" t="s">
        <v>105</v>
      </c>
      <c r="M4740">
        <f>(Table1[[#This Row],[Current_Stock]]*Table1[[#This Row],[Unit_Price]])</f>
        <v>145908.75</v>
      </c>
      <c r="N4740" s="12">
        <f>DATE(YEAR(Table1[[#This Row],[Order_Date]]),MONTH(Table1[[#This Row],[Order_Date]]),1)</f>
        <v>45383</v>
      </c>
    </row>
    <row r="4741" spans="1:14">
      <c r="A4741" t="s">
        <v>862</v>
      </c>
      <c r="B4741" t="s">
        <v>328</v>
      </c>
      <c r="C4741" t="s">
        <v>329</v>
      </c>
      <c r="D4741" t="s">
        <v>53</v>
      </c>
      <c r="E4741" t="s">
        <v>85</v>
      </c>
      <c r="F4741" t="s">
        <v>17</v>
      </c>
      <c r="G4741">
        <v>5</v>
      </c>
      <c r="H4741">
        <v>2393.0100000000002</v>
      </c>
      <c r="I4741">
        <v>11965.05</v>
      </c>
      <c r="J4741">
        <v>464</v>
      </c>
      <c r="K4741">
        <v>13</v>
      </c>
      <c r="L4741" t="s">
        <v>18</v>
      </c>
      <c r="M4741">
        <f>(Table1[[#This Row],[Current_Stock]]*Table1[[#This Row],[Unit_Price]])</f>
        <v>1110356.6400000001</v>
      </c>
      <c r="N4741" s="12">
        <f>DATE(YEAR(Table1[[#This Row],[Order_Date]]),MONTH(Table1[[#This Row],[Order_Date]]),1)</f>
        <v>45352</v>
      </c>
    </row>
    <row r="4742" spans="1:14">
      <c r="A4742" t="s">
        <v>392</v>
      </c>
      <c r="B4742" t="s">
        <v>783</v>
      </c>
      <c r="C4742" t="s">
        <v>784</v>
      </c>
      <c r="D4742" t="s">
        <v>22</v>
      </c>
      <c r="E4742" t="s">
        <v>282</v>
      </c>
      <c r="F4742" t="s">
        <v>46</v>
      </c>
      <c r="G4742">
        <v>31</v>
      </c>
      <c r="H4742">
        <v>14401.78</v>
      </c>
      <c r="I4742">
        <v>446455.18</v>
      </c>
      <c r="J4742">
        <v>78</v>
      </c>
      <c r="K4742">
        <v>6</v>
      </c>
      <c r="L4742" t="s">
        <v>105</v>
      </c>
      <c r="M4742">
        <f>(Table1[[#This Row],[Current_Stock]]*Table1[[#This Row],[Unit_Price]])</f>
        <v>1123338.8400000001</v>
      </c>
      <c r="N4742" s="12">
        <f>DATE(YEAR(Table1[[#This Row],[Order_Date]]),MONTH(Table1[[#This Row],[Order_Date]]),1)</f>
        <v>45536</v>
      </c>
    </row>
    <row r="4743" spans="1:14">
      <c r="A4743" t="s">
        <v>1182</v>
      </c>
      <c r="B4743" t="s">
        <v>580</v>
      </c>
      <c r="C4743" t="s">
        <v>581</v>
      </c>
      <c r="D4743" t="s">
        <v>27</v>
      </c>
      <c r="E4743" t="s">
        <v>80</v>
      </c>
      <c r="F4743" t="s">
        <v>46</v>
      </c>
      <c r="G4743">
        <v>7</v>
      </c>
      <c r="H4743">
        <v>2958.82</v>
      </c>
      <c r="I4743">
        <v>20711.740000000002</v>
      </c>
      <c r="J4743">
        <v>261</v>
      </c>
      <c r="K4743">
        <v>9</v>
      </c>
      <c r="L4743" t="s">
        <v>18</v>
      </c>
      <c r="M4743">
        <f>(Table1[[#This Row],[Current_Stock]]*Table1[[#This Row],[Unit_Price]])</f>
        <v>772252.02</v>
      </c>
      <c r="N4743" s="12">
        <f>DATE(YEAR(Table1[[#This Row],[Order_Date]]),MONTH(Table1[[#This Row],[Order_Date]]),1)</f>
        <v>45323</v>
      </c>
    </row>
    <row r="4744" spans="1:14">
      <c r="A4744" t="s">
        <v>1157</v>
      </c>
      <c r="B4744" t="s">
        <v>207</v>
      </c>
      <c r="C4744" t="s">
        <v>208</v>
      </c>
      <c r="D4744" t="s">
        <v>27</v>
      </c>
      <c r="E4744" t="s">
        <v>113</v>
      </c>
      <c r="F4744" t="s">
        <v>46</v>
      </c>
      <c r="G4744">
        <v>8</v>
      </c>
      <c r="H4744">
        <v>2634.3</v>
      </c>
      <c r="I4744">
        <v>21074.400000000001</v>
      </c>
      <c r="J4744">
        <v>524</v>
      </c>
      <c r="K4744">
        <v>10</v>
      </c>
      <c r="L4744" t="s">
        <v>55</v>
      </c>
      <c r="M4744">
        <f>(Table1[[#This Row],[Current_Stock]]*Table1[[#This Row],[Unit_Price]])</f>
        <v>1380373.2000000002</v>
      </c>
      <c r="N4744" s="12">
        <f>DATE(YEAR(Table1[[#This Row],[Order_Date]]),MONTH(Table1[[#This Row],[Order_Date]]),1)</f>
        <v>45047</v>
      </c>
    </row>
    <row r="4745" spans="1:14">
      <c r="A4745" t="s">
        <v>740</v>
      </c>
      <c r="B4745" t="s">
        <v>1105</v>
      </c>
      <c r="C4745" t="s">
        <v>1106</v>
      </c>
      <c r="D4745" t="s">
        <v>15</v>
      </c>
      <c r="E4745" t="s">
        <v>160</v>
      </c>
      <c r="F4745" t="s">
        <v>60</v>
      </c>
      <c r="G4745">
        <v>12</v>
      </c>
      <c r="H4745">
        <v>410.72</v>
      </c>
      <c r="I4745">
        <v>4928.6400000000003</v>
      </c>
      <c r="J4745">
        <v>188</v>
      </c>
      <c r="K4745">
        <v>9</v>
      </c>
      <c r="L4745" t="s">
        <v>18</v>
      </c>
      <c r="M4745">
        <f>(Table1[[#This Row],[Current_Stock]]*Table1[[#This Row],[Unit_Price]])</f>
        <v>77215.360000000001</v>
      </c>
      <c r="N4745" s="12">
        <f>DATE(YEAR(Table1[[#This Row],[Order_Date]]),MONTH(Table1[[#This Row],[Order_Date]]),1)</f>
        <v>45505</v>
      </c>
    </row>
    <row r="4746" spans="1:14">
      <c r="A4746" t="s">
        <v>1069</v>
      </c>
      <c r="B4746" t="s">
        <v>135</v>
      </c>
      <c r="C4746" t="s">
        <v>136</v>
      </c>
      <c r="D4746" t="s">
        <v>44</v>
      </c>
      <c r="E4746" t="s">
        <v>153</v>
      </c>
      <c r="F4746" t="s">
        <v>60</v>
      </c>
      <c r="G4746">
        <v>57</v>
      </c>
      <c r="H4746">
        <v>2219.12</v>
      </c>
      <c r="I4746">
        <v>126489.84</v>
      </c>
      <c r="J4746">
        <v>61</v>
      </c>
      <c r="K4746">
        <v>3</v>
      </c>
      <c r="L4746" t="s">
        <v>105</v>
      </c>
      <c r="M4746">
        <f>(Table1[[#This Row],[Current_Stock]]*Table1[[#This Row],[Unit_Price]])</f>
        <v>135366.32</v>
      </c>
      <c r="N4746" s="12">
        <f>DATE(YEAR(Table1[[#This Row],[Order_Date]]),MONTH(Table1[[#This Row],[Order_Date]]),1)</f>
        <v>45566</v>
      </c>
    </row>
    <row r="4747" spans="1:14">
      <c r="A4747" t="s">
        <v>629</v>
      </c>
      <c r="B4747" t="s">
        <v>1186</v>
      </c>
      <c r="C4747" t="s">
        <v>1187</v>
      </c>
      <c r="D4747" t="s">
        <v>27</v>
      </c>
      <c r="E4747" t="s">
        <v>282</v>
      </c>
      <c r="F4747" t="s">
        <v>60</v>
      </c>
      <c r="G4747">
        <v>2</v>
      </c>
      <c r="H4747">
        <v>737.48</v>
      </c>
      <c r="I4747">
        <v>1474.96</v>
      </c>
      <c r="J4747">
        <v>551</v>
      </c>
      <c r="K4747">
        <v>12</v>
      </c>
      <c r="L4747" t="s">
        <v>55</v>
      </c>
      <c r="M4747">
        <f>(Table1[[#This Row],[Current_Stock]]*Table1[[#This Row],[Unit_Price]])</f>
        <v>406351.48</v>
      </c>
      <c r="N4747" s="12">
        <f>DATE(YEAR(Table1[[#This Row],[Order_Date]]),MONTH(Table1[[#This Row],[Order_Date]]),1)</f>
        <v>44958</v>
      </c>
    </row>
    <row r="4748" spans="1:14">
      <c r="A4748" t="s">
        <v>737</v>
      </c>
      <c r="B4748" t="s">
        <v>562</v>
      </c>
      <c r="C4748" t="s">
        <v>563</v>
      </c>
      <c r="D4748" t="s">
        <v>44</v>
      </c>
      <c r="E4748" t="s">
        <v>167</v>
      </c>
      <c r="F4748" t="s">
        <v>29</v>
      </c>
      <c r="G4748">
        <v>23</v>
      </c>
      <c r="H4748">
        <v>989.67</v>
      </c>
      <c r="I4748">
        <v>22762.41</v>
      </c>
      <c r="J4748">
        <v>30</v>
      </c>
      <c r="K4748">
        <v>9</v>
      </c>
      <c r="L4748" t="s">
        <v>105</v>
      </c>
      <c r="M4748">
        <f>(Table1[[#This Row],[Current_Stock]]*Table1[[#This Row],[Unit_Price]])</f>
        <v>29690.1</v>
      </c>
      <c r="N4748" s="12">
        <f>DATE(YEAR(Table1[[#This Row],[Order_Date]]),MONTH(Table1[[#This Row],[Order_Date]]),1)</f>
        <v>45536</v>
      </c>
    </row>
    <row r="4749" spans="1:14">
      <c r="A4749" t="s">
        <v>1370</v>
      </c>
      <c r="B4749" t="s">
        <v>353</v>
      </c>
      <c r="C4749" t="s">
        <v>354</v>
      </c>
      <c r="D4749" t="s">
        <v>84</v>
      </c>
      <c r="E4749" t="s">
        <v>330</v>
      </c>
      <c r="F4749" t="s">
        <v>17</v>
      </c>
      <c r="G4749">
        <v>22</v>
      </c>
      <c r="H4749">
        <v>21464.62</v>
      </c>
      <c r="I4749">
        <v>472221.64</v>
      </c>
      <c r="J4749">
        <v>227</v>
      </c>
      <c r="K4749">
        <v>2</v>
      </c>
      <c r="L4749" t="s">
        <v>18</v>
      </c>
      <c r="M4749">
        <f>(Table1[[#This Row],[Current_Stock]]*Table1[[#This Row],[Unit_Price]])</f>
        <v>4872468.74</v>
      </c>
      <c r="N4749" s="12">
        <f>DATE(YEAR(Table1[[#This Row],[Order_Date]]),MONTH(Table1[[#This Row],[Order_Date]]),1)</f>
        <v>45627</v>
      </c>
    </row>
    <row r="4750" spans="1:14">
      <c r="A4750" t="s">
        <v>180</v>
      </c>
      <c r="B4750" t="s">
        <v>688</v>
      </c>
      <c r="C4750" t="s">
        <v>689</v>
      </c>
      <c r="D4750" t="s">
        <v>44</v>
      </c>
      <c r="E4750" t="s">
        <v>54</v>
      </c>
      <c r="F4750" t="s">
        <v>40</v>
      </c>
      <c r="G4750">
        <v>47</v>
      </c>
      <c r="H4750">
        <v>2646.8</v>
      </c>
      <c r="I4750">
        <v>124399.6</v>
      </c>
      <c r="J4750">
        <v>84</v>
      </c>
      <c r="K4750">
        <v>7</v>
      </c>
      <c r="L4750" t="s">
        <v>18</v>
      </c>
      <c r="M4750">
        <f>(Table1[[#This Row],[Current_Stock]]*Table1[[#This Row],[Unit_Price]])</f>
        <v>222331.2</v>
      </c>
      <c r="N4750" s="12">
        <f>DATE(YEAR(Table1[[#This Row],[Order_Date]]),MONTH(Table1[[#This Row],[Order_Date]]),1)</f>
        <v>45566</v>
      </c>
    </row>
    <row r="4751" spans="1:14">
      <c r="A4751" t="s">
        <v>750</v>
      </c>
      <c r="B4751" t="s">
        <v>1339</v>
      </c>
      <c r="C4751" t="s">
        <v>1340</v>
      </c>
      <c r="D4751" t="s">
        <v>38</v>
      </c>
      <c r="E4751" t="s">
        <v>160</v>
      </c>
      <c r="F4751" t="s">
        <v>46</v>
      </c>
      <c r="G4751">
        <v>16</v>
      </c>
      <c r="H4751">
        <v>2318.06</v>
      </c>
      <c r="I4751">
        <v>37088.959999999999</v>
      </c>
      <c r="J4751">
        <v>241</v>
      </c>
      <c r="K4751">
        <v>3</v>
      </c>
      <c r="L4751" t="s">
        <v>18</v>
      </c>
      <c r="M4751">
        <f>(Table1[[#This Row],[Current_Stock]]*Table1[[#This Row],[Unit_Price]])</f>
        <v>558652.46</v>
      </c>
      <c r="N4751" s="12">
        <f>DATE(YEAR(Table1[[#This Row],[Order_Date]]),MONTH(Table1[[#This Row],[Order_Date]]),1)</f>
        <v>45383</v>
      </c>
    </row>
    <row r="4752" spans="1:14">
      <c r="A4752" t="s">
        <v>881</v>
      </c>
      <c r="B4752" t="s">
        <v>293</v>
      </c>
      <c r="C4752" t="s">
        <v>294</v>
      </c>
      <c r="D4752" t="s">
        <v>96</v>
      </c>
      <c r="E4752" t="s">
        <v>28</v>
      </c>
      <c r="F4752" t="s">
        <v>60</v>
      </c>
      <c r="G4752">
        <v>1</v>
      </c>
      <c r="H4752">
        <v>138.66999999999999</v>
      </c>
      <c r="I4752">
        <v>138.66999999999999</v>
      </c>
      <c r="J4752">
        <v>418</v>
      </c>
      <c r="K4752">
        <v>14</v>
      </c>
      <c r="L4752" t="s">
        <v>55</v>
      </c>
      <c r="M4752">
        <f>(Table1[[#This Row],[Current_Stock]]*Table1[[#This Row],[Unit_Price]])</f>
        <v>57964.06</v>
      </c>
      <c r="N4752" s="12">
        <f>DATE(YEAR(Table1[[#This Row],[Order_Date]]),MONTH(Table1[[#This Row],[Order_Date]]),1)</f>
        <v>45536</v>
      </c>
    </row>
    <row r="4753" spans="1:14">
      <c r="A4753" t="s">
        <v>122</v>
      </c>
      <c r="B4753" t="s">
        <v>535</v>
      </c>
      <c r="C4753" t="s">
        <v>536</v>
      </c>
      <c r="D4753" t="s">
        <v>27</v>
      </c>
      <c r="E4753" t="s">
        <v>104</v>
      </c>
      <c r="F4753" t="s">
        <v>17</v>
      </c>
      <c r="G4753">
        <v>2</v>
      </c>
      <c r="H4753">
        <v>2780.41</v>
      </c>
      <c r="I4753">
        <v>5560.82</v>
      </c>
      <c r="J4753">
        <v>502</v>
      </c>
      <c r="K4753">
        <v>4</v>
      </c>
      <c r="L4753" t="s">
        <v>18</v>
      </c>
      <c r="M4753">
        <f>(Table1[[#This Row],[Current_Stock]]*Table1[[#This Row],[Unit_Price]])</f>
        <v>1395765.8199999998</v>
      </c>
      <c r="N4753" s="12">
        <f>DATE(YEAR(Table1[[#This Row],[Order_Date]]),MONTH(Table1[[#This Row],[Order_Date]]),1)</f>
        <v>45261</v>
      </c>
    </row>
    <row r="4754" spans="1:14">
      <c r="A4754" t="s">
        <v>1323</v>
      </c>
      <c r="B4754" t="s">
        <v>790</v>
      </c>
      <c r="C4754" t="s">
        <v>791</v>
      </c>
      <c r="D4754" t="s">
        <v>44</v>
      </c>
      <c r="E4754" t="s">
        <v>28</v>
      </c>
      <c r="F4754" t="s">
        <v>46</v>
      </c>
      <c r="G4754">
        <v>35</v>
      </c>
      <c r="H4754">
        <v>4859.62</v>
      </c>
      <c r="I4754">
        <v>170086.7</v>
      </c>
      <c r="J4754">
        <v>119</v>
      </c>
      <c r="K4754">
        <v>7</v>
      </c>
      <c r="L4754" t="s">
        <v>105</v>
      </c>
      <c r="M4754">
        <f>(Table1[[#This Row],[Current_Stock]]*Table1[[#This Row],[Unit_Price]])</f>
        <v>578294.78</v>
      </c>
      <c r="N4754" s="12">
        <f>DATE(YEAR(Table1[[#This Row],[Order_Date]]),MONTH(Table1[[#This Row],[Order_Date]]),1)</f>
        <v>45352</v>
      </c>
    </row>
    <row r="4755" spans="1:14">
      <c r="A4755" t="s">
        <v>1329</v>
      </c>
      <c r="B4755" t="s">
        <v>998</v>
      </c>
      <c r="C4755" t="s">
        <v>999</v>
      </c>
      <c r="D4755" t="s">
        <v>38</v>
      </c>
      <c r="E4755" t="s">
        <v>269</v>
      </c>
      <c r="F4755" t="s">
        <v>60</v>
      </c>
      <c r="G4755">
        <v>22</v>
      </c>
      <c r="H4755">
        <v>2665.04</v>
      </c>
      <c r="I4755">
        <v>58630.879999999997</v>
      </c>
      <c r="J4755">
        <v>154</v>
      </c>
      <c r="K4755">
        <v>9</v>
      </c>
      <c r="L4755" t="s">
        <v>18</v>
      </c>
      <c r="M4755">
        <f>(Table1[[#This Row],[Current_Stock]]*Table1[[#This Row],[Unit_Price]])</f>
        <v>410416.16</v>
      </c>
      <c r="N4755" s="12">
        <f>DATE(YEAR(Table1[[#This Row],[Order_Date]]),MONTH(Table1[[#This Row],[Order_Date]]),1)</f>
        <v>45323</v>
      </c>
    </row>
    <row r="4756" spans="1:14">
      <c r="A4756" t="s">
        <v>628</v>
      </c>
      <c r="B4756" t="s">
        <v>637</v>
      </c>
      <c r="C4756" t="s">
        <v>638</v>
      </c>
      <c r="D4756" t="s">
        <v>38</v>
      </c>
      <c r="E4756" t="s">
        <v>89</v>
      </c>
      <c r="F4756" t="s">
        <v>60</v>
      </c>
      <c r="G4756">
        <v>21</v>
      </c>
      <c r="H4756">
        <v>830.29</v>
      </c>
      <c r="I4756">
        <v>17436.09</v>
      </c>
      <c r="J4756">
        <v>218</v>
      </c>
      <c r="K4756">
        <v>11</v>
      </c>
      <c r="L4756" t="s">
        <v>18</v>
      </c>
      <c r="M4756">
        <f>(Table1[[#This Row],[Current_Stock]]*Table1[[#This Row],[Unit_Price]])</f>
        <v>181003.22</v>
      </c>
      <c r="N4756" s="12">
        <f>DATE(YEAR(Table1[[#This Row],[Order_Date]]),MONTH(Table1[[#This Row],[Order_Date]]),1)</f>
        <v>45170</v>
      </c>
    </row>
    <row r="4757" spans="1:14">
      <c r="A4757" t="s">
        <v>1129</v>
      </c>
      <c r="B4757" t="s">
        <v>717</v>
      </c>
      <c r="C4757" t="s">
        <v>718</v>
      </c>
      <c r="D4757" t="s">
        <v>33</v>
      </c>
      <c r="E4757" t="s">
        <v>269</v>
      </c>
      <c r="F4757" t="s">
        <v>46</v>
      </c>
      <c r="G4757">
        <v>8</v>
      </c>
      <c r="H4757">
        <v>4933.3100000000004</v>
      </c>
      <c r="I4757">
        <v>39466.480000000003</v>
      </c>
      <c r="J4757">
        <v>147</v>
      </c>
      <c r="K4757">
        <v>6</v>
      </c>
      <c r="L4757" t="s">
        <v>18</v>
      </c>
      <c r="M4757">
        <f>(Table1[[#This Row],[Current_Stock]]*Table1[[#This Row],[Unit_Price]])</f>
        <v>725196.57000000007</v>
      </c>
      <c r="N4757" s="12">
        <f>DATE(YEAR(Table1[[#This Row],[Order_Date]]),MONTH(Table1[[#This Row],[Order_Date]]),1)</f>
        <v>45078</v>
      </c>
    </row>
    <row r="4758" spans="1:14">
      <c r="A4758" t="s">
        <v>705</v>
      </c>
      <c r="B4758" t="s">
        <v>347</v>
      </c>
      <c r="C4758" t="s">
        <v>348</v>
      </c>
      <c r="D4758" t="s">
        <v>53</v>
      </c>
      <c r="E4758" t="s">
        <v>330</v>
      </c>
      <c r="F4758" t="s">
        <v>29</v>
      </c>
      <c r="G4758">
        <v>2</v>
      </c>
      <c r="H4758">
        <v>645.88</v>
      </c>
      <c r="I4758">
        <v>1291.76</v>
      </c>
      <c r="J4758">
        <v>511</v>
      </c>
      <c r="K4758">
        <v>11</v>
      </c>
      <c r="L4758" t="s">
        <v>55</v>
      </c>
      <c r="M4758">
        <f>(Table1[[#This Row],[Current_Stock]]*Table1[[#This Row],[Unit_Price]])</f>
        <v>330044.68</v>
      </c>
      <c r="N4758" s="12">
        <f>DATE(YEAR(Table1[[#This Row],[Order_Date]]),MONTH(Table1[[#This Row],[Order_Date]]),1)</f>
        <v>45566</v>
      </c>
    </row>
    <row r="4759" spans="1:14">
      <c r="A4759" t="s">
        <v>206</v>
      </c>
      <c r="B4759" t="s">
        <v>126</v>
      </c>
      <c r="C4759" t="s">
        <v>127</v>
      </c>
      <c r="D4759" t="s">
        <v>33</v>
      </c>
      <c r="E4759" t="s">
        <v>59</v>
      </c>
      <c r="F4759" t="s">
        <v>17</v>
      </c>
      <c r="G4759">
        <v>21</v>
      </c>
      <c r="H4759">
        <v>1582.8</v>
      </c>
      <c r="I4759">
        <v>33238.800000000003</v>
      </c>
      <c r="J4759">
        <v>214</v>
      </c>
      <c r="K4759">
        <v>3</v>
      </c>
      <c r="L4759" t="s">
        <v>18</v>
      </c>
      <c r="M4759">
        <f>(Table1[[#This Row],[Current_Stock]]*Table1[[#This Row],[Unit_Price]])</f>
        <v>338719.2</v>
      </c>
      <c r="N4759" s="12">
        <f>DATE(YEAR(Table1[[#This Row],[Order_Date]]),MONTH(Table1[[#This Row],[Order_Date]]),1)</f>
        <v>45078</v>
      </c>
    </row>
    <row r="4760" spans="1:14">
      <c r="A4760" t="s">
        <v>942</v>
      </c>
      <c r="B4760" t="s">
        <v>1065</v>
      </c>
      <c r="C4760" t="s">
        <v>1066</v>
      </c>
      <c r="D4760" t="s">
        <v>15</v>
      </c>
      <c r="E4760" t="s">
        <v>282</v>
      </c>
      <c r="F4760" t="s">
        <v>17</v>
      </c>
      <c r="G4760">
        <v>21</v>
      </c>
      <c r="H4760">
        <v>60.92</v>
      </c>
      <c r="I4760">
        <v>1279.32</v>
      </c>
      <c r="J4760">
        <v>139</v>
      </c>
      <c r="K4760">
        <v>12</v>
      </c>
      <c r="L4760" t="s">
        <v>18</v>
      </c>
      <c r="M4760">
        <f>(Table1[[#This Row],[Current_Stock]]*Table1[[#This Row],[Unit_Price]])</f>
        <v>8467.880000000001</v>
      </c>
      <c r="N4760" s="12">
        <f>DATE(YEAR(Table1[[#This Row],[Order_Date]]),MONTH(Table1[[#This Row],[Order_Date]]),1)</f>
        <v>45108</v>
      </c>
    </row>
    <row r="4761" spans="1:14">
      <c r="A4761" t="s">
        <v>1256</v>
      </c>
      <c r="B4761" t="s">
        <v>953</v>
      </c>
      <c r="C4761" t="s">
        <v>954</v>
      </c>
      <c r="D4761" t="s">
        <v>183</v>
      </c>
      <c r="E4761" t="s">
        <v>251</v>
      </c>
      <c r="F4761" t="s">
        <v>40</v>
      </c>
      <c r="G4761">
        <v>10</v>
      </c>
      <c r="H4761">
        <v>3852.75</v>
      </c>
      <c r="I4761">
        <v>38527.5</v>
      </c>
      <c r="J4761">
        <v>84</v>
      </c>
      <c r="K4761">
        <v>3</v>
      </c>
      <c r="L4761" t="s">
        <v>18</v>
      </c>
      <c r="M4761">
        <f>(Table1[[#This Row],[Current_Stock]]*Table1[[#This Row],[Unit_Price]])</f>
        <v>323631</v>
      </c>
      <c r="N4761" s="12">
        <f>DATE(YEAR(Table1[[#This Row],[Order_Date]]),MONTH(Table1[[#This Row],[Order_Date]]),1)</f>
        <v>45139</v>
      </c>
    </row>
    <row r="4762" spans="1:14">
      <c r="A4762" t="s">
        <v>1129</v>
      </c>
      <c r="B4762" t="s">
        <v>361</v>
      </c>
      <c r="C4762" t="s">
        <v>362</v>
      </c>
      <c r="D4762" t="s">
        <v>183</v>
      </c>
      <c r="E4762" t="s">
        <v>160</v>
      </c>
      <c r="F4762" t="s">
        <v>29</v>
      </c>
      <c r="G4762">
        <v>21</v>
      </c>
      <c r="H4762">
        <v>459</v>
      </c>
      <c r="I4762">
        <v>9639</v>
      </c>
      <c r="J4762">
        <v>114</v>
      </c>
      <c r="K4762">
        <v>11</v>
      </c>
      <c r="L4762" t="s">
        <v>18</v>
      </c>
      <c r="M4762">
        <f>(Table1[[#This Row],[Current_Stock]]*Table1[[#This Row],[Unit_Price]])</f>
        <v>52326</v>
      </c>
      <c r="N4762" s="12">
        <f>DATE(YEAR(Table1[[#This Row],[Order_Date]]),MONTH(Table1[[#This Row],[Order_Date]]),1)</f>
        <v>45078</v>
      </c>
    </row>
    <row r="4763" spans="1:14">
      <c r="A4763" t="s">
        <v>1080</v>
      </c>
      <c r="B4763" t="s">
        <v>31</v>
      </c>
      <c r="C4763" t="s">
        <v>32</v>
      </c>
      <c r="D4763" t="s">
        <v>33</v>
      </c>
      <c r="E4763" t="s">
        <v>89</v>
      </c>
      <c r="F4763" t="s">
        <v>46</v>
      </c>
      <c r="G4763">
        <v>16</v>
      </c>
      <c r="H4763">
        <v>560.22</v>
      </c>
      <c r="I4763">
        <v>8963.52</v>
      </c>
      <c r="J4763">
        <v>101</v>
      </c>
      <c r="K4763">
        <v>9</v>
      </c>
      <c r="L4763" t="s">
        <v>18</v>
      </c>
      <c r="M4763">
        <f>(Table1[[#This Row],[Current_Stock]]*Table1[[#This Row],[Unit_Price]])</f>
        <v>56582.22</v>
      </c>
      <c r="N4763" s="12">
        <f>DATE(YEAR(Table1[[#This Row],[Order_Date]]),MONTH(Table1[[#This Row],[Order_Date]]),1)</f>
        <v>45383</v>
      </c>
    </row>
    <row r="4764" spans="1:14">
      <c r="A4764" t="s">
        <v>886</v>
      </c>
      <c r="B4764" t="s">
        <v>882</v>
      </c>
      <c r="C4764" t="s">
        <v>883</v>
      </c>
      <c r="D4764" t="s">
        <v>22</v>
      </c>
      <c r="E4764" t="s">
        <v>59</v>
      </c>
      <c r="F4764" t="s">
        <v>29</v>
      </c>
      <c r="G4764">
        <v>70</v>
      </c>
      <c r="H4764">
        <v>9622.51</v>
      </c>
      <c r="I4764">
        <v>673575.7</v>
      </c>
      <c r="J4764">
        <v>30</v>
      </c>
      <c r="K4764">
        <v>8</v>
      </c>
      <c r="L4764" t="s">
        <v>18</v>
      </c>
      <c r="M4764">
        <f>(Table1[[#This Row],[Current_Stock]]*Table1[[#This Row],[Unit_Price]])</f>
        <v>288675.3</v>
      </c>
      <c r="N4764" s="12">
        <f>DATE(YEAR(Table1[[#This Row],[Order_Date]]),MONTH(Table1[[#This Row],[Order_Date]]),1)</f>
        <v>45566</v>
      </c>
    </row>
    <row r="4765" spans="1:14">
      <c r="A4765" t="s">
        <v>310</v>
      </c>
      <c r="B4765" t="s">
        <v>913</v>
      </c>
      <c r="C4765" t="s">
        <v>914</v>
      </c>
      <c r="D4765" t="s">
        <v>33</v>
      </c>
      <c r="E4765" t="s">
        <v>243</v>
      </c>
      <c r="F4765" t="s">
        <v>17</v>
      </c>
      <c r="G4765">
        <v>20</v>
      </c>
      <c r="H4765">
        <v>1546.06</v>
      </c>
      <c r="I4765">
        <v>30921.200000000001</v>
      </c>
      <c r="J4765">
        <v>236</v>
      </c>
      <c r="K4765">
        <v>4</v>
      </c>
      <c r="L4765" t="s">
        <v>18</v>
      </c>
      <c r="M4765">
        <f>(Table1[[#This Row],[Current_Stock]]*Table1[[#This Row],[Unit_Price]])</f>
        <v>364870.16</v>
      </c>
      <c r="N4765" s="12">
        <f>DATE(YEAR(Table1[[#This Row],[Order_Date]]),MONTH(Table1[[#This Row],[Order_Date]]),1)</f>
        <v>45047</v>
      </c>
    </row>
    <row r="4766" spans="1:14">
      <c r="A4766" t="s">
        <v>564</v>
      </c>
      <c r="B4766" t="s">
        <v>1186</v>
      </c>
      <c r="C4766" t="s">
        <v>1187</v>
      </c>
      <c r="D4766" t="s">
        <v>27</v>
      </c>
      <c r="E4766" t="s">
        <v>251</v>
      </c>
      <c r="F4766" t="s">
        <v>60</v>
      </c>
      <c r="G4766">
        <v>10</v>
      </c>
      <c r="H4766">
        <v>495</v>
      </c>
      <c r="I4766">
        <v>4950</v>
      </c>
      <c r="J4766">
        <v>335</v>
      </c>
      <c r="K4766">
        <v>14</v>
      </c>
      <c r="L4766" t="s">
        <v>18</v>
      </c>
      <c r="M4766">
        <f>(Table1[[#This Row],[Current_Stock]]*Table1[[#This Row],[Unit_Price]])</f>
        <v>165825</v>
      </c>
      <c r="N4766" s="12">
        <f>DATE(YEAR(Table1[[#This Row],[Order_Date]]),MONTH(Table1[[#This Row],[Order_Date]]),1)</f>
        <v>45505</v>
      </c>
    </row>
    <row r="4767" spans="1:14">
      <c r="A4767" t="s">
        <v>416</v>
      </c>
      <c r="B4767" t="s">
        <v>417</v>
      </c>
      <c r="C4767" t="s">
        <v>418</v>
      </c>
      <c r="D4767" t="s">
        <v>84</v>
      </c>
      <c r="E4767" t="s">
        <v>269</v>
      </c>
      <c r="F4767" t="s">
        <v>29</v>
      </c>
      <c r="G4767">
        <v>23</v>
      </c>
      <c r="H4767">
        <v>20075.599999999999</v>
      </c>
      <c r="I4767">
        <v>461738.8</v>
      </c>
      <c r="J4767">
        <v>151</v>
      </c>
      <c r="K4767">
        <v>12</v>
      </c>
      <c r="L4767" t="s">
        <v>18</v>
      </c>
      <c r="M4767">
        <f>(Table1[[#This Row],[Current_Stock]]*Table1[[#This Row],[Unit_Price]])</f>
        <v>3031415.5999999996</v>
      </c>
      <c r="N4767" s="12">
        <f>DATE(YEAR(Table1[[#This Row],[Order_Date]]),MONTH(Table1[[#This Row],[Order_Date]]),1)</f>
        <v>45474</v>
      </c>
    </row>
    <row r="4768" spans="1:14">
      <c r="A4768" t="s">
        <v>1206</v>
      </c>
      <c r="B4768" t="s">
        <v>991</v>
      </c>
      <c r="C4768" t="s">
        <v>992</v>
      </c>
      <c r="D4768" t="s">
        <v>53</v>
      </c>
      <c r="E4768" t="s">
        <v>54</v>
      </c>
      <c r="F4768" t="s">
        <v>46</v>
      </c>
      <c r="G4768">
        <v>4</v>
      </c>
      <c r="H4768">
        <v>4025.41</v>
      </c>
      <c r="I4768">
        <v>16101.64</v>
      </c>
      <c r="J4768">
        <v>281</v>
      </c>
      <c r="K4768">
        <v>9</v>
      </c>
      <c r="L4768" t="s">
        <v>18</v>
      </c>
      <c r="M4768">
        <f>(Table1[[#This Row],[Current_Stock]]*Table1[[#This Row],[Unit_Price]])</f>
        <v>1131140.21</v>
      </c>
      <c r="N4768" s="12">
        <f>DATE(YEAR(Table1[[#This Row],[Order_Date]]),MONTH(Table1[[#This Row],[Order_Date]]),1)</f>
        <v>44927</v>
      </c>
    </row>
    <row r="4769" spans="1:14">
      <c r="A4769" t="s">
        <v>1127</v>
      </c>
      <c r="B4769" t="s">
        <v>267</v>
      </c>
      <c r="C4769" t="s">
        <v>268</v>
      </c>
      <c r="D4769" t="s">
        <v>15</v>
      </c>
      <c r="E4769" t="s">
        <v>243</v>
      </c>
      <c r="F4769" t="s">
        <v>60</v>
      </c>
      <c r="G4769">
        <v>19</v>
      </c>
      <c r="H4769">
        <v>489.48</v>
      </c>
      <c r="I4769">
        <v>9300.1200000000008</v>
      </c>
      <c r="J4769">
        <v>242</v>
      </c>
      <c r="K4769">
        <v>14</v>
      </c>
      <c r="L4769" t="s">
        <v>18</v>
      </c>
      <c r="M4769">
        <f>(Table1[[#This Row],[Current_Stock]]*Table1[[#This Row],[Unit_Price]])</f>
        <v>118454.16</v>
      </c>
      <c r="N4769" s="12">
        <f>DATE(YEAR(Table1[[#This Row],[Order_Date]]),MONTH(Table1[[#This Row],[Order_Date]]),1)</f>
        <v>45474</v>
      </c>
    </row>
    <row r="4770" spans="1:14">
      <c r="A4770" t="s">
        <v>1109</v>
      </c>
      <c r="B4770" t="s">
        <v>102</v>
      </c>
      <c r="C4770" t="s">
        <v>103</v>
      </c>
      <c r="D4770" t="s">
        <v>22</v>
      </c>
      <c r="E4770" t="s">
        <v>211</v>
      </c>
      <c r="F4770" t="s">
        <v>17</v>
      </c>
      <c r="G4770">
        <v>31</v>
      </c>
      <c r="H4770">
        <v>11463.02</v>
      </c>
      <c r="I4770">
        <v>355353.62</v>
      </c>
      <c r="J4770">
        <v>53</v>
      </c>
      <c r="K4770">
        <v>6</v>
      </c>
      <c r="L4770" t="s">
        <v>18</v>
      </c>
      <c r="M4770">
        <f>(Table1[[#This Row],[Current_Stock]]*Table1[[#This Row],[Unit_Price]])</f>
        <v>607540.06000000006</v>
      </c>
      <c r="N4770" s="12">
        <f>DATE(YEAR(Table1[[#This Row],[Order_Date]]),MONTH(Table1[[#This Row],[Order_Date]]),1)</f>
        <v>44958</v>
      </c>
    </row>
    <row r="4771" spans="1:14">
      <c r="A4771" t="s">
        <v>292</v>
      </c>
      <c r="B4771" t="s">
        <v>123</v>
      </c>
      <c r="C4771" t="s">
        <v>124</v>
      </c>
      <c r="D4771" t="s">
        <v>84</v>
      </c>
      <c r="E4771" t="s">
        <v>104</v>
      </c>
      <c r="F4771" t="s">
        <v>17</v>
      </c>
      <c r="G4771">
        <v>12</v>
      </c>
      <c r="H4771">
        <v>24084.9</v>
      </c>
      <c r="I4771">
        <v>289018.8</v>
      </c>
      <c r="J4771">
        <v>214</v>
      </c>
      <c r="K4771">
        <v>10</v>
      </c>
      <c r="L4771" t="s">
        <v>18</v>
      </c>
      <c r="M4771">
        <f>(Table1[[#This Row],[Current_Stock]]*Table1[[#This Row],[Unit_Price]])</f>
        <v>5154168.6000000006</v>
      </c>
      <c r="N4771" s="12">
        <f>DATE(YEAR(Table1[[#This Row],[Order_Date]]),MONTH(Table1[[#This Row],[Order_Date]]),1)</f>
        <v>45017</v>
      </c>
    </row>
    <row r="4772" spans="1:14">
      <c r="A4772" t="s">
        <v>821</v>
      </c>
      <c r="B4772" t="s">
        <v>1014</v>
      </c>
      <c r="C4772" t="s">
        <v>1015</v>
      </c>
      <c r="D4772" t="s">
        <v>53</v>
      </c>
      <c r="E4772" t="s">
        <v>73</v>
      </c>
      <c r="F4772" t="s">
        <v>60</v>
      </c>
      <c r="G4772">
        <v>10</v>
      </c>
      <c r="H4772">
        <v>3808.21</v>
      </c>
      <c r="I4772">
        <v>38082.1</v>
      </c>
      <c r="J4772">
        <v>589</v>
      </c>
      <c r="K4772">
        <v>14</v>
      </c>
      <c r="L4772" t="s">
        <v>55</v>
      </c>
      <c r="M4772">
        <f>(Table1[[#This Row],[Current_Stock]]*Table1[[#This Row],[Unit_Price]])</f>
        <v>2243035.69</v>
      </c>
      <c r="N4772" s="12">
        <f>DATE(YEAR(Table1[[#This Row],[Order_Date]]),MONTH(Table1[[#This Row],[Order_Date]]),1)</f>
        <v>45261</v>
      </c>
    </row>
    <row r="4773" spans="1:14">
      <c r="A4773" t="s">
        <v>324</v>
      </c>
      <c r="B4773" t="s">
        <v>396</v>
      </c>
      <c r="C4773" t="s">
        <v>397</v>
      </c>
      <c r="D4773" t="s">
        <v>33</v>
      </c>
      <c r="E4773" t="s">
        <v>113</v>
      </c>
      <c r="F4773" t="s">
        <v>29</v>
      </c>
      <c r="G4773">
        <v>18</v>
      </c>
      <c r="H4773">
        <v>1374.27</v>
      </c>
      <c r="I4773">
        <v>24736.86</v>
      </c>
      <c r="J4773">
        <v>207</v>
      </c>
      <c r="K4773">
        <v>6</v>
      </c>
      <c r="L4773" t="s">
        <v>18</v>
      </c>
      <c r="M4773">
        <f>(Table1[[#This Row],[Current_Stock]]*Table1[[#This Row],[Unit_Price]])</f>
        <v>284473.89</v>
      </c>
      <c r="N4773" s="12">
        <f>DATE(YEAR(Table1[[#This Row],[Order_Date]]),MONTH(Table1[[#This Row],[Order_Date]]),1)</f>
        <v>45017</v>
      </c>
    </row>
    <row r="4774" spans="1:14">
      <c r="A4774" t="s">
        <v>967</v>
      </c>
      <c r="B4774" t="s">
        <v>1191</v>
      </c>
      <c r="C4774" t="s">
        <v>1192</v>
      </c>
      <c r="D4774" t="s">
        <v>96</v>
      </c>
      <c r="E4774" t="s">
        <v>28</v>
      </c>
      <c r="F4774" t="s">
        <v>40</v>
      </c>
      <c r="G4774">
        <v>1</v>
      </c>
      <c r="H4774">
        <v>3653.57</v>
      </c>
      <c r="I4774">
        <v>3653.57</v>
      </c>
      <c r="J4774">
        <v>338</v>
      </c>
      <c r="K4774">
        <v>13</v>
      </c>
      <c r="L4774" t="s">
        <v>55</v>
      </c>
      <c r="M4774">
        <f>(Table1[[#This Row],[Current_Stock]]*Table1[[#This Row],[Unit_Price]])</f>
        <v>1234906.6600000001</v>
      </c>
      <c r="N4774" s="12">
        <f>DATE(YEAR(Table1[[#This Row],[Order_Date]]),MONTH(Table1[[#This Row],[Order_Date]]),1)</f>
        <v>44927</v>
      </c>
    </row>
    <row r="4775" spans="1:14">
      <c r="A4775" t="s">
        <v>346</v>
      </c>
      <c r="B4775" t="s">
        <v>231</v>
      </c>
      <c r="C4775" t="s">
        <v>232</v>
      </c>
      <c r="D4775" t="s">
        <v>15</v>
      </c>
      <c r="E4775" t="s">
        <v>54</v>
      </c>
      <c r="F4775" t="s">
        <v>60</v>
      </c>
      <c r="G4775">
        <v>23</v>
      </c>
      <c r="H4775">
        <v>317.12</v>
      </c>
      <c r="I4775">
        <v>7293.76</v>
      </c>
      <c r="J4775">
        <v>176</v>
      </c>
      <c r="K4775">
        <v>9</v>
      </c>
      <c r="L4775" t="s">
        <v>18</v>
      </c>
      <c r="M4775">
        <f>(Table1[[#This Row],[Current_Stock]]*Table1[[#This Row],[Unit_Price]])</f>
        <v>55813.120000000003</v>
      </c>
      <c r="N4775" s="12">
        <f>DATE(YEAR(Table1[[#This Row],[Order_Date]]),MONTH(Table1[[#This Row],[Order_Date]]),1)</f>
        <v>45597</v>
      </c>
    </row>
    <row r="4776" spans="1:14">
      <c r="A4776" t="s">
        <v>1233</v>
      </c>
      <c r="B4776" t="s">
        <v>162</v>
      </c>
      <c r="C4776" t="s">
        <v>163</v>
      </c>
      <c r="D4776" t="s">
        <v>53</v>
      </c>
      <c r="E4776" t="s">
        <v>16</v>
      </c>
      <c r="F4776" t="s">
        <v>17</v>
      </c>
      <c r="G4776">
        <v>8</v>
      </c>
      <c r="H4776">
        <v>929.67</v>
      </c>
      <c r="I4776">
        <v>7437.36</v>
      </c>
      <c r="J4776">
        <v>370</v>
      </c>
      <c r="K4776">
        <v>8</v>
      </c>
      <c r="L4776" t="s">
        <v>55</v>
      </c>
      <c r="M4776">
        <f>(Table1[[#This Row],[Current_Stock]]*Table1[[#This Row],[Unit_Price]])</f>
        <v>343977.89999999997</v>
      </c>
      <c r="N4776" s="12">
        <f>DATE(YEAR(Table1[[#This Row],[Order_Date]]),MONTH(Table1[[#This Row],[Order_Date]]),1)</f>
        <v>45413</v>
      </c>
    </row>
    <row r="4777" spans="1:14">
      <c r="A4777" t="s">
        <v>857</v>
      </c>
      <c r="B4777" t="s">
        <v>267</v>
      </c>
      <c r="C4777" t="s">
        <v>268</v>
      </c>
      <c r="D4777" t="s">
        <v>15</v>
      </c>
      <c r="E4777" t="s">
        <v>16</v>
      </c>
      <c r="F4777" t="s">
        <v>17</v>
      </c>
      <c r="G4777">
        <v>25</v>
      </c>
      <c r="H4777">
        <v>34.369999999999997</v>
      </c>
      <c r="I4777">
        <v>859.25</v>
      </c>
      <c r="J4777">
        <v>236</v>
      </c>
      <c r="K4777">
        <v>13</v>
      </c>
      <c r="L4777" t="s">
        <v>18</v>
      </c>
      <c r="M4777">
        <f>(Table1[[#This Row],[Current_Stock]]*Table1[[#This Row],[Unit_Price]])</f>
        <v>8111.32</v>
      </c>
      <c r="N4777" s="12">
        <f>DATE(YEAR(Table1[[#This Row],[Order_Date]]),MONTH(Table1[[#This Row],[Order_Date]]),1)</f>
        <v>45047</v>
      </c>
    </row>
    <row r="4778" spans="1:14">
      <c r="A4778" t="s">
        <v>1333</v>
      </c>
      <c r="B4778" t="s">
        <v>249</v>
      </c>
      <c r="C4778" t="s">
        <v>250</v>
      </c>
      <c r="D4778" t="s">
        <v>96</v>
      </c>
      <c r="E4778" t="s">
        <v>189</v>
      </c>
      <c r="F4778" t="s">
        <v>60</v>
      </c>
      <c r="G4778">
        <v>4</v>
      </c>
      <c r="H4778">
        <v>1637.43</v>
      </c>
      <c r="I4778">
        <v>6549.72</v>
      </c>
      <c r="J4778">
        <v>462</v>
      </c>
      <c r="K4778">
        <v>14</v>
      </c>
      <c r="L4778" t="s">
        <v>18</v>
      </c>
      <c r="M4778">
        <f>(Table1[[#This Row],[Current_Stock]]*Table1[[#This Row],[Unit_Price]])</f>
        <v>756492.66</v>
      </c>
      <c r="N4778" s="12">
        <f>DATE(YEAR(Table1[[#This Row],[Order_Date]]),MONTH(Table1[[#This Row],[Order_Date]]),1)</f>
        <v>45078</v>
      </c>
    </row>
    <row r="4779" spans="1:14">
      <c r="A4779" t="s">
        <v>801</v>
      </c>
      <c r="B4779" t="s">
        <v>290</v>
      </c>
      <c r="C4779" t="s">
        <v>291</v>
      </c>
      <c r="D4779" t="s">
        <v>33</v>
      </c>
      <c r="E4779" t="s">
        <v>89</v>
      </c>
      <c r="F4779" t="s">
        <v>46</v>
      </c>
      <c r="G4779">
        <v>19</v>
      </c>
      <c r="H4779">
        <v>385.01</v>
      </c>
      <c r="I4779">
        <v>7315.19</v>
      </c>
      <c r="J4779">
        <v>168</v>
      </c>
      <c r="K4779">
        <v>12</v>
      </c>
      <c r="L4779" t="s">
        <v>18</v>
      </c>
      <c r="M4779">
        <f>(Table1[[#This Row],[Current_Stock]]*Table1[[#This Row],[Unit_Price]])</f>
        <v>64681.68</v>
      </c>
      <c r="N4779" s="12">
        <f>DATE(YEAR(Table1[[#This Row],[Order_Date]]),MONTH(Table1[[#This Row],[Order_Date]]),1)</f>
        <v>45505</v>
      </c>
    </row>
    <row r="4780" spans="1:14">
      <c r="A4780" t="s">
        <v>1152</v>
      </c>
      <c r="B4780" t="s">
        <v>637</v>
      </c>
      <c r="C4780" t="s">
        <v>638</v>
      </c>
      <c r="D4780" t="s">
        <v>38</v>
      </c>
      <c r="E4780" t="s">
        <v>282</v>
      </c>
      <c r="F4780" t="s">
        <v>46</v>
      </c>
      <c r="G4780">
        <v>17</v>
      </c>
      <c r="H4780">
        <v>3105.29</v>
      </c>
      <c r="I4780">
        <v>52789.93</v>
      </c>
      <c r="J4780">
        <v>167</v>
      </c>
      <c r="K4780">
        <v>8</v>
      </c>
      <c r="L4780" t="s">
        <v>18</v>
      </c>
      <c r="M4780">
        <f>(Table1[[#This Row],[Current_Stock]]*Table1[[#This Row],[Unit_Price]])</f>
        <v>518583.43</v>
      </c>
      <c r="N4780" s="12">
        <f>DATE(YEAR(Table1[[#This Row],[Order_Date]]),MONTH(Table1[[#This Row],[Order_Date]]),1)</f>
        <v>45139</v>
      </c>
    </row>
    <row r="4781" spans="1:14">
      <c r="A4781" t="s">
        <v>301</v>
      </c>
      <c r="B4781" t="s">
        <v>305</v>
      </c>
      <c r="C4781" t="s">
        <v>306</v>
      </c>
      <c r="D4781" t="s">
        <v>22</v>
      </c>
      <c r="E4781" t="s">
        <v>89</v>
      </c>
      <c r="F4781" t="s">
        <v>29</v>
      </c>
      <c r="G4781">
        <v>30</v>
      </c>
      <c r="H4781">
        <v>4348.54</v>
      </c>
      <c r="I4781">
        <v>130456.2</v>
      </c>
      <c r="J4781">
        <v>67</v>
      </c>
      <c r="K4781">
        <v>12</v>
      </c>
      <c r="L4781" t="s">
        <v>105</v>
      </c>
      <c r="M4781">
        <f>(Table1[[#This Row],[Current_Stock]]*Table1[[#This Row],[Unit_Price]])</f>
        <v>291352.18</v>
      </c>
      <c r="N4781" s="12">
        <f>DATE(YEAR(Table1[[#This Row],[Order_Date]]),MONTH(Table1[[#This Row],[Order_Date]]),1)</f>
        <v>44986</v>
      </c>
    </row>
    <row r="4782" spans="1:14">
      <c r="A4782" t="s">
        <v>574</v>
      </c>
      <c r="B4782" t="s">
        <v>961</v>
      </c>
      <c r="C4782" t="s">
        <v>962</v>
      </c>
      <c r="D4782" t="s">
        <v>96</v>
      </c>
      <c r="E4782" t="s">
        <v>269</v>
      </c>
      <c r="F4782" t="s">
        <v>17</v>
      </c>
      <c r="G4782">
        <v>4</v>
      </c>
      <c r="H4782">
        <v>2542.88</v>
      </c>
      <c r="I4782">
        <v>10171.52</v>
      </c>
      <c r="J4782">
        <v>500</v>
      </c>
      <c r="K4782">
        <v>7</v>
      </c>
      <c r="L4782" t="s">
        <v>55</v>
      </c>
      <c r="M4782">
        <f>(Table1[[#This Row],[Current_Stock]]*Table1[[#This Row],[Unit_Price]])</f>
        <v>1271440</v>
      </c>
      <c r="N4782" s="12">
        <f>DATE(YEAR(Table1[[#This Row],[Order_Date]]),MONTH(Table1[[#This Row],[Order_Date]]),1)</f>
        <v>45292</v>
      </c>
    </row>
    <row r="4783" spans="1:14">
      <c r="A4783" t="s">
        <v>1000</v>
      </c>
      <c r="B4783" t="s">
        <v>1142</v>
      </c>
      <c r="C4783" t="s">
        <v>1143</v>
      </c>
      <c r="D4783" t="s">
        <v>27</v>
      </c>
      <c r="E4783" t="s">
        <v>80</v>
      </c>
      <c r="F4783" t="s">
        <v>60</v>
      </c>
      <c r="G4783">
        <v>3</v>
      </c>
      <c r="H4783">
        <v>1698.53</v>
      </c>
      <c r="I4783">
        <v>5095.59</v>
      </c>
      <c r="J4783">
        <v>514</v>
      </c>
      <c r="K4783">
        <v>7</v>
      </c>
      <c r="L4783" t="s">
        <v>18</v>
      </c>
      <c r="M4783">
        <f>(Table1[[#This Row],[Current_Stock]]*Table1[[#This Row],[Unit_Price]])</f>
        <v>873044.42</v>
      </c>
      <c r="N4783" s="12">
        <f>DATE(YEAR(Table1[[#This Row],[Order_Date]]),MONTH(Table1[[#This Row],[Order_Date]]),1)</f>
        <v>45170</v>
      </c>
    </row>
    <row r="4784" spans="1:14">
      <c r="A4784" t="s">
        <v>47</v>
      </c>
      <c r="B4784" t="s">
        <v>162</v>
      </c>
      <c r="C4784" t="s">
        <v>163</v>
      </c>
      <c r="D4784" t="s">
        <v>53</v>
      </c>
      <c r="E4784" t="s">
        <v>73</v>
      </c>
      <c r="F4784" t="s">
        <v>40</v>
      </c>
      <c r="G4784">
        <v>3</v>
      </c>
      <c r="H4784">
        <v>2537.48</v>
      </c>
      <c r="I4784">
        <v>7612.44</v>
      </c>
      <c r="J4784">
        <v>516</v>
      </c>
      <c r="K4784">
        <v>5</v>
      </c>
      <c r="L4784" t="s">
        <v>55</v>
      </c>
      <c r="M4784">
        <f>(Table1[[#This Row],[Current_Stock]]*Table1[[#This Row],[Unit_Price]])</f>
        <v>1309339.68</v>
      </c>
      <c r="N4784" s="12">
        <f>DATE(YEAR(Table1[[#This Row],[Order_Date]]),MONTH(Table1[[#This Row],[Order_Date]]),1)</f>
        <v>45505</v>
      </c>
    </row>
    <row r="4785" spans="1:14">
      <c r="A4785" t="s">
        <v>428</v>
      </c>
      <c r="B4785" t="s">
        <v>383</v>
      </c>
      <c r="C4785" t="s">
        <v>384</v>
      </c>
      <c r="D4785" t="s">
        <v>44</v>
      </c>
      <c r="E4785" t="s">
        <v>59</v>
      </c>
      <c r="F4785" t="s">
        <v>17</v>
      </c>
      <c r="G4785">
        <v>54</v>
      </c>
      <c r="H4785">
        <v>3930.74</v>
      </c>
      <c r="I4785">
        <v>212259.96</v>
      </c>
      <c r="J4785">
        <v>60</v>
      </c>
      <c r="K4785">
        <v>12</v>
      </c>
      <c r="L4785" t="s">
        <v>105</v>
      </c>
      <c r="M4785">
        <f>(Table1[[#This Row],[Current_Stock]]*Table1[[#This Row],[Unit_Price]])</f>
        <v>235844.4</v>
      </c>
      <c r="N4785" s="12">
        <f>DATE(YEAR(Table1[[#This Row],[Order_Date]]),MONTH(Table1[[#This Row],[Order_Date]]),1)</f>
        <v>45566</v>
      </c>
    </row>
    <row r="4786" spans="1:14">
      <c r="A4786" t="s">
        <v>1378</v>
      </c>
      <c r="B4786" t="s">
        <v>934</v>
      </c>
      <c r="C4786" t="s">
        <v>935</v>
      </c>
      <c r="D4786" t="s">
        <v>84</v>
      </c>
      <c r="E4786" t="s">
        <v>23</v>
      </c>
      <c r="F4786" t="s">
        <v>40</v>
      </c>
      <c r="G4786">
        <v>17</v>
      </c>
      <c r="H4786">
        <v>27214.99</v>
      </c>
      <c r="I4786">
        <v>462654.83</v>
      </c>
      <c r="J4786">
        <v>172</v>
      </c>
      <c r="K4786">
        <v>12</v>
      </c>
      <c r="L4786" t="s">
        <v>18</v>
      </c>
      <c r="M4786">
        <f>(Table1[[#This Row],[Current_Stock]]*Table1[[#This Row],[Unit_Price]])</f>
        <v>4680978.28</v>
      </c>
      <c r="N4786" s="12">
        <f>DATE(YEAR(Table1[[#This Row],[Order_Date]]),MONTH(Table1[[#This Row],[Order_Date]]),1)</f>
        <v>45292</v>
      </c>
    </row>
    <row r="4787" spans="1:14">
      <c r="A4787" t="s">
        <v>1372</v>
      </c>
      <c r="B4787" t="s">
        <v>1092</v>
      </c>
      <c r="C4787" t="s">
        <v>1093</v>
      </c>
      <c r="D4787" t="s">
        <v>96</v>
      </c>
      <c r="E4787" t="s">
        <v>251</v>
      </c>
      <c r="F4787" t="s">
        <v>40</v>
      </c>
      <c r="G4787">
        <v>3</v>
      </c>
      <c r="H4787">
        <v>3593.45</v>
      </c>
      <c r="I4787">
        <v>10780.35</v>
      </c>
      <c r="J4787">
        <v>435</v>
      </c>
      <c r="K4787">
        <v>6</v>
      </c>
      <c r="L4787" t="s">
        <v>18</v>
      </c>
      <c r="M4787">
        <f>(Table1[[#This Row],[Current_Stock]]*Table1[[#This Row],[Unit_Price]])</f>
        <v>1563150.75</v>
      </c>
      <c r="N4787" s="12">
        <f>DATE(YEAR(Table1[[#This Row],[Order_Date]]),MONTH(Table1[[#This Row],[Order_Date]]),1)</f>
        <v>45170</v>
      </c>
    </row>
    <row r="4788" spans="1:14">
      <c r="A4788" t="s">
        <v>937</v>
      </c>
      <c r="B4788" t="s">
        <v>893</v>
      </c>
      <c r="C4788" t="s">
        <v>894</v>
      </c>
      <c r="D4788" t="s">
        <v>53</v>
      </c>
      <c r="E4788" t="s">
        <v>16</v>
      </c>
      <c r="F4788" t="s">
        <v>17</v>
      </c>
      <c r="G4788">
        <v>6</v>
      </c>
      <c r="H4788">
        <v>1825.52</v>
      </c>
      <c r="I4788">
        <v>10953.12</v>
      </c>
      <c r="J4788">
        <v>252</v>
      </c>
      <c r="K4788">
        <v>8</v>
      </c>
      <c r="L4788" t="s">
        <v>55</v>
      </c>
      <c r="M4788">
        <f>(Table1[[#This Row],[Current_Stock]]*Table1[[#This Row],[Unit_Price]])</f>
        <v>460031.04</v>
      </c>
      <c r="N4788" s="12">
        <f>DATE(YEAR(Table1[[#This Row],[Order_Date]]),MONTH(Table1[[#This Row],[Order_Date]]),1)</f>
        <v>45413</v>
      </c>
    </row>
    <row r="4789" spans="1:14">
      <c r="A4789" t="s">
        <v>244</v>
      </c>
      <c r="B4789" t="s">
        <v>315</v>
      </c>
      <c r="C4789" t="s">
        <v>316</v>
      </c>
      <c r="D4789" t="s">
        <v>38</v>
      </c>
      <c r="E4789" t="s">
        <v>104</v>
      </c>
      <c r="F4789" t="s">
        <v>40</v>
      </c>
      <c r="G4789">
        <v>14</v>
      </c>
      <c r="H4789">
        <v>401.72</v>
      </c>
      <c r="I4789">
        <v>5624.08</v>
      </c>
      <c r="J4789">
        <v>210</v>
      </c>
      <c r="K4789">
        <v>10</v>
      </c>
      <c r="L4789" t="s">
        <v>18</v>
      </c>
      <c r="M4789">
        <f>(Table1[[#This Row],[Current_Stock]]*Table1[[#This Row],[Unit_Price]])</f>
        <v>84361.200000000012</v>
      </c>
      <c r="N4789" s="12">
        <f>DATE(YEAR(Table1[[#This Row],[Order_Date]]),MONTH(Table1[[#This Row],[Order_Date]]),1)</f>
        <v>45444</v>
      </c>
    </row>
    <row r="4790" spans="1:14">
      <c r="A4790" t="s">
        <v>279</v>
      </c>
      <c r="B4790" t="s">
        <v>31</v>
      </c>
      <c r="C4790" t="s">
        <v>32</v>
      </c>
      <c r="D4790" t="s">
        <v>33</v>
      </c>
      <c r="E4790" t="s">
        <v>73</v>
      </c>
      <c r="F4790" t="s">
        <v>60</v>
      </c>
      <c r="G4790">
        <v>11</v>
      </c>
      <c r="H4790">
        <v>4644.3100000000004</v>
      </c>
      <c r="I4790">
        <v>51087.41</v>
      </c>
      <c r="J4790">
        <v>129</v>
      </c>
      <c r="K4790">
        <v>12</v>
      </c>
      <c r="L4790" t="s">
        <v>18</v>
      </c>
      <c r="M4790">
        <f>(Table1[[#This Row],[Current_Stock]]*Table1[[#This Row],[Unit_Price]])</f>
        <v>599115.99000000011</v>
      </c>
      <c r="N4790" s="12">
        <f>DATE(YEAR(Table1[[#This Row],[Order_Date]]),MONTH(Table1[[#This Row],[Order_Date]]),1)</f>
        <v>45323</v>
      </c>
    </row>
    <row r="4791" spans="1:14">
      <c r="A4791" t="s">
        <v>1193</v>
      </c>
      <c r="B4791" t="s">
        <v>746</v>
      </c>
      <c r="C4791" t="s">
        <v>747</v>
      </c>
      <c r="D4791" t="s">
        <v>44</v>
      </c>
      <c r="E4791" t="s">
        <v>97</v>
      </c>
      <c r="F4791" t="s">
        <v>40</v>
      </c>
      <c r="G4791">
        <v>27</v>
      </c>
      <c r="H4791">
        <v>3162.66</v>
      </c>
      <c r="I4791">
        <v>85391.82</v>
      </c>
      <c r="J4791">
        <v>92</v>
      </c>
      <c r="K4791">
        <v>3</v>
      </c>
      <c r="L4791" t="s">
        <v>18</v>
      </c>
      <c r="M4791">
        <f>(Table1[[#This Row],[Current_Stock]]*Table1[[#This Row],[Unit_Price]])</f>
        <v>290964.71999999997</v>
      </c>
      <c r="N4791" s="12">
        <f>DATE(YEAR(Table1[[#This Row],[Order_Date]]),MONTH(Table1[[#This Row],[Order_Date]]),1)</f>
        <v>45139</v>
      </c>
    </row>
    <row r="4792" spans="1:14">
      <c r="A4792" t="s">
        <v>810</v>
      </c>
      <c r="B4792" t="s">
        <v>614</v>
      </c>
      <c r="C4792" t="s">
        <v>615</v>
      </c>
      <c r="D4792" t="s">
        <v>27</v>
      </c>
      <c r="E4792" t="s">
        <v>89</v>
      </c>
      <c r="F4792" t="s">
        <v>17</v>
      </c>
      <c r="G4792">
        <v>3</v>
      </c>
      <c r="H4792">
        <v>3767.87</v>
      </c>
      <c r="I4792">
        <v>11303.61</v>
      </c>
      <c r="J4792">
        <v>461</v>
      </c>
      <c r="K4792">
        <v>9</v>
      </c>
      <c r="L4792" t="s">
        <v>18</v>
      </c>
      <c r="M4792">
        <f>(Table1[[#This Row],[Current_Stock]]*Table1[[#This Row],[Unit_Price]])</f>
        <v>1736988.07</v>
      </c>
      <c r="N4792" s="12">
        <f>DATE(YEAR(Table1[[#This Row],[Order_Date]]),MONTH(Table1[[#This Row],[Order_Date]]),1)</f>
        <v>45017</v>
      </c>
    </row>
    <row r="4793" spans="1:14">
      <c r="A4793" t="s">
        <v>625</v>
      </c>
      <c r="B4793" t="s">
        <v>155</v>
      </c>
      <c r="C4793" t="s">
        <v>156</v>
      </c>
      <c r="D4793" t="s">
        <v>33</v>
      </c>
      <c r="E4793" t="s">
        <v>330</v>
      </c>
      <c r="F4793" t="s">
        <v>17</v>
      </c>
      <c r="G4793">
        <v>23</v>
      </c>
      <c r="H4793">
        <v>1319.65</v>
      </c>
      <c r="I4793">
        <v>30351.95</v>
      </c>
      <c r="J4793">
        <v>170</v>
      </c>
      <c r="K4793">
        <v>3</v>
      </c>
      <c r="L4793" t="s">
        <v>18</v>
      </c>
      <c r="M4793">
        <f>(Table1[[#This Row],[Current_Stock]]*Table1[[#This Row],[Unit_Price]])</f>
        <v>224340.50000000003</v>
      </c>
      <c r="N4793" s="12">
        <f>DATE(YEAR(Table1[[#This Row],[Order_Date]]),MONTH(Table1[[#This Row],[Order_Date]]),1)</f>
        <v>45444</v>
      </c>
    </row>
    <row r="4794" spans="1:14">
      <c r="A4794" t="s">
        <v>850</v>
      </c>
      <c r="B4794" t="s">
        <v>1268</v>
      </c>
      <c r="C4794" t="s">
        <v>1269</v>
      </c>
      <c r="D4794" t="s">
        <v>38</v>
      </c>
      <c r="E4794" t="s">
        <v>80</v>
      </c>
      <c r="F4794" t="s">
        <v>60</v>
      </c>
      <c r="G4794">
        <v>10</v>
      </c>
      <c r="H4794">
        <v>2340.91</v>
      </c>
      <c r="I4794">
        <v>23409.1</v>
      </c>
      <c r="J4794">
        <v>121</v>
      </c>
      <c r="K4794">
        <v>7</v>
      </c>
      <c r="L4794" t="s">
        <v>18</v>
      </c>
      <c r="M4794">
        <f>(Table1[[#This Row],[Current_Stock]]*Table1[[#This Row],[Unit_Price]])</f>
        <v>283250.11</v>
      </c>
      <c r="N4794" s="12">
        <f>DATE(YEAR(Table1[[#This Row],[Order_Date]]),MONTH(Table1[[#This Row],[Order_Date]]),1)</f>
        <v>45017</v>
      </c>
    </row>
    <row r="4795" spans="1:14">
      <c r="A4795" t="s">
        <v>850</v>
      </c>
      <c r="B4795" t="s">
        <v>464</v>
      </c>
      <c r="C4795" t="s">
        <v>465</v>
      </c>
      <c r="D4795" t="s">
        <v>27</v>
      </c>
      <c r="E4795" t="s">
        <v>153</v>
      </c>
      <c r="F4795" t="s">
        <v>29</v>
      </c>
      <c r="G4795">
        <v>3</v>
      </c>
      <c r="H4795">
        <v>1256.42</v>
      </c>
      <c r="I4795">
        <v>3769.26</v>
      </c>
      <c r="J4795">
        <v>464</v>
      </c>
      <c r="K4795">
        <v>11</v>
      </c>
      <c r="L4795" t="s">
        <v>55</v>
      </c>
      <c r="M4795">
        <f>(Table1[[#This Row],[Current_Stock]]*Table1[[#This Row],[Unit_Price]])</f>
        <v>582978.88</v>
      </c>
      <c r="N4795" s="12">
        <f>DATE(YEAR(Table1[[#This Row],[Order_Date]]),MONTH(Table1[[#This Row],[Order_Date]]),1)</f>
        <v>45017</v>
      </c>
    </row>
    <row r="4796" spans="1:14">
      <c r="A4796" t="s">
        <v>1180</v>
      </c>
      <c r="B4796" t="s">
        <v>175</v>
      </c>
      <c r="C4796" t="s">
        <v>176</v>
      </c>
      <c r="D4796" t="s">
        <v>84</v>
      </c>
      <c r="E4796" t="s">
        <v>34</v>
      </c>
      <c r="F4796" t="s">
        <v>17</v>
      </c>
      <c r="G4796">
        <v>15</v>
      </c>
      <c r="H4796">
        <v>16299.71</v>
      </c>
      <c r="I4796">
        <v>244495.65</v>
      </c>
      <c r="J4796">
        <v>149</v>
      </c>
      <c r="K4796">
        <v>7</v>
      </c>
      <c r="L4796" t="s">
        <v>18</v>
      </c>
      <c r="M4796">
        <f>(Table1[[#This Row],[Current_Stock]]*Table1[[#This Row],[Unit_Price]])</f>
        <v>2428656.79</v>
      </c>
      <c r="N4796" s="12">
        <f>DATE(YEAR(Table1[[#This Row],[Order_Date]]),MONTH(Table1[[#This Row],[Order_Date]]),1)</f>
        <v>45200</v>
      </c>
    </row>
    <row r="4797" spans="1:14">
      <c r="A4797" t="s">
        <v>1136</v>
      </c>
      <c r="B4797" t="s">
        <v>890</v>
      </c>
      <c r="C4797" t="s">
        <v>891</v>
      </c>
      <c r="D4797" t="s">
        <v>22</v>
      </c>
      <c r="E4797" t="s">
        <v>39</v>
      </c>
      <c r="F4797" t="s">
        <v>46</v>
      </c>
      <c r="G4797">
        <v>59</v>
      </c>
      <c r="H4797">
        <v>7324.52</v>
      </c>
      <c r="I4797">
        <v>432146.68</v>
      </c>
      <c r="J4797">
        <v>46</v>
      </c>
      <c r="K4797">
        <v>4</v>
      </c>
      <c r="L4797" t="s">
        <v>105</v>
      </c>
      <c r="M4797">
        <f>(Table1[[#This Row],[Current_Stock]]*Table1[[#This Row],[Unit_Price]])</f>
        <v>336927.92000000004</v>
      </c>
      <c r="N4797" s="12">
        <f>DATE(YEAR(Table1[[#This Row],[Order_Date]]),MONTH(Table1[[#This Row],[Order_Date]]),1)</f>
        <v>45261</v>
      </c>
    </row>
    <row r="4798" spans="1:14">
      <c r="A4798" t="s">
        <v>247</v>
      </c>
      <c r="B4798" t="s">
        <v>649</v>
      </c>
      <c r="C4798" t="s">
        <v>650</v>
      </c>
      <c r="D4798" t="s">
        <v>183</v>
      </c>
      <c r="E4798" t="s">
        <v>50</v>
      </c>
      <c r="F4798" t="s">
        <v>17</v>
      </c>
      <c r="G4798">
        <v>22</v>
      </c>
      <c r="H4798">
        <v>4276.32</v>
      </c>
      <c r="I4798">
        <v>94079.039999999994</v>
      </c>
      <c r="J4798">
        <v>187</v>
      </c>
      <c r="K4798">
        <v>4</v>
      </c>
      <c r="L4798" t="s">
        <v>18</v>
      </c>
      <c r="M4798">
        <f>(Table1[[#This Row],[Current_Stock]]*Table1[[#This Row],[Unit_Price]])</f>
        <v>799671.84</v>
      </c>
      <c r="N4798" s="12">
        <f>DATE(YEAR(Table1[[#This Row],[Order_Date]]),MONTH(Table1[[#This Row],[Order_Date]]),1)</f>
        <v>45017</v>
      </c>
    </row>
    <row r="4799" spans="1:14">
      <c r="A4799" t="s">
        <v>1382</v>
      </c>
      <c r="B4799" t="s">
        <v>535</v>
      </c>
      <c r="C4799" t="s">
        <v>536</v>
      </c>
      <c r="D4799" t="s">
        <v>27</v>
      </c>
      <c r="E4799" t="s">
        <v>211</v>
      </c>
      <c r="F4799" t="s">
        <v>40</v>
      </c>
      <c r="G4799">
        <v>4</v>
      </c>
      <c r="H4799">
        <v>1222.4000000000001</v>
      </c>
      <c r="I4799">
        <v>4889.6000000000004</v>
      </c>
      <c r="J4799">
        <v>389</v>
      </c>
      <c r="K4799">
        <v>13</v>
      </c>
      <c r="L4799" t="s">
        <v>18</v>
      </c>
      <c r="M4799">
        <f>(Table1[[#This Row],[Current_Stock]]*Table1[[#This Row],[Unit_Price]])</f>
        <v>475513.60000000003</v>
      </c>
      <c r="N4799" s="12">
        <f>DATE(YEAR(Table1[[#This Row],[Order_Date]]),MONTH(Table1[[#This Row],[Order_Date]]),1)</f>
        <v>44927</v>
      </c>
    </row>
    <row r="4800" spans="1:14">
      <c r="A4800" t="s">
        <v>215</v>
      </c>
      <c r="B4800" t="s">
        <v>386</v>
      </c>
      <c r="C4800" t="s">
        <v>387</v>
      </c>
      <c r="D4800" t="s">
        <v>22</v>
      </c>
      <c r="E4800" t="s">
        <v>104</v>
      </c>
      <c r="F4800" t="s">
        <v>29</v>
      </c>
      <c r="G4800">
        <v>36</v>
      </c>
      <c r="H4800">
        <v>17127.62</v>
      </c>
      <c r="I4800">
        <v>616594.31999999995</v>
      </c>
      <c r="J4800">
        <v>96</v>
      </c>
      <c r="K4800">
        <v>7</v>
      </c>
      <c r="L4800" t="s">
        <v>105</v>
      </c>
      <c r="M4800">
        <f>(Table1[[#This Row],[Current_Stock]]*Table1[[#This Row],[Unit_Price]])</f>
        <v>1644251.52</v>
      </c>
      <c r="N4800" s="12">
        <f>DATE(YEAR(Table1[[#This Row],[Order_Date]]),MONTH(Table1[[#This Row],[Order_Date]]),1)</f>
        <v>44986</v>
      </c>
    </row>
    <row r="4801" spans="1:14">
      <c r="A4801" t="s">
        <v>1316</v>
      </c>
      <c r="B4801" t="s">
        <v>417</v>
      </c>
      <c r="C4801" t="s">
        <v>418</v>
      </c>
      <c r="D4801" t="s">
        <v>84</v>
      </c>
      <c r="E4801" t="s">
        <v>153</v>
      </c>
      <c r="F4801" t="s">
        <v>17</v>
      </c>
      <c r="G4801">
        <v>9</v>
      </c>
      <c r="H4801">
        <v>23297.38</v>
      </c>
      <c r="I4801">
        <v>209676.42</v>
      </c>
      <c r="J4801">
        <v>244</v>
      </c>
      <c r="K4801">
        <v>3</v>
      </c>
      <c r="L4801" t="s">
        <v>18</v>
      </c>
      <c r="M4801">
        <f>(Table1[[#This Row],[Current_Stock]]*Table1[[#This Row],[Unit_Price]])</f>
        <v>5684560.7200000007</v>
      </c>
      <c r="N4801" s="12">
        <f>DATE(YEAR(Table1[[#This Row],[Order_Date]]),MONTH(Table1[[#This Row],[Order_Date]]),1)</f>
        <v>45627</v>
      </c>
    </row>
    <row r="4802" spans="1:14">
      <c r="A4802" t="s">
        <v>1158</v>
      </c>
      <c r="B4802" t="s">
        <v>464</v>
      </c>
      <c r="C4802" t="s">
        <v>465</v>
      </c>
      <c r="D4802" t="s">
        <v>27</v>
      </c>
      <c r="E4802" t="s">
        <v>277</v>
      </c>
      <c r="F4802" t="s">
        <v>60</v>
      </c>
      <c r="G4802">
        <v>4</v>
      </c>
      <c r="H4802">
        <v>1172.1199999999999</v>
      </c>
      <c r="I4802">
        <v>4688.4799999999996</v>
      </c>
      <c r="J4802">
        <v>343</v>
      </c>
      <c r="K4802">
        <v>9</v>
      </c>
      <c r="L4802" t="s">
        <v>18</v>
      </c>
      <c r="M4802">
        <f>(Table1[[#This Row],[Current_Stock]]*Table1[[#This Row],[Unit_Price]])</f>
        <v>402037.16</v>
      </c>
      <c r="N4802" s="12">
        <f>DATE(YEAR(Table1[[#This Row],[Order_Date]]),MONTH(Table1[[#This Row],[Order_Date]]),1)</f>
        <v>45108</v>
      </c>
    </row>
    <row r="4803" spans="1:14">
      <c r="A4803" t="s">
        <v>490</v>
      </c>
      <c r="B4803" t="s">
        <v>819</v>
      </c>
      <c r="C4803" t="s">
        <v>820</v>
      </c>
      <c r="D4803" t="s">
        <v>22</v>
      </c>
      <c r="E4803" t="s">
        <v>184</v>
      </c>
      <c r="F4803" t="s">
        <v>40</v>
      </c>
      <c r="G4803">
        <v>59</v>
      </c>
      <c r="H4803">
        <v>7978.46</v>
      </c>
      <c r="I4803">
        <v>470729.14</v>
      </c>
      <c r="J4803">
        <v>120</v>
      </c>
      <c r="K4803">
        <v>10</v>
      </c>
      <c r="L4803" t="s">
        <v>18</v>
      </c>
      <c r="M4803">
        <f>(Table1[[#This Row],[Current_Stock]]*Table1[[#This Row],[Unit_Price]])</f>
        <v>957415.2</v>
      </c>
      <c r="N4803" s="12">
        <f>DATE(YEAR(Table1[[#This Row],[Order_Date]]),MONTH(Table1[[#This Row],[Order_Date]]),1)</f>
        <v>45627</v>
      </c>
    </row>
    <row r="4804" spans="1:14">
      <c r="A4804" t="s">
        <v>1223</v>
      </c>
      <c r="B4804" t="s">
        <v>1089</v>
      </c>
      <c r="C4804" t="s">
        <v>1090</v>
      </c>
      <c r="D4804" t="s">
        <v>33</v>
      </c>
      <c r="E4804" t="s">
        <v>45</v>
      </c>
      <c r="F4804" t="s">
        <v>17</v>
      </c>
      <c r="G4804">
        <v>21</v>
      </c>
      <c r="H4804">
        <v>2477.12</v>
      </c>
      <c r="I4804">
        <v>52019.519999999997</v>
      </c>
      <c r="J4804">
        <v>234</v>
      </c>
      <c r="K4804">
        <v>4</v>
      </c>
      <c r="L4804" t="s">
        <v>18</v>
      </c>
      <c r="M4804">
        <f>(Table1[[#This Row],[Current_Stock]]*Table1[[#This Row],[Unit_Price]])</f>
        <v>579646.07999999996</v>
      </c>
      <c r="N4804" s="12">
        <f>DATE(YEAR(Table1[[#This Row],[Order_Date]]),MONTH(Table1[[#This Row],[Order_Date]]),1)</f>
        <v>45474</v>
      </c>
    </row>
    <row r="4805" spans="1:14">
      <c r="A4805" t="s">
        <v>900</v>
      </c>
      <c r="B4805" t="s">
        <v>280</v>
      </c>
      <c r="C4805" t="s">
        <v>281</v>
      </c>
      <c r="D4805" t="s">
        <v>22</v>
      </c>
      <c r="E4805" t="s">
        <v>330</v>
      </c>
      <c r="F4805" t="s">
        <v>17</v>
      </c>
      <c r="G4805">
        <v>47</v>
      </c>
      <c r="H4805">
        <v>8676.65</v>
      </c>
      <c r="I4805">
        <v>407802.55</v>
      </c>
      <c r="J4805">
        <v>53</v>
      </c>
      <c r="K4805">
        <v>4</v>
      </c>
      <c r="L4805" t="s">
        <v>105</v>
      </c>
      <c r="M4805">
        <f>(Table1[[#This Row],[Current_Stock]]*Table1[[#This Row],[Unit_Price]])</f>
        <v>459862.44999999995</v>
      </c>
      <c r="N4805" s="12">
        <f>DATE(YEAR(Table1[[#This Row],[Order_Date]]),MONTH(Table1[[#This Row],[Order_Date]]),1)</f>
        <v>45017</v>
      </c>
    </row>
    <row r="4806" spans="1:14">
      <c r="A4806" t="s">
        <v>749</v>
      </c>
      <c r="B4806" t="s">
        <v>717</v>
      </c>
      <c r="C4806" t="s">
        <v>718</v>
      </c>
      <c r="D4806" t="s">
        <v>33</v>
      </c>
      <c r="E4806" t="s">
        <v>167</v>
      </c>
      <c r="F4806" t="s">
        <v>60</v>
      </c>
      <c r="G4806">
        <v>15</v>
      </c>
      <c r="H4806">
        <v>1609.31</v>
      </c>
      <c r="I4806">
        <v>24139.65</v>
      </c>
      <c r="J4806">
        <v>175</v>
      </c>
      <c r="K4806">
        <v>13</v>
      </c>
      <c r="L4806" t="s">
        <v>18</v>
      </c>
      <c r="M4806">
        <f>(Table1[[#This Row],[Current_Stock]]*Table1[[#This Row],[Unit_Price]])</f>
        <v>281629.25</v>
      </c>
      <c r="N4806" s="12">
        <f>DATE(YEAR(Table1[[#This Row],[Order_Date]]),MONTH(Table1[[#This Row],[Order_Date]]),1)</f>
        <v>45047</v>
      </c>
    </row>
    <row r="4807" spans="1:14">
      <c r="A4807" t="s">
        <v>1115</v>
      </c>
      <c r="B4807" t="s">
        <v>738</v>
      </c>
      <c r="C4807" t="s">
        <v>739</v>
      </c>
      <c r="D4807" t="s">
        <v>27</v>
      </c>
      <c r="E4807" t="s">
        <v>50</v>
      </c>
      <c r="F4807" t="s">
        <v>40</v>
      </c>
      <c r="G4807">
        <v>8</v>
      </c>
      <c r="H4807">
        <v>2125.73</v>
      </c>
      <c r="I4807">
        <v>17005.84</v>
      </c>
      <c r="J4807">
        <v>571</v>
      </c>
      <c r="K4807">
        <v>9</v>
      </c>
      <c r="L4807" t="s">
        <v>18</v>
      </c>
      <c r="M4807">
        <f>(Table1[[#This Row],[Current_Stock]]*Table1[[#This Row],[Unit_Price]])</f>
        <v>1213791.83</v>
      </c>
      <c r="N4807" s="12">
        <f>DATE(YEAR(Table1[[#This Row],[Order_Date]]),MONTH(Table1[[#This Row],[Order_Date]]),1)</f>
        <v>45566</v>
      </c>
    </row>
    <row r="4808" spans="1:14">
      <c r="A4808" t="s">
        <v>1188</v>
      </c>
      <c r="B4808" t="s">
        <v>287</v>
      </c>
      <c r="C4808" t="s">
        <v>288</v>
      </c>
      <c r="D4808" t="s">
        <v>15</v>
      </c>
      <c r="E4808" t="s">
        <v>28</v>
      </c>
      <c r="F4808" t="s">
        <v>29</v>
      </c>
      <c r="G4808">
        <v>20</v>
      </c>
      <c r="H4808">
        <v>38.659999999999997</v>
      </c>
      <c r="I4808">
        <v>773.2</v>
      </c>
      <c r="J4808">
        <v>138</v>
      </c>
      <c r="K4808">
        <v>8</v>
      </c>
      <c r="L4808" t="s">
        <v>18</v>
      </c>
      <c r="M4808">
        <f>(Table1[[#This Row],[Current_Stock]]*Table1[[#This Row],[Unit_Price]])</f>
        <v>5335.08</v>
      </c>
      <c r="N4808" s="12">
        <f>DATE(YEAR(Table1[[#This Row],[Order_Date]]),MONTH(Table1[[#This Row],[Order_Date]]),1)</f>
        <v>45170</v>
      </c>
    </row>
    <row r="4809" spans="1:14">
      <c r="A4809" t="s">
        <v>1086</v>
      </c>
      <c r="B4809" t="s">
        <v>460</v>
      </c>
      <c r="C4809" t="s">
        <v>461</v>
      </c>
      <c r="D4809" t="s">
        <v>84</v>
      </c>
      <c r="E4809" t="s">
        <v>277</v>
      </c>
      <c r="F4809" t="s">
        <v>60</v>
      </c>
      <c r="G4809">
        <v>19</v>
      </c>
      <c r="H4809">
        <v>22933.91</v>
      </c>
      <c r="I4809">
        <v>435744.29</v>
      </c>
      <c r="J4809">
        <v>208</v>
      </c>
      <c r="K4809">
        <v>11</v>
      </c>
      <c r="L4809" t="s">
        <v>18</v>
      </c>
      <c r="M4809">
        <f>(Table1[[#This Row],[Current_Stock]]*Table1[[#This Row],[Unit_Price]])</f>
        <v>4770253.28</v>
      </c>
      <c r="N4809" s="12">
        <f>DATE(YEAR(Table1[[#This Row],[Order_Date]]),MONTH(Table1[[#This Row],[Order_Date]]),1)</f>
        <v>45323</v>
      </c>
    </row>
    <row r="4810" spans="1:14">
      <c r="A4810" t="s">
        <v>279</v>
      </c>
      <c r="B4810" t="s">
        <v>181</v>
      </c>
      <c r="C4810" t="s">
        <v>182</v>
      </c>
      <c r="D4810" t="s">
        <v>183</v>
      </c>
      <c r="E4810" t="s">
        <v>184</v>
      </c>
      <c r="F4810" t="s">
        <v>29</v>
      </c>
      <c r="G4810">
        <v>14</v>
      </c>
      <c r="H4810">
        <v>2852.4</v>
      </c>
      <c r="I4810">
        <v>39933.599999999999</v>
      </c>
      <c r="J4810">
        <v>194</v>
      </c>
      <c r="K4810">
        <v>9</v>
      </c>
      <c r="L4810" t="s">
        <v>18</v>
      </c>
      <c r="M4810">
        <f>(Table1[[#This Row],[Current_Stock]]*Table1[[#This Row],[Unit_Price]])</f>
        <v>553365.6</v>
      </c>
      <c r="N4810" s="12">
        <f>DATE(YEAR(Table1[[#This Row],[Order_Date]]),MONTH(Table1[[#This Row],[Order_Date]]),1)</f>
        <v>45323</v>
      </c>
    </row>
    <row r="4811" spans="1:14">
      <c r="A4811" t="s">
        <v>310</v>
      </c>
      <c r="B4811" t="s">
        <v>280</v>
      </c>
      <c r="C4811" t="s">
        <v>281</v>
      </c>
      <c r="D4811" t="s">
        <v>22</v>
      </c>
      <c r="E4811" t="s">
        <v>73</v>
      </c>
      <c r="F4811" t="s">
        <v>60</v>
      </c>
      <c r="G4811">
        <v>38</v>
      </c>
      <c r="H4811">
        <v>1031.17</v>
      </c>
      <c r="I4811">
        <v>39184.46</v>
      </c>
      <c r="J4811">
        <v>81</v>
      </c>
      <c r="K4811">
        <v>11</v>
      </c>
      <c r="L4811" t="s">
        <v>18</v>
      </c>
      <c r="M4811">
        <f>(Table1[[#This Row],[Current_Stock]]*Table1[[#This Row],[Unit_Price]])</f>
        <v>83524.77</v>
      </c>
      <c r="N4811" s="12">
        <f>DATE(YEAR(Table1[[#This Row],[Order_Date]]),MONTH(Table1[[#This Row],[Order_Date]]),1)</f>
        <v>45047</v>
      </c>
    </row>
    <row r="4812" spans="1:14">
      <c r="A4812" t="s">
        <v>77</v>
      </c>
      <c r="B4812" t="s">
        <v>374</v>
      </c>
      <c r="C4812" t="s">
        <v>375</v>
      </c>
      <c r="D4812" t="s">
        <v>53</v>
      </c>
      <c r="E4812" t="s">
        <v>211</v>
      </c>
      <c r="F4812" t="s">
        <v>29</v>
      </c>
      <c r="G4812">
        <v>9</v>
      </c>
      <c r="H4812">
        <v>4455.3999999999996</v>
      </c>
      <c r="I4812">
        <v>40098.6</v>
      </c>
      <c r="J4812">
        <v>539</v>
      </c>
      <c r="K4812">
        <v>3</v>
      </c>
      <c r="L4812" t="s">
        <v>55</v>
      </c>
      <c r="M4812">
        <f>(Table1[[#This Row],[Current_Stock]]*Table1[[#This Row],[Unit_Price]])</f>
        <v>2401460.5999999996</v>
      </c>
      <c r="N4812" s="12">
        <f>DATE(YEAR(Table1[[#This Row],[Order_Date]]),MONTH(Table1[[#This Row],[Order_Date]]),1)</f>
        <v>45139</v>
      </c>
    </row>
    <row r="4813" spans="1:14">
      <c r="A4813" t="s">
        <v>122</v>
      </c>
      <c r="B4813" t="s">
        <v>207</v>
      </c>
      <c r="C4813" t="s">
        <v>208</v>
      </c>
      <c r="D4813" t="s">
        <v>27</v>
      </c>
      <c r="E4813" t="s">
        <v>189</v>
      </c>
      <c r="F4813" t="s">
        <v>46</v>
      </c>
      <c r="G4813">
        <v>10</v>
      </c>
      <c r="H4813">
        <v>314.12</v>
      </c>
      <c r="I4813">
        <v>3141.2</v>
      </c>
      <c r="J4813">
        <v>516</v>
      </c>
      <c r="K4813">
        <v>10</v>
      </c>
      <c r="L4813" t="s">
        <v>18</v>
      </c>
      <c r="M4813">
        <f>(Table1[[#This Row],[Current_Stock]]*Table1[[#This Row],[Unit_Price]])</f>
        <v>162085.92000000001</v>
      </c>
      <c r="N4813" s="12">
        <f>DATE(YEAR(Table1[[#This Row],[Order_Date]]),MONTH(Table1[[#This Row],[Order_Date]]),1)</f>
        <v>45261</v>
      </c>
    </row>
    <row r="4814" spans="1:14">
      <c r="A4814" t="s">
        <v>1022</v>
      </c>
      <c r="B4814" t="s">
        <v>65</v>
      </c>
      <c r="C4814" t="s">
        <v>66</v>
      </c>
      <c r="D4814" t="s">
        <v>38</v>
      </c>
      <c r="E4814" t="s">
        <v>54</v>
      </c>
      <c r="F4814" t="s">
        <v>17</v>
      </c>
      <c r="G4814">
        <v>12</v>
      </c>
      <c r="H4814">
        <v>3749.83</v>
      </c>
      <c r="I4814">
        <v>44997.96</v>
      </c>
      <c r="J4814">
        <v>100</v>
      </c>
      <c r="K4814">
        <v>4</v>
      </c>
      <c r="L4814" t="s">
        <v>18</v>
      </c>
      <c r="M4814">
        <f>(Table1[[#This Row],[Current_Stock]]*Table1[[#This Row],[Unit_Price]])</f>
        <v>374983</v>
      </c>
      <c r="N4814" s="12">
        <f>DATE(YEAR(Table1[[#This Row],[Order_Date]]),MONTH(Table1[[#This Row],[Order_Date]]),1)</f>
        <v>45566</v>
      </c>
    </row>
    <row r="4815" spans="1:14">
      <c r="A4815" t="s">
        <v>981</v>
      </c>
      <c r="B4815" t="s">
        <v>517</v>
      </c>
      <c r="C4815" t="s">
        <v>518</v>
      </c>
      <c r="D4815" t="s">
        <v>38</v>
      </c>
      <c r="E4815" t="s">
        <v>50</v>
      </c>
      <c r="F4815" t="s">
        <v>40</v>
      </c>
      <c r="G4815">
        <v>25</v>
      </c>
      <c r="H4815">
        <v>1097.46</v>
      </c>
      <c r="I4815">
        <v>27436.5</v>
      </c>
      <c r="J4815">
        <v>122</v>
      </c>
      <c r="K4815">
        <v>6</v>
      </c>
      <c r="L4815" t="s">
        <v>18</v>
      </c>
      <c r="M4815">
        <f>(Table1[[#This Row],[Current_Stock]]*Table1[[#This Row],[Unit_Price]])</f>
        <v>133890.12</v>
      </c>
      <c r="N4815" s="12">
        <f>DATE(YEAR(Table1[[#This Row],[Order_Date]]),MONTH(Table1[[#This Row],[Order_Date]]),1)</f>
        <v>45231</v>
      </c>
    </row>
    <row r="4816" spans="1:14">
      <c r="A4816" t="s">
        <v>1226</v>
      </c>
      <c r="B4816" t="s">
        <v>338</v>
      </c>
      <c r="C4816" t="s">
        <v>339</v>
      </c>
      <c r="D4816" t="s">
        <v>38</v>
      </c>
      <c r="E4816" t="s">
        <v>167</v>
      </c>
      <c r="F4816" t="s">
        <v>60</v>
      </c>
      <c r="G4816">
        <v>21</v>
      </c>
      <c r="H4816">
        <v>1112.81</v>
      </c>
      <c r="I4816">
        <v>23369.01</v>
      </c>
      <c r="J4816">
        <v>192</v>
      </c>
      <c r="K4816">
        <v>2</v>
      </c>
      <c r="L4816" t="s">
        <v>18</v>
      </c>
      <c r="M4816">
        <f>(Table1[[#This Row],[Current_Stock]]*Table1[[#This Row],[Unit_Price]])</f>
        <v>213659.51999999999</v>
      </c>
      <c r="N4816" s="12">
        <f>DATE(YEAR(Table1[[#This Row],[Order_Date]]),MONTH(Table1[[#This Row],[Order_Date]]),1)</f>
        <v>45536</v>
      </c>
    </row>
    <row r="4817" spans="1:14">
      <c r="A4817" t="s">
        <v>1309</v>
      </c>
      <c r="B4817" t="s">
        <v>404</v>
      </c>
      <c r="C4817" t="s">
        <v>405</v>
      </c>
      <c r="D4817" t="s">
        <v>27</v>
      </c>
      <c r="E4817" t="s">
        <v>85</v>
      </c>
      <c r="F4817" t="s">
        <v>60</v>
      </c>
      <c r="G4817">
        <v>7</v>
      </c>
      <c r="H4817">
        <v>708.8</v>
      </c>
      <c r="I4817">
        <v>4961.6000000000004</v>
      </c>
      <c r="J4817">
        <v>366</v>
      </c>
      <c r="K4817">
        <v>8</v>
      </c>
      <c r="L4817" t="s">
        <v>18</v>
      </c>
      <c r="M4817">
        <f>(Table1[[#This Row],[Current_Stock]]*Table1[[#This Row],[Unit_Price]])</f>
        <v>259420.79999999999</v>
      </c>
      <c r="N4817" s="12">
        <f>DATE(YEAR(Table1[[#This Row],[Order_Date]]),MONTH(Table1[[#This Row],[Order_Date]]),1)</f>
        <v>45627</v>
      </c>
    </row>
    <row r="4818" spans="1:14">
      <c r="A4818" t="s">
        <v>1000</v>
      </c>
      <c r="B4818" t="s">
        <v>555</v>
      </c>
      <c r="C4818" t="s">
        <v>556</v>
      </c>
      <c r="D4818" t="s">
        <v>96</v>
      </c>
      <c r="E4818" t="s">
        <v>173</v>
      </c>
      <c r="F4818" t="s">
        <v>60</v>
      </c>
      <c r="G4818">
        <v>1</v>
      </c>
      <c r="H4818">
        <v>1355.15</v>
      </c>
      <c r="I4818">
        <v>1355.15</v>
      </c>
      <c r="J4818">
        <v>266</v>
      </c>
      <c r="K4818">
        <v>5</v>
      </c>
      <c r="L4818" t="s">
        <v>18</v>
      </c>
      <c r="M4818">
        <f>(Table1[[#This Row],[Current_Stock]]*Table1[[#This Row],[Unit_Price]])</f>
        <v>360469.9</v>
      </c>
      <c r="N4818" s="12">
        <f>DATE(YEAR(Table1[[#This Row],[Order_Date]]),MONTH(Table1[[#This Row],[Order_Date]]),1)</f>
        <v>45170</v>
      </c>
    </row>
    <row r="4819" spans="1:14">
      <c r="A4819" t="s">
        <v>757</v>
      </c>
      <c r="B4819" t="s">
        <v>870</v>
      </c>
      <c r="C4819" t="s">
        <v>871</v>
      </c>
      <c r="D4819" t="s">
        <v>84</v>
      </c>
      <c r="E4819" t="s">
        <v>39</v>
      </c>
      <c r="F4819" t="s">
        <v>46</v>
      </c>
      <c r="G4819">
        <v>16</v>
      </c>
      <c r="H4819">
        <v>3885.6</v>
      </c>
      <c r="I4819">
        <v>62169.599999999999</v>
      </c>
      <c r="J4819">
        <v>170</v>
      </c>
      <c r="K4819">
        <v>13</v>
      </c>
      <c r="L4819" t="s">
        <v>18</v>
      </c>
      <c r="M4819">
        <f>(Table1[[#This Row],[Current_Stock]]*Table1[[#This Row],[Unit_Price]])</f>
        <v>660552</v>
      </c>
      <c r="N4819" s="12">
        <f>DATE(YEAR(Table1[[#This Row],[Order_Date]]),MONTH(Table1[[#This Row],[Order_Date]]),1)</f>
        <v>45261</v>
      </c>
    </row>
    <row r="4820" spans="1:14">
      <c r="A4820" t="s">
        <v>496</v>
      </c>
      <c r="B4820" t="s">
        <v>726</v>
      </c>
      <c r="C4820" t="s">
        <v>727</v>
      </c>
      <c r="D4820" t="s">
        <v>96</v>
      </c>
      <c r="E4820" t="s">
        <v>167</v>
      </c>
      <c r="F4820" t="s">
        <v>40</v>
      </c>
      <c r="G4820">
        <v>4</v>
      </c>
      <c r="H4820">
        <v>1182.6400000000001</v>
      </c>
      <c r="I4820">
        <v>4730.5600000000004</v>
      </c>
      <c r="J4820">
        <v>314</v>
      </c>
      <c r="K4820">
        <v>2</v>
      </c>
      <c r="L4820" t="s">
        <v>55</v>
      </c>
      <c r="M4820">
        <f>(Table1[[#This Row],[Current_Stock]]*Table1[[#This Row],[Unit_Price]])</f>
        <v>371348.96</v>
      </c>
      <c r="N4820" s="12">
        <f>DATE(YEAR(Table1[[#This Row],[Order_Date]]),MONTH(Table1[[#This Row],[Order_Date]]),1)</f>
        <v>45505</v>
      </c>
    </row>
    <row r="4821" spans="1:14">
      <c r="A4821" t="s">
        <v>452</v>
      </c>
      <c r="B4821" t="s">
        <v>855</v>
      </c>
      <c r="C4821" t="s">
        <v>856</v>
      </c>
      <c r="D4821" t="s">
        <v>38</v>
      </c>
      <c r="E4821" t="s">
        <v>243</v>
      </c>
      <c r="F4821" t="s">
        <v>40</v>
      </c>
      <c r="G4821">
        <v>24</v>
      </c>
      <c r="H4821">
        <v>253.22</v>
      </c>
      <c r="I4821">
        <v>6077.28</v>
      </c>
      <c r="J4821">
        <v>217</v>
      </c>
      <c r="K4821">
        <v>12</v>
      </c>
      <c r="L4821" t="s">
        <v>18</v>
      </c>
      <c r="M4821">
        <f>(Table1[[#This Row],[Current_Stock]]*Table1[[#This Row],[Unit_Price]])</f>
        <v>54948.74</v>
      </c>
      <c r="N4821" s="12">
        <f>DATE(YEAR(Table1[[#This Row],[Order_Date]]),MONTH(Table1[[#This Row],[Order_Date]]),1)</f>
        <v>45108</v>
      </c>
    </row>
    <row r="4822" spans="1:14">
      <c r="A4822" t="s">
        <v>131</v>
      </c>
      <c r="B4822" t="s">
        <v>645</v>
      </c>
      <c r="C4822" t="s">
        <v>646</v>
      </c>
      <c r="D4822" t="s">
        <v>27</v>
      </c>
      <c r="E4822" t="s">
        <v>173</v>
      </c>
      <c r="F4822" t="s">
        <v>46</v>
      </c>
      <c r="G4822">
        <v>4</v>
      </c>
      <c r="H4822">
        <v>2470.87</v>
      </c>
      <c r="I4822">
        <v>9883.48</v>
      </c>
      <c r="J4822">
        <v>431</v>
      </c>
      <c r="K4822">
        <v>9</v>
      </c>
      <c r="L4822" t="s">
        <v>18</v>
      </c>
      <c r="M4822">
        <f>(Table1[[#This Row],[Current_Stock]]*Table1[[#This Row],[Unit_Price]])</f>
        <v>1064944.97</v>
      </c>
      <c r="N4822" s="12">
        <f>DATE(YEAR(Table1[[#This Row],[Order_Date]]),MONTH(Table1[[#This Row],[Order_Date]]),1)</f>
        <v>45413</v>
      </c>
    </row>
    <row r="4823" spans="1:14">
      <c r="A4823" t="s">
        <v>215</v>
      </c>
      <c r="B4823" t="s">
        <v>991</v>
      </c>
      <c r="C4823" t="s">
        <v>992</v>
      </c>
      <c r="D4823" t="s">
        <v>53</v>
      </c>
      <c r="E4823" t="s">
        <v>251</v>
      </c>
      <c r="F4823" t="s">
        <v>17</v>
      </c>
      <c r="G4823">
        <v>10</v>
      </c>
      <c r="H4823">
        <v>234.34</v>
      </c>
      <c r="I4823">
        <v>2343.4</v>
      </c>
      <c r="J4823">
        <v>391</v>
      </c>
      <c r="K4823">
        <v>4</v>
      </c>
      <c r="L4823" t="s">
        <v>18</v>
      </c>
      <c r="M4823">
        <f>(Table1[[#This Row],[Current_Stock]]*Table1[[#This Row],[Unit_Price]])</f>
        <v>91626.94</v>
      </c>
      <c r="N4823" s="12">
        <f>DATE(YEAR(Table1[[#This Row],[Order_Date]]),MONTH(Table1[[#This Row],[Order_Date]]),1)</f>
        <v>44986</v>
      </c>
    </row>
    <row r="4824" spans="1:14">
      <c r="A4824" t="s">
        <v>1364</v>
      </c>
      <c r="B4824" t="s">
        <v>1142</v>
      </c>
      <c r="C4824" t="s">
        <v>1143</v>
      </c>
      <c r="D4824" t="s">
        <v>27</v>
      </c>
      <c r="E4824" t="s">
        <v>282</v>
      </c>
      <c r="F4824" t="s">
        <v>46</v>
      </c>
      <c r="G4824">
        <v>5</v>
      </c>
      <c r="H4824">
        <v>4954.62</v>
      </c>
      <c r="I4824">
        <v>24773.1</v>
      </c>
      <c r="J4824">
        <v>408</v>
      </c>
      <c r="K4824">
        <v>10</v>
      </c>
      <c r="L4824" t="s">
        <v>55</v>
      </c>
      <c r="M4824">
        <f>(Table1[[#This Row],[Current_Stock]]*Table1[[#This Row],[Unit_Price]])</f>
        <v>2021484.96</v>
      </c>
      <c r="N4824" s="12">
        <f>DATE(YEAR(Table1[[#This Row],[Order_Date]]),MONTH(Table1[[#This Row],[Order_Date]]),1)</f>
        <v>45323</v>
      </c>
    </row>
    <row r="4825" spans="1:14">
      <c r="A4825" t="s">
        <v>382</v>
      </c>
      <c r="B4825" t="s">
        <v>417</v>
      </c>
      <c r="C4825" t="s">
        <v>418</v>
      </c>
      <c r="D4825" t="s">
        <v>84</v>
      </c>
      <c r="E4825" t="s">
        <v>28</v>
      </c>
      <c r="F4825" t="s">
        <v>60</v>
      </c>
      <c r="G4825">
        <v>16</v>
      </c>
      <c r="H4825">
        <v>25668.78</v>
      </c>
      <c r="I4825">
        <v>410700.48</v>
      </c>
      <c r="J4825">
        <v>138</v>
      </c>
      <c r="K4825">
        <v>11</v>
      </c>
      <c r="L4825" t="s">
        <v>18</v>
      </c>
      <c r="M4825">
        <f>(Table1[[#This Row],[Current_Stock]]*Table1[[#This Row],[Unit_Price]])</f>
        <v>3542291.6399999997</v>
      </c>
      <c r="N4825" s="12">
        <f>DATE(YEAR(Table1[[#This Row],[Order_Date]]),MONTH(Table1[[#This Row],[Order_Date]]),1)</f>
        <v>45352</v>
      </c>
    </row>
    <row r="4826" spans="1:14">
      <c r="A4826" t="s">
        <v>918</v>
      </c>
      <c r="B4826" t="s">
        <v>699</v>
      </c>
      <c r="C4826" t="s">
        <v>700</v>
      </c>
      <c r="D4826" t="s">
        <v>53</v>
      </c>
      <c r="E4826" t="s">
        <v>330</v>
      </c>
      <c r="F4826" t="s">
        <v>29</v>
      </c>
      <c r="G4826">
        <v>11</v>
      </c>
      <c r="H4826">
        <v>1085.1099999999999</v>
      </c>
      <c r="I4826">
        <v>11936.21</v>
      </c>
      <c r="J4826">
        <v>273</v>
      </c>
      <c r="K4826">
        <v>4</v>
      </c>
      <c r="L4826" t="s">
        <v>55</v>
      </c>
      <c r="M4826">
        <f>(Table1[[#This Row],[Current_Stock]]*Table1[[#This Row],[Unit_Price]])</f>
        <v>296235.02999999997</v>
      </c>
      <c r="N4826" s="12">
        <f>DATE(YEAR(Table1[[#This Row],[Order_Date]]),MONTH(Table1[[#This Row],[Order_Date]]),1)</f>
        <v>45261</v>
      </c>
    </row>
    <row r="4827" spans="1:14">
      <c r="A4827" t="s">
        <v>599</v>
      </c>
      <c r="B4827" t="s">
        <v>114</v>
      </c>
      <c r="C4827" t="s">
        <v>115</v>
      </c>
      <c r="D4827" t="s">
        <v>33</v>
      </c>
      <c r="E4827" t="s">
        <v>211</v>
      </c>
      <c r="F4827" t="s">
        <v>40</v>
      </c>
      <c r="G4827">
        <v>11</v>
      </c>
      <c r="H4827">
        <v>1541.65</v>
      </c>
      <c r="I4827">
        <v>16958.150000000001</v>
      </c>
      <c r="J4827">
        <v>188</v>
      </c>
      <c r="K4827">
        <v>10</v>
      </c>
      <c r="L4827" t="s">
        <v>18</v>
      </c>
      <c r="M4827">
        <f>(Table1[[#This Row],[Current_Stock]]*Table1[[#This Row],[Unit_Price]])</f>
        <v>289830.2</v>
      </c>
      <c r="N4827" s="12">
        <f>DATE(YEAR(Table1[[#This Row],[Order_Date]]),MONTH(Table1[[#This Row],[Order_Date]]),1)</f>
        <v>45200</v>
      </c>
    </row>
    <row r="4828" spans="1:14">
      <c r="A4828" t="s">
        <v>693</v>
      </c>
      <c r="B4828" t="s">
        <v>590</v>
      </c>
      <c r="C4828" t="s">
        <v>591</v>
      </c>
      <c r="D4828" t="s">
        <v>15</v>
      </c>
      <c r="E4828" t="s">
        <v>39</v>
      </c>
      <c r="F4828" t="s">
        <v>17</v>
      </c>
      <c r="G4828">
        <v>12</v>
      </c>
      <c r="H4828">
        <v>267.89999999999998</v>
      </c>
      <c r="I4828">
        <v>3214.8</v>
      </c>
      <c r="J4828">
        <v>216</v>
      </c>
      <c r="K4828">
        <v>12</v>
      </c>
      <c r="L4828" t="s">
        <v>18</v>
      </c>
      <c r="M4828">
        <f>(Table1[[#This Row],[Current_Stock]]*Table1[[#This Row],[Unit_Price]])</f>
        <v>57866.399999999994</v>
      </c>
      <c r="N4828" s="12">
        <f>DATE(YEAR(Table1[[#This Row],[Order_Date]]),MONTH(Table1[[#This Row],[Order_Date]]),1)</f>
        <v>45200</v>
      </c>
    </row>
    <row r="4829" spans="1:14">
      <c r="A4829" t="s">
        <v>1000</v>
      </c>
      <c r="B4829" t="s">
        <v>860</v>
      </c>
      <c r="C4829" t="s">
        <v>861</v>
      </c>
      <c r="D4829" t="s">
        <v>44</v>
      </c>
      <c r="E4829" t="s">
        <v>97</v>
      </c>
      <c r="F4829" t="s">
        <v>60</v>
      </c>
      <c r="G4829">
        <v>31</v>
      </c>
      <c r="H4829">
        <v>2870.01</v>
      </c>
      <c r="I4829">
        <v>88970.31</v>
      </c>
      <c r="J4829">
        <v>81</v>
      </c>
      <c r="K4829">
        <v>12</v>
      </c>
      <c r="L4829" t="s">
        <v>18</v>
      </c>
      <c r="M4829">
        <f>(Table1[[#This Row],[Current_Stock]]*Table1[[#This Row],[Unit_Price]])</f>
        <v>232470.81000000003</v>
      </c>
      <c r="N4829" s="12">
        <f>DATE(YEAR(Table1[[#This Row],[Order_Date]]),MONTH(Table1[[#This Row],[Order_Date]]),1)</f>
        <v>45170</v>
      </c>
    </row>
    <row r="4830" spans="1:14">
      <c r="A4830" t="s">
        <v>507</v>
      </c>
      <c r="B4830" t="s">
        <v>855</v>
      </c>
      <c r="C4830" t="s">
        <v>856</v>
      </c>
      <c r="D4830" t="s">
        <v>38</v>
      </c>
      <c r="E4830" t="s">
        <v>269</v>
      </c>
      <c r="F4830" t="s">
        <v>60</v>
      </c>
      <c r="G4830">
        <v>21</v>
      </c>
      <c r="H4830">
        <v>3218.93</v>
      </c>
      <c r="I4830">
        <v>67597.53</v>
      </c>
      <c r="J4830">
        <v>215</v>
      </c>
      <c r="K4830">
        <v>4</v>
      </c>
      <c r="L4830" t="s">
        <v>18</v>
      </c>
      <c r="M4830">
        <f>(Table1[[#This Row],[Current_Stock]]*Table1[[#This Row],[Unit_Price]])</f>
        <v>692069.95</v>
      </c>
      <c r="N4830" s="12">
        <f>DATE(YEAR(Table1[[#This Row],[Order_Date]]),MONTH(Table1[[#This Row],[Order_Date]]),1)</f>
        <v>45200</v>
      </c>
    </row>
    <row r="4831" spans="1:14">
      <c r="A4831" t="s">
        <v>516</v>
      </c>
      <c r="B4831" t="s">
        <v>120</v>
      </c>
      <c r="C4831" t="s">
        <v>121</v>
      </c>
      <c r="D4831" t="s">
        <v>53</v>
      </c>
      <c r="E4831" t="s">
        <v>211</v>
      </c>
      <c r="F4831" t="s">
        <v>46</v>
      </c>
      <c r="G4831">
        <v>10</v>
      </c>
      <c r="H4831">
        <v>2348.81</v>
      </c>
      <c r="I4831">
        <v>23488.1</v>
      </c>
      <c r="J4831">
        <v>268</v>
      </c>
      <c r="K4831">
        <v>6</v>
      </c>
      <c r="L4831" t="s">
        <v>55</v>
      </c>
      <c r="M4831">
        <f>(Table1[[#This Row],[Current_Stock]]*Table1[[#This Row],[Unit_Price]])</f>
        <v>629481.07999999996</v>
      </c>
      <c r="N4831" s="12">
        <f>DATE(YEAR(Table1[[#This Row],[Order_Date]]),MONTH(Table1[[#This Row],[Order_Date]]),1)</f>
        <v>45413</v>
      </c>
    </row>
    <row r="4832" spans="1:14">
      <c r="A4832" t="s">
        <v>723</v>
      </c>
      <c r="B4832" t="s">
        <v>741</v>
      </c>
      <c r="C4832" t="s">
        <v>742</v>
      </c>
      <c r="D4832" t="s">
        <v>33</v>
      </c>
      <c r="E4832" t="s">
        <v>73</v>
      </c>
      <c r="F4832" t="s">
        <v>46</v>
      </c>
      <c r="G4832">
        <v>16</v>
      </c>
      <c r="H4832">
        <v>4070.19</v>
      </c>
      <c r="I4832">
        <v>65123.040000000001</v>
      </c>
      <c r="J4832">
        <v>157</v>
      </c>
      <c r="K4832">
        <v>4</v>
      </c>
      <c r="L4832" t="s">
        <v>18</v>
      </c>
      <c r="M4832">
        <f>(Table1[[#This Row],[Current_Stock]]*Table1[[#This Row],[Unit_Price]])</f>
        <v>639019.82999999996</v>
      </c>
      <c r="N4832" s="12">
        <f>DATE(YEAR(Table1[[#This Row],[Order_Date]]),MONTH(Table1[[#This Row],[Order_Date]]),1)</f>
        <v>45108</v>
      </c>
    </row>
    <row r="4833" spans="1:14">
      <c r="A4833" t="s">
        <v>1308</v>
      </c>
      <c r="B4833" t="s">
        <v>979</v>
      </c>
      <c r="C4833" t="s">
        <v>980</v>
      </c>
      <c r="D4833" t="s">
        <v>33</v>
      </c>
      <c r="E4833" t="s">
        <v>59</v>
      </c>
      <c r="F4833" t="s">
        <v>46</v>
      </c>
      <c r="G4833">
        <v>26</v>
      </c>
      <c r="H4833">
        <v>1071.67</v>
      </c>
      <c r="I4833">
        <v>27863.42</v>
      </c>
      <c r="J4833">
        <v>217</v>
      </c>
      <c r="K4833">
        <v>9</v>
      </c>
      <c r="L4833" t="s">
        <v>18</v>
      </c>
      <c r="M4833">
        <f>(Table1[[#This Row],[Current_Stock]]*Table1[[#This Row],[Unit_Price]])</f>
        <v>232552.39</v>
      </c>
      <c r="N4833" s="12">
        <f>DATE(YEAR(Table1[[#This Row],[Order_Date]]),MONTH(Table1[[#This Row],[Order_Date]]),1)</f>
        <v>44927</v>
      </c>
    </row>
    <row r="4834" spans="1:14">
      <c r="A4834" t="s">
        <v>1332</v>
      </c>
      <c r="B4834" t="s">
        <v>860</v>
      </c>
      <c r="C4834" t="s">
        <v>861</v>
      </c>
      <c r="D4834" t="s">
        <v>44</v>
      </c>
      <c r="E4834" t="s">
        <v>243</v>
      </c>
      <c r="F4834" t="s">
        <v>60</v>
      </c>
      <c r="G4834">
        <v>48</v>
      </c>
      <c r="H4834">
        <v>1959.27</v>
      </c>
      <c r="I4834">
        <v>94044.96</v>
      </c>
      <c r="J4834">
        <v>117</v>
      </c>
      <c r="K4834">
        <v>13</v>
      </c>
      <c r="L4834" t="s">
        <v>18</v>
      </c>
      <c r="M4834">
        <f>(Table1[[#This Row],[Current_Stock]]*Table1[[#This Row],[Unit_Price]])</f>
        <v>229234.59</v>
      </c>
      <c r="N4834" s="12">
        <f>DATE(YEAR(Table1[[#This Row],[Order_Date]]),MONTH(Table1[[#This Row],[Order_Date]]),1)</f>
        <v>45413</v>
      </c>
    </row>
    <row r="4835" spans="1:14">
      <c r="A4835" t="s">
        <v>304</v>
      </c>
      <c r="B4835" t="s">
        <v>475</v>
      </c>
      <c r="C4835" t="s">
        <v>476</v>
      </c>
      <c r="D4835" t="s">
        <v>15</v>
      </c>
      <c r="E4835" t="s">
        <v>113</v>
      </c>
      <c r="F4835" t="s">
        <v>60</v>
      </c>
      <c r="G4835">
        <v>20</v>
      </c>
      <c r="H4835">
        <v>450.13</v>
      </c>
      <c r="I4835">
        <v>9002.6</v>
      </c>
      <c r="J4835">
        <v>83</v>
      </c>
      <c r="K4835">
        <v>10</v>
      </c>
      <c r="L4835" t="s">
        <v>18</v>
      </c>
      <c r="M4835">
        <f>(Table1[[#This Row],[Current_Stock]]*Table1[[#This Row],[Unit_Price]])</f>
        <v>37360.79</v>
      </c>
      <c r="N4835" s="12">
        <f>DATE(YEAR(Table1[[#This Row],[Order_Date]]),MONTH(Table1[[#This Row],[Order_Date]]),1)</f>
        <v>45231</v>
      </c>
    </row>
    <row r="4836" spans="1:14">
      <c r="A4836" t="s">
        <v>1291</v>
      </c>
      <c r="B4836" t="s">
        <v>601</v>
      </c>
      <c r="C4836" t="s">
        <v>602</v>
      </c>
      <c r="D4836" t="s">
        <v>84</v>
      </c>
      <c r="E4836" t="s">
        <v>97</v>
      </c>
      <c r="F4836" t="s">
        <v>17</v>
      </c>
      <c r="G4836">
        <v>25</v>
      </c>
      <c r="H4836">
        <v>3380.38</v>
      </c>
      <c r="I4836">
        <v>84509.5</v>
      </c>
      <c r="J4836">
        <v>137</v>
      </c>
      <c r="K4836">
        <v>8</v>
      </c>
      <c r="L4836" t="s">
        <v>18</v>
      </c>
      <c r="M4836">
        <f>(Table1[[#This Row],[Current_Stock]]*Table1[[#This Row],[Unit_Price]])</f>
        <v>463112.06</v>
      </c>
      <c r="N4836" s="12">
        <f>DATE(YEAR(Table1[[#This Row],[Order_Date]]),MONTH(Table1[[#This Row],[Order_Date]]),1)</f>
        <v>45474</v>
      </c>
    </row>
    <row r="4837" spans="1:14">
      <c r="A4837" t="s">
        <v>224</v>
      </c>
      <c r="B4837" t="s">
        <v>444</v>
      </c>
      <c r="C4837" t="s">
        <v>445</v>
      </c>
      <c r="D4837" t="s">
        <v>44</v>
      </c>
      <c r="E4837" t="s">
        <v>173</v>
      </c>
      <c r="F4837" t="s">
        <v>29</v>
      </c>
      <c r="G4837">
        <v>68</v>
      </c>
      <c r="H4837">
        <v>4426.55</v>
      </c>
      <c r="I4837">
        <v>301005.40000000002</v>
      </c>
      <c r="J4837">
        <v>48</v>
      </c>
      <c r="K4837">
        <v>3</v>
      </c>
      <c r="L4837" t="s">
        <v>18</v>
      </c>
      <c r="M4837">
        <f>(Table1[[#This Row],[Current_Stock]]*Table1[[#This Row],[Unit_Price]])</f>
        <v>212474.40000000002</v>
      </c>
      <c r="N4837" s="12">
        <f>DATE(YEAR(Table1[[#This Row],[Order_Date]]),MONTH(Table1[[#This Row],[Order_Date]]),1)</f>
        <v>45017</v>
      </c>
    </row>
    <row r="4838" spans="1:14">
      <c r="A4838" t="s">
        <v>463</v>
      </c>
      <c r="B4838" t="s">
        <v>637</v>
      </c>
      <c r="C4838" t="s">
        <v>638</v>
      </c>
      <c r="D4838" t="s">
        <v>38</v>
      </c>
      <c r="E4838" t="s">
        <v>104</v>
      </c>
      <c r="F4838" t="s">
        <v>46</v>
      </c>
      <c r="G4838">
        <v>8</v>
      </c>
      <c r="H4838">
        <v>3826.53</v>
      </c>
      <c r="I4838">
        <v>30612.240000000002</v>
      </c>
      <c r="J4838">
        <v>132</v>
      </c>
      <c r="K4838">
        <v>6</v>
      </c>
      <c r="L4838" t="s">
        <v>18</v>
      </c>
      <c r="M4838">
        <f>(Table1[[#This Row],[Current_Stock]]*Table1[[#This Row],[Unit_Price]])</f>
        <v>505101.96</v>
      </c>
      <c r="N4838" s="12">
        <f>DATE(YEAR(Table1[[#This Row],[Order_Date]]),MONTH(Table1[[#This Row],[Order_Date]]),1)</f>
        <v>45352</v>
      </c>
    </row>
    <row r="4839" spans="1:14">
      <c r="A4839" t="s">
        <v>122</v>
      </c>
      <c r="B4839" t="s">
        <v>213</v>
      </c>
      <c r="C4839" t="s">
        <v>214</v>
      </c>
      <c r="D4839" t="s">
        <v>33</v>
      </c>
      <c r="E4839" t="s">
        <v>97</v>
      </c>
      <c r="F4839" t="s">
        <v>17</v>
      </c>
      <c r="G4839">
        <v>13</v>
      </c>
      <c r="H4839">
        <v>3755.36</v>
      </c>
      <c r="I4839">
        <v>48819.68</v>
      </c>
      <c r="J4839">
        <v>201</v>
      </c>
      <c r="K4839">
        <v>10</v>
      </c>
      <c r="L4839" t="s">
        <v>18</v>
      </c>
      <c r="M4839">
        <f>(Table1[[#This Row],[Current_Stock]]*Table1[[#This Row],[Unit_Price]])</f>
        <v>754827.36</v>
      </c>
      <c r="N4839" s="12">
        <f>DATE(YEAR(Table1[[#This Row],[Order_Date]]),MONTH(Table1[[#This Row],[Order_Date]]),1)</f>
        <v>45261</v>
      </c>
    </row>
    <row r="4840" spans="1:14">
      <c r="A4840" t="s">
        <v>1098</v>
      </c>
      <c r="B4840" t="s">
        <v>111</v>
      </c>
      <c r="C4840" t="s">
        <v>112</v>
      </c>
      <c r="D4840" t="s">
        <v>84</v>
      </c>
      <c r="E4840" t="s">
        <v>277</v>
      </c>
      <c r="F4840" t="s">
        <v>46</v>
      </c>
      <c r="G4840">
        <v>8</v>
      </c>
      <c r="H4840">
        <v>29149.759999999998</v>
      </c>
      <c r="I4840">
        <v>233198.07999999999</v>
      </c>
      <c r="J4840">
        <v>102</v>
      </c>
      <c r="K4840">
        <v>6</v>
      </c>
      <c r="L4840" t="s">
        <v>18</v>
      </c>
      <c r="M4840">
        <f>(Table1[[#This Row],[Current_Stock]]*Table1[[#This Row],[Unit_Price]])</f>
        <v>2973275.52</v>
      </c>
      <c r="N4840" s="12">
        <f>DATE(YEAR(Table1[[#This Row],[Order_Date]]),MONTH(Table1[[#This Row],[Order_Date]]),1)</f>
        <v>45627</v>
      </c>
    </row>
    <row r="4841" spans="1:14">
      <c r="A4841" t="s">
        <v>926</v>
      </c>
      <c r="B4841" t="s">
        <v>767</v>
      </c>
      <c r="C4841" t="s">
        <v>768</v>
      </c>
      <c r="D4841" t="s">
        <v>84</v>
      </c>
      <c r="E4841" t="s">
        <v>80</v>
      </c>
      <c r="F4841" t="s">
        <v>46</v>
      </c>
      <c r="G4841">
        <v>9</v>
      </c>
      <c r="H4841">
        <v>22982.39</v>
      </c>
      <c r="I4841">
        <v>206841.51</v>
      </c>
      <c r="J4841">
        <v>131</v>
      </c>
      <c r="K4841">
        <v>14</v>
      </c>
      <c r="L4841" t="s">
        <v>18</v>
      </c>
      <c r="M4841">
        <f>(Table1[[#This Row],[Current_Stock]]*Table1[[#This Row],[Unit_Price]])</f>
        <v>3010693.09</v>
      </c>
      <c r="N4841" s="12">
        <f>DATE(YEAR(Table1[[#This Row],[Order_Date]]),MONTH(Table1[[#This Row],[Order_Date]]),1)</f>
        <v>45566</v>
      </c>
    </row>
    <row r="4842" spans="1:14">
      <c r="A4842" t="s">
        <v>530</v>
      </c>
      <c r="B4842" t="s">
        <v>450</v>
      </c>
      <c r="C4842" t="s">
        <v>451</v>
      </c>
      <c r="D4842" t="s">
        <v>33</v>
      </c>
      <c r="E4842" t="s">
        <v>23</v>
      </c>
      <c r="F4842" t="s">
        <v>46</v>
      </c>
      <c r="G4842">
        <v>20</v>
      </c>
      <c r="H4842">
        <v>3086.06</v>
      </c>
      <c r="I4842">
        <v>61721.2</v>
      </c>
      <c r="J4842">
        <v>189</v>
      </c>
      <c r="K4842">
        <v>6</v>
      </c>
      <c r="L4842" t="s">
        <v>18</v>
      </c>
      <c r="M4842">
        <f>(Table1[[#This Row],[Current_Stock]]*Table1[[#This Row],[Unit_Price]])</f>
        <v>583265.34</v>
      </c>
      <c r="N4842" s="12">
        <f>DATE(YEAR(Table1[[#This Row],[Order_Date]]),MONTH(Table1[[#This Row],[Order_Date]]),1)</f>
        <v>45017</v>
      </c>
    </row>
    <row r="4843" spans="1:14">
      <c r="A4843" t="s">
        <v>301</v>
      </c>
      <c r="B4843" t="s">
        <v>814</v>
      </c>
      <c r="C4843" t="s">
        <v>815</v>
      </c>
      <c r="D4843" t="s">
        <v>44</v>
      </c>
      <c r="E4843" t="s">
        <v>184</v>
      </c>
      <c r="F4843" t="s">
        <v>60</v>
      </c>
      <c r="G4843">
        <v>64</v>
      </c>
      <c r="H4843">
        <v>832.18</v>
      </c>
      <c r="I4843">
        <v>53259.519999999997</v>
      </c>
      <c r="J4843">
        <v>39</v>
      </c>
      <c r="K4843">
        <v>7</v>
      </c>
      <c r="L4843" t="s">
        <v>18</v>
      </c>
      <c r="M4843">
        <f>(Table1[[#This Row],[Current_Stock]]*Table1[[#This Row],[Unit_Price]])</f>
        <v>32455.019999999997</v>
      </c>
      <c r="N4843" s="12">
        <f>DATE(YEAR(Table1[[#This Row],[Order_Date]]),MONTH(Table1[[#This Row],[Order_Date]]),1)</f>
        <v>44986</v>
      </c>
    </row>
    <row r="4844" spans="1:14">
      <c r="A4844" t="s">
        <v>912</v>
      </c>
      <c r="B4844" t="s">
        <v>873</v>
      </c>
      <c r="C4844" t="s">
        <v>874</v>
      </c>
      <c r="D4844" t="s">
        <v>22</v>
      </c>
      <c r="E4844" t="s">
        <v>85</v>
      </c>
      <c r="F4844" t="s">
        <v>40</v>
      </c>
      <c r="G4844">
        <v>22</v>
      </c>
      <c r="H4844">
        <v>17072.13</v>
      </c>
      <c r="I4844">
        <v>375586.86</v>
      </c>
      <c r="J4844">
        <v>107</v>
      </c>
      <c r="K4844">
        <v>8</v>
      </c>
      <c r="L4844" t="s">
        <v>18</v>
      </c>
      <c r="M4844">
        <f>(Table1[[#This Row],[Current_Stock]]*Table1[[#This Row],[Unit_Price]])</f>
        <v>1826717.9100000001</v>
      </c>
      <c r="N4844" s="12">
        <f>DATE(YEAR(Table1[[#This Row],[Order_Date]]),MONTH(Table1[[#This Row],[Order_Date]]),1)</f>
        <v>45292</v>
      </c>
    </row>
    <row r="4845" spans="1:14">
      <c r="A4845" t="s">
        <v>805</v>
      </c>
      <c r="B4845" t="s">
        <v>447</v>
      </c>
      <c r="C4845" t="s">
        <v>448</v>
      </c>
      <c r="D4845" t="s">
        <v>44</v>
      </c>
      <c r="E4845" t="s">
        <v>330</v>
      </c>
      <c r="F4845" t="s">
        <v>29</v>
      </c>
      <c r="G4845">
        <v>42</v>
      </c>
      <c r="H4845">
        <v>4292.3599999999997</v>
      </c>
      <c r="I4845">
        <v>180279.12</v>
      </c>
      <c r="J4845">
        <v>55</v>
      </c>
      <c r="K4845">
        <v>3</v>
      </c>
      <c r="L4845" t="s">
        <v>18</v>
      </c>
      <c r="M4845">
        <f>(Table1[[#This Row],[Current_Stock]]*Table1[[#This Row],[Unit_Price]])</f>
        <v>236079.8</v>
      </c>
      <c r="N4845" s="12">
        <f>DATE(YEAR(Table1[[#This Row],[Order_Date]]),MONTH(Table1[[#This Row],[Order_Date]]),1)</f>
        <v>45139</v>
      </c>
    </row>
    <row r="4846" spans="1:14">
      <c r="A4846" t="s">
        <v>1248</v>
      </c>
      <c r="B4846" t="s">
        <v>873</v>
      </c>
      <c r="C4846" t="s">
        <v>874</v>
      </c>
      <c r="D4846" t="s">
        <v>22</v>
      </c>
      <c r="E4846" t="s">
        <v>173</v>
      </c>
      <c r="F4846" t="s">
        <v>29</v>
      </c>
      <c r="G4846">
        <v>38</v>
      </c>
      <c r="H4846">
        <v>878.45</v>
      </c>
      <c r="I4846">
        <v>33381.1</v>
      </c>
      <c r="J4846">
        <v>71</v>
      </c>
      <c r="K4846">
        <v>7</v>
      </c>
      <c r="L4846" t="s">
        <v>105</v>
      </c>
      <c r="M4846">
        <f>(Table1[[#This Row],[Current_Stock]]*Table1[[#This Row],[Unit_Price]])</f>
        <v>62369.950000000004</v>
      </c>
      <c r="N4846" s="12">
        <f>DATE(YEAR(Table1[[#This Row],[Order_Date]]),MONTH(Table1[[#This Row],[Order_Date]]),1)</f>
        <v>45536</v>
      </c>
    </row>
    <row r="4847" spans="1:14">
      <c r="A4847" t="s">
        <v>593</v>
      </c>
      <c r="B4847" t="s">
        <v>895</v>
      </c>
      <c r="C4847" t="s">
        <v>896</v>
      </c>
      <c r="D4847" t="s">
        <v>38</v>
      </c>
      <c r="E4847" t="s">
        <v>269</v>
      </c>
      <c r="F4847" t="s">
        <v>60</v>
      </c>
      <c r="G4847">
        <v>12</v>
      </c>
      <c r="H4847">
        <v>1807.98</v>
      </c>
      <c r="I4847">
        <v>21695.759999999998</v>
      </c>
      <c r="J4847">
        <v>242</v>
      </c>
      <c r="K4847">
        <v>6</v>
      </c>
      <c r="L4847" t="s">
        <v>18</v>
      </c>
      <c r="M4847">
        <f>(Table1[[#This Row],[Current_Stock]]*Table1[[#This Row],[Unit_Price]])</f>
        <v>437531.16000000003</v>
      </c>
      <c r="N4847" s="12">
        <f>DATE(YEAR(Table1[[#This Row],[Order_Date]]),MONTH(Table1[[#This Row],[Order_Date]]),1)</f>
        <v>45261</v>
      </c>
    </row>
    <row r="4848" spans="1:14">
      <c r="A4848" t="s">
        <v>548</v>
      </c>
      <c r="B4848" t="s">
        <v>1117</v>
      </c>
      <c r="C4848" t="s">
        <v>1118</v>
      </c>
      <c r="D4848" t="s">
        <v>84</v>
      </c>
      <c r="E4848" t="s">
        <v>23</v>
      </c>
      <c r="F4848" t="s">
        <v>46</v>
      </c>
      <c r="G4848">
        <v>13</v>
      </c>
      <c r="H4848">
        <v>9976.9699999999993</v>
      </c>
      <c r="I4848">
        <v>129700.61</v>
      </c>
      <c r="J4848">
        <v>146</v>
      </c>
      <c r="K4848">
        <v>11</v>
      </c>
      <c r="L4848" t="s">
        <v>18</v>
      </c>
      <c r="M4848">
        <f>(Table1[[#This Row],[Current_Stock]]*Table1[[#This Row],[Unit_Price]])</f>
        <v>1456637.6199999999</v>
      </c>
      <c r="N4848" s="12">
        <f>DATE(YEAR(Table1[[#This Row],[Order_Date]]),MONTH(Table1[[#This Row],[Order_Date]]),1)</f>
        <v>45352</v>
      </c>
    </row>
    <row r="4849" spans="1:14">
      <c r="A4849" t="s">
        <v>668</v>
      </c>
      <c r="B4849" t="s">
        <v>1224</v>
      </c>
      <c r="C4849" t="s">
        <v>1225</v>
      </c>
      <c r="D4849" t="s">
        <v>84</v>
      </c>
      <c r="E4849" t="s">
        <v>243</v>
      </c>
      <c r="F4849" t="s">
        <v>60</v>
      </c>
      <c r="G4849">
        <v>13</v>
      </c>
      <c r="H4849">
        <v>22219.5</v>
      </c>
      <c r="I4849">
        <v>288853.5</v>
      </c>
      <c r="J4849">
        <v>91</v>
      </c>
      <c r="K4849">
        <v>6</v>
      </c>
      <c r="L4849" t="s">
        <v>18</v>
      </c>
      <c r="M4849">
        <f>(Table1[[#This Row],[Current_Stock]]*Table1[[#This Row],[Unit_Price]])</f>
        <v>2021974.5</v>
      </c>
      <c r="N4849" s="12">
        <f>DATE(YEAR(Table1[[#This Row],[Order_Date]]),MONTH(Table1[[#This Row],[Order_Date]]),1)</f>
        <v>45474</v>
      </c>
    </row>
    <row r="4850" spans="1:14">
      <c r="A4850" t="s">
        <v>1307</v>
      </c>
      <c r="B4850" t="s">
        <v>614</v>
      </c>
      <c r="C4850" t="s">
        <v>615</v>
      </c>
      <c r="D4850" t="s">
        <v>27</v>
      </c>
      <c r="E4850" t="s">
        <v>251</v>
      </c>
      <c r="F4850" t="s">
        <v>29</v>
      </c>
      <c r="G4850">
        <v>3</v>
      </c>
      <c r="H4850">
        <v>4610.2</v>
      </c>
      <c r="I4850">
        <v>13830.6</v>
      </c>
      <c r="J4850">
        <v>403</v>
      </c>
      <c r="K4850">
        <v>5</v>
      </c>
      <c r="L4850" t="s">
        <v>55</v>
      </c>
      <c r="M4850">
        <f>(Table1[[#This Row],[Current_Stock]]*Table1[[#This Row],[Unit_Price]])</f>
        <v>1857910.5999999999</v>
      </c>
      <c r="N4850" s="12">
        <f>DATE(YEAR(Table1[[#This Row],[Order_Date]]),MONTH(Table1[[#This Row],[Order_Date]]),1)</f>
        <v>45170</v>
      </c>
    </row>
    <row r="4851" spans="1:14">
      <c r="A4851" t="s">
        <v>600</v>
      </c>
      <c r="B4851" t="s">
        <v>870</v>
      </c>
      <c r="C4851" t="s">
        <v>871</v>
      </c>
      <c r="D4851" t="s">
        <v>84</v>
      </c>
      <c r="E4851" t="s">
        <v>173</v>
      </c>
      <c r="F4851" t="s">
        <v>60</v>
      </c>
      <c r="G4851">
        <v>25</v>
      </c>
      <c r="H4851">
        <v>8896.7199999999993</v>
      </c>
      <c r="I4851">
        <v>222418</v>
      </c>
      <c r="J4851">
        <v>116</v>
      </c>
      <c r="K4851">
        <v>10</v>
      </c>
      <c r="L4851" t="s">
        <v>18</v>
      </c>
      <c r="M4851">
        <f>(Table1[[#This Row],[Current_Stock]]*Table1[[#This Row],[Unit_Price]])</f>
        <v>1032019.5199999999</v>
      </c>
      <c r="N4851" s="12">
        <f>DATE(YEAR(Table1[[#This Row],[Order_Date]]),MONTH(Table1[[#This Row],[Order_Date]]),1)</f>
        <v>45139</v>
      </c>
    </row>
    <row r="4852" spans="1:14">
      <c r="A4852" t="s">
        <v>221</v>
      </c>
      <c r="B4852" t="s">
        <v>652</v>
      </c>
      <c r="C4852" t="s">
        <v>653</v>
      </c>
      <c r="D4852" t="s">
        <v>53</v>
      </c>
      <c r="E4852" t="s">
        <v>80</v>
      </c>
      <c r="F4852" t="s">
        <v>40</v>
      </c>
      <c r="G4852">
        <v>4</v>
      </c>
      <c r="H4852">
        <v>531.04999999999995</v>
      </c>
      <c r="I4852">
        <v>2124.1999999999998</v>
      </c>
      <c r="J4852">
        <v>284</v>
      </c>
      <c r="K4852">
        <v>3</v>
      </c>
      <c r="L4852" t="s">
        <v>55</v>
      </c>
      <c r="M4852">
        <f>(Table1[[#This Row],[Current_Stock]]*Table1[[#This Row],[Unit_Price]])</f>
        <v>150818.19999999998</v>
      </c>
      <c r="N4852" s="12">
        <f>DATE(YEAR(Table1[[#This Row],[Order_Date]]),MONTH(Table1[[#This Row],[Order_Date]]),1)</f>
        <v>45566</v>
      </c>
    </row>
    <row r="4853" spans="1:14">
      <c r="A4853" t="s">
        <v>471</v>
      </c>
      <c r="B4853" t="s">
        <v>380</v>
      </c>
      <c r="C4853" t="s">
        <v>381</v>
      </c>
      <c r="D4853" t="s">
        <v>183</v>
      </c>
      <c r="E4853" t="s">
        <v>23</v>
      </c>
      <c r="F4853" t="s">
        <v>17</v>
      </c>
      <c r="G4853">
        <v>14</v>
      </c>
      <c r="H4853">
        <v>321.07</v>
      </c>
      <c r="I4853">
        <v>4494.9799999999996</v>
      </c>
      <c r="J4853">
        <v>199</v>
      </c>
      <c r="K4853">
        <v>6</v>
      </c>
      <c r="L4853" t="s">
        <v>18</v>
      </c>
      <c r="M4853">
        <f>(Table1[[#This Row],[Current_Stock]]*Table1[[#This Row],[Unit_Price]])</f>
        <v>63892.93</v>
      </c>
      <c r="N4853" s="12">
        <f>DATE(YEAR(Table1[[#This Row],[Order_Date]]),MONTH(Table1[[#This Row],[Order_Date]]),1)</f>
        <v>45627</v>
      </c>
    </row>
    <row r="4854" spans="1:14">
      <c r="A4854" t="s">
        <v>761</v>
      </c>
      <c r="B4854" t="s">
        <v>707</v>
      </c>
      <c r="C4854" t="s">
        <v>708</v>
      </c>
      <c r="D4854" t="s">
        <v>44</v>
      </c>
      <c r="E4854" t="s">
        <v>73</v>
      </c>
      <c r="F4854" t="s">
        <v>60</v>
      </c>
      <c r="G4854">
        <v>28</v>
      </c>
      <c r="H4854">
        <v>2165.69</v>
      </c>
      <c r="I4854">
        <v>60639.32</v>
      </c>
      <c r="J4854">
        <v>114</v>
      </c>
      <c r="K4854">
        <v>9</v>
      </c>
      <c r="L4854" t="s">
        <v>105</v>
      </c>
      <c r="M4854">
        <f>(Table1[[#This Row],[Current_Stock]]*Table1[[#This Row],[Unit_Price]])</f>
        <v>246888.66</v>
      </c>
      <c r="N4854" s="12">
        <f>DATE(YEAR(Table1[[#This Row],[Order_Date]]),MONTH(Table1[[#This Row],[Order_Date]]),1)</f>
        <v>45047</v>
      </c>
    </row>
    <row r="4855" spans="1:14">
      <c r="A4855" t="s">
        <v>1123</v>
      </c>
      <c r="B4855" t="s">
        <v>178</v>
      </c>
      <c r="C4855" t="s">
        <v>179</v>
      </c>
      <c r="D4855" t="s">
        <v>22</v>
      </c>
      <c r="E4855" t="s">
        <v>39</v>
      </c>
      <c r="F4855" t="s">
        <v>60</v>
      </c>
      <c r="G4855">
        <v>45</v>
      </c>
      <c r="H4855">
        <v>12205.79</v>
      </c>
      <c r="I4855">
        <v>549260.55000000005</v>
      </c>
      <c r="J4855">
        <v>86</v>
      </c>
      <c r="K4855">
        <v>6</v>
      </c>
      <c r="L4855" t="s">
        <v>18</v>
      </c>
      <c r="M4855">
        <f>(Table1[[#This Row],[Current_Stock]]*Table1[[#This Row],[Unit_Price]])</f>
        <v>1049697.9400000002</v>
      </c>
      <c r="N4855" s="12">
        <f>DATE(YEAR(Table1[[#This Row],[Order_Date]]),MONTH(Table1[[#This Row],[Order_Date]]),1)</f>
        <v>45444</v>
      </c>
    </row>
    <row r="4856" spans="1:14">
      <c r="A4856" t="s">
        <v>863</v>
      </c>
      <c r="B4856" t="s">
        <v>20</v>
      </c>
      <c r="C4856" t="s">
        <v>21</v>
      </c>
      <c r="D4856" t="s">
        <v>22</v>
      </c>
      <c r="E4856" t="s">
        <v>282</v>
      </c>
      <c r="F4856" t="s">
        <v>17</v>
      </c>
      <c r="G4856">
        <v>47</v>
      </c>
      <c r="H4856">
        <v>17082.97</v>
      </c>
      <c r="I4856">
        <v>802899.59</v>
      </c>
      <c r="J4856">
        <v>76</v>
      </c>
      <c r="K4856">
        <v>6</v>
      </c>
      <c r="L4856" t="s">
        <v>105</v>
      </c>
      <c r="M4856">
        <f>(Table1[[#This Row],[Current_Stock]]*Table1[[#This Row],[Unit_Price]])</f>
        <v>1298305.7200000002</v>
      </c>
      <c r="N4856" s="12">
        <f>DATE(YEAR(Table1[[#This Row],[Order_Date]]),MONTH(Table1[[#This Row],[Order_Date]]),1)</f>
        <v>44927</v>
      </c>
    </row>
    <row r="4857" spans="1:14">
      <c r="A4857" t="s">
        <v>1219</v>
      </c>
      <c r="B4857" t="s">
        <v>267</v>
      </c>
      <c r="C4857" t="s">
        <v>268</v>
      </c>
      <c r="D4857" t="s">
        <v>15</v>
      </c>
      <c r="E4857" t="s">
        <v>277</v>
      </c>
      <c r="F4857" t="s">
        <v>60</v>
      </c>
      <c r="G4857">
        <v>17</v>
      </c>
      <c r="H4857">
        <v>133.62</v>
      </c>
      <c r="I4857">
        <v>2271.54</v>
      </c>
      <c r="J4857">
        <v>85</v>
      </c>
      <c r="K4857">
        <v>3</v>
      </c>
      <c r="L4857" t="s">
        <v>18</v>
      </c>
      <c r="M4857">
        <f>(Table1[[#This Row],[Current_Stock]]*Table1[[#This Row],[Unit_Price]])</f>
        <v>11357.7</v>
      </c>
      <c r="N4857" s="12">
        <f>DATE(YEAR(Table1[[#This Row],[Order_Date]]),MONTH(Table1[[#This Row],[Order_Date]]),1)</f>
        <v>44958</v>
      </c>
    </row>
    <row r="4858" spans="1:14">
      <c r="A4858" t="s">
        <v>568</v>
      </c>
      <c r="B4858" t="s">
        <v>544</v>
      </c>
      <c r="C4858" t="s">
        <v>545</v>
      </c>
      <c r="D4858" t="s">
        <v>96</v>
      </c>
      <c r="E4858" t="s">
        <v>89</v>
      </c>
      <c r="F4858" t="s">
        <v>29</v>
      </c>
      <c r="G4858">
        <v>6</v>
      </c>
      <c r="H4858">
        <v>1776.24</v>
      </c>
      <c r="I4858">
        <v>10657.44</v>
      </c>
      <c r="J4858">
        <v>492</v>
      </c>
      <c r="K4858">
        <v>8</v>
      </c>
      <c r="L4858" t="s">
        <v>18</v>
      </c>
      <c r="M4858">
        <f>(Table1[[#This Row],[Current_Stock]]*Table1[[#This Row],[Unit_Price]])</f>
        <v>873910.08</v>
      </c>
      <c r="N4858" s="12">
        <f>DATE(YEAR(Table1[[#This Row],[Order_Date]]),MONTH(Table1[[#This Row],[Order_Date]]),1)</f>
        <v>45078</v>
      </c>
    </row>
    <row r="4859" spans="1:14">
      <c r="A4859" t="s">
        <v>806</v>
      </c>
      <c r="B4859" t="s">
        <v>126</v>
      </c>
      <c r="C4859" t="s">
        <v>127</v>
      </c>
      <c r="D4859" t="s">
        <v>33</v>
      </c>
      <c r="E4859" t="s">
        <v>277</v>
      </c>
      <c r="F4859" t="s">
        <v>17</v>
      </c>
      <c r="G4859">
        <v>17</v>
      </c>
      <c r="H4859">
        <v>3616.12</v>
      </c>
      <c r="I4859">
        <v>61474.04</v>
      </c>
      <c r="J4859">
        <v>91</v>
      </c>
      <c r="K4859">
        <v>2</v>
      </c>
      <c r="L4859" t="s">
        <v>18</v>
      </c>
      <c r="M4859">
        <f>(Table1[[#This Row],[Current_Stock]]*Table1[[#This Row],[Unit_Price]])</f>
        <v>329066.92</v>
      </c>
      <c r="N4859" s="12">
        <f>DATE(YEAR(Table1[[#This Row],[Order_Date]]),MONTH(Table1[[#This Row],[Order_Date]]),1)</f>
        <v>45170</v>
      </c>
    </row>
    <row r="4860" spans="1:14">
      <c r="A4860" t="s">
        <v>1198</v>
      </c>
      <c r="B4860" t="s">
        <v>808</v>
      </c>
      <c r="C4860" t="s">
        <v>809</v>
      </c>
      <c r="D4860" t="s">
        <v>33</v>
      </c>
      <c r="E4860" t="s">
        <v>211</v>
      </c>
      <c r="F4860" t="s">
        <v>17</v>
      </c>
      <c r="G4860">
        <v>32</v>
      </c>
      <c r="H4860">
        <v>1399.12</v>
      </c>
      <c r="I4860">
        <v>44771.839999999997</v>
      </c>
      <c r="J4860">
        <v>235</v>
      </c>
      <c r="K4860">
        <v>12</v>
      </c>
      <c r="L4860" t="s">
        <v>18</v>
      </c>
      <c r="M4860">
        <f>(Table1[[#This Row],[Current_Stock]]*Table1[[#This Row],[Unit_Price]])</f>
        <v>328793.19999999995</v>
      </c>
      <c r="N4860" s="12">
        <f>DATE(YEAR(Table1[[#This Row],[Order_Date]]),MONTH(Table1[[#This Row],[Order_Date]]),1)</f>
        <v>44927</v>
      </c>
    </row>
    <row r="4861" spans="1:14">
      <c r="A4861" t="s">
        <v>1084</v>
      </c>
      <c r="B4861" t="s">
        <v>763</v>
      </c>
      <c r="C4861" t="s">
        <v>764</v>
      </c>
      <c r="D4861" t="s">
        <v>96</v>
      </c>
      <c r="E4861" t="s">
        <v>50</v>
      </c>
      <c r="F4861" t="s">
        <v>46</v>
      </c>
      <c r="G4861">
        <v>6</v>
      </c>
      <c r="H4861">
        <v>3436.93</v>
      </c>
      <c r="I4861">
        <v>20621.580000000002</v>
      </c>
      <c r="J4861">
        <v>487</v>
      </c>
      <c r="K4861">
        <v>13</v>
      </c>
      <c r="L4861" t="s">
        <v>18</v>
      </c>
      <c r="M4861">
        <f>(Table1[[#This Row],[Current_Stock]]*Table1[[#This Row],[Unit_Price]])</f>
        <v>1673784.91</v>
      </c>
      <c r="N4861" s="12">
        <f>DATE(YEAR(Table1[[#This Row],[Order_Date]]),MONTH(Table1[[#This Row],[Order_Date]]),1)</f>
        <v>45352</v>
      </c>
    </row>
    <row r="4862" spans="1:14">
      <c r="A4862" t="s">
        <v>1338</v>
      </c>
      <c r="B4862" t="s">
        <v>590</v>
      </c>
      <c r="C4862" t="s">
        <v>591</v>
      </c>
      <c r="D4862" t="s">
        <v>15</v>
      </c>
      <c r="E4862" t="s">
        <v>104</v>
      </c>
      <c r="F4862" t="s">
        <v>40</v>
      </c>
      <c r="G4862">
        <v>15</v>
      </c>
      <c r="H4862">
        <v>333.99</v>
      </c>
      <c r="I4862">
        <v>5009.8500000000004</v>
      </c>
      <c r="J4862">
        <v>196</v>
      </c>
      <c r="K4862">
        <v>5</v>
      </c>
      <c r="L4862" t="s">
        <v>18</v>
      </c>
      <c r="M4862">
        <f>(Table1[[#This Row],[Current_Stock]]*Table1[[#This Row],[Unit_Price]])</f>
        <v>65462.04</v>
      </c>
      <c r="N4862" s="12">
        <f>DATE(YEAR(Table1[[#This Row],[Order_Date]]),MONTH(Table1[[#This Row],[Order_Date]]),1)</f>
        <v>44958</v>
      </c>
    </row>
    <row r="4863" spans="1:14">
      <c r="A4863" t="s">
        <v>971</v>
      </c>
      <c r="B4863" t="s">
        <v>802</v>
      </c>
      <c r="C4863" t="s">
        <v>803</v>
      </c>
      <c r="D4863" t="s">
        <v>15</v>
      </c>
      <c r="E4863" t="s">
        <v>89</v>
      </c>
      <c r="F4863" t="s">
        <v>17</v>
      </c>
      <c r="G4863">
        <v>16</v>
      </c>
      <c r="H4863">
        <v>480.47</v>
      </c>
      <c r="I4863">
        <v>7687.52</v>
      </c>
      <c r="J4863">
        <v>205</v>
      </c>
      <c r="K4863">
        <v>3</v>
      </c>
      <c r="L4863" t="s">
        <v>18</v>
      </c>
      <c r="M4863">
        <f>(Table1[[#This Row],[Current_Stock]]*Table1[[#This Row],[Unit_Price]])</f>
        <v>98496.35</v>
      </c>
      <c r="N4863" s="12">
        <f>DATE(YEAR(Table1[[#This Row],[Order_Date]]),MONTH(Table1[[#This Row],[Order_Date]]),1)</f>
        <v>45017</v>
      </c>
    </row>
    <row r="4864" spans="1:14">
      <c r="A4864" t="s">
        <v>1178</v>
      </c>
      <c r="B4864" t="s">
        <v>691</v>
      </c>
      <c r="C4864" t="s">
        <v>692</v>
      </c>
      <c r="D4864" t="s">
        <v>33</v>
      </c>
      <c r="E4864" t="s">
        <v>173</v>
      </c>
      <c r="F4864" t="s">
        <v>46</v>
      </c>
      <c r="G4864">
        <v>24</v>
      </c>
      <c r="H4864">
        <v>658.33</v>
      </c>
      <c r="I4864">
        <v>15799.92</v>
      </c>
      <c r="J4864">
        <v>107</v>
      </c>
      <c r="K4864">
        <v>7</v>
      </c>
      <c r="L4864" t="s">
        <v>18</v>
      </c>
      <c r="M4864">
        <f>(Table1[[#This Row],[Current_Stock]]*Table1[[#This Row],[Unit_Price]])</f>
        <v>70441.31</v>
      </c>
      <c r="N4864" s="12">
        <f>DATE(YEAR(Table1[[#This Row],[Order_Date]]),MONTH(Table1[[#This Row],[Order_Date]]),1)</f>
        <v>45017</v>
      </c>
    </row>
    <row r="4865" spans="1:14">
      <c r="A4865" t="s">
        <v>1251</v>
      </c>
      <c r="B4865" t="s">
        <v>522</v>
      </c>
      <c r="C4865" t="s">
        <v>523</v>
      </c>
      <c r="D4865" t="s">
        <v>15</v>
      </c>
      <c r="E4865" t="s">
        <v>45</v>
      </c>
      <c r="F4865" t="s">
        <v>60</v>
      </c>
      <c r="G4865">
        <v>16</v>
      </c>
      <c r="H4865">
        <v>433.45</v>
      </c>
      <c r="I4865">
        <v>6935.2</v>
      </c>
      <c r="J4865">
        <v>205</v>
      </c>
      <c r="K4865">
        <v>4</v>
      </c>
      <c r="L4865" t="s">
        <v>18</v>
      </c>
      <c r="M4865">
        <f>(Table1[[#This Row],[Current_Stock]]*Table1[[#This Row],[Unit_Price]])</f>
        <v>88857.25</v>
      </c>
      <c r="N4865" s="12">
        <f>DATE(YEAR(Table1[[#This Row],[Order_Date]]),MONTH(Table1[[#This Row],[Order_Date]]),1)</f>
        <v>45017</v>
      </c>
    </row>
    <row r="4866" spans="1:14">
      <c r="A4866" t="s">
        <v>1115</v>
      </c>
      <c r="B4866" t="s">
        <v>710</v>
      </c>
      <c r="C4866" t="s">
        <v>711</v>
      </c>
      <c r="D4866" t="s">
        <v>53</v>
      </c>
      <c r="E4866" t="s">
        <v>59</v>
      </c>
      <c r="F4866" t="s">
        <v>29</v>
      </c>
      <c r="G4866">
        <v>1</v>
      </c>
      <c r="H4866">
        <v>1889.59</v>
      </c>
      <c r="I4866">
        <v>1889.59</v>
      </c>
      <c r="J4866">
        <v>316</v>
      </c>
      <c r="K4866">
        <v>9</v>
      </c>
      <c r="L4866" t="s">
        <v>55</v>
      </c>
      <c r="M4866">
        <f>(Table1[[#This Row],[Current_Stock]]*Table1[[#This Row],[Unit_Price]])</f>
        <v>597110.43999999994</v>
      </c>
      <c r="N4866" s="12">
        <f>DATE(YEAR(Table1[[#This Row],[Order_Date]]),MONTH(Table1[[#This Row],[Order_Date]]),1)</f>
        <v>45566</v>
      </c>
    </row>
    <row r="4867" spans="1:14">
      <c r="A4867" t="s">
        <v>933</v>
      </c>
      <c r="B4867" t="s">
        <v>456</v>
      </c>
      <c r="C4867" t="s">
        <v>457</v>
      </c>
      <c r="D4867" t="s">
        <v>96</v>
      </c>
      <c r="E4867" t="s">
        <v>211</v>
      </c>
      <c r="F4867" t="s">
        <v>60</v>
      </c>
      <c r="G4867">
        <v>1</v>
      </c>
      <c r="H4867">
        <v>3211.66</v>
      </c>
      <c r="I4867">
        <v>3211.66</v>
      </c>
      <c r="J4867">
        <v>527</v>
      </c>
      <c r="K4867">
        <v>4</v>
      </c>
      <c r="L4867" t="s">
        <v>55</v>
      </c>
      <c r="M4867">
        <f>(Table1[[#This Row],[Current_Stock]]*Table1[[#This Row],[Unit_Price]])</f>
        <v>1692544.8199999998</v>
      </c>
      <c r="N4867" s="12">
        <f>DATE(YEAR(Table1[[#This Row],[Order_Date]]),MONTH(Table1[[#This Row],[Order_Date]]),1)</f>
        <v>45170</v>
      </c>
    </row>
    <row r="4868" spans="1:14">
      <c r="A4868" t="s">
        <v>462</v>
      </c>
      <c r="B4868" t="s">
        <v>435</v>
      </c>
      <c r="C4868" t="s">
        <v>436</v>
      </c>
      <c r="D4868" t="s">
        <v>38</v>
      </c>
      <c r="E4868" t="s">
        <v>277</v>
      </c>
      <c r="F4868" t="s">
        <v>29</v>
      </c>
      <c r="G4868">
        <v>17</v>
      </c>
      <c r="H4868">
        <v>516.33000000000004</v>
      </c>
      <c r="I4868">
        <v>8777.61</v>
      </c>
      <c r="J4868">
        <v>107</v>
      </c>
      <c r="K4868">
        <v>12</v>
      </c>
      <c r="L4868" t="s">
        <v>18</v>
      </c>
      <c r="M4868">
        <f>(Table1[[#This Row],[Current_Stock]]*Table1[[#This Row],[Unit_Price]])</f>
        <v>55247.310000000005</v>
      </c>
      <c r="N4868" s="12">
        <f>DATE(YEAR(Table1[[#This Row],[Order_Date]]),MONTH(Table1[[#This Row],[Order_Date]]),1)</f>
        <v>45383</v>
      </c>
    </row>
    <row r="4869" spans="1:14">
      <c r="A4869" t="s">
        <v>324</v>
      </c>
      <c r="B4869" t="s">
        <v>707</v>
      </c>
      <c r="C4869" t="s">
        <v>708</v>
      </c>
      <c r="D4869" t="s">
        <v>44</v>
      </c>
      <c r="E4869" t="s">
        <v>80</v>
      </c>
      <c r="F4869" t="s">
        <v>60</v>
      </c>
      <c r="G4869">
        <v>68</v>
      </c>
      <c r="H4869">
        <v>3098.97</v>
      </c>
      <c r="I4869">
        <v>210729.96</v>
      </c>
      <c r="J4869">
        <v>53</v>
      </c>
      <c r="K4869">
        <v>6</v>
      </c>
      <c r="L4869" t="s">
        <v>18</v>
      </c>
      <c r="M4869">
        <f>(Table1[[#This Row],[Current_Stock]]*Table1[[#This Row],[Unit_Price]])</f>
        <v>164245.41</v>
      </c>
      <c r="N4869" s="12">
        <f>DATE(YEAR(Table1[[#This Row],[Order_Date]]),MONTH(Table1[[#This Row],[Order_Date]]),1)</f>
        <v>45017</v>
      </c>
    </row>
    <row r="4870" spans="1:14">
      <c r="A4870" t="s">
        <v>876</v>
      </c>
      <c r="B4870" t="s">
        <v>746</v>
      </c>
      <c r="C4870" t="s">
        <v>747</v>
      </c>
      <c r="D4870" t="s">
        <v>44</v>
      </c>
      <c r="E4870" t="s">
        <v>73</v>
      </c>
      <c r="F4870" t="s">
        <v>29</v>
      </c>
      <c r="G4870">
        <v>39</v>
      </c>
      <c r="H4870">
        <v>1244.76</v>
      </c>
      <c r="I4870">
        <v>48545.64</v>
      </c>
      <c r="J4870">
        <v>94</v>
      </c>
      <c r="K4870">
        <v>2</v>
      </c>
      <c r="L4870" t="s">
        <v>18</v>
      </c>
      <c r="M4870">
        <f>(Table1[[#This Row],[Current_Stock]]*Table1[[#This Row],[Unit_Price]])</f>
        <v>117007.44</v>
      </c>
      <c r="N4870" s="12">
        <f>DATE(YEAR(Table1[[#This Row],[Order_Date]]),MONTH(Table1[[#This Row],[Order_Date]]),1)</f>
        <v>45292</v>
      </c>
    </row>
    <row r="4871" spans="1:14">
      <c r="A4871" t="s">
        <v>1078</v>
      </c>
      <c r="B4871" t="s">
        <v>42</v>
      </c>
      <c r="C4871" t="s">
        <v>43</v>
      </c>
      <c r="D4871" t="s">
        <v>44</v>
      </c>
      <c r="E4871" t="s">
        <v>153</v>
      </c>
      <c r="F4871" t="s">
        <v>29</v>
      </c>
      <c r="G4871">
        <v>31</v>
      </c>
      <c r="H4871">
        <v>3486.72</v>
      </c>
      <c r="I4871">
        <v>108088.32000000001</v>
      </c>
      <c r="J4871">
        <v>91</v>
      </c>
      <c r="K4871">
        <v>6</v>
      </c>
      <c r="L4871" t="s">
        <v>18</v>
      </c>
      <c r="M4871">
        <f>(Table1[[#This Row],[Current_Stock]]*Table1[[#This Row],[Unit_Price]])</f>
        <v>317291.51999999996</v>
      </c>
      <c r="N4871" s="12">
        <f>DATE(YEAR(Table1[[#This Row],[Order_Date]]),MONTH(Table1[[#This Row],[Order_Date]]),1)</f>
        <v>45170</v>
      </c>
    </row>
    <row r="4872" spans="1:14">
      <c r="A4872" t="s">
        <v>1239</v>
      </c>
      <c r="B4872" t="s">
        <v>513</v>
      </c>
      <c r="C4872" t="s">
        <v>514</v>
      </c>
      <c r="D4872" t="s">
        <v>96</v>
      </c>
      <c r="E4872" t="s">
        <v>153</v>
      </c>
      <c r="F4872" t="s">
        <v>17</v>
      </c>
      <c r="G4872">
        <v>8</v>
      </c>
      <c r="H4872">
        <v>3260.11</v>
      </c>
      <c r="I4872">
        <v>26080.880000000001</v>
      </c>
      <c r="J4872">
        <v>419</v>
      </c>
      <c r="K4872">
        <v>4</v>
      </c>
      <c r="L4872" t="s">
        <v>55</v>
      </c>
      <c r="M4872">
        <f>(Table1[[#This Row],[Current_Stock]]*Table1[[#This Row],[Unit_Price]])</f>
        <v>1365986.09</v>
      </c>
      <c r="N4872" s="12">
        <f>DATE(YEAR(Table1[[#This Row],[Order_Date]]),MONTH(Table1[[#This Row],[Order_Date]]),1)</f>
        <v>45231</v>
      </c>
    </row>
    <row r="4873" spans="1:14">
      <c r="A4873" t="s">
        <v>1300</v>
      </c>
      <c r="B4873" t="s">
        <v>621</v>
      </c>
      <c r="C4873" t="s">
        <v>622</v>
      </c>
      <c r="D4873" t="s">
        <v>183</v>
      </c>
      <c r="E4873" t="s">
        <v>109</v>
      </c>
      <c r="F4873" t="s">
        <v>17</v>
      </c>
      <c r="G4873">
        <v>8</v>
      </c>
      <c r="H4873">
        <v>3267.66</v>
      </c>
      <c r="I4873">
        <v>26141.279999999999</v>
      </c>
      <c r="J4873">
        <v>192</v>
      </c>
      <c r="K4873">
        <v>11</v>
      </c>
      <c r="L4873" t="s">
        <v>18</v>
      </c>
      <c r="M4873">
        <f>(Table1[[#This Row],[Current_Stock]]*Table1[[#This Row],[Unit_Price]])</f>
        <v>627390.71999999997</v>
      </c>
      <c r="N4873" s="12">
        <f>DATE(YEAR(Table1[[#This Row],[Order_Date]]),MONTH(Table1[[#This Row],[Order_Date]]),1)</f>
        <v>45413</v>
      </c>
    </row>
    <row r="4874" spans="1:14">
      <c r="A4874" t="s">
        <v>241</v>
      </c>
      <c r="B4874" t="s">
        <v>328</v>
      </c>
      <c r="C4874" t="s">
        <v>329</v>
      </c>
      <c r="D4874" t="s">
        <v>53</v>
      </c>
      <c r="E4874" t="s">
        <v>50</v>
      </c>
      <c r="F4874" t="s">
        <v>60</v>
      </c>
      <c r="G4874">
        <v>13</v>
      </c>
      <c r="H4874">
        <v>1203.4100000000001</v>
      </c>
      <c r="I4874">
        <v>15644.33</v>
      </c>
      <c r="J4874">
        <v>531</v>
      </c>
      <c r="K4874">
        <v>11</v>
      </c>
      <c r="L4874" t="s">
        <v>18</v>
      </c>
      <c r="M4874">
        <f>(Table1[[#This Row],[Current_Stock]]*Table1[[#This Row],[Unit_Price]])</f>
        <v>639010.71000000008</v>
      </c>
      <c r="N4874" s="12">
        <f>DATE(YEAR(Table1[[#This Row],[Order_Date]]),MONTH(Table1[[#This Row],[Order_Date]]),1)</f>
        <v>45627</v>
      </c>
    </row>
    <row r="4875" spans="1:14">
      <c r="A4875" t="s">
        <v>1091</v>
      </c>
      <c r="B4875" t="s">
        <v>245</v>
      </c>
      <c r="C4875" t="s">
        <v>246</v>
      </c>
      <c r="D4875" t="s">
        <v>44</v>
      </c>
      <c r="E4875" t="s">
        <v>39</v>
      </c>
      <c r="F4875" t="s">
        <v>40</v>
      </c>
      <c r="G4875">
        <v>43</v>
      </c>
      <c r="H4875">
        <v>223.4</v>
      </c>
      <c r="I4875">
        <v>9606.2000000000007</v>
      </c>
      <c r="J4875">
        <v>83</v>
      </c>
      <c r="K4875">
        <v>13</v>
      </c>
      <c r="L4875" t="s">
        <v>18</v>
      </c>
      <c r="M4875">
        <f>(Table1[[#This Row],[Current_Stock]]*Table1[[#This Row],[Unit_Price]])</f>
        <v>18542.2</v>
      </c>
      <c r="N4875" s="12">
        <f>DATE(YEAR(Table1[[#This Row],[Order_Date]]),MONTH(Table1[[#This Row],[Order_Date]]),1)</f>
        <v>45566</v>
      </c>
    </row>
    <row r="4876" spans="1:14">
      <c r="A4876" t="s">
        <v>35</v>
      </c>
      <c r="B4876" t="s">
        <v>432</v>
      </c>
      <c r="C4876" t="s">
        <v>433</v>
      </c>
      <c r="D4876" t="s">
        <v>96</v>
      </c>
      <c r="E4876" t="s">
        <v>45</v>
      </c>
      <c r="F4876" t="s">
        <v>40</v>
      </c>
      <c r="G4876">
        <v>9</v>
      </c>
      <c r="H4876">
        <v>452.21</v>
      </c>
      <c r="I4876">
        <v>4069.89</v>
      </c>
      <c r="J4876">
        <v>383</v>
      </c>
      <c r="K4876">
        <v>9</v>
      </c>
      <c r="L4876" t="s">
        <v>55</v>
      </c>
      <c r="M4876">
        <f>(Table1[[#This Row],[Current_Stock]]*Table1[[#This Row],[Unit_Price]])</f>
        <v>173196.43</v>
      </c>
      <c r="N4876" s="12">
        <f>DATE(YEAR(Table1[[#This Row],[Order_Date]]),MONTH(Table1[[#This Row],[Order_Date]]),1)</f>
        <v>45047</v>
      </c>
    </row>
    <row r="4877" spans="1:14">
      <c r="A4877" t="s">
        <v>901</v>
      </c>
      <c r="B4877" t="s">
        <v>260</v>
      </c>
      <c r="C4877" t="s">
        <v>261</v>
      </c>
      <c r="D4877" t="s">
        <v>15</v>
      </c>
      <c r="E4877" t="s">
        <v>45</v>
      </c>
      <c r="F4877" t="s">
        <v>29</v>
      </c>
      <c r="G4877">
        <v>21</v>
      </c>
      <c r="H4877">
        <v>385.74</v>
      </c>
      <c r="I4877">
        <v>8100.54</v>
      </c>
      <c r="J4877">
        <v>198</v>
      </c>
      <c r="K4877">
        <v>5</v>
      </c>
      <c r="L4877" t="s">
        <v>18</v>
      </c>
      <c r="M4877">
        <f>(Table1[[#This Row],[Current_Stock]]*Table1[[#This Row],[Unit_Price]])</f>
        <v>76376.52</v>
      </c>
      <c r="N4877" s="12">
        <f>DATE(YEAR(Table1[[#This Row],[Order_Date]]),MONTH(Table1[[#This Row],[Order_Date]]),1)</f>
        <v>45017</v>
      </c>
    </row>
    <row r="4878" spans="1:14">
      <c r="A4878" t="s">
        <v>1297</v>
      </c>
      <c r="B4878" t="s">
        <v>399</v>
      </c>
      <c r="C4878" t="s">
        <v>400</v>
      </c>
      <c r="D4878" t="s">
        <v>33</v>
      </c>
      <c r="E4878" t="s">
        <v>97</v>
      </c>
      <c r="F4878" t="s">
        <v>46</v>
      </c>
      <c r="G4878">
        <v>19</v>
      </c>
      <c r="H4878">
        <v>2029.27</v>
      </c>
      <c r="I4878">
        <v>38556.129999999997</v>
      </c>
      <c r="J4878">
        <v>208</v>
      </c>
      <c r="K4878">
        <v>2</v>
      </c>
      <c r="L4878" t="s">
        <v>18</v>
      </c>
      <c r="M4878">
        <f>(Table1[[#This Row],[Current_Stock]]*Table1[[#This Row],[Unit_Price]])</f>
        <v>422088.16</v>
      </c>
      <c r="N4878" s="12">
        <f>DATE(YEAR(Table1[[#This Row],[Order_Date]]),MONTH(Table1[[#This Row],[Order_Date]]),1)</f>
        <v>45413</v>
      </c>
    </row>
    <row r="4879" spans="1:14">
      <c r="A4879" t="s">
        <v>409</v>
      </c>
      <c r="B4879" t="s">
        <v>1119</v>
      </c>
      <c r="C4879" t="s">
        <v>1120</v>
      </c>
      <c r="D4879" t="s">
        <v>96</v>
      </c>
      <c r="E4879" t="s">
        <v>211</v>
      </c>
      <c r="F4879" t="s">
        <v>60</v>
      </c>
      <c r="G4879">
        <v>6</v>
      </c>
      <c r="H4879">
        <v>1403.3</v>
      </c>
      <c r="I4879">
        <v>8419.7999999999993</v>
      </c>
      <c r="J4879">
        <v>426</v>
      </c>
      <c r="K4879">
        <v>13</v>
      </c>
      <c r="L4879" t="s">
        <v>55</v>
      </c>
      <c r="M4879">
        <f>(Table1[[#This Row],[Current_Stock]]*Table1[[#This Row],[Unit_Price]])</f>
        <v>597805.79999999993</v>
      </c>
      <c r="N4879" s="12">
        <f>DATE(YEAR(Table1[[#This Row],[Order_Date]]),MONTH(Table1[[#This Row],[Order_Date]]),1)</f>
        <v>45536</v>
      </c>
    </row>
    <row r="4880" spans="1:14">
      <c r="A4880" t="s">
        <v>1207</v>
      </c>
      <c r="B4880" t="s">
        <v>194</v>
      </c>
      <c r="C4880" t="s">
        <v>195</v>
      </c>
      <c r="D4880" t="s">
        <v>15</v>
      </c>
      <c r="E4880" t="s">
        <v>104</v>
      </c>
      <c r="F4880" t="s">
        <v>40</v>
      </c>
      <c r="G4880">
        <v>18</v>
      </c>
      <c r="H4880">
        <v>325.33</v>
      </c>
      <c r="I4880">
        <v>5855.94</v>
      </c>
      <c r="J4880">
        <v>119</v>
      </c>
      <c r="K4880">
        <v>5</v>
      </c>
      <c r="L4880" t="s">
        <v>18</v>
      </c>
      <c r="M4880">
        <f>(Table1[[#This Row],[Current_Stock]]*Table1[[#This Row],[Unit_Price]])</f>
        <v>38714.269999999997</v>
      </c>
      <c r="N4880" s="12">
        <f>DATE(YEAR(Table1[[#This Row],[Order_Date]]),MONTH(Table1[[#This Row],[Order_Date]]),1)</f>
        <v>44958</v>
      </c>
    </row>
    <row r="4881" spans="1:14">
      <c r="A4881" t="s">
        <v>1055</v>
      </c>
      <c r="B4881" t="s">
        <v>741</v>
      </c>
      <c r="C4881" t="s">
        <v>742</v>
      </c>
      <c r="D4881" t="s">
        <v>33</v>
      </c>
      <c r="E4881" t="s">
        <v>189</v>
      </c>
      <c r="F4881" t="s">
        <v>46</v>
      </c>
      <c r="G4881">
        <v>21</v>
      </c>
      <c r="H4881">
        <v>2175.4</v>
      </c>
      <c r="I4881">
        <v>45683.4</v>
      </c>
      <c r="J4881">
        <v>226</v>
      </c>
      <c r="K4881">
        <v>12</v>
      </c>
      <c r="L4881" t="s">
        <v>18</v>
      </c>
      <c r="M4881">
        <f>(Table1[[#This Row],[Current_Stock]]*Table1[[#This Row],[Unit_Price]])</f>
        <v>491640.4</v>
      </c>
      <c r="N4881" s="12">
        <f>DATE(YEAR(Table1[[#This Row],[Order_Date]]),MONTH(Table1[[#This Row],[Order_Date]]),1)</f>
        <v>45200</v>
      </c>
    </row>
    <row r="4882" spans="1:14">
      <c r="A4882" t="s">
        <v>487</v>
      </c>
      <c r="B4882" t="s">
        <v>168</v>
      </c>
      <c r="C4882" t="s">
        <v>169</v>
      </c>
      <c r="D4882" t="s">
        <v>27</v>
      </c>
      <c r="E4882" t="s">
        <v>173</v>
      </c>
      <c r="F4882" t="s">
        <v>40</v>
      </c>
      <c r="G4882">
        <v>1</v>
      </c>
      <c r="H4882">
        <v>955.63</v>
      </c>
      <c r="I4882">
        <v>955.63</v>
      </c>
      <c r="J4882">
        <v>349</v>
      </c>
      <c r="K4882">
        <v>11</v>
      </c>
      <c r="L4882" t="s">
        <v>55</v>
      </c>
      <c r="M4882">
        <f>(Table1[[#This Row],[Current_Stock]]*Table1[[#This Row],[Unit_Price]])</f>
        <v>333514.87</v>
      </c>
      <c r="N4882" s="12">
        <f>DATE(YEAR(Table1[[#This Row],[Order_Date]]),MONTH(Table1[[#This Row],[Order_Date]]),1)</f>
        <v>45536</v>
      </c>
    </row>
    <row r="4883" spans="1:14">
      <c r="A4883" t="s">
        <v>948</v>
      </c>
      <c r="B4883" t="s">
        <v>787</v>
      </c>
      <c r="C4883" t="s">
        <v>788</v>
      </c>
      <c r="D4883" t="s">
        <v>53</v>
      </c>
      <c r="E4883" t="s">
        <v>282</v>
      </c>
      <c r="F4883" t="s">
        <v>46</v>
      </c>
      <c r="G4883">
        <v>2</v>
      </c>
      <c r="H4883">
        <v>2708.22</v>
      </c>
      <c r="I4883">
        <v>5416.44</v>
      </c>
      <c r="J4883">
        <v>301</v>
      </c>
      <c r="K4883">
        <v>5</v>
      </c>
      <c r="L4883" t="s">
        <v>55</v>
      </c>
      <c r="M4883">
        <f>(Table1[[#This Row],[Current_Stock]]*Table1[[#This Row],[Unit_Price]])</f>
        <v>815174.22</v>
      </c>
      <c r="N4883" s="12">
        <f>DATE(YEAR(Table1[[#This Row],[Order_Date]]),MONTH(Table1[[#This Row],[Order_Date]]),1)</f>
        <v>44927</v>
      </c>
    </row>
    <row r="4884" spans="1:14">
      <c r="A4884" t="s">
        <v>1184</v>
      </c>
      <c r="B4884" t="s">
        <v>1089</v>
      </c>
      <c r="C4884" t="s">
        <v>1090</v>
      </c>
      <c r="D4884" t="s">
        <v>33</v>
      </c>
      <c r="E4884" t="s">
        <v>167</v>
      </c>
      <c r="F4884" t="s">
        <v>17</v>
      </c>
      <c r="G4884">
        <v>22</v>
      </c>
      <c r="H4884">
        <v>4270.41</v>
      </c>
      <c r="I4884">
        <v>93949.02</v>
      </c>
      <c r="J4884">
        <v>105</v>
      </c>
      <c r="K4884">
        <v>3</v>
      </c>
      <c r="L4884" t="s">
        <v>18</v>
      </c>
      <c r="M4884">
        <f>(Table1[[#This Row],[Current_Stock]]*Table1[[#This Row],[Unit_Price]])</f>
        <v>448393.05</v>
      </c>
      <c r="N4884" s="12">
        <f>DATE(YEAR(Table1[[#This Row],[Order_Date]]),MONTH(Table1[[#This Row],[Order_Date]]),1)</f>
        <v>45383</v>
      </c>
    </row>
    <row r="4885" spans="1:14">
      <c r="A4885" t="s">
        <v>933</v>
      </c>
      <c r="B4885" t="s">
        <v>637</v>
      </c>
      <c r="C4885" t="s">
        <v>638</v>
      </c>
      <c r="D4885" t="s">
        <v>38</v>
      </c>
      <c r="E4885" t="s">
        <v>16</v>
      </c>
      <c r="F4885" t="s">
        <v>60</v>
      </c>
      <c r="G4885">
        <v>12</v>
      </c>
      <c r="H4885">
        <v>1649.41</v>
      </c>
      <c r="I4885">
        <v>19792.919999999998</v>
      </c>
      <c r="J4885">
        <v>105</v>
      </c>
      <c r="K4885">
        <v>13</v>
      </c>
      <c r="L4885" t="s">
        <v>18</v>
      </c>
      <c r="M4885">
        <f>(Table1[[#This Row],[Current_Stock]]*Table1[[#This Row],[Unit_Price]])</f>
        <v>173188.05000000002</v>
      </c>
      <c r="N4885" s="12">
        <f>DATE(YEAR(Table1[[#This Row],[Order_Date]]),MONTH(Table1[[#This Row],[Order_Date]]),1)</f>
        <v>45170</v>
      </c>
    </row>
    <row r="4886" spans="1:14">
      <c r="A4886" t="s">
        <v>1013</v>
      </c>
      <c r="B4886" t="s">
        <v>138</v>
      </c>
      <c r="C4886" t="s">
        <v>139</v>
      </c>
      <c r="D4886" t="s">
        <v>27</v>
      </c>
      <c r="E4886" t="s">
        <v>54</v>
      </c>
      <c r="F4886" t="s">
        <v>46</v>
      </c>
      <c r="G4886">
        <v>7</v>
      </c>
      <c r="H4886">
        <v>641.91999999999996</v>
      </c>
      <c r="I4886">
        <v>4493.4399999999996</v>
      </c>
      <c r="J4886">
        <v>435</v>
      </c>
      <c r="K4886">
        <v>2</v>
      </c>
      <c r="L4886" t="s">
        <v>55</v>
      </c>
      <c r="M4886">
        <f>(Table1[[#This Row],[Current_Stock]]*Table1[[#This Row],[Unit_Price]])</f>
        <v>279235.19999999995</v>
      </c>
      <c r="N4886" s="12">
        <f>DATE(YEAR(Table1[[#This Row],[Order_Date]]),MONTH(Table1[[#This Row],[Order_Date]]),1)</f>
        <v>45536</v>
      </c>
    </row>
    <row r="4887" spans="1:14">
      <c r="A4887" t="s">
        <v>1174</v>
      </c>
      <c r="B4887" t="s">
        <v>633</v>
      </c>
      <c r="C4887" t="s">
        <v>634</v>
      </c>
      <c r="D4887" t="s">
        <v>27</v>
      </c>
      <c r="E4887" t="s">
        <v>160</v>
      </c>
      <c r="F4887" t="s">
        <v>60</v>
      </c>
      <c r="G4887">
        <v>8</v>
      </c>
      <c r="H4887">
        <v>2956.51</v>
      </c>
      <c r="I4887">
        <v>23652.080000000002</v>
      </c>
      <c r="J4887">
        <v>578</v>
      </c>
      <c r="K4887">
        <v>3</v>
      </c>
      <c r="L4887" t="s">
        <v>55</v>
      </c>
      <c r="M4887">
        <f>(Table1[[#This Row],[Current_Stock]]*Table1[[#This Row],[Unit_Price]])</f>
        <v>1708862.78</v>
      </c>
      <c r="N4887" s="12">
        <f>DATE(YEAR(Table1[[#This Row],[Order_Date]]),MONTH(Table1[[#This Row],[Order_Date]]),1)</f>
        <v>45170</v>
      </c>
    </row>
    <row r="4888" spans="1:14">
      <c r="A4888" t="s">
        <v>1091</v>
      </c>
      <c r="B4888" t="s">
        <v>660</v>
      </c>
      <c r="C4888" t="s">
        <v>661</v>
      </c>
      <c r="D4888" t="s">
        <v>15</v>
      </c>
      <c r="E4888" t="s">
        <v>167</v>
      </c>
      <c r="F4888" t="s">
        <v>60</v>
      </c>
      <c r="G4888">
        <v>20</v>
      </c>
      <c r="H4888">
        <v>88.8</v>
      </c>
      <c r="I4888">
        <v>1776</v>
      </c>
      <c r="J4888">
        <v>92</v>
      </c>
      <c r="K4888">
        <v>14</v>
      </c>
      <c r="L4888" t="s">
        <v>18</v>
      </c>
      <c r="M4888">
        <f>(Table1[[#This Row],[Current_Stock]]*Table1[[#This Row],[Unit_Price]])</f>
        <v>8169.5999999999995</v>
      </c>
      <c r="N4888" s="12">
        <f>DATE(YEAR(Table1[[#This Row],[Order_Date]]),MONTH(Table1[[#This Row],[Order_Date]]),1)</f>
        <v>45566</v>
      </c>
    </row>
    <row r="4889" spans="1:14">
      <c r="A4889" t="s">
        <v>196</v>
      </c>
      <c r="B4889" t="s">
        <v>338</v>
      </c>
      <c r="C4889" t="s">
        <v>339</v>
      </c>
      <c r="D4889" t="s">
        <v>38</v>
      </c>
      <c r="E4889" t="s">
        <v>45</v>
      </c>
      <c r="F4889" t="s">
        <v>29</v>
      </c>
      <c r="G4889">
        <v>21</v>
      </c>
      <c r="H4889">
        <v>3776.27</v>
      </c>
      <c r="I4889">
        <v>79301.67</v>
      </c>
      <c r="J4889">
        <v>120</v>
      </c>
      <c r="K4889">
        <v>5</v>
      </c>
      <c r="L4889" t="s">
        <v>18</v>
      </c>
      <c r="M4889">
        <f>(Table1[[#This Row],[Current_Stock]]*Table1[[#This Row],[Unit_Price]])</f>
        <v>453152.4</v>
      </c>
      <c r="N4889" s="12">
        <f>DATE(YEAR(Table1[[#This Row],[Order_Date]]),MONTH(Table1[[#This Row],[Order_Date]]),1)</f>
        <v>45597</v>
      </c>
    </row>
    <row r="4890" spans="1:14">
      <c r="A4890" t="s">
        <v>994</v>
      </c>
      <c r="B4890" t="s">
        <v>335</v>
      </c>
      <c r="C4890" t="s">
        <v>336</v>
      </c>
      <c r="D4890" t="s">
        <v>183</v>
      </c>
      <c r="E4890" t="s">
        <v>28</v>
      </c>
      <c r="F4890" t="s">
        <v>17</v>
      </c>
      <c r="G4890">
        <v>14</v>
      </c>
      <c r="H4890">
        <v>713.61</v>
      </c>
      <c r="I4890">
        <v>9990.5400000000009</v>
      </c>
      <c r="J4890">
        <v>191</v>
      </c>
      <c r="K4890">
        <v>4</v>
      </c>
      <c r="L4890" t="s">
        <v>18</v>
      </c>
      <c r="M4890">
        <f>(Table1[[#This Row],[Current_Stock]]*Table1[[#This Row],[Unit_Price]])</f>
        <v>136299.51</v>
      </c>
      <c r="N4890" s="12">
        <f>DATE(YEAR(Table1[[#This Row],[Order_Date]]),MONTH(Table1[[#This Row],[Order_Date]]),1)</f>
        <v>45200</v>
      </c>
    </row>
    <row r="4891" spans="1:14">
      <c r="A4891" t="s">
        <v>1283</v>
      </c>
      <c r="B4891" t="s">
        <v>699</v>
      </c>
      <c r="C4891" t="s">
        <v>700</v>
      </c>
      <c r="D4891" t="s">
        <v>53</v>
      </c>
      <c r="E4891" t="s">
        <v>330</v>
      </c>
      <c r="F4891" t="s">
        <v>46</v>
      </c>
      <c r="G4891">
        <v>8</v>
      </c>
      <c r="H4891">
        <v>4878.37</v>
      </c>
      <c r="I4891">
        <v>39026.959999999999</v>
      </c>
      <c r="J4891">
        <v>402</v>
      </c>
      <c r="K4891">
        <v>14</v>
      </c>
      <c r="L4891" t="s">
        <v>18</v>
      </c>
      <c r="M4891">
        <f>(Table1[[#This Row],[Current_Stock]]*Table1[[#This Row],[Unit_Price]])</f>
        <v>1961104.74</v>
      </c>
      <c r="N4891" s="12">
        <f>DATE(YEAR(Table1[[#This Row],[Order_Date]]),MONTH(Table1[[#This Row],[Order_Date]]),1)</f>
        <v>45047</v>
      </c>
    </row>
    <row r="4892" spans="1:14">
      <c r="A4892" t="s">
        <v>1170</v>
      </c>
      <c r="B4892" t="s">
        <v>94</v>
      </c>
      <c r="C4892" t="s">
        <v>95</v>
      </c>
      <c r="D4892" t="s">
        <v>96</v>
      </c>
      <c r="E4892" t="s">
        <v>167</v>
      </c>
      <c r="F4892" t="s">
        <v>46</v>
      </c>
      <c r="G4892">
        <v>1</v>
      </c>
      <c r="H4892">
        <v>4158.2</v>
      </c>
      <c r="I4892">
        <v>4158.2</v>
      </c>
      <c r="J4892">
        <v>402</v>
      </c>
      <c r="K4892">
        <v>14</v>
      </c>
      <c r="L4892" t="s">
        <v>18</v>
      </c>
      <c r="M4892">
        <f>(Table1[[#This Row],[Current_Stock]]*Table1[[#This Row],[Unit_Price]])</f>
        <v>1671596.4</v>
      </c>
      <c r="N4892" s="12">
        <f>DATE(YEAR(Table1[[#This Row],[Order_Date]]),MONTH(Table1[[#This Row],[Order_Date]]),1)</f>
        <v>45383</v>
      </c>
    </row>
    <row r="4893" spans="1:14">
      <c r="A4893" t="s">
        <v>193</v>
      </c>
      <c r="B4893" t="s">
        <v>328</v>
      </c>
      <c r="C4893" t="s">
        <v>329</v>
      </c>
      <c r="D4893" t="s">
        <v>53</v>
      </c>
      <c r="E4893" t="s">
        <v>54</v>
      </c>
      <c r="F4893" t="s">
        <v>40</v>
      </c>
      <c r="G4893">
        <v>10</v>
      </c>
      <c r="H4893">
        <v>1923.31</v>
      </c>
      <c r="I4893">
        <v>19233.099999999999</v>
      </c>
      <c r="J4893">
        <v>311</v>
      </c>
      <c r="K4893">
        <v>5</v>
      </c>
      <c r="L4893" t="s">
        <v>18</v>
      </c>
      <c r="M4893">
        <f>(Table1[[#This Row],[Current_Stock]]*Table1[[#This Row],[Unit_Price]])</f>
        <v>598149.41</v>
      </c>
      <c r="N4893" s="12">
        <f>DATE(YEAR(Table1[[#This Row],[Order_Date]]),MONTH(Table1[[#This Row],[Order_Date]]),1)</f>
        <v>45108</v>
      </c>
    </row>
    <row r="4894" spans="1:14">
      <c r="A4894" t="s">
        <v>1291</v>
      </c>
      <c r="B4894" t="s">
        <v>107</v>
      </c>
      <c r="C4894" t="s">
        <v>108</v>
      </c>
      <c r="D4894" t="s">
        <v>96</v>
      </c>
      <c r="E4894" t="s">
        <v>243</v>
      </c>
      <c r="F4894" t="s">
        <v>40</v>
      </c>
      <c r="G4894">
        <v>8</v>
      </c>
      <c r="H4894">
        <v>2855.86</v>
      </c>
      <c r="I4894">
        <v>22846.880000000001</v>
      </c>
      <c r="J4894">
        <v>342</v>
      </c>
      <c r="K4894">
        <v>5</v>
      </c>
      <c r="L4894" t="s">
        <v>18</v>
      </c>
      <c r="M4894">
        <f>(Table1[[#This Row],[Current_Stock]]*Table1[[#This Row],[Unit_Price]])</f>
        <v>976704.12</v>
      </c>
      <c r="N4894" s="12">
        <f>DATE(YEAR(Table1[[#This Row],[Order_Date]]),MONTH(Table1[[#This Row],[Order_Date]]),1)</f>
        <v>45474</v>
      </c>
    </row>
    <row r="4895" spans="1:14">
      <c r="A4895" t="s">
        <v>324</v>
      </c>
      <c r="B4895" t="s">
        <v>1119</v>
      </c>
      <c r="C4895" t="s">
        <v>1120</v>
      </c>
      <c r="D4895" t="s">
        <v>96</v>
      </c>
      <c r="E4895" t="s">
        <v>167</v>
      </c>
      <c r="F4895" t="s">
        <v>46</v>
      </c>
      <c r="G4895">
        <v>8</v>
      </c>
      <c r="H4895">
        <v>881.38</v>
      </c>
      <c r="I4895">
        <v>7051.04</v>
      </c>
      <c r="J4895">
        <v>464</v>
      </c>
      <c r="K4895">
        <v>12</v>
      </c>
      <c r="L4895" t="s">
        <v>18</v>
      </c>
      <c r="M4895">
        <f>(Table1[[#This Row],[Current_Stock]]*Table1[[#This Row],[Unit_Price]])</f>
        <v>408960.32</v>
      </c>
      <c r="N4895" s="12">
        <f>DATE(YEAR(Table1[[#This Row],[Order_Date]]),MONTH(Table1[[#This Row],[Order_Date]]),1)</f>
        <v>45017</v>
      </c>
    </row>
    <row r="4896" spans="1:14">
      <c r="A4896" t="s">
        <v>947</v>
      </c>
      <c r="B4896" t="s">
        <v>68</v>
      </c>
      <c r="C4896" t="s">
        <v>69</v>
      </c>
      <c r="D4896" t="s">
        <v>44</v>
      </c>
      <c r="E4896" t="s">
        <v>173</v>
      </c>
      <c r="F4896" t="s">
        <v>40</v>
      </c>
      <c r="G4896">
        <v>46</v>
      </c>
      <c r="H4896">
        <v>2691.96</v>
      </c>
      <c r="I4896">
        <v>123830.16</v>
      </c>
      <c r="J4896">
        <v>31</v>
      </c>
      <c r="K4896">
        <v>5</v>
      </c>
      <c r="L4896" t="s">
        <v>18</v>
      </c>
      <c r="M4896">
        <f>(Table1[[#This Row],[Current_Stock]]*Table1[[#This Row],[Unit_Price]])</f>
        <v>83450.759999999995</v>
      </c>
      <c r="N4896" s="12">
        <f>DATE(YEAR(Table1[[#This Row],[Order_Date]]),MONTH(Table1[[#This Row],[Order_Date]]),1)</f>
        <v>45505</v>
      </c>
    </row>
    <row r="4897" spans="1:14">
      <c r="A4897" t="s">
        <v>134</v>
      </c>
      <c r="B4897" t="s">
        <v>390</v>
      </c>
      <c r="C4897" t="s">
        <v>391</v>
      </c>
      <c r="D4897" t="s">
        <v>33</v>
      </c>
      <c r="E4897" t="s">
        <v>59</v>
      </c>
      <c r="F4897" t="s">
        <v>29</v>
      </c>
      <c r="G4897">
        <v>24</v>
      </c>
      <c r="H4897">
        <v>4748.01</v>
      </c>
      <c r="I4897">
        <v>113952.24</v>
      </c>
      <c r="J4897">
        <v>152</v>
      </c>
      <c r="K4897">
        <v>4</v>
      </c>
      <c r="L4897" t="s">
        <v>18</v>
      </c>
      <c r="M4897">
        <f>(Table1[[#This Row],[Current_Stock]]*Table1[[#This Row],[Unit_Price]])</f>
        <v>721697.52</v>
      </c>
      <c r="N4897" s="12">
        <f>DATE(YEAR(Table1[[#This Row],[Order_Date]]),MONTH(Table1[[#This Row],[Order_Date]]),1)</f>
        <v>45200</v>
      </c>
    </row>
    <row r="4898" spans="1:14">
      <c r="A4898" t="s">
        <v>1337</v>
      </c>
      <c r="B4898" t="s">
        <v>272</v>
      </c>
      <c r="C4898" t="s">
        <v>273</v>
      </c>
      <c r="D4898" t="s">
        <v>84</v>
      </c>
      <c r="E4898" t="s">
        <v>160</v>
      </c>
      <c r="F4898" t="s">
        <v>40</v>
      </c>
      <c r="G4898">
        <v>12</v>
      </c>
      <c r="H4898">
        <v>16714.03</v>
      </c>
      <c r="I4898">
        <v>200568.36</v>
      </c>
      <c r="J4898">
        <v>182</v>
      </c>
      <c r="K4898">
        <v>12</v>
      </c>
      <c r="L4898" t="s">
        <v>18</v>
      </c>
      <c r="M4898">
        <f>(Table1[[#This Row],[Current_Stock]]*Table1[[#This Row],[Unit_Price]])</f>
        <v>3041953.46</v>
      </c>
      <c r="N4898" s="12">
        <f>DATE(YEAR(Table1[[#This Row],[Order_Date]]),MONTH(Table1[[#This Row],[Order_Date]]),1)</f>
        <v>45170</v>
      </c>
    </row>
    <row r="4899" spans="1:14">
      <c r="A4899" t="s">
        <v>547</v>
      </c>
      <c r="B4899" t="s">
        <v>485</v>
      </c>
      <c r="C4899" t="s">
        <v>486</v>
      </c>
      <c r="D4899" t="s">
        <v>27</v>
      </c>
      <c r="E4899" t="s">
        <v>109</v>
      </c>
      <c r="F4899" t="s">
        <v>40</v>
      </c>
      <c r="G4899">
        <v>5</v>
      </c>
      <c r="H4899">
        <v>1707.64</v>
      </c>
      <c r="I4899">
        <v>8538.2000000000007</v>
      </c>
      <c r="J4899">
        <v>383</v>
      </c>
      <c r="K4899">
        <v>14</v>
      </c>
      <c r="L4899" t="s">
        <v>55</v>
      </c>
      <c r="M4899">
        <f>(Table1[[#This Row],[Current_Stock]]*Table1[[#This Row],[Unit_Price]])</f>
        <v>654026.12</v>
      </c>
      <c r="N4899" s="12">
        <f>DATE(YEAR(Table1[[#This Row],[Order_Date]]),MONTH(Table1[[#This Row],[Order_Date]]),1)</f>
        <v>45474</v>
      </c>
    </row>
    <row r="4900" spans="1:14">
      <c r="A4900" t="s">
        <v>948</v>
      </c>
      <c r="B4900" t="s">
        <v>927</v>
      </c>
      <c r="C4900" t="s">
        <v>928</v>
      </c>
      <c r="D4900" t="s">
        <v>183</v>
      </c>
      <c r="E4900" t="s">
        <v>184</v>
      </c>
      <c r="F4900" t="s">
        <v>29</v>
      </c>
      <c r="G4900">
        <v>10</v>
      </c>
      <c r="H4900">
        <v>3631.92</v>
      </c>
      <c r="I4900">
        <v>36319.199999999997</v>
      </c>
      <c r="J4900">
        <v>232</v>
      </c>
      <c r="K4900">
        <v>7</v>
      </c>
      <c r="L4900" t="s">
        <v>18</v>
      </c>
      <c r="M4900">
        <f>(Table1[[#This Row],[Current_Stock]]*Table1[[#This Row],[Unit_Price]])</f>
        <v>842605.44000000006</v>
      </c>
      <c r="N4900" s="12">
        <f>DATE(YEAR(Table1[[#This Row],[Order_Date]]),MONTH(Table1[[#This Row],[Order_Date]]),1)</f>
        <v>44927</v>
      </c>
    </row>
    <row r="4901" spans="1:14">
      <c r="A4901" t="s">
        <v>1080</v>
      </c>
      <c r="B4901" t="s">
        <v>447</v>
      </c>
      <c r="C4901" t="s">
        <v>448</v>
      </c>
      <c r="D4901" t="s">
        <v>44</v>
      </c>
      <c r="E4901" t="s">
        <v>330</v>
      </c>
      <c r="F4901" t="s">
        <v>29</v>
      </c>
      <c r="G4901">
        <v>43</v>
      </c>
      <c r="H4901">
        <v>960.35</v>
      </c>
      <c r="I4901">
        <v>41295.050000000003</v>
      </c>
      <c r="J4901">
        <v>93</v>
      </c>
      <c r="K4901">
        <v>11</v>
      </c>
      <c r="L4901" t="s">
        <v>105</v>
      </c>
      <c r="M4901">
        <f>(Table1[[#This Row],[Current_Stock]]*Table1[[#This Row],[Unit_Price]])</f>
        <v>89312.55</v>
      </c>
      <c r="N4901" s="12">
        <f>DATE(YEAR(Table1[[#This Row],[Order_Date]]),MONTH(Table1[[#This Row],[Order_Date]]),1)</f>
        <v>45383</v>
      </c>
    </row>
    <row r="4902" spans="1:14">
      <c r="A4902" t="s">
        <v>1388</v>
      </c>
      <c r="B4902" t="s">
        <v>519</v>
      </c>
      <c r="C4902" t="s">
        <v>520</v>
      </c>
      <c r="D4902" t="s">
        <v>183</v>
      </c>
      <c r="E4902" t="s">
        <v>109</v>
      </c>
      <c r="F4902" t="s">
        <v>29</v>
      </c>
      <c r="G4902">
        <v>16</v>
      </c>
      <c r="H4902">
        <v>3107.88</v>
      </c>
      <c r="I4902">
        <v>49726.080000000002</v>
      </c>
      <c r="J4902">
        <v>208</v>
      </c>
      <c r="K4902">
        <v>7</v>
      </c>
      <c r="L4902" t="s">
        <v>18</v>
      </c>
      <c r="M4902">
        <f>(Table1[[#This Row],[Current_Stock]]*Table1[[#This Row],[Unit_Price]])</f>
        <v>646439.04</v>
      </c>
      <c r="N4902" s="12">
        <f>DATE(YEAR(Table1[[#This Row],[Order_Date]]),MONTH(Table1[[#This Row],[Order_Date]]),1)</f>
        <v>45413</v>
      </c>
    </row>
    <row r="4903" spans="1:14">
      <c r="A4903" t="s">
        <v>761</v>
      </c>
      <c r="B4903" t="s">
        <v>302</v>
      </c>
      <c r="C4903" t="s">
        <v>303</v>
      </c>
      <c r="D4903" t="s">
        <v>38</v>
      </c>
      <c r="E4903" t="s">
        <v>16</v>
      </c>
      <c r="F4903" t="s">
        <v>17</v>
      </c>
      <c r="G4903">
        <v>15</v>
      </c>
      <c r="H4903">
        <v>3888.88</v>
      </c>
      <c r="I4903">
        <v>58333.2</v>
      </c>
      <c r="J4903">
        <v>205</v>
      </c>
      <c r="K4903">
        <v>11</v>
      </c>
      <c r="L4903" t="s">
        <v>18</v>
      </c>
      <c r="M4903">
        <f>(Table1[[#This Row],[Current_Stock]]*Table1[[#This Row],[Unit_Price]])</f>
        <v>797220.4</v>
      </c>
      <c r="N4903" s="12">
        <f>DATE(YEAR(Table1[[#This Row],[Order_Date]]),MONTH(Table1[[#This Row],[Order_Date]]),1)</f>
        <v>45047</v>
      </c>
    </row>
    <row r="4904" spans="1:14">
      <c r="A4904" t="s">
        <v>1139</v>
      </c>
      <c r="B4904" t="s">
        <v>344</v>
      </c>
      <c r="C4904" t="s">
        <v>345</v>
      </c>
      <c r="D4904" t="s">
        <v>183</v>
      </c>
      <c r="E4904" t="s">
        <v>59</v>
      </c>
      <c r="F4904" t="s">
        <v>60</v>
      </c>
      <c r="G4904">
        <v>14</v>
      </c>
      <c r="H4904">
        <v>2445.59</v>
      </c>
      <c r="I4904">
        <v>34238.26</v>
      </c>
      <c r="J4904">
        <v>169</v>
      </c>
      <c r="K4904">
        <v>2</v>
      </c>
      <c r="L4904" t="s">
        <v>18</v>
      </c>
      <c r="M4904">
        <f>(Table1[[#This Row],[Current_Stock]]*Table1[[#This Row],[Unit_Price]])</f>
        <v>413304.71</v>
      </c>
      <c r="N4904" s="12">
        <f>DATE(YEAR(Table1[[#This Row],[Order_Date]]),MONTH(Table1[[#This Row],[Order_Date]]),1)</f>
        <v>45352</v>
      </c>
    </row>
    <row r="4905" spans="1:14">
      <c r="A4905" t="s">
        <v>838</v>
      </c>
      <c r="B4905" t="s">
        <v>129</v>
      </c>
      <c r="C4905" t="s">
        <v>130</v>
      </c>
      <c r="D4905" t="s">
        <v>53</v>
      </c>
      <c r="E4905" t="s">
        <v>160</v>
      </c>
      <c r="F4905" t="s">
        <v>46</v>
      </c>
      <c r="G4905">
        <v>7</v>
      </c>
      <c r="H4905">
        <v>4069.01</v>
      </c>
      <c r="I4905">
        <v>28483.07</v>
      </c>
      <c r="J4905">
        <v>513</v>
      </c>
      <c r="K4905">
        <v>8</v>
      </c>
      <c r="L4905" t="s">
        <v>18</v>
      </c>
      <c r="M4905">
        <f>(Table1[[#This Row],[Current_Stock]]*Table1[[#This Row],[Unit_Price]])</f>
        <v>2087402.1300000001</v>
      </c>
      <c r="N4905" s="12">
        <f>DATE(YEAR(Table1[[#This Row],[Order_Date]]),MONTH(Table1[[#This Row],[Order_Date]]),1)</f>
        <v>45474</v>
      </c>
    </row>
    <row r="4906" spans="1:14">
      <c r="A4906" t="s">
        <v>1325</v>
      </c>
      <c r="B4906" t="s">
        <v>1147</v>
      </c>
      <c r="C4906" t="s">
        <v>1148</v>
      </c>
      <c r="D4906" t="s">
        <v>96</v>
      </c>
      <c r="E4906" t="s">
        <v>167</v>
      </c>
      <c r="F4906" t="s">
        <v>17</v>
      </c>
      <c r="G4906">
        <v>2</v>
      </c>
      <c r="H4906">
        <v>4109.75</v>
      </c>
      <c r="I4906">
        <v>8219.5</v>
      </c>
      <c r="J4906">
        <v>498</v>
      </c>
      <c r="K4906">
        <v>9</v>
      </c>
      <c r="L4906" t="s">
        <v>18</v>
      </c>
      <c r="M4906">
        <f>(Table1[[#This Row],[Current_Stock]]*Table1[[#This Row],[Unit_Price]])</f>
        <v>2046655.5</v>
      </c>
      <c r="N4906" s="12">
        <f>DATE(YEAR(Table1[[#This Row],[Order_Date]]),MONTH(Table1[[#This Row],[Order_Date]]),1)</f>
        <v>44958</v>
      </c>
    </row>
    <row r="4907" spans="1:14">
      <c r="A4907" t="s">
        <v>93</v>
      </c>
      <c r="B4907" t="s">
        <v>256</v>
      </c>
      <c r="C4907" t="s">
        <v>257</v>
      </c>
      <c r="D4907" t="s">
        <v>183</v>
      </c>
      <c r="E4907" t="s">
        <v>23</v>
      </c>
      <c r="F4907" t="s">
        <v>29</v>
      </c>
      <c r="G4907">
        <v>22</v>
      </c>
      <c r="H4907">
        <v>287.73</v>
      </c>
      <c r="I4907">
        <v>6330.06</v>
      </c>
      <c r="J4907">
        <v>191</v>
      </c>
      <c r="K4907">
        <v>9</v>
      </c>
      <c r="L4907" t="s">
        <v>18</v>
      </c>
      <c r="M4907">
        <f>(Table1[[#This Row],[Current_Stock]]*Table1[[#This Row],[Unit_Price]])</f>
        <v>54956.43</v>
      </c>
      <c r="N4907" s="12">
        <f>DATE(YEAR(Table1[[#This Row],[Order_Date]]),MONTH(Table1[[#This Row],[Order_Date]]),1)</f>
        <v>45597</v>
      </c>
    </row>
    <row r="4908" spans="1:14">
      <c r="A4908" t="s">
        <v>1083</v>
      </c>
      <c r="B4908" t="s">
        <v>685</v>
      </c>
      <c r="C4908" t="s">
        <v>686</v>
      </c>
      <c r="D4908" t="s">
        <v>183</v>
      </c>
      <c r="E4908" t="s">
        <v>167</v>
      </c>
      <c r="F4908" t="s">
        <v>17</v>
      </c>
      <c r="G4908">
        <v>18</v>
      </c>
      <c r="H4908">
        <v>4365.17</v>
      </c>
      <c r="I4908">
        <v>78573.06</v>
      </c>
      <c r="J4908">
        <v>226</v>
      </c>
      <c r="K4908">
        <v>12</v>
      </c>
      <c r="L4908" t="s">
        <v>18</v>
      </c>
      <c r="M4908">
        <f>(Table1[[#This Row],[Current_Stock]]*Table1[[#This Row],[Unit_Price]])</f>
        <v>986528.42</v>
      </c>
      <c r="N4908" s="12">
        <f>DATE(YEAR(Table1[[#This Row],[Order_Date]]),MONTH(Table1[[#This Row],[Order_Date]]),1)</f>
        <v>45047</v>
      </c>
    </row>
    <row r="4909" spans="1:14">
      <c r="A4909" t="s">
        <v>481</v>
      </c>
      <c r="B4909" t="s">
        <v>332</v>
      </c>
      <c r="C4909" t="s">
        <v>333</v>
      </c>
      <c r="D4909" t="s">
        <v>183</v>
      </c>
      <c r="E4909" t="s">
        <v>251</v>
      </c>
      <c r="F4909" t="s">
        <v>17</v>
      </c>
      <c r="G4909">
        <v>10</v>
      </c>
      <c r="H4909">
        <v>4978.42</v>
      </c>
      <c r="I4909">
        <v>49784.2</v>
      </c>
      <c r="J4909">
        <v>189</v>
      </c>
      <c r="K4909">
        <v>10</v>
      </c>
      <c r="L4909" t="s">
        <v>18</v>
      </c>
      <c r="M4909">
        <f>(Table1[[#This Row],[Current_Stock]]*Table1[[#This Row],[Unit_Price]])</f>
        <v>940921.38</v>
      </c>
      <c r="N4909" s="12">
        <f>DATE(YEAR(Table1[[#This Row],[Order_Date]]),MONTH(Table1[[#This Row],[Order_Date]]),1)</f>
        <v>44927</v>
      </c>
    </row>
    <row r="4910" spans="1:14">
      <c r="A4910" t="s">
        <v>1128</v>
      </c>
      <c r="B4910" t="s">
        <v>504</v>
      </c>
      <c r="C4910" t="s">
        <v>505</v>
      </c>
      <c r="D4910" t="s">
        <v>15</v>
      </c>
      <c r="E4910" t="s">
        <v>54</v>
      </c>
      <c r="F4910" t="s">
        <v>60</v>
      </c>
      <c r="G4910">
        <v>13</v>
      </c>
      <c r="H4910">
        <v>159.29</v>
      </c>
      <c r="I4910">
        <v>2070.77</v>
      </c>
      <c r="J4910">
        <v>243</v>
      </c>
      <c r="K4910">
        <v>11</v>
      </c>
      <c r="L4910" t="s">
        <v>18</v>
      </c>
      <c r="M4910">
        <f>(Table1[[#This Row],[Current_Stock]]*Table1[[#This Row],[Unit_Price]])</f>
        <v>38707.47</v>
      </c>
      <c r="N4910" s="12">
        <f>DATE(YEAR(Table1[[#This Row],[Order_Date]]),MONTH(Table1[[#This Row],[Order_Date]]),1)</f>
        <v>44958</v>
      </c>
    </row>
    <row r="4911" spans="1:14">
      <c r="A4911" t="s">
        <v>679</v>
      </c>
      <c r="B4911" t="s">
        <v>296</v>
      </c>
      <c r="C4911" t="s">
        <v>297</v>
      </c>
      <c r="D4911" t="s">
        <v>96</v>
      </c>
      <c r="E4911" t="s">
        <v>269</v>
      </c>
      <c r="F4911" t="s">
        <v>17</v>
      </c>
      <c r="G4911">
        <v>3</v>
      </c>
      <c r="H4911">
        <v>901.5</v>
      </c>
      <c r="I4911">
        <v>2704.5</v>
      </c>
      <c r="J4911">
        <v>438</v>
      </c>
      <c r="K4911">
        <v>5</v>
      </c>
      <c r="L4911" t="s">
        <v>18</v>
      </c>
      <c r="M4911">
        <f>(Table1[[#This Row],[Current_Stock]]*Table1[[#This Row],[Unit_Price]])</f>
        <v>394857</v>
      </c>
      <c r="N4911" s="12">
        <f>DATE(YEAR(Table1[[#This Row],[Order_Date]]),MONTH(Table1[[#This Row],[Order_Date]]),1)</f>
        <v>45108</v>
      </c>
    </row>
    <row r="4912" spans="1:14">
      <c r="A4912" t="s">
        <v>799</v>
      </c>
      <c r="B4912" t="s">
        <v>1199</v>
      </c>
      <c r="C4912" t="s">
        <v>1200</v>
      </c>
      <c r="D4912" t="s">
        <v>15</v>
      </c>
      <c r="E4912" t="s">
        <v>251</v>
      </c>
      <c r="F4912" t="s">
        <v>17</v>
      </c>
      <c r="G4912">
        <v>22</v>
      </c>
      <c r="H4912">
        <v>157.5</v>
      </c>
      <c r="I4912">
        <v>3465</v>
      </c>
      <c r="J4912">
        <v>227</v>
      </c>
      <c r="K4912">
        <v>9</v>
      </c>
      <c r="L4912" t="s">
        <v>18</v>
      </c>
      <c r="M4912">
        <f>(Table1[[#This Row],[Current_Stock]]*Table1[[#This Row],[Unit_Price]])</f>
        <v>35752.5</v>
      </c>
      <c r="N4912" s="12">
        <f>DATE(YEAR(Table1[[#This Row],[Order_Date]]),MONTH(Table1[[#This Row],[Order_Date]]),1)</f>
        <v>44986</v>
      </c>
    </row>
    <row r="4913" spans="1:14">
      <c r="A4913" t="s">
        <v>398</v>
      </c>
      <c r="B4913" t="s">
        <v>744</v>
      </c>
      <c r="C4913" t="s">
        <v>745</v>
      </c>
      <c r="D4913" t="s">
        <v>44</v>
      </c>
      <c r="E4913" t="s">
        <v>73</v>
      </c>
      <c r="F4913" t="s">
        <v>60</v>
      </c>
      <c r="G4913">
        <v>39</v>
      </c>
      <c r="H4913">
        <v>437.21</v>
      </c>
      <c r="I4913">
        <v>17051.189999999999</v>
      </c>
      <c r="J4913">
        <v>35</v>
      </c>
      <c r="K4913">
        <v>13</v>
      </c>
      <c r="L4913" t="s">
        <v>18</v>
      </c>
      <c r="M4913">
        <f>(Table1[[#This Row],[Current_Stock]]*Table1[[#This Row],[Unit_Price]])</f>
        <v>15302.349999999999</v>
      </c>
      <c r="N4913" s="12">
        <f>DATE(YEAR(Table1[[#This Row],[Order_Date]]),MONTH(Table1[[#This Row],[Order_Date]]),1)</f>
        <v>45108</v>
      </c>
    </row>
    <row r="4914" spans="1:14">
      <c r="A4914" t="s">
        <v>1197</v>
      </c>
      <c r="B4914" t="s">
        <v>1025</v>
      </c>
      <c r="C4914" t="s">
        <v>1026</v>
      </c>
      <c r="D4914" t="s">
        <v>84</v>
      </c>
      <c r="E4914" t="s">
        <v>16</v>
      </c>
      <c r="F4914" t="s">
        <v>60</v>
      </c>
      <c r="G4914">
        <v>25</v>
      </c>
      <c r="H4914">
        <v>4576.9799999999996</v>
      </c>
      <c r="I4914">
        <v>114424.5</v>
      </c>
      <c r="J4914">
        <v>222</v>
      </c>
      <c r="K4914">
        <v>8</v>
      </c>
      <c r="L4914" t="s">
        <v>18</v>
      </c>
      <c r="M4914">
        <f>(Table1[[#This Row],[Current_Stock]]*Table1[[#This Row],[Unit_Price]])</f>
        <v>1016089.5599999999</v>
      </c>
      <c r="N4914" s="12">
        <f>DATE(YEAR(Table1[[#This Row],[Order_Date]]),MONTH(Table1[[#This Row],[Order_Date]]),1)</f>
        <v>45597</v>
      </c>
    </row>
    <row r="4915" spans="1:14">
      <c r="A4915" t="s">
        <v>1301</v>
      </c>
      <c r="B4915" t="s">
        <v>699</v>
      </c>
      <c r="C4915" t="s">
        <v>700</v>
      </c>
      <c r="D4915" t="s">
        <v>53</v>
      </c>
      <c r="E4915" t="s">
        <v>251</v>
      </c>
      <c r="F4915" t="s">
        <v>46</v>
      </c>
      <c r="G4915">
        <v>15</v>
      </c>
      <c r="H4915">
        <v>488.8</v>
      </c>
      <c r="I4915">
        <v>7332</v>
      </c>
      <c r="J4915">
        <v>307</v>
      </c>
      <c r="K4915">
        <v>10</v>
      </c>
      <c r="L4915" t="s">
        <v>55</v>
      </c>
      <c r="M4915">
        <f>(Table1[[#This Row],[Current_Stock]]*Table1[[#This Row],[Unit_Price]])</f>
        <v>150061.6</v>
      </c>
      <c r="N4915" s="12">
        <f>DATE(YEAR(Table1[[#This Row],[Order_Date]]),MONTH(Table1[[#This Row],[Order_Date]]),1)</f>
        <v>45261</v>
      </c>
    </row>
    <row r="4916" spans="1:14">
      <c r="A4916" t="s">
        <v>1115</v>
      </c>
      <c r="B4916" t="s">
        <v>699</v>
      </c>
      <c r="C4916" t="s">
        <v>700</v>
      </c>
      <c r="D4916" t="s">
        <v>53</v>
      </c>
      <c r="E4916" t="s">
        <v>243</v>
      </c>
      <c r="F4916" t="s">
        <v>29</v>
      </c>
      <c r="G4916">
        <v>9</v>
      </c>
      <c r="H4916">
        <v>2679.86</v>
      </c>
      <c r="I4916">
        <v>24118.74</v>
      </c>
      <c r="J4916">
        <v>270</v>
      </c>
      <c r="K4916">
        <v>13</v>
      </c>
      <c r="L4916" t="s">
        <v>55</v>
      </c>
      <c r="M4916">
        <f>(Table1[[#This Row],[Current_Stock]]*Table1[[#This Row],[Unit_Price]])</f>
        <v>723562.20000000007</v>
      </c>
      <c r="N4916" s="12">
        <f>DATE(YEAR(Table1[[#This Row],[Order_Date]]),MONTH(Table1[[#This Row],[Order_Date]]),1)</f>
        <v>45566</v>
      </c>
    </row>
    <row r="4917" spans="1:14">
      <c r="A4917" t="s">
        <v>672</v>
      </c>
      <c r="B4917" t="s">
        <v>780</v>
      </c>
      <c r="C4917" t="s">
        <v>781</v>
      </c>
      <c r="D4917" t="s">
        <v>27</v>
      </c>
      <c r="E4917" t="s">
        <v>39</v>
      </c>
      <c r="F4917" t="s">
        <v>60</v>
      </c>
      <c r="G4917">
        <v>4</v>
      </c>
      <c r="H4917">
        <v>1283.08</v>
      </c>
      <c r="I4917">
        <v>5132.32</v>
      </c>
      <c r="J4917">
        <v>284</v>
      </c>
      <c r="K4917">
        <v>12</v>
      </c>
      <c r="L4917" t="s">
        <v>55</v>
      </c>
      <c r="M4917">
        <f>(Table1[[#This Row],[Current_Stock]]*Table1[[#This Row],[Unit_Price]])</f>
        <v>364394.72</v>
      </c>
      <c r="N4917" s="12">
        <f>DATE(YEAR(Table1[[#This Row],[Order_Date]]),MONTH(Table1[[#This Row],[Order_Date]]),1)</f>
        <v>45170</v>
      </c>
    </row>
    <row r="4918" spans="1:14">
      <c r="A4918" t="s">
        <v>406</v>
      </c>
      <c r="B4918" t="s">
        <v>734</v>
      </c>
      <c r="C4918" t="s">
        <v>735</v>
      </c>
      <c r="D4918" t="s">
        <v>22</v>
      </c>
      <c r="E4918" t="s">
        <v>59</v>
      </c>
      <c r="F4918" t="s">
        <v>40</v>
      </c>
      <c r="G4918">
        <v>72</v>
      </c>
      <c r="H4918">
        <v>1234.32</v>
      </c>
      <c r="I4918">
        <v>88871.039999999994</v>
      </c>
      <c r="J4918">
        <v>59</v>
      </c>
      <c r="K4918">
        <v>2</v>
      </c>
      <c r="L4918" t="s">
        <v>18</v>
      </c>
      <c r="M4918">
        <f>(Table1[[#This Row],[Current_Stock]]*Table1[[#This Row],[Unit_Price]])</f>
        <v>72824.87999999999</v>
      </c>
      <c r="N4918" s="12">
        <f>DATE(YEAR(Table1[[#This Row],[Order_Date]]),MONTH(Table1[[#This Row],[Order_Date]]),1)</f>
        <v>45597</v>
      </c>
    </row>
    <row r="4919" spans="1:14">
      <c r="A4919" t="s">
        <v>503</v>
      </c>
      <c r="B4919" t="s">
        <v>1119</v>
      </c>
      <c r="C4919" t="s">
        <v>1120</v>
      </c>
      <c r="D4919" t="s">
        <v>96</v>
      </c>
      <c r="E4919" t="s">
        <v>167</v>
      </c>
      <c r="F4919" t="s">
        <v>60</v>
      </c>
      <c r="G4919">
        <v>9</v>
      </c>
      <c r="H4919">
        <v>3463.71</v>
      </c>
      <c r="I4919">
        <v>31173.39</v>
      </c>
      <c r="J4919">
        <v>507</v>
      </c>
      <c r="K4919">
        <v>10</v>
      </c>
      <c r="L4919" t="s">
        <v>18</v>
      </c>
      <c r="M4919">
        <f>(Table1[[#This Row],[Current_Stock]]*Table1[[#This Row],[Unit_Price]])</f>
        <v>1756100.97</v>
      </c>
      <c r="N4919" s="12">
        <f>DATE(YEAR(Table1[[#This Row],[Order_Date]]),MONTH(Table1[[#This Row],[Order_Date]]),1)</f>
        <v>45047</v>
      </c>
    </row>
    <row r="4920" spans="1:14">
      <c r="A4920" t="s">
        <v>1175</v>
      </c>
      <c r="B4920" t="s">
        <v>790</v>
      </c>
      <c r="C4920" t="s">
        <v>791</v>
      </c>
      <c r="D4920" t="s">
        <v>44</v>
      </c>
      <c r="E4920" t="s">
        <v>45</v>
      </c>
      <c r="F4920" t="s">
        <v>60</v>
      </c>
      <c r="G4920">
        <v>29</v>
      </c>
      <c r="H4920">
        <v>4901.3100000000004</v>
      </c>
      <c r="I4920">
        <v>142137.99</v>
      </c>
      <c r="J4920">
        <v>41</v>
      </c>
      <c r="K4920">
        <v>6</v>
      </c>
      <c r="L4920" t="s">
        <v>18</v>
      </c>
      <c r="M4920">
        <f>(Table1[[#This Row],[Current_Stock]]*Table1[[#This Row],[Unit_Price]])</f>
        <v>200953.71000000002</v>
      </c>
      <c r="N4920" s="12">
        <f>DATE(YEAR(Table1[[#This Row],[Order_Date]]),MONTH(Table1[[#This Row],[Order_Date]]),1)</f>
        <v>44958</v>
      </c>
    </row>
    <row r="4921" spans="1:14">
      <c r="A4921" t="s">
        <v>911</v>
      </c>
      <c r="B4921" t="s">
        <v>256</v>
      </c>
      <c r="C4921" t="s">
        <v>257</v>
      </c>
      <c r="D4921" t="s">
        <v>183</v>
      </c>
      <c r="E4921" t="s">
        <v>153</v>
      </c>
      <c r="F4921" t="s">
        <v>40</v>
      </c>
      <c r="G4921">
        <v>23</v>
      </c>
      <c r="H4921">
        <v>2875.26</v>
      </c>
      <c r="I4921">
        <v>66130.98</v>
      </c>
      <c r="J4921">
        <v>185</v>
      </c>
      <c r="K4921">
        <v>6</v>
      </c>
      <c r="L4921" t="s">
        <v>18</v>
      </c>
      <c r="M4921">
        <f>(Table1[[#This Row],[Current_Stock]]*Table1[[#This Row],[Unit_Price]])</f>
        <v>531923.10000000009</v>
      </c>
      <c r="N4921" s="12">
        <f>DATE(YEAR(Table1[[#This Row],[Order_Date]]),MONTH(Table1[[#This Row],[Order_Date]]),1)</f>
        <v>45323</v>
      </c>
    </row>
    <row r="4922" spans="1:14">
      <c r="A4922" t="s">
        <v>1349</v>
      </c>
      <c r="B4922" t="s">
        <v>296</v>
      </c>
      <c r="C4922" t="s">
        <v>297</v>
      </c>
      <c r="D4922" t="s">
        <v>96</v>
      </c>
      <c r="E4922" t="s">
        <v>211</v>
      </c>
      <c r="F4922" t="s">
        <v>60</v>
      </c>
      <c r="G4922">
        <v>9</v>
      </c>
      <c r="H4922">
        <v>3032.48</v>
      </c>
      <c r="I4922">
        <v>27292.32</v>
      </c>
      <c r="J4922">
        <v>510</v>
      </c>
      <c r="K4922">
        <v>14</v>
      </c>
      <c r="L4922" t="s">
        <v>55</v>
      </c>
      <c r="M4922">
        <f>(Table1[[#This Row],[Current_Stock]]*Table1[[#This Row],[Unit_Price]])</f>
        <v>1546564.8</v>
      </c>
      <c r="N4922" s="12">
        <f>DATE(YEAR(Table1[[#This Row],[Order_Date]]),MONTH(Table1[[#This Row],[Order_Date]]),1)</f>
        <v>45078</v>
      </c>
    </row>
    <row r="4923" spans="1:14">
      <c r="A4923" t="s">
        <v>804</v>
      </c>
      <c r="B4923" t="s">
        <v>353</v>
      </c>
      <c r="C4923" t="s">
        <v>354</v>
      </c>
      <c r="D4923" t="s">
        <v>84</v>
      </c>
      <c r="E4923" t="s">
        <v>184</v>
      </c>
      <c r="F4923" t="s">
        <v>40</v>
      </c>
      <c r="G4923">
        <v>19</v>
      </c>
      <c r="H4923">
        <v>28580.65</v>
      </c>
      <c r="I4923">
        <v>543032.35</v>
      </c>
      <c r="J4923">
        <v>230</v>
      </c>
      <c r="K4923">
        <v>7</v>
      </c>
      <c r="L4923" t="s">
        <v>18</v>
      </c>
      <c r="M4923">
        <f>(Table1[[#This Row],[Current_Stock]]*Table1[[#This Row],[Unit_Price]])</f>
        <v>6573549.5</v>
      </c>
      <c r="N4923" s="12">
        <f>DATE(YEAR(Table1[[#This Row],[Order_Date]]),MONTH(Table1[[#This Row],[Order_Date]]),1)</f>
        <v>44927</v>
      </c>
    </row>
    <row r="4924" spans="1:14">
      <c r="A4924" t="s">
        <v>1341</v>
      </c>
      <c r="B4924" t="s">
        <v>808</v>
      </c>
      <c r="C4924" t="s">
        <v>809</v>
      </c>
      <c r="D4924" t="s">
        <v>33</v>
      </c>
      <c r="E4924" t="s">
        <v>269</v>
      </c>
      <c r="F4924" t="s">
        <v>46</v>
      </c>
      <c r="G4924">
        <v>11</v>
      </c>
      <c r="H4924">
        <v>1571.99</v>
      </c>
      <c r="I4924">
        <v>17291.89</v>
      </c>
      <c r="J4924">
        <v>225</v>
      </c>
      <c r="K4924">
        <v>8</v>
      </c>
      <c r="L4924" t="s">
        <v>18</v>
      </c>
      <c r="M4924">
        <f>(Table1[[#This Row],[Current_Stock]]*Table1[[#This Row],[Unit_Price]])</f>
        <v>353697.75</v>
      </c>
      <c r="N4924" s="12">
        <f>DATE(YEAR(Table1[[#This Row],[Order_Date]]),MONTH(Table1[[#This Row],[Order_Date]]),1)</f>
        <v>45017</v>
      </c>
    </row>
    <row r="4925" spans="1:14">
      <c r="A4925" t="s">
        <v>548</v>
      </c>
      <c r="B4925" t="s">
        <v>702</v>
      </c>
      <c r="C4925" t="s">
        <v>703</v>
      </c>
      <c r="D4925" t="s">
        <v>27</v>
      </c>
      <c r="E4925" t="s">
        <v>39</v>
      </c>
      <c r="F4925" t="s">
        <v>46</v>
      </c>
      <c r="G4925">
        <v>3</v>
      </c>
      <c r="H4925">
        <v>826.03</v>
      </c>
      <c r="I4925">
        <v>2478.09</v>
      </c>
      <c r="J4925">
        <v>563</v>
      </c>
      <c r="K4925">
        <v>2</v>
      </c>
      <c r="L4925" t="s">
        <v>55</v>
      </c>
      <c r="M4925">
        <f>(Table1[[#This Row],[Current_Stock]]*Table1[[#This Row],[Unit_Price]])</f>
        <v>465054.88999999996</v>
      </c>
      <c r="N4925" s="12">
        <f>DATE(YEAR(Table1[[#This Row],[Order_Date]]),MONTH(Table1[[#This Row],[Order_Date]]),1)</f>
        <v>45352</v>
      </c>
    </row>
    <row r="4926" spans="1:14">
      <c r="A4926" t="s">
        <v>1315</v>
      </c>
      <c r="B4926" t="s">
        <v>460</v>
      </c>
      <c r="C4926" t="s">
        <v>461</v>
      </c>
      <c r="D4926" t="s">
        <v>84</v>
      </c>
      <c r="E4926" t="s">
        <v>34</v>
      </c>
      <c r="F4926" t="s">
        <v>17</v>
      </c>
      <c r="G4926">
        <v>14</v>
      </c>
      <c r="H4926">
        <v>4819.6099999999997</v>
      </c>
      <c r="I4926">
        <v>67474.539999999994</v>
      </c>
      <c r="J4926">
        <v>138</v>
      </c>
      <c r="K4926">
        <v>2</v>
      </c>
      <c r="L4926" t="s">
        <v>18</v>
      </c>
      <c r="M4926">
        <f>(Table1[[#This Row],[Current_Stock]]*Table1[[#This Row],[Unit_Price]])</f>
        <v>665106.17999999993</v>
      </c>
      <c r="N4926" s="12">
        <f>DATE(YEAR(Table1[[#This Row],[Order_Date]]),MONTH(Table1[[#This Row],[Order_Date]]),1)</f>
        <v>45292</v>
      </c>
    </row>
    <row r="4927" spans="1:14">
      <c r="A4927" t="s">
        <v>398</v>
      </c>
      <c r="B4927" t="s">
        <v>371</v>
      </c>
      <c r="C4927" t="s">
        <v>372</v>
      </c>
      <c r="D4927" t="s">
        <v>22</v>
      </c>
      <c r="E4927" t="s">
        <v>282</v>
      </c>
      <c r="F4927" t="s">
        <v>17</v>
      </c>
      <c r="G4927">
        <v>29</v>
      </c>
      <c r="H4927">
        <v>13436.01</v>
      </c>
      <c r="I4927">
        <v>389644.29</v>
      </c>
      <c r="J4927">
        <v>73</v>
      </c>
      <c r="K4927">
        <v>5</v>
      </c>
      <c r="L4927" t="s">
        <v>18</v>
      </c>
      <c r="M4927">
        <f>(Table1[[#This Row],[Current_Stock]]*Table1[[#This Row],[Unit_Price]])</f>
        <v>980828.73</v>
      </c>
      <c r="N4927" s="12">
        <f>DATE(YEAR(Table1[[#This Row],[Order_Date]]),MONTH(Table1[[#This Row],[Order_Date]]),1)</f>
        <v>45108</v>
      </c>
    </row>
    <row r="4928" spans="1:14">
      <c r="A4928" t="s">
        <v>1024</v>
      </c>
      <c r="B4928" t="s">
        <v>830</v>
      </c>
      <c r="C4928" t="s">
        <v>831</v>
      </c>
      <c r="D4928" t="s">
        <v>44</v>
      </c>
      <c r="E4928" t="s">
        <v>50</v>
      </c>
      <c r="F4928" t="s">
        <v>40</v>
      </c>
      <c r="G4928">
        <v>46</v>
      </c>
      <c r="H4928">
        <v>1468.03</v>
      </c>
      <c r="I4928">
        <v>67529.38</v>
      </c>
      <c r="J4928">
        <v>120</v>
      </c>
      <c r="K4928">
        <v>3</v>
      </c>
      <c r="L4928" t="s">
        <v>18</v>
      </c>
      <c r="M4928">
        <f>(Table1[[#This Row],[Current_Stock]]*Table1[[#This Row],[Unit_Price]])</f>
        <v>176163.6</v>
      </c>
      <c r="N4928" s="12">
        <f>DATE(YEAR(Table1[[#This Row],[Order_Date]]),MONTH(Table1[[#This Row],[Order_Date]]),1)</f>
        <v>45231</v>
      </c>
    </row>
    <row r="4929" spans="1:14">
      <c r="A4929" t="s">
        <v>951</v>
      </c>
      <c r="B4929" t="s">
        <v>175</v>
      </c>
      <c r="C4929" t="s">
        <v>176</v>
      </c>
      <c r="D4929" t="s">
        <v>84</v>
      </c>
      <c r="E4929" t="s">
        <v>54</v>
      </c>
      <c r="F4929" t="s">
        <v>60</v>
      </c>
      <c r="G4929">
        <v>24</v>
      </c>
      <c r="H4929">
        <v>19312.54</v>
      </c>
      <c r="I4929">
        <v>463500.96</v>
      </c>
      <c r="J4929">
        <v>235</v>
      </c>
      <c r="K4929">
        <v>3</v>
      </c>
      <c r="L4929" t="s">
        <v>18</v>
      </c>
      <c r="M4929">
        <f>(Table1[[#This Row],[Current_Stock]]*Table1[[#This Row],[Unit_Price]])</f>
        <v>4538446.9000000004</v>
      </c>
      <c r="N4929" s="12">
        <f>DATE(YEAR(Table1[[#This Row],[Order_Date]]),MONTH(Table1[[#This Row],[Order_Date]]),1)</f>
        <v>45413</v>
      </c>
    </row>
    <row r="4930" spans="1:14">
      <c r="A4930" t="s">
        <v>701</v>
      </c>
      <c r="B4930" t="s">
        <v>144</v>
      </c>
      <c r="C4930" t="s">
        <v>145</v>
      </c>
      <c r="D4930" t="s">
        <v>27</v>
      </c>
      <c r="E4930" t="s">
        <v>39</v>
      </c>
      <c r="F4930" t="s">
        <v>29</v>
      </c>
      <c r="G4930">
        <v>9</v>
      </c>
      <c r="H4930">
        <v>1346.18</v>
      </c>
      <c r="I4930">
        <v>12115.62</v>
      </c>
      <c r="J4930">
        <v>545</v>
      </c>
      <c r="K4930">
        <v>10</v>
      </c>
      <c r="L4930" t="s">
        <v>55</v>
      </c>
      <c r="M4930">
        <f>(Table1[[#This Row],[Current_Stock]]*Table1[[#This Row],[Unit_Price]])</f>
        <v>733668.1</v>
      </c>
      <c r="N4930" s="12">
        <f>DATE(YEAR(Table1[[#This Row],[Order_Date]]),MONTH(Table1[[#This Row],[Order_Date]]),1)</f>
        <v>45323</v>
      </c>
    </row>
    <row r="4931" spans="1:14">
      <c r="A4931" t="s">
        <v>255</v>
      </c>
      <c r="B4931" t="s">
        <v>216</v>
      </c>
      <c r="C4931" t="s">
        <v>217</v>
      </c>
      <c r="D4931" t="s">
        <v>27</v>
      </c>
      <c r="E4931" t="s">
        <v>16</v>
      </c>
      <c r="F4931" t="s">
        <v>40</v>
      </c>
      <c r="G4931">
        <v>2</v>
      </c>
      <c r="H4931">
        <v>4366.6099999999997</v>
      </c>
      <c r="I4931">
        <v>8733.2199999999993</v>
      </c>
      <c r="J4931">
        <v>523</v>
      </c>
      <c r="K4931">
        <v>14</v>
      </c>
      <c r="L4931" t="s">
        <v>55</v>
      </c>
      <c r="M4931">
        <f>(Table1[[#This Row],[Current_Stock]]*Table1[[#This Row],[Unit_Price]])</f>
        <v>2283737.0299999998</v>
      </c>
      <c r="N4931" s="12">
        <f>DATE(YEAR(Table1[[#This Row],[Order_Date]]),MONTH(Table1[[#This Row],[Order_Date]]),1)</f>
        <v>45292</v>
      </c>
    </row>
    <row r="4932" spans="1:14">
      <c r="A4932" t="s">
        <v>1211</v>
      </c>
      <c r="B4932" t="s">
        <v>302</v>
      </c>
      <c r="C4932" t="s">
        <v>303</v>
      </c>
      <c r="D4932" t="s">
        <v>38</v>
      </c>
      <c r="E4932" t="s">
        <v>277</v>
      </c>
      <c r="F4932" t="s">
        <v>46</v>
      </c>
      <c r="G4932">
        <v>25</v>
      </c>
      <c r="H4932">
        <v>1042.8499999999999</v>
      </c>
      <c r="I4932">
        <v>26071.25</v>
      </c>
      <c r="J4932">
        <v>210</v>
      </c>
      <c r="K4932">
        <v>11</v>
      </c>
      <c r="L4932" t="s">
        <v>18</v>
      </c>
      <c r="M4932">
        <f>(Table1[[#This Row],[Current_Stock]]*Table1[[#This Row],[Unit_Price]])</f>
        <v>218998.49999999997</v>
      </c>
      <c r="N4932" s="12">
        <f>DATE(YEAR(Table1[[#This Row],[Order_Date]]),MONTH(Table1[[#This Row],[Order_Date]]),1)</f>
        <v>45474</v>
      </c>
    </row>
    <row r="4933" spans="1:14">
      <c r="A4933" t="s">
        <v>816</v>
      </c>
      <c r="B4933" t="s">
        <v>396</v>
      </c>
      <c r="C4933" t="s">
        <v>397</v>
      </c>
      <c r="D4933" t="s">
        <v>33</v>
      </c>
      <c r="E4933" t="s">
        <v>16</v>
      </c>
      <c r="F4933" t="s">
        <v>17</v>
      </c>
      <c r="G4933">
        <v>8</v>
      </c>
      <c r="H4933">
        <v>1814.88</v>
      </c>
      <c r="I4933">
        <v>14519.04</v>
      </c>
      <c r="J4933">
        <v>189</v>
      </c>
      <c r="K4933">
        <v>2</v>
      </c>
      <c r="L4933" t="s">
        <v>18</v>
      </c>
      <c r="M4933">
        <f>(Table1[[#This Row],[Current_Stock]]*Table1[[#This Row],[Unit_Price]])</f>
        <v>343012.32</v>
      </c>
      <c r="N4933" s="12">
        <f>DATE(YEAR(Table1[[#This Row],[Order_Date]]),MONTH(Table1[[#This Row],[Order_Date]]),1)</f>
        <v>45078</v>
      </c>
    </row>
    <row r="4934" spans="1:14">
      <c r="A4934" t="s">
        <v>279</v>
      </c>
      <c r="B4934" t="s">
        <v>825</v>
      </c>
      <c r="C4934" t="s">
        <v>826</v>
      </c>
      <c r="D4934" t="s">
        <v>183</v>
      </c>
      <c r="E4934" t="s">
        <v>34</v>
      </c>
      <c r="F4934" t="s">
        <v>46</v>
      </c>
      <c r="G4934">
        <v>17</v>
      </c>
      <c r="H4934">
        <v>836.02</v>
      </c>
      <c r="I4934">
        <v>14212.34</v>
      </c>
      <c r="J4934">
        <v>183</v>
      </c>
      <c r="K4934">
        <v>13</v>
      </c>
      <c r="L4934" t="s">
        <v>18</v>
      </c>
      <c r="M4934">
        <f>(Table1[[#This Row],[Current_Stock]]*Table1[[#This Row],[Unit_Price]])</f>
        <v>152991.66</v>
      </c>
      <c r="N4934" s="12">
        <f>DATE(YEAR(Table1[[#This Row],[Order_Date]]),MONTH(Table1[[#This Row],[Order_Date]]),1)</f>
        <v>45323</v>
      </c>
    </row>
    <row r="4935" spans="1:14">
      <c r="A4935" t="s">
        <v>1255</v>
      </c>
      <c r="B4935" t="s">
        <v>904</v>
      </c>
      <c r="C4935" t="s">
        <v>905</v>
      </c>
      <c r="D4935" t="s">
        <v>84</v>
      </c>
      <c r="E4935" t="s">
        <v>173</v>
      </c>
      <c r="F4935" t="s">
        <v>17</v>
      </c>
      <c r="G4935">
        <v>11</v>
      </c>
      <c r="H4935">
        <v>9064.4500000000007</v>
      </c>
      <c r="I4935">
        <v>99708.95</v>
      </c>
      <c r="J4935">
        <v>144</v>
      </c>
      <c r="K4935">
        <v>10</v>
      </c>
      <c r="L4935" t="s">
        <v>18</v>
      </c>
      <c r="M4935">
        <f>(Table1[[#This Row],[Current_Stock]]*Table1[[#This Row],[Unit_Price]])</f>
        <v>1305280.8</v>
      </c>
      <c r="N4935" s="12">
        <f>DATE(YEAR(Table1[[#This Row],[Order_Date]]),MONTH(Table1[[#This Row],[Order_Date]]),1)</f>
        <v>45474</v>
      </c>
    </row>
    <row r="4936" spans="1:14">
      <c r="A4936" t="s">
        <v>1388</v>
      </c>
      <c r="B4936" t="s">
        <v>787</v>
      </c>
      <c r="C4936" t="s">
        <v>788</v>
      </c>
      <c r="D4936" t="s">
        <v>53</v>
      </c>
      <c r="E4936" t="s">
        <v>85</v>
      </c>
      <c r="F4936" t="s">
        <v>40</v>
      </c>
      <c r="G4936">
        <v>3</v>
      </c>
      <c r="H4936">
        <v>2120.89</v>
      </c>
      <c r="I4936">
        <v>6362.67</v>
      </c>
      <c r="J4936">
        <v>392</v>
      </c>
      <c r="K4936">
        <v>3</v>
      </c>
      <c r="L4936" t="s">
        <v>55</v>
      </c>
      <c r="M4936">
        <f>(Table1[[#This Row],[Current_Stock]]*Table1[[#This Row],[Unit_Price]])</f>
        <v>831388.88</v>
      </c>
      <c r="N4936" s="12">
        <f>DATE(YEAR(Table1[[#This Row],[Order_Date]]),MONTH(Table1[[#This Row],[Order_Date]]),1)</f>
        <v>45413</v>
      </c>
    </row>
    <row r="4937" spans="1:14">
      <c r="A4937" t="s">
        <v>672</v>
      </c>
      <c r="B4937" t="s">
        <v>194</v>
      </c>
      <c r="C4937" t="s">
        <v>195</v>
      </c>
      <c r="D4937" t="s">
        <v>15</v>
      </c>
      <c r="E4937" t="s">
        <v>50</v>
      </c>
      <c r="F4937" t="s">
        <v>40</v>
      </c>
      <c r="G4937">
        <v>12</v>
      </c>
      <c r="H4937">
        <v>322</v>
      </c>
      <c r="I4937">
        <v>3864</v>
      </c>
      <c r="J4937">
        <v>186</v>
      </c>
      <c r="K4937">
        <v>11</v>
      </c>
      <c r="L4937" t="s">
        <v>18</v>
      </c>
      <c r="M4937">
        <f>(Table1[[#This Row],[Current_Stock]]*Table1[[#This Row],[Unit_Price]])</f>
        <v>59892</v>
      </c>
      <c r="N4937" s="12">
        <f>DATE(YEAR(Table1[[#This Row],[Order_Date]]),MONTH(Table1[[#This Row],[Order_Date]]),1)</f>
        <v>45170</v>
      </c>
    </row>
    <row r="4938" spans="1:14">
      <c r="A4938" t="s">
        <v>916</v>
      </c>
      <c r="B4938" t="s">
        <v>1168</v>
      </c>
      <c r="C4938" t="s">
        <v>1169</v>
      </c>
      <c r="D4938" t="s">
        <v>53</v>
      </c>
      <c r="E4938" t="s">
        <v>59</v>
      </c>
      <c r="F4938" t="s">
        <v>29</v>
      </c>
      <c r="G4938">
        <v>4</v>
      </c>
      <c r="H4938">
        <v>479.98</v>
      </c>
      <c r="I4938">
        <v>1919.92</v>
      </c>
      <c r="J4938">
        <v>371</v>
      </c>
      <c r="K4938">
        <v>2</v>
      </c>
      <c r="L4938" t="s">
        <v>18</v>
      </c>
      <c r="M4938">
        <f>(Table1[[#This Row],[Current_Stock]]*Table1[[#This Row],[Unit_Price]])</f>
        <v>178072.58000000002</v>
      </c>
      <c r="N4938" s="12">
        <f>DATE(YEAR(Table1[[#This Row],[Order_Date]]),MONTH(Table1[[#This Row],[Order_Date]]),1)</f>
        <v>45536</v>
      </c>
    </row>
    <row r="4939" spans="1:14">
      <c r="A4939" t="s">
        <v>1255</v>
      </c>
      <c r="B4939" t="s">
        <v>120</v>
      </c>
      <c r="C4939" t="s">
        <v>121</v>
      </c>
      <c r="D4939" t="s">
        <v>53</v>
      </c>
      <c r="E4939" t="s">
        <v>80</v>
      </c>
      <c r="F4939" t="s">
        <v>60</v>
      </c>
      <c r="G4939">
        <v>7</v>
      </c>
      <c r="H4939">
        <v>1725.47</v>
      </c>
      <c r="I4939">
        <v>12078.29</v>
      </c>
      <c r="J4939">
        <v>599</v>
      </c>
      <c r="K4939">
        <v>3</v>
      </c>
      <c r="L4939" t="s">
        <v>55</v>
      </c>
      <c r="M4939">
        <f>(Table1[[#This Row],[Current_Stock]]*Table1[[#This Row],[Unit_Price]])</f>
        <v>1033556.53</v>
      </c>
      <c r="N4939" s="12">
        <f>DATE(YEAR(Table1[[#This Row],[Order_Date]]),MONTH(Table1[[#This Row],[Order_Date]]),1)</f>
        <v>45474</v>
      </c>
    </row>
    <row r="4940" spans="1:14">
      <c r="A4940" t="s">
        <v>1379</v>
      </c>
      <c r="B4940" t="s">
        <v>410</v>
      </c>
      <c r="C4940" t="s">
        <v>411</v>
      </c>
      <c r="D4940" t="s">
        <v>38</v>
      </c>
      <c r="E4940" t="s">
        <v>269</v>
      </c>
      <c r="F4940" t="s">
        <v>29</v>
      </c>
      <c r="G4940">
        <v>17</v>
      </c>
      <c r="H4940">
        <v>1872.58</v>
      </c>
      <c r="I4940">
        <v>31833.86</v>
      </c>
      <c r="J4940">
        <v>151</v>
      </c>
      <c r="K4940">
        <v>6</v>
      </c>
      <c r="L4940" t="s">
        <v>18</v>
      </c>
      <c r="M4940">
        <f>(Table1[[#This Row],[Current_Stock]]*Table1[[#This Row],[Unit_Price]])</f>
        <v>282759.58</v>
      </c>
      <c r="N4940" s="12">
        <f>DATE(YEAR(Table1[[#This Row],[Order_Date]]),MONTH(Table1[[#This Row],[Order_Date]]),1)</f>
        <v>45383</v>
      </c>
    </row>
    <row r="4941" spans="1:14">
      <c r="A4941" t="s">
        <v>455</v>
      </c>
      <c r="B4941" t="s">
        <v>20</v>
      </c>
      <c r="C4941" t="s">
        <v>21</v>
      </c>
      <c r="D4941" t="s">
        <v>22</v>
      </c>
      <c r="E4941" t="s">
        <v>269</v>
      </c>
      <c r="F4941" t="s">
        <v>17</v>
      </c>
      <c r="G4941">
        <v>70</v>
      </c>
      <c r="H4941">
        <v>16366.12</v>
      </c>
      <c r="I4941">
        <v>1145628.3999999999</v>
      </c>
      <c r="J4941">
        <v>39</v>
      </c>
      <c r="K4941">
        <v>12</v>
      </c>
      <c r="L4941" t="s">
        <v>105</v>
      </c>
      <c r="M4941">
        <f>(Table1[[#This Row],[Current_Stock]]*Table1[[#This Row],[Unit_Price]])</f>
        <v>638278.68000000005</v>
      </c>
      <c r="N4941" s="12">
        <f>DATE(YEAR(Table1[[#This Row],[Order_Date]]),MONTH(Table1[[#This Row],[Order_Date]]),1)</f>
        <v>45597</v>
      </c>
    </row>
    <row r="4942" spans="1:14">
      <c r="A4942" t="s">
        <v>1204</v>
      </c>
      <c r="B4942" t="s">
        <v>895</v>
      </c>
      <c r="C4942" t="s">
        <v>896</v>
      </c>
      <c r="D4942" t="s">
        <v>38</v>
      </c>
      <c r="E4942" t="s">
        <v>54</v>
      </c>
      <c r="F4942" t="s">
        <v>40</v>
      </c>
      <c r="G4942">
        <v>25</v>
      </c>
      <c r="H4942">
        <v>3644.13</v>
      </c>
      <c r="I4942">
        <v>91103.25</v>
      </c>
      <c r="J4942">
        <v>116</v>
      </c>
      <c r="K4942">
        <v>13</v>
      </c>
      <c r="L4942" t="s">
        <v>18</v>
      </c>
      <c r="M4942">
        <f>(Table1[[#This Row],[Current_Stock]]*Table1[[#This Row],[Unit_Price]])</f>
        <v>422719.08</v>
      </c>
      <c r="N4942" s="12">
        <f>DATE(YEAR(Table1[[#This Row],[Order_Date]]),MONTH(Table1[[#This Row],[Order_Date]]),1)</f>
        <v>45017</v>
      </c>
    </row>
    <row r="4943" spans="1:14">
      <c r="A4943" t="s">
        <v>736</v>
      </c>
      <c r="B4943" t="s">
        <v>998</v>
      </c>
      <c r="C4943" t="s">
        <v>999</v>
      </c>
      <c r="D4943" t="s">
        <v>38</v>
      </c>
      <c r="E4943" t="s">
        <v>34</v>
      </c>
      <c r="F4943" t="s">
        <v>40</v>
      </c>
      <c r="G4943">
        <v>10</v>
      </c>
      <c r="H4943">
        <v>2308</v>
      </c>
      <c r="I4943">
        <v>23080</v>
      </c>
      <c r="J4943">
        <v>174</v>
      </c>
      <c r="K4943">
        <v>7</v>
      </c>
      <c r="L4943" t="s">
        <v>18</v>
      </c>
      <c r="M4943">
        <f>(Table1[[#This Row],[Current_Stock]]*Table1[[#This Row],[Unit_Price]])</f>
        <v>401592</v>
      </c>
      <c r="N4943" s="12">
        <f>DATE(YEAR(Table1[[#This Row],[Order_Date]]),MONTH(Table1[[#This Row],[Order_Date]]),1)</f>
        <v>45505</v>
      </c>
    </row>
    <row r="4944" spans="1:14">
      <c r="A4944" t="s">
        <v>773</v>
      </c>
      <c r="B4944" t="s">
        <v>1004</v>
      </c>
      <c r="C4944" t="s">
        <v>1005</v>
      </c>
      <c r="D4944" t="s">
        <v>96</v>
      </c>
      <c r="E4944" t="s">
        <v>173</v>
      </c>
      <c r="F4944" t="s">
        <v>29</v>
      </c>
      <c r="G4944">
        <v>9</v>
      </c>
      <c r="H4944">
        <v>2274.92</v>
      </c>
      <c r="I4944">
        <v>20474.28</v>
      </c>
      <c r="J4944">
        <v>372</v>
      </c>
      <c r="K4944">
        <v>14</v>
      </c>
      <c r="L4944" t="s">
        <v>18</v>
      </c>
      <c r="M4944">
        <f>(Table1[[#This Row],[Current_Stock]]*Table1[[#This Row],[Unit_Price]])</f>
        <v>846270.24</v>
      </c>
      <c r="N4944" s="12">
        <f>DATE(YEAR(Table1[[#This Row],[Order_Date]]),MONTH(Table1[[#This Row],[Order_Date]]),1)</f>
        <v>45352</v>
      </c>
    </row>
    <row r="4945" spans="1:14">
      <c r="A4945" t="s">
        <v>1037</v>
      </c>
      <c r="B4945" t="s">
        <v>441</v>
      </c>
      <c r="C4945" t="s">
        <v>442</v>
      </c>
      <c r="D4945" t="s">
        <v>96</v>
      </c>
      <c r="E4945" t="s">
        <v>160</v>
      </c>
      <c r="F4945" t="s">
        <v>46</v>
      </c>
      <c r="G4945">
        <v>7</v>
      </c>
      <c r="H4945">
        <v>4478.72</v>
      </c>
      <c r="I4945">
        <v>31351.040000000001</v>
      </c>
      <c r="J4945">
        <v>498</v>
      </c>
      <c r="K4945">
        <v>2</v>
      </c>
      <c r="L4945" t="s">
        <v>18</v>
      </c>
      <c r="M4945">
        <f>(Table1[[#This Row],[Current_Stock]]*Table1[[#This Row],[Unit_Price]])</f>
        <v>2230402.56</v>
      </c>
      <c r="N4945" s="12">
        <f>DATE(YEAR(Table1[[#This Row],[Order_Date]]),MONTH(Table1[[#This Row],[Order_Date]]),1)</f>
        <v>45536</v>
      </c>
    </row>
    <row r="4946" spans="1:14">
      <c r="A4946" t="s">
        <v>867</v>
      </c>
      <c r="B4946" t="s">
        <v>1111</v>
      </c>
      <c r="C4946" t="s">
        <v>1112</v>
      </c>
      <c r="D4946" t="s">
        <v>22</v>
      </c>
      <c r="E4946" t="s">
        <v>282</v>
      </c>
      <c r="F4946" t="s">
        <v>17</v>
      </c>
      <c r="G4946">
        <v>23</v>
      </c>
      <c r="H4946">
        <v>3666.95</v>
      </c>
      <c r="I4946">
        <v>84339.85</v>
      </c>
      <c r="J4946">
        <v>42</v>
      </c>
      <c r="K4946">
        <v>13</v>
      </c>
      <c r="L4946" t="s">
        <v>105</v>
      </c>
      <c r="M4946">
        <f>(Table1[[#This Row],[Current_Stock]]*Table1[[#This Row],[Unit_Price]])</f>
        <v>154011.9</v>
      </c>
      <c r="N4946" s="12">
        <f>DATE(YEAR(Table1[[#This Row],[Order_Date]]),MONTH(Table1[[#This Row],[Order_Date]]),1)</f>
        <v>45292</v>
      </c>
    </row>
    <row r="4947" spans="1:14">
      <c r="A4947" t="s">
        <v>728</v>
      </c>
      <c r="B4947" t="s">
        <v>296</v>
      </c>
      <c r="C4947" t="s">
        <v>297</v>
      </c>
      <c r="D4947" t="s">
        <v>96</v>
      </c>
      <c r="E4947" t="s">
        <v>211</v>
      </c>
      <c r="F4947" t="s">
        <v>17</v>
      </c>
      <c r="G4947">
        <v>1</v>
      </c>
      <c r="H4947">
        <v>4302.4799999999996</v>
      </c>
      <c r="I4947">
        <v>4302.4799999999996</v>
      </c>
      <c r="J4947">
        <v>398</v>
      </c>
      <c r="K4947">
        <v>11</v>
      </c>
      <c r="L4947" t="s">
        <v>18</v>
      </c>
      <c r="M4947">
        <f>(Table1[[#This Row],[Current_Stock]]*Table1[[#This Row],[Unit_Price]])</f>
        <v>1712387.0399999998</v>
      </c>
      <c r="N4947" s="12">
        <f>DATE(YEAR(Table1[[#This Row],[Order_Date]]),MONTH(Table1[[#This Row],[Order_Date]]),1)</f>
        <v>44958</v>
      </c>
    </row>
    <row r="4948" spans="1:14">
      <c r="A4948" t="s">
        <v>1346</v>
      </c>
      <c r="B4948" t="s">
        <v>839</v>
      </c>
      <c r="C4948" t="s">
        <v>840</v>
      </c>
      <c r="D4948" t="s">
        <v>27</v>
      </c>
      <c r="E4948" t="s">
        <v>39</v>
      </c>
      <c r="F4948" t="s">
        <v>17</v>
      </c>
      <c r="G4948">
        <v>8</v>
      </c>
      <c r="H4948">
        <v>3154.13</v>
      </c>
      <c r="I4948">
        <v>25233.040000000001</v>
      </c>
      <c r="J4948">
        <v>469</v>
      </c>
      <c r="K4948">
        <v>5</v>
      </c>
      <c r="L4948" t="s">
        <v>55</v>
      </c>
      <c r="M4948">
        <f>(Table1[[#This Row],[Current_Stock]]*Table1[[#This Row],[Unit_Price]])</f>
        <v>1479286.97</v>
      </c>
      <c r="N4948" s="12">
        <f>DATE(YEAR(Table1[[#This Row],[Order_Date]]),MONTH(Table1[[#This Row],[Order_Date]]),1)</f>
        <v>44927</v>
      </c>
    </row>
    <row r="4949" spans="1:14">
      <c r="A4949" t="s">
        <v>367</v>
      </c>
      <c r="B4949" t="s">
        <v>245</v>
      </c>
      <c r="C4949" t="s">
        <v>246</v>
      </c>
      <c r="D4949" t="s">
        <v>44</v>
      </c>
      <c r="E4949" t="s">
        <v>45</v>
      </c>
      <c r="F4949" t="s">
        <v>29</v>
      </c>
      <c r="G4949">
        <v>29</v>
      </c>
      <c r="H4949">
        <v>4863.22</v>
      </c>
      <c r="I4949">
        <v>141033.38</v>
      </c>
      <c r="J4949">
        <v>65</v>
      </c>
      <c r="K4949">
        <v>13</v>
      </c>
      <c r="L4949" t="s">
        <v>18</v>
      </c>
      <c r="M4949">
        <f>(Table1[[#This Row],[Current_Stock]]*Table1[[#This Row],[Unit_Price]])</f>
        <v>316109.3</v>
      </c>
      <c r="N4949" s="12">
        <f>DATE(YEAR(Table1[[#This Row],[Order_Date]]),MONTH(Table1[[#This Row],[Order_Date]]),1)</f>
        <v>45261</v>
      </c>
    </row>
    <row r="4950" spans="1:14">
      <c r="A4950" t="s">
        <v>1002</v>
      </c>
      <c r="B4950" t="s">
        <v>123</v>
      </c>
      <c r="C4950" t="s">
        <v>124</v>
      </c>
      <c r="D4950" t="s">
        <v>84</v>
      </c>
      <c r="E4950" t="s">
        <v>104</v>
      </c>
      <c r="F4950" t="s">
        <v>60</v>
      </c>
      <c r="G4950">
        <v>17</v>
      </c>
      <c r="H4950">
        <v>22649.919999999998</v>
      </c>
      <c r="I4950">
        <v>385048.64</v>
      </c>
      <c r="J4950">
        <v>165</v>
      </c>
      <c r="K4950">
        <v>6</v>
      </c>
      <c r="L4950" t="s">
        <v>18</v>
      </c>
      <c r="M4950">
        <f>(Table1[[#This Row],[Current_Stock]]*Table1[[#This Row],[Unit_Price]])</f>
        <v>3737236.8</v>
      </c>
      <c r="N4950" s="12">
        <f>DATE(YEAR(Table1[[#This Row],[Order_Date]]),MONTH(Table1[[#This Row],[Order_Date]]),1)</f>
        <v>45505</v>
      </c>
    </row>
    <row r="4951" spans="1:14">
      <c r="A4951" t="s">
        <v>1163</v>
      </c>
      <c r="B4951" t="s">
        <v>793</v>
      </c>
      <c r="C4951" t="s">
        <v>794</v>
      </c>
      <c r="D4951" t="s">
        <v>38</v>
      </c>
      <c r="E4951" t="s">
        <v>113</v>
      </c>
      <c r="F4951" t="s">
        <v>46</v>
      </c>
      <c r="G4951">
        <v>22</v>
      </c>
      <c r="H4951">
        <v>4893.43</v>
      </c>
      <c r="I4951">
        <v>107655.46</v>
      </c>
      <c r="J4951">
        <v>166</v>
      </c>
      <c r="K4951">
        <v>3</v>
      </c>
      <c r="L4951" t="s">
        <v>18</v>
      </c>
      <c r="M4951">
        <f>(Table1[[#This Row],[Current_Stock]]*Table1[[#This Row],[Unit_Price]])</f>
        <v>812309.38</v>
      </c>
      <c r="N4951" s="12">
        <f>DATE(YEAR(Table1[[#This Row],[Order_Date]]),MONTH(Table1[[#This Row],[Order_Date]]),1)</f>
        <v>44958</v>
      </c>
    </row>
    <row r="4952" spans="1:14">
      <c r="A4952" t="s">
        <v>834</v>
      </c>
      <c r="B4952" t="s">
        <v>707</v>
      </c>
      <c r="C4952" t="s">
        <v>708</v>
      </c>
      <c r="D4952" t="s">
        <v>44</v>
      </c>
      <c r="E4952" t="s">
        <v>113</v>
      </c>
      <c r="F4952" t="s">
        <v>46</v>
      </c>
      <c r="G4952">
        <v>25</v>
      </c>
      <c r="H4952">
        <v>4083.73</v>
      </c>
      <c r="I4952">
        <v>102093.25</v>
      </c>
      <c r="J4952">
        <v>96</v>
      </c>
      <c r="K4952">
        <v>11</v>
      </c>
      <c r="L4952" t="s">
        <v>18</v>
      </c>
      <c r="M4952">
        <f>(Table1[[#This Row],[Current_Stock]]*Table1[[#This Row],[Unit_Price]])</f>
        <v>392038.08</v>
      </c>
      <c r="N4952" s="12">
        <f>DATE(YEAR(Table1[[#This Row],[Order_Date]]),MONTH(Table1[[#This Row],[Order_Date]]),1)</f>
        <v>45505</v>
      </c>
    </row>
    <row r="4953" spans="1:14">
      <c r="A4953" t="s">
        <v>1135</v>
      </c>
      <c r="B4953" t="s">
        <v>746</v>
      </c>
      <c r="C4953" t="s">
        <v>747</v>
      </c>
      <c r="D4953" t="s">
        <v>44</v>
      </c>
      <c r="E4953" t="s">
        <v>184</v>
      </c>
      <c r="F4953" t="s">
        <v>60</v>
      </c>
      <c r="G4953">
        <v>36</v>
      </c>
      <c r="H4953">
        <v>4558.75</v>
      </c>
      <c r="I4953">
        <v>164115</v>
      </c>
      <c r="J4953">
        <v>44</v>
      </c>
      <c r="K4953">
        <v>11</v>
      </c>
      <c r="L4953" t="s">
        <v>105</v>
      </c>
      <c r="M4953">
        <f>(Table1[[#This Row],[Current_Stock]]*Table1[[#This Row],[Unit_Price]])</f>
        <v>200585</v>
      </c>
      <c r="N4953" s="12">
        <f>DATE(YEAR(Table1[[#This Row],[Order_Date]]),MONTH(Table1[[#This Row],[Order_Date]]),1)</f>
        <v>45627</v>
      </c>
    </row>
    <row r="4954" spans="1:14">
      <c r="A4954" t="s">
        <v>1069</v>
      </c>
      <c r="B4954" t="s">
        <v>991</v>
      </c>
      <c r="C4954" t="s">
        <v>992</v>
      </c>
      <c r="D4954" t="s">
        <v>53</v>
      </c>
      <c r="E4954" t="s">
        <v>16</v>
      </c>
      <c r="F4954" t="s">
        <v>60</v>
      </c>
      <c r="G4954">
        <v>10</v>
      </c>
      <c r="H4954">
        <v>1636.06</v>
      </c>
      <c r="I4954">
        <v>16360.6</v>
      </c>
      <c r="J4954">
        <v>283</v>
      </c>
      <c r="K4954">
        <v>9</v>
      </c>
      <c r="L4954" t="s">
        <v>18</v>
      </c>
      <c r="M4954">
        <f>(Table1[[#This Row],[Current_Stock]]*Table1[[#This Row],[Unit_Price]])</f>
        <v>463004.98</v>
      </c>
      <c r="N4954" s="12">
        <f>DATE(YEAR(Table1[[#This Row],[Order_Date]]),MONTH(Table1[[#This Row],[Order_Date]]),1)</f>
        <v>45566</v>
      </c>
    </row>
    <row r="4955" spans="1:14">
      <c r="A4955" t="s">
        <v>712</v>
      </c>
      <c r="B4955" t="s">
        <v>519</v>
      </c>
      <c r="C4955" t="s">
        <v>520</v>
      </c>
      <c r="D4955" t="s">
        <v>183</v>
      </c>
      <c r="E4955" t="s">
        <v>85</v>
      </c>
      <c r="F4955" t="s">
        <v>60</v>
      </c>
      <c r="G4955">
        <v>12</v>
      </c>
      <c r="H4955">
        <v>877.6</v>
      </c>
      <c r="I4955">
        <v>10531.2</v>
      </c>
      <c r="J4955">
        <v>242</v>
      </c>
      <c r="K4955">
        <v>6</v>
      </c>
      <c r="L4955" t="s">
        <v>18</v>
      </c>
      <c r="M4955">
        <f>(Table1[[#This Row],[Current_Stock]]*Table1[[#This Row],[Unit_Price]])</f>
        <v>212379.2</v>
      </c>
      <c r="N4955" s="12">
        <f>DATE(YEAR(Table1[[#This Row],[Order_Date]]),MONTH(Table1[[#This Row],[Order_Date]]),1)</f>
        <v>45352</v>
      </c>
    </row>
    <row r="4956" spans="1:14">
      <c r="A4956" t="s">
        <v>1240</v>
      </c>
      <c r="B4956" t="s">
        <v>890</v>
      </c>
      <c r="C4956" t="s">
        <v>891</v>
      </c>
      <c r="D4956" t="s">
        <v>22</v>
      </c>
      <c r="E4956" t="s">
        <v>330</v>
      </c>
      <c r="F4956" t="s">
        <v>17</v>
      </c>
      <c r="G4956">
        <v>25</v>
      </c>
      <c r="H4956">
        <v>15556.74</v>
      </c>
      <c r="I4956">
        <v>388918.5</v>
      </c>
      <c r="J4956">
        <v>93</v>
      </c>
      <c r="K4956">
        <v>7</v>
      </c>
      <c r="L4956" t="s">
        <v>18</v>
      </c>
      <c r="M4956">
        <f>(Table1[[#This Row],[Current_Stock]]*Table1[[#This Row],[Unit_Price]])</f>
        <v>1446776.82</v>
      </c>
      <c r="N4956" s="12">
        <f>DATE(YEAR(Table1[[#This Row],[Order_Date]]),MONTH(Table1[[#This Row],[Order_Date]]),1)</f>
        <v>45047</v>
      </c>
    </row>
    <row r="4957" spans="1:14">
      <c r="A4957" t="s">
        <v>427</v>
      </c>
      <c r="B4957" t="s">
        <v>884</v>
      </c>
      <c r="C4957" t="s">
        <v>885</v>
      </c>
      <c r="D4957" t="s">
        <v>33</v>
      </c>
      <c r="E4957" t="s">
        <v>73</v>
      </c>
      <c r="F4957" t="s">
        <v>29</v>
      </c>
      <c r="G4957">
        <v>14</v>
      </c>
      <c r="H4957">
        <v>567.20000000000005</v>
      </c>
      <c r="I4957">
        <v>7940.8</v>
      </c>
      <c r="J4957">
        <v>237</v>
      </c>
      <c r="K4957">
        <v>6</v>
      </c>
      <c r="L4957" t="s">
        <v>18</v>
      </c>
      <c r="M4957">
        <f>(Table1[[#This Row],[Current_Stock]]*Table1[[#This Row],[Unit_Price]])</f>
        <v>134426.40000000002</v>
      </c>
      <c r="N4957" s="12">
        <f>DATE(YEAR(Table1[[#This Row],[Order_Date]]),MONTH(Table1[[#This Row],[Order_Date]]),1)</f>
        <v>45413</v>
      </c>
    </row>
    <row r="4958" spans="1:14">
      <c r="A4958" t="s">
        <v>224</v>
      </c>
      <c r="B4958" t="s">
        <v>315</v>
      </c>
      <c r="C4958" t="s">
        <v>316</v>
      </c>
      <c r="D4958" t="s">
        <v>38</v>
      </c>
      <c r="E4958" t="s">
        <v>28</v>
      </c>
      <c r="F4958" t="s">
        <v>29</v>
      </c>
      <c r="G4958">
        <v>12</v>
      </c>
      <c r="H4958">
        <v>1682.43</v>
      </c>
      <c r="I4958">
        <v>20189.16</v>
      </c>
      <c r="J4958">
        <v>135</v>
      </c>
      <c r="K4958">
        <v>4</v>
      </c>
      <c r="L4958" t="s">
        <v>18</v>
      </c>
      <c r="M4958">
        <f>(Table1[[#This Row],[Current_Stock]]*Table1[[#This Row],[Unit_Price]])</f>
        <v>227128.05000000002</v>
      </c>
      <c r="N4958" s="12">
        <f>DATE(YEAR(Table1[[#This Row],[Order_Date]]),MONTH(Table1[[#This Row],[Order_Date]]),1)</f>
        <v>45017</v>
      </c>
    </row>
    <row r="4959" spans="1:14">
      <c r="A4959" t="s">
        <v>1389</v>
      </c>
      <c r="B4959" t="s">
        <v>584</v>
      </c>
      <c r="C4959" t="s">
        <v>585</v>
      </c>
      <c r="D4959" t="s">
        <v>22</v>
      </c>
      <c r="E4959" t="s">
        <v>23</v>
      </c>
      <c r="F4959" t="s">
        <v>29</v>
      </c>
      <c r="G4959">
        <v>28</v>
      </c>
      <c r="H4959">
        <v>19087.61</v>
      </c>
      <c r="I4959">
        <v>534453.07999999996</v>
      </c>
      <c r="J4959">
        <v>68</v>
      </c>
      <c r="K4959">
        <v>10</v>
      </c>
      <c r="L4959" t="s">
        <v>18</v>
      </c>
      <c r="M4959">
        <f>(Table1[[#This Row],[Current_Stock]]*Table1[[#This Row],[Unit_Price]])</f>
        <v>1297957.48</v>
      </c>
      <c r="N4959" s="12">
        <f>DATE(YEAR(Table1[[#This Row],[Order_Date]]),MONTH(Table1[[#This Row],[Order_Date]]),1)</f>
        <v>45139</v>
      </c>
    </row>
    <row r="4960" spans="1:14">
      <c r="A4960" t="s">
        <v>834</v>
      </c>
      <c r="B4960" t="s">
        <v>734</v>
      </c>
      <c r="C4960" t="s">
        <v>735</v>
      </c>
      <c r="D4960" t="s">
        <v>22</v>
      </c>
      <c r="E4960" t="s">
        <v>243</v>
      </c>
      <c r="F4960" t="s">
        <v>46</v>
      </c>
      <c r="G4960">
        <v>37</v>
      </c>
      <c r="H4960">
        <v>3385.57</v>
      </c>
      <c r="I4960">
        <v>125266.09</v>
      </c>
      <c r="J4960">
        <v>83</v>
      </c>
      <c r="K4960">
        <v>13</v>
      </c>
      <c r="L4960" t="s">
        <v>18</v>
      </c>
      <c r="M4960">
        <f>(Table1[[#This Row],[Current_Stock]]*Table1[[#This Row],[Unit_Price]])</f>
        <v>281002.31</v>
      </c>
      <c r="N4960" s="12">
        <f>DATE(YEAR(Table1[[#This Row],[Order_Date]]),MONTH(Table1[[#This Row],[Order_Date]]),1)</f>
        <v>45505</v>
      </c>
    </row>
    <row r="4961" spans="1:14">
      <c r="A4961" t="s">
        <v>1108</v>
      </c>
      <c r="B4961" t="s">
        <v>1147</v>
      </c>
      <c r="C4961" t="s">
        <v>1148</v>
      </c>
      <c r="D4961" t="s">
        <v>96</v>
      </c>
      <c r="E4961" t="s">
        <v>269</v>
      </c>
      <c r="F4961" t="s">
        <v>29</v>
      </c>
      <c r="G4961">
        <v>3</v>
      </c>
      <c r="H4961">
        <v>952</v>
      </c>
      <c r="I4961">
        <v>2856</v>
      </c>
      <c r="J4961">
        <v>497</v>
      </c>
      <c r="K4961">
        <v>10</v>
      </c>
      <c r="L4961" t="s">
        <v>18</v>
      </c>
      <c r="M4961">
        <f>(Table1[[#This Row],[Current_Stock]]*Table1[[#This Row],[Unit_Price]])</f>
        <v>473144</v>
      </c>
      <c r="N4961" s="12">
        <f>DATE(YEAR(Table1[[#This Row],[Order_Date]]),MONTH(Table1[[#This Row],[Order_Date]]),1)</f>
        <v>44986</v>
      </c>
    </row>
    <row r="4962" spans="1:14">
      <c r="A4962" t="s">
        <v>813</v>
      </c>
      <c r="B4962" t="s">
        <v>504</v>
      </c>
      <c r="C4962" t="s">
        <v>505</v>
      </c>
      <c r="D4962" t="s">
        <v>15</v>
      </c>
      <c r="E4962" t="s">
        <v>97</v>
      </c>
      <c r="F4962" t="s">
        <v>40</v>
      </c>
      <c r="G4962">
        <v>15</v>
      </c>
      <c r="H4962">
        <v>324.66000000000003</v>
      </c>
      <c r="I4962">
        <v>4869.8999999999996</v>
      </c>
      <c r="J4962">
        <v>170</v>
      </c>
      <c r="K4962">
        <v>5</v>
      </c>
      <c r="L4962" t="s">
        <v>18</v>
      </c>
      <c r="M4962">
        <f>(Table1[[#This Row],[Current_Stock]]*Table1[[#This Row],[Unit_Price]])</f>
        <v>55192.200000000004</v>
      </c>
      <c r="N4962" s="12">
        <f>DATE(YEAR(Table1[[#This Row],[Order_Date]]),MONTH(Table1[[#This Row],[Order_Date]]),1)</f>
        <v>45627</v>
      </c>
    </row>
    <row r="4963" spans="1:14">
      <c r="A4963" t="s">
        <v>1017</v>
      </c>
      <c r="B4963" t="s">
        <v>584</v>
      </c>
      <c r="C4963" t="s">
        <v>585</v>
      </c>
      <c r="D4963" t="s">
        <v>22</v>
      </c>
      <c r="E4963" t="s">
        <v>97</v>
      </c>
      <c r="F4963" t="s">
        <v>17</v>
      </c>
      <c r="G4963">
        <v>46</v>
      </c>
      <c r="H4963">
        <v>13853.52</v>
      </c>
      <c r="I4963">
        <v>637261.92000000004</v>
      </c>
      <c r="J4963">
        <v>84</v>
      </c>
      <c r="K4963">
        <v>2</v>
      </c>
      <c r="L4963" t="s">
        <v>105</v>
      </c>
      <c r="M4963">
        <f>(Table1[[#This Row],[Current_Stock]]*Table1[[#This Row],[Unit_Price]])</f>
        <v>1163695.68</v>
      </c>
      <c r="N4963" s="12">
        <f>DATE(YEAR(Table1[[#This Row],[Order_Date]]),MONTH(Table1[[#This Row],[Order_Date]]),1)</f>
        <v>45536</v>
      </c>
    </row>
    <row r="4964" spans="1:14">
      <c r="A4964" t="s">
        <v>766</v>
      </c>
      <c r="B4964" t="s">
        <v>702</v>
      </c>
      <c r="C4964" t="s">
        <v>703</v>
      </c>
      <c r="D4964" t="s">
        <v>27</v>
      </c>
      <c r="E4964" t="s">
        <v>39</v>
      </c>
      <c r="F4964" t="s">
        <v>46</v>
      </c>
      <c r="G4964">
        <v>5</v>
      </c>
      <c r="H4964">
        <v>435.75</v>
      </c>
      <c r="I4964">
        <v>2178.75</v>
      </c>
      <c r="J4964">
        <v>274</v>
      </c>
      <c r="K4964">
        <v>2</v>
      </c>
      <c r="L4964" t="s">
        <v>55</v>
      </c>
      <c r="M4964">
        <f>(Table1[[#This Row],[Current_Stock]]*Table1[[#This Row],[Unit_Price]])</f>
        <v>119395.5</v>
      </c>
      <c r="N4964" s="12">
        <f>DATE(YEAR(Table1[[#This Row],[Order_Date]]),MONTH(Table1[[#This Row],[Order_Date]]),1)</f>
        <v>45352</v>
      </c>
    </row>
    <row r="4965" spans="1:14">
      <c r="A4965" t="s">
        <v>1293</v>
      </c>
      <c r="B4965" t="s">
        <v>260</v>
      </c>
      <c r="C4965" t="s">
        <v>261</v>
      </c>
      <c r="D4965" t="s">
        <v>15</v>
      </c>
      <c r="E4965" t="s">
        <v>173</v>
      </c>
      <c r="F4965" t="s">
        <v>46</v>
      </c>
      <c r="G4965">
        <v>15</v>
      </c>
      <c r="H4965">
        <v>499.07</v>
      </c>
      <c r="I4965">
        <v>7486.05</v>
      </c>
      <c r="J4965">
        <v>207</v>
      </c>
      <c r="K4965">
        <v>14</v>
      </c>
      <c r="L4965" t="s">
        <v>18</v>
      </c>
      <c r="M4965">
        <f>(Table1[[#This Row],[Current_Stock]]*Table1[[#This Row],[Unit_Price]])</f>
        <v>103307.49</v>
      </c>
      <c r="N4965" s="12">
        <f>DATE(YEAR(Table1[[#This Row],[Order_Date]]),MONTH(Table1[[#This Row],[Order_Date]]),1)</f>
        <v>45413</v>
      </c>
    </row>
    <row r="4966" spans="1:14">
      <c r="A4966" t="s">
        <v>722</v>
      </c>
      <c r="B4966" t="s">
        <v>187</v>
      </c>
      <c r="C4966" t="s">
        <v>188</v>
      </c>
      <c r="D4966" t="s">
        <v>53</v>
      </c>
      <c r="E4966" t="s">
        <v>45</v>
      </c>
      <c r="F4966" t="s">
        <v>29</v>
      </c>
      <c r="G4966">
        <v>10</v>
      </c>
      <c r="H4966">
        <v>2220.96</v>
      </c>
      <c r="I4966">
        <v>22209.599999999999</v>
      </c>
      <c r="J4966">
        <v>340</v>
      </c>
      <c r="K4966">
        <v>2</v>
      </c>
      <c r="L4966" t="s">
        <v>55</v>
      </c>
      <c r="M4966">
        <f>(Table1[[#This Row],[Current_Stock]]*Table1[[#This Row],[Unit_Price]])</f>
        <v>755126.4</v>
      </c>
      <c r="N4966" s="12">
        <f>DATE(YEAR(Table1[[#This Row],[Order_Date]]),MONTH(Table1[[#This Row],[Order_Date]]),1)</f>
        <v>45139</v>
      </c>
    </row>
    <row r="4967" spans="1:14">
      <c r="A4967" t="s">
        <v>180</v>
      </c>
      <c r="B4967" t="s">
        <v>353</v>
      </c>
      <c r="C4967" t="s">
        <v>354</v>
      </c>
      <c r="D4967" t="s">
        <v>84</v>
      </c>
      <c r="E4967" t="s">
        <v>16</v>
      </c>
      <c r="F4967" t="s">
        <v>60</v>
      </c>
      <c r="G4967">
        <v>11</v>
      </c>
      <c r="H4967">
        <v>22106.52</v>
      </c>
      <c r="I4967">
        <v>243171.72</v>
      </c>
      <c r="J4967">
        <v>191</v>
      </c>
      <c r="K4967">
        <v>5</v>
      </c>
      <c r="L4967" t="s">
        <v>18</v>
      </c>
      <c r="M4967">
        <f>(Table1[[#This Row],[Current_Stock]]*Table1[[#This Row],[Unit_Price]])</f>
        <v>4222345.32</v>
      </c>
      <c r="N4967" s="12">
        <f>DATE(YEAR(Table1[[#This Row],[Order_Date]]),MONTH(Table1[[#This Row],[Order_Date]]),1)</f>
        <v>45566</v>
      </c>
    </row>
    <row r="4968" spans="1:14">
      <c r="A4968" t="s">
        <v>1050</v>
      </c>
      <c r="B4968" t="s">
        <v>549</v>
      </c>
      <c r="C4968" t="s">
        <v>550</v>
      </c>
      <c r="D4968" t="s">
        <v>96</v>
      </c>
      <c r="E4968" t="s">
        <v>85</v>
      </c>
      <c r="F4968" t="s">
        <v>17</v>
      </c>
      <c r="G4968">
        <v>6</v>
      </c>
      <c r="H4968">
        <v>2322.9499999999998</v>
      </c>
      <c r="I4968">
        <v>13937.7</v>
      </c>
      <c r="J4968">
        <v>546</v>
      </c>
      <c r="K4968">
        <v>4</v>
      </c>
      <c r="L4968" t="s">
        <v>55</v>
      </c>
      <c r="M4968">
        <f>(Table1[[#This Row],[Current_Stock]]*Table1[[#This Row],[Unit_Price]])</f>
        <v>1268330.7</v>
      </c>
      <c r="N4968" s="12">
        <f>DATE(YEAR(Table1[[#This Row],[Order_Date]]),MONTH(Table1[[#This Row],[Order_Date]]),1)</f>
        <v>44986</v>
      </c>
    </row>
    <row r="4969" spans="1:14">
      <c r="A4969" t="s">
        <v>1210</v>
      </c>
      <c r="B4969" t="s">
        <v>1099</v>
      </c>
      <c r="C4969" t="s">
        <v>1100</v>
      </c>
      <c r="D4969" t="s">
        <v>38</v>
      </c>
      <c r="E4969" t="s">
        <v>34</v>
      </c>
      <c r="F4969" t="s">
        <v>29</v>
      </c>
      <c r="G4969">
        <v>15</v>
      </c>
      <c r="H4969">
        <v>4128.8999999999996</v>
      </c>
      <c r="I4969">
        <v>61933.5</v>
      </c>
      <c r="J4969">
        <v>226</v>
      </c>
      <c r="K4969">
        <v>7</v>
      </c>
      <c r="L4969" t="s">
        <v>18</v>
      </c>
      <c r="M4969">
        <f>(Table1[[#This Row],[Current_Stock]]*Table1[[#This Row],[Unit_Price]])</f>
        <v>933131.39999999991</v>
      </c>
      <c r="N4969" s="12">
        <f>DATE(YEAR(Table1[[#This Row],[Order_Date]]),MONTH(Table1[[#This Row],[Order_Date]]),1)</f>
        <v>45231</v>
      </c>
    </row>
    <row r="4970" spans="1:14">
      <c r="A4970" t="s">
        <v>675</v>
      </c>
      <c r="B4970" t="s">
        <v>884</v>
      </c>
      <c r="C4970" t="s">
        <v>885</v>
      </c>
      <c r="D4970" t="s">
        <v>33</v>
      </c>
      <c r="E4970" t="s">
        <v>45</v>
      </c>
      <c r="F4970" t="s">
        <v>29</v>
      </c>
      <c r="G4970">
        <v>24</v>
      </c>
      <c r="H4970">
        <v>1521.51</v>
      </c>
      <c r="I4970">
        <v>36516.239999999998</v>
      </c>
      <c r="J4970">
        <v>141</v>
      </c>
      <c r="K4970">
        <v>5</v>
      </c>
      <c r="L4970" t="s">
        <v>18</v>
      </c>
      <c r="M4970">
        <f>(Table1[[#This Row],[Current_Stock]]*Table1[[#This Row],[Unit_Price]])</f>
        <v>214532.91</v>
      </c>
      <c r="N4970" s="12">
        <f>DATE(YEAR(Table1[[#This Row],[Order_Date]]),MONTH(Table1[[#This Row],[Order_Date]]),1)</f>
        <v>45170</v>
      </c>
    </row>
    <row r="4971" spans="1:14">
      <c r="A4971" t="s">
        <v>116</v>
      </c>
      <c r="B4971" t="s">
        <v>126</v>
      </c>
      <c r="C4971" t="s">
        <v>127</v>
      </c>
      <c r="D4971" t="s">
        <v>33</v>
      </c>
      <c r="E4971" t="s">
        <v>59</v>
      </c>
      <c r="F4971" t="s">
        <v>60</v>
      </c>
      <c r="G4971">
        <v>24</v>
      </c>
      <c r="H4971">
        <v>2193.6999999999998</v>
      </c>
      <c r="I4971">
        <v>52648.800000000003</v>
      </c>
      <c r="J4971">
        <v>233</v>
      </c>
      <c r="K4971">
        <v>14</v>
      </c>
      <c r="L4971" t="s">
        <v>18</v>
      </c>
      <c r="M4971">
        <f>(Table1[[#This Row],[Current_Stock]]*Table1[[#This Row],[Unit_Price]])</f>
        <v>511132.1</v>
      </c>
      <c r="N4971" s="12">
        <f>DATE(YEAR(Table1[[#This Row],[Order_Date]]),MONTH(Table1[[#This Row],[Order_Date]]),1)</f>
        <v>45170</v>
      </c>
    </row>
    <row r="4972" spans="1:14">
      <c r="A4972" t="s">
        <v>1335</v>
      </c>
      <c r="B4972" t="s">
        <v>580</v>
      </c>
      <c r="C4972" t="s">
        <v>581</v>
      </c>
      <c r="D4972" t="s">
        <v>27</v>
      </c>
      <c r="E4972" t="s">
        <v>59</v>
      </c>
      <c r="F4972" t="s">
        <v>60</v>
      </c>
      <c r="G4972">
        <v>3</v>
      </c>
      <c r="H4972">
        <v>1999.44</v>
      </c>
      <c r="I4972">
        <v>5998.32</v>
      </c>
      <c r="J4972">
        <v>537</v>
      </c>
      <c r="K4972">
        <v>14</v>
      </c>
      <c r="L4972" t="s">
        <v>18</v>
      </c>
      <c r="M4972">
        <f>(Table1[[#This Row],[Current_Stock]]*Table1[[#This Row],[Unit_Price]])</f>
        <v>1073699.28</v>
      </c>
      <c r="N4972" s="12">
        <f>DATE(YEAR(Table1[[#This Row],[Order_Date]]),MONTH(Table1[[#This Row],[Order_Date]]),1)</f>
        <v>45139</v>
      </c>
    </row>
    <row r="4973" spans="1:14">
      <c r="A4973" t="s">
        <v>659</v>
      </c>
      <c r="B4973" t="s">
        <v>830</v>
      </c>
      <c r="C4973" t="s">
        <v>831</v>
      </c>
      <c r="D4973" t="s">
        <v>44</v>
      </c>
      <c r="E4973" t="s">
        <v>23</v>
      </c>
      <c r="F4973" t="s">
        <v>40</v>
      </c>
      <c r="G4973">
        <v>35</v>
      </c>
      <c r="H4973">
        <v>2463.89</v>
      </c>
      <c r="I4973">
        <v>86236.15</v>
      </c>
      <c r="J4973">
        <v>69</v>
      </c>
      <c r="K4973">
        <v>3</v>
      </c>
      <c r="L4973" t="s">
        <v>18</v>
      </c>
      <c r="M4973">
        <f>(Table1[[#This Row],[Current_Stock]]*Table1[[#This Row],[Unit_Price]])</f>
        <v>170008.41</v>
      </c>
      <c r="N4973" s="12">
        <f>DATE(YEAR(Table1[[#This Row],[Order_Date]]),MONTH(Table1[[#This Row],[Order_Date]]),1)</f>
        <v>45139</v>
      </c>
    </row>
    <row r="4974" spans="1:14">
      <c r="A4974" t="s">
        <v>552</v>
      </c>
      <c r="B4974" t="s">
        <v>882</v>
      </c>
      <c r="C4974" t="s">
        <v>883</v>
      </c>
      <c r="D4974" t="s">
        <v>22</v>
      </c>
      <c r="E4974" t="s">
        <v>89</v>
      </c>
      <c r="F4974" t="s">
        <v>60</v>
      </c>
      <c r="G4974">
        <v>35</v>
      </c>
      <c r="H4974">
        <v>8884.58</v>
      </c>
      <c r="I4974">
        <v>310960.3</v>
      </c>
      <c r="J4974">
        <v>85</v>
      </c>
      <c r="K4974">
        <v>3</v>
      </c>
      <c r="L4974" t="s">
        <v>105</v>
      </c>
      <c r="M4974">
        <f>(Table1[[#This Row],[Current_Stock]]*Table1[[#This Row],[Unit_Price]])</f>
        <v>755189.3</v>
      </c>
      <c r="N4974" s="12">
        <f>DATE(YEAR(Table1[[#This Row],[Order_Date]]),MONTH(Table1[[#This Row],[Order_Date]]),1)</f>
        <v>45444</v>
      </c>
    </row>
    <row r="4975" spans="1:14">
      <c r="A4975" t="s">
        <v>434</v>
      </c>
      <c r="B4975" t="s">
        <v>767</v>
      </c>
      <c r="C4975" t="s">
        <v>768</v>
      </c>
      <c r="D4975" t="s">
        <v>84</v>
      </c>
      <c r="E4975" t="s">
        <v>211</v>
      </c>
      <c r="F4975" t="s">
        <v>40</v>
      </c>
      <c r="G4975">
        <v>8</v>
      </c>
      <c r="H4975">
        <v>27860.39</v>
      </c>
      <c r="I4975">
        <v>222883.12</v>
      </c>
      <c r="J4975">
        <v>188</v>
      </c>
      <c r="K4975">
        <v>13</v>
      </c>
      <c r="L4975" t="s">
        <v>18</v>
      </c>
      <c r="M4975">
        <f>(Table1[[#This Row],[Current_Stock]]*Table1[[#This Row],[Unit_Price]])</f>
        <v>5237753.32</v>
      </c>
      <c r="N4975" s="12">
        <f>DATE(YEAR(Table1[[#This Row],[Order_Date]]),MONTH(Table1[[#This Row],[Order_Date]]),1)</f>
        <v>45444</v>
      </c>
    </row>
    <row r="4976" spans="1:14">
      <c r="A4976" t="s">
        <v>1214</v>
      </c>
      <c r="B4976" t="s">
        <v>808</v>
      </c>
      <c r="C4976" t="s">
        <v>809</v>
      </c>
      <c r="D4976" t="s">
        <v>33</v>
      </c>
      <c r="E4976" t="s">
        <v>34</v>
      </c>
      <c r="F4976" t="s">
        <v>46</v>
      </c>
      <c r="G4976">
        <v>20</v>
      </c>
      <c r="H4976">
        <v>2288.36</v>
      </c>
      <c r="I4976">
        <v>45767.199999999997</v>
      </c>
      <c r="J4976">
        <v>193</v>
      </c>
      <c r="K4976">
        <v>2</v>
      </c>
      <c r="L4976" t="s">
        <v>18</v>
      </c>
      <c r="M4976">
        <f>(Table1[[#This Row],[Current_Stock]]*Table1[[#This Row],[Unit_Price]])</f>
        <v>441653.48000000004</v>
      </c>
      <c r="N4976" s="12">
        <f>DATE(YEAR(Table1[[#This Row],[Order_Date]]),MONTH(Table1[[#This Row],[Order_Date]]),1)</f>
        <v>45170</v>
      </c>
    </row>
    <row r="4977" spans="1:14">
      <c r="A4977" t="s">
        <v>1009</v>
      </c>
      <c r="B4977" t="s">
        <v>630</v>
      </c>
      <c r="C4977" t="s">
        <v>631</v>
      </c>
      <c r="D4977" t="s">
        <v>44</v>
      </c>
      <c r="E4977" t="s">
        <v>16</v>
      </c>
      <c r="F4977" t="s">
        <v>40</v>
      </c>
      <c r="G4977">
        <v>46</v>
      </c>
      <c r="H4977">
        <v>1730.36</v>
      </c>
      <c r="I4977">
        <v>79596.56</v>
      </c>
      <c r="J4977">
        <v>36</v>
      </c>
      <c r="K4977">
        <v>3</v>
      </c>
      <c r="L4977" t="s">
        <v>105</v>
      </c>
      <c r="M4977">
        <f>(Table1[[#This Row],[Current_Stock]]*Table1[[#This Row],[Unit_Price]])</f>
        <v>62292.959999999999</v>
      </c>
      <c r="N4977" s="12">
        <f>DATE(YEAR(Table1[[#This Row],[Order_Date]]),MONTH(Table1[[#This Row],[Order_Date]]),1)</f>
        <v>45352</v>
      </c>
    </row>
    <row r="4978" spans="1:14">
      <c r="A4978" t="s">
        <v>241</v>
      </c>
      <c r="B4978" t="s">
        <v>401</v>
      </c>
      <c r="C4978" t="s">
        <v>402</v>
      </c>
      <c r="D4978" t="s">
        <v>33</v>
      </c>
      <c r="E4978" t="s">
        <v>80</v>
      </c>
      <c r="F4978" t="s">
        <v>29</v>
      </c>
      <c r="G4978">
        <v>11</v>
      </c>
      <c r="H4978">
        <v>2470.0300000000002</v>
      </c>
      <c r="I4978">
        <v>27170.33</v>
      </c>
      <c r="J4978">
        <v>142</v>
      </c>
      <c r="K4978">
        <v>13</v>
      </c>
      <c r="L4978" t="s">
        <v>18</v>
      </c>
      <c r="M4978">
        <f>(Table1[[#This Row],[Current_Stock]]*Table1[[#This Row],[Unit_Price]])</f>
        <v>350744.26</v>
      </c>
      <c r="N4978" s="12">
        <f>DATE(YEAR(Table1[[#This Row],[Order_Date]]),MONTH(Table1[[#This Row],[Order_Date]]),1)</f>
        <v>45627</v>
      </c>
    </row>
    <row r="4979" spans="1:14">
      <c r="A4979" t="s">
        <v>1257</v>
      </c>
      <c r="B4979" t="s">
        <v>410</v>
      </c>
      <c r="C4979" t="s">
        <v>411</v>
      </c>
      <c r="D4979" t="s">
        <v>38</v>
      </c>
      <c r="E4979" t="s">
        <v>269</v>
      </c>
      <c r="F4979" t="s">
        <v>40</v>
      </c>
      <c r="G4979">
        <v>9</v>
      </c>
      <c r="H4979">
        <v>3932.55</v>
      </c>
      <c r="I4979">
        <v>35392.949999999997</v>
      </c>
      <c r="J4979">
        <v>218</v>
      </c>
      <c r="K4979">
        <v>2</v>
      </c>
      <c r="L4979" t="s">
        <v>18</v>
      </c>
      <c r="M4979">
        <f>(Table1[[#This Row],[Current_Stock]]*Table1[[#This Row],[Unit_Price]])</f>
        <v>857295.9</v>
      </c>
      <c r="N4979" s="12">
        <f>DATE(YEAR(Table1[[#This Row],[Order_Date]]),MONTH(Table1[[#This Row],[Order_Date]]),1)</f>
        <v>45352</v>
      </c>
    </row>
    <row r="4980" spans="1:14">
      <c r="A4980" t="s">
        <v>533</v>
      </c>
      <c r="B4980" t="s">
        <v>618</v>
      </c>
      <c r="C4980" t="s">
        <v>619</v>
      </c>
      <c r="D4980" t="s">
        <v>53</v>
      </c>
      <c r="E4980" t="s">
        <v>73</v>
      </c>
      <c r="F4980" t="s">
        <v>46</v>
      </c>
      <c r="G4980">
        <v>1</v>
      </c>
      <c r="H4980">
        <v>2793.18</v>
      </c>
      <c r="I4980">
        <v>2793.18</v>
      </c>
      <c r="J4980">
        <v>487</v>
      </c>
      <c r="K4980">
        <v>14</v>
      </c>
      <c r="L4980" t="s">
        <v>18</v>
      </c>
      <c r="M4980">
        <f>(Table1[[#This Row],[Current_Stock]]*Table1[[#This Row],[Unit_Price]])</f>
        <v>1360278.66</v>
      </c>
      <c r="N4980" s="12">
        <f>DATE(YEAR(Table1[[#This Row],[Order_Date]]),MONTH(Table1[[#This Row],[Order_Date]]),1)</f>
        <v>45323</v>
      </c>
    </row>
    <row r="4981" spans="1:14">
      <c r="A4981" t="s">
        <v>1201</v>
      </c>
      <c r="B4981" t="s">
        <v>569</v>
      </c>
      <c r="C4981" t="s">
        <v>570</v>
      </c>
      <c r="D4981" t="s">
        <v>27</v>
      </c>
      <c r="E4981" t="s">
        <v>277</v>
      </c>
      <c r="F4981" t="s">
        <v>40</v>
      </c>
      <c r="G4981">
        <v>3</v>
      </c>
      <c r="H4981">
        <v>3572.41</v>
      </c>
      <c r="I4981">
        <v>10717.23</v>
      </c>
      <c r="J4981">
        <v>415</v>
      </c>
      <c r="K4981">
        <v>11</v>
      </c>
      <c r="L4981" t="s">
        <v>55</v>
      </c>
      <c r="M4981">
        <f>(Table1[[#This Row],[Current_Stock]]*Table1[[#This Row],[Unit_Price]])</f>
        <v>1482550.15</v>
      </c>
      <c r="N4981" s="12">
        <f>DATE(YEAR(Table1[[#This Row],[Order_Date]]),MONTH(Table1[[#This Row],[Order_Date]]),1)</f>
        <v>45627</v>
      </c>
    </row>
    <row r="4982" spans="1:14">
      <c r="A4982" t="s">
        <v>499</v>
      </c>
      <c r="B4982" t="s">
        <v>1051</v>
      </c>
      <c r="C4982" t="s">
        <v>1052</v>
      </c>
      <c r="D4982" t="s">
        <v>84</v>
      </c>
      <c r="E4982" t="s">
        <v>50</v>
      </c>
      <c r="F4982" t="s">
        <v>17</v>
      </c>
      <c r="G4982">
        <v>11</v>
      </c>
      <c r="H4982">
        <v>19025.32</v>
      </c>
      <c r="I4982">
        <v>209278.52</v>
      </c>
      <c r="J4982">
        <v>175</v>
      </c>
      <c r="K4982">
        <v>7</v>
      </c>
      <c r="L4982" t="s">
        <v>18</v>
      </c>
      <c r="M4982">
        <f>(Table1[[#This Row],[Current_Stock]]*Table1[[#This Row],[Unit_Price]])</f>
        <v>3329431</v>
      </c>
      <c r="N4982" s="12">
        <f>DATE(YEAR(Table1[[#This Row],[Order_Date]]),MONTH(Table1[[#This Row],[Order_Date]]),1)</f>
        <v>45474</v>
      </c>
    </row>
    <row r="4983" spans="1:14">
      <c r="A4983" t="s">
        <v>553</v>
      </c>
      <c r="B4983" t="s">
        <v>717</v>
      </c>
      <c r="C4983" t="s">
        <v>718</v>
      </c>
      <c r="D4983" t="s">
        <v>33</v>
      </c>
      <c r="E4983" t="s">
        <v>167</v>
      </c>
      <c r="F4983" t="s">
        <v>60</v>
      </c>
      <c r="G4983">
        <v>18</v>
      </c>
      <c r="H4983">
        <v>2660.42</v>
      </c>
      <c r="I4983">
        <v>47887.56</v>
      </c>
      <c r="J4983">
        <v>248</v>
      </c>
      <c r="K4983">
        <v>5</v>
      </c>
      <c r="L4983" t="s">
        <v>18</v>
      </c>
      <c r="M4983">
        <f>(Table1[[#This Row],[Current_Stock]]*Table1[[#This Row],[Unit_Price]])</f>
        <v>659784.16</v>
      </c>
      <c r="N4983" s="12">
        <f>DATE(YEAR(Table1[[#This Row],[Order_Date]]),MONTH(Table1[[#This Row],[Order_Date]]),1)</f>
        <v>45444</v>
      </c>
    </row>
    <row r="4984" spans="1:14">
      <c r="A4984" t="s">
        <v>1206</v>
      </c>
      <c r="B4984" t="s">
        <v>510</v>
      </c>
      <c r="C4984" t="s">
        <v>511</v>
      </c>
      <c r="D4984" t="s">
        <v>38</v>
      </c>
      <c r="E4984" t="s">
        <v>167</v>
      </c>
      <c r="F4984" t="s">
        <v>40</v>
      </c>
      <c r="G4984">
        <v>16</v>
      </c>
      <c r="H4984">
        <v>2297.83</v>
      </c>
      <c r="I4984">
        <v>36765.279999999999</v>
      </c>
      <c r="J4984">
        <v>218</v>
      </c>
      <c r="K4984">
        <v>2</v>
      </c>
      <c r="L4984" t="s">
        <v>18</v>
      </c>
      <c r="M4984">
        <f>(Table1[[#This Row],[Current_Stock]]*Table1[[#This Row],[Unit_Price]])</f>
        <v>500926.94</v>
      </c>
      <c r="N4984" s="12">
        <f>DATE(YEAR(Table1[[#This Row],[Order_Date]]),MONTH(Table1[[#This Row],[Order_Date]]),1)</f>
        <v>44927</v>
      </c>
    </row>
    <row r="4985" spans="1:14">
      <c r="A4985" t="s">
        <v>952</v>
      </c>
      <c r="B4985" t="s">
        <v>1048</v>
      </c>
      <c r="C4985" t="s">
        <v>1049</v>
      </c>
      <c r="D4985" t="s">
        <v>183</v>
      </c>
      <c r="E4985" t="s">
        <v>251</v>
      </c>
      <c r="F4985" t="s">
        <v>17</v>
      </c>
      <c r="G4985">
        <v>12</v>
      </c>
      <c r="H4985">
        <v>1391.33</v>
      </c>
      <c r="I4985">
        <v>16695.96</v>
      </c>
      <c r="J4985">
        <v>93</v>
      </c>
      <c r="K4985">
        <v>10</v>
      </c>
      <c r="L4985" t="s">
        <v>18</v>
      </c>
      <c r="M4985">
        <f>(Table1[[#This Row],[Current_Stock]]*Table1[[#This Row],[Unit_Price]])</f>
        <v>129393.68999999999</v>
      </c>
      <c r="N4985" s="12">
        <f>DATE(YEAR(Table1[[#This Row],[Order_Date]]),MONTH(Table1[[#This Row],[Order_Date]]),1)</f>
        <v>45566</v>
      </c>
    </row>
    <row r="4986" spans="1:14">
      <c r="A4986" t="s">
        <v>1336</v>
      </c>
      <c r="B4986" t="s">
        <v>510</v>
      </c>
      <c r="C4986" t="s">
        <v>511</v>
      </c>
      <c r="D4986" t="s">
        <v>38</v>
      </c>
      <c r="E4986" t="s">
        <v>167</v>
      </c>
      <c r="F4986" t="s">
        <v>40</v>
      </c>
      <c r="G4986">
        <v>25</v>
      </c>
      <c r="H4986">
        <v>2708.78</v>
      </c>
      <c r="I4986">
        <v>67719.5</v>
      </c>
      <c r="J4986">
        <v>200</v>
      </c>
      <c r="K4986">
        <v>12</v>
      </c>
      <c r="L4986" t="s">
        <v>18</v>
      </c>
      <c r="M4986">
        <f>(Table1[[#This Row],[Current_Stock]]*Table1[[#This Row],[Unit_Price]])</f>
        <v>541756</v>
      </c>
      <c r="N4986" s="12">
        <f>DATE(YEAR(Table1[[#This Row],[Order_Date]]),MONTH(Table1[[#This Row],[Order_Date]]),1)</f>
        <v>45474</v>
      </c>
    </row>
    <row r="4987" spans="1:14">
      <c r="A4987" t="s">
        <v>423</v>
      </c>
      <c r="B4987" t="s">
        <v>730</v>
      </c>
      <c r="C4987" t="s">
        <v>731</v>
      </c>
      <c r="D4987" t="s">
        <v>84</v>
      </c>
      <c r="E4987" t="s">
        <v>160</v>
      </c>
      <c r="F4987" t="s">
        <v>29</v>
      </c>
      <c r="G4987">
        <v>11</v>
      </c>
      <c r="H4987">
        <v>28384.9</v>
      </c>
      <c r="I4987">
        <v>312233.90000000002</v>
      </c>
      <c r="J4987">
        <v>112</v>
      </c>
      <c r="K4987">
        <v>8</v>
      </c>
      <c r="L4987" t="s">
        <v>18</v>
      </c>
      <c r="M4987">
        <f>(Table1[[#This Row],[Current_Stock]]*Table1[[#This Row],[Unit_Price]])</f>
        <v>3179108.8000000003</v>
      </c>
      <c r="N4987" s="12">
        <f>DATE(YEAR(Table1[[#This Row],[Order_Date]]),MONTH(Table1[[#This Row],[Order_Date]]),1)</f>
        <v>45047</v>
      </c>
    </row>
    <row r="4988" spans="1:14">
      <c r="A4988" t="s">
        <v>1155</v>
      </c>
      <c r="B4988" t="s">
        <v>132</v>
      </c>
      <c r="C4988" t="s">
        <v>133</v>
      </c>
      <c r="D4988" t="s">
        <v>38</v>
      </c>
      <c r="E4988" t="s">
        <v>28</v>
      </c>
      <c r="F4988" t="s">
        <v>46</v>
      </c>
      <c r="G4988">
        <v>22</v>
      </c>
      <c r="H4988">
        <v>890.36</v>
      </c>
      <c r="I4988">
        <v>19587.919999999998</v>
      </c>
      <c r="J4988">
        <v>80</v>
      </c>
      <c r="K4988">
        <v>5</v>
      </c>
      <c r="L4988" t="s">
        <v>18</v>
      </c>
      <c r="M4988">
        <f>(Table1[[#This Row],[Current_Stock]]*Table1[[#This Row],[Unit_Price]])</f>
        <v>71228.800000000003</v>
      </c>
      <c r="N4988" s="12">
        <f>DATE(YEAR(Table1[[#This Row],[Order_Date]]),MONTH(Table1[[#This Row],[Order_Date]]),1)</f>
        <v>45078</v>
      </c>
    </row>
    <row r="4989" spans="1:14">
      <c r="A4989" t="s">
        <v>806</v>
      </c>
      <c r="B4989" t="s">
        <v>328</v>
      </c>
      <c r="C4989" t="s">
        <v>329</v>
      </c>
      <c r="D4989" t="s">
        <v>53</v>
      </c>
      <c r="E4989" t="s">
        <v>50</v>
      </c>
      <c r="F4989" t="s">
        <v>40</v>
      </c>
      <c r="G4989">
        <v>5</v>
      </c>
      <c r="H4989">
        <v>3491.34</v>
      </c>
      <c r="I4989">
        <v>17456.7</v>
      </c>
      <c r="J4989">
        <v>466</v>
      </c>
      <c r="K4989">
        <v>14</v>
      </c>
      <c r="L4989" t="s">
        <v>18</v>
      </c>
      <c r="M4989">
        <f>(Table1[[#This Row],[Current_Stock]]*Table1[[#This Row],[Unit_Price]])</f>
        <v>1626964.4400000002</v>
      </c>
      <c r="N4989" s="12">
        <f>DATE(YEAR(Table1[[#This Row],[Order_Date]]),MONTH(Table1[[#This Row],[Order_Date]]),1)</f>
        <v>45170</v>
      </c>
    </row>
    <row r="4990" spans="1:14">
      <c r="A4990" t="s">
        <v>1264</v>
      </c>
      <c r="B4990" t="s">
        <v>767</v>
      </c>
      <c r="C4990" t="s">
        <v>768</v>
      </c>
      <c r="D4990" t="s">
        <v>84</v>
      </c>
      <c r="E4990" t="s">
        <v>173</v>
      </c>
      <c r="F4990" t="s">
        <v>29</v>
      </c>
      <c r="G4990">
        <v>19</v>
      </c>
      <c r="H4990">
        <v>8602.1</v>
      </c>
      <c r="I4990">
        <v>163439.9</v>
      </c>
      <c r="J4990">
        <v>155</v>
      </c>
      <c r="K4990">
        <v>14</v>
      </c>
      <c r="L4990" t="s">
        <v>18</v>
      </c>
      <c r="M4990">
        <f>(Table1[[#This Row],[Current_Stock]]*Table1[[#This Row],[Unit_Price]])</f>
        <v>1333325.5</v>
      </c>
      <c r="N4990" s="12">
        <f>DATE(YEAR(Table1[[#This Row],[Order_Date]]),MONTH(Table1[[#This Row],[Order_Date]]),1)</f>
        <v>45597</v>
      </c>
    </row>
    <row r="4991" spans="1:14">
      <c r="A4991" t="s">
        <v>1047</v>
      </c>
      <c r="B4991" t="s">
        <v>587</v>
      </c>
      <c r="C4991" t="s">
        <v>588</v>
      </c>
      <c r="D4991" t="s">
        <v>44</v>
      </c>
      <c r="E4991" t="s">
        <v>104</v>
      </c>
      <c r="F4991" t="s">
        <v>46</v>
      </c>
      <c r="G4991">
        <v>56</v>
      </c>
      <c r="H4991">
        <v>2592.66</v>
      </c>
      <c r="I4991">
        <v>145188.96</v>
      </c>
      <c r="J4991">
        <v>105</v>
      </c>
      <c r="K4991">
        <v>12</v>
      </c>
      <c r="L4991" t="s">
        <v>18</v>
      </c>
      <c r="M4991">
        <f>(Table1[[#This Row],[Current_Stock]]*Table1[[#This Row],[Unit_Price]])</f>
        <v>272229.3</v>
      </c>
      <c r="N4991" s="12">
        <f>DATE(YEAR(Table1[[#This Row],[Order_Date]]),MONTH(Table1[[#This Row],[Order_Date]]),1)</f>
        <v>45017</v>
      </c>
    </row>
    <row r="4992" spans="1:14">
      <c r="A4992" t="s">
        <v>1240</v>
      </c>
      <c r="B4992" t="s">
        <v>991</v>
      </c>
      <c r="C4992" t="s">
        <v>992</v>
      </c>
      <c r="D4992" t="s">
        <v>53</v>
      </c>
      <c r="E4992" t="s">
        <v>34</v>
      </c>
      <c r="F4992" t="s">
        <v>46</v>
      </c>
      <c r="G4992">
        <v>2</v>
      </c>
      <c r="H4992">
        <v>1539.28</v>
      </c>
      <c r="I4992">
        <v>3078.56</v>
      </c>
      <c r="J4992">
        <v>254</v>
      </c>
      <c r="K4992">
        <v>6</v>
      </c>
      <c r="L4992" t="s">
        <v>18</v>
      </c>
      <c r="M4992">
        <f>(Table1[[#This Row],[Current_Stock]]*Table1[[#This Row],[Unit_Price]])</f>
        <v>390977.12</v>
      </c>
      <c r="N4992" s="12">
        <f>DATE(YEAR(Table1[[#This Row],[Order_Date]]),MONTH(Table1[[#This Row],[Order_Date]]),1)</f>
        <v>45047</v>
      </c>
    </row>
    <row r="4993" spans="1:14">
      <c r="A4993" t="s">
        <v>1152</v>
      </c>
      <c r="B4993" t="s">
        <v>1034</v>
      </c>
      <c r="C4993" t="s">
        <v>1035</v>
      </c>
      <c r="D4993" t="s">
        <v>84</v>
      </c>
      <c r="E4993" t="s">
        <v>39</v>
      </c>
      <c r="F4993" t="s">
        <v>29</v>
      </c>
      <c r="G4993">
        <v>23</v>
      </c>
      <c r="H4993">
        <v>6427.49</v>
      </c>
      <c r="I4993">
        <v>147832.26999999999</v>
      </c>
      <c r="J4993">
        <v>88</v>
      </c>
      <c r="K4993">
        <v>3</v>
      </c>
      <c r="L4993" t="s">
        <v>18</v>
      </c>
      <c r="M4993">
        <f>(Table1[[#This Row],[Current_Stock]]*Table1[[#This Row],[Unit_Price]])</f>
        <v>565619.12</v>
      </c>
      <c r="N4993" s="12">
        <f>DATE(YEAR(Table1[[#This Row],[Order_Date]]),MONTH(Table1[[#This Row],[Order_Date]]),1)</f>
        <v>45139</v>
      </c>
    </row>
    <row r="4994" spans="1:14">
      <c r="A4994" t="s">
        <v>1144</v>
      </c>
      <c r="B4994" t="s">
        <v>819</v>
      </c>
      <c r="C4994" t="s">
        <v>820</v>
      </c>
      <c r="D4994" t="s">
        <v>22</v>
      </c>
      <c r="E4994" t="s">
        <v>173</v>
      </c>
      <c r="F4994" t="s">
        <v>46</v>
      </c>
      <c r="G4994">
        <v>31</v>
      </c>
      <c r="H4994">
        <v>1935.81</v>
      </c>
      <c r="I4994">
        <v>60010.11</v>
      </c>
      <c r="J4994">
        <v>92</v>
      </c>
      <c r="K4994">
        <v>2</v>
      </c>
      <c r="L4994" t="s">
        <v>105</v>
      </c>
      <c r="M4994">
        <f>(Table1[[#This Row],[Current_Stock]]*Table1[[#This Row],[Unit_Price]])</f>
        <v>178094.52</v>
      </c>
      <c r="N4994" s="12">
        <f>DATE(YEAR(Table1[[#This Row],[Order_Date]]),MONTH(Table1[[#This Row],[Order_Date]]),1)</f>
        <v>45383</v>
      </c>
    </row>
    <row r="4995" spans="1:14">
      <c r="A4995" t="s">
        <v>972</v>
      </c>
      <c r="B4995" t="s">
        <v>844</v>
      </c>
      <c r="C4995" t="s">
        <v>845</v>
      </c>
      <c r="D4995" t="s">
        <v>96</v>
      </c>
      <c r="E4995" t="s">
        <v>167</v>
      </c>
      <c r="F4995" t="s">
        <v>40</v>
      </c>
      <c r="G4995">
        <v>4</v>
      </c>
      <c r="H4995">
        <v>2313.46</v>
      </c>
      <c r="I4995">
        <v>9253.84</v>
      </c>
      <c r="J4995">
        <v>582</v>
      </c>
      <c r="K4995">
        <v>6</v>
      </c>
      <c r="L4995" t="s">
        <v>55</v>
      </c>
      <c r="M4995">
        <f>(Table1[[#This Row],[Current_Stock]]*Table1[[#This Row],[Unit_Price]])</f>
        <v>1346433.72</v>
      </c>
      <c r="N4995" s="12">
        <f>DATE(YEAR(Table1[[#This Row],[Order_Date]]),MONTH(Table1[[#This Row],[Order_Date]]),1)</f>
        <v>45505</v>
      </c>
    </row>
    <row r="4996" spans="1:14">
      <c r="A4996" t="s">
        <v>413</v>
      </c>
      <c r="B4996" t="s">
        <v>1099</v>
      </c>
      <c r="C4996" t="s">
        <v>1100</v>
      </c>
      <c r="D4996" t="s">
        <v>38</v>
      </c>
      <c r="E4996" t="s">
        <v>89</v>
      </c>
      <c r="F4996" t="s">
        <v>60</v>
      </c>
      <c r="G4996">
        <v>13</v>
      </c>
      <c r="H4996">
        <v>4650.4399999999996</v>
      </c>
      <c r="I4996">
        <v>60455.72</v>
      </c>
      <c r="J4996">
        <v>183</v>
      </c>
      <c r="K4996">
        <v>8</v>
      </c>
      <c r="L4996" t="s">
        <v>18</v>
      </c>
      <c r="M4996">
        <f>(Table1[[#This Row],[Current_Stock]]*Table1[[#This Row],[Unit_Price]])</f>
        <v>851030.5199999999</v>
      </c>
      <c r="N4996" s="12">
        <f>DATE(YEAR(Table1[[#This Row],[Order_Date]]),MONTH(Table1[[#This Row],[Order_Date]]),1)</f>
        <v>44986</v>
      </c>
    </row>
    <row r="4997" spans="1:14">
      <c r="A4997" t="s">
        <v>1353</v>
      </c>
      <c r="B4997" t="s">
        <v>587</v>
      </c>
      <c r="C4997" t="s">
        <v>588</v>
      </c>
      <c r="D4997" t="s">
        <v>44</v>
      </c>
      <c r="E4997" t="s">
        <v>104</v>
      </c>
      <c r="F4997" t="s">
        <v>60</v>
      </c>
      <c r="G4997">
        <v>47</v>
      </c>
      <c r="H4997">
        <v>3279.15</v>
      </c>
      <c r="I4997">
        <v>154120.04999999999</v>
      </c>
      <c r="J4997">
        <v>119</v>
      </c>
      <c r="K4997">
        <v>6</v>
      </c>
      <c r="L4997" t="s">
        <v>18</v>
      </c>
      <c r="M4997">
        <f>(Table1[[#This Row],[Current_Stock]]*Table1[[#This Row],[Unit_Price]])</f>
        <v>390218.85000000003</v>
      </c>
      <c r="N4997" s="12">
        <f>DATE(YEAR(Table1[[#This Row],[Order_Date]]),MONTH(Table1[[#This Row],[Order_Date]]),1)</f>
        <v>45292</v>
      </c>
    </row>
    <row r="4998" spans="1:14">
      <c r="A4998" t="s">
        <v>349</v>
      </c>
      <c r="B4998" t="s">
        <v>621</v>
      </c>
      <c r="C4998" t="s">
        <v>622</v>
      </c>
      <c r="D4998" t="s">
        <v>183</v>
      </c>
      <c r="E4998" t="s">
        <v>45</v>
      </c>
      <c r="F4998" t="s">
        <v>40</v>
      </c>
      <c r="G4998">
        <v>11</v>
      </c>
      <c r="H4998">
        <v>2012.32</v>
      </c>
      <c r="I4998">
        <v>22135.52</v>
      </c>
      <c r="J4998">
        <v>113</v>
      </c>
      <c r="K4998">
        <v>2</v>
      </c>
      <c r="L4998" t="s">
        <v>18</v>
      </c>
      <c r="M4998">
        <f>(Table1[[#This Row],[Current_Stock]]*Table1[[#This Row],[Unit_Price]])</f>
        <v>227392.16</v>
      </c>
      <c r="N4998" s="12">
        <f>DATE(YEAR(Table1[[#This Row],[Order_Date]]),MONTH(Table1[[#This Row],[Order_Date]]),1)</f>
        <v>45170</v>
      </c>
    </row>
    <row r="4999" spans="1:14">
      <c r="A4999" t="s">
        <v>938</v>
      </c>
      <c r="B4999" t="s">
        <v>25</v>
      </c>
      <c r="C4999" t="s">
        <v>26</v>
      </c>
      <c r="D4999" t="s">
        <v>27</v>
      </c>
      <c r="E4999" t="s">
        <v>104</v>
      </c>
      <c r="F4999" t="s">
        <v>17</v>
      </c>
      <c r="G4999">
        <v>9</v>
      </c>
      <c r="H4999">
        <v>2066.3200000000002</v>
      </c>
      <c r="I4999">
        <v>18596.88</v>
      </c>
      <c r="J4999">
        <v>516</v>
      </c>
      <c r="K4999">
        <v>8</v>
      </c>
      <c r="L4999" t="s">
        <v>55</v>
      </c>
      <c r="M4999">
        <f>(Table1[[#This Row],[Current_Stock]]*Table1[[#This Row],[Unit_Price]])</f>
        <v>1066221.1200000001</v>
      </c>
      <c r="N4999" s="12">
        <f>DATE(YEAR(Table1[[#This Row],[Order_Date]]),MONTH(Table1[[#This Row],[Order_Date]]),1)</f>
        <v>45108</v>
      </c>
    </row>
    <row r="5000" spans="1:14">
      <c r="A5000" t="s">
        <v>1084</v>
      </c>
      <c r="B5000" t="s">
        <v>187</v>
      </c>
      <c r="C5000" t="s">
        <v>188</v>
      </c>
      <c r="D5000" t="s">
        <v>53</v>
      </c>
      <c r="E5000" t="s">
        <v>39</v>
      </c>
      <c r="F5000" t="s">
        <v>29</v>
      </c>
      <c r="G5000">
        <v>10</v>
      </c>
      <c r="H5000">
        <v>4011.46</v>
      </c>
      <c r="I5000">
        <v>40114.6</v>
      </c>
      <c r="J5000">
        <v>555</v>
      </c>
      <c r="K5000">
        <v>3</v>
      </c>
      <c r="L5000" t="s">
        <v>55</v>
      </c>
      <c r="M5000">
        <f>(Table1[[#This Row],[Current_Stock]]*Table1[[#This Row],[Unit_Price]])</f>
        <v>2226360.2999999998</v>
      </c>
      <c r="N5000" s="12">
        <f>DATE(YEAR(Table1[[#This Row],[Order_Date]]),MONTH(Table1[[#This Row],[Order_Date]]),1)</f>
        <v>45352</v>
      </c>
    </row>
    <row r="5001" spans="1:14">
      <c r="A5001" t="s">
        <v>507</v>
      </c>
      <c r="B5001" t="s">
        <v>194</v>
      </c>
      <c r="C5001" t="s">
        <v>195</v>
      </c>
      <c r="D5001" t="s">
        <v>15</v>
      </c>
      <c r="E5001" t="s">
        <v>80</v>
      </c>
      <c r="F5001" t="s">
        <v>29</v>
      </c>
      <c r="G5001">
        <v>8</v>
      </c>
      <c r="H5001">
        <v>72.67</v>
      </c>
      <c r="I5001">
        <v>581.36</v>
      </c>
      <c r="J5001">
        <v>150</v>
      </c>
      <c r="K5001">
        <v>5</v>
      </c>
      <c r="L5001" t="s">
        <v>18</v>
      </c>
      <c r="M5001">
        <f>(Table1[[#This Row],[Current_Stock]]*Table1[[#This Row],[Unit_Price]])</f>
        <v>10900.5</v>
      </c>
      <c r="N5001" s="12">
        <f>DATE(YEAR(Table1[[#This Row],[Order_Date]]),MONTH(Table1[[#This Row],[Order_Date]]),1)</f>
        <v>45200</v>
      </c>
    </row>
    <row r="5002" spans="1:14">
      <c r="A5002" t="s">
        <v>474</v>
      </c>
      <c r="B5002" t="s">
        <v>472</v>
      </c>
      <c r="C5002" t="s">
        <v>473</v>
      </c>
      <c r="D5002" t="s">
        <v>44</v>
      </c>
      <c r="E5002" t="s">
        <v>173</v>
      </c>
      <c r="F5002" t="s">
        <v>40</v>
      </c>
      <c r="G5002">
        <v>60</v>
      </c>
      <c r="H5002">
        <v>3493.74</v>
      </c>
      <c r="I5002">
        <v>209624.4</v>
      </c>
      <c r="J5002">
        <v>63</v>
      </c>
      <c r="K5002">
        <v>13</v>
      </c>
      <c r="L5002" t="s">
        <v>105</v>
      </c>
      <c r="M5002">
        <f>(Table1[[#This Row],[Current_Stock]]*Table1[[#This Row],[Unit_Price]])</f>
        <v>220105.62</v>
      </c>
      <c r="N5002" s="12">
        <f>DATE(YEAR(Table1[[#This Row],[Order_Date]]),MONTH(Table1[[#This Row],[Order_Date]]),1)</f>
        <v>45566</v>
      </c>
    </row>
    <row r="5003" spans="1:14">
      <c r="A5003" t="s">
        <v>1077</v>
      </c>
      <c r="B5003" t="s">
        <v>1039</v>
      </c>
      <c r="C5003" t="s">
        <v>1040</v>
      </c>
      <c r="D5003" t="s">
        <v>183</v>
      </c>
      <c r="E5003" t="s">
        <v>80</v>
      </c>
      <c r="F5003" t="s">
        <v>29</v>
      </c>
      <c r="G5003">
        <v>8</v>
      </c>
      <c r="H5003">
        <v>2706.47</v>
      </c>
      <c r="I5003">
        <v>21651.759999999998</v>
      </c>
      <c r="J5003">
        <v>80</v>
      </c>
      <c r="K5003">
        <v>5</v>
      </c>
      <c r="L5003" t="s">
        <v>18</v>
      </c>
      <c r="M5003">
        <f>(Table1[[#This Row],[Current_Stock]]*Table1[[#This Row],[Unit_Price]])</f>
        <v>216517.59999999998</v>
      </c>
      <c r="N5003" s="12">
        <f>DATE(YEAR(Table1[[#This Row],[Order_Date]]),MONTH(Table1[[#This Row],[Order_Date]]),1)</f>
        <v>45352</v>
      </c>
    </row>
    <row r="5004" spans="1:14">
      <c r="A5004" t="s">
        <v>119</v>
      </c>
      <c r="B5004" t="s">
        <v>670</v>
      </c>
      <c r="C5004" t="s">
        <v>671</v>
      </c>
      <c r="D5004" t="s">
        <v>22</v>
      </c>
      <c r="E5004" t="s">
        <v>28</v>
      </c>
      <c r="F5004" t="s">
        <v>60</v>
      </c>
      <c r="G5004">
        <v>29</v>
      </c>
      <c r="H5004">
        <v>15385.18</v>
      </c>
      <c r="I5004">
        <v>446170.22</v>
      </c>
      <c r="J5004">
        <v>115</v>
      </c>
      <c r="K5004">
        <v>10</v>
      </c>
      <c r="L5004" t="s">
        <v>18</v>
      </c>
      <c r="M5004">
        <f>(Table1[[#This Row],[Current_Stock]]*Table1[[#This Row],[Unit_Price]])</f>
        <v>1769295.7</v>
      </c>
      <c r="N5004" s="12">
        <f>DATE(YEAR(Table1[[#This Row],[Order_Date]]),MONTH(Table1[[#This Row],[Order_Date]]),1)</f>
        <v>45383</v>
      </c>
    </row>
    <row r="5005" spans="1:14">
      <c r="A5005" t="s">
        <v>490</v>
      </c>
      <c r="B5005" t="s">
        <v>702</v>
      </c>
      <c r="C5005" t="s">
        <v>703</v>
      </c>
      <c r="D5005" t="s">
        <v>27</v>
      </c>
      <c r="E5005" t="s">
        <v>54</v>
      </c>
      <c r="F5005" t="s">
        <v>60</v>
      </c>
      <c r="G5005">
        <v>3</v>
      </c>
      <c r="H5005">
        <v>1314.06</v>
      </c>
      <c r="I5005">
        <v>3942.18</v>
      </c>
      <c r="J5005">
        <v>397</v>
      </c>
      <c r="K5005">
        <v>8</v>
      </c>
      <c r="L5005" t="s">
        <v>55</v>
      </c>
      <c r="M5005">
        <f>(Table1[[#This Row],[Current_Stock]]*Table1[[#This Row],[Unit_Price]])</f>
        <v>521681.82</v>
      </c>
      <c r="N5005" s="12">
        <f>DATE(YEAR(Table1[[#This Row],[Order_Date]]),MONTH(Table1[[#This Row],[Order_Date]]),1)</f>
        <v>45627</v>
      </c>
    </row>
    <row r="5006" spans="1:14">
      <c r="A5006" t="s">
        <v>716</v>
      </c>
      <c r="B5006" t="s">
        <v>808</v>
      </c>
      <c r="C5006" t="s">
        <v>809</v>
      </c>
      <c r="D5006" t="s">
        <v>33</v>
      </c>
      <c r="E5006" t="s">
        <v>109</v>
      </c>
      <c r="F5006" t="s">
        <v>60</v>
      </c>
      <c r="G5006">
        <v>20</v>
      </c>
      <c r="H5006">
        <v>4363.72</v>
      </c>
      <c r="I5006">
        <v>87274.4</v>
      </c>
      <c r="J5006">
        <v>150</v>
      </c>
      <c r="K5006">
        <v>2</v>
      </c>
      <c r="L5006" t="s">
        <v>18</v>
      </c>
      <c r="M5006">
        <f>(Table1[[#This Row],[Current_Stock]]*Table1[[#This Row],[Unit_Price]])</f>
        <v>654558</v>
      </c>
      <c r="N5006" s="12">
        <f>DATE(YEAR(Table1[[#This Row],[Order_Date]]),MONTH(Table1[[#This Row],[Order_Date]]),1)</f>
        <v>45108</v>
      </c>
    </row>
    <row r="5007" spans="1:14">
      <c r="A5007" t="s">
        <v>1231</v>
      </c>
      <c r="B5007" t="s">
        <v>590</v>
      </c>
      <c r="C5007" t="s">
        <v>591</v>
      </c>
      <c r="D5007" t="s">
        <v>15</v>
      </c>
      <c r="E5007" t="s">
        <v>113</v>
      </c>
      <c r="F5007" t="s">
        <v>17</v>
      </c>
      <c r="G5007">
        <v>23</v>
      </c>
      <c r="H5007">
        <v>167.5</v>
      </c>
      <c r="I5007">
        <v>3852.5</v>
      </c>
      <c r="J5007">
        <v>178</v>
      </c>
      <c r="K5007">
        <v>13</v>
      </c>
      <c r="L5007" t="s">
        <v>18</v>
      </c>
      <c r="M5007">
        <f>(Table1[[#This Row],[Current_Stock]]*Table1[[#This Row],[Unit_Price]])</f>
        <v>29815</v>
      </c>
      <c r="N5007" s="12">
        <f>DATE(YEAR(Table1[[#This Row],[Order_Date]]),MONTH(Table1[[#This Row],[Order_Date]]),1)</f>
        <v>45047</v>
      </c>
    </row>
    <row r="5008" spans="1:14">
      <c r="A5008" t="s">
        <v>255</v>
      </c>
      <c r="B5008" t="s">
        <v>1133</v>
      </c>
      <c r="C5008" t="s">
        <v>1134</v>
      </c>
      <c r="D5008" t="s">
        <v>183</v>
      </c>
      <c r="E5008" t="s">
        <v>89</v>
      </c>
      <c r="F5008" t="s">
        <v>17</v>
      </c>
      <c r="G5008">
        <v>24</v>
      </c>
      <c r="H5008">
        <v>1760.96</v>
      </c>
      <c r="I5008">
        <v>42263.040000000001</v>
      </c>
      <c r="J5008">
        <v>210</v>
      </c>
      <c r="K5008">
        <v>10</v>
      </c>
      <c r="L5008" t="s">
        <v>18</v>
      </c>
      <c r="M5008">
        <f>(Table1[[#This Row],[Current_Stock]]*Table1[[#This Row],[Unit_Price]])</f>
        <v>369801.60000000003</v>
      </c>
      <c r="N5008" s="12">
        <f>DATE(YEAR(Table1[[#This Row],[Order_Date]]),MONTH(Table1[[#This Row],[Order_Date]]),1)</f>
        <v>45292</v>
      </c>
    </row>
    <row r="5009" spans="1:14">
      <c r="A5009" t="s">
        <v>789</v>
      </c>
      <c r="B5009" t="s">
        <v>934</v>
      </c>
      <c r="C5009" t="s">
        <v>935</v>
      </c>
      <c r="D5009" t="s">
        <v>84</v>
      </c>
      <c r="E5009" t="s">
        <v>34</v>
      </c>
      <c r="F5009" t="s">
        <v>17</v>
      </c>
      <c r="G5009">
        <v>10</v>
      </c>
      <c r="H5009">
        <v>8052.78</v>
      </c>
      <c r="I5009">
        <v>80527.8</v>
      </c>
      <c r="J5009">
        <v>204</v>
      </c>
      <c r="K5009">
        <v>13</v>
      </c>
      <c r="L5009" t="s">
        <v>18</v>
      </c>
      <c r="M5009">
        <f>(Table1[[#This Row],[Current_Stock]]*Table1[[#This Row],[Unit_Price]])</f>
        <v>1642767.1199999999</v>
      </c>
      <c r="N5009" s="12">
        <f>DATE(YEAR(Table1[[#This Row],[Order_Date]]),MONTH(Table1[[#This Row],[Order_Date]]),1)</f>
        <v>45505</v>
      </c>
    </row>
    <row r="5010" spans="1:14">
      <c r="A5010" t="s">
        <v>242</v>
      </c>
      <c r="B5010" t="s">
        <v>785</v>
      </c>
      <c r="C5010" t="s">
        <v>786</v>
      </c>
      <c r="D5010" t="s">
        <v>15</v>
      </c>
      <c r="E5010" t="s">
        <v>34</v>
      </c>
      <c r="F5010" t="s">
        <v>17</v>
      </c>
      <c r="G5010">
        <v>11</v>
      </c>
      <c r="H5010">
        <v>175.18</v>
      </c>
      <c r="I5010">
        <v>1926.98</v>
      </c>
      <c r="J5010">
        <v>240</v>
      </c>
      <c r="K5010">
        <v>8</v>
      </c>
      <c r="L5010" t="s">
        <v>18</v>
      </c>
      <c r="M5010">
        <f>(Table1[[#This Row],[Current_Stock]]*Table1[[#This Row],[Unit_Price]])</f>
        <v>42043.200000000004</v>
      </c>
      <c r="N5010" s="12">
        <f>DATE(YEAR(Table1[[#This Row],[Order_Date]]),MONTH(Table1[[#This Row],[Order_Date]]),1)</f>
        <v>45078</v>
      </c>
    </row>
    <row r="5011" spans="1:14">
      <c r="A5011" t="s">
        <v>940</v>
      </c>
      <c r="B5011" t="s">
        <v>895</v>
      </c>
      <c r="C5011" t="s">
        <v>896</v>
      </c>
      <c r="D5011" t="s">
        <v>38</v>
      </c>
      <c r="E5011" t="s">
        <v>184</v>
      </c>
      <c r="F5011" t="s">
        <v>17</v>
      </c>
      <c r="G5011">
        <v>16</v>
      </c>
      <c r="H5011">
        <v>1124.21</v>
      </c>
      <c r="I5011">
        <v>17987.36</v>
      </c>
      <c r="J5011">
        <v>197</v>
      </c>
      <c r="K5011">
        <v>11</v>
      </c>
      <c r="L5011" t="s">
        <v>18</v>
      </c>
      <c r="M5011">
        <f>(Table1[[#This Row],[Current_Stock]]*Table1[[#This Row],[Unit_Price]])</f>
        <v>221469.37</v>
      </c>
      <c r="N5011" s="12">
        <f>DATE(YEAR(Table1[[#This Row],[Order_Date]]),MONTH(Table1[[#This Row],[Order_Date]]),1)</f>
        <v>45200</v>
      </c>
    </row>
    <row r="5012" spans="1:14">
      <c r="A5012" t="s">
        <v>1209</v>
      </c>
      <c r="B5012" t="s">
        <v>75</v>
      </c>
      <c r="C5012" t="s">
        <v>76</v>
      </c>
      <c r="D5012" t="s">
        <v>33</v>
      </c>
      <c r="E5012" t="s">
        <v>330</v>
      </c>
      <c r="F5012" t="s">
        <v>60</v>
      </c>
      <c r="G5012">
        <v>21</v>
      </c>
      <c r="H5012">
        <v>3053.41</v>
      </c>
      <c r="I5012">
        <v>64121.61</v>
      </c>
      <c r="J5012">
        <v>166</v>
      </c>
      <c r="K5012">
        <v>7</v>
      </c>
      <c r="L5012" t="s">
        <v>18</v>
      </c>
      <c r="M5012">
        <f>(Table1[[#This Row],[Current_Stock]]*Table1[[#This Row],[Unit_Price]])</f>
        <v>506866.06</v>
      </c>
      <c r="N5012" s="12">
        <f>DATE(YEAR(Table1[[#This Row],[Order_Date]]),MONTH(Table1[[#This Row],[Order_Date]]),1)</f>
        <v>45383</v>
      </c>
    </row>
    <row r="5013" spans="1:14">
      <c r="A5013" t="s">
        <v>651</v>
      </c>
      <c r="B5013" t="s">
        <v>893</v>
      </c>
      <c r="C5013" t="s">
        <v>894</v>
      </c>
      <c r="D5013" t="s">
        <v>53</v>
      </c>
      <c r="E5013" t="s">
        <v>269</v>
      </c>
      <c r="F5013" t="s">
        <v>46</v>
      </c>
      <c r="G5013">
        <v>5</v>
      </c>
      <c r="H5013">
        <v>2392.5100000000002</v>
      </c>
      <c r="I5013">
        <v>11962.55</v>
      </c>
      <c r="J5013">
        <v>259</v>
      </c>
      <c r="K5013">
        <v>14</v>
      </c>
      <c r="L5013" t="s">
        <v>18</v>
      </c>
      <c r="M5013">
        <f>(Table1[[#This Row],[Current_Stock]]*Table1[[#This Row],[Unit_Price]])</f>
        <v>619660.09000000008</v>
      </c>
      <c r="N5013" s="12">
        <f>DATE(YEAR(Table1[[#This Row],[Order_Date]]),MONTH(Table1[[#This Row],[Order_Date]]),1)</f>
        <v>45597</v>
      </c>
    </row>
    <row r="5014" spans="1:14">
      <c r="A5014" t="s">
        <v>61</v>
      </c>
      <c r="B5014" t="s">
        <v>353</v>
      </c>
      <c r="C5014" t="s">
        <v>354</v>
      </c>
      <c r="D5014" t="s">
        <v>84</v>
      </c>
      <c r="E5014" t="s">
        <v>211</v>
      </c>
      <c r="F5014" t="s">
        <v>17</v>
      </c>
      <c r="G5014">
        <v>19</v>
      </c>
      <c r="H5014">
        <v>29899.72</v>
      </c>
      <c r="I5014">
        <v>568094.68000000005</v>
      </c>
      <c r="J5014">
        <v>143</v>
      </c>
      <c r="K5014">
        <v>2</v>
      </c>
      <c r="L5014" t="s">
        <v>18</v>
      </c>
      <c r="M5014">
        <f>(Table1[[#This Row],[Current_Stock]]*Table1[[#This Row],[Unit_Price]])</f>
        <v>4275659.96</v>
      </c>
      <c r="N5014" s="12">
        <f>DATE(YEAR(Table1[[#This Row],[Order_Date]]),MONTH(Table1[[#This Row],[Order_Date]]),1)</f>
        <v>45170</v>
      </c>
    </row>
    <row r="5015" spans="1:14">
      <c r="A5015" t="s">
        <v>351</v>
      </c>
      <c r="B5015" t="s">
        <v>1061</v>
      </c>
      <c r="C5015" t="s">
        <v>1062</v>
      </c>
      <c r="D5015" t="s">
        <v>53</v>
      </c>
      <c r="E5015" t="s">
        <v>89</v>
      </c>
      <c r="F5015" t="s">
        <v>46</v>
      </c>
      <c r="G5015">
        <v>3</v>
      </c>
      <c r="H5015">
        <v>4883.54</v>
      </c>
      <c r="I5015">
        <v>14650.62</v>
      </c>
      <c r="J5015">
        <v>285</v>
      </c>
      <c r="K5015">
        <v>6</v>
      </c>
      <c r="L5015" t="s">
        <v>18</v>
      </c>
      <c r="M5015">
        <f>(Table1[[#This Row],[Current_Stock]]*Table1[[#This Row],[Unit_Price]])</f>
        <v>1391808.9</v>
      </c>
      <c r="N5015" s="12">
        <f>DATE(YEAR(Table1[[#This Row],[Order_Date]]),MONTH(Table1[[#This Row],[Order_Date]]),1)</f>
        <v>45352</v>
      </c>
    </row>
    <row r="5016" spans="1:14">
      <c r="A5016" t="s">
        <v>976</v>
      </c>
      <c r="B5016" t="s">
        <v>959</v>
      </c>
      <c r="C5016" t="s">
        <v>960</v>
      </c>
      <c r="D5016" t="s">
        <v>22</v>
      </c>
      <c r="E5016" t="s">
        <v>50</v>
      </c>
      <c r="F5016" t="s">
        <v>40</v>
      </c>
      <c r="G5016">
        <v>49</v>
      </c>
      <c r="H5016">
        <v>2215.86</v>
      </c>
      <c r="I5016">
        <v>108577.14</v>
      </c>
      <c r="J5016">
        <v>77</v>
      </c>
      <c r="K5016">
        <v>14</v>
      </c>
      <c r="L5016" t="s">
        <v>18</v>
      </c>
      <c r="M5016">
        <f>(Table1[[#This Row],[Current_Stock]]*Table1[[#This Row],[Unit_Price]])</f>
        <v>170621.22</v>
      </c>
      <c r="N5016" s="12">
        <f>DATE(YEAR(Table1[[#This Row],[Order_Date]]),MONTH(Table1[[#This Row],[Order_Date]]),1)</f>
        <v>45231</v>
      </c>
    </row>
    <row r="5017" spans="1:14">
      <c r="A5017" t="s">
        <v>1336</v>
      </c>
      <c r="B5017" t="s">
        <v>393</v>
      </c>
      <c r="C5017" t="s">
        <v>394</v>
      </c>
      <c r="D5017" t="s">
        <v>33</v>
      </c>
      <c r="E5017" t="s">
        <v>104</v>
      </c>
      <c r="F5017" t="s">
        <v>46</v>
      </c>
      <c r="G5017">
        <v>22</v>
      </c>
      <c r="H5017">
        <v>4869.6000000000004</v>
      </c>
      <c r="I5017">
        <v>107131.2</v>
      </c>
      <c r="J5017">
        <v>148</v>
      </c>
      <c r="K5017">
        <v>7</v>
      </c>
      <c r="L5017" t="s">
        <v>18</v>
      </c>
      <c r="M5017">
        <f>(Table1[[#This Row],[Current_Stock]]*Table1[[#This Row],[Unit_Price]])</f>
        <v>720700.8</v>
      </c>
      <c r="N5017" s="12">
        <f>DATE(YEAR(Table1[[#This Row],[Order_Date]]),MONTH(Table1[[#This Row],[Order_Date]]),1)</f>
        <v>45474</v>
      </c>
    </row>
    <row r="5018" spans="1:14">
      <c r="A5018" t="s">
        <v>1237</v>
      </c>
      <c r="B5018" t="s">
        <v>504</v>
      </c>
      <c r="C5018" t="s">
        <v>505</v>
      </c>
      <c r="D5018" t="s">
        <v>15</v>
      </c>
      <c r="E5018" t="s">
        <v>211</v>
      </c>
      <c r="F5018" t="s">
        <v>40</v>
      </c>
      <c r="G5018">
        <v>10</v>
      </c>
      <c r="H5018">
        <v>338.9</v>
      </c>
      <c r="I5018">
        <v>3389</v>
      </c>
      <c r="J5018">
        <v>85</v>
      </c>
      <c r="K5018">
        <v>13</v>
      </c>
      <c r="L5018" t="s">
        <v>18</v>
      </c>
      <c r="M5018">
        <f>(Table1[[#This Row],[Current_Stock]]*Table1[[#This Row],[Unit_Price]])</f>
        <v>28806.499999999996</v>
      </c>
      <c r="N5018" s="12">
        <f>DATE(YEAR(Table1[[#This Row],[Order_Date]]),MONTH(Table1[[#This Row],[Order_Date]]),1)</f>
        <v>45200</v>
      </c>
    </row>
    <row r="5019" spans="1:14">
      <c r="A5019" t="s">
        <v>724</v>
      </c>
      <c r="B5019" t="s">
        <v>444</v>
      </c>
      <c r="C5019" t="s">
        <v>445</v>
      </c>
      <c r="D5019" t="s">
        <v>44</v>
      </c>
      <c r="E5019" t="s">
        <v>73</v>
      </c>
      <c r="F5019" t="s">
        <v>29</v>
      </c>
      <c r="G5019">
        <v>27</v>
      </c>
      <c r="H5019">
        <v>3148.34</v>
      </c>
      <c r="I5019">
        <v>85005.18</v>
      </c>
      <c r="J5019">
        <v>56</v>
      </c>
      <c r="K5019">
        <v>3</v>
      </c>
      <c r="L5019" t="s">
        <v>105</v>
      </c>
      <c r="M5019">
        <f>(Table1[[#This Row],[Current_Stock]]*Table1[[#This Row],[Unit_Price]])</f>
        <v>176307.04</v>
      </c>
      <c r="N5019" s="12">
        <f>DATE(YEAR(Table1[[#This Row],[Order_Date]]),MONTH(Table1[[#This Row],[Order_Date]]),1)</f>
        <v>44958</v>
      </c>
    </row>
    <row r="5020" spans="1:14">
      <c r="A5020" t="s">
        <v>1261</v>
      </c>
      <c r="B5020" t="s">
        <v>527</v>
      </c>
      <c r="C5020" t="s">
        <v>528</v>
      </c>
      <c r="D5020" t="s">
        <v>22</v>
      </c>
      <c r="E5020" t="s">
        <v>269</v>
      </c>
      <c r="F5020" t="s">
        <v>40</v>
      </c>
      <c r="G5020">
        <v>23</v>
      </c>
      <c r="H5020">
        <v>7840.77</v>
      </c>
      <c r="I5020">
        <v>180337.71</v>
      </c>
      <c r="J5020">
        <v>35</v>
      </c>
      <c r="K5020">
        <v>8</v>
      </c>
      <c r="L5020" t="s">
        <v>18</v>
      </c>
      <c r="M5020">
        <f>(Table1[[#This Row],[Current_Stock]]*Table1[[#This Row],[Unit_Price]])</f>
        <v>274426.95</v>
      </c>
      <c r="N5020" s="12">
        <f>DATE(YEAR(Table1[[#This Row],[Order_Date]]),MONTH(Table1[[#This Row],[Order_Date]]),1)</f>
        <v>45536</v>
      </c>
    </row>
    <row r="5021" spans="1:14">
      <c r="A5021" t="s">
        <v>1104</v>
      </c>
      <c r="B5021" t="s">
        <v>123</v>
      </c>
      <c r="C5021" t="s">
        <v>124</v>
      </c>
      <c r="D5021" t="s">
        <v>84</v>
      </c>
      <c r="E5021" t="s">
        <v>160</v>
      </c>
      <c r="F5021" t="s">
        <v>17</v>
      </c>
      <c r="G5021">
        <v>9</v>
      </c>
      <c r="H5021">
        <v>20514.25</v>
      </c>
      <c r="I5021">
        <v>184628.25</v>
      </c>
      <c r="J5021">
        <v>111</v>
      </c>
      <c r="K5021">
        <v>9</v>
      </c>
      <c r="L5021" t="s">
        <v>18</v>
      </c>
      <c r="M5021">
        <f>(Table1[[#This Row],[Current_Stock]]*Table1[[#This Row],[Unit_Price]])</f>
        <v>2277081.75</v>
      </c>
      <c r="N5021" s="12">
        <f>DATE(YEAR(Table1[[#This Row],[Order_Date]]),MONTH(Table1[[#This Row],[Order_Date]]),1)</f>
        <v>45536</v>
      </c>
    </row>
    <row r="5022" spans="1:14">
      <c r="A5022" t="s">
        <v>1275</v>
      </c>
      <c r="B5022" t="s">
        <v>626</v>
      </c>
      <c r="C5022" t="s">
        <v>627</v>
      </c>
      <c r="D5022" t="s">
        <v>44</v>
      </c>
      <c r="E5022" t="s">
        <v>54</v>
      </c>
      <c r="F5022" t="s">
        <v>46</v>
      </c>
      <c r="G5022">
        <v>64</v>
      </c>
      <c r="H5022">
        <v>2829.17</v>
      </c>
      <c r="I5022">
        <v>181066.88</v>
      </c>
      <c r="J5022">
        <v>117</v>
      </c>
      <c r="K5022">
        <v>13</v>
      </c>
      <c r="L5022" t="s">
        <v>18</v>
      </c>
      <c r="M5022">
        <f>(Table1[[#This Row],[Current_Stock]]*Table1[[#This Row],[Unit_Price]])</f>
        <v>331012.89</v>
      </c>
      <c r="N5022" s="12">
        <f>DATE(YEAR(Table1[[#This Row],[Order_Date]]),MONTH(Table1[[#This Row],[Order_Date]]),1)</f>
        <v>45383</v>
      </c>
    </row>
    <row r="5023" spans="1:14">
      <c r="A5023" t="s">
        <v>862</v>
      </c>
      <c r="B5023" t="s">
        <v>549</v>
      </c>
      <c r="C5023" t="s">
        <v>550</v>
      </c>
      <c r="D5023" t="s">
        <v>96</v>
      </c>
      <c r="E5023" t="s">
        <v>89</v>
      </c>
      <c r="F5023" t="s">
        <v>29</v>
      </c>
      <c r="G5023">
        <v>2</v>
      </c>
      <c r="H5023">
        <v>4808.8</v>
      </c>
      <c r="I5023">
        <v>9617.6</v>
      </c>
      <c r="J5023">
        <v>425</v>
      </c>
      <c r="K5023">
        <v>11</v>
      </c>
      <c r="L5023" t="s">
        <v>18</v>
      </c>
      <c r="M5023">
        <f>(Table1[[#This Row],[Current_Stock]]*Table1[[#This Row],[Unit_Price]])</f>
        <v>2043740</v>
      </c>
      <c r="N5023" s="12">
        <f>DATE(YEAR(Table1[[#This Row],[Order_Date]]),MONTH(Table1[[#This Row],[Order_Date]]),1)</f>
        <v>45352</v>
      </c>
    </row>
    <row r="5024" spans="1:14">
      <c r="A5024" t="s">
        <v>1152</v>
      </c>
      <c r="B5024" t="s">
        <v>819</v>
      </c>
      <c r="C5024" t="s">
        <v>820</v>
      </c>
      <c r="D5024" t="s">
        <v>22</v>
      </c>
      <c r="E5024" t="s">
        <v>160</v>
      </c>
      <c r="F5024" t="s">
        <v>46</v>
      </c>
      <c r="G5024">
        <v>24</v>
      </c>
      <c r="H5024">
        <v>12429.05</v>
      </c>
      <c r="I5024">
        <v>298297.2</v>
      </c>
      <c r="J5024">
        <v>40</v>
      </c>
      <c r="K5024">
        <v>12</v>
      </c>
      <c r="L5024" t="s">
        <v>105</v>
      </c>
      <c r="M5024">
        <f>(Table1[[#This Row],[Current_Stock]]*Table1[[#This Row],[Unit_Price]])</f>
        <v>497162</v>
      </c>
      <c r="N5024" s="12">
        <f>DATE(YEAR(Table1[[#This Row],[Order_Date]]),MONTH(Table1[[#This Row],[Order_Date]]),1)</f>
        <v>45139</v>
      </c>
    </row>
    <row r="5025" spans="1:14">
      <c r="A5025" t="s">
        <v>1281</v>
      </c>
      <c r="B5025" t="s">
        <v>855</v>
      </c>
      <c r="C5025" t="s">
        <v>856</v>
      </c>
      <c r="D5025" t="s">
        <v>38</v>
      </c>
      <c r="E5025" t="s">
        <v>282</v>
      </c>
      <c r="F5025" t="s">
        <v>29</v>
      </c>
      <c r="G5025">
        <v>10</v>
      </c>
      <c r="H5025">
        <v>972.29</v>
      </c>
      <c r="I5025">
        <v>9722.9</v>
      </c>
      <c r="J5025">
        <v>103</v>
      </c>
      <c r="K5025">
        <v>2</v>
      </c>
      <c r="L5025" t="s">
        <v>18</v>
      </c>
      <c r="M5025">
        <f>(Table1[[#This Row],[Current_Stock]]*Table1[[#This Row],[Unit_Price]])</f>
        <v>100145.87</v>
      </c>
      <c r="N5025" s="12">
        <f>DATE(YEAR(Table1[[#This Row],[Order_Date]]),MONTH(Table1[[#This Row],[Order_Date]]),1)</f>
        <v>45200</v>
      </c>
    </row>
    <row r="5026" spans="1:14">
      <c r="A5026" t="s">
        <v>258</v>
      </c>
      <c r="B5026" t="s">
        <v>469</v>
      </c>
      <c r="C5026" t="s">
        <v>470</v>
      </c>
      <c r="D5026" t="s">
        <v>27</v>
      </c>
      <c r="E5026" t="s">
        <v>251</v>
      </c>
      <c r="F5026" t="s">
        <v>29</v>
      </c>
      <c r="G5026">
        <v>5</v>
      </c>
      <c r="H5026">
        <v>2559.6999999999998</v>
      </c>
      <c r="I5026">
        <v>12798.5</v>
      </c>
      <c r="J5026">
        <v>277</v>
      </c>
      <c r="K5026">
        <v>11</v>
      </c>
      <c r="L5026" t="s">
        <v>55</v>
      </c>
      <c r="M5026">
        <f>(Table1[[#This Row],[Current_Stock]]*Table1[[#This Row],[Unit_Price]])</f>
        <v>709036.89999999991</v>
      </c>
      <c r="N5026" s="12">
        <f>DATE(YEAR(Table1[[#This Row],[Order_Date]]),MONTH(Table1[[#This Row],[Order_Date]]),1)</f>
        <v>44927</v>
      </c>
    </row>
    <row r="5027" spans="1:14">
      <c r="A5027" t="s">
        <v>1313</v>
      </c>
      <c r="B5027" t="s">
        <v>860</v>
      </c>
      <c r="C5027" t="s">
        <v>861</v>
      </c>
      <c r="D5027" t="s">
        <v>44</v>
      </c>
      <c r="E5027" t="s">
        <v>104</v>
      </c>
      <c r="F5027" t="s">
        <v>29</v>
      </c>
      <c r="G5027">
        <v>47</v>
      </c>
      <c r="H5027">
        <v>572.97</v>
      </c>
      <c r="I5027">
        <v>26929.59</v>
      </c>
      <c r="J5027">
        <v>106</v>
      </c>
      <c r="K5027">
        <v>6</v>
      </c>
      <c r="L5027" t="s">
        <v>18</v>
      </c>
      <c r="M5027">
        <f>(Table1[[#This Row],[Current_Stock]]*Table1[[#This Row],[Unit_Price]])</f>
        <v>60734.82</v>
      </c>
      <c r="N5027" s="12">
        <f>DATE(YEAR(Table1[[#This Row],[Order_Date]]),MONTH(Table1[[#This Row],[Order_Date]]),1)</f>
        <v>45505</v>
      </c>
    </row>
    <row r="5028" spans="1:14">
      <c r="A5028" t="s">
        <v>1371</v>
      </c>
      <c r="B5028" t="s">
        <v>482</v>
      </c>
      <c r="C5028" t="s">
        <v>483</v>
      </c>
      <c r="D5028" t="s">
        <v>33</v>
      </c>
      <c r="E5028" t="s">
        <v>39</v>
      </c>
      <c r="F5028" t="s">
        <v>46</v>
      </c>
      <c r="G5028">
        <v>22</v>
      </c>
      <c r="H5028">
        <v>462.01</v>
      </c>
      <c r="I5028">
        <v>10164.219999999999</v>
      </c>
      <c r="J5028">
        <v>219</v>
      </c>
      <c r="K5028">
        <v>12</v>
      </c>
      <c r="L5028" t="s">
        <v>18</v>
      </c>
      <c r="M5028">
        <f>(Table1[[#This Row],[Current_Stock]]*Table1[[#This Row],[Unit_Price]])</f>
        <v>101180.19</v>
      </c>
      <c r="N5028" s="12">
        <f>DATE(YEAR(Table1[[#This Row],[Order_Date]]),MONTH(Table1[[#This Row],[Order_Date]]),1)</f>
        <v>45139</v>
      </c>
    </row>
    <row r="5029" spans="1:14">
      <c r="A5029" t="s">
        <v>431</v>
      </c>
      <c r="B5029" t="s">
        <v>569</v>
      </c>
      <c r="C5029" t="s">
        <v>570</v>
      </c>
      <c r="D5029" t="s">
        <v>27</v>
      </c>
      <c r="E5029" t="s">
        <v>109</v>
      </c>
      <c r="F5029" t="s">
        <v>17</v>
      </c>
      <c r="G5029">
        <v>6</v>
      </c>
      <c r="H5029">
        <v>1799.85</v>
      </c>
      <c r="I5029">
        <v>10799.1</v>
      </c>
      <c r="J5029">
        <v>574</v>
      </c>
      <c r="K5029">
        <v>3</v>
      </c>
      <c r="L5029" t="s">
        <v>55</v>
      </c>
      <c r="M5029">
        <f>(Table1[[#This Row],[Current_Stock]]*Table1[[#This Row],[Unit_Price]])</f>
        <v>1033113.8999999999</v>
      </c>
      <c r="N5029" s="12">
        <f>DATE(YEAR(Table1[[#This Row],[Order_Date]]),MONTH(Table1[[#This Row],[Order_Date]]),1)</f>
        <v>45231</v>
      </c>
    </row>
    <row r="5030" spans="1:14">
      <c r="A5030" t="s">
        <v>1359</v>
      </c>
      <c r="B5030" t="s">
        <v>25</v>
      </c>
      <c r="C5030" t="s">
        <v>26</v>
      </c>
      <c r="D5030" t="s">
        <v>27</v>
      </c>
      <c r="E5030" t="s">
        <v>243</v>
      </c>
      <c r="F5030" t="s">
        <v>46</v>
      </c>
      <c r="G5030">
        <v>1</v>
      </c>
      <c r="H5030">
        <v>1941.28</v>
      </c>
      <c r="I5030">
        <v>1941.28</v>
      </c>
      <c r="J5030">
        <v>522</v>
      </c>
      <c r="K5030">
        <v>10</v>
      </c>
      <c r="L5030" t="s">
        <v>55</v>
      </c>
      <c r="M5030">
        <f>(Table1[[#This Row],[Current_Stock]]*Table1[[#This Row],[Unit_Price]])</f>
        <v>1013348.16</v>
      </c>
      <c r="N5030" s="12">
        <f>DATE(YEAR(Table1[[#This Row],[Order_Date]]),MONTH(Table1[[#This Row],[Order_Date]]),1)</f>
        <v>45352</v>
      </c>
    </row>
    <row r="5031" spans="1:14">
      <c r="A5031" t="s">
        <v>887</v>
      </c>
      <c r="B5031" t="s">
        <v>1061</v>
      </c>
      <c r="C5031" t="s">
        <v>1062</v>
      </c>
      <c r="D5031" t="s">
        <v>53</v>
      </c>
      <c r="E5031" t="s">
        <v>184</v>
      </c>
      <c r="F5031" t="s">
        <v>60</v>
      </c>
      <c r="G5031">
        <v>5</v>
      </c>
      <c r="H5031">
        <v>3476.2</v>
      </c>
      <c r="I5031">
        <v>17381</v>
      </c>
      <c r="J5031">
        <v>473</v>
      </c>
      <c r="K5031">
        <v>5</v>
      </c>
      <c r="L5031" t="s">
        <v>18</v>
      </c>
      <c r="M5031">
        <f>(Table1[[#This Row],[Current_Stock]]*Table1[[#This Row],[Unit_Price]])</f>
        <v>1644242.5999999999</v>
      </c>
      <c r="N5031" s="12">
        <f>DATE(YEAR(Table1[[#This Row],[Order_Date]]),MONTH(Table1[[#This Row],[Order_Date]]),1)</f>
        <v>45536</v>
      </c>
    </row>
    <row r="5032" spans="1:14">
      <c r="A5032" t="s">
        <v>507</v>
      </c>
      <c r="B5032" t="s">
        <v>793</v>
      </c>
      <c r="C5032" t="s">
        <v>794</v>
      </c>
      <c r="D5032" t="s">
        <v>38</v>
      </c>
      <c r="E5032" t="s">
        <v>59</v>
      </c>
      <c r="F5032" t="s">
        <v>29</v>
      </c>
      <c r="G5032">
        <v>14</v>
      </c>
      <c r="H5032">
        <v>3426</v>
      </c>
      <c r="I5032">
        <v>47964</v>
      </c>
      <c r="J5032">
        <v>141</v>
      </c>
      <c r="K5032">
        <v>9</v>
      </c>
      <c r="L5032" t="s">
        <v>18</v>
      </c>
      <c r="M5032">
        <f>(Table1[[#This Row],[Current_Stock]]*Table1[[#This Row],[Unit_Price]])</f>
        <v>483066</v>
      </c>
      <c r="N5032" s="12">
        <f>DATE(YEAR(Table1[[#This Row],[Order_Date]]),MONTH(Table1[[#This Row],[Order_Date]]),1)</f>
        <v>45200</v>
      </c>
    </row>
    <row r="5033" spans="1:14">
      <c r="A5033" t="s">
        <v>317</v>
      </c>
      <c r="B5033" t="s">
        <v>559</v>
      </c>
      <c r="C5033" t="s">
        <v>560</v>
      </c>
      <c r="D5033" t="s">
        <v>183</v>
      </c>
      <c r="E5033" t="s">
        <v>189</v>
      </c>
      <c r="F5033" t="s">
        <v>29</v>
      </c>
      <c r="G5033">
        <v>12</v>
      </c>
      <c r="H5033">
        <v>973.12</v>
      </c>
      <c r="I5033">
        <v>11677.44</v>
      </c>
      <c r="J5033">
        <v>129</v>
      </c>
      <c r="K5033">
        <v>9</v>
      </c>
      <c r="L5033" t="s">
        <v>18</v>
      </c>
      <c r="M5033">
        <f>(Table1[[#This Row],[Current_Stock]]*Table1[[#This Row],[Unit_Price]])</f>
        <v>125532.48</v>
      </c>
      <c r="N5033" s="12">
        <f>DATE(YEAR(Table1[[#This Row],[Order_Date]]),MONTH(Table1[[#This Row],[Order_Date]]),1)</f>
        <v>45627</v>
      </c>
    </row>
    <row r="5034" spans="1:14">
      <c r="A5034" t="s">
        <v>1347</v>
      </c>
      <c r="B5034" t="s">
        <v>884</v>
      </c>
      <c r="C5034" t="s">
        <v>885</v>
      </c>
      <c r="D5034" t="s">
        <v>33</v>
      </c>
      <c r="E5034" t="s">
        <v>54</v>
      </c>
      <c r="F5034" t="s">
        <v>40</v>
      </c>
      <c r="G5034">
        <v>11</v>
      </c>
      <c r="H5034">
        <v>2626.4</v>
      </c>
      <c r="I5034">
        <v>28890.400000000001</v>
      </c>
      <c r="J5034">
        <v>249</v>
      </c>
      <c r="K5034">
        <v>13</v>
      </c>
      <c r="L5034" t="s">
        <v>18</v>
      </c>
      <c r="M5034">
        <f>(Table1[[#This Row],[Current_Stock]]*Table1[[#This Row],[Unit_Price]])</f>
        <v>653973.6</v>
      </c>
      <c r="N5034" s="12">
        <f>DATE(YEAR(Table1[[#This Row],[Order_Date]]),MONTH(Table1[[#This Row],[Order_Date]]),1)</f>
        <v>45505</v>
      </c>
    </row>
    <row r="5035" spans="1:14">
      <c r="A5035" t="s">
        <v>428</v>
      </c>
      <c r="B5035" t="s">
        <v>213</v>
      </c>
      <c r="C5035" t="s">
        <v>214</v>
      </c>
      <c r="D5035" t="s">
        <v>33</v>
      </c>
      <c r="E5035" t="s">
        <v>34</v>
      </c>
      <c r="F5035" t="s">
        <v>60</v>
      </c>
      <c r="G5035">
        <v>15</v>
      </c>
      <c r="H5035">
        <v>993.2</v>
      </c>
      <c r="I5035">
        <v>14898</v>
      </c>
      <c r="J5035">
        <v>200</v>
      </c>
      <c r="K5035">
        <v>11</v>
      </c>
      <c r="L5035" t="s">
        <v>18</v>
      </c>
      <c r="M5035">
        <f>(Table1[[#This Row],[Current_Stock]]*Table1[[#This Row],[Unit_Price]])</f>
        <v>198640</v>
      </c>
      <c r="N5035" s="12">
        <f>DATE(YEAR(Table1[[#This Row],[Order_Date]]),MONTH(Table1[[#This Row],[Order_Date]]),1)</f>
        <v>45566</v>
      </c>
    </row>
    <row r="5036" spans="1:14">
      <c r="A5036" t="s">
        <v>988</v>
      </c>
      <c r="B5036" t="s">
        <v>117</v>
      </c>
      <c r="C5036" t="s">
        <v>118</v>
      </c>
      <c r="D5036" t="s">
        <v>53</v>
      </c>
      <c r="E5036" t="s">
        <v>277</v>
      </c>
      <c r="F5036" t="s">
        <v>29</v>
      </c>
      <c r="G5036">
        <v>10</v>
      </c>
      <c r="H5036">
        <v>3926.69</v>
      </c>
      <c r="I5036">
        <v>39266.9</v>
      </c>
      <c r="J5036">
        <v>464</v>
      </c>
      <c r="K5036">
        <v>11</v>
      </c>
      <c r="L5036" t="s">
        <v>55</v>
      </c>
      <c r="M5036">
        <f>(Table1[[#This Row],[Current_Stock]]*Table1[[#This Row],[Unit_Price]])</f>
        <v>1821984.16</v>
      </c>
      <c r="N5036" s="12">
        <f>DATE(YEAR(Table1[[#This Row],[Order_Date]]),MONTH(Table1[[#This Row],[Order_Date]]),1)</f>
        <v>45078</v>
      </c>
    </row>
    <row r="5037" spans="1:14">
      <c r="A5037" t="s">
        <v>1208</v>
      </c>
      <c r="B5037" t="s">
        <v>147</v>
      </c>
      <c r="C5037" t="s">
        <v>148</v>
      </c>
      <c r="D5037" t="s">
        <v>53</v>
      </c>
      <c r="E5037" t="s">
        <v>85</v>
      </c>
      <c r="F5037" t="s">
        <v>29</v>
      </c>
      <c r="G5037">
        <v>15</v>
      </c>
      <c r="H5037">
        <v>1549.06</v>
      </c>
      <c r="I5037">
        <v>23235.9</v>
      </c>
      <c r="J5037">
        <v>405</v>
      </c>
      <c r="K5037">
        <v>4</v>
      </c>
      <c r="L5037" t="s">
        <v>55</v>
      </c>
      <c r="M5037">
        <f>(Table1[[#This Row],[Current_Stock]]*Table1[[#This Row],[Unit_Price]])</f>
        <v>627369.29999999993</v>
      </c>
      <c r="N5037" s="12">
        <f>DATE(YEAR(Table1[[#This Row],[Order_Date]]),MONTH(Table1[[#This Row],[Order_Date]]),1)</f>
        <v>45261</v>
      </c>
    </row>
    <row r="5038" spans="1:14">
      <c r="A5038" t="s">
        <v>640</v>
      </c>
      <c r="B5038" t="s">
        <v>1142</v>
      </c>
      <c r="C5038" t="s">
        <v>1143</v>
      </c>
      <c r="D5038" t="s">
        <v>27</v>
      </c>
      <c r="E5038" t="s">
        <v>54</v>
      </c>
      <c r="F5038" t="s">
        <v>40</v>
      </c>
      <c r="G5038">
        <v>6</v>
      </c>
      <c r="H5038">
        <v>2898.38</v>
      </c>
      <c r="I5038">
        <v>17390.28</v>
      </c>
      <c r="J5038">
        <v>524</v>
      </c>
      <c r="K5038">
        <v>2</v>
      </c>
      <c r="L5038" t="s">
        <v>18</v>
      </c>
      <c r="M5038">
        <f>(Table1[[#This Row],[Current_Stock]]*Table1[[#This Row],[Unit_Price]])</f>
        <v>1518751.12</v>
      </c>
      <c r="N5038" s="12">
        <f>DATE(YEAR(Table1[[#This Row],[Order_Date]]),MONTH(Table1[[#This Row],[Order_Date]]),1)</f>
        <v>45292</v>
      </c>
    </row>
    <row r="5039" spans="1:14">
      <c r="A5039" t="s">
        <v>606</v>
      </c>
      <c r="B5039" t="s">
        <v>371</v>
      </c>
      <c r="C5039" t="s">
        <v>372</v>
      </c>
      <c r="D5039" t="s">
        <v>22</v>
      </c>
      <c r="E5039" t="s">
        <v>173</v>
      </c>
      <c r="F5039" t="s">
        <v>60</v>
      </c>
      <c r="G5039">
        <v>20</v>
      </c>
      <c r="H5039">
        <v>6122.97</v>
      </c>
      <c r="I5039">
        <v>122459.4</v>
      </c>
      <c r="J5039">
        <v>64</v>
      </c>
      <c r="K5039">
        <v>12</v>
      </c>
      <c r="L5039" t="s">
        <v>18</v>
      </c>
      <c r="M5039">
        <f>(Table1[[#This Row],[Current_Stock]]*Table1[[#This Row],[Unit_Price]])</f>
        <v>391870.08</v>
      </c>
      <c r="N5039" s="12">
        <f>DATE(YEAR(Table1[[#This Row],[Order_Date]]),MONTH(Table1[[#This Row],[Order_Date]]),1)</f>
        <v>45170</v>
      </c>
    </row>
    <row r="5040" spans="1:14">
      <c r="A5040" t="s">
        <v>248</v>
      </c>
      <c r="B5040" t="s">
        <v>865</v>
      </c>
      <c r="C5040" t="s">
        <v>866</v>
      </c>
      <c r="D5040" t="s">
        <v>22</v>
      </c>
      <c r="E5040" t="s">
        <v>167</v>
      </c>
      <c r="F5040" t="s">
        <v>29</v>
      </c>
      <c r="G5040">
        <v>41</v>
      </c>
      <c r="H5040">
        <v>5385.78</v>
      </c>
      <c r="I5040">
        <v>220816.98</v>
      </c>
      <c r="J5040">
        <v>41</v>
      </c>
      <c r="K5040">
        <v>4</v>
      </c>
      <c r="L5040" t="s">
        <v>105</v>
      </c>
      <c r="M5040">
        <f>(Table1[[#This Row],[Current_Stock]]*Table1[[#This Row],[Unit_Price]])</f>
        <v>220816.97999999998</v>
      </c>
      <c r="N5040" s="12">
        <f>DATE(YEAR(Table1[[#This Row],[Order_Date]]),MONTH(Table1[[#This Row],[Order_Date]]),1)</f>
        <v>45627</v>
      </c>
    </row>
    <row r="5041" spans="1:14">
      <c r="A5041" t="s">
        <v>930</v>
      </c>
      <c r="B5041" t="s">
        <v>1133</v>
      </c>
      <c r="C5041" t="s">
        <v>1134</v>
      </c>
      <c r="D5041" t="s">
        <v>183</v>
      </c>
      <c r="E5041" t="s">
        <v>277</v>
      </c>
      <c r="F5041" t="s">
        <v>46</v>
      </c>
      <c r="G5041">
        <v>19</v>
      </c>
      <c r="H5041">
        <v>2498.9899999999998</v>
      </c>
      <c r="I5041">
        <v>47480.81</v>
      </c>
      <c r="J5041">
        <v>154</v>
      </c>
      <c r="K5041">
        <v>13</v>
      </c>
      <c r="L5041" t="s">
        <v>18</v>
      </c>
      <c r="M5041">
        <f>(Table1[[#This Row],[Current_Stock]]*Table1[[#This Row],[Unit_Price]])</f>
        <v>384844.45999999996</v>
      </c>
      <c r="N5041" s="12">
        <f>DATE(YEAR(Table1[[#This Row],[Order_Date]]),MONTH(Table1[[#This Row],[Order_Date]]),1)</f>
        <v>45200</v>
      </c>
    </row>
    <row r="5042" spans="1:14">
      <c r="A5042" t="s">
        <v>1184</v>
      </c>
      <c r="B5042" t="s">
        <v>1048</v>
      </c>
      <c r="C5042" t="s">
        <v>1049</v>
      </c>
      <c r="D5042" t="s">
        <v>183</v>
      </c>
      <c r="E5042" t="s">
        <v>211</v>
      </c>
      <c r="F5042" t="s">
        <v>40</v>
      </c>
      <c r="G5042">
        <v>8</v>
      </c>
      <c r="H5042">
        <v>256.85000000000002</v>
      </c>
      <c r="I5042">
        <v>2054.8000000000002</v>
      </c>
      <c r="J5042">
        <v>235</v>
      </c>
      <c r="K5042">
        <v>2</v>
      </c>
      <c r="L5042" t="s">
        <v>18</v>
      </c>
      <c r="M5042">
        <f>(Table1[[#This Row],[Current_Stock]]*Table1[[#This Row],[Unit_Price]])</f>
        <v>60359.750000000007</v>
      </c>
      <c r="N5042" s="12">
        <f>DATE(YEAR(Table1[[#This Row],[Order_Date]]),MONTH(Table1[[#This Row],[Order_Date]]),1)</f>
        <v>45383</v>
      </c>
    </row>
    <row r="5043" spans="1:14">
      <c r="A5043" t="s">
        <v>1270</v>
      </c>
      <c r="B5043" t="s">
        <v>1105</v>
      </c>
      <c r="C5043" t="s">
        <v>1106</v>
      </c>
      <c r="D5043" t="s">
        <v>15</v>
      </c>
      <c r="E5043" t="s">
        <v>251</v>
      </c>
      <c r="F5043" t="s">
        <v>46</v>
      </c>
      <c r="G5043">
        <v>11</v>
      </c>
      <c r="H5043">
        <v>26.6</v>
      </c>
      <c r="I5043">
        <v>292.60000000000002</v>
      </c>
      <c r="J5043">
        <v>178</v>
      </c>
      <c r="K5043">
        <v>11</v>
      </c>
      <c r="L5043" t="s">
        <v>18</v>
      </c>
      <c r="M5043">
        <f>(Table1[[#This Row],[Current_Stock]]*Table1[[#This Row],[Unit_Price]])</f>
        <v>4734.8</v>
      </c>
      <c r="N5043" s="12">
        <f>DATE(YEAR(Table1[[#This Row],[Order_Date]]),MONTH(Table1[[#This Row],[Order_Date]]),1)</f>
        <v>45261</v>
      </c>
    </row>
    <row r="5044" spans="1:14">
      <c r="A5044" t="s">
        <v>35</v>
      </c>
      <c r="B5044" t="s">
        <v>1014</v>
      </c>
      <c r="C5044" t="s">
        <v>1015</v>
      </c>
      <c r="D5044" t="s">
        <v>53</v>
      </c>
      <c r="E5044" t="s">
        <v>269</v>
      </c>
      <c r="F5044" t="s">
        <v>17</v>
      </c>
      <c r="G5044">
        <v>6</v>
      </c>
      <c r="H5044">
        <v>1511.87</v>
      </c>
      <c r="I5044">
        <v>9071.2199999999993</v>
      </c>
      <c r="J5044">
        <v>477</v>
      </c>
      <c r="K5044">
        <v>2</v>
      </c>
      <c r="L5044" t="s">
        <v>18</v>
      </c>
      <c r="M5044">
        <f>(Table1[[#This Row],[Current_Stock]]*Table1[[#This Row],[Unit_Price]])</f>
        <v>721161.99</v>
      </c>
      <c r="N5044" s="12">
        <f>DATE(YEAR(Table1[[#This Row],[Order_Date]]),MONTH(Table1[[#This Row],[Order_Date]]),1)</f>
        <v>45047</v>
      </c>
    </row>
    <row r="5045" spans="1:14">
      <c r="A5045" t="s">
        <v>534</v>
      </c>
      <c r="B5045" t="s">
        <v>1048</v>
      </c>
      <c r="C5045" t="s">
        <v>1049</v>
      </c>
      <c r="D5045" t="s">
        <v>183</v>
      </c>
      <c r="E5045" t="s">
        <v>269</v>
      </c>
      <c r="F5045" t="s">
        <v>46</v>
      </c>
      <c r="G5045">
        <v>10</v>
      </c>
      <c r="H5045">
        <v>3878.06</v>
      </c>
      <c r="I5045">
        <v>38780.6</v>
      </c>
      <c r="J5045">
        <v>195</v>
      </c>
      <c r="K5045">
        <v>8</v>
      </c>
      <c r="L5045" t="s">
        <v>18</v>
      </c>
      <c r="M5045">
        <f>(Table1[[#This Row],[Current_Stock]]*Table1[[#This Row],[Unit_Price]])</f>
        <v>756221.7</v>
      </c>
      <c r="N5045" s="12">
        <f>DATE(YEAR(Table1[[#This Row],[Order_Date]]),MONTH(Table1[[#This Row],[Order_Date]]),1)</f>
        <v>44986</v>
      </c>
    </row>
    <row r="5046" spans="1:14">
      <c r="A5046" t="s">
        <v>838</v>
      </c>
      <c r="B5046" t="s">
        <v>741</v>
      </c>
      <c r="C5046" t="s">
        <v>742</v>
      </c>
      <c r="D5046" t="s">
        <v>33</v>
      </c>
      <c r="E5046" t="s">
        <v>50</v>
      </c>
      <c r="F5046" t="s">
        <v>46</v>
      </c>
      <c r="G5046">
        <v>23</v>
      </c>
      <c r="H5046">
        <v>736.27</v>
      </c>
      <c r="I5046">
        <v>16934.21</v>
      </c>
      <c r="J5046">
        <v>126</v>
      </c>
      <c r="K5046">
        <v>6</v>
      </c>
      <c r="L5046" t="s">
        <v>18</v>
      </c>
      <c r="M5046">
        <f>(Table1[[#This Row],[Current_Stock]]*Table1[[#This Row],[Unit_Price]])</f>
        <v>92770.02</v>
      </c>
      <c r="N5046" s="12">
        <f>DATE(YEAR(Table1[[#This Row],[Order_Date]]),MONTH(Table1[[#This Row],[Order_Date]]),1)</f>
        <v>45474</v>
      </c>
    </row>
    <row r="5047" spans="1:14">
      <c r="A5047" t="s">
        <v>122</v>
      </c>
      <c r="B5047" t="s">
        <v>637</v>
      </c>
      <c r="C5047" t="s">
        <v>638</v>
      </c>
      <c r="D5047" t="s">
        <v>38</v>
      </c>
      <c r="E5047" t="s">
        <v>167</v>
      </c>
      <c r="F5047" t="s">
        <v>17</v>
      </c>
      <c r="G5047">
        <v>10</v>
      </c>
      <c r="H5047">
        <v>4131.6099999999997</v>
      </c>
      <c r="I5047">
        <v>41316.1</v>
      </c>
      <c r="J5047">
        <v>150</v>
      </c>
      <c r="K5047">
        <v>9</v>
      </c>
      <c r="L5047" t="s">
        <v>18</v>
      </c>
      <c r="M5047">
        <f>(Table1[[#This Row],[Current_Stock]]*Table1[[#This Row],[Unit_Price]])</f>
        <v>619741.5</v>
      </c>
      <c r="N5047" s="12">
        <f>DATE(YEAR(Table1[[#This Row],[Order_Date]]),MONTH(Table1[[#This Row],[Order_Date]]),1)</f>
        <v>45261</v>
      </c>
    </row>
    <row r="5048" spans="1:14">
      <c r="A5048" t="s">
        <v>64</v>
      </c>
      <c r="B5048" t="s">
        <v>191</v>
      </c>
      <c r="C5048" t="s">
        <v>192</v>
      </c>
      <c r="D5048" t="s">
        <v>183</v>
      </c>
      <c r="E5048" t="s">
        <v>251</v>
      </c>
      <c r="F5048" t="s">
        <v>29</v>
      </c>
      <c r="G5048">
        <v>13</v>
      </c>
      <c r="H5048">
        <v>3492.77</v>
      </c>
      <c r="I5048">
        <v>45406.01</v>
      </c>
      <c r="J5048">
        <v>135</v>
      </c>
      <c r="K5048">
        <v>3</v>
      </c>
      <c r="L5048" t="s">
        <v>18</v>
      </c>
      <c r="M5048">
        <f>(Table1[[#This Row],[Current_Stock]]*Table1[[#This Row],[Unit_Price]])</f>
        <v>471523.95</v>
      </c>
      <c r="N5048" s="12">
        <f>DATE(YEAR(Table1[[#This Row],[Order_Date]]),MONTH(Table1[[#This Row],[Order_Date]]),1)</f>
        <v>45597</v>
      </c>
    </row>
    <row r="5049" spans="1:14">
      <c r="A5049" t="s">
        <v>1343</v>
      </c>
      <c r="B5049" t="s">
        <v>738</v>
      </c>
      <c r="C5049" t="s">
        <v>739</v>
      </c>
      <c r="D5049" t="s">
        <v>27</v>
      </c>
      <c r="E5049" t="s">
        <v>73</v>
      </c>
      <c r="F5049" t="s">
        <v>29</v>
      </c>
      <c r="G5049">
        <v>1</v>
      </c>
      <c r="H5049">
        <v>1846.47</v>
      </c>
      <c r="I5049">
        <v>1846.47</v>
      </c>
      <c r="J5049">
        <v>352</v>
      </c>
      <c r="K5049">
        <v>14</v>
      </c>
      <c r="L5049" t="s">
        <v>18</v>
      </c>
      <c r="M5049">
        <f>(Table1[[#This Row],[Current_Stock]]*Table1[[#This Row],[Unit_Price]])</f>
        <v>649957.44000000006</v>
      </c>
      <c r="N5049" s="12">
        <f>DATE(YEAR(Table1[[#This Row],[Order_Date]]),MONTH(Table1[[#This Row],[Order_Date]]),1)</f>
        <v>45627</v>
      </c>
    </row>
    <row r="5050" spans="1:14">
      <c r="A5050" t="s">
        <v>1166</v>
      </c>
      <c r="B5050" t="s">
        <v>135</v>
      </c>
      <c r="C5050" t="s">
        <v>136</v>
      </c>
      <c r="D5050" t="s">
        <v>44</v>
      </c>
      <c r="E5050" t="s">
        <v>109</v>
      </c>
      <c r="F5050" t="s">
        <v>29</v>
      </c>
      <c r="G5050">
        <v>44</v>
      </c>
      <c r="H5050">
        <v>2570.0500000000002</v>
      </c>
      <c r="I5050">
        <v>113082.2</v>
      </c>
      <c r="J5050">
        <v>112</v>
      </c>
      <c r="K5050">
        <v>7</v>
      </c>
      <c r="L5050" t="s">
        <v>105</v>
      </c>
      <c r="M5050">
        <f>(Table1[[#This Row],[Current_Stock]]*Table1[[#This Row],[Unit_Price]])</f>
        <v>287845.60000000003</v>
      </c>
      <c r="N5050" s="12">
        <f>DATE(YEAR(Table1[[#This Row],[Order_Date]]),MONTH(Table1[[#This Row],[Order_Date]]),1)</f>
        <v>44986</v>
      </c>
    </row>
    <row r="5051" spans="1:14">
      <c r="A5051" t="s">
        <v>1357</v>
      </c>
      <c r="B5051" t="s">
        <v>538</v>
      </c>
      <c r="C5051" t="s">
        <v>539</v>
      </c>
      <c r="D5051" t="s">
        <v>84</v>
      </c>
      <c r="E5051" t="s">
        <v>160</v>
      </c>
      <c r="F5051" t="s">
        <v>29</v>
      </c>
      <c r="G5051">
        <v>19</v>
      </c>
      <c r="H5051">
        <v>24261.97</v>
      </c>
      <c r="I5051">
        <v>460977.43</v>
      </c>
      <c r="J5051">
        <v>152</v>
      </c>
      <c r="K5051">
        <v>11</v>
      </c>
      <c r="L5051" t="s">
        <v>18</v>
      </c>
      <c r="M5051">
        <f>(Table1[[#This Row],[Current_Stock]]*Table1[[#This Row],[Unit_Price]])</f>
        <v>3687819.4400000004</v>
      </c>
      <c r="N5051" s="12">
        <f>DATE(YEAR(Table1[[#This Row],[Order_Date]]),MONTH(Table1[[#This Row],[Order_Date]]),1)</f>
        <v>45170</v>
      </c>
    </row>
    <row r="5052" spans="1:14">
      <c r="A5052" t="s">
        <v>1153</v>
      </c>
      <c r="B5052" t="s">
        <v>752</v>
      </c>
      <c r="C5052" t="s">
        <v>753</v>
      </c>
      <c r="D5052" t="s">
        <v>183</v>
      </c>
      <c r="E5052" t="s">
        <v>54</v>
      </c>
      <c r="F5052" t="s">
        <v>40</v>
      </c>
      <c r="G5052">
        <v>18</v>
      </c>
      <c r="H5052">
        <v>1800.47</v>
      </c>
      <c r="I5052">
        <v>32408.46</v>
      </c>
      <c r="J5052">
        <v>127</v>
      </c>
      <c r="K5052">
        <v>13</v>
      </c>
      <c r="L5052" t="s">
        <v>18</v>
      </c>
      <c r="M5052">
        <f>(Table1[[#This Row],[Current_Stock]]*Table1[[#This Row],[Unit_Price]])</f>
        <v>228659.69</v>
      </c>
      <c r="N5052" s="12">
        <f>DATE(YEAR(Table1[[#This Row],[Order_Date]]),MONTH(Table1[[#This Row],[Order_Date]]),1)</f>
        <v>45505</v>
      </c>
    </row>
    <row r="5053" spans="1:14">
      <c r="A5053" t="s">
        <v>1001</v>
      </c>
      <c r="B5053" t="s">
        <v>209</v>
      </c>
      <c r="C5053" t="s">
        <v>210</v>
      </c>
      <c r="D5053" t="s">
        <v>38</v>
      </c>
      <c r="E5053" t="s">
        <v>153</v>
      </c>
      <c r="F5053" t="s">
        <v>17</v>
      </c>
      <c r="G5053">
        <v>13</v>
      </c>
      <c r="H5053">
        <v>684.03</v>
      </c>
      <c r="I5053">
        <v>8892.39</v>
      </c>
      <c r="J5053">
        <v>212</v>
      </c>
      <c r="K5053">
        <v>2</v>
      </c>
      <c r="L5053" t="s">
        <v>18</v>
      </c>
      <c r="M5053">
        <f>(Table1[[#This Row],[Current_Stock]]*Table1[[#This Row],[Unit_Price]])</f>
        <v>145014.35999999999</v>
      </c>
      <c r="N5053" s="12">
        <f>DATE(YEAR(Table1[[#This Row],[Order_Date]]),MONTH(Table1[[#This Row],[Order_Date]]),1)</f>
        <v>45627</v>
      </c>
    </row>
    <row r="5054" spans="1:14">
      <c r="A5054" t="s">
        <v>271</v>
      </c>
      <c r="B5054" t="s">
        <v>855</v>
      </c>
      <c r="C5054" t="s">
        <v>856</v>
      </c>
      <c r="D5054" t="s">
        <v>38</v>
      </c>
      <c r="E5054" t="s">
        <v>167</v>
      </c>
      <c r="F5054" t="s">
        <v>29</v>
      </c>
      <c r="G5054">
        <v>24</v>
      </c>
      <c r="H5054">
        <v>1604.8</v>
      </c>
      <c r="I5054">
        <v>38515.199999999997</v>
      </c>
      <c r="J5054">
        <v>100</v>
      </c>
      <c r="K5054">
        <v>3</v>
      </c>
      <c r="L5054" t="s">
        <v>18</v>
      </c>
      <c r="M5054">
        <f>(Table1[[#This Row],[Current_Stock]]*Table1[[#This Row],[Unit_Price]])</f>
        <v>160480</v>
      </c>
      <c r="N5054" s="12">
        <f>DATE(YEAR(Table1[[#This Row],[Order_Date]]),MONTH(Table1[[#This Row],[Order_Date]]),1)</f>
        <v>45413</v>
      </c>
    </row>
    <row r="5055" spans="1:14">
      <c r="A5055" t="s">
        <v>149</v>
      </c>
      <c r="B5055" t="s">
        <v>855</v>
      </c>
      <c r="C5055" t="s">
        <v>856</v>
      </c>
      <c r="D5055" t="s">
        <v>38</v>
      </c>
      <c r="E5055" t="s">
        <v>277</v>
      </c>
      <c r="F5055" t="s">
        <v>46</v>
      </c>
      <c r="G5055">
        <v>17</v>
      </c>
      <c r="H5055">
        <v>977.64</v>
      </c>
      <c r="I5055">
        <v>16619.88</v>
      </c>
      <c r="J5055">
        <v>145</v>
      </c>
      <c r="K5055">
        <v>10</v>
      </c>
      <c r="L5055" t="s">
        <v>18</v>
      </c>
      <c r="M5055">
        <f>(Table1[[#This Row],[Current_Stock]]*Table1[[#This Row],[Unit_Price]])</f>
        <v>141757.79999999999</v>
      </c>
      <c r="N5055" s="12">
        <f>DATE(YEAR(Table1[[#This Row],[Order_Date]]),MONTH(Table1[[#This Row],[Order_Date]]),1)</f>
        <v>45047</v>
      </c>
    </row>
    <row r="5056" spans="1:14">
      <c r="A5056" t="s">
        <v>1047</v>
      </c>
      <c r="B5056" t="s">
        <v>535</v>
      </c>
      <c r="C5056" t="s">
        <v>536</v>
      </c>
      <c r="D5056" t="s">
        <v>27</v>
      </c>
      <c r="E5056" t="s">
        <v>97</v>
      </c>
      <c r="F5056" t="s">
        <v>60</v>
      </c>
      <c r="G5056">
        <v>5</v>
      </c>
      <c r="H5056">
        <v>3874.23</v>
      </c>
      <c r="I5056">
        <v>19371.150000000001</v>
      </c>
      <c r="J5056">
        <v>453</v>
      </c>
      <c r="K5056">
        <v>13</v>
      </c>
      <c r="L5056" t="s">
        <v>18</v>
      </c>
      <c r="M5056">
        <f>(Table1[[#This Row],[Current_Stock]]*Table1[[#This Row],[Unit_Price]])</f>
        <v>1755026.19</v>
      </c>
      <c r="N5056" s="12">
        <f>DATE(YEAR(Table1[[#This Row],[Order_Date]]),MONTH(Table1[[#This Row],[Order_Date]]),1)</f>
        <v>45017</v>
      </c>
    </row>
    <row r="5057" spans="1:14">
      <c r="A5057" t="s">
        <v>1103</v>
      </c>
      <c r="B5057" t="s">
        <v>682</v>
      </c>
      <c r="C5057" t="s">
        <v>683</v>
      </c>
      <c r="D5057" t="s">
        <v>15</v>
      </c>
      <c r="E5057" t="s">
        <v>173</v>
      </c>
      <c r="F5057" t="s">
        <v>29</v>
      </c>
      <c r="G5057">
        <v>8</v>
      </c>
      <c r="H5057">
        <v>294.02</v>
      </c>
      <c r="I5057">
        <v>2352.16</v>
      </c>
      <c r="J5057">
        <v>152</v>
      </c>
      <c r="K5057">
        <v>11</v>
      </c>
      <c r="L5057" t="s">
        <v>18</v>
      </c>
      <c r="M5057">
        <f>(Table1[[#This Row],[Current_Stock]]*Table1[[#This Row],[Unit_Price]])</f>
        <v>44691.039999999994</v>
      </c>
      <c r="N5057" s="12">
        <f>DATE(YEAR(Table1[[#This Row],[Order_Date]]),MONTH(Table1[[#This Row],[Order_Date]]),1)</f>
        <v>44927</v>
      </c>
    </row>
    <row r="5058" spans="1:14">
      <c r="A5058" t="s">
        <v>537</v>
      </c>
      <c r="B5058" t="s">
        <v>147</v>
      </c>
      <c r="C5058" t="s">
        <v>148</v>
      </c>
      <c r="D5058" t="s">
        <v>53</v>
      </c>
      <c r="E5058" t="s">
        <v>97</v>
      </c>
      <c r="F5058" t="s">
        <v>40</v>
      </c>
      <c r="G5058">
        <v>9</v>
      </c>
      <c r="H5058">
        <v>4501.68</v>
      </c>
      <c r="I5058">
        <v>40515.120000000003</v>
      </c>
      <c r="J5058">
        <v>565</v>
      </c>
      <c r="K5058">
        <v>10</v>
      </c>
      <c r="L5058" t="s">
        <v>55</v>
      </c>
      <c r="M5058">
        <f>(Table1[[#This Row],[Current_Stock]]*Table1[[#This Row],[Unit_Price]])</f>
        <v>2543449.2000000002</v>
      </c>
      <c r="N5058" s="12">
        <f>DATE(YEAR(Table1[[#This Row],[Order_Date]]),MONTH(Table1[[#This Row],[Order_Date]]),1)</f>
        <v>45078</v>
      </c>
    </row>
    <row r="5059" spans="1:14">
      <c r="A5059" t="s">
        <v>951</v>
      </c>
      <c r="B5059" t="s">
        <v>25</v>
      </c>
      <c r="C5059" t="s">
        <v>26</v>
      </c>
      <c r="D5059" t="s">
        <v>27</v>
      </c>
      <c r="E5059" t="s">
        <v>282</v>
      </c>
      <c r="F5059" t="s">
        <v>17</v>
      </c>
      <c r="G5059">
        <v>7</v>
      </c>
      <c r="H5059">
        <v>2204.64</v>
      </c>
      <c r="I5059">
        <v>15432.48</v>
      </c>
      <c r="J5059">
        <v>287</v>
      </c>
      <c r="K5059">
        <v>7</v>
      </c>
      <c r="L5059" t="s">
        <v>18</v>
      </c>
      <c r="M5059">
        <f>(Table1[[#This Row],[Current_Stock]]*Table1[[#This Row],[Unit_Price]])</f>
        <v>632731.67999999993</v>
      </c>
      <c r="N5059" s="12">
        <f>DATE(YEAR(Table1[[#This Row],[Order_Date]]),MONTH(Table1[[#This Row],[Order_Date]]),1)</f>
        <v>45413</v>
      </c>
    </row>
    <row r="5060" spans="1:14">
      <c r="A5060" t="s">
        <v>1238</v>
      </c>
      <c r="B5060" t="s">
        <v>909</v>
      </c>
      <c r="C5060" t="s">
        <v>910</v>
      </c>
      <c r="D5060" t="s">
        <v>183</v>
      </c>
      <c r="E5060" t="s">
        <v>73</v>
      </c>
      <c r="F5060" t="s">
        <v>29</v>
      </c>
      <c r="G5060">
        <v>15</v>
      </c>
      <c r="H5060">
        <v>1000.72</v>
      </c>
      <c r="I5060">
        <v>15010.8</v>
      </c>
      <c r="J5060">
        <v>154</v>
      </c>
      <c r="K5060">
        <v>10</v>
      </c>
      <c r="L5060" t="s">
        <v>18</v>
      </c>
      <c r="M5060">
        <f>(Table1[[#This Row],[Current_Stock]]*Table1[[#This Row],[Unit_Price]])</f>
        <v>154110.88</v>
      </c>
      <c r="N5060" s="12">
        <f>DATE(YEAR(Table1[[#This Row],[Order_Date]]),MONTH(Table1[[#This Row],[Order_Date]]),1)</f>
        <v>45170</v>
      </c>
    </row>
    <row r="5061" spans="1:14">
      <c r="A5061" t="s">
        <v>1055</v>
      </c>
      <c r="B5061" t="s">
        <v>913</v>
      </c>
      <c r="C5061" t="s">
        <v>914</v>
      </c>
      <c r="D5061" t="s">
        <v>33</v>
      </c>
      <c r="E5061" t="s">
        <v>243</v>
      </c>
      <c r="F5061" t="s">
        <v>40</v>
      </c>
      <c r="G5061">
        <v>21</v>
      </c>
      <c r="H5061">
        <v>2046.88</v>
      </c>
      <c r="I5061">
        <v>42984.480000000003</v>
      </c>
      <c r="J5061">
        <v>109</v>
      </c>
      <c r="K5061">
        <v>3</v>
      </c>
      <c r="L5061" t="s">
        <v>18</v>
      </c>
      <c r="M5061">
        <f>(Table1[[#This Row],[Current_Stock]]*Table1[[#This Row],[Unit_Price]])</f>
        <v>223109.92</v>
      </c>
      <c r="N5061" s="12">
        <f>DATE(YEAR(Table1[[#This Row],[Order_Date]]),MONTH(Table1[[#This Row],[Order_Date]]),1)</f>
        <v>45200</v>
      </c>
    </row>
    <row r="5062" spans="1:14">
      <c r="A5062" t="s">
        <v>737</v>
      </c>
      <c r="B5062" t="s">
        <v>819</v>
      </c>
      <c r="C5062" t="s">
        <v>820</v>
      </c>
      <c r="D5062" t="s">
        <v>22</v>
      </c>
      <c r="E5062" t="s">
        <v>189</v>
      </c>
      <c r="F5062" t="s">
        <v>46</v>
      </c>
      <c r="G5062">
        <v>42</v>
      </c>
      <c r="H5062">
        <v>9992.27</v>
      </c>
      <c r="I5062">
        <v>419675.34</v>
      </c>
      <c r="J5062">
        <v>72</v>
      </c>
      <c r="K5062">
        <v>5</v>
      </c>
      <c r="L5062" t="s">
        <v>18</v>
      </c>
      <c r="M5062">
        <f>(Table1[[#This Row],[Current_Stock]]*Table1[[#This Row],[Unit_Price]])</f>
        <v>719443.44000000006</v>
      </c>
      <c r="N5062" s="12">
        <f>DATE(YEAR(Table1[[#This Row],[Order_Date]]),MONTH(Table1[[#This Row],[Order_Date]]),1)</f>
        <v>45536</v>
      </c>
    </row>
    <row r="5063" spans="1:14">
      <c r="A5063" t="s">
        <v>1109</v>
      </c>
      <c r="B5063" t="s">
        <v>832</v>
      </c>
      <c r="C5063" t="s">
        <v>833</v>
      </c>
      <c r="D5063" t="s">
        <v>22</v>
      </c>
      <c r="E5063" t="s">
        <v>153</v>
      </c>
      <c r="F5063" t="s">
        <v>60</v>
      </c>
      <c r="G5063">
        <v>43</v>
      </c>
      <c r="H5063">
        <v>12848.89</v>
      </c>
      <c r="I5063">
        <v>552502.27</v>
      </c>
      <c r="J5063">
        <v>101</v>
      </c>
      <c r="K5063">
        <v>6</v>
      </c>
      <c r="L5063" t="s">
        <v>18</v>
      </c>
      <c r="M5063">
        <f>(Table1[[#This Row],[Current_Stock]]*Table1[[#This Row],[Unit_Price]])</f>
        <v>1297737.8899999999</v>
      </c>
      <c r="N5063" s="12">
        <f>DATE(YEAR(Table1[[#This Row],[Order_Date]]),MONTH(Table1[[#This Row],[Order_Date]]),1)</f>
        <v>44958</v>
      </c>
    </row>
    <row r="5064" spans="1:14">
      <c r="A5064" t="s">
        <v>1060</v>
      </c>
      <c r="B5064" t="s">
        <v>1105</v>
      </c>
      <c r="C5064" t="s">
        <v>1106</v>
      </c>
      <c r="D5064" t="s">
        <v>15</v>
      </c>
      <c r="E5064" t="s">
        <v>28</v>
      </c>
      <c r="F5064" t="s">
        <v>40</v>
      </c>
      <c r="G5064">
        <v>9</v>
      </c>
      <c r="H5064">
        <v>157.97</v>
      </c>
      <c r="I5064">
        <v>1421.73</v>
      </c>
      <c r="J5064">
        <v>129</v>
      </c>
      <c r="K5064">
        <v>8</v>
      </c>
      <c r="L5064" t="s">
        <v>18</v>
      </c>
      <c r="M5064">
        <f>(Table1[[#This Row],[Current_Stock]]*Table1[[#This Row],[Unit_Price]])</f>
        <v>20378.13</v>
      </c>
      <c r="N5064" s="12">
        <f>DATE(YEAR(Table1[[#This Row],[Order_Date]]),MONTH(Table1[[#This Row],[Order_Date]]),1)</f>
        <v>45413</v>
      </c>
    </row>
    <row r="5065" spans="1:14">
      <c r="A5065" t="s">
        <v>1075</v>
      </c>
      <c r="B5065" t="s">
        <v>129</v>
      </c>
      <c r="C5065" t="s">
        <v>130</v>
      </c>
      <c r="D5065" t="s">
        <v>53</v>
      </c>
      <c r="E5065" t="s">
        <v>50</v>
      </c>
      <c r="F5065" t="s">
        <v>17</v>
      </c>
      <c r="G5065">
        <v>9</v>
      </c>
      <c r="H5065">
        <v>1482.9</v>
      </c>
      <c r="I5065">
        <v>13346.1</v>
      </c>
      <c r="J5065">
        <v>387</v>
      </c>
      <c r="K5065">
        <v>11</v>
      </c>
      <c r="L5065" t="s">
        <v>18</v>
      </c>
      <c r="M5065">
        <f>(Table1[[#This Row],[Current_Stock]]*Table1[[#This Row],[Unit_Price]])</f>
        <v>573882.30000000005</v>
      </c>
      <c r="N5065" s="12">
        <f>DATE(YEAR(Table1[[#This Row],[Order_Date]]),MONTH(Table1[[#This Row],[Order_Date]]),1)</f>
        <v>45566</v>
      </c>
    </row>
    <row r="5066" spans="1:14">
      <c r="A5066" t="s">
        <v>546</v>
      </c>
      <c r="B5066" t="s">
        <v>763</v>
      </c>
      <c r="C5066" t="s">
        <v>764</v>
      </c>
      <c r="D5066" t="s">
        <v>96</v>
      </c>
      <c r="E5066" t="s">
        <v>251</v>
      </c>
      <c r="F5066" t="s">
        <v>40</v>
      </c>
      <c r="G5066">
        <v>1</v>
      </c>
      <c r="H5066">
        <v>2232.6799999999998</v>
      </c>
      <c r="I5066">
        <v>2232.6799999999998</v>
      </c>
      <c r="J5066">
        <v>364</v>
      </c>
      <c r="K5066">
        <v>12</v>
      </c>
      <c r="L5066" t="s">
        <v>55</v>
      </c>
      <c r="M5066">
        <f>(Table1[[#This Row],[Current_Stock]]*Table1[[#This Row],[Unit_Price]])</f>
        <v>812695.5199999999</v>
      </c>
      <c r="N5066" s="12">
        <f>DATE(YEAR(Table1[[#This Row],[Order_Date]]),MONTH(Table1[[#This Row],[Order_Date]]),1)</f>
        <v>45505</v>
      </c>
    </row>
    <row r="5067" spans="1:14">
      <c r="A5067" t="s">
        <v>644</v>
      </c>
      <c r="B5067" t="s">
        <v>233</v>
      </c>
      <c r="C5067" t="s">
        <v>234</v>
      </c>
      <c r="D5067" t="s">
        <v>44</v>
      </c>
      <c r="E5067" t="s">
        <v>153</v>
      </c>
      <c r="F5067" t="s">
        <v>60</v>
      </c>
      <c r="G5067">
        <v>40</v>
      </c>
      <c r="H5067">
        <v>4366.29</v>
      </c>
      <c r="I5067">
        <v>174651.6</v>
      </c>
      <c r="J5067">
        <v>37</v>
      </c>
      <c r="K5067">
        <v>5</v>
      </c>
      <c r="L5067" t="s">
        <v>105</v>
      </c>
      <c r="M5067">
        <f>(Table1[[#This Row],[Current_Stock]]*Table1[[#This Row],[Unit_Price]])</f>
        <v>161552.73000000001</v>
      </c>
      <c r="N5067" s="12">
        <f>DATE(YEAR(Table1[[#This Row],[Order_Date]]),MONTH(Table1[[#This Row],[Order_Date]]),1)</f>
        <v>45505</v>
      </c>
    </row>
    <row r="5068" spans="1:14">
      <c r="A5068" t="s">
        <v>712</v>
      </c>
      <c r="B5068" t="s">
        <v>555</v>
      </c>
      <c r="C5068" t="s">
        <v>556</v>
      </c>
      <c r="D5068" t="s">
        <v>96</v>
      </c>
      <c r="E5068" t="s">
        <v>113</v>
      </c>
      <c r="F5068" t="s">
        <v>29</v>
      </c>
      <c r="G5068">
        <v>9</v>
      </c>
      <c r="H5068">
        <v>1811.01</v>
      </c>
      <c r="I5068">
        <v>16299.09</v>
      </c>
      <c r="J5068">
        <v>494</v>
      </c>
      <c r="K5068">
        <v>10</v>
      </c>
      <c r="L5068" t="s">
        <v>55</v>
      </c>
      <c r="M5068">
        <f>(Table1[[#This Row],[Current_Stock]]*Table1[[#This Row],[Unit_Price]])</f>
        <v>894638.94</v>
      </c>
      <c r="N5068" s="12">
        <f>DATE(YEAR(Table1[[#This Row],[Order_Date]]),MONTH(Table1[[#This Row],[Order_Date]]),1)</f>
        <v>45352</v>
      </c>
    </row>
    <row r="5069" spans="1:14">
      <c r="A5069" t="s">
        <v>352</v>
      </c>
      <c r="B5069" t="s">
        <v>630</v>
      </c>
      <c r="C5069" t="s">
        <v>631</v>
      </c>
      <c r="D5069" t="s">
        <v>44</v>
      </c>
      <c r="E5069" t="s">
        <v>113</v>
      </c>
      <c r="F5069" t="s">
        <v>17</v>
      </c>
      <c r="G5069">
        <v>25</v>
      </c>
      <c r="H5069">
        <v>788.6</v>
      </c>
      <c r="I5069">
        <v>19715</v>
      </c>
      <c r="J5069">
        <v>47</v>
      </c>
      <c r="K5069">
        <v>7</v>
      </c>
      <c r="L5069" t="s">
        <v>18</v>
      </c>
      <c r="M5069">
        <f>(Table1[[#This Row],[Current_Stock]]*Table1[[#This Row],[Unit_Price]])</f>
        <v>37064.200000000004</v>
      </c>
      <c r="N5069" s="12">
        <f>DATE(YEAR(Table1[[#This Row],[Order_Date]]),MONTH(Table1[[#This Row],[Order_Date]]),1)</f>
        <v>45292</v>
      </c>
    </row>
    <row r="5070" spans="1:14">
      <c r="A5070" t="s">
        <v>1342</v>
      </c>
      <c r="B5070" t="s">
        <v>1092</v>
      </c>
      <c r="C5070" t="s">
        <v>1093</v>
      </c>
      <c r="D5070" t="s">
        <v>96</v>
      </c>
      <c r="E5070" t="s">
        <v>80</v>
      </c>
      <c r="F5070" t="s">
        <v>40</v>
      </c>
      <c r="G5070">
        <v>10</v>
      </c>
      <c r="H5070">
        <v>4621.78</v>
      </c>
      <c r="I5070">
        <v>46217.8</v>
      </c>
      <c r="J5070">
        <v>503</v>
      </c>
      <c r="K5070">
        <v>13</v>
      </c>
      <c r="L5070" t="s">
        <v>18</v>
      </c>
      <c r="M5070">
        <f>(Table1[[#This Row],[Current_Stock]]*Table1[[#This Row],[Unit_Price]])</f>
        <v>2324755.34</v>
      </c>
      <c r="N5070" s="12">
        <f>DATE(YEAR(Table1[[#This Row],[Order_Date]]),MONTH(Table1[[#This Row],[Order_Date]]),1)</f>
        <v>45047</v>
      </c>
    </row>
    <row r="5071" spans="1:14">
      <c r="A5071" t="s">
        <v>1107</v>
      </c>
      <c r="B5071" t="s">
        <v>293</v>
      </c>
      <c r="C5071" t="s">
        <v>294</v>
      </c>
      <c r="D5071" t="s">
        <v>96</v>
      </c>
      <c r="E5071" t="s">
        <v>73</v>
      </c>
      <c r="F5071" t="s">
        <v>17</v>
      </c>
      <c r="G5071">
        <v>4</v>
      </c>
      <c r="H5071">
        <v>1179.5999999999999</v>
      </c>
      <c r="I5071">
        <v>4718.3999999999996</v>
      </c>
      <c r="J5071">
        <v>426</v>
      </c>
      <c r="K5071">
        <v>7</v>
      </c>
      <c r="L5071" t="s">
        <v>55</v>
      </c>
      <c r="M5071">
        <f>(Table1[[#This Row],[Current_Stock]]*Table1[[#This Row],[Unit_Price]])</f>
        <v>502509.6</v>
      </c>
      <c r="N5071" s="12">
        <f>DATE(YEAR(Table1[[#This Row],[Order_Date]]),MONTH(Table1[[#This Row],[Order_Date]]),1)</f>
        <v>45047</v>
      </c>
    </row>
    <row r="5072" spans="1:14">
      <c r="A5072" t="s">
        <v>540</v>
      </c>
      <c r="B5072" t="s">
        <v>231</v>
      </c>
      <c r="C5072" t="s">
        <v>232</v>
      </c>
      <c r="D5072" t="s">
        <v>15</v>
      </c>
      <c r="E5072" t="s">
        <v>28</v>
      </c>
      <c r="F5072" t="s">
        <v>46</v>
      </c>
      <c r="G5072">
        <v>11</v>
      </c>
      <c r="H5072">
        <v>21.71</v>
      </c>
      <c r="I5072">
        <v>238.81</v>
      </c>
      <c r="J5072">
        <v>215</v>
      </c>
      <c r="K5072">
        <v>7</v>
      </c>
      <c r="L5072" t="s">
        <v>18</v>
      </c>
      <c r="M5072">
        <f>(Table1[[#This Row],[Current_Stock]]*Table1[[#This Row],[Unit_Price]])</f>
        <v>4667.6500000000005</v>
      </c>
      <c r="N5072" s="12">
        <f>DATE(YEAR(Table1[[#This Row],[Order_Date]]),MONTH(Table1[[#This Row],[Order_Date]]),1)</f>
        <v>45627</v>
      </c>
    </row>
    <row r="5073" spans="1:14">
      <c r="A5073" t="s">
        <v>916</v>
      </c>
      <c r="B5073" t="s">
        <v>884</v>
      </c>
      <c r="C5073" t="s">
        <v>885</v>
      </c>
      <c r="D5073" t="s">
        <v>33</v>
      </c>
      <c r="E5073" t="s">
        <v>160</v>
      </c>
      <c r="F5073" t="s">
        <v>46</v>
      </c>
      <c r="G5073">
        <v>25</v>
      </c>
      <c r="H5073">
        <v>1793.4</v>
      </c>
      <c r="I5073">
        <v>44835</v>
      </c>
      <c r="J5073">
        <v>179</v>
      </c>
      <c r="K5073">
        <v>14</v>
      </c>
      <c r="L5073" t="s">
        <v>18</v>
      </c>
      <c r="M5073">
        <f>(Table1[[#This Row],[Current_Stock]]*Table1[[#This Row],[Unit_Price]])</f>
        <v>321018.60000000003</v>
      </c>
      <c r="N5073" s="12">
        <f>DATE(YEAR(Table1[[#This Row],[Order_Date]]),MONTH(Table1[[#This Row],[Order_Date]]),1)</f>
        <v>45536</v>
      </c>
    </row>
    <row r="5074" spans="1:14">
      <c r="A5074" t="s">
        <v>1240</v>
      </c>
      <c r="B5074" t="s">
        <v>572</v>
      </c>
      <c r="C5074" t="s">
        <v>573</v>
      </c>
      <c r="D5074" t="s">
        <v>44</v>
      </c>
      <c r="E5074" t="s">
        <v>167</v>
      </c>
      <c r="F5074" t="s">
        <v>29</v>
      </c>
      <c r="G5074">
        <v>24</v>
      </c>
      <c r="H5074">
        <v>4594.9799999999996</v>
      </c>
      <c r="I5074">
        <v>110279.52</v>
      </c>
      <c r="J5074">
        <v>36</v>
      </c>
      <c r="K5074">
        <v>12</v>
      </c>
      <c r="L5074" t="s">
        <v>105</v>
      </c>
      <c r="M5074">
        <f>(Table1[[#This Row],[Current_Stock]]*Table1[[#This Row],[Unit_Price]])</f>
        <v>165419.27999999997</v>
      </c>
      <c r="N5074" s="12">
        <f>DATE(YEAR(Table1[[#This Row],[Order_Date]]),MONTH(Table1[[#This Row],[Order_Date]]),1)</f>
        <v>45047</v>
      </c>
    </row>
    <row r="5075" spans="1:14">
      <c r="A5075" t="s">
        <v>346</v>
      </c>
      <c r="B5075" t="s">
        <v>341</v>
      </c>
      <c r="C5075" t="s">
        <v>342</v>
      </c>
      <c r="D5075" t="s">
        <v>33</v>
      </c>
      <c r="E5075" t="s">
        <v>23</v>
      </c>
      <c r="F5075" t="s">
        <v>60</v>
      </c>
      <c r="G5075">
        <v>18</v>
      </c>
      <c r="H5075">
        <v>1630</v>
      </c>
      <c r="I5075">
        <v>29340</v>
      </c>
      <c r="J5075">
        <v>232</v>
      </c>
      <c r="K5075">
        <v>3</v>
      </c>
      <c r="L5075" t="s">
        <v>18</v>
      </c>
      <c r="M5075">
        <f>(Table1[[#This Row],[Current_Stock]]*Table1[[#This Row],[Unit_Price]])</f>
        <v>378160</v>
      </c>
      <c r="N5075" s="12">
        <f>DATE(YEAR(Table1[[#This Row],[Order_Date]]),MONTH(Table1[[#This Row],[Order_Date]]),1)</f>
        <v>45597</v>
      </c>
    </row>
    <row r="5076" spans="1:14">
      <c r="A5076" t="s">
        <v>806</v>
      </c>
      <c r="B5076" t="s">
        <v>280</v>
      </c>
      <c r="C5076" t="s">
        <v>281</v>
      </c>
      <c r="D5076" t="s">
        <v>22</v>
      </c>
      <c r="E5076" t="s">
        <v>16</v>
      </c>
      <c r="F5076" t="s">
        <v>17</v>
      </c>
      <c r="G5076">
        <v>48</v>
      </c>
      <c r="H5076">
        <v>7089.02</v>
      </c>
      <c r="I5076">
        <v>340272.96</v>
      </c>
      <c r="J5076">
        <v>77</v>
      </c>
      <c r="K5076">
        <v>14</v>
      </c>
      <c r="L5076" t="s">
        <v>105</v>
      </c>
      <c r="M5076">
        <f>(Table1[[#This Row],[Current_Stock]]*Table1[[#This Row],[Unit_Price]])</f>
        <v>545854.54</v>
      </c>
      <c r="N5076" s="12">
        <f>DATE(YEAR(Table1[[#This Row],[Order_Date]]),MONTH(Table1[[#This Row],[Order_Date]]),1)</f>
        <v>45170</v>
      </c>
    </row>
    <row r="5077" spans="1:14">
      <c r="A5077" t="s">
        <v>360</v>
      </c>
      <c r="B5077" t="s">
        <v>260</v>
      </c>
      <c r="C5077" t="s">
        <v>261</v>
      </c>
      <c r="D5077" t="s">
        <v>15</v>
      </c>
      <c r="E5077" t="s">
        <v>85</v>
      </c>
      <c r="F5077" t="s">
        <v>40</v>
      </c>
      <c r="G5077">
        <v>18</v>
      </c>
      <c r="H5077">
        <v>462.49</v>
      </c>
      <c r="I5077">
        <v>8324.82</v>
      </c>
      <c r="J5077">
        <v>131</v>
      </c>
      <c r="K5077">
        <v>5</v>
      </c>
      <c r="L5077" t="s">
        <v>18</v>
      </c>
      <c r="M5077">
        <f>(Table1[[#This Row],[Current_Stock]]*Table1[[#This Row],[Unit_Price]])</f>
        <v>60586.19</v>
      </c>
      <c r="N5077" s="12">
        <f>DATE(YEAR(Table1[[#This Row],[Order_Date]]),MONTH(Table1[[#This Row],[Order_Date]]),1)</f>
        <v>45139</v>
      </c>
    </row>
    <row r="5078" spans="1:14">
      <c r="A5078" t="s">
        <v>1159</v>
      </c>
      <c r="B5078" t="s">
        <v>1220</v>
      </c>
      <c r="C5078" t="s">
        <v>1221</v>
      </c>
      <c r="D5078" t="s">
        <v>53</v>
      </c>
      <c r="E5078" t="s">
        <v>160</v>
      </c>
      <c r="F5078" t="s">
        <v>29</v>
      </c>
      <c r="G5078">
        <v>3</v>
      </c>
      <c r="H5078">
        <v>980.94</v>
      </c>
      <c r="I5078">
        <v>2942.82</v>
      </c>
      <c r="J5078">
        <v>372</v>
      </c>
      <c r="K5078">
        <v>8</v>
      </c>
      <c r="L5078" t="s">
        <v>55</v>
      </c>
      <c r="M5078">
        <f>(Table1[[#This Row],[Current_Stock]]*Table1[[#This Row],[Unit_Price]])</f>
        <v>364909.68</v>
      </c>
      <c r="N5078" s="12">
        <f>DATE(YEAR(Table1[[#This Row],[Order_Date]]),MONTH(Table1[[#This Row],[Order_Date]]),1)</f>
        <v>45474</v>
      </c>
    </row>
    <row r="5079" spans="1:14">
      <c r="A5079" t="s">
        <v>675</v>
      </c>
      <c r="B5079" t="s">
        <v>1224</v>
      </c>
      <c r="C5079" t="s">
        <v>1225</v>
      </c>
      <c r="D5079" t="s">
        <v>84</v>
      </c>
      <c r="E5079" t="s">
        <v>113</v>
      </c>
      <c r="F5079" t="s">
        <v>17</v>
      </c>
      <c r="G5079">
        <v>17</v>
      </c>
      <c r="H5079">
        <v>8833.94</v>
      </c>
      <c r="I5079">
        <v>150176.98000000001</v>
      </c>
      <c r="J5079">
        <v>151</v>
      </c>
      <c r="K5079">
        <v>13</v>
      </c>
      <c r="L5079" t="s">
        <v>18</v>
      </c>
      <c r="M5079">
        <f>(Table1[[#This Row],[Current_Stock]]*Table1[[#This Row],[Unit_Price]])</f>
        <v>1333924.9400000002</v>
      </c>
      <c r="N5079" s="12">
        <f>DATE(YEAR(Table1[[#This Row],[Order_Date]]),MONTH(Table1[[#This Row],[Order_Date]]),1)</f>
        <v>45170</v>
      </c>
    </row>
    <row r="5080" spans="1:14">
      <c r="A5080" t="s">
        <v>1243</v>
      </c>
      <c r="B5080" t="s">
        <v>549</v>
      </c>
      <c r="C5080" t="s">
        <v>550</v>
      </c>
      <c r="D5080" t="s">
        <v>96</v>
      </c>
      <c r="E5080" t="s">
        <v>251</v>
      </c>
      <c r="F5080" t="s">
        <v>17</v>
      </c>
      <c r="G5080">
        <v>4</v>
      </c>
      <c r="H5080">
        <v>4840.37</v>
      </c>
      <c r="I5080">
        <v>19361.48</v>
      </c>
      <c r="J5080">
        <v>487</v>
      </c>
      <c r="K5080">
        <v>6</v>
      </c>
      <c r="L5080" t="s">
        <v>55</v>
      </c>
      <c r="M5080">
        <f>(Table1[[#This Row],[Current_Stock]]*Table1[[#This Row],[Unit_Price]])</f>
        <v>2357260.19</v>
      </c>
      <c r="N5080" s="12">
        <f>DATE(YEAR(Table1[[#This Row],[Order_Date]]),MONTH(Table1[[#This Row],[Order_Date]]),1)</f>
        <v>45383</v>
      </c>
    </row>
    <row r="5081" spans="1:14">
      <c r="A5081" t="s">
        <v>1196</v>
      </c>
      <c r="B5081" t="s">
        <v>249</v>
      </c>
      <c r="C5081" t="s">
        <v>250</v>
      </c>
      <c r="D5081" t="s">
        <v>96</v>
      </c>
      <c r="E5081" t="s">
        <v>104</v>
      </c>
      <c r="F5081" t="s">
        <v>29</v>
      </c>
      <c r="G5081">
        <v>5</v>
      </c>
      <c r="H5081">
        <v>962.47</v>
      </c>
      <c r="I5081">
        <v>4812.3500000000004</v>
      </c>
      <c r="J5081">
        <v>424</v>
      </c>
      <c r="K5081">
        <v>9</v>
      </c>
      <c r="L5081" t="s">
        <v>55</v>
      </c>
      <c r="M5081">
        <f>(Table1[[#This Row],[Current_Stock]]*Table1[[#This Row],[Unit_Price]])</f>
        <v>408087.28</v>
      </c>
      <c r="N5081" s="12">
        <f>DATE(YEAR(Table1[[#This Row],[Order_Date]]),MONTH(Table1[[#This Row],[Order_Date]]),1)</f>
        <v>45413</v>
      </c>
    </row>
    <row r="5082" spans="1:14">
      <c r="A5082" t="s">
        <v>1171</v>
      </c>
      <c r="B5082" t="s">
        <v>656</v>
      </c>
      <c r="C5082" t="s">
        <v>657</v>
      </c>
      <c r="D5082" t="s">
        <v>44</v>
      </c>
      <c r="E5082" t="s">
        <v>269</v>
      </c>
      <c r="F5082" t="s">
        <v>17</v>
      </c>
      <c r="G5082">
        <v>41</v>
      </c>
      <c r="H5082">
        <v>616.73</v>
      </c>
      <c r="I5082">
        <v>25285.93</v>
      </c>
      <c r="J5082">
        <v>53</v>
      </c>
      <c r="K5082">
        <v>6</v>
      </c>
      <c r="L5082" t="s">
        <v>105</v>
      </c>
      <c r="M5082">
        <f>(Table1[[#This Row],[Current_Stock]]*Table1[[#This Row],[Unit_Price]])</f>
        <v>32686.690000000002</v>
      </c>
      <c r="N5082" s="12">
        <f>DATE(YEAR(Table1[[#This Row],[Order_Date]]),MONTH(Table1[[#This Row],[Order_Date]]),1)</f>
        <v>45139</v>
      </c>
    </row>
    <row r="5083" spans="1:14">
      <c r="A5083" t="s">
        <v>1382</v>
      </c>
      <c r="B5083" t="s">
        <v>860</v>
      </c>
      <c r="C5083" t="s">
        <v>861</v>
      </c>
      <c r="D5083" t="s">
        <v>44</v>
      </c>
      <c r="E5083" t="s">
        <v>211</v>
      </c>
      <c r="F5083" t="s">
        <v>17</v>
      </c>
      <c r="G5083">
        <v>42</v>
      </c>
      <c r="H5083">
        <v>2827.33</v>
      </c>
      <c r="I5083">
        <v>118747.86</v>
      </c>
      <c r="J5083">
        <v>97</v>
      </c>
      <c r="K5083">
        <v>5</v>
      </c>
      <c r="L5083" t="s">
        <v>18</v>
      </c>
      <c r="M5083">
        <f>(Table1[[#This Row],[Current_Stock]]*Table1[[#This Row],[Unit_Price]])</f>
        <v>274251.01</v>
      </c>
      <c r="N5083" s="12">
        <f>DATE(YEAR(Table1[[#This Row],[Order_Date]]),MONTH(Table1[[#This Row],[Order_Date]]),1)</f>
        <v>44927</v>
      </c>
    </row>
    <row r="5084" spans="1:14">
      <c r="A5084" t="s">
        <v>981</v>
      </c>
      <c r="B5084" t="s">
        <v>1070</v>
      </c>
      <c r="C5084" t="s">
        <v>1071</v>
      </c>
      <c r="D5084" t="s">
        <v>22</v>
      </c>
      <c r="E5084" t="s">
        <v>243</v>
      </c>
      <c r="F5084" t="s">
        <v>60</v>
      </c>
      <c r="G5084">
        <v>33</v>
      </c>
      <c r="H5084">
        <v>10632.46</v>
      </c>
      <c r="I5084">
        <v>350871.18</v>
      </c>
      <c r="J5084">
        <v>107</v>
      </c>
      <c r="K5084">
        <v>11</v>
      </c>
      <c r="L5084" t="s">
        <v>105</v>
      </c>
      <c r="M5084">
        <f>(Table1[[#This Row],[Current_Stock]]*Table1[[#This Row],[Unit_Price]])</f>
        <v>1137673.22</v>
      </c>
      <c r="N5084" s="12">
        <f>DATE(YEAR(Table1[[#This Row],[Order_Date]]),MONTH(Table1[[#This Row],[Order_Date]]),1)</f>
        <v>45231</v>
      </c>
    </row>
    <row r="5085" spans="1:14">
      <c r="A5085" t="s">
        <v>1043</v>
      </c>
      <c r="B5085" t="s">
        <v>652</v>
      </c>
      <c r="C5085" t="s">
        <v>653</v>
      </c>
      <c r="D5085" t="s">
        <v>53</v>
      </c>
      <c r="E5085" t="s">
        <v>89</v>
      </c>
      <c r="F5085" t="s">
        <v>40</v>
      </c>
      <c r="G5085">
        <v>5</v>
      </c>
      <c r="H5085">
        <v>4373.71</v>
      </c>
      <c r="I5085">
        <v>21868.55</v>
      </c>
      <c r="J5085">
        <v>466</v>
      </c>
      <c r="K5085">
        <v>12</v>
      </c>
      <c r="L5085" t="s">
        <v>18</v>
      </c>
      <c r="M5085">
        <f>(Table1[[#This Row],[Current_Stock]]*Table1[[#This Row],[Unit_Price]])</f>
        <v>2038148.86</v>
      </c>
      <c r="N5085" s="12">
        <f>DATE(YEAR(Table1[[#This Row],[Order_Date]]),MONTH(Table1[[#This Row],[Order_Date]]),1)</f>
        <v>45566</v>
      </c>
    </row>
    <row r="5086" spans="1:14">
      <c r="A5086" t="s">
        <v>613</v>
      </c>
      <c r="B5086" t="s">
        <v>401</v>
      </c>
      <c r="C5086" t="s">
        <v>402</v>
      </c>
      <c r="D5086" t="s">
        <v>33</v>
      </c>
      <c r="E5086" t="s">
        <v>23</v>
      </c>
      <c r="F5086" t="s">
        <v>40</v>
      </c>
      <c r="G5086">
        <v>12</v>
      </c>
      <c r="H5086">
        <v>3548.63</v>
      </c>
      <c r="I5086">
        <v>42583.56</v>
      </c>
      <c r="J5086">
        <v>122</v>
      </c>
      <c r="K5086">
        <v>3</v>
      </c>
      <c r="L5086" t="s">
        <v>18</v>
      </c>
      <c r="M5086">
        <f>(Table1[[#This Row],[Current_Stock]]*Table1[[#This Row],[Unit_Price]])</f>
        <v>432932.86</v>
      </c>
      <c r="N5086" s="12">
        <f>DATE(YEAR(Table1[[#This Row],[Order_Date]]),MONTH(Table1[[#This Row],[Order_Date]]),1)</f>
        <v>45231</v>
      </c>
    </row>
    <row r="5087" spans="1:14">
      <c r="A5087" t="s">
        <v>1123</v>
      </c>
      <c r="B5087" t="s">
        <v>865</v>
      </c>
      <c r="C5087" t="s">
        <v>866</v>
      </c>
      <c r="D5087" t="s">
        <v>22</v>
      </c>
      <c r="E5087" t="s">
        <v>330</v>
      </c>
      <c r="F5087" t="s">
        <v>46</v>
      </c>
      <c r="G5087">
        <v>43</v>
      </c>
      <c r="H5087">
        <v>3463.98</v>
      </c>
      <c r="I5087">
        <v>148951.14000000001</v>
      </c>
      <c r="J5087">
        <v>36</v>
      </c>
      <c r="K5087">
        <v>14</v>
      </c>
      <c r="L5087" t="s">
        <v>18</v>
      </c>
      <c r="M5087">
        <f>(Table1[[#This Row],[Current_Stock]]*Table1[[#This Row],[Unit_Price]])</f>
        <v>124703.28</v>
      </c>
      <c r="N5087" s="12">
        <f>DATE(YEAR(Table1[[#This Row],[Order_Date]]),MONTH(Table1[[#This Row],[Order_Date]]),1)</f>
        <v>45444</v>
      </c>
    </row>
    <row r="5088" spans="1:14">
      <c r="A5088" t="s">
        <v>1178</v>
      </c>
      <c r="B5088" t="s">
        <v>102</v>
      </c>
      <c r="C5088" t="s">
        <v>103</v>
      </c>
      <c r="D5088" t="s">
        <v>22</v>
      </c>
      <c r="E5088" t="s">
        <v>97</v>
      </c>
      <c r="F5088" t="s">
        <v>46</v>
      </c>
      <c r="G5088">
        <v>23</v>
      </c>
      <c r="H5088">
        <v>15143.14</v>
      </c>
      <c r="I5088">
        <v>348292.22</v>
      </c>
      <c r="J5088">
        <v>110</v>
      </c>
      <c r="K5088">
        <v>9</v>
      </c>
      <c r="L5088" t="s">
        <v>105</v>
      </c>
      <c r="M5088">
        <f>(Table1[[#This Row],[Current_Stock]]*Table1[[#This Row],[Unit_Price]])</f>
        <v>1665745.4</v>
      </c>
      <c r="N5088" s="12">
        <f>DATE(YEAR(Table1[[#This Row],[Order_Date]]),MONTH(Table1[[#This Row],[Order_Date]]),1)</f>
        <v>45017</v>
      </c>
    </row>
    <row r="5089" spans="1:14">
      <c r="A5089" t="s">
        <v>1180</v>
      </c>
      <c r="B5089" t="s">
        <v>1061</v>
      </c>
      <c r="C5089" t="s">
        <v>1062</v>
      </c>
      <c r="D5089" t="s">
        <v>53</v>
      </c>
      <c r="E5089" t="s">
        <v>153</v>
      </c>
      <c r="F5089" t="s">
        <v>17</v>
      </c>
      <c r="G5089">
        <v>2</v>
      </c>
      <c r="H5089">
        <v>2872.4</v>
      </c>
      <c r="I5089">
        <v>5744.8</v>
      </c>
      <c r="J5089">
        <v>579</v>
      </c>
      <c r="K5089">
        <v>9</v>
      </c>
      <c r="L5089" t="s">
        <v>18</v>
      </c>
      <c r="M5089">
        <f>(Table1[[#This Row],[Current_Stock]]*Table1[[#This Row],[Unit_Price]])</f>
        <v>1663119.6</v>
      </c>
      <c r="N5089" s="12">
        <f>DATE(YEAR(Table1[[#This Row],[Order_Date]]),MONTH(Table1[[#This Row],[Order_Date]]),1)</f>
        <v>45200</v>
      </c>
    </row>
    <row r="5090" spans="1:14">
      <c r="A5090" t="s">
        <v>1140</v>
      </c>
      <c r="B5090" t="s">
        <v>934</v>
      </c>
      <c r="C5090" t="s">
        <v>935</v>
      </c>
      <c r="D5090" t="s">
        <v>84</v>
      </c>
      <c r="E5090" t="s">
        <v>50</v>
      </c>
      <c r="F5090" t="s">
        <v>46</v>
      </c>
      <c r="G5090">
        <v>12</v>
      </c>
      <c r="H5090">
        <v>2175.2800000000002</v>
      </c>
      <c r="I5090">
        <v>26103.360000000001</v>
      </c>
      <c r="J5090">
        <v>166</v>
      </c>
      <c r="K5090">
        <v>6</v>
      </c>
      <c r="L5090" t="s">
        <v>18</v>
      </c>
      <c r="M5090">
        <f>(Table1[[#This Row],[Current_Stock]]*Table1[[#This Row],[Unit_Price]])</f>
        <v>361096.48000000004</v>
      </c>
      <c r="N5090" s="12">
        <f>DATE(YEAR(Table1[[#This Row],[Order_Date]]),MONTH(Table1[[#This Row],[Order_Date]]),1)</f>
        <v>44986</v>
      </c>
    </row>
    <row r="5091" spans="1:14">
      <c r="A5091" t="s">
        <v>838</v>
      </c>
      <c r="B5091" t="s">
        <v>830</v>
      </c>
      <c r="C5091" t="s">
        <v>831</v>
      </c>
      <c r="D5091" t="s">
        <v>44</v>
      </c>
      <c r="E5091" t="s">
        <v>59</v>
      </c>
      <c r="F5091" t="s">
        <v>60</v>
      </c>
      <c r="G5091">
        <v>49</v>
      </c>
      <c r="H5091">
        <v>749.22</v>
      </c>
      <c r="I5091">
        <v>36711.78</v>
      </c>
      <c r="J5091">
        <v>60</v>
      </c>
      <c r="K5091">
        <v>2</v>
      </c>
      <c r="L5091" t="s">
        <v>105</v>
      </c>
      <c r="M5091">
        <f>(Table1[[#This Row],[Current_Stock]]*Table1[[#This Row],[Unit_Price]])</f>
        <v>44953.200000000004</v>
      </c>
      <c r="N5091" s="12">
        <f>DATE(YEAR(Table1[[#This Row],[Order_Date]]),MONTH(Table1[[#This Row],[Order_Date]]),1)</f>
        <v>45474</v>
      </c>
    </row>
    <row r="5092" spans="1:14">
      <c r="A5092" t="s">
        <v>736</v>
      </c>
      <c r="B5092" t="s">
        <v>272</v>
      </c>
      <c r="C5092" t="s">
        <v>273</v>
      </c>
      <c r="D5092" t="s">
        <v>84</v>
      </c>
      <c r="E5092" t="s">
        <v>251</v>
      </c>
      <c r="F5092" t="s">
        <v>17</v>
      </c>
      <c r="G5092">
        <v>21</v>
      </c>
      <c r="H5092">
        <v>29500.37</v>
      </c>
      <c r="I5092">
        <v>619507.77</v>
      </c>
      <c r="J5092">
        <v>233</v>
      </c>
      <c r="K5092">
        <v>11</v>
      </c>
      <c r="L5092" t="s">
        <v>18</v>
      </c>
      <c r="M5092">
        <f>(Table1[[#This Row],[Current_Stock]]*Table1[[#This Row],[Unit_Price]])</f>
        <v>6873586.21</v>
      </c>
      <c r="N5092" s="12">
        <f>DATE(YEAR(Table1[[#This Row],[Order_Date]]),MONTH(Table1[[#This Row],[Order_Date]]),1)</f>
        <v>45505</v>
      </c>
    </row>
    <row r="5093" spans="1:14">
      <c r="A5093" t="s">
        <v>950</v>
      </c>
      <c r="B5093" t="s">
        <v>642</v>
      </c>
      <c r="C5093" t="s">
        <v>643</v>
      </c>
      <c r="D5093" t="s">
        <v>33</v>
      </c>
      <c r="E5093" t="s">
        <v>282</v>
      </c>
      <c r="F5093" t="s">
        <v>40</v>
      </c>
      <c r="G5093">
        <v>17</v>
      </c>
      <c r="H5093">
        <v>4906.6899999999996</v>
      </c>
      <c r="I5093">
        <v>83413.73</v>
      </c>
      <c r="J5093">
        <v>175</v>
      </c>
      <c r="K5093">
        <v>11</v>
      </c>
      <c r="L5093" t="s">
        <v>18</v>
      </c>
      <c r="M5093">
        <f>(Table1[[#This Row],[Current_Stock]]*Table1[[#This Row],[Unit_Price]])</f>
        <v>858670.74999999988</v>
      </c>
      <c r="N5093" s="12">
        <f>DATE(YEAR(Table1[[#This Row],[Order_Date]]),MONTH(Table1[[#This Row],[Order_Date]]),1)</f>
        <v>45627</v>
      </c>
    </row>
    <row r="5094" spans="1:14">
      <c r="A5094" t="s">
        <v>863</v>
      </c>
      <c r="B5094" t="s">
        <v>982</v>
      </c>
      <c r="C5094" t="s">
        <v>983</v>
      </c>
      <c r="D5094" t="s">
        <v>38</v>
      </c>
      <c r="E5094" t="s">
        <v>50</v>
      </c>
      <c r="F5094" t="s">
        <v>17</v>
      </c>
      <c r="G5094">
        <v>23</v>
      </c>
      <c r="H5094">
        <v>4274.25</v>
      </c>
      <c r="I5094">
        <v>98307.75</v>
      </c>
      <c r="J5094">
        <v>127</v>
      </c>
      <c r="K5094">
        <v>10</v>
      </c>
      <c r="L5094" t="s">
        <v>18</v>
      </c>
      <c r="M5094">
        <f>(Table1[[#This Row],[Current_Stock]]*Table1[[#This Row],[Unit_Price]])</f>
        <v>542829.75</v>
      </c>
      <c r="N5094" s="12">
        <f>DATE(YEAR(Table1[[#This Row],[Order_Date]]),MONTH(Table1[[#This Row],[Order_Date]]),1)</f>
        <v>44927</v>
      </c>
    </row>
    <row r="5095" spans="1:14">
      <c r="A5095" t="s">
        <v>242</v>
      </c>
      <c r="B5095" t="s">
        <v>31</v>
      </c>
      <c r="C5095" t="s">
        <v>32</v>
      </c>
      <c r="D5095" t="s">
        <v>33</v>
      </c>
      <c r="E5095" t="s">
        <v>211</v>
      </c>
      <c r="F5095" t="s">
        <v>29</v>
      </c>
      <c r="G5095">
        <v>13</v>
      </c>
      <c r="H5095">
        <v>4942.1899999999996</v>
      </c>
      <c r="I5095">
        <v>64248.47</v>
      </c>
      <c r="J5095">
        <v>100</v>
      </c>
      <c r="K5095">
        <v>12</v>
      </c>
      <c r="L5095" t="s">
        <v>18</v>
      </c>
      <c r="M5095">
        <f>(Table1[[#This Row],[Current_Stock]]*Table1[[#This Row],[Unit_Price]])</f>
        <v>494218.99999999994</v>
      </c>
      <c r="N5095" s="12">
        <f>DATE(YEAR(Table1[[#This Row],[Order_Date]]),MONTH(Table1[[#This Row],[Order_Date]]),1)</f>
        <v>45078</v>
      </c>
    </row>
    <row r="5096" spans="1:14">
      <c r="A5096" t="s">
        <v>858</v>
      </c>
      <c r="B5096" t="s">
        <v>986</v>
      </c>
      <c r="C5096" t="s">
        <v>987</v>
      </c>
      <c r="D5096" t="s">
        <v>84</v>
      </c>
      <c r="E5096" t="s">
        <v>330</v>
      </c>
      <c r="F5096" t="s">
        <v>60</v>
      </c>
      <c r="G5096">
        <v>14</v>
      </c>
      <c r="H5096">
        <v>6253.91</v>
      </c>
      <c r="I5096">
        <v>87554.74</v>
      </c>
      <c r="J5096">
        <v>228</v>
      </c>
      <c r="K5096">
        <v>9</v>
      </c>
      <c r="L5096" t="s">
        <v>18</v>
      </c>
      <c r="M5096">
        <f>(Table1[[#This Row],[Current_Stock]]*Table1[[#This Row],[Unit_Price]])</f>
        <v>1425891.48</v>
      </c>
      <c r="N5096" s="12">
        <f>DATE(YEAR(Table1[[#This Row],[Order_Date]]),MONTH(Table1[[#This Row],[Order_Date]]),1)</f>
        <v>45292</v>
      </c>
    </row>
    <row r="5097" spans="1:14">
      <c r="A5097" t="s">
        <v>1264</v>
      </c>
      <c r="B5097" t="s">
        <v>860</v>
      </c>
      <c r="C5097" t="s">
        <v>861</v>
      </c>
      <c r="D5097" t="s">
        <v>44</v>
      </c>
      <c r="E5097" t="s">
        <v>330</v>
      </c>
      <c r="F5097" t="s">
        <v>60</v>
      </c>
      <c r="G5097">
        <v>53</v>
      </c>
      <c r="H5097">
        <v>3833.32</v>
      </c>
      <c r="I5097">
        <v>203165.96</v>
      </c>
      <c r="J5097">
        <v>74</v>
      </c>
      <c r="K5097">
        <v>5</v>
      </c>
      <c r="L5097" t="s">
        <v>18</v>
      </c>
      <c r="M5097">
        <f>(Table1[[#This Row],[Current_Stock]]*Table1[[#This Row],[Unit_Price]])</f>
        <v>283665.68</v>
      </c>
      <c r="N5097" s="12">
        <f>DATE(YEAR(Table1[[#This Row],[Order_Date]]),MONTH(Table1[[#This Row],[Order_Date]]),1)</f>
        <v>45597</v>
      </c>
    </row>
    <row r="5098" spans="1:14">
      <c r="A5098" t="s">
        <v>508</v>
      </c>
      <c r="B5098" t="s">
        <v>42</v>
      </c>
      <c r="C5098" t="s">
        <v>43</v>
      </c>
      <c r="D5098" t="s">
        <v>44</v>
      </c>
      <c r="E5098" t="s">
        <v>113</v>
      </c>
      <c r="F5098" t="s">
        <v>29</v>
      </c>
      <c r="G5098">
        <v>30</v>
      </c>
      <c r="H5098">
        <v>698.98</v>
      </c>
      <c r="I5098">
        <v>20969.400000000001</v>
      </c>
      <c r="J5098">
        <v>75</v>
      </c>
      <c r="K5098">
        <v>2</v>
      </c>
      <c r="L5098" t="s">
        <v>105</v>
      </c>
      <c r="M5098">
        <f>(Table1[[#This Row],[Current_Stock]]*Table1[[#This Row],[Unit_Price]])</f>
        <v>52423.5</v>
      </c>
      <c r="N5098" s="12">
        <f>DATE(YEAR(Table1[[#This Row],[Order_Date]]),MONTH(Table1[[#This Row],[Order_Date]]),1)</f>
        <v>45261</v>
      </c>
    </row>
    <row r="5099" spans="1:14">
      <c r="A5099" t="s">
        <v>1157</v>
      </c>
      <c r="B5099" t="s">
        <v>944</v>
      </c>
      <c r="C5099" t="s">
        <v>945</v>
      </c>
      <c r="D5099" t="s">
        <v>15</v>
      </c>
      <c r="E5099" t="s">
        <v>16</v>
      </c>
      <c r="F5099" t="s">
        <v>29</v>
      </c>
      <c r="G5099">
        <v>9</v>
      </c>
      <c r="H5099">
        <v>89.42</v>
      </c>
      <c r="I5099">
        <v>804.78</v>
      </c>
      <c r="J5099">
        <v>125</v>
      </c>
      <c r="K5099">
        <v>13</v>
      </c>
      <c r="L5099" t="s">
        <v>18</v>
      </c>
      <c r="M5099">
        <f>(Table1[[#This Row],[Current_Stock]]*Table1[[#This Row],[Unit_Price]])</f>
        <v>11177.5</v>
      </c>
      <c r="N5099" s="12">
        <f>DATE(YEAR(Table1[[#This Row],[Order_Date]]),MONTH(Table1[[#This Row],[Order_Date]]),1)</f>
        <v>45047</v>
      </c>
    </row>
    <row r="5100" spans="1:14">
      <c r="A5100" t="s">
        <v>203</v>
      </c>
      <c r="B5100" t="s">
        <v>368</v>
      </c>
      <c r="C5100" t="s">
        <v>369</v>
      </c>
      <c r="D5100" t="s">
        <v>22</v>
      </c>
      <c r="E5100" t="s">
        <v>73</v>
      </c>
      <c r="F5100" t="s">
        <v>40</v>
      </c>
      <c r="G5100">
        <v>35</v>
      </c>
      <c r="H5100">
        <v>15082.77</v>
      </c>
      <c r="I5100">
        <v>527896.94999999995</v>
      </c>
      <c r="J5100">
        <v>108</v>
      </c>
      <c r="K5100">
        <v>9</v>
      </c>
      <c r="L5100" t="s">
        <v>105</v>
      </c>
      <c r="M5100">
        <f>(Table1[[#This Row],[Current_Stock]]*Table1[[#This Row],[Unit_Price]])</f>
        <v>1628939.1600000001</v>
      </c>
      <c r="N5100" s="12">
        <f>DATE(YEAR(Table1[[#This Row],[Order_Date]]),MONTH(Table1[[#This Row],[Order_Date]]),1)</f>
        <v>45078</v>
      </c>
    </row>
    <row r="5101" spans="1:14">
      <c r="A5101" t="s">
        <v>769</v>
      </c>
      <c r="B5101" t="s">
        <v>117</v>
      </c>
      <c r="C5101" t="s">
        <v>118</v>
      </c>
      <c r="D5101" t="s">
        <v>53</v>
      </c>
      <c r="E5101" t="s">
        <v>211</v>
      </c>
      <c r="F5101" t="s">
        <v>40</v>
      </c>
      <c r="G5101">
        <v>3</v>
      </c>
      <c r="H5101">
        <v>2151.9899999999998</v>
      </c>
      <c r="I5101">
        <v>6455.97</v>
      </c>
      <c r="J5101">
        <v>353</v>
      </c>
      <c r="K5101">
        <v>11</v>
      </c>
      <c r="L5101" t="s">
        <v>18</v>
      </c>
      <c r="M5101">
        <f>(Table1[[#This Row],[Current_Stock]]*Table1[[#This Row],[Unit_Price]])</f>
        <v>759652.47</v>
      </c>
      <c r="N5101" s="12">
        <f>DATE(YEAR(Table1[[#This Row],[Order_Date]]),MONTH(Table1[[#This Row],[Order_Date]]),1)</f>
        <v>44927</v>
      </c>
    </row>
    <row r="5102" spans="1:14">
      <c r="A5102" t="s">
        <v>926</v>
      </c>
      <c r="B5102" t="s">
        <v>566</v>
      </c>
      <c r="C5102" t="s">
        <v>567</v>
      </c>
      <c r="D5102" t="s">
        <v>15</v>
      </c>
      <c r="E5102" t="s">
        <v>251</v>
      </c>
      <c r="F5102" t="s">
        <v>17</v>
      </c>
      <c r="G5102">
        <v>16</v>
      </c>
      <c r="H5102">
        <v>319.56</v>
      </c>
      <c r="I5102">
        <v>5112.96</v>
      </c>
      <c r="J5102">
        <v>191</v>
      </c>
      <c r="K5102">
        <v>5</v>
      </c>
      <c r="L5102" t="s">
        <v>18</v>
      </c>
      <c r="M5102">
        <f>(Table1[[#This Row],[Current_Stock]]*Table1[[#This Row],[Unit_Price]])</f>
        <v>61035.96</v>
      </c>
      <c r="N5102" s="12">
        <f>DATE(YEAR(Table1[[#This Row],[Order_Date]]),MONTH(Table1[[#This Row],[Order_Date]]),1)</f>
        <v>45566</v>
      </c>
    </row>
    <row r="5103" spans="1:14">
      <c r="A5103" t="s">
        <v>1075</v>
      </c>
      <c r="B5103" t="s">
        <v>538</v>
      </c>
      <c r="C5103" t="s">
        <v>539</v>
      </c>
      <c r="D5103" t="s">
        <v>84</v>
      </c>
      <c r="E5103" t="s">
        <v>80</v>
      </c>
      <c r="F5103" t="s">
        <v>17</v>
      </c>
      <c r="G5103">
        <v>15</v>
      </c>
      <c r="H5103">
        <v>19949.349999999999</v>
      </c>
      <c r="I5103">
        <v>299240.25</v>
      </c>
      <c r="J5103">
        <v>129</v>
      </c>
      <c r="K5103">
        <v>9</v>
      </c>
      <c r="L5103" t="s">
        <v>18</v>
      </c>
      <c r="M5103">
        <f>(Table1[[#This Row],[Current_Stock]]*Table1[[#This Row],[Unit_Price]])</f>
        <v>2573466.15</v>
      </c>
      <c r="N5103" s="12">
        <f>DATE(YEAR(Table1[[#This Row],[Order_Date]]),MONTH(Table1[[#This Row],[Order_Date]]),1)</f>
        <v>45566</v>
      </c>
    </row>
    <row r="5104" spans="1:14">
      <c r="A5104" t="s">
        <v>286</v>
      </c>
      <c r="B5104" t="s">
        <v>555</v>
      </c>
      <c r="C5104" t="s">
        <v>556</v>
      </c>
      <c r="D5104" t="s">
        <v>96</v>
      </c>
      <c r="E5104" t="s">
        <v>39</v>
      </c>
      <c r="F5104" t="s">
        <v>40</v>
      </c>
      <c r="G5104">
        <v>10</v>
      </c>
      <c r="H5104">
        <v>1429.26</v>
      </c>
      <c r="I5104">
        <v>14292.6</v>
      </c>
      <c r="J5104">
        <v>392</v>
      </c>
      <c r="K5104">
        <v>4</v>
      </c>
      <c r="L5104" t="s">
        <v>55</v>
      </c>
      <c r="M5104">
        <f>(Table1[[#This Row],[Current_Stock]]*Table1[[#This Row],[Unit_Price]])</f>
        <v>560269.92000000004</v>
      </c>
      <c r="N5104" s="12">
        <f>DATE(YEAR(Table1[[#This Row],[Order_Date]]),MONTH(Table1[[#This Row],[Order_Date]]),1)</f>
        <v>45383</v>
      </c>
    </row>
    <row r="5105" spans="1:14">
      <c r="A5105" t="s">
        <v>310</v>
      </c>
      <c r="B5105" t="s">
        <v>491</v>
      </c>
      <c r="C5105" t="s">
        <v>492</v>
      </c>
      <c r="D5105" t="s">
        <v>96</v>
      </c>
      <c r="E5105" t="s">
        <v>45</v>
      </c>
      <c r="F5105" t="s">
        <v>60</v>
      </c>
      <c r="G5105">
        <v>5</v>
      </c>
      <c r="H5105">
        <v>3232.52</v>
      </c>
      <c r="I5105">
        <v>16162.6</v>
      </c>
      <c r="J5105">
        <v>529</v>
      </c>
      <c r="K5105">
        <v>11</v>
      </c>
      <c r="L5105" t="s">
        <v>55</v>
      </c>
      <c r="M5105">
        <f>(Table1[[#This Row],[Current_Stock]]*Table1[[#This Row],[Unit_Price]])</f>
        <v>1710003.08</v>
      </c>
      <c r="N5105" s="12">
        <f>DATE(YEAR(Table1[[#This Row],[Order_Date]]),MONTH(Table1[[#This Row],[Order_Date]]),1)</f>
        <v>45047</v>
      </c>
    </row>
    <row r="5106" spans="1:14">
      <c r="A5106" t="s">
        <v>613</v>
      </c>
      <c r="B5106" t="s">
        <v>1124</v>
      </c>
      <c r="C5106" t="s">
        <v>1125</v>
      </c>
      <c r="D5106" t="s">
        <v>27</v>
      </c>
      <c r="E5106" t="s">
        <v>160</v>
      </c>
      <c r="F5106" t="s">
        <v>60</v>
      </c>
      <c r="G5106">
        <v>8</v>
      </c>
      <c r="H5106">
        <v>2146.0500000000002</v>
      </c>
      <c r="I5106">
        <v>17168.400000000001</v>
      </c>
      <c r="J5106">
        <v>257</v>
      </c>
      <c r="K5106">
        <v>4</v>
      </c>
      <c r="L5106" t="s">
        <v>55</v>
      </c>
      <c r="M5106">
        <f>(Table1[[#This Row],[Current_Stock]]*Table1[[#This Row],[Unit_Price]])</f>
        <v>551534.85000000009</v>
      </c>
      <c r="N5106" s="12">
        <f>DATE(YEAR(Table1[[#This Row],[Order_Date]]),MONTH(Table1[[#This Row],[Order_Date]]),1)</f>
        <v>45231</v>
      </c>
    </row>
    <row r="5107" spans="1:14">
      <c r="A5107" t="s">
        <v>554</v>
      </c>
      <c r="B5107" t="s">
        <v>1111</v>
      </c>
      <c r="C5107" t="s">
        <v>1112</v>
      </c>
      <c r="D5107" t="s">
        <v>22</v>
      </c>
      <c r="E5107" t="s">
        <v>211</v>
      </c>
      <c r="F5107" t="s">
        <v>17</v>
      </c>
      <c r="G5107">
        <v>62</v>
      </c>
      <c r="H5107">
        <v>13601.73</v>
      </c>
      <c r="I5107">
        <v>843307.26</v>
      </c>
      <c r="J5107">
        <v>120</v>
      </c>
      <c r="K5107">
        <v>11</v>
      </c>
      <c r="L5107" t="s">
        <v>105</v>
      </c>
      <c r="M5107">
        <f>(Table1[[#This Row],[Current_Stock]]*Table1[[#This Row],[Unit_Price]])</f>
        <v>1632207.5999999999</v>
      </c>
      <c r="N5107" s="12">
        <f>DATE(YEAR(Table1[[#This Row],[Order_Date]]),MONTH(Table1[[#This Row],[Order_Date]]),1)</f>
        <v>45231</v>
      </c>
    </row>
    <row r="5108" spans="1:14">
      <c r="A5108" t="s">
        <v>887</v>
      </c>
      <c r="B5108" t="s">
        <v>787</v>
      </c>
      <c r="C5108" t="s">
        <v>788</v>
      </c>
      <c r="D5108" t="s">
        <v>53</v>
      </c>
      <c r="E5108" t="s">
        <v>89</v>
      </c>
      <c r="F5108" t="s">
        <v>60</v>
      </c>
      <c r="G5108">
        <v>2</v>
      </c>
      <c r="H5108">
        <v>336.18</v>
      </c>
      <c r="I5108">
        <v>672.36</v>
      </c>
      <c r="J5108">
        <v>375</v>
      </c>
      <c r="K5108">
        <v>8</v>
      </c>
      <c r="L5108" t="s">
        <v>55</v>
      </c>
      <c r="M5108">
        <f>(Table1[[#This Row],[Current_Stock]]*Table1[[#This Row],[Unit_Price]])</f>
        <v>126067.5</v>
      </c>
      <c r="N5108" s="12">
        <f>DATE(YEAR(Table1[[#This Row],[Order_Date]]),MONTH(Table1[[#This Row],[Order_Date]]),1)</f>
        <v>45536</v>
      </c>
    </row>
    <row r="5109" spans="1:14">
      <c r="A5109" t="s">
        <v>1037</v>
      </c>
      <c r="B5109" t="s">
        <v>175</v>
      </c>
      <c r="C5109" t="s">
        <v>176</v>
      </c>
      <c r="D5109" t="s">
        <v>84</v>
      </c>
      <c r="E5109" t="s">
        <v>104</v>
      </c>
      <c r="F5109" t="s">
        <v>46</v>
      </c>
      <c r="G5109">
        <v>8</v>
      </c>
      <c r="H5109">
        <v>12808.11</v>
      </c>
      <c r="I5109">
        <v>102464.88</v>
      </c>
      <c r="J5109">
        <v>169</v>
      </c>
      <c r="K5109">
        <v>7</v>
      </c>
      <c r="L5109" t="s">
        <v>18</v>
      </c>
      <c r="M5109">
        <f>(Table1[[#This Row],[Current_Stock]]*Table1[[#This Row],[Unit_Price]])</f>
        <v>2164570.5900000003</v>
      </c>
      <c r="N5109" s="12">
        <f>DATE(YEAR(Table1[[#This Row],[Order_Date]]),MONTH(Table1[[#This Row],[Order_Date]]),1)</f>
        <v>45536</v>
      </c>
    </row>
    <row r="5110" spans="1:14">
      <c r="A5110" t="s">
        <v>403</v>
      </c>
      <c r="B5110" t="s">
        <v>290</v>
      </c>
      <c r="C5110" t="s">
        <v>291</v>
      </c>
      <c r="D5110" t="s">
        <v>33</v>
      </c>
      <c r="E5110" t="s">
        <v>80</v>
      </c>
      <c r="F5110" t="s">
        <v>60</v>
      </c>
      <c r="G5110">
        <v>20</v>
      </c>
      <c r="H5110">
        <v>893.56</v>
      </c>
      <c r="I5110">
        <v>17871.2</v>
      </c>
      <c r="J5110">
        <v>166</v>
      </c>
      <c r="K5110">
        <v>14</v>
      </c>
      <c r="L5110" t="s">
        <v>18</v>
      </c>
      <c r="M5110">
        <f>(Table1[[#This Row],[Current_Stock]]*Table1[[#This Row],[Unit_Price]])</f>
        <v>148330.96</v>
      </c>
      <c r="N5110" s="12">
        <f>DATE(YEAR(Table1[[#This Row],[Order_Date]]),MONTH(Table1[[#This Row],[Order_Date]]),1)</f>
        <v>44958</v>
      </c>
    </row>
    <row r="5111" spans="1:14">
      <c r="A5111" t="s">
        <v>629</v>
      </c>
      <c r="B5111" t="s">
        <v>187</v>
      </c>
      <c r="C5111" t="s">
        <v>188</v>
      </c>
      <c r="D5111" t="s">
        <v>53</v>
      </c>
      <c r="E5111" t="s">
        <v>277</v>
      </c>
      <c r="F5111" t="s">
        <v>29</v>
      </c>
      <c r="G5111">
        <v>1</v>
      </c>
      <c r="H5111">
        <v>2231.19</v>
      </c>
      <c r="I5111">
        <v>2231.19</v>
      </c>
      <c r="J5111">
        <v>294</v>
      </c>
      <c r="K5111">
        <v>3</v>
      </c>
      <c r="L5111" t="s">
        <v>18</v>
      </c>
      <c r="M5111">
        <f>(Table1[[#This Row],[Current_Stock]]*Table1[[#This Row],[Unit_Price]])</f>
        <v>655969.86</v>
      </c>
      <c r="N5111" s="12">
        <f>DATE(YEAR(Table1[[#This Row],[Order_Date]]),MONTH(Table1[[#This Row],[Order_Date]]),1)</f>
        <v>44958</v>
      </c>
    </row>
    <row r="5112" spans="1:14">
      <c r="A5112" t="s">
        <v>963</v>
      </c>
      <c r="B5112" t="s">
        <v>1111</v>
      </c>
      <c r="C5112" t="s">
        <v>1112</v>
      </c>
      <c r="D5112" t="s">
        <v>22</v>
      </c>
      <c r="E5112" t="s">
        <v>153</v>
      </c>
      <c r="F5112" t="s">
        <v>40</v>
      </c>
      <c r="G5112">
        <v>51</v>
      </c>
      <c r="H5112">
        <v>9514.9</v>
      </c>
      <c r="I5112">
        <v>485259.9</v>
      </c>
      <c r="J5112">
        <v>44</v>
      </c>
      <c r="K5112">
        <v>6</v>
      </c>
      <c r="L5112" t="s">
        <v>18</v>
      </c>
      <c r="M5112">
        <f>(Table1[[#This Row],[Current_Stock]]*Table1[[#This Row],[Unit_Price]])</f>
        <v>418655.6</v>
      </c>
      <c r="N5112" s="12">
        <f>DATE(YEAR(Table1[[#This Row],[Order_Date]]),MONTH(Table1[[#This Row],[Order_Date]]),1)</f>
        <v>45231</v>
      </c>
    </row>
    <row r="5113" spans="1:14">
      <c r="A5113" t="s">
        <v>1261</v>
      </c>
      <c r="B5113" t="s">
        <v>302</v>
      </c>
      <c r="C5113" t="s">
        <v>303</v>
      </c>
      <c r="D5113" t="s">
        <v>38</v>
      </c>
      <c r="E5113" t="s">
        <v>28</v>
      </c>
      <c r="F5113" t="s">
        <v>60</v>
      </c>
      <c r="G5113">
        <v>9</v>
      </c>
      <c r="H5113">
        <v>3574</v>
      </c>
      <c r="I5113">
        <v>32166</v>
      </c>
      <c r="J5113">
        <v>230</v>
      </c>
      <c r="K5113">
        <v>4</v>
      </c>
      <c r="L5113" t="s">
        <v>18</v>
      </c>
      <c r="M5113">
        <f>(Table1[[#This Row],[Current_Stock]]*Table1[[#This Row],[Unit_Price]])</f>
        <v>822020</v>
      </c>
      <c r="N5113" s="12">
        <f>DATE(YEAR(Table1[[#This Row],[Order_Date]]),MONTH(Table1[[#This Row],[Order_Date]]),1)</f>
        <v>45536</v>
      </c>
    </row>
    <row r="5114" spans="1:14">
      <c r="A5114" t="s">
        <v>98</v>
      </c>
      <c r="B5114" t="s">
        <v>998</v>
      </c>
      <c r="C5114" t="s">
        <v>999</v>
      </c>
      <c r="D5114" t="s">
        <v>38</v>
      </c>
      <c r="E5114" t="s">
        <v>45</v>
      </c>
      <c r="F5114" t="s">
        <v>46</v>
      </c>
      <c r="G5114">
        <v>19</v>
      </c>
      <c r="H5114">
        <v>2392.9299999999998</v>
      </c>
      <c r="I5114">
        <v>45465.67</v>
      </c>
      <c r="J5114">
        <v>85</v>
      </c>
      <c r="K5114">
        <v>4</v>
      </c>
      <c r="L5114" t="s">
        <v>18</v>
      </c>
      <c r="M5114">
        <f>(Table1[[#This Row],[Current_Stock]]*Table1[[#This Row],[Unit_Price]])</f>
        <v>203399.05</v>
      </c>
      <c r="N5114" s="12">
        <f>DATE(YEAR(Table1[[#This Row],[Order_Date]]),MONTH(Table1[[#This Row],[Order_Date]]),1)</f>
        <v>45323</v>
      </c>
    </row>
    <row r="5115" spans="1:14">
      <c r="A5115" t="s">
        <v>1291</v>
      </c>
      <c r="B5115" t="s">
        <v>991</v>
      </c>
      <c r="C5115" t="s">
        <v>992</v>
      </c>
      <c r="D5115" t="s">
        <v>53</v>
      </c>
      <c r="E5115" t="s">
        <v>16</v>
      </c>
      <c r="F5115" t="s">
        <v>29</v>
      </c>
      <c r="G5115">
        <v>9</v>
      </c>
      <c r="H5115">
        <v>813.56</v>
      </c>
      <c r="I5115">
        <v>7322.04</v>
      </c>
      <c r="J5115">
        <v>313</v>
      </c>
      <c r="K5115">
        <v>6</v>
      </c>
      <c r="L5115" t="s">
        <v>18</v>
      </c>
      <c r="M5115">
        <f>(Table1[[#This Row],[Current_Stock]]*Table1[[#This Row],[Unit_Price]])</f>
        <v>254644.27999999997</v>
      </c>
      <c r="N5115" s="12">
        <f>DATE(YEAR(Table1[[#This Row],[Order_Date]]),MONTH(Table1[[#This Row],[Order_Date]]),1)</f>
        <v>45474</v>
      </c>
    </row>
    <row r="5116" spans="1:14">
      <c r="A5116" t="s">
        <v>1064</v>
      </c>
      <c r="B5116" t="s">
        <v>31</v>
      </c>
      <c r="C5116" t="s">
        <v>32</v>
      </c>
      <c r="D5116" t="s">
        <v>33</v>
      </c>
      <c r="E5116" t="s">
        <v>211</v>
      </c>
      <c r="F5116" t="s">
        <v>29</v>
      </c>
      <c r="G5116">
        <v>24</v>
      </c>
      <c r="H5116">
        <v>779.1</v>
      </c>
      <c r="I5116">
        <v>18698.400000000001</v>
      </c>
      <c r="J5116">
        <v>215</v>
      </c>
      <c r="K5116">
        <v>7</v>
      </c>
      <c r="L5116" t="s">
        <v>18</v>
      </c>
      <c r="M5116">
        <f>(Table1[[#This Row],[Current_Stock]]*Table1[[#This Row],[Unit_Price]])</f>
        <v>167506.5</v>
      </c>
      <c r="N5116" s="12">
        <f>DATE(YEAR(Table1[[#This Row],[Order_Date]]),MONTH(Table1[[#This Row],[Order_Date]]),1)</f>
        <v>44986</v>
      </c>
    </row>
    <row r="5117" spans="1:14">
      <c r="A5117" t="s">
        <v>1349</v>
      </c>
      <c r="B5117" t="s">
        <v>555</v>
      </c>
      <c r="C5117" t="s">
        <v>556</v>
      </c>
      <c r="D5117" t="s">
        <v>96</v>
      </c>
      <c r="E5117" t="s">
        <v>39</v>
      </c>
      <c r="F5117" t="s">
        <v>46</v>
      </c>
      <c r="G5117">
        <v>3</v>
      </c>
      <c r="H5117">
        <v>3214.72</v>
      </c>
      <c r="I5117">
        <v>9644.16</v>
      </c>
      <c r="J5117">
        <v>364</v>
      </c>
      <c r="K5117">
        <v>9</v>
      </c>
      <c r="L5117" t="s">
        <v>55</v>
      </c>
      <c r="M5117">
        <f>(Table1[[#This Row],[Current_Stock]]*Table1[[#This Row],[Unit_Price]])</f>
        <v>1170158.0799999998</v>
      </c>
      <c r="N5117" s="12">
        <f>DATE(YEAR(Table1[[#This Row],[Order_Date]]),MONTH(Table1[[#This Row],[Order_Date]]),1)</f>
        <v>45078</v>
      </c>
    </row>
    <row r="5118" spans="1:14">
      <c r="A5118" t="s">
        <v>1378</v>
      </c>
      <c r="B5118" t="s">
        <v>466</v>
      </c>
      <c r="C5118" t="s">
        <v>467</v>
      </c>
      <c r="D5118" t="s">
        <v>27</v>
      </c>
      <c r="E5118" t="s">
        <v>89</v>
      </c>
      <c r="F5118" t="s">
        <v>40</v>
      </c>
      <c r="G5118">
        <v>10</v>
      </c>
      <c r="H5118">
        <v>3362.3</v>
      </c>
      <c r="I5118">
        <v>33623</v>
      </c>
      <c r="J5118">
        <v>444</v>
      </c>
      <c r="K5118">
        <v>13</v>
      </c>
      <c r="L5118" t="s">
        <v>18</v>
      </c>
      <c r="M5118">
        <f>(Table1[[#This Row],[Current_Stock]]*Table1[[#This Row],[Unit_Price]])</f>
        <v>1492861.2000000002</v>
      </c>
      <c r="N5118" s="12">
        <f>DATE(YEAR(Table1[[#This Row],[Order_Date]]),MONTH(Table1[[#This Row],[Order_Date]]),1)</f>
        <v>45292</v>
      </c>
    </row>
    <row r="5119" spans="1:14">
      <c r="A5119" t="s">
        <v>993</v>
      </c>
      <c r="B5119" t="s">
        <v>482</v>
      </c>
      <c r="C5119" t="s">
        <v>483</v>
      </c>
      <c r="D5119" t="s">
        <v>33</v>
      </c>
      <c r="E5119" t="s">
        <v>50</v>
      </c>
      <c r="F5119" t="s">
        <v>17</v>
      </c>
      <c r="G5119">
        <v>11</v>
      </c>
      <c r="H5119">
        <v>2482.0100000000002</v>
      </c>
      <c r="I5119">
        <v>27302.11</v>
      </c>
      <c r="J5119">
        <v>118</v>
      </c>
      <c r="K5119">
        <v>3</v>
      </c>
      <c r="L5119" t="s">
        <v>18</v>
      </c>
      <c r="M5119">
        <f>(Table1[[#This Row],[Current_Stock]]*Table1[[#This Row],[Unit_Price]])</f>
        <v>292877.18000000005</v>
      </c>
      <c r="N5119" s="12">
        <f>DATE(YEAR(Table1[[#This Row],[Order_Date]]),MONTH(Table1[[#This Row],[Order_Date]]),1)</f>
        <v>45352</v>
      </c>
    </row>
    <row r="5120" spans="1:14">
      <c r="A5120" t="s">
        <v>1047</v>
      </c>
      <c r="B5120" t="s">
        <v>853</v>
      </c>
      <c r="C5120" t="s">
        <v>854</v>
      </c>
      <c r="D5120" t="s">
        <v>84</v>
      </c>
      <c r="E5120" t="s">
        <v>113</v>
      </c>
      <c r="F5120" t="s">
        <v>60</v>
      </c>
      <c r="G5120">
        <v>22</v>
      </c>
      <c r="H5120">
        <v>10209.82</v>
      </c>
      <c r="I5120">
        <v>224616.04</v>
      </c>
      <c r="J5120">
        <v>178</v>
      </c>
      <c r="K5120">
        <v>3</v>
      </c>
      <c r="L5120" t="s">
        <v>18</v>
      </c>
      <c r="M5120">
        <f>(Table1[[#This Row],[Current_Stock]]*Table1[[#This Row],[Unit_Price]])</f>
        <v>1817347.96</v>
      </c>
      <c r="N5120" s="12">
        <f>DATE(YEAR(Table1[[#This Row],[Order_Date]]),MONTH(Table1[[#This Row],[Order_Date]]),1)</f>
        <v>45017</v>
      </c>
    </row>
    <row r="5121" spans="1:14">
      <c r="A5121" t="s">
        <v>1341</v>
      </c>
      <c r="B5121" t="s">
        <v>42</v>
      </c>
      <c r="C5121" t="s">
        <v>43</v>
      </c>
      <c r="D5121" t="s">
        <v>44</v>
      </c>
      <c r="E5121" t="s">
        <v>282</v>
      </c>
      <c r="F5121" t="s">
        <v>46</v>
      </c>
      <c r="G5121">
        <v>57</v>
      </c>
      <c r="H5121">
        <v>2348.2600000000002</v>
      </c>
      <c r="I5121">
        <v>133850.82</v>
      </c>
      <c r="J5121">
        <v>44</v>
      </c>
      <c r="K5121">
        <v>13</v>
      </c>
      <c r="L5121" t="s">
        <v>18</v>
      </c>
      <c r="M5121">
        <f>(Table1[[#This Row],[Current_Stock]]*Table1[[#This Row],[Unit_Price]])</f>
        <v>103323.44</v>
      </c>
      <c r="N5121" s="12">
        <f>DATE(YEAR(Table1[[#This Row],[Order_Date]]),MONTH(Table1[[#This Row],[Order_Date]]),1)</f>
        <v>45017</v>
      </c>
    </row>
    <row r="5122" spans="1:14">
      <c r="A5122" t="s">
        <v>551</v>
      </c>
      <c r="B5122" t="s">
        <v>1111</v>
      </c>
      <c r="C5122" t="s">
        <v>1112</v>
      </c>
      <c r="D5122" t="s">
        <v>22</v>
      </c>
      <c r="E5122" t="s">
        <v>269</v>
      </c>
      <c r="F5122" t="s">
        <v>29</v>
      </c>
      <c r="G5122">
        <v>34</v>
      </c>
      <c r="H5122">
        <v>2571.65</v>
      </c>
      <c r="I5122">
        <v>87436.1</v>
      </c>
      <c r="J5122">
        <v>51</v>
      </c>
      <c r="K5122">
        <v>10</v>
      </c>
      <c r="L5122" t="s">
        <v>105</v>
      </c>
      <c r="M5122">
        <f>(Table1[[#This Row],[Current_Stock]]*Table1[[#This Row],[Unit_Price]])</f>
        <v>131154.15</v>
      </c>
      <c r="N5122" s="12">
        <f>DATE(YEAR(Table1[[#This Row],[Order_Date]]),MONTH(Table1[[#This Row],[Order_Date]]),1)</f>
        <v>45108</v>
      </c>
    </row>
    <row r="5123" spans="1:14">
      <c r="A5123" t="s">
        <v>74</v>
      </c>
      <c r="B5123" t="s">
        <v>777</v>
      </c>
      <c r="C5123" t="s">
        <v>778</v>
      </c>
      <c r="D5123" t="s">
        <v>84</v>
      </c>
      <c r="E5123" t="s">
        <v>330</v>
      </c>
      <c r="F5123" t="s">
        <v>40</v>
      </c>
      <c r="G5123">
        <v>15</v>
      </c>
      <c r="H5123">
        <v>18109.03</v>
      </c>
      <c r="I5123">
        <v>271635.45</v>
      </c>
      <c r="J5123">
        <v>230</v>
      </c>
      <c r="K5123">
        <v>11</v>
      </c>
      <c r="L5123" t="s">
        <v>18</v>
      </c>
      <c r="M5123">
        <f>(Table1[[#This Row],[Current_Stock]]*Table1[[#This Row],[Unit_Price]])</f>
        <v>4165076.9</v>
      </c>
      <c r="N5123" s="12">
        <f>DATE(YEAR(Table1[[#This Row],[Order_Date]]),MONTH(Table1[[#This Row],[Order_Date]]),1)</f>
        <v>44958</v>
      </c>
    </row>
    <row r="5124" spans="1:14">
      <c r="A5124" t="s">
        <v>468</v>
      </c>
      <c r="B5124" t="s">
        <v>1025</v>
      </c>
      <c r="C5124" t="s">
        <v>1026</v>
      </c>
      <c r="D5124" t="s">
        <v>84</v>
      </c>
      <c r="E5124" t="s">
        <v>50</v>
      </c>
      <c r="F5124" t="s">
        <v>29</v>
      </c>
      <c r="G5124">
        <v>24</v>
      </c>
      <c r="H5124">
        <v>23182.04</v>
      </c>
      <c r="I5124">
        <v>556368.96</v>
      </c>
      <c r="J5124">
        <v>104</v>
      </c>
      <c r="K5124">
        <v>9</v>
      </c>
      <c r="L5124" t="s">
        <v>18</v>
      </c>
      <c r="M5124">
        <f>(Table1[[#This Row],[Current_Stock]]*Table1[[#This Row],[Unit_Price]])</f>
        <v>2410932.16</v>
      </c>
      <c r="N5124" s="12">
        <f>DATE(YEAR(Table1[[#This Row],[Order_Date]]),MONTH(Table1[[#This Row],[Order_Date]]),1)</f>
        <v>45292</v>
      </c>
    </row>
    <row r="5125" spans="1:14">
      <c r="A5125" t="s">
        <v>859</v>
      </c>
      <c r="B5125" t="s">
        <v>1051</v>
      </c>
      <c r="C5125" t="s">
        <v>1052</v>
      </c>
      <c r="D5125" t="s">
        <v>84</v>
      </c>
      <c r="E5125" t="s">
        <v>80</v>
      </c>
      <c r="F5125" t="s">
        <v>60</v>
      </c>
      <c r="G5125">
        <v>21</v>
      </c>
      <c r="H5125">
        <v>22005.66</v>
      </c>
      <c r="I5125">
        <v>462118.86</v>
      </c>
      <c r="J5125">
        <v>161</v>
      </c>
      <c r="K5125">
        <v>5</v>
      </c>
      <c r="L5125" t="s">
        <v>18</v>
      </c>
      <c r="M5125">
        <f>(Table1[[#This Row],[Current_Stock]]*Table1[[#This Row],[Unit_Price]])</f>
        <v>3542911.26</v>
      </c>
      <c r="N5125" s="12">
        <f>DATE(YEAR(Table1[[#This Row],[Order_Date]]),MONTH(Table1[[#This Row],[Order_Date]]),1)</f>
        <v>45536</v>
      </c>
    </row>
    <row r="5126" spans="1:14">
      <c r="A5126" t="s">
        <v>597</v>
      </c>
      <c r="B5126" t="s">
        <v>435</v>
      </c>
      <c r="C5126" t="s">
        <v>436</v>
      </c>
      <c r="D5126" t="s">
        <v>38</v>
      </c>
      <c r="E5126" t="s">
        <v>277</v>
      </c>
      <c r="F5126" t="s">
        <v>60</v>
      </c>
      <c r="G5126">
        <v>11</v>
      </c>
      <c r="H5126">
        <v>1891.36</v>
      </c>
      <c r="I5126">
        <v>20804.96</v>
      </c>
      <c r="J5126">
        <v>205</v>
      </c>
      <c r="K5126">
        <v>3</v>
      </c>
      <c r="L5126" t="s">
        <v>18</v>
      </c>
      <c r="M5126">
        <f>(Table1[[#This Row],[Current_Stock]]*Table1[[#This Row],[Unit_Price]])</f>
        <v>387728.8</v>
      </c>
      <c r="N5126" s="12">
        <f>DATE(YEAR(Table1[[#This Row],[Order_Date]]),MONTH(Table1[[#This Row],[Order_Date]]),1)</f>
        <v>45200</v>
      </c>
    </row>
    <row r="5127" spans="1:14">
      <c r="A5127" t="s">
        <v>804</v>
      </c>
      <c r="B5127" t="s">
        <v>720</v>
      </c>
      <c r="C5127" t="s">
        <v>721</v>
      </c>
      <c r="D5127" t="s">
        <v>44</v>
      </c>
      <c r="E5127" t="s">
        <v>251</v>
      </c>
      <c r="F5127" t="s">
        <v>46</v>
      </c>
      <c r="G5127">
        <v>26</v>
      </c>
      <c r="H5127">
        <v>2177.08</v>
      </c>
      <c r="I5127">
        <v>56604.08</v>
      </c>
      <c r="J5127">
        <v>97</v>
      </c>
      <c r="K5127">
        <v>13</v>
      </c>
      <c r="L5127" t="s">
        <v>105</v>
      </c>
      <c r="M5127">
        <f>(Table1[[#This Row],[Current_Stock]]*Table1[[#This Row],[Unit_Price]])</f>
        <v>211176.75999999998</v>
      </c>
      <c r="N5127" s="12">
        <f>DATE(YEAR(Table1[[#This Row],[Order_Date]]),MONTH(Table1[[#This Row],[Order_Date]]),1)</f>
        <v>44927</v>
      </c>
    </row>
    <row r="5128" spans="1:14">
      <c r="A5128" t="s">
        <v>942</v>
      </c>
      <c r="B5128" t="s">
        <v>165</v>
      </c>
      <c r="C5128" t="s">
        <v>166</v>
      </c>
      <c r="D5128" t="s">
        <v>53</v>
      </c>
      <c r="E5128" t="s">
        <v>85</v>
      </c>
      <c r="F5128" t="s">
        <v>40</v>
      </c>
      <c r="G5128">
        <v>9</v>
      </c>
      <c r="H5128">
        <v>3916.26</v>
      </c>
      <c r="I5128">
        <v>35246.339999999997</v>
      </c>
      <c r="J5128">
        <v>405</v>
      </c>
      <c r="K5128">
        <v>12</v>
      </c>
      <c r="L5128" t="s">
        <v>55</v>
      </c>
      <c r="M5128">
        <f>(Table1[[#This Row],[Current_Stock]]*Table1[[#This Row],[Unit_Price]])</f>
        <v>1586085.3</v>
      </c>
      <c r="N5128" s="12">
        <f>DATE(YEAR(Table1[[#This Row],[Order_Date]]),MONTH(Table1[[#This Row],[Order_Date]]),1)</f>
        <v>45108</v>
      </c>
    </row>
    <row r="5129" spans="1:14">
      <c r="A5129" t="s">
        <v>1263</v>
      </c>
      <c r="B5129" t="s">
        <v>830</v>
      </c>
      <c r="C5129" t="s">
        <v>831</v>
      </c>
      <c r="D5129" t="s">
        <v>44</v>
      </c>
      <c r="E5129" t="s">
        <v>243</v>
      </c>
      <c r="F5129" t="s">
        <v>29</v>
      </c>
      <c r="G5129">
        <v>20</v>
      </c>
      <c r="H5129">
        <v>1900.18</v>
      </c>
      <c r="I5129">
        <v>38003.599999999999</v>
      </c>
      <c r="J5129">
        <v>34</v>
      </c>
      <c r="K5129">
        <v>10</v>
      </c>
      <c r="L5129" t="s">
        <v>18</v>
      </c>
      <c r="M5129">
        <f>(Table1[[#This Row],[Current_Stock]]*Table1[[#This Row],[Unit_Price]])</f>
        <v>64606.12</v>
      </c>
      <c r="N5129" s="12">
        <f>DATE(YEAR(Table1[[#This Row],[Order_Date]]),MONTH(Table1[[#This Row],[Order_Date]]),1)</f>
        <v>45474</v>
      </c>
    </row>
    <row r="5130" spans="1:14">
      <c r="A5130" t="s">
        <v>199</v>
      </c>
      <c r="B5130" t="s">
        <v>670</v>
      </c>
      <c r="C5130" t="s">
        <v>671</v>
      </c>
      <c r="D5130" t="s">
        <v>22</v>
      </c>
      <c r="E5130" t="s">
        <v>54</v>
      </c>
      <c r="F5130" t="s">
        <v>40</v>
      </c>
      <c r="G5130">
        <v>30</v>
      </c>
      <c r="H5130">
        <v>13295.05</v>
      </c>
      <c r="I5130">
        <v>398851.5</v>
      </c>
      <c r="J5130">
        <v>105</v>
      </c>
      <c r="K5130">
        <v>8</v>
      </c>
      <c r="L5130" t="s">
        <v>105</v>
      </c>
      <c r="M5130">
        <f>(Table1[[#This Row],[Current_Stock]]*Table1[[#This Row],[Unit_Price]])</f>
        <v>1395980.25</v>
      </c>
      <c r="N5130" s="12">
        <f>DATE(YEAR(Table1[[#This Row],[Order_Date]]),MONTH(Table1[[#This Row],[Order_Date]]),1)</f>
        <v>45474</v>
      </c>
    </row>
    <row r="5131" spans="1:14">
      <c r="A5131" t="s">
        <v>1372</v>
      </c>
      <c r="B5131" t="s">
        <v>338</v>
      </c>
      <c r="C5131" t="s">
        <v>339</v>
      </c>
      <c r="D5131" t="s">
        <v>38</v>
      </c>
      <c r="E5131" t="s">
        <v>282</v>
      </c>
      <c r="F5131" t="s">
        <v>40</v>
      </c>
      <c r="G5131">
        <v>10</v>
      </c>
      <c r="H5131">
        <v>4283.72</v>
      </c>
      <c r="I5131">
        <v>42837.2</v>
      </c>
      <c r="J5131">
        <v>92</v>
      </c>
      <c r="K5131">
        <v>8</v>
      </c>
      <c r="L5131" t="s">
        <v>18</v>
      </c>
      <c r="M5131">
        <f>(Table1[[#This Row],[Current_Stock]]*Table1[[#This Row],[Unit_Price]])</f>
        <v>394102.24000000005</v>
      </c>
      <c r="N5131" s="12">
        <f>DATE(YEAR(Table1[[#This Row],[Order_Date]]),MONTH(Table1[[#This Row],[Order_Date]]),1)</f>
        <v>45170</v>
      </c>
    </row>
    <row r="5132" spans="1:14">
      <c r="A5132" t="s">
        <v>1081</v>
      </c>
      <c r="B5132" t="s">
        <v>535</v>
      </c>
      <c r="C5132" t="s">
        <v>536</v>
      </c>
      <c r="D5132" t="s">
        <v>27</v>
      </c>
      <c r="E5132" t="s">
        <v>282</v>
      </c>
      <c r="F5132" t="s">
        <v>17</v>
      </c>
      <c r="G5132">
        <v>4</v>
      </c>
      <c r="H5132">
        <v>3644.98</v>
      </c>
      <c r="I5132">
        <v>14579.92</v>
      </c>
      <c r="J5132">
        <v>362</v>
      </c>
      <c r="K5132">
        <v>2</v>
      </c>
      <c r="L5132" t="s">
        <v>55</v>
      </c>
      <c r="M5132">
        <f>(Table1[[#This Row],[Current_Stock]]*Table1[[#This Row],[Unit_Price]])</f>
        <v>1319482.76</v>
      </c>
      <c r="N5132" s="12">
        <f>DATE(YEAR(Table1[[#This Row],[Order_Date]]),MONTH(Table1[[#This Row],[Order_Date]]),1)</f>
        <v>45383</v>
      </c>
    </row>
    <row r="5133" spans="1:14">
      <c r="A5133" t="s">
        <v>1312</v>
      </c>
      <c r="B5133" t="s">
        <v>466</v>
      </c>
      <c r="C5133" t="s">
        <v>467</v>
      </c>
      <c r="D5133" t="s">
        <v>27</v>
      </c>
      <c r="E5133" t="s">
        <v>28</v>
      </c>
      <c r="F5133" t="s">
        <v>40</v>
      </c>
      <c r="G5133">
        <v>3</v>
      </c>
      <c r="H5133">
        <v>3351.97</v>
      </c>
      <c r="I5133">
        <v>10055.91</v>
      </c>
      <c r="J5133">
        <v>481</v>
      </c>
      <c r="K5133">
        <v>12</v>
      </c>
      <c r="L5133" t="s">
        <v>18</v>
      </c>
      <c r="M5133">
        <f>(Table1[[#This Row],[Current_Stock]]*Table1[[#This Row],[Unit_Price]])</f>
        <v>1612297.5699999998</v>
      </c>
      <c r="N5133" s="12">
        <f>DATE(YEAR(Table1[[#This Row],[Order_Date]]),MONTH(Table1[[#This Row],[Order_Date]]),1)</f>
        <v>45017</v>
      </c>
    </row>
    <row r="5134" spans="1:14">
      <c r="A5134" t="s">
        <v>1086</v>
      </c>
      <c r="B5134" t="s">
        <v>614</v>
      </c>
      <c r="C5134" t="s">
        <v>615</v>
      </c>
      <c r="D5134" t="s">
        <v>27</v>
      </c>
      <c r="E5134" t="s">
        <v>50</v>
      </c>
      <c r="F5134" t="s">
        <v>29</v>
      </c>
      <c r="G5134">
        <v>7</v>
      </c>
      <c r="H5134">
        <v>1974.81</v>
      </c>
      <c r="I5134">
        <v>13823.67</v>
      </c>
      <c r="J5134">
        <v>252</v>
      </c>
      <c r="K5134">
        <v>4</v>
      </c>
      <c r="L5134" t="s">
        <v>55</v>
      </c>
      <c r="M5134">
        <f>(Table1[[#This Row],[Current_Stock]]*Table1[[#This Row],[Unit_Price]])</f>
        <v>497652.12</v>
      </c>
      <c r="N5134" s="12">
        <f>DATE(YEAR(Table1[[#This Row],[Order_Date]]),MONTH(Table1[[#This Row],[Order_Date]]),1)</f>
        <v>45323</v>
      </c>
    </row>
    <row r="5135" spans="1:14">
      <c r="A5135" t="s">
        <v>471</v>
      </c>
      <c r="B5135" t="s">
        <v>775</v>
      </c>
      <c r="C5135" t="s">
        <v>776</v>
      </c>
      <c r="D5135" t="s">
        <v>15</v>
      </c>
      <c r="E5135" t="s">
        <v>39</v>
      </c>
      <c r="F5135" t="s">
        <v>46</v>
      </c>
      <c r="G5135">
        <v>22</v>
      </c>
      <c r="H5135">
        <v>345.82</v>
      </c>
      <c r="I5135">
        <v>7608.04</v>
      </c>
      <c r="J5135">
        <v>120</v>
      </c>
      <c r="K5135">
        <v>5</v>
      </c>
      <c r="L5135" t="s">
        <v>18</v>
      </c>
      <c r="M5135">
        <f>(Table1[[#This Row],[Current_Stock]]*Table1[[#This Row],[Unit_Price]])</f>
        <v>41498.400000000001</v>
      </c>
      <c r="N5135" s="12">
        <f>DATE(YEAR(Table1[[#This Row],[Order_Date]]),MONTH(Table1[[#This Row],[Order_Date]]),1)</f>
        <v>45627</v>
      </c>
    </row>
    <row r="5136" spans="1:14">
      <c r="A5136" t="s">
        <v>324</v>
      </c>
      <c r="B5136" t="s">
        <v>734</v>
      </c>
      <c r="C5136" t="s">
        <v>735</v>
      </c>
      <c r="D5136" t="s">
        <v>22</v>
      </c>
      <c r="E5136" t="s">
        <v>153</v>
      </c>
      <c r="F5136" t="s">
        <v>60</v>
      </c>
      <c r="G5136">
        <v>36</v>
      </c>
      <c r="H5136">
        <v>10564.49</v>
      </c>
      <c r="I5136">
        <v>380321.64</v>
      </c>
      <c r="J5136">
        <v>41</v>
      </c>
      <c r="K5136">
        <v>7</v>
      </c>
      <c r="L5136" t="s">
        <v>105</v>
      </c>
      <c r="M5136">
        <f>(Table1[[#This Row],[Current_Stock]]*Table1[[#This Row],[Unit_Price]])</f>
        <v>433144.08999999997</v>
      </c>
      <c r="N5136" s="12">
        <f>DATE(YEAR(Table1[[#This Row],[Order_Date]]),MONTH(Table1[[#This Row],[Order_Date]]),1)</f>
        <v>45017</v>
      </c>
    </row>
    <row r="5137" spans="1:14">
      <c r="A5137" t="s">
        <v>1257</v>
      </c>
      <c r="B5137" t="s">
        <v>730</v>
      </c>
      <c r="C5137" t="s">
        <v>731</v>
      </c>
      <c r="D5137" t="s">
        <v>84</v>
      </c>
      <c r="E5137" t="s">
        <v>85</v>
      </c>
      <c r="F5137" t="s">
        <v>29</v>
      </c>
      <c r="G5137">
        <v>17</v>
      </c>
      <c r="H5137">
        <v>15860.22</v>
      </c>
      <c r="I5137">
        <v>269623.74</v>
      </c>
      <c r="J5137">
        <v>164</v>
      </c>
      <c r="K5137">
        <v>11</v>
      </c>
      <c r="L5137" t="s">
        <v>18</v>
      </c>
      <c r="M5137">
        <f>(Table1[[#This Row],[Current_Stock]]*Table1[[#This Row],[Unit_Price]])</f>
        <v>2601076.08</v>
      </c>
      <c r="N5137" s="12">
        <f>DATE(YEAR(Table1[[#This Row],[Order_Date]]),MONTH(Table1[[#This Row],[Order_Date]]),1)</f>
        <v>45352</v>
      </c>
    </row>
    <row r="5138" spans="1:14">
      <c r="A5138" t="s">
        <v>367</v>
      </c>
      <c r="B5138" t="s">
        <v>1259</v>
      </c>
      <c r="C5138" t="s">
        <v>1260</v>
      </c>
      <c r="D5138" t="s">
        <v>53</v>
      </c>
      <c r="E5138" t="s">
        <v>269</v>
      </c>
      <c r="F5138" t="s">
        <v>29</v>
      </c>
      <c r="G5138">
        <v>15</v>
      </c>
      <c r="H5138">
        <v>2061.0100000000002</v>
      </c>
      <c r="I5138">
        <v>30915.15</v>
      </c>
      <c r="J5138">
        <v>533</v>
      </c>
      <c r="K5138">
        <v>6</v>
      </c>
      <c r="L5138" t="s">
        <v>55</v>
      </c>
      <c r="M5138">
        <f>(Table1[[#This Row],[Current_Stock]]*Table1[[#This Row],[Unit_Price]])</f>
        <v>1098518.33</v>
      </c>
      <c r="N5138" s="12">
        <f>DATE(YEAR(Table1[[#This Row],[Order_Date]]),MONTH(Table1[[#This Row],[Order_Date]]),1)</f>
        <v>45261</v>
      </c>
    </row>
    <row r="5139" spans="1:14">
      <c r="A5139" t="s">
        <v>564</v>
      </c>
      <c r="B5139" t="s">
        <v>111</v>
      </c>
      <c r="C5139" t="s">
        <v>112</v>
      </c>
      <c r="D5139" t="s">
        <v>84</v>
      </c>
      <c r="E5139" t="s">
        <v>23</v>
      </c>
      <c r="F5139" t="s">
        <v>46</v>
      </c>
      <c r="G5139">
        <v>22</v>
      </c>
      <c r="H5139">
        <v>16826.57</v>
      </c>
      <c r="I5139">
        <v>370184.54</v>
      </c>
      <c r="J5139">
        <v>157</v>
      </c>
      <c r="K5139">
        <v>3</v>
      </c>
      <c r="L5139" t="s">
        <v>18</v>
      </c>
      <c r="M5139">
        <f>(Table1[[#This Row],[Current_Stock]]*Table1[[#This Row],[Unit_Price]])</f>
        <v>2641771.4899999998</v>
      </c>
      <c r="N5139" s="12">
        <f>DATE(YEAR(Table1[[#This Row],[Order_Date]]),MONTH(Table1[[#This Row],[Order_Date]]),1)</f>
        <v>45505</v>
      </c>
    </row>
    <row r="5140" spans="1:14">
      <c r="A5140" t="s">
        <v>667</v>
      </c>
      <c r="B5140" t="s">
        <v>129</v>
      </c>
      <c r="C5140" t="s">
        <v>130</v>
      </c>
      <c r="D5140" t="s">
        <v>53</v>
      </c>
      <c r="E5140" t="s">
        <v>173</v>
      </c>
      <c r="F5140" t="s">
        <v>40</v>
      </c>
      <c r="G5140">
        <v>5</v>
      </c>
      <c r="H5140">
        <v>3208.72</v>
      </c>
      <c r="I5140">
        <v>16043.6</v>
      </c>
      <c r="J5140">
        <v>257</v>
      </c>
      <c r="K5140">
        <v>10</v>
      </c>
      <c r="L5140" t="s">
        <v>18</v>
      </c>
      <c r="M5140">
        <f>(Table1[[#This Row],[Current_Stock]]*Table1[[#This Row],[Unit_Price]])</f>
        <v>824641.03999999992</v>
      </c>
      <c r="N5140" s="12">
        <f>DATE(YEAR(Table1[[#This Row],[Order_Date]]),MONTH(Table1[[#This Row],[Order_Date]]),1)</f>
        <v>45597</v>
      </c>
    </row>
    <row r="5141" spans="1:14">
      <c r="A5141" t="s">
        <v>936</v>
      </c>
      <c r="B5141" t="s">
        <v>763</v>
      </c>
      <c r="C5141" t="s">
        <v>764</v>
      </c>
      <c r="D5141" t="s">
        <v>96</v>
      </c>
      <c r="E5141" t="s">
        <v>97</v>
      </c>
      <c r="F5141" t="s">
        <v>29</v>
      </c>
      <c r="G5141">
        <v>5</v>
      </c>
      <c r="H5141">
        <v>4601.3999999999996</v>
      </c>
      <c r="I5141">
        <v>23007</v>
      </c>
      <c r="J5141">
        <v>252</v>
      </c>
      <c r="K5141">
        <v>7</v>
      </c>
      <c r="L5141" t="s">
        <v>55</v>
      </c>
      <c r="M5141">
        <f>(Table1[[#This Row],[Current_Stock]]*Table1[[#This Row],[Unit_Price]])</f>
        <v>1159552.7999999998</v>
      </c>
      <c r="N5141" s="12">
        <f>DATE(YEAR(Table1[[#This Row],[Order_Date]]),MONTH(Table1[[#This Row],[Order_Date]]),1)</f>
        <v>45108</v>
      </c>
    </row>
    <row r="5142" spans="1:14">
      <c r="A5142" t="s">
        <v>1027</v>
      </c>
      <c r="B5142" t="s">
        <v>527</v>
      </c>
      <c r="C5142" t="s">
        <v>528</v>
      </c>
      <c r="D5142" t="s">
        <v>22</v>
      </c>
      <c r="E5142" t="s">
        <v>184</v>
      </c>
      <c r="F5142" t="s">
        <v>60</v>
      </c>
      <c r="G5142">
        <v>49</v>
      </c>
      <c r="H5142">
        <v>16432.66</v>
      </c>
      <c r="I5142">
        <v>805200.34</v>
      </c>
      <c r="J5142">
        <v>88</v>
      </c>
      <c r="K5142">
        <v>14</v>
      </c>
      <c r="L5142" t="s">
        <v>18</v>
      </c>
      <c r="M5142">
        <f>(Table1[[#This Row],[Current_Stock]]*Table1[[#This Row],[Unit_Price]])</f>
        <v>1446074.08</v>
      </c>
      <c r="N5142" s="12">
        <f>DATE(YEAR(Table1[[#This Row],[Order_Date]]),MONTH(Table1[[#This Row],[Order_Date]]),1)</f>
        <v>45108</v>
      </c>
    </row>
    <row r="5143" spans="1:14">
      <c r="A5143" t="s">
        <v>1249</v>
      </c>
      <c r="B5143" t="s">
        <v>1007</v>
      </c>
      <c r="C5143" t="s">
        <v>1008</v>
      </c>
      <c r="D5143" t="s">
        <v>27</v>
      </c>
      <c r="E5143" t="s">
        <v>251</v>
      </c>
      <c r="F5143" t="s">
        <v>40</v>
      </c>
      <c r="G5143">
        <v>3</v>
      </c>
      <c r="H5143">
        <v>972.52</v>
      </c>
      <c r="I5143">
        <v>2917.56</v>
      </c>
      <c r="J5143">
        <v>527</v>
      </c>
      <c r="K5143">
        <v>7</v>
      </c>
      <c r="L5143" t="s">
        <v>55</v>
      </c>
      <c r="M5143">
        <f>(Table1[[#This Row],[Current_Stock]]*Table1[[#This Row],[Unit_Price]])</f>
        <v>512518.04</v>
      </c>
      <c r="N5143" s="12">
        <f>DATE(YEAR(Table1[[#This Row],[Order_Date]]),MONTH(Table1[[#This Row],[Order_Date]]),1)</f>
        <v>45108</v>
      </c>
    </row>
    <row r="5144" spans="1:14">
      <c r="A5144" t="s">
        <v>1206</v>
      </c>
      <c r="B5144" t="s">
        <v>1150</v>
      </c>
      <c r="C5144" t="s">
        <v>1151</v>
      </c>
      <c r="D5144" t="s">
        <v>33</v>
      </c>
      <c r="E5144" t="s">
        <v>80</v>
      </c>
      <c r="F5144" t="s">
        <v>29</v>
      </c>
      <c r="G5144">
        <v>11</v>
      </c>
      <c r="H5144">
        <v>1988.02</v>
      </c>
      <c r="I5144">
        <v>21868.22</v>
      </c>
      <c r="J5144">
        <v>221</v>
      </c>
      <c r="K5144">
        <v>7</v>
      </c>
      <c r="L5144" t="s">
        <v>18</v>
      </c>
      <c r="M5144">
        <f>(Table1[[#This Row],[Current_Stock]]*Table1[[#This Row],[Unit_Price]])</f>
        <v>439352.42</v>
      </c>
      <c r="N5144" s="12">
        <f>DATE(YEAR(Table1[[#This Row],[Order_Date]]),MONTH(Table1[[#This Row],[Order_Date]]),1)</f>
        <v>44927</v>
      </c>
    </row>
    <row r="5145" spans="1:14">
      <c r="A5145" t="s">
        <v>1182</v>
      </c>
      <c r="B5145" t="s">
        <v>318</v>
      </c>
      <c r="C5145" t="s">
        <v>319</v>
      </c>
      <c r="D5145" t="s">
        <v>96</v>
      </c>
      <c r="E5145" t="s">
        <v>160</v>
      </c>
      <c r="F5145" t="s">
        <v>40</v>
      </c>
      <c r="G5145">
        <v>1</v>
      </c>
      <c r="H5145">
        <v>849.3</v>
      </c>
      <c r="I5145">
        <v>849.3</v>
      </c>
      <c r="J5145">
        <v>532</v>
      </c>
      <c r="K5145">
        <v>5</v>
      </c>
      <c r="L5145" t="s">
        <v>18</v>
      </c>
      <c r="M5145">
        <f>(Table1[[#This Row],[Current_Stock]]*Table1[[#This Row],[Unit_Price]])</f>
        <v>451827.6</v>
      </c>
      <c r="N5145" s="12">
        <f>DATE(YEAR(Table1[[#This Row],[Order_Date]]),MONTH(Table1[[#This Row],[Order_Date]]),1)</f>
        <v>45323</v>
      </c>
    </row>
    <row r="5146" spans="1:14">
      <c r="A5146" t="s">
        <v>1173</v>
      </c>
      <c r="B5146" t="s">
        <v>848</v>
      </c>
      <c r="C5146" t="s">
        <v>849</v>
      </c>
      <c r="D5146" t="s">
        <v>33</v>
      </c>
      <c r="E5146" t="s">
        <v>45</v>
      </c>
      <c r="F5146" t="s">
        <v>29</v>
      </c>
      <c r="G5146">
        <v>16</v>
      </c>
      <c r="H5146">
        <v>416.92</v>
      </c>
      <c r="I5146">
        <v>6670.72</v>
      </c>
      <c r="J5146">
        <v>135</v>
      </c>
      <c r="K5146">
        <v>8</v>
      </c>
      <c r="L5146" t="s">
        <v>18</v>
      </c>
      <c r="M5146">
        <f>(Table1[[#This Row],[Current_Stock]]*Table1[[#This Row],[Unit_Price]])</f>
        <v>56284.200000000004</v>
      </c>
      <c r="N5146" s="12">
        <f>DATE(YEAR(Table1[[#This Row],[Order_Date]]),MONTH(Table1[[#This Row],[Order_Date]]),1)</f>
        <v>45566</v>
      </c>
    </row>
    <row r="5147" spans="1:14">
      <c r="A5147" t="s">
        <v>1312</v>
      </c>
      <c r="B5147" t="s">
        <v>162</v>
      </c>
      <c r="C5147" t="s">
        <v>163</v>
      </c>
      <c r="D5147" t="s">
        <v>53</v>
      </c>
      <c r="E5147" t="s">
        <v>50</v>
      </c>
      <c r="F5147" t="s">
        <v>46</v>
      </c>
      <c r="G5147">
        <v>10</v>
      </c>
      <c r="H5147">
        <v>3718.51</v>
      </c>
      <c r="I5147">
        <v>37185.1</v>
      </c>
      <c r="J5147">
        <v>521</v>
      </c>
      <c r="K5147">
        <v>14</v>
      </c>
      <c r="L5147" t="s">
        <v>18</v>
      </c>
      <c r="M5147">
        <f>(Table1[[#This Row],[Current_Stock]]*Table1[[#This Row],[Unit_Price]])</f>
        <v>1937343.7100000002</v>
      </c>
      <c r="N5147" s="12">
        <f>DATE(YEAR(Table1[[#This Row],[Order_Date]]),MONTH(Table1[[#This Row],[Order_Date]]),1)</f>
        <v>45017</v>
      </c>
    </row>
    <row r="5148" spans="1:14">
      <c r="A5148" t="s">
        <v>582</v>
      </c>
      <c r="B5148" t="s">
        <v>417</v>
      </c>
      <c r="C5148" t="s">
        <v>418</v>
      </c>
      <c r="D5148" t="s">
        <v>84</v>
      </c>
      <c r="E5148" t="s">
        <v>45</v>
      </c>
      <c r="F5148" t="s">
        <v>29</v>
      </c>
      <c r="G5148">
        <v>13</v>
      </c>
      <c r="H5148">
        <v>2890.18</v>
      </c>
      <c r="I5148">
        <v>37572.339999999997</v>
      </c>
      <c r="J5148">
        <v>196</v>
      </c>
      <c r="K5148">
        <v>5</v>
      </c>
      <c r="L5148" t="s">
        <v>18</v>
      </c>
      <c r="M5148">
        <f>(Table1[[#This Row],[Current_Stock]]*Table1[[#This Row],[Unit_Price]])</f>
        <v>566475.27999999991</v>
      </c>
      <c r="N5148" s="12">
        <f>DATE(YEAR(Table1[[#This Row],[Order_Date]]),MONTH(Table1[[#This Row],[Order_Date]]),1)</f>
        <v>45627</v>
      </c>
    </row>
    <row r="5149" spans="1:14">
      <c r="A5149" t="s">
        <v>1322</v>
      </c>
      <c r="B5149" t="s">
        <v>702</v>
      </c>
      <c r="C5149" t="s">
        <v>703</v>
      </c>
      <c r="D5149" t="s">
        <v>27</v>
      </c>
      <c r="E5149" t="s">
        <v>269</v>
      </c>
      <c r="F5149" t="s">
        <v>60</v>
      </c>
      <c r="G5149">
        <v>3</v>
      </c>
      <c r="H5149">
        <v>1715.59</v>
      </c>
      <c r="I5149">
        <v>5146.7700000000004</v>
      </c>
      <c r="J5149">
        <v>312</v>
      </c>
      <c r="K5149">
        <v>6</v>
      </c>
      <c r="L5149" t="s">
        <v>18</v>
      </c>
      <c r="M5149">
        <f>(Table1[[#This Row],[Current_Stock]]*Table1[[#This Row],[Unit_Price]])</f>
        <v>535264.07999999996</v>
      </c>
      <c r="N5149" s="12">
        <f>DATE(YEAR(Table1[[#This Row],[Order_Date]]),MONTH(Table1[[#This Row],[Order_Date]]),1)</f>
        <v>45352</v>
      </c>
    </row>
    <row r="5150" spans="1:14">
      <c r="A5150" t="s">
        <v>938</v>
      </c>
      <c r="B5150" t="s">
        <v>380</v>
      </c>
      <c r="C5150" t="s">
        <v>381</v>
      </c>
      <c r="D5150" t="s">
        <v>183</v>
      </c>
      <c r="E5150" t="s">
        <v>23</v>
      </c>
      <c r="F5150" t="s">
        <v>17</v>
      </c>
      <c r="G5150">
        <v>20</v>
      </c>
      <c r="H5150">
        <v>4381.2700000000004</v>
      </c>
      <c r="I5150">
        <v>87625.4</v>
      </c>
      <c r="J5150">
        <v>143</v>
      </c>
      <c r="K5150">
        <v>2</v>
      </c>
      <c r="L5150" t="s">
        <v>18</v>
      </c>
      <c r="M5150">
        <f>(Table1[[#This Row],[Current_Stock]]*Table1[[#This Row],[Unit_Price]])</f>
        <v>626521.6100000001</v>
      </c>
      <c r="N5150" s="12">
        <f>DATE(YEAR(Table1[[#This Row],[Order_Date]]),MONTH(Table1[[#This Row],[Order_Date]]),1)</f>
        <v>45108</v>
      </c>
    </row>
    <row r="5151" spans="1:14">
      <c r="A5151" t="s">
        <v>1233</v>
      </c>
      <c r="B5151" t="s">
        <v>531</v>
      </c>
      <c r="C5151" t="s">
        <v>532</v>
      </c>
      <c r="D5151" t="s">
        <v>53</v>
      </c>
      <c r="E5151" t="s">
        <v>251</v>
      </c>
      <c r="F5151" t="s">
        <v>46</v>
      </c>
      <c r="G5151">
        <v>3</v>
      </c>
      <c r="H5151">
        <v>2674.18</v>
      </c>
      <c r="I5151">
        <v>8022.54</v>
      </c>
      <c r="J5151">
        <v>508</v>
      </c>
      <c r="K5151">
        <v>8</v>
      </c>
      <c r="L5151" t="s">
        <v>55</v>
      </c>
      <c r="M5151">
        <f>(Table1[[#This Row],[Current_Stock]]*Table1[[#This Row],[Unit_Price]])</f>
        <v>1358483.44</v>
      </c>
      <c r="N5151" s="12">
        <f>DATE(YEAR(Table1[[#This Row],[Order_Date]]),MONTH(Table1[[#This Row],[Order_Date]]),1)</f>
        <v>45413</v>
      </c>
    </row>
    <row r="5152" spans="1:14">
      <c r="A5152" t="s">
        <v>964</v>
      </c>
      <c r="B5152" t="s">
        <v>870</v>
      </c>
      <c r="C5152" t="s">
        <v>871</v>
      </c>
      <c r="D5152" t="s">
        <v>84</v>
      </c>
      <c r="E5152" t="s">
        <v>113</v>
      </c>
      <c r="F5152" t="s">
        <v>60</v>
      </c>
      <c r="G5152">
        <v>25</v>
      </c>
      <c r="H5152">
        <v>20023.04</v>
      </c>
      <c r="I5152">
        <v>500576</v>
      </c>
      <c r="J5152">
        <v>123</v>
      </c>
      <c r="K5152">
        <v>4</v>
      </c>
      <c r="L5152" t="s">
        <v>18</v>
      </c>
      <c r="M5152">
        <f>(Table1[[#This Row],[Current_Stock]]*Table1[[#This Row],[Unit_Price]])</f>
        <v>2462833.92</v>
      </c>
      <c r="N5152" s="12">
        <f>DATE(YEAR(Table1[[#This Row],[Order_Date]]),MONTH(Table1[[#This Row],[Order_Date]]),1)</f>
        <v>45566</v>
      </c>
    </row>
    <row r="5153" spans="1:14">
      <c r="A5153" t="s">
        <v>376</v>
      </c>
      <c r="B5153" t="s">
        <v>699</v>
      </c>
      <c r="C5153" t="s">
        <v>700</v>
      </c>
      <c r="D5153" t="s">
        <v>53</v>
      </c>
      <c r="E5153" t="s">
        <v>211</v>
      </c>
      <c r="F5153" t="s">
        <v>17</v>
      </c>
      <c r="G5153">
        <v>10</v>
      </c>
      <c r="H5153">
        <v>4539.9799999999996</v>
      </c>
      <c r="I5153">
        <v>45399.8</v>
      </c>
      <c r="J5153">
        <v>322</v>
      </c>
      <c r="K5153">
        <v>4</v>
      </c>
      <c r="L5153" t="s">
        <v>18</v>
      </c>
      <c r="M5153">
        <f>(Table1[[#This Row],[Current_Stock]]*Table1[[#This Row],[Unit_Price]])</f>
        <v>1461873.5599999998</v>
      </c>
      <c r="N5153" s="12">
        <f>DATE(YEAR(Table1[[#This Row],[Order_Date]]),MONTH(Table1[[#This Row],[Order_Date]]),1)</f>
        <v>45231</v>
      </c>
    </row>
    <row r="5154" spans="1:14">
      <c r="A5154" t="s">
        <v>413</v>
      </c>
      <c r="B5154" t="s">
        <v>904</v>
      </c>
      <c r="C5154" t="s">
        <v>905</v>
      </c>
      <c r="D5154" t="s">
        <v>84</v>
      </c>
      <c r="E5154" t="s">
        <v>104</v>
      </c>
      <c r="F5154" t="s">
        <v>40</v>
      </c>
      <c r="G5154">
        <v>21</v>
      </c>
      <c r="H5154">
        <v>28867.97</v>
      </c>
      <c r="I5154">
        <v>606227.37</v>
      </c>
      <c r="J5154">
        <v>245</v>
      </c>
      <c r="K5154">
        <v>14</v>
      </c>
      <c r="L5154" t="s">
        <v>18</v>
      </c>
      <c r="M5154">
        <f>(Table1[[#This Row],[Current_Stock]]*Table1[[#This Row],[Unit_Price]])</f>
        <v>7072652.6500000004</v>
      </c>
      <c r="N5154" s="12">
        <f>DATE(YEAR(Table1[[#This Row],[Order_Date]]),MONTH(Table1[[#This Row],[Order_Date]]),1)</f>
        <v>44986</v>
      </c>
    </row>
    <row r="5155" spans="1:14">
      <c r="A5155" t="s">
        <v>952</v>
      </c>
      <c r="B5155" t="s">
        <v>407</v>
      </c>
      <c r="C5155" t="s">
        <v>408</v>
      </c>
      <c r="D5155" t="s">
        <v>44</v>
      </c>
      <c r="E5155" t="s">
        <v>153</v>
      </c>
      <c r="F5155" t="s">
        <v>60</v>
      </c>
      <c r="G5155">
        <v>68</v>
      </c>
      <c r="H5155">
        <v>215.02</v>
      </c>
      <c r="I5155">
        <v>14621.36</v>
      </c>
      <c r="J5155">
        <v>77</v>
      </c>
      <c r="K5155">
        <v>14</v>
      </c>
      <c r="L5155" t="s">
        <v>18</v>
      </c>
      <c r="M5155">
        <f>(Table1[[#This Row],[Current_Stock]]*Table1[[#This Row],[Unit_Price]])</f>
        <v>16556.54</v>
      </c>
      <c r="N5155" s="12">
        <f>DATE(YEAR(Table1[[#This Row],[Order_Date]]),MONTH(Table1[[#This Row],[Order_Date]]),1)</f>
        <v>45566</v>
      </c>
    </row>
    <row r="5156" spans="1:14">
      <c r="A5156" t="s">
        <v>1080</v>
      </c>
      <c r="B5156" t="s">
        <v>633</v>
      </c>
      <c r="C5156" t="s">
        <v>634</v>
      </c>
      <c r="D5156" t="s">
        <v>27</v>
      </c>
      <c r="E5156" t="s">
        <v>153</v>
      </c>
      <c r="F5156" t="s">
        <v>29</v>
      </c>
      <c r="G5156">
        <v>2</v>
      </c>
      <c r="H5156">
        <v>3124.13</v>
      </c>
      <c r="I5156">
        <v>6248.26</v>
      </c>
      <c r="J5156">
        <v>477</v>
      </c>
      <c r="K5156">
        <v>9</v>
      </c>
      <c r="L5156" t="s">
        <v>55</v>
      </c>
      <c r="M5156">
        <f>(Table1[[#This Row],[Current_Stock]]*Table1[[#This Row],[Unit_Price]])</f>
        <v>1490210.01</v>
      </c>
      <c r="N5156" s="12">
        <f>DATE(YEAR(Table1[[#This Row],[Order_Date]]),MONTH(Table1[[#This Row],[Order_Date]]),1)</f>
        <v>45383</v>
      </c>
    </row>
    <row r="5157" spans="1:14">
      <c r="A5157" t="s">
        <v>30</v>
      </c>
      <c r="B5157" t="s">
        <v>569</v>
      </c>
      <c r="C5157" t="s">
        <v>570</v>
      </c>
      <c r="D5157" t="s">
        <v>27</v>
      </c>
      <c r="E5157" t="s">
        <v>50</v>
      </c>
      <c r="F5157" t="s">
        <v>29</v>
      </c>
      <c r="G5157">
        <v>10</v>
      </c>
      <c r="H5157">
        <v>4204.3900000000003</v>
      </c>
      <c r="I5157">
        <v>42043.9</v>
      </c>
      <c r="J5157">
        <v>276</v>
      </c>
      <c r="K5157">
        <v>11</v>
      </c>
      <c r="L5157" t="s">
        <v>55</v>
      </c>
      <c r="M5157">
        <f>(Table1[[#This Row],[Current_Stock]]*Table1[[#This Row],[Unit_Price]])</f>
        <v>1160411.6400000001</v>
      </c>
      <c r="N5157" s="12">
        <f>DATE(YEAR(Table1[[#This Row],[Order_Date]]),MONTH(Table1[[#This Row],[Order_Date]]),1)</f>
        <v>45108</v>
      </c>
    </row>
    <row r="5158" spans="1:14">
      <c r="A5158" t="s">
        <v>310</v>
      </c>
      <c r="B5158" t="s">
        <v>819</v>
      </c>
      <c r="C5158" t="s">
        <v>820</v>
      </c>
      <c r="D5158" t="s">
        <v>22</v>
      </c>
      <c r="E5158" t="s">
        <v>109</v>
      </c>
      <c r="F5158" t="s">
        <v>17</v>
      </c>
      <c r="G5158">
        <v>32</v>
      </c>
      <c r="H5158">
        <v>997.59</v>
      </c>
      <c r="I5158">
        <v>31922.880000000001</v>
      </c>
      <c r="J5158">
        <v>100</v>
      </c>
      <c r="K5158">
        <v>8</v>
      </c>
      <c r="L5158" t="s">
        <v>105</v>
      </c>
      <c r="M5158">
        <f>(Table1[[#This Row],[Current_Stock]]*Table1[[#This Row],[Unit_Price]])</f>
        <v>99759</v>
      </c>
      <c r="N5158" s="12">
        <f>DATE(YEAR(Table1[[#This Row],[Order_Date]]),MONTH(Table1[[#This Row],[Order_Date]]),1)</f>
        <v>45047</v>
      </c>
    </row>
    <row r="5159" spans="1:14">
      <c r="A5159" t="s">
        <v>610</v>
      </c>
      <c r="B5159" t="s">
        <v>439</v>
      </c>
      <c r="C5159" t="s">
        <v>440</v>
      </c>
      <c r="D5159" t="s">
        <v>183</v>
      </c>
      <c r="E5159" t="s">
        <v>89</v>
      </c>
      <c r="F5159" t="s">
        <v>40</v>
      </c>
      <c r="G5159">
        <v>19</v>
      </c>
      <c r="H5159">
        <v>4663.79</v>
      </c>
      <c r="I5159">
        <v>88612.01</v>
      </c>
      <c r="J5159">
        <v>218</v>
      </c>
      <c r="K5159">
        <v>8</v>
      </c>
      <c r="L5159" t="s">
        <v>18</v>
      </c>
      <c r="M5159">
        <f>(Table1[[#This Row],[Current_Stock]]*Table1[[#This Row],[Unit_Price]])</f>
        <v>1016706.22</v>
      </c>
      <c r="N5159" s="12">
        <f>DATE(YEAR(Table1[[#This Row],[Order_Date]]),MONTH(Table1[[#This Row],[Order_Date]]),1)</f>
        <v>45413</v>
      </c>
    </row>
    <row r="5160" spans="1:14">
      <c r="A5160" t="s">
        <v>1084</v>
      </c>
      <c r="B5160" t="s">
        <v>456</v>
      </c>
      <c r="C5160" t="s">
        <v>457</v>
      </c>
      <c r="D5160" t="s">
        <v>96</v>
      </c>
      <c r="E5160" t="s">
        <v>160</v>
      </c>
      <c r="F5160" t="s">
        <v>29</v>
      </c>
      <c r="G5160">
        <v>7</v>
      </c>
      <c r="H5160">
        <v>3389.2</v>
      </c>
      <c r="I5160">
        <v>23724.400000000001</v>
      </c>
      <c r="J5160">
        <v>463</v>
      </c>
      <c r="K5160">
        <v>6</v>
      </c>
      <c r="L5160" t="s">
        <v>18</v>
      </c>
      <c r="M5160">
        <f>(Table1[[#This Row],[Current_Stock]]*Table1[[#This Row],[Unit_Price]])</f>
        <v>1569199.5999999999</v>
      </c>
      <c r="N5160" s="12">
        <f>DATE(YEAR(Table1[[#This Row],[Order_Date]]),MONTH(Table1[[#This Row],[Order_Date]]),1)</f>
        <v>45352</v>
      </c>
    </row>
    <row r="5161" spans="1:14">
      <c r="A5161" t="s">
        <v>1129</v>
      </c>
      <c r="B5161" t="s">
        <v>882</v>
      </c>
      <c r="C5161" t="s">
        <v>883</v>
      </c>
      <c r="D5161" t="s">
        <v>22</v>
      </c>
      <c r="E5161" t="s">
        <v>39</v>
      </c>
      <c r="F5161" t="s">
        <v>17</v>
      </c>
      <c r="G5161">
        <v>22</v>
      </c>
      <c r="H5161">
        <v>13972.38</v>
      </c>
      <c r="I5161">
        <v>307392.36</v>
      </c>
      <c r="J5161">
        <v>89</v>
      </c>
      <c r="K5161">
        <v>10</v>
      </c>
      <c r="L5161" t="s">
        <v>18</v>
      </c>
      <c r="M5161">
        <f>(Table1[[#This Row],[Current_Stock]]*Table1[[#This Row],[Unit_Price]])</f>
        <v>1243541.8199999998</v>
      </c>
      <c r="N5161" s="12">
        <f>DATE(YEAR(Table1[[#This Row],[Order_Date]]),MONTH(Table1[[#This Row],[Order_Date]]),1)</f>
        <v>45078</v>
      </c>
    </row>
    <row r="5162" spans="1:14">
      <c r="A5162" t="s">
        <v>1262</v>
      </c>
      <c r="B5162" t="s">
        <v>328</v>
      </c>
      <c r="C5162" t="s">
        <v>329</v>
      </c>
      <c r="D5162" t="s">
        <v>53</v>
      </c>
      <c r="E5162" t="s">
        <v>89</v>
      </c>
      <c r="F5162" t="s">
        <v>46</v>
      </c>
      <c r="G5162">
        <v>4</v>
      </c>
      <c r="H5162">
        <v>2445.64</v>
      </c>
      <c r="I5162">
        <v>9782.56</v>
      </c>
      <c r="J5162">
        <v>250</v>
      </c>
      <c r="K5162">
        <v>6</v>
      </c>
      <c r="L5162" t="s">
        <v>18</v>
      </c>
      <c r="M5162">
        <f>(Table1[[#This Row],[Current_Stock]]*Table1[[#This Row],[Unit_Price]])</f>
        <v>611410</v>
      </c>
      <c r="N5162" s="12">
        <f>DATE(YEAR(Table1[[#This Row],[Order_Date]]),MONTH(Table1[[#This Row],[Order_Date]]),1)</f>
        <v>44958</v>
      </c>
    </row>
    <row r="5163" spans="1:14">
      <c r="A5163" t="s">
        <v>606</v>
      </c>
      <c r="B5163" t="s">
        <v>447</v>
      </c>
      <c r="C5163" t="s">
        <v>448</v>
      </c>
      <c r="D5163" t="s">
        <v>44</v>
      </c>
      <c r="E5163" t="s">
        <v>34</v>
      </c>
      <c r="F5163" t="s">
        <v>29</v>
      </c>
      <c r="G5163">
        <v>32</v>
      </c>
      <c r="H5163">
        <v>939.83</v>
      </c>
      <c r="I5163">
        <v>30074.560000000001</v>
      </c>
      <c r="J5163">
        <v>119</v>
      </c>
      <c r="K5163">
        <v>10</v>
      </c>
      <c r="L5163" t="s">
        <v>18</v>
      </c>
      <c r="M5163">
        <f>(Table1[[#This Row],[Current_Stock]]*Table1[[#This Row],[Unit_Price]])</f>
        <v>111839.77</v>
      </c>
      <c r="N5163" s="12">
        <f>DATE(YEAR(Table1[[#This Row],[Order_Date]]),MONTH(Table1[[#This Row],[Order_Date]]),1)</f>
        <v>45170</v>
      </c>
    </row>
    <row r="5164" spans="1:14">
      <c r="A5164" t="s">
        <v>818</v>
      </c>
      <c r="B5164" t="s">
        <v>934</v>
      </c>
      <c r="C5164" t="s">
        <v>935</v>
      </c>
      <c r="D5164" t="s">
        <v>84</v>
      </c>
      <c r="E5164" t="s">
        <v>160</v>
      </c>
      <c r="F5164" t="s">
        <v>46</v>
      </c>
      <c r="G5164">
        <v>17</v>
      </c>
      <c r="H5164">
        <v>20997.17</v>
      </c>
      <c r="I5164">
        <v>356951.89</v>
      </c>
      <c r="J5164">
        <v>231</v>
      </c>
      <c r="K5164">
        <v>6</v>
      </c>
      <c r="L5164" t="s">
        <v>18</v>
      </c>
      <c r="M5164">
        <f>(Table1[[#This Row],[Current_Stock]]*Table1[[#This Row],[Unit_Price]])</f>
        <v>4850346.2699999996</v>
      </c>
      <c r="N5164" s="12">
        <f>DATE(YEAR(Table1[[#This Row],[Order_Date]]),MONTH(Table1[[#This Row],[Order_Date]]),1)</f>
        <v>45292</v>
      </c>
    </row>
    <row r="5165" spans="1:14">
      <c r="A5165" t="s">
        <v>842</v>
      </c>
      <c r="B5165" t="s">
        <v>510</v>
      </c>
      <c r="C5165" t="s">
        <v>511</v>
      </c>
      <c r="D5165" t="s">
        <v>38</v>
      </c>
      <c r="E5165" t="s">
        <v>153</v>
      </c>
      <c r="F5165" t="s">
        <v>46</v>
      </c>
      <c r="G5165">
        <v>20</v>
      </c>
      <c r="H5165">
        <v>4379.37</v>
      </c>
      <c r="I5165">
        <v>87587.4</v>
      </c>
      <c r="J5165">
        <v>217</v>
      </c>
      <c r="K5165">
        <v>6</v>
      </c>
      <c r="L5165" t="s">
        <v>18</v>
      </c>
      <c r="M5165">
        <f>(Table1[[#This Row],[Current_Stock]]*Table1[[#This Row],[Unit_Price]])</f>
        <v>950323.28999999992</v>
      </c>
      <c r="N5165" s="12">
        <f>DATE(YEAR(Table1[[#This Row],[Order_Date]]),MONTH(Table1[[#This Row],[Order_Date]]),1)</f>
        <v>44958</v>
      </c>
    </row>
    <row r="5166" spans="1:14">
      <c r="A5166" t="s">
        <v>911</v>
      </c>
      <c r="B5166" t="s">
        <v>855</v>
      </c>
      <c r="C5166" t="s">
        <v>856</v>
      </c>
      <c r="D5166" t="s">
        <v>38</v>
      </c>
      <c r="E5166" t="s">
        <v>113</v>
      </c>
      <c r="F5166" t="s">
        <v>17</v>
      </c>
      <c r="G5166">
        <v>9</v>
      </c>
      <c r="H5166">
        <v>3909.03</v>
      </c>
      <c r="I5166">
        <v>35181.269999999997</v>
      </c>
      <c r="J5166">
        <v>163</v>
      </c>
      <c r="K5166">
        <v>5</v>
      </c>
      <c r="L5166" t="s">
        <v>18</v>
      </c>
      <c r="M5166">
        <f>(Table1[[#This Row],[Current_Stock]]*Table1[[#This Row],[Unit_Price]])</f>
        <v>637171.89</v>
      </c>
      <c r="N5166" s="12">
        <f>DATE(YEAR(Table1[[#This Row],[Order_Date]]),MONTH(Table1[[#This Row],[Order_Date]]),1)</f>
        <v>45323</v>
      </c>
    </row>
    <row r="5167" spans="1:14">
      <c r="A5167" t="s">
        <v>227</v>
      </c>
      <c r="B5167" t="s">
        <v>649</v>
      </c>
      <c r="C5167" t="s">
        <v>650</v>
      </c>
      <c r="D5167" t="s">
        <v>183</v>
      </c>
      <c r="E5167" t="s">
        <v>85</v>
      </c>
      <c r="F5167" t="s">
        <v>46</v>
      </c>
      <c r="G5167">
        <v>19</v>
      </c>
      <c r="H5167">
        <v>2954.25</v>
      </c>
      <c r="I5167">
        <v>56130.75</v>
      </c>
      <c r="J5167">
        <v>113</v>
      </c>
      <c r="K5167">
        <v>12</v>
      </c>
      <c r="L5167" t="s">
        <v>18</v>
      </c>
      <c r="M5167">
        <f>(Table1[[#This Row],[Current_Stock]]*Table1[[#This Row],[Unit_Price]])</f>
        <v>333830.25</v>
      </c>
      <c r="N5167" s="12">
        <f>DATE(YEAR(Table1[[#This Row],[Order_Date]]),MONTH(Table1[[#This Row],[Order_Date]]),1)</f>
        <v>45108</v>
      </c>
    </row>
    <row r="5168" spans="1:14">
      <c r="A5168" t="s">
        <v>1304</v>
      </c>
      <c r="B5168" t="s">
        <v>604</v>
      </c>
      <c r="C5168" t="s">
        <v>605</v>
      </c>
      <c r="D5168" t="s">
        <v>27</v>
      </c>
      <c r="E5168" t="s">
        <v>28</v>
      </c>
      <c r="F5168" t="s">
        <v>60</v>
      </c>
      <c r="G5168">
        <v>7</v>
      </c>
      <c r="H5168">
        <v>2703.26</v>
      </c>
      <c r="I5168">
        <v>18922.82</v>
      </c>
      <c r="J5168">
        <v>262</v>
      </c>
      <c r="K5168">
        <v>13</v>
      </c>
      <c r="L5168" t="s">
        <v>55</v>
      </c>
      <c r="M5168">
        <f>(Table1[[#This Row],[Current_Stock]]*Table1[[#This Row],[Unit_Price]])</f>
        <v>708254.12000000011</v>
      </c>
      <c r="N5168" s="12">
        <f>DATE(YEAR(Table1[[#This Row],[Order_Date]]),MONTH(Table1[[#This Row],[Order_Date]]),1)</f>
        <v>45323</v>
      </c>
    </row>
    <row r="5169" spans="1:14">
      <c r="A5169" t="s">
        <v>1155</v>
      </c>
      <c r="B5169" t="s">
        <v>1018</v>
      </c>
      <c r="C5169" t="s">
        <v>1019</v>
      </c>
      <c r="D5169" t="s">
        <v>38</v>
      </c>
      <c r="E5169" t="s">
        <v>189</v>
      </c>
      <c r="F5169" t="s">
        <v>46</v>
      </c>
      <c r="G5169">
        <v>15</v>
      </c>
      <c r="H5169">
        <v>4118.03</v>
      </c>
      <c r="I5169">
        <v>61770.45</v>
      </c>
      <c r="J5169">
        <v>234</v>
      </c>
      <c r="K5169">
        <v>8</v>
      </c>
      <c r="L5169" t="s">
        <v>18</v>
      </c>
      <c r="M5169">
        <f>(Table1[[#This Row],[Current_Stock]]*Table1[[#This Row],[Unit_Price]])</f>
        <v>963619.0199999999</v>
      </c>
      <c r="N5169" s="12">
        <f>DATE(YEAR(Table1[[#This Row],[Order_Date]]),MONTH(Table1[[#This Row],[Order_Date]]),1)</f>
        <v>45078</v>
      </c>
    </row>
    <row r="5170" spans="1:14">
      <c r="A5170" t="s">
        <v>1216</v>
      </c>
      <c r="B5170" t="s">
        <v>685</v>
      </c>
      <c r="C5170" t="s">
        <v>686</v>
      </c>
      <c r="D5170" t="s">
        <v>183</v>
      </c>
      <c r="E5170" t="s">
        <v>16</v>
      </c>
      <c r="F5170" t="s">
        <v>29</v>
      </c>
      <c r="G5170">
        <v>22</v>
      </c>
      <c r="H5170">
        <v>1092.79</v>
      </c>
      <c r="I5170">
        <v>24041.38</v>
      </c>
      <c r="J5170">
        <v>203</v>
      </c>
      <c r="K5170">
        <v>10</v>
      </c>
      <c r="L5170" t="s">
        <v>18</v>
      </c>
      <c r="M5170">
        <f>(Table1[[#This Row],[Current_Stock]]*Table1[[#This Row],[Unit_Price]])</f>
        <v>221836.37</v>
      </c>
      <c r="N5170" s="12">
        <f>DATE(YEAR(Table1[[#This Row],[Order_Date]]),MONTH(Table1[[#This Row],[Order_Date]]),1)</f>
        <v>45231</v>
      </c>
    </row>
    <row r="5171" spans="1:14">
      <c r="A5171" t="s">
        <v>1209</v>
      </c>
      <c r="B5171" t="s">
        <v>13</v>
      </c>
      <c r="C5171" t="s">
        <v>14</v>
      </c>
      <c r="D5171" t="s">
        <v>15</v>
      </c>
      <c r="E5171" t="s">
        <v>85</v>
      </c>
      <c r="F5171" t="s">
        <v>29</v>
      </c>
      <c r="G5171">
        <v>22</v>
      </c>
      <c r="H5171">
        <v>73.849999999999994</v>
      </c>
      <c r="I5171">
        <v>1624.7</v>
      </c>
      <c r="J5171">
        <v>152</v>
      </c>
      <c r="K5171">
        <v>13</v>
      </c>
      <c r="L5171" t="s">
        <v>18</v>
      </c>
      <c r="M5171">
        <f>(Table1[[#This Row],[Current_Stock]]*Table1[[#This Row],[Unit_Price]])</f>
        <v>11225.199999999999</v>
      </c>
      <c r="N5171" s="12">
        <f>DATE(YEAR(Table1[[#This Row],[Order_Date]]),MONTH(Table1[[#This Row],[Order_Date]]),1)</f>
        <v>45383</v>
      </c>
    </row>
    <row r="5172" spans="1:14">
      <c r="A5172" t="s">
        <v>500</v>
      </c>
      <c r="B5172" t="s">
        <v>873</v>
      </c>
      <c r="C5172" t="s">
        <v>874</v>
      </c>
      <c r="D5172" t="s">
        <v>22</v>
      </c>
      <c r="E5172" t="s">
        <v>73</v>
      </c>
      <c r="F5172" t="s">
        <v>60</v>
      </c>
      <c r="G5172">
        <v>28</v>
      </c>
      <c r="H5172">
        <v>16791.830000000002</v>
      </c>
      <c r="I5172">
        <v>470171.24</v>
      </c>
      <c r="J5172">
        <v>78</v>
      </c>
      <c r="K5172">
        <v>14</v>
      </c>
      <c r="L5172" t="s">
        <v>105</v>
      </c>
      <c r="M5172">
        <f>(Table1[[#This Row],[Current_Stock]]*Table1[[#This Row],[Unit_Price]])</f>
        <v>1309762.7400000002</v>
      </c>
      <c r="N5172" s="12">
        <f>DATE(YEAR(Table1[[#This Row],[Order_Date]]),MONTH(Table1[[#This Row],[Order_Date]]),1)</f>
        <v>45444</v>
      </c>
    </row>
    <row r="5173" spans="1:14">
      <c r="A5173" t="s">
        <v>524</v>
      </c>
      <c r="B5173" t="s">
        <v>425</v>
      </c>
      <c r="C5173" t="s">
        <v>426</v>
      </c>
      <c r="D5173" t="s">
        <v>38</v>
      </c>
      <c r="E5173" t="s">
        <v>28</v>
      </c>
      <c r="F5173" t="s">
        <v>17</v>
      </c>
      <c r="G5173">
        <v>16</v>
      </c>
      <c r="H5173">
        <v>2079.9699999999998</v>
      </c>
      <c r="I5173">
        <v>33279.519999999997</v>
      </c>
      <c r="J5173">
        <v>117</v>
      </c>
      <c r="K5173">
        <v>9</v>
      </c>
      <c r="L5173" t="s">
        <v>18</v>
      </c>
      <c r="M5173">
        <f>(Table1[[#This Row],[Current_Stock]]*Table1[[#This Row],[Unit_Price]])</f>
        <v>243356.49</v>
      </c>
      <c r="N5173" s="12">
        <f>DATE(YEAR(Table1[[#This Row],[Order_Date]]),MONTH(Table1[[#This Row],[Order_Date]]),1)</f>
        <v>45566</v>
      </c>
    </row>
    <row r="5174" spans="1:14">
      <c r="A5174" t="s">
        <v>437</v>
      </c>
      <c r="B5174" t="s">
        <v>464</v>
      </c>
      <c r="C5174" t="s">
        <v>465</v>
      </c>
      <c r="D5174" t="s">
        <v>27</v>
      </c>
      <c r="E5174" t="s">
        <v>160</v>
      </c>
      <c r="F5174" t="s">
        <v>60</v>
      </c>
      <c r="G5174">
        <v>3</v>
      </c>
      <c r="H5174">
        <v>3392.09</v>
      </c>
      <c r="I5174">
        <v>10176.27</v>
      </c>
      <c r="J5174">
        <v>268</v>
      </c>
      <c r="K5174">
        <v>9</v>
      </c>
      <c r="L5174" t="s">
        <v>55</v>
      </c>
      <c r="M5174">
        <f>(Table1[[#This Row],[Current_Stock]]*Table1[[#This Row],[Unit_Price]])</f>
        <v>909080.12</v>
      </c>
      <c r="N5174" s="12">
        <f>DATE(YEAR(Table1[[#This Row],[Order_Date]]),MONTH(Table1[[#This Row],[Order_Date]]),1)</f>
        <v>44927</v>
      </c>
    </row>
    <row r="5175" spans="1:14">
      <c r="A5175" t="s">
        <v>655</v>
      </c>
      <c r="B5175" t="s">
        <v>559</v>
      </c>
      <c r="C5175" t="s">
        <v>560</v>
      </c>
      <c r="D5175" t="s">
        <v>183</v>
      </c>
      <c r="E5175" t="s">
        <v>251</v>
      </c>
      <c r="F5175" t="s">
        <v>40</v>
      </c>
      <c r="G5175">
        <v>21</v>
      </c>
      <c r="H5175">
        <v>4476.4799999999996</v>
      </c>
      <c r="I5175">
        <v>94006.080000000002</v>
      </c>
      <c r="J5175">
        <v>250</v>
      </c>
      <c r="K5175">
        <v>6</v>
      </c>
      <c r="L5175" t="s">
        <v>18</v>
      </c>
      <c r="M5175">
        <f>(Table1[[#This Row],[Current_Stock]]*Table1[[#This Row],[Unit_Price]])</f>
        <v>1119120</v>
      </c>
      <c r="N5175" s="12">
        <f>DATE(YEAR(Table1[[#This Row],[Order_Date]]),MONTH(Table1[[#This Row],[Order_Date]]),1)</f>
        <v>45323</v>
      </c>
    </row>
    <row r="5176" spans="1:14">
      <c r="A5176" t="s">
        <v>324</v>
      </c>
      <c r="B5176" t="s">
        <v>322</v>
      </c>
      <c r="C5176" t="s">
        <v>323</v>
      </c>
      <c r="D5176" t="s">
        <v>22</v>
      </c>
      <c r="E5176" t="s">
        <v>39</v>
      </c>
      <c r="F5176" t="s">
        <v>60</v>
      </c>
      <c r="G5176">
        <v>40</v>
      </c>
      <c r="H5176">
        <v>16837.54</v>
      </c>
      <c r="I5176">
        <v>673501.6</v>
      </c>
      <c r="J5176">
        <v>118</v>
      </c>
      <c r="K5176">
        <v>3</v>
      </c>
      <c r="L5176" t="s">
        <v>18</v>
      </c>
      <c r="M5176">
        <f>(Table1[[#This Row],[Current_Stock]]*Table1[[#This Row],[Unit_Price]])</f>
        <v>1986829.7200000002</v>
      </c>
      <c r="N5176" s="12">
        <f>DATE(YEAR(Table1[[#This Row],[Order_Date]]),MONTH(Table1[[#This Row],[Order_Date]]),1)</f>
        <v>45017</v>
      </c>
    </row>
    <row r="5177" spans="1:14">
      <c r="A5177" t="s">
        <v>292</v>
      </c>
      <c r="B5177" t="s">
        <v>808</v>
      </c>
      <c r="C5177" t="s">
        <v>809</v>
      </c>
      <c r="D5177" t="s">
        <v>33</v>
      </c>
      <c r="E5177" t="s">
        <v>16</v>
      </c>
      <c r="F5177" t="s">
        <v>29</v>
      </c>
      <c r="G5177">
        <v>16</v>
      </c>
      <c r="H5177">
        <v>3057.04</v>
      </c>
      <c r="I5177">
        <v>48912.639999999999</v>
      </c>
      <c r="J5177">
        <v>205</v>
      </c>
      <c r="K5177">
        <v>8</v>
      </c>
      <c r="L5177" t="s">
        <v>18</v>
      </c>
      <c r="M5177">
        <f>(Table1[[#This Row],[Current_Stock]]*Table1[[#This Row],[Unit_Price]])</f>
        <v>626693.19999999995</v>
      </c>
      <c r="N5177" s="12">
        <f>DATE(YEAR(Table1[[#This Row],[Order_Date]]),MONTH(Table1[[#This Row],[Order_Date]]),1)</f>
        <v>45017</v>
      </c>
    </row>
    <row r="5178" spans="1:14">
      <c r="A5178" t="s">
        <v>1324</v>
      </c>
      <c r="B5178" t="s">
        <v>783</v>
      </c>
      <c r="C5178" t="s">
        <v>784</v>
      </c>
      <c r="D5178" t="s">
        <v>22</v>
      </c>
      <c r="E5178" t="s">
        <v>109</v>
      </c>
      <c r="F5178" t="s">
        <v>29</v>
      </c>
      <c r="G5178">
        <v>27</v>
      </c>
      <c r="H5178">
        <v>2586.9899999999998</v>
      </c>
      <c r="I5178">
        <v>69848.73</v>
      </c>
      <c r="J5178">
        <v>111</v>
      </c>
      <c r="K5178">
        <v>2</v>
      </c>
      <c r="L5178" t="s">
        <v>18</v>
      </c>
      <c r="M5178">
        <f>(Table1[[#This Row],[Current_Stock]]*Table1[[#This Row],[Unit_Price]])</f>
        <v>287155.88999999996</v>
      </c>
      <c r="N5178" s="12">
        <f>DATE(YEAR(Table1[[#This Row],[Order_Date]]),MONTH(Table1[[#This Row],[Order_Date]]),1)</f>
        <v>45292</v>
      </c>
    </row>
    <row r="5179" spans="1:14">
      <c r="A5179" t="s">
        <v>659</v>
      </c>
      <c r="B5179" t="s">
        <v>239</v>
      </c>
      <c r="C5179" t="s">
        <v>240</v>
      </c>
      <c r="D5179" t="s">
        <v>15</v>
      </c>
      <c r="E5179" t="s">
        <v>39</v>
      </c>
      <c r="F5179" t="s">
        <v>29</v>
      </c>
      <c r="G5179">
        <v>24</v>
      </c>
      <c r="H5179">
        <v>405.1</v>
      </c>
      <c r="I5179">
        <v>9722.4</v>
      </c>
      <c r="J5179">
        <v>100</v>
      </c>
      <c r="K5179">
        <v>5</v>
      </c>
      <c r="L5179" t="s">
        <v>18</v>
      </c>
      <c r="M5179">
        <f>(Table1[[#This Row],[Current_Stock]]*Table1[[#This Row],[Unit_Price]])</f>
        <v>40510</v>
      </c>
      <c r="N5179" s="12">
        <f>DATE(YEAR(Table1[[#This Row],[Order_Date]]),MONTH(Table1[[#This Row],[Order_Date]]),1)</f>
        <v>45139</v>
      </c>
    </row>
    <row r="5180" spans="1:14">
      <c r="A5180" t="s">
        <v>1322</v>
      </c>
      <c r="B5180" t="s">
        <v>544</v>
      </c>
      <c r="C5180" t="s">
        <v>545</v>
      </c>
      <c r="D5180" t="s">
        <v>96</v>
      </c>
      <c r="E5180" t="s">
        <v>50</v>
      </c>
      <c r="F5180" t="s">
        <v>17</v>
      </c>
      <c r="G5180">
        <v>5</v>
      </c>
      <c r="H5180">
        <v>1891.32</v>
      </c>
      <c r="I5180">
        <v>9456.6</v>
      </c>
      <c r="J5180">
        <v>586</v>
      </c>
      <c r="K5180">
        <v>4</v>
      </c>
      <c r="L5180" t="s">
        <v>18</v>
      </c>
      <c r="M5180">
        <f>(Table1[[#This Row],[Current_Stock]]*Table1[[#This Row],[Unit_Price]])</f>
        <v>1108313.52</v>
      </c>
      <c r="N5180" s="12">
        <f>DATE(YEAR(Table1[[#This Row],[Order_Date]]),MONTH(Table1[[#This Row],[Order_Date]]),1)</f>
        <v>45352</v>
      </c>
    </row>
    <row r="5181" spans="1:14">
      <c r="A5181" t="s">
        <v>1369</v>
      </c>
      <c r="B5181" t="s">
        <v>775</v>
      </c>
      <c r="C5181" t="s">
        <v>776</v>
      </c>
      <c r="D5181" t="s">
        <v>15</v>
      </c>
      <c r="E5181" t="s">
        <v>59</v>
      </c>
      <c r="F5181" t="s">
        <v>60</v>
      </c>
      <c r="G5181">
        <v>8</v>
      </c>
      <c r="H5181">
        <v>421.97</v>
      </c>
      <c r="I5181">
        <v>3375.76</v>
      </c>
      <c r="J5181">
        <v>100</v>
      </c>
      <c r="K5181">
        <v>14</v>
      </c>
      <c r="L5181" t="s">
        <v>18</v>
      </c>
      <c r="M5181">
        <f>(Table1[[#This Row],[Current_Stock]]*Table1[[#This Row],[Unit_Price]])</f>
        <v>42197</v>
      </c>
      <c r="N5181" s="12">
        <f>DATE(YEAR(Table1[[#This Row],[Order_Date]]),MONTH(Table1[[#This Row],[Order_Date]]),1)</f>
        <v>45597</v>
      </c>
    </row>
    <row r="5182" spans="1:14">
      <c r="A5182" t="s">
        <v>1152</v>
      </c>
      <c r="B5182" t="s">
        <v>1099</v>
      </c>
      <c r="C5182" t="s">
        <v>1100</v>
      </c>
      <c r="D5182" t="s">
        <v>38</v>
      </c>
      <c r="E5182" t="s">
        <v>50</v>
      </c>
      <c r="F5182" t="s">
        <v>46</v>
      </c>
      <c r="G5182">
        <v>15</v>
      </c>
      <c r="H5182">
        <v>2993.55</v>
      </c>
      <c r="I5182">
        <v>44903.25</v>
      </c>
      <c r="J5182">
        <v>164</v>
      </c>
      <c r="K5182">
        <v>5</v>
      </c>
      <c r="L5182" t="s">
        <v>18</v>
      </c>
      <c r="M5182">
        <f>(Table1[[#This Row],[Current_Stock]]*Table1[[#This Row],[Unit_Price]])</f>
        <v>490942.2</v>
      </c>
      <c r="N5182" s="12">
        <f>DATE(YEAR(Table1[[#This Row],[Order_Date]]),MONTH(Table1[[#This Row],[Order_Date]]),1)</f>
        <v>45139</v>
      </c>
    </row>
    <row r="5183" spans="1:14">
      <c r="A5183" t="s">
        <v>774</v>
      </c>
      <c r="B5183" t="s">
        <v>814</v>
      </c>
      <c r="C5183" t="s">
        <v>815</v>
      </c>
      <c r="D5183" t="s">
        <v>44</v>
      </c>
      <c r="E5183" t="s">
        <v>104</v>
      </c>
      <c r="F5183" t="s">
        <v>40</v>
      </c>
      <c r="G5183">
        <v>32</v>
      </c>
      <c r="H5183">
        <v>1146.53</v>
      </c>
      <c r="I5183">
        <v>36688.959999999999</v>
      </c>
      <c r="J5183">
        <v>79</v>
      </c>
      <c r="K5183">
        <v>13</v>
      </c>
      <c r="L5183" t="s">
        <v>18</v>
      </c>
      <c r="M5183">
        <f>(Table1[[#This Row],[Current_Stock]]*Table1[[#This Row],[Unit_Price]])</f>
        <v>90575.87</v>
      </c>
      <c r="N5183" s="12">
        <f>DATE(YEAR(Table1[[#This Row],[Order_Date]]),MONTH(Table1[[#This Row],[Order_Date]]),1)</f>
        <v>45200</v>
      </c>
    </row>
    <row r="5184" spans="1:14">
      <c r="A5184" t="s">
        <v>930</v>
      </c>
      <c r="B5184" t="s">
        <v>1268</v>
      </c>
      <c r="C5184" t="s">
        <v>1269</v>
      </c>
      <c r="D5184" t="s">
        <v>38</v>
      </c>
      <c r="E5184" t="s">
        <v>113</v>
      </c>
      <c r="F5184" t="s">
        <v>60</v>
      </c>
      <c r="G5184">
        <v>13</v>
      </c>
      <c r="H5184">
        <v>3878.85</v>
      </c>
      <c r="I5184">
        <v>50425.05</v>
      </c>
      <c r="J5184">
        <v>227</v>
      </c>
      <c r="K5184">
        <v>5</v>
      </c>
      <c r="L5184" t="s">
        <v>18</v>
      </c>
      <c r="M5184">
        <f>(Table1[[#This Row],[Current_Stock]]*Table1[[#This Row],[Unit_Price]])</f>
        <v>880498.95</v>
      </c>
      <c r="N5184" s="12">
        <f>DATE(YEAR(Table1[[#This Row],[Order_Date]]),MONTH(Table1[[#This Row],[Order_Date]]),1)</f>
        <v>45200</v>
      </c>
    </row>
    <row r="5185" spans="1:14">
      <c r="A5185" t="s">
        <v>340</v>
      </c>
      <c r="B5185" t="s">
        <v>222</v>
      </c>
      <c r="C5185" t="s">
        <v>223</v>
      </c>
      <c r="D5185" t="s">
        <v>53</v>
      </c>
      <c r="E5185" t="s">
        <v>85</v>
      </c>
      <c r="F5185" t="s">
        <v>40</v>
      </c>
      <c r="G5185">
        <v>10</v>
      </c>
      <c r="H5185">
        <v>1587.82</v>
      </c>
      <c r="I5185">
        <v>15878.2</v>
      </c>
      <c r="J5185">
        <v>583</v>
      </c>
      <c r="K5185">
        <v>9</v>
      </c>
      <c r="L5185" t="s">
        <v>55</v>
      </c>
      <c r="M5185">
        <f>(Table1[[#This Row],[Current_Stock]]*Table1[[#This Row],[Unit_Price]])</f>
        <v>925699.05999999994</v>
      </c>
      <c r="N5185" s="12">
        <f>DATE(YEAR(Table1[[#This Row],[Order_Date]]),MONTH(Table1[[#This Row],[Order_Date]]),1)</f>
        <v>44958</v>
      </c>
    </row>
    <row r="5186" spans="1:14">
      <c r="A5186" t="s">
        <v>1251</v>
      </c>
      <c r="B5186" t="s">
        <v>421</v>
      </c>
      <c r="C5186" t="s">
        <v>422</v>
      </c>
      <c r="D5186" t="s">
        <v>53</v>
      </c>
      <c r="E5186" t="s">
        <v>160</v>
      </c>
      <c r="F5186" t="s">
        <v>29</v>
      </c>
      <c r="G5186">
        <v>5</v>
      </c>
      <c r="H5186">
        <v>4493.59</v>
      </c>
      <c r="I5186">
        <v>22467.95</v>
      </c>
      <c r="J5186">
        <v>277</v>
      </c>
      <c r="K5186">
        <v>6</v>
      </c>
      <c r="L5186" t="s">
        <v>55</v>
      </c>
      <c r="M5186">
        <f>(Table1[[#This Row],[Current_Stock]]*Table1[[#This Row],[Unit_Price]])</f>
        <v>1244724.43</v>
      </c>
      <c r="N5186" s="12">
        <f>DATE(YEAR(Table1[[#This Row],[Order_Date]]),MONTH(Table1[[#This Row],[Order_Date]]),1)</f>
        <v>45017</v>
      </c>
    </row>
    <row r="5187" spans="1:14">
      <c r="A5187" t="s">
        <v>56</v>
      </c>
      <c r="B5187" t="s">
        <v>75</v>
      </c>
      <c r="C5187" t="s">
        <v>76</v>
      </c>
      <c r="D5187" t="s">
        <v>33</v>
      </c>
      <c r="E5187" t="s">
        <v>211</v>
      </c>
      <c r="F5187" t="s">
        <v>17</v>
      </c>
      <c r="G5187">
        <v>11</v>
      </c>
      <c r="H5187">
        <v>4425.78</v>
      </c>
      <c r="I5187">
        <v>48683.58</v>
      </c>
      <c r="J5187">
        <v>213</v>
      </c>
      <c r="K5187">
        <v>13</v>
      </c>
      <c r="L5187" t="s">
        <v>18</v>
      </c>
      <c r="M5187">
        <f>(Table1[[#This Row],[Current_Stock]]*Table1[[#This Row],[Unit_Price]])</f>
        <v>942691.1399999999</v>
      </c>
      <c r="N5187" s="12">
        <f>DATE(YEAR(Table1[[#This Row],[Order_Date]]),MONTH(Table1[[#This Row],[Order_Date]]),1)</f>
        <v>45413</v>
      </c>
    </row>
    <row r="5188" spans="1:14">
      <c r="A5188" t="s">
        <v>106</v>
      </c>
      <c r="B5188" t="s">
        <v>165</v>
      </c>
      <c r="C5188" t="s">
        <v>166</v>
      </c>
      <c r="D5188" t="s">
        <v>53</v>
      </c>
      <c r="E5188" t="s">
        <v>97</v>
      </c>
      <c r="F5188" t="s">
        <v>60</v>
      </c>
      <c r="G5188">
        <v>3</v>
      </c>
      <c r="H5188">
        <v>3948.05</v>
      </c>
      <c r="I5188">
        <v>11844.15</v>
      </c>
      <c r="J5188">
        <v>473</v>
      </c>
      <c r="K5188">
        <v>8</v>
      </c>
      <c r="L5188" t="s">
        <v>55</v>
      </c>
      <c r="M5188">
        <f>(Table1[[#This Row],[Current_Stock]]*Table1[[#This Row],[Unit_Price]])</f>
        <v>1867427.6500000001</v>
      </c>
      <c r="N5188" s="12">
        <f>DATE(YEAR(Table1[[#This Row],[Order_Date]]),MONTH(Table1[[#This Row],[Order_Date]]),1)</f>
        <v>45352</v>
      </c>
    </row>
    <row r="5189" spans="1:14">
      <c r="A5189" t="s">
        <v>1075</v>
      </c>
      <c r="B5189" t="s">
        <v>213</v>
      </c>
      <c r="C5189" t="s">
        <v>214</v>
      </c>
      <c r="D5189" t="s">
        <v>33</v>
      </c>
      <c r="E5189" t="s">
        <v>167</v>
      </c>
      <c r="F5189" t="s">
        <v>17</v>
      </c>
      <c r="G5189">
        <v>22</v>
      </c>
      <c r="H5189">
        <v>3439.56</v>
      </c>
      <c r="I5189">
        <v>75670.320000000007</v>
      </c>
      <c r="J5189">
        <v>165</v>
      </c>
      <c r="K5189">
        <v>5</v>
      </c>
      <c r="L5189" t="s">
        <v>18</v>
      </c>
      <c r="M5189">
        <f>(Table1[[#This Row],[Current_Stock]]*Table1[[#This Row],[Unit_Price]])</f>
        <v>567527.4</v>
      </c>
      <c r="N5189" s="12">
        <f>DATE(YEAR(Table1[[#This Row],[Order_Date]]),MONTH(Table1[[#This Row],[Order_Date]]),1)</f>
        <v>45566</v>
      </c>
    </row>
    <row r="5190" spans="1:14">
      <c r="A5190" t="s">
        <v>1149</v>
      </c>
      <c r="B5190" t="s">
        <v>882</v>
      </c>
      <c r="C5190" t="s">
        <v>883</v>
      </c>
      <c r="D5190" t="s">
        <v>22</v>
      </c>
      <c r="E5190" t="s">
        <v>45</v>
      </c>
      <c r="F5190" t="s">
        <v>46</v>
      </c>
      <c r="G5190">
        <v>34</v>
      </c>
      <c r="H5190">
        <v>14147.35</v>
      </c>
      <c r="I5190">
        <v>481009.9</v>
      </c>
      <c r="J5190">
        <v>72</v>
      </c>
      <c r="K5190">
        <v>7</v>
      </c>
      <c r="L5190" t="s">
        <v>18</v>
      </c>
      <c r="M5190">
        <f>(Table1[[#This Row],[Current_Stock]]*Table1[[#This Row],[Unit_Price]])</f>
        <v>1018609.2000000001</v>
      </c>
      <c r="N5190" s="12">
        <f>DATE(YEAR(Table1[[#This Row],[Order_Date]]),MONTH(Table1[[#This Row],[Order_Date]]),1)</f>
        <v>45017</v>
      </c>
    </row>
    <row r="5191" spans="1:14">
      <c r="A5191" t="s">
        <v>1231</v>
      </c>
      <c r="B5191" t="s">
        <v>311</v>
      </c>
      <c r="C5191" t="s">
        <v>312</v>
      </c>
      <c r="D5191" t="s">
        <v>22</v>
      </c>
      <c r="E5191" t="s">
        <v>269</v>
      </c>
      <c r="F5191" t="s">
        <v>60</v>
      </c>
      <c r="G5191">
        <v>25</v>
      </c>
      <c r="H5191">
        <v>2732.28</v>
      </c>
      <c r="I5191">
        <v>68307</v>
      </c>
      <c r="J5191">
        <v>31</v>
      </c>
      <c r="K5191">
        <v>11</v>
      </c>
      <c r="L5191" t="s">
        <v>18</v>
      </c>
      <c r="M5191">
        <f>(Table1[[#This Row],[Current_Stock]]*Table1[[#This Row],[Unit_Price]])</f>
        <v>84700.680000000008</v>
      </c>
      <c r="N5191" s="12">
        <f>DATE(YEAR(Table1[[#This Row],[Order_Date]]),MONTH(Table1[[#This Row],[Order_Date]]),1)</f>
        <v>45047</v>
      </c>
    </row>
    <row r="5192" spans="1:14">
      <c r="A5192" t="s">
        <v>901</v>
      </c>
      <c r="B5192" t="s">
        <v>633</v>
      </c>
      <c r="C5192" t="s">
        <v>634</v>
      </c>
      <c r="D5192" t="s">
        <v>27</v>
      </c>
      <c r="E5192" t="s">
        <v>28</v>
      </c>
      <c r="F5192" t="s">
        <v>60</v>
      </c>
      <c r="G5192">
        <v>2</v>
      </c>
      <c r="H5192">
        <v>2071.46</v>
      </c>
      <c r="I5192">
        <v>4142.92</v>
      </c>
      <c r="J5192">
        <v>380</v>
      </c>
      <c r="K5192">
        <v>2</v>
      </c>
      <c r="L5192" t="s">
        <v>18</v>
      </c>
      <c r="M5192">
        <f>(Table1[[#This Row],[Current_Stock]]*Table1[[#This Row],[Unit_Price]])</f>
        <v>787154.8</v>
      </c>
      <c r="N5192" s="12">
        <f>DATE(YEAR(Table1[[#This Row],[Order_Date]]),MONTH(Table1[[#This Row],[Order_Date]]),1)</f>
        <v>45017</v>
      </c>
    </row>
    <row r="5193" spans="1:14">
      <c r="A5193" t="s">
        <v>1351</v>
      </c>
      <c r="B5193" t="s">
        <v>1259</v>
      </c>
      <c r="C5193" t="s">
        <v>1260</v>
      </c>
      <c r="D5193" t="s">
        <v>53</v>
      </c>
      <c r="E5193" t="s">
        <v>23</v>
      </c>
      <c r="F5193" t="s">
        <v>17</v>
      </c>
      <c r="G5193">
        <v>2</v>
      </c>
      <c r="H5193">
        <v>1788.16</v>
      </c>
      <c r="I5193">
        <v>3576.32</v>
      </c>
      <c r="J5193">
        <v>371</v>
      </c>
      <c r="K5193">
        <v>5</v>
      </c>
      <c r="L5193" t="s">
        <v>55</v>
      </c>
      <c r="M5193">
        <f>(Table1[[#This Row],[Current_Stock]]*Table1[[#This Row],[Unit_Price]])</f>
        <v>663407.35999999999</v>
      </c>
      <c r="N5193" s="12">
        <f>DATE(YEAR(Table1[[#This Row],[Order_Date]]),MONTH(Table1[[#This Row],[Order_Date]]),1)</f>
        <v>45292</v>
      </c>
    </row>
    <row r="5194" spans="1:14">
      <c r="A5194" t="s">
        <v>1028</v>
      </c>
      <c r="B5194" t="s">
        <v>102</v>
      </c>
      <c r="C5194" t="s">
        <v>103</v>
      </c>
      <c r="D5194" t="s">
        <v>22</v>
      </c>
      <c r="E5194" t="s">
        <v>34</v>
      </c>
      <c r="F5194" t="s">
        <v>40</v>
      </c>
      <c r="G5194">
        <v>21</v>
      </c>
      <c r="H5194">
        <v>2906.55</v>
      </c>
      <c r="I5194">
        <v>61037.55</v>
      </c>
      <c r="J5194">
        <v>67</v>
      </c>
      <c r="K5194">
        <v>3</v>
      </c>
      <c r="L5194" t="s">
        <v>105</v>
      </c>
      <c r="M5194">
        <f>(Table1[[#This Row],[Current_Stock]]*Table1[[#This Row],[Unit_Price]])</f>
        <v>194738.85</v>
      </c>
      <c r="N5194" s="12">
        <f>DATE(YEAR(Table1[[#This Row],[Order_Date]]),MONTH(Table1[[#This Row],[Order_Date]]),1)</f>
        <v>45383</v>
      </c>
    </row>
    <row r="5195" spans="1:14">
      <c r="A5195" t="s">
        <v>926</v>
      </c>
      <c r="B5195" t="s">
        <v>410</v>
      </c>
      <c r="C5195" t="s">
        <v>411</v>
      </c>
      <c r="D5195" t="s">
        <v>38</v>
      </c>
      <c r="E5195" t="s">
        <v>160</v>
      </c>
      <c r="F5195" t="s">
        <v>40</v>
      </c>
      <c r="G5195">
        <v>21</v>
      </c>
      <c r="H5195">
        <v>959.88</v>
      </c>
      <c r="I5195">
        <v>20157.48</v>
      </c>
      <c r="J5195">
        <v>239</v>
      </c>
      <c r="K5195">
        <v>9</v>
      </c>
      <c r="L5195" t="s">
        <v>18</v>
      </c>
      <c r="M5195">
        <f>(Table1[[#This Row],[Current_Stock]]*Table1[[#This Row],[Unit_Price]])</f>
        <v>229411.32</v>
      </c>
      <c r="N5195" s="12">
        <f>DATE(YEAR(Table1[[#This Row],[Order_Date]]),MONTH(Table1[[#This Row],[Order_Date]]),1)</f>
        <v>45566</v>
      </c>
    </row>
    <row r="5196" spans="1:14">
      <c r="A5196" t="s">
        <v>1041</v>
      </c>
      <c r="B5196" t="s">
        <v>630</v>
      </c>
      <c r="C5196" t="s">
        <v>631</v>
      </c>
      <c r="D5196" t="s">
        <v>44</v>
      </c>
      <c r="E5196" t="s">
        <v>104</v>
      </c>
      <c r="F5196" t="s">
        <v>46</v>
      </c>
      <c r="G5196">
        <v>37</v>
      </c>
      <c r="H5196">
        <v>3323.5</v>
      </c>
      <c r="I5196">
        <v>122969.5</v>
      </c>
      <c r="J5196">
        <v>95</v>
      </c>
      <c r="K5196">
        <v>5</v>
      </c>
      <c r="L5196" t="s">
        <v>18</v>
      </c>
      <c r="M5196">
        <f>(Table1[[#This Row],[Current_Stock]]*Table1[[#This Row],[Unit_Price]])</f>
        <v>315732.5</v>
      </c>
      <c r="N5196" s="12">
        <f>DATE(YEAR(Table1[[#This Row],[Order_Date]]),MONTH(Table1[[#This Row],[Order_Date]]),1)</f>
        <v>45383</v>
      </c>
    </row>
    <row r="5197" spans="1:14">
      <c r="A5197" t="s">
        <v>1138</v>
      </c>
      <c r="B5197" t="s">
        <v>790</v>
      </c>
      <c r="C5197" t="s">
        <v>791</v>
      </c>
      <c r="D5197" t="s">
        <v>44</v>
      </c>
      <c r="E5197" t="s">
        <v>109</v>
      </c>
      <c r="F5197" t="s">
        <v>46</v>
      </c>
      <c r="G5197">
        <v>48</v>
      </c>
      <c r="H5197">
        <v>2066.79</v>
      </c>
      <c r="I5197">
        <v>99205.92</v>
      </c>
      <c r="J5197">
        <v>98</v>
      </c>
      <c r="K5197">
        <v>2</v>
      </c>
      <c r="L5197" t="s">
        <v>105</v>
      </c>
      <c r="M5197">
        <f>(Table1[[#This Row],[Current_Stock]]*Table1[[#This Row],[Unit_Price]])</f>
        <v>202545.41999999998</v>
      </c>
      <c r="N5197" s="12">
        <f>DATE(YEAR(Table1[[#This Row],[Order_Date]]),MONTH(Table1[[#This Row],[Order_Date]]),1)</f>
        <v>44927</v>
      </c>
    </row>
    <row r="5198" spans="1:14">
      <c r="A5198" t="s">
        <v>887</v>
      </c>
      <c r="B5198" t="s">
        <v>456</v>
      </c>
      <c r="C5198" t="s">
        <v>457</v>
      </c>
      <c r="D5198" t="s">
        <v>96</v>
      </c>
      <c r="E5198" t="s">
        <v>153</v>
      </c>
      <c r="F5198" t="s">
        <v>17</v>
      </c>
      <c r="G5198">
        <v>10</v>
      </c>
      <c r="H5198">
        <v>4879.3100000000004</v>
      </c>
      <c r="I5198">
        <v>48793.1</v>
      </c>
      <c r="J5198">
        <v>355</v>
      </c>
      <c r="K5198">
        <v>14</v>
      </c>
      <c r="L5198" t="s">
        <v>55</v>
      </c>
      <c r="M5198">
        <f>(Table1[[#This Row],[Current_Stock]]*Table1[[#This Row],[Unit_Price]])</f>
        <v>1732155.05</v>
      </c>
      <c r="N5198" s="12">
        <f>DATE(YEAR(Table1[[#This Row],[Order_Date]]),MONTH(Table1[[#This Row],[Order_Date]]),1)</f>
        <v>45536</v>
      </c>
    </row>
    <row r="5199" spans="1:14">
      <c r="A5199" t="s">
        <v>1163</v>
      </c>
      <c r="B5199" t="s">
        <v>57</v>
      </c>
      <c r="C5199" t="s">
        <v>58</v>
      </c>
      <c r="D5199" t="s">
        <v>38</v>
      </c>
      <c r="E5199" t="s">
        <v>167</v>
      </c>
      <c r="F5199" t="s">
        <v>40</v>
      </c>
      <c r="G5199">
        <v>24</v>
      </c>
      <c r="H5199">
        <v>3679.78</v>
      </c>
      <c r="I5199">
        <v>88314.72</v>
      </c>
      <c r="J5199">
        <v>248</v>
      </c>
      <c r="K5199">
        <v>12</v>
      </c>
      <c r="L5199" t="s">
        <v>18</v>
      </c>
      <c r="M5199">
        <f>(Table1[[#This Row],[Current_Stock]]*Table1[[#This Row],[Unit_Price]])</f>
        <v>912585.44000000006</v>
      </c>
      <c r="N5199" s="12">
        <f>DATE(YEAR(Table1[[#This Row],[Order_Date]]),MONTH(Table1[[#This Row],[Order_Date]]),1)</f>
        <v>44958</v>
      </c>
    </row>
    <row r="5200" spans="1:14">
      <c r="A5200" t="s">
        <v>1079</v>
      </c>
      <c r="B5200" t="s">
        <v>194</v>
      </c>
      <c r="C5200" t="s">
        <v>195</v>
      </c>
      <c r="D5200" t="s">
        <v>15</v>
      </c>
      <c r="E5200" t="s">
        <v>282</v>
      </c>
      <c r="F5200" t="s">
        <v>29</v>
      </c>
      <c r="G5200">
        <v>23</v>
      </c>
      <c r="H5200">
        <v>294.29000000000002</v>
      </c>
      <c r="I5200">
        <v>6768.67</v>
      </c>
      <c r="J5200">
        <v>86</v>
      </c>
      <c r="K5200">
        <v>8</v>
      </c>
      <c r="L5200" t="s">
        <v>18</v>
      </c>
      <c r="M5200">
        <f>(Table1[[#This Row],[Current_Stock]]*Table1[[#This Row],[Unit_Price]])</f>
        <v>25308.940000000002</v>
      </c>
      <c r="N5200" s="12">
        <f>DATE(YEAR(Table1[[#This Row],[Order_Date]]),MONTH(Table1[[#This Row],[Order_Date]]),1)</f>
        <v>45474</v>
      </c>
    </row>
    <row r="5201" spans="1:14">
      <c r="A5201" t="s">
        <v>887</v>
      </c>
      <c r="B5201" t="s">
        <v>207</v>
      </c>
      <c r="C5201" t="s">
        <v>208</v>
      </c>
      <c r="D5201" t="s">
        <v>27</v>
      </c>
      <c r="E5201" t="s">
        <v>104</v>
      </c>
      <c r="F5201" t="s">
        <v>29</v>
      </c>
      <c r="G5201">
        <v>9</v>
      </c>
      <c r="H5201">
        <v>3323.06</v>
      </c>
      <c r="I5201">
        <v>29907.54</v>
      </c>
      <c r="J5201">
        <v>361</v>
      </c>
      <c r="K5201">
        <v>13</v>
      </c>
      <c r="L5201" t="s">
        <v>55</v>
      </c>
      <c r="M5201">
        <f>(Table1[[#This Row],[Current_Stock]]*Table1[[#This Row],[Unit_Price]])</f>
        <v>1199624.6599999999</v>
      </c>
      <c r="N5201" s="12">
        <f>DATE(YEAR(Table1[[#This Row],[Order_Date]]),MONTH(Table1[[#This Row],[Order_Date]]),1)</f>
        <v>45536</v>
      </c>
    </row>
    <row r="5202" spans="1:14">
      <c r="A5202" t="s">
        <v>1367</v>
      </c>
      <c r="B5202" t="s">
        <v>741</v>
      </c>
      <c r="C5202" t="s">
        <v>742</v>
      </c>
      <c r="D5202" t="s">
        <v>33</v>
      </c>
      <c r="E5202" t="s">
        <v>282</v>
      </c>
      <c r="F5202" t="s">
        <v>60</v>
      </c>
      <c r="G5202">
        <v>29</v>
      </c>
      <c r="H5202">
        <v>2577.14</v>
      </c>
      <c r="I5202">
        <v>74737.06</v>
      </c>
      <c r="J5202">
        <v>190</v>
      </c>
      <c r="K5202">
        <v>2</v>
      </c>
      <c r="L5202" t="s">
        <v>18</v>
      </c>
      <c r="M5202">
        <f>(Table1[[#This Row],[Current_Stock]]*Table1[[#This Row],[Unit_Price]])</f>
        <v>489656.6</v>
      </c>
      <c r="N5202" s="12">
        <f>DATE(YEAR(Table1[[#This Row],[Order_Date]]),MONTH(Table1[[#This Row],[Order_Date]]),1)</f>
        <v>45292</v>
      </c>
    </row>
    <row r="5203" spans="1:14">
      <c r="A5203" t="s">
        <v>533</v>
      </c>
      <c r="B5203" t="s">
        <v>236</v>
      </c>
      <c r="C5203" t="s">
        <v>237</v>
      </c>
      <c r="D5203" t="s">
        <v>33</v>
      </c>
      <c r="E5203" t="s">
        <v>97</v>
      </c>
      <c r="F5203" t="s">
        <v>40</v>
      </c>
      <c r="G5203">
        <v>31</v>
      </c>
      <c r="H5203">
        <v>3208.23</v>
      </c>
      <c r="I5203">
        <v>99455.13</v>
      </c>
      <c r="J5203">
        <v>83</v>
      </c>
      <c r="K5203">
        <v>8</v>
      </c>
      <c r="L5203" t="s">
        <v>18</v>
      </c>
      <c r="M5203">
        <f>(Table1[[#This Row],[Current_Stock]]*Table1[[#This Row],[Unit_Price]])</f>
        <v>266283.09000000003</v>
      </c>
      <c r="N5203" s="12">
        <f>DATE(YEAR(Table1[[#This Row],[Order_Date]]),MONTH(Table1[[#This Row],[Order_Date]]),1)</f>
        <v>45323</v>
      </c>
    </row>
    <row r="5204" spans="1:14">
      <c r="A5204" t="s">
        <v>1380</v>
      </c>
      <c r="B5204" t="s">
        <v>538</v>
      </c>
      <c r="C5204" t="s">
        <v>539</v>
      </c>
      <c r="D5204" t="s">
        <v>84</v>
      </c>
      <c r="E5204" t="s">
        <v>269</v>
      </c>
      <c r="F5204" t="s">
        <v>46</v>
      </c>
      <c r="G5204">
        <v>12</v>
      </c>
      <c r="H5204">
        <v>25767.02</v>
      </c>
      <c r="I5204">
        <v>309204.24</v>
      </c>
      <c r="J5204">
        <v>203</v>
      </c>
      <c r="K5204">
        <v>6</v>
      </c>
      <c r="L5204" t="s">
        <v>18</v>
      </c>
      <c r="M5204">
        <f>(Table1[[#This Row],[Current_Stock]]*Table1[[#This Row],[Unit_Price]])</f>
        <v>5230705.0600000005</v>
      </c>
      <c r="N5204" s="12">
        <f>DATE(YEAR(Table1[[#This Row],[Order_Date]]),MONTH(Table1[[#This Row],[Order_Date]]),1)</f>
        <v>44986</v>
      </c>
    </row>
    <row r="5205" spans="1:14">
      <c r="A5205" t="s">
        <v>862</v>
      </c>
      <c r="B5205" t="s">
        <v>656</v>
      </c>
      <c r="C5205" t="s">
        <v>657</v>
      </c>
      <c r="D5205" t="s">
        <v>44</v>
      </c>
      <c r="E5205" t="s">
        <v>189</v>
      </c>
      <c r="F5205" t="s">
        <v>29</v>
      </c>
      <c r="G5205">
        <v>49</v>
      </c>
      <c r="H5205">
        <v>4757.1000000000004</v>
      </c>
      <c r="I5205">
        <v>233097.9</v>
      </c>
      <c r="J5205">
        <v>75</v>
      </c>
      <c r="K5205">
        <v>12</v>
      </c>
      <c r="L5205" t="s">
        <v>18</v>
      </c>
      <c r="M5205">
        <f>(Table1[[#This Row],[Current_Stock]]*Table1[[#This Row],[Unit_Price]])</f>
        <v>356782.5</v>
      </c>
      <c r="N5205" s="12">
        <f>DATE(YEAR(Table1[[#This Row],[Order_Date]]),MONTH(Table1[[#This Row],[Order_Date]]),1)</f>
        <v>45352</v>
      </c>
    </row>
    <row r="5206" spans="1:14">
      <c r="A5206" t="s">
        <v>1218</v>
      </c>
      <c r="B5206" t="s">
        <v>132</v>
      </c>
      <c r="C5206" t="s">
        <v>133</v>
      </c>
      <c r="D5206" t="s">
        <v>38</v>
      </c>
      <c r="E5206" t="s">
        <v>50</v>
      </c>
      <c r="F5206" t="s">
        <v>60</v>
      </c>
      <c r="G5206">
        <v>13</v>
      </c>
      <c r="H5206">
        <v>4343.18</v>
      </c>
      <c r="I5206">
        <v>56461.34</v>
      </c>
      <c r="J5206">
        <v>152</v>
      </c>
      <c r="K5206">
        <v>4</v>
      </c>
      <c r="L5206" t="s">
        <v>18</v>
      </c>
      <c r="M5206">
        <f>(Table1[[#This Row],[Current_Stock]]*Table1[[#This Row],[Unit_Price]])</f>
        <v>660163.3600000001</v>
      </c>
      <c r="N5206" s="12">
        <f>DATE(YEAR(Table1[[#This Row],[Order_Date]]),MONTH(Table1[[#This Row],[Order_Date]]),1)</f>
        <v>45139</v>
      </c>
    </row>
    <row r="5207" spans="1:14">
      <c r="A5207" t="s">
        <v>1129</v>
      </c>
      <c r="B5207" t="s">
        <v>1186</v>
      </c>
      <c r="C5207" t="s">
        <v>1187</v>
      </c>
      <c r="D5207" t="s">
        <v>27</v>
      </c>
      <c r="E5207" t="s">
        <v>189</v>
      </c>
      <c r="F5207" t="s">
        <v>29</v>
      </c>
      <c r="G5207">
        <v>4</v>
      </c>
      <c r="H5207">
        <v>483.45</v>
      </c>
      <c r="I5207">
        <v>1933.8</v>
      </c>
      <c r="J5207">
        <v>289</v>
      </c>
      <c r="K5207">
        <v>10</v>
      </c>
      <c r="L5207" t="s">
        <v>18</v>
      </c>
      <c r="M5207">
        <f>(Table1[[#This Row],[Current_Stock]]*Table1[[#This Row],[Unit_Price]])</f>
        <v>139717.04999999999</v>
      </c>
      <c r="N5207" s="12">
        <f>DATE(YEAR(Table1[[#This Row],[Order_Date]]),MONTH(Table1[[#This Row],[Order_Date]]),1)</f>
        <v>45078</v>
      </c>
    </row>
    <row r="5208" spans="1:14">
      <c r="A5208" t="s">
        <v>1311</v>
      </c>
      <c r="B5208" t="s">
        <v>25</v>
      </c>
      <c r="C5208" t="s">
        <v>26</v>
      </c>
      <c r="D5208" t="s">
        <v>27</v>
      </c>
      <c r="E5208" t="s">
        <v>85</v>
      </c>
      <c r="F5208" t="s">
        <v>17</v>
      </c>
      <c r="G5208">
        <v>9</v>
      </c>
      <c r="H5208">
        <v>1145.24</v>
      </c>
      <c r="I5208">
        <v>10307.16</v>
      </c>
      <c r="J5208">
        <v>324</v>
      </c>
      <c r="K5208">
        <v>9</v>
      </c>
      <c r="L5208" t="s">
        <v>55</v>
      </c>
      <c r="M5208">
        <f>(Table1[[#This Row],[Current_Stock]]*Table1[[#This Row],[Unit_Price]])</f>
        <v>371057.76</v>
      </c>
      <c r="N5208" s="12">
        <f>DATE(YEAR(Table1[[#This Row],[Order_Date]]),MONTH(Table1[[#This Row],[Order_Date]]),1)</f>
        <v>45474</v>
      </c>
    </row>
    <row r="5209" spans="1:14">
      <c r="A5209" t="s">
        <v>373</v>
      </c>
      <c r="B5209" t="s">
        <v>741</v>
      </c>
      <c r="C5209" t="s">
        <v>742</v>
      </c>
      <c r="D5209" t="s">
        <v>33</v>
      </c>
      <c r="E5209" t="s">
        <v>184</v>
      </c>
      <c r="F5209" t="s">
        <v>40</v>
      </c>
      <c r="G5209">
        <v>11</v>
      </c>
      <c r="H5209">
        <v>3341.38</v>
      </c>
      <c r="I5209">
        <v>36755.18</v>
      </c>
      <c r="J5209">
        <v>200</v>
      </c>
      <c r="K5209">
        <v>14</v>
      </c>
      <c r="L5209" t="s">
        <v>18</v>
      </c>
      <c r="M5209">
        <f>(Table1[[#This Row],[Current_Stock]]*Table1[[#This Row],[Unit_Price]])</f>
        <v>668276</v>
      </c>
      <c r="N5209" s="12">
        <f>DATE(YEAR(Table1[[#This Row],[Order_Date]]),MONTH(Table1[[#This Row],[Order_Date]]),1)</f>
        <v>45017</v>
      </c>
    </row>
    <row r="5210" spans="1:14">
      <c r="A5210" t="s">
        <v>1290</v>
      </c>
      <c r="B5210" t="s">
        <v>1039</v>
      </c>
      <c r="C5210" t="s">
        <v>1040</v>
      </c>
      <c r="D5210" t="s">
        <v>183</v>
      </c>
      <c r="E5210" t="s">
        <v>189</v>
      </c>
      <c r="F5210" t="s">
        <v>29</v>
      </c>
      <c r="G5210">
        <v>16</v>
      </c>
      <c r="H5210">
        <v>4222.8100000000004</v>
      </c>
      <c r="I5210">
        <v>67564.960000000006</v>
      </c>
      <c r="J5210">
        <v>191</v>
      </c>
      <c r="K5210">
        <v>10</v>
      </c>
      <c r="L5210" t="s">
        <v>18</v>
      </c>
      <c r="M5210">
        <f>(Table1[[#This Row],[Current_Stock]]*Table1[[#This Row],[Unit_Price]])</f>
        <v>806556.71000000008</v>
      </c>
      <c r="N5210" s="12">
        <f>DATE(YEAR(Table1[[#This Row],[Order_Date]]),MONTH(Table1[[#This Row],[Order_Date]]),1)</f>
        <v>45231</v>
      </c>
    </row>
    <row r="5211" spans="1:14">
      <c r="A5211" t="s">
        <v>1136</v>
      </c>
      <c r="B5211" t="s">
        <v>432</v>
      </c>
      <c r="C5211" t="s">
        <v>433</v>
      </c>
      <c r="D5211" t="s">
        <v>96</v>
      </c>
      <c r="E5211" t="s">
        <v>16</v>
      </c>
      <c r="F5211" t="s">
        <v>29</v>
      </c>
      <c r="G5211">
        <v>9</v>
      </c>
      <c r="H5211">
        <v>3093.88</v>
      </c>
      <c r="I5211">
        <v>27844.92</v>
      </c>
      <c r="J5211">
        <v>286</v>
      </c>
      <c r="K5211">
        <v>11</v>
      </c>
      <c r="L5211" t="s">
        <v>55</v>
      </c>
      <c r="M5211">
        <f>(Table1[[#This Row],[Current_Stock]]*Table1[[#This Row],[Unit_Price]])</f>
        <v>884849.68</v>
      </c>
      <c r="N5211" s="12">
        <f>DATE(YEAR(Table1[[#This Row],[Order_Date]]),MONTH(Table1[[#This Row],[Order_Date]]),1)</f>
        <v>45261</v>
      </c>
    </row>
    <row r="5212" spans="1:14">
      <c r="A5212" t="s">
        <v>957</v>
      </c>
      <c r="B5212" t="s">
        <v>120</v>
      </c>
      <c r="C5212" t="s">
        <v>121</v>
      </c>
      <c r="D5212" t="s">
        <v>53</v>
      </c>
      <c r="E5212" t="s">
        <v>160</v>
      </c>
      <c r="F5212" t="s">
        <v>17</v>
      </c>
      <c r="G5212">
        <v>10</v>
      </c>
      <c r="H5212">
        <v>465.4</v>
      </c>
      <c r="I5212">
        <v>4654</v>
      </c>
      <c r="J5212">
        <v>523</v>
      </c>
      <c r="K5212">
        <v>12</v>
      </c>
      <c r="L5212" t="s">
        <v>18</v>
      </c>
      <c r="M5212">
        <f>(Table1[[#This Row],[Current_Stock]]*Table1[[#This Row],[Unit_Price]])</f>
        <v>243404.19999999998</v>
      </c>
      <c r="N5212" s="12">
        <f>DATE(YEAR(Table1[[#This Row],[Order_Date]]),MONTH(Table1[[#This Row],[Order_Date]]),1)</f>
        <v>45444</v>
      </c>
    </row>
    <row r="5213" spans="1:14">
      <c r="A5213" t="s">
        <v>636</v>
      </c>
      <c r="B5213" t="s">
        <v>626</v>
      </c>
      <c r="C5213" t="s">
        <v>627</v>
      </c>
      <c r="D5213" t="s">
        <v>44</v>
      </c>
      <c r="E5213" t="s">
        <v>16</v>
      </c>
      <c r="F5213" t="s">
        <v>29</v>
      </c>
      <c r="G5213">
        <v>45</v>
      </c>
      <c r="H5213">
        <v>1283.53</v>
      </c>
      <c r="I5213">
        <v>57758.85</v>
      </c>
      <c r="J5213">
        <v>110</v>
      </c>
      <c r="K5213">
        <v>4</v>
      </c>
      <c r="L5213" t="s">
        <v>18</v>
      </c>
      <c r="M5213">
        <f>(Table1[[#This Row],[Current_Stock]]*Table1[[#This Row],[Unit_Price]])</f>
        <v>141188.29999999999</v>
      </c>
      <c r="N5213" s="12">
        <f>DATE(YEAR(Table1[[#This Row],[Order_Date]]),MONTH(Table1[[#This Row],[Order_Date]]),1)</f>
        <v>45078</v>
      </c>
    </row>
    <row r="5214" spans="1:14">
      <c r="A5214" t="s">
        <v>1357</v>
      </c>
      <c r="B5214" t="s">
        <v>120</v>
      </c>
      <c r="C5214" t="s">
        <v>121</v>
      </c>
      <c r="D5214" t="s">
        <v>53</v>
      </c>
      <c r="E5214" t="s">
        <v>97</v>
      </c>
      <c r="F5214" t="s">
        <v>40</v>
      </c>
      <c r="G5214">
        <v>1</v>
      </c>
      <c r="H5214">
        <v>3251.68</v>
      </c>
      <c r="I5214">
        <v>3251.68</v>
      </c>
      <c r="J5214">
        <v>573</v>
      </c>
      <c r="K5214">
        <v>6</v>
      </c>
      <c r="L5214" t="s">
        <v>18</v>
      </c>
      <c r="M5214">
        <f>(Table1[[#This Row],[Current_Stock]]*Table1[[#This Row],[Unit_Price]])</f>
        <v>1863212.64</v>
      </c>
      <c r="N5214" s="12">
        <f>DATE(YEAR(Table1[[#This Row],[Order_Date]]),MONTH(Table1[[#This Row],[Order_Date]]),1)</f>
        <v>45170</v>
      </c>
    </row>
    <row r="5215" spans="1:14">
      <c r="A5215" t="s">
        <v>598</v>
      </c>
      <c r="B5215" t="s">
        <v>209</v>
      </c>
      <c r="C5215" t="s">
        <v>210</v>
      </c>
      <c r="D5215" t="s">
        <v>38</v>
      </c>
      <c r="E5215" t="s">
        <v>113</v>
      </c>
      <c r="F5215" t="s">
        <v>40</v>
      </c>
      <c r="G5215">
        <v>22</v>
      </c>
      <c r="H5215">
        <v>2898.06</v>
      </c>
      <c r="I5215">
        <v>63757.32</v>
      </c>
      <c r="J5215">
        <v>204</v>
      </c>
      <c r="K5215">
        <v>12</v>
      </c>
      <c r="L5215" t="s">
        <v>18</v>
      </c>
      <c r="M5215">
        <f>(Table1[[#This Row],[Current_Stock]]*Table1[[#This Row],[Unit_Price]])</f>
        <v>591204.24</v>
      </c>
      <c r="N5215" s="12">
        <f>DATE(YEAR(Table1[[#This Row],[Order_Date]]),MONTH(Table1[[#This Row],[Order_Date]]),1)</f>
        <v>45139</v>
      </c>
    </row>
    <row r="5216" spans="1:14">
      <c r="A5216" t="s">
        <v>625</v>
      </c>
      <c r="B5216" t="s">
        <v>608</v>
      </c>
      <c r="C5216" t="s">
        <v>609</v>
      </c>
      <c r="D5216" t="s">
        <v>84</v>
      </c>
      <c r="E5216" t="s">
        <v>104</v>
      </c>
      <c r="F5216" t="s">
        <v>60</v>
      </c>
      <c r="G5216">
        <v>20</v>
      </c>
      <c r="H5216">
        <v>5833.24</v>
      </c>
      <c r="I5216">
        <v>116664.8</v>
      </c>
      <c r="J5216">
        <v>195</v>
      </c>
      <c r="K5216">
        <v>3</v>
      </c>
      <c r="L5216" t="s">
        <v>18</v>
      </c>
      <c r="M5216">
        <f>(Table1[[#This Row],[Current_Stock]]*Table1[[#This Row],[Unit_Price]])</f>
        <v>1137481.8</v>
      </c>
      <c r="N5216" s="12">
        <f>DATE(YEAR(Table1[[#This Row],[Order_Date]]),MONTH(Table1[[#This Row],[Order_Date]]),1)</f>
        <v>45444</v>
      </c>
    </row>
    <row r="5217" spans="1:14">
      <c r="A5217" t="s">
        <v>86</v>
      </c>
      <c r="B5217" t="s">
        <v>491</v>
      </c>
      <c r="C5217" t="s">
        <v>492</v>
      </c>
      <c r="D5217" t="s">
        <v>96</v>
      </c>
      <c r="E5217" t="s">
        <v>211</v>
      </c>
      <c r="F5217" t="s">
        <v>17</v>
      </c>
      <c r="G5217">
        <v>6</v>
      </c>
      <c r="H5217">
        <v>1595.68</v>
      </c>
      <c r="I5217">
        <v>9574.08</v>
      </c>
      <c r="J5217">
        <v>356</v>
      </c>
      <c r="K5217">
        <v>7</v>
      </c>
      <c r="L5217" t="s">
        <v>18</v>
      </c>
      <c r="M5217">
        <f>(Table1[[#This Row],[Current_Stock]]*Table1[[#This Row],[Unit_Price]])</f>
        <v>568062.08000000007</v>
      </c>
      <c r="N5217" s="12">
        <f>DATE(YEAR(Table1[[#This Row],[Order_Date]]),MONTH(Table1[[#This Row],[Order_Date]]),1)</f>
        <v>45231</v>
      </c>
    </row>
    <row r="5218" spans="1:14">
      <c r="A5218" t="s">
        <v>971</v>
      </c>
      <c r="B5218" t="s">
        <v>20</v>
      </c>
      <c r="C5218" t="s">
        <v>21</v>
      </c>
      <c r="D5218" t="s">
        <v>22</v>
      </c>
      <c r="E5218" t="s">
        <v>160</v>
      </c>
      <c r="F5218" t="s">
        <v>60</v>
      </c>
      <c r="G5218">
        <v>25</v>
      </c>
      <c r="H5218">
        <v>16355.89</v>
      </c>
      <c r="I5218">
        <v>408897.25</v>
      </c>
      <c r="J5218">
        <v>35</v>
      </c>
      <c r="K5218">
        <v>4</v>
      </c>
      <c r="L5218" t="s">
        <v>18</v>
      </c>
      <c r="M5218">
        <f>(Table1[[#This Row],[Current_Stock]]*Table1[[#This Row],[Unit_Price]])</f>
        <v>572456.15</v>
      </c>
      <c r="N5218" s="12">
        <f>DATE(YEAR(Table1[[#This Row],[Order_Date]]),MONTH(Table1[[#This Row],[Order_Date]]),1)</f>
        <v>45017</v>
      </c>
    </row>
    <row r="5219" spans="1:14">
      <c r="A5219" t="s">
        <v>687</v>
      </c>
      <c r="B5219" t="s">
        <v>1124</v>
      </c>
      <c r="C5219" t="s">
        <v>1125</v>
      </c>
      <c r="D5219" t="s">
        <v>27</v>
      </c>
      <c r="E5219" t="s">
        <v>160</v>
      </c>
      <c r="F5219" t="s">
        <v>46</v>
      </c>
      <c r="G5219">
        <v>10</v>
      </c>
      <c r="H5219">
        <v>317.8</v>
      </c>
      <c r="I5219">
        <v>3178</v>
      </c>
      <c r="J5219">
        <v>485</v>
      </c>
      <c r="K5219">
        <v>9</v>
      </c>
      <c r="L5219" t="s">
        <v>18</v>
      </c>
      <c r="M5219">
        <f>(Table1[[#This Row],[Current_Stock]]*Table1[[#This Row],[Unit_Price]])</f>
        <v>154133</v>
      </c>
      <c r="N5219" s="12">
        <f>DATE(YEAR(Table1[[#This Row],[Order_Date]]),MONTH(Table1[[#This Row],[Order_Date]]),1)</f>
        <v>45139</v>
      </c>
    </row>
    <row r="5220" spans="1:14">
      <c r="A5220" t="s">
        <v>956</v>
      </c>
      <c r="B5220" t="s">
        <v>569</v>
      </c>
      <c r="C5220" t="s">
        <v>570</v>
      </c>
      <c r="D5220" t="s">
        <v>27</v>
      </c>
      <c r="E5220" t="s">
        <v>211</v>
      </c>
      <c r="F5220" t="s">
        <v>17</v>
      </c>
      <c r="G5220">
        <v>2</v>
      </c>
      <c r="H5220">
        <v>4340.03</v>
      </c>
      <c r="I5220">
        <v>8680.06</v>
      </c>
      <c r="J5220">
        <v>416</v>
      </c>
      <c r="K5220">
        <v>5</v>
      </c>
      <c r="L5220" t="s">
        <v>55</v>
      </c>
      <c r="M5220">
        <f>(Table1[[#This Row],[Current_Stock]]*Table1[[#This Row],[Unit_Price]])</f>
        <v>1805452.48</v>
      </c>
      <c r="N5220" s="12">
        <f>DATE(YEAR(Table1[[#This Row],[Order_Date]]),MONTH(Table1[[#This Row],[Order_Date]]),1)</f>
        <v>45078</v>
      </c>
    </row>
    <row r="5221" spans="1:14">
      <c r="A5221" t="s">
        <v>1370</v>
      </c>
      <c r="B5221" t="s">
        <v>780</v>
      </c>
      <c r="C5221" t="s">
        <v>781</v>
      </c>
      <c r="D5221" t="s">
        <v>27</v>
      </c>
      <c r="E5221" t="s">
        <v>104</v>
      </c>
      <c r="F5221" t="s">
        <v>60</v>
      </c>
      <c r="G5221">
        <v>9</v>
      </c>
      <c r="H5221">
        <v>2137.65</v>
      </c>
      <c r="I5221">
        <v>19238.849999999999</v>
      </c>
      <c r="J5221">
        <v>486</v>
      </c>
      <c r="K5221">
        <v>14</v>
      </c>
      <c r="L5221" t="s">
        <v>55</v>
      </c>
      <c r="M5221">
        <f>(Table1[[#This Row],[Current_Stock]]*Table1[[#This Row],[Unit_Price]])</f>
        <v>1038897.9</v>
      </c>
      <c r="N5221" s="12">
        <f>DATE(YEAR(Table1[[#This Row],[Order_Date]]),MONTH(Table1[[#This Row],[Order_Date]]),1)</f>
        <v>45627</v>
      </c>
    </row>
    <row r="5222" spans="1:14">
      <c r="A5222" t="s">
        <v>743</v>
      </c>
      <c r="B5222" t="s">
        <v>120</v>
      </c>
      <c r="C5222" t="s">
        <v>121</v>
      </c>
      <c r="D5222" t="s">
        <v>53</v>
      </c>
      <c r="E5222" t="s">
        <v>173</v>
      </c>
      <c r="F5222" t="s">
        <v>40</v>
      </c>
      <c r="G5222">
        <v>9</v>
      </c>
      <c r="H5222">
        <v>2007.28</v>
      </c>
      <c r="I5222">
        <v>18065.52</v>
      </c>
      <c r="J5222">
        <v>370</v>
      </c>
      <c r="K5222">
        <v>9</v>
      </c>
      <c r="L5222" t="s">
        <v>18</v>
      </c>
      <c r="M5222">
        <f>(Table1[[#This Row],[Current_Stock]]*Table1[[#This Row],[Unit_Price]])</f>
        <v>742693.6</v>
      </c>
      <c r="N5222" s="12">
        <f>DATE(YEAR(Table1[[#This Row],[Order_Date]]),MONTH(Table1[[#This Row],[Order_Date]]),1)</f>
        <v>45200</v>
      </c>
    </row>
    <row r="5223" spans="1:14">
      <c r="A5223" t="s">
        <v>1188</v>
      </c>
      <c r="B5223" t="s">
        <v>594</v>
      </c>
      <c r="C5223" t="s">
        <v>595</v>
      </c>
      <c r="D5223" t="s">
        <v>22</v>
      </c>
      <c r="E5223" t="s">
        <v>211</v>
      </c>
      <c r="F5223" t="s">
        <v>46</v>
      </c>
      <c r="G5223">
        <v>46</v>
      </c>
      <c r="H5223">
        <v>19598.080000000002</v>
      </c>
      <c r="I5223">
        <v>901511.68000000005</v>
      </c>
      <c r="J5223">
        <v>101</v>
      </c>
      <c r="K5223">
        <v>2</v>
      </c>
      <c r="L5223" t="s">
        <v>105</v>
      </c>
      <c r="M5223">
        <f>(Table1[[#This Row],[Current_Stock]]*Table1[[#This Row],[Unit_Price]])</f>
        <v>1979406.08</v>
      </c>
      <c r="N5223" s="12">
        <f>DATE(YEAR(Table1[[#This Row],[Order_Date]]),MONTH(Table1[[#This Row],[Order_Date]]),1)</f>
        <v>45170</v>
      </c>
    </row>
    <row r="5224" spans="1:14">
      <c r="A5224" t="s">
        <v>1171</v>
      </c>
      <c r="B5224" t="s">
        <v>290</v>
      </c>
      <c r="C5224" t="s">
        <v>291</v>
      </c>
      <c r="D5224" t="s">
        <v>33</v>
      </c>
      <c r="E5224" t="s">
        <v>251</v>
      </c>
      <c r="F5224" t="s">
        <v>40</v>
      </c>
      <c r="G5224">
        <v>15</v>
      </c>
      <c r="H5224">
        <v>1943.98</v>
      </c>
      <c r="I5224">
        <v>29159.7</v>
      </c>
      <c r="J5224">
        <v>99</v>
      </c>
      <c r="K5224">
        <v>3</v>
      </c>
      <c r="L5224" t="s">
        <v>18</v>
      </c>
      <c r="M5224">
        <f>(Table1[[#This Row],[Current_Stock]]*Table1[[#This Row],[Unit_Price]])</f>
        <v>192454.02</v>
      </c>
      <c r="N5224" s="12">
        <f>DATE(YEAR(Table1[[#This Row],[Order_Date]]),MONTH(Table1[[#This Row],[Order_Date]]),1)</f>
        <v>45139</v>
      </c>
    </row>
    <row r="5225" spans="1:14">
      <c r="A5225" t="s">
        <v>925</v>
      </c>
      <c r="B5225" t="s">
        <v>982</v>
      </c>
      <c r="C5225" t="s">
        <v>983</v>
      </c>
      <c r="D5225" t="s">
        <v>38</v>
      </c>
      <c r="E5225" t="s">
        <v>85</v>
      </c>
      <c r="F5225" t="s">
        <v>29</v>
      </c>
      <c r="G5225">
        <v>8</v>
      </c>
      <c r="H5225">
        <v>429.8</v>
      </c>
      <c r="I5225">
        <v>3438.4</v>
      </c>
      <c r="J5225">
        <v>231</v>
      </c>
      <c r="K5225">
        <v>2</v>
      </c>
      <c r="L5225" t="s">
        <v>18</v>
      </c>
      <c r="M5225">
        <f>(Table1[[#This Row],[Current_Stock]]*Table1[[#This Row],[Unit_Price]])</f>
        <v>99283.8</v>
      </c>
      <c r="N5225" s="12">
        <f>DATE(YEAR(Table1[[#This Row],[Order_Date]]),MONTH(Table1[[#This Row],[Order_Date]]),1)</f>
        <v>45383</v>
      </c>
    </row>
    <row r="5226" spans="1:14">
      <c r="A5226" t="s">
        <v>307</v>
      </c>
      <c r="B5226" t="s">
        <v>432</v>
      </c>
      <c r="C5226" t="s">
        <v>433</v>
      </c>
      <c r="D5226" t="s">
        <v>96</v>
      </c>
      <c r="E5226" t="s">
        <v>50</v>
      </c>
      <c r="F5226" t="s">
        <v>17</v>
      </c>
      <c r="G5226">
        <v>8</v>
      </c>
      <c r="H5226">
        <v>2540.48</v>
      </c>
      <c r="I5226">
        <v>20323.84</v>
      </c>
      <c r="J5226">
        <v>305</v>
      </c>
      <c r="K5226">
        <v>13</v>
      </c>
      <c r="L5226" t="s">
        <v>18</v>
      </c>
      <c r="M5226">
        <f>(Table1[[#This Row],[Current_Stock]]*Table1[[#This Row],[Unit_Price]])</f>
        <v>774846.4</v>
      </c>
      <c r="N5226" s="12">
        <f>DATE(YEAR(Table1[[#This Row],[Order_Date]]),MONTH(Table1[[#This Row],[Order_Date]]),1)</f>
        <v>45108</v>
      </c>
    </row>
    <row r="5227" spans="1:14">
      <c r="A5227" t="s">
        <v>200</v>
      </c>
      <c r="B5227" t="s">
        <v>1004</v>
      </c>
      <c r="C5227" t="s">
        <v>1005</v>
      </c>
      <c r="D5227" t="s">
        <v>96</v>
      </c>
      <c r="E5227" t="s">
        <v>184</v>
      </c>
      <c r="F5227" t="s">
        <v>29</v>
      </c>
      <c r="G5227">
        <v>7</v>
      </c>
      <c r="H5227">
        <v>3916.87</v>
      </c>
      <c r="I5227">
        <v>27418.09</v>
      </c>
      <c r="J5227">
        <v>290</v>
      </c>
      <c r="K5227">
        <v>5</v>
      </c>
      <c r="L5227" t="s">
        <v>18</v>
      </c>
      <c r="M5227">
        <f>(Table1[[#This Row],[Current_Stock]]*Table1[[#This Row],[Unit_Price]])</f>
        <v>1135892.3</v>
      </c>
      <c r="N5227" s="12">
        <f>DATE(YEAR(Table1[[#This Row],[Order_Date]]),MONTH(Table1[[#This Row],[Order_Date]]),1)</f>
        <v>45627</v>
      </c>
    </row>
    <row r="5228" spans="1:14">
      <c r="A5228" t="s">
        <v>779</v>
      </c>
      <c r="B5228" t="s">
        <v>1259</v>
      </c>
      <c r="C5228" t="s">
        <v>1260</v>
      </c>
      <c r="D5228" t="s">
        <v>53</v>
      </c>
      <c r="E5228" t="s">
        <v>277</v>
      </c>
      <c r="F5228" t="s">
        <v>60</v>
      </c>
      <c r="G5228">
        <v>7</v>
      </c>
      <c r="H5228">
        <v>4836.53</v>
      </c>
      <c r="I5228">
        <v>33855.71</v>
      </c>
      <c r="J5228">
        <v>280</v>
      </c>
      <c r="K5228">
        <v>8</v>
      </c>
      <c r="L5228" t="s">
        <v>18</v>
      </c>
      <c r="M5228">
        <f>(Table1[[#This Row],[Current_Stock]]*Table1[[#This Row],[Unit_Price]])</f>
        <v>1354228.4</v>
      </c>
      <c r="N5228" s="12">
        <f>DATE(YEAR(Table1[[#This Row],[Order_Date]]),MONTH(Table1[[#This Row],[Order_Date]]),1)</f>
        <v>45383</v>
      </c>
    </row>
    <row r="5229" spans="1:14">
      <c r="A5229" t="s">
        <v>286</v>
      </c>
      <c r="B5229" t="s">
        <v>456</v>
      </c>
      <c r="C5229" t="s">
        <v>457</v>
      </c>
      <c r="D5229" t="s">
        <v>96</v>
      </c>
      <c r="E5229" t="s">
        <v>54</v>
      </c>
      <c r="F5229" t="s">
        <v>40</v>
      </c>
      <c r="G5229">
        <v>6</v>
      </c>
      <c r="H5229">
        <v>2917.02</v>
      </c>
      <c r="I5229">
        <v>17502.12</v>
      </c>
      <c r="J5229">
        <v>592</v>
      </c>
      <c r="K5229">
        <v>7</v>
      </c>
      <c r="L5229" t="s">
        <v>55</v>
      </c>
      <c r="M5229">
        <f>(Table1[[#This Row],[Current_Stock]]*Table1[[#This Row],[Unit_Price]])</f>
        <v>1726875.84</v>
      </c>
      <c r="N5229" s="12">
        <f>DATE(YEAR(Table1[[#This Row],[Order_Date]]),MONTH(Table1[[#This Row],[Order_Date]]),1)</f>
        <v>45383</v>
      </c>
    </row>
    <row r="5230" spans="1:14">
      <c r="A5230" t="s">
        <v>859</v>
      </c>
      <c r="B5230" t="s">
        <v>25</v>
      </c>
      <c r="C5230" t="s">
        <v>26</v>
      </c>
      <c r="D5230" t="s">
        <v>27</v>
      </c>
      <c r="E5230" t="s">
        <v>243</v>
      </c>
      <c r="F5230" t="s">
        <v>17</v>
      </c>
      <c r="G5230">
        <v>7</v>
      </c>
      <c r="H5230">
        <v>3441.33</v>
      </c>
      <c r="I5230">
        <v>24089.31</v>
      </c>
      <c r="J5230">
        <v>441</v>
      </c>
      <c r="K5230">
        <v>13</v>
      </c>
      <c r="L5230" t="s">
        <v>55</v>
      </c>
      <c r="M5230">
        <f>(Table1[[#This Row],[Current_Stock]]*Table1[[#This Row],[Unit_Price]])</f>
        <v>1517626.53</v>
      </c>
      <c r="N5230" s="12">
        <f>DATE(YEAR(Table1[[#This Row],[Order_Date]]),MONTH(Table1[[#This Row],[Order_Date]]),1)</f>
        <v>45536</v>
      </c>
    </row>
    <row r="5231" spans="1:14">
      <c r="A5231" t="s">
        <v>474</v>
      </c>
      <c r="B5231" t="s">
        <v>702</v>
      </c>
      <c r="C5231" t="s">
        <v>703</v>
      </c>
      <c r="D5231" t="s">
        <v>27</v>
      </c>
      <c r="E5231" t="s">
        <v>39</v>
      </c>
      <c r="F5231" t="s">
        <v>29</v>
      </c>
      <c r="G5231">
        <v>10</v>
      </c>
      <c r="H5231">
        <v>3517.21</v>
      </c>
      <c r="I5231">
        <v>35172.1</v>
      </c>
      <c r="J5231">
        <v>573</v>
      </c>
      <c r="K5231">
        <v>7</v>
      </c>
      <c r="L5231" t="s">
        <v>18</v>
      </c>
      <c r="M5231">
        <f>(Table1[[#This Row],[Current_Stock]]*Table1[[#This Row],[Unit_Price]])</f>
        <v>2015361.33</v>
      </c>
      <c r="N5231" s="12">
        <f>DATE(YEAR(Table1[[#This Row],[Order_Date]]),MONTH(Table1[[#This Row],[Order_Date]]),1)</f>
        <v>45566</v>
      </c>
    </row>
    <row r="5232" spans="1:14">
      <c r="A5232" t="s">
        <v>70</v>
      </c>
      <c r="B5232" t="s">
        <v>1029</v>
      </c>
      <c r="C5232" t="s">
        <v>1030</v>
      </c>
      <c r="D5232" t="s">
        <v>38</v>
      </c>
      <c r="E5232" t="s">
        <v>23</v>
      </c>
      <c r="F5232" t="s">
        <v>17</v>
      </c>
      <c r="G5232">
        <v>12</v>
      </c>
      <c r="H5232">
        <v>2935.85</v>
      </c>
      <c r="I5232">
        <v>35230.199999999997</v>
      </c>
      <c r="J5232">
        <v>241</v>
      </c>
      <c r="K5232">
        <v>10</v>
      </c>
      <c r="L5232" t="s">
        <v>18</v>
      </c>
      <c r="M5232">
        <f>(Table1[[#This Row],[Current_Stock]]*Table1[[#This Row],[Unit_Price]])</f>
        <v>707539.85</v>
      </c>
      <c r="N5232" s="12">
        <f>DATE(YEAR(Table1[[#This Row],[Order_Date]]),MONTH(Table1[[#This Row],[Order_Date]]),1)</f>
        <v>45017</v>
      </c>
    </row>
    <row r="5233" spans="1:14">
      <c r="A5233" t="s">
        <v>1335</v>
      </c>
      <c r="B5233" t="s">
        <v>341</v>
      </c>
      <c r="C5233" t="s">
        <v>342</v>
      </c>
      <c r="D5233" t="s">
        <v>33</v>
      </c>
      <c r="E5233" t="s">
        <v>50</v>
      </c>
      <c r="F5233" t="s">
        <v>29</v>
      </c>
      <c r="G5233">
        <v>13</v>
      </c>
      <c r="H5233">
        <v>1257.6300000000001</v>
      </c>
      <c r="I5233">
        <v>16349.19</v>
      </c>
      <c r="J5233">
        <v>153</v>
      </c>
      <c r="K5233">
        <v>14</v>
      </c>
      <c r="L5233" t="s">
        <v>18</v>
      </c>
      <c r="M5233">
        <f>(Table1[[#This Row],[Current_Stock]]*Table1[[#This Row],[Unit_Price]])</f>
        <v>192417.39</v>
      </c>
      <c r="N5233" s="12">
        <f>DATE(YEAR(Table1[[#This Row],[Order_Date]]),MONTH(Table1[[#This Row],[Order_Date]]),1)</f>
        <v>45139</v>
      </c>
    </row>
    <row r="5234" spans="1:14">
      <c r="A5234" t="s">
        <v>1179</v>
      </c>
      <c r="B5234" t="s">
        <v>870</v>
      </c>
      <c r="C5234" t="s">
        <v>871</v>
      </c>
      <c r="D5234" t="s">
        <v>84</v>
      </c>
      <c r="E5234" t="s">
        <v>189</v>
      </c>
      <c r="F5234" t="s">
        <v>29</v>
      </c>
      <c r="G5234">
        <v>12</v>
      </c>
      <c r="H5234">
        <v>23680.87</v>
      </c>
      <c r="I5234">
        <v>284170.44</v>
      </c>
      <c r="J5234">
        <v>175</v>
      </c>
      <c r="K5234">
        <v>2</v>
      </c>
      <c r="L5234" t="s">
        <v>18</v>
      </c>
      <c r="M5234">
        <f>(Table1[[#This Row],[Current_Stock]]*Table1[[#This Row],[Unit_Price]])</f>
        <v>4144152.25</v>
      </c>
      <c r="N5234" s="12">
        <f>DATE(YEAR(Table1[[#This Row],[Order_Date]]),MONTH(Table1[[#This Row],[Order_Date]]),1)</f>
        <v>45323</v>
      </c>
    </row>
    <row r="5235" spans="1:14">
      <c r="A5235" t="s">
        <v>694</v>
      </c>
      <c r="B5235" t="s">
        <v>441</v>
      </c>
      <c r="C5235" t="s">
        <v>442</v>
      </c>
      <c r="D5235" t="s">
        <v>96</v>
      </c>
      <c r="E5235" t="s">
        <v>34</v>
      </c>
      <c r="F5235" t="s">
        <v>29</v>
      </c>
      <c r="G5235">
        <v>5</v>
      </c>
      <c r="H5235">
        <v>2150.0300000000002</v>
      </c>
      <c r="I5235">
        <v>10750.15</v>
      </c>
      <c r="J5235">
        <v>458</v>
      </c>
      <c r="K5235">
        <v>4</v>
      </c>
      <c r="L5235" t="s">
        <v>18</v>
      </c>
      <c r="M5235">
        <f>(Table1[[#This Row],[Current_Stock]]*Table1[[#This Row],[Unit_Price]])</f>
        <v>984713.74000000011</v>
      </c>
      <c r="N5235" s="12">
        <f>DATE(YEAR(Table1[[#This Row],[Order_Date]]),MONTH(Table1[[#This Row],[Order_Date]]),1)</f>
        <v>45536</v>
      </c>
    </row>
    <row r="5236" spans="1:14">
      <c r="A5236" t="s">
        <v>911</v>
      </c>
      <c r="B5236" t="s">
        <v>879</v>
      </c>
      <c r="C5236" t="s">
        <v>880</v>
      </c>
      <c r="D5236" t="s">
        <v>44</v>
      </c>
      <c r="E5236" t="s">
        <v>80</v>
      </c>
      <c r="F5236" t="s">
        <v>29</v>
      </c>
      <c r="G5236">
        <v>27</v>
      </c>
      <c r="H5236">
        <v>1720.36</v>
      </c>
      <c r="I5236">
        <v>46449.72</v>
      </c>
      <c r="J5236">
        <v>100</v>
      </c>
      <c r="K5236">
        <v>11</v>
      </c>
      <c r="L5236" t="s">
        <v>105</v>
      </c>
      <c r="M5236">
        <f>(Table1[[#This Row],[Current_Stock]]*Table1[[#This Row],[Unit_Price]])</f>
        <v>172036</v>
      </c>
      <c r="N5236" s="12">
        <f>DATE(YEAR(Table1[[#This Row],[Order_Date]]),MONTH(Table1[[#This Row],[Order_Date]]),1)</f>
        <v>45323</v>
      </c>
    </row>
    <row r="5237" spans="1:14">
      <c r="A5237" t="s">
        <v>1258</v>
      </c>
      <c r="B5237" t="s">
        <v>482</v>
      </c>
      <c r="C5237" t="s">
        <v>483</v>
      </c>
      <c r="D5237" t="s">
        <v>33</v>
      </c>
      <c r="E5237" t="s">
        <v>211</v>
      </c>
      <c r="F5237" t="s">
        <v>60</v>
      </c>
      <c r="G5237">
        <v>12</v>
      </c>
      <c r="H5237">
        <v>4755.3599999999997</v>
      </c>
      <c r="I5237">
        <v>57064.32</v>
      </c>
      <c r="J5237">
        <v>209</v>
      </c>
      <c r="K5237">
        <v>7</v>
      </c>
      <c r="L5237" t="s">
        <v>18</v>
      </c>
      <c r="M5237">
        <f>(Table1[[#This Row],[Current_Stock]]*Table1[[#This Row],[Unit_Price]])</f>
        <v>993870.23999999987</v>
      </c>
      <c r="N5237" s="12">
        <f>DATE(YEAR(Table1[[#This Row],[Order_Date]]),MONTH(Table1[[#This Row],[Order_Date]]),1)</f>
        <v>45413</v>
      </c>
    </row>
    <row r="5238" spans="1:14">
      <c r="A5238" t="s">
        <v>1375</v>
      </c>
      <c r="B5238" t="s">
        <v>1191</v>
      </c>
      <c r="C5238" t="s">
        <v>1192</v>
      </c>
      <c r="D5238" t="s">
        <v>96</v>
      </c>
      <c r="E5238" t="s">
        <v>50</v>
      </c>
      <c r="F5238" t="s">
        <v>29</v>
      </c>
      <c r="G5238">
        <v>6</v>
      </c>
      <c r="H5238">
        <v>2539.39</v>
      </c>
      <c r="I5238">
        <v>15236.34</v>
      </c>
      <c r="J5238">
        <v>367</v>
      </c>
      <c r="K5238">
        <v>7</v>
      </c>
      <c r="L5238" t="s">
        <v>18</v>
      </c>
      <c r="M5238">
        <f>(Table1[[#This Row],[Current_Stock]]*Table1[[#This Row],[Unit_Price]])</f>
        <v>931956.13</v>
      </c>
      <c r="N5238" s="12">
        <f>DATE(YEAR(Table1[[#This Row],[Order_Date]]),MONTH(Table1[[#This Row],[Order_Date]]),1)</f>
        <v>44927</v>
      </c>
    </row>
    <row r="5239" spans="1:14">
      <c r="A5239" t="s">
        <v>850</v>
      </c>
      <c r="B5239" t="s">
        <v>135</v>
      </c>
      <c r="C5239" t="s">
        <v>136</v>
      </c>
      <c r="D5239" t="s">
        <v>44</v>
      </c>
      <c r="E5239" t="s">
        <v>153</v>
      </c>
      <c r="F5239" t="s">
        <v>46</v>
      </c>
      <c r="G5239">
        <v>65</v>
      </c>
      <c r="H5239">
        <v>1343.54</v>
      </c>
      <c r="I5239">
        <v>87330.1</v>
      </c>
      <c r="J5239">
        <v>96</v>
      </c>
      <c r="K5239">
        <v>6</v>
      </c>
      <c r="L5239" t="s">
        <v>18</v>
      </c>
      <c r="M5239">
        <f>(Table1[[#This Row],[Current_Stock]]*Table1[[#This Row],[Unit_Price]])</f>
        <v>128979.84</v>
      </c>
      <c r="N5239" s="12">
        <f>DATE(YEAR(Table1[[#This Row],[Order_Date]]),MONTH(Table1[[#This Row],[Order_Date]]),1)</f>
        <v>45017</v>
      </c>
    </row>
    <row r="5240" spans="1:14">
      <c r="A5240" t="s">
        <v>1274</v>
      </c>
      <c r="B5240" t="s">
        <v>670</v>
      </c>
      <c r="C5240" t="s">
        <v>671</v>
      </c>
      <c r="D5240" t="s">
        <v>22</v>
      </c>
      <c r="E5240" t="s">
        <v>277</v>
      </c>
      <c r="F5240" t="s">
        <v>17</v>
      </c>
      <c r="G5240">
        <v>51</v>
      </c>
      <c r="H5240">
        <v>6564.52</v>
      </c>
      <c r="I5240">
        <v>334790.52</v>
      </c>
      <c r="J5240">
        <v>113</v>
      </c>
      <c r="K5240">
        <v>8</v>
      </c>
      <c r="L5240" t="s">
        <v>18</v>
      </c>
      <c r="M5240">
        <f>(Table1[[#This Row],[Current_Stock]]*Table1[[#This Row],[Unit_Price]])</f>
        <v>741790.76</v>
      </c>
      <c r="N5240" s="12">
        <f>DATE(YEAR(Table1[[#This Row],[Order_Date]]),MONTH(Table1[[#This Row],[Order_Date]]),1)</f>
        <v>45261</v>
      </c>
    </row>
    <row r="5241" spans="1:14">
      <c r="A5241" t="s">
        <v>1060</v>
      </c>
      <c r="B5241" t="s">
        <v>311</v>
      </c>
      <c r="C5241" t="s">
        <v>312</v>
      </c>
      <c r="D5241" t="s">
        <v>22</v>
      </c>
      <c r="E5241" t="s">
        <v>269</v>
      </c>
      <c r="F5241" t="s">
        <v>60</v>
      </c>
      <c r="G5241">
        <v>24</v>
      </c>
      <c r="H5241">
        <v>16540.8</v>
      </c>
      <c r="I5241">
        <v>396979.20000000001</v>
      </c>
      <c r="J5241">
        <v>81</v>
      </c>
      <c r="K5241">
        <v>12</v>
      </c>
      <c r="L5241" t="s">
        <v>18</v>
      </c>
      <c r="M5241">
        <f>(Table1[[#This Row],[Current_Stock]]*Table1[[#This Row],[Unit_Price]])</f>
        <v>1339804.8</v>
      </c>
      <c r="N5241" s="12">
        <f>DATE(YEAR(Table1[[#This Row],[Order_Date]]),MONTH(Table1[[#This Row],[Order_Date]]),1)</f>
        <v>45413</v>
      </c>
    </row>
    <row r="5242" spans="1:14">
      <c r="A5242" t="s">
        <v>1013</v>
      </c>
      <c r="B5242" t="s">
        <v>393</v>
      </c>
      <c r="C5242" t="s">
        <v>394</v>
      </c>
      <c r="D5242" t="s">
        <v>33</v>
      </c>
      <c r="E5242" t="s">
        <v>89</v>
      </c>
      <c r="F5242" t="s">
        <v>29</v>
      </c>
      <c r="G5242">
        <v>14</v>
      </c>
      <c r="H5242">
        <v>1365.12</v>
      </c>
      <c r="I5242">
        <v>19111.68</v>
      </c>
      <c r="J5242">
        <v>220</v>
      </c>
      <c r="K5242">
        <v>13</v>
      </c>
      <c r="L5242" t="s">
        <v>18</v>
      </c>
      <c r="M5242">
        <f>(Table1[[#This Row],[Current_Stock]]*Table1[[#This Row],[Unit_Price]])</f>
        <v>300326.39999999997</v>
      </c>
      <c r="N5242" s="12">
        <f>DATE(YEAR(Table1[[#This Row],[Order_Date]]),MONTH(Table1[[#This Row],[Order_Date]]),1)</f>
        <v>45536</v>
      </c>
    </row>
    <row r="5243" spans="1:14">
      <c r="A5243" t="s">
        <v>1096</v>
      </c>
      <c r="B5243" t="s">
        <v>414</v>
      </c>
      <c r="C5243" t="s">
        <v>415</v>
      </c>
      <c r="D5243" t="s">
        <v>53</v>
      </c>
      <c r="E5243" t="s">
        <v>34</v>
      </c>
      <c r="F5243" t="s">
        <v>17</v>
      </c>
      <c r="G5243">
        <v>5</v>
      </c>
      <c r="H5243">
        <v>3135.98</v>
      </c>
      <c r="I5243">
        <v>15679.9</v>
      </c>
      <c r="J5243">
        <v>380</v>
      </c>
      <c r="K5243">
        <v>6</v>
      </c>
      <c r="L5243" t="s">
        <v>18</v>
      </c>
      <c r="M5243">
        <f>(Table1[[#This Row],[Current_Stock]]*Table1[[#This Row],[Unit_Price]])</f>
        <v>1191672.3999999999</v>
      </c>
      <c r="N5243" s="12">
        <f>DATE(YEAR(Table1[[#This Row],[Order_Date]]),MONTH(Table1[[#This Row],[Order_Date]]),1)</f>
        <v>45047</v>
      </c>
    </row>
    <row r="5244" spans="1:14">
      <c r="A5244" t="s">
        <v>1371</v>
      </c>
      <c r="B5244" t="s">
        <v>479</v>
      </c>
      <c r="C5244" t="s">
        <v>480</v>
      </c>
      <c r="D5244" t="s">
        <v>84</v>
      </c>
      <c r="E5244" t="s">
        <v>80</v>
      </c>
      <c r="F5244" t="s">
        <v>17</v>
      </c>
      <c r="G5244">
        <v>22</v>
      </c>
      <c r="H5244">
        <v>7835.85</v>
      </c>
      <c r="I5244">
        <v>172388.7</v>
      </c>
      <c r="J5244">
        <v>138</v>
      </c>
      <c r="K5244">
        <v>3</v>
      </c>
      <c r="L5244" t="s">
        <v>18</v>
      </c>
      <c r="M5244">
        <f>(Table1[[#This Row],[Current_Stock]]*Table1[[#This Row],[Unit_Price]])</f>
        <v>1081347.3</v>
      </c>
      <c r="N5244" s="12">
        <f>DATE(YEAR(Table1[[#This Row],[Order_Date]]),MONTH(Table1[[#This Row],[Order_Date]]),1)</f>
        <v>45139</v>
      </c>
    </row>
    <row r="5245" spans="1:14">
      <c r="A5245" t="s">
        <v>1154</v>
      </c>
      <c r="B5245" t="s">
        <v>1051</v>
      </c>
      <c r="C5245" t="s">
        <v>1052</v>
      </c>
      <c r="D5245" t="s">
        <v>84</v>
      </c>
      <c r="E5245" t="s">
        <v>39</v>
      </c>
      <c r="F5245" t="s">
        <v>29</v>
      </c>
      <c r="G5245">
        <v>16</v>
      </c>
      <c r="H5245">
        <v>29234.74</v>
      </c>
      <c r="I5245">
        <v>467755.84</v>
      </c>
      <c r="J5245">
        <v>136</v>
      </c>
      <c r="K5245">
        <v>9</v>
      </c>
      <c r="L5245" t="s">
        <v>18</v>
      </c>
      <c r="M5245">
        <f>(Table1[[#This Row],[Current_Stock]]*Table1[[#This Row],[Unit_Price]])</f>
        <v>3975924.64</v>
      </c>
      <c r="N5245" s="12">
        <f>DATE(YEAR(Table1[[#This Row],[Order_Date]]),MONTH(Table1[[#This Row],[Order_Date]]),1)</f>
        <v>45444</v>
      </c>
    </row>
    <row r="5246" spans="1:14">
      <c r="A5246" t="s">
        <v>981</v>
      </c>
      <c r="B5246" t="s">
        <v>645</v>
      </c>
      <c r="C5246" t="s">
        <v>646</v>
      </c>
      <c r="D5246" t="s">
        <v>27</v>
      </c>
      <c r="E5246" t="s">
        <v>73</v>
      </c>
      <c r="F5246" t="s">
        <v>46</v>
      </c>
      <c r="G5246">
        <v>10</v>
      </c>
      <c r="H5246">
        <v>931.19</v>
      </c>
      <c r="I5246">
        <v>9311.9</v>
      </c>
      <c r="J5246">
        <v>514</v>
      </c>
      <c r="K5246">
        <v>7</v>
      </c>
      <c r="L5246" t="s">
        <v>55</v>
      </c>
      <c r="M5246">
        <f>(Table1[[#This Row],[Current_Stock]]*Table1[[#This Row],[Unit_Price]])</f>
        <v>478631.66000000003</v>
      </c>
      <c r="N5246" s="12">
        <f>DATE(YEAR(Table1[[#This Row],[Order_Date]]),MONTH(Table1[[#This Row],[Order_Date]]),1)</f>
        <v>45231</v>
      </c>
    </row>
    <row r="5247" spans="1:14">
      <c r="A5247" t="s">
        <v>1238</v>
      </c>
      <c r="B5247" t="s">
        <v>763</v>
      </c>
      <c r="C5247" t="s">
        <v>764</v>
      </c>
      <c r="D5247" t="s">
        <v>96</v>
      </c>
      <c r="E5247" t="s">
        <v>34</v>
      </c>
      <c r="F5247" t="s">
        <v>17</v>
      </c>
      <c r="G5247">
        <v>1</v>
      </c>
      <c r="H5247">
        <v>4317.38</v>
      </c>
      <c r="I5247">
        <v>4317.38</v>
      </c>
      <c r="J5247">
        <v>399</v>
      </c>
      <c r="K5247">
        <v>14</v>
      </c>
      <c r="L5247" t="s">
        <v>18</v>
      </c>
      <c r="M5247">
        <f>(Table1[[#This Row],[Current_Stock]]*Table1[[#This Row],[Unit_Price]])</f>
        <v>1722634.62</v>
      </c>
      <c r="N5247" s="12">
        <f>DATE(YEAR(Table1[[#This Row],[Order_Date]]),MONTH(Table1[[#This Row],[Order_Date]]),1)</f>
        <v>45170</v>
      </c>
    </row>
    <row r="5248" spans="1:14">
      <c r="A5248" t="s">
        <v>620</v>
      </c>
      <c r="B5248" t="s">
        <v>302</v>
      </c>
      <c r="C5248" t="s">
        <v>303</v>
      </c>
      <c r="D5248" t="s">
        <v>38</v>
      </c>
      <c r="E5248" t="s">
        <v>23</v>
      </c>
      <c r="F5248" t="s">
        <v>40</v>
      </c>
      <c r="G5248">
        <v>23</v>
      </c>
      <c r="H5248">
        <v>2427.9699999999998</v>
      </c>
      <c r="I5248">
        <v>55843.31</v>
      </c>
      <c r="J5248">
        <v>81</v>
      </c>
      <c r="K5248">
        <v>12</v>
      </c>
      <c r="L5248" t="s">
        <v>18</v>
      </c>
      <c r="M5248">
        <f>(Table1[[#This Row],[Current_Stock]]*Table1[[#This Row],[Unit_Price]])</f>
        <v>196665.56999999998</v>
      </c>
      <c r="N5248" s="12">
        <f>DATE(YEAR(Table1[[#This Row],[Order_Date]]),MONTH(Table1[[#This Row],[Order_Date]]),1)</f>
        <v>45108</v>
      </c>
    </row>
    <row r="5249" spans="1:14">
      <c r="A5249" t="s">
        <v>876</v>
      </c>
      <c r="B5249" t="s">
        <v>934</v>
      </c>
      <c r="C5249" t="s">
        <v>935</v>
      </c>
      <c r="D5249" t="s">
        <v>84</v>
      </c>
      <c r="E5249" t="s">
        <v>59</v>
      </c>
      <c r="F5249" t="s">
        <v>46</v>
      </c>
      <c r="G5249">
        <v>11</v>
      </c>
      <c r="H5249">
        <v>23890.93</v>
      </c>
      <c r="I5249">
        <v>262800.23</v>
      </c>
      <c r="J5249">
        <v>118</v>
      </c>
      <c r="K5249">
        <v>3</v>
      </c>
      <c r="L5249" t="s">
        <v>18</v>
      </c>
      <c r="M5249">
        <f>(Table1[[#This Row],[Current_Stock]]*Table1[[#This Row],[Unit_Price]])</f>
        <v>2819129.74</v>
      </c>
      <c r="N5249" s="12">
        <f>DATE(YEAR(Table1[[#This Row],[Order_Date]]),MONTH(Table1[[#This Row],[Order_Date]]),1)</f>
        <v>45292</v>
      </c>
    </row>
    <row r="5250" spans="1:14">
      <c r="A5250" t="s">
        <v>1385</v>
      </c>
      <c r="B5250" t="s">
        <v>347</v>
      </c>
      <c r="C5250" t="s">
        <v>348</v>
      </c>
      <c r="D5250" t="s">
        <v>53</v>
      </c>
      <c r="E5250" t="s">
        <v>113</v>
      </c>
      <c r="F5250" t="s">
        <v>29</v>
      </c>
      <c r="G5250">
        <v>7</v>
      </c>
      <c r="H5250">
        <v>581.72</v>
      </c>
      <c r="I5250">
        <v>4072.04</v>
      </c>
      <c r="J5250">
        <v>500</v>
      </c>
      <c r="K5250">
        <v>5</v>
      </c>
      <c r="L5250" t="s">
        <v>18</v>
      </c>
      <c r="M5250">
        <f>(Table1[[#This Row],[Current_Stock]]*Table1[[#This Row],[Unit_Price]])</f>
        <v>290860</v>
      </c>
      <c r="N5250" s="12">
        <f>DATE(YEAR(Table1[[#This Row],[Order_Date]]),MONTH(Table1[[#This Row],[Order_Date]]),1)</f>
        <v>45323</v>
      </c>
    </row>
    <row r="5251" spans="1:14">
      <c r="A5251" t="s">
        <v>617</v>
      </c>
      <c r="B5251" t="s">
        <v>1105</v>
      </c>
      <c r="C5251" t="s">
        <v>1106</v>
      </c>
      <c r="D5251" t="s">
        <v>15</v>
      </c>
      <c r="E5251" t="s">
        <v>59</v>
      </c>
      <c r="F5251" t="s">
        <v>29</v>
      </c>
      <c r="G5251">
        <v>22</v>
      </c>
      <c r="H5251">
        <v>499.43</v>
      </c>
      <c r="I5251">
        <v>10987.46</v>
      </c>
      <c r="J5251">
        <v>105</v>
      </c>
      <c r="K5251">
        <v>12</v>
      </c>
      <c r="L5251" t="s">
        <v>18</v>
      </c>
      <c r="M5251">
        <f>(Table1[[#This Row],[Current_Stock]]*Table1[[#This Row],[Unit_Price]])</f>
        <v>52440.15</v>
      </c>
      <c r="N5251" s="12">
        <f>DATE(YEAR(Table1[[#This Row],[Order_Date]]),MONTH(Table1[[#This Row],[Order_Date]]),1)</f>
        <v>45108</v>
      </c>
    </row>
    <row r="5252" spans="1:14">
      <c r="A5252" t="s">
        <v>385</v>
      </c>
      <c r="B5252" t="s">
        <v>513</v>
      </c>
      <c r="C5252" t="s">
        <v>514</v>
      </c>
      <c r="D5252" t="s">
        <v>96</v>
      </c>
      <c r="E5252" t="s">
        <v>104</v>
      </c>
      <c r="F5252" t="s">
        <v>17</v>
      </c>
      <c r="G5252">
        <v>9</v>
      </c>
      <c r="H5252">
        <v>3440.05</v>
      </c>
      <c r="I5252">
        <v>30960.45</v>
      </c>
      <c r="J5252">
        <v>454</v>
      </c>
      <c r="K5252">
        <v>12</v>
      </c>
      <c r="L5252" t="s">
        <v>18</v>
      </c>
      <c r="M5252">
        <f>(Table1[[#This Row],[Current_Stock]]*Table1[[#This Row],[Unit_Price]])</f>
        <v>1561782.7000000002</v>
      </c>
      <c r="N5252" s="12">
        <f>DATE(YEAR(Table1[[#This Row],[Order_Date]]),MONTH(Table1[[#This Row],[Order_Date]]),1)</f>
        <v>45413</v>
      </c>
    </row>
    <row r="5253" spans="1:14">
      <c r="A5253" t="s">
        <v>263</v>
      </c>
      <c r="B5253" t="s">
        <v>1105</v>
      </c>
      <c r="C5253" t="s">
        <v>1106</v>
      </c>
      <c r="D5253" t="s">
        <v>15</v>
      </c>
      <c r="E5253" t="s">
        <v>28</v>
      </c>
      <c r="F5253" t="s">
        <v>60</v>
      </c>
      <c r="G5253">
        <v>13</v>
      </c>
      <c r="H5253">
        <v>433.98</v>
      </c>
      <c r="I5253">
        <v>5641.74</v>
      </c>
      <c r="J5253">
        <v>214</v>
      </c>
      <c r="K5253">
        <v>11</v>
      </c>
      <c r="L5253" t="s">
        <v>18</v>
      </c>
      <c r="M5253">
        <f>(Table1[[#This Row],[Current_Stock]]*Table1[[#This Row],[Unit_Price]])</f>
        <v>92871.72</v>
      </c>
      <c r="N5253" s="12">
        <f>DATE(YEAR(Table1[[#This Row],[Order_Date]]),MONTH(Table1[[#This Row],[Order_Date]]),1)</f>
        <v>45139</v>
      </c>
    </row>
    <row r="5254" spans="1:14">
      <c r="A5254" t="s">
        <v>1137</v>
      </c>
      <c r="B5254" t="s">
        <v>682</v>
      </c>
      <c r="C5254" t="s">
        <v>683</v>
      </c>
      <c r="D5254" t="s">
        <v>15</v>
      </c>
      <c r="E5254" t="s">
        <v>97</v>
      </c>
      <c r="F5254" t="s">
        <v>40</v>
      </c>
      <c r="G5254">
        <v>12</v>
      </c>
      <c r="H5254">
        <v>143.52000000000001</v>
      </c>
      <c r="I5254">
        <v>1722.24</v>
      </c>
      <c r="J5254">
        <v>157</v>
      </c>
      <c r="K5254">
        <v>8</v>
      </c>
      <c r="L5254" t="s">
        <v>18</v>
      </c>
      <c r="M5254">
        <f>(Table1[[#This Row],[Current_Stock]]*Table1[[#This Row],[Unit_Price]])</f>
        <v>22532.640000000003</v>
      </c>
      <c r="N5254" s="12">
        <f>DATE(YEAR(Table1[[#This Row],[Order_Date]]),MONTH(Table1[[#This Row],[Order_Date]]),1)</f>
        <v>45444</v>
      </c>
    </row>
    <row r="5255" spans="1:14">
      <c r="A5255" t="s">
        <v>1193</v>
      </c>
      <c r="B5255" t="s">
        <v>1111</v>
      </c>
      <c r="C5255" t="s">
        <v>1112</v>
      </c>
      <c r="D5255" t="s">
        <v>22</v>
      </c>
      <c r="E5255" t="s">
        <v>54</v>
      </c>
      <c r="F5255" t="s">
        <v>40</v>
      </c>
      <c r="G5255">
        <v>31</v>
      </c>
      <c r="H5255">
        <v>2193.71</v>
      </c>
      <c r="I5255">
        <v>68005.009999999995</v>
      </c>
      <c r="J5255">
        <v>91</v>
      </c>
      <c r="K5255">
        <v>3</v>
      </c>
      <c r="L5255" t="s">
        <v>105</v>
      </c>
      <c r="M5255">
        <f>(Table1[[#This Row],[Current_Stock]]*Table1[[#This Row],[Unit_Price]])</f>
        <v>199627.61000000002</v>
      </c>
      <c r="N5255" s="12">
        <f>DATE(YEAR(Table1[[#This Row],[Order_Date]]),MONTH(Table1[[#This Row],[Order_Date]]),1)</f>
        <v>45139</v>
      </c>
    </row>
    <row r="5256" spans="1:14">
      <c r="A5256" t="s">
        <v>582</v>
      </c>
      <c r="B5256" t="s">
        <v>1119</v>
      </c>
      <c r="C5256" t="s">
        <v>1120</v>
      </c>
      <c r="D5256" t="s">
        <v>96</v>
      </c>
      <c r="E5256" t="s">
        <v>167</v>
      </c>
      <c r="F5256" t="s">
        <v>29</v>
      </c>
      <c r="G5256">
        <v>5</v>
      </c>
      <c r="H5256">
        <v>265.11</v>
      </c>
      <c r="I5256">
        <v>1325.55</v>
      </c>
      <c r="J5256">
        <v>576</v>
      </c>
      <c r="K5256">
        <v>9</v>
      </c>
      <c r="L5256" t="s">
        <v>18</v>
      </c>
      <c r="M5256">
        <f>(Table1[[#This Row],[Current_Stock]]*Table1[[#This Row],[Unit_Price]])</f>
        <v>152703.36000000002</v>
      </c>
      <c r="N5256" s="12">
        <f>DATE(YEAR(Table1[[#This Row],[Order_Date]]),MONTH(Table1[[#This Row],[Order_Date]]),1)</f>
        <v>45627</v>
      </c>
    </row>
    <row r="5257" spans="1:14">
      <c r="A5257" t="s">
        <v>1202</v>
      </c>
      <c r="B5257" t="s">
        <v>685</v>
      </c>
      <c r="C5257" t="s">
        <v>686</v>
      </c>
      <c r="D5257" t="s">
        <v>183</v>
      </c>
      <c r="E5257" t="s">
        <v>59</v>
      </c>
      <c r="F5257" t="s">
        <v>60</v>
      </c>
      <c r="G5257">
        <v>16</v>
      </c>
      <c r="H5257">
        <v>4254.78</v>
      </c>
      <c r="I5257">
        <v>68076.479999999996</v>
      </c>
      <c r="J5257">
        <v>114</v>
      </c>
      <c r="K5257">
        <v>5</v>
      </c>
      <c r="L5257" t="s">
        <v>18</v>
      </c>
      <c r="M5257">
        <f>(Table1[[#This Row],[Current_Stock]]*Table1[[#This Row],[Unit_Price]])</f>
        <v>485044.92</v>
      </c>
      <c r="N5257" s="12">
        <f>DATE(YEAR(Table1[[#This Row],[Order_Date]]),MONTH(Table1[[#This Row],[Order_Date]]),1)</f>
        <v>45627</v>
      </c>
    </row>
    <row r="5258" spans="1:14">
      <c r="A5258" t="s">
        <v>1352</v>
      </c>
      <c r="B5258" t="s">
        <v>65</v>
      </c>
      <c r="C5258" t="s">
        <v>66</v>
      </c>
      <c r="D5258" t="s">
        <v>38</v>
      </c>
      <c r="E5258" t="s">
        <v>269</v>
      </c>
      <c r="F5258" t="s">
        <v>29</v>
      </c>
      <c r="G5258">
        <v>13</v>
      </c>
      <c r="H5258">
        <v>1013.16</v>
      </c>
      <c r="I5258">
        <v>13171.08</v>
      </c>
      <c r="J5258">
        <v>161</v>
      </c>
      <c r="K5258">
        <v>14</v>
      </c>
      <c r="L5258" t="s">
        <v>18</v>
      </c>
      <c r="M5258">
        <f>(Table1[[#This Row],[Current_Stock]]*Table1[[#This Row],[Unit_Price]])</f>
        <v>163118.76</v>
      </c>
      <c r="N5258" s="12">
        <f>DATE(YEAR(Table1[[#This Row],[Order_Date]]),MONTH(Table1[[#This Row],[Order_Date]]),1)</f>
        <v>45261</v>
      </c>
    </row>
    <row r="5259" spans="1:14">
      <c r="A5259" t="s">
        <v>596</v>
      </c>
      <c r="B5259" t="s">
        <v>544</v>
      </c>
      <c r="C5259" t="s">
        <v>545</v>
      </c>
      <c r="D5259" t="s">
        <v>96</v>
      </c>
      <c r="E5259" t="s">
        <v>85</v>
      </c>
      <c r="F5259" t="s">
        <v>17</v>
      </c>
      <c r="G5259">
        <v>6</v>
      </c>
      <c r="H5259">
        <v>277.67</v>
      </c>
      <c r="I5259">
        <v>1666.02</v>
      </c>
      <c r="J5259">
        <v>397</v>
      </c>
      <c r="K5259">
        <v>10</v>
      </c>
      <c r="L5259" t="s">
        <v>18</v>
      </c>
      <c r="M5259">
        <f>(Table1[[#This Row],[Current_Stock]]*Table1[[#This Row],[Unit_Price]])</f>
        <v>110234.99</v>
      </c>
      <c r="N5259" s="12">
        <f>DATE(YEAR(Table1[[#This Row],[Order_Date]]),MONTH(Table1[[#This Row],[Order_Date]]),1)</f>
        <v>45413</v>
      </c>
    </row>
    <row r="5260" spans="1:14">
      <c r="A5260" t="s">
        <v>150</v>
      </c>
      <c r="B5260" t="s">
        <v>447</v>
      </c>
      <c r="C5260" t="s">
        <v>448</v>
      </c>
      <c r="D5260" t="s">
        <v>44</v>
      </c>
      <c r="E5260" t="s">
        <v>160</v>
      </c>
      <c r="F5260" t="s">
        <v>29</v>
      </c>
      <c r="G5260">
        <v>47</v>
      </c>
      <c r="H5260">
        <v>3339.24</v>
      </c>
      <c r="I5260">
        <v>156944.28</v>
      </c>
      <c r="J5260">
        <v>105</v>
      </c>
      <c r="K5260">
        <v>8</v>
      </c>
      <c r="L5260" t="s">
        <v>105</v>
      </c>
      <c r="M5260">
        <f>(Table1[[#This Row],[Current_Stock]]*Table1[[#This Row],[Unit_Price]])</f>
        <v>350620.19999999995</v>
      </c>
      <c r="N5260" s="12">
        <f>DATE(YEAR(Table1[[#This Row],[Order_Date]]),MONTH(Table1[[#This Row],[Order_Date]]),1)</f>
        <v>45078</v>
      </c>
    </row>
    <row r="5261" spans="1:14">
      <c r="A5261" t="s">
        <v>958</v>
      </c>
      <c r="B5261" t="s">
        <v>332</v>
      </c>
      <c r="C5261" t="s">
        <v>333</v>
      </c>
      <c r="D5261" t="s">
        <v>183</v>
      </c>
      <c r="E5261" t="s">
        <v>269</v>
      </c>
      <c r="F5261" t="s">
        <v>46</v>
      </c>
      <c r="G5261">
        <v>22</v>
      </c>
      <c r="H5261">
        <v>2309.71</v>
      </c>
      <c r="I5261">
        <v>50813.62</v>
      </c>
      <c r="J5261">
        <v>84</v>
      </c>
      <c r="K5261">
        <v>7</v>
      </c>
      <c r="L5261" t="s">
        <v>18</v>
      </c>
      <c r="M5261">
        <f>(Table1[[#This Row],[Current_Stock]]*Table1[[#This Row],[Unit_Price]])</f>
        <v>194015.64</v>
      </c>
      <c r="N5261" s="12">
        <f>DATE(YEAR(Table1[[#This Row],[Order_Date]]),MONTH(Table1[[#This Row],[Order_Date]]),1)</f>
        <v>45444</v>
      </c>
    </row>
    <row r="5262" spans="1:14">
      <c r="A5262" t="s">
        <v>1246</v>
      </c>
      <c r="B5262" t="s">
        <v>961</v>
      </c>
      <c r="C5262" t="s">
        <v>962</v>
      </c>
      <c r="D5262" t="s">
        <v>96</v>
      </c>
      <c r="E5262" t="s">
        <v>153</v>
      </c>
      <c r="F5262" t="s">
        <v>29</v>
      </c>
      <c r="G5262">
        <v>6</v>
      </c>
      <c r="H5262">
        <v>895.41</v>
      </c>
      <c r="I5262">
        <v>5372.46</v>
      </c>
      <c r="J5262">
        <v>578</v>
      </c>
      <c r="K5262">
        <v>4</v>
      </c>
      <c r="L5262" t="s">
        <v>55</v>
      </c>
      <c r="M5262">
        <f>(Table1[[#This Row],[Current_Stock]]*Table1[[#This Row],[Unit_Price]])</f>
        <v>517546.98</v>
      </c>
      <c r="N5262" s="12">
        <f>DATE(YEAR(Table1[[#This Row],[Order_Date]]),MONTH(Table1[[#This Row],[Order_Date]]),1)</f>
        <v>45444</v>
      </c>
    </row>
    <row r="5263" spans="1:14">
      <c r="A5263" t="s">
        <v>334</v>
      </c>
      <c r="B5263" t="s">
        <v>328</v>
      </c>
      <c r="C5263" t="s">
        <v>329</v>
      </c>
      <c r="D5263" t="s">
        <v>53</v>
      </c>
      <c r="E5263" t="s">
        <v>50</v>
      </c>
      <c r="F5263" t="s">
        <v>29</v>
      </c>
      <c r="G5263">
        <v>2</v>
      </c>
      <c r="H5263">
        <v>1844.05</v>
      </c>
      <c r="I5263">
        <v>3688.1</v>
      </c>
      <c r="J5263">
        <v>595</v>
      </c>
      <c r="K5263">
        <v>8</v>
      </c>
      <c r="L5263" t="s">
        <v>55</v>
      </c>
      <c r="M5263">
        <f>(Table1[[#This Row],[Current_Stock]]*Table1[[#This Row],[Unit_Price]])</f>
        <v>1097209.75</v>
      </c>
      <c r="N5263" s="12">
        <f>DATE(YEAR(Table1[[#This Row],[Order_Date]]),MONTH(Table1[[#This Row],[Order_Date]]),1)</f>
        <v>45292</v>
      </c>
    </row>
    <row r="5264" spans="1:14">
      <c r="A5264" t="s">
        <v>61</v>
      </c>
      <c r="B5264" t="s">
        <v>1133</v>
      </c>
      <c r="C5264" t="s">
        <v>1134</v>
      </c>
      <c r="D5264" t="s">
        <v>183</v>
      </c>
      <c r="E5264" t="s">
        <v>277</v>
      </c>
      <c r="F5264" t="s">
        <v>60</v>
      </c>
      <c r="G5264">
        <v>9</v>
      </c>
      <c r="H5264">
        <v>1139.78</v>
      </c>
      <c r="I5264">
        <v>10258.02</v>
      </c>
      <c r="J5264">
        <v>237</v>
      </c>
      <c r="K5264">
        <v>4</v>
      </c>
      <c r="L5264" t="s">
        <v>18</v>
      </c>
      <c r="M5264">
        <f>(Table1[[#This Row],[Current_Stock]]*Table1[[#This Row],[Unit_Price]])</f>
        <v>270127.86</v>
      </c>
      <c r="N5264" s="12">
        <f>DATE(YEAR(Table1[[#This Row],[Order_Date]]),MONTH(Table1[[#This Row],[Order_Date]]),1)</f>
        <v>45170</v>
      </c>
    </row>
    <row r="5265" spans="1:14">
      <c r="A5265" t="s">
        <v>968</v>
      </c>
      <c r="B5265" t="s">
        <v>325</v>
      </c>
      <c r="C5265" t="s">
        <v>326</v>
      </c>
      <c r="D5265" t="s">
        <v>27</v>
      </c>
      <c r="E5265" t="s">
        <v>97</v>
      </c>
      <c r="F5265" t="s">
        <v>46</v>
      </c>
      <c r="G5265">
        <v>9</v>
      </c>
      <c r="H5265">
        <v>567.5</v>
      </c>
      <c r="I5265">
        <v>5107.5</v>
      </c>
      <c r="J5265">
        <v>516</v>
      </c>
      <c r="K5265">
        <v>7</v>
      </c>
      <c r="L5265" t="s">
        <v>18</v>
      </c>
      <c r="M5265">
        <f>(Table1[[#This Row],[Current_Stock]]*Table1[[#This Row],[Unit_Price]])</f>
        <v>292830</v>
      </c>
      <c r="N5265" s="12">
        <f>DATE(YEAR(Table1[[#This Row],[Order_Date]]),MONTH(Table1[[#This Row],[Order_Date]]),1)</f>
        <v>44927</v>
      </c>
    </row>
    <row r="5266" spans="1:14">
      <c r="A5266" t="s">
        <v>406</v>
      </c>
      <c r="B5266" t="s">
        <v>991</v>
      </c>
      <c r="C5266" t="s">
        <v>992</v>
      </c>
      <c r="D5266" t="s">
        <v>53</v>
      </c>
      <c r="E5266" t="s">
        <v>189</v>
      </c>
      <c r="F5266" t="s">
        <v>46</v>
      </c>
      <c r="G5266">
        <v>3</v>
      </c>
      <c r="H5266">
        <v>1098.8800000000001</v>
      </c>
      <c r="I5266">
        <v>3296.64</v>
      </c>
      <c r="J5266">
        <v>396</v>
      </c>
      <c r="K5266">
        <v>5</v>
      </c>
      <c r="L5266" t="s">
        <v>55</v>
      </c>
      <c r="M5266">
        <f>(Table1[[#This Row],[Current_Stock]]*Table1[[#This Row],[Unit_Price]])</f>
        <v>435156.48000000004</v>
      </c>
      <c r="N5266" s="12">
        <f>DATE(YEAR(Table1[[#This Row],[Order_Date]]),MONTH(Table1[[#This Row],[Order_Date]]),1)</f>
        <v>45597</v>
      </c>
    </row>
    <row r="5267" spans="1:14">
      <c r="A5267" t="s">
        <v>923</v>
      </c>
      <c r="B5267" t="s">
        <v>162</v>
      </c>
      <c r="C5267" t="s">
        <v>163</v>
      </c>
      <c r="D5267" t="s">
        <v>53</v>
      </c>
      <c r="E5267" t="s">
        <v>153</v>
      </c>
      <c r="F5267" t="s">
        <v>17</v>
      </c>
      <c r="G5267">
        <v>10</v>
      </c>
      <c r="H5267">
        <v>1036.06</v>
      </c>
      <c r="I5267">
        <v>10360.6</v>
      </c>
      <c r="J5267">
        <v>302</v>
      </c>
      <c r="K5267">
        <v>6</v>
      </c>
      <c r="L5267" t="s">
        <v>55</v>
      </c>
      <c r="M5267">
        <f>(Table1[[#This Row],[Current_Stock]]*Table1[[#This Row],[Unit_Price]])</f>
        <v>312890.12</v>
      </c>
      <c r="N5267" s="12">
        <f>DATE(YEAR(Table1[[#This Row],[Order_Date]]),MONTH(Table1[[#This Row],[Order_Date]]),1)</f>
        <v>45139</v>
      </c>
    </row>
    <row r="5268" spans="1:14">
      <c r="A5268" t="s">
        <v>1321</v>
      </c>
      <c r="B5268" t="s">
        <v>260</v>
      </c>
      <c r="C5268" t="s">
        <v>261</v>
      </c>
      <c r="D5268" t="s">
        <v>15</v>
      </c>
      <c r="E5268" t="s">
        <v>34</v>
      </c>
      <c r="F5268" t="s">
        <v>46</v>
      </c>
      <c r="G5268">
        <v>21</v>
      </c>
      <c r="H5268">
        <v>304.27</v>
      </c>
      <c r="I5268">
        <v>6389.67</v>
      </c>
      <c r="J5268">
        <v>203</v>
      </c>
      <c r="K5268">
        <v>8</v>
      </c>
      <c r="L5268" t="s">
        <v>18</v>
      </c>
      <c r="M5268">
        <f>(Table1[[#This Row],[Current_Stock]]*Table1[[#This Row],[Unit_Price]])</f>
        <v>61766.81</v>
      </c>
      <c r="N5268" s="12">
        <f>DATE(YEAR(Table1[[#This Row],[Order_Date]]),MONTH(Table1[[#This Row],[Order_Date]]),1)</f>
        <v>45108</v>
      </c>
    </row>
    <row r="5269" spans="1:14">
      <c r="A5269" t="s">
        <v>200</v>
      </c>
      <c r="B5269" t="s">
        <v>1101</v>
      </c>
      <c r="C5269" t="s">
        <v>1102</v>
      </c>
      <c r="D5269" t="s">
        <v>84</v>
      </c>
      <c r="E5269" t="s">
        <v>109</v>
      </c>
      <c r="F5269" t="s">
        <v>40</v>
      </c>
      <c r="G5269">
        <v>10</v>
      </c>
      <c r="H5269">
        <v>8987.0300000000007</v>
      </c>
      <c r="I5269">
        <v>89870.3</v>
      </c>
      <c r="J5269">
        <v>134</v>
      </c>
      <c r="K5269">
        <v>13</v>
      </c>
      <c r="L5269" t="s">
        <v>18</v>
      </c>
      <c r="M5269">
        <f>(Table1[[#This Row],[Current_Stock]]*Table1[[#This Row],[Unit_Price]])</f>
        <v>1204262.02</v>
      </c>
      <c r="N5269" s="12">
        <f>DATE(YEAR(Table1[[#This Row],[Order_Date]]),MONTH(Table1[[#This Row],[Order_Date]]),1)</f>
        <v>45627</v>
      </c>
    </row>
    <row r="5270" spans="1:14">
      <c r="A5270" t="s">
        <v>258</v>
      </c>
      <c r="B5270" t="s">
        <v>787</v>
      </c>
      <c r="C5270" t="s">
        <v>788</v>
      </c>
      <c r="D5270" t="s">
        <v>53</v>
      </c>
      <c r="E5270" t="s">
        <v>73</v>
      </c>
      <c r="F5270" t="s">
        <v>29</v>
      </c>
      <c r="G5270">
        <v>1</v>
      </c>
      <c r="H5270">
        <v>2485.15</v>
      </c>
      <c r="I5270">
        <v>2485.15</v>
      </c>
      <c r="J5270">
        <v>322</v>
      </c>
      <c r="K5270">
        <v>3</v>
      </c>
      <c r="L5270" t="s">
        <v>18</v>
      </c>
      <c r="M5270">
        <f>(Table1[[#This Row],[Current_Stock]]*Table1[[#This Row],[Unit_Price]])</f>
        <v>800218.3</v>
      </c>
      <c r="N5270" s="12">
        <f>DATE(YEAR(Table1[[#This Row],[Order_Date]]),MONTH(Table1[[#This Row],[Order_Date]]),1)</f>
        <v>44927</v>
      </c>
    </row>
    <row r="5271" spans="1:14">
      <c r="A5271" t="s">
        <v>872</v>
      </c>
      <c r="B5271" t="s">
        <v>623</v>
      </c>
      <c r="C5271" t="s">
        <v>624</v>
      </c>
      <c r="D5271" t="s">
        <v>38</v>
      </c>
      <c r="E5271" t="s">
        <v>54</v>
      </c>
      <c r="F5271" t="s">
        <v>40</v>
      </c>
      <c r="G5271">
        <v>19</v>
      </c>
      <c r="H5271">
        <v>1579.17</v>
      </c>
      <c r="I5271">
        <v>30004.23</v>
      </c>
      <c r="J5271">
        <v>151</v>
      </c>
      <c r="K5271">
        <v>10</v>
      </c>
      <c r="L5271" t="s">
        <v>18</v>
      </c>
      <c r="M5271">
        <f>(Table1[[#This Row],[Current_Stock]]*Table1[[#This Row],[Unit_Price]])</f>
        <v>238454.67</v>
      </c>
      <c r="N5271" s="12">
        <f>DATE(YEAR(Table1[[#This Row],[Order_Date]]),MONTH(Table1[[#This Row],[Order_Date]]),1)</f>
        <v>44986</v>
      </c>
    </row>
    <row r="5272" spans="1:14">
      <c r="A5272" t="s">
        <v>1377</v>
      </c>
      <c r="B5272" t="s">
        <v>614</v>
      </c>
      <c r="C5272" t="s">
        <v>615</v>
      </c>
      <c r="D5272" t="s">
        <v>27</v>
      </c>
      <c r="E5272" t="s">
        <v>50</v>
      </c>
      <c r="F5272" t="s">
        <v>29</v>
      </c>
      <c r="G5272">
        <v>7</v>
      </c>
      <c r="H5272">
        <v>271</v>
      </c>
      <c r="I5272">
        <v>1897</v>
      </c>
      <c r="J5272">
        <v>516</v>
      </c>
      <c r="K5272">
        <v>14</v>
      </c>
      <c r="L5272" t="s">
        <v>55</v>
      </c>
      <c r="M5272">
        <f>(Table1[[#This Row],[Current_Stock]]*Table1[[#This Row],[Unit_Price]])</f>
        <v>139836</v>
      </c>
      <c r="N5272" s="12">
        <f>DATE(YEAR(Table1[[#This Row],[Order_Date]]),MONTH(Table1[[#This Row],[Order_Date]]),1)</f>
        <v>45505</v>
      </c>
    </row>
    <row r="5273" spans="1:14">
      <c r="A5273" t="s">
        <v>301</v>
      </c>
      <c r="B5273" t="s">
        <v>934</v>
      </c>
      <c r="C5273" t="s">
        <v>935</v>
      </c>
      <c r="D5273" t="s">
        <v>84</v>
      </c>
      <c r="E5273" t="s">
        <v>28</v>
      </c>
      <c r="F5273" t="s">
        <v>17</v>
      </c>
      <c r="G5273">
        <v>17</v>
      </c>
      <c r="H5273">
        <v>13195.99</v>
      </c>
      <c r="I5273">
        <v>224331.83</v>
      </c>
      <c r="J5273">
        <v>173</v>
      </c>
      <c r="K5273">
        <v>2</v>
      </c>
      <c r="L5273" t="s">
        <v>18</v>
      </c>
      <c r="M5273">
        <f>(Table1[[#This Row],[Current_Stock]]*Table1[[#This Row],[Unit_Price]])</f>
        <v>2282906.27</v>
      </c>
      <c r="N5273" s="12">
        <f>DATE(YEAR(Table1[[#This Row],[Order_Date]]),MONTH(Table1[[#This Row],[Order_Date]]),1)</f>
        <v>44986</v>
      </c>
    </row>
    <row r="5274" spans="1:14">
      <c r="A5274" t="s">
        <v>996</v>
      </c>
      <c r="B5274" t="s">
        <v>590</v>
      </c>
      <c r="C5274" t="s">
        <v>591</v>
      </c>
      <c r="D5274" t="s">
        <v>15</v>
      </c>
      <c r="E5274" t="s">
        <v>269</v>
      </c>
      <c r="F5274" t="s">
        <v>46</v>
      </c>
      <c r="G5274">
        <v>25</v>
      </c>
      <c r="H5274">
        <v>303.70999999999998</v>
      </c>
      <c r="I5274">
        <v>7592.75</v>
      </c>
      <c r="J5274">
        <v>194</v>
      </c>
      <c r="K5274">
        <v>6</v>
      </c>
      <c r="L5274" t="s">
        <v>18</v>
      </c>
      <c r="M5274">
        <f>(Table1[[#This Row],[Current_Stock]]*Table1[[#This Row],[Unit_Price]])</f>
        <v>58919.74</v>
      </c>
      <c r="N5274" s="12">
        <f>DATE(YEAR(Table1[[#This Row],[Order_Date]]),MONTH(Table1[[#This Row],[Order_Date]]),1)</f>
        <v>45292</v>
      </c>
    </row>
    <row r="5275" spans="1:14">
      <c r="A5275" t="s">
        <v>640</v>
      </c>
      <c r="B5275" t="s">
        <v>652</v>
      </c>
      <c r="C5275" t="s">
        <v>653</v>
      </c>
      <c r="D5275" t="s">
        <v>53</v>
      </c>
      <c r="E5275" t="s">
        <v>173</v>
      </c>
      <c r="F5275" t="s">
        <v>17</v>
      </c>
      <c r="G5275">
        <v>3</v>
      </c>
      <c r="H5275">
        <v>1987.06</v>
      </c>
      <c r="I5275">
        <v>5961.18</v>
      </c>
      <c r="J5275">
        <v>418</v>
      </c>
      <c r="K5275">
        <v>5</v>
      </c>
      <c r="L5275" t="s">
        <v>55</v>
      </c>
      <c r="M5275">
        <f>(Table1[[#This Row],[Current_Stock]]*Table1[[#This Row],[Unit_Price]])</f>
        <v>830591.08</v>
      </c>
      <c r="N5275" s="12">
        <f>DATE(YEAR(Table1[[#This Row],[Order_Date]]),MONTH(Table1[[#This Row],[Order_Date]]),1)</f>
        <v>45292</v>
      </c>
    </row>
    <row r="5276" spans="1:14">
      <c r="A5276" t="s">
        <v>1267</v>
      </c>
      <c r="B5276" t="s">
        <v>129</v>
      </c>
      <c r="C5276" t="s">
        <v>130</v>
      </c>
      <c r="D5276" t="s">
        <v>53</v>
      </c>
      <c r="E5276" t="s">
        <v>153</v>
      </c>
      <c r="F5276" t="s">
        <v>46</v>
      </c>
      <c r="G5276">
        <v>1</v>
      </c>
      <c r="H5276">
        <v>1350.15</v>
      </c>
      <c r="I5276">
        <v>1350.15</v>
      </c>
      <c r="J5276">
        <v>317</v>
      </c>
      <c r="K5276">
        <v>14</v>
      </c>
      <c r="L5276" t="s">
        <v>18</v>
      </c>
      <c r="M5276">
        <f>(Table1[[#This Row],[Current_Stock]]*Table1[[#This Row],[Unit_Price]])</f>
        <v>427997.55000000005</v>
      </c>
      <c r="N5276" s="12">
        <f>DATE(YEAR(Table1[[#This Row],[Order_Date]]),MONTH(Table1[[#This Row],[Order_Date]]),1)</f>
        <v>45444</v>
      </c>
    </row>
    <row r="5277" spans="1:14">
      <c r="A5277" t="s">
        <v>427</v>
      </c>
      <c r="B5277" t="s">
        <v>802</v>
      </c>
      <c r="C5277" t="s">
        <v>803</v>
      </c>
      <c r="D5277" t="s">
        <v>15</v>
      </c>
      <c r="E5277" t="s">
        <v>277</v>
      </c>
      <c r="F5277" t="s">
        <v>46</v>
      </c>
      <c r="G5277">
        <v>25</v>
      </c>
      <c r="H5277">
        <v>28.09</v>
      </c>
      <c r="I5277">
        <v>702.25</v>
      </c>
      <c r="J5277">
        <v>111</v>
      </c>
      <c r="K5277">
        <v>13</v>
      </c>
      <c r="L5277" t="s">
        <v>18</v>
      </c>
      <c r="M5277">
        <f>(Table1[[#This Row],[Current_Stock]]*Table1[[#This Row],[Unit_Price]])</f>
        <v>3117.99</v>
      </c>
      <c r="N5277" s="12">
        <f>DATE(YEAR(Table1[[#This Row],[Order_Date]]),MONTH(Table1[[#This Row],[Order_Date]]),1)</f>
        <v>45413</v>
      </c>
    </row>
    <row r="5278" spans="1:14">
      <c r="A5278" t="s">
        <v>761</v>
      </c>
      <c r="B5278" t="s">
        <v>25</v>
      </c>
      <c r="C5278" t="s">
        <v>26</v>
      </c>
      <c r="D5278" t="s">
        <v>27</v>
      </c>
      <c r="E5278" t="s">
        <v>243</v>
      </c>
      <c r="F5278" t="s">
        <v>40</v>
      </c>
      <c r="G5278">
        <v>5</v>
      </c>
      <c r="H5278">
        <v>4676.78</v>
      </c>
      <c r="I5278">
        <v>23383.9</v>
      </c>
      <c r="J5278">
        <v>269</v>
      </c>
      <c r="K5278">
        <v>11</v>
      </c>
      <c r="L5278" t="s">
        <v>18</v>
      </c>
      <c r="M5278">
        <f>(Table1[[#This Row],[Current_Stock]]*Table1[[#This Row],[Unit_Price]])</f>
        <v>1258053.8199999998</v>
      </c>
      <c r="N5278" s="12">
        <f>DATE(YEAR(Table1[[#This Row],[Order_Date]]),MONTH(Table1[[#This Row],[Order_Date]]),1)</f>
        <v>45047</v>
      </c>
    </row>
    <row r="5279" spans="1:14">
      <c r="A5279" t="s">
        <v>917</v>
      </c>
      <c r="B5279" t="s">
        <v>315</v>
      </c>
      <c r="C5279" t="s">
        <v>316</v>
      </c>
      <c r="D5279" t="s">
        <v>38</v>
      </c>
      <c r="E5279" t="s">
        <v>28</v>
      </c>
      <c r="F5279" t="s">
        <v>46</v>
      </c>
      <c r="G5279">
        <v>10</v>
      </c>
      <c r="H5279">
        <v>674.22</v>
      </c>
      <c r="I5279">
        <v>6742.2</v>
      </c>
      <c r="J5279">
        <v>200</v>
      </c>
      <c r="K5279">
        <v>11</v>
      </c>
      <c r="L5279" t="s">
        <v>18</v>
      </c>
      <c r="M5279">
        <f>(Table1[[#This Row],[Current_Stock]]*Table1[[#This Row],[Unit_Price]])</f>
        <v>134844</v>
      </c>
      <c r="N5279" s="12">
        <f>DATE(YEAR(Table1[[#This Row],[Order_Date]]),MONTH(Table1[[#This Row],[Order_Date]]),1)</f>
        <v>45200</v>
      </c>
    </row>
    <row r="5280" spans="1:14">
      <c r="A5280" t="s">
        <v>886</v>
      </c>
      <c r="B5280" t="s">
        <v>48</v>
      </c>
      <c r="C5280" t="s">
        <v>49</v>
      </c>
      <c r="D5280" t="s">
        <v>38</v>
      </c>
      <c r="E5280" t="s">
        <v>45</v>
      </c>
      <c r="F5280" t="s">
        <v>40</v>
      </c>
      <c r="G5280">
        <v>23</v>
      </c>
      <c r="H5280">
        <v>3231.39</v>
      </c>
      <c r="I5280">
        <v>74321.97</v>
      </c>
      <c r="J5280">
        <v>237</v>
      </c>
      <c r="K5280">
        <v>2</v>
      </c>
      <c r="L5280" t="s">
        <v>18</v>
      </c>
      <c r="M5280">
        <f>(Table1[[#This Row],[Current_Stock]]*Table1[[#This Row],[Unit_Price]])</f>
        <v>765839.42999999993</v>
      </c>
      <c r="N5280" s="12">
        <f>DATE(YEAR(Table1[[#This Row],[Order_Date]]),MONTH(Table1[[#This Row],[Order_Date]]),1)</f>
        <v>45566</v>
      </c>
    </row>
    <row r="5281" spans="1:14">
      <c r="A5281" t="s">
        <v>821</v>
      </c>
      <c r="B5281" t="s">
        <v>621</v>
      </c>
      <c r="C5281" t="s">
        <v>622</v>
      </c>
      <c r="D5281" t="s">
        <v>183</v>
      </c>
      <c r="E5281" t="s">
        <v>269</v>
      </c>
      <c r="F5281" t="s">
        <v>29</v>
      </c>
      <c r="G5281">
        <v>8</v>
      </c>
      <c r="H5281">
        <v>483.97</v>
      </c>
      <c r="I5281">
        <v>3871.76</v>
      </c>
      <c r="J5281">
        <v>197</v>
      </c>
      <c r="K5281">
        <v>7</v>
      </c>
      <c r="L5281" t="s">
        <v>18</v>
      </c>
      <c r="M5281">
        <f>(Table1[[#This Row],[Current_Stock]]*Table1[[#This Row],[Unit_Price]])</f>
        <v>95342.090000000011</v>
      </c>
      <c r="N5281" s="12">
        <f>DATE(YEAR(Table1[[#This Row],[Order_Date]]),MONTH(Table1[[#This Row],[Order_Date]]),1)</f>
        <v>45261</v>
      </c>
    </row>
    <row r="5282" spans="1:14">
      <c r="A5282" t="s">
        <v>427</v>
      </c>
      <c r="B5282" t="s">
        <v>302</v>
      </c>
      <c r="C5282" t="s">
        <v>303</v>
      </c>
      <c r="D5282" t="s">
        <v>38</v>
      </c>
      <c r="E5282" t="s">
        <v>97</v>
      </c>
      <c r="F5282" t="s">
        <v>29</v>
      </c>
      <c r="G5282">
        <v>12</v>
      </c>
      <c r="H5282">
        <v>3152.99</v>
      </c>
      <c r="I5282">
        <v>37835.879999999997</v>
      </c>
      <c r="J5282">
        <v>104</v>
      </c>
      <c r="K5282">
        <v>8</v>
      </c>
      <c r="L5282" t="s">
        <v>18</v>
      </c>
      <c r="M5282">
        <f>(Table1[[#This Row],[Current_Stock]]*Table1[[#This Row],[Unit_Price]])</f>
        <v>327910.95999999996</v>
      </c>
      <c r="N5282" s="12">
        <f>DATE(YEAR(Table1[[#This Row],[Order_Date]]),MONTH(Table1[[#This Row],[Order_Date]]),1)</f>
        <v>45413</v>
      </c>
    </row>
    <row r="5283" spans="1:14">
      <c r="A5283" t="s">
        <v>557</v>
      </c>
      <c r="B5283" t="s">
        <v>284</v>
      </c>
      <c r="C5283" t="s">
        <v>285</v>
      </c>
      <c r="D5283" t="s">
        <v>15</v>
      </c>
      <c r="E5283" t="s">
        <v>80</v>
      </c>
      <c r="F5283" t="s">
        <v>60</v>
      </c>
      <c r="G5283">
        <v>19</v>
      </c>
      <c r="H5283">
        <v>395.55</v>
      </c>
      <c r="I5283">
        <v>7515.45</v>
      </c>
      <c r="J5283">
        <v>112</v>
      </c>
      <c r="K5283">
        <v>6</v>
      </c>
      <c r="L5283" t="s">
        <v>18</v>
      </c>
      <c r="M5283">
        <f>(Table1[[#This Row],[Current_Stock]]*Table1[[#This Row],[Unit_Price]])</f>
        <v>44301.599999999999</v>
      </c>
      <c r="N5283" s="12">
        <f>DATE(YEAR(Table1[[#This Row],[Order_Date]]),MONTH(Table1[[#This Row],[Order_Date]]),1)</f>
        <v>45627</v>
      </c>
    </row>
    <row r="5284" spans="1:14">
      <c r="A5284" t="s">
        <v>881</v>
      </c>
      <c r="B5284" t="s">
        <v>396</v>
      </c>
      <c r="C5284" t="s">
        <v>397</v>
      </c>
      <c r="D5284" t="s">
        <v>33</v>
      </c>
      <c r="E5284" t="s">
        <v>160</v>
      </c>
      <c r="F5284" t="s">
        <v>46</v>
      </c>
      <c r="G5284">
        <v>11</v>
      </c>
      <c r="H5284">
        <v>1121.51</v>
      </c>
      <c r="I5284">
        <v>12336.61</v>
      </c>
      <c r="J5284">
        <v>132</v>
      </c>
      <c r="K5284">
        <v>9</v>
      </c>
      <c r="L5284" t="s">
        <v>18</v>
      </c>
      <c r="M5284">
        <f>(Table1[[#This Row],[Current_Stock]]*Table1[[#This Row],[Unit_Price]])</f>
        <v>148039.32</v>
      </c>
      <c r="N5284" s="12">
        <f>DATE(YEAR(Table1[[#This Row],[Order_Date]]),MONTH(Table1[[#This Row],[Order_Date]]),1)</f>
        <v>45536</v>
      </c>
    </row>
    <row r="5285" spans="1:14">
      <c r="A5285" t="s">
        <v>917</v>
      </c>
      <c r="B5285" t="s">
        <v>974</v>
      </c>
      <c r="C5285" t="s">
        <v>975</v>
      </c>
      <c r="D5285" t="s">
        <v>44</v>
      </c>
      <c r="E5285" t="s">
        <v>73</v>
      </c>
      <c r="F5285" t="s">
        <v>29</v>
      </c>
      <c r="G5285">
        <v>50</v>
      </c>
      <c r="H5285">
        <v>3518.16</v>
      </c>
      <c r="I5285">
        <v>175908</v>
      </c>
      <c r="J5285">
        <v>93</v>
      </c>
      <c r="K5285">
        <v>4</v>
      </c>
      <c r="L5285" t="s">
        <v>18</v>
      </c>
      <c r="M5285">
        <f>(Table1[[#This Row],[Current_Stock]]*Table1[[#This Row],[Unit_Price]])</f>
        <v>327188.88</v>
      </c>
      <c r="N5285" s="12">
        <f>DATE(YEAR(Table1[[#This Row],[Order_Date]]),MONTH(Table1[[#This Row],[Order_Date]]),1)</f>
        <v>45200</v>
      </c>
    </row>
    <row r="5286" spans="1:14">
      <c r="A5286" t="s">
        <v>412</v>
      </c>
      <c r="B5286" t="s">
        <v>895</v>
      </c>
      <c r="C5286" t="s">
        <v>896</v>
      </c>
      <c r="D5286" t="s">
        <v>38</v>
      </c>
      <c r="E5286" t="s">
        <v>54</v>
      </c>
      <c r="F5286" t="s">
        <v>29</v>
      </c>
      <c r="G5286">
        <v>25</v>
      </c>
      <c r="H5286">
        <v>3487.88</v>
      </c>
      <c r="I5286">
        <v>87197</v>
      </c>
      <c r="J5286">
        <v>117</v>
      </c>
      <c r="K5286">
        <v>2</v>
      </c>
      <c r="L5286" t="s">
        <v>18</v>
      </c>
      <c r="M5286">
        <f>(Table1[[#This Row],[Current_Stock]]*Table1[[#This Row],[Unit_Price]])</f>
        <v>408081.96</v>
      </c>
      <c r="N5286" s="12">
        <f>DATE(YEAR(Table1[[#This Row],[Order_Date]]),MONTH(Table1[[#This Row],[Order_Date]]),1)</f>
        <v>45139</v>
      </c>
    </row>
    <row r="5287" spans="1:14">
      <c r="A5287" t="s">
        <v>847</v>
      </c>
      <c r="B5287" t="s">
        <v>934</v>
      </c>
      <c r="C5287" t="s">
        <v>935</v>
      </c>
      <c r="D5287" t="s">
        <v>84</v>
      </c>
      <c r="E5287" t="s">
        <v>16</v>
      </c>
      <c r="F5287" t="s">
        <v>40</v>
      </c>
      <c r="G5287">
        <v>19</v>
      </c>
      <c r="H5287">
        <v>26429.09</v>
      </c>
      <c r="I5287">
        <v>502152.71</v>
      </c>
      <c r="J5287">
        <v>186</v>
      </c>
      <c r="K5287">
        <v>7</v>
      </c>
      <c r="L5287" t="s">
        <v>18</v>
      </c>
      <c r="M5287">
        <f>(Table1[[#This Row],[Current_Stock]]*Table1[[#This Row],[Unit_Price]])</f>
        <v>4915810.74</v>
      </c>
      <c r="N5287" s="12">
        <f>DATE(YEAR(Table1[[#This Row],[Order_Date]]),MONTH(Table1[[#This Row],[Order_Date]]),1)</f>
        <v>45474</v>
      </c>
    </row>
    <row r="5288" spans="1:14">
      <c r="A5288" t="s">
        <v>616</v>
      </c>
      <c r="B5288" t="s">
        <v>1117</v>
      </c>
      <c r="C5288" t="s">
        <v>1118</v>
      </c>
      <c r="D5288" t="s">
        <v>84</v>
      </c>
      <c r="E5288" t="s">
        <v>39</v>
      </c>
      <c r="F5288" t="s">
        <v>17</v>
      </c>
      <c r="G5288">
        <v>18</v>
      </c>
      <c r="H5288">
        <v>20090.7</v>
      </c>
      <c r="I5288">
        <v>361632.6</v>
      </c>
      <c r="J5288">
        <v>179</v>
      </c>
      <c r="K5288">
        <v>3</v>
      </c>
      <c r="L5288" t="s">
        <v>18</v>
      </c>
      <c r="M5288">
        <f>(Table1[[#This Row],[Current_Stock]]*Table1[[#This Row],[Unit_Price]])</f>
        <v>3596235.3000000003</v>
      </c>
      <c r="N5288" s="12">
        <f>DATE(YEAR(Table1[[#This Row],[Order_Date]]),MONTH(Table1[[#This Row],[Order_Date]]),1)</f>
        <v>45505</v>
      </c>
    </row>
    <row r="5289" spans="1:14">
      <c r="A5289" t="s">
        <v>131</v>
      </c>
      <c r="B5289" t="s">
        <v>691</v>
      </c>
      <c r="C5289" t="s">
        <v>692</v>
      </c>
      <c r="D5289" t="s">
        <v>33</v>
      </c>
      <c r="E5289" t="s">
        <v>104</v>
      </c>
      <c r="F5289" t="s">
        <v>29</v>
      </c>
      <c r="G5289">
        <v>23</v>
      </c>
      <c r="H5289">
        <v>2294.91</v>
      </c>
      <c r="I5289">
        <v>52782.93</v>
      </c>
      <c r="J5289">
        <v>99</v>
      </c>
      <c r="K5289">
        <v>11</v>
      </c>
      <c r="L5289" t="s">
        <v>18</v>
      </c>
      <c r="M5289">
        <f>(Table1[[#This Row],[Current_Stock]]*Table1[[#This Row],[Unit_Price]])</f>
        <v>227196.09</v>
      </c>
      <c r="N5289" s="12">
        <f>DATE(YEAR(Table1[[#This Row],[Order_Date]]),MONTH(Table1[[#This Row],[Order_Date]]),1)</f>
        <v>45413</v>
      </c>
    </row>
    <row r="5290" spans="1:14">
      <c r="A5290" t="s">
        <v>1328</v>
      </c>
      <c r="B5290" t="s">
        <v>696</v>
      </c>
      <c r="C5290" t="s">
        <v>697</v>
      </c>
      <c r="D5290" t="s">
        <v>44</v>
      </c>
      <c r="E5290" t="s">
        <v>97</v>
      </c>
      <c r="F5290" t="s">
        <v>29</v>
      </c>
      <c r="G5290">
        <v>37</v>
      </c>
      <c r="H5290">
        <v>3158.93</v>
      </c>
      <c r="I5290">
        <v>116880.41</v>
      </c>
      <c r="J5290">
        <v>39</v>
      </c>
      <c r="K5290">
        <v>14</v>
      </c>
      <c r="L5290" t="s">
        <v>18</v>
      </c>
      <c r="M5290">
        <f>(Table1[[#This Row],[Current_Stock]]*Table1[[#This Row],[Unit_Price]])</f>
        <v>123198.26999999999</v>
      </c>
      <c r="N5290" s="12">
        <f>DATE(YEAR(Table1[[#This Row],[Order_Date]]),MONTH(Table1[[#This Row],[Order_Date]]),1)</f>
        <v>45323</v>
      </c>
    </row>
    <row r="5291" spans="1:14">
      <c r="A5291" t="s">
        <v>416</v>
      </c>
      <c r="B5291" t="s">
        <v>1150</v>
      </c>
      <c r="C5291" t="s">
        <v>1151</v>
      </c>
      <c r="D5291" t="s">
        <v>33</v>
      </c>
      <c r="E5291" t="s">
        <v>54</v>
      </c>
      <c r="F5291" t="s">
        <v>40</v>
      </c>
      <c r="G5291">
        <v>25</v>
      </c>
      <c r="H5291">
        <v>2712.48</v>
      </c>
      <c r="I5291">
        <v>67812</v>
      </c>
      <c r="J5291">
        <v>98</v>
      </c>
      <c r="K5291">
        <v>8</v>
      </c>
      <c r="L5291" t="s">
        <v>18</v>
      </c>
      <c r="M5291">
        <f>(Table1[[#This Row],[Current_Stock]]*Table1[[#This Row],[Unit_Price]])</f>
        <v>265823.03999999998</v>
      </c>
      <c r="N5291" s="12">
        <f>DATE(YEAR(Table1[[#This Row],[Order_Date]]),MONTH(Table1[[#This Row],[Order_Date]]),1)</f>
        <v>45474</v>
      </c>
    </row>
    <row r="5292" spans="1:14">
      <c r="A5292" t="s">
        <v>1245</v>
      </c>
      <c r="B5292" t="s">
        <v>1014</v>
      </c>
      <c r="C5292" t="s">
        <v>1015</v>
      </c>
      <c r="D5292" t="s">
        <v>53</v>
      </c>
      <c r="E5292" t="s">
        <v>16</v>
      </c>
      <c r="F5292" t="s">
        <v>17</v>
      </c>
      <c r="G5292">
        <v>7</v>
      </c>
      <c r="H5292">
        <v>2388.4899999999998</v>
      </c>
      <c r="I5292">
        <v>16719.43</v>
      </c>
      <c r="J5292">
        <v>522</v>
      </c>
      <c r="K5292">
        <v>2</v>
      </c>
      <c r="L5292" t="s">
        <v>18</v>
      </c>
      <c r="M5292">
        <f>(Table1[[#This Row],[Current_Stock]]*Table1[[#This Row],[Unit_Price]])</f>
        <v>1246791.7799999998</v>
      </c>
      <c r="N5292" s="12">
        <f>DATE(YEAR(Table1[[#This Row],[Order_Date]]),MONTH(Table1[[#This Row],[Order_Date]]),1)</f>
        <v>45474</v>
      </c>
    </row>
    <row r="5293" spans="1:14">
      <c r="A5293" t="s">
        <v>1033</v>
      </c>
      <c r="B5293" t="s">
        <v>909</v>
      </c>
      <c r="C5293" t="s">
        <v>910</v>
      </c>
      <c r="D5293" t="s">
        <v>183</v>
      </c>
      <c r="E5293" t="s">
        <v>45</v>
      </c>
      <c r="F5293" t="s">
        <v>17</v>
      </c>
      <c r="G5293">
        <v>22</v>
      </c>
      <c r="H5293">
        <v>4529.76</v>
      </c>
      <c r="I5293">
        <v>99654.720000000001</v>
      </c>
      <c r="J5293">
        <v>220</v>
      </c>
      <c r="K5293">
        <v>3</v>
      </c>
      <c r="L5293" t="s">
        <v>18</v>
      </c>
      <c r="M5293">
        <f>(Table1[[#This Row],[Current_Stock]]*Table1[[#This Row],[Unit_Price]])</f>
        <v>996547.20000000007</v>
      </c>
      <c r="N5293" s="12">
        <f>DATE(YEAR(Table1[[#This Row],[Order_Date]]),MONTH(Table1[[#This Row],[Order_Date]]),1)</f>
        <v>45261</v>
      </c>
    </row>
    <row r="5294" spans="1:14">
      <c r="A5294" t="s">
        <v>756</v>
      </c>
      <c r="B5294" t="s">
        <v>396</v>
      </c>
      <c r="C5294" t="s">
        <v>397</v>
      </c>
      <c r="D5294" t="s">
        <v>33</v>
      </c>
      <c r="E5294" t="s">
        <v>160</v>
      </c>
      <c r="F5294" t="s">
        <v>29</v>
      </c>
      <c r="G5294">
        <v>18</v>
      </c>
      <c r="H5294">
        <v>3348.91</v>
      </c>
      <c r="I5294">
        <v>60280.38</v>
      </c>
      <c r="J5294">
        <v>141</v>
      </c>
      <c r="K5294">
        <v>10</v>
      </c>
      <c r="L5294" t="s">
        <v>18</v>
      </c>
      <c r="M5294">
        <f>(Table1[[#This Row],[Current_Stock]]*Table1[[#This Row],[Unit_Price]])</f>
        <v>472196.31</v>
      </c>
      <c r="N5294" s="12">
        <f>DATE(YEAR(Table1[[#This Row],[Order_Date]]),MONTH(Table1[[#This Row],[Order_Date]]),1)</f>
        <v>45627</v>
      </c>
    </row>
    <row r="5295" spans="1:14">
      <c r="A5295" t="s">
        <v>1362</v>
      </c>
      <c r="B5295" t="s">
        <v>879</v>
      </c>
      <c r="C5295" t="s">
        <v>880</v>
      </c>
      <c r="D5295" t="s">
        <v>44</v>
      </c>
      <c r="E5295" t="s">
        <v>109</v>
      </c>
      <c r="F5295" t="s">
        <v>60</v>
      </c>
      <c r="G5295">
        <v>23</v>
      </c>
      <c r="H5295">
        <v>4803.55</v>
      </c>
      <c r="I5295">
        <v>110481.65</v>
      </c>
      <c r="J5295">
        <v>95</v>
      </c>
      <c r="K5295">
        <v>9</v>
      </c>
      <c r="L5295" t="s">
        <v>105</v>
      </c>
      <c r="M5295">
        <f>(Table1[[#This Row],[Current_Stock]]*Table1[[#This Row],[Unit_Price]])</f>
        <v>456337.25</v>
      </c>
      <c r="N5295" s="12">
        <f>DATE(YEAR(Table1[[#This Row],[Order_Date]]),MONTH(Table1[[#This Row],[Order_Date]]),1)</f>
        <v>45292</v>
      </c>
    </row>
    <row r="5296" spans="1:14">
      <c r="A5296" t="s">
        <v>1016</v>
      </c>
      <c r="B5296" t="s">
        <v>20</v>
      </c>
      <c r="C5296" t="s">
        <v>21</v>
      </c>
      <c r="D5296" t="s">
        <v>22</v>
      </c>
      <c r="E5296" t="s">
        <v>89</v>
      </c>
      <c r="F5296" t="s">
        <v>29</v>
      </c>
      <c r="G5296">
        <v>38</v>
      </c>
      <c r="H5296">
        <v>8410.64</v>
      </c>
      <c r="I5296">
        <v>319604.32</v>
      </c>
      <c r="J5296">
        <v>71</v>
      </c>
      <c r="K5296">
        <v>5</v>
      </c>
      <c r="L5296" t="s">
        <v>105</v>
      </c>
      <c r="M5296">
        <f>(Table1[[#This Row],[Current_Stock]]*Table1[[#This Row],[Unit_Price]])</f>
        <v>597155.43999999994</v>
      </c>
      <c r="N5296" s="12">
        <f>DATE(YEAR(Table1[[#This Row],[Order_Date]]),MONTH(Table1[[#This Row],[Order_Date]]),1)</f>
        <v>45231</v>
      </c>
    </row>
    <row r="5297" spans="1:14">
      <c r="A5297" t="s">
        <v>823</v>
      </c>
      <c r="B5297" t="s">
        <v>450</v>
      </c>
      <c r="C5297" t="s">
        <v>451</v>
      </c>
      <c r="D5297" t="s">
        <v>33</v>
      </c>
      <c r="E5297" t="s">
        <v>160</v>
      </c>
      <c r="F5297" t="s">
        <v>46</v>
      </c>
      <c r="G5297">
        <v>20</v>
      </c>
      <c r="H5297">
        <v>3574.48</v>
      </c>
      <c r="I5297">
        <v>71489.600000000006</v>
      </c>
      <c r="J5297">
        <v>206</v>
      </c>
      <c r="K5297">
        <v>13</v>
      </c>
      <c r="L5297" t="s">
        <v>18</v>
      </c>
      <c r="M5297">
        <f>(Table1[[#This Row],[Current_Stock]]*Table1[[#This Row],[Unit_Price]])</f>
        <v>736342.88</v>
      </c>
      <c r="N5297" s="12">
        <f>DATE(YEAR(Table1[[#This Row],[Order_Date]]),MONTH(Table1[[#This Row],[Order_Date]]),1)</f>
        <v>45566</v>
      </c>
    </row>
    <row r="5298" spans="1:14">
      <c r="A5298" t="s">
        <v>515</v>
      </c>
      <c r="B5298" t="s">
        <v>519</v>
      </c>
      <c r="C5298" t="s">
        <v>520</v>
      </c>
      <c r="D5298" t="s">
        <v>183</v>
      </c>
      <c r="E5298" t="s">
        <v>173</v>
      </c>
      <c r="F5298" t="s">
        <v>40</v>
      </c>
      <c r="G5298">
        <v>25</v>
      </c>
      <c r="H5298">
        <v>470.55</v>
      </c>
      <c r="I5298">
        <v>11763.75</v>
      </c>
      <c r="J5298">
        <v>226</v>
      </c>
      <c r="K5298">
        <v>2</v>
      </c>
      <c r="L5298" t="s">
        <v>18</v>
      </c>
      <c r="M5298">
        <f>(Table1[[#This Row],[Current_Stock]]*Table1[[#This Row],[Unit_Price]])</f>
        <v>106344.3</v>
      </c>
      <c r="N5298" s="12">
        <f>DATE(YEAR(Table1[[#This Row],[Order_Date]]),MONTH(Table1[[#This Row],[Order_Date]]),1)</f>
        <v>44927</v>
      </c>
    </row>
    <row r="5299" spans="1:14">
      <c r="A5299" t="s">
        <v>816</v>
      </c>
      <c r="B5299" t="s">
        <v>670</v>
      </c>
      <c r="C5299" t="s">
        <v>671</v>
      </c>
      <c r="D5299" t="s">
        <v>22</v>
      </c>
      <c r="E5299" t="s">
        <v>109</v>
      </c>
      <c r="F5299" t="s">
        <v>40</v>
      </c>
      <c r="G5299">
        <v>44</v>
      </c>
      <c r="H5299">
        <v>4754.0600000000004</v>
      </c>
      <c r="I5299">
        <v>209178.64</v>
      </c>
      <c r="J5299">
        <v>42</v>
      </c>
      <c r="K5299">
        <v>6</v>
      </c>
      <c r="L5299" t="s">
        <v>18</v>
      </c>
      <c r="M5299">
        <f>(Table1[[#This Row],[Current_Stock]]*Table1[[#This Row],[Unit_Price]])</f>
        <v>199670.52000000002</v>
      </c>
      <c r="N5299" s="12">
        <f>DATE(YEAR(Table1[[#This Row],[Order_Date]]),MONTH(Table1[[#This Row],[Order_Date]]),1)</f>
        <v>45078</v>
      </c>
    </row>
    <row r="5300" spans="1:14">
      <c r="A5300" t="s">
        <v>1360</v>
      </c>
      <c r="B5300" t="s">
        <v>1259</v>
      </c>
      <c r="C5300" t="s">
        <v>1260</v>
      </c>
      <c r="D5300" t="s">
        <v>53</v>
      </c>
      <c r="E5300" t="s">
        <v>39</v>
      </c>
      <c r="F5300" t="s">
        <v>60</v>
      </c>
      <c r="G5300">
        <v>2</v>
      </c>
      <c r="H5300">
        <v>2992.72</v>
      </c>
      <c r="I5300">
        <v>5985.44</v>
      </c>
      <c r="J5300">
        <v>268</v>
      </c>
      <c r="K5300">
        <v>13</v>
      </c>
      <c r="L5300" t="s">
        <v>18</v>
      </c>
      <c r="M5300">
        <f>(Table1[[#This Row],[Current_Stock]]*Table1[[#This Row],[Unit_Price]])</f>
        <v>802048.96</v>
      </c>
      <c r="N5300" s="12">
        <f>DATE(YEAR(Table1[[#This Row],[Order_Date]]),MONTH(Table1[[#This Row],[Order_Date]]),1)</f>
        <v>45292</v>
      </c>
    </row>
    <row r="5301" spans="1:14">
      <c r="A5301" t="s">
        <v>1214</v>
      </c>
      <c r="B5301" t="s">
        <v>48</v>
      </c>
      <c r="C5301" t="s">
        <v>49</v>
      </c>
      <c r="D5301" t="s">
        <v>38</v>
      </c>
      <c r="E5301" t="s">
        <v>59</v>
      </c>
      <c r="F5301" t="s">
        <v>60</v>
      </c>
      <c r="G5301">
        <v>20</v>
      </c>
      <c r="H5301">
        <v>3076.4</v>
      </c>
      <c r="I5301">
        <v>61528</v>
      </c>
      <c r="J5301">
        <v>110</v>
      </c>
      <c r="K5301">
        <v>3</v>
      </c>
      <c r="L5301" t="s">
        <v>18</v>
      </c>
      <c r="M5301">
        <f>(Table1[[#This Row],[Current_Stock]]*Table1[[#This Row],[Unit_Price]])</f>
        <v>338404</v>
      </c>
      <c r="N5301" s="12">
        <f>DATE(YEAR(Table1[[#This Row],[Order_Date]]),MONTH(Table1[[#This Row],[Order_Date]]),1)</f>
        <v>45170</v>
      </c>
    </row>
    <row r="5302" spans="1:14">
      <c r="A5302" t="s">
        <v>1073</v>
      </c>
      <c r="B5302" t="s">
        <v>882</v>
      </c>
      <c r="C5302" t="s">
        <v>883</v>
      </c>
      <c r="D5302" t="s">
        <v>22</v>
      </c>
      <c r="E5302" t="s">
        <v>113</v>
      </c>
      <c r="F5302" t="s">
        <v>60</v>
      </c>
      <c r="G5302">
        <v>52</v>
      </c>
      <c r="H5302">
        <v>4497.82</v>
      </c>
      <c r="I5302">
        <v>233886.64</v>
      </c>
      <c r="J5302">
        <v>87</v>
      </c>
      <c r="K5302">
        <v>14</v>
      </c>
      <c r="L5302" t="s">
        <v>18</v>
      </c>
      <c r="M5302">
        <f>(Table1[[#This Row],[Current_Stock]]*Table1[[#This Row],[Unit_Price]])</f>
        <v>391310.33999999997</v>
      </c>
      <c r="N5302" s="12">
        <f>DATE(YEAR(Table1[[#This Row],[Order_Date]]),MONTH(Table1[[#This Row],[Order_Date]]),1)</f>
        <v>45597</v>
      </c>
    </row>
    <row r="5303" spans="1:14">
      <c r="A5303" t="s">
        <v>241</v>
      </c>
      <c r="B5303" t="s">
        <v>785</v>
      </c>
      <c r="C5303" t="s">
        <v>786</v>
      </c>
      <c r="D5303" t="s">
        <v>15</v>
      </c>
      <c r="E5303" t="s">
        <v>167</v>
      </c>
      <c r="F5303" t="s">
        <v>29</v>
      </c>
      <c r="G5303">
        <v>17</v>
      </c>
      <c r="H5303">
        <v>324.61</v>
      </c>
      <c r="I5303">
        <v>5518.37</v>
      </c>
      <c r="J5303">
        <v>171</v>
      </c>
      <c r="K5303">
        <v>3</v>
      </c>
      <c r="L5303" t="s">
        <v>18</v>
      </c>
      <c r="M5303">
        <f>(Table1[[#This Row],[Current_Stock]]*Table1[[#This Row],[Unit_Price]])</f>
        <v>55508.310000000005</v>
      </c>
      <c r="N5303" s="12">
        <f>DATE(YEAR(Table1[[#This Row],[Order_Date]]),MONTH(Table1[[#This Row],[Order_Date]]),1)</f>
        <v>45627</v>
      </c>
    </row>
    <row r="5304" spans="1:14">
      <c r="A5304" t="s">
        <v>352</v>
      </c>
      <c r="B5304" t="s">
        <v>656</v>
      </c>
      <c r="C5304" t="s">
        <v>657</v>
      </c>
      <c r="D5304" t="s">
        <v>44</v>
      </c>
      <c r="E5304" t="s">
        <v>211</v>
      </c>
      <c r="F5304" t="s">
        <v>29</v>
      </c>
      <c r="G5304">
        <v>50</v>
      </c>
      <c r="H5304">
        <v>4122.58</v>
      </c>
      <c r="I5304">
        <v>206129</v>
      </c>
      <c r="J5304">
        <v>75</v>
      </c>
      <c r="K5304">
        <v>12</v>
      </c>
      <c r="L5304" t="s">
        <v>18</v>
      </c>
      <c r="M5304">
        <f>(Table1[[#This Row],[Current_Stock]]*Table1[[#This Row],[Unit_Price]])</f>
        <v>309193.5</v>
      </c>
      <c r="N5304" s="12">
        <f>DATE(YEAR(Table1[[#This Row],[Order_Date]]),MONTH(Table1[[#This Row],[Order_Date]]),1)</f>
        <v>45292</v>
      </c>
    </row>
    <row r="5305" spans="1:14">
      <c r="A5305" t="s">
        <v>1074</v>
      </c>
      <c r="B5305" t="s">
        <v>1034</v>
      </c>
      <c r="C5305" t="s">
        <v>1035</v>
      </c>
      <c r="D5305" t="s">
        <v>84</v>
      </c>
      <c r="E5305" t="s">
        <v>34</v>
      </c>
      <c r="F5305" t="s">
        <v>17</v>
      </c>
      <c r="G5305">
        <v>23</v>
      </c>
      <c r="H5305">
        <v>27301.39</v>
      </c>
      <c r="I5305">
        <v>627931.97</v>
      </c>
      <c r="J5305">
        <v>117</v>
      </c>
      <c r="K5305">
        <v>6</v>
      </c>
      <c r="L5305" t="s">
        <v>18</v>
      </c>
      <c r="M5305">
        <f>(Table1[[#This Row],[Current_Stock]]*Table1[[#This Row],[Unit_Price]])</f>
        <v>3194262.63</v>
      </c>
      <c r="N5305" s="12">
        <f>DATE(YEAR(Table1[[#This Row],[Order_Date]]),MONTH(Table1[[#This Row],[Order_Date]]),1)</f>
        <v>45413</v>
      </c>
    </row>
    <row r="5306" spans="1:14">
      <c r="A5306" t="s">
        <v>748</v>
      </c>
      <c r="B5306" t="s">
        <v>787</v>
      </c>
      <c r="C5306" t="s">
        <v>788</v>
      </c>
      <c r="D5306" t="s">
        <v>53</v>
      </c>
      <c r="E5306" t="s">
        <v>73</v>
      </c>
      <c r="F5306" t="s">
        <v>46</v>
      </c>
      <c r="G5306">
        <v>8</v>
      </c>
      <c r="H5306">
        <v>4266.26</v>
      </c>
      <c r="I5306">
        <v>34130.080000000002</v>
      </c>
      <c r="J5306">
        <v>321</v>
      </c>
      <c r="K5306">
        <v>5</v>
      </c>
      <c r="L5306" t="s">
        <v>55</v>
      </c>
      <c r="M5306">
        <f>(Table1[[#This Row],[Current_Stock]]*Table1[[#This Row],[Unit_Price]])</f>
        <v>1369469.46</v>
      </c>
      <c r="N5306" s="12">
        <f>DATE(YEAR(Table1[[#This Row],[Order_Date]]),MONTH(Table1[[#This Row],[Order_Date]]),1)</f>
        <v>45413</v>
      </c>
    </row>
    <row r="5307" spans="1:14">
      <c r="A5307" t="s">
        <v>301</v>
      </c>
      <c r="B5307" t="s">
        <v>168</v>
      </c>
      <c r="C5307" t="s">
        <v>169</v>
      </c>
      <c r="D5307" t="s">
        <v>27</v>
      </c>
      <c r="E5307" t="s">
        <v>184</v>
      </c>
      <c r="F5307" t="s">
        <v>46</v>
      </c>
      <c r="G5307">
        <v>8</v>
      </c>
      <c r="H5307">
        <v>3073.89</v>
      </c>
      <c r="I5307">
        <v>24591.119999999999</v>
      </c>
      <c r="J5307">
        <v>305</v>
      </c>
      <c r="K5307">
        <v>11</v>
      </c>
      <c r="L5307" t="s">
        <v>18</v>
      </c>
      <c r="M5307">
        <f>(Table1[[#This Row],[Current_Stock]]*Table1[[#This Row],[Unit_Price]])</f>
        <v>937536.45</v>
      </c>
      <c r="N5307" s="12">
        <f>DATE(YEAR(Table1[[#This Row],[Order_Date]]),MONTH(Table1[[#This Row],[Order_Date]]),1)</f>
        <v>44986</v>
      </c>
    </row>
    <row r="5308" spans="1:14">
      <c r="A5308" t="s">
        <v>1053</v>
      </c>
      <c r="B5308" t="s">
        <v>231</v>
      </c>
      <c r="C5308" t="s">
        <v>232</v>
      </c>
      <c r="D5308" t="s">
        <v>15</v>
      </c>
      <c r="E5308" t="s">
        <v>54</v>
      </c>
      <c r="F5308" t="s">
        <v>17</v>
      </c>
      <c r="G5308">
        <v>12</v>
      </c>
      <c r="H5308">
        <v>335.81</v>
      </c>
      <c r="I5308">
        <v>4029.72</v>
      </c>
      <c r="J5308">
        <v>145</v>
      </c>
      <c r="K5308">
        <v>12</v>
      </c>
      <c r="L5308" t="s">
        <v>18</v>
      </c>
      <c r="M5308">
        <f>(Table1[[#This Row],[Current_Stock]]*Table1[[#This Row],[Unit_Price]])</f>
        <v>48692.45</v>
      </c>
      <c r="N5308" s="12">
        <f>DATE(YEAR(Table1[[#This Row],[Order_Date]]),MONTH(Table1[[#This Row],[Order_Date]]),1)</f>
        <v>45413</v>
      </c>
    </row>
    <row r="5309" spans="1:14">
      <c r="A5309" t="s">
        <v>1242</v>
      </c>
      <c r="B5309" t="s">
        <v>344</v>
      </c>
      <c r="C5309" t="s">
        <v>345</v>
      </c>
      <c r="D5309" t="s">
        <v>183</v>
      </c>
      <c r="E5309" t="s">
        <v>277</v>
      </c>
      <c r="F5309" t="s">
        <v>40</v>
      </c>
      <c r="G5309">
        <v>19</v>
      </c>
      <c r="H5309">
        <v>2044.68</v>
      </c>
      <c r="I5309">
        <v>38848.92</v>
      </c>
      <c r="J5309">
        <v>128</v>
      </c>
      <c r="K5309">
        <v>2</v>
      </c>
      <c r="L5309" t="s">
        <v>18</v>
      </c>
      <c r="M5309">
        <f>(Table1[[#This Row],[Current_Stock]]*Table1[[#This Row],[Unit_Price]])</f>
        <v>261719.04000000001</v>
      </c>
      <c r="N5309" s="12">
        <f>DATE(YEAR(Table1[[#This Row],[Order_Date]]),MONTH(Table1[[#This Row],[Order_Date]]),1)</f>
        <v>44986</v>
      </c>
    </row>
    <row r="5310" spans="1:14">
      <c r="A5310" t="s">
        <v>1214</v>
      </c>
      <c r="B5310" t="s">
        <v>299</v>
      </c>
      <c r="C5310" t="s">
        <v>300</v>
      </c>
      <c r="D5310" t="s">
        <v>84</v>
      </c>
      <c r="E5310" t="s">
        <v>16</v>
      </c>
      <c r="F5310" t="s">
        <v>60</v>
      </c>
      <c r="G5310">
        <v>24</v>
      </c>
      <c r="H5310">
        <v>8421.15</v>
      </c>
      <c r="I5310">
        <v>202107.6</v>
      </c>
      <c r="J5310">
        <v>241</v>
      </c>
      <c r="K5310">
        <v>2</v>
      </c>
      <c r="L5310" t="s">
        <v>18</v>
      </c>
      <c r="M5310">
        <f>(Table1[[#This Row],[Current_Stock]]*Table1[[#This Row],[Unit_Price]])</f>
        <v>2029497.15</v>
      </c>
      <c r="N5310" s="12">
        <f>DATE(YEAR(Table1[[#This Row],[Order_Date]]),MONTH(Table1[[#This Row],[Order_Date]]),1)</f>
        <v>45170</v>
      </c>
    </row>
    <row r="5311" spans="1:14">
      <c r="A5311" t="s">
        <v>887</v>
      </c>
      <c r="B5311" t="s">
        <v>147</v>
      </c>
      <c r="C5311" t="s">
        <v>148</v>
      </c>
      <c r="D5311" t="s">
        <v>53</v>
      </c>
      <c r="E5311" t="s">
        <v>211</v>
      </c>
      <c r="F5311" t="s">
        <v>60</v>
      </c>
      <c r="G5311">
        <v>10</v>
      </c>
      <c r="H5311">
        <v>736.31</v>
      </c>
      <c r="I5311">
        <v>7363.1</v>
      </c>
      <c r="J5311">
        <v>507</v>
      </c>
      <c r="K5311">
        <v>9</v>
      </c>
      <c r="L5311" t="s">
        <v>18</v>
      </c>
      <c r="M5311">
        <f>(Table1[[#This Row],[Current_Stock]]*Table1[[#This Row],[Unit_Price]])</f>
        <v>373309.17</v>
      </c>
      <c r="N5311" s="12">
        <f>DATE(YEAR(Table1[[#This Row],[Order_Date]]),MONTH(Table1[[#This Row],[Order_Date]]),1)</f>
        <v>45536</v>
      </c>
    </row>
    <row r="5312" spans="1:14">
      <c r="A5312" t="s">
        <v>1157</v>
      </c>
      <c r="B5312" t="s">
        <v>466</v>
      </c>
      <c r="C5312" t="s">
        <v>467</v>
      </c>
      <c r="D5312" t="s">
        <v>27</v>
      </c>
      <c r="E5312" t="s">
        <v>269</v>
      </c>
      <c r="F5312" t="s">
        <v>17</v>
      </c>
      <c r="G5312">
        <v>2</v>
      </c>
      <c r="H5312">
        <v>2911.35</v>
      </c>
      <c r="I5312">
        <v>5822.7</v>
      </c>
      <c r="J5312">
        <v>565</v>
      </c>
      <c r="K5312">
        <v>6</v>
      </c>
      <c r="L5312" t="s">
        <v>18</v>
      </c>
      <c r="M5312">
        <f>(Table1[[#This Row],[Current_Stock]]*Table1[[#This Row],[Unit_Price]])</f>
        <v>1644912.75</v>
      </c>
      <c r="N5312" s="12">
        <f>DATE(YEAR(Table1[[#This Row],[Order_Date]]),MONTH(Table1[[#This Row],[Order_Date]]),1)</f>
        <v>45047</v>
      </c>
    </row>
    <row r="5313" spans="1:14">
      <c r="A5313" t="s">
        <v>1242</v>
      </c>
      <c r="B5313" t="s">
        <v>1070</v>
      </c>
      <c r="C5313" t="s">
        <v>1071</v>
      </c>
      <c r="D5313" t="s">
        <v>22</v>
      </c>
      <c r="E5313" t="s">
        <v>189</v>
      </c>
      <c r="F5313" t="s">
        <v>40</v>
      </c>
      <c r="G5313">
        <v>32</v>
      </c>
      <c r="H5313">
        <v>18049.97</v>
      </c>
      <c r="I5313">
        <v>577599.04</v>
      </c>
      <c r="J5313">
        <v>52</v>
      </c>
      <c r="K5313">
        <v>12</v>
      </c>
      <c r="L5313" t="s">
        <v>105</v>
      </c>
      <c r="M5313">
        <f>(Table1[[#This Row],[Current_Stock]]*Table1[[#This Row],[Unit_Price]])</f>
        <v>938598.44000000006</v>
      </c>
      <c r="N5313" s="12">
        <f>DATE(YEAR(Table1[[#This Row],[Order_Date]]),MONTH(Table1[[#This Row],[Order_Date]]),1)</f>
        <v>44986</v>
      </c>
    </row>
    <row r="5314" spans="1:14">
      <c r="A5314" t="s">
        <v>947</v>
      </c>
      <c r="B5314" t="s">
        <v>614</v>
      </c>
      <c r="C5314" t="s">
        <v>615</v>
      </c>
      <c r="D5314" t="s">
        <v>27</v>
      </c>
      <c r="E5314" t="s">
        <v>85</v>
      </c>
      <c r="F5314" t="s">
        <v>60</v>
      </c>
      <c r="G5314">
        <v>2</v>
      </c>
      <c r="H5314">
        <v>431.77</v>
      </c>
      <c r="I5314">
        <v>863.54</v>
      </c>
      <c r="J5314">
        <v>389</v>
      </c>
      <c r="K5314">
        <v>14</v>
      </c>
      <c r="L5314" t="s">
        <v>55</v>
      </c>
      <c r="M5314">
        <f>(Table1[[#This Row],[Current_Stock]]*Table1[[#This Row],[Unit_Price]])</f>
        <v>167958.53</v>
      </c>
      <c r="N5314" s="12">
        <f>DATE(YEAR(Table1[[#This Row],[Order_Date]]),MONTH(Table1[[#This Row],[Order_Date]]),1)</f>
        <v>45505</v>
      </c>
    </row>
    <row r="5315" spans="1:14">
      <c r="A5315" t="s">
        <v>1300</v>
      </c>
      <c r="B5315" t="s">
        <v>998</v>
      </c>
      <c r="C5315" t="s">
        <v>999</v>
      </c>
      <c r="D5315" t="s">
        <v>38</v>
      </c>
      <c r="E5315" t="s">
        <v>39</v>
      </c>
      <c r="F5315" t="s">
        <v>46</v>
      </c>
      <c r="G5315">
        <v>19</v>
      </c>
      <c r="H5315">
        <v>4533.41</v>
      </c>
      <c r="I5315">
        <v>86134.79</v>
      </c>
      <c r="J5315">
        <v>95</v>
      </c>
      <c r="K5315">
        <v>10</v>
      </c>
      <c r="L5315" t="s">
        <v>18</v>
      </c>
      <c r="M5315">
        <f>(Table1[[#This Row],[Current_Stock]]*Table1[[#This Row],[Unit_Price]])</f>
        <v>430673.95</v>
      </c>
      <c r="N5315" s="12">
        <f>DATE(YEAR(Table1[[#This Row],[Order_Date]]),MONTH(Table1[[#This Row],[Order_Date]]),1)</f>
        <v>45413</v>
      </c>
    </row>
    <row r="5316" spans="1:14">
      <c r="A5316" t="s">
        <v>886</v>
      </c>
      <c r="B5316" t="s">
        <v>691</v>
      </c>
      <c r="C5316" t="s">
        <v>692</v>
      </c>
      <c r="D5316" t="s">
        <v>33</v>
      </c>
      <c r="E5316" t="s">
        <v>28</v>
      </c>
      <c r="F5316" t="s">
        <v>29</v>
      </c>
      <c r="G5316">
        <v>23</v>
      </c>
      <c r="H5316">
        <v>300.17</v>
      </c>
      <c r="I5316">
        <v>6903.91</v>
      </c>
      <c r="J5316">
        <v>219</v>
      </c>
      <c r="K5316">
        <v>5</v>
      </c>
      <c r="L5316" t="s">
        <v>18</v>
      </c>
      <c r="M5316">
        <f>(Table1[[#This Row],[Current_Stock]]*Table1[[#This Row],[Unit_Price]])</f>
        <v>65737.23000000001</v>
      </c>
      <c r="N5316" s="12">
        <f>DATE(YEAR(Table1[[#This Row],[Order_Date]]),MONTH(Table1[[#This Row],[Order_Date]]),1)</f>
        <v>45566</v>
      </c>
    </row>
    <row r="5317" spans="1:14">
      <c r="A5317" t="s">
        <v>1128</v>
      </c>
      <c r="B5317" t="s">
        <v>1070</v>
      </c>
      <c r="C5317" t="s">
        <v>1071</v>
      </c>
      <c r="D5317" t="s">
        <v>22</v>
      </c>
      <c r="E5317" t="s">
        <v>167</v>
      </c>
      <c r="F5317" t="s">
        <v>46</v>
      </c>
      <c r="G5317">
        <v>20</v>
      </c>
      <c r="H5317">
        <v>18619.91</v>
      </c>
      <c r="I5317">
        <v>372398.2</v>
      </c>
      <c r="J5317">
        <v>39</v>
      </c>
      <c r="K5317">
        <v>6</v>
      </c>
      <c r="L5317" t="s">
        <v>105</v>
      </c>
      <c r="M5317">
        <f>(Table1[[#This Row],[Current_Stock]]*Table1[[#This Row],[Unit_Price]])</f>
        <v>726176.49</v>
      </c>
      <c r="N5317" s="12">
        <f>DATE(YEAR(Table1[[#This Row],[Order_Date]]),MONTH(Table1[[#This Row],[Order_Date]]),1)</f>
        <v>44958</v>
      </c>
    </row>
    <row r="5318" spans="1:14">
      <c r="A5318" t="s">
        <v>1236</v>
      </c>
      <c r="B5318" t="s">
        <v>401</v>
      </c>
      <c r="C5318" t="s">
        <v>402</v>
      </c>
      <c r="D5318" t="s">
        <v>33</v>
      </c>
      <c r="E5318" t="s">
        <v>97</v>
      </c>
      <c r="F5318" t="s">
        <v>40</v>
      </c>
      <c r="G5318">
        <v>15</v>
      </c>
      <c r="H5318">
        <v>3817.31</v>
      </c>
      <c r="I5318">
        <v>57259.65</v>
      </c>
      <c r="J5318">
        <v>217</v>
      </c>
      <c r="K5318">
        <v>10</v>
      </c>
      <c r="L5318" t="s">
        <v>18</v>
      </c>
      <c r="M5318">
        <f>(Table1[[#This Row],[Current_Stock]]*Table1[[#This Row],[Unit_Price]])</f>
        <v>828356.27</v>
      </c>
      <c r="N5318" s="12">
        <f>DATE(YEAR(Table1[[#This Row],[Order_Date]]),MONTH(Table1[[#This Row],[Order_Date]]),1)</f>
        <v>44986</v>
      </c>
    </row>
    <row r="5319" spans="1:14">
      <c r="A5319" t="s">
        <v>862</v>
      </c>
      <c r="B5319" t="s">
        <v>126</v>
      </c>
      <c r="C5319" t="s">
        <v>127</v>
      </c>
      <c r="D5319" t="s">
        <v>33</v>
      </c>
      <c r="E5319" t="s">
        <v>59</v>
      </c>
      <c r="F5319" t="s">
        <v>46</v>
      </c>
      <c r="G5319">
        <v>24</v>
      </c>
      <c r="H5319">
        <v>733.51</v>
      </c>
      <c r="I5319">
        <v>17604.240000000002</v>
      </c>
      <c r="J5319">
        <v>102</v>
      </c>
      <c r="K5319">
        <v>8</v>
      </c>
      <c r="L5319" t="s">
        <v>18</v>
      </c>
      <c r="M5319">
        <f>(Table1[[#This Row],[Current_Stock]]*Table1[[#This Row],[Unit_Price]])</f>
        <v>74818.02</v>
      </c>
      <c r="N5319" s="12">
        <f>DATE(YEAR(Table1[[#This Row],[Order_Date]]),MONTH(Table1[[#This Row],[Order_Date]]),1)</f>
        <v>45352</v>
      </c>
    </row>
    <row r="5320" spans="1:14">
      <c r="A5320" t="s">
        <v>1278</v>
      </c>
      <c r="B5320" t="s">
        <v>752</v>
      </c>
      <c r="C5320" t="s">
        <v>753</v>
      </c>
      <c r="D5320" t="s">
        <v>183</v>
      </c>
      <c r="E5320" t="s">
        <v>34</v>
      </c>
      <c r="F5320" t="s">
        <v>60</v>
      </c>
      <c r="G5320">
        <v>20</v>
      </c>
      <c r="H5320">
        <v>4739.33</v>
      </c>
      <c r="I5320">
        <v>94786.6</v>
      </c>
      <c r="J5320">
        <v>92</v>
      </c>
      <c r="K5320">
        <v>9</v>
      </c>
      <c r="L5320" t="s">
        <v>18</v>
      </c>
      <c r="M5320">
        <f>(Table1[[#This Row],[Current_Stock]]*Table1[[#This Row],[Unit_Price]])</f>
        <v>436018.36</v>
      </c>
      <c r="N5320" s="12">
        <f>DATE(YEAR(Table1[[#This Row],[Order_Date]]),MONTH(Table1[[#This Row],[Order_Date]]),1)</f>
        <v>44986</v>
      </c>
    </row>
    <row r="5321" spans="1:14">
      <c r="A5321" t="s">
        <v>994</v>
      </c>
      <c r="B5321" t="s">
        <v>1186</v>
      </c>
      <c r="C5321" t="s">
        <v>1187</v>
      </c>
      <c r="D5321" t="s">
        <v>27</v>
      </c>
      <c r="E5321" t="s">
        <v>85</v>
      </c>
      <c r="F5321" t="s">
        <v>60</v>
      </c>
      <c r="G5321">
        <v>8</v>
      </c>
      <c r="H5321">
        <v>3895.07</v>
      </c>
      <c r="I5321">
        <v>31160.560000000001</v>
      </c>
      <c r="J5321">
        <v>274</v>
      </c>
      <c r="K5321">
        <v>14</v>
      </c>
      <c r="L5321" t="s">
        <v>55</v>
      </c>
      <c r="M5321">
        <f>(Table1[[#This Row],[Current_Stock]]*Table1[[#This Row],[Unit_Price]])</f>
        <v>1067249.18</v>
      </c>
      <c r="N5321" s="12">
        <f>DATE(YEAR(Table1[[#This Row],[Order_Date]]),MONTH(Table1[[#This Row],[Order_Date]]),1)</f>
        <v>45200</v>
      </c>
    </row>
    <row r="5322" spans="1:14">
      <c r="A5322" t="s">
        <v>331</v>
      </c>
      <c r="B5322" t="s">
        <v>513</v>
      </c>
      <c r="C5322" t="s">
        <v>514</v>
      </c>
      <c r="D5322" t="s">
        <v>96</v>
      </c>
      <c r="E5322" t="s">
        <v>251</v>
      </c>
      <c r="F5322" t="s">
        <v>40</v>
      </c>
      <c r="G5322">
        <v>8</v>
      </c>
      <c r="H5322">
        <v>3250.83</v>
      </c>
      <c r="I5322">
        <v>26006.639999999999</v>
      </c>
      <c r="J5322">
        <v>343</v>
      </c>
      <c r="K5322">
        <v>6</v>
      </c>
      <c r="L5322" t="s">
        <v>18</v>
      </c>
      <c r="M5322">
        <f>(Table1[[#This Row],[Current_Stock]]*Table1[[#This Row],[Unit_Price]])</f>
        <v>1115034.69</v>
      </c>
      <c r="N5322" s="12">
        <f>DATE(YEAR(Table1[[#This Row],[Order_Date]]),MONTH(Table1[[#This Row],[Order_Date]]),1)</f>
        <v>45323</v>
      </c>
    </row>
    <row r="5323" spans="1:14">
      <c r="A5323" t="s">
        <v>810</v>
      </c>
      <c r="B5323" t="s">
        <v>207</v>
      </c>
      <c r="C5323" t="s">
        <v>208</v>
      </c>
      <c r="D5323" t="s">
        <v>27</v>
      </c>
      <c r="E5323" t="s">
        <v>184</v>
      </c>
      <c r="F5323" t="s">
        <v>46</v>
      </c>
      <c r="G5323">
        <v>1</v>
      </c>
      <c r="H5323">
        <v>2971.71</v>
      </c>
      <c r="I5323">
        <v>2971.71</v>
      </c>
      <c r="J5323">
        <v>568</v>
      </c>
      <c r="K5323">
        <v>11</v>
      </c>
      <c r="L5323" t="s">
        <v>18</v>
      </c>
      <c r="M5323">
        <f>(Table1[[#This Row],[Current_Stock]]*Table1[[#This Row],[Unit_Price]])</f>
        <v>1687931.28</v>
      </c>
      <c r="N5323" s="12">
        <f>DATE(YEAR(Table1[[#This Row],[Order_Date]]),MONTH(Table1[[#This Row],[Order_Date]]),1)</f>
        <v>45017</v>
      </c>
    </row>
    <row r="5324" spans="1:14">
      <c r="A5324" t="s">
        <v>1027</v>
      </c>
      <c r="B5324" t="s">
        <v>726</v>
      </c>
      <c r="C5324" t="s">
        <v>727</v>
      </c>
      <c r="D5324" t="s">
        <v>96</v>
      </c>
      <c r="E5324" t="s">
        <v>189</v>
      </c>
      <c r="F5324" t="s">
        <v>29</v>
      </c>
      <c r="G5324">
        <v>3</v>
      </c>
      <c r="H5324">
        <v>519.86</v>
      </c>
      <c r="I5324">
        <v>1559.58</v>
      </c>
      <c r="J5324">
        <v>535</v>
      </c>
      <c r="K5324">
        <v>13</v>
      </c>
      <c r="L5324" t="s">
        <v>55</v>
      </c>
      <c r="M5324">
        <f>(Table1[[#This Row],[Current_Stock]]*Table1[[#This Row],[Unit_Price]])</f>
        <v>278125.10000000003</v>
      </c>
      <c r="N5324" s="12">
        <f>DATE(YEAR(Table1[[#This Row],[Order_Date]]),MONTH(Table1[[#This Row],[Order_Date]]),1)</f>
        <v>45108</v>
      </c>
    </row>
    <row r="5325" spans="1:14">
      <c r="A5325" t="s">
        <v>1178</v>
      </c>
      <c r="B5325" t="s">
        <v>819</v>
      </c>
      <c r="C5325" t="s">
        <v>820</v>
      </c>
      <c r="D5325" t="s">
        <v>22</v>
      </c>
      <c r="E5325" t="s">
        <v>173</v>
      </c>
      <c r="F5325" t="s">
        <v>17</v>
      </c>
      <c r="G5325">
        <v>22</v>
      </c>
      <c r="H5325">
        <v>16347.84</v>
      </c>
      <c r="I5325">
        <v>359652.48</v>
      </c>
      <c r="J5325">
        <v>82</v>
      </c>
      <c r="K5325">
        <v>8</v>
      </c>
      <c r="L5325" t="s">
        <v>18</v>
      </c>
      <c r="M5325">
        <f>(Table1[[#This Row],[Current_Stock]]*Table1[[#This Row],[Unit_Price]])</f>
        <v>1340522.8800000001</v>
      </c>
      <c r="N5325" s="12">
        <f>DATE(YEAR(Table1[[#This Row],[Order_Date]]),MONTH(Table1[[#This Row],[Order_Date]]),1)</f>
        <v>45017</v>
      </c>
    </row>
    <row r="5326" spans="1:14">
      <c r="A5326" t="s">
        <v>185</v>
      </c>
      <c r="B5326" t="s">
        <v>338</v>
      </c>
      <c r="C5326" t="s">
        <v>339</v>
      </c>
      <c r="D5326" t="s">
        <v>38</v>
      </c>
      <c r="E5326" t="s">
        <v>167</v>
      </c>
      <c r="F5326" t="s">
        <v>46</v>
      </c>
      <c r="G5326">
        <v>19</v>
      </c>
      <c r="H5326">
        <v>1286.1099999999999</v>
      </c>
      <c r="I5326">
        <v>24436.09</v>
      </c>
      <c r="J5326">
        <v>179</v>
      </c>
      <c r="K5326">
        <v>14</v>
      </c>
      <c r="L5326" t="s">
        <v>18</v>
      </c>
      <c r="M5326">
        <f>(Table1[[#This Row],[Current_Stock]]*Table1[[#This Row],[Unit_Price]])</f>
        <v>230213.68999999997</v>
      </c>
      <c r="N5326" s="12">
        <f>DATE(YEAR(Table1[[#This Row],[Order_Date]]),MONTH(Table1[[#This Row],[Order_Date]]),1)</f>
        <v>45505</v>
      </c>
    </row>
    <row r="5327" spans="1:14">
      <c r="A5327" t="s">
        <v>755</v>
      </c>
      <c r="B5327" t="s">
        <v>207</v>
      </c>
      <c r="C5327" t="s">
        <v>208</v>
      </c>
      <c r="D5327" t="s">
        <v>27</v>
      </c>
      <c r="E5327" t="s">
        <v>54</v>
      </c>
      <c r="F5327" t="s">
        <v>60</v>
      </c>
      <c r="G5327">
        <v>9</v>
      </c>
      <c r="H5327">
        <v>315.82</v>
      </c>
      <c r="I5327">
        <v>2842.38</v>
      </c>
      <c r="J5327">
        <v>252</v>
      </c>
      <c r="K5327">
        <v>5</v>
      </c>
      <c r="L5327" t="s">
        <v>18</v>
      </c>
      <c r="M5327">
        <f>(Table1[[#This Row],[Current_Stock]]*Table1[[#This Row],[Unit_Price]])</f>
        <v>79586.64</v>
      </c>
      <c r="N5327" s="12">
        <f>DATE(YEAR(Table1[[#This Row],[Order_Date]]),MONTH(Table1[[#This Row],[Order_Date]]),1)</f>
        <v>44927</v>
      </c>
    </row>
    <row r="5328" spans="1:14">
      <c r="A5328" t="s">
        <v>283</v>
      </c>
      <c r="B5328" t="s">
        <v>204</v>
      </c>
      <c r="C5328" t="s">
        <v>205</v>
      </c>
      <c r="D5328" t="s">
        <v>183</v>
      </c>
      <c r="E5328" t="s">
        <v>54</v>
      </c>
      <c r="F5328" t="s">
        <v>46</v>
      </c>
      <c r="G5328">
        <v>17</v>
      </c>
      <c r="H5328">
        <v>2270.83</v>
      </c>
      <c r="I5328">
        <v>38604.11</v>
      </c>
      <c r="J5328">
        <v>202</v>
      </c>
      <c r="K5328">
        <v>3</v>
      </c>
      <c r="L5328" t="s">
        <v>18</v>
      </c>
      <c r="M5328">
        <f>(Table1[[#This Row],[Current_Stock]]*Table1[[#This Row],[Unit_Price]])</f>
        <v>458707.66</v>
      </c>
      <c r="N5328" s="12">
        <f>DATE(YEAR(Table1[[#This Row],[Order_Date]]),MONTH(Table1[[#This Row],[Order_Date]]),1)</f>
        <v>45139</v>
      </c>
    </row>
    <row r="5329" spans="1:14">
      <c r="A5329" t="s">
        <v>1354</v>
      </c>
      <c r="B5329" t="s">
        <v>374</v>
      </c>
      <c r="C5329" t="s">
        <v>375</v>
      </c>
      <c r="D5329" t="s">
        <v>53</v>
      </c>
      <c r="E5329" t="s">
        <v>211</v>
      </c>
      <c r="F5329" t="s">
        <v>60</v>
      </c>
      <c r="G5329">
        <v>11</v>
      </c>
      <c r="H5329">
        <v>1447.98</v>
      </c>
      <c r="I5329">
        <v>15927.78</v>
      </c>
      <c r="J5329">
        <v>437</v>
      </c>
      <c r="K5329">
        <v>8</v>
      </c>
      <c r="L5329" t="s">
        <v>18</v>
      </c>
      <c r="M5329">
        <f>(Table1[[#This Row],[Current_Stock]]*Table1[[#This Row],[Unit_Price]])</f>
        <v>632767.26</v>
      </c>
      <c r="N5329" s="12">
        <f>DATE(YEAR(Table1[[#This Row],[Order_Date]]),MONTH(Table1[[#This Row],[Order_Date]]),1)</f>
        <v>45627</v>
      </c>
    </row>
    <row r="5330" spans="1:14">
      <c r="A5330" t="s">
        <v>1233</v>
      </c>
      <c r="B5330" t="s">
        <v>642</v>
      </c>
      <c r="C5330" t="s">
        <v>643</v>
      </c>
      <c r="D5330" t="s">
        <v>33</v>
      </c>
      <c r="E5330" t="s">
        <v>167</v>
      </c>
      <c r="F5330" t="s">
        <v>60</v>
      </c>
      <c r="G5330">
        <v>23</v>
      </c>
      <c r="H5330">
        <v>4480.43</v>
      </c>
      <c r="I5330">
        <v>103049.89</v>
      </c>
      <c r="J5330">
        <v>214</v>
      </c>
      <c r="K5330">
        <v>6</v>
      </c>
      <c r="L5330" t="s">
        <v>18</v>
      </c>
      <c r="M5330">
        <f>(Table1[[#This Row],[Current_Stock]]*Table1[[#This Row],[Unit_Price]])</f>
        <v>958812.02</v>
      </c>
      <c r="N5330" s="12">
        <f>DATE(YEAR(Table1[[#This Row],[Order_Date]]),MONTH(Table1[[#This Row],[Order_Date]]),1)</f>
        <v>45413</v>
      </c>
    </row>
    <row r="5331" spans="1:14">
      <c r="A5331" t="s">
        <v>1141</v>
      </c>
      <c r="B5331" t="s">
        <v>688</v>
      </c>
      <c r="C5331" t="s">
        <v>689</v>
      </c>
      <c r="D5331" t="s">
        <v>44</v>
      </c>
      <c r="E5331" t="s">
        <v>160</v>
      </c>
      <c r="F5331" t="s">
        <v>29</v>
      </c>
      <c r="G5331">
        <v>31</v>
      </c>
      <c r="H5331">
        <v>3003.46</v>
      </c>
      <c r="I5331">
        <v>93107.26</v>
      </c>
      <c r="J5331">
        <v>105</v>
      </c>
      <c r="K5331">
        <v>3</v>
      </c>
      <c r="L5331" t="s">
        <v>18</v>
      </c>
      <c r="M5331">
        <f>(Table1[[#This Row],[Current_Stock]]*Table1[[#This Row],[Unit_Price]])</f>
        <v>315363.3</v>
      </c>
      <c r="N5331" s="12">
        <f>DATE(YEAR(Table1[[#This Row],[Order_Date]]),MONTH(Table1[[#This Row],[Order_Date]]),1)</f>
        <v>45627</v>
      </c>
    </row>
    <row r="5332" spans="1:14">
      <c r="A5332" t="s">
        <v>1263</v>
      </c>
      <c r="B5332" t="s">
        <v>1268</v>
      </c>
      <c r="C5332" t="s">
        <v>1269</v>
      </c>
      <c r="D5332" t="s">
        <v>38</v>
      </c>
      <c r="E5332" t="s">
        <v>45</v>
      </c>
      <c r="F5332" t="s">
        <v>46</v>
      </c>
      <c r="G5332">
        <v>9</v>
      </c>
      <c r="H5332">
        <v>1350.53</v>
      </c>
      <c r="I5332">
        <v>12154.77</v>
      </c>
      <c r="J5332">
        <v>187</v>
      </c>
      <c r="K5332">
        <v>7</v>
      </c>
      <c r="L5332" t="s">
        <v>18</v>
      </c>
      <c r="M5332">
        <f>(Table1[[#This Row],[Current_Stock]]*Table1[[#This Row],[Unit_Price]])</f>
        <v>252549.11</v>
      </c>
      <c r="N5332" s="12">
        <f>DATE(YEAR(Table1[[#This Row],[Order_Date]]),MONTH(Table1[[#This Row],[Order_Date]]),1)</f>
        <v>45474</v>
      </c>
    </row>
    <row r="5333" spans="1:14">
      <c r="A5333" t="s">
        <v>340</v>
      </c>
      <c r="B5333" t="s">
        <v>429</v>
      </c>
      <c r="C5333" t="s">
        <v>430</v>
      </c>
      <c r="D5333" t="s">
        <v>44</v>
      </c>
      <c r="E5333" t="s">
        <v>173</v>
      </c>
      <c r="F5333" t="s">
        <v>40</v>
      </c>
      <c r="G5333">
        <v>20</v>
      </c>
      <c r="H5333">
        <v>4128.78</v>
      </c>
      <c r="I5333">
        <v>82575.600000000006</v>
      </c>
      <c r="J5333">
        <v>46</v>
      </c>
      <c r="K5333">
        <v>13</v>
      </c>
      <c r="L5333" t="s">
        <v>18</v>
      </c>
      <c r="M5333">
        <f>(Table1[[#This Row],[Current_Stock]]*Table1[[#This Row],[Unit_Price]])</f>
        <v>189923.87999999998</v>
      </c>
      <c r="N5333" s="12">
        <f>DATE(YEAR(Table1[[#This Row],[Order_Date]]),MONTH(Table1[[#This Row],[Order_Date]]),1)</f>
        <v>44958</v>
      </c>
    </row>
    <row r="5334" spans="1:14">
      <c r="A5334" t="s">
        <v>1033</v>
      </c>
      <c r="B5334" t="s">
        <v>562</v>
      </c>
      <c r="C5334" t="s">
        <v>563</v>
      </c>
      <c r="D5334" t="s">
        <v>44</v>
      </c>
      <c r="E5334" t="s">
        <v>89</v>
      </c>
      <c r="F5334" t="s">
        <v>60</v>
      </c>
      <c r="G5334">
        <v>25</v>
      </c>
      <c r="H5334">
        <v>105.44</v>
      </c>
      <c r="I5334">
        <v>2636</v>
      </c>
      <c r="J5334">
        <v>100</v>
      </c>
      <c r="K5334">
        <v>4</v>
      </c>
      <c r="L5334" t="s">
        <v>18</v>
      </c>
      <c r="M5334">
        <f>(Table1[[#This Row],[Current_Stock]]*Table1[[#This Row],[Unit_Price]])</f>
        <v>10544</v>
      </c>
      <c r="N5334" s="12">
        <f>DATE(YEAR(Table1[[#This Row],[Order_Date]]),MONTH(Table1[[#This Row],[Order_Date]]),1)</f>
        <v>45261</v>
      </c>
    </row>
    <row r="5335" spans="1:14">
      <c r="A5335" t="s">
        <v>1209</v>
      </c>
      <c r="B5335" t="s">
        <v>1029</v>
      </c>
      <c r="C5335" t="s">
        <v>1030</v>
      </c>
      <c r="D5335" t="s">
        <v>38</v>
      </c>
      <c r="E5335" t="s">
        <v>28</v>
      </c>
      <c r="F5335" t="s">
        <v>46</v>
      </c>
      <c r="G5335">
        <v>16</v>
      </c>
      <c r="H5335">
        <v>4068.66</v>
      </c>
      <c r="I5335">
        <v>65098.559999999998</v>
      </c>
      <c r="J5335">
        <v>137</v>
      </c>
      <c r="K5335">
        <v>3</v>
      </c>
      <c r="L5335" t="s">
        <v>18</v>
      </c>
      <c r="M5335">
        <f>(Table1[[#This Row],[Current_Stock]]*Table1[[#This Row],[Unit_Price]])</f>
        <v>557406.41999999993</v>
      </c>
      <c r="N5335" s="12">
        <f>DATE(YEAR(Table1[[#This Row],[Order_Date]]),MONTH(Table1[[#This Row],[Order_Date]]),1)</f>
        <v>45383</v>
      </c>
    </row>
    <row r="5336" spans="1:14">
      <c r="A5336" t="s">
        <v>1088</v>
      </c>
      <c r="B5336" t="s">
        <v>513</v>
      </c>
      <c r="C5336" t="s">
        <v>514</v>
      </c>
      <c r="D5336" t="s">
        <v>96</v>
      </c>
      <c r="E5336" t="s">
        <v>59</v>
      </c>
      <c r="F5336" t="s">
        <v>40</v>
      </c>
      <c r="G5336">
        <v>6</v>
      </c>
      <c r="H5336">
        <v>2400.41</v>
      </c>
      <c r="I5336">
        <v>14402.46</v>
      </c>
      <c r="J5336">
        <v>578</v>
      </c>
      <c r="K5336">
        <v>3</v>
      </c>
      <c r="L5336" t="s">
        <v>55</v>
      </c>
      <c r="M5336">
        <f>(Table1[[#This Row],[Current_Stock]]*Table1[[#This Row],[Unit_Price]])</f>
        <v>1387436.98</v>
      </c>
      <c r="N5336" s="12">
        <f>DATE(YEAR(Table1[[#This Row],[Order_Date]]),MONTH(Table1[[#This Row],[Order_Date]]),1)</f>
        <v>45413</v>
      </c>
    </row>
    <row r="5337" spans="1:14">
      <c r="A5337" t="s">
        <v>1258</v>
      </c>
      <c r="B5337" t="s">
        <v>287</v>
      </c>
      <c r="C5337" t="s">
        <v>288</v>
      </c>
      <c r="D5337" t="s">
        <v>15</v>
      </c>
      <c r="E5337" t="s">
        <v>243</v>
      </c>
      <c r="F5337" t="s">
        <v>17</v>
      </c>
      <c r="G5337">
        <v>11</v>
      </c>
      <c r="H5337">
        <v>138.08000000000001</v>
      </c>
      <c r="I5337">
        <v>1518.88</v>
      </c>
      <c r="J5337">
        <v>229</v>
      </c>
      <c r="K5337">
        <v>4</v>
      </c>
      <c r="L5337" t="s">
        <v>18</v>
      </c>
      <c r="M5337">
        <f>(Table1[[#This Row],[Current_Stock]]*Table1[[#This Row],[Unit_Price]])</f>
        <v>31620.320000000003</v>
      </c>
      <c r="N5337" s="12">
        <f>DATE(YEAR(Table1[[#This Row],[Order_Date]]),MONTH(Table1[[#This Row],[Order_Date]]),1)</f>
        <v>45413</v>
      </c>
    </row>
    <row r="5338" spans="1:14">
      <c r="A5338" t="s">
        <v>736</v>
      </c>
      <c r="B5338" t="s">
        <v>209</v>
      </c>
      <c r="C5338" t="s">
        <v>210</v>
      </c>
      <c r="D5338" t="s">
        <v>38</v>
      </c>
      <c r="E5338" t="s">
        <v>39</v>
      </c>
      <c r="F5338" t="s">
        <v>40</v>
      </c>
      <c r="G5338">
        <v>19</v>
      </c>
      <c r="H5338">
        <v>4074.76</v>
      </c>
      <c r="I5338">
        <v>77420.44</v>
      </c>
      <c r="J5338">
        <v>92</v>
      </c>
      <c r="K5338">
        <v>5</v>
      </c>
      <c r="L5338" t="s">
        <v>18</v>
      </c>
      <c r="M5338">
        <f>(Table1[[#This Row],[Current_Stock]]*Table1[[#This Row],[Unit_Price]])</f>
        <v>374877.92000000004</v>
      </c>
      <c r="N5338" s="12">
        <f>DATE(YEAR(Table1[[#This Row],[Order_Date]]),MONTH(Table1[[#This Row],[Order_Date]]),1)</f>
        <v>45505</v>
      </c>
    </row>
    <row r="5339" spans="1:14">
      <c r="A5339" t="s">
        <v>274</v>
      </c>
      <c r="B5339" t="s">
        <v>904</v>
      </c>
      <c r="C5339" t="s">
        <v>905</v>
      </c>
      <c r="D5339" t="s">
        <v>84</v>
      </c>
      <c r="E5339" t="s">
        <v>160</v>
      </c>
      <c r="F5339" t="s">
        <v>29</v>
      </c>
      <c r="G5339">
        <v>23</v>
      </c>
      <c r="H5339">
        <v>11114.33</v>
      </c>
      <c r="I5339">
        <v>255629.59</v>
      </c>
      <c r="J5339">
        <v>155</v>
      </c>
      <c r="K5339">
        <v>5</v>
      </c>
      <c r="L5339" t="s">
        <v>18</v>
      </c>
      <c r="M5339">
        <f>(Table1[[#This Row],[Current_Stock]]*Table1[[#This Row],[Unit_Price]])</f>
        <v>1722721.15</v>
      </c>
      <c r="N5339" s="12">
        <f>DATE(YEAR(Table1[[#This Row],[Order_Date]]),MONTH(Table1[[#This Row],[Order_Date]]),1)</f>
        <v>45444</v>
      </c>
    </row>
    <row r="5340" spans="1:14">
      <c r="A5340" t="s">
        <v>499</v>
      </c>
      <c r="B5340" t="s">
        <v>147</v>
      </c>
      <c r="C5340" t="s">
        <v>148</v>
      </c>
      <c r="D5340" t="s">
        <v>53</v>
      </c>
      <c r="E5340" t="s">
        <v>23</v>
      </c>
      <c r="F5340" t="s">
        <v>40</v>
      </c>
      <c r="G5340">
        <v>4</v>
      </c>
      <c r="H5340">
        <v>1248.49</v>
      </c>
      <c r="I5340">
        <v>4993.96</v>
      </c>
      <c r="J5340">
        <v>393</v>
      </c>
      <c r="K5340">
        <v>6</v>
      </c>
      <c r="L5340" t="s">
        <v>18</v>
      </c>
      <c r="M5340">
        <f>(Table1[[#This Row],[Current_Stock]]*Table1[[#This Row],[Unit_Price]])</f>
        <v>490656.57</v>
      </c>
      <c r="N5340" s="12">
        <f>DATE(YEAR(Table1[[#This Row],[Order_Date]]),MONTH(Table1[[#This Row],[Order_Date]]),1)</f>
        <v>45474</v>
      </c>
    </row>
    <row r="5341" spans="1:14">
      <c r="A5341" t="s">
        <v>872</v>
      </c>
      <c r="B5341" t="s">
        <v>744</v>
      </c>
      <c r="C5341" t="s">
        <v>745</v>
      </c>
      <c r="D5341" t="s">
        <v>44</v>
      </c>
      <c r="E5341" t="s">
        <v>104</v>
      </c>
      <c r="F5341" t="s">
        <v>29</v>
      </c>
      <c r="G5341">
        <v>60</v>
      </c>
      <c r="H5341">
        <v>4027.04</v>
      </c>
      <c r="I5341">
        <v>241622.39999999999</v>
      </c>
      <c r="J5341">
        <v>65</v>
      </c>
      <c r="K5341">
        <v>5</v>
      </c>
      <c r="L5341" t="s">
        <v>18</v>
      </c>
      <c r="M5341">
        <f>(Table1[[#This Row],[Current_Stock]]*Table1[[#This Row],[Unit_Price]])</f>
        <v>261757.6</v>
      </c>
      <c r="N5341" s="12">
        <f>DATE(YEAR(Table1[[#This Row],[Order_Date]]),MONTH(Table1[[#This Row],[Order_Date]]),1)</f>
        <v>44986</v>
      </c>
    </row>
    <row r="5342" spans="1:14">
      <c r="A5342" t="s">
        <v>725</v>
      </c>
      <c r="B5342" t="s">
        <v>1039</v>
      </c>
      <c r="C5342" t="s">
        <v>1040</v>
      </c>
      <c r="D5342" t="s">
        <v>183</v>
      </c>
      <c r="E5342" t="s">
        <v>160</v>
      </c>
      <c r="F5342" t="s">
        <v>29</v>
      </c>
      <c r="G5342">
        <v>14</v>
      </c>
      <c r="H5342">
        <v>1996.99</v>
      </c>
      <c r="I5342">
        <v>27957.86</v>
      </c>
      <c r="J5342">
        <v>143</v>
      </c>
      <c r="K5342">
        <v>6</v>
      </c>
      <c r="L5342" t="s">
        <v>18</v>
      </c>
      <c r="M5342">
        <f>(Table1[[#This Row],[Current_Stock]]*Table1[[#This Row],[Unit_Price]])</f>
        <v>285569.57</v>
      </c>
      <c r="N5342" s="12">
        <f>DATE(YEAR(Table1[[#This Row],[Order_Date]]),MONTH(Table1[[#This Row],[Order_Date]]),1)</f>
        <v>45108</v>
      </c>
    </row>
    <row r="5343" spans="1:14">
      <c r="A5343" t="s">
        <v>729</v>
      </c>
      <c r="B5343" t="s">
        <v>1065</v>
      </c>
      <c r="C5343" t="s">
        <v>1066</v>
      </c>
      <c r="D5343" t="s">
        <v>15</v>
      </c>
      <c r="E5343" t="s">
        <v>59</v>
      </c>
      <c r="F5343" t="s">
        <v>46</v>
      </c>
      <c r="G5343">
        <v>18</v>
      </c>
      <c r="H5343">
        <v>113.44</v>
      </c>
      <c r="I5343">
        <v>2041.92</v>
      </c>
      <c r="J5343">
        <v>183</v>
      </c>
      <c r="K5343">
        <v>13</v>
      </c>
      <c r="L5343" t="s">
        <v>18</v>
      </c>
      <c r="M5343">
        <f>(Table1[[#This Row],[Current_Stock]]*Table1[[#This Row],[Unit_Price]])</f>
        <v>20759.52</v>
      </c>
      <c r="N5343" s="12">
        <f>DATE(YEAR(Table1[[#This Row],[Order_Date]]),MONTH(Table1[[#This Row],[Order_Date]]),1)</f>
        <v>45078</v>
      </c>
    </row>
    <row r="5344" spans="1:14">
      <c r="A5344" t="s">
        <v>864</v>
      </c>
      <c r="B5344" t="s">
        <v>1268</v>
      </c>
      <c r="C5344" t="s">
        <v>1269</v>
      </c>
      <c r="D5344" t="s">
        <v>38</v>
      </c>
      <c r="E5344" t="s">
        <v>160</v>
      </c>
      <c r="F5344" t="s">
        <v>60</v>
      </c>
      <c r="G5344">
        <v>8</v>
      </c>
      <c r="H5344">
        <v>3711.34</v>
      </c>
      <c r="I5344">
        <v>29690.720000000001</v>
      </c>
      <c r="J5344">
        <v>190</v>
      </c>
      <c r="K5344">
        <v>13</v>
      </c>
      <c r="L5344" t="s">
        <v>18</v>
      </c>
      <c r="M5344">
        <f>(Table1[[#This Row],[Current_Stock]]*Table1[[#This Row],[Unit_Price]])</f>
        <v>705154.6</v>
      </c>
      <c r="N5344" s="12">
        <f>DATE(YEAR(Table1[[#This Row],[Order_Date]]),MONTH(Table1[[#This Row],[Order_Date]]),1)</f>
        <v>45139</v>
      </c>
    </row>
    <row r="5345" spans="1:14">
      <c r="A5345" t="s">
        <v>823</v>
      </c>
      <c r="B5345" t="s">
        <v>460</v>
      </c>
      <c r="C5345" t="s">
        <v>461</v>
      </c>
      <c r="D5345" t="s">
        <v>84</v>
      </c>
      <c r="E5345" t="s">
        <v>23</v>
      </c>
      <c r="F5345" t="s">
        <v>46</v>
      </c>
      <c r="G5345">
        <v>22</v>
      </c>
      <c r="H5345">
        <v>11865.05</v>
      </c>
      <c r="I5345">
        <v>261031.1</v>
      </c>
      <c r="J5345">
        <v>99</v>
      </c>
      <c r="K5345">
        <v>13</v>
      </c>
      <c r="L5345" t="s">
        <v>18</v>
      </c>
      <c r="M5345">
        <f>(Table1[[#This Row],[Current_Stock]]*Table1[[#This Row],[Unit_Price]])</f>
        <v>1174639.95</v>
      </c>
      <c r="N5345" s="12">
        <f>DATE(YEAR(Table1[[#This Row],[Order_Date]]),MONTH(Table1[[#This Row],[Order_Date]]),1)</f>
        <v>45566</v>
      </c>
    </row>
    <row r="5346" spans="1:14">
      <c r="A5346" t="s">
        <v>74</v>
      </c>
      <c r="B5346" t="s">
        <v>322</v>
      </c>
      <c r="C5346" t="s">
        <v>323</v>
      </c>
      <c r="D5346" t="s">
        <v>22</v>
      </c>
      <c r="E5346" t="s">
        <v>23</v>
      </c>
      <c r="F5346" t="s">
        <v>29</v>
      </c>
      <c r="G5346">
        <v>48</v>
      </c>
      <c r="H5346">
        <v>16540.580000000002</v>
      </c>
      <c r="I5346">
        <v>793947.84</v>
      </c>
      <c r="J5346">
        <v>100</v>
      </c>
      <c r="K5346">
        <v>6</v>
      </c>
      <c r="L5346" t="s">
        <v>18</v>
      </c>
      <c r="M5346">
        <f>(Table1[[#This Row],[Current_Stock]]*Table1[[#This Row],[Unit_Price]])</f>
        <v>1654058.0000000002</v>
      </c>
      <c r="N5346" s="12">
        <f>DATE(YEAR(Table1[[#This Row],[Order_Date]]),MONTH(Table1[[#This Row],[Order_Date]]),1)</f>
        <v>44958</v>
      </c>
    </row>
    <row r="5347" spans="1:14">
      <c r="A5347" t="s">
        <v>1350</v>
      </c>
      <c r="B5347" t="s">
        <v>897</v>
      </c>
      <c r="C5347" t="s">
        <v>898</v>
      </c>
      <c r="D5347" t="s">
        <v>27</v>
      </c>
      <c r="E5347" t="s">
        <v>80</v>
      </c>
      <c r="F5347" t="s">
        <v>60</v>
      </c>
      <c r="G5347">
        <v>9</v>
      </c>
      <c r="H5347">
        <v>2029.66</v>
      </c>
      <c r="I5347">
        <v>18266.939999999999</v>
      </c>
      <c r="J5347">
        <v>273</v>
      </c>
      <c r="K5347">
        <v>2</v>
      </c>
      <c r="L5347" t="s">
        <v>55</v>
      </c>
      <c r="M5347">
        <f>(Table1[[#This Row],[Current_Stock]]*Table1[[#This Row],[Unit_Price]])</f>
        <v>554097.18000000005</v>
      </c>
      <c r="N5347" s="12">
        <f>DATE(YEAR(Table1[[#This Row],[Order_Date]]),MONTH(Table1[[#This Row],[Order_Date]]),1)</f>
        <v>45597</v>
      </c>
    </row>
    <row r="5348" spans="1:14">
      <c r="A5348" t="s">
        <v>452</v>
      </c>
      <c r="B5348" t="s">
        <v>649</v>
      </c>
      <c r="C5348" t="s">
        <v>650</v>
      </c>
      <c r="D5348" t="s">
        <v>183</v>
      </c>
      <c r="E5348" t="s">
        <v>167</v>
      </c>
      <c r="F5348" t="s">
        <v>46</v>
      </c>
      <c r="G5348">
        <v>21</v>
      </c>
      <c r="H5348">
        <v>4271.83</v>
      </c>
      <c r="I5348">
        <v>89708.43</v>
      </c>
      <c r="J5348">
        <v>227</v>
      </c>
      <c r="K5348">
        <v>8</v>
      </c>
      <c r="L5348" t="s">
        <v>18</v>
      </c>
      <c r="M5348">
        <f>(Table1[[#This Row],[Current_Stock]]*Table1[[#This Row],[Unit_Price]])</f>
        <v>969705.41</v>
      </c>
      <c r="N5348" s="12">
        <f>DATE(YEAR(Table1[[#This Row],[Order_Date]]),MONTH(Table1[[#This Row],[Order_Date]]),1)</f>
        <v>45108</v>
      </c>
    </row>
    <row r="5349" spans="1:14">
      <c r="A5349" t="s">
        <v>724</v>
      </c>
      <c r="B5349" t="s">
        <v>162</v>
      </c>
      <c r="C5349" t="s">
        <v>163</v>
      </c>
      <c r="D5349" t="s">
        <v>53</v>
      </c>
      <c r="E5349" t="s">
        <v>243</v>
      </c>
      <c r="F5349" t="s">
        <v>29</v>
      </c>
      <c r="G5349">
        <v>10</v>
      </c>
      <c r="H5349">
        <v>4966.22</v>
      </c>
      <c r="I5349">
        <v>49662.2</v>
      </c>
      <c r="J5349">
        <v>393</v>
      </c>
      <c r="K5349">
        <v>2</v>
      </c>
      <c r="L5349" t="s">
        <v>18</v>
      </c>
      <c r="M5349">
        <f>(Table1[[#This Row],[Current_Stock]]*Table1[[#This Row],[Unit_Price]])</f>
        <v>1951724.4600000002</v>
      </c>
      <c r="N5349" s="12">
        <f>DATE(YEAR(Table1[[#This Row],[Order_Date]]),MONTH(Table1[[#This Row],[Order_Date]]),1)</f>
        <v>44958</v>
      </c>
    </row>
    <row r="5350" spans="1:14">
      <c r="A5350" t="s">
        <v>816</v>
      </c>
      <c r="B5350" t="s">
        <v>358</v>
      </c>
      <c r="C5350" t="s">
        <v>359</v>
      </c>
      <c r="D5350" t="s">
        <v>53</v>
      </c>
      <c r="E5350" t="s">
        <v>113</v>
      </c>
      <c r="F5350" t="s">
        <v>29</v>
      </c>
      <c r="G5350">
        <v>2</v>
      </c>
      <c r="H5350">
        <v>1065.46</v>
      </c>
      <c r="I5350">
        <v>2130.92</v>
      </c>
      <c r="J5350">
        <v>313</v>
      </c>
      <c r="K5350">
        <v>6</v>
      </c>
      <c r="L5350" t="s">
        <v>18</v>
      </c>
      <c r="M5350">
        <f>(Table1[[#This Row],[Current_Stock]]*Table1[[#This Row],[Unit_Price]])</f>
        <v>333488.98000000004</v>
      </c>
      <c r="N5350" s="12">
        <f>DATE(YEAR(Table1[[#This Row],[Order_Date]]),MONTH(Table1[[#This Row],[Order_Date]]),1)</f>
        <v>45078</v>
      </c>
    </row>
    <row r="5351" spans="1:14">
      <c r="A5351" t="s">
        <v>906</v>
      </c>
      <c r="B5351" t="s">
        <v>204</v>
      </c>
      <c r="C5351" t="s">
        <v>205</v>
      </c>
      <c r="D5351" t="s">
        <v>183</v>
      </c>
      <c r="E5351" t="s">
        <v>73</v>
      </c>
      <c r="F5351" t="s">
        <v>60</v>
      </c>
      <c r="G5351">
        <v>22</v>
      </c>
      <c r="H5351">
        <v>3391.14</v>
      </c>
      <c r="I5351">
        <v>74605.08</v>
      </c>
      <c r="J5351">
        <v>210</v>
      </c>
      <c r="K5351">
        <v>3</v>
      </c>
      <c r="L5351" t="s">
        <v>18</v>
      </c>
      <c r="M5351">
        <f>(Table1[[#This Row],[Current_Stock]]*Table1[[#This Row],[Unit_Price]])</f>
        <v>712139.4</v>
      </c>
      <c r="N5351" s="12">
        <f>DATE(YEAR(Table1[[#This Row],[Order_Date]]),MONTH(Table1[[#This Row],[Order_Date]]),1)</f>
        <v>45261</v>
      </c>
    </row>
    <row r="5352" spans="1:14">
      <c r="A5352" t="s">
        <v>675</v>
      </c>
      <c r="B5352" t="s">
        <v>608</v>
      </c>
      <c r="C5352" t="s">
        <v>609</v>
      </c>
      <c r="D5352" t="s">
        <v>84</v>
      </c>
      <c r="E5352" t="s">
        <v>282</v>
      </c>
      <c r="F5352" t="s">
        <v>29</v>
      </c>
      <c r="G5352">
        <v>24</v>
      </c>
      <c r="H5352">
        <v>5429.33</v>
      </c>
      <c r="I5352">
        <v>130303.92</v>
      </c>
      <c r="J5352">
        <v>82</v>
      </c>
      <c r="K5352">
        <v>7</v>
      </c>
      <c r="L5352" t="s">
        <v>18</v>
      </c>
      <c r="M5352">
        <f>(Table1[[#This Row],[Current_Stock]]*Table1[[#This Row],[Unit_Price]])</f>
        <v>445205.06</v>
      </c>
      <c r="N5352" s="12">
        <f>DATE(YEAR(Table1[[#This Row],[Order_Date]]),MONTH(Table1[[#This Row],[Order_Date]]),1)</f>
        <v>45170</v>
      </c>
    </row>
    <row r="5353" spans="1:14">
      <c r="A5353" t="s">
        <v>1326</v>
      </c>
      <c r="B5353" t="s">
        <v>479</v>
      </c>
      <c r="C5353" t="s">
        <v>480</v>
      </c>
      <c r="D5353" t="s">
        <v>84</v>
      </c>
      <c r="E5353" t="s">
        <v>73</v>
      </c>
      <c r="F5353" t="s">
        <v>40</v>
      </c>
      <c r="G5353">
        <v>9</v>
      </c>
      <c r="H5353">
        <v>26108.720000000001</v>
      </c>
      <c r="I5353">
        <v>234978.48</v>
      </c>
      <c r="J5353">
        <v>84</v>
      </c>
      <c r="K5353">
        <v>13</v>
      </c>
      <c r="L5353" t="s">
        <v>18</v>
      </c>
      <c r="M5353">
        <f>(Table1[[#This Row],[Current_Stock]]*Table1[[#This Row],[Unit_Price]])</f>
        <v>2193132.48</v>
      </c>
      <c r="N5353" s="12">
        <f>DATE(YEAR(Table1[[#This Row],[Order_Date]]),MONTH(Table1[[#This Row],[Order_Date]]),1)</f>
        <v>45200</v>
      </c>
    </row>
    <row r="5354" spans="1:14">
      <c r="A5354" t="s">
        <v>516</v>
      </c>
      <c r="B5354" t="s">
        <v>587</v>
      </c>
      <c r="C5354" t="s">
        <v>588</v>
      </c>
      <c r="D5354" t="s">
        <v>44</v>
      </c>
      <c r="E5354" t="s">
        <v>109</v>
      </c>
      <c r="F5354" t="s">
        <v>46</v>
      </c>
      <c r="G5354">
        <v>33</v>
      </c>
      <c r="H5354">
        <v>2996.44</v>
      </c>
      <c r="I5354">
        <v>98882.52</v>
      </c>
      <c r="J5354">
        <v>113</v>
      </c>
      <c r="K5354">
        <v>8</v>
      </c>
      <c r="L5354" t="s">
        <v>105</v>
      </c>
      <c r="M5354">
        <f>(Table1[[#This Row],[Current_Stock]]*Table1[[#This Row],[Unit_Price]])</f>
        <v>338597.72000000003</v>
      </c>
      <c r="N5354" s="12">
        <f>DATE(YEAR(Table1[[#This Row],[Order_Date]]),MONTH(Table1[[#This Row],[Order_Date]]),1)</f>
        <v>45413</v>
      </c>
    </row>
    <row r="5355" spans="1:14">
      <c r="A5355" t="s">
        <v>748</v>
      </c>
      <c r="B5355" t="s">
        <v>253</v>
      </c>
      <c r="C5355" t="s">
        <v>254</v>
      </c>
      <c r="D5355" t="s">
        <v>38</v>
      </c>
      <c r="E5355" t="s">
        <v>189</v>
      </c>
      <c r="F5355" t="s">
        <v>40</v>
      </c>
      <c r="G5355">
        <v>18</v>
      </c>
      <c r="H5355">
        <v>1953.29</v>
      </c>
      <c r="I5355">
        <v>35159.22</v>
      </c>
      <c r="J5355">
        <v>121</v>
      </c>
      <c r="K5355">
        <v>3</v>
      </c>
      <c r="L5355" t="s">
        <v>18</v>
      </c>
      <c r="M5355">
        <f>(Table1[[#This Row],[Current_Stock]]*Table1[[#This Row],[Unit_Price]])</f>
        <v>236348.09</v>
      </c>
      <c r="N5355" s="12">
        <f>DATE(YEAR(Table1[[#This Row],[Order_Date]]),MONTH(Table1[[#This Row],[Order_Date]]),1)</f>
        <v>45413</v>
      </c>
    </row>
    <row r="5356" spans="1:14">
      <c r="A5356" t="s">
        <v>875</v>
      </c>
      <c r="B5356" t="s">
        <v>491</v>
      </c>
      <c r="C5356" t="s">
        <v>492</v>
      </c>
      <c r="D5356" t="s">
        <v>96</v>
      </c>
      <c r="E5356" t="s">
        <v>160</v>
      </c>
      <c r="F5356" t="s">
        <v>40</v>
      </c>
      <c r="G5356">
        <v>2</v>
      </c>
      <c r="H5356">
        <v>4467.0200000000004</v>
      </c>
      <c r="I5356">
        <v>8934.0400000000009</v>
      </c>
      <c r="J5356">
        <v>288</v>
      </c>
      <c r="K5356">
        <v>13</v>
      </c>
      <c r="L5356" t="s">
        <v>18</v>
      </c>
      <c r="M5356">
        <f>(Table1[[#This Row],[Current_Stock]]*Table1[[#This Row],[Unit_Price]])</f>
        <v>1286501.7600000002</v>
      </c>
      <c r="N5356" s="12">
        <f>DATE(YEAR(Table1[[#This Row],[Order_Date]]),MONTH(Table1[[#This Row],[Order_Date]]),1)</f>
        <v>45078</v>
      </c>
    </row>
    <row r="5357" spans="1:14">
      <c r="A5357" t="s">
        <v>301</v>
      </c>
      <c r="B5357" t="s">
        <v>594</v>
      </c>
      <c r="C5357" t="s">
        <v>595</v>
      </c>
      <c r="D5357" t="s">
        <v>22</v>
      </c>
      <c r="E5357" t="s">
        <v>113</v>
      </c>
      <c r="F5357" t="s">
        <v>17</v>
      </c>
      <c r="G5357">
        <v>40</v>
      </c>
      <c r="H5357">
        <v>3638.98</v>
      </c>
      <c r="I5357">
        <v>145559.20000000001</v>
      </c>
      <c r="J5357">
        <v>84</v>
      </c>
      <c r="K5357">
        <v>4</v>
      </c>
      <c r="L5357" t="s">
        <v>18</v>
      </c>
      <c r="M5357">
        <f>(Table1[[#This Row],[Current_Stock]]*Table1[[#This Row],[Unit_Price]])</f>
        <v>305674.32</v>
      </c>
      <c r="N5357" s="12">
        <f>DATE(YEAR(Table1[[#This Row],[Order_Date]]),MONTH(Table1[[#This Row],[Order_Date]]),1)</f>
        <v>44986</v>
      </c>
    </row>
    <row r="5358" spans="1:14">
      <c r="A5358" t="s">
        <v>766</v>
      </c>
      <c r="B5358" t="s">
        <v>65</v>
      </c>
      <c r="C5358" t="s">
        <v>66</v>
      </c>
      <c r="D5358" t="s">
        <v>38</v>
      </c>
      <c r="E5358" t="s">
        <v>184</v>
      </c>
      <c r="F5358" t="s">
        <v>40</v>
      </c>
      <c r="G5358">
        <v>11</v>
      </c>
      <c r="H5358">
        <v>2329.4899999999998</v>
      </c>
      <c r="I5358">
        <v>25624.39</v>
      </c>
      <c r="J5358">
        <v>166</v>
      </c>
      <c r="K5358">
        <v>7</v>
      </c>
      <c r="L5358" t="s">
        <v>18</v>
      </c>
      <c r="M5358">
        <f>(Table1[[#This Row],[Current_Stock]]*Table1[[#This Row],[Unit_Price]])</f>
        <v>386695.33999999997</v>
      </c>
      <c r="N5358" s="12">
        <f>DATE(YEAR(Table1[[#This Row],[Order_Date]]),MONTH(Table1[[#This Row],[Order_Date]]),1)</f>
        <v>45352</v>
      </c>
    </row>
    <row r="5359" spans="1:14">
      <c r="A5359" t="s">
        <v>1219</v>
      </c>
      <c r="B5359" t="s">
        <v>87</v>
      </c>
      <c r="C5359" t="s">
        <v>88</v>
      </c>
      <c r="D5359" t="s">
        <v>15</v>
      </c>
      <c r="E5359" t="s">
        <v>59</v>
      </c>
      <c r="F5359" t="s">
        <v>60</v>
      </c>
      <c r="G5359">
        <v>12</v>
      </c>
      <c r="H5359">
        <v>341.86</v>
      </c>
      <c r="I5359">
        <v>4102.32</v>
      </c>
      <c r="J5359">
        <v>148</v>
      </c>
      <c r="K5359">
        <v>2</v>
      </c>
      <c r="L5359" t="s">
        <v>18</v>
      </c>
      <c r="M5359">
        <f>(Table1[[#This Row],[Current_Stock]]*Table1[[#This Row],[Unit_Price]])</f>
        <v>50595.28</v>
      </c>
      <c r="N5359" s="12">
        <f>DATE(YEAR(Table1[[#This Row],[Order_Date]]),MONTH(Table1[[#This Row],[Order_Date]]),1)</f>
        <v>44958</v>
      </c>
    </row>
    <row r="5360" spans="1:14">
      <c r="A5360" t="s">
        <v>1353</v>
      </c>
      <c r="B5360" t="s">
        <v>253</v>
      </c>
      <c r="C5360" t="s">
        <v>254</v>
      </c>
      <c r="D5360" t="s">
        <v>38</v>
      </c>
      <c r="E5360" t="s">
        <v>167</v>
      </c>
      <c r="F5360" t="s">
        <v>46</v>
      </c>
      <c r="G5360">
        <v>11</v>
      </c>
      <c r="H5360">
        <v>3611.19</v>
      </c>
      <c r="I5360">
        <v>39723.089999999997</v>
      </c>
      <c r="J5360">
        <v>123</v>
      </c>
      <c r="K5360">
        <v>12</v>
      </c>
      <c r="L5360" t="s">
        <v>18</v>
      </c>
      <c r="M5360">
        <f>(Table1[[#This Row],[Current_Stock]]*Table1[[#This Row],[Unit_Price]])</f>
        <v>444176.37</v>
      </c>
      <c r="N5360" s="12">
        <f>DATE(YEAR(Table1[[#This Row],[Order_Date]]),MONTH(Table1[[#This Row],[Order_Date]]),1)</f>
        <v>45292</v>
      </c>
    </row>
    <row r="5361" spans="1:14">
      <c r="A5361" t="s">
        <v>389</v>
      </c>
      <c r="B5361" t="s">
        <v>460</v>
      </c>
      <c r="C5361" t="s">
        <v>461</v>
      </c>
      <c r="D5361" t="s">
        <v>84</v>
      </c>
      <c r="E5361" t="s">
        <v>23</v>
      </c>
      <c r="F5361" t="s">
        <v>29</v>
      </c>
      <c r="G5361">
        <v>20</v>
      </c>
      <c r="H5361">
        <v>23304.66</v>
      </c>
      <c r="I5361">
        <v>466093.2</v>
      </c>
      <c r="J5361">
        <v>180</v>
      </c>
      <c r="K5361">
        <v>13</v>
      </c>
      <c r="L5361" t="s">
        <v>18</v>
      </c>
      <c r="M5361">
        <f>(Table1[[#This Row],[Current_Stock]]*Table1[[#This Row],[Unit_Price]])</f>
        <v>4194838.8</v>
      </c>
      <c r="N5361" s="12">
        <f>DATE(YEAR(Table1[[#This Row],[Order_Date]]),MONTH(Table1[[#This Row],[Order_Date]]),1)</f>
        <v>45261</v>
      </c>
    </row>
    <row r="5362" spans="1:14">
      <c r="A5362" t="s">
        <v>801</v>
      </c>
      <c r="B5362" t="s">
        <v>814</v>
      </c>
      <c r="C5362" t="s">
        <v>815</v>
      </c>
      <c r="D5362" t="s">
        <v>44</v>
      </c>
      <c r="E5362" t="s">
        <v>282</v>
      </c>
      <c r="F5362" t="s">
        <v>40</v>
      </c>
      <c r="G5362">
        <v>24</v>
      </c>
      <c r="H5362">
        <v>4836.82</v>
      </c>
      <c r="I5362">
        <v>116083.68</v>
      </c>
      <c r="J5362">
        <v>95</v>
      </c>
      <c r="K5362">
        <v>12</v>
      </c>
      <c r="L5362" t="s">
        <v>18</v>
      </c>
      <c r="M5362">
        <f>(Table1[[#This Row],[Current_Stock]]*Table1[[#This Row],[Unit_Price]])</f>
        <v>459497.89999999997</v>
      </c>
      <c r="N5362" s="12">
        <f>DATE(YEAR(Table1[[#This Row],[Order_Date]]),MONTH(Table1[[#This Row],[Order_Date]]),1)</f>
        <v>45505</v>
      </c>
    </row>
    <row r="5363" spans="1:14">
      <c r="A5363" t="s">
        <v>1204</v>
      </c>
      <c r="B5363" t="s">
        <v>175</v>
      </c>
      <c r="C5363" t="s">
        <v>176</v>
      </c>
      <c r="D5363" t="s">
        <v>84</v>
      </c>
      <c r="E5363" t="s">
        <v>59</v>
      </c>
      <c r="F5363" t="s">
        <v>29</v>
      </c>
      <c r="G5363">
        <v>22</v>
      </c>
      <c r="H5363">
        <v>11153.8</v>
      </c>
      <c r="I5363">
        <v>245383.6</v>
      </c>
      <c r="J5363">
        <v>183</v>
      </c>
      <c r="K5363">
        <v>11</v>
      </c>
      <c r="L5363" t="s">
        <v>18</v>
      </c>
      <c r="M5363">
        <f>(Table1[[#This Row],[Current_Stock]]*Table1[[#This Row],[Unit_Price]])</f>
        <v>2041145.4</v>
      </c>
      <c r="N5363" s="12">
        <f>DATE(YEAR(Table1[[#This Row],[Order_Date]]),MONTH(Table1[[#This Row],[Order_Date]]),1)</f>
        <v>45017</v>
      </c>
    </row>
    <row r="5364" spans="1:14">
      <c r="A5364" t="s">
        <v>340</v>
      </c>
      <c r="B5364" t="s">
        <v>1099</v>
      </c>
      <c r="C5364" t="s">
        <v>1100</v>
      </c>
      <c r="D5364" t="s">
        <v>38</v>
      </c>
      <c r="E5364" t="s">
        <v>39</v>
      </c>
      <c r="F5364" t="s">
        <v>46</v>
      </c>
      <c r="G5364">
        <v>13</v>
      </c>
      <c r="H5364">
        <v>2779.42</v>
      </c>
      <c r="I5364">
        <v>36132.46</v>
      </c>
      <c r="J5364">
        <v>118</v>
      </c>
      <c r="K5364">
        <v>7</v>
      </c>
      <c r="L5364" t="s">
        <v>18</v>
      </c>
      <c r="M5364">
        <f>(Table1[[#This Row],[Current_Stock]]*Table1[[#This Row],[Unit_Price]])</f>
        <v>327971.56</v>
      </c>
      <c r="N5364" s="12">
        <f>DATE(YEAR(Table1[[#This Row],[Order_Date]]),MONTH(Table1[[#This Row],[Order_Date]]),1)</f>
        <v>44958</v>
      </c>
    </row>
    <row r="5365" spans="1:14">
      <c r="A5365" t="s">
        <v>1128</v>
      </c>
      <c r="B5365" t="s">
        <v>830</v>
      </c>
      <c r="C5365" t="s">
        <v>831</v>
      </c>
      <c r="D5365" t="s">
        <v>44</v>
      </c>
      <c r="E5365" t="s">
        <v>167</v>
      </c>
      <c r="F5365" t="s">
        <v>40</v>
      </c>
      <c r="G5365">
        <v>40</v>
      </c>
      <c r="H5365">
        <v>4586.55</v>
      </c>
      <c r="I5365">
        <v>183462</v>
      </c>
      <c r="J5365">
        <v>90</v>
      </c>
      <c r="K5365">
        <v>9</v>
      </c>
      <c r="L5365" t="s">
        <v>18</v>
      </c>
      <c r="M5365">
        <f>(Table1[[#This Row],[Current_Stock]]*Table1[[#This Row],[Unit_Price]])</f>
        <v>412789.5</v>
      </c>
      <c r="N5365" s="12">
        <f>DATE(YEAR(Table1[[#This Row],[Order_Date]]),MONTH(Table1[[#This Row],[Order_Date]]),1)</f>
        <v>44958</v>
      </c>
    </row>
    <row r="5366" spans="1:14">
      <c r="A5366" t="s">
        <v>659</v>
      </c>
      <c r="B5366" t="s">
        <v>71</v>
      </c>
      <c r="C5366" t="s">
        <v>72</v>
      </c>
      <c r="D5366" t="s">
        <v>15</v>
      </c>
      <c r="E5366" t="s">
        <v>243</v>
      </c>
      <c r="F5366" t="s">
        <v>60</v>
      </c>
      <c r="G5366">
        <v>18</v>
      </c>
      <c r="H5366">
        <v>69.06</v>
      </c>
      <c r="I5366">
        <v>1243.08</v>
      </c>
      <c r="J5366">
        <v>89</v>
      </c>
      <c r="K5366">
        <v>5</v>
      </c>
      <c r="L5366" t="s">
        <v>18</v>
      </c>
      <c r="M5366">
        <f>(Table1[[#This Row],[Current_Stock]]*Table1[[#This Row],[Unit_Price]])</f>
        <v>6146.34</v>
      </c>
      <c r="N5366" s="12">
        <f>DATE(YEAR(Table1[[#This Row],[Order_Date]]),MONTH(Table1[[#This Row],[Order_Date]]),1)</f>
        <v>45139</v>
      </c>
    </row>
    <row r="5367" spans="1:14">
      <c r="A5367" t="s">
        <v>398</v>
      </c>
      <c r="B5367" t="s">
        <v>231</v>
      </c>
      <c r="C5367" t="s">
        <v>232</v>
      </c>
      <c r="D5367" t="s">
        <v>15</v>
      </c>
      <c r="E5367" t="s">
        <v>104</v>
      </c>
      <c r="F5367" t="s">
        <v>29</v>
      </c>
      <c r="G5367">
        <v>19</v>
      </c>
      <c r="H5367">
        <v>422.34</v>
      </c>
      <c r="I5367">
        <v>8024.46</v>
      </c>
      <c r="J5367">
        <v>205</v>
      </c>
      <c r="K5367">
        <v>6</v>
      </c>
      <c r="L5367" t="s">
        <v>18</v>
      </c>
      <c r="M5367">
        <f>(Table1[[#This Row],[Current_Stock]]*Table1[[#This Row],[Unit_Price]])</f>
        <v>86579.7</v>
      </c>
      <c r="N5367" s="12">
        <f>DATE(YEAR(Table1[[#This Row],[Order_Date]]),MONTH(Table1[[#This Row],[Order_Date]]),1)</f>
        <v>45108</v>
      </c>
    </row>
    <row r="5368" spans="1:14">
      <c r="A5368" t="s">
        <v>61</v>
      </c>
      <c r="B5368" t="s">
        <v>783</v>
      </c>
      <c r="C5368" t="s">
        <v>784</v>
      </c>
      <c r="D5368" t="s">
        <v>22</v>
      </c>
      <c r="E5368" t="s">
        <v>28</v>
      </c>
      <c r="F5368" t="s">
        <v>17</v>
      </c>
      <c r="G5368">
        <v>49</v>
      </c>
      <c r="H5368">
        <v>5490.23</v>
      </c>
      <c r="I5368">
        <v>269021.27</v>
      </c>
      <c r="J5368">
        <v>118</v>
      </c>
      <c r="K5368">
        <v>4</v>
      </c>
      <c r="L5368" t="s">
        <v>105</v>
      </c>
      <c r="M5368">
        <f>(Table1[[#This Row],[Current_Stock]]*Table1[[#This Row],[Unit_Price]])</f>
        <v>647847.1399999999</v>
      </c>
      <c r="N5368" s="12">
        <f>DATE(YEAR(Table1[[#This Row],[Order_Date]]),MONTH(Table1[[#This Row],[Order_Date]]),1)</f>
        <v>45170</v>
      </c>
    </row>
    <row r="5369" spans="1:14">
      <c r="A5369" t="s">
        <v>1139</v>
      </c>
      <c r="B5369" t="s">
        <v>78</v>
      </c>
      <c r="C5369" t="s">
        <v>79</v>
      </c>
      <c r="D5369" t="s">
        <v>33</v>
      </c>
      <c r="E5369" t="s">
        <v>97</v>
      </c>
      <c r="F5369" t="s">
        <v>29</v>
      </c>
      <c r="G5369">
        <v>13</v>
      </c>
      <c r="H5369">
        <v>554.35</v>
      </c>
      <c r="I5369">
        <v>7206.55</v>
      </c>
      <c r="J5369">
        <v>211</v>
      </c>
      <c r="K5369">
        <v>5</v>
      </c>
      <c r="L5369" t="s">
        <v>18</v>
      </c>
      <c r="M5369">
        <f>(Table1[[#This Row],[Current_Stock]]*Table1[[#This Row],[Unit_Price]])</f>
        <v>116967.85</v>
      </c>
      <c r="N5369" s="12">
        <f>DATE(YEAR(Table1[[#This Row],[Order_Date]]),MONTH(Table1[[#This Row],[Order_Date]]),1)</f>
        <v>45352</v>
      </c>
    </row>
    <row r="5370" spans="1:14">
      <c r="A5370" t="s">
        <v>916</v>
      </c>
      <c r="B5370" t="s">
        <v>977</v>
      </c>
      <c r="C5370" t="s">
        <v>978</v>
      </c>
      <c r="D5370" t="s">
        <v>96</v>
      </c>
      <c r="E5370" t="s">
        <v>211</v>
      </c>
      <c r="F5370" t="s">
        <v>29</v>
      </c>
      <c r="G5370">
        <v>1</v>
      </c>
      <c r="H5370">
        <v>345.11</v>
      </c>
      <c r="I5370">
        <v>345.11</v>
      </c>
      <c r="J5370">
        <v>338</v>
      </c>
      <c r="K5370">
        <v>4</v>
      </c>
      <c r="L5370" t="s">
        <v>55</v>
      </c>
      <c r="M5370">
        <f>(Table1[[#This Row],[Current_Stock]]*Table1[[#This Row],[Unit_Price]])</f>
        <v>116647.18000000001</v>
      </c>
      <c r="N5370" s="12">
        <f>DATE(YEAR(Table1[[#This Row],[Order_Date]]),MONTH(Table1[[#This Row],[Order_Date]]),1)</f>
        <v>45536</v>
      </c>
    </row>
    <row r="5371" spans="1:14">
      <c r="A5371" t="s">
        <v>704</v>
      </c>
      <c r="B5371" t="s">
        <v>488</v>
      </c>
      <c r="C5371" t="s">
        <v>489</v>
      </c>
      <c r="D5371" t="s">
        <v>84</v>
      </c>
      <c r="E5371" t="s">
        <v>45</v>
      </c>
      <c r="F5371" t="s">
        <v>46</v>
      </c>
      <c r="G5371">
        <v>22</v>
      </c>
      <c r="H5371">
        <v>3836</v>
      </c>
      <c r="I5371">
        <v>84392</v>
      </c>
      <c r="J5371">
        <v>220</v>
      </c>
      <c r="K5371">
        <v>7</v>
      </c>
      <c r="L5371" t="s">
        <v>18</v>
      </c>
      <c r="M5371">
        <f>(Table1[[#This Row],[Current_Stock]]*Table1[[#This Row],[Unit_Price]])</f>
        <v>843920</v>
      </c>
      <c r="N5371" s="12">
        <f>DATE(YEAR(Table1[[#This Row],[Order_Date]]),MONTH(Table1[[#This Row],[Order_Date]]),1)</f>
        <v>45444</v>
      </c>
    </row>
    <row r="5372" spans="1:14">
      <c r="A5372" t="s">
        <v>346</v>
      </c>
      <c r="B5372" t="s">
        <v>555</v>
      </c>
      <c r="C5372" t="s">
        <v>556</v>
      </c>
      <c r="D5372" t="s">
        <v>96</v>
      </c>
      <c r="E5372" t="s">
        <v>113</v>
      </c>
      <c r="F5372" t="s">
        <v>17</v>
      </c>
      <c r="G5372">
        <v>3</v>
      </c>
      <c r="H5372">
        <v>270.86</v>
      </c>
      <c r="I5372">
        <v>812.58</v>
      </c>
      <c r="J5372">
        <v>296</v>
      </c>
      <c r="K5372">
        <v>11</v>
      </c>
      <c r="L5372" t="s">
        <v>18</v>
      </c>
      <c r="M5372">
        <f>(Table1[[#This Row],[Current_Stock]]*Table1[[#This Row],[Unit_Price]])</f>
        <v>80174.559999999998</v>
      </c>
      <c r="N5372" s="12">
        <f>DATE(YEAR(Table1[[#This Row],[Order_Date]]),MONTH(Table1[[#This Row],[Order_Date]]),1)</f>
        <v>45597</v>
      </c>
    </row>
    <row r="5373" spans="1:14">
      <c r="A5373" t="s">
        <v>150</v>
      </c>
      <c r="B5373" t="s">
        <v>811</v>
      </c>
      <c r="C5373" t="s">
        <v>812</v>
      </c>
      <c r="D5373" t="s">
        <v>33</v>
      </c>
      <c r="E5373" t="s">
        <v>153</v>
      </c>
      <c r="F5373" t="s">
        <v>60</v>
      </c>
      <c r="G5373">
        <v>25</v>
      </c>
      <c r="H5373">
        <v>4891.28</v>
      </c>
      <c r="I5373">
        <v>122282</v>
      </c>
      <c r="J5373">
        <v>230</v>
      </c>
      <c r="K5373">
        <v>9</v>
      </c>
      <c r="L5373" t="s">
        <v>18</v>
      </c>
      <c r="M5373">
        <f>(Table1[[#This Row],[Current_Stock]]*Table1[[#This Row],[Unit_Price]])</f>
        <v>1124994.3999999999</v>
      </c>
      <c r="N5373" s="12">
        <f>DATE(YEAR(Table1[[#This Row],[Order_Date]]),MONTH(Table1[[#This Row],[Order_Date]]),1)</f>
        <v>45078</v>
      </c>
    </row>
    <row r="5374" spans="1:14">
      <c r="A5374" t="s">
        <v>863</v>
      </c>
      <c r="B5374" t="s">
        <v>231</v>
      </c>
      <c r="C5374" t="s">
        <v>232</v>
      </c>
      <c r="D5374" t="s">
        <v>15</v>
      </c>
      <c r="E5374" t="s">
        <v>85</v>
      </c>
      <c r="F5374" t="s">
        <v>29</v>
      </c>
      <c r="G5374">
        <v>22</v>
      </c>
      <c r="H5374">
        <v>182.37</v>
      </c>
      <c r="I5374">
        <v>4012.14</v>
      </c>
      <c r="J5374">
        <v>153</v>
      </c>
      <c r="K5374">
        <v>5</v>
      </c>
      <c r="L5374" t="s">
        <v>18</v>
      </c>
      <c r="M5374">
        <f>(Table1[[#This Row],[Current_Stock]]*Table1[[#This Row],[Unit_Price]])</f>
        <v>27902.61</v>
      </c>
      <c r="N5374" s="12">
        <f>DATE(YEAR(Table1[[#This Row],[Order_Date]]),MONTH(Table1[[#This Row],[Order_Date]]),1)</f>
        <v>44927</v>
      </c>
    </row>
    <row r="5375" spans="1:14">
      <c r="A5375" t="s">
        <v>878</v>
      </c>
      <c r="B5375" t="s">
        <v>832</v>
      </c>
      <c r="C5375" t="s">
        <v>833</v>
      </c>
      <c r="D5375" t="s">
        <v>22</v>
      </c>
      <c r="E5375" t="s">
        <v>251</v>
      </c>
      <c r="F5375" t="s">
        <v>17</v>
      </c>
      <c r="G5375">
        <v>33</v>
      </c>
      <c r="H5375">
        <v>3259.92</v>
      </c>
      <c r="I5375">
        <v>107577.36</v>
      </c>
      <c r="J5375">
        <v>97</v>
      </c>
      <c r="K5375">
        <v>8</v>
      </c>
      <c r="L5375" t="s">
        <v>18</v>
      </c>
      <c r="M5375">
        <f>(Table1[[#This Row],[Current_Stock]]*Table1[[#This Row],[Unit_Price]])</f>
        <v>316212.24</v>
      </c>
      <c r="N5375" s="12">
        <f>DATE(YEAR(Table1[[#This Row],[Order_Date]]),MONTH(Table1[[#This Row],[Order_Date]]),1)</f>
        <v>45047</v>
      </c>
    </row>
    <row r="5376" spans="1:14">
      <c r="A5376" t="s">
        <v>279</v>
      </c>
      <c r="B5376" t="s">
        <v>447</v>
      </c>
      <c r="C5376" t="s">
        <v>448</v>
      </c>
      <c r="D5376" t="s">
        <v>44</v>
      </c>
      <c r="E5376" t="s">
        <v>269</v>
      </c>
      <c r="F5376" t="s">
        <v>29</v>
      </c>
      <c r="G5376">
        <v>22</v>
      </c>
      <c r="H5376">
        <v>557.54999999999995</v>
      </c>
      <c r="I5376">
        <v>12266.1</v>
      </c>
      <c r="J5376">
        <v>54</v>
      </c>
      <c r="K5376">
        <v>8</v>
      </c>
      <c r="L5376" t="s">
        <v>105</v>
      </c>
      <c r="M5376">
        <f>(Table1[[#This Row],[Current_Stock]]*Table1[[#This Row],[Unit_Price]])</f>
        <v>30107.699999999997</v>
      </c>
      <c r="N5376" s="12">
        <f>DATE(YEAR(Table1[[#This Row],[Order_Date]]),MONTH(Table1[[#This Row],[Order_Date]]),1)</f>
        <v>45323</v>
      </c>
    </row>
    <row r="5377" spans="1:14">
      <c r="A5377" t="s">
        <v>1337</v>
      </c>
      <c r="B5377" t="s">
        <v>325</v>
      </c>
      <c r="C5377" t="s">
        <v>326</v>
      </c>
      <c r="D5377" t="s">
        <v>27</v>
      </c>
      <c r="E5377" t="s">
        <v>173</v>
      </c>
      <c r="F5377" t="s">
        <v>40</v>
      </c>
      <c r="G5377">
        <v>1</v>
      </c>
      <c r="H5377">
        <v>2444.87</v>
      </c>
      <c r="I5377">
        <v>2444.87</v>
      </c>
      <c r="J5377">
        <v>560</v>
      </c>
      <c r="K5377">
        <v>14</v>
      </c>
      <c r="L5377" t="s">
        <v>55</v>
      </c>
      <c r="M5377">
        <f>(Table1[[#This Row],[Current_Stock]]*Table1[[#This Row],[Unit_Price]])</f>
        <v>1369127.2</v>
      </c>
      <c r="N5377" s="12">
        <f>DATE(YEAR(Table1[[#This Row],[Order_Date]]),MONTH(Table1[[#This Row],[Order_Date]]),1)</f>
        <v>45170</v>
      </c>
    </row>
    <row r="5378" spans="1:14">
      <c r="A5378" t="s">
        <v>443</v>
      </c>
      <c r="B5378" t="s">
        <v>117</v>
      </c>
      <c r="C5378" t="s">
        <v>118</v>
      </c>
      <c r="D5378" t="s">
        <v>53</v>
      </c>
      <c r="E5378" t="s">
        <v>97</v>
      </c>
      <c r="F5378" t="s">
        <v>29</v>
      </c>
      <c r="G5378">
        <v>8</v>
      </c>
      <c r="H5378">
        <v>4225.54</v>
      </c>
      <c r="I5378">
        <v>33804.32</v>
      </c>
      <c r="J5378">
        <v>298</v>
      </c>
      <c r="K5378">
        <v>8</v>
      </c>
      <c r="L5378" t="s">
        <v>55</v>
      </c>
      <c r="M5378">
        <f>(Table1[[#This Row],[Current_Stock]]*Table1[[#This Row],[Unit_Price]])</f>
        <v>1259210.92</v>
      </c>
      <c r="N5378" s="12">
        <f>DATE(YEAR(Table1[[#This Row],[Order_Date]]),MONTH(Table1[[#This Row],[Order_Date]]),1)</f>
        <v>45108</v>
      </c>
    </row>
    <row r="5379" spans="1:14">
      <c r="A5379" t="s">
        <v>798</v>
      </c>
      <c r="B5379" t="s">
        <v>57</v>
      </c>
      <c r="C5379" t="s">
        <v>58</v>
      </c>
      <c r="D5379" t="s">
        <v>38</v>
      </c>
      <c r="E5379" t="s">
        <v>39</v>
      </c>
      <c r="F5379" t="s">
        <v>17</v>
      </c>
      <c r="G5379">
        <v>8</v>
      </c>
      <c r="H5379">
        <v>4057.41</v>
      </c>
      <c r="I5379">
        <v>32459.279999999999</v>
      </c>
      <c r="J5379">
        <v>174</v>
      </c>
      <c r="K5379">
        <v>3</v>
      </c>
      <c r="L5379" t="s">
        <v>18</v>
      </c>
      <c r="M5379">
        <f>(Table1[[#This Row],[Current_Stock]]*Table1[[#This Row],[Unit_Price]])</f>
        <v>705989.34</v>
      </c>
      <c r="N5379" s="12">
        <f>DATE(YEAR(Table1[[#This Row],[Order_Date]]),MONTH(Table1[[#This Row],[Order_Date]]),1)</f>
        <v>45261</v>
      </c>
    </row>
    <row r="5380" spans="1:14">
      <c r="A5380" t="s">
        <v>843</v>
      </c>
      <c r="B5380" t="s">
        <v>485</v>
      </c>
      <c r="C5380" t="s">
        <v>486</v>
      </c>
      <c r="D5380" t="s">
        <v>27</v>
      </c>
      <c r="E5380" t="s">
        <v>85</v>
      </c>
      <c r="F5380" t="s">
        <v>46</v>
      </c>
      <c r="G5380">
        <v>8</v>
      </c>
      <c r="H5380">
        <v>3217.35</v>
      </c>
      <c r="I5380">
        <v>25738.799999999999</v>
      </c>
      <c r="J5380">
        <v>423</v>
      </c>
      <c r="K5380">
        <v>5</v>
      </c>
      <c r="L5380" t="s">
        <v>55</v>
      </c>
      <c r="M5380">
        <f>(Table1[[#This Row],[Current_Stock]]*Table1[[#This Row],[Unit_Price]])</f>
        <v>1360939.05</v>
      </c>
      <c r="N5380" s="12">
        <f>DATE(YEAR(Table1[[#This Row],[Order_Date]]),MONTH(Table1[[#This Row],[Order_Date]]),1)</f>
        <v>45017</v>
      </c>
    </row>
    <row r="5381" spans="1:14">
      <c r="A5381" t="s">
        <v>1078</v>
      </c>
      <c r="B5381" t="s">
        <v>860</v>
      </c>
      <c r="C5381" t="s">
        <v>861</v>
      </c>
      <c r="D5381" t="s">
        <v>44</v>
      </c>
      <c r="E5381" t="s">
        <v>54</v>
      </c>
      <c r="F5381" t="s">
        <v>60</v>
      </c>
      <c r="G5381">
        <v>35</v>
      </c>
      <c r="H5381">
        <v>2898.71</v>
      </c>
      <c r="I5381">
        <v>101454.85</v>
      </c>
      <c r="J5381">
        <v>35</v>
      </c>
      <c r="K5381">
        <v>5</v>
      </c>
      <c r="L5381" t="s">
        <v>18</v>
      </c>
      <c r="M5381">
        <f>(Table1[[#This Row],[Current_Stock]]*Table1[[#This Row],[Unit_Price]])</f>
        <v>101454.85</v>
      </c>
      <c r="N5381" s="12">
        <f>DATE(YEAR(Table1[[#This Row],[Order_Date]]),MONTH(Table1[[#This Row],[Order_Date]]),1)</f>
        <v>45170</v>
      </c>
    </row>
    <row r="5382" spans="1:14">
      <c r="A5382" t="s">
        <v>1185</v>
      </c>
      <c r="B5382" t="s">
        <v>1048</v>
      </c>
      <c r="C5382" t="s">
        <v>1049</v>
      </c>
      <c r="D5382" t="s">
        <v>183</v>
      </c>
      <c r="E5382" t="s">
        <v>282</v>
      </c>
      <c r="F5382" t="s">
        <v>29</v>
      </c>
      <c r="G5382">
        <v>11</v>
      </c>
      <c r="H5382">
        <v>4988.66</v>
      </c>
      <c r="I5382">
        <v>54875.26</v>
      </c>
      <c r="J5382">
        <v>229</v>
      </c>
      <c r="K5382">
        <v>3</v>
      </c>
      <c r="L5382" t="s">
        <v>18</v>
      </c>
      <c r="M5382">
        <f>(Table1[[#This Row],[Current_Stock]]*Table1[[#This Row],[Unit_Price]])</f>
        <v>1142403.1399999999</v>
      </c>
      <c r="N5382" s="12">
        <f>DATE(YEAR(Table1[[#This Row],[Order_Date]]),MONTH(Table1[[#This Row],[Order_Date]]),1)</f>
        <v>45139</v>
      </c>
    </row>
    <row r="5383" spans="1:14">
      <c r="A5383" t="s">
        <v>736</v>
      </c>
      <c r="B5383" t="s">
        <v>453</v>
      </c>
      <c r="C5383" t="s">
        <v>454</v>
      </c>
      <c r="D5383" t="s">
        <v>15</v>
      </c>
      <c r="E5383" t="s">
        <v>80</v>
      </c>
      <c r="F5383" t="s">
        <v>29</v>
      </c>
      <c r="G5383">
        <v>23</v>
      </c>
      <c r="H5383">
        <v>80</v>
      </c>
      <c r="I5383">
        <v>1840</v>
      </c>
      <c r="J5383">
        <v>170</v>
      </c>
      <c r="K5383">
        <v>9</v>
      </c>
      <c r="L5383" t="s">
        <v>18</v>
      </c>
      <c r="M5383">
        <f>(Table1[[#This Row],[Current_Stock]]*Table1[[#This Row],[Unit_Price]])</f>
        <v>13600</v>
      </c>
      <c r="N5383" s="12">
        <f>DATE(YEAR(Table1[[#This Row],[Order_Date]]),MONTH(Table1[[#This Row],[Order_Date]]),1)</f>
        <v>45505</v>
      </c>
    </row>
    <row r="5384" spans="1:14">
      <c r="A5384" t="s">
        <v>669</v>
      </c>
      <c r="B5384" t="s">
        <v>702</v>
      </c>
      <c r="C5384" t="s">
        <v>703</v>
      </c>
      <c r="D5384" t="s">
        <v>27</v>
      </c>
      <c r="E5384" t="s">
        <v>167</v>
      </c>
      <c r="F5384" t="s">
        <v>17</v>
      </c>
      <c r="G5384">
        <v>10</v>
      </c>
      <c r="H5384">
        <v>1430.45</v>
      </c>
      <c r="I5384">
        <v>14304.5</v>
      </c>
      <c r="J5384">
        <v>317</v>
      </c>
      <c r="K5384">
        <v>9</v>
      </c>
      <c r="L5384" t="s">
        <v>55</v>
      </c>
      <c r="M5384">
        <f>(Table1[[#This Row],[Current_Stock]]*Table1[[#This Row],[Unit_Price]])</f>
        <v>453452.65</v>
      </c>
      <c r="N5384" s="12">
        <f>DATE(YEAR(Table1[[#This Row],[Order_Date]]),MONTH(Table1[[#This Row],[Order_Date]]),1)</f>
        <v>45078</v>
      </c>
    </row>
    <row r="5385" spans="1:14">
      <c r="A5385" t="s">
        <v>640</v>
      </c>
      <c r="B5385" t="s">
        <v>253</v>
      </c>
      <c r="C5385" t="s">
        <v>254</v>
      </c>
      <c r="D5385" t="s">
        <v>38</v>
      </c>
      <c r="E5385" t="s">
        <v>28</v>
      </c>
      <c r="F5385" t="s">
        <v>40</v>
      </c>
      <c r="G5385">
        <v>15</v>
      </c>
      <c r="H5385">
        <v>4393.21</v>
      </c>
      <c r="I5385">
        <v>65898.149999999994</v>
      </c>
      <c r="J5385">
        <v>213</v>
      </c>
      <c r="K5385">
        <v>7</v>
      </c>
      <c r="L5385" t="s">
        <v>18</v>
      </c>
      <c r="M5385">
        <f>(Table1[[#This Row],[Current_Stock]]*Table1[[#This Row],[Unit_Price]])</f>
        <v>935753.73</v>
      </c>
      <c r="N5385" s="12">
        <f>DATE(YEAR(Table1[[#This Row],[Order_Date]]),MONTH(Table1[[#This Row],[Order_Date]]),1)</f>
        <v>45292</v>
      </c>
    </row>
    <row r="5386" spans="1:14">
      <c r="A5386" t="s">
        <v>1181</v>
      </c>
      <c r="B5386" t="s">
        <v>890</v>
      </c>
      <c r="C5386" t="s">
        <v>891</v>
      </c>
      <c r="D5386" t="s">
        <v>22</v>
      </c>
      <c r="E5386" t="s">
        <v>160</v>
      </c>
      <c r="F5386" t="s">
        <v>17</v>
      </c>
      <c r="G5386">
        <v>80</v>
      </c>
      <c r="H5386">
        <v>2465.65</v>
      </c>
      <c r="I5386">
        <v>197252</v>
      </c>
      <c r="J5386">
        <v>41</v>
      </c>
      <c r="K5386">
        <v>12</v>
      </c>
      <c r="L5386" t="s">
        <v>18</v>
      </c>
      <c r="M5386">
        <f>(Table1[[#This Row],[Current_Stock]]*Table1[[#This Row],[Unit_Price]])</f>
        <v>101091.65000000001</v>
      </c>
      <c r="N5386" s="12">
        <f>DATE(YEAR(Table1[[#This Row],[Order_Date]]),MONTH(Table1[[#This Row],[Order_Date]]),1)</f>
        <v>45231</v>
      </c>
    </row>
    <row r="5387" spans="1:14">
      <c r="A5387" t="s">
        <v>64</v>
      </c>
      <c r="B5387" t="s">
        <v>444</v>
      </c>
      <c r="C5387" t="s">
        <v>445</v>
      </c>
      <c r="D5387" t="s">
        <v>44</v>
      </c>
      <c r="E5387" t="s">
        <v>80</v>
      </c>
      <c r="F5387" t="s">
        <v>17</v>
      </c>
      <c r="G5387">
        <v>46</v>
      </c>
      <c r="H5387">
        <v>1488.39</v>
      </c>
      <c r="I5387">
        <v>68465.94</v>
      </c>
      <c r="J5387">
        <v>101</v>
      </c>
      <c r="K5387">
        <v>10</v>
      </c>
      <c r="L5387" t="s">
        <v>18</v>
      </c>
      <c r="M5387">
        <f>(Table1[[#This Row],[Current_Stock]]*Table1[[#This Row],[Unit_Price]])</f>
        <v>150327.39000000001</v>
      </c>
      <c r="N5387" s="12">
        <f>DATE(YEAR(Table1[[#This Row],[Order_Date]]),MONTH(Table1[[#This Row],[Order_Date]]),1)</f>
        <v>45597</v>
      </c>
    </row>
    <row r="5388" spans="1:14">
      <c r="A5388" t="s">
        <v>1171</v>
      </c>
      <c r="B5388" t="s">
        <v>175</v>
      </c>
      <c r="C5388" t="s">
        <v>176</v>
      </c>
      <c r="D5388" t="s">
        <v>84</v>
      </c>
      <c r="E5388" t="s">
        <v>97</v>
      </c>
      <c r="F5388" t="s">
        <v>17</v>
      </c>
      <c r="G5388">
        <v>20</v>
      </c>
      <c r="H5388">
        <v>24820.94</v>
      </c>
      <c r="I5388">
        <v>496418.8</v>
      </c>
      <c r="J5388">
        <v>134</v>
      </c>
      <c r="K5388">
        <v>14</v>
      </c>
      <c r="L5388" t="s">
        <v>18</v>
      </c>
      <c r="M5388">
        <f>(Table1[[#This Row],[Current_Stock]]*Table1[[#This Row],[Unit_Price]])</f>
        <v>3326005.96</v>
      </c>
      <c r="N5388" s="12">
        <f>DATE(YEAR(Table1[[#This Row],[Order_Date]]),MONTH(Table1[[#This Row],[Order_Date]]),1)</f>
        <v>45139</v>
      </c>
    </row>
    <row r="5389" spans="1:14">
      <c r="A5389" t="s">
        <v>1137</v>
      </c>
      <c r="B5389" t="s">
        <v>155</v>
      </c>
      <c r="C5389" t="s">
        <v>156</v>
      </c>
      <c r="D5389" t="s">
        <v>33</v>
      </c>
      <c r="E5389" t="s">
        <v>23</v>
      </c>
      <c r="F5389" t="s">
        <v>46</v>
      </c>
      <c r="G5389">
        <v>18</v>
      </c>
      <c r="H5389">
        <v>2352.6</v>
      </c>
      <c r="I5389">
        <v>42346.8</v>
      </c>
      <c r="J5389">
        <v>243</v>
      </c>
      <c r="K5389">
        <v>6</v>
      </c>
      <c r="L5389" t="s">
        <v>18</v>
      </c>
      <c r="M5389">
        <f>(Table1[[#This Row],[Current_Stock]]*Table1[[#This Row],[Unit_Price]])</f>
        <v>571681.79999999993</v>
      </c>
      <c r="N5389" s="12">
        <f>DATE(YEAR(Table1[[#This Row],[Order_Date]]),MONTH(Table1[[#This Row],[Order_Date]]),1)</f>
        <v>45444</v>
      </c>
    </row>
    <row r="5390" spans="1:14">
      <c r="A5390" t="s">
        <v>805</v>
      </c>
      <c r="B5390" t="s">
        <v>1048</v>
      </c>
      <c r="C5390" t="s">
        <v>1049</v>
      </c>
      <c r="D5390" t="s">
        <v>183</v>
      </c>
      <c r="E5390" t="s">
        <v>277</v>
      </c>
      <c r="F5390" t="s">
        <v>60</v>
      </c>
      <c r="G5390">
        <v>14</v>
      </c>
      <c r="H5390">
        <v>1902.62</v>
      </c>
      <c r="I5390">
        <v>26636.68</v>
      </c>
      <c r="J5390">
        <v>226</v>
      </c>
      <c r="K5390">
        <v>13</v>
      </c>
      <c r="L5390" t="s">
        <v>18</v>
      </c>
      <c r="M5390">
        <f>(Table1[[#This Row],[Current_Stock]]*Table1[[#This Row],[Unit_Price]])</f>
        <v>429992.12</v>
      </c>
      <c r="N5390" s="12">
        <f>DATE(YEAR(Table1[[#This Row],[Order_Date]]),MONTH(Table1[[#This Row],[Order_Date]]),1)</f>
        <v>45139</v>
      </c>
    </row>
    <row r="5391" spans="1:14">
      <c r="A5391" t="s">
        <v>413</v>
      </c>
      <c r="B5391" t="s">
        <v>207</v>
      </c>
      <c r="C5391" t="s">
        <v>208</v>
      </c>
      <c r="D5391" t="s">
        <v>27</v>
      </c>
      <c r="E5391" t="s">
        <v>73</v>
      </c>
      <c r="F5391" t="s">
        <v>29</v>
      </c>
      <c r="G5391">
        <v>7</v>
      </c>
      <c r="H5391">
        <v>4652.05</v>
      </c>
      <c r="I5391">
        <v>32564.35</v>
      </c>
      <c r="J5391">
        <v>483</v>
      </c>
      <c r="K5391">
        <v>5</v>
      </c>
      <c r="L5391" t="s">
        <v>55</v>
      </c>
      <c r="M5391">
        <f>(Table1[[#This Row],[Current_Stock]]*Table1[[#This Row],[Unit_Price]])</f>
        <v>2246940.15</v>
      </c>
      <c r="N5391" s="12">
        <f>DATE(YEAR(Table1[[#This Row],[Order_Date]]),MONTH(Table1[[#This Row],[Order_Date]]),1)</f>
        <v>44986</v>
      </c>
    </row>
    <row r="5392" spans="1:14">
      <c r="A5392" t="s">
        <v>86</v>
      </c>
      <c r="B5392" t="s">
        <v>353</v>
      </c>
      <c r="C5392" t="s">
        <v>354</v>
      </c>
      <c r="D5392" t="s">
        <v>84</v>
      </c>
      <c r="E5392" t="s">
        <v>16</v>
      </c>
      <c r="F5392" t="s">
        <v>29</v>
      </c>
      <c r="G5392">
        <v>10</v>
      </c>
      <c r="H5392">
        <v>13028.62</v>
      </c>
      <c r="I5392">
        <v>130286.2</v>
      </c>
      <c r="J5392">
        <v>163</v>
      </c>
      <c r="K5392">
        <v>3</v>
      </c>
      <c r="L5392" t="s">
        <v>18</v>
      </c>
      <c r="M5392">
        <f>(Table1[[#This Row],[Current_Stock]]*Table1[[#This Row],[Unit_Price]])</f>
        <v>2123665.06</v>
      </c>
      <c r="N5392" s="12">
        <f>DATE(YEAR(Table1[[#This Row],[Order_Date]]),MONTH(Table1[[#This Row],[Order_Date]]),1)</f>
        <v>45231</v>
      </c>
    </row>
    <row r="5393" spans="1:14">
      <c r="A5393" t="s">
        <v>90</v>
      </c>
      <c r="B5393" t="s">
        <v>1070</v>
      </c>
      <c r="C5393" t="s">
        <v>1071</v>
      </c>
      <c r="D5393" t="s">
        <v>22</v>
      </c>
      <c r="E5393" t="s">
        <v>85</v>
      </c>
      <c r="F5393" t="s">
        <v>40</v>
      </c>
      <c r="G5393">
        <v>27</v>
      </c>
      <c r="H5393">
        <v>4584.93</v>
      </c>
      <c r="I5393">
        <v>123793.11</v>
      </c>
      <c r="J5393">
        <v>56</v>
      </c>
      <c r="K5393">
        <v>12</v>
      </c>
      <c r="L5393" t="s">
        <v>105</v>
      </c>
      <c r="M5393">
        <f>(Table1[[#This Row],[Current_Stock]]*Table1[[#This Row],[Unit_Price]])</f>
        <v>256756.08000000002</v>
      </c>
      <c r="N5393" s="12">
        <f>DATE(YEAR(Table1[[#This Row],[Order_Date]]),MONTH(Table1[[#This Row],[Order_Date]]),1)</f>
        <v>45444</v>
      </c>
    </row>
    <row r="5394" spans="1:14">
      <c r="A5394" t="s">
        <v>1247</v>
      </c>
      <c r="B5394" t="s">
        <v>1339</v>
      </c>
      <c r="C5394" t="s">
        <v>1340</v>
      </c>
      <c r="D5394" t="s">
        <v>38</v>
      </c>
      <c r="E5394" t="s">
        <v>85</v>
      </c>
      <c r="F5394" t="s">
        <v>17</v>
      </c>
      <c r="G5394">
        <v>19</v>
      </c>
      <c r="H5394">
        <v>3179.2</v>
      </c>
      <c r="I5394">
        <v>60404.800000000003</v>
      </c>
      <c r="J5394">
        <v>128</v>
      </c>
      <c r="K5394">
        <v>9</v>
      </c>
      <c r="L5394" t="s">
        <v>18</v>
      </c>
      <c r="M5394">
        <f>(Table1[[#This Row],[Current_Stock]]*Table1[[#This Row],[Unit_Price]])</f>
        <v>406937.59999999998</v>
      </c>
      <c r="N5394" s="12">
        <f>DATE(YEAR(Table1[[#This Row],[Order_Date]]),MONTH(Table1[[#This Row],[Order_Date]]),1)</f>
        <v>45566</v>
      </c>
    </row>
    <row r="5395" spans="1:14">
      <c r="A5395" t="s">
        <v>1388</v>
      </c>
      <c r="B5395" t="s">
        <v>187</v>
      </c>
      <c r="C5395" t="s">
        <v>188</v>
      </c>
      <c r="D5395" t="s">
        <v>53</v>
      </c>
      <c r="E5395" t="s">
        <v>16</v>
      </c>
      <c r="F5395" t="s">
        <v>29</v>
      </c>
      <c r="G5395">
        <v>6</v>
      </c>
      <c r="H5395">
        <v>4871.4799999999996</v>
      </c>
      <c r="I5395">
        <v>29228.880000000001</v>
      </c>
      <c r="J5395">
        <v>406</v>
      </c>
      <c r="K5395">
        <v>11</v>
      </c>
      <c r="L5395" t="s">
        <v>18</v>
      </c>
      <c r="M5395">
        <f>(Table1[[#This Row],[Current_Stock]]*Table1[[#This Row],[Unit_Price]])</f>
        <v>1977820.88</v>
      </c>
      <c r="N5395" s="12">
        <f>DATE(YEAR(Table1[[#This Row],[Order_Date]]),MONTH(Table1[[#This Row],[Order_Date]]),1)</f>
        <v>45413</v>
      </c>
    </row>
    <row r="5396" spans="1:14">
      <c r="A5396" t="s">
        <v>1132</v>
      </c>
      <c r="B5396" t="s">
        <v>460</v>
      </c>
      <c r="C5396" t="s">
        <v>461</v>
      </c>
      <c r="D5396" t="s">
        <v>84</v>
      </c>
      <c r="E5396" t="s">
        <v>59</v>
      </c>
      <c r="F5396" t="s">
        <v>46</v>
      </c>
      <c r="G5396">
        <v>18</v>
      </c>
      <c r="H5396">
        <v>9122.31</v>
      </c>
      <c r="I5396">
        <v>164201.57999999999</v>
      </c>
      <c r="J5396">
        <v>125</v>
      </c>
      <c r="K5396">
        <v>6</v>
      </c>
      <c r="L5396" t="s">
        <v>18</v>
      </c>
      <c r="M5396">
        <f>(Table1[[#This Row],[Current_Stock]]*Table1[[#This Row],[Unit_Price]])</f>
        <v>1140288.75</v>
      </c>
      <c r="N5396" s="12">
        <f>DATE(YEAR(Table1[[#This Row],[Order_Date]]),MONTH(Table1[[#This Row],[Order_Date]]),1)</f>
        <v>45352</v>
      </c>
    </row>
    <row r="5397" spans="1:14">
      <c r="A5397" t="s">
        <v>829</v>
      </c>
      <c r="B5397" t="s">
        <v>796</v>
      </c>
      <c r="C5397" t="s">
        <v>797</v>
      </c>
      <c r="D5397" t="s">
        <v>183</v>
      </c>
      <c r="E5397" t="s">
        <v>277</v>
      </c>
      <c r="F5397" t="s">
        <v>40</v>
      </c>
      <c r="G5397">
        <v>15</v>
      </c>
      <c r="H5397">
        <v>2797.32</v>
      </c>
      <c r="I5397">
        <v>41959.8</v>
      </c>
      <c r="J5397">
        <v>239</v>
      </c>
      <c r="K5397">
        <v>7</v>
      </c>
      <c r="L5397" t="s">
        <v>18</v>
      </c>
      <c r="M5397">
        <f>(Table1[[#This Row],[Current_Stock]]*Table1[[#This Row],[Unit_Price]])</f>
        <v>668559.48</v>
      </c>
      <c r="N5397" s="12">
        <f>DATE(YEAR(Table1[[#This Row],[Order_Date]]),MONTH(Table1[[#This Row],[Order_Date]]),1)</f>
        <v>45505</v>
      </c>
    </row>
    <row r="5398" spans="1:14">
      <c r="A5398" t="s">
        <v>1302</v>
      </c>
      <c r="B5398" t="s">
        <v>890</v>
      </c>
      <c r="C5398" t="s">
        <v>891</v>
      </c>
      <c r="D5398" t="s">
        <v>22</v>
      </c>
      <c r="E5398" t="s">
        <v>189</v>
      </c>
      <c r="F5398" t="s">
        <v>17</v>
      </c>
      <c r="G5398">
        <v>42</v>
      </c>
      <c r="H5398">
        <v>14632.68</v>
      </c>
      <c r="I5398">
        <v>614572.56000000006</v>
      </c>
      <c r="J5398">
        <v>52</v>
      </c>
      <c r="K5398">
        <v>12</v>
      </c>
      <c r="L5398" t="s">
        <v>18</v>
      </c>
      <c r="M5398">
        <f>(Table1[[#This Row],[Current_Stock]]*Table1[[#This Row],[Unit_Price]])</f>
        <v>760899.36</v>
      </c>
      <c r="N5398" s="12">
        <f>DATE(YEAR(Table1[[#This Row],[Order_Date]]),MONTH(Table1[[#This Row],[Order_Date]]),1)</f>
        <v>45505</v>
      </c>
    </row>
    <row r="5399" spans="1:14">
      <c r="A5399" t="s">
        <v>1084</v>
      </c>
      <c r="B5399" t="s">
        <v>637</v>
      </c>
      <c r="C5399" t="s">
        <v>638</v>
      </c>
      <c r="D5399" t="s">
        <v>38</v>
      </c>
      <c r="E5399" t="s">
        <v>330</v>
      </c>
      <c r="F5399" t="s">
        <v>29</v>
      </c>
      <c r="G5399">
        <v>12</v>
      </c>
      <c r="H5399">
        <v>349.82</v>
      </c>
      <c r="I5399">
        <v>4197.84</v>
      </c>
      <c r="J5399">
        <v>141</v>
      </c>
      <c r="K5399">
        <v>11</v>
      </c>
      <c r="L5399" t="s">
        <v>18</v>
      </c>
      <c r="M5399">
        <f>(Table1[[#This Row],[Current_Stock]]*Table1[[#This Row],[Unit_Price]])</f>
        <v>49324.62</v>
      </c>
      <c r="N5399" s="12">
        <f>DATE(YEAR(Table1[[#This Row],[Order_Date]]),MONTH(Table1[[#This Row],[Order_Date]]),1)</f>
        <v>45352</v>
      </c>
    </row>
    <row r="5400" spans="1:14">
      <c r="A5400" t="s">
        <v>235</v>
      </c>
      <c r="B5400" t="s">
        <v>141</v>
      </c>
      <c r="C5400" t="s">
        <v>142</v>
      </c>
      <c r="D5400" t="s">
        <v>27</v>
      </c>
      <c r="E5400" t="s">
        <v>277</v>
      </c>
      <c r="F5400" t="s">
        <v>29</v>
      </c>
      <c r="G5400">
        <v>7</v>
      </c>
      <c r="H5400">
        <v>2164.37</v>
      </c>
      <c r="I5400">
        <v>15150.59</v>
      </c>
      <c r="J5400">
        <v>305</v>
      </c>
      <c r="K5400">
        <v>3</v>
      </c>
      <c r="L5400" t="s">
        <v>55</v>
      </c>
      <c r="M5400">
        <f>(Table1[[#This Row],[Current_Stock]]*Table1[[#This Row],[Unit_Price]])</f>
        <v>660132.85</v>
      </c>
      <c r="N5400" s="12">
        <f>DATE(YEAR(Table1[[#This Row],[Order_Date]]),MONTH(Table1[[#This Row],[Order_Date]]),1)</f>
        <v>45597</v>
      </c>
    </row>
    <row r="5401" spans="1:14">
      <c r="A5401" t="s">
        <v>804</v>
      </c>
      <c r="B5401" t="s">
        <v>879</v>
      </c>
      <c r="C5401" t="s">
        <v>880</v>
      </c>
      <c r="D5401" t="s">
        <v>44</v>
      </c>
      <c r="E5401" t="s">
        <v>73</v>
      </c>
      <c r="F5401" t="s">
        <v>17</v>
      </c>
      <c r="G5401">
        <v>41</v>
      </c>
      <c r="H5401">
        <v>4294.5</v>
      </c>
      <c r="I5401">
        <v>176074.5</v>
      </c>
      <c r="J5401">
        <v>68</v>
      </c>
      <c r="K5401">
        <v>9</v>
      </c>
      <c r="L5401" t="s">
        <v>105</v>
      </c>
      <c r="M5401">
        <f>(Table1[[#This Row],[Current_Stock]]*Table1[[#This Row],[Unit_Price]])</f>
        <v>292026</v>
      </c>
      <c r="N5401" s="12">
        <f>DATE(YEAR(Table1[[#This Row],[Order_Date]]),MONTH(Table1[[#This Row],[Order_Date]]),1)</f>
        <v>44927</v>
      </c>
    </row>
    <row r="5402" spans="1:14">
      <c r="A5402" t="s">
        <v>592</v>
      </c>
      <c r="B5402" t="s">
        <v>580</v>
      </c>
      <c r="C5402" t="s">
        <v>581</v>
      </c>
      <c r="D5402" t="s">
        <v>27</v>
      </c>
      <c r="E5402" t="s">
        <v>160</v>
      </c>
      <c r="F5402" t="s">
        <v>60</v>
      </c>
      <c r="G5402">
        <v>5</v>
      </c>
      <c r="H5402">
        <v>548.79999999999995</v>
      </c>
      <c r="I5402">
        <v>2744</v>
      </c>
      <c r="J5402">
        <v>374</v>
      </c>
      <c r="K5402">
        <v>12</v>
      </c>
      <c r="L5402" t="s">
        <v>55</v>
      </c>
      <c r="M5402">
        <f>(Table1[[#This Row],[Current_Stock]]*Table1[[#This Row],[Unit_Price]])</f>
        <v>205251.19999999998</v>
      </c>
      <c r="N5402" s="12">
        <f>DATE(YEAR(Table1[[#This Row],[Order_Date]]),MONTH(Table1[[#This Row],[Order_Date]]),1)</f>
        <v>45413</v>
      </c>
    </row>
    <row r="5403" spans="1:14">
      <c r="A5403" t="s">
        <v>936</v>
      </c>
      <c r="B5403" t="s">
        <v>730</v>
      </c>
      <c r="C5403" t="s">
        <v>731</v>
      </c>
      <c r="D5403" t="s">
        <v>84</v>
      </c>
      <c r="E5403" t="s">
        <v>243</v>
      </c>
      <c r="F5403" t="s">
        <v>29</v>
      </c>
      <c r="G5403">
        <v>25</v>
      </c>
      <c r="H5403">
        <v>3621.71</v>
      </c>
      <c r="I5403">
        <v>90542.75</v>
      </c>
      <c r="J5403">
        <v>141</v>
      </c>
      <c r="K5403">
        <v>10</v>
      </c>
      <c r="L5403" t="s">
        <v>18</v>
      </c>
      <c r="M5403">
        <f>(Table1[[#This Row],[Current_Stock]]*Table1[[#This Row],[Unit_Price]])</f>
        <v>510661.11</v>
      </c>
      <c r="N5403" s="12">
        <f>DATE(YEAR(Table1[[#This Row],[Order_Date]]),MONTH(Table1[[#This Row],[Order_Date]]),1)</f>
        <v>45108</v>
      </c>
    </row>
    <row r="5404" spans="1:14">
      <c r="A5404" t="s">
        <v>1375</v>
      </c>
      <c r="B5404" t="s">
        <v>447</v>
      </c>
      <c r="C5404" t="s">
        <v>448</v>
      </c>
      <c r="D5404" t="s">
        <v>44</v>
      </c>
      <c r="E5404" t="s">
        <v>80</v>
      </c>
      <c r="F5404" t="s">
        <v>46</v>
      </c>
      <c r="G5404">
        <v>44</v>
      </c>
      <c r="H5404">
        <v>3358.09</v>
      </c>
      <c r="I5404">
        <v>147755.96</v>
      </c>
      <c r="J5404">
        <v>54</v>
      </c>
      <c r="K5404">
        <v>8</v>
      </c>
      <c r="L5404" t="s">
        <v>105</v>
      </c>
      <c r="M5404">
        <f>(Table1[[#This Row],[Current_Stock]]*Table1[[#This Row],[Unit_Price]])</f>
        <v>181336.86000000002</v>
      </c>
      <c r="N5404" s="12">
        <f>DATE(YEAR(Table1[[#This Row],[Order_Date]]),MONTH(Table1[[#This Row],[Order_Date]]),1)</f>
        <v>44927</v>
      </c>
    </row>
    <row r="5405" spans="1:14">
      <c r="A5405" t="s">
        <v>795</v>
      </c>
      <c r="B5405" t="s">
        <v>207</v>
      </c>
      <c r="C5405" t="s">
        <v>208</v>
      </c>
      <c r="D5405" t="s">
        <v>27</v>
      </c>
      <c r="E5405" t="s">
        <v>23</v>
      </c>
      <c r="F5405" t="s">
        <v>46</v>
      </c>
      <c r="G5405">
        <v>6</v>
      </c>
      <c r="H5405">
        <v>2004.57</v>
      </c>
      <c r="I5405">
        <v>12027.42</v>
      </c>
      <c r="J5405">
        <v>429</v>
      </c>
      <c r="K5405">
        <v>8</v>
      </c>
      <c r="L5405" t="s">
        <v>18</v>
      </c>
      <c r="M5405">
        <f>(Table1[[#This Row],[Current_Stock]]*Table1[[#This Row],[Unit_Price]])</f>
        <v>859960.53</v>
      </c>
      <c r="N5405" s="12">
        <f>DATE(YEAR(Table1[[#This Row],[Order_Date]]),MONTH(Table1[[#This Row],[Order_Date]]),1)</f>
        <v>45505</v>
      </c>
    </row>
    <row r="5406" spans="1:14">
      <c r="A5406" t="s">
        <v>164</v>
      </c>
      <c r="B5406" t="s">
        <v>991</v>
      </c>
      <c r="C5406" t="s">
        <v>992</v>
      </c>
      <c r="D5406" t="s">
        <v>53</v>
      </c>
      <c r="E5406" t="s">
        <v>73</v>
      </c>
      <c r="F5406" t="s">
        <v>60</v>
      </c>
      <c r="G5406">
        <v>9</v>
      </c>
      <c r="H5406">
        <v>597.66999999999996</v>
      </c>
      <c r="I5406">
        <v>5379.03</v>
      </c>
      <c r="J5406">
        <v>353</v>
      </c>
      <c r="K5406">
        <v>6</v>
      </c>
      <c r="L5406" t="s">
        <v>18</v>
      </c>
      <c r="M5406">
        <f>(Table1[[#This Row],[Current_Stock]]*Table1[[#This Row],[Unit_Price]])</f>
        <v>210977.50999999998</v>
      </c>
      <c r="N5406" s="12">
        <f>DATE(YEAR(Table1[[#This Row],[Order_Date]]),MONTH(Table1[[#This Row],[Order_Date]]),1)</f>
        <v>45444</v>
      </c>
    </row>
    <row r="5407" spans="1:14">
      <c r="A5407" t="s">
        <v>919</v>
      </c>
      <c r="B5407" t="s">
        <v>168</v>
      </c>
      <c r="C5407" t="s">
        <v>169</v>
      </c>
      <c r="D5407" t="s">
        <v>27</v>
      </c>
      <c r="E5407" t="s">
        <v>167</v>
      </c>
      <c r="F5407" t="s">
        <v>29</v>
      </c>
      <c r="G5407">
        <v>8</v>
      </c>
      <c r="H5407">
        <v>4189.08</v>
      </c>
      <c r="I5407">
        <v>33512.639999999999</v>
      </c>
      <c r="J5407">
        <v>397</v>
      </c>
      <c r="K5407">
        <v>6</v>
      </c>
      <c r="L5407" t="s">
        <v>55</v>
      </c>
      <c r="M5407">
        <f>(Table1[[#This Row],[Current_Stock]]*Table1[[#This Row],[Unit_Price]])</f>
        <v>1663064.76</v>
      </c>
      <c r="N5407" s="12">
        <f>DATE(YEAR(Table1[[#This Row],[Order_Date]]),MONTH(Table1[[#This Row],[Order_Date]]),1)</f>
        <v>45139</v>
      </c>
    </row>
    <row r="5408" spans="1:14">
      <c r="A5408" t="s">
        <v>579</v>
      </c>
      <c r="B5408" t="s">
        <v>302</v>
      </c>
      <c r="C5408" t="s">
        <v>303</v>
      </c>
      <c r="D5408" t="s">
        <v>38</v>
      </c>
      <c r="E5408" t="s">
        <v>173</v>
      </c>
      <c r="F5408" t="s">
        <v>29</v>
      </c>
      <c r="G5408">
        <v>9</v>
      </c>
      <c r="H5408">
        <v>2920.35</v>
      </c>
      <c r="I5408">
        <v>26283.15</v>
      </c>
      <c r="J5408">
        <v>102</v>
      </c>
      <c r="K5408">
        <v>3</v>
      </c>
      <c r="L5408" t="s">
        <v>18</v>
      </c>
      <c r="M5408">
        <f>(Table1[[#This Row],[Current_Stock]]*Table1[[#This Row],[Unit_Price]])</f>
        <v>297875.7</v>
      </c>
      <c r="N5408" s="12">
        <f>DATE(YEAR(Table1[[#This Row],[Order_Date]]),MONTH(Table1[[#This Row],[Order_Date]]),1)</f>
        <v>45597</v>
      </c>
    </row>
    <row r="5409" spans="1:14">
      <c r="A5409" t="s">
        <v>973</v>
      </c>
      <c r="B5409" t="s">
        <v>447</v>
      </c>
      <c r="C5409" t="s">
        <v>448</v>
      </c>
      <c r="D5409" t="s">
        <v>44</v>
      </c>
      <c r="E5409" t="s">
        <v>80</v>
      </c>
      <c r="F5409" t="s">
        <v>17</v>
      </c>
      <c r="G5409">
        <v>67</v>
      </c>
      <c r="H5409">
        <v>4211.7</v>
      </c>
      <c r="I5409">
        <v>282183.90000000002</v>
      </c>
      <c r="J5409">
        <v>83</v>
      </c>
      <c r="K5409">
        <v>2</v>
      </c>
      <c r="L5409" t="s">
        <v>18</v>
      </c>
      <c r="M5409">
        <f>(Table1[[#This Row],[Current_Stock]]*Table1[[#This Row],[Unit_Price]])</f>
        <v>349571.1</v>
      </c>
      <c r="N5409" s="12">
        <f>DATE(YEAR(Table1[[#This Row],[Order_Date]]),MONTH(Table1[[#This Row],[Order_Date]]),1)</f>
        <v>45383</v>
      </c>
    </row>
    <row r="5410" spans="1:14">
      <c r="A5410" t="s">
        <v>1167</v>
      </c>
      <c r="B5410" t="s">
        <v>664</v>
      </c>
      <c r="C5410" t="s">
        <v>665</v>
      </c>
      <c r="D5410" t="s">
        <v>38</v>
      </c>
      <c r="E5410" t="s">
        <v>113</v>
      </c>
      <c r="F5410" t="s">
        <v>46</v>
      </c>
      <c r="G5410">
        <v>10</v>
      </c>
      <c r="H5410">
        <v>1477.19</v>
      </c>
      <c r="I5410">
        <v>14771.9</v>
      </c>
      <c r="J5410">
        <v>172</v>
      </c>
      <c r="K5410">
        <v>12</v>
      </c>
      <c r="L5410" t="s">
        <v>18</v>
      </c>
      <c r="M5410">
        <f>(Table1[[#This Row],[Current_Stock]]*Table1[[#This Row],[Unit_Price]])</f>
        <v>254076.68000000002</v>
      </c>
      <c r="N5410" s="12">
        <f>DATE(YEAR(Table1[[#This Row],[Order_Date]]),MONTH(Table1[[#This Row],[Order_Date]]),1)</f>
        <v>45597</v>
      </c>
    </row>
    <row r="5411" spans="1:14">
      <c r="A5411" t="s">
        <v>599</v>
      </c>
      <c r="B5411" t="s">
        <v>1199</v>
      </c>
      <c r="C5411" t="s">
        <v>1200</v>
      </c>
      <c r="D5411" t="s">
        <v>15</v>
      </c>
      <c r="E5411" t="s">
        <v>330</v>
      </c>
      <c r="F5411" t="s">
        <v>17</v>
      </c>
      <c r="G5411">
        <v>16</v>
      </c>
      <c r="H5411">
        <v>189.49</v>
      </c>
      <c r="I5411">
        <v>3031.84</v>
      </c>
      <c r="J5411">
        <v>186</v>
      </c>
      <c r="K5411">
        <v>4</v>
      </c>
      <c r="L5411" t="s">
        <v>18</v>
      </c>
      <c r="M5411">
        <f>(Table1[[#This Row],[Current_Stock]]*Table1[[#This Row],[Unit_Price]])</f>
        <v>35245.14</v>
      </c>
      <c r="N5411" s="12">
        <f>DATE(YEAR(Table1[[#This Row],[Order_Date]]),MONTH(Table1[[#This Row],[Order_Date]]),1)</f>
        <v>45200</v>
      </c>
    </row>
    <row r="5412" spans="1:14">
      <c r="A5412" t="s">
        <v>131</v>
      </c>
      <c r="B5412" t="s">
        <v>209</v>
      </c>
      <c r="C5412" t="s">
        <v>210</v>
      </c>
      <c r="D5412" t="s">
        <v>38</v>
      </c>
      <c r="E5412" t="s">
        <v>211</v>
      </c>
      <c r="F5412" t="s">
        <v>60</v>
      </c>
      <c r="G5412">
        <v>18</v>
      </c>
      <c r="H5412">
        <v>2188.8200000000002</v>
      </c>
      <c r="I5412">
        <v>39398.76</v>
      </c>
      <c r="J5412">
        <v>186</v>
      </c>
      <c r="K5412">
        <v>8</v>
      </c>
      <c r="L5412" t="s">
        <v>18</v>
      </c>
      <c r="M5412">
        <f>(Table1[[#This Row],[Current_Stock]]*Table1[[#This Row],[Unit_Price]])</f>
        <v>407120.52</v>
      </c>
      <c r="N5412" s="12">
        <f>DATE(YEAR(Table1[[#This Row],[Order_Date]]),MONTH(Table1[[#This Row],[Order_Date]]),1)</f>
        <v>45413</v>
      </c>
    </row>
    <row r="5413" spans="1:14">
      <c r="A5413" t="s">
        <v>1228</v>
      </c>
      <c r="B5413" t="s">
        <v>710</v>
      </c>
      <c r="C5413" t="s">
        <v>711</v>
      </c>
      <c r="D5413" t="s">
        <v>53</v>
      </c>
      <c r="E5413" t="s">
        <v>211</v>
      </c>
      <c r="F5413" t="s">
        <v>60</v>
      </c>
      <c r="G5413">
        <v>2</v>
      </c>
      <c r="H5413">
        <v>2603.62</v>
      </c>
      <c r="I5413">
        <v>5207.24</v>
      </c>
      <c r="J5413">
        <v>541</v>
      </c>
      <c r="K5413">
        <v>7</v>
      </c>
      <c r="L5413" t="s">
        <v>18</v>
      </c>
      <c r="M5413">
        <f>(Table1[[#This Row],[Current_Stock]]*Table1[[#This Row],[Unit_Price]])</f>
        <v>1408558.42</v>
      </c>
      <c r="N5413" s="12">
        <f>DATE(YEAR(Table1[[#This Row],[Order_Date]]),MONTH(Table1[[#This Row],[Order_Date]]),1)</f>
        <v>44958</v>
      </c>
    </row>
    <row r="5414" spans="1:14">
      <c r="A5414" t="s">
        <v>1170</v>
      </c>
      <c r="B5414" t="s">
        <v>460</v>
      </c>
      <c r="C5414" t="s">
        <v>461</v>
      </c>
      <c r="D5414" t="s">
        <v>84</v>
      </c>
      <c r="E5414" t="s">
        <v>251</v>
      </c>
      <c r="F5414" t="s">
        <v>17</v>
      </c>
      <c r="G5414">
        <v>8</v>
      </c>
      <c r="H5414">
        <v>20184.28</v>
      </c>
      <c r="I5414">
        <v>161474.23999999999</v>
      </c>
      <c r="J5414">
        <v>114</v>
      </c>
      <c r="K5414">
        <v>13</v>
      </c>
      <c r="L5414" t="s">
        <v>18</v>
      </c>
      <c r="M5414">
        <f>(Table1[[#This Row],[Current_Stock]]*Table1[[#This Row],[Unit_Price]])</f>
        <v>2301007.92</v>
      </c>
      <c r="N5414" s="12">
        <f>DATE(YEAR(Table1[[#This Row],[Order_Date]]),MONTH(Table1[[#This Row],[Order_Date]]),1)</f>
        <v>45383</v>
      </c>
    </row>
    <row r="5415" spans="1:14">
      <c r="A5415" t="s">
        <v>1328</v>
      </c>
      <c r="B5415" t="s">
        <v>614</v>
      </c>
      <c r="C5415" t="s">
        <v>615</v>
      </c>
      <c r="D5415" t="s">
        <v>27</v>
      </c>
      <c r="E5415" t="s">
        <v>45</v>
      </c>
      <c r="F5415" t="s">
        <v>60</v>
      </c>
      <c r="G5415">
        <v>2</v>
      </c>
      <c r="H5415">
        <v>2920.96</v>
      </c>
      <c r="I5415">
        <v>5841.92</v>
      </c>
      <c r="J5415">
        <v>304</v>
      </c>
      <c r="K5415">
        <v>2</v>
      </c>
      <c r="L5415" t="s">
        <v>55</v>
      </c>
      <c r="M5415">
        <f>(Table1[[#This Row],[Current_Stock]]*Table1[[#This Row],[Unit_Price]])</f>
        <v>887971.83999999997</v>
      </c>
      <c r="N5415" s="12">
        <f>DATE(YEAR(Table1[[#This Row],[Order_Date]]),MONTH(Table1[[#This Row],[Order_Date]]),1)</f>
        <v>45323</v>
      </c>
    </row>
    <row r="5416" spans="1:14">
      <c r="A5416" t="s">
        <v>684</v>
      </c>
      <c r="B5416" t="s">
        <v>1147</v>
      </c>
      <c r="C5416" t="s">
        <v>1148</v>
      </c>
      <c r="D5416" t="s">
        <v>96</v>
      </c>
      <c r="E5416" t="s">
        <v>173</v>
      </c>
      <c r="F5416" t="s">
        <v>46</v>
      </c>
      <c r="G5416">
        <v>3</v>
      </c>
      <c r="H5416">
        <v>4780.49</v>
      </c>
      <c r="I5416">
        <v>14341.47</v>
      </c>
      <c r="J5416">
        <v>511</v>
      </c>
      <c r="K5416">
        <v>2</v>
      </c>
      <c r="L5416" t="s">
        <v>55</v>
      </c>
      <c r="M5416">
        <f>(Table1[[#This Row],[Current_Stock]]*Table1[[#This Row],[Unit_Price]])</f>
        <v>2442830.3899999997</v>
      </c>
      <c r="N5416" s="12">
        <f>DATE(YEAR(Table1[[#This Row],[Order_Date]]),MONTH(Table1[[#This Row],[Order_Date]]),1)</f>
        <v>45627</v>
      </c>
    </row>
    <row r="5417" spans="1:14">
      <c r="A5417" t="s">
        <v>110</v>
      </c>
      <c r="B5417" t="s">
        <v>974</v>
      </c>
      <c r="C5417" t="s">
        <v>975</v>
      </c>
      <c r="D5417" t="s">
        <v>44</v>
      </c>
      <c r="E5417" t="s">
        <v>97</v>
      </c>
      <c r="F5417" t="s">
        <v>17</v>
      </c>
      <c r="G5417">
        <v>26</v>
      </c>
      <c r="H5417">
        <v>1126.0899999999999</v>
      </c>
      <c r="I5417">
        <v>29278.34</v>
      </c>
      <c r="J5417">
        <v>51</v>
      </c>
      <c r="K5417">
        <v>2</v>
      </c>
      <c r="L5417" t="s">
        <v>105</v>
      </c>
      <c r="M5417">
        <f>(Table1[[#This Row],[Current_Stock]]*Table1[[#This Row],[Unit_Price]])</f>
        <v>57430.59</v>
      </c>
      <c r="N5417" s="12">
        <f>DATE(YEAR(Table1[[#This Row],[Order_Date]]),MONTH(Table1[[#This Row],[Order_Date]]),1)</f>
        <v>45474</v>
      </c>
    </row>
    <row r="5418" spans="1:14">
      <c r="A5418" t="s">
        <v>458</v>
      </c>
      <c r="B5418" t="s">
        <v>670</v>
      </c>
      <c r="C5418" t="s">
        <v>671</v>
      </c>
      <c r="D5418" t="s">
        <v>22</v>
      </c>
      <c r="E5418" t="s">
        <v>104</v>
      </c>
      <c r="F5418" t="s">
        <v>40</v>
      </c>
      <c r="G5418">
        <v>68</v>
      </c>
      <c r="H5418">
        <v>4982.55</v>
      </c>
      <c r="I5418">
        <v>338813.4</v>
      </c>
      <c r="J5418">
        <v>91</v>
      </c>
      <c r="K5418">
        <v>9</v>
      </c>
      <c r="L5418" t="s">
        <v>18</v>
      </c>
      <c r="M5418">
        <f>(Table1[[#This Row],[Current_Stock]]*Table1[[#This Row],[Unit_Price]])</f>
        <v>453412.05</v>
      </c>
      <c r="N5418" s="12">
        <f>DATE(YEAR(Table1[[#This Row],[Order_Date]]),MONTH(Table1[[#This Row],[Order_Date]]),1)</f>
        <v>45261</v>
      </c>
    </row>
    <row r="5419" spans="1:14">
      <c r="A5419" t="s">
        <v>1189</v>
      </c>
      <c r="B5419" t="s">
        <v>767</v>
      </c>
      <c r="C5419" t="s">
        <v>768</v>
      </c>
      <c r="D5419" t="s">
        <v>84</v>
      </c>
      <c r="E5419" t="s">
        <v>160</v>
      </c>
      <c r="F5419" t="s">
        <v>40</v>
      </c>
      <c r="G5419">
        <v>13</v>
      </c>
      <c r="H5419">
        <v>1130.3399999999999</v>
      </c>
      <c r="I5419">
        <v>14694.42</v>
      </c>
      <c r="J5419">
        <v>143</v>
      </c>
      <c r="K5419">
        <v>12</v>
      </c>
      <c r="L5419" t="s">
        <v>18</v>
      </c>
      <c r="M5419">
        <f>(Table1[[#This Row],[Current_Stock]]*Table1[[#This Row],[Unit_Price]])</f>
        <v>161638.62</v>
      </c>
      <c r="N5419" s="12">
        <f>DATE(YEAR(Table1[[#This Row],[Order_Date]]),MONTH(Table1[[#This Row],[Order_Date]]),1)</f>
        <v>45231</v>
      </c>
    </row>
    <row r="5420" spans="1:14">
      <c r="A5420" t="s">
        <v>340</v>
      </c>
      <c r="B5420" t="s">
        <v>1057</v>
      </c>
      <c r="C5420" t="s">
        <v>1058</v>
      </c>
      <c r="D5420" t="s">
        <v>84</v>
      </c>
      <c r="E5420" t="s">
        <v>153</v>
      </c>
      <c r="F5420" t="s">
        <v>60</v>
      </c>
      <c r="G5420">
        <v>19</v>
      </c>
      <c r="H5420">
        <v>24239.14</v>
      </c>
      <c r="I5420">
        <v>460543.66</v>
      </c>
      <c r="J5420">
        <v>140</v>
      </c>
      <c r="K5420">
        <v>5</v>
      </c>
      <c r="L5420" t="s">
        <v>18</v>
      </c>
      <c r="M5420">
        <f>(Table1[[#This Row],[Current_Stock]]*Table1[[#This Row],[Unit_Price]])</f>
        <v>3393479.6</v>
      </c>
      <c r="N5420" s="12">
        <f>DATE(YEAR(Table1[[#This Row],[Order_Date]]),MONTH(Table1[[#This Row],[Order_Date]]),1)</f>
        <v>44958</v>
      </c>
    </row>
    <row r="5421" spans="1:14">
      <c r="A5421" t="s">
        <v>1016</v>
      </c>
      <c r="B5421" t="s">
        <v>491</v>
      </c>
      <c r="C5421" t="s">
        <v>492</v>
      </c>
      <c r="D5421" t="s">
        <v>96</v>
      </c>
      <c r="E5421" t="s">
        <v>167</v>
      </c>
      <c r="F5421" t="s">
        <v>17</v>
      </c>
      <c r="G5421">
        <v>3</v>
      </c>
      <c r="H5421">
        <v>4878.96</v>
      </c>
      <c r="I5421">
        <v>14636.88</v>
      </c>
      <c r="J5421">
        <v>341</v>
      </c>
      <c r="K5421">
        <v>4</v>
      </c>
      <c r="L5421" t="s">
        <v>18</v>
      </c>
      <c r="M5421">
        <f>(Table1[[#This Row],[Current_Stock]]*Table1[[#This Row],[Unit_Price]])</f>
        <v>1663725.36</v>
      </c>
      <c r="N5421" s="12">
        <f>DATE(YEAR(Table1[[#This Row],[Order_Date]]),MONTH(Table1[[#This Row],[Order_Date]]),1)</f>
        <v>45231</v>
      </c>
    </row>
    <row r="5422" spans="1:14">
      <c r="A5422" t="s">
        <v>324</v>
      </c>
      <c r="B5422" t="s">
        <v>538</v>
      </c>
      <c r="C5422" t="s">
        <v>539</v>
      </c>
      <c r="D5422" t="s">
        <v>84</v>
      </c>
      <c r="E5422" t="s">
        <v>189</v>
      </c>
      <c r="F5422" t="s">
        <v>46</v>
      </c>
      <c r="G5422">
        <v>19</v>
      </c>
      <c r="H5422">
        <v>16435.349999999999</v>
      </c>
      <c r="I5422">
        <v>312271.65000000002</v>
      </c>
      <c r="J5422">
        <v>179</v>
      </c>
      <c r="K5422">
        <v>5</v>
      </c>
      <c r="L5422" t="s">
        <v>18</v>
      </c>
      <c r="M5422">
        <f>(Table1[[#This Row],[Current_Stock]]*Table1[[#This Row],[Unit_Price]])</f>
        <v>2941927.65</v>
      </c>
      <c r="N5422" s="12">
        <f>DATE(YEAR(Table1[[#This Row],[Order_Date]]),MONTH(Table1[[#This Row],[Order_Date]]),1)</f>
        <v>45017</v>
      </c>
    </row>
    <row r="5423" spans="1:14">
      <c r="A5423" t="s">
        <v>1286</v>
      </c>
      <c r="B5423" t="s">
        <v>374</v>
      </c>
      <c r="C5423" t="s">
        <v>375</v>
      </c>
      <c r="D5423" t="s">
        <v>53</v>
      </c>
      <c r="E5423" t="s">
        <v>269</v>
      </c>
      <c r="F5423" t="s">
        <v>40</v>
      </c>
      <c r="G5423">
        <v>4</v>
      </c>
      <c r="H5423">
        <v>930.33</v>
      </c>
      <c r="I5423">
        <v>3721.32</v>
      </c>
      <c r="J5423">
        <v>293</v>
      </c>
      <c r="K5423">
        <v>7</v>
      </c>
      <c r="L5423" t="s">
        <v>18</v>
      </c>
      <c r="M5423">
        <f>(Table1[[#This Row],[Current_Stock]]*Table1[[#This Row],[Unit_Price]])</f>
        <v>272586.69</v>
      </c>
      <c r="N5423" s="12">
        <f>DATE(YEAR(Table1[[#This Row],[Order_Date]]),MONTH(Table1[[#This Row],[Order_Date]]),1)</f>
        <v>44986</v>
      </c>
    </row>
    <row r="5424" spans="1:14">
      <c r="A5424" t="s">
        <v>1216</v>
      </c>
      <c r="B5424" t="s">
        <v>341</v>
      </c>
      <c r="C5424" t="s">
        <v>342</v>
      </c>
      <c r="D5424" t="s">
        <v>33</v>
      </c>
      <c r="E5424" t="s">
        <v>89</v>
      </c>
      <c r="F5424" t="s">
        <v>46</v>
      </c>
      <c r="G5424">
        <v>24</v>
      </c>
      <c r="H5424">
        <v>1026.24</v>
      </c>
      <c r="I5424">
        <v>24629.759999999998</v>
      </c>
      <c r="J5424">
        <v>93</v>
      </c>
      <c r="K5424">
        <v>12</v>
      </c>
      <c r="L5424" t="s">
        <v>18</v>
      </c>
      <c r="M5424">
        <f>(Table1[[#This Row],[Current_Stock]]*Table1[[#This Row],[Unit_Price]])</f>
        <v>95440.320000000007</v>
      </c>
      <c r="N5424" s="12">
        <f>DATE(YEAR(Table1[[#This Row],[Order_Date]]),MONTH(Table1[[#This Row],[Order_Date]]),1)</f>
        <v>45231</v>
      </c>
    </row>
    <row r="5425" spans="1:14">
      <c r="A5425" t="s">
        <v>529</v>
      </c>
      <c r="B5425" t="s">
        <v>572</v>
      </c>
      <c r="C5425" t="s">
        <v>573</v>
      </c>
      <c r="D5425" t="s">
        <v>44</v>
      </c>
      <c r="E5425" t="s">
        <v>160</v>
      </c>
      <c r="F5425" t="s">
        <v>46</v>
      </c>
      <c r="G5425">
        <v>48</v>
      </c>
      <c r="H5425">
        <v>4298.24</v>
      </c>
      <c r="I5425">
        <v>206315.51999999999</v>
      </c>
      <c r="J5425">
        <v>104</v>
      </c>
      <c r="K5425">
        <v>10</v>
      </c>
      <c r="L5425" t="s">
        <v>18</v>
      </c>
      <c r="M5425">
        <f>(Table1[[#This Row],[Current_Stock]]*Table1[[#This Row],[Unit_Price]])</f>
        <v>447016.95999999996</v>
      </c>
      <c r="N5425" s="12">
        <f>DATE(YEAR(Table1[[#This Row],[Order_Date]]),MONTH(Table1[[#This Row],[Order_Date]]),1)</f>
        <v>45323</v>
      </c>
    </row>
    <row r="5426" spans="1:14">
      <c r="A5426" t="s">
        <v>509</v>
      </c>
      <c r="B5426" t="s">
        <v>895</v>
      </c>
      <c r="C5426" t="s">
        <v>896</v>
      </c>
      <c r="D5426" t="s">
        <v>38</v>
      </c>
      <c r="E5426" t="s">
        <v>73</v>
      </c>
      <c r="F5426" t="s">
        <v>17</v>
      </c>
      <c r="G5426">
        <v>20</v>
      </c>
      <c r="H5426">
        <v>4453.5200000000004</v>
      </c>
      <c r="I5426">
        <v>89070.399999999994</v>
      </c>
      <c r="J5426">
        <v>201</v>
      </c>
      <c r="K5426">
        <v>4</v>
      </c>
      <c r="L5426" t="s">
        <v>18</v>
      </c>
      <c r="M5426">
        <f>(Table1[[#This Row],[Current_Stock]]*Table1[[#This Row],[Unit_Price]])</f>
        <v>895157.52000000014</v>
      </c>
      <c r="N5426" s="12">
        <f>DATE(YEAR(Table1[[#This Row],[Order_Date]]),MONTH(Table1[[#This Row],[Order_Date]]),1)</f>
        <v>44958</v>
      </c>
    </row>
    <row r="5427" spans="1:14">
      <c r="A5427" t="s">
        <v>1227</v>
      </c>
      <c r="B5427" t="s">
        <v>873</v>
      </c>
      <c r="C5427" t="s">
        <v>874</v>
      </c>
      <c r="D5427" t="s">
        <v>22</v>
      </c>
      <c r="E5427" t="s">
        <v>184</v>
      </c>
      <c r="F5427" t="s">
        <v>46</v>
      </c>
      <c r="G5427">
        <v>39</v>
      </c>
      <c r="H5427">
        <v>6585.22</v>
      </c>
      <c r="I5427">
        <v>256823.58</v>
      </c>
      <c r="J5427">
        <v>52</v>
      </c>
      <c r="K5427">
        <v>14</v>
      </c>
      <c r="L5427" t="s">
        <v>18</v>
      </c>
      <c r="M5427">
        <f>(Table1[[#This Row],[Current_Stock]]*Table1[[#This Row],[Unit_Price]])</f>
        <v>342431.44</v>
      </c>
      <c r="N5427" s="12">
        <f>DATE(YEAR(Table1[[#This Row],[Order_Date]]),MONTH(Table1[[#This Row],[Order_Date]]),1)</f>
        <v>45170</v>
      </c>
    </row>
    <row r="5428" spans="1:14">
      <c r="A5428" t="s">
        <v>1197</v>
      </c>
      <c r="B5428" t="s">
        <v>429</v>
      </c>
      <c r="C5428" t="s">
        <v>430</v>
      </c>
      <c r="D5428" t="s">
        <v>44</v>
      </c>
      <c r="E5428" t="s">
        <v>173</v>
      </c>
      <c r="F5428" t="s">
        <v>17</v>
      </c>
      <c r="G5428">
        <v>50</v>
      </c>
      <c r="H5428">
        <v>902.85</v>
      </c>
      <c r="I5428">
        <v>45142.5</v>
      </c>
      <c r="J5428">
        <v>74</v>
      </c>
      <c r="K5428">
        <v>4</v>
      </c>
      <c r="L5428" t="s">
        <v>18</v>
      </c>
      <c r="M5428">
        <f>(Table1[[#This Row],[Current_Stock]]*Table1[[#This Row],[Unit_Price]])</f>
        <v>66810.900000000009</v>
      </c>
      <c r="N5428" s="12">
        <f>DATE(YEAR(Table1[[#This Row],[Order_Date]]),MONTH(Table1[[#This Row],[Order_Date]]),1)</f>
        <v>45597</v>
      </c>
    </row>
    <row r="5429" spans="1:14">
      <c r="A5429" t="s">
        <v>1063</v>
      </c>
      <c r="B5429" t="s">
        <v>1105</v>
      </c>
      <c r="C5429" t="s">
        <v>1106</v>
      </c>
      <c r="D5429" t="s">
        <v>15</v>
      </c>
      <c r="E5429" t="s">
        <v>330</v>
      </c>
      <c r="F5429" t="s">
        <v>46</v>
      </c>
      <c r="G5429">
        <v>25</v>
      </c>
      <c r="H5429">
        <v>347</v>
      </c>
      <c r="I5429">
        <v>8675</v>
      </c>
      <c r="J5429">
        <v>245</v>
      </c>
      <c r="K5429">
        <v>3</v>
      </c>
      <c r="L5429" t="s">
        <v>18</v>
      </c>
      <c r="M5429">
        <f>(Table1[[#This Row],[Current_Stock]]*Table1[[#This Row],[Unit_Price]])</f>
        <v>85015</v>
      </c>
      <c r="N5429" s="12">
        <f>DATE(YEAR(Table1[[#This Row],[Order_Date]]),MONTH(Table1[[#This Row],[Order_Date]]),1)</f>
        <v>45017</v>
      </c>
    </row>
    <row r="5430" spans="1:14">
      <c r="A5430" t="s">
        <v>1171</v>
      </c>
      <c r="B5430" t="s">
        <v>407</v>
      </c>
      <c r="C5430" t="s">
        <v>408</v>
      </c>
      <c r="D5430" t="s">
        <v>44</v>
      </c>
      <c r="E5430" t="s">
        <v>109</v>
      </c>
      <c r="F5430" t="s">
        <v>17</v>
      </c>
      <c r="G5430">
        <v>48</v>
      </c>
      <c r="H5430">
        <v>2297.7600000000002</v>
      </c>
      <c r="I5430">
        <v>110292.48</v>
      </c>
      <c r="J5430">
        <v>73</v>
      </c>
      <c r="K5430">
        <v>10</v>
      </c>
      <c r="L5430" t="s">
        <v>105</v>
      </c>
      <c r="M5430">
        <f>(Table1[[#This Row],[Current_Stock]]*Table1[[#This Row],[Unit_Price]])</f>
        <v>167736.48000000001</v>
      </c>
      <c r="N5430" s="12">
        <f>DATE(YEAR(Table1[[#This Row],[Order_Date]]),MONTH(Table1[[#This Row],[Order_Date]]),1)</f>
        <v>45139</v>
      </c>
    </row>
    <row r="5431" spans="1:14">
      <c r="A5431" t="s">
        <v>1352</v>
      </c>
      <c r="B5431" t="s">
        <v>1268</v>
      </c>
      <c r="C5431" t="s">
        <v>1269</v>
      </c>
      <c r="D5431" t="s">
        <v>38</v>
      </c>
      <c r="E5431" t="s">
        <v>85</v>
      </c>
      <c r="F5431" t="s">
        <v>17</v>
      </c>
      <c r="G5431">
        <v>8</v>
      </c>
      <c r="H5431">
        <v>3253.82</v>
      </c>
      <c r="I5431">
        <v>26030.560000000001</v>
      </c>
      <c r="J5431">
        <v>194</v>
      </c>
      <c r="K5431">
        <v>5</v>
      </c>
      <c r="L5431" t="s">
        <v>18</v>
      </c>
      <c r="M5431">
        <f>(Table1[[#This Row],[Current_Stock]]*Table1[[#This Row],[Unit_Price]])</f>
        <v>631241.08000000007</v>
      </c>
      <c r="N5431" s="12">
        <f>DATE(YEAR(Table1[[#This Row],[Order_Date]]),MONTH(Table1[[#This Row],[Order_Date]]),1)</f>
        <v>45261</v>
      </c>
    </row>
    <row r="5432" spans="1:14">
      <c r="A5432" t="s">
        <v>529</v>
      </c>
      <c r="B5432" t="s">
        <v>272</v>
      </c>
      <c r="C5432" t="s">
        <v>273</v>
      </c>
      <c r="D5432" t="s">
        <v>84</v>
      </c>
      <c r="E5432" t="s">
        <v>89</v>
      </c>
      <c r="F5432" t="s">
        <v>40</v>
      </c>
      <c r="G5432">
        <v>23</v>
      </c>
      <c r="H5432">
        <v>27431.27</v>
      </c>
      <c r="I5432">
        <v>630919.21</v>
      </c>
      <c r="J5432">
        <v>106</v>
      </c>
      <c r="K5432">
        <v>8</v>
      </c>
      <c r="L5432" t="s">
        <v>18</v>
      </c>
      <c r="M5432">
        <f>(Table1[[#This Row],[Current_Stock]]*Table1[[#This Row],[Unit_Price]])</f>
        <v>2907714.62</v>
      </c>
      <c r="N5432" s="12">
        <f>DATE(YEAR(Table1[[#This Row],[Order_Date]]),MONTH(Table1[[#This Row],[Order_Date]]),1)</f>
        <v>45323</v>
      </c>
    </row>
    <row r="5433" spans="1:14">
      <c r="A5433" t="s">
        <v>1374</v>
      </c>
      <c r="B5433" t="s">
        <v>1018</v>
      </c>
      <c r="C5433" t="s">
        <v>1019</v>
      </c>
      <c r="D5433" t="s">
        <v>38</v>
      </c>
      <c r="E5433" t="s">
        <v>104</v>
      </c>
      <c r="F5433" t="s">
        <v>40</v>
      </c>
      <c r="G5433">
        <v>12</v>
      </c>
      <c r="H5433">
        <v>632.91999999999996</v>
      </c>
      <c r="I5433">
        <v>7595.04</v>
      </c>
      <c r="J5433">
        <v>198</v>
      </c>
      <c r="K5433">
        <v>5</v>
      </c>
      <c r="L5433" t="s">
        <v>18</v>
      </c>
      <c r="M5433">
        <f>(Table1[[#This Row],[Current_Stock]]*Table1[[#This Row],[Unit_Price]])</f>
        <v>125318.15999999999</v>
      </c>
      <c r="N5433" s="12">
        <f>DATE(YEAR(Table1[[#This Row],[Order_Date]]),MONTH(Table1[[#This Row],[Order_Date]]),1)</f>
        <v>45047</v>
      </c>
    </row>
    <row r="5434" spans="1:14">
      <c r="A5434" t="s">
        <v>598</v>
      </c>
      <c r="B5434" t="s">
        <v>377</v>
      </c>
      <c r="C5434" t="s">
        <v>378</v>
      </c>
      <c r="D5434" t="s">
        <v>22</v>
      </c>
      <c r="E5434" t="s">
        <v>277</v>
      </c>
      <c r="F5434" t="s">
        <v>40</v>
      </c>
      <c r="G5434">
        <v>31</v>
      </c>
      <c r="H5434">
        <v>755.69</v>
      </c>
      <c r="I5434">
        <v>23426.39</v>
      </c>
      <c r="J5434">
        <v>53</v>
      </c>
      <c r="K5434">
        <v>8</v>
      </c>
      <c r="L5434" t="s">
        <v>105</v>
      </c>
      <c r="M5434">
        <f>(Table1[[#This Row],[Current_Stock]]*Table1[[#This Row],[Unit_Price]])</f>
        <v>40051.57</v>
      </c>
      <c r="N5434" s="12">
        <f>DATE(YEAR(Table1[[#This Row],[Order_Date]]),MONTH(Table1[[#This Row],[Order_Date]]),1)</f>
        <v>45139</v>
      </c>
    </row>
    <row r="5435" spans="1:14">
      <c r="A5435" t="s">
        <v>350</v>
      </c>
      <c r="B5435" t="s">
        <v>618</v>
      </c>
      <c r="C5435" t="s">
        <v>619</v>
      </c>
      <c r="D5435" t="s">
        <v>53</v>
      </c>
      <c r="E5435" t="s">
        <v>282</v>
      </c>
      <c r="F5435" t="s">
        <v>40</v>
      </c>
      <c r="G5435">
        <v>9</v>
      </c>
      <c r="H5435">
        <v>2886.44</v>
      </c>
      <c r="I5435">
        <v>25977.96</v>
      </c>
      <c r="J5435">
        <v>279</v>
      </c>
      <c r="K5435">
        <v>5</v>
      </c>
      <c r="L5435" t="s">
        <v>18</v>
      </c>
      <c r="M5435">
        <f>(Table1[[#This Row],[Current_Stock]]*Table1[[#This Row],[Unit_Price]])</f>
        <v>805316.76</v>
      </c>
      <c r="N5435" s="12">
        <f>DATE(YEAR(Table1[[#This Row],[Order_Date]]),MONTH(Table1[[#This Row],[Order_Date]]),1)</f>
        <v>45505</v>
      </c>
    </row>
    <row r="5436" spans="1:14">
      <c r="A5436" t="s">
        <v>1350</v>
      </c>
      <c r="B5436" t="s">
        <v>699</v>
      </c>
      <c r="C5436" t="s">
        <v>700</v>
      </c>
      <c r="D5436" t="s">
        <v>53</v>
      </c>
      <c r="E5436" t="s">
        <v>23</v>
      </c>
      <c r="F5436" t="s">
        <v>40</v>
      </c>
      <c r="G5436">
        <v>1</v>
      </c>
      <c r="H5436">
        <v>2656.55</v>
      </c>
      <c r="I5436">
        <v>2656.55</v>
      </c>
      <c r="J5436">
        <v>564</v>
      </c>
      <c r="K5436">
        <v>2</v>
      </c>
      <c r="L5436" t="s">
        <v>18</v>
      </c>
      <c r="M5436">
        <f>(Table1[[#This Row],[Current_Stock]]*Table1[[#This Row],[Unit_Price]])</f>
        <v>1498294.2000000002</v>
      </c>
      <c r="N5436" s="12">
        <f>DATE(YEAR(Table1[[#This Row],[Order_Date]]),MONTH(Table1[[#This Row],[Order_Date]]),1)</f>
        <v>45597</v>
      </c>
    </row>
    <row r="5437" spans="1:14">
      <c r="A5437" t="s">
        <v>373</v>
      </c>
      <c r="B5437" t="s">
        <v>390</v>
      </c>
      <c r="C5437" t="s">
        <v>391</v>
      </c>
      <c r="D5437" t="s">
        <v>33</v>
      </c>
      <c r="E5437" t="s">
        <v>330</v>
      </c>
      <c r="F5437" t="s">
        <v>40</v>
      </c>
      <c r="G5437">
        <v>17</v>
      </c>
      <c r="H5437">
        <v>3671.89</v>
      </c>
      <c r="I5437">
        <v>62422.13</v>
      </c>
      <c r="J5437">
        <v>188</v>
      </c>
      <c r="K5437">
        <v>8</v>
      </c>
      <c r="L5437" t="s">
        <v>18</v>
      </c>
      <c r="M5437">
        <f>(Table1[[#This Row],[Current_Stock]]*Table1[[#This Row],[Unit_Price]])</f>
        <v>690315.32</v>
      </c>
      <c r="N5437" s="12">
        <f>DATE(YEAR(Table1[[#This Row],[Order_Date]]),MONTH(Table1[[#This Row],[Order_Date]]),1)</f>
        <v>45017</v>
      </c>
    </row>
    <row r="5438" spans="1:14">
      <c r="A5438" t="s">
        <v>1311</v>
      </c>
      <c r="B5438" t="s">
        <v>909</v>
      </c>
      <c r="C5438" t="s">
        <v>910</v>
      </c>
      <c r="D5438" t="s">
        <v>183</v>
      </c>
      <c r="E5438" t="s">
        <v>173</v>
      </c>
      <c r="F5438" t="s">
        <v>46</v>
      </c>
      <c r="G5438">
        <v>25</v>
      </c>
      <c r="H5438">
        <v>1951.79</v>
      </c>
      <c r="I5438">
        <v>48794.75</v>
      </c>
      <c r="J5438">
        <v>223</v>
      </c>
      <c r="K5438">
        <v>9</v>
      </c>
      <c r="L5438" t="s">
        <v>18</v>
      </c>
      <c r="M5438">
        <f>(Table1[[#This Row],[Current_Stock]]*Table1[[#This Row],[Unit_Price]])</f>
        <v>435249.17</v>
      </c>
      <c r="N5438" s="12">
        <f>DATE(YEAR(Table1[[#This Row],[Order_Date]]),MONTH(Table1[[#This Row],[Order_Date]]),1)</f>
        <v>45474</v>
      </c>
    </row>
    <row r="5439" spans="1:14">
      <c r="A5439" t="s">
        <v>837</v>
      </c>
      <c r="B5439" t="s">
        <v>111</v>
      </c>
      <c r="C5439" t="s">
        <v>112</v>
      </c>
      <c r="D5439" t="s">
        <v>84</v>
      </c>
      <c r="E5439" t="s">
        <v>173</v>
      </c>
      <c r="F5439" t="s">
        <v>60</v>
      </c>
      <c r="G5439">
        <v>21</v>
      </c>
      <c r="H5439">
        <v>1027.97</v>
      </c>
      <c r="I5439">
        <v>21587.37</v>
      </c>
      <c r="J5439">
        <v>201</v>
      </c>
      <c r="K5439">
        <v>13</v>
      </c>
      <c r="L5439" t="s">
        <v>18</v>
      </c>
      <c r="M5439">
        <f>(Table1[[#This Row],[Current_Stock]]*Table1[[#This Row],[Unit_Price]])</f>
        <v>206621.97</v>
      </c>
      <c r="N5439" s="12">
        <f>DATE(YEAR(Table1[[#This Row],[Order_Date]]),MONTH(Table1[[#This Row],[Order_Date]]),1)</f>
        <v>45505</v>
      </c>
    </row>
    <row r="5440" spans="1:14">
      <c r="A5440" t="s">
        <v>582</v>
      </c>
      <c r="B5440" t="s">
        <v>1065</v>
      </c>
      <c r="C5440" t="s">
        <v>1066</v>
      </c>
      <c r="D5440" t="s">
        <v>15</v>
      </c>
      <c r="E5440" t="s">
        <v>89</v>
      </c>
      <c r="F5440" t="s">
        <v>17</v>
      </c>
      <c r="G5440">
        <v>18</v>
      </c>
      <c r="H5440">
        <v>187.75</v>
      </c>
      <c r="I5440">
        <v>3379.5</v>
      </c>
      <c r="J5440">
        <v>174</v>
      </c>
      <c r="K5440">
        <v>2</v>
      </c>
      <c r="L5440" t="s">
        <v>18</v>
      </c>
      <c r="M5440">
        <f>(Table1[[#This Row],[Current_Stock]]*Table1[[#This Row],[Unit_Price]])</f>
        <v>32668.5</v>
      </c>
      <c r="N5440" s="12">
        <f>DATE(YEAR(Table1[[#This Row],[Order_Date]]),MONTH(Table1[[#This Row],[Order_Date]]),1)</f>
        <v>45627</v>
      </c>
    </row>
    <row r="5441" spans="1:14">
      <c r="A5441" t="s">
        <v>1369</v>
      </c>
      <c r="B5441" t="s">
        <v>147</v>
      </c>
      <c r="C5441" t="s">
        <v>148</v>
      </c>
      <c r="D5441" t="s">
        <v>53</v>
      </c>
      <c r="E5441" t="s">
        <v>167</v>
      </c>
      <c r="F5441" t="s">
        <v>29</v>
      </c>
      <c r="G5441">
        <v>15</v>
      </c>
      <c r="H5441">
        <v>3551.07</v>
      </c>
      <c r="I5441">
        <v>53266.05</v>
      </c>
      <c r="J5441">
        <v>490</v>
      </c>
      <c r="K5441">
        <v>10</v>
      </c>
      <c r="L5441" t="s">
        <v>55</v>
      </c>
      <c r="M5441">
        <f>(Table1[[#This Row],[Current_Stock]]*Table1[[#This Row],[Unit_Price]])</f>
        <v>1740024.3</v>
      </c>
      <c r="N5441" s="12">
        <f>DATE(YEAR(Table1[[#This Row],[Order_Date]]),MONTH(Table1[[#This Row],[Order_Date]]),1)</f>
        <v>45597</v>
      </c>
    </row>
    <row r="5442" spans="1:14">
      <c r="A5442" t="s">
        <v>1271</v>
      </c>
      <c r="B5442" t="s">
        <v>633</v>
      </c>
      <c r="C5442" t="s">
        <v>634</v>
      </c>
      <c r="D5442" t="s">
        <v>27</v>
      </c>
      <c r="E5442" t="s">
        <v>39</v>
      </c>
      <c r="F5442" t="s">
        <v>17</v>
      </c>
      <c r="G5442">
        <v>2</v>
      </c>
      <c r="H5442">
        <v>1673.9</v>
      </c>
      <c r="I5442">
        <v>3347.8</v>
      </c>
      <c r="J5442">
        <v>332</v>
      </c>
      <c r="K5442">
        <v>10</v>
      </c>
      <c r="L5442" t="s">
        <v>55</v>
      </c>
      <c r="M5442">
        <f>(Table1[[#This Row],[Current_Stock]]*Table1[[#This Row],[Unit_Price]])</f>
        <v>555734.80000000005</v>
      </c>
      <c r="N5442" s="12">
        <f>DATE(YEAR(Table1[[#This Row],[Order_Date]]),MONTH(Table1[[#This Row],[Order_Date]]),1)</f>
        <v>45352</v>
      </c>
    </row>
    <row r="5443" spans="1:14">
      <c r="A5443" t="s">
        <v>1246</v>
      </c>
      <c r="B5443" t="s">
        <v>702</v>
      </c>
      <c r="C5443" t="s">
        <v>703</v>
      </c>
      <c r="D5443" t="s">
        <v>27</v>
      </c>
      <c r="E5443" t="s">
        <v>45</v>
      </c>
      <c r="F5443" t="s">
        <v>40</v>
      </c>
      <c r="G5443">
        <v>8</v>
      </c>
      <c r="H5443">
        <v>295.24</v>
      </c>
      <c r="I5443">
        <v>2361.92</v>
      </c>
      <c r="J5443">
        <v>348</v>
      </c>
      <c r="K5443">
        <v>11</v>
      </c>
      <c r="L5443" t="s">
        <v>55</v>
      </c>
      <c r="M5443">
        <f>(Table1[[#This Row],[Current_Stock]]*Table1[[#This Row],[Unit_Price]])</f>
        <v>102743.52</v>
      </c>
      <c r="N5443" s="12">
        <f>DATE(YEAR(Table1[[#This Row],[Order_Date]]),MONTH(Table1[[#This Row],[Order_Date]]),1)</f>
        <v>45444</v>
      </c>
    </row>
    <row r="5444" spans="1:14">
      <c r="A5444" t="s">
        <v>1047</v>
      </c>
      <c r="B5444" t="s">
        <v>1284</v>
      </c>
      <c r="C5444" t="s">
        <v>1285</v>
      </c>
      <c r="D5444" t="s">
        <v>183</v>
      </c>
      <c r="E5444" t="s">
        <v>153</v>
      </c>
      <c r="F5444" t="s">
        <v>60</v>
      </c>
      <c r="G5444">
        <v>11</v>
      </c>
      <c r="H5444">
        <v>4434.46</v>
      </c>
      <c r="I5444">
        <v>48779.06</v>
      </c>
      <c r="J5444">
        <v>185</v>
      </c>
      <c r="K5444">
        <v>6</v>
      </c>
      <c r="L5444" t="s">
        <v>18</v>
      </c>
      <c r="M5444">
        <f>(Table1[[#This Row],[Current_Stock]]*Table1[[#This Row],[Unit_Price]])</f>
        <v>820375.1</v>
      </c>
      <c r="N5444" s="12">
        <f>DATE(YEAR(Table1[[#This Row],[Order_Date]]),MONTH(Table1[[#This Row],[Order_Date]]),1)</f>
        <v>45017</v>
      </c>
    </row>
    <row r="5445" spans="1:14">
      <c r="A5445" t="s">
        <v>1254</v>
      </c>
      <c r="B5445" t="s">
        <v>909</v>
      </c>
      <c r="C5445" t="s">
        <v>910</v>
      </c>
      <c r="D5445" t="s">
        <v>183</v>
      </c>
      <c r="E5445" t="s">
        <v>39</v>
      </c>
      <c r="F5445" t="s">
        <v>29</v>
      </c>
      <c r="G5445">
        <v>20</v>
      </c>
      <c r="H5445">
        <v>1354.9</v>
      </c>
      <c r="I5445">
        <v>27098</v>
      </c>
      <c r="J5445">
        <v>156</v>
      </c>
      <c r="K5445">
        <v>14</v>
      </c>
      <c r="L5445" t="s">
        <v>18</v>
      </c>
      <c r="M5445">
        <f>(Table1[[#This Row],[Current_Stock]]*Table1[[#This Row],[Unit_Price]])</f>
        <v>211364.40000000002</v>
      </c>
      <c r="N5445" s="12">
        <f>DATE(YEAR(Table1[[#This Row],[Order_Date]]),MONTH(Table1[[#This Row],[Order_Date]]),1)</f>
        <v>45383</v>
      </c>
    </row>
    <row r="5446" spans="1:14">
      <c r="A5446" t="s">
        <v>640</v>
      </c>
      <c r="B5446" t="s">
        <v>879</v>
      </c>
      <c r="C5446" t="s">
        <v>880</v>
      </c>
      <c r="D5446" t="s">
        <v>44</v>
      </c>
      <c r="E5446" t="s">
        <v>28</v>
      </c>
      <c r="F5446" t="s">
        <v>40</v>
      </c>
      <c r="G5446">
        <v>31</v>
      </c>
      <c r="H5446">
        <v>4032.34</v>
      </c>
      <c r="I5446">
        <v>125002.54</v>
      </c>
      <c r="J5446">
        <v>69</v>
      </c>
      <c r="K5446">
        <v>2</v>
      </c>
      <c r="L5446" t="s">
        <v>105</v>
      </c>
      <c r="M5446">
        <f>(Table1[[#This Row],[Current_Stock]]*Table1[[#This Row],[Unit_Price]])</f>
        <v>278231.46000000002</v>
      </c>
      <c r="N5446" s="12">
        <f>DATE(YEAR(Table1[[#This Row],[Order_Date]]),MONTH(Table1[[#This Row],[Order_Date]]),1)</f>
        <v>45292</v>
      </c>
    </row>
    <row r="5447" spans="1:14">
      <c r="A5447" t="s">
        <v>1272</v>
      </c>
      <c r="B5447" t="s">
        <v>482</v>
      </c>
      <c r="C5447" t="s">
        <v>483</v>
      </c>
      <c r="D5447" t="s">
        <v>33</v>
      </c>
      <c r="E5447" t="s">
        <v>54</v>
      </c>
      <c r="F5447" t="s">
        <v>17</v>
      </c>
      <c r="G5447">
        <v>9</v>
      </c>
      <c r="H5447">
        <v>1899.96</v>
      </c>
      <c r="I5447">
        <v>17099.64</v>
      </c>
      <c r="J5447">
        <v>231</v>
      </c>
      <c r="K5447">
        <v>3</v>
      </c>
      <c r="L5447" t="s">
        <v>18</v>
      </c>
      <c r="M5447">
        <f>(Table1[[#This Row],[Current_Stock]]*Table1[[#This Row],[Unit_Price]])</f>
        <v>438890.76</v>
      </c>
      <c r="N5447" s="12">
        <f>DATE(YEAR(Table1[[#This Row],[Order_Date]]),MONTH(Table1[[#This Row],[Order_Date]]),1)</f>
        <v>45017</v>
      </c>
    </row>
    <row r="5448" spans="1:14">
      <c r="A5448" t="s">
        <v>1204</v>
      </c>
      <c r="B5448" t="s">
        <v>1065</v>
      </c>
      <c r="C5448" t="s">
        <v>1066</v>
      </c>
      <c r="D5448" t="s">
        <v>15</v>
      </c>
      <c r="E5448" t="s">
        <v>104</v>
      </c>
      <c r="F5448" t="s">
        <v>17</v>
      </c>
      <c r="G5448">
        <v>10</v>
      </c>
      <c r="H5448">
        <v>471.7</v>
      </c>
      <c r="I5448">
        <v>4717</v>
      </c>
      <c r="J5448">
        <v>249</v>
      </c>
      <c r="K5448">
        <v>5</v>
      </c>
      <c r="L5448" t="s">
        <v>18</v>
      </c>
      <c r="M5448">
        <f>(Table1[[#This Row],[Current_Stock]]*Table1[[#This Row],[Unit_Price]])</f>
        <v>117453.3</v>
      </c>
      <c r="N5448" s="12">
        <f>DATE(YEAR(Table1[[#This Row],[Order_Date]]),MONTH(Table1[[#This Row],[Order_Date]]),1)</f>
        <v>45017</v>
      </c>
    </row>
    <row r="5449" spans="1:14">
      <c r="A5449" t="s">
        <v>1185</v>
      </c>
      <c r="B5449" t="s">
        <v>1133</v>
      </c>
      <c r="C5449" t="s">
        <v>1134</v>
      </c>
      <c r="D5449" t="s">
        <v>183</v>
      </c>
      <c r="E5449" t="s">
        <v>34</v>
      </c>
      <c r="F5449" t="s">
        <v>46</v>
      </c>
      <c r="G5449">
        <v>22</v>
      </c>
      <c r="H5449">
        <v>572.4</v>
      </c>
      <c r="I5449">
        <v>12592.8</v>
      </c>
      <c r="J5449">
        <v>153</v>
      </c>
      <c r="K5449">
        <v>9</v>
      </c>
      <c r="L5449" t="s">
        <v>18</v>
      </c>
      <c r="M5449">
        <f>(Table1[[#This Row],[Current_Stock]]*Table1[[#This Row],[Unit_Price]])</f>
        <v>87577.2</v>
      </c>
      <c r="N5449" s="12">
        <f>DATE(YEAR(Table1[[#This Row],[Order_Date]]),MONTH(Table1[[#This Row],[Order_Date]]),1)</f>
        <v>45139</v>
      </c>
    </row>
    <row r="5450" spans="1:14">
      <c r="A5450" t="s">
        <v>1265</v>
      </c>
      <c r="B5450" t="s">
        <v>893</v>
      </c>
      <c r="C5450" t="s">
        <v>894</v>
      </c>
      <c r="D5450" t="s">
        <v>53</v>
      </c>
      <c r="E5450" t="s">
        <v>97</v>
      </c>
      <c r="F5450" t="s">
        <v>29</v>
      </c>
      <c r="G5450">
        <v>9</v>
      </c>
      <c r="H5450">
        <v>4535.03</v>
      </c>
      <c r="I5450">
        <v>40815.269999999997</v>
      </c>
      <c r="J5450">
        <v>322</v>
      </c>
      <c r="K5450">
        <v>6</v>
      </c>
      <c r="L5450" t="s">
        <v>55</v>
      </c>
      <c r="M5450">
        <f>(Table1[[#This Row],[Current_Stock]]*Table1[[#This Row],[Unit_Price]])</f>
        <v>1460279.66</v>
      </c>
      <c r="N5450" s="12">
        <f>DATE(YEAR(Table1[[#This Row],[Order_Date]]),MONTH(Table1[[#This Row],[Order_Date]]),1)</f>
        <v>45383</v>
      </c>
    </row>
    <row r="5451" spans="1:14">
      <c r="A5451" t="s">
        <v>1371</v>
      </c>
      <c r="B5451" t="s">
        <v>685</v>
      </c>
      <c r="C5451" t="s">
        <v>686</v>
      </c>
      <c r="D5451" t="s">
        <v>183</v>
      </c>
      <c r="E5451" t="s">
        <v>28</v>
      </c>
      <c r="F5451" t="s">
        <v>40</v>
      </c>
      <c r="G5451">
        <v>9</v>
      </c>
      <c r="H5451">
        <v>326.69</v>
      </c>
      <c r="I5451">
        <v>2940.21</v>
      </c>
      <c r="J5451">
        <v>233</v>
      </c>
      <c r="K5451">
        <v>2</v>
      </c>
      <c r="L5451" t="s">
        <v>18</v>
      </c>
      <c r="M5451">
        <f>(Table1[[#This Row],[Current_Stock]]*Table1[[#This Row],[Unit_Price]])</f>
        <v>76118.77</v>
      </c>
      <c r="N5451" s="12">
        <f>DATE(YEAR(Table1[[#This Row],[Order_Date]]),MONTH(Table1[[#This Row],[Order_Date]]),1)</f>
        <v>45139</v>
      </c>
    </row>
    <row r="5452" spans="1:14">
      <c r="A5452" t="s">
        <v>743</v>
      </c>
      <c r="B5452" t="s">
        <v>332</v>
      </c>
      <c r="C5452" t="s">
        <v>333</v>
      </c>
      <c r="D5452" t="s">
        <v>183</v>
      </c>
      <c r="E5452" t="s">
        <v>184</v>
      </c>
      <c r="F5452" t="s">
        <v>17</v>
      </c>
      <c r="G5452">
        <v>22</v>
      </c>
      <c r="H5452">
        <v>740.1</v>
      </c>
      <c r="I5452">
        <v>16282.2</v>
      </c>
      <c r="J5452">
        <v>193</v>
      </c>
      <c r="K5452">
        <v>7</v>
      </c>
      <c r="L5452" t="s">
        <v>18</v>
      </c>
      <c r="M5452">
        <f>(Table1[[#This Row],[Current_Stock]]*Table1[[#This Row],[Unit_Price]])</f>
        <v>142839.30000000002</v>
      </c>
      <c r="N5452" s="12">
        <f>DATE(YEAR(Table1[[#This Row],[Order_Date]]),MONTH(Table1[[#This Row],[Order_Date]]),1)</f>
        <v>45200</v>
      </c>
    </row>
    <row r="5453" spans="1:14">
      <c r="A5453" t="s">
        <v>1261</v>
      </c>
      <c r="B5453" t="s">
        <v>1101</v>
      </c>
      <c r="C5453" t="s">
        <v>1102</v>
      </c>
      <c r="D5453" t="s">
        <v>84</v>
      </c>
      <c r="E5453" t="s">
        <v>184</v>
      </c>
      <c r="F5453" t="s">
        <v>60</v>
      </c>
      <c r="G5453">
        <v>13</v>
      </c>
      <c r="H5453">
        <v>13937.43</v>
      </c>
      <c r="I5453">
        <v>181186.59</v>
      </c>
      <c r="J5453">
        <v>181</v>
      </c>
      <c r="K5453">
        <v>4</v>
      </c>
      <c r="L5453" t="s">
        <v>18</v>
      </c>
      <c r="M5453">
        <f>(Table1[[#This Row],[Current_Stock]]*Table1[[#This Row],[Unit_Price]])</f>
        <v>2522674.83</v>
      </c>
      <c r="N5453" s="12">
        <f>DATE(YEAR(Table1[[#This Row],[Order_Date]]),MONTH(Table1[[#This Row],[Order_Date]]),1)</f>
        <v>45536</v>
      </c>
    </row>
    <row r="5454" spans="1:14">
      <c r="A5454" t="s">
        <v>1228</v>
      </c>
      <c r="B5454" t="s">
        <v>979</v>
      </c>
      <c r="C5454" t="s">
        <v>980</v>
      </c>
      <c r="D5454" t="s">
        <v>33</v>
      </c>
      <c r="E5454" t="s">
        <v>73</v>
      </c>
      <c r="F5454" t="s">
        <v>46</v>
      </c>
      <c r="G5454">
        <v>10</v>
      </c>
      <c r="H5454">
        <v>4320.03</v>
      </c>
      <c r="I5454">
        <v>43200.3</v>
      </c>
      <c r="J5454">
        <v>210</v>
      </c>
      <c r="K5454">
        <v>2</v>
      </c>
      <c r="L5454" t="s">
        <v>18</v>
      </c>
      <c r="M5454">
        <f>(Table1[[#This Row],[Current_Stock]]*Table1[[#This Row],[Unit_Price]])</f>
        <v>907206.29999999993</v>
      </c>
      <c r="N5454" s="12">
        <f>DATE(YEAR(Table1[[#This Row],[Order_Date]]),MONTH(Table1[[#This Row],[Order_Date]]),1)</f>
        <v>44958</v>
      </c>
    </row>
    <row r="5455" spans="1:14">
      <c r="A5455" t="s">
        <v>603</v>
      </c>
      <c r="B5455" t="s">
        <v>213</v>
      </c>
      <c r="C5455" t="s">
        <v>214</v>
      </c>
      <c r="D5455" t="s">
        <v>33</v>
      </c>
      <c r="E5455" t="s">
        <v>251</v>
      </c>
      <c r="F5455" t="s">
        <v>29</v>
      </c>
      <c r="G5455">
        <v>16</v>
      </c>
      <c r="H5455">
        <v>520.78</v>
      </c>
      <c r="I5455">
        <v>8332.48</v>
      </c>
      <c r="J5455">
        <v>214</v>
      </c>
      <c r="K5455">
        <v>9</v>
      </c>
      <c r="L5455" t="s">
        <v>18</v>
      </c>
      <c r="M5455">
        <f>(Table1[[#This Row],[Current_Stock]]*Table1[[#This Row],[Unit_Price]])</f>
        <v>111446.92</v>
      </c>
      <c r="N5455" s="12">
        <f>DATE(YEAR(Table1[[#This Row],[Order_Date]]),MONTH(Table1[[#This Row],[Order_Date]]),1)</f>
        <v>45383</v>
      </c>
    </row>
    <row r="5456" spans="1:14">
      <c r="A5456" t="s">
        <v>1043</v>
      </c>
      <c r="B5456" t="s">
        <v>909</v>
      </c>
      <c r="C5456" t="s">
        <v>910</v>
      </c>
      <c r="D5456" t="s">
        <v>183</v>
      </c>
      <c r="E5456" t="s">
        <v>211</v>
      </c>
      <c r="F5456" t="s">
        <v>46</v>
      </c>
      <c r="G5456">
        <v>8</v>
      </c>
      <c r="H5456">
        <v>4706.6000000000004</v>
      </c>
      <c r="I5456">
        <v>37652.800000000003</v>
      </c>
      <c r="J5456">
        <v>216</v>
      </c>
      <c r="K5456">
        <v>13</v>
      </c>
      <c r="L5456" t="s">
        <v>18</v>
      </c>
      <c r="M5456">
        <f>(Table1[[#This Row],[Current_Stock]]*Table1[[#This Row],[Unit_Price]])</f>
        <v>1016625.6000000001</v>
      </c>
      <c r="N5456" s="12">
        <f>DATE(YEAR(Table1[[#This Row],[Order_Date]]),MONTH(Table1[[#This Row],[Order_Date]]),1)</f>
        <v>45566</v>
      </c>
    </row>
    <row r="5457" spans="1:14">
      <c r="A5457" t="s">
        <v>805</v>
      </c>
      <c r="B5457" t="s">
        <v>175</v>
      </c>
      <c r="C5457" t="s">
        <v>176</v>
      </c>
      <c r="D5457" t="s">
        <v>84</v>
      </c>
      <c r="E5457" t="s">
        <v>50</v>
      </c>
      <c r="F5457" t="s">
        <v>46</v>
      </c>
      <c r="G5457">
        <v>13</v>
      </c>
      <c r="H5457">
        <v>16946.25</v>
      </c>
      <c r="I5457">
        <v>220301.25</v>
      </c>
      <c r="J5457">
        <v>213</v>
      </c>
      <c r="K5457">
        <v>10</v>
      </c>
      <c r="L5457" t="s">
        <v>18</v>
      </c>
      <c r="M5457">
        <f>(Table1[[#This Row],[Current_Stock]]*Table1[[#This Row],[Unit_Price]])</f>
        <v>3609551.25</v>
      </c>
      <c r="N5457" s="12">
        <f>DATE(YEAR(Table1[[#This Row],[Order_Date]]),MONTH(Table1[[#This Row],[Order_Date]]),1)</f>
        <v>45139</v>
      </c>
    </row>
    <row r="5458" spans="1:14">
      <c r="A5458" t="s">
        <v>632</v>
      </c>
      <c r="B5458" t="s">
        <v>1029</v>
      </c>
      <c r="C5458" t="s">
        <v>1030</v>
      </c>
      <c r="D5458" t="s">
        <v>38</v>
      </c>
      <c r="E5458" t="s">
        <v>59</v>
      </c>
      <c r="F5458" t="s">
        <v>46</v>
      </c>
      <c r="G5458">
        <v>8</v>
      </c>
      <c r="H5458">
        <v>1344.7</v>
      </c>
      <c r="I5458">
        <v>10757.6</v>
      </c>
      <c r="J5458">
        <v>183</v>
      </c>
      <c r="K5458">
        <v>2</v>
      </c>
      <c r="L5458" t="s">
        <v>18</v>
      </c>
      <c r="M5458">
        <f>(Table1[[#This Row],[Current_Stock]]*Table1[[#This Row],[Unit_Price]])</f>
        <v>246080.1</v>
      </c>
      <c r="N5458" s="12">
        <f>DATE(YEAR(Table1[[#This Row],[Order_Date]]),MONTH(Table1[[#This Row],[Order_Date]]),1)</f>
        <v>45352</v>
      </c>
    </row>
    <row r="5459" spans="1:14">
      <c r="A5459" t="s">
        <v>515</v>
      </c>
      <c r="B5459" t="s">
        <v>68</v>
      </c>
      <c r="C5459" t="s">
        <v>69</v>
      </c>
      <c r="D5459" t="s">
        <v>44</v>
      </c>
      <c r="E5459" t="s">
        <v>277</v>
      </c>
      <c r="F5459" t="s">
        <v>29</v>
      </c>
      <c r="G5459">
        <v>23</v>
      </c>
      <c r="H5459">
        <v>4612.33</v>
      </c>
      <c r="I5459">
        <v>106083.59</v>
      </c>
      <c r="J5459">
        <v>98</v>
      </c>
      <c r="K5459">
        <v>2</v>
      </c>
      <c r="L5459" t="s">
        <v>18</v>
      </c>
      <c r="M5459">
        <f>(Table1[[#This Row],[Current_Stock]]*Table1[[#This Row],[Unit_Price]])</f>
        <v>452008.33999999997</v>
      </c>
      <c r="N5459" s="12">
        <f>DATE(YEAR(Table1[[#This Row],[Order_Date]]),MONTH(Table1[[#This Row],[Order_Date]]),1)</f>
        <v>44927</v>
      </c>
    </row>
    <row r="5460" spans="1:14">
      <c r="A5460" t="s">
        <v>586</v>
      </c>
      <c r="B5460" t="s">
        <v>429</v>
      </c>
      <c r="C5460" t="s">
        <v>430</v>
      </c>
      <c r="D5460" t="s">
        <v>44</v>
      </c>
      <c r="E5460" t="s">
        <v>85</v>
      </c>
      <c r="F5460" t="s">
        <v>40</v>
      </c>
      <c r="G5460">
        <v>56</v>
      </c>
      <c r="H5460">
        <v>4155.42</v>
      </c>
      <c r="I5460">
        <v>232703.52</v>
      </c>
      <c r="J5460">
        <v>115</v>
      </c>
      <c r="K5460">
        <v>14</v>
      </c>
      <c r="L5460" t="s">
        <v>18</v>
      </c>
      <c r="M5460">
        <f>(Table1[[#This Row],[Current_Stock]]*Table1[[#This Row],[Unit_Price]])</f>
        <v>477873.3</v>
      </c>
      <c r="N5460" s="12">
        <f>DATE(YEAR(Table1[[#This Row],[Order_Date]]),MONTH(Table1[[#This Row],[Order_Date]]),1)</f>
        <v>45383</v>
      </c>
    </row>
    <row r="5461" spans="1:14">
      <c r="A5461" t="s">
        <v>1327</v>
      </c>
      <c r="B5461" t="s">
        <v>855</v>
      </c>
      <c r="C5461" t="s">
        <v>856</v>
      </c>
      <c r="D5461" t="s">
        <v>38</v>
      </c>
      <c r="E5461" t="s">
        <v>97</v>
      </c>
      <c r="F5461" t="s">
        <v>17</v>
      </c>
      <c r="G5461">
        <v>9</v>
      </c>
      <c r="H5461">
        <v>3332.6</v>
      </c>
      <c r="I5461">
        <v>29993.4</v>
      </c>
      <c r="J5461">
        <v>173</v>
      </c>
      <c r="K5461">
        <v>10</v>
      </c>
      <c r="L5461" t="s">
        <v>18</v>
      </c>
      <c r="M5461">
        <f>(Table1[[#This Row],[Current_Stock]]*Table1[[#This Row],[Unit_Price]])</f>
        <v>576539.79999999993</v>
      </c>
      <c r="N5461" s="12">
        <f>DATE(YEAR(Table1[[#This Row],[Order_Date]]),MONTH(Table1[[#This Row],[Order_Date]]),1)</f>
        <v>45352</v>
      </c>
    </row>
    <row r="5462" spans="1:14">
      <c r="A5462" t="s">
        <v>1081</v>
      </c>
      <c r="B5462" t="s">
        <v>404</v>
      </c>
      <c r="C5462" t="s">
        <v>405</v>
      </c>
      <c r="D5462" t="s">
        <v>27</v>
      </c>
      <c r="E5462" t="s">
        <v>153</v>
      </c>
      <c r="F5462" t="s">
        <v>17</v>
      </c>
      <c r="G5462">
        <v>2</v>
      </c>
      <c r="H5462">
        <v>1542.22</v>
      </c>
      <c r="I5462">
        <v>3084.44</v>
      </c>
      <c r="J5462">
        <v>522</v>
      </c>
      <c r="K5462">
        <v>9</v>
      </c>
      <c r="L5462" t="s">
        <v>18</v>
      </c>
      <c r="M5462">
        <f>(Table1[[#This Row],[Current_Stock]]*Table1[[#This Row],[Unit_Price]])</f>
        <v>805038.84</v>
      </c>
      <c r="N5462" s="12">
        <f>DATE(YEAR(Table1[[#This Row],[Order_Date]]),MONTH(Table1[[#This Row],[Order_Date]]),1)</f>
        <v>45383</v>
      </c>
    </row>
    <row r="5463" spans="1:14">
      <c r="A5463" t="s">
        <v>933</v>
      </c>
      <c r="B5463" t="s">
        <v>1142</v>
      </c>
      <c r="C5463" t="s">
        <v>1143</v>
      </c>
      <c r="D5463" t="s">
        <v>27</v>
      </c>
      <c r="E5463" t="s">
        <v>73</v>
      </c>
      <c r="F5463" t="s">
        <v>60</v>
      </c>
      <c r="G5463">
        <v>9</v>
      </c>
      <c r="H5463">
        <v>996.67</v>
      </c>
      <c r="I5463">
        <v>8970.0300000000007</v>
      </c>
      <c r="J5463">
        <v>354</v>
      </c>
      <c r="K5463">
        <v>8</v>
      </c>
      <c r="L5463" t="s">
        <v>55</v>
      </c>
      <c r="M5463">
        <f>(Table1[[#This Row],[Current_Stock]]*Table1[[#This Row],[Unit_Price]])</f>
        <v>352821.18</v>
      </c>
      <c r="N5463" s="12">
        <f>DATE(YEAR(Table1[[#This Row],[Order_Date]]),MONTH(Table1[[#This Row],[Order_Date]]),1)</f>
        <v>45170</v>
      </c>
    </row>
    <row r="5464" spans="1:14">
      <c r="A5464" t="s">
        <v>227</v>
      </c>
      <c r="B5464" t="s">
        <v>1150</v>
      </c>
      <c r="C5464" t="s">
        <v>1151</v>
      </c>
      <c r="D5464" t="s">
        <v>33</v>
      </c>
      <c r="E5464" t="s">
        <v>251</v>
      </c>
      <c r="F5464" t="s">
        <v>46</v>
      </c>
      <c r="G5464">
        <v>19</v>
      </c>
      <c r="H5464">
        <v>876.38</v>
      </c>
      <c r="I5464">
        <v>16651.22</v>
      </c>
      <c r="J5464">
        <v>136</v>
      </c>
      <c r="K5464">
        <v>13</v>
      </c>
      <c r="L5464" t="s">
        <v>18</v>
      </c>
      <c r="M5464">
        <f>(Table1[[#This Row],[Current_Stock]]*Table1[[#This Row],[Unit_Price]])</f>
        <v>119187.68</v>
      </c>
      <c r="N5464" s="12">
        <f>DATE(YEAR(Table1[[#This Row],[Order_Date]]),MONTH(Table1[[#This Row],[Order_Date]]),1)</f>
        <v>45108</v>
      </c>
    </row>
    <row r="5465" spans="1:14">
      <c r="A5465" t="s">
        <v>616</v>
      </c>
      <c r="B5465" t="s">
        <v>401</v>
      </c>
      <c r="C5465" t="s">
        <v>402</v>
      </c>
      <c r="D5465" t="s">
        <v>33</v>
      </c>
      <c r="E5465" t="s">
        <v>189</v>
      </c>
      <c r="F5465" t="s">
        <v>29</v>
      </c>
      <c r="G5465">
        <v>18</v>
      </c>
      <c r="H5465">
        <v>1688.78</v>
      </c>
      <c r="I5465">
        <v>30398.04</v>
      </c>
      <c r="J5465">
        <v>90</v>
      </c>
      <c r="K5465">
        <v>11</v>
      </c>
      <c r="L5465" t="s">
        <v>18</v>
      </c>
      <c r="M5465">
        <f>(Table1[[#This Row],[Current_Stock]]*Table1[[#This Row],[Unit_Price]])</f>
        <v>151990.20000000001</v>
      </c>
      <c r="N5465" s="12">
        <f>DATE(YEAR(Table1[[#This Row],[Order_Date]]),MONTH(Table1[[#This Row],[Order_Date]]),1)</f>
        <v>45505</v>
      </c>
    </row>
    <row r="5466" spans="1:14">
      <c r="A5466" t="s">
        <v>1203</v>
      </c>
      <c r="B5466" t="s">
        <v>726</v>
      </c>
      <c r="C5466" t="s">
        <v>727</v>
      </c>
      <c r="D5466" t="s">
        <v>96</v>
      </c>
      <c r="E5466" t="s">
        <v>184</v>
      </c>
      <c r="F5466" t="s">
        <v>46</v>
      </c>
      <c r="G5466">
        <v>1</v>
      </c>
      <c r="H5466">
        <v>3071.82</v>
      </c>
      <c r="I5466">
        <v>3071.82</v>
      </c>
      <c r="J5466">
        <v>256</v>
      </c>
      <c r="K5466">
        <v>11</v>
      </c>
      <c r="L5466" t="s">
        <v>55</v>
      </c>
      <c r="M5466">
        <f>(Table1[[#This Row],[Current_Stock]]*Table1[[#This Row],[Unit_Price]])</f>
        <v>786385.92000000004</v>
      </c>
      <c r="N5466" s="12">
        <f>DATE(YEAR(Table1[[#This Row],[Order_Date]]),MONTH(Table1[[#This Row],[Order_Date]]),1)</f>
        <v>45444</v>
      </c>
    </row>
    <row r="5467" spans="1:14">
      <c r="A5467" t="s">
        <v>19</v>
      </c>
      <c r="B5467" t="s">
        <v>249</v>
      </c>
      <c r="C5467" t="s">
        <v>250</v>
      </c>
      <c r="D5467" t="s">
        <v>96</v>
      </c>
      <c r="E5467" t="s">
        <v>28</v>
      </c>
      <c r="F5467" t="s">
        <v>17</v>
      </c>
      <c r="G5467">
        <v>9</v>
      </c>
      <c r="H5467">
        <v>4386.1400000000003</v>
      </c>
      <c r="I5467">
        <v>39475.26</v>
      </c>
      <c r="J5467">
        <v>380</v>
      </c>
      <c r="K5467">
        <v>5</v>
      </c>
      <c r="L5467" t="s">
        <v>18</v>
      </c>
      <c r="M5467">
        <f>(Table1[[#This Row],[Current_Stock]]*Table1[[#This Row],[Unit_Price]])</f>
        <v>1666733.2000000002</v>
      </c>
      <c r="N5467" s="12">
        <f>DATE(YEAR(Table1[[#This Row],[Order_Date]]),MONTH(Table1[[#This Row],[Order_Date]]),1)</f>
        <v>44958</v>
      </c>
    </row>
    <row r="5468" spans="1:14">
      <c r="A5468" t="s">
        <v>766</v>
      </c>
      <c r="B5468" t="s">
        <v>399</v>
      </c>
      <c r="C5468" t="s">
        <v>400</v>
      </c>
      <c r="D5468" t="s">
        <v>33</v>
      </c>
      <c r="E5468" t="s">
        <v>50</v>
      </c>
      <c r="F5468" t="s">
        <v>17</v>
      </c>
      <c r="G5468">
        <v>21</v>
      </c>
      <c r="H5468">
        <v>1788.46</v>
      </c>
      <c r="I5468">
        <v>37557.660000000003</v>
      </c>
      <c r="J5468">
        <v>249</v>
      </c>
      <c r="K5468">
        <v>8</v>
      </c>
      <c r="L5468" t="s">
        <v>18</v>
      </c>
      <c r="M5468">
        <f>(Table1[[#This Row],[Current_Stock]]*Table1[[#This Row],[Unit_Price]])</f>
        <v>445326.54000000004</v>
      </c>
      <c r="N5468" s="12">
        <f>DATE(YEAR(Table1[[#This Row],[Order_Date]]),MONTH(Table1[[#This Row],[Order_Date]]),1)</f>
        <v>45352</v>
      </c>
    </row>
    <row r="5469" spans="1:14">
      <c r="A5469" t="s">
        <v>868</v>
      </c>
      <c r="B5469" t="s">
        <v>450</v>
      </c>
      <c r="C5469" t="s">
        <v>451</v>
      </c>
      <c r="D5469" t="s">
        <v>33</v>
      </c>
      <c r="E5469" t="s">
        <v>85</v>
      </c>
      <c r="F5469" t="s">
        <v>17</v>
      </c>
      <c r="G5469">
        <v>19</v>
      </c>
      <c r="H5469">
        <v>257.14999999999998</v>
      </c>
      <c r="I5469">
        <v>4885.8500000000004</v>
      </c>
      <c r="J5469">
        <v>197</v>
      </c>
      <c r="K5469">
        <v>9</v>
      </c>
      <c r="L5469" t="s">
        <v>18</v>
      </c>
      <c r="M5469">
        <f>(Table1[[#This Row],[Current_Stock]]*Table1[[#This Row],[Unit_Price]])</f>
        <v>50658.549999999996</v>
      </c>
      <c r="N5469" s="12">
        <f>DATE(YEAR(Table1[[#This Row],[Order_Date]]),MONTH(Table1[[#This Row],[Order_Date]]),1)</f>
        <v>45444</v>
      </c>
    </row>
    <row r="5470" spans="1:14">
      <c r="A5470" t="s">
        <v>497</v>
      </c>
      <c r="B5470" t="s">
        <v>630</v>
      </c>
      <c r="C5470" t="s">
        <v>631</v>
      </c>
      <c r="D5470" t="s">
        <v>44</v>
      </c>
      <c r="E5470" t="s">
        <v>243</v>
      </c>
      <c r="F5470" t="s">
        <v>29</v>
      </c>
      <c r="G5470">
        <v>48</v>
      </c>
      <c r="H5470">
        <v>285.48</v>
      </c>
      <c r="I5470">
        <v>13703.04</v>
      </c>
      <c r="J5470">
        <v>41</v>
      </c>
      <c r="K5470">
        <v>4</v>
      </c>
      <c r="L5470" t="s">
        <v>18</v>
      </c>
      <c r="M5470">
        <f>(Table1[[#This Row],[Current_Stock]]*Table1[[#This Row],[Unit_Price]])</f>
        <v>11704.68</v>
      </c>
      <c r="N5470" s="12">
        <f>DATE(YEAR(Table1[[#This Row],[Order_Date]]),MONTH(Table1[[#This Row],[Order_Date]]),1)</f>
        <v>45536</v>
      </c>
    </row>
    <row r="5471" spans="1:14">
      <c r="A5471" t="s">
        <v>1132</v>
      </c>
      <c r="B5471" t="s">
        <v>383</v>
      </c>
      <c r="C5471" t="s">
        <v>384</v>
      </c>
      <c r="D5471" t="s">
        <v>44</v>
      </c>
      <c r="E5471" t="s">
        <v>189</v>
      </c>
      <c r="F5471" t="s">
        <v>46</v>
      </c>
      <c r="G5471">
        <v>65</v>
      </c>
      <c r="H5471">
        <v>1953.46</v>
      </c>
      <c r="I5471">
        <v>126974.9</v>
      </c>
      <c r="J5471">
        <v>112</v>
      </c>
      <c r="K5471">
        <v>12</v>
      </c>
      <c r="L5471" t="s">
        <v>18</v>
      </c>
      <c r="M5471">
        <f>(Table1[[#This Row],[Current_Stock]]*Table1[[#This Row],[Unit_Price]])</f>
        <v>218787.52000000002</v>
      </c>
      <c r="N5471" s="12">
        <f>DATE(YEAR(Table1[[#This Row],[Order_Date]]),MONTH(Table1[[#This Row],[Order_Date]]),1)</f>
        <v>45352</v>
      </c>
    </row>
    <row r="5472" spans="1:14">
      <c r="A5472" t="s">
        <v>350</v>
      </c>
      <c r="B5472" t="s">
        <v>767</v>
      </c>
      <c r="C5472" t="s">
        <v>768</v>
      </c>
      <c r="D5472" t="s">
        <v>84</v>
      </c>
      <c r="E5472" t="s">
        <v>282</v>
      </c>
      <c r="F5472" t="s">
        <v>60</v>
      </c>
      <c r="G5472">
        <v>17</v>
      </c>
      <c r="H5472">
        <v>21592.240000000002</v>
      </c>
      <c r="I5472">
        <v>367068.08</v>
      </c>
      <c r="J5472">
        <v>123</v>
      </c>
      <c r="K5472">
        <v>8</v>
      </c>
      <c r="L5472" t="s">
        <v>18</v>
      </c>
      <c r="M5472">
        <f>(Table1[[#This Row],[Current_Stock]]*Table1[[#This Row],[Unit_Price]])</f>
        <v>2655845.52</v>
      </c>
      <c r="N5472" s="12">
        <f>DATE(YEAR(Table1[[#This Row],[Order_Date]]),MONTH(Table1[[#This Row],[Order_Date]]),1)</f>
        <v>45505</v>
      </c>
    </row>
    <row r="5473" spans="1:14">
      <c r="A5473" t="s">
        <v>589</v>
      </c>
      <c r="B5473" t="s">
        <v>444</v>
      </c>
      <c r="C5473" t="s">
        <v>445</v>
      </c>
      <c r="D5473" t="s">
        <v>44</v>
      </c>
      <c r="E5473" t="s">
        <v>189</v>
      </c>
      <c r="F5473" t="s">
        <v>60</v>
      </c>
      <c r="G5473">
        <v>43</v>
      </c>
      <c r="H5473">
        <v>246.54</v>
      </c>
      <c r="I5473">
        <v>10601.22</v>
      </c>
      <c r="J5473">
        <v>52</v>
      </c>
      <c r="K5473">
        <v>9</v>
      </c>
      <c r="L5473" t="s">
        <v>18</v>
      </c>
      <c r="M5473">
        <f>(Table1[[#This Row],[Current_Stock]]*Table1[[#This Row],[Unit_Price]])</f>
        <v>12820.08</v>
      </c>
      <c r="N5473" s="12">
        <f>DATE(YEAR(Table1[[#This Row],[Order_Date]]),MONTH(Table1[[#This Row],[Order_Date]]),1)</f>
        <v>45413</v>
      </c>
    </row>
    <row r="5474" spans="1:14">
      <c r="A5474" t="s">
        <v>1159</v>
      </c>
      <c r="B5474" t="s">
        <v>584</v>
      </c>
      <c r="C5474" t="s">
        <v>585</v>
      </c>
      <c r="D5474" t="s">
        <v>22</v>
      </c>
      <c r="E5474" t="s">
        <v>277</v>
      </c>
      <c r="F5474" t="s">
        <v>60</v>
      </c>
      <c r="G5474">
        <v>37</v>
      </c>
      <c r="H5474">
        <v>597.32000000000005</v>
      </c>
      <c r="I5474">
        <v>22100.84</v>
      </c>
      <c r="J5474">
        <v>55</v>
      </c>
      <c r="K5474">
        <v>2</v>
      </c>
      <c r="L5474" t="s">
        <v>105</v>
      </c>
      <c r="M5474">
        <f>(Table1[[#This Row],[Current_Stock]]*Table1[[#This Row],[Unit_Price]])</f>
        <v>32852.600000000006</v>
      </c>
      <c r="N5474" s="12">
        <f>DATE(YEAR(Table1[[#This Row],[Order_Date]]),MONTH(Table1[[#This Row],[Order_Date]]),1)</f>
        <v>45474</v>
      </c>
    </row>
    <row r="5475" spans="1:14">
      <c r="A5475" t="s">
        <v>1072</v>
      </c>
      <c r="B5475" t="s">
        <v>590</v>
      </c>
      <c r="C5475" t="s">
        <v>591</v>
      </c>
      <c r="D5475" t="s">
        <v>15</v>
      </c>
      <c r="E5475" t="s">
        <v>189</v>
      </c>
      <c r="F5475" t="s">
        <v>46</v>
      </c>
      <c r="G5475">
        <v>8</v>
      </c>
      <c r="H5475">
        <v>476.19</v>
      </c>
      <c r="I5475">
        <v>3809.52</v>
      </c>
      <c r="J5475">
        <v>122</v>
      </c>
      <c r="K5475">
        <v>8</v>
      </c>
      <c r="L5475" t="s">
        <v>18</v>
      </c>
      <c r="M5475">
        <f>(Table1[[#This Row],[Current_Stock]]*Table1[[#This Row],[Unit_Price]])</f>
        <v>58095.18</v>
      </c>
      <c r="N5475" s="12">
        <f>DATE(YEAR(Table1[[#This Row],[Order_Date]]),MONTH(Table1[[#This Row],[Order_Date]]),1)</f>
        <v>45292</v>
      </c>
    </row>
    <row r="5476" spans="1:14">
      <c r="A5476" t="s">
        <v>654</v>
      </c>
      <c r="B5476" t="s">
        <v>111</v>
      </c>
      <c r="C5476" t="s">
        <v>112</v>
      </c>
      <c r="D5476" t="s">
        <v>84</v>
      </c>
      <c r="E5476" t="s">
        <v>85</v>
      </c>
      <c r="F5476" t="s">
        <v>46</v>
      </c>
      <c r="G5476">
        <v>8</v>
      </c>
      <c r="H5476">
        <v>24702.83</v>
      </c>
      <c r="I5476">
        <v>197622.64</v>
      </c>
      <c r="J5476">
        <v>246</v>
      </c>
      <c r="K5476">
        <v>3</v>
      </c>
      <c r="L5476" t="s">
        <v>18</v>
      </c>
      <c r="M5476">
        <f>(Table1[[#This Row],[Current_Stock]]*Table1[[#This Row],[Unit_Price]])</f>
        <v>6076896.1800000006</v>
      </c>
      <c r="N5476" s="12">
        <f>DATE(YEAR(Table1[[#This Row],[Order_Date]]),MONTH(Table1[[#This Row],[Order_Date]]),1)</f>
        <v>45292</v>
      </c>
    </row>
    <row r="5477" spans="1:14">
      <c r="A5477" t="s">
        <v>524</v>
      </c>
      <c r="B5477" t="s">
        <v>860</v>
      </c>
      <c r="C5477" t="s">
        <v>861</v>
      </c>
      <c r="D5477" t="s">
        <v>44</v>
      </c>
      <c r="E5477" t="s">
        <v>277</v>
      </c>
      <c r="F5477" t="s">
        <v>40</v>
      </c>
      <c r="G5477">
        <v>43</v>
      </c>
      <c r="H5477">
        <v>1878.31</v>
      </c>
      <c r="I5477">
        <v>80767.33</v>
      </c>
      <c r="J5477">
        <v>84</v>
      </c>
      <c r="K5477">
        <v>7</v>
      </c>
      <c r="L5477" t="s">
        <v>18</v>
      </c>
      <c r="M5477">
        <f>(Table1[[#This Row],[Current_Stock]]*Table1[[#This Row],[Unit_Price]])</f>
        <v>157778.04</v>
      </c>
      <c r="N5477" s="12">
        <f>DATE(YEAR(Table1[[#This Row],[Order_Date]]),MONTH(Table1[[#This Row],[Order_Date]]),1)</f>
        <v>45566</v>
      </c>
    </row>
    <row r="5478" spans="1:14">
      <c r="A5478" t="s">
        <v>835</v>
      </c>
      <c r="B5478" t="s">
        <v>577</v>
      </c>
      <c r="C5478" t="s">
        <v>578</v>
      </c>
      <c r="D5478" t="s">
        <v>53</v>
      </c>
      <c r="E5478" t="s">
        <v>54</v>
      </c>
      <c r="F5478" t="s">
        <v>29</v>
      </c>
      <c r="G5478">
        <v>6</v>
      </c>
      <c r="H5478">
        <v>487.58</v>
      </c>
      <c r="I5478">
        <v>2925.48</v>
      </c>
      <c r="J5478">
        <v>272</v>
      </c>
      <c r="K5478">
        <v>7</v>
      </c>
      <c r="L5478" t="s">
        <v>18</v>
      </c>
      <c r="M5478">
        <f>(Table1[[#This Row],[Current_Stock]]*Table1[[#This Row],[Unit_Price]])</f>
        <v>132621.76000000001</v>
      </c>
      <c r="N5478" s="12">
        <f>DATE(YEAR(Table1[[#This Row],[Order_Date]]),MONTH(Table1[[#This Row],[Order_Date]]),1)</f>
        <v>44986</v>
      </c>
    </row>
    <row r="5479" spans="1:14">
      <c r="A5479" t="s">
        <v>1372</v>
      </c>
      <c r="B5479" t="s">
        <v>132</v>
      </c>
      <c r="C5479" t="s">
        <v>133</v>
      </c>
      <c r="D5479" t="s">
        <v>38</v>
      </c>
      <c r="E5479" t="s">
        <v>104</v>
      </c>
      <c r="F5479" t="s">
        <v>29</v>
      </c>
      <c r="G5479">
        <v>13</v>
      </c>
      <c r="H5479">
        <v>3357.27</v>
      </c>
      <c r="I5479">
        <v>43644.51</v>
      </c>
      <c r="J5479">
        <v>245</v>
      </c>
      <c r="K5479">
        <v>2</v>
      </c>
      <c r="L5479" t="s">
        <v>18</v>
      </c>
      <c r="M5479">
        <f>(Table1[[#This Row],[Current_Stock]]*Table1[[#This Row],[Unit_Price]])</f>
        <v>822531.15</v>
      </c>
      <c r="N5479" s="12">
        <f>DATE(YEAR(Table1[[#This Row],[Order_Date]]),MONTH(Table1[[#This Row],[Order_Date]]),1)</f>
        <v>45170</v>
      </c>
    </row>
    <row r="5480" spans="1:14">
      <c r="A5480" t="s">
        <v>810</v>
      </c>
      <c r="B5480" t="s">
        <v>535</v>
      </c>
      <c r="C5480" t="s">
        <v>536</v>
      </c>
      <c r="D5480" t="s">
        <v>27</v>
      </c>
      <c r="E5480" t="s">
        <v>85</v>
      </c>
      <c r="F5480" t="s">
        <v>40</v>
      </c>
      <c r="G5480">
        <v>3</v>
      </c>
      <c r="H5480">
        <v>3682.31</v>
      </c>
      <c r="I5480">
        <v>11046.93</v>
      </c>
      <c r="J5480">
        <v>285</v>
      </c>
      <c r="K5480">
        <v>5</v>
      </c>
      <c r="L5480" t="s">
        <v>55</v>
      </c>
      <c r="M5480">
        <f>(Table1[[#This Row],[Current_Stock]]*Table1[[#This Row],[Unit_Price]])</f>
        <v>1049458.3500000001</v>
      </c>
      <c r="N5480" s="12">
        <f>DATE(YEAR(Table1[[#This Row],[Order_Date]]),MONTH(Table1[[#This Row],[Order_Date]]),1)</f>
        <v>45017</v>
      </c>
    </row>
    <row r="5481" spans="1:14">
      <c r="A5481" t="s">
        <v>1131</v>
      </c>
      <c r="B5481" t="s">
        <v>239</v>
      </c>
      <c r="C5481" t="s">
        <v>240</v>
      </c>
      <c r="D5481" t="s">
        <v>15</v>
      </c>
      <c r="E5481" t="s">
        <v>109</v>
      </c>
      <c r="F5481" t="s">
        <v>17</v>
      </c>
      <c r="G5481">
        <v>15</v>
      </c>
      <c r="H5481">
        <v>116.87</v>
      </c>
      <c r="I5481">
        <v>1753.05</v>
      </c>
      <c r="J5481">
        <v>133</v>
      </c>
      <c r="K5481">
        <v>9</v>
      </c>
      <c r="L5481" t="s">
        <v>18</v>
      </c>
      <c r="M5481">
        <f>(Table1[[#This Row],[Current_Stock]]*Table1[[#This Row],[Unit_Price]])</f>
        <v>15543.710000000001</v>
      </c>
      <c r="N5481" s="12">
        <f>DATE(YEAR(Table1[[#This Row],[Order_Date]]),MONTH(Table1[[#This Row],[Order_Date]]),1)</f>
        <v>45047</v>
      </c>
    </row>
    <row r="5482" spans="1:14">
      <c r="A5482" t="s">
        <v>1360</v>
      </c>
      <c r="B5482" t="s">
        <v>197</v>
      </c>
      <c r="C5482" t="s">
        <v>198</v>
      </c>
      <c r="D5482" t="s">
        <v>27</v>
      </c>
      <c r="E5482" t="s">
        <v>189</v>
      </c>
      <c r="F5482" t="s">
        <v>29</v>
      </c>
      <c r="G5482">
        <v>6</v>
      </c>
      <c r="H5482">
        <v>4494.63</v>
      </c>
      <c r="I5482">
        <v>26967.78</v>
      </c>
      <c r="J5482">
        <v>399</v>
      </c>
      <c r="K5482">
        <v>12</v>
      </c>
      <c r="L5482" t="s">
        <v>55</v>
      </c>
      <c r="M5482">
        <f>(Table1[[#This Row],[Current_Stock]]*Table1[[#This Row],[Unit_Price]])</f>
        <v>1793357.37</v>
      </c>
      <c r="N5482" s="12">
        <f>DATE(YEAR(Table1[[#This Row],[Order_Date]]),MONTH(Table1[[#This Row],[Order_Date]]),1)</f>
        <v>45292</v>
      </c>
    </row>
    <row r="5483" spans="1:14">
      <c r="A5483" t="s">
        <v>558</v>
      </c>
      <c r="B5483" t="s">
        <v>601</v>
      </c>
      <c r="C5483" t="s">
        <v>602</v>
      </c>
      <c r="D5483" t="s">
        <v>84</v>
      </c>
      <c r="E5483" t="s">
        <v>39</v>
      </c>
      <c r="F5483" t="s">
        <v>60</v>
      </c>
      <c r="G5483">
        <v>24</v>
      </c>
      <c r="H5483">
        <v>28234.1</v>
      </c>
      <c r="I5483">
        <v>677618.4</v>
      </c>
      <c r="J5483">
        <v>105</v>
      </c>
      <c r="K5483">
        <v>14</v>
      </c>
      <c r="L5483" t="s">
        <v>18</v>
      </c>
      <c r="M5483">
        <f>(Table1[[#This Row],[Current_Stock]]*Table1[[#This Row],[Unit_Price]])</f>
        <v>2964580.5</v>
      </c>
      <c r="N5483" s="12">
        <f>DATE(YEAR(Table1[[#This Row],[Order_Date]]),MONTH(Table1[[#This Row],[Order_Date]]),1)</f>
        <v>45505</v>
      </c>
    </row>
    <row r="5484" spans="1:14">
      <c r="A5484" t="s">
        <v>304</v>
      </c>
      <c r="B5484" t="s">
        <v>472</v>
      </c>
      <c r="C5484" t="s">
        <v>473</v>
      </c>
      <c r="D5484" t="s">
        <v>44</v>
      </c>
      <c r="E5484" t="s">
        <v>269</v>
      </c>
      <c r="F5484" t="s">
        <v>17</v>
      </c>
      <c r="G5484">
        <v>65</v>
      </c>
      <c r="H5484">
        <v>591.66</v>
      </c>
      <c r="I5484">
        <v>38457.9</v>
      </c>
      <c r="J5484">
        <v>30</v>
      </c>
      <c r="K5484">
        <v>13</v>
      </c>
      <c r="L5484" t="s">
        <v>18</v>
      </c>
      <c r="M5484">
        <f>(Table1[[#This Row],[Current_Stock]]*Table1[[#This Row],[Unit_Price]])</f>
        <v>17749.8</v>
      </c>
      <c r="N5484" s="12">
        <f>DATE(YEAR(Table1[[#This Row],[Order_Date]]),MONTH(Table1[[#This Row],[Order_Date]]),1)</f>
        <v>45231</v>
      </c>
    </row>
    <row r="5485" spans="1:14">
      <c r="A5485" t="s">
        <v>911</v>
      </c>
      <c r="B5485" t="s">
        <v>1007</v>
      </c>
      <c r="C5485" t="s">
        <v>1008</v>
      </c>
      <c r="D5485" t="s">
        <v>27</v>
      </c>
      <c r="E5485" t="s">
        <v>104</v>
      </c>
      <c r="F5485" t="s">
        <v>17</v>
      </c>
      <c r="G5485">
        <v>4</v>
      </c>
      <c r="H5485">
        <v>868.32</v>
      </c>
      <c r="I5485">
        <v>3473.28</v>
      </c>
      <c r="J5485">
        <v>457</v>
      </c>
      <c r="K5485">
        <v>4</v>
      </c>
      <c r="L5485" t="s">
        <v>18</v>
      </c>
      <c r="M5485">
        <f>(Table1[[#This Row],[Current_Stock]]*Table1[[#This Row],[Unit_Price]])</f>
        <v>396822.24000000005</v>
      </c>
      <c r="N5485" s="12">
        <f>DATE(YEAR(Table1[[#This Row],[Order_Date]]),MONTH(Table1[[#This Row],[Order_Date]]),1)</f>
        <v>45323</v>
      </c>
    </row>
    <row r="5486" spans="1:14">
      <c r="A5486" t="s">
        <v>877</v>
      </c>
      <c r="B5486" t="s">
        <v>517</v>
      </c>
      <c r="C5486" t="s">
        <v>518</v>
      </c>
      <c r="D5486" t="s">
        <v>38</v>
      </c>
      <c r="E5486" t="s">
        <v>73</v>
      </c>
      <c r="F5486" t="s">
        <v>29</v>
      </c>
      <c r="G5486">
        <v>13</v>
      </c>
      <c r="H5486">
        <v>1152.48</v>
      </c>
      <c r="I5486">
        <v>14982.24</v>
      </c>
      <c r="J5486">
        <v>213</v>
      </c>
      <c r="K5486">
        <v>13</v>
      </c>
      <c r="L5486" t="s">
        <v>18</v>
      </c>
      <c r="M5486">
        <f>(Table1[[#This Row],[Current_Stock]]*Table1[[#This Row],[Unit_Price]])</f>
        <v>245478.24</v>
      </c>
      <c r="N5486" s="12">
        <f>DATE(YEAR(Table1[[#This Row],[Order_Date]]),MONTH(Table1[[#This Row],[Order_Date]]),1)</f>
        <v>45200</v>
      </c>
    </row>
    <row r="5487" spans="1:14">
      <c r="A5487" t="s">
        <v>672</v>
      </c>
      <c r="B5487" t="s">
        <v>466</v>
      </c>
      <c r="C5487" t="s">
        <v>467</v>
      </c>
      <c r="D5487" t="s">
        <v>27</v>
      </c>
      <c r="E5487" t="s">
        <v>167</v>
      </c>
      <c r="F5487" t="s">
        <v>17</v>
      </c>
      <c r="G5487">
        <v>5</v>
      </c>
      <c r="H5487">
        <v>3403.88</v>
      </c>
      <c r="I5487">
        <v>17019.400000000001</v>
      </c>
      <c r="J5487">
        <v>439</v>
      </c>
      <c r="K5487">
        <v>3</v>
      </c>
      <c r="L5487" t="s">
        <v>55</v>
      </c>
      <c r="M5487">
        <f>(Table1[[#This Row],[Current_Stock]]*Table1[[#This Row],[Unit_Price]])</f>
        <v>1494303.32</v>
      </c>
      <c r="N5487" s="12">
        <f>DATE(YEAR(Table1[[#This Row],[Order_Date]]),MONTH(Table1[[#This Row],[Order_Date]]),1)</f>
        <v>45170</v>
      </c>
    </row>
    <row r="5488" spans="1:14">
      <c r="A5488" t="s">
        <v>493</v>
      </c>
      <c r="B5488" t="s">
        <v>510</v>
      </c>
      <c r="C5488" t="s">
        <v>511</v>
      </c>
      <c r="D5488" t="s">
        <v>38</v>
      </c>
      <c r="E5488" t="s">
        <v>73</v>
      </c>
      <c r="F5488" t="s">
        <v>46</v>
      </c>
      <c r="G5488">
        <v>23</v>
      </c>
      <c r="H5488">
        <v>3364.13</v>
      </c>
      <c r="I5488">
        <v>77374.990000000005</v>
      </c>
      <c r="J5488">
        <v>192</v>
      </c>
      <c r="K5488">
        <v>13</v>
      </c>
      <c r="L5488" t="s">
        <v>18</v>
      </c>
      <c r="M5488">
        <f>(Table1[[#This Row],[Current_Stock]]*Table1[[#This Row],[Unit_Price]])</f>
        <v>645912.96</v>
      </c>
      <c r="N5488" s="12">
        <f>DATE(YEAR(Table1[[#This Row],[Order_Date]]),MONTH(Table1[[#This Row],[Order_Date]]),1)</f>
        <v>44958</v>
      </c>
    </row>
    <row r="5489" spans="1:14">
      <c r="A5489" t="s">
        <v>1072</v>
      </c>
      <c r="B5489" t="s">
        <v>544</v>
      </c>
      <c r="C5489" t="s">
        <v>545</v>
      </c>
      <c r="D5489" t="s">
        <v>96</v>
      </c>
      <c r="E5489" t="s">
        <v>113</v>
      </c>
      <c r="F5489" t="s">
        <v>60</v>
      </c>
      <c r="G5489">
        <v>1</v>
      </c>
      <c r="H5489">
        <v>1637.82</v>
      </c>
      <c r="I5489">
        <v>1637.82</v>
      </c>
      <c r="J5489">
        <v>474</v>
      </c>
      <c r="K5489">
        <v>5</v>
      </c>
      <c r="L5489" t="s">
        <v>18</v>
      </c>
      <c r="M5489">
        <f>(Table1[[#This Row],[Current_Stock]]*Table1[[#This Row],[Unit_Price]])</f>
        <v>776326.67999999993</v>
      </c>
      <c r="N5489" s="12">
        <f>DATE(YEAR(Table1[[#This Row],[Order_Date]]),MONTH(Table1[[#This Row],[Order_Date]]),1)</f>
        <v>45292</v>
      </c>
    </row>
    <row r="5490" spans="1:14">
      <c r="A5490" t="s">
        <v>732</v>
      </c>
      <c r="B5490" t="s">
        <v>1150</v>
      </c>
      <c r="C5490" t="s">
        <v>1151</v>
      </c>
      <c r="D5490" t="s">
        <v>33</v>
      </c>
      <c r="E5490" t="s">
        <v>269</v>
      </c>
      <c r="F5490" t="s">
        <v>17</v>
      </c>
      <c r="G5490">
        <v>20</v>
      </c>
      <c r="H5490">
        <v>718.22</v>
      </c>
      <c r="I5490">
        <v>14364.4</v>
      </c>
      <c r="J5490">
        <v>176</v>
      </c>
      <c r="K5490">
        <v>14</v>
      </c>
      <c r="L5490" t="s">
        <v>18</v>
      </c>
      <c r="M5490">
        <f>(Table1[[#This Row],[Current_Stock]]*Table1[[#This Row],[Unit_Price]])</f>
        <v>126406.72</v>
      </c>
      <c r="N5490" s="12">
        <f>DATE(YEAR(Table1[[#This Row],[Order_Date]]),MONTH(Table1[[#This Row],[Order_Date]]),1)</f>
        <v>45444</v>
      </c>
    </row>
    <row r="5491" spans="1:14">
      <c r="A5491" t="s">
        <v>1252</v>
      </c>
      <c r="B5491" t="s">
        <v>1168</v>
      </c>
      <c r="C5491" t="s">
        <v>1169</v>
      </c>
      <c r="D5491" t="s">
        <v>53</v>
      </c>
      <c r="E5491" t="s">
        <v>50</v>
      </c>
      <c r="F5491" t="s">
        <v>40</v>
      </c>
      <c r="G5491">
        <v>4</v>
      </c>
      <c r="H5491">
        <v>3846.31</v>
      </c>
      <c r="I5491">
        <v>15385.24</v>
      </c>
      <c r="J5491">
        <v>586</v>
      </c>
      <c r="K5491">
        <v>6</v>
      </c>
      <c r="L5491" t="s">
        <v>55</v>
      </c>
      <c r="M5491">
        <f>(Table1[[#This Row],[Current_Stock]]*Table1[[#This Row],[Unit_Price]])</f>
        <v>2253937.66</v>
      </c>
      <c r="N5491" s="12">
        <f>DATE(YEAR(Table1[[#This Row],[Order_Date]]),MONTH(Table1[[#This Row],[Order_Date]]),1)</f>
        <v>45566</v>
      </c>
    </row>
    <row r="5492" spans="1:14">
      <c r="A5492" t="s">
        <v>828</v>
      </c>
      <c r="B5492" t="s">
        <v>197</v>
      </c>
      <c r="C5492" t="s">
        <v>198</v>
      </c>
      <c r="D5492" t="s">
        <v>27</v>
      </c>
      <c r="E5492" t="s">
        <v>59</v>
      </c>
      <c r="F5492" t="s">
        <v>40</v>
      </c>
      <c r="G5492">
        <v>8</v>
      </c>
      <c r="H5492">
        <v>1709.76</v>
      </c>
      <c r="I5492">
        <v>13678.08</v>
      </c>
      <c r="J5492">
        <v>589</v>
      </c>
      <c r="K5492">
        <v>2</v>
      </c>
      <c r="L5492" t="s">
        <v>18</v>
      </c>
      <c r="M5492">
        <f>(Table1[[#This Row],[Current_Stock]]*Table1[[#This Row],[Unit_Price]])</f>
        <v>1007048.64</v>
      </c>
      <c r="N5492" s="12">
        <f>DATE(YEAR(Table1[[#This Row],[Order_Date]]),MONTH(Table1[[#This Row],[Order_Date]]),1)</f>
        <v>45261</v>
      </c>
    </row>
    <row r="5493" spans="1:14">
      <c r="A5493" t="s">
        <v>907</v>
      </c>
      <c r="B5493" t="s">
        <v>1168</v>
      </c>
      <c r="C5493" t="s">
        <v>1169</v>
      </c>
      <c r="D5493" t="s">
        <v>53</v>
      </c>
      <c r="E5493" t="s">
        <v>167</v>
      </c>
      <c r="F5493" t="s">
        <v>40</v>
      </c>
      <c r="G5493">
        <v>6</v>
      </c>
      <c r="H5493">
        <v>2298.6799999999998</v>
      </c>
      <c r="I5493">
        <v>13792.08</v>
      </c>
      <c r="J5493">
        <v>461</v>
      </c>
      <c r="K5493">
        <v>4</v>
      </c>
      <c r="L5493" t="s">
        <v>18</v>
      </c>
      <c r="M5493">
        <f>(Table1[[#This Row],[Current_Stock]]*Table1[[#This Row],[Unit_Price]])</f>
        <v>1059691.48</v>
      </c>
      <c r="N5493" s="12">
        <f>DATE(YEAR(Table1[[#This Row],[Order_Date]]),MONTH(Table1[[#This Row],[Order_Date]]),1)</f>
        <v>45352</v>
      </c>
    </row>
    <row r="5494" spans="1:14">
      <c r="A5494" t="s">
        <v>593</v>
      </c>
      <c r="B5494" t="s">
        <v>380</v>
      </c>
      <c r="C5494" t="s">
        <v>381</v>
      </c>
      <c r="D5494" t="s">
        <v>183</v>
      </c>
      <c r="E5494" t="s">
        <v>104</v>
      </c>
      <c r="F5494" t="s">
        <v>40</v>
      </c>
      <c r="G5494">
        <v>25</v>
      </c>
      <c r="H5494">
        <v>596.62</v>
      </c>
      <c r="I5494">
        <v>14915.5</v>
      </c>
      <c r="J5494">
        <v>106</v>
      </c>
      <c r="K5494">
        <v>9</v>
      </c>
      <c r="L5494" t="s">
        <v>18</v>
      </c>
      <c r="M5494">
        <f>(Table1[[#This Row],[Current_Stock]]*Table1[[#This Row],[Unit_Price]])</f>
        <v>63241.72</v>
      </c>
      <c r="N5494" s="12">
        <f>DATE(YEAR(Table1[[#This Row],[Order_Date]]),MONTH(Table1[[#This Row],[Order_Date]]),1)</f>
        <v>45261</v>
      </c>
    </row>
    <row r="5495" spans="1:14">
      <c r="A5495" t="s">
        <v>1206</v>
      </c>
      <c r="B5495" t="s">
        <v>802</v>
      </c>
      <c r="C5495" t="s">
        <v>803</v>
      </c>
      <c r="D5495" t="s">
        <v>15</v>
      </c>
      <c r="E5495" t="s">
        <v>167</v>
      </c>
      <c r="F5495" t="s">
        <v>60</v>
      </c>
      <c r="G5495">
        <v>10</v>
      </c>
      <c r="H5495">
        <v>337.48</v>
      </c>
      <c r="I5495">
        <v>3374.8</v>
      </c>
      <c r="J5495">
        <v>121</v>
      </c>
      <c r="K5495">
        <v>4</v>
      </c>
      <c r="L5495" t="s">
        <v>18</v>
      </c>
      <c r="M5495">
        <f>(Table1[[#This Row],[Current_Stock]]*Table1[[#This Row],[Unit_Price]])</f>
        <v>40835.08</v>
      </c>
      <c r="N5495" s="12">
        <f>DATE(YEAR(Table1[[#This Row],[Order_Date]]),MONTH(Table1[[#This Row],[Order_Date]]),1)</f>
        <v>44927</v>
      </c>
    </row>
    <row r="5496" spans="1:14">
      <c r="A5496" t="s">
        <v>1152</v>
      </c>
      <c r="B5496" t="s">
        <v>601</v>
      </c>
      <c r="C5496" t="s">
        <v>602</v>
      </c>
      <c r="D5496" t="s">
        <v>84</v>
      </c>
      <c r="E5496" t="s">
        <v>269</v>
      </c>
      <c r="F5496" t="s">
        <v>29</v>
      </c>
      <c r="G5496">
        <v>18</v>
      </c>
      <c r="H5496">
        <v>20540.39</v>
      </c>
      <c r="I5496">
        <v>369727.02</v>
      </c>
      <c r="J5496">
        <v>183</v>
      </c>
      <c r="K5496">
        <v>9</v>
      </c>
      <c r="L5496" t="s">
        <v>18</v>
      </c>
      <c r="M5496">
        <f>(Table1[[#This Row],[Current_Stock]]*Table1[[#This Row],[Unit_Price]])</f>
        <v>3758891.37</v>
      </c>
      <c r="N5496" s="12">
        <f>DATE(YEAR(Table1[[#This Row],[Order_Date]]),MONTH(Table1[[#This Row],[Order_Date]]),1)</f>
        <v>45139</v>
      </c>
    </row>
    <row r="5497" spans="1:14">
      <c r="A5497" t="s">
        <v>843</v>
      </c>
      <c r="B5497" t="s">
        <v>1111</v>
      </c>
      <c r="C5497" t="s">
        <v>1112</v>
      </c>
      <c r="D5497" t="s">
        <v>22</v>
      </c>
      <c r="E5497" t="s">
        <v>251</v>
      </c>
      <c r="F5497" t="s">
        <v>29</v>
      </c>
      <c r="G5497">
        <v>31</v>
      </c>
      <c r="H5497">
        <v>11801.22</v>
      </c>
      <c r="I5497">
        <v>365837.82</v>
      </c>
      <c r="J5497">
        <v>40</v>
      </c>
      <c r="K5497">
        <v>8</v>
      </c>
      <c r="L5497" t="s">
        <v>105</v>
      </c>
      <c r="M5497">
        <f>(Table1[[#This Row],[Current_Stock]]*Table1[[#This Row],[Unit_Price]])</f>
        <v>472048.8</v>
      </c>
      <c r="N5497" s="12">
        <f>DATE(YEAR(Table1[[#This Row],[Order_Date]]),MONTH(Table1[[#This Row],[Order_Date]]),1)</f>
        <v>45017</v>
      </c>
    </row>
    <row r="5498" spans="1:14">
      <c r="A5498" t="s">
        <v>663</v>
      </c>
      <c r="B5498" t="s">
        <v>371</v>
      </c>
      <c r="C5498" t="s">
        <v>372</v>
      </c>
      <c r="D5498" t="s">
        <v>22</v>
      </c>
      <c r="E5498" t="s">
        <v>243</v>
      </c>
      <c r="F5498" t="s">
        <v>40</v>
      </c>
      <c r="G5498">
        <v>48</v>
      </c>
      <c r="H5498">
        <v>18895.84</v>
      </c>
      <c r="I5498">
        <v>907000.31999999995</v>
      </c>
      <c r="J5498">
        <v>88</v>
      </c>
      <c r="K5498">
        <v>12</v>
      </c>
      <c r="L5498" t="s">
        <v>18</v>
      </c>
      <c r="M5498">
        <f>(Table1[[#This Row],[Current_Stock]]*Table1[[#This Row],[Unit_Price]])</f>
        <v>1662833.92</v>
      </c>
      <c r="N5498" s="12">
        <f>DATE(YEAR(Table1[[#This Row],[Order_Date]]),MONTH(Table1[[#This Row],[Order_Date]]),1)</f>
        <v>45200</v>
      </c>
    </row>
    <row r="5499" spans="1:14">
      <c r="A5499" t="s">
        <v>1047</v>
      </c>
      <c r="B5499" t="s">
        <v>848</v>
      </c>
      <c r="C5499" t="s">
        <v>849</v>
      </c>
      <c r="D5499" t="s">
        <v>33</v>
      </c>
      <c r="E5499" t="s">
        <v>189</v>
      </c>
      <c r="F5499" t="s">
        <v>29</v>
      </c>
      <c r="G5499">
        <v>8</v>
      </c>
      <c r="H5499">
        <v>1898.42</v>
      </c>
      <c r="I5499">
        <v>15187.36</v>
      </c>
      <c r="J5499">
        <v>103</v>
      </c>
      <c r="K5499">
        <v>3</v>
      </c>
      <c r="L5499" t="s">
        <v>18</v>
      </c>
      <c r="M5499">
        <f>(Table1[[#This Row],[Current_Stock]]*Table1[[#This Row],[Unit_Price]])</f>
        <v>195537.26</v>
      </c>
      <c r="N5499" s="12">
        <f>DATE(YEAR(Table1[[#This Row],[Order_Date]]),MONTH(Table1[[#This Row],[Order_Date]]),1)</f>
        <v>45017</v>
      </c>
    </row>
    <row r="5500" spans="1:14">
      <c r="A5500" t="s">
        <v>1282</v>
      </c>
      <c r="B5500" t="s">
        <v>897</v>
      </c>
      <c r="C5500" t="s">
        <v>898</v>
      </c>
      <c r="D5500" t="s">
        <v>27</v>
      </c>
      <c r="E5500" t="s">
        <v>34</v>
      </c>
      <c r="F5500" t="s">
        <v>29</v>
      </c>
      <c r="G5500">
        <v>1</v>
      </c>
      <c r="H5500">
        <v>1944.89</v>
      </c>
      <c r="I5500">
        <v>1944.89</v>
      </c>
      <c r="J5500">
        <v>427</v>
      </c>
      <c r="K5500">
        <v>4</v>
      </c>
      <c r="L5500" t="s">
        <v>55</v>
      </c>
      <c r="M5500">
        <f>(Table1[[#This Row],[Current_Stock]]*Table1[[#This Row],[Unit_Price]])</f>
        <v>830468.03</v>
      </c>
      <c r="N5500" s="12">
        <f>DATE(YEAR(Table1[[#This Row],[Order_Date]]),MONTH(Table1[[#This Row],[Order_Date]]),1)</f>
        <v>45170</v>
      </c>
    </row>
    <row r="5501" spans="1:14">
      <c r="A5501" t="s">
        <v>1136</v>
      </c>
      <c r="B5501" t="s">
        <v>1224</v>
      </c>
      <c r="C5501" t="s">
        <v>1225</v>
      </c>
      <c r="D5501" t="s">
        <v>84</v>
      </c>
      <c r="E5501" t="s">
        <v>282</v>
      </c>
      <c r="F5501" t="s">
        <v>29</v>
      </c>
      <c r="G5501">
        <v>25</v>
      </c>
      <c r="H5501">
        <v>7791.89</v>
      </c>
      <c r="I5501">
        <v>194797.25</v>
      </c>
      <c r="J5501">
        <v>124</v>
      </c>
      <c r="K5501">
        <v>7</v>
      </c>
      <c r="L5501" t="s">
        <v>18</v>
      </c>
      <c r="M5501">
        <f>(Table1[[#This Row],[Current_Stock]]*Table1[[#This Row],[Unit_Price]])</f>
        <v>966194.36</v>
      </c>
      <c r="N5501" s="12">
        <f>DATE(YEAR(Table1[[#This Row],[Order_Date]]),MONTH(Table1[[#This Row],[Order_Date]]),1)</f>
        <v>45261</v>
      </c>
    </row>
    <row r="5502" spans="1:14">
      <c r="A5502" t="s">
        <v>869</v>
      </c>
      <c r="B5502" t="s">
        <v>527</v>
      </c>
      <c r="C5502" t="s">
        <v>528</v>
      </c>
      <c r="D5502" t="s">
        <v>22</v>
      </c>
      <c r="E5502" t="s">
        <v>80</v>
      </c>
      <c r="F5502" t="s">
        <v>60</v>
      </c>
      <c r="G5502">
        <v>23</v>
      </c>
      <c r="H5502">
        <v>14137.74</v>
      </c>
      <c r="I5502">
        <v>325168.02</v>
      </c>
      <c r="J5502">
        <v>67</v>
      </c>
      <c r="K5502">
        <v>14</v>
      </c>
      <c r="L5502" t="s">
        <v>18</v>
      </c>
      <c r="M5502">
        <f>(Table1[[#This Row],[Current_Stock]]*Table1[[#This Row],[Unit_Price]])</f>
        <v>947228.58</v>
      </c>
      <c r="N5502" s="12">
        <f>DATE(YEAR(Table1[[#This Row],[Order_Date]]),MONTH(Table1[[#This Row],[Order_Date]]),1)</f>
        <v>44986</v>
      </c>
    </row>
    <row r="5503" spans="1:14">
      <c r="A5503" t="s">
        <v>762</v>
      </c>
      <c r="B5503" t="s">
        <v>510</v>
      </c>
      <c r="C5503" t="s">
        <v>511</v>
      </c>
      <c r="D5503" t="s">
        <v>38</v>
      </c>
      <c r="E5503" t="s">
        <v>109</v>
      </c>
      <c r="F5503" t="s">
        <v>29</v>
      </c>
      <c r="G5503">
        <v>25</v>
      </c>
      <c r="H5503">
        <v>300.41000000000003</v>
      </c>
      <c r="I5503">
        <v>7510.25</v>
      </c>
      <c r="J5503">
        <v>193</v>
      </c>
      <c r="K5503">
        <v>9</v>
      </c>
      <c r="L5503" t="s">
        <v>18</v>
      </c>
      <c r="M5503">
        <f>(Table1[[#This Row],[Current_Stock]]*Table1[[#This Row],[Unit_Price]])</f>
        <v>57979.130000000005</v>
      </c>
      <c r="N5503" s="12">
        <f>DATE(YEAR(Table1[[#This Row],[Order_Date]]),MONTH(Table1[[#This Row],[Order_Date]]),1)</f>
        <v>45047</v>
      </c>
    </row>
    <row r="5504" spans="1:14">
      <c r="A5504" t="s">
        <v>1309</v>
      </c>
      <c r="B5504" t="s">
        <v>328</v>
      </c>
      <c r="C5504" t="s">
        <v>329</v>
      </c>
      <c r="D5504" t="s">
        <v>53</v>
      </c>
      <c r="E5504" t="s">
        <v>113</v>
      </c>
      <c r="F5504" t="s">
        <v>17</v>
      </c>
      <c r="G5504">
        <v>1</v>
      </c>
      <c r="H5504">
        <v>2710.38</v>
      </c>
      <c r="I5504">
        <v>2710.38</v>
      </c>
      <c r="J5504">
        <v>284</v>
      </c>
      <c r="K5504">
        <v>6</v>
      </c>
      <c r="L5504" t="s">
        <v>18</v>
      </c>
      <c r="M5504">
        <f>(Table1[[#This Row],[Current_Stock]]*Table1[[#This Row],[Unit_Price]])</f>
        <v>769747.92</v>
      </c>
      <c r="N5504" s="12">
        <f>DATE(YEAR(Table1[[#This Row],[Order_Date]]),MONTH(Table1[[#This Row],[Order_Date]]),1)</f>
        <v>45627</v>
      </c>
    </row>
    <row r="5505" spans="1:14">
      <c r="A5505" t="s">
        <v>1164</v>
      </c>
      <c r="B5505" t="s">
        <v>974</v>
      </c>
      <c r="C5505" t="s">
        <v>975</v>
      </c>
      <c r="D5505" t="s">
        <v>44</v>
      </c>
      <c r="E5505" t="s">
        <v>109</v>
      </c>
      <c r="F5505" t="s">
        <v>40</v>
      </c>
      <c r="G5505">
        <v>43</v>
      </c>
      <c r="H5505">
        <v>2131.85</v>
      </c>
      <c r="I5505">
        <v>91669.55</v>
      </c>
      <c r="J5505">
        <v>91</v>
      </c>
      <c r="K5505">
        <v>10</v>
      </c>
      <c r="L5505" t="s">
        <v>105</v>
      </c>
      <c r="M5505">
        <f>(Table1[[#This Row],[Current_Stock]]*Table1[[#This Row],[Unit_Price]])</f>
        <v>193998.35</v>
      </c>
      <c r="N5505" s="12">
        <f>DATE(YEAR(Table1[[#This Row],[Order_Date]]),MONTH(Table1[[#This Row],[Order_Date]]),1)</f>
        <v>45383</v>
      </c>
    </row>
    <row r="5506" spans="1:14">
      <c r="A5506" t="s">
        <v>93</v>
      </c>
      <c r="B5506" t="s">
        <v>531</v>
      </c>
      <c r="C5506" t="s">
        <v>532</v>
      </c>
      <c r="D5506" t="s">
        <v>53</v>
      </c>
      <c r="E5506" t="s">
        <v>28</v>
      </c>
      <c r="F5506" t="s">
        <v>40</v>
      </c>
      <c r="G5506">
        <v>17</v>
      </c>
      <c r="H5506">
        <v>3097.59</v>
      </c>
      <c r="I5506">
        <v>52659.03</v>
      </c>
      <c r="J5506">
        <v>264</v>
      </c>
      <c r="K5506">
        <v>4</v>
      </c>
      <c r="L5506" t="s">
        <v>55</v>
      </c>
      <c r="M5506">
        <f>(Table1[[#This Row],[Current_Stock]]*Table1[[#This Row],[Unit_Price]])</f>
        <v>817763.76</v>
      </c>
      <c r="N5506" s="12">
        <f>DATE(YEAR(Table1[[#This Row],[Order_Date]]),MONTH(Table1[[#This Row],[Order_Date]]),1)</f>
        <v>45597</v>
      </c>
    </row>
    <row r="5507" spans="1:14">
      <c r="A5507" t="s">
        <v>629</v>
      </c>
      <c r="B5507" t="s">
        <v>897</v>
      </c>
      <c r="C5507" t="s">
        <v>898</v>
      </c>
      <c r="D5507" t="s">
        <v>27</v>
      </c>
      <c r="E5507" t="s">
        <v>153</v>
      </c>
      <c r="F5507" t="s">
        <v>29</v>
      </c>
      <c r="G5507">
        <v>5</v>
      </c>
      <c r="H5507">
        <v>2322.9499999999998</v>
      </c>
      <c r="I5507">
        <v>11614.75</v>
      </c>
      <c r="J5507">
        <v>475</v>
      </c>
      <c r="K5507">
        <v>11</v>
      </c>
      <c r="L5507" t="s">
        <v>55</v>
      </c>
      <c r="M5507">
        <f>(Table1[[#This Row],[Current_Stock]]*Table1[[#This Row],[Unit_Price]])</f>
        <v>1103401.25</v>
      </c>
      <c r="N5507" s="12">
        <f>DATE(YEAR(Table1[[#This Row],[Order_Date]]),MONTH(Table1[[#This Row],[Order_Date]]),1)</f>
        <v>44958</v>
      </c>
    </row>
    <row r="5508" spans="1:14">
      <c r="A5508" t="s">
        <v>1369</v>
      </c>
      <c r="B5508" t="s">
        <v>213</v>
      </c>
      <c r="C5508" t="s">
        <v>214</v>
      </c>
      <c r="D5508" t="s">
        <v>33</v>
      </c>
      <c r="E5508" t="s">
        <v>45</v>
      </c>
      <c r="F5508" t="s">
        <v>17</v>
      </c>
      <c r="G5508">
        <v>11</v>
      </c>
      <c r="H5508">
        <v>4733.25</v>
      </c>
      <c r="I5508">
        <v>52065.75</v>
      </c>
      <c r="J5508">
        <v>217</v>
      </c>
      <c r="K5508">
        <v>2</v>
      </c>
      <c r="L5508" t="s">
        <v>18</v>
      </c>
      <c r="M5508">
        <f>(Table1[[#This Row],[Current_Stock]]*Table1[[#This Row],[Unit_Price]])</f>
        <v>1027115.25</v>
      </c>
      <c r="N5508" s="12">
        <f>DATE(YEAR(Table1[[#This Row],[Order_Date]]),MONTH(Table1[[#This Row],[Order_Date]]),1)</f>
        <v>45597</v>
      </c>
    </row>
    <row r="5509" spans="1:14">
      <c r="A5509" t="s">
        <v>186</v>
      </c>
      <c r="B5509" t="s">
        <v>1018</v>
      </c>
      <c r="C5509" t="s">
        <v>1019</v>
      </c>
      <c r="D5509" t="s">
        <v>38</v>
      </c>
      <c r="E5509" t="s">
        <v>45</v>
      </c>
      <c r="F5509" t="s">
        <v>46</v>
      </c>
      <c r="G5509">
        <v>8</v>
      </c>
      <c r="H5509">
        <v>3279.68</v>
      </c>
      <c r="I5509">
        <v>26237.439999999999</v>
      </c>
      <c r="J5509">
        <v>150</v>
      </c>
      <c r="K5509">
        <v>2</v>
      </c>
      <c r="L5509" t="s">
        <v>18</v>
      </c>
      <c r="M5509">
        <f>(Table1[[#This Row],[Current_Stock]]*Table1[[#This Row],[Unit_Price]])</f>
        <v>491952</v>
      </c>
      <c r="N5509" s="12">
        <f>DATE(YEAR(Table1[[#This Row],[Order_Date]]),MONTH(Table1[[#This Row],[Order_Date]]),1)</f>
        <v>45200</v>
      </c>
    </row>
    <row r="5510" spans="1:14">
      <c r="A5510" t="s">
        <v>431</v>
      </c>
      <c r="B5510" t="s">
        <v>57</v>
      </c>
      <c r="C5510" t="s">
        <v>58</v>
      </c>
      <c r="D5510" t="s">
        <v>38</v>
      </c>
      <c r="E5510" t="s">
        <v>282</v>
      </c>
      <c r="F5510" t="s">
        <v>29</v>
      </c>
      <c r="G5510">
        <v>9</v>
      </c>
      <c r="H5510">
        <v>1989.24</v>
      </c>
      <c r="I5510">
        <v>17903.16</v>
      </c>
      <c r="J5510">
        <v>130</v>
      </c>
      <c r="K5510">
        <v>4</v>
      </c>
      <c r="L5510" t="s">
        <v>18</v>
      </c>
      <c r="M5510">
        <f>(Table1[[#This Row],[Current_Stock]]*Table1[[#This Row],[Unit_Price]])</f>
        <v>258601.2</v>
      </c>
      <c r="N5510" s="12">
        <f>DATE(YEAR(Table1[[#This Row],[Order_Date]]),MONTH(Table1[[#This Row],[Order_Date]]),1)</f>
        <v>45231</v>
      </c>
    </row>
    <row r="5511" spans="1:14">
      <c r="A5511" t="s">
        <v>876</v>
      </c>
      <c r="B5511" t="s">
        <v>165</v>
      </c>
      <c r="C5511" t="s">
        <v>166</v>
      </c>
      <c r="D5511" t="s">
        <v>53</v>
      </c>
      <c r="E5511" t="s">
        <v>59</v>
      </c>
      <c r="F5511" t="s">
        <v>60</v>
      </c>
      <c r="G5511">
        <v>6</v>
      </c>
      <c r="H5511">
        <v>3952.56</v>
      </c>
      <c r="I5511">
        <v>23715.360000000001</v>
      </c>
      <c r="J5511">
        <v>477</v>
      </c>
      <c r="K5511">
        <v>4</v>
      </c>
      <c r="L5511" t="s">
        <v>18</v>
      </c>
      <c r="M5511">
        <f>(Table1[[#This Row],[Current_Stock]]*Table1[[#This Row],[Unit_Price]])</f>
        <v>1885371.1199999999</v>
      </c>
      <c r="N5511" s="12">
        <f>DATE(YEAR(Table1[[#This Row],[Order_Date]]),MONTH(Table1[[#This Row],[Order_Date]]),1)</f>
        <v>45292</v>
      </c>
    </row>
    <row r="5512" spans="1:14">
      <c r="A5512" t="s">
        <v>463</v>
      </c>
      <c r="B5512" t="s">
        <v>233</v>
      </c>
      <c r="C5512" t="s">
        <v>234</v>
      </c>
      <c r="D5512" t="s">
        <v>44</v>
      </c>
      <c r="E5512" t="s">
        <v>54</v>
      </c>
      <c r="F5512" t="s">
        <v>60</v>
      </c>
      <c r="G5512">
        <v>35</v>
      </c>
      <c r="H5512">
        <v>3509.41</v>
      </c>
      <c r="I5512">
        <v>122829.35</v>
      </c>
      <c r="J5512">
        <v>101</v>
      </c>
      <c r="K5512">
        <v>7</v>
      </c>
      <c r="L5512" t="s">
        <v>105</v>
      </c>
      <c r="M5512">
        <f>(Table1[[#This Row],[Current_Stock]]*Table1[[#This Row],[Unit_Price]])</f>
        <v>354450.41</v>
      </c>
      <c r="N5512" s="12">
        <f>DATE(YEAR(Table1[[#This Row],[Order_Date]]),MONTH(Table1[[#This Row],[Order_Date]]),1)</f>
        <v>45352</v>
      </c>
    </row>
    <row r="5513" spans="1:14">
      <c r="A5513" t="s">
        <v>1023</v>
      </c>
      <c r="B5513" t="s">
        <v>432</v>
      </c>
      <c r="C5513" t="s">
        <v>433</v>
      </c>
      <c r="D5513" t="s">
        <v>96</v>
      </c>
      <c r="E5513" t="s">
        <v>282</v>
      </c>
      <c r="F5513" t="s">
        <v>40</v>
      </c>
      <c r="G5513">
        <v>8</v>
      </c>
      <c r="H5513">
        <v>1074.58</v>
      </c>
      <c r="I5513">
        <v>8596.64</v>
      </c>
      <c r="J5513">
        <v>323</v>
      </c>
      <c r="K5513">
        <v>11</v>
      </c>
      <c r="L5513" t="s">
        <v>55</v>
      </c>
      <c r="M5513">
        <f>(Table1[[#This Row],[Current_Stock]]*Table1[[#This Row],[Unit_Price]])</f>
        <v>347089.33999999997</v>
      </c>
      <c r="N5513" s="12">
        <f>DATE(YEAR(Table1[[#This Row],[Order_Date]]),MONTH(Table1[[#This Row],[Order_Date]]),1)</f>
        <v>44986</v>
      </c>
    </row>
    <row r="5514" spans="1:14">
      <c r="A5514" t="s">
        <v>1193</v>
      </c>
      <c r="B5514" t="s">
        <v>656</v>
      </c>
      <c r="C5514" t="s">
        <v>657</v>
      </c>
      <c r="D5514" t="s">
        <v>44</v>
      </c>
      <c r="E5514" t="s">
        <v>23</v>
      </c>
      <c r="F5514" t="s">
        <v>40</v>
      </c>
      <c r="G5514">
        <v>26</v>
      </c>
      <c r="H5514">
        <v>1127.5</v>
      </c>
      <c r="I5514">
        <v>29315</v>
      </c>
      <c r="J5514">
        <v>32</v>
      </c>
      <c r="K5514">
        <v>7</v>
      </c>
      <c r="L5514" t="s">
        <v>105</v>
      </c>
      <c r="M5514">
        <f>(Table1[[#This Row],[Current_Stock]]*Table1[[#This Row],[Unit_Price]])</f>
        <v>36080</v>
      </c>
      <c r="N5514" s="12">
        <f>DATE(YEAR(Table1[[#This Row],[Order_Date]]),MONTH(Table1[[#This Row],[Order_Date]]),1)</f>
        <v>45139</v>
      </c>
    </row>
    <row r="5515" spans="1:14">
      <c r="A5515" t="s">
        <v>320</v>
      </c>
      <c r="B5515" t="s">
        <v>853</v>
      </c>
      <c r="C5515" t="s">
        <v>854</v>
      </c>
      <c r="D5515" t="s">
        <v>84</v>
      </c>
      <c r="E5515" t="s">
        <v>277</v>
      </c>
      <c r="F5515" t="s">
        <v>40</v>
      </c>
      <c r="G5515">
        <v>14</v>
      </c>
      <c r="H5515">
        <v>22177.360000000001</v>
      </c>
      <c r="I5515">
        <v>310483.03999999998</v>
      </c>
      <c r="J5515">
        <v>122</v>
      </c>
      <c r="K5515">
        <v>6</v>
      </c>
      <c r="L5515" t="s">
        <v>18</v>
      </c>
      <c r="M5515">
        <f>(Table1[[#This Row],[Current_Stock]]*Table1[[#This Row],[Unit_Price]])</f>
        <v>2705637.92</v>
      </c>
      <c r="N5515" s="12">
        <f>DATE(YEAR(Table1[[#This Row],[Order_Date]]),MONTH(Table1[[#This Row],[Order_Date]]),1)</f>
        <v>45444</v>
      </c>
    </row>
    <row r="5516" spans="1:14">
      <c r="A5516" t="s">
        <v>804</v>
      </c>
      <c r="B5516" t="s">
        <v>656</v>
      </c>
      <c r="C5516" t="s">
        <v>657</v>
      </c>
      <c r="D5516" t="s">
        <v>44</v>
      </c>
      <c r="E5516" t="s">
        <v>211</v>
      </c>
      <c r="F5516" t="s">
        <v>17</v>
      </c>
      <c r="G5516">
        <v>32</v>
      </c>
      <c r="H5516">
        <v>4016.21</v>
      </c>
      <c r="I5516">
        <v>128518.72</v>
      </c>
      <c r="J5516">
        <v>38</v>
      </c>
      <c r="K5516">
        <v>14</v>
      </c>
      <c r="L5516" t="s">
        <v>18</v>
      </c>
      <c r="M5516">
        <f>(Table1[[#This Row],[Current_Stock]]*Table1[[#This Row],[Unit_Price]])</f>
        <v>152615.98000000001</v>
      </c>
      <c r="N5516" s="12">
        <f>DATE(YEAR(Table1[[#This Row],[Order_Date]]),MONTH(Table1[[#This Row],[Order_Date]]),1)</f>
        <v>44927</v>
      </c>
    </row>
    <row r="5517" spans="1:14">
      <c r="A5517" t="s">
        <v>1002</v>
      </c>
      <c r="B5517" t="s">
        <v>783</v>
      </c>
      <c r="C5517" t="s">
        <v>784</v>
      </c>
      <c r="D5517" t="s">
        <v>22</v>
      </c>
      <c r="E5517" t="s">
        <v>54</v>
      </c>
      <c r="F5517" t="s">
        <v>40</v>
      </c>
      <c r="G5517">
        <v>38</v>
      </c>
      <c r="H5517">
        <v>14977.4</v>
      </c>
      <c r="I5517">
        <v>569141.19999999995</v>
      </c>
      <c r="J5517">
        <v>74</v>
      </c>
      <c r="K5517">
        <v>8</v>
      </c>
      <c r="L5517" t="s">
        <v>18</v>
      </c>
      <c r="M5517">
        <f>(Table1[[#This Row],[Current_Stock]]*Table1[[#This Row],[Unit_Price]])</f>
        <v>1108327.5999999999</v>
      </c>
      <c r="N5517" s="12">
        <f>DATE(YEAR(Table1[[#This Row],[Order_Date]]),MONTH(Table1[[#This Row],[Order_Date]]),1)</f>
        <v>45505</v>
      </c>
    </row>
    <row r="5518" spans="1:14">
      <c r="A5518" t="s">
        <v>1323</v>
      </c>
      <c r="B5518" t="s">
        <v>151</v>
      </c>
      <c r="C5518" t="s">
        <v>152</v>
      </c>
      <c r="D5518" t="s">
        <v>53</v>
      </c>
      <c r="E5518" t="s">
        <v>282</v>
      </c>
      <c r="F5518" t="s">
        <v>29</v>
      </c>
      <c r="G5518">
        <v>4</v>
      </c>
      <c r="H5518">
        <v>4245.3</v>
      </c>
      <c r="I5518">
        <v>16981.2</v>
      </c>
      <c r="J5518">
        <v>303</v>
      </c>
      <c r="K5518">
        <v>4</v>
      </c>
      <c r="L5518" t="s">
        <v>18</v>
      </c>
      <c r="M5518">
        <f>(Table1[[#This Row],[Current_Stock]]*Table1[[#This Row],[Unit_Price]])</f>
        <v>1286325.9000000001</v>
      </c>
      <c r="N5518" s="12">
        <f>DATE(YEAR(Table1[[#This Row],[Order_Date]]),MONTH(Table1[[#This Row],[Order_Date]]),1)</f>
        <v>45352</v>
      </c>
    </row>
    <row r="5519" spans="1:14">
      <c r="A5519" t="s">
        <v>1323</v>
      </c>
      <c r="B5519" t="s">
        <v>555</v>
      </c>
      <c r="C5519" t="s">
        <v>556</v>
      </c>
      <c r="D5519" t="s">
        <v>96</v>
      </c>
      <c r="E5519" t="s">
        <v>54</v>
      </c>
      <c r="F5519" t="s">
        <v>60</v>
      </c>
      <c r="G5519">
        <v>8</v>
      </c>
      <c r="H5519">
        <v>4167.0600000000004</v>
      </c>
      <c r="I5519">
        <v>33336.480000000003</v>
      </c>
      <c r="J5519">
        <v>486</v>
      </c>
      <c r="K5519">
        <v>7</v>
      </c>
      <c r="L5519" t="s">
        <v>18</v>
      </c>
      <c r="M5519">
        <f>(Table1[[#This Row],[Current_Stock]]*Table1[[#This Row],[Unit_Price]])</f>
        <v>2025191.1600000001</v>
      </c>
      <c r="N5519" s="12">
        <f>DATE(YEAR(Table1[[#This Row],[Order_Date]]),MONTH(Table1[[#This Row],[Order_Date]]),1)</f>
        <v>45352</v>
      </c>
    </row>
    <row r="5520" spans="1:14">
      <c r="A5520" t="s">
        <v>651</v>
      </c>
      <c r="B5520" t="s">
        <v>358</v>
      </c>
      <c r="C5520" t="s">
        <v>359</v>
      </c>
      <c r="D5520" t="s">
        <v>53</v>
      </c>
      <c r="E5520" t="s">
        <v>54</v>
      </c>
      <c r="F5520" t="s">
        <v>40</v>
      </c>
      <c r="G5520">
        <v>3</v>
      </c>
      <c r="H5520">
        <v>3767.92</v>
      </c>
      <c r="I5520">
        <v>11303.76</v>
      </c>
      <c r="J5520">
        <v>383</v>
      </c>
      <c r="K5520">
        <v>9</v>
      </c>
      <c r="L5520" t="s">
        <v>18</v>
      </c>
      <c r="M5520">
        <f>(Table1[[#This Row],[Current_Stock]]*Table1[[#This Row],[Unit_Price]])</f>
        <v>1443113.36</v>
      </c>
      <c r="N5520" s="12">
        <f>DATE(YEAR(Table1[[#This Row],[Order_Date]]),MONTH(Table1[[#This Row],[Order_Date]]),1)</f>
        <v>45597</v>
      </c>
    </row>
    <row r="5521" spans="1:14">
      <c r="A5521" t="s">
        <v>1181</v>
      </c>
      <c r="B5521" t="s">
        <v>535</v>
      </c>
      <c r="C5521" t="s">
        <v>536</v>
      </c>
      <c r="D5521" t="s">
        <v>27</v>
      </c>
      <c r="E5521" t="s">
        <v>73</v>
      </c>
      <c r="F5521" t="s">
        <v>46</v>
      </c>
      <c r="G5521">
        <v>9</v>
      </c>
      <c r="H5521">
        <v>4364.71</v>
      </c>
      <c r="I5521">
        <v>39282.39</v>
      </c>
      <c r="J5521">
        <v>579</v>
      </c>
      <c r="K5521">
        <v>12</v>
      </c>
      <c r="L5521" t="s">
        <v>55</v>
      </c>
      <c r="M5521">
        <f>(Table1[[#This Row],[Current_Stock]]*Table1[[#This Row],[Unit_Price]])</f>
        <v>2527167.09</v>
      </c>
      <c r="N5521" s="12">
        <f>DATE(YEAR(Table1[[#This Row],[Order_Date]]),MONTH(Table1[[#This Row],[Order_Date]]),1)</f>
        <v>45231</v>
      </c>
    </row>
    <row r="5522" spans="1:14">
      <c r="A5522" t="s">
        <v>956</v>
      </c>
      <c r="B5522" t="s">
        <v>225</v>
      </c>
      <c r="C5522" t="s">
        <v>226</v>
      </c>
      <c r="D5522" t="s">
        <v>183</v>
      </c>
      <c r="E5522" t="s">
        <v>45</v>
      </c>
      <c r="F5522" t="s">
        <v>29</v>
      </c>
      <c r="G5522">
        <v>13</v>
      </c>
      <c r="H5522">
        <v>1306.27</v>
      </c>
      <c r="I5522">
        <v>16981.509999999998</v>
      </c>
      <c r="J5522">
        <v>228</v>
      </c>
      <c r="K5522">
        <v>4</v>
      </c>
      <c r="L5522" t="s">
        <v>18</v>
      </c>
      <c r="M5522">
        <f>(Table1[[#This Row],[Current_Stock]]*Table1[[#This Row],[Unit_Price]])</f>
        <v>297829.56</v>
      </c>
      <c r="N5522" s="12">
        <f>DATE(YEAR(Table1[[#This Row],[Order_Date]]),MONTH(Table1[[#This Row],[Order_Date]]),1)</f>
        <v>45078</v>
      </c>
    </row>
    <row r="5523" spans="1:14">
      <c r="A5523" t="s">
        <v>1276</v>
      </c>
      <c r="B5523" t="s">
        <v>1105</v>
      </c>
      <c r="C5523" t="s">
        <v>1106</v>
      </c>
      <c r="D5523" t="s">
        <v>15</v>
      </c>
      <c r="E5523" t="s">
        <v>97</v>
      </c>
      <c r="F5523" t="s">
        <v>17</v>
      </c>
      <c r="G5523">
        <v>18</v>
      </c>
      <c r="H5523">
        <v>193.14</v>
      </c>
      <c r="I5523">
        <v>3476.52</v>
      </c>
      <c r="J5523">
        <v>219</v>
      </c>
      <c r="K5523">
        <v>3</v>
      </c>
      <c r="L5523" t="s">
        <v>18</v>
      </c>
      <c r="M5523">
        <f>(Table1[[#This Row],[Current_Stock]]*Table1[[#This Row],[Unit_Price]])</f>
        <v>42297.659999999996</v>
      </c>
      <c r="N5523" s="12">
        <f>DATE(YEAR(Table1[[#This Row],[Order_Date]]),MONTH(Table1[[#This Row],[Order_Date]]),1)</f>
        <v>45536</v>
      </c>
    </row>
    <row r="5524" spans="1:14">
      <c r="A5524" t="s">
        <v>1122</v>
      </c>
      <c r="B5524" t="s">
        <v>68</v>
      </c>
      <c r="C5524" t="s">
        <v>69</v>
      </c>
      <c r="D5524" t="s">
        <v>44</v>
      </c>
      <c r="E5524" t="s">
        <v>269</v>
      </c>
      <c r="F5524" t="s">
        <v>60</v>
      </c>
      <c r="G5524">
        <v>22</v>
      </c>
      <c r="H5524">
        <v>2287.5</v>
      </c>
      <c r="I5524">
        <v>50325</v>
      </c>
      <c r="J5524">
        <v>48</v>
      </c>
      <c r="K5524">
        <v>13</v>
      </c>
      <c r="L5524" t="s">
        <v>105</v>
      </c>
      <c r="M5524">
        <f>(Table1[[#This Row],[Current_Stock]]*Table1[[#This Row],[Unit_Price]])</f>
        <v>109800</v>
      </c>
      <c r="N5524" s="12">
        <f>DATE(YEAR(Table1[[#This Row],[Order_Date]]),MONTH(Table1[[#This Row],[Order_Date]]),1)</f>
        <v>45444</v>
      </c>
    </row>
    <row r="5525" spans="1:14">
      <c r="A5525" t="s">
        <v>1390</v>
      </c>
      <c r="B5525" t="s">
        <v>25</v>
      </c>
      <c r="C5525" t="s">
        <v>26</v>
      </c>
      <c r="D5525" t="s">
        <v>27</v>
      </c>
      <c r="E5525" t="s">
        <v>153</v>
      </c>
      <c r="F5525" t="s">
        <v>17</v>
      </c>
      <c r="G5525">
        <v>8</v>
      </c>
      <c r="H5525">
        <v>2795.39</v>
      </c>
      <c r="I5525">
        <v>22363.119999999999</v>
      </c>
      <c r="J5525">
        <v>589</v>
      </c>
      <c r="K5525">
        <v>11</v>
      </c>
      <c r="L5525" t="s">
        <v>55</v>
      </c>
      <c r="M5525">
        <f>(Table1[[#This Row],[Current_Stock]]*Table1[[#This Row],[Unit_Price]])</f>
        <v>1646484.71</v>
      </c>
      <c r="N5525" s="12">
        <f>DATE(YEAR(Table1[[#This Row],[Order_Date]]),MONTH(Table1[[#This Row],[Order_Date]]),1)</f>
        <v>45200</v>
      </c>
    </row>
    <row r="5526" spans="1:14">
      <c r="A5526" t="s">
        <v>668</v>
      </c>
      <c r="B5526" t="s">
        <v>895</v>
      </c>
      <c r="C5526" t="s">
        <v>896</v>
      </c>
      <c r="D5526" t="s">
        <v>38</v>
      </c>
      <c r="E5526" t="s">
        <v>113</v>
      </c>
      <c r="F5526" t="s">
        <v>40</v>
      </c>
      <c r="G5526">
        <v>20</v>
      </c>
      <c r="H5526">
        <v>3685.42</v>
      </c>
      <c r="I5526">
        <v>73708.399999999994</v>
      </c>
      <c r="J5526">
        <v>90</v>
      </c>
      <c r="K5526">
        <v>13</v>
      </c>
      <c r="L5526" t="s">
        <v>18</v>
      </c>
      <c r="M5526">
        <f>(Table1[[#This Row],[Current_Stock]]*Table1[[#This Row],[Unit_Price]])</f>
        <v>331687.8</v>
      </c>
      <c r="N5526" s="12">
        <f>DATE(YEAR(Table1[[#This Row],[Order_Date]]),MONTH(Table1[[#This Row],[Order_Date]]),1)</f>
        <v>45474</v>
      </c>
    </row>
    <row r="5527" spans="1:14">
      <c r="A5527" t="s">
        <v>35</v>
      </c>
      <c r="B5527" t="s">
        <v>860</v>
      </c>
      <c r="C5527" t="s">
        <v>861</v>
      </c>
      <c r="D5527" t="s">
        <v>44</v>
      </c>
      <c r="E5527" t="s">
        <v>189</v>
      </c>
      <c r="F5527" t="s">
        <v>17</v>
      </c>
      <c r="G5527">
        <v>30</v>
      </c>
      <c r="H5527">
        <v>397.4</v>
      </c>
      <c r="I5527">
        <v>11922</v>
      </c>
      <c r="J5527">
        <v>70</v>
      </c>
      <c r="K5527">
        <v>14</v>
      </c>
      <c r="L5527" t="s">
        <v>105</v>
      </c>
      <c r="M5527">
        <f>(Table1[[#This Row],[Current_Stock]]*Table1[[#This Row],[Unit_Price]])</f>
        <v>27818</v>
      </c>
      <c r="N5527" s="12">
        <f>DATE(YEAR(Table1[[#This Row],[Order_Date]]),MONTH(Table1[[#This Row],[Order_Date]]),1)</f>
        <v>45047</v>
      </c>
    </row>
    <row r="5528" spans="1:14">
      <c r="A5528" t="s">
        <v>1159</v>
      </c>
      <c r="B5528" t="s">
        <v>913</v>
      </c>
      <c r="C5528" t="s">
        <v>914</v>
      </c>
      <c r="D5528" t="s">
        <v>33</v>
      </c>
      <c r="E5528" t="s">
        <v>282</v>
      </c>
      <c r="F5528" t="s">
        <v>17</v>
      </c>
      <c r="G5528">
        <v>25</v>
      </c>
      <c r="H5528">
        <v>1339.46</v>
      </c>
      <c r="I5528">
        <v>33486.5</v>
      </c>
      <c r="J5528">
        <v>171</v>
      </c>
      <c r="K5528">
        <v>2</v>
      </c>
      <c r="L5528" t="s">
        <v>18</v>
      </c>
      <c r="M5528">
        <f>(Table1[[#This Row],[Current_Stock]]*Table1[[#This Row],[Unit_Price]])</f>
        <v>229047.66</v>
      </c>
      <c r="N5528" s="12">
        <f>DATE(YEAR(Table1[[#This Row],[Order_Date]]),MONTH(Table1[[#This Row],[Order_Date]]),1)</f>
        <v>45474</v>
      </c>
    </row>
    <row r="5529" spans="1:14">
      <c r="A5529" t="s">
        <v>1021</v>
      </c>
      <c r="B5529" t="s">
        <v>36</v>
      </c>
      <c r="C5529" t="s">
        <v>37</v>
      </c>
      <c r="D5529" t="s">
        <v>38</v>
      </c>
      <c r="E5529" t="s">
        <v>104</v>
      </c>
      <c r="F5529" t="s">
        <v>46</v>
      </c>
      <c r="G5529">
        <v>21</v>
      </c>
      <c r="H5529">
        <v>4000.92</v>
      </c>
      <c r="I5529">
        <v>84019.32</v>
      </c>
      <c r="J5529">
        <v>199</v>
      </c>
      <c r="K5529">
        <v>2</v>
      </c>
      <c r="L5529" t="s">
        <v>18</v>
      </c>
      <c r="M5529">
        <f>(Table1[[#This Row],[Current_Stock]]*Table1[[#This Row],[Unit_Price]])</f>
        <v>796183.08</v>
      </c>
      <c r="N5529" s="12">
        <f>DATE(YEAR(Table1[[#This Row],[Order_Date]]),MONTH(Table1[[#This Row],[Order_Date]]),1)</f>
        <v>45474</v>
      </c>
    </row>
    <row r="5530" spans="1:14">
      <c r="A5530" t="s">
        <v>1042</v>
      </c>
      <c r="B5530" t="s">
        <v>848</v>
      </c>
      <c r="C5530" t="s">
        <v>849</v>
      </c>
      <c r="D5530" t="s">
        <v>33</v>
      </c>
      <c r="E5530" t="s">
        <v>54</v>
      </c>
      <c r="F5530" t="s">
        <v>60</v>
      </c>
      <c r="G5530">
        <v>19</v>
      </c>
      <c r="H5530">
        <v>2993.68</v>
      </c>
      <c r="I5530">
        <v>56879.92</v>
      </c>
      <c r="J5530">
        <v>178</v>
      </c>
      <c r="K5530">
        <v>6</v>
      </c>
      <c r="L5530" t="s">
        <v>18</v>
      </c>
      <c r="M5530">
        <f>(Table1[[#This Row],[Current_Stock]]*Table1[[#This Row],[Unit_Price]])</f>
        <v>532875.03999999992</v>
      </c>
      <c r="N5530" s="12">
        <f>DATE(YEAR(Table1[[#This Row],[Order_Date]]),MONTH(Table1[[#This Row],[Order_Date]]),1)</f>
        <v>45170</v>
      </c>
    </row>
    <row r="5531" spans="1:14">
      <c r="A5531" t="s">
        <v>1329</v>
      </c>
      <c r="B5531" t="s">
        <v>934</v>
      </c>
      <c r="C5531" t="s">
        <v>935</v>
      </c>
      <c r="D5531" t="s">
        <v>84</v>
      </c>
      <c r="E5531" t="s">
        <v>23</v>
      </c>
      <c r="F5531" t="s">
        <v>46</v>
      </c>
      <c r="G5531">
        <v>8</v>
      </c>
      <c r="H5531">
        <v>1709.72</v>
      </c>
      <c r="I5531">
        <v>13677.76</v>
      </c>
      <c r="J5531">
        <v>250</v>
      </c>
      <c r="K5531">
        <v>5</v>
      </c>
      <c r="L5531" t="s">
        <v>18</v>
      </c>
      <c r="M5531">
        <f>(Table1[[#This Row],[Current_Stock]]*Table1[[#This Row],[Unit_Price]])</f>
        <v>427430</v>
      </c>
      <c r="N5531" s="12">
        <f>DATE(YEAR(Table1[[#This Row],[Order_Date]]),MONTH(Table1[[#This Row],[Order_Date]]),1)</f>
        <v>45323</v>
      </c>
    </row>
    <row r="5532" spans="1:14">
      <c r="A5532" t="s">
        <v>533</v>
      </c>
      <c r="B5532" t="s">
        <v>1089</v>
      </c>
      <c r="C5532" t="s">
        <v>1090</v>
      </c>
      <c r="D5532" t="s">
        <v>33</v>
      </c>
      <c r="E5532" t="s">
        <v>153</v>
      </c>
      <c r="F5532" t="s">
        <v>46</v>
      </c>
      <c r="G5532">
        <v>20</v>
      </c>
      <c r="H5532">
        <v>4411.59</v>
      </c>
      <c r="I5532">
        <v>88231.8</v>
      </c>
      <c r="J5532">
        <v>210</v>
      </c>
      <c r="K5532">
        <v>5</v>
      </c>
      <c r="L5532" t="s">
        <v>18</v>
      </c>
      <c r="M5532">
        <f>(Table1[[#This Row],[Current_Stock]]*Table1[[#This Row],[Unit_Price]])</f>
        <v>926433.9</v>
      </c>
      <c r="N5532" s="12">
        <f>DATE(YEAR(Table1[[#This Row],[Order_Date]]),MONTH(Table1[[#This Row],[Order_Date]]),1)</f>
        <v>45323</v>
      </c>
    </row>
    <row r="5533" spans="1:14">
      <c r="A5533" t="s">
        <v>1337</v>
      </c>
      <c r="B5533" t="s">
        <v>618</v>
      </c>
      <c r="C5533" t="s">
        <v>619</v>
      </c>
      <c r="D5533" t="s">
        <v>53</v>
      </c>
      <c r="E5533" t="s">
        <v>184</v>
      </c>
      <c r="F5533" t="s">
        <v>60</v>
      </c>
      <c r="G5533">
        <v>4</v>
      </c>
      <c r="H5533">
        <v>895.51</v>
      </c>
      <c r="I5533">
        <v>3582.04</v>
      </c>
      <c r="J5533">
        <v>432</v>
      </c>
      <c r="K5533">
        <v>13</v>
      </c>
      <c r="L5533" t="s">
        <v>18</v>
      </c>
      <c r="M5533">
        <f>(Table1[[#This Row],[Current_Stock]]*Table1[[#This Row],[Unit_Price]])</f>
        <v>386860.32</v>
      </c>
      <c r="N5533" s="12">
        <f>DATE(YEAR(Table1[[#This Row],[Order_Date]]),MONTH(Table1[[#This Row],[Order_Date]]),1)</f>
        <v>45170</v>
      </c>
    </row>
    <row r="5534" spans="1:14">
      <c r="A5534" t="s">
        <v>836</v>
      </c>
      <c r="B5534" t="s">
        <v>308</v>
      </c>
      <c r="C5534" t="s">
        <v>309</v>
      </c>
      <c r="D5534" t="s">
        <v>96</v>
      </c>
      <c r="E5534" t="s">
        <v>89</v>
      </c>
      <c r="F5534" t="s">
        <v>46</v>
      </c>
      <c r="G5534">
        <v>5</v>
      </c>
      <c r="H5534">
        <v>4087.91</v>
      </c>
      <c r="I5534">
        <v>20439.55</v>
      </c>
      <c r="J5534">
        <v>408</v>
      </c>
      <c r="K5534">
        <v>8</v>
      </c>
      <c r="L5534" t="s">
        <v>55</v>
      </c>
      <c r="M5534">
        <f>(Table1[[#This Row],[Current_Stock]]*Table1[[#This Row],[Unit_Price]])</f>
        <v>1667867.28</v>
      </c>
      <c r="N5534" s="12">
        <f>DATE(YEAR(Table1[[#This Row],[Order_Date]]),MONTH(Table1[[#This Row],[Order_Date]]),1)</f>
        <v>45566</v>
      </c>
    </row>
    <row r="5535" spans="1:14">
      <c r="A5535" t="s">
        <v>224</v>
      </c>
      <c r="B5535" t="s">
        <v>796</v>
      </c>
      <c r="C5535" t="s">
        <v>797</v>
      </c>
      <c r="D5535" t="s">
        <v>183</v>
      </c>
      <c r="E5535" t="s">
        <v>189</v>
      </c>
      <c r="F5535" t="s">
        <v>46</v>
      </c>
      <c r="G5535">
        <v>11</v>
      </c>
      <c r="H5535">
        <v>3814.72</v>
      </c>
      <c r="I5535">
        <v>41961.919999999998</v>
      </c>
      <c r="J5535">
        <v>124</v>
      </c>
      <c r="K5535">
        <v>7</v>
      </c>
      <c r="L5535" t="s">
        <v>18</v>
      </c>
      <c r="M5535">
        <f>(Table1[[#This Row],[Current_Stock]]*Table1[[#This Row],[Unit_Price]])</f>
        <v>473025.27999999997</v>
      </c>
      <c r="N5535" s="12">
        <f>DATE(YEAR(Table1[[#This Row],[Order_Date]]),MONTH(Table1[[#This Row],[Order_Date]]),1)</f>
        <v>45017</v>
      </c>
    </row>
    <row r="5536" spans="1:14">
      <c r="A5536" t="s">
        <v>598</v>
      </c>
      <c r="B5536" t="s">
        <v>447</v>
      </c>
      <c r="C5536" t="s">
        <v>448</v>
      </c>
      <c r="D5536" t="s">
        <v>44</v>
      </c>
      <c r="E5536" t="s">
        <v>243</v>
      </c>
      <c r="F5536" t="s">
        <v>29</v>
      </c>
      <c r="G5536">
        <v>36</v>
      </c>
      <c r="H5536">
        <v>1725.86</v>
      </c>
      <c r="I5536">
        <v>62130.96</v>
      </c>
      <c r="J5536">
        <v>30</v>
      </c>
      <c r="K5536">
        <v>11</v>
      </c>
      <c r="L5536" t="s">
        <v>105</v>
      </c>
      <c r="M5536">
        <f>(Table1[[#This Row],[Current_Stock]]*Table1[[#This Row],[Unit_Price]])</f>
        <v>51775.799999999996</v>
      </c>
      <c r="N5536" s="12">
        <f>DATE(YEAR(Table1[[#This Row],[Order_Date]]),MONTH(Table1[[#This Row],[Order_Date]]),1)</f>
        <v>45139</v>
      </c>
    </row>
    <row r="5537" spans="1:14">
      <c r="A5537" t="s">
        <v>666</v>
      </c>
      <c r="B5537" t="s">
        <v>649</v>
      </c>
      <c r="C5537" t="s">
        <v>650</v>
      </c>
      <c r="D5537" t="s">
        <v>183</v>
      </c>
      <c r="E5537" t="s">
        <v>28</v>
      </c>
      <c r="F5537" t="s">
        <v>40</v>
      </c>
      <c r="G5537">
        <v>25</v>
      </c>
      <c r="H5537">
        <v>1083.99</v>
      </c>
      <c r="I5537">
        <v>27099.75</v>
      </c>
      <c r="J5537">
        <v>125</v>
      </c>
      <c r="K5537">
        <v>9</v>
      </c>
      <c r="L5537" t="s">
        <v>18</v>
      </c>
      <c r="M5537">
        <f>(Table1[[#This Row],[Current_Stock]]*Table1[[#This Row],[Unit_Price]])</f>
        <v>135498.75</v>
      </c>
      <c r="N5537" s="12">
        <f>DATE(YEAR(Table1[[#This Row],[Order_Date]]),MONTH(Table1[[#This Row],[Order_Date]]),1)</f>
        <v>45323</v>
      </c>
    </row>
    <row r="5538" spans="1:14">
      <c r="A5538" t="s">
        <v>1255</v>
      </c>
      <c r="B5538" t="s">
        <v>879</v>
      </c>
      <c r="C5538" t="s">
        <v>880</v>
      </c>
      <c r="D5538" t="s">
        <v>44</v>
      </c>
      <c r="E5538" t="s">
        <v>89</v>
      </c>
      <c r="F5538" t="s">
        <v>17</v>
      </c>
      <c r="G5538">
        <v>40</v>
      </c>
      <c r="H5538">
        <v>1016.31</v>
      </c>
      <c r="I5538">
        <v>40652.400000000001</v>
      </c>
      <c r="J5538">
        <v>43</v>
      </c>
      <c r="K5538">
        <v>11</v>
      </c>
      <c r="L5538" t="s">
        <v>18</v>
      </c>
      <c r="M5538">
        <f>(Table1[[#This Row],[Current_Stock]]*Table1[[#This Row],[Unit_Price]])</f>
        <v>43701.329999999994</v>
      </c>
      <c r="N5538" s="12">
        <f>DATE(YEAR(Table1[[#This Row],[Order_Date]]),MONTH(Table1[[#This Row],[Order_Date]]),1)</f>
        <v>45474</v>
      </c>
    </row>
    <row r="5539" spans="1:14">
      <c r="A5539" t="s">
        <v>829</v>
      </c>
      <c r="B5539" t="s">
        <v>535</v>
      </c>
      <c r="C5539" t="s">
        <v>536</v>
      </c>
      <c r="D5539" t="s">
        <v>27</v>
      </c>
      <c r="E5539" t="s">
        <v>269</v>
      </c>
      <c r="F5539" t="s">
        <v>46</v>
      </c>
      <c r="G5539">
        <v>8</v>
      </c>
      <c r="H5539">
        <v>4078.89</v>
      </c>
      <c r="I5539">
        <v>32631.119999999999</v>
      </c>
      <c r="J5539">
        <v>366</v>
      </c>
      <c r="K5539">
        <v>9</v>
      </c>
      <c r="L5539" t="s">
        <v>18</v>
      </c>
      <c r="M5539">
        <f>(Table1[[#This Row],[Current_Stock]]*Table1[[#This Row],[Unit_Price]])</f>
        <v>1492873.74</v>
      </c>
      <c r="N5539" s="12">
        <f>DATE(YEAR(Table1[[#This Row],[Order_Date]]),MONTH(Table1[[#This Row],[Order_Date]]),1)</f>
        <v>45505</v>
      </c>
    </row>
    <row r="5540" spans="1:14">
      <c r="A5540" t="s">
        <v>1382</v>
      </c>
      <c r="B5540" t="s">
        <v>853</v>
      </c>
      <c r="C5540" t="s">
        <v>854</v>
      </c>
      <c r="D5540" t="s">
        <v>84</v>
      </c>
      <c r="E5540" t="s">
        <v>160</v>
      </c>
      <c r="F5540" t="s">
        <v>17</v>
      </c>
      <c r="G5540">
        <v>22</v>
      </c>
      <c r="H5540">
        <v>13150.83</v>
      </c>
      <c r="I5540">
        <v>289318.26</v>
      </c>
      <c r="J5540">
        <v>231</v>
      </c>
      <c r="K5540">
        <v>11</v>
      </c>
      <c r="L5540" t="s">
        <v>18</v>
      </c>
      <c r="M5540">
        <f>(Table1[[#This Row],[Current_Stock]]*Table1[[#This Row],[Unit_Price]])</f>
        <v>3037841.73</v>
      </c>
      <c r="N5540" s="12">
        <f>DATE(YEAR(Table1[[#This Row],[Order_Date]]),MONTH(Table1[[#This Row],[Order_Date]]),1)</f>
        <v>44927</v>
      </c>
    </row>
    <row r="5541" spans="1:14">
      <c r="A5541" t="s">
        <v>258</v>
      </c>
      <c r="B5541" t="s">
        <v>485</v>
      </c>
      <c r="C5541" t="s">
        <v>486</v>
      </c>
      <c r="D5541" t="s">
        <v>27</v>
      </c>
      <c r="E5541" t="s">
        <v>16</v>
      </c>
      <c r="F5541" t="s">
        <v>29</v>
      </c>
      <c r="G5541">
        <v>8</v>
      </c>
      <c r="H5541">
        <v>580.64</v>
      </c>
      <c r="I5541">
        <v>4645.12</v>
      </c>
      <c r="J5541">
        <v>510</v>
      </c>
      <c r="K5541">
        <v>5</v>
      </c>
      <c r="L5541" t="s">
        <v>18</v>
      </c>
      <c r="M5541">
        <f>(Table1[[#This Row],[Current_Stock]]*Table1[[#This Row],[Unit_Price]])</f>
        <v>296126.39999999997</v>
      </c>
      <c r="N5541" s="12">
        <f>DATE(YEAR(Table1[[#This Row],[Order_Date]]),MONTH(Table1[[#This Row],[Order_Date]]),1)</f>
        <v>44927</v>
      </c>
    </row>
    <row r="5542" spans="1:14">
      <c r="A5542" t="s">
        <v>93</v>
      </c>
      <c r="B5542" t="s">
        <v>453</v>
      </c>
      <c r="C5542" t="s">
        <v>454</v>
      </c>
      <c r="D5542" t="s">
        <v>15</v>
      </c>
      <c r="E5542" t="s">
        <v>39</v>
      </c>
      <c r="F5542" t="s">
        <v>17</v>
      </c>
      <c r="G5542">
        <v>15</v>
      </c>
      <c r="H5542">
        <v>207.31</v>
      </c>
      <c r="I5542">
        <v>3109.65</v>
      </c>
      <c r="J5542">
        <v>160</v>
      </c>
      <c r="K5542">
        <v>14</v>
      </c>
      <c r="L5542" t="s">
        <v>18</v>
      </c>
      <c r="M5542">
        <f>(Table1[[#This Row],[Current_Stock]]*Table1[[#This Row],[Unit_Price]])</f>
        <v>33169.599999999999</v>
      </c>
      <c r="N5542" s="12">
        <f>DATE(YEAR(Table1[[#This Row],[Order_Date]]),MONTH(Table1[[#This Row],[Order_Date]]),1)</f>
        <v>45597</v>
      </c>
    </row>
    <row r="5543" spans="1:14">
      <c r="A5543" t="s">
        <v>1177</v>
      </c>
      <c r="B5543" t="s">
        <v>601</v>
      </c>
      <c r="C5543" t="s">
        <v>602</v>
      </c>
      <c r="D5543" t="s">
        <v>84</v>
      </c>
      <c r="E5543" t="s">
        <v>73</v>
      </c>
      <c r="F5543" t="s">
        <v>40</v>
      </c>
      <c r="G5543">
        <v>21</v>
      </c>
      <c r="H5543">
        <v>5625.09</v>
      </c>
      <c r="I5543">
        <v>118126.89</v>
      </c>
      <c r="J5543">
        <v>224</v>
      </c>
      <c r="K5543">
        <v>9</v>
      </c>
      <c r="L5543" t="s">
        <v>18</v>
      </c>
      <c r="M5543">
        <f>(Table1[[#This Row],[Current_Stock]]*Table1[[#This Row],[Unit_Price]])</f>
        <v>1260020.1600000001</v>
      </c>
      <c r="N5543" s="12">
        <f>DATE(YEAR(Table1[[#This Row],[Order_Date]]),MONTH(Table1[[#This Row],[Order_Date]]),1)</f>
        <v>45505</v>
      </c>
    </row>
    <row r="5544" spans="1:14">
      <c r="A5544" t="s">
        <v>1286</v>
      </c>
      <c r="B5544" t="s">
        <v>48</v>
      </c>
      <c r="C5544" t="s">
        <v>49</v>
      </c>
      <c r="D5544" t="s">
        <v>38</v>
      </c>
      <c r="E5544" t="s">
        <v>251</v>
      </c>
      <c r="F5544" t="s">
        <v>40</v>
      </c>
      <c r="G5544">
        <v>22</v>
      </c>
      <c r="H5544">
        <v>1799.58</v>
      </c>
      <c r="I5544">
        <v>39590.76</v>
      </c>
      <c r="J5544">
        <v>125</v>
      </c>
      <c r="K5544">
        <v>3</v>
      </c>
      <c r="L5544" t="s">
        <v>18</v>
      </c>
      <c r="M5544">
        <f>(Table1[[#This Row],[Current_Stock]]*Table1[[#This Row],[Unit_Price]])</f>
        <v>224947.5</v>
      </c>
      <c r="N5544" s="12">
        <f>DATE(YEAR(Table1[[#This Row],[Order_Date]]),MONTH(Table1[[#This Row],[Order_Date]]),1)</f>
        <v>44986</v>
      </c>
    </row>
    <row r="5545" spans="1:14">
      <c r="A5545" t="s">
        <v>1231</v>
      </c>
      <c r="B5545" t="s">
        <v>538</v>
      </c>
      <c r="C5545" t="s">
        <v>539</v>
      </c>
      <c r="D5545" t="s">
        <v>84</v>
      </c>
      <c r="E5545" t="s">
        <v>59</v>
      </c>
      <c r="F5545" t="s">
        <v>29</v>
      </c>
      <c r="G5545">
        <v>12</v>
      </c>
      <c r="H5545">
        <v>5258.27</v>
      </c>
      <c r="I5545">
        <v>63099.24</v>
      </c>
      <c r="J5545">
        <v>118</v>
      </c>
      <c r="K5545">
        <v>11</v>
      </c>
      <c r="L5545" t="s">
        <v>18</v>
      </c>
      <c r="M5545">
        <f>(Table1[[#This Row],[Current_Stock]]*Table1[[#This Row],[Unit_Price]])</f>
        <v>620475.8600000001</v>
      </c>
      <c r="N5545" s="12">
        <f>DATE(YEAR(Table1[[#This Row],[Order_Date]]),MONTH(Table1[[#This Row],[Order_Date]]),1)</f>
        <v>45047</v>
      </c>
    </row>
    <row r="5546" spans="1:14">
      <c r="A5546" t="s">
        <v>841</v>
      </c>
      <c r="B5546" t="s">
        <v>13</v>
      </c>
      <c r="C5546" t="s">
        <v>14</v>
      </c>
      <c r="D5546" t="s">
        <v>15</v>
      </c>
      <c r="E5546" t="s">
        <v>160</v>
      </c>
      <c r="F5546" t="s">
        <v>60</v>
      </c>
      <c r="G5546">
        <v>14</v>
      </c>
      <c r="H5546">
        <v>172.96</v>
      </c>
      <c r="I5546">
        <v>2421.44</v>
      </c>
      <c r="J5546">
        <v>82</v>
      </c>
      <c r="K5546">
        <v>10</v>
      </c>
      <c r="L5546" t="s">
        <v>18</v>
      </c>
      <c r="M5546">
        <f>(Table1[[#This Row],[Current_Stock]]*Table1[[#This Row],[Unit_Price]])</f>
        <v>14182.720000000001</v>
      </c>
      <c r="N5546" s="12">
        <f>DATE(YEAR(Table1[[#This Row],[Order_Date]]),MONTH(Table1[[#This Row],[Order_Date]]),1)</f>
        <v>45566</v>
      </c>
    </row>
    <row r="5547" spans="1:14">
      <c r="A5547" t="s">
        <v>314</v>
      </c>
      <c r="B5547" t="s">
        <v>368</v>
      </c>
      <c r="C5547" t="s">
        <v>369</v>
      </c>
      <c r="D5547" t="s">
        <v>22</v>
      </c>
      <c r="E5547" t="s">
        <v>184</v>
      </c>
      <c r="F5547" t="s">
        <v>46</v>
      </c>
      <c r="G5547">
        <v>51</v>
      </c>
      <c r="H5547">
        <v>18652.310000000001</v>
      </c>
      <c r="I5547">
        <v>951267.81</v>
      </c>
      <c r="J5547">
        <v>53</v>
      </c>
      <c r="K5547">
        <v>7</v>
      </c>
      <c r="L5547" t="s">
        <v>18</v>
      </c>
      <c r="M5547">
        <f>(Table1[[#This Row],[Current_Stock]]*Table1[[#This Row],[Unit_Price]])</f>
        <v>988572.43</v>
      </c>
      <c r="N5547" s="12">
        <f>DATE(YEAR(Table1[[#This Row],[Order_Date]]),MONTH(Table1[[#This Row],[Order_Date]]),1)</f>
        <v>45597</v>
      </c>
    </row>
    <row r="5548" spans="1:14">
      <c r="A5548" t="s">
        <v>1299</v>
      </c>
      <c r="B5548" t="s">
        <v>450</v>
      </c>
      <c r="C5548" t="s">
        <v>451</v>
      </c>
      <c r="D5548" t="s">
        <v>33</v>
      </c>
      <c r="E5548" t="s">
        <v>34</v>
      </c>
      <c r="F5548" t="s">
        <v>46</v>
      </c>
      <c r="G5548">
        <v>24</v>
      </c>
      <c r="H5548">
        <v>922.26</v>
      </c>
      <c r="I5548">
        <v>22134.240000000002</v>
      </c>
      <c r="J5548">
        <v>190</v>
      </c>
      <c r="K5548">
        <v>2</v>
      </c>
      <c r="L5548" t="s">
        <v>18</v>
      </c>
      <c r="M5548">
        <f>(Table1[[#This Row],[Current_Stock]]*Table1[[#This Row],[Unit_Price]])</f>
        <v>175229.4</v>
      </c>
      <c r="N5548" s="12">
        <f>DATE(YEAR(Table1[[#This Row],[Order_Date]]),MONTH(Table1[[#This Row],[Order_Date]]),1)</f>
        <v>45047</v>
      </c>
    </row>
    <row r="5549" spans="1:14">
      <c r="A5549" t="s">
        <v>938</v>
      </c>
      <c r="B5549" t="s">
        <v>191</v>
      </c>
      <c r="C5549" t="s">
        <v>192</v>
      </c>
      <c r="D5549" t="s">
        <v>183</v>
      </c>
      <c r="E5549" t="s">
        <v>59</v>
      </c>
      <c r="F5549" t="s">
        <v>17</v>
      </c>
      <c r="G5549">
        <v>9</v>
      </c>
      <c r="H5549">
        <v>818.51</v>
      </c>
      <c r="I5549">
        <v>7366.59</v>
      </c>
      <c r="J5549">
        <v>143</v>
      </c>
      <c r="K5549">
        <v>4</v>
      </c>
      <c r="L5549" t="s">
        <v>18</v>
      </c>
      <c r="M5549">
        <f>(Table1[[#This Row],[Current_Stock]]*Table1[[#This Row],[Unit_Price]])</f>
        <v>117046.93</v>
      </c>
      <c r="N5549" s="12">
        <f>DATE(YEAR(Table1[[#This Row],[Order_Date]]),MONTH(Table1[[#This Row],[Order_Date]]),1)</f>
        <v>45108</v>
      </c>
    </row>
    <row r="5550" spans="1:14">
      <c r="A5550" t="s">
        <v>206</v>
      </c>
      <c r="B5550" t="s">
        <v>456</v>
      </c>
      <c r="C5550" t="s">
        <v>457</v>
      </c>
      <c r="D5550" t="s">
        <v>96</v>
      </c>
      <c r="E5550" t="s">
        <v>277</v>
      </c>
      <c r="F5550" t="s">
        <v>17</v>
      </c>
      <c r="G5550">
        <v>2</v>
      </c>
      <c r="H5550">
        <v>349.95</v>
      </c>
      <c r="I5550">
        <v>699.9</v>
      </c>
      <c r="J5550">
        <v>574</v>
      </c>
      <c r="K5550">
        <v>9</v>
      </c>
      <c r="L5550" t="s">
        <v>55</v>
      </c>
      <c r="M5550">
        <f>(Table1[[#This Row],[Current_Stock]]*Table1[[#This Row],[Unit_Price]])</f>
        <v>200871.3</v>
      </c>
      <c r="N5550" s="12">
        <f>DATE(YEAR(Table1[[#This Row],[Order_Date]]),MONTH(Table1[[#This Row],[Order_Date]]),1)</f>
        <v>45078</v>
      </c>
    </row>
    <row r="5551" spans="1:14">
      <c r="A5551" t="s">
        <v>918</v>
      </c>
      <c r="B5551" t="s">
        <v>358</v>
      </c>
      <c r="C5551" t="s">
        <v>359</v>
      </c>
      <c r="D5551" t="s">
        <v>53</v>
      </c>
      <c r="E5551" t="s">
        <v>59</v>
      </c>
      <c r="F5551" t="s">
        <v>60</v>
      </c>
      <c r="G5551">
        <v>3</v>
      </c>
      <c r="H5551">
        <v>4980.8900000000003</v>
      </c>
      <c r="I5551">
        <v>14942.67</v>
      </c>
      <c r="J5551">
        <v>532</v>
      </c>
      <c r="K5551">
        <v>14</v>
      </c>
      <c r="L5551" t="s">
        <v>18</v>
      </c>
      <c r="M5551">
        <f>(Table1[[#This Row],[Current_Stock]]*Table1[[#This Row],[Unit_Price]])</f>
        <v>2649833.48</v>
      </c>
      <c r="N5551" s="12">
        <f>DATE(YEAR(Table1[[#This Row],[Order_Date]]),MONTH(Table1[[#This Row],[Order_Date]]),1)</f>
        <v>45261</v>
      </c>
    </row>
    <row r="5552" spans="1:14">
      <c r="A5552" t="s">
        <v>1291</v>
      </c>
      <c r="B5552" t="s">
        <v>882</v>
      </c>
      <c r="C5552" t="s">
        <v>883</v>
      </c>
      <c r="D5552" t="s">
        <v>22</v>
      </c>
      <c r="E5552" t="s">
        <v>173</v>
      </c>
      <c r="F5552" t="s">
        <v>17</v>
      </c>
      <c r="G5552">
        <v>33</v>
      </c>
      <c r="H5552">
        <v>4810.8999999999996</v>
      </c>
      <c r="I5552">
        <v>158759.70000000001</v>
      </c>
      <c r="J5552">
        <v>37</v>
      </c>
      <c r="K5552">
        <v>12</v>
      </c>
      <c r="L5552" t="s">
        <v>105</v>
      </c>
      <c r="M5552">
        <f>(Table1[[#This Row],[Current_Stock]]*Table1[[#This Row],[Unit_Price]])</f>
        <v>178003.3</v>
      </c>
      <c r="N5552" s="12">
        <f>DATE(YEAR(Table1[[#This Row],[Order_Date]]),MONTH(Table1[[#This Row],[Order_Date]]),1)</f>
        <v>45474</v>
      </c>
    </row>
    <row r="5553" spans="1:14">
      <c r="A5553" t="s">
        <v>1372</v>
      </c>
      <c r="B5553" t="s">
        <v>338</v>
      </c>
      <c r="C5553" t="s">
        <v>339</v>
      </c>
      <c r="D5553" t="s">
        <v>38</v>
      </c>
      <c r="E5553" t="s">
        <v>189</v>
      </c>
      <c r="F5553" t="s">
        <v>17</v>
      </c>
      <c r="G5553">
        <v>12</v>
      </c>
      <c r="H5553">
        <v>1439.39</v>
      </c>
      <c r="I5553">
        <v>17272.68</v>
      </c>
      <c r="J5553">
        <v>185</v>
      </c>
      <c r="K5553">
        <v>9</v>
      </c>
      <c r="L5553" t="s">
        <v>18</v>
      </c>
      <c r="M5553">
        <f>(Table1[[#This Row],[Current_Stock]]*Table1[[#This Row],[Unit_Price]])</f>
        <v>266287.15000000002</v>
      </c>
      <c r="N5553" s="12">
        <f>DATE(YEAR(Table1[[#This Row],[Order_Date]]),MONTH(Table1[[#This Row],[Order_Date]]),1)</f>
        <v>45170</v>
      </c>
    </row>
    <row r="5554" spans="1:14">
      <c r="A5554" t="s">
        <v>534</v>
      </c>
      <c r="B5554" t="s">
        <v>222</v>
      </c>
      <c r="C5554" t="s">
        <v>223</v>
      </c>
      <c r="D5554" t="s">
        <v>53</v>
      </c>
      <c r="E5554" t="s">
        <v>211</v>
      </c>
      <c r="F5554" t="s">
        <v>29</v>
      </c>
      <c r="G5554">
        <v>5</v>
      </c>
      <c r="H5554">
        <v>1604.33</v>
      </c>
      <c r="I5554">
        <v>8021.65</v>
      </c>
      <c r="J5554">
        <v>540</v>
      </c>
      <c r="K5554">
        <v>4</v>
      </c>
      <c r="L5554" t="s">
        <v>18</v>
      </c>
      <c r="M5554">
        <f>(Table1[[#This Row],[Current_Stock]]*Table1[[#This Row],[Unit_Price]])</f>
        <v>866338.2</v>
      </c>
      <c r="N5554" s="12">
        <f>DATE(YEAR(Table1[[#This Row],[Order_Date]]),MONTH(Table1[[#This Row],[Order_Date]]),1)</f>
        <v>44986</v>
      </c>
    </row>
    <row r="5555" spans="1:14">
      <c r="A5555" t="s">
        <v>427</v>
      </c>
      <c r="B5555" t="s">
        <v>432</v>
      </c>
      <c r="C5555" t="s">
        <v>433</v>
      </c>
      <c r="D5555" t="s">
        <v>96</v>
      </c>
      <c r="E5555" t="s">
        <v>23</v>
      </c>
      <c r="F5555" t="s">
        <v>46</v>
      </c>
      <c r="G5555">
        <v>4</v>
      </c>
      <c r="H5555">
        <v>3930.61</v>
      </c>
      <c r="I5555">
        <v>15722.44</v>
      </c>
      <c r="J5555">
        <v>520</v>
      </c>
      <c r="K5555">
        <v>2</v>
      </c>
      <c r="L5555" t="s">
        <v>55</v>
      </c>
      <c r="M5555">
        <f>(Table1[[#This Row],[Current_Stock]]*Table1[[#This Row],[Unit_Price]])</f>
        <v>2043917.2</v>
      </c>
      <c r="N5555" s="12">
        <f>DATE(YEAR(Table1[[#This Row],[Order_Date]]),MONTH(Table1[[#This Row],[Order_Date]]),1)</f>
        <v>45413</v>
      </c>
    </row>
    <row r="5556" spans="1:14">
      <c r="A5556" t="s">
        <v>713</v>
      </c>
      <c r="B5556" t="s">
        <v>414</v>
      </c>
      <c r="C5556" t="s">
        <v>415</v>
      </c>
      <c r="D5556" t="s">
        <v>53</v>
      </c>
      <c r="E5556" t="s">
        <v>277</v>
      </c>
      <c r="F5556" t="s">
        <v>46</v>
      </c>
      <c r="G5556">
        <v>1</v>
      </c>
      <c r="H5556">
        <v>4470.43</v>
      </c>
      <c r="I5556">
        <v>4470.43</v>
      </c>
      <c r="J5556">
        <v>594</v>
      </c>
      <c r="K5556">
        <v>14</v>
      </c>
      <c r="L5556" t="s">
        <v>18</v>
      </c>
      <c r="M5556">
        <f>(Table1[[#This Row],[Current_Stock]]*Table1[[#This Row],[Unit_Price]])</f>
        <v>2655435.4200000004</v>
      </c>
      <c r="N5556" s="12">
        <f>DATE(YEAR(Table1[[#This Row],[Order_Date]]),MONTH(Table1[[#This Row],[Order_Date]]),1)</f>
        <v>44927</v>
      </c>
    </row>
    <row r="5557" spans="1:14">
      <c r="A5557" t="s">
        <v>942</v>
      </c>
      <c r="B5557" t="s">
        <v>417</v>
      </c>
      <c r="C5557" t="s">
        <v>418</v>
      </c>
      <c r="D5557" t="s">
        <v>84</v>
      </c>
      <c r="E5557" t="s">
        <v>282</v>
      </c>
      <c r="F5557" t="s">
        <v>60</v>
      </c>
      <c r="G5557">
        <v>11</v>
      </c>
      <c r="H5557">
        <v>1162.29</v>
      </c>
      <c r="I5557">
        <v>12785.19</v>
      </c>
      <c r="J5557">
        <v>192</v>
      </c>
      <c r="K5557">
        <v>3</v>
      </c>
      <c r="L5557" t="s">
        <v>18</v>
      </c>
      <c r="M5557">
        <f>(Table1[[#This Row],[Current_Stock]]*Table1[[#This Row],[Unit_Price]])</f>
        <v>223159.67999999999</v>
      </c>
      <c r="N5557" s="12">
        <f>DATE(YEAR(Table1[[#This Row],[Order_Date]]),MONTH(Table1[[#This Row],[Order_Date]]),1)</f>
        <v>45108</v>
      </c>
    </row>
    <row r="5558" spans="1:14">
      <c r="A5558" t="s">
        <v>215</v>
      </c>
      <c r="B5558" t="s">
        <v>1014</v>
      </c>
      <c r="C5558" t="s">
        <v>1015</v>
      </c>
      <c r="D5558" t="s">
        <v>53</v>
      </c>
      <c r="E5558" t="s">
        <v>160</v>
      </c>
      <c r="F5558" t="s">
        <v>29</v>
      </c>
      <c r="G5558">
        <v>2</v>
      </c>
      <c r="H5558">
        <v>1387.12</v>
      </c>
      <c r="I5558">
        <v>2774.24</v>
      </c>
      <c r="J5558">
        <v>576</v>
      </c>
      <c r="K5558">
        <v>8</v>
      </c>
      <c r="L5558" t="s">
        <v>55</v>
      </c>
      <c r="M5558">
        <f>(Table1[[#This Row],[Current_Stock]]*Table1[[#This Row],[Unit_Price]])</f>
        <v>798981.11999999988</v>
      </c>
      <c r="N5558" s="12">
        <f>DATE(YEAR(Table1[[#This Row],[Order_Date]]),MONTH(Table1[[#This Row],[Order_Date]]),1)</f>
        <v>44986</v>
      </c>
    </row>
    <row r="5559" spans="1:14">
      <c r="A5559" t="s">
        <v>295</v>
      </c>
      <c r="B5559" t="s">
        <v>280</v>
      </c>
      <c r="C5559" t="s">
        <v>281</v>
      </c>
      <c r="D5559" t="s">
        <v>22</v>
      </c>
      <c r="E5559" t="s">
        <v>28</v>
      </c>
      <c r="F5559" t="s">
        <v>29</v>
      </c>
      <c r="G5559">
        <v>27</v>
      </c>
      <c r="H5559">
        <v>2798.37</v>
      </c>
      <c r="I5559">
        <v>75555.990000000005</v>
      </c>
      <c r="J5559">
        <v>47</v>
      </c>
      <c r="K5559">
        <v>5</v>
      </c>
      <c r="L5559" t="s">
        <v>18</v>
      </c>
      <c r="M5559">
        <f>(Table1[[#This Row],[Current_Stock]]*Table1[[#This Row],[Unit_Price]])</f>
        <v>131523.38999999998</v>
      </c>
      <c r="N5559" s="12">
        <f>DATE(YEAR(Table1[[#This Row],[Order_Date]]),MONTH(Table1[[#This Row],[Order_Date]]),1)</f>
        <v>45292</v>
      </c>
    </row>
    <row r="5560" spans="1:14">
      <c r="A5560" t="s">
        <v>1343</v>
      </c>
      <c r="B5560" t="s">
        <v>344</v>
      </c>
      <c r="C5560" t="s">
        <v>345</v>
      </c>
      <c r="D5560" t="s">
        <v>183</v>
      </c>
      <c r="E5560" t="s">
        <v>113</v>
      </c>
      <c r="F5560" t="s">
        <v>46</v>
      </c>
      <c r="G5560">
        <v>12</v>
      </c>
      <c r="H5560">
        <v>643.29999999999995</v>
      </c>
      <c r="I5560">
        <v>7719.6</v>
      </c>
      <c r="J5560">
        <v>109</v>
      </c>
      <c r="K5560">
        <v>6</v>
      </c>
      <c r="L5560" t="s">
        <v>18</v>
      </c>
      <c r="M5560">
        <f>(Table1[[#This Row],[Current_Stock]]*Table1[[#This Row],[Unit_Price]])</f>
        <v>70119.7</v>
      </c>
      <c r="N5560" s="12">
        <f>DATE(YEAR(Table1[[#This Row],[Order_Date]]),MONTH(Table1[[#This Row],[Order_Date]]),1)</f>
        <v>45627</v>
      </c>
    </row>
    <row r="5561" spans="1:14">
      <c r="A5561" t="s">
        <v>1240</v>
      </c>
      <c r="B5561" t="s">
        <v>62</v>
      </c>
      <c r="C5561" t="s">
        <v>63</v>
      </c>
      <c r="D5561" t="s">
        <v>38</v>
      </c>
      <c r="E5561" t="s">
        <v>251</v>
      </c>
      <c r="F5561" t="s">
        <v>40</v>
      </c>
      <c r="G5561">
        <v>9</v>
      </c>
      <c r="H5561">
        <v>4111.47</v>
      </c>
      <c r="I5561">
        <v>37003.230000000003</v>
      </c>
      <c r="J5561">
        <v>142</v>
      </c>
      <c r="K5561">
        <v>5</v>
      </c>
      <c r="L5561" t="s">
        <v>18</v>
      </c>
      <c r="M5561">
        <f>(Table1[[#This Row],[Current_Stock]]*Table1[[#This Row],[Unit_Price]])</f>
        <v>583828.74</v>
      </c>
      <c r="N5561" s="12">
        <f>DATE(YEAR(Table1[[#This Row],[Order_Date]]),MONTH(Table1[[#This Row],[Order_Date]]),1)</f>
        <v>45047</v>
      </c>
    </row>
    <row r="5562" spans="1:14">
      <c r="A5562" t="s">
        <v>327</v>
      </c>
      <c r="B5562" t="s">
        <v>517</v>
      </c>
      <c r="C5562" t="s">
        <v>518</v>
      </c>
      <c r="D5562" t="s">
        <v>38</v>
      </c>
      <c r="E5562" t="s">
        <v>153</v>
      </c>
      <c r="F5562" t="s">
        <v>29</v>
      </c>
      <c r="G5562">
        <v>16</v>
      </c>
      <c r="H5562">
        <v>4938.8500000000004</v>
      </c>
      <c r="I5562">
        <v>79021.600000000006</v>
      </c>
      <c r="J5562">
        <v>117</v>
      </c>
      <c r="K5562">
        <v>11</v>
      </c>
      <c r="L5562" t="s">
        <v>18</v>
      </c>
      <c r="M5562">
        <f>(Table1[[#This Row],[Current_Stock]]*Table1[[#This Row],[Unit_Price]])</f>
        <v>577845.45000000007</v>
      </c>
      <c r="N5562" s="12">
        <f>DATE(YEAR(Table1[[#This Row],[Order_Date]]),MONTH(Table1[[#This Row],[Order_Date]]),1)</f>
        <v>45292</v>
      </c>
    </row>
    <row r="5563" spans="1:14">
      <c r="A5563" t="s">
        <v>1354</v>
      </c>
      <c r="B5563" t="s">
        <v>763</v>
      </c>
      <c r="C5563" t="s">
        <v>764</v>
      </c>
      <c r="D5563" t="s">
        <v>96</v>
      </c>
      <c r="E5563" t="s">
        <v>39</v>
      </c>
      <c r="F5563" t="s">
        <v>60</v>
      </c>
      <c r="G5563">
        <v>10</v>
      </c>
      <c r="H5563">
        <v>2097.11</v>
      </c>
      <c r="I5563">
        <v>20971.099999999999</v>
      </c>
      <c r="J5563">
        <v>517</v>
      </c>
      <c r="K5563">
        <v>12</v>
      </c>
      <c r="L5563" t="s">
        <v>18</v>
      </c>
      <c r="M5563">
        <f>(Table1[[#This Row],[Current_Stock]]*Table1[[#This Row],[Unit_Price]])</f>
        <v>1084205.8700000001</v>
      </c>
      <c r="N5563" s="12">
        <f>DATE(YEAR(Table1[[#This Row],[Order_Date]]),MONTH(Table1[[#This Row],[Order_Date]]),1)</f>
        <v>45627</v>
      </c>
    </row>
    <row r="5564" spans="1:14">
      <c r="A5564" t="s">
        <v>1140</v>
      </c>
      <c r="B5564" t="s">
        <v>123</v>
      </c>
      <c r="C5564" t="s">
        <v>124</v>
      </c>
      <c r="D5564" t="s">
        <v>84</v>
      </c>
      <c r="E5564" t="s">
        <v>173</v>
      </c>
      <c r="F5564" t="s">
        <v>17</v>
      </c>
      <c r="G5564">
        <v>8</v>
      </c>
      <c r="H5564">
        <v>4249.8</v>
      </c>
      <c r="I5564">
        <v>33998.400000000001</v>
      </c>
      <c r="J5564">
        <v>99</v>
      </c>
      <c r="K5564">
        <v>5</v>
      </c>
      <c r="L5564" t="s">
        <v>18</v>
      </c>
      <c r="M5564">
        <f>(Table1[[#This Row],[Current_Stock]]*Table1[[#This Row],[Unit_Price]])</f>
        <v>420730.2</v>
      </c>
      <c r="N5564" s="12">
        <f>DATE(YEAR(Table1[[#This Row],[Order_Date]]),MONTH(Table1[[#This Row],[Order_Date]]),1)</f>
        <v>44986</v>
      </c>
    </row>
    <row r="5565" spans="1:14">
      <c r="A5565" t="s">
        <v>929</v>
      </c>
      <c r="B5565" t="s">
        <v>865</v>
      </c>
      <c r="C5565" t="s">
        <v>866</v>
      </c>
      <c r="D5565" t="s">
        <v>22</v>
      </c>
      <c r="E5565" t="s">
        <v>104</v>
      </c>
      <c r="F5565" t="s">
        <v>46</v>
      </c>
      <c r="G5565">
        <v>78</v>
      </c>
      <c r="H5565">
        <v>12470.35</v>
      </c>
      <c r="I5565">
        <v>972687.3</v>
      </c>
      <c r="J5565">
        <v>113</v>
      </c>
      <c r="K5565">
        <v>13</v>
      </c>
      <c r="L5565" t="s">
        <v>18</v>
      </c>
      <c r="M5565">
        <f>(Table1[[#This Row],[Current_Stock]]*Table1[[#This Row],[Unit_Price]])</f>
        <v>1409149.55</v>
      </c>
      <c r="N5565" s="12">
        <f>DATE(YEAR(Table1[[#This Row],[Order_Date]]),MONTH(Table1[[#This Row],[Order_Date]]),1)</f>
        <v>45566</v>
      </c>
    </row>
    <row r="5566" spans="1:14">
      <c r="A5566" t="s">
        <v>24</v>
      </c>
      <c r="B5566" t="s">
        <v>158</v>
      </c>
      <c r="C5566" t="s">
        <v>159</v>
      </c>
      <c r="D5566" t="s">
        <v>96</v>
      </c>
      <c r="E5566" t="s">
        <v>50</v>
      </c>
      <c r="F5566" t="s">
        <v>17</v>
      </c>
      <c r="G5566">
        <v>4</v>
      </c>
      <c r="H5566">
        <v>2403.25</v>
      </c>
      <c r="I5566">
        <v>9613</v>
      </c>
      <c r="J5566">
        <v>593</v>
      </c>
      <c r="K5566">
        <v>14</v>
      </c>
      <c r="L5566" t="s">
        <v>55</v>
      </c>
      <c r="M5566">
        <f>(Table1[[#This Row],[Current_Stock]]*Table1[[#This Row],[Unit_Price]])</f>
        <v>1425127.25</v>
      </c>
      <c r="N5566" s="12">
        <f>DATE(YEAR(Table1[[#This Row],[Order_Date]]),MONTH(Table1[[#This Row],[Order_Date]]),1)</f>
        <v>45108</v>
      </c>
    </row>
    <row r="5567" spans="1:14">
      <c r="A5567" t="s">
        <v>586</v>
      </c>
      <c r="B5567" t="s">
        <v>953</v>
      </c>
      <c r="C5567" t="s">
        <v>954</v>
      </c>
      <c r="D5567" t="s">
        <v>183</v>
      </c>
      <c r="E5567" t="s">
        <v>85</v>
      </c>
      <c r="F5567" t="s">
        <v>46</v>
      </c>
      <c r="G5567">
        <v>14</v>
      </c>
      <c r="H5567">
        <v>1472.76</v>
      </c>
      <c r="I5567">
        <v>20618.64</v>
      </c>
      <c r="J5567">
        <v>172</v>
      </c>
      <c r="K5567">
        <v>6</v>
      </c>
      <c r="L5567" t="s">
        <v>18</v>
      </c>
      <c r="M5567">
        <f>(Table1[[#This Row],[Current_Stock]]*Table1[[#This Row],[Unit_Price]])</f>
        <v>253314.72</v>
      </c>
      <c r="N5567" s="12">
        <f>DATE(YEAR(Table1[[#This Row],[Order_Date]]),MONTH(Table1[[#This Row],[Order_Date]]),1)</f>
        <v>45383</v>
      </c>
    </row>
    <row r="5568" spans="1:14">
      <c r="A5568" t="s">
        <v>1091</v>
      </c>
      <c r="B5568" t="s">
        <v>293</v>
      </c>
      <c r="C5568" t="s">
        <v>294</v>
      </c>
      <c r="D5568" t="s">
        <v>96</v>
      </c>
      <c r="E5568" t="s">
        <v>34</v>
      </c>
      <c r="F5568" t="s">
        <v>46</v>
      </c>
      <c r="G5568">
        <v>4</v>
      </c>
      <c r="H5568">
        <v>3145.95</v>
      </c>
      <c r="I5568">
        <v>12583.8</v>
      </c>
      <c r="J5568">
        <v>291</v>
      </c>
      <c r="K5568">
        <v>8</v>
      </c>
      <c r="L5568" t="s">
        <v>55</v>
      </c>
      <c r="M5568">
        <f>(Table1[[#This Row],[Current_Stock]]*Table1[[#This Row],[Unit_Price]])</f>
        <v>915471.45</v>
      </c>
      <c r="N5568" s="12">
        <f>DATE(YEAR(Table1[[#This Row],[Order_Date]]),MONTH(Table1[[#This Row],[Order_Date]]),1)</f>
        <v>45566</v>
      </c>
    </row>
    <row r="5569" spans="1:14">
      <c r="A5569" t="s">
        <v>1291</v>
      </c>
      <c r="B5569" t="s">
        <v>267</v>
      </c>
      <c r="C5569" t="s">
        <v>268</v>
      </c>
      <c r="D5569" t="s">
        <v>15</v>
      </c>
      <c r="E5569" t="s">
        <v>109</v>
      </c>
      <c r="F5569" t="s">
        <v>29</v>
      </c>
      <c r="G5569">
        <v>21</v>
      </c>
      <c r="H5569">
        <v>35.56</v>
      </c>
      <c r="I5569">
        <v>746.76</v>
      </c>
      <c r="J5569">
        <v>191</v>
      </c>
      <c r="K5569">
        <v>14</v>
      </c>
      <c r="L5569" t="s">
        <v>18</v>
      </c>
      <c r="M5569">
        <f>(Table1[[#This Row],[Current_Stock]]*Table1[[#This Row],[Unit_Price]])</f>
        <v>6791.96</v>
      </c>
      <c r="N5569" s="12">
        <f>DATE(YEAR(Table1[[#This Row],[Order_Date]]),MONTH(Table1[[#This Row],[Order_Date]]),1)</f>
        <v>45474</v>
      </c>
    </row>
    <row r="5570" spans="1:14">
      <c r="A5570" t="s">
        <v>1235</v>
      </c>
      <c r="B5570" t="s">
        <v>604</v>
      </c>
      <c r="C5570" t="s">
        <v>605</v>
      </c>
      <c r="D5570" t="s">
        <v>27</v>
      </c>
      <c r="E5570" t="s">
        <v>330</v>
      </c>
      <c r="F5570" t="s">
        <v>60</v>
      </c>
      <c r="G5570">
        <v>7</v>
      </c>
      <c r="H5570">
        <v>4945.32</v>
      </c>
      <c r="I5570">
        <v>34617.24</v>
      </c>
      <c r="J5570">
        <v>392</v>
      </c>
      <c r="K5570">
        <v>10</v>
      </c>
      <c r="L5570" t="s">
        <v>18</v>
      </c>
      <c r="M5570">
        <f>(Table1[[#This Row],[Current_Stock]]*Table1[[#This Row],[Unit_Price]])</f>
        <v>1938565.44</v>
      </c>
      <c r="N5570" s="12">
        <f>DATE(YEAR(Table1[[#This Row],[Order_Date]]),MONTH(Table1[[#This Row],[Order_Date]]),1)</f>
        <v>45597</v>
      </c>
    </row>
    <row r="5571" spans="1:14">
      <c r="A5571" t="s">
        <v>1267</v>
      </c>
      <c r="B5571" t="s">
        <v>1034</v>
      </c>
      <c r="C5571" t="s">
        <v>1035</v>
      </c>
      <c r="D5571" t="s">
        <v>84</v>
      </c>
      <c r="E5571" t="s">
        <v>113</v>
      </c>
      <c r="F5571" t="s">
        <v>60</v>
      </c>
      <c r="G5571">
        <v>12</v>
      </c>
      <c r="H5571">
        <v>28583.05</v>
      </c>
      <c r="I5571">
        <v>342996.6</v>
      </c>
      <c r="J5571">
        <v>220</v>
      </c>
      <c r="K5571">
        <v>14</v>
      </c>
      <c r="L5571" t="s">
        <v>18</v>
      </c>
      <c r="M5571">
        <f>(Table1[[#This Row],[Current_Stock]]*Table1[[#This Row],[Unit_Price]])</f>
        <v>6288271</v>
      </c>
      <c r="N5571" s="12">
        <f>DATE(YEAR(Table1[[#This Row],[Order_Date]]),MONTH(Table1[[#This Row],[Order_Date]]),1)</f>
        <v>45444</v>
      </c>
    </row>
    <row r="5572" spans="1:14">
      <c r="A5572" t="s">
        <v>663</v>
      </c>
      <c r="B5572" t="s">
        <v>538</v>
      </c>
      <c r="C5572" t="s">
        <v>539</v>
      </c>
      <c r="D5572" t="s">
        <v>84</v>
      </c>
      <c r="E5572" t="s">
        <v>89</v>
      </c>
      <c r="F5572" t="s">
        <v>29</v>
      </c>
      <c r="G5572">
        <v>13</v>
      </c>
      <c r="H5572">
        <v>25542.01</v>
      </c>
      <c r="I5572">
        <v>332046.13</v>
      </c>
      <c r="J5572">
        <v>238</v>
      </c>
      <c r="K5572">
        <v>13</v>
      </c>
      <c r="L5572" t="s">
        <v>18</v>
      </c>
      <c r="M5572">
        <f>(Table1[[#This Row],[Current_Stock]]*Table1[[#This Row],[Unit_Price]])</f>
        <v>6078998.3799999999</v>
      </c>
      <c r="N5572" s="12">
        <f>DATE(YEAR(Table1[[#This Row],[Order_Date]]),MONTH(Table1[[#This Row],[Order_Date]]),1)</f>
        <v>45200</v>
      </c>
    </row>
    <row r="5573" spans="1:14">
      <c r="A5573" t="s">
        <v>1046</v>
      </c>
      <c r="B5573" t="s">
        <v>264</v>
      </c>
      <c r="C5573" t="s">
        <v>265</v>
      </c>
      <c r="D5573" t="s">
        <v>22</v>
      </c>
      <c r="E5573" t="s">
        <v>39</v>
      </c>
      <c r="F5573" t="s">
        <v>40</v>
      </c>
      <c r="G5573">
        <v>59</v>
      </c>
      <c r="H5573">
        <v>4338.6000000000004</v>
      </c>
      <c r="I5573">
        <v>255977.4</v>
      </c>
      <c r="J5573">
        <v>96</v>
      </c>
      <c r="K5573">
        <v>2</v>
      </c>
      <c r="L5573" t="s">
        <v>18</v>
      </c>
      <c r="M5573">
        <f>(Table1[[#This Row],[Current_Stock]]*Table1[[#This Row],[Unit_Price]])</f>
        <v>416505.60000000003</v>
      </c>
      <c r="N5573" s="12">
        <f>DATE(YEAR(Table1[[#This Row],[Order_Date]]),MONTH(Table1[[#This Row],[Order_Date]]),1)</f>
        <v>45597</v>
      </c>
    </row>
    <row r="5574" spans="1:14">
      <c r="A5574" t="s">
        <v>1107</v>
      </c>
      <c r="B5574" t="s">
        <v>1220</v>
      </c>
      <c r="C5574" t="s">
        <v>1221</v>
      </c>
      <c r="D5574" t="s">
        <v>53</v>
      </c>
      <c r="E5574" t="s">
        <v>97</v>
      </c>
      <c r="F5574" t="s">
        <v>29</v>
      </c>
      <c r="G5574">
        <v>4</v>
      </c>
      <c r="H5574">
        <v>4771.6000000000004</v>
      </c>
      <c r="I5574">
        <v>19086.400000000001</v>
      </c>
      <c r="J5574">
        <v>512</v>
      </c>
      <c r="K5574">
        <v>12</v>
      </c>
      <c r="L5574" t="s">
        <v>18</v>
      </c>
      <c r="M5574">
        <f>(Table1[[#This Row],[Current_Stock]]*Table1[[#This Row],[Unit_Price]])</f>
        <v>2443059.2000000002</v>
      </c>
      <c r="N5574" s="12">
        <f>DATE(YEAR(Table1[[#This Row],[Order_Date]]),MONTH(Table1[[#This Row],[Order_Date]]),1)</f>
        <v>45047</v>
      </c>
    </row>
    <row r="5575" spans="1:14">
      <c r="A5575" t="s">
        <v>41</v>
      </c>
      <c r="B5575" t="s">
        <v>1051</v>
      </c>
      <c r="C5575" t="s">
        <v>1052</v>
      </c>
      <c r="D5575" t="s">
        <v>84</v>
      </c>
      <c r="E5575" t="s">
        <v>73</v>
      </c>
      <c r="F5575" t="s">
        <v>17</v>
      </c>
      <c r="G5575">
        <v>13</v>
      </c>
      <c r="H5575">
        <v>12165.05</v>
      </c>
      <c r="I5575">
        <v>158145.65</v>
      </c>
      <c r="J5575">
        <v>111</v>
      </c>
      <c r="K5575">
        <v>9</v>
      </c>
      <c r="L5575" t="s">
        <v>18</v>
      </c>
      <c r="M5575">
        <f>(Table1[[#This Row],[Current_Stock]]*Table1[[#This Row],[Unit_Price]])</f>
        <v>1350320.5499999998</v>
      </c>
      <c r="N5575" s="12">
        <f>DATE(YEAR(Table1[[#This Row],[Order_Date]]),MONTH(Table1[[#This Row],[Order_Date]]),1)</f>
        <v>45170</v>
      </c>
    </row>
    <row r="5576" spans="1:14">
      <c r="A5576" t="s">
        <v>1354</v>
      </c>
      <c r="B5576" t="s">
        <v>162</v>
      </c>
      <c r="C5576" t="s">
        <v>163</v>
      </c>
      <c r="D5576" t="s">
        <v>53</v>
      </c>
      <c r="E5576" t="s">
        <v>28</v>
      </c>
      <c r="F5576" t="s">
        <v>46</v>
      </c>
      <c r="G5576">
        <v>15</v>
      </c>
      <c r="H5576">
        <v>4718.07</v>
      </c>
      <c r="I5576">
        <v>70771.05</v>
      </c>
      <c r="J5576">
        <v>327</v>
      </c>
      <c r="K5576">
        <v>13</v>
      </c>
      <c r="L5576" t="s">
        <v>18</v>
      </c>
      <c r="M5576">
        <f>(Table1[[#This Row],[Current_Stock]]*Table1[[#This Row],[Unit_Price]])</f>
        <v>1542808.89</v>
      </c>
      <c r="N5576" s="12">
        <f>DATE(YEAR(Table1[[#This Row],[Order_Date]]),MONTH(Table1[[#This Row],[Order_Date]]),1)</f>
        <v>45627</v>
      </c>
    </row>
    <row r="5577" spans="1:14">
      <c r="A5577" t="s">
        <v>1280</v>
      </c>
      <c r="B5577" t="s">
        <v>1105</v>
      </c>
      <c r="C5577" t="s">
        <v>1106</v>
      </c>
      <c r="D5577" t="s">
        <v>15</v>
      </c>
      <c r="E5577" t="s">
        <v>160</v>
      </c>
      <c r="F5577" t="s">
        <v>17</v>
      </c>
      <c r="G5577">
        <v>18</v>
      </c>
      <c r="H5577">
        <v>393.53</v>
      </c>
      <c r="I5577">
        <v>7083.54</v>
      </c>
      <c r="J5577">
        <v>168</v>
      </c>
      <c r="K5577">
        <v>8</v>
      </c>
      <c r="L5577" t="s">
        <v>18</v>
      </c>
      <c r="M5577">
        <f>(Table1[[#This Row],[Current_Stock]]*Table1[[#This Row],[Unit_Price]])</f>
        <v>66113.039999999994</v>
      </c>
      <c r="N5577" s="12">
        <f>DATE(YEAR(Table1[[#This Row],[Order_Date]]),MONTH(Table1[[#This Row],[Order_Date]]),1)</f>
        <v>45444</v>
      </c>
    </row>
    <row r="5578" spans="1:14">
      <c r="A5578" t="s">
        <v>1373</v>
      </c>
      <c r="B5578" t="s">
        <v>775</v>
      </c>
      <c r="C5578" t="s">
        <v>776</v>
      </c>
      <c r="D5578" t="s">
        <v>15</v>
      </c>
      <c r="E5578" t="s">
        <v>173</v>
      </c>
      <c r="F5578" t="s">
        <v>17</v>
      </c>
      <c r="G5578">
        <v>10</v>
      </c>
      <c r="H5578">
        <v>26.56</v>
      </c>
      <c r="I5578">
        <v>265.60000000000002</v>
      </c>
      <c r="J5578">
        <v>161</v>
      </c>
      <c r="K5578">
        <v>11</v>
      </c>
      <c r="L5578" t="s">
        <v>18</v>
      </c>
      <c r="M5578">
        <f>(Table1[[#This Row],[Current_Stock]]*Table1[[#This Row],[Unit_Price]])</f>
        <v>4276.16</v>
      </c>
      <c r="N5578" s="12">
        <f>DATE(YEAR(Table1[[#This Row],[Order_Date]]),MONTH(Table1[[#This Row],[Order_Date]]),1)</f>
        <v>45261</v>
      </c>
    </row>
    <row r="5579" spans="1:14">
      <c r="A5579" t="s">
        <v>1002</v>
      </c>
      <c r="B5579" t="s">
        <v>280</v>
      </c>
      <c r="C5579" t="s">
        <v>281</v>
      </c>
      <c r="D5579" t="s">
        <v>22</v>
      </c>
      <c r="E5579" t="s">
        <v>104</v>
      </c>
      <c r="F5579" t="s">
        <v>46</v>
      </c>
      <c r="G5579">
        <v>43</v>
      </c>
      <c r="H5579">
        <v>2702.65</v>
      </c>
      <c r="I5579">
        <v>116213.95</v>
      </c>
      <c r="J5579">
        <v>120</v>
      </c>
      <c r="K5579">
        <v>12</v>
      </c>
      <c r="L5579" t="s">
        <v>18</v>
      </c>
      <c r="M5579">
        <f>(Table1[[#This Row],[Current_Stock]]*Table1[[#This Row],[Unit_Price]])</f>
        <v>324318</v>
      </c>
      <c r="N5579" s="12">
        <f>DATE(YEAR(Table1[[#This Row],[Order_Date]]),MONTH(Table1[[#This Row],[Order_Date]]),1)</f>
        <v>45505</v>
      </c>
    </row>
    <row r="5580" spans="1:14">
      <c r="A5580" t="s">
        <v>1377</v>
      </c>
      <c r="B5580" t="s">
        <v>549</v>
      </c>
      <c r="C5580" t="s">
        <v>550</v>
      </c>
      <c r="D5580" t="s">
        <v>96</v>
      </c>
      <c r="E5580" t="s">
        <v>113</v>
      </c>
      <c r="F5580" t="s">
        <v>29</v>
      </c>
      <c r="G5580">
        <v>9</v>
      </c>
      <c r="H5580">
        <v>4701.3900000000003</v>
      </c>
      <c r="I5580">
        <v>42312.51</v>
      </c>
      <c r="J5580">
        <v>456</v>
      </c>
      <c r="K5580">
        <v>11</v>
      </c>
      <c r="L5580" t="s">
        <v>18</v>
      </c>
      <c r="M5580">
        <f>(Table1[[#This Row],[Current_Stock]]*Table1[[#This Row],[Unit_Price]])</f>
        <v>2143833.8400000003</v>
      </c>
      <c r="N5580" s="12">
        <f>DATE(YEAR(Table1[[#This Row],[Order_Date]]),MONTH(Table1[[#This Row],[Order_Date]]),1)</f>
        <v>45505</v>
      </c>
    </row>
    <row r="5581" spans="1:14">
      <c r="A5581" t="s">
        <v>1002</v>
      </c>
      <c r="B5581" t="s">
        <v>111</v>
      </c>
      <c r="C5581" t="s">
        <v>112</v>
      </c>
      <c r="D5581" t="s">
        <v>84</v>
      </c>
      <c r="E5581" t="s">
        <v>113</v>
      </c>
      <c r="F5581" t="s">
        <v>40</v>
      </c>
      <c r="G5581">
        <v>15</v>
      </c>
      <c r="H5581">
        <v>25532.61</v>
      </c>
      <c r="I5581">
        <v>382989.15</v>
      </c>
      <c r="J5581">
        <v>99</v>
      </c>
      <c r="K5581">
        <v>5</v>
      </c>
      <c r="L5581" t="s">
        <v>18</v>
      </c>
      <c r="M5581">
        <f>(Table1[[#This Row],[Current_Stock]]*Table1[[#This Row],[Unit_Price]])</f>
        <v>2527728.39</v>
      </c>
      <c r="N5581" s="12">
        <f>DATE(YEAR(Table1[[#This Row],[Order_Date]]),MONTH(Table1[[#This Row],[Order_Date]]),1)</f>
        <v>45505</v>
      </c>
    </row>
    <row r="5582" spans="1:14">
      <c r="A5582" t="s">
        <v>1113</v>
      </c>
      <c r="B5582" t="s">
        <v>290</v>
      </c>
      <c r="C5582" t="s">
        <v>291</v>
      </c>
      <c r="D5582" t="s">
        <v>33</v>
      </c>
      <c r="E5582" t="s">
        <v>277</v>
      </c>
      <c r="F5582" t="s">
        <v>17</v>
      </c>
      <c r="G5582">
        <v>18</v>
      </c>
      <c r="H5582">
        <v>2147.04</v>
      </c>
      <c r="I5582">
        <v>38646.720000000001</v>
      </c>
      <c r="J5582">
        <v>249</v>
      </c>
      <c r="K5582">
        <v>13</v>
      </c>
      <c r="L5582" t="s">
        <v>18</v>
      </c>
      <c r="M5582">
        <f>(Table1[[#This Row],[Current_Stock]]*Table1[[#This Row],[Unit_Price]])</f>
        <v>534612.96</v>
      </c>
      <c r="N5582" s="12">
        <f>DATE(YEAR(Table1[[#This Row],[Order_Date]]),MONTH(Table1[[#This Row],[Order_Date]]),1)</f>
        <v>45444</v>
      </c>
    </row>
    <row r="5583" spans="1:14">
      <c r="A5583" t="s">
        <v>714</v>
      </c>
      <c r="B5583" t="s">
        <v>450</v>
      </c>
      <c r="C5583" t="s">
        <v>451</v>
      </c>
      <c r="D5583" t="s">
        <v>33</v>
      </c>
      <c r="E5583" t="s">
        <v>80</v>
      </c>
      <c r="F5583" t="s">
        <v>40</v>
      </c>
      <c r="G5583">
        <v>19</v>
      </c>
      <c r="H5583">
        <v>1958.04</v>
      </c>
      <c r="I5583">
        <v>37202.76</v>
      </c>
      <c r="J5583">
        <v>216</v>
      </c>
      <c r="K5583">
        <v>10</v>
      </c>
      <c r="L5583" t="s">
        <v>18</v>
      </c>
      <c r="M5583">
        <f>(Table1[[#This Row],[Current_Stock]]*Table1[[#This Row],[Unit_Price]])</f>
        <v>422936.64</v>
      </c>
      <c r="N5583" s="12">
        <f>DATE(YEAR(Table1[[#This Row],[Order_Date]]),MONTH(Table1[[#This Row],[Order_Date]]),1)</f>
        <v>45323</v>
      </c>
    </row>
    <row r="5584" spans="1:14">
      <c r="A5584" t="s">
        <v>553</v>
      </c>
      <c r="B5584" t="s">
        <v>209</v>
      </c>
      <c r="C5584" t="s">
        <v>210</v>
      </c>
      <c r="D5584" t="s">
        <v>38</v>
      </c>
      <c r="E5584" t="s">
        <v>28</v>
      </c>
      <c r="F5584" t="s">
        <v>29</v>
      </c>
      <c r="G5584">
        <v>19</v>
      </c>
      <c r="H5584">
        <v>3800.03</v>
      </c>
      <c r="I5584">
        <v>72200.570000000007</v>
      </c>
      <c r="J5584">
        <v>83</v>
      </c>
      <c r="K5584">
        <v>4</v>
      </c>
      <c r="L5584" t="s">
        <v>18</v>
      </c>
      <c r="M5584">
        <f>(Table1[[#This Row],[Current_Stock]]*Table1[[#This Row],[Unit_Price]])</f>
        <v>315402.49</v>
      </c>
      <c r="N5584" s="12">
        <f>DATE(YEAR(Table1[[#This Row],[Order_Date]]),MONTH(Table1[[#This Row],[Order_Date]]),1)</f>
        <v>45444</v>
      </c>
    </row>
    <row r="5585" spans="1:14">
      <c r="A5585" t="s">
        <v>1020</v>
      </c>
      <c r="B5585" t="s">
        <v>87</v>
      </c>
      <c r="C5585" t="s">
        <v>88</v>
      </c>
      <c r="D5585" t="s">
        <v>15</v>
      </c>
      <c r="E5585" t="s">
        <v>109</v>
      </c>
      <c r="F5585" t="s">
        <v>40</v>
      </c>
      <c r="G5585">
        <v>17</v>
      </c>
      <c r="H5585">
        <v>342.57</v>
      </c>
      <c r="I5585">
        <v>5823.69</v>
      </c>
      <c r="J5585">
        <v>179</v>
      </c>
      <c r="K5585">
        <v>2</v>
      </c>
      <c r="L5585" t="s">
        <v>18</v>
      </c>
      <c r="M5585">
        <f>(Table1[[#This Row],[Current_Stock]]*Table1[[#This Row],[Unit_Price]])</f>
        <v>61320.03</v>
      </c>
      <c r="N5585" s="12">
        <f>DATE(YEAR(Table1[[#This Row],[Order_Date]]),MONTH(Table1[[#This Row],[Order_Date]]),1)</f>
        <v>45323</v>
      </c>
    </row>
    <row r="5586" spans="1:14">
      <c r="A5586" t="s">
        <v>420</v>
      </c>
      <c r="B5586" t="s">
        <v>897</v>
      </c>
      <c r="C5586" t="s">
        <v>898</v>
      </c>
      <c r="D5586" t="s">
        <v>27</v>
      </c>
      <c r="E5586" t="s">
        <v>109</v>
      </c>
      <c r="F5586" t="s">
        <v>60</v>
      </c>
      <c r="G5586">
        <v>6</v>
      </c>
      <c r="H5586">
        <v>4860.6400000000003</v>
      </c>
      <c r="I5586">
        <v>29163.84</v>
      </c>
      <c r="J5586">
        <v>304</v>
      </c>
      <c r="K5586">
        <v>4</v>
      </c>
      <c r="L5586" t="s">
        <v>18</v>
      </c>
      <c r="M5586">
        <f>(Table1[[#This Row],[Current_Stock]]*Table1[[#This Row],[Unit_Price]])</f>
        <v>1477634.56</v>
      </c>
      <c r="N5586" s="12">
        <f>DATE(YEAR(Table1[[#This Row],[Order_Date]]),MONTH(Table1[[#This Row],[Order_Date]]),1)</f>
        <v>45627</v>
      </c>
    </row>
    <row r="5587" spans="1:14">
      <c r="A5587" t="s">
        <v>1265</v>
      </c>
      <c r="B5587" t="s">
        <v>783</v>
      </c>
      <c r="C5587" t="s">
        <v>784</v>
      </c>
      <c r="D5587" t="s">
        <v>22</v>
      </c>
      <c r="E5587" t="s">
        <v>28</v>
      </c>
      <c r="F5587" t="s">
        <v>60</v>
      </c>
      <c r="G5587">
        <v>37</v>
      </c>
      <c r="H5587">
        <v>16247.47</v>
      </c>
      <c r="I5587">
        <v>601156.39</v>
      </c>
      <c r="J5587">
        <v>73</v>
      </c>
      <c r="K5587">
        <v>5</v>
      </c>
      <c r="L5587" t="s">
        <v>18</v>
      </c>
      <c r="M5587">
        <f>(Table1[[#This Row],[Current_Stock]]*Table1[[#This Row],[Unit_Price]])</f>
        <v>1186065.31</v>
      </c>
      <c r="N5587" s="12">
        <f>DATE(YEAR(Table1[[#This Row],[Order_Date]]),MONTH(Table1[[#This Row],[Order_Date]]),1)</f>
        <v>45383</v>
      </c>
    </row>
    <row r="5588" spans="1:14">
      <c r="A5588" t="s">
        <v>427</v>
      </c>
      <c r="B5588" t="s">
        <v>87</v>
      </c>
      <c r="C5588" t="s">
        <v>88</v>
      </c>
      <c r="D5588" t="s">
        <v>15</v>
      </c>
      <c r="E5588" t="s">
        <v>330</v>
      </c>
      <c r="F5588" t="s">
        <v>46</v>
      </c>
      <c r="G5588">
        <v>19</v>
      </c>
      <c r="H5588">
        <v>402.9</v>
      </c>
      <c r="I5588">
        <v>7655.1</v>
      </c>
      <c r="J5588">
        <v>122</v>
      </c>
      <c r="K5588">
        <v>7</v>
      </c>
      <c r="L5588" t="s">
        <v>18</v>
      </c>
      <c r="M5588">
        <f>(Table1[[#This Row],[Current_Stock]]*Table1[[#This Row],[Unit_Price]])</f>
        <v>49153.799999999996</v>
      </c>
      <c r="N5588" s="12">
        <f>DATE(YEAR(Table1[[#This Row],[Order_Date]]),MONTH(Table1[[#This Row],[Order_Date]]),1)</f>
        <v>45413</v>
      </c>
    </row>
    <row r="5589" spans="1:14">
      <c r="A5589" t="s">
        <v>941</v>
      </c>
      <c r="B5589" t="s">
        <v>290</v>
      </c>
      <c r="C5589" t="s">
        <v>291</v>
      </c>
      <c r="D5589" t="s">
        <v>33</v>
      </c>
      <c r="E5589" t="s">
        <v>34</v>
      </c>
      <c r="F5589" t="s">
        <v>46</v>
      </c>
      <c r="G5589">
        <v>24</v>
      </c>
      <c r="H5589">
        <v>467.29</v>
      </c>
      <c r="I5589">
        <v>11214.96</v>
      </c>
      <c r="J5589">
        <v>221</v>
      </c>
      <c r="K5589">
        <v>13</v>
      </c>
      <c r="L5589" t="s">
        <v>18</v>
      </c>
      <c r="M5589">
        <f>(Table1[[#This Row],[Current_Stock]]*Table1[[#This Row],[Unit_Price]])</f>
        <v>103271.09000000001</v>
      </c>
      <c r="N5589" s="12">
        <f>DATE(YEAR(Table1[[#This Row],[Order_Date]]),MONTH(Table1[[#This Row],[Order_Date]]),1)</f>
        <v>45231</v>
      </c>
    </row>
    <row r="5590" spans="1:14">
      <c r="A5590" t="s">
        <v>828</v>
      </c>
      <c r="B5590" t="s">
        <v>280</v>
      </c>
      <c r="C5590" t="s">
        <v>281</v>
      </c>
      <c r="D5590" t="s">
        <v>22</v>
      </c>
      <c r="E5590" t="s">
        <v>251</v>
      </c>
      <c r="F5590" t="s">
        <v>60</v>
      </c>
      <c r="G5590">
        <v>49</v>
      </c>
      <c r="H5590">
        <v>7483.86</v>
      </c>
      <c r="I5590">
        <v>366709.14</v>
      </c>
      <c r="J5590">
        <v>74</v>
      </c>
      <c r="K5590">
        <v>11</v>
      </c>
      <c r="L5590" t="s">
        <v>105</v>
      </c>
      <c r="M5590">
        <f>(Table1[[#This Row],[Current_Stock]]*Table1[[#This Row],[Unit_Price]])</f>
        <v>553805.64</v>
      </c>
      <c r="N5590" s="12">
        <f>DATE(YEAR(Table1[[#This Row],[Order_Date]]),MONTH(Table1[[#This Row],[Order_Date]]),1)</f>
        <v>45261</v>
      </c>
    </row>
    <row r="5591" spans="1:14">
      <c r="A5591" t="s">
        <v>925</v>
      </c>
      <c r="B5591" t="s">
        <v>763</v>
      </c>
      <c r="C5591" t="s">
        <v>764</v>
      </c>
      <c r="D5591" t="s">
        <v>96</v>
      </c>
      <c r="E5591" t="s">
        <v>251</v>
      </c>
      <c r="F5591" t="s">
        <v>60</v>
      </c>
      <c r="G5591">
        <v>5</v>
      </c>
      <c r="H5591">
        <v>3744.73</v>
      </c>
      <c r="I5591">
        <v>18723.650000000001</v>
      </c>
      <c r="J5591">
        <v>428</v>
      </c>
      <c r="K5591">
        <v>5</v>
      </c>
      <c r="L5591" t="s">
        <v>18</v>
      </c>
      <c r="M5591">
        <f>(Table1[[#This Row],[Current_Stock]]*Table1[[#This Row],[Unit_Price]])</f>
        <v>1602744.44</v>
      </c>
      <c r="N5591" s="12">
        <f>DATE(YEAR(Table1[[#This Row],[Order_Date]]),MONTH(Table1[[#This Row],[Order_Date]]),1)</f>
        <v>45383</v>
      </c>
    </row>
    <row r="5592" spans="1:14">
      <c r="A5592" t="s">
        <v>875</v>
      </c>
      <c r="B5592" t="s">
        <v>710</v>
      </c>
      <c r="C5592" t="s">
        <v>711</v>
      </c>
      <c r="D5592" t="s">
        <v>53</v>
      </c>
      <c r="E5592" t="s">
        <v>173</v>
      </c>
      <c r="F5592" t="s">
        <v>17</v>
      </c>
      <c r="G5592">
        <v>2</v>
      </c>
      <c r="H5592">
        <v>2723.47</v>
      </c>
      <c r="I5592">
        <v>5446.94</v>
      </c>
      <c r="J5592">
        <v>300</v>
      </c>
      <c r="K5592">
        <v>12</v>
      </c>
      <c r="L5592" t="s">
        <v>18</v>
      </c>
      <c r="M5592">
        <f>(Table1[[#This Row],[Current_Stock]]*Table1[[#This Row],[Unit_Price]])</f>
        <v>817040.99999999988</v>
      </c>
      <c r="N5592" s="12">
        <f>DATE(YEAR(Table1[[#This Row],[Order_Date]]),MONTH(Table1[[#This Row],[Order_Date]]),1)</f>
        <v>45078</v>
      </c>
    </row>
    <row r="5593" spans="1:14">
      <c r="A5593" t="s">
        <v>431</v>
      </c>
      <c r="B5593" t="s">
        <v>1034</v>
      </c>
      <c r="C5593" t="s">
        <v>1035</v>
      </c>
      <c r="D5593" t="s">
        <v>84</v>
      </c>
      <c r="E5593" t="s">
        <v>251</v>
      </c>
      <c r="F5593" t="s">
        <v>46</v>
      </c>
      <c r="G5593">
        <v>18</v>
      </c>
      <c r="H5593">
        <v>8326.5300000000007</v>
      </c>
      <c r="I5593">
        <v>149877.54</v>
      </c>
      <c r="J5593">
        <v>96</v>
      </c>
      <c r="K5593">
        <v>2</v>
      </c>
      <c r="L5593" t="s">
        <v>18</v>
      </c>
      <c r="M5593">
        <f>(Table1[[#This Row],[Current_Stock]]*Table1[[#This Row],[Unit_Price]])</f>
        <v>799346.88000000012</v>
      </c>
      <c r="N5593" s="12">
        <f>DATE(YEAR(Table1[[#This Row],[Order_Date]]),MONTH(Table1[[#This Row],[Order_Date]]),1)</f>
        <v>45231</v>
      </c>
    </row>
    <row r="5594" spans="1:14">
      <c r="A5594" t="s">
        <v>1079</v>
      </c>
      <c r="B5594" t="s">
        <v>513</v>
      </c>
      <c r="C5594" t="s">
        <v>514</v>
      </c>
      <c r="D5594" t="s">
        <v>96</v>
      </c>
      <c r="E5594" t="s">
        <v>184</v>
      </c>
      <c r="F5594" t="s">
        <v>46</v>
      </c>
      <c r="G5594">
        <v>9</v>
      </c>
      <c r="H5594">
        <v>3560.73</v>
      </c>
      <c r="I5594">
        <v>32046.57</v>
      </c>
      <c r="J5594">
        <v>313</v>
      </c>
      <c r="K5594">
        <v>5</v>
      </c>
      <c r="L5594" t="s">
        <v>18</v>
      </c>
      <c r="M5594">
        <f>(Table1[[#This Row],[Current_Stock]]*Table1[[#This Row],[Unit_Price]])</f>
        <v>1114508.49</v>
      </c>
      <c r="N5594" s="12">
        <f>DATE(YEAR(Table1[[#This Row],[Order_Date]]),MONTH(Table1[[#This Row],[Order_Date]]),1)</f>
        <v>45474</v>
      </c>
    </row>
    <row r="5595" spans="1:14">
      <c r="A5595" t="s">
        <v>1178</v>
      </c>
      <c r="B5595" t="s">
        <v>763</v>
      </c>
      <c r="C5595" t="s">
        <v>764</v>
      </c>
      <c r="D5595" t="s">
        <v>96</v>
      </c>
      <c r="E5595" t="s">
        <v>211</v>
      </c>
      <c r="F5595" t="s">
        <v>29</v>
      </c>
      <c r="G5595">
        <v>5</v>
      </c>
      <c r="H5595">
        <v>3856.47</v>
      </c>
      <c r="I5595">
        <v>19282.349999999999</v>
      </c>
      <c r="J5595">
        <v>567</v>
      </c>
      <c r="K5595">
        <v>3</v>
      </c>
      <c r="L5595" t="s">
        <v>18</v>
      </c>
      <c r="M5595">
        <f>(Table1[[#This Row],[Current_Stock]]*Table1[[#This Row],[Unit_Price]])</f>
        <v>2186618.4899999998</v>
      </c>
      <c r="N5595" s="12">
        <f>DATE(YEAR(Table1[[#This Row],[Order_Date]]),MONTH(Table1[[#This Row],[Order_Date]]),1)</f>
        <v>45017</v>
      </c>
    </row>
    <row r="5596" spans="1:14">
      <c r="A5596" t="s">
        <v>667</v>
      </c>
      <c r="B5596" t="s">
        <v>893</v>
      </c>
      <c r="C5596" t="s">
        <v>894</v>
      </c>
      <c r="D5596" t="s">
        <v>53</v>
      </c>
      <c r="E5596" t="s">
        <v>173</v>
      </c>
      <c r="F5596" t="s">
        <v>46</v>
      </c>
      <c r="G5596">
        <v>6</v>
      </c>
      <c r="H5596">
        <v>4854.32</v>
      </c>
      <c r="I5596">
        <v>29125.919999999998</v>
      </c>
      <c r="J5596">
        <v>284</v>
      </c>
      <c r="K5596">
        <v>3</v>
      </c>
      <c r="L5596" t="s">
        <v>18</v>
      </c>
      <c r="M5596">
        <f>(Table1[[#This Row],[Current_Stock]]*Table1[[#This Row],[Unit_Price]])</f>
        <v>1378626.88</v>
      </c>
      <c r="N5596" s="12">
        <f>DATE(YEAR(Table1[[#This Row],[Order_Date]]),MONTH(Table1[[#This Row],[Order_Date]]),1)</f>
        <v>45597</v>
      </c>
    </row>
    <row r="5597" spans="1:14">
      <c r="A5597" t="s">
        <v>1038</v>
      </c>
      <c r="B5597" t="s">
        <v>36</v>
      </c>
      <c r="C5597" t="s">
        <v>37</v>
      </c>
      <c r="D5597" t="s">
        <v>38</v>
      </c>
      <c r="E5597" t="s">
        <v>153</v>
      </c>
      <c r="F5597" t="s">
        <v>60</v>
      </c>
      <c r="G5597">
        <v>20</v>
      </c>
      <c r="H5597">
        <v>4699.88</v>
      </c>
      <c r="I5597">
        <v>93997.6</v>
      </c>
      <c r="J5597">
        <v>180</v>
      </c>
      <c r="K5597">
        <v>6</v>
      </c>
      <c r="L5597" t="s">
        <v>18</v>
      </c>
      <c r="M5597">
        <f>(Table1[[#This Row],[Current_Stock]]*Table1[[#This Row],[Unit_Price]])</f>
        <v>845978.4</v>
      </c>
      <c r="N5597" s="12">
        <f>DATE(YEAR(Table1[[#This Row],[Order_Date]]),MONTH(Table1[[#This Row],[Order_Date]]),1)</f>
        <v>45597</v>
      </c>
    </row>
    <row r="5598" spans="1:14">
      <c r="A5598" t="s">
        <v>1387</v>
      </c>
      <c r="B5598" t="s">
        <v>417</v>
      </c>
      <c r="C5598" t="s">
        <v>418</v>
      </c>
      <c r="D5598" t="s">
        <v>84</v>
      </c>
      <c r="E5598" t="s">
        <v>50</v>
      </c>
      <c r="F5598" t="s">
        <v>40</v>
      </c>
      <c r="G5598">
        <v>12</v>
      </c>
      <c r="H5598">
        <v>12403.86</v>
      </c>
      <c r="I5598">
        <v>148846.32</v>
      </c>
      <c r="J5598">
        <v>93</v>
      </c>
      <c r="K5598">
        <v>9</v>
      </c>
      <c r="L5598" t="s">
        <v>18</v>
      </c>
      <c r="M5598">
        <f>(Table1[[#This Row],[Current_Stock]]*Table1[[#This Row],[Unit_Price]])</f>
        <v>1153558.98</v>
      </c>
      <c r="N5598" s="12">
        <f>DATE(YEAR(Table1[[#This Row],[Order_Date]]),MONTH(Table1[[#This Row],[Order_Date]]),1)</f>
        <v>45474</v>
      </c>
    </row>
    <row r="5599" spans="1:14">
      <c r="A5599" t="s">
        <v>1299</v>
      </c>
      <c r="B5599" t="s">
        <v>775</v>
      </c>
      <c r="C5599" t="s">
        <v>776</v>
      </c>
      <c r="D5599" t="s">
        <v>15</v>
      </c>
      <c r="E5599" t="s">
        <v>89</v>
      </c>
      <c r="F5599" t="s">
        <v>46</v>
      </c>
      <c r="G5599">
        <v>19</v>
      </c>
      <c r="H5599">
        <v>256.77</v>
      </c>
      <c r="I5599">
        <v>4878.63</v>
      </c>
      <c r="J5599">
        <v>149</v>
      </c>
      <c r="K5599">
        <v>14</v>
      </c>
      <c r="L5599" t="s">
        <v>18</v>
      </c>
      <c r="M5599">
        <f>(Table1[[#This Row],[Current_Stock]]*Table1[[#This Row],[Unit_Price]])</f>
        <v>38258.729999999996</v>
      </c>
      <c r="N5599" s="12">
        <f>DATE(YEAR(Table1[[#This Row],[Order_Date]]),MONTH(Table1[[#This Row],[Order_Date]]),1)</f>
        <v>45047</v>
      </c>
    </row>
    <row r="5600" spans="1:14">
      <c r="A5600" t="s">
        <v>1258</v>
      </c>
      <c r="B5600" t="s">
        <v>647</v>
      </c>
      <c r="C5600" t="s">
        <v>648</v>
      </c>
      <c r="D5600" t="s">
        <v>84</v>
      </c>
      <c r="E5600" t="s">
        <v>80</v>
      </c>
      <c r="F5600" t="s">
        <v>46</v>
      </c>
      <c r="G5600">
        <v>22</v>
      </c>
      <c r="H5600">
        <v>15921.9</v>
      </c>
      <c r="I5600">
        <v>350281.8</v>
      </c>
      <c r="J5600">
        <v>179</v>
      </c>
      <c r="K5600">
        <v>3</v>
      </c>
      <c r="L5600" t="s">
        <v>18</v>
      </c>
      <c r="M5600">
        <f>(Table1[[#This Row],[Current_Stock]]*Table1[[#This Row],[Unit_Price]])</f>
        <v>2850020.1</v>
      </c>
      <c r="N5600" s="12">
        <f>DATE(YEAR(Table1[[#This Row],[Order_Date]]),MONTH(Table1[[#This Row],[Order_Date]]),1)</f>
        <v>45413</v>
      </c>
    </row>
    <row r="5601" spans="1:14">
      <c r="A5601" t="s">
        <v>662</v>
      </c>
      <c r="B5601" t="s">
        <v>272</v>
      </c>
      <c r="C5601" t="s">
        <v>273</v>
      </c>
      <c r="D5601" t="s">
        <v>84</v>
      </c>
      <c r="E5601" t="s">
        <v>73</v>
      </c>
      <c r="F5601" t="s">
        <v>60</v>
      </c>
      <c r="G5601">
        <v>18</v>
      </c>
      <c r="H5601">
        <v>22585.119999999999</v>
      </c>
      <c r="I5601">
        <v>406532.16</v>
      </c>
      <c r="J5601">
        <v>94</v>
      </c>
      <c r="K5601">
        <v>3</v>
      </c>
      <c r="L5601" t="s">
        <v>18</v>
      </c>
      <c r="M5601">
        <f>(Table1[[#This Row],[Current_Stock]]*Table1[[#This Row],[Unit_Price]])</f>
        <v>2123001.2799999998</v>
      </c>
      <c r="N5601" s="12">
        <f>DATE(YEAR(Table1[[#This Row],[Order_Date]]),MONTH(Table1[[#This Row],[Order_Date]]),1)</f>
        <v>45170</v>
      </c>
    </row>
    <row r="5602" spans="1:14">
      <c r="A5602" t="s">
        <v>373</v>
      </c>
      <c r="B5602" t="s">
        <v>417</v>
      </c>
      <c r="C5602" t="s">
        <v>418</v>
      </c>
      <c r="D5602" t="s">
        <v>84</v>
      </c>
      <c r="E5602" t="s">
        <v>113</v>
      </c>
      <c r="F5602" t="s">
        <v>40</v>
      </c>
      <c r="G5602">
        <v>18</v>
      </c>
      <c r="H5602">
        <v>23078.19</v>
      </c>
      <c r="I5602">
        <v>415407.42</v>
      </c>
      <c r="J5602">
        <v>109</v>
      </c>
      <c r="K5602">
        <v>5</v>
      </c>
      <c r="L5602" t="s">
        <v>18</v>
      </c>
      <c r="M5602">
        <f>(Table1[[#This Row],[Current_Stock]]*Table1[[#This Row],[Unit_Price]])</f>
        <v>2515522.71</v>
      </c>
      <c r="N5602" s="12">
        <f>DATE(YEAR(Table1[[#This Row],[Order_Date]]),MONTH(Table1[[#This Row],[Order_Date]]),1)</f>
        <v>45017</v>
      </c>
    </row>
    <row r="5603" spans="1:14">
      <c r="A5603" t="s">
        <v>955</v>
      </c>
      <c r="B5603" t="s">
        <v>475</v>
      </c>
      <c r="C5603" t="s">
        <v>476</v>
      </c>
      <c r="D5603" t="s">
        <v>15</v>
      </c>
      <c r="E5603" t="s">
        <v>28</v>
      </c>
      <c r="F5603" t="s">
        <v>40</v>
      </c>
      <c r="G5603">
        <v>19</v>
      </c>
      <c r="H5603">
        <v>43.73</v>
      </c>
      <c r="I5603">
        <v>830.87</v>
      </c>
      <c r="J5603">
        <v>193</v>
      </c>
      <c r="K5603">
        <v>3</v>
      </c>
      <c r="L5603" t="s">
        <v>18</v>
      </c>
      <c r="M5603">
        <f>(Table1[[#This Row],[Current_Stock]]*Table1[[#This Row],[Unit_Price]])</f>
        <v>8439.89</v>
      </c>
      <c r="N5603" s="12">
        <f>DATE(YEAR(Table1[[#This Row],[Order_Date]]),MONTH(Table1[[#This Row],[Order_Date]]),1)</f>
        <v>44927</v>
      </c>
    </row>
    <row r="5604" spans="1:14">
      <c r="A5604" t="s">
        <v>1384</v>
      </c>
      <c r="B5604" t="s">
        <v>453</v>
      </c>
      <c r="C5604" t="s">
        <v>454</v>
      </c>
      <c r="D5604" t="s">
        <v>15</v>
      </c>
      <c r="E5604" t="s">
        <v>97</v>
      </c>
      <c r="F5604" t="s">
        <v>46</v>
      </c>
      <c r="G5604">
        <v>23</v>
      </c>
      <c r="H5604">
        <v>55.28</v>
      </c>
      <c r="I5604">
        <v>1271.44</v>
      </c>
      <c r="J5604">
        <v>129</v>
      </c>
      <c r="K5604">
        <v>2</v>
      </c>
      <c r="L5604" t="s">
        <v>18</v>
      </c>
      <c r="M5604">
        <f>(Table1[[#This Row],[Current_Stock]]*Table1[[#This Row],[Unit_Price]])</f>
        <v>7131.12</v>
      </c>
      <c r="N5604" s="12">
        <f>DATE(YEAR(Table1[[#This Row],[Order_Date]]),MONTH(Table1[[#This Row],[Order_Date]]),1)</f>
        <v>45108</v>
      </c>
    </row>
    <row r="5605" spans="1:14">
      <c r="A5605" t="s">
        <v>553</v>
      </c>
      <c r="B5605" t="s">
        <v>13</v>
      </c>
      <c r="C5605" t="s">
        <v>14</v>
      </c>
      <c r="D5605" t="s">
        <v>15</v>
      </c>
      <c r="E5605" t="s">
        <v>330</v>
      </c>
      <c r="F5605" t="s">
        <v>40</v>
      </c>
      <c r="G5605">
        <v>13</v>
      </c>
      <c r="H5605">
        <v>473.48</v>
      </c>
      <c r="I5605">
        <v>6155.24</v>
      </c>
      <c r="J5605">
        <v>158</v>
      </c>
      <c r="K5605">
        <v>5</v>
      </c>
      <c r="L5605" t="s">
        <v>18</v>
      </c>
      <c r="M5605">
        <f>(Table1[[#This Row],[Current_Stock]]*Table1[[#This Row],[Unit_Price]])</f>
        <v>74809.84</v>
      </c>
      <c r="N5605" s="12">
        <f>DATE(YEAR(Table1[[#This Row],[Order_Date]]),MONTH(Table1[[#This Row],[Order_Date]]),1)</f>
        <v>45444</v>
      </c>
    </row>
    <row r="5606" spans="1:14">
      <c r="A5606" t="s">
        <v>1353</v>
      </c>
      <c r="B5606" t="s">
        <v>647</v>
      </c>
      <c r="C5606" t="s">
        <v>648</v>
      </c>
      <c r="D5606" t="s">
        <v>84</v>
      </c>
      <c r="E5606" t="s">
        <v>28</v>
      </c>
      <c r="F5606" t="s">
        <v>60</v>
      </c>
      <c r="G5606">
        <v>24</v>
      </c>
      <c r="H5606">
        <v>29309.9</v>
      </c>
      <c r="I5606">
        <v>703437.6</v>
      </c>
      <c r="J5606">
        <v>162</v>
      </c>
      <c r="K5606">
        <v>8</v>
      </c>
      <c r="L5606" t="s">
        <v>18</v>
      </c>
      <c r="M5606">
        <f>(Table1[[#This Row],[Current_Stock]]*Table1[[#This Row],[Unit_Price]])</f>
        <v>4748203.8</v>
      </c>
      <c r="N5606" s="12">
        <f>DATE(YEAR(Table1[[#This Row],[Order_Date]]),MONTH(Table1[[#This Row],[Order_Date]]),1)</f>
        <v>45292</v>
      </c>
    </row>
    <row r="5607" spans="1:14">
      <c r="A5607" t="s">
        <v>1309</v>
      </c>
      <c r="B5607" t="s">
        <v>601</v>
      </c>
      <c r="C5607" t="s">
        <v>602</v>
      </c>
      <c r="D5607" t="s">
        <v>84</v>
      </c>
      <c r="E5607" t="s">
        <v>23</v>
      </c>
      <c r="F5607" t="s">
        <v>60</v>
      </c>
      <c r="G5607">
        <v>24</v>
      </c>
      <c r="H5607">
        <v>25741.98</v>
      </c>
      <c r="I5607">
        <v>617807.52</v>
      </c>
      <c r="J5607">
        <v>242</v>
      </c>
      <c r="K5607">
        <v>4</v>
      </c>
      <c r="L5607" t="s">
        <v>18</v>
      </c>
      <c r="M5607">
        <f>(Table1[[#This Row],[Current_Stock]]*Table1[[#This Row],[Unit_Price]])</f>
        <v>6229559.1600000001</v>
      </c>
      <c r="N5607" s="12">
        <f>DATE(YEAR(Table1[[#This Row],[Order_Date]]),MONTH(Table1[[#This Row],[Order_Date]]),1)</f>
        <v>45627</v>
      </c>
    </row>
    <row r="5608" spans="1:14">
      <c r="A5608" t="s">
        <v>1292</v>
      </c>
      <c r="B5608" t="s">
        <v>844</v>
      </c>
      <c r="C5608" t="s">
        <v>845</v>
      </c>
      <c r="D5608" t="s">
        <v>96</v>
      </c>
      <c r="E5608" t="s">
        <v>277</v>
      </c>
      <c r="F5608" t="s">
        <v>40</v>
      </c>
      <c r="G5608">
        <v>6</v>
      </c>
      <c r="H5608">
        <v>2182.56</v>
      </c>
      <c r="I5608">
        <v>13095.36</v>
      </c>
      <c r="J5608">
        <v>518</v>
      </c>
      <c r="K5608">
        <v>4</v>
      </c>
      <c r="L5608" t="s">
        <v>55</v>
      </c>
      <c r="M5608">
        <f>(Table1[[#This Row],[Current_Stock]]*Table1[[#This Row],[Unit_Price]])</f>
        <v>1130566.08</v>
      </c>
      <c r="N5608" s="12">
        <f>DATE(YEAR(Table1[[#This Row],[Order_Date]]),MONTH(Table1[[#This Row],[Order_Date]]),1)</f>
        <v>44958</v>
      </c>
    </row>
    <row r="5609" spans="1:14">
      <c r="A5609" t="s">
        <v>907</v>
      </c>
      <c r="B5609" t="s">
        <v>441</v>
      </c>
      <c r="C5609" t="s">
        <v>442</v>
      </c>
      <c r="D5609" t="s">
        <v>96</v>
      </c>
      <c r="E5609" t="s">
        <v>277</v>
      </c>
      <c r="F5609" t="s">
        <v>29</v>
      </c>
      <c r="G5609">
        <v>8</v>
      </c>
      <c r="H5609">
        <v>1918.06</v>
      </c>
      <c r="I5609">
        <v>15344.48</v>
      </c>
      <c r="J5609">
        <v>319</v>
      </c>
      <c r="K5609">
        <v>5</v>
      </c>
      <c r="L5609" t="s">
        <v>55</v>
      </c>
      <c r="M5609">
        <f>(Table1[[#This Row],[Current_Stock]]*Table1[[#This Row],[Unit_Price]])</f>
        <v>611861.14</v>
      </c>
      <c r="N5609" s="12">
        <f>DATE(YEAR(Table1[[#This Row],[Order_Date]]),MONTH(Table1[[#This Row],[Order_Date]]),1)</f>
        <v>45352</v>
      </c>
    </row>
    <row r="5610" spans="1:14">
      <c r="A5610" t="s">
        <v>1292</v>
      </c>
      <c r="B5610" t="s">
        <v>469</v>
      </c>
      <c r="C5610" t="s">
        <v>470</v>
      </c>
      <c r="D5610" t="s">
        <v>27</v>
      </c>
      <c r="E5610" t="s">
        <v>282</v>
      </c>
      <c r="F5610" t="s">
        <v>60</v>
      </c>
      <c r="G5610">
        <v>9</v>
      </c>
      <c r="H5610">
        <v>1571.4</v>
      </c>
      <c r="I5610">
        <v>14142.6</v>
      </c>
      <c r="J5610">
        <v>337</v>
      </c>
      <c r="K5610">
        <v>14</v>
      </c>
      <c r="L5610" t="s">
        <v>18</v>
      </c>
      <c r="M5610">
        <f>(Table1[[#This Row],[Current_Stock]]*Table1[[#This Row],[Unit_Price]])</f>
        <v>529561.80000000005</v>
      </c>
      <c r="N5610" s="12">
        <f>DATE(YEAR(Table1[[#This Row],[Order_Date]]),MONTH(Table1[[#This Row],[Order_Date]]),1)</f>
        <v>44958</v>
      </c>
    </row>
    <row r="5611" spans="1:14">
      <c r="A5611" t="s">
        <v>694</v>
      </c>
      <c r="B5611" t="s">
        <v>260</v>
      </c>
      <c r="C5611" t="s">
        <v>261</v>
      </c>
      <c r="D5611" t="s">
        <v>15</v>
      </c>
      <c r="E5611" t="s">
        <v>160</v>
      </c>
      <c r="F5611" t="s">
        <v>46</v>
      </c>
      <c r="G5611">
        <v>23</v>
      </c>
      <c r="H5611">
        <v>24.06</v>
      </c>
      <c r="I5611">
        <v>553.38</v>
      </c>
      <c r="J5611">
        <v>146</v>
      </c>
      <c r="K5611">
        <v>14</v>
      </c>
      <c r="L5611" t="s">
        <v>18</v>
      </c>
      <c r="M5611">
        <f>(Table1[[#This Row],[Current_Stock]]*Table1[[#This Row],[Unit_Price]])</f>
        <v>3512.7599999999998</v>
      </c>
      <c r="N5611" s="12">
        <f>DATE(YEAR(Table1[[#This Row],[Order_Date]]),MONTH(Table1[[#This Row],[Order_Date]]),1)</f>
        <v>45536</v>
      </c>
    </row>
    <row r="5612" spans="1:14">
      <c r="A5612" t="s">
        <v>367</v>
      </c>
      <c r="B5612" t="s">
        <v>1048</v>
      </c>
      <c r="C5612" t="s">
        <v>1049</v>
      </c>
      <c r="D5612" t="s">
        <v>183</v>
      </c>
      <c r="E5612" t="s">
        <v>109</v>
      </c>
      <c r="F5612" t="s">
        <v>40</v>
      </c>
      <c r="G5612">
        <v>8</v>
      </c>
      <c r="H5612">
        <v>306.81</v>
      </c>
      <c r="I5612">
        <v>2454.48</v>
      </c>
      <c r="J5612">
        <v>215</v>
      </c>
      <c r="K5612">
        <v>10</v>
      </c>
      <c r="L5612" t="s">
        <v>18</v>
      </c>
      <c r="M5612">
        <f>(Table1[[#This Row],[Current_Stock]]*Table1[[#This Row],[Unit_Price]])</f>
        <v>65964.149999999994</v>
      </c>
      <c r="N5612" s="12">
        <f>DATE(YEAR(Table1[[#This Row],[Order_Date]]),MONTH(Table1[[#This Row],[Order_Date]]),1)</f>
        <v>45261</v>
      </c>
    </row>
    <row r="5613" spans="1:14">
      <c r="A5613" t="s">
        <v>252</v>
      </c>
      <c r="B5613" t="s">
        <v>895</v>
      </c>
      <c r="C5613" t="s">
        <v>896</v>
      </c>
      <c r="D5613" t="s">
        <v>38</v>
      </c>
      <c r="E5613" t="s">
        <v>330</v>
      </c>
      <c r="F5613" t="s">
        <v>60</v>
      </c>
      <c r="G5613">
        <v>13</v>
      </c>
      <c r="H5613">
        <v>3403.76</v>
      </c>
      <c r="I5613">
        <v>44248.88</v>
      </c>
      <c r="J5613">
        <v>241</v>
      </c>
      <c r="K5613">
        <v>6</v>
      </c>
      <c r="L5613" t="s">
        <v>18</v>
      </c>
      <c r="M5613">
        <f>(Table1[[#This Row],[Current_Stock]]*Table1[[#This Row],[Unit_Price]])</f>
        <v>820306.16</v>
      </c>
      <c r="N5613" s="12">
        <f>DATE(YEAR(Table1[[#This Row],[Order_Date]]),MONTH(Table1[[#This Row],[Order_Date]]),1)</f>
        <v>45261</v>
      </c>
    </row>
    <row r="5614" spans="1:14">
      <c r="A5614" t="s">
        <v>679</v>
      </c>
      <c r="B5614" t="s">
        <v>410</v>
      </c>
      <c r="C5614" t="s">
        <v>411</v>
      </c>
      <c r="D5614" t="s">
        <v>38</v>
      </c>
      <c r="E5614" t="s">
        <v>104</v>
      </c>
      <c r="F5614" t="s">
        <v>46</v>
      </c>
      <c r="G5614">
        <v>20</v>
      </c>
      <c r="H5614">
        <v>4279.8100000000004</v>
      </c>
      <c r="I5614">
        <v>85596.2</v>
      </c>
      <c r="J5614">
        <v>247</v>
      </c>
      <c r="K5614">
        <v>4</v>
      </c>
      <c r="L5614" t="s">
        <v>18</v>
      </c>
      <c r="M5614">
        <f>(Table1[[#This Row],[Current_Stock]]*Table1[[#This Row],[Unit_Price]])</f>
        <v>1057113.07</v>
      </c>
      <c r="N5614" s="12">
        <f>DATE(YEAR(Table1[[#This Row],[Order_Date]]),MONTH(Table1[[#This Row],[Order_Date]]),1)</f>
        <v>45108</v>
      </c>
    </row>
    <row r="5615" spans="1:14">
      <c r="A5615" t="s">
        <v>416</v>
      </c>
      <c r="B5615" t="s">
        <v>1142</v>
      </c>
      <c r="C5615" t="s">
        <v>1143</v>
      </c>
      <c r="D5615" t="s">
        <v>27</v>
      </c>
      <c r="E5615" t="s">
        <v>160</v>
      </c>
      <c r="F5615" t="s">
        <v>40</v>
      </c>
      <c r="G5615">
        <v>10</v>
      </c>
      <c r="H5615">
        <v>759.01</v>
      </c>
      <c r="I5615">
        <v>7590.1</v>
      </c>
      <c r="J5615">
        <v>303</v>
      </c>
      <c r="K5615">
        <v>10</v>
      </c>
      <c r="L5615" t="s">
        <v>55</v>
      </c>
      <c r="M5615">
        <f>(Table1[[#This Row],[Current_Stock]]*Table1[[#This Row],[Unit_Price]])</f>
        <v>229980.03</v>
      </c>
      <c r="N5615" s="12">
        <f>DATE(YEAR(Table1[[#This Row],[Order_Date]]),MONTH(Table1[[#This Row],[Order_Date]]),1)</f>
        <v>45474</v>
      </c>
    </row>
    <row r="5616" spans="1:14">
      <c r="A5616" t="s">
        <v>1116</v>
      </c>
      <c r="B5616" t="s">
        <v>1220</v>
      </c>
      <c r="C5616" t="s">
        <v>1221</v>
      </c>
      <c r="D5616" t="s">
        <v>53</v>
      </c>
      <c r="E5616" t="s">
        <v>97</v>
      </c>
      <c r="F5616" t="s">
        <v>17</v>
      </c>
      <c r="G5616">
        <v>1</v>
      </c>
      <c r="H5616">
        <v>3494.12</v>
      </c>
      <c r="I5616">
        <v>3494.12</v>
      </c>
      <c r="J5616">
        <v>386</v>
      </c>
      <c r="K5616">
        <v>12</v>
      </c>
      <c r="L5616" t="s">
        <v>18</v>
      </c>
      <c r="M5616">
        <f>(Table1[[#This Row],[Current_Stock]]*Table1[[#This Row],[Unit_Price]])</f>
        <v>1348730.32</v>
      </c>
      <c r="N5616" s="12">
        <f>DATE(YEAR(Table1[[#This Row],[Order_Date]]),MONTH(Table1[[#This Row],[Order_Date]]),1)</f>
        <v>45078</v>
      </c>
    </row>
    <row r="5617" spans="1:14">
      <c r="A5617" t="s">
        <v>1371</v>
      </c>
      <c r="B5617" t="s">
        <v>155</v>
      </c>
      <c r="C5617" t="s">
        <v>156</v>
      </c>
      <c r="D5617" t="s">
        <v>33</v>
      </c>
      <c r="E5617" t="s">
        <v>89</v>
      </c>
      <c r="F5617" t="s">
        <v>29</v>
      </c>
      <c r="G5617">
        <v>25</v>
      </c>
      <c r="H5617">
        <v>4322.47</v>
      </c>
      <c r="I5617">
        <v>108061.75</v>
      </c>
      <c r="J5617">
        <v>207</v>
      </c>
      <c r="K5617">
        <v>7</v>
      </c>
      <c r="L5617" t="s">
        <v>18</v>
      </c>
      <c r="M5617">
        <f>(Table1[[#This Row],[Current_Stock]]*Table1[[#This Row],[Unit_Price]])</f>
        <v>894751.29</v>
      </c>
      <c r="N5617" s="12">
        <f>DATE(YEAR(Table1[[#This Row],[Order_Date]]),MONTH(Table1[[#This Row],[Order_Date]]),1)</f>
        <v>45139</v>
      </c>
    </row>
    <row r="5618" spans="1:14">
      <c r="A5618" t="s">
        <v>821</v>
      </c>
      <c r="B5618" t="s">
        <v>685</v>
      </c>
      <c r="C5618" t="s">
        <v>686</v>
      </c>
      <c r="D5618" t="s">
        <v>183</v>
      </c>
      <c r="E5618" t="s">
        <v>104</v>
      </c>
      <c r="F5618" t="s">
        <v>60</v>
      </c>
      <c r="G5618">
        <v>17</v>
      </c>
      <c r="H5618">
        <v>2084.59</v>
      </c>
      <c r="I5618">
        <v>35438.03</v>
      </c>
      <c r="J5618">
        <v>139</v>
      </c>
      <c r="K5618">
        <v>13</v>
      </c>
      <c r="L5618" t="s">
        <v>18</v>
      </c>
      <c r="M5618">
        <f>(Table1[[#This Row],[Current_Stock]]*Table1[[#This Row],[Unit_Price]])</f>
        <v>289758.01</v>
      </c>
      <c r="N5618" s="12">
        <f>DATE(YEAR(Table1[[#This Row],[Order_Date]]),MONTH(Table1[[#This Row],[Order_Date]]),1)</f>
        <v>45261</v>
      </c>
    </row>
    <row r="5619" spans="1:14">
      <c r="A5619" t="s">
        <v>1165</v>
      </c>
      <c r="B5619" t="s">
        <v>178</v>
      </c>
      <c r="C5619" t="s">
        <v>179</v>
      </c>
      <c r="D5619" t="s">
        <v>22</v>
      </c>
      <c r="E5619" t="s">
        <v>97</v>
      </c>
      <c r="F5619" t="s">
        <v>60</v>
      </c>
      <c r="G5619">
        <v>23</v>
      </c>
      <c r="H5619">
        <v>12629.34</v>
      </c>
      <c r="I5619">
        <v>290474.82</v>
      </c>
      <c r="J5619">
        <v>111</v>
      </c>
      <c r="K5619">
        <v>13</v>
      </c>
      <c r="L5619" t="s">
        <v>105</v>
      </c>
      <c r="M5619">
        <f>(Table1[[#This Row],[Current_Stock]]*Table1[[#This Row],[Unit_Price]])</f>
        <v>1401856.74</v>
      </c>
      <c r="N5619" s="12">
        <f>DATE(YEAR(Table1[[#This Row],[Order_Date]]),MONTH(Table1[[#This Row],[Order_Date]]),1)</f>
        <v>44958</v>
      </c>
    </row>
    <row r="5620" spans="1:14">
      <c r="A5620" t="s">
        <v>1320</v>
      </c>
      <c r="B5620" t="s">
        <v>517</v>
      </c>
      <c r="C5620" t="s">
        <v>518</v>
      </c>
      <c r="D5620" t="s">
        <v>38</v>
      </c>
      <c r="E5620" t="s">
        <v>211</v>
      </c>
      <c r="F5620" t="s">
        <v>17</v>
      </c>
      <c r="G5620">
        <v>8</v>
      </c>
      <c r="H5620">
        <v>1657.64</v>
      </c>
      <c r="I5620">
        <v>13261.12</v>
      </c>
      <c r="J5620">
        <v>163</v>
      </c>
      <c r="K5620">
        <v>3</v>
      </c>
      <c r="L5620" t="s">
        <v>18</v>
      </c>
      <c r="M5620">
        <f>(Table1[[#This Row],[Current_Stock]]*Table1[[#This Row],[Unit_Price]])</f>
        <v>270195.32</v>
      </c>
      <c r="N5620" s="12">
        <f>DATE(YEAR(Table1[[#This Row],[Order_Date]]),MONTH(Table1[[#This Row],[Order_Date]]),1)</f>
        <v>44958</v>
      </c>
    </row>
    <row r="5621" spans="1:14">
      <c r="A5621" t="s">
        <v>852</v>
      </c>
      <c r="B5621" t="s">
        <v>197</v>
      </c>
      <c r="C5621" t="s">
        <v>198</v>
      </c>
      <c r="D5621" t="s">
        <v>27</v>
      </c>
      <c r="E5621" t="s">
        <v>97</v>
      </c>
      <c r="F5621" t="s">
        <v>60</v>
      </c>
      <c r="G5621">
        <v>9</v>
      </c>
      <c r="H5621">
        <v>2291.14</v>
      </c>
      <c r="I5621">
        <v>20620.259999999998</v>
      </c>
      <c r="J5621">
        <v>443</v>
      </c>
      <c r="K5621">
        <v>13</v>
      </c>
      <c r="L5621" t="s">
        <v>55</v>
      </c>
      <c r="M5621">
        <f>(Table1[[#This Row],[Current_Stock]]*Table1[[#This Row],[Unit_Price]])</f>
        <v>1014975.0199999999</v>
      </c>
      <c r="N5621" s="12">
        <f>DATE(YEAR(Table1[[#This Row],[Order_Date]]),MONTH(Table1[[#This Row],[Order_Date]]),1)</f>
        <v>44958</v>
      </c>
    </row>
    <row r="5622" spans="1:14">
      <c r="A5622" t="s">
        <v>1330</v>
      </c>
      <c r="B5622" t="s">
        <v>577</v>
      </c>
      <c r="C5622" t="s">
        <v>578</v>
      </c>
      <c r="D5622" t="s">
        <v>53</v>
      </c>
      <c r="E5622" t="s">
        <v>243</v>
      </c>
      <c r="F5622" t="s">
        <v>40</v>
      </c>
      <c r="G5622">
        <v>6</v>
      </c>
      <c r="H5622">
        <v>3245.73</v>
      </c>
      <c r="I5622">
        <v>19474.38</v>
      </c>
      <c r="J5622">
        <v>493</v>
      </c>
      <c r="K5622">
        <v>9</v>
      </c>
      <c r="L5622" t="s">
        <v>55</v>
      </c>
      <c r="M5622">
        <f>(Table1[[#This Row],[Current_Stock]]*Table1[[#This Row],[Unit_Price]])</f>
        <v>1600144.89</v>
      </c>
      <c r="N5622" s="12">
        <f>DATE(YEAR(Table1[[#This Row],[Order_Date]]),MONTH(Table1[[#This Row],[Order_Date]]),1)</f>
        <v>45444</v>
      </c>
    </row>
    <row r="5623" spans="1:14">
      <c r="A5623" t="s">
        <v>1390</v>
      </c>
      <c r="B5623" t="s">
        <v>953</v>
      </c>
      <c r="C5623" t="s">
        <v>954</v>
      </c>
      <c r="D5623" t="s">
        <v>183</v>
      </c>
      <c r="E5623" t="s">
        <v>153</v>
      </c>
      <c r="F5623" t="s">
        <v>40</v>
      </c>
      <c r="G5623">
        <v>8</v>
      </c>
      <c r="H5623">
        <v>3997.4</v>
      </c>
      <c r="I5623">
        <v>31979.200000000001</v>
      </c>
      <c r="J5623">
        <v>101</v>
      </c>
      <c r="K5623">
        <v>3</v>
      </c>
      <c r="L5623" t="s">
        <v>18</v>
      </c>
      <c r="M5623">
        <f>(Table1[[#This Row],[Current_Stock]]*Table1[[#This Row],[Unit_Price]])</f>
        <v>403737.4</v>
      </c>
      <c r="N5623" s="12">
        <f>DATE(YEAR(Table1[[#This Row],[Order_Date]]),MONTH(Table1[[#This Row],[Order_Date]]),1)</f>
        <v>45200</v>
      </c>
    </row>
    <row r="5624" spans="1:14">
      <c r="A5624" t="s">
        <v>1276</v>
      </c>
      <c r="B5624" t="s">
        <v>1199</v>
      </c>
      <c r="C5624" t="s">
        <v>1200</v>
      </c>
      <c r="D5624" t="s">
        <v>15</v>
      </c>
      <c r="E5624" t="s">
        <v>113</v>
      </c>
      <c r="F5624" t="s">
        <v>46</v>
      </c>
      <c r="G5624">
        <v>13</v>
      </c>
      <c r="H5624">
        <v>209.88</v>
      </c>
      <c r="I5624">
        <v>2728.44</v>
      </c>
      <c r="J5624">
        <v>131</v>
      </c>
      <c r="K5624">
        <v>14</v>
      </c>
      <c r="L5624" t="s">
        <v>18</v>
      </c>
      <c r="M5624">
        <f>(Table1[[#This Row],[Current_Stock]]*Table1[[#This Row],[Unit_Price]])</f>
        <v>27494.28</v>
      </c>
      <c r="N5624" s="12">
        <f>DATE(YEAR(Table1[[#This Row],[Order_Date]]),MONTH(Table1[[#This Row],[Order_Date]]),1)</f>
        <v>45536</v>
      </c>
    </row>
    <row r="5625" spans="1:14">
      <c r="A5625" t="s">
        <v>632</v>
      </c>
      <c r="B5625" t="s">
        <v>830</v>
      </c>
      <c r="C5625" t="s">
        <v>831</v>
      </c>
      <c r="D5625" t="s">
        <v>44</v>
      </c>
      <c r="E5625" t="s">
        <v>109</v>
      </c>
      <c r="F5625" t="s">
        <v>40</v>
      </c>
      <c r="G5625">
        <v>53</v>
      </c>
      <c r="H5625">
        <v>451.96</v>
      </c>
      <c r="I5625">
        <v>23953.88</v>
      </c>
      <c r="J5625">
        <v>48</v>
      </c>
      <c r="K5625">
        <v>4</v>
      </c>
      <c r="L5625" t="s">
        <v>105</v>
      </c>
      <c r="M5625">
        <f>(Table1[[#This Row],[Current_Stock]]*Table1[[#This Row],[Unit_Price]])</f>
        <v>21694.079999999998</v>
      </c>
      <c r="N5625" s="12">
        <f>DATE(YEAR(Table1[[#This Row],[Order_Date]]),MONTH(Table1[[#This Row],[Order_Date]]),1)</f>
        <v>45352</v>
      </c>
    </row>
    <row r="5626" spans="1:14">
      <c r="A5626" t="s">
        <v>1239</v>
      </c>
      <c r="B5626" t="s">
        <v>1034</v>
      </c>
      <c r="C5626" t="s">
        <v>1035</v>
      </c>
      <c r="D5626" t="s">
        <v>84</v>
      </c>
      <c r="E5626" t="s">
        <v>45</v>
      </c>
      <c r="F5626" t="s">
        <v>17</v>
      </c>
      <c r="G5626">
        <v>12</v>
      </c>
      <c r="H5626">
        <v>10788.48</v>
      </c>
      <c r="I5626">
        <v>129461.75999999999</v>
      </c>
      <c r="J5626">
        <v>250</v>
      </c>
      <c r="K5626">
        <v>13</v>
      </c>
      <c r="L5626" t="s">
        <v>18</v>
      </c>
      <c r="M5626">
        <f>(Table1[[#This Row],[Current_Stock]]*Table1[[#This Row],[Unit_Price]])</f>
        <v>2697120</v>
      </c>
      <c r="N5626" s="12">
        <f>DATE(YEAR(Table1[[#This Row],[Order_Date]]),MONTH(Table1[[#This Row],[Order_Date]]),1)</f>
        <v>45231</v>
      </c>
    </row>
    <row r="5627" spans="1:14">
      <c r="A5627" t="s">
        <v>924</v>
      </c>
      <c r="B5627" t="s">
        <v>311</v>
      </c>
      <c r="C5627" t="s">
        <v>312</v>
      </c>
      <c r="D5627" t="s">
        <v>22</v>
      </c>
      <c r="E5627" t="s">
        <v>34</v>
      </c>
      <c r="F5627" t="s">
        <v>29</v>
      </c>
      <c r="G5627">
        <v>46</v>
      </c>
      <c r="H5627">
        <v>10311.98</v>
      </c>
      <c r="I5627">
        <v>474351.08</v>
      </c>
      <c r="J5627">
        <v>115</v>
      </c>
      <c r="K5627">
        <v>3</v>
      </c>
      <c r="L5627" t="s">
        <v>18</v>
      </c>
      <c r="M5627">
        <f>(Table1[[#This Row],[Current_Stock]]*Table1[[#This Row],[Unit_Price]])</f>
        <v>1185877.7</v>
      </c>
      <c r="N5627" s="12">
        <f>DATE(YEAR(Table1[[#This Row],[Order_Date]]),MONTH(Table1[[#This Row],[Order_Date]]),1)</f>
        <v>45261</v>
      </c>
    </row>
    <row r="5628" spans="1:14">
      <c r="A5628" t="s">
        <v>1383</v>
      </c>
      <c r="B5628" t="s">
        <v>36</v>
      </c>
      <c r="C5628" t="s">
        <v>37</v>
      </c>
      <c r="D5628" t="s">
        <v>38</v>
      </c>
      <c r="E5628" t="s">
        <v>282</v>
      </c>
      <c r="F5628" t="s">
        <v>60</v>
      </c>
      <c r="G5628">
        <v>9</v>
      </c>
      <c r="H5628">
        <v>4949.88</v>
      </c>
      <c r="I5628">
        <v>44548.92</v>
      </c>
      <c r="J5628">
        <v>128</v>
      </c>
      <c r="K5628">
        <v>8</v>
      </c>
      <c r="L5628" t="s">
        <v>18</v>
      </c>
      <c r="M5628">
        <f>(Table1[[#This Row],[Current_Stock]]*Table1[[#This Row],[Unit_Price]])</f>
        <v>633584.64000000001</v>
      </c>
      <c r="N5628" s="12">
        <f>DATE(YEAR(Table1[[#This Row],[Order_Date]]),MONTH(Table1[[#This Row],[Order_Date]]),1)</f>
        <v>44927</v>
      </c>
    </row>
    <row r="5629" spans="1:14">
      <c r="A5629" t="s">
        <v>937</v>
      </c>
      <c r="B5629" t="s">
        <v>934</v>
      </c>
      <c r="C5629" t="s">
        <v>935</v>
      </c>
      <c r="D5629" t="s">
        <v>84</v>
      </c>
      <c r="E5629" t="s">
        <v>28</v>
      </c>
      <c r="F5629" t="s">
        <v>17</v>
      </c>
      <c r="G5629">
        <v>11</v>
      </c>
      <c r="H5629">
        <v>2519.48</v>
      </c>
      <c r="I5629">
        <v>27714.28</v>
      </c>
      <c r="J5629">
        <v>185</v>
      </c>
      <c r="K5629">
        <v>10</v>
      </c>
      <c r="L5629" t="s">
        <v>18</v>
      </c>
      <c r="M5629">
        <f>(Table1[[#This Row],[Current_Stock]]*Table1[[#This Row],[Unit_Price]])</f>
        <v>466103.8</v>
      </c>
      <c r="N5629" s="12">
        <f>DATE(YEAR(Table1[[#This Row],[Order_Date]]),MONTH(Table1[[#This Row],[Order_Date]]),1)</f>
        <v>45413</v>
      </c>
    </row>
    <row r="5630" spans="1:14">
      <c r="A5630" t="s">
        <v>1271</v>
      </c>
      <c r="B5630" t="s">
        <v>897</v>
      </c>
      <c r="C5630" t="s">
        <v>898</v>
      </c>
      <c r="D5630" t="s">
        <v>27</v>
      </c>
      <c r="E5630" t="s">
        <v>113</v>
      </c>
      <c r="F5630" t="s">
        <v>60</v>
      </c>
      <c r="G5630">
        <v>1</v>
      </c>
      <c r="H5630">
        <v>551.08000000000004</v>
      </c>
      <c r="I5630">
        <v>551.08000000000004</v>
      </c>
      <c r="J5630">
        <v>342</v>
      </c>
      <c r="K5630">
        <v>12</v>
      </c>
      <c r="L5630" t="s">
        <v>18</v>
      </c>
      <c r="M5630">
        <f>(Table1[[#This Row],[Current_Stock]]*Table1[[#This Row],[Unit_Price]])</f>
        <v>188469.36000000002</v>
      </c>
      <c r="N5630" s="12">
        <f>DATE(YEAR(Table1[[#This Row],[Order_Date]]),MONTH(Table1[[#This Row],[Order_Date]]),1)</f>
        <v>45352</v>
      </c>
    </row>
    <row r="5631" spans="1:14">
      <c r="A5631" t="s">
        <v>779</v>
      </c>
      <c r="B5631" t="s">
        <v>162</v>
      </c>
      <c r="C5631" t="s">
        <v>163</v>
      </c>
      <c r="D5631" t="s">
        <v>53</v>
      </c>
      <c r="E5631" t="s">
        <v>50</v>
      </c>
      <c r="F5631" t="s">
        <v>46</v>
      </c>
      <c r="G5631">
        <v>10</v>
      </c>
      <c r="H5631">
        <v>4551.2</v>
      </c>
      <c r="I5631">
        <v>45512</v>
      </c>
      <c r="J5631">
        <v>269</v>
      </c>
      <c r="K5631">
        <v>13</v>
      </c>
      <c r="L5631" t="s">
        <v>18</v>
      </c>
      <c r="M5631">
        <f>(Table1[[#This Row],[Current_Stock]]*Table1[[#This Row],[Unit_Price]])</f>
        <v>1224272.8</v>
      </c>
      <c r="N5631" s="12">
        <f>DATE(YEAR(Table1[[#This Row],[Order_Date]]),MONTH(Table1[[#This Row],[Order_Date]]),1)</f>
        <v>45383</v>
      </c>
    </row>
    <row r="5632" spans="1:14">
      <c r="A5632" t="s">
        <v>259</v>
      </c>
      <c r="B5632" t="s">
        <v>676</v>
      </c>
      <c r="C5632" t="s">
        <v>677</v>
      </c>
      <c r="D5632" t="s">
        <v>183</v>
      </c>
      <c r="E5632" t="s">
        <v>97</v>
      </c>
      <c r="F5632" t="s">
        <v>29</v>
      </c>
      <c r="G5632">
        <v>10</v>
      </c>
      <c r="H5632">
        <v>4020.49</v>
      </c>
      <c r="I5632">
        <v>40204.9</v>
      </c>
      <c r="J5632">
        <v>115</v>
      </c>
      <c r="K5632">
        <v>10</v>
      </c>
      <c r="L5632" t="s">
        <v>18</v>
      </c>
      <c r="M5632">
        <f>(Table1[[#This Row],[Current_Stock]]*Table1[[#This Row],[Unit_Price]])</f>
        <v>462356.35</v>
      </c>
      <c r="N5632" s="12">
        <f>DATE(YEAR(Table1[[#This Row],[Order_Date]]),MONTH(Table1[[#This Row],[Order_Date]]),1)</f>
        <v>45170</v>
      </c>
    </row>
    <row r="5633" spans="1:14">
      <c r="A5633" t="s">
        <v>30</v>
      </c>
      <c r="B5633" t="s">
        <v>239</v>
      </c>
      <c r="C5633" t="s">
        <v>240</v>
      </c>
      <c r="D5633" t="s">
        <v>15</v>
      </c>
      <c r="E5633" t="s">
        <v>269</v>
      </c>
      <c r="F5633" t="s">
        <v>17</v>
      </c>
      <c r="G5633">
        <v>9</v>
      </c>
      <c r="H5633">
        <v>464.86</v>
      </c>
      <c r="I5633">
        <v>4183.74</v>
      </c>
      <c r="J5633">
        <v>115</v>
      </c>
      <c r="K5633">
        <v>7</v>
      </c>
      <c r="L5633" t="s">
        <v>18</v>
      </c>
      <c r="M5633">
        <f>(Table1[[#This Row],[Current_Stock]]*Table1[[#This Row],[Unit_Price]])</f>
        <v>53458.9</v>
      </c>
      <c r="N5633" s="12">
        <f>DATE(YEAR(Table1[[#This Row],[Order_Date]]),MONTH(Table1[[#This Row],[Order_Date]]),1)</f>
        <v>45108</v>
      </c>
    </row>
    <row r="5634" spans="1:14">
      <c r="A5634" t="s">
        <v>925</v>
      </c>
      <c r="B5634" t="s">
        <v>358</v>
      </c>
      <c r="C5634" t="s">
        <v>359</v>
      </c>
      <c r="D5634" t="s">
        <v>53</v>
      </c>
      <c r="E5634" t="s">
        <v>23</v>
      </c>
      <c r="F5634" t="s">
        <v>29</v>
      </c>
      <c r="G5634">
        <v>10</v>
      </c>
      <c r="H5634">
        <v>2442.5100000000002</v>
      </c>
      <c r="I5634">
        <v>24425.1</v>
      </c>
      <c r="J5634">
        <v>540</v>
      </c>
      <c r="K5634">
        <v>5</v>
      </c>
      <c r="L5634" t="s">
        <v>18</v>
      </c>
      <c r="M5634">
        <f>(Table1[[#This Row],[Current_Stock]]*Table1[[#This Row],[Unit_Price]])</f>
        <v>1318955.4000000001</v>
      </c>
      <c r="N5634" s="12">
        <f>DATE(YEAR(Table1[[#This Row],[Order_Date]]),MONTH(Table1[[#This Row],[Order_Date]]),1)</f>
        <v>45383</v>
      </c>
    </row>
    <row r="5635" spans="1:14">
      <c r="A5635" t="s">
        <v>985</v>
      </c>
      <c r="B5635" t="s">
        <v>909</v>
      </c>
      <c r="C5635" t="s">
        <v>910</v>
      </c>
      <c r="D5635" t="s">
        <v>183</v>
      </c>
      <c r="E5635" t="s">
        <v>89</v>
      </c>
      <c r="F5635" t="s">
        <v>40</v>
      </c>
      <c r="G5635">
        <v>25</v>
      </c>
      <c r="H5635">
        <v>3597.9</v>
      </c>
      <c r="I5635">
        <v>89947.5</v>
      </c>
      <c r="J5635">
        <v>113</v>
      </c>
      <c r="K5635">
        <v>9</v>
      </c>
      <c r="L5635" t="s">
        <v>18</v>
      </c>
      <c r="M5635">
        <f>(Table1[[#This Row],[Current_Stock]]*Table1[[#This Row],[Unit_Price]])</f>
        <v>406562.7</v>
      </c>
      <c r="N5635" s="12">
        <f>DATE(YEAR(Table1[[#This Row],[Order_Date]]),MONTH(Table1[[#This Row],[Order_Date]]),1)</f>
        <v>45078</v>
      </c>
    </row>
    <row r="5636" spans="1:14">
      <c r="A5636" t="s">
        <v>110</v>
      </c>
      <c r="B5636" t="s">
        <v>260</v>
      </c>
      <c r="C5636" t="s">
        <v>261</v>
      </c>
      <c r="D5636" t="s">
        <v>15</v>
      </c>
      <c r="E5636" t="s">
        <v>189</v>
      </c>
      <c r="F5636" t="s">
        <v>46</v>
      </c>
      <c r="G5636">
        <v>13</v>
      </c>
      <c r="H5636">
        <v>370.54</v>
      </c>
      <c r="I5636">
        <v>4817.0200000000004</v>
      </c>
      <c r="J5636">
        <v>171</v>
      </c>
      <c r="K5636">
        <v>12</v>
      </c>
      <c r="L5636" t="s">
        <v>18</v>
      </c>
      <c r="M5636">
        <f>(Table1[[#This Row],[Current_Stock]]*Table1[[#This Row],[Unit_Price]])</f>
        <v>63362.340000000004</v>
      </c>
      <c r="N5636" s="12">
        <f>DATE(YEAR(Table1[[#This Row],[Order_Date]]),MONTH(Table1[[#This Row],[Order_Date]]),1)</f>
        <v>45474</v>
      </c>
    </row>
    <row r="5637" spans="1:14">
      <c r="A5637" t="s">
        <v>1000</v>
      </c>
      <c r="B5637" t="s">
        <v>111</v>
      </c>
      <c r="C5637" t="s">
        <v>112</v>
      </c>
      <c r="D5637" t="s">
        <v>84</v>
      </c>
      <c r="E5637" t="s">
        <v>109</v>
      </c>
      <c r="F5637" t="s">
        <v>40</v>
      </c>
      <c r="G5637">
        <v>23</v>
      </c>
      <c r="H5637">
        <v>17106.599999999999</v>
      </c>
      <c r="I5637">
        <v>393451.8</v>
      </c>
      <c r="J5637">
        <v>118</v>
      </c>
      <c r="K5637">
        <v>11</v>
      </c>
      <c r="L5637" t="s">
        <v>18</v>
      </c>
      <c r="M5637">
        <f>(Table1[[#This Row],[Current_Stock]]*Table1[[#This Row],[Unit_Price]])</f>
        <v>2018578.7999999998</v>
      </c>
      <c r="N5637" s="12">
        <f>DATE(YEAR(Table1[[#This Row],[Order_Date]]),MONTH(Table1[[#This Row],[Order_Date]]),1)</f>
        <v>45170</v>
      </c>
    </row>
    <row r="5638" spans="1:14">
      <c r="A5638" t="s">
        <v>292</v>
      </c>
      <c r="B5638" t="s">
        <v>1070</v>
      </c>
      <c r="C5638" t="s">
        <v>1071</v>
      </c>
      <c r="D5638" t="s">
        <v>22</v>
      </c>
      <c r="E5638" t="s">
        <v>277</v>
      </c>
      <c r="F5638" t="s">
        <v>29</v>
      </c>
      <c r="G5638">
        <v>23</v>
      </c>
      <c r="H5638">
        <v>3141.42</v>
      </c>
      <c r="I5638">
        <v>72252.66</v>
      </c>
      <c r="J5638">
        <v>69</v>
      </c>
      <c r="K5638">
        <v>11</v>
      </c>
      <c r="L5638" t="s">
        <v>105</v>
      </c>
      <c r="M5638">
        <f>(Table1[[#This Row],[Current_Stock]]*Table1[[#This Row],[Unit_Price]])</f>
        <v>216757.98</v>
      </c>
      <c r="N5638" s="12">
        <f>DATE(YEAR(Table1[[#This Row],[Order_Date]]),MONTH(Table1[[#This Row],[Order_Date]]),1)</f>
        <v>45017</v>
      </c>
    </row>
    <row r="5639" spans="1:14">
      <c r="A5639" t="s">
        <v>90</v>
      </c>
      <c r="B5639" t="s">
        <v>832</v>
      </c>
      <c r="C5639" t="s">
        <v>833</v>
      </c>
      <c r="D5639" t="s">
        <v>22</v>
      </c>
      <c r="E5639" t="s">
        <v>109</v>
      </c>
      <c r="F5639" t="s">
        <v>46</v>
      </c>
      <c r="G5639">
        <v>25</v>
      </c>
      <c r="H5639">
        <v>19000.37</v>
      </c>
      <c r="I5639">
        <v>475009.25</v>
      </c>
      <c r="J5639">
        <v>36</v>
      </c>
      <c r="K5639">
        <v>14</v>
      </c>
      <c r="L5639" t="s">
        <v>105</v>
      </c>
      <c r="M5639">
        <f>(Table1[[#This Row],[Current_Stock]]*Table1[[#This Row],[Unit_Price]])</f>
        <v>684013.32</v>
      </c>
      <c r="N5639" s="12">
        <f>DATE(YEAR(Table1[[#This Row],[Order_Date]]),MONTH(Table1[[#This Row],[Order_Date]]),1)</f>
        <v>45444</v>
      </c>
    </row>
    <row r="5640" spans="1:14">
      <c r="A5640" t="s">
        <v>867</v>
      </c>
      <c r="B5640" t="s">
        <v>777</v>
      </c>
      <c r="C5640" t="s">
        <v>778</v>
      </c>
      <c r="D5640" t="s">
        <v>84</v>
      </c>
      <c r="E5640" t="s">
        <v>189</v>
      </c>
      <c r="F5640" t="s">
        <v>17</v>
      </c>
      <c r="G5640">
        <v>24</v>
      </c>
      <c r="H5640">
        <v>16843.7</v>
      </c>
      <c r="I5640">
        <v>404248.8</v>
      </c>
      <c r="J5640">
        <v>222</v>
      </c>
      <c r="K5640">
        <v>8</v>
      </c>
      <c r="L5640" t="s">
        <v>18</v>
      </c>
      <c r="M5640">
        <f>(Table1[[#This Row],[Current_Stock]]*Table1[[#This Row],[Unit_Price]])</f>
        <v>3739301.4000000004</v>
      </c>
      <c r="N5640" s="12">
        <f>DATE(YEAR(Table1[[#This Row],[Order_Date]]),MONTH(Table1[[#This Row],[Order_Date]]),1)</f>
        <v>45292</v>
      </c>
    </row>
    <row r="5641" spans="1:14">
      <c r="A5641" t="s">
        <v>1248</v>
      </c>
      <c r="B5641" t="s">
        <v>541</v>
      </c>
      <c r="C5641" t="s">
        <v>542</v>
      </c>
      <c r="D5641" t="s">
        <v>96</v>
      </c>
      <c r="E5641" t="s">
        <v>73</v>
      </c>
      <c r="F5641" t="s">
        <v>46</v>
      </c>
      <c r="G5641">
        <v>8</v>
      </c>
      <c r="H5641">
        <v>2871.92</v>
      </c>
      <c r="I5641">
        <v>22975.360000000001</v>
      </c>
      <c r="J5641">
        <v>357</v>
      </c>
      <c r="K5641">
        <v>10</v>
      </c>
      <c r="L5641" t="s">
        <v>55</v>
      </c>
      <c r="M5641">
        <f>(Table1[[#This Row],[Current_Stock]]*Table1[[#This Row],[Unit_Price]])</f>
        <v>1025275.4400000001</v>
      </c>
      <c r="N5641" s="12">
        <f>DATE(YEAR(Table1[[#This Row],[Order_Date]]),MONTH(Table1[[#This Row],[Order_Date]]),1)</f>
        <v>45536</v>
      </c>
    </row>
    <row r="5642" spans="1:14">
      <c r="A5642" t="s">
        <v>571</v>
      </c>
      <c r="B5642" t="s">
        <v>1065</v>
      </c>
      <c r="C5642" t="s">
        <v>1066</v>
      </c>
      <c r="D5642" t="s">
        <v>15</v>
      </c>
      <c r="E5642" t="s">
        <v>184</v>
      </c>
      <c r="F5642" t="s">
        <v>46</v>
      </c>
      <c r="G5642">
        <v>13</v>
      </c>
      <c r="H5642">
        <v>134.16999999999999</v>
      </c>
      <c r="I5642">
        <v>1744.21</v>
      </c>
      <c r="J5642">
        <v>92</v>
      </c>
      <c r="K5642">
        <v>12</v>
      </c>
      <c r="L5642" t="s">
        <v>18</v>
      </c>
      <c r="M5642">
        <f>(Table1[[#This Row],[Current_Stock]]*Table1[[#This Row],[Unit_Price]])</f>
        <v>12343.64</v>
      </c>
      <c r="N5642" s="12">
        <f>DATE(YEAR(Table1[[#This Row],[Order_Date]]),MONTH(Table1[[#This Row],[Order_Date]]),1)</f>
        <v>45139</v>
      </c>
    </row>
    <row r="5643" spans="1:14">
      <c r="A5643" t="s">
        <v>438</v>
      </c>
      <c r="B5643" t="s">
        <v>608</v>
      </c>
      <c r="C5643" t="s">
        <v>609</v>
      </c>
      <c r="D5643" t="s">
        <v>84</v>
      </c>
      <c r="E5643" t="s">
        <v>330</v>
      </c>
      <c r="F5643" t="s">
        <v>40</v>
      </c>
      <c r="G5643">
        <v>20</v>
      </c>
      <c r="H5643">
        <v>19949.62</v>
      </c>
      <c r="I5643">
        <v>398992.4</v>
      </c>
      <c r="J5643">
        <v>199</v>
      </c>
      <c r="K5643">
        <v>4</v>
      </c>
      <c r="L5643" t="s">
        <v>18</v>
      </c>
      <c r="M5643">
        <f>(Table1[[#This Row],[Current_Stock]]*Table1[[#This Row],[Unit_Price]])</f>
        <v>3969974.38</v>
      </c>
      <c r="N5643" s="12">
        <f>DATE(YEAR(Table1[[#This Row],[Order_Date]]),MONTH(Table1[[#This Row],[Order_Date]]),1)</f>
        <v>44986</v>
      </c>
    </row>
    <row r="5644" spans="1:14">
      <c r="A5644" t="s">
        <v>125</v>
      </c>
      <c r="B5644" t="s">
        <v>699</v>
      </c>
      <c r="C5644" t="s">
        <v>700</v>
      </c>
      <c r="D5644" t="s">
        <v>53</v>
      </c>
      <c r="E5644" t="s">
        <v>45</v>
      </c>
      <c r="F5644" t="s">
        <v>60</v>
      </c>
      <c r="G5644">
        <v>5</v>
      </c>
      <c r="H5644">
        <v>3104.79</v>
      </c>
      <c r="I5644">
        <v>15523.95</v>
      </c>
      <c r="J5644">
        <v>321</v>
      </c>
      <c r="K5644">
        <v>2</v>
      </c>
      <c r="L5644" t="s">
        <v>18</v>
      </c>
      <c r="M5644">
        <f>(Table1[[#This Row],[Current_Stock]]*Table1[[#This Row],[Unit_Price]])</f>
        <v>996637.59</v>
      </c>
      <c r="N5644" s="12">
        <f>DATE(YEAR(Table1[[#This Row],[Order_Date]]),MONTH(Table1[[#This Row],[Order_Date]]),1)</f>
        <v>45323</v>
      </c>
    </row>
    <row r="5645" spans="1:14">
      <c r="A5645" t="s">
        <v>360</v>
      </c>
      <c r="B5645" t="s">
        <v>256</v>
      </c>
      <c r="C5645" t="s">
        <v>257</v>
      </c>
      <c r="D5645" t="s">
        <v>183</v>
      </c>
      <c r="E5645" t="s">
        <v>153</v>
      </c>
      <c r="F5645" t="s">
        <v>17</v>
      </c>
      <c r="G5645">
        <v>10</v>
      </c>
      <c r="H5645">
        <v>4382.3900000000003</v>
      </c>
      <c r="I5645">
        <v>43823.9</v>
      </c>
      <c r="J5645">
        <v>230</v>
      </c>
      <c r="K5645">
        <v>14</v>
      </c>
      <c r="L5645" t="s">
        <v>18</v>
      </c>
      <c r="M5645">
        <f>(Table1[[#This Row],[Current_Stock]]*Table1[[#This Row],[Unit_Price]])</f>
        <v>1007949.7000000001</v>
      </c>
      <c r="N5645" s="12">
        <f>DATE(YEAR(Table1[[#This Row],[Order_Date]]),MONTH(Table1[[#This Row],[Order_Date]]),1)</f>
        <v>45139</v>
      </c>
    </row>
    <row r="5646" spans="1:14">
      <c r="A5646" t="s">
        <v>1176</v>
      </c>
      <c r="B5646" t="s">
        <v>535</v>
      </c>
      <c r="C5646" t="s">
        <v>536</v>
      </c>
      <c r="D5646" t="s">
        <v>27</v>
      </c>
      <c r="E5646" t="s">
        <v>282</v>
      </c>
      <c r="F5646" t="s">
        <v>40</v>
      </c>
      <c r="G5646">
        <v>8</v>
      </c>
      <c r="H5646">
        <v>2812.03</v>
      </c>
      <c r="I5646">
        <v>22496.240000000002</v>
      </c>
      <c r="J5646">
        <v>362</v>
      </c>
      <c r="K5646">
        <v>2</v>
      </c>
      <c r="L5646" t="s">
        <v>18</v>
      </c>
      <c r="M5646">
        <f>(Table1[[#This Row],[Current_Stock]]*Table1[[#This Row],[Unit_Price]])</f>
        <v>1017954.8600000001</v>
      </c>
      <c r="N5646" s="12">
        <f>DATE(YEAR(Table1[[#This Row],[Order_Date]]),MONTH(Table1[[#This Row],[Order_Date]]),1)</f>
        <v>45078</v>
      </c>
    </row>
    <row r="5647" spans="1:14">
      <c r="A5647" t="s">
        <v>782</v>
      </c>
      <c r="B5647" t="s">
        <v>213</v>
      </c>
      <c r="C5647" t="s">
        <v>214</v>
      </c>
      <c r="D5647" t="s">
        <v>33</v>
      </c>
      <c r="E5647" t="s">
        <v>73</v>
      </c>
      <c r="F5647" t="s">
        <v>17</v>
      </c>
      <c r="G5647">
        <v>15</v>
      </c>
      <c r="H5647">
        <v>4231.1000000000004</v>
      </c>
      <c r="I5647">
        <v>63466.5</v>
      </c>
      <c r="J5647">
        <v>86</v>
      </c>
      <c r="K5647">
        <v>12</v>
      </c>
      <c r="L5647" t="s">
        <v>18</v>
      </c>
      <c r="M5647">
        <f>(Table1[[#This Row],[Current_Stock]]*Table1[[#This Row],[Unit_Price]])</f>
        <v>363874.60000000003</v>
      </c>
      <c r="N5647" s="12">
        <f>DATE(YEAR(Table1[[#This Row],[Order_Date]]),MONTH(Table1[[#This Row],[Order_Date]]),1)</f>
        <v>45078</v>
      </c>
    </row>
    <row r="5648" spans="1:14">
      <c r="A5648" t="s">
        <v>1104</v>
      </c>
      <c r="B5648" t="s">
        <v>94</v>
      </c>
      <c r="C5648" t="s">
        <v>95</v>
      </c>
      <c r="D5648" t="s">
        <v>96</v>
      </c>
      <c r="E5648" t="s">
        <v>54</v>
      </c>
      <c r="F5648" t="s">
        <v>60</v>
      </c>
      <c r="G5648">
        <v>9</v>
      </c>
      <c r="H5648">
        <v>1950.96</v>
      </c>
      <c r="I5648">
        <v>17558.64</v>
      </c>
      <c r="J5648">
        <v>354</v>
      </c>
      <c r="K5648">
        <v>9</v>
      </c>
      <c r="L5648" t="s">
        <v>18</v>
      </c>
      <c r="M5648">
        <f>(Table1[[#This Row],[Current_Stock]]*Table1[[#This Row],[Unit_Price]])</f>
        <v>690639.84</v>
      </c>
      <c r="N5648" s="12">
        <f>DATE(YEAR(Table1[[#This Row],[Order_Date]]),MONTH(Table1[[#This Row],[Order_Date]]),1)</f>
        <v>45536</v>
      </c>
    </row>
    <row r="5649" spans="1:14">
      <c r="A5649" t="s">
        <v>1177</v>
      </c>
      <c r="B5649" t="s">
        <v>664</v>
      </c>
      <c r="C5649" t="s">
        <v>665</v>
      </c>
      <c r="D5649" t="s">
        <v>38</v>
      </c>
      <c r="E5649" t="s">
        <v>97</v>
      </c>
      <c r="F5649" t="s">
        <v>40</v>
      </c>
      <c r="G5649">
        <v>11</v>
      </c>
      <c r="H5649">
        <v>3475.12</v>
      </c>
      <c r="I5649">
        <v>38226.32</v>
      </c>
      <c r="J5649">
        <v>180</v>
      </c>
      <c r="K5649">
        <v>3</v>
      </c>
      <c r="L5649" t="s">
        <v>18</v>
      </c>
      <c r="M5649">
        <f>(Table1[[#This Row],[Current_Stock]]*Table1[[#This Row],[Unit_Price]])</f>
        <v>625521.6</v>
      </c>
      <c r="N5649" s="12">
        <f>DATE(YEAR(Table1[[#This Row],[Order_Date]]),MONTH(Table1[[#This Row],[Order_Date]]),1)</f>
        <v>45505</v>
      </c>
    </row>
    <row r="5650" spans="1:14">
      <c r="A5650" t="s">
        <v>1317</v>
      </c>
      <c r="B5650" t="s">
        <v>974</v>
      </c>
      <c r="C5650" t="s">
        <v>975</v>
      </c>
      <c r="D5650" t="s">
        <v>44</v>
      </c>
      <c r="E5650" t="s">
        <v>113</v>
      </c>
      <c r="F5650" t="s">
        <v>40</v>
      </c>
      <c r="G5650">
        <v>40</v>
      </c>
      <c r="H5650">
        <v>1258.6400000000001</v>
      </c>
      <c r="I5650">
        <v>50345.599999999999</v>
      </c>
      <c r="J5650">
        <v>95</v>
      </c>
      <c r="K5650">
        <v>8</v>
      </c>
      <c r="L5650" t="s">
        <v>105</v>
      </c>
      <c r="M5650">
        <f>(Table1[[#This Row],[Current_Stock]]*Table1[[#This Row],[Unit_Price]])</f>
        <v>119570.8</v>
      </c>
      <c r="N5650" s="12">
        <f>DATE(YEAR(Table1[[#This Row],[Order_Date]]),MONTH(Table1[[#This Row],[Order_Date]]),1)</f>
        <v>45627</v>
      </c>
    </row>
    <row r="5651" spans="1:14">
      <c r="A5651" t="s">
        <v>1349</v>
      </c>
      <c r="B5651" t="s">
        <v>517</v>
      </c>
      <c r="C5651" t="s">
        <v>518</v>
      </c>
      <c r="D5651" t="s">
        <v>38</v>
      </c>
      <c r="E5651" t="s">
        <v>160</v>
      </c>
      <c r="F5651" t="s">
        <v>29</v>
      </c>
      <c r="G5651">
        <v>23</v>
      </c>
      <c r="H5651">
        <v>3589.21</v>
      </c>
      <c r="I5651">
        <v>82551.83</v>
      </c>
      <c r="J5651">
        <v>97</v>
      </c>
      <c r="K5651">
        <v>12</v>
      </c>
      <c r="L5651" t="s">
        <v>18</v>
      </c>
      <c r="M5651">
        <f>(Table1[[#This Row],[Current_Stock]]*Table1[[#This Row],[Unit_Price]])</f>
        <v>348153.37</v>
      </c>
      <c r="N5651" s="12">
        <f>DATE(YEAR(Table1[[#This Row],[Order_Date]]),MONTH(Table1[[#This Row],[Order_Date]]),1)</f>
        <v>45078</v>
      </c>
    </row>
    <row r="5652" spans="1:14">
      <c r="A5652" t="s">
        <v>620</v>
      </c>
      <c r="B5652" t="s">
        <v>637</v>
      </c>
      <c r="C5652" t="s">
        <v>638</v>
      </c>
      <c r="D5652" t="s">
        <v>38</v>
      </c>
      <c r="E5652" t="s">
        <v>50</v>
      </c>
      <c r="F5652" t="s">
        <v>17</v>
      </c>
      <c r="G5652">
        <v>24</v>
      </c>
      <c r="H5652">
        <v>4958.03</v>
      </c>
      <c r="I5652">
        <v>118992.72</v>
      </c>
      <c r="J5652">
        <v>119</v>
      </c>
      <c r="K5652">
        <v>13</v>
      </c>
      <c r="L5652" t="s">
        <v>18</v>
      </c>
      <c r="M5652">
        <f>(Table1[[#This Row],[Current_Stock]]*Table1[[#This Row],[Unit_Price]])</f>
        <v>590005.56999999995</v>
      </c>
      <c r="N5652" s="12">
        <f>DATE(YEAR(Table1[[#This Row],[Order_Date]]),MONTH(Table1[[#This Row],[Order_Date]]),1)</f>
        <v>45108</v>
      </c>
    </row>
    <row r="5653" spans="1:14">
      <c r="A5653" t="s">
        <v>241</v>
      </c>
      <c r="B5653" t="s">
        <v>439</v>
      </c>
      <c r="C5653" t="s">
        <v>440</v>
      </c>
      <c r="D5653" t="s">
        <v>183</v>
      </c>
      <c r="E5653" t="s">
        <v>34</v>
      </c>
      <c r="F5653" t="s">
        <v>46</v>
      </c>
      <c r="G5653">
        <v>23</v>
      </c>
      <c r="H5653">
        <v>3043.57</v>
      </c>
      <c r="I5653">
        <v>70002.11</v>
      </c>
      <c r="J5653">
        <v>102</v>
      </c>
      <c r="K5653">
        <v>5</v>
      </c>
      <c r="L5653" t="s">
        <v>18</v>
      </c>
      <c r="M5653">
        <f>(Table1[[#This Row],[Current_Stock]]*Table1[[#This Row],[Unit_Price]])</f>
        <v>310444.14</v>
      </c>
      <c r="N5653" s="12">
        <f>DATE(YEAR(Table1[[#This Row],[Order_Date]]),MONTH(Table1[[#This Row],[Order_Date]]),1)</f>
        <v>45627</v>
      </c>
    </row>
    <row r="5654" spans="1:14">
      <c r="A5654" t="s">
        <v>774</v>
      </c>
      <c r="B5654" t="s">
        <v>450</v>
      </c>
      <c r="C5654" t="s">
        <v>451</v>
      </c>
      <c r="D5654" t="s">
        <v>33</v>
      </c>
      <c r="E5654" t="s">
        <v>80</v>
      </c>
      <c r="F5654" t="s">
        <v>60</v>
      </c>
      <c r="G5654">
        <v>17</v>
      </c>
      <c r="H5654">
        <v>3898.36</v>
      </c>
      <c r="I5654">
        <v>66272.12</v>
      </c>
      <c r="J5654">
        <v>239</v>
      </c>
      <c r="K5654">
        <v>12</v>
      </c>
      <c r="L5654" t="s">
        <v>18</v>
      </c>
      <c r="M5654">
        <f>(Table1[[#This Row],[Current_Stock]]*Table1[[#This Row],[Unit_Price]])</f>
        <v>931708.04</v>
      </c>
      <c r="N5654" s="12">
        <f>DATE(YEAR(Table1[[#This Row],[Order_Date]]),MONTH(Table1[[#This Row],[Order_Date]]),1)</f>
        <v>45200</v>
      </c>
    </row>
    <row r="5655" spans="1:14">
      <c r="A5655" t="s">
        <v>655</v>
      </c>
      <c r="B5655" t="s">
        <v>977</v>
      </c>
      <c r="C5655" t="s">
        <v>978</v>
      </c>
      <c r="D5655" t="s">
        <v>96</v>
      </c>
      <c r="E5655" t="s">
        <v>153</v>
      </c>
      <c r="F5655" t="s">
        <v>40</v>
      </c>
      <c r="G5655">
        <v>2</v>
      </c>
      <c r="H5655">
        <v>628.80999999999995</v>
      </c>
      <c r="I5655">
        <v>1257.6199999999999</v>
      </c>
      <c r="J5655">
        <v>394</v>
      </c>
      <c r="K5655">
        <v>5</v>
      </c>
      <c r="L5655" t="s">
        <v>55</v>
      </c>
      <c r="M5655">
        <f>(Table1[[#This Row],[Current_Stock]]*Table1[[#This Row],[Unit_Price]])</f>
        <v>247751.13999999998</v>
      </c>
      <c r="N5655" s="12">
        <f>DATE(YEAR(Table1[[#This Row],[Order_Date]]),MONTH(Table1[[#This Row],[Order_Date]]),1)</f>
        <v>45323</v>
      </c>
    </row>
    <row r="5656" spans="1:14">
      <c r="A5656" t="s">
        <v>772</v>
      </c>
      <c r="B5656" t="s">
        <v>555</v>
      </c>
      <c r="C5656" t="s">
        <v>556</v>
      </c>
      <c r="D5656" t="s">
        <v>96</v>
      </c>
      <c r="E5656" t="s">
        <v>97</v>
      </c>
      <c r="F5656" t="s">
        <v>60</v>
      </c>
      <c r="G5656">
        <v>3</v>
      </c>
      <c r="H5656">
        <v>3392.38</v>
      </c>
      <c r="I5656">
        <v>10177.14</v>
      </c>
      <c r="J5656">
        <v>428</v>
      </c>
      <c r="K5656">
        <v>4</v>
      </c>
      <c r="L5656" t="s">
        <v>55</v>
      </c>
      <c r="M5656">
        <f>(Table1[[#This Row],[Current_Stock]]*Table1[[#This Row],[Unit_Price]])</f>
        <v>1451938.6400000001</v>
      </c>
      <c r="N5656" s="12">
        <f>DATE(YEAR(Table1[[#This Row],[Order_Date]]),MONTH(Table1[[#This Row],[Order_Date]]),1)</f>
        <v>45047</v>
      </c>
    </row>
    <row r="5657" spans="1:14">
      <c r="A5657" t="s">
        <v>899</v>
      </c>
      <c r="B5657" t="s">
        <v>78</v>
      </c>
      <c r="C5657" t="s">
        <v>79</v>
      </c>
      <c r="D5657" t="s">
        <v>33</v>
      </c>
      <c r="E5657" t="s">
        <v>243</v>
      </c>
      <c r="F5657" t="s">
        <v>29</v>
      </c>
      <c r="G5657">
        <v>23</v>
      </c>
      <c r="H5657">
        <v>108.98</v>
      </c>
      <c r="I5657">
        <v>2506.54</v>
      </c>
      <c r="J5657">
        <v>209</v>
      </c>
      <c r="K5657">
        <v>3</v>
      </c>
      <c r="L5657" t="s">
        <v>18</v>
      </c>
      <c r="M5657">
        <f>(Table1[[#This Row],[Current_Stock]]*Table1[[#This Row],[Unit_Price]])</f>
        <v>22776.82</v>
      </c>
      <c r="N5657" s="12">
        <f>DATE(YEAR(Table1[[#This Row],[Order_Date]]),MONTH(Table1[[#This Row],[Order_Date]]),1)</f>
        <v>45383</v>
      </c>
    </row>
    <row r="5658" spans="1:14">
      <c r="A5658" t="s">
        <v>1078</v>
      </c>
      <c r="B5658" t="s">
        <v>1168</v>
      </c>
      <c r="C5658" t="s">
        <v>1169</v>
      </c>
      <c r="D5658" t="s">
        <v>53</v>
      </c>
      <c r="E5658" t="s">
        <v>28</v>
      </c>
      <c r="F5658" t="s">
        <v>60</v>
      </c>
      <c r="G5658">
        <v>9</v>
      </c>
      <c r="H5658">
        <v>1159.6199999999999</v>
      </c>
      <c r="I5658">
        <v>10436.58</v>
      </c>
      <c r="J5658">
        <v>366</v>
      </c>
      <c r="K5658">
        <v>3</v>
      </c>
      <c r="L5658" t="s">
        <v>55</v>
      </c>
      <c r="M5658">
        <f>(Table1[[#This Row],[Current_Stock]]*Table1[[#This Row],[Unit_Price]])</f>
        <v>424420.92</v>
      </c>
      <c r="N5658" s="12">
        <f>DATE(YEAR(Table1[[#This Row],[Order_Date]]),MONTH(Table1[[#This Row],[Order_Date]]),1)</f>
        <v>45170</v>
      </c>
    </row>
    <row r="5659" spans="1:14">
      <c r="A5659" t="s">
        <v>867</v>
      </c>
      <c r="B5659" t="s">
        <v>656</v>
      </c>
      <c r="C5659" t="s">
        <v>657</v>
      </c>
      <c r="D5659" t="s">
        <v>44</v>
      </c>
      <c r="E5659" t="s">
        <v>269</v>
      </c>
      <c r="F5659" t="s">
        <v>60</v>
      </c>
      <c r="G5659">
        <v>35</v>
      </c>
      <c r="H5659">
        <v>2751.17</v>
      </c>
      <c r="I5659">
        <v>96290.95</v>
      </c>
      <c r="J5659">
        <v>101</v>
      </c>
      <c r="K5659">
        <v>4</v>
      </c>
      <c r="L5659" t="s">
        <v>18</v>
      </c>
      <c r="M5659">
        <f>(Table1[[#This Row],[Current_Stock]]*Table1[[#This Row],[Unit_Price]])</f>
        <v>277868.17</v>
      </c>
      <c r="N5659" s="12">
        <f>DATE(YEAR(Table1[[#This Row],[Order_Date]]),MONTH(Table1[[#This Row],[Order_Date]]),1)</f>
        <v>45292</v>
      </c>
    </row>
    <row r="5660" spans="1:14">
      <c r="A5660" t="s">
        <v>1254</v>
      </c>
      <c r="B5660" t="s">
        <v>1065</v>
      </c>
      <c r="C5660" t="s">
        <v>1066</v>
      </c>
      <c r="D5660" t="s">
        <v>15</v>
      </c>
      <c r="E5660" t="s">
        <v>153</v>
      </c>
      <c r="F5660" t="s">
        <v>29</v>
      </c>
      <c r="G5660">
        <v>17</v>
      </c>
      <c r="H5660">
        <v>308.36</v>
      </c>
      <c r="I5660">
        <v>5242.12</v>
      </c>
      <c r="J5660">
        <v>214</v>
      </c>
      <c r="K5660">
        <v>9</v>
      </c>
      <c r="L5660" t="s">
        <v>18</v>
      </c>
      <c r="M5660">
        <f>(Table1[[#This Row],[Current_Stock]]*Table1[[#This Row],[Unit_Price]])</f>
        <v>65989.040000000008</v>
      </c>
      <c r="N5660" s="12">
        <f>DATE(YEAR(Table1[[#This Row],[Order_Date]]),MONTH(Table1[[#This Row],[Order_Date]]),1)</f>
        <v>45383</v>
      </c>
    </row>
    <row r="5661" spans="1:14">
      <c r="A5661" t="s">
        <v>1289</v>
      </c>
      <c r="B5661" t="s">
        <v>231</v>
      </c>
      <c r="C5661" t="s">
        <v>232</v>
      </c>
      <c r="D5661" t="s">
        <v>15</v>
      </c>
      <c r="E5661" t="s">
        <v>113</v>
      </c>
      <c r="F5661" t="s">
        <v>17</v>
      </c>
      <c r="G5661">
        <v>22</v>
      </c>
      <c r="H5661">
        <v>420.79</v>
      </c>
      <c r="I5661">
        <v>9257.3799999999992</v>
      </c>
      <c r="J5661">
        <v>82</v>
      </c>
      <c r="K5661">
        <v>14</v>
      </c>
      <c r="L5661" t="s">
        <v>18</v>
      </c>
      <c r="M5661">
        <f>(Table1[[#This Row],[Current_Stock]]*Table1[[#This Row],[Unit_Price]])</f>
        <v>34504.78</v>
      </c>
      <c r="N5661" s="12">
        <f>DATE(YEAR(Table1[[#This Row],[Order_Date]]),MONTH(Table1[[#This Row],[Order_Date]]),1)</f>
        <v>45536</v>
      </c>
    </row>
    <row r="5662" spans="1:14">
      <c r="A5662" t="s">
        <v>298</v>
      </c>
      <c r="B5662" t="s">
        <v>1034</v>
      </c>
      <c r="C5662" t="s">
        <v>1035</v>
      </c>
      <c r="D5662" t="s">
        <v>84</v>
      </c>
      <c r="E5662" t="s">
        <v>28</v>
      </c>
      <c r="F5662" t="s">
        <v>29</v>
      </c>
      <c r="G5662">
        <v>11</v>
      </c>
      <c r="H5662">
        <v>1420.15</v>
      </c>
      <c r="I5662">
        <v>15621.65</v>
      </c>
      <c r="J5662">
        <v>187</v>
      </c>
      <c r="K5662">
        <v>13</v>
      </c>
      <c r="L5662" t="s">
        <v>18</v>
      </c>
      <c r="M5662">
        <f>(Table1[[#This Row],[Current_Stock]]*Table1[[#This Row],[Unit_Price]])</f>
        <v>265568.05</v>
      </c>
      <c r="N5662" s="12">
        <f>DATE(YEAR(Table1[[#This Row],[Order_Date]]),MONTH(Table1[[#This Row],[Order_Date]]),1)</f>
        <v>45536</v>
      </c>
    </row>
    <row r="5663" spans="1:14">
      <c r="A5663" t="s">
        <v>258</v>
      </c>
      <c r="B5663" t="s">
        <v>280</v>
      </c>
      <c r="C5663" t="s">
        <v>281</v>
      </c>
      <c r="D5663" t="s">
        <v>22</v>
      </c>
      <c r="E5663" t="s">
        <v>109</v>
      </c>
      <c r="F5663" t="s">
        <v>29</v>
      </c>
      <c r="G5663">
        <v>27</v>
      </c>
      <c r="H5663">
        <v>6178.99</v>
      </c>
      <c r="I5663">
        <v>166832.73000000001</v>
      </c>
      <c r="J5663">
        <v>100</v>
      </c>
      <c r="K5663">
        <v>11</v>
      </c>
      <c r="L5663" t="s">
        <v>105</v>
      </c>
      <c r="M5663">
        <f>(Table1[[#This Row],[Current_Stock]]*Table1[[#This Row],[Unit_Price]])</f>
        <v>617899</v>
      </c>
      <c r="N5663" s="12">
        <f>DATE(YEAR(Table1[[#This Row],[Order_Date]]),MONTH(Table1[[#This Row],[Order_Date]]),1)</f>
        <v>44927</v>
      </c>
    </row>
    <row r="5664" spans="1:14">
      <c r="A5664" t="s">
        <v>843</v>
      </c>
      <c r="B5664" t="s">
        <v>410</v>
      </c>
      <c r="C5664" t="s">
        <v>411</v>
      </c>
      <c r="D5664" t="s">
        <v>38</v>
      </c>
      <c r="E5664" t="s">
        <v>113</v>
      </c>
      <c r="F5664" t="s">
        <v>40</v>
      </c>
      <c r="G5664">
        <v>24</v>
      </c>
      <c r="H5664">
        <v>4839.76</v>
      </c>
      <c r="I5664">
        <v>116154.24000000001</v>
      </c>
      <c r="J5664">
        <v>227</v>
      </c>
      <c r="K5664">
        <v>6</v>
      </c>
      <c r="L5664" t="s">
        <v>18</v>
      </c>
      <c r="M5664">
        <f>(Table1[[#This Row],[Current_Stock]]*Table1[[#This Row],[Unit_Price]])</f>
        <v>1098625.52</v>
      </c>
      <c r="N5664" s="12">
        <f>DATE(YEAR(Table1[[#This Row],[Order_Date]]),MONTH(Table1[[#This Row],[Order_Date]]),1)</f>
        <v>45017</v>
      </c>
    </row>
    <row r="5665" spans="1:14">
      <c r="A5665" t="s">
        <v>1202</v>
      </c>
      <c r="B5665" t="s">
        <v>682</v>
      </c>
      <c r="C5665" t="s">
        <v>683</v>
      </c>
      <c r="D5665" t="s">
        <v>15</v>
      </c>
      <c r="E5665" t="s">
        <v>80</v>
      </c>
      <c r="F5665" t="s">
        <v>60</v>
      </c>
      <c r="G5665">
        <v>14</v>
      </c>
      <c r="H5665">
        <v>221.37</v>
      </c>
      <c r="I5665">
        <v>3099.18</v>
      </c>
      <c r="J5665">
        <v>80</v>
      </c>
      <c r="K5665">
        <v>4</v>
      </c>
      <c r="L5665" t="s">
        <v>18</v>
      </c>
      <c r="M5665">
        <f>(Table1[[#This Row],[Current_Stock]]*Table1[[#This Row],[Unit_Price]])</f>
        <v>17709.599999999999</v>
      </c>
      <c r="N5665" s="12">
        <f>DATE(YEAR(Table1[[#This Row],[Order_Date]]),MONTH(Table1[[#This Row],[Order_Date]]),1)</f>
        <v>45627</v>
      </c>
    </row>
    <row r="5666" spans="1:14">
      <c r="A5666" t="s">
        <v>1244</v>
      </c>
      <c r="B5666" t="s">
        <v>986</v>
      </c>
      <c r="C5666" t="s">
        <v>987</v>
      </c>
      <c r="D5666" t="s">
        <v>84</v>
      </c>
      <c r="E5666" t="s">
        <v>277</v>
      </c>
      <c r="F5666" t="s">
        <v>17</v>
      </c>
      <c r="G5666">
        <v>24</v>
      </c>
      <c r="H5666">
        <v>18387.87</v>
      </c>
      <c r="I5666">
        <v>441308.88</v>
      </c>
      <c r="J5666">
        <v>162</v>
      </c>
      <c r="K5666">
        <v>6</v>
      </c>
      <c r="L5666" t="s">
        <v>18</v>
      </c>
      <c r="M5666">
        <f>(Table1[[#This Row],[Current_Stock]]*Table1[[#This Row],[Unit_Price]])</f>
        <v>2978834.94</v>
      </c>
      <c r="N5666" s="12">
        <f>DATE(YEAR(Table1[[#This Row],[Order_Date]]),MONTH(Table1[[#This Row],[Order_Date]]),1)</f>
        <v>44927</v>
      </c>
    </row>
    <row r="5667" spans="1:14">
      <c r="A5667" t="s">
        <v>908</v>
      </c>
      <c r="B5667" t="s">
        <v>201</v>
      </c>
      <c r="C5667" t="s">
        <v>202</v>
      </c>
      <c r="D5667" t="s">
        <v>22</v>
      </c>
      <c r="E5667" t="s">
        <v>23</v>
      </c>
      <c r="F5667" t="s">
        <v>46</v>
      </c>
      <c r="G5667">
        <v>68</v>
      </c>
      <c r="H5667">
        <v>1781.59</v>
      </c>
      <c r="I5667">
        <v>121148.12</v>
      </c>
      <c r="J5667">
        <v>108</v>
      </c>
      <c r="K5667">
        <v>11</v>
      </c>
      <c r="L5667" t="s">
        <v>105</v>
      </c>
      <c r="M5667">
        <f>(Table1[[#This Row],[Current_Stock]]*Table1[[#This Row],[Unit_Price]])</f>
        <v>192411.72</v>
      </c>
      <c r="N5667" s="12">
        <f>DATE(YEAR(Table1[[#This Row],[Order_Date]]),MONTH(Table1[[#This Row],[Order_Date]]),1)</f>
        <v>45200</v>
      </c>
    </row>
    <row r="5668" spans="1:14">
      <c r="A5668" t="s">
        <v>1298</v>
      </c>
      <c r="B5668" t="s">
        <v>216</v>
      </c>
      <c r="C5668" t="s">
        <v>217</v>
      </c>
      <c r="D5668" t="s">
        <v>27</v>
      </c>
      <c r="E5668" t="s">
        <v>28</v>
      </c>
      <c r="F5668" t="s">
        <v>29</v>
      </c>
      <c r="G5668">
        <v>8</v>
      </c>
      <c r="H5668">
        <v>1241.07</v>
      </c>
      <c r="I5668">
        <v>9928.56</v>
      </c>
      <c r="J5668">
        <v>458</v>
      </c>
      <c r="K5668">
        <v>12</v>
      </c>
      <c r="L5668" t="s">
        <v>55</v>
      </c>
      <c r="M5668">
        <f>(Table1[[#This Row],[Current_Stock]]*Table1[[#This Row],[Unit_Price]])</f>
        <v>568410.05999999994</v>
      </c>
      <c r="N5668" s="12">
        <f>DATE(YEAR(Table1[[#This Row],[Order_Date]]),MONTH(Table1[[#This Row],[Order_Date]]),1)</f>
        <v>45231</v>
      </c>
    </row>
    <row r="5669" spans="1:14">
      <c r="A5669" t="s">
        <v>1238</v>
      </c>
      <c r="B5669" t="s">
        <v>986</v>
      </c>
      <c r="C5669" t="s">
        <v>987</v>
      </c>
      <c r="D5669" t="s">
        <v>84</v>
      </c>
      <c r="E5669" t="s">
        <v>80</v>
      </c>
      <c r="F5669" t="s">
        <v>40</v>
      </c>
      <c r="G5669">
        <v>15</v>
      </c>
      <c r="H5669">
        <v>17071.689999999999</v>
      </c>
      <c r="I5669">
        <v>256075.35</v>
      </c>
      <c r="J5669">
        <v>231</v>
      </c>
      <c r="K5669">
        <v>3</v>
      </c>
      <c r="L5669" t="s">
        <v>18</v>
      </c>
      <c r="M5669">
        <f>(Table1[[#This Row],[Current_Stock]]*Table1[[#This Row],[Unit_Price]])</f>
        <v>3943560.3899999997</v>
      </c>
      <c r="N5669" s="12">
        <f>DATE(YEAR(Table1[[#This Row],[Order_Date]]),MONTH(Table1[[#This Row],[Order_Date]]),1)</f>
        <v>45170</v>
      </c>
    </row>
    <row r="5670" spans="1:14">
      <c r="A5670" t="s">
        <v>516</v>
      </c>
      <c r="B5670" t="s">
        <v>855</v>
      </c>
      <c r="C5670" t="s">
        <v>856</v>
      </c>
      <c r="D5670" t="s">
        <v>38</v>
      </c>
      <c r="E5670" t="s">
        <v>80</v>
      </c>
      <c r="F5670" t="s">
        <v>60</v>
      </c>
      <c r="G5670">
        <v>15</v>
      </c>
      <c r="H5670">
        <v>1583.99</v>
      </c>
      <c r="I5670">
        <v>23759.85</v>
      </c>
      <c r="J5670">
        <v>111</v>
      </c>
      <c r="K5670">
        <v>2</v>
      </c>
      <c r="L5670" t="s">
        <v>18</v>
      </c>
      <c r="M5670">
        <f>(Table1[[#This Row],[Current_Stock]]*Table1[[#This Row],[Unit_Price]])</f>
        <v>175822.89</v>
      </c>
      <c r="N5670" s="12">
        <f>DATE(YEAR(Table1[[#This Row],[Order_Date]]),MONTH(Table1[[#This Row],[Order_Date]]),1)</f>
        <v>45413</v>
      </c>
    </row>
    <row r="5671" spans="1:14">
      <c r="A5671" t="s">
        <v>1244</v>
      </c>
      <c r="B5671" t="s">
        <v>860</v>
      </c>
      <c r="C5671" t="s">
        <v>861</v>
      </c>
      <c r="D5671" t="s">
        <v>44</v>
      </c>
      <c r="E5671" t="s">
        <v>277</v>
      </c>
      <c r="F5671" t="s">
        <v>60</v>
      </c>
      <c r="G5671">
        <v>27</v>
      </c>
      <c r="H5671">
        <v>3483.15</v>
      </c>
      <c r="I5671">
        <v>94045.05</v>
      </c>
      <c r="J5671">
        <v>120</v>
      </c>
      <c r="K5671">
        <v>10</v>
      </c>
      <c r="L5671" t="s">
        <v>105</v>
      </c>
      <c r="M5671">
        <f>(Table1[[#This Row],[Current_Stock]]*Table1[[#This Row],[Unit_Price]])</f>
        <v>417978</v>
      </c>
      <c r="N5671" s="12">
        <f>DATE(YEAR(Table1[[#This Row],[Order_Date]]),MONTH(Table1[[#This Row],[Order_Date]]),1)</f>
        <v>44927</v>
      </c>
    </row>
    <row r="5672" spans="1:14">
      <c r="A5672" t="s">
        <v>1252</v>
      </c>
      <c r="B5672" t="s">
        <v>396</v>
      </c>
      <c r="C5672" t="s">
        <v>397</v>
      </c>
      <c r="D5672" t="s">
        <v>33</v>
      </c>
      <c r="E5672" t="s">
        <v>85</v>
      </c>
      <c r="F5672" t="s">
        <v>17</v>
      </c>
      <c r="G5672">
        <v>9</v>
      </c>
      <c r="H5672">
        <v>2136.02</v>
      </c>
      <c r="I5672">
        <v>19224.18</v>
      </c>
      <c r="J5672">
        <v>129</v>
      </c>
      <c r="K5672">
        <v>8</v>
      </c>
      <c r="L5672" t="s">
        <v>18</v>
      </c>
      <c r="M5672">
        <f>(Table1[[#This Row],[Current_Stock]]*Table1[[#This Row],[Unit_Price]])</f>
        <v>275546.58</v>
      </c>
      <c r="N5672" s="12">
        <f>DATE(YEAR(Table1[[#This Row],[Order_Date]]),MONTH(Table1[[#This Row],[Order_Date]]),1)</f>
        <v>45566</v>
      </c>
    </row>
    <row r="5673" spans="1:14">
      <c r="A5673" t="s">
        <v>509</v>
      </c>
      <c r="B5673" t="s">
        <v>249</v>
      </c>
      <c r="C5673" t="s">
        <v>250</v>
      </c>
      <c r="D5673" t="s">
        <v>96</v>
      </c>
      <c r="E5673" t="s">
        <v>251</v>
      </c>
      <c r="F5673" t="s">
        <v>17</v>
      </c>
      <c r="G5673">
        <v>2</v>
      </c>
      <c r="H5673">
        <v>1098.2</v>
      </c>
      <c r="I5673">
        <v>2196.4</v>
      </c>
      <c r="J5673">
        <v>515</v>
      </c>
      <c r="K5673">
        <v>6</v>
      </c>
      <c r="L5673" t="s">
        <v>18</v>
      </c>
      <c r="M5673">
        <f>(Table1[[#This Row],[Current_Stock]]*Table1[[#This Row],[Unit_Price]])</f>
        <v>565573</v>
      </c>
      <c r="N5673" s="12">
        <f>DATE(YEAR(Table1[[#This Row],[Order_Date]]),MONTH(Table1[[#This Row],[Order_Date]]),1)</f>
        <v>44958</v>
      </c>
    </row>
    <row r="5674" spans="1:14">
      <c r="A5674" t="s">
        <v>1208</v>
      </c>
      <c r="B5674" t="s">
        <v>209</v>
      </c>
      <c r="C5674" t="s">
        <v>210</v>
      </c>
      <c r="D5674" t="s">
        <v>38</v>
      </c>
      <c r="E5674" t="s">
        <v>189</v>
      </c>
      <c r="F5674" t="s">
        <v>46</v>
      </c>
      <c r="G5674">
        <v>17</v>
      </c>
      <c r="H5674">
        <v>4904.26</v>
      </c>
      <c r="I5674">
        <v>83372.42</v>
      </c>
      <c r="J5674">
        <v>152</v>
      </c>
      <c r="K5674">
        <v>9</v>
      </c>
      <c r="L5674" t="s">
        <v>18</v>
      </c>
      <c r="M5674">
        <f>(Table1[[#This Row],[Current_Stock]]*Table1[[#This Row],[Unit_Price]])</f>
        <v>745447.52</v>
      </c>
      <c r="N5674" s="12">
        <f>DATE(YEAR(Table1[[#This Row],[Order_Date]]),MONTH(Table1[[#This Row],[Order_Date]]),1)</f>
        <v>45261</v>
      </c>
    </row>
    <row r="5675" spans="1:14">
      <c r="A5675" t="s">
        <v>1336</v>
      </c>
      <c r="B5675" t="s">
        <v>1199</v>
      </c>
      <c r="C5675" t="s">
        <v>1200</v>
      </c>
      <c r="D5675" t="s">
        <v>15</v>
      </c>
      <c r="E5675" t="s">
        <v>39</v>
      </c>
      <c r="F5675" t="s">
        <v>40</v>
      </c>
      <c r="G5675">
        <v>18</v>
      </c>
      <c r="H5675">
        <v>32.94</v>
      </c>
      <c r="I5675">
        <v>592.91999999999996</v>
      </c>
      <c r="J5675">
        <v>172</v>
      </c>
      <c r="K5675">
        <v>10</v>
      </c>
      <c r="L5675" t="s">
        <v>18</v>
      </c>
      <c r="M5675">
        <f>(Table1[[#This Row],[Current_Stock]]*Table1[[#This Row],[Unit_Price]])</f>
        <v>5665.6799999999994</v>
      </c>
      <c r="N5675" s="12">
        <f>DATE(YEAR(Table1[[#This Row],[Order_Date]]),MONTH(Table1[[#This Row],[Order_Date]]),1)</f>
        <v>45474</v>
      </c>
    </row>
    <row r="5676" spans="1:14">
      <c r="A5676" t="s">
        <v>1073</v>
      </c>
      <c r="B5676" t="s">
        <v>652</v>
      </c>
      <c r="C5676" t="s">
        <v>653</v>
      </c>
      <c r="D5676" t="s">
        <v>53</v>
      </c>
      <c r="E5676" t="s">
        <v>85</v>
      </c>
      <c r="F5676" t="s">
        <v>60</v>
      </c>
      <c r="G5676">
        <v>17</v>
      </c>
      <c r="H5676">
        <v>4392.51</v>
      </c>
      <c r="I5676">
        <v>74672.67</v>
      </c>
      <c r="J5676">
        <v>474</v>
      </c>
      <c r="K5676">
        <v>7</v>
      </c>
      <c r="L5676" t="s">
        <v>18</v>
      </c>
      <c r="M5676">
        <f>(Table1[[#This Row],[Current_Stock]]*Table1[[#This Row],[Unit_Price]])</f>
        <v>2082049.74</v>
      </c>
      <c r="N5676" s="12">
        <f>DATE(YEAR(Table1[[#This Row],[Order_Date]]),MONTH(Table1[[#This Row],[Order_Date]]),1)</f>
        <v>45597</v>
      </c>
    </row>
    <row r="5677" spans="1:14">
      <c r="A5677" t="s">
        <v>1209</v>
      </c>
      <c r="B5677" t="s">
        <v>1051</v>
      </c>
      <c r="C5677" t="s">
        <v>1052</v>
      </c>
      <c r="D5677" t="s">
        <v>84</v>
      </c>
      <c r="E5677" t="s">
        <v>184</v>
      </c>
      <c r="F5677" t="s">
        <v>29</v>
      </c>
      <c r="G5677">
        <v>24</v>
      </c>
      <c r="H5677">
        <v>6879.68</v>
      </c>
      <c r="I5677">
        <v>165112.32000000001</v>
      </c>
      <c r="J5677">
        <v>216</v>
      </c>
      <c r="K5677">
        <v>2</v>
      </c>
      <c r="L5677" t="s">
        <v>18</v>
      </c>
      <c r="M5677">
        <f>(Table1[[#This Row],[Current_Stock]]*Table1[[#This Row],[Unit_Price]])</f>
        <v>1486010.8800000001</v>
      </c>
      <c r="N5677" s="12">
        <f>DATE(YEAR(Table1[[#This Row],[Order_Date]]),MONTH(Table1[[#This Row],[Order_Date]]),1)</f>
        <v>45383</v>
      </c>
    </row>
    <row r="5678" spans="1:14">
      <c r="A5678" t="s">
        <v>1088</v>
      </c>
      <c r="B5678" t="s">
        <v>830</v>
      </c>
      <c r="C5678" t="s">
        <v>831</v>
      </c>
      <c r="D5678" t="s">
        <v>44</v>
      </c>
      <c r="E5678" t="s">
        <v>184</v>
      </c>
      <c r="F5678" t="s">
        <v>29</v>
      </c>
      <c r="G5678">
        <v>43</v>
      </c>
      <c r="H5678">
        <v>1445.57</v>
      </c>
      <c r="I5678">
        <v>62159.51</v>
      </c>
      <c r="J5678">
        <v>90</v>
      </c>
      <c r="K5678">
        <v>2</v>
      </c>
      <c r="L5678" t="s">
        <v>18</v>
      </c>
      <c r="M5678">
        <f>(Table1[[#This Row],[Current_Stock]]*Table1[[#This Row],[Unit_Price]])</f>
        <v>130101.29999999999</v>
      </c>
      <c r="N5678" s="12">
        <f>DATE(YEAR(Table1[[#This Row],[Order_Date]]),MONTH(Table1[[#This Row],[Order_Date]]),1)</f>
        <v>45413</v>
      </c>
    </row>
    <row r="5679" spans="1:14">
      <c r="A5679" t="s">
        <v>864</v>
      </c>
      <c r="B5679" t="s">
        <v>1224</v>
      </c>
      <c r="C5679" t="s">
        <v>1225</v>
      </c>
      <c r="D5679" t="s">
        <v>84</v>
      </c>
      <c r="E5679" t="s">
        <v>34</v>
      </c>
      <c r="F5679" t="s">
        <v>60</v>
      </c>
      <c r="G5679">
        <v>9</v>
      </c>
      <c r="H5679">
        <v>5768.08</v>
      </c>
      <c r="I5679">
        <v>51912.72</v>
      </c>
      <c r="J5679">
        <v>243</v>
      </c>
      <c r="K5679">
        <v>2</v>
      </c>
      <c r="L5679" t="s">
        <v>18</v>
      </c>
      <c r="M5679">
        <f>(Table1[[#This Row],[Current_Stock]]*Table1[[#This Row],[Unit_Price]])</f>
        <v>1401643.44</v>
      </c>
      <c r="N5679" s="12">
        <f>DATE(YEAR(Table1[[#This Row],[Order_Date]]),MONTH(Table1[[#This Row],[Order_Date]]),1)</f>
        <v>45139</v>
      </c>
    </row>
    <row r="5680" spans="1:14">
      <c r="A5680" t="s">
        <v>286</v>
      </c>
      <c r="B5680" t="s">
        <v>228</v>
      </c>
      <c r="C5680" t="s">
        <v>229</v>
      </c>
      <c r="D5680" t="s">
        <v>22</v>
      </c>
      <c r="E5680" t="s">
        <v>59</v>
      </c>
      <c r="F5680" t="s">
        <v>40</v>
      </c>
      <c r="G5680">
        <v>45</v>
      </c>
      <c r="H5680">
        <v>3591.45</v>
      </c>
      <c r="I5680">
        <v>161615.25</v>
      </c>
      <c r="J5680">
        <v>114</v>
      </c>
      <c r="K5680">
        <v>5</v>
      </c>
      <c r="L5680" t="s">
        <v>18</v>
      </c>
      <c r="M5680">
        <f>(Table1[[#This Row],[Current_Stock]]*Table1[[#This Row],[Unit_Price]])</f>
        <v>409425.3</v>
      </c>
      <c r="N5680" s="12">
        <f>DATE(YEAR(Table1[[#This Row],[Order_Date]]),MONTH(Table1[[#This Row],[Order_Date]]),1)</f>
        <v>45383</v>
      </c>
    </row>
    <row r="5681" spans="1:14">
      <c r="A5681" t="s">
        <v>424</v>
      </c>
      <c r="B5681" t="s">
        <v>584</v>
      </c>
      <c r="C5681" t="s">
        <v>585</v>
      </c>
      <c r="D5681" t="s">
        <v>22</v>
      </c>
      <c r="E5681" t="s">
        <v>73</v>
      </c>
      <c r="F5681" t="s">
        <v>17</v>
      </c>
      <c r="G5681">
        <v>33</v>
      </c>
      <c r="H5681">
        <v>3619.9</v>
      </c>
      <c r="I5681">
        <v>119456.7</v>
      </c>
      <c r="J5681">
        <v>109</v>
      </c>
      <c r="K5681">
        <v>13</v>
      </c>
      <c r="L5681" t="s">
        <v>18</v>
      </c>
      <c r="M5681">
        <f>(Table1[[#This Row],[Current_Stock]]*Table1[[#This Row],[Unit_Price]])</f>
        <v>394569.10000000003</v>
      </c>
      <c r="N5681" s="12">
        <f>DATE(YEAR(Table1[[#This Row],[Order_Date]]),MONTH(Table1[[#This Row],[Order_Date]]),1)</f>
        <v>45474</v>
      </c>
    </row>
    <row r="5682" spans="1:14">
      <c r="A5682" t="s">
        <v>1082</v>
      </c>
      <c r="B5682" t="s">
        <v>383</v>
      </c>
      <c r="C5682" t="s">
        <v>384</v>
      </c>
      <c r="D5682" t="s">
        <v>44</v>
      </c>
      <c r="E5682" t="s">
        <v>109</v>
      </c>
      <c r="F5682" t="s">
        <v>40</v>
      </c>
      <c r="G5682">
        <v>64</v>
      </c>
      <c r="H5682">
        <v>4580.32</v>
      </c>
      <c r="I5682">
        <v>293140.47999999998</v>
      </c>
      <c r="J5682">
        <v>31</v>
      </c>
      <c r="K5682">
        <v>4</v>
      </c>
      <c r="L5682" t="s">
        <v>105</v>
      </c>
      <c r="M5682">
        <f>(Table1[[#This Row],[Current_Stock]]*Table1[[#This Row],[Unit_Price]])</f>
        <v>141989.91999999998</v>
      </c>
      <c r="N5682" s="12">
        <f>DATE(YEAR(Table1[[#This Row],[Order_Date]]),MONTH(Table1[[#This Row],[Order_Date]]),1)</f>
        <v>45231</v>
      </c>
    </row>
    <row r="5683" spans="1:14">
      <c r="A5683" t="s">
        <v>1316</v>
      </c>
      <c r="B5683" t="s">
        <v>611</v>
      </c>
      <c r="C5683" t="s">
        <v>612</v>
      </c>
      <c r="D5683" t="s">
        <v>96</v>
      </c>
      <c r="E5683" t="s">
        <v>97</v>
      </c>
      <c r="F5683" t="s">
        <v>17</v>
      </c>
      <c r="G5683">
        <v>3</v>
      </c>
      <c r="H5683">
        <v>471.07</v>
      </c>
      <c r="I5683">
        <v>1413.21</v>
      </c>
      <c r="J5683">
        <v>403</v>
      </c>
      <c r="K5683">
        <v>3</v>
      </c>
      <c r="L5683" t="s">
        <v>18</v>
      </c>
      <c r="M5683">
        <f>(Table1[[#This Row],[Current_Stock]]*Table1[[#This Row],[Unit_Price]])</f>
        <v>189841.21</v>
      </c>
      <c r="N5683" s="12">
        <f>DATE(YEAR(Table1[[#This Row],[Order_Date]]),MONTH(Table1[[#This Row],[Order_Date]]),1)</f>
        <v>45627</v>
      </c>
    </row>
    <row r="5684" spans="1:14">
      <c r="A5684" t="s">
        <v>607</v>
      </c>
      <c r="B5684" t="s">
        <v>417</v>
      </c>
      <c r="C5684" t="s">
        <v>418</v>
      </c>
      <c r="D5684" t="s">
        <v>84</v>
      </c>
      <c r="E5684" t="s">
        <v>54</v>
      </c>
      <c r="F5684" t="s">
        <v>40</v>
      </c>
      <c r="G5684">
        <v>25</v>
      </c>
      <c r="H5684">
        <v>2978.53</v>
      </c>
      <c r="I5684">
        <v>74463.25</v>
      </c>
      <c r="J5684">
        <v>212</v>
      </c>
      <c r="K5684">
        <v>8</v>
      </c>
      <c r="L5684" t="s">
        <v>18</v>
      </c>
      <c r="M5684">
        <f>(Table1[[#This Row],[Current_Stock]]*Table1[[#This Row],[Unit_Price]])</f>
        <v>631448.36</v>
      </c>
      <c r="N5684" s="12">
        <f>DATE(YEAR(Table1[[#This Row],[Order_Date]]),MONTH(Table1[[#This Row],[Order_Date]]),1)</f>
        <v>45383</v>
      </c>
    </row>
    <row r="5685" spans="1:14">
      <c r="A5685" t="s">
        <v>598</v>
      </c>
      <c r="B5685" t="s">
        <v>884</v>
      </c>
      <c r="C5685" t="s">
        <v>885</v>
      </c>
      <c r="D5685" t="s">
        <v>33</v>
      </c>
      <c r="E5685" t="s">
        <v>34</v>
      </c>
      <c r="F5685" t="s">
        <v>40</v>
      </c>
      <c r="G5685">
        <v>15</v>
      </c>
      <c r="H5685">
        <v>1589.74</v>
      </c>
      <c r="I5685">
        <v>23846.1</v>
      </c>
      <c r="J5685">
        <v>203</v>
      </c>
      <c r="K5685">
        <v>8</v>
      </c>
      <c r="L5685" t="s">
        <v>18</v>
      </c>
      <c r="M5685">
        <f>(Table1[[#This Row],[Current_Stock]]*Table1[[#This Row],[Unit_Price]])</f>
        <v>322717.22000000003</v>
      </c>
      <c r="N5685" s="12">
        <f>DATE(YEAR(Table1[[#This Row],[Order_Date]]),MONTH(Table1[[#This Row],[Order_Date]]),1)</f>
        <v>45139</v>
      </c>
    </row>
    <row r="5686" spans="1:14">
      <c r="A5686" t="s">
        <v>327</v>
      </c>
      <c r="B5686" t="s">
        <v>717</v>
      </c>
      <c r="C5686" t="s">
        <v>718</v>
      </c>
      <c r="D5686" t="s">
        <v>33</v>
      </c>
      <c r="E5686" t="s">
        <v>251</v>
      </c>
      <c r="F5686" t="s">
        <v>46</v>
      </c>
      <c r="G5686">
        <v>19</v>
      </c>
      <c r="H5686">
        <v>581.99</v>
      </c>
      <c r="I5686">
        <v>11057.81</v>
      </c>
      <c r="J5686">
        <v>212</v>
      </c>
      <c r="K5686">
        <v>6</v>
      </c>
      <c r="L5686" t="s">
        <v>18</v>
      </c>
      <c r="M5686">
        <f>(Table1[[#This Row],[Current_Stock]]*Table1[[#This Row],[Unit_Price]])</f>
        <v>123381.88</v>
      </c>
      <c r="N5686" s="12">
        <f>DATE(YEAR(Table1[[#This Row],[Order_Date]]),MONTH(Table1[[#This Row],[Order_Date]]),1)</f>
        <v>45292</v>
      </c>
    </row>
    <row r="5687" spans="1:14">
      <c r="A5687" t="s">
        <v>952</v>
      </c>
      <c r="B5687" t="s">
        <v>450</v>
      </c>
      <c r="C5687" t="s">
        <v>451</v>
      </c>
      <c r="D5687" t="s">
        <v>33</v>
      </c>
      <c r="E5687" t="s">
        <v>173</v>
      </c>
      <c r="F5687" t="s">
        <v>46</v>
      </c>
      <c r="G5687">
        <v>21</v>
      </c>
      <c r="H5687">
        <v>2940.02</v>
      </c>
      <c r="I5687">
        <v>61740.42</v>
      </c>
      <c r="J5687">
        <v>106</v>
      </c>
      <c r="K5687">
        <v>14</v>
      </c>
      <c r="L5687" t="s">
        <v>18</v>
      </c>
      <c r="M5687">
        <f>(Table1[[#This Row],[Current_Stock]]*Table1[[#This Row],[Unit_Price]])</f>
        <v>311642.12</v>
      </c>
      <c r="N5687" s="12">
        <f>DATE(YEAR(Table1[[#This Row],[Order_Date]]),MONTH(Table1[[#This Row],[Order_Date]]),1)</f>
        <v>45566</v>
      </c>
    </row>
    <row r="5688" spans="1:14">
      <c r="A5688" t="s">
        <v>122</v>
      </c>
      <c r="B5688" t="s">
        <v>1145</v>
      </c>
      <c r="C5688" t="s">
        <v>1146</v>
      </c>
      <c r="D5688" t="s">
        <v>96</v>
      </c>
      <c r="E5688" t="s">
        <v>251</v>
      </c>
      <c r="F5688" t="s">
        <v>40</v>
      </c>
      <c r="G5688">
        <v>10</v>
      </c>
      <c r="H5688">
        <v>352.93</v>
      </c>
      <c r="I5688">
        <v>3529.3</v>
      </c>
      <c r="J5688">
        <v>451</v>
      </c>
      <c r="K5688">
        <v>14</v>
      </c>
      <c r="L5688" t="s">
        <v>55</v>
      </c>
      <c r="M5688">
        <f>(Table1[[#This Row],[Current_Stock]]*Table1[[#This Row],[Unit_Price]])</f>
        <v>159171.43</v>
      </c>
      <c r="N5688" s="12">
        <f>DATE(YEAR(Table1[[#This Row],[Order_Date]]),MONTH(Table1[[#This Row],[Order_Date]]),1)</f>
        <v>45261</v>
      </c>
    </row>
    <row r="5689" spans="1:14">
      <c r="A5689" t="s">
        <v>1010</v>
      </c>
      <c r="B5689" t="s">
        <v>513</v>
      </c>
      <c r="C5689" t="s">
        <v>514</v>
      </c>
      <c r="D5689" t="s">
        <v>96</v>
      </c>
      <c r="E5689" t="s">
        <v>109</v>
      </c>
      <c r="F5689" t="s">
        <v>46</v>
      </c>
      <c r="G5689">
        <v>6</v>
      </c>
      <c r="H5689">
        <v>2685.92</v>
      </c>
      <c r="I5689">
        <v>16115.52</v>
      </c>
      <c r="J5689">
        <v>311</v>
      </c>
      <c r="K5689">
        <v>8</v>
      </c>
      <c r="L5689" t="s">
        <v>18</v>
      </c>
      <c r="M5689">
        <f>(Table1[[#This Row],[Current_Stock]]*Table1[[#This Row],[Unit_Price]])</f>
        <v>835321.12</v>
      </c>
      <c r="N5689" s="12">
        <f>DATE(YEAR(Table1[[#This Row],[Order_Date]]),MONTH(Table1[[#This Row],[Order_Date]]),1)</f>
        <v>45231</v>
      </c>
    </row>
    <row r="5690" spans="1:14">
      <c r="A5690" t="s">
        <v>343</v>
      </c>
      <c r="B5690" t="s">
        <v>485</v>
      </c>
      <c r="C5690" t="s">
        <v>486</v>
      </c>
      <c r="D5690" t="s">
        <v>27</v>
      </c>
      <c r="E5690" t="s">
        <v>50</v>
      </c>
      <c r="F5690" t="s">
        <v>46</v>
      </c>
      <c r="G5690">
        <v>2</v>
      </c>
      <c r="H5690">
        <v>3247.04</v>
      </c>
      <c r="I5690">
        <v>6494.08</v>
      </c>
      <c r="J5690">
        <v>295</v>
      </c>
      <c r="K5690">
        <v>3</v>
      </c>
      <c r="L5690" t="s">
        <v>18</v>
      </c>
      <c r="M5690">
        <f>(Table1[[#This Row],[Current_Stock]]*Table1[[#This Row],[Unit_Price]])</f>
        <v>957876.8</v>
      </c>
      <c r="N5690" s="12">
        <f>DATE(YEAR(Table1[[#This Row],[Order_Date]]),MONTH(Table1[[#This Row],[Order_Date]]),1)</f>
        <v>45352</v>
      </c>
    </row>
    <row r="5691" spans="1:14">
      <c r="A5691" t="s">
        <v>773</v>
      </c>
      <c r="B5691" t="s">
        <v>825</v>
      </c>
      <c r="C5691" t="s">
        <v>826</v>
      </c>
      <c r="D5691" t="s">
        <v>183</v>
      </c>
      <c r="E5691" t="s">
        <v>160</v>
      </c>
      <c r="F5691" t="s">
        <v>60</v>
      </c>
      <c r="G5691">
        <v>15</v>
      </c>
      <c r="H5691">
        <v>4922.57</v>
      </c>
      <c r="I5691">
        <v>73838.55</v>
      </c>
      <c r="J5691">
        <v>222</v>
      </c>
      <c r="K5691">
        <v>14</v>
      </c>
      <c r="L5691" t="s">
        <v>18</v>
      </c>
      <c r="M5691">
        <f>(Table1[[#This Row],[Current_Stock]]*Table1[[#This Row],[Unit_Price]])</f>
        <v>1092810.54</v>
      </c>
      <c r="N5691" s="12">
        <f>DATE(YEAR(Table1[[#This Row],[Order_Date]]),MONTH(Table1[[#This Row],[Order_Date]]),1)</f>
        <v>45352</v>
      </c>
    </row>
    <row r="5692" spans="1:14">
      <c r="A5692" t="s">
        <v>349</v>
      </c>
      <c r="B5692" t="s">
        <v>594</v>
      </c>
      <c r="C5692" t="s">
        <v>595</v>
      </c>
      <c r="D5692" t="s">
        <v>22</v>
      </c>
      <c r="E5692" t="s">
        <v>85</v>
      </c>
      <c r="F5692" t="s">
        <v>46</v>
      </c>
      <c r="G5692">
        <v>24</v>
      </c>
      <c r="H5692">
        <v>5318.6</v>
      </c>
      <c r="I5692">
        <v>127646.39999999999</v>
      </c>
      <c r="J5692">
        <v>54</v>
      </c>
      <c r="K5692">
        <v>5</v>
      </c>
      <c r="L5692" t="s">
        <v>18</v>
      </c>
      <c r="M5692">
        <f>(Table1[[#This Row],[Current_Stock]]*Table1[[#This Row],[Unit_Price]])</f>
        <v>287204.40000000002</v>
      </c>
      <c r="N5692" s="12">
        <f>DATE(YEAR(Table1[[#This Row],[Order_Date]]),MONTH(Table1[[#This Row],[Order_Date]]),1)</f>
        <v>45170</v>
      </c>
    </row>
    <row r="5693" spans="1:14">
      <c r="A5693" t="s">
        <v>1353</v>
      </c>
      <c r="B5693" t="s">
        <v>780</v>
      </c>
      <c r="C5693" t="s">
        <v>781</v>
      </c>
      <c r="D5693" t="s">
        <v>27</v>
      </c>
      <c r="E5693" t="s">
        <v>23</v>
      </c>
      <c r="F5693" t="s">
        <v>60</v>
      </c>
      <c r="G5693">
        <v>1</v>
      </c>
      <c r="H5693">
        <v>106.18</v>
      </c>
      <c r="I5693">
        <v>106.18</v>
      </c>
      <c r="J5693">
        <v>439</v>
      </c>
      <c r="K5693">
        <v>10</v>
      </c>
      <c r="L5693" t="s">
        <v>18</v>
      </c>
      <c r="M5693">
        <f>(Table1[[#This Row],[Current_Stock]]*Table1[[#This Row],[Unit_Price]])</f>
        <v>46613.020000000004</v>
      </c>
      <c r="N5693" s="12">
        <f>DATE(YEAR(Table1[[#This Row],[Order_Date]]),MONTH(Table1[[#This Row],[Order_Date]]),1)</f>
        <v>45292</v>
      </c>
    </row>
    <row r="5694" spans="1:14">
      <c r="A5694" t="s">
        <v>1204</v>
      </c>
      <c r="B5694" t="s">
        <v>934</v>
      </c>
      <c r="C5694" t="s">
        <v>935</v>
      </c>
      <c r="D5694" t="s">
        <v>84</v>
      </c>
      <c r="E5694" t="s">
        <v>89</v>
      </c>
      <c r="F5694" t="s">
        <v>46</v>
      </c>
      <c r="G5694">
        <v>20</v>
      </c>
      <c r="H5694">
        <v>25834.78</v>
      </c>
      <c r="I5694">
        <v>516695.6</v>
      </c>
      <c r="J5694">
        <v>206</v>
      </c>
      <c r="K5694">
        <v>7</v>
      </c>
      <c r="L5694" t="s">
        <v>18</v>
      </c>
      <c r="M5694">
        <f>(Table1[[#This Row],[Current_Stock]]*Table1[[#This Row],[Unit_Price]])</f>
        <v>5321964.68</v>
      </c>
      <c r="N5694" s="12">
        <f>DATE(YEAR(Table1[[#This Row],[Order_Date]]),MONTH(Table1[[#This Row],[Order_Date]]),1)</f>
        <v>45017</v>
      </c>
    </row>
    <row r="5695" spans="1:14">
      <c r="A5695" t="s">
        <v>1003</v>
      </c>
      <c r="B5695" t="s">
        <v>517</v>
      </c>
      <c r="C5695" t="s">
        <v>518</v>
      </c>
      <c r="D5695" t="s">
        <v>38</v>
      </c>
      <c r="E5695" t="s">
        <v>211</v>
      </c>
      <c r="F5695" t="s">
        <v>60</v>
      </c>
      <c r="G5695">
        <v>17</v>
      </c>
      <c r="H5695">
        <v>4011.42</v>
      </c>
      <c r="I5695">
        <v>68194.14</v>
      </c>
      <c r="J5695">
        <v>151</v>
      </c>
      <c r="K5695">
        <v>3</v>
      </c>
      <c r="L5695" t="s">
        <v>18</v>
      </c>
      <c r="M5695">
        <f>(Table1[[#This Row],[Current_Stock]]*Table1[[#This Row],[Unit_Price]])</f>
        <v>605724.42000000004</v>
      </c>
      <c r="N5695" s="12">
        <f>DATE(YEAR(Table1[[#This Row],[Order_Date]]),MONTH(Table1[[#This Row],[Order_Date]]),1)</f>
        <v>44986</v>
      </c>
    </row>
    <row r="5696" spans="1:14">
      <c r="A5696" t="s">
        <v>1033</v>
      </c>
      <c r="B5696" t="s">
        <v>191</v>
      </c>
      <c r="C5696" t="s">
        <v>192</v>
      </c>
      <c r="D5696" t="s">
        <v>183</v>
      </c>
      <c r="E5696" t="s">
        <v>113</v>
      </c>
      <c r="F5696" t="s">
        <v>60</v>
      </c>
      <c r="G5696">
        <v>17</v>
      </c>
      <c r="H5696">
        <v>4365.0600000000004</v>
      </c>
      <c r="I5696">
        <v>74206.02</v>
      </c>
      <c r="J5696">
        <v>227</v>
      </c>
      <c r="K5696">
        <v>11</v>
      </c>
      <c r="L5696" t="s">
        <v>18</v>
      </c>
      <c r="M5696">
        <f>(Table1[[#This Row],[Current_Stock]]*Table1[[#This Row],[Unit_Price]])</f>
        <v>990868.62000000011</v>
      </c>
      <c r="N5696" s="12">
        <f>DATE(YEAR(Table1[[#This Row],[Order_Date]]),MONTH(Table1[[#This Row],[Order_Date]]),1)</f>
        <v>45261</v>
      </c>
    </row>
    <row r="5697" spans="1:14">
      <c r="A5697" t="s">
        <v>1096</v>
      </c>
      <c r="B5697" t="s">
        <v>998</v>
      </c>
      <c r="C5697" t="s">
        <v>999</v>
      </c>
      <c r="D5697" t="s">
        <v>38</v>
      </c>
      <c r="E5697" t="s">
        <v>243</v>
      </c>
      <c r="F5697" t="s">
        <v>40</v>
      </c>
      <c r="G5697">
        <v>21</v>
      </c>
      <c r="H5697">
        <v>951.88</v>
      </c>
      <c r="I5697">
        <v>19989.48</v>
      </c>
      <c r="J5697">
        <v>213</v>
      </c>
      <c r="K5697">
        <v>14</v>
      </c>
      <c r="L5697" t="s">
        <v>18</v>
      </c>
      <c r="M5697">
        <f>(Table1[[#This Row],[Current_Stock]]*Table1[[#This Row],[Unit_Price]])</f>
        <v>202750.44</v>
      </c>
      <c r="N5697" s="12">
        <f>DATE(YEAR(Table1[[#This Row],[Order_Date]]),MONTH(Table1[[#This Row],[Order_Date]]),1)</f>
        <v>45047</v>
      </c>
    </row>
    <row r="5698" spans="1:14">
      <c r="A5698" t="s">
        <v>1175</v>
      </c>
      <c r="B5698" t="s">
        <v>873</v>
      </c>
      <c r="C5698" t="s">
        <v>874</v>
      </c>
      <c r="D5698" t="s">
        <v>22</v>
      </c>
      <c r="E5698" t="s">
        <v>277</v>
      </c>
      <c r="F5698" t="s">
        <v>29</v>
      </c>
      <c r="G5698">
        <v>38</v>
      </c>
      <c r="H5698">
        <v>5512.59</v>
      </c>
      <c r="I5698">
        <v>209478.42</v>
      </c>
      <c r="J5698">
        <v>77</v>
      </c>
      <c r="K5698">
        <v>8</v>
      </c>
      <c r="L5698" t="s">
        <v>18</v>
      </c>
      <c r="M5698">
        <f>(Table1[[#This Row],[Current_Stock]]*Table1[[#This Row],[Unit_Price]])</f>
        <v>424469.43</v>
      </c>
      <c r="N5698" s="12">
        <f>DATE(YEAR(Table1[[#This Row],[Order_Date]]),MONTH(Table1[[#This Row],[Order_Date]]),1)</f>
        <v>44958</v>
      </c>
    </row>
    <row r="5699" spans="1:14">
      <c r="A5699" t="s">
        <v>792</v>
      </c>
      <c r="B5699" t="s">
        <v>884</v>
      </c>
      <c r="C5699" t="s">
        <v>885</v>
      </c>
      <c r="D5699" t="s">
        <v>33</v>
      </c>
      <c r="E5699" t="s">
        <v>282</v>
      </c>
      <c r="F5699" t="s">
        <v>46</v>
      </c>
      <c r="G5699">
        <v>11</v>
      </c>
      <c r="H5699">
        <v>3503.11</v>
      </c>
      <c r="I5699">
        <v>38534.21</v>
      </c>
      <c r="J5699">
        <v>84</v>
      </c>
      <c r="K5699">
        <v>14</v>
      </c>
      <c r="L5699" t="s">
        <v>18</v>
      </c>
      <c r="M5699">
        <f>(Table1[[#This Row],[Current_Stock]]*Table1[[#This Row],[Unit_Price]])</f>
        <v>294261.24</v>
      </c>
      <c r="N5699" s="12">
        <f>DATE(YEAR(Table1[[#This Row],[Order_Date]]),MONTH(Table1[[#This Row],[Order_Date]]),1)</f>
        <v>45323</v>
      </c>
    </row>
    <row r="5700" spans="1:14">
      <c r="A5700" t="s">
        <v>304</v>
      </c>
      <c r="B5700" t="s">
        <v>57</v>
      </c>
      <c r="C5700" t="s">
        <v>58</v>
      </c>
      <c r="D5700" t="s">
        <v>38</v>
      </c>
      <c r="E5700" t="s">
        <v>85</v>
      </c>
      <c r="F5700" t="s">
        <v>17</v>
      </c>
      <c r="G5700">
        <v>14</v>
      </c>
      <c r="H5700">
        <v>4660.6899999999996</v>
      </c>
      <c r="I5700">
        <v>65249.66</v>
      </c>
      <c r="J5700">
        <v>91</v>
      </c>
      <c r="K5700">
        <v>8</v>
      </c>
      <c r="L5700" t="s">
        <v>18</v>
      </c>
      <c r="M5700">
        <f>(Table1[[#This Row],[Current_Stock]]*Table1[[#This Row],[Unit_Price]])</f>
        <v>424122.79</v>
      </c>
      <c r="N5700" s="12">
        <f>DATE(YEAR(Table1[[#This Row],[Order_Date]]),MONTH(Table1[[#This Row],[Order_Date]]),1)</f>
        <v>45231</v>
      </c>
    </row>
    <row r="5701" spans="1:14">
      <c r="A5701" t="s">
        <v>1022</v>
      </c>
      <c r="B5701" t="s">
        <v>194</v>
      </c>
      <c r="C5701" t="s">
        <v>195</v>
      </c>
      <c r="D5701" t="s">
        <v>15</v>
      </c>
      <c r="E5701" t="s">
        <v>211</v>
      </c>
      <c r="F5701" t="s">
        <v>46</v>
      </c>
      <c r="G5701">
        <v>21</v>
      </c>
      <c r="H5701">
        <v>57.09</v>
      </c>
      <c r="I5701">
        <v>1198.8900000000001</v>
      </c>
      <c r="J5701">
        <v>112</v>
      </c>
      <c r="K5701">
        <v>3</v>
      </c>
      <c r="L5701" t="s">
        <v>18</v>
      </c>
      <c r="M5701">
        <f>(Table1[[#This Row],[Current_Stock]]*Table1[[#This Row],[Unit_Price]])</f>
        <v>6394.08</v>
      </c>
      <c r="N5701" s="12">
        <f>DATE(YEAR(Table1[[#This Row],[Order_Date]]),MONTH(Table1[[#This Row],[Order_Date]]),1)</f>
        <v>45566</v>
      </c>
    </row>
    <row r="5702" spans="1:14">
      <c r="A5702" t="s">
        <v>516</v>
      </c>
      <c r="B5702" t="s">
        <v>1004</v>
      </c>
      <c r="C5702" t="s">
        <v>1005</v>
      </c>
      <c r="D5702" t="s">
        <v>96</v>
      </c>
      <c r="E5702" t="s">
        <v>104</v>
      </c>
      <c r="F5702" t="s">
        <v>46</v>
      </c>
      <c r="G5702">
        <v>2</v>
      </c>
      <c r="H5702">
        <v>4928.3</v>
      </c>
      <c r="I5702">
        <v>9856.6</v>
      </c>
      <c r="J5702">
        <v>468</v>
      </c>
      <c r="K5702">
        <v>8</v>
      </c>
      <c r="L5702" t="s">
        <v>18</v>
      </c>
      <c r="M5702">
        <f>(Table1[[#This Row],[Current_Stock]]*Table1[[#This Row],[Unit_Price]])</f>
        <v>2306444.4</v>
      </c>
      <c r="N5702" s="12">
        <f>DATE(YEAR(Table1[[#This Row],[Order_Date]]),MONTH(Table1[[#This Row],[Order_Date]]),1)</f>
        <v>45413</v>
      </c>
    </row>
    <row r="5703" spans="1:14">
      <c r="A5703" t="s">
        <v>389</v>
      </c>
      <c r="B5703" t="s">
        <v>501</v>
      </c>
      <c r="C5703" t="s">
        <v>502</v>
      </c>
      <c r="D5703" t="s">
        <v>15</v>
      </c>
      <c r="E5703" t="s">
        <v>23</v>
      </c>
      <c r="F5703" t="s">
        <v>17</v>
      </c>
      <c r="G5703">
        <v>15</v>
      </c>
      <c r="H5703">
        <v>203.52</v>
      </c>
      <c r="I5703">
        <v>3052.8</v>
      </c>
      <c r="J5703">
        <v>168</v>
      </c>
      <c r="K5703">
        <v>10</v>
      </c>
      <c r="L5703" t="s">
        <v>18</v>
      </c>
      <c r="M5703">
        <f>(Table1[[#This Row],[Current_Stock]]*Table1[[#This Row],[Unit_Price]])</f>
        <v>34191.360000000001</v>
      </c>
      <c r="N5703" s="12">
        <f>DATE(YEAR(Table1[[#This Row],[Order_Date]]),MONTH(Table1[[#This Row],[Order_Date]]),1)</f>
        <v>45261</v>
      </c>
    </row>
    <row r="5704" spans="1:14">
      <c r="A5704" t="s">
        <v>1383</v>
      </c>
      <c r="B5704" t="s">
        <v>897</v>
      </c>
      <c r="C5704" t="s">
        <v>898</v>
      </c>
      <c r="D5704" t="s">
        <v>27</v>
      </c>
      <c r="E5704" t="s">
        <v>153</v>
      </c>
      <c r="F5704" t="s">
        <v>60</v>
      </c>
      <c r="G5704">
        <v>6</v>
      </c>
      <c r="H5704">
        <v>4219.45</v>
      </c>
      <c r="I5704">
        <v>25316.7</v>
      </c>
      <c r="J5704">
        <v>385</v>
      </c>
      <c r="K5704">
        <v>10</v>
      </c>
      <c r="L5704" t="s">
        <v>18</v>
      </c>
      <c r="M5704">
        <f>(Table1[[#This Row],[Current_Stock]]*Table1[[#This Row],[Unit_Price]])</f>
        <v>1624488.25</v>
      </c>
      <c r="N5704" s="12">
        <f>DATE(YEAR(Table1[[#This Row],[Order_Date]]),MONTH(Table1[[#This Row],[Order_Date]]),1)</f>
        <v>44927</v>
      </c>
    </row>
    <row r="5705" spans="1:14">
      <c r="A5705" t="s">
        <v>515</v>
      </c>
      <c r="B5705" t="s">
        <v>525</v>
      </c>
      <c r="C5705" t="s">
        <v>526</v>
      </c>
      <c r="D5705" t="s">
        <v>96</v>
      </c>
      <c r="E5705" t="s">
        <v>173</v>
      </c>
      <c r="F5705" t="s">
        <v>46</v>
      </c>
      <c r="G5705">
        <v>4</v>
      </c>
      <c r="H5705">
        <v>500.55</v>
      </c>
      <c r="I5705">
        <v>2002.2</v>
      </c>
      <c r="J5705">
        <v>339</v>
      </c>
      <c r="K5705">
        <v>7</v>
      </c>
      <c r="L5705" t="s">
        <v>55</v>
      </c>
      <c r="M5705">
        <f>(Table1[[#This Row],[Current_Stock]]*Table1[[#This Row],[Unit_Price]])</f>
        <v>169686.45</v>
      </c>
      <c r="N5705" s="12">
        <f>DATE(YEAR(Table1[[#This Row],[Order_Date]]),MONTH(Table1[[#This Row],[Order_Date]]),1)</f>
        <v>44927</v>
      </c>
    </row>
    <row r="5706" spans="1:14">
      <c r="A5706" t="s">
        <v>1231</v>
      </c>
      <c r="B5706" t="s">
        <v>209</v>
      </c>
      <c r="C5706" t="s">
        <v>210</v>
      </c>
      <c r="D5706" t="s">
        <v>38</v>
      </c>
      <c r="E5706" t="s">
        <v>50</v>
      </c>
      <c r="F5706" t="s">
        <v>60</v>
      </c>
      <c r="G5706">
        <v>14</v>
      </c>
      <c r="H5706">
        <v>685.24</v>
      </c>
      <c r="I5706">
        <v>9593.36</v>
      </c>
      <c r="J5706">
        <v>123</v>
      </c>
      <c r="K5706">
        <v>13</v>
      </c>
      <c r="L5706" t="s">
        <v>18</v>
      </c>
      <c r="M5706">
        <f>(Table1[[#This Row],[Current_Stock]]*Table1[[#This Row],[Unit_Price]])</f>
        <v>84284.52</v>
      </c>
      <c r="N5706" s="12">
        <f>DATE(YEAR(Table1[[#This Row],[Order_Date]]),MONTH(Table1[[#This Row],[Order_Date]]),1)</f>
        <v>45047</v>
      </c>
    </row>
    <row r="5707" spans="1:14">
      <c r="A5707" t="s">
        <v>620</v>
      </c>
      <c r="B5707" t="s">
        <v>1004</v>
      </c>
      <c r="C5707" t="s">
        <v>1005</v>
      </c>
      <c r="D5707" t="s">
        <v>96</v>
      </c>
      <c r="E5707" t="s">
        <v>282</v>
      </c>
      <c r="F5707" t="s">
        <v>46</v>
      </c>
      <c r="G5707">
        <v>7</v>
      </c>
      <c r="H5707">
        <v>3390.79</v>
      </c>
      <c r="I5707">
        <v>23735.53</v>
      </c>
      <c r="J5707">
        <v>519</v>
      </c>
      <c r="K5707">
        <v>13</v>
      </c>
      <c r="L5707" t="s">
        <v>55</v>
      </c>
      <c r="M5707">
        <f>(Table1[[#This Row],[Current_Stock]]*Table1[[#This Row],[Unit_Price]])</f>
        <v>1759820.01</v>
      </c>
      <c r="N5707" s="12">
        <f>DATE(YEAR(Table1[[#This Row],[Order_Date]]),MONTH(Table1[[#This Row],[Order_Date]]),1)</f>
        <v>45108</v>
      </c>
    </row>
    <row r="5708" spans="1:14">
      <c r="A5708" t="s">
        <v>712</v>
      </c>
      <c r="B5708" t="s">
        <v>371</v>
      </c>
      <c r="C5708" t="s">
        <v>372</v>
      </c>
      <c r="D5708" t="s">
        <v>22</v>
      </c>
      <c r="E5708" t="s">
        <v>89</v>
      </c>
      <c r="F5708" t="s">
        <v>17</v>
      </c>
      <c r="G5708">
        <v>38</v>
      </c>
      <c r="H5708">
        <v>15539.2</v>
      </c>
      <c r="I5708">
        <v>590489.59999999998</v>
      </c>
      <c r="J5708">
        <v>80</v>
      </c>
      <c r="K5708">
        <v>10</v>
      </c>
      <c r="L5708" t="s">
        <v>18</v>
      </c>
      <c r="M5708">
        <f>(Table1[[#This Row],[Current_Stock]]*Table1[[#This Row],[Unit_Price]])</f>
        <v>1243136</v>
      </c>
      <c r="N5708" s="12">
        <f>DATE(YEAR(Table1[[#This Row],[Order_Date]]),MONTH(Table1[[#This Row],[Order_Date]]),1)</f>
        <v>45352</v>
      </c>
    </row>
    <row r="5709" spans="1:14">
      <c r="A5709" t="s">
        <v>1086</v>
      </c>
      <c r="B5709" t="s">
        <v>608</v>
      </c>
      <c r="C5709" t="s">
        <v>609</v>
      </c>
      <c r="D5709" t="s">
        <v>84</v>
      </c>
      <c r="E5709" t="s">
        <v>251</v>
      </c>
      <c r="F5709" t="s">
        <v>46</v>
      </c>
      <c r="G5709">
        <v>17</v>
      </c>
      <c r="H5709">
        <v>11654.55</v>
      </c>
      <c r="I5709">
        <v>198127.35</v>
      </c>
      <c r="J5709">
        <v>244</v>
      </c>
      <c r="K5709">
        <v>9</v>
      </c>
      <c r="L5709" t="s">
        <v>18</v>
      </c>
      <c r="M5709">
        <f>(Table1[[#This Row],[Current_Stock]]*Table1[[#This Row],[Unit_Price]])</f>
        <v>2843710.1999999997</v>
      </c>
      <c r="N5709" s="12">
        <f>DATE(YEAR(Table1[[#This Row],[Order_Date]]),MONTH(Table1[[#This Row],[Order_Date]]),1)</f>
        <v>45323</v>
      </c>
    </row>
    <row r="5710" spans="1:14">
      <c r="A5710" t="s">
        <v>1297</v>
      </c>
      <c r="B5710" t="s">
        <v>488</v>
      </c>
      <c r="C5710" t="s">
        <v>489</v>
      </c>
      <c r="D5710" t="s">
        <v>84</v>
      </c>
      <c r="E5710" t="s">
        <v>167</v>
      </c>
      <c r="F5710" t="s">
        <v>17</v>
      </c>
      <c r="G5710">
        <v>11</v>
      </c>
      <c r="H5710">
        <v>24885.74</v>
      </c>
      <c r="I5710">
        <v>273743.14</v>
      </c>
      <c r="J5710">
        <v>239</v>
      </c>
      <c r="K5710">
        <v>3</v>
      </c>
      <c r="L5710" t="s">
        <v>18</v>
      </c>
      <c r="M5710">
        <f>(Table1[[#This Row],[Current_Stock]]*Table1[[#This Row],[Unit_Price]])</f>
        <v>5947691.8600000003</v>
      </c>
      <c r="N5710" s="12">
        <f>DATE(YEAR(Table1[[#This Row],[Order_Date]]),MONTH(Table1[[#This Row],[Order_Date]]),1)</f>
        <v>45413</v>
      </c>
    </row>
    <row r="5711" spans="1:14">
      <c r="A5711" t="s">
        <v>533</v>
      </c>
      <c r="B5711" t="s">
        <v>531</v>
      </c>
      <c r="C5711" t="s">
        <v>532</v>
      </c>
      <c r="D5711" t="s">
        <v>53</v>
      </c>
      <c r="E5711" t="s">
        <v>54</v>
      </c>
      <c r="F5711" t="s">
        <v>29</v>
      </c>
      <c r="G5711">
        <v>2</v>
      </c>
      <c r="H5711">
        <v>2479.79</v>
      </c>
      <c r="I5711">
        <v>4959.58</v>
      </c>
      <c r="J5711">
        <v>329</v>
      </c>
      <c r="K5711">
        <v>13</v>
      </c>
      <c r="L5711" t="s">
        <v>18</v>
      </c>
      <c r="M5711">
        <f>(Table1[[#This Row],[Current_Stock]]*Table1[[#This Row],[Unit_Price]])</f>
        <v>815850.91</v>
      </c>
      <c r="N5711" s="12">
        <f>DATE(YEAR(Table1[[#This Row],[Order_Date]]),MONTH(Table1[[#This Row],[Order_Date]]),1)</f>
        <v>45323</v>
      </c>
    </row>
    <row r="5712" spans="1:14">
      <c r="A5712" t="s">
        <v>565</v>
      </c>
      <c r="B5712" t="s">
        <v>527</v>
      </c>
      <c r="C5712" t="s">
        <v>528</v>
      </c>
      <c r="D5712" t="s">
        <v>22</v>
      </c>
      <c r="E5712" t="s">
        <v>277</v>
      </c>
      <c r="F5712" t="s">
        <v>60</v>
      </c>
      <c r="G5712">
        <v>36</v>
      </c>
      <c r="H5712">
        <v>8076.6</v>
      </c>
      <c r="I5712">
        <v>290757.59999999998</v>
      </c>
      <c r="J5712">
        <v>55</v>
      </c>
      <c r="K5712">
        <v>13</v>
      </c>
      <c r="L5712" t="s">
        <v>105</v>
      </c>
      <c r="M5712">
        <f>(Table1[[#This Row],[Current_Stock]]*Table1[[#This Row],[Unit_Price]])</f>
        <v>444213</v>
      </c>
      <c r="N5712" s="12">
        <f>DATE(YEAR(Table1[[#This Row],[Order_Date]]),MONTH(Table1[[#This Row],[Order_Date]]),1)</f>
        <v>44958</v>
      </c>
    </row>
    <row r="5713" spans="1:14">
      <c r="A5713" t="s">
        <v>1316</v>
      </c>
      <c r="B5713" t="s">
        <v>305</v>
      </c>
      <c r="C5713" t="s">
        <v>306</v>
      </c>
      <c r="D5713" t="s">
        <v>22</v>
      </c>
      <c r="E5713" t="s">
        <v>184</v>
      </c>
      <c r="F5713" t="s">
        <v>17</v>
      </c>
      <c r="G5713">
        <v>75</v>
      </c>
      <c r="H5713">
        <v>4824.46</v>
      </c>
      <c r="I5713">
        <v>361834.5</v>
      </c>
      <c r="J5713">
        <v>94</v>
      </c>
      <c r="K5713">
        <v>7</v>
      </c>
      <c r="L5713" t="s">
        <v>105</v>
      </c>
      <c r="M5713">
        <f>(Table1[[#This Row],[Current_Stock]]*Table1[[#This Row],[Unit_Price]])</f>
        <v>453499.24</v>
      </c>
      <c r="N5713" s="12">
        <f>DATE(YEAR(Table1[[#This Row],[Order_Date]]),MONTH(Table1[[#This Row],[Order_Date]]),1)</f>
        <v>45627</v>
      </c>
    </row>
    <row r="5714" spans="1:14">
      <c r="A5714" t="s">
        <v>458</v>
      </c>
      <c r="B5714" t="s">
        <v>315</v>
      </c>
      <c r="C5714" t="s">
        <v>316</v>
      </c>
      <c r="D5714" t="s">
        <v>38</v>
      </c>
      <c r="E5714" t="s">
        <v>59</v>
      </c>
      <c r="F5714" t="s">
        <v>60</v>
      </c>
      <c r="G5714">
        <v>15</v>
      </c>
      <c r="H5714">
        <v>1785.99</v>
      </c>
      <c r="I5714">
        <v>26789.85</v>
      </c>
      <c r="J5714">
        <v>124</v>
      </c>
      <c r="K5714">
        <v>5</v>
      </c>
      <c r="L5714" t="s">
        <v>18</v>
      </c>
      <c r="M5714">
        <f>(Table1[[#This Row],[Current_Stock]]*Table1[[#This Row],[Unit_Price]])</f>
        <v>221462.76</v>
      </c>
      <c r="N5714" s="12">
        <f>DATE(YEAR(Table1[[#This Row],[Order_Date]]),MONTH(Table1[[#This Row],[Order_Date]]),1)</f>
        <v>45261</v>
      </c>
    </row>
    <row r="5715" spans="1:14">
      <c r="A5715" t="s">
        <v>1358</v>
      </c>
      <c r="B5715" t="s">
        <v>535</v>
      </c>
      <c r="C5715" t="s">
        <v>536</v>
      </c>
      <c r="D5715" t="s">
        <v>27</v>
      </c>
      <c r="E5715" t="s">
        <v>89</v>
      </c>
      <c r="F5715" t="s">
        <v>29</v>
      </c>
      <c r="G5715">
        <v>5</v>
      </c>
      <c r="H5715">
        <v>1559.21</v>
      </c>
      <c r="I5715">
        <v>7796.05</v>
      </c>
      <c r="J5715">
        <v>548</v>
      </c>
      <c r="K5715">
        <v>13</v>
      </c>
      <c r="L5715" t="s">
        <v>18</v>
      </c>
      <c r="M5715">
        <f>(Table1[[#This Row],[Current_Stock]]*Table1[[#This Row],[Unit_Price]])</f>
        <v>854447.08000000007</v>
      </c>
      <c r="N5715" s="12">
        <f>DATE(YEAR(Table1[[#This Row],[Order_Date]]),MONTH(Table1[[#This Row],[Order_Date]]),1)</f>
        <v>45627</v>
      </c>
    </row>
    <row r="5716" spans="1:14">
      <c r="A5716" t="s">
        <v>1382</v>
      </c>
      <c r="B5716" t="s">
        <v>1070</v>
      </c>
      <c r="C5716" t="s">
        <v>1071</v>
      </c>
      <c r="D5716" t="s">
        <v>22</v>
      </c>
      <c r="E5716" t="s">
        <v>173</v>
      </c>
      <c r="F5716" t="s">
        <v>40</v>
      </c>
      <c r="G5716">
        <v>40</v>
      </c>
      <c r="H5716">
        <v>3289.68</v>
      </c>
      <c r="I5716">
        <v>131587.20000000001</v>
      </c>
      <c r="J5716">
        <v>59</v>
      </c>
      <c r="K5716">
        <v>12</v>
      </c>
      <c r="L5716" t="s">
        <v>105</v>
      </c>
      <c r="M5716">
        <f>(Table1[[#This Row],[Current_Stock]]*Table1[[#This Row],[Unit_Price]])</f>
        <v>194091.12</v>
      </c>
      <c r="N5716" s="12">
        <f>DATE(YEAR(Table1[[#This Row],[Order_Date]]),MONTH(Table1[[#This Row],[Order_Date]]),1)</f>
        <v>44927</v>
      </c>
    </row>
    <row r="5717" spans="1:14">
      <c r="A5717" t="s">
        <v>1064</v>
      </c>
      <c r="B5717" t="s">
        <v>1051</v>
      </c>
      <c r="C5717" t="s">
        <v>1052</v>
      </c>
      <c r="D5717" t="s">
        <v>84</v>
      </c>
      <c r="E5717" t="s">
        <v>211</v>
      </c>
      <c r="F5717" t="s">
        <v>46</v>
      </c>
      <c r="G5717">
        <v>10</v>
      </c>
      <c r="H5717">
        <v>8612.2199999999993</v>
      </c>
      <c r="I5717">
        <v>86122.2</v>
      </c>
      <c r="J5717">
        <v>169</v>
      </c>
      <c r="K5717">
        <v>14</v>
      </c>
      <c r="L5717" t="s">
        <v>18</v>
      </c>
      <c r="M5717">
        <f>(Table1[[#This Row],[Current_Stock]]*Table1[[#This Row],[Unit_Price]])</f>
        <v>1455465.18</v>
      </c>
      <c r="N5717" s="12">
        <f>DATE(YEAR(Table1[[#This Row],[Order_Date]]),MONTH(Table1[[#This Row],[Order_Date]]),1)</f>
        <v>44986</v>
      </c>
    </row>
    <row r="5718" spans="1:14">
      <c r="A5718" t="s">
        <v>1274</v>
      </c>
      <c r="B5718" t="s">
        <v>421</v>
      </c>
      <c r="C5718" t="s">
        <v>422</v>
      </c>
      <c r="D5718" t="s">
        <v>53</v>
      </c>
      <c r="E5718" t="s">
        <v>97</v>
      </c>
      <c r="F5718" t="s">
        <v>40</v>
      </c>
      <c r="G5718">
        <v>11</v>
      </c>
      <c r="H5718">
        <v>4117.92</v>
      </c>
      <c r="I5718">
        <v>45297.120000000003</v>
      </c>
      <c r="J5718">
        <v>477</v>
      </c>
      <c r="K5718">
        <v>8</v>
      </c>
      <c r="L5718" t="s">
        <v>55</v>
      </c>
      <c r="M5718">
        <f>(Table1[[#This Row],[Current_Stock]]*Table1[[#This Row],[Unit_Price]])</f>
        <v>1964247.84</v>
      </c>
      <c r="N5718" s="12">
        <f>DATE(YEAR(Table1[[#This Row],[Order_Date]]),MONTH(Table1[[#This Row],[Order_Date]]),1)</f>
        <v>45261</v>
      </c>
    </row>
    <row r="5719" spans="1:14">
      <c r="A5719" t="s">
        <v>149</v>
      </c>
      <c r="B5719" t="s">
        <v>642</v>
      </c>
      <c r="C5719" t="s">
        <v>643</v>
      </c>
      <c r="D5719" t="s">
        <v>33</v>
      </c>
      <c r="E5719" t="s">
        <v>189</v>
      </c>
      <c r="F5719" t="s">
        <v>29</v>
      </c>
      <c r="G5719">
        <v>11</v>
      </c>
      <c r="H5719">
        <v>3557.62</v>
      </c>
      <c r="I5719">
        <v>39133.82</v>
      </c>
      <c r="J5719">
        <v>177</v>
      </c>
      <c r="K5719">
        <v>9</v>
      </c>
      <c r="L5719" t="s">
        <v>18</v>
      </c>
      <c r="M5719">
        <f>(Table1[[#This Row],[Current_Stock]]*Table1[[#This Row],[Unit_Price]])</f>
        <v>629698.74</v>
      </c>
      <c r="N5719" s="12">
        <f>DATE(YEAR(Table1[[#This Row],[Order_Date]]),MONTH(Table1[[#This Row],[Order_Date]]),1)</f>
        <v>45047</v>
      </c>
    </row>
    <row r="5720" spans="1:14">
      <c r="A5720" t="s">
        <v>679</v>
      </c>
      <c r="B5720" t="s">
        <v>890</v>
      </c>
      <c r="C5720" t="s">
        <v>891</v>
      </c>
      <c r="D5720" t="s">
        <v>22</v>
      </c>
      <c r="E5720" t="s">
        <v>23</v>
      </c>
      <c r="F5720" t="s">
        <v>17</v>
      </c>
      <c r="G5720">
        <v>41</v>
      </c>
      <c r="H5720">
        <v>14305.77</v>
      </c>
      <c r="I5720">
        <v>586536.56999999995</v>
      </c>
      <c r="J5720">
        <v>100</v>
      </c>
      <c r="K5720">
        <v>6</v>
      </c>
      <c r="L5720" t="s">
        <v>18</v>
      </c>
      <c r="M5720">
        <f>(Table1[[#This Row],[Current_Stock]]*Table1[[#This Row],[Unit_Price]])</f>
        <v>1430577</v>
      </c>
      <c r="N5720" s="12">
        <f>DATE(YEAR(Table1[[#This Row],[Order_Date]]),MONTH(Table1[[#This Row],[Order_Date]]),1)</f>
        <v>45108</v>
      </c>
    </row>
    <row r="5721" spans="1:14">
      <c r="A5721" t="s">
        <v>568</v>
      </c>
      <c r="B5721" t="s">
        <v>311</v>
      </c>
      <c r="C5721" t="s">
        <v>312</v>
      </c>
      <c r="D5721" t="s">
        <v>22</v>
      </c>
      <c r="E5721" t="s">
        <v>28</v>
      </c>
      <c r="F5721" t="s">
        <v>17</v>
      </c>
      <c r="G5721">
        <v>35</v>
      </c>
      <c r="H5721">
        <v>16046.74</v>
      </c>
      <c r="I5721">
        <v>561635.9</v>
      </c>
      <c r="J5721">
        <v>89</v>
      </c>
      <c r="K5721">
        <v>7</v>
      </c>
      <c r="L5721" t="s">
        <v>105</v>
      </c>
      <c r="M5721">
        <f>(Table1[[#This Row],[Current_Stock]]*Table1[[#This Row],[Unit_Price]])</f>
        <v>1428159.8599999999</v>
      </c>
      <c r="N5721" s="12">
        <f>DATE(YEAR(Table1[[#This Row],[Order_Date]]),MONTH(Table1[[#This Row],[Order_Date]]),1)</f>
        <v>45078</v>
      </c>
    </row>
    <row r="5722" spans="1:14">
      <c r="A5722" t="s">
        <v>958</v>
      </c>
      <c r="B5722" t="s">
        <v>386</v>
      </c>
      <c r="C5722" t="s">
        <v>387</v>
      </c>
      <c r="D5722" t="s">
        <v>22</v>
      </c>
      <c r="E5722" t="s">
        <v>113</v>
      </c>
      <c r="F5722" t="s">
        <v>40</v>
      </c>
      <c r="G5722">
        <v>46</v>
      </c>
      <c r="H5722">
        <v>5076.24</v>
      </c>
      <c r="I5722">
        <v>233507.04</v>
      </c>
      <c r="J5722">
        <v>98</v>
      </c>
      <c r="K5722">
        <v>13</v>
      </c>
      <c r="L5722" t="s">
        <v>105</v>
      </c>
      <c r="M5722">
        <f>(Table1[[#This Row],[Current_Stock]]*Table1[[#This Row],[Unit_Price]])</f>
        <v>497471.51999999996</v>
      </c>
      <c r="N5722" s="12">
        <f>DATE(YEAR(Table1[[#This Row],[Order_Date]]),MONTH(Table1[[#This Row],[Order_Date]]),1)</f>
        <v>45444</v>
      </c>
    </row>
    <row r="5723" spans="1:14">
      <c r="A5723" t="s">
        <v>599</v>
      </c>
      <c r="B5723" t="s">
        <v>934</v>
      </c>
      <c r="C5723" t="s">
        <v>935</v>
      </c>
      <c r="D5723" t="s">
        <v>84</v>
      </c>
      <c r="E5723" t="s">
        <v>243</v>
      </c>
      <c r="F5723" t="s">
        <v>46</v>
      </c>
      <c r="G5723">
        <v>22</v>
      </c>
      <c r="H5723">
        <v>2754.59</v>
      </c>
      <c r="I5723">
        <v>60600.98</v>
      </c>
      <c r="J5723">
        <v>104</v>
      </c>
      <c r="K5723">
        <v>2</v>
      </c>
      <c r="L5723" t="s">
        <v>18</v>
      </c>
      <c r="M5723">
        <f>(Table1[[#This Row],[Current_Stock]]*Table1[[#This Row],[Unit_Price]])</f>
        <v>286477.36</v>
      </c>
      <c r="N5723" s="12">
        <f>DATE(YEAR(Table1[[#This Row],[Order_Date]]),MONTH(Table1[[#This Row],[Order_Date]]),1)</f>
        <v>45200</v>
      </c>
    </row>
    <row r="5724" spans="1:14">
      <c r="A5724" t="s">
        <v>516</v>
      </c>
      <c r="B5724" t="s">
        <v>421</v>
      </c>
      <c r="C5724" t="s">
        <v>422</v>
      </c>
      <c r="D5724" t="s">
        <v>53</v>
      </c>
      <c r="E5724" t="s">
        <v>97</v>
      </c>
      <c r="F5724" t="s">
        <v>17</v>
      </c>
      <c r="G5724">
        <v>2</v>
      </c>
      <c r="H5724">
        <v>4486.74</v>
      </c>
      <c r="I5724">
        <v>8973.48</v>
      </c>
      <c r="J5724">
        <v>283</v>
      </c>
      <c r="K5724">
        <v>11</v>
      </c>
      <c r="L5724" t="s">
        <v>55</v>
      </c>
      <c r="M5724">
        <f>(Table1[[#This Row],[Current_Stock]]*Table1[[#This Row],[Unit_Price]])</f>
        <v>1269747.42</v>
      </c>
      <c r="N5724" s="12">
        <f>DATE(YEAR(Table1[[#This Row],[Order_Date]]),MONTH(Table1[[#This Row],[Order_Date]]),1)</f>
        <v>45413</v>
      </c>
    </row>
    <row r="5725" spans="1:14">
      <c r="A5725" t="s">
        <v>373</v>
      </c>
      <c r="B5725" t="s">
        <v>48</v>
      </c>
      <c r="C5725" t="s">
        <v>49</v>
      </c>
      <c r="D5725" t="s">
        <v>38</v>
      </c>
      <c r="E5725" t="s">
        <v>45</v>
      </c>
      <c r="F5725" t="s">
        <v>60</v>
      </c>
      <c r="G5725">
        <v>23</v>
      </c>
      <c r="H5725">
        <v>1278.6400000000001</v>
      </c>
      <c r="I5725">
        <v>29408.720000000001</v>
      </c>
      <c r="J5725">
        <v>225</v>
      </c>
      <c r="K5725">
        <v>14</v>
      </c>
      <c r="L5725" t="s">
        <v>18</v>
      </c>
      <c r="M5725">
        <f>(Table1[[#This Row],[Current_Stock]]*Table1[[#This Row],[Unit_Price]])</f>
        <v>287694</v>
      </c>
      <c r="N5725" s="12">
        <f>DATE(YEAR(Table1[[#This Row],[Order_Date]]),MONTH(Table1[[#This Row],[Order_Date]]),1)</f>
        <v>45017</v>
      </c>
    </row>
    <row r="5726" spans="1:14">
      <c r="A5726" t="s">
        <v>350</v>
      </c>
      <c r="B5726" t="s">
        <v>702</v>
      </c>
      <c r="C5726" t="s">
        <v>703</v>
      </c>
      <c r="D5726" t="s">
        <v>27</v>
      </c>
      <c r="E5726" t="s">
        <v>269</v>
      </c>
      <c r="F5726" t="s">
        <v>46</v>
      </c>
      <c r="G5726">
        <v>6</v>
      </c>
      <c r="H5726">
        <v>2671.92</v>
      </c>
      <c r="I5726">
        <v>16031.52</v>
      </c>
      <c r="J5726">
        <v>356</v>
      </c>
      <c r="K5726">
        <v>7</v>
      </c>
      <c r="L5726" t="s">
        <v>55</v>
      </c>
      <c r="M5726">
        <f>(Table1[[#This Row],[Current_Stock]]*Table1[[#This Row],[Unit_Price]])</f>
        <v>951203.52</v>
      </c>
      <c r="N5726" s="12">
        <f>DATE(YEAR(Table1[[#This Row],[Order_Date]]),MONTH(Table1[[#This Row],[Order_Date]]),1)</f>
        <v>45505</v>
      </c>
    </row>
    <row r="5727" spans="1:14">
      <c r="A5727" t="s">
        <v>1109</v>
      </c>
      <c r="B5727" t="s">
        <v>670</v>
      </c>
      <c r="C5727" t="s">
        <v>671</v>
      </c>
      <c r="D5727" t="s">
        <v>22</v>
      </c>
      <c r="E5727" t="s">
        <v>45</v>
      </c>
      <c r="F5727" t="s">
        <v>17</v>
      </c>
      <c r="G5727">
        <v>25</v>
      </c>
      <c r="H5727">
        <v>922.68</v>
      </c>
      <c r="I5727">
        <v>23067</v>
      </c>
      <c r="J5727">
        <v>86</v>
      </c>
      <c r="K5727">
        <v>13</v>
      </c>
      <c r="L5727" t="s">
        <v>18</v>
      </c>
      <c r="M5727">
        <f>(Table1[[#This Row],[Current_Stock]]*Table1[[#This Row],[Unit_Price]])</f>
        <v>79350.48</v>
      </c>
      <c r="N5727" s="12">
        <f>DATE(YEAR(Table1[[#This Row],[Order_Date]]),MONTH(Table1[[#This Row],[Order_Date]]),1)</f>
        <v>44958</v>
      </c>
    </row>
    <row r="5728" spans="1:14">
      <c r="A5728" t="s">
        <v>1354</v>
      </c>
      <c r="B5728" t="s">
        <v>637</v>
      </c>
      <c r="C5728" t="s">
        <v>638</v>
      </c>
      <c r="D5728" t="s">
        <v>38</v>
      </c>
      <c r="E5728" t="s">
        <v>330</v>
      </c>
      <c r="F5728" t="s">
        <v>40</v>
      </c>
      <c r="G5728">
        <v>13</v>
      </c>
      <c r="H5728">
        <v>2258.86</v>
      </c>
      <c r="I5728">
        <v>29365.18</v>
      </c>
      <c r="J5728">
        <v>135</v>
      </c>
      <c r="K5728">
        <v>6</v>
      </c>
      <c r="L5728" t="s">
        <v>18</v>
      </c>
      <c r="M5728">
        <f>(Table1[[#This Row],[Current_Stock]]*Table1[[#This Row],[Unit_Price]])</f>
        <v>304946.10000000003</v>
      </c>
      <c r="N5728" s="12">
        <f>DATE(YEAR(Table1[[#This Row],[Order_Date]]),MONTH(Table1[[#This Row],[Order_Date]]),1)</f>
        <v>45627</v>
      </c>
    </row>
    <row r="5729" spans="1:14">
      <c r="A5729" t="s">
        <v>1374</v>
      </c>
      <c r="B5729" t="s">
        <v>538</v>
      </c>
      <c r="C5729" t="s">
        <v>539</v>
      </c>
      <c r="D5729" t="s">
        <v>84</v>
      </c>
      <c r="E5729" t="s">
        <v>330</v>
      </c>
      <c r="F5729" t="s">
        <v>46</v>
      </c>
      <c r="G5729">
        <v>23</v>
      </c>
      <c r="H5729">
        <v>7407.56</v>
      </c>
      <c r="I5729">
        <v>170373.88</v>
      </c>
      <c r="J5729">
        <v>221</v>
      </c>
      <c r="K5729">
        <v>5</v>
      </c>
      <c r="L5729" t="s">
        <v>18</v>
      </c>
      <c r="M5729">
        <f>(Table1[[#This Row],[Current_Stock]]*Table1[[#This Row],[Unit_Price]])</f>
        <v>1637070.76</v>
      </c>
      <c r="N5729" s="12">
        <f>DATE(YEAR(Table1[[#This Row],[Order_Date]]),MONTH(Table1[[#This Row],[Order_Date]]),1)</f>
        <v>45047</v>
      </c>
    </row>
    <row r="5730" spans="1:14">
      <c r="A5730" t="s">
        <v>1237</v>
      </c>
      <c r="B5730" t="s">
        <v>1220</v>
      </c>
      <c r="C5730" t="s">
        <v>1221</v>
      </c>
      <c r="D5730" t="s">
        <v>53</v>
      </c>
      <c r="E5730" t="s">
        <v>104</v>
      </c>
      <c r="F5730" t="s">
        <v>60</v>
      </c>
      <c r="G5730">
        <v>10</v>
      </c>
      <c r="H5730">
        <v>4205.9399999999996</v>
      </c>
      <c r="I5730">
        <v>42059.4</v>
      </c>
      <c r="J5730">
        <v>366</v>
      </c>
      <c r="K5730">
        <v>11</v>
      </c>
      <c r="L5730" t="s">
        <v>55</v>
      </c>
      <c r="M5730">
        <f>(Table1[[#This Row],[Current_Stock]]*Table1[[#This Row],[Unit_Price]])</f>
        <v>1539374.0399999998</v>
      </c>
      <c r="N5730" s="12">
        <f>DATE(YEAR(Table1[[#This Row],[Order_Date]]),MONTH(Table1[[#This Row],[Order_Date]]),1)</f>
        <v>45200</v>
      </c>
    </row>
    <row r="5731" spans="1:14">
      <c r="A5731" t="s">
        <v>1082</v>
      </c>
      <c r="B5731" t="s">
        <v>527</v>
      </c>
      <c r="C5731" t="s">
        <v>528</v>
      </c>
      <c r="D5731" t="s">
        <v>22</v>
      </c>
      <c r="E5731" t="s">
        <v>173</v>
      </c>
      <c r="F5731" t="s">
        <v>40</v>
      </c>
      <c r="G5731">
        <v>38</v>
      </c>
      <c r="H5731">
        <v>17477.099999999999</v>
      </c>
      <c r="I5731">
        <v>664129.80000000005</v>
      </c>
      <c r="J5731">
        <v>101</v>
      </c>
      <c r="K5731">
        <v>14</v>
      </c>
      <c r="L5731" t="s">
        <v>18</v>
      </c>
      <c r="M5731">
        <f>(Table1[[#This Row],[Current_Stock]]*Table1[[#This Row],[Unit_Price]])</f>
        <v>1765187.0999999999</v>
      </c>
      <c r="N5731" s="12">
        <f>DATE(YEAR(Table1[[#This Row],[Order_Date]]),MONTH(Table1[[#This Row],[Order_Date]]),1)</f>
        <v>45231</v>
      </c>
    </row>
    <row r="5732" spans="1:14">
      <c r="A5732" t="s">
        <v>1262</v>
      </c>
      <c r="B5732" t="s">
        <v>787</v>
      </c>
      <c r="C5732" t="s">
        <v>788</v>
      </c>
      <c r="D5732" t="s">
        <v>53</v>
      </c>
      <c r="E5732" t="s">
        <v>269</v>
      </c>
      <c r="F5732" t="s">
        <v>29</v>
      </c>
      <c r="G5732">
        <v>4</v>
      </c>
      <c r="H5732">
        <v>4768.91</v>
      </c>
      <c r="I5732">
        <v>19075.64</v>
      </c>
      <c r="J5732">
        <v>368</v>
      </c>
      <c r="K5732">
        <v>6</v>
      </c>
      <c r="L5732" t="s">
        <v>18</v>
      </c>
      <c r="M5732">
        <f>(Table1[[#This Row],[Current_Stock]]*Table1[[#This Row],[Unit_Price]])</f>
        <v>1754958.88</v>
      </c>
      <c r="N5732" s="12">
        <f>DATE(YEAR(Table1[[#This Row],[Order_Date]]),MONTH(Table1[[#This Row],[Order_Date]]),1)</f>
        <v>44958</v>
      </c>
    </row>
    <row r="5733" spans="1:14">
      <c r="A5733" t="s">
        <v>858</v>
      </c>
      <c r="B5733" t="s">
        <v>673</v>
      </c>
      <c r="C5733" t="s">
        <v>674</v>
      </c>
      <c r="D5733" t="s">
        <v>22</v>
      </c>
      <c r="E5733" t="s">
        <v>85</v>
      </c>
      <c r="F5733" t="s">
        <v>17</v>
      </c>
      <c r="G5733">
        <v>41</v>
      </c>
      <c r="H5733">
        <v>14760.97</v>
      </c>
      <c r="I5733">
        <v>605199.77</v>
      </c>
      <c r="J5733">
        <v>76</v>
      </c>
      <c r="K5733">
        <v>7</v>
      </c>
      <c r="L5733" t="s">
        <v>105</v>
      </c>
      <c r="M5733">
        <f>(Table1[[#This Row],[Current_Stock]]*Table1[[#This Row],[Unit_Price]])</f>
        <v>1121833.72</v>
      </c>
      <c r="N5733" s="12">
        <f>DATE(YEAR(Table1[[#This Row],[Order_Date]]),MONTH(Table1[[#This Row],[Order_Date]]),1)</f>
        <v>45292</v>
      </c>
    </row>
    <row r="5734" spans="1:14">
      <c r="A5734" t="s">
        <v>437</v>
      </c>
      <c r="B5734" t="s">
        <v>267</v>
      </c>
      <c r="C5734" t="s">
        <v>268</v>
      </c>
      <c r="D5734" t="s">
        <v>15</v>
      </c>
      <c r="E5734" t="s">
        <v>251</v>
      </c>
      <c r="F5734" t="s">
        <v>29</v>
      </c>
      <c r="G5734">
        <v>8</v>
      </c>
      <c r="H5734">
        <v>107.44</v>
      </c>
      <c r="I5734">
        <v>859.52</v>
      </c>
      <c r="J5734">
        <v>245</v>
      </c>
      <c r="K5734">
        <v>8</v>
      </c>
      <c r="L5734" t="s">
        <v>18</v>
      </c>
      <c r="M5734">
        <f>(Table1[[#This Row],[Current_Stock]]*Table1[[#This Row],[Unit_Price]])</f>
        <v>26322.799999999999</v>
      </c>
      <c r="N5734" s="12">
        <f>DATE(YEAR(Table1[[#This Row],[Order_Date]]),MONTH(Table1[[#This Row],[Order_Date]]),1)</f>
        <v>44927</v>
      </c>
    </row>
    <row r="5735" spans="1:14">
      <c r="A5735" t="s">
        <v>1154</v>
      </c>
      <c r="B5735" t="s">
        <v>1119</v>
      </c>
      <c r="C5735" t="s">
        <v>1120</v>
      </c>
      <c r="D5735" t="s">
        <v>96</v>
      </c>
      <c r="E5735" t="s">
        <v>80</v>
      </c>
      <c r="F5735" t="s">
        <v>40</v>
      </c>
      <c r="G5735">
        <v>7</v>
      </c>
      <c r="H5735">
        <v>1245.6600000000001</v>
      </c>
      <c r="I5735">
        <v>8719.6200000000008</v>
      </c>
      <c r="J5735">
        <v>425</v>
      </c>
      <c r="K5735">
        <v>3</v>
      </c>
      <c r="L5735" t="s">
        <v>18</v>
      </c>
      <c r="M5735">
        <f>(Table1[[#This Row],[Current_Stock]]*Table1[[#This Row],[Unit_Price]])</f>
        <v>529405.5</v>
      </c>
      <c r="N5735" s="12">
        <f>DATE(YEAR(Table1[[#This Row],[Order_Date]]),MONTH(Table1[[#This Row],[Order_Date]]),1)</f>
        <v>45444</v>
      </c>
    </row>
    <row r="5736" spans="1:14">
      <c r="A5736" t="s">
        <v>773</v>
      </c>
      <c r="B5736" t="s">
        <v>594</v>
      </c>
      <c r="C5736" t="s">
        <v>595</v>
      </c>
      <c r="D5736" t="s">
        <v>22</v>
      </c>
      <c r="E5736" t="s">
        <v>251</v>
      </c>
      <c r="F5736" t="s">
        <v>17</v>
      </c>
      <c r="G5736">
        <v>38</v>
      </c>
      <c r="H5736">
        <v>1696.55</v>
      </c>
      <c r="I5736">
        <v>64468.9</v>
      </c>
      <c r="J5736">
        <v>79</v>
      </c>
      <c r="K5736">
        <v>13</v>
      </c>
      <c r="L5736" t="s">
        <v>105</v>
      </c>
      <c r="M5736">
        <f>(Table1[[#This Row],[Current_Stock]]*Table1[[#This Row],[Unit_Price]])</f>
        <v>134027.44999999998</v>
      </c>
      <c r="N5736" s="12">
        <f>DATE(YEAR(Table1[[#This Row],[Order_Date]]),MONTH(Table1[[#This Row],[Order_Date]]),1)</f>
        <v>45352</v>
      </c>
    </row>
    <row r="5737" spans="1:14">
      <c r="A5737" t="s">
        <v>576</v>
      </c>
      <c r="B5737" t="s">
        <v>65</v>
      </c>
      <c r="C5737" t="s">
        <v>66</v>
      </c>
      <c r="D5737" t="s">
        <v>38</v>
      </c>
      <c r="E5737" t="s">
        <v>282</v>
      </c>
      <c r="F5737" t="s">
        <v>29</v>
      </c>
      <c r="G5737">
        <v>12</v>
      </c>
      <c r="H5737">
        <v>595.95000000000005</v>
      </c>
      <c r="I5737">
        <v>7151.4</v>
      </c>
      <c r="J5737">
        <v>151</v>
      </c>
      <c r="K5737">
        <v>7</v>
      </c>
      <c r="L5737" t="s">
        <v>18</v>
      </c>
      <c r="M5737">
        <f>(Table1[[#This Row],[Current_Stock]]*Table1[[#This Row],[Unit_Price]])</f>
        <v>89988.450000000012</v>
      </c>
      <c r="N5737" s="12">
        <f>DATE(YEAR(Table1[[#This Row],[Order_Date]]),MONTH(Table1[[#This Row],[Order_Date]]),1)</f>
        <v>45536</v>
      </c>
    </row>
    <row r="5738" spans="1:14">
      <c r="A5738" t="s">
        <v>690</v>
      </c>
      <c r="B5738" t="s">
        <v>479</v>
      </c>
      <c r="C5738" t="s">
        <v>480</v>
      </c>
      <c r="D5738" t="s">
        <v>84</v>
      </c>
      <c r="E5738" t="s">
        <v>243</v>
      </c>
      <c r="F5738" t="s">
        <v>17</v>
      </c>
      <c r="G5738">
        <v>13</v>
      </c>
      <c r="H5738">
        <v>2364</v>
      </c>
      <c r="I5738">
        <v>30732</v>
      </c>
      <c r="J5738">
        <v>241</v>
      </c>
      <c r="K5738">
        <v>5</v>
      </c>
      <c r="L5738" t="s">
        <v>18</v>
      </c>
      <c r="M5738">
        <f>(Table1[[#This Row],[Current_Stock]]*Table1[[#This Row],[Unit_Price]])</f>
        <v>569724</v>
      </c>
      <c r="N5738" s="12">
        <f>DATE(YEAR(Table1[[#This Row],[Order_Date]]),MONTH(Table1[[#This Row],[Order_Date]]),1)</f>
        <v>44986</v>
      </c>
    </row>
    <row r="5739" spans="1:14">
      <c r="A5739" t="s">
        <v>969</v>
      </c>
      <c r="B5739" t="s">
        <v>129</v>
      </c>
      <c r="C5739" t="s">
        <v>130</v>
      </c>
      <c r="D5739" t="s">
        <v>53</v>
      </c>
      <c r="E5739" t="s">
        <v>89</v>
      </c>
      <c r="F5739" t="s">
        <v>46</v>
      </c>
      <c r="G5739">
        <v>1</v>
      </c>
      <c r="H5739">
        <v>225.99</v>
      </c>
      <c r="I5739">
        <v>225.99</v>
      </c>
      <c r="J5739">
        <v>417</v>
      </c>
      <c r="K5739">
        <v>8</v>
      </c>
      <c r="L5739" t="s">
        <v>18</v>
      </c>
      <c r="M5739">
        <f>(Table1[[#This Row],[Current_Stock]]*Table1[[#This Row],[Unit_Price]])</f>
        <v>94237.83</v>
      </c>
      <c r="N5739" s="12">
        <f>DATE(YEAR(Table1[[#This Row],[Order_Date]]),MONTH(Table1[[#This Row],[Order_Date]]),1)</f>
        <v>45505</v>
      </c>
    </row>
    <row r="5740" spans="1:14">
      <c r="A5740" t="s">
        <v>350</v>
      </c>
      <c r="B5740" t="s">
        <v>368</v>
      </c>
      <c r="C5740" t="s">
        <v>369</v>
      </c>
      <c r="D5740" t="s">
        <v>22</v>
      </c>
      <c r="E5740" t="s">
        <v>85</v>
      </c>
      <c r="F5740" t="s">
        <v>29</v>
      </c>
      <c r="G5740">
        <v>21</v>
      </c>
      <c r="H5740">
        <v>3736.67</v>
      </c>
      <c r="I5740">
        <v>78470.070000000007</v>
      </c>
      <c r="J5740">
        <v>120</v>
      </c>
      <c r="K5740">
        <v>4</v>
      </c>
      <c r="L5740" t="s">
        <v>105</v>
      </c>
      <c r="M5740">
        <f>(Table1[[#This Row],[Current_Stock]]*Table1[[#This Row],[Unit_Price]])</f>
        <v>448400.4</v>
      </c>
      <c r="N5740" s="12">
        <f>DATE(YEAR(Table1[[#This Row],[Order_Date]]),MONTH(Table1[[#This Row],[Order_Date]]),1)</f>
        <v>45505</v>
      </c>
    </row>
    <row r="5741" spans="1:14">
      <c r="A5741" t="s">
        <v>1046</v>
      </c>
      <c r="B5741" t="s">
        <v>1105</v>
      </c>
      <c r="C5741" t="s">
        <v>1106</v>
      </c>
      <c r="D5741" t="s">
        <v>15</v>
      </c>
      <c r="E5741" t="s">
        <v>330</v>
      </c>
      <c r="F5741" t="s">
        <v>40</v>
      </c>
      <c r="G5741">
        <v>9</v>
      </c>
      <c r="H5741">
        <v>256.52</v>
      </c>
      <c r="I5741">
        <v>2308.6799999999998</v>
      </c>
      <c r="J5741">
        <v>223</v>
      </c>
      <c r="K5741">
        <v>2</v>
      </c>
      <c r="L5741" t="s">
        <v>18</v>
      </c>
      <c r="M5741">
        <f>(Table1[[#This Row],[Current_Stock]]*Table1[[#This Row],[Unit_Price]])</f>
        <v>57203.96</v>
      </c>
      <c r="N5741" s="12">
        <f>DATE(YEAR(Table1[[#This Row],[Order_Date]]),MONTH(Table1[[#This Row],[Order_Date]]),1)</f>
        <v>45597</v>
      </c>
    </row>
    <row r="5742" spans="1:14">
      <c r="A5742" t="s">
        <v>437</v>
      </c>
      <c r="B5742" t="s">
        <v>525</v>
      </c>
      <c r="C5742" t="s">
        <v>526</v>
      </c>
      <c r="D5742" t="s">
        <v>96</v>
      </c>
      <c r="E5742" t="s">
        <v>97</v>
      </c>
      <c r="F5742" t="s">
        <v>40</v>
      </c>
      <c r="G5742">
        <v>6</v>
      </c>
      <c r="H5742">
        <v>1485.74</v>
      </c>
      <c r="I5742">
        <v>8914.44</v>
      </c>
      <c r="J5742">
        <v>533</v>
      </c>
      <c r="K5742">
        <v>5</v>
      </c>
      <c r="L5742" t="s">
        <v>55</v>
      </c>
      <c r="M5742">
        <f>(Table1[[#This Row],[Current_Stock]]*Table1[[#This Row],[Unit_Price]])</f>
        <v>791899.42</v>
      </c>
      <c r="N5742" s="12">
        <f>DATE(YEAR(Table1[[#This Row],[Order_Date]]),MONTH(Table1[[#This Row],[Order_Date]]),1)</f>
        <v>44927</v>
      </c>
    </row>
    <row r="5743" spans="1:14">
      <c r="A5743" t="s">
        <v>565</v>
      </c>
      <c r="B5743" t="s">
        <v>231</v>
      </c>
      <c r="C5743" t="s">
        <v>232</v>
      </c>
      <c r="D5743" t="s">
        <v>15</v>
      </c>
      <c r="E5743" t="s">
        <v>104</v>
      </c>
      <c r="F5743" t="s">
        <v>40</v>
      </c>
      <c r="G5743">
        <v>8</v>
      </c>
      <c r="H5743">
        <v>228.75</v>
      </c>
      <c r="I5743">
        <v>1830</v>
      </c>
      <c r="J5743">
        <v>206</v>
      </c>
      <c r="K5743">
        <v>12</v>
      </c>
      <c r="L5743" t="s">
        <v>18</v>
      </c>
      <c r="M5743">
        <f>(Table1[[#This Row],[Current_Stock]]*Table1[[#This Row],[Unit_Price]])</f>
        <v>47122.5</v>
      </c>
      <c r="N5743" s="12">
        <f>DATE(YEAR(Table1[[#This Row],[Order_Date]]),MONTH(Table1[[#This Row],[Order_Date]]),1)</f>
        <v>44958</v>
      </c>
    </row>
    <row r="5744" spans="1:14">
      <c r="A5744" t="s">
        <v>990</v>
      </c>
      <c r="B5744" t="s">
        <v>464</v>
      </c>
      <c r="C5744" t="s">
        <v>465</v>
      </c>
      <c r="D5744" t="s">
        <v>27</v>
      </c>
      <c r="E5744" t="s">
        <v>211</v>
      </c>
      <c r="F5744" t="s">
        <v>29</v>
      </c>
      <c r="G5744">
        <v>3</v>
      </c>
      <c r="H5744">
        <v>4000.29</v>
      </c>
      <c r="I5744">
        <v>12000.87</v>
      </c>
      <c r="J5744">
        <v>327</v>
      </c>
      <c r="K5744">
        <v>5</v>
      </c>
      <c r="L5744" t="s">
        <v>18</v>
      </c>
      <c r="M5744">
        <f>(Table1[[#This Row],[Current_Stock]]*Table1[[#This Row],[Unit_Price]])</f>
        <v>1308094.83</v>
      </c>
      <c r="N5744" s="12">
        <f>DATE(YEAR(Table1[[#This Row],[Order_Date]]),MONTH(Table1[[#This Row],[Order_Date]]),1)</f>
        <v>45323</v>
      </c>
    </row>
    <row r="5745" spans="1:14">
      <c r="A5745" t="s">
        <v>1095</v>
      </c>
      <c r="B5745" t="s">
        <v>734</v>
      </c>
      <c r="C5745" t="s">
        <v>735</v>
      </c>
      <c r="D5745" t="s">
        <v>22</v>
      </c>
      <c r="E5745" t="s">
        <v>54</v>
      </c>
      <c r="F5745" t="s">
        <v>17</v>
      </c>
      <c r="G5745">
        <v>48</v>
      </c>
      <c r="H5745">
        <v>5290.78</v>
      </c>
      <c r="I5745">
        <v>253957.44</v>
      </c>
      <c r="J5745">
        <v>81</v>
      </c>
      <c r="K5745">
        <v>5</v>
      </c>
      <c r="L5745" t="s">
        <v>18</v>
      </c>
      <c r="M5745">
        <f>(Table1[[#This Row],[Current_Stock]]*Table1[[#This Row],[Unit_Price]])</f>
        <v>428553.18</v>
      </c>
      <c r="N5745" s="12">
        <f>DATE(YEAR(Table1[[#This Row],[Order_Date]]),MONTH(Table1[[#This Row],[Order_Date]]),1)</f>
        <v>45170</v>
      </c>
    </row>
    <row r="5746" spans="1:14">
      <c r="A5746" t="s">
        <v>877</v>
      </c>
      <c r="B5746" t="s">
        <v>1004</v>
      </c>
      <c r="C5746" t="s">
        <v>1005</v>
      </c>
      <c r="D5746" t="s">
        <v>96</v>
      </c>
      <c r="E5746" t="s">
        <v>189</v>
      </c>
      <c r="F5746" t="s">
        <v>29</v>
      </c>
      <c r="G5746">
        <v>9</v>
      </c>
      <c r="H5746">
        <v>1636.55</v>
      </c>
      <c r="I5746">
        <v>14728.95</v>
      </c>
      <c r="J5746">
        <v>261</v>
      </c>
      <c r="K5746">
        <v>4</v>
      </c>
      <c r="L5746" t="s">
        <v>18</v>
      </c>
      <c r="M5746">
        <f>(Table1[[#This Row],[Current_Stock]]*Table1[[#This Row],[Unit_Price]])</f>
        <v>427139.55</v>
      </c>
      <c r="N5746" s="12">
        <f>DATE(YEAR(Table1[[#This Row],[Order_Date]]),MONTH(Table1[[#This Row],[Order_Date]]),1)</f>
        <v>45200</v>
      </c>
    </row>
    <row r="5747" spans="1:14">
      <c r="A5747" t="s">
        <v>1249</v>
      </c>
      <c r="B5747" t="s">
        <v>1089</v>
      </c>
      <c r="C5747" t="s">
        <v>1090</v>
      </c>
      <c r="D5747" t="s">
        <v>33</v>
      </c>
      <c r="E5747" t="s">
        <v>184</v>
      </c>
      <c r="F5747" t="s">
        <v>60</v>
      </c>
      <c r="G5747">
        <v>9</v>
      </c>
      <c r="H5747">
        <v>3568.26</v>
      </c>
      <c r="I5747">
        <v>32114.34</v>
      </c>
      <c r="J5747">
        <v>203</v>
      </c>
      <c r="K5747">
        <v>8</v>
      </c>
      <c r="L5747" t="s">
        <v>18</v>
      </c>
      <c r="M5747">
        <f>(Table1[[#This Row],[Current_Stock]]*Table1[[#This Row],[Unit_Price]])</f>
        <v>724356.78</v>
      </c>
      <c r="N5747" s="12">
        <f>DATE(YEAR(Table1[[#This Row],[Order_Date]]),MONTH(Table1[[#This Row],[Order_Date]]),1)</f>
        <v>45108</v>
      </c>
    </row>
    <row r="5748" spans="1:14">
      <c r="A5748" t="s">
        <v>490</v>
      </c>
      <c r="B5748" t="s">
        <v>472</v>
      </c>
      <c r="C5748" t="s">
        <v>473</v>
      </c>
      <c r="D5748" t="s">
        <v>44</v>
      </c>
      <c r="E5748" t="s">
        <v>282</v>
      </c>
      <c r="F5748" t="s">
        <v>29</v>
      </c>
      <c r="G5748">
        <v>28</v>
      </c>
      <c r="H5748">
        <v>3249.42</v>
      </c>
      <c r="I5748">
        <v>90983.76</v>
      </c>
      <c r="J5748">
        <v>108</v>
      </c>
      <c r="K5748">
        <v>3</v>
      </c>
      <c r="L5748" t="s">
        <v>105</v>
      </c>
      <c r="M5748">
        <f>(Table1[[#This Row],[Current_Stock]]*Table1[[#This Row],[Unit_Price]])</f>
        <v>350937.36</v>
      </c>
      <c r="N5748" s="12">
        <f>DATE(YEAR(Table1[[#This Row],[Order_Date]]),MONTH(Table1[[#This Row],[Order_Date]]),1)</f>
        <v>45627</v>
      </c>
    </row>
    <row r="5749" spans="1:14">
      <c r="A5749" t="s">
        <v>817</v>
      </c>
      <c r="B5749" t="s">
        <v>1191</v>
      </c>
      <c r="C5749" t="s">
        <v>1192</v>
      </c>
      <c r="D5749" t="s">
        <v>96</v>
      </c>
      <c r="E5749" t="s">
        <v>269</v>
      </c>
      <c r="F5749" t="s">
        <v>46</v>
      </c>
      <c r="G5749">
        <v>4</v>
      </c>
      <c r="H5749">
        <v>1000.98</v>
      </c>
      <c r="I5749">
        <v>4003.92</v>
      </c>
      <c r="J5749">
        <v>551</v>
      </c>
      <c r="K5749">
        <v>14</v>
      </c>
      <c r="L5749" t="s">
        <v>55</v>
      </c>
      <c r="M5749">
        <f>(Table1[[#This Row],[Current_Stock]]*Table1[[#This Row],[Unit_Price]])</f>
        <v>551539.98</v>
      </c>
      <c r="N5749" s="12">
        <f>DATE(YEAR(Table1[[#This Row],[Order_Date]]),MONTH(Table1[[#This Row],[Order_Date]]),1)</f>
        <v>45108</v>
      </c>
    </row>
    <row r="5750" spans="1:14">
      <c r="A5750" t="s">
        <v>1366</v>
      </c>
      <c r="B5750" t="s">
        <v>580</v>
      </c>
      <c r="C5750" t="s">
        <v>581</v>
      </c>
      <c r="D5750" t="s">
        <v>27</v>
      </c>
      <c r="E5750" t="s">
        <v>167</v>
      </c>
      <c r="F5750" t="s">
        <v>29</v>
      </c>
      <c r="G5750">
        <v>6</v>
      </c>
      <c r="H5750">
        <v>3994.74</v>
      </c>
      <c r="I5750">
        <v>23968.44</v>
      </c>
      <c r="J5750">
        <v>331</v>
      </c>
      <c r="K5750">
        <v>4</v>
      </c>
      <c r="L5750" t="s">
        <v>18</v>
      </c>
      <c r="M5750">
        <f>(Table1[[#This Row],[Current_Stock]]*Table1[[#This Row],[Unit_Price]])</f>
        <v>1322258.94</v>
      </c>
      <c r="N5750" s="12">
        <f>DATE(YEAR(Table1[[#This Row],[Order_Date]]),MONTH(Table1[[#This Row],[Order_Date]]),1)</f>
        <v>45383</v>
      </c>
    </row>
    <row r="5751" spans="1:14">
      <c r="A5751" t="s">
        <v>859</v>
      </c>
      <c r="B5751" t="s">
        <v>541</v>
      </c>
      <c r="C5751" t="s">
        <v>542</v>
      </c>
      <c r="D5751" t="s">
        <v>96</v>
      </c>
      <c r="E5751" t="s">
        <v>251</v>
      </c>
      <c r="F5751" t="s">
        <v>17</v>
      </c>
      <c r="G5751">
        <v>10</v>
      </c>
      <c r="H5751">
        <v>4947.83</v>
      </c>
      <c r="I5751">
        <v>49478.3</v>
      </c>
      <c r="J5751">
        <v>356</v>
      </c>
      <c r="K5751">
        <v>6</v>
      </c>
      <c r="L5751" t="s">
        <v>18</v>
      </c>
      <c r="M5751">
        <f>(Table1[[#This Row],[Current_Stock]]*Table1[[#This Row],[Unit_Price]])</f>
        <v>1761427.48</v>
      </c>
      <c r="N5751" s="12">
        <f>DATE(YEAR(Table1[[#This Row],[Order_Date]]),MONTH(Table1[[#This Row],[Order_Date]]),1)</f>
        <v>45536</v>
      </c>
    </row>
    <row r="5752" spans="1:14">
      <c r="A5752" t="s">
        <v>477</v>
      </c>
      <c r="B5752" t="s">
        <v>621</v>
      </c>
      <c r="C5752" t="s">
        <v>622</v>
      </c>
      <c r="D5752" t="s">
        <v>183</v>
      </c>
      <c r="E5752" t="s">
        <v>97</v>
      </c>
      <c r="F5752" t="s">
        <v>60</v>
      </c>
      <c r="G5752">
        <v>22</v>
      </c>
      <c r="H5752">
        <v>2039.39</v>
      </c>
      <c r="I5752">
        <v>44866.58</v>
      </c>
      <c r="J5752">
        <v>121</v>
      </c>
      <c r="K5752">
        <v>11</v>
      </c>
      <c r="L5752" t="s">
        <v>18</v>
      </c>
      <c r="M5752">
        <f>(Table1[[#This Row],[Current_Stock]]*Table1[[#This Row],[Unit_Price]])</f>
        <v>246766.19</v>
      </c>
      <c r="N5752" s="12">
        <f>DATE(YEAR(Table1[[#This Row],[Order_Date]]),MONTH(Table1[[#This Row],[Order_Date]]),1)</f>
        <v>45047</v>
      </c>
    </row>
    <row r="5753" spans="1:14">
      <c r="A5753" t="s">
        <v>70</v>
      </c>
      <c r="B5753" t="s">
        <v>961</v>
      </c>
      <c r="C5753" t="s">
        <v>962</v>
      </c>
      <c r="D5753" t="s">
        <v>96</v>
      </c>
      <c r="E5753" t="s">
        <v>269</v>
      </c>
      <c r="F5753" t="s">
        <v>46</v>
      </c>
      <c r="G5753">
        <v>1</v>
      </c>
      <c r="H5753">
        <v>690.89</v>
      </c>
      <c r="I5753">
        <v>690.89</v>
      </c>
      <c r="J5753">
        <v>463</v>
      </c>
      <c r="K5753">
        <v>4</v>
      </c>
      <c r="L5753" t="s">
        <v>55</v>
      </c>
      <c r="M5753">
        <f>(Table1[[#This Row],[Current_Stock]]*Table1[[#This Row],[Unit_Price]])</f>
        <v>319882.07</v>
      </c>
      <c r="N5753" s="12">
        <f>DATE(YEAR(Table1[[#This Row],[Order_Date]]),MONTH(Table1[[#This Row],[Order_Date]]),1)</f>
        <v>45017</v>
      </c>
    </row>
    <row r="5754" spans="1:14">
      <c r="A5754" t="s">
        <v>969</v>
      </c>
      <c r="B5754" t="s">
        <v>696</v>
      </c>
      <c r="C5754" t="s">
        <v>697</v>
      </c>
      <c r="D5754" t="s">
        <v>44</v>
      </c>
      <c r="E5754" t="s">
        <v>269</v>
      </c>
      <c r="F5754" t="s">
        <v>46</v>
      </c>
      <c r="G5754">
        <v>43</v>
      </c>
      <c r="H5754">
        <v>3297.29</v>
      </c>
      <c r="I5754">
        <v>141783.47</v>
      </c>
      <c r="J5754">
        <v>94</v>
      </c>
      <c r="K5754">
        <v>14</v>
      </c>
      <c r="L5754" t="s">
        <v>18</v>
      </c>
      <c r="M5754">
        <f>(Table1[[#This Row],[Current_Stock]]*Table1[[#This Row],[Unit_Price]])</f>
        <v>309945.26</v>
      </c>
      <c r="N5754" s="12">
        <f>DATE(YEAR(Table1[[#This Row],[Order_Date]]),MONTH(Table1[[#This Row],[Order_Date]]),1)</f>
        <v>45505</v>
      </c>
    </row>
    <row r="5755" spans="1:14">
      <c r="A5755" t="s">
        <v>164</v>
      </c>
      <c r="B5755" t="s">
        <v>726</v>
      </c>
      <c r="C5755" t="s">
        <v>727</v>
      </c>
      <c r="D5755" t="s">
        <v>96</v>
      </c>
      <c r="E5755" t="s">
        <v>109</v>
      </c>
      <c r="F5755" t="s">
        <v>40</v>
      </c>
      <c r="G5755">
        <v>8</v>
      </c>
      <c r="H5755">
        <v>467.5</v>
      </c>
      <c r="I5755">
        <v>3740</v>
      </c>
      <c r="J5755">
        <v>389</v>
      </c>
      <c r="K5755">
        <v>8</v>
      </c>
      <c r="L5755" t="s">
        <v>55</v>
      </c>
      <c r="M5755">
        <f>(Table1[[#This Row],[Current_Stock]]*Table1[[#This Row],[Unit_Price]])</f>
        <v>181857.5</v>
      </c>
      <c r="N5755" s="12">
        <f>DATE(YEAR(Table1[[#This Row],[Order_Date]]),MONTH(Table1[[#This Row],[Order_Date]]),1)</f>
        <v>45444</v>
      </c>
    </row>
    <row r="5756" spans="1:14">
      <c r="A5756" t="s">
        <v>1188</v>
      </c>
      <c r="B5756" t="s">
        <v>421</v>
      </c>
      <c r="C5756" t="s">
        <v>422</v>
      </c>
      <c r="D5756" t="s">
        <v>53</v>
      </c>
      <c r="E5756" t="s">
        <v>89</v>
      </c>
      <c r="F5756" t="s">
        <v>60</v>
      </c>
      <c r="G5756">
        <v>10</v>
      </c>
      <c r="H5756">
        <v>4388.74</v>
      </c>
      <c r="I5756">
        <v>43887.4</v>
      </c>
      <c r="J5756">
        <v>513</v>
      </c>
      <c r="K5756">
        <v>12</v>
      </c>
      <c r="L5756" t="s">
        <v>55</v>
      </c>
      <c r="M5756">
        <f>(Table1[[#This Row],[Current_Stock]]*Table1[[#This Row],[Unit_Price]])</f>
        <v>2251423.62</v>
      </c>
      <c r="N5756" s="12">
        <f>DATE(YEAR(Table1[[#This Row],[Order_Date]]),MONTH(Table1[[#This Row],[Order_Date]]),1)</f>
        <v>45170</v>
      </c>
    </row>
    <row r="5757" spans="1:14">
      <c r="A5757" t="s">
        <v>868</v>
      </c>
      <c r="B5757" t="s">
        <v>1034</v>
      </c>
      <c r="C5757" t="s">
        <v>1035</v>
      </c>
      <c r="D5757" t="s">
        <v>84</v>
      </c>
      <c r="E5757" t="s">
        <v>59</v>
      </c>
      <c r="F5757" t="s">
        <v>46</v>
      </c>
      <c r="G5757">
        <v>21</v>
      </c>
      <c r="H5757">
        <v>22549.38</v>
      </c>
      <c r="I5757">
        <v>473536.98</v>
      </c>
      <c r="J5757">
        <v>233</v>
      </c>
      <c r="K5757">
        <v>9</v>
      </c>
      <c r="L5757" t="s">
        <v>18</v>
      </c>
      <c r="M5757">
        <f>(Table1[[#This Row],[Current_Stock]]*Table1[[#This Row],[Unit_Price]])</f>
        <v>5254005.54</v>
      </c>
      <c r="N5757" s="12">
        <f>DATE(YEAR(Table1[[#This Row],[Order_Date]]),MONTH(Table1[[#This Row],[Order_Date]]),1)</f>
        <v>45444</v>
      </c>
    </row>
    <row r="5758" spans="1:14">
      <c r="A5758" t="s">
        <v>1301</v>
      </c>
      <c r="B5758" t="s">
        <v>429</v>
      </c>
      <c r="C5758" t="s">
        <v>430</v>
      </c>
      <c r="D5758" t="s">
        <v>44</v>
      </c>
      <c r="E5758" t="s">
        <v>109</v>
      </c>
      <c r="F5758" t="s">
        <v>17</v>
      </c>
      <c r="G5758">
        <v>46</v>
      </c>
      <c r="H5758">
        <v>2579.73</v>
      </c>
      <c r="I5758">
        <v>118667.58</v>
      </c>
      <c r="J5758">
        <v>75</v>
      </c>
      <c r="K5758">
        <v>7</v>
      </c>
      <c r="L5758" t="s">
        <v>105</v>
      </c>
      <c r="M5758">
        <f>(Table1[[#This Row],[Current_Stock]]*Table1[[#This Row],[Unit_Price]])</f>
        <v>193479.75</v>
      </c>
      <c r="N5758" s="12">
        <f>DATE(YEAR(Table1[[#This Row],[Order_Date]]),MONTH(Table1[[#This Row],[Order_Date]]),1)</f>
        <v>45261</v>
      </c>
    </row>
    <row r="5759" spans="1:14">
      <c r="A5759" t="s">
        <v>1310</v>
      </c>
      <c r="B5759" t="s">
        <v>566</v>
      </c>
      <c r="C5759" t="s">
        <v>567</v>
      </c>
      <c r="D5759" t="s">
        <v>15</v>
      </c>
      <c r="E5759" t="s">
        <v>45</v>
      </c>
      <c r="F5759" t="s">
        <v>60</v>
      </c>
      <c r="G5759">
        <v>11</v>
      </c>
      <c r="H5759">
        <v>469.76</v>
      </c>
      <c r="I5759">
        <v>5167.3599999999997</v>
      </c>
      <c r="J5759">
        <v>114</v>
      </c>
      <c r="K5759">
        <v>2</v>
      </c>
      <c r="L5759" t="s">
        <v>18</v>
      </c>
      <c r="M5759">
        <f>(Table1[[#This Row],[Current_Stock]]*Table1[[#This Row],[Unit_Price]])</f>
        <v>53552.639999999999</v>
      </c>
      <c r="N5759" s="12">
        <f>DATE(YEAR(Table1[[#This Row],[Order_Date]]),MONTH(Table1[[#This Row],[Order_Date]]),1)</f>
        <v>45627</v>
      </c>
    </row>
    <row r="5760" spans="1:14">
      <c r="A5760" t="s">
        <v>434</v>
      </c>
      <c r="B5760" t="s">
        <v>652</v>
      </c>
      <c r="C5760" t="s">
        <v>653</v>
      </c>
      <c r="D5760" t="s">
        <v>53</v>
      </c>
      <c r="E5760" t="s">
        <v>277</v>
      </c>
      <c r="F5760" t="s">
        <v>40</v>
      </c>
      <c r="G5760">
        <v>6</v>
      </c>
      <c r="H5760">
        <v>2543.5300000000002</v>
      </c>
      <c r="I5760">
        <v>15261.18</v>
      </c>
      <c r="J5760">
        <v>469</v>
      </c>
      <c r="K5760">
        <v>7</v>
      </c>
      <c r="L5760" t="s">
        <v>18</v>
      </c>
      <c r="M5760">
        <f>(Table1[[#This Row],[Current_Stock]]*Table1[[#This Row],[Unit_Price]])</f>
        <v>1192915.57</v>
      </c>
      <c r="N5760" s="12">
        <f>DATE(YEAR(Table1[[#This Row],[Order_Date]]),MONTH(Table1[[#This Row],[Order_Date]]),1)</f>
        <v>45444</v>
      </c>
    </row>
    <row r="5761" spans="1:14">
      <c r="A5761" t="s">
        <v>988</v>
      </c>
      <c r="B5761" t="s">
        <v>775</v>
      </c>
      <c r="C5761" t="s">
        <v>776</v>
      </c>
      <c r="D5761" t="s">
        <v>15</v>
      </c>
      <c r="E5761" t="s">
        <v>16</v>
      </c>
      <c r="F5761" t="s">
        <v>29</v>
      </c>
      <c r="G5761">
        <v>17</v>
      </c>
      <c r="H5761">
        <v>499.24</v>
      </c>
      <c r="I5761">
        <v>8487.08</v>
      </c>
      <c r="J5761">
        <v>197</v>
      </c>
      <c r="K5761">
        <v>5</v>
      </c>
      <c r="L5761" t="s">
        <v>18</v>
      </c>
      <c r="M5761">
        <f>(Table1[[#This Row],[Current_Stock]]*Table1[[#This Row],[Unit_Price]])</f>
        <v>98350.28</v>
      </c>
      <c r="N5761" s="12">
        <f>DATE(YEAR(Table1[[#This Row],[Order_Date]]),MONTH(Table1[[#This Row],[Order_Date]]),1)</f>
        <v>45078</v>
      </c>
    </row>
    <row r="5762" spans="1:14">
      <c r="A5762" t="s">
        <v>915</v>
      </c>
      <c r="B5762" t="s">
        <v>522</v>
      </c>
      <c r="C5762" t="s">
        <v>523</v>
      </c>
      <c r="D5762" t="s">
        <v>15</v>
      </c>
      <c r="E5762" t="s">
        <v>85</v>
      </c>
      <c r="F5762" t="s">
        <v>60</v>
      </c>
      <c r="G5762">
        <v>9</v>
      </c>
      <c r="H5762">
        <v>88.14</v>
      </c>
      <c r="I5762">
        <v>793.26</v>
      </c>
      <c r="J5762">
        <v>143</v>
      </c>
      <c r="K5762">
        <v>13</v>
      </c>
      <c r="L5762" t="s">
        <v>18</v>
      </c>
      <c r="M5762">
        <f>(Table1[[#This Row],[Current_Stock]]*Table1[[#This Row],[Unit_Price]])</f>
        <v>12604.02</v>
      </c>
      <c r="N5762" s="12">
        <f>DATE(YEAR(Table1[[#This Row],[Order_Date]]),MONTH(Table1[[#This Row],[Order_Date]]),1)</f>
        <v>45231</v>
      </c>
    </row>
    <row r="5763" spans="1:14">
      <c r="A5763" t="s">
        <v>1321</v>
      </c>
      <c r="B5763" t="s">
        <v>601</v>
      </c>
      <c r="C5763" t="s">
        <v>602</v>
      </c>
      <c r="D5763" t="s">
        <v>84</v>
      </c>
      <c r="E5763" t="s">
        <v>269</v>
      </c>
      <c r="F5763" t="s">
        <v>29</v>
      </c>
      <c r="G5763">
        <v>18</v>
      </c>
      <c r="H5763">
        <v>24535.38</v>
      </c>
      <c r="I5763">
        <v>441636.84</v>
      </c>
      <c r="J5763">
        <v>213</v>
      </c>
      <c r="K5763">
        <v>9</v>
      </c>
      <c r="L5763" t="s">
        <v>18</v>
      </c>
      <c r="M5763">
        <f>(Table1[[#This Row],[Current_Stock]]*Table1[[#This Row],[Unit_Price]])</f>
        <v>5226035.9400000004</v>
      </c>
      <c r="N5763" s="12">
        <f>DATE(YEAR(Table1[[#This Row],[Order_Date]]),MONTH(Table1[[#This Row],[Order_Date]]),1)</f>
        <v>45108</v>
      </c>
    </row>
    <row r="5764" spans="1:14">
      <c r="A5764" t="s">
        <v>150</v>
      </c>
      <c r="B5764" t="s">
        <v>472</v>
      </c>
      <c r="C5764" t="s">
        <v>473</v>
      </c>
      <c r="D5764" t="s">
        <v>44</v>
      </c>
      <c r="E5764" t="s">
        <v>59</v>
      </c>
      <c r="F5764" t="s">
        <v>60</v>
      </c>
      <c r="G5764">
        <v>23</v>
      </c>
      <c r="H5764">
        <v>2495.4899999999998</v>
      </c>
      <c r="I5764">
        <v>57396.27</v>
      </c>
      <c r="J5764">
        <v>113</v>
      </c>
      <c r="K5764">
        <v>8</v>
      </c>
      <c r="L5764" t="s">
        <v>18</v>
      </c>
      <c r="M5764">
        <f>(Table1[[#This Row],[Current_Stock]]*Table1[[#This Row],[Unit_Price]])</f>
        <v>281990.37</v>
      </c>
      <c r="N5764" s="12">
        <f>DATE(YEAR(Table1[[#This Row],[Order_Date]]),MONTH(Table1[[#This Row],[Order_Date]]),1)</f>
        <v>45078</v>
      </c>
    </row>
    <row r="5765" spans="1:14">
      <c r="A5765" t="s">
        <v>967</v>
      </c>
      <c r="B5765" t="s">
        <v>685</v>
      </c>
      <c r="C5765" t="s">
        <v>686</v>
      </c>
      <c r="D5765" t="s">
        <v>183</v>
      </c>
      <c r="E5765" t="s">
        <v>45</v>
      </c>
      <c r="F5765" t="s">
        <v>17</v>
      </c>
      <c r="G5765">
        <v>23</v>
      </c>
      <c r="H5765">
        <v>331.69</v>
      </c>
      <c r="I5765">
        <v>7628.87</v>
      </c>
      <c r="J5765">
        <v>229</v>
      </c>
      <c r="K5765">
        <v>3</v>
      </c>
      <c r="L5765" t="s">
        <v>18</v>
      </c>
      <c r="M5765">
        <f>(Table1[[#This Row],[Current_Stock]]*Table1[[#This Row],[Unit_Price]])</f>
        <v>75957.009999999995</v>
      </c>
      <c r="N5765" s="12">
        <f>DATE(YEAR(Table1[[#This Row],[Order_Date]]),MONTH(Table1[[#This Row],[Order_Date]]),1)</f>
        <v>44927</v>
      </c>
    </row>
    <row r="5766" spans="1:14">
      <c r="A5766" t="s">
        <v>1212</v>
      </c>
      <c r="B5766" t="s">
        <v>341</v>
      </c>
      <c r="C5766" t="s">
        <v>342</v>
      </c>
      <c r="D5766" t="s">
        <v>33</v>
      </c>
      <c r="E5766" t="s">
        <v>243</v>
      </c>
      <c r="F5766" t="s">
        <v>17</v>
      </c>
      <c r="G5766">
        <v>23</v>
      </c>
      <c r="H5766">
        <v>2727.47</v>
      </c>
      <c r="I5766">
        <v>62731.81</v>
      </c>
      <c r="J5766">
        <v>187</v>
      </c>
      <c r="K5766">
        <v>7</v>
      </c>
      <c r="L5766" t="s">
        <v>18</v>
      </c>
      <c r="M5766">
        <f>(Table1[[#This Row],[Current_Stock]]*Table1[[#This Row],[Unit_Price]])</f>
        <v>510036.88999999996</v>
      </c>
      <c r="N5766" s="12">
        <f>DATE(YEAR(Table1[[#This Row],[Order_Date]]),MONTH(Table1[[#This Row],[Order_Date]]),1)</f>
        <v>45505</v>
      </c>
    </row>
    <row r="5767" spans="1:14">
      <c r="A5767" t="s">
        <v>177</v>
      </c>
      <c r="B5767" t="s">
        <v>1051</v>
      </c>
      <c r="C5767" t="s">
        <v>1052</v>
      </c>
      <c r="D5767" t="s">
        <v>84</v>
      </c>
      <c r="E5767" t="s">
        <v>251</v>
      </c>
      <c r="F5767" t="s">
        <v>17</v>
      </c>
      <c r="G5767">
        <v>14</v>
      </c>
      <c r="H5767">
        <v>5802.78</v>
      </c>
      <c r="I5767">
        <v>81238.92</v>
      </c>
      <c r="J5767">
        <v>120</v>
      </c>
      <c r="K5767">
        <v>12</v>
      </c>
      <c r="L5767" t="s">
        <v>18</v>
      </c>
      <c r="M5767">
        <f>(Table1[[#This Row],[Current_Stock]]*Table1[[#This Row],[Unit_Price]])</f>
        <v>696333.6</v>
      </c>
      <c r="N5767" s="12">
        <f>DATE(YEAR(Table1[[#This Row],[Order_Date]]),MONTH(Table1[[#This Row],[Order_Date]]),1)</f>
        <v>45597</v>
      </c>
    </row>
    <row r="5768" spans="1:14">
      <c r="A5768" t="s">
        <v>227</v>
      </c>
      <c r="B5768" t="s">
        <v>460</v>
      </c>
      <c r="C5768" t="s">
        <v>461</v>
      </c>
      <c r="D5768" t="s">
        <v>84</v>
      </c>
      <c r="E5768" t="s">
        <v>80</v>
      </c>
      <c r="F5768" t="s">
        <v>60</v>
      </c>
      <c r="G5768">
        <v>19</v>
      </c>
      <c r="H5768">
        <v>9534.15</v>
      </c>
      <c r="I5768">
        <v>181148.85</v>
      </c>
      <c r="J5768">
        <v>111</v>
      </c>
      <c r="K5768">
        <v>2</v>
      </c>
      <c r="L5768" t="s">
        <v>18</v>
      </c>
      <c r="M5768">
        <f>(Table1[[#This Row],[Current_Stock]]*Table1[[#This Row],[Unit_Price]])</f>
        <v>1058290.6499999999</v>
      </c>
      <c r="N5768" s="12">
        <f>DATE(YEAR(Table1[[#This Row],[Order_Date]]),MONTH(Table1[[#This Row],[Order_Date]]),1)</f>
        <v>45108</v>
      </c>
    </row>
    <row r="5769" spans="1:14">
      <c r="A5769" t="s">
        <v>936</v>
      </c>
      <c r="B5769" t="s">
        <v>187</v>
      </c>
      <c r="C5769" t="s">
        <v>188</v>
      </c>
      <c r="D5769" t="s">
        <v>53</v>
      </c>
      <c r="E5769" t="s">
        <v>277</v>
      </c>
      <c r="F5769" t="s">
        <v>60</v>
      </c>
      <c r="G5769">
        <v>10</v>
      </c>
      <c r="H5769">
        <v>1193.31</v>
      </c>
      <c r="I5769">
        <v>11933.1</v>
      </c>
      <c r="J5769">
        <v>372</v>
      </c>
      <c r="K5769">
        <v>9</v>
      </c>
      <c r="L5769" t="s">
        <v>55</v>
      </c>
      <c r="M5769">
        <f>(Table1[[#This Row],[Current_Stock]]*Table1[[#This Row],[Unit_Price]])</f>
        <v>443911.32</v>
      </c>
      <c r="N5769" s="12">
        <f>DATE(YEAR(Table1[[#This Row],[Order_Date]]),MONTH(Table1[[#This Row],[Order_Date]]),1)</f>
        <v>45108</v>
      </c>
    </row>
    <row r="5770" spans="1:14">
      <c r="A5770" t="s">
        <v>807</v>
      </c>
      <c r="B5770" t="s">
        <v>979</v>
      </c>
      <c r="C5770" t="s">
        <v>980</v>
      </c>
      <c r="D5770" t="s">
        <v>33</v>
      </c>
      <c r="E5770" t="s">
        <v>184</v>
      </c>
      <c r="F5770" t="s">
        <v>46</v>
      </c>
      <c r="G5770">
        <v>10</v>
      </c>
      <c r="H5770">
        <v>974.3</v>
      </c>
      <c r="I5770">
        <v>9743</v>
      </c>
      <c r="J5770">
        <v>170</v>
      </c>
      <c r="K5770">
        <v>6</v>
      </c>
      <c r="L5770" t="s">
        <v>18</v>
      </c>
      <c r="M5770">
        <f>(Table1[[#This Row],[Current_Stock]]*Table1[[#This Row],[Unit_Price]])</f>
        <v>165631</v>
      </c>
      <c r="N5770" s="12">
        <f>DATE(YEAR(Table1[[#This Row],[Order_Date]]),MONTH(Table1[[#This Row],[Order_Date]]),1)</f>
        <v>45505</v>
      </c>
    </row>
    <row r="5771" spans="1:14">
      <c r="A5771" t="s">
        <v>507</v>
      </c>
      <c r="B5771" t="s">
        <v>590</v>
      </c>
      <c r="C5771" t="s">
        <v>591</v>
      </c>
      <c r="D5771" t="s">
        <v>15</v>
      </c>
      <c r="E5771" t="s">
        <v>184</v>
      </c>
      <c r="F5771" t="s">
        <v>60</v>
      </c>
      <c r="G5771">
        <v>14</v>
      </c>
      <c r="H5771">
        <v>293.64</v>
      </c>
      <c r="I5771">
        <v>4110.96</v>
      </c>
      <c r="J5771">
        <v>248</v>
      </c>
      <c r="K5771">
        <v>2</v>
      </c>
      <c r="L5771" t="s">
        <v>18</v>
      </c>
      <c r="M5771">
        <f>(Table1[[#This Row],[Current_Stock]]*Table1[[#This Row],[Unit_Price]])</f>
        <v>72822.720000000001</v>
      </c>
      <c r="N5771" s="12">
        <f>DATE(YEAR(Table1[[#This Row],[Order_Date]]),MONTH(Table1[[#This Row],[Order_Date]]),1)</f>
        <v>45200</v>
      </c>
    </row>
    <row r="5772" spans="1:14">
      <c r="A5772" t="s">
        <v>367</v>
      </c>
      <c r="B5772" t="s">
        <v>421</v>
      </c>
      <c r="C5772" t="s">
        <v>422</v>
      </c>
      <c r="D5772" t="s">
        <v>53</v>
      </c>
      <c r="E5772" t="s">
        <v>80</v>
      </c>
      <c r="F5772" t="s">
        <v>29</v>
      </c>
      <c r="G5772">
        <v>1</v>
      </c>
      <c r="H5772">
        <v>1834.05</v>
      </c>
      <c r="I5772">
        <v>1834.05</v>
      </c>
      <c r="J5772">
        <v>557</v>
      </c>
      <c r="K5772">
        <v>8</v>
      </c>
      <c r="L5772" t="s">
        <v>55</v>
      </c>
      <c r="M5772">
        <f>(Table1[[#This Row],[Current_Stock]]*Table1[[#This Row],[Unit_Price]])</f>
        <v>1021565.85</v>
      </c>
      <c r="N5772" s="12">
        <f>DATE(YEAR(Table1[[#This Row],[Order_Date]]),MONTH(Table1[[#This Row],[Order_Date]]),1)</f>
        <v>45261</v>
      </c>
    </row>
    <row r="5773" spans="1:14">
      <c r="A5773" t="s">
        <v>524</v>
      </c>
      <c r="B5773" t="s">
        <v>380</v>
      </c>
      <c r="C5773" t="s">
        <v>381</v>
      </c>
      <c r="D5773" t="s">
        <v>183</v>
      </c>
      <c r="E5773" t="s">
        <v>160</v>
      </c>
      <c r="F5773" t="s">
        <v>60</v>
      </c>
      <c r="G5773">
        <v>15</v>
      </c>
      <c r="H5773">
        <v>450.94</v>
      </c>
      <c r="I5773">
        <v>6764.1</v>
      </c>
      <c r="J5773">
        <v>249</v>
      </c>
      <c r="K5773">
        <v>14</v>
      </c>
      <c r="L5773" t="s">
        <v>18</v>
      </c>
      <c r="M5773">
        <f>(Table1[[#This Row],[Current_Stock]]*Table1[[#This Row],[Unit_Price]])</f>
        <v>112284.06</v>
      </c>
      <c r="N5773" s="12">
        <f>DATE(YEAR(Table1[[#This Row],[Order_Date]]),MONTH(Table1[[#This Row],[Order_Date]]),1)</f>
        <v>45566</v>
      </c>
    </row>
    <row r="5774" spans="1:14">
      <c r="A5774" t="s">
        <v>1213</v>
      </c>
      <c r="B5774" t="s">
        <v>649</v>
      </c>
      <c r="C5774" t="s">
        <v>650</v>
      </c>
      <c r="D5774" t="s">
        <v>183</v>
      </c>
      <c r="E5774" t="s">
        <v>104</v>
      </c>
      <c r="F5774" t="s">
        <v>40</v>
      </c>
      <c r="G5774">
        <v>19</v>
      </c>
      <c r="H5774">
        <v>1495.65</v>
      </c>
      <c r="I5774">
        <v>28417.35</v>
      </c>
      <c r="J5774">
        <v>205</v>
      </c>
      <c r="K5774">
        <v>10</v>
      </c>
      <c r="L5774" t="s">
        <v>18</v>
      </c>
      <c r="M5774">
        <f>(Table1[[#This Row],[Current_Stock]]*Table1[[#This Row],[Unit_Price]])</f>
        <v>306608.25</v>
      </c>
      <c r="N5774" s="12">
        <f>DATE(YEAR(Table1[[#This Row],[Order_Date]]),MONTH(Table1[[#This Row],[Order_Date]]),1)</f>
        <v>45536</v>
      </c>
    </row>
    <row r="5775" spans="1:14">
      <c r="A5775" t="s">
        <v>1012</v>
      </c>
      <c r="B5775" t="s">
        <v>649</v>
      </c>
      <c r="C5775" t="s">
        <v>650</v>
      </c>
      <c r="D5775" t="s">
        <v>183</v>
      </c>
      <c r="E5775" t="s">
        <v>243</v>
      </c>
      <c r="F5775" t="s">
        <v>17</v>
      </c>
      <c r="G5775">
        <v>21</v>
      </c>
      <c r="H5775">
        <v>2165.7600000000002</v>
      </c>
      <c r="I5775">
        <v>45480.959999999999</v>
      </c>
      <c r="J5775">
        <v>238</v>
      </c>
      <c r="K5775">
        <v>5</v>
      </c>
      <c r="L5775" t="s">
        <v>18</v>
      </c>
      <c r="M5775">
        <f>(Table1[[#This Row],[Current_Stock]]*Table1[[#This Row],[Unit_Price]])</f>
        <v>515450.88000000006</v>
      </c>
      <c r="N5775" s="12">
        <f>DATE(YEAR(Table1[[#This Row],[Order_Date]]),MONTH(Table1[[#This Row],[Order_Date]]),1)</f>
        <v>45017</v>
      </c>
    </row>
    <row r="5776" spans="1:14">
      <c r="A5776" t="s">
        <v>1126</v>
      </c>
      <c r="B5776" t="s">
        <v>790</v>
      </c>
      <c r="C5776" t="s">
        <v>791</v>
      </c>
      <c r="D5776" t="s">
        <v>44</v>
      </c>
      <c r="E5776" t="s">
        <v>59</v>
      </c>
      <c r="F5776" t="s">
        <v>17</v>
      </c>
      <c r="G5776">
        <v>22</v>
      </c>
      <c r="H5776">
        <v>2980.21</v>
      </c>
      <c r="I5776">
        <v>65564.62</v>
      </c>
      <c r="J5776">
        <v>85</v>
      </c>
      <c r="K5776">
        <v>6</v>
      </c>
      <c r="L5776" t="s">
        <v>18</v>
      </c>
      <c r="M5776">
        <f>(Table1[[#This Row],[Current_Stock]]*Table1[[#This Row],[Unit_Price]])</f>
        <v>253317.85</v>
      </c>
      <c r="N5776" s="12">
        <f>DATE(YEAR(Table1[[#This Row],[Order_Date]]),MONTH(Table1[[#This Row],[Order_Date]]),1)</f>
        <v>45047</v>
      </c>
    </row>
    <row r="5777" spans="1:14">
      <c r="A5777" t="s">
        <v>915</v>
      </c>
      <c r="B5777" t="s">
        <v>897</v>
      </c>
      <c r="C5777" t="s">
        <v>898</v>
      </c>
      <c r="D5777" t="s">
        <v>27</v>
      </c>
      <c r="E5777" t="s">
        <v>330</v>
      </c>
      <c r="F5777" t="s">
        <v>29</v>
      </c>
      <c r="G5777">
        <v>4</v>
      </c>
      <c r="H5777">
        <v>3929.45</v>
      </c>
      <c r="I5777">
        <v>15717.8</v>
      </c>
      <c r="J5777">
        <v>251</v>
      </c>
      <c r="K5777">
        <v>7</v>
      </c>
      <c r="L5777" t="s">
        <v>18</v>
      </c>
      <c r="M5777">
        <f>(Table1[[#This Row],[Current_Stock]]*Table1[[#This Row],[Unit_Price]])</f>
        <v>986291.95</v>
      </c>
      <c r="N5777" s="12">
        <f>DATE(YEAR(Table1[[#This Row],[Order_Date]]),MONTH(Table1[[#This Row],[Order_Date]]),1)</f>
        <v>45231</v>
      </c>
    </row>
    <row r="5778" spans="1:14">
      <c r="A5778" t="s">
        <v>1121</v>
      </c>
      <c r="B5778" t="s">
        <v>569</v>
      </c>
      <c r="C5778" t="s">
        <v>570</v>
      </c>
      <c r="D5778" t="s">
        <v>27</v>
      </c>
      <c r="E5778" t="s">
        <v>173</v>
      </c>
      <c r="F5778" t="s">
        <v>40</v>
      </c>
      <c r="G5778">
        <v>5</v>
      </c>
      <c r="H5778">
        <v>4479.24</v>
      </c>
      <c r="I5778">
        <v>22396.2</v>
      </c>
      <c r="J5778">
        <v>324</v>
      </c>
      <c r="K5778">
        <v>4</v>
      </c>
      <c r="L5778" t="s">
        <v>55</v>
      </c>
      <c r="M5778">
        <f>(Table1[[#This Row],[Current_Stock]]*Table1[[#This Row],[Unit_Price]])</f>
        <v>1451273.76</v>
      </c>
      <c r="N5778" s="12">
        <f>DATE(YEAR(Table1[[#This Row],[Order_Date]]),MONTH(Table1[[#This Row],[Order_Date]]),1)</f>
        <v>45413</v>
      </c>
    </row>
    <row r="5779" spans="1:14">
      <c r="A5779" t="s">
        <v>1332</v>
      </c>
      <c r="B5779" t="s">
        <v>393</v>
      </c>
      <c r="C5779" t="s">
        <v>394</v>
      </c>
      <c r="D5779" t="s">
        <v>33</v>
      </c>
      <c r="E5779" t="s">
        <v>251</v>
      </c>
      <c r="F5779" t="s">
        <v>46</v>
      </c>
      <c r="G5779">
        <v>13</v>
      </c>
      <c r="H5779">
        <v>2601.79</v>
      </c>
      <c r="I5779">
        <v>33823.269999999997</v>
      </c>
      <c r="J5779">
        <v>112</v>
      </c>
      <c r="K5779">
        <v>8</v>
      </c>
      <c r="L5779" t="s">
        <v>18</v>
      </c>
      <c r="M5779">
        <f>(Table1[[#This Row],[Current_Stock]]*Table1[[#This Row],[Unit_Price]])</f>
        <v>291400.48</v>
      </c>
      <c r="N5779" s="12">
        <f>DATE(YEAR(Table1[[#This Row],[Order_Date]]),MONTH(Table1[[#This Row],[Order_Date]]),1)</f>
        <v>45413</v>
      </c>
    </row>
    <row r="5780" spans="1:14">
      <c r="A5780" t="s">
        <v>963</v>
      </c>
      <c r="B5780" t="s">
        <v>785</v>
      </c>
      <c r="C5780" t="s">
        <v>786</v>
      </c>
      <c r="D5780" t="s">
        <v>15</v>
      </c>
      <c r="E5780" t="s">
        <v>277</v>
      </c>
      <c r="F5780" t="s">
        <v>17</v>
      </c>
      <c r="G5780">
        <v>21</v>
      </c>
      <c r="H5780">
        <v>42.58</v>
      </c>
      <c r="I5780">
        <v>894.18</v>
      </c>
      <c r="J5780">
        <v>232</v>
      </c>
      <c r="K5780">
        <v>2</v>
      </c>
      <c r="L5780" t="s">
        <v>18</v>
      </c>
      <c r="M5780">
        <f>(Table1[[#This Row],[Current_Stock]]*Table1[[#This Row],[Unit_Price]])</f>
        <v>9878.56</v>
      </c>
      <c r="N5780" s="12">
        <f>DATE(YEAR(Table1[[#This Row],[Order_Date]]),MONTH(Table1[[#This Row],[Order_Date]]),1)</f>
        <v>45231</v>
      </c>
    </row>
    <row r="5781" spans="1:14">
      <c r="A5781" t="s">
        <v>271</v>
      </c>
      <c r="B5781" t="s">
        <v>368</v>
      </c>
      <c r="C5781" t="s">
        <v>369</v>
      </c>
      <c r="D5781" t="s">
        <v>22</v>
      </c>
      <c r="E5781" t="s">
        <v>173</v>
      </c>
      <c r="F5781" t="s">
        <v>40</v>
      </c>
      <c r="G5781">
        <v>31</v>
      </c>
      <c r="H5781">
        <v>11963.37</v>
      </c>
      <c r="I5781">
        <v>370864.47</v>
      </c>
      <c r="J5781">
        <v>120</v>
      </c>
      <c r="K5781">
        <v>11</v>
      </c>
      <c r="L5781" t="s">
        <v>105</v>
      </c>
      <c r="M5781">
        <f>(Table1[[#This Row],[Current_Stock]]*Table1[[#This Row],[Unit_Price]])</f>
        <v>1435604.4000000001</v>
      </c>
      <c r="N5781" s="12">
        <f>DATE(YEAR(Table1[[#This Row],[Order_Date]]),MONTH(Table1[[#This Row],[Order_Date]]),1)</f>
        <v>45413</v>
      </c>
    </row>
    <row r="5782" spans="1:14">
      <c r="A5782" t="s">
        <v>1193</v>
      </c>
      <c r="B5782" t="s">
        <v>577</v>
      </c>
      <c r="C5782" t="s">
        <v>578</v>
      </c>
      <c r="D5782" t="s">
        <v>53</v>
      </c>
      <c r="E5782" t="s">
        <v>243</v>
      </c>
      <c r="F5782" t="s">
        <v>29</v>
      </c>
      <c r="G5782">
        <v>7</v>
      </c>
      <c r="H5782">
        <v>2958.69</v>
      </c>
      <c r="I5782">
        <v>20710.830000000002</v>
      </c>
      <c r="J5782">
        <v>591</v>
      </c>
      <c r="K5782">
        <v>12</v>
      </c>
      <c r="L5782" t="s">
        <v>55</v>
      </c>
      <c r="M5782">
        <f>(Table1[[#This Row],[Current_Stock]]*Table1[[#This Row],[Unit_Price]])</f>
        <v>1748585.79</v>
      </c>
      <c r="N5782" s="12">
        <f>DATE(YEAR(Table1[[#This Row],[Order_Date]]),MONTH(Table1[[#This Row],[Order_Date]]),1)</f>
        <v>45139</v>
      </c>
    </row>
    <row r="5783" spans="1:14">
      <c r="A5783" t="s">
        <v>1273</v>
      </c>
      <c r="B5783" t="s">
        <v>1168</v>
      </c>
      <c r="C5783" t="s">
        <v>1169</v>
      </c>
      <c r="D5783" t="s">
        <v>53</v>
      </c>
      <c r="E5783" t="s">
        <v>269</v>
      </c>
      <c r="F5783" t="s">
        <v>29</v>
      </c>
      <c r="G5783">
        <v>6</v>
      </c>
      <c r="H5783">
        <v>890.46</v>
      </c>
      <c r="I5783">
        <v>5342.76</v>
      </c>
      <c r="J5783">
        <v>522</v>
      </c>
      <c r="K5783">
        <v>10</v>
      </c>
      <c r="L5783" t="s">
        <v>18</v>
      </c>
      <c r="M5783">
        <f>(Table1[[#This Row],[Current_Stock]]*Table1[[#This Row],[Unit_Price]])</f>
        <v>464820.12</v>
      </c>
      <c r="N5783" s="12">
        <f>DATE(YEAR(Table1[[#This Row],[Order_Date]]),MONTH(Table1[[#This Row],[Order_Date]]),1)</f>
        <v>45017</v>
      </c>
    </row>
    <row r="5784" spans="1:14">
      <c r="A5784" t="s">
        <v>116</v>
      </c>
      <c r="B5784" t="s">
        <v>302</v>
      </c>
      <c r="C5784" t="s">
        <v>303</v>
      </c>
      <c r="D5784" t="s">
        <v>38</v>
      </c>
      <c r="E5784" t="s">
        <v>80</v>
      </c>
      <c r="F5784" t="s">
        <v>40</v>
      </c>
      <c r="G5784">
        <v>15</v>
      </c>
      <c r="H5784">
        <v>3508.38</v>
      </c>
      <c r="I5784">
        <v>52625.7</v>
      </c>
      <c r="J5784">
        <v>190</v>
      </c>
      <c r="K5784">
        <v>11</v>
      </c>
      <c r="L5784" t="s">
        <v>18</v>
      </c>
      <c r="M5784">
        <f>(Table1[[#This Row],[Current_Stock]]*Table1[[#This Row],[Unit_Price]])</f>
        <v>666592.20000000007</v>
      </c>
      <c r="N5784" s="12">
        <f>DATE(YEAR(Table1[[#This Row],[Order_Date]]),MONTH(Table1[[#This Row],[Order_Date]]),1)</f>
        <v>45170</v>
      </c>
    </row>
    <row r="5785" spans="1:14">
      <c r="A5785" t="s">
        <v>1231</v>
      </c>
      <c r="B5785" t="s">
        <v>1150</v>
      </c>
      <c r="C5785" t="s">
        <v>1151</v>
      </c>
      <c r="D5785" t="s">
        <v>33</v>
      </c>
      <c r="E5785" t="s">
        <v>269</v>
      </c>
      <c r="F5785" t="s">
        <v>29</v>
      </c>
      <c r="G5785">
        <v>21</v>
      </c>
      <c r="H5785">
        <v>3533.46</v>
      </c>
      <c r="I5785">
        <v>74202.66</v>
      </c>
      <c r="J5785">
        <v>101</v>
      </c>
      <c r="K5785">
        <v>13</v>
      </c>
      <c r="L5785" t="s">
        <v>18</v>
      </c>
      <c r="M5785">
        <f>(Table1[[#This Row],[Current_Stock]]*Table1[[#This Row],[Unit_Price]])</f>
        <v>356879.46</v>
      </c>
      <c r="N5785" s="12">
        <f>DATE(YEAR(Table1[[#This Row],[Order_Date]]),MONTH(Table1[[#This Row],[Order_Date]]),1)</f>
        <v>45047</v>
      </c>
    </row>
    <row r="5786" spans="1:14">
      <c r="A5786" t="s">
        <v>1140</v>
      </c>
      <c r="B5786" t="s">
        <v>325</v>
      </c>
      <c r="C5786" t="s">
        <v>326</v>
      </c>
      <c r="D5786" t="s">
        <v>27</v>
      </c>
      <c r="E5786" t="s">
        <v>330</v>
      </c>
      <c r="F5786" t="s">
        <v>46</v>
      </c>
      <c r="G5786">
        <v>9</v>
      </c>
      <c r="H5786">
        <v>4402.04</v>
      </c>
      <c r="I5786">
        <v>39618.36</v>
      </c>
      <c r="J5786">
        <v>517</v>
      </c>
      <c r="K5786">
        <v>3</v>
      </c>
      <c r="L5786" t="s">
        <v>55</v>
      </c>
      <c r="M5786">
        <f>(Table1[[#This Row],[Current_Stock]]*Table1[[#This Row],[Unit_Price]])</f>
        <v>2275854.6800000002</v>
      </c>
      <c r="N5786" s="12">
        <f>DATE(YEAR(Table1[[#This Row],[Order_Date]]),MONTH(Table1[[#This Row],[Order_Date]]),1)</f>
        <v>44986</v>
      </c>
    </row>
    <row r="5787" spans="1:14">
      <c r="A5787" t="s">
        <v>769</v>
      </c>
      <c r="B5787" t="s">
        <v>873</v>
      </c>
      <c r="C5787" t="s">
        <v>874</v>
      </c>
      <c r="D5787" t="s">
        <v>22</v>
      </c>
      <c r="E5787" t="s">
        <v>153</v>
      </c>
      <c r="F5787" t="s">
        <v>40</v>
      </c>
      <c r="G5787">
        <v>45</v>
      </c>
      <c r="H5787">
        <v>10094.08</v>
      </c>
      <c r="I5787">
        <v>454233.59999999998</v>
      </c>
      <c r="J5787">
        <v>32</v>
      </c>
      <c r="K5787">
        <v>2</v>
      </c>
      <c r="L5787" t="s">
        <v>105</v>
      </c>
      <c r="M5787">
        <f>(Table1[[#This Row],[Current_Stock]]*Table1[[#This Row],[Unit_Price]])</f>
        <v>323010.56</v>
      </c>
      <c r="N5787" s="12">
        <f>DATE(YEAR(Table1[[#This Row],[Order_Date]]),MONTH(Table1[[#This Row],[Order_Date]]),1)</f>
        <v>44927</v>
      </c>
    </row>
    <row r="5788" spans="1:14">
      <c r="A5788" t="s">
        <v>1006</v>
      </c>
      <c r="B5788" t="s">
        <v>1051</v>
      </c>
      <c r="C5788" t="s">
        <v>1052</v>
      </c>
      <c r="D5788" t="s">
        <v>84</v>
      </c>
      <c r="E5788" t="s">
        <v>211</v>
      </c>
      <c r="F5788" t="s">
        <v>40</v>
      </c>
      <c r="G5788">
        <v>22</v>
      </c>
      <c r="H5788">
        <v>14755.44</v>
      </c>
      <c r="I5788">
        <v>324619.68</v>
      </c>
      <c r="J5788">
        <v>218</v>
      </c>
      <c r="K5788">
        <v>14</v>
      </c>
      <c r="L5788" t="s">
        <v>18</v>
      </c>
      <c r="M5788">
        <f>(Table1[[#This Row],[Current_Stock]]*Table1[[#This Row],[Unit_Price]])</f>
        <v>3216685.92</v>
      </c>
      <c r="N5788" s="12">
        <f>DATE(YEAR(Table1[[#This Row],[Order_Date]]),MONTH(Table1[[#This Row],[Order_Date]]),1)</f>
        <v>45505</v>
      </c>
    </row>
    <row r="5789" spans="1:14">
      <c r="A5789" t="s">
        <v>200</v>
      </c>
      <c r="B5789" t="s">
        <v>746</v>
      </c>
      <c r="C5789" t="s">
        <v>747</v>
      </c>
      <c r="D5789" t="s">
        <v>44</v>
      </c>
      <c r="E5789" t="s">
        <v>34</v>
      </c>
      <c r="F5789" t="s">
        <v>60</v>
      </c>
      <c r="G5789">
        <v>50</v>
      </c>
      <c r="H5789">
        <v>3495.41</v>
      </c>
      <c r="I5789">
        <v>174770.5</v>
      </c>
      <c r="J5789">
        <v>92</v>
      </c>
      <c r="K5789">
        <v>6</v>
      </c>
      <c r="L5789" t="s">
        <v>18</v>
      </c>
      <c r="M5789">
        <f>(Table1[[#This Row],[Current_Stock]]*Table1[[#This Row],[Unit_Price]])</f>
        <v>321577.71999999997</v>
      </c>
      <c r="N5789" s="12">
        <f>DATE(YEAR(Table1[[#This Row],[Order_Date]]),MONTH(Table1[[#This Row],[Order_Date]]),1)</f>
        <v>45627</v>
      </c>
    </row>
    <row r="5790" spans="1:14">
      <c r="A5790" t="s">
        <v>47</v>
      </c>
      <c r="B5790" t="s">
        <v>111</v>
      </c>
      <c r="C5790" t="s">
        <v>112</v>
      </c>
      <c r="D5790" t="s">
        <v>84</v>
      </c>
      <c r="E5790" t="s">
        <v>277</v>
      </c>
      <c r="F5790" t="s">
        <v>40</v>
      </c>
      <c r="G5790">
        <v>17</v>
      </c>
      <c r="H5790">
        <v>22787.7</v>
      </c>
      <c r="I5790">
        <v>387390.9</v>
      </c>
      <c r="J5790">
        <v>160</v>
      </c>
      <c r="K5790">
        <v>13</v>
      </c>
      <c r="L5790" t="s">
        <v>18</v>
      </c>
      <c r="M5790">
        <f>(Table1[[#This Row],[Current_Stock]]*Table1[[#This Row],[Unit_Price]])</f>
        <v>3646032</v>
      </c>
      <c r="N5790" s="12">
        <f>DATE(YEAR(Table1[[#This Row],[Order_Date]]),MONTH(Table1[[#This Row],[Order_Date]]),1)</f>
        <v>45505</v>
      </c>
    </row>
    <row r="5791" spans="1:14">
      <c r="A5791" t="s">
        <v>185</v>
      </c>
      <c r="B5791" t="s">
        <v>441</v>
      </c>
      <c r="C5791" t="s">
        <v>442</v>
      </c>
      <c r="D5791" t="s">
        <v>96</v>
      </c>
      <c r="E5791" t="s">
        <v>34</v>
      </c>
      <c r="F5791" t="s">
        <v>40</v>
      </c>
      <c r="G5791">
        <v>6</v>
      </c>
      <c r="H5791">
        <v>1310.57</v>
      </c>
      <c r="I5791">
        <v>7863.42</v>
      </c>
      <c r="J5791">
        <v>569</v>
      </c>
      <c r="K5791">
        <v>2</v>
      </c>
      <c r="L5791" t="s">
        <v>55</v>
      </c>
      <c r="M5791">
        <f>(Table1[[#This Row],[Current_Stock]]*Table1[[#This Row],[Unit_Price]])</f>
        <v>745714.33</v>
      </c>
      <c r="N5791" s="12">
        <f>DATE(YEAR(Table1[[#This Row],[Order_Date]]),MONTH(Table1[[#This Row],[Order_Date]]),1)</f>
        <v>45505</v>
      </c>
    </row>
    <row r="5792" spans="1:14">
      <c r="A5792" t="s">
        <v>1173</v>
      </c>
      <c r="B5792" t="s">
        <v>977</v>
      </c>
      <c r="C5792" t="s">
        <v>978</v>
      </c>
      <c r="D5792" t="s">
        <v>96</v>
      </c>
      <c r="E5792" t="s">
        <v>73</v>
      </c>
      <c r="F5792" t="s">
        <v>40</v>
      </c>
      <c r="G5792">
        <v>8</v>
      </c>
      <c r="H5792">
        <v>1120.29</v>
      </c>
      <c r="I5792">
        <v>8962.32</v>
      </c>
      <c r="J5792">
        <v>483</v>
      </c>
      <c r="K5792">
        <v>3</v>
      </c>
      <c r="L5792" t="s">
        <v>55</v>
      </c>
      <c r="M5792">
        <f>(Table1[[#This Row],[Current_Stock]]*Table1[[#This Row],[Unit_Price]])</f>
        <v>541100.06999999995</v>
      </c>
      <c r="N5792" s="12">
        <f>DATE(YEAR(Table1[[#This Row],[Order_Date]]),MONTH(Table1[[#This Row],[Order_Date]]),1)</f>
        <v>45566</v>
      </c>
    </row>
    <row r="5793" spans="1:14">
      <c r="A5793" t="s">
        <v>942</v>
      </c>
      <c r="B5793" t="s">
        <v>216</v>
      </c>
      <c r="C5793" t="s">
        <v>217</v>
      </c>
      <c r="D5793" t="s">
        <v>27</v>
      </c>
      <c r="E5793" t="s">
        <v>54</v>
      </c>
      <c r="F5793" t="s">
        <v>40</v>
      </c>
      <c r="G5793">
        <v>8</v>
      </c>
      <c r="H5793">
        <v>1458.51</v>
      </c>
      <c r="I5793">
        <v>11668.08</v>
      </c>
      <c r="J5793">
        <v>421</v>
      </c>
      <c r="K5793">
        <v>13</v>
      </c>
      <c r="L5793" t="s">
        <v>55</v>
      </c>
      <c r="M5793">
        <f>(Table1[[#This Row],[Current_Stock]]*Table1[[#This Row],[Unit_Price]])</f>
        <v>614032.71</v>
      </c>
      <c r="N5793" s="12">
        <f>DATE(YEAR(Table1[[#This Row],[Order_Date]]),MONTH(Table1[[#This Row],[Order_Date]]),1)</f>
        <v>45108</v>
      </c>
    </row>
    <row r="5794" spans="1:14">
      <c r="A5794" t="s">
        <v>850</v>
      </c>
      <c r="B5794" t="s">
        <v>138</v>
      </c>
      <c r="C5794" t="s">
        <v>139</v>
      </c>
      <c r="D5794" t="s">
        <v>27</v>
      </c>
      <c r="E5794" t="s">
        <v>23</v>
      </c>
      <c r="F5794" t="s">
        <v>46</v>
      </c>
      <c r="G5794">
        <v>1</v>
      </c>
      <c r="H5794">
        <v>1785.04</v>
      </c>
      <c r="I5794">
        <v>1785.04</v>
      </c>
      <c r="J5794">
        <v>445</v>
      </c>
      <c r="K5794">
        <v>5</v>
      </c>
      <c r="L5794" t="s">
        <v>55</v>
      </c>
      <c r="M5794">
        <f>(Table1[[#This Row],[Current_Stock]]*Table1[[#This Row],[Unit_Price]])</f>
        <v>794342.79999999993</v>
      </c>
      <c r="N5794" s="12">
        <f>DATE(YEAR(Table1[[#This Row],[Order_Date]]),MONTH(Table1[[#This Row],[Order_Date]]),1)</f>
        <v>45017</v>
      </c>
    </row>
    <row r="5795" spans="1:14">
      <c r="A5795" t="s">
        <v>771</v>
      </c>
      <c r="B5795" t="s">
        <v>1117</v>
      </c>
      <c r="C5795" t="s">
        <v>1118</v>
      </c>
      <c r="D5795" t="s">
        <v>84</v>
      </c>
      <c r="E5795" t="s">
        <v>34</v>
      </c>
      <c r="F5795" t="s">
        <v>46</v>
      </c>
      <c r="G5795">
        <v>18</v>
      </c>
      <c r="H5795">
        <v>21541.65</v>
      </c>
      <c r="I5795">
        <v>387749.7</v>
      </c>
      <c r="J5795">
        <v>99</v>
      </c>
      <c r="K5795">
        <v>4</v>
      </c>
      <c r="L5795" t="s">
        <v>18</v>
      </c>
      <c r="M5795">
        <f>(Table1[[#This Row],[Current_Stock]]*Table1[[#This Row],[Unit_Price]])</f>
        <v>2132623.35</v>
      </c>
      <c r="N5795" s="12">
        <f>DATE(YEAR(Table1[[#This Row],[Order_Date]]),MONTH(Table1[[#This Row],[Order_Date]]),1)</f>
        <v>44986</v>
      </c>
    </row>
    <row r="5796" spans="1:14">
      <c r="A5796" t="s">
        <v>985</v>
      </c>
      <c r="B5796" t="s">
        <v>311</v>
      </c>
      <c r="C5796" t="s">
        <v>312</v>
      </c>
      <c r="D5796" t="s">
        <v>22</v>
      </c>
      <c r="E5796" t="s">
        <v>277</v>
      </c>
      <c r="F5796" t="s">
        <v>40</v>
      </c>
      <c r="G5796">
        <v>28</v>
      </c>
      <c r="H5796">
        <v>18784.580000000002</v>
      </c>
      <c r="I5796">
        <v>525968.24</v>
      </c>
      <c r="J5796">
        <v>57</v>
      </c>
      <c r="K5796">
        <v>12</v>
      </c>
      <c r="L5796" t="s">
        <v>105</v>
      </c>
      <c r="M5796">
        <f>(Table1[[#This Row],[Current_Stock]]*Table1[[#This Row],[Unit_Price]])</f>
        <v>1070721.06</v>
      </c>
      <c r="N5796" s="12">
        <f>DATE(YEAR(Table1[[#This Row],[Order_Date]]),MONTH(Table1[[#This Row],[Order_Date]]),1)</f>
        <v>45078</v>
      </c>
    </row>
    <row r="5797" spans="1:14">
      <c r="A5797" t="s">
        <v>101</v>
      </c>
      <c r="B5797" t="s">
        <v>522</v>
      </c>
      <c r="C5797" t="s">
        <v>523</v>
      </c>
      <c r="D5797" t="s">
        <v>15</v>
      </c>
      <c r="E5797" t="s">
        <v>243</v>
      </c>
      <c r="F5797" t="s">
        <v>46</v>
      </c>
      <c r="G5797">
        <v>18</v>
      </c>
      <c r="H5797">
        <v>81.64</v>
      </c>
      <c r="I5797">
        <v>1469.52</v>
      </c>
      <c r="J5797">
        <v>165</v>
      </c>
      <c r="K5797">
        <v>6</v>
      </c>
      <c r="L5797" t="s">
        <v>18</v>
      </c>
      <c r="M5797">
        <f>(Table1[[#This Row],[Current_Stock]]*Table1[[#This Row],[Unit_Price]])</f>
        <v>13470.6</v>
      </c>
      <c r="N5797" s="12">
        <f>DATE(YEAR(Table1[[#This Row],[Order_Date]]),MONTH(Table1[[#This Row],[Order_Date]]),1)</f>
        <v>45047</v>
      </c>
    </row>
    <row r="5798" spans="1:14">
      <c r="A5798" t="s">
        <v>1376</v>
      </c>
      <c r="B5798" t="s">
        <v>1268</v>
      </c>
      <c r="C5798" t="s">
        <v>1269</v>
      </c>
      <c r="D5798" t="s">
        <v>38</v>
      </c>
      <c r="E5798" t="s">
        <v>104</v>
      </c>
      <c r="F5798" t="s">
        <v>17</v>
      </c>
      <c r="G5798">
        <v>8</v>
      </c>
      <c r="H5798">
        <v>1868.33</v>
      </c>
      <c r="I5798">
        <v>14946.64</v>
      </c>
      <c r="J5798">
        <v>250</v>
      </c>
      <c r="K5798">
        <v>3</v>
      </c>
      <c r="L5798" t="s">
        <v>18</v>
      </c>
      <c r="M5798">
        <f>(Table1[[#This Row],[Current_Stock]]*Table1[[#This Row],[Unit_Price]])</f>
        <v>467082.5</v>
      </c>
      <c r="N5798" s="12">
        <f>DATE(YEAR(Table1[[#This Row],[Order_Date]]),MONTH(Table1[[#This Row],[Order_Date]]),1)</f>
        <v>45078</v>
      </c>
    </row>
    <row r="5799" spans="1:14">
      <c r="A5799" t="s">
        <v>172</v>
      </c>
      <c r="B5799" t="s">
        <v>577</v>
      </c>
      <c r="C5799" t="s">
        <v>578</v>
      </c>
      <c r="D5799" t="s">
        <v>53</v>
      </c>
      <c r="E5799" t="s">
        <v>89</v>
      </c>
      <c r="F5799" t="s">
        <v>46</v>
      </c>
      <c r="G5799">
        <v>4</v>
      </c>
      <c r="H5799">
        <v>1769.2</v>
      </c>
      <c r="I5799">
        <v>7076.8</v>
      </c>
      <c r="J5799">
        <v>526</v>
      </c>
      <c r="K5799">
        <v>5</v>
      </c>
      <c r="L5799" t="s">
        <v>18</v>
      </c>
      <c r="M5799">
        <f>(Table1[[#This Row],[Current_Stock]]*Table1[[#This Row],[Unit_Price]])</f>
        <v>930599.20000000007</v>
      </c>
      <c r="N5799" s="12">
        <f>DATE(YEAR(Table1[[#This Row],[Order_Date]]),MONTH(Table1[[#This Row],[Order_Date]]),1)</f>
        <v>45200</v>
      </c>
    </row>
    <row r="5800" spans="1:14">
      <c r="A5800" t="s">
        <v>278</v>
      </c>
      <c r="B5800" t="s">
        <v>808</v>
      </c>
      <c r="C5800" t="s">
        <v>809</v>
      </c>
      <c r="D5800" t="s">
        <v>33</v>
      </c>
      <c r="E5800" t="s">
        <v>45</v>
      </c>
      <c r="F5800" t="s">
        <v>40</v>
      </c>
      <c r="G5800">
        <v>20</v>
      </c>
      <c r="H5800">
        <v>453.85</v>
      </c>
      <c r="I5800">
        <v>9077</v>
      </c>
      <c r="J5800">
        <v>226</v>
      </c>
      <c r="K5800">
        <v>9</v>
      </c>
      <c r="L5800" t="s">
        <v>18</v>
      </c>
      <c r="M5800">
        <f>(Table1[[#This Row],[Current_Stock]]*Table1[[#This Row],[Unit_Price]])</f>
        <v>102570.1</v>
      </c>
      <c r="N5800" s="12">
        <f>DATE(YEAR(Table1[[#This Row],[Order_Date]]),MONTH(Table1[[#This Row],[Order_Date]]),1)</f>
        <v>44958</v>
      </c>
    </row>
    <row r="5801" spans="1:14">
      <c r="A5801" t="s">
        <v>1318</v>
      </c>
      <c r="B5801" t="s">
        <v>566</v>
      </c>
      <c r="C5801" t="s">
        <v>567</v>
      </c>
      <c r="D5801" t="s">
        <v>15</v>
      </c>
      <c r="E5801" t="s">
        <v>184</v>
      </c>
      <c r="F5801" t="s">
        <v>46</v>
      </c>
      <c r="G5801">
        <v>17</v>
      </c>
      <c r="H5801">
        <v>240.54</v>
      </c>
      <c r="I5801">
        <v>4089.18</v>
      </c>
      <c r="J5801">
        <v>167</v>
      </c>
      <c r="K5801">
        <v>5</v>
      </c>
      <c r="L5801" t="s">
        <v>18</v>
      </c>
      <c r="M5801">
        <f>(Table1[[#This Row],[Current_Stock]]*Table1[[#This Row],[Unit_Price]])</f>
        <v>40170.18</v>
      </c>
      <c r="N5801" s="12">
        <f>DATE(YEAR(Table1[[#This Row],[Order_Date]]),MONTH(Table1[[#This Row],[Order_Date]]),1)</f>
        <v>45444</v>
      </c>
    </row>
    <row r="5802" spans="1:14">
      <c r="A5802" t="s">
        <v>723</v>
      </c>
      <c r="B5802" t="s">
        <v>1099</v>
      </c>
      <c r="C5802" t="s">
        <v>1100</v>
      </c>
      <c r="D5802" t="s">
        <v>38</v>
      </c>
      <c r="E5802" t="s">
        <v>89</v>
      </c>
      <c r="F5802" t="s">
        <v>60</v>
      </c>
      <c r="G5802">
        <v>11</v>
      </c>
      <c r="H5802">
        <v>3708.13</v>
      </c>
      <c r="I5802">
        <v>40789.43</v>
      </c>
      <c r="J5802">
        <v>197</v>
      </c>
      <c r="K5802">
        <v>11</v>
      </c>
      <c r="L5802" t="s">
        <v>18</v>
      </c>
      <c r="M5802">
        <f>(Table1[[#This Row],[Current_Stock]]*Table1[[#This Row],[Unit_Price]])</f>
        <v>730501.61</v>
      </c>
      <c r="N5802" s="12">
        <f>DATE(YEAR(Table1[[#This Row],[Order_Date]]),MONTH(Table1[[#This Row],[Order_Date]]),1)</f>
        <v>45108</v>
      </c>
    </row>
    <row r="5803" spans="1:14">
      <c r="A5803" t="s">
        <v>1365</v>
      </c>
      <c r="B5803" t="s">
        <v>1284</v>
      </c>
      <c r="C5803" t="s">
        <v>1285</v>
      </c>
      <c r="D5803" t="s">
        <v>183</v>
      </c>
      <c r="E5803" t="s">
        <v>50</v>
      </c>
      <c r="F5803" t="s">
        <v>46</v>
      </c>
      <c r="G5803">
        <v>25</v>
      </c>
      <c r="H5803">
        <v>2610.4499999999998</v>
      </c>
      <c r="I5803">
        <v>65261.25</v>
      </c>
      <c r="J5803">
        <v>199</v>
      </c>
      <c r="K5803">
        <v>13</v>
      </c>
      <c r="L5803" t="s">
        <v>18</v>
      </c>
      <c r="M5803">
        <f>(Table1[[#This Row],[Current_Stock]]*Table1[[#This Row],[Unit_Price]])</f>
        <v>519479.55</v>
      </c>
      <c r="N5803" s="12">
        <f>DATE(YEAR(Table1[[#This Row],[Order_Date]]),MONTH(Table1[[#This Row],[Order_Date]]),1)</f>
        <v>45139</v>
      </c>
    </row>
    <row r="5804" spans="1:14">
      <c r="A5804" t="s">
        <v>972</v>
      </c>
      <c r="B5804" t="s">
        <v>696</v>
      </c>
      <c r="C5804" t="s">
        <v>697</v>
      </c>
      <c r="D5804" t="s">
        <v>44</v>
      </c>
      <c r="E5804" t="s">
        <v>34</v>
      </c>
      <c r="F5804" t="s">
        <v>46</v>
      </c>
      <c r="G5804">
        <v>42</v>
      </c>
      <c r="H5804">
        <v>2659.57</v>
      </c>
      <c r="I5804">
        <v>111701.94</v>
      </c>
      <c r="J5804">
        <v>101</v>
      </c>
      <c r="K5804">
        <v>6</v>
      </c>
      <c r="L5804" t="s">
        <v>105</v>
      </c>
      <c r="M5804">
        <f>(Table1[[#This Row],[Current_Stock]]*Table1[[#This Row],[Unit_Price]])</f>
        <v>268616.57</v>
      </c>
      <c r="N5804" s="12">
        <f>DATE(YEAR(Table1[[#This Row],[Order_Date]]),MONTH(Table1[[#This Row],[Order_Date]]),1)</f>
        <v>45505</v>
      </c>
    </row>
    <row r="5805" spans="1:14">
      <c r="A5805" t="s">
        <v>150</v>
      </c>
      <c r="B5805" t="s">
        <v>909</v>
      </c>
      <c r="C5805" t="s">
        <v>910</v>
      </c>
      <c r="D5805" t="s">
        <v>183</v>
      </c>
      <c r="E5805" t="s">
        <v>277</v>
      </c>
      <c r="F5805" t="s">
        <v>60</v>
      </c>
      <c r="G5805">
        <v>18</v>
      </c>
      <c r="H5805">
        <v>4413.1400000000003</v>
      </c>
      <c r="I5805">
        <v>79436.52</v>
      </c>
      <c r="J5805">
        <v>101</v>
      </c>
      <c r="K5805">
        <v>14</v>
      </c>
      <c r="L5805" t="s">
        <v>18</v>
      </c>
      <c r="M5805">
        <f>(Table1[[#This Row],[Current_Stock]]*Table1[[#This Row],[Unit_Price]])</f>
        <v>445727.14</v>
      </c>
      <c r="N5805" s="12">
        <f>DATE(YEAR(Table1[[#This Row],[Order_Date]]),MONTH(Table1[[#This Row],[Order_Date]]),1)</f>
        <v>45078</v>
      </c>
    </row>
    <row r="5806" spans="1:14">
      <c r="A5806" t="s">
        <v>834</v>
      </c>
      <c r="B5806" t="s">
        <v>865</v>
      </c>
      <c r="C5806" t="s">
        <v>866</v>
      </c>
      <c r="D5806" t="s">
        <v>22</v>
      </c>
      <c r="E5806" t="s">
        <v>54</v>
      </c>
      <c r="F5806" t="s">
        <v>60</v>
      </c>
      <c r="G5806">
        <v>34</v>
      </c>
      <c r="H5806">
        <v>17326.310000000001</v>
      </c>
      <c r="I5806">
        <v>589094.54</v>
      </c>
      <c r="J5806">
        <v>43</v>
      </c>
      <c r="K5806">
        <v>11</v>
      </c>
      <c r="L5806" t="s">
        <v>18</v>
      </c>
      <c r="M5806">
        <f>(Table1[[#This Row],[Current_Stock]]*Table1[[#This Row],[Unit_Price]])</f>
        <v>745031.33000000007</v>
      </c>
      <c r="N5806" s="12">
        <f>DATE(YEAR(Table1[[#This Row],[Order_Date]]),MONTH(Table1[[#This Row],[Order_Date]]),1)</f>
        <v>45505</v>
      </c>
    </row>
    <row r="5807" spans="1:14">
      <c r="A5807" t="s">
        <v>1328</v>
      </c>
      <c r="B5807" t="s">
        <v>604</v>
      </c>
      <c r="C5807" t="s">
        <v>605</v>
      </c>
      <c r="D5807" t="s">
        <v>27</v>
      </c>
      <c r="E5807" t="s">
        <v>34</v>
      </c>
      <c r="F5807" t="s">
        <v>40</v>
      </c>
      <c r="G5807">
        <v>6</v>
      </c>
      <c r="H5807">
        <v>2714.43</v>
      </c>
      <c r="I5807">
        <v>16286.58</v>
      </c>
      <c r="J5807">
        <v>433</v>
      </c>
      <c r="K5807">
        <v>6</v>
      </c>
      <c r="L5807" t="s">
        <v>55</v>
      </c>
      <c r="M5807">
        <f>(Table1[[#This Row],[Current_Stock]]*Table1[[#This Row],[Unit_Price]])</f>
        <v>1175348.19</v>
      </c>
      <c r="N5807" s="12">
        <f>DATE(YEAR(Table1[[#This Row],[Order_Date]]),MONTH(Table1[[#This Row],[Order_Date]]),1)</f>
        <v>45323</v>
      </c>
    </row>
    <row r="5808" spans="1:14">
      <c r="A5808" t="s">
        <v>1375</v>
      </c>
      <c r="B5808" t="s">
        <v>811</v>
      </c>
      <c r="C5808" t="s">
        <v>812</v>
      </c>
      <c r="D5808" t="s">
        <v>33</v>
      </c>
      <c r="E5808" t="s">
        <v>277</v>
      </c>
      <c r="F5808" t="s">
        <v>46</v>
      </c>
      <c r="G5808">
        <v>14</v>
      </c>
      <c r="H5808">
        <v>453.72</v>
      </c>
      <c r="I5808">
        <v>6352.08</v>
      </c>
      <c r="J5808">
        <v>210</v>
      </c>
      <c r="K5808">
        <v>5</v>
      </c>
      <c r="L5808" t="s">
        <v>18</v>
      </c>
      <c r="M5808">
        <f>(Table1[[#This Row],[Current_Stock]]*Table1[[#This Row],[Unit_Price]])</f>
        <v>95281.200000000012</v>
      </c>
      <c r="N5808" s="12">
        <f>DATE(YEAR(Table1[[#This Row],[Order_Date]]),MONTH(Table1[[#This Row],[Order_Date]]),1)</f>
        <v>44927</v>
      </c>
    </row>
    <row r="5809" spans="1:14">
      <c r="A5809" t="s">
        <v>1321</v>
      </c>
      <c r="B5809" t="s">
        <v>284</v>
      </c>
      <c r="C5809" t="s">
        <v>285</v>
      </c>
      <c r="D5809" t="s">
        <v>15</v>
      </c>
      <c r="E5809" t="s">
        <v>104</v>
      </c>
      <c r="F5809" t="s">
        <v>60</v>
      </c>
      <c r="G5809">
        <v>14</v>
      </c>
      <c r="H5809">
        <v>167.55</v>
      </c>
      <c r="I5809">
        <v>2345.6999999999998</v>
      </c>
      <c r="J5809">
        <v>141</v>
      </c>
      <c r="K5809">
        <v>4</v>
      </c>
      <c r="L5809" t="s">
        <v>18</v>
      </c>
      <c r="M5809">
        <f>(Table1[[#This Row],[Current_Stock]]*Table1[[#This Row],[Unit_Price]])</f>
        <v>23624.550000000003</v>
      </c>
      <c r="N5809" s="12">
        <f>DATE(YEAR(Table1[[#This Row],[Order_Date]]),MONTH(Table1[[#This Row],[Order_Date]]),1)</f>
        <v>45108</v>
      </c>
    </row>
    <row r="5810" spans="1:14">
      <c r="A5810" t="s">
        <v>413</v>
      </c>
      <c r="B5810" t="s">
        <v>441</v>
      </c>
      <c r="C5810" t="s">
        <v>442</v>
      </c>
      <c r="D5810" t="s">
        <v>96</v>
      </c>
      <c r="E5810" t="s">
        <v>16</v>
      </c>
      <c r="F5810" t="s">
        <v>60</v>
      </c>
      <c r="G5810">
        <v>2</v>
      </c>
      <c r="H5810">
        <v>4787.09</v>
      </c>
      <c r="I5810">
        <v>9574.18</v>
      </c>
      <c r="J5810">
        <v>494</v>
      </c>
      <c r="K5810">
        <v>14</v>
      </c>
      <c r="L5810" t="s">
        <v>18</v>
      </c>
      <c r="M5810">
        <f>(Table1[[#This Row],[Current_Stock]]*Table1[[#This Row],[Unit_Price]])</f>
        <v>2364822.46</v>
      </c>
      <c r="N5810" s="12">
        <f>DATE(YEAR(Table1[[#This Row],[Order_Date]]),MONTH(Table1[[#This Row],[Order_Date]]),1)</f>
        <v>44986</v>
      </c>
    </row>
    <row r="5811" spans="1:14">
      <c r="A5811" t="s">
        <v>1337</v>
      </c>
      <c r="B5811" t="s">
        <v>187</v>
      </c>
      <c r="C5811" t="s">
        <v>188</v>
      </c>
      <c r="D5811" t="s">
        <v>53</v>
      </c>
      <c r="E5811" t="s">
        <v>282</v>
      </c>
      <c r="F5811" t="s">
        <v>40</v>
      </c>
      <c r="G5811">
        <v>8</v>
      </c>
      <c r="H5811">
        <v>3265.26</v>
      </c>
      <c r="I5811">
        <v>26122.080000000002</v>
      </c>
      <c r="J5811">
        <v>387</v>
      </c>
      <c r="K5811">
        <v>10</v>
      </c>
      <c r="L5811" t="s">
        <v>18</v>
      </c>
      <c r="M5811">
        <f>(Table1[[#This Row],[Current_Stock]]*Table1[[#This Row],[Unit_Price]])</f>
        <v>1263655.6200000001</v>
      </c>
      <c r="N5811" s="12">
        <f>DATE(YEAR(Table1[[#This Row],[Order_Date]]),MONTH(Table1[[#This Row],[Order_Date]]),1)</f>
        <v>45170</v>
      </c>
    </row>
    <row r="5812" spans="1:14">
      <c r="A5812" t="s">
        <v>912</v>
      </c>
      <c r="B5812" t="s">
        <v>280</v>
      </c>
      <c r="C5812" t="s">
        <v>281</v>
      </c>
      <c r="D5812" t="s">
        <v>22</v>
      </c>
      <c r="E5812" t="s">
        <v>184</v>
      </c>
      <c r="F5812" t="s">
        <v>29</v>
      </c>
      <c r="G5812">
        <v>40</v>
      </c>
      <c r="H5812">
        <v>3476.58</v>
      </c>
      <c r="I5812">
        <v>139063.20000000001</v>
      </c>
      <c r="J5812">
        <v>100</v>
      </c>
      <c r="K5812">
        <v>2</v>
      </c>
      <c r="L5812" t="s">
        <v>18</v>
      </c>
      <c r="M5812">
        <f>(Table1[[#This Row],[Current_Stock]]*Table1[[#This Row],[Unit_Price]])</f>
        <v>347658</v>
      </c>
      <c r="N5812" s="12">
        <f>DATE(YEAR(Table1[[#This Row],[Order_Date]]),MONTH(Table1[[#This Row],[Order_Date]]),1)</f>
        <v>45292</v>
      </c>
    </row>
    <row r="5813" spans="1:14">
      <c r="A5813" t="s">
        <v>757</v>
      </c>
      <c r="B5813" t="s">
        <v>82</v>
      </c>
      <c r="C5813" t="s">
        <v>83</v>
      </c>
      <c r="D5813" t="s">
        <v>84</v>
      </c>
      <c r="E5813" t="s">
        <v>153</v>
      </c>
      <c r="F5813" t="s">
        <v>17</v>
      </c>
      <c r="G5813">
        <v>15</v>
      </c>
      <c r="H5813">
        <v>8268.2999999999993</v>
      </c>
      <c r="I5813">
        <v>124024.5</v>
      </c>
      <c r="J5813">
        <v>114</v>
      </c>
      <c r="K5813">
        <v>9</v>
      </c>
      <c r="L5813" t="s">
        <v>18</v>
      </c>
      <c r="M5813">
        <f>(Table1[[#This Row],[Current_Stock]]*Table1[[#This Row],[Unit_Price]])</f>
        <v>942586.2</v>
      </c>
      <c r="N5813" s="12">
        <f>DATE(YEAR(Table1[[#This Row],[Order_Date]]),MONTH(Table1[[#This Row],[Order_Date]]),1)</f>
        <v>45261</v>
      </c>
    </row>
    <row r="5814" spans="1:14">
      <c r="A5814" t="s">
        <v>1362</v>
      </c>
      <c r="B5814" t="s">
        <v>522</v>
      </c>
      <c r="C5814" t="s">
        <v>523</v>
      </c>
      <c r="D5814" t="s">
        <v>15</v>
      </c>
      <c r="E5814" t="s">
        <v>28</v>
      </c>
      <c r="F5814" t="s">
        <v>40</v>
      </c>
      <c r="G5814">
        <v>11</v>
      </c>
      <c r="H5814">
        <v>223.14</v>
      </c>
      <c r="I5814">
        <v>2454.54</v>
      </c>
      <c r="J5814">
        <v>91</v>
      </c>
      <c r="K5814">
        <v>3</v>
      </c>
      <c r="L5814" t="s">
        <v>18</v>
      </c>
      <c r="M5814">
        <f>(Table1[[#This Row],[Current_Stock]]*Table1[[#This Row],[Unit_Price]])</f>
        <v>20305.739999999998</v>
      </c>
      <c r="N5814" s="12">
        <f>DATE(YEAR(Table1[[#This Row],[Order_Date]]),MONTH(Table1[[#This Row],[Order_Date]]),1)</f>
        <v>45292</v>
      </c>
    </row>
    <row r="5815" spans="1:14">
      <c r="A5815" t="s">
        <v>997</v>
      </c>
      <c r="B5815" t="s">
        <v>720</v>
      </c>
      <c r="C5815" t="s">
        <v>721</v>
      </c>
      <c r="D5815" t="s">
        <v>44</v>
      </c>
      <c r="E5815" t="s">
        <v>50</v>
      </c>
      <c r="F5815" t="s">
        <v>40</v>
      </c>
      <c r="G5815">
        <v>39</v>
      </c>
      <c r="H5815">
        <v>2214.8200000000002</v>
      </c>
      <c r="I5815">
        <v>86377.98</v>
      </c>
      <c r="J5815">
        <v>37</v>
      </c>
      <c r="K5815">
        <v>2</v>
      </c>
      <c r="L5815" t="s">
        <v>18</v>
      </c>
      <c r="M5815">
        <f>(Table1[[#This Row],[Current_Stock]]*Table1[[#This Row],[Unit_Price]])</f>
        <v>81948.340000000011</v>
      </c>
      <c r="N5815" s="12">
        <f>DATE(YEAR(Table1[[#This Row],[Order_Date]]),MONTH(Table1[[#This Row],[Order_Date]]),1)</f>
        <v>45292</v>
      </c>
    </row>
    <row r="5816" spans="1:14">
      <c r="A5816" t="s">
        <v>503</v>
      </c>
      <c r="B5816" t="s">
        <v>213</v>
      </c>
      <c r="C5816" t="s">
        <v>214</v>
      </c>
      <c r="D5816" t="s">
        <v>33</v>
      </c>
      <c r="E5816" t="s">
        <v>89</v>
      </c>
      <c r="F5816" t="s">
        <v>29</v>
      </c>
      <c r="G5816">
        <v>18</v>
      </c>
      <c r="H5816">
        <v>1692.67</v>
      </c>
      <c r="I5816">
        <v>30468.06</v>
      </c>
      <c r="J5816">
        <v>240</v>
      </c>
      <c r="K5816">
        <v>3</v>
      </c>
      <c r="L5816" t="s">
        <v>18</v>
      </c>
      <c r="M5816">
        <f>(Table1[[#This Row],[Current_Stock]]*Table1[[#This Row],[Unit_Price]])</f>
        <v>406240.80000000005</v>
      </c>
      <c r="N5816" s="12">
        <f>DATE(YEAR(Table1[[#This Row],[Order_Date]]),MONTH(Table1[[#This Row],[Order_Date]]),1)</f>
        <v>45047</v>
      </c>
    </row>
    <row r="5817" spans="1:14">
      <c r="A5817" t="s">
        <v>1366</v>
      </c>
      <c r="B5817" t="s">
        <v>884</v>
      </c>
      <c r="C5817" t="s">
        <v>885</v>
      </c>
      <c r="D5817" t="s">
        <v>33</v>
      </c>
      <c r="E5817" t="s">
        <v>89</v>
      </c>
      <c r="F5817" t="s">
        <v>17</v>
      </c>
      <c r="G5817">
        <v>21</v>
      </c>
      <c r="H5817">
        <v>328.77</v>
      </c>
      <c r="I5817">
        <v>6904.17</v>
      </c>
      <c r="J5817">
        <v>145</v>
      </c>
      <c r="K5817">
        <v>6</v>
      </c>
      <c r="L5817" t="s">
        <v>18</v>
      </c>
      <c r="M5817">
        <f>(Table1[[#This Row],[Current_Stock]]*Table1[[#This Row],[Unit_Price]])</f>
        <v>47671.649999999994</v>
      </c>
      <c r="N5817" s="12">
        <f>DATE(YEAR(Table1[[#This Row],[Order_Date]]),MONTH(Table1[[#This Row],[Order_Date]]),1)</f>
        <v>45383</v>
      </c>
    </row>
    <row r="5818" spans="1:14">
      <c r="A5818" t="s">
        <v>1140</v>
      </c>
      <c r="B5818" t="s">
        <v>601</v>
      </c>
      <c r="C5818" t="s">
        <v>602</v>
      </c>
      <c r="D5818" t="s">
        <v>84</v>
      </c>
      <c r="E5818" t="s">
        <v>167</v>
      </c>
      <c r="F5818" t="s">
        <v>46</v>
      </c>
      <c r="G5818">
        <v>8</v>
      </c>
      <c r="H5818">
        <v>9501.84</v>
      </c>
      <c r="I5818">
        <v>76014.720000000001</v>
      </c>
      <c r="J5818">
        <v>89</v>
      </c>
      <c r="K5818">
        <v>5</v>
      </c>
      <c r="L5818" t="s">
        <v>18</v>
      </c>
      <c r="M5818">
        <f>(Table1[[#This Row],[Current_Stock]]*Table1[[#This Row],[Unit_Price]])</f>
        <v>845663.76</v>
      </c>
      <c r="N5818" s="12">
        <f>DATE(YEAR(Table1[[#This Row],[Order_Date]]),MONTH(Table1[[#This Row],[Order_Date]]),1)</f>
        <v>44986</v>
      </c>
    </row>
    <row r="5819" spans="1:14">
      <c r="A5819" t="s">
        <v>1096</v>
      </c>
      <c r="B5819" t="s">
        <v>623</v>
      </c>
      <c r="C5819" t="s">
        <v>624</v>
      </c>
      <c r="D5819" t="s">
        <v>38</v>
      </c>
      <c r="E5819" t="s">
        <v>23</v>
      </c>
      <c r="F5819" t="s">
        <v>29</v>
      </c>
      <c r="G5819">
        <v>23</v>
      </c>
      <c r="H5819">
        <v>1826.59</v>
      </c>
      <c r="I5819">
        <v>42011.57</v>
      </c>
      <c r="J5819">
        <v>163</v>
      </c>
      <c r="K5819">
        <v>14</v>
      </c>
      <c r="L5819" t="s">
        <v>18</v>
      </c>
      <c r="M5819">
        <f>(Table1[[#This Row],[Current_Stock]]*Table1[[#This Row],[Unit_Price]])</f>
        <v>297734.17</v>
      </c>
      <c r="N5819" s="12">
        <f>DATE(YEAR(Table1[[#This Row],[Order_Date]]),MONTH(Table1[[#This Row],[Order_Date]]),1)</f>
        <v>45047</v>
      </c>
    </row>
    <row r="5820" spans="1:14">
      <c r="A5820" t="s">
        <v>903</v>
      </c>
      <c r="B5820" t="s">
        <v>691</v>
      </c>
      <c r="C5820" t="s">
        <v>692</v>
      </c>
      <c r="D5820" t="s">
        <v>33</v>
      </c>
      <c r="E5820" t="s">
        <v>34</v>
      </c>
      <c r="F5820" t="s">
        <v>40</v>
      </c>
      <c r="G5820">
        <v>27</v>
      </c>
      <c r="H5820">
        <v>1375.4</v>
      </c>
      <c r="I5820">
        <v>37135.800000000003</v>
      </c>
      <c r="J5820">
        <v>177</v>
      </c>
      <c r="K5820">
        <v>12</v>
      </c>
      <c r="L5820" t="s">
        <v>18</v>
      </c>
      <c r="M5820">
        <f>(Table1[[#This Row],[Current_Stock]]*Table1[[#This Row],[Unit_Price]])</f>
        <v>243445.80000000002</v>
      </c>
      <c r="N5820" s="12">
        <f>DATE(YEAR(Table1[[#This Row],[Order_Date]]),MONTH(Table1[[#This Row],[Order_Date]]),1)</f>
        <v>44927</v>
      </c>
    </row>
    <row r="5821" spans="1:14">
      <c r="A5821" t="s">
        <v>1074</v>
      </c>
      <c r="B5821" t="s">
        <v>284</v>
      </c>
      <c r="C5821" t="s">
        <v>285</v>
      </c>
      <c r="D5821" t="s">
        <v>15</v>
      </c>
      <c r="E5821" t="s">
        <v>45</v>
      </c>
      <c r="F5821" t="s">
        <v>60</v>
      </c>
      <c r="G5821">
        <v>17</v>
      </c>
      <c r="H5821">
        <v>388.87</v>
      </c>
      <c r="I5821">
        <v>6610.79</v>
      </c>
      <c r="J5821">
        <v>98</v>
      </c>
      <c r="K5821">
        <v>13</v>
      </c>
      <c r="L5821" t="s">
        <v>18</v>
      </c>
      <c r="M5821">
        <f>(Table1[[#This Row],[Current_Stock]]*Table1[[#This Row],[Unit_Price]])</f>
        <v>38109.26</v>
      </c>
      <c r="N5821" s="12">
        <f>DATE(YEAR(Table1[[#This Row],[Order_Date]]),MONTH(Table1[[#This Row],[Order_Date]]),1)</f>
        <v>45413</v>
      </c>
    </row>
    <row r="5822" spans="1:14">
      <c r="A5822" t="s">
        <v>449</v>
      </c>
      <c r="B5822" t="s">
        <v>444</v>
      </c>
      <c r="C5822" t="s">
        <v>445</v>
      </c>
      <c r="D5822" t="s">
        <v>44</v>
      </c>
      <c r="E5822" t="s">
        <v>277</v>
      </c>
      <c r="F5822" t="s">
        <v>29</v>
      </c>
      <c r="G5822">
        <v>34</v>
      </c>
      <c r="H5822">
        <v>4613.4399999999996</v>
      </c>
      <c r="I5822">
        <v>156856.95999999999</v>
      </c>
      <c r="J5822">
        <v>105</v>
      </c>
      <c r="K5822">
        <v>13</v>
      </c>
      <c r="L5822" t="s">
        <v>105</v>
      </c>
      <c r="M5822">
        <f>(Table1[[#This Row],[Current_Stock]]*Table1[[#This Row],[Unit_Price]])</f>
        <v>484411.19999999995</v>
      </c>
      <c r="N5822" s="12">
        <f>DATE(YEAR(Table1[[#This Row],[Order_Date]]),MONTH(Table1[[#This Row],[Order_Date]]),1)</f>
        <v>45047</v>
      </c>
    </row>
    <row r="5823" spans="1:14">
      <c r="A5823" t="s">
        <v>438</v>
      </c>
      <c r="B5823" t="s">
        <v>1150</v>
      </c>
      <c r="C5823" t="s">
        <v>1151</v>
      </c>
      <c r="D5823" t="s">
        <v>33</v>
      </c>
      <c r="E5823" t="s">
        <v>23</v>
      </c>
      <c r="F5823" t="s">
        <v>60</v>
      </c>
      <c r="G5823">
        <v>23</v>
      </c>
      <c r="H5823">
        <v>279.33</v>
      </c>
      <c r="I5823">
        <v>6424.59</v>
      </c>
      <c r="J5823">
        <v>248</v>
      </c>
      <c r="K5823">
        <v>2</v>
      </c>
      <c r="L5823" t="s">
        <v>18</v>
      </c>
      <c r="M5823">
        <f>(Table1[[#This Row],[Current_Stock]]*Table1[[#This Row],[Unit_Price]])</f>
        <v>69273.84</v>
      </c>
      <c r="N5823" s="12">
        <f>DATE(YEAR(Table1[[#This Row],[Order_Date]]),MONTH(Table1[[#This Row],[Order_Date]]),1)</f>
        <v>44986</v>
      </c>
    </row>
    <row r="5824" spans="1:14">
      <c r="A5824" t="s">
        <v>1031</v>
      </c>
      <c r="B5824" t="s">
        <v>386</v>
      </c>
      <c r="C5824" t="s">
        <v>387</v>
      </c>
      <c r="D5824" t="s">
        <v>22</v>
      </c>
      <c r="E5824" t="s">
        <v>89</v>
      </c>
      <c r="F5824" t="s">
        <v>60</v>
      </c>
      <c r="G5824">
        <v>22</v>
      </c>
      <c r="H5824">
        <v>17216.89</v>
      </c>
      <c r="I5824">
        <v>378771.58</v>
      </c>
      <c r="J5824">
        <v>58</v>
      </c>
      <c r="K5824">
        <v>4</v>
      </c>
      <c r="L5824" t="s">
        <v>105</v>
      </c>
      <c r="M5824">
        <f>(Table1[[#This Row],[Current_Stock]]*Table1[[#This Row],[Unit_Price]])</f>
        <v>998579.62</v>
      </c>
      <c r="N5824" s="12">
        <f>DATE(YEAR(Table1[[#This Row],[Order_Date]]),MONTH(Table1[[#This Row],[Order_Date]]),1)</f>
        <v>45536</v>
      </c>
    </row>
    <row r="5825" spans="1:14">
      <c r="A5825" t="s">
        <v>662</v>
      </c>
      <c r="B5825" t="s">
        <v>194</v>
      </c>
      <c r="C5825" t="s">
        <v>195</v>
      </c>
      <c r="D5825" t="s">
        <v>15</v>
      </c>
      <c r="E5825" t="s">
        <v>160</v>
      </c>
      <c r="F5825" t="s">
        <v>29</v>
      </c>
      <c r="G5825">
        <v>23</v>
      </c>
      <c r="H5825">
        <v>313.67</v>
      </c>
      <c r="I5825">
        <v>7214.41</v>
      </c>
      <c r="J5825">
        <v>175</v>
      </c>
      <c r="K5825">
        <v>13</v>
      </c>
      <c r="L5825" t="s">
        <v>18</v>
      </c>
      <c r="M5825">
        <f>(Table1[[#This Row],[Current_Stock]]*Table1[[#This Row],[Unit_Price]])</f>
        <v>54892.25</v>
      </c>
      <c r="N5825" s="12">
        <f>DATE(YEAR(Table1[[#This Row],[Order_Date]]),MONTH(Table1[[#This Row],[Order_Date]]),1)</f>
        <v>45170</v>
      </c>
    </row>
    <row r="5826" spans="1:14">
      <c r="A5826" t="s">
        <v>1296</v>
      </c>
      <c r="B5826" t="s">
        <v>302</v>
      </c>
      <c r="C5826" t="s">
        <v>303</v>
      </c>
      <c r="D5826" t="s">
        <v>38</v>
      </c>
      <c r="E5826" t="s">
        <v>330</v>
      </c>
      <c r="F5826" t="s">
        <v>17</v>
      </c>
      <c r="G5826">
        <v>17</v>
      </c>
      <c r="H5826">
        <v>2325.2199999999998</v>
      </c>
      <c r="I5826">
        <v>39528.74</v>
      </c>
      <c r="J5826">
        <v>208</v>
      </c>
      <c r="K5826">
        <v>7</v>
      </c>
      <c r="L5826" t="s">
        <v>18</v>
      </c>
      <c r="M5826">
        <f>(Table1[[#This Row],[Current_Stock]]*Table1[[#This Row],[Unit_Price]])</f>
        <v>483645.75999999995</v>
      </c>
      <c r="N5826" s="12">
        <f>DATE(YEAR(Table1[[#This Row],[Order_Date]]),MONTH(Table1[[#This Row],[Order_Date]]),1)</f>
        <v>45017</v>
      </c>
    </row>
    <row r="5827" spans="1:14">
      <c r="A5827" t="s">
        <v>321</v>
      </c>
      <c r="B5827" t="s">
        <v>1029</v>
      </c>
      <c r="C5827" t="s">
        <v>1030</v>
      </c>
      <c r="D5827" t="s">
        <v>38</v>
      </c>
      <c r="E5827" t="s">
        <v>73</v>
      </c>
      <c r="F5827" t="s">
        <v>40</v>
      </c>
      <c r="G5827">
        <v>13</v>
      </c>
      <c r="H5827">
        <v>3160.77</v>
      </c>
      <c r="I5827">
        <v>41090.01</v>
      </c>
      <c r="J5827">
        <v>130</v>
      </c>
      <c r="K5827">
        <v>10</v>
      </c>
      <c r="L5827" t="s">
        <v>18</v>
      </c>
      <c r="M5827">
        <f>(Table1[[#This Row],[Current_Stock]]*Table1[[#This Row],[Unit_Price]])</f>
        <v>410900.1</v>
      </c>
      <c r="N5827" s="12">
        <f>DATE(YEAR(Table1[[#This Row],[Order_Date]]),MONTH(Table1[[#This Row],[Order_Date]]),1)</f>
        <v>45566</v>
      </c>
    </row>
    <row r="5828" spans="1:14">
      <c r="A5828" t="s">
        <v>498</v>
      </c>
      <c r="B5828" t="s">
        <v>155</v>
      </c>
      <c r="C5828" t="s">
        <v>156</v>
      </c>
      <c r="D5828" t="s">
        <v>33</v>
      </c>
      <c r="E5828" t="s">
        <v>104</v>
      </c>
      <c r="F5828" t="s">
        <v>17</v>
      </c>
      <c r="G5828">
        <v>14</v>
      </c>
      <c r="H5828">
        <v>2531.83</v>
      </c>
      <c r="I5828">
        <v>35445.620000000003</v>
      </c>
      <c r="J5828">
        <v>247</v>
      </c>
      <c r="K5828">
        <v>8</v>
      </c>
      <c r="L5828" t="s">
        <v>18</v>
      </c>
      <c r="M5828">
        <f>(Table1[[#This Row],[Current_Stock]]*Table1[[#This Row],[Unit_Price]])</f>
        <v>625362.01</v>
      </c>
      <c r="N5828" s="12">
        <f>DATE(YEAR(Table1[[#This Row],[Order_Date]]),MONTH(Table1[[#This Row],[Order_Date]]),1)</f>
        <v>44986</v>
      </c>
    </row>
    <row r="5829" spans="1:14">
      <c r="A5829" t="s">
        <v>307</v>
      </c>
      <c r="B5829" t="s">
        <v>475</v>
      </c>
      <c r="C5829" t="s">
        <v>476</v>
      </c>
      <c r="D5829" t="s">
        <v>15</v>
      </c>
      <c r="E5829" t="s">
        <v>184</v>
      </c>
      <c r="F5829" t="s">
        <v>46</v>
      </c>
      <c r="G5829">
        <v>14</v>
      </c>
      <c r="H5829">
        <v>39.119999999999997</v>
      </c>
      <c r="I5829">
        <v>547.67999999999995</v>
      </c>
      <c r="J5829">
        <v>114</v>
      </c>
      <c r="K5829">
        <v>5</v>
      </c>
      <c r="L5829" t="s">
        <v>18</v>
      </c>
      <c r="M5829">
        <f>(Table1[[#This Row],[Current_Stock]]*Table1[[#This Row],[Unit_Price]])</f>
        <v>4459.6799999999994</v>
      </c>
      <c r="N5829" s="12">
        <f>DATE(YEAR(Table1[[#This Row],[Order_Date]]),MONTH(Table1[[#This Row],[Order_Date]]),1)</f>
        <v>45108</v>
      </c>
    </row>
    <row r="5830" spans="1:14">
      <c r="A5830" t="s">
        <v>1238</v>
      </c>
      <c r="B5830" t="s">
        <v>181</v>
      </c>
      <c r="C5830" t="s">
        <v>182</v>
      </c>
      <c r="D5830" t="s">
        <v>183</v>
      </c>
      <c r="E5830" t="s">
        <v>89</v>
      </c>
      <c r="F5830" t="s">
        <v>46</v>
      </c>
      <c r="G5830">
        <v>12</v>
      </c>
      <c r="H5830">
        <v>4615.8999999999996</v>
      </c>
      <c r="I5830">
        <v>55390.8</v>
      </c>
      <c r="J5830">
        <v>220</v>
      </c>
      <c r="K5830">
        <v>13</v>
      </c>
      <c r="L5830" t="s">
        <v>18</v>
      </c>
      <c r="M5830">
        <f>(Table1[[#This Row],[Current_Stock]]*Table1[[#This Row],[Unit_Price]])</f>
        <v>1015497.9999999999</v>
      </c>
      <c r="N5830" s="12">
        <f>DATE(YEAR(Table1[[#This Row],[Order_Date]]),MONTH(Table1[[#This Row],[Order_Date]]),1)</f>
        <v>45170</v>
      </c>
    </row>
    <row r="5831" spans="1:14">
      <c r="A5831" t="s">
        <v>1368</v>
      </c>
      <c r="B5831" t="s">
        <v>584</v>
      </c>
      <c r="C5831" t="s">
        <v>585</v>
      </c>
      <c r="D5831" t="s">
        <v>22</v>
      </c>
      <c r="E5831" t="s">
        <v>153</v>
      </c>
      <c r="F5831" t="s">
        <v>17</v>
      </c>
      <c r="G5831">
        <v>43</v>
      </c>
      <c r="H5831">
        <v>15994.29</v>
      </c>
      <c r="I5831">
        <v>687754.47</v>
      </c>
      <c r="J5831">
        <v>79</v>
      </c>
      <c r="K5831">
        <v>7</v>
      </c>
      <c r="L5831" t="s">
        <v>105</v>
      </c>
      <c r="M5831">
        <f>(Table1[[#This Row],[Current_Stock]]*Table1[[#This Row],[Unit_Price]])</f>
        <v>1263548.9100000001</v>
      </c>
      <c r="N5831" s="12">
        <f>DATE(YEAR(Table1[[#This Row],[Order_Date]]),MONTH(Table1[[#This Row],[Order_Date]]),1)</f>
        <v>44927</v>
      </c>
    </row>
    <row r="5832" spans="1:14">
      <c r="A5832" t="s">
        <v>1155</v>
      </c>
      <c r="B5832" t="s">
        <v>99</v>
      </c>
      <c r="C5832" t="s">
        <v>100</v>
      </c>
      <c r="D5832" t="s">
        <v>15</v>
      </c>
      <c r="E5832" t="s">
        <v>153</v>
      </c>
      <c r="F5832" t="s">
        <v>40</v>
      </c>
      <c r="G5832">
        <v>16</v>
      </c>
      <c r="H5832">
        <v>97.96</v>
      </c>
      <c r="I5832">
        <v>1567.36</v>
      </c>
      <c r="J5832">
        <v>113</v>
      </c>
      <c r="K5832">
        <v>13</v>
      </c>
      <c r="L5832" t="s">
        <v>18</v>
      </c>
      <c r="M5832">
        <f>(Table1[[#This Row],[Current_Stock]]*Table1[[#This Row],[Unit_Price]])</f>
        <v>11069.48</v>
      </c>
      <c r="N5832" s="12">
        <f>DATE(YEAR(Table1[[#This Row],[Order_Date]]),MONTH(Table1[[#This Row],[Order_Date]]),1)</f>
        <v>45078</v>
      </c>
    </row>
    <row r="5833" spans="1:14">
      <c r="A5833" t="s">
        <v>754</v>
      </c>
      <c r="B5833" t="s">
        <v>1133</v>
      </c>
      <c r="C5833" t="s">
        <v>1134</v>
      </c>
      <c r="D5833" t="s">
        <v>183</v>
      </c>
      <c r="E5833" t="s">
        <v>28</v>
      </c>
      <c r="F5833" t="s">
        <v>17</v>
      </c>
      <c r="G5833">
        <v>16</v>
      </c>
      <c r="H5833">
        <v>584.49</v>
      </c>
      <c r="I5833">
        <v>9351.84</v>
      </c>
      <c r="J5833">
        <v>224</v>
      </c>
      <c r="K5833">
        <v>8</v>
      </c>
      <c r="L5833" t="s">
        <v>18</v>
      </c>
      <c r="M5833">
        <f>(Table1[[#This Row],[Current_Stock]]*Table1[[#This Row],[Unit_Price]])</f>
        <v>130925.76000000001</v>
      </c>
      <c r="N5833" s="12">
        <f>DATE(YEAR(Table1[[#This Row],[Order_Date]]),MONTH(Table1[[#This Row],[Order_Date]]),1)</f>
        <v>45536</v>
      </c>
    </row>
    <row r="5834" spans="1:14">
      <c r="A5834" t="s">
        <v>224</v>
      </c>
      <c r="B5834" t="s">
        <v>777</v>
      </c>
      <c r="C5834" t="s">
        <v>778</v>
      </c>
      <c r="D5834" t="s">
        <v>84</v>
      </c>
      <c r="E5834" t="s">
        <v>189</v>
      </c>
      <c r="F5834" t="s">
        <v>60</v>
      </c>
      <c r="G5834">
        <v>25</v>
      </c>
      <c r="H5834">
        <v>8635.36</v>
      </c>
      <c r="I5834">
        <v>215884</v>
      </c>
      <c r="J5834">
        <v>167</v>
      </c>
      <c r="K5834">
        <v>13</v>
      </c>
      <c r="L5834" t="s">
        <v>18</v>
      </c>
      <c r="M5834">
        <f>(Table1[[#This Row],[Current_Stock]]*Table1[[#This Row],[Unit_Price]])</f>
        <v>1442105.12</v>
      </c>
      <c r="N5834" s="12">
        <f>DATE(YEAR(Table1[[#This Row],[Order_Date]]),MONTH(Table1[[#This Row],[Order_Date]]),1)</f>
        <v>45017</v>
      </c>
    </row>
    <row r="5835" spans="1:14">
      <c r="A5835" t="s">
        <v>164</v>
      </c>
      <c r="B5835" t="s">
        <v>396</v>
      </c>
      <c r="C5835" t="s">
        <v>397</v>
      </c>
      <c r="D5835" t="s">
        <v>33</v>
      </c>
      <c r="E5835" t="s">
        <v>173</v>
      </c>
      <c r="F5835" t="s">
        <v>60</v>
      </c>
      <c r="G5835">
        <v>20</v>
      </c>
      <c r="H5835">
        <v>2426.16</v>
      </c>
      <c r="I5835">
        <v>48523.199999999997</v>
      </c>
      <c r="J5835">
        <v>167</v>
      </c>
      <c r="K5835">
        <v>11</v>
      </c>
      <c r="L5835" t="s">
        <v>18</v>
      </c>
      <c r="M5835">
        <f>(Table1[[#This Row],[Current_Stock]]*Table1[[#This Row],[Unit_Price]])</f>
        <v>405168.72</v>
      </c>
      <c r="N5835" s="12">
        <f>DATE(YEAR(Table1[[#This Row],[Order_Date]]),MONTH(Table1[[#This Row],[Order_Date]]),1)</f>
        <v>45444</v>
      </c>
    </row>
    <row r="5836" spans="1:14">
      <c r="A5836" t="s">
        <v>443</v>
      </c>
      <c r="B5836" t="s">
        <v>25</v>
      </c>
      <c r="C5836" t="s">
        <v>26</v>
      </c>
      <c r="D5836" t="s">
        <v>27</v>
      </c>
      <c r="E5836" t="s">
        <v>243</v>
      </c>
      <c r="F5836" t="s">
        <v>17</v>
      </c>
      <c r="G5836">
        <v>4</v>
      </c>
      <c r="H5836">
        <v>4503.72</v>
      </c>
      <c r="I5836">
        <v>18014.88</v>
      </c>
      <c r="J5836">
        <v>467</v>
      </c>
      <c r="K5836">
        <v>10</v>
      </c>
      <c r="L5836" t="s">
        <v>18</v>
      </c>
      <c r="M5836">
        <f>(Table1[[#This Row],[Current_Stock]]*Table1[[#This Row],[Unit_Price]])</f>
        <v>2103237.2400000002</v>
      </c>
      <c r="N5836" s="12">
        <f>DATE(YEAR(Table1[[#This Row],[Order_Date]]),MONTH(Table1[[#This Row],[Order_Date]]),1)</f>
        <v>45108</v>
      </c>
    </row>
    <row r="5837" spans="1:14">
      <c r="A5837" t="s">
        <v>902</v>
      </c>
      <c r="B5837" t="s">
        <v>158</v>
      </c>
      <c r="C5837" t="s">
        <v>159</v>
      </c>
      <c r="D5837" t="s">
        <v>96</v>
      </c>
      <c r="E5837" t="s">
        <v>34</v>
      </c>
      <c r="F5837" t="s">
        <v>17</v>
      </c>
      <c r="G5837">
        <v>4</v>
      </c>
      <c r="H5837">
        <v>2257.6799999999998</v>
      </c>
      <c r="I5837">
        <v>9030.7199999999993</v>
      </c>
      <c r="J5837">
        <v>327</v>
      </c>
      <c r="K5837">
        <v>7</v>
      </c>
      <c r="L5837" t="s">
        <v>55</v>
      </c>
      <c r="M5837">
        <f>(Table1[[#This Row],[Current_Stock]]*Table1[[#This Row],[Unit_Price]])</f>
        <v>738261.36</v>
      </c>
      <c r="N5837" s="12">
        <f>DATE(YEAR(Table1[[#This Row],[Order_Date]]),MONTH(Table1[[#This Row],[Order_Date]]),1)</f>
        <v>45597</v>
      </c>
    </row>
    <row r="5838" spans="1:14">
      <c r="A5838" t="s">
        <v>1028</v>
      </c>
      <c r="B5838" t="s">
        <v>158</v>
      </c>
      <c r="C5838" t="s">
        <v>159</v>
      </c>
      <c r="D5838" t="s">
        <v>96</v>
      </c>
      <c r="E5838" t="s">
        <v>153</v>
      </c>
      <c r="F5838" t="s">
        <v>40</v>
      </c>
      <c r="G5838">
        <v>10</v>
      </c>
      <c r="H5838">
        <v>4615.04</v>
      </c>
      <c r="I5838">
        <v>46150.400000000001</v>
      </c>
      <c r="J5838">
        <v>508</v>
      </c>
      <c r="K5838">
        <v>12</v>
      </c>
      <c r="L5838" t="s">
        <v>55</v>
      </c>
      <c r="M5838">
        <f>(Table1[[#This Row],[Current_Stock]]*Table1[[#This Row],[Unit_Price]])</f>
        <v>2344440.3199999998</v>
      </c>
      <c r="N5838" s="12">
        <f>DATE(YEAR(Table1[[#This Row],[Order_Date]]),MONTH(Table1[[#This Row],[Order_Date]]),1)</f>
        <v>45383</v>
      </c>
    </row>
    <row r="5839" spans="1:14">
      <c r="A5839" t="s">
        <v>540</v>
      </c>
      <c r="B5839" t="s">
        <v>944</v>
      </c>
      <c r="C5839" t="s">
        <v>945</v>
      </c>
      <c r="D5839" t="s">
        <v>15</v>
      </c>
      <c r="E5839" t="s">
        <v>23</v>
      </c>
      <c r="F5839" t="s">
        <v>17</v>
      </c>
      <c r="G5839">
        <v>12</v>
      </c>
      <c r="H5839">
        <v>393.85</v>
      </c>
      <c r="I5839">
        <v>4726.2</v>
      </c>
      <c r="J5839">
        <v>158</v>
      </c>
      <c r="K5839">
        <v>10</v>
      </c>
      <c r="L5839" t="s">
        <v>18</v>
      </c>
      <c r="M5839">
        <f>(Table1[[#This Row],[Current_Stock]]*Table1[[#This Row],[Unit_Price]])</f>
        <v>62228.3</v>
      </c>
      <c r="N5839" s="12">
        <f>DATE(YEAR(Table1[[#This Row],[Order_Date]]),MONTH(Table1[[#This Row],[Order_Date]]),1)</f>
        <v>45627</v>
      </c>
    </row>
    <row r="5840" spans="1:14">
      <c r="A5840" t="s">
        <v>540</v>
      </c>
      <c r="B5840" t="s">
        <v>432</v>
      </c>
      <c r="C5840" t="s">
        <v>433</v>
      </c>
      <c r="D5840" t="s">
        <v>96</v>
      </c>
      <c r="E5840" t="s">
        <v>330</v>
      </c>
      <c r="F5840" t="s">
        <v>60</v>
      </c>
      <c r="G5840">
        <v>10</v>
      </c>
      <c r="H5840">
        <v>3802.69</v>
      </c>
      <c r="I5840">
        <v>38026.9</v>
      </c>
      <c r="J5840">
        <v>401</v>
      </c>
      <c r="K5840">
        <v>5</v>
      </c>
      <c r="L5840" t="s">
        <v>18</v>
      </c>
      <c r="M5840">
        <f>(Table1[[#This Row],[Current_Stock]]*Table1[[#This Row],[Unit_Price]])</f>
        <v>1524878.69</v>
      </c>
      <c r="N5840" s="12">
        <f>DATE(YEAR(Table1[[#This Row],[Order_Date]]),MONTH(Table1[[#This Row],[Order_Date]]),1)</f>
        <v>45627</v>
      </c>
    </row>
    <row r="5841" spans="1:14">
      <c r="A5841" t="s">
        <v>352</v>
      </c>
      <c r="B5841" t="s">
        <v>75</v>
      </c>
      <c r="C5841" t="s">
        <v>76</v>
      </c>
      <c r="D5841" t="s">
        <v>33</v>
      </c>
      <c r="E5841" t="s">
        <v>54</v>
      </c>
      <c r="F5841" t="s">
        <v>17</v>
      </c>
      <c r="G5841">
        <v>29</v>
      </c>
      <c r="H5841">
        <v>3951.83</v>
      </c>
      <c r="I5841">
        <v>114603.07</v>
      </c>
      <c r="J5841">
        <v>203</v>
      </c>
      <c r="K5841">
        <v>14</v>
      </c>
      <c r="L5841" t="s">
        <v>18</v>
      </c>
      <c r="M5841">
        <f>(Table1[[#This Row],[Current_Stock]]*Table1[[#This Row],[Unit_Price]])</f>
        <v>802221.49</v>
      </c>
      <c r="N5841" s="12">
        <f>DATE(YEAR(Table1[[#This Row],[Order_Date]]),MONTH(Table1[[#This Row],[Order_Date]]),1)</f>
        <v>45292</v>
      </c>
    </row>
    <row r="5842" spans="1:14">
      <c r="A5842" t="s">
        <v>1346</v>
      </c>
      <c r="B5842" t="s">
        <v>62</v>
      </c>
      <c r="C5842" t="s">
        <v>63</v>
      </c>
      <c r="D5842" t="s">
        <v>38</v>
      </c>
      <c r="E5842" t="s">
        <v>251</v>
      </c>
      <c r="F5842" t="s">
        <v>40</v>
      </c>
      <c r="G5842">
        <v>11</v>
      </c>
      <c r="H5842">
        <v>3685.24</v>
      </c>
      <c r="I5842">
        <v>40537.64</v>
      </c>
      <c r="J5842">
        <v>100</v>
      </c>
      <c r="K5842">
        <v>6</v>
      </c>
      <c r="L5842" t="s">
        <v>18</v>
      </c>
      <c r="M5842">
        <f>(Table1[[#This Row],[Current_Stock]]*Table1[[#This Row],[Unit_Price]])</f>
        <v>368524</v>
      </c>
      <c r="N5842" s="12">
        <f>DATE(YEAR(Table1[[#This Row],[Order_Date]]),MONTH(Table1[[#This Row],[Order_Date]]),1)</f>
        <v>44927</v>
      </c>
    </row>
    <row r="5843" spans="1:14">
      <c r="A5843" t="s">
        <v>327</v>
      </c>
      <c r="B5843" t="s">
        <v>1142</v>
      </c>
      <c r="C5843" t="s">
        <v>1143</v>
      </c>
      <c r="D5843" t="s">
        <v>27</v>
      </c>
      <c r="E5843" t="s">
        <v>330</v>
      </c>
      <c r="F5843" t="s">
        <v>29</v>
      </c>
      <c r="G5843">
        <v>5</v>
      </c>
      <c r="H5843">
        <v>2340.11</v>
      </c>
      <c r="I5843">
        <v>11700.55</v>
      </c>
      <c r="J5843">
        <v>428</v>
      </c>
      <c r="K5843">
        <v>7</v>
      </c>
      <c r="L5843" t="s">
        <v>55</v>
      </c>
      <c r="M5843">
        <f>(Table1[[#This Row],[Current_Stock]]*Table1[[#This Row],[Unit_Price]])</f>
        <v>1001567.0800000001</v>
      </c>
      <c r="N5843" s="12">
        <f>DATE(YEAR(Table1[[#This Row],[Order_Date]]),MONTH(Table1[[#This Row],[Order_Date]]),1)</f>
        <v>45292</v>
      </c>
    </row>
    <row r="5844" spans="1:14">
      <c r="A5844" t="s">
        <v>632</v>
      </c>
      <c r="B5844" t="s">
        <v>239</v>
      </c>
      <c r="C5844" t="s">
        <v>240</v>
      </c>
      <c r="D5844" t="s">
        <v>15</v>
      </c>
      <c r="E5844" t="s">
        <v>45</v>
      </c>
      <c r="F5844" t="s">
        <v>40</v>
      </c>
      <c r="G5844">
        <v>22</v>
      </c>
      <c r="H5844">
        <v>288.16000000000003</v>
      </c>
      <c r="I5844">
        <v>6339.52</v>
      </c>
      <c r="J5844">
        <v>242</v>
      </c>
      <c r="K5844">
        <v>9</v>
      </c>
      <c r="L5844" t="s">
        <v>18</v>
      </c>
      <c r="M5844">
        <f>(Table1[[#This Row],[Current_Stock]]*Table1[[#This Row],[Unit_Price]])</f>
        <v>69734.720000000001</v>
      </c>
      <c r="N5844" s="12">
        <f>DATE(YEAR(Table1[[#This Row],[Order_Date]]),MONTH(Table1[[#This Row],[Order_Date]]),1)</f>
        <v>45352</v>
      </c>
    </row>
    <row r="5845" spans="1:14">
      <c r="A5845" t="s">
        <v>1153</v>
      </c>
      <c r="B5845" t="s">
        <v>594</v>
      </c>
      <c r="C5845" t="s">
        <v>595</v>
      </c>
      <c r="D5845" t="s">
        <v>22</v>
      </c>
      <c r="E5845" t="s">
        <v>330</v>
      </c>
      <c r="F5845" t="s">
        <v>17</v>
      </c>
      <c r="G5845">
        <v>49</v>
      </c>
      <c r="H5845">
        <v>19898</v>
      </c>
      <c r="I5845">
        <v>975002</v>
      </c>
      <c r="J5845">
        <v>31</v>
      </c>
      <c r="K5845">
        <v>5</v>
      </c>
      <c r="L5845" t="s">
        <v>18</v>
      </c>
      <c r="M5845">
        <f>(Table1[[#This Row],[Current_Stock]]*Table1[[#This Row],[Unit_Price]])</f>
        <v>616838</v>
      </c>
      <c r="N5845" s="12">
        <f>DATE(YEAR(Table1[[#This Row],[Order_Date]]),MONTH(Table1[[#This Row],[Order_Date]]),1)</f>
        <v>45505</v>
      </c>
    </row>
    <row r="5846" spans="1:14">
      <c r="A5846" t="s">
        <v>1167</v>
      </c>
      <c r="B5846" t="s">
        <v>522</v>
      </c>
      <c r="C5846" t="s">
        <v>523</v>
      </c>
      <c r="D5846" t="s">
        <v>15</v>
      </c>
      <c r="E5846" t="s">
        <v>59</v>
      </c>
      <c r="F5846" t="s">
        <v>17</v>
      </c>
      <c r="G5846">
        <v>15</v>
      </c>
      <c r="H5846">
        <v>441.98</v>
      </c>
      <c r="I5846">
        <v>6629.7</v>
      </c>
      <c r="J5846">
        <v>104</v>
      </c>
      <c r="K5846">
        <v>6</v>
      </c>
      <c r="L5846" t="s">
        <v>18</v>
      </c>
      <c r="M5846">
        <f>(Table1[[#This Row],[Current_Stock]]*Table1[[#This Row],[Unit_Price]])</f>
        <v>45965.919999999998</v>
      </c>
      <c r="N5846" s="12">
        <f>DATE(YEAR(Table1[[#This Row],[Order_Date]]),MONTH(Table1[[#This Row],[Order_Date]]),1)</f>
        <v>45597</v>
      </c>
    </row>
    <row r="5847" spans="1:14">
      <c r="A5847" t="s">
        <v>902</v>
      </c>
      <c r="B5847" t="s">
        <v>421</v>
      </c>
      <c r="C5847" t="s">
        <v>422</v>
      </c>
      <c r="D5847" t="s">
        <v>53</v>
      </c>
      <c r="E5847" t="s">
        <v>211</v>
      </c>
      <c r="F5847" t="s">
        <v>17</v>
      </c>
      <c r="G5847">
        <v>3</v>
      </c>
      <c r="H5847">
        <v>3412.07</v>
      </c>
      <c r="I5847">
        <v>10236.209999999999</v>
      </c>
      <c r="J5847">
        <v>526</v>
      </c>
      <c r="K5847">
        <v>4</v>
      </c>
      <c r="L5847" t="s">
        <v>55</v>
      </c>
      <c r="M5847">
        <f>(Table1[[#This Row],[Current_Stock]]*Table1[[#This Row],[Unit_Price]])</f>
        <v>1794748.82</v>
      </c>
      <c r="N5847" s="12">
        <f>DATE(YEAR(Table1[[#This Row],[Order_Date]]),MONTH(Table1[[#This Row],[Order_Date]]),1)</f>
        <v>45597</v>
      </c>
    </row>
    <row r="5848" spans="1:14">
      <c r="A5848" t="s">
        <v>1248</v>
      </c>
      <c r="B5848" t="s">
        <v>453</v>
      </c>
      <c r="C5848" t="s">
        <v>454</v>
      </c>
      <c r="D5848" t="s">
        <v>15</v>
      </c>
      <c r="E5848" t="s">
        <v>50</v>
      </c>
      <c r="F5848" t="s">
        <v>40</v>
      </c>
      <c r="G5848">
        <v>23</v>
      </c>
      <c r="H5848">
        <v>32.32</v>
      </c>
      <c r="I5848">
        <v>743.36</v>
      </c>
      <c r="J5848">
        <v>110</v>
      </c>
      <c r="K5848">
        <v>10</v>
      </c>
      <c r="L5848" t="s">
        <v>18</v>
      </c>
      <c r="M5848">
        <f>(Table1[[#This Row],[Current_Stock]]*Table1[[#This Row],[Unit_Price]])</f>
        <v>3555.2</v>
      </c>
      <c r="N5848" s="12">
        <f>DATE(YEAR(Table1[[#This Row],[Order_Date]]),MONTH(Table1[[#This Row],[Order_Date]]),1)</f>
        <v>45536</v>
      </c>
    </row>
    <row r="5849" spans="1:14">
      <c r="A5849" t="s">
        <v>1170</v>
      </c>
      <c r="B5849" t="s">
        <v>168</v>
      </c>
      <c r="C5849" t="s">
        <v>169</v>
      </c>
      <c r="D5849" t="s">
        <v>27</v>
      </c>
      <c r="E5849" t="s">
        <v>113</v>
      </c>
      <c r="F5849" t="s">
        <v>40</v>
      </c>
      <c r="G5849">
        <v>6</v>
      </c>
      <c r="H5849">
        <v>2840.09</v>
      </c>
      <c r="I5849">
        <v>17040.54</v>
      </c>
      <c r="J5849">
        <v>534</v>
      </c>
      <c r="K5849">
        <v>13</v>
      </c>
      <c r="L5849" t="s">
        <v>55</v>
      </c>
      <c r="M5849">
        <f>(Table1[[#This Row],[Current_Stock]]*Table1[[#This Row],[Unit_Price]])</f>
        <v>1516608.06</v>
      </c>
      <c r="N5849" s="12">
        <f>DATE(YEAR(Table1[[#This Row],[Order_Date]]),MONTH(Table1[[#This Row],[Order_Date]]),1)</f>
        <v>45383</v>
      </c>
    </row>
    <row r="5850" spans="1:14">
      <c r="A5850" t="s">
        <v>379</v>
      </c>
      <c r="B5850" t="s">
        <v>986</v>
      </c>
      <c r="C5850" t="s">
        <v>987</v>
      </c>
      <c r="D5850" t="s">
        <v>84</v>
      </c>
      <c r="E5850" t="s">
        <v>251</v>
      </c>
      <c r="F5850" t="s">
        <v>60</v>
      </c>
      <c r="G5850">
        <v>21</v>
      </c>
      <c r="H5850">
        <v>20779.240000000002</v>
      </c>
      <c r="I5850">
        <v>436364.04</v>
      </c>
      <c r="J5850">
        <v>207</v>
      </c>
      <c r="K5850">
        <v>3</v>
      </c>
      <c r="L5850" t="s">
        <v>18</v>
      </c>
      <c r="M5850">
        <f>(Table1[[#This Row],[Current_Stock]]*Table1[[#This Row],[Unit_Price]])</f>
        <v>4301302.6800000006</v>
      </c>
      <c r="N5850" s="12">
        <f>DATE(YEAR(Table1[[#This Row],[Order_Date]]),MONTH(Table1[[#This Row],[Order_Date]]),1)</f>
        <v>45536</v>
      </c>
    </row>
    <row r="5851" spans="1:14">
      <c r="A5851" t="s">
        <v>1097</v>
      </c>
      <c r="B5851" t="s">
        <v>393</v>
      </c>
      <c r="C5851" t="s">
        <v>394</v>
      </c>
      <c r="D5851" t="s">
        <v>33</v>
      </c>
      <c r="E5851" t="s">
        <v>97</v>
      </c>
      <c r="F5851" t="s">
        <v>40</v>
      </c>
      <c r="G5851">
        <v>28</v>
      </c>
      <c r="H5851">
        <v>346.84</v>
      </c>
      <c r="I5851">
        <v>9711.52</v>
      </c>
      <c r="J5851">
        <v>87</v>
      </c>
      <c r="K5851">
        <v>11</v>
      </c>
      <c r="L5851" t="s">
        <v>18</v>
      </c>
      <c r="M5851">
        <f>(Table1[[#This Row],[Current_Stock]]*Table1[[#This Row],[Unit_Price]])</f>
        <v>30175.079999999998</v>
      </c>
      <c r="N5851" s="12">
        <f>DATE(YEAR(Table1[[#This Row],[Order_Date]]),MONTH(Table1[[#This Row],[Order_Date]]),1)</f>
        <v>44958</v>
      </c>
    </row>
    <row r="5852" spans="1:14">
      <c r="A5852" t="s">
        <v>301</v>
      </c>
      <c r="B5852" t="s">
        <v>758</v>
      </c>
      <c r="C5852" t="s">
        <v>759</v>
      </c>
      <c r="D5852" t="s">
        <v>15</v>
      </c>
      <c r="E5852" t="s">
        <v>104</v>
      </c>
      <c r="F5852" t="s">
        <v>17</v>
      </c>
      <c r="G5852">
        <v>22</v>
      </c>
      <c r="H5852">
        <v>49.57</v>
      </c>
      <c r="I5852">
        <v>1090.54</v>
      </c>
      <c r="J5852">
        <v>218</v>
      </c>
      <c r="K5852">
        <v>13</v>
      </c>
      <c r="L5852" t="s">
        <v>18</v>
      </c>
      <c r="M5852">
        <f>(Table1[[#This Row],[Current_Stock]]*Table1[[#This Row],[Unit_Price]])</f>
        <v>10806.26</v>
      </c>
      <c r="N5852" s="12">
        <f>DATE(YEAR(Table1[[#This Row],[Order_Date]]),MONTH(Table1[[#This Row],[Order_Date]]),1)</f>
        <v>44986</v>
      </c>
    </row>
    <row r="5853" spans="1:14">
      <c r="A5853" t="s">
        <v>266</v>
      </c>
      <c r="B5853" t="s">
        <v>965</v>
      </c>
      <c r="C5853" t="s">
        <v>966</v>
      </c>
      <c r="D5853" t="s">
        <v>183</v>
      </c>
      <c r="E5853" t="s">
        <v>23</v>
      </c>
      <c r="F5853" t="s">
        <v>40</v>
      </c>
      <c r="G5853">
        <v>19</v>
      </c>
      <c r="H5853">
        <v>3009.09</v>
      </c>
      <c r="I5853">
        <v>57172.71</v>
      </c>
      <c r="J5853">
        <v>191</v>
      </c>
      <c r="K5853">
        <v>6</v>
      </c>
      <c r="L5853" t="s">
        <v>18</v>
      </c>
      <c r="M5853">
        <f>(Table1[[#This Row],[Current_Stock]]*Table1[[#This Row],[Unit_Price]])</f>
        <v>574736.19000000006</v>
      </c>
      <c r="N5853" s="12">
        <f>DATE(YEAR(Table1[[#This Row],[Order_Date]]),MONTH(Table1[[#This Row],[Order_Date]]),1)</f>
        <v>44986</v>
      </c>
    </row>
    <row r="5854" spans="1:14">
      <c r="A5854" t="s">
        <v>227</v>
      </c>
      <c r="B5854" t="s">
        <v>814</v>
      </c>
      <c r="C5854" t="s">
        <v>815</v>
      </c>
      <c r="D5854" t="s">
        <v>44</v>
      </c>
      <c r="E5854" t="s">
        <v>89</v>
      </c>
      <c r="F5854" t="s">
        <v>29</v>
      </c>
      <c r="G5854">
        <v>21</v>
      </c>
      <c r="H5854">
        <v>1202.46</v>
      </c>
      <c r="I5854">
        <v>25251.66</v>
      </c>
      <c r="J5854">
        <v>100</v>
      </c>
      <c r="K5854">
        <v>11</v>
      </c>
      <c r="L5854" t="s">
        <v>18</v>
      </c>
      <c r="M5854">
        <f>(Table1[[#This Row],[Current_Stock]]*Table1[[#This Row],[Unit_Price]])</f>
        <v>120246</v>
      </c>
      <c r="N5854" s="12">
        <f>DATE(YEAR(Table1[[#This Row],[Order_Date]]),MONTH(Table1[[#This Row],[Order_Date]]),1)</f>
        <v>45108</v>
      </c>
    </row>
    <row r="5855" spans="1:14">
      <c r="A5855" t="s">
        <v>427</v>
      </c>
      <c r="B5855" t="s">
        <v>501</v>
      </c>
      <c r="C5855" t="s">
        <v>502</v>
      </c>
      <c r="D5855" t="s">
        <v>15</v>
      </c>
      <c r="E5855" t="s">
        <v>269</v>
      </c>
      <c r="F5855" t="s">
        <v>46</v>
      </c>
      <c r="G5855">
        <v>12</v>
      </c>
      <c r="H5855">
        <v>373.31</v>
      </c>
      <c r="I5855">
        <v>4479.72</v>
      </c>
      <c r="J5855">
        <v>220</v>
      </c>
      <c r="K5855">
        <v>14</v>
      </c>
      <c r="L5855" t="s">
        <v>18</v>
      </c>
      <c r="M5855">
        <f>(Table1[[#This Row],[Current_Stock]]*Table1[[#This Row],[Unit_Price]])</f>
        <v>82128.2</v>
      </c>
      <c r="N5855" s="12">
        <f>DATE(YEAR(Table1[[#This Row],[Order_Date]]),MONTH(Table1[[#This Row],[Order_Date]]),1)</f>
        <v>45413</v>
      </c>
    </row>
    <row r="5856" spans="1:14">
      <c r="A5856" t="s">
        <v>283</v>
      </c>
      <c r="B5856" t="s">
        <v>99</v>
      </c>
      <c r="C5856" t="s">
        <v>100</v>
      </c>
      <c r="D5856" t="s">
        <v>15</v>
      </c>
      <c r="E5856" t="s">
        <v>113</v>
      </c>
      <c r="F5856" t="s">
        <v>60</v>
      </c>
      <c r="G5856">
        <v>12</v>
      </c>
      <c r="H5856">
        <v>292.5</v>
      </c>
      <c r="I5856">
        <v>3510</v>
      </c>
      <c r="J5856">
        <v>128</v>
      </c>
      <c r="K5856">
        <v>11</v>
      </c>
      <c r="L5856" t="s">
        <v>18</v>
      </c>
      <c r="M5856">
        <f>(Table1[[#This Row],[Current_Stock]]*Table1[[#This Row],[Unit_Price]])</f>
        <v>37440</v>
      </c>
      <c r="N5856" s="12">
        <f>DATE(YEAR(Table1[[#This Row],[Order_Date]]),MONTH(Table1[[#This Row],[Order_Date]]),1)</f>
        <v>45139</v>
      </c>
    </row>
    <row r="5857" spans="1:14">
      <c r="A5857" t="s">
        <v>1081</v>
      </c>
      <c r="B5857" t="s">
        <v>374</v>
      </c>
      <c r="C5857" t="s">
        <v>375</v>
      </c>
      <c r="D5857" t="s">
        <v>53</v>
      </c>
      <c r="E5857" t="s">
        <v>28</v>
      </c>
      <c r="F5857" t="s">
        <v>46</v>
      </c>
      <c r="G5857">
        <v>7</v>
      </c>
      <c r="H5857">
        <v>3947.65</v>
      </c>
      <c r="I5857">
        <v>27633.55</v>
      </c>
      <c r="J5857">
        <v>460</v>
      </c>
      <c r="K5857">
        <v>2</v>
      </c>
      <c r="L5857" t="s">
        <v>55</v>
      </c>
      <c r="M5857">
        <f>(Table1[[#This Row],[Current_Stock]]*Table1[[#This Row],[Unit_Price]])</f>
        <v>1815919</v>
      </c>
      <c r="N5857" s="12">
        <f>DATE(YEAR(Table1[[#This Row],[Order_Date]]),MONTH(Table1[[#This Row],[Order_Date]]),1)</f>
        <v>45383</v>
      </c>
    </row>
    <row r="5858" spans="1:14">
      <c r="A5858" t="s">
        <v>1381</v>
      </c>
      <c r="B5858" t="s">
        <v>1051</v>
      </c>
      <c r="C5858" t="s">
        <v>1052</v>
      </c>
      <c r="D5858" t="s">
        <v>84</v>
      </c>
      <c r="E5858" t="s">
        <v>251</v>
      </c>
      <c r="F5858" t="s">
        <v>46</v>
      </c>
      <c r="G5858">
        <v>25</v>
      </c>
      <c r="H5858">
        <v>20714.240000000002</v>
      </c>
      <c r="I5858">
        <v>517856</v>
      </c>
      <c r="J5858">
        <v>155</v>
      </c>
      <c r="K5858">
        <v>5</v>
      </c>
      <c r="L5858" t="s">
        <v>18</v>
      </c>
      <c r="M5858">
        <f>(Table1[[#This Row],[Current_Stock]]*Table1[[#This Row],[Unit_Price]])</f>
        <v>3210707.2</v>
      </c>
      <c r="N5858" s="12">
        <f>DATE(YEAR(Table1[[#This Row],[Order_Date]]),MONTH(Table1[[#This Row],[Order_Date]]),1)</f>
        <v>45261</v>
      </c>
    </row>
    <row r="5859" spans="1:14">
      <c r="A5859" t="s">
        <v>1232</v>
      </c>
      <c r="B5859" t="s">
        <v>147</v>
      </c>
      <c r="C5859" t="s">
        <v>148</v>
      </c>
      <c r="D5859" t="s">
        <v>53</v>
      </c>
      <c r="E5859" t="s">
        <v>243</v>
      </c>
      <c r="F5859" t="s">
        <v>46</v>
      </c>
      <c r="G5859">
        <v>8</v>
      </c>
      <c r="H5859">
        <v>3752.91</v>
      </c>
      <c r="I5859">
        <v>30023.279999999999</v>
      </c>
      <c r="J5859">
        <v>541</v>
      </c>
      <c r="K5859">
        <v>7</v>
      </c>
      <c r="L5859" t="s">
        <v>18</v>
      </c>
      <c r="M5859">
        <f>(Table1[[#This Row],[Current_Stock]]*Table1[[#This Row],[Unit_Price]])</f>
        <v>2030324.3099999998</v>
      </c>
      <c r="N5859" s="12">
        <f>DATE(YEAR(Table1[[#This Row],[Order_Date]]),MONTH(Table1[[#This Row],[Order_Date]]),1)</f>
        <v>45352</v>
      </c>
    </row>
    <row r="5860" spans="1:14">
      <c r="A5860" t="s">
        <v>161</v>
      </c>
      <c r="B5860" t="s">
        <v>371</v>
      </c>
      <c r="C5860" t="s">
        <v>372</v>
      </c>
      <c r="D5860" t="s">
        <v>22</v>
      </c>
      <c r="E5860" t="s">
        <v>173</v>
      </c>
      <c r="F5860" t="s">
        <v>17</v>
      </c>
      <c r="G5860">
        <v>27</v>
      </c>
      <c r="H5860">
        <v>12440.97</v>
      </c>
      <c r="I5860">
        <v>335906.19</v>
      </c>
      <c r="J5860">
        <v>90</v>
      </c>
      <c r="K5860">
        <v>3</v>
      </c>
      <c r="L5860" t="s">
        <v>18</v>
      </c>
      <c r="M5860">
        <f>(Table1[[#This Row],[Current_Stock]]*Table1[[#This Row],[Unit_Price]])</f>
        <v>1119687.3</v>
      </c>
      <c r="N5860" s="12">
        <f>DATE(YEAR(Table1[[#This Row],[Order_Date]]),MONTH(Table1[[#This Row],[Order_Date]]),1)</f>
        <v>45474</v>
      </c>
    </row>
    <row r="5861" spans="1:14">
      <c r="A5861" t="s">
        <v>385</v>
      </c>
      <c r="B5861" t="s">
        <v>107</v>
      </c>
      <c r="C5861" t="s">
        <v>108</v>
      </c>
      <c r="D5861" t="s">
        <v>96</v>
      </c>
      <c r="E5861" t="s">
        <v>269</v>
      </c>
      <c r="F5861" t="s">
        <v>60</v>
      </c>
      <c r="G5861">
        <v>3</v>
      </c>
      <c r="H5861">
        <v>4919.3599999999997</v>
      </c>
      <c r="I5861">
        <v>14758.08</v>
      </c>
      <c r="J5861">
        <v>297</v>
      </c>
      <c r="K5861">
        <v>10</v>
      </c>
      <c r="L5861" t="s">
        <v>18</v>
      </c>
      <c r="M5861">
        <f>(Table1[[#This Row],[Current_Stock]]*Table1[[#This Row],[Unit_Price]])</f>
        <v>1461049.92</v>
      </c>
      <c r="N5861" s="12">
        <f>DATE(YEAR(Table1[[#This Row],[Order_Date]]),MONTH(Table1[[#This Row],[Order_Date]]),1)</f>
        <v>45413</v>
      </c>
    </row>
    <row r="5862" spans="1:14">
      <c r="A5862" t="s">
        <v>1081</v>
      </c>
      <c r="B5862" t="s">
        <v>488</v>
      </c>
      <c r="C5862" t="s">
        <v>489</v>
      </c>
      <c r="D5862" t="s">
        <v>84</v>
      </c>
      <c r="E5862" t="s">
        <v>109</v>
      </c>
      <c r="F5862" t="s">
        <v>40</v>
      </c>
      <c r="G5862">
        <v>15</v>
      </c>
      <c r="H5862">
        <v>10636.15</v>
      </c>
      <c r="I5862">
        <v>159542.25</v>
      </c>
      <c r="J5862">
        <v>242</v>
      </c>
      <c r="K5862">
        <v>7</v>
      </c>
      <c r="L5862" t="s">
        <v>18</v>
      </c>
      <c r="M5862">
        <f>(Table1[[#This Row],[Current_Stock]]*Table1[[#This Row],[Unit_Price]])</f>
        <v>2573948.2999999998</v>
      </c>
      <c r="N5862" s="12">
        <f>DATE(YEAR(Table1[[#This Row],[Order_Date]]),MONTH(Table1[[#This Row],[Order_Date]]),1)</f>
        <v>45383</v>
      </c>
    </row>
    <row r="5863" spans="1:14">
      <c r="A5863" t="s">
        <v>799</v>
      </c>
      <c r="B5863" t="s">
        <v>364</v>
      </c>
      <c r="C5863" t="s">
        <v>365</v>
      </c>
      <c r="D5863" t="s">
        <v>183</v>
      </c>
      <c r="E5863" t="s">
        <v>189</v>
      </c>
      <c r="F5863" t="s">
        <v>29</v>
      </c>
      <c r="G5863">
        <v>23</v>
      </c>
      <c r="H5863">
        <v>4044.05</v>
      </c>
      <c r="I5863">
        <v>93013.15</v>
      </c>
      <c r="J5863">
        <v>181</v>
      </c>
      <c r="K5863">
        <v>10</v>
      </c>
      <c r="L5863" t="s">
        <v>18</v>
      </c>
      <c r="M5863">
        <f>(Table1[[#This Row],[Current_Stock]]*Table1[[#This Row],[Unit_Price]])</f>
        <v>731973.05</v>
      </c>
      <c r="N5863" s="12">
        <f>DATE(YEAR(Table1[[#This Row],[Order_Date]]),MONTH(Table1[[#This Row],[Order_Date]]),1)</f>
        <v>44986</v>
      </c>
    </row>
    <row r="5864" spans="1:14">
      <c r="A5864" t="s">
        <v>610</v>
      </c>
      <c r="B5864" t="s">
        <v>710</v>
      </c>
      <c r="C5864" t="s">
        <v>711</v>
      </c>
      <c r="D5864" t="s">
        <v>53</v>
      </c>
      <c r="E5864" t="s">
        <v>73</v>
      </c>
      <c r="F5864" t="s">
        <v>29</v>
      </c>
      <c r="G5864">
        <v>1</v>
      </c>
      <c r="H5864">
        <v>2273.75</v>
      </c>
      <c r="I5864">
        <v>2273.75</v>
      </c>
      <c r="J5864">
        <v>504</v>
      </c>
      <c r="K5864">
        <v>14</v>
      </c>
      <c r="L5864" t="s">
        <v>55</v>
      </c>
      <c r="M5864">
        <f>(Table1[[#This Row],[Current_Stock]]*Table1[[#This Row],[Unit_Price]])</f>
        <v>1145970</v>
      </c>
      <c r="N5864" s="12">
        <f>DATE(YEAR(Table1[[#This Row],[Order_Date]]),MONTH(Table1[[#This Row],[Order_Date]]),1)</f>
        <v>45413</v>
      </c>
    </row>
    <row r="5865" spans="1:14">
      <c r="A5865" t="s">
        <v>515</v>
      </c>
      <c r="B5865" t="s">
        <v>608</v>
      </c>
      <c r="C5865" t="s">
        <v>609</v>
      </c>
      <c r="D5865" t="s">
        <v>84</v>
      </c>
      <c r="E5865" t="s">
        <v>73</v>
      </c>
      <c r="F5865" t="s">
        <v>40</v>
      </c>
      <c r="G5865">
        <v>20</v>
      </c>
      <c r="H5865">
        <v>29547.5</v>
      </c>
      <c r="I5865">
        <v>590950</v>
      </c>
      <c r="J5865">
        <v>136</v>
      </c>
      <c r="K5865">
        <v>7</v>
      </c>
      <c r="L5865" t="s">
        <v>18</v>
      </c>
      <c r="M5865">
        <f>(Table1[[#This Row],[Current_Stock]]*Table1[[#This Row],[Unit_Price]])</f>
        <v>4018460</v>
      </c>
      <c r="N5865" s="12">
        <f>DATE(YEAR(Table1[[#This Row],[Order_Date]]),MONTH(Table1[[#This Row],[Order_Date]]),1)</f>
        <v>44927</v>
      </c>
    </row>
    <row r="5866" spans="1:14">
      <c r="A5866" t="s">
        <v>406</v>
      </c>
      <c r="B5866" t="s">
        <v>404</v>
      </c>
      <c r="C5866" t="s">
        <v>405</v>
      </c>
      <c r="D5866" t="s">
        <v>27</v>
      </c>
      <c r="E5866" t="s">
        <v>50</v>
      </c>
      <c r="F5866" t="s">
        <v>46</v>
      </c>
      <c r="G5866">
        <v>6</v>
      </c>
      <c r="H5866">
        <v>3946.8</v>
      </c>
      <c r="I5866">
        <v>23680.799999999999</v>
      </c>
      <c r="J5866">
        <v>438</v>
      </c>
      <c r="K5866">
        <v>4</v>
      </c>
      <c r="L5866" t="s">
        <v>18</v>
      </c>
      <c r="M5866">
        <f>(Table1[[#This Row],[Current_Stock]]*Table1[[#This Row],[Unit_Price]])</f>
        <v>1728698.4000000001</v>
      </c>
      <c r="N5866" s="12">
        <f>DATE(YEAR(Table1[[#This Row],[Order_Date]]),MONTH(Table1[[#This Row],[Order_Date]]),1)</f>
        <v>45597</v>
      </c>
    </row>
    <row r="5867" spans="1:14">
      <c r="A5867" t="s">
        <v>925</v>
      </c>
      <c r="B5867" t="s">
        <v>934</v>
      </c>
      <c r="C5867" t="s">
        <v>935</v>
      </c>
      <c r="D5867" t="s">
        <v>84</v>
      </c>
      <c r="E5867" t="s">
        <v>50</v>
      </c>
      <c r="F5867" t="s">
        <v>60</v>
      </c>
      <c r="G5867">
        <v>13</v>
      </c>
      <c r="H5867">
        <v>17294.64</v>
      </c>
      <c r="I5867">
        <v>224830.32</v>
      </c>
      <c r="J5867">
        <v>89</v>
      </c>
      <c r="K5867">
        <v>12</v>
      </c>
      <c r="L5867" t="s">
        <v>18</v>
      </c>
      <c r="M5867">
        <f>(Table1[[#This Row],[Current_Stock]]*Table1[[#This Row],[Unit_Price]])</f>
        <v>1539222.96</v>
      </c>
      <c r="N5867" s="12">
        <f>DATE(YEAR(Table1[[#This Row],[Order_Date]]),MONTH(Table1[[#This Row],[Order_Date]]),1)</f>
        <v>45383</v>
      </c>
    </row>
    <row r="5868" spans="1:14">
      <c r="A5868" t="s">
        <v>576</v>
      </c>
      <c r="B5868" t="s">
        <v>1092</v>
      </c>
      <c r="C5868" t="s">
        <v>1093</v>
      </c>
      <c r="D5868" t="s">
        <v>96</v>
      </c>
      <c r="E5868" t="s">
        <v>184</v>
      </c>
      <c r="F5868" t="s">
        <v>40</v>
      </c>
      <c r="G5868">
        <v>1</v>
      </c>
      <c r="H5868">
        <v>157.86000000000001</v>
      </c>
      <c r="I5868">
        <v>157.86000000000001</v>
      </c>
      <c r="J5868">
        <v>505</v>
      </c>
      <c r="K5868">
        <v>8</v>
      </c>
      <c r="L5868" t="s">
        <v>18</v>
      </c>
      <c r="M5868">
        <f>(Table1[[#This Row],[Current_Stock]]*Table1[[#This Row],[Unit_Price]])</f>
        <v>79719.3</v>
      </c>
      <c r="N5868" s="12">
        <f>DATE(YEAR(Table1[[#This Row],[Order_Date]]),MONTH(Table1[[#This Row],[Order_Date]]),1)</f>
        <v>45536</v>
      </c>
    </row>
    <row r="5869" spans="1:14">
      <c r="A5869" t="s">
        <v>1160</v>
      </c>
      <c r="B5869" t="s">
        <v>82</v>
      </c>
      <c r="C5869" t="s">
        <v>83</v>
      </c>
      <c r="D5869" t="s">
        <v>84</v>
      </c>
      <c r="E5869" t="s">
        <v>160</v>
      </c>
      <c r="F5869" t="s">
        <v>46</v>
      </c>
      <c r="G5869">
        <v>24</v>
      </c>
      <c r="H5869">
        <v>8924.6299999999992</v>
      </c>
      <c r="I5869">
        <v>214191.12</v>
      </c>
      <c r="J5869">
        <v>220</v>
      </c>
      <c r="K5869">
        <v>7</v>
      </c>
      <c r="L5869" t="s">
        <v>18</v>
      </c>
      <c r="M5869">
        <f>(Table1[[#This Row],[Current_Stock]]*Table1[[#This Row],[Unit_Price]])</f>
        <v>1963418.5999999999</v>
      </c>
      <c r="N5869" s="12">
        <f>DATE(YEAR(Table1[[#This Row],[Order_Date]]),MONTH(Table1[[#This Row],[Order_Date]]),1)</f>
        <v>45078</v>
      </c>
    </row>
    <row r="5870" spans="1:14">
      <c r="A5870" t="s">
        <v>1231</v>
      </c>
      <c r="B5870" t="s">
        <v>1099</v>
      </c>
      <c r="C5870" t="s">
        <v>1100</v>
      </c>
      <c r="D5870" t="s">
        <v>38</v>
      </c>
      <c r="E5870" t="s">
        <v>211</v>
      </c>
      <c r="F5870" t="s">
        <v>40</v>
      </c>
      <c r="G5870">
        <v>12</v>
      </c>
      <c r="H5870">
        <v>3609.3</v>
      </c>
      <c r="I5870">
        <v>43311.6</v>
      </c>
      <c r="J5870">
        <v>82</v>
      </c>
      <c r="K5870">
        <v>12</v>
      </c>
      <c r="L5870" t="s">
        <v>18</v>
      </c>
      <c r="M5870">
        <f>(Table1[[#This Row],[Current_Stock]]*Table1[[#This Row],[Unit_Price]])</f>
        <v>295962.60000000003</v>
      </c>
      <c r="N5870" s="12">
        <f>DATE(YEAR(Table1[[#This Row],[Order_Date]]),MONTH(Table1[[#This Row],[Order_Date]]),1)</f>
        <v>45047</v>
      </c>
    </row>
    <row r="5871" spans="1:14">
      <c r="A5871" t="s">
        <v>1152</v>
      </c>
      <c r="B5871" t="s">
        <v>141</v>
      </c>
      <c r="C5871" t="s">
        <v>142</v>
      </c>
      <c r="D5871" t="s">
        <v>27</v>
      </c>
      <c r="E5871" t="s">
        <v>28</v>
      </c>
      <c r="F5871" t="s">
        <v>40</v>
      </c>
      <c r="G5871">
        <v>7</v>
      </c>
      <c r="H5871">
        <v>1265.8399999999999</v>
      </c>
      <c r="I5871">
        <v>8860.8799999999992</v>
      </c>
      <c r="J5871">
        <v>336</v>
      </c>
      <c r="K5871">
        <v>4</v>
      </c>
      <c r="L5871" t="s">
        <v>18</v>
      </c>
      <c r="M5871">
        <f>(Table1[[#This Row],[Current_Stock]]*Table1[[#This Row],[Unit_Price]])</f>
        <v>425322.23999999999</v>
      </c>
      <c r="N5871" s="12">
        <f>DATE(YEAR(Table1[[#This Row],[Order_Date]]),MONTH(Table1[[#This Row],[Order_Date]]),1)</f>
        <v>45139</v>
      </c>
    </row>
    <row r="5872" spans="1:14">
      <c r="A5872" t="s">
        <v>537</v>
      </c>
      <c r="B5872" t="s">
        <v>895</v>
      </c>
      <c r="C5872" t="s">
        <v>896</v>
      </c>
      <c r="D5872" t="s">
        <v>38</v>
      </c>
      <c r="E5872" t="s">
        <v>211</v>
      </c>
      <c r="F5872" t="s">
        <v>29</v>
      </c>
      <c r="G5872">
        <v>20</v>
      </c>
      <c r="H5872">
        <v>772.38</v>
      </c>
      <c r="I5872">
        <v>15447.6</v>
      </c>
      <c r="J5872">
        <v>100</v>
      </c>
      <c r="K5872">
        <v>13</v>
      </c>
      <c r="L5872" t="s">
        <v>18</v>
      </c>
      <c r="M5872">
        <f>(Table1[[#This Row],[Current_Stock]]*Table1[[#This Row],[Unit_Price]])</f>
        <v>77238</v>
      </c>
      <c r="N5872" s="12">
        <f>DATE(YEAR(Table1[[#This Row],[Order_Date]]),MONTH(Table1[[#This Row],[Order_Date]]),1)</f>
        <v>45078</v>
      </c>
    </row>
    <row r="5873" spans="1:14">
      <c r="A5873" t="s">
        <v>161</v>
      </c>
      <c r="B5873" t="s">
        <v>62</v>
      </c>
      <c r="C5873" t="s">
        <v>63</v>
      </c>
      <c r="D5873" t="s">
        <v>38</v>
      </c>
      <c r="E5873" t="s">
        <v>160</v>
      </c>
      <c r="F5873" t="s">
        <v>17</v>
      </c>
      <c r="G5873">
        <v>24</v>
      </c>
      <c r="H5873">
        <v>4978.2299999999996</v>
      </c>
      <c r="I5873">
        <v>119477.52</v>
      </c>
      <c r="J5873">
        <v>166</v>
      </c>
      <c r="K5873">
        <v>9</v>
      </c>
      <c r="L5873" t="s">
        <v>18</v>
      </c>
      <c r="M5873">
        <f>(Table1[[#This Row],[Current_Stock]]*Table1[[#This Row],[Unit_Price]])</f>
        <v>826386.17999999993</v>
      </c>
      <c r="N5873" s="12">
        <f>DATE(YEAR(Table1[[#This Row],[Order_Date]]),MONTH(Table1[[#This Row],[Order_Date]]),1)</f>
        <v>45474</v>
      </c>
    </row>
    <row r="5874" spans="1:14">
      <c r="A5874" t="s">
        <v>1182</v>
      </c>
      <c r="B5874" t="s">
        <v>1034</v>
      </c>
      <c r="C5874" t="s">
        <v>1035</v>
      </c>
      <c r="D5874" t="s">
        <v>84</v>
      </c>
      <c r="E5874" t="s">
        <v>243</v>
      </c>
      <c r="F5874" t="s">
        <v>60</v>
      </c>
      <c r="G5874">
        <v>24</v>
      </c>
      <c r="H5874">
        <v>7790.77</v>
      </c>
      <c r="I5874">
        <v>186978.48</v>
      </c>
      <c r="J5874">
        <v>148</v>
      </c>
      <c r="K5874">
        <v>5</v>
      </c>
      <c r="L5874" t="s">
        <v>18</v>
      </c>
      <c r="M5874">
        <f>(Table1[[#This Row],[Current_Stock]]*Table1[[#This Row],[Unit_Price]])</f>
        <v>1153033.96</v>
      </c>
      <c r="N5874" s="12">
        <f>DATE(YEAR(Table1[[#This Row],[Order_Date]]),MONTH(Table1[[#This Row],[Order_Date]]),1)</f>
        <v>45323</v>
      </c>
    </row>
    <row r="5875" spans="1:14">
      <c r="A5875" t="s">
        <v>952</v>
      </c>
      <c r="B5875" t="s">
        <v>272</v>
      </c>
      <c r="C5875" t="s">
        <v>273</v>
      </c>
      <c r="D5875" t="s">
        <v>84</v>
      </c>
      <c r="E5875" t="s">
        <v>113</v>
      </c>
      <c r="F5875" t="s">
        <v>29</v>
      </c>
      <c r="G5875">
        <v>11</v>
      </c>
      <c r="H5875">
        <v>27989.07</v>
      </c>
      <c r="I5875">
        <v>307879.77</v>
      </c>
      <c r="J5875">
        <v>182</v>
      </c>
      <c r="K5875">
        <v>12</v>
      </c>
      <c r="L5875" t="s">
        <v>18</v>
      </c>
      <c r="M5875">
        <f>(Table1[[#This Row],[Current_Stock]]*Table1[[#This Row],[Unit_Price]])</f>
        <v>5094010.74</v>
      </c>
      <c r="N5875" s="12">
        <f>DATE(YEAR(Table1[[#This Row],[Order_Date]]),MONTH(Table1[[#This Row],[Order_Date]]),1)</f>
        <v>45566</v>
      </c>
    </row>
    <row r="5876" spans="1:14">
      <c r="A5876" t="s">
        <v>1069</v>
      </c>
      <c r="B5876" t="s">
        <v>178</v>
      </c>
      <c r="C5876" t="s">
        <v>179</v>
      </c>
      <c r="D5876" t="s">
        <v>22</v>
      </c>
      <c r="E5876" t="s">
        <v>85</v>
      </c>
      <c r="F5876" t="s">
        <v>29</v>
      </c>
      <c r="G5876">
        <v>51</v>
      </c>
      <c r="H5876">
        <v>14979.05</v>
      </c>
      <c r="I5876">
        <v>763931.55</v>
      </c>
      <c r="J5876">
        <v>91</v>
      </c>
      <c r="K5876">
        <v>5</v>
      </c>
      <c r="L5876" t="s">
        <v>105</v>
      </c>
      <c r="M5876">
        <f>(Table1[[#This Row],[Current_Stock]]*Table1[[#This Row],[Unit_Price]])</f>
        <v>1363093.55</v>
      </c>
      <c r="N5876" s="12">
        <f>DATE(YEAR(Table1[[#This Row],[Order_Date]]),MONTH(Table1[[#This Row],[Order_Date]]),1)</f>
        <v>45566</v>
      </c>
    </row>
    <row r="5877" spans="1:14">
      <c r="A5877" t="s">
        <v>1103</v>
      </c>
      <c r="B5877" t="s">
        <v>1150</v>
      </c>
      <c r="C5877" t="s">
        <v>1151</v>
      </c>
      <c r="D5877" t="s">
        <v>33</v>
      </c>
      <c r="E5877" t="s">
        <v>167</v>
      </c>
      <c r="F5877" t="s">
        <v>46</v>
      </c>
      <c r="G5877">
        <v>26</v>
      </c>
      <c r="H5877">
        <v>1319.41</v>
      </c>
      <c r="I5877">
        <v>34304.660000000003</v>
      </c>
      <c r="J5877">
        <v>111</v>
      </c>
      <c r="K5877">
        <v>10</v>
      </c>
      <c r="L5877" t="s">
        <v>18</v>
      </c>
      <c r="M5877">
        <f>(Table1[[#This Row],[Current_Stock]]*Table1[[#This Row],[Unit_Price]])</f>
        <v>146454.51</v>
      </c>
      <c r="N5877" s="12">
        <f>DATE(YEAR(Table1[[#This Row],[Order_Date]]),MONTH(Table1[[#This Row],[Order_Date]]),1)</f>
        <v>44927</v>
      </c>
    </row>
    <row r="5878" spans="1:14">
      <c r="A5878" t="s">
        <v>1006</v>
      </c>
      <c r="B5878" t="s">
        <v>162</v>
      </c>
      <c r="C5878" t="s">
        <v>163</v>
      </c>
      <c r="D5878" t="s">
        <v>53</v>
      </c>
      <c r="E5878" t="s">
        <v>167</v>
      </c>
      <c r="F5878" t="s">
        <v>17</v>
      </c>
      <c r="G5878">
        <v>8</v>
      </c>
      <c r="H5878">
        <v>1698.65</v>
      </c>
      <c r="I5878">
        <v>13589.2</v>
      </c>
      <c r="J5878">
        <v>514</v>
      </c>
      <c r="K5878">
        <v>10</v>
      </c>
      <c r="L5878" t="s">
        <v>55</v>
      </c>
      <c r="M5878">
        <f>(Table1[[#This Row],[Current_Stock]]*Table1[[#This Row],[Unit_Price]])</f>
        <v>873106.10000000009</v>
      </c>
      <c r="N5878" s="12">
        <f>DATE(YEAR(Table1[[#This Row],[Order_Date]]),MONTH(Table1[[#This Row],[Order_Date]]),1)</f>
        <v>45505</v>
      </c>
    </row>
    <row r="5879" spans="1:14">
      <c r="A5879" t="s">
        <v>926</v>
      </c>
      <c r="B5879" t="s">
        <v>855</v>
      </c>
      <c r="C5879" t="s">
        <v>856</v>
      </c>
      <c r="D5879" t="s">
        <v>38</v>
      </c>
      <c r="E5879" t="s">
        <v>109</v>
      </c>
      <c r="F5879" t="s">
        <v>60</v>
      </c>
      <c r="G5879">
        <v>14</v>
      </c>
      <c r="H5879">
        <v>2339.66</v>
      </c>
      <c r="I5879">
        <v>32755.24</v>
      </c>
      <c r="J5879">
        <v>230</v>
      </c>
      <c r="K5879">
        <v>14</v>
      </c>
      <c r="L5879" t="s">
        <v>18</v>
      </c>
      <c r="M5879">
        <f>(Table1[[#This Row],[Current_Stock]]*Table1[[#This Row],[Unit_Price]])</f>
        <v>538121.79999999993</v>
      </c>
      <c r="N5879" s="12">
        <f>DATE(YEAR(Table1[[#This Row],[Order_Date]]),MONTH(Table1[[#This Row],[Order_Date]]),1)</f>
        <v>45566</v>
      </c>
    </row>
    <row r="5880" spans="1:14">
      <c r="A5880" t="s">
        <v>242</v>
      </c>
      <c r="B5880" t="s">
        <v>267</v>
      </c>
      <c r="C5880" t="s">
        <v>268</v>
      </c>
      <c r="D5880" t="s">
        <v>15</v>
      </c>
      <c r="E5880" t="s">
        <v>54</v>
      </c>
      <c r="F5880" t="s">
        <v>46</v>
      </c>
      <c r="G5880">
        <v>13</v>
      </c>
      <c r="H5880">
        <v>145.27000000000001</v>
      </c>
      <c r="I5880">
        <v>1888.51</v>
      </c>
      <c r="J5880">
        <v>83</v>
      </c>
      <c r="K5880">
        <v>5</v>
      </c>
      <c r="L5880" t="s">
        <v>18</v>
      </c>
      <c r="M5880">
        <f>(Table1[[#This Row],[Current_Stock]]*Table1[[#This Row],[Unit_Price]])</f>
        <v>12057.410000000002</v>
      </c>
      <c r="N5880" s="12">
        <f>DATE(YEAR(Table1[[#This Row],[Order_Date]]),MONTH(Table1[[#This Row],[Order_Date]]),1)</f>
        <v>45078</v>
      </c>
    </row>
    <row r="5881" spans="1:14">
      <c r="A5881" t="s">
        <v>1053</v>
      </c>
      <c r="B5881" t="s">
        <v>793</v>
      </c>
      <c r="C5881" t="s">
        <v>794</v>
      </c>
      <c r="D5881" t="s">
        <v>38</v>
      </c>
      <c r="E5881" t="s">
        <v>23</v>
      </c>
      <c r="F5881" t="s">
        <v>60</v>
      </c>
      <c r="G5881">
        <v>20</v>
      </c>
      <c r="H5881">
        <v>3989.72</v>
      </c>
      <c r="I5881">
        <v>79794.399999999994</v>
      </c>
      <c r="J5881">
        <v>250</v>
      </c>
      <c r="K5881">
        <v>14</v>
      </c>
      <c r="L5881" t="s">
        <v>18</v>
      </c>
      <c r="M5881">
        <f>(Table1[[#This Row],[Current_Stock]]*Table1[[#This Row],[Unit_Price]])</f>
        <v>997430</v>
      </c>
      <c r="N5881" s="12">
        <f>DATE(YEAR(Table1[[#This Row],[Order_Date]]),MONTH(Table1[[#This Row],[Order_Date]]),1)</f>
        <v>45413</v>
      </c>
    </row>
    <row r="5882" spans="1:14">
      <c r="A5882" t="s">
        <v>1228</v>
      </c>
      <c r="B5882" t="s">
        <v>566</v>
      </c>
      <c r="C5882" t="s">
        <v>567</v>
      </c>
      <c r="D5882" t="s">
        <v>15</v>
      </c>
      <c r="E5882" t="s">
        <v>269</v>
      </c>
      <c r="F5882" t="s">
        <v>60</v>
      </c>
      <c r="G5882">
        <v>14</v>
      </c>
      <c r="H5882">
        <v>370.29</v>
      </c>
      <c r="I5882">
        <v>5184.0600000000004</v>
      </c>
      <c r="J5882">
        <v>228</v>
      </c>
      <c r="K5882">
        <v>7</v>
      </c>
      <c r="L5882" t="s">
        <v>18</v>
      </c>
      <c r="M5882">
        <f>(Table1[[#This Row],[Current_Stock]]*Table1[[#This Row],[Unit_Price]])</f>
        <v>84426.12000000001</v>
      </c>
      <c r="N5882" s="12">
        <f>DATE(YEAR(Table1[[#This Row],[Order_Date]]),MONTH(Table1[[#This Row],[Order_Date]]),1)</f>
        <v>44958</v>
      </c>
    </row>
    <row r="5883" spans="1:14">
      <c r="A5883" t="s">
        <v>1082</v>
      </c>
      <c r="B5883" t="s">
        <v>696</v>
      </c>
      <c r="C5883" t="s">
        <v>697</v>
      </c>
      <c r="D5883" t="s">
        <v>44</v>
      </c>
      <c r="E5883" t="s">
        <v>85</v>
      </c>
      <c r="F5883" t="s">
        <v>46</v>
      </c>
      <c r="G5883">
        <v>39</v>
      </c>
      <c r="H5883">
        <v>1608.74</v>
      </c>
      <c r="I5883">
        <v>62740.86</v>
      </c>
      <c r="J5883">
        <v>66</v>
      </c>
      <c r="K5883">
        <v>8</v>
      </c>
      <c r="L5883" t="s">
        <v>105</v>
      </c>
      <c r="M5883">
        <f>(Table1[[#This Row],[Current_Stock]]*Table1[[#This Row],[Unit_Price]])</f>
        <v>106176.84</v>
      </c>
      <c r="N5883" s="12">
        <f>DATE(YEAR(Table1[[#This Row],[Order_Date]]),MONTH(Table1[[#This Row],[Order_Date]]),1)</f>
        <v>45231</v>
      </c>
    </row>
    <row r="5884" spans="1:14">
      <c r="A5884" t="s">
        <v>834</v>
      </c>
      <c r="B5884" t="s">
        <v>734</v>
      </c>
      <c r="C5884" t="s">
        <v>735</v>
      </c>
      <c r="D5884" t="s">
        <v>22</v>
      </c>
      <c r="E5884" t="s">
        <v>34</v>
      </c>
      <c r="F5884" t="s">
        <v>46</v>
      </c>
      <c r="G5884">
        <v>42</v>
      </c>
      <c r="H5884">
        <v>5340.06</v>
      </c>
      <c r="I5884">
        <v>224282.52</v>
      </c>
      <c r="J5884">
        <v>104</v>
      </c>
      <c r="K5884">
        <v>11</v>
      </c>
      <c r="L5884" t="s">
        <v>105</v>
      </c>
      <c r="M5884">
        <f>(Table1[[#This Row],[Current_Stock]]*Table1[[#This Row],[Unit_Price]])</f>
        <v>555366.24</v>
      </c>
      <c r="N5884" s="12">
        <f>DATE(YEAR(Table1[[#This Row],[Order_Date]]),MONTH(Table1[[#This Row],[Order_Date]]),1)</f>
        <v>45505</v>
      </c>
    </row>
    <row r="5885" spans="1:14">
      <c r="A5885" t="s">
        <v>872</v>
      </c>
      <c r="B5885" t="s">
        <v>580</v>
      </c>
      <c r="C5885" t="s">
        <v>581</v>
      </c>
      <c r="D5885" t="s">
        <v>27</v>
      </c>
      <c r="E5885" t="s">
        <v>85</v>
      </c>
      <c r="F5885" t="s">
        <v>40</v>
      </c>
      <c r="G5885">
        <v>5</v>
      </c>
      <c r="H5885">
        <v>4472.3500000000004</v>
      </c>
      <c r="I5885">
        <v>22361.75</v>
      </c>
      <c r="J5885">
        <v>502</v>
      </c>
      <c r="K5885">
        <v>10</v>
      </c>
      <c r="L5885" t="s">
        <v>55</v>
      </c>
      <c r="M5885">
        <f>(Table1[[#This Row],[Current_Stock]]*Table1[[#This Row],[Unit_Price]])</f>
        <v>2245119.7000000002</v>
      </c>
      <c r="N5885" s="12">
        <f>DATE(YEAR(Table1[[#This Row],[Order_Date]]),MONTH(Table1[[#This Row],[Order_Date]]),1)</f>
        <v>44986</v>
      </c>
    </row>
    <row r="5886" spans="1:14">
      <c r="A5886" t="s">
        <v>455</v>
      </c>
      <c r="B5886" t="s">
        <v>393</v>
      </c>
      <c r="C5886" t="s">
        <v>394</v>
      </c>
      <c r="D5886" t="s">
        <v>33</v>
      </c>
      <c r="E5886" t="s">
        <v>85</v>
      </c>
      <c r="F5886" t="s">
        <v>29</v>
      </c>
      <c r="G5886">
        <v>16</v>
      </c>
      <c r="H5886">
        <v>4671.4399999999996</v>
      </c>
      <c r="I5886">
        <v>74743.039999999994</v>
      </c>
      <c r="J5886">
        <v>115</v>
      </c>
      <c r="K5886">
        <v>3</v>
      </c>
      <c r="L5886" t="s">
        <v>18</v>
      </c>
      <c r="M5886">
        <f>(Table1[[#This Row],[Current_Stock]]*Table1[[#This Row],[Unit_Price]])</f>
        <v>537215.6</v>
      </c>
      <c r="N5886" s="12">
        <f>DATE(YEAR(Table1[[#This Row],[Order_Date]]),MONTH(Table1[[#This Row],[Order_Date]]),1)</f>
        <v>45597</v>
      </c>
    </row>
    <row r="5887" spans="1:14">
      <c r="A5887" t="s">
        <v>937</v>
      </c>
      <c r="B5887" t="s">
        <v>228</v>
      </c>
      <c r="C5887" t="s">
        <v>229</v>
      </c>
      <c r="D5887" t="s">
        <v>22</v>
      </c>
      <c r="E5887" t="s">
        <v>113</v>
      </c>
      <c r="F5887" t="s">
        <v>29</v>
      </c>
      <c r="G5887">
        <v>25</v>
      </c>
      <c r="H5887">
        <v>12739.15</v>
      </c>
      <c r="I5887">
        <v>318478.75</v>
      </c>
      <c r="J5887">
        <v>105</v>
      </c>
      <c r="K5887">
        <v>2</v>
      </c>
      <c r="L5887" t="s">
        <v>18</v>
      </c>
      <c r="M5887">
        <f>(Table1[[#This Row],[Current_Stock]]*Table1[[#This Row],[Unit_Price]])</f>
        <v>1337610.75</v>
      </c>
      <c r="N5887" s="12">
        <f>DATE(YEAR(Table1[[#This Row],[Order_Date]]),MONTH(Table1[[#This Row],[Order_Date]]),1)</f>
        <v>45413</v>
      </c>
    </row>
    <row r="5888" spans="1:14">
      <c r="A5888" t="s">
        <v>185</v>
      </c>
      <c r="B5888" t="s">
        <v>111</v>
      </c>
      <c r="C5888" t="s">
        <v>112</v>
      </c>
      <c r="D5888" t="s">
        <v>84</v>
      </c>
      <c r="E5888" t="s">
        <v>59</v>
      </c>
      <c r="F5888" t="s">
        <v>29</v>
      </c>
      <c r="G5888">
        <v>24</v>
      </c>
      <c r="H5888">
        <v>9415.4500000000007</v>
      </c>
      <c r="I5888">
        <v>225970.8</v>
      </c>
      <c r="J5888">
        <v>156</v>
      </c>
      <c r="K5888">
        <v>8</v>
      </c>
      <c r="L5888" t="s">
        <v>18</v>
      </c>
      <c r="M5888">
        <f>(Table1[[#This Row],[Current_Stock]]*Table1[[#This Row],[Unit_Price]])</f>
        <v>1468810.2000000002</v>
      </c>
      <c r="N5888" s="12">
        <f>DATE(YEAR(Table1[[#This Row],[Order_Date]]),MONTH(Table1[[#This Row],[Order_Date]]),1)</f>
        <v>45505</v>
      </c>
    </row>
    <row r="5889" spans="1:14">
      <c r="A5889" t="s">
        <v>1377</v>
      </c>
      <c r="B5889" t="s">
        <v>322</v>
      </c>
      <c r="C5889" t="s">
        <v>323</v>
      </c>
      <c r="D5889" t="s">
        <v>22</v>
      </c>
      <c r="E5889" t="s">
        <v>89</v>
      </c>
      <c r="F5889" t="s">
        <v>60</v>
      </c>
      <c r="G5889">
        <v>46</v>
      </c>
      <c r="H5889">
        <v>2742.47</v>
      </c>
      <c r="I5889">
        <v>126153.62</v>
      </c>
      <c r="J5889">
        <v>110</v>
      </c>
      <c r="K5889">
        <v>12</v>
      </c>
      <c r="L5889" t="s">
        <v>18</v>
      </c>
      <c r="M5889">
        <f>(Table1[[#This Row],[Current_Stock]]*Table1[[#This Row],[Unit_Price]])</f>
        <v>301671.69999999995</v>
      </c>
      <c r="N5889" s="12">
        <f>DATE(YEAR(Table1[[#This Row],[Order_Date]]),MONTH(Table1[[#This Row],[Order_Date]]),1)</f>
        <v>45505</v>
      </c>
    </row>
    <row r="5890" spans="1:14">
      <c r="A5890" t="s">
        <v>716</v>
      </c>
      <c r="B5890" t="s">
        <v>82</v>
      </c>
      <c r="C5890" t="s">
        <v>83</v>
      </c>
      <c r="D5890" t="s">
        <v>84</v>
      </c>
      <c r="E5890" t="s">
        <v>50</v>
      </c>
      <c r="F5890" t="s">
        <v>29</v>
      </c>
      <c r="G5890">
        <v>8</v>
      </c>
      <c r="H5890">
        <v>29616.92</v>
      </c>
      <c r="I5890">
        <v>236935.36</v>
      </c>
      <c r="J5890">
        <v>172</v>
      </c>
      <c r="K5890">
        <v>14</v>
      </c>
      <c r="L5890" t="s">
        <v>18</v>
      </c>
      <c r="M5890">
        <f>(Table1[[#This Row],[Current_Stock]]*Table1[[#This Row],[Unit_Price]])</f>
        <v>5094110.2399999993</v>
      </c>
      <c r="N5890" s="12">
        <f>DATE(YEAR(Table1[[#This Row],[Order_Date]]),MONTH(Table1[[#This Row],[Order_Date]]),1)</f>
        <v>45108</v>
      </c>
    </row>
    <row r="5891" spans="1:14">
      <c r="A5891" t="s">
        <v>1153</v>
      </c>
      <c r="B5891" t="s">
        <v>1004</v>
      </c>
      <c r="C5891" t="s">
        <v>1005</v>
      </c>
      <c r="D5891" t="s">
        <v>96</v>
      </c>
      <c r="E5891" t="s">
        <v>189</v>
      </c>
      <c r="F5891" t="s">
        <v>29</v>
      </c>
      <c r="G5891">
        <v>2</v>
      </c>
      <c r="H5891">
        <v>2507.33</v>
      </c>
      <c r="I5891">
        <v>5014.66</v>
      </c>
      <c r="J5891">
        <v>307</v>
      </c>
      <c r="K5891">
        <v>9</v>
      </c>
      <c r="L5891" t="s">
        <v>18</v>
      </c>
      <c r="M5891">
        <f>(Table1[[#This Row],[Current_Stock]]*Table1[[#This Row],[Unit_Price]])</f>
        <v>769750.30999999994</v>
      </c>
      <c r="N5891" s="12">
        <f>DATE(YEAR(Table1[[#This Row],[Order_Date]]),MONTH(Table1[[#This Row],[Order_Date]]),1)</f>
        <v>45505</v>
      </c>
    </row>
    <row r="5892" spans="1:14">
      <c r="A5892" t="s">
        <v>56</v>
      </c>
      <c r="B5892" t="s">
        <v>670</v>
      </c>
      <c r="C5892" t="s">
        <v>671</v>
      </c>
      <c r="D5892" t="s">
        <v>22</v>
      </c>
      <c r="E5892" t="s">
        <v>34</v>
      </c>
      <c r="F5892" t="s">
        <v>17</v>
      </c>
      <c r="G5892">
        <v>46</v>
      </c>
      <c r="H5892">
        <v>14163.48</v>
      </c>
      <c r="I5892">
        <v>651520.07999999996</v>
      </c>
      <c r="J5892">
        <v>78</v>
      </c>
      <c r="K5892">
        <v>9</v>
      </c>
      <c r="L5892" t="s">
        <v>105</v>
      </c>
      <c r="M5892">
        <f>(Table1[[#This Row],[Current_Stock]]*Table1[[#This Row],[Unit_Price]])</f>
        <v>1104751.44</v>
      </c>
      <c r="N5892" s="12">
        <f>DATE(YEAR(Table1[[#This Row],[Order_Date]]),MONTH(Table1[[#This Row],[Order_Date]]),1)</f>
        <v>45413</v>
      </c>
    </row>
    <row r="5893" spans="1:14">
      <c r="A5893" t="s">
        <v>1038</v>
      </c>
      <c r="B5893" t="s">
        <v>839</v>
      </c>
      <c r="C5893" t="s">
        <v>840</v>
      </c>
      <c r="D5893" t="s">
        <v>27</v>
      </c>
      <c r="E5893" t="s">
        <v>251</v>
      </c>
      <c r="F5893" t="s">
        <v>60</v>
      </c>
      <c r="G5893">
        <v>10</v>
      </c>
      <c r="H5893">
        <v>4977.3</v>
      </c>
      <c r="I5893">
        <v>49773</v>
      </c>
      <c r="J5893">
        <v>295</v>
      </c>
      <c r="K5893">
        <v>5</v>
      </c>
      <c r="L5893" t="s">
        <v>55</v>
      </c>
      <c r="M5893">
        <f>(Table1[[#This Row],[Current_Stock]]*Table1[[#This Row],[Unit_Price]])</f>
        <v>1468303.5</v>
      </c>
      <c r="N5893" s="12">
        <f>DATE(YEAR(Table1[[#This Row],[Order_Date]]),MONTH(Table1[[#This Row],[Order_Date]]),1)</f>
        <v>45597</v>
      </c>
    </row>
    <row r="5894" spans="1:14">
      <c r="A5894" t="s">
        <v>996</v>
      </c>
      <c r="B5894" t="s">
        <v>414</v>
      </c>
      <c r="C5894" t="s">
        <v>415</v>
      </c>
      <c r="D5894" t="s">
        <v>53</v>
      </c>
      <c r="E5894" t="s">
        <v>39</v>
      </c>
      <c r="F5894" t="s">
        <v>40</v>
      </c>
      <c r="G5894">
        <v>10</v>
      </c>
      <c r="H5894">
        <v>1527.21</v>
      </c>
      <c r="I5894">
        <v>15272.1</v>
      </c>
      <c r="J5894">
        <v>509</v>
      </c>
      <c r="K5894">
        <v>11</v>
      </c>
      <c r="L5894" t="s">
        <v>18</v>
      </c>
      <c r="M5894">
        <f>(Table1[[#This Row],[Current_Stock]]*Table1[[#This Row],[Unit_Price]])</f>
        <v>777349.89</v>
      </c>
      <c r="N5894" s="12">
        <f>DATE(YEAR(Table1[[#This Row],[Order_Date]]),MONTH(Table1[[#This Row],[Order_Date]]),1)</f>
        <v>45292</v>
      </c>
    </row>
    <row r="5895" spans="1:14">
      <c r="A5895" t="s">
        <v>693</v>
      </c>
      <c r="B5895" t="s">
        <v>249</v>
      </c>
      <c r="C5895" t="s">
        <v>250</v>
      </c>
      <c r="D5895" t="s">
        <v>96</v>
      </c>
      <c r="E5895" t="s">
        <v>269</v>
      </c>
      <c r="F5895" t="s">
        <v>40</v>
      </c>
      <c r="G5895">
        <v>4</v>
      </c>
      <c r="H5895">
        <v>4327.07</v>
      </c>
      <c r="I5895">
        <v>17308.28</v>
      </c>
      <c r="J5895">
        <v>482</v>
      </c>
      <c r="K5895">
        <v>4</v>
      </c>
      <c r="L5895" t="s">
        <v>18</v>
      </c>
      <c r="M5895">
        <f>(Table1[[#This Row],[Current_Stock]]*Table1[[#This Row],[Unit_Price]])</f>
        <v>2085647.7399999998</v>
      </c>
      <c r="N5895" s="12">
        <f>DATE(YEAR(Table1[[#This Row],[Order_Date]]),MONTH(Table1[[#This Row],[Order_Date]]),1)</f>
        <v>45200</v>
      </c>
    </row>
    <row r="5896" spans="1:14">
      <c r="A5896" t="s">
        <v>1281</v>
      </c>
      <c r="B5896" t="s">
        <v>934</v>
      </c>
      <c r="C5896" t="s">
        <v>935</v>
      </c>
      <c r="D5896" t="s">
        <v>84</v>
      </c>
      <c r="E5896" t="s">
        <v>109</v>
      </c>
      <c r="F5896" t="s">
        <v>60</v>
      </c>
      <c r="G5896">
        <v>17</v>
      </c>
      <c r="H5896">
        <v>13988.9</v>
      </c>
      <c r="I5896">
        <v>237811.3</v>
      </c>
      <c r="J5896">
        <v>85</v>
      </c>
      <c r="K5896">
        <v>4</v>
      </c>
      <c r="L5896" t="s">
        <v>18</v>
      </c>
      <c r="M5896">
        <f>(Table1[[#This Row],[Current_Stock]]*Table1[[#This Row],[Unit_Price]])</f>
        <v>1189056.5</v>
      </c>
      <c r="N5896" s="12">
        <f>DATE(YEAR(Table1[[#This Row],[Order_Date]]),MONTH(Table1[[#This Row],[Order_Date]]),1)</f>
        <v>45200</v>
      </c>
    </row>
    <row r="5897" spans="1:14">
      <c r="A5897" t="s">
        <v>1185</v>
      </c>
      <c r="B5897" t="s">
        <v>562</v>
      </c>
      <c r="C5897" t="s">
        <v>563</v>
      </c>
      <c r="D5897" t="s">
        <v>44</v>
      </c>
      <c r="E5897" t="s">
        <v>277</v>
      </c>
      <c r="F5897" t="s">
        <v>29</v>
      </c>
      <c r="G5897">
        <v>46</v>
      </c>
      <c r="H5897">
        <v>2020.35</v>
      </c>
      <c r="I5897">
        <v>92936.1</v>
      </c>
      <c r="J5897">
        <v>52</v>
      </c>
      <c r="K5897">
        <v>14</v>
      </c>
      <c r="L5897" t="s">
        <v>105</v>
      </c>
      <c r="M5897">
        <f>(Table1[[#This Row],[Current_Stock]]*Table1[[#This Row],[Unit_Price]])</f>
        <v>105058.2</v>
      </c>
      <c r="N5897" s="12">
        <f>DATE(YEAR(Table1[[#This Row],[Order_Date]]),MONTH(Table1[[#This Row],[Order_Date]]),1)</f>
        <v>45139</v>
      </c>
    </row>
    <row r="5898" spans="1:14">
      <c r="A5898" t="s">
        <v>900</v>
      </c>
      <c r="B5898" t="s">
        <v>873</v>
      </c>
      <c r="C5898" t="s">
        <v>874</v>
      </c>
      <c r="D5898" t="s">
        <v>22</v>
      </c>
      <c r="E5898" t="s">
        <v>45</v>
      </c>
      <c r="F5898" t="s">
        <v>40</v>
      </c>
      <c r="G5898">
        <v>38</v>
      </c>
      <c r="H5898">
        <v>4667.99</v>
      </c>
      <c r="I5898">
        <v>177383.62</v>
      </c>
      <c r="J5898">
        <v>40</v>
      </c>
      <c r="K5898">
        <v>14</v>
      </c>
      <c r="L5898" t="s">
        <v>18</v>
      </c>
      <c r="M5898">
        <f>(Table1[[#This Row],[Current_Stock]]*Table1[[#This Row],[Unit_Price]])</f>
        <v>186719.59999999998</v>
      </c>
      <c r="N5898" s="12">
        <f>DATE(YEAR(Table1[[#This Row],[Order_Date]]),MONTH(Table1[[#This Row],[Order_Date]]),1)</f>
        <v>45017</v>
      </c>
    </row>
    <row r="5899" spans="1:14">
      <c r="A5899" t="s">
        <v>1294</v>
      </c>
      <c r="B5899" t="s">
        <v>68</v>
      </c>
      <c r="C5899" t="s">
        <v>69</v>
      </c>
      <c r="D5899" t="s">
        <v>44</v>
      </c>
      <c r="E5899" t="s">
        <v>167</v>
      </c>
      <c r="F5899" t="s">
        <v>17</v>
      </c>
      <c r="G5899">
        <v>37</v>
      </c>
      <c r="H5899">
        <v>1953.28</v>
      </c>
      <c r="I5899">
        <v>72271.360000000001</v>
      </c>
      <c r="J5899">
        <v>64</v>
      </c>
      <c r="K5899">
        <v>14</v>
      </c>
      <c r="L5899" t="s">
        <v>105</v>
      </c>
      <c r="M5899">
        <f>(Table1[[#This Row],[Current_Stock]]*Table1[[#This Row],[Unit_Price]])</f>
        <v>125009.92</v>
      </c>
      <c r="N5899" s="12">
        <f>DATE(YEAR(Table1[[#This Row],[Order_Date]]),MONTH(Table1[[#This Row],[Order_Date]]),1)</f>
        <v>45108</v>
      </c>
    </row>
    <row r="5900" spans="1:14">
      <c r="A5900" t="s">
        <v>1344</v>
      </c>
      <c r="B5900" t="s">
        <v>1101</v>
      </c>
      <c r="C5900" t="s">
        <v>1102</v>
      </c>
      <c r="D5900" t="s">
        <v>84</v>
      </c>
      <c r="E5900" t="s">
        <v>50</v>
      </c>
      <c r="F5900" t="s">
        <v>60</v>
      </c>
      <c r="G5900">
        <v>16</v>
      </c>
      <c r="H5900">
        <v>19157.349999999999</v>
      </c>
      <c r="I5900">
        <v>306517.59999999998</v>
      </c>
      <c r="J5900">
        <v>140</v>
      </c>
      <c r="K5900">
        <v>14</v>
      </c>
      <c r="L5900" t="s">
        <v>18</v>
      </c>
      <c r="M5900">
        <f>(Table1[[#This Row],[Current_Stock]]*Table1[[#This Row],[Unit_Price]])</f>
        <v>2682029</v>
      </c>
      <c r="N5900" s="12">
        <f>DATE(YEAR(Table1[[#This Row],[Order_Date]]),MONTH(Table1[[#This Row],[Order_Date]]),1)</f>
        <v>45231</v>
      </c>
    </row>
    <row r="5901" spans="1:14">
      <c r="A5901" t="s">
        <v>1228</v>
      </c>
      <c r="B5901" t="s">
        <v>1065</v>
      </c>
      <c r="C5901" t="s">
        <v>1066</v>
      </c>
      <c r="D5901" t="s">
        <v>15</v>
      </c>
      <c r="E5901" t="s">
        <v>28</v>
      </c>
      <c r="F5901" t="s">
        <v>17</v>
      </c>
      <c r="G5901">
        <v>18</v>
      </c>
      <c r="H5901">
        <v>245.39</v>
      </c>
      <c r="I5901">
        <v>4417.0200000000004</v>
      </c>
      <c r="J5901">
        <v>149</v>
      </c>
      <c r="K5901">
        <v>4</v>
      </c>
      <c r="L5901" t="s">
        <v>18</v>
      </c>
      <c r="M5901">
        <f>(Table1[[#This Row],[Current_Stock]]*Table1[[#This Row],[Unit_Price]])</f>
        <v>36563.11</v>
      </c>
      <c r="N5901" s="12">
        <f>DATE(YEAR(Table1[[#This Row],[Order_Date]]),MONTH(Table1[[#This Row],[Order_Date]]),1)</f>
        <v>44958</v>
      </c>
    </row>
    <row r="5902" spans="1:14">
      <c r="A5902" t="s">
        <v>1021</v>
      </c>
      <c r="B5902" t="s">
        <v>1092</v>
      </c>
      <c r="C5902" t="s">
        <v>1093</v>
      </c>
      <c r="D5902" t="s">
        <v>96</v>
      </c>
      <c r="E5902" t="s">
        <v>211</v>
      </c>
      <c r="F5902" t="s">
        <v>17</v>
      </c>
      <c r="G5902">
        <v>5</v>
      </c>
      <c r="H5902">
        <v>3744.56</v>
      </c>
      <c r="I5902">
        <v>18722.8</v>
      </c>
      <c r="J5902">
        <v>310</v>
      </c>
      <c r="K5902">
        <v>5</v>
      </c>
      <c r="L5902" t="s">
        <v>55</v>
      </c>
      <c r="M5902">
        <f>(Table1[[#This Row],[Current_Stock]]*Table1[[#This Row],[Unit_Price]])</f>
        <v>1160813.6000000001</v>
      </c>
      <c r="N5902" s="12">
        <f>DATE(YEAR(Table1[[#This Row],[Order_Date]]),MONTH(Table1[[#This Row],[Order_Date]]),1)</f>
        <v>45474</v>
      </c>
    </row>
    <row r="5903" spans="1:14">
      <c r="A5903" t="s">
        <v>259</v>
      </c>
      <c r="B5903" t="s">
        <v>272</v>
      </c>
      <c r="C5903" t="s">
        <v>273</v>
      </c>
      <c r="D5903" t="s">
        <v>84</v>
      </c>
      <c r="E5903" t="s">
        <v>167</v>
      </c>
      <c r="F5903" t="s">
        <v>60</v>
      </c>
      <c r="G5903">
        <v>22</v>
      </c>
      <c r="H5903">
        <v>25859.56</v>
      </c>
      <c r="I5903">
        <v>568910.31999999995</v>
      </c>
      <c r="J5903">
        <v>89</v>
      </c>
      <c r="K5903">
        <v>12</v>
      </c>
      <c r="L5903" t="s">
        <v>18</v>
      </c>
      <c r="M5903">
        <f>(Table1[[#This Row],[Current_Stock]]*Table1[[#This Row],[Unit_Price]])</f>
        <v>2301500.8400000003</v>
      </c>
      <c r="N5903" s="12">
        <f>DATE(YEAR(Table1[[#This Row],[Order_Date]]),MONTH(Table1[[#This Row],[Order_Date]]),1)</f>
        <v>45170</v>
      </c>
    </row>
    <row r="5904" spans="1:14">
      <c r="A5904" t="s">
        <v>903</v>
      </c>
      <c r="B5904" t="s">
        <v>386</v>
      </c>
      <c r="C5904" t="s">
        <v>387</v>
      </c>
      <c r="D5904" t="s">
        <v>22</v>
      </c>
      <c r="E5904" t="s">
        <v>54</v>
      </c>
      <c r="F5904" t="s">
        <v>17</v>
      </c>
      <c r="G5904">
        <v>42</v>
      </c>
      <c r="H5904">
        <v>12859.73</v>
      </c>
      <c r="I5904">
        <v>540108.66</v>
      </c>
      <c r="J5904">
        <v>58</v>
      </c>
      <c r="K5904">
        <v>3</v>
      </c>
      <c r="L5904" t="s">
        <v>18</v>
      </c>
      <c r="M5904">
        <f>(Table1[[#This Row],[Current_Stock]]*Table1[[#This Row],[Unit_Price]])</f>
        <v>745864.34</v>
      </c>
      <c r="N5904" s="12">
        <f>DATE(YEAR(Table1[[#This Row],[Order_Date]]),MONTH(Table1[[#This Row],[Order_Date]]),1)</f>
        <v>44927</v>
      </c>
    </row>
    <row r="5905" spans="1:14">
      <c r="A5905" t="s">
        <v>968</v>
      </c>
      <c r="B5905" t="s">
        <v>802</v>
      </c>
      <c r="C5905" t="s">
        <v>803</v>
      </c>
      <c r="D5905" t="s">
        <v>15</v>
      </c>
      <c r="E5905" t="s">
        <v>89</v>
      </c>
      <c r="F5905" t="s">
        <v>29</v>
      </c>
      <c r="G5905">
        <v>24</v>
      </c>
      <c r="H5905">
        <v>391.48</v>
      </c>
      <c r="I5905">
        <v>9395.52</v>
      </c>
      <c r="J5905">
        <v>125</v>
      </c>
      <c r="K5905">
        <v>14</v>
      </c>
      <c r="L5905" t="s">
        <v>18</v>
      </c>
      <c r="M5905">
        <f>(Table1[[#This Row],[Current_Stock]]*Table1[[#This Row],[Unit_Price]])</f>
        <v>48935</v>
      </c>
      <c r="N5905" s="12">
        <f>DATE(YEAR(Table1[[#This Row],[Order_Date]]),MONTH(Table1[[#This Row],[Order_Date]]),1)</f>
        <v>44927</v>
      </c>
    </row>
    <row r="5906" spans="1:14">
      <c r="A5906" t="s">
        <v>716</v>
      </c>
      <c r="B5906" t="s">
        <v>590</v>
      </c>
      <c r="C5906" t="s">
        <v>591</v>
      </c>
      <c r="D5906" t="s">
        <v>15</v>
      </c>
      <c r="E5906" t="s">
        <v>89</v>
      </c>
      <c r="F5906" t="s">
        <v>60</v>
      </c>
      <c r="G5906">
        <v>11</v>
      </c>
      <c r="H5906">
        <v>376.72</v>
      </c>
      <c r="I5906">
        <v>4143.92</v>
      </c>
      <c r="J5906">
        <v>238</v>
      </c>
      <c r="K5906">
        <v>3</v>
      </c>
      <c r="L5906" t="s">
        <v>18</v>
      </c>
      <c r="M5906">
        <f>(Table1[[#This Row],[Current_Stock]]*Table1[[#This Row],[Unit_Price]])</f>
        <v>89659.36</v>
      </c>
      <c r="N5906" s="12">
        <f>DATE(YEAR(Table1[[#This Row],[Order_Date]]),MONTH(Table1[[#This Row],[Order_Date]]),1)</f>
        <v>45108</v>
      </c>
    </row>
    <row r="5907" spans="1:14">
      <c r="A5907" t="s">
        <v>751</v>
      </c>
      <c r="B5907" t="s">
        <v>456</v>
      </c>
      <c r="C5907" t="s">
        <v>457</v>
      </c>
      <c r="D5907" t="s">
        <v>96</v>
      </c>
      <c r="E5907" t="s">
        <v>45</v>
      </c>
      <c r="F5907" t="s">
        <v>60</v>
      </c>
      <c r="G5907">
        <v>1</v>
      </c>
      <c r="H5907">
        <v>2008.36</v>
      </c>
      <c r="I5907">
        <v>2008.36</v>
      </c>
      <c r="J5907">
        <v>515</v>
      </c>
      <c r="K5907">
        <v>5</v>
      </c>
      <c r="L5907" t="s">
        <v>55</v>
      </c>
      <c r="M5907">
        <f>(Table1[[#This Row],[Current_Stock]]*Table1[[#This Row],[Unit_Price]])</f>
        <v>1034305.3999999999</v>
      </c>
      <c r="N5907" s="12">
        <f>DATE(YEAR(Table1[[#This Row],[Order_Date]]),MONTH(Table1[[#This Row],[Order_Date]]),1)</f>
        <v>45170</v>
      </c>
    </row>
    <row r="5908" spans="1:14">
      <c r="A5908" t="s">
        <v>122</v>
      </c>
      <c r="B5908" t="s">
        <v>974</v>
      </c>
      <c r="C5908" t="s">
        <v>975</v>
      </c>
      <c r="D5908" t="s">
        <v>44</v>
      </c>
      <c r="E5908" t="s">
        <v>28</v>
      </c>
      <c r="F5908" t="s">
        <v>29</v>
      </c>
      <c r="G5908">
        <v>37</v>
      </c>
      <c r="H5908">
        <v>447.24</v>
      </c>
      <c r="I5908">
        <v>16547.88</v>
      </c>
      <c r="J5908">
        <v>86</v>
      </c>
      <c r="K5908">
        <v>10</v>
      </c>
      <c r="L5908" t="s">
        <v>18</v>
      </c>
      <c r="M5908">
        <f>(Table1[[#This Row],[Current_Stock]]*Table1[[#This Row],[Unit_Price]])</f>
        <v>38462.639999999999</v>
      </c>
      <c r="N5908" s="12">
        <f>DATE(YEAR(Table1[[#This Row],[Order_Date]]),MONTH(Table1[[#This Row],[Order_Date]]),1)</f>
        <v>45261</v>
      </c>
    </row>
    <row r="5909" spans="1:14">
      <c r="A5909" t="s">
        <v>607</v>
      </c>
      <c r="B5909" t="s">
        <v>439</v>
      </c>
      <c r="C5909" t="s">
        <v>440</v>
      </c>
      <c r="D5909" t="s">
        <v>183</v>
      </c>
      <c r="E5909" t="s">
        <v>211</v>
      </c>
      <c r="F5909" t="s">
        <v>60</v>
      </c>
      <c r="G5909">
        <v>11</v>
      </c>
      <c r="H5909">
        <v>3796.3</v>
      </c>
      <c r="I5909">
        <v>41759.300000000003</v>
      </c>
      <c r="J5909">
        <v>114</v>
      </c>
      <c r="K5909">
        <v>6</v>
      </c>
      <c r="L5909" t="s">
        <v>18</v>
      </c>
      <c r="M5909">
        <f>(Table1[[#This Row],[Current_Stock]]*Table1[[#This Row],[Unit_Price]])</f>
        <v>432778.2</v>
      </c>
      <c r="N5909" s="12">
        <f>DATE(YEAR(Table1[[#This Row],[Order_Date]]),MONTH(Table1[[#This Row],[Order_Date]]),1)</f>
        <v>45383</v>
      </c>
    </row>
    <row r="5910" spans="1:14">
      <c r="A5910" t="s">
        <v>1239</v>
      </c>
      <c r="B5910" t="s">
        <v>267</v>
      </c>
      <c r="C5910" t="s">
        <v>268</v>
      </c>
      <c r="D5910" t="s">
        <v>15</v>
      </c>
      <c r="E5910" t="s">
        <v>282</v>
      </c>
      <c r="F5910" t="s">
        <v>29</v>
      </c>
      <c r="G5910">
        <v>11</v>
      </c>
      <c r="H5910">
        <v>304.01</v>
      </c>
      <c r="I5910">
        <v>3344.11</v>
      </c>
      <c r="J5910">
        <v>81</v>
      </c>
      <c r="K5910">
        <v>6</v>
      </c>
      <c r="L5910" t="s">
        <v>18</v>
      </c>
      <c r="M5910">
        <f>(Table1[[#This Row],[Current_Stock]]*Table1[[#This Row],[Unit_Price]])</f>
        <v>24624.809999999998</v>
      </c>
      <c r="N5910" s="12">
        <f>DATE(YEAR(Table1[[#This Row],[Order_Date]]),MONTH(Table1[[#This Row],[Order_Date]]),1)</f>
        <v>45231</v>
      </c>
    </row>
    <row r="5911" spans="1:14">
      <c r="A5911" t="s">
        <v>1055</v>
      </c>
      <c r="B5911" t="s">
        <v>777</v>
      </c>
      <c r="C5911" t="s">
        <v>778</v>
      </c>
      <c r="D5911" t="s">
        <v>84</v>
      </c>
      <c r="E5911" t="s">
        <v>243</v>
      </c>
      <c r="F5911" t="s">
        <v>17</v>
      </c>
      <c r="G5911">
        <v>8</v>
      </c>
      <c r="H5911">
        <v>13394.85</v>
      </c>
      <c r="I5911">
        <v>107158.8</v>
      </c>
      <c r="J5911">
        <v>111</v>
      </c>
      <c r="K5911">
        <v>6</v>
      </c>
      <c r="L5911" t="s">
        <v>18</v>
      </c>
      <c r="M5911">
        <f>(Table1[[#This Row],[Current_Stock]]*Table1[[#This Row],[Unit_Price]])</f>
        <v>1486828.35</v>
      </c>
      <c r="N5911" s="12">
        <f>DATE(YEAR(Table1[[#This Row],[Order_Date]]),MONTH(Table1[[#This Row],[Order_Date]]),1)</f>
        <v>45200</v>
      </c>
    </row>
    <row r="5912" spans="1:14">
      <c r="A5912" t="s">
        <v>1055</v>
      </c>
      <c r="B5912" t="s">
        <v>374</v>
      </c>
      <c r="C5912" t="s">
        <v>375</v>
      </c>
      <c r="D5912" t="s">
        <v>53</v>
      </c>
      <c r="E5912" t="s">
        <v>59</v>
      </c>
      <c r="F5912" t="s">
        <v>60</v>
      </c>
      <c r="G5912">
        <v>8</v>
      </c>
      <c r="H5912">
        <v>2694.18</v>
      </c>
      <c r="I5912">
        <v>21553.439999999999</v>
      </c>
      <c r="J5912">
        <v>506</v>
      </c>
      <c r="K5912">
        <v>7</v>
      </c>
      <c r="L5912" t="s">
        <v>55</v>
      </c>
      <c r="M5912">
        <f>(Table1[[#This Row],[Current_Stock]]*Table1[[#This Row],[Unit_Price]])</f>
        <v>1363255.0799999998</v>
      </c>
      <c r="N5912" s="12">
        <f>DATE(YEAR(Table1[[#This Row],[Order_Date]]),MONTH(Table1[[#This Row],[Order_Date]]),1)</f>
        <v>45200</v>
      </c>
    </row>
    <row r="5913" spans="1:14">
      <c r="A5913" t="s">
        <v>995</v>
      </c>
      <c r="B5913" t="s">
        <v>1018</v>
      </c>
      <c r="C5913" t="s">
        <v>1019</v>
      </c>
      <c r="D5913" t="s">
        <v>38</v>
      </c>
      <c r="E5913" t="s">
        <v>39</v>
      </c>
      <c r="F5913" t="s">
        <v>17</v>
      </c>
      <c r="G5913">
        <v>10</v>
      </c>
      <c r="H5913">
        <v>4631.0600000000004</v>
      </c>
      <c r="I5913">
        <v>46310.6</v>
      </c>
      <c r="J5913">
        <v>139</v>
      </c>
      <c r="K5913">
        <v>6</v>
      </c>
      <c r="L5913" t="s">
        <v>18</v>
      </c>
      <c r="M5913">
        <f>(Table1[[#This Row],[Current_Stock]]*Table1[[#This Row],[Unit_Price]])</f>
        <v>643717.34000000008</v>
      </c>
      <c r="N5913" s="12">
        <f>DATE(YEAR(Table1[[#This Row],[Order_Date]]),MONTH(Table1[[#This Row],[Order_Date]]),1)</f>
        <v>45383</v>
      </c>
    </row>
    <row r="5914" spans="1:14">
      <c r="A5914" t="s">
        <v>1175</v>
      </c>
      <c r="B5914" t="s">
        <v>682</v>
      </c>
      <c r="C5914" t="s">
        <v>683</v>
      </c>
      <c r="D5914" t="s">
        <v>15</v>
      </c>
      <c r="E5914" t="s">
        <v>167</v>
      </c>
      <c r="F5914" t="s">
        <v>40</v>
      </c>
      <c r="G5914">
        <v>20</v>
      </c>
      <c r="H5914">
        <v>72.010000000000005</v>
      </c>
      <c r="I5914">
        <v>1440.2</v>
      </c>
      <c r="J5914">
        <v>200</v>
      </c>
      <c r="K5914">
        <v>10</v>
      </c>
      <c r="L5914" t="s">
        <v>18</v>
      </c>
      <c r="M5914">
        <f>(Table1[[#This Row],[Current_Stock]]*Table1[[#This Row],[Unit_Price]])</f>
        <v>14402.000000000002</v>
      </c>
      <c r="N5914" s="12">
        <f>DATE(YEAR(Table1[[#This Row],[Order_Date]]),MONTH(Table1[[#This Row],[Order_Date]]),1)</f>
        <v>44958</v>
      </c>
    </row>
    <row r="5915" spans="1:14">
      <c r="A5915" t="s">
        <v>740</v>
      </c>
      <c r="B5915" t="s">
        <v>87</v>
      </c>
      <c r="C5915" t="s">
        <v>88</v>
      </c>
      <c r="D5915" t="s">
        <v>15</v>
      </c>
      <c r="E5915" t="s">
        <v>89</v>
      </c>
      <c r="F5915" t="s">
        <v>60</v>
      </c>
      <c r="G5915">
        <v>22</v>
      </c>
      <c r="H5915">
        <v>486.81</v>
      </c>
      <c r="I5915">
        <v>10709.82</v>
      </c>
      <c r="J5915">
        <v>177</v>
      </c>
      <c r="K5915">
        <v>13</v>
      </c>
      <c r="L5915" t="s">
        <v>18</v>
      </c>
      <c r="M5915">
        <f>(Table1[[#This Row],[Current_Stock]]*Table1[[#This Row],[Unit_Price]])</f>
        <v>86165.37</v>
      </c>
      <c r="N5915" s="12">
        <f>DATE(YEAR(Table1[[#This Row],[Order_Date]]),MONTH(Table1[[#This Row],[Order_Date]]),1)</f>
        <v>45505</v>
      </c>
    </row>
    <row r="5916" spans="1:14">
      <c r="A5916" t="s">
        <v>931</v>
      </c>
      <c r="B5916" t="s">
        <v>132</v>
      </c>
      <c r="C5916" t="s">
        <v>133</v>
      </c>
      <c r="D5916" t="s">
        <v>38</v>
      </c>
      <c r="E5916" t="s">
        <v>34</v>
      </c>
      <c r="F5916" t="s">
        <v>46</v>
      </c>
      <c r="G5916">
        <v>14</v>
      </c>
      <c r="H5916">
        <v>4599.8900000000003</v>
      </c>
      <c r="I5916">
        <v>64398.46</v>
      </c>
      <c r="J5916">
        <v>220</v>
      </c>
      <c r="K5916">
        <v>8</v>
      </c>
      <c r="L5916" t="s">
        <v>18</v>
      </c>
      <c r="M5916">
        <f>(Table1[[#This Row],[Current_Stock]]*Table1[[#This Row],[Unit_Price]])</f>
        <v>1011975.8</v>
      </c>
      <c r="N5916" s="12">
        <f>DATE(YEAR(Table1[[#This Row],[Order_Date]]),MONTH(Table1[[#This Row],[Order_Date]]),1)</f>
        <v>45444</v>
      </c>
    </row>
    <row r="5917" spans="1:14">
      <c r="A5917" t="s">
        <v>1337</v>
      </c>
      <c r="B5917" t="s">
        <v>364</v>
      </c>
      <c r="C5917" t="s">
        <v>365</v>
      </c>
      <c r="D5917" t="s">
        <v>183</v>
      </c>
      <c r="E5917" t="s">
        <v>160</v>
      </c>
      <c r="F5917" t="s">
        <v>60</v>
      </c>
      <c r="G5917">
        <v>8</v>
      </c>
      <c r="H5917">
        <v>3598.68</v>
      </c>
      <c r="I5917">
        <v>28789.439999999999</v>
      </c>
      <c r="J5917">
        <v>174</v>
      </c>
      <c r="K5917">
        <v>11</v>
      </c>
      <c r="L5917" t="s">
        <v>18</v>
      </c>
      <c r="M5917">
        <f>(Table1[[#This Row],[Current_Stock]]*Table1[[#This Row],[Unit_Price]])</f>
        <v>626170.31999999995</v>
      </c>
      <c r="N5917" s="12">
        <f>DATE(YEAR(Table1[[#This Row],[Order_Date]]),MONTH(Table1[[#This Row],[Order_Date]]),1)</f>
        <v>45170</v>
      </c>
    </row>
    <row r="5918" spans="1:14">
      <c r="A5918" t="s">
        <v>1374</v>
      </c>
      <c r="B5918" t="s">
        <v>245</v>
      </c>
      <c r="C5918" t="s">
        <v>246</v>
      </c>
      <c r="D5918" t="s">
        <v>44</v>
      </c>
      <c r="E5918" t="s">
        <v>50</v>
      </c>
      <c r="F5918" t="s">
        <v>17</v>
      </c>
      <c r="G5918">
        <v>26</v>
      </c>
      <c r="H5918">
        <v>782.27</v>
      </c>
      <c r="I5918">
        <v>20339.02</v>
      </c>
      <c r="J5918">
        <v>67</v>
      </c>
      <c r="K5918">
        <v>10</v>
      </c>
      <c r="L5918" t="s">
        <v>105</v>
      </c>
      <c r="M5918">
        <f>(Table1[[#This Row],[Current_Stock]]*Table1[[#This Row],[Unit_Price]])</f>
        <v>52412.09</v>
      </c>
      <c r="N5918" s="12">
        <f>DATE(YEAR(Table1[[#This Row],[Order_Date]]),MONTH(Table1[[#This Row],[Order_Date]]),1)</f>
        <v>45047</v>
      </c>
    </row>
    <row r="5919" spans="1:14">
      <c r="A5919" t="s">
        <v>1137</v>
      </c>
      <c r="B5919" t="s">
        <v>191</v>
      </c>
      <c r="C5919" t="s">
        <v>192</v>
      </c>
      <c r="D5919" t="s">
        <v>183</v>
      </c>
      <c r="E5919" t="s">
        <v>85</v>
      </c>
      <c r="F5919" t="s">
        <v>40</v>
      </c>
      <c r="G5919">
        <v>13</v>
      </c>
      <c r="H5919">
        <v>1246.1400000000001</v>
      </c>
      <c r="I5919">
        <v>16199.82</v>
      </c>
      <c r="J5919">
        <v>248</v>
      </c>
      <c r="K5919">
        <v>5</v>
      </c>
      <c r="L5919" t="s">
        <v>18</v>
      </c>
      <c r="M5919">
        <f>(Table1[[#This Row],[Current_Stock]]*Table1[[#This Row],[Unit_Price]])</f>
        <v>309042.72000000003</v>
      </c>
      <c r="N5919" s="12">
        <f>DATE(YEAR(Table1[[#This Row],[Order_Date]]),MONTH(Table1[[#This Row],[Order_Date]]),1)</f>
        <v>45444</v>
      </c>
    </row>
    <row r="5920" spans="1:14">
      <c r="A5920" t="s">
        <v>1383</v>
      </c>
      <c r="B5920" t="s">
        <v>897</v>
      </c>
      <c r="C5920" t="s">
        <v>898</v>
      </c>
      <c r="D5920" t="s">
        <v>27</v>
      </c>
      <c r="E5920" t="s">
        <v>23</v>
      </c>
      <c r="F5920" t="s">
        <v>60</v>
      </c>
      <c r="G5920">
        <v>3</v>
      </c>
      <c r="H5920">
        <v>1800.14</v>
      </c>
      <c r="I5920">
        <v>5400.42</v>
      </c>
      <c r="J5920">
        <v>446</v>
      </c>
      <c r="K5920">
        <v>3</v>
      </c>
      <c r="L5920" t="s">
        <v>55</v>
      </c>
      <c r="M5920">
        <f>(Table1[[#This Row],[Current_Stock]]*Table1[[#This Row],[Unit_Price]])</f>
        <v>802862.44000000006</v>
      </c>
      <c r="N5920" s="12">
        <f>DATE(YEAR(Table1[[#This Row],[Order_Date]]),MONTH(Table1[[#This Row],[Order_Date]]),1)</f>
        <v>44927</v>
      </c>
    </row>
    <row r="5921" spans="1:14">
      <c r="A5921" t="s">
        <v>1244</v>
      </c>
      <c r="B5921" t="s">
        <v>209</v>
      </c>
      <c r="C5921" t="s">
        <v>210</v>
      </c>
      <c r="D5921" t="s">
        <v>38</v>
      </c>
      <c r="E5921" t="s">
        <v>39</v>
      </c>
      <c r="F5921" t="s">
        <v>46</v>
      </c>
      <c r="G5921">
        <v>22</v>
      </c>
      <c r="H5921">
        <v>4590.7</v>
      </c>
      <c r="I5921">
        <v>100995.4</v>
      </c>
      <c r="J5921">
        <v>125</v>
      </c>
      <c r="K5921">
        <v>13</v>
      </c>
      <c r="L5921" t="s">
        <v>18</v>
      </c>
      <c r="M5921">
        <f>(Table1[[#This Row],[Current_Stock]]*Table1[[#This Row],[Unit_Price]])</f>
        <v>573837.5</v>
      </c>
      <c r="N5921" s="12">
        <f>DATE(YEAR(Table1[[#This Row],[Order_Date]]),MONTH(Table1[[#This Row],[Order_Date]]),1)</f>
        <v>44927</v>
      </c>
    </row>
    <row r="5922" spans="1:14">
      <c r="A5922" t="s">
        <v>547</v>
      </c>
      <c r="B5922" t="s">
        <v>780</v>
      </c>
      <c r="C5922" t="s">
        <v>781</v>
      </c>
      <c r="D5922" t="s">
        <v>27</v>
      </c>
      <c r="E5922" t="s">
        <v>189</v>
      </c>
      <c r="F5922" t="s">
        <v>60</v>
      </c>
      <c r="G5922">
        <v>9</v>
      </c>
      <c r="H5922">
        <v>1103.01</v>
      </c>
      <c r="I5922">
        <v>9927.09</v>
      </c>
      <c r="J5922">
        <v>365</v>
      </c>
      <c r="K5922">
        <v>3</v>
      </c>
      <c r="L5922" t="s">
        <v>55</v>
      </c>
      <c r="M5922">
        <f>(Table1[[#This Row],[Current_Stock]]*Table1[[#This Row],[Unit_Price]])</f>
        <v>402598.65</v>
      </c>
      <c r="N5922" s="12">
        <f>DATE(YEAR(Table1[[#This Row],[Order_Date]]),MONTH(Table1[[#This Row],[Order_Date]]),1)</f>
        <v>45474</v>
      </c>
    </row>
    <row r="5923" spans="1:14">
      <c r="A5923" t="s">
        <v>409</v>
      </c>
      <c r="B5923" t="s">
        <v>1061</v>
      </c>
      <c r="C5923" t="s">
        <v>1062</v>
      </c>
      <c r="D5923" t="s">
        <v>53</v>
      </c>
      <c r="E5923" t="s">
        <v>173</v>
      </c>
      <c r="F5923" t="s">
        <v>40</v>
      </c>
      <c r="G5923">
        <v>7</v>
      </c>
      <c r="H5923">
        <v>3764.88</v>
      </c>
      <c r="I5923">
        <v>26354.16</v>
      </c>
      <c r="J5923">
        <v>256</v>
      </c>
      <c r="K5923">
        <v>14</v>
      </c>
      <c r="L5923" t="s">
        <v>18</v>
      </c>
      <c r="M5923">
        <f>(Table1[[#This Row],[Current_Stock]]*Table1[[#This Row],[Unit_Price]])</f>
        <v>963809.28000000003</v>
      </c>
      <c r="N5923" s="12">
        <f>DATE(YEAR(Table1[[#This Row],[Order_Date]]),MONTH(Table1[[#This Row],[Order_Date]]),1)</f>
        <v>45536</v>
      </c>
    </row>
    <row r="5924" spans="1:14">
      <c r="A5924" t="s">
        <v>1013</v>
      </c>
      <c r="B5924" t="s">
        <v>450</v>
      </c>
      <c r="C5924" t="s">
        <v>451</v>
      </c>
      <c r="D5924" t="s">
        <v>33</v>
      </c>
      <c r="E5924" t="s">
        <v>184</v>
      </c>
      <c r="F5924" t="s">
        <v>29</v>
      </c>
      <c r="G5924">
        <v>19</v>
      </c>
      <c r="H5924">
        <v>1086.04</v>
      </c>
      <c r="I5924">
        <v>20634.759999999998</v>
      </c>
      <c r="J5924">
        <v>98</v>
      </c>
      <c r="K5924">
        <v>5</v>
      </c>
      <c r="L5924" t="s">
        <v>18</v>
      </c>
      <c r="M5924">
        <f>(Table1[[#This Row],[Current_Stock]]*Table1[[#This Row],[Unit_Price]])</f>
        <v>106431.92</v>
      </c>
      <c r="N5924" s="12">
        <f>DATE(YEAR(Table1[[#This Row],[Order_Date]]),MONTH(Table1[[#This Row],[Order_Date]]),1)</f>
        <v>45536</v>
      </c>
    </row>
    <row r="5925" spans="1:14">
      <c r="A5925" t="s">
        <v>644</v>
      </c>
      <c r="B5925" t="s">
        <v>577</v>
      </c>
      <c r="C5925" t="s">
        <v>578</v>
      </c>
      <c r="D5925" t="s">
        <v>53</v>
      </c>
      <c r="E5925" t="s">
        <v>34</v>
      </c>
      <c r="F5925" t="s">
        <v>17</v>
      </c>
      <c r="G5925">
        <v>10</v>
      </c>
      <c r="H5925">
        <v>587.85</v>
      </c>
      <c r="I5925">
        <v>5878.5</v>
      </c>
      <c r="J5925">
        <v>413</v>
      </c>
      <c r="K5925">
        <v>4</v>
      </c>
      <c r="L5925" t="s">
        <v>18</v>
      </c>
      <c r="M5925">
        <f>(Table1[[#This Row],[Current_Stock]]*Table1[[#This Row],[Unit_Price]])</f>
        <v>242782.05000000002</v>
      </c>
      <c r="N5925" s="12">
        <f>DATE(YEAR(Table1[[#This Row],[Order_Date]]),MONTH(Table1[[#This Row],[Order_Date]]),1)</f>
        <v>45505</v>
      </c>
    </row>
    <row r="5926" spans="1:14">
      <c r="A5926" t="s">
        <v>915</v>
      </c>
      <c r="B5926" t="s">
        <v>380</v>
      </c>
      <c r="C5926" t="s">
        <v>381</v>
      </c>
      <c r="D5926" t="s">
        <v>183</v>
      </c>
      <c r="E5926" t="s">
        <v>330</v>
      </c>
      <c r="F5926" t="s">
        <v>46</v>
      </c>
      <c r="G5926">
        <v>10</v>
      </c>
      <c r="H5926">
        <v>4097.72</v>
      </c>
      <c r="I5926">
        <v>40977.199999999997</v>
      </c>
      <c r="J5926">
        <v>199</v>
      </c>
      <c r="K5926">
        <v>9</v>
      </c>
      <c r="L5926" t="s">
        <v>18</v>
      </c>
      <c r="M5926">
        <f>(Table1[[#This Row],[Current_Stock]]*Table1[[#This Row],[Unit_Price]])</f>
        <v>815446.28</v>
      </c>
      <c r="N5926" s="12">
        <f>DATE(YEAR(Table1[[#This Row],[Order_Date]]),MONTH(Table1[[#This Row],[Order_Date]]),1)</f>
        <v>45231</v>
      </c>
    </row>
    <row r="5927" spans="1:14">
      <c r="A5927" t="s">
        <v>589</v>
      </c>
      <c r="B5927" t="s">
        <v>927</v>
      </c>
      <c r="C5927" t="s">
        <v>928</v>
      </c>
      <c r="D5927" t="s">
        <v>183</v>
      </c>
      <c r="E5927" t="s">
        <v>189</v>
      </c>
      <c r="F5927" t="s">
        <v>40</v>
      </c>
      <c r="G5927">
        <v>10</v>
      </c>
      <c r="H5927">
        <v>1070.78</v>
      </c>
      <c r="I5927">
        <v>10707.8</v>
      </c>
      <c r="J5927">
        <v>219</v>
      </c>
      <c r="K5927">
        <v>4</v>
      </c>
      <c r="L5927" t="s">
        <v>18</v>
      </c>
      <c r="M5927">
        <f>(Table1[[#This Row],[Current_Stock]]*Table1[[#This Row],[Unit_Price]])</f>
        <v>234500.82</v>
      </c>
      <c r="N5927" s="12">
        <f>DATE(YEAR(Table1[[#This Row],[Order_Date]]),MONTH(Table1[[#This Row],[Order_Date]]),1)</f>
        <v>45413</v>
      </c>
    </row>
    <row r="5928" spans="1:14">
      <c r="A5928" t="s">
        <v>1320</v>
      </c>
      <c r="B5928" t="s">
        <v>318</v>
      </c>
      <c r="C5928" t="s">
        <v>319</v>
      </c>
      <c r="D5928" t="s">
        <v>96</v>
      </c>
      <c r="E5928" t="s">
        <v>160</v>
      </c>
      <c r="F5928" t="s">
        <v>60</v>
      </c>
      <c r="G5928">
        <v>8</v>
      </c>
      <c r="H5928">
        <v>4168.75</v>
      </c>
      <c r="I5928">
        <v>33350</v>
      </c>
      <c r="J5928">
        <v>589</v>
      </c>
      <c r="K5928">
        <v>4</v>
      </c>
      <c r="L5928" t="s">
        <v>18</v>
      </c>
      <c r="M5928">
        <f>(Table1[[#This Row],[Current_Stock]]*Table1[[#This Row],[Unit_Price]])</f>
        <v>2455393.75</v>
      </c>
      <c r="N5928" s="12">
        <f>DATE(YEAR(Table1[[#This Row],[Order_Date]]),MONTH(Table1[[#This Row],[Order_Date]]),1)</f>
        <v>44958</v>
      </c>
    </row>
    <row r="5929" spans="1:14">
      <c r="A5929" t="s">
        <v>93</v>
      </c>
      <c r="B5929" t="s">
        <v>746</v>
      </c>
      <c r="C5929" t="s">
        <v>747</v>
      </c>
      <c r="D5929" t="s">
        <v>44</v>
      </c>
      <c r="E5929" t="s">
        <v>277</v>
      </c>
      <c r="F5929" t="s">
        <v>46</v>
      </c>
      <c r="G5929">
        <v>28</v>
      </c>
      <c r="H5929">
        <v>4360.1000000000004</v>
      </c>
      <c r="I5929">
        <v>122082.8</v>
      </c>
      <c r="J5929">
        <v>51</v>
      </c>
      <c r="K5929">
        <v>11</v>
      </c>
      <c r="L5929" t="s">
        <v>105</v>
      </c>
      <c r="M5929">
        <f>(Table1[[#This Row],[Current_Stock]]*Table1[[#This Row],[Unit_Price]])</f>
        <v>222365.1</v>
      </c>
      <c r="N5929" s="12">
        <f>DATE(YEAR(Table1[[#This Row],[Order_Date]]),MONTH(Table1[[#This Row],[Order_Date]]),1)</f>
        <v>45597</v>
      </c>
    </row>
    <row r="5930" spans="1:14">
      <c r="A5930" t="s">
        <v>1122</v>
      </c>
      <c r="B5930" t="s">
        <v>696</v>
      </c>
      <c r="C5930" t="s">
        <v>697</v>
      </c>
      <c r="D5930" t="s">
        <v>44</v>
      </c>
      <c r="E5930" t="s">
        <v>189</v>
      </c>
      <c r="F5930" t="s">
        <v>40</v>
      </c>
      <c r="G5930">
        <v>23</v>
      </c>
      <c r="H5930">
        <v>3378.56</v>
      </c>
      <c r="I5930">
        <v>77706.880000000005</v>
      </c>
      <c r="J5930">
        <v>80</v>
      </c>
      <c r="K5930">
        <v>14</v>
      </c>
      <c r="L5930" t="s">
        <v>105</v>
      </c>
      <c r="M5930">
        <f>(Table1[[#This Row],[Current_Stock]]*Table1[[#This Row],[Unit_Price]])</f>
        <v>270284.79999999999</v>
      </c>
      <c r="N5930" s="12">
        <f>DATE(YEAR(Table1[[#This Row],[Order_Date]]),MONTH(Table1[[#This Row],[Order_Date]]),1)</f>
        <v>45444</v>
      </c>
    </row>
    <row r="5931" spans="1:14">
      <c r="A5931" t="s">
        <v>463</v>
      </c>
      <c r="B5931" t="s">
        <v>204</v>
      </c>
      <c r="C5931" t="s">
        <v>205</v>
      </c>
      <c r="D5931" t="s">
        <v>183</v>
      </c>
      <c r="E5931" t="s">
        <v>153</v>
      </c>
      <c r="F5931" t="s">
        <v>29</v>
      </c>
      <c r="G5931">
        <v>17</v>
      </c>
      <c r="H5931">
        <v>1233.2</v>
      </c>
      <c r="I5931">
        <v>20964.400000000001</v>
      </c>
      <c r="J5931">
        <v>92</v>
      </c>
      <c r="K5931">
        <v>5</v>
      </c>
      <c r="L5931" t="s">
        <v>18</v>
      </c>
      <c r="M5931">
        <f>(Table1[[#This Row],[Current_Stock]]*Table1[[#This Row],[Unit_Price]])</f>
        <v>113454.40000000001</v>
      </c>
      <c r="N5931" s="12">
        <f>DATE(YEAR(Table1[[#This Row],[Order_Date]]),MONTH(Table1[[#This Row],[Order_Date]]),1)</f>
        <v>45352</v>
      </c>
    </row>
    <row r="5932" spans="1:14">
      <c r="A5932" t="s">
        <v>1087</v>
      </c>
      <c r="B5932" t="s">
        <v>225</v>
      </c>
      <c r="C5932" t="s">
        <v>226</v>
      </c>
      <c r="D5932" t="s">
        <v>183</v>
      </c>
      <c r="E5932" t="s">
        <v>153</v>
      </c>
      <c r="F5932" t="s">
        <v>60</v>
      </c>
      <c r="G5932">
        <v>18</v>
      </c>
      <c r="H5932">
        <v>1966.2</v>
      </c>
      <c r="I5932">
        <v>35391.599999999999</v>
      </c>
      <c r="J5932">
        <v>135</v>
      </c>
      <c r="K5932">
        <v>11</v>
      </c>
      <c r="L5932" t="s">
        <v>18</v>
      </c>
      <c r="M5932">
        <f>(Table1[[#This Row],[Current_Stock]]*Table1[[#This Row],[Unit_Price]])</f>
        <v>265437</v>
      </c>
      <c r="N5932" s="12">
        <f>DATE(YEAR(Table1[[#This Row],[Order_Date]]),MONTH(Table1[[#This Row],[Order_Date]]),1)</f>
        <v>45170</v>
      </c>
    </row>
    <row r="5933" spans="1:14">
      <c r="A5933" t="s">
        <v>352</v>
      </c>
      <c r="B5933" t="s">
        <v>685</v>
      </c>
      <c r="C5933" t="s">
        <v>686</v>
      </c>
      <c r="D5933" t="s">
        <v>183</v>
      </c>
      <c r="E5933" t="s">
        <v>16</v>
      </c>
      <c r="F5933" t="s">
        <v>46</v>
      </c>
      <c r="G5933">
        <v>10</v>
      </c>
      <c r="H5933">
        <v>560.66</v>
      </c>
      <c r="I5933">
        <v>5606.6</v>
      </c>
      <c r="J5933">
        <v>194</v>
      </c>
      <c r="K5933">
        <v>14</v>
      </c>
      <c r="L5933" t="s">
        <v>18</v>
      </c>
      <c r="M5933">
        <f>(Table1[[#This Row],[Current_Stock]]*Table1[[#This Row],[Unit_Price]])</f>
        <v>108768.04</v>
      </c>
      <c r="N5933" s="12">
        <f>DATE(YEAR(Table1[[#This Row],[Order_Date]]),MONTH(Table1[[#This Row],[Order_Date]]),1)</f>
        <v>45292</v>
      </c>
    </row>
    <row r="5934" spans="1:14">
      <c r="A5934" t="s">
        <v>1310</v>
      </c>
      <c r="B5934" t="s">
        <v>630</v>
      </c>
      <c r="C5934" t="s">
        <v>631</v>
      </c>
      <c r="D5934" t="s">
        <v>44</v>
      </c>
      <c r="E5934" t="s">
        <v>45</v>
      </c>
      <c r="F5934" t="s">
        <v>17</v>
      </c>
      <c r="G5934">
        <v>46</v>
      </c>
      <c r="H5934">
        <v>2099.6799999999998</v>
      </c>
      <c r="I5934">
        <v>96585.279999999999</v>
      </c>
      <c r="J5934">
        <v>31</v>
      </c>
      <c r="K5934">
        <v>13</v>
      </c>
      <c r="L5934" t="s">
        <v>105</v>
      </c>
      <c r="M5934">
        <f>(Table1[[#This Row],[Current_Stock]]*Table1[[#This Row],[Unit_Price]])</f>
        <v>65090.079999999994</v>
      </c>
      <c r="N5934" s="12">
        <f>DATE(YEAR(Table1[[#This Row],[Order_Date]]),MONTH(Table1[[#This Row],[Order_Date]]),1)</f>
        <v>45627</v>
      </c>
    </row>
    <row r="5935" spans="1:14">
      <c r="A5935" t="s">
        <v>406</v>
      </c>
      <c r="B5935" t="s">
        <v>181</v>
      </c>
      <c r="C5935" t="s">
        <v>182</v>
      </c>
      <c r="D5935" t="s">
        <v>183</v>
      </c>
      <c r="E5935" t="s">
        <v>59</v>
      </c>
      <c r="F5935" t="s">
        <v>46</v>
      </c>
      <c r="G5935">
        <v>22</v>
      </c>
      <c r="H5935">
        <v>3645.25</v>
      </c>
      <c r="I5935">
        <v>80195.5</v>
      </c>
      <c r="J5935">
        <v>167</v>
      </c>
      <c r="K5935">
        <v>8</v>
      </c>
      <c r="L5935" t="s">
        <v>18</v>
      </c>
      <c r="M5935">
        <f>(Table1[[#This Row],[Current_Stock]]*Table1[[#This Row],[Unit_Price]])</f>
        <v>608756.75</v>
      </c>
      <c r="N5935" s="12">
        <f>DATE(YEAR(Table1[[#This Row],[Order_Date]]),MONTH(Table1[[#This Row],[Order_Date]]),1)</f>
        <v>45597</v>
      </c>
    </row>
    <row r="5936" spans="1:14">
      <c r="A5936" t="s">
        <v>1357</v>
      </c>
      <c r="B5936" t="s">
        <v>977</v>
      </c>
      <c r="C5936" t="s">
        <v>978</v>
      </c>
      <c r="D5936" t="s">
        <v>96</v>
      </c>
      <c r="E5936" t="s">
        <v>269</v>
      </c>
      <c r="F5936" t="s">
        <v>29</v>
      </c>
      <c r="G5936">
        <v>8</v>
      </c>
      <c r="H5936">
        <v>3529.67</v>
      </c>
      <c r="I5936">
        <v>28237.360000000001</v>
      </c>
      <c r="J5936">
        <v>398</v>
      </c>
      <c r="K5936">
        <v>12</v>
      </c>
      <c r="L5936" t="s">
        <v>55</v>
      </c>
      <c r="M5936">
        <f>(Table1[[#This Row],[Current_Stock]]*Table1[[#This Row],[Unit_Price]])</f>
        <v>1404808.66</v>
      </c>
      <c r="N5936" s="12">
        <f>DATE(YEAR(Table1[[#This Row],[Order_Date]]),MONTH(Table1[[#This Row],[Order_Date]]),1)</f>
        <v>45170</v>
      </c>
    </row>
    <row r="5937" spans="1:14">
      <c r="A5937" t="s">
        <v>1271</v>
      </c>
      <c r="B5937" t="s">
        <v>830</v>
      </c>
      <c r="C5937" t="s">
        <v>831</v>
      </c>
      <c r="D5937" t="s">
        <v>44</v>
      </c>
      <c r="E5937" t="s">
        <v>23</v>
      </c>
      <c r="F5937" t="s">
        <v>60</v>
      </c>
      <c r="G5937">
        <v>28</v>
      </c>
      <c r="H5937">
        <v>2567.5300000000002</v>
      </c>
      <c r="I5937">
        <v>71890.84</v>
      </c>
      <c r="J5937">
        <v>65</v>
      </c>
      <c r="K5937">
        <v>14</v>
      </c>
      <c r="L5937" t="s">
        <v>105</v>
      </c>
      <c r="M5937">
        <f>(Table1[[#This Row],[Current_Stock]]*Table1[[#This Row],[Unit_Price]])</f>
        <v>166889.45000000001</v>
      </c>
      <c r="N5937" s="12">
        <f>DATE(YEAR(Table1[[#This Row],[Order_Date]]),MONTH(Table1[[#This Row],[Order_Date]]),1)</f>
        <v>45352</v>
      </c>
    </row>
    <row r="5938" spans="1:14">
      <c r="A5938" t="s">
        <v>459</v>
      </c>
      <c r="B5938" t="s">
        <v>71</v>
      </c>
      <c r="C5938" t="s">
        <v>72</v>
      </c>
      <c r="D5938" t="s">
        <v>15</v>
      </c>
      <c r="E5938" t="s">
        <v>282</v>
      </c>
      <c r="F5938" t="s">
        <v>40</v>
      </c>
      <c r="G5938">
        <v>14</v>
      </c>
      <c r="H5938">
        <v>490.84</v>
      </c>
      <c r="I5938">
        <v>6871.76</v>
      </c>
      <c r="J5938">
        <v>151</v>
      </c>
      <c r="K5938">
        <v>5</v>
      </c>
      <c r="L5938" t="s">
        <v>18</v>
      </c>
      <c r="M5938">
        <f>(Table1[[#This Row],[Current_Stock]]*Table1[[#This Row],[Unit_Price]])</f>
        <v>74116.84</v>
      </c>
      <c r="N5938" s="12">
        <f>DATE(YEAR(Table1[[#This Row],[Order_Date]]),MONTH(Table1[[#This Row],[Order_Date]]),1)</f>
        <v>45566</v>
      </c>
    </row>
    <row r="5939" spans="1:14">
      <c r="A5939" t="s">
        <v>1077</v>
      </c>
      <c r="B5939" t="s">
        <v>410</v>
      </c>
      <c r="C5939" t="s">
        <v>411</v>
      </c>
      <c r="D5939" t="s">
        <v>38</v>
      </c>
      <c r="E5939" t="s">
        <v>251</v>
      </c>
      <c r="F5939" t="s">
        <v>17</v>
      </c>
      <c r="G5939">
        <v>20</v>
      </c>
      <c r="H5939">
        <v>3332.37</v>
      </c>
      <c r="I5939">
        <v>66647.399999999994</v>
      </c>
      <c r="J5939">
        <v>81</v>
      </c>
      <c r="K5939">
        <v>12</v>
      </c>
      <c r="L5939" t="s">
        <v>18</v>
      </c>
      <c r="M5939">
        <f>(Table1[[#This Row],[Current_Stock]]*Table1[[#This Row],[Unit_Price]])</f>
        <v>269921.96999999997</v>
      </c>
      <c r="N5939" s="12">
        <f>DATE(YEAR(Table1[[#This Row],[Order_Date]]),MONTH(Table1[[#This Row],[Order_Date]]),1)</f>
        <v>45352</v>
      </c>
    </row>
    <row r="5940" spans="1:14">
      <c r="A5940" t="s">
        <v>1053</v>
      </c>
      <c r="B5940" t="s">
        <v>222</v>
      </c>
      <c r="C5940" t="s">
        <v>223</v>
      </c>
      <c r="D5940" t="s">
        <v>53</v>
      </c>
      <c r="E5940" t="s">
        <v>89</v>
      </c>
      <c r="F5940" t="s">
        <v>17</v>
      </c>
      <c r="G5940">
        <v>10</v>
      </c>
      <c r="H5940">
        <v>1634.99</v>
      </c>
      <c r="I5940">
        <v>16349.9</v>
      </c>
      <c r="J5940">
        <v>511</v>
      </c>
      <c r="K5940">
        <v>10</v>
      </c>
      <c r="L5940" t="s">
        <v>18</v>
      </c>
      <c r="M5940">
        <f>(Table1[[#This Row],[Current_Stock]]*Table1[[#This Row],[Unit_Price]])</f>
        <v>835479.89</v>
      </c>
      <c r="N5940" s="12">
        <f>DATE(YEAR(Table1[[#This Row],[Order_Date]]),MONTH(Table1[[#This Row],[Order_Date]]),1)</f>
        <v>45413</v>
      </c>
    </row>
    <row r="5941" spans="1:14">
      <c r="A5941" t="s">
        <v>1082</v>
      </c>
      <c r="B5941" t="s">
        <v>830</v>
      </c>
      <c r="C5941" t="s">
        <v>831</v>
      </c>
      <c r="D5941" t="s">
        <v>44</v>
      </c>
      <c r="E5941" t="s">
        <v>330</v>
      </c>
      <c r="F5941" t="s">
        <v>60</v>
      </c>
      <c r="G5941">
        <v>30</v>
      </c>
      <c r="H5941">
        <v>1009.25</v>
      </c>
      <c r="I5941">
        <v>30277.5</v>
      </c>
      <c r="J5941">
        <v>37</v>
      </c>
      <c r="K5941">
        <v>13</v>
      </c>
      <c r="L5941" t="s">
        <v>105</v>
      </c>
      <c r="M5941">
        <f>(Table1[[#This Row],[Current_Stock]]*Table1[[#This Row],[Unit_Price]])</f>
        <v>37342.25</v>
      </c>
      <c r="N5941" s="12">
        <f>DATE(YEAR(Table1[[#This Row],[Order_Date]]),MONTH(Table1[[#This Row],[Order_Date]]),1)</f>
        <v>45231</v>
      </c>
    </row>
    <row r="5942" spans="1:14">
      <c r="A5942" t="s">
        <v>161</v>
      </c>
      <c r="B5942" t="s">
        <v>1142</v>
      </c>
      <c r="C5942" t="s">
        <v>1143</v>
      </c>
      <c r="D5942" t="s">
        <v>27</v>
      </c>
      <c r="E5942" t="s">
        <v>189</v>
      </c>
      <c r="F5942" t="s">
        <v>17</v>
      </c>
      <c r="G5942">
        <v>10</v>
      </c>
      <c r="H5942">
        <v>1581.33</v>
      </c>
      <c r="I5942">
        <v>15813.3</v>
      </c>
      <c r="J5942">
        <v>284</v>
      </c>
      <c r="K5942">
        <v>11</v>
      </c>
      <c r="L5942" t="s">
        <v>18</v>
      </c>
      <c r="M5942">
        <f>(Table1[[#This Row],[Current_Stock]]*Table1[[#This Row],[Unit_Price]])</f>
        <v>449097.72</v>
      </c>
      <c r="N5942" s="12">
        <f>DATE(YEAR(Table1[[#This Row],[Order_Date]]),MONTH(Table1[[#This Row],[Order_Date]]),1)</f>
        <v>45474</v>
      </c>
    </row>
    <row r="5943" spans="1:14">
      <c r="A5943" t="s">
        <v>419</v>
      </c>
      <c r="B5943" t="s">
        <v>614</v>
      </c>
      <c r="C5943" t="s">
        <v>615</v>
      </c>
      <c r="D5943" t="s">
        <v>27</v>
      </c>
      <c r="E5943" t="s">
        <v>59</v>
      </c>
      <c r="F5943" t="s">
        <v>60</v>
      </c>
      <c r="G5943">
        <v>5</v>
      </c>
      <c r="H5943">
        <v>2337.84</v>
      </c>
      <c r="I5943">
        <v>11689.2</v>
      </c>
      <c r="J5943">
        <v>340</v>
      </c>
      <c r="K5943">
        <v>14</v>
      </c>
      <c r="L5943" t="s">
        <v>55</v>
      </c>
      <c r="M5943">
        <f>(Table1[[#This Row],[Current_Stock]]*Table1[[#This Row],[Unit_Price]])</f>
        <v>794865.60000000009</v>
      </c>
      <c r="N5943" s="12">
        <f>DATE(YEAR(Table1[[#This Row],[Order_Date]]),MONTH(Table1[[#This Row],[Order_Date]]),1)</f>
        <v>45139</v>
      </c>
    </row>
    <row r="5944" spans="1:14">
      <c r="A5944" t="s">
        <v>1212</v>
      </c>
      <c r="B5944" t="s">
        <v>129</v>
      </c>
      <c r="C5944" t="s">
        <v>130</v>
      </c>
      <c r="D5944" t="s">
        <v>53</v>
      </c>
      <c r="E5944" t="s">
        <v>211</v>
      </c>
      <c r="F5944" t="s">
        <v>46</v>
      </c>
      <c r="G5944">
        <v>5</v>
      </c>
      <c r="H5944">
        <v>441.12</v>
      </c>
      <c r="I5944">
        <v>2205.6</v>
      </c>
      <c r="J5944">
        <v>493</v>
      </c>
      <c r="K5944">
        <v>4</v>
      </c>
      <c r="L5944" t="s">
        <v>18</v>
      </c>
      <c r="M5944">
        <f>(Table1[[#This Row],[Current_Stock]]*Table1[[#This Row],[Unit_Price]])</f>
        <v>217472.16</v>
      </c>
      <c r="N5944" s="12">
        <f>DATE(YEAR(Table1[[#This Row],[Order_Date]]),MONTH(Table1[[#This Row],[Order_Date]]),1)</f>
        <v>45505</v>
      </c>
    </row>
    <row r="5945" spans="1:14">
      <c r="A5945" t="s">
        <v>498</v>
      </c>
      <c r="B5945" t="s">
        <v>407</v>
      </c>
      <c r="C5945" t="s">
        <v>408</v>
      </c>
      <c r="D5945" t="s">
        <v>44</v>
      </c>
      <c r="E5945" t="s">
        <v>23</v>
      </c>
      <c r="F5945" t="s">
        <v>17</v>
      </c>
      <c r="G5945">
        <v>51</v>
      </c>
      <c r="H5945">
        <v>4879.6899999999996</v>
      </c>
      <c r="I5945">
        <v>248864.19</v>
      </c>
      <c r="J5945">
        <v>69</v>
      </c>
      <c r="K5945">
        <v>11</v>
      </c>
      <c r="L5945" t="s">
        <v>105</v>
      </c>
      <c r="M5945">
        <f>(Table1[[#This Row],[Current_Stock]]*Table1[[#This Row],[Unit_Price]])</f>
        <v>336698.61</v>
      </c>
      <c r="N5945" s="12">
        <f>DATE(YEAR(Table1[[#This Row],[Order_Date]]),MONTH(Table1[[#This Row],[Order_Date]]),1)</f>
        <v>44986</v>
      </c>
    </row>
    <row r="5946" spans="1:14">
      <c r="A5946" t="s">
        <v>798</v>
      </c>
      <c r="B5946" t="s">
        <v>780</v>
      </c>
      <c r="C5946" t="s">
        <v>781</v>
      </c>
      <c r="D5946" t="s">
        <v>27</v>
      </c>
      <c r="E5946" t="s">
        <v>59</v>
      </c>
      <c r="F5946" t="s">
        <v>17</v>
      </c>
      <c r="G5946">
        <v>8</v>
      </c>
      <c r="H5946">
        <v>356.12</v>
      </c>
      <c r="I5946">
        <v>2848.96</v>
      </c>
      <c r="J5946">
        <v>495</v>
      </c>
      <c r="K5946">
        <v>10</v>
      </c>
      <c r="L5946" t="s">
        <v>55</v>
      </c>
      <c r="M5946">
        <f>(Table1[[#This Row],[Current_Stock]]*Table1[[#This Row],[Unit_Price]])</f>
        <v>176279.4</v>
      </c>
      <c r="N5946" s="12">
        <f>DATE(YEAR(Table1[[#This Row],[Order_Date]]),MONTH(Table1[[#This Row],[Order_Date]]),1)</f>
        <v>45261</v>
      </c>
    </row>
    <row r="5947" spans="1:14">
      <c r="A5947" t="s">
        <v>289</v>
      </c>
      <c r="B5947" t="s">
        <v>720</v>
      </c>
      <c r="C5947" t="s">
        <v>721</v>
      </c>
      <c r="D5947" t="s">
        <v>44</v>
      </c>
      <c r="E5947" t="s">
        <v>23</v>
      </c>
      <c r="F5947" t="s">
        <v>60</v>
      </c>
      <c r="G5947">
        <v>32</v>
      </c>
      <c r="H5947">
        <v>3596.18</v>
      </c>
      <c r="I5947">
        <v>115077.75999999999</v>
      </c>
      <c r="J5947">
        <v>94</v>
      </c>
      <c r="K5947">
        <v>7</v>
      </c>
      <c r="L5947" t="s">
        <v>105</v>
      </c>
      <c r="M5947">
        <f>(Table1[[#This Row],[Current_Stock]]*Table1[[#This Row],[Unit_Price]])</f>
        <v>338040.92</v>
      </c>
      <c r="N5947" s="12">
        <f>DATE(YEAR(Table1[[#This Row],[Order_Date]]),MONTH(Table1[[#This Row],[Order_Date]]),1)</f>
        <v>44927</v>
      </c>
    </row>
    <row r="5948" spans="1:14">
      <c r="A5948" t="s">
        <v>834</v>
      </c>
      <c r="B5948" t="s">
        <v>873</v>
      </c>
      <c r="C5948" t="s">
        <v>874</v>
      </c>
      <c r="D5948" t="s">
        <v>22</v>
      </c>
      <c r="E5948" t="s">
        <v>113</v>
      </c>
      <c r="F5948" t="s">
        <v>40</v>
      </c>
      <c r="G5948">
        <v>21</v>
      </c>
      <c r="H5948">
        <v>2416.4299999999998</v>
      </c>
      <c r="I5948">
        <v>50745.03</v>
      </c>
      <c r="J5948">
        <v>98</v>
      </c>
      <c r="K5948">
        <v>8</v>
      </c>
      <c r="L5948" t="s">
        <v>105</v>
      </c>
      <c r="M5948">
        <f>(Table1[[#This Row],[Current_Stock]]*Table1[[#This Row],[Unit_Price]])</f>
        <v>236810.13999999998</v>
      </c>
      <c r="N5948" s="12">
        <f>DATE(YEAR(Table1[[#This Row],[Order_Date]]),MONTH(Table1[[#This Row],[Order_Date]]),1)</f>
        <v>45505</v>
      </c>
    </row>
    <row r="5949" spans="1:14">
      <c r="A5949" t="s">
        <v>1300</v>
      </c>
      <c r="B5949" t="s">
        <v>284</v>
      </c>
      <c r="C5949" t="s">
        <v>285</v>
      </c>
      <c r="D5949" t="s">
        <v>15</v>
      </c>
      <c r="E5949" t="s">
        <v>45</v>
      </c>
      <c r="F5949" t="s">
        <v>29</v>
      </c>
      <c r="G5949">
        <v>17</v>
      </c>
      <c r="H5949">
        <v>134.97999999999999</v>
      </c>
      <c r="I5949">
        <v>2294.66</v>
      </c>
      <c r="J5949">
        <v>179</v>
      </c>
      <c r="K5949">
        <v>9</v>
      </c>
      <c r="L5949" t="s">
        <v>18</v>
      </c>
      <c r="M5949">
        <f>(Table1[[#This Row],[Current_Stock]]*Table1[[#This Row],[Unit_Price]])</f>
        <v>24161.42</v>
      </c>
      <c r="N5949" s="12">
        <f>DATE(YEAR(Table1[[#This Row],[Order_Date]]),MONTH(Table1[[#This Row],[Order_Date]]),1)</f>
        <v>45413</v>
      </c>
    </row>
    <row r="5950" spans="1:14">
      <c r="A5950" t="s">
        <v>1152</v>
      </c>
      <c r="B5950" t="s">
        <v>717</v>
      </c>
      <c r="C5950" t="s">
        <v>718</v>
      </c>
      <c r="D5950" t="s">
        <v>33</v>
      </c>
      <c r="E5950" t="s">
        <v>34</v>
      </c>
      <c r="F5950" t="s">
        <v>46</v>
      </c>
      <c r="G5950">
        <v>14</v>
      </c>
      <c r="H5950">
        <v>1649.27</v>
      </c>
      <c r="I5950">
        <v>23089.78</v>
      </c>
      <c r="J5950">
        <v>191</v>
      </c>
      <c r="K5950">
        <v>12</v>
      </c>
      <c r="L5950" t="s">
        <v>18</v>
      </c>
      <c r="M5950">
        <f>(Table1[[#This Row],[Current_Stock]]*Table1[[#This Row],[Unit_Price]])</f>
        <v>315010.57</v>
      </c>
      <c r="N5950" s="12">
        <f>DATE(YEAR(Table1[[#This Row],[Order_Date]]),MONTH(Table1[[#This Row],[Order_Date]]),1)</f>
        <v>45139</v>
      </c>
    </row>
    <row r="5951" spans="1:14">
      <c r="A5951" t="s">
        <v>557</v>
      </c>
      <c r="B5951" t="s">
        <v>604</v>
      </c>
      <c r="C5951" t="s">
        <v>605</v>
      </c>
      <c r="D5951" t="s">
        <v>27</v>
      </c>
      <c r="E5951" t="s">
        <v>45</v>
      </c>
      <c r="F5951" t="s">
        <v>40</v>
      </c>
      <c r="G5951">
        <v>7</v>
      </c>
      <c r="H5951">
        <v>1527.26</v>
      </c>
      <c r="I5951">
        <v>10690.82</v>
      </c>
      <c r="J5951">
        <v>413</v>
      </c>
      <c r="K5951">
        <v>7</v>
      </c>
      <c r="L5951" t="s">
        <v>55</v>
      </c>
      <c r="M5951">
        <f>(Table1[[#This Row],[Current_Stock]]*Table1[[#This Row],[Unit_Price]])</f>
        <v>630758.38</v>
      </c>
      <c r="N5951" s="12">
        <f>DATE(YEAR(Table1[[#This Row],[Order_Date]]),MONTH(Table1[[#This Row],[Order_Date]]),1)</f>
        <v>45627</v>
      </c>
    </row>
    <row r="5952" spans="1:14">
      <c r="A5952" t="s">
        <v>143</v>
      </c>
      <c r="B5952" t="s">
        <v>1099</v>
      </c>
      <c r="C5952" t="s">
        <v>1100</v>
      </c>
      <c r="D5952" t="s">
        <v>38</v>
      </c>
      <c r="E5952" t="s">
        <v>277</v>
      </c>
      <c r="F5952" t="s">
        <v>17</v>
      </c>
      <c r="G5952">
        <v>16</v>
      </c>
      <c r="H5952">
        <v>595.98</v>
      </c>
      <c r="I5952">
        <v>9535.68</v>
      </c>
      <c r="J5952">
        <v>232</v>
      </c>
      <c r="K5952">
        <v>13</v>
      </c>
      <c r="L5952" t="s">
        <v>18</v>
      </c>
      <c r="M5952">
        <f>(Table1[[#This Row],[Current_Stock]]*Table1[[#This Row],[Unit_Price]])</f>
        <v>138267.36000000002</v>
      </c>
      <c r="N5952" s="12">
        <f>DATE(YEAR(Table1[[#This Row],[Order_Date]]),MONTH(Table1[[#This Row],[Order_Date]]),1)</f>
        <v>45078</v>
      </c>
    </row>
    <row r="5953" spans="1:14">
      <c r="A5953" t="s">
        <v>1373</v>
      </c>
      <c r="B5953" t="s">
        <v>796</v>
      </c>
      <c r="C5953" t="s">
        <v>797</v>
      </c>
      <c r="D5953" t="s">
        <v>183</v>
      </c>
      <c r="E5953" t="s">
        <v>39</v>
      </c>
      <c r="F5953" t="s">
        <v>17</v>
      </c>
      <c r="G5953">
        <v>10</v>
      </c>
      <c r="H5953">
        <v>1540.77</v>
      </c>
      <c r="I5953">
        <v>15407.7</v>
      </c>
      <c r="J5953">
        <v>131</v>
      </c>
      <c r="K5953">
        <v>4</v>
      </c>
      <c r="L5953" t="s">
        <v>18</v>
      </c>
      <c r="M5953">
        <f>(Table1[[#This Row],[Current_Stock]]*Table1[[#This Row],[Unit_Price]])</f>
        <v>201840.87</v>
      </c>
      <c r="N5953" s="12">
        <f>DATE(YEAR(Table1[[#This Row],[Order_Date]]),MONTH(Table1[[#This Row],[Order_Date]]),1)</f>
        <v>45261</v>
      </c>
    </row>
    <row r="5954" spans="1:14">
      <c r="A5954" t="s">
        <v>1365</v>
      </c>
      <c r="B5954" t="s">
        <v>1191</v>
      </c>
      <c r="C5954" t="s">
        <v>1192</v>
      </c>
      <c r="D5954" t="s">
        <v>96</v>
      </c>
      <c r="E5954" t="s">
        <v>89</v>
      </c>
      <c r="F5954" t="s">
        <v>40</v>
      </c>
      <c r="G5954">
        <v>2</v>
      </c>
      <c r="H5954">
        <v>4230.2</v>
      </c>
      <c r="I5954">
        <v>8460.4</v>
      </c>
      <c r="J5954">
        <v>446</v>
      </c>
      <c r="K5954">
        <v>13</v>
      </c>
      <c r="L5954" t="s">
        <v>18</v>
      </c>
      <c r="M5954">
        <f>(Table1[[#This Row],[Current_Stock]]*Table1[[#This Row],[Unit_Price]])</f>
        <v>1886669.2</v>
      </c>
      <c r="N5954" s="12">
        <f>DATE(YEAR(Table1[[#This Row],[Order_Date]]),MONTH(Table1[[#This Row],[Order_Date]]),1)</f>
        <v>45139</v>
      </c>
    </row>
    <row r="5955" spans="1:14">
      <c r="A5955" t="s">
        <v>409</v>
      </c>
      <c r="B5955" t="s">
        <v>982</v>
      </c>
      <c r="C5955" t="s">
        <v>983</v>
      </c>
      <c r="D5955" t="s">
        <v>38</v>
      </c>
      <c r="E5955" t="s">
        <v>189</v>
      </c>
      <c r="F5955" t="s">
        <v>46</v>
      </c>
      <c r="G5955">
        <v>17</v>
      </c>
      <c r="H5955">
        <v>2119.81</v>
      </c>
      <c r="I5955">
        <v>36036.769999999997</v>
      </c>
      <c r="J5955">
        <v>93</v>
      </c>
      <c r="K5955">
        <v>7</v>
      </c>
      <c r="L5955" t="s">
        <v>18</v>
      </c>
      <c r="M5955">
        <f>(Table1[[#This Row],[Current_Stock]]*Table1[[#This Row],[Unit_Price]])</f>
        <v>197142.33</v>
      </c>
      <c r="N5955" s="12">
        <f>DATE(YEAR(Table1[[#This Row],[Order_Date]]),MONTH(Table1[[#This Row],[Order_Date]]),1)</f>
        <v>45536</v>
      </c>
    </row>
    <row r="5956" spans="1:14">
      <c r="A5956" t="s">
        <v>798</v>
      </c>
      <c r="B5956" t="s">
        <v>904</v>
      </c>
      <c r="C5956" t="s">
        <v>905</v>
      </c>
      <c r="D5956" t="s">
        <v>84</v>
      </c>
      <c r="E5956" t="s">
        <v>34</v>
      </c>
      <c r="F5956" t="s">
        <v>40</v>
      </c>
      <c r="G5956">
        <v>14</v>
      </c>
      <c r="H5956">
        <v>3454.48</v>
      </c>
      <c r="I5956">
        <v>48362.720000000001</v>
      </c>
      <c r="J5956">
        <v>118</v>
      </c>
      <c r="K5956">
        <v>3</v>
      </c>
      <c r="L5956" t="s">
        <v>18</v>
      </c>
      <c r="M5956">
        <f>(Table1[[#This Row],[Current_Stock]]*Table1[[#This Row],[Unit_Price]])</f>
        <v>407628.64</v>
      </c>
      <c r="N5956" s="12">
        <f>DATE(YEAR(Table1[[#This Row],[Order_Date]]),MONTH(Table1[[#This Row],[Order_Date]]),1)</f>
        <v>45261</v>
      </c>
    </row>
    <row r="5957" spans="1:14">
      <c r="A5957" t="s">
        <v>337</v>
      </c>
      <c r="B5957" t="s">
        <v>141</v>
      </c>
      <c r="C5957" t="s">
        <v>142</v>
      </c>
      <c r="D5957" t="s">
        <v>27</v>
      </c>
      <c r="E5957" t="s">
        <v>243</v>
      </c>
      <c r="F5957" t="s">
        <v>17</v>
      </c>
      <c r="G5957">
        <v>9</v>
      </c>
      <c r="H5957">
        <v>2459.5500000000002</v>
      </c>
      <c r="I5957">
        <v>22135.95</v>
      </c>
      <c r="J5957">
        <v>259</v>
      </c>
      <c r="K5957">
        <v>6</v>
      </c>
      <c r="L5957" t="s">
        <v>18</v>
      </c>
      <c r="M5957">
        <f>(Table1[[#This Row],[Current_Stock]]*Table1[[#This Row],[Unit_Price]])</f>
        <v>637023.45000000007</v>
      </c>
      <c r="N5957" s="12">
        <f>DATE(YEAR(Table1[[#This Row],[Order_Date]]),MONTH(Table1[[#This Row],[Order_Date]]),1)</f>
        <v>45536</v>
      </c>
    </row>
    <row r="5958" spans="1:14">
      <c r="A5958" t="s">
        <v>712</v>
      </c>
      <c r="B5958" t="s">
        <v>775</v>
      </c>
      <c r="C5958" t="s">
        <v>776</v>
      </c>
      <c r="D5958" t="s">
        <v>15</v>
      </c>
      <c r="E5958" t="s">
        <v>85</v>
      </c>
      <c r="F5958" t="s">
        <v>17</v>
      </c>
      <c r="G5958">
        <v>24</v>
      </c>
      <c r="H5958">
        <v>372.37</v>
      </c>
      <c r="I5958">
        <v>8936.8799999999992</v>
      </c>
      <c r="J5958">
        <v>152</v>
      </c>
      <c r="K5958">
        <v>6</v>
      </c>
      <c r="L5958" t="s">
        <v>18</v>
      </c>
      <c r="M5958">
        <f>(Table1[[#This Row],[Current_Stock]]*Table1[[#This Row],[Unit_Price]])</f>
        <v>56600.24</v>
      </c>
      <c r="N5958" s="12">
        <f>DATE(YEAR(Table1[[#This Row],[Order_Date]]),MONTH(Table1[[#This Row],[Order_Date]]),1)</f>
        <v>45352</v>
      </c>
    </row>
    <row r="5959" spans="1:14">
      <c r="A5959" t="s">
        <v>1110</v>
      </c>
      <c r="B5959" t="s">
        <v>730</v>
      </c>
      <c r="C5959" t="s">
        <v>731</v>
      </c>
      <c r="D5959" t="s">
        <v>84</v>
      </c>
      <c r="E5959" t="s">
        <v>59</v>
      </c>
      <c r="F5959" t="s">
        <v>46</v>
      </c>
      <c r="G5959">
        <v>19</v>
      </c>
      <c r="H5959">
        <v>7787.88</v>
      </c>
      <c r="I5959">
        <v>147969.72</v>
      </c>
      <c r="J5959">
        <v>89</v>
      </c>
      <c r="K5959">
        <v>10</v>
      </c>
      <c r="L5959" t="s">
        <v>18</v>
      </c>
      <c r="M5959">
        <f>(Table1[[#This Row],[Current_Stock]]*Table1[[#This Row],[Unit_Price]])</f>
        <v>693121.32000000007</v>
      </c>
      <c r="N5959" s="12">
        <f>DATE(YEAR(Table1[[#This Row],[Order_Date]]),MONTH(Table1[[#This Row],[Order_Date]]),1)</f>
        <v>45474</v>
      </c>
    </row>
    <row r="5960" spans="1:14">
      <c r="A5960" t="s">
        <v>546</v>
      </c>
      <c r="B5960" t="s">
        <v>325</v>
      </c>
      <c r="C5960" t="s">
        <v>326</v>
      </c>
      <c r="D5960" t="s">
        <v>27</v>
      </c>
      <c r="E5960" t="s">
        <v>59</v>
      </c>
      <c r="F5960" t="s">
        <v>46</v>
      </c>
      <c r="G5960">
        <v>6</v>
      </c>
      <c r="H5960">
        <v>3433.33</v>
      </c>
      <c r="I5960">
        <v>20599.98</v>
      </c>
      <c r="J5960">
        <v>409</v>
      </c>
      <c r="K5960">
        <v>3</v>
      </c>
      <c r="L5960" t="s">
        <v>55</v>
      </c>
      <c r="M5960">
        <f>(Table1[[#This Row],[Current_Stock]]*Table1[[#This Row],[Unit_Price]])</f>
        <v>1404231.97</v>
      </c>
      <c r="N5960" s="12">
        <f>DATE(YEAR(Table1[[#This Row],[Order_Date]]),MONTH(Table1[[#This Row],[Order_Date]]),1)</f>
        <v>45505</v>
      </c>
    </row>
    <row r="5961" spans="1:14">
      <c r="A5961" t="s">
        <v>438</v>
      </c>
      <c r="B5961" t="s">
        <v>897</v>
      </c>
      <c r="C5961" t="s">
        <v>898</v>
      </c>
      <c r="D5961" t="s">
        <v>27</v>
      </c>
      <c r="E5961" t="s">
        <v>97</v>
      </c>
      <c r="F5961" t="s">
        <v>40</v>
      </c>
      <c r="G5961">
        <v>8</v>
      </c>
      <c r="H5961">
        <v>1576.1</v>
      </c>
      <c r="I5961">
        <v>12608.8</v>
      </c>
      <c r="J5961">
        <v>295</v>
      </c>
      <c r="K5961">
        <v>14</v>
      </c>
      <c r="L5961" t="s">
        <v>55</v>
      </c>
      <c r="M5961">
        <f>(Table1[[#This Row],[Current_Stock]]*Table1[[#This Row],[Unit_Price]])</f>
        <v>464949.5</v>
      </c>
      <c r="N5961" s="12">
        <f>DATE(YEAR(Table1[[#This Row],[Order_Date]]),MONTH(Table1[[#This Row],[Order_Date]]),1)</f>
        <v>44986</v>
      </c>
    </row>
    <row r="5962" spans="1:14">
      <c r="A5962" t="s">
        <v>543</v>
      </c>
      <c r="B5962" t="s">
        <v>344</v>
      </c>
      <c r="C5962" t="s">
        <v>345</v>
      </c>
      <c r="D5962" t="s">
        <v>183</v>
      </c>
      <c r="E5962" t="s">
        <v>184</v>
      </c>
      <c r="F5962" t="s">
        <v>17</v>
      </c>
      <c r="G5962">
        <v>21</v>
      </c>
      <c r="H5962">
        <v>3614.48</v>
      </c>
      <c r="I5962">
        <v>75904.08</v>
      </c>
      <c r="J5962">
        <v>183</v>
      </c>
      <c r="K5962">
        <v>13</v>
      </c>
      <c r="L5962" t="s">
        <v>18</v>
      </c>
      <c r="M5962">
        <f>(Table1[[#This Row],[Current_Stock]]*Table1[[#This Row],[Unit_Price]])</f>
        <v>661449.84</v>
      </c>
      <c r="N5962" s="12">
        <f>DATE(YEAR(Table1[[#This Row],[Order_Date]]),MONTH(Table1[[#This Row],[Order_Date]]),1)</f>
        <v>45536</v>
      </c>
    </row>
    <row r="5963" spans="1:14">
      <c r="A5963" t="s">
        <v>1276</v>
      </c>
      <c r="B5963" t="s">
        <v>1133</v>
      </c>
      <c r="C5963" t="s">
        <v>1134</v>
      </c>
      <c r="D5963" t="s">
        <v>183</v>
      </c>
      <c r="E5963" t="s">
        <v>160</v>
      </c>
      <c r="F5963" t="s">
        <v>60</v>
      </c>
      <c r="G5963">
        <v>9</v>
      </c>
      <c r="H5963">
        <v>1222.97</v>
      </c>
      <c r="I5963">
        <v>11006.73</v>
      </c>
      <c r="J5963">
        <v>201</v>
      </c>
      <c r="K5963">
        <v>10</v>
      </c>
      <c r="L5963" t="s">
        <v>18</v>
      </c>
      <c r="M5963">
        <f>(Table1[[#This Row],[Current_Stock]]*Table1[[#This Row],[Unit_Price]])</f>
        <v>245816.97</v>
      </c>
      <c r="N5963" s="12">
        <f>DATE(YEAR(Table1[[#This Row],[Order_Date]]),MONTH(Table1[[#This Row],[Order_Date]]),1)</f>
        <v>45536</v>
      </c>
    </row>
    <row r="5964" spans="1:14">
      <c r="A5964" t="s">
        <v>1331</v>
      </c>
      <c r="B5964" t="s">
        <v>1191</v>
      </c>
      <c r="C5964" t="s">
        <v>1192</v>
      </c>
      <c r="D5964" t="s">
        <v>96</v>
      </c>
      <c r="E5964" t="s">
        <v>277</v>
      </c>
      <c r="F5964" t="s">
        <v>60</v>
      </c>
      <c r="G5964">
        <v>1</v>
      </c>
      <c r="H5964">
        <v>1220.6600000000001</v>
      </c>
      <c r="I5964">
        <v>1220.6600000000001</v>
      </c>
      <c r="J5964">
        <v>390</v>
      </c>
      <c r="K5964">
        <v>7</v>
      </c>
      <c r="L5964" t="s">
        <v>55</v>
      </c>
      <c r="M5964">
        <f>(Table1[[#This Row],[Current_Stock]]*Table1[[#This Row],[Unit_Price]])</f>
        <v>476057.4</v>
      </c>
      <c r="N5964" s="12">
        <f>DATE(YEAR(Table1[[#This Row],[Order_Date]]),MONTH(Table1[[#This Row],[Order_Date]]),1)</f>
        <v>45261</v>
      </c>
    </row>
    <row r="5965" spans="1:14">
      <c r="A5965" t="s">
        <v>1278</v>
      </c>
      <c r="B5965" t="s">
        <v>688</v>
      </c>
      <c r="C5965" t="s">
        <v>689</v>
      </c>
      <c r="D5965" t="s">
        <v>44</v>
      </c>
      <c r="E5965" t="s">
        <v>282</v>
      </c>
      <c r="F5965" t="s">
        <v>46</v>
      </c>
      <c r="G5965">
        <v>32</v>
      </c>
      <c r="H5965">
        <v>1562.19</v>
      </c>
      <c r="I5965">
        <v>49990.080000000002</v>
      </c>
      <c r="J5965">
        <v>90</v>
      </c>
      <c r="K5965">
        <v>7</v>
      </c>
      <c r="L5965" t="s">
        <v>105</v>
      </c>
      <c r="M5965">
        <f>(Table1[[#This Row],[Current_Stock]]*Table1[[#This Row],[Unit_Price]])</f>
        <v>140597.1</v>
      </c>
      <c r="N5965" s="12">
        <f>DATE(YEAR(Table1[[#This Row],[Order_Date]]),MONTH(Table1[[#This Row],[Order_Date]]),1)</f>
        <v>44986</v>
      </c>
    </row>
    <row r="5966" spans="1:14">
      <c r="A5966" t="s">
        <v>1258</v>
      </c>
      <c r="B5966" t="s">
        <v>1147</v>
      </c>
      <c r="C5966" t="s">
        <v>1148</v>
      </c>
      <c r="D5966" t="s">
        <v>96</v>
      </c>
      <c r="E5966" t="s">
        <v>184</v>
      </c>
      <c r="F5966" t="s">
        <v>17</v>
      </c>
      <c r="G5966">
        <v>6</v>
      </c>
      <c r="H5966">
        <v>253.85</v>
      </c>
      <c r="I5966">
        <v>1523.1</v>
      </c>
      <c r="J5966">
        <v>438</v>
      </c>
      <c r="K5966">
        <v>4</v>
      </c>
      <c r="L5966" t="s">
        <v>18</v>
      </c>
      <c r="M5966">
        <f>(Table1[[#This Row],[Current_Stock]]*Table1[[#This Row],[Unit_Price]])</f>
        <v>111186.3</v>
      </c>
      <c r="N5966" s="12">
        <f>DATE(YEAR(Table1[[#This Row],[Order_Date]]),MONTH(Table1[[#This Row],[Order_Date]]),1)</f>
        <v>45413</v>
      </c>
    </row>
    <row r="5967" spans="1:14">
      <c r="A5967" t="s">
        <v>1216</v>
      </c>
      <c r="B5967" t="s">
        <v>460</v>
      </c>
      <c r="C5967" t="s">
        <v>461</v>
      </c>
      <c r="D5967" t="s">
        <v>84</v>
      </c>
      <c r="E5967" t="s">
        <v>16</v>
      </c>
      <c r="F5967" t="s">
        <v>60</v>
      </c>
      <c r="G5967">
        <v>13</v>
      </c>
      <c r="H5967">
        <v>14368.65</v>
      </c>
      <c r="I5967">
        <v>186792.45</v>
      </c>
      <c r="J5967">
        <v>134</v>
      </c>
      <c r="K5967">
        <v>9</v>
      </c>
      <c r="L5967" t="s">
        <v>18</v>
      </c>
      <c r="M5967">
        <f>(Table1[[#This Row],[Current_Stock]]*Table1[[#This Row],[Unit_Price]])</f>
        <v>1925399.0999999999</v>
      </c>
      <c r="N5967" s="12">
        <f>DATE(YEAR(Table1[[#This Row],[Order_Date]]),MONTH(Table1[[#This Row],[Order_Date]]),1)</f>
        <v>45231</v>
      </c>
    </row>
    <row r="5968" spans="1:14">
      <c r="A5968" t="s">
        <v>497</v>
      </c>
      <c r="B5968" t="s">
        <v>1014</v>
      </c>
      <c r="C5968" t="s">
        <v>1015</v>
      </c>
      <c r="D5968" t="s">
        <v>53</v>
      </c>
      <c r="E5968" t="s">
        <v>251</v>
      </c>
      <c r="F5968" t="s">
        <v>40</v>
      </c>
      <c r="G5968">
        <v>3</v>
      </c>
      <c r="H5968">
        <v>2221.11</v>
      </c>
      <c r="I5968">
        <v>6663.33</v>
      </c>
      <c r="J5968">
        <v>516</v>
      </c>
      <c r="K5968">
        <v>14</v>
      </c>
      <c r="L5968" t="s">
        <v>55</v>
      </c>
      <c r="M5968">
        <f>(Table1[[#This Row],[Current_Stock]]*Table1[[#This Row],[Unit_Price]])</f>
        <v>1146092.76</v>
      </c>
      <c r="N5968" s="12">
        <f>DATE(YEAR(Table1[[#This Row],[Order_Date]]),MONTH(Table1[[#This Row],[Order_Date]]),1)</f>
        <v>45536</v>
      </c>
    </row>
    <row r="5969" spans="1:14">
      <c r="A5969" t="s">
        <v>140</v>
      </c>
      <c r="B5969" t="s">
        <v>1007</v>
      </c>
      <c r="C5969" t="s">
        <v>1008</v>
      </c>
      <c r="D5969" t="s">
        <v>27</v>
      </c>
      <c r="E5969" t="s">
        <v>251</v>
      </c>
      <c r="F5969" t="s">
        <v>46</v>
      </c>
      <c r="G5969">
        <v>1</v>
      </c>
      <c r="H5969">
        <v>3098.06</v>
      </c>
      <c r="I5969">
        <v>3098.06</v>
      </c>
      <c r="J5969">
        <v>599</v>
      </c>
      <c r="K5969">
        <v>10</v>
      </c>
      <c r="L5969" t="s">
        <v>18</v>
      </c>
      <c r="M5969">
        <f>(Table1[[#This Row],[Current_Stock]]*Table1[[#This Row],[Unit_Price]])</f>
        <v>1855737.94</v>
      </c>
      <c r="N5969" s="12">
        <f>DATE(YEAR(Table1[[#This Row],[Order_Date]]),MONTH(Table1[[#This Row],[Order_Date]]),1)</f>
        <v>45474</v>
      </c>
    </row>
    <row r="5970" spans="1:14">
      <c r="A5970" t="s">
        <v>1160</v>
      </c>
      <c r="B5970" t="s">
        <v>1099</v>
      </c>
      <c r="C5970" t="s">
        <v>1100</v>
      </c>
      <c r="D5970" t="s">
        <v>38</v>
      </c>
      <c r="E5970" t="s">
        <v>54</v>
      </c>
      <c r="F5970" t="s">
        <v>60</v>
      </c>
      <c r="G5970">
        <v>10</v>
      </c>
      <c r="H5970">
        <v>3498.29</v>
      </c>
      <c r="I5970">
        <v>34982.9</v>
      </c>
      <c r="J5970">
        <v>181</v>
      </c>
      <c r="K5970">
        <v>14</v>
      </c>
      <c r="L5970" t="s">
        <v>18</v>
      </c>
      <c r="M5970">
        <f>(Table1[[#This Row],[Current_Stock]]*Table1[[#This Row],[Unit_Price]])</f>
        <v>633190.49</v>
      </c>
      <c r="N5970" s="12">
        <f>DATE(YEAR(Table1[[#This Row],[Order_Date]]),MONTH(Table1[[#This Row],[Order_Date]]),1)</f>
        <v>45078</v>
      </c>
    </row>
    <row r="5971" spans="1:14">
      <c r="A5971" t="s">
        <v>327</v>
      </c>
      <c r="B5971" t="s">
        <v>982</v>
      </c>
      <c r="C5971" t="s">
        <v>983</v>
      </c>
      <c r="D5971" t="s">
        <v>38</v>
      </c>
      <c r="E5971" t="s">
        <v>243</v>
      </c>
      <c r="F5971" t="s">
        <v>17</v>
      </c>
      <c r="G5971">
        <v>12</v>
      </c>
      <c r="H5971">
        <v>2338.4</v>
      </c>
      <c r="I5971">
        <v>28060.799999999999</v>
      </c>
      <c r="J5971">
        <v>213</v>
      </c>
      <c r="K5971">
        <v>8</v>
      </c>
      <c r="L5971" t="s">
        <v>18</v>
      </c>
      <c r="M5971">
        <f>(Table1[[#This Row],[Current_Stock]]*Table1[[#This Row],[Unit_Price]])</f>
        <v>498079.2</v>
      </c>
      <c r="N5971" s="12">
        <f>DATE(YEAR(Table1[[#This Row],[Order_Date]]),MONTH(Table1[[#This Row],[Order_Date]]),1)</f>
        <v>45292</v>
      </c>
    </row>
    <row r="5972" spans="1:14">
      <c r="A5972" t="s">
        <v>772</v>
      </c>
      <c r="B5972" t="s">
        <v>844</v>
      </c>
      <c r="C5972" t="s">
        <v>845</v>
      </c>
      <c r="D5972" t="s">
        <v>96</v>
      </c>
      <c r="E5972" t="s">
        <v>73</v>
      </c>
      <c r="F5972" t="s">
        <v>46</v>
      </c>
      <c r="G5972">
        <v>3</v>
      </c>
      <c r="H5972">
        <v>1997.69</v>
      </c>
      <c r="I5972">
        <v>5993.07</v>
      </c>
      <c r="J5972">
        <v>428</v>
      </c>
      <c r="K5972">
        <v>8</v>
      </c>
      <c r="L5972" t="s">
        <v>18</v>
      </c>
      <c r="M5972">
        <f>(Table1[[#This Row],[Current_Stock]]*Table1[[#This Row],[Unit_Price]])</f>
        <v>855011.32000000007</v>
      </c>
      <c r="N5972" s="12">
        <f>DATE(YEAR(Table1[[#This Row],[Order_Date]]),MONTH(Table1[[#This Row],[Order_Date]]),1)</f>
        <v>45047</v>
      </c>
    </row>
    <row r="5973" spans="1:14">
      <c r="A5973" t="s">
        <v>973</v>
      </c>
      <c r="B5973" t="s">
        <v>168</v>
      </c>
      <c r="C5973" t="s">
        <v>169</v>
      </c>
      <c r="D5973" t="s">
        <v>27</v>
      </c>
      <c r="E5973" t="s">
        <v>45</v>
      </c>
      <c r="F5973" t="s">
        <v>60</v>
      </c>
      <c r="G5973">
        <v>3</v>
      </c>
      <c r="H5973">
        <v>4423.05</v>
      </c>
      <c r="I5973">
        <v>13269.15</v>
      </c>
      <c r="J5973">
        <v>250</v>
      </c>
      <c r="K5973">
        <v>13</v>
      </c>
      <c r="L5973" t="s">
        <v>18</v>
      </c>
      <c r="M5973">
        <f>(Table1[[#This Row],[Current_Stock]]*Table1[[#This Row],[Unit_Price]])</f>
        <v>1105762.5</v>
      </c>
      <c r="N5973" s="12">
        <f>DATE(YEAR(Table1[[#This Row],[Order_Date]]),MONTH(Table1[[#This Row],[Order_Date]]),1)</f>
        <v>45383</v>
      </c>
    </row>
    <row r="5974" spans="1:14">
      <c r="A5974" t="s">
        <v>1137</v>
      </c>
      <c r="B5974" t="s">
        <v>368</v>
      </c>
      <c r="C5974" t="s">
        <v>369</v>
      </c>
      <c r="D5974" t="s">
        <v>22</v>
      </c>
      <c r="E5974" t="s">
        <v>184</v>
      </c>
      <c r="F5974" t="s">
        <v>17</v>
      </c>
      <c r="G5974">
        <v>46</v>
      </c>
      <c r="H5974">
        <v>17538.88</v>
      </c>
      <c r="I5974">
        <v>806788.48</v>
      </c>
      <c r="J5974">
        <v>110</v>
      </c>
      <c r="K5974">
        <v>13</v>
      </c>
      <c r="L5974" t="s">
        <v>105</v>
      </c>
      <c r="M5974">
        <f>(Table1[[#This Row],[Current_Stock]]*Table1[[#This Row],[Unit_Price]])</f>
        <v>1929276.8</v>
      </c>
      <c r="N5974" s="12">
        <f>DATE(YEAR(Table1[[#This Row],[Order_Date]]),MONTH(Table1[[#This Row],[Order_Date]]),1)</f>
        <v>45444</v>
      </c>
    </row>
    <row r="5975" spans="1:14">
      <c r="A5975" t="s">
        <v>762</v>
      </c>
      <c r="B5975" t="s">
        <v>147</v>
      </c>
      <c r="C5975" t="s">
        <v>148</v>
      </c>
      <c r="D5975" t="s">
        <v>53</v>
      </c>
      <c r="E5975" t="s">
        <v>97</v>
      </c>
      <c r="F5975" t="s">
        <v>40</v>
      </c>
      <c r="G5975">
        <v>3</v>
      </c>
      <c r="H5975">
        <v>1534.68</v>
      </c>
      <c r="I5975">
        <v>4604.04</v>
      </c>
      <c r="J5975">
        <v>502</v>
      </c>
      <c r="K5975">
        <v>10</v>
      </c>
      <c r="L5975" t="s">
        <v>55</v>
      </c>
      <c r="M5975">
        <f>(Table1[[#This Row],[Current_Stock]]*Table1[[#This Row],[Unit_Price]])</f>
        <v>770409.36</v>
      </c>
      <c r="N5975" s="12">
        <f>DATE(YEAR(Table1[[#This Row],[Order_Date]]),MONTH(Table1[[#This Row],[Order_Date]]),1)</f>
        <v>45047</v>
      </c>
    </row>
    <row r="5976" spans="1:14">
      <c r="A5976" t="s">
        <v>887</v>
      </c>
      <c r="B5976" t="s">
        <v>961</v>
      </c>
      <c r="C5976" t="s">
        <v>962</v>
      </c>
      <c r="D5976" t="s">
        <v>96</v>
      </c>
      <c r="E5976" t="s">
        <v>189</v>
      </c>
      <c r="F5976" t="s">
        <v>29</v>
      </c>
      <c r="G5976">
        <v>8</v>
      </c>
      <c r="H5976">
        <v>3784.5</v>
      </c>
      <c r="I5976">
        <v>30276</v>
      </c>
      <c r="J5976">
        <v>288</v>
      </c>
      <c r="K5976">
        <v>11</v>
      </c>
      <c r="L5976" t="s">
        <v>55</v>
      </c>
      <c r="M5976">
        <f>(Table1[[#This Row],[Current_Stock]]*Table1[[#This Row],[Unit_Price]])</f>
        <v>1089936</v>
      </c>
      <c r="N5976" s="12">
        <f>DATE(YEAR(Table1[[#This Row],[Order_Date]]),MONTH(Table1[[#This Row],[Order_Date]]),1)</f>
        <v>45536</v>
      </c>
    </row>
    <row r="5977" spans="1:14">
      <c r="A5977" t="s">
        <v>310</v>
      </c>
      <c r="B5977" t="s">
        <v>1199</v>
      </c>
      <c r="C5977" t="s">
        <v>1200</v>
      </c>
      <c r="D5977" t="s">
        <v>15</v>
      </c>
      <c r="E5977" t="s">
        <v>189</v>
      </c>
      <c r="F5977" t="s">
        <v>46</v>
      </c>
      <c r="G5977">
        <v>25</v>
      </c>
      <c r="H5977">
        <v>87.39</v>
      </c>
      <c r="I5977">
        <v>2184.75</v>
      </c>
      <c r="J5977">
        <v>171</v>
      </c>
      <c r="K5977">
        <v>3</v>
      </c>
      <c r="L5977" t="s">
        <v>18</v>
      </c>
      <c r="M5977">
        <f>(Table1[[#This Row],[Current_Stock]]*Table1[[#This Row],[Unit_Price]])</f>
        <v>14943.69</v>
      </c>
      <c r="N5977" s="12">
        <f>DATE(YEAR(Table1[[#This Row],[Order_Date]]),MONTH(Table1[[#This Row],[Order_Date]]),1)</f>
        <v>45047</v>
      </c>
    </row>
    <row r="5978" spans="1:14">
      <c r="A5978" t="s">
        <v>1324</v>
      </c>
      <c r="B5978" t="s">
        <v>1284</v>
      </c>
      <c r="C5978" t="s">
        <v>1285</v>
      </c>
      <c r="D5978" t="s">
        <v>183</v>
      </c>
      <c r="E5978" t="s">
        <v>189</v>
      </c>
      <c r="F5978" t="s">
        <v>29</v>
      </c>
      <c r="G5978">
        <v>22</v>
      </c>
      <c r="H5978">
        <v>1269.51</v>
      </c>
      <c r="I5978">
        <v>27929.22</v>
      </c>
      <c r="J5978">
        <v>241</v>
      </c>
      <c r="K5978">
        <v>2</v>
      </c>
      <c r="L5978" t="s">
        <v>18</v>
      </c>
      <c r="M5978">
        <f>(Table1[[#This Row],[Current_Stock]]*Table1[[#This Row],[Unit_Price]])</f>
        <v>305951.90999999997</v>
      </c>
      <c r="N5978" s="12">
        <f>DATE(YEAR(Table1[[#This Row],[Order_Date]]),MONTH(Table1[[#This Row],[Order_Date]]),1)</f>
        <v>45292</v>
      </c>
    </row>
    <row r="5979" spans="1:14">
      <c r="A5979" t="s">
        <v>1235</v>
      </c>
      <c r="B5979" t="s">
        <v>1039</v>
      </c>
      <c r="C5979" t="s">
        <v>1040</v>
      </c>
      <c r="D5979" t="s">
        <v>183</v>
      </c>
      <c r="E5979" t="s">
        <v>97</v>
      </c>
      <c r="F5979" t="s">
        <v>46</v>
      </c>
      <c r="G5979">
        <v>17</v>
      </c>
      <c r="H5979">
        <v>403.87</v>
      </c>
      <c r="I5979">
        <v>6865.79</v>
      </c>
      <c r="J5979">
        <v>131</v>
      </c>
      <c r="K5979">
        <v>8</v>
      </c>
      <c r="L5979" t="s">
        <v>18</v>
      </c>
      <c r="M5979">
        <f>(Table1[[#This Row],[Current_Stock]]*Table1[[#This Row],[Unit_Price]])</f>
        <v>52906.97</v>
      </c>
      <c r="N5979" s="12">
        <f>DATE(YEAR(Table1[[#This Row],[Order_Date]]),MONTH(Table1[[#This Row],[Order_Date]]),1)</f>
        <v>45597</v>
      </c>
    </row>
    <row r="5980" spans="1:14">
      <c r="A5980" t="s">
        <v>821</v>
      </c>
      <c r="B5980" t="s">
        <v>181</v>
      </c>
      <c r="C5980" t="s">
        <v>182</v>
      </c>
      <c r="D5980" t="s">
        <v>183</v>
      </c>
      <c r="E5980" t="s">
        <v>184</v>
      </c>
      <c r="F5980" t="s">
        <v>17</v>
      </c>
      <c r="G5980">
        <v>23</v>
      </c>
      <c r="H5980">
        <v>4968.5</v>
      </c>
      <c r="I5980">
        <v>114275.5</v>
      </c>
      <c r="J5980">
        <v>120</v>
      </c>
      <c r="K5980">
        <v>12</v>
      </c>
      <c r="L5980" t="s">
        <v>18</v>
      </c>
      <c r="M5980">
        <f>(Table1[[#This Row],[Current_Stock]]*Table1[[#This Row],[Unit_Price]])</f>
        <v>596220</v>
      </c>
      <c r="N5980" s="12">
        <f>DATE(YEAR(Table1[[#This Row],[Order_Date]]),MONTH(Table1[[#This Row],[Order_Date]]),1)</f>
        <v>45261</v>
      </c>
    </row>
    <row r="5981" spans="1:14">
      <c r="A5981" t="s">
        <v>1343</v>
      </c>
      <c r="B5981" t="s">
        <v>287</v>
      </c>
      <c r="C5981" t="s">
        <v>288</v>
      </c>
      <c r="D5981" t="s">
        <v>15</v>
      </c>
      <c r="E5981" t="s">
        <v>89</v>
      </c>
      <c r="F5981" t="s">
        <v>40</v>
      </c>
      <c r="G5981">
        <v>15</v>
      </c>
      <c r="H5981">
        <v>102.91</v>
      </c>
      <c r="I5981">
        <v>1543.65</v>
      </c>
      <c r="J5981">
        <v>231</v>
      </c>
      <c r="K5981">
        <v>2</v>
      </c>
      <c r="L5981" t="s">
        <v>18</v>
      </c>
      <c r="M5981">
        <f>(Table1[[#This Row],[Current_Stock]]*Table1[[#This Row],[Unit_Price]])</f>
        <v>23772.21</v>
      </c>
      <c r="N5981" s="12">
        <f>DATE(YEAR(Table1[[#This Row],[Order_Date]]),MONTH(Table1[[#This Row],[Order_Date]]),1)</f>
        <v>45627</v>
      </c>
    </row>
    <row r="5982" spans="1:14">
      <c r="A5982" t="s">
        <v>1115</v>
      </c>
      <c r="B5982" t="s">
        <v>296</v>
      </c>
      <c r="C5982" t="s">
        <v>297</v>
      </c>
      <c r="D5982" t="s">
        <v>96</v>
      </c>
      <c r="E5982" t="s">
        <v>160</v>
      </c>
      <c r="F5982" t="s">
        <v>29</v>
      </c>
      <c r="G5982">
        <v>4</v>
      </c>
      <c r="H5982">
        <v>836.32</v>
      </c>
      <c r="I5982">
        <v>3345.28</v>
      </c>
      <c r="J5982">
        <v>320</v>
      </c>
      <c r="K5982">
        <v>12</v>
      </c>
      <c r="L5982" t="s">
        <v>18</v>
      </c>
      <c r="M5982">
        <f>(Table1[[#This Row],[Current_Stock]]*Table1[[#This Row],[Unit_Price]])</f>
        <v>267622.40000000002</v>
      </c>
      <c r="N5982" s="12">
        <f>DATE(YEAR(Table1[[#This Row],[Order_Date]]),MONTH(Table1[[#This Row],[Order_Date]]),1)</f>
        <v>45566</v>
      </c>
    </row>
    <row r="5983" spans="1:14">
      <c r="A5983" t="s">
        <v>1201</v>
      </c>
      <c r="B5983" t="s">
        <v>335</v>
      </c>
      <c r="C5983" t="s">
        <v>336</v>
      </c>
      <c r="D5983" t="s">
        <v>183</v>
      </c>
      <c r="E5983" t="s">
        <v>160</v>
      </c>
      <c r="F5983" t="s">
        <v>17</v>
      </c>
      <c r="G5983">
        <v>17</v>
      </c>
      <c r="H5983">
        <v>941.84</v>
      </c>
      <c r="I5983">
        <v>16011.28</v>
      </c>
      <c r="J5983">
        <v>238</v>
      </c>
      <c r="K5983">
        <v>7</v>
      </c>
      <c r="L5983" t="s">
        <v>18</v>
      </c>
      <c r="M5983">
        <f>(Table1[[#This Row],[Current_Stock]]*Table1[[#This Row],[Unit_Price]])</f>
        <v>224157.92</v>
      </c>
      <c r="N5983" s="12">
        <f>DATE(YEAR(Table1[[#This Row],[Order_Date]]),MONTH(Table1[[#This Row],[Order_Date]]),1)</f>
        <v>45627</v>
      </c>
    </row>
    <row r="5984" spans="1:14">
      <c r="A5984" t="s">
        <v>985</v>
      </c>
      <c r="B5984" t="s">
        <v>318</v>
      </c>
      <c r="C5984" t="s">
        <v>319</v>
      </c>
      <c r="D5984" t="s">
        <v>96</v>
      </c>
      <c r="E5984" t="s">
        <v>80</v>
      </c>
      <c r="F5984" t="s">
        <v>46</v>
      </c>
      <c r="G5984">
        <v>7</v>
      </c>
      <c r="H5984">
        <v>1291.31</v>
      </c>
      <c r="I5984">
        <v>9039.17</v>
      </c>
      <c r="J5984">
        <v>519</v>
      </c>
      <c r="K5984">
        <v>6</v>
      </c>
      <c r="L5984" t="s">
        <v>18</v>
      </c>
      <c r="M5984">
        <f>(Table1[[#This Row],[Current_Stock]]*Table1[[#This Row],[Unit_Price]])</f>
        <v>670189.89</v>
      </c>
      <c r="N5984" s="12">
        <f>DATE(YEAR(Table1[[#This Row],[Order_Date]]),MONTH(Table1[[#This Row],[Order_Date]]),1)</f>
        <v>45078</v>
      </c>
    </row>
    <row r="5985" spans="1:14">
      <c r="A5985" t="s">
        <v>1152</v>
      </c>
      <c r="B5985" t="s">
        <v>126</v>
      </c>
      <c r="C5985" t="s">
        <v>127</v>
      </c>
      <c r="D5985" t="s">
        <v>33</v>
      </c>
      <c r="E5985" t="s">
        <v>243</v>
      </c>
      <c r="F5985" t="s">
        <v>29</v>
      </c>
      <c r="G5985">
        <v>9</v>
      </c>
      <c r="H5985">
        <v>1468.92</v>
      </c>
      <c r="I5985">
        <v>13220.28</v>
      </c>
      <c r="J5985">
        <v>127</v>
      </c>
      <c r="K5985">
        <v>3</v>
      </c>
      <c r="L5985" t="s">
        <v>18</v>
      </c>
      <c r="M5985">
        <f>(Table1[[#This Row],[Current_Stock]]*Table1[[#This Row],[Unit_Price]])</f>
        <v>186552.84</v>
      </c>
      <c r="N5985" s="12">
        <f>DATE(YEAR(Table1[[#This Row],[Order_Date]]),MONTH(Table1[[#This Row],[Order_Date]]),1)</f>
        <v>45139</v>
      </c>
    </row>
    <row r="5986" spans="1:14">
      <c r="A5986" t="s">
        <v>521</v>
      </c>
      <c r="B5986" t="s">
        <v>364</v>
      </c>
      <c r="C5986" t="s">
        <v>365</v>
      </c>
      <c r="D5986" t="s">
        <v>183</v>
      </c>
      <c r="E5986" t="s">
        <v>50</v>
      </c>
      <c r="F5986" t="s">
        <v>40</v>
      </c>
      <c r="G5986">
        <v>23</v>
      </c>
      <c r="H5986">
        <v>326.25</v>
      </c>
      <c r="I5986">
        <v>7503.75</v>
      </c>
      <c r="J5986">
        <v>223</v>
      </c>
      <c r="K5986">
        <v>12</v>
      </c>
      <c r="L5986" t="s">
        <v>18</v>
      </c>
      <c r="M5986">
        <f>(Table1[[#This Row],[Current_Stock]]*Table1[[#This Row],[Unit_Price]])</f>
        <v>72753.75</v>
      </c>
      <c r="N5986" s="12">
        <f>DATE(YEAR(Table1[[#This Row],[Order_Date]]),MONTH(Table1[[#This Row],[Order_Date]]),1)</f>
        <v>44986</v>
      </c>
    </row>
    <row r="5987" spans="1:14">
      <c r="A5987" t="s">
        <v>922</v>
      </c>
      <c r="B5987" t="s">
        <v>107</v>
      </c>
      <c r="C5987" t="s">
        <v>108</v>
      </c>
      <c r="D5987" t="s">
        <v>96</v>
      </c>
      <c r="E5987" t="s">
        <v>80</v>
      </c>
      <c r="F5987" t="s">
        <v>60</v>
      </c>
      <c r="G5987">
        <v>5</v>
      </c>
      <c r="H5987">
        <v>1991.94</v>
      </c>
      <c r="I5987">
        <v>9959.7000000000007</v>
      </c>
      <c r="J5987">
        <v>409</v>
      </c>
      <c r="K5987">
        <v>9</v>
      </c>
      <c r="L5987" t="s">
        <v>55</v>
      </c>
      <c r="M5987">
        <f>(Table1[[#This Row],[Current_Stock]]*Table1[[#This Row],[Unit_Price]])</f>
        <v>814703.46000000008</v>
      </c>
      <c r="N5987" s="12">
        <f>DATE(YEAR(Table1[[#This Row],[Order_Date]]),MONTH(Table1[[#This Row],[Order_Date]]),1)</f>
        <v>45200</v>
      </c>
    </row>
    <row r="5988" spans="1:14">
      <c r="A5988" t="s">
        <v>592</v>
      </c>
      <c r="B5988" t="s">
        <v>844</v>
      </c>
      <c r="C5988" t="s">
        <v>845</v>
      </c>
      <c r="D5988" t="s">
        <v>96</v>
      </c>
      <c r="E5988" t="s">
        <v>59</v>
      </c>
      <c r="F5988" t="s">
        <v>46</v>
      </c>
      <c r="G5988">
        <v>5</v>
      </c>
      <c r="H5988">
        <v>4578.18</v>
      </c>
      <c r="I5988">
        <v>22890.9</v>
      </c>
      <c r="J5988">
        <v>447</v>
      </c>
      <c r="K5988">
        <v>10</v>
      </c>
      <c r="L5988" t="s">
        <v>55</v>
      </c>
      <c r="M5988">
        <f>(Table1[[#This Row],[Current_Stock]]*Table1[[#This Row],[Unit_Price]])</f>
        <v>2046446.4600000002</v>
      </c>
      <c r="N5988" s="12">
        <f>DATE(YEAR(Table1[[#This Row],[Order_Date]]),MONTH(Table1[[#This Row],[Order_Date]]),1)</f>
        <v>45413</v>
      </c>
    </row>
    <row r="5989" spans="1:14">
      <c r="A5989" t="s">
        <v>221</v>
      </c>
      <c r="B5989" t="s">
        <v>758</v>
      </c>
      <c r="C5989" t="s">
        <v>759</v>
      </c>
      <c r="D5989" t="s">
        <v>15</v>
      </c>
      <c r="E5989" t="s">
        <v>153</v>
      </c>
      <c r="F5989" t="s">
        <v>60</v>
      </c>
      <c r="G5989">
        <v>14</v>
      </c>
      <c r="H5989">
        <v>483.62</v>
      </c>
      <c r="I5989">
        <v>6770.68</v>
      </c>
      <c r="J5989">
        <v>134</v>
      </c>
      <c r="K5989">
        <v>10</v>
      </c>
      <c r="L5989" t="s">
        <v>18</v>
      </c>
      <c r="M5989">
        <f>(Table1[[#This Row],[Current_Stock]]*Table1[[#This Row],[Unit_Price]])</f>
        <v>64805.08</v>
      </c>
      <c r="N5989" s="12">
        <f>DATE(YEAR(Table1[[#This Row],[Order_Date]]),MONTH(Table1[[#This Row],[Order_Date]]),1)</f>
        <v>45566</v>
      </c>
    </row>
    <row r="5990" spans="1:14">
      <c r="A5990" t="s">
        <v>751</v>
      </c>
      <c r="B5990" t="s">
        <v>187</v>
      </c>
      <c r="C5990" t="s">
        <v>188</v>
      </c>
      <c r="D5990" t="s">
        <v>53</v>
      </c>
      <c r="E5990" t="s">
        <v>23</v>
      </c>
      <c r="F5990" t="s">
        <v>40</v>
      </c>
      <c r="G5990">
        <v>10</v>
      </c>
      <c r="H5990">
        <v>3023.8</v>
      </c>
      <c r="I5990">
        <v>30238</v>
      </c>
      <c r="J5990">
        <v>433</v>
      </c>
      <c r="K5990">
        <v>2</v>
      </c>
      <c r="L5990" t="s">
        <v>55</v>
      </c>
      <c r="M5990">
        <f>(Table1[[#This Row],[Current_Stock]]*Table1[[#This Row],[Unit_Price]])</f>
        <v>1309305.4000000001</v>
      </c>
      <c r="N5990" s="12">
        <f>DATE(YEAR(Table1[[#This Row],[Order_Date]]),MONTH(Table1[[#This Row],[Order_Date]]),1)</f>
        <v>45170</v>
      </c>
    </row>
    <row r="5991" spans="1:14">
      <c r="A5991" t="s">
        <v>1345</v>
      </c>
      <c r="B5991" t="s">
        <v>377</v>
      </c>
      <c r="C5991" t="s">
        <v>378</v>
      </c>
      <c r="D5991" t="s">
        <v>22</v>
      </c>
      <c r="E5991" t="s">
        <v>211</v>
      </c>
      <c r="F5991" t="s">
        <v>29</v>
      </c>
      <c r="G5991">
        <v>36</v>
      </c>
      <c r="H5991">
        <v>2383.5</v>
      </c>
      <c r="I5991">
        <v>85806</v>
      </c>
      <c r="J5991">
        <v>33</v>
      </c>
      <c r="K5991">
        <v>8</v>
      </c>
      <c r="L5991" t="s">
        <v>18</v>
      </c>
      <c r="M5991">
        <f>(Table1[[#This Row],[Current_Stock]]*Table1[[#This Row],[Unit_Price]])</f>
        <v>78655.5</v>
      </c>
      <c r="N5991" s="12">
        <f>DATE(YEAR(Table1[[#This Row],[Order_Date]]),MONTH(Table1[[#This Row],[Order_Date]]),1)</f>
        <v>45292</v>
      </c>
    </row>
    <row r="5992" spans="1:14">
      <c r="A5992" t="s">
        <v>289</v>
      </c>
      <c r="B5992" t="s">
        <v>87</v>
      </c>
      <c r="C5992" t="s">
        <v>88</v>
      </c>
      <c r="D5992" t="s">
        <v>15</v>
      </c>
      <c r="E5992" t="s">
        <v>109</v>
      </c>
      <c r="F5992" t="s">
        <v>46</v>
      </c>
      <c r="G5992">
        <v>15</v>
      </c>
      <c r="H5992">
        <v>253.41</v>
      </c>
      <c r="I5992">
        <v>3801.15</v>
      </c>
      <c r="J5992">
        <v>90</v>
      </c>
      <c r="K5992">
        <v>9</v>
      </c>
      <c r="L5992" t="s">
        <v>18</v>
      </c>
      <c r="M5992">
        <f>(Table1[[#This Row],[Current_Stock]]*Table1[[#This Row],[Unit_Price]])</f>
        <v>22806.9</v>
      </c>
      <c r="N5992" s="12">
        <f>DATE(YEAR(Table1[[#This Row],[Order_Date]]),MONTH(Table1[[#This Row],[Order_Date]]),1)</f>
        <v>44927</v>
      </c>
    </row>
    <row r="5993" spans="1:14">
      <c r="A5993" t="s">
        <v>1322</v>
      </c>
      <c r="B5993" t="s">
        <v>284</v>
      </c>
      <c r="C5993" t="s">
        <v>285</v>
      </c>
      <c r="D5993" t="s">
        <v>15</v>
      </c>
      <c r="E5993" t="s">
        <v>16</v>
      </c>
      <c r="F5993" t="s">
        <v>29</v>
      </c>
      <c r="G5993">
        <v>10</v>
      </c>
      <c r="H5993">
        <v>449.75</v>
      </c>
      <c r="I5993">
        <v>4497.5</v>
      </c>
      <c r="J5993">
        <v>175</v>
      </c>
      <c r="K5993">
        <v>5</v>
      </c>
      <c r="L5993" t="s">
        <v>18</v>
      </c>
      <c r="M5993">
        <f>(Table1[[#This Row],[Current_Stock]]*Table1[[#This Row],[Unit_Price]])</f>
        <v>78706.25</v>
      </c>
      <c r="N5993" s="12">
        <f>DATE(YEAR(Table1[[#This Row],[Order_Date]]),MONTH(Table1[[#This Row],[Order_Date]]),1)</f>
        <v>45352</v>
      </c>
    </row>
    <row r="5994" spans="1:14">
      <c r="A5994" t="s">
        <v>1056</v>
      </c>
      <c r="B5994" t="s">
        <v>562</v>
      </c>
      <c r="C5994" t="s">
        <v>563</v>
      </c>
      <c r="D5994" t="s">
        <v>44</v>
      </c>
      <c r="E5994" t="s">
        <v>89</v>
      </c>
      <c r="F5994" t="s">
        <v>17</v>
      </c>
      <c r="G5994">
        <v>37</v>
      </c>
      <c r="H5994">
        <v>265.08</v>
      </c>
      <c r="I5994">
        <v>9807.9599999999991</v>
      </c>
      <c r="J5994">
        <v>84</v>
      </c>
      <c r="K5994">
        <v>4</v>
      </c>
      <c r="L5994" t="s">
        <v>18</v>
      </c>
      <c r="M5994">
        <f>(Table1[[#This Row],[Current_Stock]]*Table1[[#This Row],[Unit_Price]])</f>
        <v>22266.719999999998</v>
      </c>
      <c r="N5994" s="12">
        <f>DATE(YEAR(Table1[[#This Row],[Order_Date]]),MONTH(Table1[[#This Row],[Order_Date]]),1)</f>
        <v>45200</v>
      </c>
    </row>
    <row r="5995" spans="1:14">
      <c r="A5995" t="s">
        <v>888</v>
      </c>
      <c r="B5995" t="s">
        <v>865</v>
      </c>
      <c r="C5995" t="s">
        <v>866</v>
      </c>
      <c r="D5995" t="s">
        <v>22</v>
      </c>
      <c r="E5995" t="s">
        <v>85</v>
      </c>
      <c r="F5995" t="s">
        <v>40</v>
      </c>
      <c r="G5995">
        <v>38</v>
      </c>
      <c r="H5995">
        <v>11536.33</v>
      </c>
      <c r="I5995">
        <v>438380.54</v>
      </c>
      <c r="J5995">
        <v>47</v>
      </c>
      <c r="K5995">
        <v>3</v>
      </c>
      <c r="L5995" t="s">
        <v>105</v>
      </c>
      <c r="M5995">
        <f>(Table1[[#This Row],[Current_Stock]]*Table1[[#This Row],[Unit_Price]])</f>
        <v>542207.51</v>
      </c>
      <c r="N5995" s="12">
        <f>DATE(YEAR(Table1[[#This Row],[Order_Date]]),MONTH(Table1[[#This Row],[Order_Date]]),1)</f>
        <v>45292</v>
      </c>
    </row>
    <row r="5996" spans="1:14">
      <c r="A5996" t="s">
        <v>446</v>
      </c>
      <c r="B5996" t="s">
        <v>991</v>
      </c>
      <c r="C5996" t="s">
        <v>992</v>
      </c>
      <c r="D5996" t="s">
        <v>53</v>
      </c>
      <c r="E5996" t="s">
        <v>73</v>
      </c>
      <c r="F5996" t="s">
        <v>60</v>
      </c>
      <c r="G5996">
        <v>8</v>
      </c>
      <c r="H5996">
        <v>1532.16</v>
      </c>
      <c r="I5996">
        <v>12257.28</v>
      </c>
      <c r="J5996">
        <v>423</v>
      </c>
      <c r="K5996">
        <v>13</v>
      </c>
      <c r="L5996" t="s">
        <v>55</v>
      </c>
      <c r="M5996">
        <f>(Table1[[#This Row],[Current_Stock]]*Table1[[#This Row],[Unit_Price]])</f>
        <v>648103.68000000005</v>
      </c>
      <c r="N5996" s="12">
        <f>DATE(YEAR(Table1[[#This Row],[Order_Date]]),MONTH(Table1[[#This Row],[Order_Date]]),1)</f>
        <v>45323</v>
      </c>
    </row>
    <row r="5997" spans="1:14">
      <c r="A5997" t="s">
        <v>363</v>
      </c>
      <c r="B5997" t="s">
        <v>633</v>
      </c>
      <c r="C5997" t="s">
        <v>634</v>
      </c>
      <c r="D5997" t="s">
        <v>27</v>
      </c>
      <c r="E5997" t="s">
        <v>277</v>
      </c>
      <c r="F5997" t="s">
        <v>17</v>
      </c>
      <c r="G5997">
        <v>10</v>
      </c>
      <c r="H5997">
        <v>3630.6</v>
      </c>
      <c r="I5997">
        <v>36306</v>
      </c>
      <c r="J5997">
        <v>413</v>
      </c>
      <c r="K5997">
        <v>6</v>
      </c>
      <c r="L5997" t="s">
        <v>55</v>
      </c>
      <c r="M5997">
        <f>(Table1[[#This Row],[Current_Stock]]*Table1[[#This Row],[Unit_Price]])</f>
        <v>1499437.8</v>
      </c>
      <c r="N5997" s="12">
        <f>DATE(YEAR(Table1[[#This Row],[Order_Date]]),MONTH(Table1[[#This Row],[Order_Date]]),1)</f>
        <v>45261</v>
      </c>
    </row>
    <row r="5998" spans="1:14">
      <c r="A5998" t="s">
        <v>963</v>
      </c>
      <c r="B5998" t="s">
        <v>231</v>
      </c>
      <c r="C5998" t="s">
        <v>232</v>
      </c>
      <c r="D5998" t="s">
        <v>15</v>
      </c>
      <c r="E5998" t="s">
        <v>173</v>
      </c>
      <c r="F5998" t="s">
        <v>17</v>
      </c>
      <c r="G5998">
        <v>20</v>
      </c>
      <c r="H5998">
        <v>99.26</v>
      </c>
      <c r="I5998">
        <v>1985.2</v>
      </c>
      <c r="J5998">
        <v>100</v>
      </c>
      <c r="K5998">
        <v>4</v>
      </c>
      <c r="L5998" t="s">
        <v>18</v>
      </c>
      <c r="M5998">
        <f>(Table1[[#This Row],[Current_Stock]]*Table1[[#This Row],[Unit_Price]])</f>
        <v>9926</v>
      </c>
      <c r="N5998" s="12">
        <f>DATE(YEAR(Table1[[#This Row],[Order_Date]]),MONTH(Table1[[#This Row],[Order_Date]]),1)</f>
        <v>45231</v>
      </c>
    </row>
    <row r="5999" spans="1:14">
      <c r="A5999" t="s">
        <v>617</v>
      </c>
      <c r="B5999" t="s">
        <v>730</v>
      </c>
      <c r="C5999" t="s">
        <v>731</v>
      </c>
      <c r="D5999" t="s">
        <v>84</v>
      </c>
      <c r="E5999" t="s">
        <v>330</v>
      </c>
      <c r="F5999" t="s">
        <v>40</v>
      </c>
      <c r="G5999">
        <v>14</v>
      </c>
      <c r="H5999">
        <v>19303.75</v>
      </c>
      <c r="I5999">
        <v>270252.5</v>
      </c>
      <c r="J5999">
        <v>240</v>
      </c>
      <c r="K5999">
        <v>12</v>
      </c>
      <c r="L5999" t="s">
        <v>18</v>
      </c>
      <c r="M5999">
        <f>(Table1[[#This Row],[Current_Stock]]*Table1[[#This Row],[Unit_Price]])</f>
        <v>4632900</v>
      </c>
      <c r="N5999" s="12">
        <f>DATE(YEAR(Table1[[#This Row],[Order_Date]]),MONTH(Table1[[#This Row],[Order_Date]]),1)</f>
        <v>45108</v>
      </c>
    </row>
    <row r="6000" spans="1:14">
      <c r="A6000" t="s">
        <v>521</v>
      </c>
      <c r="B6000" t="s">
        <v>780</v>
      </c>
      <c r="C6000" t="s">
        <v>781</v>
      </c>
      <c r="D6000" t="s">
        <v>27</v>
      </c>
      <c r="E6000" t="s">
        <v>85</v>
      </c>
      <c r="F6000" t="s">
        <v>29</v>
      </c>
      <c r="G6000">
        <v>3</v>
      </c>
      <c r="H6000">
        <v>3307.38</v>
      </c>
      <c r="I6000">
        <v>9922.14</v>
      </c>
      <c r="J6000">
        <v>342</v>
      </c>
      <c r="K6000">
        <v>4</v>
      </c>
      <c r="L6000" t="s">
        <v>18</v>
      </c>
      <c r="M6000">
        <f>(Table1[[#This Row],[Current_Stock]]*Table1[[#This Row],[Unit_Price]])</f>
        <v>1131123.96</v>
      </c>
      <c r="N6000" s="12">
        <f>DATE(YEAR(Table1[[#This Row],[Order_Date]]),MONTH(Table1[[#This Row],[Order_Date]]),1)</f>
        <v>44986</v>
      </c>
    </row>
    <row r="6001" spans="1:14">
      <c r="A6001" t="s">
        <v>283</v>
      </c>
      <c r="B6001" t="s">
        <v>456</v>
      </c>
      <c r="C6001" t="s">
        <v>457</v>
      </c>
      <c r="D6001" t="s">
        <v>96</v>
      </c>
      <c r="E6001" t="s">
        <v>104</v>
      </c>
      <c r="F6001" t="s">
        <v>29</v>
      </c>
      <c r="G6001">
        <v>9</v>
      </c>
      <c r="H6001">
        <v>3835.04</v>
      </c>
      <c r="I6001">
        <v>34515.360000000001</v>
      </c>
      <c r="J6001">
        <v>562</v>
      </c>
      <c r="K6001">
        <v>5</v>
      </c>
      <c r="L6001" t="s">
        <v>55</v>
      </c>
      <c r="M6001">
        <f>(Table1[[#This Row],[Current_Stock]]*Table1[[#This Row],[Unit_Price]])</f>
        <v>2155292.48</v>
      </c>
      <c r="N6001" s="12">
        <f>DATE(YEAR(Table1[[#This Row],[Order_Date]]),MONTH(Table1[[#This Row],[Order_Date]]),1)</f>
        <v>45139</v>
      </c>
    </row>
    <row r="6002" spans="1:14">
      <c r="A6002" t="s">
        <v>1328</v>
      </c>
      <c r="B6002" t="s">
        <v>913</v>
      </c>
      <c r="C6002" t="s">
        <v>914</v>
      </c>
      <c r="D6002" t="s">
        <v>33</v>
      </c>
      <c r="E6002" t="s">
        <v>160</v>
      </c>
      <c r="F6002" t="s">
        <v>29</v>
      </c>
      <c r="G6002">
        <v>22</v>
      </c>
      <c r="H6002">
        <v>4243.6000000000004</v>
      </c>
      <c r="I6002">
        <v>93359.2</v>
      </c>
      <c r="J6002">
        <v>86</v>
      </c>
      <c r="K6002">
        <v>6</v>
      </c>
      <c r="L6002" t="s">
        <v>18</v>
      </c>
      <c r="M6002">
        <f>(Table1[[#This Row],[Current_Stock]]*Table1[[#This Row],[Unit_Price]])</f>
        <v>364949.60000000003</v>
      </c>
      <c r="N6002" s="12">
        <f>DATE(YEAR(Table1[[#This Row],[Order_Date]]),MONTH(Table1[[#This Row],[Order_Date]]),1)</f>
        <v>45323</v>
      </c>
    </row>
    <row r="6003" spans="1:14">
      <c r="A6003" t="s">
        <v>1273</v>
      </c>
      <c r="B6003" t="s">
        <v>36</v>
      </c>
      <c r="C6003" t="s">
        <v>37</v>
      </c>
      <c r="D6003" t="s">
        <v>38</v>
      </c>
      <c r="E6003" t="s">
        <v>85</v>
      </c>
      <c r="F6003" t="s">
        <v>17</v>
      </c>
      <c r="G6003">
        <v>21</v>
      </c>
      <c r="H6003">
        <v>1212.71</v>
      </c>
      <c r="I6003">
        <v>25466.91</v>
      </c>
      <c r="J6003">
        <v>205</v>
      </c>
      <c r="K6003">
        <v>10</v>
      </c>
      <c r="L6003" t="s">
        <v>18</v>
      </c>
      <c r="M6003">
        <f>(Table1[[#This Row],[Current_Stock]]*Table1[[#This Row],[Unit_Price]])</f>
        <v>248605.55000000002</v>
      </c>
      <c r="N6003" s="12">
        <f>DATE(YEAR(Table1[[#This Row],[Order_Date]]),MONTH(Table1[[#This Row],[Order_Date]]),1)</f>
        <v>45017</v>
      </c>
    </row>
    <row r="6004" spans="1:14">
      <c r="A6004" t="s">
        <v>589</v>
      </c>
      <c r="B6004" t="s">
        <v>626</v>
      </c>
      <c r="C6004" t="s">
        <v>627</v>
      </c>
      <c r="D6004" t="s">
        <v>44</v>
      </c>
      <c r="E6004" t="s">
        <v>109</v>
      </c>
      <c r="F6004" t="s">
        <v>29</v>
      </c>
      <c r="G6004">
        <v>50</v>
      </c>
      <c r="H6004">
        <v>4245.1400000000003</v>
      </c>
      <c r="I6004">
        <v>212257</v>
      </c>
      <c r="J6004">
        <v>105</v>
      </c>
      <c r="K6004">
        <v>2</v>
      </c>
      <c r="L6004" t="s">
        <v>105</v>
      </c>
      <c r="M6004">
        <f>(Table1[[#This Row],[Current_Stock]]*Table1[[#This Row],[Unit_Price]])</f>
        <v>445739.7</v>
      </c>
      <c r="N6004" s="12">
        <f>DATE(YEAR(Table1[[#This Row],[Order_Date]]),MONTH(Table1[[#This Row],[Order_Date]]),1)</f>
        <v>45413</v>
      </c>
    </row>
    <row r="6005" spans="1:14">
      <c r="A6005" t="s">
        <v>301</v>
      </c>
      <c r="B6005" t="s">
        <v>927</v>
      </c>
      <c r="C6005" t="s">
        <v>928</v>
      </c>
      <c r="D6005" t="s">
        <v>183</v>
      </c>
      <c r="E6005" t="s">
        <v>73</v>
      </c>
      <c r="F6005" t="s">
        <v>60</v>
      </c>
      <c r="G6005">
        <v>22</v>
      </c>
      <c r="H6005">
        <v>3786.83</v>
      </c>
      <c r="I6005">
        <v>83310.259999999995</v>
      </c>
      <c r="J6005">
        <v>156</v>
      </c>
      <c r="K6005">
        <v>4</v>
      </c>
      <c r="L6005" t="s">
        <v>18</v>
      </c>
      <c r="M6005">
        <f>(Table1[[#This Row],[Current_Stock]]*Table1[[#This Row],[Unit_Price]])</f>
        <v>590745.48</v>
      </c>
      <c r="N6005" s="12">
        <f>DATE(YEAR(Table1[[#This Row],[Order_Date]]),MONTH(Table1[[#This Row],[Order_Date]]),1)</f>
        <v>44986</v>
      </c>
    </row>
    <row r="6006" spans="1:14">
      <c r="A6006" t="s">
        <v>743</v>
      </c>
      <c r="B6006" t="s">
        <v>472</v>
      </c>
      <c r="C6006" t="s">
        <v>473</v>
      </c>
      <c r="D6006" t="s">
        <v>44</v>
      </c>
      <c r="E6006" t="s">
        <v>173</v>
      </c>
      <c r="F6006" t="s">
        <v>17</v>
      </c>
      <c r="G6006">
        <v>29</v>
      </c>
      <c r="H6006">
        <v>3189.68</v>
      </c>
      <c r="I6006">
        <v>92500.72</v>
      </c>
      <c r="J6006">
        <v>61</v>
      </c>
      <c r="K6006">
        <v>14</v>
      </c>
      <c r="L6006" t="s">
        <v>18</v>
      </c>
      <c r="M6006">
        <f>(Table1[[#This Row],[Current_Stock]]*Table1[[#This Row],[Unit_Price]])</f>
        <v>194570.47999999998</v>
      </c>
      <c r="N6006" s="12">
        <f>DATE(YEAR(Table1[[#This Row],[Order_Date]]),MONTH(Table1[[#This Row],[Order_Date]]),1)</f>
        <v>45200</v>
      </c>
    </row>
    <row r="6007" spans="1:14">
      <c r="A6007" t="s">
        <v>1158</v>
      </c>
      <c r="B6007" t="s">
        <v>1007</v>
      </c>
      <c r="C6007" t="s">
        <v>1008</v>
      </c>
      <c r="D6007" t="s">
        <v>27</v>
      </c>
      <c r="E6007" t="s">
        <v>173</v>
      </c>
      <c r="F6007" t="s">
        <v>17</v>
      </c>
      <c r="G6007">
        <v>5</v>
      </c>
      <c r="H6007">
        <v>3391.71</v>
      </c>
      <c r="I6007">
        <v>16958.55</v>
      </c>
      <c r="J6007">
        <v>451</v>
      </c>
      <c r="K6007">
        <v>14</v>
      </c>
      <c r="L6007" t="s">
        <v>55</v>
      </c>
      <c r="M6007">
        <f>(Table1[[#This Row],[Current_Stock]]*Table1[[#This Row],[Unit_Price]])</f>
        <v>1529661.21</v>
      </c>
      <c r="N6007" s="12">
        <f>DATE(YEAR(Table1[[#This Row],[Order_Date]]),MONTH(Table1[[#This Row],[Order_Date]]),1)</f>
        <v>45108</v>
      </c>
    </row>
    <row r="6008" spans="1:14">
      <c r="A6008" t="s">
        <v>1011</v>
      </c>
      <c r="B6008" t="s">
        <v>893</v>
      </c>
      <c r="C6008" t="s">
        <v>894</v>
      </c>
      <c r="D6008" t="s">
        <v>53</v>
      </c>
      <c r="E6008" t="s">
        <v>113</v>
      </c>
      <c r="F6008" t="s">
        <v>60</v>
      </c>
      <c r="G6008">
        <v>8</v>
      </c>
      <c r="H6008">
        <v>2685.43</v>
      </c>
      <c r="I6008">
        <v>21483.439999999999</v>
      </c>
      <c r="J6008">
        <v>320</v>
      </c>
      <c r="K6008">
        <v>4</v>
      </c>
      <c r="L6008" t="s">
        <v>18</v>
      </c>
      <c r="M6008">
        <f>(Table1[[#This Row],[Current_Stock]]*Table1[[#This Row],[Unit_Price]])</f>
        <v>859337.6</v>
      </c>
      <c r="N6008" s="12">
        <f>DATE(YEAR(Table1[[#This Row],[Order_Date]]),MONTH(Table1[[#This Row],[Order_Date]]),1)</f>
        <v>45200</v>
      </c>
    </row>
    <row r="6009" spans="1:14">
      <c r="A6009" t="s">
        <v>1222</v>
      </c>
      <c r="B6009" t="s">
        <v>380</v>
      </c>
      <c r="C6009" t="s">
        <v>381</v>
      </c>
      <c r="D6009" t="s">
        <v>183</v>
      </c>
      <c r="E6009" t="s">
        <v>269</v>
      </c>
      <c r="F6009" t="s">
        <v>46</v>
      </c>
      <c r="G6009">
        <v>15</v>
      </c>
      <c r="H6009">
        <v>2806.6</v>
      </c>
      <c r="I6009">
        <v>42099</v>
      </c>
      <c r="J6009">
        <v>175</v>
      </c>
      <c r="K6009">
        <v>4</v>
      </c>
      <c r="L6009" t="s">
        <v>18</v>
      </c>
      <c r="M6009">
        <f>(Table1[[#This Row],[Current_Stock]]*Table1[[#This Row],[Unit_Price]])</f>
        <v>491155</v>
      </c>
      <c r="N6009" s="12">
        <f>DATE(YEAR(Table1[[#This Row],[Order_Date]]),MONTH(Table1[[#This Row],[Order_Date]]),1)</f>
        <v>44927</v>
      </c>
    </row>
    <row r="6010" spans="1:14">
      <c r="A6010" t="s">
        <v>1041</v>
      </c>
      <c r="B6010" t="s">
        <v>165</v>
      </c>
      <c r="C6010" t="s">
        <v>166</v>
      </c>
      <c r="D6010" t="s">
        <v>53</v>
      </c>
      <c r="E6010" t="s">
        <v>277</v>
      </c>
      <c r="F6010" t="s">
        <v>29</v>
      </c>
      <c r="G6010">
        <v>3</v>
      </c>
      <c r="H6010">
        <v>2489.84</v>
      </c>
      <c r="I6010">
        <v>7469.52</v>
      </c>
      <c r="J6010">
        <v>497</v>
      </c>
      <c r="K6010">
        <v>6</v>
      </c>
      <c r="L6010" t="s">
        <v>55</v>
      </c>
      <c r="M6010">
        <f>(Table1[[#This Row],[Current_Stock]]*Table1[[#This Row],[Unit_Price]])</f>
        <v>1237450.48</v>
      </c>
      <c r="N6010" s="12">
        <f>DATE(YEAR(Table1[[#This Row],[Order_Date]]),MONTH(Table1[[#This Row],[Order_Date]]),1)</f>
        <v>45383</v>
      </c>
    </row>
    <row r="6011" spans="1:14">
      <c r="A6011" t="s">
        <v>427</v>
      </c>
      <c r="B6011" t="s">
        <v>264</v>
      </c>
      <c r="C6011" t="s">
        <v>265</v>
      </c>
      <c r="D6011" t="s">
        <v>22</v>
      </c>
      <c r="E6011" t="s">
        <v>269</v>
      </c>
      <c r="F6011" t="s">
        <v>17</v>
      </c>
      <c r="G6011">
        <v>25</v>
      </c>
      <c r="H6011">
        <v>13447.02</v>
      </c>
      <c r="I6011">
        <v>336175.5</v>
      </c>
      <c r="J6011">
        <v>51</v>
      </c>
      <c r="K6011">
        <v>12</v>
      </c>
      <c r="L6011" t="s">
        <v>105</v>
      </c>
      <c r="M6011">
        <f>(Table1[[#This Row],[Current_Stock]]*Table1[[#This Row],[Unit_Price]])</f>
        <v>685798.02</v>
      </c>
      <c r="N6011" s="12">
        <f>DATE(YEAR(Table1[[#This Row],[Order_Date]]),MONTH(Table1[[#This Row],[Order_Date]]),1)</f>
        <v>45413</v>
      </c>
    </row>
    <row r="6012" spans="1:14">
      <c r="A6012" t="s">
        <v>1236</v>
      </c>
      <c r="B6012" t="s">
        <v>401</v>
      </c>
      <c r="C6012" t="s">
        <v>402</v>
      </c>
      <c r="D6012" t="s">
        <v>33</v>
      </c>
      <c r="E6012" t="s">
        <v>251</v>
      </c>
      <c r="F6012" t="s">
        <v>29</v>
      </c>
      <c r="G6012">
        <v>22</v>
      </c>
      <c r="H6012">
        <v>2691.5</v>
      </c>
      <c r="I6012">
        <v>59213</v>
      </c>
      <c r="J6012">
        <v>205</v>
      </c>
      <c r="K6012">
        <v>10</v>
      </c>
      <c r="L6012" t="s">
        <v>18</v>
      </c>
      <c r="M6012">
        <f>(Table1[[#This Row],[Current_Stock]]*Table1[[#This Row],[Unit_Price]])</f>
        <v>551757.5</v>
      </c>
      <c r="N6012" s="12">
        <f>DATE(YEAR(Table1[[#This Row],[Order_Date]]),MONTH(Table1[[#This Row],[Order_Date]]),1)</f>
        <v>44986</v>
      </c>
    </row>
    <row r="6013" spans="1:14">
      <c r="A6013" t="s">
        <v>943</v>
      </c>
      <c r="B6013" t="s">
        <v>1065</v>
      </c>
      <c r="C6013" t="s">
        <v>1066</v>
      </c>
      <c r="D6013" t="s">
        <v>15</v>
      </c>
      <c r="E6013" t="s">
        <v>330</v>
      </c>
      <c r="F6013" t="s">
        <v>46</v>
      </c>
      <c r="G6013">
        <v>12</v>
      </c>
      <c r="H6013">
        <v>493.96</v>
      </c>
      <c r="I6013">
        <v>5927.52</v>
      </c>
      <c r="J6013">
        <v>228</v>
      </c>
      <c r="K6013">
        <v>8</v>
      </c>
      <c r="L6013" t="s">
        <v>18</v>
      </c>
      <c r="M6013">
        <f>(Table1[[#This Row],[Current_Stock]]*Table1[[#This Row],[Unit_Price]])</f>
        <v>112622.87999999999</v>
      </c>
      <c r="N6013" s="12">
        <f>DATE(YEAR(Table1[[#This Row],[Order_Date]]),MONTH(Table1[[#This Row],[Order_Date]]),1)</f>
        <v>44986</v>
      </c>
    </row>
    <row r="6014" spans="1:14">
      <c r="A6014" t="s">
        <v>859</v>
      </c>
      <c r="B6014" t="s">
        <v>275</v>
      </c>
      <c r="C6014" t="s">
        <v>276</v>
      </c>
      <c r="D6014" t="s">
        <v>183</v>
      </c>
      <c r="E6014" t="s">
        <v>243</v>
      </c>
      <c r="F6014" t="s">
        <v>17</v>
      </c>
      <c r="G6014">
        <v>23</v>
      </c>
      <c r="H6014">
        <v>2647.22</v>
      </c>
      <c r="I6014">
        <v>60886.06</v>
      </c>
      <c r="J6014">
        <v>160</v>
      </c>
      <c r="K6014">
        <v>12</v>
      </c>
      <c r="L6014" t="s">
        <v>18</v>
      </c>
      <c r="M6014">
        <f>(Table1[[#This Row],[Current_Stock]]*Table1[[#This Row],[Unit_Price]])</f>
        <v>423555.19999999995</v>
      </c>
      <c r="N6014" s="12">
        <f>DATE(YEAR(Table1[[#This Row],[Order_Date]]),MONTH(Table1[[#This Row],[Order_Date]]),1)</f>
        <v>45536</v>
      </c>
    </row>
    <row r="6015" spans="1:14">
      <c r="A6015" t="s">
        <v>1278</v>
      </c>
      <c r="B6015" t="s">
        <v>311</v>
      </c>
      <c r="C6015" t="s">
        <v>312</v>
      </c>
      <c r="D6015" t="s">
        <v>22</v>
      </c>
      <c r="E6015" t="s">
        <v>73</v>
      </c>
      <c r="F6015" t="s">
        <v>17</v>
      </c>
      <c r="G6015">
        <v>46</v>
      </c>
      <c r="H6015">
        <v>7861.94</v>
      </c>
      <c r="I6015">
        <v>361649.24</v>
      </c>
      <c r="J6015">
        <v>54</v>
      </c>
      <c r="K6015">
        <v>7</v>
      </c>
      <c r="L6015" t="s">
        <v>105</v>
      </c>
      <c r="M6015">
        <f>(Table1[[#This Row],[Current_Stock]]*Table1[[#This Row],[Unit_Price]])</f>
        <v>424544.75999999995</v>
      </c>
      <c r="N6015" s="12">
        <f>DATE(YEAR(Table1[[#This Row],[Order_Date]]),MONTH(Table1[[#This Row],[Order_Date]]),1)</f>
        <v>44986</v>
      </c>
    </row>
    <row r="6016" spans="1:14">
      <c r="A6016" t="s">
        <v>620</v>
      </c>
      <c r="B6016" t="s">
        <v>308</v>
      </c>
      <c r="C6016" t="s">
        <v>309</v>
      </c>
      <c r="D6016" t="s">
        <v>96</v>
      </c>
      <c r="E6016" t="s">
        <v>16</v>
      </c>
      <c r="F6016" t="s">
        <v>40</v>
      </c>
      <c r="G6016">
        <v>5</v>
      </c>
      <c r="H6016">
        <v>3871.46</v>
      </c>
      <c r="I6016">
        <v>19357.3</v>
      </c>
      <c r="J6016">
        <v>491</v>
      </c>
      <c r="K6016">
        <v>3</v>
      </c>
      <c r="L6016" t="s">
        <v>55</v>
      </c>
      <c r="M6016">
        <f>(Table1[[#This Row],[Current_Stock]]*Table1[[#This Row],[Unit_Price]])</f>
        <v>1900886.86</v>
      </c>
      <c r="N6016" s="12">
        <f>DATE(YEAR(Table1[[#This Row],[Order_Date]]),MONTH(Table1[[#This Row],[Order_Date]]),1)</f>
        <v>45108</v>
      </c>
    </row>
    <row r="6017" spans="1:14">
      <c r="A6017" t="s">
        <v>360</v>
      </c>
      <c r="B6017" t="s">
        <v>479</v>
      </c>
      <c r="C6017" t="s">
        <v>480</v>
      </c>
      <c r="D6017" t="s">
        <v>84</v>
      </c>
      <c r="E6017" t="s">
        <v>251</v>
      </c>
      <c r="F6017" t="s">
        <v>46</v>
      </c>
      <c r="G6017">
        <v>17</v>
      </c>
      <c r="H6017">
        <v>23790.99</v>
      </c>
      <c r="I6017">
        <v>404446.83</v>
      </c>
      <c r="J6017">
        <v>124</v>
      </c>
      <c r="K6017">
        <v>3</v>
      </c>
      <c r="L6017" t="s">
        <v>18</v>
      </c>
      <c r="M6017">
        <f>(Table1[[#This Row],[Current_Stock]]*Table1[[#This Row],[Unit_Price]])</f>
        <v>2950082.7600000002</v>
      </c>
      <c r="N6017" s="12">
        <f>DATE(YEAR(Table1[[#This Row],[Order_Date]]),MONTH(Table1[[#This Row],[Order_Date]]),1)</f>
        <v>45139</v>
      </c>
    </row>
    <row r="6018" spans="1:14">
      <c r="A6018" t="s">
        <v>424</v>
      </c>
      <c r="B6018" t="s">
        <v>1186</v>
      </c>
      <c r="C6018" t="s">
        <v>1187</v>
      </c>
      <c r="D6018" t="s">
        <v>27</v>
      </c>
      <c r="E6018" t="s">
        <v>59</v>
      </c>
      <c r="F6018" t="s">
        <v>29</v>
      </c>
      <c r="G6018">
        <v>7</v>
      </c>
      <c r="H6018">
        <v>310.14999999999998</v>
      </c>
      <c r="I6018">
        <v>2171.0500000000002</v>
      </c>
      <c r="J6018">
        <v>566</v>
      </c>
      <c r="K6018">
        <v>12</v>
      </c>
      <c r="L6018" t="s">
        <v>55</v>
      </c>
      <c r="M6018">
        <f>(Table1[[#This Row],[Current_Stock]]*Table1[[#This Row],[Unit_Price]])</f>
        <v>175544.9</v>
      </c>
      <c r="N6018" s="12">
        <f>DATE(YEAR(Table1[[#This Row],[Order_Date]]),MONTH(Table1[[#This Row],[Order_Date]]),1)</f>
        <v>45474</v>
      </c>
    </row>
    <row r="6019" spans="1:14">
      <c r="A6019" t="s">
        <v>478</v>
      </c>
      <c r="B6019" t="s">
        <v>425</v>
      </c>
      <c r="C6019" t="s">
        <v>426</v>
      </c>
      <c r="D6019" t="s">
        <v>38</v>
      </c>
      <c r="E6019" t="s">
        <v>153</v>
      </c>
      <c r="F6019" t="s">
        <v>46</v>
      </c>
      <c r="G6019">
        <v>24</v>
      </c>
      <c r="H6019">
        <v>1951.52</v>
      </c>
      <c r="I6019">
        <v>46836.480000000003</v>
      </c>
      <c r="J6019">
        <v>215</v>
      </c>
      <c r="K6019">
        <v>7</v>
      </c>
      <c r="L6019" t="s">
        <v>18</v>
      </c>
      <c r="M6019">
        <f>(Table1[[#This Row],[Current_Stock]]*Table1[[#This Row],[Unit_Price]])</f>
        <v>419576.8</v>
      </c>
      <c r="N6019" s="12">
        <f>DATE(YEAR(Table1[[#This Row],[Order_Date]]),MONTH(Table1[[#This Row],[Order_Date]]),1)</f>
        <v>45078</v>
      </c>
    </row>
    <row r="6020" spans="1:14">
      <c r="A6020" t="s">
        <v>712</v>
      </c>
      <c r="B6020" t="s">
        <v>517</v>
      </c>
      <c r="C6020" t="s">
        <v>518</v>
      </c>
      <c r="D6020" t="s">
        <v>38</v>
      </c>
      <c r="E6020" t="s">
        <v>243</v>
      </c>
      <c r="F6020" t="s">
        <v>60</v>
      </c>
      <c r="G6020">
        <v>22</v>
      </c>
      <c r="H6020">
        <v>1987.57</v>
      </c>
      <c r="I6020">
        <v>43726.54</v>
      </c>
      <c r="J6020">
        <v>177</v>
      </c>
      <c r="K6020">
        <v>5</v>
      </c>
      <c r="L6020" t="s">
        <v>18</v>
      </c>
      <c r="M6020">
        <f>(Table1[[#This Row],[Current_Stock]]*Table1[[#This Row],[Unit_Price]])</f>
        <v>351799.89</v>
      </c>
      <c r="N6020" s="12">
        <f>DATE(YEAR(Table1[[#This Row],[Order_Date]]),MONTH(Table1[[#This Row],[Order_Date]]),1)</f>
        <v>45352</v>
      </c>
    </row>
    <row r="6021" spans="1:14">
      <c r="A6021" t="s">
        <v>695</v>
      </c>
      <c r="B6021" t="s">
        <v>895</v>
      </c>
      <c r="C6021" t="s">
        <v>896</v>
      </c>
      <c r="D6021" t="s">
        <v>38</v>
      </c>
      <c r="E6021" t="s">
        <v>80</v>
      </c>
      <c r="F6021" t="s">
        <v>40</v>
      </c>
      <c r="G6021">
        <v>10</v>
      </c>
      <c r="H6021">
        <v>4362.2</v>
      </c>
      <c r="I6021">
        <v>43622</v>
      </c>
      <c r="J6021">
        <v>86</v>
      </c>
      <c r="K6021">
        <v>14</v>
      </c>
      <c r="L6021" t="s">
        <v>18</v>
      </c>
      <c r="M6021">
        <f>(Table1[[#This Row],[Current_Stock]]*Table1[[#This Row],[Unit_Price]])</f>
        <v>375149.2</v>
      </c>
      <c r="N6021" s="12">
        <f>DATE(YEAR(Table1[[#This Row],[Order_Date]]),MONTH(Table1[[#This Row],[Order_Date]]),1)</f>
        <v>45566</v>
      </c>
    </row>
    <row r="6022" spans="1:14">
      <c r="A6022" t="s">
        <v>150</v>
      </c>
      <c r="B6022" t="s">
        <v>482</v>
      </c>
      <c r="C6022" t="s">
        <v>483</v>
      </c>
      <c r="D6022" t="s">
        <v>33</v>
      </c>
      <c r="E6022" t="s">
        <v>160</v>
      </c>
      <c r="F6022" t="s">
        <v>17</v>
      </c>
      <c r="G6022">
        <v>25</v>
      </c>
      <c r="H6022">
        <v>699.87</v>
      </c>
      <c r="I6022">
        <v>17496.75</v>
      </c>
      <c r="J6022">
        <v>191</v>
      </c>
      <c r="K6022">
        <v>5</v>
      </c>
      <c r="L6022" t="s">
        <v>18</v>
      </c>
      <c r="M6022">
        <f>(Table1[[#This Row],[Current_Stock]]*Table1[[#This Row],[Unit_Price]])</f>
        <v>133675.17000000001</v>
      </c>
      <c r="N6022" s="12">
        <f>DATE(YEAR(Table1[[#This Row],[Order_Date]]),MONTH(Table1[[#This Row],[Order_Date]]),1)</f>
        <v>45078</v>
      </c>
    </row>
    <row r="6023" spans="1:14">
      <c r="A6023" t="s">
        <v>350</v>
      </c>
      <c r="B6023" t="s">
        <v>913</v>
      </c>
      <c r="C6023" t="s">
        <v>914</v>
      </c>
      <c r="D6023" t="s">
        <v>33</v>
      </c>
      <c r="E6023" t="s">
        <v>16</v>
      </c>
      <c r="F6023" t="s">
        <v>40</v>
      </c>
      <c r="G6023">
        <v>20</v>
      </c>
      <c r="H6023">
        <v>1589.04</v>
      </c>
      <c r="I6023">
        <v>31780.799999999999</v>
      </c>
      <c r="J6023">
        <v>143</v>
      </c>
      <c r="K6023">
        <v>6</v>
      </c>
      <c r="L6023" t="s">
        <v>18</v>
      </c>
      <c r="M6023">
        <f>(Table1[[#This Row],[Current_Stock]]*Table1[[#This Row],[Unit_Price]])</f>
        <v>227232.72</v>
      </c>
      <c r="N6023" s="12">
        <f>DATE(YEAR(Table1[[#This Row],[Order_Date]]),MONTH(Table1[[#This Row],[Order_Date]]),1)</f>
        <v>45505</v>
      </c>
    </row>
    <row r="6024" spans="1:14">
      <c r="A6024" t="s">
        <v>427</v>
      </c>
      <c r="B6024" t="s">
        <v>1014</v>
      </c>
      <c r="C6024" t="s">
        <v>1015</v>
      </c>
      <c r="D6024" t="s">
        <v>53</v>
      </c>
      <c r="E6024" t="s">
        <v>50</v>
      </c>
      <c r="F6024" t="s">
        <v>60</v>
      </c>
      <c r="G6024">
        <v>7</v>
      </c>
      <c r="H6024">
        <v>930.31</v>
      </c>
      <c r="I6024">
        <v>6512.17</v>
      </c>
      <c r="J6024">
        <v>408</v>
      </c>
      <c r="K6024">
        <v>9</v>
      </c>
      <c r="L6024" t="s">
        <v>18</v>
      </c>
      <c r="M6024">
        <f>(Table1[[#This Row],[Current_Stock]]*Table1[[#This Row],[Unit_Price]])</f>
        <v>379566.48</v>
      </c>
      <c r="N6024" s="12">
        <f>DATE(YEAR(Table1[[#This Row],[Order_Date]]),MONTH(Table1[[#This Row],[Order_Date]]),1)</f>
        <v>45413</v>
      </c>
    </row>
    <row r="6025" spans="1:14">
      <c r="A6025" t="s">
        <v>1139</v>
      </c>
      <c r="B6025" t="s">
        <v>383</v>
      </c>
      <c r="C6025" t="s">
        <v>384</v>
      </c>
      <c r="D6025" t="s">
        <v>44</v>
      </c>
      <c r="E6025" t="s">
        <v>330</v>
      </c>
      <c r="F6025" t="s">
        <v>60</v>
      </c>
      <c r="G6025">
        <v>62</v>
      </c>
      <c r="H6025">
        <v>1298.33</v>
      </c>
      <c r="I6025">
        <v>80496.460000000006</v>
      </c>
      <c r="J6025">
        <v>50</v>
      </c>
      <c r="K6025">
        <v>5</v>
      </c>
      <c r="L6025" t="s">
        <v>105</v>
      </c>
      <c r="M6025">
        <f>(Table1[[#This Row],[Current_Stock]]*Table1[[#This Row],[Unit_Price]])</f>
        <v>64916.5</v>
      </c>
      <c r="N6025" s="12">
        <f>DATE(YEAR(Table1[[#This Row],[Order_Date]]),MONTH(Table1[[#This Row],[Order_Date]]),1)</f>
        <v>45352</v>
      </c>
    </row>
    <row r="6026" spans="1:14">
      <c r="A6026" t="s">
        <v>1091</v>
      </c>
      <c r="B6026" t="s">
        <v>538</v>
      </c>
      <c r="C6026" t="s">
        <v>539</v>
      </c>
      <c r="D6026" t="s">
        <v>84</v>
      </c>
      <c r="E6026" t="s">
        <v>73</v>
      </c>
      <c r="F6026" t="s">
        <v>60</v>
      </c>
      <c r="G6026">
        <v>15</v>
      </c>
      <c r="H6026">
        <v>15596.83</v>
      </c>
      <c r="I6026">
        <v>233952.45</v>
      </c>
      <c r="J6026">
        <v>80</v>
      </c>
      <c r="K6026">
        <v>6</v>
      </c>
      <c r="L6026" t="s">
        <v>18</v>
      </c>
      <c r="M6026">
        <f>(Table1[[#This Row],[Current_Stock]]*Table1[[#This Row],[Unit_Price]])</f>
        <v>1247746.3999999999</v>
      </c>
      <c r="N6026" s="12">
        <f>DATE(YEAR(Table1[[#This Row],[Order_Date]]),MONTH(Table1[[#This Row],[Order_Date]]),1)</f>
        <v>45566</v>
      </c>
    </row>
    <row r="6027" spans="1:14">
      <c r="A6027" t="s">
        <v>540</v>
      </c>
      <c r="B6027" t="s">
        <v>577</v>
      </c>
      <c r="C6027" t="s">
        <v>578</v>
      </c>
      <c r="D6027" t="s">
        <v>53</v>
      </c>
      <c r="E6027" t="s">
        <v>282</v>
      </c>
      <c r="F6027" t="s">
        <v>60</v>
      </c>
      <c r="G6027">
        <v>6</v>
      </c>
      <c r="H6027">
        <v>4545.28</v>
      </c>
      <c r="I6027">
        <v>27271.68</v>
      </c>
      <c r="J6027">
        <v>498</v>
      </c>
      <c r="K6027">
        <v>3</v>
      </c>
      <c r="L6027" t="s">
        <v>55</v>
      </c>
      <c r="M6027">
        <f>(Table1[[#This Row],[Current_Stock]]*Table1[[#This Row],[Unit_Price]])</f>
        <v>2263549.44</v>
      </c>
      <c r="N6027" s="12">
        <f>DATE(YEAR(Table1[[#This Row],[Order_Date]]),MONTH(Table1[[#This Row],[Order_Date]]),1)</f>
        <v>45627</v>
      </c>
    </row>
    <row r="6028" spans="1:14">
      <c r="A6028" t="s">
        <v>1132</v>
      </c>
      <c r="B6028" t="s">
        <v>253</v>
      </c>
      <c r="C6028" t="s">
        <v>254</v>
      </c>
      <c r="D6028" t="s">
        <v>38</v>
      </c>
      <c r="E6028" t="s">
        <v>167</v>
      </c>
      <c r="F6028" t="s">
        <v>46</v>
      </c>
      <c r="G6028">
        <v>13</v>
      </c>
      <c r="H6028">
        <v>708.2</v>
      </c>
      <c r="I6028">
        <v>9206.6</v>
      </c>
      <c r="J6028">
        <v>133</v>
      </c>
      <c r="K6028">
        <v>2</v>
      </c>
      <c r="L6028" t="s">
        <v>18</v>
      </c>
      <c r="M6028">
        <f>(Table1[[#This Row],[Current_Stock]]*Table1[[#This Row],[Unit_Price]])</f>
        <v>94190.6</v>
      </c>
      <c r="N6028" s="12">
        <f>DATE(YEAR(Table1[[#This Row],[Order_Date]]),MONTH(Table1[[#This Row],[Order_Date]]),1)</f>
        <v>45352</v>
      </c>
    </row>
    <row r="6029" spans="1:14">
      <c r="A6029" t="s">
        <v>921</v>
      </c>
      <c r="B6029" t="s">
        <v>730</v>
      </c>
      <c r="C6029" t="s">
        <v>731</v>
      </c>
      <c r="D6029" t="s">
        <v>84</v>
      </c>
      <c r="E6029" t="s">
        <v>153</v>
      </c>
      <c r="F6029" t="s">
        <v>46</v>
      </c>
      <c r="G6029">
        <v>20</v>
      </c>
      <c r="H6029">
        <v>24630.74</v>
      </c>
      <c r="I6029">
        <v>492614.8</v>
      </c>
      <c r="J6029">
        <v>83</v>
      </c>
      <c r="K6029">
        <v>14</v>
      </c>
      <c r="L6029" t="s">
        <v>18</v>
      </c>
      <c r="M6029">
        <f>(Table1[[#This Row],[Current_Stock]]*Table1[[#This Row],[Unit_Price]])</f>
        <v>2044351.4200000002</v>
      </c>
      <c r="N6029" s="12">
        <f>DATE(YEAR(Table1[[#This Row],[Order_Date]]),MONTH(Table1[[#This Row],[Order_Date]]),1)</f>
        <v>45566</v>
      </c>
    </row>
    <row r="6030" spans="1:14">
      <c r="A6030" t="s">
        <v>101</v>
      </c>
      <c r="B6030" t="s">
        <v>51</v>
      </c>
      <c r="C6030" t="s">
        <v>52</v>
      </c>
      <c r="D6030" t="s">
        <v>53</v>
      </c>
      <c r="E6030" t="s">
        <v>153</v>
      </c>
      <c r="F6030" t="s">
        <v>60</v>
      </c>
      <c r="G6030">
        <v>7</v>
      </c>
      <c r="H6030">
        <v>1935.5</v>
      </c>
      <c r="I6030">
        <v>13548.5</v>
      </c>
      <c r="J6030">
        <v>598</v>
      </c>
      <c r="K6030">
        <v>10</v>
      </c>
      <c r="L6030" t="s">
        <v>55</v>
      </c>
      <c r="M6030">
        <f>(Table1[[#This Row],[Current_Stock]]*Table1[[#This Row],[Unit_Price]])</f>
        <v>1157429</v>
      </c>
      <c r="N6030" s="12">
        <f>DATE(YEAR(Table1[[#This Row],[Order_Date]]),MONTH(Table1[[#This Row],[Order_Date]]),1)</f>
        <v>45047</v>
      </c>
    </row>
    <row r="6031" spans="1:14">
      <c r="A6031" t="s">
        <v>1085</v>
      </c>
      <c r="B6031" t="s">
        <v>364</v>
      </c>
      <c r="C6031" t="s">
        <v>365</v>
      </c>
      <c r="D6031" t="s">
        <v>183</v>
      </c>
      <c r="E6031" t="s">
        <v>243</v>
      </c>
      <c r="F6031" t="s">
        <v>29</v>
      </c>
      <c r="G6031">
        <v>10</v>
      </c>
      <c r="H6031">
        <v>4183.01</v>
      </c>
      <c r="I6031">
        <v>41830.1</v>
      </c>
      <c r="J6031">
        <v>211</v>
      </c>
      <c r="K6031">
        <v>14</v>
      </c>
      <c r="L6031" t="s">
        <v>18</v>
      </c>
      <c r="M6031">
        <f>(Table1[[#This Row],[Current_Stock]]*Table1[[#This Row],[Unit_Price]])</f>
        <v>882615.1100000001</v>
      </c>
      <c r="N6031" s="12">
        <f>DATE(YEAR(Table1[[#This Row],[Order_Date]]),MONTH(Table1[[#This Row],[Order_Date]]),1)</f>
        <v>45108</v>
      </c>
    </row>
    <row r="6032" spans="1:14">
      <c r="A6032" t="s">
        <v>1262</v>
      </c>
      <c r="B6032" t="s">
        <v>204</v>
      </c>
      <c r="C6032" t="s">
        <v>205</v>
      </c>
      <c r="D6032" t="s">
        <v>183</v>
      </c>
      <c r="E6032" t="s">
        <v>45</v>
      </c>
      <c r="F6032" t="s">
        <v>29</v>
      </c>
      <c r="G6032">
        <v>22</v>
      </c>
      <c r="H6032">
        <v>4562.5600000000004</v>
      </c>
      <c r="I6032">
        <v>100376.32000000001</v>
      </c>
      <c r="J6032">
        <v>107</v>
      </c>
      <c r="K6032">
        <v>2</v>
      </c>
      <c r="L6032" t="s">
        <v>18</v>
      </c>
      <c r="M6032">
        <f>(Table1[[#This Row],[Current_Stock]]*Table1[[#This Row],[Unit_Price]])</f>
        <v>488193.92000000004</v>
      </c>
      <c r="N6032" s="12">
        <f>DATE(YEAR(Table1[[#This Row],[Order_Date]]),MONTH(Table1[[#This Row],[Order_Date]]),1)</f>
        <v>44958</v>
      </c>
    </row>
    <row r="6033" spans="1:14">
      <c r="A6033" t="s">
        <v>484</v>
      </c>
      <c r="B6033" t="s">
        <v>328</v>
      </c>
      <c r="C6033" t="s">
        <v>329</v>
      </c>
      <c r="D6033" t="s">
        <v>53</v>
      </c>
      <c r="E6033" t="s">
        <v>153</v>
      </c>
      <c r="F6033" t="s">
        <v>17</v>
      </c>
      <c r="G6033">
        <v>4</v>
      </c>
      <c r="H6033">
        <v>2530.9299999999998</v>
      </c>
      <c r="I6033">
        <v>10123.719999999999</v>
      </c>
      <c r="J6033">
        <v>376</v>
      </c>
      <c r="K6033">
        <v>3</v>
      </c>
      <c r="L6033" t="s">
        <v>18</v>
      </c>
      <c r="M6033">
        <f>(Table1[[#This Row],[Current_Stock]]*Table1[[#This Row],[Unit_Price]])</f>
        <v>951629.67999999993</v>
      </c>
      <c r="N6033" s="12">
        <f>DATE(YEAR(Table1[[#This Row],[Order_Date]]),MONTH(Table1[[#This Row],[Order_Date]]),1)</f>
        <v>45323</v>
      </c>
    </row>
    <row r="6034" spans="1:14">
      <c r="A6034" t="s">
        <v>1229</v>
      </c>
      <c r="B6034" t="s">
        <v>228</v>
      </c>
      <c r="C6034" t="s">
        <v>229</v>
      </c>
      <c r="D6034" t="s">
        <v>22</v>
      </c>
      <c r="E6034" t="s">
        <v>251</v>
      </c>
      <c r="F6034" t="s">
        <v>29</v>
      </c>
      <c r="G6034">
        <v>45</v>
      </c>
      <c r="H6034">
        <v>16226.91</v>
      </c>
      <c r="I6034">
        <v>730210.95</v>
      </c>
      <c r="J6034">
        <v>109</v>
      </c>
      <c r="K6034">
        <v>5</v>
      </c>
      <c r="L6034" t="s">
        <v>105</v>
      </c>
      <c r="M6034">
        <f>(Table1[[#This Row],[Current_Stock]]*Table1[[#This Row],[Unit_Price]])</f>
        <v>1768733.19</v>
      </c>
      <c r="N6034" s="12">
        <f>DATE(YEAR(Table1[[#This Row],[Order_Date]]),MONTH(Table1[[#This Row],[Order_Date]]),1)</f>
        <v>45413</v>
      </c>
    </row>
    <row r="6035" spans="1:14">
      <c r="A6035" t="s">
        <v>1227</v>
      </c>
      <c r="B6035" t="s">
        <v>783</v>
      </c>
      <c r="C6035" t="s">
        <v>784</v>
      </c>
      <c r="D6035" t="s">
        <v>22</v>
      </c>
      <c r="E6035" t="s">
        <v>50</v>
      </c>
      <c r="F6035" t="s">
        <v>17</v>
      </c>
      <c r="G6035">
        <v>34</v>
      </c>
      <c r="H6035">
        <v>11577.48</v>
      </c>
      <c r="I6035">
        <v>393634.32</v>
      </c>
      <c r="J6035">
        <v>56</v>
      </c>
      <c r="K6035">
        <v>4</v>
      </c>
      <c r="L6035" t="s">
        <v>18</v>
      </c>
      <c r="M6035">
        <f>(Table1[[#This Row],[Current_Stock]]*Table1[[#This Row],[Unit_Price]])</f>
        <v>648338.88</v>
      </c>
      <c r="N6035" s="12">
        <f>DATE(YEAR(Table1[[#This Row],[Order_Date]]),MONTH(Table1[[#This Row],[Order_Date]]),1)</f>
        <v>45170</v>
      </c>
    </row>
    <row r="6036" spans="1:14">
      <c r="A6036" t="s">
        <v>666</v>
      </c>
      <c r="B6036" t="s">
        <v>447</v>
      </c>
      <c r="C6036" t="s">
        <v>448</v>
      </c>
      <c r="D6036" t="s">
        <v>44</v>
      </c>
      <c r="E6036" t="s">
        <v>211</v>
      </c>
      <c r="F6036" t="s">
        <v>29</v>
      </c>
      <c r="G6036">
        <v>21</v>
      </c>
      <c r="H6036">
        <v>4561.25</v>
      </c>
      <c r="I6036">
        <v>95786.25</v>
      </c>
      <c r="J6036">
        <v>110</v>
      </c>
      <c r="K6036">
        <v>10</v>
      </c>
      <c r="L6036" t="s">
        <v>105</v>
      </c>
      <c r="M6036">
        <f>(Table1[[#This Row],[Current_Stock]]*Table1[[#This Row],[Unit_Price]])</f>
        <v>501737.5</v>
      </c>
      <c r="N6036" s="12">
        <f>DATE(YEAR(Table1[[#This Row],[Order_Date]]),MONTH(Table1[[#This Row],[Order_Date]]),1)</f>
        <v>45323</v>
      </c>
    </row>
    <row r="6037" spans="1:14">
      <c r="A6037" t="s">
        <v>324</v>
      </c>
      <c r="B6037" t="s">
        <v>453</v>
      </c>
      <c r="C6037" t="s">
        <v>454</v>
      </c>
      <c r="D6037" t="s">
        <v>15</v>
      </c>
      <c r="E6037" t="s">
        <v>34</v>
      </c>
      <c r="F6037" t="s">
        <v>29</v>
      </c>
      <c r="G6037">
        <v>10</v>
      </c>
      <c r="H6037">
        <v>98.38</v>
      </c>
      <c r="I6037">
        <v>983.8</v>
      </c>
      <c r="J6037">
        <v>200</v>
      </c>
      <c r="K6037">
        <v>12</v>
      </c>
      <c r="L6037" t="s">
        <v>18</v>
      </c>
      <c r="M6037">
        <f>(Table1[[#This Row],[Current_Stock]]*Table1[[#This Row],[Unit_Price]])</f>
        <v>19676</v>
      </c>
      <c r="N6037" s="12">
        <f>DATE(YEAR(Table1[[#This Row],[Order_Date]]),MONTH(Table1[[#This Row],[Order_Date]]),1)</f>
        <v>45017</v>
      </c>
    </row>
    <row r="6038" spans="1:14">
      <c r="A6038" t="s">
        <v>1291</v>
      </c>
      <c r="B6038" t="s">
        <v>414</v>
      </c>
      <c r="C6038" t="s">
        <v>415</v>
      </c>
      <c r="D6038" t="s">
        <v>53</v>
      </c>
      <c r="E6038" t="s">
        <v>330</v>
      </c>
      <c r="F6038" t="s">
        <v>46</v>
      </c>
      <c r="G6038">
        <v>2</v>
      </c>
      <c r="H6038">
        <v>4997.42</v>
      </c>
      <c r="I6038">
        <v>9994.84</v>
      </c>
      <c r="J6038">
        <v>317</v>
      </c>
      <c r="K6038">
        <v>4</v>
      </c>
      <c r="L6038" t="s">
        <v>55</v>
      </c>
      <c r="M6038">
        <f>(Table1[[#This Row],[Current_Stock]]*Table1[[#This Row],[Unit_Price]])</f>
        <v>1584182.1400000001</v>
      </c>
      <c r="N6038" s="12">
        <f>DATE(YEAR(Table1[[#This Row],[Order_Date]]),MONTH(Table1[[#This Row],[Order_Date]]),1)</f>
        <v>45474</v>
      </c>
    </row>
    <row r="6039" spans="1:14">
      <c r="A6039" t="s">
        <v>715</v>
      </c>
      <c r="B6039" t="s">
        <v>541</v>
      </c>
      <c r="C6039" t="s">
        <v>542</v>
      </c>
      <c r="D6039" t="s">
        <v>96</v>
      </c>
      <c r="E6039" t="s">
        <v>113</v>
      </c>
      <c r="F6039" t="s">
        <v>60</v>
      </c>
      <c r="G6039">
        <v>7</v>
      </c>
      <c r="H6039">
        <v>2867.98</v>
      </c>
      <c r="I6039">
        <v>20075.86</v>
      </c>
      <c r="J6039">
        <v>264</v>
      </c>
      <c r="K6039">
        <v>2</v>
      </c>
      <c r="L6039" t="s">
        <v>18</v>
      </c>
      <c r="M6039">
        <f>(Table1[[#This Row],[Current_Stock]]*Table1[[#This Row],[Unit_Price]])</f>
        <v>757146.72</v>
      </c>
      <c r="N6039" s="12">
        <f>DATE(YEAR(Table1[[#This Row],[Order_Date]]),MONTH(Table1[[#This Row],[Order_Date]]),1)</f>
        <v>45231</v>
      </c>
    </row>
    <row r="6040" spans="1:14">
      <c r="A6040" t="s">
        <v>1068</v>
      </c>
      <c r="B6040" t="s">
        <v>965</v>
      </c>
      <c r="C6040" t="s">
        <v>966</v>
      </c>
      <c r="D6040" t="s">
        <v>183</v>
      </c>
      <c r="E6040" t="s">
        <v>23</v>
      </c>
      <c r="F6040" t="s">
        <v>60</v>
      </c>
      <c r="G6040">
        <v>10</v>
      </c>
      <c r="H6040">
        <v>1446.86</v>
      </c>
      <c r="I6040">
        <v>14468.6</v>
      </c>
      <c r="J6040">
        <v>170</v>
      </c>
      <c r="K6040">
        <v>8</v>
      </c>
      <c r="L6040" t="s">
        <v>18</v>
      </c>
      <c r="M6040">
        <f>(Table1[[#This Row],[Current_Stock]]*Table1[[#This Row],[Unit_Price]])</f>
        <v>245966.19999999998</v>
      </c>
      <c r="N6040" s="12">
        <f>DATE(YEAR(Table1[[#This Row],[Order_Date]]),MONTH(Table1[[#This Row],[Order_Date]]),1)</f>
        <v>45261</v>
      </c>
    </row>
    <row r="6041" spans="1:14">
      <c r="A6041" t="s">
        <v>64</v>
      </c>
      <c r="B6041" t="s">
        <v>275</v>
      </c>
      <c r="C6041" t="s">
        <v>276</v>
      </c>
      <c r="D6041" t="s">
        <v>183</v>
      </c>
      <c r="E6041" t="s">
        <v>54</v>
      </c>
      <c r="F6041" t="s">
        <v>29</v>
      </c>
      <c r="G6041">
        <v>9</v>
      </c>
      <c r="H6041">
        <v>2088.3000000000002</v>
      </c>
      <c r="I6041">
        <v>18794.7</v>
      </c>
      <c r="J6041">
        <v>162</v>
      </c>
      <c r="K6041">
        <v>6</v>
      </c>
      <c r="L6041" t="s">
        <v>18</v>
      </c>
      <c r="M6041">
        <f>(Table1[[#This Row],[Current_Stock]]*Table1[[#This Row],[Unit_Price]])</f>
        <v>338304.60000000003</v>
      </c>
      <c r="N6041" s="12">
        <f>DATE(YEAR(Table1[[#This Row],[Order_Date]]),MONTH(Table1[[#This Row],[Order_Date]]),1)</f>
        <v>45597</v>
      </c>
    </row>
    <row r="6042" spans="1:14">
      <c r="A6042" t="s">
        <v>773</v>
      </c>
      <c r="B6042" t="s">
        <v>848</v>
      </c>
      <c r="C6042" t="s">
        <v>849</v>
      </c>
      <c r="D6042" t="s">
        <v>33</v>
      </c>
      <c r="E6042" t="s">
        <v>211</v>
      </c>
      <c r="F6042" t="s">
        <v>40</v>
      </c>
      <c r="G6042">
        <v>19</v>
      </c>
      <c r="H6042">
        <v>4477.93</v>
      </c>
      <c r="I6042">
        <v>85080.67</v>
      </c>
      <c r="J6042">
        <v>107</v>
      </c>
      <c r="K6042">
        <v>3</v>
      </c>
      <c r="L6042" t="s">
        <v>18</v>
      </c>
      <c r="M6042">
        <f>(Table1[[#This Row],[Current_Stock]]*Table1[[#This Row],[Unit_Price]])</f>
        <v>479138.51</v>
      </c>
      <c r="N6042" s="12">
        <f>DATE(YEAR(Table1[[#This Row],[Order_Date]]),MONTH(Table1[[#This Row],[Order_Date]]),1)</f>
        <v>45352</v>
      </c>
    </row>
    <row r="6043" spans="1:14">
      <c r="A6043" t="s">
        <v>644</v>
      </c>
      <c r="B6043" t="s">
        <v>475</v>
      </c>
      <c r="C6043" t="s">
        <v>476</v>
      </c>
      <c r="D6043" t="s">
        <v>15</v>
      </c>
      <c r="E6043" t="s">
        <v>23</v>
      </c>
      <c r="F6043" t="s">
        <v>60</v>
      </c>
      <c r="G6043">
        <v>23</v>
      </c>
      <c r="H6043">
        <v>290.06</v>
      </c>
      <c r="I6043">
        <v>6671.38</v>
      </c>
      <c r="J6043">
        <v>149</v>
      </c>
      <c r="K6043">
        <v>8</v>
      </c>
      <c r="L6043" t="s">
        <v>18</v>
      </c>
      <c r="M6043">
        <f>(Table1[[#This Row],[Current_Stock]]*Table1[[#This Row],[Unit_Price]])</f>
        <v>43218.94</v>
      </c>
      <c r="N6043" s="12">
        <f>DATE(YEAR(Table1[[#This Row],[Order_Date]]),MONTH(Table1[[#This Row],[Order_Date]]),1)</f>
        <v>45505</v>
      </c>
    </row>
    <row r="6044" spans="1:14">
      <c r="A6044" t="s">
        <v>1370</v>
      </c>
      <c r="B6044" t="s">
        <v>623</v>
      </c>
      <c r="C6044" t="s">
        <v>624</v>
      </c>
      <c r="D6044" t="s">
        <v>38</v>
      </c>
      <c r="E6044" t="s">
        <v>167</v>
      </c>
      <c r="F6044" t="s">
        <v>17</v>
      </c>
      <c r="G6044">
        <v>22</v>
      </c>
      <c r="H6044">
        <v>363.67</v>
      </c>
      <c r="I6044">
        <v>8000.74</v>
      </c>
      <c r="J6044">
        <v>116</v>
      </c>
      <c r="K6044">
        <v>12</v>
      </c>
      <c r="L6044" t="s">
        <v>18</v>
      </c>
      <c r="M6044">
        <f>(Table1[[#This Row],[Current_Stock]]*Table1[[#This Row],[Unit_Price]])</f>
        <v>42185.72</v>
      </c>
      <c r="N6044" s="12">
        <f>DATE(YEAR(Table1[[#This Row],[Order_Date]]),MONTH(Table1[[#This Row],[Order_Date]]),1)</f>
        <v>45627</v>
      </c>
    </row>
    <row r="6045" spans="1:14">
      <c r="A6045" t="s">
        <v>423</v>
      </c>
      <c r="B6045" t="s">
        <v>1099</v>
      </c>
      <c r="C6045" t="s">
        <v>1100</v>
      </c>
      <c r="D6045" t="s">
        <v>38</v>
      </c>
      <c r="E6045" t="s">
        <v>16</v>
      </c>
      <c r="F6045" t="s">
        <v>40</v>
      </c>
      <c r="G6045">
        <v>25</v>
      </c>
      <c r="H6045">
        <v>1834.44</v>
      </c>
      <c r="I6045">
        <v>45861</v>
      </c>
      <c r="J6045">
        <v>232</v>
      </c>
      <c r="K6045">
        <v>13</v>
      </c>
      <c r="L6045" t="s">
        <v>18</v>
      </c>
      <c r="M6045">
        <f>(Table1[[#This Row],[Current_Stock]]*Table1[[#This Row],[Unit_Price]])</f>
        <v>425590.08</v>
      </c>
      <c r="N6045" s="12">
        <f>DATE(YEAR(Table1[[#This Row],[Order_Date]]),MONTH(Table1[[#This Row],[Order_Date]]),1)</f>
        <v>45047</v>
      </c>
    </row>
    <row r="6046" spans="1:14">
      <c r="A6046" t="s">
        <v>1384</v>
      </c>
      <c r="B6046" t="s">
        <v>464</v>
      </c>
      <c r="C6046" t="s">
        <v>465</v>
      </c>
      <c r="D6046" t="s">
        <v>27</v>
      </c>
      <c r="E6046" t="s">
        <v>54</v>
      </c>
      <c r="F6046" t="s">
        <v>60</v>
      </c>
      <c r="G6046">
        <v>9</v>
      </c>
      <c r="H6046">
        <v>3720.8</v>
      </c>
      <c r="I6046">
        <v>33487.199999999997</v>
      </c>
      <c r="J6046">
        <v>492</v>
      </c>
      <c r="K6046">
        <v>10</v>
      </c>
      <c r="L6046" t="s">
        <v>55</v>
      </c>
      <c r="M6046">
        <f>(Table1[[#This Row],[Current_Stock]]*Table1[[#This Row],[Unit_Price]])</f>
        <v>1830633.6</v>
      </c>
      <c r="N6046" s="12">
        <f>DATE(YEAR(Table1[[#This Row],[Order_Date]]),MONTH(Table1[[#This Row],[Order_Date]]),1)</f>
        <v>45108</v>
      </c>
    </row>
    <row r="6047" spans="1:14">
      <c r="A6047" t="s">
        <v>571</v>
      </c>
      <c r="B6047" t="s">
        <v>1101</v>
      </c>
      <c r="C6047" t="s">
        <v>1102</v>
      </c>
      <c r="D6047" t="s">
        <v>84</v>
      </c>
      <c r="E6047" t="s">
        <v>251</v>
      </c>
      <c r="F6047" t="s">
        <v>17</v>
      </c>
      <c r="G6047">
        <v>19</v>
      </c>
      <c r="H6047">
        <v>8712.7099999999991</v>
      </c>
      <c r="I6047">
        <v>165541.49</v>
      </c>
      <c r="J6047">
        <v>154</v>
      </c>
      <c r="K6047">
        <v>3</v>
      </c>
      <c r="L6047" t="s">
        <v>18</v>
      </c>
      <c r="M6047">
        <f>(Table1[[#This Row],[Current_Stock]]*Table1[[#This Row],[Unit_Price]])</f>
        <v>1341757.3399999999</v>
      </c>
      <c r="N6047" s="12">
        <f>DATE(YEAR(Table1[[#This Row],[Order_Date]]),MONTH(Table1[[#This Row],[Order_Date]]),1)</f>
        <v>45139</v>
      </c>
    </row>
    <row r="6048" spans="1:14">
      <c r="A6048" t="s">
        <v>1047</v>
      </c>
      <c r="B6048" t="s">
        <v>491</v>
      </c>
      <c r="C6048" t="s">
        <v>492</v>
      </c>
      <c r="D6048" t="s">
        <v>96</v>
      </c>
      <c r="E6048" t="s">
        <v>59</v>
      </c>
      <c r="F6048" t="s">
        <v>60</v>
      </c>
      <c r="G6048">
        <v>3</v>
      </c>
      <c r="H6048">
        <v>1483.83</v>
      </c>
      <c r="I6048">
        <v>4451.49</v>
      </c>
      <c r="J6048">
        <v>501</v>
      </c>
      <c r="K6048">
        <v>2</v>
      </c>
      <c r="L6048" t="s">
        <v>55</v>
      </c>
      <c r="M6048">
        <f>(Table1[[#This Row],[Current_Stock]]*Table1[[#This Row],[Unit_Price]])</f>
        <v>743398.83</v>
      </c>
      <c r="N6048" s="12">
        <f>DATE(YEAR(Table1[[#This Row],[Order_Date]]),MONTH(Table1[[#This Row],[Order_Date]]),1)</f>
        <v>45017</v>
      </c>
    </row>
    <row r="6049" spans="1:14">
      <c r="A6049" t="s">
        <v>754</v>
      </c>
      <c r="B6049" t="s">
        <v>338</v>
      </c>
      <c r="C6049" t="s">
        <v>339</v>
      </c>
      <c r="D6049" t="s">
        <v>38</v>
      </c>
      <c r="E6049" t="s">
        <v>80</v>
      </c>
      <c r="F6049" t="s">
        <v>29</v>
      </c>
      <c r="G6049">
        <v>11</v>
      </c>
      <c r="H6049">
        <v>1055.72</v>
      </c>
      <c r="I6049">
        <v>11612.92</v>
      </c>
      <c r="J6049">
        <v>131</v>
      </c>
      <c r="K6049">
        <v>3</v>
      </c>
      <c r="L6049" t="s">
        <v>18</v>
      </c>
      <c r="M6049">
        <f>(Table1[[#This Row],[Current_Stock]]*Table1[[#This Row],[Unit_Price]])</f>
        <v>138299.32</v>
      </c>
      <c r="N6049" s="12">
        <f>DATE(YEAR(Table1[[#This Row],[Order_Date]]),MONTH(Table1[[#This Row],[Order_Date]]),1)</f>
        <v>45536</v>
      </c>
    </row>
    <row r="6050" spans="1:14">
      <c r="A6050" t="s">
        <v>1207</v>
      </c>
      <c r="B6050" t="s">
        <v>527</v>
      </c>
      <c r="C6050" t="s">
        <v>528</v>
      </c>
      <c r="D6050" t="s">
        <v>22</v>
      </c>
      <c r="E6050" t="s">
        <v>73</v>
      </c>
      <c r="F6050" t="s">
        <v>46</v>
      </c>
      <c r="G6050">
        <v>39</v>
      </c>
      <c r="H6050">
        <v>7489.61</v>
      </c>
      <c r="I6050">
        <v>292094.78999999998</v>
      </c>
      <c r="J6050">
        <v>118</v>
      </c>
      <c r="K6050">
        <v>3</v>
      </c>
      <c r="L6050" t="s">
        <v>18</v>
      </c>
      <c r="M6050">
        <f>(Table1[[#This Row],[Current_Stock]]*Table1[[#This Row],[Unit_Price]])</f>
        <v>883773.98</v>
      </c>
      <c r="N6050" s="12">
        <f>DATE(YEAR(Table1[[#This Row],[Order_Date]]),MONTH(Table1[[#This Row],[Order_Date]]),1)</f>
        <v>44958</v>
      </c>
    </row>
    <row r="6051" spans="1:14">
      <c r="A6051" t="s">
        <v>941</v>
      </c>
      <c r="B6051" t="s">
        <v>1111</v>
      </c>
      <c r="C6051" t="s">
        <v>1112</v>
      </c>
      <c r="D6051" t="s">
        <v>22</v>
      </c>
      <c r="E6051" t="s">
        <v>211</v>
      </c>
      <c r="F6051" t="s">
        <v>40</v>
      </c>
      <c r="G6051">
        <v>49</v>
      </c>
      <c r="H6051">
        <v>19925.310000000001</v>
      </c>
      <c r="I6051">
        <v>976340.19</v>
      </c>
      <c r="J6051">
        <v>61</v>
      </c>
      <c r="K6051">
        <v>12</v>
      </c>
      <c r="L6051" t="s">
        <v>18</v>
      </c>
      <c r="M6051">
        <f>(Table1[[#This Row],[Current_Stock]]*Table1[[#This Row],[Unit_Price]])</f>
        <v>1215443.9100000001</v>
      </c>
      <c r="N6051" s="12">
        <f>DATE(YEAR(Table1[[#This Row],[Order_Date]]),MONTH(Table1[[#This Row],[Order_Date]]),1)</f>
        <v>45231</v>
      </c>
    </row>
    <row r="6052" spans="1:14">
      <c r="A6052" t="s">
        <v>1218</v>
      </c>
      <c r="B6052" t="s">
        <v>909</v>
      </c>
      <c r="C6052" t="s">
        <v>910</v>
      </c>
      <c r="D6052" t="s">
        <v>183</v>
      </c>
      <c r="E6052" t="s">
        <v>85</v>
      </c>
      <c r="F6052" t="s">
        <v>60</v>
      </c>
      <c r="G6052">
        <v>17</v>
      </c>
      <c r="H6052">
        <v>4224.3999999999996</v>
      </c>
      <c r="I6052">
        <v>71814.8</v>
      </c>
      <c r="J6052">
        <v>196</v>
      </c>
      <c r="K6052">
        <v>7</v>
      </c>
      <c r="L6052" t="s">
        <v>18</v>
      </c>
      <c r="M6052">
        <f>(Table1[[#This Row],[Current_Stock]]*Table1[[#This Row],[Unit_Price]])</f>
        <v>827982.39999999991</v>
      </c>
      <c r="N6052" s="12">
        <f>DATE(YEAR(Table1[[#This Row],[Order_Date]]),MONTH(Table1[[#This Row],[Order_Date]]),1)</f>
        <v>45139</v>
      </c>
    </row>
    <row r="6053" spans="1:14">
      <c r="A6053" t="s">
        <v>172</v>
      </c>
      <c r="B6053" t="s">
        <v>51</v>
      </c>
      <c r="C6053" t="s">
        <v>52</v>
      </c>
      <c r="D6053" t="s">
        <v>53</v>
      </c>
      <c r="E6053" t="s">
        <v>184</v>
      </c>
      <c r="F6053" t="s">
        <v>46</v>
      </c>
      <c r="G6053">
        <v>8</v>
      </c>
      <c r="H6053">
        <v>2611.65</v>
      </c>
      <c r="I6053">
        <v>20893.2</v>
      </c>
      <c r="J6053">
        <v>277</v>
      </c>
      <c r="K6053">
        <v>11</v>
      </c>
      <c r="L6053" t="s">
        <v>18</v>
      </c>
      <c r="M6053">
        <f>(Table1[[#This Row],[Current_Stock]]*Table1[[#This Row],[Unit_Price]])</f>
        <v>723427.05</v>
      </c>
      <c r="N6053" s="12">
        <f>DATE(YEAR(Table1[[#This Row],[Order_Date]]),MONTH(Table1[[#This Row],[Order_Date]]),1)</f>
        <v>45200</v>
      </c>
    </row>
    <row r="6054" spans="1:14">
      <c r="A6054" t="s">
        <v>324</v>
      </c>
      <c r="B6054" t="s">
        <v>91</v>
      </c>
      <c r="C6054" t="s">
        <v>92</v>
      </c>
      <c r="D6054" t="s">
        <v>38</v>
      </c>
      <c r="E6054" t="s">
        <v>211</v>
      </c>
      <c r="F6054" t="s">
        <v>29</v>
      </c>
      <c r="G6054">
        <v>23</v>
      </c>
      <c r="H6054">
        <v>2081.38</v>
      </c>
      <c r="I6054">
        <v>47871.74</v>
      </c>
      <c r="J6054">
        <v>246</v>
      </c>
      <c r="K6054">
        <v>5</v>
      </c>
      <c r="L6054" t="s">
        <v>18</v>
      </c>
      <c r="M6054">
        <f>(Table1[[#This Row],[Current_Stock]]*Table1[[#This Row],[Unit_Price]])</f>
        <v>512019.48000000004</v>
      </c>
      <c r="N6054" s="12">
        <f>DATE(YEAR(Table1[[#This Row],[Order_Date]]),MONTH(Table1[[#This Row],[Order_Date]]),1)</f>
        <v>45017</v>
      </c>
    </row>
    <row r="6055" spans="1:14">
      <c r="A6055" t="s">
        <v>1272</v>
      </c>
      <c r="B6055" t="s">
        <v>256</v>
      </c>
      <c r="C6055" t="s">
        <v>257</v>
      </c>
      <c r="D6055" t="s">
        <v>183</v>
      </c>
      <c r="E6055" t="s">
        <v>211</v>
      </c>
      <c r="F6055" t="s">
        <v>29</v>
      </c>
      <c r="G6055">
        <v>10</v>
      </c>
      <c r="H6055">
        <v>2932.62</v>
      </c>
      <c r="I6055">
        <v>29326.2</v>
      </c>
      <c r="J6055">
        <v>131</v>
      </c>
      <c r="K6055">
        <v>8</v>
      </c>
      <c r="L6055" t="s">
        <v>18</v>
      </c>
      <c r="M6055">
        <f>(Table1[[#This Row],[Current_Stock]]*Table1[[#This Row],[Unit_Price]])</f>
        <v>384173.22</v>
      </c>
      <c r="N6055" s="12">
        <f>DATE(YEAR(Table1[[#This Row],[Order_Date]]),MONTH(Table1[[#This Row],[Order_Date]]),1)</f>
        <v>45017</v>
      </c>
    </row>
    <row r="6056" spans="1:14">
      <c r="A6056" t="s">
        <v>821</v>
      </c>
      <c r="B6056" t="s">
        <v>787</v>
      </c>
      <c r="C6056" t="s">
        <v>788</v>
      </c>
      <c r="D6056" t="s">
        <v>53</v>
      </c>
      <c r="E6056" t="s">
        <v>243</v>
      </c>
      <c r="F6056" t="s">
        <v>60</v>
      </c>
      <c r="G6056">
        <v>13</v>
      </c>
      <c r="H6056">
        <v>783.42</v>
      </c>
      <c r="I6056">
        <v>10184.459999999999</v>
      </c>
      <c r="J6056">
        <v>567</v>
      </c>
      <c r="K6056">
        <v>7</v>
      </c>
      <c r="L6056" t="s">
        <v>18</v>
      </c>
      <c r="M6056">
        <f>(Table1[[#This Row],[Current_Stock]]*Table1[[#This Row],[Unit_Price]])</f>
        <v>444199.13999999996</v>
      </c>
      <c r="N6056" s="12">
        <f>DATE(YEAR(Table1[[#This Row],[Order_Date]]),MONTH(Table1[[#This Row],[Order_Date]]),1)</f>
        <v>45261</v>
      </c>
    </row>
    <row r="6057" spans="1:14">
      <c r="A6057" t="s">
        <v>1346</v>
      </c>
      <c r="B6057" t="s">
        <v>78</v>
      </c>
      <c r="C6057" t="s">
        <v>79</v>
      </c>
      <c r="D6057" t="s">
        <v>33</v>
      </c>
      <c r="E6057" t="s">
        <v>97</v>
      </c>
      <c r="F6057" t="s">
        <v>40</v>
      </c>
      <c r="G6057">
        <v>23</v>
      </c>
      <c r="H6057">
        <v>3902.87</v>
      </c>
      <c r="I6057">
        <v>89766.01</v>
      </c>
      <c r="J6057">
        <v>205</v>
      </c>
      <c r="K6057">
        <v>12</v>
      </c>
      <c r="L6057" t="s">
        <v>18</v>
      </c>
      <c r="M6057">
        <f>(Table1[[#This Row],[Current_Stock]]*Table1[[#This Row],[Unit_Price]])</f>
        <v>800088.35</v>
      </c>
      <c r="N6057" s="12">
        <f>DATE(YEAR(Table1[[#This Row],[Order_Date]]),MONTH(Table1[[#This Row],[Order_Date]]),1)</f>
        <v>44927</v>
      </c>
    </row>
    <row r="6058" spans="1:14">
      <c r="A6058" t="s">
        <v>996</v>
      </c>
      <c r="B6058" t="s">
        <v>469</v>
      </c>
      <c r="C6058" t="s">
        <v>470</v>
      </c>
      <c r="D6058" t="s">
        <v>27</v>
      </c>
      <c r="E6058" t="s">
        <v>243</v>
      </c>
      <c r="F6058" t="s">
        <v>60</v>
      </c>
      <c r="G6058">
        <v>6</v>
      </c>
      <c r="H6058">
        <v>2651.3</v>
      </c>
      <c r="I6058">
        <v>15907.8</v>
      </c>
      <c r="J6058">
        <v>386</v>
      </c>
      <c r="K6058">
        <v>14</v>
      </c>
      <c r="L6058" t="s">
        <v>55</v>
      </c>
      <c r="M6058">
        <f>(Table1[[#This Row],[Current_Stock]]*Table1[[#This Row],[Unit_Price]])</f>
        <v>1023401.8</v>
      </c>
      <c r="N6058" s="12">
        <f>DATE(YEAR(Table1[[#This Row],[Order_Date]]),MONTH(Table1[[#This Row],[Order_Date]]),1)</f>
        <v>45292</v>
      </c>
    </row>
    <row r="6059" spans="1:14">
      <c r="A6059" t="s">
        <v>1322</v>
      </c>
      <c r="B6059" t="s">
        <v>710</v>
      </c>
      <c r="C6059" t="s">
        <v>711</v>
      </c>
      <c r="D6059" t="s">
        <v>53</v>
      </c>
      <c r="E6059" t="s">
        <v>167</v>
      </c>
      <c r="F6059" t="s">
        <v>60</v>
      </c>
      <c r="G6059">
        <v>1</v>
      </c>
      <c r="H6059">
        <v>686.21</v>
      </c>
      <c r="I6059">
        <v>686.21</v>
      </c>
      <c r="J6059">
        <v>586</v>
      </c>
      <c r="K6059">
        <v>8</v>
      </c>
      <c r="L6059" t="s">
        <v>55</v>
      </c>
      <c r="M6059">
        <f>(Table1[[#This Row],[Current_Stock]]*Table1[[#This Row],[Unit_Price]])</f>
        <v>402119.06</v>
      </c>
      <c r="N6059" s="12">
        <f>DATE(YEAR(Table1[[#This Row],[Order_Date]]),MONTH(Table1[[#This Row],[Order_Date]]),1)</f>
        <v>45352</v>
      </c>
    </row>
    <row r="6060" spans="1:14">
      <c r="A6060" t="s">
        <v>984</v>
      </c>
      <c r="B6060" t="s">
        <v>793</v>
      </c>
      <c r="C6060" t="s">
        <v>794</v>
      </c>
      <c r="D6060" t="s">
        <v>38</v>
      </c>
      <c r="E6060" t="s">
        <v>277</v>
      </c>
      <c r="F6060" t="s">
        <v>46</v>
      </c>
      <c r="G6060">
        <v>9</v>
      </c>
      <c r="H6060">
        <v>2423.9699999999998</v>
      </c>
      <c r="I6060">
        <v>21815.73</v>
      </c>
      <c r="J6060">
        <v>213</v>
      </c>
      <c r="K6060">
        <v>5</v>
      </c>
      <c r="L6060" t="s">
        <v>18</v>
      </c>
      <c r="M6060">
        <f>(Table1[[#This Row],[Current_Stock]]*Table1[[#This Row],[Unit_Price]])</f>
        <v>516305.61</v>
      </c>
      <c r="N6060" s="12">
        <f>DATE(YEAR(Table1[[#This Row],[Order_Date]]),MONTH(Table1[[#This Row],[Order_Date]]),1)</f>
        <v>45597</v>
      </c>
    </row>
    <row r="6061" spans="1:14">
      <c r="A6061" t="s">
        <v>212</v>
      </c>
      <c r="B6061" t="s">
        <v>299</v>
      </c>
      <c r="C6061" t="s">
        <v>300</v>
      </c>
      <c r="D6061" t="s">
        <v>84</v>
      </c>
      <c r="E6061" t="s">
        <v>109</v>
      </c>
      <c r="F6061" t="s">
        <v>60</v>
      </c>
      <c r="G6061">
        <v>9</v>
      </c>
      <c r="H6061">
        <v>9633.69</v>
      </c>
      <c r="I6061">
        <v>86703.21</v>
      </c>
      <c r="J6061">
        <v>144</v>
      </c>
      <c r="K6061">
        <v>2</v>
      </c>
      <c r="L6061" t="s">
        <v>18</v>
      </c>
      <c r="M6061">
        <f>(Table1[[#This Row],[Current_Stock]]*Table1[[#This Row],[Unit_Price]])</f>
        <v>1387251.36</v>
      </c>
      <c r="N6061" s="12">
        <f>DATE(YEAR(Table1[[#This Row],[Order_Date]]),MONTH(Table1[[#This Row],[Order_Date]]),1)</f>
        <v>44986</v>
      </c>
    </row>
    <row r="6062" spans="1:14">
      <c r="A6062" t="s">
        <v>67</v>
      </c>
      <c r="B6062" t="s">
        <v>207</v>
      </c>
      <c r="C6062" t="s">
        <v>208</v>
      </c>
      <c r="D6062" t="s">
        <v>27</v>
      </c>
      <c r="E6062" t="s">
        <v>153</v>
      </c>
      <c r="F6062" t="s">
        <v>29</v>
      </c>
      <c r="G6062">
        <v>5</v>
      </c>
      <c r="H6062">
        <v>4740.1099999999997</v>
      </c>
      <c r="I6062">
        <v>23700.55</v>
      </c>
      <c r="J6062">
        <v>557</v>
      </c>
      <c r="K6062">
        <v>9</v>
      </c>
      <c r="L6062" t="s">
        <v>18</v>
      </c>
      <c r="M6062">
        <f>(Table1[[#This Row],[Current_Stock]]*Table1[[#This Row],[Unit_Price]])</f>
        <v>2640241.27</v>
      </c>
      <c r="N6062" s="12">
        <f>DATE(YEAR(Table1[[#This Row],[Order_Date]]),MONTH(Table1[[#This Row],[Order_Date]]),1)</f>
        <v>45352</v>
      </c>
    </row>
    <row r="6063" spans="1:14">
      <c r="A6063" t="s">
        <v>263</v>
      </c>
      <c r="B6063" t="s">
        <v>364</v>
      </c>
      <c r="C6063" t="s">
        <v>365</v>
      </c>
      <c r="D6063" t="s">
        <v>183</v>
      </c>
      <c r="E6063" t="s">
        <v>189</v>
      </c>
      <c r="F6063" t="s">
        <v>29</v>
      </c>
      <c r="G6063">
        <v>25</v>
      </c>
      <c r="H6063">
        <v>4065.63</v>
      </c>
      <c r="I6063">
        <v>101640.75</v>
      </c>
      <c r="J6063">
        <v>153</v>
      </c>
      <c r="K6063">
        <v>7</v>
      </c>
      <c r="L6063" t="s">
        <v>18</v>
      </c>
      <c r="M6063">
        <f>(Table1[[#This Row],[Current_Stock]]*Table1[[#This Row],[Unit_Price]])</f>
        <v>622041.39</v>
      </c>
      <c r="N6063" s="12">
        <f>DATE(YEAR(Table1[[#This Row],[Order_Date]]),MONTH(Table1[[#This Row],[Order_Date]]),1)</f>
        <v>45139</v>
      </c>
    </row>
    <row r="6064" spans="1:14">
      <c r="A6064" t="s">
        <v>413</v>
      </c>
      <c r="B6064" t="s">
        <v>590</v>
      </c>
      <c r="C6064" t="s">
        <v>591</v>
      </c>
      <c r="D6064" t="s">
        <v>15</v>
      </c>
      <c r="E6064" t="s">
        <v>184</v>
      </c>
      <c r="F6064" t="s">
        <v>29</v>
      </c>
      <c r="G6064">
        <v>25</v>
      </c>
      <c r="H6064">
        <v>392.52</v>
      </c>
      <c r="I6064">
        <v>9813</v>
      </c>
      <c r="J6064">
        <v>162</v>
      </c>
      <c r="K6064">
        <v>5</v>
      </c>
      <c r="L6064" t="s">
        <v>18</v>
      </c>
      <c r="M6064">
        <f>(Table1[[#This Row],[Current_Stock]]*Table1[[#This Row],[Unit_Price]])</f>
        <v>63588.24</v>
      </c>
      <c r="N6064" s="12">
        <f>DATE(YEAR(Table1[[#This Row],[Order_Date]]),MONTH(Table1[[#This Row],[Order_Date]]),1)</f>
        <v>44986</v>
      </c>
    </row>
    <row r="6065" spans="1:14">
      <c r="A6065" t="s">
        <v>704</v>
      </c>
      <c r="B6065" t="s">
        <v>673</v>
      </c>
      <c r="C6065" t="s">
        <v>674</v>
      </c>
      <c r="D6065" t="s">
        <v>22</v>
      </c>
      <c r="E6065" t="s">
        <v>269</v>
      </c>
      <c r="F6065" t="s">
        <v>17</v>
      </c>
      <c r="G6065">
        <v>44</v>
      </c>
      <c r="H6065">
        <v>10671.09</v>
      </c>
      <c r="I6065">
        <v>469527.96</v>
      </c>
      <c r="J6065">
        <v>93</v>
      </c>
      <c r="K6065">
        <v>4</v>
      </c>
      <c r="L6065" t="s">
        <v>105</v>
      </c>
      <c r="M6065">
        <f>(Table1[[#This Row],[Current_Stock]]*Table1[[#This Row],[Unit_Price]])</f>
        <v>992411.37</v>
      </c>
      <c r="N6065" s="12">
        <f>DATE(YEAR(Table1[[#This Row],[Order_Date]]),MONTH(Table1[[#This Row],[Order_Date]]),1)</f>
        <v>45444</v>
      </c>
    </row>
    <row r="6066" spans="1:14">
      <c r="A6066" t="s">
        <v>1367</v>
      </c>
      <c r="B6066" t="s">
        <v>775</v>
      </c>
      <c r="C6066" t="s">
        <v>776</v>
      </c>
      <c r="D6066" t="s">
        <v>15</v>
      </c>
      <c r="E6066" t="s">
        <v>54</v>
      </c>
      <c r="F6066" t="s">
        <v>60</v>
      </c>
      <c r="G6066">
        <v>11</v>
      </c>
      <c r="H6066">
        <v>151.79</v>
      </c>
      <c r="I6066">
        <v>1669.69</v>
      </c>
      <c r="J6066">
        <v>157</v>
      </c>
      <c r="K6066">
        <v>2</v>
      </c>
      <c r="L6066" t="s">
        <v>18</v>
      </c>
      <c r="M6066">
        <f>(Table1[[#This Row],[Current_Stock]]*Table1[[#This Row],[Unit_Price]])</f>
        <v>23831.03</v>
      </c>
      <c r="N6066" s="12">
        <f>DATE(YEAR(Table1[[#This Row],[Order_Date]]),MONTH(Table1[[#This Row],[Order_Date]]),1)</f>
        <v>45292</v>
      </c>
    </row>
    <row r="6067" spans="1:14">
      <c r="A6067" t="s">
        <v>948</v>
      </c>
      <c r="B6067" t="s">
        <v>68</v>
      </c>
      <c r="C6067" t="s">
        <v>69</v>
      </c>
      <c r="D6067" t="s">
        <v>44</v>
      </c>
      <c r="E6067" t="s">
        <v>89</v>
      </c>
      <c r="F6067" t="s">
        <v>46</v>
      </c>
      <c r="G6067">
        <v>38</v>
      </c>
      <c r="H6067">
        <v>4227.12</v>
      </c>
      <c r="I6067">
        <v>160630.56</v>
      </c>
      <c r="J6067">
        <v>100</v>
      </c>
      <c r="K6067">
        <v>8</v>
      </c>
      <c r="L6067" t="s">
        <v>18</v>
      </c>
      <c r="M6067">
        <f>(Table1[[#This Row],[Current_Stock]]*Table1[[#This Row],[Unit_Price]])</f>
        <v>422712</v>
      </c>
      <c r="N6067" s="12">
        <f>DATE(YEAR(Table1[[#This Row],[Order_Date]]),MONTH(Table1[[#This Row],[Order_Date]]),1)</f>
        <v>44927</v>
      </c>
    </row>
    <row r="6068" spans="1:14">
      <c r="A6068" t="s">
        <v>1184</v>
      </c>
      <c r="B6068" t="s">
        <v>264</v>
      </c>
      <c r="C6068" t="s">
        <v>265</v>
      </c>
      <c r="D6068" t="s">
        <v>22</v>
      </c>
      <c r="E6068" t="s">
        <v>45</v>
      </c>
      <c r="F6068" t="s">
        <v>17</v>
      </c>
      <c r="G6068">
        <v>50</v>
      </c>
      <c r="H6068">
        <v>1363.3</v>
      </c>
      <c r="I6068">
        <v>68165</v>
      </c>
      <c r="J6068">
        <v>96</v>
      </c>
      <c r="K6068">
        <v>6</v>
      </c>
      <c r="L6068" t="s">
        <v>18</v>
      </c>
      <c r="M6068">
        <f>(Table1[[#This Row],[Current_Stock]]*Table1[[#This Row],[Unit_Price]])</f>
        <v>130876.79999999999</v>
      </c>
      <c r="N6068" s="12">
        <f>DATE(YEAR(Table1[[#This Row],[Order_Date]]),MONTH(Table1[[#This Row],[Order_Date]]),1)</f>
        <v>45383</v>
      </c>
    </row>
    <row r="6069" spans="1:14">
      <c r="A6069" t="s">
        <v>557</v>
      </c>
      <c r="B6069" t="s">
        <v>464</v>
      </c>
      <c r="C6069" t="s">
        <v>465</v>
      </c>
      <c r="D6069" t="s">
        <v>27</v>
      </c>
      <c r="E6069" t="s">
        <v>113</v>
      </c>
      <c r="F6069" t="s">
        <v>46</v>
      </c>
      <c r="G6069">
        <v>3</v>
      </c>
      <c r="H6069">
        <v>1835.15</v>
      </c>
      <c r="I6069">
        <v>5505.45</v>
      </c>
      <c r="J6069">
        <v>262</v>
      </c>
      <c r="K6069">
        <v>13</v>
      </c>
      <c r="L6069" t="s">
        <v>18</v>
      </c>
      <c r="M6069">
        <f>(Table1[[#This Row],[Current_Stock]]*Table1[[#This Row],[Unit_Price]])</f>
        <v>480809.30000000005</v>
      </c>
      <c r="N6069" s="12">
        <f>DATE(YEAR(Table1[[#This Row],[Order_Date]]),MONTH(Table1[[#This Row],[Order_Date]]),1)</f>
        <v>45627</v>
      </c>
    </row>
    <row r="6070" spans="1:14">
      <c r="A6070" t="s">
        <v>957</v>
      </c>
      <c r="B6070" t="s">
        <v>870</v>
      </c>
      <c r="C6070" t="s">
        <v>871</v>
      </c>
      <c r="D6070" t="s">
        <v>84</v>
      </c>
      <c r="E6070" t="s">
        <v>34</v>
      </c>
      <c r="F6070" t="s">
        <v>17</v>
      </c>
      <c r="G6070">
        <v>15</v>
      </c>
      <c r="H6070">
        <v>22216.43</v>
      </c>
      <c r="I6070">
        <v>333246.45</v>
      </c>
      <c r="J6070">
        <v>89</v>
      </c>
      <c r="K6070">
        <v>4</v>
      </c>
      <c r="L6070" t="s">
        <v>18</v>
      </c>
      <c r="M6070">
        <f>(Table1[[#This Row],[Current_Stock]]*Table1[[#This Row],[Unit_Price]])</f>
        <v>1977262.27</v>
      </c>
      <c r="N6070" s="12">
        <f>DATE(YEAR(Table1[[#This Row],[Order_Date]]),MONTH(Table1[[#This Row],[Order_Date]]),1)</f>
        <v>45444</v>
      </c>
    </row>
    <row r="6071" spans="1:14">
      <c r="A6071" t="s">
        <v>512</v>
      </c>
      <c r="B6071" t="s">
        <v>652</v>
      </c>
      <c r="C6071" t="s">
        <v>653</v>
      </c>
      <c r="D6071" t="s">
        <v>53</v>
      </c>
      <c r="E6071" t="s">
        <v>109</v>
      </c>
      <c r="F6071" t="s">
        <v>60</v>
      </c>
      <c r="G6071">
        <v>5</v>
      </c>
      <c r="H6071">
        <v>339.22</v>
      </c>
      <c r="I6071">
        <v>1696.1</v>
      </c>
      <c r="J6071">
        <v>431</v>
      </c>
      <c r="K6071">
        <v>4</v>
      </c>
      <c r="L6071" t="s">
        <v>18</v>
      </c>
      <c r="M6071">
        <f>(Table1[[#This Row],[Current_Stock]]*Table1[[#This Row],[Unit_Price]])</f>
        <v>146203.82</v>
      </c>
      <c r="N6071" s="12">
        <f>DATE(YEAR(Table1[[#This Row],[Order_Date]]),MONTH(Table1[[#This Row],[Order_Date]]),1)</f>
        <v>45078</v>
      </c>
    </row>
    <row r="6072" spans="1:14">
      <c r="A6072" t="s">
        <v>1174</v>
      </c>
      <c r="B6072" t="s">
        <v>466</v>
      </c>
      <c r="C6072" t="s">
        <v>467</v>
      </c>
      <c r="D6072" t="s">
        <v>27</v>
      </c>
      <c r="E6072" t="s">
        <v>104</v>
      </c>
      <c r="F6072" t="s">
        <v>60</v>
      </c>
      <c r="G6072">
        <v>5</v>
      </c>
      <c r="H6072">
        <v>2842.62</v>
      </c>
      <c r="I6072">
        <v>14213.1</v>
      </c>
      <c r="J6072">
        <v>257</v>
      </c>
      <c r="K6072">
        <v>6</v>
      </c>
      <c r="L6072" t="s">
        <v>18</v>
      </c>
      <c r="M6072">
        <f>(Table1[[#This Row],[Current_Stock]]*Table1[[#This Row],[Unit_Price]])</f>
        <v>730553.34</v>
      </c>
      <c r="N6072" s="12">
        <f>DATE(YEAR(Table1[[#This Row],[Order_Date]]),MONTH(Table1[[#This Row],[Order_Date]]),1)</f>
        <v>45170</v>
      </c>
    </row>
    <row r="6073" spans="1:14">
      <c r="A6073" t="s">
        <v>754</v>
      </c>
      <c r="B6073" t="s">
        <v>332</v>
      </c>
      <c r="C6073" t="s">
        <v>333</v>
      </c>
      <c r="D6073" t="s">
        <v>183</v>
      </c>
      <c r="E6073" t="s">
        <v>269</v>
      </c>
      <c r="F6073" t="s">
        <v>46</v>
      </c>
      <c r="G6073">
        <v>15</v>
      </c>
      <c r="H6073">
        <v>277.31</v>
      </c>
      <c r="I6073">
        <v>4159.6499999999996</v>
      </c>
      <c r="J6073">
        <v>166</v>
      </c>
      <c r="K6073">
        <v>7</v>
      </c>
      <c r="L6073" t="s">
        <v>18</v>
      </c>
      <c r="M6073">
        <f>(Table1[[#This Row],[Current_Stock]]*Table1[[#This Row],[Unit_Price]])</f>
        <v>46033.46</v>
      </c>
      <c r="N6073" s="12">
        <f>DATE(YEAR(Table1[[#This Row],[Order_Date]]),MONTH(Table1[[#This Row],[Order_Date]]),1)</f>
        <v>45536</v>
      </c>
    </row>
    <row r="6074" spans="1:14">
      <c r="A6074" t="s">
        <v>922</v>
      </c>
      <c r="B6074" t="s">
        <v>1057</v>
      </c>
      <c r="C6074" t="s">
        <v>1058</v>
      </c>
      <c r="D6074" t="s">
        <v>84</v>
      </c>
      <c r="E6074" t="s">
        <v>330</v>
      </c>
      <c r="F6074" t="s">
        <v>60</v>
      </c>
      <c r="G6074">
        <v>10</v>
      </c>
      <c r="H6074">
        <v>7273.53</v>
      </c>
      <c r="I6074">
        <v>72735.3</v>
      </c>
      <c r="J6074">
        <v>247</v>
      </c>
      <c r="K6074">
        <v>7</v>
      </c>
      <c r="L6074" t="s">
        <v>18</v>
      </c>
      <c r="M6074">
        <f>(Table1[[#This Row],[Current_Stock]]*Table1[[#This Row],[Unit_Price]])</f>
        <v>1796561.91</v>
      </c>
      <c r="N6074" s="12">
        <f>DATE(YEAR(Table1[[#This Row],[Order_Date]]),MONTH(Table1[[#This Row],[Order_Date]]),1)</f>
        <v>45200</v>
      </c>
    </row>
    <row r="6075" spans="1:14">
      <c r="A6075" t="s">
        <v>98</v>
      </c>
      <c r="B6075" t="s">
        <v>944</v>
      </c>
      <c r="C6075" t="s">
        <v>945</v>
      </c>
      <c r="D6075" t="s">
        <v>15</v>
      </c>
      <c r="E6075" t="s">
        <v>50</v>
      </c>
      <c r="F6075" t="s">
        <v>17</v>
      </c>
      <c r="G6075">
        <v>12</v>
      </c>
      <c r="H6075">
        <v>377.62</v>
      </c>
      <c r="I6075">
        <v>4531.4399999999996</v>
      </c>
      <c r="J6075">
        <v>224</v>
      </c>
      <c r="K6075">
        <v>8</v>
      </c>
      <c r="L6075" t="s">
        <v>18</v>
      </c>
      <c r="M6075">
        <f>(Table1[[#This Row],[Current_Stock]]*Table1[[#This Row],[Unit_Price]])</f>
        <v>84586.880000000005</v>
      </c>
      <c r="N6075" s="12">
        <f>DATE(YEAR(Table1[[#This Row],[Order_Date]]),MONTH(Table1[[#This Row],[Order_Date]]),1)</f>
        <v>45323</v>
      </c>
    </row>
    <row r="6076" spans="1:14">
      <c r="A6076" t="s">
        <v>1262</v>
      </c>
      <c r="B6076" t="s">
        <v>65</v>
      </c>
      <c r="C6076" t="s">
        <v>66</v>
      </c>
      <c r="D6076" t="s">
        <v>38</v>
      </c>
      <c r="E6076" t="s">
        <v>39</v>
      </c>
      <c r="F6076" t="s">
        <v>60</v>
      </c>
      <c r="G6076">
        <v>16</v>
      </c>
      <c r="H6076">
        <v>4382.45</v>
      </c>
      <c r="I6076">
        <v>70119.199999999997</v>
      </c>
      <c r="J6076">
        <v>130</v>
      </c>
      <c r="K6076">
        <v>8</v>
      </c>
      <c r="L6076" t="s">
        <v>18</v>
      </c>
      <c r="M6076">
        <f>(Table1[[#This Row],[Current_Stock]]*Table1[[#This Row],[Unit_Price]])</f>
        <v>569718.5</v>
      </c>
      <c r="N6076" s="12">
        <f>DATE(YEAR(Table1[[#This Row],[Order_Date]]),MONTH(Table1[[#This Row],[Order_Date]]),1)</f>
        <v>44958</v>
      </c>
    </row>
    <row r="6077" spans="1:14">
      <c r="A6077" t="s">
        <v>1309</v>
      </c>
      <c r="B6077" t="s">
        <v>364</v>
      </c>
      <c r="C6077" t="s">
        <v>365</v>
      </c>
      <c r="D6077" t="s">
        <v>183</v>
      </c>
      <c r="E6077" t="s">
        <v>50</v>
      </c>
      <c r="F6077" t="s">
        <v>29</v>
      </c>
      <c r="G6077">
        <v>22</v>
      </c>
      <c r="H6077">
        <v>1694.86</v>
      </c>
      <c r="I6077">
        <v>37286.92</v>
      </c>
      <c r="J6077">
        <v>139</v>
      </c>
      <c r="K6077">
        <v>10</v>
      </c>
      <c r="L6077" t="s">
        <v>18</v>
      </c>
      <c r="M6077">
        <f>(Table1[[#This Row],[Current_Stock]]*Table1[[#This Row],[Unit_Price]])</f>
        <v>235585.53999999998</v>
      </c>
      <c r="N6077" s="12">
        <f>DATE(YEAR(Table1[[#This Row],[Order_Date]]),MONTH(Table1[[#This Row],[Order_Date]]),1)</f>
        <v>45627</v>
      </c>
    </row>
    <row r="6078" spans="1:14">
      <c r="A6078" t="s">
        <v>199</v>
      </c>
      <c r="B6078" t="s">
        <v>194</v>
      </c>
      <c r="C6078" t="s">
        <v>195</v>
      </c>
      <c r="D6078" t="s">
        <v>15</v>
      </c>
      <c r="E6078" t="s">
        <v>16</v>
      </c>
      <c r="F6078" t="s">
        <v>29</v>
      </c>
      <c r="G6078">
        <v>9</v>
      </c>
      <c r="H6078">
        <v>268.19</v>
      </c>
      <c r="I6078">
        <v>2413.71</v>
      </c>
      <c r="J6078">
        <v>185</v>
      </c>
      <c r="K6078">
        <v>5</v>
      </c>
      <c r="L6078" t="s">
        <v>18</v>
      </c>
      <c r="M6078">
        <f>(Table1[[#This Row],[Current_Stock]]*Table1[[#This Row],[Unit_Price]])</f>
        <v>49615.15</v>
      </c>
      <c r="N6078" s="12">
        <f>DATE(YEAR(Table1[[#This Row],[Order_Date]]),MONTH(Table1[[#This Row],[Order_Date]]),1)</f>
        <v>45474</v>
      </c>
    </row>
    <row r="6079" spans="1:14">
      <c r="A6079" t="s">
        <v>1170</v>
      </c>
      <c r="B6079" t="s">
        <v>338</v>
      </c>
      <c r="C6079" t="s">
        <v>339</v>
      </c>
      <c r="D6079" t="s">
        <v>38</v>
      </c>
      <c r="E6079" t="s">
        <v>85</v>
      </c>
      <c r="F6079" t="s">
        <v>46</v>
      </c>
      <c r="G6079">
        <v>24</v>
      </c>
      <c r="H6079">
        <v>4595.0600000000004</v>
      </c>
      <c r="I6079">
        <v>110281.44</v>
      </c>
      <c r="J6079">
        <v>225</v>
      </c>
      <c r="K6079">
        <v>14</v>
      </c>
      <c r="L6079" t="s">
        <v>18</v>
      </c>
      <c r="M6079">
        <f>(Table1[[#This Row],[Current_Stock]]*Table1[[#This Row],[Unit_Price]])</f>
        <v>1033888.5000000001</v>
      </c>
      <c r="N6079" s="12">
        <f>DATE(YEAR(Table1[[#This Row],[Order_Date]]),MONTH(Table1[[#This Row],[Order_Date]]),1)</f>
        <v>45383</v>
      </c>
    </row>
    <row r="6080" spans="1:14">
      <c r="A6080" t="s">
        <v>635</v>
      </c>
      <c r="B6080" t="s">
        <v>785</v>
      </c>
      <c r="C6080" t="s">
        <v>786</v>
      </c>
      <c r="D6080" t="s">
        <v>15</v>
      </c>
      <c r="E6080" t="s">
        <v>113</v>
      </c>
      <c r="F6080" t="s">
        <v>46</v>
      </c>
      <c r="G6080">
        <v>19</v>
      </c>
      <c r="H6080">
        <v>142.79</v>
      </c>
      <c r="I6080">
        <v>2713.01</v>
      </c>
      <c r="J6080">
        <v>244</v>
      </c>
      <c r="K6080">
        <v>4</v>
      </c>
      <c r="L6080" t="s">
        <v>18</v>
      </c>
      <c r="M6080">
        <f>(Table1[[#This Row],[Current_Stock]]*Table1[[#This Row],[Unit_Price]])</f>
        <v>34840.759999999995</v>
      </c>
      <c r="N6080" s="12">
        <f>DATE(YEAR(Table1[[#This Row],[Order_Date]]),MONTH(Table1[[#This Row],[Order_Date]]),1)</f>
        <v>45413</v>
      </c>
    </row>
    <row r="6081" spans="1:14">
      <c r="A6081" t="s">
        <v>506</v>
      </c>
      <c r="B6081" t="s">
        <v>839</v>
      </c>
      <c r="C6081" t="s">
        <v>840</v>
      </c>
      <c r="D6081" t="s">
        <v>27</v>
      </c>
      <c r="E6081" t="s">
        <v>34</v>
      </c>
      <c r="F6081" t="s">
        <v>17</v>
      </c>
      <c r="G6081">
        <v>4</v>
      </c>
      <c r="H6081">
        <v>1224.22</v>
      </c>
      <c r="I6081">
        <v>4896.88</v>
      </c>
      <c r="J6081">
        <v>447</v>
      </c>
      <c r="K6081">
        <v>9</v>
      </c>
      <c r="L6081" t="s">
        <v>18</v>
      </c>
      <c r="M6081">
        <f>(Table1[[#This Row],[Current_Stock]]*Table1[[#This Row],[Unit_Price]])</f>
        <v>547226.34</v>
      </c>
      <c r="N6081" s="12">
        <f>DATE(YEAR(Table1[[#This Row],[Order_Date]]),MONTH(Table1[[#This Row],[Order_Date]]),1)</f>
        <v>45078</v>
      </c>
    </row>
    <row r="6082" spans="1:14">
      <c r="A6082" t="s">
        <v>916</v>
      </c>
      <c r="B6082" t="s">
        <v>647</v>
      </c>
      <c r="C6082" t="s">
        <v>648</v>
      </c>
      <c r="D6082" t="s">
        <v>84</v>
      </c>
      <c r="E6082" t="s">
        <v>243</v>
      </c>
      <c r="F6082" t="s">
        <v>29</v>
      </c>
      <c r="G6082">
        <v>19</v>
      </c>
      <c r="H6082">
        <v>2747.48</v>
      </c>
      <c r="I6082">
        <v>52202.12</v>
      </c>
      <c r="J6082">
        <v>130</v>
      </c>
      <c r="K6082">
        <v>10</v>
      </c>
      <c r="L6082" t="s">
        <v>18</v>
      </c>
      <c r="M6082">
        <f>(Table1[[#This Row],[Current_Stock]]*Table1[[#This Row],[Unit_Price]])</f>
        <v>357172.4</v>
      </c>
      <c r="N6082" s="12">
        <f>DATE(YEAR(Table1[[#This Row],[Order_Date]]),MONTH(Table1[[#This Row],[Order_Date]]),1)</f>
        <v>45536</v>
      </c>
    </row>
    <row r="6083" spans="1:14">
      <c r="A6083" t="s">
        <v>1288</v>
      </c>
      <c r="B6083" t="s">
        <v>584</v>
      </c>
      <c r="C6083" t="s">
        <v>585</v>
      </c>
      <c r="D6083" t="s">
        <v>22</v>
      </c>
      <c r="E6083" t="s">
        <v>16</v>
      </c>
      <c r="F6083" t="s">
        <v>40</v>
      </c>
      <c r="G6083">
        <v>62</v>
      </c>
      <c r="H6083">
        <v>13483.24</v>
      </c>
      <c r="I6083">
        <v>835960.88</v>
      </c>
      <c r="J6083">
        <v>62</v>
      </c>
      <c r="K6083">
        <v>4</v>
      </c>
      <c r="L6083" t="s">
        <v>18</v>
      </c>
      <c r="M6083">
        <f>(Table1[[#This Row],[Current_Stock]]*Table1[[#This Row],[Unit_Price]])</f>
        <v>835960.88</v>
      </c>
      <c r="N6083" s="12">
        <f>DATE(YEAR(Table1[[#This Row],[Order_Date]]),MONTH(Table1[[#This Row],[Order_Date]]),1)</f>
        <v>45200</v>
      </c>
    </row>
    <row r="6084" spans="1:14">
      <c r="A6084" t="s">
        <v>678</v>
      </c>
      <c r="B6084" t="s">
        <v>441</v>
      </c>
      <c r="C6084" t="s">
        <v>442</v>
      </c>
      <c r="D6084" t="s">
        <v>96</v>
      </c>
      <c r="E6084" t="s">
        <v>251</v>
      </c>
      <c r="F6084" t="s">
        <v>60</v>
      </c>
      <c r="G6084">
        <v>9</v>
      </c>
      <c r="H6084">
        <v>3730.4</v>
      </c>
      <c r="I6084">
        <v>33573.599999999999</v>
      </c>
      <c r="J6084">
        <v>352</v>
      </c>
      <c r="K6084">
        <v>10</v>
      </c>
      <c r="L6084" t="s">
        <v>55</v>
      </c>
      <c r="M6084">
        <f>(Table1[[#This Row],[Current_Stock]]*Table1[[#This Row],[Unit_Price]])</f>
        <v>1313100.8</v>
      </c>
      <c r="N6084" s="12">
        <f>DATE(YEAR(Table1[[#This Row],[Order_Date]]),MONTH(Table1[[#This Row],[Order_Date]]),1)</f>
        <v>45505</v>
      </c>
    </row>
    <row r="6085" spans="1:14">
      <c r="A6085" t="s">
        <v>500</v>
      </c>
      <c r="B6085" t="s">
        <v>785</v>
      </c>
      <c r="C6085" t="s">
        <v>786</v>
      </c>
      <c r="D6085" t="s">
        <v>15</v>
      </c>
      <c r="E6085" t="s">
        <v>85</v>
      </c>
      <c r="F6085" t="s">
        <v>46</v>
      </c>
      <c r="G6085">
        <v>21</v>
      </c>
      <c r="H6085">
        <v>253.99</v>
      </c>
      <c r="I6085">
        <v>5333.79</v>
      </c>
      <c r="J6085">
        <v>167</v>
      </c>
      <c r="K6085">
        <v>9</v>
      </c>
      <c r="L6085" t="s">
        <v>18</v>
      </c>
      <c r="M6085">
        <f>(Table1[[#This Row],[Current_Stock]]*Table1[[#This Row],[Unit_Price]])</f>
        <v>42416.33</v>
      </c>
      <c r="N6085" s="12">
        <f>DATE(YEAR(Table1[[#This Row],[Order_Date]]),MONTH(Table1[[#This Row],[Order_Date]]),1)</f>
        <v>45444</v>
      </c>
    </row>
    <row r="6086" spans="1:14">
      <c r="A6086" t="s">
        <v>971</v>
      </c>
      <c r="B6086" t="s">
        <v>977</v>
      </c>
      <c r="C6086" t="s">
        <v>978</v>
      </c>
      <c r="D6086" t="s">
        <v>96</v>
      </c>
      <c r="E6086" t="s">
        <v>85</v>
      </c>
      <c r="F6086" t="s">
        <v>60</v>
      </c>
      <c r="G6086">
        <v>10</v>
      </c>
      <c r="H6086">
        <v>2261.85</v>
      </c>
      <c r="I6086">
        <v>22618.5</v>
      </c>
      <c r="J6086">
        <v>471</v>
      </c>
      <c r="K6086">
        <v>11</v>
      </c>
      <c r="L6086" t="s">
        <v>18</v>
      </c>
      <c r="M6086">
        <f>(Table1[[#This Row],[Current_Stock]]*Table1[[#This Row],[Unit_Price]])</f>
        <v>1065331.3499999999</v>
      </c>
      <c r="N6086" s="12">
        <f>DATE(YEAR(Table1[[#This Row],[Order_Date]]),MONTH(Table1[[#This Row],[Order_Date]]),1)</f>
        <v>45017</v>
      </c>
    </row>
    <row r="6087" spans="1:14">
      <c r="A6087" t="s">
        <v>751</v>
      </c>
      <c r="B6087" t="s">
        <v>264</v>
      </c>
      <c r="C6087" t="s">
        <v>265</v>
      </c>
      <c r="D6087" t="s">
        <v>22</v>
      </c>
      <c r="E6087" t="s">
        <v>16</v>
      </c>
      <c r="F6087" t="s">
        <v>40</v>
      </c>
      <c r="G6087">
        <v>39</v>
      </c>
      <c r="H6087">
        <v>2749.28</v>
      </c>
      <c r="I6087">
        <v>107221.92</v>
      </c>
      <c r="J6087">
        <v>77</v>
      </c>
      <c r="K6087">
        <v>13</v>
      </c>
      <c r="L6087" t="s">
        <v>105</v>
      </c>
      <c r="M6087">
        <f>(Table1[[#This Row],[Current_Stock]]*Table1[[#This Row],[Unit_Price]])</f>
        <v>211694.56000000003</v>
      </c>
      <c r="N6087" s="12">
        <f>DATE(YEAR(Table1[[#This Row],[Order_Date]]),MONTH(Table1[[#This Row],[Order_Date]]),1)</f>
        <v>45170</v>
      </c>
    </row>
    <row r="6088" spans="1:14">
      <c r="A6088" t="s">
        <v>911</v>
      </c>
      <c r="B6088" t="s">
        <v>614</v>
      </c>
      <c r="C6088" t="s">
        <v>615</v>
      </c>
      <c r="D6088" t="s">
        <v>27</v>
      </c>
      <c r="E6088" t="s">
        <v>282</v>
      </c>
      <c r="F6088" t="s">
        <v>17</v>
      </c>
      <c r="G6088">
        <v>1</v>
      </c>
      <c r="H6088">
        <v>1491.5</v>
      </c>
      <c r="I6088">
        <v>1491.5</v>
      </c>
      <c r="J6088">
        <v>556</v>
      </c>
      <c r="K6088">
        <v>9</v>
      </c>
      <c r="L6088" t="s">
        <v>55</v>
      </c>
      <c r="M6088">
        <f>(Table1[[#This Row],[Current_Stock]]*Table1[[#This Row],[Unit_Price]])</f>
        <v>829274</v>
      </c>
      <c r="N6088" s="12">
        <f>DATE(YEAR(Table1[[#This Row],[Order_Date]]),MONTH(Table1[[#This Row],[Order_Date]]),1)</f>
        <v>45323</v>
      </c>
    </row>
    <row r="6089" spans="1:14">
      <c r="A6089" t="s">
        <v>1235</v>
      </c>
      <c r="B6089" t="s">
        <v>335</v>
      </c>
      <c r="C6089" t="s">
        <v>336</v>
      </c>
      <c r="D6089" t="s">
        <v>183</v>
      </c>
      <c r="E6089" t="s">
        <v>85</v>
      </c>
      <c r="F6089" t="s">
        <v>29</v>
      </c>
      <c r="G6089">
        <v>22</v>
      </c>
      <c r="H6089">
        <v>2726.24</v>
      </c>
      <c r="I6089">
        <v>59977.279999999999</v>
      </c>
      <c r="J6089">
        <v>198</v>
      </c>
      <c r="K6089">
        <v>6</v>
      </c>
      <c r="L6089" t="s">
        <v>18</v>
      </c>
      <c r="M6089">
        <f>(Table1[[#This Row],[Current_Stock]]*Table1[[#This Row],[Unit_Price]])</f>
        <v>539795.5199999999</v>
      </c>
      <c r="N6089" s="12">
        <f>DATE(YEAR(Table1[[#This Row],[Order_Date]]),MONTH(Table1[[#This Row],[Order_Date]]),1)</f>
        <v>45597</v>
      </c>
    </row>
    <row r="6090" spans="1:14">
      <c r="A6090" t="s">
        <v>507</v>
      </c>
      <c r="B6090" t="s">
        <v>538</v>
      </c>
      <c r="C6090" t="s">
        <v>539</v>
      </c>
      <c r="D6090" t="s">
        <v>84</v>
      </c>
      <c r="E6090" t="s">
        <v>104</v>
      </c>
      <c r="F6090" t="s">
        <v>17</v>
      </c>
      <c r="G6090">
        <v>15</v>
      </c>
      <c r="H6090">
        <v>27385.94</v>
      </c>
      <c r="I6090">
        <v>410789.1</v>
      </c>
      <c r="J6090">
        <v>203</v>
      </c>
      <c r="K6090">
        <v>5</v>
      </c>
      <c r="L6090" t="s">
        <v>18</v>
      </c>
      <c r="M6090">
        <f>(Table1[[#This Row],[Current_Stock]]*Table1[[#This Row],[Unit_Price]])</f>
        <v>5559345.8199999994</v>
      </c>
      <c r="N6090" s="12">
        <f>DATE(YEAR(Table1[[#This Row],[Order_Date]]),MONTH(Table1[[#This Row],[Order_Date]]),1)</f>
        <v>45200</v>
      </c>
    </row>
    <row r="6091" spans="1:14">
      <c r="A6091" t="s">
        <v>1210</v>
      </c>
      <c r="B6091" t="s">
        <v>284</v>
      </c>
      <c r="C6091" t="s">
        <v>285</v>
      </c>
      <c r="D6091" t="s">
        <v>15</v>
      </c>
      <c r="E6091" t="s">
        <v>85</v>
      </c>
      <c r="F6091" t="s">
        <v>29</v>
      </c>
      <c r="G6091">
        <v>19</v>
      </c>
      <c r="H6091">
        <v>58.84</v>
      </c>
      <c r="I6091">
        <v>1117.96</v>
      </c>
      <c r="J6091">
        <v>107</v>
      </c>
      <c r="K6091">
        <v>6</v>
      </c>
      <c r="L6091" t="s">
        <v>18</v>
      </c>
      <c r="M6091">
        <f>(Table1[[#This Row],[Current_Stock]]*Table1[[#This Row],[Unit_Price]])</f>
        <v>6295.88</v>
      </c>
      <c r="N6091" s="12">
        <f>DATE(YEAR(Table1[[#This Row],[Order_Date]]),MONTH(Table1[[#This Row],[Order_Date]]),1)</f>
        <v>45231</v>
      </c>
    </row>
    <row r="6092" spans="1:14">
      <c r="A6092" t="s">
        <v>1068</v>
      </c>
      <c r="B6092" t="s">
        <v>456</v>
      </c>
      <c r="C6092" t="s">
        <v>457</v>
      </c>
      <c r="D6092" t="s">
        <v>96</v>
      </c>
      <c r="E6092" t="s">
        <v>269</v>
      </c>
      <c r="F6092" t="s">
        <v>60</v>
      </c>
      <c r="G6092">
        <v>1</v>
      </c>
      <c r="H6092">
        <v>4544.62</v>
      </c>
      <c r="I6092">
        <v>4544.62</v>
      </c>
      <c r="J6092">
        <v>317</v>
      </c>
      <c r="K6092">
        <v>9</v>
      </c>
      <c r="L6092" t="s">
        <v>18</v>
      </c>
      <c r="M6092">
        <f>(Table1[[#This Row],[Current_Stock]]*Table1[[#This Row],[Unit_Price]])</f>
        <v>1440644.54</v>
      </c>
      <c r="N6092" s="12">
        <f>DATE(YEAR(Table1[[#This Row],[Order_Date]]),MONTH(Table1[[#This Row],[Order_Date]]),1)</f>
        <v>45261</v>
      </c>
    </row>
    <row r="6093" spans="1:14">
      <c r="A6093" t="s">
        <v>557</v>
      </c>
      <c r="B6093" t="s">
        <v>855</v>
      </c>
      <c r="C6093" t="s">
        <v>856</v>
      </c>
      <c r="D6093" t="s">
        <v>38</v>
      </c>
      <c r="E6093" t="s">
        <v>109</v>
      </c>
      <c r="F6093" t="s">
        <v>29</v>
      </c>
      <c r="G6093">
        <v>18</v>
      </c>
      <c r="H6093">
        <v>2822.23</v>
      </c>
      <c r="I6093">
        <v>50800.14</v>
      </c>
      <c r="J6093">
        <v>136</v>
      </c>
      <c r="K6093">
        <v>5</v>
      </c>
      <c r="L6093" t="s">
        <v>18</v>
      </c>
      <c r="M6093">
        <f>(Table1[[#This Row],[Current_Stock]]*Table1[[#This Row],[Unit_Price]])</f>
        <v>383823.28</v>
      </c>
      <c r="N6093" s="12">
        <f>DATE(YEAR(Table1[[#This Row],[Order_Date]]),MONTH(Table1[[#This Row],[Order_Date]]),1)</f>
        <v>45627</v>
      </c>
    </row>
    <row r="6094" spans="1:14">
      <c r="A6094" t="s">
        <v>606</v>
      </c>
      <c r="B6094" t="s">
        <v>1142</v>
      </c>
      <c r="C6094" t="s">
        <v>1143</v>
      </c>
      <c r="D6094" t="s">
        <v>27</v>
      </c>
      <c r="E6094" t="s">
        <v>28</v>
      </c>
      <c r="F6094" t="s">
        <v>40</v>
      </c>
      <c r="G6094">
        <v>6</v>
      </c>
      <c r="H6094">
        <v>4156.38</v>
      </c>
      <c r="I6094">
        <v>24938.28</v>
      </c>
      <c r="J6094">
        <v>415</v>
      </c>
      <c r="K6094">
        <v>7</v>
      </c>
      <c r="L6094" t="s">
        <v>18</v>
      </c>
      <c r="M6094">
        <f>(Table1[[#This Row],[Current_Stock]]*Table1[[#This Row],[Unit_Price]])</f>
        <v>1724897.7</v>
      </c>
      <c r="N6094" s="12">
        <f>DATE(YEAR(Table1[[#This Row],[Order_Date]]),MONTH(Table1[[#This Row],[Order_Date]]),1)</f>
        <v>45170</v>
      </c>
    </row>
    <row r="6095" spans="1:14">
      <c r="A6095" t="s">
        <v>568</v>
      </c>
      <c r="B6095" t="s">
        <v>231</v>
      </c>
      <c r="C6095" t="s">
        <v>232</v>
      </c>
      <c r="D6095" t="s">
        <v>15</v>
      </c>
      <c r="E6095" t="s">
        <v>269</v>
      </c>
      <c r="F6095" t="s">
        <v>17</v>
      </c>
      <c r="G6095">
        <v>8</v>
      </c>
      <c r="H6095">
        <v>435.28</v>
      </c>
      <c r="I6095">
        <v>3482.24</v>
      </c>
      <c r="J6095">
        <v>116</v>
      </c>
      <c r="K6095">
        <v>6</v>
      </c>
      <c r="L6095" t="s">
        <v>18</v>
      </c>
      <c r="M6095">
        <f>(Table1[[#This Row],[Current_Stock]]*Table1[[#This Row],[Unit_Price]])</f>
        <v>50492.479999999996</v>
      </c>
      <c r="N6095" s="12">
        <f>DATE(YEAR(Table1[[#This Row],[Order_Date]]),MONTH(Table1[[#This Row],[Order_Date]]),1)</f>
        <v>45078</v>
      </c>
    </row>
    <row r="6096" spans="1:14">
      <c r="A6096" t="s">
        <v>379</v>
      </c>
      <c r="B6096" t="s">
        <v>233</v>
      </c>
      <c r="C6096" t="s">
        <v>234</v>
      </c>
      <c r="D6096" t="s">
        <v>44</v>
      </c>
      <c r="E6096" t="s">
        <v>184</v>
      </c>
      <c r="F6096" t="s">
        <v>17</v>
      </c>
      <c r="G6096">
        <v>31</v>
      </c>
      <c r="H6096">
        <v>1656.04</v>
      </c>
      <c r="I6096">
        <v>51337.24</v>
      </c>
      <c r="J6096">
        <v>89</v>
      </c>
      <c r="K6096">
        <v>4</v>
      </c>
      <c r="L6096" t="s">
        <v>105</v>
      </c>
      <c r="M6096">
        <f>(Table1[[#This Row],[Current_Stock]]*Table1[[#This Row],[Unit_Price]])</f>
        <v>147387.56</v>
      </c>
      <c r="N6096" s="12">
        <f>DATE(YEAR(Table1[[#This Row],[Order_Date]]),MONTH(Table1[[#This Row],[Order_Date]]),1)</f>
        <v>45536</v>
      </c>
    </row>
    <row r="6097" spans="1:14">
      <c r="A6097" t="s">
        <v>757</v>
      </c>
      <c r="B6097" t="s">
        <v>699</v>
      </c>
      <c r="C6097" t="s">
        <v>700</v>
      </c>
      <c r="D6097" t="s">
        <v>53</v>
      </c>
      <c r="E6097" t="s">
        <v>113</v>
      </c>
      <c r="F6097" t="s">
        <v>46</v>
      </c>
      <c r="G6097">
        <v>8</v>
      </c>
      <c r="H6097">
        <v>1877.27</v>
      </c>
      <c r="I6097">
        <v>15018.16</v>
      </c>
      <c r="J6097">
        <v>553</v>
      </c>
      <c r="K6097">
        <v>6</v>
      </c>
      <c r="L6097" t="s">
        <v>55</v>
      </c>
      <c r="M6097">
        <f>(Table1[[#This Row],[Current_Stock]]*Table1[[#This Row],[Unit_Price]])</f>
        <v>1038130.3099999999</v>
      </c>
      <c r="N6097" s="12">
        <f>DATE(YEAR(Table1[[#This Row],[Order_Date]]),MONTH(Table1[[#This Row],[Order_Date]]),1)</f>
        <v>45261</v>
      </c>
    </row>
    <row r="6098" spans="1:14">
      <c r="A6098" t="s">
        <v>1361</v>
      </c>
      <c r="B6098" t="s">
        <v>1150</v>
      </c>
      <c r="C6098" t="s">
        <v>1151</v>
      </c>
      <c r="D6098" t="s">
        <v>33</v>
      </c>
      <c r="E6098" t="s">
        <v>34</v>
      </c>
      <c r="F6098" t="s">
        <v>29</v>
      </c>
      <c r="G6098">
        <v>13</v>
      </c>
      <c r="H6098">
        <v>198.97</v>
      </c>
      <c r="I6098">
        <v>2586.61</v>
      </c>
      <c r="J6098">
        <v>217</v>
      </c>
      <c r="K6098">
        <v>4</v>
      </c>
      <c r="L6098" t="s">
        <v>18</v>
      </c>
      <c r="M6098">
        <f>(Table1[[#This Row],[Current_Stock]]*Table1[[#This Row],[Unit_Price]])</f>
        <v>43176.49</v>
      </c>
      <c r="N6098" s="12">
        <f>DATE(YEAR(Table1[[#This Row],[Order_Date]]),MONTH(Table1[[#This Row],[Order_Date]]),1)</f>
        <v>45383</v>
      </c>
    </row>
    <row r="6099" spans="1:14">
      <c r="A6099" t="s">
        <v>190</v>
      </c>
      <c r="B6099" t="s">
        <v>386</v>
      </c>
      <c r="C6099" t="s">
        <v>387</v>
      </c>
      <c r="D6099" t="s">
        <v>22</v>
      </c>
      <c r="E6099" t="s">
        <v>89</v>
      </c>
      <c r="F6099" t="s">
        <v>29</v>
      </c>
      <c r="G6099">
        <v>62</v>
      </c>
      <c r="H6099">
        <v>2951.57</v>
      </c>
      <c r="I6099">
        <v>182997.34</v>
      </c>
      <c r="J6099">
        <v>60</v>
      </c>
      <c r="K6099">
        <v>12</v>
      </c>
      <c r="L6099" t="s">
        <v>18</v>
      </c>
      <c r="M6099">
        <f>(Table1[[#This Row],[Current_Stock]]*Table1[[#This Row],[Unit_Price]])</f>
        <v>177094.2</v>
      </c>
      <c r="N6099" s="12">
        <f>DATE(YEAR(Table1[[#This Row],[Order_Date]]),MONTH(Table1[[#This Row],[Order_Date]]),1)</f>
        <v>45597</v>
      </c>
    </row>
    <row r="6100" spans="1:14">
      <c r="A6100" t="s">
        <v>863</v>
      </c>
      <c r="B6100" t="s">
        <v>102</v>
      </c>
      <c r="C6100" t="s">
        <v>103</v>
      </c>
      <c r="D6100" t="s">
        <v>22</v>
      </c>
      <c r="E6100" t="s">
        <v>50</v>
      </c>
      <c r="F6100" t="s">
        <v>46</v>
      </c>
      <c r="G6100">
        <v>36</v>
      </c>
      <c r="H6100">
        <v>5323.8</v>
      </c>
      <c r="I6100">
        <v>191656.8</v>
      </c>
      <c r="J6100">
        <v>119</v>
      </c>
      <c r="K6100">
        <v>3</v>
      </c>
      <c r="L6100" t="s">
        <v>18</v>
      </c>
      <c r="M6100">
        <f>(Table1[[#This Row],[Current_Stock]]*Table1[[#This Row],[Unit_Price]])</f>
        <v>633532.20000000007</v>
      </c>
      <c r="N6100" s="12">
        <f>DATE(YEAR(Table1[[#This Row],[Order_Date]]),MONTH(Table1[[#This Row],[Order_Date]]),1)</f>
        <v>44927</v>
      </c>
    </row>
    <row r="6101" spans="1:14">
      <c r="A6101" t="s">
        <v>1170</v>
      </c>
      <c r="B6101" t="s">
        <v>808</v>
      </c>
      <c r="C6101" t="s">
        <v>809</v>
      </c>
      <c r="D6101" t="s">
        <v>33</v>
      </c>
      <c r="E6101" t="s">
        <v>59</v>
      </c>
      <c r="F6101" t="s">
        <v>60</v>
      </c>
      <c r="G6101">
        <v>22</v>
      </c>
      <c r="H6101">
        <v>4403.96</v>
      </c>
      <c r="I6101">
        <v>96887.12</v>
      </c>
      <c r="J6101">
        <v>148</v>
      </c>
      <c r="K6101">
        <v>10</v>
      </c>
      <c r="L6101" t="s">
        <v>18</v>
      </c>
      <c r="M6101">
        <f>(Table1[[#This Row],[Current_Stock]]*Table1[[#This Row],[Unit_Price]])</f>
        <v>651786.07999999996</v>
      </c>
      <c r="N6101" s="12">
        <f>DATE(YEAR(Table1[[#This Row],[Order_Date]]),MONTH(Table1[[#This Row],[Order_Date]]),1)</f>
        <v>45383</v>
      </c>
    </row>
    <row r="6102" spans="1:14">
      <c r="A6102" t="s">
        <v>1036</v>
      </c>
      <c r="B6102" t="s">
        <v>151</v>
      </c>
      <c r="C6102" t="s">
        <v>152</v>
      </c>
      <c r="D6102" t="s">
        <v>53</v>
      </c>
      <c r="E6102" t="s">
        <v>34</v>
      </c>
      <c r="F6102" t="s">
        <v>60</v>
      </c>
      <c r="G6102">
        <v>8</v>
      </c>
      <c r="H6102">
        <v>3426.55</v>
      </c>
      <c r="I6102">
        <v>27412.400000000001</v>
      </c>
      <c r="J6102">
        <v>296</v>
      </c>
      <c r="K6102">
        <v>9</v>
      </c>
      <c r="L6102" t="s">
        <v>18</v>
      </c>
      <c r="M6102">
        <f>(Table1[[#This Row],[Current_Stock]]*Table1[[#This Row],[Unit_Price]])</f>
        <v>1014258.8</v>
      </c>
      <c r="N6102" s="12">
        <f>DATE(YEAR(Table1[[#This Row],[Order_Date]]),MONTH(Table1[[#This Row],[Order_Date]]),1)</f>
        <v>45047</v>
      </c>
    </row>
    <row r="6103" spans="1:14">
      <c r="A6103" t="s">
        <v>67</v>
      </c>
      <c r="B6103" t="s">
        <v>94</v>
      </c>
      <c r="C6103" t="s">
        <v>95</v>
      </c>
      <c r="D6103" t="s">
        <v>96</v>
      </c>
      <c r="E6103" t="s">
        <v>23</v>
      </c>
      <c r="F6103" t="s">
        <v>46</v>
      </c>
      <c r="G6103">
        <v>6</v>
      </c>
      <c r="H6103">
        <v>1705.32</v>
      </c>
      <c r="I6103">
        <v>10231.92</v>
      </c>
      <c r="J6103">
        <v>532</v>
      </c>
      <c r="K6103">
        <v>6</v>
      </c>
      <c r="L6103" t="s">
        <v>18</v>
      </c>
      <c r="M6103">
        <f>(Table1[[#This Row],[Current_Stock]]*Table1[[#This Row],[Unit_Price]])</f>
        <v>907230.24</v>
      </c>
      <c r="N6103" s="12">
        <f>DATE(YEAR(Table1[[#This Row],[Order_Date]]),MONTH(Table1[[#This Row],[Order_Date]]),1)</f>
        <v>45352</v>
      </c>
    </row>
    <row r="6104" spans="1:14">
      <c r="A6104" t="s">
        <v>1342</v>
      </c>
      <c r="B6104" t="s">
        <v>158</v>
      </c>
      <c r="C6104" t="s">
        <v>159</v>
      </c>
      <c r="D6104" t="s">
        <v>96</v>
      </c>
      <c r="E6104" t="s">
        <v>277</v>
      </c>
      <c r="F6104" t="s">
        <v>40</v>
      </c>
      <c r="G6104">
        <v>8</v>
      </c>
      <c r="H6104">
        <v>2047.6</v>
      </c>
      <c r="I6104">
        <v>16380.8</v>
      </c>
      <c r="J6104">
        <v>551</v>
      </c>
      <c r="K6104">
        <v>5</v>
      </c>
      <c r="L6104" t="s">
        <v>55</v>
      </c>
      <c r="M6104">
        <f>(Table1[[#This Row],[Current_Stock]]*Table1[[#This Row],[Unit_Price]])</f>
        <v>1128227.5999999999</v>
      </c>
      <c r="N6104" s="12">
        <f>DATE(YEAR(Table1[[#This Row],[Order_Date]]),MONTH(Table1[[#This Row],[Order_Date]]),1)</f>
        <v>45047</v>
      </c>
    </row>
    <row r="6105" spans="1:14">
      <c r="A6105" t="s">
        <v>1011</v>
      </c>
      <c r="B6105" t="s">
        <v>65</v>
      </c>
      <c r="C6105" t="s">
        <v>66</v>
      </c>
      <c r="D6105" t="s">
        <v>38</v>
      </c>
      <c r="E6105" t="s">
        <v>104</v>
      </c>
      <c r="F6105" t="s">
        <v>17</v>
      </c>
      <c r="G6105">
        <v>24</v>
      </c>
      <c r="H6105">
        <v>1366.65</v>
      </c>
      <c r="I6105">
        <v>32799.599999999999</v>
      </c>
      <c r="J6105">
        <v>109</v>
      </c>
      <c r="K6105">
        <v>2</v>
      </c>
      <c r="L6105" t="s">
        <v>18</v>
      </c>
      <c r="M6105">
        <f>(Table1[[#This Row],[Current_Stock]]*Table1[[#This Row],[Unit_Price]])</f>
        <v>148964.85</v>
      </c>
      <c r="N6105" s="12">
        <f>DATE(YEAR(Table1[[#This Row],[Order_Date]]),MONTH(Table1[[#This Row],[Order_Date]]),1)</f>
        <v>45200</v>
      </c>
    </row>
    <row r="6106" spans="1:14">
      <c r="A6106" t="s">
        <v>462</v>
      </c>
      <c r="B6106" t="s">
        <v>517</v>
      </c>
      <c r="C6106" t="s">
        <v>518</v>
      </c>
      <c r="D6106" t="s">
        <v>38</v>
      </c>
      <c r="E6106" t="s">
        <v>160</v>
      </c>
      <c r="F6106" t="s">
        <v>46</v>
      </c>
      <c r="G6106">
        <v>20</v>
      </c>
      <c r="H6106">
        <v>188.68</v>
      </c>
      <c r="I6106">
        <v>3773.6</v>
      </c>
      <c r="J6106">
        <v>170</v>
      </c>
      <c r="K6106">
        <v>11</v>
      </c>
      <c r="L6106" t="s">
        <v>18</v>
      </c>
      <c r="M6106">
        <f>(Table1[[#This Row],[Current_Stock]]*Table1[[#This Row],[Unit_Price]])</f>
        <v>32075.600000000002</v>
      </c>
      <c r="N6106" s="12">
        <f>DATE(YEAR(Table1[[#This Row],[Order_Date]]),MONTH(Table1[[#This Row],[Order_Date]]),1)</f>
        <v>45383</v>
      </c>
    </row>
    <row r="6107" spans="1:14">
      <c r="A6107" t="s">
        <v>1216</v>
      </c>
      <c r="B6107" t="s">
        <v>194</v>
      </c>
      <c r="C6107" t="s">
        <v>195</v>
      </c>
      <c r="D6107" t="s">
        <v>15</v>
      </c>
      <c r="E6107" t="s">
        <v>109</v>
      </c>
      <c r="F6107" t="s">
        <v>17</v>
      </c>
      <c r="G6107">
        <v>11</v>
      </c>
      <c r="H6107">
        <v>223.82</v>
      </c>
      <c r="I6107">
        <v>2462.02</v>
      </c>
      <c r="J6107">
        <v>126</v>
      </c>
      <c r="K6107">
        <v>2</v>
      </c>
      <c r="L6107" t="s">
        <v>18</v>
      </c>
      <c r="M6107">
        <f>(Table1[[#This Row],[Current_Stock]]*Table1[[#This Row],[Unit_Price]])</f>
        <v>28201.32</v>
      </c>
      <c r="N6107" s="12">
        <f>DATE(YEAR(Table1[[#This Row],[Order_Date]]),MONTH(Table1[[#This Row],[Order_Date]]),1)</f>
        <v>45231</v>
      </c>
    </row>
    <row r="6108" spans="1:14">
      <c r="A6108" t="s">
        <v>446</v>
      </c>
      <c r="B6108" t="s">
        <v>364</v>
      </c>
      <c r="C6108" t="s">
        <v>365</v>
      </c>
      <c r="D6108" t="s">
        <v>183</v>
      </c>
      <c r="E6108" t="s">
        <v>243</v>
      </c>
      <c r="F6108" t="s">
        <v>40</v>
      </c>
      <c r="G6108">
        <v>9</v>
      </c>
      <c r="H6108">
        <v>2568.75</v>
      </c>
      <c r="I6108">
        <v>23118.75</v>
      </c>
      <c r="J6108">
        <v>112</v>
      </c>
      <c r="K6108">
        <v>13</v>
      </c>
      <c r="L6108" t="s">
        <v>18</v>
      </c>
      <c r="M6108">
        <f>(Table1[[#This Row],[Current_Stock]]*Table1[[#This Row],[Unit_Price]])</f>
        <v>287700</v>
      </c>
      <c r="N6108" s="12">
        <f>DATE(YEAR(Table1[[#This Row],[Order_Date]]),MONTH(Table1[[#This Row],[Order_Date]]),1)</f>
        <v>45323</v>
      </c>
    </row>
    <row r="6109" spans="1:14">
      <c r="A6109" t="s">
        <v>565</v>
      </c>
      <c r="B6109" t="s">
        <v>280</v>
      </c>
      <c r="C6109" t="s">
        <v>281</v>
      </c>
      <c r="D6109" t="s">
        <v>22</v>
      </c>
      <c r="E6109" t="s">
        <v>251</v>
      </c>
      <c r="F6109" t="s">
        <v>40</v>
      </c>
      <c r="G6109">
        <v>43</v>
      </c>
      <c r="H6109">
        <v>12462.27</v>
      </c>
      <c r="I6109">
        <v>535877.61</v>
      </c>
      <c r="J6109">
        <v>67</v>
      </c>
      <c r="K6109">
        <v>2</v>
      </c>
      <c r="L6109" t="s">
        <v>18</v>
      </c>
      <c r="M6109">
        <f>(Table1[[#This Row],[Current_Stock]]*Table1[[#This Row],[Unit_Price]])</f>
        <v>834972.09000000008</v>
      </c>
      <c r="N6109" s="12">
        <f>DATE(YEAR(Table1[[#This Row],[Order_Date]]),MONTH(Table1[[#This Row],[Order_Date]]),1)</f>
        <v>44958</v>
      </c>
    </row>
    <row r="6110" spans="1:14">
      <c r="A6110" t="s">
        <v>933</v>
      </c>
      <c r="B6110" t="s">
        <v>1048</v>
      </c>
      <c r="C6110" t="s">
        <v>1049</v>
      </c>
      <c r="D6110" t="s">
        <v>183</v>
      </c>
      <c r="E6110" t="s">
        <v>153</v>
      </c>
      <c r="F6110" t="s">
        <v>29</v>
      </c>
      <c r="G6110">
        <v>9</v>
      </c>
      <c r="H6110">
        <v>4068.91</v>
      </c>
      <c r="I6110">
        <v>36620.19</v>
      </c>
      <c r="J6110">
        <v>153</v>
      </c>
      <c r="K6110">
        <v>12</v>
      </c>
      <c r="L6110" t="s">
        <v>18</v>
      </c>
      <c r="M6110">
        <f>(Table1[[#This Row],[Current_Stock]]*Table1[[#This Row],[Unit_Price]])</f>
        <v>622543.23</v>
      </c>
      <c r="N6110" s="12">
        <f>DATE(YEAR(Table1[[#This Row],[Order_Date]]),MONTH(Table1[[#This Row],[Order_Date]]),1)</f>
        <v>45170</v>
      </c>
    </row>
    <row r="6111" spans="1:14">
      <c r="A6111" t="s">
        <v>1113</v>
      </c>
      <c r="B6111" t="s">
        <v>1124</v>
      </c>
      <c r="C6111" t="s">
        <v>1125</v>
      </c>
      <c r="D6111" t="s">
        <v>27</v>
      </c>
      <c r="E6111" t="s">
        <v>167</v>
      </c>
      <c r="F6111" t="s">
        <v>29</v>
      </c>
      <c r="G6111">
        <v>3</v>
      </c>
      <c r="H6111">
        <v>4498.79</v>
      </c>
      <c r="I6111">
        <v>13496.37</v>
      </c>
      <c r="J6111">
        <v>364</v>
      </c>
      <c r="K6111">
        <v>7</v>
      </c>
      <c r="L6111" t="s">
        <v>55</v>
      </c>
      <c r="M6111">
        <f>(Table1[[#This Row],[Current_Stock]]*Table1[[#This Row],[Unit_Price]])</f>
        <v>1637559.56</v>
      </c>
      <c r="N6111" s="12">
        <f>DATE(YEAR(Table1[[#This Row],[Order_Date]]),MONTH(Table1[[#This Row],[Order_Date]]),1)</f>
        <v>45444</v>
      </c>
    </row>
    <row r="6112" spans="1:14">
      <c r="A6112" t="s">
        <v>428</v>
      </c>
      <c r="B6112" t="s">
        <v>299</v>
      </c>
      <c r="C6112" t="s">
        <v>300</v>
      </c>
      <c r="D6112" t="s">
        <v>84</v>
      </c>
      <c r="E6112" t="s">
        <v>189</v>
      </c>
      <c r="F6112" t="s">
        <v>40</v>
      </c>
      <c r="G6112">
        <v>14</v>
      </c>
      <c r="H6112">
        <v>1422.53</v>
      </c>
      <c r="I6112">
        <v>19915.419999999998</v>
      </c>
      <c r="J6112">
        <v>227</v>
      </c>
      <c r="K6112">
        <v>12</v>
      </c>
      <c r="L6112" t="s">
        <v>18</v>
      </c>
      <c r="M6112">
        <f>(Table1[[#This Row],[Current_Stock]]*Table1[[#This Row],[Unit_Price]])</f>
        <v>322914.31</v>
      </c>
      <c r="N6112" s="12">
        <f>DATE(YEAR(Table1[[#This Row],[Order_Date]]),MONTH(Table1[[#This Row],[Order_Date]]),1)</f>
        <v>45566</v>
      </c>
    </row>
    <row r="6113" spans="1:14">
      <c r="A6113" t="s">
        <v>586</v>
      </c>
      <c r="B6113" t="s">
        <v>717</v>
      </c>
      <c r="C6113" t="s">
        <v>718</v>
      </c>
      <c r="D6113" t="s">
        <v>33</v>
      </c>
      <c r="E6113" t="s">
        <v>104</v>
      </c>
      <c r="F6113" t="s">
        <v>29</v>
      </c>
      <c r="G6113">
        <v>21</v>
      </c>
      <c r="H6113">
        <v>4071.97</v>
      </c>
      <c r="I6113">
        <v>85511.37</v>
      </c>
      <c r="J6113">
        <v>170</v>
      </c>
      <c r="K6113">
        <v>4</v>
      </c>
      <c r="L6113" t="s">
        <v>18</v>
      </c>
      <c r="M6113">
        <f>(Table1[[#This Row],[Current_Stock]]*Table1[[#This Row],[Unit_Price]])</f>
        <v>692234.9</v>
      </c>
      <c r="N6113" s="12">
        <f>DATE(YEAR(Table1[[#This Row],[Order_Date]]),MONTH(Table1[[#This Row],[Order_Date]]),1)</f>
        <v>45383</v>
      </c>
    </row>
    <row r="6114" spans="1:14">
      <c r="A6114" t="s">
        <v>1201</v>
      </c>
      <c r="B6114" t="s">
        <v>614</v>
      </c>
      <c r="C6114" t="s">
        <v>615</v>
      </c>
      <c r="D6114" t="s">
        <v>27</v>
      </c>
      <c r="E6114" t="s">
        <v>153</v>
      </c>
      <c r="F6114" t="s">
        <v>29</v>
      </c>
      <c r="G6114">
        <v>2</v>
      </c>
      <c r="H6114">
        <v>444.18</v>
      </c>
      <c r="I6114">
        <v>888.36</v>
      </c>
      <c r="J6114">
        <v>571</v>
      </c>
      <c r="K6114">
        <v>8</v>
      </c>
      <c r="L6114" t="s">
        <v>18</v>
      </c>
      <c r="M6114">
        <f>(Table1[[#This Row],[Current_Stock]]*Table1[[#This Row],[Unit_Price]])</f>
        <v>253626.78</v>
      </c>
      <c r="N6114" s="12">
        <f>DATE(YEAR(Table1[[#This Row],[Order_Date]]),MONTH(Table1[[#This Row],[Order_Date]]),1)</f>
        <v>45627</v>
      </c>
    </row>
    <row r="6115" spans="1:14">
      <c r="A6115" t="s">
        <v>1215</v>
      </c>
      <c r="B6115" t="s">
        <v>102</v>
      </c>
      <c r="C6115" t="s">
        <v>103</v>
      </c>
      <c r="D6115" t="s">
        <v>22</v>
      </c>
      <c r="E6115" t="s">
        <v>160</v>
      </c>
      <c r="F6115" t="s">
        <v>29</v>
      </c>
      <c r="G6115">
        <v>37</v>
      </c>
      <c r="H6115">
        <v>1965.06</v>
      </c>
      <c r="I6115">
        <v>72707.22</v>
      </c>
      <c r="J6115">
        <v>97</v>
      </c>
      <c r="K6115">
        <v>14</v>
      </c>
      <c r="L6115" t="s">
        <v>105</v>
      </c>
      <c r="M6115">
        <f>(Table1[[#This Row],[Current_Stock]]*Table1[[#This Row],[Unit_Price]])</f>
        <v>190610.82</v>
      </c>
      <c r="N6115" s="12">
        <f>DATE(YEAR(Table1[[#This Row],[Order_Date]]),MONTH(Table1[[#This Row],[Order_Date]]),1)</f>
        <v>45170</v>
      </c>
    </row>
    <row r="6116" spans="1:14">
      <c r="A6116" t="s">
        <v>949</v>
      </c>
      <c r="B6116" t="s">
        <v>1070</v>
      </c>
      <c r="C6116" t="s">
        <v>1071</v>
      </c>
      <c r="D6116" t="s">
        <v>22</v>
      </c>
      <c r="E6116" t="s">
        <v>277</v>
      </c>
      <c r="F6116" t="s">
        <v>46</v>
      </c>
      <c r="G6116">
        <v>38</v>
      </c>
      <c r="H6116">
        <v>19908.990000000002</v>
      </c>
      <c r="I6116">
        <v>756541.62</v>
      </c>
      <c r="J6116">
        <v>33</v>
      </c>
      <c r="K6116">
        <v>3</v>
      </c>
      <c r="L6116" t="s">
        <v>18</v>
      </c>
      <c r="M6116">
        <f>(Table1[[#This Row],[Current_Stock]]*Table1[[#This Row],[Unit_Price]])</f>
        <v>656996.67000000004</v>
      </c>
      <c r="N6116" s="12">
        <f>DATE(YEAR(Table1[[#This Row],[Order_Date]]),MONTH(Table1[[#This Row],[Order_Date]]),1)</f>
        <v>45108</v>
      </c>
    </row>
    <row r="6117" spans="1:14">
      <c r="A6117" t="s">
        <v>1333</v>
      </c>
      <c r="B6117" t="s">
        <v>36</v>
      </c>
      <c r="C6117" t="s">
        <v>37</v>
      </c>
      <c r="D6117" t="s">
        <v>38</v>
      </c>
      <c r="E6117" t="s">
        <v>211</v>
      </c>
      <c r="F6117" t="s">
        <v>29</v>
      </c>
      <c r="G6117">
        <v>22</v>
      </c>
      <c r="H6117">
        <v>4945.66</v>
      </c>
      <c r="I6117">
        <v>108804.52</v>
      </c>
      <c r="J6117">
        <v>124</v>
      </c>
      <c r="K6117">
        <v>8</v>
      </c>
      <c r="L6117" t="s">
        <v>18</v>
      </c>
      <c r="M6117">
        <f>(Table1[[#This Row],[Current_Stock]]*Table1[[#This Row],[Unit_Price]])</f>
        <v>613261.84</v>
      </c>
      <c r="N6117" s="12">
        <f>DATE(YEAR(Table1[[#This Row],[Order_Date]]),MONTH(Table1[[#This Row],[Order_Date]]),1)</f>
        <v>45078</v>
      </c>
    </row>
    <row r="6118" spans="1:14">
      <c r="A6118" t="s">
        <v>128</v>
      </c>
      <c r="B6118" t="s">
        <v>393</v>
      </c>
      <c r="C6118" t="s">
        <v>394</v>
      </c>
      <c r="D6118" t="s">
        <v>33</v>
      </c>
      <c r="E6118" t="s">
        <v>85</v>
      </c>
      <c r="F6118" t="s">
        <v>40</v>
      </c>
      <c r="G6118">
        <v>23</v>
      </c>
      <c r="H6118">
        <v>4685.43</v>
      </c>
      <c r="I6118">
        <v>107764.89</v>
      </c>
      <c r="J6118">
        <v>222</v>
      </c>
      <c r="K6118">
        <v>8</v>
      </c>
      <c r="L6118" t="s">
        <v>18</v>
      </c>
      <c r="M6118">
        <f>(Table1[[#This Row],[Current_Stock]]*Table1[[#This Row],[Unit_Price]])</f>
        <v>1040165.4600000001</v>
      </c>
      <c r="N6118" s="12">
        <f>DATE(YEAR(Table1[[#This Row],[Order_Date]]),MONTH(Table1[[#This Row],[Order_Date]]),1)</f>
        <v>44958</v>
      </c>
    </row>
    <row r="6119" spans="1:14">
      <c r="A6119" t="s">
        <v>186</v>
      </c>
      <c r="B6119" t="s">
        <v>614</v>
      </c>
      <c r="C6119" t="s">
        <v>615</v>
      </c>
      <c r="D6119" t="s">
        <v>27</v>
      </c>
      <c r="E6119" t="s">
        <v>277</v>
      </c>
      <c r="F6119" t="s">
        <v>60</v>
      </c>
      <c r="G6119">
        <v>4</v>
      </c>
      <c r="H6119">
        <v>2156.75</v>
      </c>
      <c r="I6119">
        <v>8627</v>
      </c>
      <c r="J6119">
        <v>310</v>
      </c>
      <c r="K6119">
        <v>14</v>
      </c>
      <c r="L6119" t="s">
        <v>55</v>
      </c>
      <c r="M6119">
        <f>(Table1[[#This Row],[Current_Stock]]*Table1[[#This Row],[Unit_Price]])</f>
        <v>668592.5</v>
      </c>
      <c r="N6119" s="12">
        <f>DATE(YEAR(Table1[[#This Row],[Order_Date]]),MONTH(Table1[[#This Row],[Order_Date]]),1)</f>
        <v>45200</v>
      </c>
    </row>
    <row r="6120" spans="1:14">
      <c r="A6120" t="s">
        <v>899</v>
      </c>
      <c r="B6120" t="s">
        <v>594</v>
      </c>
      <c r="C6120" t="s">
        <v>595</v>
      </c>
      <c r="D6120" t="s">
        <v>22</v>
      </c>
      <c r="E6120" t="s">
        <v>173</v>
      </c>
      <c r="F6120" t="s">
        <v>29</v>
      </c>
      <c r="G6120">
        <v>21</v>
      </c>
      <c r="H6120">
        <v>6467.68</v>
      </c>
      <c r="I6120">
        <v>135821.28</v>
      </c>
      <c r="J6120">
        <v>90</v>
      </c>
      <c r="K6120">
        <v>2</v>
      </c>
      <c r="L6120" t="s">
        <v>18</v>
      </c>
      <c r="M6120">
        <f>(Table1[[#This Row],[Current_Stock]]*Table1[[#This Row],[Unit_Price]])</f>
        <v>582091.20000000007</v>
      </c>
      <c r="N6120" s="12">
        <f>DATE(YEAR(Table1[[#This Row],[Order_Date]]),MONTH(Table1[[#This Row],[Order_Date]]),1)</f>
        <v>45383</v>
      </c>
    </row>
    <row r="6121" spans="1:14">
      <c r="A6121" t="s">
        <v>1320</v>
      </c>
      <c r="B6121" t="s">
        <v>417</v>
      </c>
      <c r="C6121" t="s">
        <v>418</v>
      </c>
      <c r="D6121" t="s">
        <v>84</v>
      </c>
      <c r="E6121" t="s">
        <v>45</v>
      </c>
      <c r="F6121" t="s">
        <v>46</v>
      </c>
      <c r="G6121">
        <v>19</v>
      </c>
      <c r="H6121">
        <v>7777.48</v>
      </c>
      <c r="I6121">
        <v>147772.12</v>
      </c>
      <c r="J6121">
        <v>240</v>
      </c>
      <c r="K6121">
        <v>10</v>
      </c>
      <c r="L6121" t="s">
        <v>18</v>
      </c>
      <c r="M6121">
        <f>(Table1[[#This Row],[Current_Stock]]*Table1[[#This Row],[Unit_Price]])</f>
        <v>1866595.2</v>
      </c>
      <c r="N6121" s="12">
        <f>DATE(YEAR(Table1[[#This Row],[Order_Date]]),MONTH(Table1[[#This Row],[Order_Date]]),1)</f>
        <v>44958</v>
      </c>
    </row>
    <row r="6122" spans="1:14">
      <c r="A6122" t="s">
        <v>1321</v>
      </c>
      <c r="B6122" t="s">
        <v>895</v>
      </c>
      <c r="C6122" t="s">
        <v>896</v>
      </c>
      <c r="D6122" t="s">
        <v>38</v>
      </c>
      <c r="E6122" t="s">
        <v>54</v>
      </c>
      <c r="F6122" t="s">
        <v>60</v>
      </c>
      <c r="G6122">
        <v>23</v>
      </c>
      <c r="H6122">
        <v>1943.8</v>
      </c>
      <c r="I6122">
        <v>44707.4</v>
      </c>
      <c r="J6122">
        <v>194</v>
      </c>
      <c r="K6122">
        <v>8</v>
      </c>
      <c r="L6122" t="s">
        <v>18</v>
      </c>
      <c r="M6122">
        <f>(Table1[[#This Row],[Current_Stock]]*Table1[[#This Row],[Unit_Price]])</f>
        <v>377097.2</v>
      </c>
      <c r="N6122" s="12">
        <f>DATE(YEAR(Table1[[#This Row],[Order_Date]]),MONTH(Table1[[#This Row],[Order_Date]]),1)</f>
        <v>45108</v>
      </c>
    </row>
    <row r="6123" spans="1:14">
      <c r="A6123" t="s">
        <v>419</v>
      </c>
      <c r="B6123" t="s">
        <v>401</v>
      </c>
      <c r="C6123" t="s">
        <v>402</v>
      </c>
      <c r="D6123" t="s">
        <v>33</v>
      </c>
      <c r="E6123" t="s">
        <v>80</v>
      </c>
      <c r="F6123" t="s">
        <v>29</v>
      </c>
      <c r="G6123">
        <v>10</v>
      </c>
      <c r="H6123">
        <v>1912.46</v>
      </c>
      <c r="I6123">
        <v>19124.599999999999</v>
      </c>
      <c r="J6123">
        <v>159</v>
      </c>
      <c r="K6123">
        <v>8</v>
      </c>
      <c r="L6123" t="s">
        <v>18</v>
      </c>
      <c r="M6123">
        <f>(Table1[[#This Row],[Current_Stock]]*Table1[[#This Row],[Unit_Price]])</f>
        <v>304081.14</v>
      </c>
      <c r="N6123" s="12">
        <f>DATE(YEAR(Table1[[#This Row],[Order_Date]]),MONTH(Table1[[#This Row],[Order_Date]]),1)</f>
        <v>45139</v>
      </c>
    </row>
    <row r="6124" spans="1:14">
      <c r="A6124" t="s">
        <v>557</v>
      </c>
      <c r="B6124" t="s">
        <v>642</v>
      </c>
      <c r="C6124" t="s">
        <v>643</v>
      </c>
      <c r="D6124" t="s">
        <v>33</v>
      </c>
      <c r="E6124" t="s">
        <v>28</v>
      </c>
      <c r="F6124" t="s">
        <v>17</v>
      </c>
      <c r="G6124">
        <v>16</v>
      </c>
      <c r="H6124">
        <v>2109.1999999999998</v>
      </c>
      <c r="I6124">
        <v>33747.199999999997</v>
      </c>
      <c r="J6124">
        <v>163</v>
      </c>
      <c r="K6124">
        <v>14</v>
      </c>
      <c r="L6124" t="s">
        <v>18</v>
      </c>
      <c r="M6124">
        <f>(Table1[[#This Row],[Current_Stock]]*Table1[[#This Row],[Unit_Price]])</f>
        <v>343799.6</v>
      </c>
      <c r="N6124" s="12">
        <f>DATE(YEAR(Table1[[#This Row],[Order_Date]]),MONTH(Table1[[#This Row],[Order_Date]]),1)</f>
        <v>45627</v>
      </c>
    </row>
    <row r="6125" spans="1:14">
      <c r="A6125" t="s">
        <v>1087</v>
      </c>
      <c r="B6125" t="s">
        <v>194</v>
      </c>
      <c r="C6125" t="s">
        <v>195</v>
      </c>
      <c r="D6125" t="s">
        <v>15</v>
      </c>
      <c r="E6125" t="s">
        <v>97</v>
      </c>
      <c r="F6125" t="s">
        <v>40</v>
      </c>
      <c r="G6125">
        <v>12</v>
      </c>
      <c r="H6125">
        <v>68.25</v>
      </c>
      <c r="I6125">
        <v>819</v>
      </c>
      <c r="J6125">
        <v>85</v>
      </c>
      <c r="K6125">
        <v>11</v>
      </c>
      <c r="L6125" t="s">
        <v>18</v>
      </c>
      <c r="M6125">
        <f>(Table1[[#This Row],[Current_Stock]]*Table1[[#This Row],[Unit_Price]])</f>
        <v>5801.25</v>
      </c>
      <c r="N6125" s="12">
        <f>DATE(YEAR(Table1[[#This Row],[Order_Date]]),MONTH(Table1[[#This Row],[Order_Date]]),1)</f>
        <v>45170</v>
      </c>
    </row>
    <row r="6126" spans="1:14">
      <c r="A6126" t="s">
        <v>1094</v>
      </c>
      <c r="B6126" t="s">
        <v>114</v>
      </c>
      <c r="C6126" t="s">
        <v>115</v>
      </c>
      <c r="D6126" t="s">
        <v>33</v>
      </c>
      <c r="E6126" t="s">
        <v>173</v>
      </c>
      <c r="F6126" t="s">
        <v>29</v>
      </c>
      <c r="G6126">
        <v>25</v>
      </c>
      <c r="H6126">
        <v>1296.1300000000001</v>
      </c>
      <c r="I6126">
        <v>32403.25</v>
      </c>
      <c r="J6126">
        <v>90</v>
      </c>
      <c r="K6126">
        <v>5</v>
      </c>
      <c r="L6126" t="s">
        <v>18</v>
      </c>
      <c r="M6126">
        <f>(Table1[[#This Row],[Current_Stock]]*Table1[[#This Row],[Unit_Price]])</f>
        <v>116651.70000000001</v>
      </c>
      <c r="N6126" s="12">
        <f>DATE(YEAR(Table1[[#This Row],[Order_Date]]),MONTH(Table1[[#This Row],[Order_Date]]),1)</f>
        <v>45627</v>
      </c>
    </row>
    <row r="6127" spans="1:14">
      <c r="A6127" t="s">
        <v>551</v>
      </c>
      <c r="B6127" t="s">
        <v>322</v>
      </c>
      <c r="C6127" t="s">
        <v>323</v>
      </c>
      <c r="D6127" t="s">
        <v>22</v>
      </c>
      <c r="E6127" t="s">
        <v>330</v>
      </c>
      <c r="F6127" t="s">
        <v>29</v>
      </c>
      <c r="G6127">
        <v>31</v>
      </c>
      <c r="H6127">
        <v>13829.07</v>
      </c>
      <c r="I6127">
        <v>428701.17</v>
      </c>
      <c r="J6127">
        <v>93</v>
      </c>
      <c r="K6127">
        <v>6</v>
      </c>
      <c r="L6127" t="s">
        <v>105</v>
      </c>
      <c r="M6127">
        <f>(Table1[[#This Row],[Current_Stock]]*Table1[[#This Row],[Unit_Price]])</f>
        <v>1286103.51</v>
      </c>
      <c r="N6127" s="12">
        <f>DATE(YEAR(Table1[[#This Row],[Order_Date]]),MONTH(Table1[[#This Row],[Order_Date]]),1)</f>
        <v>45108</v>
      </c>
    </row>
    <row r="6128" spans="1:14">
      <c r="A6128" t="s">
        <v>1173</v>
      </c>
      <c r="B6128" t="s">
        <v>691</v>
      </c>
      <c r="C6128" t="s">
        <v>692</v>
      </c>
      <c r="D6128" t="s">
        <v>33</v>
      </c>
      <c r="E6128" t="s">
        <v>80</v>
      </c>
      <c r="F6128" t="s">
        <v>60</v>
      </c>
      <c r="G6128">
        <v>17</v>
      </c>
      <c r="H6128">
        <v>2535.21</v>
      </c>
      <c r="I6128">
        <v>43098.57</v>
      </c>
      <c r="J6128">
        <v>129</v>
      </c>
      <c r="K6128">
        <v>5</v>
      </c>
      <c r="L6128" t="s">
        <v>18</v>
      </c>
      <c r="M6128">
        <f>(Table1[[#This Row],[Current_Stock]]*Table1[[#This Row],[Unit_Price]])</f>
        <v>327042.09000000003</v>
      </c>
      <c r="N6128" s="12">
        <f>DATE(YEAR(Table1[[#This Row],[Order_Date]]),MONTH(Table1[[#This Row],[Order_Date]]),1)</f>
        <v>45566</v>
      </c>
    </row>
    <row r="6129" spans="1:14">
      <c r="A6129" t="s">
        <v>455</v>
      </c>
      <c r="B6129" t="s">
        <v>126</v>
      </c>
      <c r="C6129" t="s">
        <v>127</v>
      </c>
      <c r="D6129" t="s">
        <v>33</v>
      </c>
      <c r="E6129" t="s">
        <v>251</v>
      </c>
      <c r="F6129" t="s">
        <v>29</v>
      </c>
      <c r="G6129">
        <v>23</v>
      </c>
      <c r="H6129">
        <v>4419.88</v>
      </c>
      <c r="I6129">
        <v>101657.24</v>
      </c>
      <c r="J6129">
        <v>89</v>
      </c>
      <c r="K6129">
        <v>10</v>
      </c>
      <c r="L6129" t="s">
        <v>18</v>
      </c>
      <c r="M6129">
        <f>(Table1[[#This Row],[Current_Stock]]*Table1[[#This Row],[Unit_Price]])</f>
        <v>393369.32</v>
      </c>
      <c r="N6129" s="12">
        <f>DATE(YEAR(Table1[[#This Row],[Order_Date]]),MONTH(Table1[[#This Row],[Order_Date]]),1)</f>
        <v>45597</v>
      </c>
    </row>
    <row r="6130" spans="1:14">
      <c r="A6130" t="s">
        <v>1374</v>
      </c>
      <c r="B6130" t="s">
        <v>793</v>
      </c>
      <c r="C6130" t="s">
        <v>794</v>
      </c>
      <c r="D6130" t="s">
        <v>38</v>
      </c>
      <c r="E6130" t="s">
        <v>39</v>
      </c>
      <c r="F6130" t="s">
        <v>60</v>
      </c>
      <c r="G6130">
        <v>14</v>
      </c>
      <c r="H6130">
        <v>4234.5200000000004</v>
      </c>
      <c r="I6130">
        <v>59283.28</v>
      </c>
      <c r="J6130">
        <v>113</v>
      </c>
      <c r="K6130">
        <v>13</v>
      </c>
      <c r="L6130" t="s">
        <v>18</v>
      </c>
      <c r="M6130">
        <f>(Table1[[#This Row],[Current_Stock]]*Table1[[#This Row],[Unit_Price]])</f>
        <v>478500.76000000007</v>
      </c>
      <c r="N6130" s="12">
        <f>DATE(YEAR(Table1[[#This Row],[Order_Date]]),MONTH(Table1[[#This Row],[Order_Date]]),1)</f>
        <v>45047</v>
      </c>
    </row>
    <row r="6131" spans="1:14">
      <c r="A6131" t="s">
        <v>1217</v>
      </c>
      <c r="B6131" t="s">
        <v>519</v>
      </c>
      <c r="C6131" t="s">
        <v>520</v>
      </c>
      <c r="D6131" t="s">
        <v>183</v>
      </c>
      <c r="E6131" t="s">
        <v>34</v>
      </c>
      <c r="F6131" t="s">
        <v>29</v>
      </c>
      <c r="G6131">
        <v>24</v>
      </c>
      <c r="H6131">
        <v>1797.82</v>
      </c>
      <c r="I6131">
        <v>43147.68</v>
      </c>
      <c r="J6131">
        <v>139</v>
      </c>
      <c r="K6131">
        <v>7</v>
      </c>
      <c r="L6131" t="s">
        <v>18</v>
      </c>
      <c r="M6131">
        <f>(Table1[[#This Row],[Current_Stock]]*Table1[[#This Row],[Unit_Price]])</f>
        <v>249896.97999999998</v>
      </c>
      <c r="N6131" s="12">
        <f>DATE(YEAR(Table1[[#This Row],[Order_Date]]),MONTH(Table1[[#This Row],[Order_Date]]),1)</f>
        <v>44927</v>
      </c>
    </row>
    <row r="6132" spans="1:14">
      <c r="A6132" t="s">
        <v>1211</v>
      </c>
      <c r="B6132" t="s">
        <v>544</v>
      </c>
      <c r="C6132" t="s">
        <v>545</v>
      </c>
      <c r="D6132" t="s">
        <v>96</v>
      </c>
      <c r="E6132" t="s">
        <v>160</v>
      </c>
      <c r="F6132" t="s">
        <v>40</v>
      </c>
      <c r="G6132">
        <v>3</v>
      </c>
      <c r="H6132">
        <v>126.1</v>
      </c>
      <c r="I6132">
        <v>378.3</v>
      </c>
      <c r="J6132">
        <v>528</v>
      </c>
      <c r="K6132">
        <v>10</v>
      </c>
      <c r="L6132" t="s">
        <v>18</v>
      </c>
      <c r="M6132">
        <f>(Table1[[#This Row],[Current_Stock]]*Table1[[#This Row],[Unit_Price]])</f>
        <v>66580.800000000003</v>
      </c>
      <c r="N6132" s="12">
        <f>DATE(YEAR(Table1[[#This Row],[Order_Date]]),MONTH(Table1[[#This Row],[Order_Date]]),1)</f>
        <v>45474</v>
      </c>
    </row>
    <row r="6133" spans="1:14">
      <c r="A6133" t="s">
        <v>1335</v>
      </c>
      <c r="B6133" t="s">
        <v>811</v>
      </c>
      <c r="C6133" t="s">
        <v>812</v>
      </c>
      <c r="D6133" t="s">
        <v>33</v>
      </c>
      <c r="E6133" t="s">
        <v>54</v>
      </c>
      <c r="F6133" t="s">
        <v>40</v>
      </c>
      <c r="G6133">
        <v>24</v>
      </c>
      <c r="H6133">
        <v>1991.53</v>
      </c>
      <c r="I6133">
        <v>47796.72</v>
      </c>
      <c r="J6133">
        <v>202</v>
      </c>
      <c r="K6133">
        <v>14</v>
      </c>
      <c r="L6133" t="s">
        <v>18</v>
      </c>
      <c r="M6133">
        <f>(Table1[[#This Row],[Current_Stock]]*Table1[[#This Row],[Unit_Price]])</f>
        <v>402289.06</v>
      </c>
      <c r="N6133" s="12">
        <f>DATE(YEAR(Table1[[#This Row],[Order_Date]]),MONTH(Table1[[#This Row],[Order_Date]]),1)</f>
        <v>45139</v>
      </c>
    </row>
    <row r="6134" spans="1:14">
      <c r="A6134" t="s">
        <v>1006</v>
      </c>
      <c r="B6134" t="s">
        <v>707</v>
      </c>
      <c r="C6134" t="s">
        <v>708</v>
      </c>
      <c r="D6134" t="s">
        <v>44</v>
      </c>
      <c r="E6134" t="s">
        <v>104</v>
      </c>
      <c r="F6134" t="s">
        <v>17</v>
      </c>
      <c r="G6134">
        <v>42</v>
      </c>
      <c r="H6134">
        <v>1287.97</v>
      </c>
      <c r="I6134">
        <v>54094.74</v>
      </c>
      <c r="J6134">
        <v>70</v>
      </c>
      <c r="K6134">
        <v>4</v>
      </c>
      <c r="L6134" t="s">
        <v>18</v>
      </c>
      <c r="M6134">
        <f>(Table1[[#This Row],[Current_Stock]]*Table1[[#This Row],[Unit_Price]])</f>
        <v>90157.900000000009</v>
      </c>
      <c r="N6134" s="12">
        <f>DATE(YEAR(Table1[[#This Row],[Order_Date]]),MONTH(Table1[[#This Row],[Order_Date]]),1)</f>
        <v>45505</v>
      </c>
    </row>
    <row r="6135" spans="1:14">
      <c r="A6135" t="s">
        <v>714</v>
      </c>
      <c r="B6135" t="s">
        <v>819</v>
      </c>
      <c r="C6135" t="s">
        <v>820</v>
      </c>
      <c r="D6135" t="s">
        <v>22</v>
      </c>
      <c r="E6135" t="s">
        <v>330</v>
      </c>
      <c r="F6135" t="s">
        <v>40</v>
      </c>
      <c r="G6135">
        <v>34</v>
      </c>
      <c r="H6135">
        <v>17718.099999999999</v>
      </c>
      <c r="I6135">
        <v>602415.4</v>
      </c>
      <c r="J6135">
        <v>113</v>
      </c>
      <c r="K6135">
        <v>9</v>
      </c>
      <c r="L6135" t="s">
        <v>105</v>
      </c>
      <c r="M6135">
        <f>(Table1[[#This Row],[Current_Stock]]*Table1[[#This Row],[Unit_Price]])</f>
        <v>2002145.2999999998</v>
      </c>
      <c r="N6135" s="12">
        <f>DATE(YEAR(Table1[[#This Row],[Order_Date]]),MONTH(Table1[[#This Row],[Order_Date]]),1)</f>
        <v>45323</v>
      </c>
    </row>
    <row r="6136" spans="1:14">
      <c r="A6136" t="s">
        <v>1321</v>
      </c>
      <c r="B6136" t="s">
        <v>267</v>
      </c>
      <c r="C6136" t="s">
        <v>268</v>
      </c>
      <c r="D6136" t="s">
        <v>15</v>
      </c>
      <c r="E6136" t="s">
        <v>34</v>
      </c>
      <c r="F6136" t="s">
        <v>17</v>
      </c>
      <c r="G6136">
        <v>25</v>
      </c>
      <c r="H6136">
        <v>296.79000000000002</v>
      </c>
      <c r="I6136">
        <v>7419.75</v>
      </c>
      <c r="J6136">
        <v>119</v>
      </c>
      <c r="K6136">
        <v>13</v>
      </c>
      <c r="L6136" t="s">
        <v>18</v>
      </c>
      <c r="M6136">
        <f>(Table1[[#This Row],[Current_Stock]]*Table1[[#This Row],[Unit_Price]])</f>
        <v>35318.01</v>
      </c>
      <c r="N6136" s="12">
        <f>DATE(YEAR(Table1[[#This Row],[Order_Date]]),MONTH(Table1[[#This Row],[Order_Date]]),1)</f>
        <v>45108</v>
      </c>
    </row>
    <row r="6137" spans="1:14">
      <c r="A6137" t="s">
        <v>1003</v>
      </c>
      <c r="B6137" t="s">
        <v>120</v>
      </c>
      <c r="C6137" t="s">
        <v>121</v>
      </c>
      <c r="D6137" t="s">
        <v>53</v>
      </c>
      <c r="E6137" t="s">
        <v>59</v>
      </c>
      <c r="F6137" t="s">
        <v>17</v>
      </c>
      <c r="G6137">
        <v>5</v>
      </c>
      <c r="H6137">
        <v>3285.24</v>
      </c>
      <c r="I6137">
        <v>16426.2</v>
      </c>
      <c r="J6137">
        <v>328</v>
      </c>
      <c r="K6137">
        <v>10</v>
      </c>
      <c r="L6137" t="s">
        <v>18</v>
      </c>
      <c r="M6137">
        <f>(Table1[[#This Row],[Current_Stock]]*Table1[[#This Row],[Unit_Price]])</f>
        <v>1077558.72</v>
      </c>
      <c r="N6137" s="12">
        <f>DATE(YEAR(Table1[[#This Row],[Order_Date]]),MONTH(Table1[[#This Row],[Order_Date]]),1)</f>
        <v>44986</v>
      </c>
    </row>
    <row r="6138" spans="1:14">
      <c r="A6138" t="s">
        <v>1137</v>
      </c>
      <c r="B6138" t="s">
        <v>197</v>
      </c>
      <c r="C6138" t="s">
        <v>198</v>
      </c>
      <c r="D6138" t="s">
        <v>27</v>
      </c>
      <c r="E6138" t="s">
        <v>184</v>
      </c>
      <c r="F6138" t="s">
        <v>40</v>
      </c>
      <c r="G6138">
        <v>7</v>
      </c>
      <c r="H6138">
        <v>3143.27</v>
      </c>
      <c r="I6138">
        <v>22002.89</v>
      </c>
      <c r="J6138">
        <v>380</v>
      </c>
      <c r="K6138">
        <v>9</v>
      </c>
      <c r="L6138" t="s">
        <v>18</v>
      </c>
      <c r="M6138">
        <f>(Table1[[#This Row],[Current_Stock]]*Table1[[#This Row],[Unit_Price]])</f>
        <v>1194442.6000000001</v>
      </c>
      <c r="N6138" s="12">
        <f>DATE(YEAR(Table1[[#This Row],[Order_Date]]),MONTH(Table1[[#This Row],[Order_Date]]),1)</f>
        <v>45444</v>
      </c>
    </row>
    <row r="6139" spans="1:14">
      <c r="A6139" t="s">
        <v>1343</v>
      </c>
      <c r="B6139" t="s">
        <v>1089</v>
      </c>
      <c r="C6139" t="s">
        <v>1090</v>
      </c>
      <c r="D6139" t="s">
        <v>33</v>
      </c>
      <c r="E6139" t="s">
        <v>153</v>
      </c>
      <c r="F6139" t="s">
        <v>29</v>
      </c>
      <c r="G6139">
        <v>12</v>
      </c>
      <c r="H6139">
        <v>3667.06</v>
      </c>
      <c r="I6139">
        <v>44004.72</v>
      </c>
      <c r="J6139">
        <v>126</v>
      </c>
      <c r="K6139">
        <v>5</v>
      </c>
      <c r="L6139" t="s">
        <v>18</v>
      </c>
      <c r="M6139">
        <f>(Table1[[#This Row],[Current_Stock]]*Table1[[#This Row],[Unit_Price]])</f>
        <v>462049.56</v>
      </c>
      <c r="N6139" s="12">
        <f>DATE(YEAR(Table1[[#This Row],[Order_Date]]),MONTH(Table1[[#This Row],[Order_Date]]),1)</f>
        <v>45627</v>
      </c>
    </row>
    <row r="6140" spans="1:14">
      <c r="A6140" t="s">
        <v>984</v>
      </c>
      <c r="B6140" t="s">
        <v>541</v>
      </c>
      <c r="C6140" t="s">
        <v>542</v>
      </c>
      <c r="D6140" t="s">
        <v>96</v>
      </c>
      <c r="E6140" t="s">
        <v>89</v>
      </c>
      <c r="F6140" t="s">
        <v>40</v>
      </c>
      <c r="G6140">
        <v>4</v>
      </c>
      <c r="H6140">
        <v>1897.45</v>
      </c>
      <c r="I6140">
        <v>7589.8</v>
      </c>
      <c r="J6140">
        <v>344</v>
      </c>
      <c r="K6140">
        <v>12</v>
      </c>
      <c r="L6140" t="s">
        <v>18</v>
      </c>
      <c r="M6140">
        <f>(Table1[[#This Row],[Current_Stock]]*Table1[[#This Row],[Unit_Price]])</f>
        <v>652722.80000000005</v>
      </c>
      <c r="N6140" s="12">
        <f>DATE(YEAR(Table1[[#This Row],[Order_Date]]),MONTH(Table1[[#This Row],[Order_Date]]),1)</f>
        <v>45597</v>
      </c>
    </row>
    <row r="6141" spans="1:14">
      <c r="A6141" t="s">
        <v>1211</v>
      </c>
      <c r="B6141" t="s">
        <v>738</v>
      </c>
      <c r="C6141" t="s">
        <v>739</v>
      </c>
      <c r="D6141" t="s">
        <v>27</v>
      </c>
      <c r="E6141" t="s">
        <v>269</v>
      </c>
      <c r="F6141" t="s">
        <v>60</v>
      </c>
      <c r="G6141">
        <v>7</v>
      </c>
      <c r="H6141">
        <v>1220.07</v>
      </c>
      <c r="I6141">
        <v>8540.49</v>
      </c>
      <c r="J6141">
        <v>547</v>
      </c>
      <c r="K6141">
        <v>3</v>
      </c>
      <c r="L6141" t="s">
        <v>55</v>
      </c>
      <c r="M6141">
        <f>(Table1[[#This Row],[Current_Stock]]*Table1[[#This Row],[Unit_Price]])</f>
        <v>667378.28999999992</v>
      </c>
      <c r="N6141" s="12">
        <f>DATE(YEAR(Table1[[#This Row],[Order_Date]]),MONTH(Table1[[#This Row],[Order_Date]]),1)</f>
        <v>45474</v>
      </c>
    </row>
    <row r="6142" spans="1:14">
      <c r="A6142" t="s">
        <v>503</v>
      </c>
      <c r="B6142" t="s">
        <v>162</v>
      </c>
      <c r="C6142" t="s">
        <v>163</v>
      </c>
      <c r="D6142" t="s">
        <v>53</v>
      </c>
      <c r="E6142" t="s">
        <v>85</v>
      </c>
      <c r="F6142" t="s">
        <v>40</v>
      </c>
      <c r="G6142">
        <v>8</v>
      </c>
      <c r="H6142">
        <v>1562.43</v>
      </c>
      <c r="I6142">
        <v>12499.44</v>
      </c>
      <c r="J6142">
        <v>560</v>
      </c>
      <c r="K6142">
        <v>4</v>
      </c>
      <c r="L6142" t="s">
        <v>18</v>
      </c>
      <c r="M6142">
        <f>(Table1[[#This Row],[Current_Stock]]*Table1[[#This Row],[Unit_Price]])</f>
        <v>874960.8</v>
      </c>
      <c r="N6142" s="12">
        <f>DATE(YEAR(Table1[[#This Row],[Order_Date]]),MONTH(Table1[[#This Row],[Order_Date]]),1)</f>
        <v>45047</v>
      </c>
    </row>
    <row r="6143" spans="1:14">
      <c r="A6143" t="s">
        <v>822</v>
      </c>
      <c r="B6143" t="s">
        <v>280</v>
      </c>
      <c r="C6143" t="s">
        <v>281</v>
      </c>
      <c r="D6143" t="s">
        <v>22</v>
      </c>
      <c r="E6143" t="s">
        <v>45</v>
      </c>
      <c r="F6143" t="s">
        <v>17</v>
      </c>
      <c r="G6143">
        <v>21</v>
      </c>
      <c r="H6143">
        <v>19204.71</v>
      </c>
      <c r="I6143">
        <v>403298.91</v>
      </c>
      <c r="J6143">
        <v>80</v>
      </c>
      <c r="K6143">
        <v>8</v>
      </c>
      <c r="L6143" t="s">
        <v>105</v>
      </c>
      <c r="M6143">
        <f>(Table1[[#This Row],[Current_Stock]]*Table1[[#This Row],[Unit_Price]])</f>
        <v>1536376.7999999998</v>
      </c>
      <c r="N6143" s="12">
        <f>DATE(YEAR(Table1[[#This Row],[Order_Date]]),MONTH(Table1[[#This Row],[Order_Date]]),1)</f>
        <v>44986</v>
      </c>
    </row>
    <row r="6144" spans="1:14">
      <c r="A6144" t="s">
        <v>1233</v>
      </c>
      <c r="B6144" t="s">
        <v>308</v>
      </c>
      <c r="C6144" t="s">
        <v>309</v>
      </c>
      <c r="D6144" t="s">
        <v>96</v>
      </c>
      <c r="E6144" t="s">
        <v>189</v>
      </c>
      <c r="F6144" t="s">
        <v>46</v>
      </c>
      <c r="G6144">
        <v>9</v>
      </c>
      <c r="H6144">
        <v>1111.97</v>
      </c>
      <c r="I6144">
        <v>10007.73</v>
      </c>
      <c r="J6144">
        <v>437</v>
      </c>
      <c r="K6144">
        <v>7</v>
      </c>
      <c r="L6144" t="s">
        <v>18</v>
      </c>
      <c r="M6144">
        <f>(Table1[[#This Row],[Current_Stock]]*Table1[[#This Row],[Unit_Price]])</f>
        <v>485930.89</v>
      </c>
      <c r="N6144" s="12">
        <f>DATE(YEAR(Table1[[#This Row],[Order_Date]]),MONTH(Table1[[#This Row],[Order_Date]]),1)</f>
        <v>45413</v>
      </c>
    </row>
    <row r="6145" spans="1:14">
      <c r="A6145" t="s">
        <v>1237</v>
      </c>
      <c r="B6145" t="s">
        <v>450</v>
      </c>
      <c r="C6145" t="s">
        <v>451</v>
      </c>
      <c r="D6145" t="s">
        <v>33</v>
      </c>
      <c r="E6145" t="s">
        <v>85</v>
      </c>
      <c r="F6145" t="s">
        <v>17</v>
      </c>
      <c r="G6145">
        <v>19</v>
      </c>
      <c r="H6145">
        <v>902.96</v>
      </c>
      <c r="I6145">
        <v>17156.240000000002</v>
      </c>
      <c r="J6145">
        <v>113</v>
      </c>
      <c r="K6145">
        <v>13</v>
      </c>
      <c r="L6145" t="s">
        <v>18</v>
      </c>
      <c r="M6145">
        <f>(Table1[[#This Row],[Current_Stock]]*Table1[[#This Row],[Unit_Price]])</f>
        <v>102034.48000000001</v>
      </c>
      <c r="N6145" s="12">
        <f>DATE(YEAR(Table1[[#This Row],[Order_Date]]),MONTH(Table1[[#This Row],[Order_Date]]),1)</f>
        <v>45200</v>
      </c>
    </row>
    <row r="6146" spans="1:14">
      <c r="A6146" t="s">
        <v>1028</v>
      </c>
      <c r="B6146" t="s">
        <v>853</v>
      </c>
      <c r="C6146" t="s">
        <v>854</v>
      </c>
      <c r="D6146" t="s">
        <v>84</v>
      </c>
      <c r="E6146" t="s">
        <v>104</v>
      </c>
      <c r="F6146" t="s">
        <v>17</v>
      </c>
      <c r="G6146">
        <v>12</v>
      </c>
      <c r="H6146">
        <v>12934.56</v>
      </c>
      <c r="I6146">
        <v>155214.72</v>
      </c>
      <c r="J6146">
        <v>129</v>
      </c>
      <c r="K6146">
        <v>11</v>
      </c>
      <c r="L6146" t="s">
        <v>18</v>
      </c>
      <c r="M6146">
        <f>(Table1[[#This Row],[Current_Stock]]*Table1[[#This Row],[Unit_Price]])</f>
        <v>1668558.24</v>
      </c>
      <c r="N6146" s="12">
        <f>DATE(YEAR(Table1[[#This Row],[Order_Date]]),MONTH(Table1[[#This Row],[Order_Date]]),1)</f>
        <v>45383</v>
      </c>
    </row>
    <row r="6147" spans="1:14">
      <c r="A6147" t="s">
        <v>143</v>
      </c>
      <c r="B6147" t="s">
        <v>466</v>
      </c>
      <c r="C6147" t="s">
        <v>467</v>
      </c>
      <c r="D6147" t="s">
        <v>27</v>
      </c>
      <c r="E6147" t="s">
        <v>211</v>
      </c>
      <c r="F6147" t="s">
        <v>40</v>
      </c>
      <c r="G6147">
        <v>6</v>
      </c>
      <c r="H6147">
        <v>3461.02</v>
      </c>
      <c r="I6147">
        <v>20766.12</v>
      </c>
      <c r="J6147">
        <v>564</v>
      </c>
      <c r="K6147">
        <v>2</v>
      </c>
      <c r="L6147" t="s">
        <v>18</v>
      </c>
      <c r="M6147">
        <f>(Table1[[#This Row],[Current_Stock]]*Table1[[#This Row],[Unit_Price]])</f>
        <v>1952015.28</v>
      </c>
      <c r="N6147" s="12">
        <f>DATE(YEAR(Table1[[#This Row],[Order_Date]]),MONTH(Table1[[#This Row],[Order_Date]]),1)</f>
        <v>45078</v>
      </c>
    </row>
    <row r="6148" spans="1:14">
      <c r="A6148" t="s">
        <v>350</v>
      </c>
      <c r="B6148" t="s">
        <v>162</v>
      </c>
      <c r="C6148" t="s">
        <v>163</v>
      </c>
      <c r="D6148" t="s">
        <v>53</v>
      </c>
      <c r="E6148" t="s">
        <v>104</v>
      </c>
      <c r="F6148" t="s">
        <v>46</v>
      </c>
      <c r="G6148">
        <v>3</v>
      </c>
      <c r="H6148">
        <v>1604.37</v>
      </c>
      <c r="I6148">
        <v>4813.1099999999997</v>
      </c>
      <c r="J6148">
        <v>346</v>
      </c>
      <c r="K6148">
        <v>11</v>
      </c>
      <c r="L6148" t="s">
        <v>18</v>
      </c>
      <c r="M6148">
        <f>(Table1[[#This Row],[Current_Stock]]*Table1[[#This Row],[Unit_Price]])</f>
        <v>555112.02</v>
      </c>
      <c r="N6148" s="12">
        <f>DATE(YEAR(Table1[[#This Row],[Order_Date]]),MONTH(Table1[[#This Row],[Order_Date]]),1)</f>
        <v>45505</v>
      </c>
    </row>
    <row r="6149" spans="1:14">
      <c r="A6149" t="s">
        <v>1080</v>
      </c>
      <c r="B6149" t="s">
        <v>410</v>
      </c>
      <c r="C6149" t="s">
        <v>411</v>
      </c>
      <c r="D6149" t="s">
        <v>38</v>
      </c>
      <c r="E6149" t="s">
        <v>50</v>
      </c>
      <c r="F6149" t="s">
        <v>40</v>
      </c>
      <c r="G6149">
        <v>13</v>
      </c>
      <c r="H6149">
        <v>4423.96</v>
      </c>
      <c r="I6149">
        <v>57511.48</v>
      </c>
      <c r="J6149">
        <v>179</v>
      </c>
      <c r="K6149">
        <v>4</v>
      </c>
      <c r="L6149" t="s">
        <v>18</v>
      </c>
      <c r="M6149">
        <f>(Table1[[#This Row],[Current_Stock]]*Table1[[#This Row],[Unit_Price]])</f>
        <v>791888.84</v>
      </c>
      <c r="N6149" s="12">
        <f>DATE(YEAR(Table1[[#This Row],[Order_Date]]),MONTH(Table1[[#This Row],[Order_Date]]),1)</f>
        <v>45383</v>
      </c>
    </row>
    <row r="6150" spans="1:14">
      <c r="A6150" t="s">
        <v>1293</v>
      </c>
      <c r="B6150" t="s">
        <v>25</v>
      </c>
      <c r="C6150" t="s">
        <v>26</v>
      </c>
      <c r="D6150" t="s">
        <v>27</v>
      </c>
      <c r="E6150" t="s">
        <v>173</v>
      </c>
      <c r="F6150" t="s">
        <v>17</v>
      </c>
      <c r="G6150">
        <v>1</v>
      </c>
      <c r="H6150">
        <v>3568.16</v>
      </c>
      <c r="I6150">
        <v>3568.16</v>
      </c>
      <c r="J6150">
        <v>284</v>
      </c>
      <c r="K6150">
        <v>11</v>
      </c>
      <c r="L6150" t="s">
        <v>18</v>
      </c>
      <c r="M6150">
        <f>(Table1[[#This Row],[Current_Stock]]*Table1[[#This Row],[Unit_Price]])</f>
        <v>1013357.44</v>
      </c>
      <c r="N6150" s="12">
        <f>DATE(YEAR(Table1[[#This Row],[Order_Date]]),MONTH(Table1[[#This Row],[Order_Date]]),1)</f>
        <v>45413</v>
      </c>
    </row>
    <row r="6151" spans="1:14">
      <c r="A6151" t="s">
        <v>1390</v>
      </c>
      <c r="B6151" t="s">
        <v>517</v>
      </c>
      <c r="C6151" t="s">
        <v>518</v>
      </c>
      <c r="D6151" t="s">
        <v>38</v>
      </c>
      <c r="E6151" t="s">
        <v>282</v>
      </c>
      <c r="F6151" t="s">
        <v>40</v>
      </c>
      <c r="G6151">
        <v>10</v>
      </c>
      <c r="H6151">
        <v>4920.8999999999996</v>
      </c>
      <c r="I6151">
        <v>49209</v>
      </c>
      <c r="J6151">
        <v>211</v>
      </c>
      <c r="K6151">
        <v>4</v>
      </c>
      <c r="L6151" t="s">
        <v>18</v>
      </c>
      <c r="M6151">
        <f>(Table1[[#This Row],[Current_Stock]]*Table1[[#This Row],[Unit_Price]])</f>
        <v>1038309.8999999999</v>
      </c>
      <c r="N6151" s="12">
        <f>DATE(YEAR(Table1[[#This Row],[Order_Date]]),MONTH(Table1[[#This Row],[Order_Date]]),1)</f>
        <v>45200</v>
      </c>
    </row>
    <row r="6152" spans="1:14">
      <c r="A6152" t="s">
        <v>1087</v>
      </c>
      <c r="B6152" t="s">
        <v>873</v>
      </c>
      <c r="C6152" t="s">
        <v>874</v>
      </c>
      <c r="D6152" t="s">
        <v>22</v>
      </c>
      <c r="E6152" t="s">
        <v>39</v>
      </c>
      <c r="F6152" t="s">
        <v>46</v>
      </c>
      <c r="G6152">
        <v>43</v>
      </c>
      <c r="H6152">
        <v>10957.16</v>
      </c>
      <c r="I6152">
        <v>471157.88</v>
      </c>
      <c r="J6152">
        <v>35</v>
      </c>
      <c r="K6152">
        <v>9</v>
      </c>
      <c r="L6152" t="s">
        <v>18</v>
      </c>
      <c r="M6152">
        <f>(Table1[[#This Row],[Current_Stock]]*Table1[[#This Row],[Unit_Price]])</f>
        <v>383500.6</v>
      </c>
      <c r="N6152" s="12">
        <f>DATE(YEAR(Table1[[#This Row],[Order_Date]]),MONTH(Table1[[#This Row],[Order_Date]]),1)</f>
        <v>45170</v>
      </c>
    </row>
    <row r="6153" spans="1:14">
      <c r="A6153" t="s">
        <v>1247</v>
      </c>
      <c r="B6153" t="s">
        <v>1142</v>
      </c>
      <c r="C6153" t="s">
        <v>1143</v>
      </c>
      <c r="D6153" t="s">
        <v>27</v>
      </c>
      <c r="E6153" t="s">
        <v>50</v>
      </c>
      <c r="F6153" t="s">
        <v>40</v>
      </c>
      <c r="G6153">
        <v>1</v>
      </c>
      <c r="H6153">
        <v>4559.8999999999996</v>
      </c>
      <c r="I6153">
        <v>4559.8999999999996</v>
      </c>
      <c r="J6153">
        <v>382</v>
      </c>
      <c r="K6153">
        <v>8</v>
      </c>
      <c r="L6153" t="s">
        <v>18</v>
      </c>
      <c r="M6153">
        <f>(Table1[[#This Row],[Current_Stock]]*Table1[[#This Row],[Unit_Price]])</f>
        <v>1741881.7999999998</v>
      </c>
      <c r="N6153" s="12">
        <f>DATE(YEAR(Table1[[#This Row],[Order_Date]]),MONTH(Table1[[#This Row],[Order_Date]]),1)</f>
        <v>45566</v>
      </c>
    </row>
    <row r="6154" spans="1:14">
      <c r="A6154" t="s">
        <v>996</v>
      </c>
      <c r="B6154" t="s">
        <v>168</v>
      </c>
      <c r="C6154" t="s">
        <v>169</v>
      </c>
      <c r="D6154" t="s">
        <v>27</v>
      </c>
      <c r="E6154" t="s">
        <v>251</v>
      </c>
      <c r="F6154" t="s">
        <v>46</v>
      </c>
      <c r="G6154">
        <v>10</v>
      </c>
      <c r="H6154">
        <v>2677.35</v>
      </c>
      <c r="I6154">
        <v>26773.5</v>
      </c>
      <c r="J6154">
        <v>517</v>
      </c>
      <c r="K6154">
        <v>11</v>
      </c>
      <c r="L6154" t="s">
        <v>18</v>
      </c>
      <c r="M6154">
        <f>(Table1[[#This Row],[Current_Stock]]*Table1[[#This Row],[Unit_Price]])</f>
        <v>1384189.95</v>
      </c>
      <c r="N6154" s="12">
        <f>DATE(YEAR(Table1[[#This Row],[Order_Date]]),MONTH(Table1[[#This Row],[Order_Date]]),1)</f>
        <v>45292</v>
      </c>
    </row>
    <row r="6155" spans="1:14">
      <c r="A6155" t="s">
        <v>951</v>
      </c>
      <c r="B6155" t="s">
        <v>1147</v>
      </c>
      <c r="C6155" t="s">
        <v>1148</v>
      </c>
      <c r="D6155" t="s">
        <v>96</v>
      </c>
      <c r="E6155" t="s">
        <v>160</v>
      </c>
      <c r="F6155" t="s">
        <v>29</v>
      </c>
      <c r="G6155">
        <v>10</v>
      </c>
      <c r="H6155">
        <v>3640.77</v>
      </c>
      <c r="I6155">
        <v>36407.699999999997</v>
      </c>
      <c r="J6155">
        <v>573</v>
      </c>
      <c r="K6155">
        <v>5</v>
      </c>
      <c r="L6155" t="s">
        <v>55</v>
      </c>
      <c r="M6155">
        <f>(Table1[[#This Row],[Current_Stock]]*Table1[[#This Row],[Unit_Price]])</f>
        <v>2086161.21</v>
      </c>
      <c r="N6155" s="12">
        <f>DATE(YEAR(Table1[[#This Row],[Order_Date]]),MONTH(Table1[[#This Row],[Order_Date]]),1)</f>
        <v>45413</v>
      </c>
    </row>
    <row r="6156" spans="1:14">
      <c r="A6156" t="s">
        <v>586</v>
      </c>
      <c r="B6156" t="s">
        <v>425</v>
      </c>
      <c r="C6156" t="s">
        <v>426</v>
      </c>
      <c r="D6156" t="s">
        <v>38</v>
      </c>
      <c r="E6156" t="s">
        <v>45</v>
      </c>
      <c r="F6156" t="s">
        <v>17</v>
      </c>
      <c r="G6156">
        <v>15</v>
      </c>
      <c r="H6156">
        <v>1011.61</v>
      </c>
      <c r="I6156">
        <v>15174.15</v>
      </c>
      <c r="J6156">
        <v>228</v>
      </c>
      <c r="K6156">
        <v>5</v>
      </c>
      <c r="L6156" t="s">
        <v>18</v>
      </c>
      <c r="M6156">
        <f>(Table1[[#This Row],[Current_Stock]]*Table1[[#This Row],[Unit_Price]])</f>
        <v>230647.08000000002</v>
      </c>
      <c r="N6156" s="12">
        <f>DATE(YEAR(Table1[[#This Row],[Order_Date]]),MONTH(Table1[[#This Row],[Order_Date]]),1)</f>
        <v>45383</v>
      </c>
    </row>
    <row r="6157" spans="1:14">
      <c r="A6157" t="s">
        <v>379</v>
      </c>
      <c r="B6157" t="s">
        <v>399</v>
      </c>
      <c r="C6157" t="s">
        <v>400</v>
      </c>
      <c r="D6157" t="s">
        <v>33</v>
      </c>
      <c r="E6157" t="s">
        <v>85</v>
      </c>
      <c r="F6157" t="s">
        <v>17</v>
      </c>
      <c r="G6157">
        <v>12</v>
      </c>
      <c r="H6157">
        <v>396.55</v>
      </c>
      <c r="I6157">
        <v>4758.6000000000004</v>
      </c>
      <c r="J6157">
        <v>129</v>
      </c>
      <c r="K6157">
        <v>10</v>
      </c>
      <c r="L6157" t="s">
        <v>18</v>
      </c>
      <c r="M6157">
        <f>(Table1[[#This Row],[Current_Stock]]*Table1[[#This Row],[Unit_Price]])</f>
        <v>51154.950000000004</v>
      </c>
      <c r="N6157" s="12">
        <f>DATE(YEAR(Table1[[#This Row],[Order_Date]]),MONTH(Table1[[#This Row],[Order_Date]]),1)</f>
        <v>45536</v>
      </c>
    </row>
    <row r="6158" spans="1:14">
      <c r="A6158" t="s">
        <v>1161</v>
      </c>
      <c r="B6158" t="s">
        <v>305</v>
      </c>
      <c r="C6158" t="s">
        <v>306</v>
      </c>
      <c r="D6158" t="s">
        <v>22</v>
      </c>
      <c r="E6158" t="s">
        <v>184</v>
      </c>
      <c r="F6158" t="s">
        <v>40</v>
      </c>
      <c r="G6158">
        <v>37</v>
      </c>
      <c r="H6158">
        <v>19527.12</v>
      </c>
      <c r="I6158">
        <v>722503.44</v>
      </c>
      <c r="J6158">
        <v>82</v>
      </c>
      <c r="K6158">
        <v>10</v>
      </c>
      <c r="L6158" t="s">
        <v>105</v>
      </c>
      <c r="M6158">
        <f>(Table1[[#This Row],[Current_Stock]]*Table1[[#This Row],[Unit_Price]])</f>
        <v>1601223.8399999999</v>
      </c>
      <c r="N6158" s="12">
        <f>DATE(YEAR(Table1[[#This Row],[Order_Date]]),MONTH(Table1[[#This Row],[Order_Date]]),1)</f>
        <v>45536</v>
      </c>
    </row>
    <row r="6159" spans="1:14">
      <c r="A6159" t="s">
        <v>1305</v>
      </c>
      <c r="B6159" t="s">
        <v>170</v>
      </c>
      <c r="C6159" t="s">
        <v>171</v>
      </c>
      <c r="D6159" t="s">
        <v>44</v>
      </c>
      <c r="E6159" t="s">
        <v>73</v>
      </c>
      <c r="F6159" t="s">
        <v>60</v>
      </c>
      <c r="G6159">
        <v>36</v>
      </c>
      <c r="H6159">
        <v>1673.88</v>
      </c>
      <c r="I6159">
        <v>60259.68</v>
      </c>
      <c r="J6159">
        <v>98</v>
      </c>
      <c r="K6159">
        <v>6</v>
      </c>
      <c r="L6159" t="s">
        <v>18</v>
      </c>
      <c r="M6159">
        <f>(Table1[[#This Row],[Current_Stock]]*Table1[[#This Row],[Unit_Price]])</f>
        <v>164040.24000000002</v>
      </c>
      <c r="N6159" s="12">
        <f>DATE(YEAR(Table1[[#This Row],[Order_Date]]),MONTH(Table1[[#This Row],[Order_Date]]),1)</f>
        <v>45292</v>
      </c>
    </row>
    <row r="6160" spans="1:14">
      <c r="A6160" t="s">
        <v>1347</v>
      </c>
      <c r="B6160" t="s">
        <v>777</v>
      </c>
      <c r="C6160" t="s">
        <v>778</v>
      </c>
      <c r="D6160" t="s">
        <v>84</v>
      </c>
      <c r="E6160" t="s">
        <v>189</v>
      </c>
      <c r="F6160" t="s">
        <v>29</v>
      </c>
      <c r="G6160">
        <v>10</v>
      </c>
      <c r="H6160">
        <v>16204.64</v>
      </c>
      <c r="I6160">
        <v>162046.39999999999</v>
      </c>
      <c r="J6160">
        <v>165</v>
      </c>
      <c r="K6160">
        <v>6</v>
      </c>
      <c r="L6160" t="s">
        <v>18</v>
      </c>
      <c r="M6160">
        <f>(Table1[[#This Row],[Current_Stock]]*Table1[[#This Row],[Unit_Price]])</f>
        <v>2673765.6</v>
      </c>
      <c r="N6160" s="12">
        <f>DATE(YEAR(Table1[[#This Row],[Order_Date]]),MONTH(Table1[[#This Row],[Order_Date]]),1)</f>
        <v>45505</v>
      </c>
    </row>
    <row r="6161" spans="1:14">
      <c r="A6161" t="s">
        <v>1375</v>
      </c>
      <c r="B6161" t="s">
        <v>390</v>
      </c>
      <c r="C6161" t="s">
        <v>391</v>
      </c>
      <c r="D6161" t="s">
        <v>33</v>
      </c>
      <c r="E6161" t="s">
        <v>184</v>
      </c>
      <c r="F6161" t="s">
        <v>40</v>
      </c>
      <c r="G6161">
        <v>11</v>
      </c>
      <c r="H6161">
        <v>2178.5700000000002</v>
      </c>
      <c r="I6161">
        <v>23964.27</v>
      </c>
      <c r="J6161">
        <v>142</v>
      </c>
      <c r="K6161">
        <v>5</v>
      </c>
      <c r="L6161" t="s">
        <v>18</v>
      </c>
      <c r="M6161">
        <f>(Table1[[#This Row],[Current_Stock]]*Table1[[#This Row],[Unit_Price]])</f>
        <v>309356.94</v>
      </c>
      <c r="N6161" s="12">
        <f>DATE(YEAR(Table1[[#This Row],[Order_Date]]),MONTH(Table1[[#This Row],[Order_Date]]),1)</f>
        <v>44927</v>
      </c>
    </row>
    <row r="6162" spans="1:14">
      <c r="A6162" t="s">
        <v>956</v>
      </c>
      <c r="B6162" t="s">
        <v>527</v>
      </c>
      <c r="C6162" t="s">
        <v>528</v>
      </c>
      <c r="D6162" t="s">
        <v>22</v>
      </c>
      <c r="E6162" t="s">
        <v>282</v>
      </c>
      <c r="F6162" t="s">
        <v>46</v>
      </c>
      <c r="G6162">
        <v>39</v>
      </c>
      <c r="H6162">
        <v>3376.78</v>
      </c>
      <c r="I6162">
        <v>131694.42000000001</v>
      </c>
      <c r="J6162">
        <v>91</v>
      </c>
      <c r="K6162">
        <v>12</v>
      </c>
      <c r="L6162" t="s">
        <v>18</v>
      </c>
      <c r="M6162">
        <f>(Table1[[#This Row],[Current_Stock]]*Table1[[#This Row],[Unit_Price]])</f>
        <v>307286.98000000004</v>
      </c>
      <c r="N6162" s="12">
        <f>DATE(YEAR(Table1[[#This Row],[Order_Date]]),MONTH(Table1[[#This Row],[Order_Date]]),1)</f>
        <v>45078</v>
      </c>
    </row>
    <row r="6163" spans="1:14">
      <c r="A6163" t="s">
        <v>837</v>
      </c>
      <c r="B6163" t="s">
        <v>51</v>
      </c>
      <c r="C6163" t="s">
        <v>52</v>
      </c>
      <c r="D6163" t="s">
        <v>53</v>
      </c>
      <c r="E6163" t="s">
        <v>97</v>
      </c>
      <c r="F6163" t="s">
        <v>40</v>
      </c>
      <c r="G6163">
        <v>10</v>
      </c>
      <c r="H6163">
        <v>2513.7600000000002</v>
      </c>
      <c r="I6163">
        <v>25137.599999999999</v>
      </c>
      <c r="J6163">
        <v>272</v>
      </c>
      <c r="K6163">
        <v>10</v>
      </c>
      <c r="L6163" t="s">
        <v>55</v>
      </c>
      <c r="M6163">
        <f>(Table1[[#This Row],[Current_Stock]]*Table1[[#This Row],[Unit_Price]])</f>
        <v>683742.72000000009</v>
      </c>
      <c r="N6163" s="12">
        <f>DATE(YEAR(Table1[[#This Row],[Order_Date]]),MONTH(Table1[[#This Row],[Order_Date]]),1)</f>
        <v>45505</v>
      </c>
    </row>
    <row r="6164" spans="1:14">
      <c r="A6164" t="s">
        <v>766</v>
      </c>
      <c r="B6164" t="s">
        <v>94</v>
      </c>
      <c r="C6164" t="s">
        <v>95</v>
      </c>
      <c r="D6164" t="s">
        <v>96</v>
      </c>
      <c r="E6164" t="s">
        <v>59</v>
      </c>
      <c r="F6164" t="s">
        <v>60</v>
      </c>
      <c r="G6164">
        <v>1</v>
      </c>
      <c r="H6164">
        <v>180.37</v>
      </c>
      <c r="I6164">
        <v>180.37</v>
      </c>
      <c r="J6164">
        <v>517</v>
      </c>
      <c r="K6164">
        <v>7</v>
      </c>
      <c r="L6164" t="s">
        <v>55</v>
      </c>
      <c r="M6164">
        <f>(Table1[[#This Row],[Current_Stock]]*Table1[[#This Row],[Unit_Price]])</f>
        <v>93251.290000000008</v>
      </c>
      <c r="N6164" s="12">
        <f>DATE(YEAR(Table1[[#This Row],[Order_Date]]),MONTH(Table1[[#This Row],[Order_Date]]),1)</f>
        <v>45352</v>
      </c>
    </row>
    <row r="6165" spans="1:14">
      <c r="A6165" t="s">
        <v>678</v>
      </c>
      <c r="B6165" t="s">
        <v>51</v>
      </c>
      <c r="C6165" t="s">
        <v>52</v>
      </c>
      <c r="D6165" t="s">
        <v>53</v>
      </c>
      <c r="E6165" t="s">
        <v>189</v>
      </c>
      <c r="F6165" t="s">
        <v>60</v>
      </c>
      <c r="G6165">
        <v>3</v>
      </c>
      <c r="H6165">
        <v>2457.0100000000002</v>
      </c>
      <c r="I6165">
        <v>7371.03</v>
      </c>
      <c r="J6165">
        <v>508</v>
      </c>
      <c r="K6165">
        <v>8</v>
      </c>
      <c r="L6165" t="s">
        <v>55</v>
      </c>
      <c r="M6165">
        <f>(Table1[[#This Row],[Current_Stock]]*Table1[[#This Row],[Unit_Price]])</f>
        <v>1248161.08</v>
      </c>
      <c r="N6165" s="12">
        <f>DATE(YEAR(Table1[[#This Row],[Order_Date]]),MONTH(Table1[[#This Row],[Order_Date]]),1)</f>
        <v>45505</v>
      </c>
    </row>
    <row r="6166" spans="1:14">
      <c r="A6166" t="s">
        <v>582</v>
      </c>
      <c r="B6166" t="s">
        <v>682</v>
      </c>
      <c r="C6166" t="s">
        <v>683</v>
      </c>
      <c r="D6166" t="s">
        <v>15</v>
      </c>
      <c r="E6166" t="s">
        <v>330</v>
      </c>
      <c r="F6166" t="s">
        <v>17</v>
      </c>
      <c r="G6166">
        <v>24</v>
      </c>
      <c r="H6166">
        <v>412.59</v>
      </c>
      <c r="I6166">
        <v>9902.16</v>
      </c>
      <c r="J6166">
        <v>162</v>
      </c>
      <c r="K6166">
        <v>2</v>
      </c>
      <c r="L6166" t="s">
        <v>18</v>
      </c>
      <c r="M6166">
        <f>(Table1[[#This Row],[Current_Stock]]*Table1[[#This Row],[Unit_Price]])</f>
        <v>66839.58</v>
      </c>
      <c r="N6166" s="12">
        <f>DATE(YEAR(Table1[[#This Row],[Order_Date]]),MONTH(Table1[[#This Row],[Order_Date]]),1)</f>
        <v>45627</v>
      </c>
    </row>
    <row r="6167" spans="1:14">
      <c r="A6167" t="s">
        <v>1068</v>
      </c>
      <c r="B6167" t="s">
        <v>111</v>
      </c>
      <c r="C6167" t="s">
        <v>112</v>
      </c>
      <c r="D6167" t="s">
        <v>84</v>
      </c>
      <c r="E6167" t="s">
        <v>113</v>
      </c>
      <c r="F6167" t="s">
        <v>29</v>
      </c>
      <c r="G6167">
        <v>14</v>
      </c>
      <c r="H6167">
        <v>9296.27</v>
      </c>
      <c r="I6167">
        <v>130147.78</v>
      </c>
      <c r="J6167">
        <v>96</v>
      </c>
      <c r="K6167">
        <v>12</v>
      </c>
      <c r="L6167" t="s">
        <v>18</v>
      </c>
      <c r="M6167">
        <f>(Table1[[#This Row],[Current_Stock]]*Table1[[#This Row],[Unit_Price]])</f>
        <v>892441.92</v>
      </c>
      <c r="N6167" s="12">
        <f>DATE(YEAR(Table1[[#This Row],[Order_Date]]),MONTH(Table1[[#This Row],[Order_Date]]),1)</f>
        <v>45261</v>
      </c>
    </row>
    <row r="6168" spans="1:14">
      <c r="A6168" t="s">
        <v>56</v>
      </c>
      <c r="B6168" t="s">
        <v>1007</v>
      </c>
      <c r="C6168" t="s">
        <v>1008</v>
      </c>
      <c r="D6168" t="s">
        <v>27</v>
      </c>
      <c r="E6168" t="s">
        <v>153</v>
      </c>
      <c r="F6168" t="s">
        <v>29</v>
      </c>
      <c r="G6168">
        <v>6</v>
      </c>
      <c r="H6168">
        <v>1582.86</v>
      </c>
      <c r="I6168">
        <v>9497.16</v>
      </c>
      <c r="J6168">
        <v>534</v>
      </c>
      <c r="K6168">
        <v>13</v>
      </c>
      <c r="L6168" t="s">
        <v>18</v>
      </c>
      <c r="M6168">
        <f>(Table1[[#This Row],[Current_Stock]]*Table1[[#This Row],[Unit_Price]])</f>
        <v>845247.24</v>
      </c>
      <c r="N6168" s="12">
        <f>DATE(YEAR(Table1[[#This Row],[Order_Date]]),MONTH(Table1[[#This Row],[Order_Date]]),1)</f>
        <v>45413</v>
      </c>
    </row>
    <row r="6169" spans="1:14">
      <c r="A6169" t="s">
        <v>921</v>
      </c>
      <c r="B6169" t="s">
        <v>102</v>
      </c>
      <c r="C6169" t="s">
        <v>103</v>
      </c>
      <c r="D6169" t="s">
        <v>22</v>
      </c>
      <c r="E6169" t="s">
        <v>211</v>
      </c>
      <c r="F6169" t="s">
        <v>46</v>
      </c>
      <c r="G6169">
        <v>64</v>
      </c>
      <c r="H6169">
        <v>16633.099999999999</v>
      </c>
      <c r="I6169">
        <v>1064518.3999999999</v>
      </c>
      <c r="J6169">
        <v>96</v>
      </c>
      <c r="K6169">
        <v>14</v>
      </c>
      <c r="L6169" t="s">
        <v>18</v>
      </c>
      <c r="M6169">
        <f>(Table1[[#This Row],[Current_Stock]]*Table1[[#This Row],[Unit_Price]])</f>
        <v>1596777.5999999999</v>
      </c>
      <c r="N6169" s="12">
        <f>DATE(YEAR(Table1[[#This Row],[Order_Date]]),MONTH(Table1[[#This Row],[Order_Date]]),1)</f>
        <v>45566</v>
      </c>
    </row>
    <row r="6170" spans="1:14">
      <c r="A6170" t="s">
        <v>1107</v>
      </c>
      <c r="B6170" t="s">
        <v>744</v>
      </c>
      <c r="C6170" t="s">
        <v>745</v>
      </c>
      <c r="D6170" t="s">
        <v>44</v>
      </c>
      <c r="E6170" t="s">
        <v>251</v>
      </c>
      <c r="F6170" t="s">
        <v>17</v>
      </c>
      <c r="G6170">
        <v>26</v>
      </c>
      <c r="H6170">
        <v>1059.78</v>
      </c>
      <c r="I6170">
        <v>27554.28</v>
      </c>
      <c r="J6170">
        <v>64</v>
      </c>
      <c r="K6170">
        <v>11</v>
      </c>
      <c r="L6170" t="s">
        <v>105</v>
      </c>
      <c r="M6170">
        <f>(Table1[[#This Row],[Current_Stock]]*Table1[[#This Row],[Unit_Price]])</f>
        <v>67825.919999999998</v>
      </c>
      <c r="N6170" s="12">
        <f>DATE(YEAR(Table1[[#This Row],[Order_Date]]),MONTH(Table1[[#This Row],[Order_Date]]),1)</f>
        <v>45047</v>
      </c>
    </row>
    <row r="6171" spans="1:14">
      <c r="A6171" t="s">
        <v>1254</v>
      </c>
      <c r="B6171" t="s">
        <v>482</v>
      </c>
      <c r="C6171" t="s">
        <v>483</v>
      </c>
      <c r="D6171" t="s">
        <v>33</v>
      </c>
      <c r="E6171" t="s">
        <v>173</v>
      </c>
      <c r="F6171" t="s">
        <v>17</v>
      </c>
      <c r="G6171">
        <v>11</v>
      </c>
      <c r="H6171">
        <v>1927.98</v>
      </c>
      <c r="I6171">
        <v>21207.78</v>
      </c>
      <c r="J6171">
        <v>173</v>
      </c>
      <c r="K6171">
        <v>8</v>
      </c>
      <c r="L6171" t="s">
        <v>18</v>
      </c>
      <c r="M6171">
        <f>(Table1[[#This Row],[Current_Stock]]*Table1[[#This Row],[Unit_Price]])</f>
        <v>333540.53999999998</v>
      </c>
      <c r="N6171" s="12">
        <f>DATE(YEAR(Table1[[#This Row],[Order_Date]]),MONTH(Table1[[#This Row],[Order_Date]]),1)</f>
        <v>45383</v>
      </c>
    </row>
    <row r="6172" spans="1:14">
      <c r="A6172" t="s">
        <v>869</v>
      </c>
      <c r="B6172" t="s">
        <v>377</v>
      </c>
      <c r="C6172" t="s">
        <v>378</v>
      </c>
      <c r="D6172" t="s">
        <v>22</v>
      </c>
      <c r="E6172" t="s">
        <v>50</v>
      </c>
      <c r="F6172" t="s">
        <v>60</v>
      </c>
      <c r="G6172">
        <v>27</v>
      </c>
      <c r="H6172">
        <v>4613.2700000000004</v>
      </c>
      <c r="I6172">
        <v>124558.29</v>
      </c>
      <c r="J6172">
        <v>50</v>
      </c>
      <c r="K6172">
        <v>9</v>
      </c>
      <c r="L6172" t="s">
        <v>18</v>
      </c>
      <c r="M6172">
        <f>(Table1[[#This Row],[Current_Stock]]*Table1[[#This Row],[Unit_Price]])</f>
        <v>230663.50000000003</v>
      </c>
      <c r="N6172" s="12">
        <f>DATE(YEAR(Table1[[#This Row],[Order_Date]]),MONTH(Table1[[#This Row],[Order_Date]]),1)</f>
        <v>44986</v>
      </c>
    </row>
    <row r="6173" spans="1:14">
      <c r="A6173" t="s">
        <v>800</v>
      </c>
      <c r="B6173" t="s">
        <v>670</v>
      </c>
      <c r="C6173" t="s">
        <v>671</v>
      </c>
      <c r="D6173" t="s">
        <v>22</v>
      </c>
      <c r="E6173" t="s">
        <v>89</v>
      </c>
      <c r="F6173" t="s">
        <v>60</v>
      </c>
      <c r="G6173">
        <v>44</v>
      </c>
      <c r="H6173">
        <v>10698.46</v>
      </c>
      <c r="I6173">
        <v>470732.24</v>
      </c>
      <c r="J6173">
        <v>37</v>
      </c>
      <c r="K6173">
        <v>13</v>
      </c>
      <c r="L6173" t="s">
        <v>18</v>
      </c>
      <c r="M6173">
        <f>(Table1[[#This Row],[Current_Stock]]*Table1[[#This Row],[Unit_Price]])</f>
        <v>395843.01999999996</v>
      </c>
      <c r="N6173" s="12">
        <f>DATE(YEAR(Table1[[#This Row],[Order_Date]]),MONTH(Table1[[#This Row],[Order_Date]]),1)</f>
        <v>45139</v>
      </c>
    </row>
    <row r="6174" spans="1:14">
      <c r="A6174" t="s">
        <v>1073</v>
      </c>
      <c r="B6174" t="s">
        <v>401</v>
      </c>
      <c r="C6174" t="s">
        <v>402</v>
      </c>
      <c r="D6174" t="s">
        <v>33</v>
      </c>
      <c r="E6174" t="s">
        <v>189</v>
      </c>
      <c r="F6174" t="s">
        <v>46</v>
      </c>
      <c r="G6174">
        <v>9</v>
      </c>
      <c r="H6174">
        <v>3922.93</v>
      </c>
      <c r="I6174">
        <v>35306.370000000003</v>
      </c>
      <c r="J6174">
        <v>127</v>
      </c>
      <c r="K6174">
        <v>12</v>
      </c>
      <c r="L6174" t="s">
        <v>18</v>
      </c>
      <c r="M6174">
        <f>(Table1[[#This Row],[Current_Stock]]*Table1[[#This Row],[Unit_Price]])</f>
        <v>498212.11</v>
      </c>
      <c r="N6174" s="12">
        <f>DATE(YEAR(Table1[[#This Row],[Order_Date]]),MONTH(Table1[[#This Row],[Order_Date]]),1)</f>
        <v>45597</v>
      </c>
    </row>
    <row r="6175" spans="1:14">
      <c r="A6175" t="s">
        <v>806</v>
      </c>
      <c r="B6175" t="s">
        <v>785</v>
      </c>
      <c r="C6175" t="s">
        <v>786</v>
      </c>
      <c r="D6175" t="s">
        <v>15</v>
      </c>
      <c r="E6175" t="s">
        <v>59</v>
      </c>
      <c r="F6175" t="s">
        <v>29</v>
      </c>
      <c r="G6175">
        <v>17</v>
      </c>
      <c r="H6175">
        <v>480.94</v>
      </c>
      <c r="I6175">
        <v>8175.98</v>
      </c>
      <c r="J6175">
        <v>119</v>
      </c>
      <c r="K6175">
        <v>9</v>
      </c>
      <c r="L6175" t="s">
        <v>18</v>
      </c>
      <c r="M6175">
        <f>(Table1[[#This Row],[Current_Stock]]*Table1[[#This Row],[Unit_Price]])</f>
        <v>57231.86</v>
      </c>
      <c r="N6175" s="12">
        <f>DATE(YEAR(Table1[[#This Row],[Order_Date]]),MONTH(Table1[[#This Row],[Order_Date]]),1)</f>
        <v>45170</v>
      </c>
    </row>
    <row r="6176" spans="1:14">
      <c r="A6176" t="s">
        <v>836</v>
      </c>
      <c r="B6176" t="s">
        <v>71</v>
      </c>
      <c r="C6176" t="s">
        <v>72</v>
      </c>
      <c r="D6176" t="s">
        <v>15</v>
      </c>
      <c r="E6176" t="s">
        <v>243</v>
      </c>
      <c r="F6176" t="s">
        <v>17</v>
      </c>
      <c r="G6176">
        <v>17</v>
      </c>
      <c r="H6176">
        <v>474.18</v>
      </c>
      <c r="I6176">
        <v>8061.06</v>
      </c>
      <c r="J6176">
        <v>128</v>
      </c>
      <c r="K6176">
        <v>4</v>
      </c>
      <c r="L6176" t="s">
        <v>18</v>
      </c>
      <c r="M6176">
        <f>(Table1[[#This Row],[Current_Stock]]*Table1[[#This Row],[Unit_Price]])</f>
        <v>60695.040000000001</v>
      </c>
      <c r="N6176" s="12">
        <f>DATE(YEAR(Table1[[#This Row],[Order_Date]]),MONTH(Table1[[#This Row],[Order_Date]]),1)</f>
        <v>45566</v>
      </c>
    </row>
    <row r="6177" spans="1:14">
      <c r="A6177" t="s">
        <v>988</v>
      </c>
      <c r="B6177" t="s">
        <v>752</v>
      </c>
      <c r="C6177" t="s">
        <v>753</v>
      </c>
      <c r="D6177" t="s">
        <v>183</v>
      </c>
      <c r="E6177" t="s">
        <v>282</v>
      </c>
      <c r="F6177" t="s">
        <v>46</v>
      </c>
      <c r="G6177">
        <v>24</v>
      </c>
      <c r="H6177">
        <v>1929.56</v>
      </c>
      <c r="I6177">
        <v>46309.440000000002</v>
      </c>
      <c r="J6177">
        <v>146</v>
      </c>
      <c r="K6177">
        <v>7</v>
      </c>
      <c r="L6177" t="s">
        <v>18</v>
      </c>
      <c r="M6177">
        <f>(Table1[[#This Row],[Current_Stock]]*Table1[[#This Row],[Unit_Price]])</f>
        <v>281715.76</v>
      </c>
      <c r="N6177" s="12">
        <f>DATE(YEAR(Table1[[#This Row],[Order_Date]]),MONTH(Table1[[#This Row],[Order_Date]]),1)</f>
        <v>45078</v>
      </c>
    </row>
    <row r="6178" spans="1:14">
      <c r="A6178" t="s">
        <v>1320</v>
      </c>
      <c r="B6178" t="s">
        <v>513</v>
      </c>
      <c r="C6178" t="s">
        <v>514</v>
      </c>
      <c r="D6178" t="s">
        <v>96</v>
      </c>
      <c r="E6178" t="s">
        <v>173</v>
      </c>
      <c r="F6178" t="s">
        <v>29</v>
      </c>
      <c r="G6178">
        <v>10</v>
      </c>
      <c r="H6178">
        <v>1609.57</v>
      </c>
      <c r="I6178">
        <v>16095.7</v>
      </c>
      <c r="J6178">
        <v>508</v>
      </c>
      <c r="K6178">
        <v>12</v>
      </c>
      <c r="L6178" t="s">
        <v>55</v>
      </c>
      <c r="M6178">
        <f>(Table1[[#This Row],[Current_Stock]]*Table1[[#This Row],[Unit_Price]])</f>
        <v>817661.55999999994</v>
      </c>
      <c r="N6178" s="12">
        <f>DATE(YEAR(Table1[[#This Row],[Order_Date]]),MONTH(Table1[[#This Row],[Order_Date]]),1)</f>
        <v>44958</v>
      </c>
    </row>
    <row r="6179" spans="1:14">
      <c r="A6179" t="s">
        <v>964</v>
      </c>
      <c r="B6179" t="s">
        <v>111</v>
      </c>
      <c r="C6179" t="s">
        <v>112</v>
      </c>
      <c r="D6179" t="s">
        <v>84</v>
      </c>
      <c r="E6179" t="s">
        <v>54</v>
      </c>
      <c r="F6179" t="s">
        <v>29</v>
      </c>
      <c r="G6179">
        <v>25</v>
      </c>
      <c r="H6179">
        <v>28072.58</v>
      </c>
      <c r="I6179">
        <v>701814.5</v>
      </c>
      <c r="J6179">
        <v>223</v>
      </c>
      <c r="K6179">
        <v>7</v>
      </c>
      <c r="L6179" t="s">
        <v>18</v>
      </c>
      <c r="M6179">
        <f>(Table1[[#This Row],[Current_Stock]]*Table1[[#This Row],[Unit_Price]])</f>
        <v>6260185.3400000008</v>
      </c>
      <c r="N6179" s="12">
        <f>DATE(YEAR(Table1[[#This Row],[Order_Date]]),MONTH(Table1[[#This Row],[Order_Date]]),1)</f>
        <v>45566</v>
      </c>
    </row>
    <row r="6180" spans="1:14">
      <c r="A6180" t="s">
        <v>35</v>
      </c>
      <c r="B6180" t="s">
        <v>656</v>
      </c>
      <c r="C6180" t="s">
        <v>657</v>
      </c>
      <c r="D6180" t="s">
        <v>44</v>
      </c>
      <c r="E6180" t="s">
        <v>211</v>
      </c>
      <c r="F6180" t="s">
        <v>29</v>
      </c>
      <c r="G6180">
        <v>43</v>
      </c>
      <c r="H6180">
        <v>516.83000000000004</v>
      </c>
      <c r="I6180">
        <v>22223.69</v>
      </c>
      <c r="J6180">
        <v>118</v>
      </c>
      <c r="K6180">
        <v>11</v>
      </c>
      <c r="L6180" t="s">
        <v>18</v>
      </c>
      <c r="M6180">
        <f>(Table1[[#This Row],[Current_Stock]]*Table1[[#This Row],[Unit_Price]])</f>
        <v>60985.94</v>
      </c>
      <c r="N6180" s="12">
        <f>DATE(YEAR(Table1[[#This Row],[Order_Date]]),MONTH(Table1[[#This Row],[Order_Date]]),1)</f>
        <v>45047</v>
      </c>
    </row>
    <row r="6181" spans="1:14">
      <c r="A6181" t="s">
        <v>714</v>
      </c>
      <c r="B6181" t="s">
        <v>374</v>
      </c>
      <c r="C6181" t="s">
        <v>375</v>
      </c>
      <c r="D6181" t="s">
        <v>53</v>
      </c>
      <c r="E6181" t="s">
        <v>211</v>
      </c>
      <c r="F6181" t="s">
        <v>29</v>
      </c>
      <c r="G6181">
        <v>1</v>
      </c>
      <c r="H6181">
        <v>1510.06</v>
      </c>
      <c r="I6181">
        <v>1510.06</v>
      </c>
      <c r="J6181">
        <v>513</v>
      </c>
      <c r="K6181">
        <v>9</v>
      </c>
      <c r="L6181" t="s">
        <v>18</v>
      </c>
      <c r="M6181">
        <f>(Table1[[#This Row],[Current_Stock]]*Table1[[#This Row],[Unit_Price]])</f>
        <v>774660.78</v>
      </c>
      <c r="N6181" s="12">
        <f>DATE(YEAR(Table1[[#This Row],[Order_Date]]),MONTH(Table1[[#This Row],[Order_Date]]),1)</f>
        <v>45323</v>
      </c>
    </row>
    <row r="6182" spans="1:14">
      <c r="A6182" t="s">
        <v>956</v>
      </c>
      <c r="B6182" t="s">
        <v>280</v>
      </c>
      <c r="C6182" t="s">
        <v>281</v>
      </c>
      <c r="D6182" t="s">
        <v>22</v>
      </c>
      <c r="E6182" t="s">
        <v>34</v>
      </c>
      <c r="F6182" t="s">
        <v>46</v>
      </c>
      <c r="G6182">
        <v>27</v>
      </c>
      <c r="H6182">
        <v>15880.63</v>
      </c>
      <c r="I6182">
        <v>428777.01</v>
      </c>
      <c r="J6182">
        <v>96</v>
      </c>
      <c r="K6182">
        <v>5</v>
      </c>
      <c r="L6182" t="s">
        <v>18</v>
      </c>
      <c r="M6182">
        <f>(Table1[[#This Row],[Current_Stock]]*Table1[[#This Row],[Unit_Price]])</f>
        <v>1524540.48</v>
      </c>
      <c r="N6182" s="12">
        <f>DATE(YEAR(Table1[[#This Row],[Order_Date]]),MONTH(Table1[[#This Row],[Order_Date]]),1)</f>
        <v>45078</v>
      </c>
    </row>
    <row r="6183" spans="1:14">
      <c r="A6183" t="s">
        <v>750</v>
      </c>
      <c r="B6183" t="s">
        <v>48</v>
      </c>
      <c r="C6183" t="s">
        <v>49</v>
      </c>
      <c r="D6183" t="s">
        <v>38</v>
      </c>
      <c r="E6183" t="s">
        <v>16</v>
      </c>
      <c r="F6183" t="s">
        <v>17</v>
      </c>
      <c r="G6183">
        <v>23</v>
      </c>
      <c r="H6183">
        <v>1382.75</v>
      </c>
      <c r="I6183">
        <v>31803.25</v>
      </c>
      <c r="J6183">
        <v>154</v>
      </c>
      <c r="K6183">
        <v>14</v>
      </c>
      <c r="L6183" t="s">
        <v>18</v>
      </c>
      <c r="M6183">
        <f>(Table1[[#This Row],[Current_Stock]]*Table1[[#This Row],[Unit_Price]])</f>
        <v>212943.5</v>
      </c>
      <c r="N6183" s="12">
        <f>DATE(YEAR(Table1[[#This Row],[Order_Date]]),MONTH(Table1[[#This Row],[Order_Date]]),1)</f>
        <v>45383</v>
      </c>
    </row>
    <row r="6184" spans="1:14">
      <c r="A6184" t="s">
        <v>101</v>
      </c>
      <c r="B6184" t="s">
        <v>386</v>
      </c>
      <c r="C6184" t="s">
        <v>387</v>
      </c>
      <c r="D6184" t="s">
        <v>22</v>
      </c>
      <c r="E6184" t="s">
        <v>211</v>
      </c>
      <c r="F6184" t="s">
        <v>60</v>
      </c>
      <c r="G6184">
        <v>49</v>
      </c>
      <c r="H6184">
        <v>13784.76</v>
      </c>
      <c r="I6184">
        <v>675453.24</v>
      </c>
      <c r="J6184">
        <v>65</v>
      </c>
      <c r="K6184">
        <v>13</v>
      </c>
      <c r="L6184" t="s">
        <v>18</v>
      </c>
      <c r="M6184">
        <f>(Table1[[#This Row],[Current_Stock]]*Table1[[#This Row],[Unit_Price]])</f>
        <v>896009.4</v>
      </c>
      <c r="N6184" s="12">
        <f>DATE(YEAR(Table1[[#This Row],[Order_Date]]),MONTH(Table1[[#This Row],[Order_Date]]),1)</f>
        <v>45047</v>
      </c>
    </row>
    <row r="6185" spans="1:14">
      <c r="A6185" t="s">
        <v>857</v>
      </c>
      <c r="B6185" t="s">
        <v>356</v>
      </c>
      <c r="C6185" t="s">
        <v>357</v>
      </c>
      <c r="D6185" t="s">
        <v>15</v>
      </c>
      <c r="E6185" t="s">
        <v>45</v>
      </c>
      <c r="F6185" t="s">
        <v>46</v>
      </c>
      <c r="G6185">
        <v>9</v>
      </c>
      <c r="H6185">
        <v>309.06</v>
      </c>
      <c r="I6185">
        <v>2781.54</v>
      </c>
      <c r="J6185">
        <v>179</v>
      </c>
      <c r="K6185">
        <v>11</v>
      </c>
      <c r="L6185" t="s">
        <v>18</v>
      </c>
      <c r="M6185">
        <f>(Table1[[#This Row],[Current_Stock]]*Table1[[#This Row],[Unit_Price]])</f>
        <v>55321.74</v>
      </c>
      <c r="N6185" s="12">
        <f>DATE(YEAR(Table1[[#This Row],[Order_Date]]),MONTH(Table1[[#This Row],[Order_Date]]),1)</f>
        <v>45047</v>
      </c>
    </row>
    <row r="6186" spans="1:14">
      <c r="A6186" t="s">
        <v>942</v>
      </c>
      <c r="B6186" t="s">
        <v>656</v>
      </c>
      <c r="C6186" t="s">
        <v>657</v>
      </c>
      <c r="D6186" t="s">
        <v>44</v>
      </c>
      <c r="E6186" t="s">
        <v>45</v>
      </c>
      <c r="F6186" t="s">
        <v>40</v>
      </c>
      <c r="G6186">
        <v>29</v>
      </c>
      <c r="H6186">
        <v>2940.34</v>
      </c>
      <c r="I6186">
        <v>85269.86</v>
      </c>
      <c r="J6186">
        <v>104</v>
      </c>
      <c r="K6186">
        <v>10</v>
      </c>
      <c r="L6186" t="s">
        <v>18</v>
      </c>
      <c r="M6186">
        <f>(Table1[[#This Row],[Current_Stock]]*Table1[[#This Row],[Unit_Price]])</f>
        <v>305795.36</v>
      </c>
      <c r="N6186" s="12">
        <f>DATE(YEAR(Table1[[#This Row],[Order_Date]]),MONTH(Table1[[#This Row],[Order_Date]]),1)</f>
        <v>45108</v>
      </c>
    </row>
    <row r="6187" spans="1:14">
      <c r="A6187" t="s">
        <v>1037</v>
      </c>
      <c r="B6187" t="s">
        <v>882</v>
      </c>
      <c r="C6187" t="s">
        <v>883</v>
      </c>
      <c r="D6187" t="s">
        <v>22</v>
      </c>
      <c r="E6187" t="s">
        <v>113</v>
      </c>
      <c r="F6187" t="s">
        <v>17</v>
      </c>
      <c r="G6187">
        <v>31</v>
      </c>
      <c r="H6187">
        <v>12164.94</v>
      </c>
      <c r="I6187">
        <v>377113.14</v>
      </c>
      <c r="J6187">
        <v>109</v>
      </c>
      <c r="K6187">
        <v>2</v>
      </c>
      <c r="L6187" t="s">
        <v>18</v>
      </c>
      <c r="M6187">
        <f>(Table1[[#This Row],[Current_Stock]]*Table1[[#This Row],[Unit_Price]])</f>
        <v>1325978.46</v>
      </c>
      <c r="N6187" s="12">
        <f>DATE(YEAR(Table1[[#This Row],[Order_Date]]),MONTH(Table1[[#This Row],[Order_Date]]),1)</f>
        <v>45536</v>
      </c>
    </row>
    <row r="6188" spans="1:14">
      <c r="A6188" t="s">
        <v>968</v>
      </c>
      <c r="B6188" t="s">
        <v>272</v>
      </c>
      <c r="C6188" t="s">
        <v>273</v>
      </c>
      <c r="D6188" t="s">
        <v>84</v>
      </c>
      <c r="E6188" t="s">
        <v>85</v>
      </c>
      <c r="F6188" t="s">
        <v>29</v>
      </c>
      <c r="G6188">
        <v>21</v>
      </c>
      <c r="H6188">
        <v>29190.67</v>
      </c>
      <c r="I6188">
        <v>613004.06999999995</v>
      </c>
      <c r="J6188">
        <v>161</v>
      </c>
      <c r="K6188">
        <v>12</v>
      </c>
      <c r="L6188" t="s">
        <v>18</v>
      </c>
      <c r="M6188">
        <f>(Table1[[#This Row],[Current_Stock]]*Table1[[#This Row],[Unit_Price]])</f>
        <v>4699697.87</v>
      </c>
      <c r="N6188" s="12">
        <f>DATE(YEAR(Table1[[#This Row],[Order_Date]]),MONTH(Table1[[#This Row],[Order_Date]]),1)</f>
        <v>44927</v>
      </c>
    </row>
    <row r="6189" spans="1:14">
      <c r="A6189" t="s">
        <v>1243</v>
      </c>
      <c r="B6189" t="s">
        <v>904</v>
      </c>
      <c r="C6189" t="s">
        <v>905</v>
      </c>
      <c r="D6189" t="s">
        <v>84</v>
      </c>
      <c r="E6189" t="s">
        <v>160</v>
      </c>
      <c r="F6189" t="s">
        <v>17</v>
      </c>
      <c r="G6189">
        <v>21</v>
      </c>
      <c r="H6189">
        <v>15030.58</v>
      </c>
      <c r="I6189">
        <v>315642.18</v>
      </c>
      <c r="J6189">
        <v>168</v>
      </c>
      <c r="K6189">
        <v>11</v>
      </c>
      <c r="L6189" t="s">
        <v>18</v>
      </c>
      <c r="M6189">
        <f>(Table1[[#This Row],[Current_Stock]]*Table1[[#This Row],[Unit_Price]])</f>
        <v>2525137.44</v>
      </c>
      <c r="N6189" s="12">
        <f>DATE(YEAR(Table1[[#This Row],[Order_Date]]),MONTH(Table1[[#This Row],[Order_Date]]),1)</f>
        <v>45383</v>
      </c>
    </row>
    <row r="6190" spans="1:14">
      <c r="A6190" t="s">
        <v>957</v>
      </c>
      <c r="B6190" t="s">
        <v>435</v>
      </c>
      <c r="C6190" t="s">
        <v>436</v>
      </c>
      <c r="D6190" t="s">
        <v>38</v>
      </c>
      <c r="E6190" t="s">
        <v>28</v>
      </c>
      <c r="F6190" t="s">
        <v>60</v>
      </c>
      <c r="G6190">
        <v>15</v>
      </c>
      <c r="H6190">
        <v>1057.52</v>
      </c>
      <c r="I6190">
        <v>15862.8</v>
      </c>
      <c r="J6190">
        <v>126</v>
      </c>
      <c r="K6190">
        <v>6</v>
      </c>
      <c r="L6190" t="s">
        <v>18</v>
      </c>
      <c r="M6190">
        <f>(Table1[[#This Row],[Current_Stock]]*Table1[[#This Row],[Unit_Price]])</f>
        <v>133247.51999999999</v>
      </c>
      <c r="N6190" s="12">
        <f>DATE(YEAR(Table1[[#This Row],[Order_Date]]),MONTH(Table1[[#This Row],[Order_Date]]),1)</f>
        <v>45444</v>
      </c>
    </row>
    <row r="6191" spans="1:14">
      <c r="A6191" t="s">
        <v>1352</v>
      </c>
      <c r="B6191" t="s">
        <v>746</v>
      </c>
      <c r="C6191" t="s">
        <v>747</v>
      </c>
      <c r="D6191" t="s">
        <v>44</v>
      </c>
      <c r="E6191" t="s">
        <v>109</v>
      </c>
      <c r="F6191" t="s">
        <v>60</v>
      </c>
      <c r="G6191">
        <v>38</v>
      </c>
      <c r="H6191">
        <v>2701.3</v>
      </c>
      <c r="I6191">
        <v>102649.4</v>
      </c>
      <c r="J6191">
        <v>77</v>
      </c>
      <c r="K6191">
        <v>8</v>
      </c>
      <c r="L6191" t="s">
        <v>18</v>
      </c>
      <c r="M6191">
        <f>(Table1[[#This Row],[Current_Stock]]*Table1[[#This Row],[Unit_Price]])</f>
        <v>208000.1</v>
      </c>
      <c r="N6191" s="12">
        <f>DATE(YEAR(Table1[[#This Row],[Order_Date]]),MONTH(Table1[[#This Row],[Order_Date]]),1)</f>
        <v>45261</v>
      </c>
    </row>
    <row r="6192" spans="1:14">
      <c r="A6192" t="s">
        <v>307</v>
      </c>
      <c r="B6192" t="s">
        <v>358</v>
      </c>
      <c r="C6192" t="s">
        <v>359</v>
      </c>
      <c r="D6192" t="s">
        <v>53</v>
      </c>
      <c r="E6192" t="s">
        <v>73</v>
      </c>
      <c r="F6192" t="s">
        <v>60</v>
      </c>
      <c r="G6192">
        <v>4</v>
      </c>
      <c r="H6192">
        <v>1226</v>
      </c>
      <c r="I6192">
        <v>4904</v>
      </c>
      <c r="J6192">
        <v>344</v>
      </c>
      <c r="K6192">
        <v>11</v>
      </c>
      <c r="L6192" t="s">
        <v>55</v>
      </c>
      <c r="M6192">
        <f>(Table1[[#This Row],[Current_Stock]]*Table1[[#This Row],[Unit_Price]])</f>
        <v>421744</v>
      </c>
      <c r="N6192" s="12">
        <f>DATE(YEAR(Table1[[#This Row],[Order_Date]]),MONTH(Table1[[#This Row],[Order_Date]]),1)</f>
        <v>45108</v>
      </c>
    </row>
    <row r="6193" spans="1:14">
      <c r="A6193" t="s">
        <v>1278</v>
      </c>
      <c r="B6193" t="s">
        <v>201</v>
      </c>
      <c r="C6193" t="s">
        <v>202</v>
      </c>
      <c r="D6193" t="s">
        <v>22</v>
      </c>
      <c r="E6193" t="s">
        <v>50</v>
      </c>
      <c r="F6193" t="s">
        <v>40</v>
      </c>
      <c r="G6193">
        <v>35</v>
      </c>
      <c r="H6193">
        <v>15783.84</v>
      </c>
      <c r="I6193">
        <v>552434.4</v>
      </c>
      <c r="J6193">
        <v>65</v>
      </c>
      <c r="K6193">
        <v>11</v>
      </c>
      <c r="L6193" t="s">
        <v>105</v>
      </c>
      <c r="M6193">
        <f>(Table1[[#This Row],[Current_Stock]]*Table1[[#This Row],[Unit_Price]])</f>
        <v>1025949.6</v>
      </c>
      <c r="N6193" s="12">
        <f>DATE(YEAR(Table1[[#This Row],[Order_Date]]),MONTH(Table1[[#This Row],[Order_Date]]),1)</f>
        <v>44986</v>
      </c>
    </row>
    <row r="6194" spans="1:14">
      <c r="A6194" t="s">
        <v>743</v>
      </c>
      <c r="B6194" t="s">
        <v>630</v>
      </c>
      <c r="C6194" t="s">
        <v>631</v>
      </c>
      <c r="D6194" t="s">
        <v>44</v>
      </c>
      <c r="E6194" t="s">
        <v>45</v>
      </c>
      <c r="F6194" t="s">
        <v>60</v>
      </c>
      <c r="G6194">
        <v>37</v>
      </c>
      <c r="H6194">
        <v>3934.4</v>
      </c>
      <c r="I6194">
        <v>145572.79999999999</v>
      </c>
      <c r="J6194">
        <v>46</v>
      </c>
      <c r="K6194">
        <v>4</v>
      </c>
      <c r="L6194" t="s">
        <v>105</v>
      </c>
      <c r="M6194">
        <f>(Table1[[#This Row],[Current_Stock]]*Table1[[#This Row],[Unit_Price]])</f>
        <v>180982.39999999999</v>
      </c>
      <c r="N6194" s="12">
        <f>DATE(YEAR(Table1[[#This Row],[Order_Date]]),MONTH(Table1[[#This Row],[Order_Date]]),1)</f>
        <v>45200</v>
      </c>
    </row>
    <row r="6195" spans="1:14">
      <c r="A6195" t="s">
        <v>203</v>
      </c>
      <c r="B6195" t="s">
        <v>239</v>
      </c>
      <c r="C6195" t="s">
        <v>240</v>
      </c>
      <c r="D6195" t="s">
        <v>15</v>
      </c>
      <c r="E6195" t="s">
        <v>73</v>
      </c>
      <c r="F6195" t="s">
        <v>40</v>
      </c>
      <c r="G6195">
        <v>12</v>
      </c>
      <c r="H6195">
        <v>122</v>
      </c>
      <c r="I6195">
        <v>1464</v>
      </c>
      <c r="J6195">
        <v>220</v>
      </c>
      <c r="K6195">
        <v>11</v>
      </c>
      <c r="L6195" t="s">
        <v>18</v>
      </c>
      <c r="M6195">
        <f>(Table1[[#This Row],[Current_Stock]]*Table1[[#This Row],[Unit_Price]])</f>
        <v>26840</v>
      </c>
      <c r="N6195" s="12">
        <f>DATE(YEAR(Table1[[#This Row],[Order_Date]]),MONTH(Table1[[#This Row],[Order_Date]]),1)</f>
        <v>45078</v>
      </c>
    </row>
    <row r="6196" spans="1:14">
      <c r="A6196" t="s">
        <v>1317</v>
      </c>
      <c r="B6196" t="s">
        <v>57</v>
      </c>
      <c r="C6196" t="s">
        <v>58</v>
      </c>
      <c r="D6196" t="s">
        <v>38</v>
      </c>
      <c r="E6196" t="s">
        <v>211</v>
      </c>
      <c r="F6196" t="s">
        <v>29</v>
      </c>
      <c r="G6196">
        <v>8</v>
      </c>
      <c r="H6196">
        <v>2512.69</v>
      </c>
      <c r="I6196">
        <v>20101.52</v>
      </c>
      <c r="J6196">
        <v>101</v>
      </c>
      <c r="K6196">
        <v>11</v>
      </c>
      <c r="L6196" t="s">
        <v>18</v>
      </c>
      <c r="M6196">
        <f>(Table1[[#This Row],[Current_Stock]]*Table1[[#This Row],[Unit_Price]])</f>
        <v>253781.69</v>
      </c>
      <c r="N6196" s="12">
        <f>DATE(YEAR(Table1[[#This Row],[Order_Date]]),MONTH(Table1[[#This Row],[Order_Date]]),1)</f>
        <v>45627</v>
      </c>
    </row>
    <row r="6197" spans="1:14">
      <c r="A6197" t="s">
        <v>822</v>
      </c>
      <c r="B6197" t="s">
        <v>853</v>
      </c>
      <c r="C6197" t="s">
        <v>854</v>
      </c>
      <c r="D6197" t="s">
        <v>84</v>
      </c>
      <c r="E6197" t="s">
        <v>54</v>
      </c>
      <c r="F6197" t="s">
        <v>46</v>
      </c>
      <c r="G6197">
        <v>11</v>
      </c>
      <c r="H6197">
        <v>4329.83</v>
      </c>
      <c r="I6197">
        <v>47628.13</v>
      </c>
      <c r="J6197">
        <v>181</v>
      </c>
      <c r="K6197">
        <v>10</v>
      </c>
      <c r="L6197" t="s">
        <v>18</v>
      </c>
      <c r="M6197">
        <f>(Table1[[#This Row],[Current_Stock]]*Table1[[#This Row],[Unit_Price]])</f>
        <v>783699.23</v>
      </c>
      <c r="N6197" s="12">
        <f>DATE(YEAR(Table1[[#This Row],[Order_Date]]),MONTH(Table1[[#This Row],[Order_Date]]),1)</f>
        <v>44986</v>
      </c>
    </row>
    <row r="6198" spans="1:14">
      <c r="A6198" t="s">
        <v>1037</v>
      </c>
      <c r="B6198" t="s">
        <v>82</v>
      </c>
      <c r="C6198" t="s">
        <v>83</v>
      </c>
      <c r="D6198" t="s">
        <v>84</v>
      </c>
      <c r="E6198" t="s">
        <v>330</v>
      </c>
      <c r="F6198" t="s">
        <v>40</v>
      </c>
      <c r="G6198">
        <v>24</v>
      </c>
      <c r="H6198">
        <v>17657.169999999998</v>
      </c>
      <c r="I6198">
        <v>423772.08</v>
      </c>
      <c r="J6198">
        <v>134</v>
      </c>
      <c r="K6198">
        <v>5</v>
      </c>
      <c r="L6198" t="s">
        <v>18</v>
      </c>
      <c r="M6198">
        <f>(Table1[[#This Row],[Current_Stock]]*Table1[[#This Row],[Unit_Price]])</f>
        <v>2366060.7799999998</v>
      </c>
      <c r="N6198" s="12">
        <f>DATE(YEAR(Table1[[#This Row],[Order_Date]]),MONTH(Table1[[#This Row],[Order_Date]]),1)</f>
        <v>45536</v>
      </c>
    </row>
    <row r="6199" spans="1:14">
      <c r="A6199" t="s">
        <v>654</v>
      </c>
      <c r="B6199" t="s">
        <v>57</v>
      </c>
      <c r="C6199" t="s">
        <v>58</v>
      </c>
      <c r="D6199" t="s">
        <v>38</v>
      </c>
      <c r="E6199" t="s">
        <v>85</v>
      </c>
      <c r="F6199" t="s">
        <v>40</v>
      </c>
      <c r="G6199">
        <v>14</v>
      </c>
      <c r="H6199">
        <v>2408.3200000000002</v>
      </c>
      <c r="I6199">
        <v>33716.480000000003</v>
      </c>
      <c r="J6199">
        <v>109</v>
      </c>
      <c r="K6199">
        <v>12</v>
      </c>
      <c r="L6199" t="s">
        <v>18</v>
      </c>
      <c r="M6199">
        <f>(Table1[[#This Row],[Current_Stock]]*Table1[[#This Row],[Unit_Price]])</f>
        <v>262506.88</v>
      </c>
      <c r="N6199" s="12">
        <f>DATE(YEAR(Table1[[#This Row],[Order_Date]]),MONTH(Table1[[#This Row],[Order_Date]]),1)</f>
        <v>45292</v>
      </c>
    </row>
    <row r="6200" spans="1:14">
      <c r="A6200" t="s">
        <v>1292</v>
      </c>
      <c r="B6200" t="s">
        <v>374</v>
      </c>
      <c r="C6200" t="s">
        <v>375</v>
      </c>
      <c r="D6200" t="s">
        <v>53</v>
      </c>
      <c r="E6200" t="s">
        <v>184</v>
      </c>
      <c r="F6200" t="s">
        <v>60</v>
      </c>
      <c r="G6200">
        <v>2</v>
      </c>
      <c r="H6200">
        <v>4567.05</v>
      </c>
      <c r="I6200">
        <v>9134.1</v>
      </c>
      <c r="J6200">
        <v>517</v>
      </c>
      <c r="K6200">
        <v>13</v>
      </c>
      <c r="L6200" t="s">
        <v>18</v>
      </c>
      <c r="M6200">
        <f>(Table1[[#This Row],[Current_Stock]]*Table1[[#This Row],[Unit_Price]])</f>
        <v>2361164.85</v>
      </c>
      <c r="N6200" s="12">
        <f>DATE(YEAR(Table1[[#This Row],[Order_Date]]),MONTH(Table1[[#This Row],[Order_Date]]),1)</f>
        <v>44958</v>
      </c>
    </row>
    <row r="6201" spans="1:14">
      <c r="A6201" t="s">
        <v>1233</v>
      </c>
      <c r="B6201" t="s">
        <v>572</v>
      </c>
      <c r="C6201" t="s">
        <v>573</v>
      </c>
      <c r="D6201" t="s">
        <v>44</v>
      </c>
      <c r="E6201" t="s">
        <v>211</v>
      </c>
      <c r="F6201" t="s">
        <v>46</v>
      </c>
      <c r="G6201">
        <v>43</v>
      </c>
      <c r="H6201">
        <v>4754.43</v>
      </c>
      <c r="I6201">
        <v>204440.49</v>
      </c>
      <c r="J6201">
        <v>34</v>
      </c>
      <c r="K6201">
        <v>10</v>
      </c>
      <c r="L6201" t="s">
        <v>105</v>
      </c>
      <c r="M6201">
        <f>(Table1[[#This Row],[Current_Stock]]*Table1[[#This Row],[Unit_Price]])</f>
        <v>161650.62</v>
      </c>
      <c r="N6201" s="12">
        <f>DATE(YEAR(Table1[[#This Row],[Order_Date]]),MONTH(Table1[[#This Row],[Order_Date]]),1)</f>
        <v>45413</v>
      </c>
    </row>
    <row r="6202" spans="1:14">
      <c r="A6202" t="s">
        <v>616</v>
      </c>
      <c r="B6202" t="s">
        <v>522</v>
      </c>
      <c r="C6202" t="s">
        <v>523</v>
      </c>
      <c r="D6202" t="s">
        <v>15</v>
      </c>
      <c r="E6202" t="s">
        <v>330</v>
      </c>
      <c r="F6202" t="s">
        <v>60</v>
      </c>
      <c r="G6202">
        <v>9</v>
      </c>
      <c r="H6202">
        <v>292.99</v>
      </c>
      <c r="I6202">
        <v>2636.91</v>
      </c>
      <c r="J6202">
        <v>111</v>
      </c>
      <c r="K6202">
        <v>2</v>
      </c>
      <c r="L6202" t="s">
        <v>18</v>
      </c>
      <c r="M6202">
        <f>(Table1[[#This Row],[Current_Stock]]*Table1[[#This Row],[Unit_Price]])</f>
        <v>32521.89</v>
      </c>
      <c r="N6202" s="12">
        <f>DATE(YEAR(Table1[[#This Row],[Order_Date]]),MONTH(Table1[[#This Row],[Order_Date]]),1)</f>
        <v>45505</v>
      </c>
    </row>
    <row r="6203" spans="1:14">
      <c r="A6203" t="s">
        <v>247</v>
      </c>
      <c r="B6203" t="s">
        <v>670</v>
      </c>
      <c r="C6203" t="s">
        <v>671</v>
      </c>
      <c r="D6203" t="s">
        <v>22</v>
      </c>
      <c r="E6203" t="s">
        <v>184</v>
      </c>
      <c r="F6203" t="s">
        <v>40</v>
      </c>
      <c r="G6203">
        <v>25</v>
      </c>
      <c r="H6203">
        <v>3162.77</v>
      </c>
      <c r="I6203">
        <v>79069.25</v>
      </c>
      <c r="J6203">
        <v>90</v>
      </c>
      <c r="K6203">
        <v>4</v>
      </c>
      <c r="L6203" t="s">
        <v>18</v>
      </c>
      <c r="M6203">
        <f>(Table1[[#This Row],[Current_Stock]]*Table1[[#This Row],[Unit_Price]])</f>
        <v>284649.3</v>
      </c>
      <c r="N6203" s="12">
        <f>DATE(YEAR(Table1[[#This Row],[Order_Date]]),MONTH(Table1[[#This Row],[Order_Date]]),1)</f>
        <v>45017</v>
      </c>
    </row>
    <row r="6204" spans="1:14">
      <c r="A6204" t="s">
        <v>1215</v>
      </c>
      <c r="B6204" t="s">
        <v>986</v>
      </c>
      <c r="C6204" t="s">
        <v>987</v>
      </c>
      <c r="D6204" t="s">
        <v>84</v>
      </c>
      <c r="E6204" t="s">
        <v>184</v>
      </c>
      <c r="F6204" t="s">
        <v>17</v>
      </c>
      <c r="G6204">
        <v>16</v>
      </c>
      <c r="H6204">
        <v>23050.69</v>
      </c>
      <c r="I6204">
        <v>368811.04</v>
      </c>
      <c r="J6204">
        <v>113</v>
      </c>
      <c r="K6204">
        <v>12</v>
      </c>
      <c r="L6204" t="s">
        <v>18</v>
      </c>
      <c r="M6204">
        <f>(Table1[[#This Row],[Current_Stock]]*Table1[[#This Row],[Unit_Price]])</f>
        <v>2604727.9699999997</v>
      </c>
      <c r="N6204" s="12">
        <f>DATE(YEAR(Table1[[#This Row],[Order_Date]]),MONTH(Table1[[#This Row],[Order_Date]]),1)</f>
        <v>45170</v>
      </c>
    </row>
    <row r="6205" spans="1:14">
      <c r="A6205" t="s">
        <v>459</v>
      </c>
      <c r="B6205" t="s">
        <v>699</v>
      </c>
      <c r="C6205" t="s">
        <v>700</v>
      </c>
      <c r="D6205" t="s">
        <v>53</v>
      </c>
      <c r="E6205" t="s">
        <v>113</v>
      </c>
      <c r="F6205" t="s">
        <v>17</v>
      </c>
      <c r="G6205">
        <v>4</v>
      </c>
      <c r="H6205">
        <v>4265.6400000000003</v>
      </c>
      <c r="I6205">
        <v>17062.560000000001</v>
      </c>
      <c r="J6205">
        <v>335</v>
      </c>
      <c r="K6205">
        <v>4</v>
      </c>
      <c r="L6205" t="s">
        <v>55</v>
      </c>
      <c r="M6205">
        <f>(Table1[[#This Row],[Current_Stock]]*Table1[[#This Row],[Unit_Price]])</f>
        <v>1428989.4000000001</v>
      </c>
      <c r="N6205" s="12">
        <f>DATE(YEAR(Table1[[#This Row],[Order_Date]]),MONTH(Table1[[#This Row],[Order_Date]]),1)</f>
        <v>45566</v>
      </c>
    </row>
    <row r="6206" spans="1:14">
      <c r="A6206" t="s">
        <v>1274</v>
      </c>
      <c r="B6206" t="s">
        <v>469</v>
      </c>
      <c r="C6206" t="s">
        <v>470</v>
      </c>
      <c r="D6206" t="s">
        <v>27</v>
      </c>
      <c r="E6206" t="s">
        <v>45</v>
      </c>
      <c r="F6206" t="s">
        <v>46</v>
      </c>
      <c r="G6206">
        <v>9</v>
      </c>
      <c r="H6206">
        <v>3333.49</v>
      </c>
      <c r="I6206">
        <v>30001.41</v>
      </c>
      <c r="J6206">
        <v>547</v>
      </c>
      <c r="K6206">
        <v>14</v>
      </c>
      <c r="L6206" t="s">
        <v>55</v>
      </c>
      <c r="M6206">
        <f>(Table1[[#This Row],[Current_Stock]]*Table1[[#This Row],[Unit_Price]])</f>
        <v>1823419.0299999998</v>
      </c>
      <c r="N6206" s="12">
        <f>DATE(YEAR(Table1[[#This Row],[Order_Date]]),MONTH(Table1[[#This Row],[Order_Date]]),1)</f>
        <v>45261</v>
      </c>
    </row>
    <row r="6207" spans="1:14">
      <c r="A6207" t="s">
        <v>1031</v>
      </c>
      <c r="B6207" t="s">
        <v>417</v>
      </c>
      <c r="C6207" t="s">
        <v>418</v>
      </c>
      <c r="D6207" t="s">
        <v>84</v>
      </c>
      <c r="E6207" t="s">
        <v>153</v>
      </c>
      <c r="F6207" t="s">
        <v>60</v>
      </c>
      <c r="G6207">
        <v>15</v>
      </c>
      <c r="H6207">
        <v>20278.52</v>
      </c>
      <c r="I6207">
        <v>304177.8</v>
      </c>
      <c r="J6207">
        <v>91</v>
      </c>
      <c r="K6207">
        <v>12</v>
      </c>
      <c r="L6207" t="s">
        <v>18</v>
      </c>
      <c r="M6207">
        <f>(Table1[[#This Row],[Current_Stock]]*Table1[[#This Row],[Unit_Price]])</f>
        <v>1845345.32</v>
      </c>
      <c r="N6207" s="12">
        <f>DATE(YEAR(Table1[[#This Row],[Order_Date]]),MONTH(Table1[[#This Row],[Order_Date]]),1)</f>
        <v>45536</v>
      </c>
    </row>
    <row r="6208" spans="1:14">
      <c r="A6208" t="s">
        <v>516</v>
      </c>
      <c r="B6208" t="s">
        <v>207</v>
      </c>
      <c r="C6208" t="s">
        <v>208</v>
      </c>
      <c r="D6208" t="s">
        <v>27</v>
      </c>
      <c r="E6208" t="s">
        <v>23</v>
      </c>
      <c r="F6208" t="s">
        <v>40</v>
      </c>
      <c r="G6208">
        <v>9</v>
      </c>
      <c r="H6208">
        <v>1483.85</v>
      </c>
      <c r="I6208">
        <v>13354.65</v>
      </c>
      <c r="J6208">
        <v>356</v>
      </c>
      <c r="K6208">
        <v>7</v>
      </c>
      <c r="L6208" t="s">
        <v>18</v>
      </c>
      <c r="M6208">
        <f>(Table1[[#This Row],[Current_Stock]]*Table1[[#This Row],[Unit_Price]])</f>
        <v>528250.6</v>
      </c>
      <c r="N6208" s="12">
        <f>DATE(YEAR(Table1[[#This Row],[Order_Date]]),MONTH(Table1[[#This Row],[Order_Date]]),1)</f>
        <v>45413</v>
      </c>
    </row>
    <row r="6209" spans="1:14">
      <c r="A6209" t="s">
        <v>1208</v>
      </c>
      <c r="B6209" t="s">
        <v>132</v>
      </c>
      <c r="C6209" t="s">
        <v>133</v>
      </c>
      <c r="D6209" t="s">
        <v>38</v>
      </c>
      <c r="E6209" t="s">
        <v>211</v>
      </c>
      <c r="F6209" t="s">
        <v>60</v>
      </c>
      <c r="G6209">
        <v>9</v>
      </c>
      <c r="H6209">
        <v>1077.3699999999999</v>
      </c>
      <c r="I6209">
        <v>9696.33</v>
      </c>
      <c r="J6209">
        <v>81</v>
      </c>
      <c r="K6209">
        <v>8</v>
      </c>
      <c r="L6209" t="s">
        <v>18</v>
      </c>
      <c r="M6209">
        <f>(Table1[[#This Row],[Current_Stock]]*Table1[[#This Row],[Unit_Price]])</f>
        <v>87266.969999999987</v>
      </c>
      <c r="N6209" s="12">
        <f>DATE(YEAR(Table1[[#This Row],[Order_Date]]),MONTH(Table1[[#This Row],[Order_Date]]),1)</f>
        <v>45261</v>
      </c>
    </row>
    <row r="6210" spans="1:14">
      <c r="A6210" t="s">
        <v>1156</v>
      </c>
      <c r="B6210" t="s">
        <v>783</v>
      </c>
      <c r="C6210" t="s">
        <v>784</v>
      </c>
      <c r="D6210" t="s">
        <v>22</v>
      </c>
      <c r="E6210" t="s">
        <v>50</v>
      </c>
      <c r="F6210" t="s">
        <v>60</v>
      </c>
      <c r="G6210">
        <v>41</v>
      </c>
      <c r="H6210">
        <v>3162.76</v>
      </c>
      <c r="I6210">
        <v>129673.16</v>
      </c>
      <c r="J6210">
        <v>57</v>
      </c>
      <c r="K6210">
        <v>8</v>
      </c>
      <c r="L6210" t="s">
        <v>105</v>
      </c>
      <c r="M6210">
        <f>(Table1[[#This Row],[Current_Stock]]*Table1[[#This Row],[Unit_Price]])</f>
        <v>180277.32</v>
      </c>
      <c r="N6210" s="12">
        <f>DATE(YEAR(Table1[[#This Row],[Order_Date]]),MONTH(Table1[[#This Row],[Order_Date]]),1)</f>
        <v>45108</v>
      </c>
    </row>
    <row r="6211" spans="1:14">
      <c r="A6211" t="s">
        <v>1170</v>
      </c>
      <c r="B6211" t="s">
        <v>522</v>
      </c>
      <c r="C6211" t="s">
        <v>523</v>
      </c>
      <c r="D6211" t="s">
        <v>15</v>
      </c>
      <c r="E6211" t="s">
        <v>153</v>
      </c>
      <c r="F6211" t="s">
        <v>60</v>
      </c>
      <c r="G6211">
        <v>9</v>
      </c>
      <c r="H6211">
        <v>415.11</v>
      </c>
      <c r="I6211">
        <v>3735.99</v>
      </c>
      <c r="J6211">
        <v>206</v>
      </c>
      <c r="K6211">
        <v>8</v>
      </c>
      <c r="L6211" t="s">
        <v>18</v>
      </c>
      <c r="M6211">
        <f>(Table1[[#This Row],[Current_Stock]]*Table1[[#This Row],[Unit_Price]])</f>
        <v>85512.66</v>
      </c>
      <c r="N6211" s="12">
        <f>DATE(YEAR(Table1[[#This Row],[Order_Date]]),MONTH(Table1[[#This Row],[Order_Date]]),1)</f>
        <v>45383</v>
      </c>
    </row>
    <row r="6212" spans="1:14">
      <c r="A6212" t="s">
        <v>1315</v>
      </c>
      <c r="B6212" t="s">
        <v>264</v>
      </c>
      <c r="C6212" t="s">
        <v>265</v>
      </c>
      <c r="D6212" t="s">
        <v>22</v>
      </c>
      <c r="E6212" t="s">
        <v>330</v>
      </c>
      <c r="F6212" t="s">
        <v>40</v>
      </c>
      <c r="G6212">
        <v>28</v>
      </c>
      <c r="H6212">
        <v>19824.38</v>
      </c>
      <c r="I6212">
        <v>555082.64</v>
      </c>
      <c r="J6212">
        <v>49</v>
      </c>
      <c r="K6212">
        <v>12</v>
      </c>
      <c r="L6212" t="s">
        <v>18</v>
      </c>
      <c r="M6212">
        <f>(Table1[[#This Row],[Current_Stock]]*Table1[[#This Row],[Unit_Price]])</f>
        <v>971394.62</v>
      </c>
      <c r="N6212" s="12">
        <f>DATE(YEAR(Table1[[#This Row],[Order_Date]]),MONTH(Table1[[#This Row],[Order_Date]]),1)</f>
        <v>45292</v>
      </c>
    </row>
    <row r="6213" spans="1:14">
      <c r="A6213" t="s">
        <v>597</v>
      </c>
      <c r="B6213" t="s">
        <v>338</v>
      </c>
      <c r="C6213" t="s">
        <v>339</v>
      </c>
      <c r="D6213" t="s">
        <v>38</v>
      </c>
      <c r="E6213" t="s">
        <v>189</v>
      </c>
      <c r="F6213" t="s">
        <v>40</v>
      </c>
      <c r="G6213">
        <v>19</v>
      </c>
      <c r="H6213">
        <v>2214.64</v>
      </c>
      <c r="I6213">
        <v>42078.16</v>
      </c>
      <c r="J6213">
        <v>136</v>
      </c>
      <c r="K6213">
        <v>14</v>
      </c>
      <c r="L6213" t="s">
        <v>18</v>
      </c>
      <c r="M6213">
        <f>(Table1[[#This Row],[Current_Stock]]*Table1[[#This Row],[Unit_Price]])</f>
        <v>301191.03999999998</v>
      </c>
      <c r="N6213" s="12">
        <f>DATE(YEAR(Table1[[#This Row],[Order_Date]]),MONTH(Table1[[#This Row],[Order_Date]]),1)</f>
        <v>45200</v>
      </c>
    </row>
    <row r="6214" spans="1:14">
      <c r="A6214" t="s">
        <v>1207</v>
      </c>
      <c r="B6214" t="s">
        <v>707</v>
      </c>
      <c r="C6214" t="s">
        <v>708</v>
      </c>
      <c r="D6214" t="s">
        <v>44</v>
      </c>
      <c r="E6214" t="s">
        <v>97</v>
      </c>
      <c r="F6214" t="s">
        <v>40</v>
      </c>
      <c r="G6214">
        <v>23</v>
      </c>
      <c r="H6214">
        <v>1955.87</v>
      </c>
      <c r="I6214">
        <v>44985.01</v>
      </c>
      <c r="J6214">
        <v>40</v>
      </c>
      <c r="K6214">
        <v>7</v>
      </c>
      <c r="L6214" t="s">
        <v>105</v>
      </c>
      <c r="M6214">
        <f>(Table1[[#This Row],[Current_Stock]]*Table1[[#This Row],[Unit_Price]])</f>
        <v>78234.799999999988</v>
      </c>
      <c r="N6214" s="12">
        <f>DATE(YEAR(Table1[[#This Row],[Order_Date]]),MONTH(Table1[[#This Row],[Order_Date]]),1)</f>
        <v>44958</v>
      </c>
    </row>
    <row r="6215" spans="1:14">
      <c r="A6215" t="s">
        <v>1266</v>
      </c>
      <c r="B6215" t="s">
        <v>207</v>
      </c>
      <c r="C6215" t="s">
        <v>208</v>
      </c>
      <c r="D6215" t="s">
        <v>27</v>
      </c>
      <c r="E6215" t="s">
        <v>89</v>
      </c>
      <c r="F6215" t="s">
        <v>29</v>
      </c>
      <c r="G6215">
        <v>4</v>
      </c>
      <c r="H6215">
        <v>2437.04</v>
      </c>
      <c r="I6215">
        <v>9748.16</v>
      </c>
      <c r="J6215">
        <v>521</v>
      </c>
      <c r="K6215">
        <v>11</v>
      </c>
      <c r="L6215" t="s">
        <v>55</v>
      </c>
      <c r="M6215">
        <f>(Table1[[#This Row],[Current_Stock]]*Table1[[#This Row],[Unit_Price]])</f>
        <v>1269697.8400000001</v>
      </c>
      <c r="N6215" s="12">
        <f>DATE(YEAR(Table1[[#This Row],[Order_Date]]),MONTH(Table1[[#This Row],[Order_Date]]),1)</f>
        <v>44986</v>
      </c>
    </row>
    <row r="6216" spans="1:14">
      <c r="A6216" t="s">
        <v>1342</v>
      </c>
      <c r="B6216" t="s">
        <v>417</v>
      </c>
      <c r="C6216" t="s">
        <v>418</v>
      </c>
      <c r="D6216" t="s">
        <v>84</v>
      </c>
      <c r="E6216" t="s">
        <v>251</v>
      </c>
      <c r="F6216" t="s">
        <v>60</v>
      </c>
      <c r="G6216">
        <v>22</v>
      </c>
      <c r="H6216">
        <v>7342.87</v>
      </c>
      <c r="I6216">
        <v>161543.14000000001</v>
      </c>
      <c r="J6216">
        <v>179</v>
      </c>
      <c r="K6216">
        <v>5</v>
      </c>
      <c r="L6216" t="s">
        <v>18</v>
      </c>
      <c r="M6216">
        <f>(Table1[[#This Row],[Current_Stock]]*Table1[[#This Row],[Unit_Price]])</f>
        <v>1314373.73</v>
      </c>
      <c r="N6216" s="12">
        <f>DATE(YEAR(Table1[[#This Row],[Order_Date]]),MONTH(Table1[[#This Row],[Order_Date]]),1)</f>
        <v>45047</v>
      </c>
    </row>
    <row r="6217" spans="1:14">
      <c r="A6217" t="s">
        <v>864</v>
      </c>
      <c r="B6217" t="s">
        <v>1124</v>
      </c>
      <c r="C6217" t="s">
        <v>1125</v>
      </c>
      <c r="D6217" t="s">
        <v>27</v>
      </c>
      <c r="E6217" t="s">
        <v>211</v>
      </c>
      <c r="F6217" t="s">
        <v>17</v>
      </c>
      <c r="G6217">
        <v>2</v>
      </c>
      <c r="H6217">
        <v>185.69</v>
      </c>
      <c r="I6217">
        <v>371.38</v>
      </c>
      <c r="J6217">
        <v>575</v>
      </c>
      <c r="K6217">
        <v>5</v>
      </c>
      <c r="L6217" t="s">
        <v>55</v>
      </c>
      <c r="M6217">
        <f>(Table1[[#This Row],[Current_Stock]]*Table1[[#This Row],[Unit_Price]])</f>
        <v>106771.75</v>
      </c>
      <c r="N6217" s="12">
        <f>DATE(YEAR(Table1[[#This Row],[Order_Date]]),MONTH(Table1[[#This Row],[Order_Date]]),1)</f>
        <v>45139</v>
      </c>
    </row>
    <row r="6218" spans="1:14">
      <c r="A6218" t="s">
        <v>1144</v>
      </c>
      <c r="B6218" t="s">
        <v>691</v>
      </c>
      <c r="C6218" t="s">
        <v>692</v>
      </c>
      <c r="D6218" t="s">
        <v>33</v>
      </c>
      <c r="E6218" t="s">
        <v>28</v>
      </c>
      <c r="F6218" t="s">
        <v>17</v>
      </c>
      <c r="G6218">
        <v>17</v>
      </c>
      <c r="H6218">
        <v>343.25</v>
      </c>
      <c r="I6218">
        <v>5835.25</v>
      </c>
      <c r="J6218">
        <v>167</v>
      </c>
      <c r="K6218">
        <v>9</v>
      </c>
      <c r="L6218" t="s">
        <v>18</v>
      </c>
      <c r="M6218">
        <f>(Table1[[#This Row],[Current_Stock]]*Table1[[#This Row],[Unit_Price]])</f>
        <v>57322.75</v>
      </c>
      <c r="N6218" s="12">
        <f>DATE(YEAR(Table1[[#This Row],[Order_Date]]),MONTH(Table1[[#This Row],[Order_Date]]),1)</f>
        <v>45383</v>
      </c>
    </row>
    <row r="6219" spans="1:14">
      <c r="A6219" t="s">
        <v>1159</v>
      </c>
      <c r="B6219" t="s">
        <v>1186</v>
      </c>
      <c r="C6219" t="s">
        <v>1187</v>
      </c>
      <c r="D6219" t="s">
        <v>27</v>
      </c>
      <c r="E6219" t="s">
        <v>59</v>
      </c>
      <c r="F6219" t="s">
        <v>17</v>
      </c>
      <c r="G6219">
        <v>10</v>
      </c>
      <c r="H6219">
        <v>4339.16</v>
      </c>
      <c r="I6219">
        <v>43391.6</v>
      </c>
      <c r="J6219">
        <v>477</v>
      </c>
      <c r="K6219">
        <v>14</v>
      </c>
      <c r="L6219" t="s">
        <v>18</v>
      </c>
      <c r="M6219">
        <f>(Table1[[#This Row],[Current_Stock]]*Table1[[#This Row],[Unit_Price]])</f>
        <v>2069779.3199999998</v>
      </c>
      <c r="N6219" s="12">
        <f>DATE(YEAR(Table1[[#This Row],[Order_Date]]),MONTH(Table1[[#This Row],[Order_Date]]),1)</f>
        <v>45474</v>
      </c>
    </row>
    <row r="6220" spans="1:14">
      <c r="A6220" t="s">
        <v>1123</v>
      </c>
      <c r="B6220" t="s">
        <v>396</v>
      </c>
      <c r="C6220" t="s">
        <v>397</v>
      </c>
      <c r="D6220" t="s">
        <v>33</v>
      </c>
      <c r="E6220" t="s">
        <v>73</v>
      </c>
      <c r="F6220" t="s">
        <v>17</v>
      </c>
      <c r="G6220">
        <v>8</v>
      </c>
      <c r="H6220">
        <v>946.15</v>
      </c>
      <c r="I6220">
        <v>7569.2</v>
      </c>
      <c r="J6220">
        <v>86</v>
      </c>
      <c r="K6220">
        <v>10</v>
      </c>
      <c r="L6220" t="s">
        <v>18</v>
      </c>
      <c r="M6220">
        <f>(Table1[[#This Row],[Current_Stock]]*Table1[[#This Row],[Unit_Price]])</f>
        <v>81368.899999999994</v>
      </c>
      <c r="N6220" s="12">
        <f>DATE(YEAR(Table1[[#This Row],[Order_Date]]),MONTH(Table1[[#This Row],[Order_Date]]),1)</f>
        <v>45444</v>
      </c>
    </row>
    <row r="6221" spans="1:14">
      <c r="A6221" t="s">
        <v>481</v>
      </c>
      <c r="B6221" t="s">
        <v>475</v>
      </c>
      <c r="C6221" t="s">
        <v>476</v>
      </c>
      <c r="D6221" t="s">
        <v>15</v>
      </c>
      <c r="E6221" t="s">
        <v>104</v>
      </c>
      <c r="F6221" t="s">
        <v>60</v>
      </c>
      <c r="G6221">
        <v>17</v>
      </c>
      <c r="H6221">
        <v>399.3</v>
      </c>
      <c r="I6221">
        <v>6788.1</v>
      </c>
      <c r="J6221">
        <v>238</v>
      </c>
      <c r="K6221">
        <v>4</v>
      </c>
      <c r="L6221" t="s">
        <v>18</v>
      </c>
      <c r="M6221">
        <f>(Table1[[#This Row],[Current_Stock]]*Table1[[#This Row],[Unit_Price]])</f>
        <v>95033.400000000009</v>
      </c>
      <c r="N6221" s="12">
        <f>DATE(YEAR(Table1[[#This Row],[Order_Date]]),MONTH(Table1[[#This Row],[Order_Date]]),1)</f>
        <v>44927</v>
      </c>
    </row>
    <row r="6222" spans="1:14">
      <c r="A6222" t="s">
        <v>1310</v>
      </c>
      <c r="B6222" t="s">
        <v>491</v>
      </c>
      <c r="C6222" t="s">
        <v>492</v>
      </c>
      <c r="D6222" t="s">
        <v>96</v>
      </c>
      <c r="E6222" t="s">
        <v>104</v>
      </c>
      <c r="F6222" t="s">
        <v>60</v>
      </c>
      <c r="G6222">
        <v>1</v>
      </c>
      <c r="H6222">
        <v>1681.68</v>
      </c>
      <c r="I6222">
        <v>1681.68</v>
      </c>
      <c r="J6222">
        <v>559</v>
      </c>
      <c r="K6222">
        <v>11</v>
      </c>
      <c r="L6222" t="s">
        <v>18</v>
      </c>
      <c r="M6222">
        <f>(Table1[[#This Row],[Current_Stock]]*Table1[[#This Row],[Unit_Price]])</f>
        <v>940059.12</v>
      </c>
      <c r="N6222" s="12">
        <f>DATE(YEAR(Table1[[#This Row],[Order_Date]]),MONTH(Table1[[#This Row],[Order_Date]]),1)</f>
        <v>45627</v>
      </c>
    </row>
    <row r="6223" spans="1:14">
      <c r="A6223" t="s">
        <v>1076</v>
      </c>
      <c r="B6223" t="s">
        <v>796</v>
      </c>
      <c r="C6223" t="s">
        <v>797</v>
      </c>
      <c r="D6223" t="s">
        <v>183</v>
      </c>
      <c r="E6223" t="s">
        <v>59</v>
      </c>
      <c r="F6223" t="s">
        <v>17</v>
      </c>
      <c r="G6223">
        <v>25</v>
      </c>
      <c r="H6223">
        <v>1773.34</v>
      </c>
      <c r="I6223">
        <v>44333.5</v>
      </c>
      <c r="J6223">
        <v>160</v>
      </c>
      <c r="K6223">
        <v>7</v>
      </c>
      <c r="L6223" t="s">
        <v>18</v>
      </c>
      <c r="M6223">
        <f>(Table1[[#This Row],[Current_Stock]]*Table1[[#This Row],[Unit_Price]])</f>
        <v>283734.39999999997</v>
      </c>
      <c r="N6223" s="12">
        <f>DATE(YEAR(Table1[[#This Row],[Order_Date]]),MONTH(Table1[[#This Row],[Order_Date]]),1)</f>
        <v>45108</v>
      </c>
    </row>
    <row r="6224" spans="1:14">
      <c r="A6224" t="s">
        <v>1197</v>
      </c>
      <c r="B6224" t="s">
        <v>216</v>
      </c>
      <c r="C6224" t="s">
        <v>217</v>
      </c>
      <c r="D6224" t="s">
        <v>27</v>
      </c>
      <c r="E6224" t="s">
        <v>282</v>
      </c>
      <c r="F6224" t="s">
        <v>60</v>
      </c>
      <c r="G6224">
        <v>2</v>
      </c>
      <c r="H6224">
        <v>4579.74</v>
      </c>
      <c r="I6224">
        <v>9159.48</v>
      </c>
      <c r="J6224">
        <v>442</v>
      </c>
      <c r="K6224">
        <v>12</v>
      </c>
      <c r="L6224" t="s">
        <v>55</v>
      </c>
      <c r="M6224">
        <f>(Table1[[#This Row],[Current_Stock]]*Table1[[#This Row],[Unit_Price]])</f>
        <v>2024245.0799999998</v>
      </c>
      <c r="N6224" s="12">
        <f>DATE(YEAR(Table1[[#This Row],[Order_Date]]),MONTH(Table1[[#This Row],[Order_Date]]),1)</f>
        <v>45597</v>
      </c>
    </row>
    <row r="6225" spans="1:14">
      <c r="A6225" t="s">
        <v>1024</v>
      </c>
      <c r="B6225" t="s">
        <v>117</v>
      </c>
      <c r="C6225" t="s">
        <v>118</v>
      </c>
      <c r="D6225" t="s">
        <v>53</v>
      </c>
      <c r="E6225" t="s">
        <v>113</v>
      </c>
      <c r="F6225" t="s">
        <v>17</v>
      </c>
      <c r="G6225">
        <v>15</v>
      </c>
      <c r="H6225">
        <v>4224.8599999999997</v>
      </c>
      <c r="I6225">
        <v>63372.9</v>
      </c>
      <c r="J6225">
        <v>478</v>
      </c>
      <c r="K6225">
        <v>2</v>
      </c>
      <c r="L6225" t="s">
        <v>18</v>
      </c>
      <c r="M6225">
        <f>(Table1[[#This Row],[Current_Stock]]*Table1[[#This Row],[Unit_Price]])</f>
        <v>2019483.0799999998</v>
      </c>
      <c r="N6225" s="12">
        <f>DATE(YEAR(Table1[[#This Row],[Order_Date]]),MONTH(Table1[[#This Row],[Order_Date]]),1)</f>
        <v>45231</v>
      </c>
    </row>
    <row r="6226" spans="1:14">
      <c r="A6226" t="s">
        <v>1275</v>
      </c>
      <c r="B6226" t="s">
        <v>207</v>
      </c>
      <c r="C6226" t="s">
        <v>208</v>
      </c>
      <c r="D6226" t="s">
        <v>27</v>
      </c>
      <c r="E6226" t="s">
        <v>189</v>
      </c>
      <c r="F6226" t="s">
        <v>60</v>
      </c>
      <c r="G6226">
        <v>6</v>
      </c>
      <c r="H6226">
        <v>4949.1000000000004</v>
      </c>
      <c r="I6226">
        <v>29694.6</v>
      </c>
      <c r="J6226">
        <v>318</v>
      </c>
      <c r="K6226">
        <v>9</v>
      </c>
      <c r="L6226" t="s">
        <v>18</v>
      </c>
      <c r="M6226">
        <f>(Table1[[#This Row],[Current_Stock]]*Table1[[#This Row],[Unit_Price]])</f>
        <v>1573813.8</v>
      </c>
      <c r="N6226" s="12">
        <f>DATE(YEAR(Table1[[#This Row],[Order_Date]]),MONTH(Table1[[#This Row],[Order_Date]]),1)</f>
        <v>45383</v>
      </c>
    </row>
    <row r="6227" spans="1:14">
      <c r="A6227" t="s">
        <v>419</v>
      </c>
      <c r="B6227" t="s">
        <v>549</v>
      </c>
      <c r="C6227" t="s">
        <v>550</v>
      </c>
      <c r="D6227" t="s">
        <v>96</v>
      </c>
      <c r="E6227" t="s">
        <v>184</v>
      </c>
      <c r="F6227" t="s">
        <v>60</v>
      </c>
      <c r="G6227">
        <v>2</v>
      </c>
      <c r="H6227">
        <v>1819.38</v>
      </c>
      <c r="I6227">
        <v>3638.76</v>
      </c>
      <c r="J6227">
        <v>352</v>
      </c>
      <c r="K6227">
        <v>7</v>
      </c>
      <c r="L6227" t="s">
        <v>18</v>
      </c>
      <c r="M6227">
        <f>(Table1[[#This Row],[Current_Stock]]*Table1[[#This Row],[Unit_Price]])</f>
        <v>640421.76</v>
      </c>
      <c r="N6227" s="12">
        <f>DATE(YEAR(Table1[[#This Row],[Order_Date]]),MONTH(Table1[[#This Row],[Order_Date]]),1)</f>
        <v>45139</v>
      </c>
    </row>
    <row r="6228" spans="1:14">
      <c r="A6228" t="s">
        <v>47</v>
      </c>
      <c r="B6228" t="s">
        <v>890</v>
      </c>
      <c r="C6228" t="s">
        <v>891</v>
      </c>
      <c r="D6228" t="s">
        <v>22</v>
      </c>
      <c r="E6228" t="s">
        <v>73</v>
      </c>
      <c r="F6228" t="s">
        <v>17</v>
      </c>
      <c r="G6228">
        <v>22</v>
      </c>
      <c r="H6228">
        <v>7368.01</v>
      </c>
      <c r="I6228">
        <v>162096.22</v>
      </c>
      <c r="J6228">
        <v>107</v>
      </c>
      <c r="K6228">
        <v>5</v>
      </c>
      <c r="L6228" t="s">
        <v>105</v>
      </c>
      <c r="M6228">
        <f>(Table1[[#This Row],[Current_Stock]]*Table1[[#This Row],[Unit_Price]])</f>
        <v>788377.07000000007</v>
      </c>
      <c r="N6228" s="12">
        <f>DATE(YEAR(Table1[[#This Row],[Order_Date]]),MONTH(Table1[[#This Row],[Order_Date]]),1)</f>
        <v>45505</v>
      </c>
    </row>
    <row r="6229" spans="1:14">
      <c r="A6229" t="s">
        <v>1362</v>
      </c>
      <c r="B6229" t="s">
        <v>645</v>
      </c>
      <c r="C6229" t="s">
        <v>646</v>
      </c>
      <c r="D6229" t="s">
        <v>27</v>
      </c>
      <c r="E6229" t="s">
        <v>153</v>
      </c>
      <c r="F6229" t="s">
        <v>46</v>
      </c>
      <c r="G6229">
        <v>4</v>
      </c>
      <c r="H6229">
        <v>3948.46</v>
      </c>
      <c r="I6229">
        <v>15793.84</v>
      </c>
      <c r="J6229">
        <v>364</v>
      </c>
      <c r="K6229">
        <v>14</v>
      </c>
      <c r="L6229" t="s">
        <v>18</v>
      </c>
      <c r="M6229">
        <f>(Table1[[#This Row],[Current_Stock]]*Table1[[#This Row],[Unit_Price]])</f>
        <v>1437239.44</v>
      </c>
      <c r="N6229" s="12">
        <f>DATE(YEAR(Table1[[#This Row],[Order_Date]]),MONTH(Table1[[#This Row],[Order_Date]]),1)</f>
        <v>45292</v>
      </c>
    </row>
    <row r="6230" spans="1:14">
      <c r="A6230" t="s">
        <v>1097</v>
      </c>
      <c r="B6230" t="s">
        <v>414</v>
      </c>
      <c r="C6230" t="s">
        <v>415</v>
      </c>
      <c r="D6230" t="s">
        <v>53</v>
      </c>
      <c r="E6230" t="s">
        <v>54</v>
      </c>
      <c r="F6230" t="s">
        <v>46</v>
      </c>
      <c r="G6230">
        <v>2</v>
      </c>
      <c r="H6230">
        <v>1319.46</v>
      </c>
      <c r="I6230">
        <v>2638.92</v>
      </c>
      <c r="J6230">
        <v>594</v>
      </c>
      <c r="K6230">
        <v>2</v>
      </c>
      <c r="L6230" t="s">
        <v>55</v>
      </c>
      <c r="M6230">
        <f>(Table1[[#This Row],[Current_Stock]]*Table1[[#This Row],[Unit_Price]])</f>
        <v>783759.24</v>
      </c>
      <c r="N6230" s="12">
        <f>DATE(YEAR(Table1[[#This Row],[Order_Date]]),MONTH(Table1[[#This Row],[Order_Date]]),1)</f>
        <v>44958</v>
      </c>
    </row>
    <row r="6231" spans="1:14">
      <c r="A6231" t="s">
        <v>878</v>
      </c>
      <c r="B6231" t="s">
        <v>293</v>
      </c>
      <c r="C6231" t="s">
        <v>294</v>
      </c>
      <c r="D6231" t="s">
        <v>96</v>
      </c>
      <c r="E6231" t="s">
        <v>282</v>
      </c>
      <c r="F6231" t="s">
        <v>17</v>
      </c>
      <c r="G6231">
        <v>6</v>
      </c>
      <c r="H6231">
        <v>2935.56</v>
      </c>
      <c r="I6231">
        <v>17613.36</v>
      </c>
      <c r="J6231">
        <v>415</v>
      </c>
      <c r="K6231">
        <v>10</v>
      </c>
      <c r="L6231" t="s">
        <v>18</v>
      </c>
      <c r="M6231">
        <f>(Table1[[#This Row],[Current_Stock]]*Table1[[#This Row],[Unit_Price]])</f>
        <v>1218257.3999999999</v>
      </c>
      <c r="N6231" s="12">
        <f>DATE(YEAR(Table1[[#This Row],[Order_Date]]),MONTH(Table1[[#This Row],[Order_Date]]),1)</f>
        <v>45047</v>
      </c>
    </row>
    <row r="6232" spans="1:14">
      <c r="A6232" t="s">
        <v>629</v>
      </c>
      <c r="B6232" t="s">
        <v>48</v>
      </c>
      <c r="C6232" t="s">
        <v>49</v>
      </c>
      <c r="D6232" t="s">
        <v>38</v>
      </c>
      <c r="E6232" t="s">
        <v>243</v>
      </c>
      <c r="F6232" t="s">
        <v>60</v>
      </c>
      <c r="G6232">
        <v>10</v>
      </c>
      <c r="H6232">
        <v>1403.28</v>
      </c>
      <c r="I6232">
        <v>14032.8</v>
      </c>
      <c r="J6232">
        <v>156</v>
      </c>
      <c r="K6232">
        <v>9</v>
      </c>
      <c r="L6232" t="s">
        <v>18</v>
      </c>
      <c r="M6232">
        <f>(Table1[[#This Row],[Current_Stock]]*Table1[[#This Row],[Unit_Price]])</f>
        <v>218911.68</v>
      </c>
      <c r="N6232" s="12">
        <f>DATE(YEAR(Table1[[#This Row],[Order_Date]]),MONTH(Table1[[#This Row],[Order_Date]]),1)</f>
        <v>44958</v>
      </c>
    </row>
    <row r="6233" spans="1:14">
      <c r="A6233" t="s">
        <v>376</v>
      </c>
      <c r="B6233" t="s">
        <v>1145</v>
      </c>
      <c r="C6233" t="s">
        <v>1146</v>
      </c>
      <c r="D6233" t="s">
        <v>96</v>
      </c>
      <c r="E6233" t="s">
        <v>23</v>
      </c>
      <c r="F6233" t="s">
        <v>60</v>
      </c>
      <c r="G6233">
        <v>5</v>
      </c>
      <c r="H6233">
        <v>4301.3100000000004</v>
      </c>
      <c r="I6233">
        <v>21506.55</v>
      </c>
      <c r="J6233">
        <v>499</v>
      </c>
      <c r="K6233">
        <v>13</v>
      </c>
      <c r="L6233" t="s">
        <v>55</v>
      </c>
      <c r="M6233">
        <f>(Table1[[#This Row],[Current_Stock]]*Table1[[#This Row],[Unit_Price]])</f>
        <v>2146353.6900000004</v>
      </c>
      <c r="N6233" s="12">
        <f>DATE(YEAR(Table1[[#This Row],[Order_Date]]),MONTH(Table1[[#This Row],[Order_Date]]),1)</f>
        <v>45231</v>
      </c>
    </row>
    <row r="6234" spans="1:14">
      <c r="A6234" t="s">
        <v>1189</v>
      </c>
      <c r="B6234" t="s">
        <v>82</v>
      </c>
      <c r="C6234" t="s">
        <v>83</v>
      </c>
      <c r="D6234" t="s">
        <v>84</v>
      </c>
      <c r="E6234" t="s">
        <v>89</v>
      </c>
      <c r="F6234" t="s">
        <v>29</v>
      </c>
      <c r="G6234">
        <v>25</v>
      </c>
      <c r="H6234">
        <v>5734.02</v>
      </c>
      <c r="I6234">
        <v>143350.5</v>
      </c>
      <c r="J6234">
        <v>182</v>
      </c>
      <c r="K6234">
        <v>13</v>
      </c>
      <c r="L6234" t="s">
        <v>18</v>
      </c>
      <c r="M6234">
        <f>(Table1[[#This Row],[Current_Stock]]*Table1[[#This Row],[Unit_Price]])</f>
        <v>1043591.6400000001</v>
      </c>
      <c r="N6234" s="12">
        <f>DATE(YEAR(Table1[[#This Row],[Order_Date]]),MONTH(Table1[[#This Row],[Order_Date]]),1)</f>
        <v>45231</v>
      </c>
    </row>
    <row r="6235" spans="1:14">
      <c r="A6235" t="s">
        <v>769</v>
      </c>
      <c r="B6235" t="s">
        <v>793</v>
      </c>
      <c r="C6235" t="s">
        <v>794</v>
      </c>
      <c r="D6235" t="s">
        <v>38</v>
      </c>
      <c r="E6235" t="s">
        <v>50</v>
      </c>
      <c r="F6235" t="s">
        <v>17</v>
      </c>
      <c r="G6235">
        <v>16</v>
      </c>
      <c r="H6235">
        <v>559.75</v>
      </c>
      <c r="I6235">
        <v>8956</v>
      </c>
      <c r="J6235">
        <v>209</v>
      </c>
      <c r="K6235">
        <v>14</v>
      </c>
      <c r="L6235" t="s">
        <v>18</v>
      </c>
      <c r="M6235">
        <f>(Table1[[#This Row],[Current_Stock]]*Table1[[#This Row],[Unit_Price]])</f>
        <v>116987.75</v>
      </c>
      <c r="N6235" s="12">
        <f>DATE(YEAR(Table1[[#This Row],[Order_Date]]),MONTH(Table1[[#This Row],[Order_Date]]),1)</f>
        <v>44927</v>
      </c>
    </row>
    <row r="6236" spans="1:14">
      <c r="A6236" t="s">
        <v>413</v>
      </c>
      <c r="B6236" t="s">
        <v>432</v>
      </c>
      <c r="C6236" t="s">
        <v>433</v>
      </c>
      <c r="D6236" t="s">
        <v>96</v>
      </c>
      <c r="E6236" t="s">
        <v>97</v>
      </c>
      <c r="F6236" t="s">
        <v>17</v>
      </c>
      <c r="G6236">
        <v>4</v>
      </c>
      <c r="H6236">
        <v>3735.05</v>
      </c>
      <c r="I6236">
        <v>14940.2</v>
      </c>
      <c r="J6236">
        <v>576</v>
      </c>
      <c r="K6236">
        <v>14</v>
      </c>
      <c r="L6236" t="s">
        <v>55</v>
      </c>
      <c r="M6236">
        <f>(Table1[[#This Row],[Current_Stock]]*Table1[[#This Row],[Unit_Price]])</f>
        <v>2151388.8000000003</v>
      </c>
      <c r="N6236" s="12">
        <f>DATE(YEAR(Table1[[#This Row],[Order_Date]]),MONTH(Table1[[#This Row],[Order_Date]]),1)</f>
        <v>44986</v>
      </c>
    </row>
    <row r="6237" spans="1:14">
      <c r="A6237" t="s">
        <v>1370</v>
      </c>
      <c r="B6237" t="s">
        <v>720</v>
      </c>
      <c r="C6237" t="s">
        <v>721</v>
      </c>
      <c r="D6237" t="s">
        <v>44</v>
      </c>
      <c r="E6237" t="s">
        <v>45</v>
      </c>
      <c r="F6237" t="s">
        <v>29</v>
      </c>
      <c r="G6237">
        <v>35</v>
      </c>
      <c r="H6237">
        <v>1443.39</v>
      </c>
      <c r="I6237">
        <v>50518.65</v>
      </c>
      <c r="J6237">
        <v>101</v>
      </c>
      <c r="K6237">
        <v>4</v>
      </c>
      <c r="L6237" t="s">
        <v>105</v>
      </c>
      <c r="M6237">
        <f>(Table1[[#This Row],[Current_Stock]]*Table1[[#This Row],[Unit_Price]])</f>
        <v>145782.39000000001</v>
      </c>
      <c r="N6237" s="12">
        <f>DATE(YEAR(Table1[[#This Row],[Order_Date]]),MONTH(Table1[[#This Row],[Order_Date]]),1)</f>
        <v>45627</v>
      </c>
    </row>
    <row r="6238" spans="1:14">
      <c r="A6238" t="s">
        <v>420</v>
      </c>
      <c r="B6238" t="s">
        <v>1117</v>
      </c>
      <c r="C6238" t="s">
        <v>1118</v>
      </c>
      <c r="D6238" t="s">
        <v>84</v>
      </c>
      <c r="E6238" t="s">
        <v>269</v>
      </c>
      <c r="F6238" t="s">
        <v>29</v>
      </c>
      <c r="G6238">
        <v>25</v>
      </c>
      <c r="H6238">
        <v>11509.44</v>
      </c>
      <c r="I6238">
        <v>287736</v>
      </c>
      <c r="J6238">
        <v>222</v>
      </c>
      <c r="K6238">
        <v>4</v>
      </c>
      <c r="L6238" t="s">
        <v>18</v>
      </c>
      <c r="M6238">
        <f>(Table1[[#This Row],[Current_Stock]]*Table1[[#This Row],[Unit_Price]])</f>
        <v>2555095.6800000002</v>
      </c>
      <c r="N6238" s="12">
        <f>DATE(YEAR(Table1[[#This Row],[Order_Date]]),MONTH(Table1[[#This Row],[Order_Date]]),1)</f>
        <v>45627</v>
      </c>
    </row>
    <row r="6239" spans="1:14">
      <c r="A6239" t="s">
        <v>61</v>
      </c>
      <c r="B6239" t="s">
        <v>219</v>
      </c>
      <c r="C6239" t="s">
        <v>220</v>
      </c>
      <c r="D6239" t="s">
        <v>33</v>
      </c>
      <c r="E6239" t="s">
        <v>23</v>
      </c>
      <c r="F6239" t="s">
        <v>17</v>
      </c>
      <c r="G6239">
        <v>9</v>
      </c>
      <c r="H6239">
        <v>3814.97</v>
      </c>
      <c r="I6239">
        <v>34334.730000000003</v>
      </c>
      <c r="J6239">
        <v>206</v>
      </c>
      <c r="K6239">
        <v>2</v>
      </c>
      <c r="L6239" t="s">
        <v>18</v>
      </c>
      <c r="M6239">
        <f>(Table1[[#This Row],[Current_Stock]]*Table1[[#This Row],[Unit_Price]])</f>
        <v>785883.82</v>
      </c>
      <c r="N6239" s="12">
        <f>DATE(YEAR(Table1[[#This Row],[Order_Date]]),MONTH(Table1[[#This Row],[Order_Date]]),1)</f>
        <v>45170</v>
      </c>
    </row>
    <row r="6240" spans="1:14">
      <c r="A6240" t="s">
        <v>1155</v>
      </c>
      <c r="B6240" t="s">
        <v>71</v>
      </c>
      <c r="C6240" t="s">
        <v>72</v>
      </c>
      <c r="D6240" t="s">
        <v>15</v>
      </c>
      <c r="E6240" t="s">
        <v>113</v>
      </c>
      <c r="F6240" t="s">
        <v>46</v>
      </c>
      <c r="G6240">
        <v>19</v>
      </c>
      <c r="H6240">
        <v>149.62</v>
      </c>
      <c r="I6240">
        <v>2842.78</v>
      </c>
      <c r="J6240">
        <v>169</v>
      </c>
      <c r="K6240">
        <v>3</v>
      </c>
      <c r="L6240" t="s">
        <v>18</v>
      </c>
      <c r="M6240">
        <f>(Table1[[#This Row],[Current_Stock]]*Table1[[#This Row],[Unit_Price]])</f>
        <v>25285.780000000002</v>
      </c>
      <c r="N6240" s="12">
        <f>DATE(YEAR(Table1[[#This Row],[Order_Date]]),MONTH(Table1[[#This Row],[Order_Date]]),1)</f>
        <v>45078</v>
      </c>
    </row>
    <row r="6241" spans="1:14">
      <c r="A6241" t="s">
        <v>134</v>
      </c>
      <c r="B6241" t="s">
        <v>1051</v>
      </c>
      <c r="C6241" t="s">
        <v>1052</v>
      </c>
      <c r="D6241" t="s">
        <v>84</v>
      </c>
      <c r="E6241" t="s">
        <v>282</v>
      </c>
      <c r="F6241" t="s">
        <v>29</v>
      </c>
      <c r="G6241">
        <v>16</v>
      </c>
      <c r="H6241">
        <v>19266.240000000002</v>
      </c>
      <c r="I6241">
        <v>308259.84000000003</v>
      </c>
      <c r="J6241">
        <v>153</v>
      </c>
      <c r="K6241">
        <v>4</v>
      </c>
      <c r="L6241" t="s">
        <v>18</v>
      </c>
      <c r="M6241">
        <f>(Table1[[#This Row],[Current_Stock]]*Table1[[#This Row],[Unit_Price]])</f>
        <v>2947734.72</v>
      </c>
      <c r="N6241" s="12">
        <f>DATE(YEAR(Table1[[#This Row],[Order_Date]]),MONTH(Table1[[#This Row],[Order_Date]]),1)</f>
        <v>45200</v>
      </c>
    </row>
    <row r="6242" spans="1:14">
      <c r="A6242" t="s">
        <v>1289</v>
      </c>
      <c r="B6242" t="s">
        <v>328</v>
      </c>
      <c r="C6242" t="s">
        <v>329</v>
      </c>
      <c r="D6242" t="s">
        <v>53</v>
      </c>
      <c r="E6242" t="s">
        <v>80</v>
      </c>
      <c r="F6242" t="s">
        <v>17</v>
      </c>
      <c r="G6242">
        <v>9</v>
      </c>
      <c r="H6242">
        <v>543.57000000000005</v>
      </c>
      <c r="I6242">
        <v>4892.13</v>
      </c>
      <c r="J6242">
        <v>255</v>
      </c>
      <c r="K6242">
        <v>10</v>
      </c>
      <c r="L6242" t="s">
        <v>55</v>
      </c>
      <c r="M6242">
        <f>(Table1[[#This Row],[Current_Stock]]*Table1[[#This Row],[Unit_Price]])</f>
        <v>138610.35</v>
      </c>
      <c r="N6242" s="12">
        <f>DATE(YEAR(Table1[[#This Row],[Order_Date]]),MONTH(Table1[[#This Row],[Order_Date]]),1)</f>
        <v>45536</v>
      </c>
    </row>
    <row r="6243" spans="1:14">
      <c r="A6243" t="s">
        <v>1149</v>
      </c>
      <c r="B6243" t="s">
        <v>1070</v>
      </c>
      <c r="C6243" t="s">
        <v>1071</v>
      </c>
      <c r="D6243" t="s">
        <v>22</v>
      </c>
      <c r="E6243" t="s">
        <v>184</v>
      </c>
      <c r="F6243" t="s">
        <v>17</v>
      </c>
      <c r="G6243">
        <v>46</v>
      </c>
      <c r="H6243">
        <v>9919.7199999999993</v>
      </c>
      <c r="I6243">
        <v>456307.12</v>
      </c>
      <c r="J6243">
        <v>62</v>
      </c>
      <c r="K6243">
        <v>13</v>
      </c>
      <c r="L6243" t="s">
        <v>105</v>
      </c>
      <c r="M6243">
        <f>(Table1[[#This Row],[Current_Stock]]*Table1[[#This Row],[Unit_Price]])</f>
        <v>615022.64</v>
      </c>
      <c r="N6243" s="12">
        <f>DATE(YEAR(Table1[[#This Row],[Order_Date]]),MONTH(Table1[[#This Row],[Order_Date]]),1)</f>
        <v>45017</v>
      </c>
    </row>
    <row r="6244" spans="1:14">
      <c r="A6244" t="s">
        <v>864</v>
      </c>
      <c r="B6244" t="s">
        <v>853</v>
      </c>
      <c r="C6244" t="s">
        <v>854</v>
      </c>
      <c r="D6244" t="s">
        <v>84</v>
      </c>
      <c r="E6244" t="s">
        <v>153</v>
      </c>
      <c r="F6244" t="s">
        <v>17</v>
      </c>
      <c r="G6244">
        <v>19</v>
      </c>
      <c r="H6244">
        <v>16643.310000000001</v>
      </c>
      <c r="I6244">
        <v>316222.89</v>
      </c>
      <c r="J6244">
        <v>247</v>
      </c>
      <c r="K6244">
        <v>3</v>
      </c>
      <c r="L6244" t="s">
        <v>18</v>
      </c>
      <c r="M6244">
        <f>(Table1[[#This Row],[Current_Stock]]*Table1[[#This Row],[Unit_Price]])</f>
        <v>4110897.5700000003</v>
      </c>
      <c r="N6244" s="12">
        <f>DATE(YEAR(Table1[[#This Row],[Order_Date]]),MONTH(Table1[[#This Row],[Order_Date]]),1)</f>
        <v>45139</v>
      </c>
    </row>
    <row r="6245" spans="1:14">
      <c r="A6245" t="s">
        <v>666</v>
      </c>
      <c r="B6245" t="s">
        <v>685</v>
      </c>
      <c r="C6245" t="s">
        <v>686</v>
      </c>
      <c r="D6245" t="s">
        <v>183</v>
      </c>
      <c r="E6245" t="s">
        <v>173</v>
      </c>
      <c r="F6245" t="s">
        <v>17</v>
      </c>
      <c r="G6245">
        <v>23</v>
      </c>
      <c r="H6245">
        <v>3000.55</v>
      </c>
      <c r="I6245">
        <v>69012.649999999994</v>
      </c>
      <c r="J6245">
        <v>147</v>
      </c>
      <c r="K6245">
        <v>10</v>
      </c>
      <c r="L6245" t="s">
        <v>18</v>
      </c>
      <c r="M6245">
        <f>(Table1[[#This Row],[Current_Stock]]*Table1[[#This Row],[Unit_Price]])</f>
        <v>441080.85000000003</v>
      </c>
      <c r="N6245" s="12">
        <f>DATE(YEAR(Table1[[#This Row],[Order_Date]]),MONTH(Table1[[#This Row],[Order_Date]]),1)</f>
        <v>45323</v>
      </c>
    </row>
    <row r="6246" spans="1:14">
      <c r="A6246" t="s">
        <v>804</v>
      </c>
      <c r="B6246" t="s">
        <v>566</v>
      </c>
      <c r="C6246" t="s">
        <v>567</v>
      </c>
      <c r="D6246" t="s">
        <v>15</v>
      </c>
      <c r="E6246" t="s">
        <v>89</v>
      </c>
      <c r="F6246" t="s">
        <v>40</v>
      </c>
      <c r="G6246">
        <v>12</v>
      </c>
      <c r="H6246">
        <v>290.93</v>
      </c>
      <c r="I6246">
        <v>3491.16</v>
      </c>
      <c r="J6246">
        <v>160</v>
      </c>
      <c r="K6246">
        <v>11</v>
      </c>
      <c r="L6246" t="s">
        <v>18</v>
      </c>
      <c r="M6246">
        <f>(Table1[[#This Row],[Current_Stock]]*Table1[[#This Row],[Unit_Price]])</f>
        <v>46548.800000000003</v>
      </c>
      <c r="N6246" s="12">
        <f>DATE(YEAR(Table1[[#This Row],[Order_Date]]),MONTH(Table1[[#This Row],[Order_Date]]),1)</f>
        <v>44927</v>
      </c>
    </row>
    <row r="6247" spans="1:14">
      <c r="A6247" t="s">
        <v>847</v>
      </c>
      <c r="B6247" t="s">
        <v>219</v>
      </c>
      <c r="C6247" t="s">
        <v>220</v>
      </c>
      <c r="D6247" t="s">
        <v>33</v>
      </c>
      <c r="E6247" t="s">
        <v>153</v>
      </c>
      <c r="F6247" t="s">
        <v>40</v>
      </c>
      <c r="G6247">
        <v>20</v>
      </c>
      <c r="H6247">
        <v>779.2</v>
      </c>
      <c r="I6247">
        <v>15584</v>
      </c>
      <c r="J6247">
        <v>105</v>
      </c>
      <c r="K6247">
        <v>14</v>
      </c>
      <c r="L6247" t="s">
        <v>18</v>
      </c>
      <c r="M6247">
        <f>(Table1[[#This Row],[Current_Stock]]*Table1[[#This Row],[Unit_Price]])</f>
        <v>81816</v>
      </c>
      <c r="N6247" s="12">
        <f>DATE(YEAR(Table1[[#This Row],[Order_Date]]),MONTH(Table1[[#This Row],[Order_Date]]),1)</f>
        <v>45474</v>
      </c>
    </row>
    <row r="6248" spans="1:14">
      <c r="A6248" t="s">
        <v>1223</v>
      </c>
      <c r="B6248" t="s">
        <v>637</v>
      </c>
      <c r="C6248" t="s">
        <v>638</v>
      </c>
      <c r="D6248" t="s">
        <v>38</v>
      </c>
      <c r="E6248" t="s">
        <v>50</v>
      </c>
      <c r="F6248" t="s">
        <v>60</v>
      </c>
      <c r="G6248">
        <v>11</v>
      </c>
      <c r="H6248">
        <v>4176.05</v>
      </c>
      <c r="I6248">
        <v>45936.55</v>
      </c>
      <c r="J6248">
        <v>237</v>
      </c>
      <c r="K6248">
        <v>7</v>
      </c>
      <c r="L6248" t="s">
        <v>18</v>
      </c>
      <c r="M6248">
        <f>(Table1[[#This Row],[Current_Stock]]*Table1[[#This Row],[Unit_Price]])</f>
        <v>989723.85000000009</v>
      </c>
      <c r="N6248" s="12">
        <f>DATE(YEAR(Table1[[#This Row],[Order_Date]]),MONTH(Table1[[#This Row],[Order_Date]]),1)</f>
        <v>45474</v>
      </c>
    </row>
    <row r="6249" spans="1:14">
      <c r="A6249" t="s">
        <v>985</v>
      </c>
      <c r="B6249" t="s">
        <v>559</v>
      </c>
      <c r="C6249" t="s">
        <v>560</v>
      </c>
      <c r="D6249" t="s">
        <v>183</v>
      </c>
      <c r="E6249" t="s">
        <v>243</v>
      </c>
      <c r="F6249" t="s">
        <v>46</v>
      </c>
      <c r="G6249">
        <v>14</v>
      </c>
      <c r="H6249">
        <v>241.52</v>
      </c>
      <c r="I6249">
        <v>3381.28</v>
      </c>
      <c r="J6249">
        <v>188</v>
      </c>
      <c r="K6249">
        <v>4</v>
      </c>
      <c r="L6249" t="s">
        <v>18</v>
      </c>
      <c r="M6249">
        <f>(Table1[[#This Row],[Current_Stock]]*Table1[[#This Row],[Unit_Price]])</f>
        <v>45405.760000000002</v>
      </c>
      <c r="N6249" s="12">
        <f>DATE(YEAR(Table1[[#This Row],[Order_Date]]),MONTH(Table1[[#This Row],[Order_Date]]),1)</f>
        <v>45078</v>
      </c>
    </row>
    <row r="6250" spans="1:14">
      <c r="A6250" t="s">
        <v>385</v>
      </c>
      <c r="B6250" t="s">
        <v>884</v>
      </c>
      <c r="C6250" t="s">
        <v>885</v>
      </c>
      <c r="D6250" t="s">
        <v>33</v>
      </c>
      <c r="E6250" t="s">
        <v>28</v>
      </c>
      <c r="F6250" t="s">
        <v>40</v>
      </c>
      <c r="G6250">
        <v>18</v>
      </c>
      <c r="H6250">
        <v>4933.43</v>
      </c>
      <c r="I6250">
        <v>88801.74</v>
      </c>
      <c r="J6250">
        <v>182</v>
      </c>
      <c r="K6250">
        <v>13</v>
      </c>
      <c r="L6250" t="s">
        <v>18</v>
      </c>
      <c r="M6250">
        <f>(Table1[[#This Row],[Current_Stock]]*Table1[[#This Row],[Unit_Price]])</f>
        <v>897884.26</v>
      </c>
      <c r="N6250" s="12">
        <f>DATE(YEAR(Table1[[#This Row],[Order_Date]]),MONTH(Table1[[#This Row],[Order_Date]]),1)</f>
        <v>45413</v>
      </c>
    </row>
    <row r="6251" spans="1:14">
      <c r="A6251" t="s">
        <v>592</v>
      </c>
      <c r="B6251" t="s">
        <v>1186</v>
      </c>
      <c r="C6251" t="s">
        <v>1187</v>
      </c>
      <c r="D6251" t="s">
        <v>27</v>
      </c>
      <c r="E6251" t="s">
        <v>54</v>
      </c>
      <c r="F6251" t="s">
        <v>46</v>
      </c>
      <c r="G6251">
        <v>4</v>
      </c>
      <c r="H6251">
        <v>4877.6899999999996</v>
      </c>
      <c r="I6251">
        <v>19510.759999999998</v>
      </c>
      <c r="J6251">
        <v>300</v>
      </c>
      <c r="K6251">
        <v>7</v>
      </c>
      <c r="L6251" t="s">
        <v>18</v>
      </c>
      <c r="M6251">
        <f>(Table1[[#This Row],[Current_Stock]]*Table1[[#This Row],[Unit_Price]])</f>
        <v>1463306.9999999998</v>
      </c>
      <c r="N6251" s="12">
        <f>DATE(YEAR(Table1[[#This Row],[Order_Date]]),MONTH(Table1[[#This Row],[Order_Date]]),1)</f>
        <v>45413</v>
      </c>
    </row>
    <row r="6252" spans="1:14">
      <c r="A6252" t="s">
        <v>1162</v>
      </c>
      <c r="B6252" t="s">
        <v>325</v>
      </c>
      <c r="C6252" t="s">
        <v>326</v>
      </c>
      <c r="D6252" t="s">
        <v>27</v>
      </c>
      <c r="E6252" t="s">
        <v>39</v>
      </c>
      <c r="F6252" t="s">
        <v>46</v>
      </c>
      <c r="G6252">
        <v>10</v>
      </c>
      <c r="H6252">
        <v>644.35</v>
      </c>
      <c r="I6252">
        <v>6443.5</v>
      </c>
      <c r="J6252">
        <v>558</v>
      </c>
      <c r="K6252">
        <v>10</v>
      </c>
      <c r="L6252" t="s">
        <v>18</v>
      </c>
      <c r="M6252">
        <f>(Table1[[#This Row],[Current_Stock]]*Table1[[#This Row],[Unit_Price]])</f>
        <v>359547.3</v>
      </c>
      <c r="N6252" s="12">
        <f>DATE(YEAR(Table1[[#This Row],[Order_Date]]),MONTH(Table1[[#This Row],[Order_Date]]),1)</f>
        <v>45566</v>
      </c>
    </row>
    <row r="6253" spans="1:14">
      <c r="A6253" t="s">
        <v>1316</v>
      </c>
      <c r="B6253" t="s">
        <v>272</v>
      </c>
      <c r="C6253" t="s">
        <v>273</v>
      </c>
      <c r="D6253" t="s">
        <v>84</v>
      </c>
      <c r="E6253" t="s">
        <v>243</v>
      </c>
      <c r="F6253" t="s">
        <v>60</v>
      </c>
      <c r="G6253">
        <v>13</v>
      </c>
      <c r="H6253">
        <v>8109.15</v>
      </c>
      <c r="I6253">
        <v>105418.95</v>
      </c>
      <c r="J6253">
        <v>215</v>
      </c>
      <c r="K6253">
        <v>8</v>
      </c>
      <c r="L6253" t="s">
        <v>18</v>
      </c>
      <c r="M6253">
        <f>(Table1[[#This Row],[Current_Stock]]*Table1[[#This Row],[Unit_Price]])</f>
        <v>1743467.25</v>
      </c>
      <c r="N6253" s="12">
        <f>DATE(YEAR(Table1[[#This Row],[Order_Date]]),MONTH(Table1[[#This Row],[Order_Date]]),1)</f>
        <v>45627</v>
      </c>
    </row>
    <row r="6254" spans="1:14">
      <c r="A6254" t="s">
        <v>576</v>
      </c>
      <c r="B6254" t="s">
        <v>91</v>
      </c>
      <c r="C6254" t="s">
        <v>92</v>
      </c>
      <c r="D6254" t="s">
        <v>38</v>
      </c>
      <c r="E6254" t="s">
        <v>277</v>
      </c>
      <c r="F6254" t="s">
        <v>46</v>
      </c>
      <c r="G6254">
        <v>15</v>
      </c>
      <c r="H6254">
        <v>4215.21</v>
      </c>
      <c r="I6254">
        <v>63228.15</v>
      </c>
      <c r="J6254">
        <v>108</v>
      </c>
      <c r="K6254">
        <v>11</v>
      </c>
      <c r="L6254" t="s">
        <v>18</v>
      </c>
      <c r="M6254">
        <f>(Table1[[#This Row],[Current_Stock]]*Table1[[#This Row],[Unit_Price]])</f>
        <v>455242.68</v>
      </c>
      <c r="N6254" s="12">
        <f>DATE(YEAR(Table1[[#This Row],[Order_Date]]),MONTH(Table1[[#This Row],[Order_Date]]),1)</f>
        <v>45536</v>
      </c>
    </row>
    <row r="6255" spans="1:14">
      <c r="A6255" t="s">
        <v>370</v>
      </c>
      <c r="B6255" t="s">
        <v>82</v>
      </c>
      <c r="C6255" t="s">
        <v>83</v>
      </c>
      <c r="D6255" t="s">
        <v>84</v>
      </c>
      <c r="E6255" t="s">
        <v>23</v>
      </c>
      <c r="F6255" t="s">
        <v>17</v>
      </c>
      <c r="G6255">
        <v>17</v>
      </c>
      <c r="H6255">
        <v>12384.19</v>
      </c>
      <c r="I6255">
        <v>210531.23</v>
      </c>
      <c r="J6255">
        <v>124</v>
      </c>
      <c r="K6255">
        <v>14</v>
      </c>
      <c r="L6255" t="s">
        <v>18</v>
      </c>
      <c r="M6255">
        <f>(Table1[[#This Row],[Current_Stock]]*Table1[[#This Row],[Unit_Price]])</f>
        <v>1535639.56</v>
      </c>
      <c r="N6255" s="12">
        <f>DATE(YEAR(Table1[[#This Row],[Order_Date]]),MONTH(Table1[[#This Row],[Order_Date]]),1)</f>
        <v>45597</v>
      </c>
    </row>
    <row r="6256" spans="1:14">
      <c r="A6256" t="s">
        <v>385</v>
      </c>
      <c r="B6256" t="s">
        <v>1099</v>
      </c>
      <c r="C6256" t="s">
        <v>1100</v>
      </c>
      <c r="D6256" t="s">
        <v>38</v>
      </c>
      <c r="E6256" t="s">
        <v>28</v>
      </c>
      <c r="F6256" t="s">
        <v>17</v>
      </c>
      <c r="G6256">
        <v>20</v>
      </c>
      <c r="H6256">
        <v>4001.08</v>
      </c>
      <c r="I6256">
        <v>80021.600000000006</v>
      </c>
      <c r="J6256">
        <v>94</v>
      </c>
      <c r="K6256">
        <v>10</v>
      </c>
      <c r="L6256" t="s">
        <v>18</v>
      </c>
      <c r="M6256">
        <f>(Table1[[#This Row],[Current_Stock]]*Table1[[#This Row],[Unit_Price]])</f>
        <v>376101.52</v>
      </c>
      <c r="N6256" s="12">
        <f>DATE(YEAR(Table1[[#This Row],[Order_Date]]),MONTH(Table1[[#This Row],[Order_Date]]),1)</f>
        <v>45413</v>
      </c>
    </row>
    <row r="6257" spans="1:14">
      <c r="A6257" t="s">
        <v>1273</v>
      </c>
      <c r="B6257" t="s">
        <v>293</v>
      </c>
      <c r="C6257" t="s">
        <v>294</v>
      </c>
      <c r="D6257" t="s">
        <v>96</v>
      </c>
      <c r="E6257" t="s">
        <v>50</v>
      </c>
      <c r="F6257" t="s">
        <v>29</v>
      </c>
      <c r="G6257">
        <v>4</v>
      </c>
      <c r="H6257">
        <v>2265.56</v>
      </c>
      <c r="I6257">
        <v>9062.24</v>
      </c>
      <c r="J6257">
        <v>563</v>
      </c>
      <c r="K6257">
        <v>7</v>
      </c>
      <c r="L6257" t="s">
        <v>18</v>
      </c>
      <c r="M6257">
        <f>(Table1[[#This Row],[Current_Stock]]*Table1[[#This Row],[Unit_Price]])</f>
        <v>1275510.28</v>
      </c>
      <c r="N6257" s="12">
        <f>DATE(YEAR(Table1[[#This Row],[Order_Date]]),MONTH(Table1[[#This Row],[Order_Date]]),1)</f>
        <v>45017</v>
      </c>
    </row>
    <row r="6258" spans="1:14">
      <c r="A6258" t="s">
        <v>35</v>
      </c>
      <c r="B6258" t="s">
        <v>682</v>
      </c>
      <c r="C6258" t="s">
        <v>683</v>
      </c>
      <c r="D6258" t="s">
        <v>15</v>
      </c>
      <c r="E6258" t="s">
        <v>184</v>
      </c>
      <c r="F6258" t="s">
        <v>29</v>
      </c>
      <c r="G6258">
        <v>24</v>
      </c>
      <c r="H6258">
        <v>215.07</v>
      </c>
      <c r="I6258">
        <v>5161.68</v>
      </c>
      <c r="J6258">
        <v>187</v>
      </c>
      <c r="K6258">
        <v>12</v>
      </c>
      <c r="L6258" t="s">
        <v>18</v>
      </c>
      <c r="M6258">
        <f>(Table1[[#This Row],[Current_Stock]]*Table1[[#This Row],[Unit_Price]])</f>
        <v>40218.089999999997</v>
      </c>
      <c r="N6258" s="12">
        <f>DATE(YEAR(Table1[[#This Row],[Order_Date]]),MONTH(Table1[[#This Row],[Order_Date]]),1)</f>
        <v>45047</v>
      </c>
    </row>
    <row r="6259" spans="1:14">
      <c r="A6259" t="s">
        <v>672</v>
      </c>
      <c r="B6259" t="s">
        <v>623</v>
      </c>
      <c r="C6259" t="s">
        <v>624</v>
      </c>
      <c r="D6259" t="s">
        <v>38</v>
      </c>
      <c r="E6259" t="s">
        <v>85</v>
      </c>
      <c r="F6259" t="s">
        <v>17</v>
      </c>
      <c r="G6259">
        <v>25</v>
      </c>
      <c r="H6259">
        <v>3173.73</v>
      </c>
      <c r="I6259">
        <v>79343.25</v>
      </c>
      <c r="J6259">
        <v>235</v>
      </c>
      <c r="K6259">
        <v>11</v>
      </c>
      <c r="L6259" t="s">
        <v>18</v>
      </c>
      <c r="M6259">
        <f>(Table1[[#This Row],[Current_Stock]]*Table1[[#This Row],[Unit_Price]])</f>
        <v>745826.55</v>
      </c>
      <c r="N6259" s="12">
        <f>DATE(YEAR(Table1[[#This Row],[Order_Date]]),MONTH(Table1[[#This Row],[Order_Date]]),1)</f>
        <v>45170</v>
      </c>
    </row>
    <row r="6260" spans="1:14">
      <c r="A6260" t="s">
        <v>789</v>
      </c>
      <c r="B6260" t="s">
        <v>68</v>
      </c>
      <c r="C6260" t="s">
        <v>69</v>
      </c>
      <c r="D6260" t="s">
        <v>44</v>
      </c>
      <c r="E6260" t="s">
        <v>160</v>
      </c>
      <c r="F6260" t="s">
        <v>46</v>
      </c>
      <c r="G6260">
        <v>21</v>
      </c>
      <c r="H6260">
        <v>1429.86</v>
      </c>
      <c r="I6260">
        <v>30027.06</v>
      </c>
      <c r="J6260">
        <v>85</v>
      </c>
      <c r="K6260">
        <v>9</v>
      </c>
      <c r="L6260" t="s">
        <v>18</v>
      </c>
      <c r="M6260">
        <f>(Table1[[#This Row],[Current_Stock]]*Table1[[#This Row],[Unit_Price]])</f>
        <v>121538.09999999999</v>
      </c>
      <c r="N6260" s="12">
        <f>DATE(YEAR(Table1[[#This Row],[Order_Date]]),MONTH(Table1[[#This Row],[Order_Date]]),1)</f>
        <v>45505</v>
      </c>
    </row>
    <row r="6261" spans="1:14">
      <c r="A6261" t="s">
        <v>967</v>
      </c>
      <c r="B6261" t="s">
        <v>488</v>
      </c>
      <c r="C6261" t="s">
        <v>489</v>
      </c>
      <c r="D6261" t="s">
        <v>84</v>
      </c>
      <c r="E6261" t="s">
        <v>59</v>
      </c>
      <c r="F6261" t="s">
        <v>46</v>
      </c>
      <c r="G6261">
        <v>8</v>
      </c>
      <c r="H6261">
        <v>1288.29</v>
      </c>
      <c r="I6261">
        <v>10306.32</v>
      </c>
      <c r="J6261">
        <v>204</v>
      </c>
      <c r="K6261">
        <v>13</v>
      </c>
      <c r="L6261" t="s">
        <v>18</v>
      </c>
      <c r="M6261">
        <f>(Table1[[#This Row],[Current_Stock]]*Table1[[#This Row],[Unit_Price]])</f>
        <v>262811.15999999997</v>
      </c>
      <c r="N6261" s="12">
        <f>DATE(YEAR(Table1[[#This Row],[Order_Date]]),MONTH(Table1[[#This Row],[Order_Date]]),1)</f>
        <v>44927</v>
      </c>
    </row>
    <row r="6262" spans="1:14">
      <c r="A6262" t="s">
        <v>508</v>
      </c>
      <c r="B6262" t="s">
        <v>466</v>
      </c>
      <c r="C6262" t="s">
        <v>467</v>
      </c>
      <c r="D6262" t="s">
        <v>27</v>
      </c>
      <c r="E6262" t="s">
        <v>109</v>
      </c>
      <c r="F6262" t="s">
        <v>46</v>
      </c>
      <c r="G6262">
        <v>9</v>
      </c>
      <c r="H6262">
        <v>1755.34</v>
      </c>
      <c r="I6262">
        <v>15798.06</v>
      </c>
      <c r="J6262">
        <v>487</v>
      </c>
      <c r="K6262">
        <v>14</v>
      </c>
      <c r="L6262" t="s">
        <v>55</v>
      </c>
      <c r="M6262">
        <f>(Table1[[#This Row],[Current_Stock]]*Table1[[#This Row],[Unit_Price]])</f>
        <v>854850.58</v>
      </c>
      <c r="N6262" s="12">
        <f>DATE(YEAR(Table1[[#This Row],[Order_Date]]),MONTH(Table1[[#This Row],[Order_Date]]),1)</f>
        <v>45261</v>
      </c>
    </row>
    <row r="6263" spans="1:14">
      <c r="A6263" t="s">
        <v>857</v>
      </c>
      <c r="B6263" t="s">
        <v>584</v>
      </c>
      <c r="C6263" t="s">
        <v>585</v>
      </c>
      <c r="D6263" t="s">
        <v>22</v>
      </c>
      <c r="E6263" t="s">
        <v>109</v>
      </c>
      <c r="F6263" t="s">
        <v>17</v>
      </c>
      <c r="G6263">
        <v>22</v>
      </c>
      <c r="H6263">
        <v>18017.599999999999</v>
      </c>
      <c r="I6263">
        <v>396387.2</v>
      </c>
      <c r="J6263">
        <v>63</v>
      </c>
      <c r="K6263">
        <v>6</v>
      </c>
      <c r="L6263" t="s">
        <v>105</v>
      </c>
      <c r="M6263">
        <f>(Table1[[#This Row],[Current_Stock]]*Table1[[#This Row],[Unit_Price]])</f>
        <v>1135108.7999999998</v>
      </c>
      <c r="N6263" s="12">
        <f>DATE(YEAR(Table1[[#This Row],[Order_Date]]),MONTH(Table1[[#This Row],[Order_Date]]),1)</f>
        <v>45047</v>
      </c>
    </row>
    <row r="6264" spans="1:14">
      <c r="A6264" t="s">
        <v>632</v>
      </c>
      <c r="B6264" t="s">
        <v>31</v>
      </c>
      <c r="C6264" t="s">
        <v>32</v>
      </c>
      <c r="D6264" t="s">
        <v>33</v>
      </c>
      <c r="E6264" t="s">
        <v>89</v>
      </c>
      <c r="F6264" t="s">
        <v>60</v>
      </c>
      <c r="G6264">
        <v>23</v>
      </c>
      <c r="H6264">
        <v>458.84</v>
      </c>
      <c r="I6264">
        <v>10553.32</v>
      </c>
      <c r="J6264">
        <v>195</v>
      </c>
      <c r="K6264">
        <v>7</v>
      </c>
      <c r="L6264" t="s">
        <v>18</v>
      </c>
      <c r="M6264">
        <f>(Table1[[#This Row],[Current_Stock]]*Table1[[#This Row],[Unit_Price]])</f>
        <v>89473.799999999988</v>
      </c>
      <c r="N6264" s="12">
        <f>DATE(YEAR(Table1[[#This Row],[Order_Date]]),MONTH(Table1[[#This Row],[Order_Date]]),1)</f>
        <v>45352</v>
      </c>
    </row>
    <row r="6265" spans="1:14">
      <c r="A6265" t="s">
        <v>278</v>
      </c>
      <c r="B6265" t="s">
        <v>965</v>
      </c>
      <c r="C6265" t="s">
        <v>966</v>
      </c>
      <c r="D6265" t="s">
        <v>183</v>
      </c>
      <c r="E6265" t="s">
        <v>34</v>
      </c>
      <c r="F6265" t="s">
        <v>17</v>
      </c>
      <c r="G6265">
        <v>17</v>
      </c>
      <c r="H6265">
        <v>2066.79</v>
      </c>
      <c r="I6265">
        <v>35135.43</v>
      </c>
      <c r="J6265">
        <v>249</v>
      </c>
      <c r="K6265">
        <v>8</v>
      </c>
      <c r="L6265" t="s">
        <v>18</v>
      </c>
      <c r="M6265">
        <f>(Table1[[#This Row],[Current_Stock]]*Table1[[#This Row],[Unit_Price]])</f>
        <v>514630.70999999996</v>
      </c>
      <c r="N6265" s="12">
        <f>DATE(YEAR(Table1[[#This Row],[Order_Date]]),MONTH(Table1[[#This Row],[Order_Date]]),1)</f>
        <v>44958</v>
      </c>
    </row>
    <row r="6266" spans="1:14">
      <c r="A6266" t="s">
        <v>1166</v>
      </c>
      <c r="B6266" t="s">
        <v>219</v>
      </c>
      <c r="C6266" t="s">
        <v>220</v>
      </c>
      <c r="D6266" t="s">
        <v>33</v>
      </c>
      <c r="E6266" t="s">
        <v>269</v>
      </c>
      <c r="F6266" t="s">
        <v>46</v>
      </c>
      <c r="G6266">
        <v>17</v>
      </c>
      <c r="H6266">
        <v>4861.6099999999997</v>
      </c>
      <c r="I6266">
        <v>82647.37</v>
      </c>
      <c r="J6266">
        <v>115</v>
      </c>
      <c r="K6266">
        <v>12</v>
      </c>
      <c r="L6266" t="s">
        <v>18</v>
      </c>
      <c r="M6266">
        <f>(Table1[[#This Row],[Current_Stock]]*Table1[[#This Row],[Unit_Price]])</f>
        <v>559085.14999999991</v>
      </c>
      <c r="N6266" s="12">
        <f>DATE(YEAR(Table1[[#This Row],[Order_Date]]),MONTH(Table1[[#This Row],[Order_Date]]),1)</f>
        <v>44986</v>
      </c>
    </row>
    <row r="6267" spans="1:14">
      <c r="A6267" t="s">
        <v>1247</v>
      </c>
      <c r="B6267" t="s">
        <v>491</v>
      </c>
      <c r="C6267" t="s">
        <v>492</v>
      </c>
      <c r="D6267" t="s">
        <v>96</v>
      </c>
      <c r="E6267" t="s">
        <v>109</v>
      </c>
      <c r="F6267" t="s">
        <v>60</v>
      </c>
      <c r="G6267">
        <v>7</v>
      </c>
      <c r="H6267">
        <v>636.30999999999995</v>
      </c>
      <c r="I6267">
        <v>4454.17</v>
      </c>
      <c r="J6267">
        <v>462</v>
      </c>
      <c r="K6267">
        <v>8</v>
      </c>
      <c r="L6267" t="s">
        <v>55</v>
      </c>
      <c r="M6267">
        <f>(Table1[[#This Row],[Current_Stock]]*Table1[[#This Row],[Unit_Price]])</f>
        <v>293975.21999999997</v>
      </c>
      <c r="N6267" s="12">
        <f>DATE(YEAR(Table1[[#This Row],[Order_Date]]),MONTH(Table1[[#This Row],[Order_Date]]),1)</f>
        <v>45566</v>
      </c>
    </row>
    <row r="6268" spans="1:14">
      <c r="A6268" t="s">
        <v>1376</v>
      </c>
      <c r="B6268" t="s">
        <v>464</v>
      </c>
      <c r="C6268" t="s">
        <v>465</v>
      </c>
      <c r="D6268" t="s">
        <v>27</v>
      </c>
      <c r="E6268" t="s">
        <v>50</v>
      </c>
      <c r="F6268" t="s">
        <v>46</v>
      </c>
      <c r="G6268">
        <v>6</v>
      </c>
      <c r="H6268">
        <v>2609.9899999999998</v>
      </c>
      <c r="I6268">
        <v>15659.94</v>
      </c>
      <c r="J6268">
        <v>469</v>
      </c>
      <c r="K6268">
        <v>7</v>
      </c>
      <c r="L6268" t="s">
        <v>18</v>
      </c>
      <c r="M6268">
        <f>(Table1[[#This Row],[Current_Stock]]*Table1[[#This Row],[Unit_Price]])</f>
        <v>1224085.3099999998</v>
      </c>
      <c r="N6268" s="12">
        <f>DATE(YEAR(Table1[[#This Row],[Order_Date]]),MONTH(Table1[[#This Row],[Order_Date]]),1)</f>
        <v>45078</v>
      </c>
    </row>
    <row r="6269" spans="1:14">
      <c r="A6269" t="s">
        <v>1207</v>
      </c>
      <c r="B6269" t="s">
        <v>904</v>
      </c>
      <c r="C6269" t="s">
        <v>905</v>
      </c>
      <c r="D6269" t="s">
        <v>84</v>
      </c>
      <c r="E6269" t="s">
        <v>28</v>
      </c>
      <c r="F6269" t="s">
        <v>60</v>
      </c>
      <c r="G6269">
        <v>10</v>
      </c>
      <c r="H6269">
        <v>24876.91</v>
      </c>
      <c r="I6269">
        <v>248769.1</v>
      </c>
      <c r="J6269">
        <v>230</v>
      </c>
      <c r="K6269">
        <v>7</v>
      </c>
      <c r="L6269" t="s">
        <v>18</v>
      </c>
      <c r="M6269">
        <f>(Table1[[#This Row],[Current_Stock]]*Table1[[#This Row],[Unit_Price]])</f>
        <v>5721689.2999999998</v>
      </c>
      <c r="N6269" s="12">
        <f>DATE(YEAR(Table1[[#This Row],[Order_Date]]),MONTH(Table1[[#This Row],[Order_Date]]),1)</f>
        <v>44958</v>
      </c>
    </row>
    <row r="6270" spans="1:14">
      <c r="A6270" t="s">
        <v>56</v>
      </c>
      <c r="B6270" t="s">
        <v>734</v>
      </c>
      <c r="C6270" t="s">
        <v>735</v>
      </c>
      <c r="D6270" t="s">
        <v>22</v>
      </c>
      <c r="E6270" t="s">
        <v>184</v>
      </c>
      <c r="F6270" t="s">
        <v>29</v>
      </c>
      <c r="G6270">
        <v>43</v>
      </c>
      <c r="H6270">
        <v>2918.73</v>
      </c>
      <c r="I6270">
        <v>125505.39</v>
      </c>
      <c r="J6270">
        <v>64</v>
      </c>
      <c r="K6270">
        <v>3</v>
      </c>
      <c r="L6270" t="s">
        <v>105</v>
      </c>
      <c r="M6270">
        <f>(Table1[[#This Row],[Current_Stock]]*Table1[[#This Row],[Unit_Price]])</f>
        <v>186798.72</v>
      </c>
      <c r="N6270" s="12">
        <f>DATE(YEAR(Table1[[#This Row],[Order_Date]]),MONTH(Table1[[#This Row],[Order_Date]]),1)</f>
        <v>45413</v>
      </c>
    </row>
    <row r="6271" spans="1:14">
      <c r="A6271" t="s">
        <v>675</v>
      </c>
      <c r="B6271" t="s">
        <v>107</v>
      </c>
      <c r="C6271" t="s">
        <v>108</v>
      </c>
      <c r="D6271" t="s">
        <v>96</v>
      </c>
      <c r="E6271" t="s">
        <v>23</v>
      </c>
      <c r="F6271" t="s">
        <v>29</v>
      </c>
      <c r="G6271">
        <v>10</v>
      </c>
      <c r="H6271">
        <v>998.91</v>
      </c>
      <c r="I6271">
        <v>9989.1</v>
      </c>
      <c r="J6271">
        <v>262</v>
      </c>
      <c r="K6271">
        <v>2</v>
      </c>
      <c r="L6271" t="s">
        <v>18</v>
      </c>
      <c r="M6271">
        <f>(Table1[[#This Row],[Current_Stock]]*Table1[[#This Row],[Unit_Price]])</f>
        <v>261714.41999999998</v>
      </c>
      <c r="N6271" s="12">
        <f>DATE(YEAR(Table1[[#This Row],[Order_Date]]),MONTH(Table1[[#This Row],[Order_Date]]),1)</f>
        <v>45170</v>
      </c>
    </row>
    <row r="6272" spans="1:14">
      <c r="A6272" t="s">
        <v>564</v>
      </c>
      <c r="B6272" t="s">
        <v>233</v>
      </c>
      <c r="C6272" t="s">
        <v>234</v>
      </c>
      <c r="D6272" t="s">
        <v>44</v>
      </c>
      <c r="E6272" t="s">
        <v>153</v>
      </c>
      <c r="F6272" t="s">
        <v>60</v>
      </c>
      <c r="G6272">
        <v>45</v>
      </c>
      <c r="H6272">
        <v>2157.09</v>
      </c>
      <c r="I6272">
        <v>97069.05</v>
      </c>
      <c r="J6272">
        <v>41</v>
      </c>
      <c r="K6272">
        <v>9</v>
      </c>
      <c r="L6272" t="s">
        <v>105</v>
      </c>
      <c r="M6272">
        <f>(Table1[[#This Row],[Current_Stock]]*Table1[[#This Row],[Unit_Price]])</f>
        <v>88440.69</v>
      </c>
      <c r="N6272" s="12">
        <f>DATE(YEAR(Table1[[#This Row],[Order_Date]]),MONTH(Table1[[#This Row],[Order_Date]]),1)</f>
        <v>45505</v>
      </c>
    </row>
    <row r="6273" spans="1:14">
      <c r="A6273" t="s">
        <v>186</v>
      </c>
      <c r="B6273" t="s">
        <v>1029</v>
      </c>
      <c r="C6273" t="s">
        <v>1030</v>
      </c>
      <c r="D6273" t="s">
        <v>38</v>
      </c>
      <c r="E6273" t="s">
        <v>113</v>
      </c>
      <c r="F6273" t="s">
        <v>60</v>
      </c>
      <c r="G6273">
        <v>25</v>
      </c>
      <c r="H6273">
        <v>2021</v>
      </c>
      <c r="I6273">
        <v>50525</v>
      </c>
      <c r="J6273">
        <v>207</v>
      </c>
      <c r="K6273">
        <v>9</v>
      </c>
      <c r="L6273" t="s">
        <v>18</v>
      </c>
      <c r="M6273">
        <f>(Table1[[#This Row],[Current_Stock]]*Table1[[#This Row],[Unit_Price]])</f>
        <v>418347</v>
      </c>
      <c r="N6273" s="12">
        <f>DATE(YEAR(Table1[[#This Row],[Order_Date]]),MONTH(Table1[[#This Row],[Order_Date]]),1)</f>
        <v>45200</v>
      </c>
    </row>
    <row r="6274" spans="1:14">
      <c r="A6274" t="s">
        <v>1195</v>
      </c>
      <c r="B6274" t="s">
        <v>642</v>
      </c>
      <c r="C6274" t="s">
        <v>643</v>
      </c>
      <c r="D6274" t="s">
        <v>33</v>
      </c>
      <c r="E6274" t="s">
        <v>330</v>
      </c>
      <c r="F6274" t="s">
        <v>29</v>
      </c>
      <c r="G6274">
        <v>20</v>
      </c>
      <c r="H6274">
        <v>3779.13</v>
      </c>
      <c r="I6274">
        <v>75582.600000000006</v>
      </c>
      <c r="J6274">
        <v>167</v>
      </c>
      <c r="K6274">
        <v>2</v>
      </c>
      <c r="L6274" t="s">
        <v>18</v>
      </c>
      <c r="M6274">
        <f>(Table1[[#This Row],[Current_Stock]]*Table1[[#This Row],[Unit_Price]])</f>
        <v>631114.71</v>
      </c>
      <c r="N6274" s="12">
        <f>DATE(YEAR(Table1[[#This Row],[Order_Date]]),MONTH(Table1[[#This Row],[Order_Date]]),1)</f>
        <v>45017</v>
      </c>
    </row>
    <row r="6275" spans="1:14">
      <c r="A6275" t="s">
        <v>503</v>
      </c>
      <c r="B6275" t="s">
        <v>531</v>
      </c>
      <c r="C6275" t="s">
        <v>532</v>
      </c>
      <c r="D6275" t="s">
        <v>53</v>
      </c>
      <c r="E6275" t="s">
        <v>34</v>
      </c>
      <c r="F6275" t="s">
        <v>17</v>
      </c>
      <c r="G6275">
        <v>2</v>
      </c>
      <c r="H6275">
        <v>3084.3</v>
      </c>
      <c r="I6275">
        <v>6168.6</v>
      </c>
      <c r="J6275">
        <v>373</v>
      </c>
      <c r="K6275">
        <v>11</v>
      </c>
      <c r="L6275" t="s">
        <v>18</v>
      </c>
      <c r="M6275">
        <f>(Table1[[#This Row],[Current_Stock]]*Table1[[#This Row],[Unit_Price]])</f>
        <v>1150443.9000000001</v>
      </c>
      <c r="N6275" s="12">
        <f>DATE(YEAR(Table1[[#This Row],[Order_Date]]),MONTH(Table1[[#This Row],[Order_Date]]),1)</f>
        <v>45047</v>
      </c>
    </row>
    <row r="6276" spans="1:14">
      <c r="A6276" t="s">
        <v>762</v>
      </c>
      <c r="B6276" t="s">
        <v>860</v>
      </c>
      <c r="C6276" t="s">
        <v>861</v>
      </c>
      <c r="D6276" t="s">
        <v>44</v>
      </c>
      <c r="E6276" t="s">
        <v>16</v>
      </c>
      <c r="F6276" t="s">
        <v>17</v>
      </c>
      <c r="G6276">
        <v>30</v>
      </c>
      <c r="H6276">
        <v>413.85</v>
      </c>
      <c r="I6276">
        <v>12415.5</v>
      </c>
      <c r="J6276">
        <v>66</v>
      </c>
      <c r="K6276">
        <v>8</v>
      </c>
      <c r="L6276" t="s">
        <v>105</v>
      </c>
      <c r="M6276">
        <f>(Table1[[#This Row],[Current_Stock]]*Table1[[#This Row],[Unit_Price]])</f>
        <v>27314.100000000002</v>
      </c>
      <c r="N6276" s="12">
        <f>DATE(YEAR(Table1[[#This Row],[Order_Date]]),MONTH(Table1[[#This Row],[Order_Date]]),1)</f>
        <v>45047</v>
      </c>
    </row>
    <row r="6277" spans="1:14">
      <c r="A6277" t="s">
        <v>334</v>
      </c>
      <c r="B6277" t="s">
        <v>649</v>
      </c>
      <c r="C6277" t="s">
        <v>650</v>
      </c>
      <c r="D6277" t="s">
        <v>183</v>
      </c>
      <c r="E6277" t="s">
        <v>104</v>
      </c>
      <c r="F6277" t="s">
        <v>40</v>
      </c>
      <c r="G6277">
        <v>13</v>
      </c>
      <c r="H6277">
        <v>3274.95</v>
      </c>
      <c r="I6277">
        <v>42574.35</v>
      </c>
      <c r="J6277">
        <v>103</v>
      </c>
      <c r="K6277">
        <v>6</v>
      </c>
      <c r="L6277" t="s">
        <v>18</v>
      </c>
      <c r="M6277">
        <f>(Table1[[#This Row],[Current_Stock]]*Table1[[#This Row],[Unit_Price]])</f>
        <v>337319.85</v>
      </c>
      <c r="N6277" s="12">
        <f>DATE(YEAR(Table1[[#This Row],[Order_Date]]),MONTH(Table1[[#This Row],[Order_Date]]),1)</f>
        <v>45292</v>
      </c>
    </row>
    <row r="6278" spans="1:14">
      <c r="A6278" t="s">
        <v>35</v>
      </c>
      <c r="B6278" t="s">
        <v>441</v>
      </c>
      <c r="C6278" t="s">
        <v>442</v>
      </c>
      <c r="D6278" t="s">
        <v>96</v>
      </c>
      <c r="E6278" t="s">
        <v>167</v>
      </c>
      <c r="F6278" t="s">
        <v>60</v>
      </c>
      <c r="G6278">
        <v>4</v>
      </c>
      <c r="H6278">
        <v>894.94</v>
      </c>
      <c r="I6278">
        <v>3579.76</v>
      </c>
      <c r="J6278">
        <v>263</v>
      </c>
      <c r="K6278">
        <v>4</v>
      </c>
      <c r="L6278" t="s">
        <v>18</v>
      </c>
      <c r="M6278">
        <f>(Table1[[#This Row],[Current_Stock]]*Table1[[#This Row],[Unit_Price]])</f>
        <v>235369.22</v>
      </c>
      <c r="N6278" s="12">
        <f>DATE(YEAR(Table1[[#This Row],[Order_Date]]),MONTH(Table1[[#This Row],[Order_Date]]),1)</f>
        <v>45047</v>
      </c>
    </row>
    <row r="6279" spans="1:14">
      <c r="A6279" t="s">
        <v>1116</v>
      </c>
      <c r="B6279" t="s">
        <v>1168</v>
      </c>
      <c r="C6279" t="s">
        <v>1169</v>
      </c>
      <c r="D6279" t="s">
        <v>53</v>
      </c>
      <c r="E6279" t="s">
        <v>167</v>
      </c>
      <c r="F6279" t="s">
        <v>46</v>
      </c>
      <c r="G6279">
        <v>8</v>
      </c>
      <c r="H6279">
        <v>538.97</v>
      </c>
      <c r="I6279">
        <v>4311.76</v>
      </c>
      <c r="J6279">
        <v>440</v>
      </c>
      <c r="K6279">
        <v>11</v>
      </c>
      <c r="L6279" t="s">
        <v>55</v>
      </c>
      <c r="M6279">
        <f>(Table1[[#This Row],[Current_Stock]]*Table1[[#This Row],[Unit_Price]])</f>
        <v>237146.80000000002</v>
      </c>
      <c r="N6279" s="12">
        <f>DATE(YEAR(Table1[[#This Row],[Order_Date]]),MONTH(Table1[[#This Row],[Order_Date]]),1)</f>
        <v>45078</v>
      </c>
    </row>
    <row r="6280" spans="1:14">
      <c r="A6280" t="s">
        <v>903</v>
      </c>
      <c r="B6280" t="s">
        <v>676</v>
      </c>
      <c r="C6280" t="s">
        <v>677</v>
      </c>
      <c r="D6280" t="s">
        <v>183</v>
      </c>
      <c r="E6280" t="s">
        <v>16</v>
      </c>
      <c r="F6280" t="s">
        <v>17</v>
      </c>
      <c r="G6280">
        <v>9</v>
      </c>
      <c r="H6280">
        <v>1117.48</v>
      </c>
      <c r="I6280">
        <v>10057.32</v>
      </c>
      <c r="J6280">
        <v>212</v>
      </c>
      <c r="K6280">
        <v>13</v>
      </c>
      <c r="L6280" t="s">
        <v>18</v>
      </c>
      <c r="M6280">
        <f>(Table1[[#This Row],[Current_Stock]]*Table1[[#This Row],[Unit_Price]])</f>
        <v>236905.76</v>
      </c>
      <c r="N6280" s="12">
        <f>DATE(YEAR(Table1[[#This Row],[Order_Date]]),MONTH(Table1[[#This Row],[Order_Date]]),1)</f>
        <v>44927</v>
      </c>
    </row>
    <row r="6281" spans="1:14">
      <c r="A6281" t="s">
        <v>1372</v>
      </c>
      <c r="B6281" t="s">
        <v>623</v>
      </c>
      <c r="C6281" t="s">
        <v>624</v>
      </c>
      <c r="D6281" t="s">
        <v>38</v>
      </c>
      <c r="E6281" t="s">
        <v>54</v>
      </c>
      <c r="F6281" t="s">
        <v>60</v>
      </c>
      <c r="G6281">
        <v>17</v>
      </c>
      <c r="H6281">
        <v>3067.44</v>
      </c>
      <c r="I6281">
        <v>52146.48</v>
      </c>
      <c r="J6281">
        <v>247</v>
      </c>
      <c r="K6281">
        <v>6</v>
      </c>
      <c r="L6281" t="s">
        <v>18</v>
      </c>
      <c r="M6281">
        <f>(Table1[[#This Row],[Current_Stock]]*Table1[[#This Row],[Unit_Price]])</f>
        <v>757657.68</v>
      </c>
      <c r="N6281" s="12">
        <f>DATE(YEAR(Table1[[#This Row],[Order_Date]]),MONTH(Table1[[#This Row],[Order_Date]]),1)</f>
        <v>45170</v>
      </c>
    </row>
    <row r="6282" spans="1:14">
      <c r="A6282" t="s">
        <v>1189</v>
      </c>
      <c r="B6282" t="s">
        <v>393</v>
      </c>
      <c r="C6282" t="s">
        <v>394</v>
      </c>
      <c r="D6282" t="s">
        <v>33</v>
      </c>
      <c r="E6282" t="s">
        <v>184</v>
      </c>
      <c r="F6282" t="s">
        <v>29</v>
      </c>
      <c r="G6282">
        <v>11</v>
      </c>
      <c r="H6282">
        <v>2870.29</v>
      </c>
      <c r="I6282">
        <v>31573.19</v>
      </c>
      <c r="J6282">
        <v>176</v>
      </c>
      <c r="K6282">
        <v>8</v>
      </c>
      <c r="L6282" t="s">
        <v>18</v>
      </c>
      <c r="M6282">
        <f>(Table1[[#This Row],[Current_Stock]]*Table1[[#This Row],[Unit_Price]])</f>
        <v>505171.04</v>
      </c>
      <c r="N6282" s="12">
        <f>DATE(YEAR(Table1[[#This Row],[Order_Date]]),MONTH(Table1[[#This Row],[Order_Date]]),1)</f>
        <v>45231</v>
      </c>
    </row>
    <row r="6283" spans="1:14">
      <c r="A6283" t="s">
        <v>515</v>
      </c>
      <c r="B6283" t="s">
        <v>744</v>
      </c>
      <c r="C6283" t="s">
        <v>745</v>
      </c>
      <c r="D6283" t="s">
        <v>44</v>
      </c>
      <c r="E6283" t="s">
        <v>330</v>
      </c>
      <c r="F6283" t="s">
        <v>29</v>
      </c>
      <c r="G6283">
        <v>33</v>
      </c>
      <c r="H6283">
        <v>1829.28</v>
      </c>
      <c r="I6283">
        <v>60366.239999999998</v>
      </c>
      <c r="J6283">
        <v>53</v>
      </c>
      <c r="K6283">
        <v>11</v>
      </c>
      <c r="L6283" t="s">
        <v>105</v>
      </c>
      <c r="M6283">
        <f>(Table1[[#This Row],[Current_Stock]]*Table1[[#This Row],[Unit_Price]])</f>
        <v>96951.84</v>
      </c>
      <c r="N6283" s="12">
        <f>DATE(YEAR(Table1[[#This Row],[Order_Date]]),MONTH(Table1[[#This Row],[Order_Date]]),1)</f>
        <v>44927</v>
      </c>
    </row>
    <row r="6284" spans="1:14">
      <c r="A6284" t="s">
        <v>810</v>
      </c>
      <c r="B6284" t="s">
        <v>1070</v>
      </c>
      <c r="C6284" t="s">
        <v>1071</v>
      </c>
      <c r="D6284" t="s">
        <v>22</v>
      </c>
      <c r="E6284" t="s">
        <v>251</v>
      </c>
      <c r="F6284" t="s">
        <v>40</v>
      </c>
      <c r="G6284">
        <v>25</v>
      </c>
      <c r="H6284">
        <v>14813.34</v>
      </c>
      <c r="I6284">
        <v>370333.5</v>
      </c>
      <c r="J6284">
        <v>94</v>
      </c>
      <c r="K6284">
        <v>12</v>
      </c>
      <c r="L6284" t="s">
        <v>18</v>
      </c>
      <c r="M6284">
        <f>(Table1[[#This Row],[Current_Stock]]*Table1[[#This Row],[Unit_Price]])</f>
        <v>1392453.96</v>
      </c>
      <c r="N6284" s="12">
        <f>DATE(YEAR(Table1[[#This Row],[Order_Date]]),MONTH(Table1[[#This Row],[Order_Date]]),1)</f>
        <v>45017</v>
      </c>
    </row>
    <row r="6285" spans="1:14">
      <c r="A6285" t="s">
        <v>1345</v>
      </c>
      <c r="B6285" t="s">
        <v>819</v>
      </c>
      <c r="C6285" t="s">
        <v>820</v>
      </c>
      <c r="D6285" t="s">
        <v>22</v>
      </c>
      <c r="E6285" t="s">
        <v>16</v>
      </c>
      <c r="F6285" t="s">
        <v>29</v>
      </c>
      <c r="G6285">
        <v>40</v>
      </c>
      <c r="H6285">
        <v>16309.26</v>
      </c>
      <c r="I6285">
        <v>652370.4</v>
      </c>
      <c r="J6285">
        <v>104</v>
      </c>
      <c r="K6285">
        <v>4</v>
      </c>
      <c r="L6285" t="s">
        <v>105</v>
      </c>
      <c r="M6285">
        <f>(Table1[[#This Row],[Current_Stock]]*Table1[[#This Row],[Unit_Price]])</f>
        <v>1696163.04</v>
      </c>
      <c r="N6285" s="12">
        <f>DATE(YEAR(Table1[[#This Row],[Order_Date]]),MONTH(Table1[[#This Row],[Order_Date]]),1)</f>
        <v>45292</v>
      </c>
    </row>
    <row r="6286" spans="1:14">
      <c r="A6286" t="s">
        <v>321</v>
      </c>
      <c r="B6286" t="s">
        <v>155</v>
      </c>
      <c r="C6286" t="s">
        <v>156</v>
      </c>
      <c r="D6286" t="s">
        <v>33</v>
      </c>
      <c r="E6286" t="s">
        <v>189</v>
      </c>
      <c r="F6286" t="s">
        <v>17</v>
      </c>
      <c r="G6286">
        <v>19</v>
      </c>
      <c r="H6286">
        <v>4605.87</v>
      </c>
      <c r="I6286">
        <v>87511.53</v>
      </c>
      <c r="J6286">
        <v>123</v>
      </c>
      <c r="K6286">
        <v>8</v>
      </c>
      <c r="L6286" t="s">
        <v>18</v>
      </c>
      <c r="M6286">
        <f>(Table1[[#This Row],[Current_Stock]]*Table1[[#This Row],[Unit_Price]])</f>
        <v>566522.01</v>
      </c>
      <c r="N6286" s="12">
        <f>DATE(YEAR(Table1[[#This Row],[Order_Date]]),MONTH(Table1[[#This Row],[Order_Date]]),1)</f>
        <v>45566</v>
      </c>
    </row>
    <row r="6287" spans="1:14">
      <c r="A6287" t="s">
        <v>110</v>
      </c>
      <c r="B6287" t="s">
        <v>572</v>
      </c>
      <c r="C6287" t="s">
        <v>573</v>
      </c>
      <c r="D6287" t="s">
        <v>44</v>
      </c>
      <c r="E6287" t="s">
        <v>167</v>
      </c>
      <c r="F6287" t="s">
        <v>46</v>
      </c>
      <c r="G6287">
        <v>36</v>
      </c>
      <c r="H6287">
        <v>227.79</v>
      </c>
      <c r="I6287">
        <v>8200.44</v>
      </c>
      <c r="J6287">
        <v>79</v>
      </c>
      <c r="K6287">
        <v>6</v>
      </c>
      <c r="L6287" t="s">
        <v>18</v>
      </c>
      <c r="M6287">
        <f>(Table1[[#This Row],[Current_Stock]]*Table1[[#This Row],[Unit_Price]])</f>
        <v>17995.41</v>
      </c>
      <c r="N6287" s="12">
        <f>DATE(YEAR(Table1[[#This Row],[Order_Date]]),MONTH(Table1[[#This Row],[Order_Date]]),1)</f>
        <v>45474</v>
      </c>
    </row>
    <row r="6288" spans="1:14">
      <c r="A6288" t="s">
        <v>606</v>
      </c>
      <c r="B6288" t="s">
        <v>590</v>
      </c>
      <c r="C6288" t="s">
        <v>591</v>
      </c>
      <c r="D6288" t="s">
        <v>15</v>
      </c>
      <c r="E6288" t="s">
        <v>80</v>
      </c>
      <c r="F6288" t="s">
        <v>46</v>
      </c>
      <c r="G6288">
        <v>14</v>
      </c>
      <c r="H6288">
        <v>365.47</v>
      </c>
      <c r="I6288">
        <v>5116.58</v>
      </c>
      <c r="J6288">
        <v>105</v>
      </c>
      <c r="K6288">
        <v>5</v>
      </c>
      <c r="L6288" t="s">
        <v>18</v>
      </c>
      <c r="M6288">
        <f>(Table1[[#This Row],[Current_Stock]]*Table1[[#This Row],[Unit_Price]])</f>
        <v>38374.350000000006</v>
      </c>
      <c r="N6288" s="12">
        <f>DATE(YEAR(Table1[[#This Row],[Order_Date]]),MONTH(Table1[[#This Row],[Order_Date]]),1)</f>
        <v>45170</v>
      </c>
    </row>
    <row r="6289" spans="1:14">
      <c r="A6289" t="s">
        <v>1233</v>
      </c>
      <c r="B6289" t="s">
        <v>57</v>
      </c>
      <c r="C6289" t="s">
        <v>58</v>
      </c>
      <c r="D6289" t="s">
        <v>38</v>
      </c>
      <c r="E6289" t="s">
        <v>28</v>
      </c>
      <c r="F6289" t="s">
        <v>60</v>
      </c>
      <c r="G6289">
        <v>21</v>
      </c>
      <c r="H6289">
        <v>1400.78</v>
      </c>
      <c r="I6289">
        <v>29416.38</v>
      </c>
      <c r="J6289">
        <v>136</v>
      </c>
      <c r="K6289">
        <v>2</v>
      </c>
      <c r="L6289" t="s">
        <v>18</v>
      </c>
      <c r="M6289">
        <f>(Table1[[#This Row],[Current_Stock]]*Table1[[#This Row],[Unit_Price]])</f>
        <v>190506.08</v>
      </c>
      <c r="N6289" s="12">
        <f>DATE(YEAR(Table1[[#This Row],[Order_Date]]),MONTH(Table1[[#This Row],[Order_Date]]),1)</f>
        <v>45413</v>
      </c>
    </row>
    <row r="6290" spans="1:14">
      <c r="A6290" t="s">
        <v>515</v>
      </c>
      <c r="B6290" t="s">
        <v>720</v>
      </c>
      <c r="C6290" t="s">
        <v>721</v>
      </c>
      <c r="D6290" t="s">
        <v>44</v>
      </c>
      <c r="E6290" t="s">
        <v>97</v>
      </c>
      <c r="F6290" t="s">
        <v>29</v>
      </c>
      <c r="G6290">
        <v>20</v>
      </c>
      <c r="H6290">
        <v>2134.6</v>
      </c>
      <c r="I6290">
        <v>42692</v>
      </c>
      <c r="J6290">
        <v>78</v>
      </c>
      <c r="K6290">
        <v>6</v>
      </c>
      <c r="L6290" t="s">
        <v>105</v>
      </c>
      <c r="M6290">
        <f>(Table1[[#This Row],[Current_Stock]]*Table1[[#This Row],[Unit_Price]])</f>
        <v>166498.79999999999</v>
      </c>
      <c r="N6290" s="12">
        <f>DATE(YEAR(Table1[[#This Row],[Order_Date]]),MONTH(Table1[[#This Row],[Order_Date]]),1)</f>
        <v>44927</v>
      </c>
    </row>
    <row r="6291" spans="1:14">
      <c r="A6291" t="s">
        <v>654</v>
      </c>
      <c r="B6291" t="s">
        <v>637</v>
      </c>
      <c r="C6291" t="s">
        <v>638</v>
      </c>
      <c r="D6291" t="s">
        <v>38</v>
      </c>
      <c r="E6291" t="s">
        <v>54</v>
      </c>
      <c r="F6291" t="s">
        <v>17</v>
      </c>
      <c r="G6291">
        <v>18</v>
      </c>
      <c r="H6291">
        <v>4121.2</v>
      </c>
      <c r="I6291">
        <v>74181.600000000006</v>
      </c>
      <c r="J6291">
        <v>113</v>
      </c>
      <c r="K6291">
        <v>4</v>
      </c>
      <c r="L6291" t="s">
        <v>18</v>
      </c>
      <c r="M6291">
        <f>(Table1[[#This Row],[Current_Stock]]*Table1[[#This Row],[Unit_Price]])</f>
        <v>465695.6</v>
      </c>
      <c r="N6291" s="12">
        <f>DATE(YEAR(Table1[[#This Row],[Order_Date]]),MONTH(Table1[[#This Row],[Order_Date]]),1)</f>
        <v>45292</v>
      </c>
    </row>
    <row r="6292" spans="1:14">
      <c r="A6292" t="s">
        <v>772</v>
      </c>
      <c r="B6292" t="s">
        <v>464</v>
      </c>
      <c r="C6292" t="s">
        <v>465</v>
      </c>
      <c r="D6292" t="s">
        <v>27</v>
      </c>
      <c r="E6292" t="s">
        <v>330</v>
      </c>
      <c r="F6292" t="s">
        <v>46</v>
      </c>
      <c r="G6292">
        <v>9</v>
      </c>
      <c r="H6292">
        <v>747.19</v>
      </c>
      <c r="I6292">
        <v>6724.71</v>
      </c>
      <c r="J6292">
        <v>503</v>
      </c>
      <c r="K6292">
        <v>3</v>
      </c>
      <c r="L6292" t="s">
        <v>18</v>
      </c>
      <c r="M6292">
        <f>(Table1[[#This Row],[Current_Stock]]*Table1[[#This Row],[Unit_Price]])</f>
        <v>375836.57</v>
      </c>
      <c r="N6292" s="12">
        <f>DATE(YEAR(Table1[[#This Row],[Order_Date]]),MONTH(Table1[[#This Row],[Order_Date]]),1)</f>
        <v>45047</v>
      </c>
    </row>
    <row r="6293" spans="1:14">
      <c r="A6293" t="s">
        <v>690</v>
      </c>
      <c r="B6293" t="s">
        <v>42</v>
      </c>
      <c r="C6293" t="s">
        <v>43</v>
      </c>
      <c r="D6293" t="s">
        <v>44</v>
      </c>
      <c r="E6293" t="s">
        <v>85</v>
      </c>
      <c r="F6293" t="s">
        <v>60</v>
      </c>
      <c r="G6293">
        <v>53</v>
      </c>
      <c r="H6293">
        <v>1393.71</v>
      </c>
      <c r="I6293">
        <v>73866.63</v>
      </c>
      <c r="J6293">
        <v>80</v>
      </c>
      <c r="K6293">
        <v>3</v>
      </c>
      <c r="L6293" t="s">
        <v>105</v>
      </c>
      <c r="M6293">
        <f>(Table1[[#This Row],[Current_Stock]]*Table1[[#This Row],[Unit_Price]])</f>
        <v>111496.8</v>
      </c>
      <c r="N6293" s="12">
        <f>DATE(YEAR(Table1[[#This Row],[Order_Date]]),MONTH(Table1[[#This Row],[Order_Date]]),1)</f>
        <v>44986</v>
      </c>
    </row>
    <row r="6294" spans="1:14">
      <c r="A6294" t="s">
        <v>247</v>
      </c>
      <c r="B6294" t="s">
        <v>284</v>
      </c>
      <c r="C6294" t="s">
        <v>285</v>
      </c>
      <c r="D6294" t="s">
        <v>15</v>
      </c>
      <c r="E6294" t="s">
        <v>113</v>
      </c>
      <c r="F6294" t="s">
        <v>46</v>
      </c>
      <c r="G6294">
        <v>9</v>
      </c>
      <c r="H6294">
        <v>496.81</v>
      </c>
      <c r="I6294">
        <v>4471.29</v>
      </c>
      <c r="J6294">
        <v>152</v>
      </c>
      <c r="K6294">
        <v>3</v>
      </c>
      <c r="L6294" t="s">
        <v>18</v>
      </c>
      <c r="M6294">
        <f>(Table1[[#This Row],[Current_Stock]]*Table1[[#This Row],[Unit_Price]])</f>
        <v>75515.12</v>
      </c>
      <c r="N6294" s="12">
        <f>DATE(YEAR(Table1[[#This Row],[Order_Date]]),MONTH(Table1[[#This Row],[Order_Date]]),1)</f>
        <v>45017</v>
      </c>
    </row>
    <row r="6295" spans="1:14">
      <c r="A6295" t="s">
        <v>1368</v>
      </c>
      <c r="B6295" t="s">
        <v>175</v>
      </c>
      <c r="C6295" t="s">
        <v>176</v>
      </c>
      <c r="D6295" t="s">
        <v>84</v>
      </c>
      <c r="E6295" t="s">
        <v>109</v>
      </c>
      <c r="F6295" t="s">
        <v>46</v>
      </c>
      <c r="G6295">
        <v>14</v>
      </c>
      <c r="H6295">
        <v>24028.97</v>
      </c>
      <c r="I6295">
        <v>336405.58</v>
      </c>
      <c r="J6295">
        <v>117</v>
      </c>
      <c r="K6295">
        <v>13</v>
      </c>
      <c r="L6295" t="s">
        <v>18</v>
      </c>
      <c r="M6295">
        <f>(Table1[[#This Row],[Current_Stock]]*Table1[[#This Row],[Unit_Price]])</f>
        <v>2811389.49</v>
      </c>
      <c r="N6295" s="12">
        <f>DATE(YEAR(Table1[[#This Row],[Order_Date]]),MONTH(Table1[[#This Row],[Order_Date]]),1)</f>
        <v>44927</v>
      </c>
    </row>
    <row r="6296" spans="1:14">
      <c r="A6296" t="s">
        <v>1158</v>
      </c>
      <c r="B6296" t="s">
        <v>566</v>
      </c>
      <c r="C6296" t="s">
        <v>567</v>
      </c>
      <c r="D6296" t="s">
        <v>15</v>
      </c>
      <c r="E6296" t="s">
        <v>211</v>
      </c>
      <c r="F6296" t="s">
        <v>29</v>
      </c>
      <c r="G6296">
        <v>20</v>
      </c>
      <c r="H6296">
        <v>234.41</v>
      </c>
      <c r="I6296">
        <v>4688.2</v>
      </c>
      <c r="J6296">
        <v>173</v>
      </c>
      <c r="K6296">
        <v>5</v>
      </c>
      <c r="L6296" t="s">
        <v>18</v>
      </c>
      <c r="M6296">
        <f>(Table1[[#This Row],[Current_Stock]]*Table1[[#This Row],[Unit_Price]])</f>
        <v>40552.93</v>
      </c>
      <c r="N6296" s="12">
        <f>DATE(YEAR(Table1[[#This Row],[Order_Date]]),MONTH(Table1[[#This Row],[Order_Date]]),1)</f>
        <v>45108</v>
      </c>
    </row>
    <row r="6297" spans="1:14">
      <c r="A6297" t="s">
        <v>388</v>
      </c>
      <c r="B6297" t="s">
        <v>249</v>
      </c>
      <c r="C6297" t="s">
        <v>250</v>
      </c>
      <c r="D6297" t="s">
        <v>96</v>
      </c>
      <c r="E6297" t="s">
        <v>269</v>
      </c>
      <c r="F6297" t="s">
        <v>29</v>
      </c>
      <c r="G6297">
        <v>5</v>
      </c>
      <c r="H6297">
        <v>3376.27</v>
      </c>
      <c r="I6297">
        <v>16881.349999999999</v>
      </c>
      <c r="J6297">
        <v>435</v>
      </c>
      <c r="K6297">
        <v>14</v>
      </c>
      <c r="L6297" t="s">
        <v>18</v>
      </c>
      <c r="M6297">
        <f>(Table1[[#This Row],[Current_Stock]]*Table1[[#This Row],[Unit_Price]])</f>
        <v>1468677.45</v>
      </c>
      <c r="N6297" s="12">
        <f>DATE(YEAR(Table1[[#This Row],[Order_Date]]),MONTH(Table1[[#This Row],[Order_Date]]),1)</f>
        <v>45352</v>
      </c>
    </row>
    <row r="6298" spans="1:14">
      <c r="A6298" t="s">
        <v>582</v>
      </c>
      <c r="B6298" t="s">
        <v>1268</v>
      </c>
      <c r="C6298" t="s">
        <v>1269</v>
      </c>
      <c r="D6298" t="s">
        <v>38</v>
      </c>
      <c r="E6298" t="s">
        <v>73</v>
      </c>
      <c r="F6298" t="s">
        <v>29</v>
      </c>
      <c r="G6298">
        <v>19</v>
      </c>
      <c r="H6298">
        <v>653.20000000000005</v>
      </c>
      <c r="I6298">
        <v>12410.8</v>
      </c>
      <c r="J6298">
        <v>232</v>
      </c>
      <c r="K6298">
        <v>7</v>
      </c>
      <c r="L6298" t="s">
        <v>18</v>
      </c>
      <c r="M6298">
        <f>(Table1[[#This Row],[Current_Stock]]*Table1[[#This Row],[Unit_Price]])</f>
        <v>151542.40000000002</v>
      </c>
      <c r="N6298" s="12">
        <f>DATE(YEAR(Table1[[#This Row],[Order_Date]]),MONTH(Table1[[#This Row],[Order_Date]]),1)</f>
        <v>45627</v>
      </c>
    </row>
    <row r="6299" spans="1:14">
      <c r="A6299" t="s">
        <v>98</v>
      </c>
      <c r="B6299" t="s">
        <v>979</v>
      </c>
      <c r="C6299" t="s">
        <v>980</v>
      </c>
      <c r="D6299" t="s">
        <v>33</v>
      </c>
      <c r="E6299" t="s">
        <v>282</v>
      </c>
      <c r="F6299" t="s">
        <v>60</v>
      </c>
      <c r="G6299">
        <v>22</v>
      </c>
      <c r="H6299">
        <v>3391.89</v>
      </c>
      <c r="I6299">
        <v>74621.58</v>
      </c>
      <c r="J6299">
        <v>163</v>
      </c>
      <c r="K6299">
        <v>6</v>
      </c>
      <c r="L6299" t="s">
        <v>18</v>
      </c>
      <c r="M6299">
        <f>(Table1[[#This Row],[Current_Stock]]*Table1[[#This Row],[Unit_Price]])</f>
        <v>552878.06999999995</v>
      </c>
      <c r="N6299" s="12">
        <f>DATE(YEAR(Table1[[#This Row],[Order_Date]]),MONTH(Table1[[#This Row],[Order_Date]]),1)</f>
        <v>45323</v>
      </c>
    </row>
    <row r="6300" spans="1:14">
      <c r="A6300" t="s">
        <v>1313</v>
      </c>
      <c r="B6300" t="s">
        <v>1065</v>
      </c>
      <c r="C6300" t="s">
        <v>1066</v>
      </c>
      <c r="D6300" t="s">
        <v>15</v>
      </c>
      <c r="E6300" t="s">
        <v>251</v>
      </c>
      <c r="F6300" t="s">
        <v>17</v>
      </c>
      <c r="G6300">
        <v>9</v>
      </c>
      <c r="H6300">
        <v>424.63</v>
      </c>
      <c r="I6300">
        <v>3821.67</v>
      </c>
      <c r="J6300">
        <v>153</v>
      </c>
      <c r="K6300">
        <v>12</v>
      </c>
      <c r="L6300" t="s">
        <v>18</v>
      </c>
      <c r="M6300">
        <f>(Table1[[#This Row],[Current_Stock]]*Table1[[#This Row],[Unit_Price]])</f>
        <v>64968.39</v>
      </c>
      <c r="N6300" s="12">
        <f>DATE(YEAR(Table1[[#This Row],[Order_Date]]),MONTH(Table1[[#This Row],[Order_Date]]),1)</f>
        <v>45505</v>
      </c>
    </row>
    <row r="6301" spans="1:14">
      <c r="A6301" t="s">
        <v>1321</v>
      </c>
      <c r="B6301" t="s">
        <v>322</v>
      </c>
      <c r="C6301" t="s">
        <v>323</v>
      </c>
      <c r="D6301" t="s">
        <v>22</v>
      </c>
      <c r="E6301" t="s">
        <v>269</v>
      </c>
      <c r="F6301" t="s">
        <v>60</v>
      </c>
      <c r="G6301">
        <v>20</v>
      </c>
      <c r="H6301">
        <v>9888.07</v>
      </c>
      <c r="I6301">
        <v>197761.4</v>
      </c>
      <c r="J6301">
        <v>34</v>
      </c>
      <c r="K6301">
        <v>10</v>
      </c>
      <c r="L6301" t="s">
        <v>18</v>
      </c>
      <c r="M6301">
        <f>(Table1[[#This Row],[Current_Stock]]*Table1[[#This Row],[Unit_Price]])</f>
        <v>336194.38</v>
      </c>
      <c r="N6301" s="12">
        <f>DATE(YEAR(Table1[[#This Row],[Order_Date]]),MONTH(Table1[[#This Row],[Order_Date]]),1)</f>
        <v>45108</v>
      </c>
    </row>
    <row r="6302" spans="1:14">
      <c r="A6302" t="s">
        <v>678</v>
      </c>
      <c r="B6302" t="s">
        <v>763</v>
      </c>
      <c r="C6302" t="s">
        <v>764</v>
      </c>
      <c r="D6302" t="s">
        <v>96</v>
      </c>
      <c r="E6302" t="s">
        <v>109</v>
      </c>
      <c r="F6302" t="s">
        <v>29</v>
      </c>
      <c r="G6302">
        <v>4</v>
      </c>
      <c r="H6302">
        <v>4258.59</v>
      </c>
      <c r="I6302">
        <v>17034.36</v>
      </c>
      <c r="J6302">
        <v>553</v>
      </c>
      <c r="K6302">
        <v>2</v>
      </c>
      <c r="L6302" t="s">
        <v>55</v>
      </c>
      <c r="M6302">
        <f>(Table1[[#This Row],[Current_Stock]]*Table1[[#This Row],[Unit_Price]])</f>
        <v>2355000.27</v>
      </c>
      <c r="N6302" s="12">
        <f>DATE(YEAR(Table1[[#This Row],[Order_Date]]),MONTH(Table1[[#This Row],[Order_Date]]),1)</f>
        <v>45505</v>
      </c>
    </row>
    <row r="6303" spans="1:14">
      <c r="A6303" t="s">
        <v>583</v>
      </c>
      <c r="B6303" t="s">
        <v>432</v>
      </c>
      <c r="C6303" t="s">
        <v>433</v>
      </c>
      <c r="D6303" t="s">
        <v>96</v>
      </c>
      <c r="E6303" t="s">
        <v>160</v>
      </c>
      <c r="F6303" t="s">
        <v>46</v>
      </c>
      <c r="G6303">
        <v>7</v>
      </c>
      <c r="H6303">
        <v>3497.54</v>
      </c>
      <c r="I6303">
        <v>24482.78</v>
      </c>
      <c r="J6303">
        <v>441</v>
      </c>
      <c r="K6303">
        <v>12</v>
      </c>
      <c r="L6303" t="s">
        <v>55</v>
      </c>
      <c r="M6303">
        <f>(Table1[[#This Row],[Current_Stock]]*Table1[[#This Row],[Unit_Price]])</f>
        <v>1542415.14</v>
      </c>
      <c r="N6303" s="12">
        <f>DATE(YEAR(Table1[[#This Row],[Order_Date]]),MONTH(Table1[[#This Row],[Order_Date]]),1)</f>
        <v>45474</v>
      </c>
    </row>
    <row r="6304" spans="1:14">
      <c r="A6304" t="s">
        <v>970</v>
      </c>
      <c r="B6304" t="s">
        <v>328</v>
      </c>
      <c r="C6304" t="s">
        <v>329</v>
      </c>
      <c r="D6304" t="s">
        <v>53</v>
      </c>
      <c r="E6304" t="s">
        <v>251</v>
      </c>
      <c r="F6304" t="s">
        <v>29</v>
      </c>
      <c r="G6304">
        <v>17</v>
      </c>
      <c r="H6304">
        <v>2963.28</v>
      </c>
      <c r="I6304">
        <v>50375.76</v>
      </c>
      <c r="J6304">
        <v>294</v>
      </c>
      <c r="K6304">
        <v>3</v>
      </c>
      <c r="L6304" t="s">
        <v>18</v>
      </c>
      <c r="M6304">
        <f>(Table1[[#This Row],[Current_Stock]]*Table1[[#This Row],[Unit_Price]])</f>
        <v>871204.32000000007</v>
      </c>
      <c r="N6304" s="12">
        <f>DATE(YEAR(Table1[[#This Row],[Order_Date]]),MONTH(Table1[[#This Row],[Order_Date]]),1)</f>
        <v>45231</v>
      </c>
    </row>
    <row r="6305" spans="1:14">
      <c r="A6305" t="s">
        <v>1056</v>
      </c>
      <c r="B6305" t="s">
        <v>848</v>
      </c>
      <c r="C6305" t="s">
        <v>849</v>
      </c>
      <c r="D6305" t="s">
        <v>33</v>
      </c>
      <c r="E6305" t="s">
        <v>184</v>
      </c>
      <c r="F6305" t="s">
        <v>60</v>
      </c>
      <c r="G6305">
        <v>23</v>
      </c>
      <c r="H6305">
        <v>634.66999999999996</v>
      </c>
      <c r="I6305">
        <v>14597.41</v>
      </c>
      <c r="J6305">
        <v>226</v>
      </c>
      <c r="K6305">
        <v>6</v>
      </c>
      <c r="L6305" t="s">
        <v>18</v>
      </c>
      <c r="M6305">
        <f>(Table1[[#This Row],[Current_Stock]]*Table1[[#This Row],[Unit_Price]])</f>
        <v>143435.41999999998</v>
      </c>
      <c r="N6305" s="12">
        <f>DATE(YEAR(Table1[[#This Row],[Order_Date]]),MONTH(Table1[[#This Row],[Order_Date]]),1)</f>
        <v>45200</v>
      </c>
    </row>
    <row r="6306" spans="1:14">
      <c r="A6306" t="s">
        <v>841</v>
      </c>
      <c r="B6306" t="s">
        <v>637</v>
      </c>
      <c r="C6306" t="s">
        <v>638</v>
      </c>
      <c r="D6306" t="s">
        <v>38</v>
      </c>
      <c r="E6306" t="s">
        <v>153</v>
      </c>
      <c r="F6306" t="s">
        <v>29</v>
      </c>
      <c r="G6306">
        <v>24</v>
      </c>
      <c r="H6306">
        <v>1809.15</v>
      </c>
      <c r="I6306">
        <v>43419.6</v>
      </c>
      <c r="J6306">
        <v>120</v>
      </c>
      <c r="K6306">
        <v>6</v>
      </c>
      <c r="L6306" t="s">
        <v>18</v>
      </c>
      <c r="M6306">
        <f>(Table1[[#This Row],[Current_Stock]]*Table1[[#This Row],[Unit_Price]])</f>
        <v>217098</v>
      </c>
      <c r="N6306" s="12">
        <f>DATE(YEAR(Table1[[#This Row],[Order_Date]]),MONTH(Table1[[#This Row],[Order_Date]]),1)</f>
        <v>45566</v>
      </c>
    </row>
    <row r="6307" spans="1:14">
      <c r="A6307" t="s">
        <v>143</v>
      </c>
      <c r="B6307" t="s">
        <v>290</v>
      </c>
      <c r="C6307" t="s">
        <v>291</v>
      </c>
      <c r="D6307" t="s">
        <v>33</v>
      </c>
      <c r="E6307" t="s">
        <v>80</v>
      </c>
      <c r="F6307" t="s">
        <v>60</v>
      </c>
      <c r="G6307">
        <v>12</v>
      </c>
      <c r="H6307">
        <v>4465.16</v>
      </c>
      <c r="I6307">
        <v>53581.919999999998</v>
      </c>
      <c r="J6307">
        <v>190</v>
      </c>
      <c r="K6307">
        <v>4</v>
      </c>
      <c r="L6307" t="s">
        <v>18</v>
      </c>
      <c r="M6307">
        <f>(Table1[[#This Row],[Current_Stock]]*Table1[[#This Row],[Unit_Price]])</f>
        <v>848380.4</v>
      </c>
      <c r="N6307" s="12">
        <f>DATE(YEAR(Table1[[#This Row],[Order_Date]]),MONTH(Table1[[#This Row],[Order_Date]]),1)</f>
        <v>45078</v>
      </c>
    </row>
    <row r="6308" spans="1:14">
      <c r="A6308" t="s">
        <v>937</v>
      </c>
      <c r="B6308" t="s">
        <v>421</v>
      </c>
      <c r="C6308" t="s">
        <v>422</v>
      </c>
      <c r="D6308" t="s">
        <v>53</v>
      </c>
      <c r="E6308" t="s">
        <v>189</v>
      </c>
      <c r="F6308" t="s">
        <v>29</v>
      </c>
      <c r="G6308">
        <v>7</v>
      </c>
      <c r="H6308">
        <v>3595.3</v>
      </c>
      <c r="I6308">
        <v>25167.1</v>
      </c>
      <c r="J6308">
        <v>561</v>
      </c>
      <c r="K6308">
        <v>7</v>
      </c>
      <c r="L6308" t="s">
        <v>55</v>
      </c>
      <c r="M6308">
        <f>(Table1[[#This Row],[Current_Stock]]*Table1[[#This Row],[Unit_Price]])</f>
        <v>2016963.3</v>
      </c>
      <c r="N6308" s="12">
        <f>DATE(YEAR(Table1[[#This Row],[Order_Date]]),MONTH(Table1[[#This Row],[Order_Date]]),1)</f>
        <v>45413</v>
      </c>
    </row>
    <row r="6309" spans="1:14">
      <c r="A6309" t="s">
        <v>349</v>
      </c>
      <c r="B6309" t="s">
        <v>777</v>
      </c>
      <c r="C6309" t="s">
        <v>778</v>
      </c>
      <c r="D6309" t="s">
        <v>84</v>
      </c>
      <c r="E6309" t="s">
        <v>97</v>
      </c>
      <c r="F6309" t="s">
        <v>46</v>
      </c>
      <c r="G6309">
        <v>14</v>
      </c>
      <c r="H6309">
        <v>5347.67</v>
      </c>
      <c r="I6309">
        <v>74867.38</v>
      </c>
      <c r="J6309">
        <v>203</v>
      </c>
      <c r="K6309">
        <v>14</v>
      </c>
      <c r="L6309" t="s">
        <v>18</v>
      </c>
      <c r="M6309">
        <f>(Table1[[#This Row],[Current_Stock]]*Table1[[#This Row],[Unit_Price]])</f>
        <v>1085577.01</v>
      </c>
      <c r="N6309" s="12">
        <f>DATE(YEAR(Table1[[#This Row],[Order_Date]]),MONTH(Table1[[#This Row],[Order_Date]]),1)</f>
        <v>45170</v>
      </c>
    </row>
    <row r="6310" spans="1:14">
      <c r="A6310" t="s">
        <v>888</v>
      </c>
      <c r="B6310" t="s">
        <v>293</v>
      </c>
      <c r="C6310" t="s">
        <v>294</v>
      </c>
      <c r="D6310" t="s">
        <v>96</v>
      </c>
      <c r="E6310" t="s">
        <v>282</v>
      </c>
      <c r="F6310" t="s">
        <v>29</v>
      </c>
      <c r="G6310">
        <v>10</v>
      </c>
      <c r="H6310">
        <v>4197.33</v>
      </c>
      <c r="I6310">
        <v>41973.3</v>
      </c>
      <c r="J6310">
        <v>481</v>
      </c>
      <c r="K6310">
        <v>8</v>
      </c>
      <c r="L6310" t="s">
        <v>18</v>
      </c>
      <c r="M6310">
        <f>(Table1[[#This Row],[Current_Stock]]*Table1[[#This Row],[Unit_Price]])</f>
        <v>2018915.73</v>
      </c>
      <c r="N6310" s="12">
        <f>DATE(YEAR(Table1[[#This Row],[Order_Date]]),MONTH(Table1[[#This Row],[Order_Date]]),1)</f>
        <v>45292</v>
      </c>
    </row>
    <row r="6311" spans="1:14">
      <c r="A6311" t="s">
        <v>1104</v>
      </c>
      <c r="B6311" t="s">
        <v>175</v>
      </c>
      <c r="C6311" t="s">
        <v>176</v>
      </c>
      <c r="D6311" t="s">
        <v>84</v>
      </c>
      <c r="E6311" t="s">
        <v>109</v>
      </c>
      <c r="F6311" t="s">
        <v>17</v>
      </c>
      <c r="G6311">
        <v>21</v>
      </c>
      <c r="H6311">
        <v>19207.57</v>
      </c>
      <c r="I6311">
        <v>403358.97</v>
      </c>
      <c r="J6311">
        <v>175</v>
      </c>
      <c r="K6311">
        <v>7</v>
      </c>
      <c r="L6311" t="s">
        <v>18</v>
      </c>
      <c r="M6311">
        <f>(Table1[[#This Row],[Current_Stock]]*Table1[[#This Row],[Unit_Price]])</f>
        <v>3361324.75</v>
      </c>
      <c r="N6311" s="12">
        <f>DATE(YEAR(Table1[[#This Row],[Order_Date]]),MONTH(Table1[[#This Row],[Order_Date]]),1)</f>
        <v>45536</v>
      </c>
    </row>
    <row r="6312" spans="1:14">
      <c r="A6312" t="s">
        <v>86</v>
      </c>
      <c r="B6312" t="s">
        <v>1061</v>
      </c>
      <c r="C6312" t="s">
        <v>1062</v>
      </c>
      <c r="D6312" t="s">
        <v>53</v>
      </c>
      <c r="E6312" t="s">
        <v>243</v>
      </c>
      <c r="F6312" t="s">
        <v>17</v>
      </c>
      <c r="G6312">
        <v>5</v>
      </c>
      <c r="H6312">
        <v>849.33</v>
      </c>
      <c r="I6312">
        <v>4246.6499999999996</v>
      </c>
      <c r="J6312">
        <v>330</v>
      </c>
      <c r="K6312">
        <v>10</v>
      </c>
      <c r="L6312" t="s">
        <v>18</v>
      </c>
      <c r="M6312">
        <f>(Table1[[#This Row],[Current_Stock]]*Table1[[#This Row],[Unit_Price]])</f>
        <v>280278.90000000002</v>
      </c>
      <c r="N6312" s="12">
        <f>DATE(YEAR(Table1[[#This Row],[Order_Date]]),MONTH(Table1[[#This Row],[Order_Date]]),1)</f>
        <v>45231</v>
      </c>
    </row>
    <row r="6313" spans="1:14">
      <c r="A6313" t="s">
        <v>822</v>
      </c>
      <c r="B6313" t="s">
        <v>991</v>
      </c>
      <c r="C6313" t="s">
        <v>992</v>
      </c>
      <c r="D6313" t="s">
        <v>53</v>
      </c>
      <c r="E6313" t="s">
        <v>80</v>
      </c>
      <c r="F6313" t="s">
        <v>17</v>
      </c>
      <c r="G6313">
        <v>6</v>
      </c>
      <c r="H6313">
        <v>1254.75</v>
      </c>
      <c r="I6313">
        <v>7528.5</v>
      </c>
      <c r="J6313">
        <v>424</v>
      </c>
      <c r="K6313">
        <v>10</v>
      </c>
      <c r="L6313" t="s">
        <v>18</v>
      </c>
      <c r="M6313">
        <f>(Table1[[#This Row],[Current_Stock]]*Table1[[#This Row],[Unit_Price]])</f>
        <v>532014</v>
      </c>
      <c r="N6313" s="12">
        <f>DATE(YEAR(Table1[[#This Row],[Order_Date]]),MONTH(Table1[[#This Row],[Order_Date]]),1)</f>
        <v>44986</v>
      </c>
    </row>
    <row r="6314" spans="1:14">
      <c r="A6314" t="s">
        <v>941</v>
      </c>
      <c r="B6314" t="s">
        <v>630</v>
      </c>
      <c r="C6314" t="s">
        <v>631</v>
      </c>
      <c r="D6314" t="s">
        <v>44</v>
      </c>
      <c r="E6314" t="s">
        <v>34</v>
      </c>
      <c r="F6314" t="s">
        <v>60</v>
      </c>
      <c r="G6314">
        <v>58</v>
      </c>
      <c r="H6314">
        <v>113.46</v>
      </c>
      <c r="I6314">
        <v>6580.68</v>
      </c>
      <c r="J6314">
        <v>115</v>
      </c>
      <c r="K6314">
        <v>9</v>
      </c>
      <c r="L6314" t="s">
        <v>105</v>
      </c>
      <c r="M6314">
        <f>(Table1[[#This Row],[Current_Stock]]*Table1[[#This Row],[Unit_Price]])</f>
        <v>13047.9</v>
      </c>
      <c r="N6314" s="12">
        <f>DATE(YEAR(Table1[[#This Row],[Order_Date]]),MONTH(Table1[[#This Row],[Order_Date]]),1)</f>
        <v>45231</v>
      </c>
    </row>
    <row r="6315" spans="1:14">
      <c r="A6315" t="s">
        <v>911</v>
      </c>
      <c r="B6315" t="s">
        <v>623</v>
      </c>
      <c r="C6315" t="s">
        <v>624</v>
      </c>
      <c r="D6315" t="s">
        <v>38</v>
      </c>
      <c r="E6315" t="s">
        <v>173</v>
      </c>
      <c r="F6315" t="s">
        <v>29</v>
      </c>
      <c r="G6315">
        <v>25</v>
      </c>
      <c r="H6315">
        <v>607.14</v>
      </c>
      <c r="I6315">
        <v>15178.5</v>
      </c>
      <c r="J6315">
        <v>154</v>
      </c>
      <c r="K6315">
        <v>12</v>
      </c>
      <c r="L6315" t="s">
        <v>18</v>
      </c>
      <c r="M6315">
        <f>(Table1[[#This Row],[Current_Stock]]*Table1[[#This Row],[Unit_Price]])</f>
        <v>93499.56</v>
      </c>
      <c r="N6315" s="12">
        <f>DATE(YEAR(Table1[[#This Row],[Order_Date]]),MONTH(Table1[[#This Row],[Order_Date]]),1)</f>
        <v>45323</v>
      </c>
    </row>
    <row r="6316" spans="1:14">
      <c r="A6316" t="s">
        <v>395</v>
      </c>
      <c r="B6316" t="s">
        <v>702</v>
      </c>
      <c r="C6316" t="s">
        <v>703</v>
      </c>
      <c r="D6316" t="s">
        <v>27</v>
      </c>
      <c r="E6316" t="s">
        <v>189</v>
      </c>
      <c r="F6316" t="s">
        <v>60</v>
      </c>
      <c r="G6316">
        <v>9</v>
      </c>
      <c r="H6316">
        <v>3067.16</v>
      </c>
      <c r="I6316">
        <v>27604.44</v>
      </c>
      <c r="J6316">
        <v>464</v>
      </c>
      <c r="K6316">
        <v>3</v>
      </c>
      <c r="L6316" t="s">
        <v>18</v>
      </c>
      <c r="M6316">
        <f>(Table1[[#This Row],[Current_Stock]]*Table1[[#This Row],[Unit_Price]])</f>
        <v>1423162.24</v>
      </c>
      <c r="N6316" s="12">
        <f>DATE(YEAR(Table1[[#This Row],[Order_Date]]),MONTH(Table1[[#This Row],[Order_Date]]),1)</f>
        <v>45474</v>
      </c>
    </row>
    <row r="6317" spans="1:14">
      <c r="A6317" t="s">
        <v>140</v>
      </c>
      <c r="B6317" t="s">
        <v>953</v>
      </c>
      <c r="C6317" t="s">
        <v>954</v>
      </c>
      <c r="D6317" t="s">
        <v>183</v>
      </c>
      <c r="E6317" t="s">
        <v>50</v>
      </c>
      <c r="F6317" t="s">
        <v>29</v>
      </c>
      <c r="G6317">
        <v>9</v>
      </c>
      <c r="H6317">
        <v>1303.76</v>
      </c>
      <c r="I6317">
        <v>11733.84</v>
      </c>
      <c r="J6317">
        <v>141</v>
      </c>
      <c r="K6317">
        <v>11</v>
      </c>
      <c r="L6317" t="s">
        <v>18</v>
      </c>
      <c r="M6317">
        <f>(Table1[[#This Row],[Current_Stock]]*Table1[[#This Row],[Unit_Price]])</f>
        <v>183830.16</v>
      </c>
      <c r="N6317" s="12">
        <f>DATE(YEAR(Table1[[#This Row],[Order_Date]]),MONTH(Table1[[#This Row],[Order_Date]]),1)</f>
        <v>45474</v>
      </c>
    </row>
    <row r="6318" spans="1:14">
      <c r="A6318" t="s">
        <v>1075</v>
      </c>
      <c r="B6318" t="s">
        <v>569</v>
      </c>
      <c r="C6318" t="s">
        <v>570</v>
      </c>
      <c r="D6318" t="s">
        <v>27</v>
      </c>
      <c r="E6318" t="s">
        <v>85</v>
      </c>
      <c r="F6318" t="s">
        <v>17</v>
      </c>
      <c r="G6318">
        <v>2</v>
      </c>
      <c r="H6318">
        <v>2008.31</v>
      </c>
      <c r="I6318">
        <v>4016.62</v>
      </c>
      <c r="J6318">
        <v>552</v>
      </c>
      <c r="K6318">
        <v>5</v>
      </c>
      <c r="L6318" t="s">
        <v>18</v>
      </c>
      <c r="M6318">
        <f>(Table1[[#This Row],[Current_Stock]]*Table1[[#This Row],[Unit_Price]])</f>
        <v>1108587.1199999999</v>
      </c>
      <c r="N6318" s="12">
        <f>DATE(YEAR(Table1[[#This Row],[Order_Date]]),MONTH(Table1[[#This Row],[Order_Date]]),1)</f>
        <v>45566</v>
      </c>
    </row>
    <row r="6319" spans="1:14">
      <c r="A6319" t="s">
        <v>598</v>
      </c>
      <c r="B6319" t="s">
        <v>541</v>
      </c>
      <c r="C6319" t="s">
        <v>542</v>
      </c>
      <c r="D6319" t="s">
        <v>96</v>
      </c>
      <c r="E6319" t="s">
        <v>23</v>
      </c>
      <c r="F6319" t="s">
        <v>60</v>
      </c>
      <c r="G6319">
        <v>10</v>
      </c>
      <c r="H6319">
        <v>3590.16</v>
      </c>
      <c r="I6319">
        <v>35901.599999999999</v>
      </c>
      <c r="J6319">
        <v>324</v>
      </c>
      <c r="K6319">
        <v>9</v>
      </c>
      <c r="L6319" t="s">
        <v>55</v>
      </c>
      <c r="M6319">
        <f>(Table1[[#This Row],[Current_Stock]]*Table1[[#This Row],[Unit_Price]])</f>
        <v>1163211.8399999999</v>
      </c>
      <c r="N6319" s="12">
        <f>DATE(YEAR(Table1[[#This Row],[Order_Date]]),MONTH(Table1[[#This Row],[Order_Date]]),1)</f>
        <v>45139</v>
      </c>
    </row>
    <row r="6320" spans="1:14">
      <c r="A6320" t="s">
        <v>1080</v>
      </c>
      <c r="B6320" t="s">
        <v>51</v>
      </c>
      <c r="C6320" t="s">
        <v>52</v>
      </c>
      <c r="D6320" t="s">
        <v>53</v>
      </c>
      <c r="E6320" t="s">
        <v>50</v>
      </c>
      <c r="F6320" t="s">
        <v>40</v>
      </c>
      <c r="G6320">
        <v>9</v>
      </c>
      <c r="H6320">
        <v>3110.13</v>
      </c>
      <c r="I6320">
        <v>27991.17</v>
      </c>
      <c r="J6320">
        <v>332</v>
      </c>
      <c r="K6320">
        <v>10</v>
      </c>
      <c r="L6320" t="s">
        <v>18</v>
      </c>
      <c r="M6320">
        <f>(Table1[[#This Row],[Current_Stock]]*Table1[[#This Row],[Unit_Price]])</f>
        <v>1032563.16</v>
      </c>
      <c r="N6320" s="12">
        <f>DATE(YEAR(Table1[[#This Row],[Order_Date]]),MONTH(Table1[[#This Row],[Order_Date]]),1)</f>
        <v>45383</v>
      </c>
    </row>
    <row r="6321" spans="1:14">
      <c r="A6321" t="s">
        <v>639</v>
      </c>
      <c r="B6321" t="s">
        <v>802</v>
      </c>
      <c r="C6321" t="s">
        <v>803</v>
      </c>
      <c r="D6321" t="s">
        <v>15</v>
      </c>
      <c r="E6321" t="s">
        <v>269</v>
      </c>
      <c r="F6321" t="s">
        <v>46</v>
      </c>
      <c r="G6321">
        <v>13</v>
      </c>
      <c r="H6321">
        <v>245.56</v>
      </c>
      <c r="I6321">
        <v>3192.28</v>
      </c>
      <c r="J6321">
        <v>200</v>
      </c>
      <c r="K6321">
        <v>11</v>
      </c>
      <c r="L6321" t="s">
        <v>18</v>
      </c>
      <c r="M6321">
        <f>(Table1[[#This Row],[Current_Stock]]*Table1[[#This Row],[Unit_Price]])</f>
        <v>49112</v>
      </c>
      <c r="N6321" s="12">
        <f>DATE(YEAR(Table1[[#This Row],[Order_Date]]),MONTH(Table1[[#This Row],[Order_Date]]),1)</f>
        <v>45047</v>
      </c>
    </row>
    <row r="6322" spans="1:14">
      <c r="A6322" t="s">
        <v>1374</v>
      </c>
      <c r="B6322" t="s">
        <v>231</v>
      </c>
      <c r="C6322" t="s">
        <v>232</v>
      </c>
      <c r="D6322" t="s">
        <v>15</v>
      </c>
      <c r="E6322" t="s">
        <v>28</v>
      </c>
      <c r="F6322" t="s">
        <v>17</v>
      </c>
      <c r="G6322">
        <v>16</v>
      </c>
      <c r="H6322">
        <v>209.71</v>
      </c>
      <c r="I6322">
        <v>3355.36</v>
      </c>
      <c r="J6322">
        <v>161</v>
      </c>
      <c r="K6322">
        <v>6</v>
      </c>
      <c r="L6322" t="s">
        <v>18</v>
      </c>
      <c r="M6322">
        <f>(Table1[[#This Row],[Current_Stock]]*Table1[[#This Row],[Unit_Price]])</f>
        <v>33763.31</v>
      </c>
      <c r="N6322" s="12">
        <f>DATE(YEAR(Table1[[#This Row],[Order_Date]]),MONTH(Table1[[#This Row],[Order_Date]]),1)</f>
        <v>45047</v>
      </c>
    </row>
    <row r="6323" spans="1:14">
      <c r="A6323" t="s">
        <v>1236</v>
      </c>
      <c r="B6323" t="s">
        <v>344</v>
      </c>
      <c r="C6323" t="s">
        <v>345</v>
      </c>
      <c r="D6323" t="s">
        <v>183</v>
      </c>
      <c r="E6323" t="s">
        <v>89</v>
      </c>
      <c r="F6323" t="s">
        <v>60</v>
      </c>
      <c r="G6323">
        <v>8</v>
      </c>
      <c r="H6323">
        <v>1996.4</v>
      </c>
      <c r="I6323">
        <v>15971.2</v>
      </c>
      <c r="J6323">
        <v>191</v>
      </c>
      <c r="K6323">
        <v>7</v>
      </c>
      <c r="L6323" t="s">
        <v>18</v>
      </c>
      <c r="M6323">
        <f>(Table1[[#This Row],[Current_Stock]]*Table1[[#This Row],[Unit_Price]])</f>
        <v>381312.4</v>
      </c>
      <c r="N6323" s="12">
        <f>DATE(YEAR(Table1[[#This Row],[Order_Date]]),MONTH(Table1[[#This Row],[Order_Date]]),1)</f>
        <v>44986</v>
      </c>
    </row>
    <row r="6324" spans="1:14">
      <c r="A6324" t="s">
        <v>540</v>
      </c>
      <c r="B6324" t="s">
        <v>1284</v>
      </c>
      <c r="C6324" t="s">
        <v>1285</v>
      </c>
      <c r="D6324" t="s">
        <v>183</v>
      </c>
      <c r="E6324" t="s">
        <v>269</v>
      </c>
      <c r="F6324" t="s">
        <v>29</v>
      </c>
      <c r="G6324">
        <v>18</v>
      </c>
      <c r="H6324">
        <v>2558.96</v>
      </c>
      <c r="I6324">
        <v>46061.279999999999</v>
      </c>
      <c r="J6324">
        <v>139</v>
      </c>
      <c r="K6324">
        <v>9</v>
      </c>
      <c r="L6324" t="s">
        <v>18</v>
      </c>
      <c r="M6324">
        <f>(Table1[[#This Row],[Current_Stock]]*Table1[[#This Row],[Unit_Price]])</f>
        <v>355695.44</v>
      </c>
      <c r="N6324" s="12">
        <f>DATE(YEAR(Table1[[#This Row],[Order_Date]]),MONTH(Table1[[#This Row],[Order_Date]]),1)</f>
        <v>45627</v>
      </c>
    </row>
    <row r="6325" spans="1:14">
      <c r="A6325" t="s">
        <v>203</v>
      </c>
      <c r="B6325" t="s">
        <v>1007</v>
      </c>
      <c r="C6325" t="s">
        <v>1008</v>
      </c>
      <c r="D6325" t="s">
        <v>27</v>
      </c>
      <c r="E6325" t="s">
        <v>80</v>
      </c>
      <c r="F6325" t="s">
        <v>46</v>
      </c>
      <c r="G6325">
        <v>7</v>
      </c>
      <c r="H6325">
        <v>4664.5600000000004</v>
      </c>
      <c r="I6325">
        <v>32651.919999999998</v>
      </c>
      <c r="J6325">
        <v>572</v>
      </c>
      <c r="K6325">
        <v>12</v>
      </c>
      <c r="L6325" t="s">
        <v>55</v>
      </c>
      <c r="M6325">
        <f>(Table1[[#This Row],[Current_Stock]]*Table1[[#This Row],[Unit_Price]])</f>
        <v>2668128.3200000003</v>
      </c>
      <c r="N6325" s="12">
        <f>DATE(YEAR(Table1[[#This Row],[Order_Date]]),MONTH(Table1[[#This Row],[Order_Date]]),1)</f>
        <v>45078</v>
      </c>
    </row>
    <row r="6326" spans="1:14">
      <c r="A6326" t="s">
        <v>1214</v>
      </c>
      <c r="B6326" t="s">
        <v>848</v>
      </c>
      <c r="C6326" t="s">
        <v>849</v>
      </c>
      <c r="D6326" t="s">
        <v>33</v>
      </c>
      <c r="E6326" t="s">
        <v>73</v>
      </c>
      <c r="F6326" t="s">
        <v>40</v>
      </c>
      <c r="G6326">
        <v>16</v>
      </c>
      <c r="H6326">
        <v>987.87</v>
      </c>
      <c r="I6326">
        <v>15805.92</v>
      </c>
      <c r="J6326">
        <v>236</v>
      </c>
      <c r="K6326">
        <v>14</v>
      </c>
      <c r="L6326" t="s">
        <v>18</v>
      </c>
      <c r="M6326">
        <f>(Table1[[#This Row],[Current_Stock]]*Table1[[#This Row],[Unit_Price]])</f>
        <v>233137.32</v>
      </c>
      <c r="N6326" s="12">
        <f>DATE(YEAR(Table1[[#This Row],[Order_Date]]),MONTH(Table1[[#This Row],[Order_Date]]),1)</f>
        <v>45170</v>
      </c>
    </row>
    <row r="6327" spans="1:14">
      <c r="A6327" t="s">
        <v>858</v>
      </c>
      <c r="B6327" t="s">
        <v>670</v>
      </c>
      <c r="C6327" t="s">
        <v>671</v>
      </c>
      <c r="D6327" t="s">
        <v>22</v>
      </c>
      <c r="E6327" t="s">
        <v>282</v>
      </c>
      <c r="F6327" t="s">
        <v>60</v>
      </c>
      <c r="G6327">
        <v>49</v>
      </c>
      <c r="H6327">
        <v>3698.02</v>
      </c>
      <c r="I6327">
        <v>181202.98</v>
      </c>
      <c r="J6327">
        <v>36</v>
      </c>
      <c r="K6327">
        <v>8</v>
      </c>
      <c r="L6327" t="s">
        <v>105</v>
      </c>
      <c r="M6327">
        <f>(Table1[[#This Row],[Current_Stock]]*Table1[[#This Row],[Unit_Price]])</f>
        <v>133128.72</v>
      </c>
      <c r="N6327" s="12">
        <f>DATE(YEAR(Table1[[#This Row],[Order_Date]]),MONTH(Table1[[#This Row],[Order_Date]]),1)</f>
        <v>45292</v>
      </c>
    </row>
    <row r="6328" spans="1:14">
      <c r="A6328" t="s">
        <v>600</v>
      </c>
      <c r="B6328" t="s">
        <v>696</v>
      </c>
      <c r="C6328" t="s">
        <v>697</v>
      </c>
      <c r="D6328" t="s">
        <v>44</v>
      </c>
      <c r="E6328" t="s">
        <v>59</v>
      </c>
      <c r="F6328" t="s">
        <v>40</v>
      </c>
      <c r="G6328">
        <v>41</v>
      </c>
      <c r="H6328">
        <v>4152.3100000000004</v>
      </c>
      <c r="I6328">
        <v>170244.71</v>
      </c>
      <c r="J6328">
        <v>92</v>
      </c>
      <c r="K6328">
        <v>2</v>
      </c>
      <c r="L6328" t="s">
        <v>18</v>
      </c>
      <c r="M6328">
        <f>(Table1[[#This Row],[Current_Stock]]*Table1[[#This Row],[Unit_Price]])</f>
        <v>382012.52</v>
      </c>
      <c r="N6328" s="12">
        <f>DATE(YEAR(Table1[[#This Row],[Order_Date]]),MONTH(Table1[[#This Row],[Order_Date]]),1)</f>
        <v>45139</v>
      </c>
    </row>
    <row r="6329" spans="1:14">
      <c r="A6329" t="s">
        <v>816</v>
      </c>
      <c r="B6329" t="s">
        <v>181</v>
      </c>
      <c r="C6329" t="s">
        <v>182</v>
      </c>
      <c r="D6329" t="s">
        <v>183</v>
      </c>
      <c r="E6329" t="s">
        <v>109</v>
      </c>
      <c r="F6329" t="s">
        <v>29</v>
      </c>
      <c r="G6329">
        <v>8</v>
      </c>
      <c r="H6329">
        <v>2884.95</v>
      </c>
      <c r="I6329">
        <v>23079.599999999999</v>
      </c>
      <c r="J6329">
        <v>114</v>
      </c>
      <c r="K6329">
        <v>8</v>
      </c>
      <c r="L6329" t="s">
        <v>18</v>
      </c>
      <c r="M6329">
        <f>(Table1[[#This Row],[Current_Stock]]*Table1[[#This Row],[Unit_Price]])</f>
        <v>328884.3</v>
      </c>
      <c r="N6329" s="12">
        <f>DATE(YEAR(Table1[[#This Row],[Order_Date]]),MONTH(Table1[[#This Row],[Order_Date]]),1)</f>
        <v>45078</v>
      </c>
    </row>
    <row r="6330" spans="1:14">
      <c r="A6330" t="s">
        <v>1179</v>
      </c>
      <c r="B6330" t="s">
        <v>491</v>
      </c>
      <c r="C6330" t="s">
        <v>492</v>
      </c>
      <c r="D6330" t="s">
        <v>96</v>
      </c>
      <c r="E6330" t="s">
        <v>189</v>
      </c>
      <c r="F6330" t="s">
        <v>46</v>
      </c>
      <c r="G6330">
        <v>4</v>
      </c>
      <c r="H6330">
        <v>1274.5899999999999</v>
      </c>
      <c r="I6330">
        <v>5098.3599999999997</v>
      </c>
      <c r="J6330">
        <v>499</v>
      </c>
      <c r="K6330">
        <v>11</v>
      </c>
      <c r="L6330" t="s">
        <v>55</v>
      </c>
      <c r="M6330">
        <f>(Table1[[#This Row],[Current_Stock]]*Table1[[#This Row],[Unit_Price]])</f>
        <v>636020.40999999992</v>
      </c>
      <c r="N6330" s="12">
        <f>DATE(YEAR(Table1[[#This Row],[Order_Date]]),MONTH(Table1[[#This Row],[Order_Date]]),1)</f>
        <v>45323</v>
      </c>
    </row>
    <row r="6331" spans="1:14">
      <c r="A6331" t="s">
        <v>952</v>
      </c>
      <c r="B6331" t="s">
        <v>825</v>
      </c>
      <c r="C6331" t="s">
        <v>826</v>
      </c>
      <c r="D6331" t="s">
        <v>183</v>
      </c>
      <c r="E6331" t="s">
        <v>153</v>
      </c>
      <c r="F6331" t="s">
        <v>60</v>
      </c>
      <c r="G6331">
        <v>24</v>
      </c>
      <c r="H6331">
        <v>3006.13</v>
      </c>
      <c r="I6331">
        <v>72147.12</v>
      </c>
      <c r="J6331">
        <v>113</v>
      </c>
      <c r="K6331">
        <v>6</v>
      </c>
      <c r="L6331" t="s">
        <v>18</v>
      </c>
      <c r="M6331">
        <f>(Table1[[#This Row],[Current_Stock]]*Table1[[#This Row],[Unit_Price]])</f>
        <v>339692.69</v>
      </c>
      <c r="N6331" s="12">
        <f>DATE(YEAR(Table1[[#This Row],[Order_Date]]),MONTH(Table1[[#This Row],[Order_Date]]),1)</f>
        <v>45566</v>
      </c>
    </row>
    <row r="6332" spans="1:14">
      <c r="A6332" t="s">
        <v>1082</v>
      </c>
      <c r="B6332" t="s">
        <v>974</v>
      </c>
      <c r="C6332" t="s">
        <v>975</v>
      </c>
      <c r="D6332" t="s">
        <v>44</v>
      </c>
      <c r="E6332" t="s">
        <v>189</v>
      </c>
      <c r="F6332" t="s">
        <v>29</v>
      </c>
      <c r="G6332">
        <v>54</v>
      </c>
      <c r="H6332">
        <v>1137.98</v>
      </c>
      <c r="I6332">
        <v>61450.92</v>
      </c>
      <c r="J6332">
        <v>116</v>
      </c>
      <c r="K6332">
        <v>9</v>
      </c>
      <c r="L6332" t="s">
        <v>18</v>
      </c>
      <c r="M6332">
        <f>(Table1[[#This Row],[Current_Stock]]*Table1[[#This Row],[Unit_Price]])</f>
        <v>132005.68</v>
      </c>
      <c r="N6332" s="12">
        <f>DATE(YEAR(Table1[[#This Row],[Order_Date]]),MONTH(Table1[[#This Row],[Order_Date]]),1)</f>
        <v>45231</v>
      </c>
    </row>
    <row r="6333" spans="1:14">
      <c r="A6333" t="s">
        <v>593</v>
      </c>
      <c r="B6333" t="s">
        <v>944</v>
      </c>
      <c r="C6333" t="s">
        <v>945</v>
      </c>
      <c r="D6333" t="s">
        <v>15</v>
      </c>
      <c r="E6333" t="s">
        <v>109</v>
      </c>
      <c r="F6333" t="s">
        <v>40</v>
      </c>
      <c r="G6333">
        <v>23</v>
      </c>
      <c r="H6333">
        <v>264.02</v>
      </c>
      <c r="I6333">
        <v>6072.46</v>
      </c>
      <c r="J6333">
        <v>192</v>
      </c>
      <c r="K6333">
        <v>11</v>
      </c>
      <c r="L6333" t="s">
        <v>18</v>
      </c>
      <c r="M6333">
        <f>(Table1[[#This Row],[Current_Stock]]*Table1[[#This Row],[Unit_Price]])</f>
        <v>50691.839999999997</v>
      </c>
      <c r="N6333" s="12">
        <f>DATE(YEAR(Table1[[#This Row],[Order_Date]]),MONTH(Table1[[#This Row],[Order_Date]]),1)</f>
        <v>45261</v>
      </c>
    </row>
    <row r="6334" spans="1:14">
      <c r="A6334" t="s">
        <v>1300</v>
      </c>
      <c r="B6334" t="s">
        <v>94</v>
      </c>
      <c r="C6334" t="s">
        <v>95</v>
      </c>
      <c r="D6334" t="s">
        <v>96</v>
      </c>
      <c r="E6334" t="s">
        <v>251</v>
      </c>
      <c r="F6334" t="s">
        <v>46</v>
      </c>
      <c r="G6334">
        <v>6</v>
      </c>
      <c r="H6334">
        <v>3978.23</v>
      </c>
      <c r="I6334">
        <v>23869.38</v>
      </c>
      <c r="J6334">
        <v>514</v>
      </c>
      <c r="K6334">
        <v>8</v>
      </c>
      <c r="L6334" t="s">
        <v>55</v>
      </c>
      <c r="M6334">
        <f>(Table1[[#This Row],[Current_Stock]]*Table1[[#This Row],[Unit_Price]])</f>
        <v>2044810.22</v>
      </c>
      <c r="N6334" s="12">
        <f>DATE(YEAR(Table1[[#This Row],[Order_Date]]),MONTH(Table1[[#This Row],[Order_Date]]),1)</f>
        <v>45413</v>
      </c>
    </row>
    <row r="6335" spans="1:14">
      <c r="A6335" t="s">
        <v>1304</v>
      </c>
      <c r="B6335" t="s">
        <v>20</v>
      </c>
      <c r="C6335" t="s">
        <v>21</v>
      </c>
      <c r="D6335" t="s">
        <v>22</v>
      </c>
      <c r="E6335" t="s">
        <v>97</v>
      </c>
      <c r="F6335" t="s">
        <v>60</v>
      </c>
      <c r="G6335">
        <v>50</v>
      </c>
      <c r="H6335">
        <v>8462.91</v>
      </c>
      <c r="I6335">
        <v>423145.5</v>
      </c>
      <c r="J6335">
        <v>103</v>
      </c>
      <c r="K6335">
        <v>2</v>
      </c>
      <c r="L6335" t="s">
        <v>105</v>
      </c>
      <c r="M6335">
        <f>(Table1[[#This Row],[Current_Stock]]*Table1[[#This Row],[Unit_Price]])</f>
        <v>871679.73</v>
      </c>
      <c r="N6335" s="12">
        <f>DATE(YEAR(Table1[[#This Row],[Order_Date]]),MONTH(Table1[[#This Row],[Order_Date]]),1)</f>
        <v>45323</v>
      </c>
    </row>
    <row r="6336" spans="1:14">
      <c r="A6336" t="s">
        <v>915</v>
      </c>
      <c r="B6336" t="s">
        <v>1199</v>
      </c>
      <c r="C6336" t="s">
        <v>1200</v>
      </c>
      <c r="D6336" t="s">
        <v>15</v>
      </c>
      <c r="E6336" t="s">
        <v>73</v>
      </c>
      <c r="F6336" t="s">
        <v>17</v>
      </c>
      <c r="G6336">
        <v>12</v>
      </c>
      <c r="H6336">
        <v>55.83</v>
      </c>
      <c r="I6336">
        <v>669.96</v>
      </c>
      <c r="J6336">
        <v>139</v>
      </c>
      <c r="K6336">
        <v>10</v>
      </c>
      <c r="L6336" t="s">
        <v>18</v>
      </c>
      <c r="M6336">
        <f>(Table1[[#This Row],[Current_Stock]]*Table1[[#This Row],[Unit_Price]])</f>
        <v>7760.37</v>
      </c>
      <c r="N6336" s="12">
        <f>DATE(YEAR(Table1[[#This Row],[Order_Date]]),MONTH(Table1[[#This Row],[Order_Date]]),1)</f>
        <v>45231</v>
      </c>
    </row>
    <row r="6337" spans="1:14">
      <c r="A6337" t="s">
        <v>1091</v>
      </c>
      <c r="B6337" t="s">
        <v>504</v>
      </c>
      <c r="C6337" t="s">
        <v>505</v>
      </c>
      <c r="D6337" t="s">
        <v>15</v>
      </c>
      <c r="E6337" t="s">
        <v>39</v>
      </c>
      <c r="F6337" t="s">
        <v>29</v>
      </c>
      <c r="G6337">
        <v>14</v>
      </c>
      <c r="H6337">
        <v>302.77999999999997</v>
      </c>
      <c r="I6337">
        <v>4238.92</v>
      </c>
      <c r="J6337">
        <v>183</v>
      </c>
      <c r="K6337">
        <v>3</v>
      </c>
      <c r="L6337" t="s">
        <v>18</v>
      </c>
      <c r="M6337">
        <f>(Table1[[#This Row],[Current_Stock]]*Table1[[#This Row],[Unit_Price]])</f>
        <v>55408.74</v>
      </c>
      <c r="N6337" s="12">
        <f>DATE(YEAR(Table1[[#This Row],[Order_Date]]),MONTH(Table1[[#This Row],[Order_Date]]),1)</f>
        <v>45566</v>
      </c>
    </row>
    <row r="6338" spans="1:14">
      <c r="A6338" t="s">
        <v>1277</v>
      </c>
      <c r="B6338" t="s">
        <v>664</v>
      </c>
      <c r="C6338" t="s">
        <v>665</v>
      </c>
      <c r="D6338" t="s">
        <v>38</v>
      </c>
      <c r="E6338" t="s">
        <v>16</v>
      </c>
      <c r="F6338" t="s">
        <v>29</v>
      </c>
      <c r="G6338">
        <v>23</v>
      </c>
      <c r="H6338">
        <v>4349.84</v>
      </c>
      <c r="I6338">
        <v>100046.32</v>
      </c>
      <c r="J6338">
        <v>123</v>
      </c>
      <c r="K6338">
        <v>5</v>
      </c>
      <c r="L6338" t="s">
        <v>18</v>
      </c>
      <c r="M6338">
        <f>(Table1[[#This Row],[Current_Stock]]*Table1[[#This Row],[Unit_Price]])</f>
        <v>535030.32000000007</v>
      </c>
      <c r="N6338" s="12">
        <f>DATE(YEAR(Table1[[#This Row],[Order_Date]]),MONTH(Table1[[#This Row],[Order_Date]]),1)</f>
        <v>45566</v>
      </c>
    </row>
    <row r="6339" spans="1:14">
      <c r="A6339" t="s">
        <v>597</v>
      </c>
      <c r="B6339" t="s">
        <v>587</v>
      </c>
      <c r="C6339" t="s">
        <v>588</v>
      </c>
      <c r="D6339" t="s">
        <v>44</v>
      </c>
      <c r="E6339" t="s">
        <v>23</v>
      </c>
      <c r="F6339" t="s">
        <v>46</v>
      </c>
      <c r="G6339">
        <v>49</v>
      </c>
      <c r="H6339">
        <v>3299.89</v>
      </c>
      <c r="I6339">
        <v>161694.60999999999</v>
      </c>
      <c r="J6339">
        <v>72</v>
      </c>
      <c r="K6339">
        <v>4</v>
      </c>
      <c r="L6339" t="s">
        <v>105</v>
      </c>
      <c r="M6339">
        <f>(Table1[[#This Row],[Current_Stock]]*Table1[[#This Row],[Unit_Price]])</f>
        <v>237592.08</v>
      </c>
      <c r="N6339" s="12">
        <f>DATE(YEAR(Table1[[#This Row],[Order_Date]]),MONTH(Table1[[#This Row],[Order_Date]]),1)</f>
        <v>45200</v>
      </c>
    </row>
    <row r="6340" spans="1:14">
      <c r="A6340" t="s">
        <v>1017</v>
      </c>
      <c r="B6340" t="s">
        <v>472</v>
      </c>
      <c r="C6340" t="s">
        <v>473</v>
      </c>
      <c r="D6340" t="s">
        <v>44</v>
      </c>
      <c r="E6340" t="s">
        <v>89</v>
      </c>
      <c r="F6340" t="s">
        <v>29</v>
      </c>
      <c r="G6340">
        <v>47</v>
      </c>
      <c r="H6340">
        <v>1909.09</v>
      </c>
      <c r="I6340">
        <v>89727.23</v>
      </c>
      <c r="J6340">
        <v>33</v>
      </c>
      <c r="K6340">
        <v>13</v>
      </c>
      <c r="L6340" t="s">
        <v>18</v>
      </c>
      <c r="M6340">
        <f>(Table1[[#This Row],[Current_Stock]]*Table1[[#This Row],[Unit_Price]])</f>
        <v>62999.969999999994</v>
      </c>
      <c r="N6340" s="12">
        <f>DATE(YEAR(Table1[[#This Row],[Order_Date]]),MONTH(Table1[[#This Row],[Order_Date]]),1)</f>
        <v>45536</v>
      </c>
    </row>
    <row r="6341" spans="1:14">
      <c r="A6341" t="s">
        <v>761</v>
      </c>
      <c r="B6341" t="s">
        <v>979</v>
      </c>
      <c r="C6341" t="s">
        <v>980</v>
      </c>
      <c r="D6341" t="s">
        <v>33</v>
      </c>
      <c r="E6341" t="s">
        <v>34</v>
      </c>
      <c r="F6341" t="s">
        <v>29</v>
      </c>
      <c r="G6341">
        <v>13</v>
      </c>
      <c r="H6341">
        <v>3453.19</v>
      </c>
      <c r="I6341">
        <v>44891.47</v>
      </c>
      <c r="J6341">
        <v>171</v>
      </c>
      <c r="K6341">
        <v>11</v>
      </c>
      <c r="L6341" t="s">
        <v>18</v>
      </c>
      <c r="M6341">
        <f>(Table1[[#This Row],[Current_Stock]]*Table1[[#This Row],[Unit_Price]])</f>
        <v>590495.49</v>
      </c>
      <c r="N6341" s="12">
        <f>DATE(YEAR(Table1[[#This Row],[Order_Date]]),MONTH(Table1[[#This Row],[Order_Date]]),1)</f>
        <v>45047</v>
      </c>
    </row>
    <row r="6342" spans="1:14">
      <c r="A6342" t="s">
        <v>350</v>
      </c>
      <c r="B6342" t="s">
        <v>396</v>
      </c>
      <c r="C6342" t="s">
        <v>397</v>
      </c>
      <c r="D6342" t="s">
        <v>33</v>
      </c>
      <c r="E6342" t="s">
        <v>28</v>
      </c>
      <c r="F6342" t="s">
        <v>46</v>
      </c>
      <c r="G6342">
        <v>10</v>
      </c>
      <c r="H6342">
        <v>784.87</v>
      </c>
      <c r="I6342">
        <v>7848.7</v>
      </c>
      <c r="J6342">
        <v>222</v>
      </c>
      <c r="K6342">
        <v>11</v>
      </c>
      <c r="L6342" t="s">
        <v>18</v>
      </c>
      <c r="M6342">
        <f>(Table1[[#This Row],[Current_Stock]]*Table1[[#This Row],[Unit_Price]])</f>
        <v>174241.14</v>
      </c>
      <c r="N6342" s="12">
        <f>DATE(YEAR(Table1[[#This Row],[Order_Date]]),MONTH(Table1[[#This Row],[Order_Date]]),1)</f>
        <v>45505</v>
      </c>
    </row>
    <row r="6343" spans="1:14">
      <c r="A6343" t="s">
        <v>98</v>
      </c>
      <c r="B6343" t="s">
        <v>590</v>
      </c>
      <c r="C6343" t="s">
        <v>591</v>
      </c>
      <c r="D6343" t="s">
        <v>15</v>
      </c>
      <c r="E6343" t="s">
        <v>28</v>
      </c>
      <c r="F6343" t="s">
        <v>29</v>
      </c>
      <c r="G6343">
        <v>8</v>
      </c>
      <c r="H6343">
        <v>395.34</v>
      </c>
      <c r="I6343">
        <v>3162.72</v>
      </c>
      <c r="J6343">
        <v>222</v>
      </c>
      <c r="K6343">
        <v>14</v>
      </c>
      <c r="L6343" t="s">
        <v>18</v>
      </c>
      <c r="M6343">
        <f>(Table1[[#This Row],[Current_Stock]]*Table1[[#This Row],[Unit_Price]])</f>
        <v>87765.48</v>
      </c>
      <c r="N6343" s="12">
        <f>DATE(YEAR(Table1[[#This Row],[Order_Date]]),MONTH(Table1[[#This Row],[Order_Date]]),1)</f>
        <v>45323</v>
      </c>
    </row>
    <row r="6344" spans="1:14">
      <c r="A6344" t="s">
        <v>772</v>
      </c>
      <c r="B6344" t="s">
        <v>522</v>
      </c>
      <c r="C6344" t="s">
        <v>523</v>
      </c>
      <c r="D6344" t="s">
        <v>15</v>
      </c>
      <c r="E6344" t="s">
        <v>28</v>
      </c>
      <c r="F6344" t="s">
        <v>29</v>
      </c>
      <c r="G6344">
        <v>15</v>
      </c>
      <c r="H6344">
        <v>232.14</v>
      </c>
      <c r="I6344">
        <v>3482.1</v>
      </c>
      <c r="J6344">
        <v>166</v>
      </c>
      <c r="K6344">
        <v>7</v>
      </c>
      <c r="L6344" t="s">
        <v>18</v>
      </c>
      <c r="M6344">
        <f>(Table1[[#This Row],[Current_Stock]]*Table1[[#This Row],[Unit_Price]])</f>
        <v>38535.24</v>
      </c>
      <c r="N6344" s="12">
        <f>DATE(YEAR(Table1[[#This Row],[Order_Date]]),MONTH(Table1[[#This Row],[Order_Date]]),1)</f>
        <v>45047</v>
      </c>
    </row>
    <row r="6345" spans="1:14">
      <c r="A6345" t="s">
        <v>798</v>
      </c>
      <c r="B6345" t="s">
        <v>361</v>
      </c>
      <c r="C6345" t="s">
        <v>362</v>
      </c>
      <c r="D6345" t="s">
        <v>183</v>
      </c>
      <c r="E6345" t="s">
        <v>50</v>
      </c>
      <c r="F6345" t="s">
        <v>40</v>
      </c>
      <c r="G6345">
        <v>24</v>
      </c>
      <c r="H6345">
        <v>2311.9499999999998</v>
      </c>
      <c r="I6345">
        <v>55486.8</v>
      </c>
      <c r="J6345">
        <v>185</v>
      </c>
      <c r="K6345">
        <v>7</v>
      </c>
      <c r="L6345" t="s">
        <v>18</v>
      </c>
      <c r="M6345">
        <f>(Table1[[#This Row],[Current_Stock]]*Table1[[#This Row],[Unit_Price]])</f>
        <v>427710.74999999994</v>
      </c>
      <c r="N6345" s="12">
        <f>DATE(YEAR(Table1[[#This Row],[Order_Date]]),MONTH(Table1[[#This Row],[Order_Date]]),1)</f>
        <v>45261</v>
      </c>
    </row>
    <row r="6346" spans="1:14">
      <c r="A6346" t="s">
        <v>970</v>
      </c>
      <c r="B6346" t="s">
        <v>51</v>
      </c>
      <c r="C6346" t="s">
        <v>52</v>
      </c>
      <c r="D6346" t="s">
        <v>53</v>
      </c>
      <c r="E6346" t="s">
        <v>89</v>
      </c>
      <c r="F6346" t="s">
        <v>29</v>
      </c>
      <c r="G6346">
        <v>3</v>
      </c>
      <c r="H6346">
        <v>1337.33</v>
      </c>
      <c r="I6346">
        <v>4011.99</v>
      </c>
      <c r="J6346">
        <v>415</v>
      </c>
      <c r="K6346">
        <v>9</v>
      </c>
      <c r="L6346" t="s">
        <v>18</v>
      </c>
      <c r="M6346">
        <f>(Table1[[#This Row],[Current_Stock]]*Table1[[#This Row],[Unit_Price]])</f>
        <v>554991.94999999995</v>
      </c>
      <c r="N6346" s="12">
        <f>DATE(YEAR(Table1[[#This Row],[Order_Date]]),MONTH(Table1[[#This Row],[Order_Date]]),1)</f>
        <v>45231</v>
      </c>
    </row>
    <row r="6347" spans="1:14">
      <c r="A6347" t="s">
        <v>1162</v>
      </c>
      <c r="B6347" t="s">
        <v>328</v>
      </c>
      <c r="C6347" t="s">
        <v>329</v>
      </c>
      <c r="D6347" t="s">
        <v>53</v>
      </c>
      <c r="E6347" t="s">
        <v>80</v>
      </c>
      <c r="F6347" t="s">
        <v>29</v>
      </c>
      <c r="G6347">
        <v>7</v>
      </c>
      <c r="H6347">
        <v>879.34</v>
      </c>
      <c r="I6347">
        <v>6155.38</v>
      </c>
      <c r="J6347">
        <v>474</v>
      </c>
      <c r="K6347">
        <v>12</v>
      </c>
      <c r="L6347" t="s">
        <v>18</v>
      </c>
      <c r="M6347">
        <f>(Table1[[#This Row],[Current_Stock]]*Table1[[#This Row],[Unit_Price]])</f>
        <v>416807.16000000003</v>
      </c>
      <c r="N6347" s="12">
        <f>DATE(YEAR(Table1[[#This Row],[Order_Date]]),MONTH(Table1[[#This Row],[Order_Date]]),1)</f>
        <v>45566</v>
      </c>
    </row>
    <row r="6348" spans="1:14">
      <c r="A6348" t="s">
        <v>1153</v>
      </c>
      <c r="B6348" t="s">
        <v>1051</v>
      </c>
      <c r="C6348" t="s">
        <v>1052</v>
      </c>
      <c r="D6348" t="s">
        <v>84</v>
      </c>
      <c r="E6348" t="s">
        <v>173</v>
      </c>
      <c r="F6348" t="s">
        <v>17</v>
      </c>
      <c r="G6348">
        <v>11</v>
      </c>
      <c r="H6348">
        <v>7539.72</v>
      </c>
      <c r="I6348">
        <v>82936.92</v>
      </c>
      <c r="J6348">
        <v>208</v>
      </c>
      <c r="K6348">
        <v>2</v>
      </c>
      <c r="L6348" t="s">
        <v>18</v>
      </c>
      <c r="M6348">
        <f>(Table1[[#This Row],[Current_Stock]]*Table1[[#This Row],[Unit_Price]])</f>
        <v>1568261.76</v>
      </c>
      <c r="N6348" s="12">
        <f>DATE(YEAR(Table1[[#This Row],[Order_Date]]),MONTH(Table1[[#This Row],[Order_Date]]),1)</f>
        <v>45505</v>
      </c>
    </row>
    <row r="6349" spans="1:14">
      <c r="A6349" t="s">
        <v>1174</v>
      </c>
      <c r="B6349" t="s">
        <v>123</v>
      </c>
      <c r="C6349" t="s">
        <v>124</v>
      </c>
      <c r="D6349" t="s">
        <v>84</v>
      </c>
      <c r="E6349" t="s">
        <v>269</v>
      </c>
      <c r="F6349" t="s">
        <v>46</v>
      </c>
      <c r="G6349">
        <v>13</v>
      </c>
      <c r="H6349">
        <v>8951.51</v>
      </c>
      <c r="I6349">
        <v>116369.63</v>
      </c>
      <c r="J6349">
        <v>196</v>
      </c>
      <c r="K6349">
        <v>11</v>
      </c>
      <c r="L6349" t="s">
        <v>18</v>
      </c>
      <c r="M6349">
        <f>(Table1[[#This Row],[Current_Stock]]*Table1[[#This Row],[Unit_Price]])</f>
        <v>1754495.96</v>
      </c>
      <c r="N6349" s="12">
        <f>DATE(YEAR(Table1[[#This Row],[Order_Date]]),MONTH(Table1[[#This Row],[Order_Date]]),1)</f>
        <v>45170</v>
      </c>
    </row>
    <row r="6350" spans="1:14">
      <c r="A6350" t="s">
        <v>1135</v>
      </c>
      <c r="B6350" t="s">
        <v>702</v>
      </c>
      <c r="C6350" t="s">
        <v>703</v>
      </c>
      <c r="D6350" t="s">
        <v>27</v>
      </c>
      <c r="E6350" t="s">
        <v>89</v>
      </c>
      <c r="F6350" t="s">
        <v>40</v>
      </c>
      <c r="G6350">
        <v>4</v>
      </c>
      <c r="H6350">
        <v>1757.83</v>
      </c>
      <c r="I6350">
        <v>7031.32</v>
      </c>
      <c r="J6350">
        <v>514</v>
      </c>
      <c r="K6350">
        <v>11</v>
      </c>
      <c r="L6350" t="s">
        <v>55</v>
      </c>
      <c r="M6350">
        <f>(Table1[[#This Row],[Current_Stock]]*Table1[[#This Row],[Unit_Price]])</f>
        <v>903524.62</v>
      </c>
      <c r="N6350" s="12">
        <f>DATE(YEAR(Table1[[#This Row],[Order_Date]]),MONTH(Table1[[#This Row],[Order_Date]]),1)</f>
        <v>45627</v>
      </c>
    </row>
    <row r="6351" spans="1:14">
      <c r="A6351" t="s">
        <v>1287</v>
      </c>
      <c r="B6351" t="s">
        <v>811</v>
      </c>
      <c r="C6351" t="s">
        <v>812</v>
      </c>
      <c r="D6351" t="s">
        <v>33</v>
      </c>
      <c r="E6351" t="s">
        <v>109</v>
      </c>
      <c r="F6351" t="s">
        <v>29</v>
      </c>
      <c r="G6351">
        <v>11</v>
      </c>
      <c r="H6351">
        <v>2147.52</v>
      </c>
      <c r="I6351">
        <v>23622.720000000001</v>
      </c>
      <c r="J6351">
        <v>209</v>
      </c>
      <c r="K6351">
        <v>12</v>
      </c>
      <c r="L6351" t="s">
        <v>18</v>
      </c>
      <c r="M6351">
        <f>(Table1[[#This Row],[Current_Stock]]*Table1[[#This Row],[Unit_Price]])</f>
        <v>448831.68</v>
      </c>
      <c r="N6351" s="12">
        <f>DATE(YEAR(Table1[[#This Row],[Order_Date]]),MONTH(Table1[[#This Row],[Order_Date]]),1)</f>
        <v>45017</v>
      </c>
    </row>
    <row r="6352" spans="1:14">
      <c r="A6352" t="s">
        <v>907</v>
      </c>
      <c r="B6352" t="s">
        <v>741</v>
      </c>
      <c r="C6352" t="s">
        <v>742</v>
      </c>
      <c r="D6352" t="s">
        <v>33</v>
      </c>
      <c r="E6352" t="s">
        <v>282</v>
      </c>
      <c r="F6352" t="s">
        <v>60</v>
      </c>
      <c r="G6352">
        <v>8</v>
      </c>
      <c r="H6352">
        <v>2231.6799999999998</v>
      </c>
      <c r="I6352">
        <v>17853.439999999999</v>
      </c>
      <c r="J6352">
        <v>200</v>
      </c>
      <c r="K6352">
        <v>9</v>
      </c>
      <c r="L6352" t="s">
        <v>18</v>
      </c>
      <c r="M6352">
        <f>(Table1[[#This Row],[Current_Stock]]*Table1[[#This Row],[Unit_Price]])</f>
        <v>446335.99999999994</v>
      </c>
      <c r="N6352" s="12">
        <f>DATE(YEAR(Table1[[#This Row],[Order_Date]]),MONTH(Table1[[#This Row],[Order_Date]]),1)</f>
        <v>45352</v>
      </c>
    </row>
    <row r="6353" spans="1:14">
      <c r="A6353" t="s">
        <v>70</v>
      </c>
      <c r="B6353" t="s">
        <v>209</v>
      </c>
      <c r="C6353" t="s">
        <v>210</v>
      </c>
      <c r="D6353" t="s">
        <v>38</v>
      </c>
      <c r="E6353" t="s">
        <v>189</v>
      </c>
      <c r="F6353" t="s">
        <v>17</v>
      </c>
      <c r="G6353">
        <v>19</v>
      </c>
      <c r="H6353">
        <v>1133.96</v>
      </c>
      <c r="I6353">
        <v>21545.24</v>
      </c>
      <c r="J6353">
        <v>209</v>
      </c>
      <c r="K6353">
        <v>9</v>
      </c>
      <c r="L6353" t="s">
        <v>18</v>
      </c>
      <c r="M6353">
        <f>(Table1[[#This Row],[Current_Stock]]*Table1[[#This Row],[Unit_Price]])</f>
        <v>236997.64</v>
      </c>
      <c r="N6353" s="12">
        <f>DATE(YEAR(Table1[[#This Row],[Order_Date]]),MONTH(Table1[[#This Row],[Order_Date]]),1)</f>
        <v>45017</v>
      </c>
    </row>
    <row r="6354" spans="1:14">
      <c r="A6354" t="s">
        <v>248</v>
      </c>
      <c r="B6354" t="s">
        <v>614</v>
      </c>
      <c r="C6354" t="s">
        <v>615</v>
      </c>
      <c r="D6354" t="s">
        <v>27</v>
      </c>
      <c r="E6354" t="s">
        <v>109</v>
      </c>
      <c r="F6354" t="s">
        <v>17</v>
      </c>
      <c r="G6354">
        <v>5</v>
      </c>
      <c r="H6354">
        <v>3778.72</v>
      </c>
      <c r="I6354">
        <v>18893.599999999999</v>
      </c>
      <c r="J6354">
        <v>318</v>
      </c>
      <c r="K6354">
        <v>14</v>
      </c>
      <c r="L6354" t="s">
        <v>55</v>
      </c>
      <c r="M6354">
        <f>(Table1[[#This Row],[Current_Stock]]*Table1[[#This Row],[Unit_Price]])</f>
        <v>1201632.96</v>
      </c>
      <c r="N6354" s="12">
        <f>DATE(YEAR(Table1[[#This Row],[Order_Date]]),MONTH(Table1[[#This Row],[Order_Date]]),1)</f>
        <v>45627</v>
      </c>
    </row>
    <row r="6355" spans="1:14">
      <c r="A6355" t="s">
        <v>779</v>
      </c>
      <c r="B6355" t="s">
        <v>647</v>
      </c>
      <c r="C6355" t="s">
        <v>648</v>
      </c>
      <c r="D6355" t="s">
        <v>84</v>
      </c>
      <c r="E6355" t="s">
        <v>50</v>
      </c>
      <c r="F6355" t="s">
        <v>46</v>
      </c>
      <c r="G6355">
        <v>18</v>
      </c>
      <c r="H6355">
        <v>21511.24</v>
      </c>
      <c r="I6355">
        <v>387202.32</v>
      </c>
      <c r="J6355">
        <v>178</v>
      </c>
      <c r="K6355">
        <v>3</v>
      </c>
      <c r="L6355" t="s">
        <v>18</v>
      </c>
      <c r="M6355">
        <f>(Table1[[#This Row],[Current_Stock]]*Table1[[#This Row],[Unit_Price]])</f>
        <v>3829000.72</v>
      </c>
      <c r="N6355" s="12">
        <f>DATE(YEAR(Table1[[#This Row],[Order_Date]]),MONTH(Table1[[#This Row],[Order_Date]]),1)</f>
        <v>45383</v>
      </c>
    </row>
    <row r="6356" spans="1:14">
      <c r="A6356" t="s">
        <v>1181</v>
      </c>
      <c r="B6356" t="s">
        <v>614</v>
      </c>
      <c r="C6356" t="s">
        <v>615</v>
      </c>
      <c r="D6356" t="s">
        <v>27</v>
      </c>
      <c r="E6356" t="s">
        <v>173</v>
      </c>
      <c r="F6356" t="s">
        <v>29</v>
      </c>
      <c r="G6356">
        <v>1</v>
      </c>
      <c r="H6356">
        <v>3186.25</v>
      </c>
      <c r="I6356">
        <v>3186.25</v>
      </c>
      <c r="J6356">
        <v>412</v>
      </c>
      <c r="K6356">
        <v>6</v>
      </c>
      <c r="L6356" t="s">
        <v>18</v>
      </c>
      <c r="M6356">
        <f>(Table1[[#This Row],[Current_Stock]]*Table1[[#This Row],[Unit_Price]])</f>
        <v>1312735</v>
      </c>
      <c r="N6356" s="12">
        <f>DATE(YEAR(Table1[[#This Row],[Order_Date]]),MONTH(Table1[[#This Row],[Order_Date]]),1)</f>
        <v>45231</v>
      </c>
    </row>
    <row r="6357" spans="1:14">
      <c r="A6357" t="s">
        <v>1017</v>
      </c>
      <c r="B6357" t="s">
        <v>790</v>
      </c>
      <c r="C6357" t="s">
        <v>791</v>
      </c>
      <c r="D6357" t="s">
        <v>44</v>
      </c>
      <c r="E6357" t="s">
        <v>167</v>
      </c>
      <c r="F6357" t="s">
        <v>40</v>
      </c>
      <c r="G6357">
        <v>29</v>
      </c>
      <c r="H6357">
        <v>3089.54</v>
      </c>
      <c r="I6357">
        <v>89596.66</v>
      </c>
      <c r="J6357">
        <v>35</v>
      </c>
      <c r="K6357">
        <v>2</v>
      </c>
      <c r="L6357" t="s">
        <v>105</v>
      </c>
      <c r="M6357">
        <f>(Table1[[#This Row],[Current_Stock]]*Table1[[#This Row],[Unit_Price]])</f>
        <v>108133.9</v>
      </c>
      <c r="N6357" s="12">
        <f>DATE(YEAR(Table1[[#This Row],[Order_Date]]),MONTH(Table1[[#This Row],[Order_Date]]),1)</f>
        <v>45536</v>
      </c>
    </row>
    <row r="6358" spans="1:14">
      <c r="A6358" t="s">
        <v>1209</v>
      </c>
      <c r="B6358" t="s">
        <v>71</v>
      </c>
      <c r="C6358" t="s">
        <v>72</v>
      </c>
      <c r="D6358" t="s">
        <v>15</v>
      </c>
      <c r="E6358" t="s">
        <v>28</v>
      </c>
      <c r="F6358" t="s">
        <v>17</v>
      </c>
      <c r="G6358">
        <v>18</v>
      </c>
      <c r="H6358">
        <v>50.02</v>
      </c>
      <c r="I6358">
        <v>900.36</v>
      </c>
      <c r="J6358">
        <v>192</v>
      </c>
      <c r="K6358">
        <v>5</v>
      </c>
      <c r="L6358" t="s">
        <v>18</v>
      </c>
      <c r="M6358">
        <f>(Table1[[#This Row],[Current_Stock]]*Table1[[#This Row],[Unit_Price]])</f>
        <v>9603.84</v>
      </c>
      <c r="N6358" s="12">
        <f>DATE(YEAR(Table1[[#This Row],[Order_Date]]),MONTH(Table1[[#This Row],[Order_Date]]),1)</f>
        <v>45383</v>
      </c>
    </row>
    <row r="6359" spans="1:14">
      <c r="A6359" t="s">
        <v>1333</v>
      </c>
      <c r="B6359" t="s">
        <v>796</v>
      </c>
      <c r="C6359" t="s">
        <v>797</v>
      </c>
      <c r="D6359" t="s">
        <v>183</v>
      </c>
      <c r="E6359" t="s">
        <v>50</v>
      </c>
      <c r="F6359" t="s">
        <v>17</v>
      </c>
      <c r="G6359">
        <v>20</v>
      </c>
      <c r="H6359">
        <v>4478.0200000000004</v>
      </c>
      <c r="I6359">
        <v>89560.4</v>
      </c>
      <c r="J6359">
        <v>118</v>
      </c>
      <c r="K6359">
        <v>4</v>
      </c>
      <c r="L6359" t="s">
        <v>18</v>
      </c>
      <c r="M6359">
        <f>(Table1[[#This Row],[Current_Stock]]*Table1[[#This Row],[Unit_Price]])</f>
        <v>528406.3600000001</v>
      </c>
      <c r="N6359" s="12">
        <f>DATE(YEAR(Table1[[#This Row],[Order_Date]]),MONTH(Table1[[#This Row],[Order_Date]]),1)</f>
        <v>45078</v>
      </c>
    </row>
    <row r="6360" spans="1:14">
      <c r="A6360" t="s">
        <v>242</v>
      </c>
      <c r="B6360" t="s">
        <v>432</v>
      </c>
      <c r="C6360" t="s">
        <v>433</v>
      </c>
      <c r="D6360" t="s">
        <v>96</v>
      </c>
      <c r="E6360" t="s">
        <v>16</v>
      </c>
      <c r="F6360" t="s">
        <v>46</v>
      </c>
      <c r="G6360">
        <v>10</v>
      </c>
      <c r="H6360">
        <v>3602.64</v>
      </c>
      <c r="I6360">
        <v>36026.400000000001</v>
      </c>
      <c r="J6360">
        <v>250</v>
      </c>
      <c r="K6360">
        <v>4</v>
      </c>
      <c r="L6360" t="s">
        <v>18</v>
      </c>
      <c r="M6360">
        <f>(Table1[[#This Row],[Current_Stock]]*Table1[[#This Row],[Unit_Price]])</f>
        <v>900660</v>
      </c>
      <c r="N6360" s="12">
        <f>DATE(YEAR(Table1[[#This Row],[Order_Date]]),MONTH(Table1[[#This Row],[Order_Date]]),1)</f>
        <v>45078</v>
      </c>
    </row>
    <row r="6361" spans="1:14">
      <c r="A6361" t="s">
        <v>948</v>
      </c>
      <c r="B6361" t="s">
        <v>611</v>
      </c>
      <c r="C6361" t="s">
        <v>612</v>
      </c>
      <c r="D6361" t="s">
        <v>96</v>
      </c>
      <c r="E6361" t="s">
        <v>173</v>
      </c>
      <c r="F6361" t="s">
        <v>60</v>
      </c>
      <c r="G6361">
        <v>8</v>
      </c>
      <c r="H6361">
        <v>3068.67</v>
      </c>
      <c r="I6361">
        <v>24549.360000000001</v>
      </c>
      <c r="J6361">
        <v>442</v>
      </c>
      <c r="K6361">
        <v>10</v>
      </c>
      <c r="L6361" t="s">
        <v>18</v>
      </c>
      <c r="M6361">
        <f>(Table1[[#This Row],[Current_Stock]]*Table1[[#This Row],[Unit_Price]])</f>
        <v>1356352.1400000001</v>
      </c>
      <c r="N6361" s="12">
        <f>DATE(YEAR(Table1[[#This Row],[Order_Date]]),MONTH(Table1[[#This Row],[Order_Date]]),1)</f>
        <v>44927</v>
      </c>
    </row>
    <row r="6362" spans="1:14">
      <c r="A6362" t="s">
        <v>1320</v>
      </c>
      <c r="B6362" t="s">
        <v>1004</v>
      </c>
      <c r="C6362" t="s">
        <v>1005</v>
      </c>
      <c r="D6362" t="s">
        <v>96</v>
      </c>
      <c r="E6362" t="s">
        <v>269</v>
      </c>
      <c r="F6362" t="s">
        <v>40</v>
      </c>
      <c r="G6362">
        <v>5</v>
      </c>
      <c r="H6362">
        <v>3377.38</v>
      </c>
      <c r="I6362">
        <v>16886.900000000001</v>
      </c>
      <c r="J6362">
        <v>348</v>
      </c>
      <c r="K6362">
        <v>12</v>
      </c>
      <c r="L6362" t="s">
        <v>18</v>
      </c>
      <c r="M6362">
        <f>(Table1[[#This Row],[Current_Stock]]*Table1[[#This Row],[Unit_Price]])</f>
        <v>1175328.24</v>
      </c>
      <c r="N6362" s="12">
        <f>DATE(YEAR(Table1[[#This Row],[Order_Date]]),MONTH(Table1[[#This Row],[Order_Date]]),1)</f>
        <v>44958</v>
      </c>
    </row>
    <row r="6363" spans="1:14">
      <c r="A6363" t="s">
        <v>806</v>
      </c>
      <c r="B6363" t="s">
        <v>746</v>
      </c>
      <c r="C6363" t="s">
        <v>747</v>
      </c>
      <c r="D6363" t="s">
        <v>44</v>
      </c>
      <c r="E6363" t="s">
        <v>39</v>
      </c>
      <c r="F6363" t="s">
        <v>17</v>
      </c>
      <c r="G6363">
        <v>45</v>
      </c>
      <c r="H6363">
        <v>1449.82</v>
      </c>
      <c r="I6363">
        <v>65241.9</v>
      </c>
      <c r="J6363">
        <v>57</v>
      </c>
      <c r="K6363">
        <v>7</v>
      </c>
      <c r="L6363" t="s">
        <v>105</v>
      </c>
      <c r="M6363">
        <f>(Table1[[#This Row],[Current_Stock]]*Table1[[#This Row],[Unit_Price]])</f>
        <v>82639.739999999991</v>
      </c>
      <c r="N6363" s="12">
        <f>DATE(YEAR(Table1[[#This Row],[Order_Date]]),MONTH(Table1[[#This Row],[Order_Date]]),1)</f>
        <v>45170</v>
      </c>
    </row>
    <row r="6364" spans="1:14">
      <c r="A6364" t="s">
        <v>1110</v>
      </c>
      <c r="B6364" t="s">
        <v>175</v>
      </c>
      <c r="C6364" t="s">
        <v>176</v>
      </c>
      <c r="D6364" t="s">
        <v>84</v>
      </c>
      <c r="E6364" t="s">
        <v>109</v>
      </c>
      <c r="F6364" t="s">
        <v>60</v>
      </c>
      <c r="G6364">
        <v>8</v>
      </c>
      <c r="H6364">
        <v>21894.06</v>
      </c>
      <c r="I6364">
        <v>175152.48</v>
      </c>
      <c r="J6364">
        <v>225</v>
      </c>
      <c r="K6364">
        <v>2</v>
      </c>
      <c r="L6364" t="s">
        <v>18</v>
      </c>
      <c r="M6364">
        <f>(Table1[[#This Row],[Current_Stock]]*Table1[[#This Row],[Unit_Price]])</f>
        <v>4926163.5</v>
      </c>
      <c r="N6364" s="12">
        <f>DATE(YEAR(Table1[[#This Row],[Order_Date]]),MONTH(Table1[[#This Row],[Order_Date]]),1)</f>
        <v>45474</v>
      </c>
    </row>
    <row r="6365" spans="1:14">
      <c r="A6365" t="s">
        <v>1170</v>
      </c>
      <c r="B6365" t="s">
        <v>36</v>
      </c>
      <c r="C6365" t="s">
        <v>37</v>
      </c>
      <c r="D6365" t="s">
        <v>38</v>
      </c>
      <c r="E6365" t="s">
        <v>45</v>
      </c>
      <c r="F6365" t="s">
        <v>40</v>
      </c>
      <c r="G6365">
        <v>16</v>
      </c>
      <c r="H6365">
        <v>2473.08</v>
      </c>
      <c r="I6365">
        <v>39569.279999999999</v>
      </c>
      <c r="J6365">
        <v>110</v>
      </c>
      <c r="K6365">
        <v>11</v>
      </c>
      <c r="L6365" t="s">
        <v>18</v>
      </c>
      <c r="M6365">
        <f>(Table1[[#This Row],[Current_Stock]]*Table1[[#This Row],[Unit_Price]])</f>
        <v>272038.8</v>
      </c>
      <c r="N6365" s="12">
        <f>DATE(YEAR(Table1[[#This Row],[Order_Date]]),MONTH(Table1[[#This Row],[Order_Date]]),1)</f>
        <v>45383</v>
      </c>
    </row>
    <row r="6366" spans="1:14">
      <c r="A6366" t="s">
        <v>193</v>
      </c>
      <c r="B6366" t="s">
        <v>315</v>
      </c>
      <c r="C6366" t="s">
        <v>316</v>
      </c>
      <c r="D6366" t="s">
        <v>38</v>
      </c>
      <c r="E6366" t="s">
        <v>109</v>
      </c>
      <c r="F6366" t="s">
        <v>17</v>
      </c>
      <c r="G6366">
        <v>14</v>
      </c>
      <c r="H6366">
        <v>4884.7700000000004</v>
      </c>
      <c r="I6366">
        <v>68386.78</v>
      </c>
      <c r="J6366">
        <v>207</v>
      </c>
      <c r="K6366">
        <v>6</v>
      </c>
      <c r="L6366" t="s">
        <v>18</v>
      </c>
      <c r="M6366">
        <f>(Table1[[#This Row],[Current_Stock]]*Table1[[#This Row],[Unit_Price]])</f>
        <v>1011147.3900000001</v>
      </c>
      <c r="N6366" s="12">
        <f>DATE(YEAR(Table1[[#This Row],[Order_Date]]),MONTH(Table1[[#This Row],[Order_Date]]),1)</f>
        <v>45108</v>
      </c>
    </row>
    <row r="6367" spans="1:14">
      <c r="A6367" t="s">
        <v>712</v>
      </c>
      <c r="B6367" t="s">
        <v>25</v>
      </c>
      <c r="C6367" t="s">
        <v>26</v>
      </c>
      <c r="D6367" t="s">
        <v>27</v>
      </c>
      <c r="E6367" t="s">
        <v>50</v>
      </c>
      <c r="F6367" t="s">
        <v>40</v>
      </c>
      <c r="G6367">
        <v>5</v>
      </c>
      <c r="H6367">
        <v>2229.5</v>
      </c>
      <c r="I6367">
        <v>11147.5</v>
      </c>
      <c r="J6367">
        <v>356</v>
      </c>
      <c r="K6367">
        <v>6</v>
      </c>
      <c r="L6367" t="s">
        <v>55</v>
      </c>
      <c r="M6367">
        <f>(Table1[[#This Row],[Current_Stock]]*Table1[[#This Row],[Unit_Price]])</f>
        <v>793702</v>
      </c>
      <c r="N6367" s="12">
        <f>DATE(YEAR(Table1[[#This Row],[Order_Date]]),MONTH(Table1[[#This Row],[Order_Date]]),1)</f>
        <v>45352</v>
      </c>
    </row>
    <row r="6368" spans="1:14">
      <c r="A6368" t="s">
        <v>1243</v>
      </c>
      <c r="B6368" t="s">
        <v>444</v>
      </c>
      <c r="C6368" t="s">
        <v>445</v>
      </c>
      <c r="D6368" t="s">
        <v>44</v>
      </c>
      <c r="E6368" t="s">
        <v>54</v>
      </c>
      <c r="F6368" t="s">
        <v>40</v>
      </c>
      <c r="G6368">
        <v>51</v>
      </c>
      <c r="H6368">
        <v>3240.4</v>
      </c>
      <c r="I6368">
        <v>165260.4</v>
      </c>
      <c r="J6368">
        <v>92</v>
      </c>
      <c r="K6368">
        <v>6</v>
      </c>
      <c r="L6368" t="s">
        <v>105</v>
      </c>
      <c r="M6368">
        <f>(Table1[[#This Row],[Current_Stock]]*Table1[[#This Row],[Unit_Price]])</f>
        <v>298116.8</v>
      </c>
      <c r="N6368" s="12">
        <f>DATE(YEAR(Table1[[#This Row],[Order_Date]]),MONTH(Table1[[#This Row],[Order_Date]]),1)</f>
        <v>45383</v>
      </c>
    </row>
    <row r="6369" spans="1:14">
      <c r="A6369" t="s">
        <v>360</v>
      </c>
      <c r="B6369" t="s">
        <v>380</v>
      </c>
      <c r="C6369" t="s">
        <v>381</v>
      </c>
      <c r="D6369" t="s">
        <v>183</v>
      </c>
      <c r="E6369" t="s">
        <v>330</v>
      </c>
      <c r="F6369" t="s">
        <v>29</v>
      </c>
      <c r="G6369">
        <v>22</v>
      </c>
      <c r="H6369">
        <v>4251.88</v>
      </c>
      <c r="I6369">
        <v>93541.36</v>
      </c>
      <c r="J6369">
        <v>87</v>
      </c>
      <c r="K6369">
        <v>13</v>
      </c>
      <c r="L6369" t="s">
        <v>18</v>
      </c>
      <c r="M6369">
        <f>(Table1[[#This Row],[Current_Stock]]*Table1[[#This Row],[Unit_Price]])</f>
        <v>369913.56</v>
      </c>
      <c r="N6369" s="12">
        <f>DATE(YEAR(Table1[[#This Row],[Order_Date]]),MONTH(Table1[[#This Row],[Order_Date]]),1)</f>
        <v>45139</v>
      </c>
    </row>
    <row r="6370" spans="1:14">
      <c r="A6370" t="s">
        <v>420</v>
      </c>
      <c r="B6370" t="s">
        <v>730</v>
      </c>
      <c r="C6370" t="s">
        <v>731</v>
      </c>
      <c r="D6370" t="s">
        <v>84</v>
      </c>
      <c r="E6370" t="s">
        <v>243</v>
      </c>
      <c r="F6370" t="s">
        <v>40</v>
      </c>
      <c r="G6370">
        <v>12</v>
      </c>
      <c r="H6370">
        <v>14451.98</v>
      </c>
      <c r="I6370">
        <v>173423.76</v>
      </c>
      <c r="J6370">
        <v>208</v>
      </c>
      <c r="K6370">
        <v>9</v>
      </c>
      <c r="L6370" t="s">
        <v>18</v>
      </c>
      <c r="M6370">
        <f>(Table1[[#This Row],[Current_Stock]]*Table1[[#This Row],[Unit_Price]])</f>
        <v>3006011.84</v>
      </c>
      <c r="N6370" s="12">
        <f>DATE(YEAR(Table1[[#This Row],[Order_Date]]),MONTH(Table1[[#This Row],[Order_Date]]),1)</f>
        <v>45627</v>
      </c>
    </row>
    <row r="6371" spans="1:14">
      <c r="A6371" t="s">
        <v>376</v>
      </c>
      <c r="B6371" t="s">
        <v>447</v>
      </c>
      <c r="C6371" t="s">
        <v>448</v>
      </c>
      <c r="D6371" t="s">
        <v>44</v>
      </c>
      <c r="E6371" t="s">
        <v>173</v>
      </c>
      <c r="F6371" t="s">
        <v>46</v>
      </c>
      <c r="G6371">
        <v>36</v>
      </c>
      <c r="H6371">
        <v>3036.1</v>
      </c>
      <c r="I6371">
        <v>109299.6</v>
      </c>
      <c r="J6371">
        <v>74</v>
      </c>
      <c r="K6371">
        <v>3</v>
      </c>
      <c r="L6371" t="s">
        <v>18</v>
      </c>
      <c r="M6371">
        <f>(Table1[[#This Row],[Current_Stock]]*Table1[[#This Row],[Unit_Price]])</f>
        <v>224671.4</v>
      </c>
      <c r="N6371" s="12">
        <f>DATE(YEAR(Table1[[#This Row],[Order_Date]]),MONTH(Table1[[#This Row],[Order_Date]]),1)</f>
        <v>45231</v>
      </c>
    </row>
    <row r="6372" spans="1:14">
      <c r="A6372" t="s">
        <v>716</v>
      </c>
      <c r="B6372" t="s">
        <v>187</v>
      </c>
      <c r="C6372" t="s">
        <v>188</v>
      </c>
      <c r="D6372" t="s">
        <v>53</v>
      </c>
      <c r="E6372" t="s">
        <v>330</v>
      </c>
      <c r="F6372" t="s">
        <v>29</v>
      </c>
      <c r="G6372">
        <v>8</v>
      </c>
      <c r="H6372">
        <v>3353.92</v>
      </c>
      <c r="I6372">
        <v>26831.360000000001</v>
      </c>
      <c r="J6372">
        <v>306</v>
      </c>
      <c r="K6372">
        <v>12</v>
      </c>
      <c r="L6372" t="s">
        <v>55</v>
      </c>
      <c r="M6372">
        <f>(Table1[[#This Row],[Current_Stock]]*Table1[[#This Row],[Unit_Price]])</f>
        <v>1026299.52</v>
      </c>
      <c r="N6372" s="12">
        <f>DATE(YEAR(Table1[[#This Row],[Order_Date]]),MONTH(Table1[[#This Row],[Order_Date]]),1)</f>
        <v>45108</v>
      </c>
    </row>
    <row r="6373" spans="1:14">
      <c r="A6373" t="s">
        <v>690</v>
      </c>
      <c r="B6373" t="s">
        <v>790</v>
      </c>
      <c r="C6373" t="s">
        <v>791</v>
      </c>
      <c r="D6373" t="s">
        <v>44</v>
      </c>
      <c r="E6373" t="s">
        <v>153</v>
      </c>
      <c r="F6373" t="s">
        <v>40</v>
      </c>
      <c r="G6373">
        <v>53</v>
      </c>
      <c r="H6373">
        <v>4455.24</v>
      </c>
      <c r="I6373">
        <v>236127.72</v>
      </c>
      <c r="J6373">
        <v>79</v>
      </c>
      <c r="K6373">
        <v>3</v>
      </c>
      <c r="L6373" t="s">
        <v>105</v>
      </c>
      <c r="M6373">
        <f>(Table1[[#This Row],[Current_Stock]]*Table1[[#This Row],[Unit_Price]])</f>
        <v>351963.95999999996</v>
      </c>
      <c r="N6373" s="12">
        <f>DATE(YEAR(Table1[[#This Row],[Order_Date]]),MONTH(Table1[[#This Row],[Order_Date]]),1)</f>
        <v>44986</v>
      </c>
    </row>
    <row r="6374" spans="1:14">
      <c r="A6374" t="s">
        <v>363</v>
      </c>
      <c r="B6374" t="s">
        <v>998</v>
      </c>
      <c r="C6374" t="s">
        <v>999</v>
      </c>
      <c r="D6374" t="s">
        <v>38</v>
      </c>
      <c r="E6374" t="s">
        <v>45</v>
      </c>
      <c r="F6374" t="s">
        <v>40</v>
      </c>
      <c r="G6374">
        <v>8</v>
      </c>
      <c r="H6374">
        <v>2250.64</v>
      </c>
      <c r="I6374">
        <v>18005.12</v>
      </c>
      <c r="J6374">
        <v>233</v>
      </c>
      <c r="K6374">
        <v>2</v>
      </c>
      <c r="L6374" t="s">
        <v>18</v>
      </c>
      <c r="M6374">
        <f>(Table1[[#This Row],[Current_Stock]]*Table1[[#This Row],[Unit_Price]])</f>
        <v>524399.12</v>
      </c>
      <c r="N6374" s="12">
        <f>DATE(YEAR(Table1[[#This Row],[Order_Date]]),MONTH(Table1[[#This Row],[Order_Date]]),1)</f>
        <v>45261</v>
      </c>
    </row>
    <row r="6375" spans="1:14">
      <c r="A6375" t="s">
        <v>1297</v>
      </c>
      <c r="B6375" t="s">
        <v>353</v>
      </c>
      <c r="C6375" t="s">
        <v>354</v>
      </c>
      <c r="D6375" t="s">
        <v>84</v>
      </c>
      <c r="E6375" t="s">
        <v>243</v>
      </c>
      <c r="F6375" t="s">
        <v>60</v>
      </c>
      <c r="G6375">
        <v>24</v>
      </c>
      <c r="H6375">
        <v>5311.72</v>
      </c>
      <c r="I6375">
        <v>127481.28</v>
      </c>
      <c r="J6375">
        <v>176</v>
      </c>
      <c r="K6375">
        <v>12</v>
      </c>
      <c r="L6375" t="s">
        <v>18</v>
      </c>
      <c r="M6375">
        <f>(Table1[[#This Row],[Current_Stock]]*Table1[[#This Row],[Unit_Price]])</f>
        <v>934862.72000000009</v>
      </c>
      <c r="N6375" s="12">
        <f>DATE(YEAR(Table1[[#This Row],[Order_Date]]),MONTH(Table1[[#This Row],[Order_Date]]),1)</f>
        <v>45413</v>
      </c>
    </row>
    <row r="6376" spans="1:14">
      <c r="A6376" t="s">
        <v>798</v>
      </c>
      <c r="B6376" t="s">
        <v>475</v>
      </c>
      <c r="C6376" t="s">
        <v>476</v>
      </c>
      <c r="D6376" t="s">
        <v>15</v>
      </c>
      <c r="E6376" t="s">
        <v>277</v>
      </c>
      <c r="F6376" t="s">
        <v>46</v>
      </c>
      <c r="G6376">
        <v>13</v>
      </c>
      <c r="H6376">
        <v>38.01</v>
      </c>
      <c r="I6376">
        <v>494.13</v>
      </c>
      <c r="J6376">
        <v>121</v>
      </c>
      <c r="K6376">
        <v>3</v>
      </c>
      <c r="L6376" t="s">
        <v>18</v>
      </c>
      <c r="M6376">
        <f>(Table1[[#This Row],[Current_Stock]]*Table1[[#This Row],[Unit_Price]])</f>
        <v>4599.21</v>
      </c>
      <c r="N6376" s="12">
        <f>DATE(YEAR(Table1[[#This Row],[Order_Date]]),MONTH(Table1[[#This Row],[Order_Date]]),1)</f>
        <v>45261</v>
      </c>
    </row>
    <row r="6377" spans="1:14">
      <c r="A6377" t="s">
        <v>1210</v>
      </c>
      <c r="B6377" t="s">
        <v>656</v>
      </c>
      <c r="C6377" t="s">
        <v>657</v>
      </c>
      <c r="D6377" t="s">
        <v>44</v>
      </c>
      <c r="E6377" t="s">
        <v>16</v>
      </c>
      <c r="F6377" t="s">
        <v>46</v>
      </c>
      <c r="G6377">
        <v>37</v>
      </c>
      <c r="H6377">
        <v>3542.84</v>
      </c>
      <c r="I6377">
        <v>131085.07999999999</v>
      </c>
      <c r="J6377">
        <v>45</v>
      </c>
      <c r="K6377">
        <v>2</v>
      </c>
      <c r="L6377" t="s">
        <v>105</v>
      </c>
      <c r="M6377">
        <f>(Table1[[#This Row],[Current_Stock]]*Table1[[#This Row],[Unit_Price]])</f>
        <v>159427.80000000002</v>
      </c>
      <c r="N6377" s="12">
        <f>DATE(YEAR(Table1[[#This Row],[Order_Date]]),MONTH(Table1[[#This Row],[Order_Date]]),1)</f>
        <v>45231</v>
      </c>
    </row>
    <row r="6378" spans="1:14">
      <c r="A6378" t="s">
        <v>373</v>
      </c>
      <c r="B6378" t="s">
        <v>315</v>
      </c>
      <c r="C6378" t="s">
        <v>316</v>
      </c>
      <c r="D6378" t="s">
        <v>38</v>
      </c>
      <c r="E6378" t="s">
        <v>167</v>
      </c>
      <c r="F6378" t="s">
        <v>46</v>
      </c>
      <c r="G6378">
        <v>14</v>
      </c>
      <c r="H6378">
        <v>1599.58</v>
      </c>
      <c r="I6378">
        <v>22394.12</v>
      </c>
      <c r="J6378">
        <v>135</v>
      </c>
      <c r="K6378">
        <v>8</v>
      </c>
      <c r="L6378" t="s">
        <v>18</v>
      </c>
      <c r="M6378">
        <f>(Table1[[#This Row],[Current_Stock]]*Table1[[#This Row],[Unit_Price]])</f>
        <v>215943.3</v>
      </c>
      <c r="N6378" s="12">
        <f>DATE(YEAR(Table1[[#This Row],[Order_Date]]),MONTH(Table1[[#This Row],[Order_Date]]),1)</f>
        <v>45017</v>
      </c>
    </row>
    <row r="6379" spans="1:14">
      <c r="A6379" t="s">
        <v>1175</v>
      </c>
      <c r="B6379" t="s">
        <v>652</v>
      </c>
      <c r="C6379" t="s">
        <v>653</v>
      </c>
      <c r="D6379" t="s">
        <v>53</v>
      </c>
      <c r="E6379" t="s">
        <v>153</v>
      </c>
      <c r="F6379" t="s">
        <v>29</v>
      </c>
      <c r="G6379">
        <v>1</v>
      </c>
      <c r="H6379">
        <v>1667.87</v>
      </c>
      <c r="I6379">
        <v>1667.87</v>
      </c>
      <c r="J6379">
        <v>411</v>
      </c>
      <c r="K6379">
        <v>12</v>
      </c>
      <c r="L6379" t="s">
        <v>18</v>
      </c>
      <c r="M6379">
        <f>(Table1[[#This Row],[Current_Stock]]*Table1[[#This Row],[Unit_Price]])</f>
        <v>685494.57</v>
      </c>
      <c r="N6379" s="12">
        <f>DATE(YEAR(Table1[[#This Row],[Order_Date]]),MONTH(Table1[[#This Row],[Order_Date]]),1)</f>
        <v>44958</v>
      </c>
    </row>
    <row r="6380" spans="1:14">
      <c r="A6380" t="s">
        <v>1202</v>
      </c>
      <c r="B6380" t="s">
        <v>141</v>
      </c>
      <c r="C6380" t="s">
        <v>142</v>
      </c>
      <c r="D6380" t="s">
        <v>27</v>
      </c>
      <c r="E6380" t="s">
        <v>282</v>
      </c>
      <c r="F6380" t="s">
        <v>17</v>
      </c>
      <c r="G6380">
        <v>8</v>
      </c>
      <c r="H6380">
        <v>3325.42</v>
      </c>
      <c r="I6380">
        <v>26603.360000000001</v>
      </c>
      <c r="J6380">
        <v>319</v>
      </c>
      <c r="K6380">
        <v>7</v>
      </c>
      <c r="L6380" t="s">
        <v>18</v>
      </c>
      <c r="M6380">
        <f>(Table1[[#This Row],[Current_Stock]]*Table1[[#This Row],[Unit_Price]])</f>
        <v>1060808.98</v>
      </c>
      <c r="N6380" s="12">
        <f>DATE(YEAR(Table1[[#This Row],[Order_Date]]),MONTH(Table1[[#This Row],[Order_Date]]),1)</f>
        <v>45627</v>
      </c>
    </row>
    <row r="6381" spans="1:14">
      <c r="A6381" t="s">
        <v>1370</v>
      </c>
      <c r="B6381" t="s">
        <v>744</v>
      </c>
      <c r="C6381" t="s">
        <v>745</v>
      </c>
      <c r="D6381" t="s">
        <v>44</v>
      </c>
      <c r="E6381" t="s">
        <v>59</v>
      </c>
      <c r="F6381" t="s">
        <v>60</v>
      </c>
      <c r="G6381">
        <v>25</v>
      </c>
      <c r="H6381">
        <v>4290.51</v>
      </c>
      <c r="I6381">
        <v>107262.75</v>
      </c>
      <c r="J6381">
        <v>65</v>
      </c>
      <c r="K6381">
        <v>14</v>
      </c>
      <c r="L6381" t="s">
        <v>105</v>
      </c>
      <c r="M6381">
        <f>(Table1[[#This Row],[Current_Stock]]*Table1[[#This Row],[Unit_Price]])</f>
        <v>278883.15000000002</v>
      </c>
      <c r="N6381" s="12">
        <f>DATE(YEAR(Table1[[#This Row],[Order_Date]]),MONTH(Table1[[#This Row],[Order_Date]]),1)</f>
        <v>45627</v>
      </c>
    </row>
    <row r="6382" spans="1:14">
      <c r="A6382" t="s">
        <v>1380</v>
      </c>
      <c r="B6382" t="s">
        <v>1105</v>
      </c>
      <c r="C6382" t="s">
        <v>1106</v>
      </c>
      <c r="D6382" t="s">
        <v>15</v>
      </c>
      <c r="E6382" t="s">
        <v>54</v>
      </c>
      <c r="F6382" t="s">
        <v>60</v>
      </c>
      <c r="G6382">
        <v>15</v>
      </c>
      <c r="H6382">
        <v>288.83999999999997</v>
      </c>
      <c r="I6382">
        <v>4332.6000000000004</v>
      </c>
      <c r="J6382">
        <v>131</v>
      </c>
      <c r="K6382">
        <v>13</v>
      </c>
      <c r="L6382" t="s">
        <v>18</v>
      </c>
      <c r="M6382">
        <f>(Table1[[#This Row],[Current_Stock]]*Table1[[#This Row],[Unit_Price]])</f>
        <v>37838.039999999994</v>
      </c>
      <c r="N6382" s="12">
        <f>DATE(YEAR(Table1[[#This Row],[Order_Date]]),MONTH(Table1[[#This Row],[Order_Date]]),1)</f>
        <v>44986</v>
      </c>
    </row>
    <row r="6383" spans="1:14">
      <c r="A6383" t="s">
        <v>662</v>
      </c>
      <c r="B6383" t="s">
        <v>71</v>
      </c>
      <c r="C6383" t="s">
        <v>72</v>
      </c>
      <c r="D6383" t="s">
        <v>15</v>
      </c>
      <c r="E6383" t="s">
        <v>277</v>
      </c>
      <c r="F6383" t="s">
        <v>60</v>
      </c>
      <c r="G6383">
        <v>11</v>
      </c>
      <c r="H6383">
        <v>304.8</v>
      </c>
      <c r="I6383">
        <v>3352.8</v>
      </c>
      <c r="J6383">
        <v>112</v>
      </c>
      <c r="K6383">
        <v>12</v>
      </c>
      <c r="L6383" t="s">
        <v>18</v>
      </c>
      <c r="M6383">
        <f>(Table1[[#This Row],[Current_Stock]]*Table1[[#This Row],[Unit_Price]])</f>
        <v>34137.599999999999</v>
      </c>
      <c r="N6383" s="12">
        <f>DATE(YEAR(Table1[[#This Row],[Order_Date]]),MONTH(Table1[[#This Row],[Order_Date]]),1)</f>
        <v>45170</v>
      </c>
    </row>
    <row r="6384" spans="1:14">
      <c r="A6384" t="s">
        <v>1272</v>
      </c>
      <c r="B6384" t="s">
        <v>371</v>
      </c>
      <c r="C6384" t="s">
        <v>372</v>
      </c>
      <c r="D6384" t="s">
        <v>22</v>
      </c>
      <c r="E6384" t="s">
        <v>189</v>
      </c>
      <c r="F6384" t="s">
        <v>40</v>
      </c>
      <c r="G6384">
        <v>49</v>
      </c>
      <c r="H6384">
        <v>13261.14</v>
      </c>
      <c r="I6384">
        <v>649795.86</v>
      </c>
      <c r="J6384">
        <v>91</v>
      </c>
      <c r="K6384">
        <v>3</v>
      </c>
      <c r="L6384" t="s">
        <v>105</v>
      </c>
      <c r="M6384">
        <f>(Table1[[#This Row],[Current_Stock]]*Table1[[#This Row],[Unit_Price]])</f>
        <v>1206763.74</v>
      </c>
      <c r="N6384" s="12">
        <f>DATE(YEAR(Table1[[#This Row],[Order_Date]]),MONTH(Table1[[#This Row],[Order_Date]]),1)</f>
        <v>45017</v>
      </c>
    </row>
    <row r="6385" spans="1:14">
      <c r="A6385" t="s">
        <v>537</v>
      </c>
      <c r="B6385" t="s">
        <v>129</v>
      </c>
      <c r="C6385" t="s">
        <v>130</v>
      </c>
      <c r="D6385" t="s">
        <v>53</v>
      </c>
      <c r="E6385" t="s">
        <v>189</v>
      </c>
      <c r="F6385" t="s">
        <v>46</v>
      </c>
      <c r="G6385">
        <v>5</v>
      </c>
      <c r="H6385">
        <v>2913.01</v>
      </c>
      <c r="I6385">
        <v>14565.05</v>
      </c>
      <c r="J6385">
        <v>284</v>
      </c>
      <c r="K6385">
        <v>3</v>
      </c>
      <c r="L6385" t="s">
        <v>18</v>
      </c>
      <c r="M6385">
        <f>(Table1[[#This Row],[Current_Stock]]*Table1[[#This Row],[Unit_Price]])</f>
        <v>827294.84000000008</v>
      </c>
      <c r="N6385" s="12">
        <f>DATE(YEAR(Table1[[#This Row],[Order_Date]]),MONTH(Table1[[#This Row],[Order_Date]]),1)</f>
        <v>45078</v>
      </c>
    </row>
    <row r="6386" spans="1:14">
      <c r="A6386" t="s">
        <v>90</v>
      </c>
      <c r="B6386" t="s">
        <v>544</v>
      </c>
      <c r="C6386" t="s">
        <v>545</v>
      </c>
      <c r="D6386" t="s">
        <v>96</v>
      </c>
      <c r="E6386" t="s">
        <v>211</v>
      </c>
      <c r="F6386" t="s">
        <v>40</v>
      </c>
      <c r="G6386">
        <v>8</v>
      </c>
      <c r="H6386">
        <v>900.88</v>
      </c>
      <c r="I6386">
        <v>7207.04</v>
      </c>
      <c r="J6386">
        <v>401</v>
      </c>
      <c r="K6386">
        <v>7</v>
      </c>
      <c r="L6386" t="s">
        <v>55</v>
      </c>
      <c r="M6386">
        <f>(Table1[[#This Row],[Current_Stock]]*Table1[[#This Row],[Unit_Price]])</f>
        <v>361252.88</v>
      </c>
      <c r="N6386" s="12">
        <f>DATE(YEAR(Table1[[#This Row],[Order_Date]]),MONTH(Table1[[#This Row],[Order_Date]]),1)</f>
        <v>45444</v>
      </c>
    </row>
    <row r="6387" spans="1:14">
      <c r="A6387" t="s">
        <v>1341</v>
      </c>
      <c r="B6387" t="s">
        <v>647</v>
      </c>
      <c r="C6387" t="s">
        <v>648</v>
      </c>
      <c r="D6387" t="s">
        <v>84</v>
      </c>
      <c r="E6387" t="s">
        <v>211</v>
      </c>
      <c r="F6387" t="s">
        <v>40</v>
      </c>
      <c r="G6387">
        <v>14</v>
      </c>
      <c r="H6387">
        <v>24679.759999999998</v>
      </c>
      <c r="I6387">
        <v>345516.64</v>
      </c>
      <c r="J6387">
        <v>167</v>
      </c>
      <c r="K6387">
        <v>12</v>
      </c>
      <c r="L6387" t="s">
        <v>18</v>
      </c>
      <c r="M6387">
        <f>(Table1[[#This Row],[Current_Stock]]*Table1[[#This Row],[Unit_Price]])</f>
        <v>4121519.92</v>
      </c>
      <c r="N6387" s="12">
        <f>DATE(YEAR(Table1[[#This Row],[Order_Date]]),MONTH(Table1[[#This Row],[Order_Date]]),1)</f>
        <v>45017</v>
      </c>
    </row>
    <row r="6388" spans="1:14">
      <c r="A6388" t="s">
        <v>1304</v>
      </c>
      <c r="B6388" t="s">
        <v>825</v>
      </c>
      <c r="C6388" t="s">
        <v>826</v>
      </c>
      <c r="D6388" t="s">
        <v>183</v>
      </c>
      <c r="E6388" t="s">
        <v>80</v>
      </c>
      <c r="F6388" t="s">
        <v>17</v>
      </c>
      <c r="G6388">
        <v>9</v>
      </c>
      <c r="H6388">
        <v>446.33</v>
      </c>
      <c r="I6388">
        <v>4016.97</v>
      </c>
      <c r="J6388">
        <v>122</v>
      </c>
      <c r="K6388">
        <v>6</v>
      </c>
      <c r="L6388" t="s">
        <v>18</v>
      </c>
      <c r="M6388">
        <f>(Table1[[#This Row],[Current_Stock]]*Table1[[#This Row],[Unit_Price]])</f>
        <v>54452.259999999995</v>
      </c>
      <c r="N6388" s="12">
        <f>DATE(YEAR(Table1[[#This Row],[Order_Date]]),MONTH(Table1[[#This Row],[Order_Date]]),1)</f>
        <v>45323</v>
      </c>
    </row>
    <row r="6389" spans="1:14">
      <c r="A6389" t="s">
        <v>215</v>
      </c>
      <c r="B6389" t="s">
        <v>1142</v>
      </c>
      <c r="C6389" t="s">
        <v>1143</v>
      </c>
      <c r="D6389" t="s">
        <v>27</v>
      </c>
      <c r="E6389" t="s">
        <v>54</v>
      </c>
      <c r="F6389" t="s">
        <v>46</v>
      </c>
      <c r="G6389">
        <v>8</v>
      </c>
      <c r="H6389">
        <v>1391.29</v>
      </c>
      <c r="I6389">
        <v>11130.32</v>
      </c>
      <c r="J6389">
        <v>501</v>
      </c>
      <c r="K6389">
        <v>12</v>
      </c>
      <c r="L6389" t="s">
        <v>55</v>
      </c>
      <c r="M6389">
        <f>(Table1[[#This Row],[Current_Stock]]*Table1[[#This Row],[Unit_Price]])</f>
        <v>697036.29</v>
      </c>
      <c r="N6389" s="12">
        <f>DATE(YEAR(Table1[[#This Row],[Order_Date]]),MONTH(Table1[[#This Row],[Order_Date]]),1)</f>
        <v>44986</v>
      </c>
    </row>
    <row r="6390" spans="1:14">
      <c r="A6390" t="s">
        <v>1140</v>
      </c>
      <c r="B6390" t="s">
        <v>305</v>
      </c>
      <c r="C6390" t="s">
        <v>306</v>
      </c>
      <c r="D6390" t="s">
        <v>22</v>
      </c>
      <c r="E6390" t="s">
        <v>167</v>
      </c>
      <c r="F6390" t="s">
        <v>40</v>
      </c>
      <c r="G6390">
        <v>49</v>
      </c>
      <c r="H6390">
        <v>5813.27</v>
      </c>
      <c r="I6390">
        <v>284850.23</v>
      </c>
      <c r="J6390">
        <v>59</v>
      </c>
      <c r="K6390">
        <v>6</v>
      </c>
      <c r="L6390" t="s">
        <v>105</v>
      </c>
      <c r="M6390">
        <f>(Table1[[#This Row],[Current_Stock]]*Table1[[#This Row],[Unit_Price]])</f>
        <v>342982.93000000005</v>
      </c>
      <c r="N6390" s="12">
        <f>DATE(YEAR(Table1[[#This Row],[Order_Date]]),MONTH(Table1[[#This Row],[Order_Date]]),1)</f>
        <v>44986</v>
      </c>
    </row>
    <row r="6391" spans="1:14">
      <c r="A6391" t="s">
        <v>850</v>
      </c>
      <c r="B6391" t="s">
        <v>48</v>
      </c>
      <c r="C6391" t="s">
        <v>49</v>
      </c>
      <c r="D6391" t="s">
        <v>38</v>
      </c>
      <c r="E6391" t="s">
        <v>160</v>
      </c>
      <c r="F6391" t="s">
        <v>17</v>
      </c>
      <c r="G6391">
        <v>19</v>
      </c>
      <c r="H6391">
        <v>1714.55</v>
      </c>
      <c r="I6391">
        <v>32576.45</v>
      </c>
      <c r="J6391">
        <v>196</v>
      </c>
      <c r="K6391">
        <v>7</v>
      </c>
      <c r="L6391" t="s">
        <v>18</v>
      </c>
      <c r="M6391">
        <f>(Table1[[#This Row],[Current_Stock]]*Table1[[#This Row],[Unit_Price]])</f>
        <v>336051.8</v>
      </c>
      <c r="N6391" s="12">
        <f>DATE(YEAR(Table1[[#This Row],[Order_Date]]),MONTH(Table1[[#This Row],[Order_Date]]),1)</f>
        <v>45017</v>
      </c>
    </row>
    <row r="6392" spans="1:14">
      <c r="A6392" t="s">
        <v>537</v>
      </c>
      <c r="B6392" t="s">
        <v>1220</v>
      </c>
      <c r="C6392" t="s">
        <v>1221</v>
      </c>
      <c r="D6392" t="s">
        <v>53</v>
      </c>
      <c r="E6392" t="s">
        <v>80</v>
      </c>
      <c r="F6392" t="s">
        <v>17</v>
      </c>
      <c r="G6392">
        <v>6</v>
      </c>
      <c r="H6392">
        <v>1294.1400000000001</v>
      </c>
      <c r="I6392">
        <v>7764.84</v>
      </c>
      <c r="J6392">
        <v>260</v>
      </c>
      <c r="K6392">
        <v>2</v>
      </c>
      <c r="L6392" t="s">
        <v>55</v>
      </c>
      <c r="M6392">
        <f>(Table1[[#This Row],[Current_Stock]]*Table1[[#This Row],[Unit_Price]])</f>
        <v>336476.4</v>
      </c>
      <c r="N6392" s="12">
        <f>DATE(YEAR(Table1[[#This Row],[Order_Date]]),MONTH(Table1[[#This Row],[Order_Date]]),1)</f>
        <v>45078</v>
      </c>
    </row>
    <row r="6393" spans="1:14">
      <c r="A6393" t="s">
        <v>575</v>
      </c>
      <c r="B6393" t="s">
        <v>485</v>
      </c>
      <c r="C6393" t="s">
        <v>486</v>
      </c>
      <c r="D6393" t="s">
        <v>27</v>
      </c>
      <c r="E6393" t="s">
        <v>97</v>
      </c>
      <c r="F6393" t="s">
        <v>40</v>
      </c>
      <c r="G6393">
        <v>1</v>
      </c>
      <c r="H6393">
        <v>1542.06</v>
      </c>
      <c r="I6393">
        <v>1542.06</v>
      </c>
      <c r="J6393">
        <v>525</v>
      </c>
      <c r="K6393">
        <v>7</v>
      </c>
      <c r="L6393" t="s">
        <v>55</v>
      </c>
      <c r="M6393">
        <f>(Table1[[#This Row],[Current_Stock]]*Table1[[#This Row],[Unit_Price]])</f>
        <v>809581.5</v>
      </c>
      <c r="N6393" s="12">
        <f>DATE(YEAR(Table1[[#This Row],[Order_Date]]),MONTH(Table1[[#This Row],[Order_Date]]),1)</f>
        <v>45352</v>
      </c>
    </row>
    <row r="6394" spans="1:14">
      <c r="A6394" t="s">
        <v>600</v>
      </c>
      <c r="B6394" t="s">
        <v>187</v>
      </c>
      <c r="C6394" t="s">
        <v>188</v>
      </c>
      <c r="D6394" t="s">
        <v>53</v>
      </c>
      <c r="E6394" t="s">
        <v>39</v>
      </c>
      <c r="F6394" t="s">
        <v>40</v>
      </c>
      <c r="G6394">
        <v>5</v>
      </c>
      <c r="H6394">
        <v>1700.41</v>
      </c>
      <c r="I6394">
        <v>8502.0499999999993</v>
      </c>
      <c r="J6394">
        <v>467</v>
      </c>
      <c r="K6394">
        <v>5</v>
      </c>
      <c r="L6394" t="s">
        <v>18</v>
      </c>
      <c r="M6394">
        <f>(Table1[[#This Row],[Current_Stock]]*Table1[[#This Row],[Unit_Price]])</f>
        <v>794091.47000000009</v>
      </c>
      <c r="N6394" s="12">
        <f>DATE(YEAR(Table1[[#This Row],[Order_Date]]),MONTH(Table1[[#This Row],[Order_Date]]),1)</f>
        <v>45139</v>
      </c>
    </row>
    <row r="6395" spans="1:14">
      <c r="A6395" t="s">
        <v>1348</v>
      </c>
      <c r="B6395" t="s">
        <v>129</v>
      </c>
      <c r="C6395" t="s">
        <v>130</v>
      </c>
      <c r="D6395" t="s">
        <v>53</v>
      </c>
      <c r="E6395" t="s">
        <v>97</v>
      </c>
      <c r="F6395" t="s">
        <v>46</v>
      </c>
      <c r="G6395">
        <v>8</v>
      </c>
      <c r="H6395">
        <v>4801.7700000000004</v>
      </c>
      <c r="I6395">
        <v>38414.160000000003</v>
      </c>
      <c r="J6395">
        <v>565</v>
      </c>
      <c r="K6395">
        <v>3</v>
      </c>
      <c r="L6395" t="s">
        <v>55</v>
      </c>
      <c r="M6395">
        <f>(Table1[[#This Row],[Current_Stock]]*Table1[[#This Row],[Unit_Price]])</f>
        <v>2713000.0500000003</v>
      </c>
      <c r="N6395" s="12">
        <f>DATE(YEAR(Table1[[#This Row],[Order_Date]]),MONTH(Table1[[#This Row],[Order_Date]]),1)</f>
        <v>45108</v>
      </c>
    </row>
    <row r="6396" spans="1:14">
      <c r="A6396" t="s">
        <v>565</v>
      </c>
      <c r="B6396" t="s">
        <v>1105</v>
      </c>
      <c r="C6396" t="s">
        <v>1106</v>
      </c>
      <c r="D6396" t="s">
        <v>15</v>
      </c>
      <c r="E6396" t="s">
        <v>39</v>
      </c>
      <c r="F6396" t="s">
        <v>60</v>
      </c>
      <c r="G6396">
        <v>21</v>
      </c>
      <c r="H6396">
        <v>274.45999999999998</v>
      </c>
      <c r="I6396">
        <v>5763.66</v>
      </c>
      <c r="J6396">
        <v>160</v>
      </c>
      <c r="K6396">
        <v>6</v>
      </c>
      <c r="L6396" t="s">
        <v>18</v>
      </c>
      <c r="M6396">
        <f>(Table1[[#This Row],[Current_Stock]]*Table1[[#This Row],[Unit_Price]])</f>
        <v>43913.599999999999</v>
      </c>
      <c r="N6396" s="12">
        <f>DATE(YEAR(Table1[[#This Row],[Order_Date]]),MONTH(Table1[[#This Row],[Order_Date]]),1)</f>
        <v>44958</v>
      </c>
    </row>
    <row r="6397" spans="1:14">
      <c r="A6397" t="s">
        <v>1226</v>
      </c>
      <c r="B6397" t="s">
        <v>691</v>
      </c>
      <c r="C6397" t="s">
        <v>692</v>
      </c>
      <c r="D6397" t="s">
        <v>33</v>
      </c>
      <c r="E6397" t="s">
        <v>189</v>
      </c>
      <c r="F6397" t="s">
        <v>60</v>
      </c>
      <c r="G6397">
        <v>21</v>
      </c>
      <c r="H6397">
        <v>2842.86</v>
      </c>
      <c r="I6397">
        <v>59700.06</v>
      </c>
      <c r="J6397">
        <v>93</v>
      </c>
      <c r="K6397">
        <v>14</v>
      </c>
      <c r="L6397" t="s">
        <v>18</v>
      </c>
      <c r="M6397">
        <f>(Table1[[#This Row],[Current_Stock]]*Table1[[#This Row],[Unit_Price]])</f>
        <v>264385.98000000004</v>
      </c>
      <c r="N6397" s="12">
        <f>DATE(YEAR(Table1[[#This Row],[Order_Date]]),MONTH(Table1[[#This Row],[Order_Date]]),1)</f>
        <v>45536</v>
      </c>
    </row>
    <row r="6398" spans="1:14">
      <c r="A6398" t="s">
        <v>1076</v>
      </c>
      <c r="B6398" t="s">
        <v>311</v>
      </c>
      <c r="C6398" t="s">
        <v>312</v>
      </c>
      <c r="D6398" t="s">
        <v>22</v>
      </c>
      <c r="E6398" t="s">
        <v>104</v>
      </c>
      <c r="F6398" t="s">
        <v>17</v>
      </c>
      <c r="G6398">
        <v>32</v>
      </c>
      <c r="H6398">
        <v>11932.88</v>
      </c>
      <c r="I6398">
        <v>381852.15999999997</v>
      </c>
      <c r="J6398">
        <v>52</v>
      </c>
      <c r="K6398">
        <v>11</v>
      </c>
      <c r="L6398" t="s">
        <v>18</v>
      </c>
      <c r="M6398">
        <f>(Table1[[#This Row],[Current_Stock]]*Table1[[#This Row],[Unit_Price]])</f>
        <v>620509.76</v>
      </c>
      <c r="N6398" s="12">
        <f>DATE(YEAR(Table1[[#This Row],[Order_Date]]),MONTH(Table1[[#This Row],[Order_Date]]),1)</f>
        <v>45108</v>
      </c>
    </row>
    <row r="6399" spans="1:14">
      <c r="A6399" t="s">
        <v>423</v>
      </c>
      <c r="B6399" t="s">
        <v>147</v>
      </c>
      <c r="C6399" t="s">
        <v>148</v>
      </c>
      <c r="D6399" t="s">
        <v>53</v>
      </c>
      <c r="E6399" t="s">
        <v>153</v>
      </c>
      <c r="F6399" t="s">
        <v>29</v>
      </c>
      <c r="G6399">
        <v>6</v>
      </c>
      <c r="H6399">
        <v>4962.33</v>
      </c>
      <c r="I6399">
        <v>29773.98</v>
      </c>
      <c r="J6399">
        <v>284</v>
      </c>
      <c r="K6399">
        <v>5</v>
      </c>
      <c r="L6399" t="s">
        <v>18</v>
      </c>
      <c r="M6399">
        <f>(Table1[[#This Row],[Current_Stock]]*Table1[[#This Row],[Unit_Price]])</f>
        <v>1409301.72</v>
      </c>
      <c r="N6399" s="12">
        <f>DATE(YEAR(Table1[[#This Row],[Order_Date]]),MONTH(Table1[[#This Row],[Order_Date]]),1)</f>
        <v>45047</v>
      </c>
    </row>
    <row r="6400" spans="1:14">
      <c r="A6400" t="s">
        <v>1201</v>
      </c>
      <c r="B6400" t="s">
        <v>1101</v>
      </c>
      <c r="C6400" t="s">
        <v>1102</v>
      </c>
      <c r="D6400" t="s">
        <v>84</v>
      </c>
      <c r="E6400" t="s">
        <v>28</v>
      </c>
      <c r="F6400" t="s">
        <v>60</v>
      </c>
      <c r="G6400">
        <v>13</v>
      </c>
      <c r="H6400">
        <v>17125.060000000001</v>
      </c>
      <c r="I6400">
        <v>222625.78</v>
      </c>
      <c r="J6400">
        <v>211</v>
      </c>
      <c r="K6400">
        <v>8</v>
      </c>
      <c r="L6400" t="s">
        <v>18</v>
      </c>
      <c r="M6400">
        <f>(Table1[[#This Row],[Current_Stock]]*Table1[[#This Row],[Unit_Price]])</f>
        <v>3613387.66</v>
      </c>
      <c r="N6400" s="12">
        <f>DATE(YEAR(Table1[[#This Row],[Order_Date]]),MONTH(Table1[[#This Row],[Order_Date]]),1)</f>
        <v>45627</v>
      </c>
    </row>
    <row r="6401" spans="1:14">
      <c r="A6401" t="s">
        <v>1084</v>
      </c>
      <c r="B6401" t="s">
        <v>432</v>
      </c>
      <c r="C6401" t="s">
        <v>433</v>
      </c>
      <c r="D6401" t="s">
        <v>96</v>
      </c>
      <c r="E6401" t="s">
        <v>16</v>
      </c>
      <c r="F6401" t="s">
        <v>17</v>
      </c>
      <c r="G6401">
        <v>2</v>
      </c>
      <c r="H6401">
        <v>337.79</v>
      </c>
      <c r="I6401">
        <v>675.58</v>
      </c>
      <c r="J6401">
        <v>455</v>
      </c>
      <c r="K6401">
        <v>2</v>
      </c>
      <c r="L6401" t="s">
        <v>55</v>
      </c>
      <c r="M6401">
        <f>(Table1[[#This Row],[Current_Stock]]*Table1[[#This Row],[Unit_Price]])</f>
        <v>153694.45000000001</v>
      </c>
      <c r="N6401" s="12">
        <f>DATE(YEAR(Table1[[#This Row],[Order_Date]]),MONTH(Table1[[#This Row],[Order_Date]]),1)</f>
        <v>45352</v>
      </c>
    </row>
    <row r="6402" spans="1:14">
      <c r="A6402" t="s">
        <v>506</v>
      </c>
      <c r="B6402" t="s">
        <v>284</v>
      </c>
      <c r="C6402" t="s">
        <v>285</v>
      </c>
      <c r="D6402" t="s">
        <v>15</v>
      </c>
      <c r="E6402" t="s">
        <v>85</v>
      </c>
      <c r="F6402" t="s">
        <v>40</v>
      </c>
      <c r="G6402">
        <v>19</v>
      </c>
      <c r="H6402">
        <v>456.6</v>
      </c>
      <c r="I6402">
        <v>8675.4</v>
      </c>
      <c r="J6402">
        <v>175</v>
      </c>
      <c r="K6402">
        <v>7</v>
      </c>
      <c r="L6402" t="s">
        <v>18</v>
      </c>
      <c r="M6402">
        <f>(Table1[[#This Row],[Current_Stock]]*Table1[[#This Row],[Unit_Price]])</f>
        <v>79905</v>
      </c>
      <c r="N6402" s="12">
        <f>DATE(YEAR(Table1[[#This Row],[Order_Date]]),MONTH(Table1[[#This Row],[Order_Date]]),1)</f>
        <v>45078</v>
      </c>
    </row>
    <row r="6403" spans="1:14">
      <c r="A6403" t="s">
        <v>547</v>
      </c>
      <c r="B6403" t="s">
        <v>111</v>
      </c>
      <c r="C6403" t="s">
        <v>112</v>
      </c>
      <c r="D6403" t="s">
        <v>84</v>
      </c>
      <c r="E6403" t="s">
        <v>50</v>
      </c>
      <c r="F6403" t="s">
        <v>29</v>
      </c>
      <c r="G6403">
        <v>14</v>
      </c>
      <c r="H6403">
        <v>1856.33</v>
      </c>
      <c r="I6403">
        <v>25988.62</v>
      </c>
      <c r="J6403">
        <v>88</v>
      </c>
      <c r="K6403">
        <v>6</v>
      </c>
      <c r="L6403" t="s">
        <v>18</v>
      </c>
      <c r="M6403">
        <f>(Table1[[#This Row],[Current_Stock]]*Table1[[#This Row],[Unit_Price]])</f>
        <v>163357.03999999998</v>
      </c>
      <c r="N6403" s="12">
        <f>DATE(YEAR(Table1[[#This Row],[Order_Date]]),MONTH(Table1[[#This Row],[Order_Date]]),1)</f>
        <v>45474</v>
      </c>
    </row>
    <row r="6404" spans="1:14">
      <c r="A6404" t="s">
        <v>924</v>
      </c>
      <c r="B6404" t="s">
        <v>322</v>
      </c>
      <c r="C6404" t="s">
        <v>323</v>
      </c>
      <c r="D6404" t="s">
        <v>22</v>
      </c>
      <c r="E6404" t="s">
        <v>330</v>
      </c>
      <c r="F6404" t="s">
        <v>60</v>
      </c>
      <c r="G6404">
        <v>35</v>
      </c>
      <c r="H6404">
        <v>19957.91</v>
      </c>
      <c r="I6404">
        <v>698526.85</v>
      </c>
      <c r="J6404">
        <v>48</v>
      </c>
      <c r="K6404">
        <v>2</v>
      </c>
      <c r="L6404" t="s">
        <v>18</v>
      </c>
      <c r="M6404">
        <f>(Table1[[#This Row],[Current_Stock]]*Table1[[#This Row],[Unit_Price]])</f>
        <v>957979.67999999993</v>
      </c>
      <c r="N6404" s="12">
        <f>DATE(YEAR(Table1[[#This Row],[Order_Date]]),MONTH(Table1[[#This Row],[Order_Date]]),1)</f>
        <v>45261</v>
      </c>
    </row>
    <row r="6405" spans="1:14">
      <c r="A6405" t="s">
        <v>1278</v>
      </c>
      <c r="B6405" t="s">
        <v>660</v>
      </c>
      <c r="C6405" t="s">
        <v>661</v>
      </c>
      <c r="D6405" t="s">
        <v>15</v>
      </c>
      <c r="E6405" t="s">
        <v>23</v>
      </c>
      <c r="F6405" t="s">
        <v>46</v>
      </c>
      <c r="G6405">
        <v>9</v>
      </c>
      <c r="H6405">
        <v>276.38</v>
      </c>
      <c r="I6405">
        <v>2487.42</v>
      </c>
      <c r="J6405">
        <v>158</v>
      </c>
      <c r="K6405">
        <v>4</v>
      </c>
      <c r="L6405" t="s">
        <v>18</v>
      </c>
      <c r="M6405">
        <f>(Table1[[#This Row],[Current_Stock]]*Table1[[#This Row],[Unit_Price]])</f>
        <v>43668.04</v>
      </c>
      <c r="N6405" s="12">
        <f>DATE(YEAR(Table1[[#This Row],[Order_Date]]),MONTH(Table1[[#This Row],[Order_Date]]),1)</f>
        <v>44986</v>
      </c>
    </row>
    <row r="6406" spans="1:14">
      <c r="A6406" t="s">
        <v>413</v>
      </c>
      <c r="B6406" t="s">
        <v>890</v>
      </c>
      <c r="C6406" t="s">
        <v>891</v>
      </c>
      <c r="D6406" t="s">
        <v>22</v>
      </c>
      <c r="E6406" t="s">
        <v>330</v>
      </c>
      <c r="F6406" t="s">
        <v>17</v>
      </c>
      <c r="G6406">
        <v>44</v>
      </c>
      <c r="H6406">
        <v>18787.7</v>
      </c>
      <c r="I6406">
        <v>826658.8</v>
      </c>
      <c r="J6406">
        <v>94</v>
      </c>
      <c r="K6406">
        <v>9</v>
      </c>
      <c r="L6406" t="s">
        <v>105</v>
      </c>
      <c r="M6406">
        <f>(Table1[[#This Row],[Current_Stock]]*Table1[[#This Row],[Unit_Price]])</f>
        <v>1766043.8</v>
      </c>
      <c r="N6406" s="12">
        <f>DATE(YEAR(Table1[[#This Row],[Order_Date]]),MONTH(Table1[[#This Row],[Order_Date]]),1)</f>
        <v>44986</v>
      </c>
    </row>
    <row r="6407" spans="1:14">
      <c r="A6407" t="s">
        <v>1385</v>
      </c>
      <c r="B6407" t="s">
        <v>374</v>
      </c>
      <c r="C6407" t="s">
        <v>375</v>
      </c>
      <c r="D6407" t="s">
        <v>53</v>
      </c>
      <c r="E6407" t="s">
        <v>167</v>
      </c>
      <c r="F6407" t="s">
        <v>60</v>
      </c>
      <c r="G6407">
        <v>3</v>
      </c>
      <c r="H6407">
        <v>1610.9</v>
      </c>
      <c r="I6407">
        <v>4832.7</v>
      </c>
      <c r="J6407">
        <v>517</v>
      </c>
      <c r="K6407">
        <v>4</v>
      </c>
      <c r="L6407" t="s">
        <v>55</v>
      </c>
      <c r="M6407">
        <f>(Table1[[#This Row],[Current_Stock]]*Table1[[#This Row],[Unit_Price]])</f>
        <v>832835.3</v>
      </c>
      <c r="N6407" s="12">
        <f>DATE(YEAR(Table1[[#This Row],[Order_Date]]),MONTH(Table1[[#This Row],[Order_Date]]),1)</f>
        <v>45323</v>
      </c>
    </row>
    <row r="6408" spans="1:14">
      <c r="A6408" t="s">
        <v>252</v>
      </c>
      <c r="B6408" t="s">
        <v>407</v>
      </c>
      <c r="C6408" t="s">
        <v>408</v>
      </c>
      <c r="D6408" t="s">
        <v>44</v>
      </c>
      <c r="E6408" t="s">
        <v>80</v>
      </c>
      <c r="F6408" t="s">
        <v>29</v>
      </c>
      <c r="G6408">
        <v>35</v>
      </c>
      <c r="H6408">
        <v>3055.43</v>
      </c>
      <c r="I6408">
        <v>106940.05</v>
      </c>
      <c r="J6408">
        <v>35</v>
      </c>
      <c r="K6408">
        <v>9</v>
      </c>
      <c r="L6408" t="s">
        <v>105</v>
      </c>
      <c r="M6408">
        <f>(Table1[[#This Row],[Current_Stock]]*Table1[[#This Row],[Unit_Price]])</f>
        <v>106940.04999999999</v>
      </c>
      <c r="N6408" s="12">
        <f>DATE(YEAR(Table1[[#This Row],[Order_Date]]),MONTH(Table1[[#This Row],[Order_Date]]),1)</f>
        <v>45261</v>
      </c>
    </row>
    <row r="6409" spans="1:14">
      <c r="A6409" t="s">
        <v>438</v>
      </c>
      <c r="B6409" t="s">
        <v>245</v>
      </c>
      <c r="C6409" t="s">
        <v>246</v>
      </c>
      <c r="D6409" t="s">
        <v>44</v>
      </c>
      <c r="E6409" t="s">
        <v>59</v>
      </c>
      <c r="F6409" t="s">
        <v>60</v>
      </c>
      <c r="G6409">
        <v>47</v>
      </c>
      <c r="H6409">
        <v>2714.72</v>
      </c>
      <c r="I6409">
        <v>127591.84</v>
      </c>
      <c r="J6409">
        <v>118</v>
      </c>
      <c r="K6409">
        <v>2</v>
      </c>
      <c r="L6409" t="s">
        <v>18</v>
      </c>
      <c r="M6409">
        <f>(Table1[[#This Row],[Current_Stock]]*Table1[[#This Row],[Unit_Price]])</f>
        <v>320336.95999999996</v>
      </c>
      <c r="N6409" s="12">
        <f>DATE(YEAR(Table1[[#This Row],[Order_Date]]),MONTH(Table1[[#This Row],[Order_Date]]),1)</f>
        <v>44986</v>
      </c>
    </row>
    <row r="6410" spans="1:14">
      <c r="A6410" t="s">
        <v>1287</v>
      </c>
      <c r="B6410" t="s">
        <v>453</v>
      </c>
      <c r="C6410" t="s">
        <v>454</v>
      </c>
      <c r="D6410" t="s">
        <v>15</v>
      </c>
      <c r="E6410" t="s">
        <v>113</v>
      </c>
      <c r="F6410" t="s">
        <v>40</v>
      </c>
      <c r="G6410">
        <v>20</v>
      </c>
      <c r="H6410">
        <v>380.35</v>
      </c>
      <c r="I6410">
        <v>7607</v>
      </c>
      <c r="J6410">
        <v>149</v>
      </c>
      <c r="K6410">
        <v>2</v>
      </c>
      <c r="L6410" t="s">
        <v>18</v>
      </c>
      <c r="M6410">
        <f>(Table1[[#This Row],[Current_Stock]]*Table1[[#This Row],[Unit_Price]])</f>
        <v>56672.15</v>
      </c>
      <c r="N6410" s="12">
        <f>DATE(YEAR(Table1[[#This Row],[Order_Date]]),MONTH(Table1[[#This Row],[Order_Date]]),1)</f>
        <v>45017</v>
      </c>
    </row>
    <row r="6411" spans="1:14">
      <c r="A6411" t="s">
        <v>617</v>
      </c>
      <c r="B6411" t="s">
        <v>670</v>
      </c>
      <c r="C6411" t="s">
        <v>671</v>
      </c>
      <c r="D6411" t="s">
        <v>22</v>
      </c>
      <c r="E6411" t="s">
        <v>277</v>
      </c>
      <c r="F6411" t="s">
        <v>17</v>
      </c>
      <c r="G6411">
        <v>26</v>
      </c>
      <c r="H6411">
        <v>10610.47</v>
      </c>
      <c r="I6411">
        <v>275872.21999999997</v>
      </c>
      <c r="J6411">
        <v>50</v>
      </c>
      <c r="K6411">
        <v>3</v>
      </c>
      <c r="L6411" t="s">
        <v>105</v>
      </c>
      <c r="M6411">
        <f>(Table1[[#This Row],[Current_Stock]]*Table1[[#This Row],[Unit_Price]])</f>
        <v>530523.5</v>
      </c>
      <c r="N6411" s="12">
        <f>DATE(YEAR(Table1[[#This Row],[Order_Date]]),MONTH(Table1[[#This Row],[Order_Date]]),1)</f>
        <v>45108</v>
      </c>
    </row>
    <row r="6412" spans="1:14">
      <c r="A6412" t="s">
        <v>931</v>
      </c>
      <c r="B6412" t="s">
        <v>94</v>
      </c>
      <c r="C6412" t="s">
        <v>95</v>
      </c>
      <c r="D6412" t="s">
        <v>96</v>
      </c>
      <c r="E6412" t="s">
        <v>54</v>
      </c>
      <c r="F6412" t="s">
        <v>29</v>
      </c>
      <c r="G6412">
        <v>3</v>
      </c>
      <c r="H6412">
        <v>1446.27</v>
      </c>
      <c r="I6412">
        <v>4338.8100000000004</v>
      </c>
      <c r="J6412">
        <v>374</v>
      </c>
      <c r="K6412">
        <v>14</v>
      </c>
      <c r="L6412" t="s">
        <v>18</v>
      </c>
      <c r="M6412">
        <f>(Table1[[#This Row],[Current_Stock]]*Table1[[#This Row],[Unit_Price]])</f>
        <v>540904.98</v>
      </c>
      <c r="N6412" s="12">
        <f>DATE(YEAR(Table1[[#This Row],[Order_Date]]),MONTH(Table1[[#This Row],[Order_Date]]),1)</f>
        <v>45444</v>
      </c>
    </row>
    <row r="6413" spans="1:14">
      <c r="A6413" t="s">
        <v>1161</v>
      </c>
      <c r="B6413" t="s">
        <v>482</v>
      </c>
      <c r="C6413" t="s">
        <v>483</v>
      </c>
      <c r="D6413" t="s">
        <v>33</v>
      </c>
      <c r="E6413" t="s">
        <v>282</v>
      </c>
      <c r="F6413" t="s">
        <v>17</v>
      </c>
      <c r="G6413">
        <v>18</v>
      </c>
      <c r="H6413">
        <v>1656.15</v>
      </c>
      <c r="I6413">
        <v>29810.7</v>
      </c>
      <c r="J6413">
        <v>176</v>
      </c>
      <c r="K6413">
        <v>9</v>
      </c>
      <c r="L6413" t="s">
        <v>18</v>
      </c>
      <c r="M6413">
        <f>(Table1[[#This Row],[Current_Stock]]*Table1[[#This Row],[Unit_Price]])</f>
        <v>291482.40000000002</v>
      </c>
      <c r="N6413" s="12">
        <f>DATE(YEAR(Table1[[#This Row],[Order_Date]]),MONTH(Table1[[#This Row],[Order_Date]]),1)</f>
        <v>45536</v>
      </c>
    </row>
    <row r="6414" spans="1:14">
      <c r="A6414" t="s">
        <v>271</v>
      </c>
      <c r="B6414" t="s">
        <v>197</v>
      </c>
      <c r="C6414" t="s">
        <v>198</v>
      </c>
      <c r="D6414" t="s">
        <v>27</v>
      </c>
      <c r="E6414" t="s">
        <v>50</v>
      </c>
      <c r="F6414" t="s">
        <v>29</v>
      </c>
      <c r="G6414">
        <v>1</v>
      </c>
      <c r="H6414">
        <v>2270.79</v>
      </c>
      <c r="I6414">
        <v>2270.79</v>
      </c>
      <c r="J6414">
        <v>375</v>
      </c>
      <c r="K6414">
        <v>8</v>
      </c>
      <c r="L6414" t="s">
        <v>18</v>
      </c>
      <c r="M6414">
        <f>(Table1[[#This Row],[Current_Stock]]*Table1[[#This Row],[Unit_Price]])</f>
        <v>851546.25</v>
      </c>
      <c r="N6414" s="12">
        <f>DATE(YEAR(Table1[[#This Row],[Order_Date]]),MONTH(Table1[[#This Row],[Order_Date]]),1)</f>
        <v>45413</v>
      </c>
    </row>
    <row r="6415" spans="1:14">
      <c r="A6415" t="s">
        <v>757</v>
      </c>
      <c r="B6415" t="s">
        <v>531</v>
      </c>
      <c r="C6415" t="s">
        <v>532</v>
      </c>
      <c r="D6415" t="s">
        <v>53</v>
      </c>
      <c r="E6415" t="s">
        <v>173</v>
      </c>
      <c r="F6415" t="s">
        <v>40</v>
      </c>
      <c r="G6415">
        <v>1</v>
      </c>
      <c r="H6415">
        <v>2010.8</v>
      </c>
      <c r="I6415">
        <v>2010.8</v>
      </c>
      <c r="J6415">
        <v>270</v>
      </c>
      <c r="K6415">
        <v>2</v>
      </c>
      <c r="L6415" t="s">
        <v>18</v>
      </c>
      <c r="M6415">
        <f>(Table1[[#This Row],[Current_Stock]]*Table1[[#This Row],[Unit_Price]])</f>
        <v>542916</v>
      </c>
      <c r="N6415" s="12">
        <f>DATE(YEAR(Table1[[#This Row],[Order_Date]]),MONTH(Table1[[#This Row],[Order_Date]]),1)</f>
        <v>45261</v>
      </c>
    </row>
    <row r="6416" spans="1:14">
      <c r="A6416" t="s">
        <v>1141</v>
      </c>
      <c r="B6416" t="s">
        <v>535</v>
      </c>
      <c r="C6416" t="s">
        <v>536</v>
      </c>
      <c r="D6416" t="s">
        <v>27</v>
      </c>
      <c r="E6416" t="s">
        <v>16</v>
      </c>
      <c r="F6416" t="s">
        <v>29</v>
      </c>
      <c r="G6416">
        <v>9</v>
      </c>
      <c r="H6416">
        <v>1514.01</v>
      </c>
      <c r="I6416">
        <v>13626.09</v>
      </c>
      <c r="J6416">
        <v>430</v>
      </c>
      <c r="K6416">
        <v>9</v>
      </c>
      <c r="L6416" t="s">
        <v>18</v>
      </c>
      <c r="M6416">
        <f>(Table1[[#This Row],[Current_Stock]]*Table1[[#This Row],[Unit_Price]])</f>
        <v>651024.30000000005</v>
      </c>
      <c r="N6416" s="12">
        <f>DATE(YEAR(Table1[[#This Row],[Order_Date]]),MONTH(Table1[[#This Row],[Order_Date]]),1)</f>
        <v>45627</v>
      </c>
    </row>
    <row r="6417" spans="1:14">
      <c r="A6417" t="s">
        <v>1122</v>
      </c>
      <c r="B6417" t="s">
        <v>819</v>
      </c>
      <c r="C6417" t="s">
        <v>820</v>
      </c>
      <c r="D6417" t="s">
        <v>22</v>
      </c>
      <c r="E6417" t="s">
        <v>167</v>
      </c>
      <c r="F6417" t="s">
        <v>29</v>
      </c>
      <c r="G6417">
        <v>28</v>
      </c>
      <c r="H6417">
        <v>12691.16</v>
      </c>
      <c r="I6417">
        <v>355352.48</v>
      </c>
      <c r="J6417">
        <v>84</v>
      </c>
      <c r="K6417">
        <v>5</v>
      </c>
      <c r="L6417" t="s">
        <v>105</v>
      </c>
      <c r="M6417">
        <f>(Table1[[#This Row],[Current_Stock]]*Table1[[#This Row],[Unit_Price]])</f>
        <v>1066057.44</v>
      </c>
      <c r="N6417" s="12">
        <f>DATE(YEAR(Table1[[#This Row],[Order_Date]]),MONTH(Table1[[#This Row],[Order_Date]]),1)</f>
        <v>45444</v>
      </c>
    </row>
    <row r="6418" spans="1:14">
      <c r="A6418" t="s">
        <v>101</v>
      </c>
      <c r="B6418" t="s">
        <v>893</v>
      </c>
      <c r="C6418" t="s">
        <v>894</v>
      </c>
      <c r="D6418" t="s">
        <v>53</v>
      </c>
      <c r="E6418" t="s">
        <v>89</v>
      </c>
      <c r="F6418" t="s">
        <v>46</v>
      </c>
      <c r="G6418">
        <v>1</v>
      </c>
      <c r="H6418">
        <v>3435.46</v>
      </c>
      <c r="I6418">
        <v>3435.46</v>
      </c>
      <c r="J6418">
        <v>518</v>
      </c>
      <c r="K6418">
        <v>3</v>
      </c>
      <c r="L6418" t="s">
        <v>55</v>
      </c>
      <c r="M6418">
        <f>(Table1[[#This Row],[Current_Stock]]*Table1[[#This Row],[Unit_Price]])</f>
        <v>1779568.28</v>
      </c>
      <c r="N6418" s="12">
        <f>DATE(YEAR(Table1[[#This Row],[Order_Date]]),MONTH(Table1[[#This Row],[Order_Date]]),1)</f>
        <v>45047</v>
      </c>
    </row>
    <row r="6419" spans="1:14">
      <c r="A6419" t="s">
        <v>1082</v>
      </c>
      <c r="B6419" t="s">
        <v>626</v>
      </c>
      <c r="C6419" t="s">
        <v>627</v>
      </c>
      <c r="D6419" t="s">
        <v>44</v>
      </c>
      <c r="E6419" t="s">
        <v>109</v>
      </c>
      <c r="F6419" t="s">
        <v>46</v>
      </c>
      <c r="G6419">
        <v>68</v>
      </c>
      <c r="H6419">
        <v>966.84</v>
      </c>
      <c r="I6419">
        <v>65745.119999999995</v>
      </c>
      <c r="J6419">
        <v>53</v>
      </c>
      <c r="K6419">
        <v>8</v>
      </c>
      <c r="L6419" t="s">
        <v>105</v>
      </c>
      <c r="M6419">
        <f>(Table1[[#This Row],[Current_Stock]]*Table1[[#This Row],[Unit_Price]])</f>
        <v>51242.520000000004</v>
      </c>
      <c r="N6419" s="12">
        <f>DATE(YEAR(Table1[[#This Row],[Order_Date]]),MONTH(Table1[[#This Row],[Order_Date]]),1)</f>
        <v>45231</v>
      </c>
    </row>
    <row r="6420" spans="1:14">
      <c r="A6420" t="s">
        <v>554</v>
      </c>
      <c r="B6420" t="s">
        <v>790</v>
      </c>
      <c r="C6420" t="s">
        <v>791</v>
      </c>
      <c r="D6420" t="s">
        <v>44</v>
      </c>
      <c r="E6420" t="s">
        <v>16</v>
      </c>
      <c r="F6420" t="s">
        <v>17</v>
      </c>
      <c r="G6420">
        <v>65</v>
      </c>
      <c r="H6420">
        <v>2242.9299999999998</v>
      </c>
      <c r="I6420">
        <v>145790.45000000001</v>
      </c>
      <c r="J6420">
        <v>71</v>
      </c>
      <c r="K6420">
        <v>5</v>
      </c>
      <c r="L6420" t="s">
        <v>105</v>
      </c>
      <c r="M6420">
        <f>(Table1[[#This Row],[Current_Stock]]*Table1[[#This Row],[Unit_Price]])</f>
        <v>159248.03</v>
      </c>
      <c r="N6420" s="12">
        <f>DATE(YEAR(Table1[[#This Row],[Order_Date]]),MONTH(Table1[[#This Row],[Order_Date]]),1)</f>
        <v>45231</v>
      </c>
    </row>
    <row r="6421" spans="1:14">
      <c r="A6421" t="s">
        <v>119</v>
      </c>
      <c r="B6421" t="s">
        <v>347</v>
      </c>
      <c r="C6421" t="s">
        <v>348</v>
      </c>
      <c r="D6421" t="s">
        <v>53</v>
      </c>
      <c r="E6421" t="s">
        <v>45</v>
      </c>
      <c r="F6421" t="s">
        <v>17</v>
      </c>
      <c r="G6421">
        <v>4</v>
      </c>
      <c r="H6421">
        <v>403.37</v>
      </c>
      <c r="I6421">
        <v>1613.48</v>
      </c>
      <c r="J6421">
        <v>358</v>
      </c>
      <c r="K6421">
        <v>8</v>
      </c>
      <c r="L6421" t="s">
        <v>55</v>
      </c>
      <c r="M6421">
        <f>(Table1[[#This Row],[Current_Stock]]*Table1[[#This Row],[Unit_Price]])</f>
        <v>144406.46</v>
      </c>
      <c r="N6421" s="12">
        <f>DATE(YEAR(Table1[[#This Row],[Order_Date]]),MONTH(Table1[[#This Row],[Order_Date]]),1)</f>
        <v>45383</v>
      </c>
    </row>
    <row r="6422" spans="1:14">
      <c r="A6422" t="s">
        <v>838</v>
      </c>
      <c r="B6422" t="s">
        <v>1089</v>
      </c>
      <c r="C6422" t="s">
        <v>1090</v>
      </c>
      <c r="D6422" t="s">
        <v>33</v>
      </c>
      <c r="E6422" t="s">
        <v>45</v>
      </c>
      <c r="F6422" t="s">
        <v>17</v>
      </c>
      <c r="G6422">
        <v>10</v>
      </c>
      <c r="H6422">
        <v>3066.04</v>
      </c>
      <c r="I6422">
        <v>30660.400000000001</v>
      </c>
      <c r="J6422">
        <v>226</v>
      </c>
      <c r="K6422">
        <v>13</v>
      </c>
      <c r="L6422" t="s">
        <v>18</v>
      </c>
      <c r="M6422">
        <f>(Table1[[#This Row],[Current_Stock]]*Table1[[#This Row],[Unit_Price]])</f>
        <v>692925.04</v>
      </c>
      <c r="N6422" s="12">
        <f>DATE(YEAR(Table1[[#This Row],[Order_Date]]),MONTH(Table1[[#This Row],[Order_Date]]),1)</f>
        <v>45474</v>
      </c>
    </row>
    <row r="6423" spans="1:14">
      <c r="A6423" t="s">
        <v>1128</v>
      </c>
      <c r="B6423" t="s">
        <v>356</v>
      </c>
      <c r="C6423" t="s">
        <v>357</v>
      </c>
      <c r="D6423" t="s">
        <v>15</v>
      </c>
      <c r="E6423" t="s">
        <v>113</v>
      </c>
      <c r="F6423" t="s">
        <v>60</v>
      </c>
      <c r="G6423">
        <v>18</v>
      </c>
      <c r="H6423">
        <v>149.46</v>
      </c>
      <c r="I6423">
        <v>2690.28</v>
      </c>
      <c r="J6423">
        <v>235</v>
      </c>
      <c r="K6423">
        <v>12</v>
      </c>
      <c r="L6423" t="s">
        <v>18</v>
      </c>
      <c r="M6423">
        <f>(Table1[[#This Row],[Current_Stock]]*Table1[[#This Row],[Unit_Price]])</f>
        <v>35123.1</v>
      </c>
      <c r="N6423" s="12">
        <f>DATE(YEAR(Table1[[#This Row],[Order_Date]]),MONTH(Table1[[#This Row],[Order_Date]]),1)</f>
        <v>44958</v>
      </c>
    </row>
    <row r="6424" spans="1:14">
      <c r="A6424" t="s">
        <v>1276</v>
      </c>
      <c r="B6424" t="s">
        <v>965</v>
      </c>
      <c r="C6424" t="s">
        <v>966</v>
      </c>
      <c r="D6424" t="s">
        <v>183</v>
      </c>
      <c r="E6424" t="s">
        <v>73</v>
      </c>
      <c r="F6424" t="s">
        <v>29</v>
      </c>
      <c r="G6424">
        <v>20</v>
      </c>
      <c r="H6424">
        <v>2506.58</v>
      </c>
      <c r="I6424">
        <v>50131.6</v>
      </c>
      <c r="J6424">
        <v>87</v>
      </c>
      <c r="K6424">
        <v>5</v>
      </c>
      <c r="L6424" t="s">
        <v>18</v>
      </c>
      <c r="M6424">
        <f>(Table1[[#This Row],[Current_Stock]]*Table1[[#This Row],[Unit_Price]])</f>
        <v>218072.46</v>
      </c>
      <c r="N6424" s="12">
        <f>DATE(YEAR(Table1[[#This Row],[Order_Date]]),MONTH(Table1[[#This Row],[Order_Date]]),1)</f>
        <v>45536</v>
      </c>
    </row>
    <row r="6425" spans="1:14">
      <c r="A6425" t="s">
        <v>644</v>
      </c>
      <c r="B6425" t="s">
        <v>207</v>
      </c>
      <c r="C6425" t="s">
        <v>208</v>
      </c>
      <c r="D6425" t="s">
        <v>27</v>
      </c>
      <c r="E6425" t="s">
        <v>113</v>
      </c>
      <c r="F6425" t="s">
        <v>60</v>
      </c>
      <c r="G6425">
        <v>9</v>
      </c>
      <c r="H6425">
        <v>1004.38</v>
      </c>
      <c r="I6425">
        <v>9039.42</v>
      </c>
      <c r="J6425">
        <v>342</v>
      </c>
      <c r="K6425">
        <v>5</v>
      </c>
      <c r="L6425" t="s">
        <v>55</v>
      </c>
      <c r="M6425">
        <f>(Table1[[#This Row],[Current_Stock]]*Table1[[#This Row],[Unit_Price]])</f>
        <v>343497.96</v>
      </c>
      <c r="N6425" s="12">
        <f>DATE(YEAR(Table1[[#This Row],[Order_Date]]),MONTH(Table1[[#This Row],[Order_Date]]),1)</f>
        <v>45505</v>
      </c>
    </row>
    <row r="6426" spans="1:14">
      <c r="A6426" t="s">
        <v>298</v>
      </c>
      <c r="B6426" t="s">
        <v>82</v>
      </c>
      <c r="C6426" t="s">
        <v>83</v>
      </c>
      <c r="D6426" t="s">
        <v>84</v>
      </c>
      <c r="E6426" t="s">
        <v>50</v>
      </c>
      <c r="F6426" t="s">
        <v>29</v>
      </c>
      <c r="G6426">
        <v>10</v>
      </c>
      <c r="H6426">
        <v>19829.04</v>
      </c>
      <c r="I6426">
        <v>198290.4</v>
      </c>
      <c r="J6426">
        <v>234</v>
      </c>
      <c r="K6426">
        <v>7</v>
      </c>
      <c r="L6426" t="s">
        <v>18</v>
      </c>
      <c r="M6426">
        <f>(Table1[[#This Row],[Current_Stock]]*Table1[[#This Row],[Unit_Price]])</f>
        <v>4639995.3600000003</v>
      </c>
      <c r="N6426" s="12">
        <f>DATE(YEAR(Table1[[#This Row],[Order_Date]]),MONTH(Table1[[#This Row],[Order_Date]]),1)</f>
        <v>45536</v>
      </c>
    </row>
    <row r="6427" spans="1:14">
      <c r="A6427" t="s">
        <v>1198</v>
      </c>
      <c r="B6427" t="s">
        <v>222</v>
      </c>
      <c r="C6427" t="s">
        <v>223</v>
      </c>
      <c r="D6427" t="s">
        <v>53</v>
      </c>
      <c r="E6427" t="s">
        <v>97</v>
      </c>
      <c r="F6427" t="s">
        <v>29</v>
      </c>
      <c r="G6427">
        <v>9</v>
      </c>
      <c r="H6427">
        <v>1412.74</v>
      </c>
      <c r="I6427">
        <v>12714.66</v>
      </c>
      <c r="J6427">
        <v>305</v>
      </c>
      <c r="K6427">
        <v>14</v>
      </c>
      <c r="L6427" t="s">
        <v>55</v>
      </c>
      <c r="M6427">
        <f>(Table1[[#This Row],[Current_Stock]]*Table1[[#This Row],[Unit_Price]])</f>
        <v>430885.7</v>
      </c>
      <c r="N6427" s="12">
        <f>DATE(YEAR(Table1[[#This Row],[Order_Date]]),MONTH(Table1[[#This Row],[Order_Date]]),1)</f>
        <v>44927</v>
      </c>
    </row>
    <row r="6428" spans="1:14">
      <c r="A6428" t="s">
        <v>1154</v>
      </c>
      <c r="B6428" t="s">
        <v>959</v>
      </c>
      <c r="C6428" t="s">
        <v>960</v>
      </c>
      <c r="D6428" t="s">
        <v>22</v>
      </c>
      <c r="E6428" t="s">
        <v>39</v>
      </c>
      <c r="F6428" t="s">
        <v>46</v>
      </c>
      <c r="G6428">
        <v>50</v>
      </c>
      <c r="H6428">
        <v>3128.32</v>
      </c>
      <c r="I6428">
        <v>156416</v>
      </c>
      <c r="J6428">
        <v>30</v>
      </c>
      <c r="K6428">
        <v>11</v>
      </c>
      <c r="L6428" t="s">
        <v>18</v>
      </c>
      <c r="M6428">
        <f>(Table1[[#This Row],[Current_Stock]]*Table1[[#This Row],[Unit_Price]])</f>
        <v>93849.600000000006</v>
      </c>
      <c r="N6428" s="12">
        <f>DATE(YEAR(Table1[[#This Row],[Order_Date]]),MONTH(Table1[[#This Row],[Order_Date]]),1)</f>
        <v>45444</v>
      </c>
    </row>
    <row r="6429" spans="1:14">
      <c r="A6429" t="s">
        <v>186</v>
      </c>
      <c r="B6429" t="s">
        <v>194</v>
      </c>
      <c r="C6429" t="s">
        <v>195</v>
      </c>
      <c r="D6429" t="s">
        <v>15</v>
      </c>
      <c r="E6429" t="s">
        <v>173</v>
      </c>
      <c r="F6429" t="s">
        <v>40</v>
      </c>
      <c r="G6429">
        <v>16</v>
      </c>
      <c r="H6429">
        <v>150.59</v>
      </c>
      <c r="I6429">
        <v>2409.44</v>
      </c>
      <c r="J6429">
        <v>236</v>
      </c>
      <c r="K6429">
        <v>7</v>
      </c>
      <c r="L6429" t="s">
        <v>18</v>
      </c>
      <c r="M6429">
        <f>(Table1[[#This Row],[Current_Stock]]*Table1[[#This Row],[Unit_Price]])</f>
        <v>35539.24</v>
      </c>
      <c r="N6429" s="12">
        <f>DATE(YEAR(Table1[[#This Row],[Order_Date]]),MONTH(Table1[[#This Row],[Order_Date]]),1)</f>
        <v>45200</v>
      </c>
    </row>
    <row r="6430" spans="1:14">
      <c r="A6430" t="s">
        <v>314</v>
      </c>
      <c r="B6430" t="s">
        <v>621</v>
      </c>
      <c r="C6430" t="s">
        <v>622</v>
      </c>
      <c r="D6430" t="s">
        <v>183</v>
      </c>
      <c r="E6430" t="s">
        <v>211</v>
      </c>
      <c r="F6430" t="s">
        <v>17</v>
      </c>
      <c r="G6430">
        <v>25</v>
      </c>
      <c r="H6430">
        <v>2636.86</v>
      </c>
      <c r="I6430">
        <v>65921.5</v>
      </c>
      <c r="J6430">
        <v>136</v>
      </c>
      <c r="K6430">
        <v>5</v>
      </c>
      <c r="L6430" t="s">
        <v>18</v>
      </c>
      <c r="M6430">
        <f>(Table1[[#This Row],[Current_Stock]]*Table1[[#This Row],[Unit_Price]])</f>
        <v>358612.96</v>
      </c>
      <c r="N6430" s="12">
        <f>DATE(YEAR(Table1[[#This Row],[Order_Date]]),MONTH(Table1[[#This Row],[Order_Date]]),1)</f>
        <v>45597</v>
      </c>
    </row>
    <row r="6431" spans="1:14">
      <c r="A6431" t="s">
        <v>908</v>
      </c>
      <c r="B6431" t="s">
        <v>249</v>
      </c>
      <c r="C6431" t="s">
        <v>250</v>
      </c>
      <c r="D6431" t="s">
        <v>96</v>
      </c>
      <c r="E6431" t="s">
        <v>189</v>
      </c>
      <c r="F6431" t="s">
        <v>29</v>
      </c>
      <c r="G6431">
        <v>6</v>
      </c>
      <c r="H6431">
        <v>3961.17</v>
      </c>
      <c r="I6431">
        <v>23767.02</v>
      </c>
      <c r="J6431">
        <v>393</v>
      </c>
      <c r="K6431">
        <v>12</v>
      </c>
      <c r="L6431" t="s">
        <v>18</v>
      </c>
      <c r="M6431">
        <f>(Table1[[#This Row],[Current_Stock]]*Table1[[#This Row],[Unit_Price]])</f>
        <v>1556739.81</v>
      </c>
      <c r="N6431" s="12">
        <f>DATE(YEAR(Table1[[#This Row],[Order_Date]]),MONTH(Table1[[#This Row],[Order_Date]]),1)</f>
        <v>45200</v>
      </c>
    </row>
    <row r="6432" spans="1:14">
      <c r="A6432" t="s">
        <v>1361</v>
      </c>
      <c r="B6432" t="s">
        <v>1007</v>
      </c>
      <c r="C6432" t="s">
        <v>1008</v>
      </c>
      <c r="D6432" t="s">
        <v>27</v>
      </c>
      <c r="E6432" t="s">
        <v>184</v>
      </c>
      <c r="F6432" t="s">
        <v>29</v>
      </c>
      <c r="G6432">
        <v>2</v>
      </c>
      <c r="H6432">
        <v>1446.17</v>
      </c>
      <c r="I6432">
        <v>2892.34</v>
      </c>
      <c r="J6432">
        <v>324</v>
      </c>
      <c r="K6432">
        <v>3</v>
      </c>
      <c r="L6432" t="s">
        <v>18</v>
      </c>
      <c r="M6432">
        <f>(Table1[[#This Row],[Current_Stock]]*Table1[[#This Row],[Unit_Price]])</f>
        <v>468559.08</v>
      </c>
      <c r="N6432" s="12">
        <f>DATE(YEAR(Table1[[#This Row],[Order_Date]]),MONTH(Table1[[#This Row],[Order_Date]]),1)</f>
        <v>45383</v>
      </c>
    </row>
    <row r="6433" spans="1:14">
      <c r="A6433" t="s">
        <v>1152</v>
      </c>
      <c r="B6433" t="s">
        <v>1025</v>
      </c>
      <c r="C6433" t="s">
        <v>1026</v>
      </c>
      <c r="D6433" t="s">
        <v>84</v>
      </c>
      <c r="E6433" t="s">
        <v>50</v>
      </c>
      <c r="F6433" t="s">
        <v>17</v>
      </c>
      <c r="G6433">
        <v>23</v>
      </c>
      <c r="H6433">
        <v>8423.85</v>
      </c>
      <c r="I6433">
        <v>193748.55</v>
      </c>
      <c r="J6433">
        <v>165</v>
      </c>
      <c r="K6433">
        <v>6</v>
      </c>
      <c r="L6433" t="s">
        <v>18</v>
      </c>
      <c r="M6433">
        <f>(Table1[[#This Row],[Current_Stock]]*Table1[[#This Row],[Unit_Price]])</f>
        <v>1389935.25</v>
      </c>
      <c r="N6433" s="12">
        <f>DATE(YEAR(Table1[[#This Row],[Order_Date]]),MONTH(Table1[[#This Row],[Order_Date]]),1)</f>
        <v>45139</v>
      </c>
    </row>
    <row r="6434" spans="1:14">
      <c r="A6434" t="s">
        <v>644</v>
      </c>
      <c r="B6434" t="s">
        <v>501</v>
      </c>
      <c r="C6434" t="s">
        <v>502</v>
      </c>
      <c r="D6434" t="s">
        <v>15</v>
      </c>
      <c r="E6434" t="s">
        <v>189</v>
      </c>
      <c r="F6434" t="s">
        <v>29</v>
      </c>
      <c r="G6434">
        <v>21</v>
      </c>
      <c r="H6434">
        <v>96.48</v>
      </c>
      <c r="I6434">
        <v>2026.08</v>
      </c>
      <c r="J6434">
        <v>159</v>
      </c>
      <c r="K6434">
        <v>14</v>
      </c>
      <c r="L6434" t="s">
        <v>18</v>
      </c>
      <c r="M6434">
        <f>(Table1[[#This Row],[Current_Stock]]*Table1[[#This Row],[Unit_Price]])</f>
        <v>15340.320000000002</v>
      </c>
      <c r="N6434" s="12">
        <f>DATE(YEAR(Table1[[#This Row],[Order_Date]]),MONTH(Table1[[#This Row],[Order_Date]]),1)</f>
        <v>45505</v>
      </c>
    </row>
    <row r="6435" spans="1:14">
      <c r="A6435" t="s">
        <v>971</v>
      </c>
      <c r="B6435" t="s">
        <v>626</v>
      </c>
      <c r="C6435" t="s">
        <v>627</v>
      </c>
      <c r="D6435" t="s">
        <v>44</v>
      </c>
      <c r="E6435" t="s">
        <v>97</v>
      </c>
      <c r="F6435" t="s">
        <v>60</v>
      </c>
      <c r="G6435">
        <v>57</v>
      </c>
      <c r="H6435">
        <v>2023.08</v>
      </c>
      <c r="I6435">
        <v>115315.56</v>
      </c>
      <c r="J6435">
        <v>37</v>
      </c>
      <c r="K6435">
        <v>2</v>
      </c>
      <c r="L6435" t="s">
        <v>105</v>
      </c>
      <c r="M6435">
        <f>(Table1[[#This Row],[Current_Stock]]*Table1[[#This Row],[Unit_Price]])</f>
        <v>74853.959999999992</v>
      </c>
      <c r="N6435" s="12">
        <f>DATE(YEAR(Table1[[#This Row],[Order_Date]]),MONTH(Table1[[#This Row],[Order_Date]]),1)</f>
        <v>45017</v>
      </c>
    </row>
    <row r="6436" spans="1:14">
      <c r="A6436" t="s">
        <v>596</v>
      </c>
      <c r="B6436" t="s">
        <v>577</v>
      </c>
      <c r="C6436" t="s">
        <v>578</v>
      </c>
      <c r="D6436" t="s">
        <v>53</v>
      </c>
      <c r="E6436" t="s">
        <v>109</v>
      </c>
      <c r="F6436" t="s">
        <v>17</v>
      </c>
      <c r="G6436">
        <v>8</v>
      </c>
      <c r="H6436">
        <v>216.43</v>
      </c>
      <c r="I6436">
        <v>1731.44</v>
      </c>
      <c r="J6436">
        <v>479</v>
      </c>
      <c r="K6436">
        <v>6</v>
      </c>
      <c r="L6436" t="s">
        <v>18</v>
      </c>
      <c r="M6436">
        <f>(Table1[[#This Row],[Current_Stock]]*Table1[[#This Row],[Unit_Price]])</f>
        <v>103669.97</v>
      </c>
      <c r="N6436" s="12">
        <f>DATE(YEAR(Table1[[#This Row],[Order_Date]]),MONTH(Table1[[#This Row],[Order_Date]]),1)</f>
        <v>45413</v>
      </c>
    </row>
    <row r="6437" spans="1:14">
      <c r="A6437" t="s">
        <v>412</v>
      </c>
      <c r="B6437" t="s">
        <v>322</v>
      </c>
      <c r="C6437" t="s">
        <v>323</v>
      </c>
      <c r="D6437" t="s">
        <v>22</v>
      </c>
      <c r="E6437" t="s">
        <v>45</v>
      </c>
      <c r="F6437" t="s">
        <v>60</v>
      </c>
      <c r="G6437">
        <v>46</v>
      </c>
      <c r="H6437">
        <v>7521.95</v>
      </c>
      <c r="I6437">
        <v>346009.7</v>
      </c>
      <c r="J6437">
        <v>91</v>
      </c>
      <c r="K6437">
        <v>9</v>
      </c>
      <c r="L6437" t="s">
        <v>18</v>
      </c>
      <c r="M6437">
        <f>(Table1[[#This Row],[Current_Stock]]*Table1[[#This Row],[Unit_Price]])</f>
        <v>684497.45</v>
      </c>
      <c r="N6437" s="12">
        <f>DATE(YEAR(Table1[[#This Row],[Order_Date]]),MONTH(Table1[[#This Row],[Order_Date]]),1)</f>
        <v>45139</v>
      </c>
    </row>
    <row r="6438" spans="1:14">
      <c r="A6438" t="s">
        <v>463</v>
      </c>
      <c r="B6438" t="s">
        <v>1150</v>
      </c>
      <c r="C6438" t="s">
        <v>1151</v>
      </c>
      <c r="D6438" t="s">
        <v>33</v>
      </c>
      <c r="E6438" t="s">
        <v>109</v>
      </c>
      <c r="F6438" t="s">
        <v>40</v>
      </c>
      <c r="G6438">
        <v>15</v>
      </c>
      <c r="H6438">
        <v>2984.78</v>
      </c>
      <c r="I6438">
        <v>44771.7</v>
      </c>
      <c r="J6438">
        <v>188</v>
      </c>
      <c r="K6438">
        <v>5</v>
      </c>
      <c r="L6438" t="s">
        <v>18</v>
      </c>
      <c r="M6438">
        <f>(Table1[[#This Row],[Current_Stock]]*Table1[[#This Row],[Unit_Price]])</f>
        <v>561138.64</v>
      </c>
      <c r="N6438" s="12">
        <f>DATE(YEAR(Table1[[#This Row],[Order_Date]]),MONTH(Table1[[#This Row],[Order_Date]]),1)</f>
        <v>45352</v>
      </c>
    </row>
    <row r="6439" spans="1:14">
      <c r="A6439" t="s">
        <v>350</v>
      </c>
      <c r="B6439" t="s">
        <v>287</v>
      </c>
      <c r="C6439" t="s">
        <v>288</v>
      </c>
      <c r="D6439" t="s">
        <v>15</v>
      </c>
      <c r="E6439" t="s">
        <v>277</v>
      </c>
      <c r="F6439" t="s">
        <v>17</v>
      </c>
      <c r="G6439">
        <v>19</v>
      </c>
      <c r="H6439">
        <v>300.10000000000002</v>
      </c>
      <c r="I6439">
        <v>5701.9</v>
      </c>
      <c r="J6439">
        <v>246</v>
      </c>
      <c r="K6439">
        <v>8</v>
      </c>
      <c r="L6439" t="s">
        <v>18</v>
      </c>
      <c r="M6439">
        <f>(Table1[[#This Row],[Current_Stock]]*Table1[[#This Row],[Unit_Price]])</f>
        <v>73824.600000000006</v>
      </c>
      <c r="N6439" s="12">
        <f>DATE(YEAR(Table1[[#This Row],[Order_Date]]),MONTH(Table1[[#This Row],[Order_Date]]),1)</f>
        <v>45505</v>
      </c>
    </row>
    <row r="6440" spans="1:14">
      <c r="A6440" t="s">
        <v>1165</v>
      </c>
      <c r="B6440" t="s">
        <v>94</v>
      </c>
      <c r="C6440" t="s">
        <v>95</v>
      </c>
      <c r="D6440" t="s">
        <v>96</v>
      </c>
      <c r="E6440" t="s">
        <v>23</v>
      </c>
      <c r="F6440" t="s">
        <v>60</v>
      </c>
      <c r="G6440">
        <v>3</v>
      </c>
      <c r="H6440">
        <v>4066.71</v>
      </c>
      <c r="I6440">
        <v>12200.13</v>
      </c>
      <c r="J6440">
        <v>482</v>
      </c>
      <c r="K6440">
        <v>5</v>
      </c>
      <c r="L6440" t="s">
        <v>18</v>
      </c>
      <c r="M6440">
        <f>(Table1[[#This Row],[Current_Stock]]*Table1[[#This Row],[Unit_Price]])</f>
        <v>1960154.22</v>
      </c>
      <c r="N6440" s="12">
        <f>DATE(YEAR(Table1[[#This Row],[Order_Date]]),MONTH(Table1[[#This Row],[Order_Date]]),1)</f>
        <v>44958</v>
      </c>
    </row>
    <row r="6441" spans="1:14">
      <c r="A6441" t="s">
        <v>1369</v>
      </c>
      <c r="B6441" t="s">
        <v>726</v>
      </c>
      <c r="C6441" t="s">
        <v>727</v>
      </c>
      <c r="D6441" t="s">
        <v>96</v>
      </c>
      <c r="E6441" t="s">
        <v>189</v>
      </c>
      <c r="F6441" t="s">
        <v>46</v>
      </c>
      <c r="G6441">
        <v>1</v>
      </c>
      <c r="H6441">
        <v>4725.26</v>
      </c>
      <c r="I6441">
        <v>4725.26</v>
      </c>
      <c r="J6441">
        <v>297</v>
      </c>
      <c r="K6441">
        <v>4</v>
      </c>
      <c r="L6441" t="s">
        <v>18</v>
      </c>
      <c r="M6441">
        <f>(Table1[[#This Row],[Current_Stock]]*Table1[[#This Row],[Unit_Price]])</f>
        <v>1403402.22</v>
      </c>
      <c r="N6441" s="12">
        <f>DATE(YEAR(Table1[[#This Row],[Order_Date]]),MONTH(Table1[[#This Row],[Order_Date]]),1)</f>
        <v>45597</v>
      </c>
    </row>
    <row r="6442" spans="1:14">
      <c r="A6442" t="s">
        <v>324</v>
      </c>
      <c r="B6442" t="s">
        <v>158</v>
      </c>
      <c r="C6442" t="s">
        <v>159</v>
      </c>
      <c r="D6442" t="s">
        <v>96</v>
      </c>
      <c r="E6442" t="s">
        <v>97</v>
      </c>
      <c r="F6442" t="s">
        <v>17</v>
      </c>
      <c r="G6442">
        <v>1</v>
      </c>
      <c r="H6442">
        <v>2805.91</v>
      </c>
      <c r="I6442">
        <v>2805.91</v>
      </c>
      <c r="J6442">
        <v>441</v>
      </c>
      <c r="K6442">
        <v>8</v>
      </c>
      <c r="L6442" t="s">
        <v>18</v>
      </c>
      <c r="M6442">
        <f>(Table1[[#This Row],[Current_Stock]]*Table1[[#This Row],[Unit_Price]])</f>
        <v>1237406.3099999998</v>
      </c>
      <c r="N6442" s="12">
        <f>DATE(YEAR(Table1[[#This Row],[Order_Date]]),MONTH(Table1[[#This Row],[Order_Date]]),1)</f>
        <v>45017</v>
      </c>
    </row>
    <row r="6443" spans="1:14">
      <c r="A6443" t="s">
        <v>1377</v>
      </c>
      <c r="B6443" t="s">
        <v>491</v>
      </c>
      <c r="C6443" t="s">
        <v>492</v>
      </c>
      <c r="D6443" t="s">
        <v>96</v>
      </c>
      <c r="E6443" t="s">
        <v>277</v>
      </c>
      <c r="F6443" t="s">
        <v>17</v>
      </c>
      <c r="G6443">
        <v>7</v>
      </c>
      <c r="H6443">
        <v>1192.7</v>
      </c>
      <c r="I6443">
        <v>8348.9</v>
      </c>
      <c r="J6443">
        <v>301</v>
      </c>
      <c r="K6443">
        <v>13</v>
      </c>
      <c r="L6443" t="s">
        <v>55</v>
      </c>
      <c r="M6443">
        <f>(Table1[[#This Row],[Current_Stock]]*Table1[[#This Row],[Unit_Price]])</f>
        <v>359002.7</v>
      </c>
      <c r="N6443" s="12">
        <f>DATE(YEAR(Table1[[#This Row],[Order_Date]]),MONTH(Table1[[#This Row],[Order_Date]]),1)</f>
        <v>45505</v>
      </c>
    </row>
    <row r="6444" spans="1:14">
      <c r="A6444" t="s">
        <v>1188</v>
      </c>
      <c r="B6444" t="s">
        <v>417</v>
      </c>
      <c r="C6444" t="s">
        <v>418</v>
      </c>
      <c r="D6444" t="s">
        <v>84</v>
      </c>
      <c r="E6444" t="s">
        <v>23</v>
      </c>
      <c r="F6444" t="s">
        <v>60</v>
      </c>
      <c r="G6444">
        <v>10</v>
      </c>
      <c r="H6444">
        <v>14825.74</v>
      </c>
      <c r="I6444">
        <v>148257.4</v>
      </c>
      <c r="J6444">
        <v>239</v>
      </c>
      <c r="K6444">
        <v>14</v>
      </c>
      <c r="L6444" t="s">
        <v>18</v>
      </c>
      <c r="M6444">
        <f>(Table1[[#This Row],[Current_Stock]]*Table1[[#This Row],[Unit_Price]])</f>
        <v>3543351.86</v>
      </c>
      <c r="N6444" s="12">
        <f>DATE(YEAR(Table1[[#This Row],[Order_Date]]),MONTH(Table1[[#This Row],[Order_Date]]),1)</f>
        <v>45170</v>
      </c>
    </row>
    <row r="6445" spans="1:14">
      <c r="A6445" t="s">
        <v>1362</v>
      </c>
      <c r="B6445" t="s">
        <v>1092</v>
      </c>
      <c r="C6445" t="s">
        <v>1093</v>
      </c>
      <c r="D6445" t="s">
        <v>96</v>
      </c>
      <c r="E6445" t="s">
        <v>269</v>
      </c>
      <c r="F6445" t="s">
        <v>29</v>
      </c>
      <c r="G6445">
        <v>8</v>
      </c>
      <c r="H6445">
        <v>3912.24</v>
      </c>
      <c r="I6445">
        <v>31297.919999999998</v>
      </c>
      <c r="J6445">
        <v>584</v>
      </c>
      <c r="K6445">
        <v>12</v>
      </c>
      <c r="L6445" t="s">
        <v>55</v>
      </c>
      <c r="M6445">
        <f>(Table1[[#This Row],[Current_Stock]]*Table1[[#This Row],[Unit_Price]])</f>
        <v>2284748.1599999997</v>
      </c>
      <c r="N6445" s="12">
        <f>DATE(YEAR(Table1[[#This Row],[Order_Date]]),MONTH(Table1[[#This Row],[Order_Date]]),1)</f>
        <v>45292</v>
      </c>
    </row>
    <row r="6446" spans="1:14">
      <c r="A6446" t="s">
        <v>659</v>
      </c>
      <c r="B6446" t="s">
        <v>630</v>
      </c>
      <c r="C6446" t="s">
        <v>631</v>
      </c>
      <c r="D6446" t="s">
        <v>44</v>
      </c>
      <c r="E6446" t="s">
        <v>104</v>
      </c>
      <c r="F6446" t="s">
        <v>60</v>
      </c>
      <c r="G6446">
        <v>44</v>
      </c>
      <c r="H6446">
        <v>2253.21</v>
      </c>
      <c r="I6446">
        <v>99141.24</v>
      </c>
      <c r="J6446">
        <v>83</v>
      </c>
      <c r="K6446">
        <v>4</v>
      </c>
      <c r="L6446" t="s">
        <v>105</v>
      </c>
      <c r="M6446">
        <f>(Table1[[#This Row],[Current_Stock]]*Table1[[#This Row],[Unit_Price]])</f>
        <v>187016.43</v>
      </c>
      <c r="N6446" s="12">
        <f>DATE(YEAR(Table1[[#This Row],[Order_Date]]),MONTH(Table1[[#This Row],[Order_Date]]),1)</f>
        <v>45139</v>
      </c>
    </row>
    <row r="6447" spans="1:14">
      <c r="A6447" t="s">
        <v>1067</v>
      </c>
      <c r="B6447" t="s">
        <v>913</v>
      </c>
      <c r="C6447" t="s">
        <v>914</v>
      </c>
      <c r="D6447" t="s">
        <v>33</v>
      </c>
      <c r="E6447" t="s">
        <v>50</v>
      </c>
      <c r="F6447" t="s">
        <v>46</v>
      </c>
      <c r="G6447">
        <v>22</v>
      </c>
      <c r="H6447">
        <v>3681.33</v>
      </c>
      <c r="I6447">
        <v>80989.259999999995</v>
      </c>
      <c r="J6447">
        <v>188</v>
      </c>
      <c r="K6447">
        <v>11</v>
      </c>
      <c r="L6447" t="s">
        <v>18</v>
      </c>
      <c r="M6447">
        <f>(Table1[[#This Row],[Current_Stock]]*Table1[[#This Row],[Unit_Price]])</f>
        <v>692090.04</v>
      </c>
      <c r="N6447" s="12">
        <f>DATE(YEAR(Table1[[#This Row],[Order_Date]]),MONTH(Table1[[#This Row],[Order_Date]]),1)</f>
        <v>45536</v>
      </c>
    </row>
    <row r="6448" spans="1:14">
      <c r="A6448" t="s">
        <v>534</v>
      </c>
      <c r="B6448" t="s">
        <v>432</v>
      </c>
      <c r="C6448" t="s">
        <v>433</v>
      </c>
      <c r="D6448" t="s">
        <v>96</v>
      </c>
      <c r="E6448" t="s">
        <v>330</v>
      </c>
      <c r="F6448" t="s">
        <v>29</v>
      </c>
      <c r="G6448">
        <v>8</v>
      </c>
      <c r="H6448">
        <v>1195.82</v>
      </c>
      <c r="I6448">
        <v>9566.56</v>
      </c>
      <c r="J6448">
        <v>563</v>
      </c>
      <c r="K6448">
        <v>8</v>
      </c>
      <c r="L6448" t="s">
        <v>55</v>
      </c>
      <c r="M6448">
        <f>(Table1[[#This Row],[Current_Stock]]*Table1[[#This Row],[Unit_Price]])</f>
        <v>673246.65999999992</v>
      </c>
      <c r="N6448" s="12">
        <f>DATE(YEAR(Table1[[#This Row],[Order_Date]]),MONTH(Table1[[#This Row],[Order_Date]]),1)</f>
        <v>44986</v>
      </c>
    </row>
    <row r="6449" spans="1:14">
      <c r="A6449" t="s">
        <v>925</v>
      </c>
      <c r="B6449" t="s">
        <v>453</v>
      </c>
      <c r="C6449" t="s">
        <v>454</v>
      </c>
      <c r="D6449" t="s">
        <v>15</v>
      </c>
      <c r="E6449" t="s">
        <v>160</v>
      </c>
      <c r="F6449" t="s">
        <v>40</v>
      </c>
      <c r="G6449">
        <v>12</v>
      </c>
      <c r="H6449">
        <v>145.41</v>
      </c>
      <c r="I6449">
        <v>1744.92</v>
      </c>
      <c r="J6449">
        <v>227</v>
      </c>
      <c r="K6449">
        <v>4</v>
      </c>
      <c r="L6449" t="s">
        <v>18</v>
      </c>
      <c r="M6449">
        <f>(Table1[[#This Row],[Current_Stock]]*Table1[[#This Row],[Unit_Price]])</f>
        <v>33008.07</v>
      </c>
      <c r="N6449" s="12">
        <f>DATE(YEAR(Table1[[#This Row],[Order_Date]]),MONTH(Table1[[#This Row],[Order_Date]]),1)</f>
        <v>45383</v>
      </c>
    </row>
    <row r="6450" spans="1:14">
      <c r="A6450" t="s">
        <v>1006</v>
      </c>
      <c r="B6450" t="s">
        <v>393</v>
      </c>
      <c r="C6450" t="s">
        <v>394</v>
      </c>
      <c r="D6450" t="s">
        <v>33</v>
      </c>
      <c r="E6450" t="s">
        <v>23</v>
      </c>
      <c r="F6450" t="s">
        <v>40</v>
      </c>
      <c r="G6450">
        <v>15</v>
      </c>
      <c r="H6450">
        <v>1217.3499999999999</v>
      </c>
      <c r="I6450">
        <v>18260.25</v>
      </c>
      <c r="J6450">
        <v>202</v>
      </c>
      <c r="K6450">
        <v>6</v>
      </c>
      <c r="L6450" t="s">
        <v>18</v>
      </c>
      <c r="M6450">
        <f>(Table1[[#This Row],[Current_Stock]]*Table1[[#This Row],[Unit_Price]])</f>
        <v>245904.69999999998</v>
      </c>
      <c r="N6450" s="12">
        <f>DATE(YEAR(Table1[[#This Row],[Order_Date]]),MONTH(Table1[[#This Row],[Order_Date]]),1)</f>
        <v>45505</v>
      </c>
    </row>
    <row r="6451" spans="1:14">
      <c r="A6451" t="s">
        <v>919</v>
      </c>
      <c r="B6451" t="s">
        <v>102</v>
      </c>
      <c r="C6451" t="s">
        <v>103</v>
      </c>
      <c r="D6451" t="s">
        <v>22</v>
      </c>
      <c r="E6451" t="s">
        <v>50</v>
      </c>
      <c r="F6451" t="s">
        <v>17</v>
      </c>
      <c r="G6451">
        <v>28</v>
      </c>
      <c r="H6451">
        <v>12027.67</v>
      </c>
      <c r="I6451">
        <v>336774.76</v>
      </c>
      <c r="J6451">
        <v>33</v>
      </c>
      <c r="K6451">
        <v>13</v>
      </c>
      <c r="L6451" t="s">
        <v>105</v>
      </c>
      <c r="M6451">
        <f>(Table1[[#This Row],[Current_Stock]]*Table1[[#This Row],[Unit_Price]])</f>
        <v>396913.11</v>
      </c>
      <c r="N6451" s="12">
        <f>DATE(YEAR(Table1[[#This Row],[Order_Date]]),MONTH(Table1[[#This Row],[Order_Date]]),1)</f>
        <v>45139</v>
      </c>
    </row>
    <row r="6452" spans="1:14">
      <c r="A6452" t="s">
        <v>1136</v>
      </c>
      <c r="B6452" t="s">
        <v>645</v>
      </c>
      <c r="C6452" t="s">
        <v>646</v>
      </c>
      <c r="D6452" t="s">
        <v>27</v>
      </c>
      <c r="E6452" t="s">
        <v>330</v>
      </c>
      <c r="F6452" t="s">
        <v>17</v>
      </c>
      <c r="G6452">
        <v>6</v>
      </c>
      <c r="H6452">
        <v>801.34</v>
      </c>
      <c r="I6452">
        <v>4808.04</v>
      </c>
      <c r="J6452">
        <v>430</v>
      </c>
      <c r="K6452">
        <v>6</v>
      </c>
      <c r="L6452" t="s">
        <v>18</v>
      </c>
      <c r="M6452">
        <f>(Table1[[#This Row],[Current_Stock]]*Table1[[#This Row],[Unit_Price]])</f>
        <v>344576.2</v>
      </c>
      <c r="N6452" s="12">
        <f>DATE(YEAR(Table1[[#This Row],[Order_Date]]),MONTH(Table1[[#This Row],[Order_Date]]),1)</f>
        <v>45261</v>
      </c>
    </row>
    <row r="6453" spans="1:14">
      <c r="A6453" t="s">
        <v>1310</v>
      </c>
      <c r="B6453" t="s">
        <v>830</v>
      </c>
      <c r="C6453" t="s">
        <v>831</v>
      </c>
      <c r="D6453" t="s">
        <v>44</v>
      </c>
      <c r="E6453" t="s">
        <v>16</v>
      </c>
      <c r="F6453" t="s">
        <v>17</v>
      </c>
      <c r="G6453">
        <v>50</v>
      </c>
      <c r="H6453">
        <v>2046.91</v>
      </c>
      <c r="I6453">
        <v>102345.5</v>
      </c>
      <c r="J6453">
        <v>105</v>
      </c>
      <c r="K6453">
        <v>9</v>
      </c>
      <c r="L6453" t="s">
        <v>18</v>
      </c>
      <c r="M6453">
        <f>(Table1[[#This Row],[Current_Stock]]*Table1[[#This Row],[Unit_Price]])</f>
        <v>214925.55000000002</v>
      </c>
      <c r="N6453" s="12">
        <f>DATE(YEAR(Table1[[#This Row],[Order_Date]]),MONTH(Table1[[#This Row],[Order_Date]]),1)</f>
        <v>45627</v>
      </c>
    </row>
    <row r="6454" spans="1:14">
      <c r="A6454" t="s">
        <v>1209</v>
      </c>
      <c r="B6454" t="s">
        <v>819</v>
      </c>
      <c r="C6454" t="s">
        <v>820</v>
      </c>
      <c r="D6454" t="s">
        <v>22</v>
      </c>
      <c r="E6454" t="s">
        <v>34</v>
      </c>
      <c r="F6454" t="s">
        <v>29</v>
      </c>
      <c r="G6454">
        <v>36</v>
      </c>
      <c r="H6454">
        <v>19347.189999999999</v>
      </c>
      <c r="I6454">
        <v>696498.84</v>
      </c>
      <c r="J6454">
        <v>56</v>
      </c>
      <c r="K6454">
        <v>12</v>
      </c>
      <c r="L6454" t="s">
        <v>18</v>
      </c>
      <c r="M6454">
        <f>(Table1[[#This Row],[Current_Stock]]*Table1[[#This Row],[Unit_Price]])</f>
        <v>1083442.6399999999</v>
      </c>
      <c r="N6454" s="12">
        <f>DATE(YEAR(Table1[[#This Row],[Order_Date]]),MONTH(Table1[[#This Row],[Order_Date]]),1)</f>
        <v>45383</v>
      </c>
    </row>
    <row r="6455" spans="1:14">
      <c r="A6455" t="s">
        <v>1307</v>
      </c>
      <c r="B6455" t="s">
        <v>475</v>
      </c>
      <c r="C6455" t="s">
        <v>476</v>
      </c>
      <c r="D6455" t="s">
        <v>15</v>
      </c>
      <c r="E6455" t="s">
        <v>173</v>
      </c>
      <c r="F6455" t="s">
        <v>46</v>
      </c>
      <c r="G6455">
        <v>16</v>
      </c>
      <c r="H6455">
        <v>303.51</v>
      </c>
      <c r="I6455">
        <v>4856.16</v>
      </c>
      <c r="J6455">
        <v>247</v>
      </c>
      <c r="K6455">
        <v>6</v>
      </c>
      <c r="L6455" t="s">
        <v>18</v>
      </c>
      <c r="M6455">
        <f>(Table1[[#This Row],[Current_Stock]]*Table1[[#This Row],[Unit_Price]])</f>
        <v>74966.97</v>
      </c>
      <c r="N6455" s="12">
        <f>DATE(YEAR(Table1[[#This Row],[Order_Date]]),MONTH(Table1[[#This Row],[Order_Date]]),1)</f>
        <v>45170</v>
      </c>
    </row>
    <row r="6456" spans="1:14">
      <c r="A6456" t="s">
        <v>807</v>
      </c>
      <c r="B6456" t="s">
        <v>1111</v>
      </c>
      <c r="C6456" t="s">
        <v>1112</v>
      </c>
      <c r="D6456" t="s">
        <v>22</v>
      </c>
      <c r="E6456" t="s">
        <v>189</v>
      </c>
      <c r="F6456" t="s">
        <v>40</v>
      </c>
      <c r="G6456">
        <v>43</v>
      </c>
      <c r="H6456">
        <v>13836.93</v>
      </c>
      <c r="I6456">
        <v>594987.99</v>
      </c>
      <c r="J6456">
        <v>44</v>
      </c>
      <c r="K6456">
        <v>8</v>
      </c>
      <c r="L6456" t="s">
        <v>105</v>
      </c>
      <c r="M6456">
        <f>(Table1[[#This Row],[Current_Stock]]*Table1[[#This Row],[Unit_Price]])</f>
        <v>608824.92000000004</v>
      </c>
      <c r="N6456" s="12">
        <f>DATE(YEAR(Table1[[#This Row],[Order_Date]]),MONTH(Table1[[#This Row],[Order_Date]]),1)</f>
        <v>45505</v>
      </c>
    </row>
    <row r="6457" spans="1:14">
      <c r="A6457" t="s">
        <v>1278</v>
      </c>
      <c r="B6457" t="s">
        <v>777</v>
      </c>
      <c r="C6457" t="s">
        <v>778</v>
      </c>
      <c r="D6457" t="s">
        <v>84</v>
      </c>
      <c r="E6457" t="s">
        <v>97</v>
      </c>
      <c r="F6457" t="s">
        <v>40</v>
      </c>
      <c r="G6457">
        <v>21</v>
      </c>
      <c r="H6457">
        <v>10247.23</v>
      </c>
      <c r="I6457">
        <v>215191.83</v>
      </c>
      <c r="J6457">
        <v>165</v>
      </c>
      <c r="K6457">
        <v>6</v>
      </c>
      <c r="L6457" t="s">
        <v>18</v>
      </c>
      <c r="M6457">
        <f>(Table1[[#This Row],[Current_Stock]]*Table1[[#This Row],[Unit_Price]])</f>
        <v>1690792.95</v>
      </c>
      <c r="N6457" s="12">
        <f>DATE(YEAR(Table1[[#This Row],[Order_Date]]),MONTH(Table1[[#This Row],[Order_Date]]),1)</f>
        <v>44986</v>
      </c>
    </row>
    <row r="6458" spans="1:14">
      <c r="A6458" t="s">
        <v>1002</v>
      </c>
      <c r="B6458" t="s">
        <v>986</v>
      </c>
      <c r="C6458" t="s">
        <v>987</v>
      </c>
      <c r="D6458" t="s">
        <v>84</v>
      </c>
      <c r="E6458" t="s">
        <v>167</v>
      </c>
      <c r="F6458" t="s">
        <v>29</v>
      </c>
      <c r="G6458">
        <v>12</v>
      </c>
      <c r="H6458">
        <v>22748.35</v>
      </c>
      <c r="I6458">
        <v>272980.2</v>
      </c>
      <c r="J6458">
        <v>229</v>
      </c>
      <c r="K6458">
        <v>10</v>
      </c>
      <c r="L6458" t="s">
        <v>18</v>
      </c>
      <c r="M6458">
        <f>(Table1[[#This Row],[Current_Stock]]*Table1[[#This Row],[Unit_Price]])</f>
        <v>5209372.1499999994</v>
      </c>
      <c r="N6458" s="12">
        <f>DATE(YEAR(Table1[[#This Row],[Order_Date]]),MONTH(Table1[[#This Row],[Order_Date]]),1)</f>
        <v>45505</v>
      </c>
    </row>
    <row r="6459" spans="1:14">
      <c r="A6459" t="s">
        <v>1261</v>
      </c>
      <c r="B6459" t="s">
        <v>175</v>
      </c>
      <c r="C6459" t="s">
        <v>176</v>
      </c>
      <c r="D6459" t="s">
        <v>84</v>
      </c>
      <c r="E6459" t="s">
        <v>34</v>
      </c>
      <c r="F6459" t="s">
        <v>17</v>
      </c>
      <c r="G6459">
        <v>12</v>
      </c>
      <c r="H6459">
        <v>21074.880000000001</v>
      </c>
      <c r="I6459">
        <v>252898.56</v>
      </c>
      <c r="J6459">
        <v>244</v>
      </c>
      <c r="K6459">
        <v>2</v>
      </c>
      <c r="L6459" t="s">
        <v>18</v>
      </c>
      <c r="M6459">
        <f>(Table1[[#This Row],[Current_Stock]]*Table1[[#This Row],[Unit_Price]])</f>
        <v>5142270.7200000007</v>
      </c>
      <c r="N6459" s="12">
        <f>DATE(YEAR(Table1[[#This Row],[Order_Date]]),MONTH(Table1[[#This Row],[Order_Date]]),1)</f>
        <v>45536</v>
      </c>
    </row>
    <row r="6460" spans="1:14">
      <c r="A6460" t="s">
        <v>1084</v>
      </c>
      <c r="B6460" t="s">
        <v>82</v>
      </c>
      <c r="C6460" t="s">
        <v>83</v>
      </c>
      <c r="D6460" t="s">
        <v>84</v>
      </c>
      <c r="E6460" t="s">
        <v>243</v>
      </c>
      <c r="F6460" t="s">
        <v>40</v>
      </c>
      <c r="G6460">
        <v>23</v>
      </c>
      <c r="H6460">
        <v>26333.040000000001</v>
      </c>
      <c r="I6460">
        <v>605659.92000000004</v>
      </c>
      <c r="J6460">
        <v>158</v>
      </c>
      <c r="K6460">
        <v>3</v>
      </c>
      <c r="L6460" t="s">
        <v>18</v>
      </c>
      <c r="M6460">
        <f>(Table1[[#This Row],[Current_Stock]]*Table1[[#This Row],[Unit_Price]])</f>
        <v>4160620.3200000003</v>
      </c>
      <c r="N6460" s="12">
        <f>DATE(YEAR(Table1[[#This Row],[Order_Date]]),MONTH(Table1[[#This Row],[Order_Date]]),1)</f>
        <v>45352</v>
      </c>
    </row>
    <row r="6461" spans="1:14">
      <c r="A6461" t="s">
        <v>1390</v>
      </c>
      <c r="B6461" t="s">
        <v>475</v>
      </c>
      <c r="C6461" t="s">
        <v>476</v>
      </c>
      <c r="D6461" t="s">
        <v>15</v>
      </c>
      <c r="E6461" t="s">
        <v>85</v>
      </c>
      <c r="F6461" t="s">
        <v>17</v>
      </c>
      <c r="G6461">
        <v>10</v>
      </c>
      <c r="H6461">
        <v>353.87</v>
      </c>
      <c r="I6461">
        <v>3538.7</v>
      </c>
      <c r="J6461">
        <v>155</v>
      </c>
      <c r="K6461">
        <v>2</v>
      </c>
      <c r="L6461" t="s">
        <v>18</v>
      </c>
      <c r="M6461">
        <f>(Table1[[#This Row],[Current_Stock]]*Table1[[#This Row],[Unit_Price]])</f>
        <v>54849.85</v>
      </c>
      <c r="N6461" s="12">
        <f>DATE(YEAR(Table1[[#This Row],[Order_Date]]),MONTH(Table1[[#This Row],[Order_Date]]),1)</f>
        <v>45200</v>
      </c>
    </row>
    <row r="6462" spans="1:14">
      <c r="A6462" t="s">
        <v>106</v>
      </c>
      <c r="B6462" t="s">
        <v>730</v>
      </c>
      <c r="C6462" t="s">
        <v>731</v>
      </c>
      <c r="D6462" t="s">
        <v>84</v>
      </c>
      <c r="E6462" t="s">
        <v>251</v>
      </c>
      <c r="F6462" t="s">
        <v>29</v>
      </c>
      <c r="G6462">
        <v>11</v>
      </c>
      <c r="H6462">
        <v>20469.060000000001</v>
      </c>
      <c r="I6462">
        <v>225159.66</v>
      </c>
      <c r="J6462">
        <v>221</v>
      </c>
      <c r="K6462">
        <v>12</v>
      </c>
      <c r="L6462" t="s">
        <v>18</v>
      </c>
      <c r="M6462">
        <f>(Table1[[#This Row],[Current_Stock]]*Table1[[#This Row],[Unit_Price]])</f>
        <v>4523662.2600000007</v>
      </c>
      <c r="N6462" s="12">
        <f>DATE(YEAR(Table1[[#This Row],[Order_Date]]),MONTH(Table1[[#This Row],[Order_Date]]),1)</f>
        <v>45352</v>
      </c>
    </row>
    <row r="6463" spans="1:14">
      <c r="A6463" t="s">
        <v>723</v>
      </c>
      <c r="B6463" t="s">
        <v>328</v>
      </c>
      <c r="C6463" t="s">
        <v>329</v>
      </c>
      <c r="D6463" t="s">
        <v>53</v>
      </c>
      <c r="E6463" t="s">
        <v>160</v>
      </c>
      <c r="F6463" t="s">
        <v>60</v>
      </c>
      <c r="G6463">
        <v>5</v>
      </c>
      <c r="H6463">
        <v>4142.8</v>
      </c>
      <c r="I6463">
        <v>20714</v>
      </c>
      <c r="J6463">
        <v>568</v>
      </c>
      <c r="K6463">
        <v>14</v>
      </c>
      <c r="L6463" t="s">
        <v>55</v>
      </c>
      <c r="M6463">
        <f>(Table1[[#This Row],[Current_Stock]]*Table1[[#This Row],[Unit_Price]])</f>
        <v>2353110.4</v>
      </c>
      <c r="N6463" s="12">
        <f>DATE(YEAR(Table1[[#This Row],[Order_Date]]),MONTH(Table1[[#This Row],[Order_Date]]),1)</f>
        <v>45108</v>
      </c>
    </row>
    <row r="6464" spans="1:14">
      <c r="A6464" t="s">
        <v>242</v>
      </c>
      <c r="B6464" t="s">
        <v>239</v>
      </c>
      <c r="C6464" t="s">
        <v>240</v>
      </c>
      <c r="D6464" t="s">
        <v>15</v>
      </c>
      <c r="E6464" t="s">
        <v>277</v>
      </c>
      <c r="F6464" t="s">
        <v>29</v>
      </c>
      <c r="G6464">
        <v>14</v>
      </c>
      <c r="H6464">
        <v>211.48</v>
      </c>
      <c r="I6464">
        <v>2960.72</v>
      </c>
      <c r="J6464">
        <v>188</v>
      </c>
      <c r="K6464">
        <v>4</v>
      </c>
      <c r="L6464" t="s">
        <v>18</v>
      </c>
      <c r="M6464">
        <f>(Table1[[#This Row],[Current_Stock]]*Table1[[#This Row],[Unit_Price]])</f>
        <v>39758.239999999998</v>
      </c>
      <c r="N6464" s="12">
        <f>DATE(YEAR(Table1[[#This Row],[Order_Date]]),MONTH(Table1[[#This Row],[Order_Date]]),1)</f>
        <v>45078</v>
      </c>
    </row>
    <row r="6465" spans="1:14">
      <c r="A6465" t="s">
        <v>1055</v>
      </c>
      <c r="B6465" t="s">
        <v>335</v>
      </c>
      <c r="C6465" t="s">
        <v>336</v>
      </c>
      <c r="D6465" t="s">
        <v>183</v>
      </c>
      <c r="E6465" t="s">
        <v>109</v>
      </c>
      <c r="F6465" t="s">
        <v>17</v>
      </c>
      <c r="G6465">
        <v>24</v>
      </c>
      <c r="H6465">
        <v>2012.5</v>
      </c>
      <c r="I6465">
        <v>48300</v>
      </c>
      <c r="J6465">
        <v>169</v>
      </c>
      <c r="K6465">
        <v>8</v>
      </c>
      <c r="L6465" t="s">
        <v>18</v>
      </c>
      <c r="M6465">
        <f>(Table1[[#This Row],[Current_Stock]]*Table1[[#This Row],[Unit_Price]])</f>
        <v>340112.5</v>
      </c>
      <c r="N6465" s="12">
        <f>DATE(YEAR(Table1[[#This Row],[Order_Date]]),MONTH(Table1[[#This Row],[Order_Date]]),1)</f>
        <v>45200</v>
      </c>
    </row>
    <row r="6466" spans="1:14">
      <c r="A6466" t="s">
        <v>1383</v>
      </c>
      <c r="B6466" t="s">
        <v>839</v>
      </c>
      <c r="C6466" t="s">
        <v>840</v>
      </c>
      <c r="D6466" t="s">
        <v>27</v>
      </c>
      <c r="E6466" t="s">
        <v>73</v>
      </c>
      <c r="F6466" t="s">
        <v>29</v>
      </c>
      <c r="G6466">
        <v>9</v>
      </c>
      <c r="H6466">
        <v>4110.0600000000004</v>
      </c>
      <c r="I6466">
        <v>36990.54</v>
      </c>
      <c r="J6466">
        <v>278</v>
      </c>
      <c r="K6466">
        <v>6</v>
      </c>
      <c r="L6466" t="s">
        <v>18</v>
      </c>
      <c r="M6466">
        <f>(Table1[[#This Row],[Current_Stock]]*Table1[[#This Row],[Unit_Price]])</f>
        <v>1142596.6800000002</v>
      </c>
      <c r="N6466" s="12">
        <f>DATE(YEAR(Table1[[#This Row],[Order_Date]]),MONTH(Table1[[#This Row],[Order_Date]]),1)</f>
        <v>44927</v>
      </c>
    </row>
    <row r="6467" spans="1:14">
      <c r="A6467" t="s">
        <v>1190</v>
      </c>
      <c r="B6467" t="s">
        <v>614</v>
      </c>
      <c r="C6467" t="s">
        <v>615</v>
      </c>
      <c r="D6467" t="s">
        <v>27</v>
      </c>
      <c r="E6467" t="s">
        <v>34</v>
      </c>
      <c r="F6467" t="s">
        <v>60</v>
      </c>
      <c r="G6467">
        <v>4</v>
      </c>
      <c r="H6467">
        <v>3877.87</v>
      </c>
      <c r="I6467">
        <v>15511.48</v>
      </c>
      <c r="J6467">
        <v>259</v>
      </c>
      <c r="K6467">
        <v>10</v>
      </c>
      <c r="L6467" t="s">
        <v>18</v>
      </c>
      <c r="M6467">
        <f>(Table1[[#This Row],[Current_Stock]]*Table1[[#This Row],[Unit_Price]])</f>
        <v>1004368.33</v>
      </c>
      <c r="N6467" s="12">
        <f>DATE(YEAR(Table1[[#This Row],[Order_Date]]),MONTH(Table1[[#This Row],[Order_Date]]),1)</f>
        <v>45383</v>
      </c>
    </row>
    <row r="6468" spans="1:14">
      <c r="A6468" t="s">
        <v>669</v>
      </c>
      <c r="B6468" t="s">
        <v>873</v>
      </c>
      <c r="C6468" t="s">
        <v>874</v>
      </c>
      <c r="D6468" t="s">
        <v>22</v>
      </c>
      <c r="E6468" t="s">
        <v>16</v>
      </c>
      <c r="F6468" t="s">
        <v>60</v>
      </c>
      <c r="G6468">
        <v>47</v>
      </c>
      <c r="H6468">
        <v>6964.34</v>
      </c>
      <c r="I6468">
        <v>327323.98</v>
      </c>
      <c r="J6468">
        <v>56</v>
      </c>
      <c r="K6468">
        <v>12</v>
      </c>
      <c r="L6468" t="s">
        <v>105</v>
      </c>
      <c r="M6468">
        <f>(Table1[[#This Row],[Current_Stock]]*Table1[[#This Row],[Unit_Price]])</f>
        <v>390003.04000000004</v>
      </c>
      <c r="N6468" s="12">
        <f>DATE(YEAR(Table1[[#This Row],[Order_Date]]),MONTH(Table1[[#This Row],[Order_Date]]),1)</f>
        <v>45078</v>
      </c>
    </row>
    <row r="6469" spans="1:14">
      <c r="A6469" t="s">
        <v>292</v>
      </c>
      <c r="B6469" t="s">
        <v>1339</v>
      </c>
      <c r="C6469" t="s">
        <v>1340</v>
      </c>
      <c r="D6469" t="s">
        <v>38</v>
      </c>
      <c r="E6469" t="s">
        <v>104</v>
      </c>
      <c r="F6469" t="s">
        <v>40</v>
      </c>
      <c r="G6469">
        <v>11</v>
      </c>
      <c r="H6469">
        <v>3316.18</v>
      </c>
      <c r="I6469">
        <v>36477.980000000003</v>
      </c>
      <c r="J6469">
        <v>109</v>
      </c>
      <c r="K6469">
        <v>6</v>
      </c>
      <c r="L6469" t="s">
        <v>18</v>
      </c>
      <c r="M6469">
        <f>(Table1[[#This Row],[Current_Stock]]*Table1[[#This Row],[Unit_Price]])</f>
        <v>361463.62</v>
      </c>
      <c r="N6469" s="12">
        <f>DATE(YEAR(Table1[[#This Row],[Order_Date]]),MONTH(Table1[[#This Row],[Order_Date]]),1)</f>
        <v>45017</v>
      </c>
    </row>
    <row r="6470" spans="1:14">
      <c r="A6470" t="s">
        <v>98</v>
      </c>
      <c r="B6470" t="s">
        <v>386</v>
      </c>
      <c r="C6470" t="s">
        <v>387</v>
      </c>
      <c r="D6470" t="s">
        <v>22</v>
      </c>
      <c r="E6470" t="s">
        <v>277</v>
      </c>
      <c r="F6470" t="s">
        <v>29</v>
      </c>
      <c r="G6470">
        <v>50</v>
      </c>
      <c r="H6470">
        <v>15404.87</v>
      </c>
      <c r="I6470">
        <v>770243.5</v>
      </c>
      <c r="J6470">
        <v>65</v>
      </c>
      <c r="K6470">
        <v>10</v>
      </c>
      <c r="L6470" t="s">
        <v>18</v>
      </c>
      <c r="M6470">
        <f>(Table1[[#This Row],[Current_Stock]]*Table1[[#This Row],[Unit_Price]])</f>
        <v>1001316.55</v>
      </c>
      <c r="N6470" s="12">
        <f>DATE(YEAR(Table1[[#This Row],[Order_Date]]),MONTH(Table1[[#This Row],[Order_Date]]),1)</f>
        <v>45323</v>
      </c>
    </row>
    <row r="6471" spans="1:14">
      <c r="A6471" t="s">
        <v>988</v>
      </c>
      <c r="B6471" t="s">
        <v>504</v>
      </c>
      <c r="C6471" t="s">
        <v>505</v>
      </c>
      <c r="D6471" t="s">
        <v>15</v>
      </c>
      <c r="E6471" t="s">
        <v>73</v>
      </c>
      <c r="F6471" t="s">
        <v>40</v>
      </c>
      <c r="G6471">
        <v>21</v>
      </c>
      <c r="H6471">
        <v>310.37</v>
      </c>
      <c r="I6471">
        <v>6517.77</v>
      </c>
      <c r="J6471">
        <v>191</v>
      </c>
      <c r="K6471">
        <v>5</v>
      </c>
      <c r="L6471" t="s">
        <v>18</v>
      </c>
      <c r="M6471">
        <f>(Table1[[#This Row],[Current_Stock]]*Table1[[#This Row],[Unit_Price]])</f>
        <v>59280.67</v>
      </c>
      <c r="N6471" s="12">
        <f>DATE(YEAR(Table1[[#This Row],[Order_Date]]),MONTH(Table1[[#This Row],[Order_Date]]),1)</f>
        <v>45078</v>
      </c>
    </row>
    <row r="6472" spans="1:14">
      <c r="A6472" t="s">
        <v>283</v>
      </c>
      <c r="B6472" t="s">
        <v>338</v>
      </c>
      <c r="C6472" t="s">
        <v>339</v>
      </c>
      <c r="D6472" t="s">
        <v>38</v>
      </c>
      <c r="E6472" t="s">
        <v>50</v>
      </c>
      <c r="F6472" t="s">
        <v>60</v>
      </c>
      <c r="G6472">
        <v>13</v>
      </c>
      <c r="H6472">
        <v>1883.14</v>
      </c>
      <c r="I6472">
        <v>24480.82</v>
      </c>
      <c r="J6472">
        <v>169</v>
      </c>
      <c r="K6472">
        <v>3</v>
      </c>
      <c r="L6472" t="s">
        <v>18</v>
      </c>
      <c r="M6472">
        <f>(Table1[[#This Row],[Current_Stock]]*Table1[[#This Row],[Unit_Price]])</f>
        <v>318250.66000000003</v>
      </c>
      <c r="N6472" s="12">
        <f>DATE(YEAR(Table1[[#This Row],[Order_Date]]),MONTH(Table1[[#This Row],[Order_Date]]),1)</f>
        <v>45139</v>
      </c>
    </row>
    <row r="6473" spans="1:14">
      <c r="A6473" t="s">
        <v>1282</v>
      </c>
      <c r="B6473" t="s">
        <v>633</v>
      </c>
      <c r="C6473" t="s">
        <v>634</v>
      </c>
      <c r="D6473" t="s">
        <v>27</v>
      </c>
      <c r="E6473" t="s">
        <v>184</v>
      </c>
      <c r="F6473" t="s">
        <v>29</v>
      </c>
      <c r="G6473">
        <v>2</v>
      </c>
      <c r="H6473">
        <v>4356.93</v>
      </c>
      <c r="I6473">
        <v>8713.86</v>
      </c>
      <c r="J6473">
        <v>439</v>
      </c>
      <c r="K6473">
        <v>14</v>
      </c>
      <c r="L6473" t="s">
        <v>55</v>
      </c>
      <c r="M6473">
        <f>(Table1[[#This Row],[Current_Stock]]*Table1[[#This Row],[Unit_Price]])</f>
        <v>1912692.27</v>
      </c>
      <c r="N6473" s="12">
        <f>DATE(YEAR(Table1[[#This Row],[Order_Date]]),MONTH(Table1[[#This Row],[Order_Date]]),1)</f>
        <v>45170</v>
      </c>
    </row>
    <row r="6474" spans="1:14">
      <c r="A6474" t="s">
        <v>352</v>
      </c>
      <c r="B6474" t="s">
        <v>31</v>
      </c>
      <c r="C6474" t="s">
        <v>32</v>
      </c>
      <c r="D6474" t="s">
        <v>33</v>
      </c>
      <c r="E6474" t="s">
        <v>23</v>
      </c>
      <c r="F6474" t="s">
        <v>29</v>
      </c>
      <c r="G6474">
        <v>16</v>
      </c>
      <c r="H6474">
        <v>1008.42</v>
      </c>
      <c r="I6474">
        <v>16134.72</v>
      </c>
      <c r="J6474">
        <v>240</v>
      </c>
      <c r="K6474">
        <v>10</v>
      </c>
      <c r="L6474" t="s">
        <v>18</v>
      </c>
      <c r="M6474">
        <f>(Table1[[#This Row],[Current_Stock]]*Table1[[#This Row],[Unit_Price]])</f>
        <v>242020.8</v>
      </c>
      <c r="N6474" s="12">
        <f>DATE(YEAR(Table1[[#This Row],[Order_Date]]),MONTH(Table1[[#This Row],[Order_Date]]),1)</f>
        <v>45292</v>
      </c>
    </row>
    <row r="6475" spans="1:14">
      <c r="A6475" t="s">
        <v>1139</v>
      </c>
      <c r="B6475" t="s">
        <v>1025</v>
      </c>
      <c r="C6475" t="s">
        <v>1026</v>
      </c>
      <c r="D6475" t="s">
        <v>84</v>
      </c>
      <c r="E6475" t="s">
        <v>160</v>
      </c>
      <c r="F6475" t="s">
        <v>40</v>
      </c>
      <c r="G6475">
        <v>11</v>
      </c>
      <c r="H6475">
        <v>6754.19</v>
      </c>
      <c r="I6475">
        <v>74296.09</v>
      </c>
      <c r="J6475">
        <v>230</v>
      </c>
      <c r="K6475">
        <v>4</v>
      </c>
      <c r="L6475" t="s">
        <v>18</v>
      </c>
      <c r="M6475">
        <f>(Table1[[#This Row],[Current_Stock]]*Table1[[#This Row],[Unit_Price]])</f>
        <v>1553463.7</v>
      </c>
      <c r="N6475" s="12">
        <f>DATE(YEAR(Table1[[#This Row],[Order_Date]]),MONTH(Table1[[#This Row],[Order_Date]]),1)</f>
        <v>45352</v>
      </c>
    </row>
    <row r="6476" spans="1:14">
      <c r="A6476" t="s">
        <v>561</v>
      </c>
      <c r="B6476" t="s">
        <v>315</v>
      </c>
      <c r="C6476" t="s">
        <v>316</v>
      </c>
      <c r="D6476" t="s">
        <v>38</v>
      </c>
      <c r="E6476" t="s">
        <v>104</v>
      </c>
      <c r="F6476" t="s">
        <v>29</v>
      </c>
      <c r="G6476">
        <v>10</v>
      </c>
      <c r="H6476">
        <v>789.96</v>
      </c>
      <c r="I6476">
        <v>7899.6</v>
      </c>
      <c r="J6476">
        <v>222</v>
      </c>
      <c r="K6476">
        <v>6</v>
      </c>
      <c r="L6476" t="s">
        <v>18</v>
      </c>
      <c r="M6476">
        <f>(Table1[[#This Row],[Current_Stock]]*Table1[[#This Row],[Unit_Price]])</f>
        <v>175371.12</v>
      </c>
      <c r="N6476" s="12">
        <f>DATE(YEAR(Table1[[#This Row],[Order_Date]]),MONTH(Table1[[#This Row],[Order_Date]]),1)</f>
        <v>45078</v>
      </c>
    </row>
    <row r="6477" spans="1:14">
      <c r="A6477" t="s">
        <v>1170</v>
      </c>
      <c r="B6477" t="s">
        <v>630</v>
      </c>
      <c r="C6477" t="s">
        <v>631</v>
      </c>
      <c r="D6477" t="s">
        <v>44</v>
      </c>
      <c r="E6477" t="s">
        <v>243</v>
      </c>
      <c r="F6477" t="s">
        <v>29</v>
      </c>
      <c r="G6477">
        <v>62</v>
      </c>
      <c r="H6477">
        <v>1651.32</v>
      </c>
      <c r="I6477">
        <v>102381.84</v>
      </c>
      <c r="J6477">
        <v>76</v>
      </c>
      <c r="K6477">
        <v>7</v>
      </c>
      <c r="L6477" t="s">
        <v>105</v>
      </c>
      <c r="M6477">
        <f>(Table1[[#This Row],[Current_Stock]]*Table1[[#This Row],[Unit_Price]])</f>
        <v>125500.31999999999</v>
      </c>
      <c r="N6477" s="12">
        <f>DATE(YEAR(Table1[[#This Row],[Order_Date]]),MONTH(Table1[[#This Row],[Order_Date]]),1)</f>
        <v>45383</v>
      </c>
    </row>
    <row r="6478" spans="1:14">
      <c r="A6478" t="s">
        <v>1332</v>
      </c>
      <c r="B6478" t="s">
        <v>410</v>
      </c>
      <c r="C6478" t="s">
        <v>411</v>
      </c>
      <c r="D6478" t="s">
        <v>38</v>
      </c>
      <c r="E6478" t="s">
        <v>28</v>
      </c>
      <c r="F6478" t="s">
        <v>40</v>
      </c>
      <c r="G6478">
        <v>10</v>
      </c>
      <c r="H6478">
        <v>4557.7700000000004</v>
      </c>
      <c r="I6478">
        <v>45577.7</v>
      </c>
      <c r="J6478">
        <v>132</v>
      </c>
      <c r="K6478">
        <v>5</v>
      </c>
      <c r="L6478" t="s">
        <v>18</v>
      </c>
      <c r="M6478">
        <f>(Table1[[#This Row],[Current_Stock]]*Table1[[#This Row],[Unit_Price]])</f>
        <v>601625.64</v>
      </c>
      <c r="N6478" s="12">
        <f>DATE(YEAR(Table1[[#This Row],[Order_Date]]),MONTH(Table1[[#This Row],[Order_Date]]),1)</f>
        <v>45413</v>
      </c>
    </row>
    <row r="6479" spans="1:14">
      <c r="A6479" t="s">
        <v>1337</v>
      </c>
      <c r="B6479" t="s">
        <v>1339</v>
      </c>
      <c r="C6479" t="s">
        <v>1340</v>
      </c>
      <c r="D6479" t="s">
        <v>38</v>
      </c>
      <c r="E6479" t="s">
        <v>109</v>
      </c>
      <c r="F6479" t="s">
        <v>60</v>
      </c>
      <c r="G6479">
        <v>20</v>
      </c>
      <c r="H6479">
        <v>1003.29</v>
      </c>
      <c r="I6479">
        <v>20065.8</v>
      </c>
      <c r="J6479">
        <v>114</v>
      </c>
      <c r="K6479">
        <v>13</v>
      </c>
      <c r="L6479" t="s">
        <v>18</v>
      </c>
      <c r="M6479">
        <f>(Table1[[#This Row],[Current_Stock]]*Table1[[#This Row],[Unit_Price]])</f>
        <v>114375.06</v>
      </c>
      <c r="N6479" s="12">
        <f>DATE(YEAR(Table1[[#This Row],[Order_Date]]),MONTH(Table1[[#This Row],[Order_Date]]),1)</f>
        <v>45170</v>
      </c>
    </row>
    <row r="6480" spans="1:14">
      <c r="A6480" t="s">
        <v>1314</v>
      </c>
      <c r="B6480" t="s">
        <v>1220</v>
      </c>
      <c r="C6480" t="s">
        <v>1221</v>
      </c>
      <c r="D6480" t="s">
        <v>53</v>
      </c>
      <c r="E6480" t="s">
        <v>50</v>
      </c>
      <c r="F6480" t="s">
        <v>46</v>
      </c>
      <c r="G6480">
        <v>15</v>
      </c>
      <c r="H6480">
        <v>976.77</v>
      </c>
      <c r="I6480">
        <v>14651.55</v>
      </c>
      <c r="J6480">
        <v>483</v>
      </c>
      <c r="K6480">
        <v>6</v>
      </c>
      <c r="L6480" t="s">
        <v>18</v>
      </c>
      <c r="M6480">
        <f>(Table1[[#This Row],[Current_Stock]]*Table1[[#This Row],[Unit_Price]])</f>
        <v>471779.91</v>
      </c>
      <c r="N6480" s="12">
        <f>DATE(YEAR(Table1[[#This Row],[Order_Date]]),MONTH(Table1[[#This Row],[Order_Date]]),1)</f>
        <v>45231</v>
      </c>
    </row>
    <row r="6481" spans="1:14">
      <c r="A6481" t="s">
        <v>1002</v>
      </c>
      <c r="B6481" t="s">
        <v>738</v>
      </c>
      <c r="C6481" t="s">
        <v>739</v>
      </c>
      <c r="D6481" t="s">
        <v>27</v>
      </c>
      <c r="E6481" t="s">
        <v>54</v>
      </c>
      <c r="F6481" t="s">
        <v>40</v>
      </c>
      <c r="G6481">
        <v>8</v>
      </c>
      <c r="H6481">
        <v>2871.02</v>
      </c>
      <c r="I6481">
        <v>22968.16</v>
      </c>
      <c r="J6481">
        <v>457</v>
      </c>
      <c r="K6481">
        <v>2</v>
      </c>
      <c r="L6481" t="s">
        <v>55</v>
      </c>
      <c r="M6481">
        <f>(Table1[[#This Row],[Current_Stock]]*Table1[[#This Row],[Unit_Price]])</f>
        <v>1312056.1399999999</v>
      </c>
      <c r="N6481" s="12">
        <f>DATE(YEAR(Table1[[#This Row],[Order_Date]]),MONTH(Table1[[#This Row],[Order_Date]]),1)</f>
        <v>45505</v>
      </c>
    </row>
    <row r="6482" spans="1:14">
      <c r="A6482" t="s">
        <v>1182</v>
      </c>
      <c r="B6482" t="s">
        <v>802</v>
      </c>
      <c r="C6482" t="s">
        <v>803</v>
      </c>
      <c r="D6482" t="s">
        <v>15</v>
      </c>
      <c r="E6482" t="s">
        <v>23</v>
      </c>
      <c r="F6482" t="s">
        <v>17</v>
      </c>
      <c r="G6482">
        <v>19</v>
      </c>
      <c r="H6482">
        <v>443.39</v>
      </c>
      <c r="I6482">
        <v>8424.41</v>
      </c>
      <c r="J6482">
        <v>243</v>
      </c>
      <c r="K6482">
        <v>10</v>
      </c>
      <c r="L6482" t="s">
        <v>18</v>
      </c>
      <c r="M6482">
        <f>(Table1[[#This Row],[Current_Stock]]*Table1[[#This Row],[Unit_Price]])</f>
        <v>107743.76999999999</v>
      </c>
      <c r="N6482" s="12">
        <f>DATE(YEAR(Table1[[#This Row],[Order_Date]]),MONTH(Table1[[#This Row],[Order_Date]]),1)</f>
        <v>45323</v>
      </c>
    </row>
    <row r="6483" spans="1:14">
      <c r="A6483" t="s">
        <v>459</v>
      </c>
      <c r="B6483" t="s">
        <v>1147</v>
      </c>
      <c r="C6483" t="s">
        <v>1148</v>
      </c>
      <c r="D6483" t="s">
        <v>96</v>
      </c>
      <c r="E6483" t="s">
        <v>104</v>
      </c>
      <c r="F6483" t="s">
        <v>46</v>
      </c>
      <c r="G6483">
        <v>4</v>
      </c>
      <c r="H6483">
        <v>764.9</v>
      </c>
      <c r="I6483">
        <v>3059.6</v>
      </c>
      <c r="J6483">
        <v>515</v>
      </c>
      <c r="K6483">
        <v>7</v>
      </c>
      <c r="L6483" t="s">
        <v>55</v>
      </c>
      <c r="M6483">
        <f>(Table1[[#This Row],[Current_Stock]]*Table1[[#This Row],[Unit_Price]])</f>
        <v>393923.5</v>
      </c>
      <c r="N6483" s="12">
        <f>DATE(YEAR(Table1[[#This Row],[Order_Date]]),MONTH(Table1[[#This Row],[Order_Date]]),1)</f>
        <v>45566</v>
      </c>
    </row>
    <row r="6484" spans="1:14">
      <c r="A6484" t="s">
        <v>1180</v>
      </c>
      <c r="B6484" t="s">
        <v>165</v>
      </c>
      <c r="C6484" t="s">
        <v>166</v>
      </c>
      <c r="D6484" t="s">
        <v>53</v>
      </c>
      <c r="E6484" t="s">
        <v>211</v>
      </c>
      <c r="F6484" t="s">
        <v>29</v>
      </c>
      <c r="G6484">
        <v>4</v>
      </c>
      <c r="H6484">
        <v>4227.75</v>
      </c>
      <c r="I6484">
        <v>16911</v>
      </c>
      <c r="J6484">
        <v>465</v>
      </c>
      <c r="K6484">
        <v>10</v>
      </c>
      <c r="L6484" t="s">
        <v>18</v>
      </c>
      <c r="M6484">
        <f>(Table1[[#This Row],[Current_Stock]]*Table1[[#This Row],[Unit_Price]])</f>
        <v>1965903.75</v>
      </c>
      <c r="N6484" s="12">
        <f>DATE(YEAR(Table1[[#This Row],[Order_Date]]),MONTH(Table1[[#This Row],[Order_Date]]),1)</f>
        <v>45200</v>
      </c>
    </row>
    <row r="6485" spans="1:14">
      <c r="A6485" t="s">
        <v>968</v>
      </c>
      <c r="B6485" t="s">
        <v>239</v>
      </c>
      <c r="C6485" t="s">
        <v>240</v>
      </c>
      <c r="D6485" t="s">
        <v>15</v>
      </c>
      <c r="E6485" t="s">
        <v>50</v>
      </c>
      <c r="F6485" t="s">
        <v>40</v>
      </c>
      <c r="G6485">
        <v>12</v>
      </c>
      <c r="H6485">
        <v>179.69</v>
      </c>
      <c r="I6485">
        <v>2156.2800000000002</v>
      </c>
      <c r="J6485">
        <v>129</v>
      </c>
      <c r="K6485">
        <v>7</v>
      </c>
      <c r="L6485" t="s">
        <v>18</v>
      </c>
      <c r="M6485">
        <f>(Table1[[#This Row],[Current_Stock]]*Table1[[#This Row],[Unit_Price]])</f>
        <v>23180.01</v>
      </c>
      <c r="N6485" s="12">
        <f>DATE(YEAR(Table1[[#This Row],[Order_Date]]),MONTH(Table1[[#This Row],[Order_Date]]),1)</f>
        <v>44927</v>
      </c>
    </row>
    <row r="6486" spans="1:14">
      <c r="A6486" t="s">
        <v>1383</v>
      </c>
      <c r="B6486" t="s">
        <v>645</v>
      </c>
      <c r="C6486" t="s">
        <v>646</v>
      </c>
      <c r="D6486" t="s">
        <v>27</v>
      </c>
      <c r="E6486" t="s">
        <v>277</v>
      </c>
      <c r="F6486" t="s">
        <v>46</v>
      </c>
      <c r="G6486">
        <v>5</v>
      </c>
      <c r="H6486">
        <v>4974.7299999999996</v>
      </c>
      <c r="I6486">
        <v>24873.65</v>
      </c>
      <c r="J6486">
        <v>515</v>
      </c>
      <c r="K6486">
        <v>4</v>
      </c>
      <c r="L6486" t="s">
        <v>18</v>
      </c>
      <c r="M6486">
        <f>(Table1[[#This Row],[Current_Stock]]*Table1[[#This Row],[Unit_Price]])</f>
        <v>2561985.9499999997</v>
      </c>
      <c r="N6486" s="12">
        <f>DATE(YEAR(Table1[[#This Row],[Order_Date]]),MONTH(Table1[[#This Row],[Order_Date]]),1)</f>
        <v>44927</v>
      </c>
    </row>
    <row r="6487" spans="1:14">
      <c r="A6487" t="s">
        <v>1377</v>
      </c>
      <c r="B6487" t="s">
        <v>559</v>
      </c>
      <c r="C6487" t="s">
        <v>560</v>
      </c>
      <c r="D6487" t="s">
        <v>183</v>
      </c>
      <c r="E6487" t="s">
        <v>85</v>
      </c>
      <c r="F6487" t="s">
        <v>60</v>
      </c>
      <c r="G6487">
        <v>22</v>
      </c>
      <c r="H6487">
        <v>1799.88</v>
      </c>
      <c r="I6487">
        <v>39597.360000000001</v>
      </c>
      <c r="J6487">
        <v>118</v>
      </c>
      <c r="K6487">
        <v>3</v>
      </c>
      <c r="L6487" t="s">
        <v>18</v>
      </c>
      <c r="M6487">
        <f>(Table1[[#This Row],[Current_Stock]]*Table1[[#This Row],[Unit_Price]])</f>
        <v>212385.84000000003</v>
      </c>
      <c r="N6487" s="12">
        <f>DATE(YEAR(Table1[[#This Row],[Order_Date]]),MONTH(Table1[[#This Row],[Order_Date]]),1)</f>
        <v>45505</v>
      </c>
    </row>
    <row r="6488" spans="1:14">
      <c r="A6488" t="s">
        <v>1390</v>
      </c>
      <c r="B6488" t="s">
        <v>396</v>
      </c>
      <c r="C6488" t="s">
        <v>397</v>
      </c>
      <c r="D6488" t="s">
        <v>33</v>
      </c>
      <c r="E6488" t="s">
        <v>89</v>
      </c>
      <c r="F6488" t="s">
        <v>17</v>
      </c>
      <c r="G6488">
        <v>23</v>
      </c>
      <c r="H6488">
        <v>185.15</v>
      </c>
      <c r="I6488">
        <v>4258.45</v>
      </c>
      <c r="J6488">
        <v>185</v>
      </c>
      <c r="K6488">
        <v>14</v>
      </c>
      <c r="L6488" t="s">
        <v>18</v>
      </c>
      <c r="M6488">
        <f>(Table1[[#This Row],[Current_Stock]]*Table1[[#This Row],[Unit_Price]])</f>
        <v>34252.75</v>
      </c>
      <c r="N6488" s="12">
        <f>DATE(YEAR(Table1[[#This Row],[Order_Date]]),MONTH(Table1[[#This Row],[Order_Date]]),1)</f>
        <v>45200</v>
      </c>
    </row>
    <row r="6489" spans="1:14">
      <c r="A6489" t="s">
        <v>668</v>
      </c>
      <c r="B6489" t="s">
        <v>1101</v>
      </c>
      <c r="C6489" t="s">
        <v>1102</v>
      </c>
      <c r="D6489" t="s">
        <v>84</v>
      </c>
      <c r="E6489" t="s">
        <v>50</v>
      </c>
      <c r="F6489" t="s">
        <v>40</v>
      </c>
      <c r="G6489">
        <v>19</v>
      </c>
      <c r="H6489">
        <v>4572.67</v>
      </c>
      <c r="I6489">
        <v>86880.73</v>
      </c>
      <c r="J6489">
        <v>120</v>
      </c>
      <c r="K6489">
        <v>8</v>
      </c>
      <c r="L6489" t="s">
        <v>18</v>
      </c>
      <c r="M6489">
        <f>(Table1[[#This Row],[Current_Stock]]*Table1[[#This Row],[Unit_Price]])</f>
        <v>548720.4</v>
      </c>
      <c r="N6489" s="12">
        <f>DATE(YEAR(Table1[[#This Row],[Order_Date]]),MONTH(Table1[[#This Row],[Order_Date]]),1)</f>
        <v>45474</v>
      </c>
    </row>
    <row r="6490" spans="1:14">
      <c r="A6490" t="s">
        <v>546</v>
      </c>
      <c r="B6490" t="s">
        <v>335</v>
      </c>
      <c r="C6490" t="s">
        <v>336</v>
      </c>
      <c r="D6490" t="s">
        <v>183</v>
      </c>
      <c r="E6490" t="s">
        <v>28</v>
      </c>
      <c r="F6490" t="s">
        <v>46</v>
      </c>
      <c r="G6490">
        <v>9</v>
      </c>
      <c r="H6490">
        <v>4254.22</v>
      </c>
      <c r="I6490">
        <v>38287.980000000003</v>
      </c>
      <c r="J6490">
        <v>153</v>
      </c>
      <c r="K6490">
        <v>9</v>
      </c>
      <c r="L6490" t="s">
        <v>18</v>
      </c>
      <c r="M6490">
        <f>(Table1[[#This Row],[Current_Stock]]*Table1[[#This Row],[Unit_Price]])</f>
        <v>650895.66</v>
      </c>
      <c r="N6490" s="12">
        <f>DATE(YEAR(Table1[[#This Row],[Order_Date]]),MONTH(Table1[[#This Row],[Order_Date]]),1)</f>
        <v>45505</v>
      </c>
    </row>
    <row r="6491" spans="1:14">
      <c r="A6491" t="s">
        <v>1020</v>
      </c>
      <c r="B6491" t="s">
        <v>290</v>
      </c>
      <c r="C6491" t="s">
        <v>291</v>
      </c>
      <c r="D6491" t="s">
        <v>33</v>
      </c>
      <c r="E6491" t="s">
        <v>153</v>
      </c>
      <c r="F6491" t="s">
        <v>46</v>
      </c>
      <c r="G6491">
        <v>19</v>
      </c>
      <c r="H6491">
        <v>3178.71</v>
      </c>
      <c r="I6491">
        <v>60395.49</v>
      </c>
      <c r="J6491">
        <v>235</v>
      </c>
      <c r="K6491">
        <v>5</v>
      </c>
      <c r="L6491" t="s">
        <v>18</v>
      </c>
      <c r="M6491">
        <f>(Table1[[#This Row],[Current_Stock]]*Table1[[#This Row],[Unit_Price]])</f>
        <v>746996.85</v>
      </c>
      <c r="N6491" s="12">
        <f>DATE(YEAR(Table1[[#This Row],[Order_Date]]),MONTH(Table1[[#This Row],[Order_Date]]),1)</f>
        <v>45323</v>
      </c>
    </row>
    <row r="6492" spans="1:14">
      <c r="A6492" t="s">
        <v>822</v>
      </c>
      <c r="B6492" t="s">
        <v>178</v>
      </c>
      <c r="C6492" t="s">
        <v>179</v>
      </c>
      <c r="D6492" t="s">
        <v>22</v>
      </c>
      <c r="E6492" t="s">
        <v>28</v>
      </c>
      <c r="F6492" t="s">
        <v>46</v>
      </c>
      <c r="G6492">
        <v>43</v>
      </c>
      <c r="H6492">
        <v>9463.3799999999992</v>
      </c>
      <c r="I6492">
        <v>406925.34</v>
      </c>
      <c r="J6492">
        <v>44</v>
      </c>
      <c r="K6492">
        <v>7</v>
      </c>
      <c r="L6492" t="s">
        <v>18</v>
      </c>
      <c r="M6492">
        <f>(Table1[[#This Row],[Current_Stock]]*Table1[[#This Row],[Unit_Price]])</f>
        <v>416388.72</v>
      </c>
      <c r="N6492" s="12">
        <f>DATE(YEAR(Table1[[#This Row],[Order_Date]]),MONTH(Table1[[#This Row],[Order_Date]]),1)</f>
        <v>44986</v>
      </c>
    </row>
    <row r="6493" spans="1:14">
      <c r="A6493" t="s">
        <v>193</v>
      </c>
      <c r="B6493" t="s">
        <v>213</v>
      </c>
      <c r="C6493" t="s">
        <v>214</v>
      </c>
      <c r="D6493" t="s">
        <v>33</v>
      </c>
      <c r="E6493" t="s">
        <v>330</v>
      </c>
      <c r="F6493" t="s">
        <v>60</v>
      </c>
      <c r="G6493">
        <v>13</v>
      </c>
      <c r="H6493">
        <v>3623.95</v>
      </c>
      <c r="I6493">
        <v>47111.35</v>
      </c>
      <c r="J6493">
        <v>145</v>
      </c>
      <c r="K6493">
        <v>7</v>
      </c>
      <c r="L6493" t="s">
        <v>18</v>
      </c>
      <c r="M6493">
        <f>(Table1[[#This Row],[Current_Stock]]*Table1[[#This Row],[Unit_Price]])</f>
        <v>525472.75</v>
      </c>
      <c r="N6493" s="12">
        <f>DATE(YEAR(Table1[[#This Row],[Order_Date]]),MONTH(Table1[[#This Row],[Order_Date]]),1)</f>
        <v>45108</v>
      </c>
    </row>
    <row r="6494" spans="1:14">
      <c r="A6494" t="s">
        <v>1307</v>
      </c>
      <c r="B6494" t="s">
        <v>1259</v>
      </c>
      <c r="C6494" t="s">
        <v>1260</v>
      </c>
      <c r="D6494" t="s">
        <v>53</v>
      </c>
      <c r="E6494" t="s">
        <v>277</v>
      </c>
      <c r="F6494" t="s">
        <v>46</v>
      </c>
      <c r="G6494">
        <v>1</v>
      </c>
      <c r="H6494">
        <v>587.30999999999995</v>
      </c>
      <c r="I6494">
        <v>587.30999999999995</v>
      </c>
      <c r="J6494">
        <v>479</v>
      </c>
      <c r="K6494">
        <v>4</v>
      </c>
      <c r="L6494" t="s">
        <v>55</v>
      </c>
      <c r="M6494">
        <f>(Table1[[#This Row],[Current_Stock]]*Table1[[#This Row],[Unit_Price]])</f>
        <v>281321.49</v>
      </c>
      <c r="N6494" s="12">
        <f>DATE(YEAR(Table1[[#This Row],[Order_Date]]),MONTH(Table1[[#This Row],[Order_Date]]),1)</f>
        <v>45170</v>
      </c>
    </row>
    <row r="6495" spans="1:14">
      <c r="A6495" t="s">
        <v>771</v>
      </c>
      <c r="B6495" t="s">
        <v>633</v>
      </c>
      <c r="C6495" t="s">
        <v>634</v>
      </c>
      <c r="D6495" t="s">
        <v>27</v>
      </c>
      <c r="E6495" t="s">
        <v>173</v>
      </c>
      <c r="F6495" t="s">
        <v>29</v>
      </c>
      <c r="G6495">
        <v>4</v>
      </c>
      <c r="H6495">
        <v>1472.21</v>
      </c>
      <c r="I6495">
        <v>5888.84</v>
      </c>
      <c r="J6495">
        <v>442</v>
      </c>
      <c r="K6495">
        <v>12</v>
      </c>
      <c r="L6495" t="s">
        <v>18</v>
      </c>
      <c r="M6495">
        <f>(Table1[[#This Row],[Current_Stock]]*Table1[[#This Row],[Unit_Price]])</f>
        <v>650716.82000000007</v>
      </c>
      <c r="N6495" s="12">
        <f>DATE(YEAR(Table1[[#This Row],[Order_Date]]),MONTH(Table1[[#This Row],[Order_Date]]),1)</f>
        <v>44986</v>
      </c>
    </row>
    <row r="6496" spans="1:14">
      <c r="A6496" t="s">
        <v>1097</v>
      </c>
      <c r="B6496" t="s">
        <v>272</v>
      </c>
      <c r="C6496" t="s">
        <v>273</v>
      </c>
      <c r="D6496" t="s">
        <v>84</v>
      </c>
      <c r="E6496" t="s">
        <v>269</v>
      </c>
      <c r="F6496" t="s">
        <v>40</v>
      </c>
      <c r="G6496">
        <v>11</v>
      </c>
      <c r="H6496">
        <v>26938.7</v>
      </c>
      <c r="I6496">
        <v>296325.7</v>
      </c>
      <c r="J6496">
        <v>154</v>
      </c>
      <c r="K6496">
        <v>13</v>
      </c>
      <c r="L6496" t="s">
        <v>18</v>
      </c>
      <c r="M6496">
        <f>(Table1[[#This Row],[Current_Stock]]*Table1[[#This Row],[Unit_Price]])</f>
        <v>4148559.8000000003</v>
      </c>
      <c r="N6496" s="12">
        <f>DATE(YEAR(Table1[[#This Row],[Order_Date]]),MONTH(Table1[[#This Row],[Order_Date]]),1)</f>
        <v>44958</v>
      </c>
    </row>
    <row r="6497" spans="1:14">
      <c r="A6497" t="s">
        <v>565</v>
      </c>
      <c r="B6497" t="s">
        <v>20</v>
      </c>
      <c r="C6497" t="s">
        <v>21</v>
      </c>
      <c r="D6497" t="s">
        <v>22</v>
      </c>
      <c r="E6497" t="s">
        <v>277</v>
      </c>
      <c r="F6497" t="s">
        <v>46</v>
      </c>
      <c r="G6497">
        <v>39</v>
      </c>
      <c r="H6497">
        <v>15203.08</v>
      </c>
      <c r="I6497">
        <v>592920.12</v>
      </c>
      <c r="J6497">
        <v>92</v>
      </c>
      <c r="K6497">
        <v>14</v>
      </c>
      <c r="L6497" t="s">
        <v>18</v>
      </c>
      <c r="M6497">
        <f>(Table1[[#This Row],[Current_Stock]]*Table1[[#This Row],[Unit_Price]])</f>
        <v>1398683.36</v>
      </c>
      <c r="N6497" s="12">
        <f>DATE(YEAR(Table1[[#This Row],[Order_Date]]),MONTH(Table1[[#This Row],[Order_Date]]),1)</f>
        <v>44958</v>
      </c>
    </row>
    <row r="6498" spans="1:14">
      <c r="A6498" t="s">
        <v>821</v>
      </c>
      <c r="B6498" t="s">
        <v>13</v>
      </c>
      <c r="C6498" t="s">
        <v>14</v>
      </c>
      <c r="D6498" t="s">
        <v>15</v>
      </c>
      <c r="E6498" t="s">
        <v>189</v>
      </c>
      <c r="F6498" t="s">
        <v>29</v>
      </c>
      <c r="G6498">
        <v>23</v>
      </c>
      <c r="H6498">
        <v>71.709999999999994</v>
      </c>
      <c r="I6498">
        <v>1649.33</v>
      </c>
      <c r="J6498">
        <v>159</v>
      </c>
      <c r="K6498">
        <v>9</v>
      </c>
      <c r="L6498" t="s">
        <v>18</v>
      </c>
      <c r="M6498">
        <f>(Table1[[#This Row],[Current_Stock]]*Table1[[#This Row],[Unit_Price]])</f>
        <v>11401.89</v>
      </c>
      <c r="N6498" s="12">
        <f>DATE(YEAR(Table1[[#This Row],[Order_Date]]),MONTH(Table1[[#This Row],[Order_Date]]),1)</f>
        <v>45261</v>
      </c>
    </row>
    <row r="6499" spans="1:14">
      <c r="A6499" t="s">
        <v>658</v>
      </c>
      <c r="B6499" t="s">
        <v>421</v>
      </c>
      <c r="C6499" t="s">
        <v>422</v>
      </c>
      <c r="D6499" t="s">
        <v>53</v>
      </c>
      <c r="E6499" t="s">
        <v>89</v>
      </c>
      <c r="F6499" t="s">
        <v>17</v>
      </c>
      <c r="G6499">
        <v>5</v>
      </c>
      <c r="H6499">
        <v>3503.6</v>
      </c>
      <c r="I6499">
        <v>17518</v>
      </c>
      <c r="J6499">
        <v>564</v>
      </c>
      <c r="K6499">
        <v>12</v>
      </c>
      <c r="L6499" t="s">
        <v>55</v>
      </c>
      <c r="M6499">
        <f>(Table1[[#This Row],[Current_Stock]]*Table1[[#This Row],[Unit_Price]])</f>
        <v>1976030.4</v>
      </c>
      <c r="N6499" s="12">
        <f>DATE(YEAR(Table1[[#This Row],[Order_Date]]),MONTH(Table1[[#This Row],[Order_Date]]),1)</f>
        <v>45597</v>
      </c>
    </row>
    <row r="6500" spans="1:14">
      <c r="A6500" t="s">
        <v>981</v>
      </c>
      <c r="B6500" t="s">
        <v>594</v>
      </c>
      <c r="C6500" t="s">
        <v>595</v>
      </c>
      <c r="D6500" t="s">
        <v>22</v>
      </c>
      <c r="E6500" t="s">
        <v>153</v>
      </c>
      <c r="F6500" t="s">
        <v>60</v>
      </c>
      <c r="G6500">
        <v>49</v>
      </c>
      <c r="H6500">
        <v>3530.14</v>
      </c>
      <c r="I6500">
        <v>172976.86</v>
      </c>
      <c r="J6500">
        <v>118</v>
      </c>
      <c r="K6500">
        <v>13</v>
      </c>
      <c r="L6500" t="s">
        <v>18</v>
      </c>
      <c r="M6500">
        <f>(Table1[[#This Row],[Current_Stock]]*Table1[[#This Row],[Unit_Price]])</f>
        <v>416556.51999999996</v>
      </c>
      <c r="N6500" s="12">
        <f>DATE(YEAR(Table1[[#This Row],[Order_Date]]),MONTH(Table1[[#This Row],[Order_Date]]),1)</f>
        <v>45231</v>
      </c>
    </row>
    <row r="6501" spans="1:14">
      <c r="A6501" t="s">
        <v>172</v>
      </c>
      <c r="B6501" t="s">
        <v>710</v>
      </c>
      <c r="C6501" t="s">
        <v>711</v>
      </c>
      <c r="D6501" t="s">
        <v>53</v>
      </c>
      <c r="E6501" t="s">
        <v>251</v>
      </c>
      <c r="F6501" t="s">
        <v>29</v>
      </c>
      <c r="G6501">
        <v>3</v>
      </c>
      <c r="H6501">
        <v>2019.58</v>
      </c>
      <c r="I6501">
        <v>6058.74</v>
      </c>
      <c r="J6501">
        <v>368</v>
      </c>
      <c r="K6501">
        <v>6</v>
      </c>
      <c r="L6501" t="s">
        <v>55</v>
      </c>
      <c r="M6501">
        <f>(Table1[[#This Row],[Current_Stock]]*Table1[[#This Row],[Unit_Price]])</f>
        <v>743205.44</v>
      </c>
      <c r="N6501" s="12">
        <f>DATE(YEAR(Table1[[#This Row],[Order_Date]]),MONTH(Table1[[#This Row],[Order_Date]]),1)</f>
        <v>45200</v>
      </c>
    </row>
    <row r="6502" spans="1:14">
      <c r="A6502" t="s">
        <v>1354</v>
      </c>
      <c r="B6502" t="s">
        <v>287</v>
      </c>
      <c r="C6502" t="s">
        <v>288</v>
      </c>
      <c r="D6502" t="s">
        <v>15</v>
      </c>
      <c r="E6502" t="s">
        <v>160</v>
      </c>
      <c r="F6502" t="s">
        <v>46</v>
      </c>
      <c r="G6502">
        <v>25</v>
      </c>
      <c r="H6502">
        <v>469.06</v>
      </c>
      <c r="I6502">
        <v>11726.5</v>
      </c>
      <c r="J6502">
        <v>174</v>
      </c>
      <c r="K6502">
        <v>11</v>
      </c>
      <c r="L6502" t="s">
        <v>18</v>
      </c>
      <c r="M6502">
        <f>(Table1[[#This Row],[Current_Stock]]*Table1[[#This Row],[Unit_Price]])</f>
        <v>81616.44</v>
      </c>
      <c r="N6502" s="12">
        <f>DATE(YEAR(Table1[[#This Row],[Order_Date]]),MONTH(Table1[[#This Row],[Order_Date]]),1)</f>
        <v>45627</v>
      </c>
    </row>
    <row r="6503" spans="1:14">
      <c r="A6503" t="s">
        <v>363</v>
      </c>
      <c r="B6503" t="s">
        <v>1105</v>
      </c>
      <c r="C6503" t="s">
        <v>1106</v>
      </c>
      <c r="D6503" t="s">
        <v>15</v>
      </c>
      <c r="E6503" t="s">
        <v>34</v>
      </c>
      <c r="F6503" t="s">
        <v>40</v>
      </c>
      <c r="G6503">
        <v>13</v>
      </c>
      <c r="H6503">
        <v>367.99</v>
      </c>
      <c r="I6503">
        <v>4783.87</v>
      </c>
      <c r="J6503">
        <v>88</v>
      </c>
      <c r="K6503">
        <v>2</v>
      </c>
      <c r="L6503" t="s">
        <v>18</v>
      </c>
      <c r="M6503">
        <f>(Table1[[#This Row],[Current_Stock]]*Table1[[#This Row],[Unit_Price]])</f>
        <v>32383.120000000003</v>
      </c>
      <c r="N6503" s="12">
        <f>DATE(YEAR(Table1[[#This Row],[Order_Date]]),MONTH(Table1[[#This Row],[Order_Date]]),1)</f>
        <v>45261</v>
      </c>
    </row>
    <row r="6504" spans="1:14">
      <c r="A6504" t="s">
        <v>363</v>
      </c>
      <c r="B6504" t="s">
        <v>213</v>
      </c>
      <c r="C6504" t="s">
        <v>214</v>
      </c>
      <c r="D6504" t="s">
        <v>33</v>
      </c>
      <c r="E6504" t="s">
        <v>269</v>
      </c>
      <c r="F6504" t="s">
        <v>60</v>
      </c>
      <c r="G6504">
        <v>15</v>
      </c>
      <c r="H6504">
        <v>4807.32</v>
      </c>
      <c r="I6504">
        <v>72109.8</v>
      </c>
      <c r="J6504">
        <v>92</v>
      </c>
      <c r="K6504">
        <v>2</v>
      </c>
      <c r="L6504" t="s">
        <v>18</v>
      </c>
      <c r="M6504">
        <f>(Table1[[#This Row],[Current_Stock]]*Table1[[#This Row],[Unit_Price]])</f>
        <v>442273.43999999994</v>
      </c>
      <c r="N6504" s="12">
        <f>DATE(YEAR(Table1[[#This Row],[Order_Date]]),MONTH(Table1[[#This Row],[Order_Date]]),1)</f>
        <v>45261</v>
      </c>
    </row>
    <row r="6505" spans="1:14">
      <c r="A6505" t="s">
        <v>1085</v>
      </c>
      <c r="B6505" t="s">
        <v>652</v>
      </c>
      <c r="C6505" t="s">
        <v>653</v>
      </c>
      <c r="D6505" t="s">
        <v>53</v>
      </c>
      <c r="E6505" t="s">
        <v>34</v>
      </c>
      <c r="F6505" t="s">
        <v>60</v>
      </c>
      <c r="G6505">
        <v>3</v>
      </c>
      <c r="H6505">
        <v>1145.67</v>
      </c>
      <c r="I6505">
        <v>3437.01</v>
      </c>
      <c r="J6505">
        <v>311</v>
      </c>
      <c r="K6505">
        <v>12</v>
      </c>
      <c r="L6505" t="s">
        <v>55</v>
      </c>
      <c r="M6505">
        <f>(Table1[[#This Row],[Current_Stock]]*Table1[[#This Row],[Unit_Price]])</f>
        <v>356303.37</v>
      </c>
      <c r="N6505" s="12">
        <f>DATE(YEAR(Table1[[#This Row],[Order_Date]]),MONTH(Table1[[#This Row],[Order_Date]]),1)</f>
        <v>45108</v>
      </c>
    </row>
    <row r="6506" spans="1:14">
      <c r="A6506" t="s">
        <v>551</v>
      </c>
      <c r="B6506" t="s">
        <v>444</v>
      </c>
      <c r="C6506" t="s">
        <v>445</v>
      </c>
      <c r="D6506" t="s">
        <v>44</v>
      </c>
      <c r="E6506" t="s">
        <v>59</v>
      </c>
      <c r="F6506" t="s">
        <v>60</v>
      </c>
      <c r="G6506">
        <v>24</v>
      </c>
      <c r="H6506">
        <v>618.09</v>
      </c>
      <c r="I6506">
        <v>14834.16</v>
      </c>
      <c r="J6506">
        <v>82</v>
      </c>
      <c r="K6506">
        <v>6</v>
      </c>
      <c r="L6506" t="s">
        <v>105</v>
      </c>
      <c r="M6506">
        <f>(Table1[[#This Row],[Current_Stock]]*Table1[[#This Row],[Unit_Price]])</f>
        <v>50683.380000000005</v>
      </c>
      <c r="N6506" s="12">
        <f>DATE(YEAR(Table1[[#This Row],[Order_Date]]),MONTH(Table1[[#This Row],[Order_Date]]),1)</f>
        <v>45108</v>
      </c>
    </row>
    <row r="6507" spans="1:14">
      <c r="A6507" t="s">
        <v>463</v>
      </c>
      <c r="B6507" t="s">
        <v>965</v>
      </c>
      <c r="C6507" t="s">
        <v>966</v>
      </c>
      <c r="D6507" t="s">
        <v>183</v>
      </c>
      <c r="E6507" t="s">
        <v>23</v>
      </c>
      <c r="F6507" t="s">
        <v>60</v>
      </c>
      <c r="G6507">
        <v>20</v>
      </c>
      <c r="H6507">
        <v>3114.95</v>
      </c>
      <c r="I6507">
        <v>62299</v>
      </c>
      <c r="J6507">
        <v>246</v>
      </c>
      <c r="K6507">
        <v>9</v>
      </c>
      <c r="L6507" t="s">
        <v>18</v>
      </c>
      <c r="M6507">
        <f>(Table1[[#This Row],[Current_Stock]]*Table1[[#This Row],[Unit_Price]])</f>
        <v>766277.7</v>
      </c>
      <c r="N6507" s="12">
        <f>DATE(YEAR(Table1[[#This Row],[Order_Date]]),MONTH(Table1[[#This Row],[Order_Date]]),1)</f>
        <v>45352</v>
      </c>
    </row>
    <row r="6508" spans="1:14">
      <c r="A6508" t="s">
        <v>1365</v>
      </c>
      <c r="B6508" t="s">
        <v>882</v>
      </c>
      <c r="C6508" t="s">
        <v>883</v>
      </c>
      <c r="D6508" t="s">
        <v>22</v>
      </c>
      <c r="E6508" t="s">
        <v>45</v>
      </c>
      <c r="F6508" t="s">
        <v>29</v>
      </c>
      <c r="G6508">
        <v>22</v>
      </c>
      <c r="H6508">
        <v>12044.96</v>
      </c>
      <c r="I6508">
        <v>264989.12</v>
      </c>
      <c r="J6508">
        <v>117</v>
      </c>
      <c r="K6508">
        <v>8</v>
      </c>
      <c r="L6508" t="s">
        <v>18</v>
      </c>
      <c r="M6508">
        <f>(Table1[[#This Row],[Current_Stock]]*Table1[[#This Row],[Unit_Price]])</f>
        <v>1409260.3199999998</v>
      </c>
      <c r="N6508" s="12">
        <f>DATE(YEAR(Table1[[#This Row],[Order_Date]]),MONTH(Table1[[#This Row],[Order_Date]]),1)</f>
        <v>45139</v>
      </c>
    </row>
    <row r="6509" spans="1:14">
      <c r="A6509" t="s">
        <v>1350</v>
      </c>
      <c r="B6509" t="s">
        <v>730</v>
      </c>
      <c r="C6509" t="s">
        <v>731</v>
      </c>
      <c r="D6509" t="s">
        <v>84</v>
      </c>
      <c r="E6509" t="s">
        <v>45</v>
      </c>
      <c r="F6509" t="s">
        <v>17</v>
      </c>
      <c r="G6509">
        <v>13</v>
      </c>
      <c r="H6509">
        <v>26811.32</v>
      </c>
      <c r="I6509">
        <v>348547.16</v>
      </c>
      <c r="J6509">
        <v>123</v>
      </c>
      <c r="K6509">
        <v>13</v>
      </c>
      <c r="L6509" t="s">
        <v>18</v>
      </c>
      <c r="M6509">
        <f>(Table1[[#This Row],[Current_Stock]]*Table1[[#This Row],[Unit_Price]])</f>
        <v>3297792.36</v>
      </c>
      <c r="N6509" s="12">
        <f>DATE(YEAR(Table1[[#This Row],[Order_Date]]),MONTH(Table1[[#This Row],[Order_Date]]),1)</f>
        <v>45597</v>
      </c>
    </row>
    <row r="6510" spans="1:14">
      <c r="A6510" t="s">
        <v>1273</v>
      </c>
      <c r="B6510" t="s">
        <v>260</v>
      </c>
      <c r="C6510" t="s">
        <v>261</v>
      </c>
      <c r="D6510" t="s">
        <v>15</v>
      </c>
      <c r="E6510" t="s">
        <v>104</v>
      </c>
      <c r="F6510" t="s">
        <v>46</v>
      </c>
      <c r="G6510">
        <v>13</v>
      </c>
      <c r="H6510">
        <v>224.07</v>
      </c>
      <c r="I6510">
        <v>2912.91</v>
      </c>
      <c r="J6510">
        <v>163</v>
      </c>
      <c r="K6510">
        <v>13</v>
      </c>
      <c r="L6510" t="s">
        <v>18</v>
      </c>
      <c r="M6510">
        <f>(Table1[[#This Row],[Current_Stock]]*Table1[[#This Row],[Unit_Price]])</f>
        <v>36523.409999999996</v>
      </c>
      <c r="N6510" s="12">
        <f>DATE(YEAR(Table1[[#This Row],[Order_Date]]),MONTH(Table1[[#This Row],[Order_Date]]),1)</f>
        <v>45017</v>
      </c>
    </row>
    <row r="6511" spans="1:14">
      <c r="A6511" t="s">
        <v>817</v>
      </c>
      <c r="B6511" t="s">
        <v>811</v>
      </c>
      <c r="C6511" t="s">
        <v>812</v>
      </c>
      <c r="D6511" t="s">
        <v>33</v>
      </c>
      <c r="E6511" t="s">
        <v>243</v>
      </c>
      <c r="F6511" t="s">
        <v>60</v>
      </c>
      <c r="G6511">
        <v>25</v>
      </c>
      <c r="H6511">
        <v>4044.22</v>
      </c>
      <c r="I6511">
        <v>101105.5</v>
      </c>
      <c r="J6511">
        <v>165</v>
      </c>
      <c r="K6511">
        <v>2</v>
      </c>
      <c r="L6511" t="s">
        <v>18</v>
      </c>
      <c r="M6511">
        <f>(Table1[[#This Row],[Current_Stock]]*Table1[[#This Row],[Unit_Price]])</f>
        <v>667296.29999999993</v>
      </c>
      <c r="N6511" s="12">
        <f>DATE(YEAR(Table1[[#This Row],[Order_Date]]),MONTH(Table1[[#This Row],[Order_Date]]),1)</f>
        <v>45108</v>
      </c>
    </row>
    <row r="6512" spans="1:14">
      <c r="A6512" t="s">
        <v>937</v>
      </c>
      <c r="B6512" t="s">
        <v>151</v>
      </c>
      <c r="C6512" t="s">
        <v>152</v>
      </c>
      <c r="D6512" t="s">
        <v>53</v>
      </c>
      <c r="E6512" t="s">
        <v>73</v>
      </c>
      <c r="F6512" t="s">
        <v>17</v>
      </c>
      <c r="G6512">
        <v>9</v>
      </c>
      <c r="H6512">
        <v>4445.72</v>
      </c>
      <c r="I6512">
        <v>40011.480000000003</v>
      </c>
      <c r="J6512">
        <v>593</v>
      </c>
      <c r="K6512">
        <v>14</v>
      </c>
      <c r="L6512" t="s">
        <v>55</v>
      </c>
      <c r="M6512">
        <f>(Table1[[#This Row],[Current_Stock]]*Table1[[#This Row],[Unit_Price]])</f>
        <v>2636311.96</v>
      </c>
      <c r="N6512" s="12">
        <f>DATE(YEAR(Table1[[#This Row],[Order_Date]]),MONTH(Table1[[#This Row],[Order_Date]]),1)</f>
        <v>45413</v>
      </c>
    </row>
    <row r="6513" spans="1:14">
      <c r="A6513" t="s">
        <v>143</v>
      </c>
      <c r="B6513" t="s">
        <v>75</v>
      </c>
      <c r="C6513" t="s">
        <v>76</v>
      </c>
      <c r="D6513" t="s">
        <v>33</v>
      </c>
      <c r="E6513" t="s">
        <v>54</v>
      </c>
      <c r="F6513" t="s">
        <v>46</v>
      </c>
      <c r="G6513">
        <v>9</v>
      </c>
      <c r="H6513">
        <v>1916.75</v>
      </c>
      <c r="I6513">
        <v>17250.75</v>
      </c>
      <c r="J6513">
        <v>177</v>
      </c>
      <c r="K6513">
        <v>14</v>
      </c>
      <c r="L6513" t="s">
        <v>18</v>
      </c>
      <c r="M6513">
        <f>(Table1[[#This Row],[Current_Stock]]*Table1[[#This Row],[Unit_Price]])</f>
        <v>339264.75</v>
      </c>
      <c r="N6513" s="12">
        <f>DATE(YEAR(Table1[[#This Row],[Order_Date]]),MONTH(Table1[[#This Row],[Order_Date]]),1)</f>
        <v>45078</v>
      </c>
    </row>
    <row r="6514" spans="1:14">
      <c r="A6514" t="s">
        <v>706</v>
      </c>
      <c r="B6514" t="s">
        <v>562</v>
      </c>
      <c r="C6514" t="s">
        <v>563</v>
      </c>
      <c r="D6514" t="s">
        <v>44</v>
      </c>
      <c r="E6514" t="s">
        <v>189</v>
      </c>
      <c r="F6514" t="s">
        <v>46</v>
      </c>
      <c r="G6514">
        <v>29</v>
      </c>
      <c r="H6514">
        <v>2896.83</v>
      </c>
      <c r="I6514">
        <v>84008.07</v>
      </c>
      <c r="J6514">
        <v>42</v>
      </c>
      <c r="K6514">
        <v>6</v>
      </c>
      <c r="L6514" t="s">
        <v>105</v>
      </c>
      <c r="M6514">
        <f>(Table1[[#This Row],[Current_Stock]]*Table1[[#This Row],[Unit_Price]])</f>
        <v>121666.86</v>
      </c>
      <c r="N6514" s="12">
        <f>DATE(YEAR(Table1[[#This Row],[Order_Date]]),MONTH(Table1[[#This Row],[Order_Date]]),1)</f>
        <v>45170</v>
      </c>
    </row>
    <row r="6515" spans="1:14">
      <c r="A6515" t="s">
        <v>334</v>
      </c>
      <c r="B6515" t="s">
        <v>860</v>
      </c>
      <c r="C6515" t="s">
        <v>861</v>
      </c>
      <c r="D6515" t="s">
        <v>44</v>
      </c>
      <c r="E6515" t="s">
        <v>269</v>
      </c>
      <c r="F6515" t="s">
        <v>17</v>
      </c>
      <c r="G6515">
        <v>24</v>
      </c>
      <c r="H6515">
        <v>1779.47</v>
      </c>
      <c r="I6515">
        <v>42707.28</v>
      </c>
      <c r="J6515">
        <v>31</v>
      </c>
      <c r="K6515">
        <v>9</v>
      </c>
      <c r="L6515" t="s">
        <v>105</v>
      </c>
      <c r="M6515">
        <f>(Table1[[#This Row],[Current_Stock]]*Table1[[#This Row],[Unit_Price]])</f>
        <v>55163.57</v>
      </c>
      <c r="N6515" s="12">
        <f>DATE(YEAR(Table1[[#This Row],[Order_Date]]),MONTH(Table1[[#This Row],[Order_Date]]),1)</f>
        <v>45292</v>
      </c>
    </row>
    <row r="6516" spans="1:14">
      <c r="A6516" t="s">
        <v>1215</v>
      </c>
      <c r="B6516" t="s">
        <v>830</v>
      </c>
      <c r="C6516" t="s">
        <v>831</v>
      </c>
      <c r="D6516" t="s">
        <v>44</v>
      </c>
      <c r="E6516" t="s">
        <v>184</v>
      </c>
      <c r="F6516" t="s">
        <v>29</v>
      </c>
      <c r="G6516">
        <v>42</v>
      </c>
      <c r="H6516">
        <v>2937.55</v>
      </c>
      <c r="I6516">
        <v>123377.1</v>
      </c>
      <c r="J6516">
        <v>112</v>
      </c>
      <c r="K6516">
        <v>7</v>
      </c>
      <c r="L6516" t="s">
        <v>18</v>
      </c>
      <c r="M6516">
        <f>(Table1[[#This Row],[Current_Stock]]*Table1[[#This Row],[Unit_Price]])</f>
        <v>329005.60000000003</v>
      </c>
      <c r="N6516" s="12">
        <f>DATE(YEAR(Table1[[#This Row],[Order_Date]]),MONTH(Table1[[#This Row],[Order_Date]]),1)</f>
        <v>45170</v>
      </c>
    </row>
    <row r="6517" spans="1:14">
      <c r="A6517" t="s">
        <v>846</v>
      </c>
      <c r="B6517" t="s">
        <v>450</v>
      </c>
      <c r="C6517" t="s">
        <v>451</v>
      </c>
      <c r="D6517" t="s">
        <v>33</v>
      </c>
      <c r="E6517" t="s">
        <v>54</v>
      </c>
      <c r="F6517" t="s">
        <v>46</v>
      </c>
      <c r="G6517">
        <v>19</v>
      </c>
      <c r="H6517">
        <v>420.94</v>
      </c>
      <c r="I6517">
        <v>7997.86</v>
      </c>
      <c r="J6517">
        <v>217</v>
      </c>
      <c r="K6517">
        <v>13</v>
      </c>
      <c r="L6517" t="s">
        <v>18</v>
      </c>
      <c r="M6517">
        <f>(Table1[[#This Row],[Current_Stock]]*Table1[[#This Row],[Unit_Price]])</f>
        <v>91343.98</v>
      </c>
      <c r="N6517" s="12">
        <f>DATE(YEAR(Table1[[#This Row],[Order_Date]]),MONTH(Table1[[#This Row],[Order_Date]]),1)</f>
        <v>45231</v>
      </c>
    </row>
    <row r="6518" spans="1:14">
      <c r="A6518" t="s">
        <v>761</v>
      </c>
      <c r="B6518" t="s">
        <v>785</v>
      </c>
      <c r="C6518" t="s">
        <v>786</v>
      </c>
      <c r="D6518" t="s">
        <v>15</v>
      </c>
      <c r="E6518" t="s">
        <v>97</v>
      </c>
      <c r="F6518" t="s">
        <v>46</v>
      </c>
      <c r="G6518">
        <v>9</v>
      </c>
      <c r="H6518">
        <v>362.4</v>
      </c>
      <c r="I6518">
        <v>3261.6</v>
      </c>
      <c r="J6518">
        <v>160</v>
      </c>
      <c r="K6518">
        <v>6</v>
      </c>
      <c r="L6518" t="s">
        <v>18</v>
      </c>
      <c r="M6518">
        <f>(Table1[[#This Row],[Current_Stock]]*Table1[[#This Row],[Unit_Price]])</f>
        <v>57984</v>
      </c>
      <c r="N6518" s="12">
        <f>DATE(YEAR(Table1[[#This Row],[Order_Date]]),MONTH(Table1[[#This Row],[Order_Date]]),1)</f>
        <v>45047</v>
      </c>
    </row>
    <row r="6519" spans="1:14">
      <c r="A6519" t="s">
        <v>1053</v>
      </c>
      <c r="B6519" t="s">
        <v>848</v>
      </c>
      <c r="C6519" t="s">
        <v>849</v>
      </c>
      <c r="D6519" t="s">
        <v>33</v>
      </c>
      <c r="E6519" t="s">
        <v>113</v>
      </c>
      <c r="F6519" t="s">
        <v>46</v>
      </c>
      <c r="G6519">
        <v>16</v>
      </c>
      <c r="H6519">
        <v>921.03</v>
      </c>
      <c r="I6519">
        <v>14736.48</v>
      </c>
      <c r="J6519">
        <v>241</v>
      </c>
      <c r="K6519">
        <v>12</v>
      </c>
      <c r="L6519" t="s">
        <v>18</v>
      </c>
      <c r="M6519">
        <f>(Table1[[#This Row],[Current_Stock]]*Table1[[#This Row],[Unit_Price]])</f>
        <v>221968.22999999998</v>
      </c>
      <c r="N6519" s="12">
        <f>DATE(YEAR(Table1[[#This Row],[Order_Date]]),MONTH(Table1[[#This Row],[Order_Date]]),1)</f>
        <v>45413</v>
      </c>
    </row>
    <row r="6520" spans="1:14">
      <c r="A6520" t="s">
        <v>1212</v>
      </c>
      <c r="B6520" t="s">
        <v>1339</v>
      </c>
      <c r="C6520" t="s">
        <v>1340</v>
      </c>
      <c r="D6520" t="s">
        <v>38</v>
      </c>
      <c r="E6520" t="s">
        <v>34</v>
      </c>
      <c r="F6520" t="s">
        <v>40</v>
      </c>
      <c r="G6520">
        <v>21</v>
      </c>
      <c r="H6520">
        <v>2237.09</v>
      </c>
      <c r="I6520">
        <v>46978.89</v>
      </c>
      <c r="J6520">
        <v>137</v>
      </c>
      <c r="K6520">
        <v>3</v>
      </c>
      <c r="L6520" t="s">
        <v>18</v>
      </c>
      <c r="M6520">
        <f>(Table1[[#This Row],[Current_Stock]]*Table1[[#This Row],[Unit_Price]])</f>
        <v>306481.33</v>
      </c>
      <c r="N6520" s="12">
        <f>DATE(YEAR(Table1[[#This Row],[Order_Date]]),MONTH(Table1[[#This Row],[Order_Date]]),1)</f>
        <v>45505</v>
      </c>
    </row>
    <row r="6521" spans="1:14">
      <c r="A6521" t="s">
        <v>1358</v>
      </c>
      <c r="B6521" t="s">
        <v>1014</v>
      </c>
      <c r="C6521" t="s">
        <v>1015</v>
      </c>
      <c r="D6521" t="s">
        <v>53</v>
      </c>
      <c r="E6521" t="s">
        <v>89</v>
      </c>
      <c r="F6521" t="s">
        <v>46</v>
      </c>
      <c r="G6521">
        <v>17</v>
      </c>
      <c r="H6521">
        <v>3399.35</v>
      </c>
      <c r="I6521">
        <v>57788.95</v>
      </c>
      <c r="J6521">
        <v>494</v>
      </c>
      <c r="K6521">
        <v>12</v>
      </c>
      <c r="L6521" t="s">
        <v>18</v>
      </c>
      <c r="M6521">
        <f>(Table1[[#This Row],[Current_Stock]]*Table1[[#This Row],[Unit_Price]])</f>
        <v>1679278.9</v>
      </c>
      <c r="N6521" s="12">
        <f>DATE(YEAR(Table1[[#This Row],[Order_Date]]),MONTH(Table1[[#This Row],[Order_Date]]),1)</f>
        <v>45627</v>
      </c>
    </row>
    <row r="6522" spans="1:14">
      <c r="A6522" t="s">
        <v>694</v>
      </c>
      <c r="B6522" t="s">
        <v>882</v>
      </c>
      <c r="C6522" t="s">
        <v>883</v>
      </c>
      <c r="D6522" t="s">
        <v>22</v>
      </c>
      <c r="E6522" t="s">
        <v>34</v>
      </c>
      <c r="F6522" t="s">
        <v>60</v>
      </c>
      <c r="G6522">
        <v>21</v>
      </c>
      <c r="H6522">
        <v>9451.48</v>
      </c>
      <c r="I6522">
        <v>198481.08</v>
      </c>
      <c r="J6522">
        <v>61</v>
      </c>
      <c r="K6522">
        <v>2</v>
      </c>
      <c r="L6522" t="s">
        <v>18</v>
      </c>
      <c r="M6522">
        <f>(Table1[[#This Row],[Current_Stock]]*Table1[[#This Row],[Unit_Price]])</f>
        <v>576540.28</v>
      </c>
      <c r="N6522" s="12">
        <f>DATE(YEAR(Table1[[#This Row],[Order_Date]]),MONTH(Table1[[#This Row],[Order_Date]]),1)</f>
        <v>45536</v>
      </c>
    </row>
    <row r="6523" spans="1:14">
      <c r="A6523" t="s">
        <v>244</v>
      </c>
      <c r="B6523" t="s">
        <v>855</v>
      </c>
      <c r="C6523" t="s">
        <v>856</v>
      </c>
      <c r="D6523" t="s">
        <v>38</v>
      </c>
      <c r="E6523" t="s">
        <v>153</v>
      </c>
      <c r="F6523" t="s">
        <v>40</v>
      </c>
      <c r="G6523">
        <v>24</v>
      </c>
      <c r="H6523">
        <v>3874.37</v>
      </c>
      <c r="I6523">
        <v>92984.88</v>
      </c>
      <c r="J6523">
        <v>80</v>
      </c>
      <c r="K6523">
        <v>6</v>
      </c>
      <c r="L6523" t="s">
        <v>18</v>
      </c>
      <c r="M6523">
        <f>(Table1[[#This Row],[Current_Stock]]*Table1[[#This Row],[Unit_Price]])</f>
        <v>309949.59999999998</v>
      </c>
      <c r="N6523" s="12">
        <f>DATE(YEAR(Table1[[#This Row],[Order_Date]]),MONTH(Table1[[#This Row],[Order_Date]]),1)</f>
        <v>45444</v>
      </c>
    </row>
    <row r="6524" spans="1:14">
      <c r="A6524" t="s">
        <v>574</v>
      </c>
      <c r="B6524" t="s">
        <v>168</v>
      </c>
      <c r="C6524" t="s">
        <v>169</v>
      </c>
      <c r="D6524" t="s">
        <v>27</v>
      </c>
      <c r="E6524" t="s">
        <v>89</v>
      </c>
      <c r="F6524" t="s">
        <v>46</v>
      </c>
      <c r="G6524">
        <v>10</v>
      </c>
      <c r="H6524">
        <v>1779.4</v>
      </c>
      <c r="I6524">
        <v>17794</v>
      </c>
      <c r="J6524">
        <v>282</v>
      </c>
      <c r="K6524">
        <v>3</v>
      </c>
      <c r="L6524" t="s">
        <v>18</v>
      </c>
      <c r="M6524">
        <f>(Table1[[#This Row],[Current_Stock]]*Table1[[#This Row],[Unit_Price]])</f>
        <v>501790.80000000005</v>
      </c>
      <c r="N6524" s="12">
        <f>DATE(YEAR(Table1[[#This Row],[Order_Date]]),MONTH(Table1[[#This Row],[Order_Date]]),1)</f>
        <v>45292</v>
      </c>
    </row>
    <row r="6525" spans="1:14">
      <c r="A6525" t="s">
        <v>937</v>
      </c>
      <c r="B6525" t="s">
        <v>998</v>
      </c>
      <c r="C6525" t="s">
        <v>999</v>
      </c>
      <c r="D6525" t="s">
        <v>38</v>
      </c>
      <c r="E6525" t="s">
        <v>50</v>
      </c>
      <c r="F6525" t="s">
        <v>60</v>
      </c>
      <c r="G6525">
        <v>16</v>
      </c>
      <c r="H6525">
        <v>1528.72</v>
      </c>
      <c r="I6525">
        <v>24459.52</v>
      </c>
      <c r="J6525">
        <v>166</v>
      </c>
      <c r="K6525">
        <v>12</v>
      </c>
      <c r="L6525" t="s">
        <v>18</v>
      </c>
      <c r="M6525">
        <f>(Table1[[#This Row],[Current_Stock]]*Table1[[#This Row],[Unit_Price]])</f>
        <v>253767.52000000002</v>
      </c>
      <c r="N6525" s="12">
        <f>DATE(YEAR(Table1[[#This Row],[Order_Date]]),MONTH(Table1[[#This Row],[Order_Date]]),1)</f>
        <v>45413</v>
      </c>
    </row>
    <row r="6526" spans="1:14">
      <c r="A6526" t="s">
        <v>1047</v>
      </c>
      <c r="B6526" t="s">
        <v>853</v>
      </c>
      <c r="C6526" t="s">
        <v>854</v>
      </c>
      <c r="D6526" t="s">
        <v>84</v>
      </c>
      <c r="E6526" t="s">
        <v>59</v>
      </c>
      <c r="F6526" t="s">
        <v>46</v>
      </c>
      <c r="G6526">
        <v>18</v>
      </c>
      <c r="H6526">
        <v>10613.01</v>
      </c>
      <c r="I6526">
        <v>191034.18</v>
      </c>
      <c r="J6526">
        <v>201</v>
      </c>
      <c r="K6526">
        <v>3</v>
      </c>
      <c r="L6526" t="s">
        <v>18</v>
      </c>
      <c r="M6526">
        <f>(Table1[[#This Row],[Current_Stock]]*Table1[[#This Row],[Unit_Price]])</f>
        <v>2133215.0100000002</v>
      </c>
      <c r="N6526" s="12">
        <f>DATE(YEAR(Table1[[#This Row],[Order_Date]]),MONTH(Table1[[#This Row],[Order_Date]]),1)</f>
        <v>45017</v>
      </c>
    </row>
    <row r="6527" spans="1:14">
      <c r="A6527" t="s">
        <v>1376</v>
      </c>
      <c r="B6527" t="s">
        <v>1065</v>
      </c>
      <c r="C6527" t="s">
        <v>1066</v>
      </c>
      <c r="D6527" t="s">
        <v>15</v>
      </c>
      <c r="E6527" t="s">
        <v>45</v>
      </c>
      <c r="F6527" t="s">
        <v>60</v>
      </c>
      <c r="G6527">
        <v>19</v>
      </c>
      <c r="H6527">
        <v>296.39</v>
      </c>
      <c r="I6527">
        <v>5631.41</v>
      </c>
      <c r="J6527">
        <v>81</v>
      </c>
      <c r="K6527">
        <v>11</v>
      </c>
      <c r="L6527" t="s">
        <v>18</v>
      </c>
      <c r="M6527">
        <f>(Table1[[#This Row],[Current_Stock]]*Table1[[#This Row],[Unit_Price]])</f>
        <v>24007.59</v>
      </c>
      <c r="N6527" s="12">
        <f>DATE(YEAR(Table1[[#This Row],[Order_Date]]),MONTH(Table1[[#This Row],[Order_Date]]),1)</f>
        <v>45078</v>
      </c>
    </row>
    <row r="6528" spans="1:14">
      <c r="A6528" t="s">
        <v>1319</v>
      </c>
      <c r="B6528" t="s">
        <v>272</v>
      </c>
      <c r="C6528" t="s">
        <v>273</v>
      </c>
      <c r="D6528" t="s">
        <v>84</v>
      </c>
      <c r="E6528" t="s">
        <v>97</v>
      </c>
      <c r="F6528" t="s">
        <v>17</v>
      </c>
      <c r="G6528">
        <v>18</v>
      </c>
      <c r="H6528">
        <v>17777.88</v>
      </c>
      <c r="I6528">
        <v>320001.84000000003</v>
      </c>
      <c r="J6528">
        <v>136</v>
      </c>
      <c r="K6528">
        <v>14</v>
      </c>
      <c r="L6528" t="s">
        <v>18</v>
      </c>
      <c r="M6528">
        <f>(Table1[[#This Row],[Current_Stock]]*Table1[[#This Row],[Unit_Price]])</f>
        <v>2417791.6800000002</v>
      </c>
      <c r="N6528" s="12">
        <f>DATE(YEAR(Table1[[#This Row],[Order_Date]]),MONTH(Table1[[#This Row],[Order_Date]]),1)</f>
        <v>45352</v>
      </c>
    </row>
    <row r="6529" spans="1:14">
      <c r="A6529" t="s">
        <v>950</v>
      </c>
      <c r="B6529" t="s">
        <v>308</v>
      </c>
      <c r="C6529" t="s">
        <v>309</v>
      </c>
      <c r="D6529" t="s">
        <v>96</v>
      </c>
      <c r="E6529" t="s">
        <v>113</v>
      </c>
      <c r="F6529" t="s">
        <v>60</v>
      </c>
      <c r="G6529">
        <v>9</v>
      </c>
      <c r="H6529">
        <v>536.15</v>
      </c>
      <c r="I6529">
        <v>4825.3500000000004</v>
      </c>
      <c r="J6529">
        <v>325</v>
      </c>
      <c r="K6529">
        <v>6</v>
      </c>
      <c r="L6529" t="s">
        <v>55</v>
      </c>
      <c r="M6529">
        <f>(Table1[[#This Row],[Current_Stock]]*Table1[[#This Row],[Unit_Price]])</f>
        <v>174248.75</v>
      </c>
      <c r="N6529" s="12">
        <f>DATE(YEAR(Table1[[#This Row],[Order_Date]]),MONTH(Table1[[#This Row],[Order_Date]]),1)</f>
        <v>45627</v>
      </c>
    </row>
    <row r="6530" spans="1:14">
      <c r="A6530" t="s">
        <v>823</v>
      </c>
      <c r="B6530" t="s">
        <v>965</v>
      </c>
      <c r="C6530" t="s">
        <v>966</v>
      </c>
      <c r="D6530" t="s">
        <v>183</v>
      </c>
      <c r="E6530" t="s">
        <v>50</v>
      </c>
      <c r="F6530" t="s">
        <v>17</v>
      </c>
      <c r="G6530">
        <v>19</v>
      </c>
      <c r="H6530">
        <v>165.72</v>
      </c>
      <c r="I6530">
        <v>3148.68</v>
      </c>
      <c r="J6530">
        <v>170</v>
      </c>
      <c r="K6530">
        <v>9</v>
      </c>
      <c r="L6530" t="s">
        <v>18</v>
      </c>
      <c r="M6530">
        <f>(Table1[[#This Row],[Current_Stock]]*Table1[[#This Row],[Unit_Price]])</f>
        <v>28172.400000000001</v>
      </c>
      <c r="N6530" s="12">
        <f>DATE(YEAR(Table1[[#This Row],[Order_Date]]),MONTH(Table1[[#This Row],[Order_Date]]),1)</f>
        <v>45566</v>
      </c>
    </row>
    <row r="6531" spans="1:14">
      <c r="A6531" t="s">
        <v>1104</v>
      </c>
      <c r="B6531" t="s">
        <v>893</v>
      </c>
      <c r="C6531" t="s">
        <v>894</v>
      </c>
      <c r="D6531" t="s">
        <v>53</v>
      </c>
      <c r="E6531" t="s">
        <v>269</v>
      </c>
      <c r="F6531" t="s">
        <v>46</v>
      </c>
      <c r="G6531">
        <v>4</v>
      </c>
      <c r="H6531">
        <v>444.81</v>
      </c>
      <c r="I6531">
        <v>1779.24</v>
      </c>
      <c r="J6531">
        <v>407</v>
      </c>
      <c r="K6531">
        <v>5</v>
      </c>
      <c r="L6531" t="s">
        <v>18</v>
      </c>
      <c r="M6531">
        <f>(Table1[[#This Row],[Current_Stock]]*Table1[[#This Row],[Unit_Price]])</f>
        <v>181037.67</v>
      </c>
      <c r="N6531" s="12">
        <f>DATE(YEAR(Table1[[#This Row],[Order_Date]]),MONTH(Table1[[#This Row],[Order_Date]]),1)</f>
        <v>45536</v>
      </c>
    </row>
    <row r="6532" spans="1:14">
      <c r="A6532" t="s">
        <v>1080</v>
      </c>
      <c r="B6532" t="s">
        <v>870</v>
      </c>
      <c r="C6532" t="s">
        <v>871</v>
      </c>
      <c r="D6532" t="s">
        <v>84</v>
      </c>
      <c r="E6532" t="s">
        <v>109</v>
      </c>
      <c r="F6532" t="s">
        <v>46</v>
      </c>
      <c r="G6532">
        <v>24</v>
      </c>
      <c r="H6532">
        <v>12618.19</v>
      </c>
      <c r="I6532">
        <v>302836.56</v>
      </c>
      <c r="J6532">
        <v>131</v>
      </c>
      <c r="K6532">
        <v>11</v>
      </c>
      <c r="L6532" t="s">
        <v>18</v>
      </c>
      <c r="M6532">
        <f>(Table1[[#This Row],[Current_Stock]]*Table1[[#This Row],[Unit_Price]])</f>
        <v>1652982.8900000001</v>
      </c>
      <c r="N6532" s="12">
        <f>DATE(YEAR(Table1[[#This Row],[Order_Date]]),MONTH(Table1[[#This Row],[Order_Date]]),1)</f>
        <v>45383</v>
      </c>
    </row>
    <row r="6533" spans="1:14">
      <c r="A6533" t="s">
        <v>235</v>
      </c>
      <c r="B6533" t="s">
        <v>249</v>
      </c>
      <c r="C6533" t="s">
        <v>250</v>
      </c>
      <c r="D6533" t="s">
        <v>96</v>
      </c>
      <c r="E6533" t="s">
        <v>54</v>
      </c>
      <c r="F6533" t="s">
        <v>17</v>
      </c>
      <c r="G6533">
        <v>3</v>
      </c>
      <c r="H6533">
        <v>672.71</v>
      </c>
      <c r="I6533">
        <v>2018.13</v>
      </c>
      <c r="J6533">
        <v>302</v>
      </c>
      <c r="K6533">
        <v>14</v>
      </c>
      <c r="L6533" t="s">
        <v>55</v>
      </c>
      <c r="M6533">
        <f>(Table1[[#This Row],[Current_Stock]]*Table1[[#This Row],[Unit_Price]])</f>
        <v>203158.42</v>
      </c>
      <c r="N6533" s="12">
        <f>DATE(YEAR(Table1[[#This Row],[Order_Date]]),MONTH(Table1[[#This Row],[Order_Date]]),1)</f>
        <v>45597</v>
      </c>
    </row>
    <row r="6534" spans="1:14">
      <c r="A6534" t="s">
        <v>274</v>
      </c>
      <c r="B6534" t="s">
        <v>783</v>
      </c>
      <c r="C6534" t="s">
        <v>784</v>
      </c>
      <c r="D6534" t="s">
        <v>22</v>
      </c>
      <c r="E6534" t="s">
        <v>50</v>
      </c>
      <c r="F6534" t="s">
        <v>17</v>
      </c>
      <c r="G6534">
        <v>35</v>
      </c>
      <c r="H6534">
        <v>19357.8</v>
      </c>
      <c r="I6534">
        <v>677523</v>
      </c>
      <c r="J6534">
        <v>77</v>
      </c>
      <c r="K6534">
        <v>12</v>
      </c>
      <c r="L6534" t="s">
        <v>18</v>
      </c>
      <c r="M6534">
        <f>(Table1[[#This Row],[Current_Stock]]*Table1[[#This Row],[Unit_Price]])</f>
        <v>1490550.5999999999</v>
      </c>
      <c r="N6534" s="12">
        <f>DATE(YEAR(Table1[[#This Row],[Order_Date]]),MONTH(Table1[[#This Row],[Order_Date]]),1)</f>
        <v>45444</v>
      </c>
    </row>
    <row r="6535" spans="1:14">
      <c r="A6535" t="s">
        <v>351</v>
      </c>
      <c r="B6535" t="s">
        <v>738</v>
      </c>
      <c r="C6535" t="s">
        <v>739</v>
      </c>
      <c r="D6535" t="s">
        <v>27</v>
      </c>
      <c r="E6535" t="s">
        <v>59</v>
      </c>
      <c r="F6535" t="s">
        <v>40</v>
      </c>
      <c r="G6535">
        <v>9</v>
      </c>
      <c r="H6535">
        <v>1904.38</v>
      </c>
      <c r="I6535">
        <v>17139.419999999998</v>
      </c>
      <c r="J6535">
        <v>471</v>
      </c>
      <c r="K6535">
        <v>6</v>
      </c>
      <c r="L6535" t="s">
        <v>55</v>
      </c>
      <c r="M6535">
        <f>(Table1[[#This Row],[Current_Stock]]*Table1[[#This Row],[Unit_Price]])</f>
        <v>896962.9800000001</v>
      </c>
      <c r="N6535" s="12">
        <f>DATE(YEAR(Table1[[#This Row],[Order_Date]]),MONTH(Table1[[#This Row],[Order_Date]]),1)</f>
        <v>45352</v>
      </c>
    </row>
    <row r="6536" spans="1:14">
      <c r="A6536" t="s">
        <v>561</v>
      </c>
      <c r="B6536" t="s">
        <v>702</v>
      </c>
      <c r="C6536" t="s">
        <v>703</v>
      </c>
      <c r="D6536" t="s">
        <v>27</v>
      </c>
      <c r="E6536" t="s">
        <v>189</v>
      </c>
      <c r="F6536" t="s">
        <v>46</v>
      </c>
      <c r="G6536">
        <v>5</v>
      </c>
      <c r="H6536">
        <v>3847.68</v>
      </c>
      <c r="I6536">
        <v>19238.400000000001</v>
      </c>
      <c r="J6536">
        <v>311</v>
      </c>
      <c r="K6536">
        <v>14</v>
      </c>
      <c r="L6536" t="s">
        <v>55</v>
      </c>
      <c r="M6536">
        <f>(Table1[[#This Row],[Current_Stock]]*Table1[[#This Row],[Unit_Price]])</f>
        <v>1196628.48</v>
      </c>
      <c r="N6536" s="12">
        <f>DATE(YEAR(Table1[[#This Row],[Order_Date]]),MONTH(Table1[[#This Row],[Order_Date]]),1)</f>
        <v>45078</v>
      </c>
    </row>
    <row r="6537" spans="1:14">
      <c r="A6537" t="s">
        <v>680</v>
      </c>
      <c r="B6537" t="s">
        <v>48</v>
      </c>
      <c r="C6537" t="s">
        <v>49</v>
      </c>
      <c r="D6537" t="s">
        <v>38</v>
      </c>
      <c r="E6537" t="s">
        <v>113</v>
      </c>
      <c r="F6537" t="s">
        <v>60</v>
      </c>
      <c r="G6537">
        <v>17</v>
      </c>
      <c r="H6537">
        <v>543.84</v>
      </c>
      <c r="I6537">
        <v>9245.2800000000007</v>
      </c>
      <c r="J6537">
        <v>201</v>
      </c>
      <c r="K6537">
        <v>13</v>
      </c>
      <c r="L6537" t="s">
        <v>18</v>
      </c>
      <c r="M6537">
        <f>(Table1[[#This Row],[Current_Stock]]*Table1[[#This Row],[Unit_Price]])</f>
        <v>109311.84000000001</v>
      </c>
      <c r="N6537" s="12">
        <f>DATE(YEAR(Table1[[#This Row],[Order_Date]]),MONTH(Table1[[#This Row],[Order_Date]]),1)</f>
        <v>45323</v>
      </c>
    </row>
    <row r="6538" spans="1:14">
      <c r="A6538" t="s">
        <v>1364</v>
      </c>
      <c r="B6538" t="s">
        <v>302</v>
      </c>
      <c r="C6538" t="s">
        <v>303</v>
      </c>
      <c r="D6538" t="s">
        <v>38</v>
      </c>
      <c r="E6538" t="s">
        <v>85</v>
      </c>
      <c r="F6538" t="s">
        <v>46</v>
      </c>
      <c r="G6538">
        <v>16</v>
      </c>
      <c r="H6538">
        <v>670.53</v>
      </c>
      <c r="I6538">
        <v>10728.48</v>
      </c>
      <c r="J6538">
        <v>140</v>
      </c>
      <c r="K6538">
        <v>3</v>
      </c>
      <c r="L6538" t="s">
        <v>18</v>
      </c>
      <c r="M6538">
        <f>(Table1[[#This Row],[Current_Stock]]*Table1[[#This Row],[Unit_Price]])</f>
        <v>93874.2</v>
      </c>
      <c r="N6538" s="12">
        <f>DATE(YEAR(Table1[[#This Row],[Order_Date]]),MONTH(Table1[[#This Row],[Order_Date]]),1)</f>
        <v>45323</v>
      </c>
    </row>
    <row r="6539" spans="1:14">
      <c r="A6539" t="s">
        <v>769</v>
      </c>
      <c r="B6539" t="s">
        <v>1029</v>
      </c>
      <c r="C6539" t="s">
        <v>1030</v>
      </c>
      <c r="D6539" t="s">
        <v>38</v>
      </c>
      <c r="E6539" t="s">
        <v>23</v>
      </c>
      <c r="F6539" t="s">
        <v>46</v>
      </c>
      <c r="G6539">
        <v>16</v>
      </c>
      <c r="H6539">
        <v>3344.14</v>
      </c>
      <c r="I6539">
        <v>53506.239999999998</v>
      </c>
      <c r="J6539">
        <v>125</v>
      </c>
      <c r="K6539">
        <v>7</v>
      </c>
      <c r="L6539" t="s">
        <v>18</v>
      </c>
      <c r="M6539">
        <f>(Table1[[#This Row],[Current_Stock]]*Table1[[#This Row],[Unit_Price]])</f>
        <v>418017.5</v>
      </c>
      <c r="N6539" s="12">
        <f>DATE(YEAR(Table1[[#This Row],[Order_Date]]),MONTH(Table1[[#This Row],[Order_Date]]),1)</f>
        <v>44927</v>
      </c>
    </row>
    <row r="6540" spans="1:14">
      <c r="A6540" t="s">
        <v>1308</v>
      </c>
      <c r="B6540" t="s">
        <v>1101</v>
      </c>
      <c r="C6540" t="s">
        <v>1102</v>
      </c>
      <c r="D6540" t="s">
        <v>84</v>
      </c>
      <c r="E6540" t="s">
        <v>243</v>
      </c>
      <c r="F6540" t="s">
        <v>29</v>
      </c>
      <c r="G6540">
        <v>9</v>
      </c>
      <c r="H6540">
        <v>15613.72</v>
      </c>
      <c r="I6540">
        <v>140523.48000000001</v>
      </c>
      <c r="J6540">
        <v>165</v>
      </c>
      <c r="K6540">
        <v>8</v>
      </c>
      <c r="L6540" t="s">
        <v>18</v>
      </c>
      <c r="M6540">
        <f>(Table1[[#This Row],[Current_Stock]]*Table1[[#This Row],[Unit_Price]])</f>
        <v>2576263.7999999998</v>
      </c>
      <c r="N6540" s="12">
        <f>DATE(YEAR(Table1[[#This Row],[Order_Date]]),MONTH(Table1[[#This Row],[Order_Date]]),1)</f>
        <v>44927</v>
      </c>
    </row>
    <row r="6541" spans="1:14">
      <c r="A6541" t="s">
        <v>508</v>
      </c>
      <c r="B6541" t="s">
        <v>20</v>
      </c>
      <c r="C6541" t="s">
        <v>21</v>
      </c>
      <c r="D6541" t="s">
        <v>22</v>
      </c>
      <c r="E6541" t="s">
        <v>109</v>
      </c>
      <c r="F6541" t="s">
        <v>29</v>
      </c>
      <c r="G6541">
        <v>57</v>
      </c>
      <c r="H6541">
        <v>2938.97</v>
      </c>
      <c r="I6541">
        <v>167521.29</v>
      </c>
      <c r="J6541">
        <v>95</v>
      </c>
      <c r="K6541">
        <v>7</v>
      </c>
      <c r="L6541" t="s">
        <v>18</v>
      </c>
      <c r="M6541">
        <f>(Table1[[#This Row],[Current_Stock]]*Table1[[#This Row],[Unit_Price]])</f>
        <v>279202.14999999997</v>
      </c>
      <c r="N6541" s="12">
        <f>DATE(YEAR(Table1[[#This Row],[Order_Date]]),MONTH(Table1[[#This Row],[Order_Date]]),1)</f>
        <v>45261</v>
      </c>
    </row>
    <row r="6542" spans="1:14">
      <c r="A6542" t="s">
        <v>106</v>
      </c>
      <c r="B6542" t="s">
        <v>1199</v>
      </c>
      <c r="C6542" t="s">
        <v>1200</v>
      </c>
      <c r="D6542" t="s">
        <v>15</v>
      </c>
      <c r="E6542" t="s">
        <v>167</v>
      </c>
      <c r="F6542" t="s">
        <v>46</v>
      </c>
      <c r="G6542">
        <v>21</v>
      </c>
      <c r="H6542">
        <v>451.71</v>
      </c>
      <c r="I6542">
        <v>9485.91</v>
      </c>
      <c r="J6542">
        <v>235</v>
      </c>
      <c r="K6542">
        <v>6</v>
      </c>
      <c r="L6542" t="s">
        <v>18</v>
      </c>
      <c r="M6542">
        <f>(Table1[[#This Row],[Current_Stock]]*Table1[[#This Row],[Unit_Price]])</f>
        <v>106151.84999999999</v>
      </c>
      <c r="N6542" s="12">
        <f>DATE(YEAR(Table1[[#This Row],[Order_Date]]),MONTH(Table1[[#This Row],[Order_Date]]),1)</f>
        <v>45352</v>
      </c>
    </row>
    <row r="6543" spans="1:14">
      <c r="A6543" t="s">
        <v>1378</v>
      </c>
      <c r="B6543" t="s">
        <v>42</v>
      </c>
      <c r="C6543" t="s">
        <v>43</v>
      </c>
      <c r="D6543" t="s">
        <v>44</v>
      </c>
      <c r="E6543" t="s">
        <v>39</v>
      </c>
      <c r="F6543" t="s">
        <v>46</v>
      </c>
      <c r="G6543">
        <v>45</v>
      </c>
      <c r="H6543">
        <v>1549.47</v>
      </c>
      <c r="I6543">
        <v>69726.149999999994</v>
      </c>
      <c r="J6543">
        <v>55</v>
      </c>
      <c r="K6543">
        <v>4</v>
      </c>
      <c r="L6543" t="s">
        <v>18</v>
      </c>
      <c r="M6543">
        <f>(Table1[[#This Row],[Current_Stock]]*Table1[[#This Row],[Unit_Price]])</f>
        <v>85220.85</v>
      </c>
      <c r="N6543" s="12">
        <f>DATE(YEAR(Table1[[#This Row],[Order_Date]]),MONTH(Table1[[#This Row],[Order_Date]]),1)</f>
        <v>45292</v>
      </c>
    </row>
    <row r="6544" spans="1:14">
      <c r="A6544" t="s">
        <v>1201</v>
      </c>
      <c r="B6544" t="s">
        <v>839</v>
      </c>
      <c r="C6544" t="s">
        <v>840</v>
      </c>
      <c r="D6544" t="s">
        <v>27</v>
      </c>
      <c r="E6544" t="s">
        <v>173</v>
      </c>
      <c r="F6544" t="s">
        <v>46</v>
      </c>
      <c r="G6544">
        <v>5</v>
      </c>
      <c r="H6544">
        <v>1957.87</v>
      </c>
      <c r="I6544">
        <v>9789.35</v>
      </c>
      <c r="J6544">
        <v>427</v>
      </c>
      <c r="K6544">
        <v>5</v>
      </c>
      <c r="L6544" t="s">
        <v>55</v>
      </c>
      <c r="M6544">
        <f>(Table1[[#This Row],[Current_Stock]]*Table1[[#This Row],[Unit_Price]])</f>
        <v>836010.49</v>
      </c>
      <c r="N6544" s="12">
        <f>DATE(YEAR(Table1[[#This Row],[Order_Date]]),MONTH(Table1[[#This Row],[Order_Date]]),1)</f>
        <v>45627</v>
      </c>
    </row>
    <row r="6545" spans="1:14">
      <c r="A6545" t="s">
        <v>1201</v>
      </c>
      <c r="B6545" t="s">
        <v>746</v>
      </c>
      <c r="C6545" t="s">
        <v>747</v>
      </c>
      <c r="D6545" t="s">
        <v>44</v>
      </c>
      <c r="E6545" t="s">
        <v>34</v>
      </c>
      <c r="F6545" t="s">
        <v>60</v>
      </c>
      <c r="G6545">
        <v>23</v>
      </c>
      <c r="H6545">
        <v>586.45000000000005</v>
      </c>
      <c r="I6545">
        <v>13488.35</v>
      </c>
      <c r="J6545">
        <v>97</v>
      </c>
      <c r="K6545">
        <v>11</v>
      </c>
      <c r="L6545" t="s">
        <v>105</v>
      </c>
      <c r="M6545">
        <f>(Table1[[#This Row],[Current_Stock]]*Table1[[#This Row],[Unit_Price]])</f>
        <v>56885.65</v>
      </c>
      <c r="N6545" s="12">
        <f>DATE(YEAR(Table1[[#This Row],[Order_Date]]),MONTH(Table1[[#This Row],[Order_Date]]),1)</f>
        <v>45627</v>
      </c>
    </row>
    <row r="6546" spans="1:14">
      <c r="A6546" t="s">
        <v>1216</v>
      </c>
      <c r="B6546" t="s">
        <v>1119</v>
      </c>
      <c r="C6546" t="s">
        <v>1120</v>
      </c>
      <c r="D6546" t="s">
        <v>96</v>
      </c>
      <c r="E6546" t="s">
        <v>189</v>
      </c>
      <c r="F6546" t="s">
        <v>46</v>
      </c>
      <c r="G6546">
        <v>8</v>
      </c>
      <c r="H6546">
        <v>1766.85</v>
      </c>
      <c r="I6546">
        <v>14134.8</v>
      </c>
      <c r="J6546">
        <v>409</v>
      </c>
      <c r="K6546">
        <v>10</v>
      </c>
      <c r="L6546" t="s">
        <v>18</v>
      </c>
      <c r="M6546">
        <f>(Table1[[#This Row],[Current_Stock]]*Table1[[#This Row],[Unit_Price]])</f>
        <v>722641.64999999991</v>
      </c>
      <c r="N6546" s="12">
        <f>DATE(YEAR(Table1[[#This Row],[Order_Date]]),MONTH(Table1[[#This Row],[Order_Date]]),1)</f>
        <v>45231</v>
      </c>
    </row>
    <row r="6547" spans="1:14">
      <c r="A6547" t="s">
        <v>952</v>
      </c>
      <c r="B6547" t="s">
        <v>233</v>
      </c>
      <c r="C6547" t="s">
        <v>234</v>
      </c>
      <c r="D6547" t="s">
        <v>44</v>
      </c>
      <c r="E6547" t="s">
        <v>50</v>
      </c>
      <c r="F6547" t="s">
        <v>29</v>
      </c>
      <c r="G6547">
        <v>47</v>
      </c>
      <c r="H6547">
        <v>332.48</v>
      </c>
      <c r="I6547">
        <v>15626.56</v>
      </c>
      <c r="J6547">
        <v>81</v>
      </c>
      <c r="K6547">
        <v>12</v>
      </c>
      <c r="L6547" t="s">
        <v>18</v>
      </c>
      <c r="M6547">
        <f>(Table1[[#This Row],[Current_Stock]]*Table1[[#This Row],[Unit_Price]])</f>
        <v>26930.880000000001</v>
      </c>
      <c r="N6547" s="12">
        <f>DATE(YEAR(Table1[[#This Row],[Order_Date]]),MONTH(Table1[[#This Row],[Order_Date]]),1)</f>
        <v>45566</v>
      </c>
    </row>
    <row r="6548" spans="1:14">
      <c r="A6548" t="s">
        <v>64</v>
      </c>
      <c r="B6548" t="s">
        <v>618</v>
      </c>
      <c r="C6548" t="s">
        <v>619</v>
      </c>
      <c r="D6548" t="s">
        <v>53</v>
      </c>
      <c r="E6548" t="s">
        <v>282</v>
      </c>
      <c r="F6548" t="s">
        <v>40</v>
      </c>
      <c r="G6548">
        <v>8</v>
      </c>
      <c r="H6548">
        <v>4307.83</v>
      </c>
      <c r="I6548">
        <v>34462.639999999999</v>
      </c>
      <c r="J6548">
        <v>375</v>
      </c>
      <c r="K6548">
        <v>4</v>
      </c>
      <c r="L6548" t="s">
        <v>18</v>
      </c>
      <c r="M6548">
        <f>(Table1[[#This Row],[Current_Stock]]*Table1[[#This Row],[Unit_Price]])</f>
        <v>1615436.25</v>
      </c>
      <c r="N6548" s="12">
        <f>DATE(YEAR(Table1[[#This Row],[Order_Date]]),MONTH(Table1[[#This Row],[Order_Date]]),1)</f>
        <v>45597</v>
      </c>
    </row>
    <row r="6549" spans="1:14">
      <c r="A6549" t="s">
        <v>149</v>
      </c>
      <c r="B6549" t="s">
        <v>102</v>
      </c>
      <c r="C6549" t="s">
        <v>103</v>
      </c>
      <c r="D6549" t="s">
        <v>22</v>
      </c>
      <c r="E6549" t="s">
        <v>251</v>
      </c>
      <c r="F6549" t="s">
        <v>29</v>
      </c>
      <c r="G6549">
        <v>28</v>
      </c>
      <c r="H6549">
        <v>19293.77</v>
      </c>
      <c r="I6549">
        <v>540225.56000000006</v>
      </c>
      <c r="J6549">
        <v>86</v>
      </c>
      <c r="K6549">
        <v>3</v>
      </c>
      <c r="L6549" t="s">
        <v>105</v>
      </c>
      <c r="M6549">
        <f>(Table1[[#This Row],[Current_Stock]]*Table1[[#This Row],[Unit_Price]])</f>
        <v>1659264.22</v>
      </c>
      <c r="N6549" s="12">
        <f>DATE(YEAR(Table1[[#This Row],[Order_Date]]),MONTH(Table1[[#This Row],[Order_Date]]),1)</f>
        <v>45047</v>
      </c>
    </row>
    <row r="6550" spans="1:14">
      <c r="A6550" t="s">
        <v>324</v>
      </c>
      <c r="B6550" t="s">
        <v>147</v>
      </c>
      <c r="C6550" t="s">
        <v>148</v>
      </c>
      <c r="D6550" t="s">
        <v>53</v>
      </c>
      <c r="E6550" t="s">
        <v>189</v>
      </c>
      <c r="F6550" t="s">
        <v>46</v>
      </c>
      <c r="G6550">
        <v>2</v>
      </c>
      <c r="H6550">
        <v>2224.9299999999998</v>
      </c>
      <c r="I6550">
        <v>4449.8599999999997</v>
      </c>
      <c r="J6550">
        <v>286</v>
      </c>
      <c r="K6550">
        <v>7</v>
      </c>
      <c r="L6550" t="s">
        <v>18</v>
      </c>
      <c r="M6550">
        <f>(Table1[[#This Row],[Current_Stock]]*Table1[[#This Row],[Unit_Price]])</f>
        <v>636329.98</v>
      </c>
      <c r="N6550" s="12">
        <f>DATE(YEAR(Table1[[#This Row],[Order_Date]]),MONTH(Table1[[#This Row],[Order_Date]]),1)</f>
        <v>45017</v>
      </c>
    </row>
    <row r="6551" spans="1:14">
      <c r="A6551" t="s">
        <v>521</v>
      </c>
      <c r="B6551" t="s">
        <v>783</v>
      </c>
      <c r="C6551" t="s">
        <v>784</v>
      </c>
      <c r="D6551" t="s">
        <v>22</v>
      </c>
      <c r="E6551" t="s">
        <v>73</v>
      </c>
      <c r="F6551" t="s">
        <v>29</v>
      </c>
      <c r="G6551">
        <v>25</v>
      </c>
      <c r="H6551">
        <v>10080.65</v>
      </c>
      <c r="I6551">
        <v>252016.25</v>
      </c>
      <c r="J6551">
        <v>32</v>
      </c>
      <c r="K6551">
        <v>5</v>
      </c>
      <c r="L6551" t="s">
        <v>18</v>
      </c>
      <c r="M6551">
        <f>(Table1[[#This Row],[Current_Stock]]*Table1[[#This Row],[Unit_Price]])</f>
        <v>322580.8</v>
      </c>
      <c r="N6551" s="12">
        <f>DATE(YEAR(Table1[[#This Row],[Order_Date]]),MONTH(Table1[[#This Row],[Order_Date]]),1)</f>
        <v>44986</v>
      </c>
    </row>
    <row r="6552" spans="1:14">
      <c r="A6552" t="s">
        <v>1349</v>
      </c>
      <c r="B6552" t="s">
        <v>510</v>
      </c>
      <c r="C6552" t="s">
        <v>511</v>
      </c>
      <c r="D6552" t="s">
        <v>38</v>
      </c>
      <c r="E6552" t="s">
        <v>50</v>
      </c>
      <c r="F6552" t="s">
        <v>46</v>
      </c>
      <c r="G6552">
        <v>16</v>
      </c>
      <c r="H6552">
        <v>3123.46</v>
      </c>
      <c r="I6552">
        <v>49975.360000000001</v>
      </c>
      <c r="J6552">
        <v>191</v>
      </c>
      <c r="K6552">
        <v>13</v>
      </c>
      <c r="L6552" t="s">
        <v>18</v>
      </c>
      <c r="M6552">
        <f>(Table1[[#This Row],[Current_Stock]]*Table1[[#This Row],[Unit_Price]])</f>
        <v>596580.86</v>
      </c>
      <c r="N6552" s="12">
        <f>DATE(YEAR(Table1[[#This Row],[Order_Date]]),MONTH(Table1[[#This Row],[Order_Date]]),1)</f>
        <v>45078</v>
      </c>
    </row>
    <row r="6553" spans="1:14">
      <c r="A6553" t="s">
        <v>41</v>
      </c>
      <c r="B6553" t="s">
        <v>717</v>
      </c>
      <c r="C6553" t="s">
        <v>718</v>
      </c>
      <c r="D6553" t="s">
        <v>33</v>
      </c>
      <c r="E6553" t="s">
        <v>80</v>
      </c>
      <c r="F6553" t="s">
        <v>40</v>
      </c>
      <c r="G6553">
        <v>21</v>
      </c>
      <c r="H6553">
        <v>4374.84</v>
      </c>
      <c r="I6553">
        <v>91871.64</v>
      </c>
      <c r="J6553">
        <v>124</v>
      </c>
      <c r="K6553">
        <v>14</v>
      </c>
      <c r="L6553" t="s">
        <v>18</v>
      </c>
      <c r="M6553">
        <f>(Table1[[#This Row],[Current_Stock]]*Table1[[#This Row],[Unit_Price]])</f>
        <v>542480.16</v>
      </c>
      <c r="N6553" s="12">
        <f>DATE(YEAR(Table1[[#This Row],[Order_Date]]),MONTH(Table1[[#This Row],[Order_Date]]),1)</f>
        <v>45170</v>
      </c>
    </row>
    <row r="6554" spans="1:14">
      <c r="A6554" t="s">
        <v>722</v>
      </c>
      <c r="B6554" t="s">
        <v>191</v>
      </c>
      <c r="C6554" t="s">
        <v>192</v>
      </c>
      <c r="D6554" t="s">
        <v>183</v>
      </c>
      <c r="E6554" t="s">
        <v>28</v>
      </c>
      <c r="F6554" t="s">
        <v>46</v>
      </c>
      <c r="G6554">
        <v>21</v>
      </c>
      <c r="H6554">
        <v>212.09</v>
      </c>
      <c r="I6554">
        <v>4453.8900000000003</v>
      </c>
      <c r="J6554">
        <v>89</v>
      </c>
      <c r="K6554">
        <v>2</v>
      </c>
      <c r="L6554" t="s">
        <v>18</v>
      </c>
      <c r="M6554">
        <f>(Table1[[#This Row],[Current_Stock]]*Table1[[#This Row],[Unit_Price]])</f>
        <v>18876.010000000002</v>
      </c>
      <c r="N6554" s="12">
        <f>DATE(YEAR(Table1[[#This Row],[Order_Date]]),MONTH(Table1[[#This Row],[Order_Date]]),1)</f>
        <v>45139</v>
      </c>
    </row>
    <row r="6555" spans="1:14">
      <c r="A6555" t="s">
        <v>694</v>
      </c>
      <c r="B6555" t="s">
        <v>178</v>
      </c>
      <c r="C6555" t="s">
        <v>179</v>
      </c>
      <c r="D6555" t="s">
        <v>22</v>
      </c>
      <c r="E6555" t="s">
        <v>173</v>
      </c>
      <c r="F6555" t="s">
        <v>29</v>
      </c>
      <c r="G6555">
        <v>36</v>
      </c>
      <c r="H6555">
        <v>14521.38</v>
      </c>
      <c r="I6555">
        <v>522769.68</v>
      </c>
      <c r="J6555">
        <v>58</v>
      </c>
      <c r="K6555">
        <v>7</v>
      </c>
      <c r="L6555" t="s">
        <v>18</v>
      </c>
      <c r="M6555">
        <f>(Table1[[#This Row],[Current_Stock]]*Table1[[#This Row],[Unit_Price]])</f>
        <v>842240.03999999992</v>
      </c>
      <c r="N6555" s="12">
        <f>DATE(YEAR(Table1[[#This Row],[Order_Date]]),MONTH(Table1[[#This Row],[Order_Date]]),1)</f>
        <v>45536</v>
      </c>
    </row>
    <row r="6556" spans="1:14">
      <c r="A6556" t="s">
        <v>1343</v>
      </c>
      <c r="B6556" t="s">
        <v>209</v>
      </c>
      <c r="C6556" t="s">
        <v>210</v>
      </c>
      <c r="D6556" t="s">
        <v>38</v>
      </c>
      <c r="E6556" t="s">
        <v>160</v>
      </c>
      <c r="F6556" t="s">
        <v>17</v>
      </c>
      <c r="G6556">
        <v>25</v>
      </c>
      <c r="H6556">
        <v>3314.46</v>
      </c>
      <c r="I6556">
        <v>82861.5</v>
      </c>
      <c r="J6556">
        <v>250</v>
      </c>
      <c r="K6556">
        <v>11</v>
      </c>
      <c r="L6556" t="s">
        <v>18</v>
      </c>
      <c r="M6556">
        <f>(Table1[[#This Row],[Current_Stock]]*Table1[[#This Row],[Unit_Price]])</f>
        <v>828615</v>
      </c>
      <c r="N6556" s="12">
        <f>DATE(YEAR(Table1[[#This Row],[Order_Date]]),MONTH(Table1[[#This Row],[Order_Date]]),1)</f>
        <v>45627</v>
      </c>
    </row>
    <row r="6557" spans="1:14">
      <c r="A6557" t="s">
        <v>932</v>
      </c>
      <c r="B6557" t="s">
        <v>944</v>
      </c>
      <c r="C6557" t="s">
        <v>945</v>
      </c>
      <c r="D6557" t="s">
        <v>15</v>
      </c>
      <c r="E6557" t="s">
        <v>16</v>
      </c>
      <c r="F6557" t="s">
        <v>46</v>
      </c>
      <c r="G6557">
        <v>25</v>
      </c>
      <c r="H6557">
        <v>55.18</v>
      </c>
      <c r="I6557">
        <v>1379.5</v>
      </c>
      <c r="J6557">
        <v>174</v>
      </c>
      <c r="K6557">
        <v>11</v>
      </c>
      <c r="L6557" t="s">
        <v>18</v>
      </c>
      <c r="M6557">
        <f>(Table1[[#This Row],[Current_Stock]]*Table1[[#This Row],[Unit_Price]])</f>
        <v>9601.32</v>
      </c>
      <c r="N6557" s="12">
        <f>DATE(YEAR(Table1[[#This Row],[Order_Date]]),MONTH(Table1[[#This Row],[Order_Date]]),1)</f>
        <v>45536</v>
      </c>
    </row>
    <row r="6558" spans="1:14">
      <c r="A6558" t="s">
        <v>997</v>
      </c>
      <c r="B6558" t="s">
        <v>399</v>
      </c>
      <c r="C6558" t="s">
        <v>400</v>
      </c>
      <c r="D6558" t="s">
        <v>33</v>
      </c>
      <c r="E6558" t="s">
        <v>89</v>
      </c>
      <c r="F6558" t="s">
        <v>40</v>
      </c>
      <c r="G6558">
        <v>29</v>
      </c>
      <c r="H6558">
        <v>1669.45</v>
      </c>
      <c r="I6558">
        <v>48414.05</v>
      </c>
      <c r="J6558">
        <v>117</v>
      </c>
      <c r="K6558">
        <v>7</v>
      </c>
      <c r="L6558" t="s">
        <v>18</v>
      </c>
      <c r="M6558">
        <f>(Table1[[#This Row],[Current_Stock]]*Table1[[#This Row],[Unit_Price]])</f>
        <v>195325.65</v>
      </c>
      <c r="N6558" s="12">
        <f>DATE(YEAR(Table1[[#This Row],[Order_Date]]),MONTH(Table1[[#This Row],[Order_Date]]),1)</f>
        <v>45292</v>
      </c>
    </row>
    <row r="6559" spans="1:14">
      <c r="A6559" t="s">
        <v>86</v>
      </c>
      <c r="B6559" t="s">
        <v>207</v>
      </c>
      <c r="C6559" t="s">
        <v>208</v>
      </c>
      <c r="D6559" t="s">
        <v>27</v>
      </c>
      <c r="E6559" t="s">
        <v>184</v>
      </c>
      <c r="F6559" t="s">
        <v>40</v>
      </c>
      <c r="G6559">
        <v>8</v>
      </c>
      <c r="H6559">
        <v>1146.94</v>
      </c>
      <c r="I6559">
        <v>9175.52</v>
      </c>
      <c r="J6559">
        <v>516</v>
      </c>
      <c r="K6559">
        <v>10</v>
      </c>
      <c r="L6559" t="s">
        <v>18</v>
      </c>
      <c r="M6559">
        <f>(Table1[[#This Row],[Current_Stock]]*Table1[[#This Row],[Unit_Price]])</f>
        <v>591821.04</v>
      </c>
      <c r="N6559" s="12">
        <f>DATE(YEAR(Table1[[#This Row],[Order_Date]]),MONTH(Table1[[#This Row],[Order_Date]]),1)</f>
        <v>45231</v>
      </c>
    </row>
    <row r="6560" spans="1:14">
      <c r="A6560" t="s">
        <v>419</v>
      </c>
      <c r="B6560" t="s">
        <v>982</v>
      </c>
      <c r="C6560" t="s">
        <v>983</v>
      </c>
      <c r="D6560" t="s">
        <v>38</v>
      </c>
      <c r="E6560" t="s">
        <v>282</v>
      </c>
      <c r="F6560" t="s">
        <v>46</v>
      </c>
      <c r="G6560">
        <v>23</v>
      </c>
      <c r="H6560">
        <v>230.85</v>
      </c>
      <c r="I6560">
        <v>5309.55</v>
      </c>
      <c r="J6560">
        <v>97</v>
      </c>
      <c r="K6560">
        <v>5</v>
      </c>
      <c r="L6560" t="s">
        <v>18</v>
      </c>
      <c r="M6560">
        <f>(Table1[[#This Row],[Current_Stock]]*Table1[[#This Row],[Unit_Price]])</f>
        <v>22392.45</v>
      </c>
      <c r="N6560" s="12">
        <f>DATE(YEAR(Table1[[#This Row],[Order_Date]]),MONTH(Table1[[#This Row],[Order_Date]]),1)</f>
        <v>45139</v>
      </c>
    </row>
    <row r="6561" spans="1:14">
      <c r="A6561" t="s">
        <v>984</v>
      </c>
      <c r="B6561" t="s">
        <v>577</v>
      </c>
      <c r="C6561" t="s">
        <v>578</v>
      </c>
      <c r="D6561" t="s">
        <v>53</v>
      </c>
      <c r="E6561" t="s">
        <v>80</v>
      </c>
      <c r="F6561" t="s">
        <v>29</v>
      </c>
      <c r="G6561">
        <v>10</v>
      </c>
      <c r="H6561">
        <v>2391.3000000000002</v>
      </c>
      <c r="I6561">
        <v>23913</v>
      </c>
      <c r="J6561">
        <v>373</v>
      </c>
      <c r="K6561">
        <v>12</v>
      </c>
      <c r="L6561" t="s">
        <v>18</v>
      </c>
      <c r="M6561">
        <f>(Table1[[#This Row],[Current_Stock]]*Table1[[#This Row],[Unit_Price]])</f>
        <v>891954.9</v>
      </c>
      <c r="N6561" s="12">
        <f>DATE(YEAR(Table1[[#This Row],[Order_Date]]),MONTH(Table1[[#This Row],[Order_Date]]),1)</f>
        <v>45597</v>
      </c>
    </row>
    <row r="6562" spans="1:14">
      <c r="A6562" t="s">
        <v>912</v>
      </c>
      <c r="B6562" t="s">
        <v>264</v>
      </c>
      <c r="C6562" t="s">
        <v>265</v>
      </c>
      <c r="D6562" t="s">
        <v>22</v>
      </c>
      <c r="E6562" t="s">
        <v>211</v>
      </c>
      <c r="F6562" t="s">
        <v>29</v>
      </c>
      <c r="G6562">
        <v>37</v>
      </c>
      <c r="H6562">
        <v>10858.96</v>
      </c>
      <c r="I6562">
        <v>401781.52</v>
      </c>
      <c r="J6562">
        <v>80</v>
      </c>
      <c r="K6562">
        <v>5</v>
      </c>
      <c r="L6562" t="s">
        <v>105</v>
      </c>
      <c r="M6562">
        <f>(Table1[[#This Row],[Current_Stock]]*Table1[[#This Row],[Unit_Price]])</f>
        <v>868716.79999999993</v>
      </c>
      <c r="N6562" s="12">
        <f>DATE(YEAR(Table1[[#This Row],[Order_Date]]),MONTH(Table1[[#This Row],[Order_Date]]),1)</f>
        <v>45292</v>
      </c>
    </row>
    <row r="6563" spans="1:14">
      <c r="A6563" t="s">
        <v>1149</v>
      </c>
      <c r="B6563" t="s">
        <v>555</v>
      </c>
      <c r="C6563" t="s">
        <v>556</v>
      </c>
      <c r="D6563" t="s">
        <v>96</v>
      </c>
      <c r="E6563" t="s">
        <v>173</v>
      </c>
      <c r="F6563" t="s">
        <v>40</v>
      </c>
      <c r="G6563">
        <v>6</v>
      </c>
      <c r="H6563">
        <v>1660.47</v>
      </c>
      <c r="I6563">
        <v>9962.82</v>
      </c>
      <c r="J6563">
        <v>491</v>
      </c>
      <c r="K6563">
        <v>10</v>
      </c>
      <c r="L6563" t="s">
        <v>18</v>
      </c>
      <c r="M6563">
        <f>(Table1[[#This Row],[Current_Stock]]*Table1[[#This Row],[Unit_Price]])</f>
        <v>815290.77</v>
      </c>
      <c r="N6563" s="12">
        <f>DATE(YEAR(Table1[[#This Row],[Order_Date]]),MONTH(Table1[[#This Row],[Order_Date]]),1)</f>
        <v>45017</v>
      </c>
    </row>
    <row r="6564" spans="1:14">
      <c r="A6564" t="s">
        <v>1366</v>
      </c>
      <c r="B6564" t="s">
        <v>1111</v>
      </c>
      <c r="C6564" t="s">
        <v>1112</v>
      </c>
      <c r="D6564" t="s">
        <v>22</v>
      </c>
      <c r="E6564" t="s">
        <v>189</v>
      </c>
      <c r="F6564" t="s">
        <v>60</v>
      </c>
      <c r="G6564">
        <v>48</v>
      </c>
      <c r="H6564">
        <v>18636.189999999999</v>
      </c>
      <c r="I6564">
        <v>894537.12</v>
      </c>
      <c r="J6564">
        <v>38</v>
      </c>
      <c r="K6564">
        <v>5</v>
      </c>
      <c r="L6564" t="s">
        <v>105</v>
      </c>
      <c r="M6564">
        <f>(Table1[[#This Row],[Current_Stock]]*Table1[[#This Row],[Unit_Price]])</f>
        <v>708175.22</v>
      </c>
      <c r="N6564" s="12">
        <f>DATE(YEAR(Table1[[#This Row],[Order_Date]]),MONTH(Table1[[#This Row],[Order_Date]]),1)</f>
        <v>45383</v>
      </c>
    </row>
    <row r="6565" spans="1:14">
      <c r="A6565" t="s">
        <v>1275</v>
      </c>
      <c r="B6565" t="s">
        <v>1018</v>
      </c>
      <c r="C6565" t="s">
        <v>1019</v>
      </c>
      <c r="D6565" t="s">
        <v>38</v>
      </c>
      <c r="E6565" t="s">
        <v>16</v>
      </c>
      <c r="F6565" t="s">
        <v>40</v>
      </c>
      <c r="G6565">
        <v>17</v>
      </c>
      <c r="H6565">
        <v>2563.9899999999998</v>
      </c>
      <c r="I6565">
        <v>43587.83</v>
      </c>
      <c r="J6565">
        <v>136</v>
      </c>
      <c r="K6565">
        <v>9</v>
      </c>
      <c r="L6565" t="s">
        <v>18</v>
      </c>
      <c r="M6565">
        <f>(Table1[[#This Row],[Current_Stock]]*Table1[[#This Row],[Unit_Price]])</f>
        <v>348702.63999999996</v>
      </c>
      <c r="N6565" s="12">
        <f>DATE(YEAR(Table1[[#This Row],[Order_Date]]),MONTH(Table1[[#This Row],[Order_Date]]),1)</f>
        <v>45383</v>
      </c>
    </row>
    <row r="6566" spans="1:14">
      <c r="A6566" t="s">
        <v>1242</v>
      </c>
      <c r="B6566" t="s">
        <v>1339</v>
      </c>
      <c r="C6566" t="s">
        <v>1340</v>
      </c>
      <c r="D6566" t="s">
        <v>38</v>
      </c>
      <c r="E6566" t="s">
        <v>277</v>
      </c>
      <c r="F6566" t="s">
        <v>60</v>
      </c>
      <c r="G6566">
        <v>15</v>
      </c>
      <c r="H6566">
        <v>928.22</v>
      </c>
      <c r="I6566">
        <v>13923.3</v>
      </c>
      <c r="J6566">
        <v>121</v>
      </c>
      <c r="K6566">
        <v>14</v>
      </c>
      <c r="L6566" t="s">
        <v>18</v>
      </c>
      <c r="M6566">
        <f>(Table1[[#This Row],[Current_Stock]]*Table1[[#This Row],[Unit_Price]])</f>
        <v>112314.62000000001</v>
      </c>
      <c r="N6566" s="12">
        <f>DATE(YEAR(Table1[[#This Row],[Order_Date]]),MONTH(Table1[[#This Row],[Order_Date]]),1)</f>
        <v>44986</v>
      </c>
    </row>
    <row r="6567" spans="1:14">
      <c r="A6567" t="s">
        <v>346</v>
      </c>
      <c r="B6567" t="s">
        <v>48</v>
      </c>
      <c r="C6567" t="s">
        <v>49</v>
      </c>
      <c r="D6567" t="s">
        <v>38</v>
      </c>
      <c r="E6567" t="s">
        <v>173</v>
      </c>
      <c r="F6567" t="s">
        <v>17</v>
      </c>
      <c r="G6567">
        <v>10</v>
      </c>
      <c r="H6567">
        <v>1095.8699999999999</v>
      </c>
      <c r="I6567">
        <v>10958.7</v>
      </c>
      <c r="J6567">
        <v>151</v>
      </c>
      <c r="K6567">
        <v>3</v>
      </c>
      <c r="L6567" t="s">
        <v>18</v>
      </c>
      <c r="M6567">
        <f>(Table1[[#This Row],[Current_Stock]]*Table1[[#This Row],[Unit_Price]])</f>
        <v>165476.37</v>
      </c>
      <c r="N6567" s="12">
        <f>DATE(YEAR(Table1[[#This Row],[Order_Date]]),MONTH(Table1[[#This Row],[Order_Date]]),1)</f>
        <v>45597</v>
      </c>
    </row>
    <row r="6568" spans="1:14">
      <c r="A6568" t="s">
        <v>1335</v>
      </c>
      <c r="B6568" t="s">
        <v>707</v>
      </c>
      <c r="C6568" t="s">
        <v>708</v>
      </c>
      <c r="D6568" t="s">
        <v>44</v>
      </c>
      <c r="E6568" t="s">
        <v>85</v>
      </c>
      <c r="F6568" t="s">
        <v>29</v>
      </c>
      <c r="G6568">
        <v>25</v>
      </c>
      <c r="H6568">
        <v>3182.5</v>
      </c>
      <c r="I6568">
        <v>79562.5</v>
      </c>
      <c r="J6568">
        <v>75</v>
      </c>
      <c r="K6568">
        <v>5</v>
      </c>
      <c r="L6568" t="s">
        <v>105</v>
      </c>
      <c r="M6568">
        <f>(Table1[[#This Row],[Current_Stock]]*Table1[[#This Row],[Unit_Price]])</f>
        <v>238687.5</v>
      </c>
      <c r="N6568" s="12">
        <f>DATE(YEAR(Table1[[#This Row],[Order_Date]]),MONTH(Table1[[#This Row],[Order_Date]]),1)</f>
        <v>45139</v>
      </c>
    </row>
    <row r="6569" spans="1:14">
      <c r="A6569" t="s">
        <v>212</v>
      </c>
      <c r="B6569" t="s">
        <v>682</v>
      </c>
      <c r="C6569" t="s">
        <v>683</v>
      </c>
      <c r="D6569" t="s">
        <v>15</v>
      </c>
      <c r="E6569" t="s">
        <v>160</v>
      </c>
      <c r="F6569" t="s">
        <v>29</v>
      </c>
      <c r="G6569">
        <v>12</v>
      </c>
      <c r="H6569">
        <v>187.68</v>
      </c>
      <c r="I6569">
        <v>2252.16</v>
      </c>
      <c r="J6569">
        <v>171</v>
      </c>
      <c r="K6569">
        <v>10</v>
      </c>
      <c r="L6569" t="s">
        <v>18</v>
      </c>
      <c r="M6569">
        <f>(Table1[[#This Row],[Current_Stock]]*Table1[[#This Row],[Unit_Price]])</f>
        <v>32093.280000000002</v>
      </c>
      <c r="N6569" s="12">
        <f>DATE(YEAR(Table1[[#This Row],[Order_Date]]),MONTH(Table1[[#This Row],[Order_Date]]),1)</f>
        <v>44986</v>
      </c>
    </row>
    <row r="6570" spans="1:14">
      <c r="A6570" t="s">
        <v>1383</v>
      </c>
      <c r="B6570" t="s">
        <v>155</v>
      </c>
      <c r="C6570" t="s">
        <v>156</v>
      </c>
      <c r="D6570" t="s">
        <v>33</v>
      </c>
      <c r="E6570" t="s">
        <v>243</v>
      </c>
      <c r="F6570" t="s">
        <v>46</v>
      </c>
      <c r="G6570">
        <v>32</v>
      </c>
      <c r="H6570">
        <v>3507.87</v>
      </c>
      <c r="I6570">
        <v>112251.84</v>
      </c>
      <c r="J6570">
        <v>160</v>
      </c>
      <c r="K6570">
        <v>10</v>
      </c>
      <c r="L6570" t="s">
        <v>18</v>
      </c>
      <c r="M6570">
        <f>(Table1[[#This Row],[Current_Stock]]*Table1[[#This Row],[Unit_Price]])</f>
        <v>561259.19999999995</v>
      </c>
      <c r="N6570" s="12">
        <f>DATE(YEAR(Table1[[#This Row],[Order_Date]]),MONTH(Table1[[#This Row],[Order_Date]]),1)</f>
        <v>44927</v>
      </c>
    </row>
    <row r="6571" spans="1:14">
      <c r="A6571" t="s">
        <v>1385</v>
      </c>
      <c r="B6571" t="s">
        <v>513</v>
      </c>
      <c r="C6571" t="s">
        <v>514</v>
      </c>
      <c r="D6571" t="s">
        <v>96</v>
      </c>
      <c r="E6571" t="s">
        <v>28</v>
      </c>
      <c r="F6571" t="s">
        <v>17</v>
      </c>
      <c r="G6571">
        <v>5</v>
      </c>
      <c r="H6571">
        <v>1468.47</v>
      </c>
      <c r="I6571">
        <v>7342.35</v>
      </c>
      <c r="J6571">
        <v>586</v>
      </c>
      <c r="K6571">
        <v>3</v>
      </c>
      <c r="L6571" t="s">
        <v>55</v>
      </c>
      <c r="M6571">
        <f>(Table1[[#This Row],[Current_Stock]]*Table1[[#This Row],[Unit_Price]])</f>
        <v>860523.42</v>
      </c>
      <c r="N6571" s="12">
        <f>DATE(YEAR(Table1[[#This Row],[Order_Date]]),MONTH(Table1[[#This Row],[Order_Date]]),1)</f>
        <v>45323</v>
      </c>
    </row>
    <row r="6572" spans="1:14">
      <c r="A6572" t="s">
        <v>869</v>
      </c>
      <c r="B6572" t="s">
        <v>780</v>
      </c>
      <c r="C6572" t="s">
        <v>781</v>
      </c>
      <c r="D6572" t="s">
        <v>27</v>
      </c>
      <c r="E6572" t="s">
        <v>54</v>
      </c>
      <c r="F6572" t="s">
        <v>40</v>
      </c>
      <c r="G6572">
        <v>10</v>
      </c>
      <c r="H6572">
        <v>184.73</v>
      </c>
      <c r="I6572">
        <v>1847.3</v>
      </c>
      <c r="J6572">
        <v>502</v>
      </c>
      <c r="K6572">
        <v>8</v>
      </c>
      <c r="L6572" t="s">
        <v>55</v>
      </c>
      <c r="M6572">
        <f>(Table1[[#This Row],[Current_Stock]]*Table1[[#This Row],[Unit_Price]])</f>
        <v>92734.459999999992</v>
      </c>
      <c r="N6572" s="12">
        <f>DATE(YEAR(Table1[[#This Row],[Order_Date]]),MONTH(Table1[[#This Row],[Order_Date]]),1)</f>
        <v>44986</v>
      </c>
    </row>
    <row r="6573" spans="1:14">
      <c r="A6573" t="s">
        <v>629</v>
      </c>
      <c r="B6573" t="s">
        <v>464</v>
      </c>
      <c r="C6573" t="s">
        <v>465</v>
      </c>
      <c r="D6573" t="s">
        <v>27</v>
      </c>
      <c r="E6573" t="s">
        <v>16</v>
      </c>
      <c r="F6573" t="s">
        <v>46</v>
      </c>
      <c r="G6573">
        <v>9</v>
      </c>
      <c r="H6573">
        <v>4108.8500000000004</v>
      </c>
      <c r="I6573">
        <v>36979.65</v>
      </c>
      <c r="J6573">
        <v>264</v>
      </c>
      <c r="K6573">
        <v>14</v>
      </c>
      <c r="L6573" t="s">
        <v>55</v>
      </c>
      <c r="M6573">
        <f>(Table1[[#This Row],[Current_Stock]]*Table1[[#This Row],[Unit_Price]])</f>
        <v>1084736.4000000001</v>
      </c>
      <c r="N6573" s="12">
        <f>DATE(YEAR(Table1[[#This Row],[Order_Date]]),MONTH(Table1[[#This Row],[Order_Date]]),1)</f>
        <v>44958</v>
      </c>
    </row>
    <row r="6574" spans="1:14">
      <c r="A6574" t="s">
        <v>230</v>
      </c>
      <c r="B6574" t="s">
        <v>618</v>
      </c>
      <c r="C6574" t="s">
        <v>619</v>
      </c>
      <c r="D6574" t="s">
        <v>53</v>
      </c>
      <c r="E6574" t="s">
        <v>28</v>
      </c>
      <c r="F6574" t="s">
        <v>46</v>
      </c>
      <c r="G6574">
        <v>7</v>
      </c>
      <c r="H6574">
        <v>2777.56</v>
      </c>
      <c r="I6574">
        <v>19442.919999999998</v>
      </c>
      <c r="J6574">
        <v>265</v>
      </c>
      <c r="K6574">
        <v>2</v>
      </c>
      <c r="L6574" t="s">
        <v>18</v>
      </c>
      <c r="M6574">
        <f>(Table1[[#This Row],[Current_Stock]]*Table1[[#This Row],[Unit_Price]])</f>
        <v>736053.4</v>
      </c>
      <c r="N6574" s="12">
        <f>DATE(YEAR(Table1[[#This Row],[Order_Date]]),MONTH(Table1[[#This Row],[Order_Date]]),1)</f>
        <v>45078</v>
      </c>
    </row>
    <row r="6575" spans="1:14">
      <c r="A6575" t="s">
        <v>955</v>
      </c>
      <c r="B6575" t="s">
        <v>25</v>
      </c>
      <c r="C6575" t="s">
        <v>26</v>
      </c>
      <c r="D6575" t="s">
        <v>27</v>
      </c>
      <c r="E6575" t="s">
        <v>189</v>
      </c>
      <c r="F6575" t="s">
        <v>17</v>
      </c>
      <c r="G6575">
        <v>5</v>
      </c>
      <c r="H6575">
        <v>2877.59</v>
      </c>
      <c r="I6575">
        <v>14387.95</v>
      </c>
      <c r="J6575">
        <v>394</v>
      </c>
      <c r="K6575">
        <v>6</v>
      </c>
      <c r="L6575" t="s">
        <v>55</v>
      </c>
      <c r="M6575">
        <f>(Table1[[#This Row],[Current_Stock]]*Table1[[#This Row],[Unit_Price]])</f>
        <v>1133770.46</v>
      </c>
      <c r="N6575" s="12">
        <f>DATE(YEAR(Table1[[#This Row],[Order_Date]]),MONTH(Table1[[#This Row],[Order_Date]]),1)</f>
        <v>44927</v>
      </c>
    </row>
    <row r="6576" spans="1:14">
      <c r="A6576" t="s">
        <v>1202</v>
      </c>
      <c r="B6576" t="s">
        <v>730</v>
      </c>
      <c r="C6576" t="s">
        <v>731</v>
      </c>
      <c r="D6576" t="s">
        <v>84</v>
      </c>
      <c r="E6576" t="s">
        <v>243</v>
      </c>
      <c r="F6576" t="s">
        <v>17</v>
      </c>
      <c r="G6576">
        <v>22</v>
      </c>
      <c r="H6576">
        <v>12364.33</v>
      </c>
      <c r="I6576">
        <v>272015.26</v>
      </c>
      <c r="J6576">
        <v>134</v>
      </c>
      <c r="K6576">
        <v>6</v>
      </c>
      <c r="L6576" t="s">
        <v>18</v>
      </c>
      <c r="M6576">
        <f>(Table1[[#This Row],[Current_Stock]]*Table1[[#This Row],[Unit_Price]])</f>
        <v>1656820.22</v>
      </c>
      <c r="N6576" s="12">
        <f>DATE(YEAR(Table1[[#This Row],[Order_Date]]),MONTH(Table1[[#This Row],[Order_Date]]),1)</f>
        <v>45627</v>
      </c>
    </row>
    <row r="6577" spans="1:14">
      <c r="A6577" t="s">
        <v>389</v>
      </c>
      <c r="B6577" t="s">
        <v>204</v>
      </c>
      <c r="C6577" t="s">
        <v>205</v>
      </c>
      <c r="D6577" t="s">
        <v>183</v>
      </c>
      <c r="E6577" t="s">
        <v>16</v>
      </c>
      <c r="F6577" t="s">
        <v>60</v>
      </c>
      <c r="G6577">
        <v>19</v>
      </c>
      <c r="H6577">
        <v>2623.07</v>
      </c>
      <c r="I6577">
        <v>49838.33</v>
      </c>
      <c r="J6577">
        <v>179</v>
      </c>
      <c r="K6577">
        <v>3</v>
      </c>
      <c r="L6577" t="s">
        <v>18</v>
      </c>
      <c r="M6577">
        <f>(Table1[[#This Row],[Current_Stock]]*Table1[[#This Row],[Unit_Price]])</f>
        <v>469529.53</v>
      </c>
      <c r="N6577" s="12">
        <f>DATE(YEAR(Table1[[#This Row],[Order_Date]]),MONTH(Table1[[#This Row],[Order_Date]]),1)</f>
        <v>45261</v>
      </c>
    </row>
    <row r="6578" spans="1:14">
      <c r="A6578" t="s">
        <v>310</v>
      </c>
      <c r="B6578" t="s">
        <v>111</v>
      </c>
      <c r="C6578" t="s">
        <v>112</v>
      </c>
      <c r="D6578" t="s">
        <v>84</v>
      </c>
      <c r="E6578" t="s">
        <v>28</v>
      </c>
      <c r="F6578" t="s">
        <v>46</v>
      </c>
      <c r="G6578">
        <v>13</v>
      </c>
      <c r="H6578">
        <v>4503.99</v>
      </c>
      <c r="I6578">
        <v>58551.87</v>
      </c>
      <c r="J6578">
        <v>211</v>
      </c>
      <c r="K6578">
        <v>5</v>
      </c>
      <c r="L6578" t="s">
        <v>18</v>
      </c>
      <c r="M6578">
        <f>(Table1[[#This Row],[Current_Stock]]*Table1[[#This Row],[Unit_Price]])</f>
        <v>950341.8899999999</v>
      </c>
      <c r="N6578" s="12">
        <f>DATE(YEAR(Table1[[#This Row],[Order_Date]]),MONTH(Table1[[#This Row],[Order_Date]]),1)</f>
        <v>45047</v>
      </c>
    </row>
    <row r="6579" spans="1:14">
      <c r="A6579" t="s">
        <v>521</v>
      </c>
      <c r="B6579" t="s">
        <v>155</v>
      </c>
      <c r="C6579" t="s">
        <v>156</v>
      </c>
      <c r="D6579" t="s">
        <v>33</v>
      </c>
      <c r="E6579" t="s">
        <v>73</v>
      </c>
      <c r="F6579" t="s">
        <v>46</v>
      </c>
      <c r="G6579">
        <v>16</v>
      </c>
      <c r="H6579">
        <v>2266.3000000000002</v>
      </c>
      <c r="I6579">
        <v>36260.800000000003</v>
      </c>
      <c r="J6579">
        <v>234</v>
      </c>
      <c r="K6579">
        <v>12</v>
      </c>
      <c r="L6579" t="s">
        <v>18</v>
      </c>
      <c r="M6579">
        <f>(Table1[[#This Row],[Current_Stock]]*Table1[[#This Row],[Unit_Price]])</f>
        <v>530314.20000000007</v>
      </c>
      <c r="N6579" s="12">
        <f>DATE(YEAR(Table1[[#This Row],[Order_Date]]),MONTH(Table1[[#This Row],[Order_Date]]),1)</f>
        <v>44986</v>
      </c>
    </row>
    <row r="6580" spans="1:14">
      <c r="A6580" t="s">
        <v>1022</v>
      </c>
      <c r="B6580" t="s">
        <v>965</v>
      </c>
      <c r="C6580" t="s">
        <v>966</v>
      </c>
      <c r="D6580" t="s">
        <v>183</v>
      </c>
      <c r="E6580" t="s">
        <v>277</v>
      </c>
      <c r="F6580" t="s">
        <v>46</v>
      </c>
      <c r="G6580">
        <v>12</v>
      </c>
      <c r="H6580">
        <v>4480.08</v>
      </c>
      <c r="I6580">
        <v>53760.959999999999</v>
      </c>
      <c r="J6580">
        <v>135</v>
      </c>
      <c r="K6580">
        <v>9</v>
      </c>
      <c r="L6580" t="s">
        <v>18</v>
      </c>
      <c r="M6580">
        <f>(Table1[[#This Row],[Current_Stock]]*Table1[[#This Row],[Unit_Price]])</f>
        <v>604810.80000000005</v>
      </c>
      <c r="N6580" s="12">
        <f>DATE(YEAR(Table1[[#This Row],[Order_Date]]),MONTH(Table1[[#This Row],[Order_Date]]),1)</f>
        <v>45566</v>
      </c>
    </row>
    <row r="6581" spans="1:14">
      <c r="A6581" t="s">
        <v>941</v>
      </c>
      <c r="B6581" t="s">
        <v>311</v>
      </c>
      <c r="C6581" t="s">
        <v>312</v>
      </c>
      <c r="D6581" t="s">
        <v>22</v>
      </c>
      <c r="E6581" t="s">
        <v>16</v>
      </c>
      <c r="F6581" t="s">
        <v>17</v>
      </c>
      <c r="G6581">
        <v>33</v>
      </c>
      <c r="H6581">
        <v>8562.6299999999992</v>
      </c>
      <c r="I6581">
        <v>282566.78999999998</v>
      </c>
      <c r="J6581">
        <v>89</v>
      </c>
      <c r="K6581">
        <v>7</v>
      </c>
      <c r="L6581" t="s">
        <v>18</v>
      </c>
      <c r="M6581">
        <f>(Table1[[#This Row],[Current_Stock]]*Table1[[#This Row],[Unit_Price]])</f>
        <v>762074.07</v>
      </c>
      <c r="N6581" s="12">
        <f>DATE(YEAR(Table1[[#This Row],[Order_Date]]),MONTH(Table1[[#This Row],[Order_Date]]),1)</f>
        <v>45231</v>
      </c>
    </row>
    <row r="6582" spans="1:14">
      <c r="A6582" t="s">
        <v>193</v>
      </c>
      <c r="B6582" t="s">
        <v>676</v>
      </c>
      <c r="C6582" t="s">
        <v>677</v>
      </c>
      <c r="D6582" t="s">
        <v>183</v>
      </c>
      <c r="E6582" t="s">
        <v>113</v>
      </c>
      <c r="F6582" t="s">
        <v>17</v>
      </c>
      <c r="G6582">
        <v>17</v>
      </c>
      <c r="H6582">
        <v>3356.18</v>
      </c>
      <c r="I6582">
        <v>57055.06</v>
      </c>
      <c r="J6582">
        <v>224</v>
      </c>
      <c r="K6582">
        <v>6</v>
      </c>
      <c r="L6582" t="s">
        <v>18</v>
      </c>
      <c r="M6582">
        <f>(Table1[[#This Row],[Current_Stock]]*Table1[[#This Row],[Unit_Price]])</f>
        <v>751784.32</v>
      </c>
      <c r="N6582" s="12">
        <f>DATE(YEAR(Table1[[#This Row],[Order_Date]]),MONTH(Table1[[#This Row],[Order_Date]]),1)</f>
        <v>45108</v>
      </c>
    </row>
    <row r="6583" spans="1:14">
      <c r="A6583" t="s">
        <v>1385</v>
      </c>
      <c r="B6583" t="s">
        <v>450</v>
      </c>
      <c r="C6583" t="s">
        <v>451</v>
      </c>
      <c r="D6583" t="s">
        <v>33</v>
      </c>
      <c r="E6583" t="s">
        <v>85</v>
      </c>
      <c r="F6583" t="s">
        <v>46</v>
      </c>
      <c r="G6583">
        <v>15</v>
      </c>
      <c r="H6583">
        <v>4785.3</v>
      </c>
      <c r="I6583">
        <v>71779.5</v>
      </c>
      <c r="J6583">
        <v>88</v>
      </c>
      <c r="K6583">
        <v>2</v>
      </c>
      <c r="L6583" t="s">
        <v>18</v>
      </c>
      <c r="M6583">
        <f>(Table1[[#This Row],[Current_Stock]]*Table1[[#This Row],[Unit_Price]])</f>
        <v>421106.4</v>
      </c>
      <c r="N6583" s="12">
        <f>DATE(YEAR(Table1[[#This Row],[Order_Date]]),MONTH(Table1[[#This Row],[Order_Date]]),1)</f>
        <v>45323</v>
      </c>
    </row>
    <row r="6584" spans="1:14">
      <c r="A6584" t="s">
        <v>1121</v>
      </c>
      <c r="B6584" t="s">
        <v>621</v>
      </c>
      <c r="C6584" t="s">
        <v>622</v>
      </c>
      <c r="D6584" t="s">
        <v>183</v>
      </c>
      <c r="E6584" t="s">
        <v>23</v>
      </c>
      <c r="F6584" t="s">
        <v>29</v>
      </c>
      <c r="G6584">
        <v>13</v>
      </c>
      <c r="H6584">
        <v>2838.17</v>
      </c>
      <c r="I6584">
        <v>36896.21</v>
      </c>
      <c r="J6584">
        <v>210</v>
      </c>
      <c r="K6584">
        <v>3</v>
      </c>
      <c r="L6584" t="s">
        <v>18</v>
      </c>
      <c r="M6584">
        <f>(Table1[[#This Row],[Current_Stock]]*Table1[[#This Row],[Unit_Price]])</f>
        <v>596015.70000000007</v>
      </c>
      <c r="N6584" s="12">
        <f>DATE(YEAR(Table1[[#This Row],[Order_Date]]),MONTH(Table1[[#This Row],[Order_Date]]),1)</f>
        <v>45413</v>
      </c>
    </row>
    <row r="6585" spans="1:14">
      <c r="A6585" t="s">
        <v>1243</v>
      </c>
      <c r="B6585" t="s">
        <v>421</v>
      </c>
      <c r="C6585" t="s">
        <v>422</v>
      </c>
      <c r="D6585" t="s">
        <v>53</v>
      </c>
      <c r="E6585" t="s">
        <v>282</v>
      </c>
      <c r="F6585" t="s">
        <v>29</v>
      </c>
      <c r="G6585">
        <v>4</v>
      </c>
      <c r="H6585">
        <v>153.44</v>
      </c>
      <c r="I6585">
        <v>613.76</v>
      </c>
      <c r="J6585">
        <v>439</v>
      </c>
      <c r="K6585">
        <v>10</v>
      </c>
      <c r="L6585" t="s">
        <v>18</v>
      </c>
      <c r="M6585">
        <f>(Table1[[#This Row],[Current_Stock]]*Table1[[#This Row],[Unit_Price]])</f>
        <v>67360.160000000003</v>
      </c>
      <c r="N6585" s="12">
        <f>DATE(YEAR(Table1[[#This Row],[Order_Date]]),MONTH(Table1[[#This Row],[Order_Date]]),1)</f>
        <v>45383</v>
      </c>
    </row>
    <row r="6586" spans="1:14">
      <c r="A6586" t="s">
        <v>1245</v>
      </c>
      <c r="B6586" t="s">
        <v>1065</v>
      </c>
      <c r="C6586" t="s">
        <v>1066</v>
      </c>
      <c r="D6586" t="s">
        <v>15</v>
      </c>
      <c r="E6586" t="s">
        <v>104</v>
      </c>
      <c r="F6586" t="s">
        <v>29</v>
      </c>
      <c r="G6586">
        <v>16</v>
      </c>
      <c r="H6586">
        <v>459.89</v>
      </c>
      <c r="I6586">
        <v>7358.24</v>
      </c>
      <c r="J6586">
        <v>117</v>
      </c>
      <c r="K6586">
        <v>12</v>
      </c>
      <c r="L6586" t="s">
        <v>18</v>
      </c>
      <c r="M6586">
        <f>(Table1[[#This Row],[Current_Stock]]*Table1[[#This Row],[Unit_Price]])</f>
        <v>53807.13</v>
      </c>
      <c r="N6586" s="12">
        <f>DATE(YEAR(Table1[[#This Row],[Order_Date]]),MONTH(Table1[[#This Row],[Order_Date]]),1)</f>
        <v>45474</v>
      </c>
    </row>
    <row r="6587" spans="1:14">
      <c r="A6587" t="s">
        <v>929</v>
      </c>
      <c r="B6587" t="s">
        <v>783</v>
      </c>
      <c r="C6587" t="s">
        <v>784</v>
      </c>
      <c r="D6587" t="s">
        <v>22</v>
      </c>
      <c r="E6587" t="s">
        <v>54</v>
      </c>
      <c r="F6587" t="s">
        <v>17</v>
      </c>
      <c r="G6587">
        <v>62</v>
      </c>
      <c r="H6587">
        <v>7004.49</v>
      </c>
      <c r="I6587">
        <v>434278.38</v>
      </c>
      <c r="J6587">
        <v>92</v>
      </c>
      <c r="K6587">
        <v>14</v>
      </c>
      <c r="L6587" t="s">
        <v>105</v>
      </c>
      <c r="M6587">
        <f>(Table1[[#This Row],[Current_Stock]]*Table1[[#This Row],[Unit_Price]])</f>
        <v>644413.07999999996</v>
      </c>
      <c r="N6587" s="12">
        <f>DATE(YEAR(Table1[[#This Row],[Order_Date]]),MONTH(Table1[[#This Row],[Order_Date]]),1)</f>
        <v>45566</v>
      </c>
    </row>
    <row r="6588" spans="1:14">
      <c r="A6588" t="s">
        <v>1165</v>
      </c>
      <c r="B6588" t="s">
        <v>944</v>
      </c>
      <c r="C6588" t="s">
        <v>945</v>
      </c>
      <c r="D6588" t="s">
        <v>15</v>
      </c>
      <c r="E6588" t="s">
        <v>153</v>
      </c>
      <c r="F6588" t="s">
        <v>17</v>
      </c>
      <c r="G6588">
        <v>19</v>
      </c>
      <c r="H6588">
        <v>481.69</v>
      </c>
      <c r="I6588">
        <v>9152.11</v>
      </c>
      <c r="J6588">
        <v>247</v>
      </c>
      <c r="K6588">
        <v>14</v>
      </c>
      <c r="L6588" t="s">
        <v>18</v>
      </c>
      <c r="M6588">
        <f>(Table1[[#This Row],[Current_Stock]]*Table1[[#This Row],[Unit_Price]])</f>
        <v>118977.43</v>
      </c>
      <c r="N6588" s="12">
        <f>DATE(YEAR(Table1[[#This Row],[Order_Date]]),MONTH(Table1[[#This Row],[Order_Date]]),1)</f>
        <v>44958</v>
      </c>
    </row>
    <row r="6589" spans="1:14">
      <c r="A6589" t="s">
        <v>1217</v>
      </c>
      <c r="B6589" t="s">
        <v>1070</v>
      </c>
      <c r="C6589" t="s">
        <v>1071</v>
      </c>
      <c r="D6589" t="s">
        <v>22</v>
      </c>
      <c r="E6589" t="s">
        <v>189</v>
      </c>
      <c r="F6589" t="s">
        <v>60</v>
      </c>
      <c r="G6589">
        <v>46</v>
      </c>
      <c r="H6589">
        <v>3815.26</v>
      </c>
      <c r="I6589">
        <v>175501.96</v>
      </c>
      <c r="J6589">
        <v>63</v>
      </c>
      <c r="K6589">
        <v>13</v>
      </c>
      <c r="L6589" t="s">
        <v>105</v>
      </c>
      <c r="M6589">
        <f>(Table1[[#This Row],[Current_Stock]]*Table1[[#This Row],[Unit_Price]])</f>
        <v>240361.38</v>
      </c>
      <c r="N6589" s="12">
        <f>DATE(YEAR(Table1[[#This Row],[Order_Date]]),MONTH(Table1[[#This Row],[Order_Date]]),1)</f>
        <v>44927</v>
      </c>
    </row>
    <row r="6590" spans="1:14">
      <c r="A6590" t="s">
        <v>773</v>
      </c>
      <c r="B6590" t="s">
        <v>401</v>
      </c>
      <c r="C6590" t="s">
        <v>402</v>
      </c>
      <c r="D6590" t="s">
        <v>33</v>
      </c>
      <c r="E6590" t="s">
        <v>39</v>
      </c>
      <c r="F6590" t="s">
        <v>46</v>
      </c>
      <c r="G6590">
        <v>9</v>
      </c>
      <c r="H6590">
        <v>3665.44</v>
      </c>
      <c r="I6590">
        <v>32988.959999999999</v>
      </c>
      <c r="J6590">
        <v>237</v>
      </c>
      <c r="K6590">
        <v>4</v>
      </c>
      <c r="L6590" t="s">
        <v>18</v>
      </c>
      <c r="M6590">
        <f>(Table1[[#This Row],[Current_Stock]]*Table1[[#This Row],[Unit_Price]])</f>
        <v>868709.28</v>
      </c>
      <c r="N6590" s="12">
        <f>DATE(YEAR(Table1[[#This Row],[Order_Date]]),MONTH(Table1[[#This Row],[Order_Date]]),1)</f>
        <v>45352</v>
      </c>
    </row>
    <row r="6591" spans="1:14">
      <c r="A6591" t="s">
        <v>821</v>
      </c>
      <c r="B6591" t="s">
        <v>1142</v>
      </c>
      <c r="C6591" t="s">
        <v>1143</v>
      </c>
      <c r="D6591" t="s">
        <v>27</v>
      </c>
      <c r="E6591" t="s">
        <v>16</v>
      </c>
      <c r="F6591" t="s">
        <v>40</v>
      </c>
      <c r="G6591">
        <v>5</v>
      </c>
      <c r="H6591">
        <v>3690.92</v>
      </c>
      <c r="I6591">
        <v>18454.599999999999</v>
      </c>
      <c r="J6591">
        <v>367</v>
      </c>
      <c r="K6591">
        <v>7</v>
      </c>
      <c r="L6591" t="s">
        <v>18</v>
      </c>
      <c r="M6591">
        <f>(Table1[[#This Row],[Current_Stock]]*Table1[[#This Row],[Unit_Price]])</f>
        <v>1354567.6400000001</v>
      </c>
      <c r="N6591" s="12">
        <f>DATE(YEAR(Table1[[#This Row],[Order_Date]]),MONTH(Table1[[#This Row],[Order_Date]]),1)</f>
        <v>45261</v>
      </c>
    </row>
    <row r="6592" spans="1:14">
      <c r="A6592" t="s">
        <v>340</v>
      </c>
      <c r="B6592" t="s">
        <v>623</v>
      </c>
      <c r="C6592" t="s">
        <v>624</v>
      </c>
      <c r="D6592" t="s">
        <v>38</v>
      </c>
      <c r="E6592" t="s">
        <v>23</v>
      </c>
      <c r="F6592" t="s">
        <v>29</v>
      </c>
      <c r="G6592">
        <v>9</v>
      </c>
      <c r="H6592">
        <v>1263.46</v>
      </c>
      <c r="I6592">
        <v>11371.14</v>
      </c>
      <c r="J6592">
        <v>149</v>
      </c>
      <c r="K6592">
        <v>14</v>
      </c>
      <c r="L6592" t="s">
        <v>18</v>
      </c>
      <c r="M6592">
        <f>(Table1[[#This Row],[Current_Stock]]*Table1[[#This Row],[Unit_Price]])</f>
        <v>188255.54</v>
      </c>
      <c r="N6592" s="12">
        <f>DATE(YEAR(Table1[[#This Row],[Order_Date]]),MONTH(Table1[[#This Row],[Order_Date]]),1)</f>
        <v>44958</v>
      </c>
    </row>
    <row r="6593" spans="1:14">
      <c r="A6593" t="s">
        <v>714</v>
      </c>
      <c r="B6593" t="s">
        <v>245</v>
      </c>
      <c r="C6593" t="s">
        <v>246</v>
      </c>
      <c r="D6593" t="s">
        <v>44</v>
      </c>
      <c r="E6593" t="s">
        <v>167</v>
      </c>
      <c r="F6593" t="s">
        <v>60</v>
      </c>
      <c r="G6593">
        <v>50</v>
      </c>
      <c r="H6593">
        <v>2393.5700000000002</v>
      </c>
      <c r="I6593">
        <v>119678.5</v>
      </c>
      <c r="J6593">
        <v>31</v>
      </c>
      <c r="K6593">
        <v>12</v>
      </c>
      <c r="L6593" t="s">
        <v>18</v>
      </c>
      <c r="M6593">
        <f>(Table1[[#This Row],[Current_Stock]]*Table1[[#This Row],[Unit_Price]])</f>
        <v>74200.67</v>
      </c>
      <c r="N6593" s="12">
        <f>DATE(YEAR(Table1[[#This Row],[Order_Date]]),MONTH(Table1[[#This Row],[Order_Date]]),1)</f>
        <v>45323</v>
      </c>
    </row>
    <row r="6594" spans="1:14">
      <c r="A6594" t="s">
        <v>669</v>
      </c>
      <c r="B6594" t="s">
        <v>328</v>
      </c>
      <c r="C6594" t="s">
        <v>329</v>
      </c>
      <c r="D6594" t="s">
        <v>53</v>
      </c>
      <c r="E6594" t="s">
        <v>184</v>
      </c>
      <c r="F6594" t="s">
        <v>60</v>
      </c>
      <c r="G6594">
        <v>10</v>
      </c>
      <c r="H6594">
        <v>2561.33</v>
      </c>
      <c r="I6594">
        <v>25613.3</v>
      </c>
      <c r="J6594">
        <v>542</v>
      </c>
      <c r="K6594">
        <v>4</v>
      </c>
      <c r="L6594" t="s">
        <v>18</v>
      </c>
      <c r="M6594">
        <f>(Table1[[#This Row],[Current_Stock]]*Table1[[#This Row],[Unit_Price]])</f>
        <v>1388240.8599999999</v>
      </c>
      <c r="N6594" s="12">
        <f>DATE(YEAR(Table1[[#This Row],[Order_Date]]),MONTH(Table1[[#This Row],[Order_Date]]),1)</f>
        <v>45078</v>
      </c>
    </row>
    <row r="6595" spans="1:14">
      <c r="A6595" t="s">
        <v>543</v>
      </c>
      <c r="B6595" t="s">
        <v>614</v>
      </c>
      <c r="C6595" t="s">
        <v>615</v>
      </c>
      <c r="D6595" t="s">
        <v>27</v>
      </c>
      <c r="E6595" t="s">
        <v>45</v>
      </c>
      <c r="F6595" t="s">
        <v>40</v>
      </c>
      <c r="G6595">
        <v>10</v>
      </c>
      <c r="H6595">
        <v>2476.3000000000002</v>
      </c>
      <c r="I6595">
        <v>24763</v>
      </c>
      <c r="J6595">
        <v>284</v>
      </c>
      <c r="K6595">
        <v>5</v>
      </c>
      <c r="L6595" t="s">
        <v>55</v>
      </c>
      <c r="M6595">
        <f>(Table1[[#This Row],[Current_Stock]]*Table1[[#This Row],[Unit_Price]])</f>
        <v>703269.20000000007</v>
      </c>
      <c r="N6595" s="12">
        <f>DATE(YEAR(Table1[[#This Row],[Order_Date]]),MONTH(Table1[[#This Row],[Order_Date]]),1)</f>
        <v>45536</v>
      </c>
    </row>
    <row r="6596" spans="1:14">
      <c r="A6596" t="s">
        <v>349</v>
      </c>
      <c r="B6596" t="s">
        <v>335</v>
      </c>
      <c r="C6596" t="s">
        <v>336</v>
      </c>
      <c r="D6596" t="s">
        <v>183</v>
      </c>
      <c r="E6596" t="s">
        <v>113</v>
      </c>
      <c r="F6596" t="s">
        <v>60</v>
      </c>
      <c r="G6596">
        <v>20</v>
      </c>
      <c r="H6596">
        <v>4712.2299999999996</v>
      </c>
      <c r="I6596">
        <v>94244.6</v>
      </c>
      <c r="J6596">
        <v>244</v>
      </c>
      <c r="K6596">
        <v>9</v>
      </c>
      <c r="L6596" t="s">
        <v>18</v>
      </c>
      <c r="M6596">
        <f>(Table1[[#This Row],[Current_Stock]]*Table1[[#This Row],[Unit_Price]])</f>
        <v>1149784.1199999999</v>
      </c>
      <c r="N6596" s="12">
        <f>DATE(YEAR(Table1[[#This Row],[Order_Date]]),MONTH(Table1[[#This Row],[Order_Date]]),1)</f>
        <v>45170</v>
      </c>
    </row>
    <row r="6597" spans="1:14">
      <c r="A6597" t="s">
        <v>1333</v>
      </c>
      <c r="B6597" t="s">
        <v>239</v>
      </c>
      <c r="C6597" t="s">
        <v>240</v>
      </c>
      <c r="D6597" t="s">
        <v>15</v>
      </c>
      <c r="E6597" t="s">
        <v>282</v>
      </c>
      <c r="F6597" t="s">
        <v>17</v>
      </c>
      <c r="G6597">
        <v>8</v>
      </c>
      <c r="H6597">
        <v>223.89</v>
      </c>
      <c r="I6597">
        <v>1791.12</v>
      </c>
      <c r="J6597">
        <v>151</v>
      </c>
      <c r="K6597">
        <v>5</v>
      </c>
      <c r="L6597" t="s">
        <v>18</v>
      </c>
      <c r="M6597">
        <f>(Table1[[#This Row],[Current_Stock]]*Table1[[#This Row],[Unit_Price]])</f>
        <v>33807.39</v>
      </c>
      <c r="N6597" s="12">
        <f>DATE(YEAR(Table1[[#This Row],[Order_Date]]),MONTH(Table1[[#This Row],[Order_Date]]),1)</f>
        <v>45078</v>
      </c>
    </row>
    <row r="6598" spans="1:14">
      <c r="A6598" t="s">
        <v>1239</v>
      </c>
      <c r="B6598" t="s">
        <v>699</v>
      </c>
      <c r="C6598" t="s">
        <v>700</v>
      </c>
      <c r="D6598" t="s">
        <v>53</v>
      </c>
      <c r="E6598" t="s">
        <v>23</v>
      </c>
      <c r="F6598" t="s">
        <v>29</v>
      </c>
      <c r="G6598">
        <v>15</v>
      </c>
      <c r="H6598">
        <v>1995.23</v>
      </c>
      <c r="I6598">
        <v>29928.45</v>
      </c>
      <c r="J6598">
        <v>448</v>
      </c>
      <c r="K6598">
        <v>8</v>
      </c>
      <c r="L6598" t="s">
        <v>18</v>
      </c>
      <c r="M6598">
        <f>(Table1[[#This Row],[Current_Stock]]*Table1[[#This Row],[Unit_Price]])</f>
        <v>893863.04</v>
      </c>
      <c r="N6598" s="12">
        <f>DATE(YEAR(Table1[[#This Row],[Order_Date]]),MONTH(Table1[[#This Row],[Order_Date]]),1)</f>
        <v>45231</v>
      </c>
    </row>
    <row r="6599" spans="1:14">
      <c r="A6599" t="s">
        <v>1253</v>
      </c>
      <c r="B6599" t="s">
        <v>584</v>
      </c>
      <c r="C6599" t="s">
        <v>585</v>
      </c>
      <c r="D6599" t="s">
        <v>22</v>
      </c>
      <c r="E6599" t="s">
        <v>113</v>
      </c>
      <c r="F6599" t="s">
        <v>17</v>
      </c>
      <c r="G6599">
        <v>72</v>
      </c>
      <c r="H6599">
        <v>2640</v>
      </c>
      <c r="I6599">
        <v>190080</v>
      </c>
      <c r="J6599">
        <v>42</v>
      </c>
      <c r="K6599">
        <v>10</v>
      </c>
      <c r="L6599" t="s">
        <v>18</v>
      </c>
      <c r="M6599">
        <f>(Table1[[#This Row],[Current_Stock]]*Table1[[#This Row],[Unit_Price]])</f>
        <v>110880</v>
      </c>
      <c r="N6599" s="12">
        <f>DATE(YEAR(Table1[[#This Row],[Order_Date]]),MONTH(Table1[[#This Row],[Order_Date]]),1)</f>
        <v>45200</v>
      </c>
    </row>
    <row r="6600" spans="1:14">
      <c r="A6600" t="s">
        <v>770</v>
      </c>
      <c r="B6600" t="s">
        <v>456</v>
      </c>
      <c r="C6600" t="s">
        <v>457</v>
      </c>
      <c r="D6600" t="s">
        <v>96</v>
      </c>
      <c r="E6600" t="s">
        <v>282</v>
      </c>
      <c r="F6600" t="s">
        <v>46</v>
      </c>
      <c r="G6600">
        <v>4</v>
      </c>
      <c r="H6600">
        <v>4162.53</v>
      </c>
      <c r="I6600">
        <v>16650.12</v>
      </c>
      <c r="J6600">
        <v>286</v>
      </c>
      <c r="K6600">
        <v>8</v>
      </c>
      <c r="L6600" t="s">
        <v>18</v>
      </c>
      <c r="M6600">
        <f>(Table1[[#This Row],[Current_Stock]]*Table1[[#This Row],[Unit_Price]])</f>
        <v>1190483.5799999998</v>
      </c>
      <c r="N6600" s="12">
        <f>DATE(YEAR(Table1[[#This Row],[Order_Date]]),MONTH(Table1[[#This Row],[Order_Date]]),1)</f>
        <v>45566</v>
      </c>
    </row>
    <row r="6601" spans="1:14">
      <c r="A6601" t="s">
        <v>937</v>
      </c>
      <c r="B6601" t="s">
        <v>660</v>
      </c>
      <c r="C6601" t="s">
        <v>661</v>
      </c>
      <c r="D6601" t="s">
        <v>15</v>
      </c>
      <c r="E6601" t="s">
        <v>189</v>
      </c>
      <c r="F6601" t="s">
        <v>46</v>
      </c>
      <c r="G6601">
        <v>15</v>
      </c>
      <c r="H6601">
        <v>209.15</v>
      </c>
      <c r="I6601">
        <v>3137.25</v>
      </c>
      <c r="J6601">
        <v>220</v>
      </c>
      <c r="K6601">
        <v>10</v>
      </c>
      <c r="L6601" t="s">
        <v>18</v>
      </c>
      <c r="M6601">
        <f>(Table1[[#This Row],[Current_Stock]]*Table1[[#This Row],[Unit_Price]])</f>
        <v>46013</v>
      </c>
      <c r="N6601" s="12">
        <f>DATE(YEAR(Table1[[#This Row],[Order_Date]]),MONTH(Table1[[#This Row],[Order_Date]]),1)</f>
        <v>45413</v>
      </c>
    </row>
    <row r="6602" spans="1:14">
      <c r="A6602" t="s">
        <v>373</v>
      </c>
      <c r="B6602" t="s">
        <v>790</v>
      </c>
      <c r="C6602" t="s">
        <v>791</v>
      </c>
      <c r="D6602" t="s">
        <v>44</v>
      </c>
      <c r="E6602" t="s">
        <v>89</v>
      </c>
      <c r="F6602" t="s">
        <v>60</v>
      </c>
      <c r="G6602">
        <v>51</v>
      </c>
      <c r="H6602">
        <v>1237.97</v>
      </c>
      <c r="I6602">
        <v>63136.47</v>
      </c>
      <c r="J6602">
        <v>92</v>
      </c>
      <c r="K6602">
        <v>14</v>
      </c>
      <c r="L6602" t="s">
        <v>18</v>
      </c>
      <c r="M6602">
        <f>(Table1[[#This Row],[Current_Stock]]*Table1[[#This Row],[Unit_Price]])</f>
        <v>113893.24</v>
      </c>
      <c r="N6602" s="12">
        <f>DATE(YEAR(Table1[[#This Row],[Order_Date]]),MONTH(Table1[[#This Row],[Order_Date]]),1)</f>
        <v>45017</v>
      </c>
    </row>
    <row r="6603" spans="1:14">
      <c r="A6603" t="s">
        <v>1109</v>
      </c>
      <c r="B6603" t="s">
        <v>811</v>
      </c>
      <c r="C6603" t="s">
        <v>812</v>
      </c>
      <c r="D6603" t="s">
        <v>33</v>
      </c>
      <c r="E6603" t="s">
        <v>50</v>
      </c>
      <c r="F6603" t="s">
        <v>17</v>
      </c>
      <c r="G6603">
        <v>23</v>
      </c>
      <c r="H6603">
        <v>3092.66</v>
      </c>
      <c r="I6603">
        <v>71131.179999999993</v>
      </c>
      <c r="J6603">
        <v>198</v>
      </c>
      <c r="K6603">
        <v>2</v>
      </c>
      <c r="L6603" t="s">
        <v>18</v>
      </c>
      <c r="M6603">
        <f>(Table1[[#This Row],[Current_Stock]]*Table1[[#This Row],[Unit_Price]])</f>
        <v>612346.67999999993</v>
      </c>
      <c r="N6603" s="12">
        <f>DATE(YEAR(Table1[[#This Row],[Order_Date]]),MONTH(Table1[[#This Row],[Order_Date]]),1)</f>
        <v>44958</v>
      </c>
    </row>
    <row r="6604" spans="1:14">
      <c r="A6604" t="s">
        <v>474</v>
      </c>
      <c r="B6604" t="s">
        <v>380</v>
      </c>
      <c r="C6604" t="s">
        <v>381</v>
      </c>
      <c r="D6604" t="s">
        <v>183</v>
      </c>
      <c r="E6604" t="s">
        <v>50</v>
      </c>
      <c r="F6604" t="s">
        <v>60</v>
      </c>
      <c r="G6604">
        <v>20</v>
      </c>
      <c r="H6604">
        <v>200.28</v>
      </c>
      <c r="I6604">
        <v>4005.6</v>
      </c>
      <c r="J6604">
        <v>219</v>
      </c>
      <c r="K6604">
        <v>2</v>
      </c>
      <c r="L6604" t="s">
        <v>18</v>
      </c>
      <c r="M6604">
        <f>(Table1[[#This Row],[Current_Stock]]*Table1[[#This Row],[Unit_Price]])</f>
        <v>43861.32</v>
      </c>
      <c r="N6604" s="12">
        <f>DATE(YEAR(Table1[[#This Row],[Order_Date]]),MONTH(Table1[[#This Row],[Order_Date]]),1)</f>
        <v>45566</v>
      </c>
    </row>
    <row r="6605" spans="1:14">
      <c r="A6605" t="s">
        <v>271</v>
      </c>
      <c r="B6605" t="s">
        <v>488</v>
      </c>
      <c r="C6605" t="s">
        <v>489</v>
      </c>
      <c r="D6605" t="s">
        <v>84</v>
      </c>
      <c r="E6605" t="s">
        <v>277</v>
      </c>
      <c r="F6605" t="s">
        <v>46</v>
      </c>
      <c r="G6605">
        <v>21</v>
      </c>
      <c r="H6605">
        <v>21527.68</v>
      </c>
      <c r="I6605">
        <v>452081.28</v>
      </c>
      <c r="J6605">
        <v>81</v>
      </c>
      <c r="K6605">
        <v>14</v>
      </c>
      <c r="L6605" t="s">
        <v>18</v>
      </c>
      <c r="M6605">
        <f>(Table1[[#This Row],[Current_Stock]]*Table1[[#This Row],[Unit_Price]])</f>
        <v>1743742.08</v>
      </c>
      <c r="N6605" s="12">
        <f>DATE(YEAR(Table1[[#This Row],[Order_Date]]),MONTH(Table1[[#This Row],[Order_Date]]),1)</f>
        <v>45413</v>
      </c>
    </row>
    <row r="6606" spans="1:14">
      <c r="A6606" t="s">
        <v>1241</v>
      </c>
      <c r="B6606" t="s">
        <v>913</v>
      </c>
      <c r="C6606" t="s">
        <v>914</v>
      </c>
      <c r="D6606" t="s">
        <v>33</v>
      </c>
      <c r="E6606" t="s">
        <v>23</v>
      </c>
      <c r="F6606" t="s">
        <v>46</v>
      </c>
      <c r="G6606">
        <v>24</v>
      </c>
      <c r="H6606">
        <v>2144.2600000000002</v>
      </c>
      <c r="I6606">
        <v>51462.239999999998</v>
      </c>
      <c r="J6606">
        <v>90</v>
      </c>
      <c r="K6606">
        <v>11</v>
      </c>
      <c r="L6606" t="s">
        <v>18</v>
      </c>
      <c r="M6606">
        <f>(Table1[[#This Row],[Current_Stock]]*Table1[[#This Row],[Unit_Price]])</f>
        <v>192983.40000000002</v>
      </c>
      <c r="N6606" s="12">
        <f>DATE(YEAR(Table1[[#This Row],[Order_Date]]),MONTH(Table1[[#This Row],[Order_Date]]),1)</f>
        <v>45261</v>
      </c>
    </row>
    <row r="6607" spans="1:14">
      <c r="A6607" t="s">
        <v>313</v>
      </c>
      <c r="B6607" t="s">
        <v>147</v>
      </c>
      <c r="C6607" t="s">
        <v>148</v>
      </c>
      <c r="D6607" t="s">
        <v>53</v>
      </c>
      <c r="E6607" t="s">
        <v>189</v>
      </c>
      <c r="F6607" t="s">
        <v>17</v>
      </c>
      <c r="G6607">
        <v>4</v>
      </c>
      <c r="H6607">
        <v>2254.9899999999998</v>
      </c>
      <c r="I6607">
        <v>9019.9599999999991</v>
      </c>
      <c r="J6607">
        <v>327</v>
      </c>
      <c r="K6607">
        <v>14</v>
      </c>
      <c r="L6607" t="s">
        <v>55</v>
      </c>
      <c r="M6607">
        <f>(Table1[[#This Row],[Current_Stock]]*Table1[[#This Row],[Unit_Price]])</f>
        <v>737381.73</v>
      </c>
      <c r="N6607" s="12">
        <f>DATE(YEAR(Table1[[#This Row],[Order_Date]]),MONTH(Table1[[#This Row],[Order_Date]]),1)</f>
        <v>45474</v>
      </c>
    </row>
    <row r="6608" spans="1:14">
      <c r="A6608" t="s">
        <v>1230</v>
      </c>
      <c r="B6608" t="s">
        <v>1199</v>
      </c>
      <c r="C6608" t="s">
        <v>1200</v>
      </c>
      <c r="D6608" t="s">
        <v>15</v>
      </c>
      <c r="E6608" t="s">
        <v>153</v>
      </c>
      <c r="F6608" t="s">
        <v>46</v>
      </c>
      <c r="G6608">
        <v>19</v>
      </c>
      <c r="H6608">
        <v>189.41</v>
      </c>
      <c r="I6608">
        <v>3598.79</v>
      </c>
      <c r="J6608">
        <v>238</v>
      </c>
      <c r="K6608">
        <v>3</v>
      </c>
      <c r="L6608" t="s">
        <v>18</v>
      </c>
      <c r="M6608">
        <f>(Table1[[#This Row],[Current_Stock]]*Table1[[#This Row],[Unit_Price]])</f>
        <v>45079.58</v>
      </c>
      <c r="N6608" s="12">
        <f>DATE(YEAR(Table1[[#This Row],[Order_Date]]),MONTH(Table1[[#This Row],[Order_Date]]),1)</f>
        <v>45200</v>
      </c>
    </row>
    <row r="6609" spans="1:14">
      <c r="A6609" t="s">
        <v>762</v>
      </c>
      <c r="B6609" t="s">
        <v>623</v>
      </c>
      <c r="C6609" t="s">
        <v>624</v>
      </c>
      <c r="D6609" t="s">
        <v>38</v>
      </c>
      <c r="E6609" t="s">
        <v>85</v>
      </c>
      <c r="F6609" t="s">
        <v>29</v>
      </c>
      <c r="G6609">
        <v>14</v>
      </c>
      <c r="H6609">
        <v>2348.8000000000002</v>
      </c>
      <c r="I6609">
        <v>32883.199999999997</v>
      </c>
      <c r="J6609">
        <v>204</v>
      </c>
      <c r="K6609">
        <v>7</v>
      </c>
      <c r="L6609" t="s">
        <v>18</v>
      </c>
      <c r="M6609">
        <f>(Table1[[#This Row],[Current_Stock]]*Table1[[#This Row],[Unit_Price]])</f>
        <v>479155.20000000001</v>
      </c>
      <c r="N6609" s="12">
        <f>DATE(YEAR(Table1[[#This Row],[Order_Date]]),MONTH(Table1[[#This Row],[Order_Date]]),1)</f>
        <v>45047</v>
      </c>
    </row>
    <row r="6610" spans="1:14">
      <c r="A6610" t="s">
        <v>533</v>
      </c>
      <c r="B6610" t="s">
        <v>114</v>
      </c>
      <c r="C6610" t="s">
        <v>115</v>
      </c>
      <c r="D6610" t="s">
        <v>33</v>
      </c>
      <c r="E6610" t="s">
        <v>330</v>
      </c>
      <c r="F6610" t="s">
        <v>29</v>
      </c>
      <c r="G6610">
        <v>13</v>
      </c>
      <c r="H6610">
        <v>4800.12</v>
      </c>
      <c r="I6610">
        <v>62401.56</v>
      </c>
      <c r="J6610">
        <v>197</v>
      </c>
      <c r="K6610">
        <v>6</v>
      </c>
      <c r="L6610" t="s">
        <v>18</v>
      </c>
      <c r="M6610">
        <f>(Table1[[#This Row],[Current_Stock]]*Table1[[#This Row],[Unit_Price]])</f>
        <v>945623.64</v>
      </c>
      <c r="N6610" s="12">
        <f>DATE(YEAR(Table1[[#This Row],[Order_Date]]),MONTH(Table1[[#This Row],[Order_Date]]),1)</f>
        <v>45323</v>
      </c>
    </row>
    <row r="6611" spans="1:14">
      <c r="A6611" t="s">
        <v>64</v>
      </c>
      <c r="B6611" t="s">
        <v>390</v>
      </c>
      <c r="C6611" t="s">
        <v>391</v>
      </c>
      <c r="D6611" t="s">
        <v>33</v>
      </c>
      <c r="E6611" t="s">
        <v>251</v>
      </c>
      <c r="F6611" t="s">
        <v>46</v>
      </c>
      <c r="G6611">
        <v>8</v>
      </c>
      <c r="H6611">
        <v>320.74</v>
      </c>
      <c r="I6611">
        <v>2565.92</v>
      </c>
      <c r="J6611">
        <v>93</v>
      </c>
      <c r="K6611">
        <v>13</v>
      </c>
      <c r="L6611" t="s">
        <v>18</v>
      </c>
      <c r="M6611">
        <f>(Table1[[#This Row],[Current_Stock]]*Table1[[#This Row],[Unit_Price]])</f>
        <v>29828.82</v>
      </c>
      <c r="N6611" s="12">
        <f>DATE(YEAR(Table1[[#This Row],[Order_Date]]),MONTH(Table1[[#This Row],[Order_Date]]),1)</f>
        <v>45597</v>
      </c>
    </row>
    <row r="6612" spans="1:14">
      <c r="A6612" t="s">
        <v>600</v>
      </c>
      <c r="B6612" t="s">
        <v>117</v>
      </c>
      <c r="C6612" t="s">
        <v>118</v>
      </c>
      <c r="D6612" t="s">
        <v>53</v>
      </c>
      <c r="E6612" t="s">
        <v>251</v>
      </c>
      <c r="F6612" t="s">
        <v>46</v>
      </c>
      <c r="G6612">
        <v>1</v>
      </c>
      <c r="H6612">
        <v>2791.88</v>
      </c>
      <c r="I6612">
        <v>2791.88</v>
      </c>
      <c r="J6612">
        <v>516</v>
      </c>
      <c r="K6612">
        <v>3</v>
      </c>
      <c r="L6612" t="s">
        <v>18</v>
      </c>
      <c r="M6612">
        <f>(Table1[[#This Row],[Current_Stock]]*Table1[[#This Row],[Unit_Price]])</f>
        <v>1440610.08</v>
      </c>
      <c r="N6612" s="12">
        <f>DATE(YEAR(Table1[[#This Row],[Order_Date]]),MONTH(Table1[[#This Row],[Order_Date]]),1)</f>
        <v>45139</v>
      </c>
    </row>
    <row r="6613" spans="1:14">
      <c r="A6613" t="s">
        <v>1233</v>
      </c>
      <c r="B6613" t="s">
        <v>621</v>
      </c>
      <c r="C6613" t="s">
        <v>622</v>
      </c>
      <c r="D6613" t="s">
        <v>183</v>
      </c>
      <c r="E6613" t="s">
        <v>189</v>
      </c>
      <c r="F6613" t="s">
        <v>40</v>
      </c>
      <c r="G6613">
        <v>9</v>
      </c>
      <c r="H6613">
        <v>719.9</v>
      </c>
      <c r="I6613">
        <v>6479.1</v>
      </c>
      <c r="J6613">
        <v>247</v>
      </c>
      <c r="K6613">
        <v>10</v>
      </c>
      <c r="L6613" t="s">
        <v>18</v>
      </c>
      <c r="M6613">
        <f>(Table1[[#This Row],[Current_Stock]]*Table1[[#This Row],[Unit_Price]])</f>
        <v>177815.3</v>
      </c>
      <c r="N6613" s="12">
        <f>DATE(YEAR(Table1[[#This Row],[Order_Date]]),MONTH(Table1[[#This Row],[Order_Date]]),1)</f>
        <v>45413</v>
      </c>
    </row>
    <row r="6614" spans="1:14">
      <c r="A6614" t="s">
        <v>1091</v>
      </c>
      <c r="B6614" t="s">
        <v>296</v>
      </c>
      <c r="C6614" t="s">
        <v>297</v>
      </c>
      <c r="D6614" t="s">
        <v>96</v>
      </c>
      <c r="E6614" t="s">
        <v>59</v>
      </c>
      <c r="F6614" t="s">
        <v>17</v>
      </c>
      <c r="G6614">
        <v>10</v>
      </c>
      <c r="H6614">
        <v>2456.17</v>
      </c>
      <c r="I6614">
        <v>24561.7</v>
      </c>
      <c r="J6614">
        <v>566</v>
      </c>
      <c r="K6614">
        <v>12</v>
      </c>
      <c r="L6614" t="s">
        <v>55</v>
      </c>
      <c r="M6614">
        <f>(Table1[[#This Row],[Current_Stock]]*Table1[[#This Row],[Unit_Price]])</f>
        <v>1390192.22</v>
      </c>
      <c r="N6614" s="12">
        <f>DATE(YEAR(Table1[[#This Row],[Order_Date]]),MONTH(Table1[[#This Row],[Order_Date]]),1)</f>
        <v>45566</v>
      </c>
    </row>
    <row r="6615" spans="1:14">
      <c r="A6615" t="s">
        <v>1193</v>
      </c>
      <c r="B6615" t="s">
        <v>785</v>
      </c>
      <c r="C6615" t="s">
        <v>786</v>
      </c>
      <c r="D6615" t="s">
        <v>15</v>
      </c>
      <c r="E6615" t="s">
        <v>184</v>
      </c>
      <c r="F6615" t="s">
        <v>40</v>
      </c>
      <c r="G6615">
        <v>19</v>
      </c>
      <c r="H6615">
        <v>460.52</v>
      </c>
      <c r="I6615">
        <v>8749.8799999999992</v>
      </c>
      <c r="J6615">
        <v>241</v>
      </c>
      <c r="K6615">
        <v>3</v>
      </c>
      <c r="L6615" t="s">
        <v>18</v>
      </c>
      <c r="M6615">
        <f>(Table1[[#This Row],[Current_Stock]]*Table1[[#This Row],[Unit_Price]])</f>
        <v>110985.31999999999</v>
      </c>
      <c r="N6615" s="12">
        <f>DATE(YEAR(Table1[[#This Row],[Order_Date]]),MONTH(Table1[[#This Row],[Order_Date]]),1)</f>
        <v>45139</v>
      </c>
    </row>
    <row r="6616" spans="1:14">
      <c r="A6616" t="s">
        <v>1013</v>
      </c>
      <c r="B6616" t="s">
        <v>1117</v>
      </c>
      <c r="C6616" t="s">
        <v>1118</v>
      </c>
      <c r="D6616" t="s">
        <v>84</v>
      </c>
      <c r="E6616" t="s">
        <v>16</v>
      </c>
      <c r="F6616" t="s">
        <v>29</v>
      </c>
      <c r="G6616">
        <v>13</v>
      </c>
      <c r="H6616">
        <v>6831.23</v>
      </c>
      <c r="I6616">
        <v>88805.99</v>
      </c>
      <c r="J6616">
        <v>97</v>
      </c>
      <c r="K6616">
        <v>10</v>
      </c>
      <c r="L6616" t="s">
        <v>18</v>
      </c>
      <c r="M6616">
        <f>(Table1[[#This Row],[Current_Stock]]*Table1[[#This Row],[Unit_Price]])</f>
        <v>662629.30999999994</v>
      </c>
      <c r="N6616" s="12">
        <f>DATE(YEAR(Table1[[#This Row],[Order_Date]]),MONTH(Table1[[#This Row],[Order_Date]]),1)</f>
        <v>45536</v>
      </c>
    </row>
    <row r="6617" spans="1:14">
      <c r="A6617" t="s">
        <v>919</v>
      </c>
      <c r="B6617" t="s">
        <v>1199</v>
      </c>
      <c r="C6617" t="s">
        <v>1200</v>
      </c>
      <c r="D6617" t="s">
        <v>15</v>
      </c>
      <c r="E6617" t="s">
        <v>89</v>
      </c>
      <c r="F6617" t="s">
        <v>29</v>
      </c>
      <c r="G6617">
        <v>13</v>
      </c>
      <c r="H6617">
        <v>175.05</v>
      </c>
      <c r="I6617">
        <v>2275.65</v>
      </c>
      <c r="J6617">
        <v>213</v>
      </c>
      <c r="K6617">
        <v>14</v>
      </c>
      <c r="L6617" t="s">
        <v>18</v>
      </c>
      <c r="M6617">
        <f>(Table1[[#This Row],[Current_Stock]]*Table1[[#This Row],[Unit_Price]])</f>
        <v>37285.65</v>
      </c>
      <c r="N6617" s="12">
        <f>DATE(YEAR(Table1[[#This Row],[Order_Date]]),MONTH(Table1[[#This Row],[Order_Date]]),1)</f>
        <v>45139</v>
      </c>
    </row>
    <row r="6618" spans="1:14">
      <c r="A6618" t="s">
        <v>1155</v>
      </c>
      <c r="B6618" t="s">
        <v>51</v>
      </c>
      <c r="C6618" t="s">
        <v>52</v>
      </c>
      <c r="D6618" t="s">
        <v>53</v>
      </c>
      <c r="E6618" t="s">
        <v>153</v>
      </c>
      <c r="F6618" t="s">
        <v>60</v>
      </c>
      <c r="G6618">
        <v>9</v>
      </c>
      <c r="H6618">
        <v>4057.26</v>
      </c>
      <c r="I6618">
        <v>36515.339999999997</v>
      </c>
      <c r="J6618">
        <v>326</v>
      </c>
      <c r="K6618">
        <v>8</v>
      </c>
      <c r="L6618" t="s">
        <v>55</v>
      </c>
      <c r="M6618">
        <f>(Table1[[#This Row],[Current_Stock]]*Table1[[#This Row],[Unit_Price]])</f>
        <v>1322666.76</v>
      </c>
      <c r="N6618" s="12">
        <f>DATE(YEAR(Table1[[#This Row],[Order_Date]]),MONTH(Table1[[#This Row],[Order_Date]]),1)</f>
        <v>45078</v>
      </c>
    </row>
    <row r="6619" spans="1:14">
      <c r="A6619" t="s">
        <v>1315</v>
      </c>
      <c r="B6619" t="s">
        <v>802</v>
      </c>
      <c r="C6619" t="s">
        <v>803</v>
      </c>
      <c r="D6619" t="s">
        <v>15</v>
      </c>
      <c r="E6619" t="s">
        <v>97</v>
      </c>
      <c r="F6619" t="s">
        <v>60</v>
      </c>
      <c r="G6619">
        <v>16</v>
      </c>
      <c r="H6619">
        <v>207.11</v>
      </c>
      <c r="I6619">
        <v>3313.76</v>
      </c>
      <c r="J6619">
        <v>103</v>
      </c>
      <c r="K6619">
        <v>13</v>
      </c>
      <c r="L6619" t="s">
        <v>18</v>
      </c>
      <c r="M6619">
        <f>(Table1[[#This Row],[Current_Stock]]*Table1[[#This Row],[Unit_Price]])</f>
        <v>21332.33</v>
      </c>
      <c r="N6619" s="12">
        <f>DATE(YEAR(Table1[[#This Row],[Order_Date]]),MONTH(Table1[[#This Row],[Order_Date]]),1)</f>
        <v>45292</v>
      </c>
    </row>
    <row r="6620" spans="1:14">
      <c r="A6620" t="s">
        <v>1371</v>
      </c>
      <c r="B6620" t="s">
        <v>132</v>
      </c>
      <c r="C6620" t="s">
        <v>133</v>
      </c>
      <c r="D6620" t="s">
        <v>38</v>
      </c>
      <c r="E6620" t="s">
        <v>97</v>
      </c>
      <c r="F6620" t="s">
        <v>60</v>
      </c>
      <c r="G6620">
        <v>15</v>
      </c>
      <c r="H6620">
        <v>2077.58</v>
      </c>
      <c r="I6620">
        <v>31163.7</v>
      </c>
      <c r="J6620">
        <v>178</v>
      </c>
      <c r="K6620">
        <v>2</v>
      </c>
      <c r="L6620" t="s">
        <v>18</v>
      </c>
      <c r="M6620">
        <f>(Table1[[#This Row],[Current_Stock]]*Table1[[#This Row],[Unit_Price]])</f>
        <v>369809.24</v>
      </c>
      <c r="N6620" s="12">
        <f>DATE(YEAR(Table1[[#This Row],[Order_Date]]),MONTH(Table1[[#This Row],[Order_Date]]),1)</f>
        <v>45139</v>
      </c>
    </row>
    <row r="6621" spans="1:14">
      <c r="A6621" t="s">
        <v>382</v>
      </c>
      <c r="B6621" t="s">
        <v>780</v>
      </c>
      <c r="C6621" t="s">
        <v>781</v>
      </c>
      <c r="D6621" t="s">
        <v>27</v>
      </c>
      <c r="E6621" t="s">
        <v>330</v>
      </c>
      <c r="F6621" t="s">
        <v>17</v>
      </c>
      <c r="G6621">
        <v>2</v>
      </c>
      <c r="H6621">
        <v>1576.01</v>
      </c>
      <c r="I6621">
        <v>3152.02</v>
      </c>
      <c r="J6621">
        <v>250</v>
      </c>
      <c r="K6621">
        <v>14</v>
      </c>
      <c r="L6621" t="s">
        <v>18</v>
      </c>
      <c r="M6621">
        <f>(Table1[[#This Row],[Current_Stock]]*Table1[[#This Row],[Unit_Price]])</f>
        <v>394002.5</v>
      </c>
      <c r="N6621" s="12">
        <f>DATE(YEAR(Table1[[#This Row],[Order_Date]]),MONTH(Table1[[#This Row],[Order_Date]]),1)</f>
        <v>45352</v>
      </c>
    </row>
    <row r="6622" spans="1:14">
      <c r="A6622" t="s">
        <v>687</v>
      </c>
      <c r="B6622" t="s">
        <v>377</v>
      </c>
      <c r="C6622" t="s">
        <v>378</v>
      </c>
      <c r="D6622" t="s">
        <v>22</v>
      </c>
      <c r="E6622" t="s">
        <v>251</v>
      </c>
      <c r="F6622" t="s">
        <v>60</v>
      </c>
      <c r="G6622">
        <v>41</v>
      </c>
      <c r="H6622">
        <v>11179.44</v>
      </c>
      <c r="I6622">
        <v>458357.04</v>
      </c>
      <c r="J6622">
        <v>50</v>
      </c>
      <c r="K6622">
        <v>12</v>
      </c>
      <c r="L6622" t="s">
        <v>105</v>
      </c>
      <c r="M6622">
        <f>(Table1[[#This Row],[Current_Stock]]*Table1[[#This Row],[Unit_Price]])</f>
        <v>558972</v>
      </c>
      <c r="N6622" s="12">
        <f>DATE(YEAR(Table1[[#This Row],[Order_Date]]),MONTH(Table1[[#This Row],[Order_Date]]),1)</f>
        <v>45139</v>
      </c>
    </row>
    <row r="6623" spans="1:14">
      <c r="A6623" t="s">
        <v>1311</v>
      </c>
      <c r="B6623" t="s">
        <v>893</v>
      </c>
      <c r="C6623" t="s">
        <v>894</v>
      </c>
      <c r="D6623" t="s">
        <v>53</v>
      </c>
      <c r="E6623" t="s">
        <v>54</v>
      </c>
      <c r="F6623" t="s">
        <v>46</v>
      </c>
      <c r="G6623">
        <v>4</v>
      </c>
      <c r="H6623">
        <v>720.74</v>
      </c>
      <c r="I6623">
        <v>2882.96</v>
      </c>
      <c r="J6623">
        <v>562</v>
      </c>
      <c r="K6623">
        <v>3</v>
      </c>
      <c r="L6623" t="s">
        <v>55</v>
      </c>
      <c r="M6623">
        <f>(Table1[[#This Row],[Current_Stock]]*Table1[[#This Row],[Unit_Price]])</f>
        <v>405055.88</v>
      </c>
      <c r="N6623" s="12">
        <f>DATE(YEAR(Table1[[#This Row],[Order_Date]]),MONTH(Table1[[#This Row],[Order_Date]]),1)</f>
        <v>45474</v>
      </c>
    </row>
    <row r="6624" spans="1:14">
      <c r="A6624" t="s">
        <v>478</v>
      </c>
      <c r="B6624" t="s">
        <v>51</v>
      </c>
      <c r="C6624" t="s">
        <v>52</v>
      </c>
      <c r="D6624" t="s">
        <v>53</v>
      </c>
      <c r="E6624" t="s">
        <v>54</v>
      </c>
      <c r="F6624" t="s">
        <v>29</v>
      </c>
      <c r="G6624">
        <v>1</v>
      </c>
      <c r="H6624">
        <v>869.96</v>
      </c>
      <c r="I6624">
        <v>869.96</v>
      </c>
      <c r="J6624">
        <v>548</v>
      </c>
      <c r="K6624">
        <v>10</v>
      </c>
      <c r="L6624" t="s">
        <v>55</v>
      </c>
      <c r="M6624">
        <f>(Table1[[#This Row],[Current_Stock]]*Table1[[#This Row],[Unit_Price]])</f>
        <v>476738.08</v>
      </c>
      <c r="N6624" s="12">
        <f>DATE(YEAR(Table1[[#This Row],[Order_Date]]),MONTH(Table1[[#This Row],[Order_Date]]),1)</f>
        <v>45078</v>
      </c>
    </row>
    <row r="6625" spans="1:14">
      <c r="A6625" t="s">
        <v>363</v>
      </c>
      <c r="B6625" t="s">
        <v>637</v>
      </c>
      <c r="C6625" t="s">
        <v>638</v>
      </c>
      <c r="D6625" t="s">
        <v>38</v>
      </c>
      <c r="E6625" t="s">
        <v>251</v>
      </c>
      <c r="F6625" t="s">
        <v>60</v>
      </c>
      <c r="G6625">
        <v>13</v>
      </c>
      <c r="H6625">
        <v>2828.3</v>
      </c>
      <c r="I6625">
        <v>36767.9</v>
      </c>
      <c r="J6625">
        <v>230</v>
      </c>
      <c r="K6625">
        <v>11</v>
      </c>
      <c r="L6625" t="s">
        <v>18</v>
      </c>
      <c r="M6625">
        <f>(Table1[[#This Row],[Current_Stock]]*Table1[[#This Row],[Unit_Price]])</f>
        <v>650509</v>
      </c>
      <c r="N6625" s="12">
        <f>DATE(YEAR(Table1[[#This Row],[Order_Date]]),MONTH(Table1[[#This Row],[Order_Date]]),1)</f>
        <v>45261</v>
      </c>
    </row>
    <row r="6626" spans="1:14">
      <c r="A6626" t="s">
        <v>964</v>
      </c>
      <c r="B6626" t="s">
        <v>793</v>
      </c>
      <c r="C6626" t="s">
        <v>794</v>
      </c>
      <c r="D6626" t="s">
        <v>38</v>
      </c>
      <c r="E6626" t="s">
        <v>28</v>
      </c>
      <c r="F6626" t="s">
        <v>46</v>
      </c>
      <c r="G6626">
        <v>14</v>
      </c>
      <c r="H6626">
        <v>4769.91</v>
      </c>
      <c r="I6626">
        <v>66778.740000000005</v>
      </c>
      <c r="J6626">
        <v>165</v>
      </c>
      <c r="K6626">
        <v>11</v>
      </c>
      <c r="L6626" t="s">
        <v>18</v>
      </c>
      <c r="M6626">
        <f>(Table1[[#This Row],[Current_Stock]]*Table1[[#This Row],[Unit_Price]])</f>
        <v>787035.15</v>
      </c>
      <c r="N6626" s="12">
        <f>DATE(YEAR(Table1[[#This Row],[Order_Date]]),MONTH(Table1[[#This Row],[Order_Date]]),1)</f>
        <v>45566</v>
      </c>
    </row>
    <row r="6627" spans="1:14">
      <c r="A6627" t="s">
        <v>806</v>
      </c>
      <c r="B6627" t="s">
        <v>42</v>
      </c>
      <c r="C6627" t="s">
        <v>43</v>
      </c>
      <c r="D6627" t="s">
        <v>44</v>
      </c>
      <c r="E6627" t="s">
        <v>330</v>
      </c>
      <c r="F6627" t="s">
        <v>29</v>
      </c>
      <c r="G6627">
        <v>32</v>
      </c>
      <c r="H6627">
        <v>2035.71</v>
      </c>
      <c r="I6627">
        <v>65142.720000000001</v>
      </c>
      <c r="J6627">
        <v>116</v>
      </c>
      <c r="K6627">
        <v>7</v>
      </c>
      <c r="L6627" t="s">
        <v>18</v>
      </c>
      <c r="M6627">
        <f>(Table1[[#This Row],[Current_Stock]]*Table1[[#This Row],[Unit_Price]])</f>
        <v>236142.36000000002</v>
      </c>
      <c r="N6627" s="12">
        <f>DATE(YEAR(Table1[[#This Row],[Order_Date]]),MONTH(Table1[[#This Row],[Order_Date]]),1)</f>
        <v>45170</v>
      </c>
    </row>
    <row r="6628" spans="1:14">
      <c r="A6628" t="s">
        <v>1382</v>
      </c>
      <c r="B6628" t="s">
        <v>793</v>
      </c>
      <c r="C6628" t="s">
        <v>794</v>
      </c>
      <c r="D6628" t="s">
        <v>38</v>
      </c>
      <c r="E6628" t="s">
        <v>80</v>
      </c>
      <c r="F6628" t="s">
        <v>60</v>
      </c>
      <c r="G6628">
        <v>9</v>
      </c>
      <c r="H6628">
        <v>4821.8599999999997</v>
      </c>
      <c r="I6628">
        <v>43396.74</v>
      </c>
      <c r="J6628">
        <v>124</v>
      </c>
      <c r="K6628">
        <v>8</v>
      </c>
      <c r="L6628" t="s">
        <v>18</v>
      </c>
      <c r="M6628">
        <f>(Table1[[#This Row],[Current_Stock]]*Table1[[#This Row],[Unit_Price]])</f>
        <v>597910.64</v>
      </c>
      <c r="N6628" s="12">
        <f>DATE(YEAR(Table1[[#This Row],[Order_Date]]),MONTH(Table1[[#This Row],[Order_Date]]),1)</f>
        <v>44927</v>
      </c>
    </row>
    <row r="6629" spans="1:14">
      <c r="A6629" t="s">
        <v>1163</v>
      </c>
      <c r="B6629" t="s">
        <v>572</v>
      </c>
      <c r="C6629" t="s">
        <v>573</v>
      </c>
      <c r="D6629" t="s">
        <v>44</v>
      </c>
      <c r="E6629" t="s">
        <v>173</v>
      </c>
      <c r="F6629" t="s">
        <v>29</v>
      </c>
      <c r="G6629">
        <v>20</v>
      </c>
      <c r="H6629">
        <v>2334.15</v>
      </c>
      <c r="I6629">
        <v>46683</v>
      </c>
      <c r="J6629">
        <v>91</v>
      </c>
      <c r="K6629">
        <v>8</v>
      </c>
      <c r="L6629" t="s">
        <v>18</v>
      </c>
      <c r="M6629">
        <f>(Table1[[#This Row],[Current_Stock]]*Table1[[#This Row],[Unit_Price]])</f>
        <v>212407.65</v>
      </c>
      <c r="N6629" s="12">
        <f>DATE(YEAR(Table1[[#This Row],[Order_Date]]),MONTH(Table1[[#This Row],[Order_Date]]),1)</f>
        <v>44958</v>
      </c>
    </row>
    <row r="6630" spans="1:14">
      <c r="A6630" t="s">
        <v>221</v>
      </c>
      <c r="B6630" t="s">
        <v>280</v>
      </c>
      <c r="C6630" t="s">
        <v>281</v>
      </c>
      <c r="D6630" t="s">
        <v>22</v>
      </c>
      <c r="E6630" t="s">
        <v>211</v>
      </c>
      <c r="F6630" t="s">
        <v>17</v>
      </c>
      <c r="G6630">
        <v>64</v>
      </c>
      <c r="H6630">
        <v>5485.07</v>
      </c>
      <c r="I6630">
        <v>351044.48</v>
      </c>
      <c r="J6630">
        <v>106</v>
      </c>
      <c r="K6630">
        <v>13</v>
      </c>
      <c r="L6630" t="s">
        <v>105</v>
      </c>
      <c r="M6630">
        <f>(Table1[[#This Row],[Current_Stock]]*Table1[[#This Row],[Unit_Price]])</f>
        <v>581417.41999999993</v>
      </c>
      <c r="N6630" s="12">
        <f>DATE(YEAR(Table1[[#This Row],[Order_Date]]),MONTH(Table1[[#This Row],[Order_Date]]),1)</f>
        <v>45566</v>
      </c>
    </row>
    <row r="6631" spans="1:14">
      <c r="A6631" t="s">
        <v>1141</v>
      </c>
      <c r="B6631" t="s">
        <v>219</v>
      </c>
      <c r="C6631" t="s">
        <v>220</v>
      </c>
      <c r="D6631" t="s">
        <v>33</v>
      </c>
      <c r="E6631" t="s">
        <v>330</v>
      </c>
      <c r="F6631" t="s">
        <v>46</v>
      </c>
      <c r="G6631">
        <v>12</v>
      </c>
      <c r="H6631">
        <v>3059.78</v>
      </c>
      <c r="I6631">
        <v>36717.360000000001</v>
      </c>
      <c r="J6631">
        <v>105</v>
      </c>
      <c r="K6631">
        <v>13</v>
      </c>
      <c r="L6631" t="s">
        <v>18</v>
      </c>
      <c r="M6631">
        <f>(Table1[[#This Row],[Current_Stock]]*Table1[[#This Row],[Unit_Price]])</f>
        <v>321276.90000000002</v>
      </c>
      <c r="N6631" s="12">
        <f>DATE(YEAR(Table1[[#This Row],[Order_Date]]),MONTH(Table1[[#This Row],[Order_Date]]),1)</f>
        <v>45627</v>
      </c>
    </row>
    <row r="6632" spans="1:14">
      <c r="A6632" t="s">
        <v>1069</v>
      </c>
      <c r="B6632" t="s">
        <v>201</v>
      </c>
      <c r="C6632" t="s">
        <v>202</v>
      </c>
      <c r="D6632" t="s">
        <v>22</v>
      </c>
      <c r="E6632" t="s">
        <v>251</v>
      </c>
      <c r="F6632" t="s">
        <v>29</v>
      </c>
      <c r="G6632">
        <v>54</v>
      </c>
      <c r="H6632">
        <v>7753.82</v>
      </c>
      <c r="I6632">
        <v>418706.28</v>
      </c>
      <c r="J6632">
        <v>114</v>
      </c>
      <c r="K6632">
        <v>14</v>
      </c>
      <c r="L6632" t="s">
        <v>105</v>
      </c>
      <c r="M6632">
        <f>(Table1[[#This Row],[Current_Stock]]*Table1[[#This Row],[Unit_Price]])</f>
        <v>883935.48</v>
      </c>
      <c r="N6632" s="12">
        <f>DATE(YEAR(Table1[[#This Row],[Order_Date]]),MONTH(Table1[[#This Row],[Order_Date]]),1)</f>
        <v>45566</v>
      </c>
    </row>
    <row r="6633" spans="1:14">
      <c r="A6633" t="s">
        <v>1032</v>
      </c>
      <c r="B6633" t="s">
        <v>1133</v>
      </c>
      <c r="C6633" t="s">
        <v>1134</v>
      </c>
      <c r="D6633" t="s">
        <v>183</v>
      </c>
      <c r="E6633" t="s">
        <v>251</v>
      </c>
      <c r="F6633" t="s">
        <v>29</v>
      </c>
      <c r="G6633">
        <v>16</v>
      </c>
      <c r="H6633">
        <v>2094.34</v>
      </c>
      <c r="I6633">
        <v>33509.440000000002</v>
      </c>
      <c r="J6633">
        <v>164</v>
      </c>
      <c r="K6633">
        <v>2</v>
      </c>
      <c r="L6633" t="s">
        <v>18</v>
      </c>
      <c r="M6633">
        <f>(Table1[[#This Row],[Current_Stock]]*Table1[[#This Row],[Unit_Price]])</f>
        <v>343471.76</v>
      </c>
      <c r="N6633" s="12">
        <f>DATE(YEAR(Table1[[#This Row],[Order_Date]]),MONTH(Table1[[#This Row],[Order_Date]]),1)</f>
        <v>45627</v>
      </c>
    </row>
    <row r="6634" spans="1:14">
      <c r="A6634" t="s">
        <v>996</v>
      </c>
      <c r="B6634" t="s">
        <v>207</v>
      </c>
      <c r="C6634" t="s">
        <v>208</v>
      </c>
      <c r="D6634" t="s">
        <v>27</v>
      </c>
      <c r="E6634" t="s">
        <v>89</v>
      </c>
      <c r="F6634" t="s">
        <v>46</v>
      </c>
      <c r="G6634">
        <v>3</v>
      </c>
      <c r="H6634">
        <v>1594.02</v>
      </c>
      <c r="I6634">
        <v>4782.0600000000004</v>
      </c>
      <c r="J6634">
        <v>315</v>
      </c>
      <c r="K6634">
        <v>4</v>
      </c>
      <c r="L6634" t="s">
        <v>18</v>
      </c>
      <c r="M6634">
        <f>(Table1[[#This Row],[Current_Stock]]*Table1[[#This Row],[Unit_Price]])</f>
        <v>502116.3</v>
      </c>
      <c r="N6634" s="12">
        <f>DATE(YEAR(Table1[[#This Row],[Order_Date]]),MONTH(Table1[[#This Row],[Order_Date]]),1)</f>
        <v>45292</v>
      </c>
    </row>
    <row r="6635" spans="1:14">
      <c r="A6635" t="s">
        <v>487</v>
      </c>
      <c r="B6635" t="s">
        <v>991</v>
      </c>
      <c r="C6635" t="s">
        <v>992</v>
      </c>
      <c r="D6635" t="s">
        <v>53</v>
      </c>
      <c r="E6635" t="s">
        <v>34</v>
      </c>
      <c r="F6635" t="s">
        <v>29</v>
      </c>
      <c r="G6635">
        <v>1</v>
      </c>
      <c r="H6635">
        <v>3506.09</v>
      </c>
      <c r="I6635">
        <v>3506.09</v>
      </c>
      <c r="J6635">
        <v>434</v>
      </c>
      <c r="K6635">
        <v>8</v>
      </c>
      <c r="L6635" t="s">
        <v>55</v>
      </c>
      <c r="M6635">
        <f>(Table1[[#This Row],[Current_Stock]]*Table1[[#This Row],[Unit_Price]])</f>
        <v>1521643.06</v>
      </c>
      <c r="N6635" s="12">
        <f>DATE(YEAR(Table1[[#This Row],[Order_Date]]),MONTH(Table1[[#This Row],[Order_Date]]),1)</f>
        <v>45536</v>
      </c>
    </row>
    <row r="6636" spans="1:14">
      <c r="A6636" t="s">
        <v>639</v>
      </c>
      <c r="B6636" t="s">
        <v>260</v>
      </c>
      <c r="C6636" t="s">
        <v>261</v>
      </c>
      <c r="D6636" t="s">
        <v>15</v>
      </c>
      <c r="E6636" t="s">
        <v>167</v>
      </c>
      <c r="F6636" t="s">
        <v>17</v>
      </c>
      <c r="G6636">
        <v>24</v>
      </c>
      <c r="H6636">
        <v>114.37</v>
      </c>
      <c r="I6636">
        <v>2744.88</v>
      </c>
      <c r="J6636">
        <v>160</v>
      </c>
      <c r="K6636">
        <v>8</v>
      </c>
      <c r="L6636" t="s">
        <v>18</v>
      </c>
      <c r="M6636">
        <f>(Table1[[#This Row],[Current_Stock]]*Table1[[#This Row],[Unit_Price]])</f>
        <v>18299.2</v>
      </c>
      <c r="N6636" s="12">
        <f>DATE(YEAR(Table1[[#This Row],[Order_Date]]),MONTH(Table1[[#This Row],[Order_Date]]),1)</f>
        <v>45047</v>
      </c>
    </row>
    <row r="6637" spans="1:14">
      <c r="A6637" t="s">
        <v>1370</v>
      </c>
      <c r="B6637" t="s">
        <v>364</v>
      </c>
      <c r="C6637" t="s">
        <v>365</v>
      </c>
      <c r="D6637" t="s">
        <v>183</v>
      </c>
      <c r="E6637" t="s">
        <v>277</v>
      </c>
      <c r="F6637" t="s">
        <v>17</v>
      </c>
      <c r="G6637">
        <v>11</v>
      </c>
      <c r="H6637">
        <v>2590.9899999999998</v>
      </c>
      <c r="I6637">
        <v>28500.89</v>
      </c>
      <c r="J6637">
        <v>158</v>
      </c>
      <c r="K6637">
        <v>6</v>
      </c>
      <c r="L6637" t="s">
        <v>18</v>
      </c>
      <c r="M6637">
        <f>(Table1[[#This Row],[Current_Stock]]*Table1[[#This Row],[Unit_Price]])</f>
        <v>409376.42</v>
      </c>
      <c r="N6637" s="12">
        <f>DATE(YEAR(Table1[[#This Row],[Order_Date]]),MONTH(Table1[[#This Row],[Order_Date]]),1)</f>
        <v>45627</v>
      </c>
    </row>
    <row r="6638" spans="1:14">
      <c r="A6638" t="s">
        <v>964</v>
      </c>
      <c r="B6638" t="s">
        <v>1014</v>
      </c>
      <c r="C6638" t="s">
        <v>1015</v>
      </c>
      <c r="D6638" t="s">
        <v>53</v>
      </c>
      <c r="E6638" t="s">
        <v>153</v>
      </c>
      <c r="F6638" t="s">
        <v>40</v>
      </c>
      <c r="G6638">
        <v>6</v>
      </c>
      <c r="H6638">
        <v>4123.24</v>
      </c>
      <c r="I6638">
        <v>24739.439999999999</v>
      </c>
      <c r="J6638">
        <v>509</v>
      </c>
      <c r="K6638">
        <v>3</v>
      </c>
      <c r="L6638" t="s">
        <v>18</v>
      </c>
      <c r="M6638">
        <f>(Table1[[#This Row],[Current_Stock]]*Table1[[#This Row],[Unit_Price]])</f>
        <v>2098729.1599999997</v>
      </c>
      <c r="N6638" s="12">
        <f>DATE(YEAR(Table1[[#This Row],[Order_Date]]),MONTH(Table1[[#This Row],[Order_Date]]),1)</f>
        <v>45566</v>
      </c>
    </row>
    <row r="6639" spans="1:14">
      <c r="A6639" t="s">
        <v>722</v>
      </c>
      <c r="B6639" t="s">
        <v>491</v>
      </c>
      <c r="C6639" t="s">
        <v>492</v>
      </c>
      <c r="D6639" t="s">
        <v>96</v>
      </c>
      <c r="E6639" t="s">
        <v>28</v>
      </c>
      <c r="F6639" t="s">
        <v>60</v>
      </c>
      <c r="G6639">
        <v>10</v>
      </c>
      <c r="H6639">
        <v>1636.28</v>
      </c>
      <c r="I6639">
        <v>16362.8</v>
      </c>
      <c r="J6639">
        <v>450</v>
      </c>
      <c r="K6639">
        <v>13</v>
      </c>
      <c r="L6639" t="s">
        <v>55</v>
      </c>
      <c r="M6639">
        <f>(Table1[[#This Row],[Current_Stock]]*Table1[[#This Row],[Unit_Price]])</f>
        <v>736326</v>
      </c>
      <c r="N6639" s="12">
        <f>DATE(YEAR(Table1[[#This Row],[Order_Date]]),MONTH(Table1[[#This Row],[Order_Date]]),1)</f>
        <v>45139</v>
      </c>
    </row>
    <row r="6640" spans="1:14">
      <c r="A6640" t="s">
        <v>1381</v>
      </c>
      <c r="B6640" t="s">
        <v>580</v>
      </c>
      <c r="C6640" t="s">
        <v>581</v>
      </c>
      <c r="D6640" t="s">
        <v>27</v>
      </c>
      <c r="E6640" t="s">
        <v>45</v>
      </c>
      <c r="F6640" t="s">
        <v>17</v>
      </c>
      <c r="G6640">
        <v>1</v>
      </c>
      <c r="H6640">
        <v>326.39</v>
      </c>
      <c r="I6640">
        <v>326.39</v>
      </c>
      <c r="J6640">
        <v>484</v>
      </c>
      <c r="K6640">
        <v>14</v>
      </c>
      <c r="L6640" t="s">
        <v>55</v>
      </c>
      <c r="M6640">
        <f>(Table1[[#This Row],[Current_Stock]]*Table1[[#This Row],[Unit_Price]])</f>
        <v>157972.75999999998</v>
      </c>
      <c r="N6640" s="12">
        <f>DATE(YEAR(Table1[[#This Row],[Order_Date]]),MONTH(Table1[[#This Row],[Order_Date]]),1)</f>
        <v>45261</v>
      </c>
    </row>
    <row r="6641" spans="1:14">
      <c r="A6641" t="s">
        <v>984</v>
      </c>
      <c r="B6641" t="s">
        <v>1220</v>
      </c>
      <c r="C6641" t="s">
        <v>1221</v>
      </c>
      <c r="D6641" t="s">
        <v>53</v>
      </c>
      <c r="E6641" t="s">
        <v>59</v>
      </c>
      <c r="F6641" t="s">
        <v>40</v>
      </c>
      <c r="G6641">
        <v>8</v>
      </c>
      <c r="H6641">
        <v>3764.38</v>
      </c>
      <c r="I6641">
        <v>30115.040000000001</v>
      </c>
      <c r="J6641">
        <v>597</v>
      </c>
      <c r="K6641">
        <v>5</v>
      </c>
      <c r="L6641" t="s">
        <v>55</v>
      </c>
      <c r="M6641">
        <f>(Table1[[#This Row],[Current_Stock]]*Table1[[#This Row],[Unit_Price]])</f>
        <v>2247334.86</v>
      </c>
      <c r="N6641" s="12">
        <f>DATE(YEAR(Table1[[#This Row],[Order_Date]]),MONTH(Table1[[#This Row],[Order_Date]]),1)</f>
        <v>45597</v>
      </c>
    </row>
    <row r="6642" spans="1:14">
      <c r="A6642" t="s">
        <v>1072</v>
      </c>
      <c r="B6642" t="s">
        <v>364</v>
      </c>
      <c r="C6642" t="s">
        <v>365</v>
      </c>
      <c r="D6642" t="s">
        <v>183</v>
      </c>
      <c r="E6642" t="s">
        <v>34</v>
      </c>
      <c r="F6642" t="s">
        <v>29</v>
      </c>
      <c r="G6642">
        <v>11</v>
      </c>
      <c r="H6642">
        <v>3324.79</v>
      </c>
      <c r="I6642">
        <v>36572.69</v>
      </c>
      <c r="J6642">
        <v>112</v>
      </c>
      <c r="K6642">
        <v>14</v>
      </c>
      <c r="L6642" t="s">
        <v>18</v>
      </c>
      <c r="M6642">
        <f>(Table1[[#This Row],[Current_Stock]]*Table1[[#This Row],[Unit_Price]])</f>
        <v>372376.48</v>
      </c>
      <c r="N6642" s="12">
        <f>DATE(YEAR(Table1[[#This Row],[Order_Date]]),MONTH(Table1[[#This Row],[Order_Date]]),1)</f>
        <v>45292</v>
      </c>
    </row>
    <row r="6643" spans="1:14">
      <c r="A6643" t="s">
        <v>1252</v>
      </c>
      <c r="B6643" t="s">
        <v>811</v>
      </c>
      <c r="C6643" t="s">
        <v>812</v>
      </c>
      <c r="D6643" t="s">
        <v>33</v>
      </c>
      <c r="E6643" t="s">
        <v>282</v>
      </c>
      <c r="F6643" t="s">
        <v>29</v>
      </c>
      <c r="G6643">
        <v>21</v>
      </c>
      <c r="H6643">
        <v>1989.17</v>
      </c>
      <c r="I6643">
        <v>41772.57</v>
      </c>
      <c r="J6643">
        <v>154</v>
      </c>
      <c r="K6643">
        <v>14</v>
      </c>
      <c r="L6643" t="s">
        <v>18</v>
      </c>
      <c r="M6643">
        <f>(Table1[[#This Row],[Current_Stock]]*Table1[[#This Row],[Unit_Price]])</f>
        <v>306332.18</v>
      </c>
      <c r="N6643" s="12">
        <f>DATE(YEAR(Table1[[#This Row],[Order_Date]]),MONTH(Table1[[#This Row],[Order_Date]]),1)</f>
        <v>45566</v>
      </c>
    </row>
    <row r="6644" spans="1:14">
      <c r="A6644" t="s">
        <v>174</v>
      </c>
      <c r="B6644" t="s">
        <v>519</v>
      </c>
      <c r="C6644" t="s">
        <v>520</v>
      </c>
      <c r="D6644" t="s">
        <v>183</v>
      </c>
      <c r="E6644" t="s">
        <v>34</v>
      </c>
      <c r="F6644" t="s">
        <v>40</v>
      </c>
      <c r="G6644">
        <v>19</v>
      </c>
      <c r="H6644">
        <v>2823.39</v>
      </c>
      <c r="I6644">
        <v>53644.41</v>
      </c>
      <c r="J6644">
        <v>87</v>
      </c>
      <c r="K6644">
        <v>3</v>
      </c>
      <c r="L6644" t="s">
        <v>18</v>
      </c>
      <c r="M6644">
        <f>(Table1[[#This Row],[Current_Stock]]*Table1[[#This Row],[Unit_Price]])</f>
        <v>245634.93</v>
      </c>
      <c r="N6644" s="12">
        <f>DATE(YEAR(Table1[[#This Row],[Order_Date]]),MONTH(Table1[[#This Row],[Order_Date]]),1)</f>
        <v>45231</v>
      </c>
    </row>
    <row r="6645" spans="1:14">
      <c r="A6645" t="s">
        <v>468</v>
      </c>
      <c r="B6645" t="s">
        <v>696</v>
      </c>
      <c r="C6645" t="s">
        <v>697</v>
      </c>
      <c r="D6645" t="s">
        <v>44</v>
      </c>
      <c r="E6645" t="s">
        <v>104</v>
      </c>
      <c r="F6645" t="s">
        <v>29</v>
      </c>
      <c r="G6645">
        <v>37</v>
      </c>
      <c r="H6645">
        <v>1282.5</v>
      </c>
      <c r="I6645">
        <v>47452.5</v>
      </c>
      <c r="J6645">
        <v>47</v>
      </c>
      <c r="K6645">
        <v>13</v>
      </c>
      <c r="L6645" t="s">
        <v>105</v>
      </c>
      <c r="M6645">
        <f>(Table1[[#This Row],[Current_Stock]]*Table1[[#This Row],[Unit_Price]])</f>
        <v>60277.5</v>
      </c>
      <c r="N6645" s="12">
        <f>DATE(YEAR(Table1[[#This Row],[Order_Date]]),MONTH(Table1[[#This Row],[Order_Date]]),1)</f>
        <v>45292</v>
      </c>
    </row>
    <row r="6646" spans="1:14">
      <c r="A6646" t="s">
        <v>766</v>
      </c>
      <c r="B6646" t="s">
        <v>927</v>
      </c>
      <c r="C6646" t="s">
        <v>928</v>
      </c>
      <c r="D6646" t="s">
        <v>183</v>
      </c>
      <c r="E6646" t="s">
        <v>23</v>
      </c>
      <c r="F6646" t="s">
        <v>60</v>
      </c>
      <c r="G6646">
        <v>16</v>
      </c>
      <c r="H6646">
        <v>354.69</v>
      </c>
      <c r="I6646">
        <v>5675.04</v>
      </c>
      <c r="J6646">
        <v>113</v>
      </c>
      <c r="K6646">
        <v>7</v>
      </c>
      <c r="L6646" t="s">
        <v>18</v>
      </c>
      <c r="M6646">
        <f>(Table1[[#This Row],[Current_Stock]]*Table1[[#This Row],[Unit_Price]])</f>
        <v>40079.97</v>
      </c>
      <c r="N6646" s="12">
        <f>DATE(YEAR(Table1[[#This Row],[Order_Date]]),MONTH(Table1[[#This Row],[Order_Date]]),1)</f>
        <v>45352</v>
      </c>
    </row>
    <row r="6647" spans="1:14">
      <c r="A6647" t="s">
        <v>1341</v>
      </c>
      <c r="B6647" t="s">
        <v>488</v>
      </c>
      <c r="C6647" t="s">
        <v>489</v>
      </c>
      <c r="D6647" t="s">
        <v>84</v>
      </c>
      <c r="E6647" t="s">
        <v>189</v>
      </c>
      <c r="F6647" t="s">
        <v>29</v>
      </c>
      <c r="G6647">
        <v>14</v>
      </c>
      <c r="H6647">
        <v>11415.75</v>
      </c>
      <c r="I6647">
        <v>159820.5</v>
      </c>
      <c r="J6647">
        <v>250</v>
      </c>
      <c r="K6647">
        <v>12</v>
      </c>
      <c r="L6647" t="s">
        <v>18</v>
      </c>
      <c r="M6647">
        <f>(Table1[[#This Row],[Current_Stock]]*Table1[[#This Row],[Unit_Price]])</f>
        <v>2853937.5</v>
      </c>
      <c r="N6647" s="12">
        <f>DATE(YEAR(Table1[[#This Row],[Order_Date]]),MONTH(Table1[[#This Row],[Order_Date]]),1)</f>
        <v>45017</v>
      </c>
    </row>
    <row r="6648" spans="1:14">
      <c r="A6648" t="s">
        <v>443</v>
      </c>
      <c r="B6648" t="s">
        <v>895</v>
      </c>
      <c r="C6648" t="s">
        <v>896</v>
      </c>
      <c r="D6648" t="s">
        <v>38</v>
      </c>
      <c r="E6648" t="s">
        <v>104</v>
      </c>
      <c r="F6648" t="s">
        <v>46</v>
      </c>
      <c r="G6648">
        <v>21</v>
      </c>
      <c r="H6648">
        <v>4143.95</v>
      </c>
      <c r="I6648">
        <v>87022.95</v>
      </c>
      <c r="J6648">
        <v>134</v>
      </c>
      <c r="K6648">
        <v>11</v>
      </c>
      <c r="L6648" t="s">
        <v>18</v>
      </c>
      <c r="M6648">
        <f>(Table1[[#This Row],[Current_Stock]]*Table1[[#This Row],[Unit_Price]])</f>
        <v>555289.29999999993</v>
      </c>
      <c r="N6648" s="12">
        <f>DATE(YEAR(Table1[[#This Row],[Order_Date]]),MONTH(Table1[[#This Row],[Order_Date]]),1)</f>
        <v>45108</v>
      </c>
    </row>
    <row r="6649" spans="1:14">
      <c r="A6649" t="s">
        <v>1289</v>
      </c>
      <c r="B6649" t="s">
        <v>155</v>
      </c>
      <c r="C6649" t="s">
        <v>156</v>
      </c>
      <c r="D6649" t="s">
        <v>33</v>
      </c>
      <c r="E6649" t="s">
        <v>251</v>
      </c>
      <c r="F6649" t="s">
        <v>40</v>
      </c>
      <c r="G6649">
        <v>19</v>
      </c>
      <c r="H6649">
        <v>1635.08</v>
      </c>
      <c r="I6649">
        <v>31066.52</v>
      </c>
      <c r="J6649">
        <v>145</v>
      </c>
      <c r="K6649">
        <v>8</v>
      </c>
      <c r="L6649" t="s">
        <v>18</v>
      </c>
      <c r="M6649">
        <f>(Table1[[#This Row],[Current_Stock]]*Table1[[#This Row],[Unit_Price]])</f>
        <v>237086.59999999998</v>
      </c>
      <c r="N6649" s="12">
        <f>DATE(YEAR(Table1[[#This Row],[Order_Date]]),MONTH(Table1[[#This Row],[Order_Date]]),1)</f>
        <v>45536</v>
      </c>
    </row>
    <row r="6650" spans="1:14">
      <c r="A6650" t="s">
        <v>1302</v>
      </c>
      <c r="B6650" t="s">
        <v>284</v>
      </c>
      <c r="C6650" t="s">
        <v>285</v>
      </c>
      <c r="D6650" t="s">
        <v>15</v>
      </c>
      <c r="E6650" t="s">
        <v>160</v>
      </c>
      <c r="F6650" t="s">
        <v>46</v>
      </c>
      <c r="G6650">
        <v>23</v>
      </c>
      <c r="H6650">
        <v>312.99</v>
      </c>
      <c r="I6650">
        <v>7198.77</v>
      </c>
      <c r="J6650">
        <v>245</v>
      </c>
      <c r="K6650">
        <v>13</v>
      </c>
      <c r="L6650" t="s">
        <v>18</v>
      </c>
      <c r="M6650">
        <f>(Table1[[#This Row],[Current_Stock]]*Table1[[#This Row],[Unit_Price]])</f>
        <v>76682.55</v>
      </c>
      <c r="N6650" s="12">
        <f>DATE(YEAR(Table1[[#This Row],[Order_Date]]),MONTH(Table1[[#This Row],[Order_Date]]),1)</f>
        <v>45505</v>
      </c>
    </row>
    <row r="6651" spans="1:14">
      <c r="A6651" t="s">
        <v>1334</v>
      </c>
      <c r="B6651" t="s">
        <v>290</v>
      </c>
      <c r="C6651" t="s">
        <v>291</v>
      </c>
      <c r="D6651" t="s">
        <v>33</v>
      </c>
      <c r="E6651" t="s">
        <v>34</v>
      </c>
      <c r="F6651" t="s">
        <v>29</v>
      </c>
      <c r="G6651">
        <v>13</v>
      </c>
      <c r="H6651">
        <v>381.82</v>
      </c>
      <c r="I6651">
        <v>4963.66</v>
      </c>
      <c r="J6651">
        <v>102</v>
      </c>
      <c r="K6651">
        <v>10</v>
      </c>
      <c r="L6651" t="s">
        <v>18</v>
      </c>
      <c r="M6651">
        <f>(Table1[[#This Row],[Current_Stock]]*Table1[[#This Row],[Unit_Price]])</f>
        <v>38945.64</v>
      </c>
      <c r="N6651" s="12">
        <f>DATE(YEAR(Table1[[#This Row],[Order_Date]]),MONTH(Table1[[#This Row],[Order_Date]]),1)</f>
        <v>45261</v>
      </c>
    </row>
    <row r="6652" spans="1:14">
      <c r="A6652" t="s">
        <v>1336</v>
      </c>
      <c r="B6652" t="s">
        <v>1133</v>
      </c>
      <c r="C6652" t="s">
        <v>1134</v>
      </c>
      <c r="D6652" t="s">
        <v>183</v>
      </c>
      <c r="E6652" t="s">
        <v>97</v>
      </c>
      <c r="F6652" t="s">
        <v>29</v>
      </c>
      <c r="G6652">
        <v>23</v>
      </c>
      <c r="H6652">
        <v>3810.85</v>
      </c>
      <c r="I6652">
        <v>87649.55</v>
      </c>
      <c r="J6652">
        <v>115</v>
      </c>
      <c r="K6652">
        <v>7</v>
      </c>
      <c r="L6652" t="s">
        <v>18</v>
      </c>
      <c r="M6652">
        <f>(Table1[[#This Row],[Current_Stock]]*Table1[[#This Row],[Unit_Price]])</f>
        <v>438247.75</v>
      </c>
      <c r="N6652" s="12">
        <f>DATE(YEAR(Table1[[#This Row],[Order_Date]]),MONTH(Table1[[#This Row],[Order_Date]]),1)</f>
        <v>45474</v>
      </c>
    </row>
    <row r="6653" spans="1:14">
      <c r="A6653" t="s">
        <v>310</v>
      </c>
      <c r="B6653" t="s">
        <v>138</v>
      </c>
      <c r="C6653" t="s">
        <v>139</v>
      </c>
      <c r="D6653" t="s">
        <v>27</v>
      </c>
      <c r="E6653" t="s">
        <v>54</v>
      </c>
      <c r="F6653" t="s">
        <v>17</v>
      </c>
      <c r="G6653">
        <v>5</v>
      </c>
      <c r="H6653">
        <v>2839.95</v>
      </c>
      <c r="I6653">
        <v>14199.75</v>
      </c>
      <c r="J6653">
        <v>596</v>
      </c>
      <c r="K6653">
        <v>9</v>
      </c>
      <c r="L6653" t="s">
        <v>55</v>
      </c>
      <c r="M6653">
        <f>(Table1[[#This Row],[Current_Stock]]*Table1[[#This Row],[Unit_Price]])</f>
        <v>1692610.2</v>
      </c>
      <c r="N6653" s="12">
        <f>DATE(YEAR(Table1[[#This Row],[Order_Date]]),MONTH(Table1[[#This Row],[Order_Date]]),1)</f>
        <v>45047</v>
      </c>
    </row>
    <row r="6654" spans="1:14">
      <c r="A6654" t="s">
        <v>1128</v>
      </c>
      <c r="B6654" t="s">
        <v>549</v>
      </c>
      <c r="C6654" t="s">
        <v>550</v>
      </c>
      <c r="D6654" t="s">
        <v>96</v>
      </c>
      <c r="E6654" t="s">
        <v>16</v>
      </c>
      <c r="F6654" t="s">
        <v>29</v>
      </c>
      <c r="G6654">
        <v>3</v>
      </c>
      <c r="H6654">
        <v>1126.3399999999999</v>
      </c>
      <c r="I6654">
        <v>3379.02</v>
      </c>
      <c r="J6654">
        <v>517</v>
      </c>
      <c r="K6654">
        <v>4</v>
      </c>
      <c r="L6654" t="s">
        <v>18</v>
      </c>
      <c r="M6654">
        <f>(Table1[[#This Row],[Current_Stock]]*Table1[[#This Row],[Unit_Price]])</f>
        <v>582317.77999999991</v>
      </c>
      <c r="N6654" s="12">
        <f>DATE(YEAR(Table1[[#This Row],[Order_Date]]),MONTH(Table1[[#This Row],[Order_Date]]),1)</f>
        <v>44958</v>
      </c>
    </row>
    <row r="6655" spans="1:14">
      <c r="A6655" t="s">
        <v>1280</v>
      </c>
      <c r="B6655" t="s">
        <v>469</v>
      </c>
      <c r="C6655" t="s">
        <v>470</v>
      </c>
      <c r="D6655" t="s">
        <v>27</v>
      </c>
      <c r="E6655" t="s">
        <v>269</v>
      </c>
      <c r="F6655" t="s">
        <v>17</v>
      </c>
      <c r="G6655">
        <v>2</v>
      </c>
      <c r="H6655">
        <v>2579.84</v>
      </c>
      <c r="I6655">
        <v>5159.68</v>
      </c>
      <c r="J6655">
        <v>261</v>
      </c>
      <c r="K6655">
        <v>5</v>
      </c>
      <c r="L6655" t="s">
        <v>18</v>
      </c>
      <c r="M6655">
        <f>(Table1[[#This Row],[Current_Stock]]*Table1[[#This Row],[Unit_Price]])</f>
        <v>673338.24</v>
      </c>
      <c r="N6655" s="12">
        <f>DATE(YEAR(Table1[[#This Row],[Order_Date]]),MONTH(Table1[[#This Row],[Order_Date]]),1)</f>
        <v>45444</v>
      </c>
    </row>
    <row r="6656" spans="1:14">
      <c r="A6656" t="s">
        <v>446</v>
      </c>
      <c r="B6656" t="s">
        <v>245</v>
      </c>
      <c r="C6656" t="s">
        <v>246</v>
      </c>
      <c r="D6656" t="s">
        <v>44</v>
      </c>
      <c r="E6656" t="s">
        <v>113</v>
      </c>
      <c r="F6656" t="s">
        <v>46</v>
      </c>
      <c r="G6656">
        <v>30</v>
      </c>
      <c r="H6656">
        <v>184.59</v>
      </c>
      <c r="I6656">
        <v>5537.7</v>
      </c>
      <c r="J6656">
        <v>64</v>
      </c>
      <c r="K6656">
        <v>2</v>
      </c>
      <c r="L6656" t="s">
        <v>105</v>
      </c>
      <c r="M6656">
        <f>(Table1[[#This Row],[Current_Stock]]*Table1[[#This Row],[Unit_Price]])</f>
        <v>11813.76</v>
      </c>
      <c r="N6656" s="12">
        <f>DATE(YEAR(Table1[[#This Row],[Order_Date]]),MONTH(Table1[[#This Row],[Order_Date]]),1)</f>
        <v>45323</v>
      </c>
    </row>
    <row r="6657" spans="1:14">
      <c r="A6657" t="s">
        <v>1356</v>
      </c>
      <c r="B6657" t="s">
        <v>68</v>
      </c>
      <c r="C6657" t="s">
        <v>69</v>
      </c>
      <c r="D6657" t="s">
        <v>44</v>
      </c>
      <c r="E6657" t="s">
        <v>59</v>
      </c>
      <c r="F6657" t="s">
        <v>46</v>
      </c>
      <c r="G6657">
        <v>42</v>
      </c>
      <c r="H6657">
        <v>1487.88</v>
      </c>
      <c r="I6657">
        <v>62490.96</v>
      </c>
      <c r="J6657">
        <v>57</v>
      </c>
      <c r="K6657">
        <v>3</v>
      </c>
      <c r="L6657" t="s">
        <v>18</v>
      </c>
      <c r="M6657">
        <f>(Table1[[#This Row],[Current_Stock]]*Table1[[#This Row],[Unit_Price]])</f>
        <v>84809.16</v>
      </c>
      <c r="N6657" s="12">
        <f>DATE(YEAR(Table1[[#This Row],[Order_Date]]),MONTH(Table1[[#This Row],[Order_Date]]),1)</f>
        <v>45474</v>
      </c>
    </row>
    <row r="6658" spans="1:14">
      <c r="A6658" t="s">
        <v>543</v>
      </c>
      <c r="B6658" t="s">
        <v>618</v>
      </c>
      <c r="C6658" t="s">
        <v>619</v>
      </c>
      <c r="D6658" t="s">
        <v>53</v>
      </c>
      <c r="E6658" t="s">
        <v>167</v>
      </c>
      <c r="F6658" t="s">
        <v>46</v>
      </c>
      <c r="G6658">
        <v>9</v>
      </c>
      <c r="H6658">
        <v>2973.96</v>
      </c>
      <c r="I6658">
        <v>26765.64</v>
      </c>
      <c r="J6658">
        <v>529</v>
      </c>
      <c r="K6658">
        <v>5</v>
      </c>
      <c r="L6658" t="s">
        <v>55</v>
      </c>
      <c r="M6658">
        <f>(Table1[[#This Row],[Current_Stock]]*Table1[[#This Row],[Unit_Price]])</f>
        <v>1573224.84</v>
      </c>
      <c r="N6658" s="12">
        <f>DATE(YEAR(Table1[[#This Row],[Order_Date]]),MONTH(Table1[[#This Row],[Order_Date]]),1)</f>
        <v>45536</v>
      </c>
    </row>
    <row r="6659" spans="1:14">
      <c r="A6659" t="s">
        <v>773</v>
      </c>
      <c r="B6659" t="s">
        <v>91</v>
      </c>
      <c r="C6659" t="s">
        <v>92</v>
      </c>
      <c r="D6659" t="s">
        <v>38</v>
      </c>
      <c r="E6659" t="s">
        <v>173</v>
      </c>
      <c r="F6659" t="s">
        <v>40</v>
      </c>
      <c r="G6659">
        <v>20</v>
      </c>
      <c r="H6659">
        <v>2733.63</v>
      </c>
      <c r="I6659">
        <v>54672.6</v>
      </c>
      <c r="J6659">
        <v>167</v>
      </c>
      <c r="K6659">
        <v>10</v>
      </c>
      <c r="L6659" t="s">
        <v>18</v>
      </c>
      <c r="M6659">
        <f>(Table1[[#This Row],[Current_Stock]]*Table1[[#This Row],[Unit_Price]])</f>
        <v>456516.21</v>
      </c>
      <c r="N6659" s="12">
        <f>DATE(YEAR(Table1[[#This Row],[Order_Date]]),MONTH(Table1[[#This Row],[Order_Date]]),1)</f>
        <v>45352</v>
      </c>
    </row>
    <row r="6660" spans="1:14">
      <c r="A6660" t="s">
        <v>1091</v>
      </c>
      <c r="B6660" t="s">
        <v>447</v>
      </c>
      <c r="C6660" t="s">
        <v>448</v>
      </c>
      <c r="D6660" t="s">
        <v>44</v>
      </c>
      <c r="E6660" t="s">
        <v>34</v>
      </c>
      <c r="F6660" t="s">
        <v>29</v>
      </c>
      <c r="G6660">
        <v>51</v>
      </c>
      <c r="H6660">
        <v>2042.04</v>
      </c>
      <c r="I6660">
        <v>104144.04</v>
      </c>
      <c r="J6660">
        <v>112</v>
      </c>
      <c r="K6660">
        <v>9</v>
      </c>
      <c r="L6660" t="s">
        <v>18</v>
      </c>
      <c r="M6660">
        <f>(Table1[[#This Row],[Current_Stock]]*Table1[[#This Row],[Unit_Price]])</f>
        <v>228708.47999999998</v>
      </c>
      <c r="N6660" s="12">
        <f>DATE(YEAR(Table1[[#This Row],[Order_Date]]),MONTH(Table1[[#This Row],[Order_Date]]),1)</f>
        <v>45566</v>
      </c>
    </row>
    <row r="6661" spans="1:14">
      <c r="A6661" t="s">
        <v>403</v>
      </c>
      <c r="B6661" t="s">
        <v>895</v>
      </c>
      <c r="C6661" t="s">
        <v>896</v>
      </c>
      <c r="D6661" t="s">
        <v>38</v>
      </c>
      <c r="E6661" t="s">
        <v>39</v>
      </c>
      <c r="F6661" t="s">
        <v>29</v>
      </c>
      <c r="G6661">
        <v>14</v>
      </c>
      <c r="H6661">
        <v>3260.33</v>
      </c>
      <c r="I6661">
        <v>45644.62</v>
      </c>
      <c r="J6661">
        <v>218</v>
      </c>
      <c r="K6661">
        <v>14</v>
      </c>
      <c r="L6661" t="s">
        <v>18</v>
      </c>
      <c r="M6661">
        <f>(Table1[[#This Row],[Current_Stock]]*Table1[[#This Row],[Unit_Price]])</f>
        <v>710751.94</v>
      </c>
      <c r="N6661" s="12">
        <f>DATE(YEAR(Table1[[#This Row],[Order_Date]]),MONTH(Table1[[#This Row],[Order_Date]]),1)</f>
        <v>44958</v>
      </c>
    </row>
    <row r="6662" spans="1:14">
      <c r="A6662" t="s">
        <v>74</v>
      </c>
      <c r="B6662" t="s">
        <v>368</v>
      </c>
      <c r="C6662" t="s">
        <v>369</v>
      </c>
      <c r="D6662" t="s">
        <v>22</v>
      </c>
      <c r="E6662" t="s">
        <v>16</v>
      </c>
      <c r="F6662" t="s">
        <v>29</v>
      </c>
      <c r="G6662">
        <v>25</v>
      </c>
      <c r="H6662">
        <v>17851.240000000002</v>
      </c>
      <c r="I6662">
        <v>446281</v>
      </c>
      <c r="J6662">
        <v>78</v>
      </c>
      <c r="K6662">
        <v>14</v>
      </c>
      <c r="L6662" t="s">
        <v>105</v>
      </c>
      <c r="M6662">
        <f>(Table1[[#This Row],[Current_Stock]]*Table1[[#This Row],[Unit_Price]])</f>
        <v>1392396.7200000002</v>
      </c>
      <c r="N6662" s="12">
        <f>DATE(YEAR(Table1[[#This Row],[Order_Date]]),MONTH(Table1[[#This Row],[Order_Date]]),1)</f>
        <v>44958</v>
      </c>
    </row>
    <row r="6663" spans="1:14">
      <c r="A6663" t="s">
        <v>419</v>
      </c>
      <c r="B6663" t="s">
        <v>1111</v>
      </c>
      <c r="C6663" t="s">
        <v>1112</v>
      </c>
      <c r="D6663" t="s">
        <v>22</v>
      </c>
      <c r="E6663" t="s">
        <v>160</v>
      </c>
      <c r="F6663" t="s">
        <v>40</v>
      </c>
      <c r="G6663">
        <v>34</v>
      </c>
      <c r="H6663">
        <v>14077.35</v>
      </c>
      <c r="I6663">
        <v>478629.9</v>
      </c>
      <c r="J6663">
        <v>39</v>
      </c>
      <c r="K6663">
        <v>6</v>
      </c>
      <c r="L6663" t="s">
        <v>105</v>
      </c>
      <c r="M6663">
        <f>(Table1[[#This Row],[Current_Stock]]*Table1[[#This Row],[Unit_Price]])</f>
        <v>549016.65</v>
      </c>
      <c r="N6663" s="12">
        <f>DATE(YEAR(Table1[[#This Row],[Order_Date]]),MONTH(Table1[[#This Row],[Order_Date]]),1)</f>
        <v>45139</v>
      </c>
    </row>
    <row r="6664" spans="1:14">
      <c r="A6664" t="s">
        <v>301</v>
      </c>
      <c r="B6664" t="s">
        <v>201</v>
      </c>
      <c r="C6664" t="s">
        <v>202</v>
      </c>
      <c r="D6664" t="s">
        <v>22</v>
      </c>
      <c r="E6664" t="s">
        <v>251</v>
      </c>
      <c r="F6664" t="s">
        <v>60</v>
      </c>
      <c r="G6664">
        <v>50</v>
      </c>
      <c r="H6664">
        <v>10932.47</v>
      </c>
      <c r="I6664">
        <v>546623.5</v>
      </c>
      <c r="J6664">
        <v>120</v>
      </c>
      <c r="K6664">
        <v>9</v>
      </c>
      <c r="L6664" t="s">
        <v>18</v>
      </c>
      <c r="M6664">
        <f>(Table1[[#This Row],[Current_Stock]]*Table1[[#This Row],[Unit_Price]])</f>
        <v>1311896.3999999999</v>
      </c>
      <c r="N6664" s="12">
        <f>DATE(YEAR(Table1[[#This Row],[Order_Date]]),MONTH(Table1[[#This Row],[Order_Date]]),1)</f>
        <v>44986</v>
      </c>
    </row>
    <row r="6665" spans="1:14">
      <c r="A6665" t="s">
        <v>740</v>
      </c>
      <c r="B6665" t="s">
        <v>479</v>
      </c>
      <c r="C6665" t="s">
        <v>480</v>
      </c>
      <c r="D6665" t="s">
        <v>84</v>
      </c>
      <c r="E6665" t="s">
        <v>97</v>
      </c>
      <c r="F6665" t="s">
        <v>17</v>
      </c>
      <c r="G6665">
        <v>8</v>
      </c>
      <c r="H6665">
        <v>28333.83</v>
      </c>
      <c r="I6665">
        <v>226670.64</v>
      </c>
      <c r="J6665">
        <v>204</v>
      </c>
      <c r="K6665">
        <v>9</v>
      </c>
      <c r="L6665" t="s">
        <v>18</v>
      </c>
      <c r="M6665">
        <f>(Table1[[#This Row],[Current_Stock]]*Table1[[#This Row],[Unit_Price]])</f>
        <v>5780101.3200000003</v>
      </c>
      <c r="N6665" s="12">
        <f>DATE(YEAR(Table1[[#This Row],[Order_Date]]),MONTH(Table1[[#This Row],[Order_Date]]),1)</f>
        <v>45505</v>
      </c>
    </row>
    <row r="6666" spans="1:14">
      <c r="A6666" t="s">
        <v>1126</v>
      </c>
      <c r="B6666" t="s">
        <v>555</v>
      </c>
      <c r="C6666" t="s">
        <v>556</v>
      </c>
      <c r="D6666" t="s">
        <v>96</v>
      </c>
      <c r="E6666" t="s">
        <v>54</v>
      </c>
      <c r="F6666" t="s">
        <v>40</v>
      </c>
      <c r="G6666">
        <v>4</v>
      </c>
      <c r="H6666">
        <v>1840.53</v>
      </c>
      <c r="I6666">
        <v>7362.12</v>
      </c>
      <c r="J6666">
        <v>496</v>
      </c>
      <c r="K6666">
        <v>8</v>
      </c>
      <c r="L6666" t="s">
        <v>18</v>
      </c>
      <c r="M6666">
        <f>(Table1[[#This Row],[Current_Stock]]*Table1[[#This Row],[Unit_Price]])</f>
        <v>912902.88</v>
      </c>
      <c r="N6666" s="12">
        <f>DATE(YEAR(Table1[[#This Row],[Order_Date]]),MONTH(Table1[[#This Row],[Order_Date]]),1)</f>
        <v>45047</v>
      </c>
    </row>
    <row r="6667" spans="1:14">
      <c r="A6667" t="s">
        <v>1050</v>
      </c>
      <c r="B6667" t="s">
        <v>347</v>
      </c>
      <c r="C6667" t="s">
        <v>348</v>
      </c>
      <c r="D6667" t="s">
        <v>53</v>
      </c>
      <c r="E6667" t="s">
        <v>54</v>
      </c>
      <c r="F6667" t="s">
        <v>40</v>
      </c>
      <c r="G6667">
        <v>2</v>
      </c>
      <c r="H6667">
        <v>365.44</v>
      </c>
      <c r="I6667">
        <v>730.88</v>
      </c>
      <c r="J6667">
        <v>325</v>
      </c>
      <c r="K6667">
        <v>12</v>
      </c>
      <c r="L6667" t="s">
        <v>18</v>
      </c>
      <c r="M6667">
        <f>(Table1[[#This Row],[Current_Stock]]*Table1[[#This Row],[Unit_Price]])</f>
        <v>118768</v>
      </c>
      <c r="N6667" s="12">
        <f>DATE(YEAR(Table1[[#This Row],[Order_Date]]),MONTH(Table1[[#This Row],[Order_Date]]),1)</f>
        <v>44986</v>
      </c>
    </row>
    <row r="6668" spans="1:14">
      <c r="A6668" t="s">
        <v>157</v>
      </c>
      <c r="B6668" t="s">
        <v>670</v>
      </c>
      <c r="C6668" t="s">
        <v>671</v>
      </c>
      <c r="D6668" t="s">
        <v>22</v>
      </c>
      <c r="E6668" t="s">
        <v>167</v>
      </c>
      <c r="F6668" t="s">
        <v>60</v>
      </c>
      <c r="G6668">
        <v>31</v>
      </c>
      <c r="H6668">
        <v>7345.63</v>
      </c>
      <c r="I6668">
        <v>227714.53</v>
      </c>
      <c r="J6668">
        <v>80</v>
      </c>
      <c r="K6668">
        <v>6</v>
      </c>
      <c r="L6668" t="s">
        <v>105</v>
      </c>
      <c r="M6668">
        <f>(Table1[[#This Row],[Current_Stock]]*Table1[[#This Row],[Unit_Price]])</f>
        <v>587650.4</v>
      </c>
      <c r="N6668" s="12">
        <f>DATE(YEAR(Table1[[#This Row],[Order_Date]]),MONTH(Table1[[#This Row],[Order_Date]]),1)</f>
        <v>45047</v>
      </c>
    </row>
    <row r="6669" spans="1:14">
      <c r="A6669" t="s">
        <v>951</v>
      </c>
      <c r="B6669" t="s">
        <v>347</v>
      </c>
      <c r="C6669" t="s">
        <v>348</v>
      </c>
      <c r="D6669" t="s">
        <v>53</v>
      </c>
      <c r="E6669" t="s">
        <v>23</v>
      </c>
      <c r="F6669" t="s">
        <v>40</v>
      </c>
      <c r="G6669">
        <v>5</v>
      </c>
      <c r="H6669">
        <v>1757.39</v>
      </c>
      <c r="I6669">
        <v>8786.9500000000007</v>
      </c>
      <c r="J6669">
        <v>289</v>
      </c>
      <c r="K6669">
        <v>12</v>
      </c>
      <c r="L6669" t="s">
        <v>55</v>
      </c>
      <c r="M6669">
        <f>(Table1[[#This Row],[Current_Stock]]*Table1[[#This Row],[Unit_Price]])</f>
        <v>507885.71</v>
      </c>
      <c r="N6669" s="12">
        <f>DATE(YEAR(Table1[[#This Row],[Order_Date]]),MONTH(Table1[[#This Row],[Order_Date]]),1)</f>
        <v>45413</v>
      </c>
    </row>
    <row r="6670" spans="1:14">
      <c r="A6670" t="s">
        <v>295</v>
      </c>
      <c r="B6670" t="s">
        <v>977</v>
      </c>
      <c r="C6670" t="s">
        <v>978</v>
      </c>
      <c r="D6670" t="s">
        <v>96</v>
      </c>
      <c r="E6670" t="s">
        <v>50</v>
      </c>
      <c r="F6670" t="s">
        <v>17</v>
      </c>
      <c r="G6670">
        <v>9</v>
      </c>
      <c r="H6670">
        <v>3654.64</v>
      </c>
      <c r="I6670">
        <v>32891.760000000002</v>
      </c>
      <c r="J6670">
        <v>334</v>
      </c>
      <c r="K6670">
        <v>10</v>
      </c>
      <c r="L6670" t="s">
        <v>18</v>
      </c>
      <c r="M6670">
        <f>(Table1[[#This Row],[Current_Stock]]*Table1[[#This Row],[Unit_Price]])</f>
        <v>1220649.76</v>
      </c>
      <c r="N6670" s="12">
        <f>DATE(YEAR(Table1[[#This Row],[Order_Date]]),MONTH(Table1[[#This Row],[Order_Date]]),1)</f>
        <v>45292</v>
      </c>
    </row>
    <row r="6671" spans="1:14">
      <c r="A6671" t="s">
        <v>1164</v>
      </c>
      <c r="B6671" t="s">
        <v>194</v>
      </c>
      <c r="C6671" t="s">
        <v>195</v>
      </c>
      <c r="D6671" t="s">
        <v>15</v>
      </c>
      <c r="E6671" t="s">
        <v>269</v>
      </c>
      <c r="F6671" t="s">
        <v>46</v>
      </c>
      <c r="G6671">
        <v>11</v>
      </c>
      <c r="H6671">
        <v>75.650000000000006</v>
      </c>
      <c r="I6671">
        <v>832.15</v>
      </c>
      <c r="J6671">
        <v>157</v>
      </c>
      <c r="K6671">
        <v>13</v>
      </c>
      <c r="L6671" t="s">
        <v>18</v>
      </c>
      <c r="M6671">
        <f>(Table1[[#This Row],[Current_Stock]]*Table1[[#This Row],[Unit_Price]])</f>
        <v>11877.050000000001</v>
      </c>
      <c r="N6671" s="12">
        <f>DATE(YEAR(Table1[[#This Row],[Order_Date]]),MONTH(Table1[[#This Row],[Order_Date]]),1)</f>
        <v>45383</v>
      </c>
    </row>
    <row r="6672" spans="1:14">
      <c r="A6672" t="s">
        <v>301</v>
      </c>
      <c r="B6672" t="s">
        <v>1101</v>
      </c>
      <c r="C6672" t="s">
        <v>1102</v>
      </c>
      <c r="D6672" t="s">
        <v>84</v>
      </c>
      <c r="E6672" t="s">
        <v>277</v>
      </c>
      <c r="F6672" t="s">
        <v>29</v>
      </c>
      <c r="G6672">
        <v>23</v>
      </c>
      <c r="H6672">
        <v>15584.41</v>
      </c>
      <c r="I6672">
        <v>358441.43</v>
      </c>
      <c r="J6672">
        <v>82</v>
      </c>
      <c r="K6672">
        <v>5</v>
      </c>
      <c r="L6672" t="s">
        <v>18</v>
      </c>
      <c r="M6672">
        <f>(Table1[[#This Row],[Current_Stock]]*Table1[[#This Row],[Unit_Price]])</f>
        <v>1277921.6199999999</v>
      </c>
      <c r="N6672" s="12">
        <f>DATE(YEAR(Table1[[#This Row],[Order_Date]]),MONTH(Table1[[#This Row],[Order_Date]]),1)</f>
        <v>44986</v>
      </c>
    </row>
    <row r="6673" spans="1:14">
      <c r="A6673" t="s">
        <v>125</v>
      </c>
      <c r="B6673" t="s">
        <v>787</v>
      </c>
      <c r="C6673" t="s">
        <v>788</v>
      </c>
      <c r="D6673" t="s">
        <v>53</v>
      </c>
      <c r="E6673" t="s">
        <v>167</v>
      </c>
      <c r="F6673" t="s">
        <v>29</v>
      </c>
      <c r="G6673">
        <v>2</v>
      </c>
      <c r="H6673">
        <v>181.56</v>
      </c>
      <c r="I6673">
        <v>363.12</v>
      </c>
      <c r="J6673">
        <v>393</v>
      </c>
      <c r="K6673">
        <v>10</v>
      </c>
      <c r="L6673" t="s">
        <v>55</v>
      </c>
      <c r="M6673">
        <f>(Table1[[#This Row],[Current_Stock]]*Table1[[#This Row],[Unit_Price]])</f>
        <v>71353.08</v>
      </c>
      <c r="N6673" s="12">
        <f>DATE(YEAR(Table1[[#This Row],[Order_Date]]),MONTH(Table1[[#This Row],[Order_Date]]),1)</f>
        <v>45323</v>
      </c>
    </row>
    <row r="6674" spans="1:14">
      <c r="A6674" t="s">
        <v>900</v>
      </c>
      <c r="B6674" t="s">
        <v>181</v>
      </c>
      <c r="C6674" t="s">
        <v>182</v>
      </c>
      <c r="D6674" t="s">
        <v>183</v>
      </c>
      <c r="E6674" t="s">
        <v>160</v>
      </c>
      <c r="F6674" t="s">
        <v>29</v>
      </c>
      <c r="G6674">
        <v>25</v>
      </c>
      <c r="H6674">
        <v>3784.18</v>
      </c>
      <c r="I6674">
        <v>94604.5</v>
      </c>
      <c r="J6674">
        <v>118</v>
      </c>
      <c r="K6674">
        <v>11</v>
      </c>
      <c r="L6674" t="s">
        <v>18</v>
      </c>
      <c r="M6674">
        <f>(Table1[[#This Row],[Current_Stock]]*Table1[[#This Row],[Unit_Price]])</f>
        <v>446533.24</v>
      </c>
      <c r="N6674" s="12">
        <f>DATE(YEAR(Table1[[#This Row],[Order_Date]]),MONTH(Table1[[#This Row],[Order_Date]]),1)</f>
        <v>45017</v>
      </c>
    </row>
    <row r="6675" spans="1:14">
      <c r="A6675" t="s">
        <v>669</v>
      </c>
      <c r="B6675" t="s">
        <v>991</v>
      </c>
      <c r="C6675" t="s">
        <v>992</v>
      </c>
      <c r="D6675" t="s">
        <v>53</v>
      </c>
      <c r="E6675" t="s">
        <v>80</v>
      </c>
      <c r="F6675" t="s">
        <v>29</v>
      </c>
      <c r="G6675">
        <v>7</v>
      </c>
      <c r="H6675">
        <v>1539.31</v>
      </c>
      <c r="I6675">
        <v>10775.17</v>
      </c>
      <c r="J6675">
        <v>586</v>
      </c>
      <c r="K6675">
        <v>6</v>
      </c>
      <c r="L6675" t="s">
        <v>55</v>
      </c>
      <c r="M6675">
        <f>(Table1[[#This Row],[Current_Stock]]*Table1[[#This Row],[Unit_Price]])</f>
        <v>902035.65999999992</v>
      </c>
      <c r="N6675" s="12">
        <f>DATE(YEAR(Table1[[#This Row],[Order_Date]]),MONTH(Table1[[#This Row],[Order_Date]]),1)</f>
        <v>45078</v>
      </c>
    </row>
    <row r="6676" spans="1:14">
      <c r="A6676" t="s">
        <v>1256</v>
      </c>
      <c r="B6676" t="s">
        <v>601</v>
      </c>
      <c r="C6676" t="s">
        <v>602</v>
      </c>
      <c r="D6676" t="s">
        <v>84</v>
      </c>
      <c r="E6676" t="s">
        <v>184</v>
      </c>
      <c r="F6676" t="s">
        <v>46</v>
      </c>
      <c r="G6676">
        <v>17</v>
      </c>
      <c r="H6676">
        <v>10711.3</v>
      </c>
      <c r="I6676">
        <v>182092.1</v>
      </c>
      <c r="J6676">
        <v>218</v>
      </c>
      <c r="K6676">
        <v>10</v>
      </c>
      <c r="L6676" t="s">
        <v>18</v>
      </c>
      <c r="M6676">
        <f>(Table1[[#This Row],[Current_Stock]]*Table1[[#This Row],[Unit_Price]])</f>
        <v>2335063.4</v>
      </c>
      <c r="N6676" s="12">
        <f>DATE(YEAR(Table1[[#This Row],[Order_Date]]),MONTH(Table1[[#This Row],[Order_Date]]),1)</f>
        <v>45139</v>
      </c>
    </row>
    <row r="6677" spans="1:14">
      <c r="A6677" t="s">
        <v>939</v>
      </c>
      <c r="B6677" t="s">
        <v>328</v>
      </c>
      <c r="C6677" t="s">
        <v>329</v>
      </c>
      <c r="D6677" t="s">
        <v>53</v>
      </c>
      <c r="E6677" t="s">
        <v>50</v>
      </c>
      <c r="F6677" t="s">
        <v>17</v>
      </c>
      <c r="G6677">
        <v>8</v>
      </c>
      <c r="H6677">
        <v>924.12</v>
      </c>
      <c r="I6677">
        <v>7392.96</v>
      </c>
      <c r="J6677">
        <v>437</v>
      </c>
      <c r="K6677">
        <v>4</v>
      </c>
      <c r="L6677" t="s">
        <v>55</v>
      </c>
      <c r="M6677">
        <f>(Table1[[#This Row],[Current_Stock]]*Table1[[#This Row],[Unit_Price]])</f>
        <v>403840.44</v>
      </c>
      <c r="N6677" s="12">
        <f>DATE(YEAR(Table1[[#This Row],[Order_Date]]),MONTH(Table1[[#This Row],[Order_Date]]),1)</f>
        <v>45231</v>
      </c>
    </row>
    <row r="6678" spans="1:14">
      <c r="A6678" t="s">
        <v>262</v>
      </c>
      <c r="B6678" t="s">
        <v>264</v>
      </c>
      <c r="C6678" t="s">
        <v>265</v>
      </c>
      <c r="D6678" t="s">
        <v>22</v>
      </c>
      <c r="E6678" t="s">
        <v>189</v>
      </c>
      <c r="F6678" t="s">
        <v>17</v>
      </c>
      <c r="G6678">
        <v>45</v>
      </c>
      <c r="H6678">
        <v>5397.71</v>
      </c>
      <c r="I6678">
        <v>242896.95</v>
      </c>
      <c r="J6678">
        <v>54</v>
      </c>
      <c r="K6678">
        <v>2</v>
      </c>
      <c r="L6678" t="s">
        <v>105</v>
      </c>
      <c r="M6678">
        <f>(Table1[[#This Row],[Current_Stock]]*Table1[[#This Row],[Unit_Price]])</f>
        <v>291476.34000000003</v>
      </c>
      <c r="N6678" s="12">
        <f>DATE(YEAR(Table1[[#This Row],[Order_Date]]),MONTH(Table1[[#This Row],[Order_Date]]),1)</f>
        <v>45323</v>
      </c>
    </row>
    <row r="6679" spans="1:14">
      <c r="A6679" t="s">
        <v>902</v>
      </c>
      <c r="B6679" t="s">
        <v>141</v>
      </c>
      <c r="C6679" t="s">
        <v>142</v>
      </c>
      <c r="D6679" t="s">
        <v>27</v>
      </c>
      <c r="E6679" t="s">
        <v>160</v>
      </c>
      <c r="F6679" t="s">
        <v>60</v>
      </c>
      <c r="G6679">
        <v>9</v>
      </c>
      <c r="H6679">
        <v>3133.82</v>
      </c>
      <c r="I6679">
        <v>28204.38</v>
      </c>
      <c r="J6679">
        <v>532</v>
      </c>
      <c r="K6679">
        <v>12</v>
      </c>
      <c r="L6679" t="s">
        <v>55</v>
      </c>
      <c r="M6679">
        <f>(Table1[[#This Row],[Current_Stock]]*Table1[[#This Row],[Unit_Price]])</f>
        <v>1667192.24</v>
      </c>
      <c r="N6679" s="12">
        <f>DATE(YEAR(Table1[[#This Row],[Order_Date]]),MONTH(Table1[[#This Row],[Order_Date]]),1)</f>
        <v>45597</v>
      </c>
    </row>
    <row r="6680" spans="1:14">
      <c r="A6680" t="s">
        <v>30</v>
      </c>
      <c r="B6680" t="s">
        <v>1034</v>
      </c>
      <c r="C6680" t="s">
        <v>1035</v>
      </c>
      <c r="D6680" t="s">
        <v>84</v>
      </c>
      <c r="E6680" t="s">
        <v>59</v>
      </c>
      <c r="F6680" t="s">
        <v>40</v>
      </c>
      <c r="G6680">
        <v>15</v>
      </c>
      <c r="H6680">
        <v>12866.28</v>
      </c>
      <c r="I6680">
        <v>192994.2</v>
      </c>
      <c r="J6680">
        <v>137</v>
      </c>
      <c r="K6680">
        <v>4</v>
      </c>
      <c r="L6680" t="s">
        <v>18</v>
      </c>
      <c r="M6680">
        <f>(Table1[[#This Row],[Current_Stock]]*Table1[[#This Row],[Unit_Price]])</f>
        <v>1762680.36</v>
      </c>
      <c r="N6680" s="12">
        <f>DATE(YEAR(Table1[[#This Row],[Order_Date]]),MONTH(Table1[[#This Row],[Order_Date]]),1)</f>
        <v>45108</v>
      </c>
    </row>
    <row r="6681" spans="1:14">
      <c r="A6681" t="s">
        <v>706</v>
      </c>
      <c r="B6681" t="s">
        <v>114</v>
      </c>
      <c r="C6681" t="s">
        <v>115</v>
      </c>
      <c r="D6681" t="s">
        <v>33</v>
      </c>
      <c r="E6681" t="s">
        <v>251</v>
      </c>
      <c r="F6681" t="s">
        <v>46</v>
      </c>
      <c r="G6681">
        <v>14</v>
      </c>
      <c r="H6681">
        <v>2425.0700000000002</v>
      </c>
      <c r="I6681">
        <v>33950.980000000003</v>
      </c>
      <c r="J6681">
        <v>97</v>
      </c>
      <c r="K6681">
        <v>3</v>
      </c>
      <c r="L6681" t="s">
        <v>18</v>
      </c>
      <c r="M6681">
        <f>(Table1[[#This Row],[Current_Stock]]*Table1[[#This Row],[Unit_Price]])</f>
        <v>235231.79</v>
      </c>
      <c r="N6681" s="12">
        <f>DATE(YEAR(Table1[[#This Row],[Order_Date]]),MONTH(Table1[[#This Row],[Order_Date]]),1)</f>
        <v>45170</v>
      </c>
    </row>
    <row r="6682" spans="1:14">
      <c r="A6682" t="s">
        <v>1281</v>
      </c>
      <c r="B6682" t="s">
        <v>299</v>
      </c>
      <c r="C6682" t="s">
        <v>300</v>
      </c>
      <c r="D6682" t="s">
        <v>84</v>
      </c>
      <c r="E6682" t="s">
        <v>73</v>
      </c>
      <c r="F6682" t="s">
        <v>46</v>
      </c>
      <c r="G6682">
        <v>11</v>
      </c>
      <c r="H6682">
        <v>28578.39</v>
      </c>
      <c r="I6682">
        <v>314362.28999999998</v>
      </c>
      <c r="J6682">
        <v>154</v>
      </c>
      <c r="K6682">
        <v>13</v>
      </c>
      <c r="L6682" t="s">
        <v>18</v>
      </c>
      <c r="M6682">
        <f>(Table1[[#This Row],[Current_Stock]]*Table1[[#This Row],[Unit_Price]])</f>
        <v>4401072.0599999996</v>
      </c>
      <c r="N6682" s="12">
        <f>DATE(YEAR(Table1[[#This Row],[Order_Date]]),MONTH(Table1[[#This Row],[Order_Date]]),1)</f>
        <v>45200</v>
      </c>
    </row>
    <row r="6683" spans="1:14">
      <c r="A6683" t="s">
        <v>1085</v>
      </c>
      <c r="B6683" t="s">
        <v>168</v>
      </c>
      <c r="C6683" t="s">
        <v>169</v>
      </c>
      <c r="D6683" t="s">
        <v>27</v>
      </c>
      <c r="E6683" t="s">
        <v>80</v>
      </c>
      <c r="F6683" t="s">
        <v>46</v>
      </c>
      <c r="G6683">
        <v>8</v>
      </c>
      <c r="H6683">
        <v>3166.54</v>
      </c>
      <c r="I6683">
        <v>25332.32</v>
      </c>
      <c r="J6683">
        <v>352</v>
      </c>
      <c r="K6683">
        <v>7</v>
      </c>
      <c r="L6683" t="s">
        <v>18</v>
      </c>
      <c r="M6683">
        <f>(Table1[[#This Row],[Current_Stock]]*Table1[[#This Row],[Unit_Price]])</f>
        <v>1114622.08</v>
      </c>
      <c r="N6683" s="12">
        <f>DATE(YEAR(Table1[[#This Row],[Order_Date]]),MONTH(Table1[[#This Row],[Order_Date]]),1)</f>
        <v>45108</v>
      </c>
    </row>
    <row r="6684" spans="1:14">
      <c r="A6684" t="s">
        <v>1348</v>
      </c>
      <c r="B6684" t="s">
        <v>335</v>
      </c>
      <c r="C6684" t="s">
        <v>336</v>
      </c>
      <c r="D6684" t="s">
        <v>183</v>
      </c>
      <c r="E6684" t="s">
        <v>39</v>
      </c>
      <c r="F6684" t="s">
        <v>40</v>
      </c>
      <c r="G6684">
        <v>18</v>
      </c>
      <c r="H6684">
        <v>2757.47</v>
      </c>
      <c r="I6684">
        <v>49634.46</v>
      </c>
      <c r="J6684">
        <v>167</v>
      </c>
      <c r="K6684">
        <v>11</v>
      </c>
      <c r="L6684" t="s">
        <v>18</v>
      </c>
      <c r="M6684">
        <f>(Table1[[#This Row],[Current_Stock]]*Table1[[#This Row],[Unit_Price]])</f>
        <v>460497.49</v>
      </c>
      <c r="N6684" s="12">
        <f>DATE(YEAR(Table1[[#This Row],[Order_Date]]),MONTH(Table1[[#This Row],[Order_Date]]),1)</f>
        <v>45108</v>
      </c>
    </row>
    <row r="6685" spans="1:14">
      <c r="A6685" t="s">
        <v>598</v>
      </c>
      <c r="B6685" t="s">
        <v>758</v>
      </c>
      <c r="C6685" t="s">
        <v>759</v>
      </c>
      <c r="D6685" t="s">
        <v>15</v>
      </c>
      <c r="E6685" t="s">
        <v>160</v>
      </c>
      <c r="F6685" t="s">
        <v>46</v>
      </c>
      <c r="G6685">
        <v>23</v>
      </c>
      <c r="H6685">
        <v>185.29</v>
      </c>
      <c r="I6685">
        <v>4261.67</v>
      </c>
      <c r="J6685">
        <v>182</v>
      </c>
      <c r="K6685">
        <v>11</v>
      </c>
      <c r="L6685" t="s">
        <v>18</v>
      </c>
      <c r="M6685">
        <f>(Table1[[#This Row],[Current_Stock]]*Table1[[#This Row],[Unit_Price]])</f>
        <v>33722.78</v>
      </c>
      <c r="N6685" s="12">
        <f>DATE(YEAR(Table1[[#This Row],[Order_Date]]),MONTH(Table1[[#This Row],[Order_Date]]),1)</f>
        <v>45139</v>
      </c>
    </row>
    <row r="6686" spans="1:14">
      <c r="A6686" t="s">
        <v>98</v>
      </c>
      <c r="B6686" t="s">
        <v>1117</v>
      </c>
      <c r="C6686" t="s">
        <v>1118</v>
      </c>
      <c r="D6686" t="s">
        <v>84</v>
      </c>
      <c r="E6686" t="s">
        <v>173</v>
      </c>
      <c r="F6686" t="s">
        <v>17</v>
      </c>
      <c r="G6686">
        <v>22</v>
      </c>
      <c r="H6686">
        <v>29966.63</v>
      </c>
      <c r="I6686">
        <v>659265.86</v>
      </c>
      <c r="J6686">
        <v>212</v>
      </c>
      <c r="K6686">
        <v>14</v>
      </c>
      <c r="L6686" t="s">
        <v>18</v>
      </c>
      <c r="M6686">
        <f>(Table1[[#This Row],[Current_Stock]]*Table1[[#This Row],[Unit_Price]])</f>
        <v>6352925.5600000005</v>
      </c>
      <c r="N6686" s="12">
        <f>DATE(YEAR(Table1[[#This Row],[Order_Date]]),MONTH(Table1[[#This Row],[Order_Date]]),1)</f>
        <v>45323</v>
      </c>
    </row>
    <row r="6687" spans="1:14">
      <c r="A6687" t="s">
        <v>534</v>
      </c>
      <c r="B6687" t="s">
        <v>566</v>
      </c>
      <c r="C6687" t="s">
        <v>567</v>
      </c>
      <c r="D6687" t="s">
        <v>15</v>
      </c>
      <c r="E6687" t="s">
        <v>50</v>
      </c>
      <c r="F6687" t="s">
        <v>46</v>
      </c>
      <c r="G6687">
        <v>16</v>
      </c>
      <c r="H6687">
        <v>328.49</v>
      </c>
      <c r="I6687">
        <v>5255.84</v>
      </c>
      <c r="J6687">
        <v>142</v>
      </c>
      <c r="K6687">
        <v>14</v>
      </c>
      <c r="L6687" t="s">
        <v>18</v>
      </c>
      <c r="M6687">
        <f>(Table1[[#This Row],[Current_Stock]]*Table1[[#This Row],[Unit_Price]])</f>
        <v>46645.58</v>
      </c>
      <c r="N6687" s="12">
        <f>DATE(YEAR(Table1[[#This Row],[Order_Date]]),MONTH(Table1[[#This Row],[Order_Date]]),1)</f>
        <v>44986</v>
      </c>
    </row>
    <row r="6688" spans="1:14">
      <c r="A6688" t="s">
        <v>346</v>
      </c>
      <c r="B6688" t="s">
        <v>953</v>
      </c>
      <c r="C6688" t="s">
        <v>954</v>
      </c>
      <c r="D6688" t="s">
        <v>183</v>
      </c>
      <c r="E6688" t="s">
        <v>85</v>
      </c>
      <c r="F6688" t="s">
        <v>17</v>
      </c>
      <c r="G6688">
        <v>21</v>
      </c>
      <c r="H6688">
        <v>1641.71</v>
      </c>
      <c r="I6688">
        <v>34475.910000000003</v>
      </c>
      <c r="J6688">
        <v>191</v>
      </c>
      <c r="K6688">
        <v>6</v>
      </c>
      <c r="L6688" t="s">
        <v>18</v>
      </c>
      <c r="M6688">
        <f>(Table1[[#This Row],[Current_Stock]]*Table1[[#This Row],[Unit_Price]])</f>
        <v>313566.61</v>
      </c>
      <c r="N6688" s="12">
        <f>DATE(YEAR(Table1[[#This Row],[Order_Date]]),MONTH(Table1[[#This Row],[Order_Date]]),1)</f>
        <v>45597</v>
      </c>
    </row>
    <row r="6689" spans="1:14">
      <c r="A6689" t="s">
        <v>212</v>
      </c>
      <c r="B6689" t="s">
        <v>696</v>
      </c>
      <c r="C6689" t="s">
        <v>697</v>
      </c>
      <c r="D6689" t="s">
        <v>44</v>
      </c>
      <c r="E6689" t="s">
        <v>330</v>
      </c>
      <c r="F6689" t="s">
        <v>40</v>
      </c>
      <c r="G6689">
        <v>39</v>
      </c>
      <c r="H6689">
        <v>165.87</v>
      </c>
      <c r="I6689">
        <v>6468.93</v>
      </c>
      <c r="J6689">
        <v>90</v>
      </c>
      <c r="K6689">
        <v>2</v>
      </c>
      <c r="L6689" t="s">
        <v>105</v>
      </c>
      <c r="M6689">
        <f>(Table1[[#This Row],[Current_Stock]]*Table1[[#This Row],[Unit_Price]])</f>
        <v>14928.300000000001</v>
      </c>
      <c r="N6689" s="12">
        <f>DATE(YEAR(Table1[[#This Row],[Order_Date]]),MONTH(Table1[[#This Row],[Order_Date]]),1)</f>
        <v>44986</v>
      </c>
    </row>
    <row r="6690" spans="1:14">
      <c r="A6690" t="s">
        <v>244</v>
      </c>
      <c r="B6690" t="s">
        <v>986</v>
      </c>
      <c r="C6690" t="s">
        <v>987</v>
      </c>
      <c r="D6690" t="s">
        <v>84</v>
      </c>
      <c r="E6690" t="s">
        <v>104</v>
      </c>
      <c r="F6690" t="s">
        <v>29</v>
      </c>
      <c r="G6690">
        <v>13</v>
      </c>
      <c r="H6690">
        <v>6676.84</v>
      </c>
      <c r="I6690">
        <v>86798.92</v>
      </c>
      <c r="J6690">
        <v>182</v>
      </c>
      <c r="K6690">
        <v>12</v>
      </c>
      <c r="L6690" t="s">
        <v>18</v>
      </c>
      <c r="M6690">
        <f>(Table1[[#This Row],[Current_Stock]]*Table1[[#This Row],[Unit_Price]])</f>
        <v>1215184.8800000001</v>
      </c>
      <c r="N6690" s="12">
        <f>DATE(YEAR(Table1[[#This Row],[Order_Date]]),MONTH(Table1[[#This Row],[Order_Date]]),1)</f>
        <v>45444</v>
      </c>
    </row>
    <row r="6691" spans="1:14">
      <c r="A6691" t="s">
        <v>1300</v>
      </c>
      <c r="B6691" t="s">
        <v>1101</v>
      </c>
      <c r="C6691" t="s">
        <v>1102</v>
      </c>
      <c r="D6691" t="s">
        <v>84</v>
      </c>
      <c r="E6691" t="s">
        <v>54</v>
      </c>
      <c r="F6691" t="s">
        <v>60</v>
      </c>
      <c r="G6691">
        <v>19</v>
      </c>
      <c r="H6691">
        <v>10924.07</v>
      </c>
      <c r="I6691">
        <v>207557.33</v>
      </c>
      <c r="J6691">
        <v>238</v>
      </c>
      <c r="K6691">
        <v>9</v>
      </c>
      <c r="L6691" t="s">
        <v>18</v>
      </c>
      <c r="M6691">
        <f>(Table1[[#This Row],[Current_Stock]]*Table1[[#This Row],[Unit_Price]])</f>
        <v>2599928.66</v>
      </c>
      <c r="N6691" s="12">
        <f>DATE(YEAR(Table1[[#This Row],[Order_Date]]),MONTH(Table1[[#This Row],[Order_Date]]),1)</f>
        <v>45413</v>
      </c>
    </row>
    <row r="6692" spans="1:14">
      <c r="A6692" t="s">
        <v>795</v>
      </c>
      <c r="B6692" t="s">
        <v>472</v>
      </c>
      <c r="C6692" t="s">
        <v>473</v>
      </c>
      <c r="D6692" t="s">
        <v>44</v>
      </c>
      <c r="E6692" t="s">
        <v>189</v>
      </c>
      <c r="F6692" t="s">
        <v>17</v>
      </c>
      <c r="G6692">
        <v>23</v>
      </c>
      <c r="H6692">
        <v>4454.59</v>
      </c>
      <c r="I6692">
        <v>102455.57</v>
      </c>
      <c r="J6692">
        <v>111</v>
      </c>
      <c r="K6692">
        <v>4</v>
      </c>
      <c r="L6692" t="s">
        <v>105</v>
      </c>
      <c r="M6692">
        <f>(Table1[[#This Row],[Current_Stock]]*Table1[[#This Row],[Unit_Price]])</f>
        <v>494459.49</v>
      </c>
      <c r="N6692" s="12">
        <f>DATE(YEAR(Table1[[#This Row],[Order_Date]]),MONTH(Table1[[#This Row],[Order_Date]]),1)</f>
        <v>45505</v>
      </c>
    </row>
    <row r="6693" spans="1:14">
      <c r="A6693" t="s">
        <v>940</v>
      </c>
      <c r="B6693" t="s">
        <v>741</v>
      </c>
      <c r="C6693" t="s">
        <v>742</v>
      </c>
      <c r="D6693" t="s">
        <v>33</v>
      </c>
      <c r="E6693" t="s">
        <v>97</v>
      </c>
      <c r="F6693" t="s">
        <v>17</v>
      </c>
      <c r="G6693">
        <v>21</v>
      </c>
      <c r="H6693">
        <v>732.08</v>
      </c>
      <c r="I6693">
        <v>15373.68</v>
      </c>
      <c r="J6693">
        <v>249</v>
      </c>
      <c r="K6693">
        <v>6</v>
      </c>
      <c r="L6693" t="s">
        <v>18</v>
      </c>
      <c r="M6693">
        <f>(Table1[[#This Row],[Current_Stock]]*Table1[[#This Row],[Unit_Price]])</f>
        <v>182287.92</v>
      </c>
      <c r="N6693" s="12">
        <f>DATE(YEAR(Table1[[#This Row],[Order_Date]]),MONTH(Table1[[#This Row],[Order_Date]]),1)</f>
        <v>45200</v>
      </c>
    </row>
    <row r="6694" spans="1:14">
      <c r="A6694" t="s">
        <v>1084</v>
      </c>
      <c r="B6694" t="s">
        <v>1101</v>
      </c>
      <c r="C6694" t="s">
        <v>1102</v>
      </c>
      <c r="D6694" t="s">
        <v>84</v>
      </c>
      <c r="E6694" t="s">
        <v>282</v>
      </c>
      <c r="F6694" t="s">
        <v>46</v>
      </c>
      <c r="G6694">
        <v>22</v>
      </c>
      <c r="H6694">
        <v>16184.18</v>
      </c>
      <c r="I6694">
        <v>356051.96</v>
      </c>
      <c r="J6694">
        <v>178</v>
      </c>
      <c r="K6694">
        <v>5</v>
      </c>
      <c r="L6694" t="s">
        <v>18</v>
      </c>
      <c r="M6694">
        <f>(Table1[[#This Row],[Current_Stock]]*Table1[[#This Row],[Unit_Price]])</f>
        <v>2880784.04</v>
      </c>
      <c r="N6694" s="12">
        <f>DATE(YEAR(Table1[[#This Row],[Order_Date]]),MONTH(Table1[[#This Row],[Order_Date]]),1)</f>
        <v>45352</v>
      </c>
    </row>
    <row r="6695" spans="1:14">
      <c r="A6695" t="s">
        <v>912</v>
      </c>
      <c r="B6695" t="s">
        <v>311</v>
      </c>
      <c r="C6695" t="s">
        <v>312</v>
      </c>
      <c r="D6695" t="s">
        <v>22</v>
      </c>
      <c r="E6695" t="s">
        <v>50</v>
      </c>
      <c r="F6695" t="s">
        <v>46</v>
      </c>
      <c r="G6695">
        <v>49</v>
      </c>
      <c r="H6695">
        <v>1216.0999999999999</v>
      </c>
      <c r="I6695">
        <v>59588.9</v>
      </c>
      <c r="J6695">
        <v>60</v>
      </c>
      <c r="K6695">
        <v>4</v>
      </c>
      <c r="L6695" t="s">
        <v>105</v>
      </c>
      <c r="M6695">
        <f>(Table1[[#This Row],[Current_Stock]]*Table1[[#This Row],[Unit_Price]])</f>
        <v>72966</v>
      </c>
      <c r="N6695" s="12">
        <f>DATE(YEAR(Table1[[#This Row],[Order_Date]]),MONTH(Table1[[#This Row],[Order_Date]]),1)</f>
        <v>45292</v>
      </c>
    </row>
    <row r="6696" spans="1:14">
      <c r="A6696" t="s">
        <v>1289</v>
      </c>
      <c r="B6696" t="s">
        <v>1150</v>
      </c>
      <c r="C6696" t="s">
        <v>1151</v>
      </c>
      <c r="D6696" t="s">
        <v>33</v>
      </c>
      <c r="E6696" t="s">
        <v>59</v>
      </c>
      <c r="F6696" t="s">
        <v>29</v>
      </c>
      <c r="G6696">
        <v>17</v>
      </c>
      <c r="H6696">
        <v>3695.43</v>
      </c>
      <c r="I6696">
        <v>62822.31</v>
      </c>
      <c r="J6696">
        <v>168</v>
      </c>
      <c r="K6696">
        <v>8</v>
      </c>
      <c r="L6696" t="s">
        <v>18</v>
      </c>
      <c r="M6696">
        <f>(Table1[[#This Row],[Current_Stock]]*Table1[[#This Row],[Unit_Price]])</f>
        <v>620832.24</v>
      </c>
      <c r="N6696" s="12">
        <f>DATE(YEAR(Table1[[#This Row],[Order_Date]]),MONTH(Table1[[#This Row],[Order_Date]]),1)</f>
        <v>45536</v>
      </c>
    </row>
    <row r="6697" spans="1:14">
      <c r="A6697" t="s">
        <v>1077</v>
      </c>
      <c r="B6697" t="s">
        <v>652</v>
      </c>
      <c r="C6697" t="s">
        <v>653</v>
      </c>
      <c r="D6697" t="s">
        <v>53</v>
      </c>
      <c r="E6697" t="s">
        <v>173</v>
      </c>
      <c r="F6697" t="s">
        <v>46</v>
      </c>
      <c r="G6697">
        <v>4</v>
      </c>
      <c r="H6697">
        <v>798.5</v>
      </c>
      <c r="I6697">
        <v>3194</v>
      </c>
      <c r="J6697">
        <v>351</v>
      </c>
      <c r="K6697">
        <v>3</v>
      </c>
      <c r="L6697" t="s">
        <v>18</v>
      </c>
      <c r="M6697">
        <f>(Table1[[#This Row],[Current_Stock]]*Table1[[#This Row],[Unit_Price]])</f>
        <v>280273.5</v>
      </c>
      <c r="N6697" s="12">
        <f>DATE(YEAR(Table1[[#This Row],[Order_Date]]),MONTH(Table1[[#This Row],[Order_Date]]),1)</f>
        <v>45352</v>
      </c>
    </row>
    <row r="6698" spans="1:14">
      <c r="A6698" t="s">
        <v>938</v>
      </c>
      <c r="B6698" t="s">
        <v>726</v>
      </c>
      <c r="C6698" t="s">
        <v>727</v>
      </c>
      <c r="D6698" t="s">
        <v>96</v>
      </c>
      <c r="E6698" t="s">
        <v>16</v>
      </c>
      <c r="F6698" t="s">
        <v>46</v>
      </c>
      <c r="G6698">
        <v>3</v>
      </c>
      <c r="H6698">
        <v>360.37</v>
      </c>
      <c r="I6698">
        <v>1081.1099999999999</v>
      </c>
      <c r="J6698">
        <v>517</v>
      </c>
      <c r="K6698">
        <v>5</v>
      </c>
      <c r="L6698" t="s">
        <v>55</v>
      </c>
      <c r="M6698">
        <f>(Table1[[#This Row],[Current_Stock]]*Table1[[#This Row],[Unit_Price]])</f>
        <v>186311.29</v>
      </c>
      <c r="N6698" s="12">
        <f>DATE(YEAR(Table1[[#This Row],[Order_Date]]),MONTH(Table1[[#This Row],[Order_Date]]),1)</f>
        <v>45108</v>
      </c>
    </row>
    <row r="6699" spans="1:14">
      <c r="A6699" t="s">
        <v>805</v>
      </c>
      <c r="B6699" t="s">
        <v>752</v>
      </c>
      <c r="C6699" t="s">
        <v>753</v>
      </c>
      <c r="D6699" t="s">
        <v>183</v>
      </c>
      <c r="E6699" t="s">
        <v>73</v>
      </c>
      <c r="F6699" t="s">
        <v>29</v>
      </c>
      <c r="G6699">
        <v>16</v>
      </c>
      <c r="H6699">
        <v>3448.95</v>
      </c>
      <c r="I6699">
        <v>55183.199999999997</v>
      </c>
      <c r="J6699">
        <v>182</v>
      </c>
      <c r="K6699">
        <v>3</v>
      </c>
      <c r="L6699" t="s">
        <v>18</v>
      </c>
      <c r="M6699">
        <f>(Table1[[#This Row],[Current_Stock]]*Table1[[#This Row],[Unit_Price]])</f>
        <v>627708.9</v>
      </c>
      <c r="N6699" s="12">
        <f>DATE(YEAR(Table1[[#This Row],[Order_Date]]),MONTH(Table1[[#This Row],[Order_Date]]),1)</f>
        <v>45139</v>
      </c>
    </row>
    <row r="6700" spans="1:14">
      <c r="A6700" t="s">
        <v>596</v>
      </c>
      <c r="B6700" t="s">
        <v>165</v>
      </c>
      <c r="C6700" t="s">
        <v>166</v>
      </c>
      <c r="D6700" t="s">
        <v>53</v>
      </c>
      <c r="E6700" t="s">
        <v>173</v>
      </c>
      <c r="F6700" t="s">
        <v>60</v>
      </c>
      <c r="G6700">
        <v>10</v>
      </c>
      <c r="H6700">
        <v>4979.3500000000004</v>
      </c>
      <c r="I6700">
        <v>49793.5</v>
      </c>
      <c r="J6700">
        <v>512</v>
      </c>
      <c r="K6700">
        <v>12</v>
      </c>
      <c r="L6700" t="s">
        <v>55</v>
      </c>
      <c r="M6700">
        <f>(Table1[[#This Row],[Current_Stock]]*Table1[[#This Row],[Unit_Price]])</f>
        <v>2549427.2000000002</v>
      </c>
      <c r="N6700" s="12">
        <f>DATE(YEAR(Table1[[#This Row],[Order_Date]]),MONTH(Table1[[#This Row],[Order_Date]]),1)</f>
        <v>45413</v>
      </c>
    </row>
    <row r="6701" spans="1:14">
      <c r="A6701" t="s">
        <v>993</v>
      </c>
      <c r="B6701" t="s">
        <v>986</v>
      </c>
      <c r="C6701" t="s">
        <v>987</v>
      </c>
      <c r="D6701" t="s">
        <v>84</v>
      </c>
      <c r="E6701" t="s">
        <v>109</v>
      </c>
      <c r="F6701" t="s">
        <v>40</v>
      </c>
      <c r="G6701">
        <v>23</v>
      </c>
      <c r="H6701">
        <v>1451.16</v>
      </c>
      <c r="I6701">
        <v>33376.68</v>
      </c>
      <c r="J6701">
        <v>136</v>
      </c>
      <c r="K6701">
        <v>3</v>
      </c>
      <c r="L6701" t="s">
        <v>18</v>
      </c>
      <c r="M6701">
        <f>(Table1[[#This Row],[Current_Stock]]*Table1[[#This Row],[Unit_Price]])</f>
        <v>197357.76</v>
      </c>
      <c r="N6701" s="12">
        <f>DATE(YEAR(Table1[[#This Row],[Order_Date]]),MONTH(Table1[[#This Row],[Order_Date]]),1)</f>
        <v>45352</v>
      </c>
    </row>
    <row r="6702" spans="1:14">
      <c r="A6702" t="s">
        <v>607</v>
      </c>
      <c r="B6702" t="s">
        <v>738</v>
      </c>
      <c r="C6702" t="s">
        <v>739</v>
      </c>
      <c r="D6702" t="s">
        <v>27</v>
      </c>
      <c r="E6702" t="s">
        <v>45</v>
      </c>
      <c r="F6702" t="s">
        <v>46</v>
      </c>
      <c r="G6702">
        <v>2</v>
      </c>
      <c r="H6702">
        <v>2034.15</v>
      </c>
      <c r="I6702">
        <v>4068.3</v>
      </c>
      <c r="J6702">
        <v>306</v>
      </c>
      <c r="K6702">
        <v>14</v>
      </c>
      <c r="L6702" t="s">
        <v>18</v>
      </c>
      <c r="M6702">
        <f>(Table1[[#This Row],[Current_Stock]]*Table1[[#This Row],[Unit_Price]])</f>
        <v>622449.9</v>
      </c>
      <c r="N6702" s="12">
        <f>DATE(YEAR(Table1[[#This Row],[Order_Date]]),MONTH(Table1[[#This Row],[Order_Date]]),1)</f>
        <v>45383</v>
      </c>
    </row>
    <row r="6703" spans="1:14">
      <c r="A6703" t="s">
        <v>1201</v>
      </c>
      <c r="B6703" t="s">
        <v>302</v>
      </c>
      <c r="C6703" t="s">
        <v>303</v>
      </c>
      <c r="D6703" t="s">
        <v>38</v>
      </c>
      <c r="E6703" t="s">
        <v>59</v>
      </c>
      <c r="F6703" t="s">
        <v>40</v>
      </c>
      <c r="G6703">
        <v>9</v>
      </c>
      <c r="H6703">
        <v>4014.52</v>
      </c>
      <c r="I6703">
        <v>36130.68</v>
      </c>
      <c r="J6703">
        <v>118</v>
      </c>
      <c r="K6703">
        <v>4</v>
      </c>
      <c r="L6703" t="s">
        <v>18</v>
      </c>
      <c r="M6703">
        <f>(Table1[[#This Row],[Current_Stock]]*Table1[[#This Row],[Unit_Price]])</f>
        <v>473713.36</v>
      </c>
      <c r="N6703" s="12">
        <f>DATE(YEAR(Table1[[#This Row],[Order_Date]]),MONTH(Table1[[#This Row],[Order_Date]]),1)</f>
        <v>45627</v>
      </c>
    </row>
    <row r="6704" spans="1:14">
      <c r="A6704" t="s">
        <v>1305</v>
      </c>
      <c r="B6704" t="s">
        <v>231</v>
      </c>
      <c r="C6704" t="s">
        <v>232</v>
      </c>
      <c r="D6704" t="s">
        <v>15</v>
      </c>
      <c r="E6704" t="s">
        <v>97</v>
      </c>
      <c r="F6704" t="s">
        <v>17</v>
      </c>
      <c r="G6704">
        <v>20</v>
      </c>
      <c r="H6704">
        <v>464.56</v>
      </c>
      <c r="I6704">
        <v>9291.2000000000007</v>
      </c>
      <c r="J6704">
        <v>219</v>
      </c>
      <c r="K6704">
        <v>9</v>
      </c>
      <c r="L6704" t="s">
        <v>18</v>
      </c>
      <c r="M6704">
        <f>(Table1[[#This Row],[Current_Stock]]*Table1[[#This Row],[Unit_Price]])</f>
        <v>101738.64</v>
      </c>
      <c r="N6704" s="12">
        <f>DATE(YEAR(Table1[[#This Row],[Order_Date]]),MONTH(Table1[[#This Row],[Order_Date]]),1)</f>
        <v>45292</v>
      </c>
    </row>
    <row r="6705" spans="1:14">
      <c r="A6705" t="s">
        <v>1280</v>
      </c>
      <c r="B6705" t="s">
        <v>1145</v>
      </c>
      <c r="C6705" t="s">
        <v>1146</v>
      </c>
      <c r="D6705" t="s">
        <v>96</v>
      </c>
      <c r="E6705" t="s">
        <v>80</v>
      </c>
      <c r="F6705" t="s">
        <v>29</v>
      </c>
      <c r="G6705">
        <v>10</v>
      </c>
      <c r="H6705">
        <v>1618.95</v>
      </c>
      <c r="I6705">
        <v>16189.5</v>
      </c>
      <c r="J6705">
        <v>469</v>
      </c>
      <c r="K6705">
        <v>7</v>
      </c>
      <c r="L6705" t="s">
        <v>55</v>
      </c>
      <c r="M6705">
        <f>(Table1[[#This Row],[Current_Stock]]*Table1[[#This Row],[Unit_Price]])</f>
        <v>759287.55</v>
      </c>
      <c r="N6705" s="12">
        <f>DATE(YEAR(Table1[[#This Row],[Order_Date]]),MONTH(Table1[[#This Row],[Order_Date]]),1)</f>
        <v>45444</v>
      </c>
    </row>
    <row r="6706" spans="1:14">
      <c r="A6706" t="s">
        <v>807</v>
      </c>
      <c r="B6706" t="s">
        <v>535</v>
      </c>
      <c r="C6706" t="s">
        <v>536</v>
      </c>
      <c r="D6706" t="s">
        <v>27</v>
      </c>
      <c r="E6706" t="s">
        <v>34</v>
      </c>
      <c r="F6706" t="s">
        <v>29</v>
      </c>
      <c r="G6706">
        <v>10</v>
      </c>
      <c r="H6706">
        <v>1570.05</v>
      </c>
      <c r="I6706">
        <v>15700.5</v>
      </c>
      <c r="J6706">
        <v>546</v>
      </c>
      <c r="K6706">
        <v>12</v>
      </c>
      <c r="L6706" t="s">
        <v>55</v>
      </c>
      <c r="M6706">
        <f>(Table1[[#This Row],[Current_Stock]]*Table1[[#This Row],[Unit_Price]])</f>
        <v>857247.29999999993</v>
      </c>
      <c r="N6706" s="12">
        <f>DATE(YEAR(Table1[[#This Row],[Order_Date]]),MONTH(Table1[[#This Row],[Order_Date]]),1)</f>
        <v>45505</v>
      </c>
    </row>
    <row r="6707" spans="1:14">
      <c r="A6707" t="s">
        <v>128</v>
      </c>
      <c r="B6707" t="s">
        <v>647</v>
      </c>
      <c r="C6707" t="s">
        <v>648</v>
      </c>
      <c r="D6707" t="s">
        <v>84</v>
      </c>
      <c r="E6707" t="s">
        <v>54</v>
      </c>
      <c r="F6707" t="s">
        <v>60</v>
      </c>
      <c r="G6707">
        <v>10</v>
      </c>
      <c r="H6707">
        <v>11967.59</v>
      </c>
      <c r="I6707">
        <v>119675.9</v>
      </c>
      <c r="J6707">
        <v>146</v>
      </c>
      <c r="K6707">
        <v>8</v>
      </c>
      <c r="L6707" t="s">
        <v>18</v>
      </c>
      <c r="M6707">
        <f>(Table1[[#This Row],[Current_Stock]]*Table1[[#This Row],[Unit_Price]])</f>
        <v>1747268.1400000001</v>
      </c>
      <c r="N6707" s="12">
        <f>DATE(YEAR(Table1[[#This Row],[Order_Date]]),MONTH(Table1[[#This Row],[Order_Date]]),1)</f>
        <v>44958</v>
      </c>
    </row>
    <row r="6708" spans="1:14">
      <c r="A6708" t="s">
        <v>1128</v>
      </c>
      <c r="B6708" t="s">
        <v>626</v>
      </c>
      <c r="C6708" t="s">
        <v>627</v>
      </c>
      <c r="D6708" t="s">
        <v>44</v>
      </c>
      <c r="E6708" t="s">
        <v>189</v>
      </c>
      <c r="F6708" t="s">
        <v>40</v>
      </c>
      <c r="G6708">
        <v>40</v>
      </c>
      <c r="H6708">
        <v>2230.52</v>
      </c>
      <c r="I6708">
        <v>89220.800000000003</v>
      </c>
      <c r="J6708">
        <v>114</v>
      </c>
      <c r="K6708">
        <v>10</v>
      </c>
      <c r="L6708" t="s">
        <v>18</v>
      </c>
      <c r="M6708">
        <f>(Table1[[#This Row],[Current_Stock]]*Table1[[#This Row],[Unit_Price]])</f>
        <v>254279.28</v>
      </c>
      <c r="N6708" s="12">
        <f>DATE(YEAR(Table1[[#This Row],[Order_Date]]),MONTH(Table1[[#This Row],[Order_Date]]),1)</f>
        <v>44958</v>
      </c>
    </row>
    <row r="6709" spans="1:14">
      <c r="A6709" t="s">
        <v>1236</v>
      </c>
      <c r="B6709" t="s">
        <v>594</v>
      </c>
      <c r="C6709" t="s">
        <v>595</v>
      </c>
      <c r="D6709" t="s">
        <v>22</v>
      </c>
      <c r="E6709" t="s">
        <v>173</v>
      </c>
      <c r="F6709" t="s">
        <v>60</v>
      </c>
      <c r="G6709">
        <v>45</v>
      </c>
      <c r="H6709">
        <v>9156.0300000000007</v>
      </c>
      <c r="I6709">
        <v>412021.35</v>
      </c>
      <c r="J6709">
        <v>78</v>
      </c>
      <c r="K6709">
        <v>2</v>
      </c>
      <c r="L6709" t="s">
        <v>18</v>
      </c>
      <c r="M6709">
        <f>(Table1[[#This Row],[Current_Stock]]*Table1[[#This Row],[Unit_Price]])</f>
        <v>714170.34000000008</v>
      </c>
      <c r="N6709" s="12">
        <f>DATE(YEAR(Table1[[#This Row],[Order_Date]]),MONTH(Table1[[#This Row],[Order_Date]]),1)</f>
        <v>44986</v>
      </c>
    </row>
    <row r="6710" spans="1:14">
      <c r="A6710" t="s">
        <v>143</v>
      </c>
      <c r="B6710" t="s">
        <v>117</v>
      </c>
      <c r="C6710" t="s">
        <v>118</v>
      </c>
      <c r="D6710" t="s">
        <v>53</v>
      </c>
      <c r="E6710" t="s">
        <v>80</v>
      </c>
      <c r="F6710" t="s">
        <v>40</v>
      </c>
      <c r="G6710">
        <v>8</v>
      </c>
      <c r="H6710">
        <v>852.04</v>
      </c>
      <c r="I6710">
        <v>6816.32</v>
      </c>
      <c r="J6710">
        <v>402</v>
      </c>
      <c r="K6710">
        <v>11</v>
      </c>
      <c r="L6710" t="s">
        <v>55</v>
      </c>
      <c r="M6710">
        <f>(Table1[[#This Row],[Current_Stock]]*Table1[[#This Row],[Unit_Price]])</f>
        <v>342520.07999999996</v>
      </c>
      <c r="N6710" s="12">
        <f>DATE(YEAR(Table1[[#This Row],[Order_Date]]),MONTH(Table1[[#This Row],[Order_Date]]),1)</f>
        <v>45078</v>
      </c>
    </row>
    <row r="6711" spans="1:14">
      <c r="A6711" t="s">
        <v>644</v>
      </c>
      <c r="B6711" t="s">
        <v>299</v>
      </c>
      <c r="C6711" t="s">
        <v>300</v>
      </c>
      <c r="D6711" t="s">
        <v>84</v>
      </c>
      <c r="E6711" t="s">
        <v>330</v>
      </c>
      <c r="F6711" t="s">
        <v>29</v>
      </c>
      <c r="G6711">
        <v>19</v>
      </c>
      <c r="H6711">
        <v>26760.6</v>
      </c>
      <c r="I6711">
        <v>508451.4</v>
      </c>
      <c r="J6711">
        <v>224</v>
      </c>
      <c r="K6711">
        <v>14</v>
      </c>
      <c r="L6711" t="s">
        <v>18</v>
      </c>
      <c r="M6711">
        <f>(Table1[[#This Row],[Current_Stock]]*Table1[[#This Row],[Unit_Price]])</f>
        <v>5994374.3999999994</v>
      </c>
      <c r="N6711" s="12">
        <f>DATE(YEAR(Table1[[#This Row],[Order_Date]]),MONTH(Table1[[#This Row],[Order_Date]]),1)</f>
        <v>45505</v>
      </c>
    </row>
    <row r="6712" spans="1:14">
      <c r="A6712" t="s">
        <v>1144</v>
      </c>
      <c r="B6712" t="s">
        <v>501</v>
      </c>
      <c r="C6712" t="s">
        <v>502</v>
      </c>
      <c r="D6712" t="s">
        <v>15</v>
      </c>
      <c r="E6712" t="s">
        <v>167</v>
      </c>
      <c r="F6712" t="s">
        <v>40</v>
      </c>
      <c r="G6712">
        <v>24</v>
      </c>
      <c r="H6712">
        <v>356.49</v>
      </c>
      <c r="I6712">
        <v>8555.76</v>
      </c>
      <c r="J6712">
        <v>201</v>
      </c>
      <c r="K6712">
        <v>4</v>
      </c>
      <c r="L6712" t="s">
        <v>18</v>
      </c>
      <c r="M6712">
        <f>(Table1[[#This Row],[Current_Stock]]*Table1[[#This Row],[Unit_Price]])</f>
        <v>71654.490000000005</v>
      </c>
      <c r="N6712" s="12">
        <f>DATE(YEAR(Table1[[#This Row],[Order_Date]]),MONTH(Table1[[#This Row],[Order_Date]]),1)</f>
        <v>45383</v>
      </c>
    </row>
    <row r="6713" spans="1:14">
      <c r="A6713" t="s">
        <v>367</v>
      </c>
      <c r="B6713" t="s">
        <v>664</v>
      </c>
      <c r="C6713" t="s">
        <v>665</v>
      </c>
      <c r="D6713" t="s">
        <v>38</v>
      </c>
      <c r="E6713" t="s">
        <v>45</v>
      </c>
      <c r="F6713" t="s">
        <v>40</v>
      </c>
      <c r="G6713">
        <v>15</v>
      </c>
      <c r="H6713">
        <v>2943.6</v>
      </c>
      <c r="I6713">
        <v>44154</v>
      </c>
      <c r="J6713">
        <v>228</v>
      </c>
      <c r="K6713">
        <v>11</v>
      </c>
      <c r="L6713" t="s">
        <v>18</v>
      </c>
      <c r="M6713">
        <f>(Table1[[#This Row],[Current_Stock]]*Table1[[#This Row],[Unit_Price]])</f>
        <v>671140.79999999993</v>
      </c>
      <c r="N6713" s="12">
        <f>DATE(YEAR(Table1[[#This Row],[Order_Date]]),MONTH(Table1[[#This Row],[Order_Date]]),1)</f>
        <v>45261</v>
      </c>
    </row>
    <row r="6714" spans="1:14">
      <c r="A6714" t="s">
        <v>1213</v>
      </c>
      <c r="B6714" t="s">
        <v>594</v>
      </c>
      <c r="C6714" t="s">
        <v>595</v>
      </c>
      <c r="D6714" t="s">
        <v>22</v>
      </c>
      <c r="E6714" t="s">
        <v>282</v>
      </c>
      <c r="F6714" t="s">
        <v>46</v>
      </c>
      <c r="G6714">
        <v>30</v>
      </c>
      <c r="H6714">
        <v>6713.23</v>
      </c>
      <c r="I6714">
        <v>201396.9</v>
      </c>
      <c r="J6714">
        <v>61</v>
      </c>
      <c r="K6714">
        <v>6</v>
      </c>
      <c r="L6714" t="s">
        <v>18</v>
      </c>
      <c r="M6714">
        <f>(Table1[[#This Row],[Current_Stock]]*Table1[[#This Row],[Unit_Price]])</f>
        <v>409507.02999999997</v>
      </c>
      <c r="N6714" s="12">
        <f>DATE(YEAR(Table1[[#This Row],[Order_Date]]),MONTH(Table1[[#This Row],[Order_Date]]),1)</f>
        <v>45536</v>
      </c>
    </row>
    <row r="6715" spans="1:14">
      <c r="A6715" t="s">
        <v>509</v>
      </c>
      <c r="B6715" t="s">
        <v>132</v>
      </c>
      <c r="C6715" t="s">
        <v>133</v>
      </c>
      <c r="D6715" t="s">
        <v>38</v>
      </c>
      <c r="E6715" t="s">
        <v>80</v>
      </c>
      <c r="F6715" t="s">
        <v>40</v>
      </c>
      <c r="G6715">
        <v>10</v>
      </c>
      <c r="H6715">
        <v>4402.54</v>
      </c>
      <c r="I6715">
        <v>44025.4</v>
      </c>
      <c r="J6715">
        <v>143</v>
      </c>
      <c r="K6715">
        <v>8</v>
      </c>
      <c r="L6715" t="s">
        <v>18</v>
      </c>
      <c r="M6715">
        <f>(Table1[[#This Row],[Current_Stock]]*Table1[[#This Row],[Unit_Price]])</f>
        <v>629563.22</v>
      </c>
      <c r="N6715" s="12">
        <f>DATE(YEAR(Table1[[#This Row],[Order_Date]]),MONTH(Table1[[#This Row],[Order_Date]]),1)</f>
        <v>44958</v>
      </c>
    </row>
    <row r="6716" spans="1:14">
      <c r="A6716" t="s">
        <v>1158</v>
      </c>
      <c r="B6716" t="s">
        <v>78</v>
      </c>
      <c r="C6716" t="s">
        <v>79</v>
      </c>
      <c r="D6716" t="s">
        <v>33</v>
      </c>
      <c r="E6716" t="s">
        <v>113</v>
      </c>
      <c r="F6716" t="s">
        <v>17</v>
      </c>
      <c r="G6716">
        <v>15</v>
      </c>
      <c r="H6716">
        <v>1705.72</v>
      </c>
      <c r="I6716">
        <v>25585.8</v>
      </c>
      <c r="J6716">
        <v>136</v>
      </c>
      <c r="K6716">
        <v>6</v>
      </c>
      <c r="L6716" t="s">
        <v>18</v>
      </c>
      <c r="M6716">
        <f>(Table1[[#This Row],[Current_Stock]]*Table1[[#This Row],[Unit_Price]])</f>
        <v>231977.92</v>
      </c>
      <c r="N6716" s="12">
        <f>DATE(YEAR(Table1[[#This Row],[Order_Date]]),MONTH(Table1[[#This Row],[Order_Date]]),1)</f>
        <v>45108</v>
      </c>
    </row>
    <row r="6717" spans="1:14">
      <c r="A6717" t="s">
        <v>1179</v>
      </c>
      <c r="B6717" t="s">
        <v>62</v>
      </c>
      <c r="C6717" t="s">
        <v>63</v>
      </c>
      <c r="D6717" t="s">
        <v>38</v>
      </c>
      <c r="E6717" t="s">
        <v>153</v>
      </c>
      <c r="F6717" t="s">
        <v>60</v>
      </c>
      <c r="G6717">
        <v>24</v>
      </c>
      <c r="H6717">
        <v>2641.53</v>
      </c>
      <c r="I6717">
        <v>63396.72</v>
      </c>
      <c r="J6717">
        <v>108</v>
      </c>
      <c r="K6717">
        <v>13</v>
      </c>
      <c r="L6717" t="s">
        <v>18</v>
      </c>
      <c r="M6717">
        <f>(Table1[[#This Row],[Current_Stock]]*Table1[[#This Row],[Unit_Price]])</f>
        <v>285285.24000000005</v>
      </c>
      <c r="N6717" s="12">
        <f>DATE(YEAR(Table1[[#This Row],[Order_Date]]),MONTH(Table1[[#This Row],[Order_Date]]),1)</f>
        <v>45323</v>
      </c>
    </row>
    <row r="6718" spans="1:14">
      <c r="A6718" t="s">
        <v>1157</v>
      </c>
      <c r="B6718" t="s">
        <v>353</v>
      </c>
      <c r="C6718" t="s">
        <v>354</v>
      </c>
      <c r="D6718" t="s">
        <v>84</v>
      </c>
      <c r="E6718" t="s">
        <v>173</v>
      </c>
      <c r="F6718" t="s">
        <v>29</v>
      </c>
      <c r="G6718">
        <v>8</v>
      </c>
      <c r="H6718">
        <v>17534.93</v>
      </c>
      <c r="I6718">
        <v>140279.44</v>
      </c>
      <c r="J6718">
        <v>94</v>
      </c>
      <c r="K6718">
        <v>6</v>
      </c>
      <c r="L6718" t="s">
        <v>18</v>
      </c>
      <c r="M6718">
        <f>(Table1[[#This Row],[Current_Stock]]*Table1[[#This Row],[Unit_Price]])</f>
        <v>1648283.42</v>
      </c>
      <c r="N6718" s="12">
        <f>DATE(YEAR(Table1[[#This Row],[Order_Date]]),MONTH(Table1[[#This Row],[Order_Date]]),1)</f>
        <v>45047</v>
      </c>
    </row>
    <row r="6719" spans="1:14">
      <c r="A6719" t="s">
        <v>137</v>
      </c>
      <c r="B6719" t="s">
        <v>746</v>
      </c>
      <c r="C6719" t="s">
        <v>747</v>
      </c>
      <c r="D6719" t="s">
        <v>44</v>
      </c>
      <c r="E6719" t="s">
        <v>85</v>
      </c>
      <c r="F6719" t="s">
        <v>46</v>
      </c>
      <c r="G6719">
        <v>46</v>
      </c>
      <c r="H6719">
        <v>2424.5</v>
      </c>
      <c r="I6719">
        <v>111527</v>
      </c>
      <c r="J6719">
        <v>37</v>
      </c>
      <c r="K6719">
        <v>9</v>
      </c>
      <c r="L6719" t="s">
        <v>105</v>
      </c>
      <c r="M6719">
        <f>(Table1[[#This Row],[Current_Stock]]*Table1[[#This Row],[Unit_Price]])</f>
        <v>89706.5</v>
      </c>
      <c r="N6719" s="12">
        <f>DATE(YEAR(Table1[[#This Row],[Order_Date]]),MONTH(Table1[[#This Row],[Order_Date]]),1)</f>
        <v>45323</v>
      </c>
    </row>
    <row r="6720" spans="1:14">
      <c r="A6720" t="s">
        <v>1001</v>
      </c>
      <c r="B6720" t="s">
        <v>147</v>
      </c>
      <c r="C6720" t="s">
        <v>148</v>
      </c>
      <c r="D6720" t="s">
        <v>53</v>
      </c>
      <c r="E6720" t="s">
        <v>28</v>
      </c>
      <c r="F6720" t="s">
        <v>40</v>
      </c>
      <c r="G6720">
        <v>8</v>
      </c>
      <c r="H6720">
        <v>2656.55</v>
      </c>
      <c r="I6720">
        <v>21252.400000000001</v>
      </c>
      <c r="J6720">
        <v>438</v>
      </c>
      <c r="K6720">
        <v>3</v>
      </c>
      <c r="L6720" t="s">
        <v>55</v>
      </c>
      <c r="M6720">
        <f>(Table1[[#This Row],[Current_Stock]]*Table1[[#This Row],[Unit_Price]])</f>
        <v>1163568.9000000001</v>
      </c>
      <c r="N6720" s="12">
        <f>DATE(YEAR(Table1[[#This Row],[Order_Date]]),MONTH(Table1[[#This Row],[Order_Date]]),1)</f>
        <v>45627</v>
      </c>
    </row>
    <row r="6721" spans="1:14">
      <c r="A6721" t="s">
        <v>592</v>
      </c>
      <c r="B6721" t="s">
        <v>965</v>
      </c>
      <c r="C6721" t="s">
        <v>966</v>
      </c>
      <c r="D6721" t="s">
        <v>183</v>
      </c>
      <c r="E6721" t="s">
        <v>50</v>
      </c>
      <c r="F6721" t="s">
        <v>40</v>
      </c>
      <c r="G6721">
        <v>19</v>
      </c>
      <c r="H6721">
        <v>2599.92</v>
      </c>
      <c r="I6721">
        <v>49398.48</v>
      </c>
      <c r="J6721">
        <v>148</v>
      </c>
      <c r="K6721">
        <v>9</v>
      </c>
      <c r="L6721" t="s">
        <v>18</v>
      </c>
      <c r="M6721">
        <f>(Table1[[#This Row],[Current_Stock]]*Table1[[#This Row],[Unit_Price]])</f>
        <v>384788.16000000003</v>
      </c>
      <c r="N6721" s="12">
        <f>DATE(YEAR(Table1[[#This Row],[Order_Date]]),MONTH(Table1[[#This Row],[Order_Date]]),1)</f>
        <v>45413</v>
      </c>
    </row>
    <row r="6722" spans="1:14">
      <c r="A6722" t="s">
        <v>1233</v>
      </c>
      <c r="B6722" t="s">
        <v>51</v>
      </c>
      <c r="C6722" t="s">
        <v>52</v>
      </c>
      <c r="D6722" t="s">
        <v>53</v>
      </c>
      <c r="E6722" t="s">
        <v>243</v>
      </c>
      <c r="F6722" t="s">
        <v>60</v>
      </c>
      <c r="G6722">
        <v>3</v>
      </c>
      <c r="H6722">
        <v>2311.7800000000002</v>
      </c>
      <c r="I6722">
        <v>6935.34</v>
      </c>
      <c r="J6722">
        <v>460</v>
      </c>
      <c r="K6722">
        <v>13</v>
      </c>
      <c r="L6722" t="s">
        <v>55</v>
      </c>
      <c r="M6722">
        <f>(Table1[[#This Row],[Current_Stock]]*Table1[[#This Row],[Unit_Price]])</f>
        <v>1063418.8</v>
      </c>
      <c r="N6722" s="12">
        <f>DATE(YEAR(Table1[[#This Row],[Order_Date]]),MONTH(Table1[[#This Row],[Order_Date]]),1)</f>
        <v>45413</v>
      </c>
    </row>
    <row r="6723" spans="1:14">
      <c r="A6723" t="s">
        <v>561</v>
      </c>
      <c r="B6723" t="s">
        <v>934</v>
      </c>
      <c r="C6723" t="s">
        <v>935</v>
      </c>
      <c r="D6723" t="s">
        <v>84</v>
      </c>
      <c r="E6723" t="s">
        <v>28</v>
      </c>
      <c r="F6723" t="s">
        <v>60</v>
      </c>
      <c r="G6723">
        <v>10</v>
      </c>
      <c r="H6723">
        <v>14732.45</v>
      </c>
      <c r="I6723">
        <v>147324.5</v>
      </c>
      <c r="J6723">
        <v>163</v>
      </c>
      <c r="K6723">
        <v>7</v>
      </c>
      <c r="L6723" t="s">
        <v>18</v>
      </c>
      <c r="M6723">
        <f>(Table1[[#This Row],[Current_Stock]]*Table1[[#This Row],[Unit_Price]])</f>
        <v>2401389.35</v>
      </c>
      <c r="N6723" s="12">
        <f>DATE(YEAR(Table1[[#This Row],[Order_Date]]),MONTH(Table1[[#This Row],[Order_Date]]),1)</f>
        <v>45078</v>
      </c>
    </row>
    <row r="6724" spans="1:14">
      <c r="A6724" t="s">
        <v>858</v>
      </c>
      <c r="B6724" t="s">
        <v>280</v>
      </c>
      <c r="C6724" t="s">
        <v>281</v>
      </c>
      <c r="D6724" t="s">
        <v>22</v>
      </c>
      <c r="E6724" t="s">
        <v>330</v>
      </c>
      <c r="F6724" t="s">
        <v>40</v>
      </c>
      <c r="G6724">
        <v>41</v>
      </c>
      <c r="H6724">
        <v>15195.61</v>
      </c>
      <c r="I6724">
        <v>623020.01</v>
      </c>
      <c r="J6724">
        <v>76</v>
      </c>
      <c r="K6724">
        <v>8</v>
      </c>
      <c r="L6724" t="s">
        <v>18</v>
      </c>
      <c r="M6724">
        <f>(Table1[[#This Row],[Current_Stock]]*Table1[[#This Row],[Unit_Price]])</f>
        <v>1154866.3600000001</v>
      </c>
      <c r="N6724" s="12">
        <f>DATE(YEAR(Table1[[#This Row],[Order_Date]]),MONTH(Table1[[#This Row],[Order_Date]]),1)</f>
        <v>45292</v>
      </c>
    </row>
    <row r="6725" spans="1:14">
      <c r="A6725" t="s">
        <v>1381</v>
      </c>
      <c r="B6725" t="s">
        <v>91</v>
      </c>
      <c r="C6725" t="s">
        <v>92</v>
      </c>
      <c r="D6725" t="s">
        <v>38</v>
      </c>
      <c r="E6725" t="s">
        <v>104</v>
      </c>
      <c r="F6725" t="s">
        <v>60</v>
      </c>
      <c r="G6725">
        <v>8</v>
      </c>
      <c r="H6725">
        <v>1358.62</v>
      </c>
      <c r="I6725">
        <v>10868.96</v>
      </c>
      <c r="J6725">
        <v>202</v>
      </c>
      <c r="K6725">
        <v>3</v>
      </c>
      <c r="L6725" t="s">
        <v>18</v>
      </c>
      <c r="M6725">
        <f>(Table1[[#This Row],[Current_Stock]]*Table1[[#This Row],[Unit_Price]])</f>
        <v>274441.24</v>
      </c>
      <c r="N6725" s="12">
        <f>DATE(YEAR(Table1[[#This Row],[Order_Date]]),MONTH(Table1[[#This Row],[Order_Date]]),1)</f>
        <v>45261</v>
      </c>
    </row>
    <row r="6726" spans="1:14">
      <c r="A6726" t="s">
        <v>310</v>
      </c>
      <c r="B6726" t="s">
        <v>141</v>
      </c>
      <c r="C6726" t="s">
        <v>142</v>
      </c>
      <c r="D6726" t="s">
        <v>27</v>
      </c>
      <c r="E6726" t="s">
        <v>45</v>
      </c>
      <c r="F6726" t="s">
        <v>40</v>
      </c>
      <c r="G6726">
        <v>9</v>
      </c>
      <c r="H6726">
        <v>543.4</v>
      </c>
      <c r="I6726">
        <v>4890.6000000000004</v>
      </c>
      <c r="J6726">
        <v>575</v>
      </c>
      <c r="K6726">
        <v>8</v>
      </c>
      <c r="L6726" t="s">
        <v>18</v>
      </c>
      <c r="M6726">
        <f>(Table1[[#This Row],[Current_Stock]]*Table1[[#This Row],[Unit_Price]])</f>
        <v>312455</v>
      </c>
      <c r="N6726" s="12">
        <f>DATE(YEAR(Table1[[#This Row],[Order_Date]]),MONTH(Table1[[#This Row],[Order_Date]]),1)</f>
        <v>45047</v>
      </c>
    </row>
    <row r="6727" spans="1:14">
      <c r="A6727" t="s">
        <v>951</v>
      </c>
      <c r="B6727" t="s">
        <v>549</v>
      </c>
      <c r="C6727" t="s">
        <v>550</v>
      </c>
      <c r="D6727" t="s">
        <v>96</v>
      </c>
      <c r="E6727" t="s">
        <v>34</v>
      </c>
      <c r="F6727" t="s">
        <v>29</v>
      </c>
      <c r="G6727">
        <v>6</v>
      </c>
      <c r="H6727">
        <v>4019.44</v>
      </c>
      <c r="I6727">
        <v>24116.639999999999</v>
      </c>
      <c r="J6727">
        <v>586</v>
      </c>
      <c r="K6727">
        <v>9</v>
      </c>
      <c r="L6727" t="s">
        <v>18</v>
      </c>
      <c r="M6727">
        <f>(Table1[[#This Row],[Current_Stock]]*Table1[[#This Row],[Unit_Price]])</f>
        <v>2355391.84</v>
      </c>
      <c r="N6727" s="12">
        <f>DATE(YEAR(Table1[[#This Row],[Order_Date]]),MONTH(Table1[[#This Row],[Order_Date]]),1)</f>
        <v>45413</v>
      </c>
    </row>
    <row r="6728" spans="1:14">
      <c r="A6728" t="s">
        <v>1376</v>
      </c>
      <c r="B6728" t="s">
        <v>531</v>
      </c>
      <c r="C6728" t="s">
        <v>532</v>
      </c>
      <c r="D6728" t="s">
        <v>53</v>
      </c>
      <c r="E6728" t="s">
        <v>28</v>
      </c>
      <c r="F6728" t="s">
        <v>29</v>
      </c>
      <c r="G6728">
        <v>5</v>
      </c>
      <c r="H6728">
        <v>4306.16</v>
      </c>
      <c r="I6728">
        <v>21530.799999999999</v>
      </c>
      <c r="J6728">
        <v>360</v>
      </c>
      <c r="K6728">
        <v>3</v>
      </c>
      <c r="L6728" t="s">
        <v>18</v>
      </c>
      <c r="M6728">
        <f>(Table1[[#This Row],[Current_Stock]]*Table1[[#This Row],[Unit_Price]])</f>
        <v>1550217.5999999999</v>
      </c>
      <c r="N6728" s="12">
        <f>DATE(YEAR(Table1[[#This Row],[Order_Date]]),MONTH(Table1[[#This Row],[Order_Date]]),1)</f>
        <v>45078</v>
      </c>
    </row>
    <row r="6729" spans="1:14">
      <c r="A6729" t="s">
        <v>1114</v>
      </c>
      <c r="B6729" t="s">
        <v>562</v>
      </c>
      <c r="C6729" t="s">
        <v>563</v>
      </c>
      <c r="D6729" t="s">
        <v>44</v>
      </c>
      <c r="E6729" t="s">
        <v>104</v>
      </c>
      <c r="F6729" t="s">
        <v>29</v>
      </c>
      <c r="G6729">
        <v>33</v>
      </c>
      <c r="H6729">
        <v>4095.27</v>
      </c>
      <c r="I6729">
        <v>135143.91</v>
      </c>
      <c r="J6729">
        <v>104</v>
      </c>
      <c r="K6729">
        <v>10</v>
      </c>
      <c r="L6729" t="s">
        <v>18</v>
      </c>
      <c r="M6729">
        <f>(Table1[[#This Row],[Current_Stock]]*Table1[[#This Row],[Unit_Price]])</f>
        <v>425908.08</v>
      </c>
      <c r="N6729" s="12">
        <f>DATE(YEAR(Table1[[#This Row],[Order_Date]]),MONTH(Table1[[#This Row],[Order_Date]]),1)</f>
        <v>45597</v>
      </c>
    </row>
    <row r="6730" spans="1:14">
      <c r="A6730" t="s">
        <v>807</v>
      </c>
      <c r="B6730" t="s">
        <v>717</v>
      </c>
      <c r="C6730" t="s">
        <v>718</v>
      </c>
      <c r="D6730" t="s">
        <v>33</v>
      </c>
      <c r="E6730" t="s">
        <v>80</v>
      </c>
      <c r="F6730" t="s">
        <v>46</v>
      </c>
      <c r="G6730">
        <v>23</v>
      </c>
      <c r="H6730">
        <v>4793.41</v>
      </c>
      <c r="I6730">
        <v>110248.43</v>
      </c>
      <c r="J6730">
        <v>209</v>
      </c>
      <c r="K6730">
        <v>3</v>
      </c>
      <c r="L6730" t="s">
        <v>18</v>
      </c>
      <c r="M6730">
        <f>(Table1[[#This Row],[Current_Stock]]*Table1[[#This Row],[Unit_Price]])</f>
        <v>1001822.69</v>
      </c>
      <c r="N6730" s="12">
        <f>DATE(YEAR(Table1[[#This Row],[Order_Date]]),MONTH(Table1[[#This Row],[Order_Date]]),1)</f>
        <v>45505</v>
      </c>
    </row>
    <row r="6731" spans="1:14">
      <c r="A6731" t="s">
        <v>1042</v>
      </c>
      <c r="B6731" t="s">
        <v>231</v>
      </c>
      <c r="C6731" t="s">
        <v>232</v>
      </c>
      <c r="D6731" t="s">
        <v>15</v>
      </c>
      <c r="E6731" t="s">
        <v>113</v>
      </c>
      <c r="F6731" t="s">
        <v>46</v>
      </c>
      <c r="G6731">
        <v>21</v>
      </c>
      <c r="H6731">
        <v>451.74</v>
      </c>
      <c r="I6731">
        <v>9486.5400000000009</v>
      </c>
      <c r="J6731">
        <v>187</v>
      </c>
      <c r="K6731">
        <v>13</v>
      </c>
      <c r="L6731" t="s">
        <v>18</v>
      </c>
      <c r="M6731">
        <f>(Table1[[#This Row],[Current_Stock]]*Table1[[#This Row],[Unit_Price]])</f>
        <v>84475.38</v>
      </c>
      <c r="N6731" s="12">
        <f>DATE(YEAR(Table1[[#This Row],[Order_Date]]),MONTH(Table1[[#This Row],[Order_Date]]),1)</f>
        <v>45170</v>
      </c>
    </row>
    <row r="6732" spans="1:14">
      <c r="A6732" t="s">
        <v>655</v>
      </c>
      <c r="B6732" t="s">
        <v>790</v>
      </c>
      <c r="C6732" t="s">
        <v>791</v>
      </c>
      <c r="D6732" t="s">
        <v>44</v>
      </c>
      <c r="E6732" t="s">
        <v>282</v>
      </c>
      <c r="F6732" t="s">
        <v>17</v>
      </c>
      <c r="G6732">
        <v>23</v>
      </c>
      <c r="H6732">
        <v>1503.45</v>
      </c>
      <c r="I6732">
        <v>34579.35</v>
      </c>
      <c r="J6732">
        <v>95</v>
      </c>
      <c r="K6732">
        <v>12</v>
      </c>
      <c r="L6732" t="s">
        <v>18</v>
      </c>
      <c r="M6732">
        <f>(Table1[[#This Row],[Current_Stock]]*Table1[[#This Row],[Unit_Price]])</f>
        <v>142827.75</v>
      </c>
      <c r="N6732" s="12">
        <f>DATE(YEAR(Table1[[#This Row],[Order_Date]]),MONTH(Table1[[#This Row],[Order_Date]]),1)</f>
        <v>45323</v>
      </c>
    </row>
    <row r="6733" spans="1:14">
      <c r="A6733" t="s">
        <v>1283</v>
      </c>
      <c r="B6733" t="s">
        <v>974</v>
      </c>
      <c r="C6733" t="s">
        <v>975</v>
      </c>
      <c r="D6733" t="s">
        <v>44</v>
      </c>
      <c r="E6733" t="s">
        <v>97</v>
      </c>
      <c r="F6733" t="s">
        <v>29</v>
      </c>
      <c r="G6733">
        <v>34</v>
      </c>
      <c r="H6733">
        <v>2776.8</v>
      </c>
      <c r="I6733">
        <v>94411.199999999997</v>
      </c>
      <c r="J6733">
        <v>79</v>
      </c>
      <c r="K6733">
        <v>10</v>
      </c>
      <c r="L6733" t="s">
        <v>18</v>
      </c>
      <c r="M6733">
        <f>(Table1[[#This Row],[Current_Stock]]*Table1[[#This Row],[Unit_Price]])</f>
        <v>219367.2</v>
      </c>
      <c r="N6733" s="12">
        <f>DATE(YEAR(Table1[[#This Row],[Order_Date]]),MONTH(Table1[[#This Row],[Order_Date]]),1)</f>
        <v>45047</v>
      </c>
    </row>
    <row r="6734" spans="1:14">
      <c r="A6734" t="s">
        <v>1354</v>
      </c>
      <c r="B6734" t="s">
        <v>775</v>
      </c>
      <c r="C6734" t="s">
        <v>776</v>
      </c>
      <c r="D6734" t="s">
        <v>15</v>
      </c>
      <c r="E6734" t="s">
        <v>153</v>
      </c>
      <c r="F6734" t="s">
        <v>40</v>
      </c>
      <c r="G6734">
        <v>19</v>
      </c>
      <c r="H6734">
        <v>428</v>
      </c>
      <c r="I6734">
        <v>8132</v>
      </c>
      <c r="J6734">
        <v>213</v>
      </c>
      <c r="K6734">
        <v>9</v>
      </c>
      <c r="L6734" t="s">
        <v>18</v>
      </c>
      <c r="M6734">
        <f>(Table1[[#This Row],[Current_Stock]]*Table1[[#This Row],[Unit_Price]])</f>
        <v>91164</v>
      </c>
      <c r="N6734" s="12">
        <f>DATE(YEAR(Table1[[#This Row],[Order_Date]]),MONTH(Table1[[#This Row],[Order_Date]]),1)</f>
        <v>45627</v>
      </c>
    </row>
    <row r="6735" spans="1:14">
      <c r="A6735" t="s">
        <v>1159</v>
      </c>
      <c r="B6735" t="s">
        <v>1268</v>
      </c>
      <c r="C6735" t="s">
        <v>1269</v>
      </c>
      <c r="D6735" t="s">
        <v>38</v>
      </c>
      <c r="E6735" t="s">
        <v>23</v>
      </c>
      <c r="F6735" t="s">
        <v>60</v>
      </c>
      <c r="G6735">
        <v>19</v>
      </c>
      <c r="H6735">
        <v>364.39</v>
      </c>
      <c r="I6735">
        <v>6923.41</v>
      </c>
      <c r="J6735">
        <v>180</v>
      </c>
      <c r="K6735">
        <v>6</v>
      </c>
      <c r="L6735" t="s">
        <v>18</v>
      </c>
      <c r="M6735">
        <f>(Table1[[#This Row],[Current_Stock]]*Table1[[#This Row],[Unit_Price]])</f>
        <v>65590.2</v>
      </c>
      <c r="N6735" s="12">
        <f>DATE(YEAR(Table1[[#This Row],[Order_Date]]),MONTH(Table1[[#This Row],[Order_Date]]),1)</f>
        <v>45474</v>
      </c>
    </row>
    <row r="6736" spans="1:14">
      <c r="A6736" t="s">
        <v>1390</v>
      </c>
      <c r="B6736" t="s">
        <v>1142</v>
      </c>
      <c r="C6736" t="s">
        <v>1143</v>
      </c>
      <c r="D6736" t="s">
        <v>27</v>
      </c>
      <c r="E6736" t="s">
        <v>167</v>
      </c>
      <c r="F6736" t="s">
        <v>60</v>
      </c>
      <c r="G6736">
        <v>2</v>
      </c>
      <c r="H6736">
        <v>1081.78</v>
      </c>
      <c r="I6736">
        <v>2163.56</v>
      </c>
      <c r="J6736">
        <v>324</v>
      </c>
      <c r="K6736">
        <v>8</v>
      </c>
      <c r="L6736" t="s">
        <v>55</v>
      </c>
      <c r="M6736">
        <f>(Table1[[#This Row],[Current_Stock]]*Table1[[#This Row],[Unit_Price]])</f>
        <v>350496.72</v>
      </c>
      <c r="N6736" s="12">
        <f>DATE(YEAR(Table1[[#This Row],[Order_Date]]),MONTH(Table1[[#This Row],[Order_Date]]),1)</f>
        <v>45200</v>
      </c>
    </row>
    <row r="6737" spans="1:14">
      <c r="A6737" t="s">
        <v>317</v>
      </c>
      <c r="B6737" t="s">
        <v>685</v>
      </c>
      <c r="C6737" t="s">
        <v>686</v>
      </c>
      <c r="D6737" t="s">
        <v>183</v>
      </c>
      <c r="E6737" t="s">
        <v>45</v>
      </c>
      <c r="F6737" t="s">
        <v>46</v>
      </c>
      <c r="G6737">
        <v>23</v>
      </c>
      <c r="H6737">
        <v>1802.7</v>
      </c>
      <c r="I6737">
        <v>41462.1</v>
      </c>
      <c r="J6737">
        <v>208</v>
      </c>
      <c r="K6737">
        <v>12</v>
      </c>
      <c r="L6737" t="s">
        <v>18</v>
      </c>
      <c r="M6737">
        <f>(Table1[[#This Row],[Current_Stock]]*Table1[[#This Row],[Unit_Price]])</f>
        <v>374961.60000000003</v>
      </c>
      <c r="N6737" s="12">
        <f>DATE(YEAR(Table1[[#This Row],[Order_Date]]),MONTH(Table1[[#This Row],[Order_Date]]),1)</f>
        <v>45627</v>
      </c>
    </row>
    <row r="6738" spans="1:14">
      <c r="A6738" t="s">
        <v>1178</v>
      </c>
      <c r="B6738" t="s">
        <v>444</v>
      </c>
      <c r="C6738" t="s">
        <v>445</v>
      </c>
      <c r="D6738" t="s">
        <v>44</v>
      </c>
      <c r="E6738" t="s">
        <v>16</v>
      </c>
      <c r="F6738" t="s">
        <v>29</v>
      </c>
      <c r="G6738">
        <v>35</v>
      </c>
      <c r="H6738">
        <v>4073.17</v>
      </c>
      <c r="I6738">
        <v>142560.95000000001</v>
      </c>
      <c r="J6738">
        <v>75</v>
      </c>
      <c r="K6738">
        <v>10</v>
      </c>
      <c r="L6738" t="s">
        <v>105</v>
      </c>
      <c r="M6738">
        <f>(Table1[[#This Row],[Current_Stock]]*Table1[[#This Row],[Unit_Price]])</f>
        <v>305487.75</v>
      </c>
      <c r="N6738" s="12">
        <f>DATE(YEAR(Table1[[#This Row],[Order_Date]]),MONTH(Table1[[#This Row],[Order_Date]]),1)</f>
        <v>45017</v>
      </c>
    </row>
    <row r="6739" spans="1:14">
      <c r="A6739" t="s">
        <v>1230</v>
      </c>
      <c r="B6739" t="s">
        <v>510</v>
      </c>
      <c r="C6739" t="s">
        <v>511</v>
      </c>
      <c r="D6739" t="s">
        <v>38</v>
      </c>
      <c r="E6739" t="s">
        <v>153</v>
      </c>
      <c r="F6739" t="s">
        <v>17</v>
      </c>
      <c r="G6739">
        <v>14</v>
      </c>
      <c r="H6739">
        <v>3899.79</v>
      </c>
      <c r="I6739">
        <v>54597.06</v>
      </c>
      <c r="J6739">
        <v>209</v>
      </c>
      <c r="K6739">
        <v>2</v>
      </c>
      <c r="L6739" t="s">
        <v>18</v>
      </c>
      <c r="M6739">
        <f>(Table1[[#This Row],[Current_Stock]]*Table1[[#This Row],[Unit_Price]])</f>
        <v>815056.11</v>
      </c>
      <c r="N6739" s="12">
        <f>DATE(YEAR(Table1[[#This Row],[Order_Date]]),MONTH(Table1[[#This Row],[Order_Date]]),1)</f>
        <v>45200</v>
      </c>
    </row>
    <row r="6740" spans="1:14">
      <c r="A6740" t="s">
        <v>1198</v>
      </c>
      <c r="B6740" t="s">
        <v>275</v>
      </c>
      <c r="C6740" t="s">
        <v>276</v>
      </c>
      <c r="D6740" t="s">
        <v>183</v>
      </c>
      <c r="E6740" t="s">
        <v>59</v>
      </c>
      <c r="F6740" t="s">
        <v>60</v>
      </c>
      <c r="G6740">
        <v>10</v>
      </c>
      <c r="H6740">
        <v>4824.9399999999996</v>
      </c>
      <c r="I6740">
        <v>48249.4</v>
      </c>
      <c r="J6740">
        <v>128</v>
      </c>
      <c r="K6740">
        <v>2</v>
      </c>
      <c r="L6740" t="s">
        <v>18</v>
      </c>
      <c r="M6740">
        <f>(Table1[[#This Row],[Current_Stock]]*Table1[[#This Row],[Unit_Price]])</f>
        <v>617592.31999999995</v>
      </c>
      <c r="N6740" s="12">
        <f>DATE(YEAR(Table1[[#This Row],[Order_Date]]),MONTH(Table1[[#This Row],[Order_Date]]),1)</f>
        <v>44927</v>
      </c>
    </row>
    <row r="6741" spans="1:14">
      <c r="A6741" t="s">
        <v>1033</v>
      </c>
      <c r="B6741" t="s">
        <v>219</v>
      </c>
      <c r="C6741" t="s">
        <v>220</v>
      </c>
      <c r="D6741" t="s">
        <v>33</v>
      </c>
      <c r="E6741" t="s">
        <v>59</v>
      </c>
      <c r="F6741" t="s">
        <v>17</v>
      </c>
      <c r="G6741">
        <v>24</v>
      </c>
      <c r="H6741">
        <v>2790.48</v>
      </c>
      <c r="I6741">
        <v>66971.520000000004</v>
      </c>
      <c r="J6741">
        <v>173</v>
      </c>
      <c r="K6741">
        <v>2</v>
      </c>
      <c r="L6741" t="s">
        <v>18</v>
      </c>
      <c r="M6741">
        <f>(Table1[[#This Row],[Current_Stock]]*Table1[[#This Row],[Unit_Price]])</f>
        <v>482753.04</v>
      </c>
      <c r="N6741" s="12">
        <f>DATE(YEAR(Table1[[#This Row],[Order_Date]]),MONTH(Table1[[#This Row],[Order_Date]]),1)</f>
        <v>45261</v>
      </c>
    </row>
    <row r="6742" spans="1:14">
      <c r="A6742" t="s">
        <v>1356</v>
      </c>
      <c r="B6742" t="s">
        <v>328</v>
      </c>
      <c r="C6742" t="s">
        <v>329</v>
      </c>
      <c r="D6742" t="s">
        <v>53</v>
      </c>
      <c r="E6742" t="s">
        <v>54</v>
      </c>
      <c r="F6742" t="s">
        <v>40</v>
      </c>
      <c r="G6742">
        <v>7</v>
      </c>
      <c r="H6742">
        <v>4586.17</v>
      </c>
      <c r="I6742">
        <v>32103.19</v>
      </c>
      <c r="J6742">
        <v>483</v>
      </c>
      <c r="K6742">
        <v>5</v>
      </c>
      <c r="L6742" t="s">
        <v>18</v>
      </c>
      <c r="M6742">
        <f>(Table1[[#This Row],[Current_Stock]]*Table1[[#This Row],[Unit_Price]])</f>
        <v>2215120.11</v>
      </c>
      <c r="N6742" s="12">
        <f>DATE(YEAR(Table1[[#This Row],[Order_Date]]),MONTH(Table1[[#This Row],[Order_Date]]),1)</f>
        <v>45474</v>
      </c>
    </row>
    <row r="6743" spans="1:14">
      <c r="A6743" t="s">
        <v>970</v>
      </c>
      <c r="B6743" t="s">
        <v>998</v>
      </c>
      <c r="C6743" t="s">
        <v>999</v>
      </c>
      <c r="D6743" t="s">
        <v>38</v>
      </c>
      <c r="E6743" t="s">
        <v>16</v>
      </c>
      <c r="F6743" t="s">
        <v>29</v>
      </c>
      <c r="G6743">
        <v>25</v>
      </c>
      <c r="H6743">
        <v>943.58</v>
      </c>
      <c r="I6743">
        <v>23589.5</v>
      </c>
      <c r="J6743">
        <v>240</v>
      </c>
      <c r="K6743">
        <v>6</v>
      </c>
      <c r="L6743" t="s">
        <v>18</v>
      </c>
      <c r="M6743">
        <f>(Table1[[#This Row],[Current_Stock]]*Table1[[#This Row],[Unit_Price]])</f>
        <v>226459.2</v>
      </c>
      <c r="N6743" s="12">
        <f>DATE(YEAR(Table1[[#This Row],[Order_Date]]),MONTH(Table1[[#This Row],[Order_Date]]),1)</f>
        <v>45231</v>
      </c>
    </row>
    <row r="6744" spans="1:14">
      <c r="A6744" t="s">
        <v>367</v>
      </c>
      <c r="B6744" t="s">
        <v>611</v>
      </c>
      <c r="C6744" t="s">
        <v>612</v>
      </c>
      <c r="D6744" t="s">
        <v>96</v>
      </c>
      <c r="E6744" t="s">
        <v>277</v>
      </c>
      <c r="F6744" t="s">
        <v>29</v>
      </c>
      <c r="G6744">
        <v>6</v>
      </c>
      <c r="H6744">
        <v>680.36</v>
      </c>
      <c r="I6744">
        <v>4082.16</v>
      </c>
      <c r="J6744">
        <v>441</v>
      </c>
      <c r="K6744">
        <v>11</v>
      </c>
      <c r="L6744" t="s">
        <v>18</v>
      </c>
      <c r="M6744">
        <f>(Table1[[#This Row],[Current_Stock]]*Table1[[#This Row],[Unit_Price]])</f>
        <v>300038.76</v>
      </c>
      <c r="N6744" s="12">
        <f>DATE(YEAR(Table1[[#This Row],[Order_Date]]),MONTH(Table1[[#This Row],[Order_Date]]),1)</f>
        <v>45261</v>
      </c>
    </row>
    <row r="6745" spans="1:14">
      <c r="A6745" t="s">
        <v>1232</v>
      </c>
      <c r="B6745" t="s">
        <v>961</v>
      </c>
      <c r="C6745" t="s">
        <v>962</v>
      </c>
      <c r="D6745" t="s">
        <v>96</v>
      </c>
      <c r="E6745" t="s">
        <v>330</v>
      </c>
      <c r="F6745" t="s">
        <v>17</v>
      </c>
      <c r="G6745">
        <v>10</v>
      </c>
      <c r="H6745">
        <v>4047.11</v>
      </c>
      <c r="I6745">
        <v>40471.1</v>
      </c>
      <c r="J6745">
        <v>487</v>
      </c>
      <c r="K6745">
        <v>14</v>
      </c>
      <c r="L6745" t="s">
        <v>55</v>
      </c>
      <c r="M6745">
        <f>(Table1[[#This Row],[Current_Stock]]*Table1[[#This Row],[Unit_Price]])</f>
        <v>1970942.57</v>
      </c>
      <c r="N6745" s="12">
        <f>DATE(YEAR(Table1[[#This Row],[Order_Date]]),MONTH(Table1[[#This Row],[Order_Date]]),1)</f>
        <v>45352</v>
      </c>
    </row>
    <row r="6746" spans="1:14">
      <c r="A6746" t="s">
        <v>1087</v>
      </c>
      <c r="B6746" t="s">
        <v>839</v>
      </c>
      <c r="C6746" t="s">
        <v>840</v>
      </c>
      <c r="D6746" t="s">
        <v>27</v>
      </c>
      <c r="E6746" t="s">
        <v>50</v>
      </c>
      <c r="F6746" t="s">
        <v>60</v>
      </c>
      <c r="G6746">
        <v>9</v>
      </c>
      <c r="H6746">
        <v>3701.03</v>
      </c>
      <c r="I6746">
        <v>33309.269999999997</v>
      </c>
      <c r="J6746">
        <v>404</v>
      </c>
      <c r="K6746">
        <v>4</v>
      </c>
      <c r="L6746" t="s">
        <v>18</v>
      </c>
      <c r="M6746">
        <f>(Table1[[#This Row],[Current_Stock]]*Table1[[#This Row],[Unit_Price]])</f>
        <v>1495216.12</v>
      </c>
      <c r="N6746" s="12">
        <f>DATE(YEAR(Table1[[#This Row],[Order_Date]]),MONTH(Table1[[#This Row],[Order_Date]]),1)</f>
        <v>45170</v>
      </c>
    </row>
    <row r="6747" spans="1:14">
      <c r="A6747" t="s">
        <v>724</v>
      </c>
      <c r="B6747" t="s">
        <v>870</v>
      </c>
      <c r="C6747" t="s">
        <v>871</v>
      </c>
      <c r="D6747" t="s">
        <v>84</v>
      </c>
      <c r="E6747" t="s">
        <v>153</v>
      </c>
      <c r="F6747" t="s">
        <v>40</v>
      </c>
      <c r="G6747">
        <v>13</v>
      </c>
      <c r="H6747">
        <v>26753.09</v>
      </c>
      <c r="I6747">
        <v>347790.17</v>
      </c>
      <c r="J6747">
        <v>162</v>
      </c>
      <c r="K6747">
        <v>6</v>
      </c>
      <c r="L6747" t="s">
        <v>18</v>
      </c>
      <c r="M6747">
        <f>(Table1[[#This Row],[Current_Stock]]*Table1[[#This Row],[Unit_Price]])</f>
        <v>4334000.58</v>
      </c>
      <c r="N6747" s="12">
        <f>DATE(YEAR(Table1[[#This Row],[Order_Date]]),MONTH(Table1[[#This Row],[Order_Date]]),1)</f>
        <v>44958</v>
      </c>
    </row>
    <row r="6748" spans="1:14">
      <c r="A6748" t="s">
        <v>1383</v>
      </c>
      <c r="B6748" t="s">
        <v>783</v>
      </c>
      <c r="C6748" t="s">
        <v>784</v>
      </c>
      <c r="D6748" t="s">
        <v>22</v>
      </c>
      <c r="E6748" t="s">
        <v>39</v>
      </c>
      <c r="F6748" t="s">
        <v>60</v>
      </c>
      <c r="G6748">
        <v>20</v>
      </c>
      <c r="H6748">
        <v>9753.11</v>
      </c>
      <c r="I6748">
        <v>195062.2</v>
      </c>
      <c r="J6748">
        <v>83</v>
      </c>
      <c r="K6748">
        <v>6</v>
      </c>
      <c r="L6748" t="s">
        <v>18</v>
      </c>
      <c r="M6748">
        <f>(Table1[[#This Row],[Current_Stock]]*Table1[[#This Row],[Unit_Price]])</f>
        <v>809508.13</v>
      </c>
      <c r="N6748" s="12">
        <f>DATE(YEAR(Table1[[#This Row],[Order_Date]]),MONTH(Table1[[#This Row],[Order_Date]]),1)</f>
        <v>44927</v>
      </c>
    </row>
    <row r="6749" spans="1:14">
      <c r="A6749" t="s">
        <v>867</v>
      </c>
      <c r="B6749" t="s">
        <v>386</v>
      </c>
      <c r="C6749" t="s">
        <v>387</v>
      </c>
      <c r="D6749" t="s">
        <v>22</v>
      </c>
      <c r="E6749" t="s">
        <v>184</v>
      </c>
      <c r="F6749" t="s">
        <v>40</v>
      </c>
      <c r="G6749">
        <v>41</v>
      </c>
      <c r="H6749">
        <v>17380.28</v>
      </c>
      <c r="I6749">
        <v>712591.48</v>
      </c>
      <c r="J6749">
        <v>66</v>
      </c>
      <c r="K6749">
        <v>13</v>
      </c>
      <c r="L6749" t="s">
        <v>18</v>
      </c>
      <c r="M6749">
        <f>(Table1[[#This Row],[Current_Stock]]*Table1[[#This Row],[Unit_Price]])</f>
        <v>1147098.48</v>
      </c>
      <c r="N6749" s="12">
        <f>DATE(YEAR(Table1[[#This Row],[Order_Date]]),MONTH(Table1[[#This Row],[Order_Date]]),1)</f>
        <v>45292</v>
      </c>
    </row>
    <row r="6750" spans="1:14">
      <c r="A6750" t="s">
        <v>782</v>
      </c>
      <c r="B6750" t="s">
        <v>1124</v>
      </c>
      <c r="C6750" t="s">
        <v>1125</v>
      </c>
      <c r="D6750" t="s">
        <v>27</v>
      </c>
      <c r="E6750" t="s">
        <v>269</v>
      </c>
      <c r="F6750" t="s">
        <v>60</v>
      </c>
      <c r="G6750">
        <v>8</v>
      </c>
      <c r="H6750">
        <v>3727.83</v>
      </c>
      <c r="I6750">
        <v>29822.639999999999</v>
      </c>
      <c r="J6750">
        <v>392</v>
      </c>
      <c r="K6750">
        <v>13</v>
      </c>
      <c r="L6750" t="s">
        <v>55</v>
      </c>
      <c r="M6750">
        <f>(Table1[[#This Row],[Current_Stock]]*Table1[[#This Row],[Unit_Price]])</f>
        <v>1461309.3599999999</v>
      </c>
      <c r="N6750" s="12">
        <f>DATE(YEAR(Table1[[#This Row],[Order_Date]]),MONTH(Table1[[#This Row],[Order_Date]]),1)</f>
        <v>45078</v>
      </c>
    </row>
    <row r="6751" spans="1:14">
      <c r="A6751" t="s">
        <v>1274</v>
      </c>
      <c r="B6751" t="s">
        <v>441</v>
      </c>
      <c r="C6751" t="s">
        <v>442</v>
      </c>
      <c r="D6751" t="s">
        <v>96</v>
      </c>
      <c r="E6751" t="s">
        <v>167</v>
      </c>
      <c r="F6751" t="s">
        <v>40</v>
      </c>
      <c r="G6751">
        <v>6</v>
      </c>
      <c r="H6751">
        <v>3974.12</v>
      </c>
      <c r="I6751">
        <v>23844.720000000001</v>
      </c>
      <c r="J6751">
        <v>251</v>
      </c>
      <c r="K6751">
        <v>8</v>
      </c>
      <c r="L6751" t="s">
        <v>18</v>
      </c>
      <c r="M6751">
        <f>(Table1[[#This Row],[Current_Stock]]*Table1[[#This Row],[Unit_Price]])</f>
        <v>997504.12</v>
      </c>
      <c r="N6751" s="12">
        <f>DATE(YEAR(Table1[[#This Row],[Order_Date]]),MONTH(Table1[[#This Row],[Order_Date]]),1)</f>
        <v>45261</v>
      </c>
    </row>
    <row r="6752" spans="1:14">
      <c r="A6752" t="s">
        <v>1376</v>
      </c>
      <c r="B6752" t="s">
        <v>25</v>
      </c>
      <c r="C6752" t="s">
        <v>26</v>
      </c>
      <c r="D6752" t="s">
        <v>27</v>
      </c>
      <c r="E6752" t="s">
        <v>211</v>
      </c>
      <c r="F6752" t="s">
        <v>29</v>
      </c>
      <c r="G6752">
        <v>5</v>
      </c>
      <c r="H6752">
        <v>852.41</v>
      </c>
      <c r="I6752">
        <v>4262.05</v>
      </c>
      <c r="J6752">
        <v>509</v>
      </c>
      <c r="K6752">
        <v>12</v>
      </c>
      <c r="L6752" t="s">
        <v>18</v>
      </c>
      <c r="M6752">
        <f>(Table1[[#This Row],[Current_Stock]]*Table1[[#This Row],[Unit_Price]])</f>
        <v>433876.69</v>
      </c>
      <c r="N6752" s="12">
        <f>DATE(YEAR(Table1[[#This Row],[Order_Date]]),MONTH(Table1[[#This Row],[Order_Date]]),1)</f>
        <v>45078</v>
      </c>
    </row>
    <row r="6753" spans="1:14">
      <c r="A6753" t="s">
        <v>1024</v>
      </c>
      <c r="B6753" t="s">
        <v>1089</v>
      </c>
      <c r="C6753" t="s">
        <v>1090</v>
      </c>
      <c r="D6753" t="s">
        <v>33</v>
      </c>
      <c r="E6753" t="s">
        <v>160</v>
      </c>
      <c r="F6753" t="s">
        <v>60</v>
      </c>
      <c r="G6753">
        <v>10</v>
      </c>
      <c r="H6753">
        <v>2424.4499999999998</v>
      </c>
      <c r="I6753">
        <v>24244.5</v>
      </c>
      <c r="J6753">
        <v>229</v>
      </c>
      <c r="K6753">
        <v>11</v>
      </c>
      <c r="L6753" t="s">
        <v>18</v>
      </c>
      <c r="M6753">
        <f>(Table1[[#This Row],[Current_Stock]]*Table1[[#This Row],[Unit_Price]])</f>
        <v>555199.04999999993</v>
      </c>
      <c r="N6753" s="12">
        <f>DATE(YEAR(Table1[[#This Row],[Order_Date]]),MONTH(Table1[[#This Row],[Order_Date]]),1)</f>
        <v>45231</v>
      </c>
    </row>
    <row r="6754" spans="1:14">
      <c r="A6754" t="s">
        <v>321</v>
      </c>
      <c r="B6754" t="s">
        <v>404</v>
      </c>
      <c r="C6754" t="s">
        <v>405</v>
      </c>
      <c r="D6754" t="s">
        <v>27</v>
      </c>
      <c r="E6754" t="s">
        <v>28</v>
      </c>
      <c r="F6754" t="s">
        <v>40</v>
      </c>
      <c r="G6754">
        <v>10</v>
      </c>
      <c r="H6754">
        <v>4297.71</v>
      </c>
      <c r="I6754">
        <v>42977.1</v>
      </c>
      <c r="J6754">
        <v>393</v>
      </c>
      <c r="K6754">
        <v>8</v>
      </c>
      <c r="L6754" t="s">
        <v>55</v>
      </c>
      <c r="M6754">
        <f>(Table1[[#This Row],[Current_Stock]]*Table1[[#This Row],[Unit_Price]])</f>
        <v>1689000.03</v>
      </c>
      <c r="N6754" s="12">
        <f>DATE(YEAR(Table1[[#This Row],[Order_Date]]),MONTH(Table1[[#This Row],[Order_Date]]),1)</f>
        <v>45566</v>
      </c>
    </row>
    <row r="6755" spans="1:14">
      <c r="A6755" t="s">
        <v>1265</v>
      </c>
      <c r="B6755" t="s">
        <v>699</v>
      </c>
      <c r="C6755" t="s">
        <v>700</v>
      </c>
      <c r="D6755" t="s">
        <v>53</v>
      </c>
      <c r="E6755" t="s">
        <v>104</v>
      </c>
      <c r="F6755" t="s">
        <v>17</v>
      </c>
      <c r="G6755">
        <v>9</v>
      </c>
      <c r="H6755">
        <v>161.12</v>
      </c>
      <c r="I6755">
        <v>1450.08</v>
      </c>
      <c r="J6755">
        <v>287</v>
      </c>
      <c r="K6755">
        <v>9</v>
      </c>
      <c r="L6755" t="s">
        <v>55</v>
      </c>
      <c r="M6755">
        <f>(Table1[[#This Row],[Current_Stock]]*Table1[[#This Row],[Unit_Price]])</f>
        <v>46241.440000000002</v>
      </c>
      <c r="N6755" s="12">
        <f>DATE(YEAR(Table1[[#This Row],[Order_Date]]),MONTH(Table1[[#This Row],[Order_Date]]),1)</f>
        <v>45383</v>
      </c>
    </row>
    <row r="6756" spans="1:14">
      <c r="A6756" t="s">
        <v>373</v>
      </c>
      <c r="B6756" t="s">
        <v>777</v>
      </c>
      <c r="C6756" t="s">
        <v>778</v>
      </c>
      <c r="D6756" t="s">
        <v>84</v>
      </c>
      <c r="E6756" t="s">
        <v>34</v>
      </c>
      <c r="F6756" t="s">
        <v>60</v>
      </c>
      <c r="G6756">
        <v>22</v>
      </c>
      <c r="H6756">
        <v>9397.36</v>
      </c>
      <c r="I6756">
        <v>206741.92</v>
      </c>
      <c r="J6756">
        <v>205</v>
      </c>
      <c r="K6756">
        <v>5</v>
      </c>
      <c r="L6756" t="s">
        <v>18</v>
      </c>
      <c r="M6756">
        <f>(Table1[[#This Row],[Current_Stock]]*Table1[[#This Row],[Unit_Price]])</f>
        <v>1926458.8</v>
      </c>
      <c r="N6756" s="12">
        <f>DATE(YEAR(Table1[[#This Row],[Order_Date]]),MONTH(Table1[[#This Row],[Order_Date]]),1)</f>
        <v>45017</v>
      </c>
    </row>
    <row r="6757" spans="1:14">
      <c r="A6757" t="s">
        <v>1075</v>
      </c>
      <c r="B6757" t="s">
        <v>267</v>
      </c>
      <c r="C6757" t="s">
        <v>268</v>
      </c>
      <c r="D6757" t="s">
        <v>15</v>
      </c>
      <c r="E6757" t="s">
        <v>160</v>
      </c>
      <c r="F6757" t="s">
        <v>17</v>
      </c>
      <c r="G6757">
        <v>21</v>
      </c>
      <c r="H6757">
        <v>124.25</v>
      </c>
      <c r="I6757">
        <v>2609.25</v>
      </c>
      <c r="J6757">
        <v>82</v>
      </c>
      <c r="K6757">
        <v>10</v>
      </c>
      <c r="L6757" t="s">
        <v>18</v>
      </c>
      <c r="M6757">
        <f>(Table1[[#This Row],[Current_Stock]]*Table1[[#This Row],[Unit_Price]])</f>
        <v>10188.5</v>
      </c>
      <c r="N6757" s="12">
        <f>DATE(YEAR(Table1[[#This Row],[Order_Date]]),MONTH(Table1[[#This Row],[Order_Date]]),1)</f>
        <v>45566</v>
      </c>
    </row>
    <row r="6758" spans="1:14">
      <c r="A6758" t="s">
        <v>886</v>
      </c>
      <c r="B6758" t="s">
        <v>256</v>
      </c>
      <c r="C6758" t="s">
        <v>257</v>
      </c>
      <c r="D6758" t="s">
        <v>183</v>
      </c>
      <c r="E6758" t="s">
        <v>167</v>
      </c>
      <c r="F6758" t="s">
        <v>17</v>
      </c>
      <c r="G6758">
        <v>19</v>
      </c>
      <c r="H6758">
        <v>4418.5</v>
      </c>
      <c r="I6758">
        <v>83951.5</v>
      </c>
      <c r="J6758">
        <v>123</v>
      </c>
      <c r="K6758">
        <v>9</v>
      </c>
      <c r="L6758" t="s">
        <v>18</v>
      </c>
      <c r="M6758">
        <f>(Table1[[#This Row],[Current_Stock]]*Table1[[#This Row],[Unit_Price]])</f>
        <v>543475.5</v>
      </c>
      <c r="N6758" s="12">
        <f>DATE(YEAR(Table1[[#This Row],[Order_Date]]),MONTH(Table1[[#This Row],[Order_Date]]),1)</f>
        <v>45566</v>
      </c>
    </row>
    <row r="6759" spans="1:14">
      <c r="A6759" t="s">
        <v>1160</v>
      </c>
      <c r="B6759" t="s">
        <v>673</v>
      </c>
      <c r="C6759" t="s">
        <v>674</v>
      </c>
      <c r="D6759" t="s">
        <v>22</v>
      </c>
      <c r="E6759" t="s">
        <v>54</v>
      </c>
      <c r="F6759" t="s">
        <v>29</v>
      </c>
      <c r="G6759">
        <v>29</v>
      </c>
      <c r="H6759">
        <v>19501.439999999999</v>
      </c>
      <c r="I6759">
        <v>565541.76</v>
      </c>
      <c r="J6759">
        <v>40</v>
      </c>
      <c r="K6759">
        <v>8</v>
      </c>
      <c r="L6759" t="s">
        <v>18</v>
      </c>
      <c r="M6759">
        <f>(Table1[[#This Row],[Current_Stock]]*Table1[[#This Row],[Unit_Price]])</f>
        <v>780057.59999999998</v>
      </c>
      <c r="N6759" s="12">
        <f>DATE(YEAR(Table1[[#This Row],[Order_Date]]),MONTH(Table1[[#This Row],[Order_Date]]),1)</f>
        <v>45078</v>
      </c>
    </row>
    <row r="6760" spans="1:14">
      <c r="A6760" t="s">
        <v>1072</v>
      </c>
      <c r="B6760" t="s">
        <v>245</v>
      </c>
      <c r="C6760" t="s">
        <v>246</v>
      </c>
      <c r="D6760" t="s">
        <v>44</v>
      </c>
      <c r="E6760" t="s">
        <v>45</v>
      </c>
      <c r="F6760" t="s">
        <v>40</v>
      </c>
      <c r="G6760">
        <v>21</v>
      </c>
      <c r="H6760">
        <v>635.54999999999995</v>
      </c>
      <c r="I6760">
        <v>13346.55</v>
      </c>
      <c r="J6760">
        <v>71</v>
      </c>
      <c r="K6760">
        <v>9</v>
      </c>
      <c r="L6760" t="s">
        <v>105</v>
      </c>
      <c r="M6760">
        <f>(Table1[[#This Row],[Current_Stock]]*Table1[[#This Row],[Unit_Price]])</f>
        <v>45124.049999999996</v>
      </c>
      <c r="N6760" s="12">
        <f>DATE(YEAR(Table1[[#This Row],[Order_Date]]),MONTH(Table1[[#This Row],[Order_Date]]),1)</f>
        <v>45292</v>
      </c>
    </row>
    <row r="6761" spans="1:14">
      <c r="A6761" t="s">
        <v>1086</v>
      </c>
      <c r="B6761" t="s">
        <v>485</v>
      </c>
      <c r="C6761" t="s">
        <v>486</v>
      </c>
      <c r="D6761" t="s">
        <v>27</v>
      </c>
      <c r="E6761" t="s">
        <v>211</v>
      </c>
      <c r="F6761" t="s">
        <v>60</v>
      </c>
      <c r="G6761">
        <v>6</v>
      </c>
      <c r="H6761">
        <v>3651.48</v>
      </c>
      <c r="I6761">
        <v>21908.880000000001</v>
      </c>
      <c r="J6761">
        <v>521</v>
      </c>
      <c r="K6761">
        <v>10</v>
      </c>
      <c r="L6761" t="s">
        <v>18</v>
      </c>
      <c r="M6761">
        <f>(Table1[[#This Row],[Current_Stock]]*Table1[[#This Row],[Unit_Price]])</f>
        <v>1902421.08</v>
      </c>
      <c r="N6761" s="12">
        <f>DATE(YEAR(Table1[[#This Row],[Order_Date]]),MONTH(Table1[[#This Row],[Order_Date]]),1)</f>
        <v>45323</v>
      </c>
    </row>
    <row r="6762" spans="1:14">
      <c r="A6762" t="s">
        <v>924</v>
      </c>
      <c r="B6762" t="s">
        <v>758</v>
      </c>
      <c r="C6762" t="s">
        <v>759</v>
      </c>
      <c r="D6762" t="s">
        <v>15</v>
      </c>
      <c r="E6762" t="s">
        <v>269</v>
      </c>
      <c r="F6762" t="s">
        <v>60</v>
      </c>
      <c r="G6762">
        <v>19</v>
      </c>
      <c r="H6762">
        <v>65.59</v>
      </c>
      <c r="I6762">
        <v>1246.21</v>
      </c>
      <c r="J6762">
        <v>221</v>
      </c>
      <c r="K6762">
        <v>6</v>
      </c>
      <c r="L6762" t="s">
        <v>18</v>
      </c>
      <c r="M6762">
        <f>(Table1[[#This Row],[Current_Stock]]*Table1[[#This Row],[Unit_Price]])</f>
        <v>14495.390000000001</v>
      </c>
      <c r="N6762" s="12">
        <f>DATE(YEAR(Table1[[#This Row],[Order_Date]]),MONTH(Table1[[#This Row],[Order_Date]]),1)</f>
        <v>45261</v>
      </c>
    </row>
    <row r="6763" spans="1:14">
      <c r="A6763" t="s">
        <v>834</v>
      </c>
      <c r="B6763" t="s">
        <v>893</v>
      </c>
      <c r="C6763" t="s">
        <v>894</v>
      </c>
      <c r="D6763" t="s">
        <v>53</v>
      </c>
      <c r="E6763" t="s">
        <v>50</v>
      </c>
      <c r="F6763" t="s">
        <v>29</v>
      </c>
      <c r="G6763">
        <v>4</v>
      </c>
      <c r="H6763">
        <v>2114.5100000000002</v>
      </c>
      <c r="I6763">
        <v>8458.0400000000009</v>
      </c>
      <c r="J6763">
        <v>308</v>
      </c>
      <c r="K6763">
        <v>3</v>
      </c>
      <c r="L6763" t="s">
        <v>55</v>
      </c>
      <c r="M6763">
        <f>(Table1[[#This Row],[Current_Stock]]*Table1[[#This Row],[Unit_Price]])</f>
        <v>651269.08000000007</v>
      </c>
      <c r="N6763" s="12">
        <f>DATE(YEAR(Table1[[#This Row],[Order_Date]]),MONTH(Table1[[#This Row],[Order_Date]]),1)</f>
        <v>45505</v>
      </c>
    </row>
    <row r="6764" spans="1:14">
      <c r="A6764" t="s">
        <v>227</v>
      </c>
      <c r="B6764" t="s">
        <v>738</v>
      </c>
      <c r="C6764" t="s">
        <v>739</v>
      </c>
      <c r="D6764" t="s">
        <v>27</v>
      </c>
      <c r="E6764" t="s">
        <v>85</v>
      </c>
      <c r="F6764" t="s">
        <v>46</v>
      </c>
      <c r="G6764">
        <v>5</v>
      </c>
      <c r="H6764">
        <v>754.36</v>
      </c>
      <c r="I6764">
        <v>3771.8</v>
      </c>
      <c r="J6764">
        <v>302</v>
      </c>
      <c r="K6764">
        <v>3</v>
      </c>
      <c r="L6764" t="s">
        <v>55</v>
      </c>
      <c r="M6764">
        <f>(Table1[[#This Row],[Current_Stock]]*Table1[[#This Row],[Unit_Price]])</f>
        <v>227816.72</v>
      </c>
      <c r="N6764" s="12">
        <f>DATE(YEAR(Table1[[#This Row],[Order_Date]]),MONTH(Table1[[#This Row],[Order_Date]]),1)</f>
        <v>45108</v>
      </c>
    </row>
    <row r="6765" spans="1:14">
      <c r="A6765" t="s">
        <v>1322</v>
      </c>
      <c r="B6765" t="s">
        <v>1220</v>
      </c>
      <c r="C6765" t="s">
        <v>1221</v>
      </c>
      <c r="D6765" t="s">
        <v>53</v>
      </c>
      <c r="E6765" t="s">
        <v>97</v>
      </c>
      <c r="F6765" t="s">
        <v>29</v>
      </c>
      <c r="G6765">
        <v>7</v>
      </c>
      <c r="H6765">
        <v>4475.25</v>
      </c>
      <c r="I6765">
        <v>31326.75</v>
      </c>
      <c r="J6765">
        <v>314</v>
      </c>
      <c r="K6765">
        <v>10</v>
      </c>
      <c r="L6765" t="s">
        <v>55</v>
      </c>
      <c r="M6765">
        <f>(Table1[[#This Row],[Current_Stock]]*Table1[[#This Row],[Unit_Price]])</f>
        <v>1405228.5</v>
      </c>
      <c r="N6765" s="12">
        <f>DATE(YEAR(Table1[[#This Row],[Order_Date]]),MONTH(Table1[[#This Row],[Order_Date]]),1)</f>
        <v>45352</v>
      </c>
    </row>
    <row r="6766" spans="1:14">
      <c r="A6766" t="s">
        <v>822</v>
      </c>
      <c r="B6766" t="s">
        <v>720</v>
      </c>
      <c r="C6766" t="s">
        <v>721</v>
      </c>
      <c r="D6766" t="s">
        <v>44</v>
      </c>
      <c r="E6766" t="s">
        <v>167</v>
      </c>
      <c r="F6766" t="s">
        <v>40</v>
      </c>
      <c r="G6766">
        <v>70</v>
      </c>
      <c r="H6766">
        <v>3451.46</v>
      </c>
      <c r="I6766">
        <v>241602.2</v>
      </c>
      <c r="J6766">
        <v>101</v>
      </c>
      <c r="K6766">
        <v>11</v>
      </c>
      <c r="L6766" t="s">
        <v>105</v>
      </c>
      <c r="M6766">
        <f>(Table1[[#This Row],[Current_Stock]]*Table1[[#This Row],[Unit_Price]])</f>
        <v>348597.46</v>
      </c>
      <c r="N6766" s="12">
        <f>DATE(YEAR(Table1[[#This Row],[Order_Date]]),MONTH(Table1[[#This Row],[Order_Date]]),1)</f>
        <v>44986</v>
      </c>
    </row>
    <row r="6767" spans="1:14">
      <c r="A6767" t="s">
        <v>478</v>
      </c>
      <c r="B6767" t="s">
        <v>541</v>
      </c>
      <c r="C6767" t="s">
        <v>542</v>
      </c>
      <c r="D6767" t="s">
        <v>96</v>
      </c>
      <c r="E6767" t="s">
        <v>269</v>
      </c>
      <c r="F6767" t="s">
        <v>60</v>
      </c>
      <c r="G6767">
        <v>7</v>
      </c>
      <c r="H6767">
        <v>3742.53</v>
      </c>
      <c r="I6767">
        <v>26197.71</v>
      </c>
      <c r="J6767">
        <v>370</v>
      </c>
      <c r="K6767">
        <v>6</v>
      </c>
      <c r="L6767" t="s">
        <v>55</v>
      </c>
      <c r="M6767">
        <f>(Table1[[#This Row],[Current_Stock]]*Table1[[#This Row],[Unit_Price]])</f>
        <v>1384736.1</v>
      </c>
      <c r="N6767" s="12">
        <f>DATE(YEAR(Table1[[#This Row],[Order_Date]]),MONTH(Table1[[#This Row],[Order_Date]]),1)</f>
        <v>45078</v>
      </c>
    </row>
    <row r="6768" spans="1:14">
      <c r="A6768" t="s">
        <v>310</v>
      </c>
      <c r="B6768" t="s">
        <v>170</v>
      </c>
      <c r="C6768" t="s">
        <v>171</v>
      </c>
      <c r="D6768" t="s">
        <v>44</v>
      </c>
      <c r="E6768" t="s">
        <v>282</v>
      </c>
      <c r="F6768" t="s">
        <v>17</v>
      </c>
      <c r="G6768">
        <v>32</v>
      </c>
      <c r="H6768">
        <v>2919.6</v>
      </c>
      <c r="I6768">
        <v>93427.199999999997</v>
      </c>
      <c r="J6768">
        <v>40</v>
      </c>
      <c r="K6768">
        <v>12</v>
      </c>
      <c r="L6768" t="s">
        <v>105</v>
      </c>
      <c r="M6768">
        <f>(Table1[[#This Row],[Current_Stock]]*Table1[[#This Row],[Unit_Price]])</f>
        <v>116784</v>
      </c>
      <c r="N6768" s="12">
        <f>DATE(YEAR(Table1[[#This Row],[Order_Date]]),MONTH(Table1[[#This Row],[Order_Date]]),1)</f>
        <v>45047</v>
      </c>
    </row>
    <row r="6769" spans="1:14">
      <c r="A6769" t="s">
        <v>307</v>
      </c>
      <c r="B6769" t="s">
        <v>590</v>
      </c>
      <c r="C6769" t="s">
        <v>591</v>
      </c>
      <c r="D6769" t="s">
        <v>15</v>
      </c>
      <c r="E6769" t="s">
        <v>173</v>
      </c>
      <c r="F6769" t="s">
        <v>46</v>
      </c>
      <c r="G6769">
        <v>10</v>
      </c>
      <c r="H6769">
        <v>183.01</v>
      </c>
      <c r="I6769">
        <v>1830.1</v>
      </c>
      <c r="J6769">
        <v>99</v>
      </c>
      <c r="K6769">
        <v>9</v>
      </c>
      <c r="L6769" t="s">
        <v>18</v>
      </c>
      <c r="M6769">
        <f>(Table1[[#This Row],[Current_Stock]]*Table1[[#This Row],[Unit_Price]])</f>
        <v>18117.989999999998</v>
      </c>
      <c r="N6769" s="12">
        <f>DATE(YEAR(Table1[[#This Row],[Order_Date]]),MONTH(Table1[[#This Row],[Order_Date]]),1)</f>
        <v>45108</v>
      </c>
    </row>
    <row r="6770" spans="1:14">
      <c r="A6770" t="s">
        <v>919</v>
      </c>
      <c r="B6770" t="s">
        <v>944</v>
      </c>
      <c r="C6770" t="s">
        <v>945</v>
      </c>
      <c r="D6770" t="s">
        <v>15</v>
      </c>
      <c r="E6770" t="s">
        <v>104</v>
      </c>
      <c r="F6770" t="s">
        <v>40</v>
      </c>
      <c r="G6770">
        <v>9</v>
      </c>
      <c r="H6770">
        <v>138.05000000000001</v>
      </c>
      <c r="I6770">
        <v>1242.45</v>
      </c>
      <c r="J6770">
        <v>96</v>
      </c>
      <c r="K6770">
        <v>7</v>
      </c>
      <c r="L6770" t="s">
        <v>18</v>
      </c>
      <c r="M6770">
        <f>(Table1[[#This Row],[Current_Stock]]*Table1[[#This Row],[Unit_Price]])</f>
        <v>13252.800000000001</v>
      </c>
      <c r="N6770" s="12">
        <f>DATE(YEAR(Table1[[#This Row],[Order_Date]]),MONTH(Table1[[#This Row],[Order_Date]]),1)</f>
        <v>45139</v>
      </c>
    </row>
    <row r="6771" spans="1:14">
      <c r="A6771" t="s">
        <v>1096</v>
      </c>
      <c r="B6771" t="s">
        <v>31</v>
      </c>
      <c r="C6771" t="s">
        <v>32</v>
      </c>
      <c r="D6771" t="s">
        <v>33</v>
      </c>
      <c r="E6771" t="s">
        <v>167</v>
      </c>
      <c r="F6771" t="s">
        <v>29</v>
      </c>
      <c r="G6771">
        <v>13</v>
      </c>
      <c r="H6771">
        <v>2101.5100000000002</v>
      </c>
      <c r="I6771">
        <v>27319.63</v>
      </c>
      <c r="J6771">
        <v>228</v>
      </c>
      <c r="K6771">
        <v>12</v>
      </c>
      <c r="L6771" t="s">
        <v>18</v>
      </c>
      <c r="M6771">
        <f>(Table1[[#This Row],[Current_Stock]]*Table1[[#This Row],[Unit_Price]])</f>
        <v>479144.28</v>
      </c>
      <c r="N6771" s="12">
        <f>DATE(YEAR(Table1[[#This Row],[Order_Date]]),MONTH(Table1[[#This Row],[Order_Date]]),1)</f>
        <v>45047</v>
      </c>
    </row>
    <row r="6772" spans="1:14">
      <c r="A6772" t="s">
        <v>795</v>
      </c>
      <c r="B6772" t="s">
        <v>541</v>
      </c>
      <c r="C6772" t="s">
        <v>542</v>
      </c>
      <c r="D6772" t="s">
        <v>96</v>
      </c>
      <c r="E6772" t="s">
        <v>243</v>
      </c>
      <c r="F6772" t="s">
        <v>17</v>
      </c>
      <c r="G6772">
        <v>8</v>
      </c>
      <c r="H6772">
        <v>1833.51</v>
      </c>
      <c r="I6772">
        <v>14668.08</v>
      </c>
      <c r="J6772">
        <v>500</v>
      </c>
      <c r="K6772">
        <v>14</v>
      </c>
      <c r="L6772" t="s">
        <v>18</v>
      </c>
      <c r="M6772">
        <f>(Table1[[#This Row],[Current_Stock]]*Table1[[#This Row],[Unit_Price]])</f>
        <v>916755</v>
      </c>
      <c r="N6772" s="12">
        <f>DATE(YEAR(Table1[[#This Row],[Order_Date]]),MONTH(Table1[[#This Row],[Order_Date]]),1)</f>
        <v>45505</v>
      </c>
    </row>
    <row r="6773" spans="1:14">
      <c r="A6773" t="s">
        <v>350</v>
      </c>
      <c r="B6773" t="s">
        <v>335</v>
      </c>
      <c r="C6773" t="s">
        <v>336</v>
      </c>
      <c r="D6773" t="s">
        <v>183</v>
      </c>
      <c r="E6773" t="s">
        <v>153</v>
      </c>
      <c r="F6773" t="s">
        <v>17</v>
      </c>
      <c r="G6773">
        <v>19</v>
      </c>
      <c r="H6773">
        <v>2596.69</v>
      </c>
      <c r="I6773">
        <v>49337.11</v>
      </c>
      <c r="J6773">
        <v>137</v>
      </c>
      <c r="K6773">
        <v>14</v>
      </c>
      <c r="L6773" t="s">
        <v>18</v>
      </c>
      <c r="M6773">
        <f>(Table1[[#This Row],[Current_Stock]]*Table1[[#This Row],[Unit_Price]])</f>
        <v>355746.53</v>
      </c>
      <c r="N6773" s="12">
        <f>DATE(YEAR(Table1[[#This Row],[Order_Date]]),MONTH(Table1[[#This Row],[Order_Date]]),1)</f>
        <v>45505</v>
      </c>
    </row>
    <row r="6774" spans="1:14">
      <c r="A6774" t="s">
        <v>1055</v>
      </c>
      <c r="B6774" t="s">
        <v>1105</v>
      </c>
      <c r="C6774" t="s">
        <v>1106</v>
      </c>
      <c r="D6774" t="s">
        <v>15</v>
      </c>
      <c r="E6774" t="s">
        <v>251</v>
      </c>
      <c r="F6774" t="s">
        <v>40</v>
      </c>
      <c r="G6774">
        <v>15</v>
      </c>
      <c r="H6774">
        <v>405.21</v>
      </c>
      <c r="I6774">
        <v>6078.15</v>
      </c>
      <c r="J6774">
        <v>226</v>
      </c>
      <c r="K6774">
        <v>13</v>
      </c>
      <c r="L6774" t="s">
        <v>18</v>
      </c>
      <c r="M6774">
        <f>(Table1[[#This Row],[Current_Stock]]*Table1[[#This Row],[Unit_Price]])</f>
        <v>91577.459999999992</v>
      </c>
      <c r="N6774" s="12">
        <f>DATE(YEAR(Table1[[#This Row],[Order_Date]]),MONTH(Table1[[#This Row],[Order_Date]]),1)</f>
        <v>45200</v>
      </c>
    </row>
    <row r="6775" spans="1:14">
      <c r="A6775" t="s">
        <v>798</v>
      </c>
      <c r="B6775" t="s">
        <v>353</v>
      </c>
      <c r="C6775" t="s">
        <v>354</v>
      </c>
      <c r="D6775" t="s">
        <v>84</v>
      </c>
      <c r="E6775" t="s">
        <v>59</v>
      </c>
      <c r="F6775" t="s">
        <v>46</v>
      </c>
      <c r="G6775">
        <v>25</v>
      </c>
      <c r="H6775">
        <v>12774.06</v>
      </c>
      <c r="I6775">
        <v>319351.5</v>
      </c>
      <c r="J6775">
        <v>107</v>
      </c>
      <c r="K6775">
        <v>4</v>
      </c>
      <c r="L6775" t="s">
        <v>18</v>
      </c>
      <c r="M6775">
        <f>(Table1[[#This Row],[Current_Stock]]*Table1[[#This Row],[Unit_Price]])</f>
        <v>1366824.42</v>
      </c>
      <c r="N6775" s="12">
        <f>DATE(YEAR(Table1[[#This Row],[Order_Date]]),MONTH(Table1[[#This Row],[Order_Date]]),1)</f>
        <v>45261</v>
      </c>
    </row>
    <row r="6776" spans="1:14">
      <c r="A6776" t="s">
        <v>750</v>
      </c>
      <c r="B6776" t="s">
        <v>604</v>
      </c>
      <c r="C6776" t="s">
        <v>605</v>
      </c>
      <c r="D6776" t="s">
        <v>27</v>
      </c>
      <c r="E6776" t="s">
        <v>34</v>
      </c>
      <c r="F6776" t="s">
        <v>40</v>
      </c>
      <c r="G6776">
        <v>7</v>
      </c>
      <c r="H6776">
        <v>1595.27</v>
      </c>
      <c r="I6776">
        <v>11166.89</v>
      </c>
      <c r="J6776">
        <v>271</v>
      </c>
      <c r="K6776">
        <v>5</v>
      </c>
      <c r="L6776" t="s">
        <v>18</v>
      </c>
      <c r="M6776">
        <f>(Table1[[#This Row],[Current_Stock]]*Table1[[#This Row],[Unit_Price]])</f>
        <v>432318.17</v>
      </c>
      <c r="N6776" s="12">
        <f>DATE(YEAR(Table1[[#This Row],[Order_Date]]),MONTH(Table1[[#This Row],[Order_Date]]),1)</f>
        <v>45383</v>
      </c>
    </row>
    <row r="6777" spans="1:14">
      <c r="A6777" t="s">
        <v>70</v>
      </c>
      <c r="B6777" t="s">
        <v>566</v>
      </c>
      <c r="C6777" t="s">
        <v>567</v>
      </c>
      <c r="D6777" t="s">
        <v>15</v>
      </c>
      <c r="E6777" t="s">
        <v>97</v>
      </c>
      <c r="F6777" t="s">
        <v>29</v>
      </c>
      <c r="G6777">
        <v>14</v>
      </c>
      <c r="H6777">
        <v>265.95</v>
      </c>
      <c r="I6777">
        <v>3723.3</v>
      </c>
      <c r="J6777">
        <v>206</v>
      </c>
      <c r="K6777">
        <v>8</v>
      </c>
      <c r="L6777" t="s">
        <v>18</v>
      </c>
      <c r="M6777">
        <f>(Table1[[#This Row],[Current_Stock]]*Table1[[#This Row],[Unit_Price]])</f>
        <v>54785.7</v>
      </c>
      <c r="N6777" s="12">
        <f>DATE(YEAR(Table1[[#This Row],[Order_Date]]),MONTH(Table1[[#This Row],[Order_Date]]),1)</f>
        <v>45017</v>
      </c>
    </row>
    <row r="6778" spans="1:14">
      <c r="A6778" t="s">
        <v>729</v>
      </c>
      <c r="B6778" t="s">
        <v>147</v>
      </c>
      <c r="C6778" t="s">
        <v>148</v>
      </c>
      <c r="D6778" t="s">
        <v>53</v>
      </c>
      <c r="E6778" t="s">
        <v>109</v>
      </c>
      <c r="F6778" t="s">
        <v>46</v>
      </c>
      <c r="G6778">
        <v>6</v>
      </c>
      <c r="H6778">
        <v>3292.08</v>
      </c>
      <c r="I6778">
        <v>19752.48</v>
      </c>
      <c r="J6778">
        <v>436</v>
      </c>
      <c r="K6778">
        <v>12</v>
      </c>
      <c r="L6778" t="s">
        <v>18</v>
      </c>
      <c r="M6778">
        <f>(Table1[[#This Row],[Current_Stock]]*Table1[[#This Row],[Unit_Price]])</f>
        <v>1435346.88</v>
      </c>
      <c r="N6778" s="12">
        <f>DATE(YEAR(Table1[[#This Row],[Order_Date]]),MONTH(Table1[[#This Row],[Order_Date]]),1)</f>
        <v>45078</v>
      </c>
    </row>
    <row r="6779" spans="1:14">
      <c r="A6779" t="s">
        <v>1338</v>
      </c>
      <c r="B6779" t="s">
        <v>296</v>
      </c>
      <c r="C6779" t="s">
        <v>297</v>
      </c>
      <c r="D6779" t="s">
        <v>96</v>
      </c>
      <c r="E6779" t="s">
        <v>184</v>
      </c>
      <c r="F6779" t="s">
        <v>17</v>
      </c>
      <c r="G6779">
        <v>9</v>
      </c>
      <c r="H6779">
        <v>3530.68</v>
      </c>
      <c r="I6779">
        <v>31776.12</v>
      </c>
      <c r="J6779">
        <v>274</v>
      </c>
      <c r="K6779">
        <v>6</v>
      </c>
      <c r="L6779" t="s">
        <v>18</v>
      </c>
      <c r="M6779">
        <f>(Table1[[#This Row],[Current_Stock]]*Table1[[#This Row],[Unit_Price]])</f>
        <v>967406.32</v>
      </c>
      <c r="N6779" s="12">
        <f>DATE(YEAR(Table1[[#This Row],[Order_Date]]),MONTH(Table1[[#This Row],[Order_Date]]),1)</f>
        <v>44958</v>
      </c>
    </row>
    <row r="6780" spans="1:14">
      <c r="A6780" t="s">
        <v>286</v>
      </c>
      <c r="B6780" t="s">
        <v>559</v>
      </c>
      <c r="C6780" t="s">
        <v>560</v>
      </c>
      <c r="D6780" t="s">
        <v>183</v>
      </c>
      <c r="E6780" t="s">
        <v>73</v>
      </c>
      <c r="F6780" t="s">
        <v>60</v>
      </c>
      <c r="G6780">
        <v>9</v>
      </c>
      <c r="H6780">
        <v>4462.75</v>
      </c>
      <c r="I6780">
        <v>40164.75</v>
      </c>
      <c r="J6780">
        <v>227</v>
      </c>
      <c r="K6780">
        <v>14</v>
      </c>
      <c r="L6780" t="s">
        <v>18</v>
      </c>
      <c r="M6780">
        <f>(Table1[[#This Row],[Current_Stock]]*Table1[[#This Row],[Unit_Price]])</f>
        <v>1013044.25</v>
      </c>
      <c r="N6780" s="12">
        <f>DATE(YEAR(Table1[[#This Row],[Order_Date]]),MONTH(Table1[[#This Row],[Order_Date]]),1)</f>
        <v>45383</v>
      </c>
    </row>
    <row r="6781" spans="1:14">
      <c r="A6781" t="s">
        <v>1013</v>
      </c>
      <c r="B6781" t="s">
        <v>720</v>
      </c>
      <c r="C6781" t="s">
        <v>721</v>
      </c>
      <c r="D6781" t="s">
        <v>44</v>
      </c>
      <c r="E6781" t="s">
        <v>54</v>
      </c>
      <c r="F6781" t="s">
        <v>29</v>
      </c>
      <c r="G6781">
        <v>38</v>
      </c>
      <c r="H6781">
        <v>3644.04</v>
      </c>
      <c r="I6781">
        <v>138473.51999999999</v>
      </c>
      <c r="J6781">
        <v>31</v>
      </c>
      <c r="K6781">
        <v>8</v>
      </c>
      <c r="L6781" t="s">
        <v>18</v>
      </c>
      <c r="M6781">
        <f>(Table1[[#This Row],[Current_Stock]]*Table1[[#This Row],[Unit_Price]])</f>
        <v>112965.24</v>
      </c>
      <c r="N6781" s="12">
        <f>DATE(YEAR(Table1[[#This Row],[Order_Date]]),MONTH(Table1[[#This Row],[Order_Date]]),1)</f>
        <v>45536</v>
      </c>
    </row>
    <row r="6782" spans="1:14">
      <c r="A6782" t="s">
        <v>235</v>
      </c>
      <c r="B6782" t="s">
        <v>1070</v>
      </c>
      <c r="C6782" t="s">
        <v>1071</v>
      </c>
      <c r="D6782" t="s">
        <v>22</v>
      </c>
      <c r="E6782" t="s">
        <v>160</v>
      </c>
      <c r="F6782" t="s">
        <v>17</v>
      </c>
      <c r="G6782">
        <v>49</v>
      </c>
      <c r="H6782">
        <v>18884.71</v>
      </c>
      <c r="I6782">
        <v>925350.79</v>
      </c>
      <c r="J6782">
        <v>119</v>
      </c>
      <c r="K6782">
        <v>9</v>
      </c>
      <c r="L6782" t="s">
        <v>105</v>
      </c>
      <c r="M6782">
        <f>(Table1[[#This Row],[Current_Stock]]*Table1[[#This Row],[Unit_Price]])</f>
        <v>2247280.4899999998</v>
      </c>
      <c r="N6782" s="12">
        <f>DATE(YEAR(Table1[[#This Row],[Order_Date]]),MONTH(Table1[[#This Row],[Order_Date]]),1)</f>
        <v>45597</v>
      </c>
    </row>
    <row r="6783" spans="1:14">
      <c r="A6783" t="s">
        <v>1323</v>
      </c>
      <c r="B6783" t="s">
        <v>1119</v>
      </c>
      <c r="C6783" t="s">
        <v>1120</v>
      </c>
      <c r="D6783" t="s">
        <v>96</v>
      </c>
      <c r="E6783" t="s">
        <v>16</v>
      </c>
      <c r="F6783" t="s">
        <v>29</v>
      </c>
      <c r="G6783">
        <v>8</v>
      </c>
      <c r="H6783">
        <v>2965.24</v>
      </c>
      <c r="I6783">
        <v>23721.919999999998</v>
      </c>
      <c r="J6783">
        <v>321</v>
      </c>
      <c r="K6783">
        <v>2</v>
      </c>
      <c r="L6783" t="s">
        <v>55</v>
      </c>
      <c r="M6783">
        <f>(Table1[[#This Row],[Current_Stock]]*Table1[[#This Row],[Unit_Price]])</f>
        <v>951842.03999999992</v>
      </c>
      <c r="N6783" s="12">
        <f>DATE(YEAR(Table1[[#This Row],[Order_Date]]),MONTH(Table1[[#This Row],[Order_Date]]),1)</f>
        <v>45352</v>
      </c>
    </row>
    <row r="6784" spans="1:14">
      <c r="A6784" t="s">
        <v>597</v>
      </c>
      <c r="B6784" t="s">
        <v>541</v>
      </c>
      <c r="C6784" t="s">
        <v>542</v>
      </c>
      <c r="D6784" t="s">
        <v>96</v>
      </c>
      <c r="E6784" t="s">
        <v>39</v>
      </c>
      <c r="F6784" t="s">
        <v>40</v>
      </c>
      <c r="G6784">
        <v>6</v>
      </c>
      <c r="H6784">
        <v>1350.97</v>
      </c>
      <c r="I6784">
        <v>8105.82</v>
      </c>
      <c r="J6784">
        <v>439</v>
      </c>
      <c r="K6784">
        <v>3</v>
      </c>
      <c r="L6784" t="s">
        <v>55</v>
      </c>
      <c r="M6784">
        <f>(Table1[[#This Row],[Current_Stock]]*Table1[[#This Row],[Unit_Price]])</f>
        <v>593075.82999999996</v>
      </c>
      <c r="N6784" s="12">
        <f>DATE(YEAR(Table1[[#This Row],[Order_Date]]),MONTH(Table1[[#This Row],[Order_Date]]),1)</f>
        <v>45200</v>
      </c>
    </row>
    <row r="6785" spans="1:14">
      <c r="A6785" t="s">
        <v>1311</v>
      </c>
      <c r="B6785" t="s">
        <v>472</v>
      </c>
      <c r="C6785" t="s">
        <v>473</v>
      </c>
      <c r="D6785" t="s">
        <v>44</v>
      </c>
      <c r="E6785" t="s">
        <v>28</v>
      </c>
      <c r="F6785" t="s">
        <v>40</v>
      </c>
      <c r="G6785">
        <v>45</v>
      </c>
      <c r="H6785">
        <v>312.57</v>
      </c>
      <c r="I6785">
        <v>14065.65</v>
      </c>
      <c r="J6785">
        <v>52</v>
      </c>
      <c r="K6785">
        <v>2</v>
      </c>
      <c r="L6785" t="s">
        <v>18</v>
      </c>
      <c r="M6785">
        <f>(Table1[[#This Row],[Current_Stock]]*Table1[[#This Row],[Unit_Price]])</f>
        <v>16253.64</v>
      </c>
      <c r="N6785" s="12">
        <f>DATE(YEAR(Table1[[#This Row],[Order_Date]]),MONTH(Table1[[#This Row],[Order_Date]]),1)</f>
        <v>45474</v>
      </c>
    </row>
    <row r="6786" spans="1:14">
      <c r="A6786" t="s">
        <v>352</v>
      </c>
      <c r="B6786" t="s">
        <v>219</v>
      </c>
      <c r="C6786" t="s">
        <v>220</v>
      </c>
      <c r="D6786" t="s">
        <v>33</v>
      </c>
      <c r="E6786" t="s">
        <v>85</v>
      </c>
      <c r="F6786" t="s">
        <v>17</v>
      </c>
      <c r="G6786">
        <v>10</v>
      </c>
      <c r="H6786">
        <v>1456.8</v>
      </c>
      <c r="I6786">
        <v>14568</v>
      </c>
      <c r="J6786">
        <v>161</v>
      </c>
      <c r="K6786">
        <v>2</v>
      </c>
      <c r="L6786" t="s">
        <v>18</v>
      </c>
      <c r="M6786">
        <f>(Table1[[#This Row],[Current_Stock]]*Table1[[#This Row],[Unit_Price]])</f>
        <v>234544.8</v>
      </c>
      <c r="N6786" s="12">
        <f>DATE(YEAR(Table1[[#This Row],[Order_Date]]),MONTH(Table1[[#This Row],[Order_Date]]),1)</f>
        <v>45292</v>
      </c>
    </row>
    <row r="6787" spans="1:14">
      <c r="A6787" t="s">
        <v>1012</v>
      </c>
      <c r="B6787" t="s">
        <v>138</v>
      </c>
      <c r="C6787" t="s">
        <v>139</v>
      </c>
      <c r="D6787" t="s">
        <v>27</v>
      </c>
      <c r="E6787" t="s">
        <v>109</v>
      </c>
      <c r="F6787" t="s">
        <v>40</v>
      </c>
      <c r="G6787">
        <v>8</v>
      </c>
      <c r="H6787">
        <v>4732.5</v>
      </c>
      <c r="I6787">
        <v>37860</v>
      </c>
      <c r="J6787">
        <v>505</v>
      </c>
      <c r="K6787">
        <v>2</v>
      </c>
      <c r="L6787" t="s">
        <v>55</v>
      </c>
      <c r="M6787">
        <f>(Table1[[#This Row],[Current_Stock]]*Table1[[#This Row],[Unit_Price]])</f>
        <v>2389912.5</v>
      </c>
      <c r="N6787" s="12">
        <f>DATE(YEAR(Table1[[#This Row],[Order_Date]]),MONTH(Table1[[#This Row],[Order_Date]]),1)</f>
        <v>45017</v>
      </c>
    </row>
    <row r="6788" spans="1:14">
      <c r="A6788" t="s">
        <v>1301</v>
      </c>
      <c r="B6788" t="s">
        <v>1224</v>
      </c>
      <c r="C6788" t="s">
        <v>1225</v>
      </c>
      <c r="D6788" t="s">
        <v>84</v>
      </c>
      <c r="E6788" t="s">
        <v>59</v>
      </c>
      <c r="F6788" t="s">
        <v>17</v>
      </c>
      <c r="G6788">
        <v>9</v>
      </c>
      <c r="H6788">
        <v>29008.74</v>
      </c>
      <c r="I6788">
        <v>261078.66</v>
      </c>
      <c r="J6788">
        <v>169</v>
      </c>
      <c r="K6788">
        <v>12</v>
      </c>
      <c r="L6788" t="s">
        <v>18</v>
      </c>
      <c r="M6788">
        <f>(Table1[[#This Row],[Current_Stock]]*Table1[[#This Row],[Unit_Price]])</f>
        <v>4902477.0600000005</v>
      </c>
      <c r="N6788" s="12">
        <f>DATE(YEAR(Table1[[#This Row],[Order_Date]]),MONTH(Table1[[#This Row],[Order_Date]]),1)</f>
        <v>45261</v>
      </c>
    </row>
    <row r="6789" spans="1:14">
      <c r="A6789" t="s">
        <v>301</v>
      </c>
      <c r="B6789" t="s">
        <v>652</v>
      </c>
      <c r="C6789" t="s">
        <v>653</v>
      </c>
      <c r="D6789" t="s">
        <v>53</v>
      </c>
      <c r="E6789" t="s">
        <v>54</v>
      </c>
      <c r="F6789" t="s">
        <v>40</v>
      </c>
      <c r="G6789">
        <v>7</v>
      </c>
      <c r="H6789">
        <v>1755.31</v>
      </c>
      <c r="I6789">
        <v>12287.17</v>
      </c>
      <c r="J6789">
        <v>511</v>
      </c>
      <c r="K6789">
        <v>3</v>
      </c>
      <c r="L6789" t="s">
        <v>55</v>
      </c>
      <c r="M6789">
        <f>(Table1[[#This Row],[Current_Stock]]*Table1[[#This Row],[Unit_Price]])</f>
        <v>896963.40999999992</v>
      </c>
      <c r="N6789" s="12">
        <f>DATE(YEAR(Table1[[#This Row],[Order_Date]]),MONTH(Table1[[#This Row],[Order_Date]]),1)</f>
        <v>44986</v>
      </c>
    </row>
    <row r="6790" spans="1:14">
      <c r="A6790" t="s">
        <v>1367</v>
      </c>
      <c r="B6790" t="s">
        <v>660</v>
      </c>
      <c r="C6790" t="s">
        <v>661</v>
      </c>
      <c r="D6790" t="s">
        <v>15</v>
      </c>
      <c r="E6790" t="s">
        <v>189</v>
      </c>
      <c r="F6790" t="s">
        <v>46</v>
      </c>
      <c r="G6790">
        <v>17</v>
      </c>
      <c r="H6790">
        <v>265.3</v>
      </c>
      <c r="I6790">
        <v>4510.1000000000004</v>
      </c>
      <c r="J6790">
        <v>233</v>
      </c>
      <c r="K6790">
        <v>8</v>
      </c>
      <c r="L6790" t="s">
        <v>18</v>
      </c>
      <c r="M6790">
        <f>(Table1[[#This Row],[Current_Stock]]*Table1[[#This Row],[Unit_Price]])</f>
        <v>61814.9</v>
      </c>
      <c r="N6790" s="12">
        <f>DATE(YEAR(Table1[[#This Row],[Order_Date]]),MONTH(Table1[[#This Row],[Order_Date]]),1)</f>
        <v>45292</v>
      </c>
    </row>
    <row r="6791" spans="1:14">
      <c r="A6791" t="s">
        <v>1083</v>
      </c>
      <c r="B6791" t="s">
        <v>673</v>
      </c>
      <c r="C6791" t="s">
        <v>674</v>
      </c>
      <c r="D6791" t="s">
        <v>22</v>
      </c>
      <c r="E6791" t="s">
        <v>80</v>
      </c>
      <c r="F6791" t="s">
        <v>29</v>
      </c>
      <c r="G6791">
        <v>24</v>
      </c>
      <c r="H6791">
        <v>18037.259999999998</v>
      </c>
      <c r="I6791">
        <v>432894.24</v>
      </c>
      <c r="J6791">
        <v>65</v>
      </c>
      <c r="K6791">
        <v>10</v>
      </c>
      <c r="L6791" t="s">
        <v>105</v>
      </c>
      <c r="M6791">
        <f>(Table1[[#This Row],[Current_Stock]]*Table1[[#This Row],[Unit_Price]])</f>
        <v>1172421.8999999999</v>
      </c>
      <c r="N6791" s="12">
        <f>DATE(YEAR(Table1[[#This Row],[Order_Date]]),MONTH(Table1[[#This Row],[Order_Date]]),1)</f>
        <v>45047</v>
      </c>
    </row>
    <row r="6792" spans="1:14">
      <c r="A6792" t="s">
        <v>940</v>
      </c>
      <c r="B6792" t="s">
        <v>1133</v>
      </c>
      <c r="C6792" t="s">
        <v>1134</v>
      </c>
      <c r="D6792" t="s">
        <v>183</v>
      </c>
      <c r="E6792" t="s">
        <v>330</v>
      </c>
      <c r="F6792" t="s">
        <v>40</v>
      </c>
      <c r="G6792">
        <v>24</v>
      </c>
      <c r="H6792">
        <v>4069.47</v>
      </c>
      <c r="I6792">
        <v>97667.28</v>
      </c>
      <c r="J6792">
        <v>243</v>
      </c>
      <c r="K6792">
        <v>3</v>
      </c>
      <c r="L6792" t="s">
        <v>18</v>
      </c>
      <c r="M6792">
        <f>(Table1[[#This Row],[Current_Stock]]*Table1[[#This Row],[Unit_Price]])</f>
        <v>988881.21</v>
      </c>
      <c r="N6792" s="12">
        <f>DATE(YEAR(Table1[[#This Row],[Order_Date]]),MONTH(Table1[[#This Row],[Order_Date]]),1)</f>
        <v>45200</v>
      </c>
    </row>
    <row r="6793" spans="1:14">
      <c r="A6793" t="s">
        <v>313</v>
      </c>
      <c r="B6793" t="s">
        <v>456</v>
      </c>
      <c r="C6793" t="s">
        <v>457</v>
      </c>
      <c r="D6793" t="s">
        <v>96</v>
      </c>
      <c r="E6793" t="s">
        <v>50</v>
      </c>
      <c r="F6793" t="s">
        <v>46</v>
      </c>
      <c r="G6793">
        <v>3</v>
      </c>
      <c r="H6793">
        <v>1794.03</v>
      </c>
      <c r="I6793">
        <v>5382.09</v>
      </c>
      <c r="J6793">
        <v>367</v>
      </c>
      <c r="K6793">
        <v>3</v>
      </c>
      <c r="L6793" t="s">
        <v>55</v>
      </c>
      <c r="M6793">
        <f>(Table1[[#This Row],[Current_Stock]]*Table1[[#This Row],[Unit_Price]])</f>
        <v>658409.01</v>
      </c>
      <c r="N6793" s="12">
        <f>DATE(YEAR(Table1[[#This Row],[Order_Date]]),MONTH(Table1[[#This Row],[Order_Date]]),1)</f>
        <v>45474</v>
      </c>
    </row>
    <row r="6794" spans="1:14">
      <c r="A6794" t="s">
        <v>564</v>
      </c>
      <c r="B6794" t="s">
        <v>855</v>
      </c>
      <c r="C6794" t="s">
        <v>856</v>
      </c>
      <c r="D6794" t="s">
        <v>38</v>
      </c>
      <c r="E6794" t="s">
        <v>269</v>
      </c>
      <c r="F6794" t="s">
        <v>46</v>
      </c>
      <c r="G6794">
        <v>25</v>
      </c>
      <c r="H6794">
        <v>501.83</v>
      </c>
      <c r="I6794">
        <v>12545.75</v>
      </c>
      <c r="J6794">
        <v>133</v>
      </c>
      <c r="K6794">
        <v>9</v>
      </c>
      <c r="L6794" t="s">
        <v>18</v>
      </c>
      <c r="M6794">
        <f>(Table1[[#This Row],[Current_Stock]]*Table1[[#This Row],[Unit_Price]])</f>
        <v>66743.39</v>
      </c>
      <c r="N6794" s="12">
        <f>DATE(YEAR(Table1[[#This Row],[Order_Date]]),MONTH(Table1[[#This Row],[Order_Date]]),1)</f>
        <v>45505</v>
      </c>
    </row>
    <row r="6795" spans="1:14">
      <c r="A6795" t="s">
        <v>1280</v>
      </c>
      <c r="B6795" t="s">
        <v>682</v>
      </c>
      <c r="C6795" t="s">
        <v>683</v>
      </c>
      <c r="D6795" t="s">
        <v>15</v>
      </c>
      <c r="E6795" t="s">
        <v>109</v>
      </c>
      <c r="F6795" t="s">
        <v>60</v>
      </c>
      <c r="G6795">
        <v>21</v>
      </c>
      <c r="H6795">
        <v>52.36</v>
      </c>
      <c r="I6795">
        <v>1099.56</v>
      </c>
      <c r="J6795">
        <v>158</v>
      </c>
      <c r="K6795">
        <v>7</v>
      </c>
      <c r="L6795" t="s">
        <v>18</v>
      </c>
      <c r="M6795">
        <f>(Table1[[#This Row],[Current_Stock]]*Table1[[#This Row],[Unit_Price]])</f>
        <v>8272.8799999999992</v>
      </c>
      <c r="N6795" s="12">
        <f>DATE(YEAR(Table1[[#This Row],[Order_Date]]),MONTH(Table1[[#This Row],[Order_Date]]),1)</f>
        <v>45444</v>
      </c>
    </row>
    <row r="6796" spans="1:14">
      <c r="A6796" t="s">
        <v>675</v>
      </c>
      <c r="B6796" t="s">
        <v>1145</v>
      </c>
      <c r="C6796" t="s">
        <v>1146</v>
      </c>
      <c r="D6796" t="s">
        <v>96</v>
      </c>
      <c r="E6796" t="s">
        <v>153</v>
      </c>
      <c r="F6796" t="s">
        <v>46</v>
      </c>
      <c r="G6796">
        <v>5</v>
      </c>
      <c r="H6796">
        <v>2237.02</v>
      </c>
      <c r="I6796">
        <v>11185.1</v>
      </c>
      <c r="J6796">
        <v>418</v>
      </c>
      <c r="K6796">
        <v>11</v>
      </c>
      <c r="L6796" t="s">
        <v>18</v>
      </c>
      <c r="M6796">
        <f>(Table1[[#This Row],[Current_Stock]]*Table1[[#This Row],[Unit_Price]])</f>
        <v>935074.36</v>
      </c>
      <c r="N6796" s="12">
        <f>DATE(YEAR(Table1[[#This Row],[Order_Date]]),MONTH(Table1[[#This Row],[Order_Date]]),1)</f>
        <v>45170</v>
      </c>
    </row>
    <row r="6797" spans="1:14">
      <c r="A6797" t="s">
        <v>230</v>
      </c>
      <c r="B6797" t="s">
        <v>299</v>
      </c>
      <c r="C6797" t="s">
        <v>300</v>
      </c>
      <c r="D6797" t="s">
        <v>84</v>
      </c>
      <c r="E6797" t="s">
        <v>251</v>
      </c>
      <c r="F6797" t="s">
        <v>46</v>
      </c>
      <c r="G6797">
        <v>17</v>
      </c>
      <c r="H6797">
        <v>1661.11</v>
      </c>
      <c r="I6797">
        <v>28238.87</v>
      </c>
      <c r="J6797">
        <v>186</v>
      </c>
      <c r="K6797">
        <v>7</v>
      </c>
      <c r="L6797" t="s">
        <v>18</v>
      </c>
      <c r="M6797">
        <f>(Table1[[#This Row],[Current_Stock]]*Table1[[#This Row],[Unit_Price]])</f>
        <v>308966.45999999996</v>
      </c>
      <c r="N6797" s="12">
        <f>DATE(YEAR(Table1[[#This Row],[Order_Date]]),MONTH(Table1[[#This Row],[Order_Date]]),1)</f>
        <v>45078</v>
      </c>
    </row>
    <row r="6798" spans="1:14">
      <c r="A6798" t="s">
        <v>1113</v>
      </c>
      <c r="B6798" t="s">
        <v>882</v>
      </c>
      <c r="C6798" t="s">
        <v>883</v>
      </c>
      <c r="D6798" t="s">
        <v>22</v>
      </c>
      <c r="E6798" t="s">
        <v>243</v>
      </c>
      <c r="F6798" t="s">
        <v>17</v>
      </c>
      <c r="G6798">
        <v>48</v>
      </c>
      <c r="H6798">
        <v>11015.24</v>
      </c>
      <c r="I6798">
        <v>528731.52</v>
      </c>
      <c r="J6798">
        <v>91</v>
      </c>
      <c r="K6798">
        <v>2</v>
      </c>
      <c r="L6798" t="s">
        <v>18</v>
      </c>
      <c r="M6798">
        <f>(Table1[[#This Row],[Current_Stock]]*Table1[[#This Row],[Unit_Price]])</f>
        <v>1002386.84</v>
      </c>
      <c r="N6798" s="12">
        <f>DATE(YEAR(Table1[[#This Row],[Order_Date]]),MONTH(Table1[[#This Row],[Order_Date]]),1)</f>
        <v>45444</v>
      </c>
    </row>
    <row r="6799" spans="1:14">
      <c r="A6799" t="s">
        <v>1149</v>
      </c>
      <c r="B6799" t="s">
        <v>1092</v>
      </c>
      <c r="C6799" t="s">
        <v>1093</v>
      </c>
      <c r="D6799" t="s">
        <v>96</v>
      </c>
      <c r="E6799" t="s">
        <v>282</v>
      </c>
      <c r="F6799" t="s">
        <v>60</v>
      </c>
      <c r="G6799">
        <v>10</v>
      </c>
      <c r="H6799">
        <v>2649.62</v>
      </c>
      <c r="I6799">
        <v>26496.2</v>
      </c>
      <c r="J6799">
        <v>529</v>
      </c>
      <c r="K6799">
        <v>8</v>
      </c>
      <c r="L6799" t="s">
        <v>55</v>
      </c>
      <c r="M6799">
        <f>(Table1[[#This Row],[Current_Stock]]*Table1[[#This Row],[Unit_Price]])</f>
        <v>1401648.98</v>
      </c>
      <c r="N6799" s="12">
        <f>DATE(YEAR(Table1[[#This Row],[Order_Date]]),MONTH(Table1[[#This Row],[Order_Date]]),1)</f>
        <v>45017</v>
      </c>
    </row>
    <row r="6800" spans="1:14">
      <c r="A6800" t="s">
        <v>1354</v>
      </c>
      <c r="B6800" t="s">
        <v>249</v>
      </c>
      <c r="C6800" t="s">
        <v>250</v>
      </c>
      <c r="D6800" t="s">
        <v>96</v>
      </c>
      <c r="E6800" t="s">
        <v>269</v>
      </c>
      <c r="F6800" t="s">
        <v>40</v>
      </c>
      <c r="G6800">
        <v>9</v>
      </c>
      <c r="H6800">
        <v>652.08000000000004</v>
      </c>
      <c r="I6800">
        <v>5868.72</v>
      </c>
      <c r="J6800">
        <v>414</v>
      </c>
      <c r="K6800">
        <v>11</v>
      </c>
      <c r="L6800" t="s">
        <v>18</v>
      </c>
      <c r="M6800">
        <f>(Table1[[#This Row],[Current_Stock]]*Table1[[#This Row],[Unit_Price]])</f>
        <v>269961.12</v>
      </c>
      <c r="N6800" s="12">
        <f>DATE(YEAR(Table1[[#This Row],[Order_Date]]),MONTH(Table1[[#This Row],[Order_Date]]),1)</f>
        <v>45627</v>
      </c>
    </row>
    <row r="6801" spans="1:14">
      <c r="A6801" t="s">
        <v>1188</v>
      </c>
      <c r="B6801" t="s">
        <v>341</v>
      </c>
      <c r="C6801" t="s">
        <v>342</v>
      </c>
      <c r="D6801" t="s">
        <v>33</v>
      </c>
      <c r="E6801" t="s">
        <v>184</v>
      </c>
      <c r="F6801" t="s">
        <v>40</v>
      </c>
      <c r="G6801">
        <v>25</v>
      </c>
      <c r="H6801">
        <v>2911.27</v>
      </c>
      <c r="I6801">
        <v>72781.75</v>
      </c>
      <c r="J6801">
        <v>234</v>
      </c>
      <c r="K6801">
        <v>9</v>
      </c>
      <c r="L6801" t="s">
        <v>18</v>
      </c>
      <c r="M6801">
        <f>(Table1[[#This Row],[Current_Stock]]*Table1[[#This Row],[Unit_Price]])</f>
        <v>681237.18</v>
      </c>
      <c r="N6801" s="12">
        <f>DATE(YEAR(Table1[[#This Row],[Order_Date]]),MONTH(Table1[[#This Row],[Order_Date]]),1)</f>
        <v>45170</v>
      </c>
    </row>
    <row r="6802" spans="1:14">
      <c r="A6802" t="s">
        <v>762</v>
      </c>
      <c r="B6802" t="s">
        <v>890</v>
      </c>
      <c r="C6802" t="s">
        <v>891</v>
      </c>
      <c r="D6802" t="s">
        <v>22</v>
      </c>
      <c r="E6802" t="s">
        <v>23</v>
      </c>
      <c r="F6802" t="s">
        <v>46</v>
      </c>
      <c r="G6802">
        <v>45</v>
      </c>
      <c r="H6802">
        <v>8789.33</v>
      </c>
      <c r="I6802">
        <v>395519.85</v>
      </c>
      <c r="J6802">
        <v>32</v>
      </c>
      <c r="K6802">
        <v>14</v>
      </c>
      <c r="L6802" t="s">
        <v>105</v>
      </c>
      <c r="M6802">
        <f>(Table1[[#This Row],[Current_Stock]]*Table1[[#This Row],[Unit_Price]])</f>
        <v>281258.56</v>
      </c>
      <c r="N6802" s="12">
        <f>DATE(YEAR(Table1[[#This Row],[Order_Date]]),MONTH(Table1[[#This Row],[Order_Date]]),1)</f>
        <v>45047</v>
      </c>
    </row>
    <row r="6803" spans="1:14">
      <c r="A6803" t="s">
        <v>1163</v>
      </c>
      <c r="B6803" t="s">
        <v>825</v>
      </c>
      <c r="C6803" t="s">
        <v>826</v>
      </c>
      <c r="D6803" t="s">
        <v>183</v>
      </c>
      <c r="E6803" t="s">
        <v>282</v>
      </c>
      <c r="F6803" t="s">
        <v>17</v>
      </c>
      <c r="G6803">
        <v>17</v>
      </c>
      <c r="H6803">
        <v>484.33</v>
      </c>
      <c r="I6803">
        <v>8233.61</v>
      </c>
      <c r="J6803">
        <v>115</v>
      </c>
      <c r="K6803">
        <v>10</v>
      </c>
      <c r="L6803" t="s">
        <v>18</v>
      </c>
      <c r="M6803">
        <f>(Table1[[#This Row],[Current_Stock]]*Table1[[#This Row],[Unit_Price]])</f>
        <v>55697.95</v>
      </c>
      <c r="N6803" s="12">
        <f>DATE(YEAR(Table1[[#This Row],[Order_Date]]),MONTH(Table1[[#This Row],[Order_Date]]),1)</f>
        <v>44958</v>
      </c>
    </row>
    <row r="6804" spans="1:14">
      <c r="A6804" t="s">
        <v>948</v>
      </c>
      <c r="B6804" t="s">
        <v>825</v>
      </c>
      <c r="C6804" t="s">
        <v>826</v>
      </c>
      <c r="D6804" t="s">
        <v>183</v>
      </c>
      <c r="E6804" t="s">
        <v>34</v>
      </c>
      <c r="F6804" t="s">
        <v>60</v>
      </c>
      <c r="G6804">
        <v>12</v>
      </c>
      <c r="H6804">
        <v>1470.24</v>
      </c>
      <c r="I6804">
        <v>17642.88</v>
      </c>
      <c r="J6804">
        <v>237</v>
      </c>
      <c r="K6804">
        <v>10</v>
      </c>
      <c r="L6804" t="s">
        <v>18</v>
      </c>
      <c r="M6804">
        <f>(Table1[[#This Row],[Current_Stock]]*Table1[[#This Row],[Unit_Price]])</f>
        <v>348446.88</v>
      </c>
      <c r="N6804" s="12">
        <f>DATE(YEAR(Table1[[#This Row],[Order_Date]]),MONTH(Table1[[#This Row],[Order_Date]]),1)</f>
        <v>44927</v>
      </c>
    </row>
    <row r="6805" spans="1:14">
      <c r="A6805" t="s">
        <v>1088</v>
      </c>
      <c r="B6805" t="s">
        <v>260</v>
      </c>
      <c r="C6805" t="s">
        <v>261</v>
      </c>
      <c r="D6805" t="s">
        <v>15</v>
      </c>
      <c r="E6805" t="s">
        <v>104</v>
      </c>
      <c r="F6805" t="s">
        <v>17</v>
      </c>
      <c r="G6805">
        <v>15</v>
      </c>
      <c r="H6805">
        <v>381.77</v>
      </c>
      <c r="I6805">
        <v>5726.55</v>
      </c>
      <c r="J6805">
        <v>114</v>
      </c>
      <c r="K6805">
        <v>7</v>
      </c>
      <c r="L6805" t="s">
        <v>18</v>
      </c>
      <c r="M6805">
        <f>(Table1[[#This Row],[Current_Stock]]*Table1[[#This Row],[Unit_Price]])</f>
        <v>43521.78</v>
      </c>
      <c r="N6805" s="12">
        <f>DATE(YEAR(Table1[[#This Row],[Order_Date]]),MONTH(Table1[[#This Row],[Order_Date]]),1)</f>
        <v>45413</v>
      </c>
    </row>
    <row r="6806" spans="1:14">
      <c r="A6806" t="s">
        <v>1044</v>
      </c>
      <c r="B6806" t="s">
        <v>444</v>
      </c>
      <c r="C6806" t="s">
        <v>445</v>
      </c>
      <c r="D6806" t="s">
        <v>44</v>
      </c>
      <c r="E6806" t="s">
        <v>269</v>
      </c>
      <c r="F6806" t="s">
        <v>17</v>
      </c>
      <c r="G6806">
        <v>30</v>
      </c>
      <c r="H6806">
        <v>297.97000000000003</v>
      </c>
      <c r="I6806">
        <v>8939.1</v>
      </c>
      <c r="J6806">
        <v>111</v>
      </c>
      <c r="K6806">
        <v>8</v>
      </c>
      <c r="L6806" t="s">
        <v>18</v>
      </c>
      <c r="M6806">
        <f>(Table1[[#This Row],[Current_Stock]]*Table1[[#This Row],[Unit_Price]])</f>
        <v>33074.670000000006</v>
      </c>
      <c r="N6806" s="12">
        <f>DATE(YEAR(Table1[[#This Row],[Order_Date]]),MONTH(Table1[[#This Row],[Order_Date]]),1)</f>
        <v>45261</v>
      </c>
    </row>
    <row r="6807" spans="1:14">
      <c r="A6807" t="s">
        <v>1213</v>
      </c>
      <c r="B6807" t="s">
        <v>187</v>
      </c>
      <c r="C6807" t="s">
        <v>188</v>
      </c>
      <c r="D6807" t="s">
        <v>53</v>
      </c>
      <c r="E6807" t="s">
        <v>16</v>
      </c>
      <c r="F6807" t="s">
        <v>46</v>
      </c>
      <c r="G6807">
        <v>8</v>
      </c>
      <c r="H6807">
        <v>1433.11</v>
      </c>
      <c r="I6807">
        <v>11464.88</v>
      </c>
      <c r="J6807">
        <v>496</v>
      </c>
      <c r="K6807">
        <v>4</v>
      </c>
      <c r="L6807" t="s">
        <v>55</v>
      </c>
      <c r="M6807">
        <f>(Table1[[#This Row],[Current_Stock]]*Table1[[#This Row],[Unit_Price]])</f>
        <v>710822.55999999994</v>
      </c>
      <c r="N6807" s="12">
        <f>DATE(YEAR(Table1[[#This Row],[Order_Date]]),MONTH(Table1[[#This Row],[Order_Date]]),1)</f>
        <v>45536</v>
      </c>
    </row>
    <row r="6808" spans="1:14">
      <c r="A6808" t="s">
        <v>1266</v>
      </c>
      <c r="B6808" t="s">
        <v>129</v>
      </c>
      <c r="C6808" t="s">
        <v>130</v>
      </c>
      <c r="D6808" t="s">
        <v>53</v>
      </c>
      <c r="E6808" t="s">
        <v>50</v>
      </c>
      <c r="F6808" t="s">
        <v>17</v>
      </c>
      <c r="G6808">
        <v>4</v>
      </c>
      <c r="H6808">
        <v>1985.52</v>
      </c>
      <c r="I6808">
        <v>7942.08</v>
      </c>
      <c r="J6808">
        <v>356</v>
      </c>
      <c r="K6808">
        <v>11</v>
      </c>
      <c r="L6808" t="s">
        <v>55</v>
      </c>
      <c r="M6808">
        <f>(Table1[[#This Row],[Current_Stock]]*Table1[[#This Row],[Unit_Price]])</f>
        <v>706845.12</v>
      </c>
      <c r="N6808" s="12">
        <f>DATE(YEAR(Table1[[#This Row],[Order_Date]]),MONTH(Table1[[#This Row],[Order_Date]]),1)</f>
        <v>44986</v>
      </c>
    </row>
    <row r="6809" spans="1:14">
      <c r="A6809" t="s">
        <v>279</v>
      </c>
      <c r="B6809" t="s">
        <v>796</v>
      </c>
      <c r="C6809" t="s">
        <v>797</v>
      </c>
      <c r="D6809" t="s">
        <v>183</v>
      </c>
      <c r="E6809" t="s">
        <v>54</v>
      </c>
      <c r="F6809" t="s">
        <v>40</v>
      </c>
      <c r="G6809">
        <v>15</v>
      </c>
      <c r="H6809">
        <v>471.1</v>
      </c>
      <c r="I6809">
        <v>7066.5</v>
      </c>
      <c r="J6809">
        <v>249</v>
      </c>
      <c r="K6809">
        <v>4</v>
      </c>
      <c r="L6809" t="s">
        <v>18</v>
      </c>
      <c r="M6809">
        <f>(Table1[[#This Row],[Current_Stock]]*Table1[[#This Row],[Unit_Price]])</f>
        <v>117303.90000000001</v>
      </c>
      <c r="N6809" s="12">
        <f>DATE(YEAR(Table1[[#This Row],[Order_Date]]),MONTH(Table1[[#This Row],[Order_Date]]),1)</f>
        <v>45323</v>
      </c>
    </row>
    <row r="6810" spans="1:14">
      <c r="A6810" t="s">
        <v>931</v>
      </c>
      <c r="B6810" t="s">
        <v>720</v>
      </c>
      <c r="C6810" t="s">
        <v>721</v>
      </c>
      <c r="D6810" t="s">
        <v>44</v>
      </c>
      <c r="E6810" t="s">
        <v>34</v>
      </c>
      <c r="F6810" t="s">
        <v>46</v>
      </c>
      <c r="G6810">
        <v>45</v>
      </c>
      <c r="H6810">
        <v>1128.51</v>
      </c>
      <c r="I6810">
        <v>50782.95</v>
      </c>
      <c r="J6810">
        <v>104</v>
      </c>
      <c r="K6810">
        <v>7</v>
      </c>
      <c r="L6810" t="s">
        <v>18</v>
      </c>
      <c r="M6810">
        <f>(Table1[[#This Row],[Current_Stock]]*Table1[[#This Row],[Unit_Price]])</f>
        <v>117365.04</v>
      </c>
      <c r="N6810" s="12">
        <f>DATE(YEAR(Table1[[#This Row],[Order_Date]]),MONTH(Table1[[#This Row],[Order_Date]]),1)</f>
        <v>45444</v>
      </c>
    </row>
    <row r="6811" spans="1:14">
      <c r="A6811" t="s">
        <v>1231</v>
      </c>
      <c r="B6811" t="s">
        <v>432</v>
      </c>
      <c r="C6811" t="s">
        <v>433</v>
      </c>
      <c r="D6811" t="s">
        <v>96</v>
      </c>
      <c r="E6811" t="s">
        <v>189</v>
      </c>
      <c r="F6811" t="s">
        <v>46</v>
      </c>
      <c r="G6811">
        <v>7</v>
      </c>
      <c r="H6811">
        <v>1218.6600000000001</v>
      </c>
      <c r="I6811">
        <v>8530.6200000000008</v>
      </c>
      <c r="J6811">
        <v>538</v>
      </c>
      <c r="K6811">
        <v>12</v>
      </c>
      <c r="L6811" t="s">
        <v>55</v>
      </c>
      <c r="M6811">
        <f>(Table1[[#This Row],[Current_Stock]]*Table1[[#This Row],[Unit_Price]])</f>
        <v>655639.08000000007</v>
      </c>
      <c r="N6811" s="12">
        <f>DATE(YEAR(Table1[[#This Row],[Order_Date]]),MONTH(Table1[[#This Row],[Order_Date]]),1)</f>
        <v>45047</v>
      </c>
    </row>
    <row r="6812" spans="1:14">
      <c r="A6812" t="s">
        <v>1175</v>
      </c>
      <c r="B6812" t="s">
        <v>407</v>
      </c>
      <c r="C6812" t="s">
        <v>408</v>
      </c>
      <c r="D6812" t="s">
        <v>44</v>
      </c>
      <c r="E6812" t="s">
        <v>282</v>
      </c>
      <c r="F6812" t="s">
        <v>40</v>
      </c>
      <c r="G6812">
        <v>31</v>
      </c>
      <c r="H6812">
        <v>2535.0100000000002</v>
      </c>
      <c r="I6812">
        <v>78585.31</v>
      </c>
      <c r="J6812">
        <v>63</v>
      </c>
      <c r="K6812">
        <v>4</v>
      </c>
      <c r="L6812" t="s">
        <v>18</v>
      </c>
      <c r="M6812">
        <f>(Table1[[#This Row],[Current_Stock]]*Table1[[#This Row],[Unit_Price]])</f>
        <v>159705.63</v>
      </c>
      <c r="N6812" s="12">
        <f>DATE(YEAR(Table1[[#This Row],[Order_Date]]),MONTH(Table1[[#This Row],[Order_Date]]),1)</f>
        <v>44958</v>
      </c>
    </row>
    <row r="6813" spans="1:14">
      <c r="A6813" t="s">
        <v>1296</v>
      </c>
      <c r="B6813" t="s">
        <v>162</v>
      </c>
      <c r="C6813" t="s">
        <v>163</v>
      </c>
      <c r="D6813" t="s">
        <v>53</v>
      </c>
      <c r="E6813" t="s">
        <v>45</v>
      </c>
      <c r="F6813" t="s">
        <v>29</v>
      </c>
      <c r="G6813">
        <v>9</v>
      </c>
      <c r="H6813">
        <v>2914.74</v>
      </c>
      <c r="I6813">
        <v>26232.66</v>
      </c>
      <c r="J6813">
        <v>586</v>
      </c>
      <c r="K6813">
        <v>13</v>
      </c>
      <c r="L6813" t="s">
        <v>18</v>
      </c>
      <c r="M6813">
        <f>(Table1[[#This Row],[Current_Stock]]*Table1[[#This Row],[Unit_Price]])</f>
        <v>1708037.64</v>
      </c>
      <c r="N6813" s="12">
        <f>DATE(YEAR(Table1[[#This Row],[Order_Date]]),MONTH(Table1[[#This Row],[Order_Date]]),1)</f>
        <v>45017</v>
      </c>
    </row>
    <row r="6814" spans="1:14">
      <c r="A6814" t="s">
        <v>1174</v>
      </c>
      <c r="B6814" t="s">
        <v>491</v>
      </c>
      <c r="C6814" t="s">
        <v>492</v>
      </c>
      <c r="D6814" t="s">
        <v>96</v>
      </c>
      <c r="E6814" t="s">
        <v>189</v>
      </c>
      <c r="F6814" t="s">
        <v>40</v>
      </c>
      <c r="G6814">
        <v>7</v>
      </c>
      <c r="H6814">
        <v>3103.45</v>
      </c>
      <c r="I6814">
        <v>21724.15</v>
      </c>
      <c r="J6814">
        <v>513</v>
      </c>
      <c r="K6814">
        <v>3</v>
      </c>
      <c r="L6814" t="s">
        <v>18</v>
      </c>
      <c r="M6814">
        <f>(Table1[[#This Row],[Current_Stock]]*Table1[[#This Row],[Unit_Price]])</f>
        <v>1592069.8499999999</v>
      </c>
      <c r="N6814" s="12">
        <f>DATE(YEAR(Table1[[#This Row],[Order_Date]]),MONTH(Table1[[#This Row],[Order_Date]]),1)</f>
        <v>45170</v>
      </c>
    </row>
    <row r="6815" spans="1:14">
      <c r="A6815" t="s">
        <v>1298</v>
      </c>
      <c r="B6815" t="s">
        <v>20</v>
      </c>
      <c r="C6815" t="s">
        <v>21</v>
      </c>
      <c r="D6815" t="s">
        <v>22</v>
      </c>
      <c r="E6815" t="s">
        <v>277</v>
      </c>
      <c r="F6815" t="s">
        <v>60</v>
      </c>
      <c r="G6815">
        <v>46</v>
      </c>
      <c r="H6815">
        <v>10593</v>
      </c>
      <c r="I6815">
        <v>487278</v>
      </c>
      <c r="J6815">
        <v>41</v>
      </c>
      <c r="K6815">
        <v>13</v>
      </c>
      <c r="L6815" t="s">
        <v>18</v>
      </c>
      <c r="M6815">
        <f>(Table1[[#This Row],[Current_Stock]]*Table1[[#This Row],[Unit_Price]])</f>
        <v>434313</v>
      </c>
      <c r="N6815" s="12">
        <f>DATE(YEAR(Table1[[#This Row],[Order_Date]]),MONTH(Table1[[#This Row],[Order_Date]]),1)</f>
        <v>45231</v>
      </c>
    </row>
    <row r="6816" spans="1:14">
      <c r="A6816" t="s">
        <v>1233</v>
      </c>
      <c r="B6816" t="s">
        <v>664</v>
      </c>
      <c r="C6816" t="s">
        <v>665</v>
      </c>
      <c r="D6816" t="s">
        <v>38</v>
      </c>
      <c r="E6816" t="s">
        <v>89</v>
      </c>
      <c r="F6816" t="s">
        <v>17</v>
      </c>
      <c r="G6816">
        <v>20</v>
      </c>
      <c r="H6816">
        <v>629.52</v>
      </c>
      <c r="I6816">
        <v>12590.4</v>
      </c>
      <c r="J6816">
        <v>183</v>
      </c>
      <c r="K6816">
        <v>6</v>
      </c>
      <c r="L6816" t="s">
        <v>18</v>
      </c>
      <c r="M6816">
        <f>(Table1[[#This Row],[Current_Stock]]*Table1[[#This Row],[Unit_Price]])</f>
        <v>115202.16</v>
      </c>
      <c r="N6816" s="12">
        <f>DATE(YEAR(Table1[[#This Row],[Order_Date]]),MONTH(Table1[[#This Row],[Order_Date]]),1)</f>
        <v>45413</v>
      </c>
    </row>
    <row r="6817" spans="1:14">
      <c r="A6817" t="s">
        <v>972</v>
      </c>
      <c r="B6817" t="s">
        <v>796</v>
      </c>
      <c r="C6817" t="s">
        <v>797</v>
      </c>
      <c r="D6817" t="s">
        <v>183</v>
      </c>
      <c r="E6817" t="s">
        <v>167</v>
      </c>
      <c r="F6817" t="s">
        <v>29</v>
      </c>
      <c r="G6817">
        <v>9</v>
      </c>
      <c r="H6817">
        <v>4879.07</v>
      </c>
      <c r="I6817">
        <v>43911.63</v>
      </c>
      <c r="J6817">
        <v>212</v>
      </c>
      <c r="K6817">
        <v>4</v>
      </c>
      <c r="L6817" t="s">
        <v>18</v>
      </c>
      <c r="M6817">
        <f>(Table1[[#This Row],[Current_Stock]]*Table1[[#This Row],[Unit_Price]])</f>
        <v>1034362.84</v>
      </c>
      <c r="N6817" s="12">
        <f>DATE(YEAR(Table1[[#This Row],[Order_Date]]),MONTH(Table1[[#This Row],[Order_Date]]),1)</f>
        <v>45505</v>
      </c>
    </row>
    <row r="6818" spans="1:14">
      <c r="A6818" t="s">
        <v>134</v>
      </c>
      <c r="B6818" t="s">
        <v>998</v>
      </c>
      <c r="C6818" t="s">
        <v>999</v>
      </c>
      <c r="D6818" t="s">
        <v>38</v>
      </c>
      <c r="E6818" t="s">
        <v>54</v>
      </c>
      <c r="F6818" t="s">
        <v>17</v>
      </c>
      <c r="G6818">
        <v>21</v>
      </c>
      <c r="H6818">
        <v>4013.23</v>
      </c>
      <c r="I6818">
        <v>84277.83</v>
      </c>
      <c r="J6818">
        <v>195</v>
      </c>
      <c r="K6818">
        <v>9</v>
      </c>
      <c r="L6818" t="s">
        <v>18</v>
      </c>
      <c r="M6818">
        <f>(Table1[[#This Row],[Current_Stock]]*Table1[[#This Row],[Unit_Price]])</f>
        <v>782579.85</v>
      </c>
      <c r="N6818" s="12">
        <f>DATE(YEAR(Table1[[#This Row],[Order_Date]]),MONTH(Table1[[#This Row],[Order_Date]]),1)</f>
        <v>45200</v>
      </c>
    </row>
    <row r="6819" spans="1:14">
      <c r="A6819" t="s">
        <v>829</v>
      </c>
      <c r="B6819" t="s">
        <v>287</v>
      </c>
      <c r="C6819" t="s">
        <v>288</v>
      </c>
      <c r="D6819" t="s">
        <v>15</v>
      </c>
      <c r="E6819" t="s">
        <v>23</v>
      </c>
      <c r="F6819" t="s">
        <v>46</v>
      </c>
      <c r="G6819">
        <v>16</v>
      </c>
      <c r="H6819">
        <v>27.83</v>
      </c>
      <c r="I6819">
        <v>445.28</v>
      </c>
      <c r="J6819">
        <v>181</v>
      </c>
      <c r="K6819">
        <v>9</v>
      </c>
      <c r="L6819" t="s">
        <v>18</v>
      </c>
      <c r="M6819">
        <f>(Table1[[#This Row],[Current_Stock]]*Table1[[#This Row],[Unit_Price]])</f>
        <v>5037.2299999999996</v>
      </c>
      <c r="N6819" s="12">
        <f>DATE(YEAR(Table1[[#This Row],[Order_Date]]),MONTH(Table1[[#This Row],[Order_Date]]),1)</f>
        <v>45505</v>
      </c>
    </row>
    <row r="6820" spans="1:14">
      <c r="A6820" t="s">
        <v>1115</v>
      </c>
      <c r="B6820" t="s">
        <v>691</v>
      </c>
      <c r="C6820" t="s">
        <v>692</v>
      </c>
      <c r="D6820" t="s">
        <v>33</v>
      </c>
      <c r="E6820" t="s">
        <v>184</v>
      </c>
      <c r="F6820" t="s">
        <v>17</v>
      </c>
      <c r="G6820">
        <v>13</v>
      </c>
      <c r="H6820">
        <v>1756.86</v>
      </c>
      <c r="I6820">
        <v>22839.18</v>
      </c>
      <c r="J6820">
        <v>188</v>
      </c>
      <c r="K6820">
        <v>13</v>
      </c>
      <c r="L6820" t="s">
        <v>18</v>
      </c>
      <c r="M6820">
        <f>(Table1[[#This Row],[Current_Stock]]*Table1[[#This Row],[Unit_Price]])</f>
        <v>330289.68</v>
      </c>
      <c r="N6820" s="12">
        <f>DATE(YEAR(Table1[[#This Row],[Order_Date]]),MONTH(Table1[[#This Row],[Order_Date]]),1)</f>
        <v>45566</v>
      </c>
    </row>
    <row r="6821" spans="1:14">
      <c r="A6821" t="s">
        <v>1084</v>
      </c>
      <c r="B6821" t="s">
        <v>860</v>
      </c>
      <c r="C6821" t="s">
        <v>861</v>
      </c>
      <c r="D6821" t="s">
        <v>44</v>
      </c>
      <c r="E6821" t="s">
        <v>80</v>
      </c>
      <c r="F6821" t="s">
        <v>17</v>
      </c>
      <c r="G6821">
        <v>51</v>
      </c>
      <c r="H6821">
        <v>2456.71</v>
      </c>
      <c r="I6821">
        <v>125292.21</v>
      </c>
      <c r="J6821">
        <v>84</v>
      </c>
      <c r="K6821">
        <v>14</v>
      </c>
      <c r="L6821" t="s">
        <v>105</v>
      </c>
      <c r="M6821">
        <f>(Table1[[#This Row],[Current_Stock]]*Table1[[#This Row],[Unit_Price]])</f>
        <v>206363.64</v>
      </c>
      <c r="N6821" s="12">
        <f>DATE(YEAR(Table1[[#This Row],[Order_Date]]),MONTH(Table1[[#This Row],[Order_Date]]),1)</f>
        <v>45352</v>
      </c>
    </row>
    <row r="6822" spans="1:14">
      <c r="A6822" t="s">
        <v>851</v>
      </c>
      <c r="B6822" t="s">
        <v>99</v>
      </c>
      <c r="C6822" t="s">
        <v>100</v>
      </c>
      <c r="D6822" t="s">
        <v>15</v>
      </c>
      <c r="E6822" t="s">
        <v>89</v>
      </c>
      <c r="F6822" t="s">
        <v>17</v>
      </c>
      <c r="G6822">
        <v>18</v>
      </c>
      <c r="H6822">
        <v>85.3</v>
      </c>
      <c r="I6822">
        <v>1535.4</v>
      </c>
      <c r="J6822">
        <v>139</v>
      </c>
      <c r="K6822">
        <v>11</v>
      </c>
      <c r="L6822" t="s">
        <v>18</v>
      </c>
      <c r="M6822">
        <f>(Table1[[#This Row],[Current_Stock]]*Table1[[#This Row],[Unit_Price]])</f>
        <v>11856.699999999999</v>
      </c>
      <c r="N6822" s="12">
        <f>DATE(YEAR(Table1[[#This Row],[Order_Date]]),MONTH(Table1[[#This Row],[Order_Date]]),1)</f>
        <v>45139</v>
      </c>
    </row>
    <row r="6823" spans="1:14">
      <c r="A6823" t="s">
        <v>1195</v>
      </c>
      <c r="B6823" t="s">
        <v>94</v>
      </c>
      <c r="C6823" t="s">
        <v>95</v>
      </c>
      <c r="D6823" t="s">
        <v>96</v>
      </c>
      <c r="E6823" t="s">
        <v>80</v>
      </c>
      <c r="F6823" t="s">
        <v>40</v>
      </c>
      <c r="G6823">
        <v>8</v>
      </c>
      <c r="H6823">
        <v>3529.29</v>
      </c>
      <c r="I6823">
        <v>28234.32</v>
      </c>
      <c r="J6823">
        <v>500</v>
      </c>
      <c r="K6823">
        <v>6</v>
      </c>
      <c r="L6823" t="s">
        <v>55</v>
      </c>
      <c r="M6823">
        <f>(Table1[[#This Row],[Current_Stock]]*Table1[[#This Row],[Unit_Price]])</f>
        <v>1764645</v>
      </c>
      <c r="N6823" s="12">
        <f>DATE(YEAR(Table1[[#This Row],[Order_Date]]),MONTH(Table1[[#This Row],[Order_Date]]),1)</f>
        <v>45017</v>
      </c>
    </row>
    <row r="6824" spans="1:14">
      <c r="A6824" t="s">
        <v>795</v>
      </c>
      <c r="B6824" t="s">
        <v>580</v>
      </c>
      <c r="C6824" t="s">
        <v>581</v>
      </c>
      <c r="D6824" t="s">
        <v>27</v>
      </c>
      <c r="E6824" t="s">
        <v>153</v>
      </c>
      <c r="F6824" t="s">
        <v>17</v>
      </c>
      <c r="G6824">
        <v>1</v>
      </c>
      <c r="H6824">
        <v>1131.49</v>
      </c>
      <c r="I6824">
        <v>1131.49</v>
      </c>
      <c r="J6824">
        <v>313</v>
      </c>
      <c r="K6824">
        <v>7</v>
      </c>
      <c r="L6824" t="s">
        <v>18</v>
      </c>
      <c r="M6824">
        <f>(Table1[[#This Row],[Current_Stock]]*Table1[[#This Row],[Unit_Price]])</f>
        <v>354156.37</v>
      </c>
      <c r="N6824" s="12">
        <f>DATE(YEAR(Table1[[#This Row],[Order_Date]]),MONTH(Table1[[#This Row],[Order_Date]]),1)</f>
        <v>45505</v>
      </c>
    </row>
    <row r="6825" spans="1:14">
      <c r="A6825" t="s">
        <v>930</v>
      </c>
      <c r="B6825" t="s">
        <v>645</v>
      </c>
      <c r="C6825" t="s">
        <v>646</v>
      </c>
      <c r="D6825" t="s">
        <v>27</v>
      </c>
      <c r="E6825" t="s">
        <v>73</v>
      </c>
      <c r="F6825" t="s">
        <v>17</v>
      </c>
      <c r="G6825">
        <v>9</v>
      </c>
      <c r="H6825">
        <v>1818.01</v>
      </c>
      <c r="I6825">
        <v>16362.09</v>
      </c>
      <c r="J6825">
        <v>563</v>
      </c>
      <c r="K6825">
        <v>3</v>
      </c>
      <c r="L6825" t="s">
        <v>55</v>
      </c>
      <c r="M6825">
        <f>(Table1[[#This Row],[Current_Stock]]*Table1[[#This Row],[Unit_Price]])</f>
        <v>1023539.63</v>
      </c>
      <c r="N6825" s="12">
        <f>DATE(YEAR(Table1[[#This Row],[Order_Date]]),MONTH(Table1[[#This Row],[Order_Date]]),1)</f>
        <v>45200</v>
      </c>
    </row>
    <row r="6826" spans="1:14">
      <c r="A6826" t="s">
        <v>669</v>
      </c>
      <c r="B6826" t="s">
        <v>1099</v>
      </c>
      <c r="C6826" t="s">
        <v>1100</v>
      </c>
      <c r="D6826" t="s">
        <v>38</v>
      </c>
      <c r="E6826" t="s">
        <v>39</v>
      </c>
      <c r="F6826" t="s">
        <v>40</v>
      </c>
      <c r="G6826">
        <v>10</v>
      </c>
      <c r="H6826">
        <v>2105.39</v>
      </c>
      <c r="I6826">
        <v>21053.9</v>
      </c>
      <c r="J6826">
        <v>154</v>
      </c>
      <c r="K6826">
        <v>3</v>
      </c>
      <c r="L6826" t="s">
        <v>18</v>
      </c>
      <c r="M6826">
        <f>(Table1[[#This Row],[Current_Stock]]*Table1[[#This Row],[Unit_Price]])</f>
        <v>324230.06</v>
      </c>
      <c r="N6826" s="12">
        <f>DATE(YEAR(Table1[[#This Row],[Order_Date]]),MONTH(Table1[[#This Row],[Order_Date]]),1)</f>
        <v>45078</v>
      </c>
    </row>
    <row r="6827" spans="1:14">
      <c r="A6827" t="s">
        <v>701</v>
      </c>
      <c r="B6827" t="s">
        <v>117</v>
      </c>
      <c r="C6827" t="s">
        <v>118</v>
      </c>
      <c r="D6827" t="s">
        <v>53</v>
      </c>
      <c r="E6827" t="s">
        <v>269</v>
      </c>
      <c r="F6827" t="s">
        <v>60</v>
      </c>
      <c r="G6827">
        <v>5</v>
      </c>
      <c r="H6827">
        <v>2367.83</v>
      </c>
      <c r="I6827">
        <v>11839.15</v>
      </c>
      <c r="J6827">
        <v>517</v>
      </c>
      <c r="K6827">
        <v>13</v>
      </c>
      <c r="L6827" t="s">
        <v>55</v>
      </c>
      <c r="M6827">
        <f>(Table1[[#This Row],[Current_Stock]]*Table1[[#This Row],[Unit_Price]])</f>
        <v>1224168.1099999999</v>
      </c>
      <c r="N6827" s="12">
        <f>DATE(YEAR(Table1[[#This Row],[Order_Date]]),MONTH(Table1[[#This Row],[Order_Date]]),1)</f>
        <v>45323</v>
      </c>
    </row>
    <row r="6828" spans="1:14">
      <c r="A6828" t="s">
        <v>1164</v>
      </c>
      <c r="B6828" t="s">
        <v>425</v>
      </c>
      <c r="C6828" t="s">
        <v>426</v>
      </c>
      <c r="D6828" t="s">
        <v>38</v>
      </c>
      <c r="E6828" t="s">
        <v>251</v>
      </c>
      <c r="F6828" t="s">
        <v>60</v>
      </c>
      <c r="G6828">
        <v>18</v>
      </c>
      <c r="H6828">
        <v>3986.14</v>
      </c>
      <c r="I6828">
        <v>71750.52</v>
      </c>
      <c r="J6828">
        <v>228</v>
      </c>
      <c r="K6828">
        <v>10</v>
      </c>
      <c r="L6828" t="s">
        <v>18</v>
      </c>
      <c r="M6828">
        <f>(Table1[[#This Row],[Current_Stock]]*Table1[[#This Row],[Unit_Price]])</f>
        <v>908839.91999999993</v>
      </c>
      <c r="N6828" s="12">
        <f>DATE(YEAR(Table1[[#This Row],[Order_Date]]),MONTH(Table1[[#This Row],[Order_Date]]),1)</f>
        <v>45383</v>
      </c>
    </row>
    <row r="6829" spans="1:14">
      <c r="A6829" t="s">
        <v>224</v>
      </c>
      <c r="B6829" t="s">
        <v>51</v>
      </c>
      <c r="C6829" t="s">
        <v>52</v>
      </c>
      <c r="D6829" t="s">
        <v>53</v>
      </c>
      <c r="E6829" t="s">
        <v>16</v>
      </c>
      <c r="F6829" t="s">
        <v>17</v>
      </c>
      <c r="G6829">
        <v>7</v>
      </c>
      <c r="H6829">
        <v>3799.09</v>
      </c>
      <c r="I6829">
        <v>26593.63</v>
      </c>
      <c r="J6829">
        <v>258</v>
      </c>
      <c r="K6829">
        <v>11</v>
      </c>
      <c r="L6829" t="s">
        <v>18</v>
      </c>
      <c r="M6829">
        <f>(Table1[[#This Row],[Current_Stock]]*Table1[[#This Row],[Unit_Price]])</f>
        <v>980165.22000000009</v>
      </c>
      <c r="N6829" s="12">
        <f>DATE(YEAR(Table1[[#This Row],[Order_Date]]),MONTH(Table1[[#This Row],[Order_Date]]),1)</f>
        <v>45017</v>
      </c>
    </row>
    <row r="6830" spans="1:14">
      <c r="A6830" t="s">
        <v>1104</v>
      </c>
      <c r="B6830" t="s">
        <v>510</v>
      </c>
      <c r="C6830" t="s">
        <v>511</v>
      </c>
      <c r="D6830" t="s">
        <v>38</v>
      </c>
      <c r="E6830" t="s">
        <v>153</v>
      </c>
      <c r="F6830" t="s">
        <v>46</v>
      </c>
      <c r="G6830">
        <v>10</v>
      </c>
      <c r="H6830">
        <v>2174.4</v>
      </c>
      <c r="I6830">
        <v>21744</v>
      </c>
      <c r="J6830">
        <v>138</v>
      </c>
      <c r="K6830">
        <v>13</v>
      </c>
      <c r="L6830" t="s">
        <v>18</v>
      </c>
      <c r="M6830">
        <f>(Table1[[#This Row],[Current_Stock]]*Table1[[#This Row],[Unit_Price]])</f>
        <v>300067.20000000001</v>
      </c>
      <c r="N6830" s="12">
        <f>DATE(YEAR(Table1[[#This Row],[Order_Date]]),MONTH(Table1[[#This Row],[Order_Date]]),1)</f>
        <v>45536</v>
      </c>
    </row>
    <row r="6831" spans="1:14">
      <c r="A6831" t="s">
        <v>1036</v>
      </c>
      <c r="B6831" t="s">
        <v>882</v>
      </c>
      <c r="C6831" t="s">
        <v>883</v>
      </c>
      <c r="D6831" t="s">
        <v>22</v>
      </c>
      <c r="E6831" t="s">
        <v>243</v>
      </c>
      <c r="F6831" t="s">
        <v>40</v>
      </c>
      <c r="G6831">
        <v>41</v>
      </c>
      <c r="H6831">
        <v>15170.3</v>
      </c>
      <c r="I6831">
        <v>621982.30000000005</v>
      </c>
      <c r="J6831">
        <v>91</v>
      </c>
      <c r="K6831">
        <v>7</v>
      </c>
      <c r="L6831" t="s">
        <v>18</v>
      </c>
      <c r="M6831">
        <f>(Table1[[#This Row],[Current_Stock]]*Table1[[#This Row],[Unit_Price]])</f>
        <v>1380497.3</v>
      </c>
      <c r="N6831" s="12">
        <f>DATE(YEAR(Table1[[#This Row],[Order_Date]]),MONTH(Table1[[#This Row],[Order_Date]]),1)</f>
        <v>45047</v>
      </c>
    </row>
    <row r="6832" spans="1:14">
      <c r="A6832" t="s">
        <v>1044</v>
      </c>
      <c r="B6832" t="s">
        <v>144</v>
      </c>
      <c r="C6832" t="s">
        <v>145</v>
      </c>
      <c r="D6832" t="s">
        <v>27</v>
      </c>
      <c r="E6832" t="s">
        <v>269</v>
      </c>
      <c r="F6832" t="s">
        <v>46</v>
      </c>
      <c r="G6832">
        <v>1</v>
      </c>
      <c r="H6832">
        <v>3315.82</v>
      </c>
      <c r="I6832">
        <v>3315.82</v>
      </c>
      <c r="J6832">
        <v>260</v>
      </c>
      <c r="K6832">
        <v>4</v>
      </c>
      <c r="L6832" t="s">
        <v>18</v>
      </c>
      <c r="M6832">
        <f>(Table1[[#This Row],[Current_Stock]]*Table1[[#This Row],[Unit_Price]])</f>
        <v>862113.20000000007</v>
      </c>
      <c r="N6832" s="12">
        <f>DATE(YEAR(Table1[[#This Row],[Order_Date]]),MONTH(Table1[[#This Row],[Order_Date]]),1)</f>
        <v>45261</v>
      </c>
    </row>
    <row r="6833" spans="1:14">
      <c r="A6833" t="s">
        <v>307</v>
      </c>
      <c r="B6833" t="s">
        <v>998</v>
      </c>
      <c r="C6833" t="s">
        <v>999</v>
      </c>
      <c r="D6833" t="s">
        <v>38</v>
      </c>
      <c r="E6833" t="s">
        <v>80</v>
      </c>
      <c r="F6833" t="s">
        <v>60</v>
      </c>
      <c r="G6833">
        <v>17</v>
      </c>
      <c r="H6833">
        <v>2458.11</v>
      </c>
      <c r="I6833">
        <v>41787.870000000003</v>
      </c>
      <c r="J6833">
        <v>223</v>
      </c>
      <c r="K6833">
        <v>8</v>
      </c>
      <c r="L6833" t="s">
        <v>18</v>
      </c>
      <c r="M6833">
        <f>(Table1[[#This Row],[Current_Stock]]*Table1[[#This Row],[Unit_Price]])</f>
        <v>548158.53</v>
      </c>
      <c r="N6833" s="12">
        <f>DATE(YEAR(Table1[[#This Row],[Order_Date]]),MONTH(Table1[[#This Row],[Order_Date]]),1)</f>
        <v>45108</v>
      </c>
    </row>
    <row r="6834" spans="1:14">
      <c r="A6834" t="s">
        <v>807</v>
      </c>
      <c r="B6834" t="s">
        <v>897</v>
      </c>
      <c r="C6834" t="s">
        <v>898</v>
      </c>
      <c r="D6834" t="s">
        <v>27</v>
      </c>
      <c r="E6834" t="s">
        <v>73</v>
      </c>
      <c r="F6834" t="s">
        <v>40</v>
      </c>
      <c r="G6834">
        <v>6</v>
      </c>
      <c r="H6834">
        <v>1568.12</v>
      </c>
      <c r="I6834">
        <v>9408.7199999999993</v>
      </c>
      <c r="J6834">
        <v>522</v>
      </c>
      <c r="K6834">
        <v>13</v>
      </c>
      <c r="L6834" t="s">
        <v>55</v>
      </c>
      <c r="M6834">
        <f>(Table1[[#This Row],[Current_Stock]]*Table1[[#This Row],[Unit_Price]])</f>
        <v>818558.6399999999</v>
      </c>
      <c r="N6834" s="12">
        <f>DATE(YEAR(Table1[[#This Row],[Order_Date]]),MONTH(Table1[[#This Row],[Order_Date]]),1)</f>
        <v>45505</v>
      </c>
    </row>
    <row r="6835" spans="1:14">
      <c r="A6835" t="s">
        <v>1091</v>
      </c>
      <c r="B6835" t="s">
        <v>775</v>
      </c>
      <c r="C6835" t="s">
        <v>776</v>
      </c>
      <c r="D6835" t="s">
        <v>15</v>
      </c>
      <c r="E6835" t="s">
        <v>59</v>
      </c>
      <c r="F6835" t="s">
        <v>29</v>
      </c>
      <c r="G6835">
        <v>16</v>
      </c>
      <c r="H6835">
        <v>191.26</v>
      </c>
      <c r="I6835">
        <v>3060.16</v>
      </c>
      <c r="J6835">
        <v>116</v>
      </c>
      <c r="K6835">
        <v>6</v>
      </c>
      <c r="L6835" t="s">
        <v>18</v>
      </c>
      <c r="M6835">
        <f>(Table1[[#This Row],[Current_Stock]]*Table1[[#This Row],[Unit_Price]])</f>
        <v>22186.16</v>
      </c>
      <c r="N6835" s="12">
        <f>DATE(YEAR(Table1[[#This Row],[Order_Date]]),MONTH(Table1[[#This Row],[Order_Date]]),1)</f>
        <v>45566</v>
      </c>
    </row>
    <row r="6836" spans="1:14">
      <c r="A6836" t="s">
        <v>224</v>
      </c>
      <c r="B6836" t="s">
        <v>356</v>
      </c>
      <c r="C6836" t="s">
        <v>357</v>
      </c>
      <c r="D6836" t="s">
        <v>15</v>
      </c>
      <c r="E6836" t="s">
        <v>113</v>
      </c>
      <c r="F6836" t="s">
        <v>46</v>
      </c>
      <c r="G6836">
        <v>20</v>
      </c>
      <c r="H6836">
        <v>239.29</v>
      </c>
      <c r="I6836">
        <v>4785.8</v>
      </c>
      <c r="J6836">
        <v>83</v>
      </c>
      <c r="K6836">
        <v>14</v>
      </c>
      <c r="L6836" t="s">
        <v>18</v>
      </c>
      <c r="M6836">
        <f>(Table1[[#This Row],[Current_Stock]]*Table1[[#This Row],[Unit_Price]])</f>
        <v>19861.07</v>
      </c>
      <c r="N6836" s="12">
        <f>DATE(YEAR(Table1[[#This Row],[Order_Date]]),MONTH(Table1[[#This Row],[Order_Date]]),1)</f>
        <v>45017</v>
      </c>
    </row>
    <row r="6837" spans="1:14">
      <c r="A6837" t="s">
        <v>286</v>
      </c>
      <c r="B6837" t="s">
        <v>1220</v>
      </c>
      <c r="C6837" t="s">
        <v>1221</v>
      </c>
      <c r="D6837" t="s">
        <v>53</v>
      </c>
      <c r="E6837" t="s">
        <v>153</v>
      </c>
      <c r="F6837" t="s">
        <v>29</v>
      </c>
      <c r="G6837">
        <v>7</v>
      </c>
      <c r="H6837">
        <v>2146.08</v>
      </c>
      <c r="I6837">
        <v>15022.56</v>
      </c>
      <c r="J6837">
        <v>423</v>
      </c>
      <c r="K6837">
        <v>9</v>
      </c>
      <c r="L6837" t="s">
        <v>18</v>
      </c>
      <c r="M6837">
        <f>(Table1[[#This Row],[Current_Stock]]*Table1[[#This Row],[Unit_Price]])</f>
        <v>907791.84</v>
      </c>
      <c r="N6837" s="12">
        <f>DATE(YEAR(Table1[[#This Row],[Order_Date]]),MONTH(Table1[[#This Row],[Order_Date]]),1)</f>
        <v>45383</v>
      </c>
    </row>
    <row r="6838" spans="1:14">
      <c r="A6838" t="s">
        <v>1359</v>
      </c>
      <c r="B6838" t="s">
        <v>236</v>
      </c>
      <c r="C6838" t="s">
        <v>237</v>
      </c>
      <c r="D6838" t="s">
        <v>33</v>
      </c>
      <c r="E6838" t="s">
        <v>45</v>
      </c>
      <c r="F6838" t="s">
        <v>60</v>
      </c>
      <c r="G6838">
        <v>9</v>
      </c>
      <c r="H6838">
        <v>2366.1799999999998</v>
      </c>
      <c r="I6838">
        <v>21295.62</v>
      </c>
      <c r="J6838">
        <v>148</v>
      </c>
      <c r="K6838">
        <v>7</v>
      </c>
      <c r="L6838" t="s">
        <v>18</v>
      </c>
      <c r="M6838">
        <f>(Table1[[#This Row],[Current_Stock]]*Table1[[#This Row],[Unit_Price]])</f>
        <v>350194.63999999996</v>
      </c>
      <c r="N6838" s="12">
        <f>DATE(YEAR(Table1[[#This Row],[Order_Date]]),MONTH(Table1[[#This Row],[Order_Date]]),1)</f>
        <v>45352</v>
      </c>
    </row>
    <row r="6839" spans="1:14">
      <c r="A6839" t="s">
        <v>552</v>
      </c>
      <c r="B6839" t="s">
        <v>897</v>
      </c>
      <c r="C6839" t="s">
        <v>898</v>
      </c>
      <c r="D6839" t="s">
        <v>27</v>
      </c>
      <c r="E6839" t="s">
        <v>45</v>
      </c>
      <c r="F6839" t="s">
        <v>40</v>
      </c>
      <c r="G6839">
        <v>5</v>
      </c>
      <c r="H6839">
        <v>3410.31</v>
      </c>
      <c r="I6839">
        <v>17051.55</v>
      </c>
      <c r="J6839">
        <v>330</v>
      </c>
      <c r="K6839">
        <v>6</v>
      </c>
      <c r="L6839" t="s">
        <v>18</v>
      </c>
      <c r="M6839">
        <f>(Table1[[#This Row],[Current_Stock]]*Table1[[#This Row],[Unit_Price]])</f>
        <v>1125402.3</v>
      </c>
      <c r="N6839" s="12">
        <f>DATE(YEAR(Table1[[#This Row],[Order_Date]]),MONTH(Table1[[#This Row],[Order_Date]]),1)</f>
        <v>45444</v>
      </c>
    </row>
    <row r="6840" spans="1:14">
      <c r="A6840" t="s">
        <v>1258</v>
      </c>
      <c r="B6840" t="s">
        <v>225</v>
      </c>
      <c r="C6840" t="s">
        <v>226</v>
      </c>
      <c r="D6840" t="s">
        <v>183</v>
      </c>
      <c r="E6840" t="s">
        <v>211</v>
      </c>
      <c r="F6840" t="s">
        <v>40</v>
      </c>
      <c r="G6840">
        <v>9</v>
      </c>
      <c r="H6840">
        <v>1720.41</v>
      </c>
      <c r="I6840">
        <v>15483.69</v>
      </c>
      <c r="J6840">
        <v>123</v>
      </c>
      <c r="K6840">
        <v>12</v>
      </c>
      <c r="L6840" t="s">
        <v>18</v>
      </c>
      <c r="M6840">
        <f>(Table1[[#This Row],[Current_Stock]]*Table1[[#This Row],[Unit_Price]])</f>
        <v>211610.43000000002</v>
      </c>
      <c r="N6840" s="12">
        <f>DATE(YEAR(Table1[[#This Row],[Order_Date]]),MONTH(Table1[[#This Row],[Order_Date]]),1)</f>
        <v>45413</v>
      </c>
    </row>
    <row r="6841" spans="1:14">
      <c r="A6841" t="s">
        <v>1347</v>
      </c>
      <c r="B6841" t="s">
        <v>1268</v>
      </c>
      <c r="C6841" t="s">
        <v>1269</v>
      </c>
      <c r="D6841" t="s">
        <v>38</v>
      </c>
      <c r="E6841" t="s">
        <v>89</v>
      </c>
      <c r="F6841" t="s">
        <v>46</v>
      </c>
      <c r="G6841">
        <v>23</v>
      </c>
      <c r="H6841">
        <v>247.96</v>
      </c>
      <c r="I6841">
        <v>5703.08</v>
      </c>
      <c r="J6841">
        <v>81</v>
      </c>
      <c r="K6841">
        <v>5</v>
      </c>
      <c r="L6841" t="s">
        <v>18</v>
      </c>
      <c r="M6841">
        <f>(Table1[[#This Row],[Current_Stock]]*Table1[[#This Row],[Unit_Price]])</f>
        <v>20084.760000000002</v>
      </c>
      <c r="N6841" s="12">
        <f>DATE(YEAR(Table1[[#This Row],[Order_Date]]),MONTH(Table1[[#This Row],[Order_Date]]),1)</f>
        <v>45505</v>
      </c>
    </row>
    <row r="6842" spans="1:14">
      <c r="A6842" t="s">
        <v>801</v>
      </c>
      <c r="B6842" t="s">
        <v>249</v>
      </c>
      <c r="C6842" t="s">
        <v>250</v>
      </c>
      <c r="D6842" t="s">
        <v>96</v>
      </c>
      <c r="E6842" t="s">
        <v>243</v>
      </c>
      <c r="F6842" t="s">
        <v>46</v>
      </c>
      <c r="G6842">
        <v>3</v>
      </c>
      <c r="H6842">
        <v>432.17</v>
      </c>
      <c r="I6842">
        <v>1296.51</v>
      </c>
      <c r="J6842">
        <v>597</v>
      </c>
      <c r="K6842">
        <v>8</v>
      </c>
      <c r="L6842" t="s">
        <v>18</v>
      </c>
      <c r="M6842">
        <f>(Table1[[#This Row],[Current_Stock]]*Table1[[#This Row],[Unit_Price]])</f>
        <v>258005.49000000002</v>
      </c>
      <c r="N6842" s="12">
        <f>DATE(YEAR(Table1[[#This Row],[Order_Date]]),MONTH(Table1[[#This Row],[Order_Date]]),1)</f>
        <v>45505</v>
      </c>
    </row>
    <row r="6843" spans="1:14">
      <c r="A6843" t="s">
        <v>596</v>
      </c>
      <c r="B6843" t="s">
        <v>488</v>
      </c>
      <c r="C6843" t="s">
        <v>489</v>
      </c>
      <c r="D6843" t="s">
        <v>84</v>
      </c>
      <c r="E6843" t="s">
        <v>173</v>
      </c>
      <c r="F6843" t="s">
        <v>60</v>
      </c>
      <c r="G6843">
        <v>17</v>
      </c>
      <c r="H6843">
        <v>20537.439999999999</v>
      </c>
      <c r="I6843">
        <v>349136.48</v>
      </c>
      <c r="J6843">
        <v>133</v>
      </c>
      <c r="K6843">
        <v>13</v>
      </c>
      <c r="L6843" t="s">
        <v>18</v>
      </c>
      <c r="M6843">
        <f>(Table1[[#This Row],[Current_Stock]]*Table1[[#This Row],[Unit_Price]])</f>
        <v>2731479.52</v>
      </c>
      <c r="N6843" s="12">
        <f>DATE(YEAR(Table1[[#This Row],[Order_Date]]),MONTH(Table1[[#This Row],[Order_Date]]),1)</f>
        <v>45413</v>
      </c>
    </row>
    <row r="6844" spans="1:14">
      <c r="A6844" t="s">
        <v>1258</v>
      </c>
      <c r="B6844" t="s">
        <v>147</v>
      </c>
      <c r="C6844" t="s">
        <v>148</v>
      </c>
      <c r="D6844" t="s">
        <v>53</v>
      </c>
      <c r="E6844" t="s">
        <v>89</v>
      </c>
      <c r="F6844" t="s">
        <v>29</v>
      </c>
      <c r="G6844">
        <v>6</v>
      </c>
      <c r="H6844">
        <v>4619.8599999999997</v>
      </c>
      <c r="I6844">
        <v>27719.16</v>
      </c>
      <c r="J6844">
        <v>507</v>
      </c>
      <c r="K6844">
        <v>13</v>
      </c>
      <c r="L6844" t="s">
        <v>18</v>
      </c>
      <c r="M6844">
        <f>(Table1[[#This Row],[Current_Stock]]*Table1[[#This Row],[Unit_Price]])</f>
        <v>2342269.02</v>
      </c>
      <c r="N6844" s="12">
        <f>DATE(YEAR(Table1[[#This Row],[Order_Date]]),MONTH(Table1[[#This Row],[Order_Date]]),1)</f>
        <v>45413</v>
      </c>
    </row>
    <row r="6845" spans="1:14">
      <c r="A6845" t="s">
        <v>1171</v>
      </c>
      <c r="B6845" t="s">
        <v>1339</v>
      </c>
      <c r="C6845" t="s">
        <v>1340</v>
      </c>
      <c r="D6845" t="s">
        <v>38</v>
      </c>
      <c r="E6845" t="s">
        <v>330</v>
      </c>
      <c r="F6845" t="s">
        <v>60</v>
      </c>
      <c r="G6845">
        <v>22</v>
      </c>
      <c r="H6845">
        <v>3552.82</v>
      </c>
      <c r="I6845">
        <v>78162.039999999994</v>
      </c>
      <c r="J6845">
        <v>152</v>
      </c>
      <c r="K6845">
        <v>14</v>
      </c>
      <c r="L6845" t="s">
        <v>18</v>
      </c>
      <c r="M6845">
        <f>(Table1[[#This Row],[Current_Stock]]*Table1[[#This Row],[Unit_Price]])</f>
        <v>540028.64</v>
      </c>
      <c r="N6845" s="12">
        <f>DATE(YEAR(Table1[[#This Row],[Order_Date]]),MONTH(Table1[[#This Row],[Order_Date]]),1)</f>
        <v>45139</v>
      </c>
    </row>
    <row r="6846" spans="1:14">
      <c r="A6846" t="s">
        <v>952</v>
      </c>
      <c r="B6846" t="s">
        <v>707</v>
      </c>
      <c r="C6846" t="s">
        <v>708</v>
      </c>
      <c r="D6846" t="s">
        <v>44</v>
      </c>
      <c r="E6846" t="s">
        <v>16</v>
      </c>
      <c r="F6846" t="s">
        <v>29</v>
      </c>
      <c r="G6846">
        <v>44</v>
      </c>
      <c r="H6846">
        <v>4538.74</v>
      </c>
      <c r="I6846">
        <v>199704.56</v>
      </c>
      <c r="J6846">
        <v>74</v>
      </c>
      <c r="K6846">
        <v>7</v>
      </c>
      <c r="L6846" t="s">
        <v>18</v>
      </c>
      <c r="M6846">
        <f>(Table1[[#This Row],[Current_Stock]]*Table1[[#This Row],[Unit_Price]])</f>
        <v>335866.76</v>
      </c>
      <c r="N6846" s="12">
        <f>DATE(YEAR(Table1[[#This Row],[Order_Date]]),MONTH(Table1[[#This Row],[Order_Date]]),1)</f>
        <v>45566</v>
      </c>
    </row>
    <row r="6847" spans="1:14">
      <c r="A6847" t="s">
        <v>1032</v>
      </c>
      <c r="B6847" t="s">
        <v>1142</v>
      </c>
      <c r="C6847" t="s">
        <v>1143</v>
      </c>
      <c r="D6847" t="s">
        <v>27</v>
      </c>
      <c r="E6847" t="s">
        <v>59</v>
      </c>
      <c r="F6847" t="s">
        <v>29</v>
      </c>
      <c r="G6847">
        <v>6</v>
      </c>
      <c r="H6847">
        <v>2417.0300000000002</v>
      </c>
      <c r="I6847">
        <v>14502.18</v>
      </c>
      <c r="J6847">
        <v>582</v>
      </c>
      <c r="K6847">
        <v>5</v>
      </c>
      <c r="L6847" t="s">
        <v>18</v>
      </c>
      <c r="M6847">
        <f>(Table1[[#This Row],[Current_Stock]]*Table1[[#This Row],[Unit_Price]])</f>
        <v>1406711.4600000002</v>
      </c>
      <c r="N6847" s="12">
        <f>DATE(YEAR(Table1[[#This Row],[Order_Date]]),MONTH(Table1[[#This Row],[Order_Date]]),1)</f>
        <v>45627</v>
      </c>
    </row>
    <row r="6848" spans="1:14">
      <c r="A6848" t="s">
        <v>403</v>
      </c>
      <c r="B6848" t="s">
        <v>256</v>
      </c>
      <c r="C6848" t="s">
        <v>257</v>
      </c>
      <c r="D6848" t="s">
        <v>183</v>
      </c>
      <c r="E6848" t="s">
        <v>153</v>
      </c>
      <c r="F6848" t="s">
        <v>40</v>
      </c>
      <c r="G6848">
        <v>14</v>
      </c>
      <c r="H6848">
        <v>805.53</v>
      </c>
      <c r="I6848">
        <v>11277.42</v>
      </c>
      <c r="J6848">
        <v>212</v>
      </c>
      <c r="K6848">
        <v>9</v>
      </c>
      <c r="L6848" t="s">
        <v>18</v>
      </c>
      <c r="M6848">
        <f>(Table1[[#This Row],[Current_Stock]]*Table1[[#This Row],[Unit_Price]])</f>
        <v>170772.36</v>
      </c>
      <c r="N6848" s="12">
        <f>DATE(YEAR(Table1[[#This Row],[Order_Date]]),MONTH(Table1[[#This Row],[Order_Date]]),1)</f>
        <v>44958</v>
      </c>
    </row>
    <row r="6849" spans="1:14">
      <c r="A6849" t="s">
        <v>1171</v>
      </c>
      <c r="B6849" t="s">
        <v>120</v>
      </c>
      <c r="C6849" t="s">
        <v>121</v>
      </c>
      <c r="D6849" t="s">
        <v>53</v>
      </c>
      <c r="E6849" t="s">
        <v>16</v>
      </c>
      <c r="F6849" t="s">
        <v>17</v>
      </c>
      <c r="G6849">
        <v>8</v>
      </c>
      <c r="H6849">
        <v>4517.05</v>
      </c>
      <c r="I6849">
        <v>36136.400000000001</v>
      </c>
      <c r="J6849">
        <v>362</v>
      </c>
      <c r="K6849">
        <v>7</v>
      </c>
      <c r="L6849" t="s">
        <v>18</v>
      </c>
      <c r="M6849">
        <f>(Table1[[#This Row],[Current_Stock]]*Table1[[#This Row],[Unit_Price]])</f>
        <v>1635172.1</v>
      </c>
      <c r="N6849" s="12">
        <f>DATE(YEAR(Table1[[#This Row],[Order_Date]]),MONTH(Table1[[#This Row],[Order_Date]]),1)</f>
        <v>45139</v>
      </c>
    </row>
    <row r="6850" spans="1:14">
      <c r="A6850" t="s">
        <v>1329</v>
      </c>
      <c r="B6850" t="s">
        <v>94</v>
      </c>
      <c r="C6850" t="s">
        <v>95</v>
      </c>
      <c r="D6850" t="s">
        <v>96</v>
      </c>
      <c r="E6850" t="s">
        <v>34</v>
      </c>
      <c r="F6850" t="s">
        <v>29</v>
      </c>
      <c r="G6850">
        <v>5</v>
      </c>
      <c r="H6850">
        <v>3531.55</v>
      </c>
      <c r="I6850">
        <v>17657.75</v>
      </c>
      <c r="J6850">
        <v>427</v>
      </c>
      <c r="K6850">
        <v>11</v>
      </c>
      <c r="L6850" t="s">
        <v>55</v>
      </c>
      <c r="M6850">
        <f>(Table1[[#This Row],[Current_Stock]]*Table1[[#This Row],[Unit_Price]])</f>
        <v>1507971.85</v>
      </c>
      <c r="N6850" s="12">
        <f>DATE(YEAR(Table1[[#This Row],[Order_Date]]),MONTH(Table1[[#This Row],[Order_Date]]),1)</f>
        <v>45323</v>
      </c>
    </row>
    <row r="6851" spans="1:14">
      <c r="A6851" t="s">
        <v>1300</v>
      </c>
      <c r="B6851" t="s">
        <v>280</v>
      </c>
      <c r="C6851" t="s">
        <v>281</v>
      </c>
      <c r="D6851" t="s">
        <v>22</v>
      </c>
      <c r="E6851" t="s">
        <v>39</v>
      </c>
      <c r="F6851" t="s">
        <v>46</v>
      </c>
      <c r="G6851">
        <v>38</v>
      </c>
      <c r="H6851">
        <v>13789.63</v>
      </c>
      <c r="I6851">
        <v>524005.94</v>
      </c>
      <c r="J6851">
        <v>115</v>
      </c>
      <c r="K6851">
        <v>13</v>
      </c>
      <c r="L6851" t="s">
        <v>18</v>
      </c>
      <c r="M6851">
        <f>(Table1[[#This Row],[Current_Stock]]*Table1[[#This Row],[Unit_Price]])</f>
        <v>1585807.45</v>
      </c>
      <c r="N6851" s="12">
        <f>DATE(YEAR(Table1[[#This Row],[Order_Date]]),MONTH(Table1[[#This Row],[Order_Date]]),1)</f>
        <v>45413</v>
      </c>
    </row>
    <row r="6852" spans="1:14">
      <c r="A6852" t="s">
        <v>1173</v>
      </c>
      <c r="B6852" t="s">
        <v>447</v>
      </c>
      <c r="C6852" t="s">
        <v>448</v>
      </c>
      <c r="D6852" t="s">
        <v>44</v>
      </c>
      <c r="E6852" t="s">
        <v>34</v>
      </c>
      <c r="F6852" t="s">
        <v>29</v>
      </c>
      <c r="G6852">
        <v>39</v>
      </c>
      <c r="H6852">
        <v>2906.83</v>
      </c>
      <c r="I6852">
        <v>113366.37</v>
      </c>
      <c r="J6852">
        <v>33</v>
      </c>
      <c r="K6852">
        <v>11</v>
      </c>
      <c r="L6852" t="s">
        <v>18</v>
      </c>
      <c r="M6852">
        <f>(Table1[[#This Row],[Current_Stock]]*Table1[[#This Row],[Unit_Price]])</f>
        <v>95925.39</v>
      </c>
      <c r="N6852" s="12">
        <f>DATE(YEAR(Table1[[#This Row],[Order_Date]]),MONTH(Table1[[#This Row],[Order_Date]]),1)</f>
        <v>45566</v>
      </c>
    </row>
    <row r="6853" spans="1:14">
      <c r="A6853" t="s">
        <v>500</v>
      </c>
      <c r="B6853" t="s">
        <v>393</v>
      </c>
      <c r="C6853" t="s">
        <v>394</v>
      </c>
      <c r="D6853" t="s">
        <v>33</v>
      </c>
      <c r="E6853" t="s">
        <v>173</v>
      </c>
      <c r="F6853" t="s">
        <v>60</v>
      </c>
      <c r="G6853">
        <v>22</v>
      </c>
      <c r="H6853">
        <v>3636.35</v>
      </c>
      <c r="I6853">
        <v>79999.7</v>
      </c>
      <c r="J6853">
        <v>162</v>
      </c>
      <c r="K6853">
        <v>11</v>
      </c>
      <c r="L6853" t="s">
        <v>18</v>
      </c>
      <c r="M6853">
        <f>(Table1[[#This Row],[Current_Stock]]*Table1[[#This Row],[Unit_Price]])</f>
        <v>589088.69999999995</v>
      </c>
      <c r="N6853" s="12">
        <f>DATE(YEAR(Table1[[#This Row],[Order_Date]]),MONTH(Table1[[#This Row],[Order_Date]]),1)</f>
        <v>45444</v>
      </c>
    </row>
    <row r="6854" spans="1:14">
      <c r="A6854" t="s">
        <v>1249</v>
      </c>
      <c r="B6854" t="s">
        <v>207</v>
      </c>
      <c r="C6854" t="s">
        <v>208</v>
      </c>
      <c r="D6854" t="s">
        <v>27</v>
      </c>
      <c r="E6854" t="s">
        <v>330</v>
      </c>
      <c r="F6854" t="s">
        <v>40</v>
      </c>
      <c r="G6854">
        <v>10</v>
      </c>
      <c r="H6854">
        <v>3767.36</v>
      </c>
      <c r="I6854">
        <v>37673.599999999999</v>
      </c>
      <c r="J6854">
        <v>331</v>
      </c>
      <c r="K6854">
        <v>8</v>
      </c>
      <c r="L6854" t="s">
        <v>18</v>
      </c>
      <c r="M6854">
        <f>(Table1[[#This Row],[Current_Stock]]*Table1[[#This Row],[Unit_Price]])</f>
        <v>1246996.1600000001</v>
      </c>
      <c r="N6854" s="12">
        <f>DATE(YEAR(Table1[[#This Row],[Order_Date]]),MONTH(Table1[[#This Row],[Order_Date]]),1)</f>
        <v>45108</v>
      </c>
    </row>
    <row r="6855" spans="1:14">
      <c r="A6855" t="s">
        <v>1293</v>
      </c>
      <c r="B6855" t="s">
        <v>117</v>
      </c>
      <c r="C6855" t="s">
        <v>118</v>
      </c>
      <c r="D6855" t="s">
        <v>53</v>
      </c>
      <c r="E6855" t="s">
        <v>59</v>
      </c>
      <c r="F6855" t="s">
        <v>60</v>
      </c>
      <c r="G6855">
        <v>10</v>
      </c>
      <c r="H6855">
        <v>1240.6400000000001</v>
      </c>
      <c r="I6855">
        <v>12406.4</v>
      </c>
      <c r="J6855">
        <v>367</v>
      </c>
      <c r="K6855">
        <v>11</v>
      </c>
      <c r="L6855" t="s">
        <v>55</v>
      </c>
      <c r="M6855">
        <f>(Table1[[#This Row],[Current_Stock]]*Table1[[#This Row],[Unit_Price]])</f>
        <v>455314.88000000006</v>
      </c>
      <c r="N6855" s="12">
        <f>DATE(YEAR(Table1[[#This Row],[Order_Date]]),MONTH(Table1[[#This Row],[Order_Date]]),1)</f>
        <v>45413</v>
      </c>
    </row>
    <row r="6856" spans="1:14">
      <c r="A6856" t="s">
        <v>1371</v>
      </c>
      <c r="B6856" t="s">
        <v>884</v>
      </c>
      <c r="C6856" t="s">
        <v>885</v>
      </c>
      <c r="D6856" t="s">
        <v>33</v>
      </c>
      <c r="E6856" t="s">
        <v>54</v>
      </c>
      <c r="F6856" t="s">
        <v>46</v>
      </c>
      <c r="G6856">
        <v>23</v>
      </c>
      <c r="H6856">
        <v>795.01</v>
      </c>
      <c r="I6856">
        <v>18285.23</v>
      </c>
      <c r="J6856">
        <v>132</v>
      </c>
      <c r="K6856">
        <v>8</v>
      </c>
      <c r="L6856" t="s">
        <v>18</v>
      </c>
      <c r="M6856">
        <f>(Table1[[#This Row],[Current_Stock]]*Table1[[#This Row],[Unit_Price]])</f>
        <v>104941.31999999999</v>
      </c>
      <c r="N6856" s="12">
        <f>DATE(YEAR(Table1[[#This Row],[Order_Date]]),MONTH(Table1[[#This Row],[Order_Date]]),1)</f>
        <v>45139</v>
      </c>
    </row>
    <row r="6857" spans="1:14">
      <c r="A6857" t="s">
        <v>185</v>
      </c>
      <c r="B6857" t="s">
        <v>601</v>
      </c>
      <c r="C6857" t="s">
        <v>602</v>
      </c>
      <c r="D6857" t="s">
        <v>84</v>
      </c>
      <c r="E6857" t="s">
        <v>153</v>
      </c>
      <c r="F6857" t="s">
        <v>17</v>
      </c>
      <c r="G6857">
        <v>24</v>
      </c>
      <c r="H6857">
        <v>10833.84</v>
      </c>
      <c r="I6857">
        <v>260012.16</v>
      </c>
      <c r="J6857">
        <v>196</v>
      </c>
      <c r="K6857">
        <v>11</v>
      </c>
      <c r="L6857" t="s">
        <v>18</v>
      </c>
      <c r="M6857">
        <f>(Table1[[#This Row],[Current_Stock]]*Table1[[#This Row],[Unit_Price]])</f>
        <v>2123432.64</v>
      </c>
      <c r="N6857" s="12">
        <f>DATE(YEAR(Table1[[#This Row],[Order_Date]]),MONTH(Table1[[#This Row],[Order_Date]]),1)</f>
        <v>45505</v>
      </c>
    </row>
    <row r="6858" spans="1:14">
      <c r="A6858" t="s">
        <v>1201</v>
      </c>
      <c r="B6858" t="s">
        <v>175</v>
      </c>
      <c r="C6858" t="s">
        <v>176</v>
      </c>
      <c r="D6858" t="s">
        <v>84</v>
      </c>
      <c r="E6858" t="s">
        <v>330</v>
      </c>
      <c r="F6858" t="s">
        <v>46</v>
      </c>
      <c r="G6858">
        <v>23</v>
      </c>
      <c r="H6858">
        <v>7476.95</v>
      </c>
      <c r="I6858">
        <v>171969.85</v>
      </c>
      <c r="J6858">
        <v>112</v>
      </c>
      <c r="K6858">
        <v>4</v>
      </c>
      <c r="L6858" t="s">
        <v>18</v>
      </c>
      <c r="M6858">
        <f>(Table1[[#This Row],[Current_Stock]]*Table1[[#This Row],[Unit_Price]])</f>
        <v>837418.4</v>
      </c>
      <c r="N6858" s="12">
        <f>DATE(YEAR(Table1[[#This Row],[Order_Date]]),MONTH(Table1[[#This Row],[Order_Date]]),1)</f>
        <v>45627</v>
      </c>
    </row>
    <row r="6859" spans="1:14">
      <c r="A6859" t="s">
        <v>810</v>
      </c>
      <c r="B6859" t="s">
        <v>325</v>
      </c>
      <c r="C6859" t="s">
        <v>326</v>
      </c>
      <c r="D6859" t="s">
        <v>27</v>
      </c>
      <c r="E6859" t="s">
        <v>23</v>
      </c>
      <c r="F6859" t="s">
        <v>29</v>
      </c>
      <c r="G6859">
        <v>5</v>
      </c>
      <c r="H6859">
        <v>2800.1</v>
      </c>
      <c r="I6859">
        <v>14000.5</v>
      </c>
      <c r="J6859">
        <v>280</v>
      </c>
      <c r="K6859">
        <v>14</v>
      </c>
      <c r="L6859" t="s">
        <v>55</v>
      </c>
      <c r="M6859">
        <f>(Table1[[#This Row],[Current_Stock]]*Table1[[#This Row],[Unit_Price]])</f>
        <v>784028</v>
      </c>
      <c r="N6859" s="12">
        <f>DATE(YEAR(Table1[[#This Row],[Order_Date]]),MONTH(Table1[[#This Row],[Order_Date]]),1)</f>
        <v>45017</v>
      </c>
    </row>
    <row r="6860" spans="1:14">
      <c r="A6860" t="s">
        <v>1307</v>
      </c>
      <c r="B6860" t="s">
        <v>604</v>
      </c>
      <c r="C6860" t="s">
        <v>605</v>
      </c>
      <c r="D6860" t="s">
        <v>27</v>
      </c>
      <c r="E6860" t="s">
        <v>330</v>
      </c>
      <c r="F6860" t="s">
        <v>29</v>
      </c>
      <c r="G6860">
        <v>3</v>
      </c>
      <c r="H6860">
        <v>1189.5899999999999</v>
      </c>
      <c r="I6860">
        <v>3568.77</v>
      </c>
      <c r="J6860">
        <v>333</v>
      </c>
      <c r="K6860">
        <v>6</v>
      </c>
      <c r="L6860" t="s">
        <v>55</v>
      </c>
      <c r="M6860">
        <f>(Table1[[#This Row],[Current_Stock]]*Table1[[#This Row],[Unit_Price]])</f>
        <v>396133.47</v>
      </c>
      <c r="N6860" s="12">
        <f>DATE(YEAR(Table1[[#This Row],[Order_Date]]),MONTH(Table1[[#This Row],[Order_Date]]),1)</f>
        <v>45170</v>
      </c>
    </row>
    <row r="6861" spans="1:14">
      <c r="A6861" t="s">
        <v>437</v>
      </c>
      <c r="B6861" t="s">
        <v>13</v>
      </c>
      <c r="C6861" t="s">
        <v>14</v>
      </c>
      <c r="D6861" t="s">
        <v>15</v>
      </c>
      <c r="E6861" t="s">
        <v>50</v>
      </c>
      <c r="F6861" t="s">
        <v>17</v>
      </c>
      <c r="G6861">
        <v>22</v>
      </c>
      <c r="H6861">
        <v>460.32</v>
      </c>
      <c r="I6861">
        <v>10127.040000000001</v>
      </c>
      <c r="J6861">
        <v>194</v>
      </c>
      <c r="K6861">
        <v>14</v>
      </c>
      <c r="L6861" t="s">
        <v>18</v>
      </c>
      <c r="M6861">
        <f>(Table1[[#This Row],[Current_Stock]]*Table1[[#This Row],[Unit_Price]])</f>
        <v>89302.080000000002</v>
      </c>
      <c r="N6861" s="12">
        <f>DATE(YEAR(Table1[[#This Row],[Order_Date]]),MONTH(Table1[[#This Row],[Order_Date]]),1)</f>
        <v>44927</v>
      </c>
    </row>
    <row r="6862" spans="1:14">
      <c r="A6862" t="s">
        <v>911</v>
      </c>
      <c r="B6862" t="s">
        <v>790</v>
      </c>
      <c r="C6862" t="s">
        <v>791</v>
      </c>
      <c r="D6862" t="s">
        <v>44</v>
      </c>
      <c r="E6862" t="s">
        <v>189</v>
      </c>
      <c r="F6862" t="s">
        <v>40</v>
      </c>
      <c r="G6862">
        <v>27</v>
      </c>
      <c r="H6862">
        <v>1541.92</v>
      </c>
      <c r="I6862">
        <v>41631.839999999997</v>
      </c>
      <c r="J6862">
        <v>93</v>
      </c>
      <c r="K6862">
        <v>10</v>
      </c>
      <c r="L6862" t="s">
        <v>18</v>
      </c>
      <c r="M6862">
        <f>(Table1[[#This Row],[Current_Stock]]*Table1[[#This Row],[Unit_Price]])</f>
        <v>143398.56</v>
      </c>
      <c r="N6862" s="12">
        <f>DATE(YEAR(Table1[[#This Row],[Order_Date]]),MONTH(Table1[[#This Row],[Order_Date]]),1)</f>
        <v>45323</v>
      </c>
    </row>
    <row r="6863" spans="1:14">
      <c r="A6863" t="s">
        <v>1313</v>
      </c>
      <c r="B6863" t="s">
        <v>78</v>
      </c>
      <c r="C6863" t="s">
        <v>79</v>
      </c>
      <c r="D6863" t="s">
        <v>33</v>
      </c>
      <c r="E6863" t="s">
        <v>34</v>
      </c>
      <c r="F6863" t="s">
        <v>29</v>
      </c>
      <c r="G6863">
        <v>10</v>
      </c>
      <c r="H6863">
        <v>4905.42</v>
      </c>
      <c r="I6863">
        <v>49054.2</v>
      </c>
      <c r="J6863">
        <v>171</v>
      </c>
      <c r="K6863">
        <v>4</v>
      </c>
      <c r="L6863" t="s">
        <v>18</v>
      </c>
      <c r="M6863">
        <f>(Table1[[#This Row],[Current_Stock]]*Table1[[#This Row],[Unit_Price]])</f>
        <v>838826.82000000007</v>
      </c>
      <c r="N6863" s="12">
        <f>DATE(YEAR(Table1[[#This Row],[Order_Date]]),MONTH(Table1[[#This Row],[Order_Date]]),1)</f>
        <v>45505</v>
      </c>
    </row>
    <row r="6864" spans="1:14">
      <c r="A6864" t="s">
        <v>1315</v>
      </c>
      <c r="B6864" t="s">
        <v>604</v>
      </c>
      <c r="C6864" t="s">
        <v>605</v>
      </c>
      <c r="D6864" t="s">
        <v>27</v>
      </c>
      <c r="E6864" t="s">
        <v>211</v>
      </c>
      <c r="F6864" t="s">
        <v>46</v>
      </c>
      <c r="G6864">
        <v>8</v>
      </c>
      <c r="H6864">
        <v>969.63</v>
      </c>
      <c r="I6864">
        <v>7757.04</v>
      </c>
      <c r="J6864">
        <v>504</v>
      </c>
      <c r="K6864">
        <v>11</v>
      </c>
      <c r="L6864" t="s">
        <v>55</v>
      </c>
      <c r="M6864">
        <f>(Table1[[#This Row],[Current_Stock]]*Table1[[#This Row],[Unit_Price]])</f>
        <v>488693.52</v>
      </c>
      <c r="N6864" s="12">
        <f>DATE(YEAR(Table1[[#This Row],[Order_Date]]),MONTH(Table1[[#This Row],[Order_Date]]),1)</f>
        <v>45292</v>
      </c>
    </row>
    <row r="6865" spans="1:14">
      <c r="A6865" t="s">
        <v>1369</v>
      </c>
      <c r="B6865" t="s">
        <v>604</v>
      </c>
      <c r="C6865" t="s">
        <v>605</v>
      </c>
      <c r="D6865" t="s">
        <v>27</v>
      </c>
      <c r="E6865" t="s">
        <v>153</v>
      </c>
      <c r="F6865" t="s">
        <v>29</v>
      </c>
      <c r="G6865">
        <v>8</v>
      </c>
      <c r="H6865">
        <v>4879.25</v>
      </c>
      <c r="I6865">
        <v>39034</v>
      </c>
      <c r="J6865">
        <v>326</v>
      </c>
      <c r="K6865">
        <v>5</v>
      </c>
      <c r="L6865" t="s">
        <v>55</v>
      </c>
      <c r="M6865">
        <f>(Table1[[#This Row],[Current_Stock]]*Table1[[#This Row],[Unit_Price]])</f>
        <v>1590635.5</v>
      </c>
      <c r="N6865" s="12">
        <f>DATE(YEAR(Table1[[#This Row],[Order_Date]]),MONTH(Table1[[#This Row],[Order_Date]]),1)</f>
        <v>45597</v>
      </c>
    </row>
    <row r="6866" spans="1:14">
      <c r="A6866" t="s">
        <v>230</v>
      </c>
      <c r="B6866" t="s">
        <v>688</v>
      </c>
      <c r="C6866" t="s">
        <v>689</v>
      </c>
      <c r="D6866" t="s">
        <v>44</v>
      </c>
      <c r="E6866" t="s">
        <v>109</v>
      </c>
      <c r="F6866" t="s">
        <v>40</v>
      </c>
      <c r="G6866">
        <v>33</v>
      </c>
      <c r="H6866">
        <v>1339.31</v>
      </c>
      <c r="I6866">
        <v>44197.23</v>
      </c>
      <c r="J6866">
        <v>85</v>
      </c>
      <c r="K6866">
        <v>8</v>
      </c>
      <c r="L6866" t="s">
        <v>18</v>
      </c>
      <c r="M6866">
        <f>(Table1[[#This Row],[Current_Stock]]*Table1[[#This Row],[Unit_Price]])</f>
        <v>113841.34999999999</v>
      </c>
      <c r="N6866" s="12">
        <f>DATE(YEAR(Table1[[#This Row],[Order_Date]]),MONTH(Table1[[#This Row],[Order_Date]]),1)</f>
        <v>45078</v>
      </c>
    </row>
    <row r="6867" spans="1:14">
      <c r="A6867" t="s">
        <v>722</v>
      </c>
      <c r="B6867" t="s">
        <v>194</v>
      </c>
      <c r="C6867" t="s">
        <v>195</v>
      </c>
      <c r="D6867" t="s">
        <v>15</v>
      </c>
      <c r="E6867" t="s">
        <v>160</v>
      </c>
      <c r="F6867" t="s">
        <v>46</v>
      </c>
      <c r="G6867">
        <v>21</v>
      </c>
      <c r="H6867">
        <v>241.47</v>
      </c>
      <c r="I6867">
        <v>5070.87</v>
      </c>
      <c r="J6867">
        <v>200</v>
      </c>
      <c r="K6867">
        <v>13</v>
      </c>
      <c r="L6867" t="s">
        <v>18</v>
      </c>
      <c r="M6867">
        <f>(Table1[[#This Row],[Current_Stock]]*Table1[[#This Row],[Unit_Price]])</f>
        <v>48294</v>
      </c>
      <c r="N6867" s="12">
        <f>DATE(YEAR(Table1[[#This Row],[Order_Date]]),MONTH(Table1[[#This Row],[Order_Date]]),1)</f>
        <v>45139</v>
      </c>
    </row>
    <row r="6868" spans="1:14">
      <c r="A6868" t="s">
        <v>1292</v>
      </c>
      <c r="B6868" t="s">
        <v>404</v>
      </c>
      <c r="C6868" t="s">
        <v>405</v>
      </c>
      <c r="D6868" t="s">
        <v>27</v>
      </c>
      <c r="E6868" t="s">
        <v>85</v>
      </c>
      <c r="F6868" t="s">
        <v>17</v>
      </c>
      <c r="G6868">
        <v>7</v>
      </c>
      <c r="H6868">
        <v>3686.72</v>
      </c>
      <c r="I6868">
        <v>25807.040000000001</v>
      </c>
      <c r="J6868">
        <v>521</v>
      </c>
      <c r="K6868">
        <v>10</v>
      </c>
      <c r="L6868" t="s">
        <v>55</v>
      </c>
      <c r="M6868">
        <f>(Table1[[#This Row],[Current_Stock]]*Table1[[#This Row],[Unit_Price]])</f>
        <v>1920781.1199999999</v>
      </c>
      <c r="N6868" s="12">
        <f>DATE(YEAR(Table1[[#This Row],[Order_Date]]),MONTH(Table1[[#This Row],[Order_Date]]),1)</f>
        <v>44958</v>
      </c>
    </row>
    <row r="6869" spans="1:14">
      <c r="A6869" t="s">
        <v>867</v>
      </c>
      <c r="B6869" t="s">
        <v>991</v>
      </c>
      <c r="C6869" t="s">
        <v>992</v>
      </c>
      <c r="D6869" t="s">
        <v>53</v>
      </c>
      <c r="E6869" t="s">
        <v>113</v>
      </c>
      <c r="F6869" t="s">
        <v>17</v>
      </c>
      <c r="G6869">
        <v>4</v>
      </c>
      <c r="H6869">
        <v>1127.43</v>
      </c>
      <c r="I6869">
        <v>4509.72</v>
      </c>
      <c r="J6869">
        <v>531</v>
      </c>
      <c r="K6869">
        <v>13</v>
      </c>
      <c r="L6869" t="s">
        <v>55</v>
      </c>
      <c r="M6869">
        <f>(Table1[[#This Row],[Current_Stock]]*Table1[[#This Row],[Unit_Price]])</f>
        <v>598665.33000000007</v>
      </c>
      <c r="N6869" s="12">
        <f>DATE(YEAR(Table1[[#This Row],[Order_Date]]),MONTH(Table1[[#This Row],[Order_Date]]),1)</f>
        <v>45292</v>
      </c>
    </row>
    <row r="6870" spans="1:14">
      <c r="A6870" t="s">
        <v>985</v>
      </c>
      <c r="B6870" t="s">
        <v>1168</v>
      </c>
      <c r="C6870" t="s">
        <v>1169</v>
      </c>
      <c r="D6870" t="s">
        <v>53</v>
      </c>
      <c r="E6870" t="s">
        <v>282</v>
      </c>
      <c r="F6870" t="s">
        <v>40</v>
      </c>
      <c r="G6870">
        <v>3</v>
      </c>
      <c r="H6870">
        <v>2064.14</v>
      </c>
      <c r="I6870">
        <v>6192.42</v>
      </c>
      <c r="J6870">
        <v>567</v>
      </c>
      <c r="K6870">
        <v>10</v>
      </c>
      <c r="L6870" t="s">
        <v>18</v>
      </c>
      <c r="M6870">
        <f>(Table1[[#This Row],[Current_Stock]]*Table1[[#This Row],[Unit_Price]])</f>
        <v>1170367.3799999999</v>
      </c>
      <c r="N6870" s="12">
        <f>DATE(YEAR(Table1[[#This Row],[Order_Date]]),MONTH(Table1[[#This Row],[Order_Date]]),1)</f>
        <v>45078</v>
      </c>
    </row>
    <row r="6871" spans="1:14">
      <c r="A6871" t="s">
        <v>446</v>
      </c>
      <c r="B6871" t="s">
        <v>141</v>
      </c>
      <c r="C6871" t="s">
        <v>142</v>
      </c>
      <c r="D6871" t="s">
        <v>27</v>
      </c>
      <c r="E6871" t="s">
        <v>16</v>
      </c>
      <c r="F6871" t="s">
        <v>60</v>
      </c>
      <c r="G6871">
        <v>4</v>
      </c>
      <c r="H6871">
        <v>824.96</v>
      </c>
      <c r="I6871">
        <v>3299.84</v>
      </c>
      <c r="J6871">
        <v>446</v>
      </c>
      <c r="K6871">
        <v>7</v>
      </c>
      <c r="L6871" t="s">
        <v>55</v>
      </c>
      <c r="M6871">
        <f>(Table1[[#This Row],[Current_Stock]]*Table1[[#This Row],[Unit_Price]])</f>
        <v>367932.16000000003</v>
      </c>
      <c r="N6871" s="12">
        <f>DATE(YEAR(Table1[[#This Row],[Order_Date]]),MONTH(Table1[[#This Row],[Order_Date]]),1)</f>
        <v>45323</v>
      </c>
    </row>
    <row r="6872" spans="1:14">
      <c r="A6872" t="s">
        <v>1304</v>
      </c>
      <c r="B6872" t="s">
        <v>1029</v>
      </c>
      <c r="C6872" t="s">
        <v>1030</v>
      </c>
      <c r="D6872" t="s">
        <v>38</v>
      </c>
      <c r="E6872" t="s">
        <v>160</v>
      </c>
      <c r="F6872" t="s">
        <v>29</v>
      </c>
      <c r="G6872">
        <v>21</v>
      </c>
      <c r="H6872">
        <v>1893.26</v>
      </c>
      <c r="I6872">
        <v>39758.46</v>
      </c>
      <c r="J6872">
        <v>176</v>
      </c>
      <c r="K6872">
        <v>10</v>
      </c>
      <c r="L6872" t="s">
        <v>18</v>
      </c>
      <c r="M6872">
        <f>(Table1[[#This Row],[Current_Stock]]*Table1[[#This Row],[Unit_Price]])</f>
        <v>333213.76</v>
      </c>
      <c r="N6872" s="12">
        <f>DATE(YEAR(Table1[[#This Row],[Order_Date]]),MONTH(Table1[[#This Row],[Order_Date]]),1)</f>
        <v>45323</v>
      </c>
    </row>
    <row r="6873" spans="1:14">
      <c r="A6873" t="s">
        <v>1109</v>
      </c>
      <c r="B6873" t="s">
        <v>361</v>
      </c>
      <c r="C6873" t="s">
        <v>362</v>
      </c>
      <c r="D6873" t="s">
        <v>183</v>
      </c>
      <c r="E6873" t="s">
        <v>277</v>
      </c>
      <c r="F6873" t="s">
        <v>40</v>
      </c>
      <c r="G6873">
        <v>19</v>
      </c>
      <c r="H6873">
        <v>2270.6999999999998</v>
      </c>
      <c r="I6873">
        <v>43143.3</v>
      </c>
      <c r="J6873">
        <v>241</v>
      </c>
      <c r="K6873">
        <v>14</v>
      </c>
      <c r="L6873" t="s">
        <v>18</v>
      </c>
      <c r="M6873">
        <f>(Table1[[#This Row],[Current_Stock]]*Table1[[#This Row],[Unit_Price]])</f>
        <v>547238.69999999995</v>
      </c>
      <c r="N6873" s="12">
        <f>DATE(YEAR(Table1[[#This Row],[Order_Date]]),MONTH(Table1[[#This Row],[Order_Date]]),1)</f>
        <v>44958</v>
      </c>
    </row>
    <row r="6874" spans="1:14">
      <c r="A6874" t="s">
        <v>98</v>
      </c>
      <c r="B6874" t="s">
        <v>611</v>
      </c>
      <c r="C6874" t="s">
        <v>612</v>
      </c>
      <c r="D6874" t="s">
        <v>96</v>
      </c>
      <c r="E6874" t="s">
        <v>23</v>
      </c>
      <c r="F6874" t="s">
        <v>60</v>
      </c>
      <c r="G6874">
        <v>10</v>
      </c>
      <c r="H6874">
        <v>1281.95</v>
      </c>
      <c r="I6874">
        <v>12819.5</v>
      </c>
      <c r="J6874">
        <v>480</v>
      </c>
      <c r="K6874">
        <v>3</v>
      </c>
      <c r="L6874" t="s">
        <v>18</v>
      </c>
      <c r="M6874">
        <f>(Table1[[#This Row],[Current_Stock]]*Table1[[#This Row],[Unit_Price]])</f>
        <v>615336</v>
      </c>
      <c r="N6874" s="12">
        <f>DATE(YEAR(Table1[[#This Row],[Order_Date]]),MONTH(Table1[[#This Row],[Order_Date]]),1)</f>
        <v>45323</v>
      </c>
    </row>
    <row r="6875" spans="1:14">
      <c r="A6875" t="s">
        <v>1197</v>
      </c>
      <c r="B6875" t="s">
        <v>621</v>
      </c>
      <c r="C6875" t="s">
        <v>622</v>
      </c>
      <c r="D6875" t="s">
        <v>183</v>
      </c>
      <c r="E6875" t="s">
        <v>28</v>
      </c>
      <c r="F6875" t="s">
        <v>46</v>
      </c>
      <c r="G6875">
        <v>13</v>
      </c>
      <c r="H6875">
        <v>1625.74</v>
      </c>
      <c r="I6875">
        <v>21134.62</v>
      </c>
      <c r="J6875">
        <v>198</v>
      </c>
      <c r="K6875">
        <v>9</v>
      </c>
      <c r="L6875" t="s">
        <v>18</v>
      </c>
      <c r="M6875">
        <f>(Table1[[#This Row],[Current_Stock]]*Table1[[#This Row],[Unit_Price]])</f>
        <v>321896.52</v>
      </c>
      <c r="N6875" s="12">
        <f>DATE(YEAR(Table1[[#This Row],[Order_Date]]),MONTH(Table1[[#This Row],[Order_Date]]),1)</f>
        <v>45597</v>
      </c>
    </row>
    <row r="6876" spans="1:14">
      <c r="A6876" t="s">
        <v>748</v>
      </c>
      <c r="B6876" t="s">
        <v>699</v>
      </c>
      <c r="C6876" t="s">
        <v>700</v>
      </c>
      <c r="D6876" t="s">
        <v>53</v>
      </c>
      <c r="E6876" t="s">
        <v>160</v>
      </c>
      <c r="F6876" t="s">
        <v>40</v>
      </c>
      <c r="G6876">
        <v>7</v>
      </c>
      <c r="H6876">
        <v>3936.08</v>
      </c>
      <c r="I6876">
        <v>27552.560000000001</v>
      </c>
      <c r="J6876">
        <v>270</v>
      </c>
      <c r="K6876">
        <v>11</v>
      </c>
      <c r="L6876" t="s">
        <v>18</v>
      </c>
      <c r="M6876">
        <f>(Table1[[#This Row],[Current_Stock]]*Table1[[#This Row],[Unit_Price]])</f>
        <v>1062741.6000000001</v>
      </c>
      <c r="N6876" s="12">
        <f>DATE(YEAR(Table1[[#This Row],[Order_Date]]),MONTH(Table1[[#This Row],[Order_Date]]),1)</f>
        <v>45413</v>
      </c>
    </row>
    <row r="6877" spans="1:14">
      <c r="A6877" t="s">
        <v>678</v>
      </c>
      <c r="B6877" t="s">
        <v>479</v>
      </c>
      <c r="C6877" t="s">
        <v>480</v>
      </c>
      <c r="D6877" t="s">
        <v>84</v>
      </c>
      <c r="E6877" t="s">
        <v>184</v>
      </c>
      <c r="F6877" t="s">
        <v>60</v>
      </c>
      <c r="G6877">
        <v>23</v>
      </c>
      <c r="H6877">
        <v>21069.95</v>
      </c>
      <c r="I6877">
        <v>484608.85</v>
      </c>
      <c r="J6877">
        <v>147</v>
      </c>
      <c r="K6877">
        <v>13</v>
      </c>
      <c r="L6877" t="s">
        <v>18</v>
      </c>
      <c r="M6877">
        <f>(Table1[[#This Row],[Current_Stock]]*Table1[[#This Row],[Unit_Price]])</f>
        <v>3097282.65</v>
      </c>
      <c r="N6877" s="12">
        <f>DATE(YEAR(Table1[[#This Row],[Order_Date]]),MONTH(Table1[[#This Row],[Order_Date]]),1)</f>
        <v>45505</v>
      </c>
    </row>
    <row r="6878" spans="1:14">
      <c r="A6878" t="s">
        <v>804</v>
      </c>
      <c r="B6878" t="s">
        <v>318</v>
      </c>
      <c r="C6878" t="s">
        <v>319</v>
      </c>
      <c r="D6878" t="s">
        <v>96</v>
      </c>
      <c r="E6878" t="s">
        <v>23</v>
      </c>
      <c r="F6878" t="s">
        <v>46</v>
      </c>
      <c r="G6878">
        <v>5</v>
      </c>
      <c r="H6878">
        <v>1816.61</v>
      </c>
      <c r="I6878">
        <v>9083.0499999999993</v>
      </c>
      <c r="J6878">
        <v>267</v>
      </c>
      <c r="K6878">
        <v>10</v>
      </c>
      <c r="L6878" t="s">
        <v>18</v>
      </c>
      <c r="M6878">
        <f>(Table1[[#This Row],[Current_Stock]]*Table1[[#This Row],[Unit_Price]])</f>
        <v>485034.87</v>
      </c>
      <c r="N6878" s="12">
        <f>DATE(YEAR(Table1[[#This Row],[Order_Date]]),MONTH(Table1[[#This Row],[Order_Date]]),1)</f>
        <v>44927</v>
      </c>
    </row>
    <row r="6879" spans="1:14">
      <c r="A6879" t="s">
        <v>481</v>
      </c>
      <c r="B6879" t="s">
        <v>99</v>
      </c>
      <c r="C6879" t="s">
        <v>100</v>
      </c>
      <c r="D6879" t="s">
        <v>15</v>
      </c>
      <c r="E6879" t="s">
        <v>28</v>
      </c>
      <c r="F6879" t="s">
        <v>60</v>
      </c>
      <c r="G6879">
        <v>14</v>
      </c>
      <c r="H6879">
        <v>95.34</v>
      </c>
      <c r="I6879">
        <v>1334.76</v>
      </c>
      <c r="J6879">
        <v>166</v>
      </c>
      <c r="K6879">
        <v>5</v>
      </c>
      <c r="L6879" t="s">
        <v>18</v>
      </c>
      <c r="M6879">
        <f>(Table1[[#This Row],[Current_Stock]]*Table1[[#This Row],[Unit_Price]])</f>
        <v>15826.44</v>
      </c>
      <c r="N6879" s="12">
        <f>DATE(YEAR(Table1[[#This Row],[Order_Date]]),MONTH(Table1[[#This Row],[Order_Date]]),1)</f>
        <v>44927</v>
      </c>
    </row>
    <row r="6880" spans="1:14">
      <c r="A6880" t="s">
        <v>1361</v>
      </c>
      <c r="B6880" t="s">
        <v>527</v>
      </c>
      <c r="C6880" t="s">
        <v>528</v>
      </c>
      <c r="D6880" t="s">
        <v>22</v>
      </c>
      <c r="E6880" t="s">
        <v>39</v>
      </c>
      <c r="F6880" t="s">
        <v>29</v>
      </c>
      <c r="G6880">
        <v>50</v>
      </c>
      <c r="H6880">
        <v>7431.05</v>
      </c>
      <c r="I6880">
        <v>371552.5</v>
      </c>
      <c r="J6880">
        <v>96</v>
      </c>
      <c r="K6880">
        <v>7</v>
      </c>
      <c r="L6880" t="s">
        <v>18</v>
      </c>
      <c r="M6880">
        <f>(Table1[[#This Row],[Current_Stock]]*Table1[[#This Row],[Unit_Price]])</f>
        <v>713380.8</v>
      </c>
      <c r="N6880" s="12">
        <f>DATE(YEAR(Table1[[#This Row],[Order_Date]]),MONTH(Table1[[#This Row],[Order_Date]]),1)</f>
        <v>45383</v>
      </c>
    </row>
    <row r="6881" spans="1:14">
      <c r="A6881" t="s">
        <v>1022</v>
      </c>
      <c r="B6881" t="s">
        <v>1057</v>
      </c>
      <c r="C6881" t="s">
        <v>1058</v>
      </c>
      <c r="D6881" t="s">
        <v>84</v>
      </c>
      <c r="E6881" t="s">
        <v>85</v>
      </c>
      <c r="F6881" t="s">
        <v>29</v>
      </c>
      <c r="G6881">
        <v>13</v>
      </c>
      <c r="H6881">
        <v>17357.650000000001</v>
      </c>
      <c r="I6881">
        <v>225649.45</v>
      </c>
      <c r="J6881">
        <v>120</v>
      </c>
      <c r="K6881">
        <v>13</v>
      </c>
      <c r="L6881" t="s">
        <v>18</v>
      </c>
      <c r="M6881">
        <f>(Table1[[#This Row],[Current_Stock]]*Table1[[#This Row],[Unit_Price]])</f>
        <v>2082918.0000000002</v>
      </c>
      <c r="N6881" s="12">
        <f>DATE(YEAR(Table1[[#This Row],[Order_Date]]),MONTH(Table1[[#This Row],[Order_Date]]),1)</f>
        <v>45566</v>
      </c>
    </row>
    <row r="6882" spans="1:14">
      <c r="A6882" t="s">
        <v>951</v>
      </c>
      <c r="B6882" t="s">
        <v>953</v>
      </c>
      <c r="C6882" t="s">
        <v>954</v>
      </c>
      <c r="D6882" t="s">
        <v>183</v>
      </c>
      <c r="E6882" t="s">
        <v>54</v>
      </c>
      <c r="F6882" t="s">
        <v>17</v>
      </c>
      <c r="G6882">
        <v>21</v>
      </c>
      <c r="H6882">
        <v>4154.62</v>
      </c>
      <c r="I6882">
        <v>87247.02</v>
      </c>
      <c r="J6882">
        <v>114</v>
      </c>
      <c r="K6882">
        <v>5</v>
      </c>
      <c r="L6882" t="s">
        <v>18</v>
      </c>
      <c r="M6882">
        <f>(Table1[[#This Row],[Current_Stock]]*Table1[[#This Row],[Unit_Price]])</f>
        <v>473626.68</v>
      </c>
      <c r="N6882" s="12">
        <f>DATE(YEAR(Table1[[#This Row],[Order_Date]]),MONTH(Table1[[#This Row],[Order_Date]]),1)</f>
        <v>45413</v>
      </c>
    </row>
    <row r="6883" spans="1:14">
      <c r="A6883" t="s">
        <v>1068</v>
      </c>
      <c r="B6883" t="s">
        <v>399</v>
      </c>
      <c r="C6883" t="s">
        <v>400</v>
      </c>
      <c r="D6883" t="s">
        <v>33</v>
      </c>
      <c r="E6883" t="s">
        <v>269</v>
      </c>
      <c r="F6883" t="s">
        <v>17</v>
      </c>
      <c r="G6883">
        <v>10</v>
      </c>
      <c r="H6883">
        <v>2364.21</v>
      </c>
      <c r="I6883">
        <v>23642.1</v>
      </c>
      <c r="J6883">
        <v>200</v>
      </c>
      <c r="K6883">
        <v>3</v>
      </c>
      <c r="L6883" t="s">
        <v>18</v>
      </c>
      <c r="M6883">
        <f>(Table1[[#This Row],[Current_Stock]]*Table1[[#This Row],[Unit_Price]])</f>
        <v>472842</v>
      </c>
      <c r="N6883" s="12">
        <f>DATE(YEAR(Table1[[#This Row],[Order_Date]]),MONTH(Table1[[#This Row],[Order_Date]]),1)</f>
        <v>45261</v>
      </c>
    </row>
    <row r="6884" spans="1:14">
      <c r="A6884" t="s">
        <v>463</v>
      </c>
      <c r="B6884" t="s">
        <v>1284</v>
      </c>
      <c r="C6884" t="s">
        <v>1285</v>
      </c>
      <c r="D6884" t="s">
        <v>183</v>
      </c>
      <c r="E6884" t="s">
        <v>277</v>
      </c>
      <c r="F6884" t="s">
        <v>29</v>
      </c>
      <c r="G6884">
        <v>9</v>
      </c>
      <c r="H6884">
        <v>2331.0500000000002</v>
      </c>
      <c r="I6884">
        <v>20979.45</v>
      </c>
      <c r="J6884">
        <v>189</v>
      </c>
      <c r="K6884">
        <v>10</v>
      </c>
      <c r="L6884" t="s">
        <v>18</v>
      </c>
      <c r="M6884">
        <f>(Table1[[#This Row],[Current_Stock]]*Table1[[#This Row],[Unit_Price]])</f>
        <v>440568.45</v>
      </c>
      <c r="N6884" s="12">
        <f>DATE(YEAR(Table1[[#This Row],[Order_Date]]),MONTH(Table1[[#This Row],[Order_Date]]),1)</f>
        <v>45352</v>
      </c>
    </row>
    <row r="6885" spans="1:14">
      <c r="A6885" t="s">
        <v>1064</v>
      </c>
      <c r="B6885" t="s">
        <v>356</v>
      </c>
      <c r="C6885" t="s">
        <v>357</v>
      </c>
      <c r="D6885" t="s">
        <v>15</v>
      </c>
      <c r="E6885" t="s">
        <v>104</v>
      </c>
      <c r="F6885" t="s">
        <v>46</v>
      </c>
      <c r="G6885">
        <v>12</v>
      </c>
      <c r="H6885">
        <v>352.59</v>
      </c>
      <c r="I6885">
        <v>4231.08</v>
      </c>
      <c r="J6885">
        <v>183</v>
      </c>
      <c r="K6885">
        <v>13</v>
      </c>
      <c r="L6885" t="s">
        <v>18</v>
      </c>
      <c r="M6885">
        <f>(Table1[[#This Row],[Current_Stock]]*Table1[[#This Row],[Unit_Price]])</f>
        <v>64523.969999999994</v>
      </c>
      <c r="N6885" s="12">
        <f>DATE(YEAR(Table1[[#This Row],[Order_Date]]),MONTH(Table1[[#This Row],[Order_Date]]),1)</f>
        <v>44986</v>
      </c>
    </row>
    <row r="6886" spans="1:14">
      <c r="A6886" t="s">
        <v>798</v>
      </c>
      <c r="B6886" t="s">
        <v>580</v>
      </c>
      <c r="C6886" t="s">
        <v>581</v>
      </c>
      <c r="D6886" t="s">
        <v>27</v>
      </c>
      <c r="E6886" t="s">
        <v>59</v>
      </c>
      <c r="F6886" t="s">
        <v>40</v>
      </c>
      <c r="G6886">
        <v>6</v>
      </c>
      <c r="H6886">
        <v>3889.34</v>
      </c>
      <c r="I6886">
        <v>23336.04</v>
      </c>
      <c r="J6886">
        <v>312</v>
      </c>
      <c r="K6886">
        <v>12</v>
      </c>
      <c r="L6886" t="s">
        <v>18</v>
      </c>
      <c r="M6886">
        <f>(Table1[[#This Row],[Current_Stock]]*Table1[[#This Row],[Unit_Price]])</f>
        <v>1213474.08</v>
      </c>
      <c r="N6886" s="12">
        <f>DATE(YEAR(Table1[[#This Row],[Order_Date]]),MONTH(Table1[[#This Row],[Order_Date]]),1)</f>
        <v>45261</v>
      </c>
    </row>
    <row r="6887" spans="1:14">
      <c r="A6887" t="s">
        <v>1296</v>
      </c>
      <c r="B6887" t="s">
        <v>1070</v>
      </c>
      <c r="C6887" t="s">
        <v>1071</v>
      </c>
      <c r="D6887" t="s">
        <v>22</v>
      </c>
      <c r="E6887" t="s">
        <v>153</v>
      </c>
      <c r="F6887" t="s">
        <v>46</v>
      </c>
      <c r="G6887">
        <v>25</v>
      </c>
      <c r="H6887">
        <v>840.85</v>
      </c>
      <c r="I6887">
        <v>21021.25</v>
      </c>
      <c r="J6887">
        <v>75</v>
      </c>
      <c r="K6887">
        <v>3</v>
      </c>
      <c r="L6887" t="s">
        <v>18</v>
      </c>
      <c r="M6887">
        <f>(Table1[[#This Row],[Current_Stock]]*Table1[[#This Row],[Unit_Price]])</f>
        <v>63063.75</v>
      </c>
      <c r="N6887" s="12">
        <f>DATE(YEAR(Table1[[#This Row],[Order_Date]]),MONTH(Table1[[#This Row],[Order_Date]]),1)</f>
        <v>45017</v>
      </c>
    </row>
    <row r="6888" spans="1:14">
      <c r="A6888" t="s">
        <v>1368</v>
      </c>
      <c r="B6888" t="s">
        <v>830</v>
      </c>
      <c r="C6888" t="s">
        <v>831</v>
      </c>
      <c r="D6888" t="s">
        <v>44</v>
      </c>
      <c r="E6888" t="s">
        <v>50</v>
      </c>
      <c r="F6888" t="s">
        <v>46</v>
      </c>
      <c r="G6888">
        <v>33</v>
      </c>
      <c r="H6888">
        <v>3942.04</v>
      </c>
      <c r="I6888">
        <v>130087.32</v>
      </c>
      <c r="J6888">
        <v>97</v>
      </c>
      <c r="K6888">
        <v>7</v>
      </c>
      <c r="L6888" t="s">
        <v>105</v>
      </c>
      <c r="M6888">
        <f>(Table1[[#This Row],[Current_Stock]]*Table1[[#This Row],[Unit_Price]])</f>
        <v>382377.88</v>
      </c>
      <c r="N6888" s="12">
        <f>DATE(YEAR(Table1[[#This Row],[Order_Date]]),MONTH(Table1[[#This Row],[Order_Date]]),1)</f>
        <v>44927</v>
      </c>
    </row>
    <row r="6889" spans="1:14">
      <c r="A6889" t="s">
        <v>554</v>
      </c>
      <c r="B6889" t="s">
        <v>165</v>
      </c>
      <c r="C6889" t="s">
        <v>166</v>
      </c>
      <c r="D6889" t="s">
        <v>53</v>
      </c>
      <c r="E6889" t="s">
        <v>277</v>
      </c>
      <c r="F6889" t="s">
        <v>29</v>
      </c>
      <c r="G6889">
        <v>10</v>
      </c>
      <c r="H6889">
        <v>4089.73</v>
      </c>
      <c r="I6889">
        <v>40897.300000000003</v>
      </c>
      <c r="J6889">
        <v>304</v>
      </c>
      <c r="K6889">
        <v>10</v>
      </c>
      <c r="L6889" t="s">
        <v>18</v>
      </c>
      <c r="M6889">
        <f>(Table1[[#This Row],[Current_Stock]]*Table1[[#This Row],[Unit_Price]])</f>
        <v>1243277.92</v>
      </c>
      <c r="N6889" s="12">
        <f>DATE(YEAR(Table1[[#This Row],[Order_Date]]),MONTH(Table1[[#This Row],[Order_Date]]),1)</f>
        <v>45231</v>
      </c>
    </row>
    <row r="6890" spans="1:14">
      <c r="A6890" t="s">
        <v>86</v>
      </c>
      <c r="B6890" t="s">
        <v>1029</v>
      </c>
      <c r="C6890" t="s">
        <v>1030</v>
      </c>
      <c r="D6890" t="s">
        <v>38</v>
      </c>
      <c r="E6890" t="s">
        <v>50</v>
      </c>
      <c r="F6890" t="s">
        <v>40</v>
      </c>
      <c r="G6890">
        <v>12</v>
      </c>
      <c r="H6890">
        <v>4980.9399999999996</v>
      </c>
      <c r="I6890">
        <v>59771.28</v>
      </c>
      <c r="J6890">
        <v>226</v>
      </c>
      <c r="K6890">
        <v>5</v>
      </c>
      <c r="L6890" t="s">
        <v>18</v>
      </c>
      <c r="M6890">
        <f>(Table1[[#This Row],[Current_Stock]]*Table1[[#This Row],[Unit_Price]])</f>
        <v>1125692.44</v>
      </c>
      <c r="N6890" s="12">
        <f>DATE(YEAR(Table1[[#This Row],[Order_Date]]),MONTH(Table1[[#This Row],[Order_Date]]),1)</f>
        <v>45231</v>
      </c>
    </row>
    <row r="6891" spans="1:14">
      <c r="A6891" t="s">
        <v>227</v>
      </c>
      <c r="B6891" t="s">
        <v>1065</v>
      </c>
      <c r="C6891" t="s">
        <v>1066</v>
      </c>
      <c r="D6891" t="s">
        <v>15</v>
      </c>
      <c r="E6891" t="s">
        <v>211</v>
      </c>
      <c r="F6891" t="s">
        <v>17</v>
      </c>
      <c r="G6891">
        <v>13</v>
      </c>
      <c r="H6891">
        <v>220.79</v>
      </c>
      <c r="I6891">
        <v>2870.27</v>
      </c>
      <c r="J6891">
        <v>213</v>
      </c>
      <c r="K6891">
        <v>5</v>
      </c>
      <c r="L6891" t="s">
        <v>18</v>
      </c>
      <c r="M6891">
        <f>(Table1[[#This Row],[Current_Stock]]*Table1[[#This Row],[Unit_Price]])</f>
        <v>47028.27</v>
      </c>
      <c r="N6891" s="12">
        <f>DATE(YEAR(Table1[[#This Row],[Order_Date]]),MONTH(Table1[[#This Row],[Order_Date]]),1)</f>
        <v>45108</v>
      </c>
    </row>
    <row r="6892" spans="1:14">
      <c r="A6892" t="s">
        <v>286</v>
      </c>
      <c r="B6892" t="s">
        <v>1268</v>
      </c>
      <c r="C6892" t="s">
        <v>1269</v>
      </c>
      <c r="D6892" t="s">
        <v>38</v>
      </c>
      <c r="E6892" t="s">
        <v>73</v>
      </c>
      <c r="F6892" t="s">
        <v>60</v>
      </c>
      <c r="G6892">
        <v>16</v>
      </c>
      <c r="H6892">
        <v>3442.61</v>
      </c>
      <c r="I6892">
        <v>55081.760000000002</v>
      </c>
      <c r="J6892">
        <v>133</v>
      </c>
      <c r="K6892">
        <v>14</v>
      </c>
      <c r="L6892" t="s">
        <v>18</v>
      </c>
      <c r="M6892">
        <f>(Table1[[#This Row],[Current_Stock]]*Table1[[#This Row],[Unit_Price]])</f>
        <v>457867.13</v>
      </c>
      <c r="N6892" s="12">
        <f>DATE(YEAR(Table1[[#This Row],[Order_Date]]),MONTH(Table1[[#This Row],[Order_Date]]),1)</f>
        <v>45383</v>
      </c>
    </row>
    <row r="6893" spans="1:14">
      <c r="A6893" t="s">
        <v>994</v>
      </c>
      <c r="B6893" t="s">
        <v>726</v>
      </c>
      <c r="C6893" t="s">
        <v>727</v>
      </c>
      <c r="D6893" t="s">
        <v>96</v>
      </c>
      <c r="E6893" t="s">
        <v>243</v>
      </c>
      <c r="F6893" t="s">
        <v>29</v>
      </c>
      <c r="G6893">
        <v>4</v>
      </c>
      <c r="H6893">
        <v>1500.74</v>
      </c>
      <c r="I6893">
        <v>6002.96</v>
      </c>
      <c r="J6893">
        <v>485</v>
      </c>
      <c r="K6893">
        <v>7</v>
      </c>
      <c r="L6893" t="s">
        <v>18</v>
      </c>
      <c r="M6893">
        <f>(Table1[[#This Row],[Current_Stock]]*Table1[[#This Row],[Unit_Price]])</f>
        <v>727858.9</v>
      </c>
      <c r="N6893" s="12">
        <f>DATE(YEAR(Table1[[#This Row],[Order_Date]]),MONTH(Table1[[#This Row],[Order_Date]]),1)</f>
        <v>45200</v>
      </c>
    </row>
    <row r="6894" spans="1:14">
      <c r="A6894" t="s">
        <v>200</v>
      </c>
      <c r="B6894" t="s">
        <v>62</v>
      </c>
      <c r="C6894" t="s">
        <v>63</v>
      </c>
      <c r="D6894" t="s">
        <v>38</v>
      </c>
      <c r="E6894" t="s">
        <v>189</v>
      </c>
      <c r="F6894" t="s">
        <v>29</v>
      </c>
      <c r="G6894">
        <v>23</v>
      </c>
      <c r="H6894">
        <v>3198.82</v>
      </c>
      <c r="I6894">
        <v>73572.86</v>
      </c>
      <c r="J6894">
        <v>148</v>
      </c>
      <c r="K6894">
        <v>6</v>
      </c>
      <c r="L6894" t="s">
        <v>18</v>
      </c>
      <c r="M6894">
        <f>(Table1[[#This Row],[Current_Stock]]*Table1[[#This Row],[Unit_Price]])</f>
        <v>473425.36000000004</v>
      </c>
      <c r="N6894" s="12">
        <f>DATE(YEAR(Table1[[#This Row],[Order_Date]]),MONTH(Table1[[#This Row],[Order_Date]]),1)</f>
        <v>45627</v>
      </c>
    </row>
    <row r="6895" spans="1:14">
      <c r="A6895" t="s">
        <v>530</v>
      </c>
      <c r="B6895" t="s">
        <v>123</v>
      </c>
      <c r="C6895" t="s">
        <v>124</v>
      </c>
      <c r="D6895" t="s">
        <v>84</v>
      </c>
      <c r="E6895" t="s">
        <v>282</v>
      </c>
      <c r="F6895" t="s">
        <v>40</v>
      </c>
      <c r="G6895">
        <v>17</v>
      </c>
      <c r="H6895">
        <v>23034.73</v>
      </c>
      <c r="I6895">
        <v>391590.41</v>
      </c>
      <c r="J6895">
        <v>198</v>
      </c>
      <c r="K6895">
        <v>11</v>
      </c>
      <c r="L6895" t="s">
        <v>18</v>
      </c>
      <c r="M6895">
        <f>(Table1[[#This Row],[Current_Stock]]*Table1[[#This Row],[Unit_Price]])</f>
        <v>4560876.54</v>
      </c>
      <c r="N6895" s="12">
        <f>DATE(YEAR(Table1[[#This Row],[Order_Date]]),MONTH(Table1[[#This Row],[Order_Date]]),1)</f>
        <v>45017</v>
      </c>
    </row>
    <row r="6896" spans="1:14">
      <c r="A6896" t="s">
        <v>668</v>
      </c>
      <c r="B6896" t="s">
        <v>399</v>
      </c>
      <c r="C6896" t="s">
        <v>400</v>
      </c>
      <c r="D6896" t="s">
        <v>33</v>
      </c>
      <c r="E6896" t="s">
        <v>282</v>
      </c>
      <c r="F6896" t="s">
        <v>29</v>
      </c>
      <c r="G6896">
        <v>23</v>
      </c>
      <c r="H6896">
        <v>1327.73</v>
      </c>
      <c r="I6896">
        <v>30537.79</v>
      </c>
      <c r="J6896">
        <v>121</v>
      </c>
      <c r="K6896">
        <v>10</v>
      </c>
      <c r="L6896" t="s">
        <v>18</v>
      </c>
      <c r="M6896">
        <f>(Table1[[#This Row],[Current_Stock]]*Table1[[#This Row],[Unit_Price]])</f>
        <v>160655.33000000002</v>
      </c>
      <c r="N6896" s="12">
        <f>DATE(YEAR(Table1[[#This Row],[Order_Date]]),MONTH(Table1[[#This Row],[Order_Date]]),1)</f>
        <v>45474</v>
      </c>
    </row>
    <row r="6897" spans="1:14">
      <c r="A6897" t="s">
        <v>571</v>
      </c>
      <c r="B6897" t="s">
        <v>132</v>
      </c>
      <c r="C6897" t="s">
        <v>133</v>
      </c>
      <c r="D6897" t="s">
        <v>38</v>
      </c>
      <c r="E6897" t="s">
        <v>269</v>
      </c>
      <c r="F6897" t="s">
        <v>60</v>
      </c>
      <c r="G6897">
        <v>16</v>
      </c>
      <c r="H6897">
        <v>910</v>
      </c>
      <c r="I6897">
        <v>14560</v>
      </c>
      <c r="J6897">
        <v>207</v>
      </c>
      <c r="K6897">
        <v>13</v>
      </c>
      <c r="L6897" t="s">
        <v>18</v>
      </c>
      <c r="M6897">
        <f>(Table1[[#This Row],[Current_Stock]]*Table1[[#This Row],[Unit_Price]])</f>
        <v>188370</v>
      </c>
      <c r="N6897" s="12">
        <f>DATE(YEAR(Table1[[#This Row],[Order_Date]]),MONTH(Table1[[#This Row],[Order_Date]]),1)</f>
        <v>45139</v>
      </c>
    </row>
    <row r="6898" spans="1:14">
      <c r="A6898" t="s">
        <v>672</v>
      </c>
      <c r="B6898" t="s">
        <v>730</v>
      </c>
      <c r="C6898" t="s">
        <v>731</v>
      </c>
      <c r="D6898" t="s">
        <v>84</v>
      </c>
      <c r="E6898" t="s">
        <v>16</v>
      </c>
      <c r="F6898" t="s">
        <v>17</v>
      </c>
      <c r="G6898">
        <v>14</v>
      </c>
      <c r="H6898">
        <v>24899.32</v>
      </c>
      <c r="I6898">
        <v>348590.48</v>
      </c>
      <c r="J6898">
        <v>102</v>
      </c>
      <c r="K6898">
        <v>2</v>
      </c>
      <c r="L6898" t="s">
        <v>18</v>
      </c>
      <c r="M6898">
        <f>(Table1[[#This Row],[Current_Stock]]*Table1[[#This Row],[Unit_Price]])</f>
        <v>2539730.64</v>
      </c>
      <c r="N6898" s="12">
        <f>DATE(YEAR(Table1[[#This Row],[Order_Date]]),MONTH(Table1[[#This Row],[Order_Date]]),1)</f>
        <v>45170</v>
      </c>
    </row>
    <row r="6899" spans="1:14">
      <c r="A6899" t="s">
        <v>662</v>
      </c>
      <c r="B6899" t="s">
        <v>482</v>
      </c>
      <c r="C6899" t="s">
        <v>483</v>
      </c>
      <c r="D6899" t="s">
        <v>33</v>
      </c>
      <c r="E6899" t="s">
        <v>89</v>
      </c>
      <c r="F6899" t="s">
        <v>17</v>
      </c>
      <c r="G6899">
        <v>25</v>
      </c>
      <c r="H6899">
        <v>592.1</v>
      </c>
      <c r="I6899">
        <v>14802.5</v>
      </c>
      <c r="J6899">
        <v>147</v>
      </c>
      <c r="K6899">
        <v>11</v>
      </c>
      <c r="L6899" t="s">
        <v>18</v>
      </c>
      <c r="M6899">
        <f>(Table1[[#This Row],[Current_Stock]]*Table1[[#This Row],[Unit_Price]])</f>
        <v>87038.7</v>
      </c>
      <c r="N6899" s="12">
        <f>DATE(YEAR(Table1[[#This Row],[Order_Date]]),MONTH(Table1[[#This Row],[Order_Date]]),1)</f>
        <v>45170</v>
      </c>
    </row>
    <row r="6900" spans="1:14">
      <c r="A6900" t="s">
        <v>1177</v>
      </c>
      <c r="B6900" t="s">
        <v>36</v>
      </c>
      <c r="C6900" t="s">
        <v>37</v>
      </c>
      <c r="D6900" t="s">
        <v>38</v>
      </c>
      <c r="E6900" t="s">
        <v>59</v>
      </c>
      <c r="F6900" t="s">
        <v>46</v>
      </c>
      <c r="G6900">
        <v>24</v>
      </c>
      <c r="H6900">
        <v>2958.13</v>
      </c>
      <c r="I6900">
        <v>70995.12</v>
      </c>
      <c r="J6900">
        <v>159</v>
      </c>
      <c r="K6900">
        <v>4</v>
      </c>
      <c r="L6900" t="s">
        <v>18</v>
      </c>
      <c r="M6900">
        <f>(Table1[[#This Row],[Current_Stock]]*Table1[[#This Row],[Unit_Price]])</f>
        <v>470342.67000000004</v>
      </c>
      <c r="N6900" s="12">
        <f>DATE(YEAR(Table1[[#This Row],[Order_Date]]),MONTH(Table1[[#This Row],[Order_Date]]),1)</f>
        <v>45505</v>
      </c>
    </row>
    <row r="6901" spans="1:14">
      <c r="A6901" t="s">
        <v>1154</v>
      </c>
      <c r="B6901" t="s">
        <v>501</v>
      </c>
      <c r="C6901" t="s">
        <v>502</v>
      </c>
      <c r="D6901" t="s">
        <v>15</v>
      </c>
      <c r="E6901" t="s">
        <v>251</v>
      </c>
      <c r="F6901" t="s">
        <v>29</v>
      </c>
      <c r="G6901">
        <v>21</v>
      </c>
      <c r="H6901">
        <v>370.37</v>
      </c>
      <c r="I6901">
        <v>7777.77</v>
      </c>
      <c r="J6901">
        <v>102</v>
      </c>
      <c r="K6901">
        <v>8</v>
      </c>
      <c r="L6901" t="s">
        <v>18</v>
      </c>
      <c r="M6901">
        <f>(Table1[[#This Row],[Current_Stock]]*Table1[[#This Row],[Unit_Price]])</f>
        <v>37777.74</v>
      </c>
      <c r="N6901" s="12">
        <f>DATE(YEAR(Table1[[#This Row],[Order_Date]]),MONTH(Table1[[#This Row],[Order_Date]]),1)</f>
        <v>45444</v>
      </c>
    </row>
    <row r="6902" spans="1:14">
      <c r="A6902" t="s">
        <v>1210</v>
      </c>
      <c r="B6902" t="s">
        <v>1051</v>
      </c>
      <c r="C6902" t="s">
        <v>1052</v>
      </c>
      <c r="D6902" t="s">
        <v>84</v>
      </c>
      <c r="E6902" t="s">
        <v>23</v>
      </c>
      <c r="F6902" t="s">
        <v>46</v>
      </c>
      <c r="G6902">
        <v>25</v>
      </c>
      <c r="H6902">
        <v>9391.0300000000007</v>
      </c>
      <c r="I6902">
        <v>234775.75</v>
      </c>
      <c r="J6902">
        <v>88</v>
      </c>
      <c r="K6902">
        <v>13</v>
      </c>
      <c r="L6902" t="s">
        <v>18</v>
      </c>
      <c r="M6902">
        <f>(Table1[[#This Row],[Current_Stock]]*Table1[[#This Row],[Unit_Price]])</f>
        <v>826410.64</v>
      </c>
      <c r="N6902" s="12">
        <f>DATE(YEAR(Table1[[#This Row],[Order_Date]]),MONTH(Table1[[#This Row],[Order_Date]]),1)</f>
        <v>45231</v>
      </c>
    </row>
    <row r="6903" spans="1:14">
      <c r="A6903" t="s">
        <v>887</v>
      </c>
      <c r="B6903" t="s">
        <v>726</v>
      </c>
      <c r="C6903" t="s">
        <v>727</v>
      </c>
      <c r="D6903" t="s">
        <v>96</v>
      </c>
      <c r="E6903" t="s">
        <v>109</v>
      </c>
      <c r="F6903" t="s">
        <v>17</v>
      </c>
      <c r="G6903">
        <v>3</v>
      </c>
      <c r="H6903">
        <v>1449.82</v>
      </c>
      <c r="I6903">
        <v>4349.46</v>
      </c>
      <c r="J6903">
        <v>548</v>
      </c>
      <c r="K6903">
        <v>13</v>
      </c>
      <c r="L6903" t="s">
        <v>18</v>
      </c>
      <c r="M6903">
        <f>(Table1[[#This Row],[Current_Stock]]*Table1[[#This Row],[Unit_Price]])</f>
        <v>794501.36</v>
      </c>
      <c r="N6903" s="12">
        <f>DATE(YEAR(Table1[[#This Row],[Order_Date]]),MONTH(Table1[[#This Row],[Order_Date]]),1)</f>
        <v>45536</v>
      </c>
    </row>
    <row r="6904" spans="1:14">
      <c r="A6904" t="s">
        <v>546</v>
      </c>
      <c r="B6904" t="s">
        <v>1191</v>
      </c>
      <c r="C6904" t="s">
        <v>1192</v>
      </c>
      <c r="D6904" t="s">
        <v>96</v>
      </c>
      <c r="E6904" t="s">
        <v>189</v>
      </c>
      <c r="F6904" t="s">
        <v>29</v>
      </c>
      <c r="G6904">
        <v>7</v>
      </c>
      <c r="H6904">
        <v>3958.99</v>
      </c>
      <c r="I6904">
        <v>27712.93</v>
      </c>
      <c r="J6904">
        <v>505</v>
      </c>
      <c r="K6904">
        <v>13</v>
      </c>
      <c r="L6904" t="s">
        <v>55</v>
      </c>
      <c r="M6904">
        <f>(Table1[[#This Row],[Current_Stock]]*Table1[[#This Row],[Unit_Price]])</f>
        <v>1999289.95</v>
      </c>
      <c r="N6904" s="12">
        <f>DATE(YEAR(Table1[[#This Row],[Order_Date]]),MONTH(Table1[[#This Row],[Order_Date]]),1)</f>
        <v>45505</v>
      </c>
    </row>
    <row r="6905" spans="1:14">
      <c r="A6905" t="s">
        <v>292</v>
      </c>
      <c r="B6905" t="s">
        <v>305</v>
      </c>
      <c r="C6905" t="s">
        <v>306</v>
      </c>
      <c r="D6905" t="s">
        <v>22</v>
      </c>
      <c r="E6905" t="s">
        <v>39</v>
      </c>
      <c r="F6905" t="s">
        <v>29</v>
      </c>
      <c r="G6905">
        <v>42</v>
      </c>
      <c r="H6905">
        <v>6330.77</v>
      </c>
      <c r="I6905">
        <v>265892.34000000003</v>
      </c>
      <c r="J6905">
        <v>48</v>
      </c>
      <c r="K6905">
        <v>13</v>
      </c>
      <c r="L6905" t="s">
        <v>105</v>
      </c>
      <c r="M6905">
        <f>(Table1[[#This Row],[Current_Stock]]*Table1[[#This Row],[Unit_Price]])</f>
        <v>303876.96000000002</v>
      </c>
      <c r="N6905" s="12">
        <f>DATE(YEAR(Table1[[#This Row],[Order_Date]]),MONTH(Table1[[#This Row],[Order_Date]]),1)</f>
        <v>45017</v>
      </c>
    </row>
    <row r="6906" spans="1:14">
      <c r="A6906" t="s">
        <v>1253</v>
      </c>
      <c r="B6906" t="s">
        <v>517</v>
      </c>
      <c r="C6906" t="s">
        <v>518</v>
      </c>
      <c r="D6906" t="s">
        <v>38</v>
      </c>
      <c r="E6906" t="s">
        <v>23</v>
      </c>
      <c r="F6906" t="s">
        <v>40</v>
      </c>
      <c r="G6906">
        <v>19</v>
      </c>
      <c r="H6906">
        <v>1321.22</v>
      </c>
      <c r="I6906">
        <v>25103.18</v>
      </c>
      <c r="J6906">
        <v>227</v>
      </c>
      <c r="K6906">
        <v>12</v>
      </c>
      <c r="L6906" t="s">
        <v>18</v>
      </c>
      <c r="M6906">
        <f>(Table1[[#This Row],[Current_Stock]]*Table1[[#This Row],[Unit_Price]])</f>
        <v>299916.94</v>
      </c>
      <c r="N6906" s="12">
        <f>DATE(YEAR(Table1[[#This Row],[Order_Date]]),MONTH(Table1[[#This Row],[Order_Date]]),1)</f>
        <v>45200</v>
      </c>
    </row>
    <row r="6907" spans="1:14">
      <c r="A6907" t="s">
        <v>877</v>
      </c>
      <c r="B6907" t="s">
        <v>407</v>
      </c>
      <c r="C6907" t="s">
        <v>408</v>
      </c>
      <c r="D6907" t="s">
        <v>44</v>
      </c>
      <c r="E6907" t="s">
        <v>39</v>
      </c>
      <c r="F6907" t="s">
        <v>29</v>
      </c>
      <c r="G6907">
        <v>35</v>
      </c>
      <c r="H6907">
        <v>186.64</v>
      </c>
      <c r="I6907">
        <v>6532.4</v>
      </c>
      <c r="J6907">
        <v>72</v>
      </c>
      <c r="K6907">
        <v>14</v>
      </c>
      <c r="L6907" t="s">
        <v>105</v>
      </c>
      <c r="M6907">
        <f>(Table1[[#This Row],[Current_Stock]]*Table1[[#This Row],[Unit_Price]])</f>
        <v>13438.079999999998</v>
      </c>
      <c r="N6907" s="12">
        <f>DATE(YEAR(Table1[[#This Row],[Order_Date]]),MONTH(Table1[[#This Row],[Order_Date]]),1)</f>
        <v>45200</v>
      </c>
    </row>
    <row r="6908" spans="1:14">
      <c r="A6908" t="s">
        <v>835</v>
      </c>
      <c r="B6908" t="s">
        <v>347</v>
      </c>
      <c r="C6908" t="s">
        <v>348</v>
      </c>
      <c r="D6908" t="s">
        <v>53</v>
      </c>
      <c r="E6908" t="s">
        <v>153</v>
      </c>
      <c r="F6908" t="s">
        <v>40</v>
      </c>
      <c r="G6908">
        <v>7</v>
      </c>
      <c r="H6908">
        <v>4847.8999999999996</v>
      </c>
      <c r="I6908">
        <v>33935.300000000003</v>
      </c>
      <c r="J6908">
        <v>496</v>
      </c>
      <c r="K6908">
        <v>9</v>
      </c>
      <c r="L6908" t="s">
        <v>55</v>
      </c>
      <c r="M6908">
        <f>(Table1[[#This Row],[Current_Stock]]*Table1[[#This Row],[Unit_Price]])</f>
        <v>2404558.4</v>
      </c>
      <c r="N6908" s="12">
        <f>DATE(YEAR(Table1[[#This Row],[Order_Date]]),MONTH(Table1[[#This Row],[Order_Date]]),1)</f>
        <v>44986</v>
      </c>
    </row>
    <row r="6909" spans="1:14">
      <c r="A6909" t="s">
        <v>212</v>
      </c>
      <c r="B6909" t="s">
        <v>435</v>
      </c>
      <c r="C6909" t="s">
        <v>436</v>
      </c>
      <c r="D6909" t="s">
        <v>38</v>
      </c>
      <c r="E6909" t="s">
        <v>39</v>
      </c>
      <c r="F6909" t="s">
        <v>60</v>
      </c>
      <c r="G6909">
        <v>11</v>
      </c>
      <c r="H6909">
        <v>3661.12</v>
      </c>
      <c r="I6909">
        <v>40272.32</v>
      </c>
      <c r="J6909">
        <v>239</v>
      </c>
      <c r="K6909">
        <v>11</v>
      </c>
      <c r="L6909" t="s">
        <v>18</v>
      </c>
      <c r="M6909">
        <f>(Table1[[#This Row],[Current_Stock]]*Table1[[#This Row],[Unit_Price]])</f>
        <v>875007.67999999993</v>
      </c>
      <c r="N6909" s="12">
        <f>DATE(YEAR(Table1[[#This Row],[Order_Date]]),MONTH(Table1[[#This Row],[Order_Date]]),1)</f>
        <v>44986</v>
      </c>
    </row>
    <row r="6910" spans="1:14">
      <c r="A6910" t="s">
        <v>1203</v>
      </c>
      <c r="B6910" t="s">
        <v>13</v>
      </c>
      <c r="C6910" t="s">
        <v>14</v>
      </c>
      <c r="D6910" t="s">
        <v>15</v>
      </c>
      <c r="E6910" t="s">
        <v>50</v>
      </c>
      <c r="F6910" t="s">
        <v>40</v>
      </c>
      <c r="G6910">
        <v>17</v>
      </c>
      <c r="H6910">
        <v>158.22</v>
      </c>
      <c r="I6910">
        <v>2689.74</v>
      </c>
      <c r="J6910">
        <v>198</v>
      </c>
      <c r="K6910">
        <v>3</v>
      </c>
      <c r="L6910" t="s">
        <v>18</v>
      </c>
      <c r="M6910">
        <f>(Table1[[#This Row],[Current_Stock]]*Table1[[#This Row],[Unit_Price]])</f>
        <v>31327.56</v>
      </c>
      <c r="N6910" s="12">
        <f>DATE(YEAR(Table1[[#This Row],[Order_Date]]),MONTH(Table1[[#This Row],[Order_Date]]),1)</f>
        <v>45444</v>
      </c>
    </row>
    <row r="6911" spans="1:14">
      <c r="A6911" t="s">
        <v>903</v>
      </c>
      <c r="B6911" t="s">
        <v>386</v>
      </c>
      <c r="C6911" t="s">
        <v>387</v>
      </c>
      <c r="D6911" t="s">
        <v>22</v>
      </c>
      <c r="E6911" t="s">
        <v>28</v>
      </c>
      <c r="F6911" t="s">
        <v>60</v>
      </c>
      <c r="G6911">
        <v>25</v>
      </c>
      <c r="H6911">
        <v>15239.62</v>
      </c>
      <c r="I6911">
        <v>380990.5</v>
      </c>
      <c r="J6911">
        <v>88</v>
      </c>
      <c r="K6911">
        <v>5</v>
      </c>
      <c r="L6911" t="s">
        <v>105</v>
      </c>
      <c r="M6911">
        <f>(Table1[[#This Row],[Current_Stock]]*Table1[[#This Row],[Unit_Price]])</f>
        <v>1341086.56</v>
      </c>
      <c r="N6911" s="12">
        <f>DATE(YEAR(Table1[[#This Row],[Order_Date]]),MONTH(Table1[[#This Row],[Order_Date]]),1)</f>
        <v>44927</v>
      </c>
    </row>
    <row r="6912" spans="1:14">
      <c r="A6912" t="s">
        <v>947</v>
      </c>
      <c r="B6912" t="s">
        <v>71</v>
      </c>
      <c r="C6912" t="s">
        <v>72</v>
      </c>
      <c r="D6912" t="s">
        <v>15</v>
      </c>
      <c r="E6912" t="s">
        <v>50</v>
      </c>
      <c r="F6912" t="s">
        <v>40</v>
      </c>
      <c r="G6912">
        <v>23</v>
      </c>
      <c r="H6912">
        <v>34.049999999999997</v>
      </c>
      <c r="I6912">
        <v>783.15</v>
      </c>
      <c r="J6912">
        <v>137</v>
      </c>
      <c r="K6912">
        <v>10</v>
      </c>
      <c r="L6912" t="s">
        <v>18</v>
      </c>
      <c r="M6912">
        <f>(Table1[[#This Row],[Current_Stock]]*Table1[[#This Row],[Unit_Price]])</f>
        <v>4664.8499999999995</v>
      </c>
      <c r="N6912" s="12">
        <f>DATE(YEAR(Table1[[#This Row],[Order_Date]]),MONTH(Table1[[#This Row],[Order_Date]]),1)</f>
        <v>45505</v>
      </c>
    </row>
    <row r="6913" spans="1:14">
      <c r="A6913" t="s">
        <v>995</v>
      </c>
      <c r="B6913" t="s">
        <v>311</v>
      </c>
      <c r="C6913" t="s">
        <v>312</v>
      </c>
      <c r="D6913" t="s">
        <v>22</v>
      </c>
      <c r="E6913" t="s">
        <v>80</v>
      </c>
      <c r="F6913" t="s">
        <v>46</v>
      </c>
      <c r="G6913">
        <v>22</v>
      </c>
      <c r="H6913">
        <v>5311.52</v>
      </c>
      <c r="I6913">
        <v>116853.44</v>
      </c>
      <c r="J6913">
        <v>34</v>
      </c>
      <c r="K6913">
        <v>14</v>
      </c>
      <c r="L6913" t="s">
        <v>18</v>
      </c>
      <c r="M6913">
        <f>(Table1[[#This Row],[Current_Stock]]*Table1[[#This Row],[Unit_Price]])</f>
        <v>180591.68000000002</v>
      </c>
      <c r="N6913" s="12">
        <f>DATE(YEAR(Table1[[#This Row],[Order_Date]]),MONTH(Table1[[#This Row],[Order_Date]]),1)</f>
        <v>45383</v>
      </c>
    </row>
    <row r="6914" spans="1:14">
      <c r="A6914" t="s">
        <v>370</v>
      </c>
      <c r="B6914" t="s">
        <v>181</v>
      </c>
      <c r="C6914" t="s">
        <v>182</v>
      </c>
      <c r="D6914" t="s">
        <v>183</v>
      </c>
      <c r="E6914" t="s">
        <v>45</v>
      </c>
      <c r="F6914" t="s">
        <v>46</v>
      </c>
      <c r="G6914">
        <v>14</v>
      </c>
      <c r="H6914">
        <v>3066.62</v>
      </c>
      <c r="I6914">
        <v>42932.68</v>
      </c>
      <c r="J6914">
        <v>239</v>
      </c>
      <c r="K6914">
        <v>13</v>
      </c>
      <c r="L6914" t="s">
        <v>18</v>
      </c>
      <c r="M6914">
        <f>(Table1[[#This Row],[Current_Stock]]*Table1[[#This Row],[Unit_Price]])</f>
        <v>732922.17999999993</v>
      </c>
      <c r="N6914" s="12">
        <f>DATE(YEAR(Table1[[#This Row],[Order_Date]]),MONTH(Table1[[#This Row],[Order_Date]]),1)</f>
        <v>45597</v>
      </c>
    </row>
    <row r="6915" spans="1:14">
      <c r="A6915" t="s">
        <v>1109</v>
      </c>
      <c r="B6915" t="s">
        <v>407</v>
      </c>
      <c r="C6915" t="s">
        <v>408</v>
      </c>
      <c r="D6915" t="s">
        <v>44</v>
      </c>
      <c r="E6915" t="s">
        <v>251</v>
      </c>
      <c r="F6915" t="s">
        <v>60</v>
      </c>
      <c r="G6915">
        <v>33</v>
      </c>
      <c r="H6915">
        <v>843.17</v>
      </c>
      <c r="I6915">
        <v>27824.61</v>
      </c>
      <c r="J6915">
        <v>48</v>
      </c>
      <c r="K6915">
        <v>8</v>
      </c>
      <c r="L6915" t="s">
        <v>18</v>
      </c>
      <c r="M6915">
        <f>(Table1[[#This Row],[Current_Stock]]*Table1[[#This Row],[Unit_Price]])</f>
        <v>40472.159999999996</v>
      </c>
      <c r="N6915" s="12">
        <f>DATE(YEAR(Table1[[#This Row],[Order_Date]]),MONTH(Table1[[#This Row],[Order_Date]]),1)</f>
        <v>44958</v>
      </c>
    </row>
    <row r="6916" spans="1:14">
      <c r="A6916" t="s">
        <v>995</v>
      </c>
      <c r="B6916" t="s">
        <v>222</v>
      </c>
      <c r="C6916" t="s">
        <v>223</v>
      </c>
      <c r="D6916" t="s">
        <v>53</v>
      </c>
      <c r="E6916" t="s">
        <v>184</v>
      </c>
      <c r="F6916" t="s">
        <v>60</v>
      </c>
      <c r="G6916">
        <v>6</v>
      </c>
      <c r="H6916">
        <v>4664.3</v>
      </c>
      <c r="I6916">
        <v>27985.8</v>
      </c>
      <c r="J6916">
        <v>362</v>
      </c>
      <c r="K6916">
        <v>8</v>
      </c>
      <c r="L6916" t="s">
        <v>55</v>
      </c>
      <c r="M6916">
        <f>(Table1[[#This Row],[Current_Stock]]*Table1[[#This Row],[Unit_Price]])</f>
        <v>1688476.6</v>
      </c>
      <c r="N6916" s="12">
        <f>DATE(YEAR(Table1[[#This Row],[Order_Date]]),MONTH(Table1[[#This Row],[Order_Date]]),1)</f>
        <v>45383</v>
      </c>
    </row>
    <row r="6917" spans="1:14">
      <c r="A6917" t="s">
        <v>1312</v>
      </c>
      <c r="B6917" t="s">
        <v>407</v>
      </c>
      <c r="C6917" t="s">
        <v>408</v>
      </c>
      <c r="D6917" t="s">
        <v>44</v>
      </c>
      <c r="E6917" t="s">
        <v>16</v>
      </c>
      <c r="F6917" t="s">
        <v>29</v>
      </c>
      <c r="G6917">
        <v>28</v>
      </c>
      <c r="H6917">
        <v>2325.52</v>
      </c>
      <c r="I6917">
        <v>65114.559999999998</v>
      </c>
      <c r="J6917">
        <v>114</v>
      </c>
      <c r="K6917">
        <v>10</v>
      </c>
      <c r="L6917" t="s">
        <v>18</v>
      </c>
      <c r="M6917">
        <f>(Table1[[#This Row],[Current_Stock]]*Table1[[#This Row],[Unit_Price]])</f>
        <v>265109.27999999997</v>
      </c>
      <c r="N6917" s="12">
        <f>DATE(YEAR(Table1[[#This Row],[Order_Date]]),MONTH(Table1[[#This Row],[Order_Date]]),1)</f>
        <v>45017</v>
      </c>
    </row>
    <row r="6918" spans="1:14">
      <c r="A6918" t="s">
        <v>1247</v>
      </c>
      <c r="B6918" t="s">
        <v>608</v>
      </c>
      <c r="C6918" t="s">
        <v>609</v>
      </c>
      <c r="D6918" t="s">
        <v>84</v>
      </c>
      <c r="E6918" t="s">
        <v>54</v>
      </c>
      <c r="F6918" t="s">
        <v>60</v>
      </c>
      <c r="G6918">
        <v>12</v>
      </c>
      <c r="H6918">
        <v>26738.49</v>
      </c>
      <c r="I6918">
        <v>320861.88</v>
      </c>
      <c r="J6918">
        <v>213</v>
      </c>
      <c r="K6918">
        <v>12</v>
      </c>
      <c r="L6918" t="s">
        <v>18</v>
      </c>
      <c r="M6918">
        <f>(Table1[[#This Row],[Current_Stock]]*Table1[[#This Row],[Unit_Price]])</f>
        <v>5695298.3700000001</v>
      </c>
      <c r="N6918" s="12">
        <f>DATE(YEAR(Table1[[#This Row],[Order_Date]]),MONTH(Table1[[#This Row],[Order_Date]]),1)</f>
        <v>45566</v>
      </c>
    </row>
    <row r="6919" spans="1:14">
      <c r="A6919" t="s">
        <v>1180</v>
      </c>
      <c r="B6919" t="s">
        <v>965</v>
      </c>
      <c r="C6919" t="s">
        <v>966</v>
      </c>
      <c r="D6919" t="s">
        <v>183</v>
      </c>
      <c r="E6919" t="s">
        <v>80</v>
      </c>
      <c r="F6919" t="s">
        <v>46</v>
      </c>
      <c r="G6919">
        <v>24</v>
      </c>
      <c r="H6919">
        <v>359.12</v>
      </c>
      <c r="I6919">
        <v>8618.8799999999992</v>
      </c>
      <c r="J6919">
        <v>184</v>
      </c>
      <c r="K6919">
        <v>12</v>
      </c>
      <c r="L6919" t="s">
        <v>18</v>
      </c>
      <c r="M6919">
        <f>(Table1[[#This Row],[Current_Stock]]*Table1[[#This Row],[Unit_Price]])</f>
        <v>66078.080000000002</v>
      </c>
      <c r="N6919" s="12">
        <f>DATE(YEAR(Table1[[#This Row],[Order_Date]]),MONTH(Table1[[#This Row],[Order_Date]]),1)</f>
        <v>45200</v>
      </c>
    </row>
    <row r="6920" spans="1:14">
      <c r="A6920" t="s">
        <v>632</v>
      </c>
      <c r="B6920" t="s">
        <v>371</v>
      </c>
      <c r="C6920" t="s">
        <v>372</v>
      </c>
      <c r="D6920" t="s">
        <v>22</v>
      </c>
      <c r="E6920" t="s">
        <v>59</v>
      </c>
      <c r="F6920" t="s">
        <v>40</v>
      </c>
      <c r="G6920">
        <v>23</v>
      </c>
      <c r="H6920">
        <v>6459.68</v>
      </c>
      <c r="I6920">
        <v>148572.64000000001</v>
      </c>
      <c r="J6920">
        <v>71</v>
      </c>
      <c r="K6920">
        <v>5</v>
      </c>
      <c r="L6920" t="s">
        <v>105</v>
      </c>
      <c r="M6920">
        <f>(Table1[[#This Row],[Current_Stock]]*Table1[[#This Row],[Unit_Price]])</f>
        <v>458637.28</v>
      </c>
      <c r="N6920" s="12">
        <f>DATE(YEAR(Table1[[#This Row],[Order_Date]]),MONTH(Table1[[#This Row],[Order_Date]]),1)</f>
        <v>45352</v>
      </c>
    </row>
    <row r="6921" spans="1:14">
      <c r="A6921" t="s">
        <v>557</v>
      </c>
      <c r="B6921" t="s">
        <v>20</v>
      </c>
      <c r="C6921" t="s">
        <v>21</v>
      </c>
      <c r="D6921" t="s">
        <v>22</v>
      </c>
      <c r="E6921" t="s">
        <v>85</v>
      </c>
      <c r="F6921" t="s">
        <v>60</v>
      </c>
      <c r="G6921">
        <v>41</v>
      </c>
      <c r="H6921">
        <v>4839.5200000000004</v>
      </c>
      <c r="I6921">
        <v>198420.32</v>
      </c>
      <c r="J6921">
        <v>76</v>
      </c>
      <c r="K6921">
        <v>14</v>
      </c>
      <c r="L6921" t="s">
        <v>18</v>
      </c>
      <c r="M6921">
        <f>(Table1[[#This Row],[Current_Stock]]*Table1[[#This Row],[Unit_Price]])</f>
        <v>367803.52</v>
      </c>
      <c r="N6921" s="12">
        <f>DATE(YEAR(Table1[[#This Row],[Order_Date]]),MONTH(Table1[[#This Row],[Order_Date]]),1)</f>
        <v>45627</v>
      </c>
    </row>
    <row r="6922" spans="1:14">
      <c r="A6922" t="s">
        <v>1267</v>
      </c>
      <c r="B6922" t="s">
        <v>216</v>
      </c>
      <c r="C6922" t="s">
        <v>217</v>
      </c>
      <c r="D6922" t="s">
        <v>27</v>
      </c>
      <c r="E6922" t="s">
        <v>54</v>
      </c>
      <c r="F6922" t="s">
        <v>29</v>
      </c>
      <c r="G6922">
        <v>2</v>
      </c>
      <c r="H6922">
        <v>372.88</v>
      </c>
      <c r="I6922">
        <v>745.76</v>
      </c>
      <c r="J6922">
        <v>527</v>
      </c>
      <c r="K6922">
        <v>10</v>
      </c>
      <c r="L6922" t="s">
        <v>55</v>
      </c>
      <c r="M6922">
        <f>(Table1[[#This Row],[Current_Stock]]*Table1[[#This Row],[Unit_Price]])</f>
        <v>196507.76</v>
      </c>
      <c r="N6922" s="12">
        <f>DATE(YEAR(Table1[[#This Row],[Order_Date]]),MONTH(Table1[[#This Row],[Order_Date]]),1)</f>
        <v>45444</v>
      </c>
    </row>
    <row r="6923" spans="1:14">
      <c r="A6923" t="s">
        <v>651</v>
      </c>
      <c r="B6923" t="s">
        <v>231</v>
      </c>
      <c r="C6923" t="s">
        <v>232</v>
      </c>
      <c r="D6923" t="s">
        <v>15</v>
      </c>
      <c r="E6923" t="s">
        <v>330</v>
      </c>
      <c r="F6923" t="s">
        <v>29</v>
      </c>
      <c r="G6923">
        <v>12</v>
      </c>
      <c r="H6923">
        <v>306.76</v>
      </c>
      <c r="I6923">
        <v>3681.12</v>
      </c>
      <c r="J6923">
        <v>93</v>
      </c>
      <c r="K6923">
        <v>4</v>
      </c>
      <c r="L6923" t="s">
        <v>18</v>
      </c>
      <c r="M6923">
        <f>(Table1[[#This Row],[Current_Stock]]*Table1[[#This Row],[Unit_Price]])</f>
        <v>28528.68</v>
      </c>
      <c r="N6923" s="12">
        <f>DATE(YEAR(Table1[[#This Row],[Order_Date]]),MONTH(Table1[[#This Row],[Order_Date]]),1)</f>
        <v>45597</v>
      </c>
    </row>
    <row r="6924" spans="1:14">
      <c r="A6924" t="s">
        <v>938</v>
      </c>
      <c r="B6924" t="s">
        <v>986</v>
      </c>
      <c r="C6924" t="s">
        <v>987</v>
      </c>
      <c r="D6924" t="s">
        <v>84</v>
      </c>
      <c r="E6924" t="s">
        <v>211</v>
      </c>
      <c r="F6924" t="s">
        <v>46</v>
      </c>
      <c r="G6924">
        <v>15</v>
      </c>
      <c r="H6924">
        <v>18595.8</v>
      </c>
      <c r="I6924">
        <v>278937</v>
      </c>
      <c r="J6924">
        <v>171</v>
      </c>
      <c r="K6924">
        <v>7</v>
      </c>
      <c r="L6924" t="s">
        <v>18</v>
      </c>
      <c r="M6924">
        <f>(Table1[[#This Row],[Current_Stock]]*Table1[[#This Row],[Unit_Price]])</f>
        <v>3179881.8</v>
      </c>
      <c r="N6924" s="12">
        <f>DATE(YEAR(Table1[[#This Row],[Order_Date]]),MONTH(Table1[[#This Row],[Order_Date]]),1)</f>
        <v>45108</v>
      </c>
    </row>
    <row r="6925" spans="1:14">
      <c r="A6925" t="s">
        <v>271</v>
      </c>
      <c r="B6925" t="s">
        <v>1147</v>
      </c>
      <c r="C6925" t="s">
        <v>1148</v>
      </c>
      <c r="D6925" t="s">
        <v>96</v>
      </c>
      <c r="E6925" t="s">
        <v>45</v>
      </c>
      <c r="F6925" t="s">
        <v>17</v>
      </c>
      <c r="G6925">
        <v>8</v>
      </c>
      <c r="H6925">
        <v>4692.8599999999997</v>
      </c>
      <c r="I6925">
        <v>37542.879999999997</v>
      </c>
      <c r="J6925">
        <v>284</v>
      </c>
      <c r="K6925">
        <v>10</v>
      </c>
      <c r="L6925" t="s">
        <v>18</v>
      </c>
      <c r="M6925">
        <f>(Table1[[#This Row],[Current_Stock]]*Table1[[#This Row],[Unit_Price]])</f>
        <v>1332772.24</v>
      </c>
      <c r="N6925" s="12">
        <f>DATE(YEAR(Table1[[#This Row],[Order_Date]]),MONTH(Table1[[#This Row],[Order_Date]]),1)</f>
        <v>45413</v>
      </c>
    </row>
    <row r="6926" spans="1:14">
      <c r="A6926" t="s">
        <v>327</v>
      </c>
      <c r="B6926" t="s">
        <v>216</v>
      </c>
      <c r="C6926" t="s">
        <v>217</v>
      </c>
      <c r="D6926" t="s">
        <v>27</v>
      </c>
      <c r="E6926" t="s">
        <v>330</v>
      </c>
      <c r="F6926" t="s">
        <v>29</v>
      </c>
      <c r="G6926">
        <v>10</v>
      </c>
      <c r="H6926">
        <v>1126.68</v>
      </c>
      <c r="I6926">
        <v>11266.8</v>
      </c>
      <c r="J6926">
        <v>497</v>
      </c>
      <c r="K6926">
        <v>5</v>
      </c>
      <c r="L6926" t="s">
        <v>55</v>
      </c>
      <c r="M6926">
        <f>(Table1[[#This Row],[Current_Stock]]*Table1[[#This Row],[Unit_Price]])</f>
        <v>559959.96000000008</v>
      </c>
      <c r="N6926" s="12">
        <f>DATE(YEAR(Table1[[#This Row],[Order_Date]]),MONTH(Table1[[#This Row],[Order_Date]]),1)</f>
        <v>45292</v>
      </c>
    </row>
    <row r="6927" spans="1:14">
      <c r="A6927" t="s">
        <v>533</v>
      </c>
      <c r="B6927" t="s">
        <v>36</v>
      </c>
      <c r="C6927" t="s">
        <v>37</v>
      </c>
      <c r="D6927" t="s">
        <v>38</v>
      </c>
      <c r="E6927" t="s">
        <v>277</v>
      </c>
      <c r="F6927" t="s">
        <v>29</v>
      </c>
      <c r="G6927">
        <v>14</v>
      </c>
      <c r="H6927">
        <v>1369.13</v>
      </c>
      <c r="I6927">
        <v>19167.82</v>
      </c>
      <c r="J6927">
        <v>220</v>
      </c>
      <c r="K6927">
        <v>5</v>
      </c>
      <c r="L6927" t="s">
        <v>18</v>
      </c>
      <c r="M6927">
        <f>(Table1[[#This Row],[Current_Stock]]*Table1[[#This Row],[Unit_Price]])</f>
        <v>301208.60000000003</v>
      </c>
      <c r="N6927" s="12">
        <f>DATE(YEAR(Table1[[#This Row],[Order_Date]]),MONTH(Table1[[#This Row],[Order_Date]]),1)</f>
        <v>45323</v>
      </c>
    </row>
    <row r="6928" spans="1:14">
      <c r="A6928" t="s">
        <v>1322</v>
      </c>
      <c r="B6928" t="s">
        <v>796</v>
      </c>
      <c r="C6928" t="s">
        <v>797</v>
      </c>
      <c r="D6928" t="s">
        <v>183</v>
      </c>
      <c r="E6928" t="s">
        <v>153</v>
      </c>
      <c r="F6928" t="s">
        <v>17</v>
      </c>
      <c r="G6928">
        <v>13</v>
      </c>
      <c r="H6928">
        <v>1531.57</v>
      </c>
      <c r="I6928">
        <v>19910.41</v>
      </c>
      <c r="J6928">
        <v>80</v>
      </c>
      <c r="K6928">
        <v>5</v>
      </c>
      <c r="L6928" t="s">
        <v>18</v>
      </c>
      <c r="M6928">
        <f>(Table1[[#This Row],[Current_Stock]]*Table1[[#This Row],[Unit_Price]])</f>
        <v>122525.59999999999</v>
      </c>
      <c r="N6928" s="12">
        <f>DATE(YEAR(Table1[[#This Row],[Order_Date]]),MONTH(Table1[[#This Row],[Order_Date]]),1)</f>
        <v>45352</v>
      </c>
    </row>
    <row r="6929" spans="1:14">
      <c r="A6929" t="s">
        <v>1156</v>
      </c>
      <c r="B6929" t="s">
        <v>682</v>
      </c>
      <c r="C6929" t="s">
        <v>683</v>
      </c>
      <c r="D6929" t="s">
        <v>15</v>
      </c>
      <c r="E6929" t="s">
        <v>54</v>
      </c>
      <c r="F6929" t="s">
        <v>29</v>
      </c>
      <c r="G6929">
        <v>18</v>
      </c>
      <c r="H6929">
        <v>124.38</v>
      </c>
      <c r="I6929">
        <v>2238.84</v>
      </c>
      <c r="J6929">
        <v>85</v>
      </c>
      <c r="K6929">
        <v>11</v>
      </c>
      <c r="L6929" t="s">
        <v>18</v>
      </c>
      <c r="M6929">
        <f>(Table1[[#This Row],[Current_Stock]]*Table1[[#This Row],[Unit_Price]])</f>
        <v>10572.3</v>
      </c>
      <c r="N6929" s="12">
        <f>DATE(YEAR(Table1[[#This Row],[Order_Date]]),MONTH(Table1[[#This Row],[Order_Date]]),1)</f>
        <v>45108</v>
      </c>
    </row>
    <row r="6930" spans="1:14">
      <c r="A6930" t="s">
        <v>1328</v>
      </c>
      <c r="B6930" t="s">
        <v>513</v>
      </c>
      <c r="C6930" t="s">
        <v>514</v>
      </c>
      <c r="D6930" t="s">
        <v>96</v>
      </c>
      <c r="E6930" t="s">
        <v>34</v>
      </c>
      <c r="F6930" t="s">
        <v>29</v>
      </c>
      <c r="G6930">
        <v>6</v>
      </c>
      <c r="H6930">
        <v>227.89</v>
      </c>
      <c r="I6930">
        <v>1367.34</v>
      </c>
      <c r="J6930">
        <v>295</v>
      </c>
      <c r="K6930">
        <v>8</v>
      </c>
      <c r="L6930" t="s">
        <v>18</v>
      </c>
      <c r="M6930">
        <f>(Table1[[#This Row],[Current_Stock]]*Table1[[#This Row],[Unit_Price]])</f>
        <v>67227.55</v>
      </c>
      <c r="N6930" s="12">
        <f>DATE(YEAR(Table1[[#This Row],[Order_Date]]),MONTH(Table1[[#This Row],[Order_Date]]),1)</f>
        <v>45323</v>
      </c>
    </row>
    <row r="6931" spans="1:14">
      <c r="A6931" t="s">
        <v>1373</v>
      </c>
      <c r="B6931" t="s">
        <v>1051</v>
      </c>
      <c r="C6931" t="s">
        <v>1052</v>
      </c>
      <c r="D6931" t="s">
        <v>84</v>
      </c>
      <c r="E6931" t="s">
        <v>59</v>
      </c>
      <c r="F6931" t="s">
        <v>17</v>
      </c>
      <c r="G6931">
        <v>22</v>
      </c>
      <c r="H6931">
        <v>3484.06</v>
      </c>
      <c r="I6931">
        <v>76649.320000000007</v>
      </c>
      <c r="J6931">
        <v>220</v>
      </c>
      <c r="K6931">
        <v>5</v>
      </c>
      <c r="L6931" t="s">
        <v>18</v>
      </c>
      <c r="M6931">
        <f>(Table1[[#This Row],[Current_Stock]]*Table1[[#This Row],[Unit_Price]])</f>
        <v>766493.2</v>
      </c>
      <c r="N6931" s="12">
        <f>DATE(YEAR(Table1[[#This Row],[Order_Date]]),MONTH(Table1[[#This Row],[Order_Date]]),1)</f>
        <v>45261</v>
      </c>
    </row>
    <row r="6932" spans="1:14">
      <c r="A6932" t="s">
        <v>1237</v>
      </c>
      <c r="B6932" t="s">
        <v>264</v>
      </c>
      <c r="C6932" t="s">
        <v>265</v>
      </c>
      <c r="D6932" t="s">
        <v>22</v>
      </c>
      <c r="E6932" t="s">
        <v>39</v>
      </c>
      <c r="F6932" t="s">
        <v>60</v>
      </c>
      <c r="G6932">
        <v>76</v>
      </c>
      <c r="H6932">
        <v>3413.55</v>
      </c>
      <c r="I6932">
        <v>259429.8</v>
      </c>
      <c r="J6932">
        <v>72</v>
      </c>
      <c r="K6932">
        <v>13</v>
      </c>
      <c r="L6932" t="s">
        <v>105</v>
      </c>
      <c r="M6932">
        <f>(Table1[[#This Row],[Current_Stock]]*Table1[[#This Row],[Unit_Price]])</f>
        <v>245775.6</v>
      </c>
      <c r="N6932" s="12">
        <f>DATE(YEAR(Table1[[#This Row],[Order_Date]]),MONTH(Table1[[#This Row],[Order_Date]]),1)</f>
        <v>45200</v>
      </c>
    </row>
    <row r="6933" spans="1:14">
      <c r="A6933" t="s">
        <v>706</v>
      </c>
      <c r="B6933" t="s">
        <v>315</v>
      </c>
      <c r="C6933" t="s">
        <v>316</v>
      </c>
      <c r="D6933" t="s">
        <v>38</v>
      </c>
      <c r="E6933" t="s">
        <v>113</v>
      </c>
      <c r="F6933" t="s">
        <v>46</v>
      </c>
      <c r="G6933">
        <v>17</v>
      </c>
      <c r="H6933">
        <v>393.6</v>
      </c>
      <c r="I6933">
        <v>6691.2</v>
      </c>
      <c r="J6933">
        <v>90</v>
      </c>
      <c r="K6933">
        <v>10</v>
      </c>
      <c r="L6933" t="s">
        <v>18</v>
      </c>
      <c r="M6933">
        <f>(Table1[[#This Row],[Current_Stock]]*Table1[[#This Row],[Unit_Price]])</f>
        <v>35424</v>
      </c>
      <c r="N6933" s="12">
        <f>DATE(YEAR(Table1[[#This Row],[Order_Date]]),MONTH(Table1[[#This Row],[Order_Date]]),1)</f>
        <v>45170</v>
      </c>
    </row>
    <row r="6934" spans="1:14">
      <c r="A6934" t="s">
        <v>552</v>
      </c>
      <c r="B6934" t="s">
        <v>1117</v>
      </c>
      <c r="C6934" t="s">
        <v>1118</v>
      </c>
      <c r="D6934" t="s">
        <v>84</v>
      </c>
      <c r="E6934" t="s">
        <v>16</v>
      </c>
      <c r="F6934" t="s">
        <v>46</v>
      </c>
      <c r="G6934">
        <v>9</v>
      </c>
      <c r="H6934">
        <v>4767.71</v>
      </c>
      <c r="I6934">
        <v>42909.39</v>
      </c>
      <c r="J6934">
        <v>166</v>
      </c>
      <c r="K6934">
        <v>2</v>
      </c>
      <c r="L6934" t="s">
        <v>18</v>
      </c>
      <c r="M6934">
        <f>(Table1[[#This Row],[Current_Stock]]*Table1[[#This Row],[Unit_Price]])</f>
        <v>791439.86</v>
      </c>
      <c r="N6934" s="12">
        <f>DATE(YEAR(Table1[[#This Row],[Order_Date]]),MONTH(Table1[[#This Row],[Order_Date]]),1)</f>
        <v>45444</v>
      </c>
    </row>
    <row r="6935" spans="1:14">
      <c r="A6935" t="s">
        <v>1321</v>
      </c>
      <c r="B6935" t="s">
        <v>1119</v>
      </c>
      <c r="C6935" t="s">
        <v>1120</v>
      </c>
      <c r="D6935" t="s">
        <v>96</v>
      </c>
      <c r="E6935" t="s">
        <v>23</v>
      </c>
      <c r="F6935" t="s">
        <v>60</v>
      </c>
      <c r="G6935">
        <v>6</v>
      </c>
      <c r="H6935">
        <v>1736.91</v>
      </c>
      <c r="I6935">
        <v>10421.459999999999</v>
      </c>
      <c r="J6935">
        <v>581</v>
      </c>
      <c r="K6935">
        <v>7</v>
      </c>
      <c r="L6935" t="s">
        <v>18</v>
      </c>
      <c r="M6935">
        <f>(Table1[[#This Row],[Current_Stock]]*Table1[[#This Row],[Unit_Price]])</f>
        <v>1009144.7100000001</v>
      </c>
      <c r="N6935" s="12">
        <f>DATE(YEAR(Table1[[#This Row],[Order_Date]]),MONTH(Table1[[#This Row],[Order_Date]]),1)</f>
        <v>45108</v>
      </c>
    </row>
    <row r="6936" spans="1:14">
      <c r="A6936" t="s">
        <v>984</v>
      </c>
      <c r="B6936" t="s">
        <v>1259</v>
      </c>
      <c r="C6936" t="s">
        <v>1260</v>
      </c>
      <c r="D6936" t="s">
        <v>53</v>
      </c>
      <c r="E6936" t="s">
        <v>189</v>
      </c>
      <c r="F6936" t="s">
        <v>29</v>
      </c>
      <c r="G6936">
        <v>5</v>
      </c>
      <c r="H6936">
        <v>4798.22</v>
      </c>
      <c r="I6936">
        <v>23991.1</v>
      </c>
      <c r="J6936">
        <v>531</v>
      </c>
      <c r="K6936">
        <v>13</v>
      </c>
      <c r="L6936" t="s">
        <v>55</v>
      </c>
      <c r="M6936">
        <f>(Table1[[#This Row],[Current_Stock]]*Table1[[#This Row],[Unit_Price]])</f>
        <v>2547854.8200000003</v>
      </c>
      <c r="N6936" s="12">
        <f>DATE(YEAR(Table1[[#This Row],[Order_Date]]),MONTH(Table1[[#This Row],[Order_Date]]),1)</f>
        <v>45597</v>
      </c>
    </row>
    <row r="6937" spans="1:14">
      <c r="A6937" t="s">
        <v>1110</v>
      </c>
      <c r="B6937" t="s">
        <v>652</v>
      </c>
      <c r="C6937" t="s">
        <v>653</v>
      </c>
      <c r="D6937" t="s">
        <v>53</v>
      </c>
      <c r="E6937" t="s">
        <v>113</v>
      </c>
      <c r="F6937" t="s">
        <v>46</v>
      </c>
      <c r="G6937">
        <v>3</v>
      </c>
      <c r="H6937">
        <v>2148.65</v>
      </c>
      <c r="I6937">
        <v>6445.95</v>
      </c>
      <c r="J6937">
        <v>453</v>
      </c>
      <c r="K6937">
        <v>7</v>
      </c>
      <c r="L6937" t="s">
        <v>55</v>
      </c>
      <c r="M6937">
        <f>(Table1[[#This Row],[Current_Stock]]*Table1[[#This Row],[Unit_Price]])</f>
        <v>973338.45000000007</v>
      </c>
      <c r="N6937" s="12">
        <f>DATE(YEAR(Table1[[#This Row],[Order_Date]]),MONTH(Table1[[#This Row],[Order_Date]]),1)</f>
        <v>45474</v>
      </c>
    </row>
    <row r="6938" spans="1:14">
      <c r="A6938" t="s">
        <v>484</v>
      </c>
      <c r="B6938" t="s">
        <v>808</v>
      </c>
      <c r="C6938" t="s">
        <v>809</v>
      </c>
      <c r="D6938" t="s">
        <v>33</v>
      </c>
      <c r="E6938" t="s">
        <v>109</v>
      </c>
      <c r="F6938" t="s">
        <v>29</v>
      </c>
      <c r="G6938">
        <v>28</v>
      </c>
      <c r="H6938">
        <v>1642.81</v>
      </c>
      <c r="I6938">
        <v>45998.68</v>
      </c>
      <c r="J6938">
        <v>86</v>
      </c>
      <c r="K6938">
        <v>10</v>
      </c>
      <c r="L6938" t="s">
        <v>18</v>
      </c>
      <c r="M6938">
        <f>(Table1[[#This Row],[Current_Stock]]*Table1[[#This Row],[Unit_Price]])</f>
        <v>141281.66</v>
      </c>
      <c r="N6938" s="12">
        <f>DATE(YEAR(Table1[[#This Row],[Order_Date]]),MONTH(Table1[[#This Row],[Order_Date]]),1)</f>
        <v>45323</v>
      </c>
    </row>
    <row r="6939" spans="1:14">
      <c r="A6939" t="s">
        <v>1184</v>
      </c>
      <c r="B6939" t="s">
        <v>587</v>
      </c>
      <c r="C6939" t="s">
        <v>588</v>
      </c>
      <c r="D6939" t="s">
        <v>44</v>
      </c>
      <c r="E6939" t="s">
        <v>97</v>
      </c>
      <c r="F6939" t="s">
        <v>29</v>
      </c>
      <c r="G6939">
        <v>50</v>
      </c>
      <c r="H6939">
        <v>4899.08</v>
      </c>
      <c r="I6939">
        <v>244954</v>
      </c>
      <c r="J6939">
        <v>47</v>
      </c>
      <c r="K6939">
        <v>11</v>
      </c>
      <c r="L6939" t="s">
        <v>105</v>
      </c>
      <c r="M6939">
        <f>(Table1[[#This Row],[Current_Stock]]*Table1[[#This Row],[Unit_Price]])</f>
        <v>230256.76</v>
      </c>
      <c r="N6939" s="12">
        <f>DATE(YEAR(Table1[[#This Row],[Order_Date]]),MONTH(Table1[[#This Row],[Order_Date]]),1)</f>
        <v>45383</v>
      </c>
    </row>
    <row r="6940" spans="1:14">
      <c r="A6940" t="s">
        <v>956</v>
      </c>
      <c r="B6940" t="s">
        <v>1101</v>
      </c>
      <c r="C6940" t="s">
        <v>1102</v>
      </c>
      <c r="D6940" t="s">
        <v>84</v>
      </c>
      <c r="E6940" t="s">
        <v>39</v>
      </c>
      <c r="F6940" t="s">
        <v>40</v>
      </c>
      <c r="G6940">
        <v>10</v>
      </c>
      <c r="H6940">
        <v>4243.72</v>
      </c>
      <c r="I6940">
        <v>42437.2</v>
      </c>
      <c r="J6940">
        <v>240</v>
      </c>
      <c r="K6940">
        <v>11</v>
      </c>
      <c r="L6940" t="s">
        <v>18</v>
      </c>
      <c r="M6940">
        <f>(Table1[[#This Row],[Current_Stock]]*Table1[[#This Row],[Unit_Price]])</f>
        <v>1018492.8</v>
      </c>
      <c r="N6940" s="12">
        <f>DATE(YEAR(Table1[[#This Row],[Order_Date]]),MONTH(Table1[[#This Row],[Order_Date]]),1)</f>
        <v>45078</v>
      </c>
    </row>
    <row r="6941" spans="1:14">
      <c r="A6941" t="s">
        <v>395</v>
      </c>
      <c r="B6941" t="s">
        <v>525</v>
      </c>
      <c r="C6941" t="s">
        <v>526</v>
      </c>
      <c r="D6941" t="s">
        <v>96</v>
      </c>
      <c r="E6941" t="s">
        <v>73</v>
      </c>
      <c r="F6941" t="s">
        <v>40</v>
      </c>
      <c r="G6941">
        <v>5</v>
      </c>
      <c r="H6941">
        <v>588.46</v>
      </c>
      <c r="I6941">
        <v>2942.3</v>
      </c>
      <c r="J6941">
        <v>304</v>
      </c>
      <c r="K6941">
        <v>2</v>
      </c>
      <c r="L6941" t="s">
        <v>18</v>
      </c>
      <c r="M6941">
        <f>(Table1[[#This Row],[Current_Stock]]*Table1[[#This Row],[Unit_Price]])</f>
        <v>178891.84000000003</v>
      </c>
      <c r="N6941" s="12">
        <f>DATE(YEAR(Table1[[#This Row],[Order_Date]]),MONTH(Table1[[#This Row],[Order_Date]]),1)</f>
        <v>45474</v>
      </c>
    </row>
    <row r="6942" spans="1:14">
      <c r="A6942" t="s">
        <v>1308</v>
      </c>
      <c r="B6942" t="s">
        <v>522</v>
      </c>
      <c r="C6942" t="s">
        <v>523</v>
      </c>
      <c r="D6942" t="s">
        <v>15</v>
      </c>
      <c r="E6942" t="s">
        <v>282</v>
      </c>
      <c r="F6942" t="s">
        <v>46</v>
      </c>
      <c r="G6942">
        <v>10</v>
      </c>
      <c r="H6942">
        <v>335.34</v>
      </c>
      <c r="I6942">
        <v>3353.4</v>
      </c>
      <c r="J6942">
        <v>239</v>
      </c>
      <c r="K6942">
        <v>11</v>
      </c>
      <c r="L6942" t="s">
        <v>18</v>
      </c>
      <c r="M6942">
        <f>(Table1[[#This Row],[Current_Stock]]*Table1[[#This Row],[Unit_Price]])</f>
        <v>80146.259999999995</v>
      </c>
      <c r="N6942" s="12">
        <f>DATE(YEAR(Table1[[#This Row],[Order_Date]]),MONTH(Table1[[#This Row],[Order_Date]]),1)</f>
        <v>44927</v>
      </c>
    </row>
    <row r="6943" spans="1:14">
      <c r="A6943" t="s">
        <v>1073</v>
      </c>
      <c r="B6943" t="s">
        <v>811</v>
      </c>
      <c r="C6943" t="s">
        <v>812</v>
      </c>
      <c r="D6943" t="s">
        <v>33</v>
      </c>
      <c r="E6943" t="s">
        <v>104</v>
      </c>
      <c r="F6943" t="s">
        <v>46</v>
      </c>
      <c r="G6943">
        <v>20</v>
      </c>
      <c r="H6943">
        <v>935.69</v>
      </c>
      <c r="I6943">
        <v>18713.8</v>
      </c>
      <c r="J6943">
        <v>215</v>
      </c>
      <c r="K6943">
        <v>6</v>
      </c>
      <c r="L6943" t="s">
        <v>18</v>
      </c>
      <c r="M6943">
        <f>(Table1[[#This Row],[Current_Stock]]*Table1[[#This Row],[Unit_Price]])</f>
        <v>201173.35</v>
      </c>
      <c r="N6943" s="12">
        <f>DATE(YEAR(Table1[[#This Row],[Order_Date]]),MONTH(Table1[[#This Row],[Order_Date]]),1)</f>
        <v>45597</v>
      </c>
    </row>
    <row r="6944" spans="1:14">
      <c r="A6944" t="s">
        <v>737</v>
      </c>
      <c r="B6944" t="s">
        <v>488</v>
      </c>
      <c r="C6944" t="s">
        <v>489</v>
      </c>
      <c r="D6944" t="s">
        <v>84</v>
      </c>
      <c r="E6944" t="s">
        <v>173</v>
      </c>
      <c r="F6944" t="s">
        <v>29</v>
      </c>
      <c r="G6944">
        <v>9</v>
      </c>
      <c r="H6944">
        <v>5667.91</v>
      </c>
      <c r="I6944">
        <v>51011.19</v>
      </c>
      <c r="J6944">
        <v>201</v>
      </c>
      <c r="K6944">
        <v>4</v>
      </c>
      <c r="L6944" t="s">
        <v>18</v>
      </c>
      <c r="M6944">
        <f>(Table1[[#This Row],[Current_Stock]]*Table1[[#This Row],[Unit_Price]])</f>
        <v>1139249.9099999999</v>
      </c>
      <c r="N6944" s="12">
        <f>DATE(YEAR(Table1[[#This Row],[Order_Date]]),MONTH(Table1[[#This Row],[Order_Date]]),1)</f>
        <v>45536</v>
      </c>
    </row>
    <row r="6945" spans="1:14">
      <c r="A6945" t="s">
        <v>98</v>
      </c>
      <c r="B6945" t="s">
        <v>62</v>
      </c>
      <c r="C6945" t="s">
        <v>63</v>
      </c>
      <c r="D6945" t="s">
        <v>38</v>
      </c>
      <c r="E6945" t="s">
        <v>330</v>
      </c>
      <c r="F6945" t="s">
        <v>60</v>
      </c>
      <c r="G6945">
        <v>11</v>
      </c>
      <c r="H6945">
        <v>2168.66</v>
      </c>
      <c r="I6945">
        <v>23855.26</v>
      </c>
      <c r="J6945">
        <v>222</v>
      </c>
      <c r="K6945">
        <v>13</v>
      </c>
      <c r="L6945" t="s">
        <v>18</v>
      </c>
      <c r="M6945">
        <f>(Table1[[#This Row],[Current_Stock]]*Table1[[#This Row],[Unit_Price]])</f>
        <v>481442.51999999996</v>
      </c>
      <c r="N6945" s="12">
        <f>DATE(YEAR(Table1[[#This Row],[Order_Date]]),MONTH(Table1[[#This Row],[Order_Date]]),1)</f>
        <v>45323</v>
      </c>
    </row>
    <row r="6946" spans="1:14">
      <c r="A6946" t="s">
        <v>367</v>
      </c>
      <c r="B6946" t="s">
        <v>839</v>
      </c>
      <c r="C6946" t="s">
        <v>840</v>
      </c>
      <c r="D6946" t="s">
        <v>27</v>
      </c>
      <c r="E6946" t="s">
        <v>184</v>
      </c>
      <c r="F6946" t="s">
        <v>40</v>
      </c>
      <c r="G6946">
        <v>10</v>
      </c>
      <c r="H6946">
        <v>1709.84</v>
      </c>
      <c r="I6946">
        <v>17098.400000000001</v>
      </c>
      <c r="J6946">
        <v>533</v>
      </c>
      <c r="K6946">
        <v>9</v>
      </c>
      <c r="L6946" t="s">
        <v>18</v>
      </c>
      <c r="M6946">
        <f>(Table1[[#This Row],[Current_Stock]]*Table1[[#This Row],[Unit_Price]])</f>
        <v>911344.72</v>
      </c>
      <c r="N6946" s="12">
        <f>DATE(YEAR(Table1[[#This Row],[Order_Date]]),MONTH(Table1[[#This Row],[Order_Date]]),1)</f>
        <v>45261</v>
      </c>
    </row>
    <row r="6947" spans="1:14">
      <c r="A6947" t="s">
        <v>582</v>
      </c>
      <c r="B6947" t="s">
        <v>399</v>
      </c>
      <c r="C6947" t="s">
        <v>400</v>
      </c>
      <c r="D6947" t="s">
        <v>33</v>
      </c>
      <c r="E6947" t="s">
        <v>39</v>
      </c>
      <c r="F6947" t="s">
        <v>40</v>
      </c>
      <c r="G6947">
        <v>8</v>
      </c>
      <c r="H6947">
        <v>4056.89</v>
      </c>
      <c r="I6947">
        <v>32455.119999999999</v>
      </c>
      <c r="J6947">
        <v>158</v>
      </c>
      <c r="K6947">
        <v>9</v>
      </c>
      <c r="L6947" t="s">
        <v>18</v>
      </c>
      <c r="M6947">
        <f>(Table1[[#This Row],[Current_Stock]]*Table1[[#This Row],[Unit_Price]])</f>
        <v>640988.62</v>
      </c>
      <c r="N6947" s="12">
        <f>DATE(YEAR(Table1[[#This Row],[Order_Date]]),MONTH(Table1[[#This Row],[Order_Date]]),1)</f>
        <v>45627</v>
      </c>
    </row>
    <row r="6948" spans="1:14">
      <c r="A6948" t="s">
        <v>1123</v>
      </c>
      <c r="B6948" t="s">
        <v>637</v>
      </c>
      <c r="C6948" t="s">
        <v>638</v>
      </c>
      <c r="D6948" t="s">
        <v>38</v>
      </c>
      <c r="E6948" t="s">
        <v>167</v>
      </c>
      <c r="F6948" t="s">
        <v>29</v>
      </c>
      <c r="G6948">
        <v>15</v>
      </c>
      <c r="H6948">
        <v>908.56</v>
      </c>
      <c r="I6948">
        <v>13628.4</v>
      </c>
      <c r="J6948">
        <v>97</v>
      </c>
      <c r="K6948">
        <v>2</v>
      </c>
      <c r="L6948" t="s">
        <v>18</v>
      </c>
      <c r="M6948">
        <f>(Table1[[#This Row],[Current_Stock]]*Table1[[#This Row],[Unit_Price]])</f>
        <v>88130.319999999992</v>
      </c>
      <c r="N6948" s="12">
        <f>DATE(YEAR(Table1[[#This Row],[Order_Date]]),MONTH(Table1[[#This Row],[Order_Date]]),1)</f>
        <v>45444</v>
      </c>
    </row>
    <row r="6949" spans="1:14">
      <c r="A6949" t="s">
        <v>583</v>
      </c>
      <c r="B6949" t="s">
        <v>710</v>
      </c>
      <c r="C6949" t="s">
        <v>711</v>
      </c>
      <c r="D6949" t="s">
        <v>53</v>
      </c>
      <c r="E6949" t="s">
        <v>243</v>
      </c>
      <c r="F6949" t="s">
        <v>46</v>
      </c>
      <c r="G6949">
        <v>1</v>
      </c>
      <c r="H6949">
        <v>1338.84</v>
      </c>
      <c r="I6949">
        <v>1338.84</v>
      </c>
      <c r="J6949">
        <v>273</v>
      </c>
      <c r="K6949">
        <v>3</v>
      </c>
      <c r="L6949" t="s">
        <v>18</v>
      </c>
      <c r="M6949">
        <f>(Table1[[#This Row],[Current_Stock]]*Table1[[#This Row],[Unit_Price]])</f>
        <v>365503.31999999995</v>
      </c>
      <c r="N6949" s="12">
        <f>DATE(YEAR(Table1[[#This Row],[Order_Date]]),MONTH(Table1[[#This Row],[Order_Date]]),1)</f>
        <v>45474</v>
      </c>
    </row>
    <row r="6950" spans="1:14">
      <c r="A6950" t="s">
        <v>813</v>
      </c>
      <c r="B6950" t="s">
        <v>62</v>
      </c>
      <c r="C6950" t="s">
        <v>63</v>
      </c>
      <c r="D6950" t="s">
        <v>38</v>
      </c>
      <c r="E6950" t="s">
        <v>277</v>
      </c>
      <c r="F6950" t="s">
        <v>40</v>
      </c>
      <c r="G6950">
        <v>22</v>
      </c>
      <c r="H6950">
        <v>4261.05</v>
      </c>
      <c r="I6950">
        <v>93743.1</v>
      </c>
      <c r="J6950">
        <v>190</v>
      </c>
      <c r="K6950">
        <v>11</v>
      </c>
      <c r="L6950" t="s">
        <v>18</v>
      </c>
      <c r="M6950">
        <f>(Table1[[#This Row],[Current_Stock]]*Table1[[#This Row],[Unit_Price]])</f>
        <v>809599.5</v>
      </c>
      <c r="N6950" s="12">
        <f>DATE(YEAR(Table1[[#This Row],[Order_Date]]),MONTH(Table1[[#This Row],[Order_Date]]),1)</f>
        <v>45627</v>
      </c>
    </row>
    <row r="6951" spans="1:14">
      <c r="A6951" t="s">
        <v>996</v>
      </c>
      <c r="B6951" t="s">
        <v>126</v>
      </c>
      <c r="C6951" t="s">
        <v>127</v>
      </c>
      <c r="D6951" t="s">
        <v>33</v>
      </c>
      <c r="E6951" t="s">
        <v>251</v>
      </c>
      <c r="F6951" t="s">
        <v>46</v>
      </c>
      <c r="G6951">
        <v>10</v>
      </c>
      <c r="H6951">
        <v>3858</v>
      </c>
      <c r="I6951">
        <v>38580</v>
      </c>
      <c r="J6951">
        <v>173</v>
      </c>
      <c r="K6951">
        <v>12</v>
      </c>
      <c r="L6951" t="s">
        <v>18</v>
      </c>
      <c r="M6951">
        <f>(Table1[[#This Row],[Current_Stock]]*Table1[[#This Row],[Unit_Price]])</f>
        <v>667434</v>
      </c>
      <c r="N6951" s="12">
        <f>DATE(YEAR(Table1[[#This Row],[Order_Date]]),MONTH(Table1[[#This Row],[Order_Date]]),1)</f>
        <v>45292</v>
      </c>
    </row>
    <row r="6952" spans="1:14">
      <c r="A6952" t="s">
        <v>837</v>
      </c>
      <c r="B6952" t="s">
        <v>87</v>
      </c>
      <c r="C6952" t="s">
        <v>88</v>
      </c>
      <c r="D6952" t="s">
        <v>15</v>
      </c>
      <c r="E6952" t="s">
        <v>173</v>
      </c>
      <c r="F6952" t="s">
        <v>29</v>
      </c>
      <c r="G6952">
        <v>14</v>
      </c>
      <c r="H6952">
        <v>376.7</v>
      </c>
      <c r="I6952">
        <v>5273.8</v>
      </c>
      <c r="J6952">
        <v>86</v>
      </c>
      <c r="K6952">
        <v>9</v>
      </c>
      <c r="L6952" t="s">
        <v>18</v>
      </c>
      <c r="M6952">
        <f>(Table1[[#This Row],[Current_Stock]]*Table1[[#This Row],[Unit_Price]])</f>
        <v>32396.2</v>
      </c>
      <c r="N6952" s="12">
        <f>DATE(YEAR(Table1[[#This Row],[Order_Date]]),MONTH(Table1[[#This Row],[Order_Date]]),1)</f>
        <v>45505</v>
      </c>
    </row>
    <row r="6953" spans="1:14">
      <c r="A6953" t="s">
        <v>950</v>
      </c>
      <c r="B6953" t="s">
        <v>699</v>
      </c>
      <c r="C6953" t="s">
        <v>700</v>
      </c>
      <c r="D6953" t="s">
        <v>53</v>
      </c>
      <c r="E6953" t="s">
        <v>23</v>
      </c>
      <c r="F6953" t="s">
        <v>60</v>
      </c>
      <c r="G6953">
        <v>11</v>
      </c>
      <c r="H6953">
        <v>369.73</v>
      </c>
      <c r="I6953">
        <v>4067.03</v>
      </c>
      <c r="J6953">
        <v>453</v>
      </c>
      <c r="K6953">
        <v>12</v>
      </c>
      <c r="L6953" t="s">
        <v>18</v>
      </c>
      <c r="M6953">
        <f>(Table1[[#This Row],[Current_Stock]]*Table1[[#This Row],[Unit_Price]])</f>
        <v>167487.69</v>
      </c>
      <c r="N6953" s="12">
        <f>DATE(YEAR(Table1[[#This Row],[Order_Date]]),MONTH(Table1[[#This Row],[Order_Date]]),1)</f>
        <v>45627</v>
      </c>
    </row>
    <row r="6954" spans="1:14">
      <c r="A6954" t="s">
        <v>314</v>
      </c>
      <c r="B6954" t="s">
        <v>1089</v>
      </c>
      <c r="C6954" t="s">
        <v>1090</v>
      </c>
      <c r="D6954" t="s">
        <v>33</v>
      </c>
      <c r="E6954" t="s">
        <v>16</v>
      </c>
      <c r="F6954" t="s">
        <v>40</v>
      </c>
      <c r="G6954">
        <v>24</v>
      </c>
      <c r="H6954">
        <v>4770.53</v>
      </c>
      <c r="I6954">
        <v>114492.72</v>
      </c>
      <c r="J6954">
        <v>154</v>
      </c>
      <c r="K6954">
        <v>13</v>
      </c>
      <c r="L6954" t="s">
        <v>18</v>
      </c>
      <c r="M6954">
        <f>(Table1[[#This Row],[Current_Stock]]*Table1[[#This Row],[Unit_Price]])</f>
        <v>734661.62</v>
      </c>
      <c r="N6954" s="12">
        <f>DATE(YEAR(Table1[[#This Row],[Order_Date]]),MONTH(Table1[[#This Row],[Order_Date]]),1)</f>
        <v>45597</v>
      </c>
    </row>
    <row r="6955" spans="1:14">
      <c r="A6955" t="s">
        <v>1050</v>
      </c>
      <c r="B6955" t="s">
        <v>744</v>
      </c>
      <c r="C6955" t="s">
        <v>745</v>
      </c>
      <c r="D6955" t="s">
        <v>44</v>
      </c>
      <c r="E6955" t="s">
        <v>59</v>
      </c>
      <c r="F6955" t="s">
        <v>40</v>
      </c>
      <c r="G6955">
        <v>49</v>
      </c>
      <c r="H6955">
        <v>3879.53</v>
      </c>
      <c r="I6955">
        <v>190096.97</v>
      </c>
      <c r="J6955">
        <v>30</v>
      </c>
      <c r="K6955">
        <v>12</v>
      </c>
      <c r="L6955" t="s">
        <v>105</v>
      </c>
      <c r="M6955">
        <f>(Table1[[#This Row],[Current_Stock]]*Table1[[#This Row],[Unit_Price]])</f>
        <v>116385.90000000001</v>
      </c>
      <c r="N6955" s="12">
        <f>DATE(YEAR(Table1[[#This Row],[Order_Date]]),MONTH(Table1[[#This Row],[Order_Date]]),1)</f>
        <v>44986</v>
      </c>
    </row>
    <row r="6956" spans="1:14">
      <c r="A6956" t="s">
        <v>1356</v>
      </c>
      <c r="B6956" t="s">
        <v>965</v>
      </c>
      <c r="C6956" t="s">
        <v>966</v>
      </c>
      <c r="D6956" t="s">
        <v>183</v>
      </c>
      <c r="E6956" t="s">
        <v>45</v>
      </c>
      <c r="F6956" t="s">
        <v>17</v>
      </c>
      <c r="G6956">
        <v>23</v>
      </c>
      <c r="H6956">
        <v>322.05</v>
      </c>
      <c r="I6956">
        <v>7407.15</v>
      </c>
      <c r="J6956">
        <v>151</v>
      </c>
      <c r="K6956">
        <v>7</v>
      </c>
      <c r="L6956" t="s">
        <v>18</v>
      </c>
      <c r="M6956">
        <f>(Table1[[#This Row],[Current_Stock]]*Table1[[#This Row],[Unit_Price]])</f>
        <v>48629.55</v>
      </c>
      <c r="N6956" s="12">
        <f>DATE(YEAR(Table1[[#This Row],[Order_Date]]),MONTH(Table1[[#This Row],[Order_Date]]),1)</f>
        <v>45474</v>
      </c>
    </row>
    <row r="6957" spans="1:14">
      <c r="A6957" t="s">
        <v>916</v>
      </c>
      <c r="B6957" t="s">
        <v>522</v>
      </c>
      <c r="C6957" t="s">
        <v>523</v>
      </c>
      <c r="D6957" t="s">
        <v>15</v>
      </c>
      <c r="E6957" t="s">
        <v>28</v>
      </c>
      <c r="F6957" t="s">
        <v>40</v>
      </c>
      <c r="G6957">
        <v>11</v>
      </c>
      <c r="H6957">
        <v>207.04</v>
      </c>
      <c r="I6957">
        <v>2277.44</v>
      </c>
      <c r="J6957">
        <v>92</v>
      </c>
      <c r="K6957">
        <v>12</v>
      </c>
      <c r="L6957" t="s">
        <v>18</v>
      </c>
      <c r="M6957">
        <f>(Table1[[#This Row],[Current_Stock]]*Table1[[#This Row],[Unit_Price]])</f>
        <v>19047.68</v>
      </c>
      <c r="N6957" s="12">
        <f>DATE(YEAR(Table1[[#This Row],[Order_Date]]),MONTH(Table1[[#This Row],[Order_Date]]),1)</f>
        <v>45536</v>
      </c>
    </row>
    <row r="6958" spans="1:14">
      <c r="A6958" t="s">
        <v>1078</v>
      </c>
      <c r="B6958" t="s">
        <v>213</v>
      </c>
      <c r="C6958" t="s">
        <v>214</v>
      </c>
      <c r="D6958" t="s">
        <v>33</v>
      </c>
      <c r="E6958" t="s">
        <v>59</v>
      </c>
      <c r="F6958" t="s">
        <v>40</v>
      </c>
      <c r="G6958">
        <v>10</v>
      </c>
      <c r="H6958">
        <v>4373.1899999999996</v>
      </c>
      <c r="I6958">
        <v>43731.9</v>
      </c>
      <c r="J6958">
        <v>246</v>
      </c>
      <c r="K6958">
        <v>10</v>
      </c>
      <c r="L6958" t="s">
        <v>18</v>
      </c>
      <c r="M6958">
        <f>(Table1[[#This Row],[Current_Stock]]*Table1[[#This Row],[Unit_Price]])</f>
        <v>1075804.74</v>
      </c>
      <c r="N6958" s="12">
        <f>DATE(YEAR(Table1[[#This Row],[Order_Date]]),MONTH(Table1[[#This Row],[Order_Date]]),1)</f>
        <v>45170</v>
      </c>
    </row>
    <row r="6959" spans="1:14">
      <c r="A6959" t="s">
        <v>452</v>
      </c>
      <c r="B6959" t="s">
        <v>267</v>
      </c>
      <c r="C6959" t="s">
        <v>268</v>
      </c>
      <c r="D6959" t="s">
        <v>15</v>
      </c>
      <c r="E6959" t="s">
        <v>54</v>
      </c>
      <c r="F6959" t="s">
        <v>46</v>
      </c>
      <c r="G6959">
        <v>22</v>
      </c>
      <c r="H6959">
        <v>93.94</v>
      </c>
      <c r="I6959">
        <v>2066.6799999999998</v>
      </c>
      <c r="J6959">
        <v>96</v>
      </c>
      <c r="K6959">
        <v>10</v>
      </c>
      <c r="L6959" t="s">
        <v>18</v>
      </c>
      <c r="M6959">
        <f>(Table1[[#This Row],[Current_Stock]]*Table1[[#This Row],[Unit_Price]])</f>
        <v>9018.24</v>
      </c>
      <c r="N6959" s="12">
        <f>DATE(YEAR(Table1[[#This Row],[Order_Date]]),MONTH(Table1[[#This Row],[Order_Date]]),1)</f>
        <v>45108</v>
      </c>
    </row>
    <row r="6960" spans="1:14">
      <c r="A6960" t="s">
        <v>1197</v>
      </c>
      <c r="B6960" t="s">
        <v>475</v>
      </c>
      <c r="C6960" t="s">
        <v>476</v>
      </c>
      <c r="D6960" t="s">
        <v>15</v>
      </c>
      <c r="E6960" t="s">
        <v>23</v>
      </c>
      <c r="F6960" t="s">
        <v>29</v>
      </c>
      <c r="G6960">
        <v>15</v>
      </c>
      <c r="H6960">
        <v>247.44</v>
      </c>
      <c r="I6960">
        <v>3711.6</v>
      </c>
      <c r="J6960">
        <v>206</v>
      </c>
      <c r="K6960">
        <v>10</v>
      </c>
      <c r="L6960" t="s">
        <v>18</v>
      </c>
      <c r="M6960">
        <f>(Table1[[#This Row],[Current_Stock]]*Table1[[#This Row],[Unit_Price]])</f>
        <v>50972.639999999999</v>
      </c>
      <c r="N6960" s="12">
        <f>DATE(YEAR(Table1[[#This Row],[Order_Date]]),MONTH(Table1[[#This Row],[Order_Date]]),1)</f>
        <v>45597</v>
      </c>
    </row>
    <row r="6961" spans="1:14">
      <c r="A6961" t="s">
        <v>1195</v>
      </c>
      <c r="B6961" t="s">
        <v>647</v>
      </c>
      <c r="C6961" t="s">
        <v>648</v>
      </c>
      <c r="D6961" t="s">
        <v>84</v>
      </c>
      <c r="E6961" t="s">
        <v>104</v>
      </c>
      <c r="F6961" t="s">
        <v>29</v>
      </c>
      <c r="G6961">
        <v>18</v>
      </c>
      <c r="H6961">
        <v>23112.77</v>
      </c>
      <c r="I6961">
        <v>416029.86</v>
      </c>
      <c r="J6961">
        <v>242</v>
      </c>
      <c r="K6961">
        <v>9</v>
      </c>
      <c r="L6961" t="s">
        <v>18</v>
      </c>
      <c r="M6961">
        <f>(Table1[[#This Row],[Current_Stock]]*Table1[[#This Row],[Unit_Price]])</f>
        <v>5593290.3399999999</v>
      </c>
      <c r="N6961" s="12">
        <f>DATE(YEAR(Table1[[#This Row],[Order_Date]]),MONTH(Table1[[#This Row],[Order_Date]]),1)</f>
        <v>45017</v>
      </c>
    </row>
    <row r="6962" spans="1:14">
      <c r="A6962" t="s">
        <v>799</v>
      </c>
      <c r="B6962" t="s">
        <v>594</v>
      </c>
      <c r="C6962" t="s">
        <v>595</v>
      </c>
      <c r="D6962" t="s">
        <v>22</v>
      </c>
      <c r="E6962" t="s">
        <v>243</v>
      </c>
      <c r="F6962" t="s">
        <v>40</v>
      </c>
      <c r="G6962">
        <v>26</v>
      </c>
      <c r="H6962">
        <v>14355.82</v>
      </c>
      <c r="I6962">
        <v>373251.32</v>
      </c>
      <c r="J6962">
        <v>49</v>
      </c>
      <c r="K6962">
        <v>3</v>
      </c>
      <c r="L6962" t="s">
        <v>18</v>
      </c>
      <c r="M6962">
        <f>(Table1[[#This Row],[Current_Stock]]*Table1[[#This Row],[Unit_Price]])</f>
        <v>703435.17999999993</v>
      </c>
      <c r="N6962" s="12">
        <f>DATE(YEAR(Table1[[#This Row],[Order_Date]]),MONTH(Table1[[#This Row],[Order_Date]]),1)</f>
        <v>44986</v>
      </c>
    </row>
    <row r="6963" spans="1:14">
      <c r="A6963" t="s">
        <v>583</v>
      </c>
      <c r="B6963" t="s">
        <v>155</v>
      </c>
      <c r="C6963" t="s">
        <v>156</v>
      </c>
      <c r="D6963" t="s">
        <v>33</v>
      </c>
      <c r="E6963" t="s">
        <v>54</v>
      </c>
      <c r="F6963" t="s">
        <v>40</v>
      </c>
      <c r="G6963">
        <v>11</v>
      </c>
      <c r="H6963">
        <v>3249.68</v>
      </c>
      <c r="I6963">
        <v>35746.480000000003</v>
      </c>
      <c r="J6963">
        <v>216</v>
      </c>
      <c r="K6963">
        <v>12</v>
      </c>
      <c r="L6963" t="s">
        <v>18</v>
      </c>
      <c r="M6963">
        <f>(Table1[[#This Row],[Current_Stock]]*Table1[[#This Row],[Unit_Price]])</f>
        <v>701930.88</v>
      </c>
      <c r="N6963" s="12">
        <f>DATE(YEAR(Table1[[#This Row],[Order_Date]]),MONTH(Table1[[#This Row],[Order_Date]]),1)</f>
        <v>45474</v>
      </c>
    </row>
    <row r="6964" spans="1:14">
      <c r="A6964" t="s">
        <v>942</v>
      </c>
      <c r="B6964" t="s">
        <v>913</v>
      </c>
      <c r="C6964" t="s">
        <v>914</v>
      </c>
      <c r="D6964" t="s">
        <v>33</v>
      </c>
      <c r="E6964" t="s">
        <v>167</v>
      </c>
      <c r="F6964" t="s">
        <v>17</v>
      </c>
      <c r="G6964">
        <v>24</v>
      </c>
      <c r="H6964">
        <v>3702.1</v>
      </c>
      <c r="I6964">
        <v>88850.4</v>
      </c>
      <c r="J6964">
        <v>227</v>
      </c>
      <c r="K6964">
        <v>10</v>
      </c>
      <c r="L6964" t="s">
        <v>18</v>
      </c>
      <c r="M6964">
        <f>(Table1[[#This Row],[Current_Stock]]*Table1[[#This Row],[Unit_Price]])</f>
        <v>840376.7</v>
      </c>
      <c r="N6964" s="12">
        <f>DATE(YEAR(Table1[[#This Row],[Order_Date]]),MONTH(Table1[[#This Row],[Order_Date]]),1)</f>
        <v>45108</v>
      </c>
    </row>
    <row r="6965" spans="1:14">
      <c r="A6965" t="s">
        <v>1346</v>
      </c>
      <c r="B6965" t="s">
        <v>844</v>
      </c>
      <c r="C6965" t="s">
        <v>845</v>
      </c>
      <c r="D6965" t="s">
        <v>96</v>
      </c>
      <c r="E6965" t="s">
        <v>73</v>
      </c>
      <c r="F6965" t="s">
        <v>40</v>
      </c>
      <c r="G6965">
        <v>6</v>
      </c>
      <c r="H6965">
        <v>1459.92</v>
      </c>
      <c r="I6965">
        <v>8759.52</v>
      </c>
      <c r="J6965">
        <v>319</v>
      </c>
      <c r="K6965">
        <v>10</v>
      </c>
      <c r="L6965" t="s">
        <v>55</v>
      </c>
      <c r="M6965">
        <f>(Table1[[#This Row],[Current_Stock]]*Table1[[#This Row],[Unit_Price]])</f>
        <v>465714.48000000004</v>
      </c>
      <c r="N6965" s="12">
        <f>DATE(YEAR(Table1[[#This Row],[Order_Date]]),MONTH(Table1[[#This Row],[Order_Date]]),1)</f>
        <v>44927</v>
      </c>
    </row>
    <row r="6966" spans="1:14">
      <c r="A6966" t="s">
        <v>1291</v>
      </c>
      <c r="B6966" t="s">
        <v>734</v>
      </c>
      <c r="C6966" t="s">
        <v>735</v>
      </c>
      <c r="D6966" t="s">
        <v>22</v>
      </c>
      <c r="E6966" t="s">
        <v>34</v>
      </c>
      <c r="F6966" t="s">
        <v>17</v>
      </c>
      <c r="G6966">
        <v>34</v>
      </c>
      <c r="H6966">
        <v>3217.9</v>
      </c>
      <c r="I6966">
        <v>109408.6</v>
      </c>
      <c r="J6966">
        <v>84</v>
      </c>
      <c r="K6966">
        <v>4</v>
      </c>
      <c r="L6966" t="s">
        <v>18</v>
      </c>
      <c r="M6966">
        <f>(Table1[[#This Row],[Current_Stock]]*Table1[[#This Row],[Unit_Price]])</f>
        <v>270303.60000000003</v>
      </c>
      <c r="N6966" s="12">
        <f>DATE(YEAR(Table1[[#This Row],[Order_Date]]),MONTH(Table1[[#This Row],[Order_Date]]),1)</f>
        <v>45474</v>
      </c>
    </row>
    <row r="6967" spans="1:14">
      <c r="A6967" t="s">
        <v>589</v>
      </c>
      <c r="B6967" t="s">
        <v>407</v>
      </c>
      <c r="C6967" t="s">
        <v>408</v>
      </c>
      <c r="D6967" t="s">
        <v>44</v>
      </c>
      <c r="E6967" t="s">
        <v>104</v>
      </c>
      <c r="F6967" t="s">
        <v>40</v>
      </c>
      <c r="G6967">
        <v>32</v>
      </c>
      <c r="H6967">
        <v>1017</v>
      </c>
      <c r="I6967">
        <v>32544</v>
      </c>
      <c r="J6967">
        <v>77</v>
      </c>
      <c r="K6967">
        <v>13</v>
      </c>
      <c r="L6967" t="s">
        <v>18</v>
      </c>
      <c r="M6967">
        <f>(Table1[[#This Row],[Current_Stock]]*Table1[[#This Row],[Unit_Price]])</f>
        <v>78309</v>
      </c>
      <c r="N6967" s="12">
        <f>DATE(YEAR(Table1[[#This Row],[Order_Date]]),MONTH(Table1[[#This Row],[Order_Date]]),1)</f>
        <v>45413</v>
      </c>
    </row>
    <row r="6968" spans="1:14">
      <c r="A6968" t="s">
        <v>902</v>
      </c>
      <c r="B6968" t="s">
        <v>642</v>
      </c>
      <c r="C6968" t="s">
        <v>643</v>
      </c>
      <c r="D6968" t="s">
        <v>33</v>
      </c>
      <c r="E6968" t="s">
        <v>28</v>
      </c>
      <c r="F6968" t="s">
        <v>60</v>
      </c>
      <c r="G6968">
        <v>20</v>
      </c>
      <c r="H6968">
        <v>697.26</v>
      </c>
      <c r="I6968">
        <v>13945.2</v>
      </c>
      <c r="J6968">
        <v>226</v>
      </c>
      <c r="K6968">
        <v>6</v>
      </c>
      <c r="L6968" t="s">
        <v>18</v>
      </c>
      <c r="M6968">
        <f>(Table1[[#This Row],[Current_Stock]]*Table1[[#This Row],[Unit_Price]])</f>
        <v>157580.76</v>
      </c>
      <c r="N6968" s="12">
        <f>DATE(YEAR(Table1[[#This Row],[Order_Date]]),MONTH(Table1[[#This Row],[Order_Date]]),1)</f>
        <v>45597</v>
      </c>
    </row>
    <row r="6969" spans="1:14">
      <c r="A6969" t="s">
        <v>1116</v>
      </c>
      <c r="B6969" t="s">
        <v>386</v>
      </c>
      <c r="C6969" t="s">
        <v>387</v>
      </c>
      <c r="D6969" t="s">
        <v>22</v>
      </c>
      <c r="E6969" t="s">
        <v>80</v>
      </c>
      <c r="F6969" t="s">
        <v>40</v>
      </c>
      <c r="G6969">
        <v>41</v>
      </c>
      <c r="H6969">
        <v>13162.78</v>
      </c>
      <c r="I6969">
        <v>539673.98</v>
      </c>
      <c r="J6969">
        <v>80</v>
      </c>
      <c r="K6969">
        <v>10</v>
      </c>
      <c r="L6969" t="s">
        <v>18</v>
      </c>
      <c r="M6969">
        <f>(Table1[[#This Row],[Current_Stock]]*Table1[[#This Row],[Unit_Price]])</f>
        <v>1053022.4000000001</v>
      </c>
      <c r="N6969" s="12">
        <f>DATE(YEAR(Table1[[#This Row],[Order_Date]]),MONTH(Table1[[#This Row],[Order_Date]]),1)</f>
        <v>45078</v>
      </c>
    </row>
    <row r="6970" spans="1:14">
      <c r="A6970" t="s">
        <v>628</v>
      </c>
      <c r="B6970" t="s">
        <v>447</v>
      </c>
      <c r="C6970" t="s">
        <v>448</v>
      </c>
      <c r="D6970" t="s">
        <v>44</v>
      </c>
      <c r="E6970" t="s">
        <v>282</v>
      </c>
      <c r="F6970" t="s">
        <v>40</v>
      </c>
      <c r="G6970">
        <v>27</v>
      </c>
      <c r="H6970">
        <v>4291.67</v>
      </c>
      <c r="I6970">
        <v>115875.09</v>
      </c>
      <c r="J6970">
        <v>48</v>
      </c>
      <c r="K6970">
        <v>5</v>
      </c>
      <c r="L6970" t="s">
        <v>18</v>
      </c>
      <c r="M6970">
        <f>(Table1[[#This Row],[Current_Stock]]*Table1[[#This Row],[Unit_Price]])</f>
        <v>206000.16</v>
      </c>
      <c r="N6970" s="12">
        <f>DATE(YEAR(Table1[[#This Row],[Order_Date]]),MONTH(Table1[[#This Row],[Order_Date]]),1)</f>
        <v>45170</v>
      </c>
    </row>
    <row r="6971" spans="1:14">
      <c r="A6971" t="s">
        <v>795</v>
      </c>
      <c r="B6971" t="s">
        <v>611</v>
      </c>
      <c r="C6971" t="s">
        <v>612</v>
      </c>
      <c r="D6971" t="s">
        <v>96</v>
      </c>
      <c r="E6971" t="s">
        <v>97</v>
      </c>
      <c r="F6971" t="s">
        <v>17</v>
      </c>
      <c r="G6971">
        <v>7</v>
      </c>
      <c r="H6971">
        <v>3373.08</v>
      </c>
      <c r="I6971">
        <v>23611.56</v>
      </c>
      <c r="J6971">
        <v>283</v>
      </c>
      <c r="K6971">
        <v>12</v>
      </c>
      <c r="L6971" t="s">
        <v>18</v>
      </c>
      <c r="M6971">
        <f>(Table1[[#This Row],[Current_Stock]]*Table1[[#This Row],[Unit_Price]])</f>
        <v>954581.64</v>
      </c>
      <c r="N6971" s="12">
        <f>DATE(YEAR(Table1[[#This Row],[Order_Date]]),MONTH(Table1[[#This Row],[Order_Date]]),1)</f>
        <v>45505</v>
      </c>
    </row>
    <row r="6972" spans="1:14">
      <c r="A6972" t="s">
        <v>985</v>
      </c>
      <c r="B6972" t="s">
        <v>396</v>
      </c>
      <c r="C6972" t="s">
        <v>397</v>
      </c>
      <c r="D6972" t="s">
        <v>33</v>
      </c>
      <c r="E6972" t="s">
        <v>59</v>
      </c>
      <c r="F6972" t="s">
        <v>29</v>
      </c>
      <c r="G6972">
        <v>17</v>
      </c>
      <c r="H6972">
        <v>4427.49</v>
      </c>
      <c r="I6972">
        <v>75267.33</v>
      </c>
      <c r="J6972">
        <v>92</v>
      </c>
      <c r="K6972">
        <v>3</v>
      </c>
      <c r="L6972" t="s">
        <v>18</v>
      </c>
      <c r="M6972">
        <f>(Table1[[#This Row],[Current_Stock]]*Table1[[#This Row],[Unit_Price]])</f>
        <v>407329.07999999996</v>
      </c>
      <c r="N6972" s="12">
        <f>DATE(YEAR(Table1[[#This Row],[Order_Date]]),MONTH(Table1[[#This Row],[Order_Date]]),1)</f>
        <v>45078</v>
      </c>
    </row>
    <row r="6973" spans="1:14">
      <c r="A6973" t="s">
        <v>816</v>
      </c>
      <c r="B6973" t="s">
        <v>793</v>
      </c>
      <c r="C6973" t="s">
        <v>794</v>
      </c>
      <c r="D6973" t="s">
        <v>38</v>
      </c>
      <c r="E6973" t="s">
        <v>189</v>
      </c>
      <c r="F6973" t="s">
        <v>60</v>
      </c>
      <c r="G6973">
        <v>14</v>
      </c>
      <c r="H6973">
        <v>441.53</v>
      </c>
      <c r="I6973">
        <v>6181.42</v>
      </c>
      <c r="J6973">
        <v>231</v>
      </c>
      <c r="K6973">
        <v>7</v>
      </c>
      <c r="L6973" t="s">
        <v>18</v>
      </c>
      <c r="M6973">
        <f>(Table1[[#This Row],[Current_Stock]]*Table1[[#This Row],[Unit_Price]])</f>
        <v>101993.43</v>
      </c>
      <c r="N6973" s="12">
        <f>DATE(YEAR(Table1[[#This Row],[Order_Date]]),MONTH(Table1[[#This Row],[Order_Date]]),1)</f>
        <v>45078</v>
      </c>
    </row>
    <row r="6974" spans="1:14">
      <c r="A6974" t="s">
        <v>1306</v>
      </c>
      <c r="B6974" t="s">
        <v>20</v>
      </c>
      <c r="C6974" t="s">
        <v>21</v>
      </c>
      <c r="D6974" t="s">
        <v>22</v>
      </c>
      <c r="E6974" t="s">
        <v>59</v>
      </c>
      <c r="F6974" t="s">
        <v>17</v>
      </c>
      <c r="G6974">
        <v>46</v>
      </c>
      <c r="H6974">
        <v>10796.6</v>
      </c>
      <c r="I6974">
        <v>496643.6</v>
      </c>
      <c r="J6974">
        <v>88</v>
      </c>
      <c r="K6974">
        <v>2</v>
      </c>
      <c r="L6974" t="s">
        <v>18</v>
      </c>
      <c r="M6974">
        <f>(Table1[[#This Row],[Current_Stock]]*Table1[[#This Row],[Unit_Price]])</f>
        <v>950100.8</v>
      </c>
      <c r="N6974" s="12">
        <f>DATE(YEAR(Table1[[#This Row],[Order_Date]]),MONTH(Table1[[#This Row],[Order_Date]]),1)</f>
        <v>45047</v>
      </c>
    </row>
    <row r="6975" spans="1:14">
      <c r="A6975" t="s">
        <v>314</v>
      </c>
      <c r="B6975" t="s">
        <v>429</v>
      </c>
      <c r="C6975" t="s">
        <v>430</v>
      </c>
      <c r="D6975" t="s">
        <v>44</v>
      </c>
      <c r="E6975" t="s">
        <v>85</v>
      </c>
      <c r="F6975" t="s">
        <v>29</v>
      </c>
      <c r="G6975">
        <v>46</v>
      </c>
      <c r="H6975">
        <v>4094.81</v>
      </c>
      <c r="I6975">
        <v>188361.26</v>
      </c>
      <c r="J6975">
        <v>66</v>
      </c>
      <c r="K6975">
        <v>3</v>
      </c>
      <c r="L6975" t="s">
        <v>105</v>
      </c>
      <c r="M6975">
        <f>(Table1[[#This Row],[Current_Stock]]*Table1[[#This Row],[Unit_Price]])</f>
        <v>270257.46000000002</v>
      </c>
      <c r="N6975" s="12">
        <f>DATE(YEAR(Table1[[#This Row],[Order_Date]]),MONTH(Table1[[#This Row],[Order_Date]]),1)</f>
        <v>45597</v>
      </c>
    </row>
    <row r="6976" spans="1:14">
      <c r="A6976" t="s">
        <v>1279</v>
      </c>
      <c r="B6976" t="s">
        <v>87</v>
      </c>
      <c r="C6976" t="s">
        <v>88</v>
      </c>
      <c r="D6976" t="s">
        <v>15</v>
      </c>
      <c r="E6976" t="s">
        <v>73</v>
      </c>
      <c r="F6976" t="s">
        <v>60</v>
      </c>
      <c r="G6976">
        <v>15</v>
      </c>
      <c r="H6976">
        <v>416.67</v>
      </c>
      <c r="I6976">
        <v>6250.05</v>
      </c>
      <c r="J6976">
        <v>131</v>
      </c>
      <c r="K6976">
        <v>12</v>
      </c>
      <c r="L6976" t="s">
        <v>18</v>
      </c>
      <c r="M6976">
        <f>(Table1[[#This Row],[Current_Stock]]*Table1[[#This Row],[Unit_Price]])</f>
        <v>54583.770000000004</v>
      </c>
      <c r="N6976" s="12">
        <f>DATE(YEAR(Table1[[#This Row],[Order_Date]]),MONTH(Table1[[#This Row],[Order_Date]]),1)</f>
        <v>44927</v>
      </c>
    </row>
    <row r="6977" spans="1:14">
      <c r="A6977" t="s">
        <v>1181</v>
      </c>
      <c r="B6977" t="s">
        <v>501</v>
      </c>
      <c r="C6977" t="s">
        <v>502</v>
      </c>
      <c r="D6977" t="s">
        <v>15</v>
      </c>
      <c r="E6977" t="s">
        <v>39</v>
      </c>
      <c r="F6977" t="s">
        <v>29</v>
      </c>
      <c r="G6977">
        <v>22</v>
      </c>
      <c r="H6977">
        <v>183.35</v>
      </c>
      <c r="I6977">
        <v>4033.7</v>
      </c>
      <c r="J6977">
        <v>209</v>
      </c>
      <c r="K6977">
        <v>5</v>
      </c>
      <c r="L6977" t="s">
        <v>18</v>
      </c>
      <c r="M6977">
        <f>(Table1[[#This Row],[Current_Stock]]*Table1[[#This Row],[Unit_Price]])</f>
        <v>38320.15</v>
      </c>
      <c r="N6977" s="12">
        <f>DATE(YEAR(Table1[[#This Row],[Order_Date]]),MONTH(Table1[[#This Row],[Order_Date]]),1)</f>
        <v>45231</v>
      </c>
    </row>
    <row r="6978" spans="1:14">
      <c r="A6978" t="s">
        <v>750</v>
      </c>
      <c r="B6978" t="s">
        <v>318</v>
      </c>
      <c r="C6978" t="s">
        <v>319</v>
      </c>
      <c r="D6978" t="s">
        <v>96</v>
      </c>
      <c r="E6978" t="s">
        <v>109</v>
      </c>
      <c r="F6978" t="s">
        <v>17</v>
      </c>
      <c r="G6978">
        <v>8</v>
      </c>
      <c r="H6978">
        <v>4502.8599999999997</v>
      </c>
      <c r="I6978">
        <v>36022.879999999997</v>
      </c>
      <c r="J6978">
        <v>478</v>
      </c>
      <c r="K6978">
        <v>4</v>
      </c>
      <c r="L6978" t="s">
        <v>55</v>
      </c>
      <c r="M6978">
        <f>(Table1[[#This Row],[Current_Stock]]*Table1[[#This Row],[Unit_Price]])</f>
        <v>2152367.08</v>
      </c>
      <c r="N6978" s="12">
        <f>DATE(YEAR(Table1[[#This Row],[Order_Date]]),MONTH(Table1[[#This Row],[Order_Date]]),1)</f>
        <v>45383</v>
      </c>
    </row>
    <row r="6979" spans="1:14">
      <c r="A6979" t="s">
        <v>224</v>
      </c>
      <c r="B6979" t="s">
        <v>494</v>
      </c>
      <c r="C6979" t="s">
        <v>495</v>
      </c>
      <c r="D6979" t="s">
        <v>15</v>
      </c>
      <c r="E6979" t="s">
        <v>59</v>
      </c>
      <c r="F6979" t="s">
        <v>17</v>
      </c>
      <c r="G6979">
        <v>9</v>
      </c>
      <c r="H6979">
        <v>474.38</v>
      </c>
      <c r="I6979">
        <v>4269.42</v>
      </c>
      <c r="J6979">
        <v>148</v>
      </c>
      <c r="K6979">
        <v>6</v>
      </c>
      <c r="L6979" t="s">
        <v>18</v>
      </c>
      <c r="M6979">
        <f>(Table1[[#This Row],[Current_Stock]]*Table1[[#This Row],[Unit_Price]])</f>
        <v>70208.240000000005</v>
      </c>
      <c r="N6979" s="12">
        <f>DATE(YEAR(Table1[[#This Row],[Order_Date]]),MONTH(Table1[[#This Row],[Order_Date]]),1)</f>
        <v>45017</v>
      </c>
    </row>
    <row r="6980" spans="1:14">
      <c r="A6980" t="s">
        <v>586</v>
      </c>
      <c r="B6980" t="s">
        <v>135</v>
      </c>
      <c r="C6980" t="s">
        <v>136</v>
      </c>
      <c r="D6980" t="s">
        <v>44</v>
      </c>
      <c r="E6980" t="s">
        <v>211</v>
      </c>
      <c r="F6980" t="s">
        <v>46</v>
      </c>
      <c r="G6980">
        <v>60</v>
      </c>
      <c r="H6980">
        <v>387.39</v>
      </c>
      <c r="I6980">
        <v>23243.4</v>
      </c>
      <c r="J6980">
        <v>69</v>
      </c>
      <c r="K6980">
        <v>3</v>
      </c>
      <c r="L6980" t="s">
        <v>105</v>
      </c>
      <c r="M6980">
        <f>(Table1[[#This Row],[Current_Stock]]*Table1[[#This Row],[Unit_Price]])</f>
        <v>26729.91</v>
      </c>
      <c r="N6980" s="12">
        <f>DATE(YEAR(Table1[[#This Row],[Order_Date]]),MONTH(Table1[[#This Row],[Order_Date]]),1)</f>
        <v>45383</v>
      </c>
    </row>
    <row r="6981" spans="1:14">
      <c r="A6981" t="s">
        <v>813</v>
      </c>
      <c r="B6981" t="s">
        <v>904</v>
      </c>
      <c r="C6981" t="s">
        <v>905</v>
      </c>
      <c r="D6981" t="s">
        <v>84</v>
      </c>
      <c r="E6981" t="s">
        <v>89</v>
      </c>
      <c r="F6981" t="s">
        <v>40</v>
      </c>
      <c r="G6981">
        <v>10</v>
      </c>
      <c r="H6981">
        <v>15325.22</v>
      </c>
      <c r="I6981">
        <v>153252.20000000001</v>
      </c>
      <c r="J6981">
        <v>111</v>
      </c>
      <c r="K6981">
        <v>2</v>
      </c>
      <c r="L6981" t="s">
        <v>18</v>
      </c>
      <c r="M6981">
        <f>(Table1[[#This Row],[Current_Stock]]*Table1[[#This Row],[Unit_Price]])</f>
        <v>1701099.42</v>
      </c>
      <c r="N6981" s="12">
        <f>DATE(YEAR(Table1[[#This Row],[Order_Date]]),MONTH(Table1[[#This Row],[Order_Date]]),1)</f>
        <v>45627</v>
      </c>
    </row>
    <row r="6982" spans="1:14">
      <c r="A6982" t="s">
        <v>716</v>
      </c>
      <c r="B6982" t="s">
        <v>819</v>
      </c>
      <c r="C6982" t="s">
        <v>820</v>
      </c>
      <c r="D6982" t="s">
        <v>22</v>
      </c>
      <c r="E6982" t="s">
        <v>16</v>
      </c>
      <c r="F6982" t="s">
        <v>40</v>
      </c>
      <c r="G6982">
        <v>47</v>
      </c>
      <c r="H6982">
        <v>7954.72</v>
      </c>
      <c r="I6982">
        <v>373871.84</v>
      </c>
      <c r="J6982">
        <v>113</v>
      </c>
      <c r="K6982">
        <v>12</v>
      </c>
      <c r="L6982" t="s">
        <v>18</v>
      </c>
      <c r="M6982">
        <f>(Table1[[#This Row],[Current_Stock]]*Table1[[#This Row],[Unit_Price]])</f>
        <v>898883.36</v>
      </c>
      <c r="N6982" s="12">
        <f>DATE(YEAR(Table1[[#This Row],[Order_Date]]),MONTH(Table1[[#This Row],[Order_Date]]),1)</f>
        <v>45108</v>
      </c>
    </row>
    <row r="6983" spans="1:14">
      <c r="A6983" t="s">
        <v>61</v>
      </c>
      <c r="B6983" t="s">
        <v>132</v>
      </c>
      <c r="C6983" t="s">
        <v>133</v>
      </c>
      <c r="D6983" t="s">
        <v>38</v>
      </c>
      <c r="E6983" t="s">
        <v>189</v>
      </c>
      <c r="F6983" t="s">
        <v>46</v>
      </c>
      <c r="G6983">
        <v>21</v>
      </c>
      <c r="H6983">
        <v>233.41</v>
      </c>
      <c r="I6983">
        <v>4901.6099999999997</v>
      </c>
      <c r="J6983">
        <v>106</v>
      </c>
      <c r="K6983">
        <v>10</v>
      </c>
      <c r="L6983" t="s">
        <v>18</v>
      </c>
      <c r="M6983">
        <f>(Table1[[#This Row],[Current_Stock]]*Table1[[#This Row],[Unit_Price]])</f>
        <v>24741.46</v>
      </c>
      <c r="N6983" s="12">
        <f>DATE(YEAR(Table1[[#This Row],[Order_Date]]),MONTH(Table1[[#This Row],[Order_Date]]),1)</f>
        <v>45170</v>
      </c>
    </row>
    <row r="6984" spans="1:14">
      <c r="A6984" t="s">
        <v>907</v>
      </c>
      <c r="B6984" t="s">
        <v>299</v>
      </c>
      <c r="C6984" t="s">
        <v>300</v>
      </c>
      <c r="D6984" t="s">
        <v>84</v>
      </c>
      <c r="E6984" t="s">
        <v>269</v>
      </c>
      <c r="F6984" t="s">
        <v>60</v>
      </c>
      <c r="G6984">
        <v>8</v>
      </c>
      <c r="H6984">
        <v>8001.81</v>
      </c>
      <c r="I6984">
        <v>64014.48</v>
      </c>
      <c r="J6984">
        <v>166</v>
      </c>
      <c r="K6984">
        <v>11</v>
      </c>
      <c r="L6984" t="s">
        <v>18</v>
      </c>
      <c r="M6984">
        <f>(Table1[[#This Row],[Current_Stock]]*Table1[[#This Row],[Unit_Price]])</f>
        <v>1328300.46</v>
      </c>
      <c r="N6984" s="12">
        <f>DATE(YEAR(Table1[[#This Row],[Order_Date]]),MONTH(Table1[[#This Row],[Order_Date]]),1)</f>
        <v>45352</v>
      </c>
    </row>
    <row r="6985" spans="1:14">
      <c r="A6985" t="s">
        <v>1115</v>
      </c>
      <c r="B6985" t="s">
        <v>407</v>
      </c>
      <c r="C6985" t="s">
        <v>408</v>
      </c>
      <c r="D6985" t="s">
        <v>44</v>
      </c>
      <c r="E6985" t="s">
        <v>189</v>
      </c>
      <c r="F6985" t="s">
        <v>40</v>
      </c>
      <c r="G6985">
        <v>43</v>
      </c>
      <c r="H6985">
        <v>4744.37</v>
      </c>
      <c r="I6985">
        <v>204007.91</v>
      </c>
      <c r="J6985">
        <v>115</v>
      </c>
      <c r="K6985">
        <v>10</v>
      </c>
      <c r="L6985" t="s">
        <v>105</v>
      </c>
      <c r="M6985">
        <f>(Table1[[#This Row],[Current_Stock]]*Table1[[#This Row],[Unit_Price]])</f>
        <v>545602.54999999993</v>
      </c>
      <c r="N6985" s="12">
        <f>DATE(YEAR(Table1[[#This Row],[Order_Date]]),MONTH(Table1[[#This Row],[Order_Date]]),1)</f>
        <v>45566</v>
      </c>
    </row>
    <row r="6986" spans="1:14">
      <c r="A6986" t="s">
        <v>1045</v>
      </c>
      <c r="B6986" t="s">
        <v>293</v>
      </c>
      <c r="C6986" t="s">
        <v>294</v>
      </c>
      <c r="D6986" t="s">
        <v>96</v>
      </c>
      <c r="E6986" t="s">
        <v>34</v>
      </c>
      <c r="F6986" t="s">
        <v>17</v>
      </c>
      <c r="G6986">
        <v>5</v>
      </c>
      <c r="H6986">
        <v>1812.4</v>
      </c>
      <c r="I6986">
        <v>9062</v>
      </c>
      <c r="J6986">
        <v>269</v>
      </c>
      <c r="K6986">
        <v>7</v>
      </c>
      <c r="L6986" t="s">
        <v>18</v>
      </c>
      <c r="M6986">
        <f>(Table1[[#This Row],[Current_Stock]]*Table1[[#This Row],[Unit_Price]])</f>
        <v>487535.60000000003</v>
      </c>
      <c r="N6986" s="12">
        <f>DATE(YEAR(Table1[[#This Row],[Order_Date]]),MONTH(Table1[[#This Row],[Order_Date]]),1)</f>
        <v>45323</v>
      </c>
    </row>
    <row r="6987" spans="1:14">
      <c r="A6987" t="s">
        <v>613</v>
      </c>
      <c r="B6987" t="s">
        <v>844</v>
      </c>
      <c r="C6987" t="s">
        <v>845</v>
      </c>
      <c r="D6987" t="s">
        <v>96</v>
      </c>
      <c r="E6987" t="s">
        <v>97</v>
      </c>
      <c r="F6987" t="s">
        <v>40</v>
      </c>
      <c r="G6987">
        <v>10</v>
      </c>
      <c r="H6987">
        <v>1308.82</v>
      </c>
      <c r="I6987">
        <v>13088.2</v>
      </c>
      <c r="J6987">
        <v>288</v>
      </c>
      <c r="K6987">
        <v>5</v>
      </c>
      <c r="L6987" t="s">
        <v>55</v>
      </c>
      <c r="M6987">
        <f>(Table1[[#This Row],[Current_Stock]]*Table1[[#This Row],[Unit_Price]])</f>
        <v>376940.16</v>
      </c>
      <c r="N6987" s="12">
        <f>DATE(YEAR(Table1[[#This Row],[Order_Date]]),MONTH(Table1[[#This Row],[Order_Date]]),1)</f>
        <v>45231</v>
      </c>
    </row>
    <row r="6988" spans="1:14">
      <c r="A6988" t="s">
        <v>1262</v>
      </c>
      <c r="B6988" t="s">
        <v>744</v>
      </c>
      <c r="C6988" t="s">
        <v>745</v>
      </c>
      <c r="D6988" t="s">
        <v>44</v>
      </c>
      <c r="E6988" t="s">
        <v>167</v>
      </c>
      <c r="F6988" t="s">
        <v>46</v>
      </c>
      <c r="G6988">
        <v>36</v>
      </c>
      <c r="H6988">
        <v>1258.68</v>
      </c>
      <c r="I6988">
        <v>45312.480000000003</v>
      </c>
      <c r="J6988">
        <v>120</v>
      </c>
      <c r="K6988">
        <v>4</v>
      </c>
      <c r="L6988" t="s">
        <v>18</v>
      </c>
      <c r="M6988">
        <f>(Table1[[#This Row],[Current_Stock]]*Table1[[#This Row],[Unit_Price]])</f>
        <v>151041.60000000001</v>
      </c>
      <c r="N6988" s="12">
        <f>DATE(YEAR(Table1[[#This Row],[Order_Date]]),MONTH(Table1[[#This Row],[Order_Date]]),1)</f>
        <v>44958</v>
      </c>
    </row>
    <row r="6989" spans="1:14">
      <c r="A6989" t="s">
        <v>1251</v>
      </c>
      <c r="B6989" t="s">
        <v>1101</v>
      </c>
      <c r="C6989" t="s">
        <v>1102</v>
      </c>
      <c r="D6989" t="s">
        <v>84</v>
      </c>
      <c r="E6989" t="s">
        <v>59</v>
      </c>
      <c r="F6989" t="s">
        <v>60</v>
      </c>
      <c r="G6989">
        <v>10</v>
      </c>
      <c r="H6989">
        <v>7300.01</v>
      </c>
      <c r="I6989">
        <v>73000.100000000006</v>
      </c>
      <c r="J6989">
        <v>166</v>
      </c>
      <c r="K6989">
        <v>9</v>
      </c>
      <c r="L6989" t="s">
        <v>18</v>
      </c>
      <c r="M6989">
        <f>(Table1[[#This Row],[Current_Stock]]*Table1[[#This Row],[Unit_Price]])</f>
        <v>1211801.6600000001</v>
      </c>
      <c r="N6989" s="12">
        <f>DATE(YEAR(Table1[[#This Row],[Order_Date]]),MONTH(Table1[[#This Row],[Order_Date]]),1)</f>
        <v>45017</v>
      </c>
    </row>
    <row r="6990" spans="1:14">
      <c r="A6990" t="s">
        <v>1330</v>
      </c>
      <c r="B6990" t="s">
        <v>1034</v>
      </c>
      <c r="C6990" t="s">
        <v>1035</v>
      </c>
      <c r="D6990" t="s">
        <v>84</v>
      </c>
      <c r="E6990" t="s">
        <v>45</v>
      </c>
      <c r="F6990" t="s">
        <v>40</v>
      </c>
      <c r="G6990">
        <v>23</v>
      </c>
      <c r="H6990">
        <v>25732.5</v>
      </c>
      <c r="I6990">
        <v>591847.5</v>
      </c>
      <c r="J6990">
        <v>96</v>
      </c>
      <c r="K6990">
        <v>12</v>
      </c>
      <c r="L6990" t="s">
        <v>18</v>
      </c>
      <c r="M6990">
        <f>(Table1[[#This Row],[Current_Stock]]*Table1[[#This Row],[Unit_Price]])</f>
        <v>2470320</v>
      </c>
      <c r="N6990" s="12">
        <f>DATE(YEAR(Table1[[#This Row],[Order_Date]]),MONTH(Table1[[#This Row],[Order_Date]]),1)</f>
        <v>45444</v>
      </c>
    </row>
    <row r="6991" spans="1:14">
      <c r="A6991" t="s">
        <v>140</v>
      </c>
      <c r="B6991" t="s">
        <v>808</v>
      </c>
      <c r="C6991" t="s">
        <v>809</v>
      </c>
      <c r="D6991" t="s">
        <v>33</v>
      </c>
      <c r="E6991" t="s">
        <v>39</v>
      </c>
      <c r="F6991" t="s">
        <v>29</v>
      </c>
      <c r="G6991">
        <v>22</v>
      </c>
      <c r="H6991">
        <v>578.83000000000004</v>
      </c>
      <c r="I6991">
        <v>12734.26</v>
      </c>
      <c r="J6991">
        <v>161</v>
      </c>
      <c r="K6991">
        <v>12</v>
      </c>
      <c r="L6991" t="s">
        <v>18</v>
      </c>
      <c r="M6991">
        <f>(Table1[[#This Row],[Current_Stock]]*Table1[[#This Row],[Unit_Price]])</f>
        <v>93191.63</v>
      </c>
      <c r="N6991" s="12">
        <f>DATE(YEAR(Table1[[#This Row],[Order_Date]]),MONTH(Table1[[#This Row],[Order_Date]]),1)</f>
        <v>45474</v>
      </c>
    </row>
    <row r="6992" spans="1:14">
      <c r="A6992" t="s">
        <v>376</v>
      </c>
      <c r="B6992" t="s">
        <v>673</v>
      </c>
      <c r="C6992" t="s">
        <v>674</v>
      </c>
      <c r="D6992" t="s">
        <v>22</v>
      </c>
      <c r="E6992" t="s">
        <v>80</v>
      </c>
      <c r="F6992" t="s">
        <v>17</v>
      </c>
      <c r="G6992">
        <v>67</v>
      </c>
      <c r="H6992">
        <v>12756.41</v>
      </c>
      <c r="I6992">
        <v>854679.47</v>
      </c>
      <c r="J6992">
        <v>74</v>
      </c>
      <c r="K6992">
        <v>2</v>
      </c>
      <c r="L6992" t="s">
        <v>105</v>
      </c>
      <c r="M6992">
        <f>(Table1[[#This Row],[Current_Stock]]*Table1[[#This Row],[Unit_Price]])</f>
        <v>943974.34</v>
      </c>
      <c r="N6992" s="12">
        <f>DATE(YEAR(Table1[[#This Row],[Order_Date]]),MONTH(Table1[[#This Row],[Order_Date]]),1)</f>
        <v>45231</v>
      </c>
    </row>
    <row r="6993" spans="1:14">
      <c r="A6993" t="s">
        <v>864</v>
      </c>
      <c r="B6993" t="s">
        <v>456</v>
      </c>
      <c r="C6993" t="s">
        <v>457</v>
      </c>
      <c r="D6993" t="s">
        <v>96</v>
      </c>
      <c r="E6993" t="s">
        <v>73</v>
      </c>
      <c r="F6993" t="s">
        <v>29</v>
      </c>
      <c r="G6993">
        <v>3</v>
      </c>
      <c r="H6993">
        <v>3074.37</v>
      </c>
      <c r="I6993">
        <v>9223.11</v>
      </c>
      <c r="J6993">
        <v>598</v>
      </c>
      <c r="K6993">
        <v>4</v>
      </c>
      <c r="L6993" t="s">
        <v>18</v>
      </c>
      <c r="M6993">
        <f>(Table1[[#This Row],[Current_Stock]]*Table1[[#This Row],[Unit_Price]])</f>
        <v>1838473.26</v>
      </c>
      <c r="N6993" s="12">
        <f>DATE(YEAR(Table1[[#This Row],[Order_Date]]),MONTH(Table1[[#This Row],[Order_Date]]),1)</f>
        <v>45139</v>
      </c>
    </row>
    <row r="6994" spans="1:14">
      <c r="A6994" t="s">
        <v>41</v>
      </c>
      <c r="B6994" t="s">
        <v>135</v>
      </c>
      <c r="C6994" t="s">
        <v>136</v>
      </c>
      <c r="D6994" t="s">
        <v>44</v>
      </c>
      <c r="E6994" t="s">
        <v>45</v>
      </c>
      <c r="F6994" t="s">
        <v>29</v>
      </c>
      <c r="G6994">
        <v>29</v>
      </c>
      <c r="H6994">
        <v>2113.61</v>
      </c>
      <c r="I6994">
        <v>61294.69</v>
      </c>
      <c r="J6994">
        <v>58</v>
      </c>
      <c r="K6994">
        <v>11</v>
      </c>
      <c r="L6994" t="s">
        <v>105</v>
      </c>
      <c r="M6994">
        <f>(Table1[[#This Row],[Current_Stock]]*Table1[[#This Row],[Unit_Price]])</f>
        <v>122589.38</v>
      </c>
      <c r="N6994" s="12">
        <f>DATE(YEAR(Table1[[#This Row],[Order_Date]]),MONTH(Table1[[#This Row],[Order_Date]]),1)</f>
        <v>45170</v>
      </c>
    </row>
    <row r="6995" spans="1:14">
      <c r="A6995" t="s">
        <v>1272</v>
      </c>
      <c r="B6995" t="s">
        <v>1124</v>
      </c>
      <c r="C6995" t="s">
        <v>1125</v>
      </c>
      <c r="D6995" t="s">
        <v>27</v>
      </c>
      <c r="E6995" t="s">
        <v>277</v>
      </c>
      <c r="F6995" t="s">
        <v>17</v>
      </c>
      <c r="G6995">
        <v>4</v>
      </c>
      <c r="H6995">
        <v>3034.18</v>
      </c>
      <c r="I6995">
        <v>12136.72</v>
      </c>
      <c r="J6995">
        <v>496</v>
      </c>
      <c r="K6995">
        <v>4</v>
      </c>
      <c r="L6995" t="s">
        <v>55</v>
      </c>
      <c r="M6995">
        <f>(Table1[[#This Row],[Current_Stock]]*Table1[[#This Row],[Unit_Price]])</f>
        <v>1504953.28</v>
      </c>
      <c r="N6995" s="12">
        <f>DATE(YEAR(Table1[[#This Row],[Order_Date]]),MONTH(Table1[[#This Row],[Order_Date]]),1)</f>
        <v>45017</v>
      </c>
    </row>
    <row r="6996" spans="1:14">
      <c r="A6996" t="s">
        <v>431</v>
      </c>
      <c r="B6996" t="s">
        <v>566</v>
      </c>
      <c r="C6996" t="s">
        <v>567</v>
      </c>
      <c r="D6996" t="s">
        <v>15</v>
      </c>
      <c r="E6996" t="s">
        <v>113</v>
      </c>
      <c r="F6996" t="s">
        <v>46</v>
      </c>
      <c r="G6996">
        <v>16</v>
      </c>
      <c r="H6996">
        <v>174.74</v>
      </c>
      <c r="I6996">
        <v>2795.84</v>
      </c>
      <c r="J6996">
        <v>170</v>
      </c>
      <c r="K6996">
        <v>12</v>
      </c>
      <c r="L6996" t="s">
        <v>18</v>
      </c>
      <c r="M6996">
        <f>(Table1[[#This Row],[Current_Stock]]*Table1[[#This Row],[Unit_Price]])</f>
        <v>29705.800000000003</v>
      </c>
      <c r="N6996" s="12">
        <f>DATE(YEAR(Table1[[#This Row],[Order_Date]]),MONTH(Table1[[#This Row],[Order_Date]]),1)</f>
        <v>45231</v>
      </c>
    </row>
    <row r="6997" spans="1:14">
      <c r="A6997" t="s">
        <v>1201</v>
      </c>
      <c r="B6997" t="s">
        <v>839</v>
      </c>
      <c r="C6997" t="s">
        <v>840</v>
      </c>
      <c r="D6997" t="s">
        <v>27</v>
      </c>
      <c r="E6997" t="s">
        <v>34</v>
      </c>
      <c r="F6997" t="s">
        <v>40</v>
      </c>
      <c r="G6997">
        <v>7</v>
      </c>
      <c r="H6997">
        <v>2895.93</v>
      </c>
      <c r="I6997">
        <v>20271.509999999998</v>
      </c>
      <c r="J6997">
        <v>269</v>
      </c>
      <c r="K6997">
        <v>5</v>
      </c>
      <c r="L6997" t="s">
        <v>55</v>
      </c>
      <c r="M6997">
        <f>(Table1[[#This Row],[Current_Stock]]*Table1[[#This Row],[Unit_Price]])</f>
        <v>779005.16999999993</v>
      </c>
      <c r="N6997" s="12">
        <f>DATE(YEAR(Table1[[#This Row],[Order_Date]]),MONTH(Table1[[#This Row],[Order_Date]]),1)</f>
        <v>45627</v>
      </c>
    </row>
    <row r="6998" spans="1:14">
      <c r="A6998" t="s">
        <v>90</v>
      </c>
      <c r="B6998" t="s">
        <v>129</v>
      </c>
      <c r="C6998" t="s">
        <v>130</v>
      </c>
      <c r="D6998" t="s">
        <v>53</v>
      </c>
      <c r="E6998" t="s">
        <v>189</v>
      </c>
      <c r="F6998" t="s">
        <v>46</v>
      </c>
      <c r="G6998">
        <v>6</v>
      </c>
      <c r="H6998">
        <v>3367.61</v>
      </c>
      <c r="I6998">
        <v>20205.66</v>
      </c>
      <c r="J6998">
        <v>417</v>
      </c>
      <c r="K6998">
        <v>8</v>
      </c>
      <c r="L6998" t="s">
        <v>18</v>
      </c>
      <c r="M6998">
        <f>(Table1[[#This Row],[Current_Stock]]*Table1[[#This Row],[Unit_Price]])</f>
        <v>1404293.37</v>
      </c>
      <c r="N6998" s="12">
        <f>DATE(YEAR(Table1[[#This Row],[Order_Date]]),MONTH(Table1[[#This Row],[Order_Date]]),1)</f>
        <v>45444</v>
      </c>
    </row>
    <row r="6999" spans="1:14">
      <c r="A6999" t="s">
        <v>636</v>
      </c>
      <c r="B6999" t="s">
        <v>181</v>
      </c>
      <c r="C6999" t="s">
        <v>182</v>
      </c>
      <c r="D6999" t="s">
        <v>183</v>
      </c>
      <c r="E6999" t="s">
        <v>85</v>
      </c>
      <c r="F6999" t="s">
        <v>40</v>
      </c>
      <c r="G6999">
        <v>23</v>
      </c>
      <c r="H6999">
        <v>3291.42</v>
      </c>
      <c r="I6999">
        <v>75702.66</v>
      </c>
      <c r="J6999">
        <v>101</v>
      </c>
      <c r="K6999">
        <v>14</v>
      </c>
      <c r="L6999" t="s">
        <v>18</v>
      </c>
      <c r="M6999">
        <f>(Table1[[#This Row],[Current_Stock]]*Table1[[#This Row],[Unit_Price]])</f>
        <v>332433.42</v>
      </c>
      <c r="N6999" s="12">
        <f>DATE(YEAR(Table1[[#This Row],[Order_Date]]),MONTH(Table1[[#This Row],[Order_Date]]),1)</f>
        <v>45078</v>
      </c>
    </row>
    <row r="7000" spans="1:14">
      <c r="A7000" t="s">
        <v>279</v>
      </c>
      <c r="B7000" t="s">
        <v>649</v>
      </c>
      <c r="C7000" t="s">
        <v>650</v>
      </c>
      <c r="D7000" t="s">
        <v>183</v>
      </c>
      <c r="E7000" t="s">
        <v>85</v>
      </c>
      <c r="F7000" t="s">
        <v>29</v>
      </c>
      <c r="G7000">
        <v>13</v>
      </c>
      <c r="H7000">
        <v>3869.72</v>
      </c>
      <c r="I7000">
        <v>50306.36</v>
      </c>
      <c r="J7000">
        <v>157</v>
      </c>
      <c r="K7000">
        <v>11</v>
      </c>
      <c r="L7000" t="s">
        <v>18</v>
      </c>
      <c r="M7000">
        <f>(Table1[[#This Row],[Current_Stock]]*Table1[[#This Row],[Unit_Price]])</f>
        <v>607546.03999999992</v>
      </c>
      <c r="N7000" s="12">
        <f>DATE(YEAR(Table1[[#This Row],[Order_Date]]),MONTH(Table1[[#This Row],[Order_Date]]),1)</f>
        <v>45323</v>
      </c>
    </row>
    <row r="7001" spans="1:14">
      <c r="A7001" t="s">
        <v>537</v>
      </c>
      <c r="B7001" t="s">
        <v>1191</v>
      </c>
      <c r="C7001" t="s">
        <v>1192</v>
      </c>
      <c r="D7001" t="s">
        <v>96</v>
      </c>
      <c r="E7001" t="s">
        <v>173</v>
      </c>
      <c r="F7001" t="s">
        <v>60</v>
      </c>
      <c r="G7001">
        <v>3</v>
      </c>
      <c r="H7001">
        <v>1296.77</v>
      </c>
      <c r="I7001">
        <v>3890.31</v>
      </c>
      <c r="J7001">
        <v>339</v>
      </c>
      <c r="K7001">
        <v>5</v>
      </c>
      <c r="L7001" t="s">
        <v>18</v>
      </c>
      <c r="M7001">
        <f>(Table1[[#This Row],[Current_Stock]]*Table1[[#This Row],[Unit_Price]])</f>
        <v>439605.02999999997</v>
      </c>
      <c r="N7001" s="12">
        <f>DATE(YEAR(Table1[[#This Row],[Order_Date]]),MONTH(Table1[[#This Row],[Order_Date]]),1)</f>
        <v>45078</v>
      </c>
    </row>
    <row r="7002" spans="1:14">
      <c r="A7002" t="s">
        <v>846</v>
      </c>
      <c r="B7002" t="s">
        <v>569</v>
      </c>
      <c r="C7002" t="s">
        <v>570</v>
      </c>
      <c r="D7002" t="s">
        <v>27</v>
      </c>
      <c r="E7002" t="s">
        <v>50</v>
      </c>
      <c r="F7002" t="s">
        <v>17</v>
      </c>
      <c r="G7002">
        <v>8</v>
      </c>
      <c r="H7002">
        <v>3103.33</v>
      </c>
      <c r="I7002">
        <v>24826.639999999999</v>
      </c>
      <c r="J7002">
        <v>264</v>
      </c>
      <c r="K7002">
        <v>11</v>
      </c>
      <c r="L7002" t="s">
        <v>18</v>
      </c>
      <c r="M7002">
        <f>(Table1[[#This Row],[Current_Stock]]*Table1[[#This Row],[Unit_Price]])</f>
        <v>819279.12</v>
      </c>
      <c r="N7002" s="12">
        <f>DATE(YEAR(Table1[[#This Row],[Order_Date]]),MONTH(Table1[[#This Row],[Order_Date]]),1)</f>
        <v>45231</v>
      </c>
    </row>
    <row r="7003" spans="1:14">
      <c r="A7003" t="s">
        <v>1365</v>
      </c>
      <c r="B7003" t="s">
        <v>780</v>
      </c>
      <c r="C7003" t="s">
        <v>781</v>
      </c>
      <c r="D7003" t="s">
        <v>27</v>
      </c>
      <c r="E7003" t="s">
        <v>189</v>
      </c>
      <c r="F7003" t="s">
        <v>17</v>
      </c>
      <c r="G7003">
        <v>4</v>
      </c>
      <c r="H7003">
        <v>4985.6899999999996</v>
      </c>
      <c r="I7003">
        <v>19942.759999999998</v>
      </c>
      <c r="J7003">
        <v>386</v>
      </c>
      <c r="K7003">
        <v>10</v>
      </c>
      <c r="L7003" t="s">
        <v>18</v>
      </c>
      <c r="M7003">
        <f>(Table1[[#This Row],[Current_Stock]]*Table1[[#This Row],[Unit_Price]])</f>
        <v>1924476.3399999999</v>
      </c>
      <c r="N7003" s="12">
        <f>DATE(YEAR(Table1[[#This Row],[Order_Date]]),MONTH(Table1[[#This Row],[Order_Date]]),1)</f>
        <v>45139</v>
      </c>
    </row>
    <row r="7004" spans="1:14">
      <c r="A7004" t="s">
        <v>948</v>
      </c>
      <c r="B7004" t="s">
        <v>401</v>
      </c>
      <c r="C7004" t="s">
        <v>402</v>
      </c>
      <c r="D7004" t="s">
        <v>33</v>
      </c>
      <c r="E7004" t="s">
        <v>109</v>
      </c>
      <c r="F7004" t="s">
        <v>60</v>
      </c>
      <c r="G7004">
        <v>29</v>
      </c>
      <c r="H7004">
        <v>996.19</v>
      </c>
      <c r="I7004">
        <v>28889.51</v>
      </c>
      <c r="J7004">
        <v>160</v>
      </c>
      <c r="K7004">
        <v>13</v>
      </c>
      <c r="L7004" t="s">
        <v>18</v>
      </c>
      <c r="M7004">
        <f>(Table1[[#This Row],[Current_Stock]]*Table1[[#This Row],[Unit_Price]])</f>
        <v>159390.40000000002</v>
      </c>
      <c r="N7004" s="12">
        <f>DATE(YEAR(Table1[[#This Row],[Order_Date]]),MONTH(Table1[[#This Row],[Order_Date]]),1)</f>
        <v>44927</v>
      </c>
    </row>
    <row r="7005" spans="1:14">
      <c r="A7005" t="s">
        <v>995</v>
      </c>
      <c r="B7005" t="s">
        <v>377</v>
      </c>
      <c r="C7005" t="s">
        <v>378</v>
      </c>
      <c r="D7005" t="s">
        <v>22</v>
      </c>
      <c r="E7005" t="s">
        <v>282</v>
      </c>
      <c r="F7005" t="s">
        <v>60</v>
      </c>
      <c r="G7005">
        <v>38</v>
      </c>
      <c r="H7005">
        <v>2302.4</v>
      </c>
      <c r="I7005">
        <v>87491.199999999997</v>
      </c>
      <c r="J7005">
        <v>45</v>
      </c>
      <c r="K7005">
        <v>13</v>
      </c>
      <c r="L7005" t="s">
        <v>105</v>
      </c>
      <c r="M7005">
        <f>(Table1[[#This Row],[Current_Stock]]*Table1[[#This Row],[Unit_Price]])</f>
        <v>103608</v>
      </c>
      <c r="N7005" s="12">
        <f>DATE(YEAR(Table1[[#This Row],[Order_Date]]),MONTH(Table1[[#This Row],[Order_Date]]),1)</f>
        <v>45383</v>
      </c>
    </row>
    <row r="7006" spans="1:14">
      <c r="A7006" t="s">
        <v>61</v>
      </c>
      <c r="B7006" t="s">
        <v>361</v>
      </c>
      <c r="C7006" t="s">
        <v>362</v>
      </c>
      <c r="D7006" t="s">
        <v>183</v>
      </c>
      <c r="E7006" t="s">
        <v>16</v>
      </c>
      <c r="F7006" t="s">
        <v>40</v>
      </c>
      <c r="G7006">
        <v>10</v>
      </c>
      <c r="H7006">
        <v>643.79999999999995</v>
      </c>
      <c r="I7006">
        <v>6438</v>
      </c>
      <c r="J7006">
        <v>220</v>
      </c>
      <c r="K7006">
        <v>5</v>
      </c>
      <c r="L7006" t="s">
        <v>18</v>
      </c>
      <c r="M7006">
        <f>(Table1[[#This Row],[Current_Stock]]*Table1[[#This Row],[Unit_Price]])</f>
        <v>141636</v>
      </c>
      <c r="N7006" s="12">
        <f>DATE(YEAR(Table1[[#This Row],[Order_Date]]),MONTH(Table1[[#This Row],[Order_Date]]),1)</f>
        <v>45170</v>
      </c>
    </row>
    <row r="7007" spans="1:14">
      <c r="A7007" t="s">
        <v>553</v>
      </c>
      <c r="B7007" t="s">
        <v>785</v>
      </c>
      <c r="C7007" t="s">
        <v>786</v>
      </c>
      <c r="D7007" t="s">
        <v>15</v>
      </c>
      <c r="E7007" t="s">
        <v>251</v>
      </c>
      <c r="F7007" t="s">
        <v>40</v>
      </c>
      <c r="G7007">
        <v>17</v>
      </c>
      <c r="H7007">
        <v>21.32</v>
      </c>
      <c r="I7007">
        <v>362.44</v>
      </c>
      <c r="J7007">
        <v>220</v>
      </c>
      <c r="K7007">
        <v>4</v>
      </c>
      <c r="L7007" t="s">
        <v>18</v>
      </c>
      <c r="M7007">
        <f>(Table1[[#This Row],[Current_Stock]]*Table1[[#This Row],[Unit_Price]])</f>
        <v>4690.3999999999996</v>
      </c>
      <c r="N7007" s="12">
        <f>DATE(YEAR(Table1[[#This Row],[Order_Date]]),MONTH(Table1[[#This Row],[Order_Date]]),1)</f>
        <v>45444</v>
      </c>
    </row>
    <row r="7008" spans="1:14">
      <c r="A7008" t="s">
        <v>1282</v>
      </c>
      <c r="B7008" t="s">
        <v>450</v>
      </c>
      <c r="C7008" t="s">
        <v>451</v>
      </c>
      <c r="D7008" t="s">
        <v>33</v>
      </c>
      <c r="E7008" t="s">
        <v>39</v>
      </c>
      <c r="F7008" t="s">
        <v>46</v>
      </c>
      <c r="G7008">
        <v>19</v>
      </c>
      <c r="H7008">
        <v>102.68</v>
      </c>
      <c r="I7008">
        <v>1950.92</v>
      </c>
      <c r="J7008">
        <v>183</v>
      </c>
      <c r="K7008">
        <v>12</v>
      </c>
      <c r="L7008" t="s">
        <v>18</v>
      </c>
      <c r="M7008">
        <f>(Table1[[#This Row],[Current_Stock]]*Table1[[#This Row],[Unit_Price]])</f>
        <v>18790.440000000002</v>
      </c>
      <c r="N7008" s="12">
        <f>DATE(YEAR(Table1[[#This Row],[Order_Date]]),MONTH(Table1[[#This Row],[Order_Date]]),1)</f>
        <v>45170</v>
      </c>
    </row>
    <row r="7009" spans="1:14">
      <c r="A7009" t="s">
        <v>603</v>
      </c>
      <c r="B7009" t="s">
        <v>559</v>
      </c>
      <c r="C7009" t="s">
        <v>560</v>
      </c>
      <c r="D7009" t="s">
        <v>183</v>
      </c>
      <c r="E7009" t="s">
        <v>59</v>
      </c>
      <c r="F7009" t="s">
        <v>40</v>
      </c>
      <c r="G7009">
        <v>19</v>
      </c>
      <c r="H7009">
        <v>2497.62</v>
      </c>
      <c r="I7009">
        <v>47454.78</v>
      </c>
      <c r="J7009">
        <v>157</v>
      </c>
      <c r="K7009">
        <v>9</v>
      </c>
      <c r="L7009" t="s">
        <v>18</v>
      </c>
      <c r="M7009">
        <f>(Table1[[#This Row],[Current_Stock]]*Table1[[#This Row],[Unit_Price]])</f>
        <v>392126.33999999997</v>
      </c>
      <c r="N7009" s="12">
        <f>DATE(YEAR(Table1[[#This Row],[Order_Date]]),MONTH(Table1[[#This Row],[Order_Date]]),1)</f>
        <v>45383</v>
      </c>
    </row>
    <row r="7010" spans="1:14">
      <c r="A7010" t="s">
        <v>1383</v>
      </c>
      <c r="B7010" t="s">
        <v>808</v>
      </c>
      <c r="C7010" t="s">
        <v>809</v>
      </c>
      <c r="D7010" t="s">
        <v>33</v>
      </c>
      <c r="E7010" t="s">
        <v>39</v>
      </c>
      <c r="F7010" t="s">
        <v>17</v>
      </c>
      <c r="G7010">
        <v>10</v>
      </c>
      <c r="H7010">
        <v>3429.78</v>
      </c>
      <c r="I7010">
        <v>34297.800000000003</v>
      </c>
      <c r="J7010">
        <v>248</v>
      </c>
      <c r="K7010">
        <v>8</v>
      </c>
      <c r="L7010" t="s">
        <v>18</v>
      </c>
      <c r="M7010">
        <f>(Table1[[#This Row],[Current_Stock]]*Table1[[#This Row],[Unit_Price]])</f>
        <v>850585.44000000006</v>
      </c>
      <c r="N7010" s="12">
        <f>DATE(YEAR(Table1[[#This Row],[Order_Date]]),MONTH(Table1[[#This Row],[Order_Date]]),1)</f>
        <v>44927</v>
      </c>
    </row>
    <row r="7011" spans="1:14">
      <c r="A7011" t="s">
        <v>1132</v>
      </c>
      <c r="B7011" t="s">
        <v>364</v>
      </c>
      <c r="C7011" t="s">
        <v>365</v>
      </c>
      <c r="D7011" t="s">
        <v>183</v>
      </c>
      <c r="E7011" t="s">
        <v>34</v>
      </c>
      <c r="F7011" t="s">
        <v>40</v>
      </c>
      <c r="G7011">
        <v>9</v>
      </c>
      <c r="H7011">
        <v>4437.5</v>
      </c>
      <c r="I7011">
        <v>39937.5</v>
      </c>
      <c r="J7011">
        <v>177</v>
      </c>
      <c r="K7011">
        <v>10</v>
      </c>
      <c r="L7011" t="s">
        <v>18</v>
      </c>
      <c r="M7011">
        <f>(Table1[[#This Row],[Current_Stock]]*Table1[[#This Row],[Unit_Price]])</f>
        <v>785437.5</v>
      </c>
      <c r="N7011" s="12">
        <f>DATE(YEAR(Table1[[#This Row],[Order_Date]]),MONTH(Table1[[#This Row],[Order_Date]]),1)</f>
        <v>45352</v>
      </c>
    </row>
    <row r="7012" spans="1:14">
      <c r="A7012" t="s">
        <v>413</v>
      </c>
      <c r="B7012" t="s">
        <v>364</v>
      </c>
      <c r="C7012" t="s">
        <v>365</v>
      </c>
      <c r="D7012" t="s">
        <v>183</v>
      </c>
      <c r="E7012" t="s">
        <v>97</v>
      </c>
      <c r="F7012" t="s">
        <v>17</v>
      </c>
      <c r="G7012">
        <v>25</v>
      </c>
      <c r="H7012">
        <v>2926.59</v>
      </c>
      <c r="I7012">
        <v>73164.75</v>
      </c>
      <c r="J7012">
        <v>100</v>
      </c>
      <c r="K7012">
        <v>6</v>
      </c>
      <c r="L7012" t="s">
        <v>18</v>
      </c>
      <c r="M7012">
        <f>(Table1[[#This Row],[Current_Stock]]*Table1[[#This Row],[Unit_Price]])</f>
        <v>292659</v>
      </c>
      <c r="N7012" s="12">
        <f>DATE(YEAR(Table1[[#This Row],[Order_Date]]),MONTH(Table1[[#This Row],[Order_Date]]),1)</f>
        <v>44986</v>
      </c>
    </row>
    <row r="7013" spans="1:14">
      <c r="A7013" t="s">
        <v>693</v>
      </c>
      <c r="B7013" t="s">
        <v>75</v>
      </c>
      <c r="C7013" t="s">
        <v>76</v>
      </c>
      <c r="D7013" t="s">
        <v>33</v>
      </c>
      <c r="E7013" t="s">
        <v>243</v>
      </c>
      <c r="F7013" t="s">
        <v>29</v>
      </c>
      <c r="G7013">
        <v>22</v>
      </c>
      <c r="H7013">
        <v>805.67</v>
      </c>
      <c r="I7013">
        <v>17724.740000000002</v>
      </c>
      <c r="J7013">
        <v>145</v>
      </c>
      <c r="K7013">
        <v>8</v>
      </c>
      <c r="L7013" t="s">
        <v>18</v>
      </c>
      <c r="M7013">
        <f>(Table1[[#This Row],[Current_Stock]]*Table1[[#This Row],[Unit_Price]])</f>
        <v>116822.15</v>
      </c>
      <c r="N7013" s="12">
        <f>DATE(YEAR(Table1[[#This Row],[Order_Date]]),MONTH(Table1[[#This Row],[Order_Date]]),1)</f>
        <v>45200</v>
      </c>
    </row>
    <row r="7014" spans="1:14">
      <c r="A7014" t="s">
        <v>967</v>
      </c>
      <c r="B7014" t="s">
        <v>965</v>
      </c>
      <c r="C7014" t="s">
        <v>966</v>
      </c>
      <c r="D7014" t="s">
        <v>183</v>
      </c>
      <c r="E7014" t="s">
        <v>16</v>
      </c>
      <c r="F7014" t="s">
        <v>40</v>
      </c>
      <c r="G7014">
        <v>25</v>
      </c>
      <c r="H7014">
        <v>4856.33</v>
      </c>
      <c r="I7014">
        <v>121408.25</v>
      </c>
      <c r="J7014">
        <v>154</v>
      </c>
      <c r="K7014">
        <v>7</v>
      </c>
      <c r="L7014" t="s">
        <v>18</v>
      </c>
      <c r="M7014">
        <f>(Table1[[#This Row],[Current_Stock]]*Table1[[#This Row],[Unit_Price]])</f>
        <v>747874.82</v>
      </c>
      <c r="N7014" s="12">
        <f>DATE(YEAR(Table1[[#This Row],[Order_Date]]),MONTH(Table1[[#This Row],[Order_Date]]),1)</f>
        <v>44927</v>
      </c>
    </row>
    <row r="7015" spans="1:14">
      <c r="A7015" t="s">
        <v>150</v>
      </c>
      <c r="B7015" t="s">
        <v>335</v>
      </c>
      <c r="C7015" t="s">
        <v>336</v>
      </c>
      <c r="D7015" t="s">
        <v>183</v>
      </c>
      <c r="E7015" t="s">
        <v>243</v>
      </c>
      <c r="F7015" t="s">
        <v>40</v>
      </c>
      <c r="G7015">
        <v>14</v>
      </c>
      <c r="H7015">
        <v>1606.31</v>
      </c>
      <c r="I7015">
        <v>22488.34</v>
      </c>
      <c r="J7015">
        <v>218</v>
      </c>
      <c r="K7015">
        <v>4</v>
      </c>
      <c r="L7015" t="s">
        <v>18</v>
      </c>
      <c r="M7015">
        <f>(Table1[[#This Row],[Current_Stock]]*Table1[[#This Row],[Unit_Price]])</f>
        <v>350175.58</v>
      </c>
      <c r="N7015" s="12">
        <f>DATE(YEAR(Table1[[#This Row],[Order_Date]]),MONTH(Table1[[#This Row],[Order_Date]]),1)</f>
        <v>45078</v>
      </c>
    </row>
    <row r="7016" spans="1:14">
      <c r="A7016" t="s">
        <v>1289</v>
      </c>
      <c r="B7016" t="s">
        <v>368</v>
      </c>
      <c r="C7016" t="s">
        <v>369</v>
      </c>
      <c r="D7016" t="s">
        <v>22</v>
      </c>
      <c r="E7016" t="s">
        <v>269</v>
      </c>
      <c r="F7016" t="s">
        <v>29</v>
      </c>
      <c r="G7016">
        <v>33</v>
      </c>
      <c r="H7016">
        <v>18310.650000000001</v>
      </c>
      <c r="I7016">
        <v>604251.44999999995</v>
      </c>
      <c r="J7016">
        <v>73</v>
      </c>
      <c r="K7016">
        <v>10</v>
      </c>
      <c r="L7016" t="s">
        <v>105</v>
      </c>
      <c r="M7016">
        <f>(Table1[[#This Row],[Current_Stock]]*Table1[[#This Row],[Unit_Price]])</f>
        <v>1336677.4500000002</v>
      </c>
      <c r="N7016" s="12">
        <f>DATE(YEAR(Table1[[#This Row],[Order_Date]]),MONTH(Table1[[#This Row],[Order_Date]]),1)</f>
        <v>45536</v>
      </c>
    </row>
    <row r="7017" spans="1:14">
      <c r="A7017" t="s">
        <v>583</v>
      </c>
      <c r="B7017" t="s">
        <v>485</v>
      </c>
      <c r="C7017" t="s">
        <v>486</v>
      </c>
      <c r="D7017" t="s">
        <v>27</v>
      </c>
      <c r="E7017" t="s">
        <v>54</v>
      </c>
      <c r="F7017" t="s">
        <v>40</v>
      </c>
      <c r="G7017">
        <v>7</v>
      </c>
      <c r="H7017">
        <v>4863.55</v>
      </c>
      <c r="I7017">
        <v>34044.85</v>
      </c>
      <c r="J7017">
        <v>263</v>
      </c>
      <c r="K7017">
        <v>12</v>
      </c>
      <c r="L7017" t="s">
        <v>55</v>
      </c>
      <c r="M7017">
        <f>(Table1[[#This Row],[Current_Stock]]*Table1[[#This Row],[Unit_Price]])</f>
        <v>1279113.6500000001</v>
      </c>
      <c r="N7017" s="12">
        <f>DATE(YEAR(Table1[[#This Row],[Order_Date]]),MONTH(Table1[[#This Row],[Order_Date]]),1)</f>
        <v>45474</v>
      </c>
    </row>
    <row r="7018" spans="1:14">
      <c r="A7018" t="s">
        <v>1243</v>
      </c>
      <c r="B7018" t="s">
        <v>913</v>
      </c>
      <c r="C7018" t="s">
        <v>914</v>
      </c>
      <c r="D7018" t="s">
        <v>33</v>
      </c>
      <c r="E7018" t="s">
        <v>277</v>
      </c>
      <c r="F7018" t="s">
        <v>17</v>
      </c>
      <c r="G7018">
        <v>12</v>
      </c>
      <c r="H7018">
        <v>3356.12</v>
      </c>
      <c r="I7018">
        <v>40273.440000000002</v>
      </c>
      <c r="J7018">
        <v>248</v>
      </c>
      <c r="K7018">
        <v>10</v>
      </c>
      <c r="L7018" t="s">
        <v>18</v>
      </c>
      <c r="M7018">
        <f>(Table1[[#This Row],[Current_Stock]]*Table1[[#This Row],[Unit_Price]])</f>
        <v>832317.76</v>
      </c>
      <c r="N7018" s="12">
        <f>DATE(YEAR(Table1[[#This Row],[Order_Date]]),MONTH(Table1[[#This Row],[Order_Date]]),1)</f>
        <v>45383</v>
      </c>
    </row>
    <row r="7019" spans="1:14">
      <c r="A7019" t="s">
        <v>503</v>
      </c>
      <c r="B7019" t="s">
        <v>783</v>
      </c>
      <c r="C7019" t="s">
        <v>784</v>
      </c>
      <c r="D7019" t="s">
        <v>22</v>
      </c>
      <c r="E7019" t="s">
        <v>59</v>
      </c>
      <c r="F7019" t="s">
        <v>46</v>
      </c>
      <c r="G7019">
        <v>32</v>
      </c>
      <c r="H7019">
        <v>4552.34</v>
      </c>
      <c r="I7019">
        <v>145674.88</v>
      </c>
      <c r="J7019">
        <v>31</v>
      </c>
      <c r="K7019">
        <v>3</v>
      </c>
      <c r="L7019" t="s">
        <v>18</v>
      </c>
      <c r="M7019">
        <f>(Table1[[#This Row],[Current_Stock]]*Table1[[#This Row],[Unit_Price]])</f>
        <v>141122.54</v>
      </c>
      <c r="N7019" s="12">
        <f>DATE(YEAR(Table1[[#This Row],[Order_Date]]),MONTH(Table1[[#This Row],[Order_Date]]),1)</f>
        <v>45047</v>
      </c>
    </row>
    <row r="7020" spans="1:14">
      <c r="A7020" t="s">
        <v>1317</v>
      </c>
      <c r="B7020" t="s">
        <v>460</v>
      </c>
      <c r="C7020" t="s">
        <v>461</v>
      </c>
      <c r="D7020" t="s">
        <v>84</v>
      </c>
      <c r="E7020" t="s">
        <v>243</v>
      </c>
      <c r="F7020" t="s">
        <v>46</v>
      </c>
      <c r="G7020">
        <v>24</v>
      </c>
      <c r="H7020">
        <v>8815.0499999999993</v>
      </c>
      <c r="I7020">
        <v>211561.2</v>
      </c>
      <c r="J7020">
        <v>237</v>
      </c>
      <c r="K7020">
        <v>6</v>
      </c>
      <c r="L7020" t="s">
        <v>18</v>
      </c>
      <c r="M7020">
        <f>(Table1[[#This Row],[Current_Stock]]*Table1[[#This Row],[Unit_Price]])</f>
        <v>2089166.8499999999</v>
      </c>
      <c r="N7020" s="12">
        <f>DATE(YEAR(Table1[[#This Row],[Order_Date]]),MONTH(Table1[[#This Row],[Order_Date]]),1)</f>
        <v>45627</v>
      </c>
    </row>
    <row r="7021" spans="1:14">
      <c r="A7021" t="s">
        <v>906</v>
      </c>
      <c r="B7021" t="s">
        <v>204</v>
      </c>
      <c r="C7021" t="s">
        <v>205</v>
      </c>
      <c r="D7021" t="s">
        <v>183</v>
      </c>
      <c r="E7021" t="s">
        <v>28</v>
      </c>
      <c r="F7021" t="s">
        <v>40</v>
      </c>
      <c r="G7021">
        <v>9</v>
      </c>
      <c r="H7021">
        <v>4172.33</v>
      </c>
      <c r="I7021">
        <v>37550.97</v>
      </c>
      <c r="J7021">
        <v>224</v>
      </c>
      <c r="K7021">
        <v>12</v>
      </c>
      <c r="L7021" t="s">
        <v>18</v>
      </c>
      <c r="M7021">
        <f>(Table1[[#This Row],[Current_Stock]]*Table1[[#This Row],[Unit_Price]])</f>
        <v>934601.91999999993</v>
      </c>
      <c r="N7021" s="12">
        <f>DATE(YEAR(Table1[[#This Row],[Order_Date]]),MONTH(Table1[[#This Row],[Order_Date]]),1)</f>
        <v>45261</v>
      </c>
    </row>
    <row r="7022" spans="1:14">
      <c r="A7022" t="s">
        <v>990</v>
      </c>
      <c r="B7022" t="s">
        <v>175</v>
      </c>
      <c r="C7022" t="s">
        <v>176</v>
      </c>
      <c r="D7022" t="s">
        <v>84</v>
      </c>
      <c r="E7022" t="s">
        <v>167</v>
      </c>
      <c r="F7022" t="s">
        <v>17</v>
      </c>
      <c r="G7022">
        <v>14</v>
      </c>
      <c r="H7022">
        <v>29633.71</v>
      </c>
      <c r="I7022">
        <v>414871.94</v>
      </c>
      <c r="J7022">
        <v>188</v>
      </c>
      <c r="K7022">
        <v>10</v>
      </c>
      <c r="L7022" t="s">
        <v>18</v>
      </c>
      <c r="M7022">
        <f>(Table1[[#This Row],[Current_Stock]]*Table1[[#This Row],[Unit_Price]])</f>
        <v>5571137.4799999995</v>
      </c>
      <c r="N7022" s="12">
        <f>DATE(YEAR(Table1[[#This Row],[Order_Date]]),MONTH(Table1[[#This Row],[Order_Date]]),1)</f>
        <v>45323</v>
      </c>
    </row>
    <row r="7023" spans="1:14">
      <c r="A7023" t="s">
        <v>1084</v>
      </c>
      <c r="B7023" t="s">
        <v>341</v>
      </c>
      <c r="C7023" t="s">
        <v>342</v>
      </c>
      <c r="D7023" t="s">
        <v>33</v>
      </c>
      <c r="E7023" t="s">
        <v>282</v>
      </c>
      <c r="F7023" t="s">
        <v>29</v>
      </c>
      <c r="G7023">
        <v>20</v>
      </c>
      <c r="H7023">
        <v>3855.77</v>
      </c>
      <c r="I7023">
        <v>77115.399999999994</v>
      </c>
      <c r="J7023">
        <v>248</v>
      </c>
      <c r="K7023">
        <v>9</v>
      </c>
      <c r="L7023" t="s">
        <v>18</v>
      </c>
      <c r="M7023">
        <f>(Table1[[#This Row],[Current_Stock]]*Table1[[#This Row],[Unit_Price]])</f>
        <v>956230.96</v>
      </c>
      <c r="N7023" s="12">
        <f>DATE(YEAR(Table1[[#This Row],[Order_Date]]),MONTH(Table1[[#This Row],[Order_Date]]),1)</f>
        <v>45352</v>
      </c>
    </row>
    <row r="7024" spans="1:14">
      <c r="A7024" t="s">
        <v>1031</v>
      </c>
      <c r="B7024" t="s">
        <v>830</v>
      </c>
      <c r="C7024" t="s">
        <v>831</v>
      </c>
      <c r="D7024" t="s">
        <v>44</v>
      </c>
      <c r="E7024" t="s">
        <v>16</v>
      </c>
      <c r="F7024" t="s">
        <v>29</v>
      </c>
      <c r="G7024">
        <v>23</v>
      </c>
      <c r="H7024">
        <v>865.69</v>
      </c>
      <c r="I7024">
        <v>19910.87</v>
      </c>
      <c r="J7024">
        <v>62</v>
      </c>
      <c r="K7024">
        <v>10</v>
      </c>
      <c r="L7024" t="s">
        <v>18</v>
      </c>
      <c r="M7024">
        <f>(Table1[[#This Row],[Current_Stock]]*Table1[[#This Row],[Unit_Price]])</f>
        <v>53672.780000000006</v>
      </c>
      <c r="N7024" s="12">
        <f>DATE(YEAR(Table1[[#This Row],[Order_Date]]),MONTH(Table1[[#This Row],[Order_Date]]),1)</f>
        <v>45536</v>
      </c>
    </row>
    <row r="7025" spans="1:14">
      <c r="A7025" t="s">
        <v>1189</v>
      </c>
      <c r="B7025" t="s">
        <v>860</v>
      </c>
      <c r="C7025" t="s">
        <v>861</v>
      </c>
      <c r="D7025" t="s">
        <v>44</v>
      </c>
      <c r="E7025" t="s">
        <v>89</v>
      </c>
      <c r="F7025" t="s">
        <v>17</v>
      </c>
      <c r="G7025">
        <v>64</v>
      </c>
      <c r="H7025">
        <v>2745.91</v>
      </c>
      <c r="I7025">
        <v>175738.23999999999</v>
      </c>
      <c r="J7025">
        <v>47</v>
      </c>
      <c r="K7025">
        <v>11</v>
      </c>
      <c r="L7025" t="s">
        <v>105</v>
      </c>
      <c r="M7025">
        <f>(Table1[[#This Row],[Current_Stock]]*Table1[[#This Row],[Unit_Price]])</f>
        <v>129057.76999999999</v>
      </c>
      <c r="N7025" s="12">
        <f>DATE(YEAR(Table1[[#This Row],[Order_Date]]),MONTH(Table1[[#This Row],[Order_Date]]),1)</f>
        <v>45231</v>
      </c>
    </row>
    <row r="7026" spans="1:14">
      <c r="A7026" t="s">
        <v>675</v>
      </c>
      <c r="B7026" t="s">
        <v>961</v>
      </c>
      <c r="C7026" t="s">
        <v>962</v>
      </c>
      <c r="D7026" t="s">
        <v>96</v>
      </c>
      <c r="E7026" t="s">
        <v>73</v>
      </c>
      <c r="F7026" t="s">
        <v>40</v>
      </c>
      <c r="G7026">
        <v>9</v>
      </c>
      <c r="H7026">
        <v>2605.71</v>
      </c>
      <c r="I7026">
        <v>23451.39</v>
      </c>
      <c r="J7026">
        <v>419</v>
      </c>
      <c r="K7026">
        <v>9</v>
      </c>
      <c r="L7026" t="s">
        <v>18</v>
      </c>
      <c r="M7026">
        <f>(Table1[[#This Row],[Current_Stock]]*Table1[[#This Row],[Unit_Price]])</f>
        <v>1091792.49</v>
      </c>
      <c r="N7026" s="12">
        <f>DATE(YEAR(Table1[[#This Row],[Order_Date]]),MONTH(Table1[[#This Row],[Order_Date]]),1)</f>
        <v>45170</v>
      </c>
    </row>
    <row r="7027" spans="1:14">
      <c r="A7027" t="s">
        <v>1212</v>
      </c>
      <c r="B7027" t="s">
        <v>982</v>
      </c>
      <c r="C7027" t="s">
        <v>983</v>
      </c>
      <c r="D7027" t="s">
        <v>38</v>
      </c>
      <c r="E7027" t="s">
        <v>269</v>
      </c>
      <c r="F7027" t="s">
        <v>60</v>
      </c>
      <c r="G7027">
        <v>24</v>
      </c>
      <c r="H7027">
        <v>4879.88</v>
      </c>
      <c r="I7027">
        <v>117117.12</v>
      </c>
      <c r="J7027">
        <v>151</v>
      </c>
      <c r="K7027">
        <v>7</v>
      </c>
      <c r="L7027" t="s">
        <v>18</v>
      </c>
      <c r="M7027">
        <f>(Table1[[#This Row],[Current_Stock]]*Table1[[#This Row],[Unit_Price]])</f>
        <v>736861.88</v>
      </c>
      <c r="N7027" s="12">
        <f>DATE(YEAR(Table1[[#This Row],[Order_Date]]),MONTH(Table1[[#This Row],[Order_Date]]),1)</f>
        <v>45505</v>
      </c>
    </row>
    <row r="7028" spans="1:14">
      <c r="A7028" t="s">
        <v>1222</v>
      </c>
      <c r="B7028" t="s">
        <v>216</v>
      </c>
      <c r="C7028" t="s">
        <v>217</v>
      </c>
      <c r="D7028" t="s">
        <v>27</v>
      </c>
      <c r="E7028" t="s">
        <v>59</v>
      </c>
      <c r="F7028" t="s">
        <v>17</v>
      </c>
      <c r="G7028">
        <v>6</v>
      </c>
      <c r="H7028">
        <v>1120.25</v>
      </c>
      <c r="I7028">
        <v>6721.5</v>
      </c>
      <c r="J7028">
        <v>476</v>
      </c>
      <c r="K7028">
        <v>5</v>
      </c>
      <c r="L7028" t="s">
        <v>18</v>
      </c>
      <c r="M7028">
        <f>(Table1[[#This Row],[Current_Stock]]*Table1[[#This Row],[Unit_Price]])</f>
        <v>533239</v>
      </c>
      <c r="N7028" s="12">
        <f>DATE(YEAR(Table1[[#This Row],[Order_Date]]),MONTH(Table1[[#This Row],[Order_Date]]),1)</f>
        <v>44927</v>
      </c>
    </row>
    <row r="7029" spans="1:14">
      <c r="A7029" t="s">
        <v>1325</v>
      </c>
      <c r="B7029" t="s">
        <v>114</v>
      </c>
      <c r="C7029" t="s">
        <v>115</v>
      </c>
      <c r="D7029" t="s">
        <v>33</v>
      </c>
      <c r="E7029" t="s">
        <v>189</v>
      </c>
      <c r="F7029" t="s">
        <v>17</v>
      </c>
      <c r="G7029">
        <v>15</v>
      </c>
      <c r="H7029">
        <v>3289.58</v>
      </c>
      <c r="I7029">
        <v>49343.7</v>
      </c>
      <c r="J7029">
        <v>223</v>
      </c>
      <c r="K7029">
        <v>4</v>
      </c>
      <c r="L7029" t="s">
        <v>18</v>
      </c>
      <c r="M7029">
        <f>(Table1[[#This Row],[Current_Stock]]*Table1[[#This Row],[Unit_Price]])</f>
        <v>733576.34</v>
      </c>
      <c r="N7029" s="12">
        <f>DATE(YEAR(Table1[[#This Row],[Order_Date]]),MONTH(Table1[[#This Row],[Order_Date]]),1)</f>
        <v>44958</v>
      </c>
    </row>
    <row r="7030" spans="1:14">
      <c r="A7030" t="s">
        <v>1211</v>
      </c>
      <c r="B7030" t="s">
        <v>1057</v>
      </c>
      <c r="C7030" t="s">
        <v>1058</v>
      </c>
      <c r="D7030" t="s">
        <v>84</v>
      </c>
      <c r="E7030" t="s">
        <v>113</v>
      </c>
      <c r="F7030" t="s">
        <v>29</v>
      </c>
      <c r="G7030">
        <v>14</v>
      </c>
      <c r="H7030">
        <v>13128.5</v>
      </c>
      <c r="I7030">
        <v>183799</v>
      </c>
      <c r="J7030">
        <v>244</v>
      </c>
      <c r="K7030">
        <v>12</v>
      </c>
      <c r="L7030" t="s">
        <v>18</v>
      </c>
      <c r="M7030">
        <f>(Table1[[#This Row],[Current_Stock]]*Table1[[#This Row],[Unit_Price]])</f>
        <v>3203354</v>
      </c>
      <c r="N7030" s="12">
        <f>DATE(YEAR(Table1[[#This Row],[Order_Date]]),MONTH(Table1[[#This Row],[Order_Date]]),1)</f>
        <v>45474</v>
      </c>
    </row>
    <row r="7031" spans="1:14">
      <c r="A7031" t="s">
        <v>1247</v>
      </c>
      <c r="B7031" t="s">
        <v>181</v>
      </c>
      <c r="C7031" t="s">
        <v>182</v>
      </c>
      <c r="D7031" t="s">
        <v>183</v>
      </c>
      <c r="E7031" t="s">
        <v>189</v>
      </c>
      <c r="F7031" t="s">
        <v>40</v>
      </c>
      <c r="G7031">
        <v>9</v>
      </c>
      <c r="H7031">
        <v>4295.91</v>
      </c>
      <c r="I7031">
        <v>38663.19</v>
      </c>
      <c r="J7031">
        <v>95</v>
      </c>
      <c r="K7031">
        <v>14</v>
      </c>
      <c r="L7031" t="s">
        <v>18</v>
      </c>
      <c r="M7031">
        <f>(Table1[[#This Row],[Current_Stock]]*Table1[[#This Row],[Unit_Price]])</f>
        <v>408111.45</v>
      </c>
      <c r="N7031" s="12">
        <f>DATE(YEAR(Table1[[#This Row],[Order_Date]]),MONTH(Table1[[#This Row],[Order_Date]]),1)</f>
        <v>45566</v>
      </c>
    </row>
    <row r="7032" spans="1:14">
      <c r="A7032" t="s">
        <v>122</v>
      </c>
      <c r="B7032" t="s">
        <v>965</v>
      </c>
      <c r="C7032" t="s">
        <v>966</v>
      </c>
      <c r="D7032" t="s">
        <v>183</v>
      </c>
      <c r="E7032" t="s">
        <v>109</v>
      </c>
      <c r="F7032" t="s">
        <v>29</v>
      </c>
      <c r="G7032">
        <v>23</v>
      </c>
      <c r="H7032">
        <v>3612.26</v>
      </c>
      <c r="I7032">
        <v>83081.98</v>
      </c>
      <c r="J7032">
        <v>185</v>
      </c>
      <c r="K7032">
        <v>7</v>
      </c>
      <c r="L7032" t="s">
        <v>18</v>
      </c>
      <c r="M7032">
        <f>(Table1[[#This Row],[Current_Stock]]*Table1[[#This Row],[Unit_Price]])</f>
        <v>668268.10000000009</v>
      </c>
      <c r="N7032" s="12">
        <f>DATE(YEAR(Table1[[#This Row],[Order_Date]]),MONTH(Table1[[#This Row],[Order_Date]]),1)</f>
        <v>45261</v>
      </c>
    </row>
    <row r="7033" spans="1:14">
      <c r="A7033" t="s">
        <v>971</v>
      </c>
      <c r="B7033" t="s">
        <v>494</v>
      </c>
      <c r="C7033" t="s">
        <v>495</v>
      </c>
      <c r="D7033" t="s">
        <v>15</v>
      </c>
      <c r="E7033" t="s">
        <v>54</v>
      </c>
      <c r="F7033" t="s">
        <v>60</v>
      </c>
      <c r="G7033">
        <v>8</v>
      </c>
      <c r="H7033">
        <v>368.35</v>
      </c>
      <c r="I7033">
        <v>2946.8</v>
      </c>
      <c r="J7033">
        <v>122</v>
      </c>
      <c r="K7033">
        <v>12</v>
      </c>
      <c r="L7033" t="s">
        <v>18</v>
      </c>
      <c r="M7033">
        <f>(Table1[[#This Row],[Current_Stock]]*Table1[[#This Row],[Unit_Price]])</f>
        <v>44938.700000000004</v>
      </c>
      <c r="N7033" s="12">
        <f>DATE(YEAR(Table1[[#This Row],[Order_Date]]),MONTH(Table1[[#This Row],[Order_Date]]),1)</f>
        <v>45017</v>
      </c>
    </row>
    <row r="7034" spans="1:14">
      <c r="A7034" t="s">
        <v>704</v>
      </c>
      <c r="B7034" t="s">
        <v>441</v>
      </c>
      <c r="C7034" t="s">
        <v>442</v>
      </c>
      <c r="D7034" t="s">
        <v>96</v>
      </c>
      <c r="E7034" t="s">
        <v>89</v>
      </c>
      <c r="F7034" t="s">
        <v>17</v>
      </c>
      <c r="G7034">
        <v>2</v>
      </c>
      <c r="H7034">
        <v>382.4</v>
      </c>
      <c r="I7034">
        <v>764.8</v>
      </c>
      <c r="J7034">
        <v>332</v>
      </c>
      <c r="K7034">
        <v>7</v>
      </c>
      <c r="L7034" t="s">
        <v>55</v>
      </c>
      <c r="M7034">
        <f>(Table1[[#This Row],[Current_Stock]]*Table1[[#This Row],[Unit_Price]])</f>
        <v>126956.79999999999</v>
      </c>
      <c r="N7034" s="12">
        <f>DATE(YEAR(Table1[[#This Row],[Order_Date]]),MONTH(Table1[[#This Row],[Order_Date]]),1)</f>
        <v>45444</v>
      </c>
    </row>
    <row r="7035" spans="1:14">
      <c r="A7035" t="s">
        <v>1349</v>
      </c>
      <c r="B7035" t="s">
        <v>1150</v>
      </c>
      <c r="C7035" t="s">
        <v>1151</v>
      </c>
      <c r="D7035" t="s">
        <v>33</v>
      </c>
      <c r="E7035" t="s">
        <v>85</v>
      </c>
      <c r="F7035" t="s">
        <v>60</v>
      </c>
      <c r="G7035">
        <v>22</v>
      </c>
      <c r="H7035">
        <v>3634.92</v>
      </c>
      <c r="I7035">
        <v>79968.240000000005</v>
      </c>
      <c r="J7035">
        <v>161</v>
      </c>
      <c r="K7035">
        <v>11</v>
      </c>
      <c r="L7035" t="s">
        <v>18</v>
      </c>
      <c r="M7035">
        <f>(Table1[[#This Row],[Current_Stock]]*Table1[[#This Row],[Unit_Price]])</f>
        <v>585222.12</v>
      </c>
      <c r="N7035" s="12">
        <f>DATE(YEAR(Table1[[#This Row],[Order_Date]]),MONTH(Table1[[#This Row],[Order_Date]]),1)</f>
        <v>45078</v>
      </c>
    </row>
    <row r="7036" spans="1:14">
      <c r="A7036" t="s">
        <v>617</v>
      </c>
      <c r="B7036" t="s">
        <v>717</v>
      </c>
      <c r="C7036" t="s">
        <v>718</v>
      </c>
      <c r="D7036" t="s">
        <v>33</v>
      </c>
      <c r="E7036" t="s">
        <v>34</v>
      </c>
      <c r="F7036" t="s">
        <v>17</v>
      </c>
      <c r="G7036">
        <v>25</v>
      </c>
      <c r="H7036">
        <v>818.34</v>
      </c>
      <c r="I7036">
        <v>20458.5</v>
      </c>
      <c r="J7036">
        <v>88</v>
      </c>
      <c r="K7036">
        <v>2</v>
      </c>
      <c r="L7036" t="s">
        <v>18</v>
      </c>
      <c r="M7036">
        <f>(Table1[[#This Row],[Current_Stock]]*Table1[[#This Row],[Unit_Price]])</f>
        <v>72013.919999999998</v>
      </c>
      <c r="N7036" s="12">
        <f>DATE(YEAR(Table1[[#This Row],[Order_Date]]),MONTH(Table1[[#This Row],[Order_Date]]),1)</f>
        <v>45108</v>
      </c>
    </row>
    <row r="7037" spans="1:14">
      <c r="A7037" t="s">
        <v>1309</v>
      </c>
      <c r="B7037" t="s">
        <v>151</v>
      </c>
      <c r="C7037" t="s">
        <v>152</v>
      </c>
      <c r="D7037" t="s">
        <v>53</v>
      </c>
      <c r="E7037" t="s">
        <v>113</v>
      </c>
      <c r="F7037" t="s">
        <v>40</v>
      </c>
      <c r="G7037">
        <v>6</v>
      </c>
      <c r="H7037">
        <v>4713.3599999999997</v>
      </c>
      <c r="I7037">
        <v>28280.16</v>
      </c>
      <c r="J7037">
        <v>406</v>
      </c>
      <c r="K7037">
        <v>6</v>
      </c>
      <c r="L7037" t="s">
        <v>18</v>
      </c>
      <c r="M7037">
        <f>(Table1[[#This Row],[Current_Stock]]*Table1[[#This Row],[Unit_Price]])</f>
        <v>1913624.16</v>
      </c>
      <c r="N7037" s="12">
        <f>DATE(YEAR(Table1[[#This Row],[Order_Date]]),MONTH(Table1[[#This Row],[Order_Date]]),1)</f>
        <v>45627</v>
      </c>
    </row>
    <row r="7038" spans="1:14">
      <c r="A7038" t="s">
        <v>481</v>
      </c>
      <c r="B7038" t="s">
        <v>830</v>
      </c>
      <c r="C7038" t="s">
        <v>831</v>
      </c>
      <c r="D7038" t="s">
        <v>44</v>
      </c>
      <c r="E7038" t="s">
        <v>104</v>
      </c>
      <c r="F7038" t="s">
        <v>40</v>
      </c>
      <c r="G7038">
        <v>38</v>
      </c>
      <c r="H7038">
        <v>4733.0600000000004</v>
      </c>
      <c r="I7038">
        <v>179856.28</v>
      </c>
      <c r="J7038">
        <v>91</v>
      </c>
      <c r="K7038">
        <v>10</v>
      </c>
      <c r="L7038" t="s">
        <v>18</v>
      </c>
      <c r="M7038">
        <f>(Table1[[#This Row],[Current_Stock]]*Table1[[#This Row],[Unit_Price]])</f>
        <v>430708.46</v>
      </c>
      <c r="N7038" s="12">
        <f>DATE(YEAR(Table1[[#This Row],[Order_Date]]),MONTH(Table1[[#This Row],[Order_Date]]),1)</f>
        <v>44927</v>
      </c>
    </row>
    <row r="7039" spans="1:14">
      <c r="A7039" t="s">
        <v>1368</v>
      </c>
      <c r="B7039" t="s">
        <v>527</v>
      </c>
      <c r="C7039" t="s">
        <v>528</v>
      </c>
      <c r="D7039" t="s">
        <v>22</v>
      </c>
      <c r="E7039" t="s">
        <v>39</v>
      </c>
      <c r="F7039" t="s">
        <v>40</v>
      </c>
      <c r="G7039">
        <v>36</v>
      </c>
      <c r="H7039">
        <v>15833.79</v>
      </c>
      <c r="I7039">
        <v>570016.43999999994</v>
      </c>
      <c r="J7039">
        <v>91</v>
      </c>
      <c r="K7039">
        <v>10</v>
      </c>
      <c r="L7039" t="s">
        <v>105</v>
      </c>
      <c r="M7039">
        <f>(Table1[[#This Row],[Current_Stock]]*Table1[[#This Row],[Unit_Price]])</f>
        <v>1440874.8900000001</v>
      </c>
      <c r="N7039" s="12">
        <f>DATE(YEAR(Table1[[#This Row],[Order_Date]]),MONTH(Table1[[#This Row],[Order_Date]]),1)</f>
        <v>44927</v>
      </c>
    </row>
    <row r="7040" spans="1:14">
      <c r="A7040" t="s">
        <v>313</v>
      </c>
      <c r="B7040" t="s">
        <v>752</v>
      </c>
      <c r="C7040" t="s">
        <v>753</v>
      </c>
      <c r="D7040" t="s">
        <v>183</v>
      </c>
      <c r="E7040" t="s">
        <v>50</v>
      </c>
      <c r="F7040" t="s">
        <v>46</v>
      </c>
      <c r="G7040">
        <v>25</v>
      </c>
      <c r="H7040">
        <v>3494.55</v>
      </c>
      <c r="I7040">
        <v>87363.75</v>
      </c>
      <c r="J7040">
        <v>162</v>
      </c>
      <c r="K7040">
        <v>12</v>
      </c>
      <c r="L7040" t="s">
        <v>18</v>
      </c>
      <c r="M7040">
        <f>(Table1[[#This Row],[Current_Stock]]*Table1[[#This Row],[Unit_Price]])</f>
        <v>566117.1</v>
      </c>
      <c r="N7040" s="12">
        <f>DATE(YEAR(Table1[[#This Row],[Order_Date]]),MONTH(Table1[[#This Row],[Order_Date]]),1)</f>
        <v>45474</v>
      </c>
    </row>
    <row r="7041" spans="1:14">
      <c r="A7041" t="s">
        <v>941</v>
      </c>
      <c r="B7041" t="s">
        <v>475</v>
      </c>
      <c r="C7041" t="s">
        <v>476</v>
      </c>
      <c r="D7041" t="s">
        <v>15</v>
      </c>
      <c r="E7041" t="s">
        <v>113</v>
      </c>
      <c r="F7041" t="s">
        <v>29</v>
      </c>
      <c r="G7041">
        <v>10</v>
      </c>
      <c r="H7041">
        <v>359.9</v>
      </c>
      <c r="I7041">
        <v>3599</v>
      </c>
      <c r="J7041">
        <v>152</v>
      </c>
      <c r="K7041">
        <v>11</v>
      </c>
      <c r="L7041" t="s">
        <v>18</v>
      </c>
      <c r="M7041">
        <f>(Table1[[#This Row],[Current_Stock]]*Table1[[#This Row],[Unit_Price]])</f>
        <v>54704.799999999996</v>
      </c>
      <c r="N7041" s="12">
        <f>DATE(YEAR(Table1[[#This Row],[Order_Date]]),MONTH(Table1[[#This Row],[Order_Date]]),1)</f>
        <v>45231</v>
      </c>
    </row>
    <row r="7042" spans="1:14">
      <c r="A7042" t="s">
        <v>1006</v>
      </c>
      <c r="B7042" t="s">
        <v>601</v>
      </c>
      <c r="C7042" t="s">
        <v>602</v>
      </c>
      <c r="D7042" t="s">
        <v>84</v>
      </c>
      <c r="E7042" t="s">
        <v>269</v>
      </c>
      <c r="F7042" t="s">
        <v>17</v>
      </c>
      <c r="G7042">
        <v>15</v>
      </c>
      <c r="H7042">
        <v>8004.72</v>
      </c>
      <c r="I7042">
        <v>120070.8</v>
      </c>
      <c r="J7042">
        <v>219</v>
      </c>
      <c r="K7042">
        <v>5</v>
      </c>
      <c r="L7042" t="s">
        <v>18</v>
      </c>
      <c r="M7042">
        <f>(Table1[[#This Row],[Current_Stock]]*Table1[[#This Row],[Unit_Price]])</f>
        <v>1753033.6800000002</v>
      </c>
      <c r="N7042" s="12">
        <f>DATE(YEAR(Table1[[#This Row],[Order_Date]]),MONTH(Table1[[#This Row],[Order_Date]]),1)</f>
        <v>45505</v>
      </c>
    </row>
    <row r="7043" spans="1:14">
      <c r="A7043" t="s">
        <v>684</v>
      </c>
      <c r="B7043" t="s">
        <v>566</v>
      </c>
      <c r="C7043" t="s">
        <v>567</v>
      </c>
      <c r="D7043" t="s">
        <v>15</v>
      </c>
      <c r="E7043" t="s">
        <v>211</v>
      </c>
      <c r="F7043" t="s">
        <v>17</v>
      </c>
      <c r="G7043">
        <v>20</v>
      </c>
      <c r="H7043">
        <v>442.64</v>
      </c>
      <c r="I7043">
        <v>8852.7999999999993</v>
      </c>
      <c r="J7043">
        <v>109</v>
      </c>
      <c r="K7043">
        <v>9</v>
      </c>
      <c r="L7043" t="s">
        <v>18</v>
      </c>
      <c r="M7043">
        <f>(Table1[[#This Row],[Current_Stock]]*Table1[[#This Row],[Unit_Price]])</f>
        <v>48247.76</v>
      </c>
      <c r="N7043" s="12">
        <f>DATE(YEAR(Table1[[#This Row],[Order_Date]]),MONTH(Table1[[#This Row],[Order_Date]]),1)</f>
        <v>45627</v>
      </c>
    </row>
    <row r="7044" spans="1:14">
      <c r="A7044" t="s">
        <v>1337</v>
      </c>
      <c r="B7044" t="s">
        <v>311</v>
      </c>
      <c r="C7044" t="s">
        <v>312</v>
      </c>
      <c r="D7044" t="s">
        <v>22</v>
      </c>
      <c r="E7044" t="s">
        <v>189</v>
      </c>
      <c r="F7044" t="s">
        <v>17</v>
      </c>
      <c r="G7044">
        <v>25</v>
      </c>
      <c r="H7044">
        <v>6111.49</v>
      </c>
      <c r="I7044">
        <v>152787.25</v>
      </c>
      <c r="J7044">
        <v>34</v>
      </c>
      <c r="K7044">
        <v>4</v>
      </c>
      <c r="L7044" t="s">
        <v>18</v>
      </c>
      <c r="M7044">
        <f>(Table1[[#This Row],[Current_Stock]]*Table1[[#This Row],[Unit_Price]])</f>
        <v>207790.66</v>
      </c>
      <c r="N7044" s="12">
        <f>DATE(YEAR(Table1[[#This Row],[Order_Date]]),MONTH(Table1[[#This Row],[Order_Date]]),1)</f>
        <v>45170</v>
      </c>
    </row>
    <row r="7045" spans="1:14">
      <c r="A7045" t="s">
        <v>12</v>
      </c>
      <c r="B7045" t="s">
        <v>417</v>
      </c>
      <c r="C7045" t="s">
        <v>418</v>
      </c>
      <c r="D7045" t="s">
        <v>84</v>
      </c>
      <c r="E7045" t="s">
        <v>243</v>
      </c>
      <c r="F7045" t="s">
        <v>60</v>
      </c>
      <c r="G7045">
        <v>22</v>
      </c>
      <c r="H7045">
        <v>2934.31</v>
      </c>
      <c r="I7045">
        <v>64554.82</v>
      </c>
      <c r="J7045">
        <v>135</v>
      </c>
      <c r="K7045">
        <v>3</v>
      </c>
      <c r="L7045" t="s">
        <v>18</v>
      </c>
      <c r="M7045">
        <f>(Table1[[#This Row],[Current_Stock]]*Table1[[#This Row],[Unit_Price]])</f>
        <v>396131.85</v>
      </c>
      <c r="N7045" s="12">
        <f>DATE(YEAR(Table1[[#This Row],[Order_Date]]),MONTH(Table1[[#This Row],[Order_Date]]),1)</f>
        <v>45597</v>
      </c>
    </row>
    <row r="7046" spans="1:14">
      <c r="A7046" t="s">
        <v>1184</v>
      </c>
      <c r="B7046" t="s">
        <v>332</v>
      </c>
      <c r="C7046" t="s">
        <v>333</v>
      </c>
      <c r="D7046" t="s">
        <v>183</v>
      </c>
      <c r="E7046" t="s">
        <v>34</v>
      </c>
      <c r="F7046" t="s">
        <v>17</v>
      </c>
      <c r="G7046">
        <v>16</v>
      </c>
      <c r="H7046">
        <v>887.45</v>
      </c>
      <c r="I7046">
        <v>14199.2</v>
      </c>
      <c r="J7046">
        <v>190</v>
      </c>
      <c r="K7046">
        <v>14</v>
      </c>
      <c r="L7046" t="s">
        <v>18</v>
      </c>
      <c r="M7046">
        <f>(Table1[[#This Row],[Current_Stock]]*Table1[[#This Row],[Unit_Price]])</f>
        <v>168615.5</v>
      </c>
      <c r="N7046" s="12">
        <f>DATE(YEAR(Table1[[#This Row],[Order_Date]]),MONTH(Table1[[#This Row],[Order_Date]]),1)</f>
        <v>45383</v>
      </c>
    </row>
    <row r="7047" spans="1:14">
      <c r="A7047" t="s">
        <v>955</v>
      </c>
      <c r="B7047" t="s">
        <v>296</v>
      </c>
      <c r="C7047" t="s">
        <v>297</v>
      </c>
      <c r="D7047" t="s">
        <v>96</v>
      </c>
      <c r="E7047" t="s">
        <v>277</v>
      </c>
      <c r="F7047" t="s">
        <v>29</v>
      </c>
      <c r="G7047">
        <v>9</v>
      </c>
      <c r="H7047">
        <v>754.15</v>
      </c>
      <c r="I7047">
        <v>6787.35</v>
      </c>
      <c r="J7047">
        <v>577</v>
      </c>
      <c r="K7047">
        <v>6</v>
      </c>
      <c r="L7047" t="s">
        <v>55</v>
      </c>
      <c r="M7047">
        <f>(Table1[[#This Row],[Current_Stock]]*Table1[[#This Row],[Unit_Price]])</f>
        <v>435144.55</v>
      </c>
      <c r="N7047" s="12">
        <f>DATE(YEAR(Table1[[#This Row],[Order_Date]]),MONTH(Table1[[#This Row],[Order_Date]]),1)</f>
        <v>44927</v>
      </c>
    </row>
    <row r="7048" spans="1:14">
      <c r="A7048" t="s">
        <v>1173</v>
      </c>
      <c r="B7048" t="s">
        <v>494</v>
      </c>
      <c r="C7048" t="s">
        <v>495</v>
      </c>
      <c r="D7048" t="s">
        <v>15</v>
      </c>
      <c r="E7048" t="s">
        <v>251</v>
      </c>
      <c r="F7048" t="s">
        <v>29</v>
      </c>
      <c r="G7048">
        <v>16</v>
      </c>
      <c r="H7048">
        <v>115.2</v>
      </c>
      <c r="I7048">
        <v>1843.2</v>
      </c>
      <c r="J7048">
        <v>92</v>
      </c>
      <c r="K7048">
        <v>11</v>
      </c>
      <c r="L7048" t="s">
        <v>18</v>
      </c>
      <c r="M7048">
        <f>(Table1[[#This Row],[Current_Stock]]*Table1[[#This Row],[Unit_Price]])</f>
        <v>10598.4</v>
      </c>
      <c r="N7048" s="12">
        <f>DATE(YEAR(Table1[[#This Row],[Order_Date]]),MONTH(Table1[[#This Row],[Order_Date]]),1)</f>
        <v>45566</v>
      </c>
    </row>
    <row r="7049" spans="1:14">
      <c r="A7049" t="s">
        <v>1331</v>
      </c>
      <c r="B7049" t="s">
        <v>763</v>
      </c>
      <c r="C7049" t="s">
        <v>764</v>
      </c>
      <c r="D7049" t="s">
        <v>96</v>
      </c>
      <c r="E7049" t="s">
        <v>39</v>
      </c>
      <c r="F7049" t="s">
        <v>17</v>
      </c>
      <c r="G7049">
        <v>6</v>
      </c>
      <c r="H7049">
        <v>1568.56</v>
      </c>
      <c r="I7049">
        <v>9411.36</v>
      </c>
      <c r="J7049">
        <v>455</v>
      </c>
      <c r="K7049">
        <v>14</v>
      </c>
      <c r="L7049" t="s">
        <v>55</v>
      </c>
      <c r="M7049">
        <f>(Table1[[#This Row],[Current_Stock]]*Table1[[#This Row],[Unit_Price]])</f>
        <v>713694.79999999993</v>
      </c>
      <c r="N7049" s="12">
        <f>DATE(YEAR(Table1[[#This Row],[Order_Date]]),MONTH(Table1[[#This Row],[Order_Date]]),1)</f>
        <v>45261</v>
      </c>
    </row>
    <row r="7050" spans="1:14">
      <c r="A7050" t="s">
        <v>498</v>
      </c>
      <c r="B7050" t="s">
        <v>287</v>
      </c>
      <c r="C7050" t="s">
        <v>288</v>
      </c>
      <c r="D7050" t="s">
        <v>15</v>
      </c>
      <c r="E7050" t="s">
        <v>59</v>
      </c>
      <c r="F7050" t="s">
        <v>60</v>
      </c>
      <c r="G7050">
        <v>21</v>
      </c>
      <c r="H7050">
        <v>422.22</v>
      </c>
      <c r="I7050">
        <v>8866.6200000000008</v>
      </c>
      <c r="J7050">
        <v>176</v>
      </c>
      <c r="K7050">
        <v>2</v>
      </c>
      <c r="L7050" t="s">
        <v>18</v>
      </c>
      <c r="M7050">
        <f>(Table1[[#This Row],[Current_Stock]]*Table1[[#This Row],[Unit_Price]])</f>
        <v>74310.720000000001</v>
      </c>
      <c r="N7050" s="12">
        <f>DATE(YEAR(Table1[[#This Row],[Order_Date]]),MONTH(Table1[[#This Row],[Order_Date]]),1)</f>
        <v>44986</v>
      </c>
    </row>
    <row r="7051" spans="1:14">
      <c r="A7051" t="s">
        <v>1370</v>
      </c>
      <c r="B7051" t="s">
        <v>991</v>
      </c>
      <c r="C7051" t="s">
        <v>992</v>
      </c>
      <c r="D7051" t="s">
        <v>53</v>
      </c>
      <c r="E7051" t="s">
        <v>23</v>
      </c>
      <c r="F7051" t="s">
        <v>60</v>
      </c>
      <c r="G7051">
        <v>1</v>
      </c>
      <c r="H7051">
        <v>1786.78</v>
      </c>
      <c r="I7051">
        <v>1786.78</v>
      </c>
      <c r="J7051">
        <v>335</v>
      </c>
      <c r="K7051">
        <v>11</v>
      </c>
      <c r="L7051" t="s">
        <v>18</v>
      </c>
      <c r="M7051">
        <f>(Table1[[#This Row],[Current_Stock]]*Table1[[#This Row],[Unit_Price]])</f>
        <v>598571.30000000005</v>
      </c>
      <c r="N7051" s="12">
        <f>DATE(YEAR(Table1[[#This Row],[Order_Date]]),MONTH(Table1[[#This Row],[Order_Date]]),1)</f>
        <v>45627</v>
      </c>
    </row>
    <row r="7052" spans="1:14">
      <c r="A7052" t="s">
        <v>1197</v>
      </c>
      <c r="B7052" t="s">
        <v>569</v>
      </c>
      <c r="C7052" t="s">
        <v>570</v>
      </c>
      <c r="D7052" t="s">
        <v>27</v>
      </c>
      <c r="E7052" t="s">
        <v>173</v>
      </c>
      <c r="F7052" t="s">
        <v>17</v>
      </c>
      <c r="G7052">
        <v>3</v>
      </c>
      <c r="H7052">
        <v>104.65</v>
      </c>
      <c r="I7052">
        <v>313.95</v>
      </c>
      <c r="J7052">
        <v>252</v>
      </c>
      <c r="K7052">
        <v>13</v>
      </c>
      <c r="L7052" t="s">
        <v>55</v>
      </c>
      <c r="M7052">
        <f>(Table1[[#This Row],[Current_Stock]]*Table1[[#This Row],[Unit_Price]])</f>
        <v>26371.800000000003</v>
      </c>
      <c r="N7052" s="12">
        <f>DATE(YEAR(Table1[[#This Row],[Order_Date]]),MONTH(Table1[[#This Row],[Order_Date]]),1)</f>
        <v>45597</v>
      </c>
    </row>
    <row r="7053" spans="1:14">
      <c r="A7053" t="s">
        <v>1374</v>
      </c>
      <c r="B7053" t="s">
        <v>344</v>
      </c>
      <c r="C7053" t="s">
        <v>345</v>
      </c>
      <c r="D7053" t="s">
        <v>183</v>
      </c>
      <c r="E7053" t="s">
        <v>251</v>
      </c>
      <c r="F7053" t="s">
        <v>40</v>
      </c>
      <c r="G7053">
        <v>9</v>
      </c>
      <c r="H7053">
        <v>770.76</v>
      </c>
      <c r="I7053">
        <v>6936.84</v>
      </c>
      <c r="J7053">
        <v>119</v>
      </c>
      <c r="K7053">
        <v>5</v>
      </c>
      <c r="L7053" t="s">
        <v>18</v>
      </c>
      <c r="M7053">
        <f>(Table1[[#This Row],[Current_Stock]]*Table1[[#This Row],[Unit_Price]])</f>
        <v>91720.44</v>
      </c>
      <c r="N7053" s="12">
        <f>DATE(YEAR(Table1[[#This Row],[Order_Date]]),MONTH(Table1[[#This Row],[Order_Date]]),1)</f>
        <v>45047</v>
      </c>
    </row>
    <row r="7054" spans="1:14">
      <c r="A7054" t="s">
        <v>1193</v>
      </c>
      <c r="B7054" t="s">
        <v>407</v>
      </c>
      <c r="C7054" t="s">
        <v>408</v>
      </c>
      <c r="D7054" t="s">
        <v>44</v>
      </c>
      <c r="E7054" t="s">
        <v>80</v>
      </c>
      <c r="F7054" t="s">
        <v>29</v>
      </c>
      <c r="G7054">
        <v>39</v>
      </c>
      <c r="H7054">
        <v>553.70000000000005</v>
      </c>
      <c r="I7054">
        <v>21594.3</v>
      </c>
      <c r="J7054">
        <v>78</v>
      </c>
      <c r="K7054">
        <v>9</v>
      </c>
      <c r="L7054" t="s">
        <v>105</v>
      </c>
      <c r="M7054">
        <f>(Table1[[#This Row],[Current_Stock]]*Table1[[#This Row],[Unit_Price]])</f>
        <v>43188.600000000006</v>
      </c>
      <c r="N7054" s="12">
        <f>DATE(YEAR(Table1[[#This Row],[Order_Date]]),MONTH(Table1[[#This Row],[Order_Date]]),1)</f>
        <v>45139</v>
      </c>
    </row>
    <row r="7055" spans="1:14">
      <c r="A7055" t="s">
        <v>1181</v>
      </c>
      <c r="B7055" t="s">
        <v>594</v>
      </c>
      <c r="C7055" t="s">
        <v>595</v>
      </c>
      <c r="D7055" t="s">
        <v>22</v>
      </c>
      <c r="E7055" t="s">
        <v>80</v>
      </c>
      <c r="F7055" t="s">
        <v>60</v>
      </c>
      <c r="G7055">
        <v>76</v>
      </c>
      <c r="H7055">
        <v>17647.27</v>
      </c>
      <c r="I7055">
        <v>1341192.52</v>
      </c>
      <c r="J7055">
        <v>112</v>
      </c>
      <c r="K7055">
        <v>10</v>
      </c>
      <c r="L7055" t="s">
        <v>18</v>
      </c>
      <c r="M7055">
        <f>(Table1[[#This Row],[Current_Stock]]*Table1[[#This Row],[Unit_Price]])</f>
        <v>1976494.24</v>
      </c>
      <c r="N7055" s="12">
        <f>DATE(YEAR(Table1[[#This Row],[Order_Date]]),MONTH(Table1[[#This Row],[Order_Date]]),1)</f>
        <v>45231</v>
      </c>
    </row>
    <row r="7056" spans="1:14">
      <c r="A7056" t="s">
        <v>878</v>
      </c>
      <c r="B7056" t="s">
        <v>91</v>
      </c>
      <c r="C7056" t="s">
        <v>92</v>
      </c>
      <c r="D7056" t="s">
        <v>38</v>
      </c>
      <c r="E7056" t="s">
        <v>189</v>
      </c>
      <c r="F7056" t="s">
        <v>60</v>
      </c>
      <c r="G7056">
        <v>17</v>
      </c>
      <c r="H7056">
        <v>2553.17</v>
      </c>
      <c r="I7056">
        <v>43403.89</v>
      </c>
      <c r="J7056">
        <v>168</v>
      </c>
      <c r="K7056">
        <v>14</v>
      </c>
      <c r="L7056" t="s">
        <v>18</v>
      </c>
      <c r="M7056">
        <f>(Table1[[#This Row],[Current_Stock]]*Table1[[#This Row],[Unit_Price]])</f>
        <v>428932.56</v>
      </c>
      <c r="N7056" s="12">
        <f>DATE(YEAR(Table1[[#This Row],[Order_Date]]),MONTH(Table1[[#This Row],[Order_Date]]),1)</f>
        <v>45047</v>
      </c>
    </row>
    <row r="7057" spans="1:14">
      <c r="A7057" t="s">
        <v>1228</v>
      </c>
      <c r="B7057" t="s">
        <v>870</v>
      </c>
      <c r="C7057" t="s">
        <v>871</v>
      </c>
      <c r="D7057" t="s">
        <v>84</v>
      </c>
      <c r="E7057" t="s">
        <v>89</v>
      </c>
      <c r="F7057" t="s">
        <v>17</v>
      </c>
      <c r="G7057">
        <v>21</v>
      </c>
      <c r="H7057">
        <v>29426.11</v>
      </c>
      <c r="I7057">
        <v>617948.31000000006</v>
      </c>
      <c r="J7057">
        <v>236</v>
      </c>
      <c r="K7057">
        <v>7</v>
      </c>
      <c r="L7057" t="s">
        <v>18</v>
      </c>
      <c r="M7057">
        <f>(Table1[[#This Row],[Current_Stock]]*Table1[[#This Row],[Unit_Price]])</f>
        <v>6944561.96</v>
      </c>
      <c r="N7057" s="12">
        <f>DATE(YEAR(Table1[[#This Row],[Order_Date]]),MONTH(Table1[[#This Row],[Order_Date]]),1)</f>
        <v>44958</v>
      </c>
    </row>
    <row r="7058" spans="1:14">
      <c r="A7058" t="s">
        <v>743</v>
      </c>
      <c r="B7058" t="s">
        <v>1099</v>
      </c>
      <c r="C7058" t="s">
        <v>1100</v>
      </c>
      <c r="D7058" t="s">
        <v>38</v>
      </c>
      <c r="E7058" t="s">
        <v>80</v>
      </c>
      <c r="F7058" t="s">
        <v>60</v>
      </c>
      <c r="G7058">
        <v>25</v>
      </c>
      <c r="H7058">
        <v>3946.01</v>
      </c>
      <c r="I7058">
        <v>98650.25</v>
      </c>
      <c r="J7058">
        <v>249</v>
      </c>
      <c r="K7058">
        <v>6</v>
      </c>
      <c r="L7058" t="s">
        <v>18</v>
      </c>
      <c r="M7058">
        <f>(Table1[[#This Row],[Current_Stock]]*Table1[[#This Row],[Unit_Price]])</f>
        <v>982556.49000000011</v>
      </c>
      <c r="N7058" s="12">
        <f>DATE(YEAR(Table1[[#This Row],[Order_Date]]),MONTH(Table1[[#This Row],[Order_Date]]),1)</f>
        <v>45200</v>
      </c>
    </row>
    <row r="7059" spans="1:14">
      <c r="A7059" t="s">
        <v>1024</v>
      </c>
      <c r="B7059" t="s">
        <v>358</v>
      </c>
      <c r="C7059" t="s">
        <v>359</v>
      </c>
      <c r="D7059" t="s">
        <v>53</v>
      </c>
      <c r="E7059" t="s">
        <v>189</v>
      </c>
      <c r="F7059" t="s">
        <v>29</v>
      </c>
      <c r="G7059">
        <v>3</v>
      </c>
      <c r="H7059">
        <v>2688.32</v>
      </c>
      <c r="I7059">
        <v>8064.96</v>
      </c>
      <c r="J7059">
        <v>446</v>
      </c>
      <c r="K7059">
        <v>9</v>
      </c>
      <c r="L7059" t="s">
        <v>55</v>
      </c>
      <c r="M7059">
        <f>(Table1[[#This Row],[Current_Stock]]*Table1[[#This Row],[Unit_Price]])</f>
        <v>1198990.72</v>
      </c>
      <c r="N7059" s="12">
        <f>DATE(YEAR(Table1[[#This Row],[Order_Date]]),MONTH(Table1[[#This Row],[Order_Date]]),1)</f>
        <v>45231</v>
      </c>
    </row>
    <row r="7060" spans="1:14">
      <c r="A7060" t="s">
        <v>1132</v>
      </c>
      <c r="B7060" t="s">
        <v>1092</v>
      </c>
      <c r="C7060" t="s">
        <v>1093</v>
      </c>
      <c r="D7060" t="s">
        <v>96</v>
      </c>
      <c r="E7060" t="s">
        <v>80</v>
      </c>
      <c r="F7060" t="s">
        <v>46</v>
      </c>
      <c r="G7060">
        <v>2</v>
      </c>
      <c r="H7060">
        <v>1694.1</v>
      </c>
      <c r="I7060">
        <v>3388.2</v>
      </c>
      <c r="J7060">
        <v>600</v>
      </c>
      <c r="K7060">
        <v>5</v>
      </c>
      <c r="L7060" t="s">
        <v>55</v>
      </c>
      <c r="M7060">
        <f>(Table1[[#This Row],[Current_Stock]]*Table1[[#This Row],[Unit_Price]])</f>
        <v>1016460</v>
      </c>
      <c r="N7060" s="12">
        <f>DATE(YEAR(Table1[[#This Row],[Order_Date]]),MONTH(Table1[[#This Row],[Order_Date]]),1)</f>
        <v>45352</v>
      </c>
    </row>
    <row r="7061" spans="1:14">
      <c r="A7061" t="s">
        <v>507</v>
      </c>
      <c r="B7061" t="s">
        <v>621</v>
      </c>
      <c r="C7061" t="s">
        <v>622</v>
      </c>
      <c r="D7061" t="s">
        <v>183</v>
      </c>
      <c r="E7061" t="s">
        <v>109</v>
      </c>
      <c r="F7061" t="s">
        <v>40</v>
      </c>
      <c r="G7061">
        <v>17</v>
      </c>
      <c r="H7061">
        <v>3297.4</v>
      </c>
      <c r="I7061">
        <v>56055.8</v>
      </c>
      <c r="J7061">
        <v>93</v>
      </c>
      <c r="K7061">
        <v>5</v>
      </c>
      <c r="L7061" t="s">
        <v>18</v>
      </c>
      <c r="M7061">
        <f>(Table1[[#This Row],[Current_Stock]]*Table1[[#This Row],[Unit_Price]])</f>
        <v>306658.2</v>
      </c>
      <c r="N7061" s="12">
        <f>DATE(YEAR(Table1[[#This Row],[Order_Date]]),MONTH(Table1[[#This Row],[Order_Date]]),1)</f>
        <v>45200</v>
      </c>
    </row>
    <row r="7062" spans="1:14">
      <c r="A7062" t="s">
        <v>1319</v>
      </c>
      <c r="B7062" t="s">
        <v>1039</v>
      </c>
      <c r="C7062" t="s">
        <v>1040</v>
      </c>
      <c r="D7062" t="s">
        <v>183</v>
      </c>
      <c r="E7062" t="s">
        <v>28</v>
      </c>
      <c r="F7062" t="s">
        <v>60</v>
      </c>
      <c r="G7062">
        <v>12</v>
      </c>
      <c r="H7062">
        <v>4459.1499999999996</v>
      </c>
      <c r="I7062">
        <v>53509.8</v>
      </c>
      <c r="J7062">
        <v>231</v>
      </c>
      <c r="K7062">
        <v>14</v>
      </c>
      <c r="L7062" t="s">
        <v>18</v>
      </c>
      <c r="M7062">
        <f>(Table1[[#This Row],[Current_Stock]]*Table1[[#This Row],[Unit_Price]])</f>
        <v>1030063.6499999999</v>
      </c>
      <c r="N7062" s="12">
        <f>DATE(YEAR(Table1[[#This Row],[Order_Date]]),MONTH(Table1[[#This Row],[Order_Date]]),1)</f>
        <v>45352</v>
      </c>
    </row>
    <row r="7063" spans="1:14">
      <c r="A7063" t="s">
        <v>164</v>
      </c>
      <c r="B7063" t="s">
        <v>979</v>
      </c>
      <c r="C7063" t="s">
        <v>980</v>
      </c>
      <c r="D7063" t="s">
        <v>33</v>
      </c>
      <c r="E7063" t="s">
        <v>54</v>
      </c>
      <c r="F7063" t="s">
        <v>46</v>
      </c>
      <c r="G7063">
        <v>9</v>
      </c>
      <c r="H7063">
        <v>1655.41</v>
      </c>
      <c r="I7063">
        <v>14898.69</v>
      </c>
      <c r="J7063">
        <v>225</v>
      </c>
      <c r="K7063">
        <v>12</v>
      </c>
      <c r="L7063" t="s">
        <v>18</v>
      </c>
      <c r="M7063">
        <f>(Table1[[#This Row],[Current_Stock]]*Table1[[#This Row],[Unit_Price]])</f>
        <v>372467.25</v>
      </c>
      <c r="N7063" s="12">
        <f>DATE(YEAR(Table1[[#This Row],[Order_Date]]),MONTH(Table1[[#This Row],[Order_Date]]),1)</f>
        <v>45444</v>
      </c>
    </row>
    <row r="7064" spans="1:14">
      <c r="A7064" t="s">
        <v>1377</v>
      </c>
      <c r="B7064" t="s">
        <v>839</v>
      </c>
      <c r="C7064" t="s">
        <v>840</v>
      </c>
      <c r="D7064" t="s">
        <v>27</v>
      </c>
      <c r="E7064" t="s">
        <v>277</v>
      </c>
      <c r="F7064" t="s">
        <v>17</v>
      </c>
      <c r="G7064">
        <v>4</v>
      </c>
      <c r="H7064">
        <v>4222.1000000000004</v>
      </c>
      <c r="I7064">
        <v>16888.400000000001</v>
      </c>
      <c r="J7064">
        <v>441</v>
      </c>
      <c r="K7064">
        <v>2</v>
      </c>
      <c r="L7064" t="s">
        <v>55</v>
      </c>
      <c r="M7064">
        <f>(Table1[[#This Row],[Current_Stock]]*Table1[[#This Row],[Unit_Price]])</f>
        <v>1861946.1</v>
      </c>
      <c r="N7064" s="12">
        <f>DATE(YEAR(Table1[[#This Row],[Order_Date]]),MONTH(Table1[[#This Row],[Order_Date]]),1)</f>
        <v>45505</v>
      </c>
    </row>
    <row r="7065" spans="1:14">
      <c r="A7065" t="s">
        <v>443</v>
      </c>
      <c r="B7065" t="s">
        <v>696</v>
      </c>
      <c r="C7065" t="s">
        <v>697</v>
      </c>
      <c r="D7065" t="s">
        <v>44</v>
      </c>
      <c r="E7065" t="s">
        <v>85</v>
      </c>
      <c r="F7065" t="s">
        <v>46</v>
      </c>
      <c r="G7065">
        <v>26</v>
      </c>
      <c r="H7065">
        <v>4828.9799999999996</v>
      </c>
      <c r="I7065">
        <v>125553.48</v>
      </c>
      <c r="J7065">
        <v>75</v>
      </c>
      <c r="K7065">
        <v>11</v>
      </c>
      <c r="L7065" t="s">
        <v>18</v>
      </c>
      <c r="M7065">
        <f>(Table1[[#This Row],[Current_Stock]]*Table1[[#This Row],[Unit_Price]])</f>
        <v>362173.49999999994</v>
      </c>
      <c r="N7065" s="12">
        <f>DATE(YEAR(Table1[[#This Row],[Order_Date]]),MONTH(Table1[[#This Row],[Order_Date]]),1)</f>
        <v>45108</v>
      </c>
    </row>
    <row r="7066" spans="1:14">
      <c r="A7066" t="s">
        <v>419</v>
      </c>
      <c r="B7066" t="s">
        <v>793</v>
      </c>
      <c r="C7066" t="s">
        <v>794</v>
      </c>
      <c r="D7066" t="s">
        <v>38</v>
      </c>
      <c r="E7066" t="s">
        <v>104</v>
      </c>
      <c r="F7066" t="s">
        <v>17</v>
      </c>
      <c r="G7066">
        <v>24</v>
      </c>
      <c r="H7066">
        <v>2265.35</v>
      </c>
      <c r="I7066">
        <v>54368.4</v>
      </c>
      <c r="J7066">
        <v>205</v>
      </c>
      <c r="K7066">
        <v>9</v>
      </c>
      <c r="L7066" t="s">
        <v>18</v>
      </c>
      <c r="M7066">
        <f>(Table1[[#This Row],[Current_Stock]]*Table1[[#This Row],[Unit_Price]])</f>
        <v>464396.75</v>
      </c>
      <c r="N7066" s="12">
        <f>DATE(YEAR(Table1[[#This Row],[Order_Date]]),MONTH(Table1[[#This Row],[Order_Date]]),1)</f>
        <v>45139</v>
      </c>
    </row>
    <row r="7067" spans="1:14">
      <c r="A7067" t="s">
        <v>412</v>
      </c>
      <c r="B7067" t="s">
        <v>401</v>
      </c>
      <c r="C7067" t="s">
        <v>402</v>
      </c>
      <c r="D7067" t="s">
        <v>33</v>
      </c>
      <c r="E7067" t="s">
        <v>104</v>
      </c>
      <c r="F7067" t="s">
        <v>17</v>
      </c>
      <c r="G7067">
        <v>25</v>
      </c>
      <c r="H7067">
        <v>4662.29</v>
      </c>
      <c r="I7067">
        <v>116557.25</v>
      </c>
      <c r="J7067">
        <v>174</v>
      </c>
      <c r="K7067">
        <v>10</v>
      </c>
      <c r="L7067" t="s">
        <v>18</v>
      </c>
      <c r="M7067">
        <f>(Table1[[#This Row],[Current_Stock]]*Table1[[#This Row],[Unit_Price]])</f>
        <v>811238.46</v>
      </c>
      <c r="N7067" s="12">
        <f>DATE(YEAR(Table1[[#This Row],[Order_Date]]),MONTH(Table1[[#This Row],[Order_Date]]),1)</f>
        <v>45139</v>
      </c>
    </row>
    <row r="7068" spans="1:14">
      <c r="A7068" t="s">
        <v>1037</v>
      </c>
      <c r="B7068" t="s">
        <v>1039</v>
      </c>
      <c r="C7068" t="s">
        <v>1040</v>
      </c>
      <c r="D7068" t="s">
        <v>183</v>
      </c>
      <c r="E7068" t="s">
        <v>243</v>
      </c>
      <c r="F7068" t="s">
        <v>29</v>
      </c>
      <c r="G7068">
        <v>10</v>
      </c>
      <c r="H7068">
        <v>4868.84</v>
      </c>
      <c r="I7068">
        <v>48688.4</v>
      </c>
      <c r="J7068">
        <v>180</v>
      </c>
      <c r="K7068">
        <v>14</v>
      </c>
      <c r="L7068" t="s">
        <v>18</v>
      </c>
      <c r="M7068">
        <f>(Table1[[#This Row],[Current_Stock]]*Table1[[#This Row],[Unit_Price]])</f>
        <v>876391.20000000007</v>
      </c>
      <c r="N7068" s="12">
        <f>DATE(YEAR(Table1[[#This Row],[Order_Date]]),MONTH(Table1[[#This Row],[Order_Date]]),1)</f>
        <v>45536</v>
      </c>
    </row>
    <row r="7069" spans="1:14">
      <c r="A7069" t="s">
        <v>1388</v>
      </c>
      <c r="B7069" t="s">
        <v>390</v>
      </c>
      <c r="C7069" t="s">
        <v>391</v>
      </c>
      <c r="D7069" t="s">
        <v>33</v>
      </c>
      <c r="E7069" t="s">
        <v>277</v>
      </c>
      <c r="F7069" t="s">
        <v>17</v>
      </c>
      <c r="G7069">
        <v>11</v>
      </c>
      <c r="H7069">
        <v>2384.5100000000002</v>
      </c>
      <c r="I7069">
        <v>26229.61</v>
      </c>
      <c r="J7069">
        <v>215</v>
      </c>
      <c r="K7069">
        <v>9</v>
      </c>
      <c r="L7069" t="s">
        <v>18</v>
      </c>
      <c r="M7069">
        <f>(Table1[[#This Row],[Current_Stock]]*Table1[[#This Row],[Unit_Price]])</f>
        <v>512669.65</v>
      </c>
      <c r="N7069" s="12">
        <f>DATE(YEAR(Table1[[#This Row],[Order_Date]]),MONTH(Table1[[#This Row],[Order_Date]]),1)</f>
        <v>45413</v>
      </c>
    </row>
    <row r="7070" spans="1:14">
      <c r="A7070" t="s">
        <v>908</v>
      </c>
      <c r="B7070" t="s">
        <v>717</v>
      </c>
      <c r="C7070" t="s">
        <v>718</v>
      </c>
      <c r="D7070" t="s">
        <v>33</v>
      </c>
      <c r="E7070" t="s">
        <v>104</v>
      </c>
      <c r="F7070" t="s">
        <v>29</v>
      </c>
      <c r="G7070">
        <v>25</v>
      </c>
      <c r="H7070">
        <v>2877.42</v>
      </c>
      <c r="I7070">
        <v>71935.5</v>
      </c>
      <c r="J7070">
        <v>188</v>
      </c>
      <c r="K7070">
        <v>8</v>
      </c>
      <c r="L7070" t="s">
        <v>18</v>
      </c>
      <c r="M7070">
        <f>(Table1[[#This Row],[Current_Stock]]*Table1[[#This Row],[Unit_Price]])</f>
        <v>540954.96</v>
      </c>
      <c r="N7070" s="12">
        <f>DATE(YEAR(Table1[[#This Row],[Order_Date]]),MONTH(Table1[[#This Row],[Order_Date]]),1)</f>
        <v>45200</v>
      </c>
    </row>
    <row r="7071" spans="1:14">
      <c r="A7071" t="s">
        <v>1050</v>
      </c>
      <c r="B7071" t="s">
        <v>102</v>
      </c>
      <c r="C7071" t="s">
        <v>103</v>
      </c>
      <c r="D7071" t="s">
        <v>22</v>
      </c>
      <c r="E7071" t="s">
        <v>45</v>
      </c>
      <c r="F7071" t="s">
        <v>40</v>
      </c>
      <c r="G7071">
        <v>27</v>
      </c>
      <c r="H7071">
        <v>19970.46</v>
      </c>
      <c r="I7071">
        <v>539202.42000000004</v>
      </c>
      <c r="J7071">
        <v>42</v>
      </c>
      <c r="K7071">
        <v>6</v>
      </c>
      <c r="L7071" t="s">
        <v>18</v>
      </c>
      <c r="M7071">
        <f>(Table1[[#This Row],[Current_Stock]]*Table1[[#This Row],[Unit_Price]])</f>
        <v>838759.32</v>
      </c>
      <c r="N7071" s="12">
        <f>DATE(YEAR(Table1[[#This Row],[Order_Date]]),MONTH(Table1[[#This Row],[Order_Date]]),1)</f>
        <v>44986</v>
      </c>
    </row>
    <row r="7072" spans="1:14">
      <c r="A7072" t="s">
        <v>255</v>
      </c>
      <c r="B7072" t="s">
        <v>296</v>
      </c>
      <c r="C7072" t="s">
        <v>297</v>
      </c>
      <c r="D7072" t="s">
        <v>96</v>
      </c>
      <c r="E7072" t="s">
        <v>113</v>
      </c>
      <c r="F7072" t="s">
        <v>29</v>
      </c>
      <c r="G7072">
        <v>8</v>
      </c>
      <c r="H7072">
        <v>660.46</v>
      </c>
      <c r="I7072">
        <v>5283.68</v>
      </c>
      <c r="J7072">
        <v>299</v>
      </c>
      <c r="K7072">
        <v>8</v>
      </c>
      <c r="L7072" t="s">
        <v>18</v>
      </c>
      <c r="M7072">
        <f>(Table1[[#This Row],[Current_Stock]]*Table1[[#This Row],[Unit_Price]])</f>
        <v>197477.54</v>
      </c>
      <c r="N7072" s="12">
        <f>DATE(YEAR(Table1[[#This Row],[Order_Date]]),MONTH(Table1[[#This Row],[Order_Date]]),1)</f>
        <v>45292</v>
      </c>
    </row>
    <row r="7073" spans="1:14">
      <c r="A7073" t="s">
        <v>437</v>
      </c>
      <c r="B7073" t="s">
        <v>688</v>
      </c>
      <c r="C7073" t="s">
        <v>689</v>
      </c>
      <c r="D7073" t="s">
        <v>44</v>
      </c>
      <c r="E7073" t="s">
        <v>277</v>
      </c>
      <c r="F7073" t="s">
        <v>29</v>
      </c>
      <c r="G7073">
        <v>47</v>
      </c>
      <c r="H7073">
        <v>339.77</v>
      </c>
      <c r="I7073">
        <v>15969.19</v>
      </c>
      <c r="J7073">
        <v>42</v>
      </c>
      <c r="K7073">
        <v>10</v>
      </c>
      <c r="L7073" t="s">
        <v>105</v>
      </c>
      <c r="M7073">
        <f>(Table1[[#This Row],[Current_Stock]]*Table1[[#This Row],[Unit_Price]])</f>
        <v>14270.34</v>
      </c>
      <c r="N7073" s="12">
        <f>DATE(YEAR(Table1[[#This Row],[Order_Date]]),MONTH(Table1[[#This Row],[Order_Date]]),1)</f>
        <v>44927</v>
      </c>
    </row>
    <row r="7074" spans="1:14">
      <c r="A7074" t="s">
        <v>1113</v>
      </c>
      <c r="B7074" t="s">
        <v>618</v>
      </c>
      <c r="C7074" t="s">
        <v>619</v>
      </c>
      <c r="D7074" t="s">
        <v>53</v>
      </c>
      <c r="E7074" t="s">
        <v>189</v>
      </c>
      <c r="F7074" t="s">
        <v>46</v>
      </c>
      <c r="G7074">
        <v>1</v>
      </c>
      <c r="H7074">
        <v>1018.44</v>
      </c>
      <c r="I7074">
        <v>1018.44</v>
      </c>
      <c r="J7074">
        <v>340</v>
      </c>
      <c r="K7074">
        <v>5</v>
      </c>
      <c r="L7074" t="s">
        <v>18</v>
      </c>
      <c r="M7074">
        <f>(Table1[[#This Row],[Current_Stock]]*Table1[[#This Row],[Unit_Price]])</f>
        <v>346269.60000000003</v>
      </c>
      <c r="N7074" s="12">
        <f>DATE(YEAR(Table1[[#This Row],[Order_Date]]),MONTH(Table1[[#This Row],[Order_Date]]),1)</f>
        <v>45444</v>
      </c>
    </row>
    <row r="7075" spans="1:14">
      <c r="A7075" t="s">
        <v>1341</v>
      </c>
      <c r="B7075" t="s">
        <v>144</v>
      </c>
      <c r="C7075" t="s">
        <v>145</v>
      </c>
      <c r="D7075" t="s">
        <v>27</v>
      </c>
      <c r="E7075" t="s">
        <v>23</v>
      </c>
      <c r="F7075" t="s">
        <v>40</v>
      </c>
      <c r="G7075">
        <v>6</v>
      </c>
      <c r="H7075">
        <v>2015.91</v>
      </c>
      <c r="I7075">
        <v>12095.46</v>
      </c>
      <c r="J7075">
        <v>452</v>
      </c>
      <c r="K7075">
        <v>6</v>
      </c>
      <c r="L7075" t="s">
        <v>55</v>
      </c>
      <c r="M7075">
        <f>(Table1[[#This Row],[Current_Stock]]*Table1[[#This Row],[Unit_Price]])</f>
        <v>911191.32000000007</v>
      </c>
      <c r="N7075" s="12">
        <f>DATE(YEAR(Table1[[#This Row],[Order_Date]]),MONTH(Table1[[#This Row],[Order_Date]]),1)</f>
        <v>45017</v>
      </c>
    </row>
    <row r="7076" spans="1:14">
      <c r="A7076" t="s">
        <v>1188</v>
      </c>
      <c r="B7076" t="s">
        <v>36</v>
      </c>
      <c r="C7076" t="s">
        <v>37</v>
      </c>
      <c r="D7076" t="s">
        <v>38</v>
      </c>
      <c r="E7076" t="s">
        <v>277</v>
      </c>
      <c r="F7076" t="s">
        <v>29</v>
      </c>
      <c r="G7076">
        <v>20</v>
      </c>
      <c r="H7076">
        <v>739.76</v>
      </c>
      <c r="I7076">
        <v>14795.2</v>
      </c>
      <c r="J7076">
        <v>125</v>
      </c>
      <c r="K7076">
        <v>11</v>
      </c>
      <c r="L7076" t="s">
        <v>18</v>
      </c>
      <c r="M7076">
        <f>(Table1[[#This Row],[Current_Stock]]*Table1[[#This Row],[Unit_Price]])</f>
        <v>92470</v>
      </c>
      <c r="N7076" s="12">
        <f>DATE(YEAR(Table1[[#This Row],[Order_Date]]),MONTH(Table1[[#This Row],[Order_Date]]),1)</f>
        <v>45170</v>
      </c>
    </row>
    <row r="7077" spans="1:14">
      <c r="A7077" t="s">
        <v>1372</v>
      </c>
      <c r="B7077" t="s">
        <v>730</v>
      </c>
      <c r="C7077" t="s">
        <v>731</v>
      </c>
      <c r="D7077" t="s">
        <v>84</v>
      </c>
      <c r="E7077" t="s">
        <v>16</v>
      </c>
      <c r="F7077" t="s">
        <v>29</v>
      </c>
      <c r="G7077">
        <v>19</v>
      </c>
      <c r="H7077">
        <v>3513</v>
      </c>
      <c r="I7077">
        <v>66747</v>
      </c>
      <c r="J7077">
        <v>238</v>
      </c>
      <c r="K7077">
        <v>14</v>
      </c>
      <c r="L7077" t="s">
        <v>18</v>
      </c>
      <c r="M7077">
        <f>(Table1[[#This Row],[Current_Stock]]*Table1[[#This Row],[Unit_Price]])</f>
        <v>836094</v>
      </c>
      <c r="N7077" s="12">
        <f>DATE(YEAR(Table1[[#This Row],[Order_Date]]),MONTH(Table1[[#This Row],[Order_Date]]),1)</f>
        <v>45170</v>
      </c>
    </row>
    <row r="7078" spans="1:14">
      <c r="A7078" t="s">
        <v>1197</v>
      </c>
      <c r="B7078" t="s">
        <v>107</v>
      </c>
      <c r="C7078" t="s">
        <v>108</v>
      </c>
      <c r="D7078" t="s">
        <v>96</v>
      </c>
      <c r="E7078" t="s">
        <v>104</v>
      </c>
      <c r="F7078" t="s">
        <v>29</v>
      </c>
      <c r="G7078">
        <v>3</v>
      </c>
      <c r="H7078">
        <v>4136.63</v>
      </c>
      <c r="I7078">
        <v>12409.89</v>
      </c>
      <c r="J7078">
        <v>312</v>
      </c>
      <c r="K7078">
        <v>11</v>
      </c>
      <c r="L7078" t="s">
        <v>18</v>
      </c>
      <c r="M7078">
        <f>(Table1[[#This Row],[Current_Stock]]*Table1[[#This Row],[Unit_Price]])</f>
        <v>1290628.56</v>
      </c>
      <c r="N7078" s="12">
        <f>DATE(YEAR(Table1[[#This Row],[Order_Date]]),MONTH(Table1[[#This Row],[Order_Date]]),1)</f>
        <v>45597</v>
      </c>
    </row>
    <row r="7079" spans="1:14">
      <c r="A7079" t="s">
        <v>19</v>
      </c>
      <c r="B7079" t="s">
        <v>264</v>
      </c>
      <c r="C7079" t="s">
        <v>265</v>
      </c>
      <c r="D7079" t="s">
        <v>22</v>
      </c>
      <c r="E7079" t="s">
        <v>28</v>
      </c>
      <c r="F7079" t="s">
        <v>60</v>
      </c>
      <c r="G7079">
        <v>38</v>
      </c>
      <c r="H7079">
        <v>2030.46</v>
      </c>
      <c r="I7079">
        <v>77157.48</v>
      </c>
      <c r="J7079">
        <v>45</v>
      </c>
      <c r="K7079">
        <v>13</v>
      </c>
      <c r="L7079" t="s">
        <v>18</v>
      </c>
      <c r="M7079">
        <f>(Table1[[#This Row],[Current_Stock]]*Table1[[#This Row],[Unit_Price]])</f>
        <v>91370.7</v>
      </c>
      <c r="N7079" s="12">
        <f>DATE(YEAR(Table1[[#This Row],[Order_Date]]),MONTH(Table1[[#This Row],[Order_Date]]),1)</f>
        <v>44958</v>
      </c>
    </row>
    <row r="7080" spans="1:14">
      <c r="A7080" t="s">
        <v>283</v>
      </c>
      <c r="B7080" t="s">
        <v>99</v>
      </c>
      <c r="C7080" t="s">
        <v>100</v>
      </c>
      <c r="D7080" t="s">
        <v>15</v>
      </c>
      <c r="E7080" t="s">
        <v>109</v>
      </c>
      <c r="F7080" t="s">
        <v>40</v>
      </c>
      <c r="G7080">
        <v>20</v>
      </c>
      <c r="H7080">
        <v>327.27999999999997</v>
      </c>
      <c r="I7080">
        <v>6545.6</v>
      </c>
      <c r="J7080">
        <v>94</v>
      </c>
      <c r="K7080">
        <v>3</v>
      </c>
      <c r="L7080" t="s">
        <v>18</v>
      </c>
      <c r="M7080">
        <f>(Table1[[#This Row],[Current_Stock]]*Table1[[#This Row],[Unit_Price]])</f>
        <v>30764.319999999996</v>
      </c>
      <c r="N7080" s="12">
        <f>DATE(YEAR(Table1[[#This Row],[Order_Date]]),MONTH(Table1[[#This Row],[Order_Date]]),1)</f>
        <v>45139</v>
      </c>
    </row>
    <row r="7081" spans="1:14">
      <c r="A7081" t="s">
        <v>434</v>
      </c>
      <c r="B7081" t="s">
        <v>682</v>
      </c>
      <c r="C7081" t="s">
        <v>683</v>
      </c>
      <c r="D7081" t="s">
        <v>15</v>
      </c>
      <c r="E7081" t="s">
        <v>39</v>
      </c>
      <c r="F7081" t="s">
        <v>17</v>
      </c>
      <c r="G7081">
        <v>8</v>
      </c>
      <c r="H7081">
        <v>418.86</v>
      </c>
      <c r="I7081">
        <v>3350.88</v>
      </c>
      <c r="J7081">
        <v>137</v>
      </c>
      <c r="K7081">
        <v>8</v>
      </c>
      <c r="L7081" t="s">
        <v>18</v>
      </c>
      <c r="M7081">
        <f>(Table1[[#This Row],[Current_Stock]]*Table1[[#This Row],[Unit_Price]])</f>
        <v>57383.82</v>
      </c>
      <c r="N7081" s="12">
        <f>DATE(YEAR(Table1[[#This Row],[Order_Date]]),MONTH(Table1[[#This Row],[Order_Date]]),1)</f>
        <v>45444</v>
      </c>
    </row>
    <row r="7082" spans="1:14">
      <c r="A7082" t="s">
        <v>551</v>
      </c>
      <c r="B7082" t="s">
        <v>1150</v>
      </c>
      <c r="C7082" t="s">
        <v>1151</v>
      </c>
      <c r="D7082" t="s">
        <v>33</v>
      </c>
      <c r="E7082" t="s">
        <v>113</v>
      </c>
      <c r="F7082" t="s">
        <v>46</v>
      </c>
      <c r="G7082">
        <v>11</v>
      </c>
      <c r="H7082">
        <v>1322.37</v>
      </c>
      <c r="I7082">
        <v>14546.07</v>
      </c>
      <c r="J7082">
        <v>137</v>
      </c>
      <c r="K7082">
        <v>10</v>
      </c>
      <c r="L7082" t="s">
        <v>18</v>
      </c>
      <c r="M7082">
        <f>(Table1[[#This Row],[Current_Stock]]*Table1[[#This Row],[Unit_Price]])</f>
        <v>181164.68999999997</v>
      </c>
      <c r="N7082" s="12">
        <f>DATE(YEAR(Table1[[#This Row],[Order_Date]]),MONTH(Table1[[#This Row],[Order_Date]]),1)</f>
        <v>45108</v>
      </c>
    </row>
    <row r="7083" spans="1:14">
      <c r="A7083" t="s">
        <v>424</v>
      </c>
      <c r="B7083" t="s">
        <v>953</v>
      </c>
      <c r="C7083" t="s">
        <v>954</v>
      </c>
      <c r="D7083" t="s">
        <v>183</v>
      </c>
      <c r="E7083" t="s">
        <v>189</v>
      </c>
      <c r="F7083" t="s">
        <v>40</v>
      </c>
      <c r="G7083">
        <v>8</v>
      </c>
      <c r="H7083">
        <v>4020.44</v>
      </c>
      <c r="I7083">
        <v>32163.52</v>
      </c>
      <c r="J7083">
        <v>82</v>
      </c>
      <c r="K7083">
        <v>10</v>
      </c>
      <c r="L7083" t="s">
        <v>18</v>
      </c>
      <c r="M7083">
        <f>(Table1[[#This Row],[Current_Stock]]*Table1[[#This Row],[Unit_Price]])</f>
        <v>329676.08</v>
      </c>
      <c r="N7083" s="12">
        <f>DATE(YEAR(Table1[[#This Row],[Order_Date]]),MONTH(Table1[[#This Row],[Order_Date]]),1)</f>
        <v>45474</v>
      </c>
    </row>
    <row r="7084" spans="1:14">
      <c r="A7084" t="s">
        <v>616</v>
      </c>
      <c r="B7084" t="s">
        <v>335</v>
      </c>
      <c r="C7084" t="s">
        <v>336</v>
      </c>
      <c r="D7084" t="s">
        <v>183</v>
      </c>
      <c r="E7084" t="s">
        <v>23</v>
      </c>
      <c r="F7084" t="s">
        <v>29</v>
      </c>
      <c r="G7084">
        <v>25</v>
      </c>
      <c r="H7084">
        <v>1372.23</v>
      </c>
      <c r="I7084">
        <v>34305.75</v>
      </c>
      <c r="J7084">
        <v>85</v>
      </c>
      <c r="K7084">
        <v>7</v>
      </c>
      <c r="L7084" t="s">
        <v>18</v>
      </c>
      <c r="M7084">
        <f>(Table1[[#This Row],[Current_Stock]]*Table1[[#This Row],[Unit_Price]])</f>
        <v>116639.55</v>
      </c>
      <c r="N7084" s="12">
        <f>DATE(YEAR(Table1[[#This Row],[Order_Date]]),MONTH(Table1[[#This Row],[Order_Date]]),1)</f>
        <v>45505</v>
      </c>
    </row>
    <row r="7085" spans="1:14">
      <c r="A7085" t="s">
        <v>193</v>
      </c>
      <c r="B7085" t="s">
        <v>535</v>
      </c>
      <c r="C7085" t="s">
        <v>536</v>
      </c>
      <c r="D7085" t="s">
        <v>27</v>
      </c>
      <c r="E7085" t="s">
        <v>39</v>
      </c>
      <c r="F7085" t="s">
        <v>17</v>
      </c>
      <c r="G7085">
        <v>1</v>
      </c>
      <c r="H7085">
        <v>3411.45</v>
      </c>
      <c r="I7085">
        <v>3411.45</v>
      </c>
      <c r="J7085">
        <v>539</v>
      </c>
      <c r="K7085">
        <v>14</v>
      </c>
      <c r="L7085" t="s">
        <v>18</v>
      </c>
      <c r="M7085">
        <f>(Table1[[#This Row],[Current_Stock]]*Table1[[#This Row],[Unit_Price]])</f>
        <v>1838771.5499999998</v>
      </c>
      <c r="N7085" s="12">
        <f>DATE(YEAR(Table1[[#This Row],[Order_Date]]),MONTH(Table1[[#This Row],[Order_Date]]),1)</f>
        <v>45108</v>
      </c>
    </row>
    <row r="7086" spans="1:14">
      <c r="A7086" t="s">
        <v>1114</v>
      </c>
      <c r="B7086" t="s">
        <v>410</v>
      </c>
      <c r="C7086" t="s">
        <v>411</v>
      </c>
      <c r="D7086" t="s">
        <v>38</v>
      </c>
      <c r="E7086" t="s">
        <v>277</v>
      </c>
      <c r="F7086" t="s">
        <v>40</v>
      </c>
      <c r="G7086">
        <v>18</v>
      </c>
      <c r="H7086">
        <v>3866.25</v>
      </c>
      <c r="I7086">
        <v>69592.5</v>
      </c>
      <c r="J7086">
        <v>128</v>
      </c>
      <c r="K7086">
        <v>7</v>
      </c>
      <c r="L7086" t="s">
        <v>18</v>
      </c>
      <c r="M7086">
        <f>(Table1[[#This Row],[Current_Stock]]*Table1[[#This Row],[Unit_Price]])</f>
        <v>494880</v>
      </c>
      <c r="N7086" s="12">
        <f>DATE(YEAR(Table1[[#This Row],[Order_Date]]),MONTH(Table1[[#This Row],[Order_Date]]),1)</f>
        <v>45597</v>
      </c>
    </row>
    <row r="7087" spans="1:14">
      <c r="A7087" t="s">
        <v>1204</v>
      </c>
      <c r="B7087" t="s">
        <v>284</v>
      </c>
      <c r="C7087" t="s">
        <v>285</v>
      </c>
      <c r="D7087" t="s">
        <v>15</v>
      </c>
      <c r="E7087" t="s">
        <v>173</v>
      </c>
      <c r="F7087" t="s">
        <v>60</v>
      </c>
      <c r="G7087">
        <v>20</v>
      </c>
      <c r="H7087">
        <v>417.72</v>
      </c>
      <c r="I7087">
        <v>8354.4</v>
      </c>
      <c r="J7087">
        <v>117</v>
      </c>
      <c r="K7087">
        <v>12</v>
      </c>
      <c r="L7087" t="s">
        <v>18</v>
      </c>
      <c r="M7087">
        <f>(Table1[[#This Row],[Current_Stock]]*Table1[[#This Row],[Unit_Price]])</f>
        <v>48873.240000000005</v>
      </c>
      <c r="N7087" s="12">
        <f>DATE(YEAR(Table1[[#This Row],[Order_Date]]),MONTH(Table1[[#This Row],[Order_Date]]),1)</f>
        <v>45017</v>
      </c>
    </row>
    <row r="7088" spans="1:14">
      <c r="A7088" t="s">
        <v>1275</v>
      </c>
      <c r="B7088" t="s">
        <v>647</v>
      </c>
      <c r="C7088" t="s">
        <v>648</v>
      </c>
      <c r="D7088" t="s">
        <v>84</v>
      </c>
      <c r="E7088" t="s">
        <v>59</v>
      </c>
      <c r="F7088" t="s">
        <v>46</v>
      </c>
      <c r="G7088">
        <v>19</v>
      </c>
      <c r="H7088">
        <v>15305.34</v>
      </c>
      <c r="I7088">
        <v>290801.46000000002</v>
      </c>
      <c r="J7088">
        <v>131</v>
      </c>
      <c r="K7088">
        <v>2</v>
      </c>
      <c r="L7088" t="s">
        <v>18</v>
      </c>
      <c r="M7088">
        <f>(Table1[[#This Row],[Current_Stock]]*Table1[[#This Row],[Unit_Price]])</f>
        <v>2004999.54</v>
      </c>
      <c r="N7088" s="12">
        <f>DATE(YEAR(Table1[[#This Row],[Order_Date]]),MONTH(Table1[[#This Row],[Order_Date]]),1)</f>
        <v>45383</v>
      </c>
    </row>
    <row r="7089" spans="1:14">
      <c r="A7089" t="s">
        <v>218</v>
      </c>
      <c r="B7089" t="s">
        <v>315</v>
      </c>
      <c r="C7089" t="s">
        <v>316</v>
      </c>
      <c r="D7089" t="s">
        <v>38</v>
      </c>
      <c r="E7089" t="s">
        <v>173</v>
      </c>
      <c r="F7089" t="s">
        <v>46</v>
      </c>
      <c r="G7089">
        <v>20</v>
      </c>
      <c r="H7089">
        <v>441.81</v>
      </c>
      <c r="I7089">
        <v>8836.2000000000007</v>
      </c>
      <c r="J7089">
        <v>85</v>
      </c>
      <c r="K7089">
        <v>9</v>
      </c>
      <c r="L7089" t="s">
        <v>18</v>
      </c>
      <c r="M7089">
        <f>(Table1[[#This Row],[Current_Stock]]*Table1[[#This Row],[Unit_Price]])</f>
        <v>37553.85</v>
      </c>
      <c r="N7089" s="12">
        <f>DATE(YEAR(Table1[[#This Row],[Order_Date]]),MONTH(Table1[[#This Row],[Order_Date]]),1)</f>
        <v>45597</v>
      </c>
    </row>
    <row r="7090" spans="1:14">
      <c r="A7090" t="s">
        <v>988</v>
      </c>
      <c r="B7090" t="s">
        <v>253</v>
      </c>
      <c r="C7090" t="s">
        <v>254</v>
      </c>
      <c r="D7090" t="s">
        <v>38</v>
      </c>
      <c r="E7090" t="s">
        <v>189</v>
      </c>
      <c r="F7090" t="s">
        <v>17</v>
      </c>
      <c r="G7090">
        <v>19</v>
      </c>
      <c r="H7090">
        <v>3643.69</v>
      </c>
      <c r="I7090">
        <v>69230.11</v>
      </c>
      <c r="J7090">
        <v>222</v>
      </c>
      <c r="K7090">
        <v>6</v>
      </c>
      <c r="L7090" t="s">
        <v>18</v>
      </c>
      <c r="M7090">
        <f>(Table1[[#This Row],[Current_Stock]]*Table1[[#This Row],[Unit_Price]])</f>
        <v>808899.18</v>
      </c>
      <c r="N7090" s="12">
        <f>DATE(YEAR(Table1[[#This Row],[Order_Date]]),MONTH(Table1[[#This Row],[Order_Date]]),1)</f>
        <v>45078</v>
      </c>
    </row>
    <row r="7091" spans="1:14">
      <c r="A7091" t="s">
        <v>684</v>
      </c>
      <c r="B7091" t="s">
        <v>299</v>
      </c>
      <c r="C7091" t="s">
        <v>300</v>
      </c>
      <c r="D7091" t="s">
        <v>84</v>
      </c>
      <c r="E7091" t="s">
        <v>282</v>
      </c>
      <c r="F7091" t="s">
        <v>40</v>
      </c>
      <c r="G7091">
        <v>19</v>
      </c>
      <c r="H7091">
        <v>12209.18</v>
      </c>
      <c r="I7091">
        <v>231974.42</v>
      </c>
      <c r="J7091">
        <v>91</v>
      </c>
      <c r="K7091">
        <v>7</v>
      </c>
      <c r="L7091" t="s">
        <v>18</v>
      </c>
      <c r="M7091">
        <f>(Table1[[#This Row],[Current_Stock]]*Table1[[#This Row],[Unit_Price]])</f>
        <v>1111035.3800000001</v>
      </c>
      <c r="N7091" s="12">
        <f>DATE(YEAR(Table1[[#This Row],[Order_Date]]),MONTH(Table1[[#This Row],[Order_Date]]),1)</f>
        <v>45627</v>
      </c>
    </row>
    <row r="7092" spans="1:14">
      <c r="A7092" t="s">
        <v>766</v>
      </c>
      <c r="B7092" t="s">
        <v>65</v>
      </c>
      <c r="C7092" t="s">
        <v>66</v>
      </c>
      <c r="D7092" t="s">
        <v>38</v>
      </c>
      <c r="E7092" t="s">
        <v>160</v>
      </c>
      <c r="F7092" t="s">
        <v>40</v>
      </c>
      <c r="G7092">
        <v>25</v>
      </c>
      <c r="H7092">
        <v>3652.2</v>
      </c>
      <c r="I7092">
        <v>91305</v>
      </c>
      <c r="J7092">
        <v>194</v>
      </c>
      <c r="K7092">
        <v>6</v>
      </c>
      <c r="L7092" t="s">
        <v>18</v>
      </c>
      <c r="M7092">
        <f>(Table1[[#This Row],[Current_Stock]]*Table1[[#This Row],[Unit_Price]])</f>
        <v>708526.79999999993</v>
      </c>
      <c r="N7092" s="12">
        <f>DATE(YEAR(Table1[[#This Row],[Order_Date]]),MONTH(Table1[[#This Row],[Order_Date]]),1)</f>
        <v>45352</v>
      </c>
    </row>
    <row r="7093" spans="1:14">
      <c r="A7093" t="s">
        <v>515</v>
      </c>
      <c r="B7093" t="s">
        <v>209</v>
      </c>
      <c r="C7093" t="s">
        <v>210</v>
      </c>
      <c r="D7093" t="s">
        <v>38</v>
      </c>
      <c r="E7093" t="s">
        <v>89</v>
      </c>
      <c r="F7093" t="s">
        <v>46</v>
      </c>
      <c r="G7093">
        <v>9</v>
      </c>
      <c r="H7093">
        <v>757.42</v>
      </c>
      <c r="I7093">
        <v>6816.78</v>
      </c>
      <c r="J7093">
        <v>173</v>
      </c>
      <c r="K7093">
        <v>6</v>
      </c>
      <c r="L7093" t="s">
        <v>18</v>
      </c>
      <c r="M7093">
        <f>(Table1[[#This Row],[Current_Stock]]*Table1[[#This Row],[Unit_Price]])</f>
        <v>131033.65999999999</v>
      </c>
      <c r="N7093" s="12">
        <f>DATE(YEAR(Table1[[#This Row],[Order_Date]]),MONTH(Table1[[#This Row],[Order_Date]]),1)</f>
        <v>44927</v>
      </c>
    </row>
    <row r="7094" spans="1:14">
      <c r="A7094" t="s">
        <v>1149</v>
      </c>
      <c r="B7094" t="s">
        <v>927</v>
      </c>
      <c r="C7094" t="s">
        <v>928</v>
      </c>
      <c r="D7094" t="s">
        <v>183</v>
      </c>
      <c r="E7094" t="s">
        <v>277</v>
      </c>
      <c r="F7094" t="s">
        <v>60</v>
      </c>
      <c r="G7094">
        <v>19</v>
      </c>
      <c r="H7094">
        <v>3387.67</v>
      </c>
      <c r="I7094">
        <v>64365.73</v>
      </c>
      <c r="J7094">
        <v>145</v>
      </c>
      <c r="K7094">
        <v>5</v>
      </c>
      <c r="L7094" t="s">
        <v>18</v>
      </c>
      <c r="M7094">
        <f>(Table1[[#This Row],[Current_Stock]]*Table1[[#This Row],[Unit_Price]])</f>
        <v>491212.15</v>
      </c>
      <c r="N7094" s="12">
        <f>DATE(YEAR(Table1[[#This Row],[Order_Date]]),MONTH(Table1[[#This Row],[Order_Date]]),1)</f>
        <v>45017</v>
      </c>
    </row>
    <row r="7095" spans="1:14">
      <c r="A7095" t="s">
        <v>77</v>
      </c>
      <c r="B7095" t="s">
        <v>36</v>
      </c>
      <c r="C7095" t="s">
        <v>37</v>
      </c>
      <c r="D7095" t="s">
        <v>38</v>
      </c>
      <c r="E7095" t="s">
        <v>184</v>
      </c>
      <c r="F7095" t="s">
        <v>29</v>
      </c>
      <c r="G7095">
        <v>15</v>
      </c>
      <c r="H7095">
        <v>2272.86</v>
      </c>
      <c r="I7095">
        <v>34092.9</v>
      </c>
      <c r="J7095">
        <v>199</v>
      </c>
      <c r="K7095">
        <v>3</v>
      </c>
      <c r="L7095" t="s">
        <v>18</v>
      </c>
      <c r="M7095">
        <f>(Table1[[#This Row],[Current_Stock]]*Table1[[#This Row],[Unit_Price]])</f>
        <v>452299.14</v>
      </c>
      <c r="N7095" s="12">
        <f>DATE(YEAR(Table1[[#This Row],[Order_Date]]),MONTH(Table1[[#This Row],[Order_Date]]),1)</f>
        <v>45139</v>
      </c>
    </row>
    <row r="7096" spans="1:14">
      <c r="A7096" t="s">
        <v>1216</v>
      </c>
      <c r="B7096" t="s">
        <v>934</v>
      </c>
      <c r="C7096" t="s">
        <v>935</v>
      </c>
      <c r="D7096" t="s">
        <v>84</v>
      </c>
      <c r="E7096" t="s">
        <v>243</v>
      </c>
      <c r="F7096" t="s">
        <v>17</v>
      </c>
      <c r="G7096">
        <v>20</v>
      </c>
      <c r="H7096">
        <v>9037.89</v>
      </c>
      <c r="I7096">
        <v>180757.8</v>
      </c>
      <c r="J7096">
        <v>134</v>
      </c>
      <c r="K7096">
        <v>6</v>
      </c>
      <c r="L7096" t="s">
        <v>18</v>
      </c>
      <c r="M7096">
        <f>(Table1[[#This Row],[Current_Stock]]*Table1[[#This Row],[Unit_Price]])</f>
        <v>1211077.26</v>
      </c>
      <c r="N7096" s="12">
        <f>DATE(YEAR(Table1[[#This Row],[Order_Date]]),MONTH(Table1[[#This Row],[Order_Date]]),1)</f>
        <v>45231</v>
      </c>
    </row>
    <row r="7097" spans="1:14">
      <c r="A7097" t="s">
        <v>769</v>
      </c>
      <c r="B7097" t="s">
        <v>577</v>
      </c>
      <c r="C7097" t="s">
        <v>578</v>
      </c>
      <c r="D7097" t="s">
        <v>53</v>
      </c>
      <c r="E7097" t="s">
        <v>269</v>
      </c>
      <c r="F7097" t="s">
        <v>60</v>
      </c>
      <c r="G7097">
        <v>10</v>
      </c>
      <c r="H7097">
        <v>2971.01</v>
      </c>
      <c r="I7097">
        <v>29710.1</v>
      </c>
      <c r="J7097">
        <v>545</v>
      </c>
      <c r="K7097">
        <v>7</v>
      </c>
      <c r="L7097" t="s">
        <v>55</v>
      </c>
      <c r="M7097">
        <f>(Table1[[#This Row],[Current_Stock]]*Table1[[#This Row],[Unit_Price]])</f>
        <v>1619200.4500000002</v>
      </c>
      <c r="N7097" s="12">
        <f>DATE(YEAR(Table1[[#This Row],[Order_Date]]),MONTH(Table1[[#This Row],[Order_Date]]),1)</f>
        <v>44927</v>
      </c>
    </row>
    <row r="7098" spans="1:14">
      <c r="A7098" t="s">
        <v>1194</v>
      </c>
      <c r="B7098" t="s">
        <v>450</v>
      </c>
      <c r="C7098" t="s">
        <v>451</v>
      </c>
      <c r="D7098" t="s">
        <v>33</v>
      </c>
      <c r="E7098" t="s">
        <v>16</v>
      </c>
      <c r="F7098" t="s">
        <v>29</v>
      </c>
      <c r="G7098">
        <v>8</v>
      </c>
      <c r="H7098">
        <v>2466.4499999999998</v>
      </c>
      <c r="I7098">
        <v>19731.599999999999</v>
      </c>
      <c r="J7098">
        <v>192</v>
      </c>
      <c r="K7098">
        <v>3</v>
      </c>
      <c r="L7098" t="s">
        <v>18</v>
      </c>
      <c r="M7098">
        <f>(Table1[[#This Row],[Current_Stock]]*Table1[[#This Row],[Unit_Price]])</f>
        <v>473558.39999999997</v>
      </c>
      <c r="N7098" s="12">
        <f>DATE(YEAR(Table1[[#This Row],[Order_Date]]),MONTH(Table1[[#This Row],[Order_Date]]),1)</f>
        <v>45474</v>
      </c>
    </row>
    <row r="7099" spans="1:14">
      <c r="A7099" t="s">
        <v>516</v>
      </c>
      <c r="B7099" t="s">
        <v>699</v>
      </c>
      <c r="C7099" t="s">
        <v>700</v>
      </c>
      <c r="D7099" t="s">
        <v>53</v>
      </c>
      <c r="E7099" t="s">
        <v>34</v>
      </c>
      <c r="F7099" t="s">
        <v>29</v>
      </c>
      <c r="G7099">
        <v>4</v>
      </c>
      <c r="H7099">
        <v>2926.17</v>
      </c>
      <c r="I7099">
        <v>11704.68</v>
      </c>
      <c r="J7099">
        <v>534</v>
      </c>
      <c r="K7099">
        <v>3</v>
      </c>
      <c r="L7099" t="s">
        <v>55</v>
      </c>
      <c r="M7099">
        <f>(Table1[[#This Row],[Current_Stock]]*Table1[[#This Row],[Unit_Price]])</f>
        <v>1562574.78</v>
      </c>
      <c r="N7099" s="12">
        <f>DATE(YEAR(Table1[[#This Row],[Order_Date]]),MONTH(Table1[[#This Row],[Order_Date]]),1)</f>
        <v>45413</v>
      </c>
    </row>
    <row r="7100" spans="1:14">
      <c r="A7100" t="s">
        <v>1239</v>
      </c>
      <c r="B7100" t="s">
        <v>710</v>
      </c>
      <c r="C7100" t="s">
        <v>711</v>
      </c>
      <c r="D7100" t="s">
        <v>53</v>
      </c>
      <c r="E7100" t="s">
        <v>80</v>
      </c>
      <c r="F7100" t="s">
        <v>40</v>
      </c>
      <c r="G7100">
        <v>8</v>
      </c>
      <c r="H7100">
        <v>3159.06</v>
      </c>
      <c r="I7100">
        <v>25272.48</v>
      </c>
      <c r="J7100">
        <v>524</v>
      </c>
      <c r="K7100">
        <v>4</v>
      </c>
      <c r="L7100" t="s">
        <v>18</v>
      </c>
      <c r="M7100">
        <f>(Table1[[#This Row],[Current_Stock]]*Table1[[#This Row],[Unit_Price]])</f>
        <v>1655347.44</v>
      </c>
      <c r="N7100" s="12">
        <f>DATE(YEAR(Table1[[#This Row],[Order_Date]]),MONTH(Table1[[#This Row],[Order_Date]]),1)</f>
        <v>45231</v>
      </c>
    </row>
    <row r="7101" spans="1:14">
      <c r="A7101" t="s">
        <v>1050</v>
      </c>
      <c r="B7101" t="s">
        <v>332</v>
      </c>
      <c r="C7101" t="s">
        <v>333</v>
      </c>
      <c r="D7101" t="s">
        <v>183</v>
      </c>
      <c r="E7101" t="s">
        <v>97</v>
      </c>
      <c r="F7101" t="s">
        <v>46</v>
      </c>
      <c r="G7101">
        <v>23</v>
      </c>
      <c r="H7101">
        <v>3169.33</v>
      </c>
      <c r="I7101">
        <v>72894.59</v>
      </c>
      <c r="J7101">
        <v>227</v>
      </c>
      <c r="K7101">
        <v>8</v>
      </c>
      <c r="L7101" t="s">
        <v>18</v>
      </c>
      <c r="M7101">
        <f>(Table1[[#This Row],[Current_Stock]]*Table1[[#This Row],[Unit_Price]])</f>
        <v>719437.91</v>
      </c>
      <c r="N7101" s="12">
        <f>DATE(YEAR(Table1[[#This Row],[Order_Date]]),MONTH(Table1[[#This Row],[Order_Date]]),1)</f>
        <v>44986</v>
      </c>
    </row>
    <row r="7102" spans="1:14">
      <c r="A7102" t="s">
        <v>1372</v>
      </c>
      <c r="B7102" t="s">
        <v>469</v>
      </c>
      <c r="C7102" t="s">
        <v>470</v>
      </c>
      <c r="D7102" t="s">
        <v>27</v>
      </c>
      <c r="E7102" t="s">
        <v>50</v>
      </c>
      <c r="F7102" t="s">
        <v>60</v>
      </c>
      <c r="G7102">
        <v>10</v>
      </c>
      <c r="H7102">
        <v>4237.05</v>
      </c>
      <c r="I7102">
        <v>42370.5</v>
      </c>
      <c r="J7102">
        <v>325</v>
      </c>
      <c r="K7102">
        <v>6</v>
      </c>
      <c r="L7102" t="s">
        <v>18</v>
      </c>
      <c r="M7102">
        <f>(Table1[[#This Row],[Current_Stock]]*Table1[[#This Row],[Unit_Price]])</f>
        <v>1377041.25</v>
      </c>
      <c r="N7102" s="12">
        <f>DATE(YEAR(Table1[[#This Row],[Order_Date]]),MONTH(Table1[[#This Row],[Order_Date]]),1)</f>
        <v>45170</v>
      </c>
    </row>
    <row r="7103" spans="1:14">
      <c r="A7103" t="s">
        <v>684</v>
      </c>
      <c r="B7103" t="s">
        <v>670</v>
      </c>
      <c r="C7103" t="s">
        <v>671</v>
      </c>
      <c r="D7103" t="s">
        <v>22</v>
      </c>
      <c r="E7103" t="s">
        <v>28</v>
      </c>
      <c r="F7103" t="s">
        <v>60</v>
      </c>
      <c r="G7103">
        <v>70</v>
      </c>
      <c r="H7103">
        <v>4806.43</v>
      </c>
      <c r="I7103">
        <v>336450.1</v>
      </c>
      <c r="J7103">
        <v>104</v>
      </c>
      <c r="K7103">
        <v>6</v>
      </c>
      <c r="L7103" t="s">
        <v>18</v>
      </c>
      <c r="M7103">
        <f>(Table1[[#This Row],[Current_Stock]]*Table1[[#This Row],[Unit_Price]])</f>
        <v>499868.72000000003</v>
      </c>
      <c r="N7103" s="12">
        <f>DATE(YEAR(Table1[[#This Row],[Order_Date]]),MONTH(Table1[[#This Row],[Order_Date]]),1)</f>
        <v>45627</v>
      </c>
    </row>
    <row r="7104" spans="1:14">
      <c r="A7104" t="s">
        <v>667</v>
      </c>
      <c r="B7104" t="s">
        <v>290</v>
      </c>
      <c r="C7104" t="s">
        <v>291</v>
      </c>
      <c r="D7104" t="s">
        <v>33</v>
      </c>
      <c r="E7104" t="s">
        <v>243</v>
      </c>
      <c r="F7104" t="s">
        <v>17</v>
      </c>
      <c r="G7104">
        <v>19</v>
      </c>
      <c r="H7104">
        <v>1878.26</v>
      </c>
      <c r="I7104">
        <v>35686.94</v>
      </c>
      <c r="J7104">
        <v>190</v>
      </c>
      <c r="K7104">
        <v>3</v>
      </c>
      <c r="L7104" t="s">
        <v>18</v>
      </c>
      <c r="M7104">
        <f>(Table1[[#This Row],[Current_Stock]]*Table1[[#This Row],[Unit_Price]])</f>
        <v>356869.4</v>
      </c>
      <c r="N7104" s="12">
        <f>DATE(YEAR(Table1[[#This Row],[Order_Date]]),MONTH(Table1[[#This Row],[Order_Date]]),1)</f>
        <v>45597</v>
      </c>
    </row>
    <row r="7105" spans="1:14">
      <c r="A7105" t="s">
        <v>337</v>
      </c>
      <c r="B7105" t="s">
        <v>1119</v>
      </c>
      <c r="C7105" t="s">
        <v>1120</v>
      </c>
      <c r="D7105" t="s">
        <v>96</v>
      </c>
      <c r="E7105" t="s">
        <v>330</v>
      </c>
      <c r="F7105" t="s">
        <v>46</v>
      </c>
      <c r="G7105">
        <v>3</v>
      </c>
      <c r="H7105">
        <v>2244.09</v>
      </c>
      <c r="I7105">
        <v>6732.27</v>
      </c>
      <c r="J7105">
        <v>521</v>
      </c>
      <c r="K7105">
        <v>10</v>
      </c>
      <c r="L7105" t="s">
        <v>55</v>
      </c>
      <c r="M7105">
        <f>(Table1[[#This Row],[Current_Stock]]*Table1[[#This Row],[Unit_Price]])</f>
        <v>1169170.8900000001</v>
      </c>
      <c r="N7105" s="12">
        <f>DATE(YEAR(Table1[[#This Row],[Order_Date]]),MONTH(Table1[[#This Row],[Order_Date]]),1)</f>
        <v>45536</v>
      </c>
    </row>
    <row r="7106" spans="1:14">
      <c r="A7106" t="s">
        <v>1291</v>
      </c>
      <c r="B7106" t="s">
        <v>1004</v>
      </c>
      <c r="C7106" t="s">
        <v>1005</v>
      </c>
      <c r="D7106" t="s">
        <v>96</v>
      </c>
      <c r="E7106" t="s">
        <v>153</v>
      </c>
      <c r="F7106" t="s">
        <v>29</v>
      </c>
      <c r="G7106">
        <v>9</v>
      </c>
      <c r="H7106">
        <v>4236.07</v>
      </c>
      <c r="I7106">
        <v>38124.629999999997</v>
      </c>
      <c r="J7106">
        <v>387</v>
      </c>
      <c r="K7106">
        <v>14</v>
      </c>
      <c r="L7106" t="s">
        <v>18</v>
      </c>
      <c r="M7106">
        <f>(Table1[[#This Row],[Current_Stock]]*Table1[[#This Row],[Unit_Price]])</f>
        <v>1639359.0899999999</v>
      </c>
      <c r="N7106" s="12">
        <f>DATE(YEAR(Table1[[#This Row],[Order_Date]]),MONTH(Table1[[#This Row],[Order_Date]]),1)</f>
        <v>45474</v>
      </c>
    </row>
    <row r="7107" spans="1:14">
      <c r="A7107" t="s">
        <v>270</v>
      </c>
      <c r="B7107" t="s">
        <v>934</v>
      </c>
      <c r="C7107" t="s">
        <v>935</v>
      </c>
      <c r="D7107" t="s">
        <v>84</v>
      </c>
      <c r="E7107" t="s">
        <v>73</v>
      </c>
      <c r="F7107" t="s">
        <v>40</v>
      </c>
      <c r="G7107">
        <v>22</v>
      </c>
      <c r="H7107">
        <v>5589.99</v>
      </c>
      <c r="I7107">
        <v>122979.78</v>
      </c>
      <c r="J7107">
        <v>112</v>
      </c>
      <c r="K7107">
        <v>8</v>
      </c>
      <c r="L7107" t="s">
        <v>18</v>
      </c>
      <c r="M7107">
        <f>(Table1[[#This Row],[Current_Stock]]*Table1[[#This Row],[Unit_Price]])</f>
        <v>626078.88</v>
      </c>
      <c r="N7107" s="12">
        <f>DATE(YEAR(Table1[[#This Row],[Order_Date]]),MONTH(Table1[[#This Row],[Order_Date]]),1)</f>
        <v>45627</v>
      </c>
    </row>
    <row r="7108" spans="1:14">
      <c r="A7108" t="s">
        <v>938</v>
      </c>
      <c r="B7108" t="s">
        <v>280</v>
      </c>
      <c r="C7108" t="s">
        <v>281</v>
      </c>
      <c r="D7108" t="s">
        <v>22</v>
      </c>
      <c r="E7108" t="s">
        <v>45</v>
      </c>
      <c r="F7108" t="s">
        <v>40</v>
      </c>
      <c r="G7108">
        <v>44</v>
      </c>
      <c r="H7108">
        <v>11892.52</v>
      </c>
      <c r="I7108">
        <v>523270.88</v>
      </c>
      <c r="J7108">
        <v>80</v>
      </c>
      <c r="K7108">
        <v>8</v>
      </c>
      <c r="L7108" t="s">
        <v>105</v>
      </c>
      <c r="M7108">
        <f>(Table1[[#This Row],[Current_Stock]]*Table1[[#This Row],[Unit_Price]])</f>
        <v>951401.60000000009</v>
      </c>
      <c r="N7108" s="12">
        <f>DATE(YEAR(Table1[[#This Row],[Order_Date]]),MONTH(Table1[[#This Row],[Order_Date]]),1)</f>
        <v>45108</v>
      </c>
    </row>
    <row r="7109" spans="1:14">
      <c r="A7109" t="s">
        <v>1255</v>
      </c>
      <c r="B7109" t="s">
        <v>656</v>
      </c>
      <c r="C7109" t="s">
        <v>657</v>
      </c>
      <c r="D7109" t="s">
        <v>44</v>
      </c>
      <c r="E7109" t="s">
        <v>167</v>
      </c>
      <c r="F7109" t="s">
        <v>60</v>
      </c>
      <c r="G7109">
        <v>38</v>
      </c>
      <c r="H7109">
        <v>4347.58</v>
      </c>
      <c r="I7109">
        <v>165208.04</v>
      </c>
      <c r="J7109">
        <v>56</v>
      </c>
      <c r="K7109">
        <v>3</v>
      </c>
      <c r="L7109" t="s">
        <v>105</v>
      </c>
      <c r="M7109">
        <f>(Table1[[#This Row],[Current_Stock]]*Table1[[#This Row],[Unit_Price]])</f>
        <v>243464.47999999998</v>
      </c>
      <c r="N7109" s="12">
        <f>DATE(YEAR(Table1[[#This Row],[Order_Date]]),MONTH(Table1[[#This Row],[Order_Date]]),1)</f>
        <v>45474</v>
      </c>
    </row>
    <row r="7110" spans="1:14">
      <c r="A7110" t="s">
        <v>1262</v>
      </c>
      <c r="B7110" t="s">
        <v>78</v>
      </c>
      <c r="C7110" t="s">
        <v>79</v>
      </c>
      <c r="D7110" t="s">
        <v>33</v>
      </c>
      <c r="E7110" t="s">
        <v>189</v>
      </c>
      <c r="F7110" t="s">
        <v>40</v>
      </c>
      <c r="G7110">
        <v>24</v>
      </c>
      <c r="H7110">
        <v>3296.74</v>
      </c>
      <c r="I7110">
        <v>79121.759999999995</v>
      </c>
      <c r="J7110">
        <v>92</v>
      </c>
      <c r="K7110">
        <v>14</v>
      </c>
      <c r="L7110" t="s">
        <v>18</v>
      </c>
      <c r="M7110">
        <f>(Table1[[#This Row],[Current_Stock]]*Table1[[#This Row],[Unit_Price]])</f>
        <v>303300.07999999996</v>
      </c>
      <c r="N7110" s="12">
        <f>DATE(YEAR(Table1[[#This Row],[Order_Date]]),MONTH(Table1[[#This Row],[Order_Date]]),1)</f>
        <v>44958</v>
      </c>
    </row>
    <row r="7111" spans="1:14">
      <c r="A7111" t="s">
        <v>1183</v>
      </c>
      <c r="B7111" t="s">
        <v>228</v>
      </c>
      <c r="C7111" t="s">
        <v>229</v>
      </c>
      <c r="D7111" t="s">
        <v>22</v>
      </c>
      <c r="E7111" t="s">
        <v>189</v>
      </c>
      <c r="F7111" t="s">
        <v>40</v>
      </c>
      <c r="G7111">
        <v>47</v>
      </c>
      <c r="H7111">
        <v>2050.58</v>
      </c>
      <c r="I7111">
        <v>96377.26</v>
      </c>
      <c r="J7111">
        <v>100</v>
      </c>
      <c r="K7111">
        <v>13</v>
      </c>
      <c r="L7111" t="s">
        <v>18</v>
      </c>
      <c r="M7111">
        <f>(Table1[[#This Row],[Current_Stock]]*Table1[[#This Row],[Unit_Price]])</f>
        <v>205058</v>
      </c>
      <c r="N7111" s="12">
        <f>DATE(YEAR(Table1[[#This Row],[Order_Date]]),MONTH(Table1[[#This Row],[Order_Date]]),1)</f>
        <v>44927</v>
      </c>
    </row>
    <row r="7112" spans="1:14">
      <c r="A7112" t="s">
        <v>1053</v>
      </c>
      <c r="B7112" t="s">
        <v>909</v>
      </c>
      <c r="C7112" t="s">
        <v>910</v>
      </c>
      <c r="D7112" t="s">
        <v>183</v>
      </c>
      <c r="E7112" t="s">
        <v>184</v>
      </c>
      <c r="F7112" t="s">
        <v>46</v>
      </c>
      <c r="G7112">
        <v>17</v>
      </c>
      <c r="H7112">
        <v>250.08</v>
      </c>
      <c r="I7112">
        <v>4251.3599999999997</v>
      </c>
      <c r="J7112">
        <v>194</v>
      </c>
      <c r="K7112">
        <v>2</v>
      </c>
      <c r="L7112" t="s">
        <v>18</v>
      </c>
      <c r="M7112">
        <f>(Table1[[#This Row],[Current_Stock]]*Table1[[#This Row],[Unit_Price]])</f>
        <v>48515.520000000004</v>
      </c>
      <c r="N7112" s="12">
        <f>DATE(YEAR(Table1[[#This Row],[Order_Date]]),MONTH(Table1[[#This Row],[Order_Date]]),1)</f>
        <v>45413</v>
      </c>
    </row>
    <row r="7113" spans="1:14">
      <c r="A7113" t="s">
        <v>770</v>
      </c>
      <c r="B7113" t="s">
        <v>783</v>
      </c>
      <c r="C7113" t="s">
        <v>784</v>
      </c>
      <c r="D7113" t="s">
        <v>22</v>
      </c>
      <c r="E7113" t="s">
        <v>104</v>
      </c>
      <c r="F7113" t="s">
        <v>17</v>
      </c>
      <c r="G7113">
        <v>33</v>
      </c>
      <c r="H7113">
        <v>18975.8</v>
      </c>
      <c r="I7113">
        <v>626201.4</v>
      </c>
      <c r="J7113">
        <v>103</v>
      </c>
      <c r="K7113">
        <v>11</v>
      </c>
      <c r="L7113" t="s">
        <v>18</v>
      </c>
      <c r="M7113">
        <f>(Table1[[#This Row],[Current_Stock]]*Table1[[#This Row],[Unit_Price]])</f>
        <v>1954507.4</v>
      </c>
      <c r="N7113" s="12">
        <f>DATE(YEAR(Table1[[#This Row],[Order_Date]]),MONTH(Table1[[#This Row],[Order_Date]]),1)</f>
        <v>45566</v>
      </c>
    </row>
    <row r="7114" spans="1:14">
      <c r="A7114" t="s">
        <v>1012</v>
      </c>
      <c r="B7114" t="s">
        <v>758</v>
      </c>
      <c r="C7114" t="s">
        <v>759</v>
      </c>
      <c r="D7114" t="s">
        <v>15</v>
      </c>
      <c r="E7114" t="s">
        <v>282</v>
      </c>
      <c r="F7114" t="s">
        <v>17</v>
      </c>
      <c r="G7114">
        <v>16</v>
      </c>
      <c r="H7114">
        <v>94.85</v>
      </c>
      <c r="I7114">
        <v>1517.6</v>
      </c>
      <c r="J7114">
        <v>207</v>
      </c>
      <c r="K7114">
        <v>5</v>
      </c>
      <c r="L7114" t="s">
        <v>18</v>
      </c>
      <c r="M7114">
        <f>(Table1[[#This Row],[Current_Stock]]*Table1[[#This Row],[Unit_Price]])</f>
        <v>19633.949999999997</v>
      </c>
      <c r="N7114" s="12">
        <f>DATE(YEAR(Table1[[#This Row],[Order_Date]]),MONTH(Table1[[#This Row],[Order_Date]]),1)</f>
        <v>45017</v>
      </c>
    </row>
    <row r="7115" spans="1:14">
      <c r="A7115" t="s">
        <v>1352</v>
      </c>
      <c r="B7115" t="s">
        <v>144</v>
      </c>
      <c r="C7115" t="s">
        <v>145</v>
      </c>
      <c r="D7115" t="s">
        <v>27</v>
      </c>
      <c r="E7115" t="s">
        <v>251</v>
      </c>
      <c r="F7115" t="s">
        <v>40</v>
      </c>
      <c r="G7115">
        <v>1</v>
      </c>
      <c r="H7115">
        <v>4063.5</v>
      </c>
      <c r="I7115">
        <v>4063.5</v>
      </c>
      <c r="J7115">
        <v>569</v>
      </c>
      <c r="K7115">
        <v>11</v>
      </c>
      <c r="L7115" t="s">
        <v>18</v>
      </c>
      <c r="M7115">
        <f>(Table1[[#This Row],[Current_Stock]]*Table1[[#This Row],[Unit_Price]])</f>
        <v>2312131.5</v>
      </c>
      <c r="N7115" s="12">
        <f>DATE(YEAR(Table1[[#This Row],[Order_Date]]),MONTH(Table1[[#This Row],[Order_Date]]),1)</f>
        <v>45261</v>
      </c>
    </row>
    <row r="7116" spans="1:14">
      <c r="A7116" t="s">
        <v>1275</v>
      </c>
      <c r="B7116" t="s">
        <v>738</v>
      </c>
      <c r="C7116" t="s">
        <v>739</v>
      </c>
      <c r="D7116" t="s">
        <v>27</v>
      </c>
      <c r="E7116" t="s">
        <v>97</v>
      </c>
      <c r="F7116" t="s">
        <v>40</v>
      </c>
      <c r="G7116">
        <v>6</v>
      </c>
      <c r="H7116">
        <v>4646.78</v>
      </c>
      <c r="I7116">
        <v>27880.68</v>
      </c>
      <c r="J7116">
        <v>570</v>
      </c>
      <c r="K7116">
        <v>2</v>
      </c>
      <c r="L7116" t="s">
        <v>18</v>
      </c>
      <c r="M7116">
        <f>(Table1[[#This Row],[Current_Stock]]*Table1[[#This Row],[Unit_Price]])</f>
        <v>2648664.5999999996</v>
      </c>
      <c r="N7116" s="12">
        <f>DATE(YEAR(Table1[[#This Row],[Order_Date]]),MONTH(Table1[[#This Row],[Order_Date]]),1)</f>
        <v>45383</v>
      </c>
    </row>
    <row r="7117" spans="1:14">
      <c r="A7117" t="s">
        <v>1053</v>
      </c>
      <c r="B7117" t="s">
        <v>513</v>
      </c>
      <c r="C7117" t="s">
        <v>514</v>
      </c>
      <c r="D7117" t="s">
        <v>96</v>
      </c>
      <c r="E7117" t="s">
        <v>167</v>
      </c>
      <c r="F7117" t="s">
        <v>29</v>
      </c>
      <c r="G7117">
        <v>6</v>
      </c>
      <c r="H7117">
        <v>2873.19</v>
      </c>
      <c r="I7117">
        <v>17239.14</v>
      </c>
      <c r="J7117">
        <v>564</v>
      </c>
      <c r="K7117">
        <v>2</v>
      </c>
      <c r="L7117" t="s">
        <v>18</v>
      </c>
      <c r="M7117">
        <f>(Table1[[#This Row],[Current_Stock]]*Table1[[#This Row],[Unit_Price]])</f>
        <v>1620479.16</v>
      </c>
      <c r="N7117" s="12">
        <f>DATE(YEAR(Table1[[#This Row],[Order_Date]]),MONTH(Table1[[#This Row],[Order_Date]]),1)</f>
        <v>45413</v>
      </c>
    </row>
    <row r="7118" spans="1:14">
      <c r="A7118" t="s">
        <v>346</v>
      </c>
      <c r="B7118" t="s">
        <v>934</v>
      </c>
      <c r="C7118" t="s">
        <v>935</v>
      </c>
      <c r="D7118" t="s">
        <v>84</v>
      </c>
      <c r="E7118" t="s">
        <v>89</v>
      </c>
      <c r="F7118" t="s">
        <v>40</v>
      </c>
      <c r="G7118">
        <v>22</v>
      </c>
      <c r="H7118">
        <v>15039.4</v>
      </c>
      <c r="I7118">
        <v>330866.8</v>
      </c>
      <c r="J7118">
        <v>245</v>
      </c>
      <c r="K7118">
        <v>13</v>
      </c>
      <c r="L7118" t="s">
        <v>18</v>
      </c>
      <c r="M7118">
        <f>(Table1[[#This Row],[Current_Stock]]*Table1[[#This Row],[Unit_Price]])</f>
        <v>3684653</v>
      </c>
      <c r="N7118" s="12">
        <f>DATE(YEAR(Table1[[#This Row],[Order_Date]]),MONTH(Table1[[#This Row],[Order_Date]]),1)</f>
        <v>45597</v>
      </c>
    </row>
    <row r="7119" spans="1:14">
      <c r="A7119" t="s">
        <v>1043</v>
      </c>
      <c r="B7119" t="s">
        <v>1117</v>
      </c>
      <c r="C7119" t="s">
        <v>1118</v>
      </c>
      <c r="D7119" t="s">
        <v>84</v>
      </c>
      <c r="E7119" t="s">
        <v>54</v>
      </c>
      <c r="F7119" t="s">
        <v>46</v>
      </c>
      <c r="G7119">
        <v>25</v>
      </c>
      <c r="H7119">
        <v>18827.96</v>
      </c>
      <c r="I7119">
        <v>470699</v>
      </c>
      <c r="J7119">
        <v>167</v>
      </c>
      <c r="K7119">
        <v>2</v>
      </c>
      <c r="L7119" t="s">
        <v>18</v>
      </c>
      <c r="M7119">
        <f>(Table1[[#This Row],[Current_Stock]]*Table1[[#This Row],[Unit_Price]])</f>
        <v>3144269.32</v>
      </c>
      <c r="N7119" s="12">
        <f>DATE(YEAR(Table1[[#This Row],[Order_Date]]),MONTH(Table1[[#This Row],[Order_Date]]),1)</f>
        <v>45566</v>
      </c>
    </row>
    <row r="7120" spans="1:14">
      <c r="A7120" t="s">
        <v>706</v>
      </c>
      <c r="B7120" t="s">
        <v>275</v>
      </c>
      <c r="C7120" t="s">
        <v>276</v>
      </c>
      <c r="D7120" t="s">
        <v>183</v>
      </c>
      <c r="E7120" t="s">
        <v>104</v>
      </c>
      <c r="F7120" t="s">
        <v>40</v>
      </c>
      <c r="G7120">
        <v>21</v>
      </c>
      <c r="H7120">
        <v>4257.3900000000003</v>
      </c>
      <c r="I7120">
        <v>89405.19</v>
      </c>
      <c r="J7120">
        <v>100</v>
      </c>
      <c r="K7120">
        <v>8</v>
      </c>
      <c r="L7120" t="s">
        <v>18</v>
      </c>
      <c r="M7120">
        <f>(Table1[[#This Row],[Current_Stock]]*Table1[[#This Row],[Unit_Price]])</f>
        <v>425739.00000000006</v>
      </c>
      <c r="N7120" s="12">
        <f>DATE(YEAR(Table1[[#This Row],[Order_Date]]),MONTH(Table1[[#This Row],[Order_Date]]),1)</f>
        <v>45170</v>
      </c>
    </row>
    <row r="7121" spans="1:14">
      <c r="A7121" t="s">
        <v>804</v>
      </c>
      <c r="B7121" t="s">
        <v>1224</v>
      </c>
      <c r="C7121" t="s">
        <v>1225</v>
      </c>
      <c r="D7121" t="s">
        <v>84</v>
      </c>
      <c r="E7121" t="s">
        <v>54</v>
      </c>
      <c r="F7121" t="s">
        <v>29</v>
      </c>
      <c r="G7121">
        <v>19</v>
      </c>
      <c r="H7121">
        <v>6479.01</v>
      </c>
      <c r="I7121">
        <v>123101.19</v>
      </c>
      <c r="J7121">
        <v>172</v>
      </c>
      <c r="K7121">
        <v>12</v>
      </c>
      <c r="L7121" t="s">
        <v>18</v>
      </c>
      <c r="M7121">
        <f>(Table1[[#This Row],[Current_Stock]]*Table1[[#This Row],[Unit_Price]])</f>
        <v>1114389.72</v>
      </c>
      <c r="N7121" s="12">
        <f>DATE(YEAR(Table1[[#This Row],[Order_Date]]),MONTH(Table1[[#This Row],[Order_Date]]),1)</f>
        <v>44927</v>
      </c>
    </row>
    <row r="7122" spans="1:14">
      <c r="A7122" t="s">
        <v>500</v>
      </c>
      <c r="B7122" t="s">
        <v>522</v>
      </c>
      <c r="C7122" t="s">
        <v>523</v>
      </c>
      <c r="D7122" t="s">
        <v>15</v>
      </c>
      <c r="E7122" t="s">
        <v>211</v>
      </c>
      <c r="F7122" t="s">
        <v>17</v>
      </c>
      <c r="G7122">
        <v>24</v>
      </c>
      <c r="H7122">
        <v>327.66000000000003</v>
      </c>
      <c r="I7122">
        <v>7863.84</v>
      </c>
      <c r="J7122">
        <v>235</v>
      </c>
      <c r="K7122">
        <v>5</v>
      </c>
      <c r="L7122" t="s">
        <v>18</v>
      </c>
      <c r="M7122">
        <f>(Table1[[#This Row],[Current_Stock]]*Table1[[#This Row],[Unit_Price]])</f>
        <v>77000.100000000006</v>
      </c>
      <c r="N7122" s="12">
        <f>DATE(YEAR(Table1[[#This Row],[Order_Date]]),MONTH(Table1[[#This Row],[Order_Date]]),1)</f>
        <v>45444</v>
      </c>
    </row>
    <row r="7123" spans="1:14">
      <c r="A7123" t="s">
        <v>74</v>
      </c>
      <c r="B7123" t="s">
        <v>236</v>
      </c>
      <c r="C7123" t="s">
        <v>237</v>
      </c>
      <c r="D7123" t="s">
        <v>33</v>
      </c>
      <c r="E7123" t="s">
        <v>16</v>
      </c>
      <c r="F7123" t="s">
        <v>29</v>
      </c>
      <c r="G7123">
        <v>24</v>
      </c>
      <c r="H7123">
        <v>2638.86</v>
      </c>
      <c r="I7123">
        <v>63332.639999999999</v>
      </c>
      <c r="J7123">
        <v>231</v>
      </c>
      <c r="K7123">
        <v>4</v>
      </c>
      <c r="L7123" t="s">
        <v>18</v>
      </c>
      <c r="M7123">
        <f>(Table1[[#This Row],[Current_Stock]]*Table1[[#This Row],[Unit_Price]])</f>
        <v>609576.66</v>
      </c>
      <c r="N7123" s="12">
        <f>DATE(YEAR(Table1[[#This Row],[Order_Date]]),MONTH(Table1[[#This Row],[Order_Date]]),1)</f>
        <v>44958</v>
      </c>
    </row>
    <row r="7124" spans="1:14">
      <c r="A7124" t="s">
        <v>262</v>
      </c>
      <c r="B7124" t="s">
        <v>374</v>
      </c>
      <c r="C7124" t="s">
        <v>375</v>
      </c>
      <c r="D7124" t="s">
        <v>53</v>
      </c>
      <c r="E7124" t="s">
        <v>59</v>
      </c>
      <c r="F7124" t="s">
        <v>29</v>
      </c>
      <c r="G7124">
        <v>3</v>
      </c>
      <c r="H7124">
        <v>2355.3000000000002</v>
      </c>
      <c r="I7124">
        <v>7065.9</v>
      </c>
      <c r="J7124">
        <v>450</v>
      </c>
      <c r="K7124">
        <v>10</v>
      </c>
      <c r="L7124" t="s">
        <v>18</v>
      </c>
      <c r="M7124">
        <f>(Table1[[#This Row],[Current_Stock]]*Table1[[#This Row],[Unit_Price]])</f>
        <v>1059885</v>
      </c>
      <c r="N7124" s="12">
        <f>DATE(YEAR(Table1[[#This Row],[Order_Date]]),MONTH(Table1[[#This Row],[Order_Date]]),1)</f>
        <v>45323</v>
      </c>
    </row>
    <row r="7125" spans="1:14">
      <c r="A7125" t="s">
        <v>1123</v>
      </c>
      <c r="B7125" t="s">
        <v>611</v>
      </c>
      <c r="C7125" t="s">
        <v>612</v>
      </c>
      <c r="D7125" t="s">
        <v>96</v>
      </c>
      <c r="E7125" t="s">
        <v>50</v>
      </c>
      <c r="F7125" t="s">
        <v>46</v>
      </c>
      <c r="G7125">
        <v>7</v>
      </c>
      <c r="H7125">
        <v>1807.89</v>
      </c>
      <c r="I7125">
        <v>12655.23</v>
      </c>
      <c r="J7125">
        <v>560</v>
      </c>
      <c r="K7125">
        <v>4</v>
      </c>
      <c r="L7125" t="s">
        <v>55</v>
      </c>
      <c r="M7125">
        <f>(Table1[[#This Row],[Current_Stock]]*Table1[[#This Row],[Unit_Price]])</f>
        <v>1012418.4</v>
      </c>
      <c r="N7125" s="12">
        <f>DATE(YEAR(Table1[[#This Row],[Order_Date]]),MONTH(Table1[[#This Row],[Order_Date]]),1)</f>
        <v>45444</v>
      </c>
    </row>
    <row r="7126" spans="1:14">
      <c r="A7126" t="s">
        <v>795</v>
      </c>
      <c r="B7126" t="s">
        <v>236</v>
      </c>
      <c r="C7126" t="s">
        <v>237</v>
      </c>
      <c r="D7126" t="s">
        <v>33</v>
      </c>
      <c r="E7126" t="s">
        <v>109</v>
      </c>
      <c r="F7126" t="s">
        <v>60</v>
      </c>
      <c r="G7126">
        <v>19</v>
      </c>
      <c r="H7126">
        <v>307.02999999999997</v>
      </c>
      <c r="I7126">
        <v>5833.57</v>
      </c>
      <c r="J7126">
        <v>88</v>
      </c>
      <c r="K7126">
        <v>2</v>
      </c>
      <c r="L7126" t="s">
        <v>18</v>
      </c>
      <c r="M7126">
        <f>(Table1[[#This Row],[Current_Stock]]*Table1[[#This Row],[Unit_Price]])</f>
        <v>27018.639999999999</v>
      </c>
      <c r="N7126" s="12">
        <f>DATE(YEAR(Table1[[#This Row],[Order_Date]]),MONTH(Table1[[#This Row],[Order_Date]]),1)</f>
        <v>45505</v>
      </c>
    </row>
    <row r="7127" spans="1:14">
      <c r="A7127" t="s">
        <v>128</v>
      </c>
      <c r="B7127" t="s">
        <v>991</v>
      </c>
      <c r="C7127" t="s">
        <v>992</v>
      </c>
      <c r="D7127" t="s">
        <v>53</v>
      </c>
      <c r="E7127" t="s">
        <v>50</v>
      </c>
      <c r="F7127" t="s">
        <v>60</v>
      </c>
      <c r="G7127">
        <v>4</v>
      </c>
      <c r="H7127">
        <v>357.03</v>
      </c>
      <c r="I7127">
        <v>1428.12</v>
      </c>
      <c r="J7127">
        <v>332</v>
      </c>
      <c r="K7127">
        <v>13</v>
      </c>
      <c r="L7127" t="s">
        <v>55</v>
      </c>
      <c r="M7127">
        <f>(Table1[[#This Row],[Current_Stock]]*Table1[[#This Row],[Unit_Price]])</f>
        <v>118533.95999999999</v>
      </c>
      <c r="N7127" s="12">
        <f>DATE(YEAR(Table1[[#This Row],[Order_Date]]),MONTH(Table1[[#This Row],[Order_Date]]),1)</f>
        <v>44958</v>
      </c>
    </row>
    <row r="7128" spans="1:14">
      <c r="A7128" t="s">
        <v>641</v>
      </c>
      <c r="B7128" t="s">
        <v>332</v>
      </c>
      <c r="C7128" t="s">
        <v>333</v>
      </c>
      <c r="D7128" t="s">
        <v>183</v>
      </c>
      <c r="E7128" t="s">
        <v>251</v>
      </c>
      <c r="F7128" t="s">
        <v>17</v>
      </c>
      <c r="G7128">
        <v>20</v>
      </c>
      <c r="H7128">
        <v>1368.23</v>
      </c>
      <c r="I7128">
        <v>27364.6</v>
      </c>
      <c r="J7128">
        <v>148</v>
      </c>
      <c r="K7128">
        <v>8</v>
      </c>
      <c r="L7128" t="s">
        <v>18</v>
      </c>
      <c r="M7128">
        <f>(Table1[[#This Row],[Current_Stock]]*Table1[[#This Row],[Unit_Price]])</f>
        <v>202498.04</v>
      </c>
      <c r="N7128" s="12">
        <f>DATE(YEAR(Table1[[#This Row],[Order_Date]]),MONTH(Table1[[#This Row],[Order_Date]]),1)</f>
        <v>45200</v>
      </c>
    </row>
    <row r="7129" spans="1:14">
      <c r="A7129" t="s">
        <v>1371</v>
      </c>
      <c r="B7129" t="s">
        <v>264</v>
      </c>
      <c r="C7129" t="s">
        <v>265</v>
      </c>
      <c r="D7129" t="s">
        <v>22</v>
      </c>
      <c r="E7129" t="s">
        <v>184</v>
      </c>
      <c r="F7129" t="s">
        <v>29</v>
      </c>
      <c r="G7129">
        <v>33</v>
      </c>
      <c r="H7129">
        <v>10750.86</v>
      </c>
      <c r="I7129">
        <v>354778.38</v>
      </c>
      <c r="J7129">
        <v>89</v>
      </c>
      <c r="K7129">
        <v>2</v>
      </c>
      <c r="L7129" t="s">
        <v>105</v>
      </c>
      <c r="M7129">
        <f>(Table1[[#This Row],[Current_Stock]]*Table1[[#This Row],[Unit_Price]])</f>
        <v>956826.54</v>
      </c>
      <c r="N7129" s="12">
        <f>DATE(YEAR(Table1[[#This Row],[Order_Date]]),MONTH(Table1[[#This Row],[Order_Date]]),1)</f>
        <v>45139</v>
      </c>
    </row>
    <row r="7130" spans="1:14">
      <c r="A7130" t="s">
        <v>143</v>
      </c>
      <c r="B7130" t="s">
        <v>1092</v>
      </c>
      <c r="C7130" t="s">
        <v>1093</v>
      </c>
      <c r="D7130" t="s">
        <v>96</v>
      </c>
      <c r="E7130" t="s">
        <v>45</v>
      </c>
      <c r="F7130" t="s">
        <v>17</v>
      </c>
      <c r="G7130">
        <v>1</v>
      </c>
      <c r="H7130">
        <v>4076.2</v>
      </c>
      <c r="I7130">
        <v>4076.2</v>
      </c>
      <c r="J7130">
        <v>274</v>
      </c>
      <c r="K7130">
        <v>9</v>
      </c>
      <c r="L7130" t="s">
        <v>55</v>
      </c>
      <c r="M7130">
        <f>(Table1[[#This Row],[Current_Stock]]*Table1[[#This Row],[Unit_Price]])</f>
        <v>1116878.8</v>
      </c>
      <c r="N7130" s="12">
        <f>DATE(YEAR(Table1[[#This Row],[Order_Date]]),MONTH(Table1[[#This Row],[Order_Date]]),1)</f>
        <v>45078</v>
      </c>
    </row>
    <row r="7131" spans="1:14">
      <c r="A7131" t="s">
        <v>1299</v>
      </c>
      <c r="B7131" t="s">
        <v>175</v>
      </c>
      <c r="C7131" t="s">
        <v>176</v>
      </c>
      <c r="D7131" t="s">
        <v>84</v>
      </c>
      <c r="E7131" t="s">
        <v>23</v>
      </c>
      <c r="F7131" t="s">
        <v>29</v>
      </c>
      <c r="G7131">
        <v>19</v>
      </c>
      <c r="H7131">
        <v>17209.88</v>
      </c>
      <c r="I7131">
        <v>326987.71999999997</v>
      </c>
      <c r="J7131">
        <v>164</v>
      </c>
      <c r="K7131">
        <v>11</v>
      </c>
      <c r="L7131" t="s">
        <v>18</v>
      </c>
      <c r="M7131">
        <f>(Table1[[#This Row],[Current_Stock]]*Table1[[#This Row],[Unit_Price]])</f>
        <v>2822420.3200000003</v>
      </c>
      <c r="N7131" s="12">
        <f>DATE(YEAR(Table1[[#This Row],[Order_Date]]),MONTH(Table1[[#This Row],[Order_Date]]),1)</f>
        <v>45047</v>
      </c>
    </row>
    <row r="7132" spans="1:14">
      <c r="A7132" t="s">
        <v>1197</v>
      </c>
      <c r="B7132" t="s">
        <v>253</v>
      </c>
      <c r="C7132" t="s">
        <v>254</v>
      </c>
      <c r="D7132" t="s">
        <v>38</v>
      </c>
      <c r="E7132" t="s">
        <v>282</v>
      </c>
      <c r="F7132" t="s">
        <v>29</v>
      </c>
      <c r="G7132">
        <v>19</v>
      </c>
      <c r="H7132">
        <v>4632.5200000000004</v>
      </c>
      <c r="I7132">
        <v>88017.88</v>
      </c>
      <c r="J7132">
        <v>172</v>
      </c>
      <c r="K7132">
        <v>8</v>
      </c>
      <c r="L7132" t="s">
        <v>18</v>
      </c>
      <c r="M7132">
        <f>(Table1[[#This Row],[Current_Stock]]*Table1[[#This Row],[Unit_Price]])</f>
        <v>796793.44000000006</v>
      </c>
      <c r="N7132" s="12">
        <f>DATE(YEAR(Table1[[#This Row],[Order_Date]]),MONTH(Table1[[#This Row],[Order_Date]]),1)</f>
        <v>45597</v>
      </c>
    </row>
    <row r="7133" spans="1:14">
      <c r="A7133" t="s">
        <v>41</v>
      </c>
      <c r="B7133" t="s">
        <v>647</v>
      </c>
      <c r="C7133" t="s">
        <v>648</v>
      </c>
      <c r="D7133" t="s">
        <v>84</v>
      </c>
      <c r="E7133" t="s">
        <v>97</v>
      </c>
      <c r="F7133" t="s">
        <v>60</v>
      </c>
      <c r="G7133">
        <v>8</v>
      </c>
      <c r="H7133">
        <v>23334.19</v>
      </c>
      <c r="I7133">
        <v>186673.52</v>
      </c>
      <c r="J7133">
        <v>229</v>
      </c>
      <c r="K7133">
        <v>10</v>
      </c>
      <c r="L7133" t="s">
        <v>18</v>
      </c>
      <c r="M7133">
        <f>(Table1[[#This Row],[Current_Stock]]*Table1[[#This Row],[Unit_Price]])</f>
        <v>5343529.51</v>
      </c>
      <c r="N7133" s="12">
        <f>DATE(YEAR(Table1[[#This Row],[Order_Date]]),MONTH(Table1[[#This Row],[Order_Date]]),1)</f>
        <v>45170</v>
      </c>
    </row>
    <row r="7134" spans="1:14">
      <c r="A7134" t="s">
        <v>1322</v>
      </c>
      <c r="B7134" t="s">
        <v>623</v>
      </c>
      <c r="C7134" t="s">
        <v>624</v>
      </c>
      <c r="D7134" t="s">
        <v>38</v>
      </c>
      <c r="E7134" t="s">
        <v>34</v>
      </c>
      <c r="F7134" t="s">
        <v>17</v>
      </c>
      <c r="G7134">
        <v>21</v>
      </c>
      <c r="H7134">
        <v>2603.89</v>
      </c>
      <c r="I7134">
        <v>54681.69</v>
      </c>
      <c r="J7134">
        <v>190</v>
      </c>
      <c r="K7134">
        <v>5</v>
      </c>
      <c r="L7134" t="s">
        <v>18</v>
      </c>
      <c r="M7134">
        <f>(Table1[[#This Row],[Current_Stock]]*Table1[[#This Row],[Unit_Price]])</f>
        <v>494739.1</v>
      </c>
      <c r="N7134" s="12">
        <f>DATE(YEAR(Table1[[#This Row],[Order_Date]]),MONTH(Table1[[#This Row],[Order_Date]]),1)</f>
        <v>45352</v>
      </c>
    </row>
    <row r="7135" spans="1:14">
      <c r="A7135" t="s">
        <v>639</v>
      </c>
      <c r="B7135" t="s">
        <v>959</v>
      </c>
      <c r="C7135" t="s">
        <v>960</v>
      </c>
      <c r="D7135" t="s">
        <v>22</v>
      </c>
      <c r="E7135" t="s">
        <v>277</v>
      </c>
      <c r="F7135" t="s">
        <v>29</v>
      </c>
      <c r="G7135">
        <v>32</v>
      </c>
      <c r="H7135">
        <v>4310.1400000000003</v>
      </c>
      <c r="I7135">
        <v>137924.48000000001</v>
      </c>
      <c r="J7135">
        <v>71</v>
      </c>
      <c r="K7135">
        <v>5</v>
      </c>
      <c r="L7135" t="s">
        <v>105</v>
      </c>
      <c r="M7135">
        <f>(Table1[[#This Row],[Current_Stock]]*Table1[[#This Row],[Unit_Price]])</f>
        <v>306019.94</v>
      </c>
      <c r="N7135" s="12">
        <f>DATE(YEAR(Table1[[#This Row],[Order_Date]]),MONTH(Table1[[#This Row],[Order_Date]]),1)</f>
        <v>45047</v>
      </c>
    </row>
    <row r="7136" spans="1:14">
      <c r="A7136" t="s">
        <v>230</v>
      </c>
      <c r="B7136" t="s">
        <v>491</v>
      </c>
      <c r="C7136" t="s">
        <v>492</v>
      </c>
      <c r="D7136" t="s">
        <v>96</v>
      </c>
      <c r="E7136" t="s">
        <v>277</v>
      </c>
      <c r="F7136" t="s">
        <v>60</v>
      </c>
      <c r="G7136">
        <v>7</v>
      </c>
      <c r="H7136">
        <v>2357.23</v>
      </c>
      <c r="I7136">
        <v>16500.61</v>
      </c>
      <c r="J7136">
        <v>551</v>
      </c>
      <c r="K7136">
        <v>3</v>
      </c>
      <c r="L7136" t="s">
        <v>55</v>
      </c>
      <c r="M7136">
        <f>(Table1[[#This Row],[Current_Stock]]*Table1[[#This Row],[Unit_Price]])</f>
        <v>1298833.73</v>
      </c>
      <c r="N7136" s="12">
        <f>DATE(YEAR(Table1[[#This Row],[Order_Date]]),MONTH(Table1[[#This Row],[Order_Date]]),1)</f>
        <v>45078</v>
      </c>
    </row>
    <row r="7137" spans="1:14">
      <c r="A7137" t="s">
        <v>1311</v>
      </c>
      <c r="B7137" t="s">
        <v>569</v>
      </c>
      <c r="C7137" t="s">
        <v>570</v>
      </c>
      <c r="D7137" t="s">
        <v>27</v>
      </c>
      <c r="E7137" t="s">
        <v>45</v>
      </c>
      <c r="F7137" t="s">
        <v>17</v>
      </c>
      <c r="G7137">
        <v>9</v>
      </c>
      <c r="H7137">
        <v>1258.17</v>
      </c>
      <c r="I7137">
        <v>11323.53</v>
      </c>
      <c r="J7137">
        <v>261</v>
      </c>
      <c r="K7137">
        <v>3</v>
      </c>
      <c r="L7137" t="s">
        <v>18</v>
      </c>
      <c r="M7137">
        <f>(Table1[[#This Row],[Current_Stock]]*Table1[[#This Row],[Unit_Price]])</f>
        <v>328382.37</v>
      </c>
      <c r="N7137" s="12">
        <f>DATE(YEAR(Table1[[#This Row],[Order_Date]]),MONTH(Table1[[#This Row],[Order_Date]]),1)</f>
        <v>45474</v>
      </c>
    </row>
    <row r="7138" spans="1:14">
      <c r="A7138" t="s">
        <v>507</v>
      </c>
      <c r="B7138" t="s">
        <v>522</v>
      </c>
      <c r="C7138" t="s">
        <v>523</v>
      </c>
      <c r="D7138" t="s">
        <v>15</v>
      </c>
      <c r="E7138" t="s">
        <v>104</v>
      </c>
      <c r="F7138" t="s">
        <v>60</v>
      </c>
      <c r="G7138">
        <v>23</v>
      </c>
      <c r="H7138">
        <v>419.72</v>
      </c>
      <c r="I7138">
        <v>9653.56</v>
      </c>
      <c r="J7138">
        <v>191</v>
      </c>
      <c r="K7138">
        <v>12</v>
      </c>
      <c r="L7138" t="s">
        <v>18</v>
      </c>
      <c r="M7138">
        <f>(Table1[[#This Row],[Current_Stock]]*Table1[[#This Row],[Unit_Price]])</f>
        <v>80166.52</v>
      </c>
      <c r="N7138" s="12">
        <f>DATE(YEAR(Table1[[#This Row],[Order_Date]]),MONTH(Table1[[#This Row],[Order_Date]]),1)</f>
        <v>45200</v>
      </c>
    </row>
    <row r="7139" spans="1:14">
      <c r="A7139" t="s">
        <v>1197</v>
      </c>
      <c r="B7139" t="s">
        <v>71</v>
      </c>
      <c r="C7139" t="s">
        <v>72</v>
      </c>
      <c r="D7139" t="s">
        <v>15</v>
      </c>
      <c r="E7139" t="s">
        <v>59</v>
      </c>
      <c r="F7139" t="s">
        <v>29</v>
      </c>
      <c r="G7139">
        <v>22</v>
      </c>
      <c r="H7139">
        <v>124.39</v>
      </c>
      <c r="I7139">
        <v>2736.58</v>
      </c>
      <c r="J7139">
        <v>223</v>
      </c>
      <c r="K7139">
        <v>5</v>
      </c>
      <c r="L7139" t="s">
        <v>18</v>
      </c>
      <c r="M7139">
        <f>(Table1[[#This Row],[Current_Stock]]*Table1[[#This Row],[Unit_Price]])</f>
        <v>27738.97</v>
      </c>
      <c r="N7139" s="12">
        <f>DATE(YEAR(Table1[[#This Row],[Order_Date]]),MONTH(Table1[[#This Row],[Order_Date]]),1)</f>
        <v>45597</v>
      </c>
    </row>
    <row r="7140" spans="1:14">
      <c r="A7140" t="s">
        <v>434</v>
      </c>
      <c r="B7140" t="s">
        <v>456</v>
      </c>
      <c r="C7140" t="s">
        <v>457</v>
      </c>
      <c r="D7140" t="s">
        <v>96</v>
      </c>
      <c r="E7140" t="s">
        <v>16</v>
      </c>
      <c r="F7140" t="s">
        <v>17</v>
      </c>
      <c r="G7140">
        <v>1</v>
      </c>
      <c r="H7140">
        <v>1514.99</v>
      </c>
      <c r="I7140">
        <v>1514.99</v>
      </c>
      <c r="J7140">
        <v>253</v>
      </c>
      <c r="K7140">
        <v>10</v>
      </c>
      <c r="L7140" t="s">
        <v>55</v>
      </c>
      <c r="M7140">
        <f>(Table1[[#This Row],[Current_Stock]]*Table1[[#This Row],[Unit_Price]])</f>
        <v>383292.47000000003</v>
      </c>
      <c r="N7140" s="12">
        <f>DATE(YEAR(Table1[[#This Row],[Order_Date]]),MONTH(Table1[[#This Row],[Order_Date]]),1)</f>
        <v>45444</v>
      </c>
    </row>
    <row r="7141" spans="1:14">
      <c r="A7141" t="s">
        <v>458</v>
      </c>
      <c r="B7141" t="s">
        <v>20</v>
      </c>
      <c r="C7141" t="s">
        <v>21</v>
      </c>
      <c r="D7141" t="s">
        <v>22</v>
      </c>
      <c r="E7141" t="s">
        <v>160</v>
      </c>
      <c r="F7141" t="s">
        <v>60</v>
      </c>
      <c r="G7141">
        <v>56</v>
      </c>
      <c r="H7141">
        <v>18503.97</v>
      </c>
      <c r="I7141">
        <v>1036222.32</v>
      </c>
      <c r="J7141">
        <v>39</v>
      </c>
      <c r="K7141">
        <v>2</v>
      </c>
      <c r="L7141" t="s">
        <v>18</v>
      </c>
      <c r="M7141">
        <f>(Table1[[#This Row],[Current_Stock]]*Table1[[#This Row],[Unit_Price]])</f>
        <v>721654.83000000007</v>
      </c>
      <c r="N7141" s="12">
        <f>DATE(YEAR(Table1[[#This Row],[Order_Date]]),MONTH(Table1[[#This Row],[Order_Date]]),1)</f>
        <v>45261</v>
      </c>
    </row>
    <row r="7142" spans="1:14">
      <c r="A7142" t="s">
        <v>639</v>
      </c>
      <c r="B7142" t="s">
        <v>299</v>
      </c>
      <c r="C7142" t="s">
        <v>300</v>
      </c>
      <c r="D7142" t="s">
        <v>84</v>
      </c>
      <c r="E7142" t="s">
        <v>211</v>
      </c>
      <c r="F7142" t="s">
        <v>17</v>
      </c>
      <c r="G7142">
        <v>20</v>
      </c>
      <c r="H7142">
        <v>22452.18</v>
      </c>
      <c r="I7142">
        <v>449043.6</v>
      </c>
      <c r="J7142">
        <v>183</v>
      </c>
      <c r="K7142">
        <v>7</v>
      </c>
      <c r="L7142" t="s">
        <v>18</v>
      </c>
      <c r="M7142">
        <f>(Table1[[#This Row],[Current_Stock]]*Table1[[#This Row],[Unit_Price]])</f>
        <v>4108748.94</v>
      </c>
      <c r="N7142" s="12">
        <f>DATE(YEAR(Table1[[#This Row],[Order_Date]]),MONTH(Table1[[#This Row],[Order_Date]]),1)</f>
        <v>45047</v>
      </c>
    </row>
    <row r="7143" spans="1:14">
      <c r="A7143" t="s">
        <v>86</v>
      </c>
      <c r="B7143" t="s">
        <v>710</v>
      </c>
      <c r="C7143" t="s">
        <v>711</v>
      </c>
      <c r="D7143" t="s">
        <v>53</v>
      </c>
      <c r="E7143" t="s">
        <v>277</v>
      </c>
      <c r="F7143" t="s">
        <v>46</v>
      </c>
      <c r="G7143">
        <v>11</v>
      </c>
      <c r="H7143">
        <v>3610.09</v>
      </c>
      <c r="I7143">
        <v>39710.99</v>
      </c>
      <c r="J7143">
        <v>375</v>
      </c>
      <c r="K7143">
        <v>5</v>
      </c>
      <c r="L7143" t="s">
        <v>55</v>
      </c>
      <c r="M7143">
        <f>(Table1[[#This Row],[Current_Stock]]*Table1[[#This Row],[Unit_Price]])</f>
        <v>1353783.75</v>
      </c>
      <c r="N7143" s="12">
        <f>DATE(YEAR(Table1[[#This Row],[Order_Date]]),MONTH(Table1[[#This Row],[Order_Date]]),1)</f>
        <v>45231</v>
      </c>
    </row>
    <row r="7144" spans="1:14">
      <c r="A7144" t="s">
        <v>1084</v>
      </c>
      <c r="B7144" t="s">
        <v>652</v>
      </c>
      <c r="C7144" t="s">
        <v>653</v>
      </c>
      <c r="D7144" t="s">
        <v>53</v>
      </c>
      <c r="E7144" t="s">
        <v>45</v>
      </c>
      <c r="F7144" t="s">
        <v>40</v>
      </c>
      <c r="G7144">
        <v>6</v>
      </c>
      <c r="H7144">
        <v>1401.2</v>
      </c>
      <c r="I7144">
        <v>8407.2000000000007</v>
      </c>
      <c r="J7144">
        <v>260</v>
      </c>
      <c r="K7144">
        <v>2</v>
      </c>
      <c r="L7144" t="s">
        <v>55</v>
      </c>
      <c r="M7144">
        <f>(Table1[[#This Row],[Current_Stock]]*Table1[[#This Row],[Unit_Price]])</f>
        <v>364312</v>
      </c>
      <c r="N7144" s="12">
        <f>DATE(YEAR(Table1[[#This Row],[Order_Date]]),MONTH(Table1[[#This Row],[Order_Date]]),1)</f>
        <v>45352</v>
      </c>
    </row>
    <row r="7145" spans="1:14">
      <c r="A7145" t="s">
        <v>583</v>
      </c>
      <c r="B7145" t="s">
        <v>231</v>
      </c>
      <c r="C7145" t="s">
        <v>232</v>
      </c>
      <c r="D7145" t="s">
        <v>15</v>
      </c>
      <c r="E7145" t="s">
        <v>189</v>
      </c>
      <c r="F7145" t="s">
        <v>17</v>
      </c>
      <c r="G7145">
        <v>11</v>
      </c>
      <c r="H7145">
        <v>147.27000000000001</v>
      </c>
      <c r="I7145">
        <v>1619.97</v>
      </c>
      <c r="J7145">
        <v>245</v>
      </c>
      <c r="K7145">
        <v>13</v>
      </c>
      <c r="L7145" t="s">
        <v>18</v>
      </c>
      <c r="M7145">
        <f>(Table1[[#This Row],[Current_Stock]]*Table1[[#This Row],[Unit_Price]])</f>
        <v>36081.15</v>
      </c>
      <c r="N7145" s="12">
        <f>DATE(YEAR(Table1[[#This Row],[Order_Date]]),MONTH(Table1[[#This Row],[Order_Date]]),1)</f>
        <v>45474</v>
      </c>
    </row>
    <row r="7146" spans="1:14">
      <c r="A7146" t="s">
        <v>382</v>
      </c>
      <c r="B7146" t="s">
        <v>1099</v>
      </c>
      <c r="C7146" t="s">
        <v>1100</v>
      </c>
      <c r="D7146" t="s">
        <v>38</v>
      </c>
      <c r="E7146" t="s">
        <v>189</v>
      </c>
      <c r="F7146" t="s">
        <v>17</v>
      </c>
      <c r="G7146">
        <v>16</v>
      </c>
      <c r="H7146">
        <v>3604.35</v>
      </c>
      <c r="I7146">
        <v>57669.599999999999</v>
      </c>
      <c r="J7146">
        <v>183</v>
      </c>
      <c r="K7146">
        <v>13</v>
      </c>
      <c r="L7146" t="s">
        <v>18</v>
      </c>
      <c r="M7146">
        <f>(Table1[[#This Row],[Current_Stock]]*Table1[[#This Row],[Unit_Price]])</f>
        <v>659596.04999999993</v>
      </c>
      <c r="N7146" s="12">
        <f>DATE(YEAR(Table1[[#This Row],[Order_Date]]),MONTH(Table1[[#This Row],[Order_Date]]),1)</f>
        <v>45352</v>
      </c>
    </row>
    <row r="7147" spans="1:14">
      <c r="A7147" t="s">
        <v>286</v>
      </c>
      <c r="B7147" t="s">
        <v>544</v>
      </c>
      <c r="C7147" t="s">
        <v>545</v>
      </c>
      <c r="D7147" t="s">
        <v>96</v>
      </c>
      <c r="E7147" t="s">
        <v>113</v>
      </c>
      <c r="F7147" t="s">
        <v>46</v>
      </c>
      <c r="G7147">
        <v>2</v>
      </c>
      <c r="H7147">
        <v>1280.55</v>
      </c>
      <c r="I7147">
        <v>2561.1</v>
      </c>
      <c r="J7147">
        <v>431</v>
      </c>
      <c r="K7147">
        <v>6</v>
      </c>
      <c r="L7147" t="s">
        <v>55</v>
      </c>
      <c r="M7147">
        <f>(Table1[[#This Row],[Current_Stock]]*Table1[[#This Row],[Unit_Price]])</f>
        <v>551917.04999999993</v>
      </c>
      <c r="N7147" s="12">
        <f>DATE(YEAR(Table1[[#This Row],[Order_Date]]),MONTH(Table1[[#This Row],[Order_Date]]),1)</f>
        <v>45383</v>
      </c>
    </row>
    <row r="7148" spans="1:14">
      <c r="A7148" t="s">
        <v>824</v>
      </c>
      <c r="B7148" t="s">
        <v>456</v>
      </c>
      <c r="C7148" t="s">
        <v>457</v>
      </c>
      <c r="D7148" t="s">
        <v>96</v>
      </c>
      <c r="E7148" t="s">
        <v>73</v>
      </c>
      <c r="F7148" t="s">
        <v>60</v>
      </c>
      <c r="G7148">
        <v>1</v>
      </c>
      <c r="H7148">
        <v>4689.1099999999997</v>
      </c>
      <c r="I7148">
        <v>4689.1099999999997</v>
      </c>
      <c r="J7148">
        <v>555</v>
      </c>
      <c r="K7148">
        <v>10</v>
      </c>
      <c r="L7148" t="s">
        <v>55</v>
      </c>
      <c r="M7148">
        <f>(Table1[[#This Row],[Current_Stock]]*Table1[[#This Row],[Unit_Price]])</f>
        <v>2602456.0499999998</v>
      </c>
      <c r="N7148" s="12">
        <f>DATE(YEAR(Table1[[#This Row],[Order_Date]]),MONTH(Table1[[#This Row],[Order_Date]]),1)</f>
        <v>45566</v>
      </c>
    </row>
    <row r="7149" spans="1:14">
      <c r="A7149" t="s">
        <v>547</v>
      </c>
      <c r="B7149" t="s">
        <v>78</v>
      </c>
      <c r="C7149" t="s">
        <v>79</v>
      </c>
      <c r="D7149" t="s">
        <v>33</v>
      </c>
      <c r="E7149" t="s">
        <v>113</v>
      </c>
      <c r="F7149" t="s">
        <v>40</v>
      </c>
      <c r="G7149">
        <v>14</v>
      </c>
      <c r="H7149">
        <v>1076.3699999999999</v>
      </c>
      <c r="I7149">
        <v>15069.18</v>
      </c>
      <c r="J7149">
        <v>91</v>
      </c>
      <c r="K7149">
        <v>10</v>
      </c>
      <c r="L7149" t="s">
        <v>18</v>
      </c>
      <c r="M7149">
        <f>(Table1[[#This Row],[Current_Stock]]*Table1[[#This Row],[Unit_Price]])</f>
        <v>97949.669999999984</v>
      </c>
      <c r="N7149" s="12">
        <f>DATE(YEAR(Table1[[#This Row],[Order_Date]]),MONTH(Table1[[#This Row],[Order_Date]]),1)</f>
        <v>45474</v>
      </c>
    </row>
    <row r="7150" spans="1:14">
      <c r="A7150" t="s">
        <v>1095</v>
      </c>
      <c r="B7150" t="s">
        <v>730</v>
      </c>
      <c r="C7150" t="s">
        <v>731</v>
      </c>
      <c r="D7150" t="s">
        <v>84</v>
      </c>
      <c r="E7150" t="s">
        <v>282</v>
      </c>
      <c r="F7150" t="s">
        <v>60</v>
      </c>
      <c r="G7150">
        <v>12</v>
      </c>
      <c r="H7150">
        <v>3867.33</v>
      </c>
      <c r="I7150">
        <v>46407.96</v>
      </c>
      <c r="J7150">
        <v>243</v>
      </c>
      <c r="K7150">
        <v>3</v>
      </c>
      <c r="L7150" t="s">
        <v>18</v>
      </c>
      <c r="M7150">
        <f>(Table1[[#This Row],[Current_Stock]]*Table1[[#This Row],[Unit_Price]])</f>
        <v>939761.19</v>
      </c>
      <c r="N7150" s="12">
        <f>DATE(YEAR(Table1[[#This Row],[Order_Date]]),MONTH(Table1[[#This Row],[Order_Date]]),1)</f>
        <v>45170</v>
      </c>
    </row>
    <row r="7151" spans="1:14">
      <c r="A7151" t="s">
        <v>1281</v>
      </c>
      <c r="B7151" t="s">
        <v>293</v>
      </c>
      <c r="C7151" t="s">
        <v>294</v>
      </c>
      <c r="D7151" t="s">
        <v>96</v>
      </c>
      <c r="E7151" t="s">
        <v>269</v>
      </c>
      <c r="F7151" t="s">
        <v>17</v>
      </c>
      <c r="G7151">
        <v>3</v>
      </c>
      <c r="H7151">
        <v>4566.2</v>
      </c>
      <c r="I7151">
        <v>13698.6</v>
      </c>
      <c r="J7151">
        <v>547</v>
      </c>
      <c r="K7151">
        <v>9</v>
      </c>
      <c r="L7151" t="s">
        <v>18</v>
      </c>
      <c r="M7151">
        <f>(Table1[[#This Row],[Current_Stock]]*Table1[[#This Row],[Unit_Price]])</f>
        <v>2497711.4</v>
      </c>
      <c r="N7151" s="12">
        <f>DATE(YEAR(Table1[[#This Row],[Order_Date]]),MONTH(Table1[[#This Row],[Order_Date]]),1)</f>
        <v>45200</v>
      </c>
    </row>
    <row r="7152" spans="1:14">
      <c r="A7152" t="s">
        <v>61</v>
      </c>
      <c r="B7152" t="s">
        <v>1099</v>
      </c>
      <c r="C7152" t="s">
        <v>1100</v>
      </c>
      <c r="D7152" t="s">
        <v>38</v>
      </c>
      <c r="E7152" t="s">
        <v>97</v>
      </c>
      <c r="F7152" t="s">
        <v>46</v>
      </c>
      <c r="G7152">
        <v>11</v>
      </c>
      <c r="H7152">
        <v>2346.36</v>
      </c>
      <c r="I7152">
        <v>25809.96</v>
      </c>
      <c r="J7152">
        <v>104</v>
      </c>
      <c r="K7152">
        <v>9</v>
      </c>
      <c r="L7152" t="s">
        <v>18</v>
      </c>
      <c r="M7152">
        <f>(Table1[[#This Row],[Current_Stock]]*Table1[[#This Row],[Unit_Price]])</f>
        <v>244021.44</v>
      </c>
      <c r="N7152" s="12">
        <f>DATE(YEAR(Table1[[#This Row],[Order_Date]]),MONTH(Table1[[#This Row],[Order_Date]]),1)</f>
        <v>45170</v>
      </c>
    </row>
    <row r="7153" spans="1:14">
      <c r="A7153" t="s">
        <v>565</v>
      </c>
      <c r="B7153" t="s">
        <v>144</v>
      </c>
      <c r="C7153" t="s">
        <v>145</v>
      </c>
      <c r="D7153" t="s">
        <v>27</v>
      </c>
      <c r="E7153" t="s">
        <v>282</v>
      </c>
      <c r="F7153" t="s">
        <v>40</v>
      </c>
      <c r="G7153">
        <v>4</v>
      </c>
      <c r="H7153">
        <v>2600.67</v>
      </c>
      <c r="I7153">
        <v>10402.68</v>
      </c>
      <c r="J7153">
        <v>440</v>
      </c>
      <c r="K7153">
        <v>6</v>
      </c>
      <c r="L7153" t="s">
        <v>18</v>
      </c>
      <c r="M7153">
        <f>(Table1[[#This Row],[Current_Stock]]*Table1[[#This Row],[Unit_Price]])</f>
        <v>1144294.8</v>
      </c>
      <c r="N7153" s="12">
        <f>DATE(YEAR(Table1[[#This Row],[Order_Date]]),MONTH(Table1[[#This Row],[Order_Date]]),1)</f>
        <v>44958</v>
      </c>
    </row>
    <row r="7154" spans="1:14">
      <c r="A7154" t="s">
        <v>1132</v>
      </c>
      <c r="B7154" t="s">
        <v>965</v>
      </c>
      <c r="C7154" t="s">
        <v>966</v>
      </c>
      <c r="D7154" t="s">
        <v>183</v>
      </c>
      <c r="E7154" t="s">
        <v>89</v>
      </c>
      <c r="F7154" t="s">
        <v>60</v>
      </c>
      <c r="G7154">
        <v>25</v>
      </c>
      <c r="H7154">
        <v>2390.0300000000002</v>
      </c>
      <c r="I7154">
        <v>59750.75</v>
      </c>
      <c r="J7154">
        <v>221</v>
      </c>
      <c r="K7154">
        <v>14</v>
      </c>
      <c r="L7154" t="s">
        <v>18</v>
      </c>
      <c r="M7154">
        <f>(Table1[[#This Row],[Current_Stock]]*Table1[[#This Row],[Unit_Price]])</f>
        <v>528196.63</v>
      </c>
      <c r="N7154" s="12">
        <f>DATE(YEAR(Table1[[#This Row],[Order_Date]]),MONTH(Table1[[#This Row],[Order_Date]]),1)</f>
        <v>45352</v>
      </c>
    </row>
    <row r="7155" spans="1:14">
      <c r="A7155" t="s">
        <v>1229</v>
      </c>
      <c r="B7155" t="s">
        <v>1284</v>
      </c>
      <c r="C7155" t="s">
        <v>1285</v>
      </c>
      <c r="D7155" t="s">
        <v>183</v>
      </c>
      <c r="E7155" t="s">
        <v>104</v>
      </c>
      <c r="F7155" t="s">
        <v>46</v>
      </c>
      <c r="G7155">
        <v>18</v>
      </c>
      <c r="H7155">
        <v>415.94</v>
      </c>
      <c r="I7155">
        <v>7486.92</v>
      </c>
      <c r="J7155">
        <v>183</v>
      </c>
      <c r="K7155">
        <v>10</v>
      </c>
      <c r="L7155" t="s">
        <v>18</v>
      </c>
      <c r="M7155">
        <f>(Table1[[#This Row],[Current_Stock]]*Table1[[#This Row],[Unit_Price]])</f>
        <v>76117.02</v>
      </c>
      <c r="N7155" s="12">
        <f>DATE(YEAR(Table1[[#This Row],[Order_Date]]),MONTH(Table1[[#This Row],[Order_Date]]),1)</f>
        <v>45413</v>
      </c>
    </row>
    <row r="7156" spans="1:14">
      <c r="A7156" t="s">
        <v>772</v>
      </c>
      <c r="B7156" t="s">
        <v>1007</v>
      </c>
      <c r="C7156" t="s">
        <v>1008</v>
      </c>
      <c r="D7156" t="s">
        <v>27</v>
      </c>
      <c r="E7156" t="s">
        <v>85</v>
      </c>
      <c r="F7156" t="s">
        <v>60</v>
      </c>
      <c r="G7156">
        <v>10</v>
      </c>
      <c r="H7156">
        <v>1689.76</v>
      </c>
      <c r="I7156">
        <v>16897.599999999999</v>
      </c>
      <c r="J7156">
        <v>522</v>
      </c>
      <c r="K7156">
        <v>3</v>
      </c>
      <c r="L7156" t="s">
        <v>55</v>
      </c>
      <c r="M7156">
        <f>(Table1[[#This Row],[Current_Stock]]*Table1[[#This Row],[Unit_Price]])</f>
        <v>882054.72</v>
      </c>
      <c r="N7156" s="12">
        <f>DATE(YEAR(Table1[[#This Row],[Order_Date]]),MONTH(Table1[[#This Row],[Order_Date]]),1)</f>
        <v>45047</v>
      </c>
    </row>
    <row r="7157" spans="1:14">
      <c r="A7157" t="s">
        <v>737</v>
      </c>
      <c r="B7157" t="s">
        <v>904</v>
      </c>
      <c r="C7157" t="s">
        <v>905</v>
      </c>
      <c r="D7157" t="s">
        <v>84</v>
      </c>
      <c r="E7157" t="s">
        <v>23</v>
      </c>
      <c r="F7157" t="s">
        <v>17</v>
      </c>
      <c r="G7157">
        <v>10</v>
      </c>
      <c r="H7157">
        <v>17158.150000000001</v>
      </c>
      <c r="I7157">
        <v>171581.5</v>
      </c>
      <c r="J7157">
        <v>162</v>
      </c>
      <c r="K7157">
        <v>13</v>
      </c>
      <c r="L7157" t="s">
        <v>18</v>
      </c>
      <c r="M7157">
        <f>(Table1[[#This Row],[Current_Stock]]*Table1[[#This Row],[Unit_Price]])</f>
        <v>2779620.3000000003</v>
      </c>
      <c r="N7157" s="12">
        <f>DATE(YEAR(Table1[[#This Row],[Order_Date]]),MONTH(Table1[[#This Row],[Order_Date]]),1)</f>
        <v>45536</v>
      </c>
    </row>
    <row r="7158" spans="1:14">
      <c r="A7158" t="s">
        <v>1231</v>
      </c>
      <c r="B7158" t="s">
        <v>197</v>
      </c>
      <c r="C7158" t="s">
        <v>198</v>
      </c>
      <c r="D7158" t="s">
        <v>27</v>
      </c>
      <c r="E7158" t="s">
        <v>189</v>
      </c>
      <c r="F7158" t="s">
        <v>17</v>
      </c>
      <c r="G7158">
        <v>6</v>
      </c>
      <c r="H7158">
        <v>3710.39</v>
      </c>
      <c r="I7158">
        <v>22262.34</v>
      </c>
      <c r="J7158">
        <v>317</v>
      </c>
      <c r="K7158">
        <v>4</v>
      </c>
      <c r="L7158" t="s">
        <v>18</v>
      </c>
      <c r="M7158">
        <f>(Table1[[#This Row],[Current_Stock]]*Table1[[#This Row],[Unit_Price]])</f>
        <v>1176193.6299999999</v>
      </c>
      <c r="N7158" s="12">
        <f>DATE(YEAR(Table1[[#This Row],[Order_Date]]),MONTH(Table1[[#This Row],[Order_Date]]),1)</f>
        <v>45047</v>
      </c>
    </row>
    <row r="7159" spans="1:14">
      <c r="A7159" t="s">
        <v>792</v>
      </c>
      <c r="B7159" t="s">
        <v>275</v>
      </c>
      <c r="C7159" t="s">
        <v>276</v>
      </c>
      <c r="D7159" t="s">
        <v>183</v>
      </c>
      <c r="E7159" t="s">
        <v>251</v>
      </c>
      <c r="F7159" t="s">
        <v>46</v>
      </c>
      <c r="G7159">
        <v>22</v>
      </c>
      <c r="H7159">
        <v>769.17</v>
      </c>
      <c r="I7159">
        <v>16921.740000000002</v>
      </c>
      <c r="J7159">
        <v>245</v>
      </c>
      <c r="K7159">
        <v>4</v>
      </c>
      <c r="L7159" t="s">
        <v>18</v>
      </c>
      <c r="M7159">
        <f>(Table1[[#This Row],[Current_Stock]]*Table1[[#This Row],[Unit_Price]])</f>
        <v>188446.65</v>
      </c>
      <c r="N7159" s="12">
        <f>DATE(YEAR(Table1[[#This Row],[Order_Date]]),MONTH(Table1[[#This Row],[Order_Date]]),1)</f>
        <v>45323</v>
      </c>
    </row>
    <row r="7160" spans="1:14">
      <c r="A7160" t="s">
        <v>1233</v>
      </c>
      <c r="B7160" t="s">
        <v>479</v>
      </c>
      <c r="C7160" t="s">
        <v>480</v>
      </c>
      <c r="D7160" t="s">
        <v>84</v>
      </c>
      <c r="E7160" t="s">
        <v>50</v>
      </c>
      <c r="F7160" t="s">
        <v>40</v>
      </c>
      <c r="G7160">
        <v>8</v>
      </c>
      <c r="H7160">
        <v>10113.030000000001</v>
      </c>
      <c r="I7160">
        <v>80904.240000000005</v>
      </c>
      <c r="J7160">
        <v>199</v>
      </c>
      <c r="K7160">
        <v>12</v>
      </c>
      <c r="L7160" t="s">
        <v>18</v>
      </c>
      <c r="M7160">
        <f>(Table1[[#This Row],[Current_Stock]]*Table1[[#This Row],[Unit_Price]])</f>
        <v>2012492.9700000002</v>
      </c>
      <c r="N7160" s="12">
        <f>DATE(YEAR(Table1[[#This Row],[Order_Date]]),MONTH(Table1[[#This Row],[Order_Date]]),1)</f>
        <v>45413</v>
      </c>
    </row>
    <row r="7161" spans="1:14">
      <c r="A7161" t="s">
        <v>1384</v>
      </c>
      <c r="B7161" t="s">
        <v>1220</v>
      </c>
      <c r="C7161" t="s">
        <v>1221</v>
      </c>
      <c r="D7161" t="s">
        <v>53</v>
      </c>
      <c r="E7161" t="s">
        <v>173</v>
      </c>
      <c r="F7161" t="s">
        <v>60</v>
      </c>
      <c r="G7161">
        <v>3</v>
      </c>
      <c r="H7161">
        <v>1245.52</v>
      </c>
      <c r="I7161">
        <v>3736.56</v>
      </c>
      <c r="J7161">
        <v>440</v>
      </c>
      <c r="K7161">
        <v>13</v>
      </c>
      <c r="L7161" t="s">
        <v>18</v>
      </c>
      <c r="M7161">
        <f>(Table1[[#This Row],[Current_Stock]]*Table1[[#This Row],[Unit_Price]])</f>
        <v>548028.80000000005</v>
      </c>
      <c r="N7161" s="12">
        <f>DATE(YEAR(Table1[[#This Row],[Order_Date]]),MONTH(Table1[[#This Row],[Order_Date]]),1)</f>
        <v>45108</v>
      </c>
    </row>
    <row r="7162" spans="1:14">
      <c r="A7162" t="s">
        <v>546</v>
      </c>
      <c r="B7162" t="s">
        <v>1224</v>
      </c>
      <c r="C7162" t="s">
        <v>1225</v>
      </c>
      <c r="D7162" t="s">
        <v>84</v>
      </c>
      <c r="E7162" t="s">
        <v>211</v>
      </c>
      <c r="F7162" t="s">
        <v>17</v>
      </c>
      <c r="G7162">
        <v>17</v>
      </c>
      <c r="H7162">
        <v>22816.25</v>
      </c>
      <c r="I7162">
        <v>387876.25</v>
      </c>
      <c r="J7162">
        <v>168</v>
      </c>
      <c r="K7162">
        <v>6</v>
      </c>
      <c r="L7162" t="s">
        <v>18</v>
      </c>
      <c r="M7162">
        <f>(Table1[[#This Row],[Current_Stock]]*Table1[[#This Row],[Unit_Price]])</f>
        <v>3833130</v>
      </c>
      <c r="N7162" s="12">
        <f>DATE(YEAR(Table1[[#This Row],[Order_Date]]),MONTH(Table1[[#This Row],[Order_Date]]),1)</f>
        <v>45505</v>
      </c>
    </row>
    <row r="7163" spans="1:14">
      <c r="A7163" t="s">
        <v>850</v>
      </c>
      <c r="B7163" t="s">
        <v>844</v>
      </c>
      <c r="C7163" t="s">
        <v>845</v>
      </c>
      <c r="D7163" t="s">
        <v>96</v>
      </c>
      <c r="E7163" t="s">
        <v>153</v>
      </c>
      <c r="F7163" t="s">
        <v>46</v>
      </c>
      <c r="G7163">
        <v>4</v>
      </c>
      <c r="H7163">
        <v>4547.79</v>
      </c>
      <c r="I7163">
        <v>18191.16</v>
      </c>
      <c r="J7163">
        <v>491</v>
      </c>
      <c r="K7163">
        <v>2</v>
      </c>
      <c r="L7163" t="s">
        <v>18</v>
      </c>
      <c r="M7163">
        <f>(Table1[[#This Row],[Current_Stock]]*Table1[[#This Row],[Unit_Price]])</f>
        <v>2232964.89</v>
      </c>
      <c r="N7163" s="12">
        <f>DATE(YEAR(Table1[[#This Row],[Order_Date]]),MONTH(Table1[[#This Row],[Order_Date]]),1)</f>
        <v>45017</v>
      </c>
    </row>
    <row r="7164" spans="1:14">
      <c r="A7164" t="s">
        <v>651</v>
      </c>
      <c r="B7164" t="s">
        <v>566</v>
      </c>
      <c r="C7164" t="s">
        <v>567</v>
      </c>
      <c r="D7164" t="s">
        <v>15</v>
      </c>
      <c r="E7164" t="s">
        <v>109</v>
      </c>
      <c r="F7164" t="s">
        <v>40</v>
      </c>
      <c r="G7164">
        <v>13</v>
      </c>
      <c r="H7164">
        <v>376.61</v>
      </c>
      <c r="I7164">
        <v>4895.93</v>
      </c>
      <c r="J7164">
        <v>169</v>
      </c>
      <c r="K7164">
        <v>5</v>
      </c>
      <c r="L7164" t="s">
        <v>18</v>
      </c>
      <c r="M7164">
        <f>(Table1[[#This Row],[Current_Stock]]*Table1[[#This Row],[Unit_Price]])</f>
        <v>63647.090000000004</v>
      </c>
      <c r="N7164" s="12">
        <f>DATE(YEAR(Table1[[#This Row],[Order_Date]]),MONTH(Table1[[#This Row],[Order_Date]]),1)</f>
        <v>45597</v>
      </c>
    </row>
    <row r="7165" spans="1:14">
      <c r="A7165" t="s">
        <v>1352</v>
      </c>
      <c r="B7165" t="s">
        <v>368</v>
      </c>
      <c r="C7165" t="s">
        <v>369</v>
      </c>
      <c r="D7165" t="s">
        <v>22</v>
      </c>
      <c r="E7165" t="s">
        <v>153</v>
      </c>
      <c r="F7165" t="s">
        <v>29</v>
      </c>
      <c r="G7165">
        <v>72</v>
      </c>
      <c r="H7165">
        <v>11949.9</v>
      </c>
      <c r="I7165">
        <v>860392.8</v>
      </c>
      <c r="J7165">
        <v>46</v>
      </c>
      <c r="K7165">
        <v>6</v>
      </c>
      <c r="L7165" t="s">
        <v>18</v>
      </c>
      <c r="M7165">
        <f>(Table1[[#This Row],[Current_Stock]]*Table1[[#This Row],[Unit_Price]])</f>
        <v>549695.4</v>
      </c>
      <c r="N7165" s="12">
        <f>DATE(YEAR(Table1[[#This Row],[Order_Date]]),MONTH(Table1[[#This Row],[Order_Date]]),1)</f>
        <v>45261</v>
      </c>
    </row>
    <row r="7166" spans="1:14">
      <c r="A7166" t="s">
        <v>1103</v>
      </c>
      <c r="B7166" t="s">
        <v>1061</v>
      </c>
      <c r="C7166" t="s">
        <v>1062</v>
      </c>
      <c r="D7166" t="s">
        <v>53</v>
      </c>
      <c r="E7166" t="s">
        <v>173</v>
      </c>
      <c r="F7166" t="s">
        <v>46</v>
      </c>
      <c r="G7166">
        <v>2</v>
      </c>
      <c r="H7166">
        <v>448.66</v>
      </c>
      <c r="I7166">
        <v>897.32</v>
      </c>
      <c r="J7166">
        <v>292</v>
      </c>
      <c r="K7166">
        <v>2</v>
      </c>
      <c r="L7166" t="s">
        <v>55</v>
      </c>
      <c r="M7166">
        <f>(Table1[[#This Row],[Current_Stock]]*Table1[[#This Row],[Unit_Price]])</f>
        <v>131008.72</v>
      </c>
      <c r="N7166" s="12">
        <f>DATE(YEAR(Table1[[#This Row],[Order_Date]]),MONTH(Table1[[#This Row],[Order_Date]]),1)</f>
        <v>44927</v>
      </c>
    </row>
    <row r="7167" spans="1:14">
      <c r="A7167" t="s">
        <v>782</v>
      </c>
      <c r="B7167" t="s">
        <v>249</v>
      </c>
      <c r="C7167" t="s">
        <v>250</v>
      </c>
      <c r="D7167" t="s">
        <v>96</v>
      </c>
      <c r="E7167" t="s">
        <v>251</v>
      </c>
      <c r="F7167" t="s">
        <v>29</v>
      </c>
      <c r="G7167">
        <v>9</v>
      </c>
      <c r="H7167">
        <v>544.29</v>
      </c>
      <c r="I7167">
        <v>4898.6099999999997</v>
      </c>
      <c r="J7167">
        <v>494</v>
      </c>
      <c r="K7167">
        <v>9</v>
      </c>
      <c r="L7167" t="s">
        <v>18</v>
      </c>
      <c r="M7167">
        <f>(Table1[[#This Row],[Current_Stock]]*Table1[[#This Row],[Unit_Price]])</f>
        <v>268879.26</v>
      </c>
      <c r="N7167" s="12">
        <f>DATE(YEAR(Table1[[#This Row],[Order_Date]]),MONTH(Table1[[#This Row],[Order_Date]]),1)</f>
        <v>45078</v>
      </c>
    </row>
    <row r="7168" spans="1:14">
      <c r="A7168" t="s">
        <v>1348</v>
      </c>
      <c r="B7168" t="s">
        <v>1039</v>
      </c>
      <c r="C7168" t="s">
        <v>1040</v>
      </c>
      <c r="D7168" t="s">
        <v>183</v>
      </c>
      <c r="E7168" t="s">
        <v>34</v>
      </c>
      <c r="F7168" t="s">
        <v>40</v>
      </c>
      <c r="G7168">
        <v>16</v>
      </c>
      <c r="H7168">
        <v>1150.46</v>
      </c>
      <c r="I7168">
        <v>18407.36</v>
      </c>
      <c r="J7168">
        <v>174</v>
      </c>
      <c r="K7168">
        <v>7</v>
      </c>
      <c r="L7168" t="s">
        <v>18</v>
      </c>
      <c r="M7168">
        <f>(Table1[[#This Row],[Current_Stock]]*Table1[[#This Row],[Unit_Price]])</f>
        <v>200180.04</v>
      </c>
      <c r="N7168" s="12">
        <f>DATE(YEAR(Table1[[#This Row],[Order_Date]]),MONTH(Table1[[#This Row],[Order_Date]]),1)</f>
        <v>45108</v>
      </c>
    </row>
    <row r="7169" spans="1:14">
      <c r="A7169" t="s">
        <v>859</v>
      </c>
      <c r="B7169" t="s">
        <v>1061</v>
      </c>
      <c r="C7169" t="s">
        <v>1062</v>
      </c>
      <c r="D7169" t="s">
        <v>53</v>
      </c>
      <c r="E7169" t="s">
        <v>189</v>
      </c>
      <c r="F7169" t="s">
        <v>17</v>
      </c>
      <c r="G7169">
        <v>8</v>
      </c>
      <c r="H7169">
        <v>1712.59</v>
      </c>
      <c r="I7169">
        <v>13700.72</v>
      </c>
      <c r="J7169">
        <v>264</v>
      </c>
      <c r="K7169">
        <v>14</v>
      </c>
      <c r="L7169" t="s">
        <v>55</v>
      </c>
      <c r="M7169">
        <f>(Table1[[#This Row],[Current_Stock]]*Table1[[#This Row],[Unit_Price]])</f>
        <v>452123.75999999995</v>
      </c>
      <c r="N7169" s="12">
        <f>DATE(YEAR(Table1[[#This Row],[Order_Date]]),MONTH(Table1[[#This Row],[Order_Date]]),1)</f>
        <v>45536</v>
      </c>
    </row>
    <row r="7170" spans="1:14">
      <c r="A7170" t="s">
        <v>230</v>
      </c>
      <c r="B7170" t="s">
        <v>991</v>
      </c>
      <c r="C7170" t="s">
        <v>992</v>
      </c>
      <c r="D7170" t="s">
        <v>53</v>
      </c>
      <c r="E7170" t="s">
        <v>50</v>
      </c>
      <c r="F7170" t="s">
        <v>46</v>
      </c>
      <c r="G7170">
        <v>1</v>
      </c>
      <c r="H7170">
        <v>1418.23</v>
      </c>
      <c r="I7170">
        <v>1418.23</v>
      </c>
      <c r="J7170">
        <v>470</v>
      </c>
      <c r="K7170">
        <v>13</v>
      </c>
      <c r="L7170" t="s">
        <v>18</v>
      </c>
      <c r="M7170">
        <f>(Table1[[#This Row],[Current_Stock]]*Table1[[#This Row],[Unit_Price]])</f>
        <v>666568.1</v>
      </c>
      <c r="N7170" s="12">
        <f>DATE(YEAR(Table1[[#This Row],[Order_Date]]),MONTH(Table1[[#This Row],[Order_Date]]),1)</f>
        <v>45078</v>
      </c>
    </row>
    <row r="7171" spans="1:14">
      <c r="A7171" t="s">
        <v>810</v>
      </c>
      <c r="B7171" t="s">
        <v>531</v>
      </c>
      <c r="C7171" t="s">
        <v>532</v>
      </c>
      <c r="D7171" t="s">
        <v>53</v>
      </c>
      <c r="E7171" t="s">
        <v>184</v>
      </c>
      <c r="F7171" t="s">
        <v>40</v>
      </c>
      <c r="G7171">
        <v>3</v>
      </c>
      <c r="H7171">
        <v>4649.0600000000004</v>
      </c>
      <c r="I7171">
        <v>13947.18</v>
      </c>
      <c r="J7171">
        <v>294</v>
      </c>
      <c r="K7171">
        <v>14</v>
      </c>
      <c r="L7171" t="s">
        <v>55</v>
      </c>
      <c r="M7171">
        <f>(Table1[[#This Row],[Current_Stock]]*Table1[[#This Row],[Unit_Price]])</f>
        <v>1366823.6400000001</v>
      </c>
      <c r="N7171" s="12">
        <f>DATE(YEAR(Table1[[#This Row],[Order_Date]]),MONTH(Table1[[#This Row],[Order_Date]]),1)</f>
        <v>45017</v>
      </c>
    </row>
    <row r="7172" spans="1:14">
      <c r="A7172" t="s">
        <v>1349</v>
      </c>
      <c r="B7172" t="s">
        <v>99</v>
      </c>
      <c r="C7172" t="s">
        <v>100</v>
      </c>
      <c r="D7172" t="s">
        <v>15</v>
      </c>
      <c r="E7172" t="s">
        <v>251</v>
      </c>
      <c r="F7172" t="s">
        <v>46</v>
      </c>
      <c r="G7172">
        <v>14</v>
      </c>
      <c r="H7172">
        <v>121.8</v>
      </c>
      <c r="I7172">
        <v>1705.2</v>
      </c>
      <c r="J7172">
        <v>161</v>
      </c>
      <c r="K7172">
        <v>8</v>
      </c>
      <c r="L7172" t="s">
        <v>18</v>
      </c>
      <c r="M7172">
        <f>(Table1[[#This Row],[Current_Stock]]*Table1[[#This Row],[Unit_Price]])</f>
        <v>19609.8</v>
      </c>
      <c r="N7172" s="12">
        <f>DATE(YEAR(Table1[[#This Row],[Order_Date]]),MONTH(Table1[[#This Row],[Order_Date]]),1)</f>
        <v>45078</v>
      </c>
    </row>
    <row r="7173" spans="1:14">
      <c r="A7173" t="s">
        <v>917</v>
      </c>
      <c r="B7173" t="s">
        <v>469</v>
      </c>
      <c r="C7173" t="s">
        <v>470</v>
      </c>
      <c r="D7173" t="s">
        <v>27</v>
      </c>
      <c r="E7173" t="s">
        <v>54</v>
      </c>
      <c r="F7173" t="s">
        <v>17</v>
      </c>
      <c r="G7173">
        <v>3</v>
      </c>
      <c r="H7173">
        <v>4064.9</v>
      </c>
      <c r="I7173">
        <v>12194.7</v>
      </c>
      <c r="J7173">
        <v>537</v>
      </c>
      <c r="K7173">
        <v>11</v>
      </c>
      <c r="L7173" t="s">
        <v>55</v>
      </c>
      <c r="M7173">
        <f>(Table1[[#This Row],[Current_Stock]]*Table1[[#This Row],[Unit_Price]])</f>
        <v>2182851.3000000003</v>
      </c>
      <c r="N7173" s="12">
        <f>DATE(YEAR(Table1[[#This Row],[Order_Date]]),MONTH(Table1[[#This Row],[Order_Date]]),1)</f>
        <v>45200</v>
      </c>
    </row>
    <row r="7174" spans="1:14">
      <c r="A7174" t="s">
        <v>1088</v>
      </c>
      <c r="B7174" t="s">
        <v>275</v>
      </c>
      <c r="C7174" t="s">
        <v>276</v>
      </c>
      <c r="D7174" t="s">
        <v>183</v>
      </c>
      <c r="E7174" t="s">
        <v>104</v>
      </c>
      <c r="F7174" t="s">
        <v>40</v>
      </c>
      <c r="G7174">
        <v>19</v>
      </c>
      <c r="H7174">
        <v>1602.02</v>
      </c>
      <c r="I7174">
        <v>30438.38</v>
      </c>
      <c r="J7174">
        <v>138</v>
      </c>
      <c r="K7174">
        <v>4</v>
      </c>
      <c r="L7174" t="s">
        <v>18</v>
      </c>
      <c r="M7174">
        <f>(Table1[[#This Row],[Current_Stock]]*Table1[[#This Row],[Unit_Price]])</f>
        <v>221078.76</v>
      </c>
      <c r="N7174" s="12">
        <f>DATE(YEAR(Table1[[#This Row],[Order_Date]]),MONTH(Table1[[#This Row],[Order_Date]]),1)</f>
        <v>45413</v>
      </c>
    </row>
    <row r="7175" spans="1:14">
      <c r="A7175" t="s">
        <v>947</v>
      </c>
      <c r="B7175" t="s">
        <v>132</v>
      </c>
      <c r="C7175" t="s">
        <v>133</v>
      </c>
      <c r="D7175" t="s">
        <v>38</v>
      </c>
      <c r="E7175" t="s">
        <v>59</v>
      </c>
      <c r="F7175" t="s">
        <v>40</v>
      </c>
      <c r="G7175">
        <v>12</v>
      </c>
      <c r="H7175">
        <v>685.79</v>
      </c>
      <c r="I7175">
        <v>8229.48</v>
      </c>
      <c r="J7175">
        <v>194</v>
      </c>
      <c r="K7175">
        <v>13</v>
      </c>
      <c r="L7175" t="s">
        <v>18</v>
      </c>
      <c r="M7175">
        <f>(Table1[[#This Row],[Current_Stock]]*Table1[[#This Row],[Unit_Price]])</f>
        <v>133043.25999999998</v>
      </c>
      <c r="N7175" s="12">
        <f>DATE(YEAR(Table1[[#This Row],[Order_Date]]),MONTH(Table1[[#This Row],[Order_Date]]),1)</f>
        <v>45505</v>
      </c>
    </row>
    <row r="7176" spans="1:14">
      <c r="A7176" t="s">
        <v>1384</v>
      </c>
      <c r="B7176" t="s">
        <v>155</v>
      </c>
      <c r="C7176" t="s">
        <v>156</v>
      </c>
      <c r="D7176" t="s">
        <v>33</v>
      </c>
      <c r="E7176" t="s">
        <v>160</v>
      </c>
      <c r="F7176" t="s">
        <v>29</v>
      </c>
      <c r="G7176">
        <v>18</v>
      </c>
      <c r="H7176">
        <v>2547.1999999999998</v>
      </c>
      <c r="I7176">
        <v>45849.599999999999</v>
      </c>
      <c r="J7176">
        <v>147</v>
      </c>
      <c r="K7176">
        <v>14</v>
      </c>
      <c r="L7176" t="s">
        <v>18</v>
      </c>
      <c r="M7176">
        <f>(Table1[[#This Row],[Current_Stock]]*Table1[[#This Row],[Unit_Price]])</f>
        <v>374438.39999999997</v>
      </c>
      <c r="N7176" s="12">
        <f>DATE(YEAR(Table1[[#This Row],[Order_Date]]),MONTH(Table1[[#This Row],[Order_Date]]),1)</f>
        <v>45108</v>
      </c>
    </row>
    <row r="7177" spans="1:14">
      <c r="A7177" t="s">
        <v>1129</v>
      </c>
      <c r="B7177" t="s">
        <v>594</v>
      </c>
      <c r="C7177" t="s">
        <v>595</v>
      </c>
      <c r="D7177" t="s">
        <v>22</v>
      </c>
      <c r="E7177" t="s">
        <v>113</v>
      </c>
      <c r="F7177" t="s">
        <v>46</v>
      </c>
      <c r="G7177">
        <v>43</v>
      </c>
      <c r="H7177">
        <v>8205.67</v>
      </c>
      <c r="I7177">
        <v>352843.81</v>
      </c>
      <c r="J7177">
        <v>109</v>
      </c>
      <c r="K7177">
        <v>9</v>
      </c>
      <c r="L7177" t="s">
        <v>105</v>
      </c>
      <c r="M7177">
        <f>(Table1[[#This Row],[Current_Stock]]*Table1[[#This Row],[Unit_Price]])</f>
        <v>894418.03</v>
      </c>
      <c r="N7177" s="12">
        <f>DATE(YEAR(Table1[[#This Row],[Order_Date]]),MONTH(Table1[[#This Row],[Order_Date]]),1)</f>
        <v>45078</v>
      </c>
    </row>
    <row r="7178" spans="1:14">
      <c r="A7178" t="s">
        <v>1180</v>
      </c>
      <c r="B7178" t="s">
        <v>233</v>
      </c>
      <c r="C7178" t="s">
        <v>234</v>
      </c>
      <c r="D7178" t="s">
        <v>44</v>
      </c>
      <c r="E7178" t="s">
        <v>80</v>
      </c>
      <c r="F7178" t="s">
        <v>60</v>
      </c>
      <c r="G7178">
        <v>49</v>
      </c>
      <c r="H7178">
        <v>4816.1099999999997</v>
      </c>
      <c r="I7178">
        <v>235989.39</v>
      </c>
      <c r="J7178">
        <v>91</v>
      </c>
      <c r="K7178">
        <v>6</v>
      </c>
      <c r="L7178" t="s">
        <v>18</v>
      </c>
      <c r="M7178">
        <f>(Table1[[#This Row],[Current_Stock]]*Table1[[#This Row],[Unit_Price]])</f>
        <v>438266.00999999995</v>
      </c>
      <c r="N7178" s="12">
        <f>DATE(YEAR(Table1[[#This Row],[Order_Date]]),MONTH(Table1[[#This Row],[Order_Date]]),1)</f>
        <v>45200</v>
      </c>
    </row>
    <row r="7179" spans="1:14">
      <c r="A7179" t="s">
        <v>360</v>
      </c>
      <c r="B7179" t="s">
        <v>429</v>
      </c>
      <c r="C7179" t="s">
        <v>430</v>
      </c>
      <c r="D7179" t="s">
        <v>44</v>
      </c>
      <c r="E7179" t="s">
        <v>109</v>
      </c>
      <c r="F7179" t="s">
        <v>29</v>
      </c>
      <c r="G7179">
        <v>50</v>
      </c>
      <c r="H7179">
        <v>3110.63</v>
      </c>
      <c r="I7179">
        <v>155531.5</v>
      </c>
      <c r="J7179">
        <v>49</v>
      </c>
      <c r="K7179">
        <v>10</v>
      </c>
      <c r="L7179" t="s">
        <v>18</v>
      </c>
      <c r="M7179">
        <f>(Table1[[#This Row],[Current_Stock]]*Table1[[#This Row],[Unit_Price]])</f>
        <v>152420.87</v>
      </c>
      <c r="N7179" s="12">
        <f>DATE(YEAR(Table1[[#This Row],[Order_Date]]),MONTH(Table1[[#This Row],[Order_Date]]),1)</f>
        <v>45139</v>
      </c>
    </row>
    <row r="7180" spans="1:14">
      <c r="A7180" t="s">
        <v>474</v>
      </c>
      <c r="B7180" t="s">
        <v>752</v>
      </c>
      <c r="C7180" t="s">
        <v>753</v>
      </c>
      <c r="D7180" t="s">
        <v>183</v>
      </c>
      <c r="E7180" t="s">
        <v>243</v>
      </c>
      <c r="F7180" t="s">
        <v>17</v>
      </c>
      <c r="G7180">
        <v>19</v>
      </c>
      <c r="H7180">
        <v>4791.97</v>
      </c>
      <c r="I7180">
        <v>91047.43</v>
      </c>
      <c r="J7180">
        <v>230</v>
      </c>
      <c r="K7180">
        <v>3</v>
      </c>
      <c r="L7180" t="s">
        <v>18</v>
      </c>
      <c r="M7180">
        <f>(Table1[[#This Row],[Current_Stock]]*Table1[[#This Row],[Unit_Price]])</f>
        <v>1102153.1000000001</v>
      </c>
      <c r="N7180" s="12">
        <f>DATE(YEAR(Table1[[#This Row],[Order_Date]]),MONTH(Table1[[#This Row],[Order_Date]]),1)</f>
        <v>45566</v>
      </c>
    </row>
    <row r="7181" spans="1:14">
      <c r="A7181" t="s">
        <v>990</v>
      </c>
      <c r="B7181" t="s">
        <v>531</v>
      </c>
      <c r="C7181" t="s">
        <v>532</v>
      </c>
      <c r="D7181" t="s">
        <v>53</v>
      </c>
      <c r="E7181" t="s">
        <v>54</v>
      </c>
      <c r="F7181" t="s">
        <v>29</v>
      </c>
      <c r="G7181">
        <v>6</v>
      </c>
      <c r="H7181">
        <v>2048.66</v>
      </c>
      <c r="I7181">
        <v>12291.96</v>
      </c>
      <c r="J7181">
        <v>361</v>
      </c>
      <c r="K7181">
        <v>14</v>
      </c>
      <c r="L7181" t="s">
        <v>55</v>
      </c>
      <c r="M7181">
        <f>(Table1[[#This Row],[Current_Stock]]*Table1[[#This Row],[Unit_Price]])</f>
        <v>739566.25999999989</v>
      </c>
      <c r="N7181" s="12">
        <f>DATE(YEAR(Table1[[#This Row],[Order_Date]]),MONTH(Table1[[#This Row],[Order_Date]]),1)</f>
        <v>45323</v>
      </c>
    </row>
    <row r="7182" spans="1:14">
      <c r="A7182" t="s">
        <v>1296</v>
      </c>
      <c r="B7182" t="s">
        <v>439</v>
      </c>
      <c r="C7182" t="s">
        <v>440</v>
      </c>
      <c r="D7182" t="s">
        <v>183</v>
      </c>
      <c r="E7182" t="s">
        <v>73</v>
      </c>
      <c r="F7182" t="s">
        <v>17</v>
      </c>
      <c r="G7182">
        <v>11</v>
      </c>
      <c r="H7182">
        <v>4654.83</v>
      </c>
      <c r="I7182">
        <v>51203.13</v>
      </c>
      <c r="J7182">
        <v>248</v>
      </c>
      <c r="K7182">
        <v>8</v>
      </c>
      <c r="L7182" t="s">
        <v>18</v>
      </c>
      <c r="M7182">
        <f>(Table1[[#This Row],[Current_Stock]]*Table1[[#This Row],[Unit_Price]])</f>
        <v>1154397.8400000001</v>
      </c>
      <c r="N7182" s="12">
        <f>DATE(YEAR(Table1[[#This Row],[Order_Date]]),MONTH(Table1[[#This Row],[Order_Date]]),1)</f>
        <v>45017</v>
      </c>
    </row>
    <row r="7183" spans="1:14">
      <c r="A7183" t="s">
        <v>1312</v>
      </c>
      <c r="B7183" t="s">
        <v>517</v>
      </c>
      <c r="C7183" t="s">
        <v>518</v>
      </c>
      <c r="D7183" t="s">
        <v>38</v>
      </c>
      <c r="E7183" t="s">
        <v>59</v>
      </c>
      <c r="F7183" t="s">
        <v>29</v>
      </c>
      <c r="G7183">
        <v>8</v>
      </c>
      <c r="H7183">
        <v>1575.5</v>
      </c>
      <c r="I7183">
        <v>12604</v>
      </c>
      <c r="J7183">
        <v>102</v>
      </c>
      <c r="K7183">
        <v>13</v>
      </c>
      <c r="L7183" t="s">
        <v>18</v>
      </c>
      <c r="M7183">
        <f>(Table1[[#This Row],[Current_Stock]]*Table1[[#This Row],[Unit_Price]])</f>
        <v>160701</v>
      </c>
      <c r="N7183" s="12">
        <f>DATE(YEAR(Table1[[#This Row],[Order_Date]]),MONTH(Table1[[#This Row],[Order_Date]]),1)</f>
        <v>45017</v>
      </c>
    </row>
    <row r="7184" spans="1:14">
      <c r="A7184" t="s">
        <v>868</v>
      </c>
      <c r="B7184" t="s">
        <v>844</v>
      </c>
      <c r="C7184" t="s">
        <v>845</v>
      </c>
      <c r="D7184" t="s">
        <v>96</v>
      </c>
      <c r="E7184" t="s">
        <v>89</v>
      </c>
      <c r="F7184" t="s">
        <v>46</v>
      </c>
      <c r="G7184">
        <v>10</v>
      </c>
      <c r="H7184">
        <v>4907.87</v>
      </c>
      <c r="I7184">
        <v>49078.7</v>
      </c>
      <c r="J7184">
        <v>349</v>
      </c>
      <c r="K7184">
        <v>8</v>
      </c>
      <c r="L7184" t="s">
        <v>18</v>
      </c>
      <c r="M7184">
        <f>(Table1[[#This Row],[Current_Stock]]*Table1[[#This Row],[Unit_Price]])</f>
        <v>1712846.63</v>
      </c>
      <c r="N7184" s="12">
        <f>DATE(YEAR(Table1[[#This Row],[Order_Date]]),MONTH(Table1[[#This Row],[Order_Date]]),1)</f>
        <v>45444</v>
      </c>
    </row>
    <row r="7185" spans="1:14">
      <c r="A7185" t="s">
        <v>512</v>
      </c>
      <c r="B7185" t="s">
        <v>741</v>
      </c>
      <c r="C7185" t="s">
        <v>742</v>
      </c>
      <c r="D7185" t="s">
        <v>33</v>
      </c>
      <c r="E7185" t="s">
        <v>277</v>
      </c>
      <c r="F7185" t="s">
        <v>17</v>
      </c>
      <c r="G7185">
        <v>8</v>
      </c>
      <c r="H7185">
        <v>3108.91</v>
      </c>
      <c r="I7185">
        <v>24871.279999999999</v>
      </c>
      <c r="J7185">
        <v>86</v>
      </c>
      <c r="K7185">
        <v>7</v>
      </c>
      <c r="L7185" t="s">
        <v>18</v>
      </c>
      <c r="M7185">
        <f>(Table1[[#This Row],[Current_Stock]]*Table1[[#This Row],[Unit_Price]])</f>
        <v>267366.26</v>
      </c>
      <c r="N7185" s="12">
        <f>DATE(YEAR(Table1[[#This Row],[Order_Date]]),MONTH(Table1[[#This Row],[Order_Date]]),1)</f>
        <v>45078</v>
      </c>
    </row>
    <row r="7186" spans="1:14">
      <c r="A7186" t="s">
        <v>881</v>
      </c>
      <c r="B7186" t="s">
        <v>1070</v>
      </c>
      <c r="C7186" t="s">
        <v>1071</v>
      </c>
      <c r="D7186" t="s">
        <v>22</v>
      </c>
      <c r="E7186" t="s">
        <v>251</v>
      </c>
      <c r="F7186" t="s">
        <v>40</v>
      </c>
      <c r="G7186">
        <v>49</v>
      </c>
      <c r="H7186">
        <v>15219.53</v>
      </c>
      <c r="I7186">
        <v>745756.97</v>
      </c>
      <c r="J7186">
        <v>110</v>
      </c>
      <c r="K7186">
        <v>5</v>
      </c>
      <c r="L7186" t="s">
        <v>105</v>
      </c>
      <c r="M7186">
        <f>(Table1[[#This Row],[Current_Stock]]*Table1[[#This Row],[Unit_Price]])</f>
        <v>1674148.3</v>
      </c>
      <c r="N7186" s="12">
        <f>DATE(YEAR(Table1[[#This Row],[Order_Date]]),MONTH(Table1[[#This Row],[Order_Date]]),1)</f>
        <v>45536</v>
      </c>
    </row>
    <row r="7187" spans="1:14">
      <c r="A7187" t="s">
        <v>61</v>
      </c>
      <c r="B7187" t="s">
        <v>707</v>
      </c>
      <c r="C7187" t="s">
        <v>708</v>
      </c>
      <c r="D7187" t="s">
        <v>44</v>
      </c>
      <c r="E7187" t="s">
        <v>109</v>
      </c>
      <c r="F7187" t="s">
        <v>60</v>
      </c>
      <c r="G7187">
        <v>28</v>
      </c>
      <c r="H7187">
        <v>2486.34</v>
      </c>
      <c r="I7187">
        <v>69617.52</v>
      </c>
      <c r="J7187">
        <v>87</v>
      </c>
      <c r="K7187">
        <v>7</v>
      </c>
      <c r="L7187" t="s">
        <v>18</v>
      </c>
      <c r="M7187">
        <f>(Table1[[#This Row],[Current_Stock]]*Table1[[#This Row],[Unit_Price]])</f>
        <v>216311.58000000002</v>
      </c>
      <c r="N7187" s="12">
        <f>DATE(YEAR(Table1[[#This Row],[Order_Date]]),MONTH(Table1[[#This Row],[Order_Date]]),1)</f>
        <v>45170</v>
      </c>
    </row>
    <row r="7188" spans="1:14">
      <c r="A7188" t="s">
        <v>773</v>
      </c>
      <c r="B7188" t="s">
        <v>287</v>
      </c>
      <c r="C7188" t="s">
        <v>288</v>
      </c>
      <c r="D7188" t="s">
        <v>15</v>
      </c>
      <c r="E7188" t="s">
        <v>173</v>
      </c>
      <c r="F7188" t="s">
        <v>17</v>
      </c>
      <c r="G7188">
        <v>15</v>
      </c>
      <c r="H7188">
        <v>424.09</v>
      </c>
      <c r="I7188">
        <v>6361.35</v>
      </c>
      <c r="J7188">
        <v>121</v>
      </c>
      <c r="K7188">
        <v>14</v>
      </c>
      <c r="L7188" t="s">
        <v>18</v>
      </c>
      <c r="M7188">
        <f>(Table1[[#This Row],[Current_Stock]]*Table1[[#This Row],[Unit_Price]])</f>
        <v>51314.89</v>
      </c>
      <c r="N7188" s="12">
        <f>DATE(YEAR(Table1[[#This Row],[Order_Date]]),MONTH(Table1[[#This Row],[Order_Date]]),1)</f>
        <v>45352</v>
      </c>
    </row>
    <row r="7189" spans="1:14">
      <c r="A7189" t="s">
        <v>705</v>
      </c>
      <c r="B7189" t="s">
        <v>168</v>
      </c>
      <c r="C7189" t="s">
        <v>169</v>
      </c>
      <c r="D7189" t="s">
        <v>27</v>
      </c>
      <c r="E7189" t="s">
        <v>23</v>
      </c>
      <c r="F7189" t="s">
        <v>46</v>
      </c>
      <c r="G7189">
        <v>9</v>
      </c>
      <c r="H7189">
        <v>1429.63</v>
      </c>
      <c r="I7189">
        <v>12866.67</v>
      </c>
      <c r="J7189">
        <v>542</v>
      </c>
      <c r="K7189">
        <v>11</v>
      </c>
      <c r="L7189" t="s">
        <v>18</v>
      </c>
      <c r="M7189">
        <f>(Table1[[#This Row],[Current_Stock]]*Table1[[#This Row],[Unit_Price]])</f>
        <v>774859.46000000008</v>
      </c>
      <c r="N7189" s="12">
        <f>DATE(YEAR(Table1[[#This Row],[Order_Date]]),MONTH(Table1[[#This Row],[Order_Date]]),1)</f>
        <v>45566</v>
      </c>
    </row>
    <row r="7190" spans="1:14">
      <c r="A7190" t="s">
        <v>899</v>
      </c>
      <c r="B7190" t="s">
        <v>13</v>
      </c>
      <c r="C7190" t="s">
        <v>14</v>
      </c>
      <c r="D7190" t="s">
        <v>15</v>
      </c>
      <c r="E7190" t="s">
        <v>282</v>
      </c>
      <c r="F7190" t="s">
        <v>40</v>
      </c>
      <c r="G7190">
        <v>15</v>
      </c>
      <c r="H7190">
        <v>485.88</v>
      </c>
      <c r="I7190">
        <v>7288.2</v>
      </c>
      <c r="J7190">
        <v>94</v>
      </c>
      <c r="K7190">
        <v>4</v>
      </c>
      <c r="L7190" t="s">
        <v>18</v>
      </c>
      <c r="M7190">
        <f>(Table1[[#This Row],[Current_Stock]]*Table1[[#This Row],[Unit_Price]])</f>
        <v>45672.72</v>
      </c>
      <c r="N7190" s="12">
        <f>DATE(YEAR(Table1[[#This Row],[Order_Date]]),MONTH(Table1[[#This Row],[Order_Date]]),1)</f>
        <v>45383</v>
      </c>
    </row>
    <row r="7191" spans="1:14">
      <c r="A7191" t="s">
        <v>863</v>
      </c>
      <c r="B7191" t="s">
        <v>219</v>
      </c>
      <c r="C7191" t="s">
        <v>220</v>
      </c>
      <c r="D7191" t="s">
        <v>33</v>
      </c>
      <c r="E7191" t="s">
        <v>23</v>
      </c>
      <c r="F7191" t="s">
        <v>46</v>
      </c>
      <c r="G7191">
        <v>26</v>
      </c>
      <c r="H7191">
        <v>2727.13</v>
      </c>
      <c r="I7191">
        <v>70905.38</v>
      </c>
      <c r="J7191">
        <v>124</v>
      </c>
      <c r="K7191">
        <v>2</v>
      </c>
      <c r="L7191" t="s">
        <v>18</v>
      </c>
      <c r="M7191">
        <f>(Table1[[#This Row],[Current_Stock]]*Table1[[#This Row],[Unit_Price]])</f>
        <v>338164.12</v>
      </c>
      <c r="N7191" s="12">
        <f>DATE(YEAR(Table1[[#This Row],[Order_Date]]),MONTH(Table1[[#This Row],[Order_Date]]),1)</f>
        <v>44927</v>
      </c>
    </row>
    <row r="7192" spans="1:14">
      <c r="A7192" t="s">
        <v>695</v>
      </c>
      <c r="B7192" t="s">
        <v>374</v>
      </c>
      <c r="C7192" t="s">
        <v>375</v>
      </c>
      <c r="D7192" t="s">
        <v>53</v>
      </c>
      <c r="E7192" t="s">
        <v>269</v>
      </c>
      <c r="F7192" t="s">
        <v>17</v>
      </c>
      <c r="G7192">
        <v>5</v>
      </c>
      <c r="H7192">
        <v>2887.96</v>
      </c>
      <c r="I7192">
        <v>14439.8</v>
      </c>
      <c r="J7192">
        <v>562</v>
      </c>
      <c r="K7192">
        <v>5</v>
      </c>
      <c r="L7192" t="s">
        <v>18</v>
      </c>
      <c r="M7192">
        <f>(Table1[[#This Row],[Current_Stock]]*Table1[[#This Row],[Unit_Price]])</f>
        <v>1623033.52</v>
      </c>
      <c r="N7192" s="12">
        <f>DATE(YEAR(Table1[[#This Row],[Order_Date]]),MONTH(Table1[[#This Row],[Order_Date]]),1)</f>
        <v>45566</v>
      </c>
    </row>
    <row r="7193" spans="1:14">
      <c r="A7193" t="s">
        <v>1312</v>
      </c>
      <c r="B7193" t="s">
        <v>338</v>
      </c>
      <c r="C7193" t="s">
        <v>339</v>
      </c>
      <c r="D7193" t="s">
        <v>38</v>
      </c>
      <c r="E7193" t="s">
        <v>113</v>
      </c>
      <c r="F7193" t="s">
        <v>40</v>
      </c>
      <c r="G7193">
        <v>18</v>
      </c>
      <c r="H7193">
        <v>1536.26</v>
      </c>
      <c r="I7193">
        <v>27652.68</v>
      </c>
      <c r="J7193">
        <v>186</v>
      </c>
      <c r="K7193">
        <v>7</v>
      </c>
      <c r="L7193" t="s">
        <v>18</v>
      </c>
      <c r="M7193">
        <f>(Table1[[#This Row],[Current_Stock]]*Table1[[#This Row],[Unit_Price]])</f>
        <v>285744.36</v>
      </c>
      <c r="N7193" s="12">
        <f>DATE(YEAR(Table1[[#This Row],[Order_Date]]),MONTH(Table1[[#This Row],[Order_Date]]),1)</f>
        <v>45017</v>
      </c>
    </row>
    <row r="7194" spans="1:14">
      <c r="A7194" t="s">
        <v>1319</v>
      </c>
      <c r="B7194" t="s">
        <v>296</v>
      </c>
      <c r="C7194" t="s">
        <v>297</v>
      </c>
      <c r="D7194" t="s">
        <v>96</v>
      </c>
      <c r="E7194" t="s">
        <v>173</v>
      </c>
      <c r="F7194" t="s">
        <v>40</v>
      </c>
      <c r="G7194">
        <v>1</v>
      </c>
      <c r="H7194">
        <v>4307.5200000000004</v>
      </c>
      <c r="I7194">
        <v>4307.5200000000004</v>
      </c>
      <c r="J7194">
        <v>579</v>
      </c>
      <c r="K7194">
        <v>14</v>
      </c>
      <c r="L7194" t="s">
        <v>55</v>
      </c>
      <c r="M7194">
        <f>(Table1[[#This Row],[Current_Stock]]*Table1[[#This Row],[Unit_Price]])</f>
        <v>2494054.08</v>
      </c>
      <c r="N7194" s="12">
        <f>DATE(YEAR(Table1[[#This Row],[Order_Date]]),MONTH(Table1[[#This Row],[Order_Date]]),1)</f>
        <v>45352</v>
      </c>
    </row>
    <row r="7195" spans="1:14">
      <c r="A7195" t="s">
        <v>936</v>
      </c>
      <c r="B7195" t="s">
        <v>744</v>
      </c>
      <c r="C7195" t="s">
        <v>745</v>
      </c>
      <c r="D7195" t="s">
        <v>44</v>
      </c>
      <c r="E7195" t="s">
        <v>50</v>
      </c>
      <c r="F7195" t="s">
        <v>60</v>
      </c>
      <c r="G7195">
        <v>40</v>
      </c>
      <c r="H7195">
        <v>4639.0200000000004</v>
      </c>
      <c r="I7195">
        <v>185560.8</v>
      </c>
      <c r="J7195">
        <v>51</v>
      </c>
      <c r="K7195">
        <v>12</v>
      </c>
      <c r="L7195" t="s">
        <v>18</v>
      </c>
      <c r="M7195">
        <f>(Table1[[#This Row],[Current_Stock]]*Table1[[#This Row],[Unit_Price]])</f>
        <v>236590.02000000002</v>
      </c>
      <c r="N7195" s="12">
        <f>DATE(YEAR(Table1[[#This Row],[Order_Date]]),MONTH(Table1[[#This Row],[Order_Date]]),1)</f>
        <v>45108</v>
      </c>
    </row>
    <row r="7196" spans="1:14">
      <c r="A7196" t="s">
        <v>1309</v>
      </c>
      <c r="B7196" t="s">
        <v>879</v>
      </c>
      <c r="C7196" t="s">
        <v>880</v>
      </c>
      <c r="D7196" t="s">
        <v>44</v>
      </c>
      <c r="E7196" t="s">
        <v>97</v>
      </c>
      <c r="F7196" t="s">
        <v>40</v>
      </c>
      <c r="G7196">
        <v>37</v>
      </c>
      <c r="H7196">
        <v>3097</v>
      </c>
      <c r="I7196">
        <v>114589</v>
      </c>
      <c r="J7196">
        <v>91</v>
      </c>
      <c r="K7196">
        <v>13</v>
      </c>
      <c r="L7196" t="s">
        <v>18</v>
      </c>
      <c r="M7196">
        <f>(Table1[[#This Row],[Current_Stock]]*Table1[[#This Row],[Unit_Price]])</f>
        <v>281827</v>
      </c>
      <c r="N7196" s="12">
        <f>DATE(YEAR(Table1[[#This Row],[Order_Date]]),MONTH(Table1[[#This Row],[Order_Date]]),1)</f>
        <v>45627</v>
      </c>
    </row>
    <row r="7197" spans="1:14">
      <c r="A7197" t="s">
        <v>459</v>
      </c>
      <c r="B7197" t="s">
        <v>275</v>
      </c>
      <c r="C7197" t="s">
        <v>276</v>
      </c>
      <c r="D7197" t="s">
        <v>183</v>
      </c>
      <c r="E7197" t="s">
        <v>153</v>
      </c>
      <c r="F7197" t="s">
        <v>60</v>
      </c>
      <c r="G7197">
        <v>9</v>
      </c>
      <c r="H7197">
        <v>1526.5</v>
      </c>
      <c r="I7197">
        <v>13738.5</v>
      </c>
      <c r="J7197">
        <v>214</v>
      </c>
      <c r="K7197">
        <v>9</v>
      </c>
      <c r="L7197" t="s">
        <v>18</v>
      </c>
      <c r="M7197">
        <f>(Table1[[#This Row],[Current_Stock]]*Table1[[#This Row],[Unit_Price]])</f>
        <v>326671</v>
      </c>
      <c r="N7197" s="12">
        <f>DATE(YEAR(Table1[[#This Row],[Order_Date]]),MONTH(Table1[[#This Row],[Order_Date]]),1)</f>
        <v>45566</v>
      </c>
    </row>
    <row r="7198" spans="1:14">
      <c r="A7198" t="s">
        <v>1024</v>
      </c>
      <c r="B7198" t="s">
        <v>386</v>
      </c>
      <c r="C7198" t="s">
        <v>387</v>
      </c>
      <c r="D7198" t="s">
        <v>22</v>
      </c>
      <c r="E7198" t="s">
        <v>153</v>
      </c>
      <c r="F7198" t="s">
        <v>29</v>
      </c>
      <c r="G7198">
        <v>65</v>
      </c>
      <c r="H7198">
        <v>3125.58</v>
      </c>
      <c r="I7198">
        <v>203162.7</v>
      </c>
      <c r="J7198">
        <v>54</v>
      </c>
      <c r="K7198">
        <v>14</v>
      </c>
      <c r="L7198" t="s">
        <v>105</v>
      </c>
      <c r="M7198">
        <f>(Table1[[#This Row],[Current_Stock]]*Table1[[#This Row],[Unit_Price]])</f>
        <v>168781.32</v>
      </c>
      <c r="N7198" s="12">
        <f>DATE(YEAR(Table1[[#This Row],[Order_Date]]),MONTH(Table1[[#This Row],[Order_Date]]),1)</f>
        <v>45231</v>
      </c>
    </row>
    <row r="7199" spans="1:14">
      <c r="A7199" t="s">
        <v>952</v>
      </c>
      <c r="B7199" t="s">
        <v>107</v>
      </c>
      <c r="C7199" t="s">
        <v>108</v>
      </c>
      <c r="D7199" t="s">
        <v>96</v>
      </c>
      <c r="E7199" t="s">
        <v>89</v>
      </c>
      <c r="F7199" t="s">
        <v>40</v>
      </c>
      <c r="G7199">
        <v>6</v>
      </c>
      <c r="H7199">
        <v>4352.72</v>
      </c>
      <c r="I7199">
        <v>26116.32</v>
      </c>
      <c r="J7199">
        <v>258</v>
      </c>
      <c r="K7199">
        <v>13</v>
      </c>
      <c r="L7199" t="s">
        <v>55</v>
      </c>
      <c r="M7199">
        <f>(Table1[[#This Row],[Current_Stock]]*Table1[[#This Row],[Unit_Price]])</f>
        <v>1123001.76</v>
      </c>
      <c r="N7199" s="12">
        <f>DATE(YEAR(Table1[[#This Row],[Order_Date]]),MONTH(Table1[[#This Row],[Order_Date]]),1)</f>
        <v>45566</v>
      </c>
    </row>
    <row r="7200" spans="1:14">
      <c r="A7200" t="s">
        <v>666</v>
      </c>
      <c r="B7200" t="s">
        <v>535</v>
      </c>
      <c r="C7200" t="s">
        <v>536</v>
      </c>
      <c r="D7200" t="s">
        <v>27</v>
      </c>
      <c r="E7200" t="s">
        <v>50</v>
      </c>
      <c r="F7200" t="s">
        <v>60</v>
      </c>
      <c r="G7200">
        <v>3</v>
      </c>
      <c r="H7200">
        <v>1146.44</v>
      </c>
      <c r="I7200">
        <v>3439.32</v>
      </c>
      <c r="J7200">
        <v>560</v>
      </c>
      <c r="K7200">
        <v>10</v>
      </c>
      <c r="L7200" t="s">
        <v>18</v>
      </c>
      <c r="M7200">
        <f>(Table1[[#This Row],[Current_Stock]]*Table1[[#This Row],[Unit_Price]])</f>
        <v>642006.4</v>
      </c>
      <c r="N7200" s="12">
        <f>DATE(YEAR(Table1[[#This Row],[Order_Date]]),MONTH(Table1[[#This Row],[Order_Date]]),1)</f>
        <v>45323</v>
      </c>
    </row>
    <row r="7201" spans="1:14">
      <c r="A7201" t="s">
        <v>1203</v>
      </c>
      <c r="B7201" t="s">
        <v>758</v>
      </c>
      <c r="C7201" t="s">
        <v>759</v>
      </c>
      <c r="D7201" t="s">
        <v>15</v>
      </c>
      <c r="E7201" t="s">
        <v>160</v>
      </c>
      <c r="F7201" t="s">
        <v>60</v>
      </c>
      <c r="G7201">
        <v>17</v>
      </c>
      <c r="H7201">
        <v>487.24</v>
      </c>
      <c r="I7201">
        <v>8283.08</v>
      </c>
      <c r="J7201">
        <v>105</v>
      </c>
      <c r="K7201">
        <v>13</v>
      </c>
      <c r="L7201" t="s">
        <v>18</v>
      </c>
      <c r="M7201">
        <f>(Table1[[#This Row],[Current_Stock]]*Table1[[#This Row],[Unit_Price]])</f>
        <v>51160.200000000004</v>
      </c>
      <c r="N7201" s="12">
        <f>DATE(YEAR(Table1[[#This Row],[Order_Date]]),MONTH(Table1[[#This Row],[Order_Date]]),1)</f>
        <v>45444</v>
      </c>
    </row>
    <row r="7202" spans="1:14">
      <c r="A7202" t="s">
        <v>137</v>
      </c>
      <c r="B7202" t="s">
        <v>1034</v>
      </c>
      <c r="C7202" t="s">
        <v>1035</v>
      </c>
      <c r="D7202" t="s">
        <v>84</v>
      </c>
      <c r="E7202" t="s">
        <v>34</v>
      </c>
      <c r="F7202" t="s">
        <v>29</v>
      </c>
      <c r="G7202">
        <v>21</v>
      </c>
      <c r="H7202">
        <v>14383.76</v>
      </c>
      <c r="I7202">
        <v>302058.96000000002</v>
      </c>
      <c r="J7202">
        <v>176</v>
      </c>
      <c r="K7202">
        <v>3</v>
      </c>
      <c r="L7202" t="s">
        <v>18</v>
      </c>
      <c r="M7202">
        <f>(Table1[[#This Row],[Current_Stock]]*Table1[[#This Row],[Unit_Price]])</f>
        <v>2531541.7600000002</v>
      </c>
      <c r="N7202" s="12">
        <f>DATE(YEAR(Table1[[#This Row],[Order_Date]]),MONTH(Table1[[#This Row],[Order_Date]]),1)</f>
        <v>45323</v>
      </c>
    </row>
    <row r="7203" spans="1:14">
      <c r="A7203" t="s">
        <v>724</v>
      </c>
      <c r="B7203" t="s">
        <v>264</v>
      </c>
      <c r="C7203" t="s">
        <v>265</v>
      </c>
      <c r="D7203" t="s">
        <v>22</v>
      </c>
      <c r="E7203" t="s">
        <v>167</v>
      </c>
      <c r="F7203" t="s">
        <v>29</v>
      </c>
      <c r="G7203">
        <v>40</v>
      </c>
      <c r="H7203">
        <v>5481.59</v>
      </c>
      <c r="I7203">
        <v>219263.6</v>
      </c>
      <c r="J7203">
        <v>50</v>
      </c>
      <c r="K7203">
        <v>9</v>
      </c>
      <c r="L7203" t="s">
        <v>18</v>
      </c>
      <c r="M7203">
        <f>(Table1[[#This Row],[Current_Stock]]*Table1[[#This Row],[Unit_Price]])</f>
        <v>274079.5</v>
      </c>
      <c r="N7203" s="12">
        <f>DATE(YEAR(Table1[[#This Row],[Order_Date]]),MONTH(Table1[[#This Row],[Order_Date]]),1)</f>
        <v>44958</v>
      </c>
    </row>
    <row r="7204" spans="1:14">
      <c r="A7204" t="s">
        <v>1084</v>
      </c>
      <c r="B7204" t="s">
        <v>825</v>
      </c>
      <c r="C7204" t="s">
        <v>826</v>
      </c>
      <c r="D7204" t="s">
        <v>183</v>
      </c>
      <c r="E7204" t="s">
        <v>109</v>
      </c>
      <c r="F7204" t="s">
        <v>46</v>
      </c>
      <c r="G7204">
        <v>8</v>
      </c>
      <c r="H7204">
        <v>2998.75</v>
      </c>
      <c r="I7204">
        <v>23990</v>
      </c>
      <c r="J7204">
        <v>222</v>
      </c>
      <c r="K7204">
        <v>11</v>
      </c>
      <c r="L7204" t="s">
        <v>18</v>
      </c>
      <c r="M7204">
        <f>(Table1[[#This Row],[Current_Stock]]*Table1[[#This Row],[Unit_Price]])</f>
        <v>665722.5</v>
      </c>
      <c r="N7204" s="12">
        <f>DATE(YEAR(Table1[[#This Row],[Order_Date]]),MONTH(Table1[[#This Row],[Order_Date]]),1)</f>
        <v>45352</v>
      </c>
    </row>
    <row r="7205" spans="1:14">
      <c r="A7205" t="s">
        <v>1362</v>
      </c>
      <c r="B7205" t="s">
        <v>308</v>
      </c>
      <c r="C7205" t="s">
        <v>309</v>
      </c>
      <c r="D7205" t="s">
        <v>96</v>
      </c>
      <c r="E7205" t="s">
        <v>23</v>
      </c>
      <c r="F7205" t="s">
        <v>17</v>
      </c>
      <c r="G7205">
        <v>5</v>
      </c>
      <c r="H7205">
        <v>4472.03</v>
      </c>
      <c r="I7205">
        <v>22360.15</v>
      </c>
      <c r="J7205">
        <v>536</v>
      </c>
      <c r="K7205">
        <v>9</v>
      </c>
      <c r="L7205" t="s">
        <v>18</v>
      </c>
      <c r="M7205">
        <f>(Table1[[#This Row],[Current_Stock]]*Table1[[#This Row],[Unit_Price]])</f>
        <v>2397008.08</v>
      </c>
      <c r="N7205" s="12">
        <f>DATE(YEAR(Table1[[#This Row],[Order_Date]]),MONTH(Table1[[#This Row],[Order_Date]]),1)</f>
        <v>45292</v>
      </c>
    </row>
    <row r="7206" spans="1:14">
      <c r="A7206" t="s">
        <v>964</v>
      </c>
      <c r="B7206" t="s">
        <v>882</v>
      </c>
      <c r="C7206" t="s">
        <v>883</v>
      </c>
      <c r="D7206" t="s">
        <v>22</v>
      </c>
      <c r="E7206" t="s">
        <v>167</v>
      </c>
      <c r="F7206" t="s">
        <v>60</v>
      </c>
      <c r="G7206">
        <v>72</v>
      </c>
      <c r="H7206">
        <v>17153.71</v>
      </c>
      <c r="I7206">
        <v>1235067.1200000001</v>
      </c>
      <c r="J7206">
        <v>101</v>
      </c>
      <c r="K7206">
        <v>14</v>
      </c>
      <c r="L7206" t="s">
        <v>18</v>
      </c>
      <c r="M7206">
        <f>(Table1[[#This Row],[Current_Stock]]*Table1[[#This Row],[Unit_Price]])</f>
        <v>1732524.71</v>
      </c>
      <c r="N7206" s="12">
        <f>DATE(YEAR(Table1[[#This Row],[Order_Date]]),MONTH(Table1[[#This Row],[Order_Date]]),1)</f>
        <v>45566</v>
      </c>
    </row>
    <row r="7207" spans="1:14">
      <c r="A7207" t="s">
        <v>61</v>
      </c>
      <c r="B7207" t="s">
        <v>726</v>
      </c>
      <c r="C7207" t="s">
        <v>727</v>
      </c>
      <c r="D7207" t="s">
        <v>96</v>
      </c>
      <c r="E7207" t="s">
        <v>59</v>
      </c>
      <c r="F7207" t="s">
        <v>60</v>
      </c>
      <c r="G7207">
        <v>2</v>
      </c>
      <c r="H7207">
        <v>848.57</v>
      </c>
      <c r="I7207">
        <v>1697.14</v>
      </c>
      <c r="J7207">
        <v>360</v>
      </c>
      <c r="K7207">
        <v>9</v>
      </c>
      <c r="L7207" t="s">
        <v>55</v>
      </c>
      <c r="M7207">
        <f>(Table1[[#This Row],[Current_Stock]]*Table1[[#This Row],[Unit_Price]])</f>
        <v>305485.2</v>
      </c>
      <c r="N7207" s="12">
        <f>DATE(YEAR(Table1[[#This Row],[Order_Date]]),MONTH(Table1[[#This Row],[Order_Date]]),1)</f>
        <v>45170</v>
      </c>
    </row>
    <row r="7208" spans="1:14">
      <c r="A7208" t="s">
        <v>988</v>
      </c>
      <c r="B7208" t="s">
        <v>572</v>
      </c>
      <c r="C7208" t="s">
        <v>573</v>
      </c>
      <c r="D7208" t="s">
        <v>44</v>
      </c>
      <c r="E7208" t="s">
        <v>34</v>
      </c>
      <c r="F7208" t="s">
        <v>17</v>
      </c>
      <c r="G7208">
        <v>37</v>
      </c>
      <c r="H7208">
        <v>3248.53</v>
      </c>
      <c r="I7208">
        <v>120195.61</v>
      </c>
      <c r="J7208">
        <v>42</v>
      </c>
      <c r="K7208">
        <v>3</v>
      </c>
      <c r="L7208" t="s">
        <v>105</v>
      </c>
      <c r="M7208">
        <f>(Table1[[#This Row],[Current_Stock]]*Table1[[#This Row],[Unit_Price]])</f>
        <v>136438.26</v>
      </c>
      <c r="N7208" s="12">
        <f>DATE(YEAR(Table1[[#This Row],[Order_Date]]),MONTH(Table1[[#This Row],[Order_Date]]),1)</f>
        <v>45078</v>
      </c>
    </row>
    <row r="7209" spans="1:14">
      <c r="A7209" t="s">
        <v>1158</v>
      </c>
      <c r="B7209" t="s">
        <v>1339</v>
      </c>
      <c r="C7209" t="s">
        <v>1340</v>
      </c>
      <c r="D7209" t="s">
        <v>38</v>
      </c>
      <c r="E7209" t="s">
        <v>251</v>
      </c>
      <c r="F7209" t="s">
        <v>29</v>
      </c>
      <c r="G7209">
        <v>25</v>
      </c>
      <c r="H7209">
        <v>1381.55</v>
      </c>
      <c r="I7209">
        <v>34538.75</v>
      </c>
      <c r="J7209">
        <v>232</v>
      </c>
      <c r="K7209">
        <v>14</v>
      </c>
      <c r="L7209" t="s">
        <v>18</v>
      </c>
      <c r="M7209">
        <f>(Table1[[#This Row],[Current_Stock]]*Table1[[#This Row],[Unit_Price]])</f>
        <v>320519.59999999998</v>
      </c>
      <c r="N7209" s="12">
        <f>DATE(YEAR(Table1[[#This Row],[Order_Date]]),MONTH(Table1[[#This Row],[Order_Date]]),1)</f>
        <v>45108</v>
      </c>
    </row>
    <row r="7210" spans="1:14">
      <c r="A7210" t="s">
        <v>851</v>
      </c>
      <c r="B7210" t="s">
        <v>699</v>
      </c>
      <c r="C7210" t="s">
        <v>700</v>
      </c>
      <c r="D7210" t="s">
        <v>53</v>
      </c>
      <c r="E7210" t="s">
        <v>85</v>
      </c>
      <c r="F7210" t="s">
        <v>29</v>
      </c>
      <c r="G7210">
        <v>10</v>
      </c>
      <c r="H7210">
        <v>4820.22</v>
      </c>
      <c r="I7210">
        <v>48202.2</v>
      </c>
      <c r="J7210">
        <v>335</v>
      </c>
      <c r="K7210">
        <v>8</v>
      </c>
      <c r="L7210" t="s">
        <v>55</v>
      </c>
      <c r="M7210">
        <f>(Table1[[#This Row],[Current_Stock]]*Table1[[#This Row],[Unit_Price]])</f>
        <v>1614773.7000000002</v>
      </c>
      <c r="N7210" s="12">
        <f>DATE(YEAR(Table1[[#This Row],[Order_Date]]),MONTH(Table1[[#This Row],[Order_Date]]),1)</f>
        <v>45139</v>
      </c>
    </row>
    <row r="7211" spans="1:14">
      <c r="A7211" t="s">
        <v>850</v>
      </c>
      <c r="B7211" t="s">
        <v>151</v>
      </c>
      <c r="C7211" t="s">
        <v>152</v>
      </c>
      <c r="D7211" t="s">
        <v>53</v>
      </c>
      <c r="E7211" t="s">
        <v>109</v>
      </c>
      <c r="F7211" t="s">
        <v>40</v>
      </c>
      <c r="G7211">
        <v>8</v>
      </c>
      <c r="H7211">
        <v>263.70999999999998</v>
      </c>
      <c r="I7211">
        <v>2109.6799999999998</v>
      </c>
      <c r="J7211">
        <v>517</v>
      </c>
      <c r="K7211">
        <v>13</v>
      </c>
      <c r="L7211" t="s">
        <v>18</v>
      </c>
      <c r="M7211">
        <f>(Table1[[#This Row],[Current_Stock]]*Table1[[#This Row],[Unit_Price]])</f>
        <v>136338.06999999998</v>
      </c>
      <c r="N7211" s="12">
        <f>DATE(YEAR(Table1[[#This Row],[Order_Date]]),MONTH(Table1[[#This Row],[Order_Date]]),1)</f>
        <v>45017</v>
      </c>
    </row>
    <row r="7212" spans="1:14">
      <c r="A7212" t="s">
        <v>186</v>
      </c>
      <c r="B7212" t="s">
        <v>432</v>
      </c>
      <c r="C7212" t="s">
        <v>433</v>
      </c>
      <c r="D7212" t="s">
        <v>96</v>
      </c>
      <c r="E7212" t="s">
        <v>153</v>
      </c>
      <c r="F7212" t="s">
        <v>29</v>
      </c>
      <c r="G7212">
        <v>4</v>
      </c>
      <c r="H7212">
        <v>4149.42</v>
      </c>
      <c r="I7212">
        <v>16597.68</v>
      </c>
      <c r="J7212">
        <v>564</v>
      </c>
      <c r="K7212">
        <v>9</v>
      </c>
      <c r="L7212" t="s">
        <v>55</v>
      </c>
      <c r="M7212">
        <f>(Table1[[#This Row],[Current_Stock]]*Table1[[#This Row],[Unit_Price]])</f>
        <v>2340272.88</v>
      </c>
      <c r="N7212" s="12">
        <f>DATE(YEAR(Table1[[#This Row],[Order_Date]]),MONTH(Table1[[#This Row],[Order_Date]]),1)</f>
        <v>45200</v>
      </c>
    </row>
    <row r="7213" spans="1:14">
      <c r="A7213" t="s">
        <v>1234</v>
      </c>
      <c r="B7213" t="s">
        <v>767</v>
      </c>
      <c r="C7213" t="s">
        <v>768</v>
      </c>
      <c r="D7213" t="s">
        <v>84</v>
      </c>
      <c r="E7213" t="s">
        <v>109</v>
      </c>
      <c r="F7213" t="s">
        <v>60</v>
      </c>
      <c r="G7213">
        <v>25</v>
      </c>
      <c r="H7213">
        <v>28889.53</v>
      </c>
      <c r="I7213">
        <v>722238.25</v>
      </c>
      <c r="J7213">
        <v>249</v>
      </c>
      <c r="K7213">
        <v>9</v>
      </c>
      <c r="L7213" t="s">
        <v>18</v>
      </c>
      <c r="M7213">
        <f>(Table1[[#This Row],[Current_Stock]]*Table1[[#This Row],[Unit_Price]])</f>
        <v>7193492.9699999997</v>
      </c>
      <c r="N7213" s="12">
        <f>DATE(YEAR(Table1[[#This Row],[Order_Date]]),MONTH(Table1[[#This Row],[Order_Date]]),1)</f>
        <v>45474</v>
      </c>
    </row>
    <row r="7214" spans="1:14">
      <c r="A7214" t="s">
        <v>157</v>
      </c>
      <c r="B7214" t="s">
        <v>432</v>
      </c>
      <c r="C7214" t="s">
        <v>433</v>
      </c>
      <c r="D7214" t="s">
        <v>96</v>
      </c>
      <c r="E7214" t="s">
        <v>184</v>
      </c>
      <c r="F7214" t="s">
        <v>17</v>
      </c>
      <c r="G7214">
        <v>6</v>
      </c>
      <c r="H7214">
        <v>116.31</v>
      </c>
      <c r="I7214">
        <v>697.86</v>
      </c>
      <c r="J7214">
        <v>542</v>
      </c>
      <c r="K7214">
        <v>10</v>
      </c>
      <c r="L7214" t="s">
        <v>18</v>
      </c>
      <c r="M7214">
        <f>(Table1[[#This Row],[Current_Stock]]*Table1[[#This Row],[Unit_Price]])</f>
        <v>63040.020000000004</v>
      </c>
      <c r="N7214" s="12">
        <f>DATE(YEAR(Table1[[#This Row],[Order_Date]]),MONTH(Table1[[#This Row],[Order_Date]]),1)</f>
        <v>45047</v>
      </c>
    </row>
    <row r="7215" spans="1:14">
      <c r="A7215" t="s">
        <v>1154</v>
      </c>
      <c r="B7215" t="s">
        <v>338</v>
      </c>
      <c r="C7215" t="s">
        <v>339</v>
      </c>
      <c r="D7215" t="s">
        <v>38</v>
      </c>
      <c r="E7215" t="s">
        <v>109</v>
      </c>
      <c r="F7215" t="s">
        <v>60</v>
      </c>
      <c r="G7215">
        <v>18</v>
      </c>
      <c r="H7215">
        <v>3283.82</v>
      </c>
      <c r="I7215">
        <v>59108.76</v>
      </c>
      <c r="J7215">
        <v>129</v>
      </c>
      <c r="K7215">
        <v>7</v>
      </c>
      <c r="L7215" t="s">
        <v>18</v>
      </c>
      <c r="M7215">
        <f>(Table1[[#This Row],[Current_Stock]]*Table1[[#This Row],[Unit_Price]])</f>
        <v>423612.78</v>
      </c>
      <c r="N7215" s="12">
        <f>DATE(YEAR(Table1[[#This Row],[Order_Date]]),MONTH(Table1[[#This Row],[Order_Date]]),1)</f>
        <v>45444</v>
      </c>
    </row>
    <row r="7216" spans="1:14">
      <c r="A7216" t="s">
        <v>843</v>
      </c>
      <c r="B7216" t="s">
        <v>865</v>
      </c>
      <c r="C7216" t="s">
        <v>866</v>
      </c>
      <c r="D7216" t="s">
        <v>22</v>
      </c>
      <c r="E7216" t="s">
        <v>80</v>
      </c>
      <c r="F7216" t="s">
        <v>29</v>
      </c>
      <c r="G7216">
        <v>37</v>
      </c>
      <c r="H7216">
        <v>14132.94</v>
      </c>
      <c r="I7216">
        <v>522918.78</v>
      </c>
      <c r="J7216">
        <v>31</v>
      </c>
      <c r="K7216">
        <v>11</v>
      </c>
      <c r="L7216" t="s">
        <v>18</v>
      </c>
      <c r="M7216">
        <f>(Table1[[#This Row],[Current_Stock]]*Table1[[#This Row],[Unit_Price]])</f>
        <v>438121.14</v>
      </c>
      <c r="N7216" s="12">
        <f>DATE(YEAR(Table1[[#This Row],[Order_Date]]),MONTH(Table1[[#This Row],[Order_Date]]),1)</f>
        <v>45017</v>
      </c>
    </row>
    <row r="7217" spans="1:14">
      <c r="A7217" t="s">
        <v>829</v>
      </c>
      <c r="B7217" t="s">
        <v>155</v>
      </c>
      <c r="C7217" t="s">
        <v>156</v>
      </c>
      <c r="D7217" t="s">
        <v>33</v>
      </c>
      <c r="E7217" t="s">
        <v>39</v>
      </c>
      <c r="F7217" t="s">
        <v>46</v>
      </c>
      <c r="G7217">
        <v>19</v>
      </c>
      <c r="H7217">
        <v>3134.57</v>
      </c>
      <c r="I7217">
        <v>59556.83</v>
      </c>
      <c r="J7217">
        <v>171</v>
      </c>
      <c r="K7217">
        <v>8</v>
      </c>
      <c r="L7217" t="s">
        <v>18</v>
      </c>
      <c r="M7217">
        <f>(Table1[[#This Row],[Current_Stock]]*Table1[[#This Row],[Unit_Price]])</f>
        <v>536011.47</v>
      </c>
      <c r="N7217" s="12">
        <f>DATE(YEAR(Table1[[#This Row],[Order_Date]]),MONTH(Table1[[#This Row],[Order_Date]]),1)</f>
        <v>45505</v>
      </c>
    </row>
    <row r="7218" spans="1:14">
      <c r="A7218" t="s">
        <v>1375</v>
      </c>
      <c r="B7218" t="s">
        <v>893</v>
      </c>
      <c r="C7218" t="s">
        <v>894</v>
      </c>
      <c r="D7218" t="s">
        <v>53</v>
      </c>
      <c r="E7218" t="s">
        <v>23</v>
      </c>
      <c r="F7218" t="s">
        <v>46</v>
      </c>
      <c r="G7218">
        <v>10</v>
      </c>
      <c r="H7218">
        <v>932.05</v>
      </c>
      <c r="I7218">
        <v>9320.5</v>
      </c>
      <c r="J7218">
        <v>457</v>
      </c>
      <c r="K7218">
        <v>14</v>
      </c>
      <c r="L7218" t="s">
        <v>55</v>
      </c>
      <c r="M7218">
        <f>(Table1[[#This Row],[Current_Stock]]*Table1[[#This Row],[Unit_Price]])</f>
        <v>425946.85</v>
      </c>
      <c r="N7218" s="12">
        <f>DATE(YEAR(Table1[[#This Row],[Order_Date]]),MONTH(Table1[[#This Row],[Order_Date]]),1)</f>
        <v>44927</v>
      </c>
    </row>
    <row r="7219" spans="1:14">
      <c r="A7219" t="s">
        <v>728</v>
      </c>
      <c r="B7219" t="s">
        <v>832</v>
      </c>
      <c r="C7219" t="s">
        <v>833</v>
      </c>
      <c r="D7219" t="s">
        <v>22</v>
      </c>
      <c r="E7219" t="s">
        <v>39</v>
      </c>
      <c r="F7219" t="s">
        <v>46</v>
      </c>
      <c r="G7219">
        <v>49</v>
      </c>
      <c r="H7219">
        <v>3268.1</v>
      </c>
      <c r="I7219">
        <v>160136.9</v>
      </c>
      <c r="J7219">
        <v>107</v>
      </c>
      <c r="K7219">
        <v>8</v>
      </c>
      <c r="L7219" t="s">
        <v>105</v>
      </c>
      <c r="M7219">
        <f>(Table1[[#This Row],[Current_Stock]]*Table1[[#This Row],[Unit_Price]])</f>
        <v>349686.7</v>
      </c>
      <c r="N7219" s="12">
        <f>DATE(YEAR(Table1[[#This Row],[Order_Date]]),MONTH(Table1[[#This Row],[Order_Date]]),1)</f>
        <v>44958</v>
      </c>
    </row>
    <row r="7220" spans="1:14">
      <c r="A7220" t="s">
        <v>388</v>
      </c>
      <c r="B7220" t="s">
        <v>31</v>
      </c>
      <c r="C7220" t="s">
        <v>32</v>
      </c>
      <c r="D7220" t="s">
        <v>33</v>
      </c>
      <c r="E7220" t="s">
        <v>104</v>
      </c>
      <c r="F7220" t="s">
        <v>60</v>
      </c>
      <c r="G7220">
        <v>24</v>
      </c>
      <c r="H7220">
        <v>4381.12</v>
      </c>
      <c r="I7220">
        <v>105146.88</v>
      </c>
      <c r="J7220">
        <v>237</v>
      </c>
      <c r="K7220">
        <v>7</v>
      </c>
      <c r="L7220" t="s">
        <v>18</v>
      </c>
      <c r="M7220">
        <f>(Table1[[#This Row],[Current_Stock]]*Table1[[#This Row],[Unit_Price]])</f>
        <v>1038325.44</v>
      </c>
      <c r="N7220" s="12">
        <f>DATE(YEAR(Table1[[#This Row],[Order_Date]]),MONTH(Table1[[#This Row],[Order_Date]]),1)</f>
        <v>45352</v>
      </c>
    </row>
    <row r="7221" spans="1:14">
      <c r="A7221" t="s">
        <v>575</v>
      </c>
      <c r="B7221" t="s">
        <v>165</v>
      </c>
      <c r="C7221" t="s">
        <v>166</v>
      </c>
      <c r="D7221" t="s">
        <v>53</v>
      </c>
      <c r="E7221" t="s">
        <v>50</v>
      </c>
      <c r="F7221" t="s">
        <v>40</v>
      </c>
      <c r="G7221">
        <v>7</v>
      </c>
      <c r="H7221">
        <v>3389.24</v>
      </c>
      <c r="I7221">
        <v>23724.68</v>
      </c>
      <c r="J7221">
        <v>521</v>
      </c>
      <c r="K7221">
        <v>4</v>
      </c>
      <c r="L7221" t="s">
        <v>18</v>
      </c>
      <c r="M7221">
        <f>(Table1[[#This Row],[Current_Stock]]*Table1[[#This Row],[Unit_Price]])</f>
        <v>1765794.0399999998</v>
      </c>
      <c r="N7221" s="12">
        <f>DATE(YEAR(Table1[[#This Row],[Order_Date]]),MONTH(Table1[[#This Row],[Order_Date]]),1)</f>
        <v>45352</v>
      </c>
    </row>
    <row r="7222" spans="1:14">
      <c r="A7222" t="s">
        <v>1223</v>
      </c>
      <c r="B7222" t="s">
        <v>594</v>
      </c>
      <c r="C7222" t="s">
        <v>595</v>
      </c>
      <c r="D7222" t="s">
        <v>22</v>
      </c>
      <c r="E7222" t="s">
        <v>80</v>
      </c>
      <c r="F7222" t="s">
        <v>17</v>
      </c>
      <c r="G7222">
        <v>28</v>
      </c>
      <c r="H7222">
        <v>7761.08</v>
      </c>
      <c r="I7222">
        <v>217310.24</v>
      </c>
      <c r="J7222">
        <v>112</v>
      </c>
      <c r="K7222">
        <v>2</v>
      </c>
      <c r="L7222" t="s">
        <v>18</v>
      </c>
      <c r="M7222">
        <f>(Table1[[#This Row],[Current_Stock]]*Table1[[#This Row],[Unit_Price]])</f>
        <v>869240.96</v>
      </c>
      <c r="N7222" s="12">
        <f>DATE(YEAR(Table1[[#This Row],[Order_Date]]),MONTH(Table1[[#This Row],[Order_Date]]),1)</f>
        <v>45474</v>
      </c>
    </row>
    <row r="7223" spans="1:14">
      <c r="A7223" t="s">
        <v>994</v>
      </c>
      <c r="B7223" t="s">
        <v>633</v>
      </c>
      <c r="C7223" t="s">
        <v>634</v>
      </c>
      <c r="D7223" t="s">
        <v>27</v>
      </c>
      <c r="E7223" t="s">
        <v>73</v>
      </c>
      <c r="F7223" t="s">
        <v>60</v>
      </c>
      <c r="G7223">
        <v>5</v>
      </c>
      <c r="H7223">
        <v>4776.12</v>
      </c>
      <c r="I7223">
        <v>23880.6</v>
      </c>
      <c r="J7223">
        <v>315</v>
      </c>
      <c r="K7223">
        <v>3</v>
      </c>
      <c r="L7223" t="s">
        <v>55</v>
      </c>
      <c r="M7223">
        <f>(Table1[[#This Row],[Current_Stock]]*Table1[[#This Row],[Unit_Price]])</f>
        <v>1504477.8</v>
      </c>
      <c r="N7223" s="12">
        <f>DATE(YEAR(Table1[[#This Row],[Order_Date]]),MONTH(Table1[[#This Row],[Order_Date]]),1)</f>
        <v>45200</v>
      </c>
    </row>
    <row r="7224" spans="1:14">
      <c r="A7224" t="s">
        <v>1036</v>
      </c>
      <c r="B7224" t="s">
        <v>621</v>
      </c>
      <c r="C7224" t="s">
        <v>622</v>
      </c>
      <c r="D7224" t="s">
        <v>183</v>
      </c>
      <c r="E7224" t="s">
        <v>113</v>
      </c>
      <c r="F7224" t="s">
        <v>17</v>
      </c>
      <c r="G7224">
        <v>15</v>
      </c>
      <c r="H7224">
        <v>2494.23</v>
      </c>
      <c r="I7224">
        <v>37413.449999999997</v>
      </c>
      <c r="J7224">
        <v>100</v>
      </c>
      <c r="K7224">
        <v>12</v>
      </c>
      <c r="L7224" t="s">
        <v>18</v>
      </c>
      <c r="M7224">
        <f>(Table1[[#This Row],[Current_Stock]]*Table1[[#This Row],[Unit_Price]])</f>
        <v>249423</v>
      </c>
      <c r="N7224" s="12">
        <f>DATE(YEAR(Table1[[#This Row],[Order_Date]]),MONTH(Table1[[#This Row],[Order_Date]]),1)</f>
        <v>45047</v>
      </c>
    </row>
    <row r="7225" spans="1:14">
      <c r="A7225" t="s">
        <v>1212</v>
      </c>
      <c r="B7225" t="s">
        <v>882</v>
      </c>
      <c r="C7225" t="s">
        <v>883</v>
      </c>
      <c r="D7225" t="s">
        <v>22</v>
      </c>
      <c r="E7225" t="s">
        <v>173</v>
      </c>
      <c r="F7225" t="s">
        <v>40</v>
      </c>
      <c r="G7225">
        <v>29</v>
      </c>
      <c r="H7225">
        <v>11745.27</v>
      </c>
      <c r="I7225">
        <v>340612.83</v>
      </c>
      <c r="J7225">
        <v>114</v>
      </c>
      <c r="K7225">
        <v>4</v>
      </c>
      <c r="L7225" t="s">
        <v>18</v>
      </c>
      <c r="M7225">
        <f>(Table1[[#This Row],[Current_Stock]]*Table1[[#This Row],[Unit_Price]])</f>
        <v>1338960.78</v>
      </c>
      <c r="N7225" s="12">
        <f>DATE(YEAR(Table1[[#This Row],[Order_Date]]),MONTH(Table1[[#This Row],[Order_Date]]),1)</f>
        <v>45505</v>
      </c>
    </row>
    <row r="7226" spans="1:14">
      <c r="A7226" t="s">
        <v>1174</v>
      </c>
      <c r="B7226" t="s">
        <v>685</v>
      </c>
      <c r="C7226" t="s">
        <v>686</v>
      </c>
      <c r="D7226" t="s">
        <v>183</v>
      </c>
      <c r="E7226" t="s">
        <v>113</v>
      </c>
      <c r="F7226" t="s">
        <v>29</v>
      </c>
      <c r="G7226">
        <v>17</v>
      </c>
      <c r="H7226">
        <v>1358.62</v>
      </c>
      <c r="I7226">
        <v>23096.54</v>
      </c>
      <c r="J7226">
        <v>132</v>
      </c>
      <c r="K7226">
        <v>12</v>
      </c>
      <c r="L7226" t="s">
        <v>18</v>
      </c>
      <c r="M7226">
        <f>(Table1[[#This Row],[Current_Stock]]*Table1[[#This Row],[Unit_Price]])</f>
        <v>179337.84</v>
      </c>
      <c r="N7226" s="12">
        <f>DATE(YEAR(Table1[[#This Row],[Order_Date]]),MONTH(Table1[[#This Row],[Order_Date]]),1)</f>
        <v>45170</v>
      </c>
    </row>
    <row r="7227" spans="1:14">
      <c r="A7227" t="s">
        <v>922</v>
      </c>
      <c r="B7227" t="s">
        <v>741</v>
      </c>
      <c r="C7227" t="s">
        <v>742</v>
      </c>
      <c r="D7227" t="s">
        <v>33</v>
      </c>
      <c r="E7227" t="s">
        <v>173</v>
      </c>
      <c r="F7227" t="s">
        <v>40</v>
      </c>
      <c r="G7227">
        <v>24</v>
      </c>
      <c r="H7227">
        <v>4956.24</v>
      </c>
      <c r="I7227">
        <v>118949.75999999999</v>
      </c>
      <c r="J7227">
        <v>80</v>
      </c>
      <c r="K7227">
        <v>3</v>
      </c>
      <c r="L7227" t="s">
        <v>18</v>
      </c>
      <c r="M7227">
        <f>(Table1[[#This Row],[Current_Stock]]*Table1[[#This Row],[Unit_Price]])</f>
        <v>396499.19999999995</v>
      </c>
      <c r="N7227" s="12">
        <f>DATE(YEAR(Table1[[#This Row],[Order_Date]]),MONTH(Table1[[#This Row],[Order_Date]]),1)</f>
        <v>45200</v>
      </c>
    </row>
    <row r="7228" spans="1:14">
      <c r="A7228" t="s">
        <v>1251</v>
      </c>
      <c r="B7228" t="s">
        <v>670</v>
      </c>
      <c r="C7228" t="s">
        <v>671</v>
      </c>
      <c r="D7228" t="s">
        <v>22</v>
      </c>
      <c r="E7228" t="s">
        <v>173</v>
      </c>
      <c r="F7228" t="s">
        <v>40</v>
      </c>
      <c r="G7228">
        <v>20</v>
      </c>
      <c r="H7228">
        <v>6255.49</v>
      </c>
      <c r="I7228">
        <v>125109.8</v>
      </c>
      <c r="J7228">
        <v>120</v>
      </c>
      <c r="K7228">
        <v>10</v>
      </c>
      <c r="L7228" t="s">
        <v>105</v>
      </c>
      <c r="M7228">
        <f>(Table1[[#This Row],[Current_Stock]]*Table1[[#This Row],[Unit_Price]])</f>
        <v>750658.79999999993</v>
      </c>
      <c r="N7228" s="12">
        <f>DATE(YEAR(Table1[[#This Row],[Order_Date]]),MONTH(Table1[[#This Row],[Order_Date]]),1)</f>
        <v>45017</v>
      </c>
    </row>
    <row r="7229" spans="1:14">
      <c r="A7229" t="s">
        <v>655</v>
      </c>
      <c r="B7229" t="s">
        <v>1034</v>
      </c>
      <c r="C7229" t="s">
        <v>1035</v>
      </c>
      <c r="D7229" t="s">
        <v>84</v>
      </c>
      <c r="E7229" t="s">
        <v>109</v>
      </c>
      <c r="F7229" t="s">
        <v>46</v>
      </c>
      <c r="G7229">
        <v>8</v>
      </c>
      <c r="H7229">
        <v>13585.08</v>
      </c>
      <c r="I7229">
        <v>108680.64</v>
      </c>
      <c r="J7229">
        <v>146</v>
      </c>
      <c r="K7229">
        <v>10</v>
      </c>
      <c r="L7229" t="s">
        <v>18</v>
      </c>
      <c r="M7229">
        <f>(Table1[[#This Row],[Current_Stock]]*Table1[[#This Row],[Unit_Price]])</f>
        <v>1983421.68</v>
      </c>
      <c r="N7229" s="12">
        <f>DATE(YEAR(Table1[[#This Row],[Order_Date]]),MONTH(Table1[[#This Row],[Order_Date]]),1)</f>
        <v>45323</v>
      </c>
    </row>
    <row r="7230" spans="1:14">
      <c r="A7230" t="s">
        <v>857</v>
      </c>
      <c r="B7230" t="s">
        <v>453</v>
      </c>
      <c r="C7230" t="s">
        <v>454</v>
      </c>
      <c r="D7230" t="s">
        <v>15</v>
      </c>
      <c r="E7230" t="s">
        <v>153</v>
      </c>
      <c r="F7230" t="s">
        <v>17</v>
      </c>
      <c r="G7230">
        <v>9</v>
      </c>
      <c r="H7230">
        <v>257.42</v>
      </c>
      <c r="I7230">
        <v>2316.7800000000002</v>
      </c>
      <c r="J7230">
        <v>194</v>
      </c>
      <c r="K7230">
        <v>2</v>
      </c>
      <c r="L7230" t="s">
        <v>18</v>
      </c>
      <c r="M7230">
        <f>(Table1[[#This Row],[Current_Stock]]*Table1[[#This Row],[Unit_Price]])</f>
        <v>49939.48</v>
      </c>
      <c r="N7230" s="12">
        <f>DATE(YEAR(Table1[[#This Row],[Order_Date]]),MONTH(Table1[[#This Row],[Order_Date]]),1)</f>
        <v>45047</v>
      </c>
    </row>
    <row r="7231" spans="1:14">
      <c r="A7231" t="s">
        <v>553</v>
      </c>
      <c r="B7231" t="s">
        <v>796</v>
      </c>
      <c r="C7231" t="s">
        <v>797</v>
      </c>
      <c r="D7231" t="s">
        <v>183</v>
      </c>
      <c r="E7231" t="s">
        <v>251</v>
      </c>
      <c r="F7231" t="s">
        <v>17</v>
      </c>
      <c r="G7231">
        <v>9</v>
      </c>
      <c r="H7231">
        <v>1910.15</v>
      </c>
      <c r="I7231">
        <v>17191.349999999999</v>
      </c>
      <c r="J7231">
        <v>95</v>
      </c>
      <c r="K7231">
        <v>5</v>
      </c>
      <c r="L7231" t="s">
        <v>18</v>
      </c>
      <c r="M7231">
        <f>(Table1[[#This Row],[Current_Stock]]*Table1[[#This Row],[Unit_Price]])</f>
        <v>181464.25</v>
      </c>
      <c r="N7231" s="12">
        <f>DATE(YEAR(Table1[[#This Row],[Order_Date]]),MONTH(Table1[[#This Row],[Order_Date]]),1)</f>
        <v>45444</v>
      </c>
    </row>
    <row r="7232" spans="1:14">
      <c r="A7232" t="s">
        <v>617</v>
      </c>
      <c r="B7232" t="s">
        <v>138</v>
      </c>
      <c r="C7232" t="s">
        <v>139</v>
      </c>
      <c r="D7232" t="s">
        <v>27</v>
      </c>
      <c r="E7232" t="s">
        <v>269</v>
      </c>
      <c r="F7232" t="s">
        <v>60</v>
      </c>
      <c r="G7232">
        <v>5</v>
      </c>
      <c r="H7232">
        <v>4343.66</v>
      </c>
      <c r="I7232">
        <v>21718.3</v>
      </c>
      <c r="J7232">
        <v>593</v>
      </c>
      <c r="K7232">
        <v>3</v>
      </c>
      <c r="L7232" t="s">
        <v>18</v>
      </c>
      <c r="M7232">
        <f>(Table1[[#This Row],[Current_Stock]]*Table1[[#This Row],[Unit_Price]])</f>
        <v>2575790.38</v>
      </c>
      <c r="N7232" s="12">
        <f>DATE(YEAR(Table1[[#This Row],[Order_Date]]),MONTH(Table1[[#This Row],[Order_Date]]),1)</f>
        <v>45108</v>
      </c>
    </row>
    <row r="7233" spans="1:14">
      <c r="A7233" t="s">
        <v>1327</v>
      </c>
      <c r="B7233" t="s">
        <v>587</v>
      </c>
      <c r="C7233" t="s">
        <v>588</v>
      </c>
      <c r="D7233" t="s">
        <v>44</v>
      </c>
      <c r="E7233" t="s">
        <v>109</v>
      </c>
      <c r="F7233" t="s">
        <v>17</v>
      </c>
      <c r="G7233">
        <v>37</v>
      </c>
      <c r="H7233">
        <v>2702.5</v>
      </c>
      <c r="I7233">
        <v>99992.5</v>
      </c>
      <c r="J7233">
        <v>36</v>
      </c>
      <c r="K7233">
        <v>2</v>
      </c>
      <c r="L7233" t="s">
        <v>18</v>
      </c>
      <c r="M7233">
        <f>(Table1[[#This Row],[Current_Stock]]*Table1[[#This Row],[Unit_Price]])</f>
        <v>97290</v>
      </c>
      <c r="N7233" s="12">
        <f>DATE(YEAR(Table1[[#This Row],[Order_Date]]),MONTH(Table1[[#This Row],[Order_Date]]),1)</f>
        <v>45352</v>
      </c>
    </row>
    <row r="7234" spans="1:14">
      <c r="A7234" t="s">
        <v>1294</v>
      </c>
      <c r="B7234" t="s">
        <v>332</v>
      </c>
      <c r="C7234" t="s">
        <v>333</v>
      </c>
      <c r="D7234" t="s">
        <v>183</v>
      </c>
      <c r="E7234" t="s">
        <v>251</v>
      </c>
      <c r="F7234" t="s">
        <v>17</v>
      </c>
      <c r="G7234">
        <v>23</v>
      </c>
      <c r="H7234">
        <v>793.15</v>
      </c>
      <c r="I7234">
        <v>18242.45</v>
      </c>
      <c r="J7234">
        <v>144</v>
      </c>
      <c r="K7234">
        <v>5</v>
      </c>
      <c r="L7234" t="s">
        <v>18</v>
      </c>
      <c r="M7234">
        <f>(Table1[[#This Row],[Current_Stock]]*Table1[[#This Row],[Unit_Price]])</f>
        <v>114213.59999999999</v>
      </c>
      <c r="N7234" s="12">
        <f>DATE(YEAR(Table1[[#This Row],[Order_Date]]),MONTH(Table1[[#This Row],[Order_Date]]),1)</f>
        <v>45108</v>
      </c>
    </row>
    <row r="7235" spans="1:14">
      <c r="A7235" t="s">
        <v>1043</v>
      </c>
      <c r="B7235" t="s">
        <v>1092</v>
      </c>
      <c r="C7235" t="s">
        <v>1093</v>
      </c>
      <c r="D7235" t="s">
        <v>96</v>
      </c>
      <c r="E7235" t="s">
        <v>109</v>
      </c>
      <c r="F7235" t="s">
        <v>60</v>
      </c>
      <c r="G7235">
        <v>6</v>
      </c>
      <c r="H7235">
        <v>2806.63</v>
      </c>
      <c r="I7235">
        <v>16839.78</v>
      </c>
      <c r="J7235">
        <v>439</v>
      </c>
      <c r="K7235">
        <v>3</v>
      </c>
      <c r="L7235" t="s">
        <v>55</v>
      </c>
      <c r="M7235">
        <f>(Table1[[#This Row],[Current_Stock]]*Table1[[#This Row],[Unit_Price]])</f>
        <v>1232110.57</v>
      </c>
      <c r="N7235" s="12">
        <f>DATE(YEAR(Table1[[#This Row],[Order_Date]]),MONTH(Table1[[#This Row],[Order_Date]]),1)</f>
        <v>45566</v>
      </c>
    </row>
    <row r="7236" spans="1:14">
      <c r="A7236" t="s">
        <v>929</v>
      </c>
      <c r="B7236" t="s">
        <v>1124</v>
      </c>
      <c r="C7236" t="s">
        <v>1125</v>
      </c>
      <c r="D7236" t="s">
        <v>27</v>
      </c>
      <c r="E7236" t="s">
        <v>211</v>
      </c>
      <c r="F7236" t="s">
        <v>40</v>
      </c>
      <c r="G7236">
        <v>9</v>
      </c>
      <c r="H7236">
        <v>1916.27</v>
      </c>
      <c r="I7236">
        <v>17246.43</v>
      </c>
      <c r="J7236">
        <v>283</v>
      </c>
      <c r="K7236">
        <v>14</v>
      </c>
      <c r="L7236" t="s">
        <v>55</v>
      </c>
      <c r="M7236">
        <f>(Table1[[#This Row],[Current_Stock]]*Table1[[#This Row],[Unit_Price]])</f>
        <v>542304.41</v>
      </c>
      <c r="N7236" s="12">
        <f>DATE(YEAR(Table1[[#This Row],[Order_Date]]),MONTH(Table1[[#This Row],[Order_Date]]),1)</f>
        <v>45566</v>
      </c>
    </row>
    <row r="7237" spans="1:14">
      <c r="A7237" t="s">
        <v>857</v>
      </c>
      <c r="B7237" t="s">
        <v>410</v>
      </c>
      <c r="C7237" t="s">
        <v>411</v>
      </c>
      <c r="D7237" t="s">
        <v>38</v>
      </c>
      <c r="E7237" t="s">
        <v>113</v>
      </c>
      <c r="F7237" t="s">
        <v>17</v>
      </c>
      <c r="G7237">
        <v>10</v>
      </c>
      <c r="H7237">
        <v>4223.67</v>
      </c>
      <c r="I7237">
        <v>42236.7</v>
      </c>
      <c r="J7237">
        <v>148</v>
      </c>
      <c r="K7237">
        <v>12</v>
      </c>
      <c r="L7237" t="s">
        <v>18</v>
      </c>
      <c r="M7237">
        <f>(Table1[[#This Row],[Current_Stock]]*Table1[[#This Row],[Unit_Price]])</f>
        <v>625103.16</v>
      </c>
      <c r="N7237" s="12">
        <f>DATE(YEAR(Table1[[#This Row],[Order_Date]]),MONTH(Table1[[#This Row],[Order_Date]]),1)</f>
        <v>45047</v>
      </c>
    </row>
    <row r="7238" spans="1:14">
      <c r="A7238" t="s">
        <v>1059</v>
      </c>
      <c r="B7238" t="s">
        <v>649</v>
      </c>
      <c r="C7238" t="s">
        <v>650</v>
      </c>
      <c r="D7238" t="s">
        <v>183</v>
      </c>
      <c r="E7238" t="s">
        <v>153</v>
      </c>
      <c r="F7238" t="s">
        <v>29</v>
      </c>
      <c r="G7238">
        <v>15</v>
      </c>
      <c r="H7238">
        <v>4204.78</v>
      </c>
      <c r="I7238">
        <v>63071.7</v>
      </c>
      <c r="J7238">
        <v>165</v>
      </c>
      <c r="K7238">
        <v>8</v>
      </c>
      <c r="L7238" t="s">
        <v>18</v>
      </c>
      <c r="M7238">
        <f>(Table1[[#This Row],[Current_Stock]]*Table1[[#This Row],[Unit_Price]])</f>
        <v>693788.7</v>
      </c>
      <c r="N7238" s="12">
        <f>DATE(YEAR(Table1[[#This Row],[Order_Date]]),MONTH(Table1[[#This Row],[Order_Date]]),1)</f>
        <v>45261</v>
      </c>
    </row>
    <row r="7239" spans="1:14">
      <c r="A7239" t="s">
        <v>996</v>
      </c>
      <c r="B7239" t="s">
        <v>814</v>
      </c>
      <c r="C7239" t="s">
        <v>815</v>
      </c>
      <c r="D7239" t="s">
        <v>44</v>
      </c>
      <c r="E7239" t="s">
        <v>184</v>
      </c>
      <c r="F7239" t="s">
        <v>17</v>
      </c>
      <c r="G7239">
        <v>35</v>
      </c>
      <c r="H7239">
        <v>3684.73</v>
      </c>
      <c r="I7239">
        <v>128965.55</v>
      </c>
      <c r="J7239">
        <v>89</v>
      </c>
      <c r="K7239">
        <v>4</v>
      </c>
      <c r="L7239" t="s">
        <v>18</v>
      </c>
      <c r="M7239">
        <f>(Table1[[#This Row],[Current_Stock]]*Table1[[#This Row],[Unit_Price]])</f>
        <v>327940.97000000003</v>
      </c>
      <c r="N7239" s="12">
        <f>DATE(YEAR(Table1[[#This Row],[Order_Date]]),MONTH(Table1[[#This Row],[Order_Date]]),1)</f>
        <v>45292</v>
      </c>
    </row>
    <row r="7240" spans="1:14">
      <c r="A7240" t="s">
        <v>1228</v>
      </c>
      <c r="B7240" t="s">
        <v>1065</v>
      </c>
      <c r="C7240" t="s">
        <v>1066</v>
      </c>
      <c r="D7240" t="s">
        <v>15</v>
      </c>
      <c r="E7240" t="s">
        <v>54</v>
      </c>
      <c r="F7240" t="s">
        <v>46</v>
      </c>
      <c r="G7240">
        <v>8</v>
      </c>
      <c r="H7240">
        <v>91.63</v>
      </c>
      <c r="I7240">
        <v>733.04</v>
      </c>
      <c r="J7240">
        <v>129</v>
      </c>
      <c r="K7240">
        <v>3</v>
      </c>
      <c r="L7240" t="s">
        <v>18</v>
      </c>
      <c r="M7240">
        <f>(Table1[[#This Row],[Current_Stock]]*Table1[[#This Row],[Unit_Price]])</f>
        <v>11820.269999999999</v>
      </c>
      <c r="N7240" s="12">
        <f>DATE(YEAR(Table1[[#This Row],[Order_Date]]),MONTH(Table1[[#This Row],[Order_Date]]),1)</f>
        <v>44958</v>
      </c>
    </row>
    <row r="7241" spans="1:14">
      <c r="A7241" t="s">
        <v>1242</v>
      </c>
      <c r="B7241" t="s">
        <v>974</v>
      </c>
      <c r="C7241" t="s">
        <v>975</v>
      </c>
      <c r="D7241" t="s">
        <v>44</v>
      </c>
      <c r="E7241" t="s">
        <v>109</v>
      </c>
      <c r="F7241" t="s">
        <v>29</v>
      </c>
      <c r="G7241">
        <v>53</v>
      </c>
      <c r="H7241">
        <v>1585.31</v>
      </c>
      <c r="I7241">
        <v>84021.43</v>
      </c>
      <c r="J7241">
        <v>64</v>
      </c>
      <c r="K7241">
        <v>14</v>
      </c>
      <c r="L7241" t="s">
        <v>18</v>
      </c>
      <c r="M7241">
        <f>(Table1[[#This Row],[Current_Stock]]*Table1[[#This Row],[Unit_Price]])</f>
        <v>101459.84</v>
      </c>
      <c r="N7241" s="12">
        <f>DATE(YEAR(Table1[[#This Row],[Order_Date]]),MONTH(Table1[[#This Row],[Order_Date]]),1)</f>
        <v>44986</v>
      </c>
    </row>
    <row r="7242" spans="1:14">
      <c r="A7242" t="s">
        <v>395</v>
      </c>
      <c r="B7242" t="s">
        <v>421</v>
      </c>
      <c r="C7242" t="s">
        <v>422</v>
      </c>
      <c r="D7242" t="s">
        <v>53</v>
      </c>
      <c r="E7242" t="s">
        <v>97</v>
      </c>
      <c r="F7242" t="s">
        <v>60</v>
      </c>
      <c r="G7242">
        <v>1</v>
      </c>
      <c r="H7242">
        <v>826.06</v>
      </c>
      <c r="I7242">
        <v>826.06</v>
      </c>
      <c r="J7242">
        <v>339</v>
      </c>
      <c r="K7242">
        <v>10</v>
      </c>
      <c r="L7242" t="s">
        <v>55</v>
      </c>
      <c r="M7242">
        <f>(Table1[[#This Row],[Current_Stock]]*Table1[[#This Row],[Unit_Price]])</f>
        <v>280034.33999999997</v>
      </c>
      <c r="N7242" s="12">
        <f>DATE(YEAR(Table1[[#This Row],[Order_Date]]),MONTH(Table1[[#This Row],[Order_Date]]),1)</f>
        <v>45474</v>
      </c>
    </row>
    <row r="7243" spans="1:14">
      <c r="A7243" t="s">
        <v>617</v>
      </c>
      <c r="B7243" t="s">
        <v>998</v>
      </c>
      <c r="C7243" t="s">
        <v>999</v>
      </c>
      <c r="D7243" t="s">
        <v>38</v>
      </c>
      <c r="E7243" t="s">
        <v>54</v>
      </c>
      <c r="F7243" t="s">
        <v>40</v>
      </c>
      <c r="G7243">
        <v>17</v>
      </c>
      <c r="H7243">
        <v>4858.68</v>
      </c>
      <c r="I7243">
        <v>82597.56</v>
      </c>
      <c r="J7243">
        <v>250</v>
      </c>
      <c r="K7243">
        <v>9</v>
      </c>
      <c r="L7243" t="s">
        <v>18</v>
      </c>
      <c r="M7243">
        <f>(Table1[[#This Row],[Current_Stock]]*Table1[[#This Row],[Unit_Price]])</f>
        <v>1214670</v>
      </c>
      <c r="N7243" s="12">
        <f>DATE(YEAR(Table1[[#This Row],[Order_Date]]),MONTH(Table1[[#This Row],[Order_Date]]),1)</f>
        <v>45108</v>
      </c>
    </row>
    <row r="7244" spans="1:14">
      <c r="A7244" t="s">
        <v>600</v>
      </c>
      <c r="B7244" t="s">
        <v>390</v>
      </c>
      <c r="C7244" t="s">
        <v>391</v>
      </c>
      <c r="D7244" t="s">
        <v>33</v>
      </c>
      <c r="E7244" t="s">
        <v>23</v>
      </c>
      <c r="F7244" t="s">
        <v>60</v>
      </c>
      <c r="G7244">
        <v>14</v>
      </c>
      <c r="H7244">
        <v>260.48</v>
      </c>
      <c r="I7244">
        <v>3646.72</v>
      </c>
      <c r="J7244">
        <v>204</v>
      </c>
      <c r="K7244">
        <v>5</v>
      </c>
      <c r="L7244" t="s">
        <v>18</v>
      </c>
      <c r="M7244">
        <f>(Table1[[#This Row],[Current_Stock]]*Table1[[#This Row],[Unit_Price]])</f>
        <v>53137.920000000006</v>
      </c>
      <c r="N7244" s="12">
        <f>DATE(YEAR(Table1[[#This Row],[Order_Date]]),MONTH(Table1[[#This Row],[Order_Date]]),1)</f>
        <v>45139</v>
      </c>
    </row>
    <row r="7245" spans="1:14">
      <c r="A7245" t="s">
        <v>534</v>
      </c>
      <c r="B7245" t="s">
        <v>414</v>
      </c>
      <c r="C7245" t="s">
        <v>415</v>
      </c>
      <c r="D7245" t="s">
        <v>53</v>
      </c>
      <c r="E7245" t="s">
        <v>160</v>
      </c>
      <c r="F7245" t="s">
        <v>17</v>
      </c>
      <c r="G7245">
        <v>5</v>
      </c>
      <c r="H7245">
        <v>4784.3100000000004</v>
      </c>
      <c r="I7245">
        <v>23921.55</v>
      </c>
      <c r="J7245">
        <v>359</v>
      </c>
      <c r="K7245">
        <v>3</v>
      </c>
      <c r="L7245" t="s">
        <v>18</v>
      </c>
      <c r="M7245">
        <f>(Table1[[#This Row],[Current_Stock]]*Table1[[#This Row],[Unit_Price]])</f>
        <v>1717567.29</v>
      </c>
      <c r="N7245" s="12">
        <f>DATE(YEAR(Table1[[#This Row],[Order_Date]]),MONTH(Table1[[#This Row],[Order_Date]]),1)</f>
        <v>44986</v>
      </c>
    </row>
    <row r="7246" spans="1:14">
      <c r="A7246" t="s">
        <v>997</v>
      </c>
      <c r="B7246" t="s">
        <v>1048</v>
      </c>
      <c r="C7246" t="s">
        <v>1049</v>
      </c>
      <c r="D7246" t="s">
        <v>183</v>
      </c>
      <c r="E7246" t="s">
        <v>243</v>
      </c>
      <c r="F7246" t="s">
        <v>46</v>
      </c>
      <c r="G7246">
        <v>18</v>
      </c>
      <c r="H7246">
        <v>1009.12</v>
      </c>
      <c r="I7246">
        <v>18164.16</v>
      </c>
      <c r="J7246">
        <v>118</v>
      </c>
      <c r="K7246">
        <v>14</v>
      </c>
      <c r="L7246" t="s">
        <v>18</v>
      </c>
      <c r="M7246">
        <f>(Table1[[#This Row],[Current_Stock]]*Table1[[#This Row],[Unit_Price]])</f>
        <v>119076.16</v>
      </c>
      <c r="N7246" s="12">
        <f>DATE(YEAR(Table1[[#This Row],[Order_Date]]),MONTH(Table1[[#This Row],[Order_Date]]),1)</f>
        <v>45292</v>
      </c>
    </row>
    <row r="7247" spans="1:14">
      <c r="A7247" t="s">
        <v>1011</v>
      </c>
      <c r="B7247" t="s">
        <v>280</v>
      </c>
      <c r="C7247" t="s">
        <v>281</v>
      </c>
      <c r="D7247" t="s">
        <v>22</v>
      </c>
      <c r="E7247" t="s">
        <v>45</v>
      </c>
      <c r="F7247" t="s">
        <v>40</v>
      </c>
      <c r="G7247">
        <v>40</v>
      </c>
      <c r="H7247">
        <v>3437.82</v>
      </c>
      <c r="I7247">
        <v>137512.79999999999</v>
      </c>
      <c r="J7247">
        <v>99</v>
      </c>
      <c r="K7247">
        <v>9</v>
      </c>
      <c r="L7247" t="s">
        <v>18</v>
      </c>
      <c r="M7247">
        <f>(Table1[[#This Row],[Current_Stock]]*Table1[[#This Row],[Unit_Price]])</f>
        <v>340344.18</v>
      </c>
      <c r="N7247" s="12">
        <f>DATE(YEAR(Table1[[#This Row],[Order_Date]]),MONTH(Table1[[#This Row],[Order_Date]]),1)</f>
        <v>45200</v>
      </c>
    </row>
    <row r="7248" spans="1:14">
      <c r="A7248" t="s">
        <v>771</v>
      </c>
      <c r="B7248" t="s">
        <v>531</v>
      </c>
      <c r="C7248" t="s">
        <v>532</v>
      </c>
      <c r="D7248" t="s">
        <v>53</v>
      </c>
      <c r="E7248" t="s">
        <v>184</v>
      </c>
      <c r="F7248" t="s">
        <v>46</v>
      </c>
      <c r="G7248">
        <v>6</v>
      </c>
      <c r="H7248">
        <v>2531.84</v>
      </c>
      <c r="I7248">
        <v>15191.04</v>
      </c>
      <c r="J7248">
        <v>590</v>
      </c>
      <c r="K7248">
        <v>13</v>
      </c>
      <c r="L7248" t="s">
        <v>18</v>
      </c>
      <c r="M7248">
        <f>(Table1[[#This Row],[Current_Stock]]*Table1[[#This Row],[Unit_Price]])</f>
        <v>1493785.6000000001</v>
      </c>
      <c r="N7248" s="12">
        <f>DATE(YEAR(Table1[[#This Row],[Order_Date]]),MONTH(Table1[[#This Row],[Order_Date]]),1)</f>
        <v>44986</v>
      </c>
    </row>
    <row r="7249" spans="1:14">
      <c r="A7249" t="s">
        <v>1196</v>
      </c>
      <c r="B7249" t="s">
        <v>1014</v>
      </c>
      <c r="C7249" t="s">
        <v>1015</v>
      </c>
      <c r="D7249" t="s">
        <v>53</v>
      </c>
      <c r="E7249" t="s">
        <v>97</v>
      </c>
      <c r="F7249" t="s">
        <v>29</v>
      </c>
      <c r="G7249">
        <v>9</v>
      </c>
      <c r="H7249">
        <v>234.18</v>
      </c>
      <c r="I7249">
        <v>2107.62</v>
      </c>
      <c r="J7249">
        <v>323</v>
      </c>
      <c r="K7249">
        <v>13</v>
      </c>
      <c r="L7249" t="s">
        <v>55</v>
      </c>
      <c r="M7249">
        <f>(Table1[[#This Row],[Current_Stock]]*Table1[[#This Row],[Unit_Price]])</f>
        <v>75640.14</v>
      </c>
      <c r="N7249" s="12">
        <f>DATE(YEAR(Table1[[#This Row],[Order_Date]]),MONTH(Table1[[#This Row],[Order_Date]]),1)</f>
        <v>45413</v>
      </c>
    </row>
    <row r="7250" spans="1:14">
      <c r="A7250" t="s">
        <v>524</v>
      </c>
      <c r="B7250" t="s">
        <v>1089</v>
      </c>
      <c r="C7250" t="s">
        <v>1090</v>
      </c>
      <c r="D7250" t="s">
        <v>33</v>
      </c>
      <c r="E7250" t="s">
        <v>160</v>
      </c>
      <c r="F7250" t="s">
        <v>40</v>
      </c>
      <c r="G7250">
        <v>17</v>
      </c>
      <c r="H7250">
        <v>4155.93</v>
      </c>
      <c r="I7250">
        <v>70650.81</v>
      </c>
      <c r="J7250">
        <v>119</v>
      </c>
      <c r="K7250">
        <v>3</v>
      </c>
      <c r="L7250" t="s">
        <v>18</v>
      </c>
      <c r="M7250">
        <f>(Table1[[#This Row],[Current_Stock]]*Table1[[#This Row],[Unit_Price]])</f>
        <v>494555.67000000004</v>
      </c>
      <c r="N7250" s="12">
        <f>DATE(YEAR(Table1[[#This Row],[Order_Date]]),MONTH(Table1[[#This Row],[Order_Date]]),1)</f>
        <v>45566</v>
      </c>
    </row>
    <row r="7251" spans="1:14">
      <c r="A7251" t="s">
        <v>694</v>
      </c>
      <c r="B7251" t="s">
        <v>439</v>
      </c>
      <c r="C7251" t="s">
        <v>440</v>
      </c>
      <c r="D7251" t="s">
        <v>183</v>
      </c>
      <c r="E7251" t="s">
        <v>23</v>
      </c>
      <c r="F7251" t="s">
        <v>46</v>
      </c>
      <c r="G7251">
        <v>16</v>
      </c>
      <c r="H7251">
        <v>952.34</v>
      </c>
      <c r="I7251">
        <v>15237.44</v>
      </c>
      <c r="J7251">
        <v>230</v>
      </c>
      <c r="K7251">
        <v>12</v>
      </c>
      <c r="L7251" t="s">
        <v>18</v>
      </c>
      <c r="M7251">
        <f>(Table1[[#This Row],[Current_Stock]]*Table1[[#This Row],[Unit_Price]])</f>
        <v>219038.2</v>
      </c>
      <c r="N7251" s="12">
        <f>DATE(YEAR(Table1[[#This Row],[Order_Date]]),MONTH(Table1[[#This Row],[Order_Date]]),1)</f>
        <v>45536</v>
      </c>
    </row>
    <row r="7252" spans="1:14">
      <c r="A7252" t="s">
        <v>1288</v>
      </c>
      <c r="B7252" t="s">
        <v>630</v>
      </c>
      <c r="C7252" t="s">
        <v>631</v>
      </c>
      <c r="D7252" t="s">
        <v>44</v>
      </c>
      <c r="E7252" t="s">
        <v>282</v>
      </c>
      <c r="F7252" t="s">
        <v>46</v>
      </c>
      <c r="G7252">
        <v>68</v>
      </c>
      <c r="H7252">
        <v>4851.55</v>
      </c>
      <c r="I7252">
        <v>329905.40000000002</v>
      </c>
      <c r="J7252">
        <v>45</v>
      </c>
      <c r="K7252">
        <v>2</v>
      </c>
      <c r="L7252" t="s">
        <v>105</v>
      </c>
      <c r="M7252">
        <f>(Table1[[#This Row],[Current_Stock]]*Table1[[#This Row],[Unit_Price]])</f>
        <v>218319.75</v>
      </c>
      <c r="N7252" s="12">
        <f>DATE(YEAR(Table1[[#This Row],[Order_Date]]),MONTH(Table1[[#This Row],[Order_Date]]),1)</f>
        <v>45200</v>
      </c>
    </row>
    <row r="7253" spans="1:14">
      <c r="A7253" t="s">
        <v>1309</v>
      </c>
      <c r="B7253" t="s">
        <v>752</v>
      </c>
      <c r="C7253" t="s">
        <v>753</v>
      </c>
      <c r="D7253" t="s">
        <v>183</v>
      </c>
      <c r="E7253" t="s">
        <v>113</v>
      </c>
      <c r="F7253" t="s">
        <v>40</v>
      </c>
      <c r="G7253">
        <v>15</v>
      </c>
      <c r="H7253">
        <v>4807.2</v>
      </c>
      <c r="I7253">
        <v>72108</v>
      </c>
      <c r="J7253">
        <v>216</v>
      </c>
      <c r="K7253">
        <v>11</v>
      </c>
      <c r="L7253" t="s">
        <v>18</v>
      </c>
      <c r="M7253">
        <f>(Table1[[#This Row],[Current_Stock]]*Table1[[#This Row],[Unit_Price]])</f>
        <v>1038355.2</v>
      </c>
      <c r="N7253" s="12">
        <f>DATE(YEAR(Table1[[#This Row],[Order_Date]]),MONTH(Table1[[#This Row],[Order_Date]]),1)</f>
        <v>45627</v>
      </c>
    </row>
    <row r="7254" spans="1:14">
      <c r="A7254" t="s">
        <v>474</v>
      </c>
      <c r="B7254" t="s">
        <v>1119</v>
      </c>
      <c r="C7254" t="s">
        <v>1120</v>
      </c>
      <c r="D7254" t="s">
        <v>96</v>
      </c>
      <c r="E7254" t="s">
        <v>167</v>
      </c>
      <c r="F7254" t="s">
        <v>46</v>
      </c>
      <c r="G7254">
        <v>10</v>
      </c>
      <c r="H7254">
        <v>1176.93</v>
      </c>
      <c r="I7254">
        <v>11769.3</v>
      </c>
      <c r="J7254">
        <v>350</v>
      </c>
      <c r="K7254">
        <v>5</v>
      </c>
      <c r="L7254" t="s">
        <v>55</v>
      </c>
      <c r="M7254">
        <f>(Table1[[#This Row],[Current_Stock]]*Table1[[#This Row],[Unit_Price]])</f>
        <v>411925.5</v>
      </c>
      <c r="N7254" s="12">
        <f>DATE(YEAR(Table1[[#This Row],[Order_Date]]),MONTH(Table1[[#This Row],[Order_Date]]),1)</f>
        <v>45566</v>
      </c>
    </row>
    <row r="7255" spans="1:14">
      <c r="A7255" t="s">
        <v>662</v>
      </c>
      <c r="B7255" t="s">
        <v>1089</v>
      </c>
      <c r="C7255" t="s">
        <v>1090</v>
      </c>
      <c r="D7255" t="s">
        <v>33</v>
      </c>
      <c r="E7255" t="s">
        <v>277</v>
      </c>
      <c r="F7255" t="s">
        <v>46</v>
      </c>
      <c r="G7255">
        <v>10</v>
      </c>
      <c r="H7255">
        <v>4169.92</v>
      </c>
      <c r="I7255">
        <v>41699.199999999997</v>
      </c>
      <c r="J7255">
        <v>219</v>
      </c>
      <c r="K7255">
        <v>3</v>
      </c>
      <c r="L7255" t="s">
        <v>18</v>
      </c>
      <c r="M7255">
        <f>(Table1[[#This Row],[Current_Stock]]*Table1[[#This Row],[Unit_Price]])</f>
        <v>913212.48</v>
      </c>
      <c r="N7255" s="12">
        <f>DATE(YEAR(Table1[[#This Row],[Order_Date]]),MONTH(Table1[[#This Row],[Order_Date]]),1)</f>
        <v>45170</v>
      </c>
    </row>
    <row r="7256" spans="1:14">
      <c r="A7256" t="s">
        <v>548</v>
      </c>
      <c r="B7256" t="s">
        <v>741</v>
      </c>
      <c r="C7256" t="s">
        <v>742</v>
      </c>
      <c r="D7256" t="s">
        <v>33</v>
      </c>
      <c r="E7256" t="s">
        <v>34</v>
      </c>
      <c r="F7256" t="s">
        <v>46</v>
      </c>
      <c r="G7256">
        <v>10</v>
      </c>
      <c r="H7256">
        <v>4899.2</v>
      </c>
      <c r="I7256">
        <v>48992</v>
      </c>
      <c r="J7256">
        <v>164</v>
      </c>
      <c r="K7256">
        <v>2</v>
      </c>
      <c r="L7256" t="s">
        <v>18</v>
      </c>
      <c r="M7256">
        <f>(Table1[[#This Row],[Current_Stock]]*Table1[[#This Row],[Unit_Price]])</f>
        <v>803468.79999999993</v>
      </c>
      <c r="N7256" s="12">
        <f>DATE(YEAR(Table1[[#This Row],[Order_Date]]),MONTH(Table1[[#This Row],[Order_Date]]),1)</f>
        <v>45352</v>
      </c>
    </row>
    <row r="7257" spans="1:14">
      <c r="A7257" t="s">
        <v>1189</v>
      </c>
      <c r="B7257" t="s">
        <v>311</v>
      </c>
      <c r="C7257" t="s">
        <v>312</v>
      </c>
      <c r="D7257" t="s">
        <v>22</v>
      </c>
      <c r="E7257" t="s">
        <v>50</v>
      </c>
      <c r="F7257" t="s">
        <v>17</v>
      </c>
      <c r="G7257">
        <v>75</v>
      </c>
      <c r="H7257">
        <v>8646.0400000000009</v>
      </c>
      <c r="I7257">
        <v>648453</v>
      </c>
      <c r="J7257">
        <v>91</v>
      </c>
      <c r="K7257">
        <v>5</v>
      </c>
      <c r="L7257" t="s">
        <v>18</v>
      </c>
      <c r="M7257">
        <f>(Table1[[#This Row],[Current_Stock]]*Table1[[#This Row],[Unit_Price]])</f>
        <v>786789.64000000013</v>
      </c>
      <c r="N7257" s="12">
        <f>DATE(YEAR(Table1[[#This Row],[Order_Date]]),MONTH(Table1[[#This Row],[Order_Date]]),1)</f>
        <v>45231</v>
      </c>
    </row>
    <row r="7258" spans="1:14">
      <c r="A7258" t="s">
        <v>1160</v>
      </c>
      <c r="B7258" t="s">
        <v>399</v>
      </c>
      <c r="C7258" t="s">
        <v>400</v>
      </c>
      <c r="D7258" t="s">
        <v>33</v>
      </c>
      <c r="E7258" t="s">
        <v>211</v>
      </c>
      <c r="F7258" t="s">
        <v>17</v>
      </c>
      <c r="G7258">
        <v>22</v>
      </c>
      <c r="H7258">
        <v>1870.42</v>
      </c>
      <c r="I7258">
        <v>41149.24</v>
      </c>
      <c r="J7258">
        <v>142</v>
      </c>
      <c r="K7258">
        <v>13</v>
      </c>
      <c r="L7258" t="s">
        <v>18</v>
      </c>
      <c r="M7258">
        <f>(Table1[[#This Row],[Current_Stock]]*Table1[[#This Row],[Unit_Price]])</f>
        <v>265599.64</v>
      </c>
      <c r="N7258" s="12">
        <f>DATE(YEAR(Table1[[#This Row],[Order_Date]]),MONTH(Table1[[#This Row],[Order_Date]]),1)</f>
        <v>45078</v>
      </c>
    </row>
    <row r="7259" spans="1:14">
      <c r="A7259" t="s">
        <v>1278</v>
      </c>
      <c r="B7259" t="s">
        <v>685</v>
      </c>
      <c r="C7259" t="s">
        <v>686</v>
      </c>
      <c r="D7259" t="s">
        <v>183</v>
      </c>
      <c r="E7259" t="s">
        <v>282</v>
      </c>
      <c r="F7259" t="s">
        <v>40</v>
      </c>
      <c r="G7259">
        <v>17</v>
      </c>
      <c r="H7259">
        <v>1865.63</v>
      </c>
      <c r="I7259">
        <v>31715.71</v>
      </c>
      <c r="J7259">
        <v>177</v>
      </c>
      <c r="K7259">
        <v>11</v>
      </c>
      <c r="L7259" t="s">
        <v>18</v>
      </c>
      <c r="M7259">
        <f>(Table1[[#This Row],[Current_Stock]]*Table1[[#This Row],[Unit_Price]])</f>
        <v>330216.51</v>
      </c>
      <c r="N7259" s="12">
        <f>DATE(YEAR(Table1[[#This Row],[Order_Date]]),MONTH(Table1[[#This Row],[Order_Date]]),1)</f>
        <v>44986</v>
      </c>
    </row>
    <row r="7260" spans="1:14">
      <c r="A7260" t="s">
        <v>829</v>
      </c>
      <c r="B7260" t="s">
        <v>75</v>
      </c>
      <c r="C7260" t="s">
        <v>76</v>
      </c>
      <c r="D7260" t="s">
        <v>33</v>
      </c>
      <c r="E7260" t="s">
        <v>251</v>
      </c>
      <c r="F7260" t="s">
        <v>17</v>
      </c>
      <c r="G7260">
        <v>19</v>
      </c>
      <c r="H7260">
        <v>2856.17</v>
      </c>
      <c r="I7260">
        <v>54267.23</v>
      </c>
      <c r="J7260">
        <v>115</v>
      </c>
      <c r="K7260">
        <v>8</v>
      </c>
      <c r="L7260" t="s">
        <v>18</v>
      </c>
      <c r="M7260">
        <f>(Table1[[#This Row],[Current_Stock]]*Table1[[#This Row],[Unit_Price]])</f>
        <v>328459.55</v>
      </c>
      <c r="N7260" s="12">
        <f>DATE(YEAR(Table1[[#This Row],[Order_Date]]),MONTH(Table1[[#This Row],[Order_Date]]),1)</f>
        <v>45505</v>
      </c>
    </row>
    <row r="7261" spans="1:14">
      <c r="A7261" t="s">
        <v>586</v>
      </c>
      <c r="B7261" t="s">
        <v>832</v>
      </c>
      <c r="C7261" t="s">
        <v>833</v>
      </c>
      <c r="D7261" t="s">
        <v>22</v>
      </c>
      <c r="E7261" t="s">
        <v>34</v>
      </c>
      <c r="F7261" t="s">
        <v>60</v>
      </c>
      <c r="G7261">
        <v>30</v>
      </c>
      <c r="H7261">
        <v>12205.46</v>
      </c>
      <c r="I7261">
        <v>366163.8</v>
      </c>
      <c r="J7261">
        <v>111</v>
      </c>
      <c r="K7261">
        <v>2</v>
      </c>
      <c r="L7261" t="s">
        <v>18</v>
      </c>
      <c r="M7261">
        <f>(Table1[[#This Row],[Current_Stock]]*Table1[[#This Row],[Unit_Price]])</f>
        <v>1354806.0599999998</v>
      </c>
      <c r="N7261" s="12">
        <f>DATE(YEAR(Table1[[#This Row],[Order_Date]]),MONTH(Table1[[#This Row],[Order_Date]]),1)</f>
        <v>45383</v>
      </c>
    </row>
    <row r="7262" spans="1:14">
      <c r="A7262" t="s">
        <v>795</v>
      </c>
      <c r="B7262" t="s">
        <v>374</v>
      </c>
      <c r="C7262" t="s">
        <v>375</v>
      </c>
      <c r="D7262" t="s">
        <v>53</v>
      </c>
      <c r="E7262" t="s">
        <v>153</v>
      </c>
      <c r="F7262" t="s">
        <v>29</v>
      </c>
      <c r="G7262">
        <v>7</v>
      </c>
      <c r="H7262">
        <v>269.75</v>
      </c>
      <c r="I7262">
        <v>1888.25</v>
      </c>
      <c r="J7262">
        <v>408</v>
      </c>
      <c r="K7262">
        <v>14</v>
      </c>
      <c r="L7262" t="s">
        <v>55</v>
      </c>
      <c r="M7262">
        <f>(Table1[[#This Row],[Current_Stock]]*Table1[[#This Row],[Unit_Price]])</f>
        <v>110058</v>
      </c>
      <c r="N7262" s="12">
        <f>DATE(YEAR(Table1[[#This Row],[Order_Date]]),MONTH(Table1[[#This Row],[Order_Date]]),1)</f>
        <v>45505</v>
      </c>
    </row>
    <row r="7263" spans="1:14">
      <c r="A7263" t="s">
        <v>930</v>
      </c>
      <c r="B7263" t="s">
        <v>637</v>
      </c>
      <c r="C7263" t="s">
        <v>638</v>
      </c>
      <c r="D7263" t="s">
        <v>38</v>
      </c>
      <c r="E7263" t="s">
        <v>89</v>
      </c>
      <c r="F7263" t="s">
        <v>46</v>
      </c>
      <c r="G7263">
        <v>15</v>
      </c>
      <c r="H7263">
        <v>3584.01</v>
      </c>
      <c r="I7263">
        <v>53760.15</v>
      </c>
      <c r="J7263">
        <v>198</v>
      </c>
      <c r="K7263">
        <v>9</v>
      </c>
      <c r="L7263" t="s">
        <v>18</v>
      </c>
      <c r="M7263">
        <f>(Table1[[#This Row],[Current_Stock]]*Table1[[#This Row],[Unit_Price]])</f>
        <v>709633.9800000001</v>
      </c>
      <c r="N7263" s="12">
        <f>DATE(YEAR(Table1[[#This Row],[Order_Date]]),MONTH(Table1[[#This Row],[Order_Date]]),1)</f>
        <v>45200</v>
      </c>
    </row>
    <row r="7264" spans="1:14">
      <c r="A7264" t="s">
        <v>1281</v>
      </c>
      <c r="B7264" t="s">
        <v>383</v>
      </c>
      <c r="C7264" t="s">
        <v>384</v>
      </c>
      <c r="D7264" t="s">
        <v>44</v>
      </c>
      <c r="E7264" t="s">
        <v>45</v>
      </c>
      <c r="F7264" t="s">
        <v>60</v>
      </c>
      <c r="G7264">
        <v>67</v>
      </c>
      <c r="H7264">
        <v>3972.49</v>
      </c>
      <c r="I7264">
        <v>266156.83</v>
      </c>
      <c r="J7264">
        <v>67</v>
      </c>
      <c r="K7264">
        <v>2</v>
      </c>
      <c r="L7264" t="s">
        <v>105</v>
      </c>
      <c r="M7264">
        <f>(Table1[[#This Row],[Current_Stock]]*Table1[[#This Row],[Unit_Price]])</f>
        <v>266156.82999999996</v>
      </c>
      <c r="N7264" s="12">
        <f>DATE(YEAR(Table1[[#This Row],[Order_Date]]),MONTH(Table1[[#This Row],[Order_Date]]),1)</f>
        <v>45200</v>
      </c>
    </row>
    <row r="7265" spans="1:14">
      <c r="A7265" t="s">
        <v>161</v>
      </c>
      <c r="B7265" t="s">
        <v>741</v>
      </c>
      <c r="C7265" t="s">
        <v>742</v>
      </c>
      <c r="D7265" t="s">
        <v>33</v>
      </c>
      <c r="E7265" t="s">
        <v>80</v>
      </c>
      <c r="F7265" t="s">
        <v>40</v>
      </c>
      <c r="G7265">
        <v>19</v>
      </c>
      <c r="H7265">
        <v>3908.81</v>
      </c>
      <c r="I7265">
        <v>74267.39</v>
      </c>
      <c r="J7265">
        <v>131</v>
      </c>
      <c r="K7265">
        <v>14</v>
      </c>
      <c r="L7265" t="s">
        <v>18</v>
      </c>
      <c r="M7265">
        <f>(Table1[[#This Row],[Current_Stock]]*Table1[[#This Row],[Unit_Price]])</f>
        <v>512054.11</v>
      </c>
      <c r="N7265" s="12">
        <f>DATE(YEAR(Table1[[#This Row],[Order_Date]]),MONTH(Table1[[#This Row],[Order_Date]]),1)</f>
        <v>45474</v>
      </c>
    </row>
    <row r="7266" spans="1:14">
      <c r="A7266" t="s">
        <v>868</v>
      </c>
      <c r="B7266" t="s">
        <v>328</v>
      </c>
      <c r="C7266" t="s">
        <v>329</v>
      </c>
      <c r="D7266" t="s">
        <v>53</v>
      </c>
      <c r="E7266" t="s">
        <v>89</v>
      </c>
      <c r="F7266" t="s">
        <v>17</v>
      </c>
      <c r="G7266">
        <v>7</v>
      </c>
      <c r="H7266">
        <v>2255.27</v>
      </c>
      <c r="I7266">
        <v>15786.89</v>
      </c>
      <c r="J7266">
        <v>483</v>
      </c>
      <c r="K7266">
        <v>9</v>
      </c>
      <c r="L7266" t="s">
        <v>55</v>
      </c>
      <c r="M7266">
        <f>(Table1[[#This Row],[Current_Stock]]*Table1[[#This Row],[Unit_Price]])</f>
        <v>1089295.4099999999</v>
      </c>
      <c r="N7266" s="12">
        <f>DATE(YEAR(Table1[[#This Row],[Order_Date]]),MONTH(Table1[[#This Row],[Order_Date]]),1)</f>
        <v>45444</v>
      </c>
    </row>
    <row r="7267" spans="1:14">
      <c r="A7267" t="s">
        <v>1107</v>
      </c>
      <c r="B7267" t="s">
        <v>676</v>
      </c>
      <c r="C7267" t="s">
        <v>677</v>
      </c>
      <c r="D7267" t="s">
        <v>183</v>
      </c>
      <c r="E7267" t="s">
        <v>160</v>
      </c>
      <c r="F7267" t="s">
        <v>29</v>
      </c>
      <c r="G7267">
        <v>11</v>
      </c>
      <c r="H7267">
        <v>4379.09</v>
      </c>
      <c r="I7267">
        <v>48169.99</v>
      </c>
      <c r="J7267">
        <v>222</v>
      </c>
      <c r="K7267">
        <v>14</v>
      </c>
      <c r="L7267" t="s">
        <v>18</v>
      </c>
      <c r="M7267">
        <f>(Table1[[#This Row],[Current_Stock]]*Table1[[#This Row],[Unit_Price]])</f>
        <v>972157.98</v>
      </c>
      <c r="N7267" s="12">
        <f>DATE(YEAR(Table1[[#This Row],[Order_Date]]),MONTH(Table1[[#This Row],[Order_Date]]),1)</f>
        <v>45047</v>
      </c>
    </row>
    <row r="7268" spans="1:14">
      <c r="A7268" t="s">
        <v>952</v>
      </c>
      <c r="B7268" t="s">
        <v>744</v>
      </c>
      <c r="C7268" t="s">
        <v>745</v>
      </c>
      <c r="D7268" t="s">
        <v>44</v>
      </c>
      <c r="E7268" t="s">
        <v>50</v>
      </c>
      <c r="F7268" t="s">
        <v>46</v>
      </c>
      <c r="G7268">
        <v>62</v>
      </c>
      <c r="H7268">
        <v>1348.08</v>
      </c>
      <c r="I7268">
        <v>83580.960000000006</v>
      </c>
      <c r="J7268">
        <v>96</v>
      </c>
      <c r="K7268">
        <v>4</v>
      </c>
      <c r="L7268" t="s">
        <v>105</v>
      </c>
      <c r="M7268">
        <f>(Table1[[#This Row],[Current_Stock]]*Table1[[#This Row],[Unit_Price]])</f>
        <v>129415.67999999999</v>
      </c>
      <c r="N7268" s="12">
        <f>DATE(YEAR(Table1[[#This Row],[Order_Date]]),MONTH(Table1[[#This Row],[Order_Date]]),1)</f>
        <v>45566</v>
      </c>
    </row>
    <row r="7269" spans="1:14">
      <c r="A7269" t="s">
        <v>1266</v>
      </c>
      <c r="B7269" t="s">
        <v>222</v>
      </c>
      <c r="C7269" t="s">
        <v>223</v>
      </c>
      <c r="D7269" t="s">
        <v>53</v>
      </c>
      <c r="E7269" t="s">
        <v>39</v>
      </c>
      <c r="F7269" t="s">
        <v>40</v>
      </c>
      <c r="G7269">
        <v>10</v>
      </c>
      <c r="H7269">
        <v>1332.89</v>
      </c>
      <c r="I7269">
        <v>13328.9</v>
      </c>
      <c r="J7269">
        <v>410</v>
      </c>
      <c r="K7269">
        <v>14</v>
      </c>
      <c r="L7269" t="s">
        <v>18</v>
      </c>
      <c r="M7269">
        <f>(Table1[[#This Row],[Current_Stock]]*Table1[[#This Row],[Unit_Price]])</f>
        <v>546484.9</v>
      </c>
      <c r="N7269" s="12">
        <f>DATE(YEAR(Table1[[#This Row],[Order_Date]]),MONTH(Table1[[#This Row],[Order_Date]]),1)</f>
        <v>44986</v>
      </c>
    </row>
    <row r="7270" spans="1:14">
      <c r="A7270" t="s">
        <v>864</v>
      </c>
      <c r="B7270" t="s">
        <v>99</v>
      </c>
      <c r="C7270" t="s">
        <v>100</v>
      </c>
      <c r="D7270" t="s">
        <v>15</v>
      </c>
      <c r="E7270" t="s">
        <v>28</v>
      </c>
      <c r="F7270" t="s">
        <v>29</v>
      </c>
      <c r="G7270">
        <v>14</v>
      </c>
      <c r="H7270">
        <v>320.23</v>
      </c>
      <c r="I7270">
        <v>4483.22</v>
      </c>
      <c r="J7270">
        <v>242</v>
      </c>
      <c r="K7270">
        <v>7</v>
      </c>
      <c r="L7270" t="s">
        <v>18</v>
      </c>
      <c r="M7270">
        <f>(Table1[[#This Row],[Current_Stock]]*Table1[[#This Row],[Unit_Price]])</f>
        <v>77495.66</v>
      </c>
      <c r="N7270" s="12">
        <f>DATE(YEAR(Table1[[#This Row],[Order_Date]]),MONTH(Table1[[#This Row],[Order_Date]]),1)</f>
        <v>45139</v>
      </c>
    </row>
    <row r="7271" spans="1:14">
      <c r="A7271" t="s">
        <v>1321</v>
      </c>
      <c r="B7271" t="s">
        <v>129</v>
      </c>
      <c r="C7271" t="s">
        <v>130</v>
      </c>
      <c r="D7271" t="s">
        <v>53</v>
      </c>
      <c r="E7271" t="s">
        <v>184</v>
      </c>
      <c r="F7271" t="s">
        <v>17</v>
      </c>
      <c r="G7271">
        <v>3</v>
      </c>
      <c r="H7271">
        <v>3905.41</v>
      </c>
      <c r="I7271">
        <v>11716.23</v>
      </c>
      <c r="J7271">
        <v>451</v>
      </c>
      <c r="K7271">
        <v>6</v>
      </c>
      <c r="L7271" t="s">
        <v>18</v>
      </c>
      <c r="M7271">
        <f>(Table1[[#This Row],[Current_Stock]]*Table1[[#This Row],[Unit_Price]])</f>
        <v>1761339.91</v>
      </c>
      <c r="N7271" s="12">
        <f>DATE(YEAR(Table1[[#This Row],[Order_Date]]),MONTH(Table1[[#This Row],[Order_Date]]),1)</f>
        <v>45108</v>
      </c>
    </row>
    <row r="7272" spans="1:14">
      <c r="A7272" t="s">
        <v>310</v>
      </c>
      <c r="B7272" t="s">
        <v>1133</v>
      </c>
      <c r="C7272" t="s">
        <v>1134</v>
      </c>
      <c r="D7272" t="s">
        <v>183</v>
      </c>
      <c r="E7272" t="s">
        <v>34</v>
      </c>
      <c r="F7272" t="s">
        <v>46</v>
      </c>
      <c r="G7272">
        <v>23</v>
      </c>
      <c r="H7272">
        <v>2504.36</v>
      </c>
      <c r="I7272">
        <v>57600.28</v>
      </c>
      <c r="J7272">
        <v>137</v>
      </c>
      <c r="K7272">
        <v>13</v>
      </c>
      <c r="L7272" t="s">
        <v>18</v>
      </c>
      <c r="M7272">
        <f>(Table1[[#This Row],[Current_Stock]]*Table1[[#This Row],[Unit_Price]])</f>
        <v>343097.32</v>
      </c>
      <c r="N7272" s="12">
        <f>DATE(YEAR(Table1[[#This Row],[Order_Date]]),MONTH(Table1[[#This Row],[Order_Date]]),1)</f>
        <v>45047</v>
      </c>
    </row>
    <row r="7273" spans="1:14">
      <c r="A7273" t="s">
        <v>984</v>
      </c>
      <c r="B7273" t="s">
        <v>1048</v>
      </c>
      <c r="C7273" t="s">
        <v>1049</v>
      </c>
      <c r="D7273" t="s">
        <v>183</v>
      </c>
      <c r="E7273" t="s">
        <v>269</v>
      </c>
      <c r="F7273" t="s">
        <v>60</v>
      </c>
      <c r="G7273">
        <v>25</v>
      </c>
      <c r="H7273">
        <v>3155.09</v>
      </c>
      <c r="I7273">
        <v>78877.25</v>
      </c>
      <c r="J7273">
        <v>85</v>
      </c>
      <c r="K7273">
        <v>5</v>
      </c>
      <c r="L7273" t="s">
        <v>18</v>
      </c>
      <c r="M7273">
        <f>(Table1[[#This Row],[Current_Stock]]*Table1[[#This Row],[Unit_Price]])</f>
        <v>268182.65000000002</v>
      </c>
      <c r="N7273" s="12">
        <f>DATE(YEAR(Table1[[#This Row],[Order_Date]]),MONTH(Table1[[#This Row],[Order_Date]]),1)</f>
        <v>45597</v>
      </c>
    </row>
    <row r="7274" spans="1:14">
      <c r="A7274" t="s">
        <v>579</v>
      </c>
      <c r="B7274" t="s">
        <v>1259</v>
      </c>
      <c r="C7274" t="s">
        <v>1260</v>
      </c>
      <c r="D7274" t="s">
        <v>53</v>
      </c>
      <c r="E7274" t="s">
        <v>73</v>
      </c>
      <c r="F7274" t="s">
        <v>40</v>
      </c>
      <c r="G7274">
        <v>10</v>
      </c>
      <c r="H7274">
        <v>3539.81</v>
      </c>
      <c r="I7274">
        <v>35398.1</v>
      </c>
      <c r="J7274">
        <v>522</v>
      </c>
      <c r="K7274">
        <v>9</v>
      </c>
      <c r="L7274" t="s">
        <v>55</v>
      </c>
      <c r="M7274">
        <f>(Table1[[#This Row],[Current_Stock]]*Table1[[#This Row],[Unit_Price]])</f>
        <v>1847780.82</v>
      </c>
      <c r="N7274" s="12">
        <f>DATE(YEAR(Table1[[#This Row],[Order_Date]]),MONTH(Table1[[#This Row],[Order_Date]]),1)</f>
        <v>45597</v>
      </c>
    </row>
    <row r="7275" spans="1:14">
      <c r="A7275" t="s">
        <v>1059</v>
      </c>
      <c r="B7275" t="s">
        <v>175</v>
      </c>
      <c r="C7275" t="s">
        <v>176</v>
      </c>
      <c r="D7275" t="s">
        <v>84</v>
      </c>
      <c r="E7275" t="s">
        <v>173</v>
      </c>
      <c r="F7275" t="s">
        <v>29</v>
      </c>
      <c r="G7275">
        <v>8</v>
      </c>
      <c r="H7275">
        <v>2850.37</v>
      </c>
      <c r="I7275">
        <v>22802.959999999999</v>
      </c>
      <c r="J7275">
        <v>124</v>
      </c>
      <c r="K7275">
        <v>6</v>
      </c>
      <c r="L7275" t="s">
        <v>18</v>
      </c>
      <c r="M7275">
        <f>(Table1[[#This Row],[Current_Stock]]*Table1[[#This Row],[Unit_Price]])</f>
        <v>353445.88</v>
      </c>
      <c r="N7275" s="12">
        <f>DATE(YEAR(Table1[[#This Row],[Order_Date]]),MONTH(Table1[[#This Row],[Order_Date]]),1)</f>
        <v>45261</v>
      </c>
    </row>
    <row r="7276" spans="1:14">
      <c r="A7276" t="s">
        <v>431</v>
      </c>
      <c r="B7276" t="s">
        <v>280</v>
      </c>
      <c r="C7276" t="s">
        <v>281</v>
      </c>
      <c r="D7276" t="s">
        <v>22</v>
      </c>
      <c r="E7276" t="s">
        <v>109</v>
      </c>
      <c r="F7276" t="s">
        <v>46</v>
      </c>
      <c r="G7276">
        <v>72</v>
      </c>
      <c r="H7276">
        <v>14095.83</v>
      </c>
      <c r="I7276">
        <v>1014899.76</v>
      </c>
      <c r="J7276">
        <v>72</v>
      </c>
      <c r="K7276">
        <v>10</v>
      </c>
      <c r="L7276" t="s">
        <v>18</v>
      </c>
      <c r="M7276">
        <f>(Table1[[#This Row],[Current_Stock]]*Table1[[#This Row],[Unit_Price]])</f>
        <v>1014899.76</v>
      </c>
      <c r="N7276" s="12">
        <f>DATE(YEAR(Table1[[#This Row],[Order_Date]]),MONTH(Table1[[#This Row],[Order_Date]]),1)</f>
        <v>45231</v>
      </c>
    </row>
    <row r="7277" spans="1:14">
      <c r="A7277" t="s">
        <v>1274</v>
      </c>
      <c r="B7277" t="s">
        <v>566</v>
      </c>
      <c r="C7277" t="s">
        <v>567</v>
      </c>
      <c r="D7277" t="s">
        <v>15</v>
      </c>
      <c r="E7277" t="s">
        <v>251</v>
      </c>
      <c r="F7277" t="s">
        <v>40</v>
      </c>
      <c r="G7277">
        <v>10</v>
      </c>
      <c r="H7277">
        <v>30.35</v>
      </c>
      <c r="I7277">
        <v>303.5</v>
      </c>
      <c r="J7277">
        <v>177</v>
      </c>
      <c r="K7277">
        <v>12</v>
      </c>
      <c r="L7277" t="s">
        <v>18</v>
      </c>
      <c r="M7277">
        <f>(Table1[[#This Row],[Current_Stock]]*Table1[[#This Row],[Unit_Price]])</f>
        <v>5371.95</v>
      </c>
      <c r="N7277" s="12">
        <f>DATE(YEAR(Table1[[#This Row],[Order_Date]]),MONTH(Table1[[#This Row],[Order_Date]]),1)</f>
        <v>45261</v>
      </c>
    </row>
    <row r="7278" spans="1:14">
      <c r="A7278" t="s">
        <v>1024</v>
      </c>
      <c r="B7278" t="s">
        <v>796</v>
      </c>
      <c r="C7278" t="s">
        <v>797</v>
      </c>
      <c r="D7278" t="s">
        <v>183</v>
      </c>
      <c r="E7278" t="s">
        <v>16</v>
      </c>
      <c r="F7278" t="s">
        <v>29</v>
      </c>
      <c r="G7278">
        <v>9</v>
      </c>
      <c r="H7278">
        <v>3833.72</v>
      </c>
      <c r="I7278">
        <v>34503.480000000003</v>
      </c>
      <c r="J7278">
        <v>177</v>
      </c>
      <c r="K7278">
        <v>11</v>
      </c>
      <c r="L7278" t="s">
        <v>18</v>
      </c>
      <c r="M7278">
        <f>(Table1[[#This Row],[Current_Stock]]*Table1[[#This Row],[Unit_Price]])</f>
        <v>678568.44</v>
      </c>
      <c r="N7278" s="12">
        <f>DATE(YEAR(Table1[[#This Row],[Order_Date]]),MONTH(Table1[[#This Row],[Order_Date]]),1)</f>
        <v>45231</v>
      </c>
    </row>
    <row r="7279" spans="1:14">
      <c r="A7279" t="s">
        <v>1043</v>
      </c>
      <c r="B7279" t="s">
        <v>299</v>
      </c>
      <c r="C7279" t="s">
        <v>300</v>
      </c>
      <c r="D7279" t="s">
        <v>84</v>
      </c>
      <c r="E7279" t="s">
        <v>184</v>
      </c>
      <c r="F7279" t="s">
        <v>29</v>
      </c>
      <c r="G7279">
        <v>24</v>
      </c>
      <c r="H7279">
        <v>24098.18</v>
      </c>
      <c r="I7279">
        <v>578356.31999999995</v>
      </c>
      <c r="J7279">
        <v>150</v>
      </c>
      <c r="K7279">
        <v>11</v>
      </c>
      <c r="L7279" t="s">
        <v>18</v>
      </c>
      <c r="M7279">
        <f>(Table1[[#This Row],[Current_Stock]]*Table1[[#This Row],[Unit_Price]])</f>
        <v>3614727</v>
      </c>
      <c r="N7279" s="12">
        <f>DATE(YEAR(Table1[[#This Row],[Order_Date]]),MONTH(Table1[[#This Row],[Order_Date]]),1)</f>
        <v>45566</v>
      </c>
    </row>
    <row r="7280" spans="1:14">
      <c r="A7280" t="s">
        <v>1379</v>
      </c>
      <c r="B7280" t="s">
        <v>249</v>
      </c>
      <c r="C7280" t="s">
        <v>250</v>
      </c>
      <c r="D7280" t="s">
        <v>96</v>
      </c>
      <c r="E7280" t="s">
        <v>89</v>
      </c>
      <c r="F7280" t="s">
        <v>29</v>
      </c>
      <c r="G7280">
        <v>5</v>
      </c>
      <c r="H7280">
        <v>4770.5</v>
      </c>
      <c r="I7280">
        <v>23852.5</v>
      </c>
      <c r="J7280">
        <v>515</v>
      </c>
      <c r="K7280">
        <v>9</v>
      </c>
      <c r="L7280" t="s">
        <v>55</v>
      </c>
      <c r="M7280">
        <f>(Table1[[#This Row],[Current_Stock]]*Table1[[#This Row],[Unit_Price]])</f>
        <v>2456807.5</v>
      </c>
      <c r="N7280" s="12">
        <f>DATE(YEAR(Table1[[#This Row],[Order_Date]]),MONTH(Table1[[#This Row],[Order_Date]]),1)</f>
        <v>45383</v>
      </c>
    </row>
    <row r="7281" spans="1:14">
      <c r="A7281" t="s">
        <v>12</v>
      </c>
      <c r="B7281" t="s">
        <v>538</v>
      </c>
      <c r="C7281" t="s">
        <v>539</v>
      </c>
      <c r="D7281" t="s">
        <v>84</v>
      </c>
      <c r="E7281" t="s">
        <v>97</v>
      </c>
      <c r="F7281" t="s">
        <v>60</v>
      </c>
      <c r="G7281">
        <v>17</v>
      </c>
      <c r="H7281">
        <v>13598.12</v>
      </c>
      <c r="I7281">
        <v>231168.04</v>
      </c>
      <c r="J7281">
        <v>201</v>
      </c>
      <c r="K7281">
        <v>2</v>
      </c>
      <c r="L7281" t="s">
        <v>18</v>
      </c>
      <c r="M7281">
        <f>(Table1[[#This Row],[Current_Stock]]*Table1[[#This Row],[Unit_Price]])</f>
        <v>2733222.12</v>
      </c>
      <c r="N7281" s="12">
        <f>DATE(YEAR(Table1[[#This Row],[Order_Date]]),MONTH(Table1[[#This Row],[Order_Date]]),1)</f>
        <v>45597</v>
      </c>
    </row>
    <row r="7282" spans="1:14">
      <c r="A7282" t="s">
        <v>98</v>
      </c>
      <c r="B7282" t="s">
        <v>510</v>
      </c>
      <c r="C7282" t="s">
        <v>511</v>
      </c>
      <c r="D7282" t="s">
        <v>38</v>
      </c>
      <c r="E7282" t="s">
        <v>330</v>
      </c>
      <c r="F7282" t="s">
        <v>46</v>
      </c>
      <c r="G7282">
        <v>22</v>
      </c>
      <c r="H7282">
        <v>4157.13</v>
      </c>
      <c r="I7282">
        <v>91456.86</v>
      </c>
      <c r="J7282">
        <v>249</v>
      </c>
      <c r="K7282">
        <v>5</v>
      </c>
      <c r="L7282" t="s">
        <v>18</v>
      </c>
      <c r="M7282">
        <f>(Table1[[#This Row],[Current_Stock]]*Table1[[#This Row],[Unit_Price]])</f>
        <v>1035125.37</v>
      </c>
      <c r="N7282" s="12">
        <f>DATE(YEAR(Table1[[#This Row],[Order_Date]]),MONTH(Table1[[#This Row],[Order_Date]]),1)</f>
        <v>45323</v>
      </c>
    </row>
    <row r="7283" spans="1:14">
      <c r="A7283" t="s">
        <v>772</v>
      </c>
      <c r="B7283" t="s">
        <v>676</v>
      </c>
      <c r="C7283" t="s">
        <v>677</v>
      </c>
      <c r="D7283" t="s">
        <v>183</v>
      </c>
      <c r="E7283" t="s">
        <v>97</v>
      </c>
      <c r="F7283" t="s">
        <v>60</v>
      </c>
      <c r="G7283">
        <v>11</v>
      </c>
      <c r="H7283">
        <v>1998.16</v>
      </c>
      <c r="I7283">
        <v>21979.759999999998</v>
      </c>
      <c r="J7283">
        <v>144</v>
      </c>
      <c r="K7283">
        <v>5</v>
      </c>
      <c r="L7283" t="s">
        <v>18</v>
      </c>
      <c r="M7283">
        <f>(Table1[[#This Row],[Current_Stock]]*Table1[[#This Row],[Unit_Price]])</f>
        <v>287735.04000000004</v>
      </c>
      <c r="N7283" s="12">
        <f>DATE(YEAR(Table1[[#This Row],[Order_Date]]),MONTH(Table1[[#This Row],[Order_Date]]),1)</f>
        <v>45047</v>
      </c>
    </row>
    <row r="7284" spans="1:14">
      <c r="A7284" t="s">
        <v>757</v>
      </c>
      <c r="B7284" t="s">
        <v>744</v>
      </c>
      <c r="C7284" t="s">
        <v>745</v>
      </c>
      <c r="D7284" t="s">
        <v>44</v>
      </c>
      <c r="E7284" t="s">
        <v>73</v>
      </c>
      <c r="F7284" t="s">
        <v>29</v>
      </c>
      <c r="G7284">
        <v>29</v>
      </c>
      <c r="H7284">
        <v>1314.1</v>
      </c>
      <c r="I7284">
        <v>38108.9</v>
      </c>
      <c r="J7284">
        <v>101</v>
      </c>
      <c r="K7284">
        <v>4</v>
      </c>
      <c r="L7284" t="s">
        <v>18</v>
      </c>
      <c r="M7284">
        <f>(Table1[[#This Row],[Current_Stock]]*Table1[[#This Row],[Unit_Price]])</f>
        <v>132724.09999999998</v>
      </c>
      <c r="N7284" s="12">
        <f>DATE(YEAR(Table1[[#This Row],[Order_Date]]),MONTH(Table1[[#This Row],[Order_Date]]),1)</f>
        <v>45261</v>
      </c>
    </row>
    <row r="7285" spans="1:14">
      <c r="A7285" t="s">
        <v>487</v>
      </c>
      <c r="B7285" t="s">
        <v>630</v>
      </c>
      <c r="C7285" t="s">
        <v>631</v>
      </c>
      <c r="D7285" t="s">
        <v>44</v>
      </c>
      <c r="E7285" t="s">
        <v>173</v>
      </c>
      <c r="F7285" t="s">
        <v>29</v>
      </c>
      <c r="G7285">
        <v>30</v>
      </c>
      <c r="H7285">
        <v>3324.99</v>
      </c>
      <c r="I7285">
        <v>99749.7</v>
      </c>
      <c r="J7285">
        <v>92</v>
      </c>
      <c r="K7285">
        <v>6</v>
      </c>
      <c r="L7285" t="s">
        <v>18</v>
      </c>
      <c r="M7285">
        <f>(Table1[[#This Row],[Current_Stock]]*Table1[[#This Row],[Unit_Price]])</f>
        <v>305899.07999999996</v>
      </c>
      <c r="N7285" s="12">
        <f>DATE(YEAR(Table1[[#This Row],[Order_Date]]),MONTH(Table1[[#This Row],[Order_Date]]),1)</f>
        <v>45536</v>
      </c>
    </row>
    <row r="7286" spans="1:14">
      <c r="A7286" t="s">
        <v>101</v>
      </c>
      <c r="B7286" t="s">
        <v>649</v>
      </c>
      <c r="C7286" t="s">
        <v>650</v>
      </c>
      <c r="D7286" t="s">
        <v>183</v>
      </c>
      <c r="E7286" t="s">
        <v>16</v>
      </c>
      <c r="F7286" t="s">
        <v>46</v>
      </c>
      <c r="G7286">
        <v>13</v>
      </c>
      <c r="H7286">
        <v>648.55999999999995</v>
      </c>
      <c r="I7286">
        <v>8431.2800000000007</v>
      </c>
      <c r="J7286">
        <v>201</v>
      </c>
      <c r="K7286">
        <v>2</v>
      </c>
      <c r="L7286" t="s">
        <v>18</v>
      </c>
      <c r="M7286">
        <f>(Table1[[#This Row],[Current_Stock]]*Table1[[#This Row],[Unit_Price]])</f>
        <v>130360.55999999998</v>
      </c>
      <c r="N7286" s="12">
        <f>DATE(YEAR(Table1[[#This Row],[Order_Date]]),MONTH(Table1[[#This Row],[Order_Date]]),1)</f>
        <v>45047</v>
      </c>
    </row>
    <row r="7287" spans="1:14">
      <c r="A7287" t="s">
        <v>1304</v>
      </c>
      <c r="B7287" t="s">
        <v>1133</v>
      </c>
      <c r="C7287" t="s">
        <v>1134</v>
      </c>
      <c r="D7287" t="s">
        <v>183</v>
      </c>
      <c r="E7287" t="s">
        <v>85</v>
      </c>
      <c r="F7287" t="s">
        <v>46</v>
      </c>
      <c r="G7287">
        <v>22</v>
      </c>
      <c r="H7287">
        <v>599.72</v>
      </c>
      <c r="I7287">
        <v>13193.84</v>
      </c>
      <c r="J7287">
        <v>222</v>
      </c>
      <c r="K7287">
        <v>5</v>
      </c>
      <c r="L7287" t="s">
        <v>18</v>
      </c>
      <c r="M7287">
        <f>(Table1[[#This Row],[Current_Stock]]*Table1[[#This Row],[Unit_Price]])</f>
        <v>133137.84</v>
      </c>
      <c r="N7287" s="12">
        <f>DATE(YEAR(Table1[[#This Row],[Order_Date]]),MONTH(Table1[[#This Row],[Order_Date]]),1)</f>
        <v>45323</v>
      </c>
    </row>
    <row r="7288" spans="1:14">
      <c r="A7288" t="s">
        <v>350</v>
      </c>
      <c r="B7288" t="s">
        <v>393</v>
      </c>
      <c r="C7288" t="s">
        <v>394</v>
      </c>
      <c r="D7288" t="s">
        <v>33</v>
      </c>
      <c r="E7288" t="s">
        <v>269</v>
      </c>
      <c r="F7288" t="s">
        <v>17</v>
      </c>
      <c r="G7288">
        <v>23</v>
      </c>
      <c r="H7288">
        <v>1367.54</v>
      </c>
      <c r="I7288">
        <v>31453.42</v>
      </c>
      <c r="J7288">
        <v>166</v>
      </c>
      <c r="K7288">
        <v>5</v>
      </c>
      <c r="L7288" t="s">
        <v>18</v>
      </c>
      <c r="M7288">
        <f>(Table1[[#This Row],[Current_Stock]]*Table1[[#This Row],[Unit_Price]])</f>
        <v>227011.63999999998</v>
      </c>
      <c r="N7288" s="12">
        <f>DATE(YEAR(Table1[[#This Row],[Order_Date]]),MONTH(Table1[[#This Row],[Order_Date]]),1)</f>
        <v>45505</v>
      </c>
    </row>
    <row r="7289" spans="1:14">
      <c r="A7289" t="s">
        <v>1332</v>
      </c>
      <c r="B7289" t="s">
        <v>848</v>
      </c>
      <c r="C7289" t="s">
        <v>849</v>
      </c>
      <c r="D7289" t="s">
        <v>33</v>
      </c>
      <c r="E7289" t="s">
        <v>54</v>
      </c>
      <c r="F7289" t="s">
        <v>17</v>
      </c>
      <c r="G7289">
        <v>20</v>
      </c>
      <c r="H7289">
        <v>3575.89</v>
      </c>
      <c r="I7289">
        <v>71517.8</v>
      </c>
      <c r="J7289">
        <v>175</v>
      </c>
      <c r="K7289">
        <v>4</v>
      </c>
      <c r="L7289" t="s">
        <v>18</v>
      </c>
      <c r="M7289">
        <f>(Table1[[#This Row],[Current_Stock]]*Table1[[#This Row],[Unit_Price]])</f>
        <v>625780.75</v>
      </c>
      <c r="N7289" s="12">
        <f>DATE(YEAR(Table1[[#This Row],[Order_Date]]),MONTH(Table1[[#This Row],[Order_Date]]),1)</f>
        <v>45413</v>
      </c>
    </row>
    <row r="7290" spans="1:14">
      <c r="A7290" t="s">
        <v>1181</v>
      </c>
      <c r="B7290" t="s">
        <v>469</v>
      </c>
      <c r="C7290" t="s">
        <v>470</v>
      </c>
      <c r="D7290" t="s">
        <v>27</v>
      </c>
      <c r="E7290" t="s">
        <v>113</v>
      </c>
      <c r="F7290" t="s">
        <v>17</v>
      </c>
      <c r="G7290">
        <v>9</v>
      </c>
      <c r="H7290">
        <v>3654.39</v>
      </c>
      <c r="I7290">
        <v>32889.51</v>
      </c>
      <c r="J7290">
        <v>423</v>
      </c>
      <c r="K7290">
        <v>6</v>
      </c>
      <c r="L7290" t="s">
        <v>55</v>
      </c>
      <c r="M7290">
        <f>(Table1[[#This Row],[Current_Stock]]*Table1[[#This Row],[Unit_Price]])</f>
        <v>1545806.97</v>
      </c>
      <c r="N7290" s="12">
        <f>DATE(YEAR(Table1[[#This Row],[Order_Date]]),MONTH(Table1[[#This Row],[Order_Date]]),1)</f>
        <v>45231</v>
      </c>
    </row>
    <row r="7291" spans="1:14">
      <c r="A7291" t="s">
        <v>321</v>
      </c>
      <c r="B7291" t="s">
        <v>325</v>
      </c>
      <c r="C7291" t="s">
        <v>326</v>
      </c>
      <c r="D7291" t="s">
        <v>27</v>
      </c>
      <c r="E7291" t="s">
        <v>104</v>
      </c>
      <c r="F7291" t="s">
        <v>17</v>
      </c>
      <c r="G7291">
        <v>2</v>
      </c>
      <c r="H7291">
        <v>3995.32</v>
      </c>
      <c r="I7291">
        <v>7990.64</v>
      </c>
      <c r="J7291">
        <v>586</v>
      </c>
      <c r="K7291">
        <v>5</v>
      </c>
      <c r="L7291" t="s">
        <v>55</v>
      </c>
      <c r="M7291">
        <f>(Table1[[#This Row],[Current_Stock]]*Table1[[#This Row],[Unit_Price]])</f>
        <v>2341257.52</v>
      </c>
      <c r="N7291" s="12">
        <f>DATE(YEAR(Table1[[#This Row],[Order_Date]]),MONTH(Table1[[#This Row],[Order_Date]]),1)</f>
        <v>45566</v>
      </c>
    </row>
    <row r="7292" spans="1:14">
      <c r="A7292" t="s">
        <v>908</v>
      </c>
      <c r="B7292" t="s">
        <v>141</v>
      </c>
      <c r="C7292" t="s">
        <v>142</v>
      </c>
      <c r="D7292" t="s">
        <v>27</v>
      </c>
      <c r="E7292" t="s">
        <v>109</v>
      </c>
      <c r="F7292" t="s">
        <v>17</v>
      </c>
      <c r="G7292">
        <v>1</v>
      </c>
      <c r="H7292">
        <v>3559.31</v>
      </c>
      <c r="I7292">
        <v>3559.31</v>
      </c>
      <c r="J7292">
        <v>359</v>
      </c>
      <c r="K7292">
        <v>6</v>
      </c>
      <c r="L7292" t="s">
        <v>55</v>
      </c>
      <c r="M7292">
        <f>(Table1[[#This Row],[Current_Stock]]*Table1[[#This Row],[Unit_Price]])</f>
        <v>1277792.29</v>
      </c>
      <c r="N7292" s="12">
        <f>DATE(YEAR(Table1[[#This Row],[Order_Date]]),MONTH(Table1[[#This Row],[Order_Date]]),1)</f>
        <v>45200</v>
      </c>
    </row>
    <row r="7293" spans="1:14">
      <c r="A7293" t="s">
        <v>449</v>
      </c>
      <c r="B7293" t="s">
        <v>87</v>
      </c>
      <c r="C7293" t="s">
        <v>88</v>
      </c>
      <c r="D7293" t="s">
        <v>15</v>
      </c>
      <c r="E7293" t="s">
        <v>104</v>
      </c>
      <c r="F7293" t="s">
        <v>17</v>
      </c>
      <c r="G7293">
        <v>10</v>
      </c>
      <c r="H7293">
        <v>81.599999999999994</v>
      </c>
      <c r="I7293">
        <v>816</v>
      </c>
      <c r="J7293">
        <v>170</v>
      </c>
      <c r="K7293">
        <v>6</v>
      </c>
      <c r="L7293" t="s">
        <v>18</v>
      </c>
      <c r="M7293">
        <f>(Table1[[#This Row],[Current_Stock]]*Table1[[#This Row],[Unit_Price]])</f>
        <v>13871.999999999998</v>
      </c>
      <c r="N7293" s="12">
        <f>DATE(YEAR(Table1[[#This Row],[Order_Date]]),MONTH(Table1[[#This Row],[Order_Date]]),1)</f>
        <v>45047</v>
      </c>
    </row>
    <row r="7294" spans="1:14">
      <c r="A7294" t="s">
        <v>1037</v>
      </c>
      <c r="B7294" t="s">
        <v>194</v>
      </c>
      <c r="C7294" t="s">
        <v>195</v>
      </c>
      <c r="D7294" t="s">
        <v>15</v>
      </c>
      <c r="E7294" t="s">
        <v>34</v>
      </c>
      <c r="F7294" t="s">
        <v>60</v>
      </c>
      <c r="G7294">
        <v>14</v>
      </c>
      <c r="H7294">
        <v>481.41</v>
      </c>
      <c r="I7294">
        <v>6739.74</v>
      </c>
      <c r="J7294">
        <v>123</v>
      </c>
      <c r="K7294">
        <v>14</v>
      </c>
      <c r="L7294" t="s">
        <v>18</v>
      </c>
      <c r="M7294">
        <f>(Table1[[#This Row],[Current_Stock]]*Table1[[#This Row],[Unit_Price]])</f>
        <v>59213.43</v>
      </c>
      <c r="N7294" s="12">
        <f>DATE(YEAR(Table1[[#This Row],[Order_Date]]),MONTH(Table1[[#This Row],[Order_Date]]),1)</f>
        <v>45536</v>
      </c>
    </row>
    <row r="7295" spans="1:14">
      <c r="A7295" t="s">
        <v>1383</v>
      </c>
      <c r="B7295" t="s">
        <v>633</v>
      </c>
      <c r="C7295" t="s">
        <v>634</v>
      </c>
      <c r="D7295" t="s">
        <v>27</v>
      </c>
      <c r="E7295" t="s">
        <v>282</v>
      </c>
      <c r="F7295" t="s">
        <v>46</v>
      </c>
      <c r="G7295">
        <v>10</v>
      </c>
      <c r="H7295">
        <v>4372.03</v>
      </c>
      <c r="I7295">
        <v>43720.3</v>
      </c>
      <c r="J7295">
        <v>309</v>
      </c>
      <c r="K7295">
        <v>5</v>
      </c>
      <c r="L7295" t="s">
        <v>55</v>
      </c>
      <c r="M7295">
        <f>(Table1[[#This Row],[Current_Stock]]*Table1[[#This Row],[Unit_Price]])</f>
        <v>1350957.27</v>
      </c>
      <c r="N7295" s="12">
        <f>DATE(YEAR(Table1[[#This Row],[Order_Date]]),MONTH(Table1[[#This Row],[Order_Date]]),1)</f>
        <v>44927</v>
      </c>
    </row>
    <row r="7296" spans="1:14">
      <c r="A7296" t="s">
        <v>1317</v>
      </c>
      <c r="B7296" t="s">
        <v>790</v>
      </c>
      <c r="C7296" t="s">
        <v>791</v>
      </c>
      <c r="D7296" t="s">
        <v>44</v>
      </c>
      <c r="E7296" t="s">
        <v>73</v>
      </c>
      <c r="F7296" t="s">
        <v>60</v>
      </c>
      <c r="G7296">
        <v>26</v>
      </c>
      <c r="H7296">
        <v>3384.6</v>
      </c>
      <c r="I7296">
        <v>87999.6</v>
      </c>
      <c r="J7296">
        <v>102</v>
      </c>
      <c r="K7296">
        <v>7</v>
      </c>
      <c r="L7296" t="s">
        <v>18</v>
      </c>
      <c r="M7296">
        <f>(Table1[[#This Row],[Current_Stock]]*Table1[[#This Row],[Unit_Price]])</f>
        <v>345229.2</v>
      </c>
      <c r="N7296" s="12">
        <f>DATE(YEAR(Table1[[#This Row],[Order_Date]]),MONTH(Table1[[#This Row],[Order_Date]]),1)</f>
        <v>45627</v>
      </c>
    </row>
    <row r="7297" spans="1:14">
      <c r="A7297" t="s">
        <v>1231</v>
      </c>
      <c r="B7297" t="s">
        <v>642</v>
      </c>
      <c r="C7297" t="s">
        <v>643</v>
      </c>
      <c r="D7297" t="s">
        <v>33</v>
      </c>
      <c r="E7297" t="s">
        <v>160</v>
      </c>
      <c r="F7297" t="s">
        <v>60</v>
      </c>
      <c r="G7297">
        <v>23</v>
      </c>
      <c r="H7297">
        <v>847.95</v>
      </c>
      <c r="I7297">
        <v>19502.849999999999</v>
      </c>
      <c r="J7297">
        <v>118</v>
      </c>
      <c r="K7297">
        <v>12</v>
      </c>
      <c r="L7297" t="s">
        <v>18</v>
      </c>
      <c r="M7297">
        <f>(Table1[[#This Row],[Current_Stock]]*Table1[[#This Row],[Unit_Price]])</f>
        <v>100058.1</v>
      </c>
      <c r="N7297" s="12">
        <f>DATE(YEAR(Table1[[#This Row],[Order_Date]]),MONTH(Table1[[#This Row],[Order_Date]]),1)</f>
        <v>45047</v>
      </c>
    </row>
    <row r="7298" spans="1:14">
      <c r="A7298" t="s">
        <v>917</v>
      </c>
      <c r="B7298" t="s">
        <v>621</v>
      </c>
      <c r="C7298" t="s">
        <v>622</v>
      </c>
      <c r="D7298" t="s">
        <v>183</v>
      </c>
      <c r="E7298" t="s">
        <v>160</v>
      </c>
      <c r="F7298" t="s">
        <v>40</v>
      </c>
      <c r="G7298">
        <v>9</v>
      </c>
      <c r="H7298">
        <v>3593.32</v>
      </c>
      <c r="I7298">
        <v>32339.88</v>
      </c>
      <c r="J7298">
        <v>215</v>
      </c>
      <c r="K7298">
        <v>6</v>
      </c>
      <c r="L7298" t="s">
        <v>18</v>
      </c>
      <c r="M7298">
        <f>(Table1[[#This Row],[Current_Stock]]*Table1[[#This Row],[Unit_Price]])</f>
        <v>772563.8</v>
      </c>
      <c r="N7298" s="12">
        <f>DATE(YEAR(Table1[[#This Row],[Order_Date]]),MONTH(Table1[[#This Row],[Order_Date]]),1)</f>
        <v>45200</v>
      </c>
    </row>
    <row r="7299" spans="1:14">
      <c r="A7299" t="s">
        <v>1388</v>
      </c>
      <c r="B7299" t="s">
        <v>472</v>
      </c>
      <c r="C7299" t="s">
        <v>473</v>
      </c>
      <c r="D7299" t="s">
        <v>44</v>
      </c>
      <c r="E7299" t="s">
        <v>243</v>
      </c>
      <c r="F7299" t="s">
        <v>17</v>
      </c>
      <c r="G7299">
        <v>46</v>
      </c>
      <c r="H7299">
        <v>2226.7399999999998</v>
      </c>
      <c r="I7299">
        <v>102430.04</v>
      </c>
      <c r="J7299">
        <v>48</v>
      </c>
      <c r="K7299">
        <v>3</v>
      </c>
      <c r="L7299" t="s">
        <v>105</v>
      </c>
      <c r="M7299">
        <f>(Table1[[#This Row],[Current_Stock]]*Table1[[#This Row],[Unit_Price]])</f>
        <v>106883.51999999999</v>
      </c>
      <c r="N7299" s="12">
        <f>DATE(YEAR(Table1[[#This Row],[Order_Date]]),MONTH(Table1[[#This Row],[Order_Date]]),1)</f>
        <v>45413</v>
      </c>
    </row>
    <row r="7300" spans="1:14">
      <c r="A7300" t="s">
        <v>468</v>
      </c>
      <c r="B7300" t="s">
        <v>893</v>
      </c>
      <c r="C7300" t="s">
        <v>894</v>
      </c>
      <c r="D7300" t="s">
        <v>53</v>
      </c>
      <c r="E7300" t="s">
        <v>153</v>
      </c>
      <c r="F7300" t="s">
        <v>60</v>
      </c>
      <c r="G7300">
        <v>2</v>
      </c>
      <c r="H7300">
        <v>4434.63</v>
      </c>
      <c r="I7300">
        <v>8869.26</v>
      </c>
      <c r="J7300">
        <v>284</v>
      </c>
      <c r="K7300">
        <v>4</v>
      </c>
      <c r="L7300" t="s">
        <v>55</v>
      </c>
      <c r="M7300">
        <f>(Table1[[#This Row],[Current_Stock]]*Table1[[#This Row],[Unit_Price]])</f>
        <v>1259434.92</v>
      </c>
      <c r="N7300" s="12">
        <f>DATE(YEAR(Table1[[#This Row],[Order_Date]]),MONTH(Table1[[#This Row],[Order_Date]]),1)</f>
        <v>45292</v>
      </c>
    </row>
    <row r="7301" spans="1:14">
      <c r="A7301" t="s">
        <v>964</v>
      </c>
      <c r="B7301" t="s">
        <v>341</v>
      </c>
      <c r="C7301" t="s">
        <v>342</v>
      </c>
      <c r="D7301" t="s">
        <v>33</v>
      </c>
      <c r="E7301" t="s">
        <v>73</v>
      </c>
      <c r="F7301" t="s">
        <v>29</v>
      </c>
      <c r="G7301">
        <v>13</v>
      </c>
      <c r="H7301">
        <v>4324.33</v>
      </c>
      <c r="I7301">
        <v>56216.29</v>
      </c>
      <c r="J7301">
        <v>239</v>
      </c>
      <c r="K7301">
        <v>4</v>
      </c>
      <c r="L7301" t="s">
        <v>18</v>
      </c>
      <c r="M7301">
        <f>(Table1[[#This Row],[Current_Stock]]*Table1[[#This Row],[Unit_Price]])</f>
        <v>1033514.87</v>
      </c>
      <c r="N7301" s="12">
        <f>DATE(YEAR(Table1[[#This Row],[Order_Date]]),MONTH(Table1[[#This Row],[Order_Date]]),1)</f>
        <v>45566</v>
      </c>
    </row>
    <row r="7302" spans="1:14">
      <c r="A7302" t="s">
        <v>172</v>
      </c>
      <c r="B7302" t="s">
        <v>1051</v>
      </c>
      <c r="C7302" t="s">
        <v>1052</v>
      </c>
      <c r="D7302" t="s">
        <v>84</v>
      </c>
      <c r="E7302" t="s">
        <v>330</v>
      </c>
      <c r="F7302" t="s">
        <v>29</v>
      </c>
      <c r="G7302">
        <v>21</v>
      </c>
      <c r="H7302">
        <v>3920.57</v>
      </c>
      <c r="I7302">
        <v>82331.97</v>
      </c>
      <c r="J7302">
        <v>180</v>
      </c>
      <c r="K7302">
        <v>6</v>
      </c>
      <c r="L7302" t="s">
        <v>18</v>
      </c>
      <c r="M7302">
        <f>(Table1[[#This Row],[Current_Stock]]*Table1[[#This Row],[Unit_Price]])</f>
        <v>705702.6</v>
      </c>
      <c r="N7302" s="12">
        <f>DATE(YEAR(Table1[[#This Row],[Order_Date]]),MONTH(Table1[[#This Row],[Order_Date]]),1)</f>
        <v>45200</v>
      </c>
    </row>
    <row r="7303" spans="1:14">
      <c r="A7303" t="s">
        <v>1183</v>
      </c>
      <c r="B7303" t="s">
        <v>414</v>
      </c>
      <c r="C7303" t="s">
        <v>415</v>
      </c>
      <c r="D7303" t="s">
        <v>53</v>
      </c>
      <c r="E7303" t="s">
        <v>282</v>
      </c>
      <c r="F7303" t="s">
        <v>40</v>
      </c>
      <c r="G7303">
        <v>5</v>
      </c>
      <c r="H7303">
        <v>2208.62</v>
      </c>
      <c r="I7303">
        <v>11043.1</v>
      </c>
      <c r="J7303">
        <v>323</v>
      </c>
      <c r="K7303">
        <v>5</v>
      </c>
      <c r="L7303" t="s">
        <v>18</v>
      </c>
      <c r="M7303">
        <f>(Table1[[#This Row],[Current_Stock]]*Table1[[#This Row],[Unit_Price]])</f>
        <v>713384.26</v>
      </c>
      <c r="N7303" s="12">
        <f>DATE(YEAR(Table1[[#This Row],[Order_Date]]),MONTH(Table1[[#This Row],[Order_Date]]),1)</f>
        <v>44927</v>
      </c>
    </row>
    <row r="7304" spans="1:14">
      <c r="A7304" t="s">
        <v>1264</v>
      </c>
      <c r="B7304" t="s">
        <v>219</v>
      </c>
      <c r="C7304" t="s">
        <v>220</v>
      </c>
      <c r="D7304" t="s">
        <v>33</v>
      </c>
      <c r="E7304" t="s">
        <v>85</v>
      </c>
      <c r="F7304" t="s">
        <v>40</v>
      </c>
      <c r="G7304">
        <v>16</v>
      </c>
      <c r="H7304">
        <v>4920.6000000000004</v>
      </c>
      <c r="I7304">
        <v>78729.600000000006</v>
      </c>
      <c r="J7304">
        <v>147</v>
      </c>
      <c r="K7304">
        <v>13</v>
      </c>
      <c r="L7304" t="s">
        <v>18</v>
      </c>
      <c r="M7304">
        <f>(Table1[[#This Row],[Current_Stock]]*Table1[[#This Row],[Unit_Price]])</f>
        <v>723328.20000000007</v>
      </c>
      <c r="N7304" s="12">
        <f>DATE(YEAR(Table1[[#This Row],[Order_Date]]),MONTH(Table1[[#This Row],[Order_Date]]),1)</f>
        <v>45597</v>
      </c>
    </row>
    <row r="7305" spans="1:14">
      <c r="A7305" t="s">
        <v>1091</v>
      </c>
      <c r="B7305" t="s">
        <v>111</v>
      </c>
      <c r="C7305" t="s">
        <v>112</v>
      </c>
      <c r="D7305" t="s">
        <v>84</v>
      </c>
      <c r="E7305" t="s">
        <v>167</v>
      </c>
      <c r="F7305" t="s">
        <v>46</v>
      </c>
      <c r="G7305">
        <v>20</v>
      </c>
      <c r="H7305">
        <v>23671.06</v>
      </c>
      <c r="I7305">
        <v>473421.2</v>
      </c>
      <c r="J7305">
        <v>147</v>
      </c>
      <c r="K7305">
        <v>11</v>
      </c>
      <c r="L7305" t="s">
        <v>18</v>
      </c>
      <c r="M7305">
        <f>(Table1[[#This Row],[Current_Stock]]*Table1[[#This Row],[Unit_Price]])</f>
        <v>3479645.8200000003</v>
      </c>
      <c r="N7305" s="12">
        <f>DATE(YEAR(Table1[[#This Row],[Order_Date]]),MONTH(Table1[[#This Row],[Order_Date]]),1)</f>
        <v>45566</v>
      </c>
    </row>
    <row r="7306" spans="1:14">
      <c r="A7306" t="s">
        <v>235</v>
      </c>
      <c r="B7306" t="s">
        <v>347</v>
      </c>
      <c r="C7306" t="s">
        <v>348</v>
      </c>
      <c r="D7306" t="s">
        <v>53</v>
      </c>
      <c r="E7306" t="s">
        <v>34</v>
      </c>
      <c r="F7306" t="s">
        <v>46</v>
      </c>
      <c r="G7306">
        <v>1</v>
      </c>
      <c r="H7306">
        <v>4597.01</v>
      </c>
      <c r="I7306">
        <v>4597.01</v>
      </c>
      <c r="J7306">
        <v>469</v>
      </c>
      <c r="K7306">
        <v>8</v>
      </c>
      <c r="L7306" t="s">
        <v>18</v>
      </c>
      <c r="M7306">
        <f>(Table1[[#This Row],[Current_Stock]]*Table1[[#This Row],[Unit_Price]])</f>
        <v>2155997.69</v>
      </c>
      <c r="N7306" s="12">
        <f>DATE(YEAR(Table1[[#This Row],[Order_Date]]),MONTH(Table1[[#This Row],[Order_Date]]),1)</f>
        <v>45597</v>
      </c>
    </row>
    <row r="7307" spans="1:14">
      <c r="A7307" t="s">
        <v>283</v>
      </c>
      <c r="B7307" t="s">
        <v>767</v>
      </c>
      <c r="C7307" t="s">
        <v>768</v>
      </c>
      <c r="D7307" t="s">
        <v>84</v>
      </c>
      <c r="E7307" t="s">
        <v>97</v>
      </c>
      <c r="F7307" t="s">
        <v>29</v>
      </c>
      <c r="G7307">
        <v>24</v>
      </c>
      <c r="H7307">
        <v>25601.59</v>
      </c>
      <c r="I7307">
        <v>614438.16</v>
      </c>
      <c r="J7307">
        <v>169</v>
      </c>
      <c r="K7307">
        <v>10</v>
      </c>
      <c r="L7307" t="s">
        <v>18</v>
      </c>
      <c r="M7307">
        <f>(Table1[[#This Row],[Current_Stock]]*Table1[[#This Row],[Unit_Price]])</f>
        <v>4326668.71</v>
      </c>
      <c r="N7307" s="12">
        <f>DATE(YEAR(Table1[[#This Row],[Order_Date]]),MONTH(Table1[[#This Row],[Order_Date]]),1)</f>
        <v>45139</v>
      </c>
    </row>
    <row r="7308" spans="1:14">
      <c r="A7308" t="s">
        <v>1272</v>
      </c>
      <c r="B7308" t="s">
        <v>777</v>
      </c>
      <c r="C7308" t="s">
        <v>778</v>
      </c>
      <c r="D7308" t="s">
        <v>84</v>
      </c>
      <c r="E7308" t="s">
        <v>189</v>
      </c>
      <c r="F7308" t="s">
        <v>29</v>
      </c>
      <c r="G7308">
        <v>18</v>
      </c>
      <c r="H7308">
        <v>28535.93</v>
      </c>
      <c r="I7308">
        <v>513646.74</v>
      </c>
      <c r="J7308">
        <v>122</v>
      </c>
      <c r="K7308">
        <v>10</v>
      </c>
      <c r="L7308" t="s">
        <v>18</v>
      </c>
      <c r="M7308">
        <f>(Table1[[#This Row],[Current_Stock]]*Table1[[#This Row],[Unit_Price]])</f>
        <v>3481383.46</v>
      </c>
      <c r="N7308" s="12">
        <f>DATE(YEAR(Table1[[#This Row],[Order_Date]]),MONTH(Table1[[#This Row],[Order_Date]]),1)</f>
        <v>45017</v>
      </c>
    </row>
    <row r="7309" spans="1:14">
      <c r="A7309" t="s">
        <v>1298</v>
      </c>
      <c r="B7309" t="s">
        <v>429</v>
      </c>
      <c r="C7309" t="s">
        <v>430</v>
      </c>
      <c r="D7309" t="s">
        <v>44</v>
      </c>
      <c r="E7309" t="s">
        <v>80</v>
      </c>
      <c r="F7309" t="s">
        <v>29</v>
      </c>
      <c r="G7309">
        <v>57</v>
      </c>
      <c r="H7309">
        <v>1342.06</v>
      </c>
      <c r="I7309">
        <v>76497.42</v>
      </c>
      <c r="J7309">
        <v>45</v>
      </c>
      <c r="K7309">
        <v>12</v>
      </c>
      <c r="L7309" t="s">
        <v>105</v>
      </c>
      <c r="M7309">
        <f>(Table1[[#This Row],[Current_Stock]]*Table1[[#This Row],[Unit_Price]])</f>
        <v>60392.7</v>
      </c>
      <c r="N7309" s="12">
        <f>DATE(YEAR(Table1[[#This Row],[Order_Date]]),MONTH(Table1[[#This Row],[Order_Date]]),1)</f>
        <v>45231</v>
      </c>
    </row>
    <row r="7310" spans="1:14">
      <c r="A7310" t="s">
        <v>1369</v>
      </c>
      <c r="B7310" t="s">
        <v>1124</v>
      </c>
      <c r="C7310" t="s">
        <v>1125</v>
      </c>
      <c r="D7310" t="s">
        <v>27</v>
      </c>
      <c r="E7310" t="s">
        <v>109</v>
      </c>
      <c r="F7310" t="s">
        <v>40</v>
      </c>
      <c r="G7310">
        <v>8</v>
      </c>
      <c r="H7310">
        <v>2887.6</v>
      </c>
      <c r="I7310">
        <v>23100.799999999999</v>
      </c>
      <c r="J7310">
        <v>543</v>
      </c>
      <c r="K7310">
        <v>5</v>
      </c>
      <c r="L7310" t="s">
        <v>18</v>
      </c>
      <c r="M7310">
        <f>(Table1[[#This Row],[Current_Stock]]*Table1[[#This Row],[Unit_Price]])</f>
        <v>1567966.8</v>
      </c>
      <c r="N7310" s="12">
        <f>DATE(YEAR(Table1[[#This Row],[Order_Date]]),MONTH(Table1[[#This Row],[Order_Date]]),1)</f>
        <v>45597</v>
      </c>
    </row>
    <row r="7311" spans="1:14">
      <c r="A7311" t="s">
        <v>530</v>
      </c>
      <c r="B7311" t="s">
        <v>577</v>
      </c>
      <c r="C7311" t="s">
        <v>578</v>
      </c>
      <c r="D7311" t="s">
        <v>53</v>
      </c>
      <c r="E7311" t="s">
        <v>28</v>
      </c>
      <c r="F7311" t="s">
        <v>46</v>
      </c>
      <c r="G7311">
        <v>9</v>
      </c>
      <c r="H7311">
        <v>1169.7</v>
      </c>
      <c r="I7311">
        <v>10527.3</v>
      </c>
      <c r="J7311">
        <v>271</v>
      </c>
      <c r="K7311">
        <v>13</v>
      </c>
      <c r="L7311" t="s">
        <v>55</v>
      </c>
      <c r="M7311">
        <f>(Table1[[#This Row],[Current_Stock]]*Table1[[#This Row],[Unit_Price]])</f>
        <v>316988.7</v>
      </c>
      <c r="N7311" s="12">
        <f>DATE(YEAR(Table1[[#This Row],[Order_Date]]),MONTH(Table1[[#This Row],[Order_Date]]),1)</f>
        <v>45017</v>
      </c>
    </row>
    <row r="7312" spans="1:14">
      <c r="A7312" t="s">
        <v>367</v>
      </c>
      <c r="B7312" t="s">
        <v>510</v>
      </c>
      <c r="C7312" t="s">
        <v>511</v>
      </c>
      <c r="D7312" t="s">
        <v>38</v>
      </c>
      <c r="E7312" t="s">
        <v>173</v>
      </c>
      <c r="F7312" t="s">
        <v>46</v>
      </c>
      <c r="G7312">
        <v>10</v>
      </c>
      <c r="H7312">
        <v>2977.75</v>
      </c>
      <c r="I7312">
        <v>29777.5</v>
      </c>
      <c r="J7312">
        <v>140</v>
      </c>
      <c r="K7312">
        <v>14</v>
      </c>
      <c r="L7312" t="s">
        <v>18</v>
      </c>
      <c r="M7312">
        <f>(Table1[[#This Row],[Current_Stock]]*Table1[[#This Row],[Unit_Price]])</f>
        <v>416885</v>
      </c>
      <c r="N7312" s="12">
        <f>DATE(YEAR(Table1[[#This Row],[Order_Date]]),MONTH(Table1[[#This Row],[Order_Date]]),1)</f>
        <v>45261</v>
      </c>
    </row>
    <row r="7313" spans="1:14">
      <c r="A7313" t="s">
        <v>149</v>
      </c>
      <c r="B7313" t="s">
        <v>117</v>
      </c>
      <c r="C7313" t="s">
        <v>118</v>
      </c>
      <c r="D7313" t="s">
        <v>53</v>
      </c>
      <c r="E7313" t="s">
        <v>113</v>
      </c>
      <c r="F7313" t="s">
        <v>60</v>
      </c>
      <c r="G7313">
        <v>3</v>
      </c>
      <c r="H7313">
        <v>1780.59</v>
      </c>
      <c r="I7313">
        <v>5341.77</v>
      </c>
      <c r="J7313">
        <v>337</v>
      </c>
      <c r="K7313">
        <v>9</v>
      </c>
      <c r="L7313" t="s">
        <v>18</v>
      </c>
      <c r="M7313">
        <f>(Table1[[#This Row],[Current_Stock]]*Table1[[#This Row],[Unit_Price]])</f>
        <v>600058.82999999996</v>
      </c>
      <c r="N7313" s="12">
        <f>DATE(YEAR(Table1[[#This Row],[Order_Date]]),MONTH(Table1[[#This Row],[Order_Date]]),1)</f>
        <v>45047</v>
      </c>
    </row>
    <row r="7314" spans="1:14">
      <c r="A7314" t="s">
        <v>766</v>
      </c>
      <c r="B7314" t="s">
        <v>126</v>
      </c>
      <c r="C7314" t="s">
        <v>127</v>
      </c>
      <c r="D7314" t="s">
        <v>33</v>
      </c>
      <c r="E7314" t="s">
        <v>167</v>
      </c>
      <c r="F7314" t="s">
        <v>40</v>
      </c>
      <c r="G7314">
        <v>21</v>
      </c>
      <c r="H7314">
        <v>2333.7199999999998</v>
      </c>
      <c r="I7314">
        <v>49008.12</v>
      </c>
      <c r="J7314">
        <v>189</v>
      </c>
      <c r="K7314">
        <v>6</v>
      </c>
      <c r="L7314" t="s">
        <v>18</v>
      </c>
      <c r="M7314">
        <f>(Table1[[#This Row],[Current_Stock]]*Table1[[#This Row],[Unit_Price]])</f>
        <v>441073.07999999996</v>
      </c>
      <c r="N7314" s="12">
        <f>DATE(YEAR(Table1[[#This Row],[Order_Date]]),MONTH(Table1[[#This Row],[Order_Date]]),1)</f>
        <v>45352</v>
      </c>
    </row>
    <row r="7315" spans="1:14">
      <c r="A7315" t="s">
        <v>1276</v>
      </c>
      <c r="B7315" t="s">
        <v>577</v>
      </c>
      <c r="C7315" t="s">
        <v>578</v>
      </c>
      <c r="D7315" t="s">
        <v>53</v>
      </c>
      <c r="E7315" t="s">
        <v>167</v>
      </c>
      <c r="F7315" t="s">
        <v>46</v>
      </c>
      <c r="G7315">
        <v>7</v>
      </c>
      <c r="H7315">
        <v>3146.21</v>
      </c>
      <c r="I7315">
        <v>22023.47</v>
      </c>
      <c r="J7315">
        <v>253</v>
      </c>
      <c r="K7315">
        <v>14</v>
      </c>
      <c r="L7315" t="s">
        <v>55</v>
      </c>
      <c r="M7315">
        <f>(Table1[[#This Row],[Current_Stock]]*Table1[[#This Row],[Unit_Price]])</f>
        <v>795991.13</v>
      </c>
      <c r="N7315" s="12">
        <f>DATE(YEAR(Table1[[#This Row],[Order_Date]]),MONTH(Table1[[#This Row],[Order_Date]]),1)</f>
        <v>45536</v>
      </c>
    </row>
    <row r="7316" spans="1:14">
      <c r="A7316" t="s">
        <v>262</v>
      </c>
      <c r="B7316" t="s">
        <v>1018</v>
      </c>
      <c r="C7316" t="s">
        <v>1019</v>
      </c>
      <c r="D7316" t="s">
        <v>38</v>
      </c>
      <c r="E7316" t="s">
        <v>211</v>
      </c>
      <c r="F7316" t="s">
        <v>60</v>
      </c>
      <c r="G7316">
        <v>25</v>
      </c>
      <c r="H7316">
        <v>2101.0100000000002</v>
      </c>
      <c r="I7316">
        <v>52525.25</v>
      </c>
      <c r="J7316">
        <v>100</v>
      </c>
      <c r="K7316">
        <v>11</v>
      </c>
      <c r="L7316" t="s">
        <v>18</v>
      </c>
      <c r="M7316">
        <f>(Table1[[#This Row],[Current_Stock]]*Table1[[#This Row],[Unit_Price]])</f>
        <v>210101.00000000003</v>
      </c>
      <c r="N7316" s="12">
        <f>DATE(YEAR(Table1[[#This Row],[Order_Date]]),MONTH(Table1[[#This Row],[Order_Date]]),1)</f>
        <v>45323</v>
      </c>
    </row>
    <row r="7317" spans="1:14">
      <c r="A7317" t="s">
        <v>379</v>
      </c>
      <c r="B7317" t="s">
        <v>364</v>
      </c>
      <c r="C7317" t="s">
        <v>365</v>
      </c>
      <c r="D7317" t="s">
        <v>183</v>
      </c>
      <c r="E7317" t="s">
        <v>16</v>
      </c>
      <c r="F7317" t="s">
        <v>29</v>
      </c>
      <c r="G7317">
        <v>8</v>
      </c>
      <c r="H7317">
        <v>666.09</v>
      </c>
      <c r="I7317">
        <v>5328.72</v>
      </c>
      <c r="J7317">
        <v>168</v>
      </c>
      <c r="K7317">
        <v>8</v>
      </c>
      <c r="L7317" t="s">
        <v>18</v>
      </c>
      <c r="M7317">
        <f>(Table1[[#This Row],[Current_Stock]]*Table1[[#This Row],[Unit_Price]])</f>
        <v>111903.12000000001</v>
      </c>
      <c r="N7317" s="12">
        <f>DATE(YEAR(Table1[[#This Row],[Order_Date]]),MONTH(Table1[[#This Row],[Order_Date]]),1)</f>
        <v>45536</v>
      </c>
    </row>
    <row r="7318" spans="1:14">
      <c r="A7318" t="s">
        <v>889</v>
      </c>
      <c r="B7318" t="s">
        <v>562</v>
      </c>
      <c r="C7318" t="s">
        <v>563</v>
      </c>
      <c r="D7318" t="s">
        <v>44</v>
      </c>
      <c r="E7318" t="s">
        <v>167</v>
      </c>
      <c r="F7318" t="s">
        <v>46</v>
      </c>
      <c r="G7318">
        <v>47</v>
      </c>
      <c r="H7318">
        <v>3458.07</v>
      </c>
      <c r="I7318">
        <v>162529.29</v>
      </c>
      <c r="J7318">
        <v>98</v>
      </c>
      <c r="K7318">
        <v>7</v>
      </c>
      <c r="L7318" t="s">
        <v>105</v>
      </c>
      <c r="M7318">
        <f>(Table1[[#This Row],[Current_Stock]]*Table1[[#This Row],[Unit_Price]])</f>
        <v>338890.86000000004</v>
      </c>
      <c r="N7318" s="12">
        <f>DATE(YEAR(Table1[[#This Row],[Order_Date]]),MONTH(Table1[[#This Row],[Order_Date]]),1)</f>
        <v>44986</v>
      </c>
    </row>
    <row r="7319" spans="1:14">
      <c r="A7319" t="s">
        <v>918</v>
      </c>
      <c r="B7319" t="s">
        <v>1124</v>
      </c>
      <c r="C7319" t="s">
        <v>1125</v>
      </c>
      <c r="D7319" t="s">
        <v>27</v>
      </c>
      <c r="E7319" t="s">
        <v>211</v>
      </c>
      <c r="F7319" t="s">
        <v>40</v>
      </c>
      <c r="G7319">
        <v>3</v>
      </c>
      <c r="H7319">
        <v>3418.39</v>
      </c>
      <c r="I7319">
        <v>10255.17</v>
      </c>
      <c r="J7319">
        <v>592</v>
      </c>
      <c r="K7319">
        <v>8</v>
      </c>
      <c r="L7319" t="s">
        <v>18</v>
      </c>
      <c r="M7319">
        <f>(Table1[[#This Row],[Current_Stock]]*Table1[[#This Row],[Unit_Price]])</f>
        <v>2023686.88</v>
      </c>
      <c r="N7319" s="12">
        <f>DATE(YEAR(Table1[[#This Row],[Order_Date]]),MONTH(Table1[[#This Row],[Order_Date]]),1)</f>
        <v>45261</v>
      </c>
    </row>
    <row r="7320" spans="1:14">
      <c r="A7320" t="s">
        <v>77</v>
      </c>
      <c r="B7320" t="s">
        <v>293</v>
      </c>
      <c r="C7320" t="s">
        <v>294</v>
      </c>
      <c r="D7320" t="s">
        <v>96</v>
      </c>
      <c r="E7320" t="s">
        <v>189</v>
      </c>
      <c r="F7320" t="s">
        <v>17</v>
      </c>
      <c r="G7320">
        <v>4</v>
      </c>
      <c r="H7320">
        <v>4842.05</v>
      </c>
      <c r="I7320">
        <v>19368.2</v>
      </c>
      <c r="J7320">
        <v>502</v>
      </c>
      <c r="K7320">
        <v>9</v>
      </c>
      <c r="L7320" t="s">
        <v>55</v>
      </c>
      <c r="M7320">
        <f>(Table1[[#This Row],[Current_Stock]]*Table1[[#This Row],[Unit_Price]])</f>
        <v>2430709.1</v>
      </c>
      <c r="N7320" s="12">
        <f>DATE(YEAR(Table1[[#This Row],[Order_Date]]),MONTH(Table1[[#This Row],[Order_Date]]),1)</f>
        <v>45139</v>
      </c>
    </row>
    <row r="7321" spans="1:14">
      <c r="A7321" t="s">
        <v>1276</v>
      </c>
      <c r="B7321" t="s">
        <v>141</v>
      </c>
      <c r="C7321" t="s">
        <v>142</v>
      </c>
      <c r="D7321" t="s">
        <v>27</v>
      </c>
      <c r="E7321" t="s">
        <v>277</v>
      </c>
      <c r="F7321" t="s">
        <v>40</v>
      </c>
      <c r="G7321">
        <v>3</v>
      </c>
      <c r="H7321">
        <v>2945.24</v>
      </c>
      <c r="I7321">
        <v>8835.7199999999993</v>
      </c>
      <c r="J7321">
        <v>322</v>
      </c>
      <c r="K7321">
        <v>10</v>
      </c>
      <c r="L7321" t="s">
        <v>18</v>
      </c>
      <c r="M7321">
        <f>(Table1[[#This Row],[Current_Stock]]*Table1[[#This Row],[Unit_Price]])</f>
        <v>948367.27999999991</v>
      </c>
      <c r="N7321" s="12">
        <f>DATE(YEAR(Table1[[#This Row],[Order_Date]]),MONTH(Table1[[#This Row],[Order_Date]]),1)</f>
        <v>45536</v>
      </c>
    </row>
    <row r="7322" spans="1:14">
      <c r="A7322" t="s">
        <v>850</v>
      </c>
      <c r="B7322" t="s">
        <v>730</v>
      </c>
      <c r="C7322" t="s">
        <v>731</v>
      </c>
      <c r="D7322" t="s">
        <v>84</v>
      </c>
      <c r="E7322" t="s">
        <v>59</v>
      </c>
      <c r="F7322" t="s">
        <v>29</v>
      </c>
      <c r="G7322">
        <v>14</v>
      </c>
      <c r="H7322">
        <v>25870.93</v>
      </c>
      <c r="I7322">
        <v>362193.02</v>
      </c>
      <c r="J7322">
        <v>211</v>
      </c>
      <c r="K7322">
        <v>2</v>
      </c>
      <c r="L7322" t="s">
        <v>18</v>
      </c>
      <c r="M7322">
        <f>(Table1[[#This Row],[Current_Stock]]*Table1[[#This Row],[Unit_Price]])</f>
        <v>5458766.2300000004</v>
      </c>
      <c r="N7322" s="12">
        <f>DATE(YEAR(Table1[[#This Row],[Order_Date]]),MONTH(Table1[[#This Row],[Order_Date]]),1)</f>
        <v>45017</v>
      </c>
    </row>
    <row r="7323" spans="1:14">
      <c r="A7323" t="s">
        <v>889</v>
      </c>
      <c r="B7323" t="s">
        <v>783</v>
      </c>
      <c r="C7323" t="s">
        <v>784</v>
      </c>
      <c r="D7323" t="s">
        <v>22</v>
      </c>
      <c r="E7323" t="s">
        <v>277</v>
      </c>
      <c r="F7323" t="s">
        <v>40</v>
      </c>
      <c r="G7323">
        <v>21</v>
      </c>
      <c r="H7323">
        <v>8747.89</v>
      </c>
      <c r="I7323">
        <v>183705.69</v>
      </c>
      <c r="J7323">
        <v>33</v>
      </c>
      <c r="K7323">
        <v>12</v>
      </c>
      <c r="L7323" t="s">
        <v>105</v>
      </c>
      <c r="M7323">
        <f>(Table1[[#This Row],[Current_Stock]]*Table1[[#This Row],[Unit_Price]])</f>
        <v>288680.37</v>
      </c>
      <c r="N7323" s="12">
        <f>DATE(YEAR(Table1[[#This Row],[Order_Date]]),MONTH(Table1[[#This Row],[Order_Date]]),1)</f>
        <v>44986</v>
      </c>
    </row>
    <row r="7324" spans="1:14">
      <c r="A7324" t="s">
        <v>1201</v>
      </c>
      <c r="B7324" t="s">
        <v>873</v>
      </c>
      <c r="C7324" t="s">
        <v>874</v>
      </c>
      <c r="D7324" t="s">
        <v>22</v>
      </c>
      <c r="E7324" t="s">
        <v>109</v>
      </c>
      <c r="F7324" t="s">
        <v>60</v>
      </c>
      <c r="G7324">
        <v>40</v>
      </c>
      <c r="H7324">
        <v>6294.74</v>
      </c>
      <c r="I7324">
        <v>251789.6</v>
      </c>
      <c r="J7324">
        <v>50</v>
      </c>
      <c r="K7324">
        <v>11</v>
      </c>
      <c r="L7324" t="s">
        <v>105</v>
      </c>
      <c r="M7324">
        <f>(Table1[[#This Row],[Current_Stock]]*Table1[[#This Row],[Unit_Price]])</f>
        <v>314737</v>
      </c>
      <c r="N7324" s="12">
        <f>DATE(YEAR(Table1[[#This Row],[Order_Date]]),MONTH(Table1[[#This Row],[Order_Date]]),1)</f>
        <v>45627</v>
      </c>
    </row>
    <row r="7325" spans="1:14">
      <c r="A7325" t="s">
        <v>1323</v>
      </c>
      <c r="B7325" t="s">
        <v>986</v>
      </c>
      <c r="C7325" t="s">
        <v>987</v>
      </c>
      <c r="D7325" t="s">
        <v>84</v>
      </c>
      <c r="E7325" t="s">
        <v>59</v>
      </c>
      <c r="F7325" t="s">
        <v>46</v>
      </c>
      <c r="G7325">
        <v>10</v>
      </c>
      <c r="H7325">
        <v>15293.29</v>
      </c>
      <c r="I7325">
        <v>152932.9</v>
      </c>
      <c r="J7325">
        <v>166</v>
      </c>
      <c r="K7325">
        <v>6</v>
      </c>
      <c r="L7325" t="s">
        <v>18</v>
      </c>
      <c r="M7325">
        <f>(Table1[[#This Row],[Current_Stock]]*Table1[[#This Row],[Unit_Price]])</f>
        <v>2538686.14</v>
      </c>
      <c r="N7325" s="12">
        <f>DATE(YEAR(Table1[[#This Row],[Order_Date]]),MONTH(Table1[[#This Row],[Order_Date]]),1)</f>
        <v>45352</v>
      </c>
    </row>
    <row r="7326" spans="1:14">
      <c r="A7326" t="s">
        <v>1319</v>
      </c>
      <c r="B7326" t="s">
        <v>707</v>
      </c>
      <c r="C7326" t="s">
        <v>708</v>
      </c>
      <c r="D7326" t="s">
        <v>44</v>
      </c>
      <c r="E7326" t="s">
        <v>109</v>
      </c>
      <c r="F7326" t="s">
        <v>60</v>
      </c>
      <c r="G7326">
        <v>56</v>
      </c>
      <c r="H7326">
        <v>2574.1</v>
      </c>
      <c r="I7326">
        <v>144149.6</v>
      </c>
      <c r="J7326">
        <v>40</v>
      </c>
      <c r="K7326">
        <v>7</v>
      </c>
      <c r="L7326" t="s">
        <v>105</v>
      </c>
      <c r="M7326">
        <f>(Table1[[#This Row],[Current_Stock]]*Table1[[#This Row],[Unit_Price]])</f>
        <v>102964</v>
      </c>
      <c r="N7326" s="12">
        <f>DATE(YEAR(Table1[[#This Row],[Order_Date]]),MONTH(Table1[[#This Row],[Order_Date]]),1)</f>
        <v>45352</v>
      </c>
    </row>
    <row r="7327" spans="1:14">
      <c r="A7327" t="s">
        <v>1139</v>
      </c>
      <c r="B7327" t="s">
        <v>656</v>
      </c>
      <c r="C7327" t="s">
        <v>657</v>
      </c>
      <c r="D7327" t="s">
        <v>44</v>
      </c>
      <c r="E7327" t="s">
        <v>39</v>
      </c>
      <c r="F7327" t="s">
        <v>17</v>
      </c>
      <c r="G7327">
        <v>54</v>
      </c>
      <c r="H7327">
        <v>1871.31</v>
      </c>
      <c r="I7327">
        <v>101050.74</v>
      </c>
      <c r="J7327">
        <v>35</v>
      </c>
      <c r="K7327">
        <v>8</v>
      </c>
      <c r="L7327" t="s">
        <v>105</v>
      </c>
      <c r="M7327">
        <f>(Table1[[#This Row],[Current_Stock]]*Table1[[#This Row],[Unit_Price]])</f>
        <v>65495.85</v>
      </c>
      <c r="N7327" s="12">
        <f>DATE(YEAR(Table1[[#This Row],[Order_Date]]),MONTH(Table1[[#This Row],[Order_Date]]),1)</f>
        <v>45352</v>
      </c>
    </row>
    <row r="7328" spans="1:14">
      <c r="A7328" t="s">
        <v>907</v>
      </c>
      <c r="B7328" t="s">
        <v>332</v>
      </c>
      <c r="C7328" t="s">
        <v>333</v>
      </c>
      <c r="D7328" t="s">
        <v>183</v>
      </c>
      <c r="E7328" t="s">
        <v>97</v>
      </c>
      <c r="F7328" t="s">
        <v>29</v>
      </c>
      <c r="G7328">
        <v>10</v>
      </c>
      <c r="H7328">
        <v>4995.09</v>
      </c>
      <c r="I7328">
        <v>49950.9</v>
      </c>
      <c r="J7328">
        <v>155</v>
      </c>
      <c r="K7328">
        <v>12</v>
      </c>
      <c r="L7328" t="s">
        <v>18</v>
      </c>
      <c r="M7328">
        <f>(Table1[[#This Row],[Current_Stock]]*Table1[[#This Row],[Unit_Price]])</f>
        <v>774238.95000000007</v>
      </c>
      <c r="N7328" s="12">
        <f>DATE(YEAR(Table1[[#This Row],[Order_Date]]),MONTH(Table1[[#This Row],[Order_Date]]),1)</f>
        <v>45352</v>
      </c>
    </row>
    <row r="7329" spans="1:14">
      <c r="A7329" t="s">
        <v>1024</v>
      </c>
      <c r="B7329" t="s">
        <v>580</v>
      </c>
      <c r="C7329" t="s">
        <v>581</v>
      </c>
      <c r="D7329" t="s">
        <v>27</v>
      </c>
      <c r="E7329" t="s">
        <v>39</v>
      </c>
      <c r="F7329" t="s">
        <v>46</v>
      </c>
      <c r="G7329">
        <v>1</v>
      </c>
      <c r="H7329">
        <v>2312.7800000000002</v>
      </c>
      <c r="I7329">
        <v>2312.7800000000002</v>
      </c>
      <c r="J7329">
        <v>583</v>
      </c>
      <c r="K7329">
        <v>5</v>
      </c>
      <c r="L7329" t="s">
        <v>18</v>
      </c>
      <c r="M7329">
        <f>(Table1[[#This Row],[Current_Stock]]*Table1[[#This Row],[Unit_Price]])</f>
        <v>1348350.7400000002</v>
      </c>
      <c r="N7329" s="12">
        <f>DATE(YEAR(Table1[[#This Row],[Order_Date]]),MONTH(Table1[[#This Row],[Order_Date]]),1)</f>
        <v>45231</v>
      </c>
    </row>
    <row r="7330" spans="1:14">
      <c r="A7330" t="s">
        <v>864</v>
      </c>
      <c r="B7330" t="s">
        <v>549</v>
      </c>
      <c r="C7330" t="s">
        <v>550</v>
      </c>
      <c r="D7330" t="s">
        <v>96</v>
      </c>
      <c r="E7330" t="s">
        <v>211</v>
      </c>
      <c r="F7330" t="s">
        <v>17</v>
      </c>
      <c r="G7330">
        <v>3</v>
      </c>
      <c r="H7330">
        <v>4464.3599999999997</v>
      </c>
      <c r="I7330">
        <v>13393.08</v>
      </c>
      <c r="J7330">
        <v>356</v>
      </c>
      <c r="K7330">
        <v>11</v>
      </c>
      <c r="L7330" t="s">
        <v>55</v>
      </c>
      <c r="M7330">
        <f>(Table1[[#This Row],[Current_Stock]]*Table1[[#This Row],[Unit_Price]])</f>
        <v>1589312.16</v>
      </c>
      <c r="N7330" s="12">
        <f>DATE(YEAR(Table1[[#This Row],[Order_Date]]),MONTH(Table1[[#This Row],[Order_Date]]),1)</f>
        <v>45139</v>
      </c>
    </row>
    <row r="7331" spans="1:14">
      <c r="A7331" t="s">
        <v>1063</v>
      </c>
      <c r="B7331" t="s">
        <v>637</v>
      </c>
      <c r="C7331" t="s">
        <v>638</v>
      </c>
      <c r="D7331" t="s">
        <v>38</v>
      </c>
      <c r="E7331" t="s">
        <v>23</v>
      </c>
      <c r="F7331" t="s">
        <v>17</v>
      </c>
      <c r="G7331">
        <v>17</v>
      </c>
      <c r="H7331">
        <v>3604.55</v>
      </c>
      <c r="I7331">
        <v>61277.35</v>
      </c>
      <c r="J7331">
        <v>116</v>
      </c>
      <c r="K7331">
        <v>2</v>
      </c>
      <c r="L7331" t="s">
        <v>18</v>
      </c>
      <c r="M7331">
        <f>(Table1[[#This Row],[Current_Stock]]*Table1[[#This Row],[Unit_Price]])</f>
        <v>418127.80000000005</v>
      </c>
      <c r="N7331" s="12">
        <f>DATE(YEAR(Table1[[#This Row],[Order_Date]]),MONTH(Table1[[#This Row],[Order_Date]]),1)</f>
        <v>45017</v>
      </c>
    </row>
    <row r="7332" spans="1:14">
      <c r="A7332" t="s">
        <v>1017</v>
      </c>
      <c r="B7332" t="s">
        <v>691</v>
      </c>
      <c r="C7332" t="s">
        <v>692</v>
      </c>
      <c r="D7332" t="s">
        <v>33</v>
      </c>
      <c r="E7332" t="s">
        <v>89</v>
      </c>
      <c r="F7332" t="s">
        <v>40</v>
      </c>
      <c r="G7332">
        <v>19</v>
      </c>
      <c r="H7332">
        <v>1741.71</v>
      </c>
      <c r="I7332">
        <v>33092.49</v>
      </c>
      <c r="J7332">
        <v>167</v>
      </c>
      <c r="K7332">
        <v>10</v>
      </c>
      <c r="L7332" t="s">
        <v>18</v>
      </c>
      <c r="M7332">
        <f>(Table1[[#This Row],[Current_Stock]]*Table1[[#This Row],[Unit_Price]])</f>
        <v>290865.57</v>
      </c>
      <c r="N7332" s="12">
        <f>DATE(YEAR(Table1[[#This Row],[Order_Date]]),MONTH(Table1[[#This Row],[Order_Date]]),1)</f>
        <v>45536</v>
      </c>
    </row>
    <row r="7333" spans="1:14">
      <c r="A7333" t="s">
        <v>1176</v>
      </c>
      <c r="B7333" t="s">
        <v>1339</v>
      </c>
      <c r="C7333" t="s">
        <v>1340</v>
      </c>
      <c r="D7333" t="s">
        <v>38</v>
      </c>
      <c r="E7333" t="s">
        <v>16</v>
      </c>
      <c r="F7333" t="s">
        <v>40</v>
      </c>
      <c r="G7333">
        <v>24</v>
      </c>
      <c r="H7333">
        <v>3179.18</v>
      </c>
      <c r="I7333">
        <v>76300.320000000007</v>
      </c>
      <c r="J7333">
        <v>176</v>
      </c>
      <c r="K7333">
        <v>14</v>
      </c>
      <c r="L7333" t="s">
        <v>18</v>
      </c>
      <c r="M7333">
        <f>(Table1[[#This Row],[Current_Stock]]*Table1[[#This Row],[Unit_Price]])</f>
        <v>559535.67999999993</v>
      </c>
      <c r="N7333" s="12">
        <f>DATE(YEAR(Table1[[#This Row],[Order_Date]]),MONTH(Table1[[#This Row],[Order_Date]]),1)</f>
        <v>45078</v>
      </c>
    </row>
    <row r="7334" spans="1:14">
      <c r="A7334" t="s">
        <v>1357</v>
      </c>
      <c r="B7334" t="s">
        <v>479</v>
      </c>
      <c r="C7334" t="s">
        <v>480</v>
      </c>
      <c r="D7334" t="s">
        <v>84</v>
      </c>
      <c r="E7334" t="s">
        <v>173</v>
      </c>
      <c r="F7334" t="s">
        <v>40</v>
      </c>
      <c r="G7334">
        <v>9</v>
      </c>
      <c r="H7334">
        <v>29944.71</v>
      </c>
      <c r="I7334">
        <v>269502.39</v>
      </c>
      <c r="J7334">
        <v>241</v>
      </c>
      <c r="K7334">
        <v>10</v>
      </c>
      <c r="L7334" t="s">
        <v>18</v>
      </c>
      <c r="M7334">
        <f>(Table1[[#This Row],[Current_Stock]]*Table1[[#This Row],[Unit_Price]])</f>
        <v>7216675.1099999994</v>
      </c>
      <c r="N7334" s="12">
        <f>DATE(YEAR(Table1[[#This Row],[Order_Date]]),MONTH(Table1[[#This Row],[Order_Date]]),1)</f>
        <v>45170</v>
      </c>
    </row>
    <row r="7335" spans="1:14">
      <c r="A7335" t="s">
        <v>314</v>
      </c>
      <c r="B7335" t="s">
        <v>562</v>
      </c>
      <c r="C7335" t="s">
        <v>563</v>
      </c>
      <c r="D7335" t="s">
        <v>44</v>
      </c>
      <c r="E7335" t="s">
        <v>97</v>
      </c>
      <c r="F7335" t="s">
        <v>46</v>
      </c>
      <c r="G7335">
        <v>57</v>
      </c>
      <c r="H7335">
        <v>3072.2</v>
      </c>
      <c r="I7335">
        <v>175115.4</v>
      </c>
      <c r="J7335">
        <v>87</v>
      </c>
      <c r="K7335">
        <v>13</v>
      </c>
      <c r="L7335" t="s">
        <v>18</v>
      </c>
      <c r="M7335">
        <f>(Table1[[#This Row],[Current_Stock]]*Table1[[#This Row],[Unit_Price]])</f>
        <v>267281.39999999997</v>
      </c>
      <c r="N7335" s="12">
        <f>DATE(YEAR(Table1[[#This Row],[Order_Date]]),MONTH(Table1[[#This Row],[Order_Date]]),1)</f>
        <v>45597</v>
      </c>
    </row>
    <row r="7336" spans="1:14">
      <c r="A7336" t="s">
        <v>164</v>
      </c>
      <c r="B7336" t="s">
        <v>296</v>
      </c>
      <c r="C7336" t="s">
        <v>297</v>
      </c>
      <c r="D7336" t="s">
        <v>96</v>
      </c>
      <c r="E7336" t="s">
        <v>80</v>
      </c>
      <c r="F7336" t="s">
        <v>17</v>
      </c>
      <c r="G7336">
        <v>10</v>
      </c>
      <c r="H7336">
        <v>3537.08</v>
      </c>
      <c r="I7336">
        <v>35370.800000000003</v>
      </c>
      <c r="J7336">
        <v>567</v>
      </c>
      <c r="K7336">
        <v>4</v>
      </c>
      <c r="L7336" t="s">
        <v>55</v>
      </c>
      <c r="M7336">
        <f>(Table1[[#This Row],[Current_Stock]]*Table1[[#This Row],[Unit_Price]])</f>
        <v>2005524.3599999999</v>
      </c>
      <c r="N7336" s="12">
        <f>DATE(YEAR(Table1[[#This Row],[Order_Date]]),MONTH(Table1[[#This Row],[Order_Date]]),1)</f>
        <v>45444</v>
      </c>
    </row>
    <row r="7337" spans="1:14">
      <c r="A7337" t="s">
        <v>1267</v>
      </c>
      <c r="B7337" t="s">
        <v>1070</v>
      </c>
      <c r="C7337" t="s">
        <v>1071</v>
      </c>
      <c r="D7337" t="s">
        <v>22</v>
      </c>
      <c r="E7337" t="s">
        <v>104</v>
      </c>
      <c r="F7337" t="s">
        <v>40</v>
      </c>
      <c r="G7337">
        <v>44</v>
      </c>
      <c r="H7337">
        <v>3127.77</v>
      </c>
      <c r="I7337">
        <v>137621.88</v>
      </c>
      <c r="J7337">
        <v>90</v>
      </c>
      <c r="K7337">
        <v>9</v>
      </c>
      <c r="L7337" t="s">
        <v>105</v>
      </c>
      <c r="M7337">
        <f>(Table1[[#This Row],[Current_Stock]]*Table1[[#This Row],[Unit_Price]])</f>
        <v>281499.3</v>
      </c>
      <c r="N7337" s="12">
        <f>DATE(YEAR(Table1[[#This Row],[Order_Date]]),MONTH(Table1[[#This Row],[Order_Date]]),1)</f>
        <v>45444</v>
      </c>
    </row>
    <row r="7338" spans="1:14">
      <c r="A7338" t="s">
        <v>932</v>
      </c>
      <c r="B7338" t="s">
        <v>191</v>
      </c>
      <c r="C7338" t="s">
        <v>192</v>
      </c>
      <c r="D7338" t="s">
        <v>183</v>
      </c>
      <c r="E7338" t="s">
        <v>80</v>
      </c>
      <c r="F7338" t="s">
        <v>40</v>
      </c>
      <c r="G7338">
        <v>24</v>
      </c>
      <c r="H7338">
        <v>2817.47</v>
      </c>
      <c r="I7338">
        <v>67619.28</v>
      </c>
      <c r="J7338">
        <v>145</v>
      </c>
      <c r="K7338">
        <v>3</v>
      </c>
      <c r="L7338" t="s">
        <v>18</v>
      </c>
      <c r="M7338">
        <f>(Table1[[#This Row],[Current_Stock]]*Table1[[#This Row],[Unit_Price]])</f>
        <v>408533.14999999997</v>
      </c>
      <c r="N7338" s="12">
        <f>DATE(YEAR(Table1[[#This Row],[Order_Date]]),MONTH(Table1[[#This Row],[Order_Date]]),1)</f>
        <v>45536</v>
      </c>
    </row>
    <row r="7339" spans="1:14">
      <c r="A7339" t="s">
        <v>1283</v>
      </c>
      <c r="B7339" t="s">
        <v>25</v>
      </c>
      <c r="C7339" t="s">
        <v>26</v>
      </c>
      <c r="D7339" t="s">
        <v>27</v>
      </c>
      <c r="E7339" t="s">
        <v>251</v>
      </c>
      <c r="F7339" t="s">
        <v>46</v>
      </c>
      <c r="G7339">
        <v>7</v>
      </c>
      <c r="H7339">
        <v>4560.25</v>
      </c>
      <c r="I7339">
        <v>31921.75</v>
      </c>
      <c r="J7339">
        <v>523</v>
      </c>
      <c r="K7339">
        <v>12</v>
      </c>
      <c r="L7339" t="s">
        <v>18</v>
      </c>
      <c r="M7339">
        <f>(Table1[[#This Row],[Current_Stock]]*Table1[[#This Row],[Unit_Price]])</f>
        <v>2385010.75</v>
      </c>
      <c r="N7339" s="12">
        <f>DATE(YEAR(Table1[[#This Row],[Order_Date]]),MONTH(Table1[[#This Row],[Order_Date]]),1)</f>
        <v>45047</v>
      </c>
    </row>
    <row r="7340" spans="1:14">
      <c r="A7340" t="s">
        <v>737</v>
      </c>
      <c r="B7340" t="s">
        <v>488</v>
      </c>
      <c r="C7340" t="s">
        <v>489</v>
      </c>
      <c r="D7340" t="s">
        <v>84</v>
      </c>
      <c r="E7340" t="s">
        <v>160</v>
      </c>
      <c r="F7340" t="s">
        <v>40</v>
      </c>
      <c r="G7340">
        <v>17</v>
      </c>
      <c r="H7340">
        <v>5685.36</v>
      </c>
      <c r="I7340">
        <v>96651.12</v>
      </c>
      <c r="J7340">
        <v>108</v>
      </c>
      <c r="K7340">
        <v>9</v>
      </c>
      <c r="L7340" t="s">
        <v>18</v>
      </c>
      <c r="M7340">
        <f>(Table1[[#This Row],[Current_Stock]]*Table1[[#This Row],[Unit_Price]])</f>
        <v>614018.88</v>
      </c>
      <c r="N7340" s="12">
        <f>DATE(YEAR(Table1[[#This Row],[Order_Date]]),MONTH(Table1[[#This Row],[Order_Date]]),1)</f>
        <v>45536</v>
      </c>
    </row>
    <row r="7341" spans="1:14">
      <c r="A7341" t="s">
        <v>1258</v>
      </c>
      <c r="B7341" t="s">
        <v>386</v>
      </c>
      <c r="C7341" t="s">
        <v>387</v>
      </c>
      <c r="D7341" t="s">
        <v>22</v>
      </c>
      <c r="E7341" t="s">
        <v>153</v>
      </c>
      <c r="F7341" t="s">
        <v>60</v>
      </c>
      <c r="G7341">
        <v>44</v>
      </c>
      <c r="H7341">
        <v>16263.68</v>
      </c>
      <c r="I7341">
        <v>715601.92000000004</v>
      </c>
      <c r="J7341">
        <v>86</v>
      </c>
      <c r="K7341">
        <v>13</v>
      </c>
      <c r="L7341" t="s">
        <v>105</v>
      </c>
      <c r="M7341">
        <f>(Table1[[#This Row],[Current_Stock]]*Table1[[#This Row],[Unit_Price]])</f>
        <v>1398676.48</v>
      </c>
      <c r="N7341" s="12">
        <f>DATE(YEAR(Table1[[#This Row],[Order_Date]]),MONTH(Table1[[#This Row],[Order_Date]]),1)</f>
        <v>45413</v>
      </c>
    </row>
    <row r="7342" spans="1:14">
      <c r="A7342" t="s">
        <v>1344</v>
      </c>
      <c r="B7342" t="s">
        <v>1029</v>
      </c>
      <c r="C7342" t="s">
        <v>1030</v>
      </c>
      <c r="D7342" t="s">
        <v>38</v>
      </c>
      <c r="E7342" t="s">
        <v>16</v>
      </c>
      <c r="F7342" t="s">
        <v>60</v>
      </c>
      <c r="G7342">
        <v>23</v>
      </c>
      <c r="H7342">
        <v>3131.43</v>
      </c>
      <c r="I7342">
        <v>72022.89</v>
      </c>
      <c r="J7342">
        <v>233</v>
      </c>
      <c r="K7342">
        <v>5</v>
      </c>
      <c r="L7342" t="s">
        <v>18</v>
      </c>
      <c r="M7342">
        <f>(Table1[[#This Row],[Current_Stock]]*Table1[[#This Row],[Unit_Price]])</f>
        <v>729623.19</v>
      </c>
      <c r="N7342" s="12">
        <f>DATE(YEAR(Table1[[#This Row],[Order_Date]]),MONTH(Table1[[#This Row],[Order_Date]]),1)</f>
        <v>45231</v>
      </c>
    </row>
    <row r="7343" spans="1:14">
      <c r="A7343" t="s">
        <v>1097</v>
      </c>
      <c r="B7343" t="s">
        <v>114</v>
      </c>
      <c r="C7343" t="s">
        <v>115</v>
      </c>
      <c r="D7343" t="s">
        <v>33</v>
      </c>
      <c r="E7343" t="s">
        <v>173</v>
      </c>
      <c r="F7343" t="s">
        <v>40</v>
      </c>
      <c r="G7343">
        <v>20</v>
      </c>
      <c r="H7343">
        <v>665.17</v>
      </c>
      <c r="I7343">
        <v>13303.4</v>
      </c>
      <c r="J7343">
        <v>250</v>
      </c>
      <c r="K7343">
        <v>3</v>
      </c>
      <c r="L7343" t="s">
        <v>18</v>
      </c>
      <c r="M7343">
        <f>(Table1[[#This Row],[Current_Stock]]*Table1[[#This Row],[Unit_Price]])</f>
        <v>166292.5</v>
      </c>
      <c r="N7343" s="12">
        <f>DATE(YEAR(Table1[[#This Row],[Order_Date]]),MONTH(Table1[[#This Row],[Order_Date]]),1)</f>
        <v>44958</v>
      </c>
    </row>
    <row r="7344" spans="1:14">
      <c r="A7344" t="s">
        <v>616</v>
      </c>
      <c r="B7344" t="s">
        <v>1099</v>
      </c>
      <c r="C7344" t="s">
        <v>1100</v>
      </c>
      <c r="D7344" t="s">
        <v>38</v>
      </c>
      <c r="E7344" t="s">
        <v>251</v>
      </c>
      <c r="F7344" t="s">
        <v>29</v>
      </c>
      <c r="G7344">
        <v>19</v>
      </c>
      <c r="H7344">
        <v>1224.74</v>
      </c>
      <c r="I7344">
        <v>23270.06</v>
      </c>
      <c r="J7344">
        <v>105</v>
      </c>
      <c r="K7344">
        <v>13</v>
      </c>
      <c r="L7344" t="s">
        <v>18</v>
      </c>
      <c r="M7344">
        <f>(Table1[[#This Row],[Current_Stock]]*Table1[[#This Row],[Unit_Price]])</f>
        <v>128597.7</v>
      </c>
      <c r="N7344" s="12">
        <f>DATE(YEAR(Table1[[#This Row],[Order_Date]]),MONTH(Table1[[#This Row],[Order_Date]]),1)</f>
        <v>45505</v>
      </c>
    </row>
    <row r="7345" spans="1:14">
      <c r="A7345" t="s">
        <v>546</v>
      </c>
      <c r="B7345" t="s">
        <v>953</v>
      </c>
      <c r="C7345" t="s">
        <v>954</v>
      </c>
      <c r="D7345" t="s">
        <v>183</v>
      </c>
      <c r="E7345" t="s">
        <v>23</v>
      </c>
      <c r="F7345" t="s">
        <v>17</v>
      </c>
      <c r="G7345">
        <v>11</v>
      </c>
      <c r="H7345">
        <v>1700.6</v>
      </c>
      <c r="I7345">
        <v>18706.599999999999</v>
      </c>
      <c r="J7345">
        <v>205</v>
      </c>
      <c r="K7345">
        <v>8</v>
      </c>
      <c r="L7345" t="s">
        <v>18</v>
      </c>
      <c r="M7345">
        <f>(Table1[[#This Row],[Current_Stock]]*Table1[[#This Row],[Unit_Price]])</f>
        <v>348623</v>
      </c>
      <c r="N7345" s="12">
        <f>DATE(YEAR(Table1[[#This Row],[Order_Date]]),MONTH(Table1[[#This Row],[Order_Date]]),1)</f>
        <v>45505</v>
      </c>
    </row>
    <row r="7346" spans="1:14">
      <c r="A7346" t="s">
        <v>1356</v>
      </c>
      <c r="B7346" t="s">
        <v>233</v>
      </c>
      <c r="C7346" t="s">
        <v>234</v>
      </c>
      <c r="D7346" t="s">
        <v>44</v>
      </c>
      <c r="E7346" t="s">
        <v>80</v>
      </c>
      <c r="F7346" t="s">
        <v>40</v>
      </c>
      <c r="G7346">
        <v>44</v>
      </c>
      <c r="H7346">
        <v>4409.38</v>
      </c>
      <c r="I7346">
        <v>194012.72</v>
      </c>
      <c r="J7346">
        <v>92</v>
      </c>
      <c r="K7346">
        <v>7</v>
      </c>
      <c r="L7346" t="s">
        <v>105</v>
      </c>
      <c r="M7346">
        <f>(Table1[[#This Row],[Current_Stock]]*Table1[[#This Row],[Unit_Price]])</f>
        <v>405662.96</v>
      </c>
      <c r="N7346" s="12">
        <f>DATE(YEAR(Table1[[#This Row],[Order_Date]]),MONTH(Table1[[#This Row],[Order_Date]]),1)</f>
        <v>45474</v>
      </c>
    </row>
    <row r="7347" spans="1:14">
      <c r="A7347" t="s">
        <v>799</v>
      </c>
      <c r="B7347" t="s">
        <v>783</v>
      </c>
      <c r="C7347" t="s">
        <v>784</v>
      </c>
      <c r="D7347" t="s">
        <v>22</v>
      </c>
      <c r="E7347" t="s">
        <v>80</v>
      </c>
      <c r="F7347" t="s">
        <v>17</v>
      </c>
      <c r="G7347">
        <v>21</v>
      </c>
      <c r="H7347">
        <v>2634.32</v>
      </c>
      <c r="I7347">
        <v>55320.72</v>
      </c>
      <c r="J7347">
        <v>117</v>
      </c>
      <c r="K7347">
        <v>6</v>
      </c>
      <c r="L7347" t="s">
        <v>105</v>
      </c>
      <c r="M7347">
        <f>(Table1[[#This Row],[Current_Stock]]*Table1[[#This Row],[Unit_Price]])</f>
        <v>308215.44</v>
      </c>
      <c r="N7347" s="12">
        <f>DATE(YEAR(Table1[[#This Row],[Order_Date]]),MONTH(Table1[[#This Row],[Order_Date]]),1)</f>
        <v>44986</v>
      </c>
    </row>
    <row r="7348" spans="1:14">
      <c r="A7348" t="s">
        <v>1178</v>
      </c>
      <c r="B7348" t="s">
        <v>673</v>
      </c>
      <c r="C7348" t="s">
        <v>674</v>
      </c>
      <c r="D7348" t="s">
        <v>22</v>
      </c>
      <c r="E7348" t="s">
        <v>39</v>
      </c>
      <c r="F7348" t="s">
        <v>46</v>
      </c>
      <c r="G7348">
        <v>42</v>
      </c>
      <c r="H7348">
        <v>7651.17</v>
      </c>
      <c r="I7348">
        <v>321349.14</v>
      </c>
      <c r="J7348">
        <v>62</v>
      </c>
      <c r="K7348">
        <v>14</v>
      </c>
      <c r="L7348" t="s">
        <v>18</v>
      </c>
      <c r="M7348">
        <f>(Table1[[#This Row],[Current_Stock]]*Table1[[#This Row],[Unit_Price]])</f>
        <v>474372.54</v>
      </c>
      <c r="N7348" s="12">
        <f>DATE(YEAR(Table1[[#This Row],[Order_Date]]),MONTH(Table1[[#This Row],[Order_Date]]),1)</f>
        <v>45017</v>
      </c>
    </row>
    <row r="7349" spans="1:14">
      <c r="A7349" t="s">
        <v>474</v>
      </c>
      <c r="B7349" t="s">
        <v>590</v>
      </c>
      <c r="C7349" t="s">
        <v>591</v>
      </c>
      <c r="D7349" t="s">
        <v>15</v>
      </c>
      <c r="E7349" t="s">
        <v>330</v>
      </c>
      <c r="F7349" t="s">
        <v>60</v>
      </c>
      <c r="G7349">
        <v>12</v>
      </c>
      <c r="H7349">
        <v>85.91</v>
      </c>
      <c r="I7349">
        <v>1030.92</v>
      </c>
      <c r="J7349">
        <v>149</v>
      </c>
      <c r="K7349">
        <v>10</v>
      </c>
      <c r="L7349" t="s">
        <v>18</v>
      </c>
      <c r="M7349">
        <f>(Table1[[#This Row],[Current_Stock]]*Table1[[#This Row],[Unit_Price]])</f>
        <v>12800.59</v>
      </c>
      <c r="N7349" s="12">
        <f>DATE(YEAR(Table1[[#This Row],[Order_Date]]),MONTH(Table1[[#This Row],[Order_Date]]),1)</f>
        <v>45566</v>
      </c>
    </row>
    <row r="7350" spans="1:14">
      <c r="A7350" t="s">
        <v>1033</v>
      </c>
      <c r="B7350" t="s">
        <v>1199</v>
      </c>
      <c r="C7350" t="s">
        <v>1200</v>
      </c>
      <c r="D7350" t="s">
        <v>15</v>
      </c>
      <c r="E7350" t="s">
        <v>97</v>
      </c>
      <c r="F7350" t="s">
        <v>40</v>
      </c>
      <c r="G7350">
        <v>25</v>
      </c>
      <c r="H7350">
        <v>456.96</v>
      </c>
      <c r="I7350">
        <v>11424</v>
      </c>
      <c r="J7350">
        <v>225</v>
      </c>
      <c r="K7350">
        <v>11</v>
      </c>
      <c r="L7350" t="s">
        <v>18</v>
      </c>
      <c r="M7350">
        <f>(Table1[[#This Row],[Current_Stock]]*Table1[[#This Row],[Unit_Price]])</f>
        <v>102816</v>
      </c>
      <c r="N7350" s="12">
        <f>DATE(YEAR(Table1[[#This Row],[Order_Date]]),MONTH(Table1[[#This Row],[Order_Date]]),1)</f>
        <v>45261</v>
      </c>
    </row>
    <row r="7351" spans="1:14">
      <c r="A7351" t="s">
        <v>592</v>
      </c>
      <c r="B7351" t="s">
        <v>649</v>
      </c>
      <c r="C7351" t="s">
        <v>650</v>
      </c>
      <c r="D7351" t="s">
        <v>183</v>
      </c>
      <c r="E7351" t="s">
        <v>173</v>
      </c>
      <c r="F7351" t="s">
        <v>40</v>
      </c>
      <c r="G7351">
        <v>24</v>
      </c>
      <c r="H7351">
        <v>1082.78</v>
      </c>
      <c r="I7351">
        <v>25986.720000000001</v>
      </c>
      <c r="J7351">
        <v>117</v>
      </c>
      <c r="K7351">
        <v>10</v>
      </c>
      <c r="L7351" t="s">
        <v>18</v>
      </c>
      <c r="M7351">
        <f>(Table1[[#This Row],[Current_Stock]]*Table1[[#This Row],[Unit_Price]])</f>
        <v>126685.26</v>
      </c>
      <c r="N7351" s="12">
        <f>DATE(YEAR(Table1[[#This Row],[Order_Date]]),MONTH(Table1[[#This Row],[Order_Date]]),1)</f>
        <v>45413</v>
      </c>
    </row>
    <row r="7352" spans="1:14">
      <c r="A7352" t="s">
        <v>575</v>
      </c>
      <c r="B7352" t="s">
        <v>368</v>
      </c>
      <c r="C7352" t="s">
        <v>369</v>
      </c>
      <c r="D7352" t="s">
        <v>22</v>
      </c>
      <c r="E7352" t="s">
        <v>89</v>
      </c>
      <c r="F7352" t="s">
        <v>60</v>
      </c>
      <c r="G7352">
        <v>26</v>
      </c>
      <c r="H7352">
        <v>14878.26</v>
      </c>
      <c r="I7352">
        <v>386834.76</v>
      </c>
      <c r="J7352">
        <v>88</v>
      </c>
      <c r="K7352">
        <v>9</v>
      </c>
      <c r="L7352" t="s">
        <v>18</v>
      </c>
      <c r="M7352">
        <f>(Table1[[#This Row],[Current_Stock]]*Table1[[#This Row],[Unit_Price]])</f>
        <v>1309286.8800000001</v>
      </c>
      <c r="N7352" s="12">
        <f>DATE(YEAR(Table1[[#This Row],[Order_Date]]),MONTH(Table1[[#This Row],[Order_Date]]),1)</f>
        <v>45352</v>
      </c>
    </row>
    <row r="7353" spans="1:14">
      <c r="A7353" t="s">
        <v>818</v>
      </c>
      <c r="B7353" t="s">
        <v>175</v>
      </c>
      <c r="C7353" t="s">
        <v>176</v>
      </c>
      <c r="D7353" t="s">
        <v>84</v>
      </c>
      <c r="E7353" t="s">
        <v>330</v>
      </c>
      <c r="F7353" t="s">
        <v>40</v>
      </c>
      <c r="G7353">
        <v>21</v>
      </c>
      <c r="H7353">
        <v>4075.66</v>
      </c>
      <c r="I7353">
        <v>85588.86</v>
      </c>
      <c r="J7353">
        <v>121</v>
      </c>
      <c r="K7353">
        <v>2</v>
      </c>
      <c r="L7353" t="s">
        <v>18</v>
      </c>
      <c r="M7353">
        <f>(Table1[[#This Row],[Current_Stock]]*Table1[[#This Row],[Unit_Price]])</f>
        <v>493154.86</v>
      </c>
      <c r="N7353" s="12">
        <f>DATE(YEAR(Table1[[#This Row],[Order_Date]]),MONTH(Table1[[#This Row],[Order_Date]]),1)</f>
        <v>45292</v>
      </c>
    </row>
    <row r="7354" spans="1:14">
      <c r="A7354" t="s">
        <v>1267</v>
      </c>
      <c r="B7354" t="s">
        <v>165</v>
      </c>
      <c r="C7354" t="s">
        <v>166</v>
      </c>
      <c r="D7354" t="s">
        <v>53</v>
      </c>
      <c r="E7354" t="s">
        <v>153</v>
      </c>
      <c r="F7354" t="s">
        <v>60</v>
      </c>
      <c r="G7354">
        <v>7</v>
      </c>
      <c r="H7354">
        <v>4449.3900000000003</v>
      </c>
      <c r="I7354">
        <v>31145.73</v>
      </c>
      <c r="J7354">
        <v>519</v>
      </c>
      <c r="K7354">
        <v>8</v>
      </c>
      <c r="L7354" t="s">
        <v>18</v>
      </c>
      <c r="M7354">
        <f>(Table1[[#This Row],[Current_Stock]]*Table1[[#This Row],[Unit_Price]])</f>
        <v>2309233.41</v>
      </c>
      <c r="N7354" s="12">
        <f>DATE(YEAR(Table1[[#This Row],[Order_Date]]),MONTH(Table1[[#This Row],[Order_Date]]),1)</f>
        <v>45444</v>
      </c>
    </row>
    <row r="7355" spans="1:14">
      <c r="A7355" t="s">
        <v>90</v>
      </c>
      <c r="B7355" t="s">
        <v>305</v>
      </c>
      <c r="C7355" t="s">
        <v>306</v>
      </c>
      <c r="D7355" t="s">
        <v>22</v>
      </c>
      <c r="E7355" t="s">
        <v>251</v>
      </c>
      <c r="F7355" t="s">
        <v>17</v>
      </c>
      <c r="G7355">
        <v>48</v>
      </c>
      <c r="H7355">
        <v>16670.77</v>
      </c>
      <c r="I7355">
        <v>800196.96</v>
      </c>
      <c r="J7355">
        <v>100</v>
      </c>
      <c r="K7355">
        <v>11</v>
      </c>
      <c r="L7355" t="s">
        <v>105</v>
      </c>
      <c r="M7355">
        <f>(Table1[[#This Row],[Current_Stock]]*Table1[[#This Row],[Unit_Price]])</f>
        <v>1667077</v>
      </c>
      <c r="N7355" s="12">
        <f>DATE(YEAR(Table1[[#This Row],[Order_Date]]),MONTH(Table1[[#This Row],[Order_Date]]),1)</f>
        <v>45444</v>
      </c>
    </row>
    <row r="7356" spans="1:14">
      <c r="A7356" t="s">
        <v>1069</v>
      </c>
      <c r="B7356" t="s">
        <v>1051</v>
      </c>
      <c r="C7356" t="s">
        <v>1052</v>
      </c>
      <c r="D7356" t="s">
        <v>84</v>
      </c>
      <c r="E7356" t="s">
        <v>211</v>
      </c>
      <c r="F7356" t="s">
        <v>29</v>
      </c>
      <c r="G7356">
        <v>17</v>
      </c>
      <c r="H7356">
        <v>9858.69</v>
      </c>
      <c r="I7356">
        <v>167597.73000000001</v>
      </c>
      <c r="J7356">
        <v>189</v>
      </c>
      <c r="K7356">
        <v>12</v>
      </c>
      <c r="L7356" t="s">
        <v>18</v>
      </c>
      <c r="M7356">
        <f>(Table1[[#This Row],[Current_Stock]]*Table1[[#This Row],[Unit_Price]])</f>
        <v>1863292.4100000001</v>
      </c>
      <c r="N7356" s="12">
        <f>DATE(YEAR(Table1[[#This Row],[Order_Date]]),MONTH(Table1[[#This Row],[Order_Date]]),1)</f>
        <v>45566</v>
      </c>
    </row>
    <row r="7357" spans="1:14">
      <c r="A7357" t="s">
        <v>990</v>
      </c>
      <c r="B7357" t="s">
        <v>407</v>
      </c>
      <c r="C7357" t="s">
        <v>408</v>
      </c>
      <c r="D7357" t="s">
        <v>44</v>
      </c>
      <c r="E7357" t="s">
        <v>109</v>
      </c>
      <c r="F7357" t="s">
        <v>46</v>
      </c>
      <c r="G7357">
        <v>40</v>
      </c>
      <c r="H7357">
        <v>3755.81</v>
      </c>
      <c r="I7357">
        <v>150232.4</v>
      </c>
      <c r="J7357">
        <v>91</v>
      </c>
      <c r="K7357">
        <v>4</v>
      </c>
      <c r="L7357" t="s">
        <v>105</v>
      </c>
      <c r="M7357">
        <f>(Table1[[#This Row],[Current_Stock]]*Table1[[#This Row],[Unit_Price]])</f>
        <v>341778.71</v>
      </c>
      <c r="N7357" s="12">
        <f>DATE(YEAR(Table1[[#This Row],[Order_Date]]),MONTH(Table1[[#This Row],[Order_Date]]),1)</f>
        <v>45323</v>
      </c>
    </row>
    <row r="7358" spans="1:14">
      <c r="A7358" t="s">
        <v>1374</v>
      </c>
      <c r="B7358" t="s">
        <v>1029</v>
      </c>
      <c r="C7358" t="s">
        <v>1030</v>
      </c>
      <c r="D7358" t="s">
        <v>38</v>
      </c>
      <c r="E7358" t="s">
        <v>97</v>
      </c>
      <c r="F7358" t="s">
        <v>40</v>
      </c>
      <c r="G7358">
        <v>21</v>
      </c>
      <c r="H7358">
        <v>3819.95</v>
      </c>
      <c r="I7358">
        <v>80218.95</v>
      </c>
      <c r="J7358">
        <v>143</v>
      </c>
      <c r="K7358">
        <v>7</v>
      </c>
      <c r="L7358" t="s">
        <v>18</v>
      </c>
      <c r="M7358">
        <f>(Table1[[#This Row],[Current_Stock]]*Table1[[#This Row],[Unit_Price]])</f>
        <v>546252.85</v>
      </c>
      <c r="N7358" s="12">
        <f>DATE(YEAR(Table1[[#This Row],[Order_Date]]),MONTH(Table1[[#This Row],[Order_Date]]),1)</f>
        <v>45047</v>
      </c>
    </row>
    <row r="7359" spans="1:14">
      <c r="A7359" t="s">
        <v>1256</v>
      </c>
      <c r="B7359" t="s">
        <v>839</v>
      </c>
      <c r="C7359" t="s">
        <v>840</v>
      </c>
      <c r="D7359" t="s">
        <v>27</v>
      </c>
      <c r="E7359" t="s">
        <v>211</v>
      </c>
      <c r="F7359" t="s">
        <v>40</v>
      </c>
      <c r="G7359">
        <v>4</v>
      </c>
      <c r="H7359">
        <v>2552.8000000000002</v>
      </c>
      <c r="I7359">
        <v>10211.200000000001</v>
      </c>
      <c r="J7359">
        <v>382</v>
      </c>
      <c r="K7359">
        <v>10</v>
      </c>
      <c r="L7359" t="s">
        <v>55</v>
      </c>
      <c r="M7359">
        <f>(Table1[[#This Row],[Current_Stock]]*Table1[[#This Row],[Unit_Price]])</f>
        <v>975169.60000000009</v>
      </c>
      <c r="N7359" s="12">
        <f>DATE(YEAR(Table1[[#This Row],[Order_Date]]),MONTH(Table1[[#This Row],[Order_Date]]),1)</f>
        <v>45139</v>
      </c>
    </row>
    <row r="7360" spans="1:14">
      <c r="A7360" t="s">
        <v>1273</v>
      </c>
      <c r="B7360" t="s">
        <v>335</v>
      </c>
      <c r="C7360" t="s">
        <v>336</v>
      </c>
      <c r="D7360" t="s">
        <v>183</v>
      </c>
      <c r="E7360" t="s">
        <v>173</v>
      </c>
      <c r="F7360" t="s">
        <v>60</v>
      </c>
      <c r="G7360">
        <v>18</v>
      </c>
      <c r="H7360">
        <v>3496.87</v>
      </c>
      <c r="I7360">
        <v>62943.66</v>
      </c>
      <c r="J7360">
        <v>236</v>
      </c>
      <c r="K7360">
        <v>2</v>
      </c>
      <c r="L7360" t="s">
        <v>18</v>
      </c>
      <c r="M7360">
        <f>(Table1[[#This Row],[Current_Stock]]*Table1[[#This Row],[Unit_Price]])</f>
        <v>825261.32</v>
      </c>
      <c r="N7360" s="12">
        <f>DATE(YEAR(Table1[[#This Row],[Order_Date]]),MONTH(Table1[[#This Row],[Order_Date]]),1)</f>
        <v>45017</v>
      </c>
    </row>
    <row r="7361" spans="1:14">
      <c r="A7361" t="s">
        <v>850</v>
      </c>
      <c r="B7361" t="s">
        <v>181</v>
      </c>
      <c r="C7361" t="s">
        <v>182</v>
      </c>
      <c r="D7361" t="s">
        <v>183</v>
      </c>
      <c r="E7361" t="s">
        <v>104</v>
      </c>
      <c r="F7361" t="s">
        <v>29</v>
      </c>
      <c r="G7361">
        <v>21</v>
      </c>
      <c r="H7361">
        <v>2556.6</v>
      </c>
      <c r="I7361">
        <v>53688.6</v>
      </c>
      <c r="J7361">
        <v>124</v>
      </c>
      <c r="K7361">
        <v>7</v>
      </c>
      <c r="L7361" t="s">
        <v>18</v>
      </c>
      <c r="M7361">
        <f>(Table1[[#This Row],[Current_Stock]]*Table1[[#This Row],[Unit_Price]])</f>
        <v>317018.39999999997</v>
      </c>
      <c r="N7361" s="12">
        <f>DATE(YEAR(Table1[[#This Row],[Order_Date]]),MONTH(Table1[[#This Row],[Order_Date]]),1)</f>
        <v>45017</v>
      </c>
    </row>
    <row r="7362" spans="1:14">
      <c r="A7362" t="s">
        <v>1297</v>
      </c>
      <c r="B7362" t="s">
        <v>439</v>
      </c>
      <c r="C7362" t="s">
        <v>440</v>
      </c>
      <c r="D7362" t="s">
        <v>183</v>
      </c>
      <c r="E7362" t="s">
        <v>54</v>
      </c>
      <c r="F7362" t="s">
        <v>17</v>
      </c>
      <c r="G7362">
        <v>20</v>
      </c>
      <c r="H7362">
        <v>1939.55</v>
      </c>
      <c r="I7362">
        <v>38791</v>
      </c>
      <c r="J7362">
        <v>95</v>
      </c>
      <c r="K7362">
        <v>14</v>
      </c>
      <c r="L7362" t="s">
        <v>18</v>
      </c>
      <c r="M7362">
        <f>(Table1[[#This Row],[Current_Stock]]*Table1[[#This Row],[Unit_Price]])</f>
        <v>184257.25</v>
      </c>
      <c r="N7362" s="12">
        <f>DATE(YEAR(Table1[[#This Row],[Order_Date]]),MONTH(Table1[[#This Row],[Order_Date]]),1)</f>
        <v>45413</v>
      </c>
    </row>
    <row r="7363" spans="1:14">
      <c r="A7363" t="s">
        <v>641</v>
      </c>
      <c r="B7363" t="s">
        <v>1018</v>
      </c>
      <c r="C7363" t="s">
        <v>1019</v>
      </c>
      <c r="D7363" t="s">
        <v>38</v>
      </c>
      <c r="E7363" t="s">
        <v>330</v>
      </c>
      <c r="F7363" t="s">
        <v>46</v>
      </c>
      <c r="G7363">
        <v>18</v>
      </c>
      <c r="H7363">
        <v>1039.8699999999999</v>
      </c>
      <c r="I7363">
        <v>18717.66</v>
      </c>
      <c r="J7363">
        <v>143</v>
      </c>
      <c r="K7363">
        <v>6</v>
      </c>
      <c r="L7363" t="s">
        <v>18</v>
      </c>
      <c r="M7363">
        <f>(Table1[[#This Row],[Current_Stock]]*Table1[[#This Row],[Unit_Price]])</f>
        <v>148701.40999999997</v>
      </c>
      <c r="N7363" s="12">
        <f>DATE(YEAR(Table1[[#This Row],[Order_Date]]),MONTH(Table1[[#This Row],[Order_Date]]),1)</f>
        <v>45200</v>
      </c>
    </row>
    <row r="7364" spans="1:14">
      <c r="A7364" t="s">
        <v>1286</v>
      </c>
      <c r="B7364" t="s">
        <v>325</v>
      </c>
      <c r="C7364" t="s">
        <v>326</v>
      </c>
      <c r="D7364" t="s">
        <v>27</v>
      </c>
      <c r="E7364" t="s">
        <v>89</v>
      </c>
      <c r="F7364" t="s">
        <v>29</v>
      </c>
      <c r="G7364">
        <v>1</v>
      </c>
      <c r="H7364">
        <v>137.66</v>
      </c>
      <c r="I7364">
        <v>137.66</v>
      </c>
      <c r="J7364">
        <v>259</v>
      </c>
      <c r="K7364">
        <v>8</v>
      </c>
      <c r="L7364" t="s">
        <v>55</v>
      </c>
      <c r="M7364">
        <f>(Table1[[#This Row],[Current_Stock]]*Table1[[#This Row],[Unit_Price]])</f>
        <v>35653.94</v>
      </c>
      <c r="N7364" s="12">
        <f>DATE(YEAR(Table1[[#This Row],[Order_Date]]),MONTH(Table1[[#This Row],[Order_Date]]),1)</f>
        <v>44986</v>
      </c>
    </row>
    <row r="7365" spans="1:14">
      <c r="A7365" t="s">
        <v>452</v>
      </c>
      <c r="B7365" t="s">
        <v>126</v>
      </c>
      <c r="C7365" t="s">
        <v>127</v>
      </c>
      <c r="D7365" t="s">
        <v>33</v>
      </c>
      <c r="E7365" t="s">
        <v>45</v>
      </c>
      <c r="F7365" t="s">
        <v>40</v>
      </c>
      <c r="G7365">
        <v>13</v>
      </c>
      <c r="H7365">
        <v>3938.07</v>
      </c>
      <c r="I7365">
        <v>51194.91</v>
      </c>
      <c r="J7365">
        <v>235</v>
      </c>
      <c r="K7365">
        <v>6</v>
      </c>
      <c r="L7365" t="s">
        <v>18</v>
      </c>
      <c r="M7365">
        <f>(Table1[[#This Row],[Current_Stock]]*Table1[[#This Row],[Unit_Price]])</f>
        <v>925446.45000000007</v>
      </c>
      <c r="N7365" s="12">
        <f>DATE(YEAR(Table1[[#This Row],[Order_Date]]),MONTH(Table1[[#This Row],[Order_Date]]),1)</f>
        <v>45108</v>
      </c>
    </row>
    <row r="7366" spans="1:14">
      <c r="A7366" t="s">
        <v>924</v>
      </c>
      <c r="B7366" t="s">
        <v>670</v>
      </c>
      <c r="C7366" t="s">
        <v>671</v>
      </c>
      <c r="D7366" t="s">
        <v>22</v>
      </c>
      <c r="E7366" t="s">
        <v>189</v>
      </c>
      <c r="F7366" t="s">
        <v>17</v>
      </c>
      <c r="G7366">
        <v>64</v>
      </c>
      <c r="H7366">
        <v>4438.7700000000004</v>
      </c>
      <c r="I7366">
        <v>284081.28000000003</v>
      </c>
      <c r="J7366">
        <v>56</v>
      </c>
      <c r="K7366">
        <v>9</v>
      </c>
      <c r="L7366" t="s">
        <v>105</v>
      </c>
      <c r="M7366">
        <f>(Table1[[#This Row],[Current_Stock]]*Table1[[#This Row],[Unit_Price]])</f>
        <v>248571.12000000002</v>
      </c>
      <c r="N7366" s="12">
        <f>DATE(YEAR(Table1[[#This Row],[Order_Date]]),MONTH(Table1[[#This Row],[Order_Date]]),1)</f>
        <v>45261</v>
      </c>
    </row>
    <row r="7367" spans="1:14">
      <c r="A7367" t="s">
        <v>841</v>
      </c>
      <c r="B7367" t="s">
        <v>194</v>
      </c>
      <c r="C7367" t="s">
        <v>195</v>
      </c>
      <c r="D7367" t="s">
        <v>15</v>
      </c>
      <c r="E7367" t="s">
        <v>45</v>
      </c>
      <c r="F7367" t="s">
        <v>60</v>
      </c>
      <c r="G7367">
        <v>18</v>
      </c>
      <c r="H7367">
        <v>178.26</v>
      </c>
      <c r="I7367">
        <v>3208.68</v>
      </c>
      <c r="J7367">
        <v>200</v>
      </c>
      <c r="K7367">
        <v>6</v>
      </c>
      <c r="L7367" t="s">
        <v>18</v>
      </c>
      <c r="M7367">
        <f>(Table1[[#This Row],[Current_Stock]]*Table1[[#This Row],[Unit_Price]])</f>
        <v>35652</v>
      </c>
      <c r="N7367" s="12">
        <f>DATE(YEAR(Table1[[#This Row],[Order_Date]]),MONTH(Table1[[#This Row],[Order_Date]]),1)</f>
        <v>45566</v>
      </c>
    </row>
    <row r="7368" spans="1:14">
      <c r="A7368" t="s">
        <v>930</v>
      </c>
      <c r="B7368" t="s">
        <v>358</v>
      </c>
      <c r="C7368" t="s">
        <v>359</v>
      </c>
      <c r="D7368" t="s">
        <v>53</v>
      </c>
      <c r="E7368" t="s">
        <v>173</v>
      </c>
      <c r="F7368" t="s">
        <v>46</v>
      </c>
      <c r="G7368">
        <v>8</v>
      </c>
      <c r="H7368">
        <v>106.81</v>
      </c>
      <c r="I7368">
        <v>854.48</v>
      </c>
      <c r="J7368">
        <v>298</v>
      </c>
      <c r="K7368">
        <v>3</v>
      </c>
      <c r="L7368" t="s">
        <v>18</v>
      </c>
      <c r="M7368">
        <f>(Table1[[#This Row],[Current_Stock]]*Table1[[#This Row],[Unit_Price]])</f>
        <v>31829.38</v>
      </c>
      <c r="N7368" s="12">
        <f>DATE(YEAR(Table1[[#This Row],[Order_Date]]),MONTH(Table1[[#This Row],[Order_Date]]),1)</f>
        <v>45200</v>
      </c>
    </row>
    <row r="7369" spans="1:14">
      <c r="A7369" t="s">
        <v>471</v>
      </c>
      <c r="B7369" t="s">
        <v>371</v>
      </c>
      <c r="C7369" t="s">
        <v>372</v>
      </c>
      <c r="D7369" t="s">
        <v>22</v>
      </c>
      <c r="E7369" t="s">
        <v>243</v>
      </c>
      <c r="F7369" t="s">
        <v>29</v>
      </c>
      <c r="G7369">
        <v>80</v>
      </c>
      <c r="H7369">
        <v>5460.89</v>
      </c>
      <c r="I7369">
        <v>436871.2</v>
      </c>
      <c r="J7369">
        <v>73</v>
      </c>
      <c r="K7369">
        <v>4</v>
      </c>
      <c r="L7369" t="s">
        <v>105</v>
      </c>
      <c r="M7369">
        <f>(Table1[[#This Row],[Current_Stock]]*Table1[[#This Row],[Unit_Price]])</f>
        <v>398644.97000000003</v>
      </c>
      <c r="N7369" s="12">
        <f>DATE(YEAR(Table1[[#This Row],[Order_Date]]),MONTH(Table1[[#This Row],[Order_Date]]),1)</f>
        <v>45627</v>
      </c>
    </row>
    <row r="7370" spans="1:14">
      <c r="A7370" t="s">
        <v>321</v>
      </c>
      <c r="B7370" t="s">
        <v>432</v>
      </c>
      <c r="C7370" t="s">
        <v>433</v>
      </c>
      <c r="D7370" t="s">
        <v>96</v>
      </c>
      <c r="E7370" t="s">
        <v>153</v>
      </c>
      <c r="F7370" t="s">
        <v>60</v>
      </c>
      <c r="G7370">
        <v>4</v>
      </c>
      <c r="H7370">
        <v>3908.62</v>
      </c>
      <c r="I7370">
        <v>15634.48</v>
      </c>
      <c r="J7370">
        <v>254</v>
      </c>
      <c r="K7370">
        <v>8</v>
      </c>
      <c r="L7370" t="s">
        <v>55</v>
      </c>
      <c r="M7370">
        <f>(Table1[[#This Row],[Current_Stock]]*Table1[[#This Row],[Unit_Price]])</f>
        <v>992789.48</v>
      </c>
      <c r="N7370" s="12">
        <f>DATE(YEAR(Table1[[#This Row],[Order_Date]]),MONTH(Table1[[#This Row],[Order_Date]]),1)</f>
        <v>45566</v>
      </c>
    </row>
    <row r="7371" spans="1:14">
      <c r="A7371" t="s">
        <v>1245</v>
      </c>
      <c r="B7371" t="s">
        <v>873</v>
      </c>
      <c r="C7371" t="s">
        <v>874</v>
      </c>
      <c r="D7371" t="s">
        <v>22</v>
      </c>
      <c r="E7371" t="s">
        <v>282</v>
      </c>
      <c r="F7371" t="s">
        <v>17</v>
      </c>
      <c r="G7371">
        <v>24</v>
      </c>
      <c r="H7371">
        <v>10247.15</v>
      </c>
      <c r="I7371">
        <v>245931.6</v>
      </c>
      <c r="J7371">
        <v>53</v>
      </c>
      <c r="K7371">
        <v>14</v>
      </c>
      <c r="L7371" t="s">
        <v>105</v>
      </c>
      <c r="M7371">
        <f>(Table1[[#This Row],[Current_Stock]]*Table1[[#This Row],[Unit_Price]])</f>
        <v>543098.94999999995</v>
      </c>
      <c r="N7371" s="12">
        <f>DATE(YEAR(Table1[[#This Row],[Order_Date]]),MONTH(Table1[[#This Row],[Order_Date]]),1)</f>
        <v>45474</v>
      </c>
    </row>
    <row r="7372" spans="1:14">
      <c r="A7372" t="s">
        <v>704</v>
      </c>
      <c r="B7372" t="s">
        <v>194</v>
      </c>
      <c r="C7372" t="s">
        <v>195</v>
      </c>
      <c r="D7372" t="s">
        <v>15</v>
      </c>
      <c r="E7372" t="s">
        <v>160</v>
      </c>
      <c r="F7372" t="s">
        <v>29</v>
      </c>
      <c r="G7372">
        <v>17</v>
      </c>
      <c r="H7372">
        <v>201.33</v>
      </c>
      <c r="I7372">
        <v>3422.61</v>
      </c>
      <c r="J7372">
        <v>146</v>
      </c>
      <c r="K7372">
        <v>8</v>
      </c>
      <c r="L7372" t="s">
        <v>18</v>
      </c>
      <c r="M7372">
        <f>(Table1[[#This Row],[Current_Stock]]*Table1[[#This Row],[Unit_Price]])</f>
        <v>29394.18</v>
      </c>
      <c r="N7372" s="12">
        <f>DATE(YEAR(Table1[[#This Row],[Order_Date]]),MONTH(Table1[[#This Row],[Order_Date]]),1)</f>
        <v>45444</v>
      </c>
    </row>
    <row r="7373" spans="1:14">
      <c r="A7373" t="s">
        <v>837</v>
      </c>
      <c r="B7373" t="s">
        <v>338</v>
      </c>
      <c r="C7373" t="s">
        <v>339</v>
      </c>
      <c r="D7373" t="s">
        <v>38</v>
      </c>
      <c r="E7373" t="s">
        <v>211</v>
      </c>
      <c r="F7373" t="s">
        <v>40</v>
      </c>
      <c r="G7373">
        <v>24</v>
      </c>
      <c r="H7373">
        <v>520.1</v>
      </c>
      <c r="I7373">
        <v>12482.4</v>
      </c>
      <c r="J7373">
        <v>110</v>
      </c>
      <c r="K7373">
        <v>12</v>
      </c>
      <c r="L7373" t="s">
        <v>18</v>
      </c>
      <c r="M7373">
        <f>(Table1[[#This Row],[Current_Stock]]*Table1[[#This Row],[Unit_Price]])</f>
        <v>57211</v>
      </c>
      <c r="N7373" s="12">
        <f>DATE(YEAR(Table1[[#This Row],[Order_Date]]),MONTH(Table1[[#This Row],[Order_Date]]),1)</f>
        <v>45505</v>
      </c>
    </row>
    <row r="7374" spans="1:14">
      <c r="A7374" t="s">
        <v>360</v>
      </c>
      <c r="B7374" t="s">
        <v>549</v>
      </c>
      <c r="C7374" t="s">
        <v>550</v>
      </c>
      <c r="D7374" t="s">
        <v>96</v>
      </c>
      <c r="E7374" t="s">
        <v>184</v>
      </c>
      <c r="F7374" t="s">
        <v>40</v>
      </c>
      <c r="G7374">
        <v>1</v>
      </c>
      <c r="H7374">
        <v>981.41</v>
      </c>
      <c r="I7374">
        <v>981.41</v>
      </c>
      <c r="J7374">
        <v>269</v>
      </c>
      <c r="K7374">
        <v>7</v>
      </c>
      <c r="L7374" t="s">
        <v>18</v>
      </c>
      <c r="M7374">
        <f>(Table1[[#This Row],[Current_Stock]]*Table1[[#This Row],[Unit_Price]])</f>
        <v>263999.28999999998</v>
      </c>
      <c r="N7374" s="12">
        <f>DATE(YEAR(Table1[[#This Row],[Order_Date]]),MONTH(Table1[[#This Row],[Order_Date]]),1)</f>
        <v>45139</v>
      </c>
    </row>
    <row r="7375" spans="1:14">
      <c r="A7375" t="s">
        <v>206</v>
      </c>
      <c r="B7375" t="s">
        <v>977</v>
      </c>
      <c r="C7375" t="s">
        <v>978</v>
      </c>
      <c r="D7375" t="s">
        <v>96</v>
      </c>
      <c r="E7375" t="s">
        <v>39</v>
      </c>
      <c r="F7375" t="s">
        <v>29</v>
      </c>
      <c r="G7375">
        <v>5</v>
      </c>
      <c r="H7375">
        <v>3493.12</v>
      </c>
      <c r="I7375">
        <v>17465.599999999999</v>
      </c>
      <c r="J7375">
        <v>596</v>
      </c>
      <c r="K7375">
        <v>8</v>
      </c>
      <c r="L7375" t="s">
        <v>55</v>
      </c>
      <c r="M7375">
        <f>(Table1[[#This Row],[Current_Stock]]*Table1[[#This Row],[Unit_Price]])</f>
        <v>2081899.52</v>
      </c>
      <c r="N7375" s="12">
        <f>DATE(YEAR(Table1[[#This Row],[Order_Date]]),MONTH(Table1[[#This Row],[Order_Date]]),1)</f>
        <v>45078</v>
      </c>
    </row>
    <row r="7376" spans="1:14">
      <c r="A7376" t="s">
        <v>1211</v>
      </c>
      <c r="B7376" t="s">
        <v>1220</v>
      </c>
      <c r="C7376" t="s">
        <v>1221</v>
      </c>
      <c r="D7376" t="s">
        <v>53</v>
      </c>
      <c r="E7376" t="s">
        <v>160</v>
      </c>
      <c r="F7376" t="s">
        <v>46</v>
      </c>
      <c r="G7376">
        <v>9</v>
      </c>
      <c r="H7376">
        <v>3872.19</v>
      </c>
      <c r="I7376">
        <v>34849.71</v>
      </c>
      <c r="J7376">
        <v>414</v>
      </c>
      <c r="K7376">
        <v>13</v>
      </c>
      <c r="L7376" t="s">
        <v>18</v>
      </c>
      <c r="M7376">
        <f>(Table1[[#This Row],[Current_Stock]]*Table1[[#This Row],[Unit_Price]])</f>
        <v>1603086.66</v>
      </c>
      <c r="N7376" s="12">
        <f>DATE(YEAR(Table1[[#This Row],[Order_Date]]),MONTH(Table1[[#This Row],[Order_Date]]),1)</f>
        <v>45474</v>
      </c>
    </row>
    <row r="7377" spans="1:14">
      <c r="A7377" t="s">
        <v>616</v>
      </c>
      <c r="B7377" t="s">
        <v>741</v>
      </c>
      <c r="C7377" t="s">
        <v>742</v>
      </c>
      <c r="D7377" t="s">
        <v>33</v>
      </c>
      <c r="E7377" t="s">
        <v>34</v>
      </c>
      <c r="F7377" t="s">
        <v>60</v>
      </c>
      <c r="G7377">
        <v>25</v>
      </c>
      <c r="H7377">
        <v>4590.68</v>
      </c>
      <c r="I7377">
        <v>114767</v>
      </c>
      <c r="J7377">
        <v>212</v>
      </c>
      <c r="K7377">
        <v>11</v>
      </c>
      <c r="L7377" t="s">
        <v>18</v>
      </c>
      <c r="M7377">
        <f>(Table1[[#This Row],[Current_Stock]]*Table1[[#This Row],[Unit_Price]])</f>
        <v>973224.16</v>
      </c>
      <c r="N7377" s="12">
        <f>DATE(YEAR(Table1[[#This Row],[Order_Date]]),MONTH(Table1[[#This Row],[Order_Date]]),1)</f>
        <v>45505</v>
      </c>
    </row>
    <row r="7378" spans="1:14">
      <c r="A7378" t="s">
        <v>1166</v>
      </c>
      <c r="B7378" t="s">
        <v>793</v>
      </c>
      <c r="C7378" t="s">
        <v>794</v>
      </c>
      <c r="D7378" t="s">
        <v>38</v>
      </c>
      <c r="E7378" t="s">
        <v>89</v>
      </c>
      <c r="F7378" t="s">
        <v>17</v>
      </c>
      <c r="G7378">
        <v>15</v>
      </c>
      <c r="H7378">
        <v>3440.63</v>
      </c>
      <c r="I7378">
        <v>51609.45</v>
      </c>
      <c r="J7378">
        <v>242</v>
      </c>
      <c r="K7378">
        <v>7</v>
      </c>
      <c r="L7378" t="s">
        <v>18</v>
      </c>
      <c r="M7378">
        <f>(Table1[[#This Row],[Current_Stock]]*Table1[[#This Row],[Unit_Price]])</f>
        <v>832632.46000000008</v>
      </c>
      <c r="N7378" s="12">
        <f>DATE(YEAR(Table1[[#This Row],[Order_Date]]),MONTH(Table1[[#This Row],[Order_Date]]),1)</f>
        <v>44986</v>
      </c>
    </row>
    <row r="7379" spans="1:14">
      <c r="A7379" t="s">
        <v>1333</v>
      </c>
      <c r="B7379" t="s">
        <v>1199</v>
      </c>
      <c r="C7379" t="s">
        <v>1200</v>
      </c>
      <c r="D7379" t="s">
        <v>15</v>
      </c>
      <c r="E7379" t="s">
        <v>34</v>
      </c>
      <c r="F7379" t="s">
        <v>17</v>
      </c>
      <c r="G7379">
        <v>20</v>
      </c>
      <c r="H7379">
        <v>334.32</v>
      </c>
      <c r="I7379">
        <v>6686.4</v>
      </c>
      <c r="J7379">
        <v>226</v>
      </c>
      <c r="K7379">
        <v>12</v>
      </c>
      <c r="L7379" t="s">
        <v>18</v>
      </c>
      <c r="M7379">
        <f>(Table1[[#This Row],[Current_Stock]]*Table1[[#This Row],[Unit_Price]])</f>
        <v>75556.319999999992</v>
      </c>
      <c r="N7379" s="12">
        <f>DATE(YEAR(Table1[[#This Row],[Order_Date]]),MONTH(Table1[[#This Row],[Order_Date]]),1)</f>
        <v>45078</v>
      </c>
    </row>
    <row r="7380" spans="1:14">
      <c r="A7380" t="s">
        <v>971</v>
      </c>
      <c r="B7380" t="s">
        <v>839</v>
      </c>
      <c r="C7380" t="s">
        <v>840</v>
      </c>
      <c r="D7380" t="s">
        <v>27</v>
      </c>
      <c r="E7380" t="s">
        <v>73</v>
      </c>
      <c r="F7380" t="s">
        <v>40</v>
      </c>
      <c r="G7380">
        <v>6</v>
      </c>
      <c r="H7380">
        <v>4360.7</v>
      </c>
      <c r="I7380">
        <v>26164.2</v>
      </c>
      <c r="J7380">
        <v>499</v>
      </c>
      <c r="K7380">
        <v>2</v>
      </c>
      <c r="L7380" t="s">
        <v>55</v>
      </c>
      <c r="M7380">
        <f>(Table1[[#This Row],[Current_Stock]]*Table1[[#This Row],[Unit_Price]])</f>
        <v>2175989.2999999998</v>
      </c>
      <c r="N7380" s="12">
        <f>DATE(YEAR(Table1[[#This Row],[Order_Date]]),MONTH(Table1[[#This Row],[Order_Date]]),1)</f>
        <v>45017</v>
      </c>
    </row>
    <row r="7381" spans="1:14">
      <c r="A7381" t="s">
        <v>906</v>
      </c>
      <c r="B7381" t="s">
        <v>873</v>
      </c>
      <c r="C7381" t="s">
        <v>874</v>
      </c>
      <c r="D7381" t="s">
        <v>22</v>
      </c>
      <c r="E7381" t="s">
        <v>34</v>
      </c>
      <c r="F7381" t="s">
        <v>60</v>
      </c>
      <c r="G7381">
        <v>46</v>
      </c>
      <c r="H7381">
        <v>13627.51</v>
      </c>
      <c r="I7381">
        <v>626865.46</v>
      </c>
      <c r="J7381">
        <v>113</v>
      </c>
      <c r="K7381">
        <v>3</v>
      </c>
      <c r="L7381" t="s">
        <v>18</v>
      </c>
      <c r="M7381">
        <f>(Table1[[#This Row],[Current_Stock]]*Table1[[#This Row],[Unit_Price]])</f>
        <v>1539908.6300000001</v>
      </c>
      <c r="N7381" s="12">
        <f>DATE(YEAR(Table1[[#This Row],[Order_Date]]),MONTH(Table1[[#This Row],[Order_Date]]),1)</f>
        <v>45261</v>
      </c>
    </row>
    <row r="7382" spans="1:14">
      <c r="A7382" t="s">
        <v>1343</v>
      </c>
      <c r="B7382" t="s">
        <v>390</v>
      </c>
      <c r="C7382" t="s">
        <v>391</v>
      </c>
      <c r="D7382" t="s">
        <v>33</v>
      </c>
      <c r="E7382" t="s">
        <v>251</v>
      </c>
      <c r="F7382" t="s">
        <v>60</v>
      </c>
      <c r="G7382">
        <v>18</v>
      </c>
      <c r="H7382">
        <v>3150.34</v>
      </c>
      <c r="I7382">
        <v>56706.12</v>
      </c>
      <c r="J7382">
        <v>186</v>
      </c>
      <c r="K7382">
        <v>7</v>
      </c>
      <c r="L7382" t="s">
        <v>18</v>
      </c>
      <c r="M7382">
        <f>(Table1[[#This Row],[Current_Stock]]*Table1[[#This Row],[Unit_Price]])</f>
        <v>585963.24</v>
      </c>
      <c r="N7382" s="12">
        <f>DATE(YEAR(Table1[[#This Row],[Order_Date]]),MONTH(Table1[[#This Row],[Order_Date]]),1)</f>
        <v>45627</v>
      </c>
    </row>
    <row r="7383" spans="1:14">
      <c r="A7383" t="s">
        <v>340</v>
      </c>
      <c r="B7383" t="s">
        <v>853</v>
      </c>
      <c r="C7383" t="s">
        <v>854</v>
      </c>
      <c r="D7383" t="s">
        <v>84</v>
      </c>
      <c r="E7383" t="s">
        <v>45</v>
      </c>
      <c r="F7383" t="s">
        <v>60</v>
      </c>
      <c r="G7383">
        <v>21</v>
      </c>
      <c r="H7383">
        <v>17830.55</v>
      </c>
      <c r="I7383">
        <v>374441.55</v>
      </c>
      <c r="J7383">
        <v>107</v>
      </c>
      <c r="K7383">
        <v>12</v>
      </c>
      <c r="L7383" t="s">
        <v>18</v>
      </c>
      <c r="M7383">
        <f>(Table1[[#This Row],[Current_Stock]]*Table1[[#This Row],[Unit_Price]])</f>
        <v>1907868.8499999999</v>
      </c>
      <c r="N7383" s="12">
        <f>DATE(YEAR(Table1[[#This Row],[Order_Date]]),MONTH(Table1[[#This Row],[Order_Date]]),1)</f>
        <v>44958</v>
      </c>
    </row>
    <row r="7384" spans="1:14">
      <c r="A7384" t="s">
        <v>1296</v>
      </c>
      <c r="B7384" t="s">
        <v>884</v>
      </c>
      <c r="C7384" t="s">
        <v>885</v>
      </c>
      <c r="D7384" t="s">
        <v>33</v>
      </c>
      <c r="E7384" t="s">
        <v>39</v>
      </c>
      <c r="F7384" t="s">
        <v>17</v>
      </c>
      <c r="G7384">
        <v>9</v>
      </c>
      <c r="H7384">
        <v>509.33</v>
      </c>
      <c r="I7384">
        <v>4583.97</v>
      </c>
      <c r="J7384">
        <v>157</v>
      </c>
      <c r="K7384">
        <v>8</v>
      </c>
      <c r="L7384" t="s">
        <v>18</v>
      </c>
      <c r="M7384">
        <f>(Table1[[#This Row],[Current_Stock]]*Table1[[#This Row],[Unit_Price]])</f>
        <v>79964.81</v>
      </c>
      <c r="N7384" s="12">
        <f>DATE(YEAR(Table1[[#This Row],[Order_Date]]),MONTH(Table1[[#This Row],[Order_Date]]),1)</f>
        <v>45017</v>
      </c>
    </row>
    <row r="7385" spans="1:14">
      <c r="A7385" t="s">
        <v>1369</v>
      </c>
      <c r="B7385" t="s">
        <v>953</v>
      </c>
      <c r="C7385" t="s">
        <v>954</v>
      </c>
      <c r="D7385" t="s">
        <v>183</v>
      </c>
      <c r="E7385" t="s">
        <v>85</v>
      </c>
      <c r="F7385" t="s">
        <v>17</v>
      </c>
      <c r="G7385">
        <v>15</v>
      </c>
      <c r="H7385">
        <v>4197.78</v>
      </c>
      <c r="I7385">
        <v>62966.7</v>
      </c>
      <c r="J7385">
        <v>212</v>
      </c>
      <c r="K7385">
        <v>5</v>
      </c>
      <c r="L7385" t="s">
        <v>18</v>
      </c>
      <c r="M7385">
        <f>(Table1[[#This Row],[Current_Stock]]*Table1[[#This Row],[Unit_Price]])</f>
        <v>889929.36</v>
      </c>
      <c r="N7385" s="12">
        <f>DATE(YEAR(Table1[[#This Row],[Order_Date]]),MONTH(Table1[[#This Row],[Order_Date]]),1)</f>
        <v>45597</v>
      </c>
    </row>
    <row r="7386" spans="1:14">
      <c r="A7386" t="s">
        <v>413</v>
      </c>
      <c r="B7386" t="s">
        <v>594</v>
      </c>
      <c r="C7386" t="s">
        <v>595</v>
      </c>
      <c r="D7386" t="s">
        <v>22</v>
      </c>
      <c r="E7386" t="s">
        <v>39</v>
      </c>
      <c r="F7386" t="s">
        <v>46</v>
      </c>
      <c r="G7386">
        <v>48</v>
      </c>
      <c r="H7386">
        <v>3753.74</v>
      </c>
      <c r="I7386">
        <v>180179.52</v>
      </c>
      <c r="J7386">
        <v>39</v>
      </c>
      <c r="K7386">
        <v>11</v>
      </c>
      <c r="L7386" t="s">
        <v>105</v>
      </c>
      <c r="M7386">
        <f>(Table1[[#This Row],[Current_Stock]]*Table1[[#This Row],[Unit_Price]])</f>
        <v>146395.85999999999</v>
      </c>
      <c r="N7386" s="12">
        <f>DATE(YEAR(Table1[[#This Row],[Order_Date]]),MONTH(Table1[[#This Row],[Order_Date]]),1)</f>
        <v>44986</v>
      </c>
    </row>
    <row r="7387" spans="1:14">
      <c r="A7387" t="s">
        <v>1313</v>
      </c>
      <c r="B7387" t="s">
        <v>1339</v>
      </c>
      <c r="C7387" t="s">
        <v>1340</v>
      </c>
      <c r="D7387" t="s">
        <v>38</v>
      </c>
      <c r="E7387" t="s">
        <v>73</v>
      </c>
      <c r="F7387" t="s">
        <v>29</v>
      </c>
      <c r="G7387">
        <v>14</v>
      </c>
      <c r="H7387">
        <v>1937.08</v>
      </c>
      <c r="I7387">
        <v>27119.119999999999</v>
      </c>
      <c r="J7387">
        <v>190</v>
      </c>
      <c r="K7387">
        <v>10</v>
      </c>
      <c r="L7387" t="s">
        <v>18</v>
      </c>
      <c r="M7387">
        <f>(Table1[[#This Row],[Current_Stock]]*Table1[[#This Row],[Unit_Price]])</f>
        <v>368045.2</v>
      </c>
      <c r="N7387" s="12">
        <f>DATE(YEAR(Table1[[#This Row],[Order_Date]]),MONTH(Table1[[#This Row],[Order_Date]]),1)</f>
        <v>45505</v>
      </c>
    </row>
    <row r="7388" spans="1:14">
      <c r="A7388" t="s">
        <v>847</v>
      </c>
      <c r="B7388" t="s">
        <v>275</v>
      </c>
      <c r="C7388" t="s">
        <v>276</v>
      </c>
      <c r="D7388" t="s">
        <v>183</v>
      </c>
      <c r="E7388" t="s">
        <v>50</v>
      </c>
      <c r="F7388" t="s">
        <v>60</v>
      </c>
      <c r="G7388">
        <v>9</v>
      </c>
      <c r="H7388">
        <v>2420.15</v>
      </c>
      <c r="I7388">
        <v>21781.35</v>
      </c>
      <c r="J7388">
        <v>239</v>
      </c>
      <c r="K7388">
        <v>5</v>
      </c>
      <c r="L7388" t="s">
        <v>18</v>
      </c>
      <c r="M7388">
        <f>(Table1[[#This Row],[Current_Stock]]*Table1[[#This Row],[Unit_Price]])</f>
        <v>578415.85</v>
      </c>
      <c r="N7388" s="12">
        <f>DATE(YEAR(Table1[[#This Row],[Order_Date]]),MONTH(Table1[[#This Row],[Order_Date]]),1)</f>
        <v>45474</v>
      </c>
    </row>
    <row r="7389" spans="1:14">
      <c r="A7389" t="s">
        <v>1152</v>
      </c>
      <c r="B7389" t="s">
        <v>982</v>
      </c>
      <c r="C7389" t="s">
        <v>983</v>
      </c>
      <c r="D7389" t="s">
        <v>38</v>
      </c>
      <c r="E7389" t="s">
        <v>282</v>
      </c>
      <c r="F7389" t="s">
        <v>46</v>
      </c>
      <c r="G7389">
        <v>21</v>
      </c>
      <c r="H7389">
        <v>4996.45</v>
      </c>
      <c r="I7389">
        <v>104925.45</v>
      </c>
      <c r="J7389">
        <v>108</v>
      </c>
      <c r="K7389">
        <v>5</v>
      </c>
      <c r="L7389" t="s">
        <v>18</v>
      </c>
      <c r="M7389">
        <f>(Table1[[#This Row],[Current_Stock]]*Table1[[#This Row],[Unit_Price]])</f>
        <v>539616.6</v>
      </c>
      <c r="N7389" s="12">
        <f>DATE(YEAR(Table1[[#This Row],[Order_Date]]),MONTH(Table1[[#This Row],[Order_Date]]),1)</f>
        <v>45139</v>
      </c>
    </row>
    <row r="7390" spans="1:14">
      <c r="A7390" t="s">
        <v>723</v>
      </c>
      <c r="B7390" t="s">
        <v>1150</v>
      </c>
      <c r="C7390" t="s">
        <v>1151</v>
      </c>
      <c r="D7390" t="s">
        <v>33</v>
      </c>
      <c r="E7390" t="s">
        <v>153</v>
      </c>
      <c r="F7390" t="s">
        <v>40</v>
      </c>
      <c r="G7390">
        <v>17</v>
      </c>
      <c r="H7390">
        <v>2930.13</v>
      </c>
      <c r="I7390">
        <v>49812.21</v>
      </c>
      <c r="J7390">
        <v>187</v>
      </c>
      <c r="K7390">
        <v>4</v>
      </c>
      <c r="L7390" t="s">
        <v>18</v>
      </c>
      <c r="M7390">
        <f>(Table1[[#This Row],[Current_Stock]]*Table1[[#This Row],[Unit_Price]])</f>
        <v>547934.31000000006</v>
      </c>
      <c r="N7390" s="12">
        <f>DATE(YEAR(Table1[[#This Row],[Order_Date]]),MONTH(Table1[[#This Row],[Order_Date]]),1)</f>
        <v>45108</v>
      </c>
    </row>
    <row r="7391" spans="1:14">
      <c r="A7391" t="s">
        <v>529</v>
      </c>
      <c r="B7391" t="s">
        <v>475</v>
      </c>
      <c r="C7391" t="s">
        <v>476</v>
      </c>
      <c r="D7391" t="s">
        <v>15</v>
      </c>
      <c r="E7391" t="s">
        <v>16</v>
      </c>
      <c r="F7391" t="s">
        <v>17</v>
      </c>
      <c r="G7391">
        <v>8</v>
      </c>
      <c r="H7391">
        <v>29.47</v>
      </c>
      <c r="I7391">
        <v>235.76</v>
      </c>
      <c r="J7391">
        <v>194</v>
      </c>
      <c r="K7391">
        <v>11</v>
      </c>
      <c r="L7391" t="s">
        <v>18</v>
      </c>
      <c r="M7391">
        <f>(Table1[[#This Row],[Current_Stock]]*Table1[[#This Row],[Unit_Price]])</f>
        <v>5717.1799999999994</v>
      </c>
      <c r="N7391" s="12">
        <f>DATE(YEAR(Table1[[#This Row],[Order_Date]]),MONTH(Table1[[#This Row],[Order_Date]]),1)</f>
        <v>45323</v>
      </c>
    </row>
    <row r="7392" spans="1:14">
      <c r="A7392" t="s">
        <v>942</v>
      </c>
      <c r="B7392" t="s">
        <v>165</v>
      </c>
      <c r="C7392" t="s">
        <v>166</v>
      </c>
      <c r="D7392" t="s">
        <v>53</v>
      </c>
      <c r="E7392" t="s">
        <v>85</v>
      </c>
      <c r="F7392" t="s">
        <v>29</v>
      </c>
      <c r="G7392">
        <v>10</v>
      </c>
      <c r="H7392">
        <v>2281.5100000000002</v>
      </c>
      <c r="I7392">
        <v>22815.1</v>
      </c>
      <c r="J7392">
        <v>301</v>
      </c>
      <c r="K7392">
        <v>5</v>
      </c>
      <c r="L7392" t="s">
        <v>55</v>
      </c>
      <c r="M7392">
        <f>(Table1[[#This Row],[Current_Stock]]*Table1[[#This Row],[Unit_Price]])</f>
        <v>686734.51</v>
      </c>
      <c r="N7392" s="12">
        <f>DATE(YEAR(Table1[[#This Row],[Order_Date]]),MONTH(Table1[[#This Row],[Order_Date]]),1)</f>
        <v>45108</v>
      </c>
    </row>
    <row r="7393" spans="1:14">
      <c r="A7393" t="s">
        <v>1292</v>
      </c>
      <c r="B7393" t="s">
        <v>961</v>
      </c>
      <c r="C7393" t="s">
        <v>962</v>
      </c>
      <c r="D7393" t="s">
        <v>96</v>
      </c>
      <c r="E7393" t="s">
        <v>34</v>
      </c>
      <c r="F7393" t="s">
        <v>60</v>
      </c>
      <c r="G7393">
        <v>7</v>
      </c>
      <c r="H7393">
        <v>4014.84</v>
      </c>
      <c r="I7393">
        <v>28103.88</v>
      </c>
      <c r="J7393">
        <v>395</v>
      </c>
      <c r="K7393">
        <v>8</v>
      </c>
      <c r="L7393" t="s">
        <v>55</v>
      </c>
      <c r="M7393">
        <f>(Table1[[#This Row],[Current_Stock]]*Table1[[#This Row],[Unit_Price]])</f>
        <v>1585861.8</v>
      </c>
      <c r="N7393" s="12">
        <f>DATE(YEAR(Table1[[#This Row],[Order_Date]]),MONTH(Table1[[#This Row],[Order_Date]]),1)</f>
        <v>44958</v>
      </c>
    </row>
    <row r="7394" spans="1:14">
      <c r="A7394" t="s">
        <v>186</v>
      </c>
      <c r="B7394" t="s">
        <v>20</v>
      </c>
      <c r="C7394" t="s">
        <v>21</v>
      </c>
      <c r="D7394" t="s">
        <v>22</v>
      </c>
      <c r="E7394" t="s">
        <v>28</v>
      </c>
      <c r="F7394" t="s">
        <v>40</v>
      </c>
      <c r="G7394">
        <v>46</v>
      </c>
      <c r="H7394">
        <v>11405.44</v>
      </c>
      <c r="I7394">
        <v>524650.23999999999</v>
      </c>
      <c r="J7394">
        <v>110</v>
      </c>
      <c r="K7394">
        <v>10</v>
      </c>
      <c r="L7394" t="s">
        <v>105</v>
      </c>
      <c r="M7394">
        <f>(Table1[[#This Row],[Current_Stock]]*Table1[[#This Row],[Unit_Price]])</f>
        <v>1254598.4000000001</v>
      </c>
      <c r="N7394" s="12">
        <f>DATE(YEAR(Table1[[#This Row],[Order_Date]]),MONTH(Table1[[#This Row],[Order_Date]]),1)</f>
        <v>45200</v>
      </c>
    </row>
    <row r="7395" spans="1:14">
      <c r="A7395" t="s">
        <v>629</v>
      </c>
      <c r="B7395" t="s">
        <v>780</v>
      </c>
      <c r="C7395" t="s">
        <v>781</v>
      </c>
      <c r="D7395" t="s">
        <v>27</v>
      </c>
      <c r="E7395" t="s">
        <v>153</v>
      </c>
      <c r="F7395" t="s">
        <v>17</v>
      </c>
      <c r="G7395">
        <v>3</v>
      </c>
      <c r="H7395">
        <v>4963.1499999999996</v>
      </c>
      <c r="I7395">
        <v>14889.45</v>
      </c>
      <c r="J7395">
        <v>499</v>
      </c>
      <c r="K7395">
        <v>4</v>
      </c>
      <c r="L7395" t="s">
        <v>18</v>
      </c>
      <c r="M7395">
        <f>(Table1[[#This Row],[Current_Stock]]*Table1[[#This Row],[Unit_Price]])</f>
        <v>2476611.8499999996</v>
      </c>
      <c r="N7395" s="12">
        <f>DATE(YEAR(Table1[[#This Row],[Order_Date]]),MONTH(Table1[[#This Row],[Order_Date]]),1)</f>
        <v>44958</v>
      </c>
    </row>
    <row r="7396" spans="1:14">
      <c r="A7396" t="s">
        <v>292</v>
      </c>
      <c r="B7396" t="s">
        <v>555</v>
      </c>
      <c r="C7396" t="s">
        <v>556</v>
      </c>
      <c r="D7396" t="s">
        <v>96</v>
      </c>
      <c r="E7396" t="s">
        <v>80</v>
      </c>
      <c r="F7396" t="s">
        <v>29</v>
      </c>
      <c r="G7396">
        <v>5</v>
      </c>
      <c r="H7396">
        <v>671.44</v>
      </c>
      <c r="I7396">
        <v>3357.2</v>
      </c>
      <c r="J7396">
        <v>358</v>
      </c>
      <c r="K7396">
        <v>6</v>
      </c>
      <c r="L7396" t="s">
        <v>55</v>
      </c>
      <c r="M7396">
        <f>(Table1[[#This Row],[Current_Stock]]*Table1[[#This Row],[Unit_Price]])</f>
        <v>240375.52000000002</v>
      </c>
      <c r="N7396" s="12">
        <f>DATE(YEAR(Table1[[#This Row],[Order_Date]]),MONTH(Table1[[#This Row],[Order_Date]]),1)</f>
        <v>45017</v>
      </c>
    </row>
    <row r="7397" spans="1:14">
      <c r="A7397" t="s">
        <v>847</v>
      </c>
      <c r="B7397" t="s">
        <v>213</v>
      </c>
      <c r="C7397" t="s">
        <v>214</v>
      </c>
      <c r="D7397" t="s">
        <v>33</v>
      </c>
      <c r="E7397" t="s">
        <v>54</v>
      </c>
      <c r="F7397" t="s">
        <v>40</v>
      </c>
      <c r="G7397">
        <v>14</v>
      </c>
      <c r="H7397">
        <v>1380.04</v>
      </c>
      <c r="I7397">
        <v>19320.560000000001</v>
      </c>
      <c r="J7397">
        <v>203</v>
      </c>
      <c r="K7397">
        <v>5</v>
      </c>
      <c r="L7397" t="s">
        <v>18</v>
      </c>
      <c r="M7397">
        <f>(Table1[[#This Row],[Current_Stock]]*Table1[[#This Row],[Unit_Price]])</f>
        <v>280148.12</v>
      </c>
      <c r="N7397" s="12">
        <f>DATE(YEAR(Table1[[#This Row],[Order_Date]]),MONTH(Table1[[#This Row],[Order_Date]]),1)</f>
        <v>45474</v>
      </c>
    </row>
    <row r="7398" spans="1:14">
      <c r="A7398" t="s">
        <v>242</v>
      </c>
      <c r="B7398" t="s">
        <v>469</v>
      </c>
      <c r="C7398" t="s">
        <v>470</v>
      </c>
      <c r="D7398" t="s">
        <v>27</v>
      </c>
      <c r="E7398" t="s">
        <v>34</v>
      </c>
      <c r="F7398" t="s">
        <v>40</v>
      </c>
      <c r="G7398">
        <v>2</v>
      </c>
      <c r="H7398">
        <v>529.14</v>
      </c>
      <c r="I7398">
        <v>1058.28</v>
      </c>
      <c r="J7398">
        <v>252</v>
      </c>
      <c r="K7398">
        <v>2</v>
      </c>
      <c r="L7398" t="s">
        <v>55</v>
      </c>
      <c r="M7398">
        <f>(Table1[[#This Row],[Current_Stock]]*Table1[[#This Row],[Unit_Price]])</f>
        <v>133343.28</v>
      </c>
      <c r="N7398" s="12">
        <f>DATE(YEAR(Table1[[#This Row],[Order_Date]]),MONTH(Table1[[#This Row],[Order_Date]]),1)</f>
        <v>45078</v>
      </c>
    </row>
    <row r="7399" spans="1:14">
      <c r="A7399" t="s">
        <v>1193</v>
      </c>
      <c r="B7399" t="s">
        <v>48</v>
      </c>
      <c r="C7399" t="s">
        <v>49</v>
      </c>
      <c r="D7399" t="s">
        <v>38</v>
      </c>
      <c r="E7399" t="s">
        <v>16</v>
      </c>
      <c r="F7399" t="s">
        <v>29</v>
      </c>
      <c r="G7399">
        <v>10</v>
      </c>
      <c r="H7399">
        <v>4220.29</v>
      </c>
      <c r="I7399">
        <v>42202.9</v>
      </c>
      <c r="J7399">
        <v>231</v>
      </c>
      <c r="K7399">
        <v>9</v>
      </c>
      <c r="L7399" t="s">
        <v>18</v>
      </c>
      <c r="M7399">
        <f>(Table1[[#This Row],[Current_Stock]]*Table1[[#This Row],[Unit_Price]])</f>
        <v>974886.99</v>
      </c>
      <c r="N7399" s="12">
        <f>DATE(YEAR(Table1[[#This Row],[Order_Date]]),MONTH(Table1[[#This Row],[Order_Date]]),1)</f>
        <v>45139</v>
      </c>
    </row>
    <row r="7400" spans="1:14">
      <c r="A7400" t="s">
        <v>1012</v>
      </c>
      <c r="B7400" t="s">
        <v>358</v>
      </c>
      <c r="C7400" t="s">
        <v>359</v>
      </c>
      <c r="D7400" t="s">
        <v>53</v>
      </c>
      <c r="E7400" t="s">
        <v>104</v>
      </c>
      <c r="F7400" t="s">
        <v>40</v>
      </c>
      <c r="G7400">
        <v>2</v>
      </c>
      <c r="H7400">
        <v>1307.81</v>
      </c>
      <c r="I7400">
        <v>2615.62</v>
      </c>
      <c r="J7400">
        <v>590</v>
      </c>
      <c r="K7400">
        <v>9</v>
      </c>
      <c r="L7400" t="s">
        <v>18</v>
      </c>
      <c r="M7400">
        <f>(Table1[[#This Row],[Current_Stock]]*Table1[[#This Row],[Unit_Price]])</f>
        <v>771607.9</v>
      </c>
      <c r="N7400" s="12">
        <f>DATE(YEAR(Table1[[#This Row],[Order_Date]]),MONTH(Table1[[#This Row],[Order_Date]]),1)</f>
        <v>45017</v>
      </c>
    </row>
    <row r="7401" spans="1:14">
      <c r="A7401" t="s">
        <v>241</v>
      </c>
      <c r="B7401" t="s">
        <v>386</v>
      </c>
      <c r="C7401" t="s">
        <v>387</v>
      </c>
      <c r="D7401" t="s">
        <v>22</v>
      </c>
      <c r="E7401" t="s">
        <v>243</v>
      </c>
      <c r="F7401" t="s">
        <v>40</v>
      </c>
      <c r="G7401">
        <v>49</v>
      </c>
      <c r="H7401">
        <v>5993.61</v>
      </c>
      <c r="I7401">
        <v>293686.89</v>
      </c>
      <c r="J7401">
        <v>69</v>
      </c>
      <c r="K7401">
        <v>10</v>
      </c>
      <c r="L7401" t="s">
        <v>105</v>
      </c>
      <c r="M7401">
        <f>(Table1[[#This Row],[Current_Stock]]*Table1[[#This Row],[Unit_Price]])</f>
        <v>413559.08999999997</v>
      </c>
      <c r="N7401" s="12">
        <f>DATE(YEAR(Table1[[#This Row],[Order_Date]]),MONTH(Table1[[#This Row],[Order_Date]]),1)</f>
        <v>45627</v>
      </c>
    </row>
    <row r="7402" spans="1:14">
      <c r="A7402" t="s">
        <v>586</v>
      </c>
      <c r="B7402" t="s">
        <v>1199</v>
      </c>
      <c r="C7402" t="s">
        <v>1200</v>
      </c>
      <c r="D7402" t="s">
        <v>15</v>
      </c>
      <c r="E7402" t="s">
        <v>330</v>
      </c>
      <c r="F7402" t="s">
        <v>60</v>
      </c>
      <c r="G7402">
        <v>14</v>
      </c>
      <c r="H7402">
        <v>58.1</v>
      </c>
      <c r="I7402">
        <v>813.4</v>
      </c>
      <c r="J7402">
        <v>135</v>
      </c>
      <c r="K7402">
        <v>5</v>
      </c>
      <c r="L7402" t="s">
        <v>18</v>
      </c>
      <c r="M7402">
        <f>(Table1[[#This Row],[Current_Stock]]*Table1[[#This Row],[Unit_Price]])</f>
        <v>7843.5</v>
      </c>
      <c r="N7402" s="12">
        <f>DATE(YEAR(Table1[[#This Row],[Order_Date]]),MONTH(Table1[[#This Row],[Order_Date]]),1)</f>
        <v>45383</v>
      </c>
    </row>
    <row r="7403" spans="1:14">
      <c r="A7403" t="s">
        <v>640</v>
      </c>
      <c r="B7403" t="s">
        <v>832</v>
      </c>
      <c r="C7403" t="s">
        <v>833</v>
      </c>
      <c r="D7403" t="s">
        <v>22</v>
      </c>
      <c r="E7403" t="s">
        <v>97</v>
      </c>
      <c r="F7403" t="s">
        <v>40</v>
      </c>
      <c r="G7403">
        <v>49</v>
      </c>
      <c r="H7403">
        <v>19907.12</v>
      </c>
      <c r="I7403">
        <v>975448.88</v>
      </c>
      <c r="J7403">
        <v>81</v>
      </c>
      <c r="K7403">
        <v>3</v>
      </c>
      <c r="L7403" t="s">
        <v>105</v>
      </c>
      <c r="M7403">
        <f>(Table1[[#This Row],[Current_Stock]]*Table1[[#This Row],[Unit_Price]])</f>
        <v>1612476.72</v>
      </c>
      <c r="N7403" s="12">
        <f>DATE(YEAR(Table1[[#This Row],[Order_Date]]),MONTH(Table1[[#This Row],[Order_Date]]),1)</f>
        <v>45292</v>
      </c>
    </row>
    <row r="7404" spans="1:14">
      <c r="A7404" t="s">
        <v>1270</v>
      </c>
      <c r="B7404" t="s">
        <v>1145</v>
      </c>
      <c r="C7404" t="s">
        <v>1146</v>
      </c>
      <c r="D7404" t="s">
        <v>96</v>
      </c>
      <c r="E7404" t="s">
        <v>173</v>
      </c>
      <c r="F7404" t="s">
        <v>17</v>
      </c>
      <c r="G7404">
        <v>2</v>
      </c>
      <c r="H7404">
        <v>3083.92</v>
      </c>
      <c r="I7404">
        <v>6167.84</v>
      </c>
      <c r="J7404">
        <v>568</v>
      </c>
      <c r="K7404">
        <v>7</v>
      </c>
      <c r="L7404" t="s">
        <v>18</v>
      </c>
      <c r="M7404">
        <f>(Table1[[#This Row],[Current_Stock]]*Table1[[#This Row],[Unit_Price]])</f>
        <v>1751666.56</v>
      </c>
      <c r="N7404" s="12">
        <f>DATE(YEAR(Table1[[#This Row],[Order_Date]]),MONTH(Table1[[#This Row],[Order_Date]]),1)</f>
        <v>45261</v>
      </c>
    </row>
    <row r="7405" spans="1:14">
      <c r="A7405" t="s">
        <v>373</v>
      </c>
      <c r="B7405" t="s">
        <v>590</v>
      </c>
      <c r="C7405" t="s">
        <v>591</v>
      </c>
      <c r="D7405" t="s">
        <v>15</v>
      </c>
      <c r="E7405" t="s">
        <v>184</v>
      </c>
      <c r="F7405" t="s">
        <v>17</v>
      </c>
      <c r="G7405">
        <v>8</v>
      </c>
      <c r="H7405">
        <v>428.13</v>
      </c>
      <c r="I7405">
        <v>3425.04</v>
      </c>
      <c r="J7405">
        <v>108</v>
      </c>
      <c r="K7405">
        <v>11</v>
      </c>
      <c r="L7405" t="s">
        <v>18</v>
      </c>
      <c r="M7405">
        <f>(Table1[[#This Row],[Current_Stock]]*Table1[[#This Row],[Unit_Price]])</f>
        <v>46238.04</v>
      </c>
      <c r="N7405" s="12">
        <f>DATE(YEAR(Table1[[#This Row],[Order_Date]]),MONTH(Table1[[#This Row],[Order_Date]]),1)</f>
        <v>45017</v>
      </c>
    </row>
    <row r="7406" spans="1:14">
      <c r="A7406" t="s">
        <v>388</v>
      </c>
      <c r="B7406" t="s">
        <v>608</v>
      </c>
      <c r="C7406" t="s">
        <v>609</v>
      </c>
      <c r="D7406" t="s">
        <v>84</v>
      </c>
      <c r="E7406" t="s">
        <v>330</v>
      </c>
      <c r="F7406" t="s">
        <v>40</v>
      </c>
      <c r="G7406">
        <v>11</v>
      </c>
      <c r="H7406">
        <v>17094.77</v>
      </c>
      <c r="I7406">
        <v>188042.47</v>
      </c>
      <c r="J7406">
        <v>247</v>
      </c>
      <c r="K7406">
        <v>3</v>
      </c>
      <c r="L7406" t="s">
        <v>18</v>
      </c>
      <c r="M7406">
        <f>(Table1[[#This Row],[Current_Stock]]*Table1[[#This Row],[Unit_Price]])</f>
        <v>4222408.1900000004</v>
      </c>
      <c r="N7406" s="12">
        <f>DATE(YEAR(Table1[[#This Row],[Order_Date]]),MONTH(Table1[[#This Row],[Order_Date]]),1)</f>
        <v>45352</v>
      </c>
    </row>
    <row r="7407" spans="1:14">
      <c r="A7407" t="s">
        <v>1050</v>
      </c>
      <c r="B7407" t="s">
        <v>601</v>
      </c>
      <c r="C7407" t="s">
        <v>602</v>
      </c>
      <c r="D7407" t="s">
        <v>84</v>
      </c>
      <c r="E7407" t="s">
        <v>251</v>
      </c>
      <c r="F7407" t="s">
        <v>17</v>
      </c>
      <c r="G7407">
        <v>8</v>
      </c>
      <c r="H7407">
        <v>2847.49</v>
      </c>
      <c r="I7407">
        <v>22779.919999999998</v>
      </c>
      <c r="J7407">
        <v>103</v>
      </c>
      <c r="K7407">
        <v>4</v>
      </c>
      <c r="L7407" t="s">
        <v>18</v>
      </c>
      <c r="M7407">
        <f>(Table1[[#This Row],[Current_Stock]]*Table1[[#This Row],[Unit_Price]])</f>
        <v>293291.46999999997</v>
      </c>
      <c r="N7407" s="12">
        <f>DATE(YEAR(Table1[[#This Row],[Order_Date]]),MONTH(Table1[[#This Row],[Order_Date]]),1)</f>
        <v>44986</v>
      </c>
    </row>
    <row r="7408" spans="1:14">
      <c r="A7408" t="s">
        <v>748</v>
      </c>
      <c r="B7408" t="s">
        <v>699</v>
      </c>
      <c r="C7408" t="s">
        <v>700</v>
      </c>
      <c r="D7408" t="s">
        <v>53</v>
      </c>
      <c r="E7408" t="s">
        <v>59</v>
      </c>
      <c r="F7408" t="s">
        <v>29</v>
      </c>
      <c r="G7408">
        <v>10</v>
      </c>
      <c r="H7408">
        <v>2525.59</v>
      </c>
      <c r="I7408">
        <v>25255.9</v>
      </c>
      <c r="J7408">
        <v>300</v>
      </c>
      <c r="K7408">
        <v>11</v>
      </c>
      <c r="L7408" t="s">
        <v>18</v>
      </c>
      <c r="M7408">
        <f>(Table1[[#This Row],[Current_Stock]]*Table1[[#This Row],[Unit_Price]])</f>
        <v>757677</v>
      </c>
      <c r="N7408" s="12">
        <f>DATE(YEAR(Table1[[#This Row],[Order_Date]]),MONTH(Table1[[#This Row],[Order_Date]]),1)</f>
        <v>45413</v>
      </c>
    </row>
    <row r="7409" spans="1:14">
      <c r="A7409" t="s">
        <v>238</v>
      </c>
      <c r="B7409" t="s">
        <v>527</v>
      </c>
      <c r="C7409" t="s">
        <v>528</v>
      </c>
      <c r="D7409" t="s">
        <v>22</v>
      </c>
      <c r="E7409" t="s">
        <v>54</v>
      </c>
      <c r="F7409" t="s">
        <v>29</v>
      </c>
      <c r="G7409">
        <v>40</v>
      </c>
      <c r="H7409">
        <v>7386.7</v>
      </c>
      <c r="I7409">
        <v>295468</v>
      </c>
      <c r="J7409">
        <v>74</v>
      </c>
      <c r="K7409">
        <v>6</v>
      </c>
      <c r="L7409" t="s">
        <v>18</v>
      </c>
      <c r="M7409">
        <f>(Table1[[#This Row],[Current_Stock]]*Table1[[#This Row],[Unit_Price]])</f>
        <v>546615.79999999993</v>
      </c>
      <c r="N7409" s="12">
        <f>DATE(YEAR(Table1[[#This Row],[Order_Date]]),MONTH(Table1[[#This Row],[Order_Date]]),1)</f>
        <v>45017</v>
      </c>
    </row>
    <row r="7410" spans="1:14">
      <c r="A7410" t="s">
        <v>471</v>
      </c>
      <c r="B7410" t="s">
        <v>741</v>
      </c>
      <c r="C7410" t="s">
        <v>742</v>
      </c>
      <c r="D7410" t="s">
        <v>33</v>
      </c>
      <c r="E7410" t="s">
        <v>251</v>
      </c>
      <c r="F7410" t="s">
        <v>60</v>
      </c>
      <c r="G7410">
        <v>11</v>
      </c>
      <c r="H7410">
        <v>4940</v>
      </c>
      <c r="I7410">
        <v>54340</v>
      </c>
      <c r="J7410">
        <v>235</v>
      </c>
      <c r="K7410">
        <v>13</v>
      </c>
      <c r="L7410" t="s">
        <v>18</v>
      </c>
      <c r="M7410">
        <f>(Table1[[#This Row],[Current_Stock]]*Table1[[#This Row],[Unit_Price]])</f>
        <v>1160900</v>
      </c>
      <c r="N7410" s="12">
        <f>DATE(YEAR(Table1[[#This Row],[Order_Date]]),MONTH(Table1[[#This Row],[Order_Date]]),1)</f>
        <v>45627</v>
      </c>
    </row>
    <row r="7411" spans="1:14">
      <c r="A7411" t="s">
        <v>822</v>
      </c>
      <c r="B7411" t="s">
        <v>934</v>
      </c>
      <c r="C7411" t="s">
        <v>935</v>
      </c>
      <c r="D7411" t="s">
        <v>84</v>
      </c>
      <c r="E7411" t="s">
        <v>45</v>
      </c>
      <c r="F7411" t="s">
        <v>60</v>
      </c>
      <c r="G7411">
        <v>13</v>
      </c>
      <c r="H7411">
        <v>22923.87</v>
      </c>
      <c r="I7411">
        <v>298010.31</v>
      </c>
      <c r="J7411">
        <v>133</v>
      </c>
      <c r="K7411">
        <v>12</v>
      </c>
      <c r="L7411" t="s">
        <v>18</v>
      </c>
      <c r="M7411">
        <f>(Table1[[#This Row],[Current_Stock]]*Table1[[#This Row],[Unit_Price]])</f>
        <v>3048874.71</v>
      </c>
      <c r="N7411" s="12">
        <f>DATE(YEAR(Table1[[#This Row],[Order_Date]]),MONTH(Table1[[#This Row],[Order_Date]]),1)</f>
        <v>44986</v>
      </c>
    </row>
    <row r="7412" spans="1:14">
      <c r="A7412" t="s">
        <v>1334</v>
      </c>
      <c r="B7412" t="s">
        <v>245</v>
      </c>
      <c r="C7412" t="s">
        <v>246</v>
      </c>
      <c r="D7412" t="s">
        <v>44</v>
      </c>
      <c r="E7412" t="s">
        <v>73</v>
      </c>
      <c r="F7412" t="s">
        <v>60</v>
      </c>
      <c r="G7412">
        <v>21</v>
      </c>
      <c r="H7412">
        <v>1645.34</v>
      </c>
      <c r="I7412">
        <v>34552.14</v>
      </c>
      <c r="J7412">
        <v>43</v>
      </c>
      <c r="K7412">
        <v>13</v>
      </c>
      <c r="L7412" t="s">
        <v>18</v>
      </c>
      <c r="M7412">
        <f>(Table1[[#This Row],[Current_Stock]]*Table1[[#This Row],[Unit_Price]])</f>
        <v>70749.62</v>
      </c>
      <c r="N7412" s="12">
        <f>DATE(YEAR(Table1[[#This Row],[Order_Date]]),MONTH(Table1[[#This Row],[Order_Date]]),1)</f>
        <v>45261</v>
      </c>
    </row>
    <row r="7413" spans="1:14">
      <c r="A7413" t="s">
        <v>1315</v>
      </c>
      <c r="B7413" t="s">
        <v>959</v>
      </c>
      <c r="C7413" t="s">
        <v>960</v>
      </c>
      <c r="D7413" t="s">
        <v>22</v>
      </c>
      <c r="E7413" t="s">
        <v>89</v>
      </c>
      <c r="F7413" t="s">
        <v>46</v>
      </c>
      <c r="G7413">
        <v>31</v>
      </c>
      <c r="H7413">
        <v>13282.62</v>
      </c>
      <c r="I7413">
        <v>411761.22</v>
      </c>
      <c r="J7413">
        <v>75</v>
      </c>
      <c r="K7413">
        <v>14</v>
      </c>
      <c r="L7413" t="s">
        <v>105</v>
      </c>
      <c r="M7413">
        <f>(Table1[[#This Row],[Current_Stock]]*Table1[[#This Row],[Unit_Price]])</f>
        <v>996196.50000000012</v>
      </c>
      <c r="N7413" s="12">
        <f>DATE(YEAR(Table1[[#This Row],[Order_Date]]),MONTH(Table1[[#This Row],[Order_Date]]),1)</f>
        <v>45292</v>
      </c>
    </row>
    <row r="7414" spans="1:14">
      <c r="A7414" t="s">
        <v>821</v>
      </c>
      <c r="B7414" t="s">
        <v>660</v>
      </c>
      <c r="C7414" t="s">
        <v>661</v>
      </c>
      <c r="D7414" t="s">
        <v>15</v>
      </c>
      <c r="E7414" t="s">
        <v>73</v>
      </c>
      <c r="F7414" t="s">
        <v>40</v>
      </c>
      <c r="G7414">
        <v>13</v>
      </c>
      <c r="H7414">
        <v>47.01</v>
      </c>
      <c r="I7414">
        <v>611.13</v>
      </c>
      <c r="J7414">
        <v>229</v>
      </c>
      <c r="K7414">
        <v>8</v>
      </c>
      <c r="L7414" t="s">
        <v>18</v>
      </c>
      <c r="M7414">
        <f>(Table1[[#This Row],[Current_Stock]]*Table1[[#This Row],[Unit_Price]])</f>
        <v>10765.289999999999</v>
      </c>
      <c r="N7414" s="12">
        <f>DATE(YEAR(Table1[[#This Row],[Order_Date]]),MONTH(Table1[[#This Row],[Order_Date]]),1)</f>
        <v>45261</v>
      </c>
    </row>
    <row r="7415" spans="1:14">
      <c r="A7415" t="s">
        <v>869</v>
      </c>
      <c r="B7415" t="s">
        <v>808</v>
      </c>
      <c r="C7415" t="s">
        <v>809</v>
      </c>
      <c r="D7415" t="s">
        <v>33</v>
      </c>
      <c r="E7415" t="s">
        <v>189</v>
      </c>
      <c r="F7415" t="s">
        <v>46</v>
      </c>
      <c r="G7415">
        <v>9</v>
      </c>
      <c r="H7415">
        <v>4313.2700000000004</v>
      </c>
      <c r="I7415">
        <v>38819.43</v>
      </c>
      <c r="J7415">
        <v>123</v>
      </c>
      <c r="K7415">
        <v>8</v>
      </c>
      <c r="L7415" t="s">
        <v>18</v>
      </c>
      <c r="M7415">
        <f>(Table1[[#This Row],[Current_Stock]]*Table1[[#This Row],[Unit_Price]])</f>
        <v>530532.21000000008</v>
      </c>
      <c r="N7415" s="12">
        <f>DATE(YEAR(Table1[[#This Row],[Order_Date]]),MONTH(Table1[[#This Row],[Order_Date]]),1)</f>
        <v>44986</v>
      </c>
    </row>
    <row r="7416" spans="1:14">
      <c r="A7416" t="s">
        <v>218</v>
      </c>
      <c r="B7416" t="s">
        <v>315</v>
      </c>
      <c r="C7416" t="s">
        <v>316</v>
      </c>
      <c r="D7416" t="s">
        <v>38</v>
      </c>
      <c r="E7416" t="s">
        <v>50</v>
      </c>
      <c r="F7416" t="s">
        <v>40</v>
      </c>
      <c r="G7416">
        <v>21</v>
      </c>
      <c r="H7416">
        <v>1185.9100000000001</v>
      </c>
      <c r="I7416">
        <v>24904.11</v>
      </c>
      <c r="J7416">
        <v>95</v>
      </c>
      <c r="K7416">
        <v>8</v>
      </c>
      <c r="L7416" t="s">
        <v>18</v>
      </c>
      <c r="M7416">
        <f>(Table1[[#This Row],[Current_Stock]]*Table1[[#This Row],[Unit_Price]])</f>
        <v>112661.45000000001</v>
      </c>
      <c r="N7416" s="12">
        <f>DATE(YEAR(Table1[[#This Row],[Order_Date]]),MONTH(Table1[[#This Row],[Order_Date]]),1)</f>
        <v>45597</v>
      </c>
    </row>
    <row r="7417" spans="1:14">
      <c r="A7417" t="s">
        <v>948</v>
      </c>
      <c r="B7417" t="s">
        <v>953</v>
      </c>
      <c r="C7417" t="s">
        <v>954</v>
      </c>
      <c r="D7417" t="s">
        <v>183</v>
      </c>
      <c r="E7417" t="s">
        <v>109</v>
      </c>
      <c r="F7417" t="s">
        <v>60</v>
      </c>
      <c r="G7417">
        <v>17</v>
      </c>
      <c r="H7417">
        <v>1955.12</v>
      </c>
      <c r="I7417">
        <v>33237.040000000001</v>
      </c>
      <c r="J7417">
        <v>189</v>
      </c>
      <c r="K7417">
        <v>5</v>
      </c>
      <c r="L7417" t="s">
        <v>18</v>
      </c>
      <c r="M7417">
        <f>(Table1[[#This Row],[Current_Stock]]*Table1[[#This Row],[Unit_Price]])</f>
        <v>369517.68</v>
      </c>
      <c r="N7417" s="12">
        <f>DATE(YEAR(Table1[[#This Row],[Order_Date]]),MONTH(Table1[[#This Row],[Order_Date]]),1)</f>
        <v>44927</v>
      </c>
    </row>
    <row r="7418" spans="1:14">
      <c r="A7418" t="s">
        <v>1053</v>
      </c>
      <c r="B7418" t="s">
        <v>475</v>
      </c>
      <c r="C7418" t="s">
        <v>476</v>
      </c>
      <c r="D7418" t="s">
        <v>15</v>
      </c>
      <c r="E7418" t="s">
        <v>39</v>
      </c>
      <c r="F7418" t="s">
        <v>46</v>
      </c>
      <c r="G7418">
        <v>25</v>
      </c>
      <c r="H7418">
        <v>341.09</v>
      </c>
      <c r="I7418">
        <v>8527.25</v>
      </c>
      <c r="J7418">
        <v>87</v>
      </c>
      <c r="K7418">
        <v>12</v>
      </c>
      <c r="L7418" t="s">
        <v>18</v>
      </c>
      <c r="M7418">
        <f>(Table1[[#This Row],[Current_Stock]]*Table1[[#This Row],[Unit_Price]])</f>
        <v>29674.829999999998</v>
      </c>
      <c r="N7418" s="12">
        <f>DATE(YEAR(Table1[[#This Row],[Order_Date]]),MONTH(Table1[[#This Row],[Order_Date]]),1)</f>
        <v>45413</v>
      </c>
    </row>
    <row r="7419" spans="1:14">
      <c r="A7419" t="s">
        <v>1333</v>
      </c>
      <c r="B7419" t="s">
        <v>965</v>
      </c>
      <c r="C7419" t="s">
        <v>966</v>
      </c>
      <c r="D7419" t="s">
        <v>183</v>
      </c>
      <c r="E7419" t="s">
        <v>54</v>
      </c>
      <c r="F7419" t="s">
        <v>17</v>
      </c>
      <c r="G7419">
        <v>9</v>
      </c>
      <c r="H7419">
        <v>2008.32</v>
      </c>
      <c r="I7419">
        <v>18074.88</v>
      </c>
      <c r="J7419">
        <v>235</v>
      </c>
      <c r="K7419">
        <v>5</v>
      </c>
      <c r="L7419" t="s">
        <v>18</v>
      </c>
      <c r="M7419">
        <f>(Table1[[#This Row],[Current_Stock]]*Table1[[#This Row],[Unit_Price]])</f>
        <v>471955.20000000001</v>
      </c>
      <c r="N7419" s="12">
        <f>DATE(YEAR(Table1[[#This Row],[Order_Date]]),MONTH(Table1[[#This Row],[Order_Date]]),1)</f>
        <v>45078</v>
      </c>
    </row>
    <row r="7420" spans="1:14">
      <c r="A7420" t="s">
        <v>258</v>
      </c>
      <c r="B7420" t="s">
        <v>126</v>
      </c>
      <c r="C7420" t="s">
        <v>127</v>
      </c>
      <c r="D7420" t="s">
        <v>33</v>
      </c>
      <c r="E7420" t="s">
        <v>269</v>
      </c>
      <c r="F7420" t="s">
        <v>40</v>
      </c>
      <c r="G7420">
        <v>15</v>
      </c>
      <c r="H7420">
        <v>4882.59</v>
      </c>
      <c r="I7420">
        <v>73238.850000000006</v>
      </c>
      <c r="J7420">
        <v>144</v>
      </c>
      <c r="K7420">
        <v>12</v>
      </c>
      <c r="L7420" t="s">
        <v>18</v>
      </c>
      <c r="M7420">
        <f>(Table1[[#This Row],[Current_Stock]]*Table1[[#This Row],[Unit_Price]])</f>
        <v>703092.96</v>
      </c>
      <c r="N7420" s="12">
        <f>DATE(YEAR(Table1[[#This Row],[Order_Date]]),MONTH(Table1[[#This Row],[Order_Date]]),1)</f>
        <v>44927</v>
      </c>
    </row>
    <row r="7421" spans="1:14">
      <c r="A7421" t="s">
        <v>915</v>
      </c>
      <c r="B7421" t="s">
        <v>744</v>
      </c>
      <c r="C7421" t="s">
        <v>745</v>
      </c>
      <c r="D7421" t="s">
        <v>44</v>
      </c>
      <c r="E7421" t="s">
        <v>50</v>
      </c>
      <c r="F7421" t="s">
        <v>46</v>
      </c>
      <c r="G7421">
        <v>32</v>
      </c>
      <c r="H7421">
        <v>1857.68</v>
      </c>
      <c r="I7421">
        <v>59445.760000000002</v>
      </c>
      <c r="J7421">
        <v>85</v>
      </c>
      <c r="K7421">
        <v>7</v>
      </c>
      <c r="L7421" t="s">
        <v>105</v>
      </c>
      <c r="M7421">
        <f>(Table1[[#This Row],[Current_Stock]]*Table1[[#This Row],[Unit_Price]])</f>
        <v>157902.80000000002</v>
      </c>
      <c r="N7421" s="12">
        <f>DATE(YEAR(Table1[[#This Row],[Order_Date]]),MONTH(Table1[[#This Row],[Order_Date]]),1)</f>
        <v>45231</v>
      </c>
    </row>
    <row r="7422" spans="1:14">
      <c r="A7422" t="s">
        <v>388</v>
      </c>
      <c r="B7422" t="s">
        <v>275</v>
      </c>
      <c r="C7422" t="s">
        <v>276</v>
      </c>
      <c r="D7422" t="s">
        <v>183</v>
      </c>
      <c r="E7422" t="s">
        <v>167</v>
      </c>
      <c r="F7422" t="s">
        <v>40</v>
      </c>
      <c r="G7422">
        <v>17</v>
      </c>
      <c r="H7422">
        <v>2707.84</v>
      </c>
      <c r="I7422">
        <v>46033.279999999999</v>
      </c>
      <c r="J7422">
        <v>137</v>
      </c>
      <c r="K7422">
        <v>8</v>
      </c>
      <c r="L7422" t="s">
        <v>18</v>
      </c>
      <c r="M7422">
        <f>(Table1[[#This Row],[Current_Stock]]*Table1[[#This Row],[Unit_Price]])</f>
        <v>370974.08</v>
      </c>
      <c r="N7422" s="12">
        <f>DATE(YEAR(Table1[[#This Row],[Order_Date]]),MONTH(Table1[[#This Row],[Order_Date]]),1)</f>
        <v>45352</v>
      </c>
    </row>
    <row r="7423" spans="1:14">
      <c r="A7423" t="s">
        <v>600</v>
      </c>
      <c r="B7423" t="s">
        <v>783</v>
      </c>
      <c r="C7423" t="s">
        <v>784</v>
      </c>
      <c r="D7423" t="s">
        <v>22</v>
      </c>
      <c r="E7423" t="s">
        <v>73</v>
      </c>
      <c r="F7423" t="s">
        <v>29</v>
      </c>
      <c r="G7423">
        <v>26</v>
      </c>
      <c r="H7423">
        <v>4888.51</v>
      </c>
      <c r="I7423">
        <v>127101.26</v>
      </c>
      <c r="J7423">
        <v>42</v>
      </c>
      <c r="K7423">
        <v>5</v>
      </c>
      <c r="L7423" t="s">
        <v>18</v>
      </c>
      <c r="M7423">
        <f>(Table1[[#This Row],[Current_Stock]]*Table1[[#This Row],[Unit_Price]])</f>
        <v>205317.42</v>
      </c>
      <c r="N7423" s="12">
        <f>DATE(YEAR(Table1[[#This Row],[Order_Date]]),MONTH(Table1[[#This Row],[Order_Date]]),1)</f>
        <v>45139</v>
      </c>
    </row>
    <row r="7424" spans="1:14">
      <c r="A7424" t="s">
        <v>1161</v>
      </c>
      <c r="B7424" t="s">
        <v>25</v>
      </c>
      <c r="C7424" t="s">
        <v>26</v>
      </c>
      <c r="D7424" t="s">
        <v>27</v>
      </c>
      <c r="E7424" t="s">
        <v>160</v>
      </c>
      <c r="F7424" t="s">
        <v>46</v>
      </c>
      <c r="G7424">
        <v>10</v>
      </c>
      <c r="H7424">
        <v>4160.0600000000004</v>
      </c>
      <c r="I7424">
        <v>41600.6</v>
      </c>
      <c r="J7424">
        <v>593</v>
      </c>
      <c r="K7424">
        <v>8</v>
      </c>
      <c r="L7424" t="s">
        <v>18</v>
      </c>
      <c r="M7424">
        <f>(Table1[[#This Row],[Current_Stock]]*Table1[[#This Row],[Unit_Price]])</f>
        <v>2466915.58</v>
      </c>
      <c r="N7424" s="12">
        <f>DATE(YEAR(Table1[[#This Row],[Order_Date]]),MONTH(Table1[[#This Row],[Order_Date]]),1)</f>
        <v>45536</v>
      </c>
    </row>
    <row r="7425" spans="1:14">
      <c r="A7425" t="s">
        <v>1006</v>
      </c>
      <c r="B7425" t="s">
        <v>580</v>
      </c>
      <c r="C7425" t="s">
        <v>581</v>
      </c>
      <c r="D7425" t="s">
        <v>27</v>
      </c>
      <c r="E7425" t="s">
        <v>73</v>
      </c>
      <c r="F7425" t="s">
        <v>60</v>
      </c>
      <c r="G7425">
        <v>5</v>
      </c>
      <c r="H7425">
        <v>2299.85</v>
      </c>
      <c r="I7425">
        <v>11499.25</v>
      </c>
      <c r="J7425">
        <v>500</v>
      </c>
      <c r="K7425">
        <v>8</v>
      </c>
      <c r="L7425" t="s">
        <v>55</v>
      </c>
      <c r="M7425">
        <f>(Table1[[#This Row],[Current_Stock]]*Table1[[#This Row],[Unit_Price]])</f>
        <v>1149925</v>
      </c>
      <c r="N7425" s="12">
        <f>DATE(YEAR(Table1[[#This Row],[Order_Date]]),MONTH(Table1[[#This Row],[Order_Date]]),1)</f>
        <v>45505</v>
      </c>
    </row>
    <row r="7426" spans="1:14">
      <c r="A7426" t="s">
        <v>1306</v>
      </c>
      <c r="B7426" t="s">
        <v>165</v>
      </c>
      <c r="C7426" t="s">
        <v>166</v>
      </c>
      <c r="D7426" t="s">
        <v>53</v>
      </c>
      <c r="E7426" t="s">
        <v>282</v>
      </c>
      <c r="F7426" t="s">
        <v>17</v>
      </c>
      <c r="G7426">
        <v>2</v>
      </c>
      <c r="H7426">
        <v>4390.5</v>
      </c>
      <c r="I7426">
        <v>8781</v>
      </c>
      <c r="J7426">
        <v>411</v>
      </c>
      <c r="K7426">
        <v>11</v>
      </c>
      <c r="L7426" t="s">
        <v>55</v>
      </c>
      <c r="M7426">
        <f>(Table1[[#This Row],[Current_Stock]]*Table1[[#This Row],[Unit_Price]])</f>
        <v>1804495.5</v>
      </c>
      <c r="N7426" s="12">
        <f>DATE(YEAR(Table1[[#This Row],[Order_Date]]),MONTH(Table1[[#This Row],[Order_Date]]),1)</f>
        <v>45047</v>
      </c>
    </row>
    <row r="7427" spans="1:14">
      <c r="A7427" t="s">
        <v>875</v>
      </c>
      <c r="B7427" t="s">
        <v>544</v>
      </c>
      <c r="C7427" t="s">
        <v>545</v>
      </c>
      <c r="D7427" t="s">
        <v>96</v>
      </c>
      <c r="E7427" t="s">
        <v>80</v>
      </c>
      <c r="F7427" t="s">
        <v>40</v>
      </c>
      <c r="G7427">
        <v>10</v>
      </c>
      <c r="H7427">
        <v>4273.54</v>
      </c>
      <c r="I7427">
        <v>42735.4</v>
      </c>
      <c r="J7427">
        <v>365</v>
      </c>
      <c r="K7427">
        <v>13</v>
      </c>
      <c r="L7427" t="s">
        <v>55</v>
      </c>
      <c r="M7427">
        <f>(Table1[[#This Row],[Current_Stock]]*Table1[[#This Row],[Unit_Price]])</f>
        <v>1559842.1</v>
      </c>
      <c r="N7427" s="12">
        <f>DATE(YEAR(Table1[[#This Row],[Order_Date]]),MONTH(Table1[[#This Row],[Order_Date]]),1)</f>
        <v>45078</v>
      </c>
    </row>
    <row r="7428" spans="1:14">
      <c r="A7428" t="s">
        <v>888</v>
      </c>
      <c r="B7428" t="s">
        <v>383</v>
      </c>
      <c r="C7428" t="s">
        <v>384</v>
      </c>
      <c r="D7428" t="s">
        <v>44</v>
      </c>
      <c r="E7428" t="s">
        <v>211</v>
      </c>
      <c r="F7428" t="s">
        <v>60</v>
      </c>
      <c r="G7428">
        <v>42</v>
      </c>
      <c r="H7428">
        <v>2778.5</v>
      </c>
      <c r="I7428">
        <v>116697</v>
      </c>
      <c r="J7428">
        <v>74</v>
      </c>
      <c r="K7428">
        <v>14</v>
      </c>
      <c r="L7428" t="s">
        <v>105</v>
      </c>
      <c r="M7428">
        <f>(Table1[[#This Row],[Current_Stock]]*Table1[[#This Row],[Unit_Price]])</f>
        <v>205609</v>
      </c>
      <c r="N7428" s="12">
        <f>DATE(YEAR(Table1[[#This Row],[Order_Date]]),MONTH(Table1[[#This Row],[Order_Date]]),1)</f>
        <v>45292</v>
      </c>
    </row>
    <row r="7429" spans="1:14">
      <c r="A7429" t="s">
        <v>1107</v>
      </c>
      <c r="B7429" t="s">
        <v>318</v>
      </c>
      <c r="C7429" t="s">
        <v>319</v>
      </c>
      <c r="D7429" t="s">
        <v>96</v>
      </c>
      <c r="E7429" t="s">
        <v>16</v>
      </c>
      <c r="F7429" t="s">
        <v>40</v>
      </c>
      <c r="G7429">
        <v>8</v>
      </c>
      <c r="H7429">
        <v>4504.1400000000003</v>
      </c>
      <c r="I7429">
        <v>36033.120000000003</v>
      </c>
      <c r="J7429">
        <v>570</v>
      </c>
      <c r="K7429">
        <v>13</v>
      </c>
      <c r="L7429" t="s">
        <v>55</v>
      </c>
      <c r="M7429">
        <f>(Table1[[#This Row],[Current_Stock]]*Table1[[#This Row],[Unit_Price]])</f>
        <v>2567359.8000000003</v>
      </c>
      <c r="N7429" s="12">
        <f>DATE(YEAR(Table1[[#This Row],[Order_Date]]),MONTH(Table1[[#This Row],[Order_Date]]),1)</f>
        <v>45047</v>
      </c>
    </row>
    <row r="7430" spans="1:14">
      <c r="A7430" t="s">
        <v>1214</v>
      </c>
      <c r="B7430" t="s">
        <v>162</v>
      </c>
      <c r="C7430" t="s">
        <v>163</v>
      </c>
      <c r="D7430" t="s">
        <v>53</v>
      </c>
      <c r="E7430" t="s">
        <v>39</v>
      </c>
      <c r="F7430" t="s">
        <v>60</v>
      </c>
      <c r="G7430">
        <v>9</v>
      </c>
      <c r="H7430">
        <v>4402.45</v>
      </c>
      <c r="I7430">
        <v>39622.050000000003</v>
      </c>
      <c r="J7430">
        <v>538</v>
      </c>
      <c r="K7430">
        <v>14</v>
      </c>
      <c r="L7430" t="s">
        <v>55</v>
      </c>
      <c r="M7430">
        <f>(Table1[[#This Row],[Current_Stock]]*Table1[[#This Row],[Unit_Price]])</f>
        <v>2368518.1</v>
      </c>
      <c r="N7430" s="12">
        <f>DATE(YEAR(Table1[[#This Row],[Order_Date]]),MONTH(Table1[[#This Row],[Order_Date]]),1)</f>
        <v>45170</v>
      </c>
    </row>
    <row r="7431" spans="1:14">
      <c r="A7431" t="s">
        <v>574</v>
      </c>
      <c r="B7431" t="s">
        <v>525</v>
      </c>
      <c r="C7431" t="s">
        <v>526</v>
      </c>
      <c r="D7431" t="s">
        <v>96</v>
      </c>
      <c r="E7431" t="s">
        <v>113</v>
      </c>
      <c r="F7431" t="s">
        <v>40</v>
      </c>
      <c r="G7431">
        <v>7</v>
      </c>
      <c r="H7431">
        <v>2954.29</v>
      </c>
      <c r="I7431">
        <v>20680.03</v>
      </c>
      <c r="J7431">
        <v>576</v>
      </c>
      <c r="K7431">
        <v>6</v>
      </c>
      <c r="L7431" t="s">
        <v>55</v>
      </c>
      <c r="M7431">
        <f>(Table1[[#This Row],[Current_Stock]]*Table1[[#This Row],[Unit_Price]])</f>
        <v>1701671.04</v>
      </c>
      <c r="N7431" s="12">
        <f>DATE(YEAR(Table1[[#This Row],[Order_Date]]),MONTH(Table1[[#This Row],[Order_Date]]),1)</f>
        <v>45292</v>
      </c>
    </row>
    <row r="7432" spans="1:14">
      <c r="A7432" t="s">
        <v>484</v>
      </c>
      <c r="B7432" t="s">
        <v>1039</v>
      </c>
      <c r="C7432" t="s">
        <v>1040</v>
      </c>
      <c r="D7432" t="s">
        <v>183</v>
      </c>
      <c r="E7432" t="s">
        <v>54</v>
      </c>
      <c r="F7432" t="s">
        <v>60</v>
      </c>
      <c r="G7432">
        <v>13</v>
      </c>
      <c r="H7432">
        <v>3402.86</v>
      </c>
      <c r="I7432">
        <v>44237.18</v>
      </c>
      <c r="J7432">
        <v>155</v>
      </c>
      <c r="K7432">
        <v>11</v>
      </c>
      <c r="L7432" t="s">
        <v>18</v>
      </c>
      <c r="M7432">
        <f>(Table1[[#This Row],[Current_Stock]]*Table1[[#This Row],[Unit_Price]])</f>
        <v>527443.30000000005</v>
      </c>
      <c r="N7432" s="12">
        <f>DATE(YEAR(Table1[[#This Row],[Order_Date]]),MONTH(Table1[[#This Row],[Order_Date]]),1)</f>
        <v>45323</v>
      </c>
    </row>
    <row r="7433" spans="1:14">
      <c r="A7433" t="s">
        <v>1253</v>
      </c>
      <c r="B7433" t="s">
        <v>253</v>
      </c>
      <c r="C7433" t="s">
        <v>254</v>
      </c>
      <c r="D7433" t="s">
        <v>38</v>
      </c>
      <c r="E7433" t="s">
        <v>330</v>
      </c>
      <c r="F7433" t="s">
        <v>46</v>
      </c>
      <c r="G7433">
        <v>9</v>
      </c>
      <c r="H7433">
        <v>2833.38</v>
      </c>
      <c r="I7433">
        <v>25500.42</v>
      </c>
      <c r="J7433">
        <v>122</v>
      </c>
      <c r="K7433">
        <v>14</v>
      </c>
      <c r="L7433" t="s">
        <v>18</v>
      </c>
      <c r="M7433">
        <f>(Table1[[#This Row],[Current_Stock]]*Table1[[#This Row],[Unit_Price]])</f>
        <v>345672.36</v>
      </c>
      <c r="N7433" s="12">
        <f>DATE(YEAR(Table1[[#This Row],[Order_Date]]),MONTH(Table1[[#This Row],[Order_Date]]),1)</f>
        <v>45200</v>
      </c>
    </row>
    <row r="7434" spans="1:14">
      <c r="A7434" t="s">
        <v>90</v>
      </c>
      <c r="B7434" t="s">
        <v>623</v>
      </c>
      <c r="C7434" t="s">
        <v>624</v>
      </c>
      <c r="D7434" t="s">
        <v>38</v>
      </c>
      <c r="E7434" t="s">
        <v>80</v>
      </c>
      <c r="F7434" t="s">
        <v>29</v>
      </c>
      <c r="G7434">
        <v>20</v>
      </c>
      <c r="H7434">
        <v>1530</v>
      </c>
      <c r="I7434">
        <v>30600</v>
      </c>
      <c r="J7434">
        <v>122</v>
      </c>
      <c r="K7434">
        <v>2</v>
      </c>
      <c r="L7434" t="s">
        <v>18</v>
      </c>
      <c r="M7434">
        <f>(Table1[[#This Row],[Current_Stock]]*Table1[[#This Row],[Unit_Price]])</f>
        <v>186660</v>
      </c>
      <c r="N7434" s="12">
        <f>DATE(YEAR(Table1[[#This Row],[Order_Date]]),MONTH(Table1[[#This Row],[Order_Date]]),1)</f>
        <v>45444</v>
      </c>
    </row>
    <row r="7435" spans="1:14">
      <c r="A7435" t="s">
        <v>1183</v>
      </c>
      <c r="B7435" t="s">
        <v>456</v>
      </c>
      <c r="C7435" t="s">
        <v>457</v>
      </c>
      <c r="D7435" t="s">
        <v>96</v>
      </c>
      <c r="E7435" t="s">
        <v>243</v>
      </c>
      <c r="F7435" t="s">
        <v>17</v>
      </c>
      <c r="G7435">
        <v>9</v>
      </c>
      <c r="H7435">
        <v>3559.75</v>
      </c>
      <c r="I7435">
        <v>32037.75</v>
      </c>
      <c r="J7435">
        <v>508</v>
      </c>
      <c r="K7435">
        <v>8</v>
      </c>
      <c r="L7435" t="s">
        <v>18</v>
      </c>
      <c r="M7435">
        <f>(Table1[[#This Row],[Current_Stock]]*Table1[[#This Row],[Unit_Price]])</f>
        <v>1808353</v>
      </c>
      <c r="N7435" s="12">
        <f>DATE(YEAR(Table1[[#This Row],[Order_Date]]),MONTH(Table1[[#This Row],[Order_Date]]),1)</f>
        <v>44927</v>
      </c>
    </row>
    <row r="7436" spans="1:14">
      <c r="A7436" t="s">
        <v>599</v>
      </c>
      <c r="B7436" t="s">
        <v>201</v>
      </c>
      <c r="C7436" t="s">
        <v>202</v>
      </c>
      <c r="D7436" t="s">
        <v>22</v>
      </c>
      <c r="E7436" t="s">
        <v>16</v>
      </c>
      <c r="F7436" t="s">
        <v>29</v>
      </c>
      <c r="G7436">
        <v>40</v>
      </c>
      <c r="H7436">
        <v>7890.81</v>
      </c>
      <c r="I7436">
        <v>315632.40000000002</v>
      </c>
      <c r="J7436">
        <v>60</v>
      </c>
      <c r="K7436">
        <v>5</v>
      </c>
      <c r="L7436" t="s">
        <v>105</v>
      </c>
      <c r="M7436">
        <f>(Table1[[#This Row],[Current_Stock]]*Table1[[#This Row],[Unit_Price]])</f>
        <v>473448.60000000003</v>
      </c>
      <c r="N7436" s="12">
        <f>DATE(YEAR(Table1[[#This Row],[Order_Date]]),MONTH(Table1[[#This Row],[Order_Date]]),1)</f>
        <v>45200</v>
      </c>
    </row>
    <row r="7437" spans="1:14">
      <c r="A7437" t="s">
        <v>565</v>
      </c>
      <c r="B7437" t="s">
        <v>1004</v>
      </c>
      <c r="C7437" t="s">
        <v>1005</v>
      </c>
      <c r="D7437" t="s">
        <v>96</v>
      </c>
      <c r="E7437" t="s">
        <v>34</v>
      </c>
      <c r="F7437" t="s">
        <v>40</v>
      </c>
      <c r="G7437">
        <v>8</v>
      </c>
      <c r="H7437">
        <v>3452.15</v>
      </c>
      <c r="I7437">
        <v>27617.200000000001</v>
      </c>
      <c r="J7437">
        <v>424</v>
      </c>
      <c r="K7437">
        <v>2</v>
      </c>
      <c r="L7437" t="s">
        <v>55</v>
      </c>
      <c r="M7437">
        <f>(Table1[[#This Row],[Current_Stock]]*Table1[[#This Row],[Unit_Price]])</f>
        <v>1463711.6</v>
      </c>
      <c r="N7437" s="12">
        <f>DATE(YEAR(Table1[[#This Row],[Order_Date]]),MONTH(Table1[[#This Row],[Order_Date]]),1)</f>
        <v>44958</v>
      </c>
    </row>
    <row r="7438" spans="1:14">
      <c r="A7438" t="s">
        <v>635</v>
      </c>
      <c r="B7438" t="s">
        <v>123</v>
      </c>
      <c r="C7438" t="s">
        <v>124</v>
      </c>
      <c r="D7438" t="s">
        <v>84</v>
      </c>
      <c r="E7438" t="s">
        <v>184</v>
      </c>
      <c r="F7438" t="s">
        <v>17</v>
      </c>
      <c r="G7438">
        <v>15</v>
      </c>
      <c r="H7438">
        <v>28196.720000000001</v>
      </c>
      <c r="I7438">
        <v>422950.8</v>
      </c>
      <c r="J7438">
        <v>211</v>
      </c>
      <c r="K7438">
        <v>6</v>
      </c>
      <c r="L7438" t="s">
        <v>18</v>
      </c>
      <c r="M7438">
        <f>(Table1[[#This Row],[Current_Stock]]*Table1[[#This Row],[Unit_Price]])</f>
        <v>5949507.9199999999</v>
      </c>
      <c r="N7438" s="12">
        <f>DATE(YEAR(Table1[[#This Row],[Order_Date]]),MONTH(Table1[[#This Row],[Order_Date]]),1)</f>
        <v>45413</v>
      </c>
    </row>
    <row r="7439" spans="1:14">
      <c r="A7439" t="s">
        <v>859</v>
      </c>
      <c r="B7439" t="s">
        <v>1105</v>
      </c>
      <c r="C7439" t="s">
        <v>1106</v>
      </c>
      <c r="D7439" t="s">
        <v>15</v>
      </c>
      <c r="E7439" t="s">
        <v>153</v>
      </c>
      <c r="F7439" t="s">
        <v>60</v>
      </c>
      <c r="G7439">
        <v>11</v>
      </c>
      <c r="H7439">
        <v>139.47</v>
      </c>
      <c r="I7439">
        <v>1534.17</v>
      </c>
      <c r="J7439">
        <v>156</v>
      </c>
      <c r="K7439">
        <v>9</v>
      </c>
      <c r="L7439" t="s">
        <v>18</v>
      </c>
      <c r="M7439">
        <f>(Table1[[#This Row],[Current_Stock]]*Table1[[#This Row],[Unit_Price]])</f>
        <v>21757.32</v>
      </c>
      <c r="N7439" s="12">
        <f>DATE(YEAR(Table1[[#This Row],[Order_Date]]),MONTH(Table1[[#This Row],[Order_Date]]),1)</f>
        <v>45536</v>
      </c>
    </row>
    <row r="7440" spans="1:14">
      <c r="A7440" t="s">
        <v>1277</v>
      </c>
      <c r="B7440" t="s">
        <v>228</v>
      </c>
      <c r="C7440" t="s">
        <v>229</v>
      </c>
      <c r="D7440" t="s">
        <v>22</v>
      </c>
      <c r="E7440" t="s">
        <v>184</v>
      </c>
      <c r="F7440" t="s">
        <v>46</v>
      </c>
      <c r="G7440">
        <v>43</v>
      </c>
      <c r="H7440">
        <v>9093.18</v>
      </c>
      <c r="I7440">
        <v>391006.74</v>
      </c>
      <c r="J7440">
        <v>86</v>
      </c>
      <c r="K7440">
        <v>7</v>
      </c>
      <c r="L7440" t="s">
        <v>105</v>
      </c>
      <c r="M7440">
        <f>(Table1[[#This Row],[Current_Stock]]*Table1[[#This Row],[Unit_Price]])</f>
        <v>782013.48</v>
      </c>
      <c r="N7440" s="12">
        <f>DATE(YEAR(Table1[[#This Row],[Order_Date]]),MONTH(Table1[[#This Row],[Order_Date]]),1)</f>
        <v>45566</v>
      </c>
    </row>
    <row r="7441" spans="1:14">
      <c r="A7441" t="s">
        <v>1273</v>
      </c>
      <c r="B7441" t="s">
        <v>456</v>
      </c>
      <c r="C7441" t="s">
        <v>457</v>
      </c>
      <c r="D7441" t="s">
        <v>96</v>
      </c>
      <c r="E7441" t="s">
        <v>80</v>
      </c>
      <c r="F7441" t="s">
        <v>29</v>
      </c>
      <c r="G7441">
        <v>2</v>
      </c>
      <c r="H7441">
        <v>250.38</v>
      </c>
      <c r="I7441">
        <v>500.76</v>
      </c>
      <c r="J7441">
        <v>279</v>
      </c>
      <c r="K7441">
        <v>14</v>
      </c>
      <c r="L7441" t="s">
        <v>55</v>
      </c>
      <c r="M7441">
        <f>(Table1[[#This Row],[Current_Stock]]*Table1[[#This Row],[Unit_Price]])</f>
        <v>69856.02</v>
      </c>
      <c r="N7441" s="12">
        <f>DATE(YEAR(Table1[[#This Row],[Order_Date]]),MONTH(Table1[[#This Row],[Order_Date]]),1)</f>
        <v>45017</v>
      </c>
    </row>
    <row r="7442" spans="1:14">
      <c r="A7442" t="s">
        <v>1273</v>
      </c>
      <c r="B7442" t="s">
        <v>656</v>
      </c>
      <c r="C7442" t="s">
        <v>657</v>
      </c>
      <c r="D7442" t="s">
        <v>44</v>
      </c>
      <c r="E7442" t="s">
        <v>109</v>
      </c>
      <c r="F7442" t="s">
        <v>46</v>
      </c>
      <c r="G7442">
        <v>29</v>
      </c>
      <c r="H7442">
        <v>3017.23</v>
      </c>
      <c r="I7442">
        <v>87499.67</v>
      </c>
      <c r="J7442">
        <v>114</v>
      </c>
      <c r="K7442">
        <v>12</v>
      </c>
      <c r="L7442" t="s">
        <v>105</v>
      </c>
      <c r="M7442">
        <f>(Table1[[#This Row],[Current_Stock]]*Table1[[#This Row],[Unit_Price]])</f>
        <v>343964.22000000003</v>
      </c>
      <c r="N7442" s="12">
        <f>DATE(YEAR(Table1[[#This Row],[Order_Date]]),MONTH(Table1[[#This Row],[Order_Date]]),1)</f>
        <v>45017</v>
      </c>
    </row>
    <row r="7443" spans="1:14">
      <c r="A7443" t="s">
        <v>263</v>
      </c>
      <c r="B7443" t="s">
        <v>253</v>
      </c>
      <c r="C7443" t="s">
        <v>254</v>
      </c>
      <c r="D7443" t="s">
        <v>38</v>
      </c>
      <c r="E7443" t="s">
        <v>16</v>
      </c>
      <c r="F7443" t="s">
        <v>40</v>
      </c>
      <c r="G7443">
        <v>18</v>
      </c>
      <c r="H7443">
        <v>2138.92</v>
      </c>
      <c r="I7443">
        <v>38500.559999999998</v>
      </c>
      <c r="J7443">
        <v>188</v>
      </c>
      <c r="K7443">
        <v>8</v>
      </c>
      <c r="L7443" t="s">
        <v>18</v>
      </c>
      <c r="M7443">
        <f>(Table1[[#This Row],[Current_Stock]]*Table1[[#This Row],[Unit_Price]])</f>
        <v>402116.96</v>
      </c>
      <c r="N7443" s="12">
        <f>DATE(YEAR(Table1[[#This Row],[Order_Date]]),MONTH(Table1[[#This Row],[Order_Date]]),1)</f>
        <v>45139</v>
      </c>
    </row>
    <row r="7444" spans="1:14">
      <c r="A7444" t="s">
        <v>376</v>
      </c>
      <c r="B7444" t="s">
        <v>549</v>
      </c>
      <c r="C7444" t="s">
        <v>550</v>
      </c>
      <c r="D7444" t="s">
        <v>96</v>
      </c>
      <c r="E7444" t="s">
        <v>50</v>
      </c>
      <c r="F7444" t="s">
        <v>40</v>
      </c>
      <c r="G7444">
        <v>10</v>
      </c>
      <c r="H7444">
        <v>3397.5</v>
      </c>
      <c r="I7444">
        <v>33975</v>
      </c>
      <c r="J7444">
        <v>309</v>
      </c>
      <c r="K7444">
        <v>14</v>
      </c>
      <c r="L7444" t="s">
        <v>55</v>
      </c>
      <c r="M7444">
        <f>(Table1[[#This Row],[Current_Stock]]*Table1[[#This Row],[Unit_Price]])</f>
        <v>1049827.5</v>
      </c>
      <c r="N7444" s="12">
        <f>DATE(YEAR(Table1[[#This Row],[Order_Date]]),MONTH(Table1[[#This Row],[Order_Date]]),1)</f>
        <v>45231</v>
      </c>
    </row>
    <row r="7445" spans="1:14">
      <c r="A7445" t="s">
        <v>967</v>
      </c>
      <c r="B7445" t="s">
        <v>991</v>
      </c>
      <c r="C7445" t="s">
        <v>992</v>
      </c>
      <c r="D7445" t="s">
        <v>53</v>
      </c>
      <c r="E7445" t="s">
        <v>50</v>
      </c>
      <c r="F7445" t="s">
        <v>29</v>
      </c>
      <c r="G7445">
        <v>2</v>
      </c>
      <c r="H7445">
        <v>4068.38</v>
      </c>
      <c r="I7445">
        <v>8136.76</v>
      </c>
      <c r="J7445">
        <v>285</v>
      </c>
      <c r="K7445">
        <v>12</v>
      </c>
      <c r="L7445" t="s">
        <v>55</v>
      </c>
      <c r="M7445">
        <f>(Table1[[#This Row],[Current_Stock]]*Table1[[#This Row],[Unit_Price]])</f>
        <v>1159488.3</v>
      </c>
      <c r="N7445" s="12">
        <f>DATE(YEAR(Table1[[#This Row],[Order_Date]]),MONTH(Table1[[#This Row],[Order_Date]]),1)</f>
        <v>44927</v>
      </c>
    </row>
    <row r="7446" spans="1:14">
      <c r="A7446" t="s">
        <v>554</v>
      </c>
      <c r="B7446" t="s">
        <v>688</v>
      </c>
      <c r="C7446" t="s">
        <v>689</v>
      </c>
      <c r="D7446" t="s">
        <v>44</v>
      </c>
      <c r="E7446" t="s">
        <v>73</v>
      </c>
      <c r="F7446" t="s">
        <v>17</v>
      </c>
      <c r="G7446">
        <v>70</v>
      </c>
      <c r="H7446">
        <v>4066.86</v>
      </c>
      <c r="I7446">
        <v>284680.2</v>
      </c>
      <c r="J7446">
        <v>92</v>
      </c>
      <c r="K7446">
        <v>10</v>
      </c>
      <c r="L7446" t="s">
        <v>18</v>
      </c>
      <c r="M7446">
        <f>(Table1[[#This Row],[Current_Stock]]*Table1[[#This Row],[Unit_Price]])</f>
        <v>374151.12</v>
      </c>
      <c r="N7446" s="12">
        <f>DATE(YEAR(Table1[[#This Row],[Order_Date]]),MONTH(Table1[[#This Row],[Order_Date]]),1)</f>
        <v>45231</v>
      </c>
    </row>
    <row r="7447" spans="1:14">
      <c r="A7447" t="s">
        <v>313</v>
      </c>
      <c r="B7447" t="s">
        <v>752</v>
      </c>
      <c r="C7447" t="s">
        <v>753</v>
      </c>
      <c r="D7447" t="s">
        <v>183</v>
      </c>
      <c r="E7447" t="s">
        <v>85</v>
      </c>
      <c r="F7447" t="s">
        <v>40</v>
      </c>
      <c r="G7447">
        <v>20</v>
      </c>
      <c r="H7447">
        <v>1848.56</v>
      </c>
      <c r="I7447">
        <v>36971.199999999997</v>
      </c>
      <c r="J7447">
        <v>169</v>
      </c>
      <c r="K7447">
        <v>3</v>
      </c>
      <c r="L7447" t="s">
        <v>18</v>
      </c>
      <c r="M7447">
        <f>(Table1[[#This Row],[Current_Stock]]*Table1[[#This Row],[Unit_Price]])</f>
        <v>312406.64</v>
      </c>
      <c r="N7447" s="12">
        <f>DATE(YEAR(Table1[[#This Row],[Order_Date]]),MONTH(Table1[[#This Row],[Order_Date]]),1)</f>
        <v>45474</v>
      </c>
    </row>
    <row r="7448" spans="1:14">
      <c r="A7448" t="s">
        <v>1283</v>
      </c>
      <c r="B7448" t="s">
        <v>1099</v>
      </c>
      <c r="C7448" t="s">
        <v>1100</v>
      </c>
      <c r="D7448" t="s">
        <v>38</v>
      </c>
      <c r="E7448" t="s">
        <v>243</v>
      </c>
      <c r="F7448" t="s">
        <v>29</v>
      </c>
      <c r="G7448">
        <v>10</v>
      </c>
      <c r="H7448">
        <v>303.94</v>
      </c>
      <c r="I7448">
        <v>3039.4</v>
      </c>
      <c r="J7448">
        <v>133</v>
      </c>
      <c r="K7448">
        <v>12</v>
      </c>
      <c r="L7448" t="s">
        <v>18</v>
      </c>
      <c r="M7448">
        <f>(Table1[[#This Row],[Current_Stock]]*Table1[[#This Row],[Unit_Price]])</f>
        <v>40424.019999999997</v>
      </c>
      <c r="N7448" s="12">
        <f>DATE(YEAR(Table1[[#This Row],[Order_Date]]),MONTH(Table1[[#This Row],[Order_Date]]),1)</f>
        <v>45047</v>
      </c>
    </row>
    <row r="7449" spans="1:14">
      <c r="A7449" t="s">
        <v>1246</v>
      </c>
      <c r="B7449" t="s">
        <v>87</v>
      </c>
      <c r="C7449" t="s">
        <v>88</v>
      </c>
      <c r="D7449" t="s">
        <v>15</v>
      </c>
      <c r="E7449" t="s">
        <v>184</v>
      </c>
      <c r="F7449" t="s">
        <v>17</v>
      </c>
      <c r="G7449">
        <v>11</v>
      </c>
      <c r="H7449">
        <v>76.260000000000005</v>
      </c>
      <c r="I7449">
        <v>838.86</v>
      </c>
      <c r="J7449">
        <v>83</v>
      </c>
      <c r="K7449">
        <v>7</v>
      </c>
      <c r="L7449" t="s">
        <v>18</v>
      </c>
      <c r="M7449">
        <f>(Table1[[#This Row],[Current_Stock]]*Table1[[#This Row],[Unit_Price]])</f>
        <v>6329.5800000000008</v>
      </c>
      <c r="N7449" s="12">
        <f>DATE(YEAR(Table1[[#This Row],[Order_Date]]),MONTH(Table1[[#This Row],[Order_Date]]),1)</f>
        <v>45444</v>
      </c>
    </row>
    <row r="7450" spans="1:14">
      <c r="A7450" t="s">
        <v>1055</v>
      </c>
      <c r="B7450" t="s">
        <v>453</v>
      </c>
      <c r="C7450" t="s">
        <v>454</v>
      </c>
      <c r="D7450" t="s">
        <v>15</v>
      </c>
      <c r="E7450" t="s">
        <v>23</v>
      </c>
      <c r="F7450" t="s">
        <v>29</v>
      </c>
      <c r="G7450">
        <v>17</v>
      </c>
      <c r="H7450">
        <v>195.31</v>
      </c>
      <c r="I7450">
        <v>3320.27</v>
      </c>
      <c r="J7450">
        <v>82</v>
      </c>
      <c r="K7450">
        <v>11</v>
      </c>
      <c r="L7450" t="s">
        <v>18</v>
      </c>
      <c r="M7450">
        <f>(Table1[[#This Row],[Current_Stock]]*Table1[[#This Row],[Unit_Price]])</f>
        <v>16015.42</v>
      </c>
      <c r="N7450" s="12">
        <f>DATE(YEAR(Table1[[#This Row],[Order_Date]]),MONTH(Table1[[#This Row],[Order_Date]]),1)</f>
        <v>45200</v>
      </c>
    </row>
    <row r="7451" spans="1:14">
      <c r="A7451" t="s">
        <v>558</v>
      </c>
      <c r="B7451" t="s">
        <v>793</v>
      </c>
      <c r="C7451" t="s">
        <v>794</v>
      </c>
      <c r="D7451" t="s">
        <v>38</v>
      </c>
      <c r="E7451" t="s">
        <v>189</v>
      </c>
      <c r="F7451" t="s">
        <v>60</v>
      </c>
      <c r="G7451">
        <v>14</v>
      </c>
      <c r="H7451">
        <v>4759.25</v>
      </c>
      <c r="I7451">
        <v>66629.5</v>
      </c>
      <c r="J7451">
        <v>117</v>
      </c>
      <c r="K7451">
        <v>2</v>
      </c>
      <c r="L7451" t="s">
        <v>18</v>
      </c>
      <c r="M7451">
        <f>(Table1[[#This Row],[Current_Stock]]*Table1[[#This Row],[Unit_Price]])</f>
        <v>556832.25</v>
      </c>
      <c r="N7451" s="12">
        <f>DATE(YEAR(Table1[[#This Row],[Order_Date]]),MONTH(Table1[[#This Row],[Order_Date]]),1)</f>
        <v>45505</v>
      </c>
    </row>
    <row r="7452" spans="1:14">
      <c r="A7452" t="s">
        <v>687</v>
      </c>
      <c r="B7452" t="s">
        <v>341</v>
      </c>
      <c r="C7452" t="s">
        <v>342</v>
      </c>
      <c r="D7452" t="s">
        <v>33</v>
      </c>
      <c r="E7452" t="s">
        <v>184</v>
      </c>
      <c r="F7452" t="s">
        <v>29</v>
      </c>
      <c r="G7452">
        <v>13</v>
      </c>
      <c r="H7452">
        <v>1407.31</v>
      </c>
      <c r="I7452">
        <v>18295.03</v>
      </c>
      <c r="J7452">
        <v>200</v>
      </c>
      <c r="K7452">
        <v>2</v>
      </c>
      <c r="L7452" t="s">
        <v>18</v>
      </c>
      <c r="M7452">
        <f>(Table1[[#This Row],[Current_Stock]]*Table1[[#This Row],[Unit_Price]])</f>
        <v>281462</v>
      </c>
      <c r="N7452" s="12">
        <f>DATE(YEAR(Table1[[#This Row],[Order_Date]]),MONTH(Table1[[#This Row],[Order_Date]]),1)</f>
        <v>45139</v>
      </c>
    </row>
    <row r="7453" spans="1:14">
      <c r="A7453" t="s">
        <v>1132</v>
      </c>
      <c r="B7453" t="s">
        <v>68</v>
      </c>
      <c r="C7453" t="s">
        <v>69</v>
      </c>
      <c r="D7453" t="s">
        <v>44</v>
      </c>
      <c r="E7453" t="s">
        <v>109</v>
      </c>
      <c r="F7453" t="s">
        <v>29</v>
      </c>
      <c r="G7453">
        <v>49</v>
      </c>
      <c r="H7453">
        <v>804.89</v>
      </c>
      <c r="I7453">
        <v>39439.61</v>
      </c>
      <c r="J7453">
        <v>116</v>
      </c>
      <c r="K7453">
        <v>11</v>
      </c>
      <c r="L7453" t="s">
        <v>105</v>
      </c>
      <c r="M7453">
        <f>(Table1[[#This Row],[Current_Stock]]*Table1[[#This Row],[Unit_Price]])</f>
        <v>93367.24</v>
      </c>
      <c r="N7453" s="12">
        <f>DATE(YEAR(Table1[[#This Row],[Order_Date]]),MONTH(Table1[[#This Row],[Order_Date]]),1)</f>
        <v>45352</v>
      </c>
    </row>
    <row r="7454" spans="1:14">
      <c r="A7454" t="s">
        <v>596</v>
      </c>
      <c r="B7454" t="s">
        <v>187</v>
      </c>
      <c r="C7454" t="s">
        <v>188</v>
      </c>
      <c r="D7454" t="s">
        <v>53</v>
      </c>
      <c r="E7454" t="s">
        <v>85</v>
      </c>
      <c r="F7454" t="s">
        <v>46</v>
      </c>
      <c r="G7454">
        <v>8</v>
      </c>
      <c r="H7454">
        <v>1218.93</v>
      </c>
      <c r="I7454">
        <v>9751.44</v>
      </c>
      <c r="J7454">
        <v>261</v>
      </c>
      <c r="K7454">
        <v>5</v>
      </c>
      <c r="L7454" t="s">
        <v>55</v>
      </c>
      <c r="M7454">
        <f>(Table1[[#This Row],[Current_Stock]]*Table1[[#This Row],[Unit_Price]])</f>
        <v>318140.73000000004</v>
      </c>
      <c r="N7454" s="12">
        <f>DATE(YEAR(Table1[[#This Row],[Order_Date]]),MONTH(Table1[[#This Row],[Order_Date]]),1)</f>
        <v>45413</v>
      </c>
    </row>
    <row r="7455" spans="1:14">
      <c r="A7455" t="s">
        <v>1011</v>
      </c>
      <c r="B7455" t="s">
        <v>236</v>
      </c>
      <c r="C7455" t="s">
        <v>237</v>
      </c>
      <c r="D7455" t="s">
        <v>33</v>
      </c>
      <c r="E7455" t="s">
        <v>54</v>
      </c>
      <c r="F7455" t="s">
        <v>29</v>
      </c>
      <c r="G7455">
        <v>25</v>
      </c>
      <c r="H7455">
        <v>3190.62</v>
      </c>
      <c r="I7455">
        <v>79765.5</v>
      </c>
      <c r="J7455">
        <v>215</v>
      </c>
      <c r="K7455">
        <v>8</v>
      </c>
      <c r="L7455" t="s">
        <v>18</v>
      </c>
      <c r="M7455">
        <f>(Table1[[#This Row],[Current_Stock]]*Table1[[#This Row],[Unit_Price]])</f>
        <v>685983.29999999993</v>
      </c>
      <c r="N7455" s="12">
        <f>DATE(YEAR(Table1[[#This Row],[Order_Date]]),MONTH(Table1[[#This Row],[Order_Date]]),1)</f>
        <v>45200</v>
      </c>
    </row>
    <row r="7456" spans="1:14">
      <c r="A7456" t="s">
        <v>1378</v>
      </c>
      <c r="B7456" t="s">
        <v>390</v>
      </c>
      <c r="C7456" t="s">
        <v>391</v>
      </c>
      <c r="D7456" t="s">
        <v>33</v>
      </c>
      <c r="E7456" t="s">
        <v>73</v>
      </c>
      <c r="F7456" t="s">
        <v>40</v>
      </c>
      <c r="G7456">
        <v>29</v>
      </c>
      <c r="H7456">
        <v>931.11</v>
      </c>
      <c r="I7456">
        <v>27002.19</v>
      </c>
      <c r="J7456">
        <v>241</v>
      </c>
      <c r="K7456">
        <v>2</v>
      </c>
      <c r="L7456" t="s">
        <v>18</v>
      </c>
      <c r="M7456">
        <f>(Table1[[#This Row],[Current_Stock]]*Table1[[#This Row],[Unit_Price]])</f>
        <v>224397.51</v>
      </c>
      <c r="N7456" s="12">
        <f>DATE(YEAR(Table1[[#This Row],[Order_Date]]),MONTH(Table1[[#This Row],[Order_Date]]),1)</f>
        <v>45292</v>
      </c>
    </row>
    <row r="7457" spans="1:14">
      <c r="A7457" t="s">
        <v>1223</v>
      </c>
      <c r="B7457" t="s">
        <v>796</v>
      </c>
      <c r="C7457" t="s">
        <v>797</v>
      </c>
      <c r="D7457" t="s">
        <v>183</v>
      </c>
      <c r="E7457" t="s">
        <v>277</v>
      </c>
      <c r="F7457" t="s">
        <v>17</v>
      </c>
      <c r="G7457">
        <v>20</v>
      </c>
      <c r="H7457">
        <v>4066.37</v>
      </c>
      <c r="I7457">
        <v>81327.399999999994</v>
      </c>
      <c r="J7457">
        <v>110</v>
      </c>
      <c r="K7457">
        <v>7</v>
      </c>
      <c r="L7457" t="s">
        <v>18</v>
      </c>
      <c r="M7457">
        <f>(Table1[[#This Row],[Current_Stock]]*Table1[[#This Row],[Unit_Price]])</f>
        <v>447300.7</v>
      </c>
      <c r="N7457" s="12">
        <f>DATE(YEAR(Table1[[#This Row],[Order_Date]]),MONTH(Table1[[#This Row],[Order_Date]]),1)</f>
        <v>45474</v>
      </c>
    </row>
    <row r="7458" spans="1:14">
      <c r="A7458" t="s">
        <v>1136</v>
      </c>
      <c r="B7458" t="s">
        <v>197</v>
      </c>
      <c r="C7458" t="s">
        <v>198</v>
      </c>
      <c r="D7458" t="s">
        <v>27</v>
      </c>
      <c r="E7458" t="s">
        <v>173</v>
      </c>
      <c r="F7458" t="s">
        <v>60</v>
      </c>
      <c r="G7458">
        <v>8</v>
      </c>
      <c r="H7458">
        <v>555.67999999999995</v>
      </c>
      <c r="I7458">
        <v>4445.4399999999996</v>
      </c>
      <c r="J7458">
        <v>263</v>
      </c>
      <c r="K7458">
        <v>10</v>
      </c>
      <c r="L7458" t="s">
        <v>55</v>
      </c>
      <c r="M7458">
        <f>(Table1[[#This Row],[Current_Stock]]*Table1[[#This Row],[Unit_Price]])</f>
        <v>146143.84</v>
      </c>
      <c r="N7458" s="12">
        <f>DATE(YEAR(Table1[[#This Row],[Order_Date]]),MONTH(Table1[[#This Row],[Order_Date]]),1)</f>
        <v>45261</v>
      </c>
    </row>
    <row r="7459" spans="1:14">
      <c r="A7459" t="s">
        <v>968</v>
      </c>
      <c r="B7459" t="s">
        <v>328</v>
      </c>
      <c r="C7459" t="s">
        <v>329</v>
      </c>
      <c r="D7459" t="s">
        <v>53</v>
      </c>
      <c r="E7459" t="s">
        <v>189</v>
      </c>
      <c r="F7459" t="s">
        <v>40</v>
      </c>
      <c r="G7459">
        <v>1</v>
      </c>
      <c r="H7459">
        <v>4121.7</v>
      </c>
      <c r="I7459">
        <v>4121.7</v>
      </c>
      <c r="J7459">
        <v>429</v>
      </c>
      <c r="K7459">
        <v>11</v>
      </c>
      <c r="L7459" t="s">
        <v>55</v>
      </c>
      <c r="M7459">
        <f>(Table1[[#This Row],[Current_Stock]]*Table1[[#This Row],[Unit_Price]])</f>
        <v>1768209.2999999998</v>
      </c>
      <c r="N7459" s="12">
        <f>DATE(YEAR(Table1[[#This Row],[Order_Date]]),MONTH(Table1[[#This Row],[Order_Date]]),1)</f>
        <v>44927</v>
      </c>
    </row>
    <row r="7460" spans="1:14">
      <c r="A7460" t="s">
        <v>1156</v>
      </c>
      <c r="B7460" t="s">
        <v>744</v>
      </c>
      <c r="C7460" t="s">
        <v>745</v>
      </c>
      <c r="D7460" t="s">
        <v>44</v>
      </c>
      <c r="E7460" t="s">
        <v>73</v>
      </c>
      <c r="F7460" t="s">
        <v>46</v>
      </c>
      <c r="G7460">
        <v>38</v>
      </c>
      <c r="H7460">
        <v>3728.86</v>
      </c>
      <c r="I7460">
        <v>141696.68</v>
      </c>
      <c r="J7460">
        <v>78</v>
      </c>
      <c r="K7460">
        <v>10</v>
      </c>
      <c r="L7460" t="s">
        <v>105</v>
      </c>
      <c r="M7460">
        <f>(Table1[[#This Row],[Current_Stock]]*Table1[[#This Row],[Unit_Price]])</f>
        <v>290851.08</v>
      </c>
      <c r="N7460" s="12">
        <f>DATE(YEAR(Table1[[#This Row],[Order_Date]]),MONTH(Table1[[#This Row],[Order_Date]]),1)</f>
        <v>45108</v>
      </c>
    </row>
    <row r="7461" spans="1:14">
      <c r="A7461" t="s">
        <v>349</v>
      </c>
      <c r="B7461" t="s">
        <v>155</v>
      </c>
      <c r="C7461" t="s">
        <v>156</v>
      </c>
      <c r="D7461" t="s">
        <v>33</v>
      </c>
      <c r="E7461" t="s">
        <v>59</v>
      </c>
      <c r="F7461" t="s">
        <v>29</v>
      </c>
      <c r="G7461">
        <v>22</v>
      </c>
      <c r="H7461">
        <v>3670.66</v>
      </c>
      <c r="I7461">
        <v>80754.52</v>
      </c>
      <c r="J7461">
        <v>167</v>
      </c>
      <c r="K7461">
        <v>9</v>
      </c>
      <c r="L7461" t="s">
        <v>18</v>
      </c>
      <c r="M7461">
        <f>(Table1[[#This Row],[Current_Stock]]*Table1[[#This Row],[Unit_Price]])</f>
        <v>613000.22</v>
      </c>
      <c r="N7461" s="12">
        <f>DATE(YEAR(Table1[[#This Row],[Order_Date]]),MONTH(Table1[[#This Row],[Order_Date]]),1)</f>
        <v>45170</v>
      </c>
    </row>
    <row r="7462" spans="1:14">
      <c r="A7462" t="s">
        <v>1156</v>
      </c>
      <c r="B7462" t="s">
        <v>1004</v>
      </c>
      <c r="C7462" t="s">
        <v>1005</v>
      </c>
      <c r="D7462" t="s">
        <v>96</v>
      </c>
      <c r="E7462" t="s">
        <v>109</v>
      </c>
      <c r="F7462" t="s">
        <v>40</v>
      </c>
      <c r="G7462">
        <v>2</v>
      </c>
      <c r="H7462">
        <v>1791.85</v>
      </c>
      <c r="I7462">
        <v>3583.7</v>
      </c>
      <c r="J7462">
        <v>426</v>
      </c>
      <c r="K7462">
        <v>14</v>
      </c>
      <c r="L7462" t="s">
        <v>18</v>
      </c>
      <c r="M7462">
        <f>(Table1[[#This Row],[Current_Stock]]*Table1[[#This Row],[Unit_Price]])</f>
        <v>763328.1</v>
      </c>
      <c r="N7462" s="12">
        <f>DATE(YEAR(Table1[[#This Row],[Order_Date]]),MONTH(Table1[[#This Row],[Order_Date]]),1)</f>
        <v>45108</v>
      </c>
    </row>
    <row r="7463" spans="1:14">
      <c r="A7463" t="s">
        <v>1335</v>
      </c>
      <c r="B7463" t="s">
        <v>432</v>
      </c>
      <c r="C7463" t="s">
        <v>433</v>
      </c>
      <c r="D7463" t="s">
        <v>96</v>
      </c>
      <c r="E7463" t="s">
        <v>23</v>
      </c>
      <c r="F7463" t="s">
        <v>40</v>
      </c>
      <c r="G7463">
        <v>5</v>
      </c>
      <c r="H7463">
        <v>4133.3900000000003</v>
      </c>
      <c r="I7463">
        <v>20666.95</v>
      </c>
      <c r="J7463">
        <v>414</v>
      </c>
      <c r="K7463">
        <v>13</v>
      </c>
      <c r="L7463" t="s">
        <v>55</v>
      </c>
      <c r="M7463">
        <f>(Table1[[#This Row],[Current_Stock]]*Table1[[#This Row],[Unit_Price]])</f>
        <v>1711223.4600000002</v>
      </c>
      <c r="N7463" s="12">
        <f>DATE(YEAR(Table1[[#This Row],[Order_Date]]),MONTH(Table1[[#This Row],[Order_Date]]),1)</f>
        <v>45139</v>
      </c>
    </row>
    <row r="7464" spans="1:14">
      <c r="A7464" t="s">
        <v>659</v>
      </c>
      <c r="B7464" t="s">
        <v>494</v>
      </c>
      <c r="C7464" t="s">
        <v>495</v>
      </c>
      <c r="D7464" t="s">
        <v>15</v>
      </c>
      <c r="E7464" t="s">
        <v>167</v>
      </c>
      <c r="F7464" t="s">
        <v>17</v>
      </c>
      <c r="G7464">
        <v>20</v>
      </c>
      <c r="H7464">
        <v>345.09</v>
      </c>
      <c r="I7464">
        <v>6901.8</v>
      </c>
      <c r="J7464">
        <v>189</v>
      </c>
      <c r="K7464">
        <v>9</v>
      </c>
      <c r="L7464" t="s">
        <v>18</v>
      </c>
      <c r="M7464">
        <f>(Table1[[#This Row],[Current_Stock]]*Table1[[#This Row],[Unit_Price]])</f>
        <v>65222.009999999995</v>
      </c>
      <c r="N7464" s="12">
        <f>DATE(YEAR(Table1[[#This Row],[Order_Date]]),MONTH(Table1[[#This Row],[Order_Date]]),1)</f>
        <v>45139</v>
      </c>
    </row>
    <row r="7465" spans="1:14">
      <c r="A7465" t="s">
        <v>1230</v>
      </c>
      <c r="B7465" t="s">
        <v>819</v>
      </c>
      <c r="C7465" t="s">
        <v>820</v>
      </c>
      <c r="D7465" t="s">
        <v>22</v>
      </c>
      <c r="E7465" t="s">
        <v>97</v>
      </c>
      <c r="F7465" t="s">
        <v>29</v>
      </c>
      <c r="G7465">
        <v>32</v>
      </c>
      <c r="H7465">
        <v>15792.86</v>
      </c>
      <c r="I7465">
        <v>505371.52</v>
      </c>
      <c r="J7465">
        <v>60</v>
      </c>
      <c r="K7465">
        <v>6</v>
      </c>
      <c r="L7465" t="s">
        <v>18</v>
      </c>
      <c r="M7465">
        <f>(Table1[[#This Row],[Current_Stock]]*Table1[[#This Row],[Unit_Price]])</f>
        <v>947571.60000000009</v>
      </c>
      <c r="N7465" s="12">
        <f>DATE(YEAR(Table1[[#This Row],[Order_Date]]),MONTH(Table1[[#This Row],[Order_Date]]),1)</f>
        <v>45200</v>
      </c>
    </row>
    <row r="7466" spans="1:14">
      <c r="A7466" t="s">
        <v>1250</v>
      </c>
      <c r="B7466" t="s">
        <v>904</v>
      </c>
      <c r="C7466" t="s">
        <v>905</v>
      </c>
      <c r="D7466" t="s">
        <v>84</v>
      </c>
      <c r="E7466" t="s">
        <v>97</v>
      </c>
      <c r="F7466" t="s">
        <v>40</v>
      </c>
      <c r="G7466">
        <v>18</v>
      </c>
      <c r="H7466">
        <v>19135.16</v>
      </c>
      <c r="I7466">
        <v>344432.88</v>
      </c>
      <c r="J7466">
        <v>140</v>
      </c>
      <c r="K7466">
        <v>2</v>
      </c>
      <c r="L7466" t="s">
        <v>18</v>
      </c>
      <c r="M7466">
        <f>(Table1[[#This Row],[Current_Stock]]*Table1[[#This Row],[Unit_Price]])</f>
        <v>2678922.4</v>
      </c>
      <c r="N7466" s="12">
        <f>DATE(YEAR(Table1[[#This Row],[Order_Date]]),MONTH(Table1[[#This Row],[Order_Date]]),1)</f>
        <v>45323</v>
      </c>
    </row>
    <row r="7467" spans="1:14">
      <c r="A7467" t="s">
        <v>901</v>
      </c>
      <c r="B7467" t="s">
        <v>111</v>
      </c>
      <c r="C7467" t="s">
        <v>112</v>
      </c>
      <c r="D7467" t="s">
        <v>84</v>
      </c>
      <c r="E7467" t="s">
        <v>330</v>
      </c>
      <c r="F7467" t="s">
        <v>17</v>
      </c>
      <c r="G7467">
        <v>24</v>
      </c>
      <c r="H7467">
        <v>13007.89</v>
      </c>
      <c r="I7467">
        <v>312189.36</v>
      </c>
      <c r="J7467">
        <v>240</v>
      </c>
      <c r="K7467">
        <v>14</v>
      </c>
      <c r="L7467" t="s">
        <v>18</v>
      </c>
      <c r="M7467">
        <f>(Table1[[#This Row],[Current_Stock]]*Table1[[#This Row],[Unit_Price]])</f>
        <v>3121893.5999999996</v>
      </c>
      <c r="N7467" s="12">
        <f>DATE(YEAR(Table1[[#This Row],[Order_Date]]),MONTH(Table1[[#This Row],[Order_Date]]),1)</f>
        <v>45017</v>
      </c>
    </row>
    <row r="7468" spans="1:14">
      <c r="A7468" t="s">
        <v>835</v>
      </c>
      <c r="B7468" t="s">
        <v>839</v>
      </c>
      <c r="C7468" t="s">
        <v>840</v>
      </c>
      <c r="D7468" t="s">
        <v>27</v>
      </c>
      <c r="E7468" t="s">
        <v>167</v>
      </c>
      <c r="F7468" t="s">
        <v>60</v>
      </c>
      <c r="G7468">
        <v>9</v>
      </c>
      <c r="H7468">
        <v>3121.68</v>
      </c>
      <c r="I7468">
        <v>28095.119999999999</v>
      </c>
      <c r="J7468">
        <v>572</v>
      </c>
      <c r="K7468">
        <v>7</v>
      </c>
      <c r="L7468" t="s">
        <v>18</v>
      </c>
      <c r="M7468">
        <f>(Table1[[#This Row],[Current_Stock]]*Table1[[#This Row],[Unit_Price]])</f>
        <v>1785600.96</v>
      </c>
      <c r="N7468" s="12">
        <f>DATE(YEAR(Table1[[#This Row],[Order_Date]]),MONTH(Table1[[#This Row],[Order_Date]]),1)</f>
        <v>44986</v>
      </c>
    </row>
    <row r="7469" spans="1:14">
      <c r="A7469" t="s">
        <v>600</v>
      </c>
      <c r="B7469" t="s">
        <v>909</v>
      </c>
      <c r="C7469" t="s">
        <v>910</v>
      </c>
      <c r="D7469" t="s">
        <v>183</v>
      </c>
      <c r="E7469" t="s">
        <v>269</v>
      </c>
      <c r="F7469" t="s">
        <v>17</v>
      </c>
      <c r="G7469">
        <v>17</v>
      </c>
      <c r="H7469">
        <v>3394.6</v>
      </c>
      <c r="I7469">
        <v>57708.2</v>
      </c>
      <c r="J7469">
        <v>116</v>
      </c>
      <c r="K7469">
        <v>6</v>
      </c>
      <c r="L7469" t="s">
        <v>18</v>
      </c>
      <c r="M7469">
        <f>(Table1[[#This Row],[Current_Stock]]*Table1[[#This Row],[Unit_Price]])</f>
        <v>393773.6</v>
      </c>
      <c r="N7469" s="12">
        <f>DATE(YEAR(Table1[[#This Row],[Order_Date]]),MONTH(Table1[[#This Row],[Order_Date]]),1)</f>
        <v>45139</v>
      </c>
    </row>
    <row r="7470" spans="1:14">
      <c r="A7470" t="s">
        <v>1229</v>
      </c>
      <c r="B7470" t="s">
        <v>361</v>
      </c>
      <c r="C7470" t="s">
        <v>362</v>
      </c>
      <c r="D7470" t="s">
        <v>183</v>
      </c>
      <c r="E7470" t="s">
        <v>277</v>
      </c>
      <c r="F7470" t="s">
        <v>60</v>
      </c>
      <c r="G7470">
        <v>25</v>
      </c>
      <c r="H7470">
        <v>425.21</v>
      </c>
      <c r="I7470">
        <v>10630.25</v>
      </c>
      <c r="J7470">
        <v>178</v>
      </c>
      <c r="K7470">
        <v>14</v>
      </c>
      <c r="L7470" t="s">
        <v>18</v>
      </c>
      <c r="M7470">
        <f>(Table1[[#This Row],[Current_Stock]]*Table1[[#This Row],[Unit_Price]])</f>
        <v>75687.37999999999</v>
      </c>
      <c r="N7470" s="12">
        <f>DATE(YEAR(Table1[[#This Row],[Order_Date]]),MONTH(Table1[[#This Row],[Order_Date]]),1)</f>
        <v>45413</v>
      </c>
    </row>
    <row r="7471" spans="1:14">
      <c r="A7471" t="s">
        <v>1249</v>
      </c>
      <c r="B7471" t="s">
        <v>256</v>
      </c>
      <c r="C7471" t="s">
        <v>257</v>
      </c>
      <c r="D7471" t="s">
        <v>183</v>
      </c>
      <c r="E7471" t="s">
        <v>251</v>
      </c>
      <c r="F7471" t="s">
        <v>29</v>
      </c>
      <c r="G7471">
        <v>15</v>
      </c>
      <c r="H7471">
        <v>1148.2</v>
      </c>
      <c r="I7471">
        <v>17223</v>
      </c>
      <c r="J7471">
        <v>135</v>
      </c>
      <c r="K7471">
        <v>6</v>
      </c>
      <c r="L7471" t="s">
        <v>18</v>
      </c>
      <c r="M7471">
        <f>(Table1[[#This Row],[Current_Stock]]*Table1[[#This Row],[Unit_Price]])</f>
        <v>155007</v>
      </c>
      <c r="N7471" s="12">
        <f>DATE(YEAR(Table1[[#This Row],[Order_Date]]),MONTH(Table1[[#This Row],[Order_Date]]),1)</f>
        <v>45108</v>
      </c>
    </row>
    <row r="7472" spans="1:14">
      <c r="A7472" t="s">
        <v>1327</v>
      </c>
      <c r="B7472" t="s">
        <v>1048</v>
      </c>
      <c r="C7472" t="s">
        <v>1049</v>
      </c>
      <c r="D7472" t="s">
        <v>183</v>
      </c>
      <c r="E7472" t="s">
        <v>16</v>
      </c>
      <c r="F7472" t="s">
        <v>40</v>
      </c>
      <c r="G7472">
        <v>11</v>
      </c>
      <c r="H7472">
        <v>2312.35</v>
      </c>
      <c r="I7472">
        <v>25435.85</v>
      </c>
      <c r="J7472">
        <v>226</v>
      </c>
      <c r="K7472">
        <v>9</v>
      </c>
      <c r="L7472" t="s">
        <v>18</v>
      </c>
      <c r="M7472">
        <f>(Table1[[#This Row],[Current_Stock]]*Table1[[#This Row],[Unit_Price]])</f>
        <v>522591.1</v>
      </c>
      <c r="N7472" s="12">
        <f>DATE(YEAR(Table1[[#This Row],[Order_Date]]),MONTH(Table1[[#This Row],[Order_Date]]),1)</f>
        <v>45352</v>
      </c>
    </row>
    <row r="7473" spans="1:14">
      <c r="A7473" t="s">
        <v>283</v>
      </c>
      <c r="B7473" t="s">
        <v>114</v>
      </c>
      <c r="C7473" t="s">
        <v>115</v>
      </c>
      <c r="D7473" t="s">
        <v>33</v>
      </c>
      <c r="E7473" t="s">
        <v>34</v>
      </c>
      <c r="F7473" t="s">
        <v>40</v>
      </c>
      <c r="G7473">
        <v>12</v>
      </c>
      <c r="H7473">
        <v>1973.62</v>
      </c>
      <c r="I7473">
        <v>23683.439999999999</v>
      </c>
      <c r="J7473">
        <v>209</v>
      </c>
      <c r="K7473">
        <v>4</v>
      </c>
      <c r="L7473" t="s">
        <v>18</v>
      </c>
      <c r="M7473">
        <f>(Table1[[#This Row],[Current_Stock]]*Table1[[#This Row],[Unit_Price]])</f>
        <v>412486.57999999996</v>
      </c>
      <c r="N7473" s="12">
        <f>DATE(YEAR(Table1[[#This Row],[Order_Date]]),MONTH(Table1[[#This Row],[Order_Date]]),1)</f>
        <v>45139</v>
      </c>
    </row>
    <row r="7474" spans="1:14">
      <c r="A7474" t="s">
        <v>1237</v>
      </c>
      <c r="B7474" t="s">
        <v>594</v>
      </c>
      <c r="C7474" t="s">
        <v>595</v>
      </c>
      <c r="D7474" t="s">
        <v>22</v>
      </c>
      <c r="E7474" t="s">
        <v>16</v>
      </c>
      <c r="F7474" t="s">
        <v>40</v>
      </c>
      <c r="G7474">
        <v>46</v>
      </c>
      <c r="H7474">
        <v>16397.419999999998</v>
      </c>
      <c r="I7474">
        <v>754281.32</v>
      </c>
      <c r="J7474">
        <v>61</v>
      </c>
      <c r="K7474">
        <v>14</v>
      </c>
      <c r="L7474" t="s">
        <v>105</v>
      </c>
      <c r="M7474">
        <f>(Table1[[#This Row],[Current_Stock]]*Table1[[#This Row],[Unit_Price]])</f>
        <v>1000242.6199999999</v>
      </c>
      <c r="N7474" s="12">
        <f>DATE(YEAR(Table1[[#This Row],[Order_Date]]),MONTH(Table1[[#This Row],[Order_Date]]),1)</f>
        <v>45200</v>
      </c>
    </row>
    <row r="7475" spans="1:14">
      <c r="A7475" t="s">
        <v>1353</v>
      </c>
      <c r="B7475" t="s">
        <v>699</v>
      </c>
      <c r="C7475" t="s">
        <v>700</v>
      </c>
      <c r="D7475" t="s">
        <v>53</v>
      </c>
      <c r="E7475" t="s">
        <v>160</v>
      </c>
      <c r="F7475" t="s">
        <v>29</v>
      </c>
      <c r="G7475">
        <v>9</v>
      </c>
      <c r="H7475">
        <v>904.43</v>
      </c>
      <c r="I7475">
        <v>8139.87</v>
      </c>
      <c r="J7475">
        <v>367</v>
      </c>
      <c r="K7475">
        <v>11</v>
      </c>
      <c r="L7475" t="s">
        <v>55</v>
      </c>
      <c r="M7475">
        <f>(Table1[[#This Row],[Current_Stock]]*Table1[[#This Row],[Unit_Price]])</f>
        <v>331925.81</v>
      </c>
      <c r="N7475" s="12">
        <f>DATE(YEAR(Table1[[#This Row],[Order_Date]]),MONTH(Table1[[#This Row],[Order_Date]]),1)</f>
        <v>45292</v>
      </c>
    </row>
    <row r="7476" spans="1:14">
      <c r="A7476" t="s">
        <v>1367</v>
      </c>
      <c r="B7476" t="s">
        <v>201</v>
      </c>
      <c r="C7476" t="s">
        <v>202</v>
      </c>
      <c r="D7476" t="s">
        <v>22</v>
      </c>
      <c r="E7476" t="s">
        <v>211</v>
      </c>
      <c r="F7476" t="s">
        <v>29</v>
      </c>
      <c r="G7476">
        <v>33</v>
      </c>
      <c r="H7476">
        <v>16523.79</v>
      </c>
      <c r="I7476">
        <v>545285.06999999995</v>
      </c>
      <c r="J7476">
        <v>96</v>
      </c>
      <c r="K7476">
        <v>10</v>
      </c>
      <c r="L7476" t="s">
        <v>105</v>
      </c>
      <c r="M7476">
        <f>(Table1[[#This Row],[Current_Stock]]*Table1[[#This Row],[Unit_Price]])</f>
        <v>1586283.84</v>
      </c>
      <c r="N7476" s="12">
        <f>DATE(YEAR(Table1[[#This Row],[Order_Date]]),MONTH(Table1[[#This Row],[Order_Date]]),1)</f>
        <v>45292</v>
      </c>
    </row>
    <row r="7477" spans="1:14">
      <c r="A7477" t="s">
        <v>1254</v>
      </c>
      <c r="B7477" t="s">
        <v>621</v>
      </c>
      <c r="C7477" t="s">
        <v>622</v>
      </c>
      <c r="D7477" t="s">
        <v>183</v>
      </c>
      <c r="E7477" t="s">
        <v>89</v>
      </c>
      <c r="F7477" t="s">
        <v>29</v>
      </c>
      <c r="G7477">
        <v>25</v>
      </c>
      <c r="H7477">
        <v>2265.06</v>
      </c>
      <c r="I7477">
        <v>56626.5</v>
      </c>
      <c r="J7477">
        <v>216</v>
      </c>
      <c r="K7477">
        <v>11</v>
      </c>
      <c r="L7477" t="s">
        <v>18</v>
      </c>
      <c r="M7477">
        <f>(Table1[[#This Row],[Current_Stock]]*Table1[[#This Row],[Unit_Price]])</f>
        <v>489252.95999999996</v>
      </c>
      <c r="N7477" s="12">
        <f>DATE(YEAR(Table1[[#This Row],[Order_Date]]),MONTH(Table1[[#This Row],[Order_Date]]),1)</f>
        <v>45383</v>
      </c>
    </row>
    <row r="7478" spans="1:14">
      <c r="A7478" t="s">
        <v>438</v>
      </c>
      <c r="B7478" t="s">
        <v>36</v>
      </c>
      <c r="C7478" t="s">
        <v>37</v>
      </c>
      <c r="D7478" t="s">
        <v>38</v>
      </c>
      <c r="E7478" t="s">
        <v>153</v>
      </c>
      <c r="F7478" t="s">
        <v>60</v>
      </c>
      <c r="G7478">
        <v>22</v>
      </c>
      <c r="H7478">
        <v>3782.74</v>
      </c>
      <c r="I7478">
        <v>83220.28</v>
      </c>
      <c r="J7478">
        <v>92</v>
      </c>
      <c r="K7478">
        <v>10</v>
      </c>
      <c r="L7478" t="s">
        <v>18</v>
      </c>
      <c r="M7478">
        <f>(Table1[[#This Row],[Current_Stock]]*Table1[[#This Row],[Unit_Price]])</f>
        <v>348012.07999999996</v>
      </c>
      <c r="N7478" s="12">
        <f>DATE(YEAR(Table1[[#This Row],[Order_Date]]),MONTH(Table1[[#This Row],[Order_Date]]),1)</f>
        <v>44986</v>
      </c>
    </row>
    <row r="7479" spans="1:14">
      <c r="A7479" t="s">
        <v>939</v>
      </c>
      <c r="B7479" t="s">
        <v>374</v>
      </c>
      <c r="C7479" t="s">
        <v>375</v>
      </c>
      <c r="D7479" t="s">
        <v>53</v>
      </c>
      <c r="E7479" t="s">
        <v>73</v>
      </c>
      <c r="F7479" t="s">
        <v>29</v>
      </c>
      <c r="G7479">
        <v>3</v>
      </c>
      <c r="H7479">
        <v>4653.38</v>
      </c>
      <c r="I7479">
        <v>13960.14</v>
      </c>
      <c r="J7479">
        <v>517</v>
      </c>
      <c r="K7479">
        <v>4</v>
      </c>
      <c r="L7479" t="s">
        <v>18</v>
      </c>
      <c r="M7479">
        <f>(Table1[[#This Row],[Current_Stock]]*Table1[[#This Row],[Unit_Price]])</f>
        <v>2405797.46</v>
      </c>
      <c r="N7479" s="12">
        <f>DATE(YEAR(Table1[[#This Row],[Order_Date]]),MONTH(Table1[[#This Row],[Order_Date]]),1)</f>
        <v>45231</v>
      </c>
    </row>
    <row r="7480" spans="1:14">
      <c r="A7480" t="s">
        <v>863</v>
      </c>
      <c r="B7480" t="s">
        <v>191</v>
      </c>
      <c r="C7480" t="s">
        <v>192</v>
      </c>
      <c r="D7480" t="s">
        <v>183</v>
      </c>
      <c r="E7480" t="s">
        <v>282</v>
      </c>
      <c r="F7480" t="s">
        <v>60</v>
      </c>
      <c r="G7480">
        <v>25</v>
      </c>
      <c r="H7480">
        <v>3093.7</v>
      </c>
      <c r="I7480">
        <v>77342.5</v>
      </c>
      <c r="J7480">
        <v>177</v>
      </c>
      <c r="K7480">
        <v>12</v>
      </c>
      <c r="L7480" t="s">
        <v>18</v>
      </c>
      <c r="M7480">
        <f>(Table1[[#This Row],[Current_Stock]]*Table1[[#This Row],[Unit_Price]])</f>
        <v>547584.9</v>
      </c>
      <c r="N7480" s="12">
        <f>DATE(YEAR(Table1[[#This Row],[Order_Date]]),MONTH(Table1[[#This Row],[Order_Date]]),1)</f>
        <v>44927</v>
      </c>
    </row>
    <row r="7481" spans="1:14">
      <c r="A7481" t="s">
        <v>1348</v>
      </c>
      <c r="B7481" t="s">
        <v>998</v>
      </c>
      <c r="C7481" t="s">
        <v>999</v>
      </c>
      <c r="D7481" t="s">
        <v>38</v>
      </c>
      <c r="E7481" t="s">
        <v>109</v>
      </c>
      <c r="F7481" t="s">
        <v>17</v>
      </c>
      <c r="G7481">
        <v>19</v>
      </c>
      <c r="H7481">
        <v>576.37</v>
      </c>
      <c r="I7481">
        <v>10951.03</v>
      </c>
      <c r="J7481">
        <v>189</v>
      </c>
      <c r="K7481">
        <v>11</v>
      </c>
      <c r="L7481" t="s">
        <v>18</v>
      </c>
      <c r="M7481">
        <f>(Table1[[#This Row],[Current_Stock]]*Table1[[#This Row],[Unit_Price]])</f>
        <v>108933.93000000001</v>
      </c>
      <c r="N7481" s="12">
        <f>DATE(YEAR(Table1[[#This Row],[Order_Date]]),MONTH(Table1[[#This Row],[Order_Date]]),1)</f>
        <v>45108</v>
      </c>
    </row>
    <row r="7482" spans="1:14">
      <c r="A7482" t="s">
        <v>709</v>
      </c>
      <c r="B7482" t="s">
        <v>707</v>
      </c>
      <c r="C7482" t="s">
        <v>708</v>
      </c>
      <c r="D7482" t="s">
        <v>44</v>
      </c>
      <c r="E7482" t="s">
        <v>160</v>
      </c>
      <c r="F7482" t="s">
        <v>29</v>
      </c>
      <c r="G7482">
        <v>64</v>
      </c>
      <c r="H7482">
        <v>2545.92</v>
      </c>
      <c r="I7482">
        <v>162938.88</v>
      </c>
      <c r="J7482">
        <v>41</v>
      </c>
      <c r="K7482">
        <v>10</v>
      </c>
      <c r="L7482" t="s">
        <v>18</v>
      </c>
      <c r="M7482">
        <f>(Table1[[#This Row],[Current_Stock]]*Table1[[#This Row],[Unit_Price]])</f>
        <v>104382.72</v>
      </c>
      <c r="N7482" s="12">
        <f>DATE(YEAR(Table1[[#This Row],[Order_Date]]),MONTH(Table1[[#This Row],[Order_Date]]),1)</f>
        <v>45383</v>
      </c>
    </row>
    <row r="7483" spans="1:14">
      <c r="A7483" t="s">
        <v>1020</v>
      </c>
      <c r="B7483" t="s">
        <v>1339</v>
      </c>
      <c r="C7483" t="s">
        <v>1340</v>
      </c>
      <c r="D7483" t="s">
        <v>38</v>
      </c>
      <c r="E7483" t="s">
        <v>80</v>
      </c>
      <c r="F7483" t="s">
        <v>29</v>
      </c>
      <c r="G7483">
        <v>10</v>
      </c>
      <c r="H7483">
        <v>3007.92</v>
      </c>
      <c r="I7483">
        <v>30079.200000000001</v>
      </c>
      <c r="J7483">
        <v>243</v>
      </c>
      <c r="K7483">
        <v>14</v>
      </c>
      <c r="L7483" t="s">
        <v>18</v>
      </c>
      <c r="M7483">
        <f>(Table1[[#This Row],[Current_Stock]]*Table1[[#This Row],[Unit_Price]])</f>
        <v>730924.56</v>
      </c>
      <c r="N7483" s="12">
        <f>DATE(YEAR(Table1[[#This Row],[Order_Date]]),MONTH(Table1[[#This Row],[Order_Date]]),1)</f>
        <v>45323</v>
      </c>
    </row>
    <row r="7484" spans="1:14">
      <c r="A7484" t="s">
        <v>1382</v>
      </c>
      <c r="B7484" t="s">
        <v>1199</v>
      </c>
      <c r="C7484" t="s">
        <v>1200</v>
      </c>
      <c r="D7484" t="s">
        <v>15</v>
      </c>
      <c r="E7484" t="s">
        <v>39</v>
      </c>
      <c r="F7484" t="s">
        <v>60</v>
      </c>
      <c r="G7484">
        <v>14</v>
      </c>
      <c r="H7484">
        <v>333.55</v>
      </c>
      <c r="I7484">
        <v>4669.7</v>
      </c>
      <c r="J7484">
        <v>124</v>
      </c>
      <c r="K7484">
        <v>13</v>
      </c>
      <c r="L7484" t="s">
        <v>18</v>
      </c>
      <c r="M7484">
        <f>(Table1[[#This Row],[Current_Stock]]*Table1[[#This Row],[Unit_Price]])</f>
        <v>41360.200000000004</v>
      </c>
      <c r="N7484" s="12">
        <f>DATE(YEAR(Table1[[#This Row],[Order_Date]]),MONTH(Table1[[#This Row],[Order_Date]]),1)</f>
        <v>44927</v>
      </c>
    </row>
    <row r="7485" spans="1:14">
      <c r="A7485" t="s">
        <v>1325</v>
      </c>
      <c r="B7485" t="s">
        <v>1099</v>
      </c>
      <c r="C7485" t="s">
        <v>1100</v>
      </c>
      <c r="D7485" t="s">
        <v>38</v>
      </c>
      <c r="E7485" t="s">
        <v>211</v>
      </c>
      <c r="F7485" t="s">
        <v>29</v>
      </c>
      <c r="G7485">
        <v>19</v>
      </c>
      <c r="H7485">
        <v>1753.79</v>
      </c>
      <c r="I7485">
        <v>33322.01</v>
      </c>
      <c r="J7485">
        <v>232</v>
      </c>
      <c r="K7485">
        <v>7</v>
      </c>
      <c r="L7485" t="s">
        <v>18</v>
      </c>
      <c r="M7485">
        <f>(Table1[[#This Row],[Current_Stock]]*Table1[[#This Row],[Unit_Price]])</f>
        <v>406879.27999999997</v>
      </c>
      <c r="N7485" s="12">
        <f>DATE(YEAR(Table1[[#This Row],[Order_Date]]),MONTH(Table1[[#This Row],[Order_Date]]),1)</f>
        <v>44958</v>
      </c>
    </row>
    <row r="7486" spans="1:14">
      <c r="A7486" t="s">
        <v>1382</v>
      </c>
      <c r="B7486" t="s">
        <v>991</v>
      </c>
      <c r="C7486" t="s">
        <v>992</v>
      </c>
      <c r="D7486" t="s">
        <v>53</v>
      </c>
      <c r="E7486" t="s">
        <v>243</v>
      </c>
      <c r="F7486" t="s">
        <v>29</v>
      </c>
      <c r="G7486">
        <v>2</v>
      </c>
      <c r="H7486">
        <v>866.83</v>
      </c>
      <c r="I7486">
        <v>1733.66</v>
      </c>
      <c r="J7486">
        <v>595</v>
      </c>
      <c r="K7486">
        <v>4</v>
      </c>
      <c r="L7486" t="s">
        <v>18</v>
      </c>
      <c r="M7486">
        <f>(Table1[[#This Row],[Current_Stock]]*Table1[[#This Row],[Unit_Price]])</f>
        <v>515763.85000000003</v>
      </c>
      <c r="N7486" s="12">
        <f>DATE(YEAR(Table1[[#This Row],[Order_Date]]),MONTH(Table1[[#This Row],[Order_Date]]),1)</f>
        <v>44927</v>
      </c>
    </row>
    <row r="7487" spans="1:14">
      <c r="A7487" t="s">
        <v>298</v>
      </c>
      <c r="B7487" t="s">
        <v>865</v>
      </c>
      <c r="C7487" t="s">
        <v>866</v>
      </c>
      <c r="D7487" t="s">
        <v>22</v>
      </c>
      <c r="E7487" t="s">
        <v>28</v>
      </c>
      <c r="F7487" t="s">
        <v>17</v>
      </c>
      <c r="G7487">
        <v>25</v>
      </c>
      <c r="H7487">
        <v>13350.66</v>
      </c>
      <c r="I7487">
        <v>333766.5</v>
      </c>
      <c r="J7487">
        <v>100</v>
      </c>
      <c r="K7487">
        <v>10</v>
      </c>
      <c r="L7487" t="s">
        <v>105</v>
      </c>
      <c r="M7487">
        <f>(Table1[[#This Row],[Current_Stock]]*Table1[[#This Row],[Unit_Price]])</f>
        <v>1335066</v>
      </c>
      <c r="N7487" s="12">
        <f>DATE(YEAR(Table1[[#This Row],[Order_Date]]),MONTH(Table1[[#This Row],[Order_Date]]),1)</f>
        <v>45536</v>
      </c>
    </row>
    <row r="7488" spans="1:14">
      <c r="A7488" t="s">
        <v>1053</v>
      </c>
      <c r="B7488" t="s">
        <v>75</v>
      </c>
      <c r="C7488" t="s">
        <v>76</v>
      </c>
      <c r="D7488" t="s">
        <v>33</v>
      </c>
      <c r="E7488" t="s">
        <v>243</v>
      </c>
      <c r="F7488" t="s">
        <v>17</v>
      </c>
      <c r="G7488">
        <v>22</v>
      </c>
      <c r="H7488">
        <v>1768.59</v>
      </c>
      <c r="I7488">
        <v>38908.980000000003</v>
      </c>
      <c r="J7488">
        <v>227</v>
      </c>
      <c r="K7488">
        <v>5</v>
      </c>
      <c r="L7488" t="s">
        <v>18</v>
      </c>
      <c r="M7488">
        <f>(Table1[[#This Row],[Current_Stock]]*Table1[[#This Row],[Unit_Price]])</f>
        <v>401469.93</v>
      </c>
      <c r="N7488" s="12">
        <f>DATE(YEAR(Table1[[#This Row],[Order_Date]]),MONTH(Table1[[#This Row],[Order_Date]]),1)</f>
        <v>45413</v>
      </c>
    </row>
    <row r="7489" spans="1:14">
      <c r="A7489" t="s">
        <v>521</v>
      </c>
      <c r="B7489" t="s">
        <v>830</v>
      </c>
      <c r="C7489" t="s">
        <v>831</v>
      </c>
      <c r="D7489" t="s">
        <v>44</v>
      </c>
      <c r="E7489" t="s">
        <v>97</v>
      </c>
      <c r="F7489" t="s">
        <v>46</v>
      </c>
      <c r="G7489">
        <v>50</v>
      </c>
      <c r="H7489">
        <v>2673.46</v>
      </c>
      <c r="I7489">
        <v>133673</v>
      </c>
      <c r="J7489">
        <v>40</v>
      </c>
      <c r="K7489">
        <v>10</v>
      </c>
      <c r="L7489" t="s">
        <v>18</v>
      </c>
      <c r="M7489">
        <f>(Table1[[#This Row],[Current_Stock]]*Table1[[#This Row],[Unit_Price]])</f>
        <v>106938.4</v>
      </c>
      <c r="N7489" s="12">
        <f>DATE(YEAR(Table1[[#This Row],[Order_Date]]),MONTH(Table1[[#This Row],[Order_Date]]),1)</f>
        <v>44986</v>
      </c>
    </row>
    <row r="7490" spans="1:14">
      <c r="A7490" t="s">
        <v>1060</v>
      </c>
      <c r="B7490" t="s">
        <v>444</v>
      </c>
      <c r="C7490" t="s">
        <v>445</v>
      </c>
      <c r="D7490" t="s">
        <v>44</v>
      </c>
      <c r="E7490" t="s">
        <v>251</v>
      </c>
      <c r="F7490" t="s">
        <v>46</v>
      </c>
      <c r="G7490">
        <v>31</v>
      </c>
      <c r="H7490">
        <v>1092.17</v>
      </c>
      <c r="I7490">
        <v>33857.269999999997</v>
      </c>
      <c r="J7490">
        <v>83</v>
      </c>
      <c r="K7490">
        <v>9</v>
      </c>
      <c r="L7490" t="s">
        <v>18</v>
      </c>
      <c r="M7490">
        <f>(Table1[[#This Row],[Current_Stock]]*Table1[[#This Row],[Unit_Price]])</f>
        <v>90650.11</v>
      </c>
      <c r="N7490" s="12">
        <f>DATE(YEAR(Table1[[#This Row],[Order_Date]]),MONTH(Table1[[#This Row],[Order_Date]]),1)</f>
        <v>45413</v>
      </c>
    </row>
    <row r="7491" spans="1:14">
      <c r="A7491" t="s">
        <v>1163</v>
      </c>
      <c r="B7491" t="s">
        <v>527</v>
      </c>
      <c r="C7491" t="s">
        <v>528</v>
      </c>
      <c r="D7491" t="s">
        <v>22</v>
      </c>
      <c r="E7491" t="s">
        <v>45</v>
      </c>
      <c r="F7491" t="s">
        <v>60</v>
      </c>
      <c r="G7491">
        <v>45</v>
      </c>
      <c r="H7491">
        <v>3507.55</v>
      </c>
      <c r="I7491">
        <v>157839.75</v>
      </c>
      <c r="J7491">
        <v>36</v>
      </c>
      <c r="K7491">
        <v>12</v>
      </c>
      <c r="L7491" t="s">
        <v>105</v>
      </c>
      <c r="M7491">
        <f>(Table1[[#This Row],[Current_Stock]]*Table1[[#This Row],[Unit_Price]])</f>
        <v>126271.8</v>
      </c>
      <c r="N7491" s="12">
        <f>DATE(YEAR(Table1[[#This Row],[Order_Date]]),MONTH(Table1[[#This Row],[Order_Date]]),1)</f>
        <v>44958</v>
      </c>
    </row>
    <row r="7492" spans="1:14">
      <c r="A7492" t="s">
        <v>1204</v>
      </c>
      <c r="B7492" t="s">
        <v>974</v>
      </c>
      <c r="C7492" t="s">
        <v>975</v>
      </c>
      <c r="D7492" t="s">
        <v>44</v>
      </c>
      <c r="E7492" t="s">
        <v>167</v>
      </c>
      <c r="F7492" t="s">
        <v>60</v>
      </c>
      <c r="G7492">
        <v>33</v>
      </c>
      <c r="H7492">
        <v>4429.6499999999996</v>
      </c>
      <c r="I7492">
        <v>146178.45000000001</v>
      </c>
      <c r="J7492">
        <v>90</v>
      </c>
      <c r="K7492">
        <v>11</v>
      </c>
      <c r="L7492" t="s">
        <v>18</v>
      </c>
      <c r="M7492">
        <f>(Table1[[#This Row],[Current_Stock]]*Table1[[#This Row],[Unit_Price]])</f>
        <v>398668.49999999994</v>
      </c>
      <c r="N7492" s="12">
        <f>DATE(YEAR(Table1[[#This Row],[Order_Date]]),MONTH(Table1[[#This Row],[Order_Date]]),1)</f>
        <v>45017</v>
      </c>
    </row>
    <row r="7493" spans="1:14">
      <c r="A7493" t="s">
        <v>1274</v>
      </c>
      <c r="B7493" t="s">
        <v>168</v>
      </c>
      <c r="C7493" t="s">
        <v>169</v>
      </c>
      <c r="D7493" t="s">
        <v>27</v>
      </c>
      <c r="E7493" t="s">
        <v>160</v>
      </c>
      <c r="F7493" t="s">
        <v>29</v>
      </c>
      <c r="G7493">
        <v>1</v>
      </c>
      <c r="H7493">
        <v>2265.3000000000002</v>
      </c>
      <c r="I7493">
        <v>2265.3000000000002</v>
      </c>
      <c r="J7493">
        <v>529</v>
      </c>
      <c r="K7493">
        <v>8</v>
      </c>
      <c r="L7493" t="s">
        <v>55</v>
      </c>
      <c r="M7493">
        <f>(Table1[[#This Row],[Current_Stock]]*Table1[[#This Row],[Unit_Price]])</f>
        <v>1198343.7000000002</v>
      </c>
      <c r="N7493" s="12">
        <f>DATE(YEAR(Table1[[#This Row],[Order_Date]]),MONTH(Table1[[#This Row],[Order_Date]]),1)</f>
        <v>45261</v>
      </c>
    </row>
    <row r="7494" spans="1:14">
      <c r="A7494" t="s">
        <v>1157</v>
      </c>
      <c r="B7494" t="s">
        <v>260</v>
      </c>
      <c r="C7494" t="s">
        <v>261</v>
      </c>
      <c r="D7494" t="s">
        <v>15</v>
      </c>
      <c r="E7494" t="s">
        <v>59</v>
      </c>
      <c r="F7494" t="s">
        <v>17</v>
      </c>
      <c r="G7494">
        <v>21</v>
      </c>
      <c r="H7494">
        <v>303.11</v>
      </c>
      <c r="I7494">
        <v>6365.31</v>
      </c>
      <c r="J7494">
        <v>234</v>
      </c>
      <c r="K7494">
        <v>11</v>
      </c>
      <c r="L7494" t="s">
        <v>18</v>
      </c>
      <c r="M7494">
        <f>(Table1[[#This Row],[Current_Stock]]*Table1[[#This Row],[Unit_Price]])</f>
        <v>70927.740000000005</v>
      </c>
      <c r="N7494" s="12">
        <f>DATE(YEAR(Table1[[#This Row],[Order_Date]]),MONTH(Table1[[#This Row],[Order_Date]]),1)</f>
        <v>45047</v>
      </c>
    </row>
    <row r="7495" spans="1:14">
      <c r="A7495" t="s">
        <v>996</v>
      </c>
      <c r="B7495" t="s">
        <v>233</v>
      </c>
      <c r="C7495" t="s">
        <v>234</v>
      </c>
      <c r="D7495" t="s">
        <v>44</v>
      </c>
      <c r="E7495" t="s">
        <v>173</v>
      </c>
      <c r="F7495" t="s">
        <v>40</v>
      </c>
      <c r="G7495">
        <v>32</v>
      </c>
      <c r="H7495">
        <v>224.9</v>
      </c>
      <c r="I7495">
        <v>7196.8</v>
      </c>
      <c r="J7495">
        <v>75</v>
      </c>
      <c r="K7495">
        <v>11</v>
      </c>
      <c r="L7495" t="s">
        <v>105</v>
      </c>
      <c r="M7495">
        <f>(Table1[[#This Row],[Current_Stock]]*Table1[[#This Row],[Unit_Price]])</f>
        <v>16867.5</v>
      </c>
      <c r="N7495" s="12">
        <f>DATE(YEAR(Table1[[#This Row],[Order_Date]]),MONTH(Table1[[#This Row],[Order_Date]]),1)</f>
        <v>45292</v>
      </c>
    </row>
    <row r="7496" spans="1:14">
      <c r="A7496" t="s">
        <v>1318</v>
      </c>
      <c r="B7496" t="s">
        <v>107</v>
      </c>
      <c r="C7496" t="s">
        <v>108</v>
      </c>
      <c r="D7496" t="s">
        <v>96</v>
      </c>
      <c r="E7496" t="s">
        <v>97</v>
      </c>
      <c r="F7496" t="s">
        <v>46</v>
      </c>
      <c r="G7496">
        <v>7</v>
      </c>
      <c r="H7496">
        <v>3460.79</v>
      </c>
      <c r="I7496">
        <v>24225.53</v>
      </c>
      <c r="J7496">
        <v>567</v>
      </c>
      <c r="K7496">
        <v>11</v>
      </c>
      <c r="L7496" t="s">
        <v>18</v>
      </c>
      <c r="M7496">
        <f>(Table1[[#This Row],[Current_Stock]]*Table1[[#This Row],[Unit_Price]])</f>
        <v>1962267.93</v>
      </c>
      <c r="N7496" s="12">
        <f>DATE(YEAR(Table1[[#This Row],[Order_Date]]),MONTH(Table1[[#This Row],[Order_Date]]),1)</f>
        <v>45444</v>
      </c>
    </row>
    <row r="7497" spans="1:14">
      <c r="A7497" t="s">
        <v>1219</v>
      </c>
      <c r="B7497" t="s">
        <v>991</v>
      </c>
      <c r="C7497" t="s">
        <v>992</v>
      </c>
      <c r="D7497" t="s">
        <v>53</v>
      </c>
      <c r="E7497" t="s">
        <v>184</v>
      </c>
      <c r="F7497" t="s">
        <v>60</v>
      </c>
      <c r="G7497">
        <v>5</v>
      </c>
      <c r="H7497">
        <v>779.42</v>
      </c>
      <c r="I7497">
        <v>3897.1</v>
      </c>
      <c r="J7497">
        <v>318</v>
      </c>
      <c r="K7497">
        <v>14</v>
      </c>
      <c r="L7497" t="s">
        <v>18</v>
      </c>
      <c r="M7497">
        <f>(Table1[[#This Row],[Current_Stock]]*Table1[[#This Row],[Unit_Price]])</f>
        <v>247855.56</v>
      </c>
      <c r="N7497" s="12">
        <f>DATE(YEAR(Table1[[#This Row],[Order_Date]]),MONTH(Table1[[#This Row],[Order_Date]]),1)</f>
        <v>44958</v>
      </c>
    </row>
    <row r="7498" spans="1:14">
      <c r="A7498" t="s">
        <v>1296</v>
      </c>
      <c r="B7498" t="s">
        <v>726</v>
      </c>
      <c r="C7498" t="s">
        <v>727</v>
      </c>
      <c r="D7498" t="s">
        <v>96</v>
      </c>
      <c r="E7498" t="s">
        <v>39</v>
      </c>
      <c r="F7498" t="s">
        <v>29</v>
      </c>
      <c r="G7498">
        <v>4</v>
      </c>
      <c r="H7498">
        <v>1041.8599999999999</v>
      </c>
      <c r="I7498">
        <v>4167.4399999999996</v>
      </c>
      <c r="J7498">
        <v>386</v>
      </c>
      <c r="K7498">
        <v>13</v>
      </c>
      <c r="L7498" t="s">
        <v>55</v>
      </c>
      <c r="M7498">
        <f>(Table1[[#This Row],[Current_Stock]]*Table1[[#This Row],[Unit_Price]])</f>
        <v>402157.95999999996</v>
      </c>
      <c r="N7498" s="12">
        <f>DATE(YEAR(Table1[[#This Row],[Order_Date]]),MONTH(Table1[[#This Row],[Order_Date]]),1)</f>
        <v>45017</v>
      </c>
    </row>
    <row r="7499" spans="1:14">
      <c r="A7499" t="s">
        <v>943</v>
      </c>
      <c r="B7499" t="s">
        <v>977</v>
      </c>
      <c r="C7499" t="s">
        <v>978</v>
      </c>
      <c r="D7499" t="s">
        <v>96</v>
      </c>
      <c r="E7499" t="s">
        <v>59</v>
      </c>
      <c r="F7499" t="s">
        <v>60</v>
      </c>
      <c r="G7499">
        <v>9</v>
      </c>
      <c r="H7499">
        <v>1262.92</v>
      </c>
      <c r="I7499">
        <v>11366.28</v>
      </c>
      <c r="J7499">
        <v>525</v>
      </c>
      <c r="K7499">
        <v>13</v>
      </c>
      <c r="L7499" t="s">
        <v>55</v>
      </c>
      <c r="M7499">
        <f>(Table1[[#This Row],[Current_Stock]]*Table1[[#This Row],[Unit_Price]])</f>
        <v>663033</v>
      </c>
      <c r="N7499" s="12">
        <f>DATE(YEAR(Table1[[#This Row],[Order_Date]]),MONTH(Table1[[#This Row],[Order_Date]]),1)</f>
        <v>44986</v>
      </c>
    </row>
    <row r="7500" spans="1:14">
      <c r="A7500" t="s">
        <v>1073</v>
      </c>
      <c r="B7500" t="s">
        <v>870</v>
      </c>
      <c r="C7500" t="s">
        <v>871</v>
      </c>
      <c r="D7500" t="s">
        <v>84</v>
      </c>
      <c r="E7500" t="s">
        <v>23</v>
      </c>
      <c r="F7500" t="s">
        <v>46</v>
      </c>
      <c r="G7500">
        <v>8</v>
      </c>
      <c r="H7500">
        <v>10170.32</v>
      </c>
      <c r="I7500">
        <v>81362.559999999998</v>
      </c>
      <c r="J7500">
        <v>91</v>
      </c>
      <c r="K7500">
        <v>6</v>
      </c>
      <c r="L7500" t="s">
        <v>18</v>
      </c>
      <c r="M7500">
        <f>(Table1[[#This Row],[Current_Stock]]*Table1[[#This Row],[Unit_Price]])</f>
        <v>925499.12</v>
      </c>
      <c r="N7500" s="12">
        <f>DATE(YEAR(Table1[[#This Row],[Order_Date]]),MONTH(Table1[[#This Row],[Order_Date]]),1)</f>
        <v>45597</v>
      </c>
    </row>
    <row r="7501" spans="1:14">
      <c r="A7501" t="s">
        <v>1080</v>
      </c>
      <c r="B7501" t="s">
        <v>734</v>
      </c>
      <c r="C7501" t="s">
        <v>735</v>
      </c>
      <c r="D7501" t="s">
        <v>22</v>
      </c>
      <c r="E7501" t="s">
        <v>85</v>
      </c>
      <c r="F7501" t="s">
        <v>17</v>
      </c>
      <c r="G7501">
        <v>40</v>
      </c>
      <c r="H7501">
        <v>17766.400000000001</v>
      </c>
      <c r="I7501">
        <v>710656</v>
      </c>
      <c r="J7501">
        <v>68</v>
      </c>
      <c r="K7501">
        <v>8</v>
      </c>
      <c r="L7501" t="s">
        <v>18</v>
      </c>
      <c r="M7501">
        <f>(Table1[[#This Row],[Current_Stock]]*Table1[[#This Row],[Unit_Price]])</f>
        <v>1208115.2000000002</v>
      </c>
      <c r="N7501" s="12">
        <f>DATE(YEAR(Table1[[#This Row],[Order_Date]]),MONTH(Table1[[#This Row],[Order_Date]]),1)</f>
        <v>45383</v>
      </c>
    </row>
    <row r="7502" spans="1:14">
      <c r="A7502" t="s">
        <v>406</v>
      </c>
      <c r="B7502" t="s">
        <v>890</v>
      </c>
      <c r="C7502" t="s">
        <v>891</v>
      </c>
      <c r="D7502" t="s">
        <v>22</v>
      </c>
      <c r="E7502" t="s">
        <v>243</v>
      </c>
      <c r="F7502" t="s">
        <v>17</v>
      </c>
      <c r="G7502">
        <v>54</v>
      </c>
      <c r="H7502">
        <v>12214.53</v>
      </c>
      <c r="I7502">
        <v>659584.62</v>
      </c>
      <c r="J7502">
        <v>110</v>
      </c>
      <c r="K7502">
        <v>4</v>
      </c>
      <c r="L7502" t="s">
        <v>18</v>
      </c>
      <c r="M7502">
        <f>(Table1[[#This Row],[Current_Stock]]*Table1[[#This Row],[Unit_Price]])</f>
        <v>1343598.3</v>
      </c>
      <c r="N7502" s="12">
        <f>DATE(YEAR(Table1[[#This Row],[Order_Date]]),MONTH(Table1[[#This Row],[Order_Date]]),1)</f>
        <v>45597</v>
      </c>
    </row>
    <row r="7503" spans="1:14">
      <c r="A7503" t="s">
        <v>554</v>
      </c>
      <c r="B7503" t="s">
        <v>1191</v>
      </c>
      <c r="C7503" t="s">
        <v>1192</v>
      </c>
      <c r="D7503" t="s">
        <v>96</v>
      </c>
      <c r="E7503" t="s">
        <v>160</v>
      </c>
      <c r="F7503" t="s">
        <v>17</v>
      </c>
      <c r="G7503">
        <v>10</v>
      </c>
      <c r="H7503">
        <v>4354.76</v>
      </c>
      <c r="I7503">
        <v>43547.6</v>
      </c>
      <c r="J7503">
        <v>253</v>
      </c>
      <c r="K7503">
        <v>5</v>
      </c>
      <c r="L7503" t="s">
        <v>55</v>
      </c>
      <c r="M7503">
        <f>(Table1[[#This Row],[Current_Stock]]*Table1[[#This Row],[Unit_Price]])</f>
        <v>1101754.28</v>
      </c>
      <c r="N7503" s="12">
        <f>DATE(YEAR(Table1[[#This Row],[Order_Date]]),MONTH(Table1[[#This Row],[Order_Date]]),1)</f>
        <v>45231</v>
      </c>
    </row>
    <row r="7504" spans="1:14">
      <c r="A7504" t="s">
        <v>817</v>
      </c>
      <c r="B7504" t="s">
        <v>649</v>
      </c>
      <c r="C7504" t="s">
        <v>650</v>
      </c>
      <c r="D7504" t="s">
        <v>183</v>
      </c>
      <c r="E7504" t="s">
        <v>85</v>
      </c>
      <c r="F7504" t="s">
        <v>60</v>
      </c>
      <c r="G7504">
        <v>24</v>
      </c>
      <c r="H7504">
        <v>1082.8800000000001</v>
      </c>
      <c r="I7504">
        <v>25989.119999999999</v>
      </c>
      <c r="J7504">
        <v>183</v>
      </c>
      <c r="K7504">
        <v>9</v>
      </c>
      <c r="L7504" t="s">
        <v>18</v>
      </c>
      <c r="M7504">
        <f>(Table1[[#This Row],[Current_Stock]]*Table1[[#This Row],[Unit_Price]])</f>
        <v>198167.04000000001</v>
      </c>
      <c r="N7504" s="12">
        <f>DATE(YEAR(Table1[[#This Row],[Order_Date]]),MONTH(Table1[[#This Row],[Order_Date]]),1)</f>
        <v>45108</v>
      </c>
    </row>
    <row r="7505" spans="1:14">
      <c r="A7505" t="s">
        <v>349</v>
      </c>
      <c r="B7505" t="s">
        <v>453</v>
      </c>
      <c r="C7505" t="s">
        <v>454</v>
      </c>
      <c r="D7505" t="s">
        <v>15</v>
      </c>
      <c r="E7505" t="s">
        <v>80</v>
      </c>
      <c r="F7505" t="s">
        <v>46</v>
      </c>
      <c r="G7505">
        <v>13</v>
      </c>
      <c r="H7505">
        <v>95.85</v>
      </c>
      <c r="I7505">
        <v>1246.05</v>
      </c>
      <c r="J7505">
        <v>99</v>
      </c>
      <c r="K7505">
        <v>8</v>
      </c>
      <c r="L7505" t="s">
        <v>18</v>
      </c>
      <c r="M7505">
        <f>(Table1[[#This Row],[Current_Stock]]*Table1[[#This Row],[Unit_Price]])</f>
        <v>9489.15</v>
      </c>
      <c r="N7505" s="12">
        <f>DATE(YEAR(Table1[[#This Row],[Order_Date]]),MONTH(Table1[[#This Row],[Order_Date]]),1)</f>
        <v>45170</v>
      </c>
    </row>
    <row r="7506" spans="1:14">
      <c r="A7506" t="s">
        <v>725</v>
      </c>
      <c r="B7506" t="s">
        <v>630</v>
      </c>
      <c r="C7506" t="s">
        <v>631</v>
      </c>
      <c r="D7506" t="s">
        <v>44</v>
      </c>
      <c r="E7506" t="s">
        <v>45</v>
      </c>
      <c r="F7506" t="s">
        <v>46</v>
      </c>
      <c r="G7506">
        <v>32</v>
      </c>
      <c r="H7506">
        <v>4146.12</v>
      </c>
      <c r="I7506">
        <v>132675.84</v>
      </c>
      <c r="J7506">
        <v>33</v>
      </c>
      <c r="K7506">
        <v>8</v>
      </c>
      <c r="L7506" t="s">
        <v>18</v>
      </c>
      <c r="M7506">
        <f>(Table1[[#This Row],[Current_Stock]]*Table1[[#This Row],[Unit_Price]])</f>
        <v>136821.96</v>
      </c>
      <c r="N7506" s="12">
        <f>DATE(YEAR(Table1[[#This Row],[Order_Date]]),MONTH(Table1[[#This Row],[Order_Date]]),1)</f>
        <v>45108</v>
      </c>
    </row>
    <row r="7507" spans="1:14">
      <c r="A7507" t="s">
        <v>1359</v>
      </c>
      <c r="B7507" t="s">
        <v>893</v>
      </c>
      <c r="C7507" t="s">
        <v>894</v>
      </c>
      <c r="D7507" t="s">
        <v>53</v>
      </c>
      <c r="E7507" t="s">
        <v>282</v>
      </c>
      <c r="F7507" t="s">
        <v>29</v>
      </c>
      <c r="G7507">
        <v>2</v>
      </c>
      <c r="H7507">
        <v>2214.3200000000002</v>
      </c>
      <c r="I7507">
        <v>4428.6400000000003</v>
      </c>
      <c r="J7507">
        <v>271</v>
      </c>
      <c r="K7507">
        <v>9</v>
      </c>
      <c r="L7507" t="s">
        <v>18</v>
      </c>
      <c r="M7507">
        <f>(Table1[[#This Row],[Current_Stock]]*Table1[[#This Row],[Unit_Price]])</f>
        <v>600080.72000000009</v>
      </c>
      <c r="N7507" s="12">
        <f>DATE(YEAR(Table1[[#This Row],[Order_Date]]),MONTH(Table1[[#This Row],[Order_Date]]),1)</f>
        <v>45352</v>
      </c>
    </row>
    <row r="7508" spans="1:14">
      <c r="A7508" t="s">
        <v>822</v>
      </c>
      <c r="B7508" t="s">
        <v>519</v>
      </c>
      <c r="C7508" t="s">
        <v>520</v>
      </c>
      <c r="D7508" t="s">
        <v>183</v>
      </c>
      <c r="E7508" t="s">
        <v>85</v>
      </c>
      <c r="F7508" t="s">
        <v>40</v>
      </c>
      <c r="G7508">
        <v>20</v>
      </c>
      <c r="H7508">
        <v>205.43</v>
      </c>
      <c r="I7508">
        <v>4108.6000000000004</v>
      </c>
      <c r="J7508">
        <v>204</v>
      </c>
      <c r="K7508">
        <v>6</v>
      </c>
      <c r="L7508" t="s">
        <v>18</v>
      </c>
      <c r="M7508">
        <f>(Table1[[#This Row],[Current_Stock]]*Table1[[#This Row],[Unit_Price]])</f>
        <v>41907.72</v>
      </c>
      <c r="N7508" s="12">
        <f>DATE(YEAR(Table1[[#This Row],[Order_Date]]),MONTH(Table1[[#This Row],[Order_Date]]),1)</f>
        <v>44986</v>
      </c>
    </row>
    <row r="7509" spans="1:14">
      <c r="A7509" t="s">
        <v>1041</v>
      </c>
      <c r="B7509" t="s">
        <v>170</v>
      </c>
      <c r="C7509" t="s">
        <v>171</v>
      </c>
      <c r="D7509" t="s">
        <v>44</v>
      </c>
      <c r="E7509" t="s">
        <v>211</v>
      </c>
      <c r="F7509" t="s">
        <v>29</v>
      </c>
      <c r="G7509">
        <v>58</v>
      </c>
      <c r="H7509">
        <v>3555.92</v>
      </c>
      <c r="I7509">
        <v>206243.36</v>
      </c>
      <c r="J7509">
        <v>88</v>
      </c>
      <c r="K7509">
        <v>5</v>
      </c>
      <c r="L7509" t="s">
        <v>18</v>
      </c>
      <c r="M7509">
        <f>(Table1[[#This Row],[Current_Stock]]*Table1[[#This Row],[Unit_Price]])</f>
        <v>312920.96000000002</v>
      </c>
      <c r="N7509" s="12">
        <f>DATE(YEAR(Table1[[#This Row],[Order_Date]]),MONTH(Table1[[#This Row],[Order_Date]]),1)</f>
        <v>45383</v>
      </c>
    </row>
    <row r="7510" spans="1:14">
      <c r="A7510" t="s">
        <v>1022</v>
      </c>
      <c r="B7510" t="s">
        <v>194</v>
      </c>
      <c r="C7510" t="s">
        <v>195</v>
      </c>
      <c r="D7510" t="s">
        <v>15</v>
      </c>
      <c r="E7510" t="s">
        <v>251</v>
      </c>
      <c r="F7510" t="s">
        <v>17</v>
      </c>
      <c r="G7510">
        <v>13</v>
      </c>
      <c r="H7510">
        <v>320.64</v>
      </c>
      <c r="I7510">
        <v>4168.32</v>
      </c>
      <c r="J7510">
        <v>153</v>
      </c>
      <c r="K7510">
        <v>9</v>
      </c>
      <c r="L7510" t="s">
        <v>18</v>
      </c>
      <c r="M7510">
        <f>(Table1[[#This Row],[Current_Stock]]*Table1[[#This Row],[Unit_Price]])</f>
        <v>49057.919999999998</v>
      </c>
      <c r="N7510" s="12">
        <f>DATE(YEAR(Table1[[#This Row],[Order_Date]]),MONTH(Table1[[#This Row],[Order_Date]]),1)</f>
        <v>45566</v>
      </c>
    </row>
    <row r="7511" spans="1:14">
      <c r="A7511" t="s">
        <v>964</v>
      </c>
      <c r="B7511" t="s">
        <v>1057</v>
      </c>
      <c r="C7511" t="s">
        <v>1058</v>
      </c>
      <c r="D7511" t="s">
        <v>84</v>
      </c>
      <c r="E7511" t="s">
        <v>160</v>
      </c>
      <c r="F7511" t="s">
        <v>17</v>
      </c>
      <c r="G7511">
        <v>10</v>
      </c>
      <c r="H7511">
        <v>24063.919999999998</v>
      </c>
      <c r="I7511">
        <v>240639.2</v>
      </c>
      <c r="J7511">
        <v>212</v>
      </c>
      <c r="K7511">
        <v>7</v>
      </c>
      <c r="L7511" t="s">
        <v>18</v>
      </c>
      <c r="M7511">
        <f>(Table1[[#This Row],[Current_Stock]]*Table1[[#This Row],[Unit_Price]])</f>
        <v>5101551.04</v>
      </c>
      <c r="N7511" s="12">
        <f>DATE(YEAR(Table1[[#This Row],[Order_Date]]),MONTH(Table1[[#This Row],[Order_Date]]),1)</f>
        <v>45566</v>
      </c>
    </row>
    <row r="7512" spans="1:14">
      <c r="A7512" t="s">
        <v>765</v>
      </c>
      <c r="B7512" t="s">
        <v>839</v>
      </c>
      <c r="C7512" t="s">
        <v>840</v>
      </c>
      <c r="D7512" t="s">
        <v>27</v>
      </c>
      <c r="E7512" t="s">
        <v>109</v>
      </c>
      <c r="F7512" t="s">
        <v>29</v>
      </c>
      <c r="G7512">
        <v>5</v>
      </c>
      <c r="H7512">
        <v>955.08</v>
      </c>
      <c r="I7512">
        <v>4775.3999999999996</v>
      </c>
      <c r="J7512">
        <v>294</v>
      </c>
      <c r="K7512">
        <v>14</v>
      </c>
      <c r="L7512" t="s">
        <v>18</v>
      </c>
      <c r="M7512">
        <f>(Table1[[#This Row],[Current_Stock]]*Table1[[#This Row],[Unit_Price]])</f>
        <v>280793.52</v>
      </c>
      <c r="N7512" s="12">
        <f>DATE(YEAR(Table1[[#This Row],[Order_Date]]),MONTH(Table1[[#This Row],[Order_Date]]),1)</f>
        <v>45292</v>
      </c>
    </row>
    <row r="7513" spans="1:14">
      <c r="A7513" t="s">
        <v>1246</v>
      </c>
      <c r="B7513" t="s">
        <v>1065</v>
      </c>
      <c r="C7513" t="s">
        <v>1066</v>
      </c>
      <c r="D7513" t="s">
        <v>15</v>
      </c>
      <c r="E7513" t="s">
        <v>282</v>
      </c>
      <c r="F7513" t="s">
        <v>17</v>
      </c>
      <c r="G7513">
        <v>23</v>
      </c>
      <c r="H7513">
        <v>260.58</v>
      </c>
      <c r="I7513">
        <v>5993.34</v>
      </c>
      <c r="J7513">
        <v>131</v>
      </c>
      <c r="K7513">
        <v>12</v>
      </c>
      <c r="L7513" t="s">
        <v>18</v>
      </c>
      <c r="M7513">
        <f>(Table1[[#This Row],[Current_Stock]]*Table1[[#This Row],[Unit_Price]])</f>
        <v>34135.979999999996</v>
      </c>
      <c r="N7513" s="12">
        <f>DATE(YEAR(Table1[[#This Row],[Order_Date]]),MONTH(Table1[[#This Row],[Order_Date]]),1)</f>
        <v>45444</v>
      </c>
    </row>
    <row r="7514" spans="1:14">
      <c r="A7514" t="s">
        <v>1083</v>
      </c>
      <c r="B7514" t="s">
        <v>42</v>
      </c>
      <c r="C7514" t="s">
        <v>43</v>
      </c>
      <c r="D7514" t="s">
        <v>44</v>
      </c>
      <c r="E7514" t="s">
        <v>80</v>
      </c>
      <c r="F7514" t="s">
        <v>17</v>
      </c>
      <c r="G7514">
        <v>23</v>
      </c>
      <c r="H7514">
        <v>2332.17</v>
      </c>
      <c r="I7514">
        <v>53639.91</v>
      </c>
      <c r="J7514">
        <v>41</v>
      </c>
      <c r="K7514">
        <v>4</v>
      </c>
      <c r="L7514" t="s">
        <v>18</v>
      </c>
      <c r="M7514">
        <f>(Table1[[#This Row],[Current_Stock]]*Table1[[#This Row],[Unit_Price]])</f>
        <v>95618.97</v>
      </c>
      <c r="N7514" s="12">
        <f>DATE(YEAR(Table1[[#This Row],[Order_Date]]),MONTH(Table1[[#This Row],[Order_Date]]),1)</f>
        <v>45047</v>
      </c>
    </row>
    <row r="7515" spans="1:14">
      <c r="A7515" t="s">
        <v>603</v>
      </c>
      <c r="B7515" t="s">
        <v>998</v>
      </c>
      <c r="C7515" t="s">
        <v>999</v>
      </c>
      <c r="D7515" t="s">
        <v>38</v>
      </c>
      <c r="E7515" t="s">
        <v>153</v>
      </c>
      <c r="F7515" t="s">
        <v>60</v>
      </c>
      <c r="G7515">
        <v>13</v>
      </c>
      <c r="H7515">
        <v>2679.32</v>
      </c>
      <c r="I7515">
        <v>34831.160000000003</v>
      </c>
      <c r="J7515">
        <v>159</v>
      </c>
      <c r="K7515">
        <v>5</v>
      </c>
      <c r="L7515" t="s">
        <v>18</v>
      </c>
      <c r="M7515">
        <f>(Table1[[#This Row],[Current_Stock]]*Table1[[#This Row],[Unit_Price]])</f>
        <v>426011.88</v>
      </c>
      <c r="N7515" s="12">
        <f>DATE(YEAR(Table1[[#This Row],[Order_Date]]),MONTH(Table1[[#This Row],[Order_Date]]),1)</f>
        <v>45383</v>
      </c>
    </row>
    <row r="7516" spans="1:14">
      <c r="A7516" t="s">
        <v>1389</v>
      </c>
      <c r="B7516" t="s">
        <v>290</v>
      </c>
      <c r="C7516" t="s">
        <v>291</v>
      </c>
      <c r="D7516" t="s">
        <v>33</v>
      </c>
      <c r="E7516" t="s">
        <v>153</v>
      </c>
      <c r="F7516" t="s">
        <v>17</v>
      </c>
      <c r="G7516">
        <v>25</v>
      </c>
      <c r="H7516">
        <v>267.56</v>
      </c>
      <c r="I7516">
        <v>6689</v>
      </c>
      <c r="J7516">
        <v>91</v>
      </c>
      <c r="K7516">
        <v>13</v>
      </c>
      <c r="L7516" t="s">
        <v>18</v>
      </c>
      <c r="M7516">
        <f>(Table1[[#This Row],[Current_Stock]]*Table1[[#This Row],[Unit_Price]])</f>
        <v>24347.96</v>
      </c>
      <c r="N7516" s="12">
        <f>DATE(YEAR(Table1[[#This Row],[Order_Date]]),MONTH(Table1[[#This Row],[Order_Date]]),1)</f>
        <v>45139</v>
      </c>
    </row>
    <row r="7517" spans="1:14">
      <c r="A7517" t="s">
        <v>1144</v>
      </c>
      <c r="B7517" t="s">
        <v>138</v>
      </c>
      <c r="C7517" t="s">
        <v>139</v>
      </c>
      <c r="D7517" t="s">
        <v>27</v>
      </c>
      <c r="E7517" t="s">
        <v>97</v>
      </c>
      <c r="F7517" t="s">
        <v>17</v>
      </c>
      <c r="G7517">
        <v>5</v>
      </c>
      <c r="H7517">
        <v>1288.52</v>
      </c>
      <c r="I7517">
        <v>6442.6</v>
      </c>
      <c r="J7517">
        <v>588</v>
      </c>
      <c r="K7517">
        <v>9</v>
      </c>
      <c r="L7517" t="s">
        <v>18</v>
      </c>
      <c r="M7517">
        <f>(Table1[[#This Row],[Current_Stock]]*Table1[[#This Row],[Unit_Price]])</f>
        <v>757649.76</v>
      </c>
      <c r="N7517" s="12">
        <f>DATE(YEAR(Table1[[#This Row],[Order_Date]]),MONTH(Table1[[#This Row],[Order_Date]]),1)</f>
        <v>45383</v>
      </c>
    </row>
    <row r="7518" spans="1:14">
      <c r="A7518" t="s">
        <v>212</v>
      </c>
      <c r="B7518" t="s">
        <v>513</v>
      </c>
      <c r="C7518" t="s">
        <v>514</v>
      </c>
      <c r="D7518" t="s">
        <v>96</v>
      </c>
      <c r="E7518" t="s">
        <v>50</v>
      </c>
      <c r="F7518" t="s">
        <v>40</v>
      </c>
      <c r="G7518">
        <v>5</v>
      </c>
      <c r="H7518">
        <v>127.92</v>
      </c>
      <c r="I7518">
        <v>639.6</v>
      </c>
      <c r="J7518">
        <v>419</v>
      </c>
      <c r="K7518">
        <v>11</v>
      </c>
      <c r="L7518" t="s">
        <v>55</v>
      </c>
      <c r="M7518">
        <f>(Table1[[#This Row],[Current_Stock]]*Table1[[#This Row],[Unit_Price]])</f>
        <v>53598.48</v>
      </c>
      <c r="N7518" s="12">
        <f>DATE(YEAR(Table1[[#This Row],[Order_Date]]),MONTH(Table1[[#This Row],[Order_Date]]),1)</f>
        <v>44986</v>
      </c>
    </row>
    <row r="7519" spans="1:14">
      <c r="A7519" t="s">
        <v>496</v>
      </c>
      <c r="B7519" t="s">
        <v>432</v>
      </c>
      <c r="C7519" t="s">
        <v>433</v>
      </c>
      <c r="D7519" t="s">
        <v>96</v>
      </c>
      <c r="E7519" t="s">
        <v>104</v>
      </c>
      <c r="F7519" t="s">
        <v>46</v>
      </c>
      <c r="G7519">
        <v>3</v>
      </c>
      <c r="H7519">
        <v>4905.3999999999996</v>
      </c>
      <c r="I7519">
        <v>14716.2</v>
      </c>
      <c r="J7519">
        <v>317</v>
      </c>
      <c r="K7519">
        <v>11</v>
      </c>
      <c r="L7519" t="s">
        <v>55</v>
      </c>
      <c r="M7519">
        <f>(Table1[[#This Row],[Current_Stock]]*Table1[[#This Row],[Unit_Price]])</f>
        <v>1555011.7999999998</v>
      </c>
      <c r="N7519" s="12">
        <f>DATE(YEAR(Table1[[#This Row],[Order_Date]]),MONTH(Table1[[#This Row],[Order_Date]]),1)</f>
        <v>45505</v>
      </c>
    </row>
    <row r="7520" spans="1:14">
      <c r="A7520" t="s">
        <v>1073</v>
      </c>
      <c r="B7520" t="s">
        <v>1057</v>
      </c>
      <c r="C7520" t="s">
        <v>1058</v>
      </c>
      <c r="D7520" t="s">
        <v>84</v>
      </c>
      <c r="E7520" t="s">
        <v>211</v>
      </c>
      <c r="F7520" t="s">
        <v>17</v>
      </c>
      <c r="G7520">
        <v>10</v>
      </c>
      <c r="H7520">
        <v>18518.63</v>
      </c>
      <c r="I7520">
        <v>185186.3</v>
      </c>
      <c r="J7520">
        <v>188</v>
      </c>
      <c r="K7520">
        <v>6</v>
      </c>
      <c r="L7520" t="s">
        <v>18</v>
      </c>
      <c r="M7520">
        <f>(Table1[[#This Row],[Current_Stock]]*Table1[[#This Row],[Unit_Price]])</f>
        <v>3481502.4400000004</v>
      </c>
      <c r="N7520" s="12">
        <f>DATE(YEAR(Table1[[#This Row],[Order_Date]]),MONTH(Table1[[#This Row],[Order_Date]]),1)</f>
        <v>45597</v>
      </c>
    </row>
    <row r="7521" spans="1:14">
      <c r="A7521" t="s">
        <v>1002</v>
      </c>
      <c r="B7521" t="s">
        <v>383</v>
      </c>
      <c r="C7521" t="s">
        <v>384</v>
      </c>
      <c r="D7521" t="s">
        <v>44</v>
      </c>
      <c r="E7521" t="s">
        <v>109</v>
      </c>
      <c r="F7521" t="s">
        <v>29</v>
      </c>
      <c r="G7521">
        <v>39</v>
      </c>
      <c r="H7521">
        <v>4429.3900000000003</v>
      </c>
      <c r="I7521">
        <v>172746.21</v>
      </c>
      <c r="J7521">
        <v>41</v>
      </c>
      <c r="K7521">
        <v>5</v>
      </c>
      <c r="L7521" t="s">
        <v>18</v>
      </c>
      <c r="M7521">
        <f>(Table1[[#This Row],[Current_Stock]]*Table1[[#This Row],[Unit_Price]])</f>
        <v>181604.99000000002</v>
      </c>
      <c r="N7521" s="12">
        <f>DATE(YEAR(Table1[[#This Row],[Order_Date]]),MONTH(Table1[[#This Row],[Order_Date]]),1)</f>
        <v>45505</v>
      </c>
    </row>
    <row r="7522" spans="1:14">
      <c r="A7522" t="s">
        <v>1389</v>
      </c>
      <c r="B7522" t="s">
        <v>832</v>
      </c>
      <c r="C7522" t="s">
        <v>833</v>
      </c>
      <c r="D7522" t="s">
        <v>22</v>
      </c>
      <c r="E7522" t="s">
        <v>45</v>
      </c>
      <c r="F7522" t="s">
        <v>60</v>
      </c>
      <c r="G7522">
        <v>48</v>
      </c>
      <c r="H7522">
        <v>5645.59</v>
      </c>
      <c r="I7522">
        <v>270988.32</v>
      </c>
      <c r="J7522">
        <v>80</v>
      </c>
      <c r="K7522">
        <v>12</v>
      </c>
      <c r="L7522" t="s">
        <v>18</v>
      </c>
      <c r="M7522">
        <f>(Table1[[#This Row],[Current_Stock]]*Table1[[#This Row],[Unit_Price]])</f>
        <v>451647.2</v>
      </c>
      <c r="N7522" s="12">
        <f>DATE(YEAR(Table1[[#This Row],[Order_Date]]),MONTH(Table1[[#This Row],[Order_Date]]),1)</f>
        <v>45139</v>
      </c>
    </row>
    <row r="7523" spans="1:14">
      <c r="A7523" t="s">
        <v>324</v>
      </c>
      <c r="B7523" t="s">
        <v>633</v>
      </c>
      <c r="C7523" t="s">
        <v>634</v>
      </c>
      <c r="D7523" t="s">
        <v>27</v>
      </c>
      <c r="E7523" t="s">
        <v>54</v>
      </c>
      <c r="F7523" t="s">
        <v>40</v>
      </c>
      <c r="G7523">
        <v>4</v>
      </c>
      <c r="H7523">
        <v>4509.87</v>
      </c>
      <c r="I7523">
        <v>18039.48</v>
      </c>
      <c r="J7523">
        <v>472</v>
      </c>
      <c r="K7523">
        <v>8</v>
      </c>
      <c r="L7523" t="s">
        <v>18</v>
      </c>
      <c r="M7523">
        <f>(Table1[[#This Row],[Current_Stock]]*Table1[[#This Row],[Unit_Price]])</f>
        <v>2128658.64</v>
      </c>
      <c r="N7523" s="12">
        <f>DATE(YEAR(Table1[[#This Row],[Order_Date]]),MONTH(Table1[[#This Row],[Order_Date]]),1)</f>
        <v>45017</v>
      </c>
    </row>
    <row r="7524" spans="1:14">
      <c r="A7524" t="s">
        <v>695</v>
      </c>
      <c r="B7524" t="s">
        <v>741</v>
      </c>
      <c r="C7524" t="s">
        <v>742</v>
      </c>
      <c r="D7524" t="s">
        <v>33</v>
      </c>
      <c r="E7524" t="s">
        <v>80</v>
      </c>
      <c r="F7524" t="s">
        <v>17</v>
      </c>
      <c r="G7524">
        <v>15</v>
      </c>
      <c r="H7524">
        <v>3595.38</v>
      </c>
      <c r="I7524">
        <v>53930.7</v>
      </c>
      <c r="J7524">
        <v>158</v>
      </c>
      <c r="K7524">
        <v>14</v>
      </c>
      <c r="L7524" t="s">
        <v>18</v>
      </c>
      <c r="M7524">
        <f>(Table1[[#This Row],[Current_Stock]]*Table1[[#This Row],[Unit_Price]])</f>
        <v>568070.04</v>
      </c>
      <c r="N7524" s="12">
        <f>DATE(YEAR(Table1[[#This Row],[Order_Date]]),MONTH(Table1[[#This Row],[Order_Date]]),1)</f>
        <v>45566</v>
      </c>
    </row>
    <row r="7525" spans="1:14">
      <c r="A7525" t="s">
        <v>292</v>
      </c>
      <c r="B7525" t="s">
        <v>102</v>
      </c>
      <c r="C7525" t="s">
        <v>103</v>
      </c>
      <c r="D7525" t="s">
        <v>22</v>
      </c>
      <c r="E7525" t="s">
        <v>16</v>
      </c>
      <c r="F7525" t="s">
        <v>40</v>
      </c>
      <c r="G7525">
        <v>49</v>
      </c>
      <c r="H7525">
        <v>12314.37</v>
      </c>
      <c r="I7525">
        <v>603404.13</v>
      </c>
      <c r="J7525">
        <v>50</v>
      </c>
      <c r="K7525">
        <v>4</v>
      </c>
      <c r="L7525" t="s">
        <v>18</v>
      </c>
      <c r="M7525">
        <f>(Table1[[#This Row],[Current_Stock]]*Table1[[#This Row],[Unit_Price]])</f>
        <v>615718.5</v>
      </c>
      <c r="N7525" s="12">
        <f>DATE(YEAR(Table1[[#This Row],[Order_Date]]),MONTH(Table1[[#This Row],[Order_Date]]),1)</f>
        <v>45017</v>
      </c>
    </row>
    <row r="7526" spans="1:14">
      <c r="A7526" t="s">
        <v>298</v>
      </c>
      <c r="B7526" t="s">
        <v>780</v>
      </c>
      <c r="C7526" t="s">
        <v>781</v>
      </c>
      <c r="D7526" t="s">
        <v>27</v>
      </c>
      <c r="E7526" t="s">
        <v>184</v>
      </c>
      <c r="F7526" t="s">
        <v>46</v>
      </c>
      <c r="G7526">
        <v>7</v>
      </c>
      <c r="H7526">
        <v>3486.7</v>
      </c>
      <c r="I7526">
        <v>24406.9</v>
      </c>
      <c r="J7526">
        <v>573</v>
      </c>
      <c r="K7526">
        <v>12</v>
      </c>
      <c r="L7526" t="s">
        <v>18</v>
      </c>
      <c r="M7526">
        <f>(Table1[[#This Row],[Current_Stock]]*Table1[[#This Row],[Unit_Price]])</f>
        <v>1997879.0999999999</v>
      </c>
      <c r="N7526" s="12">
        <f>DATE(YEAR(Table1[[#This Row],[Order_Date]]),MONTH(Table1[[#This Row],[Order_Date]]),1)</f>
        <v>45536</v>
      </c>
    </row>
    <row r="7527" spans="1:14">
      <c r="A7527" t="s">
        <v>799</v>
      </c>
      <c r="B7527" t="s">
        <v>296</v>
      </c>
      <c r="C7527" t="s">
        <v>297</v>
      </c>
      <c r="D7527" t="s">
        <v>96</v>
      </c>
      <c r="E7527" t="s">
        <v>23</v>
      </c>
      <c r="F7527" t="s">
        <v>46</v>
      </c>
      <c r="G7527">
        <v>4</v>
      </c>
      <c r="H7527">
        <v>3050.28</v>
      </c>
      <c r="I7527">
        <v>12201.12</v>
      </c>
      <c r="J7527">
        <v>368</v>
      </c>
      <c r="K7527">
        <v>6</v>
      </c>
      <c r="L7527" t="s">
        <v>18</v>
      </c>
      <c r="M7527">
        <f>(Table1[[#This Row],[Current_Stock]]*Table1[[#This Row],[Unit_Price]])</f>
        <v>1122503.04</v>
      </c>
      <c r="N7527" s="12">
        <f>DATE(YEAR(Table1[[#This Row],[Order_Date]]),MONTH(Table1[[#This Row],[Order_Date]]),1)</f>
        <v>44986</v>
      </c>
    </row>
    <row r="7528" spans="1:14">
      <c r="A7528" t="s">
        <v>1043</v>
      </c>
      <c r="B7528" t="s">
        <v>135</v>
      </c>
      <c r="C7528" t="s">
        <v>136</v>
      </c>
      <c r="D7528" t="s">
        <v>44</v>
      </c>
      <c r="E7528" t="s">
        <v>160</v>
      </c>
      <c r="F7528" t="s">
        <v>40</v>
      </c>
      <c r="G7528">
        <v>70</v>
      </c>
      <c r="H7528">
        <v>3416.28</v>
      </c>
      <c r="I7528">
        <v>239139.6</v>
      </c>
      <c r="J7528">
        <v>33</v>
      </c>
      <c r="K7528">
        <v>3</v>
      </c>
      <c r="L7528" t="s">
        <v>105</v>
      </c>
      <c r="M7528">
        <f>(Table1[[#This Row],[Current_Stock]]*Table1[[#This Row],[Unit_Price]])</f>
        <v>112737.24</v>
      </c>
      <c r="N7528" s="12">
        <f>DATE(YEAR(Table1[[#This Row],[Order_Date]]),MONTH(Table1[[#This Row],[Order_Date]]),1)</f>
        <v>45566</v>
      </c>
    </row>
    <row r="7529" spans="1:14">
      <c r="A7529" t="s">
        <v>795</v>
      </c>
      <c r="B7529" t="s">
        <v>280</v>
      </c>
      <c r="C7529" t="s">
        <v>281</v>
      </c>
      <c r="D7529" t="s">
        <v>22</v>
      </c>
      <c r="E7529" t="s">
        <v>80</v>
      </c>
      <c r="F7529" t="s">
        <v>46</v>
      </c>
      <c r="G7529">
        <v>48</v>
      </c>
      <c r="H7529">
        <v>2589.9899999999998</v>
      </c>
      <c r="I7529">
        <v>124319.52</v>
      </c>
      <c r="J7529">
        <v>40</v>
      </c>
      <c r="K7529">
        <v>14</v>
      </c>
      <c r="L7529" t="s">
        <v>18</v>
      </c>
      <c r="M7529">
        <f>(Table1[[#This Row],[Current_Stock]]*Table1[[#This Row],[Unit_Price]])</f>
        <v>103599.59999999999</v>
      </c>
      <c r="N7529" s="12">
        <f>DATE(YEAR(Table1[[#This Row],[Order_Date]]),MONTH(Table1[[#This Row],[Order_Date]]),1)</f>
        <v>45505</v>
      </c>
    </row>
    <row r="7530" spans="1:14">
      <c r="A7530" t="s">
        <v>828</v>
      </c>
      <c r="B7530" t="s">
        <v>763</v>
      </c>
      <c r="C7530" t="s">
        <v>764</v>
      </c>
      <c r="D7530" t="s">
        <v>96</v>
      </c>
      <c r="E7530" t="s">
        <v>243</v>
      </c>
      <c r="F7530" t="s">
        <v>60</v>
      </c>
      <c r="G7530">
        <v>9</v>
      </c>
      <c r="H7530">
        <v>1971.94</v>
      </c>
      <c r="I7530">
        <v>17747.46</v>
      </c>
      <c r="J7530">
        <v>577</v>
      </c>
      <c r="K7530">
        <v>13</v>
      </c>
      <c r="L7530" t="s">
        <v>18</v>
      </c>
      <c r="M7530">
        <f>(Table1[[#This Row],[Current_Stock]]*Table1[[#This Row],[Unit_Price]])</f>
        <v>1137809.3800000001</v>
      </c>
      <c r="N7530" s="12">
        <f>DATE(YEAR(Table1[[#This Row],[Order_Date]]),MONTH(Table1[[#This Row],[Order_Date]]),1)</f>
        <v>45261</v>
      </c>
    </row>
    <row r="7531" spans="1:14">
      <c r="A7531" t="s">
        <v>1248</v>
      </c>
      <c r="B7531" t="s">
        <v>42</v>
      </c>
      <c r="C7531" t="s">
        <v>43</v>
      </c>
      <c r="D7531" t="s">
        <v>44</v>
      </c>
      <c r="E7531" t="s">
        <v>104</v>
      </c>
      <c r="F7531" t="s">
        <v>17</v>
      </c>
      <c r="G7531">
        <v>43</v>
      </c>
      <c r="H7531">
        <v>1638.25</v>
      </c>
      <c r="I7531">
        <v>70444.75</v>
      </c>
      <c r="J7531">
        <v>104</v>
      </c>
      <c r="K7531">
        <v>12</v>
      </c>
      <c r="L7531" t="s">
        <v>18</v>
      </c>
      <c r="M7531">
        <f>(Table1[[#This Row],[Current_Stock]]*Table1[[#This Row],[Unit_Price]])</f>
        <v>170378</v>
      </c>
      <c r="N7531" s="12">
        <f>DATE(YEAR(Table1[[#This Row],[Order_Date]]),MONTH(Table1[[#This Row],[Order_Date]]),1)</f>
        <v>45536</v>
      </c>
    </row>
    <row r="7532" spans="1:14">
      <c r="A7532" t="s">
        <v>1116</v>
      </c>
      <c r="B7532" t="s">
        <v>335</v>
      </c>
      <c r="C7532" t="s">
        <v>336</v>
      </c>
      <c r="D7532" t="s">
        <v>183</v>
      </c>
      <c r="E7532" t="s">
        <v>28</v>
      </c>
      <c r="F7532" t="s">
        <v>40</v>
      </c>
      <c r="G7532">
        <v>14</v>
      </c>
      <c r="H7532">
        <v>3899.32</v>
      </c>
      <c r="I7532">
        <v>54590.48</v>
      </c>
      <c r="J7532">
        <v>215</v>
      </c>
      <c r="K7532">
        <v>13</v>
      </c>
      <c r="L7532" t="s">
        <v>18</v>
      </c>
      <c r="M7532">
        <f>(Table1[[#This Row],[Current_Stock]]*Table1[[#This Row],[Unit_Price]])</f>
        <v>838353.8</v>
      </c>
      <c r="N7532" s="12">
        <f>DATE(YEAR(Table1[[#This Row],[Order_Date]]),MONTH(Table1[[#This Row],[Order_Date]]),1)</f>
        <v>45078</v>
      </c>
    </row>
    <row r="7533" spans="1:14">
      <c r="A7533" t="s">
        <v>842</v>
      </c>
      <c r="B7533" t="s">
        <v>219</v>
      </c>
      <c r="C7533" t="s">
        <v>220</v>
      </c>
      <c r="D7533" t="s">
        <v>33</v>
      </c>
      <c r="E7533" t="s">
        <v>282</v>
      </c>
      <c r="F7533" t="s">
        <v>17</v>
      </c>
      <c r="G7533">
        <v>27</v>
      </c>
      <c r="H7533">
        <v>2750.88</v>
      </c>
      <c r="I7533">
        <v>74273.759999999995</v>
      </c>
      <c r="J7533">
        <v>243</v>
      </c>
      <c r="K7533">
        <v>3</v>
      </c>
      <c r="L7533" t="s">
        <v>18</v>
      </c>
      <c r="M7533">
        <f>(Table1[[#This Row],[Current_Stock]]*Table1[[#This Row],[Unit_Price]])</f>
        <v>668463.84000000008</v>
      </c>
      <c r="N7533" s="12">
        <f>DATE(YEAR(Table1[[#This Row],[Order_Date]]),MONTH(Table1[[#This Row],[Order_Date]]),1)</f>
        <v>44958</v>
      </c>
    </row>
    <row r="7534" spans="1:14">
      <c r="A7534" t="s">
        <v>693</v>
      </c>
      <c r="B7534" t="s">
        <v>734</v>
      </c>
      <c r="C7534" t="s">
        <v>735</v>
      </c>
      <c r="D7534" t="s">
        <v>22</v>
      </c>
      <c r="E7534" t="s">
        <v>211</v>
      </c>
      <c r="F7534" t="s">
        <v>40</v>
      </c>
      <c r="G7534">
        <v>67</v>
      </c>
      <c r="H7534">
        <v>9761.4699999999993</v>
      </c>
      <c r="I7534">
        <v>654018.49</v>
      </c>
      <c r="J7534">
        <v>76</v>
      </c>
      <c r="K7534">
        <v>2</v>
      </c>
      <c r="L7534" t="s">
        <v>18</v>
      </c>
      <c r="M7534">
        <f>(Table1[[#This Row],[Current_Stock]]*Table1[[#This Row],[Unit_Price]])</f>
        <v>741871.72</v>
      </c>
      <c r="N7534" s="12">
        <f>DATE(YEAR(Table1[[#This Row],[Order_Date]]),MONTH(Table1[[#This Row],[Order_Date]]),1)</f>
        <v>45200</v>
      </c>
    </row>
    <row r="7535" spans="1:14">
      <c r="A7535" t="s">
        <v>1165</v>
      </c>
      <c r="B7535" t="s">
        <v>13</v>
      </c>
      <c r="C7535" t="s">
        <v>14</v>
      </c>
      <c r="D7535" t="s">
        <v>15</v>
      </c>
      <c r="E7535" t="s">
        <v>282</v>
      </c>
      <c r="F7535" t="s">
        <v>60</v>
      </c>
      <c r="G7535">
        <v>9</v>
      </c>
      <c r="H7535">
        <v>166.68</v>
      </c>
      <c r="I7535">
        <v>1500.12</v>
      </c>
      <c r="J7535">
        <v>91</v>
      </c>
      <c r="K7535">
        <v>7</v>
      </c>
      <c r="L7535" t="s">
        <v>18</v>
      </c>
      <c r="M7535">
        <f>(Table1[[#This Row],[Current_Stock]]*Table1[[#This Row],[Unit_Price]])</f>
        <v>15167.880000000001</v>
      </c>
      <c r="N7535" s="12">
        <f>DATE(YEAR(Table1[[#This Row],[Order_Date]]),MONTH(Table1[[#This Row],[Order_Date]]),1)</f>
        <v>44958</v>
      </c>
    </row>
    <row r="7536" spans="1:14">
      <c r="A7536" t="s">
        <v>1012</v>
      </c>
      <c r="B7536" t="s">
        <v>165</v>
      </c>
      <c r="C7536" t="s">
        <v>166</v>
      </c>
      <c r="D7536" t="s">
        <v>53</v>
      </c>
      <c r="E7536" t="s">
        <v>211</v>
      </c>
      <c r="F7536" t="s">
        <v>46</v>
      </c>
      <c r="G7536">
        <v>2</v>
      </c>
      <c r="H7536">
        <v>2139.56</v>
      </c>
      <c r="I7536">
        <v>4279.12</v>
      </c>
      <c r="J7536">
        <v>341</v>
      </c>
      <c r="K7536">
        <v>10</v>
      </c>
      <c r="L7536" t="s">
        <v>55</v>
      </c>
      <c r="M7536">
        <f>(Table1[[#This Row],[Current_Stock]]*Table1[[#This Row],[Unit_Price]])</f>
        <v>729589.96</v>
      </c>
      <c r="N7536" s="12">
        <f>DATE(YEAR(Table1[[#This Row],[Order_Date]]),MONTH(Table1[[#This Row],[Order_Date]]),1)</f>
        <v>45017</v>
      </c>
    </row>
    <row r="7537" spans="1:14">
      <c r="A7537" t="s">
        <v>583</v>
      </c>
      <c r="B7537" t="s">
        <v>780</v>
      </c>
      <c r="C7537" t="s">
        <v>781</v>
      </c>
      <c r="D7537" t="s">
        <v>27</v>
      </c>
      <c r="E7537" t="s">
        <v>85</v>
      </c>
      <c r="F7537" t="s">
        <v>46</v>
      </c>
      <c r="G7537">
        <v>4</v>
      </c>
      <c r="H7537">
        <v>2822.75</v>
      </c>
      <c r="I7537">
        <v>11291</v>
      </c>
      <c r="J7537">
        <v>524</v>
      </c>
      <c r="K7537">
        <v>14</v>
      </c>
      <c r="L7537" t="s">
        <v>55</v>
      </c>
      <c r="M7537">
        <f>(Table1[[#This Row],[Current_Stock]]*Table1[[#This Row],[Unit_Price]])</f>
        <v>1479121</v>
      </c>
      <c r="N7537" s="12">
        <f>DATE(YEAR(Table1[[#This Row],[Order_Date]]),MONTH(Table1[[#This Row],[Order_Date]]),1)</f>
        <v>45474</v>
      </c>
    </row>
    <row r="7538" spans="1:14">
      <c r="A7538" t="s">
        <v>1288</v>
      </c>
      <c r="B7538" t="s">
        <v>819</v>
      </c>
      <c r="C7538" t="s">
        <v>820</v>
      </c>
      <c r="D7538" t="s">
        <v>22</v>
      </c>
      <c r="E7538" t="s">
        <v>167</v>
      </c>
      <c r="F7538" t="s">
        <v>46</v>
      </c>
      <c r="G7538">
        <v>48</v>
      </c>
      <c r="H7538">
        <v>16581.68</v>
      </c>
      <c r="I7538">
        <v>795920.64</v>
      </c>
      <c r="J7538">
        <v>79</v>
      </c>
      <c r="K7538">
        <v>13</v>
      </c>
      <c r="L7538" t="s">
        <v>18</v>
      </c>
      <c r="M7538">
        <f>(Table1[[#This Row],[Current_Stock]]*Table1[[#This Row],[Unit_Price]])</f>
        <v>1309952.72</v>
      </c>
      <c r="N7538" s="12">
        <f>DATE(YEAR(Table1[[#This Row],[Order_Date]]),MONTH(Table1[[#This Row],[Order_Date]]),1)</f>
        <v>45200</v>
      </c>
    </row>
    <row r="7539" spans="1:14">
      <c r="A7539" t="s">
        <v>363</v>
      </c>
      <c r="B7539" t="s">
        <v>618</v>
      </c>
      <c r="C7539" t="s">
        <v>619</v>
      </c>
      <c r="D7539" t="s">
        <v>53</v>
      </c>
      <c r="E7539" t="s">
        <v>277</v>
      </c>
      <c r="F7539" t="s">
        <v>40</v>
      </c>
      <c r="G7539">
        <v>13</v>
      </c>
      <c r="H7539">
        <v>4687.6099999999997</v>
      </c>
      <c r="I7539">
        <v>60938.93</v>
      </c>
      <c r="J7539">
        <v>506</v>
      </c>
      <c r="K7539">
        <v>11</v>
      </c>
      <c r="L7539" t="s">
        <v>55</v>
      </c>
      <c r="M7539">
        <f>(Table1[[#This Row],[Current_Stock]]*Table1[[#This Row],[Unit_Price]])</f>
        <v>2371930.6599999997</v>
      </c>
      <c r="N7539" s="12">
        <f>DATE(YEAR(Table1[[#This Row],[Order_Date]]),MONTH(Table1[[#This Row],[Order_Date]]),1)</f>
        <v>45261</v>
      </c>
    </row>
    <row r="7540" spans="1:14">
      <c r="A7540" t="s">
        <v>568</v>
      </c>
      <c r="B7540" t="s">
        <v>1048</v>
      </c>
      <c r="C7540" t="s">
        <v>1049</v>
      </c>
      <c r="D7540" t="s">
        <v>183</v>
      </c>
      <c r="E7540" t="s">
        <v>16</v>
      </c>
      <c r="F7540" t="s">
        <v>46</v>
      </c>
      <c r="G7540">
        <v>10</v>
      </c>
      <c r="H7540">
        <v>4852.07</v>
      </c>
      <c r="I7540">
        <v>48520.7</v>
      </c>
      <c r="J7540">
        <v>102</v>
      </c>
      <c r="K7540">
        <v>2</v>
      </c>
      <c r="L7540" t="s">
        <v>18</v>
      </c>
      <c r="M7540">
        <f>(Table1[[#This Row],[Current_Stock]]*Table1[[#This Row],[Unit_Price]])</f>
        <v>494911.13999999996</v>
      </c>
      <c r="N7540" s="12">
        <f>DATE(YEAR(Table1[[#This Row],[Order_Date]]),MONTH(Table1[[#This Row],[Order_Date]]),1)</f>
        <v>45078</v>
      </c>
    </row>
    <row r="7541" spans="1:14">
      <c r="A7541" t="s">
        <v>1358</v>
      </c>
      <c r="B7541" t="s">
        <v>264</v>
      </c>
      <c r="C7541" t="s">
        <v>265</v>
      </c>
      <c r="D7541" t="s">
        <v>22</v>
      </c>
      <c r="E7541" t="s">
        <v>173</v>
      </c>
      <c r="F7541" t="s">
        <v>60</v>
      </c>
      <c r="G7541">
        <v>54</v>
      </c>
      <c r="H7541">
        <v>13128.28</v>
      </c>
      <c r="I7541">
        <v>708927.12</v>
      </c>
      <c r="J7541">
        <v>104</v>
      </c>
      <c r="K7541">
        <v>8</v>
      </c>
      <c r="L7541" t="s">
        <v>105</v>
      </c>
      <c r="M7541">
        <f>(Table1[[#This Row],[Current_Stock]]*Table1[[#This Row],[Unit_Price]])</f>
        <v>1365341.12</v>
      </c>
      <c r="N7541" s="12">
        <f>DATE(YEAR(Table1[[#This Row],[Order_Date]]),MONTH(Table1[[#This Row],[Order_Date]]),1)</f>
        <v>45627</v>
      </c>
    </row>
    <row r="7542" spans="1:14">
      <c r="A7542" t="s">
        <v>515</v>
      </c>
      <c r="B7542" t="s">
        <v>897</v>
      </c>
      <c r="C7542" t="s">
        <v>898</v>
      </c>
      <c r="D7542" t="s">
        <v>27</v>
      </c>
      <c r="E7542" t="s">
        <v>330</v>
      </c>
      <c r="F7542" t="s">
        <v>17</v>
      </c>
      <c r="G7542">
        <v>3</v>
      </c>
      <c r="H7542">
        <v>4371.28</v>
      </c>
      <c r="I7542">
        <v>13113.84</v>
      </c>
      <c r="J7542">
        <v>535</v>
      </c>
      <c r="K7542">
        <v>2</v>
      </c>
      <c r="L7542" t="s">
        <v>55</v>
      </c>
      <c r="M7542">
        <f>(Table1[[#This Row],[Current_Stock]]*Table1[[#This Row],[Unit_Price]])</f>
        <v>2338634.7999999998</v>
      </c>
      <c r="N7542" s="12">
        <f>DATE(YEAR(Table1[[#This Row],[Order_Date]]),MONTH(Table1[[#This Row],[Order_Date]]),1)</f>
        <v>44927</v>
      </c>
    </row>
    <row r="7543" spans="1:14">
      <c r="A7543" t="s">
        <v>493</v>
      </c>
      <c r="B7543" t="s">
        <v>710</v>
      </c>
      <c r="C7543" t="s">
        <v>711</v>
      </c>
      <c r="D7543" t="s">
        <v>53</v>
      </c>
      <c r="E7543" t="s">
        <v>153</v>
      </c>
      <c r="F7543" t="s">
        <v>17</v>
      </c>
      <c r="G7543">
        <v>10</v>
      </c>
      <c r="H7543">
        <v>1982.07</v>
      </c>
      <c r="I7543">
        <v>19820.7</v>
      </c>
      <c r="J7543">
        <v>528</v>
      </c>
      <c r="K7543">
        <v>5</v>
      </c>
      <c r="L7543" t="s">
        <v>18</v>
      </c>
      <c r="M7543">
        <f>(Table1[[#This Row],[Current_Stock]]*Table1[[#This Row],[Unit_Price]])</f>
        <v>1046532.96</v>
      </c>
      <c r="N7543" s="12">
        <f>DATE(YEAR(Table1[[#This Row],[Order_Date]]),MONTH(Table1[[#This Row],[Order_Date]]),1)</f>
        <v>44958</v>
      </c>
    </row>
    <row r="7544" spans="1:14">
      <c r="A7544" t="s">
        <v>463</v>
      </c>
      <c r="B7544" t="s">
        <v>676</v>
      </c>
      <c r="C7544" t="s">
        <v>677</v>
      </c>
      <c r="D7544" t="s">
        <v>183</v>
      </c>
      <c r="E7544" t="s">
        <v>113</v>
      </c>
      <c r="F7544" t="s">
        <v>46</v>
      </c>
      <c r="G7544">
        <v>19</v>
      </c>
      <c r="H7544">
        <v>401.79</v>
      </c>
      <c r="I7544">
        <v>7634.01</v>
      </c>
      <c r="J7544">
        <v>81</v>
      </c>
      <c r="K7544">
        <v>4</v>
      </c>
      <c r="L7544" t="s">
        <v>18</v>
      </c>
      <c r="M7544">
        <f>(Table1[[#This Row],[Current_Stock]]*Table1[[#This Row],[Unit_Price]])</f>
        <v>32544.99</v>
      </c>
      <c r="N7544" s="12">
        <f>DATE(YEAR(Table1[[#This Row],[Order_Date]]),MONTH(Table1[[#This Row],[Order_Date]]),1)</f>
        <v>45352</v>
      </c>
    </row>
    <row r="7545" spans="1:14">
      <c r="A7545" t="s">
        <v>1273</v>
      </c>
      <c r="B7545" t="s">
        <v>62</v>
      </c>
      <c r="C7545" t="s">
        <v>63</v>
      </c>
      <c r="D7545" t="s">
        <v>38</v>
      </c>
      <c r="E7545" t="s">
        <v>282</v>
      </c>
      <c r="F7545" t="s">
        <v>29</v>
      </c>
      <c r="G7545">
        <v>18</v>
      </c>
      <c r="H7545">
        <v>1480.6</v>
      </c>
      <c r="I7545">
        <v>26650.799999999999</v>
      </c>
      <c r="J7545">
        <v>213</v>
      </c>
      <c r="K7545">
        <v>2</v>
      </c>
      <c r="L7545" t="s">
        <v>18</v>
      </c>
      <c r="M7545">
        <f>(Table1[[#This Row],[Current_Stock]]*Table1[[#This Row],[Unit_Price]])</f>
        <v>315367.8</v>
      </c>
      <c r="N7545" s="12">
        <f>DATE(YEAR(Table1[[#This Row],[Order_Date]]),MONTH(Table1[[#This Row],[Order_Date]]),1)</f>
        <v>45017</v>
      </c>
    </row>
    <row r="7546" spans="1:14">
      <c r="A7546" t="s">
        <v>1159</v>
      </c>
      <c r="B7546" t="s">
        <v>51</v>
      </c>
      <c r="C7546" t="s">
        <v>52</v>
      </c>
      <c r="D7546" t="s">
        <v>53</v>
      </c>
      <c r="E7546" t="s">
        <v>243</v>
      </c>
      <c r="F7546" t="s">
        <v>29</v>
      </c>
      <c r="G7546">
        <v>8</v>
      </c>
      <c r="H7546">
        <v>1619.81</v>
      </c>
      <c r="I7546">
        <v>12958.48</v>
      </c>
      <c r="J7546">
        <v>388</v>
      </c>
      <c r="K7546">
        <v>9</v>
      </c>
      <c r="L7546" t="s">
        <v>55</v>
      </c>
      <c r="M7546">
        <f>(Table1[[#This Row],[Current_Stock]]*Table1[[#This Row],[Unit_Price]])</f>
        <v>628486.28</v>
      </c>
      <c r="N7546" s="12">
        <f>DATE(YEAR(Table1[[#This Row],[Order_Date]]),MONTH(Table1[[#This Row],[Order_Date]]),1)</f>
        <v>45474</v>
      </c>
    </row>
    <row r="7547" spans="1:14">
      <c r="A7547" t="s">
        <v>600</v>
      </c>
      <c r="B7547" t="s">
        <v>618</v>
      </c>
      <c r="C7547" t="s">
        <v>619</v>
      </c>
      <c r="D7547" t="s">
        <v>53</v>
      </c>
      <c r="E7547" t="s">
        <v>243</v>
      </c>
      <c r="F7547" t="s">
        <v>40</v>
      </c>
      <c r="G7547">
        <v>3</v>
      </c>
      <c r="H7547">
        <v>452.13</v>
      </c>
      <c r="I7547">
        <v>1356.39</v>
      </c>
      <c r="J7547">
        <v>505</v>
      </c>
      <c r="K7547">
        <v>9</v>
      </c>
      <c r="L7547" t="s">
        <v>18</v>
      </c>
      <c r="M7547">
        <f>(Table1[[#This Row],[Current_Stock]]*Table1[[#This Row],[Unit_Price]])</f>
        <v>228325.65</v>
      </c>
      <c r="N7547" s="12">
        <f>DATE(YEAR(Table1[[#This Row],[Order_Date]]),MONTH(Table1[[#This Row],[Order_Date]]),1)</f>
        <v>45139</v>
      </c>
    </row>
    <row r="7548" spans="1:14">
      <c r="A7548" t="s">
        <v>1282</v>
      </c>
      <c r="B7548" t="s">
        <v>168</v>
      </c>
      <c r="C7548" t="s">
        <v>169</v>
      </c>
      <c r="D7548" t="s">
        <v>27</v>
      </c>
      <c r="E7548" t="s">
        <v>173</v>
      </c>
      <c r="F7548" t="s">
        <v>60</v>
      </c>
      <c r="G7548">
        <v>10</v>
      </c>
      <c r="H7548">
        <v>3312.09</v>
      </c>
      <c r="I7548">
        <v>33120.9</v>
      </c>
      <c r="J7548">
        <v>352</v>
      </c>
      <c r="K7548">
        <v>9</v>
      </c>
      <c r="L7548" t="s">
        <v>18</v>
      </c>
      <c r="M7548">
        <f>(Table1[[#This Row],[Current_Stock]]*Table1[[#This Row],[Unit_Price]])</f>
        <v>1165855.6800000002</v>
      </c>
      <c r="N7548" s="12">
        <f>DATE(YEAR(Table1[[#This Row],[Order_Date]]),MONTH(Table1[[#This Row],[Order_Date]]),1)</f>
        <v>45170</v>
      </c>
    </row>
    <row r="7549" spans="1:14">
      <c r="A7549" t="s">
        <v>921</v>
      </c>
      <c r="B7549" t="s">
        <v>670</v>
      </c>
      <c r="C7549" t="s">
        <v>671</v>
      </c>
      <c r="D7549" t="s">
        <v>22</v>
      </c>
      <c r="E7549" t="s">
        <v>243</v>
      </c>
      <c r="F7549" t="s">
        <v>46</v>
      </c>
      <c r="G7549">
        <v>38</v>
      </c>
      <c r="H7549">
        <v>6929.26</v>
      </c>
      <c r="I7549">
        <v>263311.88</v>
      </c>
      <c r="J7549">
        <v>44</v>
      </c>
      <c r="K7549">
        <v>13</v>
      </c>
      <c r="L7549" t="s">
        <v>105</v>
      </c>
      <c r="M7549">
        <f>(Table1[[#This Row],[Current_Stock]]*Table1[[#This Row],[Unit_Price]])</f>
        <v>304887.44</v>
      </c>
      <c r="N7549" s="12">
        <f>DATE(YEAR(Table1[[#This Row],[Order_Date]]),MONTH(Table1[[#This Row],[Order_Date]]),1)</f>
        <v>45566</v>
      </c>
    </row>
    <row r="7550" spans="1:14">
      <c r="A7550" t="s">
        <v>1244</v>
      </c>
      <c r="B7550" t="s">
        <v>934</v>
      </c>
      <c r="C7550" t="s">
        <v>935</v>
      </c>
      <c r="D7550" t="s">
        <v>84</v>
      </c>
      <c r="E7550" t="s">
        <v>243</v>
      </c>
      <c r="F7550" t="s">
        <v>17</v>
      </c>
      <c r="G7550">
        <v>24</v>
      </c>
      <c r="H7550">
        <v>5361.1</v>
      </c>
      <c r="I7550">
        <v>128666.4</v>
      </c>
      <c r="J7550">
        <v>183</v>
      </c>
      <c r="K7550">
        <v>4</v>
      </c>
      <c r="L7550" t="s">
        <v>18</v>
      </c>
      <c r="M7550">
        <f>(Table1[[#This Row],[Current_Stock]]*Table1[[#This Row],[Unit_Price]])</f>
        <v>981081.3</v>
      </c>
      <c r="N7550" s="12">
        <f>DATE(YEAR(Table1[[#This Row],[Order_Date]]),MONTH(Table1[[#This Row],[Order_Date]]),1)</f>
        <v>44927</v>
      </c>
    </row>
    <row r="7551" spans="1:14">
      <c r="A7551" t="s">
        <v>1123</v>
      </c>
      <c r="B7551" t="s">
        <v>322</v>
      </c>
      <c r="C7551" t="s">
        <v>323</v>
      </c>
      <c r="D7551" t="s">
        <v>22</v>
      </c>
      <c r="E7551" t="s">
        <v>50</v>
      </c>
      <c r="F7551" t="s">
        <v>40</v>
      </c>
      <c r="G7551">
        <v>50</v>
      </c>
      <c r="H7551">
        <v>9138.6299999999992</v>
      </c>
      <c r="I7551">
        <v>456931.5</v>
      </c>
      <c r="J7551">
        <v>79</v>
      </c>
      <c r="K7551">
        <v>14</v>
      </c>
      <c r="L7551" t="s">
        <v>18</v>
      </c>
      <c r="M7551">
        <f>(Table1[[#This Row],[Current_Stock]]*Table1[[#This Row],[Unit_Price]])</f>
        <v>721951.7699999999</v>
      </c>
      <c r="N7551" s="12">
        <f>DATE(YEAR(Table1[[#This Row],[Order_Date]]),MONTH(Table1[[#This Row],[Order_Date]]),1)</f>
        <v>45444</v>
      </c>
    </row>
    <row r="7552" spans="1:14">
      <c r="A7552" t="s">
        <v>478</v>
      </c>
      <c r="B7552" t="s">
        <v>986</v>
      </c>
      <c r="C7552" t="s">
        <v>987</v>
      </c>
      <c r="D7552" t="s">
        <v>84</v>
      </c>
      <c r="E7552" t="s">
        <v>113</v>
      </c>
      <c r="F7552" t="s">
        <v>60</v>
      </c>
      <c r="G7552">
        <v>22</v>
      </c>
      <c r="H7552">
        <v>5624.48</v>
      </c>
      <c r="I7552">
        <v>123738.56</v>
      </c>
      <c r="J7552">
        <v>147</v>
      </c>
      <c r="K7552">
        <v>14</v>
      </c>
      <c r="L7552" t="s">
        <v>18</v>
      </c>
      <c r="M7552">
        <f>(Table1[[#This Row],[Current_Stock]]*Table1[[#This Row],[Unit_Price]])</f>
        <v>826798.55999999994</v>
      </c>
      <c r="N7552" s="12">
        <f>DATE(YEAR(Table1[[#This Row],[Order_Date]]),MONTH(Table1[[#This Row],[Order_Date]]),1)</f>
        <v>45078</v>
      </c>
    </row>
    <row r="7553" spans="1:14">
      <c r="A7553" t="s">
        <v>988</v>
      </c>
      <c r="B7553" t="s">
        <v>447</v>
      </c>
      <c r="C7553" t="s">
        <v>448</v>
      </c>
      <c r="D7553" t="s">
        <v>44</v>
      </c>
      <c r="E7553" t="s">
        <v>73</v>
      </c>
      <c r="F7553" t="s">
        <v>29</v>
      </c>
      <c r="G7553">
        <v>29</v>
      </c>
      <c r="H7553">
        <v>4972.78</v>
      </c>
      <c r="I7553">
        <v>144210.62</v>
      </c>
      <c r="J7553">
        <v>107</v>
      </c>
      <c r="K7553">
        <v>4</v>
      </c>
      <c r="L7553" t="s">
        <v>105</v>
      </c>
      <c r="M7553">
        <f>(Table1[[#This Row],[Current_Stock]]*Table1[[#This Row],[Unit_Price]])</f>
        <v>532087.46</v>
      </c>
      <c r="N7553" s="12">
        <f>DATE(YEAR(Table1[[#This Row],[Order_Date]]),MONTH(Table1[[#This Row],[Order_Date]]),1)</f>
        <v>45078</v>
      </c>
    </row>
    <row r="7554" spans="1:14">
      <c r="A7554" t="s">
        <v>19</v>
      </c>
      <c r="B7554" t="s">
        <v>783</v>
      </c>
      <c r="C7554" t="s">
        <v>784</v>
      </c>
      <c r="D7554" t="s">
        <v>22</v>
      </c>
      <c r="E7554" t="s">
        <v>34</v>
      </c>
      <c r="F7554" t="s">
        <v>60</v>
      </c>
      <c r="G7554">
        <v>24</v>
      </c>
      <c r="H7554">
        <v>6437.69</v>
      </c>
      <c r="I7554">
        <v>154504.56</v>
      </c>
      <c r="J7554">
        <v>39</v>
      </c>
      <c r="K7554">
        <v>12</v>
      </c>
      <c r="L7554" t="s">
        <v>105</v>
      </c>
      <c r="M7554">
        <f>(Table1[[#This Row],[Current_Stock]]*Table1[[#This Row],[Unit_Price]])</f>
        <v>251069.90999999997</v>
      </c>
      <c r="N7554" s="12">
        <f>DATE(YEAR(Table1[[#This Row],[Order_Date]]),MONTH(Table1[[#This Row],[Order_Date]]),1)</f>
        <v>44958</v>
      </c>
    </row>
    <row r="7555" spans="1:14">
      <c r="A7555" t="s">
        <v>915</v>
      </c>
      <c r="B7555" t="s">
        <v>1048</v>
      </c>
      <c r="C7555" t="s">
        <v>1049</v>
      </c>
      <c r="D7555" t="s">
        <v>183</v>
      </c>
      <c r="E7555" t="s">
        <v>34</v>
      </c>
      <c r="F7555" t="s">
        <v>46</v>
      </c>
      <c r="G7555">
        <v>20</v>
      </c>
      <c r="H7555">
        <v>1048.58</v>
      </c>
      <c r="I7555">
        <v>20971.599999999999</v>
      </c>
      <c r="J7555">
        <v>121</v>
      </c>
      <c r="K7555">
        <v>5</v>
      </c>
      <c r="L7555" t="s">
        <v>18</v>
      </c>
      <c r="M7555">
        <f>(Table1[[#This Row],[Current_Stock]]*Table1[[#This Row],[Unit_Price]])</f>
        <v>126878.18</v>
      </c>
      <c r="N7555" s="12">
        <f>DATE(YEAR(Table1[[#This Row],[Order_Date]]),MONTH(Table1[[#This Row],[Order_Date]]),1)</f>
        <v>45231</v>
      </c>
    </row>
    <row r="7556" spans="1:14">
      <c r="A7556" t="s">
        <v>740</v>
      </c>
      <c r="B7556" t="s">
        <v>904</v>
      </c>
      <c r="C7556" t="s">
        <v>905</v>
      </c>
      <c r="D7556" t="s">
        <v>84</v>
      </c>
      <c r="E7556" t="s">
        <v>39</v>
      </c>
      <c r="F7556" t="s">
        <v>40</v>
      </c>
      <c r="G7556">
        <v>18</v>
      </c>
      <c r="H7556">
        <v>27946.81</v>
      </c>
      <c r="I7556">
        <v>503042.58</v>
      </c>
      <c r="J7556">
        <v>117</v>
      </c>
      <c r="K7556">
        <v>8</v>
      </c>
      <c r="L7556" t="s">
        <v>18</v>
      </c>
      <c r="M7556">
        <f>(Table1[[#This Row],[Current_Stock]]*Table1[[#This Row],[Unit_Price]])</f>
        <v>3269776.77</v>
      </c>
      <c r="N7556" s="12">
        <f>DATE(YEAR(Table1[[#This Row],[Order_Date]]),MONTH(Table1[[#This Row],[Order_Date]]),1)</f>
        <v>45505</v>
      </c>
    </row>
    <row r="7557" spans="1:14">
      <c r="A7557" t="s">
        <v>681</v>
      </c>
      <c r="B7557" t="s">
        <v>860</v>
      </c>
      <c r="C7557" t="s">
        <v>861</v>
      </c>
      <c r="D7557" t="s">
        <v>44</v>
      </c>
      <c r="E7557" t="s">
        <v>282</v>
      </c>
      <c r="F7557" t="s">
        <v>60</v>
      </c>
      <c r="G7557">
        <v>38</v>
      </c>
      <c r="H7557">
        <v>4491.9399999999996</v>
      </c>
      <c r="I7557">
        <v>170693.72</v>
      </c>
      <c r="J7557">
        <v>118</v>
      </c>
      <c r="K7557">
        <v>14</v>
      </c>
      <c r="L7557" t="s">
        <v>105</v>
      </c>
      <c r="M7557">
        <f>(Table1[[#This Row],[Current_Stock]]*Table1[[#This Row],[Unit_Price]])</f>
        <v>530048.91999999993</v>
      </c>
      <c r="N7557" s="12">
        <f>DATE(YEAR(Table1[[#This Row],[Order_Date]]),MONTH(Table1[[#This Row],[Order_Date]]),1)</f>
        <v>45261</v>
      </c>
    </row>
    <row r="7558" spans="1:14">
      <c r="A7558" t="s">
        <v>1153</v>
      </c>
      <c r="B7558" t="s">
        <v>126</v>
      </c>
      <c r="C7558" t="s">
        <v>127</v>
      </c>
      <c r="D7558" t="s">
        <v>33</v>
      </c>
      <c r="E7558" t="s">
        <v>167</v>
      </c>
      <c r="F7558" t="s">
        <v>40</v>
      </c>
      <c r="G7558">
        <v>21</v>
      </c>
      <c r="H7558">
        <v>3123.88</v>
      </c>
      <c r="I7558">
        <v>65601.48</v>
      </c>
      <c r="J7558">
        <v>229</v>
      </c>
      <c r="K7558">
        <v>7</v>
      </c>
      <c r="L7558" t="s">
        <v>18</v>
      </c>
      <c r="M7558">
        <f>(Table1[[#This Row],[Current_Stock]]*Table1[[#This Row],[Unit_Price]])</f>
        <v>715368.52</v>
      </c>
      <c r="N7558" s="12">
        <f>DATE(YEAR(Table1[[#This Row],[Order_Date]]),MONTH(Table1[[#This Row],[Order_Date]]),1)</f>
        <v>45505</v>
      </c>
    </row>
    <row r="7559" spans="1:14">
      <c r="A7559" t="s">
        <v>1379</v>
      </c>
      <c r="B7559" t="s">
        <v>165</v>
      </c>
      <c r="C7559" t="s">
        <v>166</v>
      </c>
      <c r="D7559" t="s">
        <v>53</v>
      </c>
      <c r="E7559" t="s">
        <v>109</v>
      </c>
      <c r="F7559" t="s">
        <v>29</v>
      </c>
      <c r="G7559">
        <v>6</v>
      </c>
      <c r="H7559">
        <v>3671.2</v>
      </c>
      <c r="I7559">
        <v>22027.200000000001</v>
      </c>
      <c r="J7559">
        <v>590</v>
      </c>
      <c r="K7559">
        <v>14</v>
      </c>
      <c r="L7559" t="s">
        <v>55</v>
      </c>
      <c r="M7559">
        <f>(Table1[[#This Row],[Current_Stock]]*Table1[[#This Row],[Unit_Price]])</f>
        <v>2166008</v>
      </c>
      <c r="N7559" s="12">
        <f>DATE(YEAR(Table1[[#This Row],[Order_Date]]),MONTH(Table1[[#This Row],[Order_Date]]),1)</f>
        <v>45383</v>
      </c>
    </row>
    <row r="7560" spans="1:14">
      <c r="A7560" t="s">
        <v>1303</v>
      </c>
      <c r="B7560" t="s">
        <v>417</v>
      </c>
      <c r="C7560" t="s">
        <v>418</v>
      </c>
      <c r="D7560" t="s">
        <v>84</v>
      </c>
      <c r="E7560" t="s">
        <v>73</v>
      </c>
      <c r="F7560" t="s">
        <v>46</v>
      </c>
      <c r="G7560">
        <v>20</v>
      </c>
      <c r="H7560">
        <v>11050.91</v>
      </c>
      <c r="I7560">
        <v>221018.2</v>
      </c>
      <c r="J7560">
        <v>90</v>
      </c>
      <c r="K7560">
        <v>5</v>
      </c>
      <c r="L7560" t="s">
        <v>18</v>
      </c>
      <c r="M7560">
        <f>(Table1[[#This Row],[Current_Stock]]*Table1[[#This Row],[Unit_Price]])</f>
        <v>994581.9</v>
      </c>
      <c r="N7560" s="12">
        <f>DATE(YEAR(Table1[[#This Row],[Order_Date]]),MONTH(Table1[[#This Row],[Order_Date]]),1)</f>
        <v>45017</v>
      </c>
    </row>
    <row r="7561" spans="1:14">
      <c r="A7561" t="s">
        <v>1074</v>
      </c>
      <c r="B7561" t="s">
        <v>308</v>
      </c>
      <c r="C7561" t="s">
        <v>309</v>
      </c>
      <c r="D7561" t="s">
        <v>96</v>
      </c>
      <c r="E7561" t="s">
        <v>59</v>
      </c>
      <c r="F7561" t="s">
        <v>46</v>
      </c>
      <c r="G7561">
        <v>8</v>
      </c>
      <c r="H7561">
        <v>4379.88</v>
      </c>
      <c r="I7561">
        <v>35039.040000000001</v>
      </c>
      <c r="J7561">
        <v>515</v>
      </c>
      <c r="K7561">
        <v>13</v>
      </c>
      <c r="L7561" t="s">
        <v>55</v>
      </c>
      <c r="M7561">
        <f>(Table1[[#This Row],[Current_Stock]]*Table1[[#This Row],[Unit_Price]])</f>
        <v>2255638.2000000002</v>
      </c>
      <c r="N7561" s="12">
        <f>DATE(YEAR(Table1[[#This Row],[Order_Date]]),MONTH(Table1[[#This Row],[Order_Date]]),1)</f>
        <v>45413</v>
      </c>
    </row>
    <row r="7562" spans="1:14">
      <c r="A7562" t="s">
        <v>412</v>
      </c>
      <c r="B7562" t="s">
        <v>353</v>
      </c>
      <c r="C7562" t="s">
        <v>354</v>
      </c>
      <c r="D7562" t="s">
        <v>84</v>
      </c>
      <c r="E7562" t="s">
        <v>23</v>
      </c>
      <c r="F7562" t="s">
        <v>60</v>
      </c>
      <c r="G7562">
        <v>14</v>
      </c>
      <c r="H7562">
        <v>29085.49</v>
      </c>
      <c r="I7562">
        <v>407196.86</v>
      </c>
      <c r="J7562">
        <v>165</v>
      </c>
      <c r="K7562">
        <v>7</v>
      </c>
      <c r="L7562" t="s">
        <v>18</v>
      </c>
      <c r="M7562">
        <f>(Table1[[#This Row],[Current_Stock]]*Table1[[#This Row],[Unit_Price]])</f>
        <v>4799105.8500000006</v>
      </c>
      <c r="N7562" s="12">
        <f>DATE(YEAR(Table1[[#This Row],[Order_Date]]),MONTH(Table1[[#This Row],[Order_Date]]),1)</f>
        <v>45139</v>
      </c>
    </row>
    <row r="7563" spans="1:14">
      <c r="A7563" t="s">
        <v>1183</v>
      </c>
      <c r="B7563" t="s">
        <v>621</v>
      </c>
      <c r="C7563" t="s">
        <v>622</v>
      </c>
      <c r="D7563" t="s">
        <v>183</v>
      </c>
      <c r="E7563" t="s">
        <v>184</v>
      </c>
      <c r="F7563" t="s">
        <v>29</v>
      </c>
      <c r="G7563">
        <v>22</v>
      </c>
      <c r="H7563">
        <v>1785.77</v>
      </c>
      <c r="I7563">
        <v>39286.94</v>
      </c>
      <c r="J7563">
        <v>112</v>
      </c>
      <c r="K7563">
        <v>9</v>
      </c>
      <c r="L7563" t="s">
        <v>18</v>
      </c>
      <c r="M7563">
        <f>(Table1[[#This Row],[Current_Stock]]*Table1[[#This Row],[Unit_Price]])</f>
        <v>200006.24</v>
      </c>
      <c r="N7563" s="12">
        <f>DATE(YEAR(Table1[[#This Row],[Order_Date]]),MONTH(Table1[[#This Row],[Order_Date]]),1)</f>
        <v>44927</v>
      </c>
    </row>
    <row r="7564" spans="1:14">
      <c r="A7564" t="s">
        <v>224</v>
      </c>
      <c r="B7564" t="s">
        <v>1142</v>
      </c>
      <c r="C7564" t="s">
        <v>1143</v>
      </c>
      <c r="D7564" t="s">
        <v>27</v>
      </c>
      <c r="E7564" t="s">
        <v>97</v>
      </c>
      <c r="F7564" t="s">
        <v>60</v>
      </c>
      <c r="G7564">
        <v>6</v>
      </c>
      <c r="H7564">
        <v>3132.18</v>
      </c>
      <c r="I7564">
        <v>18793.080000000002</v>
      </c>
      <c r="J7564">
        <v>567</v>
      </c>
      <c r="K7564">
        <v>3</v>
      </c>
      <c r="L7564" t="s">
        <v>55</v>
      </c>
      <c r="M7564">
        <f>(Table1[[#This Row],[Current_Stock]]*Table1[[#This Row],[Unit_Price]])</f>
        <v>1775946.0599999998</v>
      </c>
      <c r="N7564" s="12">
        <f>DATE(YEAR(Table1[[#This Row],[Order_Date]]),MONTH(Table1[[#This Row],[Order_Date]]),1)</f>
        <v>45017</v>
      </c>
    </row>
    <row r="7565" spans="1:14">
      <c r="A7565" t="s">
        <v>574</v>
      </c>
      <c r="B7565" t="s">
        <v>637</v>
      </c>
      <c r="C7565" t="s">
        <v>638</v>
      </c>
      <c r="D7565" t="s">
        <v>38</v>
      </c>
      <c r="E7565" t="s">
        <v>160</v>
      </c>
      <c r="F7565" t="s">
        <v>60</v>
      </c>
      <c r="G7565">
        <v>20</v>
      </c>
      <c r="H7565">
        <v>4039.27</v>
      </c>
      <c r="I7565">
        <v>80785.399999999994</v>
      </c>
      <c r="J7565">
        <v>211</v>
      </c>
      <c r="K7565">
        <v>8</v>
      </c>
      <c r="L7565" t="s">
        <v>18</v>
      </c>
      <c r="M7565">
        <f>(Table1[[#This Row],[Current_Stock]]*Table1[[#This Row],[Unit_Price]])</f>
        <v>852285.97</v>
      </c>
      <c r="N7565" s="12">
        <f>DATE(YEAR(Table1[[#This Row],[Order_Date]]),MONTH(Table1[[#This Row],[Order_Date]]),1)</f>
        <v>45292</v>
      </c>
    </row>
    <row r="7566" spans="1:14">
      <c r="A7566" t="s">
        <v>101</v>
      </c>
      <c r="B7566" t="s">
        <v>75</v>
      </c>
      <c r="C7566" t="s">
        <v>76</v>
      </c>
      <c r="D7566" t="s">
        <v>33</v>
      </c>
      <c r="E7566" t="s">
        <v>97</v>
      </c>
      <c r="F7566" t="s">
        <v>46</v>
      </c>
      <c r="G7566">
        <v>15</v>
      </c>
      <c r="H7566">
        <v>2528.1799999999998</v>
      </c>
      <c r="I7566">
        <v>37922.699999999997</v>
      </c>
      <c r="J7566">
        <v>134</v>
      </c>
      <c r="K7566">
        <v>12</v>
      </c>
      <c r="L7566" t="s">
        <v>18</v>
      </c>
      <c r="M7566">
        <f>(Table1[[#This Row],[Current_Stock]]*Table1[[#This Row],[Unit_Price]])</f>
        <v>338776.12</v>
      </c>
      <c r="N7566" s="12">
        <f>DATE(YEAR(Table1[[#This Row],[Order_Date]]),MONTH(Table1[[#This Row],[Order_Date]]),1)</f>
        <v>45047</v>
      </c>
    </row>
    <row r="7567" spans="1:14">
      <c r="A7567" t="s">
        <v>628</v>
      </c>
      <c r="B7567" t="s">
        <v>42</v>
      </c>
      <c r="C7567" t="s">
        <v>43</v>
      </c>
      <c r="D7567" t="s">
        <v>44</v>
      </c>
      <c r="E7567" t="s">
        <v>85</v>
      </c>
      <c r="F7567" t="s">
        <v>17</v>
      </c>
      <c r="G7567">
        <v>31</v>
      </c>
      <c r="H7567">
        <v>715.52</v>
      </c>
      <c r="I7567">
        <v>22181.119999999999</v>
      </c>
      <c r="J7567">
        <v>114</v>
      </c>
      <c r="K7567">
        <v>6</v>
      </c>
      <c r="L7567" t="s">
        <v>105</v>
      </c>
      <c r="M7567">
        <f>(Table1[[#This Row],[Current_Stock]]*Table1[[#This Row],[Unit_Price]])</f>
        <v>81569.279999999999</v>
      </c>
      <c r="N7567" s="12">
        <f>DATE(YEAR(Table1[[#This Row],[Order_Date]]),MONTH(Table1[[#This Row],[Order_Date]]),1)</f>
        <v>45170</v>
      </c>
    </row>
    <row r="7568" spans="1:14">
      <c r="A7568" t="s">
        <v>1179</v>
      </c>
      <c r="B7568" t="s">
        <v>959</v>
      </c>
      <c r="C7568" t="s">
        <v>960</v>
      </c>
      <c r="D7568" t="s">
        <v>22</v>
      </c>
      <c r="E7568" t="s">
        <v>39</v>
      </c>
      <c r="F7568" t="s">
        <v>40</v>
      </c>
      <c r="G7568">
        <v>29</v>
      </c>
      <c r="H7568">
        <v>8453.86</v>
      </c>
      <c r="I7568">
        <v>245161.94</v>
      </c>
      <c r="J7568">
        <v>109</v>
      </c>
      <c r="K7568">
        <v>3</v>
      </c>
      <c r="L7568" t="s">
        <v>105</v>
      </c>
      <c r="M7568">
        <f>(Table1[[#This Row],[Current_Stock]]*Table1[[#This Row],[Unit_Price]])</f>
        <v>921470.74000000011</v>
      </c>
      <c r="N7568" s="12">
        <f>DATE(YEAR(Table1[[#This Row],[Order_Date]]),MONTH(Table1[[#This Row],[Order_Date]]),1)</f>
        <v>45323</v>
      </c>
    </row>
    <row r="7569" spans="1:14">
      <c r="A7569" t="s">
        <v>1243</v>
      </c>
      <c r="B7569" t="s">
        <v>802</v>
      </c>
      <c r="C7569" t="s">
        <v>803</v>
      </c>
      <c r="D7569" t="s">
        <v>15</v>
      </c>
      <c r="E7569" t="s">
        <v>23</v>
      </c>
      <c r="F7569" t="s">
        <v>46</v>
      </c>
      <c r="G7569">
        <v>18</v>
      </c>
      <c r="H7569">
        <v>340.03</v>
      </c>
      <c r="I7569">
        <v>6120.54</v>
      </c>
      <c r="J7569">
        <v>111</v>
      </c>
      <c r="K7569">
        <v>3</v>
      </c>
      <c r="L7569" t="s">
        <v>18</v>
      </c>
      <c r="M7569">
        <f>(Table1[[#This Row],[Current_Stock]]*Table1[[#This Row],[Unit_Price]])</f>
        <v>37743.329999999994</v>
      </c>
      <c r="N7569" s="12">
        <f>DATE(YEAR(Table1[[#This Row],[Order_Date]]),MONTH(Table1[[#This Row],[Order_Date]]),1)</f>
        <v>45383</v>
      </c>
    </row>
    <row r="7570" spans="1:14">
      <c r="A7570" t="s">
        <v>574</v>
      </c>
      <c r="B7570" t="s">
        <v>284</v>
      </c>
      <c r="C7570" t="s">
        <v>285</v>
      </c>
      <c r="D7570" t="s">
        <v>15</v>
      </c>
      <c r="E7570" t="s">
        <v>269</v>
      </c>
      <c r="F7570" t="s">
        <v>46</v>
      </c>
      <c r="G7570">
        <v>24</v>
      </c>
      <c r="H7570">
        <v>221.91</v>
      </c>
      <c r="I7570">
        <v>5325.84</v>
      </c>
      <c r="J7570">
        <v>144</v>
      </c>
      <c r="K7570">
        <v>10</v>
      </c>
      <c r="L7570" t="s">
        <v>18</v>
      </c>
      <c r="M7570">
        <f>(Table1[[#This Row],[Current_Stock]]*Table1[[#This Row],[Unit_Price]])</f>
        <v>31955.040000000001</v>
      </c>
      <c r="N7570" s="12">
        <f>DATE(YEAR(Table1[[#This Row],[Order_Date]]),MONTH(Table1[[#This Row],[Order_Date]]),1)</f>
        <v>45292</v>
      </c>
    </row>
    <row r="7571" spans="1:14">
      <c r="A7571" t="s">
        <v>1346</v>
      </c>
      <c r="B7571" t="s">
        <v>549</v>
      </c>
      <c r="C7571" t="s">
        <v>550</v>
      </c>
      <c r="D7571" t="s">
        <v>96</v>
      </c>
      <c r="E7571" t="s">
        <v>109</v>
      </c>
      <c r="F7571" t="s">
        <v>17</v>
      </c>
      <c r="G7571">
        <v>8</v>
      </c>
      <c r="H7571">
        <v>2126.6</v>
      </c>
      <c r="I7571">
        <v>17012.8</v>
      </c>
      <c r="J7571">
        <v>390</v>
      </c>
      <c r="K7571">
        <v>10</v>
      </c>
      <c r="L7571" t="s">
        <v>55</v>
      </c>
      <c r="M7571">
        <f>(Table1[[#This Row],[Current_Stock]]*Table1[[#This Row],[Unit_Price]])</f>
        <v>829374</v>
      </c>
      <c r="N7571" s="12">
        <f>DATE(YEAR(Table1[[#This Row],[Order_Date]]),MONTH(Table1[[#This Row],[Order_Date]]),1)</f>
        <v>44927</v>
      </c>
    </row>
    <row r="7572" spans="1:14">
      <c r="A7572" t="s">
        <v>1216</v>
      </c>
      <c r="B7572" t="s">
        <v>633</v>
      </c>
      <c r="C7572" t="s">
        <v>634</v>
      </c>
      <c r="D7572" t="s">
        <v>27</v>
      </c>
      <c r="E7572" t="s">
        <v>85</v>
      </c>
      <c r="F7572" t="s">
        <v>29</v>
      </c>
      <c r="G7572">
        <v>8</v>
      </c>
      <c r="H7572">
        <v>317.45999999999998</v>
      </c>
      <c r="I7572">
        <v>2539.6799999999998</v>
      </c>
      <c r="J7572">
        <v>380</v>
      </c>
      <c r="K7572">
        <v>13</v>
      </c>
      <c r="L7572" t="s">
        <v>55</v>
      </c>
      <c r="M7572">
        <f>(Table1[[#This Row],[Current_Stock]]*Table1[[#This Row],[Unit_Price]])</f>
        <v>120634.79999999999</v>
      </c>
      <c r="N7572" s="12">
        <f>DATE(YEAR(Table1[[#This Row],[Order_Date]]),MONTH(Table1[[#This Row],[Order_Date]]),1)</f>
        <v>45231</v>
      </c>
    </row>
    <row r="7573" spans="1:14">
      <c r="A7573" t="s">
        <v>255</v>
      </c>
      <c r="B7573" t="s">
        <v>825</v>
      </c>
      <c r="C7573" t="s">
        <v>826</v>
      </c>
      <c r="D7573" t="s">
        <v>183</v>
      </c>
      <c r="E7573" t="s">
        <v>28</v>
      </c>
      <c r="F7573" t="s">
        <v>60</v>
      </c>
      <c r="G7573">
        <v>15</v>
      </c>
      <c r="H7573">
        <v>3138.14</v>
      </c>
      <c r="I7573">
        <v>47072.1</v>
      </c>
      <c r="J7573">
        <v>247</v>
      </c>
      <c r="K7573">
        <v>14</v>
      </c>
      <c r="L7573" t="s">
        <v>18</v>
      </c>
      <c r="M7573">
        <f>(Table1[[#This Row],[Current_Stock]]*Table1[[#This Row],[Unit_Price]])</f>
        <v>775120.58</v>
      </c>
      <c r="N7573" s="12">
        <f>DATE(YEAR(Table1[[#This Row],[Order_Date]]),MONTH(Table1[[#This Row],[Order_Date]]),1)</f>
        <v>45292</v>
      </c>
    </row>
    <row r="7574" spans="1:14">
      <c r="A7574" t="s">
        <v>146</v>
      </c>
      <c r="B7574" t="s">
        <v>222</v>
      </c>
      <c r="C7574" t="s">
        <v>223</v>
      </c>
      <c r="D7574" t="s">
        <v>53</v>
      </c>
      <c r="E7574" t="s">
        <v>282</v>
      </c>
      <c r="F7574" t="s">
        <v>17</v>
      </c>
      <c r="G7574">
        <v>5</v>
      </c>
      <c r="H7574">
        <v>3978.19</v>
      </c>
      <c r="I7574">
        <v>19890.95</v>
      </c>
      <c r="J7574">
        <v>598</v>
      </c>
      <c r="K7574">
        <v>13</v>
      </c>
      <c r="L7574" t="s">
        <v>55</v>
      </c>
      <c r="M7574">
        <f>(Table1[[#This Row],[Current_Stock]]*Table1[[#This Row],[Unit_Price]])</f>
        <v>2378957.62</v>
      </c>
      <c r="N7574" s="12">
        <f>DATE(YEAR(Table1[[#This Row],[Order_Date]]),MONTH(Table1[[#This Row],[Order_Date]]),1)</f>
        <v>45231</v>
      </c>
    </row>
    <row r="7575" spans="1:14">
      <c r="A7575" t="s">
        <v>459</v>
      </c>
      <c r="B7575" t="s">
        <v>435</v>
      </c>
      <c r="C7575" t="s">
        <v>436</v>
      </c>
      <c r="D7575" t="s">
        <v>38</v>
      </c>
      <c r="E7575" t="s">
        <v>50</v>
      </c>
      <c r="F7575" t="s">
        <v>46</v>
      </c>
      <c r="G7575">
        <v>9</v>
      </c>
      <c r="H7575">
        <v>4463.2700000000004</v>
      </c>
      <c r="I7575">
        <v>40169.43</v>
      </c>
      <c r="J7575">
        <v>132</v>
      </c>
      <c r="K7575">
        <v>5</v>
      </c>
      <c r="L7575" t="s">
        <v>18</v>
      </c>
      <c r="M7575">
        <f>(Table1[[#This Row],[Current_Stock]]*Table1[[#This Row],[Unit_Price]])</f>
        <v>589151.64</v>
      </c>
      <c r="N7575" s="12">
        <f>DATE(YEAR(Table1[[#This Row],[Order_Date]]),MONTH(Table1[[#This Row],[Order_Date]]),1)</f>
        <v>45566</v>
      </c>
    </row>
    <row r="7576" spans="1:14">
      <c r="A7576" t="s">
        <v>1031</v>
      </c>
      <c r="B7576" t="s">
        <v>535</v>
      </c>
      <c r="C7576" t="s">
        <v>536</v>
      </c>
      <c r="D7576" t="s">
        <v>27</v>
      </c>
      <c r="E7576" t="s">
        <v>34</v>
      </c>
      <c r="F7576" t="s">
        <v>40</v>
      </c>
      <c r="G7576">
        <v>8</v>
      </c>
      <c r="H7576">
        <v>657.7</v>
      </c>
      <c r="I7576">
        <v>5261.6</v>
      </c>
      <c r="J7576">
        <v>592</v>
      </c>
      <c r="K7576">
        <v>11</v>
      </c>
      <c r="L7576" t="s">
        <v>18</v>
      </c>
      <c r="M7576">
        <f>(Table1[[#This Row],[Current_Stock]]*Table1[[#This Row],[Unit_Price]])</f>
        <v>389358.4</v>
      </c>
      <c r="N7576" s="12">
        <f>DATE(YEAR(Table1[[#This Row],[Order_Date]]),MONTH(Table1[[#This Row],[Order_Date]]),1)</f>
        <v>45536</v>
      </c>
    </row>
    <row r="7577" spans="1:14">
      <c r="A7577" t="s">
        <v>324</v>
      </c>
      <c r="B7577" t="s">
        <v>272</v>
      </c>
      <c r="C7577" t="s">
        <v>273</v>
      </c>
      <c r="D7577" t="s">
        <v>84</v>
      </c>
      <c r="E7577" t="s">
        <v>16</v>
      </c>
      <c r="F7577" t="s">
        <v>40</v>
      </c>
      <c r="G7577">
        <v>24</v>
      </c>
      <c r="H7577">
        <v>11423.11</v>
      </c>
      <c r="I7577">
        <v>274154.64</v>
      </c>
      <c r="J7577">
        <v>134</v>
      </c>
      <c r="K7577">
        <v>7</v>
      </c>
      <c r="L7577" t="s">
        <v>18</v>
      </c>
      <c r="M7577">
        <f>(Table1[[#This Row],[Current_Stock]]*Table1[[#This Row],[Unit_Price]])</f>
        <v>1530696.74</v>
      </c>
      <c r="N7577" s="12">
        <f>DATE(YEAR(Table1[[#This Row],[Order_Date]]),MONTH(Table1[[#This Row],[Order_Date]]),1)</f>
        <v>45017</v>
      </c>
    </row>
    <row r="7578" spans="1:14">
      <c r="A7578" t="s">
        <v>310</v>
      </c>
      <c r="B7578" t="s">
        <v>213</v>
      </c>
      <c r="C7578" t="s">
        <v>214</v>
      </c>
      <c r="D7578" t="s">
        <v>33</v>
      </c>
      <c r="E7578" t="s">
        <v>59</v>
      </c>
      <c r="F7578" t="s">
        <v>40</v>
      </c>
      <c r="G7578">
        <v>19</v>
      </c>
      <c r="H7578">
        <v>1957.09</v>
      </c>
      <c r="I7578">
        <v>37184.71</v>
      </c>
      <c r="J7578">
        <v>104</v>
      </c>
      <c r="K7578">
        <v>14</v>
      </c>
      <c r="L7578" t="s">
        <v>18</v>
      </c>
      <c r="M7578">
        <f>(Table1[[#This Row],[Current_Stock]]*Table1[[#This Row],[Unit_Price]])</f>
        <v>203537.36</v>
      </c>
      <c r="N7578" s="12">
        <f>DATE(YEAR(Table1[[#This Row],[Order_Date]]),MONTH(Table1[[#This Row],[Order_Date]]),1)</f>
        <v>45047</v>
      </c>
    </row>
    <row r="7579" spans="1:14">
      <c r="A7579" t="s">
        <v>1158</v>
      </c>
      <c r="B7579" t="s">
        <v>746</v>
      </c>
      <c r="C7579" t="s">
        <v>747</v>
      </c>
      <c r="D7579" t="s">
        <v>44</v>
      </c>
      <c r="E7579" t="s">
        <v>330</v>
      </c>
      <c r="F7579" t="s">
        <v>29</v>
      </c>
      <c r="G7579">
        <v>32</v>
      </c>
      <c r="H7579">
        <v>4078.53</v>
      </c>
      <c r="I7579">
        <v>130512.96000000001</v>
      </c>
      <c r="J7579">
        <v>30</v>
      </c>
      <c r="K7579">
        <v>5</v>
      </c>
      <c r="L7579" t="s">
        <v>105</v>
      </c>
      <c r="M7579">
        <f>(Table1[[#This Row],[Current_Stock]]*Table1[[#This Row],[Unit_Price]])</f>
        <v>122355.90000000001</v>
      </c>
      <c r="N7579" s="12">
        <f>DATE(YEAR(Table1[[#This Row],[Order_Date]]),MONTH(Table1[[#This Row],[Order_Date]]),1)</f>
        <v>45108</v>
      </c>
    </row>
    <row r="7580" spans="1:14">
      <c r="A7580" t="s">
        <v>1277</v>
      </c>
      <c r="B7580" t="s">
        <v>68</v>
      </c>
      <c r="C7580" t="s">
        <v>69</v>
      </c>
      <c r="D7580" t="s">
        <v>44</v>
      </c>
      <c r="E7580" t="s">
        <v>173</v>
      </c>
      <c r="F7580" t="s">
        <v>17</v>
      </c>
      <c r="G7580">
        <v>58</v>
      </c>
      <c r="H7580">
        <v>473.17</v>
      </c>
      <c r="I7580">
        <v>27443.86</v>
      </c>
      <c r="J7580">
        <v>83</v>
      </c>
      <c r="K7580">
        <v>7</v>
      </c>
      <c r="L7580" t="s">
        <v>105</v>
      </c>
      <c r="M7580">
        <f>(Table1[[#This Row],[Current_Stock]]*Table1[[#This Row],[Unit_Price]])</f>
        <v>39273.11</v>
      </c>
      <c r="N7580" s="12">
        <f>DATE(YEAR(Table1[[#This Row],[Order_Date]]),MONTH(Table1[[#This Row],[Order_Date]]),1)</f>
        <v>45566</v>
      </c>
    </row>
    <row r="7581" spans="1:14">
      <c r="A7581" t="s">
        <v>242</v>
      </c>
      <c r="B7581" t="s">
        <v>830</v>
      </c>
      <c r="C7581" t="s">
        <v>831</v>
      </c>
      <c r="D7581" t="s">
        <v>44</v>
      </c>
      <c r="E7581" t="s">
        <v>89</v>
      </c>
      <c r="F7581" t="s">
        <v>40</v>
      </c>
      <c r="G7581">
        <v>41</v>
      </c>
      <c r="H7581">
        <v>1108.3599999999999</v>
      </c>
      <c r="I7581">
        <v>45442.76</v>
      </c>
      <c r="J7581">
        <v>89</v>
      </c>
      <c r="K7581">
        <v>8</v>
      </c>
      <c r="L7581" t="s">
        <v>18</v>
      </c>
      <c r="M7581">
        <f>(Table1[[#This Row],[Current_Stock]]*Table1[[#This Row],[Unit_Price]])</f>
        <v>98644.04</v>
      </c>
      <c r="N7581" s="12">
        <f>DATE(YEAR(Table1[[#This Row],[Order_Date]]),MONTH(Table1[[#This Row],[Order_Date]]),1)</f>
        <v>45078</v>
      </c>
    </row>
    <row r="7582" spans="1:14">
      <c r="A7582" t="s">
        <v>1264</v>
      </c>
      <c r="B7582" t="s">
        <v>780</v>
      </c>
      <c r="C7582" t="s">
        <v>781</v>
      </c>
      <c r="D7582" t="s">
        <v>27</v>
      </c>
      <c r="E7582" t="s">
        <v>269</v>
      </c>
      <c r="F7582" t="s">
        <v>29</v>
      </c>
      <c r="G7582">
        <v>2</v>
      </c>
      <c r="H7582">
        <v>619.32000000000005</v>
      </c>
      <c r="I7582">
        <v>1238.6400000000001</v>
      </c>
      <c r="J7582">
        <v>528</v>
      </c>
      <c r="K7582">
        <v>8</v>
      </c>
      <c r="L7582" t="s">
        <v>55</v>
      </c>
      <c r="M7582">
        <f>(Table1[[#This Row],[Current_Stock]]*Table1[[#This Row],[Unit_Price]])</f>
        <v>327000.96000000002</v>
      </c>
      <c r="N7582" s="12">
        <f>DATE(YEAR(Table1[[#This Row],[Order_Date]]),MONTH(Table1[[#This Row],[Order_Date]]),1)</f>
        <v>45597</v>
      </c>
    </row>
    <row r="7583" spans="1:14">
      <c r="A7583" t="s">
        <v>1253</v>
      </c>
      <c r="B7583" t="s">
        <v>155</v>
      </c>
      <c r="C7583" t="s">
        <v>156</v>
      </c>
      <c r="D7583" t="s">
        <v>33</v>
      </c>
      <c r="E7583" t="s">
        <v>50</v>
      </c>
      <c r="F7583" t="s">
        <v>40</v>
      </c>
      <c r="G7583">
        <v>12</v>
      </c>
      <c r="H7583">
        <v>4431.33</v>
      </c>
      <c r="I7583">
        <v>53175.96</v>
      </c>
      <c r="J7583">
        <v>206</v>
      </c>
      <c r="K7583">
        <v>4</v>
      </c>
      <c r="L7583" t="s">
        <v>18</v>
      </c>
      <c r="M7583">
        <f>(Table1[[#This Row],[Current_Stock]]*Table1[[#This Row],[Unit_Price]])</f>
        <v>912853.98</v>
      </c>
      <c r="N7583" s="12">
        <f>DATE(YEAR(Table1[[#This Row],[Order_Date]]),MONTH(Table1[[#This Row],[Order_Date]]),1)</f>
        <v>45200</v>
      </c>
    </row>
    <row r="7584" spans="1:14">
      <c r="A7584" t="s">
        <v>901</v>
      </c>
      <c r="B7584" t="s">
        <v>368</v>
      </c>
      <c r="C7584" t="s">
        <v>369</v>
      </c>
      <c r="D7584" t="s">
        <v>22</v>
      </c>
      <c r="E7584" t="s">
        <v>330</v>
      </c>
      <c r="F7584" t="s">
        <v>60</v>
      </c>
      <c r="G7584">
        <v>30</v>
      </c>
      <c r="H7584">
        <v>16921.03</v>
      </c>
      <c r="I7584">
        <v>507630.9</v>
      </c>
      <c r="J7584">
        <v>100</v>
      </c>
      <c r="K7584">
        <v>11</v>
      </c>
      <c r="L7584" t="s">
        <v>105</v>
      </c>
      <c r="M7584">
        <f>(Table1[[#This Row],[Current_Stock]]*Table1[[#This Row],[Unit_Price]])</f>
        <v>1692103</v>
      </c>
      <c r="N7584" s="12">
        <f>DATE(YEAR(Table1[[#This Row],[Order_Date]]),MONTH(Table1[[#This Row],[Order_Date]]),1)</f>
        <v>45017</v>
      </c>
    </row>
    <row r="7585" spans="1:14">
      <c r="A7585" t="s">
        <v>816</v>
      </c>
      <c r="B7585" t="s">
        <v>884</v>
      </c>
      <c r="C7585" t="s">
        <v>885</v>
      </c>
      <c r="D7585" t="s">
        <v>33</v>
      </c>
      <c r="E7585" t="s">
        <v>184</v>
      </c>
      <c r="F7585" t="s">
        <v>60</v>
      </c>
      <c r="G7585">
        <v>18</v>
      </c>
      <c r="H7585">
        <v>4561.63</v>
      </c>
      <c r="I7585">
        <v>82109.34</v>
      </c>
      <c r="J7585">
        <v>224</v>
      </c>
      <c r="K7585">
        <v>14</v>
      </c>
      <c r="L7585" t="s">
        <v>18</v>
      </c>
      <c r="M7585">
        <f>(Table1[[#This Row],[Current_Stock]]*Table1[[#This Row],[Unit_Price]])</f>
        <v>1021805.12</v>
      </c>
      <c r="N7585" s="12">
        <f>DATE(YEAR(Table1[[#This Row],[Order_Date]]),MONTH(Table1[[#This Row],[Order_Date]]),1)</f>
        <v>45078</v>
      </c>
    </row>
    <row r="7586" spans="1:14">
      <c r="A7586" t="s">
        <v>931</v>
      </c>
      <c r="B7586" t="s">
        <v>897</v>
      </c>
      <c r="C7586" t="s">
        <v>898</v>
      </c>
      <c r="D7586" t="s">
        <v>27</v>
      </c>
      <c r="E7586" t="s">
        <v>167</v>
      </c>
      <c r="F7586" t="s">
        <v>29</v>
      </c>
      <c r="G7586">
        <v>5</v>
      </c>
      <c r="H7586">
        <v>511.05</v>
      </c>
      <c r="I7586">
        <v>2555.25</v>
      </c>
      <c r="J7586">
        <v>308</v>
      </c>
      <c r="K7586">
        <v>2</v>
      </c>
      <c r="L7586" t="s">
        <v>55</v>
      </c>
      <c r="M7586">
        <f>(Table1[[#This Row],[Current_Stock]]*Table1[[#This Row],[Unit_Price]])</f>
        <v>157403.4</v>
      </c>
      <c r="N7586" s="12">
        <f>DATE(YEAR(Table1[[#This Row],[Order_Date]]),MONTH(Table1[[#This Row],[Order_Date]]),1)</f>
        <v>45444</v>
      </c>
    </row>
    <row r="7587" spans="1:14">
      <c r="A7587" t="s">
        <v>1346</v>
      </c>
      <c r="B7587" t="s">
        <v>204</v>
      </c>
      <c r="C7587" t="s">
        <v>205</v>
      </c>
      <c r="D7587" t="s">
        <v>183</v>
      </c>
      <c r="E7587" t="s">
        <v>160</v>
      </c>
      <c r="F7587" t="s">
        <v>17</v>
      </c>
      <c r="G7587">
        <v>23</v>
      </c>
      <c r="H7587">
        <v>712.22</v>
      </c>
      <c r="I7587">
        <v>16381.06</v>
      </c>
      <c r="J7587">
        <v>209</v>
      </c>
      <c r="K7587">
        <v>14</v>
      </c>
      <c r="L7587" t="s">
        <v>18</v>
      </c>
      <c r="M7587">
        <f>(Table1[[#This Row],[Current_Stock]]*Table1[[#This Row],[Unit_Price]])</f>
        <v>148853.98000000001</v>
      </c>
      <c r="N7587" s="12">
        <f>DATE(YEAR(Table1[[#This Row],[Order_Date]]),MONTH(Table1[[#This Row],[Order_Date]]),1)</f>
        <v>44927</v>
      </c>
    </row>
    <row r="7588" spans="1:14">
      <c r="A7588" t="s">
        <v>1305</v>
      </c>
      <c r="B7588" t="s">
        <v>848</v>
      </c>
      <c r="C7588" t="s">
        <v>849</v>
      </c>
      <c r="D7588" t="s">
        <v>33</v>
      </c>
      <c r="E7588" t="s">
        <v>16</v>
      </c>
      <c r="F7588" t="s">
        <v>17</v>
      </c>
      <c r="G7588">
        <v>14</v>
      </c>
      <c r="H7588">
        <v>3784.28</v>
      </c>
      <c r="I7588">
        <v>52979.92</v>
      </c>
      <c r="J7588">
        <v>123</v>
      </c>
      <c r="K7588">
        <v>2</v>
      </c>
      <c r="L7588" t="s">
        <v>18</v>
      </c>
      <c r="M7588">
        <f>(Table1[[#This Row],[Current_Stock]]*Table1[[#This Row],[Unit_Price]])</f>
        <v>465466.44</v>
      </c>
      <c r="N7588" s="12">
        <f>DATE(YEAR(Table1[[#This Row],[Order_Date]]),MONTH(Table1[[#This Row],[Order_Date]]),1)</f>
        <v>45292</v>
      </c>
    </row>
    <row r="7589" spans="1:14">
      <c r="A7589" t="s">
        <v>963</v>
      </c>
      <c r="B7589" t="s">
        <v>660</v>
      </c>
      <c r="C7589" t="s">
        <v>661</v>
      </c>
      <c r="D7589" t="s">
        <v>15</v>
      </c>
      <c r="E7589" t="s">
        <v>277</v>
      </c>
      <c r="F7589" t="s">
        <v>60</v>
      </c>
      <c r="G7589">
        <v>13</v>
      </c>
      <c r="H7589">
        <v>123.92</v>
      </c>
      <c r="I7589">
        <v>1610.96</v>
      </c>
      <c r="J7589">
        <v>144</v>
      </c>
      <c r="K7589">
        <v>9</v>
      </c>
      <c r="L7589" t="s">
        <v>18</v>
      </c>
      <c r="M7589">
        <f>(Table1[[#This Row],[Current_Stock]]*Table1[[#This Row],[Unit_Price]])</f>
        <v>17844.48</v>
      </c>
      <c r="N7589" s="12">
        <f>DATE(YEAR(Table1[[#This Row],[Order_Date]]),MONTH(Table1[[#This Row],[Order_Date]]),1)</f>
        <v>45231</v>
      </c>
    </row>
    <row r="7590" spans="1:14">
      <c r="A7590" t="s">
        <v>221</v>
      </c>
      <c r="B7590" t="s">
        <v>338</v>
      </c>
      <c r="C7590" t="s">
        <v>339</v>
      </c>
      <c r="D7590" t="s">
        <v>38</v>
      </c>
      <c r="E7590" t="s">
        <v>269</v>
      </c>
      <c r="F7590" t="s">
        <v>29</v>
      </c>
      <c r="G7590">
        <v>21</v>
      </c>
      <c r="H7590">
        <v>2071.88</v>
      </c>
      <c r="I7590">
        <v>43509.48</v>
      </c>
      <c r="J7590">
        <v>249</v>
      </c>
      <c r="K7590">
        <v>2</v>
      </c>
      <c r="L7590" t="s">
        <v>18</v>
      </c>
      <c r="M7590">
        <f>(Table1[[#This Row],[Current_Stock]]*Table1[[#This Row],[Unit_Price]])</f>
        <v>515898.12000000005</v>
      </c>
      <c r="N7590" s="12">
        <f>DATE(YEAR(Table1[[#This Row],[Order_Date]]),MONTH(Table1[[#This Row],[Order_Date]]),1)</f>
        <v>45566</v>
      </c>
    </row>
    <row r="7591" spans="1:14">
      <c r="A7591" t="s">
        <v>403</v>
      </c>
      <c r="B7591" t="s">
        <v>882</v>
      </c>
      <c r="C7591" t="s">
        <v>883</v>
      </c>
      <c r="D7591" t="s">
        <v>22</v>
      </c>
      <c r="E7591" t="s">
        <v>113</v>
      </c>
      <c r="F7591" t="s">
        <v>40</v>
      </c>
      <c r="G7591">
        <v>35</v>
      </c>
      <c r="H7591">
        <v>2202.4699999999998</v>
      </c>
      <c r="I7591">
        <v>77086.45</v>
      </c>
      <c r="J7591">
        <v>116</v>
      </c>
      <c r="K7591">
        <v>6</v>
      </c>
      <c r="L7591" t="s">
        <v>18</v>
      </c>
      <c r="M7591">
        <f>(Table1[[#This Row],[Current_Stock]]*Table1[[#This Row],[Unit_Price]])</f>
        <v>255486.52</v>
      </c>
      <c r="N7591" s="12">
        <f>DATE(YEAR(Table1[[#This Row],[Order_Date]]),MONTH(Table1[[#This Row],[Order_Date]]),1)</f>
        <v>44958</v>
      </c>
    </row>
    <row r="7592" spans="1:14">
      <c r="A7592" t="s">
        <v>967</v>
      </c>
      <c r="B7592" t="s">
        <v>311</v>
      </c>
      <c r="C7592" t="s">
        <v>312</v>
      </c>
      <c r="D7592" t="s">
        <v>22</v>
      </c>
      <c r="E7592" t="s">
        <v>109</v>
      </c>
      <c r="F7592" t="s">
        <v>29</v>
      </c>
      <c r="G7592">
        <v>46</v>
      </c>
      <c r="H7592">
        <v>8503.52</v>
      </c>
      <c r="I7592">
        <v>391161.92</v>
      </c>
      <c r="J7592">
        <v>92</v>
      </c>
      <c r="K7592">
        <v>11</v>
      </c>
      <c r="L7592" t="s">
        <v>18</v>
      </c>
      <c r="M7592">
        <f>(Table1[[#This Row],[Current_Stock]]*Table1[[#This Row],[Unit_Price]])</f>
        <v>782323.84000000008</v>
      </c>
      <c r="N7592" s="12">
        <f>DATE(YEAR(Table1[[#This Row],[Order_Date]]),MONTH(Table1[[#This Row],[Order_Date]]),1)</f>
        <v>44927</v>
      </c>
    </row>
    <row r="7593" spans="1:14">
      <c r="A7593" t="s">
        <v>438</v>
      </c>
      <c r="B7593" t="s">
        <v>82</v>
      </c>
      <c r="C7593" t="s">
        <v>83</v>
      </c>
      <c r="D7593" t="s">
        <v>84</v>
      </c>
      <c r="E7593" t="s">
        <v>28</v>
      </c>
      <c r="F7593" t="s">
        <v>17</v>
      </c>
      <c r="G7593">
        <v>23</v>
      </c>
      <c r="H7593">
        <v>8958.01</v>
      </c>
      <c r="I7593">
        <v>206034.23</v>
      </c>
      <c r="J7593">
        <v>186</v>
      </c>
      <c r="K7593">
        <v>13</v>
      </c>
      <c r="L7593" t="s">
        <v>18</v>
      </c>
      <c r="M7593">
        <f>(Table1[[#This Row],[Current_Stock]]*Table1[[#This Row],[Unit_Price]])</f>
        <v>1666189.86</v>
      </c>
      <c r="N7593" s="12">
        <f>DATE(YEAR(Table1[[#This Row],[Order_Date]]),MONTH(Table1[[#This Row],[Order_Date]]),1)</f>
        <v>44986</v>
      </c>
    </row>
    <row r="7594" spans="1:14">
      <c r="A7594" t="s">
        <v>716</v>
      </c>
      <c r="B7594" t="s">
        <v>1048</v>
      </c>
      <c r="C7594" t="s">
        <v>1049</v>
      </c>
      <c r="D7594" t="s">
        <v>183</v>
      </c>
      <c r="E7594" t="s">
        <v>23</v>
      </c>
      <c r="F7594" t="s">
        <v>17</v>
      </c>
      <c r="G7594">
        <v>10</v>
      </c>
      <c r="H7594">
        <v>2673.91</v>
      </c>
      <c r="I7594">
        <v>26739.1</v>
      </c>
      <c r="J7594">
        <v>144</v>
      </c>
      <c r="K7594">
        <v>8</v>
      </c>
      <c r="L7594" t="s">
        <v>18</v>
      </c>
      <c r="M7594">
        <f>(Table1[[#This Row],[Current_Stock]]*Table1[[#This Row],[Unit_Price]])</f>
        <v>385043.04</v>
      </c>
      <c r="N7594" s="12">
        <f>DATE(YEAR(Table1[[#This Row],[Order_Date]]),MONTH(Table1[[#This Row],[Order_Date]]),1)</f>
        <v>45108</v>
      </c>
    </row>
    <row r="7595" spans="1:14">
      <c r="A7595" t="s">
        <v>1163</v>
      </c>
      <c r="B7595" t="s">
        <v>504</v>
      </c>
      <c r="C7595" t="s">
        <v>505</v>
      </c>
      <c r="D7595" t="s">
        <v>15</v>
      </c>
      <c r="E7595" t="s">
        <v>39</v>
      </c>
      <c r="F7595" t="s">
        <v>17</v>
      </c>
      <c r="G7595">
        <v>14</v>
      </c>
      <c r="H7595">
        <v>105.08</v>
      </c>
      <c r="I7595">
        <v>1471.12</v>
      </c>
      <c r="J7595">
        <v>144</v>
      </c>
      <c r="K7595">
        <v>4</v>
      </c>
      <c r="L7595" t="s">
        <v>18</v>
      </c>
      <c r="M7595">
        <f>(Table1[[#This Row],[Current_Stock]]*Table1[[#This Row],[Unit_Price]])</f>
        <v>15131.52</v>
      </c>
      <c r="N7595" s="12">
        <f>DATE(YEAR(Table1[[#This Row],[Order_Date]]),MONTH(Table1[[#This Row],[Order_Date]]),1)</f>
        <v>44958</v>
      </c>
    </row>
    <row r="7596" spans="1:14">
      <c r="A7596" t="s">
        <v>706</v>
      </c>
      <c r="B7596" t="s">
        <v>649</v>
      </c>
      <c r="C7596" t="s">
        <v>650</v>
      </c>
      <c r="D7596" t="s">
        <v>183</v>
      </c>
      <c r="E7596" t="s">
        <v>251</v>
      </c>
      <c r="F7596" t="s">
        <v>29</v>
      </c>
      <c r="G7596">
        <v>11</v>
      </c>
      <c r="H7596">
        <v>430.28</v>
      </c>
      <c r="I7596">
        <v>4733.08</v>
      </c>
      <c r="J7596">
        <v>152</v>
      </c>
      <c r="K7596">
        <v>6</v>
      </c>
      <c r="L7596" t="s">
        <v>18</v>
      </c>
      <c r="M7596">
        <f>(Table1[[#This Row],[Current_Stock]]*Table1[[#This Row],[Unit_Price]])</f>
        <v>65402.559999999998</v>
      </c>
      <c r="N7596" s="12">
        <f>DATE(YEAR(Table1[[#This Row],[Order_Date]]),MONTH(Table1[[#This Row],[Order_Date]]),1)</f>
        <v>45170</v>
      </c>
    </row>
    <row r="7597" spans="1:14">
      <c r="A7597" t="s">
        <v>1371</v>
      </c>
      <c r="B7597" t="s">
        <v>1220</v>
      </c>
      <c r="C7597" t="s">
        <v>1221</v>
      </c>
      <c r="D7597" t="s">
        <v>53</v>
      </c>
      <c r="E7597" t="s">
        <v>173</v>
      </c>
      <c r="F7597" t="s">
        <v>60</v>
      </c>
      <c r="G7597">
        <v>7</v>
      </c>
      <c r="H7597">
        <v>4960.26</v>
      </c>
      <c r="I7597">
        <v>34721.82</v>
      </c>
      <c r="J7597">
        <v>330</v>
      </c>
      <c r="K7597">
        <v>9</v>
      </c>
      <c r="L7597" t="s">
        <v>18</v>
      </c>
      <c r="M7597">
        <f>(Table1[[#This Row],[Current_Stock]]*Table1[[#This Row],[Unit_Price]])</f>
        <v>1636885.8</v>
      </c>
      <c r="N7597" s="12">
        <f>DATE(YEAR(Table1[[#This Row],[Order_Date]]),MONTH(Table1[[#This Row],[Order_Date]]),1)</f>
        <v>45139</v>
      </c>
    </row>
    <row r="7598" spans="1:14">
      <c r="A7598" t="s">
        <v>398</v>
      </c>
      <c r="B7598" t="s">
        <v>479</v>
      </c>
      <c r="C7598" t="s">
        <v>480</v>
      </c>
      <c r="D7598" t="s">
        <v>84</v>
      </c>
      <c r="E7598" t="s">
        <v>251</v>
      </c>
      <c r="F7598" t="s">
        <v>60</v>
      </c>
      <c r="G7598">
        <v>11</v>
      </c>
      <c r="H7598">
        <v>13887.52</v>
      </c>
      <c r="I7598">
        <v>152762.72</v>
      </c>
      <c r="J7598">
        <v>106</v>
      </c>
      <c r="K7598">
        <v>14</v>
      </c>
      <c r="L7598" t="s">
        <v>18</v>
      </c>
      <c r="M7598">
        <f>(Table1[[#This Row],[Current_Stock]]*Table1[[#This Row],[Unit_Price]])</f>
        <v>1472077.12</v>
      </c>
      <c r="N7598" s="12">
        <f>DATE(YEAR(Table1[[#This Row],[Order_Date]]),MONTH(Table1[[#This Row],[Order_Date]]),1)</f>
        <v>45108</v>
      </c>
    </row>
    <row r="7599" spans="1:14">
      <c r="A7599" t="s">
        <v>515</v>
      </c>
      <c r="B7599" t="s">
        <v>347</v>
      </c>
      <c r="C7599" t="s">
        <v>348</v>
      </c>
      <c r="D7599" t="s">
        <v>53</v>
      </c>
      <c r="E7599" t="s">
        <v>80</v>
      </c>
      <c r="F7599" t="s">
        <v>46</v>
      </c>
      <c r="G7599">
        <v>3</v>
      </c>
      <c r="H7599">
        <v>3307.61</v>
      </c>
      <c r="I7599">
        <v>9922.83</v>
      </c>
      <c r="J7599">
        <v>566</v>
      </c>
      <c r="K7599">
        <v>8</v>
      </c>
      <c r="L7599" t="s">
        <v>18</v>
      </c>
      <c r="M7599">
        <f>(Table1[[#This Row],[Current_Stock]]*Table1[[#This Row],[Unit_Price]])</f>
        <v>1872107.26</v>
      </c>
      <c r="N7599" s="12">
        <f>DATE(YEAR(Table1[[#This Row],[Order_Date]]),MONTH(Table1[[#This Row],[Order_Date]]),1)</f>
        <v>44927</v>
      </c>
    </row>
    <row r="7600" spans="1:14">
      <c r="A7600" t="s">
        <v>996</v>
      </c>
      <c r="B7600" t="s">
        <v>126</v>
      </c>
      <c r="C7600" t="s">
        <v>127</v>
      </c>
      <c r="D7600" t="s">
        <v>33</v>
      </c>
      <c r="E7600" t="s">
        <v>50</v>
      </c>
      <c r="F7600" t="s">
        <v>29</v>
      </c>
      <c r="G7600">
        <v>32</v>
      </c>
      <c r="H7600">
        <v>1086.33</v>
      </c>
      <c r="I7600">
        <v>34762.559999999998</v>
      </c>
      <c r="J7600">
        <v>154</v>
      </c>
      <c r="K7600">
        <v>3</v>
      </c>
      <c r="L7600" t="s">
        <v>18</v>
      </c>
      <c r="M7600">
        <f>(Table1[[#This Row],[Current_Stock]]*Table1[[#This Row],[Unit_Price]])</f>
        <v>167294.81999999998</v>
      </c>
      <c r="N7600" s="12">
        <f>DATE(YEAR(Table1[[#This Row],[Order_Date]]),MONTH(Table1[[#This Row],[Order_Date]]),1)</f>
        <v>45292</v>
      </c>
    </row>
    <row r="7601" spans="1:14">
      <c r="A7601" t="s">
        <v>140</v>
      </c>
      <c r="B7601" t="s">
        <v>527</v>
      </c>
      <c r="C7601" t="s">
        <v>528</v>
      </c>
      <c r="D7601" t="s">
        <v>22</v>
      </c>
      <c r="E7601" t="s">
        <v>73</v>
      </c>
      <c r="F7601" t="s">
        <v>17</v>
      </c>
      <c r="G7601">
        <v>35</v>
      </c>
      <c r="H7601">
        <v>4103.3599999999997</v>
      </c>
      <c r="I7601">
        <v>143617.60000000001</v>
      </c>
      <c r="J7601">
        <v>31</v>
      </c>
      <c r="K7601">
        <v>2</v>
      </c>
      <c r="L7601" t="s">
        <v>105</v>
      </c>
      <c r="M7601">
        <f>(Table1[[#This Row],[Current_Stock]]*Table1[[#This Row],[Unit_Price]])</f>
        <v>127204.15999999999</v>
      </c>
      <c r="N7601" s="12">
        <f>DATE(YEAR(Table1[[#This Row],[Order_Date]]),MONTH(Table1[[#This Row],[Order_Date]]),1)</f>
        <v>45474</v>
      </c>
    </row>
    <row r="7602" spans="1:14">
      <c r="A7602" t="s">
        <v>116</v>
      </c>
      <c r="B7602" t="s">
        <v>527</v>
      </c>
      <c r="C7602" t="s">
        <v>528</v>
      </c>
      <c r="D7602" t="s">
        <v>22</v>
      </c>
      <c r="E7602" t="s">
        <v>153</v>
      </c>
      <c r="F7602" t="s">
        <v>29</v>
      </c>
      <c r="G7602">
        <v>41</v>
      </c>
      <c r="H7602">
        <v>6479.78</v>
      </c>
      <c r="I7602">
        <v>265670.98</v>
      </c>
      <c r="J7602">
        <v>68</v>
      </c>
      <c r="K7602">
        <v>10</v>
      </c>
      <c r="L7602" t="s">
        <v>105</v>
      </c>
      <c r="M7602">
        <f>(Table1[[#This Row],[Current_Stock]]*Table1[[#This Row],[Unit_Price]])</f>
        <v>440625.04</v>
      </c>
      <c r="N7602" s="12">
        <f>DATE(YEAR(Table1[[#This Row],[Order_Date]]),MONTH(Table1[[#This Row],[Order_Date]]),1)</f>
        <v>45170</v>
      </c>
    </row>
    <row r="7603" spans="1:14">
      <c r="A7603" t="s">
        <v>876</v>
      </c>
      <c r="B7603" t="s">
        <v>144</v>
      </c>
      <c r="C7603" t="s">
        <v>145</v>
      </c>
      <c r="D7603" t="s">
        <v>27</v>
      </c>
      <c r="E7603" t="s">
        <v>269</v>
      </c>
      <c r="F7603" t="s">
        <v>29</v>
      </c>
      <c r="G7603">
        <v>10</v>
      </c>
      <c r="H7603">
        <v>1219.22</v>
      </c>
      <c r="I7603">
        <v>12192.2</v>
      </c>
      <c r="J7603">
        <v>473</v>
      </c>
      <c r="K7603">
        <v>3</v>
      </c>
      <c r="L7603" t="s">
        <v>55</v>
      </c>
      <c r="M7603">
        <f>(Table1[[#This Row],[Current_Stock]]*Table1[[#This Row],[Unit_Price]])</f>
        <v>576691.06000000006</v>
      </c>
      <c r="N7603" s="12">
        <f>DATE(YEAR(Table1[[#This Row],[Order_Date]]),MONTH(Table1[[#This Row],[Order_Date]]),1)</f>
        <v>45292</v>
      </c>
    </row>
    <row r="7604" spans="1:14">
      <c r="A7604" t="s">
        <v>1229</v>
      </c>
      <c r="B7604" t="s">
        <v>170</v>
      </c>
      <c r="C7604" t="s">
        <v>171</v>
      </c>
      <c r="D7604" t="s">
        <v>44</v>
      </c>
      <c r="E7604" t="s">
        <v>104</v>
      </c>
      <c r="F7604" t="s">
        <v>17</v>
      </c>
      <c r="G7604">
        <v>32</v>
      </c>
      <c r="H7604">
        <v>3695.3</v>
      </c>
      <c r="I7604">
        <v>118249.60000000001</v>
      </c>
      <c r="J7604">
        <v>76</v>
      </c>
      <c r="K7604">
        <v>11</v>
      </c>
      <c r="L7604" t="s">
        <v>18</v>
      </c>
      <c r="M7604">
        <f>(Table1[[#This Row],[Current_Stock]]*Table1[[#This Row],[Unit_Price]])</f>
        <v>280842.8</v>
      </c>
      <c r="N7604" s="12">
        <f>DATE(YEAR(Table1[[#This Row],[Order_Date]]),MONTH(Table1[[#This Row],[Order_Date]]),1)</f>
        <v>45413</v>
      </c>
    </row>
    <row r="7605" spans="1:14">
      <c r="A7605" t="s">
        <v>1207</v>
      </c>
      <c r="B7605" t="s">
        <v>62</v>
      </c>
      <c r="C7605" t="s">
        <v>63</v>
      </c>
      <c r="D7605" t="s">
        <v>38</v>
      </c>
      <c r="E7605" t="s">
        <v>73</v>
      </c>
      <c r="F7605" t="s">
        <v>40</v>
      </c>
      <c r="G7605">
        <v>11</v>
      </c>
      <c r="H7605">
        <v>1222.26</v>
      </c>
      <c r="I7605">
        <v>13444.86</v>
      </c>
      <c r="J7605">
        <v>170</v>
      </c>
      <c r="K7605">
        <v>9</v>
      </c>
      <c r="L7605" t="s">
        <v>18</v>
      </c>
      <c r="M7605">
        <f>(Table1[[#This Row],[Current_Stock]]*Table1[[#This Row],[Unit_Price]])</f>
        <v>207784.2</v>
      </c>
      <c r="N7605" s="12">
        <f>DATE(YEAR(Table1[[#This Row],[Order_Date]]),MONTH(Table1[[#This Row],[Order_Date]]),1)</f>
        <v>44958</v>
      </c>
    </row>
    <row r="7606" spans="1:14">
      <c r="A7606" t="s">
        <v>862</v>
      </c>
      <c r="B7606" t="s">
        <v>356</v>
      </c>
      <c r="C7606" t="s">
        <v>357</v>
      </c>
      <c r="D7606" t="s">
        <v>15</v>
      </c>
      <c r="E7606" t="s">
        <v>160</v>
      </c>
      <c r="F7606" t="s">
        <v>40</v>
      </c>
      <c r="G7606">
        <v>17</v>
      </c>
      <c r="H7606">
        <v>80.36</v>
      </c>
      <c r="I7606">
        <v>1366.12</v>
      </c>
      <c r="J7606">
        <v>105</v>
      </c>
      <c r="K7606">
        <v>5</v>
      </c>
      <c r="L7606" t="s">
        <v>18</v>
      </c>
      <c r="M7606">
        <f>(Table1[[#This Row],[Current_Stock]]*Table1[[#This Row],[Unit_Price]])</f>
        <v>8437.7999999999993</v>
      </c>
      <c r="N7606" s="12">
        <f>DATE(YEAR(Table1[[#This Row],[Order_Date]]),MONTH(Table1[[#This Row],[Order_Date]]),1)</f>
        <v>45352</v>
      </c>
    </row>
    <row r="7607" spans="1:14">
      <c r="A7607" t="s">
        <v>678</v>
      </c>
      <c r="B7607" t="s">
        <v>479</v>
      </c>
      <c r="C7607" t="s">
        <v>480</v>
      </c>
      <c r="D7607" t="s">
        <v>84</v>
      </c>
      <c r="E7607" t="s">
        <v>97</v>
      </c>
      <c r="F7607" t="s">
        <v>40</v>
      </c>
      <c r="G7607">
        <v>20</v>
      </c>
      <c r="H7607">
        <v>11952.01</v>
      </c>
      <c r="I7607">
        <v>239040.2</v>
      </c>
      <c r="J7607">
        <v>206</v>
      </c>
      <c r="K7607">
        <v>5</v>
      </c>
      <c r="L7607" t="s">
        <v>18</v>
      </c>
      <c r="M7607">
        <f>(Table1[[#This Row],[Current_Stock]]*Table1[[#This Row],[Unit_Price]])</f>
        <v>2462114.06</v>
      </c>
      <c r="N7607" s="12">
        <f>DATE(YEAR(Table1[[#This Row],[Order_Date]]),MONTH(Table1[[#This Row],[Order_Date]]),1)</f>
        <v>45505</v>
      </c>
    </row>
    <row r="7608" spans="1:14">
      <c r="A7608" t="s">
        <v>270</v>
      </c>
      <c r="B7608" t="s">
        <v>535</v>
      </c>
      <c r="C7608" t="s">
        <v>536</v>
      </c>
      <c r="D7608" t="s">
        <v>27</v>
      </c>
      <c r="E7608" t="s">
        <v>243</v>
      </c>
      <c r="F7608" t="s">
        <v>29</v>
      </c>
      <c r="G7608">
        <v>1</v>
      </c>
      <c r="H7608">
        <v>3598.93</v>
      </c>
      <c r="I7608">
        <v>3598.93</v>
      </c>
      <c r="J7608">
        <v>326</v>
      </c>
      <c r="K7608">
        <v>6</v>
      </c>
      <c r="L7608" t="s">
        <v>55</v>
      </c>
      <c r="M7608">
        <f>(Table1[[#This Row],[Current_Stock]]*Table1[[#This Row],[Unit_Price]])</f>
        <v>1173251.18</v>
      </c>
      <c r="N7608" s="12">
        <f>DATE(YEAR(Table1[[#This Row],[Order_Date]]),MONTH(Table1[[#This Row],[Order_Date]]),1)</f>
        <v>45627</v>
      </c>
    </row>
    <row r="7609" spans="1:14">
      <c r="A7609" t="s">
        <v>628</v>
      </c>
      <c r="B7609" t="s">
        <v>787</v>
      </c>
      <c r="C7609" t="s">
        <v>788</v>
      </c>
      <c r="D7609" t="s">
        <v>53</v>
      </c>
      <c r="E7609" t="s">
        <v>113</v>
      </c>
      <c r="F7609" t="s">
        <v>29</v>
      </c>
      <c r="G7609">
        <v>3</v>
      </c>
      <c r="H7609">
        <v>3834.36</v>
      </c>
      <c r="I7609">
        <v>11503.08</v>
      </c>
      <c r="J7609">
        <v>513</v>
      </c>
      <c r="K7609">
        <v>10</v>
      </c>
      <c r="L7609" t="s">
        <v>18</v>
      </c>
      <c r="M7609">
        <f>(Table1[[#This Row],[Current_Stock]]*Table1[[#This Row],[Unit_Price]])</f>
        <v>1967026.6800000002</v>
      </c>
      <c r="N7609" s="12">
        <f>DATE(YEAR(Table1[[#This Row],[Order_Date]]),MONTH(Table1[[#This Row],[Order_Date]]),1)</f>
        <v>45170</v>
      </c>
    </row>
    <row r="7610" spans="1:14">
      <c r="A7610" t="s">
        <v>1381</v>
      </c>
      <c r="B7610" t="s">
        <v>325</v>
      </c>
      <c r="C7610" t="s">
        <v>326</v>
      </c>
      <c r="D7610" t="s">
        <v>27</v>
      </c>
      <c r="E7610" t="s">
        <v>54</v>
      </c>
      <c r="F7610" t="s">
        <v>40</v>
      </c>
      <c r="G7610">
        <v>8</v>
      </c>
      <c r="H7610">
        <v>301.81</v>
      </c>
      <c r="I7610">
        <v>2414.48</v>
      </c>
      <c r="J7610">
        <v>431</v>
      </c>
      <c r="K7610">
        <v>6</v>
      </c>
      <c r="L7610" t="s">
        <v>18</v>
      </c>
      <c r="M7610">
        <f>(Table1[[#This Row],[Current_Stock]]*Table1[[#This Row],[Unit_Price]])</f>
        <v>130080.11</v>
      </c>
      <c r="N7610" s="12">
        <f>DATE(YEAR(Table1[[#This Row],[Order_Date]]),MONTH(Table1[[#This Row],[Order_Date]]),1)</f>
        <v>45261</v>
      </c>
    </row>
    <row r="7611" spans="1:14">
      <c r="A7611" t="s">
        <v>1242</v>
      </c>
      <c r="B7611" t="s">
        <v>830</v>
      </c>
      <c r="C7611" t="s">
        <v>831</v>
      </c>
      <c r="D7611" t="s">
        <v>44</v>
      </c>
      <c r="E7611" t="s">
        <v>73</v>
      </c>
      <c r="F7611" t="s">
        <v>29</v>
      </c>
      <c r="G7611">
        <v>70</v>
      </c>
      <c r="H7611">
        <v>1686.57</v>
      </c>
      <c r="I7611">
        <v>118059.9</v>
      </c>
      <c r="J7611">
        <v>117</v>
      </c>
      <c r="K7611">
        <v>3</v>
      </c>
      <c r="L7611" t="s">
        <v>18</v>
      </c>
      <c r="M7611">
        <f>(Table1[[#This Row],[Current_Stock]]*Table1[[#This Row],[Unit_Price]])</f>
        <v>197328.69</v>
      </c>
      <c r="N7611" s="12">
        <f>DATE(YEAR(Table1[[#This Row],[Order_Date]]),MONTH(Table1[[#This Row],[Order_Date]]),1)</f>
        <v>44986</v>
      </c>
    </row>
    <row r="7612" spans="1:14">
      <c r="A7612" t="s">
        <v>409</v>
      </c>
      <c r="B7612" t="s">
        <v>1117</v>
      </c>
      <c r="C7612" t="s">
        <v>1118</v>
      </c>
      <c r="D7612" t="s">
        <v>84</v>
      </c>
      <c r="E7612" t="s">
        <v>54</v>
      </c>
      <c r="F7612" t="s">
        <v>60</v>
      </c>
      <c r="G7612">
        <v>16</v>
      </c>
      <c r="H7612">
        <v>28034.79</v>
      </c>
      <c r="I7612">
        <v>448556.64</v>
      </c>
      <c r="J7612">
        <v>241</v>
      </c>
      <c r="K7612">
        <v>9</v>
      </c>
      <c r="L7612" t="s">
        <v>18</v>
      </c>
      <c r="M7612">
        <f>(Table1[[#This Row],[Current_Stock]]*Table1[[#This Row],[Unit_Price]])</f>
        <v>6756384.3900000006</v>
      </c>
      <c r="N7612" s="12">
        <f>DATE(YEAR(Table1[[#This Row],[Order_Date]]),MONTH(Table1[[#This Row],[Order_Date]]),1)</f>
        <v>45536</v>
      </c>
    </row>
    <row r="7613" spans="1:14">
      <c r="A7613" t="s">
        <v>666</v>
      </c>
      <c r="B7613" t="s">
        <v>664</v>
      </c>
      <c r="C7613" t="s">
        <v>665</v>
      </c>
      <c r="D7613" t="s">
        <v>38</v>
      </c>
      <c r="E7613" t="s">
        <v>54</v>
      </c>
      <c r="F7613" t="s">
        <v>46</v>
      </c>
      <c r="G7613">
        <v>20</v>
      </c>
      <c r="H7613">
        <v>4337.6000000000004</v>
      </c>
      <c r="I7613">
        <v>86752</v>
      </c>
      <c r="J7613">
        <v>153</v>
      </c>
      <c r="K7613">
        <v>11</v>
      </c>
      <c r="L7613" t="s">
        <v>18</v>
      </c>
      <c r="M7613">
        <f>(Table1[[#This Row],[Current_Stock]]*Table1[[#This Row],[Unit_Price]])</f>
        <v>663652.80000000005</v>
      </c>
      <c r="N7613" s="12">
        <f>DATE(YEAR(Table1[[#This Row],[Order_Date]]),MONTH(Table1[[#This Row],[Order_Date]]),1)</f>
        <v>45323</v>
      </c>
    </row>
    <row r="7614" spans="1:14">
      <c r="A7614" t="s">
        <v>714</v>
      </c>
      <c r="B7614" t="s">
        <v>541</v>
      </c>
      <c r="C7614" t="s">
        <v>542</v>
      </c>
      <c r="D7614" t="s">
        <v>96</v>
      </c>
      <c r="E7614" t="s">
        <v>85</v>
      </c>
      <c r="F7614" t="s">
        <v>46</v>
      </c>
      <c r="G7614">
        <v>4</v>
      </c>
      <c r="H7614">
        <v>1241.04</v>
      </c>
      <c r="I7614">
        <v>4964.16</v>
      </c>
      <c r="J7614">
        <v>364</v>
      </c>
      <c r="K7614">
        <v>8</v>
      </c>
      <c r="L7614" t="s">
        <v>18</v>
      </c>
      <c r="M7614">
        <f>(Table1[[#This Row],[Current_Stock]]*Table1[[#This Row],[Unit_Price]])</f>
        <v>451738.56</v>
      </c>
      <c r="N7614" s="12">
        <f>DATE(YEAR(Table1[[#This Row],[Order_Date]]),MONTH(Table1[[#This Row],[Order_Date]]),1)</f>
        <v>45323</v>
      </c>
    </row>
    <row r="7615" spans="1:14">
      <c r="A7615" t="s">
        <v>964</v>
      </c>
      <c r="B7615" t="s">
        <v>236</v>
      </c>
      <c r="C7615" t="s">
        <v>237</v>
      </c>
      <c r="D7615" t="s">
        <v>33</v>
      </c>
      <c r="E7615" t="s">
        <v>160</v>
      </c>
      <c r="F7615" t="s">
        <v>46</v>
      </c>
      <c r="G7615">
        <v>13</v>
      </c>
      <c r="H7615">
        <v>3260.52</v>
      </c>
      <c r="I7615">
        <v>42386.76</v>
      </c>
      <c r="J7615">
        <v>212</v>
      </c>
      <c r="K7615">
        <v>2</v>
      </c>
      <c r="L7615" t="s">
        <v>18</v>
      </c>
      <c r="M7615">
        <f>(Table1[[#This Row],[Current_Stock]]*Table1[[#This Row],[Unit_Price]])</f>
        <v>691230.24</v>
      </c>
      <c r="N7615" s="12">
        <f>DATE(YEAR(Table1[[#This Row],[Order_Date]]),MONTH(Table1[[#This Row],[Order_Date]]),1)</f>
        <v>45566</v>
      </c>
    </row>
    <row r="7616" spans="1:14">
      <c r="A7616" t="s">
        <v>1240</v>
      </c>
      <c r="B7616" t="s">
        <v>741</v>
      </c>
      <c r="C7616" t="s">
        <v>742</v>
      </c>
      <c r="D7616" t="s">
        <v>33</v>
      </c>
      <c r="E7616" t="s">
        <v>277</v>
      </c>
      <c r="F7616" t="s">
        <v>60</v>
      </c>
      <c r="G7616">
        <v>19</v>
      </c>
      <c r="H7616">
        <v>2398.9499999999998</v>
      </c>
      <c r="I7616">
        <v>45580.05</v>
      </c>
      <c r="J7616">
        <v>123</v>
      </c>
      <c r="K7616">
        <v>10</v>
      </c>
      <c r="L7616" t="s">
        <v>18</v>
      </c>
      <c r="M7616">
        <f>(Table1[[#This Row],[Current_Stock]]*Table1[[#This Row],[Unit_Price]])</f>
        <v>295070.84999999998</v>
      </c>
      <c r="N7616" s="12">
        <f>DATE(YEAR(Table1[[#This Row],[Order_Date]]),MONTH(Table1[[#This Row],[Order_Date]]),1)</f>
        <v>45047</v>
      </c>
    </row>
    <row r="7617" spans="1:14">
      <c r="A7617" t="s">
        <v>93</v>
      </c>
      <c r="B7617" t="s">
        <v>82</v>
      </c>
      <c r="C7617" t="s">
        <v>83</v>
      </c>
      <c r="D7617" t="s">
        <v>84</v>
      </c>
      <c r="E7617" t="s">
        <v>269</v>
      </c>
      <c r="F7617" t="s">
        <v>60</v>
      </c>
      <c r="G7617">
        <v>19</v>
      </c>
      <c r="H7617">
        <v>26562.639999999999</v>
      </c>
      <c r="I7617">
        <v>504690.16</v>
      </c>
      <c r="J7617">
        <v>157</v>
      </c>
      <c r="K7617">
        <v>7</v>
      </c>
      <c r="L7617" t="s">
        <v>18</v>
      </c>
      <c r="M7617">
        <f>(Table1[[#This Row],[Current_Stock]]*Table1[[#This Row],[Unit_Price]])</f>
        <v>4170334.48</v>
      </c>
      <c r="N7617" s="12">
        <f>DATE(YEAR(Table1[[#This Row],[Order_Date]]),MONTH(Table1[[#This Row],[Order_Date]]),1)</f>
        <v>45597</v>
      </c>
    </row>
    <row r="7618" spans="1:14">
      <c r="A7618" t="s">
        <v>862</v>
      </c>
      <c r="B7618" t="s">
        <v>965</v>
      </c>
      <c r="C7618" t="s">
        <v>966</v>
      </c>
      <c r="D7618" t="s">
        <v>183</v>
      </c>
      <c r="E7618" t="s">
        <v>251</v>
      </c>
      <c r="F7618" t="s">
        <v>17</v>
      </c>
      <c r="G7618">
        <v>9</v>
      </c>
      <c r="H7618">
        <v>351.14</v>
      </c>
      <c r="I7618">
        <v>3160.26</v>
      </c>
      <c r="J7618">
        <v>233</v>
      </c>
      <c r="K7618">
        <v>12</v>
      </c>
      <c r="L7618" t="s">
        <v>18</v>
      </c>
      <c r="M7618">
        <f>(Table1[[#This Row],[Current_Stock]]*Table1[[#This Row],[Unit_Price]])</f>
        <v>81815.62</v>
      </c>
      <c r="N7618" s="12">
        <f>DATE(YEAR(Table1[[#This Row],[Order_Date]]),MONTH(Table1[[#This Row],[Order_Date]]),1)</f>
        <v>45352</v>
      </c>
    </row>
    <row r="7619" spans="1:14">
      <c r="A7619" t="s">
        <v>1214</v>
      </c>
      <c r="B7619" t="s">
        <v>302</v>
      </c>
      <c r="C7619" t="s">
        <v>303</v>
      </c>
      <c r="D7619" t="s">
        <v>38</v>
      </c>
      <c r="E7619" t="s">
        <v>89</v>
      </c>
      <c r="F7619" t="s">
        <v>60</v>
      </c>
      <c r="G7619">
        <v>16</v>
      </c>
      <c r="H7619">
        <v>3482.91</v>
      </c>
      <c r="I7619">
        <v>55726.559999999998</v>
      </c>
      <c r="J7619">
        <v>213</v>
      </c>
      <c r="K7619">
        <v>7</v>
      </c>
      <c r="L7619" t="s">
        <v>18</v>
      </c>
      <c r="M7619">
        <f>(Table1[[#This Row],[Current_Stock]]*Table1[[#This Row],[Unit_Price]])</f>
        <v>741859.83</v>
      </c>
      <c r="N7619" s="12">
        <f>DATE(YEAR(Table1[[#This Row],[Order_Date]]),MONTH(Table1[[#This Row],[Order_Date]]),1)</f>
        <v>45170</v>
      </c>
    </row>
    <row r="7620" spans="1:14">
      <c r="A7620" t="s">
        <v>575</v>
      </c>
      <c r="B7620" t="s">
        <v>207</v>
      </c>
      <c r="C7620" t="s">
        <v>208</v>
      </c>
      <c r="D7620" t="s">
        <v>27</v>
      </c>
      <c r="E7620" t="s">
        <v>251</v>
      </c>
      <c r="F7620" t="s">
        <v>60</v>
      </c>
      <c r="G7620">
        <v>6</v>
      </c>
      <c r="H7620">
        <v>2195.7600000000002</v>
      </c>
      <c r="I7620">
        <v>13174.56</v>
      </c>
      <c r="J7620">
        <v>441</v>
      </c>
      <c r="K7620">
        <v>14</v>
      </c>
      <c r="L7620" t="s">
        <v>18</v>
      </c>
      <c r="M7620">
        <f>(Table1[[#This Row],[Current_Stock]]*Table1[[#This Row],[Unit_Price]])</f>
        <v>968330.16000000015</v>
      </c>
      <c r="N7620" s="12">
        <f>DATE(YEAR(Table1[[#This Row],[Order_Date]]),MONTH(Table1[[#This Row],[Order_Date]]),1)</f>
        <v>45352</v>
      </c>
    </row>
    <row r="7621" spans="1:14">
      <c r="A7621" t="s">
        <v>973</v>
      </c>
      <c r="B7621" t="s">
        <v>501</v>
      </c>
      <c r="C7621" t="s">
        <v>502</v>
      </c>
      <c r="D7621" t="s">
        <v>15</v>
      </c>
      <c r="E7621" t="s">
        <v>28</v>
      </c>
      <c r="F7621" t="s">
        <v>60</v>
      </c>
      <c r="G7621">
        <v>12</v>
      </c>
      <c r="H7621">
        <v>119.49</v>
      </c>
      <c r="I7621">
        <v>1433.88</v>
      </c>
      <c r="J7621">
        <v>209</v>
      </c>
      <c r="K7621">
        <v>14</v>
      </c>
      <c r="L7621" t="s">
        <v>18</v>
      </c>
      <c r="M7621">
        <f>(Table1[[#This Row],[Current_Stock]]*Table1[[#This Row],[Unit_Price]])</f>
        <v>24973.41</v>
      </c>
      <c r="N7621" s="12">
        <f>DATE(YEAR(Table1[[#This Row],[Order_Date]]),MONTH(Table1[[#This Row],[Order_Date]]),1)</f>
        <v>45383</v>
      </c>
    </row>
    <row r="7622" spans="1:14">
      <c r="A7622" t="s">
        <v>816</v>
      </c>
      <c r="B7622" t="s">
        <v>696</v>
      </c>
      <c r="C7622" t="s">
        <v>697</v>
      </c>
      <c r="D7622" t="s">
        <v>44</v>
      </c>
      <c r="E7622" t="s">
        <v>73</v>
      </c>
      <c r="F7622" t="s">
        <v>17</v>
      </c>
      <c r="G7622">
        <v>42</v>
      </c>
      <c r="H7622">
        <v>1250.0899999999999</v>
      </c>
      <c r="I7622">
        <v>52503.78</v>
      </c>
      <c r="J7622">
        <v>46</v>
      </c>
      <c r="K7622">
        <v>5</v>
      </c>
      <c r="L7622" t="s">
        <v>18</v>
      </c>
      <c r="M7622">
        <f>(Table1[[#This Row],[Current_Stock]]*Table1[[#This Row],[Unit_Price]])</f>
        <v>57504.14</v>
      </c>
      <c r="N7622" s="12">
        <f>DATE(YEAR(Table1[[#This Row],[Order_Date]]),MONTH(Table1[[#This Row],[Order_Date]]),1)</f>
        <v>45078</v>
      </c>
    </row>
    <row r="7623" spans="1:14">
      <c r="A7623" t="s">
        <v>687</v>
      </c>
      <c r="B7623" t="s">
        <v>909</v>
      </c>
      <c r="C7623" t="s">
        <v>910</v>
      </c>
      <c r="D7623" t="s">
        <v>183</v>
      </c>
      <c r="E7623" t="s">
        <v>97</v>
      </c>
      <c r="F7623" t="s">
        <v>60</v>
      </c>
      <c r="G7623">
        <v>19</v>
      </c>
      <c r="H7623">
        <v>837.78</v>
      </c>
      <c r="I7623">
        <v>15917.82</v>
      </c>
      <c r="J7623">
        <v>168</v>
      </c>
      <c r="K7623">
        <v>9</v>
      </c>
      <c r="L7623" t="s">
        <v>18</v>
      </c>
      <c r="M7623">
        <f>(Table1[[#This Row],[Current_Stock]]*Table1[[#This Row],[Unit_Price]])</f>
        <v>140747.04</v>
      </c>
      <c r="N7623" s="12">
        <f>DATE(YEAR(Table1[[#This Row],[Order_Date]]),MONTH(Table1[[#This Row],[Order_Date]]),1)</f>
        <v>45139</v>
      </c>
    </row>
    <row r="7624" spans="1:14">
      <c r="A7624" t="s">
        <v>1033</v>
      </c>
      <c r="B7624" t="s">
        <v>450</v>
      </c>
      <c r="C7624" t="s">
        <v>451</v>
      </c>
      <c r="D7624" t="s">
        <v>33</v>
      </c>
      <c r="E7624" t="s">
        <v>50</v>
      </c>
      <c r="F7624" t="s">
        <v>46</v>
      </c>
      <c r="G7624">
        <v>17</v>
      </c>
      <c r="H7624">
        <v>2265.96</v>
      </c>
      <c r="I7624">
        <v>38521.32</v>
      </c>
      <c r="J7624">
        <v>101</v>
      </c>
      <c r="K7624">
        <v>4</v>
      </c>
      <c r="L7624" t="s">
        <v>18</v>
      </c>
      <c r="M7624">
        <f>(Table1[[#This Row],[Current_Stock]]*Table1[[#This Row],[Unit_Price]])</f>
        <v>228861.96</v>
      </c>
      <c r="N7624" s="12">
        <f>DATE(YEAR(Table1[[#This Row],[Order_Date]]),MONTH(Table1[[#This Row],[Order_Date]]),1)</f>
        <v>45261</v>
      </c>
    </row>
    <row r="7625" spans="1:14">
      <c r="A7625" t="s">
        <v>901</v>
      </c>
      <c r="B7625" t="s">
        <v>645</v>
      </c>
      <c r="C7625" t="s">
        <v>646</v>
      </c>
      <c r="D7625" t="s">
        <v>27</v>
      </c>
      <c r="E7625" t="s">
        <v>85</v>
      </c>
      <c r="F7625" t="s">
        <v>40</v>
      </c>
      <c r="G7625">
        <v>5</v>
      </c>
      <c r="H7625">
        <v>2377.25</v>
      </c>
      <c r="I7625">
        <v>11886.25</v>
      </c>
      <c r="J7625">
        <v>600</v>
      </c>
      <c r="K7625">
        <v>3</v>
      </c>
      <c r="L7625" t="s">
        <v>55</v>
      </c>
      <c r="M7625">
        <f>(Table1[[#This Row],[Current_Stock]]*Table1[[#This Row],[Unit_Price]])</f>
        <v>1426350</v>
      </c>
      <c r="N7625" s="12">
        <f>DATE(YEAR(Table1[[#This Row],[Order_Date]]),MONTH(Table1[[#This Row],[Order_Date]]),1)</f>
        <v>45017</v>
      </c>
    </row>
    <row r="7626" spans="1:14">
      <c r="A7626" t="s">
        <v>1369</v>
      </c>
      <c r="B7626" t="s">
        <v>1004</v>
      </c>
      <c r="C7626" t="s">
        <v>1005</v>
      </c>
      <c r="D7626" t="s">
        <v>96</v>
      </c>
      <c r="E7626" t="s">
        <v>243</v>
      </c>
      <c r="F7626" t="s">
        <v>29</v>
      </c>
      <c r="G7626">
        <v>1</v>
      </c>
      <c r="H7626">
        <v>1822.38</v>
      </c>
      <c r="I7626">
        <v>1822.38</v>
      </c>
      <c r="J7626">
        <v>252</v>
      </c>
      <c r="K7626">
        <v>9</v>
      </c>
      <c r="L7626" t="s">
        <v>18</v>
      </c>
      <c r="M7626">
        <f>(Table1[[#This Row],[Current_Stock]]*Table1[[#This Row],[Unit_Price]])</f>
        <v>459239.76</v>
      </c>
      <c r="N7626" s="12">
        <f>DATE(YEAR(Table1[[#This Row],[Order_Date]]),MONTH(Table1[[#This Row],[Order_Date]]),1)</f>
        <v>45597</v>
      </c>
    </row>
    <row r="7627" spans="1:14">
      <c r="A7627" t="s">
        <v>128</v>
      </c>
      <c r="B7627" t="s">
        <v>1199</v>
      </c>
      <c r="C7627" t="s">
        <v>1200</v>
      </c>
      <c r="D7627" t="s">
        <v>15</v>
      </c>
      <c r="E7627" t="s">
        <v>23</v>
      </c>
      <c r="F7627" t="s">
        <v>60</v>
      </c>
      <c r="G7627">
        <v>20</v>
      </c>
      <c r="H7627">
        <v>175.13</v>
      </c>
      <c r="I7627">
        <v>3502.6</v>
      </c>
      <c r="J7627">
        <v>190</v>
      </c>
      <c r="K7627">
        <v>9</v>
      </c>
      <c r="L7627" t="s">
        <v>18</v>
      </c>
      <c r="M7627">
        <f>(Table1[[#This Row],[Current_Stock]]*Table1[[#This Row],[Unit_Price]])</f>
        <v>33274.699999999997</v>
      </c>
      <c r="N7627" s="12">
        <f>DATE(YEAR(Table1[[#This Row],[Order_Date]]),MONTH(Table1[[#This Row],[Order_Date]]),1)</f>
        <v>44958</v>
      </c>
    </row>
    <row r="7628" spans="1:14">
      <c r="A7628" t="s">
        <v>568</v>
      </c>
      <c r="B7628" t="s">
        <v>814</v>
      </c>
      <c r="C7628" t="s">
        <v>815</v>
      </c>
      <c r="D7628" t="s">
        <v>44</v>
      </c>
      <c r="E7628" t="s">
        <v>80</v>
      </c>
      <c r="F7628" t="s">
        <v>46</v>
      </c>
      <c r="G7628">
        <v>42</v>
      </c>
      <c r="H7628">
        <v>2913.44</v>
      </c>
      <c r="I7628">
        <v>122364.48</v>
      </c>
      <c r="J7628">
        <v>78</v>
      </c>
      <c r="K7628">
        <v>3</v>
      </c>
      <c r="L7628" t="s">
        <v>105</v>
      </c>
      <c r="M7628">
        <f>(Table1[[#This Row],[Current_Stock]]*Table1[[#This Row],[Unit_Price]])</f>
        <v>227248.32</v>
      </c>
      <c r="N7628" s="12">
        <f>DATE(YEAR(Table1[[#This Row],[Order_Date]]),MONTH(Table1[[#This Row],[Order_Date]]),1)</f>
        <v>45078</v>
      </c>
    </row>
    <row r="7629" spans="1:14">
      <c r="A7629" t="s">
        <v>1104</v>
      </c>
      <c r="B7629" t="s">
        <v>51</v>
      </c>
      <c r="C7629" t="s">
        <v>52</v>
      </c>
      <c r="D7629" t="s">
        <v>53</v>
      </c>
      <c r="E7629" t="s">
        <v>243</v>
      </c>
      <c r="F7629" t="s">
        <v>29</v>
      </c>
      <c r="G7629">
        <v>5</v>
      </c>
      <c r="H7629">
        <v>1492.53</v>
      </c>
      <c r="I7629">
        <v>7462.65</v>
      </c>
      <c r="J7629">
        <v>504</v>
      </c>
      <c r="K7629">
        <v>3</v>
      </c>
      <c r="L7629" t="s">
        <v>55</v>
      </c>
      <c r="M7629">
        <f>(Table1[[#This Row],[Current_Stock]]*Table1[[#This Row],[Unit_Price]])</f>
        <v>752235.12</v>
      </c>
      <c r="N7629" s="12">
        <f>DATE(YEAR(Table1[[#This Row],[Order_Date]]),MONTH(Table1[[#This Row],[Order_Date]]),1)</f>
        <v>45536</v>
      </c>
    </row>
    <row r="7630" spans="1:14">
      <c r="A7630" t="s">
        <v>1251</v>
      </c>
      <c r="B7630" t="s">
        <v>702</v>
      </c>
      <c r="C7630" t="s">
        <v>703</v>
      </c>
      <c r="D7630" t="s">
        <v>27</v>
      </c>
      <c r="E7630" t="s">
        <v>34</v>
      </c>
      <c r="F7630" t="s">
        <v>60</v>
      </c>
      <c r="G7630">
        <v>10</v>
      </c>
      <c r="H7630">
        <v>3795.12</v>
      </c>
      <c r="I7630">
        <v>37951.199999999997</v>
      </c>
      <c r="J7630">
        <v>400</v>
      </c>
      <c r="K7630">
        <v>11</v>
      </c>
      <c r="L7630" t="s">
        <v>18</v>
      </c>
      <c r="M7630">
        <f>(Table1[[#This Row],[Current_Stock]]*Table1[[#This Row],[Unit_Price]])</f>
        <v>1518048</v>
      </c>
      <c r="N7630" s="12">
        <f>DATE(YEAR(Table1[[#This Row],[Order_Date]]),MONTH(Table1[[#This Row],[Order_Date]]),1)</f>
        <v>45017</v>
      </c>
    </row>
    <row r="7631" spans="1:14">
      <c r="A7631" t="s">
        <v>1229</v>
      </c>
      <c r="B7631" t="s">
        <v>893</v>
      </c>
      <c r="C7631" t="s">
        <v>894</v>
      </c>
      <c r="D7631" t="s">
        <v>53</v>
      </c>
      <c r="E7631" t="s">
        <v>184</v>
      </c>
      <c r="F7631" t="s">
        <v>60</v>
      </c>
      <c r="G7631">
        <v>7</v>
      </c>
      <c r="H7631">
        <v>1709.62</v>
      </c>
      <c r="I7631">
        <v>11967.34</v>
      </c>
      <c r="J7631">
        <v>585</v>
      </c>
      <c r="K7631">
        <v>9</v>
      </c>
      <c r="L7631" t="s">
        <v>55</v>
      </c>
      <c r="M7631">
        <f>(Table1[[#This Row],[Current_Stock]]*Table1[[#This Row],[Unit_Price]])</f>
        <v>1000127.7</v>
      </c>
      <c r="N7631" s="12">
        <f>DATE(YEAR(Table1[[#This Row],[Order_Date]]),MONTH(Table1[[#This Row],[Order_Date]]),1)</f>
        <v>45413</v>
      </c>
    </row>
    <row r="7632" spans="1:14">
      <c r="A7632" t="s">
        <v>1204</v>
      </c>
      <c r="B7632" t="s">
        <v>998</v>
      </c>
      <c r="C7632" t="s">
        <v>999</v>
      </c>
      <c r="D7632" t="s">
        <v>38</v>
      </c>
      <c r="E7632" t="s">
        <v>59</v>
      </c>
      <c r="F7632" t="s">
        <v>40</v>
      </c>
      <c r="G7632">
        <v>17</v>
      </c>
      <c r="H7632">
        <v>1135.8699999999999</v>
      </c>
      <c r="I7632">
        <v>19309.79</v>
      </c>
      <c r="J7632">
        <v>232</v>
      </c>
      <c r="K7632">
        <v>10</v>
      </c>
      <c r="L7632" t="s">
        <v>18</v>
      </c>
      <c r="M7632">
        <f>(Table1[[#This Row],[Current_Stock]]*Table1[[#This Row],[Unit_Price]])</f>
        <v>263521.83999999997</v>
      </c>
      <c r="N7632" s="12">
        <f>DATE(YEAR(Table1[[#This Row],[Order_Date]]),MONTH(Table1[[#This Row],[Order_Date]]),1)</f>
        <v>45017</v>
      </c>
    </row>
    <row r="7633" spans="1:14">
      <c r="A7633" t="s">
        <v>571</v>
      </c>
      <c r="B7633" t="s">
        <v>13</v>
      </c>
      <c r="C7633" t="s">
        <v>14</v>
      </c>
      <c r="D7633" t="s">
        <v>15</v>
      </c>
      <c r="E7633" t="s">
        <v>269</v>
      </c>
      <c r="F7633" t="s">
        <v>29</v>
      </c>
      <c r="G7633">
        <v>24</v>
      </c>
      <c r="H7633">
        <v>86.78</v>
      </c>
      <c r="I7633">
        <v>2082.7199999999998</v>
      </c>
      <c r="J7633">
        <v>232</v>
      </c>
      <c r="K7633">
        <v>2</v>
      </c>
      <c r="L7633" t="s">
        <v>18</v>
      </c>
      <c r="M7633">
        <f>(Table1[[#This Row],[Current_Stock]]*Table1[[#This Row],[Unit_Price]])</f>
        <v>20132.96</v>
      </c>
      <c r="N7633" s="12">
        <f>DATE(YEAR(Table1[[#This Row],[Order_Date]]),MONTH(Table1[[#This Row],[Order_Date]]),1)</f>
        <v>45139</v>
      </c>
    </row>
    <row r="7634" spans="1:14">
      <c r="A7634" t="s">
        <v>850</v>
      </c>
      <c r="B7634" t="s">
        <v>604</v>
      </c>
      <c r="C7634" t="s">
        <v>605</v>
      </c>
      <c r="D7634" t="s">
        <v>27</v>
      </c>
      <c r="E7634" t="s">
        <v>243</v>
      </c>
      <c r="F7634" t="s">
        <v>17</v>
      </c>
      <c r="G7634">
        <v>4</v>
      </c>
      <c r="H7634">
        <v>422.55</v>
      </c>
      <c r="I7634">
        <v>1690.2</v>
      </c>
      <c r="J7634">
        <v>297</v>
      </c>
      <c r="K7634">
        <v>10</v>
      </c>
      <c r="L7634" t="s">
        <v>55</v>
      </c>
      <c r="M7634">
        <f>(Table1[[#This Row],[Current_Stock]]*Table1[[#This Row],[Unit_Price]])</f>
        <v>125497.35</v>
      </c>
      <c r="N7634" s="12">
        <f>DATE(YEAR(Table1[[#This Row],[Order_Date]]),MONTH(Table1[[#This Row],[Order_Date]]),1)</f>
        <v>45017</v>
      </c>
    </row>
    <row r="7635" spans="1:14">
      <c r="A7635" t="s">
        <v>1219</v>
      </c>
      <c r="B7635" t="s">
        <v>682</v>
      </c>
      <c r="C7635" t="s">
        <v>683</v>
      </c>
      <c r="D7635" t="s">
        <v>15</v>
      </c>
      <c r="E7635" t="s">
        <v>89</v>
      </c>
      <c r="F7635" t="s">
        <v>17</v>
      </c>
      <c r="G7635">
        <v>17</v>
      </c>
      <c r="H7635">
        <v>210.73</v>
      </c>
      <c r="I7635">
        <v>3582.41</v>
      </c>
      <c r="J7635">
        <v>186</v>
      </c>
      <c r="K7635">
        <v>9</v>
      </c>
      <c r="L7635" t="s">
        <v>18</v>
      </c>
      <c r="M7635">
        <f>(Table1[[#This Row],[Current_Stock]]*Table1[[#This Row],[Unit_Price]])</f>
        <v>39195.78</v>
      </c>
      <c r="N7635" s="12">
        <f>DATE(YEAR(Table1[[#This Row],[Order_Date]]),MONTH(Table1[[#This Row],[Order_Date]]),1)</f>
        <v>44958</v>
      </c>
    </row>
    <row r="7636" spans="1:14">
      <c r="A7636" t="s">
        <v>863</v>
      </c>
      <c r="B7636" t="s">
        <v>1133</v>
      </c>
      <c r="C7636" t="s">
        <v>1134</v>
      </c>
      <c r="D7636" t="s">
        <v>183</v>
      </c>
      <c r="E7636" t="s">
        <v>73</v>
      </c>
      <c r="F7636" t="s">
        <v>29</v>
      </c>
      <c r="G7636">
        <v>19</v>
      </c>
      <c r="H7636">
        <v>2276.8000000000002</v>
      </c>
      <c r="I7636">
        <v>43259.199999999997</v>
      </c>
      <c r="J7636">
        <v>122</v>
      </c>
      <c r="K7636">
        <v>9</v>
      </c>
      <c r="L7636" t="s">
        <v>18</v>
      </c>
      <c r="M7636">
        <f>(Table1[[#This Row],[Current_Stock]]*Table1[[#This Row],[Unit_Price]])</f>
        <v>277769.60000000003</v>
      </c>
      <c r="N7636" s="12">
        <f>DATE(YEAR(Table1[[#This Row],[Order_Date]]),MONTH(Table1[[#This Row],[Order_Date]]),1)</f>
        <v>44927</v>
      </c>
    </row>
    <row r="7637" spans="1:14">
      <c r="A7637" t="s">
        <v>1292</v>
      </c>
      <c r="B7637" t="s">
        <v>302</v>
      </c>
      <c r="C7637" t="s">
        <v>303</v>
      </c>
      <c r="D7637" t="s">
        <v>38</v>
      </c>
      <c r="E7637" t="s">
        <v>269</v>
      </c>
      <c r="F7637" t="s">
        <v>29</v>
      </c>
      <c r="G7637">
        <v>23</v>
      </c>
      <c r="H7637">
        <v>1624.18</v>
      </c>
      <c r="I7637">
        <v>37356.14</v>
      </c>
      <c r="J7637">
        <v>174</v>
      </c>
      <c r="K7637">
        <v>11</v>
      </c>
      <c r="L7637" t="s">
        <v>18</v>
      </c>
      <c r="M7637">
        <f>(Table1[[#This Row],[Current_Stock]]*Table1[[#This Row],[Unit_Price]])</f>
        <v>282607.32</v>
      </c>
      <c r="N7637" s="12">
        <f>DATE(YEAR(Table1[[#This Row],[Order_Date]]),MONTH(Table1[[#This Row],[Order_Date]]),1)</f>
        <v>44958</v>
      </c>
    </row>
    <row r="7638" spans="1:14">
      <c r="A7638" t="s">
        <v>762</v>
      </c>
      <c r="B7638" t="s">
        <v>645</v>
      </c>
      <c r="C7638" t="s">
        <v>646</v>
      </c>
      <c r="D7638" t="s">
        <v>27</v>
      </c>
      <c r="E7638" t="s">
        <v>251</v>
      </c>
      <c r="F7638" t="s">
        <v>60</v>
      </c>
      <c r="G7638">
        <v>9</v>
      </c>
      <c r="H7638">
        <v>1753.67</v>
      </c>
      <c r="I7638">
        <v>15783.03</v>
      </c>
      <c r="J7638">
        <v>317</v>
      </c>
      <c r="K7638">
        <v>4</v>
      </c>
      <c r="L7638" t="s">
        <v>18</v>
      </c>
      <c r="M7638">
        <f>(Table1[[#This Row],[Current_Stock]]*Table1[[#This Row],[Unit_Price]])</f>
        <v>555913.39</v>
      </c>
      <c r="N7638" s="12">
        <f>DATE(YEAR(Table1[[#This Row],[Order_Date]]),MONTH(Table1[[#This Row],[Order_Date]]),1)</f>
        <v>45047</v>
      </c>
    </row>
    <row r="7639" spans="1:14">
      <c r="A7639" t="s">
        <v>431</v>
      </c>
      <c r="B7639" t="s">
        <v>460</v>
      </c>
      <c r="C7639" t="s">
        <v>461</v>
      </c>
      <c r="D7639" t="s">
        <v>84</v>
      </c>
      <c r="E7639" t="s">
        <v>73</v>
      </c>
      <c r="F7639" t="s">
        <v>17</v>
      </c>
      <c r="G7639">
        <v>11</v>
      </c>
      <c r="H7639">
        <v>14815.15</v>
      </c>
      <c r="I7639">
        <v>162966.65</v>
      </c>
      <c r="J7639">
        <v>82</v>
      </c>
      <c r="K7639">
        <v>7</v>
      </c>
      <c r="L7639" t="s">
        <v>18</v>
      </c>
      <c r="M7639">
        <f>(Table1[[#This Row],[Current_Stock]]*Table1[[#This Row],[Unit_Price]])</f>
        <v>1214842.3</v>
      </c>
      <c r="N7639" s="12">
        <f>DATE(YEAR(Table1[[#This Row],[Order_Date]]),MONTH(Table1[[#This Row],[Order_Date]]),1)</f>
        <v>45231</v>
      </c>
    </row>
    <row r="7640" spans="1:14">
      <c r="A7640" t="s">
        <v>1144</v>
      </c>
      <c r="B7640" t="s">
        <v>447</v>
      </c>
      <c r="C7640" t="s">
        <v>448</v>
      </c>
      <c r="D7640" t="s">
        <v>44</v>
      </c>
      <c r="E7640" t="s">
        <v>160</v>
      </c>
      <c r="F7640" t="s">
        <v>60</v>
      </c>
      <c r="G7640">
        <v>29</v>
      </c>
      <c r="H7640">
        <v>4478.3900000000003</v>
      </c>
      <c r="I7640">
        <v>129873.31</v>
      </c>
      <c r="J7640">
        <v>69</v>
      </c>
      <c r="K7640">
        <v>14</v>
      </c>
      <c r="L7640" t="s">
        <v>18</v>
      </c>
      <c r="M7640">
        <f>(Table1[[#This Row],[Current_Stock]]*Table1[[#This Row],[Unit_Price]])</f>
        <v>309008.91000000003</v>
      </c>
      <c r="N7640" s="12">
        <f>DATE(YEAR(Table1[[#This Row],[Order_Date]]),MONTH(Table1[[#This Row],[Order_Date]]),1)</f>
        <v>45383</v>
      </c>
    </row>
    <row r="7641" spans="1:14">
      <c r="A7641" t="s">
        <v>600</v>
      </c>
      <c r="B7641" t="s">
        <v>162</v>
      </c>
      <c r="C7641" t="s">
        <v>163</v>
      </c>
      <c r="D7641" t="s">
        <v>53</v>
      </c>
      <c r="E7641" t="s">
        <v>269</v>
      </c>
      <c r="F7641" t="s">
        <v>46</v>
      </c>
      <c r="G7641">
        <v>4</v>
      </c>
      <c r="H7641">
        <v>146.05000000000001</v>
      </c>
      <c r="I7641">
        <v>584.20000000000005</v>
      </c>
      <c r="J7641">
        <v>296</v>
      </c>
      <c r="K7641">
        <v>13</v>
      </c>
      <c r="L7641" t="s">
        <v>55</v>
      </c>
      <c r="M7641">
        <f>(Table1[[#This Row],[Current_Stock]]*Table1[[#This Row],[Unit_Price]])</f>
        <v>43230.8</v>
      </c>
      <c r="N7641" s="12">
        <f>DATE(YEAR(Table1[[#This Row],[Order_Date]]),MONTH(Table1[[#This Row],[Order_Date]]),1)</f>
        <v>45139</v>
      </c>
    </row>
    <row r="7642" spans="1:14">
      <c r="A7642" t="s">
        <v>948</v>
      </c>
      <c r="B7642" t="s">
        <v>780</v>
      </c>
      <c r="C7642" t="s">
        <v>781</v>
      </c>
      <c r="D7642" t="s">
        <v>27</v>
      </c>
      <c r="E7642" t="s">
        <v>251</v>
      </c>
      <c r="F7642" t="s">
        <v>46</v>
      </c>
      <c r="G7642">
        <v>4</v>
      </c>
      <c r="H7642">
        <v>728.87</v>
      </c>
      <c r="I7642">
        <v>2915.48</v>
      </c>
      <c r="J7642">
        <v>329</v>
      </c>
      <c r="K7642">
        <v>11</v>
      </c>
      <c r="L7642" t="s">
        <v>18</v>
      </c>
      <c r="M7642">
        <f>(Table1[[#This Row],[Current_Stock]]*Table1[[#This Row],[Unit_Price]])</f>
        <v>239798.23</v>
      </c>
      <c r="N7642" s="12">
        <f>DATE(YEAR(Table1[[#This Row],[Order_Date]]),MONTH(Table1[[#This Row],[Order_Date]]),1)</f>
        <v>44927</v>
      </c>
    </row>
    <row r="7643" spans="1:14">
      <c r="A7643" t="s">
        <v>996</v>
      </c>
      <c r="B7643" t="s">
        <v>439</v>
      </c>
      <c r="C7643" t="s">
        <v>440</v>
      </c>
      <c r="D7643" t="s">
        <v>183</v>
      </c>
      <c r="E7643" t="s">
        <v>282</v>
      </c>
      <c r="F7643" t="s">
        <v>40</v>
      </c>
      <c r="G7643">
        <v>25</v>
      </c>
      <c r="H7643">
        <v>4470.63</v>
      </c>
      <c r="I7643">
        <v>111765.75</v>
      </c>
      <c r="J7643">
        <v>174</v>
      </c>
      <c r="K7643">
        <v>4</v>
      </c>
      <c r="L7643" t="s">
        <v>18</v>
      </c>
      <c r="M7643">
        <f>(Table1[[#This Row],[Current_Stock]]*Table1[[#This Row],[Unit_Price]])</f>
        <v>777889.62</v>
      </c>
      <c r="N7643" s="12">
        <f>DATE(YEAR(Table1[[#This Row],[Order_Date]]),MONTH(Table1[[#This Row],[Order_Date]]),1)</f>
        <v>45292</v>
      </c>
    </row>
    <row r="7644" spans="1:14">
      <c r="A7644" t="s">
        <v>1064</v>
      </c>
      <c r="B7644" t="s">
        <v>1119</v>
      </c>
      <c r="C7644" t="s">
        <v>1120</v>
      </c>
      <c r="D7644" t="s">
        <v>96</v>
      </c>
      <c r="E7644" t="s">
        <v>34</v>
      </c>
      <c r="F7644" t="s">
        <v>46</v>
      </c>
      <c r="G7644">
        <v>2</v>
      </c>
      <c r="H7644">
        <v>2139.4499999999998</v>
      </c>
      <c r="I7644">
        <v>4278.8999999999996</v>
      </c>
      <c r="J7644">
        <v>325</v>
      </c>
      <c r="K7644">
        <v>4</v>
      </c>
      <c r="L7644" t="s">
        <v>55</v>
      </c>
      <c r="M7644">
        <f>(Table1[[#This Row],[Current_Stock]]*Table1[[#This Row],[Unit_Price]])</f>
        <v>695321.24999999988</v>
      </c>
      <c r="N7644" s="12">
        <f>DATE(YEAR(Table1[[#This Row],[Order_Date]]),MONTH(Table1[[#This Row],[Order_Date]]),1)</f>
        <v>44986</v>
      </c>
    </row>
    <row r="7645" spans="1:14">
      <c r="A7645" t="s">
        <v>1355</v>
      </c>
      <c r="B7645" t="s">
        <v>267</v>
      </c>
      <c r="C7645" t="s">
        <v>268</v>
      </c>
      <c r="D7645" t="s">
        <v>15</v>
      </c>
      <c r="E7645" t="s">
        <v>211</v>
      </c>
      <c r="F7645" t="s">
        <v>17</v>
      </c>
      <c r="G7645">
        <v>19</v>
      </c>
      <c r="H7645">
        <v>67.63</v>
      </c>
      <c r="I7645">
        <v>1284.97</v>
      </c>
      <c r="J7645">
        <v>250</v>
      </c>
      <c r="K7645">
        <v>11</v>
      </c>
      <c r="L7645" t="s">
        <v>18</v>
      </c>
      <c r="M7645">
        <f>(Table1[[#This Row],[Current_Stock]]*Table1[[#This Row],[Unit_Price]])</f>
        <v>16907.5</v>
      </c>
      <c r="N7645" s="12">
        <f>DATE(YEAR(Table1[[#This Row],[Order_Date]]),MONTH(Table1[[#This Row],[Order_Date]]),1)</f>
        <v>45047</v>
      </c>
    </row>
    <row r="7646" spans="1:14">
      <c r="A7646" t="s">
        <v>836</v>
      </c>
      <c r="B7646" t="s">
        <v>191</v>
      </c>
      <c r="C7646" t="s">
        <v>192</v>
      </c>
      <c r="D7646" t="s">
        <v>183</v>
      </c>
      <c r="E7646" t="s">
        <v>189</v>
      </c>
      <c r="F7646" t="s">
        <v>40</v>
      </c>
      <c r="G7646">
        <v>14</v>
      </c>
      <c r="H7646">
        <v>2592.25</v>
      </c>
      <c r="I7646">
        <v>36291.5</v>
      </c>
      <c r="J7646">
        <v>198</v>
      </c>
      <c r="K7646">
        <v>11</v>
      </c>
      <c r="L7646" t="s">
        <v>18</v>
      </c>
      <c r="M7646">
        <f>(Table1[[#This Row],[Current_Stock]]*Table1[[#This Row],[Unit_Price]])</f>
        <v>513265.5</v>
      </c>
      <c r="N7646" s="12">
        <f>DATE(YEAR(Table1[[#This Row],[Order_Date]]),MONTH(Table1[[#This Row],[Order_Date]]),1)</f>
        <v>45566</v>
      </c>
    </row>
    <row r="7647" spans="1:14">
      <c r="A7647" t="s">
        <v>1115</v>
      </c>
      <c r="B7647" t="s">
        <v>178</v>
      </c>
      <c r="C7647" t="s">
        <v>179</v>
      </c>
      <c r="D7647" t="s">
        <v>22</v>
      </c>
      <c r="E7647" t="s">
        <v>211</v>
      </c>
      <c r="F7647" t="s">
        <v>46</v>
      </c>
      <c r="G7647">
        <v>46</v>
      </c>
      <c r="H7647">
        <v>16884</v>
      </c>
      <c r="I7647">
        <v>776664</v>
      </c>
      <c r="J7647">
        <v>111</v>
      </c>
      <c r="K7647">
        <v>3</v>
      </c>
      <c r="L7647" t="s">
        <v>105</v>
      </c>
      <c r="M7647">
        <f>(Table1[[#This Row],[Current_Stock]]*Table1[[#This Row],[Unit_Price]])</f>
        <v>1874124</v>
      </c>
      <c r="N7647" s="12">
        <f>DATE(YEAR(Table1[[#This Row],[Order_Date]]),MONTH(Table1[[#This Row],[Order_Date]]),1)</f>
        <v>45566</v>
      </c>
    </row>
    <row r="7648" spans="1:14">
      <c r="A7648" t="s">
        <v>1357</v>
      </c>
      <c r="B7648" t="s">
        <v>504</v>
      </c>
      <c r="C7648" t="s">
        <v>505</v>
      </c>
      <c r="D7648" t="s">
        <v>15</v>
      </c>
      <c r="E7648" t="s">
        <v>97</v>
      </c>
      <c r="F7648" t="s">
        <v>60</v>
      </c>
      <c r="G7648">
        <v>21</v>
      </c>
      <c r="H7648">
        <v>393.24</v>
      </c>
      <c r="I7648">
        <v>8258.0400000000009</v>
      </c>
      <c r="J7648">
        <v>103</v>
      </c>
      <c r="K7648">
        <v>3</v>
      </c>
      <c r="L7648" t="s">
        <v>18</v>
      </c>
      <c r="M7648">
        <f>(Table1[[#This Row],[Current_Stock]]*Table1[[#This Row],[Unit_Price]])</f>
        <v>40503.72</v>
      </c>
      <c r="N7648" s="12">
        <f>DATE(YEAR(Table1[[#This Row],[Order_Date]]),MONTH(Table1[[#This Row],[Order_Date]]),1)</f>
        <v>45170</v>
      </c>
    </row>
    <row r="7649" spans="1:14">
      <c r="A7649" t="s">
        <v>950</v>
      </c>
      <c r="B7649" t="s">
        <v>335</v>
      </c>
      <c r="C7649" t="s">
        <v>336</v>
      </c>
      <c r="D7649" t="s">
        <v>183</v>
      </c>
      <c r="E7649" t="s">
        <v>167</v>
      </c>
      <c r="F7649" t="s">
        <v>40</v>
      </c>
      <c r="G7649">
        <v>19</v>
      </c>
      <c r="H7649">
        <v>516.57000000000005</v>
      </c>
      <c r="I7649">
        <v>9814.83</v>
      </c>
      <c r="J7649">
        <v>194</v>
      </c>
      <c r="K7649">
        <v>9</v>
      </c>
      <c r="L7649" t="s">
        <v>18</v>
      </c>
      <c r="M7649">
        <f>(Table1[[#This Row],[Current_Stock]]*Table1[[#This Row],[Unit_Price]])</f>
        <v>100214.58000000002</v>
      </c>
      <c r="N7649" s="12">
        <f>DATE(YEAR(Table1[[#This Row],[Order_Date]]),MONTH(Table1[[#This Row],[Order_Date]]),1)</f>
        <v>45627</v>
      </c>
    </row>
    <row r="7650" spans="1:14">
      <c r="A7650" t="s">
        <v>212</v>
      </c>
      <c r="B7650" t="s">
        <v>123</v>
      </c>
      <c r="C7650" t="s">
        <v>124</v>
      </c>
      <c r="D7650" t="s">
        <v>84</v>
      </c>
      <c r="E7650" t="s">
        <v>85</v>
      </c>
      <c r="F7650" t="s">
        <v>40</v>
      </c>
      <c r="G7650">
        <v>14</v>
      </c>
      <c r="H7650">
        <v>1822.08</v>
      </c>
      <c r="I7650">
        <v>25509.119999999999</v>
      </c>
      <c r="J7650">
        <v>160</v>
      </c>
      <c r="K7650">
        <v>13</v>
      </c>
      <c r="L7650" t="s">
        <v>18</v>
      </c>
      <c r="M7650">
        <f>(Table1[[#This Row],[Current_Stock]]*Table1[[#This Row],[Unit_Price]])</f>
        <v>291532.79999999999</v>
      </c>
      <c r="N7650" s="12">
        <f>DATE(YEAR(Table1[[#This Row],[Order_Date]]),MONTH(Table1[[#This Row],[Order_Date]]),1)</f>
        <v>44986</v>
      </c>
    </row>
    <row r="7651" spans="1:14">
      <c r="A7651" t="s">
        <v>613</v>
      </c>
      <c r="B7651" t="s">
        <v>758</v>
      </c>
      <c r="C7651" t="s">
        <v>759</v>
      </c>
      <c r="D7651" t="s">
        <v>15</v>
      </c>
      <c r="E7651" t="s">
        <v>330</v>
      </c>
      <c r="F7651" t="s">
        <v>17</v>
      </c>
      <c r="G7651">
        <v>24</v>
      </c>
      <c r="H7651">
        <v>95.11</v>
      </c>
      <c r="I7651">
        <v>2282.64</v>
      </c>
      <c r="J7651">
        <v>206</v>
      </c>
      <c r="K7651">
        <v>5</v>
      </c>
      <c r="L7651" t="s">
        <v>18</v>
      </c>
      <c r="M7651">
        <f>(Table1[[#This Row],[Current_Stock]]*Table1[[#This Row],[Unit_Price]])</f>
        <v>19592.66</v>
      </c>
      <c r="N7651" s="12">
        <f>DATE(YEAR(Table1[[#This Row],[Order_Date]]),MONTH(Table1[[#This Row],[Order_Date]]),1)</f>
        <v>45231</v>
      </c>
    </row>
    <row r="7652" spans="1:14">
      <c r="A7652" t="s">
        <v>1209</v>
      </c>
      <c r="B7652" t="s">
        <v>577</v>
      </c>
      <c r="C7652" t="s">
        <v>578</v>
      </c>
      <c r="D7652" t="s">
        <v>53</v>
      </c>
      <c r="E7652" t="s">
        <v>97</v>
      </c>
      <c r="F7652" t="s">
        <v>40</v>
      </c>
      <c r="G7652">
        <v>3</v>
      </c>
      <c r="H7652">
        <v>4300.34</v>
      </c>
      <c r="I7652">
        <v>12901.02</v>
      </c>
      <c r="J7652">
        <v>450</v>
      </c>
      <c r="K7652">
        <v>7</v>
      </c>
      <c r="L7652" t="s">
        <v>18</v>
      </c>
      <c r="M7652">
        <f>(Table1[[#This Row],[Current_Stock]]*Table1[[#This Row],[Unit_Price]])</f>
        <v>1935153</v>
      </c>
      <c r="N7652" s="12">
        <f>DATE(YEAR(Table1[[#This Row],[Order_Date]]),MONTH(Table1[[#This Row],[Order_Date]]),1)</f>
        <v>45383</v>
      </c>
    </row>
    <row r="7653" spans="1:14">
      <c r="A7653" t="s">
        <v>1215</v>
      </c>
      <c r="B7653" t="s">
        <v>1051</v>
      </c>
      <c r="C7653" t="s">
        <v>1052</v>
      </c>
      <c r="D7653" t="s">
        <v>84</v>
      </c>
      <c r="E7653" t="s">
        <v>97</v>
      </c>
      <c r="F7653" t="s">
        <v>29</v>
      </c>
      <c r="G7653">
        <v>18</v>
      </c>
      <c r="H7653">
        <v>28477.26</v>
      </c>
      <c r="I7653">
        <v>512590.68</v>
      </c>
      <c r="J7653">
        <v>94</v>
      </c>
      <c r="K7653">
        <v>14</v>
      </c>
      <c r="L7653" t="s">
        <v>18</v>
      </c>
      <c r="M7653">
        <f>(Table1[[#This Row],[Current_Stock]]*Table1[[#This Row],[Unit_Price]])</f>
        <v>2676862.44</v>
      </c>
      <c r="N7653" s="12">
        <f>DATE(YEAR(Table1[[#This Row],[Order_Date]]),MONTH(Table1[[#This Row],[Order_Date]]),1)</f>
        <v>45170</v>
      </c>
    </row>
    <row r="7654" spans="1:14">
      <c r="A7654" t="s">
        <v>757</v>
      </c>
      <c r="B7654" t="s">
        <v>814</v>
      </c>
      <c r="C7654" t="s">
        <v>815</v>
      </c>
      <c r="D7654" t="s">
        <v>44</v>
      </c>
      <c r="E7654" t="s">
        <v>85</v>
      </c>
      <c r="F7654" t="s">
        <v>46</v>
      </c>
      <c r="G7654">
        <v>27</v>
      </c>
      <c r="H7654">
        <v>4592.7</v>
      </c>
      <c r="I7654">
        <v>124002.9</v>
      </c>
      <c r="J7654">
        <v>97</v>
      </c>
      <c r="K7654">
        <v>4</v>
      </c>
      <c r="L7654" t="s">
        <v>18</v>
      </c>
      <c r="M7654">
        <f>(Table1[[#This Row],[Current_Stock]]*Table1[[#This Row],[Unit_Price]])</f>
        <v>445491.89999999997</v>
      </c>
      <c r="N7654" s="12">
        <f>DATE(YEAR(Table1[[#This Row],[Order_Date]]),MONTH(Table1[[#This Row],[Order_Date]]),1)</f>
        <v>45261</v>
      </c>
    </row>
    <row r="7655" spans="1:14">
      <c r="A7655" t="s">
        <v>1056</v>
      </c>
      <c r="B7655" t="s">
        <v>535</v>
      </c>
      <c r="C7655" t="s">
        <v>536</v>
      </c>
      <c r="D7655" t="s">
        <v>27</v>
      </c>
      <c r="E7655" t="s">
        <v>34</v>
      </c>
      <c r="F7655" t="s">
        <v>17</v>
      </c>
      <c r="G7655">
        <v>3</v>
      </c>
      <c r="H7655">
        <v>440.74</v>
      </c>
      <c r="I7655">
        <v>1322.22</v>
      </c>
      <c r="J7655">
        <v>478</v>
      </c>
      <c r="K7655">
        <v>4</v>
      </c>
      <c r="L7655" t="s">
        <v>55</v>
      </c>
      <c r="M7655">
        <f>(Table1[[#This Row],[Current_Stock]]*Table1[[#This Row],[Unit_Price]])</f>
        <v>210673.72</v>
      </c>
      <c r="N7655" s="12">
        <f>DATE(YEAR(Table1[[#This Row],[Order_Date]]),MONTH(Table1[[#This Row],[Order_Date]]),1)</f>
        <v>45200</v>
      </c>
    </row>
    <row r="7656" spans="1:14">
      <c r="A7656" t="s">
        <v>639</v>
      </c>
      <c r="B7656" t="s">
        <v>580</v>
      </c>
      <c r="C7656" t="s">
        <v>581</v>
      </c>
      <c r="D7656" t="s">
        <v>27</v>
      </c>
      <c r="E7656" t="s">
        <v>80</v>
      </c>
      <c r="F7656" t="s">
        <v>29</v>
      </c>
      <c r="G7656">
        <v>2</v>
      </c>
      <c r="H7656">
        <v>2902.44</v>
      </c>
      <c r="I7656">
        <v>5804.88</v>
      </c>
      <c r="J7656">
        <v>300</v>
      </c>
      <c r="K7656">
        <v>2</v>
      </c>
      <c r="L7656" t="s">
        <v>55</v>
      </c>
      <c r="M7656">
        <f>(Table1[[#This Row],[Current_Stock]]*Table1[[#This Row],[Unit_Price]])</f>
        <v>870732</v>
      </c>
      <c r="N7656" s="12">
        <f>DATE(YEAR(Table1[[#This Row],[Order_Date]]),MONTH(Table1[[#This Row],[Order_Date]]),1)</f>
        <v>45047</v>
      </c>
    </row>
    <row r="7657" spans="1:14">
      <c r="A7657" t="s">
        <v>1367</v>
      </c>
      <c r="B7657" t="s">
        <v>825</v>
      </c>
      <c r="C7657" t="s">
        <v>826</v>
      </c>
      <c r="D7657" t="s">
        <v>183</v>
      </c>
      <c r="E7657" t="s">
        <v>23</v>
      </c>
      <c r="F7657" t="s">
        <v>17</v>
      </c>
      <c r="G7657">
        <v>20</v>
      </c>
      <c r="H7657">
        <v>191.13</v>
      </c>
      <c r="I7657">
        <v>3822.6</v>
      </c>
      <c r="J7657">
        <v>83</v>
      </c>
      <c r="K7657">
        <v>11</v>
      </c>
      <c r="L7657" t="s">
        <v>18</v>
      </c>
      <c r="M7657">
        <f>(Table1[[#This Row],[Current_Stock]]*Table1[[#This Row],[Unit_Price]])</f>
        <v>15863.789999999999</v>
      </c>
      <c r="N7657" s="12">
        <f>DATE(YEAR(Table1[[#This Row],[Order_Date]]),MONTH(Table1[[#This Row],[Order_Date]]),1)</f>
        <v>45292</v>
      </c>
    </row>
    <row r="7658" spans="1:14">
      <c r="A7658" t="s">
        <v>370</v>
      </c>
      <c r="B7658" t="s">
        <v>399</v>
      </c>
      <c r="C7658" t="s">
        <v>400</v>
      </c>
      <c r="D7658" t="s">
        <v>33</v>
      </c>
      <c r="E7658" t="s">
        <v>16</v>
      </c>
      <c r="F7658" t="s">
        <v>29</v>
      </c>
      <c r="G7658">
        <v>20</v>
      </c>
      <c r="H7658">
        <v>3317.94</v>
      </c>
      <c r="I7658">
        <v>66358.8</v>
      </c>
      <c r="J7658">
        <v>194</v>
      </c>
      <c r="K7658">
        <v>5</v>
      </c>
      <c r="L7658" t="s">
        <v>18</v>
      </c>
      <c r="M7658">
        <f>(Table1[[#This Row],[Current_Stock]]*Table1[[#This Row],[Unit_Price]])</f>
        <v>643680.36</v>
      </c>
      <c r="N7658" s="12">
        <f>DATE(YEAR(Table1[[#This Row],[Order_Date]]),MONTH(Table1[[#This Row],[Order_Date]]),1)</f>
        <v>45597</v>
      </c>
    </row>
    <row r="7659" spans="1:14">
      <c r="A7659" t="s">
        <v>1387</v>
      </c>
      <c r="B7659" t="s">
        <v>456</v>
      </c>
      <c r="C7659" t="s">
        <v>457</v>
      </c>
      <c r="D7659" t="s">
        <v>96</v>
      </c>
      <c r="E7659" t="s">
        <v>34</v>
      </c>
      <c r="F7659" t="s">
        <v>17</v>
      </c>
      <c r="G7659">
        <v>5</v>
      </c>
      <c r="H7659">
        <v>1566.89</v>
      </c>
      <c r="I7659">
        <v>7834.45</v>
      </c>
      <c r="J7659">
        <v>577</v>
      </c>
      <c r="K7659">
        <v>4</v>
      </c>
      <c r="L7659" t="s">
        <v>55</v>
      </c>
      <c r="M7659">
        <f>(Table1[[#This Row],[Current_Stock]]*Table1[[#This Row],[Unit_Price]])</f>
        <v>904095.53</v>
      </c>
      <c r="N7659" s="12">
        <f>DATE(YEAR(Table1[[#This Row],[Order_Date]]),MONTH(Table1[[#This Row],[Order_Date]]),1)</f>
        <v>45474</v>
      </c>
    </row>
    <row r="7660" spans="1:14">
      <c r="A7660" t="s">
        <v>1060</v>
      </c>
      <c r="B7660" t="s">
        <v>181</v>
      </c>
      <c r="C7660" t="s">
        <v>182</v>
      </c>
      <c r="D7660" t="s">
        <v>183</v>
      </c>
      <c r="E7660" t="s">
        <v>282</v>
      </c>
      <c r="F7660" t="s">
        <v>46</v>
      </c>
      <c r="G7660">
        <v>14</v>
      </c>
      <c r="H7660">
        <v>278.33</v>
      </c>
      <c r="I7660">
        <v>3896.62</v>
      </c>
      <c r="J7660">
        <v>250</v>
      </c>
      <c r="K7660">
        <v>11</v>
      </c>
      <c r="L7660" t="s">
        <v>18</v>
      </c>
      <c r="M7660">
        <f>(Table1[[#This Row],[Current_Stock]]*Table1[[#This Row],[Unit_Price]])</f>
        <v>69582.5</v>
      </c>
      <c r="N7660" s="12">
        <f>DATE(YEAR(Table1[[#This Row],[Order_Date]]),MONTH(Table1[[#This Row],[Order_Date]]),1)</f>
        <v>45413</v>
      </c>
    </row>
    <row r="7661" spans="1:14">
      <c r="A7661" t="s">
        <v>314</v>
      </c>
      <c r="B7661" t="s">
        <v>1168</v>
      </c>
      <c r="C7661" t="s">
        <v>1169</v>
      </c>
      <c r="D7661" t="s">
        <v>53</v>
      </c>
      <c r="E7661" t="s">
        <v>89</v>
      </c>
      <c r="F7661" t="s">
        <v>40</v>
      </c>
      <c r="G7661">
        <v>1</v>
      </c>
      <c r="H7661">
        <v>1379.4</v>
      </c>
      <c r="I7661">
        <v>1379.4</v>
      </c>
      <c r="J7661">
        <v>504</v>
      </c>
      <c r="K7661">
        <v>5</v>
      </c>
      <c r="L7661" t="s">
        <v>18</v>
      </c>
      <c r="M7661">
        <f>(Table1[[#This Row],[Current_Stock]]*Table1[[#This Row],[Unit_Price]])</f>
        <v>695217.60000000009</v>
      </c>
      <c r="N7661" s="12">
        <f>DATE(YEAR(Table1[[#This Row],[Order_Date]]),MONTH(Table1[[#This Row],[Order_Date]]),1)</f>
        <v>45597</v>
      </c>
    </row>
    <row r="7662" spans="1:14">
      <c r="A7662" t="s">
        <v>1212</v>
      </c>
      <c r="B7662" t="s">
        <v>717</v>
      </c>
      <c r="C7662" t="s">
        <v>718</v>
      </c>
      <c r="D7662" t="s">
        <v>33</v>
      </c>
      <c r="E7662" t="s">
        <v>104</v>
      </c>
      <c r="F7662" t="s">
        <v>29</v>
      </c>
      <c r="G7662">
        <v>23</v>
      </c>
      <c r="H7662">
        <v>3989.39</v>
      </c>
      <c r="I7662">
        <v>91755.97</v>
      </c>
      <c r="J7662">
        <v>195</v>
      </c>
      <c r="K7662">
        <v>5</v>
      </c>
      <c r="L7662" t="s">
        <v>18</v>
      </c>
      <c r="M7662">
        <f>(Table1[[#This Row],[Current_Stock]]*Table1[[#This Row],[Unit_Price]])</f>
        <v>777931.04999999993</v>
      </c>
      <c r="N7662" s="12">
        <f>DATE(YEAR(Table1[[#This Row],[Order_Date]]),MONTH(Table1[[#This Row],[Order_Date]]),1)</f>
        <v>45505</v>
      </c>
    </row>
    <row r="7663" spans="1:14">
      <c r="A7663" t="s">
        <v>766</v>
      </c>
      <c r="B7663" t="s">
        <v>102</v>
      </c>
      <c r="C7663" t="s">
        <v>103</v>
      </c>
      <c r="D7663" t="s">
        <v>22</v>
      </c>
      <c r="E7663" t="s">
        <v>330</v>
      </c>
      <c r="F7663" t="s">
        <v>29</v>
      </c>
      <c r="G7663">
        <v>41</v>
      </c>
      <c r="H7663">
        <v>19586.36</v>
      </c>
      <c r="I7663">
        <v>803040.76</v>
      </c>
      <c r="J7663">
        <v>97</v>
      </c>
      <c r="K7663">
        <v>14</v>
      </c>
      <c r="L7663" t="s">
        <v>18</v>
      </c>
      <c r="M7663">
        <f>(Table1[[#This Row],[Current_Stock]]*Table1[[#This Row],[Unit_Price]])</f>
        <v>1899876.9200000002</v>
      </c>
      <c r="N7663" s="12">
        <f>DATE(YEAR(Table1[[#This Row],[Order_Date]]),MONTH(Table1[[#This Row],[Order_Date]]),1)</f>
        <v>45352</v>
      </c>
    </row>
    <row r="7664" spans="1:14">
      <c r="A7664" t="s">
        <v>1320</v>
      </c>
      <c r="B7664" t="s">
        <v>986</v>
      </c>
      <c r="C7664" t="s">
        <v>987</v>
      </c>
      <c r="D7664" t="s">
        <v>84</v>
      </c>
      <c r="E7664" t="s">
        <v>34</v>
      </c>
      <c r="F7664" t="s">
        <v>46</v>
      </c>
      <c r="G7664">
        <v>19</v>
      </c>
      <c r="H7664">
        <v>12738.08</v>
      </c>
      <c r="I7664">
        <v>242023.52</v>
      </c>
      <c r="J7664">
        <v>142</v>
      </c>
      <c r="K7664">
        <v>13</v>
      </c>
      <c r="L7664" t="s">
        <v>18</v>
      </c>
      <c r="M7664">
        <f>(Table1[[#This Row],[Current_Stock]]*Table1[[#This Row],[Unit_Price]])</f>
        <v>1808807.36</v>
      </c>
      <c r="N7664" s="12">
        <f>DATE(YEAR(Table1[[#This Row],[Order_Date]]),MONTH(Table1[[#This Row],[Order_Date]]),1)</f>
        <v>44958</v>
      </c>
    </row>
    <row r="7665" spans="1:14">
      <c r="A7665" t="s">
        <v>1353</v>
      </c>
      <c r="B7665" t="s">
        <v>758</v>
      </c>
      <c r="C7665" t="s">
        <v>759</v>
      </c>
      <c r="D7665" t="s">
        <v>15</v>
      </c>
      <c r="E7665" t="s">
        <v>16</v>
      </c>
      <c r="F7665" t="s">
        <v>46</v>
      </c>
      <c r="G7665">
        <v>21</v>
      </c>
      <c r="H7665">
        <v>415.55</v>
      </c>
      <c r="I7665">
        <v>8726.5499999999993</v>
      </c>
      <c r="J7665">
        <v>93</v>
      </c>
      <c r="K7665">
        <v>8</v>
      </c>
      <c r="L7665" t="s">
        <v>18</v>
      </c>
      <c r="M7665">
        <f>(Table1[[#This Row],[Current_Stock]]*Table1[[#This Row],[Unit_Price]])</f>
        <v>38646.15</v>
      </c>
      <c r="N7665" s="12">
        <f>DATE(YEAR(Table1[[#This Row],[Order_Date]]),MONTH(Table1[[#This Row],[Order_Date]]),1)</f>
        <v>45292</v>
      </c>
    </row>
    <row r="7666" spans="1:14">
      <c r="A7666" t="s">
        <v>1094</v>
      </c>
      <c r="B7666" t="s">
        <v>758</v>
      </c>
      <c r="C7666" t="s">
        <v>759</v>
      </c>
      <c r="D7666" t="s">
        <v>15</v>
      </c>
      <c r="E7666" t="s">
        <v>34</v>
      </c>
      <c r="F7666" t="s">
        <v>46</v>
      </c>
      <c r="G7666">
        <v>16</v>
      </c>
      <c r="H7666">
        <v>303.3</v>
      </c>
      <c r="I7666">
        <v>4852.8</v>
      </c>
      <c r="J7666">
        <v>120</v>
      </c>
      <c r="K7666">
        <v>4</v>
      </c>
      <c r="L7666" t="s">
        <v>18</v>
      </c>
      <c r="M7666">
        <f>(Table1[[#This Row],[Current_Stock]]*Table1[[#This Row],[Unit_Price]])</f>
        <v>36396</v>
      </c>
      <c r="N7666" s="12">
        <f>DATE(YEAR(Table1[[#This Row],[Order_Date]]),MONTH(Table1[[#This Row],[Order_Date]]),1)</f>
        <v>45627</v>
      </c>
    </row>
    <row r="7667" spans="1:14">
      <c r="A7667" t="s">
        <v>862</v>
      </c>
      <c r="B7667" t="s">
        <v>649</v>
      </c>
      <c r="C7667" t="s">
        <v>650</v>
      </c>
      <c r="D7667" t="s">
        <v>183</v>
      </c>
      <c r="E7667" t="s">
        <v>211</v>
      </c>
      <c r="F7667" t="s">
        <v>60</v>
      </c>
      <c r="G7667">
        <v>13</v>
      </c>
      <c r="H7667">
        <v>2692.27</v>
      </c>
      <c r="I7667">
        <v>34999.51</v>
      </c>
      <c r="J7667">
        <v>91</v>
      </c>
      <c r="K7667">
        <v>2</v>
      </c>
      <c r="L7667" t="s">
        <v>18</v>
      </c>
      <c r="M7667">
        <f>(Table1[[#This Row],[Current_Stock]]*Table1[[#This Row],[Unit_Price]])</f>
        <v>244996.57</v>
      </c>
      <c r="N7667" s="12">
        <f>DATE(YEAR(Table1[[#This Row],[Order_Date]]),MONTH(Table1[[#This Row],[Order_Date]]),1)</f>
        <v>45352</v>
      </c>
    </row>
    <row r="7668" spans="1:14">
      <c r="A7668" t="s">
        <v>716</v>
      </c>
      <c r="B7668" t="s">
        <v>746</v>
      </c>
      <c r="C7668" t="s">
        <v>747</v>
      </c>
      <c r="D7668" t="s">
        <v>44</v>
      </c>
      <c r="E7668" t="s">
        <v>85</v>
      </c>
      <c r="F7668" t="s">
        <v>29</v>
      </c>
      <c r="G7668">
        <v>37</v>
      </c>
      <c r="H7668">
        <v>1659.73</v>
      </c>
      <c r="I7668">
        <v>61410.01</v>
      </c>
      <c r="J7668">
        <v>30</v>
      </c>
      <c r="K7668">
        <v>14</v>
      </c>
      <c r="L7668" t="s">
        <v>18</v>
      </c>
      <c r="M7668">
        <f>(Table1[[#This Row],[Current_Stock]]*Table1[[#This Row],[Unit_Price]])</f>
        <v>49791.9</v>
      </c>
      <c r="N7668" s="12">
        <f>DATE(YEAR(Table1[[#This Row],[Order_Date]]),MONTH(Table1[[#This Row],[Order_Date]]),1)</f>
        <v>45108</v>
      </c>
    </row>
    <row r="7669" spans="1:14">
      <c r="A7669" t="s">
        <v>327</v>
      </c>
      <c r="B7669" t="s">
        <v>374</v>
      </c>
      <c r="C7669" t="s">
        <v>375</v>
      </c>
      <c r="D7669" t="s">
        <v>53</v>
      </c>
      <c r="E7669" t="s">
        <v>73</v>
      </c>
      <c r="F7669" t="s">
        <v>60</v>
      </c>
      <c r="G7669">
        <v>3</v>
      </c>
      <c r="H7669">
        <v>4007.3</v>
      </c>
      <c r="I7669">
        <v>12021.9</v>
      </c>
      <c r="J7669">
        <v>543</v>
      </c>
      <c r="K7669">
        <v>10</v>
      </c>
      <c r="L7669" t="s">
        <v>18</v>
      </c>
      <c r="M7669">
        <f>(Table1[[#This Row],[Current_Stock]]*Table1[[#This Row],[Unit_Price]])</f>
        <v>2175963.9</v>
      </c>
      <c r="N7669" s="12">
        <f>DATE(YEAR(Table1[[#This Row],[Order_Date]]),MONTH(Table1[[#This Row],[Order_Date]]),1)</f>
        <v>45292</v>
      </c>
    </row>
    <row r="7670" spans="1:14">
      <c r="A7670" t="s">
        <v>1331</v>
      </c>
      <c r="B7670" t="s">
        <v>758</v>
      </c>
      <c r="C7670" t="s">
        <v>759</v>
      </c>
      <c r="D7670" t="s">
        <v>15</v>
      </c>
      <c r="E7670" t="s">
        <v>34</v>
      </c>
      <c r="F7670" t="s">
        <v>17</v>
      </c>
      <c r="G7670">
        <v>19</v>
      </c>
      <c r="H7670">
        <v>93.79</v>
      </c>
      <c r="I7670">
        <v>1782.01</v>
      </c>
      <c r="J7670">
        <v>80</v>
      </c>
      <c r="K7670">
        <v>3</v>
      </c>
      <c r="L7670" t="s">
        <v>18</v>
      </c>
      <c r="M7670">
        <f>(Table1[[#This Row],[Current_Stock]]*Table1[[#This Row],[Unit_Price]])</f>
        <v>7503.2000000000007</v>
      </c>
      <c r="N7670" s="12">
        <f>DATE(YEAR(Table1[[#This Row],[Order_Date]]),MONTH(Table1[[#This Row],[Order_Date]]),1)</f>
        <v>45261</v>
      </c>
    </row>
    <row r="7671" spans="1:14">
      <c r="A7671" t="s">
        <v>842</v>
      </c>
      <c r="B7671" t="s">
        <v>696</v>
      </c>
      <c r="C7671" t="s">
        <v>697</v>
      </c>
      <c r="D7671" t="s">
        <v>44</v>
      </c>
      <c r="E7671" t="s">
        <v>330</v>
      </c>
      <c r="F7671" t="s">
        <v>17</v>
      </c>
      <c r="G7671">
        <v>34</v>
      </c>
      <c r="H7671">
        <v>3077.23</v>
      </c>
      <c r="I7671">
        <v>104625.82</v>
      </c>
      <c r="J7671">
        <v>67</v>
      </c>
      <c r="K7671">
        <v>13</v>
      </c>
      <c r="L7671" t="s">
        <v>18</v>
      </c>
      <c r="M7671">
        <f>(Table1[[#This Row],[Current_Stock]]*Table1[[#This Row],[Unit_Price]])</f>
        <v>206174.41</v>
      </c>
      <c r="N7671" s="12">
        <f>DATE(YEAR(Table1[[#This Row],[Order_Date]]),MONTH(Table1[[#This Row],[Order_Date]]),1)</f>
        <v>44958</v>
      </c>
    </row>
    <row r="7672" spans="1:14">
      <c r="A7672" t="s">
        <v>810</v>
      </c>
      <c r="B7672" t="s">
        <v>368</v>
      </c>
      <c r="C7672" t="s">
        <v>369</v>
      </c>
      <c r="D7672" t="s">
        <v>22</v>
      </c>
      <c r="E7672" t="s">
        <v>89</v>
      </c>
      <c r="F7672" t="s">
        <v>46</v>
      </c>
      <c r="G7672">
        <v>36</v>
      </c>
      <c r="H7672">
        <v>5936.04</v>
      </c>
      <c r="I7672">
        <v>213697.44</v>
      </c>
      <c r="J7672">
        <v>116</v>
      </c>
      <c r="K7672">
        <v>11</v>
      </c>
      <c r="L7672" t="s">
        <v>18</v>
      </c>
      <c r="M7672">
        <f>(Table1[[#This Row],[Current_Stock]]*Table1[[#This Row],[Unit_Price]])</f>
        <v>688580.64</v>
      </c>
      <c r="N7672" s="12">
        <f>DATE(YEAR(Table1[[#This Row],[Order_Date]]),MONTH(Table1[[#This Row],[Order_Date]]),1)</f>
        <v>45017</v>
      </c>
    </row>
    <row r="7673" spans="1:14">
      <c r="A7673" t="s">
        <v>409</v>
      </c>
      <c r="B7673" t="s">
        <v>353</v>
      </c>
      <c r="C7673" t="s">
        <v>354</v>
      </c>
      <c r="D7673" t="s">
        <v>84</v>
      </c>
      <c r="E7673" t="s">
        <v>39</v>
      </c>
      <c r="F7673" t="s">
        <v>29</v>
      </c>
      <c r="G7673">
        <v>18</v>
      </c>
      <c r="H7673">
        <v>16671.560000000001</v>
      </c>
      <c r="I7673">
        <v>300088.08</v>
      </c>
      <c r="J7673">
        <v>193</v>
      </c>
      <c r="K7673">
        <v>10</v>
      </c>
      <c r="L7673" t="s">
        <v>18</v>
      </c>
      <c r="M7673">
        <f>(Table1[[#This Row],[Current_Stock]]*Table1[[#This Row],[Unit_Price]])</f>
        <v>3217611.08</v>
      </c>
      <c r="N7673" s="12">
        <f>DATE(YEAR(Table1[[#This Row],[Order_Date]]),MONTH(Table1[[#This Row],[Order_Date]]),1)</f>
        <v>45536</v>
      </c>
    </row>
    <row r="7674" spans="1:14">
      <c r="A7674" t="s">
        <v>732</v>
      </c>
      <c r="B7674" t="s">
        <v>660</v>
      </c>
      <c r="C7674" t="s">
        <v>661</v>
      </c>
      <c r="D7674" t="s">
        <v>15</v>
      </c>
      <c r="E7674" t="s">
        <v>34</v>
      </c>
      <c r="F7674" t="s">
        <v>17</v>
      </c>
      <c r="G7674">
        <v>23</v>
      </c>
      <c r="H7674">
        <v>311.06</v>
      </c>
      <c r="I7674">
        <v>7154.38</v>
      </c>
      <c r="J7674">
        <v>207</v>
      </c>
      <c r="K7674">
        <v>5</v>
      </c>
      <c r="L7674" t="s">
        <v>18</v>
      </c>
      <c r="M7674">
        <f>(Table1[[#This Row],[Current_Stock]]*Table1[[#This Row],[Unit_Price]])</f>
        <v>64389.42</v>
      </c>
      <c r="N7674" s="12">
        <f>DATE(YEAR(Table1[[#This Row],[Order_Date]]),MONTH(Table1[[#This Row],[Order_Date]]),1)</f>
        <v>45444</v>
      </c>
    </row>
    <row r="7675" spans="1:14">
      <c r="A7675" t="s">
        <v>474</v>
      </c>
      <c r="B7675" t="s">
        <v>290</v>
      </c>
      <c r="C7675" t="s">
        <v>291</v>
      </c>
      <c r="D7675" t="s">
        <v>33</v>
      </c>
      <c r="E7675" t="s">
        <v>160</v>
      </c>
      <c r="F7675" t="s">
        <v>29</v>
      </c>
      <c r="G7675">
        <v>15</v>
      </c>
      <c r="H7675">
        <v>4121.34</v>
      </c>
      <c r="I7675">
        <v>61820.1</v>
      </c>
      <c r="J7675">
        <v>143</v>
      </c>
      <c r="K7675">
        <v>12</v>
      </c>
      <c r="L7675" t="s">
        <v>18</v>
      </c>
      <c r="M7675">
        <f>(Table1[[#This Row],[Current_Stock]]*Table1[[#This Row],[Unit_Price]])</f>
        <v>589351.62</v>
      </c>
      <c r="N7675" s="12">
        <f>DATE(YEAR(Table1[[#This Row],[Order_Date]]),MONTH(Table1[[#This Row],[Order_Date]]),1)</f>
        <v>45566</v>
      </c>
    </row>
    <row r="7676" spans="1:14">
      <c r="A7676" t="s">
        <v>443</v>
      </c>
      <c r="B7676" t="s">
        <v>239</v>
      </c>
      <c r="C7676" t="s">
        <v>240</v>
      </c>
      <c r="D7676" t="s">
        <v>15</v>
      </c>
      <c r="E7676" t="s">
        <v>85</v>
      </c>
      <c r="F7676" t="s">
        <v>46</v>
      </c>
      <c r="G7676">
        <v>20</v>
      </c>
      <c r="H7676">
        <v>321.05</v>
      </c>
      <c r="I7676">
        <v>6421</v>
      </c>
      <c r="J7676">
        <v>246</v>
      </c>
      <c r="K7676">
        <v>11</v>
      </c>
      <c r="L7676" t="s">
        <v>18</v>
      </c>
      <c r="M7676">
        <f>(Table1[[#This Row],[Current_Stock]]*Table1[[#This Row],[Unit_Price]])</f>
        <v>78978.3</v>
      </c>
      <c r="N7676" s="12">
        <f>DATE(YEAR(Table1[[#This Row],[Order_Date]]),MONTH(Table1[[#This Row],[Order_Date]]),1)</f>
        <v>45108</v>
      </c>
    </row>
    <row r="7677" spans="1:14">
      <c r="A7677" t="s">
        <v>1298</v>
      </c>
      <c r="B7677" t="s">
        <v>253</v>
      </c>
      <c r="C7677" t="s">
        <v>254</v>
      </c>
      <c r="D7677" t="s">
        <v>38</v>
      </c>
      <c r="E7677" t="s">
        <v>173</v>
      </c>
      <c r="F7677" t="s">
        <v>40</v>
      </c>
      <c r="G7677">
        <v>17</v>
      </c>
      <c r="H7677">
        <v>2359.16</v>
      </c>
      <c r="I7677">
        <v>40105.72</v>
      </c>
      <c r="J7677">
        <v>202</v>
      </c>
      <c r="K7677">
        <v>2</v>
      </c>
      <c r="L7677" t="s">
        <v>18</v>
      </c>
      <c r="M7677">
        <f>(Table1[[#This Row],[Current_Stock]]*Table1[[#This Row],[Unit_Price]])</f>
        <v>476550.31999999995</v>
      </c>
      <c r="N7677" s="12">
        <f>DATE(YEAR(Table1[[#This Row],[Order_Date]]),MONTH(Table1[[#This Row],[Order_Date]]),1)</f>
        <v>45231</v>
      </c>
    </row>
    <row r="7678" spans="1:14">
      <c r="A7678" t="s">
        <v>1024</v>
      </c>
      <c r="B7678" t="s">
        <v>429</v>
      </c>
      <c r="C7678" t="s">
        <v>430</v>
      </c>
      <c r="D7678" t="s">
        <v>44</v>
      </c>
      <c r="E7678" t="s">
        <v>28</v>
      </c>
      <c r="F7678" t="s">
        <v>40</v>
      </c>
      <c r="G7678">
        <v>60</v>
      </c>
      <c r="H7678">
        <v>2308.34</v>
      </c>
      <c r="I7678">
        <v>138500.4</v>
      </c>
      <c r="J7678">
        <v>90</v>
      </c>
      <c r="K7678">
        <v>6</v>
      </c>
      <c r="L7678" t="s">
        <v>18</v>
      </c>
      <c r="M7678">
        <f>(Table1[[#This Row],[Current_Stock]]*Table1[[#This Row],[Unit_Price]])</f>
        <v>207750.6</v>
      </c>
      <c r="N7678" s="12">
        <f>DATE(YEAR(Table1[[#This Row],[Order_Date]]),MONTH(Table1[[#This Row],[Order_Date]]),1)</f>
        <v>45231</v>
      </c>
    </row>
    <row r="7679" spans="1:14">
      <c r="A7679" t="s">
        <v>940</v>
      </c>
      <c r="B7679" t="s">
        <v>780</v>
      </c>
      <c r="C7679" t="s">
        <v>781</v>
      </c>
      <c r="D7679" t="s">
        <v>27</v>
      </c>
      <c r="E7679" t="s">
        <v>23</v>
      </c>
      <c r="F7679" t="s">
        <v>17</v>
      </c>
      <c r="G7679">
        <v>8</v>
      </c>
      <c r="H7679">
        <v>1281.43</v>
      </c>
      <c r="I7679">
        <v>10251.44</v>
      </c>
      <c r="J7679">
        <v>441</v>
      </c>
      <c r="K7679">
        <v>12</v>
      </c>
      <c r="L7679" t="s">
        <v>18</v>
      </c>
      <c r="M7679">
        <f>(Table1[[#This Row],[Current_Stock]]*Table1[[#This Row],[Unit_Price]])</f>
        <v>565110.63</v>
      </c>
      <c r="N7679" s="12">
        <f>DATE(YEAR(Table1[[#This Row],[Order_Date]]),MONTH(Table1[[#This Row],[Order_Date]]),1)</f>
        <v>45200</v>
      </c>
    </row>
    <row r="7680" spans="1:14">
      <c r="A7680" t="s">
        <v>733</v>
      </c>
      <c r="B7680" t="s">
        <v>642</v>
      </c>
      <c r="C7680" t="s">
        <v>643</v>
      </c>
      <c r="D7680" t="s">
        <v>33</v>
      </c>
      <c r="E7680" t="s">
        <v>39</v>
      </c>
      <c r="F7680" t="s">
        <v>17</v>
      </c>
      <c r="G7680">
        <v>31</v>
      </c>
      <c r="H7680">
        <v>2811.66</v>
      </c>
      <c r="I7680">
        <v>87161.46</v>
      </c>
      <c r="J7680">
        <v>222</v>
      </c>
      <c r="K7680">
        <v>9</v>
      </c>
      <c r="L7680" t="s">
        <v>18</v>
      </c>
      <c r="M7680">
        <f>(Table1[[#This Row],[Current_Stock]]*Table1[[#This Row],[Unit_Price]])</f>
        <v>624188.52</v>
      </c>
      <c r="N7680" s="12">
        <f>DATE(YEAR(Table1[[#This Row],[Order_Date]]),MONTH(Table1[[#This Row],[Order_Date]]),1)</f>
        <v>45292</v>
      </c>
    </row>
    <row r="7681" spans="1:14">
      <c r="A7681" t="s">
        <v>1098</v>
      </c>
      <c r="B7681" t="s">
        <v>702</v>
      </c>
      <c r="C7681" t="s">
        <v>703</v>
      </c>
      <c r="D7681" t="s">
        <v>27</v>
      </c>
      <c r="E7681" t="s">
        <v>45</v>
      </c>
      <c r="F7681" t="s">
        <v>40</v>
      </c>
      <c r="G7681">
        <v>4</v>
      </c>
      <c r="H7681">
        <v>4718.3500000000004</v>
      </c>
      <c r="I7681">
        <v>18873.400000000001</v>
      </c>
      <c r="J7681">
        <v>345</v>
      </c>
      <c r="K7681">
        <v>3</v>
      </c>
      <c r="L7681" t="s">
        <v>55</v>
      </c>
      <c r="M7681">
        <f>(Table1[[#This Row],[Current_Stock]]*Table1[[#This Row],[Unit_Price]])</f>
        <v>1627830.7500000002</v>
      </c>
      <c r="N7681" s="12">
        <f>DATE(YEAR(Table1[[#This Row],[Order_Date]]),MONTH(Table1[[#This Row],[Order_Date]]),1)</f>
        <v>45627</v>
      </c>
    </row>
    <row r="7682" spans="1:14">
      <c r="A7682" t="s">
        <v>481</v>
      </c>
      <c r="B7682" t="s">
        <v>618</v>
      </c>
      <c r="C7682" t="s">
        <v>619</v>
      </c>
      <c r="D7682" t="s">
        <v>53</v>
      </c>
      <c r="E7682" t="s">
        <v>97</v>
      </c>
      <c r="F7682" t="s">
        <v>60</v>
      </c>
      <c r="G7682">
        <v>7</v>
      </c>
      <c r="H7682">
        <v>2087.5300000000002</v>
      </c>
      <c r="I7682">
        <v>14612.71</v>
      </c>
      <c r="J7682">
        <v>464</v>
      </c>
      <c r="K7682">
        <v>10</v>
      </c>
      <c r="L7682" t="s">
        <v>18</v>
      </c>
      <c r="M7682">
        <f>(Table1[[#This Row],[Current_Stock]]*Table1[[#This Row],[Unit_Price]])</f>
        <v>968613.92</v>
      </c>
      <c r="N7682" s="12">
        <f>DATE(YEAR(Table1[[#This Row],[Order_Date]]),MONTH(Table1[[#This Row],[Order_Date]]),1)</f>
        <v>44927</v>
      </c>
    </row>
    <row r="7683" spans="1:14">
      <c r="A7683" t="s">
        <v>1020</v>
      </c>
      <c r="B7683" t="s">
        <v>682</v>
      </c>
      <c r="C7683" t="s">
        <v>683</v>
      </c>
      <c r="D7683" t="s">
        <v>15</v>
      </c>
      <c r="E7683" t="s">
        <v>160</v>
      </c>
      <c r="F7683" t="s">
        <v>40</v>
      </c>
      <c r="G7683">
        <v>9</v>
      </c>
      <c r="H7683">
        <v>141.33000000000001</v>
      </c>
      <c r="I7683">
        <v>1271.97</v>
      </c>
      <c r="J7683">
        <v>113</v>
      </c>
      <c r="K7683">
        <v>12</v>
      </c>
      <c r="L7683" t="s">
        <v>18</v>
      </c>
      <c r="M7683">
        <f>(Table1[[#This Row],[Current_Stock]]*Table1[[#This Row],[Unit_Price]])</f>
        <v>15970.29</v>
      </c>
      <c r="N7683" s="12">
        <f>DATE(YEAR(Table1[[#This Row],[Order_Date]]),MONTH(Table1[[#This Row],[Order_Date]]),1)</f>
        <v>45323</v>
      </c>
    </row>
    <row r="7684" spans="1:14">
      <c r="A7684" t="s">
        <v>973</v>
      </c>
      <c r="B7684" t="s">
        <v>853</v>
      </c>
      <c r="C7684" t="s">
        <v>854</v>
      </c>
      <c r="D7684" t="s">
        <v>84</v>
      </c>
      <c r="E7684" t="s">
        <v>160</v>
      </c>
      <c r="F7684" t="s">
        <v>17</v>
      </c>
      <c r="G7684">
        <v>22</v>
      </c>
      <c r="H7684">
        <v>5795.1</v>
      </c>
      <c r="I7684">
        <v>127492.2</v>
      </c>
      <c r="J7684">
        <v>221</v>
      </c>
      <c r="K7684">
        <v>14</v>
      </c>
      <c r="L7684" t="s">
        <v>18</v>
      </c>
      <c r="M7684">
        <f>(Table1[[#This Row],[Current_Stock]]*Table1[[#This Row],[Unit_Price]])</f>
        <v>1280717.1000000001</v>
      </c>
      <c r="N7684" s="12">
        <f>DATE(YEAR(Table1[[#This Row],[Order_Date]]),MONTH(Table1[[#This Row],[Order_Date]]),1)</f>
        <v>45383</v>
      </c>
    </row>
    <row r="7685" spans="1:14">
      <c r="A7685" t="s">
        <v>931</v>
      </c>
      <c r="B7685" t="s">
        <v>456</v>
      </c>
      <c r="C7685" t="s">
        <v>457</v>
      </c>
      <c r="D7685" t="s">
        <v>96</v>
      </c>
      <c r="E7685" t="s">
        <v>50</v>
      </c>
      <c r="F7685" t="s">
        <v>40</v>
      </c>
      <c r="G7685">
        <v>6</v>
      </c>
      <c r="H7685">
        <v>1977.5</v>
      </c>
      <c r="I7685">
        <v>11865</v>
      </c>
      <c r="J7685">
        <v>553</v>
      </c>
      <c r="K7685">
        <v>10</v>
      </c>
      <c r="L7685" t="s">
        <v>18</v>
      </c>
      <c r="M7685">
        <f>(Table1[[#This Row],[Current_Stock]]*Table1[[#This Row],[Unit_Price]])</f>
        <v>1093557.5</v>
      </c>
      <c r="N7685" s="12">
        <f>DATE(YEAR(Table1[[#This Row],[Order_Date]]),MONTH(Table1[[#This Row],[Order_Date]]),1)</f>
        <v>45444</v>
      </c>
    </row>
    <row r="7686" spans="1:14">
      <c r="A7686" t="s">
        <v>1283</v>
      </c>
      <c r="B7686" t="s">
        <v>527</v>
      </c>
      <c r="C7686" t="s">
        <v>528</v>
      </c>
      <c r="D7686" t="s">
        <v>22</v>
      </c>
      <c r="E7686" t="s">
        <v>173</v>
      </c>
      <c r="F7686" t="s">
        <v>40</v>
      </c>
      <c r="G7686">
        <v>49</v>
      </c>
      <c r="H7686">
        <v>7134.98</v>
      </c>
      <c r="I7686">
        <v>349614.02</v>
      </c>
      <c r="J7686">
        <v>67</v>
      </c>
      <c r="K7686">
        <v>12</v>
      </c>
      <c r="L7686" t="s">
        <v>18</v>
      </c>
      <c r="M7686">
        <f>(Table1[[#This Row],[Current_Stock]]*Table1[[#This Row],[Unit_Price]])</f>
        <v>478043.66</v>
      </c>
      <c r="N7686" s="12">
        <f>DATE(YEAR(Table1[[#This Row],[Order_Date]]),MONTH(Table1[[#This Row],[Order_Date]]),1)</f>
        <v>45047</v>
      </c>
    </row>
    <row r="7687" spans="1:14">
      <c r="A7687" t="s">
        <v>903</v>
      </c>
      <c r="B7687" t="s">
        <v>637</v>
      </c>
      <c r="C7687" t="s">
        <v>638</v>
      </c>
      <c r="D7687" t="s">
        <v>38</v>
      </c>
      <c r="E7687" t="s">
        <v>85</v>
      </c>
      <c r="F7687" t="s">
        <v>29</v>
      </c>
      <c r="G7687">
        <v>23</v>
      </c>
      <c r="H7687">
        <v>4290.83</v>
      </c>
      <c r="I7687">
        <v>98689.09</v>
      </c>
      <c r="J7687">
        <v>240</v>
      </c>
      <c r="K7687">
        <v>6</v>
      </c>
      <c r="L7687" t="s">
        <v>18</v>
      </c>
      <c r="M7687">
        <f>(Table1[[#This Row],[Current_Stock]]*Table1[[#This Row],[Unit_Price]])</f>
        <v>1029799.2</v>
      </c>
      <c r="N7687" s="12">
        <f>DATE(YEAR(Table1[[#This Row],[Order_Date]]),MONTH(Table1[[#This Row],[Order_Date]]),1)</f>
        <v>44927</v>
      </c>
    </row>
    <row r="7688" spans="1:14">
      <c r="A7688" t="s">
        <v>996</v>
      </c>
      <c r="B7688" t="s">
        <v>485</v>
      </c>
      <c r="C7688" t="s">
        <v>486</v>
      </c>
      <c r="D7688" t="s">
        <v>27</v>
      </c>
      <c r="E7688" t="s">
        <v>211</v>
      </c>
      <c r="F7688" t="s">
        <v>46</v>
      </c>
      <c r="G7688">
        <v>10</v>
      </c>
      <c r="H7688">
        <v>1496.04</v>
      </c>
      <c r="I7688">
        <v>14960.4</v>
      </c>
      <c r="J7688">
        <v>530</v>
      </c>
      <c r="K7688">
        <v>10</v>
      </c>
      <c r="L7688" t="s">
        <v>18</v>
      </c>
      <c r="M7688">
        <f>(Table1[[#This Row],[Current_Stock]]*Table1[[#This Row],[Unit_Price]])</f>
        <v>792901.2</v>
      </c>
      <c r="N7688" s="12">
        <f>DATE(YEAR(Table1[[#This Row],[Order_Date]]),MONTH(Table1[[#This Row],[Order_Date]]),1)</f>
        <v>45292</v>
      </c>
    </row>
    <row r="7689" spans="1:14">
      <c r="A7689" t="s">
        <v>1257</v>
      </c>
      <c r="B7689" t="s">
        <v>296</v>
      </c>
      <c r="C7689" t="s">
        <v>297</v>
      </c>
      <c r="D7689" t="s">
        <v>96</v>
      </c>
      <c r="E7689" t="s">
        <v>80</v>
      </c>
      <c r="F7689" t="s">
        <v>46</v>
      </c>
      <c r="G7689">
        <v>4</v>
      </c>
      <c r="H7689">
        <v>1954.03</v>
      </c>
      <c r="I7689">
        <v>7816.12</v>
      </c>
      <c r="J7689">
        <v>501</v>
      </c>
      <c r="K7689">
        <v>5</v>
      </c>
      <c r="L7689" t="s">
        <v>55</v>
      </c>
      <c r="M7689">
        <f>(Table1[[#This Row],[Current_Stock]]*Table1[[#This Row],[Unit_Price]])</f>
        <v>978969.03</v>
      </c>
      <c r="N7689" s="12">
        <f>DATE(YEAR(Table1[[#This Row],[Order_Date]]),MONTH(Table1[[#This Row],[Order_Date]]),1)</f>
        <v>45352</v>
      </c>
    </row>
    <row r="7690" spans="1:14">
      <c r="A7690" t="s">
        <v>242</v>
      </c>
      <c r="B7690" t="s">
        <v>87</v>
      </c>
      <c r="C7690" t="s">
        <v>88</v>
      </c>
      <c r="D7690" t="s">
        <v>15</v>
      </c>
      <c r="E7690" t="s">
        <v>282</v>
      </c>
      <c r="F7690" t="s">
        <v>60</v>
      </c>
      <c r="G7690">
        <v>22</v>
      </c>
      <c r="H7690">
        <v>432.86</v>
      </c>
      <c r="I7690">
        <v>9522.92</v>
      </c>
      <c r="J7690">
        <v>247</v>
      </c>
      <c r="K7690">
        <v>8</v>
      </c>
      <c r="L7690" t="s">
        <v>18</v>
      </c>
      <c r="M7690">
        <f>(Table1[[#This Row],[Current_Stock]]*Table1[[#This Row],[Unit_Price]])</f>
        <v>106916.42</v>
      </c>
      <c r="N7690" s="12">
        <f>DATE(YEAR(Table1[[#This Row],[Order_Date]]),MONTH(Table1[[#This Row],[Order_Date]]),1)</f>
        <v>45078</v>
      </c>
    </row>
    <row r="7691" spans="1:14">
      <c r="A7691" t="s">
        <v>994</v>
      </c>
      <c r="B7691" t="s">
        <v>308</v>
      </c>
      <c r="C7691" t="s">
        <v>309</v>
      </c>
      <c r="D7691" t="s">
        <v>96</v>
      </c>
      <c r="E7691" t="s">
        <v>184</v>
      </c>
      <c r="F7691" t="s">
        <v>17</v>
      </c>
      <c r="G7691">
        <v>7</v>
      </c>
      <c r="H7691">
        <v>4341.9799999999996</v>
      </c>
      <c r="I7691">
        <v>30393.86</v>
      </c>
      <c r="J7691">
        <v>548</v>
      </c>
      <c r="K7691">
        <v>8</v>
      </c>
      <c r="L7691" t="s">
        <v>18</v>
      </c>
      <c r="M7691">
        <f>(Table1[[#This Row],[Current_Stock]]*Table1[[#This Row],[Unit_Price]])</f>
        <v>2379405.0399999996</v>
      </c>
      <c r="N7691" s="12">
        <f>DATE(YEAR(Table1[[#This Row],[Order_Date]]),MONTH(Table1[[#This Row],[Order_Date]]),1)</f>
        <v>45200</v>
      </c>
    </row>
    <row r="7692" spans="1:14">
      <c r="A7692" t="s">
        <v>1215</v>
      </c>
      <c r="B7692" t="s">
        <v>544</v>
      </c>
      <c r="C7692" t="s">
        <v>545</v>
      </c>
      <c r="D7692" t="s">
        <v>96</v>
      </c>
      <c r="E7692" t="s">
        <v>282</v>
      </c>
      <c r="F7692" t="s">
        <v>46</v>
      </c>
      <c r="G7692">
        <v>2</v>
      </c>
      <c r="H7692">
        <v>4954.2299999999996</v>
      </c>
      <c r="I7692">
        <v>9908.4599999999991</v>
      </c>
      <c r="J7692">
        <v>339</v>
      </c>
      <c r="K7692">
        <v>12</v>
      </c>
      <c r="L7692" t="s">
        <v>18</v>
      </c>
      <c r="M7692">
        <f>(Table1[[#This Row],[Current_Stock]]*Table1[[#This Row],[Unit_Price]])</f>
        <v>1679483.9699999997</v>
      </c>
      <c r="N7692" s="12">
        <f>DATE(YEAR(Table1[[#This Row],[Order_Date]]),MONTH(Table1[[#This Row],[Order_Date]]),1)</f>
        <v>45170</v>
      </c>
    </row>
    <row r="7693" spans="1:14">
      <c r="A7693" t="s">
        <v>1376</v>
      </c>
      <c r="B7693" t="s">
        <v>453</v>
      </c>
      <c r="C7693" t="s">
        <v>454</v>
      </c>
      <c r="D7693" t="s">
        <v>15</v>
      </c>
      <c r="E7693" t="s">
        <v>160</v>
      </c>
      <c r="F7693" t="s">
        <v>46</v>
      </c>
      <c r="G7693">
        <v>17</v>
      </c>
      <c r="H7693">
        <v>383.98</v>
      </c>
      <c r="I7693">
        <v>6527.66</v>
      </c>
      <c r="J7693">
        <v>188</v>
      </c>
      <c r="K7693">
        <v>7</v>
      </c>
      <c r="L7693" t="s">
        <v>18</v>
      </c>
      <c r="M7693">
        <f>(Table1[[#This Row],[Current_Stock]]*Table1[[#This Row],[Unit_Price]])</f>
        <v>72188.240000000005</v>
      </c>
      <c r="N7693" s="12">
        <f>DATE(YEAR(Table1[[#This Row],[Order_Date]]),MONTH(Table1[[#This Row],[Order_Date]]),1)</f>
        <v>45078</v>
      </c>
    </row>
    <row r="7694" spans="1:14">
      <c r="A7694" t="s">
        <v>1282</v>
      </c>
      <c r="B7694" t="s">
        <v>191</v>
      </c>
      <c r="C7694" t="s">
        <v>192</v>
      </c>
      <c r="D7694" t="s">
        <v>183</v>
      </c>
      <c r="E7694" t="s">
        <v>45</v>
      </c>
      <c r="F7694" t="s">
        <v>60</v>
      </c>
      <c r="G7694">
        <v>22</v>
      </c>
      <c r="H7694">
        <v>2448.4899999999998</v>
      </c>
      <c r="I7694">
        <v>53866.78</v>
      </c>
      <c r="J7694">
        <v>194</v>
      </c>
      <c r="K7694">
        <v>11</v>
      </c>
      <c r="L7694" t="s">
        <v>18</v>
      </c>
      <c r="M7694">
        <f>(Table1[[#This Row],[Current_Stock]]*Table1[[#This Row],[Unit_Price]])</f>
        <v>475007.05999999994</v>
      </c>
      <c r="N7694" s="12">
        <f>DATE(YEAR(Table1[[#This Row],[Order_Date]]),MONTH(Table1[[#This Row],[Order_Date]]),1)</f>
        <v>45170</v>
      </c>
    </row>
    <row r="7695" spans="1:14">
      <c r="A7695" t="s">
        <v>846</v>
      </c>
      <c r="B7695" t="s">
        <v>1034</v>
      </c>
      <c r="C7695" t="s">
        <v>1035</v>
      </c>
      <c r="D7695" t="s">
        <v>84</v>
      </c>
      <c r="E7695" t="s">
        <v>160</v>
      </c>
      <c r="F7695" t="s">
        <v>29</v>
      </c>
      <c r="G7695">
        <v>15</v>
      </c>
      <c r="H7695">
        <v>19718.87</v>
      </c>
      <c r="I7695">
        <v>295783.05</v>
      </c>
      <c r="J7695">
        <v>248</v>
      </c>
      <c r="K7695">
        <v>10</v>
      </c>
      <c r="L7695" t="s">
        <v>18</v>
      </c>
      <c r="M7695">
        <f>(Table1[[#This Row],[Current_Stock]]*Table1[[#This Row],[Unit_Price]])</f>
        <v>4890279.76</v>
      </c>
      <c r="N7695" s="12">
        <f>DATE(YEAR(Table1[[#This Row],[Order_Date]]),MONTH(Table1[[#This Row],[Order_Date]]),1)</f>
        <v>45231</v>
      </c>
    </row>
    <row r="7696" spans="1:14">
      <c r="A7696" t="s">
        <v>916</v>
      </c>
      <c r="B7696" t="s">
        <v>332</v>
      </c>
      <c r="C7696" t="s">
        <v>333</v>
      </c>
      <c r="D7696" t="s">
        <v>183</v>
      </c>
      <c r="E7696" t="s">
        <v>167</v>
      </c>
      <c r="F7696" t="s">
        <v>29</v>
      </c>
      <c r="G7696">
        <v>13</v>
      </c>
      <c r="H7696">
        <v>1367.86</v>
      </c>
      <c r="I7696">
        <v>17782.18</v>
      </c>
      <c r="J7696">
        <v>246</v>
      </c>
      <c r="K7696">
        <v>11</v>
      </c>
      <c r="L7696" t="s">
        <v>18</v>
      </c>
      <c r="M7696">
        <f>(Table1[[#This Row],[Current_Stock]]*Table1[[#This Row],[Unit_Price]])</f>
        <v>336493.56</v>
      </c>
      <c r="N7696" s="12">
        <f>DATE(YEAR(Table1[[#This Row],[Order_Date]]),MONTH(Table1[[#This Row],[Order_Date]]),1)</f>
        <v>45536</v>
      </c>
    </row>
    <row r="7697" spans="1:14">
      <c r="A7697" t="s">
        <v>1265</v>
      </c>
      <c r="B7697" t="s">
        <v>913</v>
      </c>
      <c r="C7697" t="s">
        <v>914</v>
      </c>
      <c r="D7697" t="s">
        <v>33</v>
      </c>
      <c r="E7697" t="s">
        <v>330</v>
      </c>
      <c r="F7697" t="s">
        <v>29</v>
      </c>
      <c r="G7697">
        <v>9</v>
      </c>
      <c r="H7697">
        <v>2177.2199999999998</v>
      </c>
      <c r="I7697">
        <v>19594.98</v>
      </c>
      <c r="J7697">
        <v>133</v>
      </c>
      <c r="K7697">
        <v>11</v>
      </c>
      <c r="L7697" t="s">
        <v>18</v>
      </c>
      <c r="M7697">
        <f>(Table1[[#This Row],[Current_Stock]]*Table1[[#This Row],[Unit_Price]])</f>
        <v>289570.25999999995</v>
      </c>
      <c r="N7697" s="12">
        <f>DATE(YEAR(Table1[[#This Row],[Order_Date]]),MONTH(Table1[[#This Row],[Order_Date]]),1)</f>
        <v>45383</v>
      </c>
    </row>
    <row r="7698" spans="1:14">
      <c r="A7698" t="s">
        <v>320</v>
      </c>
      <c r="B7698" t="s">
        <v>688</v>
      </c>
      <c r="C7698" t="s">
        <v>689</v>
      </c>
      <c r="D7698" t="s">
        <v>44</v>
      </c>
      <c r="E7698" t="s">
        <v>243</v>
      </c>
      <c r="F7698" t="s">
        <v>17</v>
      </c>
      <c r="G7698">
        <v>20</v>
      </c>
      <c r="H7698">
        <v>699.41</v>
      </c>
      <c r="I7698">
        <v>13988.2</v>
      </c>
      <c r="J7698">
        <v>74</v>
      </c>
      <c r="K7698">
        <v>8</v>
      </c>
      <c r="L7698" t="s">
        <v>105</v>
      </c>
      <c r="M7698">
        <f>(Table1[[#This Row],[Current_Stock]]*Table1[[#This Row],[Unit_Price]])</f>
        <v>51756.34</v>
      </c>
      <c r="N7698" s="12">
        <f>DATE(YEAR(Table1[[#This Row],[Order_Date]]),MONTH(Table1[[#This Row],[Order_Date]]),1)</f>
        <v>45444</v>
      </c>
    </row>
    <row r="7699" spans="1:14">
      <c r="A7699" t="s">
        <v>1198</v>
      </c>
      <c r="B7699" t="s">
        <v>181</v>
      </c>
      <c r="C7699" t="s">
        <v>182</v>
      </c>
      <c r="D7699" t="s">
        <v>183</v>
      </c>
      <c r="E7699" t="s">
        <v>16</v>
      </c>
      <c r="F7699" t="s">
        <v>29</v>
      </c>
      <c r="G7699">
        <v>8</v>
      </c>
      <c r="H7699">
        <v>4813.68</v>
      </c>
      <c r="I7699">
        <v>38509.440000000002</v>
      </c>
      <c r="J7699">
        <v>127</v>
      </c>
      <c r="K7699">
        <v>6</v>
      </c>
      <c r="L7699" t="s">
        <v>18</v>
      </c>
      <c r="M7699">
        <f>(Table1[[#This Row],[Current_Stock]]*Table1[[#This Row],[Unit_Price]])</f>
        <v>611337.36</v>
      </c>
      <c r="N7699" s="12">
        <f>DATE(YEAR(Table1[[#This Row],[Order_Date]]),MONTH(Table1[[#This Row],[Order_Date]]),1)</f>
        <v>44927</v>
      </c>
    </row>
    <row r="7700" spans="1:14">
      <c r="A7700" t="s">
        <v>907</v>
      </c>
      <c r="B7700" t="s">
        <v>358</v>
      </c>
      <c r="C7700" t="s">
        <v>359</v>
      </c>
      <c r="D7700" t="s">
        <v>53</v>
      </c>
      <c r="E7700" t="s">
        <v>16</v>
      </c>
      <c r="F7700" t="s">
        <v>60</v>
      </c>
      <c r="G7700">
        <v>9</v>
      </c>
      <c r="H7700">
        <v>4699.29</v>
      </c>
      <c r="I7700">
        <v>42293.61</v>
      </c>
      <c r="J7700">
        <v>343</v>
      </c>
      <c r="K7700">
        <v>11</v>
      </c>
      <c r="L7700" t="s">
        <v>55</v>
      </c>
      <c r="M7700">
        <f>(Table1[[#This Row],[Current_Stock]]*Table1[[#This Row],[Unit_Price]])</f>
        <v>1611856.47</v>
      </c>
      <c r="N7700" s="12">
        <f>DATE(YEAR(Table1[[#This Row],[Order_Date]]),MONTH(Table1[[#This Row],[Order_Date]]),1)</f>
        <v>45352</v>
      </c>
    </row>
    <row r="7701" spans="1:14">
      <c r="A7701" t="s">
        <v>1382</v>
      </c>
      <c r="B7701" t="s">
        <v>201</v>
      </c>
      <c r="C7701" t="s">
        <v>202</v>
      </c>
      <c r="D7701" t="s">
        <v>22</v>
      </c>
      <c r="E7701" t="s">
        <v>269</v>
      </c>
      <c r="F7701" t="s">
        <v>40</v>
      </c>
      <c r="G7701">
        <v>46</v>
      </c>
      <c r="H7701">
        <v>17893.63</v>
      </c>
      <c r="I7701">
        <v>823106.98</v>
      </c>
      <c r="J7701">
        <v>53</v>
      </c>
      <c r="K7701">
        <v>2</v>
      </c>
      <c r="L7701" t="s">
        <v>105</v>
      </c>
      <c r="M7701">
        <f>(Table1[[#This Row],[Current_Stock]]*Table1[[#This Row],[Unit_Price]])</f>
        <v>948362.39</v>
      </c>
      <c r="N7701" s="12">
        <f>DATE(YEAR(Table1[[#This Row],[Order_Date]]),MONTH(Table1[[#This Row],[Order_Date]]),1)</f>
        <v>44927</v>
      </c>
    </row>
    <row r="7702" spans="1:14">
      <c r="A7702" t="s">
        <v>852</v>
      </c>
      <c r="B7702" t="s">
        <v>909</v>
      </c>
      <c r="C7702" t="s">
        <v>910</v>
      </c>
      <c r="D7702" t="s">
        <v>183</v>
      </c>
      <c r="E7702" t="s">
        <v>39</v>
      </c>
      <c r="F7702" t="s">
        <v>29</v>
      </c>
      <c r="G7702">
        <v>21</v>
      </c>
      <c r="H7702">
        <v>1980.64</v>
      </c>
      <c r="I7702">
        <v>41593.440000000002</v>
      </c>
      <c r="J7702">
        <v>183</v>
      </c>
      <c r="K7702">
        <v>6</v>
      </c>
      <c r="L7702" t="s">
        <v>18</v>
      </c>
      <c r="M7702">
        <f>(Table1[[#This Row],[Current_Stock]]*Table1[[#This Row],[Unit_Price]])</f>
        <v>362457.12</v>
      </c>
      <c r="N7702" s="12">
        <f>DATE(YEAR(Table1[[#This Row],[Order_Date]]),MONTH(Table1[[#This Row],[Order_Date]]),1)</f>
        <v>44958</v>
      </c>
    </row>
    <row r="7703" spans="1:14">
      <c r="A7703" t="s">
        <v>416</v>
      </c>
      <c r="B7703" t="s">
        <v>642</v>
      </c>
      <c r="C7703" t="s">
        <v>643</v>
      </c>
      <c r="D7703" t="s">
        <v>33</v>
      </c>
      <c r="E7703" t="s">
        <v>59</v>
      </c>
      <c r="F7703" t="s">
        <v>17</v>
      </c>
      <c r="G7703">
        <v>8</v>
      </c>
      <c r="H7703">
        <v>3716.23</v>
      </c>
      <c r="I7703">
        <v>29729.84</v>
      </c>
      <c r="J7703">
        <v>157</v>
      </c>
      <c r="K7703">
        <v>11</v>
      </c>
      <c r="L7703" t="s">
        <v>18</v>
      </c>
      <c r="M7703">
        <f>(Table1[[#This Row],[Current_Stock]]*Table1[[#This Row],[Unit_Price]])</f>
        <v>583448.11</v>
      </c>
      <c r="N7703" s="12">
        <f>DATE(YEAR(Table1[[#This Row],[Order_Date]]),MONTH(Table1[[#This Row],[Order_Date]]),1)</f>
        <v>45474</v>
      </c>
    </row>
    <row r="7704" spans="1:14">
      <c r="A7704" t="s">
        <v>620</v>
      </c>
      <c r="B7704" t="s">
        <v>604</v>
      </c>
      <c r="C7704" t="s">
        <v>605</v>
      </c>
      <c r="D7704" t="s">
        <v>27</v>
      </c>
      <c r="E7704" t="s">
        <v>23</v>
      </c>
      <c r="F7704" t="s">
        <v>60</v>
      </c>
      <c r="G7704">
        <v>5</v>
      </c>
      <c r="H7704">
        <v>743.61</v>
      </c>
      <c r="I7704">
        <v>3718.05</v>
      </c>
      <c r="J7704">
        <v>340</v>
      </c>
      <c r="K7704">
        <v>11</v>
      </c>
      <c r="L7704" t="s">
        <v>18</v>
      </c>
      <c r="M7704">
        <f>(Table1[[#This Row],[Current_Stock]]*Table1[[#This Row],[Unit_Price]])</f>
        <v>252827.4</v>
      </c>
      <c r="N7704" s="12">
        <f>DATE(YEAR(Table1[[#This Row],[Order_Date]]),MONTH(Table1[[#This Row],[Order_Date]]),1)</f>
        <v>45108</v>
      </c>
    </row>
    <row r="7705" spans="1:14">
      <c r="A7705" t="s">
        <v>1033</v>
      </c>
      <c r="B7705" t="s">
        <v>562</v>
      </c>
      <c r="C7705" t="s">
        <v>563</v>
      </c>
      <c r="D7705" t="s">
        <v>44</v>
      </c>
      <c r="E7705" t="s">
        <v>160</v>
      </c>
      <c r="F7705" t="s">
        <v>29</v>
      </c>
      <c r="G7705">
        <v>44</v>
      </c>
      <c r="H7705">
        <v>2935.74</v>
      </c>
      <c r="I7705">
        <v>129172.56</v>
      </c>
      <c r="J7705">
        <v>117</v>
      </c>
      <c r="K7705">
        <v>12</v>
      </c>
      <c r="L7705" t="s">
        <v>105</v>
      </c>
      <c r="M7705">
        <f>(Table1[[#This Row],[Current_Stock]]*Table1[[#This Row],[Unit_Price]])</f>
        <v>343481.57999999996</v>
      </c>
      <c r="N7705" s="12">
        <f>DATE(YEAR(Table1[[#This Row],[Order_Date]]),MONTH(Table1[[#This Row],[Order_Date]]),1)</f>
        <v>45261</v>
      </c>
    </row>
    <row r="7706" spans="1:14">
      <c r="A7706" t="s">
        <v>1300</v>
      </c>
      <c r="B7706" t="s">
        <v>178</v>
      </c>
      <c r="C7706" t="s">
        <v>179</v>
      </c>
      <c r="D7706" t="s">
        <v>22</v>
      </c>
      <c r="E7706" t="s">
        <v>89</v>
      </c>
      <c r="F7706" t="s">
        <v>40</v>
      </c>
      <c r="G7706">
        <v>29</v>
      </c>
      <c r="H7706">
        <v>1941.36</v>
      </c>
      <c r="I7706">
        <v>56299.44</v>
      </c>
      <c r="J7706">
        <v>67</v>
      </c>
      <c r="K7706">
        <v>7</v>
      </c>
      <c r="L7706" t="s">
        <v>18</v>
      </c>
      <c r="M7706">
        <f>(Table1[[#This Row],[Current_Stock]]*Table1[[#This Row],[Unit_Price]])</f>
        <v>130071.12</v>
      </c>
      <c r="N7706" s="12">
        <f>DATE(YEAR(Table1[[#This Row],[Order_Date]]),MONTH(Table1[[#This Row],[Order_Date]]),1)</f>
        <v>45413</v>
      </c>
    </row>
    <row r="7707" spans="1:14">
      <c r="A7707" t="s">
        <v>872</v>
      </c>
      <c r="B7707" t="s">
        <v>590</v>
      </c>
      <c r="C7707" t="s">
        <v>591</v>
      </c>
      <c r="D7707" t="s">
        <v>15</v>
      </c>
      <c r="E7707" t="s">
        <v>269</v>
      </c>
      <c r="F7707" t="s">
        <v>29</v>
      </c>
      <c r="G7707">
        <v>22</v>
      </c>
      <c r="H7707">
        <v>454.71</v>
      </c>
      <c r="I7707">
        <v>10003.620000000001</v>
      </c>
      <c r="J7707">
        <v>89</v>
      </c>
      <c r="K7707">
        <v>4</v>
      </c>
      <c r="L7707" t="s">
        <v>18</v>
      </c>
      <c r="M7707">
        <f>(Table1[[#This Row],[Current_Stock]]*Table1[[#This Row],[Unit_Price]])</f>
        <v>40469.189999999995</v>
      </c>
      <c r="N7707" s="12">
        <f>DATE(YEAR(Table1[[#This Row],[Order_Date]]),MONTH(Table1[[#This Row],[Order_Date]]),1)</f>
        <v>44986</v>
      </c>
    </row>
    <row r="7708" spans="1:14">
      <c r="A7708" t="s">
        <v>416</v>
      </c>
      <c r="B7708" t="s">
        <v>544</v>
      </c>
      <c r="C7708" t="s">
        <v>545</v>
      </c>
      <c r="D7708" t="s">
        <v>96</v>
      </c>
      <c r="E7708" t="s">
        <v>113</v>
      </c>
      <c r="F7708" t="s">
        <v>29</v>
      </c>
      <c r="G7708">
        <v>5</v>
      </c>
      <c r="H7708">
        <v>191.99</v>
      </c>
      <c r="I7708">
        <v>959.95</v>
      </c>
      <c r="J7708">
        <v>598</v>
      </c>
      <c r="K7708">
        <v>2</v>
      </c>
      <c r="L7708" t="s">
        <v>18</v>
      </c>
      <c r="M7708">
        <f>(Table1[[#This Row],[Current_Stock]]*Table1[[#This Row],[Unit_Price]])</f>
        <v>114810.02</v>
      </c>
      <c r="N7708" s="12">
        <f>DATE(YEAR(Table1[[#This Row],[Order_Date]]),MONTH(Table1[[#This Row],[Order_Date]]),1)</f>
        <v>45474</v>
      </c>
    </row>
    <row r="7709" spans="1:14">
      <c r="A7709" t="s">
        <v>1223</v>
      </c>
      <c r="B7709" t="s">
        <v>308</v>
      </c>
      <c r="C7709" t="s">
        <v>309</v>
      </c>
      <c r="D7709" t="s">
        <v>96</v>
      </c>
      <c r="E7709" t="s">
        <v>189</v>
      </c>
      <c r="F7709" t="s">
        <v>60</v>
      </c>
      <c r="G7709">
        <v>8</v>
      </c>
      <c r="H7709">
        <v>1037.32</v>
      </c>
      <c r="I7709">
        <v>8298.56</v>
      </c>
      <c r="J7709">
        <v>439</v>
      </c>
      <c r="K7709">
        <v>8</v>
      </c>
      <c r="L7709" t="s">
        <v>55</v>
      </c>
      <c r="M7709">
        <f>(Table1[[#This Row],[Current_Stock]]*Table1[[#This Row],[Unit_Price]])</f>
        <v>455383.48</v>
      </c>
      <c r="N7709" s="12">
        <f>DATE(YEAR(Table1[[#This Row],[Order_Date]]),MONTH(Table1[[#This Row],[Order_Date]]),1)</f>
        <v>45474</v>
      </c>
    </row>
    <row r="7710" spans="1:14">
      <c r="A7710" t="s">
        <v>1253</v>
      </c>
      <c r="B7710" t="s">
        <v>594</v>
      </c>
      <c r="C7710" t="s">
        <v>595</v>
      </c>
      <c r="D7710" t="s">
        <v>22</v>
      </c>
      <c r="E7710" t="s">
        <v>251</v>
      </c>
      <c r="F7710" t="s">
        <v>17</v>
      </c>
      <c r="G7710">
        <v>65</v>
      </c>
      <c r="H7710">
        <v>14773.46</v>
      </c>
      <c r="I7710">
        <v>960274.9</v>
      </c>
      <c r="J7710">
        <v>107</v>
      </c>
      <c r="K7710">
        <v>13</v>
      </c>
      <c r="L7710" t="s">
        <v>18</v>
      </c>
      <c r="M7710">
        <f>(Table1[[#This Row],[Current_Stock]]*Table1[[#This Row],[Unit_Price]])</f>
        <v>1580760.22</v>
      </c>
      <c r="N7710" s="12">
        <f>DATE(YEAR(Table1[[#This Row],[Order_Date]]),MONTH(Table1[[#This Row],[Order_Date]]),1)</f>
        <v>45200</v>
      </c>
    </row>
    <row r="7711" spans="1:14">
      <c r="A7711" t="s">
        <v>455</v>
      </c>
      <c r="B7711" t="s">
        <v>20</v>
      </c>
      <c r="C7711" t="s">
        <v>21</v>
      </c>
      <c r="D7711" t="s">
        <v>22</v>
      </c>
      <c r="E7711" t="s">
        <v>189</v>
      </c>
      <c r="F7711" t="s">
        <v>46</v>
      </c>
      <c r="G7711">
        <v>76</v>
      </c>
      <c r="H7711">
        <v>5092.28</v>
      </c>
      <c r="I7711">
        <v>387013.28</v>
      </c>
      <c r="J7711">
        <v>110</v>
      </c>
      <c r="K7711">
        <v>4</v>
      </c>
      <c r="L7711" t="s">
        <v>18</v>
      </c>
      <c r="M7711">
        <f>(Table1[[#This Row],[Current_Stock]]*Table1[[#This Row],[Unit_Price]])</f>
        <v>560150.79999999993</v>
      </c>
      <c r="N7711" s="12">
        <f>DATE(YEAR(Table1[[#This Row],[Order_Date]]),MONTH(Table1[[#This Row],[Order_Date]]),1)</f>
        <v>45597</v>
      </c>
    </row>
    <row r="7712" spans="1:14">
      <c r="A7712" t="s">
        <v>1353</v>
      </c>
      <c r="B7712" t="s">
        <v>870</v>
      </c>
      <c r="C7712" t="s">
        <v>871</v>
      </c>
      <c r="D7712" t="s">
        <v>84</v>
      </c>
      <c r="E7712" t="s">
        <v>113</v>
      </c>
      <c r="F7712" t="s">
        <v>17</v>
      </c>
      <c r="G7712">
        <v>22</v>
      </c>
      <c r="H7712">
        <v>2442.89</v>
      </c>
      <c r="I7712">
        <v>53743.58</v>
      </c>
      <c r="J7712">
        <v>187</v>
      </c>
      <c r="K7712">
        <v>4</v>
      </c>
      <c r="L7712" t="s">
        <v>18</v>
      </c>
      <c r="M7712">
        <f>(Table1[[#This Row],[Current_Stock]]*Table1[[#This Row],[Unit_Price]])</f>
        <v>456820.43</v>
      </c>
      <c r="N7712" s="12">
        <f>DATE(YEAR(Table1[[#This Row],[Order_Date]]),MONTH(Table1[[#This Row],[Order_Date]]),1)</f>
        <v>45292</v>
      </c>
    </row>
    <row r="7713" spans="1:14">
      <c r="A7713" t="s">
        <v>829</v>
      </c>
      <c r="B7713" t="s">
        <v>645</v>
      </c>
      <c r="C7713" t="s">
        <v>646</v>
      </c>
      <c r="D7713" t="s">
        <v>27</v>
      </c>
      <c r="E7713" t="s">
        <v>189</v>
      </c>
      <c r="F7713" t="s">
        <v>40</v>
      </c>
      <c r="G7713">
        <v>7</v>
      </c>
      <c r="H7713">
        <v>3377.92</v>
      </c>
      <c r="I7713">
        <v>23645.439999999999</v>
      </c>
      <c r="J7713">
        <v>366</v>
      </c>
      <c r="K7713">
        <v>6</v>
      </c>
      <c r="L7713" t="s">
        <v>18</v>
      </c>
      <c r="M7713">
        <f>(Table1[[#This Row],[Current_Stock]]*Table1[[#This Row],[Unit_Price]])</f>
        <v>1236318.72</v>
      </c>
      <c r="N7713" s="12">
        <f>DATE(YEAR(Table1[[#This Row],[Order_Date]]),MONTH(Table1[[#This Row],[Order_Date]]),1)</f>
        <v>45505</v>
      </c>
    </row>
    <row r="7714" spans="1:14">
      <c r="A7714" t="s">
        <v>1319</v>
      </c>
      <c r="B7714" t="s">
        <v>1145</v>
      </c>
      <c r="C7714" t="s">
        <v>1146</v>
      </c>
      <c r="D7714" t="s">
        <v>96</v>
      </c>
      <c r="E7714" t="s">
        <v>330</v>
      </c>
      <c r="F7714" t="s">
        <v>17</v>
      </c>
      <c r="G7714">
        <v>6</v>
      </c>
      <c r="H7714">
        <v>4372.12</v>
      </c>
      <c r="I7714">
        <v>26232.720000000001</v>
      </c>
      <c r="J7714">
        <v>487</v>
      </c>
      <c r="K7714">
        <v>10</v>
      </c>
      <c r="L7714" t="s">
        <v>18</v>
      </c>
      <c r="M7714">
        <f>(Table1[[#This Row],[Current_Stock]]*Table1[[#This Row],[Unit_Price]])</f>
        <v>2129222.44</v>
      </c>
      <c r="N7714" s="12">
        <f>DATE(YEAR(Table1[[#This Row],[Order_Date]]),MONTH(Table1[[#This Row],[Order_Date]]),1)</f>
        <v>45352</v>
      </c>
    </row>
    <row r="7715" spans="1:14">
      <c r="A7715" t="s">
        <v>140</v>
      </c>
      <c r="B7715" t="s">
        <v>249</v>
      </c>
      <c r="C7715" t="s">
        <v>250</v>
      </c>
      <c r="D7715" t="s">
        <v>96</v>
      </c>
      <c r="E7715" t="s">
        <v>50</v>
      </c>
      <c r="F7715" t="s">
        <v>46</v>
      </c>
      <c r="G7715">
        <v>3</v>
      </c>
      <c r="H7715">
        <v>3814.54</v>
      </c>
      <c r="I7715">
        <v>11443.62</v>
      </c>
      <c r="J7715">
        <v>490</v>
      </c>
      <c r="K7715">
        <v>8</v>
      </c>
      <c r="L7715" t="s">
        <v>18</v>
      </c>
      <c r="M7715">
        <f>(Table1[[#This Row],[Current_Stock]]*Table1[[#This Row],[Unit_Price]])</f>
        <v>1869124.6</v>
      </c>
      <c r="N7715" s="12">
        <f>DATE(YEAR(Table1[[#This Row],[Order_Date]]),MONTH(Table1[[#This Row],[Order_Date]]),1)</f>
        <v>45474</v>
      </c>
    </row>
    <row r="7716" spans="1:14">
      <c r="A7716" t="s">
        <v>1371</v>
      </c>
      <c r="B7716" t="s">
        <v>280</v>
      </c>
      <c r="C7716" t="s">
        <v>281</v>
      </c>
      <c r="D7716" t="s">
        <v>22</v>
      </c>
      <c r="E7716" t="s">
        <v>59</v>
      </c>
      <c r="F7716" t="s">
        <v>40</v>
      </c>
      <c r="G7716">
        <v>26</v>
      </c>
      <c r="H7716">
        <v>835.44</v>
      </c>
      <c r="I7716">
        <v>21721.439999999999</v>
      </c>
      <c r="J7716">
        <v>77</v>
      </c>
      <c r="K7716">
        <v>12</v>
      </c>
      <c r="L7716" t="s">
        <v>18</v>
      </c>
      <c r="M7716">
        <f>(Table1[[#This Row],[Current_Stock]]*Table1[[#This Row],[Unit_Price]])</f>
        <v>64328.880000000005</v>
      </c>
      <c r="N7716" s="12">
        <f>DATE(YEAR(Table1[[#This Row],[Order_Date]]),MONTH(Table1[[#This Row],[Order_Date]]),1)</f>
        <v>45139</v>
      </c>
    </row>
    <row r="7717" spans="1:14">
      <c r="A7717" t="s">
        <v>774</v>
      </c>
      <c r="B7717" t="s">
        <v>126</v>
      </c>
      <c r="C7717" t="s">
        <v>127</v>
      </c>
      <c r="D7717" t="s">
        <v>33</v>
      </c>
      <c r="E7717" t="s">
        <v>23</v>
      </c>
      <c r="F7717" t="s">
        <v>46</v>
      </c>
      <c r="G7717">
        <v>23</v>
      </c>
      <c r="H7717">
        <v>2812.24</v>
      </c>
      <c r="I7717">
        <v>64681.52</v>
      </c>
      <c r="J7717">
        <v>192</v>
      </c>
      <c r="K7717">
        <v>5</v>
      </c>
      <c r="L7717" t="s">
        <v>18</v>
      </c>
      <c r="M7717">
        <f>(Table1[[#This Row],[Current_Stock]]*Table1[[#This Row],[Unit_Price]])</f>
        <v>539950.07999999996</v>
      </c>
      <c r="N7717" s="12">
        <f>DATE(YEAR(Table1[[#This Row],[Order_Date]]),MONTH(Table1[[#This Row],[Order_Date]]),1)</f>
        <v>45200</v>
      </c>
    </row>
    <row r="7718" spans="1:14">
      <c r="A7718" t="s">
        <v>1132</v>
      </c>
      <c r="B7718" t="s">
        <v>1101</v>
      </c>
      <c r="C7718" t="s">
        <v>1102</v>
      </c>
      <c r="D7718" t="s">
        <v>84</v>
      </c>
      <c r="E7718" t="s">
        <v>50</v>
      </c>
      <c r="F7718" t="s">
        <v>40</v>
      </c>
      <c r="G7718">
        <v>10</v>
      </c>
      <c r="H7718">
        <v>23788.38</v>
      </c>
      <c r="I7718">
        <v>237883.8</v>
      </c>
      <c r="J7718">
        <v>243</v>
      </c>
      <c r="K7718">
        <v>10</v>
      </c>
      <c r="L7718" t="s">
        <v>18</v>
      </c>
      <c r="M7718">
        <f>(Table1[[#This Row],[Current_Stock]]*Table1[[#This Row],[Unit_Price]])</f>
        <v>5780576.3399999999</v>
      </c>
      <c r="N7718" s="12">
        <f>DATE(YEAR(Table1[[#This Row],[Order_Date]]),MONTH(Table1[[#This Row],[Order_Date]]),1)</f>
        <v>45352</v>
      </c>
    </row>
    <row r="7719" spans="1:14">
      <c r="A7719" t="s">
        <v>1243</v>
      </c>
      <c r="B7719" t="s">
        <v>335</v>
      </c>
      <c r="C7719" t="s">
        <v>336</v>
      </c>
      <c r="D7719" t="s">
        <v>183</v>
      </c>
      <c r="E7719" t="s">
        <v>160</v>
      </c>
      <c r="F7719" t="s">
        <v>29</v>
      </c>
      <c r="G7719">
        <v>8</v>
      </c>
      <c r="H7719">
        <v>2749.55</v>
      </c>
      <c r="I7719">
        <v>21996.400000000001</v>
      </c>
      <c r="J7719">
        <v>184</v>
      </c>
      <c r="K7719">
        <v>7</v>
      </c>
      <c r="L7719" t="s">
        <v>18</v>
      </c>
      <c r="M7719">
        <f>(Table1[[#This Row],[Current_Stock]]*Table1[[#This Row],[Unit_Price]])</f>
        <v>505917.2</v>
      </c>
      <c r="N7719" s="12">
        <f>DATE(YEAR(Table1[[#This Row],[Order_Date]]),MONTH(Table1[[#This Row],[Order_Date]]),1)</f>
        <v>45383</v>
      </c>
    </row>
    <row r="7720" spans="1:14">
      <c r="A7720" t="s">
        <v>190</v>
      </c>
      <c r="B7720" t="s">
        <v>538</v>
      </c>
      <c r="C7720" t="s">
        <v>539</v>
      </c>
      <c r="D7720" t="s">
        <v>84</v>
      </c>
      <c r="E7720" t="s">
        <v>269</v>
      </c>
      <c r="F7720" t="s">
        <v>46</v>
      </c>
      <c r="G7720">
        <v>25</v>
      </c>
      <c r="H7720">
        <v>9353.15</v>
      </c>
      <c r="I7720">
        <v>233828.75</v>
      </c>
      <c r="J7720">
        <v>183</v>
      </c>
      <c r="K7720">
        <v>6</v>
      </c>
      <c r="L7720" t="s">
        <v>18</v>
      </c>
      <c r="M7720">
        <f>(Table1[[#This Row],[Current_Stock]]*Table1[[#This Row],[Unit_Price]])</f>
        <v>1711626.45</v>
      </c>
      <c r="N7720" s="12">
        <f>DATE(YEAR(Table1[[#This Row],[Order_Date]]),MONTH(Table1[[#This Row],[Order_Date]]),1)</f>
        <v>45597</v>
      </c>
    </row>
    <row r="7721" spans="1:14">
      <c r="A7721" t="s">
        <v>1332</v>
      </c>
      <c r="B7721" t="s">
        <v>676</v>
      </c>
      <c r="C7721" t="s">
        <v>677</v>
      </c>
      <c r="D7721" t="s">
        <v>183</v>
      </c>
      <c r="E7721" t="s">
        <v>39</v>
      </c>
      <c r="F7721" t="s">
        <v>17</v>
      </c>
      <c r="G7721">
        <v>17</v>
      </c>
      <c r="H7721">
        <v>1117.6600000000001</v>
      </c>
      <c r="I7721">
        <v>19000.22</v>
      </c>
      <c r="J7721">
        <v>192</v>
      </c>
      <c r="K7721">
        <v>10</v>
      </c>
      <c r="L7721" t="s">
        <v>18</v>
      </c>
      <c r="M7721">
        <f>(Table1[[#This Row],[Current_Stock]]*Table1[[#This Row],[Unit_Price]])</f>
        <v>214590.72000000003</v>
      </c>
      <c r="N7721" s="12">
        <f>DATE(YEAR(Table1[[#This Row],[Order_Date]]),MONTH(Table1[[#This Row],[Order_Date]]),1)</f>
        <v>45413</v>
      </c>
    </row>
    <row r="7722" spans="1:14">
      <c r="A7722" t="s">
        <v>392</v>
      </c>
      <c r="B7722" t="s">
        <v>386</v>
      </c>
      <c r="C7722" t="s">
        <v>387</v>
      </c>
      <c r="D7722" t="s">
        <v>22</v>
      </c>
      <c r="E7722" t="s">
        <v>45</v>
      </c>
      <c r="F7722" t="s">
        <v>29</v>
      </c>
      <c r="G7722">
        <v>45</v>
      </c>
      <c r="H7722">
        <v>5246.15</v>
      </c>
      <c r="I7722">
        <v>236076.75</v>
      </c>
      <c r="J7722">
        <v>87</v>
      </c>
      <c r="K7722">
        <v>14</v>
      </c>
      <c r="L7722" t="s">
        <v>105</v>
      </c>
      <c r="M7722">
        <f>(Table1[[#This Row],[Current_Stock]]*Table1[[#This Row],[Unit_Price]])</f>
        <v>456415.05</v>
      </c>
      <c r="N7722" s="12">
        <f>DATE(YEAR(Table1[[#This Row],[Order_Date]]),MONTH(Table1[[#This Row],[Order_Date]]),1)</f>
        <v>45536</v>
      </c>
    </row>
    <row r="7723" spans="1:14">
      <c r="A7723" t="s">
        <v>716</v>
      </c>
      <c r="B7723" t="s">
        <v>129</v>
      </c>
      <c r="C7723" t="s">
        <v>130</v>
      </c>
      <c r="D7723" t="s">
        <v>53</v>
      </c>
      <c r="E7723" t="s">
        <v>89</v>
      </c>
      <c r="F7723" t="s">
        <v>29</v>
      </c>
      <c r="G7723">
        <v>7</v>
      </c>
      <c r="H7723">
        <v>147.1</v>
      </c>
      <c r="I7723">
        <v>1029.7</v>
      </c>
      <c r="J7723">
        <v>429</v>
      </c>
      <c r="K7723">
        <v>6</v>
      </c>
      <c r="L7723" t="s">
        <v>18</v>
      </c>
      <c r="M7723">
        <f>(Table1[[#This Row],[Current_Stock]]*Table1[[#This Row],[Unit_Price]])</f>
        <v>63105.899999999994</v>
      </c>
      <c r="N7723" s="12">
        <f>DATE(YEAR(Table1[[#This Row],[Order_Date]]),MONTH(Table1[[#This Row],[Order_Date]]),1)</f>
        <v>45108</v>
      </c>
    </row>
    <row r="7724" spans="1:14">
      <c r="A7724" t="s">
        <v>242</v>
      </c>
      <c r="B7724" t="s">
        <v>959</v>
      </c>
      <c r="C7724" t="s">
        <v>960</v>
      </c>
      <c r="D7724" t="s">
        <v>22</v>
      </c>
      <c r="E7724" t="s">
        <v>184</v>
      </c>
      <c r="F7724" t="s">
        <v>40</v>
      </c>
      <c r="G7724">
        <v>41</v>
      </c>
      <c r="H7724">
        <v>3590.28</v>
      </c>
      <c r="I7724">
        <v>147201.48000000001</v>
      </c>
      <c r="J7724">
        <v>99</v>
      </c>
      <c r="K7724">
        <v>5</v>
      </c>
      <c r="L7724" t="s">
        <v>18</v>
      </c>
      <c r="M7724">
        <f>(Table1[[#This Row],[Current_Stock]]*Table1[[#This Row],[Unit_Price]])</f>
        <v>355437.72000000003</v>
      </c>
      <c r="N7724" s="12">
        <f>DATE(YEAR(Table1[[#This Row],[Order_Date]]),MONTH(Table1[[#This Row],[Order_Date]]),1)</f>
        <v>45078</v>
      </c>
    </row>
    <row r="7725" spans="1:14">
      <c r="A7725" t="s">
        <v>431</v>
      </c>
      <c r="B7725" t="s">
        <v>170</v>
      </c>
      <c r="C7725" t="s">
        <v>171</v>
      </c>
      <c r="D7725" t="s">
        <v>44</v>
      </c>
      <c r="E7725" t="s">
        <v>251</v>
      </c>
      <c r="F7725" t="s">
        <v>17</v>
      </c>
      <c r="G7725">
        <v>28</v>
      </c>
      <c r="H7725">
        <v>3418.19</v>
      </c>
      <c r="I7725">
        <v>95709.32</v>
      </c>
      <c r="J7725">
        <v>76</v>
      </c>
      <c r="K7725">
        <v>14</v>
      </c>
      <c r="L7725" t="s">
        <v>105</v>
      </c>
      <c r="M7725">
        <f>(Table1[[#This Row],[Current_Stock]]*Table1[[#This Row],[Unit_Price]])</f>
        <v>259782.44</v>
      </c>
      <c r="N7725" s="12">
        <f>DATE(YEAR(Table1[[#This Row],[Order_Date]]),MONTH(Table1[[#This Row],[Order_Date]]),1)</f>
        <v>45231</v>
      </c>
    </row>
    <row r="7726" spans="1:14">
      <c r="A7726" t="s">
        <v>901</v>
      </c>
      <c r="B7726" t="s">
        <v>410</v>
      </c>
      <c r="C7726" t="s">
        <v>411</v>
      </c>
      <c r="D7726" t="s">
        <v>38</v>
      </c>
      <c r="E7726" t="s">
        <v>113</v>
      </c>
      <c r="F7726" t="s">
        <v>46</v>
      </c>
      <c r="G7726">
        <v>23</v>
      </c>
      <c r="H7726">
        <v>4441.1000000000004</v>
      </c>
      <c r="I7726">
        <v>102145.3</v>
      </c>
      <c r="J7726">
        <v>159</v>
      </c>
      <c r="K7726">
        <v>5</v>
      </c>
      <c r="L7726" t="s">
        <v>18</v>
      </c>
      <c r="M7726">
        <f>(Table1[[#This Row],[Current_Stock]]*Table1[[#This Row],[Unit_Price]])</f>
        <v>706134.9</v>
      </c>
      <c r="N7726" s="12">
        <f>DATE(YEAR(Table1[[#This Row],[Order_Date]]),MONTH(Table1[[#This Row],[Order_Date]]),1)</f>
        <v>45017</v>
      </c>
    </row>
    <row r="7727" spans="1:14">
      <c r="A7727" t="s">
        <v>818</v>
      </c>
      <c r="B7727" t="s">
        <v>630</v>
      </c>
      <c r="C7727" t="s">
        <v>631</v>
      </c>
      <c r="D7727" t="s">
        <v>44</v>
      </c>
      <c r="E7727" t="s">
        <v>330</v>
      </c>
      <c r="F7727" t="s">
        <v>17</v>
      </c>
      <c r="G7727">
        <v>20</v>
      </c>
      <c r="H7727">
        <v>295.98</v>
      </c>
      <c r="I7727">
        <v>5919.6</v>
      </c>
      <c r="J7727">
        <v>84</v>
      </c>
      <c r="K7727">
        <v>8</v>
      </c>
      <c r="L7727" t="s">
        <v>105</v>
      </c>
      <c r="M7727">
        <f>(Table1[[#This Row],[Current_Stock]]*Table1[[#This Row],[Unit_Price]])</f>
        <v>24862.32</v>
      </c>
      <c r="N7727" s="12">
        <f>DATE(YEAR(Table1[[#This Row],[Order_Date]]),MONTH(Table1[[#This Row],[Order_Date]]),1)</f>
        <v>45292</v>
      </c>
    </row>
    <row r="7728" spans="1:14">
      <c r="A7728" t="s">
        <v>723</v>
      </c>
      <c r="B7728" t="s">
        <v>371</v>
      </c>
      <c r="C7728" t="s">
        <v>372</v>
      </c>
      <c r="D7728" t="s">
        <v>22</v>
      </c>
      <c r="E7728" t="s">
        <v>189</v>
      </c>
      <c r="F7728" t="s">
        <v>29</v>
      </c>
      <c r="G7728">
        <v>26</v>
      </c>
      <c r="H7728">
        <v>3967.05</v>
      </c>
      <c r="I7728">
        <v>103143.3</v>
      </c>
      <c r="J7728">
        <v>116</v>
      </c>
      <c r="K7728">
        <v>7</v>
      </c>
      <c r="L7728" t="s">
        <v>105</v>
      </c>
      <c r="M7728">
        <f>(Table1[[#This Row],[Current_Stock]]*Table1[[#This Row],[Unit_Price]])</f>
        <v>460177.80000000005</v>
      </c>
      <c r="N7728" s="12">
        <f>DATE(YEAR(Table1[[#This Row],[Order_Date]]),MONTH(Table1[[#This Row],[Order_Date]]),1)</f>
        <v>45108</v>
      </c>
    </row>
    <row r="7729" spans="1:14">
      <c r="A7729" t="s">
        <v>1261</v>
      </c>
      <c r="B7729" t="s">
        <v>746</v>
      </c>
      <c r="C7729" t="s">
        <v>747</v>
      </c>
      <c r="D7729" t="s">
        <v>44</v>
      </c>
      <c r="E7729" t="s">
        <v>97</v>
      </c>
      <c r="F7729" t="s">
        <v>46</v>
      </c>
      <c r="G7729">
        <v>26</v>
      </c>
      <c r="H7729">
        <v>3955.3</v>
      </c>
      <c r="I7729">
        <v>102837.8</v>
      </c>
      <c r="J7729">
        <v>82</v>
      </c>
      <c r="K7729">
        <v>5</v>
      </c>
      <c r="L7729" t="s">
        <v>105</v>
      </c>
      <c r="M7729">
        <f>(Table1[[#This Row],[Current_Stock]]*Table1[[#This Row],[Unit_Price]])</f>
        <v>324334.60000000003</v>
      </c>
      <c r="N7729" s="12">
        <f>DATE(YEAR(Table1[[#This Row],[Order_Date]]),MONTH(Table1[[#This Row],[Order_Date]]),1)</f>
        <v>45536</v>
      </c>
    </row>
    <row r="7730" spans="1:14">
      <c r="A7730" t="s">
        <v>1138</v>
      </c>
      <c r="B7730" t="s">
        <v>832</v>
      </c>
      <c r="C7730" t="s">
        <v>833</v>
      </c>
      <c r="D7730" t="s">
        <v>22</v>
      </c>
      <c r="E7730" t="s">
        <v>243</v>
      </c>
      <c r="F7730" t="s">
        <v>60</v>
      </c>
      <c r="G7730">
        <v>22</v>
      </c>
      <c r="H7730">
        <v>9092.09</v>
      </c>
      <c r="I7730">
        <v>200025.98</v>
      </c>
      <c r="J7730">
        <v>84</v>
      </c>
      <c r="K7730">
        <v>10</v>
      </c>
      <c r="L7730" t="s">
        <v>18</v>
      </c>
      <c r="M7730">
        <f>(Table1[[#This Row],[Current_Stock]]*Table1[[#This Row],[Unit_Price]])</f>
        <v>763735.56</v>
      </c>
      <c r="N7730" s="12">
        <f>DATE(YEAR(Table1[[#This Row],[Order_Date]]),MONTH(Table1[[#This Row],[Order_Date]]),1)</f>
        <v>44927</v>
      </c>
    </row>
    <row r="7731" spans="1:14">
      <c r="A7731" t="s">
        <v>146</v>
      </c>
      <c r="B7731" t="s">
        <v>441</v>
      </c>
      <c r="C7731" t="s">
        <v>442</v>
      </c>
      <c r="D7731" t="s">
        <v>96</v>
      </c>
      <c r="E7731" t="s">
        <v>211</v>
      </c>
      <c r="F7731" t="s">
        <v>29</v>
      </c>
      <c r="G7731">
        <v>1</v>
      </c>
      <c r="H7731">
        <v>3528.22</v>
      </c>
      <c r="I7731">
        <v>3528.22</v>
      </c>
      <c r="J7731">
        <v>425</v>
      </c>
      <c r="K7731">
        <v>3</v>
      </c>
      <c r="L7731" t="s">
        <v>55</v>
      </c>
      <c r="M7731">
        <f>(Table1[[#This Row],[Current_Stock]]*Table1[[#This Row],[Unit_Price]])</f>
        <v>1499493.5</v>
      </c>
      <c r="N7731" s="12">
        <f>DATE(YEAR(Table1[[#This Row],[Order_Date]]),MONTH(Table1[[#This Row],[Order_Date]]),1)</f>
        <v>45231</v>
      </c>
    </row>
    <row r="7732" spans="1:14">
      <c r="A7732" t="s">
        <v>262</v>
      </c>
      <c r="B7732" t="s">
        <v>338</v>
      </c>
      <c r="C7732" t="s">
        <v>339</v>
      </c>
      <c r="D7732" t="s">
        <v>38</v>
      </c>
      <c r="E7732" t="s">
        <v>269</v>
      </c>
      <c r="F7732" t="s">
        <v>46</v>
      </c>
      <c r="G7732">
        <v>15</v>
      </c>
      <c r="H7732">
        <v>3790.12</v>
      </c>
      <c r="I7732">
        <v>56851.8</v>
      </c>
      <c r="J7732">
        <v>197</v>
      </c>
      <c r="K7732">
        <v>13</v>
      </c>
      <c r="L7732" t="s">
        <v>18</v>
      </c>
      <c r="M7732">
        <f>(Table1[[#This Row],[Current_Stock]]*Table1[[#This Row],[Unit_Price]])</f>
        <v>746653.64</v>
      </c>
      <c r="N7732" s="12">
        <f>DATE(YEAR(Table1[[#This Row],[Order_Date]]),MONTH(Table1[[#This Row],[Order_Date]]),1)</f>
        <v>45323</v>
      </c>
    </row>
    <row r="7733" spans="1:14">
      <c r="A7733" t="s">
        <v>950</v>
      </c>
      <c r="B7733" t="s">
        <v>51</v>
      </c>
      <c r="C7733" t="s">
        <v>52</v>
      </c>
      <c r="D7733" t="s">
        <v>53</v>
      </c>
      <c r="E7733" t="s">
        <v>104</v>
      </c>
      <c r="F7733" t="s">
        <v>29</v>
      </c>
      <c r="G7733">
        <v>1</v>
      </c>
      <c r="H7733">
        <v>1922.93</v>
      </c>
      <c r="I7733">
        <v>1922.93</v>
      </c>
      <c r="J7733">
        <v>532</v>
      </c>
      <c r="K7733">
        <v>4</v>
      </c>
      <c r="L7733" t="s">
        <v>55</v>
      </c>
      <c r="M7733">
        <f>(Table1[[#This Row],[Current_Stock]]*Table1[[#This Row],[Unit_Price]])</f>
        <v>1022998.76</v>
      </c>
      <c r="N7733" s="12">
        <f>DATE(YEAR(Table1[[#This Row],[Order_Date]]),MONTH(Table1[[#This Row],[Order_Date]]),1)</f>
        <v>45627</v>
      </c>
    </row>
    <row r="7734" spans="1:14">
      <c r="A7734" t="s">
        <v>1216</v>
      </c>
      <c r="B7734" t="s">
        <v>94</v>
      </c>
      <c r="C7734" t="s">
        <v>95</v>
      </c>
      <c r="D7734" t="s">
        <v>96</v>
      </c>
      <c r="E7734" t="s">
        <v>173</v>
      </c>
      <c r="F7734" t="s">
        <v>29</v>
      </c>
      <c r="G7734">
        <v>9</v>
      </c>
      <c r="H7734">
        <v>4575.3599999999997</v>
      </c>
      <c r="I7734">
        <v>41178.239999999998</v>
      </c>
      <c r="J7734">
        <v>564</v>
      </c>
      <c r="K7734">
        <v>9</v>
      </c>
      <c r="L7734" t="s">
        <v>55</v>
      </c>
      <c r="M7734">
        <f>(Table1[[#This Row],[Current_Stock]]*Table1[[#This Row],[Unit_Price]])</f>
        <v>2580503.04</v>
      </c>
      <c r="N7734" s="12">
        <f>DATE(YEAR(Table1[[#This Row],[Order_Date]]),MONTH(Table1[[#This Row],[Order_Date]]),1)</f>
        <v>45231</v>
      </c>
    </row>
    <row r="7735" spans="1:14">
      <c r="A7735" t="s">
        <v>906</v>
      </c>
      <c r="B7735" t="s">
        <v>421</v>
      </c>
      <c r="C7735" t="s">
        <v>422</v>
      </c>
      <c r="D7735" t="s">
        <v>53</v>
      </c>
      <c r="E7735" t="s">
        <v>16</v>
      </c>
      <c r="F7735" t="s">
        <v>17</v>
      </c>
      <c r="G7735">
        <v>3</v>
      </c>
      <c r="H7735">
        <v>1794.49</v>
      </c>
      <c r="I7735">
        <v>5383.47</v>
      </c>
      <c r="J7735">
        <v>557</v>
      </c>
      <c r="K7735">
        <v>13</v>
      </c>
      <c r="L7735" t="s">
        <v>55</v>
      </c>
      <c r="M7735">
        <f>(Table1[[#This Row],[Current_Stock]]*Table1[[#This Row],[Unit_Price]])</f>
        <v>999530.93</v>
      </c>
      <c r="N7735" s="12">
        <f>DATE(YEAR(Table1[[#This Row],[Order_Date]]),MONTH(Table1[[#This Row],[Order_Date]]),1)</f>
        <v>45261</v>
      </c>
    </row>
    <row r="7736" spans="1:14">
      <c r="A7736" t="s">
        <v>116</v>
      </c>
      <c r="B7736" t="s">
        <v>873</v>
      </c>
      <c r="C7736" t="s">
        <v>874</v>
      </c>
      <c r="D7736" t="s">
        <v>22</v>
      </c>
      <c r="E7736" t="s">
        <v>277</v>
      </c>
      <c r="F7736" t="s">
        <v>40</v>
      </c>
      <c r="G7736">
        <v>40</v>
      </c>
      <c r="H7736">
        <v>14435.01</v>
      </c>
      <c r="I7736">
        <v>577400.4</v>
      </c>
      <c r="J7736">
        <v>91</v>
      </c>
      <c r="K7736">
        <v>4</v>
      </c>
      <c r="L7736" t="s">
        <v>105</v>
      </c>
      <c r="M7736">
        <f>(Table1[[#This Row],[Current_Stock]]*Table1[[#This Row],[Unit_Price]])</f>
        <v>1313585.9099999999</v>
      </c>
      <c r="N7736" s="12">
        <f>DATE(YEAR(Table1[[#This Row],[Order_Date]]),MONTH(Table1[[#This Row],[Order_Date]]),1)</f>
        <v>45170</v>
      </c>
    </row>
    <row r="7737" spans="1:14">
      <c r="A7737" t="s">
        <v>629</v>
      </c>
      <c r="B7737" t="s">
        <v>364</v>
      </c>
      <c r="C7737" t="s">
        <v>365</v>
      </c>
      <c r="D7737" t="s">
        <v>183</v>
      </c>
      <c r="E7737" t="s">
        <v>160</v>
      </c>
      <c r="F7737" t="s">
        <v>29</v>
      </c>
      <c r="G7737">
        <v>15</v>
      </c>
      <c r="H7737">
        <v>1646.33</v>
      </c>
      <c r="I7737">
        <v>24694.95</v>
      </c>
      <c r="J7737">
        <v>250</v>
      </c>
      <c r="K7737">
        <v>14</v>
      </c>
      <c r="L7737" t="s">
        <v>18</v>
      </c>
      <c r="M7737">
        <f>(Table1[[#This Row],[Current_Stock]]*Table1[[#This Row],[Unit_Price]])</f>
        <v>411582.5</v>
      </c>
      <c r="N7737" s="12">
        <f>DATE(YEAR(Table1[[#This Row],[Order_Date]]),MONTH(Table1[[#This Row],[Order_Date]]),1)</f>
        <v>44958</v>
      </c>
    </row>
    <row r="7738" spans="1:14">
      <c r="A7738" t="s">
        <v>1388</v>
      </c>
      <c r="B7738" t="s">
        <v>1133</v>
      </c>
      <c r="C7738" t="s">
        <v>1134</v>
      </c>
      <c r="D7738" t="s">
        <v>183</v>
      </c>
      <c r="E7738" t="s">
        <v>243</v>
      </c>
      <c r="F7738" t="s">
        <v>46</v>
      </c>
      <c r="G7738">
        <v>10</v>
      </c>
      <c r="H7738">
        <v>4392.32</v>
      </c>
      <c r="I7738">
        <v>43923.199999999997</v>
      </c>
      <c r="J7738">
        <v>235</v>
      </c>
      <c r="K7738">
        <v>11</v>
      </c>
      <c r="L7738" t="s">
        <v>18</v>
      </c>
      <c r="M7738">
        <f>(Table1[[#This Row],[Current_Stock]]*Table1[[#This Row],[Unit_Price]])</f>
        <v>1032195.2</v>
      </c>
      <c r="N7738" s="12">
        <f>DATE(YEAR(Table1[[#This Row],[Order_Date]]),MONTH(Table1[[#This Row],[Order_Date]]),1)</f>
        <v>45413</v>
      </c>
    </row>
    <row r="7739" spans="1:14">
      <c r="A7739" t="s">
        <v>827</v>
      </c>
      <c r="B7739" t="s">
        <v>793</v>
      </c>
      <c r="C7739" t="s">
        <v>794</v>
      </c>
      <c r="D7739" t="s">
        <v>38</v>
      </c>
      <c r="E7739" t="s">
        <v>54</v>
      </c>
      <c r="F7739" t="s">
        <v>29</v>
      </c>
      <c r="G7739">
        <v>16</v>
      </c>
      <c r="H7739">
        <v>3270.83</v>
      </c>
      <c r="I7739">
        <v>52333.279999999999</v>
      </c>
      <c r="J7739">
        <v>227</v>
      </c>
      <c r="K7739">
        <v>3</v>
      </c>
      <c r="L7739" t="s">
        <v>18</v>
      </c>
      <c r="M7739">
        <f>(Table1[[#This Row],[Current_Stock]]*Table1[[#This Row],[Unit_Price]])</f>
        <v>742478.41</v>
      </c>
      <c r="N7739" s="12">
        <f>DATE(YEAR(Table1[[#This Row],[Order_Date]]),MONTH(Table1[[#This Row],[Order_Date]]),1)</f>
        <v>45352</v>
      </c>
    </row>
    <row r="7740" spans="1:14">
      <c r="A7740" t="s">
        <v>406</v>
      </c>
      <c r="B7740" t="s">
        <v>608</v>
      </c>
      <c r="C7740" t="s">
        <v>609</v>
      </c>
      <c r="D7740" t="s">
        <v>84</v>
      </c>
      <c r="E7740" t="s">
        <v>80</v>
      </c>
      <c r="F7740" t="s">
        <v>17</v>
      </c>
      <c r="G7740">
        <v>22</v>
      </c>
      <c r="H7740">
        <v>14972.93</v>
      </c>
      <c r="I7740">
        <v>329404.46000000002</v>
      </c>
      <c r="J7740">
        <v>181</v>
      </c>
      <c r="K7740">
        <v>13</v>
      </c>
      <c r="L7740" t="s">
        <v>18</v>
      </c>
      <c r="M7740">
        <f>(Table1[[#This Row],[Current_Stock]]*Table1[[#This Row],[Unit_Price]])</f>
        <v>2710100.33</v>
      </c>
      <c r="N7740" s="12">
        <f>DATE(YEAR(Table1[[#This Row],[Order_Date]]),MONTH(Table1[[#This Row],[Order_Date]]),1)</f>
        <v>45597</v>
      </c>
    </row>
    <row r="7741" spans="1:14">
      <c r="A7741" t="s">
        <v>719</v>
      </c>
      <c r="B7741" t="s">
        <v>825</v>
      </c>
      <c r="C7741" t="s">
        <v>826</v>
      </c>
      <c r="D7741" t="s">
        <v>183</v>
      </c>
      <c r="E7741" t="s">
        <v>34</v>
      </c>
      <c r="F7741" t="s">
        <v>17</v>
      </c>
      <c r="G7741">
        <v>20</v>
      </c>
      <c r="H7741">
        <v>4930.6000000000004</v>
      </c>
      <c r="I7741">
        <v>98612</v>
      </c>
      <c r="J7741">
        <v>155</v>
      </c>
      <c r="K7741">
        <v>13</v>
      </c>
      <c r="L7741" t="s">
        <v>18</v>
      </c>
      <c r="M7741">
        <f>(Table1[[#This Row],[Current_Stock]]*Table1[[#This Row],[Unit_Price]])</f>
        <v>764243</v>
      </c>
      <c r="N7741" s="12">
        <f>DATE(YEAR(Table1[[#This Row],[Order_Date]]),MONTH(Table1[[#This Row],[Order_Date]]),1)</f>
        <v>45444</v>
      </c>
    </row>
    <row r="7742" spans="1:14">
      <c r="A7742" t="s">
        <v>1359</v>
      </c>
      <c r="B7742" t="s">
        <v>228</v>
      </c>
      <c r="C7742" t="s">
        <v>229</v>
      </c>
      <c r="D7742" t="s">
        <v>22</v>
      </c>
      <c r="E7742" t="s">
        <v>50</v>
      </c>
      <c r="F7742" t="s">
        <v>60</v>
      </c>
      <c r="G7742">
        <v>47</v>
      </c>
      <c r="H7742">
        <v>13017.96</v>
      </c>
      <c r="I7742">
        <v>611844.12</v>
      </c>
      <c r="J7742">
        <v>69</v>
      </c>
      <c r="K7742">
        <v>4</v>
      </c>
      <c r="L7742" t="s">
        <v>18</v>
      </c>
      <c r="M7742">
        <f>(Table1[[#This Row],[Current_Stock]]*Table1[[#This Row],[Unit_Price]])</f>
        <v>898239.24</v>
      </c>
      <c r="N7742" s="12">
        <f>DATE(YEAR(Table1[[#This Row],[Order_Date]]),MONTH(Table1[[#This Row],[Order_Date]]),1)</f>
        <v>45352</v>
      </c>
    </row>
    <row r="7743" spans="1:14">
      <c r="A7743" t="s">
        <v>1211</v>
      </c>
      <c r="B7743" t="s">
        <v>730</v>
      </c>
      <c r="C7743" t="s">
        <v>731</v>
      </c>
      <c r="D7743" t="s">
        <v>84</v>
      </c>
      <c r="E7743" t="s">
        <v>16</v>
      </c>
      <c r="F7743" t="s">
        <v>60</v>
      </c>
      <c r="G7743">
        <v>24</v>
      </c>
      <c r="H7743">
        <v>13398.58</v>
      </c>
      <c r="I7743">
        <v>321565.92</v>
      </c>
      <c r="J7743">
        <v>126</v>
      </c>
      <c r="K7743">
        <v>3</v>
      </c>
      <c r="L7743" t="s">
        <v>18</v>
      </c>
      <c r="M7743">
        <f>(Table1[[#This Row],[Current_Stock]]*Table1[[#This Row],[Unit_Price]])</f>
        <v>1688221.08</v>
      </c>
      <c r="N7743" s="12">
        <f>DATE(YEAR(Table1[[#This Row],[Order_Date]]),MONTH(Table1[[#This Row],[Order_Date]]),1)</f>
        <v>45474</v>
      </c>
    </row>
    <row r="7744" spans="1:14">
      <c r="A7744" t="s">
        <v>116</v>
      </c>
      <c r="B7744" t="s">
        <v>1117</v>
      </c>
      <c r="C7744" t="s">
        <v>1118</v>
      </c>
      <c r="D7744" t="s">
        <v>84</v>
      </c>
      <c r="E7744" t="s">
        <v>243</v>
      </c>
      <c r="F7744" t="s">
        <v>40</v>
      </c>
      <c r="G7744">
        <v>11</v>
      </c>
      <c r="H7744">
        <v>17162.95</v>
      </c>
      <c r="I7744">
        <v>188792.45</v>
      </c>
      <c r="J7744">
        <v>86</v>
      </c>
      <c r="K7744">
        <v>3</v>
      </c>
      <c r="L7744" t="s">
        <v>18</v>
      </c>
      <c r="M7744">
        <f>(Table1[[#This Row],[Current_Stock]]*Table1[[#This Row],[Unit_Price]])</f>
        <v>1476013.7</v>
      </c>
      <c r="N7744" s="12">
        <f>DATE(YEAR(Table1[[#This Row],[Order_Date]]),MONTH(Table1[[#This Row],[Order_Date]]),1)</f>
        <v>45170</v>
      </c>
    </row>
    <row r="7745" spans="1:14">
      <c r="A7745" t="s">
        <v>1336</v>
      </c>
      <c r="B7745" t="s">
        <v>302</v>
      </c>
      <c r="C7745" t="s">
        <v>303</v>
      </c>
      <c r="D7745" t="s">
        <v>38</v>
      </c>
      <c r="E7745" t="s">
        <v>251</v>
      </c>
      <c r="F7745" t="s">
        <v>17</v>
      </c>
      <c r="G7745">
        <v>15</v>
      </c>
      <c r="H7745">
        <v>1122.5899999999999</v>
      </c>
      <c r="I7745">
        <v>16838.849999999999</v>
      </c>
      <c r="J7745">
        <v>166</v>
      </c>
      <c r="K7745">
        <v>3</v>
      </c>
      <c r="L7745" t="s">
        <v>18</v>
      </c>
      <c r="M7745">
        <f>(Table1[[#This Row],[Current_Stock]]*Table1[[#This Row],[Unit_Price]])</f>
        <v>186349.93999999997</v>
      </c>
      <c r="N7745" s="12">
        <f>DATE(YEAR(Table1[[#This Row],[Order_Date]]),MONTH(Table1[[#This Row],[Order_Date]]),1)</f>
        <v>45474</v>
      </c>
    </row>
    <row r="7746" spans="1:14">
      <c r="A7746" t="s">
        <v>455</v>
      </c>
      <c r="B7746" t="s">
        <v>429</v>
      </c>
      <c r="C7746" t="s">
        <v>430</v>
      </c>
      <c r="D7746" t="s">
        <v>44</v>
      </c>
      <c r="E7746" t="s">
        <v>16</v>
      </c>
      <c r="F7746" t="s">
        <v>17</v>
      </c>
      <c r="G7746">
        <v>36</v>
      </c>
      <c r="H7746">
        <v>823.93</v>
      </c>
      <c r="I7746">
        <v>29661.48</v>
      </c>
      <c r="J7746">
        <v>86</v>
      </c>
      <c r="K7746">
        <v>4</v>
      </c>
      <c r="L7746" t="s">
        <v>18</v>
      </c>
      <c r="M7746">
        <f>(Table1[[#This Row],[Current_Stock]]*Table1[[#This Row],[Unit_Price]])</f>
        <v>70857.98</v>
      </c>
      <c r="N7746" s="12">
        <f>DATE(YEAR(Table1[[#This Row],[Order_Date]]),MONTH(Table1[[#This Row],[Order_Date]]),1)</f>
        <v>45597</v>
      </c>
    </row>
    <row r="7747" spans="1:14">
      <c r="A7747" t="s">
        <v>1304</v>
      </c>
      <c r="B7747" t="s">
        <v>318</v>
      </c>
      <c r="C7747" t="s">
        <v>319</v>
      </c>
      <c r="D7747" t="s">
        <v>96</v>
      </c>
      <c r="E7747" t="s">
        <v>45</v>
      </c>
      <c r="F7747" t="s">
        <v>60</v>
      </c>
      <c r="G7747">
        <v>1</v>
      </c>
      <c r="H7747">
        <v>1364.5</v>
      </c>
      <c r="I7747">
        <v>1364.5</v>
      </c>
      <c r="J7747">
        <v>316</v>
      </c>
      <c r="K7747">
        <v>6</v>
      </c>
      <c r="L7747" t="s">
        <v>55</v>
      </c>
      <c r="M7747">
        <f>(Table1[[#This Row],[Current_Stock]]*Table1[[#This Row],[Unit_Price]])</f>
        <v>431182</v>
      </c>
      <c r="N7747" s="12">
        <f>DATE(YEAR(Table1[[#This Row],[Order_Date]]),MONTH(Table1[[#This Row],[Order_Date]]),1)</f>
        <v>45323</v>
      </c>
    </row>
    <row r="7748" spans="1:14">
      <c r="A7748" t="s">
        <v>658</v>
      </c>
      <c r="B7748" t="s">
        <v>126</v>
      </c>
      <c r="C7748" t="s">
        <v>127</v>
      </c>
      <c r="D7748" t="s">
        <v>33</v>
      </c>
      <c r="E7748" t="s">
        <v>50</v>
      </c>
      <c r="F7748" t="s">
        <v>46</v>
      </c>
      <c r="G7748">
        <v>20</v>
      </c>
      <c r="H7748">
        <v>4575.34</v>
      </c>
      <c r="I7748">
        <v>91506.8</v>
      </c>
      <c r="J7748">
        <v>92</v>
      </c>
      <c r="K7748">
        <v>6</v>
      </c>
      <c r="L7748" t="s">
        <v>18</v>
      </c>
      <c r="M7748">
        <f>(Table1[[#This Row],[Current_Stock]]*Table1[[#This Row],[Unit_Price]])</f>
        <v>420931.28</v>
      </c>
      <c r="N7748" s="12">
        <f>DATE(YEAR(Table1[[#This Row],[Order_Date]]),MONTH(Table1[[#This Row],[Order_Date]]),1)</f>
        <v>45597</v>
      </c>
    </row>
    <row r="7749" spans="1:14">
      <c r="A7749" t="s">
        <v>651</v>
      </c>
      <c r="B7749" t="s">
        <v>577</v>
      </c>
      <c r="C7749" t="s">
        <v>578</v>
      </c>
      <c r="D7749" t="s">
        <v>53</v>
      </c>
      <c r="E7749" t="s">
        <v>277</v>
      </c>
      <c r="F7749" t="s">
        <v>40</v>
      </c>
      <c r="G7749">
        <v>8</v>
      </c>
      <c r="H7749">
        <v>3208.58</v>
      </c>
      <c r="I7749">
        <v>25668.639999999999</v>
      </c>
      <c r="J7749">
        <v>331</v>
      </c>
      <c r="K7749">
        <v>7</v>
      </c>
      <c r="L7749" t="s">
        <v>55</v>
      </c>
      <c r="M7749">
        <f>(Table1[[#This Row],[Current_Stock]]*Table1[[#This Row],[Unit_Price]])</f>
        <v>1062039.98</v>
      </c>
      <c r="N7749" s="12">
        <f>DATE(YEAR(Table1[[#This Row],[Order_Date]]),MONTH(Table1[[#This Row],[Order_Date]]),1)</f>
        <v>45597</v>
      </c>
    </row>
    <row r="7750" spans="1:14">
      <c r="A7750" t="s">
        <v>644</v>
      </c>
      <c r="B7750" t="s">
        <v>569</v>
      </c>
      <c r="C7750" t="s">
        <v>570</v>
      </c>
      <c r="D7750" t="s">
        <v>27</v>
      </c>
      <c r="E7750" t="s">
        <v>243</v>
      </c>
      <c r="F7750" t="s">
        <v>46</v>
      </c>
      <c r="G7750">
        <v>10</v>
      </c>
      <c r="H7750">
        <v>4999.16</v>
      </c>
      <c r="I7750">
        <v>49991.6</v>
      </c>
      <c r="J7750">
        <v>475</v>
      </c>
      <c r="K7750">
        <v>9</v>
      </c>
      <c r="L7750" t="s">
        <v>18</v>
      </c>
      <c r="M7750">
        <f>(Table1[[#This Row],[Current_Stock]]*Table1[[#This Row],[Unit_Price]])</f>
        <v>2374601</v>
      </c>
      <c r="N7750" s="12">
        <f>DATE(YEAR(Table1[[#This Row],[Order_Date]]),MONTH(Table1[[#This Row],[Order_Date]]),1)</f>
        <v>45505</v>
      </c>
    </row>
    <row r="7751" spans="1:14">
      <c r="A7751" t="s">
        <v>314</v>
      </c>
      <c r="B7751" t="s">
        <v>510</v>
      </c>
      <c r="C7751" t="s">
        <v>511</v>
      </c>
      <c r="D7751" t="s">
        <v>38</v>
      </c>
      <c r="E7751" t="s">
        <v>34</v>
      </c>
      <c r="F7751" t="s">
        <v>17</v>
      </c>
      <c r="G7751">
        <v>22</v>
      </c>
      <c r="H7751">
        <v>2302</v>
      </c>
      <c r="I7751">
        <v>50644</v>
      </c>
      <c r="J7751">
        <v>227</v>
      </c>
      <c r="K7751">
        <v>12</v>
      </c>
      <c r="L7751" t="s">
        <v>18</v>
      </c>
      <c r="M7751">
        <f>(Table1[[#This Row],[Current_Stock]]*Table1[[#This Row],[Unit_Price]])</f>
        <v>522554</v>
      </c>
      <c r="N7751" s="12">
        <f>DATE(YEAR(Table1[[#This Row],[Order_Date]]),MONTH(Table1[[#This Row],[Order_Date]]),1)</f>
        <v>45597</v>
      </c>
    </row>
    <row r="7752" spans="1:14">
      <c r="A7752" t="s">
        <v>215</v>
      </c>
      <c r="B7752" t="s">
        <v>775</v>
      </c>
      <c r="C7752" t="s">
        <v>776</v>
      </c>
      <c r="D7752" t="s">
        <v>15</v>
      </c>
      <c r="E7752" t="s">
        <v>39</v>
      </c>
      <c r="F7752" t="s">
        <v>60</v>
      </c>
      <c r="G7752">
        <v>19</v>
      </c>
      <c r="H7752">
        <v>469.55</v>
      </c>
      <c r="I7752">
        <v>8921.4500000000007</v>
      </c>
      <c r="J7752">
        <v>114</v>
      </c>
      <c r="K7752">
        <v>4</v>
      </c>
      <c r="L7752" t="s">
        <v>18</v>
      </c>
      <c r="M7752">
        <f>(Table1[[#This Row],[Current_Stock]]*Table1[[#This Row],[Unit_Price]])</f>
        <v>53528.700000000004</v>
      </c>
      <c r="N7752" s="12">
        <f>DATE(YEAR(Table1[[#This Row],[Order_Date]]),MONTH(Table1[[#This Row],[Order_Date]]),1)</f>
        <v>44986</v>
      </c>
    </row>
    <row r="7753" spans="1:14">
      <c r="A7753" t="s">
        <v>592</v>
      </c>
      <c r="B7753" t="s">
        <v>974</v>
      </c>
      <c r="C7753" t="s">
        <v>975</v>
      </c>
      <c r="D7753" t="s">
        <v>44</v>
      </c>
      <c r="E7753" t="s">
        <v>277</v>
      </c>
      <c r="F7753" t="s">
        <v>60</v>
      </c>
      <c r="G7753">
        <v>46</v>
      </c>
      <c r="H7753">
        <v>2399.6799999999998</v>
      </c>
      <c r="I7753">
        <v>110385.28</v>
      </c>
      <c r="J7753">
        <v>79</v>
      </c>
      <c r="K7753">
        <v>6</v>
      </c>
      <c r="L7753" t="s">
        <v>105</v>
      </c>
      <c r="M7753">
        <f>(Table1[[#This Row],[Current_Stock]]*Table1[[#This Row],[Unit_Price]])</f>
        <v>189574.72</v>
      </c>
      <c r="N7753" s="12">
        <f>DATE(YEAR(Table1[[#This Row],[Order_Date]]),MONTH(Table1[[#This Row],[Order_Date]]),1)</f>
        <v>45413</v>
      </c>
    </row>
    <row r="7754" spans="1:14">
      <c r="A7754" t="s">
        <v>723</v>
      </c>
      <c r="B7754" t="s">
        <v>577</v>
      </c>
      <c r="C7754" t="s">
        <v>578</v>
      </c>
      <c r="D7754" t="s">
        <v>53</v>
      </c>
      <c r="E7754" t="s">
        <v>251</v>
      </c>
      <c r="F7754" t="s">
        <v>60</v>
      </c>
      <c r="G7754">
        <v>6</v>
      </c>
      <c r="H7754">
        <v>4629.1899999999996</v>
      </c>
      <c r="I7754">
        <v>27775.14</v>
      </c>
      <c r="J7754">
        <v>504</v>
      </c>
      <c r="K7754">
        <v>13</v>
      </c>
      <c r="L7754" t="s">
        <v>18</v>
      </c>
      <c r="M7754">
        <f>(Table1[[#This Row],[Current_Stock]]*Table1[[#This Row],[Unit_Price]])</f>
        <v>2333111.7599999998</v>
      </c>
      <c r="N7754" s="12">
        <f>DATE(YEAR(Table1[[#This Row],[Order_Date]]),MONTH(Table1[[#This Row],[Order_Date]]),1)</f>
        <v>45108</v>
      </c>
    </row>
    <row r="7755" spans="1:14">
      <c r="A7755" t="s">
        <v>902</v>
      </c>
      <c r="B7755" t="s">
        <v>1070</v>
      </c>
      <c r="C7755" t="s">
        <v>1071</v>
      </c>
      <c r="D7755" t="s">
        <v>22</v>
      </c>
      <c r="E7755" t="s">
        <v>54</v>
      </c>
      <c r="F7755" t="s">
        <v>29</v>
      </c>
      <c r="G7755">
        <v>75</v>
      </c>
      <c r="H7755">
        <v>7844.5</v>
      </c>
      <c r="I7755">
        <v>588337.5</v>
      </c>
      <c r="J7755">
        <v>37</v>
      </c>
      <c r="K7755">
        <v>14</v>
      </c>
      <c r="L7755" t="s">
        <v>105</v>
      </c>
      <c r="M7755">
        <f>(Table1[[#This Row],[Current_Stock]]*Table1[[#This Row],[Unit_Price]])</f>
        <v>290246.5</v>
      </c>
      <c r="N7755" s="12">
        <f>DATE(YEAR(Table1[[#This Row],[Order_Date]]),MONTH(Table1[[#This Row],[Order_Date]]),1)</f>
        <v>45597</v>
      </c>
    </row>
    <row r="7756" spans="1:14">
      <c r="A7756" t="s">
        <v>1068</v>
      </c>
      <c r="B7756" t="s">
        <v>75</v>
      </c>
      <c r="C7756" t="s">
        <v>76</v>
      </c>
      <c r="D7756" t="s">
        <v>33</v>
      </c>
      <c r="E7756" t="s">
        <v>184</v>
      </c>
      <c r="F7756" t="s">
        <v>17</v>
      </c>
      <c r="G7756">
        <v>22</v>
      </c>
      <c r="H7756">
        <v>539.4</v>
      </c>
      <c r="I7756">
        <v>11866.8</v>
      </c>
      <c r="J7756">
        <v>89</v>
      </c>
      <c r="K7756">
        <v>10</v>
      </c>
      <c r="L7756" t="s">
        <v>18</v>
      </c>
      <c r="M7756">
        <f>(Table1[[#This Row],[Current_Stock]]*Table1[[#This Row],[Unit_Price]])</f>
        <v>48006.6</v>
      </c>
      <c r="N7756" s="12">
        <f>DATE(YEAR(Table1[[#This Row],[Order_Date]]),MONTH(Table1[[#This Row],[Order_Date]]),1)</f>
        <v>45261</v>
      </c>
    </row>
    <row r="7757" spans="1:14">
      <c r="A7757" t="s">
        <v>420</v>
      </c>
      <c r="B7757" t="s">
        <v>107</v>
      </c>
      <c r="C7757" t="s">
        <v>108</v>
      </c>
      <c r="D7757" t="s">
        <v>96</v>
      </c>
      <c r="E7757" t="s">
        <v>28</v>
      </c>
      <c r="F7757" t="s">
        <v>40</v>
      </c>
      <c r="G7757">
        <v>1</v>
      </c>
      <c r="H7757">
        <v>2104.59</v>
      </c>
      <c r="I7757">
        <v>2104.59</v>
      </c>
      <c r="J7757">
        <v>584</v>
      </c>
      <c r="K7757">
        <v>3</v>
      </c>
      <c r="L7757" t="s">
        <v>55</v>
      </c>
      <c r="M7757">
        <f>(Table1[[#This Row],[Current_Stock]]*Table1[[#This Row],[Unit_Price]])</f>
        <v>1229080.56</v>
      </c>
      <c r="N7757" s="12">
        <f>DATE(YEAR(Table1[[#This Row],[Order_Date]]),MONTH(Table1[[#This Row],[Order_Date]]),1)</f>
        <v>45627</v>
      </c>
    </row>
    <row r="7758" spans="1:14">
      <c r="A7758" t="s">
        <v>1064</v>
      </c>
      <c r="B7758" t="s">
        <v>691</v>
      </c>
      <c r="C7758" t="s">
        <v>692</v>
      </c>
      <c r="D7758" t="s">
        <v>33</v>
      </c>
      <c r="E7758" t="s">
        <v>50</v>
      </c>
      <c r="F7758" t="s">
        <v>60</v>
      </c>
      <c r="G7758">
        <v>18</v>
      </c>
      <c r="H7758">
        <v>2888.75</v>
      </c>
      <c r="I7758">
        <v>51997.5</v>
      </c>
      <c r="J7758">
        <v>233</v>
      </c>
      <c r="K7758">
        <v>10</v>
      </c>
      <c r="L7758" t="s">
        <v>18</v>
      </c>
      <c r="M7758">
        <f>(Table1[[#This Row],[Current_Stock]]*Table1[[#This Row],[Unit_Price]])</f>
        <v>673078.75</v>
      </c>
      <c r="N7758" s="12">
        <f>DATE(YEAR(Table1[[#This Row],[Order_Date]]),MONTH(Table1[[#This Row],[Order_Date]]),1)</f>
        <v>44986</v>
      </c>
    </row>
    <row r="7759" spans="1:14">
      <c r="A7759" t="s">
        <v>823</v>
      </c>
      <c r="B7759" t="s">
        <v>460</v>
      </c>
      <c r="C7759" t="s">
        <v>461</v>
      </c>
      <c r="D7759" t="s">
        <v>84</v>
      </c>
      <c r="E7759" t="s">
        <v>173</v>
      </c>
      <c r="F7759" t="s">
        <v>29</v>
      </c>
      <c r="G7759">
        <v>11</v>
      </c>
      <c r="H7759">
        <v>29347.75</v>
      </c>
      <c r="I7759">
        <v>322825.25</v>
      </c>
      <c r="J7759">
        <v>168</v>
      </c>
      <c r="K7759">
        <v>6</v>
      </c>
      <c r="L7759" t="s">
        <v>18</v>
      </c>
      <c r="M7759">
        <f>(Table1[[#This Row],[Current_Stock]]*Table1[[#This Row],[Unit_Price]])</f>
        <v>4930422</v>
      </c>
      <c r="N7759" s="12">
        <f>DATE(YEAR(Table1[[#This Row],[Order_Date]]),MONTH(Table1[[#This Row],[Order_Date]]),1)</f>
        <v>45566</v>
      </c>
    </row>
    <row r="7760" spans="1:14">
      <c r="A7760" t="s">
        <v>1288</v>
      </c>
      <c r="B7760" t="s">
        <v>290</v>
      </c>
      <c r="C7760" t="s">
        <v>291</v>
      </c>
      <c r="D7760" t="s">
        <v>33</v>
      </c>
      <c r="E7760" t="s">
        <v>113</v>
      </c>
      <c r="F7760" t="s">
        <v>17</v>
      </c>
      <c r="G7760">
        <v>20</v>
      </c>
      <c r="H7760">
        <v>2101.9299999999998</v>
      </c>
      <c r="I7760">
        <v>42038.6</v>
      </c>
      <c r="J7760">
        <v>192</v>
      </c>
      <c r="K7760">
        <v>11</v>
      </c>
      <c r="L7760" t="s">
        <v>18</v>
      </c>
      <c r="M7760">
        <f>(Table1[[#This Row],[Current_Stock]]*Table1[[#This Row],[Unit_Price]])</f>
        <v>403570.55999999994</v>
      </c>
      <c r="N7760" s="12">
        <f>DATE(YEAR(Table1[[#This Row],[Order_Date]]),MONTH(Table1[[#This Row],[Order_Date]]),1)</f>
        <v>45200</v>
      </c>
    </row>
    <row r="7761" spans="1:14">
      <c r="A7761" t="s">
        <v>1330</v>
      </c>
      <c r="B7761" t="s">
        <v>1284</v>
      </c>
      <c r="C7761" t="s">
        <v>1285</v>
      </c>
      <c r="D7761" t="s">
        <v>183</v>
      </c>
      <c r="E7761" t="s">
        <v>330</v>
      </c>
      <c r="F7761" t="s">
        <v>17</v>
      </c>
      <c r="G7761">
        <v>12</v>
      </c>
      <c r="H7761">
        <v>1036.17</v>
      </c>
      <c r="I7761">
        <v>12434.04</v>
      </c>
      <c r="J7761">
        <v>197</v>
      </c>
      <c r="K7761">
        <v>11</v>
      </c>
      <c r="L7761" t="s">
        <v>18</v>
      </c>
      <c r="M7761">
        <f>(Table1[[#This Row],[Current_Stock]]*Table1[[#This Row],[Unit_Price]])</f>
        <v>204125.49000000002</v>
      </c>
      <c r="N7761" s="12">
        <f>DATE(YEAR(Table1[[#This Row],[Order_Date]]),MONTH(Table1[[#This Row],[Order_Date]]),1)</f>
        <v>45444</v>
      </c>
    </row>
    <row r="7762" spans="1:14">
      <c r="A7762" t="s">
        <v>1003</v>
      </c>
      <c r="B7762" t="s">
        <v>726</v>
      </c>
      <c r="C7762" t="s">
        <v>727</v>
      </c>
      <c r="D7762" t="s">
        <v>96</v>
      </c>
      <c r="E7762" t="s">
        <v>330</v>
      </c>
      <c r="F7762" t="s">
        <v>17</v>
      </c>
      <c r="G7762">
        <v>3</v>
      </c>
      <c r="H7762">
        <v>4455.8900000000003</v>
      </c>
      <c r="I7762">
        <v>13367.67</v>
      </c>
      <c r="J7762">
        <v>281</v>
      </c>
      <c r="K7762">
        <v>10</v>
      </c>
      <c r="L7762" t="s">
        <v>18</v>
      </c>
      <c r="M7762">
        <f>(Table1[[#This Row],[Current_Stock]]*Table1[[#This Row],[Unit_Price]])</f>
        <v>1252105.0900000001</v>
      </c>
      <c r="N7762" s="12">
        <f>DATE(YEAR(Table1[[#This Row],[Order_Date]]),MONTH(Table1[[#This Row],[Order_Date]]),1)</f>
        <v>44986</v>
      </c>
    </row>
    <row r="7763" spans="1:14">
      <c r="A7763" t="s">
        <v>963</v>
      </c>
      <c r="B7763" t="s">
        <v>959</v>
      </c>
      <c r="C7763" t="s">
        <v>960</v>
      </c>
      <c r="D7763" t="s">
        <v>22</v>
      </c>
      <c r="E7763" t="s">
        <v>160</v>
      </c>
      <c r="F7763" t="s">
        <v>40</v>
      </c>
      <c r="G7763">
        <v>40</v>
      </c>
      <c r="H7763">
        <v>16740.14</v>
      </c>
      <c r="I7763">
        <v>669605.6</v>
      </c>
      <c r="J7763">
        <v>115</v>
      </c>
      <c r="K7763">
        <v>5</v>
      </c>
      <c r="L7763" t="s">
        <v>18</v>
      </c>
      <c r="M7763">
        <f>(Table1[[#This Row],[Current_Stock]]*Table1[[#This Row],[Unit_Price]])</f>
        <v>1925116.0999999999</v>
      </c>
      <c r="N7763" s="12">
        <f>DATE(YEAR(Table1[[#This Row],[Order_Date]]),MONTH(Table1[[#This Row],[Order_Date]]),1)</f>
        <v>45231</v>
      </c>
    </row>
    <row r="7764" spans="1:14">
      <c r="A7764" t="s">
        <v>1279</v>
      </c>
      <c r="B7764" t="s">
        <v>814</v>
      </c>
      <c r="C7764" t="s">
        <v>815</v>
      </c>
      <c r="D7764" t="s">
        <v>44</v>
      </c>
      <c r="E7764" t="s">
        <v>113</v>
      </c>
      <c r="F7764" t="s">
        <v>60</v>
      </c>
      <c r="G7764">
        <v>41</v>
      </c>
      <c r="H7764">
        <v>4565.92</v>
      </c>
      <c r="I7764">
        <v>187202.72</v>
      </c>
      <c r="J7764">
        <v>111</v>
      </c>
      <c r="K7764">
        <v>7</v>
      </c>
      <c r="L7764" t="s">
        <v>105</v>
      </c>
      <c r="M7764">
        <f>(Table1[[#This Row],[Current_Stock]]*Table1[[#This Row],[Unit_Price]])</f>
        <v>506817.12</v>
      </c>
      <c r="N7764" s="12">
        <f>DATE(YEAR(Table1[[#This Row],[Order_Date]]),MONTH(Table1[[#This Row],[Order_Date]]),1)</f>
        <v>44927</v>
      </c>
    </row>
    <row r="7765" spans="1:14">
      <c r="A7765" t="s">
        <v>1351</v>
      </c>
      <c r="B7765" t="s">
        <v>688</v>
      </c>
      <c r="C7765" t="s">
        <v>689</v>
      </c>
      <c r="D7765" t="s">
        <v>44</v>
      </c>
      <c r="E7765" t="s">
        <v>50</v>
      </c>
      <c r="F7765" t="s">
        <v>60</v>
      </c>
      <c r="G7765">
        <v>29</v>
      </c>
      <c r="H7765">
        <v>2995.98</v>
      </c>
      <c r="I7765">
        <v>86883.42</v>
      </c>
      <c r="J7765">
        <v>52</v>
      </c>
      <c r="K7765">
        <v>10</v>
      </c>
      <c r="L7765" t="s">
        <v>105</v>
      </c>
      <c r="M7765">
        <f>(Table1[[#This Row],[Current_Stock]]*Table1[[#This Row],[Unit_Price]])</f>
        <v>155790.96</v>
      </c>
      <c r="N7765" s="12">
        <f>DATE(YEAR(Table1[[#This Row],[Order_Date]]),MONTH(Table1[[#This Row],[Order_Date]]),1)</f>
        <v>45292</v>
      </c>
    </row>
    <row r="7766" spans="1:14">
      <c r="A7766" t="s">
        <v>1262</v>
      </c>
      <c r="B7766" t="s">
        <v>513</v>
      </c>
      <c r="C7766" t="s">
        <v>514</v>
      </c>
      <c r="D7766" t="s">
        <v>96</v>
      </c>
      <c r="E7766" t="s">
        <v>16</v>
      </c>
      <c r="F7766" t="s">
        <v>29</v>
      </c>
      <c r="G7766">
        <v>6</v>
      </c>
      <c r="H7766">
        <v>2322.9299999999998</v>
      </c>
      <c r="I7766">
        <v>13937.58</v>
      </c>
      <c r="J7766">
        <v>256</v>
      </c>
      <c r="K7766">
        <v>2</v>
      </c>
      <c r="L7766" t="s">
        <v>55</v>
      </c>
      <c r="M7766">
        <f>(Table1[[#This Row],[Current_Stock]]*Table1[[#This Row],[Unit_Price]])</f>
        <v>594670.07999999996</v>
      </c>
      <c r="N7766" s="12">
        <f>DATE(YEAR(Table1[[#This Row],[Order_Date]]),MONTH(Table1[[#This Row],[Order_Date]]),1)</f>
        <v>44958</v>
      </c>
    </row>
    <row r="7767" spans="1:14">
      <c r="A7767" t="s">
        <v>521</v>
      </c>
      <c r="B7767" t="s">
        <v>746</v>
      </c>
      <c r="C7767" t="s">
        <v>747</v>
      </c>
      <c r="D7767" t="s">
        <v>44</v>
      </c>
      <c r="E7767" t="s">
        <v>80</v>
      </c>
      <c r="F7767" t="s">
        <v>40</v>
      </c>
      <c r="G7767">
        <v>36</v>
      </c>
      <c r="H7767">
        <v>3474</v>
      </c>
      <c r="I7767">
        <v>125064</v>
      </c>
      <c r="J7767">
        <v>32</v>
      </c>
      <c r="K7767">
        <v>9</v>
      </c>
      <c r="L7767" t="s">
        <v>18</v>
      </c>
      <c r="M7767">
        <f>(Table1[[#This Row],[Current_Stock]]*Table1[[#This Row],[Unit_Price]])</f>
        <v>111168</v>
      </c>
      <c r="N7767" s="12">
        <f>DATE(YEAR(Table1[[#This Row],[Order_Date]]),MONTH(Table1[[#This Row],[Order_Date]]),1)</f>
        <v>44986</v>
      </c>
    </row>
    <row r="7768" spans="1:14">
      <c r="A7768" t="s">
        <v>1175</v>
      </c>
      <c r="B7768" t="s">
        <v>1339</v>
      </c>
      <c r="C7768" t="s">
        <v>1340</v>
      </c>
      <c r="D7768" t="s">
        <v>38</v>
      </c>
      <c r="E7768" t="s">
        <v>104</v>
      </c>
      <c r="F7768" t="s">
        <v>17</v>
      </c>
      <c r="G7768">
        <v>8</v>
      </c>
      <c r="H7768">
        <v>129.72</v>
      </c>
      <c r="I7768">
        <v>1037.76</v>
      </c>
      <c r="J7768">
        <v>111</v>
      </c>
      <c r="K7768">
        <v>4</v>
      </c>
      <c r="L7768" t="s">
        <v>18</v>
      </c>
      <c r="M7768">
        <f>(Table1[[#This Row],[Current_Stock]]*Table1[[#This Row],[Unit_Price]])</f>
        <v>14398.92</v>
      </c>
      <c r="N7768" s="12">
        <f>DATE(YEAR(Table1[[#This Row],[Order_Date]]),MONTH(Table1[[#This Row],[Order_Date]]),1)</f>
        <v>44958</v>
      </c>
    </row>
    <row r="7769" spans="1:14">
      <c r="A7769" t="s">
        <v>1230</v>
      </c>
      <c r="B7769" t="s">
        <v>380</v>
      </c>
      <c r="C7769" t="s">
        <v>381</v>
      </c>
      <c r="D7769" t="s">
        <v>183</v>
      </c>
      <c r="E7769" t="s">
        <v>184</v>
      </c>
      <c r="F7769" t="s">
        <v>46</v>
      </c>
      <c r="G7769">
        <v>9</v>
      </c>
      <c r="H7769">
        <v>1182.78</v>
      </c>
      <c r="I7769">
        <v>10645.02</v>
      </c>
      <c r="J7769">
        <v>151</v>
      </c>
      <c r="K7769">
        <v>13</v>
      </c>
      <c r="L7769" t="s">
        <v>18</v>
      </c>
      <c r="M7769">
        <f>(Table1[[#This Row],[Current_Stock]]*Table1[[#This Row],[Unit_Price]])</f>
        <v>178599.78</v>
      </c>
      <c r="N7769" s="12">
        <f>DATE(YEAR(Table1[[#This Row],[Order_Date]]),MONTH(Table1[[#This Row],[Order_Date]]),1)</f>
        <v>45200</v>
      </c>
    </row>
    <row r="7770" spans="1:14">
      <c r="A7770" t="s">
        <v>1358</v>
      </c>
      <c r="B7770" t="s">
        <v>383</v>
      </c>
      <c r="C7770" t="s">
        <v>384</v>
      </c>
      <c r="D7770" t="s">
        <v>44</v>
      </c>
      <c r="E7770" t="s">
        <v>28</v>
      </c>
      <c r="F7770" t="s">
        <v>29</v>
      </c>
      <c r="G7770">
        <v>48</v>
      </c>
      <c r="H7770">
        <v>2849.31</v>
      </c>
      <c r="I7770">
        <v>136766.88</v>
      </c>
      <c r="J7770">
        <v>111</v>
      </c>
      <c r="K7770">
        <v>4</v>
      </c>
      <c r="L7770" t="s">
        <v>18</v>
      </c>
      <c r="M7770">
        <f>(Table1[[#This Row],[Current_Stock]]*Table1[[#This Row],[Unit_Price]])</f>
        <v>316273.40999999997</v>
      </c>
      <c r="N7770" s="12">
        <f>DATE(YEAR(Table1[[#This Row],[Order_Date]]),MONTH(Table1[[#This Row],[Order_Date]]),1)</f>
        <v>45627</v>
      </c>
    </row>
    <row r="7771" spans="1:14">
      <c r="A7771" t="s">
        <v>177</v>
      </c>
      <c r="B7771" t="s">
        <v>882</v>
      </c>
      <c r="C7771" t="s">
        <v>883</v>
      </c>
      <c r="D7771" t="s">
        <v>22</v>
      </c>
      <c r="E7771" t="s">
        <v>269</v>
      </c>
      <c r="F7771" t="s">
        <v>60</v>
      </c>
      <c r="G7771">
        <v>44</v>
      </c>
      <c r="H7771">
        <v>5532.45</v>
      </c>
      <c r="I7771">
        <v>243427.8</v>
      </c>
      <c r="J7771">
        <v>91</v>
      </c>
      <c r="K7771">
        <v>3</v>
      </c>
      <c r="L7771" t="s">
        <v>18</v>
      </c>
      <c r="M7771">
        <f>(Table1[[#This Row],[Current_Stock]]*Table1[[#This Row],[Unit_Price]])</f>
        <v>503452.95</v>
      </c>
      <c r="N7771" s="12">
        <f>DATE(YEAR(Table1[[#This Row],[Order_Date]]),MONTH(Table1[[#This Row],[Order_Date]]),1)</f>
        <v>45597</v>
      </c>
    </row>
    <row r="7772" spans="1:14">
      <c r="A7772" t="s">
        <v>1378</v>
      </c>
      <c r="B7772" t="s">
        <v>178</v>
      </c>
      <c r="C7772" t="s">
        <v>179</v>
      </c>
      <c r="D7772" t="s">
        <v>22</v>
      </c>
      <c r="E7772" t="s">
        <v>330</v>
      </c>
      <c r="F7772" t="s">
        <v>46</v>
      </c>
      <c r="G7772">
        <v>48</v>
      </c>
      <c r="H7772">
        <v>16770.46</v>
      </c>
      <c r="I7772">
        <v>804982.08</v>
      </c>
      <c r="J7772">
        <v>114</v>
      </c>
      <c r="K7772">
        <v>5</v>
      </c>
      <c r="L7772" t="s">
        <v>18</v>
      </c>
      <c r="M7772">
        <f>(Table1[[#This Row],[Current_Stock]]*Table1[[#This Row],[Unit_Price]])</f>
        <v>1911832.44</v>
      </c>
      <c r="N7772" s="12">
        <f>DATE(YEAR(Table1[[#This Row],[Order_Date]]),MONTH(Table1[[#This Row],[Order_Date]]),1)</f>
        <v>45292</v>
      </c>
    </row>
    <row r="7773" spans="1:14">
      <c r="A7773" t="s">
        <v>474</v>
      </c>
      <c r="B7773" t="s">
        <v>213</v>
      </c>
      <c r="C7773" t="s">
        <v>214</v>
      </c>
      <c r="D7773" t="s">
        <v>33</v>
      </c>
      <c r="E7773" t="s">
        <v>167</v>
      </c>
      <c r="F7773" t="s">
        <v>46</v>
      </c>
      <c r="G7773">
        <v>11</v>
      </c>
      <c r="H7773">
        <v>1229.1500000000001</v>
      </c>
      <c r="I7773">
        <v>13520.65</v>
      </c>
      <c r="J7773">
        <v>218</v>
      </c>
      <c r="K7773">
        <v>4</v>
      </c>
      <c r="L7773" t="s">
        <v>18</v>
      </c>
      <c r="M7773">
        <f>(Table1[[#This Row],[Current_Stock]]*Table1[[#This Row],[Unit_Price]])</f>
        <v>267954.7</v>
      </c>
      <c r="N7773" s="12">
        <f>DATE(YEAR(Table1[[#This Row],[Order_Date]]),MONTH(Table1[[#This Row],[Order_Date]]),1)</f>
        <v>45566</v>
      </c>
    </row>
    <row r="7774" spans="1:14">
      <c r="A7774" t="s">
        <v>981</v>
      </c>
      <c r="B7774" t="s">
        <v>293</v>
      </c>
      <c r="C7774" t="s">
        <v>294</v>
      </c>
      <c r="D7774" t="s">
        <v>96</v>
      </c>
      <c r="E7774" t="s">
        <v>85</v>
      </c>
      <c r="F7774" t="s">
        <v>29</v>
      </c>
      <c r="G7774">
        <v>4</v>
      </c>
      <c r="H7774">
        <v>1436.2</v>
      </c>
      <c r="I7774">
        <v>5744.8</v>
      </c>
      <c r="J7774">
        <v>285</v>
      </c>
      <c r="K7774">
        <v>12</v>
      </c>
      <c r="L7774" t="s">
        <v>18</v>
      </c>
      <c r="M7774">
        <f>(Table1[[#This Row],[Current_Stock]]*Table1[[#This Row],[Unit_Price]])</f>
        <v>409317</v>
      </c>
      <c r="N7774" s="12">
        <f>DATE(YEAR(Table1[[#This Row],[Order_Date]]),MONTH(Table1[[#This Row],[Order_Date]]),1)</f>
        <v>45231</v>
      </c>
    </row>
    <row r="7775" spans="1:14">
      <c r="A7775" t="s">
        <v>842</v>
      </c>
      <c r="B7775" t="s">
        <v>621</v>
      </c>
      <c r="C7775" t="s">
        <v>622</v>
      </c>
      <c r="D7775" t="s">
        <v>183</v>
      </c>
      <c r="E7775" t="s">
        <v>160</v>
      </c>
      <c r="F7775" t="s">
        <v>60</v>
      </c>
      <c r="G7775">
        <v>24</v>
      </c>
      <c r="H7775">
        <v>3279.1</v>
      </c>
      <c r="I7775">
        <v>78698.399999999994</v>
      </c>
      <c r="J7775">
        <v>121</v>
      </c>
      <c r="K7775">
        <v>9</v>
      </c>
      <c r="L7775" t="s">
        <v>18</v>
      </c>
      <c r="M7775">
        <f>(Table1[[#This Row],[Current_Stock]]*Table1[[#This Row],[Unit_Price]])</f>
        <v>396771.1</v>
      </c>
      <c r="N7775" s="12">
        <f>DATE(YEAR(Table1[[#This Row],[Order_Date]]),MONTH(Table1[[#This Row],[Order_Date]]),1)</f>
        <v>44958</v>
      </c>
    </row>
    <row r="7776" spans="1:14">
      <c r="A7776" t="s">
        <v>750</v>
      </c>
      <c r="B7776" t="s">
        <v>504</v>
      </c>
      <c r="C7776" t="s">
        <v>505</v>
      </c>
      <c r="D7776" t="s">
        <v>15</v>
      </c>
      <c r="E7776" t="s">
        <v>184</v>
      </c>
      <c r="F7776" t="s">
        <v>46</v>
      </c>
      <c r="G7776">
        <v>21</v>
      </c>
      <c r="H7776">
        <v>351.08</v>
      </c>
      <c r="I7776">
        <v>7372.68</v>
      </c>
      <c r="J7776">
        <v>206</v>
      </c>
      <c r="K7776">
        <v>9</v>
      </c>
      <c r="L7776" t="s">
        <v>18</v>
      </c>
      <c r="M7776">
        <f>(Table1[[#This Row],[Current_Stock]]*Table1[[#This Row],[Unit_Price]])</f>
        <v>72322.48</v>
      </c>
      <c r="N7776" s="12">
        <f>DATE(YEAR(Table1[[#This Row],[Order_Date]]),MONTH(Table1[[#This Row],[Order_Date]]),1)</f>
        <v>45383</v>
      </c>
    </row>
    <row r="7777" spans="1:14">
      <c r="A7777" t="s">
        <v>1289</v>
      </c>
      <c r="B7777" t="s">
        <v>308</v>
      </c>
      <c r="C7777" t="s">
        <v>309</v>
      </c>
      <c r="D7777" t="s">
        <v>96</v>
      </c>
      <c r="E7777" t="s">
        <v>85</v>
      </c>
      <c r="F7777" t="s">
        <v>40</v>
      </c>
      <c r="G7777">
        <v>8</v>
      </c>
      <c r="H7777">
        <v>581.29999999999995</v>
      </c>
      <c r="I7777">
        <v>4650.3999999999996</v>
      </c>
      <c r="J7777">
        <v>473</v>
      </c>
      <c r="K7777">
        <v>7</v>
      </c>
      <c r="L7777" t="s">
        <v>55</v>
      </c>
      <c r="M7777">
        <f>(Table1[[#This Row],[Current_Stock]]*Table1[[#This Row],[Unit_Price]])</f>
        <v>274954.89999999997</v>
      </c>
      <c r="N7777" s="12">
        <f>DATE(YEAR(Table1[[#This Row],[Order_Date]]),MONTH(Table1[[#This Row],[Order_Date]]),1)</f>
        <v>45536</v>
      </c>
    </row>
    <row r="7778" spans="1:14">
      <c r="A7778" t="s">
        <v>1155</v>
      </c>
      <c r="B7778" t="s">
        <v>1065</v>
      </c>
      <c r="C7778" t="s">
        <v>1066</v>
      </c>
      <c r="D7778" t="s">
        <v>15</v>
      </c>
      <c r="E7778" t="s">
        <v>167</v>
      </c>
      <c r="F7778" t="s">
        <v>40</v>
      </c>
      <c r="G7778">
        <v>23</v>
      </c>
      <c r="H7778">
        <v>120.27</v>
      </c>
      <c r="I7778">
        <v>2766.21</v>
      </c>
      <c r="J7778">
        <v>86</v>
      </c>
      <c r="K7778">
        <v>10</v>
      </c>
      <c r="L7778" t="s">
        <v>18</v>
      </c>
      <c r="M7778">
        <f>(Table1[[#This Row],[Current_Stock]]*Table1[[#This Row],[Unit_Price]])</f>
        <v>10343.219999999999</v>
      </c>
      <c r="N7778" s="12">
        <f>DATE(YEAR(Table1[[#This Row],[Order_Date]]),MONTH(Table1[[#This Row],[Order_Date]]),1)</f>
        <v>45078</v>
      </c>
    </row>
    <row r="7779" spans="1:14">
      <c r="A7779" t="s">
        <v>963</v>
      </c>
      <c r="B7779" t="s">
        <v>741</v>
      </c>
      <c r="C7779" t="s">
        <v>742</v>
      </c>
      <c r="D7779" t="s">
        <v>33</v>
      </c>
      <c r="E7779" t="s">
        <v>269</v>
      </c>
      <c r="F7779" t="s">
        <v>29</v>
      </c>
      <c r="G7779">
        <v>22</v>
      </c>
      <c r="H7779">
        <v>2661.56</v>
      </c>
      <c r="I7779">
        <v>58554.32</v>
      </c>
      <c r="J7779">
        <v>121</v>
      </c>
      <c r="K7779">
        <v>10</v>
      </c>
      <c r="L7779" t="s">
        <v>18</v>
      </c>
      <c r="M7779">
        <f>(Table1[[#This Row],[Current_Stock]]*Table1[[#This Row],[Unit_Price]])</f>
        <v>322048.76</v>
      </c>
      <c r="N7779" s="12">
        <f>DATE(YEAR(Table1[[#This Row],[Order_Date]]),MONTH(Table1[[#This Row],[Order_Date]]),1)</f>
        <v>45231</v>
      </c>
    </row>
    <row r="7780" spans="1:14">
      <c r="A7780" t="s">
        <v>816</v>
      </c>
      <c r="B7780" t="s">
        <v>1039</v>
      </c>
      <c r="C7780" t="s">
        <v>1040</v>
      </c>
      <c r="D7780" t="s">
        <v>183</v>
      </c>
      <c r="E7780" t="s">
        <v>167</v>
      </c>
      <c r="F7780" t="s">
        <v>40</v>
      </c>
      <c r="G7780">
        <v>24</v>
      </c>
      <c r="H7780">
        <v>3883.85</v>
      </c>
      <c r="I7780">
        <v>93212.4</v>
      </c>
      <c r="J7780">
        <v>129</v>
      </c>
      <c r="K7780">
        <v>4</v>
      </c>
      <c r="L7780" t="s">
        <v>18</v>
      </c>
      <c r="M7780">
        <f>(Table1[[#This Row],[Current_Stock]]*Table1[[#This Row],[Unit_Price]])</f>
        <v>501016.64999999997</v>
      </c>
      <c r="N7780" s="12">
        <f>DATE(YEAR(Table1[[#This Row],[Order_Date]]),MONTH(Table1[[#This Row],[Order_Date]]),1)</f>
        <v>45078</v>
      </c>
    </row>
    <row r="7781" spans="1:14">
      <c r="A7781" t="s">
        <v>1079</v>
      </c>
      <c r="B7781" t="s">
        <v>1105</v>
      </c>
      <c r="C7781" t="s">
        <v>1106</v>
      </c>
      <c r="D7781" t="s">
        <v>15</v>
      </c>
      <c r="E7781" t="s">
        <v>16</v>
      </c>
      <c r="F7781" t="s">
        <v>40</v>
      </c>
      <c r="G7781">
        <v>10</v>
      </c>
      <c r="H7781">
        <v>474.19</v>
      </c>
      <c r="I7781">
        <v>4741.8999999999996</v>
      </c>
      <c r="J7781">
        <v>213</v>
      </c>
      <c r="K7781">
        <v>10</v>
      </c>
      <c r="L7781" t="s">
        <v>18</v>
      </c>
      <c r="M7781">
        <f>(Table1[[#This Row],[Current_Stock]]*Table1[[#This Row],[Unit_Price]])</f>
        <v>101002.47</v>
      </c>
      <c r="N7781" s="12">
        <f>DATE(YEAR(Table1[[#This Row],[Order_Date]]),MONTH(Table1[[#This Row],[Order_Date]]),1)</f>
        <v>45474</v>
      </c>
    </row>
    <row r="7782" spans="1:14">
      <c r="A7782" t="s">
        <v>248</v>
      </c>
      <c r="B7782" t="s">
        <v>260</v>
      </c>
      <c r="C7782" t="s">
        <v>261</v>
      </c>
      <c r="D7782" t="s">
        <v>15</v>
      </c>
      <c r="E7782" t="s">
        <v>330</v>
      </c>
      <c r="F7782" t="s">
        <v>40</v>
      </c>
      <c r="G7782">
        <v>17</v>
      </c>
      <c r="H7782">
        <v>388.08</v>
      </c>
      <c r="I7782">
        <v>6597.36</v>
      </c>
      <c r="J7782">
        <v>187</v>
      </c>
      <c r="K7782">
        <v>7</v>
      </c>
      <c r="L7782" t="s">
        <v>18</v>
      </c>
      <c r="M7782">
        <f>(Table1[[#This Row],[Current_Stock]]*Table1[[#This Row],[Unit_Price]])</f>
        <v>72570.959999999992</v>
      </c>
      <c r="N7782" s="12">
        <f>DATE(YEAR(Table1[[#This Row],[Order_Date]]),MONTH(Table1[[#This Row],[Order_Date]]),1)</f>
        <v>45627</v>
      </c>
    </row>
    <row r="7783" spans="1:14">
      <c r="A7783" t="s">
        <v>70</v>
      </c>
      <c r="B7783" t="s">
        <v>341</v>
      </c>
      <c r="C7783" t="s">
        <v>342</v>
      </c>
      <c r="D7783" t="s">
        <v>33</v>
      </c>
      <c r="E7783" t="s">
        <v>80</v>
      </c>
      <c r="F7783" t="s">
        <v>40</v>
      </c>
      <c r="G7783">
        <v>22</v>
      </c>
      <c r="H7783">
        <v>3216.42</v>
      </c>
      <c r="I7783">
        <v>70761.240000000005</v>
      </c>
      <c r="J7783">
        <v>180</v>
      </c>
      <c r="K7783">
        <v>8</v>
      </c>
      <c r="L7783" t="s">
        <v>18</v>
      </c>
      <c r="M7783">
        <f>(Table1[[#This Row],[Current_Stock]]*Table1[[#This Row],[Unit_Price]])</f>
        <v>578955.6</v>
      </c>
      <c r="N7783" s="12">
        <f>DATE(YEAR(Table1[[#This Row],[Order_Date]]),MONTH(Table1[[#This Row],[Order_Date]]),1)</f>
        <v>45017</v>
      </c>
    </row>
    <row r="7784" spans="1:14">
      <c r="A7784" t="s">
        <v>1038</v>
      </c>
      <c r="B7784" t="s">
        <v>374</v>
      </c>
      <c r="C7784" t="s">
        <v>375</v>
      </c>
      <c r="D7784" t="s">
        <v>53</v>
      </c>
      <c r="E7784" t="s">
        <v>59</v>
      </c>
      <c r="F7784" t="s">
        <v>40</v>
      </c>
      <c r="G7784">
        <v>8</v>
      </c>
      <c r="H7784">
        <v>2647.59</v>
      </c>
      <c r="I7784">
        <v>21180.720000000001</v>
      </c>
      <c r="J7784">
        <v>333</v>
      </c>
      <c r="K7784">
        <v>3</v>
      </c>
      <c r="L7784" t="s">
        <v>18</v>
      </c>
      <c r="M7784">
        <f>(Table1[[#This Row],[Current_Stock]]*Table1[[#This Row],[Unit_Price]])</f>
        <v>881647.47000000009</v>
      </c>
      <c r="N7784" s="12">
        <f>DATE(YEAR(Table1[[#This Row],[Order_Date]]),MONTH(Table1[[#This Row],[Order_Date]]),1)</f>
        <v>45597</v>
      </c>
    </row>
    <row r="7785" spans="1:14">
      <c r="A7785" t="s">
        <v>792</v>
      </c>
      <c r="B7785" t="s">
        <v>322</v>
      </c>
      <c r="C7785" t="s">
        <v>323</v>
      </c>
      <c r="D7785" t="s">
        <v>22</v>
      </c>
      <c r="E7785" t="s">
        <v>167</v>
      </c>
      <c r="F7785" t="s">
        <v>40</v>
      </c>
      <c r="G7785">
        <v>44</v>
      </c>
      <c r="H7785">
        <v>2896.83</v>
      </c>
      <c r="I7785">
        <v>127460.52</v>
      </c>
      <c r="J7785">
        <v>31</v>
      </c>
      <c r="K7785">
        <v>4</v>
      </c>
      <c r="L7785" t="s">
        <v>105</v>
      </c>
      <c r="M7785">
        <f>(Table1[[#This Row],[Current_Stock]]*Table1[[#This Row],[Unit_Price]])</f>
        <v>89801.73</v>
      </c>
      <c r="N7785" s="12">
        <f>DATE(YEAR(Table1[[#This Row],[Order_Date]]),MONTH(Table1[[#This Row],[Order_Date]]),1)</f>
        <v>45323</v>
      </c>
    </row>
    <row r="7786" spans="1:14">
      <c r="A7786" t="s">
        <v>1072</v>
      </c>
      <c r="B7786" t="s">
        <v>472</v>
      </c>
      <c r="C7786" t="s">
        <v>473</v>
      </c>
      <c r="D7786" t="s">
        <v>44</v>
      </c>
      <c r="E7786" t="s">
        <v>85</v>
      </c>
      <c r="F7786" t="s">
        <v>46</v>
      </c>
      <c r="G7786">
        <v>36</v>
      </c>
      <c r="H7786">
        <v>1178.02</v>
      </c>
      <c r="I7786">
        <v>42408.72</v>
      </c>
      <c r="J7786">
        <v>32</v>
      </c>
      <c r="K7786">
        <v>14</v>
      </c>
      <c r="L7786" t="s">
        <v>18</v>
      </c>
      <c r="M7786">
        <f>(Table1[[#This Row],[Current_Stock]]*Table1[[#This Row],[Unit_Price]])</f>
        <v>37696.639999999999</v>
      </c>
      <c r="N7786" s="12">
        <f>DATE(YEAR(Table1[[#This Row],[Order_Date]]),MONTH(Table1[[#This Row],[Order_Date]]),1)</f>
        <v>45292</v>
      </c>
    </row>
    <row r="7787" spans="1:14">
      <c r="A7787" t="s">
        <v>1027</v>
      </c>
      <c r="B7787" t="s">
        <v>213</v>
      </c>
      <c r="C7787" t="s">
        <v>214</v>
      </c>
      <c r="D7787" t="s">
        <v>33</v>
      </c>
      <c r="E7787" t="s">
        <v>243</v>
      </c>
      <c r="F7787" t="s">
        <v>17</v>
      </c>
      <c r="G7787">
        <v>17</v>
      </c>
      <c r="H7787">
        <v>501.66</v>
      </c>
      <c r="I7787">
        <v>8528.2199999999993</v>
      </c>
      <c r="J7787">
        <v>123</v>
      </c>
      <c r="K7787">
        <v>5</v>
      </c>
      <c r="L7787" t="s">
        <v>18</v>
      </c>
      <c r="M7787">
        <f>(Table1[[#This Row],[Current_Stock]]*Table1[[#This Row],[Unit_Price]])</f>
        <v>61704.18</v>
      </c>
      <c r="N7787" s="12">
        <f>DATE(YEAR(Table1[[#This Row],[Order_Date]]),MONTH(Table1[[#This Row],[Order_Date]]),1)</f>
        <v>45108</v>
      </c>
    </row>
    <row r="7788" spans="1:14">
      <c r="A7788" t="s">
        <v>509</v>
      </c>
      <c r="B7788" t="s">
        <v>601</v>
      </c>
      <c r="C7788" t="s">
        <v>602</v>
      </c>
      <c r="D7788" t="s">
        <v>84</v>
      </c>
      <c r="E7788" t="s">
        <v>80</v>
      </c>
      <c r="F7788" t="s">
        <v>46</v>
      </c>
      <c r="G7788">
        <v>10</v>
      </c>
      <c r="H7788">
        <v>2876.5</v>
      </c>
      <c r="I7788">
        <v>28765</v>
      </c>
      <c r="J7788">
        <v>172</v>
      </c>
      <c r="K7788">
        <v>2</v>
      </c>
      <c r="L7788" t="s">
        <v>18</v>
      </c>
      <c r="M7788">
        <f>(Table1[[#This Row],[Current_Stock]]*Table1[[#This Row],[Unit_Price]])</f>
        <v>494758</v>
      </c>
      <c r="N7788" s="12">
        <f>DATE(YEAR(Table1[[#This Row],[Order_Date]]),MONTH(Table1[[#This Row],[Order_Date]]),1)</f>
        <v>44958</v>
      </c>
    </row>
    <row r="7789" spans="1:14">
      <c r="A7789" t="s">
        <v>471</v>
      </c>
      <c r="B7789" t="s">
        <v>626</v>
      </c>
      <c r="C7789" t="s">
        <v>627</v>
      </c>
      <c r="D7789" t="s">
        <v>44</v>
      </c>
      <c r="E7789" t="s">
        <v>330</v>
      </c>
      <c r="F7789" t="s">
        <v>29</v>
      </c>
      <c r="G7789">
        <v>33</v>
      </c>
      <c r="H7789">
        <v>497.61</v>
      </c>
      <c r="I7789">
        <v>16421.13</v>
      </c>
      <c r="J7789">
        <v>37</v>
      </c>
      <c r="K7789">
        <v>3</v>
      </c>
      <c r="L7789" t="s">
        <v>18</v>
      </c>
      <c r="M7789">
        <f>(Table1[[#This Row],[Current_Stock]]*Table1[[#This Row],[Unit_Price]])</f>
        <v>18411.57</v>
      </c>
      <c r="N7789" s="12">
        <f>DATE(YEAR(Table1[[#This Row],[Order_Date]]),MONTH(Table1[[#This Row],[Order_Date]]),1)</f>
        <v>45627</v>
      </c>
    </row>
    <row r="7790" spans="1:14">
      <c r="A7790" t="s">
        <v>263</v>
      </c>
      <c r="B7790" t="s">
        <v>944</v>
      </c>
      <c r="C7790" t="s">
        <v>945</v>
      </c>
      <c r="D7790" t="s">
        <v>15</v>
      </c>
      <c r="E7790" t="s">
        <v>173</v>
      </c>
      <c r="F7790" t="s">
        <v>60</v>
      </c>
      <c r="G7790">
        <v>14</v>
      </c>
      <c r="H7790">
        <v>436.73</v>
      </c>
      <c r="I7790">
        <v>6114.22</v>
      </c>
      <c r="J7790">
        <v>159</v>
      </c>
      <c r="K7790">
        <v>12</v>
      </c>
      <c r="L7790" t="s">
        <v>18</v>
      </c>
      <c r="M7790">
        <f>(Table1[[#This Row],[Current_Stock]]*Table1[[#This Row],[Unit_Price]])</f>
        <v>69440.070000000007</v>
      </c>
      <c r="N7790" s="12">
        <f>DATE(YEAR(Table1[[#This Row],[Order_Date]]),MONTH(Table1[[#This Row],[Order_Date]]),1)</f>
        <v>45139</v>
      </c>
    </row>
    <row r="7791" spans="1:14">
      <c r="A7791" t="s">
        <v>1304</v>
      </c>
      <c r="B7791" t="s">
        <v>168</v>
      </c>
      <c r="C7791" t="s">
        <v>169</v>
      </c>
      <c r="D7791" t="s">
        <v>27</v>
      </c>
      <c r="E7791" t="s">
        <v>59</v>
      </c>
      <c r="F7791" t="s">
        <v>29</v>
      </c>
      <c r="G7791">
        <v>7</v>
      </c>
      <c r="H7791">
        <v>3290.49</v>
      </c>
      <c r="I7791">
        <v>23033.43</v>
      </c>
      <c r="J7791">
        <v>449</v>
      </c>
      <c r="K7791">
        <v>2</v>
      </c>
      <c r="L7791" t="s">
        <v>18</v>
      </c>
      <c r="M7791">
        <f>(Table1[[#This Row],[Current_Stock]]*Table1[[#This Row],[Unit_Price]])</f>
        <v>1477430.01</v>
      </c>
      <c r="N7791" s="12">
        <f>DATE(YEAR(Table1[[#This Row],[Order_Date]]),MONTH(Table1[[#This Row],[Order_Date]]),1)</f>
        <v>45323</v>
      </c>
    </row>
    <row r="7792" spans="1:14">
      <c r="A7792" t="s">
        <v>270</v>
      </c>
      <c r="B7792" t="s">
        <v>1051</v>
      </c>
      <c r="C7792" t="s">
        <v>1052</v>
      </c>
      <c r="D7792" t="s">
        <v>84</v>
      </c>
      <c r="E7792" t="s">
        <v>269</v>
      </c>
      <c r="F7792" t="s">
        <v>29</v>
      </c>
      <c r="G7792">
        <v>13</v>
      </c>
      <c r="H7792">
        <v>19611.900000000001</v>
      </c>
      <c r="I7792">
        <v>254954.7</v>
      </c>
      <c r="J7792">
        <v>239</v>
      </c>
      <c r="K7792">
        <v>10</v>
      </c>
      <c r="L7792" t="s">
        <v>18</v>
      </c>
      <c r="M7792">
        <f>(Table1[[#This Row],[Current_Stock]]*Table1[[#This Row],[Unit_Price]])</f>
        <v>4687244.1000000006</v>
      </c>
      <c r="N7792" s="12">
        <f>DATE(YEAR(Table1[[#This Row],[Order_Date]]),MONTH(Table1[[#This Row],[Order_Date]]),1)</f>
        <v>45627</v>
      </c>
    </row>
    <row r="7793" spans="1:14">
      <c r="A7793" t="s">
        <v>478</v>
      </c>
      <c r="B7793" t="s">
        <v>322</v>
      </c>
      <c r="C7793" t="s">
        <v>323</v>
      </c>
      <c r="D7793" t="s">
        <v>22</v>
      </c>
      <c r="E7793" t="s">
        <v>251</v>
      </c>
      <c r="F7793" t="s">
        <v>17</v>
      </c>
      <c r="G7793">
        <v>35</v>
      </c>
      <c r="H7793">
        <v>18142.72</v>
      </c>
      <c r="I7793">
        <v>634995.19999999995</v>
      </c>
      <c r="J7793">
        <v>105</v>
      </c>
      <c r="K7793">
        <v>9</v>
      </c>
      <c r="L7793" t="s">
        <v>105</v>
      </c>
      <c r="M7793">
        <f>(Table1[[#This Row],[Current_Stock]]*Table1[[#This Row],[Unit_Price]])</f>
        <v>1904985.6</v>
      </c>
      <c r="N7793" s="12">
        <f>DATE(YEAR(Table1[[#This Row],[Order_Date]]),MONTH(Table1[[#This Row],[Order_Date]]),1)</f>
        <v>45078</v>
      </c>
    </row>
    <row r="7794" spans="1:14">
      <c r="A7794" t="s">
        <v>1155</v>
      </c>
      <c r="B7794" t="s">
        <v>1014</v>
      </c>
      <c r="C7794" t="s">
        <v>1015</v>
      </c>
      <c r="D7794" t="s">
        <v>53</v>
      </c>
      <c r="E7794" t="s">
        <v>269</v>
      </c>
      <c r="F7794" t="s">
        <v>29</v>
      </c>
      <c r="G7794">
        <v>4</v>
      </c>
      <c r="H7794">
        <v>695.34</v>
      </c>
      <c r="I7794">
        <v>2781.36</v>
      </c>
      <c r="J7794">
        <v>349</v>
      </c>
      <c r="K7794">
        <v>13</v>
      </c>
      <c r="L7794" t="s">
        <v>55</v>
      </c>
      <c r="M7794">
        <f>(Table1[[#This Row],[Current_Stock]]*Table1[[#This Row],[Unit_Price]])</f>
        <v>242673.66</v>
      </c>
      <c r="N7794" s="12">
        <f>DATE(YEAR(Table1[[#This Row],[Order_Date]]),MONTH(Table1[[#This Row],[Order_Date]]),1)</f>
        <v>45078</v>
      </c>
    </row>
    <row r="7795" spans="1:14">
      <c r="A7795" t="s">
        <v>395</v>
      </c>
      <c r="B7795" t="s">
        <v>114</v>
      </c>
      <c r="C7795" t="s">
        <v>115</v>
      </c>
      <c r="D7795" t="s">
        <v>33</v>
      </c>
      <c r="E7795" t="s">
        <v>277</v>
      </c>
      <c r="F7795" t="s">
        <v>29</v>
      </c>
      <c r="G7795">
        <v>20</v>
      </c>
      <c r="H7795">
        <v>620.66</v>
      </c>
      <c r="I7795">
        <v>12413.2</v>
      </c>
      <c r="J7795">
        <v>198</v>
      </c>
      <c r="K7795">
        <v>13</v>
      </c>
      <c r="L7795" t="s">
        <v>18</v>
      </c>
      <c r="M7795">
        <f>(Table1[[#This Row],[Current_Stock]]*Table1[[#This Row],[Unit_Price]])</f>
        <v>122890.68</v>
      </c>
      <c r="N7795" s="12">
        <f>DATE(YEAR(Table1[[#This Row],[Order_Date]]),MONTH(Table1[[#This Row],[Order_Date]]),1)</f>
        <v>45474</v>
      </c>
    </row>
    <row r="7796" spans="1:14">
      <c r="A7796" t="s">
        <v>1201</v>
      </c>
      <c r="B7796" t="s">
        <v>456</v>
      </c>
      <c r="C7796" t="s">
        <v>457</v>
      </c>
      <c r="D7796" t="s">
        <v>96</v>
      </c>
      <c r="E7796" t="s">
        <v>251</v>
      </c>
      <c r="F7796" t="s">
        <v>40</v>
      </c>
      <c r="G7796">
        <v>4</v>
      </c>
      <c r="H7796">
        <v>3413.64</v>
      </c>
      <c r="I7796">
        <v>13654.56</v>
      </c>
      <c r="J7796">
        <v>495</v>
      </c>
      <c r="K7796">
        <v>4</v>
      </c>
      <c r="L7796" t="s">
        <v>18</v>
      </c>
      <c r="M7796">
        <f>(Table1[[#This Row],[Current_Stock]]*Table1[[#This Row],[Unit_Price]])</f>
        <v>1689751.8</v>
      </c>
      <c r="N7796" s="12">
        <f>DATE(YEAR(Table1[[#This Row],[Order_Date]]),MONTH(Table1[[#This Row],[Order_Date]]),1)</f>
        <v>45627</v>
      </c>
    </row>
    <row r="7797" spans="1:14">
      <c r="A7797" t="s">
        <v>1248</v>
      </c>
      <c r="B7797" t="s">
        <v>253</v>
      </c>
      <c r="C7797" t="s">
        <v>254</v>
      </c>
      <c r="D7797" t="s">
        <v>38</v>
      </c>
      <c r="E7797" t="s">
        <v>85</v>
      </c>
      <c r="F7797" t="s">
        <v>29</v>
      </c>
      <c r="G7797">
        <v>8</v>
      </c>
      <c r="H7797">
        <v>2890.77</v>
      </c>
      <c r="I7797">
        <v>23126.16</v>
      </c>
      <c r="J7797">
        <v>187</v>
      </c>
      <c r="K7797">
        <v>3</v>
      </c>
      <c r="L7797" t="s">
        <v>18</v>
      </c>
      <c r="M7797">
        <f>(Table1[[#This Row],[Current_Stock]]*Table1[[#This Row],[Unit_Price]])</f>
        <v>540573.99</v>
      </c>
      <c r="N7797" s="12">
        <f>DATE(YEAR(Table1[[#This Row],[Order_Date]]),MONTH(Table1[[#This Row],[Order_Date]]),1)</f>
        <v>45536</v>
      </c>
    </row>
    <row r="7798" spans="1:14">
      <c r="A7798" t="s">
        <v>938</v>
      </c>
      <c r="B7798" t="s">
        <v>621</v>
      </c>
      <c r="C7798" t="s">
        <v>622</v>
      </c>
      <c r="D7798" t="s">
        <v>183</v>
      </c>
      <c r="E7798" t="s">
        <v>23</v>
      </c>
      <c r="F7798" t="s">
        <v>60</v>
      </c>
      <c r="G7798">
        <v>20</v>
      </c>
      <c r="H7798">
        <v>3239.66</v>
      </c>
      <c r="I7798">
        <v>64793.2</v>
      </c>
      <c r="J7798">
        <v>183</v>
      </c>
      <c r="K7798">
        <v>13</v>
      </c>
      <c r="L7798" t="s">
        <v>18</v>
      </c>
      <c r="M7798">
        <f>(Table1[[#This Row],[Current_Stock]]*Table1[[#This Row],[Unit_Price]])</f>
        <v>592857.78</v>
      </c>
      <c r="N7798" s="12">
        <f>DATE(YEAR(Table1[[#This Row],[Order_Date]]),MONTH(Table1[[#This Row],[Order_Date]]),1)</f>
        <v>45108</v>
      </c>
    </row>
    <row r="7799" spans="1:14">
      <c r="A7799" t="s">
        <v>310</v>
      </c>
      <c r="B7799" t="s">
        <v>811</v>
      </c>
      <c r="C7799" t="s">
        <v>812</v>
      </c>
      <c r="D7799" t="s">
        <v>33</v>
      </c>
      <c r="E7799" t="s">
        <v>54</v>
      </c>
      <c r="F7799" t="s">
        <v>60</v>
      </c>
      <c r="G7799">
        <v>14</v>
      </c>
      <c r="H7799">
        <v>3006.61</v>
      </c>
      <c r="I7799">
        <v>42092.54</v>
      </c>
      <c r="J7799">
        <v>90</v>
      </c>
      <c r="K7799">
        <v>9</v>
      </c>
      <c r="L7799" t="s">
        <v>18</v>
      </c>
      <c r="M7799">
        <f>(Table1[[#This Row],[Current_Stock]]*Table1[[#This Row],[Unit_Price]])</f>
        <v>270594.90000000002</v>
      </c>
      <c r="N7799" s="12">
        <f>DATE(YEAR(Table1[[#This Row],[Order_Date]]),MONTH(Table1[[#This Row],[Order_Date]]),1)</f>
        <v>45047</v>
      </c>
    </row>
    <row r="7800" spans="1:14">
      <c r="A7800" t="s">
        <v>487</v>
      </c>
      <c r="B7800" t="s">
        <v>986</v>
      </c>
      <c r="C7800" t="s">
        <v>987</v>
      </c>
      <c r="D7800" t="s">
        <v>84</v>
      </c>
      <c r="E7800" t="s">
        <v>45</v>
      </c>
      <c r="F7800" t="s">
        <v>60</v>
      </c>
      <c r="G7800">
        <v>25</v>
      </c>
      <c r="H7800">
        <v>1539.7</v>
      </c>
      <c r="I7800">
        <v>38492.5</v>
      </c>
      <c r="J7800">
        <v>158</v>
      </c>
      <c r="K7800">
        <v>11</v>
      </c>
      <c r="L7800" t="s">
        <v>18</v>
      </c>
      <c r="M7800">
        <f>(Table1[[#This Row],[Current_Stock]]*Table1[[#This Row],[Unit_Price]])</f>
        <v>243272.6</v>
      </c>
      <c r="N7800" s="12">
        <f>DATE(YEAR(Table1[[#This Row],[Order_Date]]),MONTH(Table1[[#This Row],[Order_Date]]),1)</f>
        <v>45536</v>
      </c>
    </row>
    <row r="7801" spans="1:14">
      <c r="A7801" t="s">
        <v>1227</v>
      </c>
      <c r="B7801" t="s">
        <v>614</v>
      </c>
      <c r="C7801" t="s">
        <v>615</v>
      </c>
      <c r="D7801" t="s">
        <v>27</v>
      </c>
      <c r="E7801" t="s">
        <v>282</v>
      </c>
      <c r="F7801" t="s">
        <v>46</v>
      </c>
      <c r="G7801">
        <v>5</v>
      </c>
      <c r="H7801">
        <v>1476.24</v>
      </c>
      <c r="I7801">
        <v>7381.2</v>
      </c>
      <c r="J7801">
        <v>460</v>
      </c>
      <c r="K7801">
        <v>3</v>
      </c>
      <c r="L7801" t="s">
        <v>18</v>
      </c>
      <c r="M7801">
        <f>(Table1[[#This Row],[Current_Stock]]*Table1[[#This Row],[Unit_Price]])</f>
        <v>679070.4</v>
      </c>
      <c r="N7801" s="12">
        <f>DATE(YEAR(Table1[[#This Row],[Order_Date]]),MONTH(Table1[[#This Row],[Order_Date]]),1)</f>
        <v>45170</v>
      </c>
    </row>
    <row r="7802" spans="1:14">
      <c r="A7802" t="s">
        <v>1042</v>
      </c>
      <c r="B7802" t="s">
        <v>633</v>
      </c>
      <c r="C7802" t="s">
        <v>634</v>
      </c>
      <c r="D7802" t="s">
        <v>27</v>
      </c>
      <c r="E7802" t="s">
        <v>269</v>
      </c>
      <c r="F7802" t="s">
        <v>29</v>
      </c>
      <c r="G7802">
        <v>10</v>
      </c>
      <c r="H7802">
        <v>1790.97</v>
      </c>
      <c r="I7802">
        <v>17909.7</v>
      </c>
      <c r="J7802">
        <v>456</v>
      </c>
      <c r="K7802">
        <v>6</v>
      </c>
      <c r="L7802" t="s">
        <v>55</v>
      </c>
      <c r="M7802">
        <f>(Table1[[#This Row],[Current_Stock]]*Table1[[#This Row],[Unit_Price]])</f>
        <v>816682.32000000007</v>
      </c>
      <c r="N7802" s="12">
        <f>DATE(YEAR(Table1[[#This Row],[Order_Date]]),MONTH(Table1[[#This Row],[Order_Date]]),1)</f>
        <v>45170</v>
      </c>
    </row>
    <row r="7803" spans="1:14">
      <c r="A7803" t="s">
        <v>552</v>
      </c>
      <c r="B7803" t="s">
        <v>974</v>
      </c>
      <c r="C7803" t="s">
        <v>975</v>
      </c>
      <c r="D7803" t="s">
        <v>44</v>
      </c>
      <c r="E7803" t="s">
        <v>50</v>
      </c>
      <c r="F7803" t="s">
        <v>29</v>
      </c>
      <c r="G7803">
        <v>23</v>
      </c>
      <c r="H7803">
        <v>1897.57</v>
      </c>
      <c r="I7803">
        <v>43644.11</v>
      </c>
      <c r="J7803">
        <v>57</v>
      </c>
      <c r="K7803">
        <v>9</v>
      </c>
      <c r="L7803" t="s">
        <v>18</v>
      </c>
      <c r="M7803">
        <f>(Table1[[#This Row],[Current_Stock]]*Table1[[#This Row],[Unit_Price]])</f>
        <v>108161.48999999999</v>
      </c>
      <c r="N7803" s="12">
        <f>DATE(YEAR(Table1[[#This Row],[Order_Date]]),MONTH(Table1[[#This Row],[Order_Date]]),1)</f>
        <v>45444</v>
      </c>
    </row>
    <row r="7804" spans="1:14">
      <c r="A7804" t="s">
        <v>872</v>
      </c>
      <c r="B7804" t="s">
        <v>65</v>
      </c>
      <c r="C7804" t="s">
        <v>66</v>
      </c>
      <c r="D7804" t="s">
        <v>38</v>
      </c>
      <c r="E7804" t="s">
        <v>39</v>
      </c>
      <c r="F7804" t="s">
        <v>29</v>
      </c>
      <c r="G7804">
        <v>11</v>
      </c>
      <c r="H7804">
        <v>415.89</v>
      </c>
      <c r="I7804">
        <v>4574.79</v>
      </c>
      <c r="J7804">
        <v>111</v>
      </c>
      <c r="K7804">
        <v>9</v>
      </c>
      <c r="L7804" t="s">
        <v>18</v>
      </c>
      <c r="M7804">
        <f>(Table1[[#This Row],[Current_Stock]]*Table1[[#This Row],[Unit_Price]])</f>
        <v>46163.79</v>
      </c>
      <c r="N7804" s="12">
        <f>DATE(YEAR(Table1[[#This Row],[Order_Date]]),MONTH(Table1[[#This Row],[Order_Date]]),1)</f>
        <v>44986</v>
      </c>
    </row>
    <row r="7805" spans="1:14">
      <c r="A7805" t="s">
        <v>613</v>
      </c>
      <c r="B7805" t="s">
        <v>738</v>
      </c>
      <c r="C7805" t="s">
        <v>739</v>
      </c>
      <c r="D7805" t="s">
        <v>27</v>
      </c>
      <c r="E7805" t="s">
        <v>97</v>
      </c>
      <c r="F7805" t="s">
        <v>46</v>
      </c>
      <c r="G7805">
        <v>5</v>
      </c>
      <c r="H7805">
        <v>1259.53</v>
      </c>
      <c r="I7805">
        <v>6297.65</v>
      </c>
      <c r="J7805">
        <v>600</v>
      </c>
      <c r="K7805">
        <v>12</v>
      </c>
      <c r="L7805" t="s">
        <v>55</v>
      </c>
      <c r="M7805">
        <f>(Table1[[#This Row],[Current_Stock]]*Table1[[#This Row],[Unit_Price]])</f>
        <v>755718</v>
      </c>
      <c r="N7805" s="12">
        <f>DATE(YEAR(Table1[[#This Row],[Order_Date]]),MONTH(Table1[[#This Row],[Order_Date]]),1)</f>
        <v>45231</v>
      </c>
    </row>
    <row r="7806" spans="1:14">
      <c r="A7806" t="s">
        <v>1098</v>
      </c>
      <c r="B7806" t="s">
        <v>517</v>
      </c>
      <c r="C7806" t="s">
        <v>518</v>
      </c>
      <c r="D7806" t="s">
        <v>38</v>
      </c>
      <c r="E7806" t="s">
        <v>104</v>
      </c>
      <c r="F7806" t="s">
        <v>29</v>
      </c>
      <c r="G7806">
        <v>18</v>
      </c>
      <c r="H7806">
        <v>579.98</v>
      </c>
      <c r="I7806">
        <v>10439.64</v>
      </c>
      <c r="J7806">
        <v>87</v>
      </c>
      <c r="K7806">
        <v>9</v>
      </c>
      <c r="L7806" t="s">
        <v>18</v>
      </c>
      <c r="M7806">
        <f>(Table1[[#This Row],[Current_Stock]]*Table1[[#This Row],[Unit_Price]])</f>
        <v>50458.26</v>
      </c>
      <c r="N7806" s="12">
        <f>DATE(YEAR(Table1[[#This Row],[Order_Date]]),MONTH(Table1[[#This Row],[Order_Date]]),1)</f>
        <v>45627</v>
      </c>
    </row>
    <row r="7807" spans="1:14">
      <c r="A7807" t="s">
        <v>1266</v>
      </c>
      <c r="B7807" t="s">
        <v>209</v>
      </c>
      <c r="C7807" t="s">
        <v>210</v>
      </c>
      <c r="D7807" t="s">
        <v>38</v>
      </c>
      <c r="E7807" t="s">
        <v>34</v>
      </c>
      <c r="F7807" t="s">
        <v>46</v>
      </c>
      <c r="G7807">
        <v>11</v>
      </c>
      <c r="H7807">
        <v>2004.85</v>
      </c>
      <c r="I7807">
        <v>22053.35</v>
      </c>
      <c r="J7807">
        <v>158</v>
      </c>
      <c r="K7807">
        <v>9</v>
      </c>
      <c r="L7807" t="s">
        <v>18</v>
      </c>
      <c r="M7807">
        <f>(Table1[[#This Row],[Current_Stock]]*Table1[[#This Row],[Unit_Price]])</f>
        <v>316766.3</v>
      </c>
      <c r="N7807" s="12">
        <f>DATE(YEAR(Table1[[#This Row],[Order_Date]]),MONTH(Table1[[#This Row],[Order_Date]]),1)</f>
        <v>44986</v>
      </c>
    </row>
    <row r="7808" spans="1:14">
      <c r="A7808" t="s">
        <v>1193</v>
      </c>
      <c r="B7808" t="s">
        <v>447</v>
      </c>
      <c r="C7808" t="s">
        <v>448</v>
      </c>
      <c r="D7808" t="s">
        <v>44</v>
      </c>
      <c r="E7808" t="s">
        <v>39</v>
      </c>
      <c r="F7808" t="s">
        <v>17</v>
      </c>
      <c r="G7808">
        <v>31</v>
      </c>
      <c r="H7808">
        <v>4666.28</v>
      </c>
      <c r="I7808">
        <v>144654.68</v>
      </c>
      <c r="J7808">
        <v>31</v>
      </c>
      <c r="K7808">
        <v>13</v>
      </c>
      <c r="L7808" t="s">
        <v>18</v>
      </c>
      <c r="M7808">
        <f>(Table1[[#This Row],[Current_Stock]]*Table1[[#This Row],[Unit_Price]])</f>
        <v>144654.68</v>
      </c>
      <c r="N7808" s="12">
        <f>DATE(YEAR(Table1[[#This Row],[Order_Date]]),MONTH(Table1[[#This Row],[Order_Date]]),1)</f>
        <v>45139</v>
      </c>
    </row>
    <row r="7809" spans="1:14">
      <c r="A7809" t="s">
        <v>1378</v>
      </c>
      <c r="B7809" t="s">
        <v>132</v>
      </c>
      <c r="C7809" t="s">
        <v>133</v>
      </c>
      <c r="D7809" t="s">
        <v>38</v>
      </c>
      <c r="E7809" t="s">
        <v>109</v>
      </c>
      <c r="F7809" t="s">
        <v>46</v>
      </c>
      <c r="G7809">
        <v>24</v>
      </c>
      <c r="H7809">
        <v>384.83</v>
      </c>
      <c r="I7809">
        <v>9235.92</v>
      </c>
      <c r="J7809">
        <v>133</v>
      </c>
      <c r="K7809">
        <v>12</v>
      </c>
      <c r="L7809" t="s">
        <v>18</v>
      </c>
      <c r="M7809">
        <f>(Table1[[#This Row],[Current_Stock]]*Table1[[#This Row],[Unit_Price]])</f>
        <v>51182.39</v>
      </c>
      <c r="N7809" s="12">
        <f>DATE(YEAR(Table1[[#This Row],[Order_Date]]),MONTH(Table1[[#This Row],[Order_Date]]),1)</f>
        <v>45292</v>
      </c>
    </row>
    <row r="7810" spans="1:14">
      <c r="A7810" t="s">
        <v>1021</v>
      </c>
      <c r="B7810" t="s">
        <v>117</v>
      </c>
      <c r="C7810" t="s">
        <v>118</v>
      </c>
      <c r="D7810" t="s">
        <v>53</v>
      </c>
      <c r="E7810" t="s">
        <v>330</v>
      </c>
      <c r="F7810" t="s">
        <v>60</v>
      </c>
      <c r="G7810">
        <v>4</v>
      </c>
      <c r="H7810">
        <v>2893.51</v>
      </c>
      <c r="I7810">
        <v>11574.04</v>
      </c>
      <c r="J7810">
        <v>519</v>
      </c>
      <c r="K7810">
        <v>5</v>
      </c>
      <c r="L7810" t="s">
        <v>55</v>
      </c>
      <c r="M7810">
        <f>(Table1[[#This Row],[Current_Stock]]*Table1[[#This Row],[Unit_Price]])</f>
        <v>1501731.6900000002</v>
      </c>
      <c r="N7810" s="12">
        <f>DATE(YEAR(Table1[[#This Row],[Order_Date]]),MONTH(Table1[[#This Row],[Order_Date]]),1)</f>
        <v>45474</v>
      </c>
    </row>
    <row r="7811" spans="1:14">
      <c r="A7811" t="s">
        <v>24</v>
      </c>
      <c r="B7811" t="s">
        <v>1259</v>
      </c>
      <c r="C7811" t="s">
        <v>1260</v>
      </c>
      <c r="D7811" t="s">
        <v>53</v>
      </c>
      <c r="E7811" t="s">
        <v>89</v>
      </c>
      <c r="F7811" t="s">
        <v>29</v>
      </c>
      <c r="G7811">
        <v>8</v>
      </c>
      <c r="H7811">
        <v>2229.98</v>
      </c>
      <c r="I7811">
        <v>17839.84</v>
      </c>
      <c r="J7811">
        <v>511</v>
      </c>
      <c r="K7811">
        <v>3</v>
      </c>
      <c r="L7811" t="s">
        <v>55</v>
      </c>
      <c r="M7811">
        <f>(Table1[[#This Row],[Current_Stock]]*Table1[[#This Row],[Unit_Price]])</f>
        <v>1139519.78</v>
      </c>
      <c r="N7811" s="12">
        <f>DATE(YEAR(Table1[[#This Row],[Order_Date]]),MONTH(Table1[[#This Row],[Order_Date]]),1)</f>
        <v>45108</v>
      </c>
    </row>
    <row r="7812" spans="1:14">
      <c r="A7812" t="s">
        <v>816</v>
      </c>
      <c r="B7812" t="s">
        <v>335</v>
      </c>
      <c r="C7812" t="s">
        <v>336</v>
      </c>
      <c r="D7812" t="s">
        <v>183</v>
      </c>
      <c r="E7812" t="s">
        <v>109</v>
      </c>
      <c r="F7812" t="s">
        <v>60</v>
      </c>
      <c r="G7812">
        <v>20</v>
      </c>
      <c r="H7812">
        <v>4595.1099999999997</v>
      </c>
      <c r="I7812">
        <v>91902.2</v>
      </c>
      <c r="J7812">
        <v>225</v>
      </c>
      <c r="K7812">
        <v>5</v>
      </c>
      <c r="L7812" t="s">
        <v>18</v>
      </c>
      <c r="M7812">
        <f>(Table1[[#This Row],[Current_Stock]]*Table1[[#This Row],[Unit_Price]])</f>
        <v>1033899.7499999999</v>
      </c>
      <c r="N7812" s="12">
        <f>DATE(YEAR(Table1[[#This Row],[Order_Date]]),MONTH(Table1[[#This Row],[Order_Date]]),1)</f>
        <v>45078</v>
      </c>
    </row>
    <row r="7813" spans="1:14">
      <c r="A7813" t="s">
        <v>805</v>
      </c>
      <c r="B7813" t="s">
        <v>587</v>
      </c>
      <c r="C7813" t="s">
        <v>588</v>
      </c>
      <c r="D7813" t="s">
        <v>44</v>
      </c>
      <c r="E7813" t="s">
        <v>50</v>
      </c>
      <c r="F7813" t="s">
        <v>40</v>
      </c>
      <c r="G7813">
        <v>33</v>
      </c>
      <c r="H7813">
        <v>952.39</v>
      </c>
      <c r="I7813">
        <v>31428.87</v>
      </c>
      <c r="J7813">
        <v>101</v>
      </c>
      <c r="K7813">
        <v>2</v>
      </c>
      <c r="L7813" t="s">
        <v>105</v>
      </c>
      <c r="M7813">
        <f>(Table1[[#This Row],[Current_Stock]]*Table1[[#This Row],[Unit_Price]])</f>
        <v>96191.39</v>
      </c>
      <c r="N7813" s="12">
        <f>DATE(YEAR(Table1[[#This Row],[Order_Date]]),MONTH(Table1[[#This Row],[Order_Date]]),1)</f>
        <v>45139</v>
      </c>
    </row>
    <row r="7814" spans="1:14">
      <c r="A7814" t="s">
        <v>1177</v>
      </c>
      <c r="B7814" t="s">
        <v>439</v>
      </c>
      <c r="C7814" t="s">
        <v>440</v>
      </c>
      <c r="D7814" t="s">
        <v>183</v>
      </c>
      <c r="E7814" t="s">
        <v>34</v>
      </c>
      <c r="F7814" t="s">
        <v>17</v>
      </c>
      <c r="G7814">
        <v>20</v>
      </c>
      <c r="H7814">
        <v>1512.55</v>
      </c>
      <c r="I7814">
        <v>30251</v>
      </c>
      <c r="J7814">
        <v>122</v>
      </c>
      <c r="K7814">
        <v>11</v>
      </c>
      <c r="L7814" t="s">
        <v>18</v>
      </c>
      <c r="M7814">
        <f>(Table1[[#This Row],[Current_Stock]]*Table1[[#This Row],[Unit_Price]])</f>
        <v>184531.1</v>
      </c>
      <c r="N7814" s="12">
        <f>DATE(YEAR(Table1[[#This Row],[Order_Date]]),MONTH(Table1[[#This Row],[Order_Date]]),1)</f>
        <v>45505</v>
      </c>
    </row>
    <row r="7815" spans="1:14">
      <c r="A7815" t="s">
        <v>662</v>
      </c>
      <c r="B7815" t="s">
        <v>138</v>
      </c>
      <c r="C7815" t="s">
        <v>139</v>
      </c>
      <c r="D7815" t="s">
        <v>27</v>
      </c>
      <c r="E7815" t="s">
        <v>104</v>
      </c>
      <c r="F7815" t="s">
        <v>60</v>
      </c>
      <c r="G7815">
        <v>9</v>
      </c>
      <c r="H7815">
        <v>3548.14</v>
      </c>
      <c r="I7815">
        <v>31933.26</v>
      </c>
      <c r="J7815">
        <v>278</v>
      </c>
      <c r="K7815">
        <v>4</v>
      </c>
      <c r="L7815" t="s">
        <v>18</v>
      </c>
      <c r="M7815">
        <f>(Table1[[#This Row],[Current_Stock]]*Table1[[#This Row],[Unit_Price]])</f>
        <v>986382.91999999993</v>
      </c>
      <c r="N7815" s="12">
        <f>DATE(YEAR(Table1[[#This Row],[Order_Date]]),MONTH(Table1[[#This Row],[Order_Date]]),1)</f>
        <v>45170</v>
      </c>
    </row>
    <row r="7816" spans="1:14">
      <c r="A7816" t="s">
        <v>782</v>
      </c>
      <c r="B7816" t="s">
        <v>233</v>
      </c>
      <c r="C7816" t="s">
        <v>234</v>
      </c>
      <c r="D7816" t="s">
        <v>44</v>
      </c>
      <c r="E7816" t="s">
        <v>277</v>
      </c>
      <c r="F7816" t="s">
        <v>29</v>
      </c>
      <c r="G7816">
        <v>45</v>
      </c>
      <c r="H7816">
        <v>2770.88</v>
      </c>
      <c r="I7816">
        <v>124689.60000000001</v>
      </c>
      <c r="J7816">
        <v>37</v>
      </c>
      <c r="K7816">
        <v>12</v>
      </c>
      <c r="L7816" t="s">
        <v>105</v>
      </c>
      <c r="M7816">
        <f>(Table1[[#This Row],[Current_Stock]]*Table1[[#This Row],[Unit_Price]])</f>
        <v>102522.56</v>
      </c>
      <c r="N7816" s="12">
        <f>DATE(YEAR(Table1[[#This Row],[Order_Date]]),MONTH(Table1[[#This Row],[Order_Date]]),1)</f>
        <v>45078</v>
      </c>
    </row>
    <row r="7817" spans="1:14">
      <c r="A7817" t="s">
        <v>616</v>
      </c>
      <c r="B7817" t="s">
        <v>569</v>
      </c>
      <c r="C7817" t="s">
        <v>570</v>
      </c>
      <c r="D7817" t="s">
        <v>27</v>
      </c>
      <c r="E7817" t="s">
        <v>23</v>
      </c>
      <c r="F7817" t="s">
        <v>40</v>
      </c>
      <c r="G7817">
        <v>10</v>
      </c>
      <c r="H7817">
        <v>4529.16</v>
      </c>
      <c r="I7817">
        <v>45291.6</v>
      </c>
      <c r="J7817">
        <v>361</v>
      </c>
      <c r="K7817">
        <v>12</v>
      </c>
      <c r="L7817" t="s">
        <v>18</v>
      </c>
      <c r="M7817">
        <f>(Table1[[#This Row],[Current_Stock]]*Table1[[#This Row],[Unit_Price]])</f>
        <v>1635026.76</v>
      </c>
      <c r="N7817" s="12">
        <f>DATE(YEAR(Table1[[#This Row],[Order_Date]]),MONTH(Table1[[#This Row],[Order_Date]]),1)</f>
        <v>45505</v>
      </c>
    </row>
    <row r="7818" spans="1:14">
      <c r="A7818" t="s">
        <v>307</v>
      </c>
      <c r="B7818" t="s">
        <v>726</v>
      </c>
      <c r="C7818" t="s">
        <v>727</v>
      </c>
      <c r="D7818" t="s">
        <v>96</v>
      </c>
      <c r="E7818" t="s">
        <v>73</v>
      </c>
      <c r="F7818" t="s">
        <v>46</v>
      </c>
      <c r="G7818">
        <v>4</v>
      </c>
      <c r="H7818">
        <v>2587.31</v>
      </c>
      <c r="I7818">
        <v>10349.24</v>
      </c>
      <c r="J7818">
        <v>540</v>
      </c>
      <c r="K7818">
        <v>6</v>
      </c>
      <c r="L7818" t="s">
        <v>55</v>
      </c>
      <c r="M7818">
        <f>(Table1[[#This Row],[Current_Stock]]*Table1[[#This Row],[Unit_Price]])</f>
        <v>1397147.4</v>
      </c>
      <c r="N7818" s="12">
        <f>DATE(YEAR(Table1[[#This Row],[Order_Date]]),MONTH(Table1[[#This Row],[Order_Date]]),1)</f>
        <v>45108</v>
      </c>
    </row>
    <row r="7819" spans="1:14">
      <c r="A7819" t="s">
        <v>754</v>
      </c>
      <c r="B7819" t="s">
        <v>853</v>
      </c>
      <c r="C7819" t="s">
        <v>854</v>
      </c>
      <c r="D7819" t="s">
        <v>84</v>
      </c>
      <c r="E7819" t="s">
        <v>109</v>
      </c>
      <c r="F7819" t="s">
        <v>40</v>
      </c>
      <c r="G7819">
        <v>16</v>
      </c>
      <c r="H7819">
        <v>22074.43</v>
      </c>
      <c r="I7819">
        <v>353190.88</v>
      </c>
      <c r="J7819">
        <v>143</v>
      </c>
      <c r="K7819">
        <v>8</v>
      </c>
      <c r="L7819" t="s">
        <v>18</v>
      </c>
      <c r="M7819">
        <f>(Table1[[#This Row],[Current_Stock]]*Table1[[#This Row],[Unit_Price]])</f>
        <v>3156643.49</v>
      </c>
      <c r="N7819" s="12">
        <f>DATE(YEAR(Table1[[#This Row],[Order_Date]]),MONTH(Table1[[#This Row],[Order_Date]]),1)</f>
        <v>45536</v>
      </c>
    </row>
    <row r="7820" spans="1:14">
      <c r="A7820" t="s">
        <v>1149</v>
      </c>
      <c r="B7820" t="s">
        <v>569</v>
      </c>
      <c r="C7820" t="s">
        <v>570</v>
      </c>
      <c r="D7820" t="s">
        <v>27</v>
      </c>
      <c r="E7820" t="s">
        <v>16</v>
      </c>
      <c r="F7820" t="s">
        <v>17</v>
      </c>
      <c r="G7820">
        <v>8</v>
      </c>
      <c r="H7820">
        <v>3473.07</v>
      </c>
      <c r="I7820">
        <v>27784.560000000001</v>
      </c>
      <c r="J7820">
        <v>309</v>
      </c>
      <c r="K7820">
        <v>7</v>
      </c>
      <c r="L7820" t="s">
        <v>18</v>
      </c>
      <c r="M7820">
        <f>(Table1[[#This Row],[Current_Stock]]*Table1[[#This Row],[Unit_Price]])</f>
        <v>1073178.6300000001</v>
      </c>
      <c r="N7820" s="12">
        <f>DATE(YEAR(Table1[[#This Row],[Order_Date]]),MONTH(Table1[[#This Row],[Order_Date]]),1)</f>
        <v>45017</v>
      </c>
    </row>
    <row r="7821" spans="1:14">
      <c r="A7821" t="s">
        <v>1235</v>
      </c>
      <c r="B7821" t="s">
        <v>525</v>
      </c>
      <c r="C7821" t="s">
        <v>526</v>
      </c>
      <c r="D7821" t="s">
        <v>96</v>
      </c>
      <c r="E7821" t="s">
        <v>184</v>
      </c>
      <c r="F7821" t="s">
        <v>29</v>
      </c>
      <c r="G7821">
        <v>3</v>
      </c>
      <c r="H7821">
        <v>2519.0500000000002</v>
      </c>
      <c r="I7821">
        <v>7557.15</v>
      </c>
      <c r="J7821">
        <v>370</v>
      </c>
      <c r="K7821">
        <v>8</v>
      </c>
      <c r="L7821" t="s">
        <v>55</v>
      </c>
      <c r="M7821">
        <f>(Table1[[#This Row],[Current_Stock]]*Table1[[#This Row],[Unit_Price]])</f>
        <v>932048.50000000012</v>
      </c>
      <c r="N7821" s="12">
        <f>DATE(YEAR(Table1[[#This Row],[Order_Date]]),MONTH(Table1[[#This Row],[Order_Date]]),1)</f>
        <v>45597</v>
      </c>
    </row>
    <row r="7822" spans="1:14">
      <c r="A7822" t="s">
        <v>1223</v>
      </c>
      <c r="B7822" t="s">
        <v>99</v>
      </c>
      <c r="C7822" t="s">
        <v>100</v>
      </c>
      <c r="D7822" t="s">
        <v>15</v>
      </c>
      <c r="E7822" t="s">
        <v>153</v>
      </c>
      <c r="F7822" t="s">
        <v>60</v>
      </c>
      <c r="G7822">
        <v>21</v>
      </c>
      <c r="H7822">
        <v>187.63</v>
      </c>
      <c r="I7822">
        <v>3940.23</v>
      </c>
      <c r="J7822">
        <v>133</v>
      </c>
      <c r="K7822">
        <v>3</v>
      </c>
      <c r="L7822" t="s">
        <v>18</v>
      </c>
      <c r="M7822">
        <f>(Table1[[#This Row],[Current_Stock]]*Table1[[#This Row],[Unit_Price]])</f>
        <v>24954.79</v>
      </c>
      <c r="N7822" s="12">
        <f>DATE(YEAR(Table1[[#This Row],[Order_Date]]),MONTH(Table1[[#This Row],[Order_Date]]),1)</f>
        <v>45474</v>
      </c>
    </row>
    <row r="7823" spans="1:14">
      <c r="A7823" t="s">
        <v>804</v>
      </c>
      <c r="B7823" t="s">
        <v>361</v>
      </c>
      <c r="C7823" t="s">
        <v>362</v>
      </c>
      <c r="D7823" t="s">
        <v>183</v>
      </c>
      <c r="E7823" t="s">
        <v>173</v>
      </c>
      <c r="F7823" t="s">
        <v>60</v>
      </c>
      <c r="G7823">
        <v>22</v>
      </c>
      <c r="H7823">
        <v>489.67</v>
      </c>
      <c r="I7823">
        <v>10772.74</v>
      </c>
      <c r="J7823">
        <v>124</v>
      </c>
      <c r="K7823">
        <v>7</v>
      </c>
      <c r="L7823" t="s">
        <v>18</v>
      </c>
      <c r="M7823">
        <f>(Table1[[#This Row],[Current_Stock]]*Table1[[#This Row],[Unit_Price]])</f>
        <v>60719.08</v>
      </c>
      <c r="N7823" s="12">
        <f>DATE(YEAR(Table1[[#This Row],[Order_Date]]),MONTH(Table1[[#This Row],[Order_Date]]),1)</f>
        <v>44927</v>
      </c>
    </row>
    <row r="7824" spans="1:14">
      <c r="A7824" t="s">
        <v>1056</v>
      </c>
      <c r="B7824" t="s">
        <v>839</v>
      </c>
      <c r="C7824" t="s">
        <v>840</v>
      </c>
      <c r="D7824" t="s">
        <v>27</v>
      </c>
      <c r="E7824" t="s">
        <v>89</v>
      </c>
      <c r="F7824" t="s">
        <v>29</v>
      </c>
      <c r="G7824">
        <v>1</v>
      </c>
      <c r="H7824">
        <v>223.14</v>
      </c>
      <c r="I7824">
        <v>223.14</v>
      </c>
      <c r="J7824">
        <v>565</v>
      </c>
      <c r="K7824">
        <v>11</v>
      </c>
      <c r="L7824" t="s">
        <v>18</v>
      </c>
      <c r="M7824">
        <f>(Table1[[#This Row],[Current_Stock]]*Table1[[#This Row],[Unit_Price]])</f>
        <v>126074.09999999999</v>
      </c>
      <c r="N7824" s="12">
        <f>DATE(YEAR(Table1[[#This Row],[Order_Date]]),MONTH(Table1[[#This Row],[Order_Date]]),1)</f>
        <v>45200</v>
      </c>
    </row>
    <row r="7825" spans="1:14">
      <c r="A7825" t="s">
        <v>1293</v>
      </c>
      <c r="B7825" t="s">
        <v>944</v>
      </c>
      <c r="C7825" t="s">
        <v>945</v>
      </c>
      <c r="D7825" t="s">
        <v>15</v>
      </c>
      <c r="E7825" t="s">
        <v>85</v>
      </c>
      <c r="F7825" t="s">
        <v>17</v>
      </c>
      <c r="G7825">
        <v>10</v>
      </c>
      <c r="H7825">
        <v>244.75</v>
      </c>
      <c r="I7825">
        <v>2447.5</v>
      </c>
      <c r="J7825">
        <v>164</v>
      </c>
      <c r="K7825">
        <v>2</v>
      </c>
      <c r="L7825" t="s">
        <v>18</v>
      </c>
      <c r="M7825">
        <f>(Table1[[#This Row],[Current_Stock]]*Table1[[#This Row],[Unit_Price]])</f>
        <v>40139</v>
      </c>
      <c r="N7825" s="12">
        <f>DATE(YEAR(Table1[[#This Row],[Order_Date]]),MONTH(Table1[[#This Row],[Order_Date]]),1)</f>
        <v>45413</v>
      </c>
    </row>
    <row r="7826" spans="1:14">
      <c r="A7826" t="s">
        <v>1170</v>
      </c>
      <c r="B7826" t="s">
        <v>897</v>
      </c>
      <c r="C7826" t="s">
        <v>898</v>
      </c>
      <c r="D7826" t="s">
        <v>27</v>
      </c>
      <c r="E7826" t="s">
        <v>23</v>
      </c>
      <c r="F7826" t="s">
        <v>17</v>
      </c>
      <c r="G7826">
        <v>9</v>
      </c>
      <c r="H7826">
        <v>3740.99</v>
      </c>
      <c r="I7826">
        <v>33668.910000000003</v>
      </c>
      <c r="J7826">
        <v>278</v>
      </c>
      <c r="K7826">
        <v>14</v>
      </c>
      <c r="L7826" t="s">
        <v>55</v>
      </c>
      <c r="M7826">
        <f>(Table1[[#This Row],[Current_Stock]]*Table1[[#This Row],[Unit_Price]])</f>
        <v>1039995.22</v>
      </c>
      <c r="N7826" s="12">
        <f>DATE(YEAR(Table1[[#This Row],[Order_Date]]),MONTH(Table1[[#This Row],[Order_Date]]),1)</f>
        <v>45383</v>
      </c>
    </row>
    <row r="7827" spans="1:14">
      <c r="A7827" t="s">
        <v>1368</v>
      </c>
      <c r="B7827" t="s">
        <v>147</v>
      </c>
      <c r="C7827" t="s">
        <v>148</v>
      </c>
      <c r="D7827" t="s">
        <v>53</v>
      </c>
      <c r="E7827" t="s">
        <v>153</v>
      </c>
      <c r="F7827" t="s">
        <v>60</v>
      </c>
      <c r="G7827">
        <v>10</v>
      </c>
      <c r="H7827">
        <v>1034.24</v>
      </c>
      <c r="I7827">
        <v>10342.4</v>
      </c>
      <c r="J7827">
        <v>264</v>
      </c>
      <c r="K7827">
        <v>6</v>
      </c>
      <c r="L7827" t="s">
        <v>18</v>
      </c>
      <c r="M7827">
        <f>(Table1[[#This Row],[Current_Stock]]*Table1[[#This Row],[Unit_Price]])</f>
        <v>273039.35999999999</v>
      </c>
      <c r="N7827" s="12">
        <f>DATE(YEAR(Table1[[#This Row],[Order_Date]]),MONTH(Table1[[#This Row],[Order_Date]]),1)</f>
        <v>44927</v>
      </c>
    </row>
    <row r="7828" spans="1:14">
      <c r="A7828" t="s">
        <v>1335</v>
      </c>
      <c r="B7828" t="s">
        <v>175</v>
      </c>
      <c r="C7828" t="s">
        <v>176</v>
      </c>
      <c r="D7828" t="s">
        <v>84</v>
      </c>
      <c r="E7828" t="s">
        <v>89</v>
      </c>
      <c r="F7828" t="s">
        <v>17</v>
      </c>
      <c r="G7828">
        <v>16</v>
      </c>
      <c r="H7828">
        <v>9340.7900000000009</v>
      </c>
      <c r="I7828">
        <v>149452.64000000001</v>
      </c>
      <c r="J7828">
        <v>118</v>
      </c>
      <c r="K7828">
        <v>10</v>
      </c>
      <c r="L7828" t="s">
        <v>18</v>
      </c>
      <c r="M7828">
        <f>(Table1[[#This Row],[Current_Stock]]*Table1[[#This Row],[Unit_Price]])</f>
        <v>1102213.2200000002</v>
      </c>
      <c r="N7828" s="12">
        <f>DATE(YEAR(Table1[[#This Row],[Order_Date]]),MONTH(Table1[[#This Row],[Order_Date]]),1)</f>
        <v>45139</v>
      </c>
    </row>
    <row r="7829" spans="1:14">
      <c r="A7829" t="s">
        <v>190</v>
      </c>
      <c r="B7829" t="s">
        <v>811</v>
      </c>
      <c r="C7829" t="s">
        <v>812</v>
      </c>
      <c r="D7829" t="s">
        <v>33</v>
      </c>
      <c r="E7829" t="s">
        <v>269</v>
      </c>
      <c r="F7829" t="s">
        <v>60</v>
      </c>
      <c r="G7829">
        <v>15</v>
      </c>
      <c r="H7829">
        <v>137.84</v>
      </c>
      <c r="I7829">
        <v>2067.6</v>
      </c>
      <c r="J7829">
        <v>205</v>
      </c>
      <c r="K7829">
        <v>10</v>
      </c>
      <c r="L7829" t="s">
        <v>18</v>
      </c>
      <c r="M7829">
        <f>(Table1[[#This Row],[Current_Stock]]*Table1[[#This Row],[Unit_Price]])</f>
        <v>28257.200000000001</v>
      </c>
      <c r="N7829" s="12">
        <f>DATE(YEAR(Table1[[#This Row],[Order_Date]]),MONTH(Table1[[#This Row],[Order_Date]]),1)</f>
        <v>45597</v>
      </c>
    </row>
    <row r="7830" spans="1:14">
      <c r="A7830" t="s">
        <v>807</v>
      </c>
      <c r="B7830" t="s">
        <v>204</v>
      </c>
      <c r="C7830" t="s">
        <v>205</v>
      </c>
      <c r="D7830" t="s">
        <v>183</v>
      </c>
      <c r="E7830" t="s">
        <v>73</v>
      </c>
      <c r="F7830" t="s">
        <v>46</v>
      </c>
      <c r="G7830">
        <v>8</v>
      </c>
      <c r="H7830">
        <v>4652.91</v>
      </c>
      <c r="I7830">
        <v>37223.279999999999</v>
      </c>
      <c r="J7830">
        <v>182</v>
      </c>
      <c r="K7830">
        <v>11</v>
      </c>
      <c r="L7830" t="s">
        <v>18</v>
      </c>
      <c r="M7830">
        <f>(Table1[[#This Row],[Current_Stock]]*Table1[[#This Row],[Unit_Price]])</f>
        <v>846829.62</v>
      </c>
      <c r="N7830" s="12">
        <f>DATE(YEAR(Table1[[#This Row],[Order_Date]]),MONTH(Table1[[#This Row],[Order_Date]]),1)</f>
        <v>45505</v>
      </c>
    </row>
    <row r="7831" spans="1:14">
      <c r="A7831" t="s">
        <v>1217</v>
      </c>
      <c r="B7831" t="s">
        <v>450</v>
      </c>
      <c r="C7831" t="s">
        <v>451</v>
      </c>
      <c r="D7831" t="s">
        <v>33</v>
      </c>
      <c r="E7831" t="s">
        <v>73</v>
      </c>
      <c r="F7831" t="s">
        <v>17</v>
      </c>
      <c r="G7831">
        <v>14</v>
      </c>
      <c r="H7831">
        <v>3617.53</v>
      </c>
      <c r="I7831">
        <v>50645.42</v>
      </c>
      <c r="J7831">
        <v>223</v>
      </c>
      <c r="K7831">
        <v>6</v>
      </c>
      <c r="L7831" t="s">
        <v>18</v>
      </c>
      <c r="M7831">
        <f>(Table1[[#This Row],[Current_Stock]]*Table1[[#This Row],[Unit_Price]])</f>
        <v>806709.19000000006</v>
      </c>
      <c r="N7831" s="12">
        <f>DATE(YEAR(Table1[[#This Row],[Order_Date]]),MONTH(Table1[[#This Row],[Order_Date]]),1)</f>
        <v>44927</v>
      </c>
    </row>
    <row r="7832" spans="1:14">
      <c r="A7832" t="s">
        <v>771</v>
      </c>
      <c r="B7832" t="s">
        <v>144</v>
      </c>
      <c r="C7832" t="s">
        <v>145</v>
      </c>
      <c r="D7832" t="s">
        <v>27</v>
      </c>
      <c r="E7832" t="s">
        <v>59</v>
      </c>
      <c r="F7832" t="s">
        <v>60</v>
      </c>
      <c r="G7832">
        <v>8</v>
      </c>
      <c r="H7832">
        <v>3015.84</v>
      </c>
      <c r="I7832">
        <v>24126.720000000001</v>
      </c>
      <c r="J7832">
        <v>359</v>
      </c>
      <c r="K7832">
        <v>3</v>
      </c>
      <c r="L7832" t="s">
        <v>55</v>
      </c>
      <c r="M7832">
        <f>(Table1[[#This Row],[Current_Stock]]*Table1[[#This Row],[Unit_Price]])</f>
        <v>1082686.56</v>
      </c>
      <c r="N7832" s="12">
        <f>DATE(YEAR(Table1[[#This Row],[Order_Date]]),MONTH(Table1[[#This Row],[Order_Date]]),1)</f>
        <v>44986</v>
      </c>
    </row>
    <row r="7833" spans="1:14">
      <c r="A7833" t="s">
        <v>970</v>
      </c>
      <c r="B7833" t="s">
        <v>793</v>
      </c>
      <c r="C7833" t="s">
        <v>794</v>
      </c>
      <c r="D7833" t="s">
        <v>38</v>
      </c>
      <c r="E7833" t="s">
        <v>73</v>
      </c>
      <c r="F7833" t="s">
        <v>17</v>
      </c>
      <c r="G7833">
        <v>17</v>
      </c>
      <c r="H7833">
        <v>3893.05</v>
      </c>
      <c r="I7833">
        <v>66181.850000000006</v>
      </c>
      <c r="J7833">
        <v>85</v>
      </c>
      <c r="K7833">
        <v>8</v>
      </c>
      <c r="L7833" t="s">
        <v>18</v>
      </c>
      <c r="M7833">
        <f>(Table1[[#This Row],[Current_Stock]]*Table1[[#This Row],[Unit_Price]])</f>
        <v>330909.25</v>
      </c>
      <c r="N7833" s="12">
        <f>DATE(YEAR(Table1[[#This Row],[Order_Date]]),MONTH(Table1[[#This Row],[Order_Date]]),1)</f>
        <v>45231</v>
      </c>
    </row>
    <row r="7834" spans="1:14">
      <c r="A7834" t="s">
        <v>533</v>
      </c>
      <c r="B7834" t="s">
        <v>895</v>
      </c>
      <c r="C7834" t="s">
        <v>896</v>
      </c>
      <c r="D7834" t="s">
        <v>38</v>
      </c>
      <c r="E7834" t="s">
        <v>97</v>
      </c>
      <c r="F7834" t="s">
        <v>29</v>
      </c>
      <c r="G7834">
        <v>16</v>
      </c>
      <c r="H7834">
        <v>4120.01</v>
      </c>
      <c r="I7834">
        <v>65920.160000000003</v>
      </c>
      <c r="J7834">
        <v>244</v>
      </c>
      <c r="K7834">
        <v>5</v>
      </c>
      <c r="L7834" t="s">
        <v>18</v>
      </c>
      <c r="M7834">
        <f>(Table1[[#This Row],[Current_Stock]]*Table1[[#This Row],[Unit_Price]])</f>
        <v>1005282.4400000001</v>
      </c>
      <c r="N7834" s="12">
        <f>DATE(YEAR(Table1[[#This Row],[Order_Date]]),MONTH(Table1[[#This Row],[Order_Date]]),1)</f>
        <v>45323</v>
      </c>
    </row>
    <row r="7835" spans="1:14">
      <c r="A7835" t="s">
        <v>862</v>
      </c>
      <c r="B7835" t="s">
        <v>730</v>
      </c>
      <c r="C7835" t="s">
        <v>731</v>
      </c>
      <c r="D7835" t="s">
        <v>84</v>
      </c>
      <c r="E7835" t="s">
        <v>50</v>
      </c>
      <c r="F7835" t="s">
        <v>17</v>
      </c>
      <c r="G7835">
        <v>21</v>
      </c>
      <c r="H7835">
        <v>20047.59</v>
      </c>
      <c r="I7835">
        <v>420999.39</v>
      </c>
      <c r="J7835">
        <v>190</v>
      </c>
      <c r="K7835">
        <v>11</v>
      </c>
      <c r="L7835" t="s">
        <v>18</v>
      </c>
      <c r="M7835">
        <f>(Table1[[#This Row],[Current_Stock]]*Table1[[#This Row],[Unit_Price]])</f>
        <v>3809042.1</v>
      </c>
      <c r="N7835" s="12">
        <f>DATE(YEAR(Table1[[#This Row],[Order_Date]]),MONTH(Table1[[#This Row],[Order_Date]]),1)</f>
        <v>45352</v>
      </c>
    </row>
    <row r="7836" spans="1:14">
      <c r="A7836" t="s">
        <v>337</v>
      </c>
      <c r="B7836" t="s">
        <v>559</v>
      </c>
      <c r="C7836" t="s">
        <v>560</v>
      </c>
      <c r="D7836" t="s">
        <v>183</v>
      </c>
      <c r="E7836" t="s">
        <v>73</v>
      </c>
      <c r="F7836" t="s">
        <v>46</v>
      </c>
      <c r="G7836">
        <v>17</v>
      </c>
      <c r="H7836">
        <v>956.9</v>
      </c>
      <c r="I7836">
        <v>16267.3</v>
      </c>
      <c r="J7836">
        <v>178</v>
      </c>
      <c r="K7836">
        <v>13</v>
      </c>
      <c r="L7836" t="s">
        <v>18</v>
      </c>
      <c r="M7836">
        <f>(Table1[[#This Row],[Current_Stock]]*Table1[[#This Row],[Unit_Price]])</f>
        <v>170328.19999999998</v>
      </c>
      <c r="N7836" s="12">
        <f>DATE(YEAR(Table1[[#This Row],[Order_Date]]),MONTH(Table1[[#This Row],[Order_Date]]),1)</f>
        <v>45536</v>
      </c>
    </row>
    <row r="7837" spans="1:14">
      <c r="A7837" t="s">
        <v>1307</v>
      </c>
      <c r="B7837" t="s">
        <v>361</v>
      </c>
      <c r="C7837" t="s">
        <v>362</v>
      </c>
      <c r="D7837" t="s">
        <v>183</v>
      </c>
      <c r="E7837" t="s">
        <v>59</v>
      </c>
      <c r="F7837" t="s">
        <v>40</v>
      </c>
      <c r="G7837">
        <v>21</v>
      </c>
      <c r="H7837">
        <v>3241.81</v>
      </c>
      <c r="I7837">
        <v>68078.009999999995</v>
      </c>
      <c r="J7837">
        <v>97</v>
      </c>
      <c r="K7837">
        <v>14</v>
      </c>
      <c r="L7837" t="s">
        <v>18</v>
      </c>
      <c r="M7837">
        <f>(Table1[[#This Row],[Current_Stock]]*Table1[[#This Row],[Unit_Price]])</f>
        <v>314455.57</v>
      </c>
      <c r="N7837" s="12">
        <f>DATE(YEAR(Table1[[#This Row],[Order_Date]]),MONTH(Table1[[#This Row],[Order_Date]]),1)</f>
        <v>45170</v>
      </c>
    </row>
    <row r="7838" spans="1:14">
      <c r="A7838" t="s">
        <v>548</v>
      </c>
      <c r="B7838" t="s">
        <v>332</v>
      </c>
      <c r="C7838" t="s">
        <v>333</v>
      </c>
      <c r="D7838" t="s">
        <v>183</v>
      </c>
      <c r="E7838" t="s">
        <v>16</v>
      </c>
      <c r="F7838" t="s">
        <v>29</v>
      </c>
      <c r="G7838">
        <v>20</v>
      </c>
      <c r="H7838">
        <v>2969.03</v>
      </c>
      <c r="I7838">
        <v>59380.6</v>
      </c>
      <c r="J7838">
        <v>126</v>
      </c>
      <c r="K7838">
        <v>8</v>
      </c>
      <c r="L7838" t="s">
        <v>18</v>
      </c>
      <c r="M7838">
        <f>(Table1[[#This Row],[Current_Stock]]*Table1[[#This Row],[Unit_Price]])</f>
        <v>374097.78</v>
      </c>
      <c r="N7838" s="12">
        <f>DATE(YEAR(Table1[[#This Row],[Order_Date]]),MONTH(Table1[[#This Row],[Order_Date]]),1)</f>
        <v>45352</v>
      </c>
    </row>
    <row r="7839" spans="1:14">
      <c r="A7839" t="s">
        <v>663</v>
      </c>
      <c r="B7839" t="s">
        <v>1025</v>
      </c>
      <c r="C7839" t="s">
        <v>1026</v>
      </c>
      <c r="D7839" t="s">
        <v>84</v>
      </c>
      <c r="E7839" t="s">
        <v>80</v>
      </c>
      <c r="F7839" t="s">
        <v>60</v>
      </c>
      <c r="G7839">
        <v>16</v>
      </c>
      <c r="H7839">
        <v>27854.240000000002</v>
      </c>
      <c r="I7839">
        <v>445667.84000000003</v>
      </c>
      <c r="J7839">
        <v>156</v>
      </c>
      <c r="K7839">
        <v>13</v>
      </c>
      <c r="L7839" t="s">
        <v>18</v>
      </c>
      <c r="M7839">
        <f>(Table1[[#This Row],[Current_Stock]]*Table1[[#This Row],[Unit_Price]])</f>
        <v>4345261.4400000004</v>
      </c>
      <c r="N7839" s="12">
        <f>DATE(YEAR(Table1[[#This Row],[Order_Date]]),MONTH(Table1[[#This Row],[Order_Date]]),1)</f>
        <v>45200</v>
      </c>
    </row>
    <row r="7840" spans="1:14">
      <c r="A7840" t="s">
        <v>452</v>
      </c>
      <c r="B7840" t="s">
        <v>216</v>
      </c>
      <c r="C7840" t="s">
        <v>217</v>
      </c>
      <c r="D7840" t="s">
        <v>27</v>
      </c>
      <c r="E7840" t="s">
        <v>80</v>
      </c>
      <c r="F7840" t="s">
        <v>40</v>
      </c>
      <c r="G7840">
        <v>9</v>
      </c>
      <c r="H7840">
        <v>1503.13</v>
      </c>
      <c r="I7840">
        <v>13528.17</v>
      </c>
      <c r="J7840">
        <v>332</v>
      </c>
      <c r="K7840">
        <v>2</v>
      </c>
      <c r="L7840" t="s">
        <v>55</v>
      </c>
      <c r="M7840">
        <f>(Table1[[#This Row],[Current_Stock]]*Table1[[#This Row],[Unit_Price]])</f>
        <v>499039.16000000003</v>
      </c>
      <c r="N7840" s="12">
        <f>DATE(YEAR(Table1[[#This Row],[Order_Date]]),MONTH(Table1[[#This Row],[Order_Date]]),1)</f>
        <v>45108</v>
      </c>
    </row>
    <row r="7841" spans="1:14">
      <c r="A7841" t="s">
        <v>687</v>
      </c>
      <c r="B7841" t="s">
        <v>1199</v>
      </c>
      <c r="C7841" t="s">
        <v>1200</v>
      </c>
      <c r="D7841" t="s">
        <v>15</v>
      </c>
      <c r="E7841" t="s">
        <v>16</v>
      </c>
      <c r="F7841" t="s">
        <v>40</v>
      </c>
      <c r="G7841">
        <v>15</v>
      </c>
      <c r="H7841">
        <v>208.14</v>
      </c>
      <c r="I7841">
        <v>3122.1</v>
      </c>
      <c r="J7841">
        <v>204</v>
      </c>
      <c r="K7841">
        <v>10</v>
      </c>
      <c r="L7841" t="s">
        <v>18</v>
      </c>
      <c r="M7841">
        <f>(Table1[[#This Row],[Current_Stock]]*Table1[[#This Row],[Unit_Price]])</f>
        <v>42460.56</v>
      </c>
      <c r="N7841" s="12">
        <f>DATE(YEAR(Table1[[#This Row],[Order_Date]]),MONTH(Table1[[#This Row],[Order_Date]]),1)</f>
        <v>45139</v>
      </c>
    </row>
    <row r="7842" spans="1:14">
      <c r="A7842" t="s">
        <v>1266</v>
      </c>
      <c r="B7842" t="s">
        <v>855</v>
      </c>
      <c r="C7842" t="s">
        <v>856</v>
      </c>
      <c r="D7842" t="s">
        <v>38</v>
      </c>
      <c r="E7842" t="s">
        <v>109</v>
      </c>
      <c r="F7842" t="s">
        <v>46</v>
      </c>
      <c r="G7842">
        <v>12</v>
      </c>
      <c r="H7842">
        <v>3611.88</v>
      </c>
      <c r="I7842">
        <v>43342.559999999998</v>
      </c>
      <c r="J7842">
        <v>124</v>
      </c>
      <c r="K7842">
        <v>12</v>
      </c>
      <c r="L7842" t="s">
        <v>18</v>
      </c>
      <c r="M7842">
        <f>(Table1[[#This Row],[Current_Stock]]*Table1[[#This Row],[Unit_Price]])</f>
        <v>447873.12</v>
      </c>
      <c r="N7842" s="12">
        <f>DATE(YEAR(Table1[[#This Row],[Order_Date]]),MONTH(Table1[[#This Row],[Order_Date]]),1)</f>
        <v>44986</v>
      </c>
    </row>
    <row r="7843" spans="1:14">
      <c r="A7843" t="s">
        <v>1073</v>
      </c>
      <c r="B7843" t="s">
        <v>562</v>
      </c>
      <c r="C7843" t="s">
        <v>563</v>
      </c>
      <c r="D7843" t="s">
        <v>44</v>
      </c>
      <c r="E7843" t="s">
        <v>282</v>
      </c>
      <c r="F7843" t="s">
        <v>17</v>
      </c>
      <c r="G7843">
        <v>65</v>
      </c>
      <c r="H7843">
        <v>278.26</v>
      </c>
      <c r="I7843">
        <v>18086.900000000001</v>
      </c>
      <c r="J7843">
        <v>58</v>
      </c>
      <c r="K7843">
        <v>4</v>
      </c>
      <c r="L7843" t="s">
        <v>18</v>
      </c>
      <c r="M7843">
        <f>(Table1[[#This Row],[Current_Stock]]*Table1[[#This Row],[Unit_Price]])</f>
        <v>16139.08</v>
      </c>
      <c r="N7843" s="12">
        <f>DATE(YEAR(Table1[[#This Row],[Order_Date]]),MONTH(Table1[[#This Row],[Order_Date]]),1)</f>
        <v>45597</v>
      </c>
    </row>
    <row r="7844" spans="1:14">
      <c r="A7844" t="s">
        <v>568</v>
      </c>
      <c r="B7844" t="s">
        <v>126</v>
      </c>
      <c r="C7844" t="s">
        <v>127</v>
      </c>
      <c r="D7844" t="s">
        <v>33</v>
      </c>
      <c r="E7844" t="s">
        <v>109</v>
      </c>
      <c r="F7844" t="s">
        <v>60</v>
      </c>
      <c r="G7844">
        <v>24</v>
      </c>
      <c r="H7844">
        <v>4671.17</v>
      </c>
      <c r="I7844">
        <v>112108.08</v>
      </c>
      <c r="J7844">
        <v>227</v>
      </c>
      <c r="K7844">
        <v>5</v>
      </c>
      <c r="L7844" t="s">
        <v>18</v>
      </c>
      <c r="M7844">
        <f>(Table1[[#This Row],[Current_Stock]]*Table1[[#This Row],[Unit_Price]])</f>
        <v>1060355.5900000001</v>
      </c>
      <c r="N7844" s="12">
        <f>DATE(YEAR(Table1[[#This Row],[Order_Date]]),MONTH(Table1[[#This Row],[Order_Date]]),1)</f>
        <v>45078</v>
      </c>
    </row>
    <row r="7845" spans="1:14">
      <c r="A7845" t="s">
        <v>929</v>
      </c>
      <c r="B7845" t="s">
        <v>466</v>
      </c>
      <c r="C7845" t="s">
        <v>467</v>
      </c>
      <c r="D7845" t="s">
        <v>27</v>
      </c>
      <c r="E7845" t="s">
        <v>97</v>
      </c>
      <c r="F7845" t="s">
        <v>46</v>
      </c>
      <c r="G7845">
        <v>4</v>
      </c>
      <c r="H7845">
        <v>2269.77</v>
      </c>
      <c r="I7845">
        <v>9079.08</v>
      </c>
      <c r="J7845">
        <v>462</v>
      </c>
      <c r="K7845">
        <v>5</v>
      </c>
      <c r="L7845" t="s">
        <v>55</v>
      </c>
      <c r="M7845">
        <f>(Table1[[#This Row],[Current_Stock]]*Table1[[#This Row],[Unit_Price]])</f>
        <v>1048633.74</v>
      </c>
      <c r="N7845" s="12">
        <f>DATE(YEAR(Table1[[#This Row],[Order_Date]]),MONTH(Table1[[#This Row],[Order_Date]]),1)</f>
        <v>45566</v>
      </c>
    </row>
    <row r="7846" spans="1:14">
      <c r="A7846" t="s">
        <v>1263</v>
      </c>
      <c r="B7846" t="s">
        <v>308</v>
      </c>
      <c r="C7846" t="s">
        <v>309</v>
      </c>
      <c r="D7846" t="s">
        <v>96</v>
      </c>
      <c r="E7846" t="s">
        <v>189</v>
      </c>
      <c r="F7846" t="s">
        <v>29</v>
      </c>
      <c r="G7846">
        <v>3</v>
      </c>
      <c r="H7846">
        <v>2032.14</v>
      </c>
      <c r="I7846">
        <v>6096.42</v>
      </c>
      <c r="J7846">
        <v>400</v>
      </c>
      <c r="K7846">
        <v>14</v>
      </c>
      <c r="L7846" t="s">
        <v>18</v>
      </c>
      <c r="M7846">
        <f>(Table1[[#This Row],[Current_Stock]]*Table1[[#This Row],[Unit_Price]])</f>
        <v>812856</v>
      </c>
      <c r="N7846" s="12">
        <f>DATE(YEAR(Table1[[#This Row],[Order_Date]]),MONTH(Table1[[#This Row],[Order_Date]]),1)</f>
        <v>45474</v>
      </c>
    </row>
    <row r="7847" spans="1:14">
      <c r="A7847" t="s">
        <v>373</v>
      </c>
      <c r="B7847" t="s">
        <v>393</v>
      </c>
      <c r="C7847" t="s">
        <v>394</v>
      </c>
      <c r="D7847" t="s">
        <v>33</v>
      </c>
      <c r="E7847" t="s">
        <v>39</v>
      </c>
      <c r="F7847" t="s">
        <v>46</v>
      </c>
      <c r="G7847">
        <v>21</v>
      </c>
      <c r="H7847">
        <v>1025.78</v>
      </c>
      <c r="I7847">
        <v>21541.38</v>
      </c>
      <c r="J7847">
        <v>172</v>
      </c>
      <c r="K7847">
        <v>11</v>
      </c>
      <c r="L7847" t="s">
        <v>18</v>
      </c>
      <c r="M7847">
        <f>(Table1[[#This Row],[Current_Stock]]*Table1[[#This Row],[Unit_Price]])</f>
        <v>176434.16</v>
      </c>
      <c r="N7847" s="12">
        <f>DATE(YEAR(Table1[[#This Row],[Order_Date]]),MONTH(Table1[[#This Row],[Order_Date]]),1)</f>
        <v>45017</v>
      </c>
    </row>
    <row r="7848" spans="1:14">
      <c r="A7848" t="s">
        <v>1379</v>
      </c>
      <c r="B7848" t="s">
        <v>453</v>
      </c>
      <c r="C7848" t="s">
        <v>454</v>
      </c>
      <c r="D7848" t="s">
        <v>15</v>
      </c>
      <c r="E7848" t="s">
        <v>85</v>
      </c>
      <c r="F7848" t="s">
        <v>40</v>
      </c>
      <c r="G7848">
        <v>14</v>
      </c>
      <c r="H7848">
        <v>144.44999999999999</v>
      </c>
      <c r="I7848">
        <v>2022.3</v>
      </c>
      <c r="J7848">
        <v>203</v>
      </c>
      <c r="K7848">
        <v>13</v>
      </c>
      <c r="L7848" t="s">
        <v>18</v>
      </c>
      <c r="M7848">
        <f>(Table1[[#This Row],[Current_Stock]]*Table1[[#This Row],[Unit_Price]])</f>
        <v>29323.35</v>
      </c>
      <c r="N7848" s="12">
        <f>DATE(YEAR(Table1[[#This Row],[Order_Date]]),MONTH(Table1[[#This Row],[Order_Date]]),1)</f>
        <v>45383</v>
      </c>
    </row>
    <row r="7849" spans="1:14">
      <c r="A7849" t="s">
        <v>263</v>
      </c>
      <c r="B7849" t="s">
        <v>884</v>
      </c>
      <c r="C7849" t="s">
        <v>885</v>
      </c>
      <c r="D7849" t="s">
        <v>33</v>
      </c>
      <c r="E7849" t="s">
        <v>28</v>
      </c>
      <c r="F7849" t="s">
        <v>40</v>
      </c>
      <c r="G7849">
        <v>16</v>
      </c>
      <c r="H7849">
        <v>2379.79</v>
      </c>
      <c r="I7849">
        <v>38076.639999999999</v>
      </c>
      <c r="J7849">
        <v>107</v>
      </c>
      <c r="K7849">
        <v>2</v>
      </c>
      <c r="L7849" t="s">
        <v>18</v>
      </c>
      <c r="M7849">
        <f>(Table1[[#This Row],[Current_Stock]]*Table1[[#This Row],[Unit_Price]])</f>
        <v>254637.53</v>
      </c>
      <c r="N7849" s="12">
        <f>DATE(YEAR(Table1[[#This Row],[Order_Date]]),MONTH(Table1[[#This Row],[Order_Date]]),1)</f>
        <v>45139</v>
      </c>
    </row>
    <row r="7850" spans="1:14">
      <c r="A7850" t="s">
        <v>474</v>
      </c>
      <c r="B7850" t="s">
        <v>839</v>
      </c>
      <c r="C7850" t="s">
        <v>840</v>
      </c>
      <c r="D7850" t="s">
        <v>27</v>
      </c>
      <c r="E7850" t="s">
        <v>23</v>
      </c>
      <c r="F7850" t="s">
        <v>60</v>
      </c>
      <c r="G7850">
        <v>3</v>
      </c>
      <c r="H7850">
        <v>653.54</v>
      </c>
      <c r="I7850">
        <v>1960.62</v>
      </c>
      <c r="J7850">
        <v>433</v>
      </c>
      <c r="K7850">
        <v>6</v>
      </c>
      <c r="L7850" t="s">
        <v>55</v>
      </c>
      <c r="M7850">
        <f>(Table1[[#This Row],[Current_Stock]]*Table1[[#This Row],[Unit_Price]])</f>
        <v>282982.82</v>
      </c>
      <c r="N7850" s="12">
        <f>DATE(YEAR(Table1[[#This Row],[Order_Date]]),MONTH(Table1[[#This Row],[Order_Date]]),1)</f>
        <v>45566</v>
      </c>
    </row>
    <row r="7851" spans="1:14">
      <c r="A7851" t="s">
        <v>589</v>
      </c>
      <c r="B7851" t="s">
        <v>979</v>
      </c>
      <c r="C7851" t="s">
        <v>980</v>
      </c>
      <c r="D7851" t="s">
        <v>33</v>
      </c>
      <c r="E7851" t="s">
        <v>59</v>
      </c>
      <c r="F7851" t="s">
        <v>46</v>
      </c>
      <c r="G7851">
        <v>23</v>
      </c>
      <c r="H7851">
        <v>3399.27</v>
      </c>
      <c r="I7851">
        <v>78183.210000000006</v>
      </c>
      <c r="J7851">
        <v>165</v>
      </c>
      <c r="K7851">
        <v>8</v>
      </c>
      <c r="L7851" t="s">
        <v>18</v>
      </c>
      <c r="M7851">
        <f>(Table1[[#This Row],[Current_Stock]]*Table1[[#This Row],[Unit_Price]])</f>
        <v>560879.55000000005</v>
      </c>
      <c r="N7851" s="12">
        <f>DATE(YEAR(Table1[[#This Row],[Order_Date]]),MONTH(Table1[[#This Row],[Order_Date]]),1)</f>
        <v>45413</v>
      </c>
    </row>
    <row r="7852" spans="1:14">
      <c r="A7852" t="s">
        <v>835</v>
      </c>
      <c r="B7852" t="s">
        <v>264</v>
      </c>
      <c r="C7852" t="s">
        <v>265</v>
      </c>
      <c r="D7852" t="s">
        <v>22</v>
      </c>
      <c r="E7852" t="s">
        <v>34</v>
      </c>
      <c r="F7852" t="s">
        <v>40</v>
      </c>
      <c r="G7852">
        <v>45</v>
      </c>
      <c r="H7852">
        <v>15319.2</v>
      </c>
      <c r="I7852">
        <v>689364</v>
      </c>
      <c r="J7852">
        <v>103</v>
      </c>
      <c r="K7852">
        <v>7</v>
      </c>
      <c r="L7852" t="s">
        <v>105</v>
      </c>
      <c r="M7852">
        <f>(Table1[[#This Row],[Current_Stock]]*Table1[[#This Row],[Unit_Price]])</f>
        <v>1577877.6</v>
      </c>
      <c r="N7852" s="12">
        <f>DATE(YEAR(Table1[[#This Row],[Order_Date]]),MONTH(Table1[[#This Row],[Order_Date]]),1)</f>
        <v>44986</v>
      </c>
    </row>
    <row r="7853" spans="1:14">
      <c r="A7853" t="s">
        <v>603</v>
      </c>
      <c r="B7853" t="s">
        <v>974</v>
      </c>
      <c r="C7853" t="s">
        <v>975</v>
      </c>
      <c r="D7853" t="s">
        <v>44</v>
      </c>
      <c r="E7853" t="s">
        <v>39</v>
      </c>
      <c r="F7853" t="s">
        <v>60</v>
      </c>
      <c r="G7853">
        <v>29</v>
      </c>
      <c r="H7853">
        <v>1897.27</v>
      </c>
      <c r="I7853">
        <v>55020.83</v>
      </c>
      <c r="J7853">
        <v>119</v>
      </c>
      <c r="K7853">
        <v>8</v>
      </c>
      <c r="L7853" t="s">
        <v>105</v>
      </c>
      <c r="M7853">
        <f>(Table1[[#This Row],[Current_Stock]]*Table1[[#This Row],[Unit_Price]])</f>
        <v>225775.13</v>
      </c>
      <c r="N7853" s="12">
        <f>DATE(YEAR(Table1[[#This Row],[Order_Date]]),MONTH(Table1[[#This Row],[Order_Date]]),1)</f>
        <v>45383</v>
      </c>
    </row>
    <row r="7854" spans="1:14">
      <c r="A7854" t="s">
        <v>1322</v>
      </c>
      <c r="B7854" t="s">
        <v>1051</v>
      </c>
      <c r="C7854" t="s">
        <v>1052</v>
      </c>
      <c r="D7854" t="s">
        <v>84</v>
      </c>
      <c r="E7854" t="s">
        <v>50</v>
      </c>
      <c r="F7854" t="s">
        <v>17</v>
      </c>
      <c r="G7854">
        <v>14</v>
      </c>
      <c r="H7854">
        <v>6791.97</v>
      </c>
      <c r="I7854">
        <v>95087.58</v>
      </c>
      <c r="J7854">
        <v>169</v>
      </c>
      <c r="K7854">
        <v>11</v>
      </c>
      <c r="L7854" t="s">
        <v>18</v>
      </c>
      <c r="M7854">
        <f>(Table1[[#This Row],[Current_Stock]]*Table1[[#This Row],[Unit_Price]])</f>
        <v>1147842.93</v>
      </c>
      <c r="N7854" s="12">
        <f>DATE(YEAR(Table1[[#This Row],[Order_Date]]),MONTH(Table1[[#This Row],[Order_Date]]),1)</f>
        <v>45352</v>
      </c>
    </row>
    <row r="7855" spans="1:14">
      <c r="A7855" t="s">
        <v>654</v>
      </c>
      <c r="B7855" t="s">
        <v>626</v>
      </c>
      <c r="C7855" t="s">
        <v>627</v>
      </c>
      <c r="D7855" t="s">
        <v>44</v>
      </c>
      <c r="E7855" t="s">
        <v>45</v>
      </c>
      <c r="F7855" t="s">
        <v>46</v>
      </c>
      <c r="G7855">
        <v>24</v>
      </c>
      <c r="H7855">
        <v>4103.04</v>
      </c>
      <c r="I7855">
        <v>98472.960000000006</v>
      </c>
      <c r="J7855">
        <v>46</v>
      </c>
      <c r="K7855">
        <v>14</v>
      </c>
      <c r="L7855" t="s">
        <v>105</v>
      </c>
      <c r="M7855">
        <f>(Table1[[#This Row],[Current_Stock]]*Table1[[#This Row],[Unit_Price]])</f>
        <v>188739.84</v>
      </c>
      <c r="N7855" s="12">
        <f>DATE(YEAR(Table1[[#This Row],[Order_Date]]),MONTH(Table1[[#This Row],[Order_Date]]),1)</f>
        <v>45292</v>
      </c>
    </row>
    <row r="7856" spans="1:14">
      <c r="A7856" t="s">
        <v>340</v>
      </c>
      <c r="B7856" t="s">
        <v>344</v>
      </c>
      <c r="C7856" t="s">
        <v>345</v>
      </c>
      <c r="D7856" t="s">
        <v>183</v>
      </c>
      <c r="E7856" t="s">
        <v>50</v>
      </c>
      <c r="F7856" t="s">
        <v>40</v>
      </c>
      <c r="G7856">
        <v>11</v>
      </c>
      <c r="H7856">
        <v>3310.82</v>
      </c>
      <c r="I7856">
        <v>36419.019999999997</v>
      </c>
      <c r="J7856">
        <v>181</v>
      </c>
      <c r="K7856">
        <v>4</v>
      </c>
      <c r="L7856" t="s">
        <v>18</v>
      </c>
      <c r="M7856">
        <f>(Table1[[#This Row],[Current_Stock]]*Table1[[#This Row],[Unit_Price]])</f>
        <v>599258.42000000004</v>
      </c>
      <c r="N7856" s="12">
        <f>DATE(YEAR(Table1[[#This Row],[Order_Date]]),MONTH(Table1[[#This Row],[Order_Date]]),1)</f>
        <v>44958</v>
      </c>
    </row>
    <row r="7857" spans="1:14">
      <c r="A7857" t="s">
        <v>1016</v>
      </c>
      <c r="B7857" t="s">
        <v>472</v>
      </c>
      <c r="C7857" t="s">
        <v>473</v>
      </c>
      <c r="D7857" t="s">
        <v>44</v>
      </c>
      <c r="E7857" t="s">
        <v>277</v>
      </c>
      <c r="F7857" t="s">
        <v>46</v>
      </c>
      <c r="G7857">
        <v>65</v>
      </c>
      <c r="H7857">
        <v>2860.72</v>
      </c>
      <c r="I7857">
        <v>185946.8</v>
      </c>
      <c r="J7857">
        <v>89</v>
      </c>
      <c r="K7857">
        <v>3</v>
      </c>
      <c r="L7857" t="s">
        <v>105</v>
      </c>
      <c r="M7857">
        <f>(Table1[[#This Row],[Current_Stock]]*Table1[[#This Row],[Unit_Price]])</f>
        <v>254604.08</v>
      </c>
      <c r="N7857" s="12">
        <f>DATE(YEAR(Table1[[#This Row],[Order_Date]]),MONTH(Table1[[#This Row],[Order_Date]]),1)</f>
        <v>45231</v>
      </c>
    </row>
    <row r="7858" spans="1:14">
      <c r="A7858" t="s">
        <v>1332</v>
      </c>
      <c r="B7858" t="s">
        <v>1191</v>
      </c>
      <c r="C7858" t="s">
        <v>1192</v>
      </c>
      <c r="D7858" t="s">
        <v>96</v>
      </c>
      <c r="E7858" t="s">
        <v>153</v>
      </c>
      <c r="F7858" t="s">
        <v>46</v>
      </c>
      <c r="G7858">
        <v>10</v>
      </c>
      <c r="H7858">
        <v>3219.91</v>
      </c>
      <c r="I7858">
        <v>32199.1</v>
      </c>
      <c r="J7858">
        <v>375</v>
      </c>
      <c r="K7858">
        <v>7</v>
      </c>
      <c r="L7858" t="s">
        <v>18</v>
      </c>
      <c r="M7858">
        <f>(Table1[[#This Row],[Current_Stock]]*Table1[[#This Row],[Unit_Price]])</f>
        <v>1207466.25</v>
      </c>
      <c r="N7858" s="12">
        <f>DATE(YEAR(Table1[[#This Row],[Order_Date]]),MONTH(Table1[[#This Row],[Order_Date]]),1)</f>
        <v>45413</v>
      </c>
    </row>
    <row r="7859" spans="1:14">
      <c r="A7859" t="s">
        <v>1218</v>
      </c>
      <c r="B7859" t="s">
        <v>1057</v>
      </c>
      <c r="C7859" t="s">
        <v>1058</v>
      </c>
      <c r="D7859" t="s">
        <v>84</v>
      </c>
      <c r="E7859" t="s">
        <v>109</v>
      </c>
      <c r="F7859" t="s">
        <v>17</v>
      </c>
      <c r="G7859">
        <v>8</v>
      </c>
      <c r="H7859">
        <v>27750.39</v>
      </c>
      <c r="I7859">
        <v>222003.12</v>
      </c>
      <c r="J7859">
        <v>129</v>
      </c>
      <c r="K7859">
        <v>9</v>
      </c>
      <c r="L7859" t="s">
        <v>18</v>
      </c>
      <c r="M7859">
        <f>(Table1[[#This Row],[Current_Stock]]*Table1[[#This Row],[Unit_Price]])</f>
        <v>3579800.31</v>
      </c>
      <c r="N7859" s="12">
        <f>DATE(YEAR(Table1[[#This Row],[Order_Date]]),MONTH(Table1[[#This Row],[Order_Date]]),1)</f>
        <v>45139</v>
      </c>
    </row>
    <row r="7860" spans="1:14">
      <c r="A7860" t="s">
        <v>1205</v>
      </c>
      <c r="B7860" t="s">
        <v>649</v>
      </c>
      <c r="C7860" t="s">
        <v>650</v>
      </c>
      <c r="D7860" t="s">
        <v>183</v>
      </c>
      <c r="E7860" t="s">
        <v>282</v>
      </c>
      <c r="F7860" t="s">
        <v>17</v>
      </c>
      <c r="G7860">
        <v>11</v>
      </c>
      <c r="H7860">
        <v>2033.66</v>
      </c>
      <c r="I7860">
        <v>22370.26</v>
      </c>
      <c r="J7860">
        <v>204</v>
      </c>
      <c r="K7860">
        <v>5</v>
      </c>
      <c r="L7860" t="s">
        <v>18</v>
      </c>
      <c r="M7860">
        <f>(Table1[[#This Row],[Current_Stock]]*Table1[[#This Row],[Unit_Price]])</f>
        <v>414866.64</v>
      </c>
      <c r="N7860" s="12">
        <f>DATE(YEAR(Table1[[#This Row],[Order_Date]]),MONTH(Table1[[#This Row],[Order_Date]]),1)</f>
        <v>44927</v>
      </c>
    </row>
    <row r="7861" spans="1:14">
      <c r="A7861" t="s">
        <v>1020</v>
      </c>
      <c r="B7861" t="s">
        <v>544</v>
      </c>
      <c r="C7861" t="s">
        <v>545</v>
      </c>
      <c r="D7861" t="s">
        <v>96</v>
      </c>
      <c r="E7861" t="s">
        <v>109</v>
      </c>
      <c r="F7861" t="s">
        <v>60</v>
      </c>
      <c r="G7861">
        <v>6</v>
      </c>
      <c r="H7861">
        <v>2251.48</v>
      </c>
      <c r="I7861">
        <v>13508.88</v>
      </c>
      <c r="J7861">
        <v>340</v>
      </c>
      <c r="K7861">
        <v>10</v>
      </c>
      <c r="L7861" t="s">
        <v>18</v>
      </c>
      <c r="M7861">
        <f>(Table1[[#This Row],[Current_Stock]]*Table1[[#This Row],[Unit_Price]])</f>
        <v>765503.2</v>
      </c>
      <c r="N7861" s="12">
        <f>DATE(YEAR(Table1[[#This Row],[Order_Date]]),MONTH(Table1[[#This Row],[Order_Date]]),1)</f>
        <v>45323</v>
      </c>
    </row>
    <row r="7862" spans="1:14">
      <c r="A7862" t="s">
        <v>349</v>
      </c>
      <c r="B7862" t="s">
        <v>726</v>
      </c>
      <c r="C7862" t="s">
        <v>727</v>
      </c>
      <c r="D7862" t="s">
        <v>96</v>
      </c>
      <c r="E7862" t="s">
        <v>167</v>
      </c>
      <c r="F7862" t="s">
        <v>46</v>
      </c>
      <c r="G7862">
        <v>5</v>
      </c>
      <c r="H7862">
        <v>692.35</v>
      </c>
      <c r="I7862">
        <v>3461.75</v>
      </c>
      <c r="J7862">
        <v>333</v>
      </c>
      <c r="K7862">
        <v>4</v>
      </c>
      <c r="L7862" t="s">
        <v>55</v>
      </c>
      <c r="M7862">
        <f>(Table1[[#This Row],[Current_Stock]]*Table1[[#This Row],[Unit_Price]])</f>
        <v>230552.55000000002</v>
      </c>
      <c r="N7862" s="12">
        <f>DATE(YEAR(Table1[[#This Row],[Order_Date]]),MONTH(Table1[[#This Row],[Order_Date]]),1)</f>
        <v>45170</v>
      </c>
    </row>
    <row r="7863" spans="1:14">
      <c r="A7863" t="s">
        <v>1380</v>
      </c>
      <c r="B7863" t="s">
        <v>68</v>
      </c>
      <c r="C7863" t="s">
        <v>69</v>
      </c>
      <c r="D7863" t="s">
        <v>44</v>
      </c>
      <c r="E7863" t="s">
        <v>113</v>
      </c>
      <c r="F7863" t="s">
        <v>60</v>
      </c>
      <c r="G7863">
        <v>46</v>
      </c>
      <c r="H7863">
        <v>3380.88</v>
      </c>
      <c r="I7863">
        <v>155520.48000000001</v>
      </c>
      <c r="J7863">
        <v>32</v>
      </c>
      <c r="K7863">
        <v>12</v>
      </c>
      <c r="L7863" t="s">
        <v>105</v>
      </c>
      <c r="M7863">
        <f>(Table1[[#This Row],[Current_Stock]]*Table1[[#This Row],[Unit_Price]])</f>
        <v>108188.16</v>
      </c>
      <c r="N7863" s="12">
        <f>DATE(YEAR(Table1[[#This Row],[Order_Date]]),MONTH(Table1[[#This Row],[Order_Date]]),1)</f>
        <v>44986</v>
      </c>
    </row>
    <row r="7864" spans="1:14">
      <c r="A7864" t="s">
        <v>821</v>
      </c>
      <c r="B7864" t="s">
        <v>82</v>
      </c>
      <c r="C7864" t="s">
        <v>83</v>
      </c>
      <c r="D7864" t="s">
        <v>84</v>
      </c>
      <c r="E7864" t="s">
        <v>85</v>
      </c>
      <c r="F7864" t="s">
        <v>46</v>
      </c>
      <c r="G7864">
        <v>14</v>
      </c>
      <c r="H7864">
        <v>16114.45</v>
      </c>
      <c r="I7864">
        <v>225602.3</v>
      </c>
      <c r="J7864">
        <v>198</v>
      </c>
      <c r="K7864">
        <v>12</v>
      </c>
      <c r="L7864" t="s">
        <v>18</v>
      </c>
      <c r="M7864">
        <f>(Table1[[#This Row],[Current_Stock]]*Table1[[#This Row],[Unit_Price]])</f>
        <v>3190661.1</v>
      </c>
      <c r="N7864" s="12">
        <f>DATE(YEAR(Table1[[#This Row],[Order_Date]]),MONTH(Table1[[#This Row],[Order_Date]]),1)</f>
        <v>45261</v>
      </c>
    </row>
    <row r="7865" spans="1:14">
      <c r="A7865" t="s">
        <v>941</v>
      </c>
      <c r="B7865" t="s">
        <v>1268</v>
      </c>
      <c r="C7865" t="s">
        <v>1269</v>
      </c>
      <c r="D7865" t="s">
        <v>38</v>
      </c>
      <c r="E7865" t="s">
        <v>153</v>
      </c>
      <c r="F7865" t="s">
        <v>60</v>
      </c>
      <c r="G7865">
        <v>22</v>
      </c>
      <c r="H7865">
        <v>1007.36</v>
      </c>
      <c r="I7865">
        <v>22161.919999999998</v>
      </c>
      <c r="J7865">
        <v>245</v>
      </c>
      <c r="K7865">
        <v>10</v>
      </c>
      <c r="L7865" t="s">
        <v>18</v>
      </c>
      <c r="M7865">
        <f>(Table1[[#This Row],[Current_Stock]]*Table1[[#This Row],[Unit_Price]])</f>
        <v>246803.20000000001</v>
      </c>
      <c r="N7865" s="12">
        <f>DATE(YEAR(Table1[[#This Row],[Order_Date]]),MONTH(Table1[[#This Row],[Order_Date]]),1)</f>
        <v>45231</v>
      </c>
    </row>
    <row r="7866" spans="1:14">
      <c r="A7866" t="s">
        <v>334</v>
      </c>
      <c r="B7866" t="s">
        <v>893</v>
      </c>
      <c r="C7866" t="s">
        <v>894</v>
      </c>
      <c r="D7866" t="s">
        <v>53</v>
      </c>
      <c r="E7866" t="s">
        <v>277</v>
      </c>
      <c r="F7866" t="s">
        <v>60</v>
      </c>
      <c r="G7866">
        <v>3</v>
      </c>
      <c r="H7866">
        <v>3155.25</v>
      </c>
      <c r="I7866">
        <v>9465.75</v>
      </c>
      <c r="J7866">
        <v>495</v>
      </c>
      <c r="K7866">
        <v>9</v>
      </c>
      <c r="L7866" t="s">
        <v>18</v>
      </c>
      <c r="M7866">
        <f>(Table1[[#This Row],[Current_Stock]]*Table1[[#This Row],[Unit_Price]])</f>
        <v>1561848.75</v>
      </c>
      <c r="N7866" s="12">
        <f>DATE(YEAR(Table1[[#This Row],[Order_Date]]),MONTH(Table1[[#This Row],[Order_Date]]),1)</f>
        <v>45292</v>
      </c>
    </row>
    <row r="7867" spans="1:14">
      <c r="A7867" t="s">
        <v>971</v>
      </c>
      <c r="B7867" t="s">
        <v>544</v>
      </c>
      <c r="C7867" t="s">
        <v>545</v>
      </c>
      <c r="D7867" t="s">
        <v>96</v>
      </c>
      <c r="E7867" t="s">
        <v>97</v>
      </c>
      <c r="F7867" t="s">
        <v>40</v>
      </c>
      <c r="G7867">
        <v>8</v>
      </c>
      <c r="H7867">
        <v>4957.4399999999996</v>
      </c>
      <c r="I7867">
        <v>39659.519999999997</v>
      </c>
      <c r="J7867">
        <v>410</v>
      </c>
      <c r="K7867">
        <v>4</v>
      </c>
      <c r="L7867" t="s">
        <v>55</v>
      </c>
      <c r="M7867">
        <f>(Table1[[#This Row],[Current_Stock]]*Table1[[#This Row],[Unit_Price]])</f>
        <v>2032550.4</v>
      </c>
      <c r="N7867" s="12">
        <f>DATE(YEAR(Table1[[#This Row],[Order_Date]]),MONTH(Table1[[#This Row],[Order_Date]]),1)</f>
        <v>45017</v>
      </c>
    </row>
    <row r="7868" spans="1:14">
      <c r="A7868" t="s">
        <v>1206</v>
      </c>
      <c r="B7868" t="s">
        <v>1025</v>
      </c>
      <c r="C7868" t="s">
        <v>1026</v>
      </c>
      <c r="D7868" t="s">
        <v>84</v>
      </c>
      <c r="E7868" t="s">
        <v>189</v>
      </c>
      <c r="F7868" t="s">
        <v>60</v>
      </c>
      <c r="G7868">
        <v>19</v>
      </c>
      <c r="H7868">
        <v>24871.61</v>
      </c>
      <c r="I7868">
        <v>472560.59</v>
      </c>
      <c r="J7868">
        <v>135</v>
      </c>
      <c r="K7868">
        <v>10</v>
      </c>
      <c r="L7868" t="s">
        <v>18</v>
      </c>
      <c r="M7868">
        <f>(Table1[[#This Row],[Current_Stock]]*Table1[[#This Row],[Unit_Price]])</f>
        <v>3357667.35</v>
      </c>
      <c r="N7868" s="12">
        <f>DATE(YEAR(Table1[[#This Row],[Order_Date]]),MONTH(Table1[[#This Row],[Order_Date]]),1)</f>
        <v>44927</v>
      </c>
    </row>
    <row r="7869" spans="1:14">
      <c r="A7869" t="s">
        <v>743</v>
      </c>
      <c r="B7869" t="s">
        <v>587</v>
      </c>
      <c r="C7869" t="s">
        <v>588</v>
      </c>
      <c r="D7869" t="s">
        <v>44</v>
      </c>
      <c r="E7869" t="s">
        <v>85</v>
      </c>
      <c r="F7869" t="s">
        <v>29</v>
      </c>
      <c r="G7869">
        <v>42</v>
      </c>
      <c r="H7869">
        <v>3173.37</v>
      </c>
      <c r="I7869">
        <v>133281.54</v>
      </c>
      <c r="J7869">
        <v>102</v>
      </c>
      <c r="K7869">
        <v>10</v>
      </c>
      <c r="L7869" t="s">
        <v>18</v>
      </c>
      <c r="M7869">
        <f>(Table1[[#This Row],[Current_Stock]]*Table1[[#This Row],[Unit_Price]])</f>
        <v>323683.74</v>
      </c>
      <c r="N7869" s="12">
        <f>DATE(YEAR(Table1[[#This Row],[Order_Date]]),MONTH(Table1[[#This Row],[Order_Date]]),1)</f>
        <v>45200</v>
      </c>
    </row>
    <row r="7870" spans="1:14">
      <c r="A7870" t="s">
        <v>799</v>
      </c>
      <c r="B7870" t="s">
        <v>621</v>
      </c>
      <c r="C7870" t="s">
        <v>622</v>
      </c>
      <c r="D7870" t="s">
        <v>183</v>
      </c>
      <c r="E7870" t="s">
        <v>16</v>
      </c>
      <c r="F7870" t="s">
        <v>29</v>
      </c>
      <c r="G7870">
        <v>9</v>
      </c>
      <c r="H7870">
        <v>4856.05</v>
      </c>
      <c r="I7870">
        <v>43704.45</v>
      </c>
      <c r="J7870">
        <v>140</v>
      </c>
      <c r="K7870">
        <v>14</v>
      </c>
      <c r="L7870" t="s">
        <v>18</v>
      </c>
      <c r="M7870">
        <f>(Table1[[#This Row],[Current_Stock]]*Table1[[#This Row],[Unit_Price]])</f>
        <v>679847</v>
      </c>
      <c r="N7870" s="12">
        <f>DATE(YEAR(Table1[[#This Row],[Order_Date]]),MONTH(Table1[[#This Row],[Order_Date]]),1)</f>
        <v>44986</v>
      </c>
    </row>
    <row r="7871" spans="1:14">
      <c r="A7871" t="s">
        <v>1082</v>
      </c>
      <c r="B7871" t="s">
        <v>335</v>
      </c>
      <c r="C7871" t="s">
        <v>336</v>
      </c>
      <c r="D7871" t="s">
        <v>183</v>
      </c>
      <c r="E7871" t="s">
        <v>113</v>
      </c>
      <c r="F7871" t="s">
        <v>46</v>
      </c>
      <c r="G7871">
        <v>8</v>
      </c>
      <c r="H7871">
        <v>575.88</v>
      </c>
      <c r="I7871">
        <v>4607.04</v>
      </c>
      <c r="J7871">
        <v>111</v>
      </c>
      <c r="K7871">
        <v>10</v>
      </c>
      <c r="L7871" t="s">
        <v>18</v>
      </c>
      <c r="M7871">
        <f>(Table1[[#This Row],[Current_Stock]]*Table1[[#This Row],[Unit_Price]])</f>
        <v>63922.68</v>
      </c>
      <c r="N7871" s="12">
        <f>DATE(YEAR(Table1[[#This Row],[Order_Date]]),MONTH(Table1[[#This Row],[Order_Date]]),1)</f>
        <v>45231</v>
      </c>
    </row>
    <row r="7872" spans="1:14">
      <c r="A7872" t="s">
        <v>800</v>
      </c>
      <c r="B7872" t="s">
        <v>213</v>
      </c>
      <c r="C7872" t="s">
        <v>214</v>
      </c>
      <c r="D7872" t="s">
        <v>33</v>
      </c>
      <c r="E7872" t="s">
        <v>16</v>
      </c>
      <c r="F7872" t="s">
        <v>60</v>
      </c>
      <c r="G7872">
        <v>12</v>
      </c>
      <c r="H7872">
        <v>4831.03</v>
      </c>
      <c r="I7872">
        <v>57972.36</v>
      </c>
      <c r="J7872">
        <v>159</v>
      </c>
      <c r="K7872">
        <v>13</v>
      </c>
      <c r="L7872" t="s">
        <v>18</v>
      </c>
      <c r="M7872">
        <f>(Table1[[#This Row],[Current_Stock]]*Table1[[#This Row],[Unit_Price]])</f>
        <v>768133.7699999999</v>
      </c>
      <c r="N7872" s="12">
        <f>DATE(YEAR(Table1[[#This Row],[Order_Date]]),MONTH(Table1[[#This Row],[Order_Date]]),1)</f>
        <v>45139</v>
      </c>
    </row>
    <row r="7873" spans="1:14">
      <c r="A7873" t="s">
        <v>258</v>
      </c>
      <c r="B7873" t="s">
        <v>287</v>
      </c>
      <c r="C7873" t="s">
        <v>288</v>
      </c>
      <c r="D7873" t="s">
        <v>15</v>
      </c>
      <c r="E7873" t="s">
        <v>54</v>
      </c>
      <c r="F7873" t="s">
        <v>60</v>
      </c>
      <c r="G7873">
        <v>24</v>
      </c>
      <c r="H7873">
        <v>238.36</v>
      </c>
      <c r="I7873">
        <v>5720.64</v>
      </c>
      <c r="J7873">
        <v>225</v>
      </c>
      <c r="K7873">
        <v>8</v>
      </c>
      <c r="L7873" t="s">
        <v>18</v>
      </c>
      <c r="M7873">
        <f>(Table1[[#This Row],[Current_Stock]]*Table1[[#This Row],[Unit_Price]])</f>
        <v>53631</v>
      </c>
      <c r="N7873" s="12">
        <f>DATE(YEAR(Table1[[#This Row],[Order_Date]]),MONTH(Table1[[#This Row],[Order_Date]]),1)</f>
        <v>44927</v>
      </c>
    </row>
    <row r="7874" spans="1:14">
      <c r="A7874" t="s">
        <v>782</v>
      </c>
      <c r="B7874" t="s">
        <v>726</v>
      </c>
      <c r="C7874" t="s">
        <v>727</v>
      </c>
      <c r="D7874" t="s">
        <v>96</v>
      </c>
      <c r="E7874" t="s">
        <v>45</v>
      </c>
      <c r="F7874" t="s">
        <v>17</v>
      </c>
      <c r="G7874">
        <v>10</v>
      </c>
      <c r="H7874">
        <v>2741.12</v>
      </c>
      <c r="I7874">
        <v>27411.200000000001</v>
      </c>
      <c r="J7874">
        <v>307</v>
      </c>
      <c r="K7874">
        <v>8</v>
      </c>
      <c r="L7874" t="s">
        <v>55</v>
      </c>
      <c r="M7874">
        <f>(Table1[[#This Row],[Current_Stock]]*Table1[[#This Row],[Unit_Price]])</f>
        <v>841523.84</v>
      </c>
      <c r="N7874" s="12">
        <f>DATE(YEAR(Table1[[#This Row],[Order_Date]]),MONTH(Table1[[#This Row],[Order_Date]]),1)</f>
        <v>45078</v>
      </c>
    </row>
    <row r="7875" spans="1:14">
      <c r="A7875" t="s">
        <v>1251</v>
      </c>
      <c r="B7875" t="s">
        <v>572</v>
      </c>
      <c r="C7875" t="s">
        <v>573</v>
      </c>
      <c r="D7875" t="s">
        <v>44</v>
      </c>
      <c r="E7875" t="s">
        <v>34</v>
      </c>
      <c r="F7875" t="s">
        <v>46</v>
      </c>
      <c r="G7875">
        <v>40</v>
      </c>
      <c r="H7875">
        <v>3598.32</v>
      </c>
      <c r="I7875">
        <v>143932.79999999999</v>
      </c>
      <c r="J7875">
        <v>89</v>
      </c>
      <c r="K7875">
        <v>8</v>
      </c>
      <c r="L7875" t="s">
        <v>18</v>
      </c>
      <c r="M7875">
        <f>(Table1[[#This Row],[Current_Stock]]*Table1[[#This Row],[Unit_Price]])</f>
        <v>320250.48000000004</v>
      </c>
      <c r="N7875" s="12">
        <f>DATE(YEAR(Table1[[#This Row],[Order_Date]]),MONTH(Table1[[#This Row],[Order_Date]]),1)</f>
        <v>45017</v>
      </c>
    </row>
    <row r="7876" spans="1:14">
      <c r="A7876" t="s">
        <v>1046</v>
      </c>
      <c r="B7876" t="s">
        <v>260</v>
      </c>
      <c r="C7876" t="s">
        <v>261</v>
      </c>
      <c r="D7876" t="s">
        <v>15</v>
      </c>
      <c r="E7876" t="s">
        <v>34</v>
      </c>
      <c r="F7876" t="s">
        <v>29</v>
      </c>
      <c r="G7876">
        <v>11</v>
      </c>
      <c r="H7876">
        <v>311.86</v>
      </c>
      <c r="I7876">
        <v>3430.46</v>
      </c>
      <c r="J7876">
        <v>87</v>
      </c>
      <c r="K7876">
        <v>3</v>
      </c>
      <c r="L7876" t="s">
        <v>18</v>
      </c>
      <c r="M7876">
        <f>(Table1[[#This Row],[Current_Stock]]*Table1[[#This Row],[Unit_Price]])</f>
        <v>27131.82</v>
      </c>
      <c r="N7876" s="12">
        <f>DATE(YEAR(Table1[[#This Row],[Order_Date]]),MONTH(Table1[[#This Row],[Order_Date]]),1)</f>
        <v>45597</v>
      </c>
    </row>
    <row r="7877" spans="1:14">
      <c r="A7877" t="s">
        <v>921</v>
      </c>
      <c r="B7877" t="s">
        <v>264</v>
      </c>
      <c r="C7877" t="s">
        <v>265</v>
      </c>
      <c r="D7877" t="s">
        <v>22</v>
      </c>
      <c r="E7877" t="s">
        <v>109</v>
      </c>
      <c r="F7877" t="s">
        <v>60</v>
      </c>
      <c r="G7877">
        <v>68</v>
      </c>
      <c r="H7877">
        <v>7775.24</v>
      </c>
      <c r="I7877">
        <v>528716.31999999995</v>
      </c>
      <c r="J7877">
        <v>104</v>
      </c>
      <c r="K7877">
        <v>13</v>
      </c>
      <c r="L7877" t="s">
        <v>18</v>
      </c>
      <c r="M7877">
        <f>(Table1[[#This Row],[Current_Stock]]*Table1[[#This Row],[Unit_Price]])</f>
        <v>808624.96</v>
      </c>
      <c r="N7877" s="12">
        <f>DATE(YEAR(Table1[[#This Row],[Order_Date]]),MONTH(Table1[[#This Row],[Order_Date]]),1)</f>
        <v>45566</v>
      </c>
    </row>
    <row r="7878" spans="1:14">
      <c r="A7878" t="s">
        <v>1279</v>
      </c>
      <c r="B7878" t="s">
        <v>1220</v>
      </c>
      <c r="C7878" t="s">
        <v>1221</v>
      </c>
      <c r="D7878" t="s">
        <v>53</v>
      </c>
      <c r="E7878" t="s">
        <v>184</v>
      </c>
      <c r="F7878" t="s">
        <v>40</v>
      </c>
      <c r="G7878">
        <v>10</v>
      </c>
      <c r="H7878">
        <v>1739.26</v>
      </c>
      <c r="I7878">
        <v>17392.599999999999</v>
      </c>
      <c r="J7878">
        <v>499</v>
      </c>
      <c r="K7878">
        <v>12</v>
      </c>
      <c r="L7878" t="s">
        <v>18</v>
      </c>
      <c r="M7878">
        <f>(Table1[[#This Row],[Current_Stock]]*Table1[[#This Row],[Unit_Price]])</f>
        <v>867890.74</v>
      </c>
      <c r="N7878" s="12">
        <f>DATE(YEAR(Table1[[#This Row],[Order_Date]]),MONTH(Table1[[#This Row],[Order_Date]]),1)</f>
        <v>44927</v>
      </c>
    </row>
    <row r="7879" spans="1:14">
      <c r="A7879" t="s">
        <v>1185</v>
      </c>
      <c r="B7879" t="s">
        <v>207</v>
      </c>
      <c r="C7879" t="s">
        <v>208</v>
      </c>
      <c r="D7879" t="s">
        <v>27</v>
      </c>
      <c r="E7879" t="s">
        <v>211</v>
      </c>
      <c r="F7879" t="s">
        <v>29</v>
      </c>
      <c r="G7879">
        <v>4</v>
      </c>
      <c r="H7879">
        <v>1035.8</v>
      </c>
      <c r="I7879">
        <v>4143.2</v>
      </c>
      <c r="J7879">
        <v>411</v>
      </c>
      <c r="K7879">
        <v>14</v>
      </c>
      <c r="L7879" t="s">
        <v>55</v>
      </c>
      <c r="M7879">
        <f>(Table1[[#This Row],[Current_Stock]]*Table1[[#This Row],[Unit_Price]])</f>
        <v>425713.8</v>
      </c>
      <c r="N7879" s="12">
        <f>DATE(YEAR(Table1[[#This Row],[Order_Date]]),MONTH(Table1[[#This Row],[Order_Date]]),1)</f>
        <v>45139</v>
      </c>
    </row>
    <row r="7880" spans="1:14">
      <c r="A7880" t="s">
        <v>515</v>
      </c>
      <c r="B7880" t="s">
        <v>738</v>
      </c>
      <c r="C7880" t="s">
        <v>739</v>
      </c>
      <c r="D7880" t="s">
        <v>27</v>
      </c>
      <c r="E7880" t="s">
        <v>59</v>
      </c>
      <c r="F7880" t="s">
        <v>29</v>
      </c>
      <c r="G7880">
        <v>3</v>
      </c>
      <c r="H7880">
        <v>3527.52</v>
      </c>
      <c r="I7880">
        <v>10582.56</v>
      </c>
      <c r="J7880">
        <v>584</v>
      </c>
      <c r="K7880">
        <v>5</v>
      </c>
      <c r="L7880" t="s">
        <v>55</v>
      </c>
      <c r="M7880">
        <f>(Table1[[#This Row],[Current_Stock]]*Table1[[#This Row],[Unit_Price]])</f>
        <v>2060071.68</v>
      </c>
      <c r="N7880" s="12">
        <f>DATE(YEAR(Table1[[#This Row],[Order_Date]]),MONTH(Table1[[#This Row],[Order_Date]]),1)</f>
        <v>44927</v>
      </c>
    </row>
    <row r="7881" spans="1:14">
      <c r="A7881" t="s">
        <v>920</v>
      </c>
      <c r="B7881" t="s">
        <v>155</v>
      </c>
      <c r="C7881" t="s">
        <v>156</v>
      </c>
      <c r="D7881" t="s">
        <v>33</v>
      </c>
      <c r="E7881" t="s">
        <v>85</v>
      </c>
      <c r="F7881" t="s">
        <v>29</v>
      </c>
      <c r="G7881">
        <v>17</v>
      </c>
      <c r="H7881">
        <v>3686.79</v>
      </c>
      <c r="I7881">
        <v>62675.43</v>
      </c>
      <c r="J7881">
        <v>126</v>
      </c>
      <c r="K7881">
        <v>5</v>
      </c>
      <c r="L7881" t="s">
        <v>18</v>
      </c>
      <c r="M7881">
        <f>(Table1[[#This Row],[Current_Stock]]*Table1[[#This Row],[Unit_Price]])</f>
        <v>464535.54</v>
      </c>
      <c r="N7881" s="12">
        <f>DATE(YEAR(Table1[[#This Row],[Order_Date]]),MONTH(Table1[[#This Row],[Order_Date]]),1)</f>
        <v>45413</v>
      </c>
    </row>
    <row r="7882" spans="1:14">
      <c r="A7882" t="s">
        <v>1342</v>
      </c>
      <c r="B7882" t="s">
        <v>621</v>
      </c>
      <c r="C7882" t="s">
        <v>622</v>
      </c>
      <c r="D7882" t="s">
        <v>183</v>
      </c>
      <c r="E7882" t="s">
        <v>330</v>
      </c>
      <c r="F7882" t="s">
        <v>29</v>
      </c>
      <c r="G7882">
        <v>13</v>
      </c>
      <c r="H7882">
        <v>3356.72</v>
      </c>
      <c r="I7882">
        <v>43637.36</v>
      </c>
      <c r="J7882">
        <v>125</v>
      </c>
      <c r="K7882">
        <v>3</v>
      </c>
      <c r="L7882" t="s">
        <v>18</v>
      </c>
      <c r="M7882">
        <f>(Table1[[#This Row],[Current_Stock]]*Table1[[#This Row],[Unit_Price]])</f>
        <v>419590</v>
      </c>
      <c r="N7882" s="12">
        <f>DATE(YEAR(Table1[[#This Row],[Order_Date]]),MONTH(Table1[[#This Row],[Order_Date]]),1)</f>
        <v>45047</v>
      </c>
    </row>
    <row r="7883" spans="1:14">
      <c r="A7883" t="s">
        <v>963</v>
      </c>
      <c r="B7883" t="s">
        <v>414</v>
      </c>
      <c r="C7883" t="s">
        <v>415</v>
      </c>
      <c r="D7883" t="s">
        <v>53</v>
      </c>
      <c r="E7883" t="s">
        <v>89</v>
      </c>
      <c r="F7883" t="s">
        <v>17</v>
      </c>
      <c r="G7883">
        <v>11</v>
      </c>
      <c r="H7883">
        <v>4115.05</v>
      </c>
      <c r="I7883">
        <v>45265.55</v>
      </c>
      <c r="J7883">
        <v>275</v>
      </c>
      <c r="K7883">
        <v>13</v>
      </c>
      <c r="L7883" t="s">
        <v>55</v>
      </c>
      <c r="M7883">
        <f>(Table1[[#This Row],[Current_Stock]]*Table1[[#This Row],[Unit_Price]])</f>
        <v>1131638.75</v>
      </c>
      <c r="N7883" s="12">
        <f>DATE(YEAR(Table1[[#This Row],[Order_Date]]),MONTH(Table1[[#This Row],[Order_Date]]),1)</f>
        <v>45231</v>
      </c>
    </row>
    <row r="7884" spans="1:14">
      <c r="A7884" t="s">
        <v>1123</v>
      </c>
      <c r="B7884" t="s">
        <v>604</v>
      </c>
      <c r="C7884" t="s">
        <v>605</v>
      </c>
      <c r="D7884" t="s">
        <v>27</v>
      </c>
      <c r="E7884" t="s">
        <v>211</v>
      </c>
      <c r="F7884" t="s">
        <v>29</v>
      </c>
      <c r="G7884">
        <v>9</v>
      </c>
      <c r="H7884">
        <v>947.73</v>
      </c>
      <c r="I7884">
        <v>8529.57</v>
      </c>
      <c r="J7884">
        <v>315</v>
      </c>
      <c r="K7884">
        <v>14</v>
      </c>
      <c r="L7884" t="s">
        <v>55</v>
      </c>
      <c r="M7884">
        <f>(Table1[[#This Row],[Current_Stock]]*Table1[[#This Row],[Unit_Price]])</f>
        <v>298534.95</v>
      </c>
      <c r="N7884" s="12">
        <f>DATE(YEAR(Table1[[#This Row],[Order_Date]]),MONTH(Table1[[#This Row],[Order_Date]]),1)</f>
        <v>45444</v>
      </c>
    </row>
    <row r="7885" spans="1:14">
      <c r="A7885" t="s">
        <v>889</v>
      </c>
      <c r="B7885" t="s">
        <v>344</v>
      </c>
      <c r="C7885" t="s">
        <v>345</v>
      </c>
      <c r="D7885" t="s">
        <v>183</v>
      </c>
      <c r="E7885" t="s">
        <v>45</v>
      </c>
      <c r="F7885" t="s">
        <v>40</v>
      </c>
      <c r="G7885">
        <v>23</v>
      </c>
      <c r="H7885">
        <v>605.29999999999995</v>
      </c>
      <c r="I7885">
        <v>13921.9</v>
      </c>
      <c r="J7885">
        <v>177</v>
      </c>
      <c r="K7885">
        <v>11</v>
      </c>
      <c r="L7885" t="s">
        <v>18</v>
      </c>
      <c r="M7885">
        <f>(Table1[[#This Row],[Current_Stock]]*Table1[[#This Row],[Unit_Price]])</f>
        <v>107138.09999999999</v>
      </c>
      <c r="N7885" s="12">
        <f>DATE(YEAR(Table1[[#This Row],[Order_Date]]),MONTH(Table1[[#This Row],[Order_Date]]),1)</f>
        <v>44986</v>
      </c>
    </row>
    <row r="7886" spans="1:14">
      <c r="A7886" t="s">
        <v>603</v>
      </c>
      <c r="B7886" t="s">
        <v>819</v>
      </c>
      <c r="C7886" t="s">
        <v>820</v>
      </c>
      <c r="D7886" t="s">
        <v>22</v>
      </c>
      <c r="E7886" t="s">
        <v>277</v>
      </c>
      <c r="F7886" t="s">
        <v>40</v>
      </c>
      <c r="G7886">
        <v>28</v>
      </c>
      <c r="H7886">
        <v>2705.12</v>
      </c>
      <c r="I7886">
        <v>75743.360000000001</v>
      </c>
      <c r="J7886">
        <v>102</v>
      </c>
      <c r="K7886">
        <v>14</v>
      </c>
      <c r="L7886" t="s">
        <v>105</v>
      </c>
      <c r="M7886">
        <f>(Table1[[#This Row],[Current_Stock]]*Table1[[#This Row],[Unit_Price]])</f>
        <v>275922.24</v>
      </c>
      <c r="N7886" s="12">
        <f>DATE(YEAR(Table1[[#This Row],[Order_Date]]),MONTH(Table1[[#This Row],[Order_Date]]),1)</f>
        <v>45383</v>
      </c>
    </row>
    <row r="7887" spans="1:14">
      <c r="A7887" t="s">
        <v>955</v>
      </c>
      <c r="B7887" t="s">
        <v>374</v>
      </c>
      <c r="C7887" t="s">
        <v>375</v>
      </c>
      <c r="D7887" t="s">
        <v>53</v>
      </c>
      <c r="E7887" t="s">
        <v>45</v>
      </c>
      <c r="F7887" t="s">
        <v>17</v>
      </c>
      <c r="G7887">
        <v>5</v>
      </c>
      <c r="H7887">
        <v>1294.93</v>
      </c>
      <c r="I7887">
        <v>6474.65</v>
      </c>
      <c r="J7887">
        <v>316</v>
      </c>
      <c r="K7887">
        <v>12</v>
      </c>
      <c r="L7887" t="s">
        <v>55</v>
      </c>
      <c r="M7887">
        <f>(Table1[[#This Row],[Current_Stock]]*Table1[[#This Row],[Unit_Price]])</f>
        <v>409197.88</v>
      </c>
      <c r="N7887" s="12">
        <f>DATE(YEAR(Table1[[#This Row],[Order_Date]]),MONTH(Table1[[#This Row],[Order_Date]]),1)</f>
        <v>44927</v>
      </c>
    </row>
    <row r="7888" spans="1:14">
      <c r="A7888" t="s">
        <v>801</v>
      </c>
      <c r="B7888" t="s">
        <v>162</v>
      </c>
      <c r="C7888" t="s">
        <v>163</v>
      </c>
      <c r="D7888" t="s">
        <v>53</v>
      </c>
      <c r="E7888" t="s">
        <v>73</v>
      </c>
      <c r="F7888" t="s">
        <v>17</v>
      </c>
      <c r="G7888">
        <v>5</v>
      </c>
      <c r="H7888">
        <v>4566.66</v>
      </c>
      <c r="I7888">
        <v>22833.3</v>
      </c>
      <c r="J7888">
        <v>396</v>
      </c>
      <c r="K7888">
        <v>9</v>
      </c>
      <c r="L7888" t="s">
        <v>55</v>
      </c>
      <c r="M7888">
        <f>(Table1[[#This Row],[Current_Stock]]*Table1[[#This Row],[Unit_Price]])</f>
        <v>1808397.3599999999</v>
      </c>
      <c r="N7888" s="12">
        <f>DATE(YEAR(Table1[[#This Row],[Order_Date]]),MONTH(Table1[[#This Row],[Order_Date]]),1)</f>
        <v>45505</v>
      </c>
    </row>
    <row r="7889" spans="1:14">
      <c r="A7889" t="s">
        <v>899</v>
      </c>
      <c r="B7889" t="s">
        <v>94</v>
      </c>
      <c r="C7889" t="s">
        <v>95</v>
      </c>
      <c r="D7889" t="s">
        <v>96</v>
      </c>
      <c r="E7889" t="s">
        <v>251</v>
      </c>
      <c r="F7889" t="s">
        <v>40</v>
      </c>
      <c r="G7889">
        <v>1</v>
      </c>
      <c r="H7889">
        <v>4384.79</v>
      </c>
      <c r="I7889">
        <v>4384.79</v>
      </c>
      <c r="J7889">
        <v>335</v>
      </c>
      <c r="K7889">
        <v>11</v>
      </c>
      <c r="L7889" t="s">
        <v>55</v>
      </c>
      <c r="M7889">
        <f>(Table1[[#This Row],[Current_Stock]]*Table1[[#This Row],[Unit_Price]])</f>
        <v>1468904.65</v>
      </c>
      <c r="N7889" s="12">
        <f>DATE(YEAR(Table1[[#This Row],[Order_Date]]),MONTH(Table1[[#This Row],[Order_Date]]),1)</f>
        <v>45383</v>
      </c>
    </row>
    <row r="7890" spans="1:14">
      <c r="A7890" t="s">
        <v>1023</v>
      </c>
      <c r="B7890" t="s">
        <v>1168</v>
      </c>
      <c r="C7890" t="s">
        <v>1169</v>
      </c>
      <c r="D7890" t="s">
        <v>53</v>
      </c>
      <c r="E7890" t="s">
        <v>160</v>
      </c>
      <c r="F7890" t="s">
        <v>29</v>
      </c>
      <c r="G7890">
        <v>1</v>
      </c>
      <c r="H7890">
        <v>1393.55</v>
      </c>
      <c r="I7890">
        <v>1393.55</v>
      </c>
      <c r="J7890">
        <v>473</v>
      </c>
      <c r="K7890">
        <v>4</v>
      </c>
      <c r="L7890" t="s">
        <v>55</v>
      </c>
      <c r="M7890">
        <f>(Table1[[#This Row],[Current_Stock]]*Table1[[#This Row],[Unit_Price]])</f>
        <v>659149.15</v>
      </c>
      <c r="N7890" s="12">
        <f>DATE(YEAR(Table1[[#This Row],[Order_Date]]),MONTH(Table1[[#This Row],[Order_Date]]),1)</f>
        <v>44986</v>
      </c>
    </row>
    <row r="7891" spans="1:14">
      <c r="A7891" t="s">
        <v>887</v>
      </c>
      <c r="B7891" t="s">
        <v>649</v>
      </c>
      <c r="C7891" t="s">
        <v>650</v>
      </c>
      <c r="D7891" t="s">
        <v>183</v>
      </c>
      <c r="E7891" t="s">
        <v>54</v>
      </c>
      <c r="F7891" t="s">
        <v>60</v>
      </c>
      <c r="G7891">
        <v>9</v>
      </c>
      <c r="H7891">
        <v>4687.79</v>
      </c>
      <c r="I7891">
        <v>42190.11</v>
      </c>
      <c r="J7891">
        <v>186</v>
      </c>
      <c r="K7891">
        <v>8</v>
      </c>
      <c r="L7891" t="s">
        <v>18</v>
      </c>
      <c r="M7891">
        <f>(Table1[[#This Row],[Current_Stock]]*Table1[[#This Row],[Unit_Price]])</f>
        <v>871928.94</v>
      </c>
      <c r="N7891" s="12">
        <f>DATE(YEAR(Table1[[#This Row],[Order_Date]]),MONTH(Table1[[#This Row],[Order_Date]]),1)</f>
        <v>45536</v>
      </c>
    </row>
    <row r="7892" spans="1:14">
      <c r="A7892" t="s">
        <v>437</v>
      </c>
      <c r="B7892" t="s">
        <v>485</v>
      </c>
      <c r="C7892" t="s">
        <v>486</v>
      </c>
      <c r="D7892" t="s">
        <v>27</v>
      </c>
      <c r="E7892" t="s">
        <v>330</v>
      </c>
      <c r="F7892" t="s">
        <v>46</v>
      </c>
      <c r="G7892">
        <v>7</v>
      </c>
      <c r="H7892">
        <v>1814.55</v>
      </c>
      <c r="I7892">
        <v>12701.85</v>
      </c>
      <c r="J7892">
        <v>318</v>
      </c>
      <c r="K7892">
        <v>3</v>
      </c>
      <c r="L7892" t="s">
        <v>55</v>
      </c>
      <c r="M7892">
        <f>(Table1[[#This Row],[Current_Stock]]*Table1[[#This Row],[Unit_Price]])</f>
        <v>577026.9</v>
      </c>
      <c r="N7892" s="12">
        <f>DATE(YEAR(Table1[[#This Row],[Order_Date]]),MONTH(Table1[[#This Row],[Order_Date]]),1)</f>
        <v>44927</v>
      </c>
    </row>
    <row r="7893" spans="1:14">
      <c r="A7893" t="s">
        <v>1131</v>
      </c>
      <c r="B7893" t="s">
        <v>738</v>
      </c>
      <c r="C7893" t="s">
        <v>739</v>
      </c>
      <c r="D7893" t="s">
        <v>27</v>
      </c>
      <c r="E7893" t="s">
        <v>277</v>
      </c>
      <c r="F7893" t="s">
        <v>40</v>
      </c>
      <c r="G7893">
        <v>4</v>
      </c>
      <c r="H7893">
        <v>2396.44</v>
      </c>
      <c r="I7893">
        <v>9585.76</v>
      </c>
      <c r="J7893">
        <v>434</v>
      </c>
      <c r="K7893">
        <v>3</v>
      </c>
      <c r="L7893" t="s">
        <v>55</v>
      </c>
      <c r="M7893">
        <f>(Table1[[#This Row],[Current_Stock]]*Table1[[#This Row],[Unit_Price]])</f>
        <v>1040054.9600000001</v>
      </c>
      <c r="N7893" s="12">
        <f>DATE(YEAR(Table1[[#This Row],[Order_Date]]),MONTH(Table1[[#This Row],[Order_Date]]),1)</f>
        <v>45047</v>
      </c>
    </row>
    <row r="7894" spans="1:14">
      <c r="A7894" t="s">
        <v>737</v>
      </c>
      <c r="B7894" t="s">
        <v>482</v>
      </c>
      <c r="C7894" t="s">
        <v>483</v>
      </c>
      <c r="D7894" t="s">
        <v>33</v>
      </c>
      <c r="E7894" t="s">
        <v>269</v>
      </c>
      <c r="F7894" t="s">
        <v>60</v>
      </c>
      <c r="G7894">
        <v>23</v>
      </c>
      <c r="H7894">
        <v>894.08</v>
      </c>
      <c r="I7894">
        <v>20563.84</v>
      </c>
      <c r="J7894">
        <v>86</v>
      </c>
      <c r="K7894">
        <v>10</v>
      </c>
      <c r="L7894" t="s">
        <v>18</v>
      </c>
      <c r="M7894">
        <f>(Table1[[#This Row],[Current_Stock]]*Table1[[#This Row],[Unit_Price]])</f>
        <v>76890.880000000005</v>
      </c>
      <c r="N7894" s="12">
        <f>DATE(YEAR(Table1[[#This Row],[Order_Date]]),MONTH(Table1[[#This Row],[Order_Date]]),1)</f>
        <v>45536</v>
      </c>
    </row>
    <row r="7895" spans="1:14">
      <c r="A7895" t="s">
        <v>575</v>
      </c>
      <c r="B7895" t="s">
        <v>305</v>
      </c>
      <c r="C7895" t="s">
        <v>306</v>
      </c>
      <c r="D7895" t="s">
        <v>22</v>
      </c>
      <c r="E7895" t="s">
        <v>211</v>
      </c>
      <c r="F7895" t="s">
        <v>17</v>
      </c>
      <c r="G7895">
        <v>46</v>
      </c>
      <c r="H7895">
        <v>3694.26</v>
      </c>
      <c r="I7895">
        <v>169935.96</v>
      </c>
      <c r="J7895">
        <v>106</v>
      </c>
      <c r="K7895">
        <v>8</v>
      </c>
      <c r="L7895" t="s">
        <v>18</v>
      </c>
      <c r="M7895">
        <f>(Table1[[#This Row],[Current_Stock]]*Table1[[#This Row],[Unit_Price]])</f>
        <v>391591.56</v>
      </c>
      <c r="N7895" s="12">
        <f>DATE(YEAR(Table1[[#This Row],[Order_Date]]),MONTH(Table1[[#This Row],[Order_Date]]),1)</f>
        <v>45352</v>
      </c>
    </row>
    <row r="7896" spans="1:14">
      <c r="A7896" t="s">
        <v>838</v>
      </c>
      <c r="B7896" t="s">
        <v>322</v>
      </c>
      <c r="C7896" t="s">
        <v>323</v>
      </c>
      <c r="D7896" t="s">
        <v>22</v>
      </c>
      <c r="E7896" t="s">
        <v>59</v>
      </c>
      <c r="F7896" t="s">
        <v>29</v>
      </c>
      <c r="G7896">
        <v>46</v>
      </c>
      <c r="H7896">
        <v>3748.98</v>
      </c>
      <c r="I7896">
        <v>172453.08</v>
      </c>
      <c r="J7896">
        <v>108</v>
      </c>
      <c r="K7896">
        <v>10</v>
      </c>
      <c r="L7896" t="s">
        <v>105</v>
      </c>
      <c r="M7896">
        <f>(Table1[[#This Row],[Current_Stock]]*Table1[[#This Row],[Unit_Price]])</f>
        <v>404889.84</v>
      </c>
      <c r="N7896" s="12">
        <f>DATE(YEAR(Table1[[#This Row],[Order_Date]]),MONTH(Table1[[#This Row],[Order_Date]]),1)</f>
        <v>45474</v>
      </c>
    </row>
    <row r="7897" spans="1:14">
      <c r="A7897" t="s">
        <v>1047</v>
      </c>
      <c r="B7897" t="s">
        <v>775</v>
      </c>
      <c r="C7897" t="s">
        <v>776</v>
      </c>
      <c r="D7897" t="s">
        <v>15</v>
      </c>
      <c r="E7897" t="s">
        <v>104</v>
      </c>
      <c r="F7897" t="s">
        <v>46</v>
      </c>
      <c r="G7897">
        <v>20</v>
      </c>
      <c r="H7897">
        <v>496.02</v>
      </c>
      <c r="I7897">
        <v>9920.4</v>
      </c>
      <c r="J7897">
        <v>146</v>
      </c>
      <c r="K7897">
        <v>2</v>
      </c>
      <c r="L7897" t="s">
        <v>18</v>
      </c>
      <c r="M7897">
        <f>(Table1[[#This Row],[Current_Stock]]*Table1[[#This Row],[Unit_Price]])</f>
        <v>72418.92</v>
      </c>
      <c r="N7897" s="12">
        <f>DATE(YEAR(Table1[[#This Row],[Order_Date]]),MONTH(Table1[[#This Row],[Order_Date]]),1)</f>
        <v>45017</v>
      </c>
    </row>
    <row r="7898" spans="1:14">
      <c r="A7898" t="s">
        <v>1357</v>
      </c>
      <c r="B7898" t="s">
        <v>696</v>
      </c>
      <c r="C7898" t="s">
        <v>697</v>
      </c>
      <c r="D7898" t="s">
        <v>44</v>
      </c>
      <c r="E7898" t="s">
        <v>173</v>
      </c>
      <c r="F7898" t="s">
        <v>46</v>
      </c>
      <c r="G7898">
        <v>27</v>
      </c>
      <c r="H7898">
        <v>4560.1000000000004</v>
      </c>
      <c r="I7898">
        <v>123122.7</v>
      </c>
      <c r="J7898">
        <v>36</v>
      </c>
      <c r="K7898">
        <v>13</v>
      </c>
      <c r="L7898" t="s">
        <v>18</v>
      </c>
      <c r="M7898">
        <f>(Table1[[#This Row],[Current_Stock]]*Table1[[#This Row],[Unit_Price]])</f>
        <v>164163.6</v>
      </c>
      <c r="N7898" s="12">
        <f>DATE(YEAR(Table1[[#This Row],[Order_Date]]),MONTH(Table1[[#This Row],[Order_Date]]),1)</f>
        <v>45170</v>
      </c>
    </row>
    <row r="7899" spans="1:14">
      <c r="A7899" t="s">
        <v>490</v>
      </c>
      <c r="B7899" t="s">
        <v>544</v>
      </c>
      <c r="C7899" t="s">
        <v>545</v>
      </c>
      <c r="D7899" t="s">
        <v>96</v>
      </c>
      <c r="E7899" t="s">
        <v>97</v>
      </c>
      <c r="F7899" t="s">
        <v>40</v>
      </c>
      <c r="G7899">
        <v>2</v>
      </c>
      <c r="H7899">
        <v>1008.87</v>
      </c>
      <c r="I7899">
        <v>2017.74</v>
      </c>
      <c r="J7899">
        <v>600</v>
      </c>
      <c r="K7899">
        <v>2</v>
      </c>
      <c r="L7899" t="s">
        <v>55</v>
      </c>
      <c r="M7899">
        <f>(Table1[[#This Row],[Current_Stock]]*Table1[[#This Row],[Unit_Price]])</f>
        <v>605322</v>
      </c>
      <c r="N7899" s="12">
        <f>DATE(YEAR(Table1[[#This Row],[Order_Date]]),MONTH(Table1[[#This Row],[Order_Date]]),1)</f>
        <v>45627</v>
      </c>
    </row>
    <row r="7900" spans="1:14">
      <c r="A7900" t="s">
        <v>805</v>
      </c>
      <c r="B7900" t="s">
        <v>752</v>
      </c>
      <c r="C7900" t="s">
        <v>753</v>
      </c>
      <c r="D7900" t="s">
        <v>183</v>
      </c>
      <c r="E7900" t="s">
        <v>189</v>
      </c>
      <c r="F7900" t="s">
        <v>17</v>
      </c>
      <c r="G7900">
        <v>21</v>
      </c>
      <c r="H7900">
        <v>4273.1899999999996</v>
      </c>
      <c r="I7900">
        <v>89736.99</v>
      </c>
      <c r="J7900">
        <v>213</v>
      </c>
      <c r="K7900">
        <v>3</v>
      </c>
      <c r="L7900" t="s">
        <v>18</v>
      </c>
      <c r="M7900">
        <f>(Table1[[#This Row],[Current_Stock]]*Table1[[#This Row],[Unit_Price]])</f>
        <v>910189.47</v>
      </c>
      <c r="N7900" s="12">
        <f>DATE(YEAR(Table1[[#This Row],[Order_Date]]),MONTH(Table1[[#This Row],[Order_Date]]),1)</f>
        <v>45139</v>
      </c>
    </row>
    <row r="7901" spans="1:14">
      <c r="A7901" t="s">
        <v>1144</v>
      </c>
      <c r="B7901" t="s">
        <v>569</v>
      </c>
      <c r="C7901" t="s">
        <v>570</v>
      </c>
      <c r="D7901" t="s">
        <v>27</v>
      </c>
      <c r="E7901" t="s">
        <v>282</v>
      </c>
      <c r="F7901" t="s">
        <v>29</v>
      </c>
      <c r="G7901">
        <v>8</v>
      </c>
      <c r="H7901">
        <v>2945.62</v>
      </c>
      <c r="I7901">
        <v>23564.959999999999</v>
      </c>
      <c r="J7901">
        <v>507</v>
      </c>
      <c r="K7901">
        <v>14</v>
      </c>
      <c r="L7901" t="s">
        <v>55</v>
      </c>
      <c r="M7901">
        <f>(Table1[[#This Row],[Current_Stock]]*Table1[[#This Row],[Unit_Price]])</f>
        <v>1493429.3399999999</v>
      </c>
      <c r="N7901" s="12">
        <f>DATE(YEAR(Table1[[#This Row],[Order_Date]]),MONTH(Table1[[#This Row],[Order_Date]]),1)</f>
        <v>45383</v>
      </c>
    </row>
    <row r="7902" spans="1:14">
      <c r="A7902" t="s">
        <v>1135</v>
      </c>
      <c r="B7902" t="s">
        <v>390</v>
      </c>
      <c r="C7902" t="s">
        <v>391</v>
      </c>
      <c r="D7902" t="s">
        <v>33</v>
      </c>
      <c r="E7902" t="s">
        <v>189</v>
      </c>
      <c r="F7902" t="s">
        <v>46</v>
      </c>
      <c r="G7902">
        <v>18</v>
      </c>
      <c r="H7902">
        <v>2244.46</v>
      </c>
      <c r="I7902">
        <v>40400.28</v>
      </c>
      <c r="J7902">
        <v>190</v>
      </c>
      <c r="K7902">
        <v>6</v>
      </c>
      <c r="L7902" t="s">
        <v>18</v>
      </c>
      <c r="M7902">
        <f>(Table1[[#This Row],[Current_Stock]]*Table1[[#This Row],[Unit_Price]])</f>
        <v>426447.4</v>
      </c>
      <c r="N7902" s="12">
        <f>DATE(YEAR(Table1[[#This Row],[Order_Date]]),MONTH(Table1[[#This Row],[Order_Date]]),1)</f>
        <v>45627</v>
      </c>
    </row>
    <row r="7903" spans="1:14">
      <c r="A7903" t="s">
        <v>942</v>
      </c>
      <c r="B7903" t="s">
        <v>102</v>
      </c>
      <c r="C7903" t="s">
        <v>103</v>
      </c>
      <c r="D7903" t="s">
        <v>22</v>
      </c>
      <c r="E7903" t="s">
        <v>189</v>
      </c>
      <c r="F7903" t="s">
        <v>60</v>
      </c>
      <c r="G7903">
        <v>50</v>
      </c>
      <c r="H7903">
        <v>18962.900000000001</v>
      </c>
      <c r="I7903">
        <v>948145</v>
      </c>
      <c r="J7903">
        <v>72</v>
      </c>
      <c r="K7903">
        <v>12</v>
      </c>
      <c r="L7903" t="s">
        <v>18</v>
      </c>
      <c r="M7903">
        <f>(Table1[[#This Row],[Current_Stock]]*Table1[[#This Row],[Unit_Price]])</f>
        <v>1365328.8</v>
      </c>
      <c r="N7903" s="12">
        <f>DATE(YEAR(Table1[[#This Row],[Order_Date]]),MONTH(Table1[[#This Row],[Order_Date]]),1)</f>
        <v>45108</v>
      </c>
    </row>
    <row r="7904" spans="1:14">
      <c r="A7904" t="s">
        <v>695</v>
      </c>
      <c r="B7904" t="s">
        <v>676</v>
      </c>
      <c r="C7904" t="s">
        <v>677</v>
      </c>
      <c r="D7904" t="s">
        <v>183</v>
      </c>
      <c r="E7904" t="s">
        <v>16</v>
      </c>
      <c r="F7904" t="s">
        <v>40</v>
      </c>
      <c r="G7904">
        <v>12</v>
      </c>
      <c r="H7904">
        <v>1905.36</v>
      </c>
      <c r="I7904">
        <v>22864.32</v>
      </c>
      <c r="J7904">
        <v>197</v>
      </c>
      <c r="K7904">
        <v>7</v>
      </c>
      <c r="L7904" t="s">
        <v>18</v>
      </c>
      <c r="M7904">
        <f>(Table1[[#This Row],[Current_Stock]]*Table1[[#This Row],[Unit_Price]])</f>
        <v>375355.92</v>
      </c>
      <c r="N7904" s="12">
        <f>DATE(YEAR(Table1[[#This Row],[Order_Date]]),MONTH(Table1[[#This Row],[Order_Date]]),1)</f>
        <v>45566</v>
      </c>
    </row>
    <row r="7905" spans="1:14">
      <c r="A7905" t="s">
        <v>1380</v>
      </c>
      <c r="B7905" t="s">
        <v>187</v>
      </c>
      <c r="C7905" t="s">
        <v>188</v>
      </c>
      <c r="D7905" t="s">
        <v>53</v>
      </c>
      <c r="E7905" t="s">
        <v>153</v>
      </c>
      <c r="F7905" t="s">
        <v>46</v>
      </c>
      <c r="G7905">
        <v>7</v>
      </c>
      <c r="H7905">
        <v>4953.88</v>
      </c>
      <c r="I7905">
        <v>34677.160000000003</v>
      </c>
      <c r="J7905">
        <v>517</v>
      </c>
      <c r="K7905">
        <v>6</v>
      </c>
      <c r="L7905" t="s">
        <v>18</v>
      </c>
      <c r="M7905">
        <f>(Table1[[#This Row],[Current_Stock]]*Table1[[#This Row],[Unit_Price]])</f>
        <v>2561155.96</v>
      </c>
      <c r="N7905" s="12">
        <f>DATE(YEAR(Table1[[#This Row],[Order_Date]]),MONTH(Table1[[#This Row],[Order_Date]]),1)</f>
        <v>44986</v>
      </c>
    </row>
    <row r="7906" spans="1:14">
      <c r="A7906" t="s">
        <v>852</v>
      </c>
      <c r="B7906" t="s">
        <v>1259</v>
      </c>
      <c r="C7906" t="s">
        <v>1260</v>
      </c>
      <c r="D7906" t="s">
        <v>53</v>
      </c>
      <c r="E7906" t="s">
        <v>50</v>
      </c>
      <c r="F7906" t="s">
        <v>46</v>
      </c>
      <c r="G7906">
        <v>7</v>
      </c>
      <c r="H7906">
        <v>959.92</v>
      </c>
      <c r="I7906">
        <v>6719.44</v>
      </c>
      <c r="J7906">
        <v>309</v>
      </c>
      <c r="K7906">
        <v>6</v>
      </c>
      <c r="L7906" t="s">
        <v>55</v>
      </c>
      <c r="M7906">
        <f>(Table1[[#This Row],[Current_Stock]]*Table1[[#This Row],[Unit_Price]])</f>
        <v>296615.27999999997</v>
      </c>
      <c r="N7906" s="12">
        <f>DATE(YEAR(Table1[[#This Row],[Order_Date]]),MONTH(Table1[[#This Row],[Order_Date]]),1)</f>
        <v>44958</v>
      </c>
    </row>
    <row r="7907" spans="1:14">
      <c r="A7907" t="s">
        <v>1289</v>
      </c>
      <c r="B7907" t="s">
        <v>353</v>
      </c>
      <c r="C7907" t="s">
        <v>354</v>
      </c>
      <c r="D7907" t="s">
        <v>84</v>
      </c>
      <c r="E7907" t="s">
        <v>39</v>
      </c>
      <c r="F7907" t="s">
        <v>60</v>
      </c>
      <c r="G7907">
        <v>16</v>
      </c>
      <c r="H7907">
        <v>21747.22</v>
      </c>
      <c r="I7907">
        <v>347955.52</v>
      </c>
      <c r="J7907">
        <v>113</v>
      </c>
      <c r="K7907">
        <v>3</v>
      </c>
      <c r="L7907" t="s">
        <v>18</v>
      </c>
      <c r="M7907">
        <f>(Table1[[#This Row],[Current_Stock]]*Table1[[#This Row],[Unit_Price]])</f>
        <v>2457435.8600000003</v>
      </c>
      <c r="N7907" s="12">
        <f>DATE(YEAR(Table1[[#This Row],[Order_Date]]),MONTH(Table1[[#This Row],[Order_Date]]),1)</f>
        <v>45536</v>
      </c>
    </row>
    <row r="7908" spans="1:14">
      <c r="A7908" t="s">
        <v>1373</v>
      </c>
      <c r="B7908" t="s">
        <v>664</v>
      </c>
      <c r="C7908" t="s">
        <v>665</v>
      </c>
      <c r="D7908" t="s">
        <v>38</v>
      </c>
      <c r="E7908" t="s">
        <v>173</v>
      </c>
      <c r="F7908" t="s">
        <v>40</v>
      </c>
      <c r="G7908">
        <v>24</v>
      </c>
      <c r="H7908">
        <v>3084.77</v>
      </c>
      <c r="I7908">
        <v>74034.48</v>
      </c>
      <c r="J7908">
        <v>84</v>
      </c>
      <c r="K7908">
        <v>12</v>
      </c>
      <c r="L7908" t="s">
        <v>18</v>
      </c>
      <c r="M7908">
        <f>(Table1[[#This Row],[Current_Stock]]*Table1[[#This Row],[Unit_Price]])</f>
        <v>259120.68</v>
      </c>
      <c r="N7908" s="12">
        <f>DATE(YEAR(Table1[[#This Row],[Order_Date]]),MONTH(Table1[[#This Row],[Order_Date]]),1)</f>
        <v>45261</v>
      </c>
    </row>
    <row r="7909" spans="1:14">
      <c r="A7909" t="s">
        <v>714</v>
      </c>
      <c r="B7909" t="s">
        <v>763</v>
      </c>
      <c r="C7909" t="s">
        <v>764</v>
      </c>
      <c r="D7909" t="s">
        <v>96</v>
      </c>
      <c r="E7909" t="s">
        <v>160</v>
      </c>
      <c r="F7909" t="s">
        <v>46</v>
      </c>
      <c r="G7909">
        <v>7</v>
      </c>
      <c r="H7909">
        <v>3631.28</v>
      </c>
      <c r="I7909">
        <v>25418.959999999999</v>
      </c>
      <c r="J7909">
        <v>279</v>
      </c>
      <c r="K7909">
        <v>6</v>
      </c>
      <c r="L7909" t="s">
        <v>55</v>
      </c>
      <c r="M7909">
        <f>(Table1[[#This Row],[Current_Stock]]*Table1[[#This Row],[Unit_Price]])</f>
        <v>1013127.1200000001</v>
      </c>
      <c r="N7909" s="12">
        <f>DATE(YEAR(Table1[[#This Row],[Order_Date]]),MONTH(Table1[[#This Row],[Order_Date]]),1)</f>
        <v>45323</v>
      </c>
    </row>
    <row r="7910" spans="1:14">
      <c r="A7910" t="s">
        <v>409</v>
      </c>
      <c r="B7910" t="s">
        <v>825</v>
      </c>
      <c r="C7910" t="s">
        <v>826</v>
      </c>
      <c r="D7910" t="s">
        <v>183</v>
      </c>
      <c r="E7910" t="s">
        <v>73</v>
      </c>
      <c r="F7910" t="s">
        <v>29</v>
      </c>
      <c r="G7910">
        <v>24</v>
      </c>
      <c r="H7910">
        <v>4617.9399999999996</v>
      </c>
      <c r="I7910">
        <v>110830.56</v>
      </c>
      <c r="J7910">
        <v>242</v>
      </c>
      <c r="K7910">
        <v>6</v>
      </c>
      <c r="L7910" t="s">
        <v>18</v>
      </c>
      <c r="M7910">
        <f>(Table1[[#This Row],[Current_Stock]]*Table1[[#This Row],[Unit_Price]])</f>
        <v>1117541.48</v>
      </c>
      <c r="N7910" s="12">
        <f>DATE(YEAR(Table1[[#This Row],[Order_Date]]),MONTH(Table1[[#This Row],[Order_Date]]),1)</f>
        <v>45536</v>
      </c>
    </row>
    <row r="7911" spans="1:14">
      <c r="A7911" t="s">
        <v>867</v>
      </c>
      <c r="B7911" t="s">
        <v>393</v>
      </c>
      <c r="C7911" t="s">
        <v>394</v>
      </c>
      <c r="D7911" t="s">
        <v>33</v>
      </c>
      <c r="E7911" t="s">
        <v>16</v>
      </c>
      <c r="F7911" t="s">
        <v>46</v>
      </c>
      <c r="G7911">
        <v>15</v>
      </c>
      <c r="H7911">
        <v>2238.12</v>
      </c>
      <c r="I7911">
        <v>33571.800000000003</v>
      </c>
      <c r="J7911">
        <v>239</v>
      </c>
      <c r="K7911">
        <v>3</v>
      </c>
      <c r="L7911" t="s">
        <v>18</v>
      </c>
      <c r="M7911">
        <f>(Table1[[#This Row],[Current_Stock]]*Table1[[#This Row],[Unit_Price]])</f>
        <v>534910.67999999993</v>
      </c>
      <c r="N7911" s="12">
        <f>DATE(YEAR(Table1[[#This Row],[Order_Date]]),MONTH(Table1[[#This Row],[Order_Date]]),1)</f>
        <v>45292</v>
      </c>
    </row>
    <row r="7912" spans="1:14">
      <c r="A7912" t="s">
        <v>1021</v>
      </c>
      <c r="B7912" t="s">
        <v>1014</v>
      </c>
      <c r="C7912" t="s">
        <v>1015</v>
      </c>
      <c r="D7912" t="s">
        <v>53</v>
      </c>
      <c r="E7912" t="s">
        <v>173</v>
      </c>
      <c r="F7912" t="s">
        <v>46</v>
      </c>
      <c r="G7912">
        <v>8</v>
      </c>
      <c r="H7912">
        <v>1622.35</v>
      </c>
      <c r="I7912">
        <v>12978.8</v>
      </c>
      <c r="J7912">
        <v>259</v>
      </c>
      <c r="K7912">
        <v>5</v>
      </c>
      <c r="L7912" t="s">
        <v>55</v>
      </c>
      <c r="M7912">
        <f>(Table1[[#This Row],[Current_Stock]]*Table1[[#This Row],[Unit_Price]])</f>
        <v>420188.64999999997</v>
      </c>
      <c r="N7912" s="12">
        <f>DATE(YEAR(Table1[[#This Row],[Order_Date]]),MONTH(Table1[[#This Row],[Order_Date]]),1)</f>
        <v>45474</v>
      </c>
    </row>
    <row r="7913" spans="1:14">
      <c r="A7913" t="s">
        <v>837</v>
      </c>
      <c r="B7913" t="s">
        <v>647</v>
      </c>
      <c r="C7913" t="s">
        <v>648</v>
      </c>
      <c r="D7913" t="s">
        <v>84</v>
      </c>
      <c r="E7913" t="s">
        <v>80</v>
      </c>
      <c r="F7913" t="s">
        <v>17</v>
      </c>
      <c r="G7913">
        <v>24</v>
      </c>
      <c r="H7913">
        <v>4555.1099999999997</v>
      </c>
      <c r="I7913">
        <v>109322.64</v>
      </c>
      <c r="J7913">
        <v>117</v>
      </c>
      <c r="K7913">
        <v>14</v>
      </c>
      <c r="L7913" t="s">
        <v>18</v>
      </c>
      <c r="M7913">
        <f>(Table1[[#This Row],[Current_Stock]]*Table1[[#This Row],[Unit_Price]])</f>
        <v>532947.87</v>
      </c>
      <c r="N7913" s="12">
        <f>DATE(YEAR(Table1[[#This Row],[Order_Date]]),MONTH(Table1[[#This Row],[Order_Date]]),1)</f>
        <v>45505</v>
      </c>
    </row>
    <row r="7914" spans="1:14">
      <c r="A7914" t="s">
        <v>1149</v>
      </c>
      <c r="B7914" t="s">
        <v>181</v>
      </c>
      <c r="C7914" t="s">
        <v>182</v>
      </c>
      <c r="D7914" t="s">
        <v>183</v>
      </c>
      <c r="E7914" t="s">
        <v>173</v>
      </c>
      <c r="F7914" t="s">
        <v>40</v>
      </c>
      <c r="G7914">
        <v>19</v>
      </c>
      <c r="H7914">
        <v>1789.01</v>
      </c>
      <c r="I7914">
        <v>33991.19</v>
      </c>
      <c r="J7914">
        <v>235</v>
      </c>
      <c r="K7914">
        <v>3</v>
      </c>
      <c r="L7914" t="s">
        <v>18</v>
      </c>
      <c r="M7914">
        <f>(Table1[[#This Row],[Current_Stock]]*Table1[[#This Row],[Unit_Price]])</f>
        <v>420417.35</v>
      </c>
      <c r="N7914" s="12">
        <f>DATE(YEAR(Table1[[#This Row],[Order_Date]]),MONTH(Table1[[#This Row],[Order_Date]]),1)</f>
        <v>45017</v>
      </c>
    </row>
    <row r="7915" spans="1:14">
      <c r="A7915" t="s">
        <v>1152</v>
      </c>
      <c r="B7915" t="s">
        <v>1284</v>
      </c>
      <c r="C7915" t="s">
        <v>1285</v>
      </c>
      <c r="D7915" t="s">
        <v>183</v>
      </c>
      <c r="E7915" t="s">
        <v>23</v>
      </c>
      <c r="F7915" t="s">
        <v>46</v>
      </c>
      <c r="G7915">
        <v>11</v>
      </c>
      <c r="H7915">
        <v>1295.3599999999999</v>
      </c>
      <c r="I7915">
        <v>14248.96</v>
      </c>
      <c r="J7915">
        <v>99</v>
      </c>
      <c r="K7915">
        <v>4</v>
      </c>
      <c r="L7915" t="s">
        <v>18</v>
      </c>
      <c r="M7915">
        <f>(Table1[[#This Row],[Current_Stock]]*Table1[[#This Row],[Unit_Price]])</f>
        <v>128240.63999999998</v>
      </c>
      <c r="N7915" s="12">
        <f>DATE(YEAR(Table1[[#This Row],[Order_Date]]),MONTH(Table1[[#This Row],[Order_Date]]),1)</f>
        <v>45139</v>
      </c>
    </row>
    <row r="7916" spans="1:14">
      <c r="A7916" t="s">
        <v>827</v>
      </c>
      <c r="B7916" t="s">
        <v>1117</v>
      </c>
      <c r="C7916" t="s">
        <v>1118</v>
      </c>
      <c r="D7916" t="s">
        <v>84</v>
      </c>
      <c r="E7916" t="s">
        <v>59</v>
      </c>
      <c r="F7916" t="s">
        <v>60</v>
      </c>
      <c r="G7916">
        <v>8</v>
      </c>
      <c r="H7916">
        <v>5115.8100000000004</v>
      </c>
      <c r="I7916">
        <v>40926.480000000003</v>
      </c>
      <c r="J7916">
        <v>230</v>
      </c>
      <c r="K7916">
        <v>5</v>
      </c>
      <c r="L7916" t="s">
        <v>18</v>
      </c>
      <c r="M7916">
        <f>(Table1[[#This Row],[Current_Stock]]*Table1[[#This Row],[Unit_Price]])</f>
        <v>1176636.3</v>
      </c>
      <c r="N7916" s="12">
        <f>DATE(YEAR(Table1[[#This Row],[Order_Date]]),MONTH(Table1[[#This Row],[Order_Date]]),1)</f>
        <v>45352</v>
      </c>
    </row>
    <row r="7917" spans="1:14">
      <c r="A7917" t="s">
        <v>706</v>
      </c>
      <c r="B7917" t="s">
        <v>302</v>
      </c>
      <c r="C7917" t="s">
        <v>303</v>
      </c>
      <c r="D7917" t="s">
        <v>38</v>
      </c>
      <c r="E7917" t="s">
        <v>153</v>
      </c>
      <c r="F7917" t="s">
        <v>17</v>
      </c>
      <c r="G7917">
        <v>11</v>
      </c>
      <c r="H7917">
        <v>1822.23</v>
      </c>
      <c r="I7917">
        <v>20044.53</v>
      </c>
      <c r="J7917">
        <v>101</v>
      </c>
      <c r="K7917">
        <v>3</v>
      </c>
      <c r="L7917" t="s">
        <v>18</v>
      </c>
      <c r="M7917">
        <f>(Table1[[#This Row],[Current_Stock]]*Table1[[#This Row],[Unit_Price]])</f>
        <v>184045.23</v>
      </c>
      <c r="N7917" s="12">
        <f>DATE(YEAR(Table1[[#This Row],[Order_Date]]),MONTH(Table1[[#This Row],[Order_Date]]),1)</f>
        <v>45170</v>
      </c>
    </row>
    <row r="7918" spans="1:14">
      <c r="A7918" t="s">
        <v>1175</v>
      </c>
      <c r="B7918" t="s">
        <v>927</v>
      </c>
      <c r="C7918" t="s">
        <v>928</v>
      </c>
      <c r="D7918" t="s">
        <v>183</v>
      </c>
      <c r="E7918" t="s">
        <v>109</v>
      </c>
      <c r="F7918" t="s">
        <v>60</v>
      </c>
      <c r="G7918">
        <v>12</v>
      </c>
      <c r="H7918">
        <v>4754.6899999999996</v>
      </c>
      <c r="I7918">
        <v>57056.28</v>
      </c>
      <c r="J7918">
        <v>82</v>
      </c>
      <c r="K7918">
        <v>6</v>
      </c>
      <c r="L7918" t="s">
        <v>18</v>
      </c>
      <c r="M7918">
        <f>(Table1[[#This Row],[Current_Stock]]*Table1[[#This Row],[Unit_Price]])</f>
        <v>389884.57999999996</v>
      </c>
      <c r="N7918" s="12">
        <f>DATE(YEAR(Table1[[#This Row],[Order_Date]]),MONTH(Table1[[#This Row],[Order_Date]]),1)</f>
        <v>44958</v>
      </c>
    </row>
    <row r="7919" spans="1:14">
      <c r="A7919" t="s">
        <v>314</v>
      </c>
      <c r="B7919" t="s">
        <v>855</v>
      </c>
      <c r="C7919" t="s">
        <v>856</v>
      </c>
      <c r="D7919" t="s">
        <v>38</v>
      </c>
      <c r="E7919" t="s">
        <v>113</v>
      </c>
      <c r="F7919" t="s">
        <v>60</v>
      </c>
      <c r="G7919">
        <v>11</v>
      </c>
      <c r="H7919">
        <v>3285.63</v>
      </c>
      <c r="I7919">
        <v>36141.93</v>
      </c>
      <c r="J7919">
        <v>93</v>
      </c>
      <c r="K7919">
        <v>2</v>
      </c>
      <c r="L7919" t="s">
        <v>18</v>
      </c>
      <c r="M7919">
        <f>(Table1[[#This Row],[Current_Stock]]*Table1[[#This Row],[Unit_Price]])</f>
        <v>305563.59000000003</v>
      </c>
      <c r="N7919" s="12">
        <f>DATE(YEAR(Table1[[#This Row],[Order_Date]]),MONTH(Table1[[#This Row],[Order_Date]]),1)</f>
        <v>45597</v>
      </c>
    </row>
    <row r="7920" spans="1:14">
      <c r="A7920" t="s">
        <v>1355</v>
      </c>
      <c r="B7920" t="s">
        <v>364</v>
      </c>
      <c r="C7920" t="s">
        <v>365</v>
      </c>
      <c r="D7920" t="s">
        <v>183</v>
      </c>
      <c r="E7920" t="s">
        <v>23</v>
      </c>
      <c r="F7920" t="s">
        <v>40</v>
      </c>
      <c r="G7920">
        <v>11</v>
      </c>
      <c r="H7920">
        <v>1147.29</v>
      </c>
      <c r="I7920">
        <v>12620.19</v>
      </c>
      <c r="J7920">
        <v>193</v>
      </c>
      <c r="K7920">
        <v>8</v>
      </c>
      <c r="L7920" t="s">
        <v>18</v>
      </c>
      <c r="M7920">
        <f>(Table1[[#This Row],[Current_Stock]]*Table1[[#This Row],[Unit_Price]])</f>
        <v>221426.97</v>
      </c>
      <c r="N7920" s="12">
        <f>DATE(YEAR(Table1[[#This Row],[Order_Date]]),MONTH(Table1[[#This Row],[Order_Date]]),1)</f>
        <v>45047</v>
      </c>
    </row>
    <row r="7921" spans="1:14">
      <c r="A7921" t="s">
        <v>1073</v>
      </c>
      <c r="B7921" t="s">
        <v>421</v>
      </c>
      <c r="C7921" t="s">
        <v>422</v>
      </c>
      <c r="D7921" t="s">
        <v>53</v>
      </c>
      <c r="E7921" t="s">
        <v>189</v>
      </c>
      <c r="F7921" t="s">
        <v>40</v>
      </c>
      <c r="G7921">
        <v>1</v>
      </c>
      <c r="H7921">
        <v>997.22</v>
      </c>
      <c r="I7921">
        <v>997.22</v>
      </c>
      <c r="J7921">
        <v>477</v>
      </c>
      <c r="K7921">
        <v>4</v>
      </c>
      <c r="L7921" t="s">
        <v>18</v>
      </c>
      <c r="M7921">
        <f>(Table1[[#This Row],[Current_Stock]]*Table1[[#This Row],[Unit_Price]])</f>
        <v>475673.94</v>
      </c>
      <c r="N7921" s="12">
        <f>DATE(YEAR(Table1[[#This Row],[Order_Date]]),MONTH(Table1[[#This Row],[Order_Date]]),1)</f>
        <v>45597</v>
      </c>
    </row>
    <row r="7922" spans="1:14">
      <c r="A7922" t="s">
        <v>352</v>
      </c>
      <c r="B7922" t="s">
        <v>549</v>
      </c>
      <c r="C7922" t="s">
        <v>550</v>
      </c>
      <c r="D7922" t="s">
        <v>96</v>
      </c>
      <c r="E7922" t="s">
        <v>211</v>
      </c>
      <c r="F7922" t="s">
        <v>46</v>
      </c>
      <c r="G7922">
        <v>3</v>
      </c>
      <c r="H7922">
        <v>3912.75</v>
      </c>
      <c r="I7922">
        <v>11738.25</v>
      </c>
      <c r="J7922">
        <v>423</v>
      </c>
      <c r="K7922">
        <v>10</v>
      </c>
      <c r="L7922" t="s">
        <v>18</v>
      </c>
      <c r="M7922">
        <f>(Table1[[#This Row],[Current_Stock]]*Table1[[#This Row],[Unit_Price]])</f>
        <v>1655093.25</v>
      </c>
      <c r="N7922" s="12">
        <f>DATE(YEAR(Table1[[#This Row],[Order_Date]]),MONTH(Table1[[#This Row],[Order_Date]]),1)</f>
        <v>45292</v>
      </c>
    </row>
    <row r="7923" spans="1:14">
      <c r="A7923" t="s">
        <v>606</v>
      </c>
      <c r="B7923" t="s">
        <v>401</v>
      </c>
      <c r="C7923" t="s">
        <v>402</v>
      </c>
      <c r="D7923" t="s">
        <v>33</v>
      </c>
      <c r="E7923" t="s">
        <v>243</v>
      </c>
      <c r="F7923" t="s">
        <v>46</v>
      </c>
      <c r="G7923">
        <v>14</v>
      </c>
      <c r="H7923">
        <v>1641.44</v>
      </c>
      <c r="I7923">
        <v>22980.16</v>
      </c>
      <c r="J7923">
        <v>241</v>
      </c>
      <c r="K7923">
        <v>6</v>
      </c>
      <c r="L7923" t="s">
        <v>18</v>
      </c>
      <c r="M7923">
        <f>(Table1[[#This Row],[Current_Stock]]*Table1[[#This Row],[Unit_Price]])</f>
        <v>395587.04000000004</v>
      </c>
      <c r="N7923" s="12">
        <f>DATE(YEAR(Table1[[#This Row],[Order_Date]]),MONTH(Table1[[#This Row],[Order_Date]]),1)</f>
        <v>45170</v>
      </c>
    </row>
    <row r="7924" spans="1:14">
      <c r="A7924" t="s">
        <v>1135</v>
      </c>
      <c r="B7924" t="s">
        <v>201</v>
      </c>
      <c r="C7924" t="s">
        <v>202</v>
      </c>
      <c r="D7924" t="s">
        <v>22</v>
      </c>
      <c r="E7924" t="s">
        <v>113</v>
      </c>
      <c r="F7924" t="s">
        <v>46</v>
      </c>
      <c r="G7924">
        <v>64</v>
      </c>
      <c r="H7924">
        <v>6409.5</v>
      </c>
      <c r="I7924">
        <v>410208</v>
      </c>
      <c r="J7924">
        <v>83</v>
      </c>
      <c r="K7924">
        <v>8</v>
      </c>
      <c r="L7924" t="s">
        <v>18</v>
      </c>
      <c r="M7924">
        <f>(Table1[[#This Row],[Current_Stock]]*Table1[[#This Row],[Unit_Price]])</f>
        <v>531988.5</v>
      </c>
      <c r="N7924" s="12">
        <f>DATE(YEAR(Table1[[#This Row],[Order_Date]]),MONTH(Table1[[#This Row],[Order_Date]]),1)</f>
        <v>45627</v>
      </c>
    </row>
    <row r="7925" spans="1:14">
      <c r="A7925" t="s">
        <v>1163</v>
      </c>
      <c r="B7925" t="s">
        <v>332</v>
      </c>
      <c r="C7925" t="s">
        <v>333</v>
      </c>
      <c r="D7925" t="s">
        <v>183</v>
      </c>
      <c r="E7925" t="s">
        <v>16</v>
      </c>
      <c r="F7925" t="s">
        <v>29</v>
      </c>
      <c r="G7925">
        <v>8</v>
      </c>
      <c r="H7925">
        <v>766.06</v>
      </c>
      <c r="I7925">
        <v>6128.48</v>
      </c>
      <c r="J7925">
        <v>129</v>
      </c>
      <c r="K7925">
        <v>12</v>
      </c>
      <c r="L7925" t="s">
        <v>18</v>
      </c>
      <c r="M7925">
        <f>(Table1[[#This Row],[Current_Stock]]*Table1[[#This Row],[Unit_Price]])</f>
        <v>98821.739999999991</v>
      </c>
      <c r="N7925" s="12">
        <f>DATE(YEAR(Table1[[#This Row],[Order_Date]]),MONTH(Table1[[#This Row],[Order_Date]]),1)</f>
        <v>44958</v>
      </c>
    </row>
    <row r="7926" spans="1:14">
      <c r="A7926" t="s">
        <v>593</v>
      </c>
      <c r="B7926" t="s">
        <v>710</v>
      </c>
      <c r="C7926" t="s">
        <v>711</v>
      </c>
      <c r="D7926" t="s">
        <v>53</v>
      </c>
      <c r="E7926" t="s">
        <v>330</v>
      </c>
      <c r="F7926" t="s">
        <v>17</v>
      </c>
      <c r="G7926">
        <v>15</v>
      </c>
      <c r="H7926">
        <v>2731.69</v>
      </c>
      <c r="I7926">
        <v>40975.35</v>
      </c>
      <c r="J7926">
        <v>484</v>
      </c>
      <c r="K7926">
        <v>9</v>
      </c>
      <c r="L7926" t="s">
        <v>55</v>
      </c>
      <c r="M7926">
        <f>(Table1[[#This Row],[Current_Stock]]*Table1[[#This Row],[Unit_Price]])</f>
        <v>1322137.96</v>
      </c>
      <c r="N7926" s="12">
        <f>DATE(YEAR(Table1[[#This Row],[Order_Date]]),MONTH(Table1[[#This Row],[Order_Date]]),1)</f>
        <v>45261</v>
      </c>
    </row>
    <row r="7927" spans="1:14">
      <c r="A7927" t="s">
        <v>1081</v>
      </c>
      <c r="B7927" t="s">
        <v>879</v>
      </c>
      <c r="C7927" t="s">
        <v>880</v>
      </c>
      <c r="D7927" t="s">
        <v>44</v>
      </c>
      <c r="E7927" t="s">
        <v>104</v>
      </c>
      <c r="F7927" t="s">
        <v>17</v>
      </c>
      <c r="G7927">
        <v>37</v>
      </c>
      <c r="H7927">
        <v>1831.84</v>
      </c>
      <c r="I7927">
        <v>67778.080000000002</v>
      </c>
      <c r="J7927">
        <v>97</v>
      </c>
      <c r="K7927">
        <v>14</v>
      </c>
      <c r="L7927" t="s">
        <v>105</v>
      </c>
      <c r="M7927">
        <f>(Table1[[#This Row],[Current_Stock]]*Table1[[#This Row],[Unit_Price]])</f>
        <v>177688.47999999998</v>
      </c>
      <c r="N7927" s="12">
        <f>DATE(YEAR(Table1[[#This Row],[Order_Date]]),MONTH(Table1[[#This Row],[Order_Date]]),1)</f>
        <v>45383</v>
      </c>
    </row>
    <row r="7928" spans="1:14">
      <c r="A7928" t="s">
        <v>1379</v>
      </c>
      <c r="B7928" t="s">
        <v>249</v>
      </c>
      <c r="C7928" t="s">
        <v>250</v>
      </c>
      <c r="D7928" t="s">
        <v>96</v>
      </c>
      <c r="E7928" t="s">
        <v>104</v>
      </c>
      <c r="F7928" t="s">
        <v>29</v>
      </c>
      <c r="G7928">
        <v>8</v>
      </c>
      <c r="H7928">
        <v>857.22</v>
      </c>
      <c r="I7928">
        <v>6857.76</v>
      </c>
      <c r="J7928">
        <v>361</v>
      </c>
      <c r="K7928">
        <v>12</v>
      </c>
      <c r="L7928" t="s">
        <v>55</v>
      </c>
      <c r="M7928">
        <f>(Table1[[#This Row],[Current_Stock]]*Table1[[#This Row],[Unit_Price]])</f>
        <v>309456.42</v>
      </c>
      <c r="N7928" s="12">
        <f>DATE(YEAR(Table1[[#This Row],[Order_Date]]),MONTH(Table1[[#This Row],[Order_Date]]),1)</f>
        <v>45383</v>
      </c>
    </row>
    <row r="7929" spans="1:14">
      <c r="A7929" t="s">
        <v>603</v>
      </c>
      <c r="B7929" t="s">
        <v>20</v>
      </c>
      <c r="C7929" t="s">
        <v>21</v>
      </c>
      <c r="D7929" t="s">
        <v>22</v>
      </c>
      <c r="E7929" t="s">
        <v>97</v>
      </c>
      <c r="F7929" t="s">
        <v>17</v>
      </c>
      <c r="G7929">
        <v>29</v>
      </c>
      <c r="H7929">
        <v>7734.08</v>
      </c>
      <c r="I7929">
        <v>224288.32</v>
      </c>
      <c r="J7929">
        <v>53</v>
      </c>
      <c r="K7929">
        <v>14</v>
      </c>
      <c r="L7929" t="s">
        <v>18</v>
      </c>
      <c r="M7929">
        <f>(Table1[[#This Row],[Current_Stock]]*Table1[[#This Row],[Unit_Price]])</f>
        <v>409906.24</v>
      </c>
      <c r="N7929" s="12">
        <f>DATE(YEAR(Table1[[#This Row],[Order_Date]]),MONTH(Table1[[#This Row],[Order_Date]]),1)</f>
        <v>45383</v>
      </c>
    </row>
    <row r="7930" spans="1:14">
      <c r="A7930" t="s">
        <v>1243</v>
      </c>
      <c r="B7930" t="s">
        <v>42</v>
      </c>
      <c r="C7930" t="s">
        <v>43</v>
      </c>
      <c r="D7930" t="s">
        <v>44</v>
      </c>
      <c r="E7930" t="s">
        <v>243</v>
      </c>
      <c r="F7930" t="s">
        <v>29</v>
      </c>
      <c r="G7930">
        <v>43</v>
      </c>
      <c r="H7930">
        <v>884.81</v>
      </c>
      <c r="I7930">
        <v>38046.83</v>
      </c>
      <c r="J7930">
        <v>34</v>
      </c>
      <c r="K7930">
        <v>8</v>
      </c>
      <c r="L7930" t="s">
        <v>105</v>
      </c>
      <c r="M7930">
        <f>(Table1[[#This Row],[Current_Stock]]*Table1[[#This Row],[Unit_Price]])</f>
        <v>30083.539999999997</v>
      </c>
      <c r="N7930" s="12">
        <f>DATE(YEAR(Table1[[#This Row],[Order_Date]]),MONTH(Table1[[#This Row],[Order_Date]]),1)</f>
        <v>45383</v>
      </c>
    </row>
    <row r="7931" spans="1:14">
      <c r="A7931" t="s">
        <v>1304</v>
      </c>
      <c r="B7931" t="s">
        <v>738</v>
      </c>
      <c r="C7931" t="s">
        <v>739</v>
      </c>
      <c r="D7931" t="s">
        <v>27</v>
      </c>
      <c r="E7931" t="s">
        <v>73</v>
      </c>
      <c r="F7931" t="s">
        <v>60</v>
      </c>
      <c r="G7931">
        <v>5</v>
      </c>
      <c r="H7931">
        <v>414.94</v>
      </c>
      <c r="I7931">
        <v>2074.6999999999998</v>
      </c>
      <c r="J7931">
        <v>479</v>
      </c>
      <c r="K7931">
        <v>12</v>
      </c>
      <c r="L7931" t="s">
        <v>18</v>
      </c>
      <c r="M7931">
        <f>(Table1[[#This Row],[Current_Stock]]*Table1[[#This Row],[Unit_Price]])</f>
        <v>198756.26</v>
      </c>
      <c r="N7931" s="12">
        <f>DATE(YEAR(Table1[[#This Row],[Order_Date]]),MONTH(Table1[[#This Row],[Order_Date]]),1)</f>
        <v>45323</v>
      </c>
    </row>
    <row r="7932" spans="1:14">
      <c r="A7932" t="s">
        <v>835</v>
      </c>
      <c r="B7932" t="s">
        <v>730</v>
      </c>
      <c r="C7932" t="s">
        <v>731</v>
      </c>
      <c r="D7932" t="s">
        <v>84</v>
      </c>
      <c r="E7932" t="s">
        <v>85</v>
      </c>
      <c r="F7932" t="s">
        <v>17</v>
      </c>
      <c r="G7932">
        <v>17</v>
      </c>
      <c r="H7932">
        <v>1285.57</v>
      </c>
      <c r="I7932">
        <v>21854.69</v>
      </c>
      <c r="J7932">
        <v>157</v>
      </c>
      <c r="K7932">
        <v>11</v>
      </c>
      <c r="L7932" t="s">
        <v>18</v>
      </c>
      <c r="M7932">
        <f>(Table1[[#This Row],[Current_Stock]]*Table1[[#This Row],[Unit_Price]])</f>
        <v>201834.49</v>
      </c>
      <c r="N7932" s="12">
        <f>DATE(YEAR(Table1[[#This Row],[Order_Date]]),MONTH(Table1[[#This Row],[Order_Date]]),1)</f>
        <v>44986</v>
      </c>
    </row>
    <row r="7933" spans="1:14">
      <c r="A7933" t="s">
        <v>1279</v>
      </c>
      <c r="B7933" t="s">
        <v>393</v>
      </c>
      <c r="C7933" t="s">
        <v>394</v>
      </c>
      <c r="D7933" t="s">
        <v>33</v>
      </c>
      <c r="E7933" t="s">
        <v>243</v>
      </c>
      <c r="F7933" t="s">
        <v>60</v>
      </c>
      <c r="G7933">
        <v>13</v>
      </c>
      <c r="H7933">
        <v>736.43</v>
      </c>
      <c r="I7933">
        <v>9573.59</v>
      </c>
      <c r="J7933">
        <v>114</v>
      </c>
      <c r="K7933">
        <v>11</v>
      </c>
      <c r="L7933" t="s">
        <v>18</v>
      </c>
      <c r="M7933">
        <f>(Table1[[#This Row],[Current_Stock]]*Table1[[#This Row],[Unit_Price]])</f>
        <v>83953.01999999999</v>
      </c>
      <c r="N7933" s="12">
        <f>DATE(YEAR(Table1[[#This Row],[Order_Date]]),MONTH(Table1[[#This Row],[Order_Date]]),1)</f>
        <v>44927</v>
      </c>
    </row>
    <row r="7934" spans="1:14">
      <c r="A7934" t="s">
        <v>575</v>
      </c>
      <c r="B7934" t="s">
        <v>368</v>
      </c>
      <c r="C7934" t="s">
        <v>369</v>
      </c>
      <c r="D7934" t="s">
        <v>22</v>
      </c>
      <c r="E7934" t="s">
        <v>277</v>
      </c>
      <c r="F7934" t="s">
        <v>60</v>
      </c>
      <c r="G7934">
        <v>40</v>
      </c>
      <c r="H7934">
        <v>2497.35</v>
      </c>
      <c r="I7934">
        <v>99894</v>
      </c>
      <c r="J7934">
        <v>55</v>
      </c>
      <c r="K7934">
        <v>2</v>
      </c>
      <c r="L7934" t="s">
        <v>105</v>
      </c>
      <c r="M7934">
        <f>(Table1[[#This Row],[Current_Stock]]*Table1[[#This Row],[Unit_Price]])</f>
        <v>137354.25</v>
      </c>
      <c r="N7934" s="12">
        <f>DATE(YEAR(Table1[[#This Row],[Order_Date]]),MONTH(Table1[[#This Row],[Order_Date]]),1)</f>
        <v>45352</v>
      </c>
    </row>
    <row r="7935" spans="1:14">
      <c r="A7935" t="s">
        <v>292</v>
      </c>
      <c r="B7935" t="s">
        <v>504</v>
      </c>
      <c r="C7935" t="s">
        <v>505</v>
      </c>
      <c r="D7935" t="s">
        <v>15</v>
      </c>
      <c r="E7935" t="s">
        <v>243</v>
      </c>
      <c r="F7935" t="s">
        <v>29</v>
      </c>
      <c r="G7935">
        <v>20</v>
      </c>
      <c r="H7935">
        <v>454.51</v>
      </c>
      <c r="I7935">
        <v>9090.2000000000007</v>
      </c>
      <c r="J7935">
        <v>158</v>
      </c>
      <c r="K7935">
        <v>10</v>
      </c>
      <c r="L7935" t="s">
        <v>18</v>
      </c>
      <c r="M7935">
        <f>(Table1[[#This Row],[Current_Stock]]*Table1[[#This Row],[Unit_Price]])</f>
        <v>71812.58</v>
      </c>
      <c r="N7935" s="12">
        <f>DATE(YEAR(Table1[[#This Row],[Order_Date]]),MONTH(Table1[[#This Row],[Order_Date]]),1)</f>
        <v>45017</v>
      </c>
    </row>
    <row r="7936" spans="1:14">
      <c r="A7936" t="s">
        <v>1371</v>
      </c>
      <c r="B7936" t="s">
        <v>129</v>
      </c>
      <c r="C7936" t="s">
        <v>130</v>
      </c>
      <c r="D7936" t="s">
        <v>53</v>
      </c>
      <c r="E7936" t="s">
        <v>28</v>
      </c>
      <c r="F7936" t="s">
        <v>60</v>
      </c>
      <c r="G7936">
        <v>1</v>
      </c>
      <c r="H7936">
        <v>746.73</v>
      </c>
      <c r="I7936">
        <v>746.73</v>
      </c>
      <c r="J7936">
        <v>498</v>
      </c>
      <c r="K7936">
        <v>8</v>
      </c>
      <c r="L7936" t="s">
        <v>18</v>
      </c>
      <c r="M7936">
        <f>(Table1[[#This Row],[Current_Stock]]*Table1[[#This Row],[Unit_Price]])</f>
        <v>371871.54000000004</v>
      </c>
      <c r="N7936" s="12">
        <f>DATE(YEAR(Table1[[#This Row],[Order_Date]]),MONTH(Table1[[#This Row],[Order_Date]]),1)</f>
        <v>45139</v>
      </c>
    </row>
    <row r="7937" spans="1:14">
      <c r="A7937" t="s">
        <v>1249</v>
      </c>
      <c r="B7937" t="s">
        <v>287</v>
      </c>
      <c r="C7937" t="s">
        <v>288</v>
      </c>
      <c r="D7937" t="s">
        <v>15</v>
      </c>
      <c r="E7937" t="s">
        <v>211</v>
      </c>
      <c r="F7937" t="s">
        <v>17</v>
      </c>
      <c r="G7937">
        <v>17</v>
      </c>
      <c r="H7937">
        <v>275.43</v>
      </c>
      <c r="I7937">
        <v>4682.3100000000004</v>
      </c>
      <c r="J7937">
        <v>171</v>
      </c>
      <c r="K7937">
        <v>11</v>
      </c>
      <c r="L7937" t="s">
        <v>18</v>
      </c>
      <c r="M7937">
        <f>(Table1[[#This Row],[Current_Stock]]*Table1[[#This Row],[Unit_Price]])</f>
        <v>47098.53</v>
      </c>
      <c r="N7937" s="12">
        <f>DATE(YEAR(Table1[[#This Row],[Order_Date]]),MONTH(Table1[[#This Row],[Order_Date]]),1)</f>
        <v>45108</v>
      </c>
    </row>
    <row r="7938" spans="1:14">
      <c r="A7938" t="s">
        <v>1346</v>
      </c>
      <c r="B7938" t="s">
        <v>1034</v>
      </c>
      <c r="C7938" t="s">
        <v>1035</v>
      </c>
      <c r="D7938" t="s">
        <v>84</v>
      </c>
      <c r="E7938" t="s">
        <v>16</v>
      </c>
      <c r="F7938" t="s">
        <v>17</v>
      </c>
      <c r="G7938">
        <v>24</v>
      </c>
      <c r="H7938">
        <v>21496.1</v>
      </c>
      <c r="I7938">
        <v>515906.4</v>
      </c>
      <c r="J7938">
        <v>121</v>
      </c>
      <c r="K7938">
        <v>2</v>
      </c>
      <c r="L7938" t="s">
        <v>18</v>
      </c>
      <c r="M7938">
        <f>(Table1[[#This Row],[Current_Stock]]*Table1[[#This Row],[Unit_Price]])</f>
        <v>2601028.0999999996</v>
      </c>
      <c r="N7938" s="12">
        <f>DATE(YEAR(Table1[[#This Row],[Order_Date]]),MONTH(Table1[[#This Row],[Order_Date]]),1)</f>
        <v>44927</v>
      </c>
    </row>
    <row r="7939" spans="1:14">
      <c r="A7939" t="s">
        <v>398</v>
      </c>
      <c r="B7939" t="s">
        <v>717</v>
      </c>
      <c r="C7939" t="s">
        <v>718</v>
      </c>
      <c r="D7939" t="s">
        <v>33</v>
      </c>
      <c r="E7939" t="s">
        <v>45</v>
      </c>
      <c r="F7939" t="s">
        <v>60</v>
      </c>
      <c r="G7939">
        <v>21</v>
      </c>
      <c r="H7939">
        <v>4680.38</v>
      </c>
      <c r="I7939">
        <v>98287.98</v>
      </c>
      <c r="J7939">
        <v>113</v>
      </c>
      <c r="K7939">
        <v>14</v>
      </c>
      <c r="L7939" t="s">
        <v>18</v>
      </c>
      <c r="M7939">
        <f>(Table1[[#This Row],[Current_Stock]]*Table1[[#This Row],[Unit_Price]])</f>
        <v>528882.94000000006</v>
      </c>
      <c r="N7939" s="12">
        <f>DATE(YEAR(Table1[[#This Row],[Order_Date]]),MONTH(Table1[[#This Row],[Order_Date]]),1)</f>
        <v>45108</v>
      </c>
    </row>
    <row r="7940" spans="1:14">
      <c r="A7940" t="s">
        <v>508</v>
      </c>
      <c r="B7940" t="s">
        <v>775</v>
      </c>
      <c r="C7940" t="s">
        <v>776</v>
      </c>
      <c r="D7940" t="s">
        <v>15</v>
      </c>
      <c r="E7940" t="s">
        <v>80</v>
      </c>
      <c r="F7940" t="s">
        <v>46</v>
      </c>
      <c r="G7940">
        <v>19</v>
      </c>
      <c r="H7940">
        <v>460.18</v>
      </c>
      <c r="I7940">
        <v>8743.42</v>
      </c>
      <c r="J7940">
        <v>123</v>
      </c>
      <c r="K7940">
        <v>7</v>
      </c>
      <c r="L7940" t="s">
        <v>18</v>
      </c>
      <c r="M7940">
        <f>(Table1[[#This Row],[Current_Stock]]*Table1[[#This Row],[Unit_Price]])</f>
        <v>56602.14</v>
      </c>
      <c r="N7940" s="12">
        <f>DATE(YEAR(Table1[[#This Row],[Order_Date]]),MONTH(Table1[[#This Row],[Order_Date]]),1)</f>
        <v>45261</v>
      </c>
    </row>
    <row r="7941" spans="1:14">
      <c r="A7941" t="s">
        <v>1208</v>
      </c>
      <c r="B7941" t="s">
        <v>374</v>
      </c>
      <c r="C7941" t="s">
        <v>375</v>
      </c>
      <c r="D7941" t="s">
        <v>53</v>
      </c>
      <c r="E7941" t="s">
        <v>211</v>
      </c>
      <c r="F7941" t="s">
        <v>40</v>
      </c>
      <c r="G7941">
        <v>15</v>
      </c>
      <c r="H7941">
        <v>4330.29</v>
      </c>
      <c r="I7941">
        <v>64954.35</v>
      </c>
      <c r="J7941">
        <v>412</v>
      </c>
      <c r="K7941">
        <v>2</v>
      </c>
      <c r="L7941" t="s">
        <v>18</v>
      </c>
      <c r="M7941">
        <f>(Table1[[#This Row],[Current_Stock]]*Table1[[#This Row],[Unit_Price]])</f>
        <v>1784079.48</v>
      </c>
      <c r="N7941" s="12">
        <f>DATE(YEAR(Table1[[#This Row],[Order_Date]]),MONTH(Table1[[#This Row],[Order_Date]]),1)</f>
        <v>45261</v>
      </c>
    </row>
    <row r="7942" spans="1:14">
      <c r="A7942" t="s">
        <v>146</v>
      </c>
      <c r="B7942" t="s">
        <v>1048</v>
      </c>
      <c r="C7942" t="s">
        <v>1049</v>
      </c>
      <c r="D7942" t="s">
        <v>183</v>
      </c>
      <c r="E7942" t="s">
        <v>16</v>
      </c>
      <c r="F7942" t="s">
        <v>29</v>
      </c>
      <c r="G7942">
        <v>14</v>
      </c>
      <c r="H7942">
        <v>2773.58</v>
      </c>
      <c r="I7942">
        <v>38830.120000000003</v>
      </c>
      <c r="J7942">
        <v>123</v>
      </c>
      <c r="K7942">
        <v>2</v>
      </c>
      <c r="L7942" t="s">
        <v>18</v>
      </c>
      <c r="M7942">
        <f>(Table1[[#This Row],[Current_Stock]]*Table1[[#This Row],[Unit_Price]])</f>
        <v>341150.33999999997</v>
      </c>
      <c r="N7942" s="12">
        <f>DATE(YEAR(Table1[[#This Row],[Order_Date]]),MONTH(Table1[[#This Row],[Order_Date]]),1)</f>
        <v>45231</v>
      </c>
    </row>
    <row r="7943" spans="1:14">
      <c r="A7943" t="s">
        <v>1163</v>
      </c>
      <c r="B7943" t="s">
        <v>42</v>
      </c>
      <c r="C7943" t="s">
        <v>43</v>
      </c>
      <c r="D7943" t="s">
        <v>44</v>
      </c>
      <c r="E7943" t="s">
        <v>59</v>
      </c>
      <c r="F7943" t="s">
        <v>46</v>
      </c>
      <c r="G7943">
        <v>24</v>
      </c>
      <c r="H7943">
        <v>445.94</v>
      </c>
      <c r="I7943">
        <v>10702.56</v>
      </c>
      <c r="J7943">
        <v>102</v>
      </c>
      <c r="K7943">
        <v>6</v>
      </c>
      <c r="L7943" t="s">
        <v>18</v>
      </c>
      <c r="M7943">
        <f>(Table1[[#This Row],[Current_Stock]]*Table1[[#This Row],[Unit_Price]])</f>
        <v>45485.88</v>
      </c>
      <c r="N7943" s="12">
        <f>DATE(YEAR(Table1[[#This Row],[Order_Date]]),MONTH(Table1[[#This Row],[Order_Date]]),1)</f>
        <v>44958</v>
      </c>
    </row>
    <row r="7944" spans="1:14">
      <c r="A7944" t="s">
        <v>310</v>
      </c>
      <c r="B7944" t="s">
        <v>696</v>
      </c>
      <c r="C7944" t="s">
        <v>697</v>
      </c>
      <c r="D7944" t="s">
        <v>44</v>
      </c>
      <c r="E7944" t="s">
        <v>50</v>
      </c>
      <c r="F7944" t="s">
        <v>40</v>
      </c>
      <c r="G7944">
        <v>33</v>
      </c>
      <c r="H7944">
        <v>1470.17</v>
      </c>
      <c r="I7944">
        <v>48515.61</v>
      </c>
      <c r="J7944">
        <v>81</v>
      </c>
      <c r="K7944">
        <v>4</v>
      </c>
      <c r="L7944" t="s">
        <v>105</v>
      </c>
      <c r="M7944">
        <f>(Table1[[#This Row],[Current_Stock]]*Table1[[#This Row],[Unit_Price]])</f>
        <v>119083.77</v>
      </c>
      <c r="N7944" s="12">
        <f>DATE(YEAR(Table1[[#This Row],[Order_Date]]),MONTH(Table1[[#This Row],[Order_Date]]),1)</f>
        <v>45047</v>
      </c>
    </row>
    <row r="7945" spans="1:14">
      <c r="A7945" t="s">
        <v>620</v>
      </c>
      <c r="B7945" t="s">
        <v>207</v>
      </c>
      <c r="C7945" t="s">
        <v>208</v>
      </c>
      <c r="D7945" t="s">
        <v>27</v>
      </c>
      <c r="E7945" t="s">
        <v>45</v>
      </c>
      <c r="F7945" t="s">
        <v>60</v>
      </c>
      <c r="G7945">
        <v>3</v>
      </c>
      <c r="H7945">
        <v>1857.61</v>
      </c>
      <c r="I7945">
        <v>5572.83</v>
      </c>
      <c r="J7945">
        <v>313</v>
      </c>
      <c r="K7945">
        <v>5</v>
      </c>
      <c r="L7945" t="s">
        <v>55</v>
      </c>
      <c r="M7945">
        <f>(Table1[[#This Row],[Current_Stock]]*Table1[[#This Row],[Unit_Price]])</f>
        <v>581431.92999999993</v>
      </c>
      <c r="N7945" s="12">
        <f>DATE(YEAR(Table1[[#This Row],[Order_Date]]),MONTH(Table1[[#This Row],[Order_Date]]),1)</f>
        <v>45108</v>
      </c>
    </row>
    <row r="7946" spans="1:14">
      <c r="A7946" t="s">
        <v>200</v>
      </c>
      <c r="B7946" t="s">
        <v>358</v>
      </c>
      <c r="C7946" t="s">
        <v>359</v>
      </c>
      <c r="D7946" t="s">
        <v>53</v>
      </c>
      <c r="E7946" t="s">
        <v>269</v>
      </c>
      <c r="F7946" t="s">
        <v>60</v>
      </c>
      <c r="G7946">
        <v>13</v>
      </c>
      <c r="H7946">
        <v>1959.98</v>
      </c>
      <c r="I7946">
        <v>25479.74</v>
      </c>
      <c r="J7946">
        <v>364</v>
      </c>
      <c r="K7946">
        <v>6</v>
      </c>
      <c r="L7946" t="s">
        <v>18</v>
      </c>
      <c r="M7946">
        <f>(Table1[[#This Row],[Current_Stock]]*Table1[[#This Row],[Unit_Price]])</f>
        <v>713432.72</v>
      </c>
      <c r="N7946" s="12">
        <f>DATE(YEAR(Table1[[#This Row],[Order_Date]]),MONTH(Table1[[#This Row],[Order_Date]]),1)</f>
        <v>45627</v>
      </c>
    </row>
    <row r="7947" spans="1:14">
      <c r="A7947" t="s">
        <v>558</v>
      </c>
      <c r="B7947" t="s">
        <v>466</v>
      </c>
      <c r="C7947" t="s">
        <v>467</v>
      </c>
      <c r="D7947" t="s">
        <v>27</v>
      </c>
      <c r="E7947" t="s">
        <v>184</v>
      </c>
      <c r="F7947" t="s">
        <v>46</v>
      </c>
      <c r="G7947">
        <v>9</v>
      </c>
      <c r="H7947">
        <v>2634.3</v>
      </c>
      <c r="I7947">
        <v>23708.7</v>
      </c>
      <c r="J7947">
        <v>442</v>
      </c>
      <c r="K7947">
        <v>11</v>
      </c>
      <c r="L7947" t="s">
        <v>18</v>
      </c>
      <c r="M7947">
        <f>(Table1[[#This Row],[Current_Stock]]*Table1[[#This Row],[Unit_Price]])</f>
        <v>1164360.6000000001</v>
      </c>
      <c r="N7947" s="12">
        <f>DATE(YEAR(Table1[[#This Row],[Order_Date]]),MONTH(Table1[[#This Row],[Order_Date]]),1)</f>
        <v>45505</v>
      </c>
    </row>
    <row r="7948" spans="1:14">
      <c r="A7948" t="s">
        <v>863</v>
      </c>
      <c r="B7948" t="s">
        <v>315</v>
      </c>
      <c r="C7948" t="s">
        <v>316</v>
      </c>
      <c r="D7948" t="s">
        <v>38</v>
      </c>
      <c r="E7948" t="s">
        <v>251</v>
      </c>
      <c r="F7948" t="s">
        <v>17</v>
      </c>
      <c r="G7948">
        <v>16</v>
      </c>
      <c r="H7948">
        <v>3667.54</v>
      </c>
      <c r="I7948">
        <v>58680.639999999999</v>
      </c>
      <c r="J7948">
        <v>107</v>
      </c>
      <c r="K7948">
        <v>7</v>
      </c>
      <c r="L7948" t="s">
        <v>18</v>
      </c>
      <c r="M7948">
        <f>(Table1[[#This Row],[Current_Stock]]*Table1[[#This Row],[Unit_Price]])</f>
        <v>392426.77999999997</v>
      </c>
      <c r="N7948" s="12">
        <f>DATE(YEAR(Table1[[#This Row],[Order_Date]]),MONTH(Table1[[#This Row],[Order_Date]]),1)</f>
        <v>44927</v>
      </c>
    </row>
    <row r="7949" spans="1:14">
      <c r="A7949" t="s">
        <v>940</v>
      </c>
      <c r="B7949" t="s">
        <v>371</v>
      </c>
      <c r="C7949" t="s">
        <v>372</v>
      </c>
      <c r="D7949" t="s">
        <v>22</v>
      </c>
      <c r="E7949" t="s">
        <v>16</v>
      </c>
      <c r="F7949" t="s">
        <v>29</v>
      </c>
      <c r="G7949">
        <v>60</v>
      </c>
      <c r="H7949">
        <v>7185.18</v>
      </c>
      <c r="I7949">
        <v>431110.8</v>
      </c>
      <c r="J7949">
        <v>69</v>
      </c>
      <c r="K7949">
        <v>12</v>
      </c>
      <c r="L7949" t="s">
        <v>105</v>
      </c>
      <c r="M7949">
        <f>(Table1[[#This Row],[Current_Stock]]*Table1[[#This Row],[Unit_Price]])</f>
        <v>495777.42000000004</v>
      </c>
      <c r="N7949" s="12">
        <f>DATE(YEAR(Table1[[#This Row],[Order_Date]]),MONTH(Table1[[#This Row],[Order_Date]]),1)</f>
        <v>45200</v>
      </c>
    </row>
    <row r="7950" spans="1:14">
      <c r="A7950" t="s">
        <v>1197</v>
      </c>
      <c r="B7950" t="s">
        <v>688</v>
      </c>
      <c r="C7950" t="s">
        <v>689</v>
      </c>
      <c r="D7950" t="s">
        <v>44</v>
      </c>
      <c r="E7950" t="s">
        <v>211</v>
      </c>
      <c r="F7950" t="s">
        <v>46</v>
      </c>
      <c r="G7950">
        <v>40</v>
      </c>
      <c r="H7950">
        <v>158</v>
      </c>
      <c r="I7950">
        <v>6320</v>
      </c>
      <c r="J7950">
        <v>101</v>
      </c>
      <c r="K7950">
        <v>8</v>
      </c>
      <c r="L7950" t="s">
        <v>105</v>
      </c>
      <c r="M7950">
        <f>(Table1[[#This Row],[Current_Stock]]*Table1[[#This Row],[Unit_Price]])</f>
        <v>15958</v>
      </c>
      <c r="N7950" s="12">
        <f>DATE(YEAR(Table1[[#This Row],[Order_Date]]),MONTH(Table1[[#This Row],[Order_Date]]),1)</f>
        <v>45597</v>
      </c>
    </row>
    <row r="7951" spans="1:14">
      <c r="A7951" t="s">
        <v>1154</v>
      </c>
      <c r="B7951" t="s">
        <v>538</v>
      </c>
      <c r="C7951" t="s">
        <v>539</v>
      </c>
      <c r="D7951" t="s">
        <v>84</v>
      </c>
      <c r="E7951" t="s">
        <v>167</v>
      </c>
      <c r="F7951" t="s">
        <v>40</v>
      </c>
      <c r="G7951">
        <v>20</v>
      </c>
      <c r="H7951">
        <v>8274.2000000000007</v>
      </c>
      <c r="I7951">
        <v>165484</v>
      </c>
      <c r="J7951">
        <v>217</v>
      </c>
      <c r="K7951">
        <v>13</v>
      </c>
      <c r="L7951" t="s">
        <v>18</v>
      </c>
      <c r="M7951">
        <f>(Table1[[#This Row],[Current_Stock]]*Table1[[#This Row],[Unit_Price]])</f>
        <v>1795501.4000000001</v>
      </c>
      <c r="N7951" s="12">
        <f>DATE(YEAR(Table1[[#This Row],[Order_Date]]),MONTH(Table1[[#This Row],[Order_Date]]),1)</f>
        <v>45444</v>
      </c>
    </row>
    <row r="7952" spans="1:14">
      <c r="A7952" t="s">
        <v>846</v>
      </c>
      <c r="B7952" t="s">
        <v>510</v>
      </c>
      <c r="C7952" t="s">
        <v>511</v>
      </c>
      <c r="D7952" t="s">
        <v>38</v>
      </c>
      <c r="E7952" t="s">
        <v>89</v>
      </c>
      <c r="F7952" t="s">
        <v>60</v>
      </c>
      <c r="G7952">
        <v>23</v>
      </c>
      <c r="H7952">
        <v>3022.86</v>
      </c>
      <c r="I7952">
        <v>69525.78</v>
      </c>
      <c r="J7952">
        <v>119</v>
      </c>
      <c r="K7952">
        <v>4</v>
      </c>
      <c r="L7952" t="s">
        <v>18</v>
      </c>
      <c r="M7952">
        <f>(Table1[[#This Row],[Current_Stock]]*Table1[[#This Row],[Unit_Price]])</f>
        <v>359720.34</v>
      </c>
      <c r="N7952" s="12">
        <f>DATE(YEAR(Table1[[#This Row],[Order_Date]]),MONTH(Table1[[#This Row],[Order_Date]]),1)</f>
        <v>45231</v>
      </c>
    </row>
    <row r="7953" spans="1:14">
      <c r="A7953" t="s">
        <v>221</v>
      </c>
      <c r="B7953" t="s">
        <v>544</v>
      </c>
      <c r="C7953" t="s">
        <v>545</v>
      </c>
      <c r="D7953" t="s">
        <v>96</v>
      </c>
      <c r="E7953" t="s">
        <v>97</v>
      </c>
      <c r="F7953" t="s">
        <v>60</v>
      </c>
      <c r="G7953">
        <v>7</v>
      </c>
      <c r="H7953">
        <v>1448.02</v>
      </c>
      <c r="I7953">
        <v>10136.14</v>
      </c>
      <c r="J7953">
        <v>321</v>
      </c>
      <c r="K7953">
        <v>2</v>
      </c>
      <c r="L7953" t="s">
        <v>18</v>
      </c>
      <c r="M7953">
        <f>(Table1[[#This Row],[Current_Stock]]*Table1[[#This Row],[Unit_Price]])</f>
        <v>464814.42</v>
      </c>
      <c r="N7953" s="12">
        <f>DATE(YEAR(Table1[[#This Row],[Order_Date]]),MONTH(Table1[[#This Row],[Order_Date]]),1)</f>
        <v>45566</v>
      </c>
    </row>
    <row r="7954" spans="1:14">
      <c r="A7954" t="s">
        <v>1036</v>
      </c>
      <c r="B7954" t="s">
        <v>1034</v>
      </c>
      <c r="C7954" t="s">
        <v>1035</v>
      </c>
      <c r="D7954" t="s">
        <v>84</v>
      </c>
      <c r="E7954" t="s">
        <v>45</v>
      </c>
      <c r="F7954" t="s">
        <v>40</v>
      </c>
      <c r="G7954">
        <v>11</v>
      </c>
      <c r="H7954">
        <v>9119.64</v>
      </c>
      <c r="I7954">
        <v>100316.04</v>
      </c>
      <c r="J7954">
        <v>115</v>
      </c>
      <c r="K7954">
        <v>9</v>
      </c>
      <c r="L7954" t="s">
        <v>18</v>
      </c>
      <c r="M7954">
        <f>(Table1[[#This Row],[Current_Stock]]*Table1[[#This Row],[Unit_Price]])</f>
        <v>1048758.5999999999</v>
      </c>
      <c r="N7954" s="12">
        <f>DATE(YEAR(Table1[[#This Row],[Order_Date]]),MONTH(Table1[[#This Row],[Order_Date]]),1)</f>
        <v>45047</v>
      </c>
    </row>
    <row r="7955" spans="1:14">
      <c r="A7955" t="s">
        <v>314</v>
      </c>
      <c r="B7955" t="s">
        <v>99</v>
      </c>
      <c r="C7955" t="s">
        <v>100</v>
      </c>
      <c r="D7955" t="s">
        <v>15</v>
      </c>
      <c r="E7955" t="s">
        <v>23</v>
      </c>
      <c r="F7955" t="s">
        <v>60</v>
      </c>
      <c r="G7955">
        <v>20</v>
      </c>
      <c r="H7955">
        <v>310.86</v>
      </c>
      <c r="I7955">
        <v>6217.2</v>
      </c>
      <c r="J7955">
        <v>99</v>
      </c>
      <c r="K7955">
        <v>2</v>
      </c>
      <c r="L7955" t="s">
        <v>18</v>
      </c>
      <c r="M7955">
        <f>(Table1[[#This Row],[Current_Stock]]*Table1[[#This Row],[Unit_Price]])</f>
        <v>30775.140000000003</v>
      </c>
      <c r="N7955" s="12">
        <f>DATE(YEAR(Table1[[#This Row],[Order_Date]]),MONTH(Table1[[#This Row],[Order_Date]]),1)</f>
        <v>45597</v>
      </c>
    </row>
    <row r="7956" spans="1:14">
      <c r="A7956" t="s">
        <v>487</v>
      </c>
      <c r="B7956" t="s">
        <v>853</v>
      </c>
      <c r="C7956" t="s">
        <v>854</v>
      </c>
      <c r="D7956" t="s">
        <v>84</v>
      </c>
      <c r="E7956" t="s">
        <v>282</v>
      </c>
      <c r="F7956" t="s">
        <v>46</v>
      </c>
      <c r="G7956">
        <v>21</v>
      </c>
      <c r="H7956">
        <v>9301.39</v>
      </c>
      <c r="I7956">
        <v>195329.19</v>
      </c>
      <c r="J7956">
        <v>230</v>
      </c>
      <c r="K7956">
        <v>6</v>
      </c>
      <c r="L7956" t="s">
        <v>18</v>
      </c>
      <c r="M7956">
        <f>(Table1[[#This Row],[Current_Stock]]*Table1[[#This Row],[Unit_Price]])</f>
        <v>2139319.6999999997</v>
      </c>
      <c r="N7956" s="12">
        <f>DATE(YEAR(Table1[[#This Row],[Order_Date]]),MONTH(Table1[[#This Row],[Order_Date]]),1)</f>
        <v>45536</v>
      </c>
    </row>
    <row r="7957" spans="1:14">
      <c r="A7957" t="s">
        <v>455</v>
      </c>
      <c r="B7957" t="s">
        <v>151</v>
      </c>
      <c r="C7957" t="s">
        <v>152</v>
      </c>
      <c r="D7957" t="s">
        <v>53</v>
      </c>
      <c r="E7957" t="s">
        <v>54</v>
      </c>
      <c r="F7957" t="s">
        <v>29</v>
      </c>
      <c r="G7957">
        <v>3</v>
      </c>
      <c r="H7957">
        <v>1586.72</v>
      </c>
      <c r="I7957">
        <v>4760.16</v>
      </c>
      <c r="J7957">
        <v>426</v>
      </c>
      <c r="K7957">
        <v>9</v>
      </c>
      <c r="L7957" t="s">
        <v>18</v>
      </c>
      <c r="M7957">
        <f>(Table1[[#This Row],[Current_Stock]]*Table1[[#This Row],[Unit_Price]])</f>
        <v>675942.72</v>
      </c>
      <c r="N7957" s="12">
        <f>DATE(YEAR(Table1[[#This Row],[Order_Date]]),MONTH(Table1[[#This Row],[Order_Date]]),1)</f>
        <v>45597</v>
      </c>
    </row>
    <row r="7958" spans="1:14">
      <c r="A7958" t="s">
        <v>252</v>
      </c>
      <c r="B7958" t="s">
        <v>201</v>
      </c>
      <c r="C7958" t="s">
        <v>202</v>
      </c>
      <c r="D7958" t="s">
        <v>22</v>
      </c>
      <c r="E7958" t="s">
        <v>173</v>
      </c>
      <c r="F7958" t="s">
        <v>46</v>
      </c>
      <c r="G7958">
        <v>49</v>
      </c>
      <c r="H7958">
        <v>8841.7999999999993</v>
      </c>
      <c r="I7958">
        <v>433248.2</v>
      </c>
      <c r="J7958">
        <v>36</v>
      </c>
      <c r="K7958">
        <v>10</v>
      </c>
      <c r="L7958" t="s">
        <v>105</v>
      </c>
      <c r="M7958">
        <f>(Table1[[#This Row],[Current_Stock]]*Table1[[#This Row],[Unit_Price]])</f>
        <v>318304.8</v>
      </c>
      <c r="N7958" s="12">
        <f>DATE(YEAR(Table1[[#This Row],[Order_Date]]),MONTH(Table1[[#This Row],[Order_Date]]),1)</f>
        <v>45261</v>
      </c>
    </row>
    <row r="7959" spans="1:14">
      <c r="A7959" t="s">
        <v>24</v>
      </c>
      <c r="B7959" t="s">
        <v>158</v>
      </c>
      <c r="C7959" t="s">
        <v>159</v>
      </c>
      <c r="D7959" t="s">
        <v>96</v>
      </c>
      <c r="E7959" t="s">
        <v>160</v>
      </c>
      <c r="F7959" t="s">
        <v>40</v>
      </c>
      <c r="G7959">
        <v>8</v>
      </c>
      <c r="H7959">
        <v>4054.91</v>
      </c>
      <c r="I7959">
        <v>32439.279999999999</v>
      </c>
      <c r="J7959">
        <v>503</v>
      </c>
      <c r="K7959">
        <v>13</v>
      </c>
      <c r="L7959" t="s">
        <v>55</v>
      </c>
      <c r="M7959">
        <f>(Table1[[#This Row],[Current_Stock]]*Table1[[#This Row],[Unit_Price]])</f>
        <v>2039619.73</v>
      </c>
      <c r="N7959" s="12">
        <f>DATE(YEAR(Table1[[#This Row],[Order_Date]]),MONTH(Table1[[#This Row],[Order_Date]]),1)</f>
        <v>45108</v>
      </c>
    </row>
    <row r="7960" spans="1:14">
      <c r="A7960" t="s">
        <v>1361</v>
      </c>
      <c r="B7960" t="s">
        <v>380</v>
      </c>
      <c r="C7960" t="s">
        <v>381</v>
      </c>
      <c r="D7960" t="s">
        <v>183</v>
      </c>
      <c r="E7960" t="s">
        <v>189</v>
      </c>
      <c r="F7960" t="s">
        <v>29</v>
      </c>
      <c r="G7960">
        <v>18</v>
      </c>
      <c r="H7960">
        <v>3879.6</v>
      </c>
      <c r="I7960">
        <v>69832.800000000003</v>
      </c>
      <c r="J7960">
        <v>94</v>
      </c>
      <c r="K7960">
        <v>11</v>
      </c>
      <c r="L7960" t="s">
        <v>18</v>
      </c>
      <c r="M7960">
        <f>(Table1[[#This Row],[Current_Stock]]*Table1[[#This Row],[Unit_Price]])</f>
        <v>364682.39999999997</v>
      </c>
      <c r="N7960" s="12">
        <f>DATE(YEAR(Table1[[#This Row],[Order_Date]]),MONTH(Table1[[#This Row],[Order_Date]]),1)</f>
        <v>45383</v>
      </c>
    </row>
    <row r="7961" spans="1:14">
      <c r="A7961" t="s">
        <v>1136</v>
      </c>
      <c r="B7961" t="s">
        <v>204</v>
      </c>
      <c r="C7961" t="s">
        <v>205</v>
      </c>
      <c r="D7961" t="s">
        <v>183</v>
      </c>
      <c r="E7961" t="s">
        <v>54</v>
      </c>
      <c r="F7961" t="s">
        <v>29</v>
      </c>
      <c r="G7961">
        <v>14</v>
      </c>
      <c r="H7961">
        <v>3076.69</v>
      </c>
      <c r="I7961">
        <v>43073.66</v>
      </c>
      <c r="J7961">
        <v>117</v>
      </c>
      <c r="K7961">
        <v>12</v>
      </c>
      <c r="L7961" t="s">
        <v>18</v>
      </c>
      <c r="M7961">
        <f>(Table1[[#This Row],[Current_Stock]]*Table1[[#This Row],[Unit_Price]])</f>
        <v>359972.73</v>
      </c>
      <c r="N7961" s="12">
        <f>DATE(YEAR(Table1[[#This Row],[Order_Date]]),MONTH(Table1[[#This Row],[Order_Date]]),1)</f>
        <v>45261</v>
      </c>
    </row>
    <row r="7962" spans="1:14">
      <c r="A7962" t="s">
        <v>1332</v>
      </c>
      <c r="B7962" t="s">
        <v>219</v>
      </c>
      <c r="C7962" t="s">
        <v>220</v>
      </c>
      <c r="D7962" t="s">
        <v>33</v>
      </c>
      <c r="E7962" t="s">
        <v>39</v>
      </c>
      <c r="F7962" t="s">
        <v>17</v>
      </c>
      <c r="G7962">
        <v>9</v>
      </c>
      <c r="H7962">
        <v>4568.99</v>
      </c>
      <c r="I7962">
        <v>41120.910000000003</v>
      </c>
      <c r="J7962">
        <v>80</v>
      </c>
      <c r="K7962">
        <v>13</v>
      </c>
      <c r="L7962" t="s">
        <v>18</v>
      </c>
      <c r="M7962">
        <f>(Table1[[#This Row],[Current_Stock]]*Table1[[#This Row],[Unit_Price]])</f>
        <v>365519.19999999995</v>
      </c>
      <c r="N7962" s="12">
        <f>DATE(YEAR(Table1[[#This Row],[Order_Date]]),MONTH(Table1[[#This Row],[Order_Date]]),1)</f>
        <v>45413</v>
      </c>
    </row>
    <row r="7963" spans="1:14">
      <c r="A7963" t="s">
        <v>1349</v>
      </c>
      <c r="B7963" t="s">
        <v>1057</v>
      </c>
      <c r="C7963" t="s">
        <v>1058</v>
      </c>
      <c r="D7963" t="s">
        <v>84</v>
      </c>
      <c r="E7963" t="s">
        <v>59</v>
      </c>
      <c r="F7963" t="s">
        <v>17</v>
      </c>
      <c r="G7963">
        <v>17</v>
      </c>
      <c r="H7963">
        <v>22809.8</v>
      </c>
      <c r="I7963">
        <v>387766.6</v>
      </c>
      <c r="J7963">
        <v>194</v>
      </c>
      <c r="K7963">
        <v>3</v>
      </c>
      <c r="L7963" t="s">
        <v>18</v>
      </c>
      <c r="M7963">
        <f>(Table1[[#This Row],[Current_Stock]]*Table1[[#This Row],[Unit_Price]])</f>
        <v>4425101.2</v>
      </c>
      <c r="N7963" s="12">
        <f>DATE(YEAR(Table1[[#This Row],[Order_Date]]),MONTH(Table1[[#This Row],[Order_Date]]),1)</f>
        <v>45078</v>
      </c>
    </row>
    <row r="7964" spans="1:14">
      <c r="A7964" t="s">
        <v>1059</v>
      </c>
      <c r="B7964" t="s">
        <v>961</v>
      </c>
      <c r="C7964" t="s">
        <v>962</v>
      </c>
      <c r="D7964" t="s">
        <v>96</v>
      </c>
      <c r="E7964" t="s">
        <v>50</v>
      </c>
      <c r="F7964" t="s">
        <v>46</v>
      </c>
      <c r="G7964">
        <v>5</v>
      </c>
      <c r="H7964">
        <v>1940.14</v>
      </c>
      <c r="I7964">
        <v>9700.7000000000007</v>
      </c>
      <c r="J7964">
        <v>491</v>
      </c>
      <c r="K7964">
        <v>9</v>
      </c>
      <c r="L7964" t="s">
        <v>18</v>
      </c>
      <c r="M7964">
        <f>(Table1[[#This Row],[Current_Stock]]*Table1[[#This Row],[Unit_Price]])</f>
        <v>952608.74000000011</v>
      </c>
      <c r="N7964" s="12">
        <f>DATE(YEAR(Table1[[#This Row],[Order_Date]]),MONTH(Table1[[#This Row],[Order_Date]]),1)</f>
        <v>45261</v>
      </c>
    </row>
    <row r="7965" spans="1:14">
      <c r="A7965" t="s">
        <v>367</v>
      </c>
      <c r="B7965" t="s">
        <v>1259</v>
      </c>
      <c r="C7965" t="s">
        <v>1260</v>
      </c>
      <c r="D7965" t="s">
        <v>53</v>
      </c>
      <c r="E7965" t="s">
        <v>97</v>
      </c>
      <c r="F7965" t="s">
        <v>60</v>
      </c>
      <c r="G7965">
        <v>5</v>
      </c>
      <c r="H7965">
        <v>1179.8900000000001</v>
      </c>
      <c r="I7965">
        <v>5899.45</v>
      </c>
      <c r="J7965">
        <v>415</v>
      </c>
      <c r="K7965">
        <v>9</v>
      </c>
      <c r="L7965" t="s">
        <v>55</v>
      </c>
      <c r="M7965">
        <f>(Table1[[#This Row],[Current_Stock]]*Table1[[#This Row],[Unit_Price]])</f>
        <v>489654.35000000003</v>
      </c>
      <c r="N7965" s="12">
        <f>DATE(YEAR(Table1[[#This Row],[Order_Date]]),MONTH(Table1[[#This Row],[Order_Date]]),1)</f>
        <v>45261</v>
      </c>
    </row>
    <row r="7966" spans="1:14">
      <c r="A7966" t="s">
        <v>164</v>
      </c>
      <c r="B7966" t="s">
        <v>647</v>
      </c>
      <c r="C7966" t="s">
        <v>648</v>
      </c>
      <c r="D7966" t="s">
        <v>84</v>
      </c>
      <c r="E7966" t="s">
        <v>160</v>
      </c>
      <c r="F7966" t="s">
        <v>29</v>
      </c>
      <c r="G7966">
        <v>12</v>
      </c>
      <c r="H7966">
        <v>14646.7</v>
      </c>
      <c r="I7966">
        <v>175760.4</v>
      </c>
      <c r="J7966">
        <v>246</v>
      </c>
      <c r="K7966">
        <v>13</v>
      </c>
      <c r="L7966" t="s">
        <v>18</v>
      </c>
      <c r="M7966">
        <f>(Table1[[#This Row],[Current_Stock]]*Table1[[#This Row],[Unit_Price]])</f>
        <v>3603088.2</v>
      </c>
      <c r="N7966" s="12">
        <f>DATE(YEAR(Table1[[#This Row],[Order_Date]]),MONTH(Table1[[#This Row],[Order_Date]]),1)</f>
        <v>45444</v>
      </c>
    </row>
    <row r="7967" spans="1:14">
      <c r="A7967" t="s">
        <v>247</v>
      </c>
      <c r="B7967" t="s">
        <v>1048</v>
      </c>
      <c r="C7967" t="s">
        <v>1049</v>
      </c>
      <c r="D7967" t="s">
        <v>183</v>
      </c>
      <c r="E7967" t="s">
        <v>28</v>
      </c>
      <c r="F7967" t="s">
        <v>46</v>
      </c>
      <c r="G7967">
        <v>15</v>
      </c>
      <c r="H7967">
        <v>2639.85</v>
      </c>
      <c r="I7967">
        <v>39597.75</v>
      </c>
      <c r="J7967">
        <v>247</v>
      </c>
      <c r="K7967">
        <v>11</v>
      </c>
      <c r="L7967" t="s">
        <v>18</v>
      </c>
      <c r="M7967">
        <f>(Table1[[#This Row],[Current_Stock]]*Table1[[#This Row],[Unit_Price]])</f>
        <v>652042.94999999995</v>
      </c>
      <c r="N7967" s="12">
        <f>DATE(YEAR(Table1[[#This Row],[Order_Date]]),MONTH(Table1[[#This Row],[Order_Date]]),1)</f>
        <v>45017</v>
      </c>
    </row>
    <row r="7968" spans="1:14">
      <c r="A7968" t="s">
        <v>906</v>
      </c>
      <c r="B7968" t="s">
        <v>191</v>
      </c>
      <c r="C7968" t="s">
        <v>192</v>
      </c>
      <c r="D7968" t="s">
        <v>183</v>
      </c>
      <c r="E7968" t="s">
        <v>330</v>
      </c>
      <c r="F7968" t="s">
        <v>17</v>
      </c>
      <c r="G7968">
        <v>10</v>
      </c>
      <c r="H7968">
        <v>4348.4799999999996</v>
      </c>
      <c r="I7968">
        <v>43484.800000000003</v>
      </c>
      <c r="J7968">
        <v>159</v>
      </c>
      <c r="K7968">
        <v>5</v>
      </c>
      <c r="L7968" t="s">
        <v>18</v>
      </c>
      <c r="M7968">
        <f>(Table1[[#This Row],[Current_Stock]]*Table1[[#This Row],[Unit_Price]])</f>
        <v>691408.32</v>
      </c>
      <c r="N7968" s="12">
        <f>DATE(YEAR(Table1[[#This Row],[Order_Date]]),MONTH(Table1[[#This Row],[Order_Date]]),1)</f>
        <v>45261</v>
      </c>
    </row>
    <row r="7969" spans="1:14">
      <c r="A7969" t="s">
        <v>507</v>
      </c>
      <c r="B7969" t="s">
        <v>637</v>
      </c>
      <c r="C7969" t="s">
        <v>638</v>
      </c>
      <c r="D7969" t="s">
        <v>38</v>
      </c>
      <c r="E7969" t="s">
        <v>80</v>
      </c>
      <c r="F7969" t="s">
        <v>60</v>
      </c>
      <c r="G7969">
        <v>22</v>
      </c>
      <c r="H7969">
        <v>423.17</v>
      </c>
      <c r="I7969">
        <v>9309.74</v>
      </c>
      <c r="J7969">
        <v>176</v>
      </c>
      <c r="K7969">
        <v>10</v>
      </c>
      <c r="L7969" t="s">
        <v>18</v>
      </c>
      <c r="M7969">
        <f>(Table1[[#This Row],[Current_Stock]]*Table1[[#This Row],[Unit_Price]])</f>
        <v>74477.919999999998</v>
      </c>
      <c r="N7969" s="12">
        <f>DATE(YEAR(Table1[[#This Row],[Order_Date]]),MONTH(Table1[[#This Row],[Order_Date]]),1)</f>
        <v>45200</v>
      </c>
    </row>
    <row r="7970" spans="1:14">
      <c r="A7970" t="s">
        <v>352</v>
      </c>
      <c r="B7970" t="s">
        <v>927</v>
      </c>
      <c r="C7970" t="s">
        <v>928</v>
      </c>
      <c r="D7970" t="s">
        <v>183</v>
      </c>
      <c r="E7970" t="s">
        <v>269</v>
      </c>
      <c r="F7970" t="s">
        <v>17</v>
      </c>
      <c r="G7970">
        <v>20</v>
      </c>
      <c r="H7970">
        <v>1833.83</v>
      </c>
      <c r="I7970">
        <v>36676.6</v>
      </c>
      <c r="J7970">
        <v>234</v>
      </c>
      <c r="K7970">
        <v>8</v>
      </c>
      <c r="L7970" t="s">
        <v>18</v>
      </c>
      <c r="M7970">
        <f>(Table1[[#This Row],[Current_Stock]]*Table1[[#This Row],[Unit_Price]])</f>
        <v>429116.22</v>
      </c>
      <c r="N7970" s="12">
        <f>DATE(YEAR(Table1[[#This Row],[Order_Date]]),MONTH(Table1[[#This Row],[Order_Date]]),1)</f>
        <v>45292</v>
      </c>
    </row>
    <row r="7971" spans="1:14">
      <c r="A7971" t="s">
        <v>116</v>
      </c>
      <c r="B7971" t="s">
        <v>682</v>
      </c>
      <c r="C7971" t="s">
        <v>683</v>
      </c>
      <c r="D7971" t="s">
        <v>15</v>
      </c>
      <c r="E7971" t="s">
        <v>34</v>
      </c>
      <c r="F7971" t="s">
        <v>46</v>
      </c>
      <c r="G7971">
        <v>8</v>
      </c>
      <c r="H7971">
        <v>253.58</v>
      </c>
      <c r="I7971">
        <v>2028.64</v>
      </c>
      <c r="J7971">
        <v>228</v>
      </c>
      <c r="K7971">
        <v>5</v>
      </c>
      <c r="L7971" t="s">
        <v>18</v>
      </c>
      <c r="M7971">
        <f>(Table1[[#This Row],[Current_Stock]]*Table1[[#This Row],[Unit_Price]])</f>
        <v>57816.240000000005</v>
      </c>
      <c r="N7971" s="12">
        <f>DATE(YEAR(Table1[[#This Row],[Order_Date]]),MONTH(Table1[[#This Row],[Order_Date]]),1)</f>
        <v>45170</v>
      </c>
    </row>
    <row r="7972" spans="1:14">
      <c r="A7972" t="s">
        <v>1011</v>
      </c>
      <c r="B7972" t="s">
        <v>302</v>
      </c>
      <c r="C7972" t="s">
        <v>303</v>
      </c>
      <c r="D7972" t="s">
        <v>38</v>
      </c>
      <c r="E7972" t="s">
        <v>39</v>
      </c>
      <c r="F7972" t="s">
        <v>46</v>
      </c>
      <c r="G7972">
        <v>19</v>
      </c>
      <c r="H7972">
        <v>972.83</v>
      </c>
      <c r="I7972">
        <v>18483.77</v>
      </c>
      <c r="J7972">
        <v>123</v>
      </c>
      <c r="K7972">
        <v>7</v>
      </c>
      <c r="L7972" t="s">
        <v>18</v>
      </c>
      <c r="M7972">
        <f>(Table1[[#This Row],[Current_Stock]]*Table1[[#This Row],[Unit_Price]])</f>
        <v>119658.09000000001</v>
      </c>
      <c r="N7972" s="12">
        <f>DATE(YEAR(Table1[[#This Row],[Order_Date]]),MONTH(Table1[[#This Row],[Order_Date]]),1)</f>
        <v>45200</v>
      </c>
    </row>
    <row r="7973" spans="1:14">
      <c r="A7973" t="s">
        <v>1299</v>
      </c>
      <c r="B7973" t="s">
        <v>752</v>
      </c>
      <c r="C7973" t="s">
        <v>753</v>
      </c>
      <c r="D7973" t="s">
        <v>183</v>
      </c>
      <c r="E7973" t="s">
        <v>160</v>
      </c>
      <c r="F7973" t="s">
        <v>46</v>
      </c>
      <c r="G7973">
        <v>16</v>
      </c>
      <c r="H7973">
        <v>4510.5200000000004</v>
      </c>
      <c r="I7973">
        <v>72168.320000000007</v>
      </c>
      <c r="J7973">
        <v>201</v>
      </c>
      <c r="K7973">
        <v>14</v>
      </c>
      <c r="L7973" t="s">
        <v>18</v>
      </c>
      <c r="M7973">
        <f>(Table1[[#This Row],[Current_Stock]]*Table1[[#This Row],[Unit_Price]])</f>
        <v>906614.52000000014</v>
      </c>
      <c r="N7973" s="12">
        <f>DATE(YEAR(Table1[[#This Row],[Order_Date]]),MONTH(Table1[[#This Row],[Order_Date]]),1)</f>
        <v>45047</v>
      </c>
    </row>
    <row r="7974" spans="1:14">
      <c r="A7974" t="s">
        <v>733</v>
      </c>
      <c r="B7974" t="s">
        <v>808</v>
      </c>
      <c r="C7974" t="s">
        <v>809</v>
      </c>
      <c r="D7974" t="s">
        <v>33</v>
      </c>
      <c r="E7974" t="s">
        <v>85</v>
      </c>
      <c r="F7974" t="s">
        <v>60</v>
      </c>
      <c r="G7974">
        <v>19</v>
      </c>
      <c r="H7974">
        <v>628.13</v>
      </c>
      <c r="I7974">
        <v>11934.47</v>
      </c>
      <c r="J7974">
        <v>246</v>
      </c>
      <c r="K7974">
        <v>4</v>
      </c>
      <c r="L7974" t="s">
        <v>18</v>
      </c>
      <c r="M7974">
        <f>(Table1[[#This Row],[Current_Stock]]*Table1[[#This Row],[Unit_Price]])</f>
        <v>154519.98000000001</v>
      </c>
      <c r="N7974" s="12">
        <f>DATE(YEAR(Table1[[#This Row],[Order_Date]]),MONTH(Table1[[#This Row],[Order_Date]]),1)</f>
        <v>45292</v>
      </c>
    </row>
    <row r="7975" spans="1:14">
      <c r="A7975" t="s">
        <v>1373</v>
      </c>
      <c r="B7975" t="s">
        <v>236</v>
      </c>
      <c r="C7975" t="s">
        <v>237</v>
      </c>
      <c r="D7975" t="s">
        <v>33</v>
      </c>
      <c r="E7975" t="s">
        <v>89</v>
      </c>
      <c r="F7975" t="s">
        <v>60</v>
      </c>
      <c r="G7975">
        <v>14</v>
      </c>
      <c r="H7975">
        <v>154.41999999999999</v>
      </c>
      <c r="I7975">
        <v>2161.88</v>
      </c>
      <c r="J7975">
        <v>239</v>
      </c>
      <c r="K7975">
        <v>13</v>
      </c>
      <c r="L7975" t="s">
        <v>18</v>
      </c>
      <c r="M7975">
        <f>(Table1[[#This Row],[Current_Stock]]*Table1[[#This Row],[Unit_Price]])</f>
        <v>36906.379999999997</v>
      </c>
      <c r="N7975" s="12">
        <f>DATE(YEAR(Table1[[#This Row],[Order_Date]]),MONTH(Table1[[#This Row],[Order_Date]]),1)</f>
        <v>45261</v>
      </c>
    </row>
    <row r="7976" spans="1:14">
      <c r="A7976" t="s">
        <v>1155</v>
      </c>
      <c r="B7976" t="s">
        <v>396</v>
      </c>
      <c r="C7976" t="s">
        <v>397</v>
      </c>
      <c r="D7976" t="s">
        <v>33</v>
      </c>
      <c r="E7976" t="s">
        <v>160</v>
      </c>
      <c r="F7976" t="s">
        <v>46</v>
      </c>
      <c r="G7976">
        <v>9</v>
      </c>
      <c r="H7976">
        <v>2537.9</v>
      </c>
      <c r="I7976">
        <v>22841.1</v>
      </c>
      <c r="J7976">
        <v>84</v>
      </c>
      <c r="K7976">
        <v>4</v>
      </c>
      <c r="L7976" t="s">
        <v>18</v>
      </c>
      <c r="M7976">
        <f>(Table1[[#This Row],[Current_Stock]]*Table1[[#This Row],[Unit_Price]])</f>
        <v>213183.6</v>
      </c>
      <c r="N7976" s="12">
        <f>DATE(YEAR(Table1[[#This Row],[Order_Date]]),MONTH(Table1[[#This Row],[Order_Date]]),1)</f>
        <v>45078</v>
      </c>
    </row>
    <row r="7977" spans="1:14">
      <c r="A7977" t="s">
        <v>521</v>
      </c>
      <c r="B7977" t="s">
        <v>519</v>
      </c>
      <c r="C7977" t="s">
        <v>520</v>
      </c>
      <c r="D7977" t="s">
        <v>183</v>
      </c>
      <c r="E7977" t="s">
        <v>173</v>
      </c>
      <c r="F7977" t="s">
        <v>46</v>
      </c>
      <c r="G7977">
        <v>10</v>
      </c>
      <c r="H7977">
        <v>2456.31</v>
      </c>
      <c r="I7977">
        <v>24563.1</v>
      </c>
      <c r="J7977">
        <v>136</v>
      </c>
      <c r="K7977">
        <v>2</v>
      </c>
      <c r="L7977" t="s">
        <v>18</v>
      </c>
      <c r="M7977">
        <f>(Table1[[#This Row],[Current_Stock]]*Table1[[#This Row],[Unit_Price]])</f>
        <v>334058.15999999997</v>
      </c>
      <c r="N7977" s="12">
        <f>DATE(YEAR(Table1[[#This Row],[Order_Date]]),MONTH(Table1[[#This Row],[Order_Date]]),1)</f>
        <v>44986</v>
      </c>
    </row>
    <row r="7978" spans="1:14">
      <c r="A7978" t="s">
        <v>174</v>
      </c>
      <c r="B7978" t="s">
        <v>895</v>
      </c>
      <c r="C7978" t="s">
        <v>896</v>
      </c>
      <c r="D7978" t="s">
        <v>38</v>
      </c>
      <c r="E7978" t="s">
        <v>189</v>
      </c>
      <c r="F7978" t="s">
        <v>29</v>
      </c>
      <c r="G7978">
        <v>15</v>
      </c>
      <c r="H7978">
        <v>4850.22</v>
      </c>
      <c r="I7978">
        <v>72753.3</v>
      </c>
      <c r="J7978">
        <v>198</v>
      </c>
      <c r="K7978">
        <v>10</v>
      </c>
      <c r="L7978" t="s">
        <v>18</v>
      </c>
      <c r="M7978">
        <f>(Table1[[#This Row],[Current_Stock]]*Table1[[#This Row],[Unit_Price]])</f>
        <v>960343.56</v>
      </c>
      <c r="N7978" s="12">
        <f>DATE(YEAR(Table1[[#This Row],[Order_Date]]),MONTH(Table1[[#This Row],[Order_Date]]),1)</f>
        <v>45231</v>
      </c>
    </row>
    <row r="7979" spans="1:14">
      <c r="A7979" t="s">
        <v>1301</v>
      </c>
      <c r="B7979" t="s">
        <v>308</v>
      </c>
      <c r="C7979" t="s">
        <v>309</v>
      </c>
      <c r="D7979" t="s">
        <v>96</v>
      </c>
      <c r="E7979" t="s">
        <v>167</v>
      </c>
      <c r="F7979" t="s">
        <v>60</v>
      </c>
      <c r="G7979">
        <v>6</v>
      </c>
      <c r="H7979">
        <v>1094.23</v>
      </c>
      <c r="I7979">
        <v>6565.38</v>
      </c>
      <c r="J7979">
        <v>268</v>
      </c>
      <c r="K7979">
        <v>8</v>
      </c>
      <c r="L7979" t="s">
        <v>18</v>
      </c>
      <c r="M7979">
        <f>(Table1[[#This Row],[Current_Stock]]*Table1[[#This Row],[Unit_Price]])</f>
        <v>293253.64</v>
      </c>
      <c r="N7979" s="12">
        <f>DATE(YEAR(Table1[[#This Row],[Order_Date]]),MONTH(Table1[[#This Row],[Order_Date]]),1)</f>
        <v>45261</v>
      </c>
    </row>
    <row r="7980" spans="1:14">
      <c r="A7980" t="s">
        <v>1068</v>
      </c>
      <c r="B7980" t="s">
        <v>1191</v>
      </c>
      <c r="C7980" t="s">
        <v>1192</v>
      </c>
      <c r="D7980" t="s">
        <v>96</v>
      </c>
      <c r="E7980" t="s">
        <v>109</v>
      </c>
      <c r="F7980" t="s">
        <v>29</v>
      </c>
      <c r="G7980">
        <v>4</v>
      </c>
      <c r="H7980">
        <v>1427.91</v>
      </c>
      <c r="I7980">
        <v>5711.64</v>
      </c>
      <c r="J7980">
        <v>477</v>
      </c>
      <c r="K7980">
        <v>5</v>
      </c>
      <c r="L7980" t="s">
        <v>18</v>
      </c>
      <c r="M7980">
        <f>(Table1[[#This Row],[Current_Stock]]*Table1[[#This Row],[Unit_Price]])</f>
        <v>681113.07000000007</v>
      </c>
      <c r="N7980" s="12">
        <f>DATE(YEAR(Table1[[#This Row],[Order_Date]]),MONTH(Table1[[#This Row],[Order_Date]]),1)</f>
        <v>45261</v>
      </c>
    </row>
    <row r="7981" spans="1:14">
      <c r="A7981" t="s">
        <v>678</v>
      </c>
      <c r="B7981" t="s">
        <v>519</v>
      </c>
      <c r="C7981" t="s">
        <v>520</v>
      </c>
      <c r="D7981" t="s">
        <v>183</v>
      </c>
      <c r="E7981" t="s">
        <v>16</v>
      </c>
      <c r="F7981" t="s">
        <v>40</v>
      </c>
      <c r="G7981">
        <v>21</v>
      </c>
      <c r="H7981">
        <v>3993.88</v>
      </c>
      <c r="I7981">
        <v>83871.48</v>
      </c>
      <c r="J7981">
        <v>229</v>
      </c>
      <c r="K7981">
        <v>14</v>
      </c>
      <c r="L7981" t="s">
        <v>18</v>
      </c>
      <c r="M7981">
        <f>(Table1[[#This Row],[Current_Stock]]*Table1[[#This Row],[Unit_Price]])</f>
        <v>914598.52</v>
      </c>
      <c r="N7981" s="12">
        <f>DATE(YEAR(Table1[[#This Row],[Order_Date]]),MONTH(Table1[[#This Row],[Order_Date]]),1)</f>
        <v>45505</v>
      </c>
    </row>
    <row r="7982" spans="1:14">
      <c r="A7982" t="s">
        <v>546</v>
      </c>
      <c r="B7982" t="s">
        <v>746</v>
      </c>
      <c r="C7982" t="s">
        <v>747</v>
      </c>
      <c r="D7982" t="s">
        <v>44</v>
      </c>
      <c r="E7982" t="s">
        <v>113</v>
      </c>
      <c r="F7982" t="s">
        <v>29</v>
      </c>
      <c r="G7982">
        <v>20</v>
      </c>
      <c r="H7982">
        <v>1458.67</v>
      </c>
      <c r="I7982">
        <v>29173.4</v>
      </c>
      <c r="J7982">
        <v>107</v>
      </c>
      <c r="K7982">
        <v>11</v>
      </c>
      <c r="L7982" t="s">
        <v>18</v>
      </c>
      <c r="M7982">
        <f>(Table1[[#This Row],[Current_Stock]]*Table1[[#This Row],[Unit_Price]])</f>
        <v>156077.69</v>
      </c>
      <c r="N7982" s="12">
        <f>DATE(YEAR(Table1[[#This Row],[Order_Date]]),MONTH(Table1[[#This Row],[Order_Date]]),1)</f>
        <v>45505</v>
      </c>
    </row>
    <row r="7983" spans="1:14">
      <c r="A7983" t="s">
        <v>684</v>
      </c>
      <c r="B7983" t="s">
        <v>344</v>
      </c>
      <c r="C7983" t="s">
        <v>345</v>
      </c>
      <c r="D7983" t="s">
        <v>183</v>
      </c>
      <c r="E7983" t="s">
        <v>104</v>
      </c>
      <c r="F7983" t="s">
        <v>60</v>
      </c>
      <c r="G7983">
        <v>21</v>
      </c>
      <c r="H7983">
        <v>3886.04</v>
      </c>
      <c r="I7983">
        <v>81606.84</v>
      </c>
      <c r="J7983">
        <v>169</v>
      </c>
      <c r="K7983">
        <v>13</v>
      </c>
      <c r="L7983" t="s">
        <v>18</v>
      </c>
      <c r="M7983">
        <f>(Table1[[#This Row],[Current_Stock]]*Table1[[#This Row],[Unit_Price]])</f>
        <v>656740.76</v>
      </c>
      <c r="N7983" s="12">
        <f>DATE(YEAR(Table1[[#This Row],[Order_Date]]),MONTH(Table1[[#This Row],[Order_Date]]),1)</f>
        <v>45627</v>
      </c>
    </row>
    <row r="7984" spans="1:14">
      <c r="A7984" t="s">
        <v>946</v>
      </c>
      <c r="B7984" t="s">
        <v>777</v>
      </c>
      <c r="C7984" t="s">
        <v>778</v>
      </c>
      <c r="D7984" t="s">
        <v>84</v>
      </c>
      <c r="E7984" t="s">
        <v>34</v>
      </c>
      <c r="F7984" t="s">
        <v>60</v>
      </c>
      <c r="G7984">
        <v>14</v>
      </c>
      <c r="H7984">
        <v>26339.75</v>
      </c>
      <c r="I7984">
        <v>368756.5</v>
      </c>
      <c r="J7984">
        <v>242</v>
      </c>
      <c r="K7984">
        <v>4</v>
      </c>
      <c r="L7984" t="s">
        <v>18</v>
      </c>
      <c r="M7984">
        <f>(Table1[[#This Row],[Current_Stock]]*Table1[[#This Row],[Unit_Price]])</f>
        <v>6374219.5</v>
      </c>
      <c r="N7984" s="12">
        <f>DATE(YEAR(Table1[[#This Row],[Order_Date]]),MONTH(Table1[[#This Row],[Order_Date]]),1)</f>
        <v>45139</v>
      </c>
    </row>
    <row r="7985" spans="1:14">
      <c r="A7985" t="s">
        <v>1274</v>
      </c>
      <c r="B7985" t="s">
        <v>78</v>
      </c>
      <c r="C7985" t="s">
        <v>79</v>
      </c>
      <c r="D7985" t="s">
        <v>33</v>
      </c>
      <c r="E7985" t="s">
        <v>97</v>
      </c>
      <c r="F7985" t="s">
        <v>29</v>
      </c>
      <c r="G7985">
        <v>22</v>
      </c>
      <c r="H7985">
        <v>4089.84</v>
      </c>
      <c r="I7985">
        <v>89976.48</v>
      </c>
      <c r="J7985">
        <v>115</v>
      </c>
      <c r="K7985">
        <v>11</v>
      </c>
      <c r="L7985" t="s">
        <v>18</v>
      </c>
      <c r="M7985">
        <f>(Table1[[#This Row],[Current_Stock]]*Table1[[#This Row],[Unit_Price]])</f>
        <v>470331.60000000003</v>
      </c>
      <c r="N7985" s="12">
        <f>DATE(YEAR(Table1[[#This Row],[Order_Date]]),MONTH(Table1[[#This Row],[Order_Date]]),1)</f>
        <v>45261</v>
      </c>
    </row>
    <row r="7986" spans="1:14">
      <c r="A7986" t="s">
        <v>719</v>
      </c>
      <c r="B7986" t="s">
        <v>383</v>
      </c>
      <c r="C7986" t="s">
        <v>384</v>
      </c>
      <c r="D7986" t="s">
        <v>44</v>
      </c>
      <c r="E7986" t="s">
        <v>34</v>
      </c>
      <c r="F7986" t="s">
        <v>60</v>
      </c>
      <c r="G7986">
        <v>20</v>
      </c>
      <c r="H7986">
        <v>4867.7299999999996</v>
      </c>
      <c r="I7986">
        <v>97354.6</v>
      </c>
      <c r="J7986">
        <v>32</v>
      </c>
      <c r="K7986">
        <v>6</v>
      </c>
      <c r="L7986" t="s">
        <v>105</v>
      </c>
      <c r="M7986">
        <f>(Table1[[#This Row],[Current_Stock]]*Table1[[#This Row],[Unit_Price]])</f>
        <v>155767.35999999999</v>
      </c>
      <c r="N7986" s="12">
        <f>DATE(YEAR(Table1[[#This Row],[Order_Date]]),MONTH(Table1[[#This Row],[Order_Date]]),1)</f>
        <v>45444</v>
      </c>
    </row>
    <row r="7987" spans="1:14">
      <c r="A7987" t="s">
        <v>1197</v>
      </c>
      <c r="B7987" t="s">
        <v>410</v>
      </c>
      <c r="C7987" t="s">
        <v>411</v>
      </c>
      <c r="D7987" t="s">
        <v>38</v>
      </c>
      <c r="E7987" t="s">
        <v>251</v>
      </c>
      <c r="F7987" t="s">
        <v>60</v>
      </c>
      <c r="G7987">
        <v>22</v>
      </c>
      <c r="H7987">
        <v>3431.35</v>
      </c>
      <c r="I7987">
        <v>75489.7</v>
      </c>
      <c r="J7987">
        <v>221</v>
      </c>
      <c r="K7987">
        <v>9</v>
      </c>
      <c r="L7987" t="s">
        <v>18</v>
      </c>
      <c r="M7987">
        <f>(Table1[[#This Row],[Current_Stock]]*Table1[[#This Row],[Unit_Price]])</f>
        <v>758328.35</v>
      </c>
      <c r="N7987" s="12">
        <f>DATE(YEAR(Table1[[#This Row],[Order_Date]]),MONTH(Table1[[#This Row],[Order_Date]]),1)</f>
        <v>45597</v>
      </c>
    </row>
    <row r="7988" spans="1:14">
      <c r="A7988" t="s">
        <v>1236</v>
      </c>
      <c r="B7988" t="s">
        <v>201</v>
      </c>
      <c r="C7988" t="s">
        <v>202</v>
      </c>
      <c r="D7988" t="s">
        <v>22</v>
      </c>
      <c r="E7988" t="s">
        <v>167</v>
      </c>
      <c r="F7988" t="s">
        <v>40</v>
      </c>
      <c r="G7988">
        <v>38</v>
      </c>
      <c r="H7988">
        <v>18225.09</v>
      </c>
      <c r="I7988">
        <v>692553.42</v>
      </c>
      <c r="J7988">
        <v>55</v>
      </c>
      <c r="K7988">
        <v>12</v>
      </c>
      <c r="L7988" t="s">
        <v>18</v>
      </c>
      <c r="M7988">
        <f>(Table1[[#This Row],[Current_Stock]]*Table1[[#This Row],[Unit_Price]])</f>
        <v>1002379.95</v>
      </c>
      <c r="N7988" s="12">
        <f>DATE(YEAR(Table1[[#This Row],[Order_Date]]),MONTH(Table1[[#This Row],[Order_Date]]),1)</f>
        <v>44986</v>
      </c>
    </row>
    <row r="7989" spans="1:14">
      <c r="A7989" t="s">
        <v>1292</v>
      </c>
      <c r="B7989" t="s">
        <v>884</v>
      </c>
      <c r="C7989" t="s">
        <v>885</v>
      </c>
      <c r="D7989" t="s">
        <v>33</v>
      </c>
      <c r="E7989" t="s">
        <v>104</v>
      </c>
      <c r="F7989" t="s">
        <v>29</v>
      </c>
      <c r="G7989">
        <v>11</v>
      </c>
      <c r="H7989">
        <v>1842.96</v>
      </c>
      <c r="I7989">
        <v>20272.560000000001</v>
      </c>
      <c r="J7989">
        <v>236</v>
      </c>
      <c r="K7989">
        <v>9</v>
      </c>
      <c r="L7989" t="s">
        <v>18</v>
      </c>
      <c r="M7989">
        <f>(Table1[[#This Row],[Current_Stock]]*Table1[[#This Row],[Unit_Price]])</f>
        <v>434938.56</v>
      </c>
      <c r="N7989" s="12">
        <f>DATE(YEAR(Table1[[#This Row],[Order_Date]]),MONTH(Table1[[#This Row],[Order_Date]]),1)</f>
        <v>44958</v>
      </c>
    </row>
    <row r="7990" spans="1:14">
      <c r="A7990" t="s">
        <v>1343</v>
      </c>
      <c r="B7990" t="s">
        <v>1224</v>
      </c>
      <c r="C7990" t="s">
        <v>1225</v>
      </c>
      <c r="D7990" t="s">
        <v>84</v>
      </c>
      <c r="E7990" t="s">
        <v>153</v>
      </c>
      <c r="F7990" t="s">
        <v>29</v>
      </c>
      <c r="G7990">
        <v>14</v>
      </c>
      <c r="H7990">
        <v>6567.4</v>
      </c>
      <c r="I7990">
        <v>91943.6</v>
      </c>
      <c r="J7990">
        <v>223</v>
      </c>
      <c r="K7990">
        <v>3</v>
      </c>
      <c r="L7990" t="s">
        <v>18</v>
      </c>
      <c r="M7990">
        <f>(Table1[[#This Row],[Current_Stock]]*Table1[[#This Row],[Unit_Price]])</f>
        <v>1464530.2</v>
      </c>
      <c r="N7990" s="12">
        <f>DATE(YEAR(Table1[[#This Row],[Order_Date]]),MONTH(Table1[[#This Row],[Order_Date]]),1)</f>
        <v>45627</v>
      </c>
    </row>
    <row r="7991" spans="1:14">
      <c r="A7991" t="s">
        <v>984</v>
      </c>
      <c r="B7991" t="s">
        <v>311</v>
      </c>
      <c r="C7991" t="s">
        <v>312</v>
      </c>
      <c r="D7991" t="s">
        <v>22</v>
      </c>
      <c r="E7991" t="s">
        <v>184</v>
      </c>
      <c r="F7991" t="s">
        <v>29</v>
      </c>
      <c r="G7991">
        <v>52</v>
      </c>
      <c r="H7991">
        <v>1889.75</v>
      </c>
      <c r="I7991">
        <v>98267</v>
      </c>
      <c r="J7991">
        <v>42</v>
      </c>
      <c r="K7991">
        <v>5</v>
      </c>
      <c r="L7991" t="s">
        <v>105</v>
      </c>
      <c r="M7991">
        <f>(Table1[[#This Row],[Current_Stock]]*Table1[[#This Row],[Unit_Price]])</f>
        <v>79369.5</v>
      </c>
      <c r="N7991" s="12">
        <f>DATE(YEAR(Table1[[#This Row],[Order_Date]]),MONTH(Table1[[#This Row],[Order_Date]]),1)</f>
        <v>45597</v>
      </c>
    </row>
    <row r="7992" spans="1:14">
      <c r="A7992" t="s">
        <v>1291</v>
      </c>
      <c r="B7992" t="s">
        <v>897</v>
      </c>
      <c r="C7992" t="s">
        <v>898</v>
      </c>
      <c r="D7992" t="s">
        <v>27</v>
      </c>
      <c r="E7992" t="s">
        <v>45</v>
      </c>
      <c r="F7992" t="s">
        <v>29</v>
      </c>
      <c r="G7992">
        <v>9</v>
      </c>
      <c r="H7992">
        <v>4860.09</v>
      </c>
      <c r="I7992">
        <v>43740.81</v>
      </c>
      <c r="J7992">
        <v>457</v>
      </c>
      <c r="K7992">
        <v>11</v>
      </c>
      <c r="L7992" t="s">
        <v>55</v>
      </c>
      <c r="M7992">
        <f>(Table1[[#This Row],[Current_Stock]]*Table1[[#This Row],[Unit_Price]])</f>
        <v>2221061.13</v>
      </c>
      <c r="N7992" s="12">
        <f>DATE(YEAR(Table1[[#This Row],[Order_Date]]),MONTH(Table1[[#This Row],[Order_Date]]),1)</f>
        <v>45474</v>
      </c>
    </row>
    <row r="7993" spans="1:14">
      <c r="A7993" t="s">
        <v>1204</v>
      </c>
      <c r="B7993" t="s">
        <v>699</v>
      </c>
      <c r="C7993" t="s">
        <v>700</v>
      </c>
      <c r="D7993" t="s">
        <v>53</v>
      </c>
      <c r="E7993" t="s">
        <v>23</v>
      </c>
      <c r="F7993" t="s">
        <v>60</v>
      </c>
      <c r="G7993">
        <v>4</v>
      </c>
      <c r="H7993">
        <v>2851.65</v>
      </c>
      <c r="I7993">
        <v>11406.6</v>
      </c>
      <c r="J7993">
        <v>566</v>
      </c>
      <c r="K7993">
        <v>4</v>
      </c>
      <c r="L7993" t="s">
        <v>55</v>
      </c>
      <c r="M7993">
        <f>(Table1[[#This Row],[Current_Stock]]*Table1[[#This Row],[Unit_Price]])</f>
        <v>1614033.9000000001</v>
      </c>
      <c r="N7993" s="12">
        <f>DATE(YEAR(Table1[[#This Row],[Order_Date]]),MONTH(Table1[[#This Row],[Order_Date]]),1)</f>
        <v>45017</v>
      </c>
    </row>
    <row r="7994" spans="1:14">
      <c r="A7994" t="s">
        <v>666</v>
      </c>
      <c r="B7994" t="s">
        <v>318</v>
      </c>
      <c r="C7994" t="s">
        <v>319</v>
      </c>
      <c r="D7994" t="s">
        <v>96</v>
      </c>
      <c r="E7994" t="s">
        <v>89</v>
      </c>
      <c r="F7994" t="s">
        <v>46</v>
      </c>
      <c r="G7994">
        <v>2</v>
      </c>
      <c r="H7994">
        <v>2218.5700000000002</v>
      </c>
      <c r="I7994">
        <v>4437.1400000000003</v>
      </c>
      <c r="J7994">
        <v>506</v>
      </c>
      <c r="K7994">
        <v>13</v>
      </c>
      <c r="L7994" t="s">
        <v>18</v>
      </c>
      <c r="M7994">
        <f>(Table1[[#This Row],[Current_Stock]]*Table1[[#This Row],[Unit_Price]])</f>
        <v>1122596.4200000002</v>
      </c>
      <c r="N7994" s="12">
        <f>DATE(YEAR(Table1[[#This Row],[Order_Date]]),MONTH(Table1[[#This Row],[Order_Date]]),1)</f>
        <v>45323</v>
      </c>
    </row>
    <row r="7995" spans="1:14">
      <c r="A7995" t="s">
        <v>355</v>
      </c>
      <c r="B7995" t="s">
        <v>604</v>
      </c>
      <c r="C7995" t="s">
        <v>605</v>
      </c>
      <c r="D7995" t="s">
        <v>27</v>
      </c>
      <c r="E7995" t="s">
        <v>109</v>
      </c>
      <c r="F7995" t="s">
        <v>60</v>
      </c>
      <c r="G7995">
        <v>8</v>
      </c>
      <c r="H7995">
        <v>411.41</v>
      </c>
      <c r="I7995">
        <v>3291.28</v>
      </c>
      <c r="J7995">
        <v>308</v>
      </c>
      <c r="K7995">
        <v>4</v>
      </c>
      <c r="L7995" t="s">
        <v>55</v>
      </c>
      <c r="M7995">
        <f>(Table1[[#This Row],[Current_Stock]]*Table1[[#This Row],[Unit_Price]])</f>
        <v>126714.28000000001</v>
      </c>
      <c r="N7995" s="12">
        <f>DATE(YEAR(Table1[[#This Row],[Order_Date]]),MONTH(Table1[[#This Row],[Order_Date]]),1)</f>
        <v>45078</v>
      </c>
    </row>
    <row r="7996" spans="1:14">
      <c r="A7996" t="s">
        <v>769</v>
      </c>
      <c r="B7996" t="s">
        <v>25</v>
      </c>
      <c r="C7996" t="s">
        <v>26</v>
      </c>
      <c r="D7996" t="s">
        <v>27</v>
      </c>
      <c r="E7996" t="s">
        <v>269</v>
      </c>
      <c r="F7996" t="s">
        <v>46</v>
      </c>
      <c r="G7996">
        <v>7</v>
      </c>
      <c r="H7996">
        <v>681.52</v>
      </c>
      <c r="I7996">
        <v>4770.6400000000003</v>
      </c>
      <c r="J7996">
        <v>517</v>
      </c>
      <c r="K7996">
        <v>7</v>
      </c>
      <c r="L7996" t="s">
        <v>18</v>
      </c>
      <c r="M7996">
        <f>(Table1[[#This Row],[Current_Stock]]*Table1[[#This Row],[Unit_Price]])</f>
        <v>352345.83999999997</v>
      </c>
      <c r="N7996" s="12">
        <f>DATE(YEAR(Table1[[#This Row],[Order_Date]]),MONTH(Table1[[#This Row],[Order_Date]]),1)</f>
        <v>44927</v>
      </c>
    </row>
    <row r="7997" spans="1:14">
      <c r="A7997" t="s">
        <v>988</v>
      </c>
      <c r="B7997" t="s">
        <v>401</v>
      </c>
      <c r="C7997" t="s">
        <v>402</v>
      </c>
      <c r="D7997" t="s">
        <v>33</v>
      </c>
      <c r="E7997" t="s">
        <v>89</v>
      </c>
      <c r="F7997" t="s">
        <v>29</v>
      </c>
      <c r="G7997">
        <v>16</v>
      </c>
      <c r="H7997">
        <v>460.16</v>
      </c>
      <c r="I7997">
        <v>7362.56</v>
      </c>
      <c r="J7997">
        <v>131</v>
      </c>
      <c r="K7997">
        <v>5</v>
      </c>
      <c r="L7997" t="s">
        <v>18</v>
      </c>
      <c r="M7997">
        <f>(Table1[[#This Row],[Current_Stock]]*Table1[[#This Row],[Unit_Price]])</f>
        <v>60280.960000000006</v>
      </c>
      <c r="N7997" s="12">
        <f>DATE(YEAR(Table1[[#This Row],[Order_Date]]),MONTH(Table1[[#This Row],[Order_Date]]),1)</f>
        <v>45078</v>
      </c>
    </row>
    <row r="7998" spans="1:14">
      <c r="A7998" t="s">
        <v>1121</v>
      </c>
      <c r="B7998" t="s">
        <v>710</v>
      </c>
      <c r="C7998" t="s">
        <v>711</v>
      </c>
      <c r="D7998" t="s">
        <v>53</v>
      </c>
      <c r="E7998" t="s">
        <v>23</v>
      </c>
      <c r="F7998" t="s">
        <v>60</v>
      </c>
      <c r="G7998">
        <v>10</v>
      </c>
      <c r="H7998">
        <v>2985.93</v>
      </c>
      <c r="I7998">
        <v>29859.3</v>
      </c>
      <c r="J7998">
        <v>395</v>
      </c>
      <c r="K7998">
        <v>12</v>
      </c>
      <c r="L7998" t="s">
        <v>18</v>
      </c>
      <c r="M7998">
        <f>(Table1[[#This Row],[Current_Stock]]*Table1[[#This Row],[Unit_Price]])</f>
        <v>1179442.3499999999</v>
      </c>
      <c r="N7998" s="12">
        <f>DATE(YEAR(Table1[[#This Row],[Order_Date]]),MONTH(Table1[[#This Row],[Order_Date]]),1)</f>
        <v>45413</v>
      </c>
    </row>
    <row r="7999" spans="1:14">
      <c r="A7999" t="s">
        <v>471</v>
      </c>
      <c r="B7999" t="s">
        <v>444</v>
      </c>
      <c r="C7999" t="s">
        <v>445</v>
      </c>
      <c r="D7999" t="s">
        <v>44</v>
      </c>
      <c r="E7999" t="s">
        <v>167</v>
      </c>
      <c r="F7999" t="s">
        <v>60</v>
      </c>
      <c r="G7999">
        <v>47</v>
      </c>
      <c r="H7999">
        <v>1176.51</v>
      </c>
      <c r="I7999">
        <v>55295.97</v>
      </c>
      <c r="J7999">
        <v>43</v>
      </c>
      <c r="K7999">
        <v>2</v>
      </c>
      <c r="L7999" t="s">
        <v>105</v>
      </c>
      <c r="M7999">
        <f>(Table1[[#This Row],[Current_Stock]]*Table1[[#This Row],[Unit_Price]])</f>
        <v>50589.93</v>
      </c>
      <c r="N7999" s="12">
        <f>DATE(YEAR(Table1[[#This Row],[Order_Date]]),MONTH(Table1[[#This Row],[Order_Date]]),1)</f>
        <v>45627</v>
      </c>
    </row>
    <row r="8000" spans="1:14">
      <c r="A8000" t="s">
        <v>1095</v>
      </c>
      <c r="B8000" t="s">
        <v>1061</v>
      </c>
      <c r="C8000" t="s">
        <v>1062</v>
      </c>
      <c r="D8000" t="s">
        <v>53</v>
      </c>
      <c r="E8000" t="s">
        <v>184</v>
      </c>
      <c r="F8000" t="s">
        <v>29</v>
      </c>
      <c r="G8000">
        <v>9</v>
      </c>
      <c r="H8000">
        <v>4771.54</v>
      </c>
      <c r="I8000">
        <v>42943.86</v>
      </c>
      <c r="J8000">
        <v>443</v>
      </c>
      <c r="K8000">
        <v>5</v>
      </c>
      <c r="L8000" t="s">
        <v>18</v>
      </c>
      <c r="M8000">
        <f>(Table1[[#This Row],[Current_Stock]]*Table1[[#This Row],[Unit_Price]])</f>
        <v>2113792.2200000002</v>
      </c>
      <c r="N8000" s="12">
        <f>DATE(YEAR(Table1[[#This Row],[Order_Date]]),MONTH(Table1[[#This Row],[Order_Date]]),1)</f>
        <v>45170</v>
      </c>
    </row>
    <row r="8001" spans="1:14">
      <c r="A8001" t="s">
        <v>1353</v>
      </c>
      <c r="B8001" t="s">
        <v>1259</v>
      </c>
      <c r="C8001" t="s">
        <v>1260</v>
      </c>
      <c r="D8001" t="s">
        <v>53</v>
      </c>
      <c r="E8001" t="s">
        <v>243</v>
      </c>
      <c r="F8001" t="s">
        <v>46</v>
      </c>
      <c r="G8001">
        <v>4</v>
      </c>
      <c r="H8001">
        <v>844.44</v>
      </c>
      <c r="I8001">
        <v>3377.76</v>
      </c>
      <c r="J8001">
        <v>516</v>
      </c>
      <c r="K8001">
        <v>6</v>
      </c>
      <c r="L8001" t="s">
        <v>55</v>
      </c>
      <c r="M8001">
        <f>(Table1[[#This Row],[Current_Stock]]*Table1[[#This Row],[Unit_Price]])</f>
        <v>435731.04000000004</v>
      </c>
      <c r="N8001" s="12">
        <f>DATE(YEAR(Table1[[#This Row],[Order_Date]]),MONTH(Table1[[#This Row],[Order_Date]]),1)</f>
        <v>45292</v>
      </c>
    </row>
    <row r="8002" spans="1:14">
      <c r="A8002" t="s">
        <v>337</v>
      </c>
      <c r="B8002" t="s">
        <v>472</v>
      </c>
      <c r="C8002" t="s">
        <v>473</v>
      </c>
      <c r="D8002" t="s">
        <v>44</v>
      </c>
      <c r="E8002" t="s">
        <v>189</v>
      </c>
      <c r="F8002" t="s">
        <v>40</v>
      </c>
      <c r="G8002">
        <v>28</v>
      </c>
      <c r="H8002">
        <v>1448.02</v>
      </c>
      <c r="I8002">
        <v>40544.559999999998</v>
      </c>
      <c r="J8002">
        <v>81</v>
      </c>
      <c r="K8002">
        <v>2</v>
      </c>
      <c r="L8002" t="s">
        <v>18</v>
      </c>
      <c r="M8002">
        <f>(Table1[[#This Row],[Current_Stock]]*Table1[[#This Row],[Unit_Price]])</f>
        <v>117289.62</v>
      </c>
      <c r="N8002" s="12">
        <f>DATE(YEAR(Table1[[#This Row],[Order_Date]]),MONTH(Table1[[#This Row],[Order_Date]]),1)</f>
        <v>45536</v>
      </c>
    </row>
    <row r="8003" spans="1:14">
      <c r="A8003" t="s">
        <v>463</v>
      </c>
      <c r="B8003" t="s">
        <v>114</v>
      </c>
      <c r="C8003" t="s">
        <v>115</v>
      </c>
      <c r="D8003" t="s">
        <v>33</v>
      </c>
      <c r="E8003" t="s">
        <v>282</v>
      </c>
      <c r="F8003" t="s">
        <v>17</v>
      </c>
      <c r="G8003">
        <v>16</v>
      </c>
      <c r="H8003">
        <v>1685.55</v>
      </c>
      <c r="I8003">
        <v>26968.799999999999</v>
      </c>
      <c r="J8003">
        <v>227</v>
      </c>
      <c r="K8003">
        <v>5</v>
      </c>
      <c r="L8003" t="s">
        <v>18</v>
      </c>
      <c r="M8003">
        <f>(Table1[[#This Row],[Current_Stock]]*Table1[[#This Row],[Unit_Price]])</f>
        <v>382619.85</v>
      </c>
      <c r="N8003" s="12">
        <f>DATE(YEAR(Table1[[#This Row],[Order_Date]]),MONTH(Table1[[#This Row],[Order_Date]]),1)</f>
        <v>45352</v>
      </c>
    </row>
    <row r="8004" spans="1:14">
      <c r="A8004" t="s">
        <v>1076</v>
      </c>
      <c r="B8004" t="s">
        <v>414</v>
      </c>
      <c r="C8004" t="s">
        <v>415</v>
      </c>
      <c r="D8004" t="s">
        <v>53</v>
      </c>
      <c r="E8004" t="s">
        <v>104</v>
      </c>
      <c r="F8004" t="s">
        <v>46</v>
      </c>
      <c r="G8004">
        <v>10</v>
      </c>
      <c r="H8004">
        <v>2698.76</v>
      </c>
      <c r="I8004">
        <v>26987.599999999999</v>
      </c>
      <c r="J8004">
        <v>579</v>
      </c>
      <c r="K8004">
        <v>7</v>
      </c>
      <c r="L8004" t="s">
        <v>18</v>
      </c>
      <c r="M8004">
        <f>(Table1[[#This Row],[Current_Stock]]*Table1[[#This Row],[Unit_Price]])</f>
        <v>1562582.04</v>
      </c>
      <c r="N8004" s="12">
        <f>DATE(YEAR(Table1[[#This Row],[Order_Date]]),MONTH(Table1[[#This Row],[Order_Date]]),1)</f>
        <v>45108</v>
      </c>
    </row>
    <row r="8005" spans="1:14">
      <c r="A8005" t="s">
        <v>1305</v>
      </c>
      <c r="B8005" t="s">
        <v>358</v>
      </c>
      <c r="C8005" t="s">
        <v>359</v>
      </c>
      <c r="D8005" t="s">
        <v>53</v>
      </c>
      <c r="E8005" t="s">
        <v>184</v>
      </c>
      <c r="F8005" t="s">
        <v>29</v>
      </c>
      <c r="G8005">
        <v>4</v>
      </c>
      <c r="H8005">
        <v>2026.42</v>
      </c>
      <c r="I8005">
        <v>8105.68</v>
      </c>
      <c r="J8005">
        <v>480</v>
      </c>
      <c r="K8005">
        <v>3</v>
      </c>
      <c r="L8005" t="s">
        <v>55</v>
      </c>
      <c r="M8005">
        <f>(Table1[[#This Row],[Current_Stock]]*Table1[[#This Row],[Unit_Price]])</f>
        <v>972681.60000000009</v>
      </c>
      <c r="N8005" s="12">
        <f>DATE(YEAR(Table1[[#This Row],[Order_Date]]),MONTH(Table1[[#This Row],[Order_Date]]),1)</f>
        <v>45292</v>
      </c>
    </row>
    <row r="8006" spans="1:14">
      <c r="A8006" t="s">
        <v>1318</v>
      </c>
      <c r="B8006" t="s">
        <v>904</v>
      </c>
      <c r="C8006" t="s">
        <v>905</v>
      </c>
      <c r="D8006" t="s">
        <v>84</v>
      </c>
      <c r="E8006" t="s">
        <v>251</v>
      </c>
      <c r="F8006" t="s">
        <v>46</v>
      </c>
      <c r="G8006">
        <v>24</v>
      </c>
      <c r="H8006">
        <v>2807.55</v>
      </c>
      <c r="I8006">
        <v>67381.2</v>
      </c>
      <c r="J8006">
        <v>170</v>
      </c>
      <c r="K8006">
        <v>7</v>
      </c>
      <c r="L8006" t="s">
        <v>18</v>
      </c>
      <c r="M8006">
        <f>(Table1[[#This Row],[Current_Stock]]*Table1[[#This Row],[Unit_Price]])</f>
        <v>477283.50000000006</v>
      </c>
      <c r="N8006" s="12">
        <f>DATE(YEAR(Table1[[#This Row],[Order_Date]]),MONTH(Table1[[#This Row],[Order_Date]]),1)</f>
        <v>45444</v>
      </c>
    </row>
    <row r="8007" spans="1:14">
      <c r="A8007" t="s">
        <v>1006</v>
      </c>
      <c r="B8007" t="s">
        <v>839</v>
      </c>
      <c r="C8007" t="s">
        <v>840</v>
      </c>
      <c r="D8007" t="s">
        <v>27</v>
      </c>
      <c r="E8007" t="s">
        <v>173</v>
      </c>
      <c r="F8007" t="s">
        <v>29</v>
      </c>
      <c r="G8007">
        <v>8</v>
      </c>
      <c r="H8007">
        <v>4786.41</v>
      </c>
      <c r="I8007">
        <v>38291.279999999999</v>
      </c>
      <c r="J8007">
        <v>489</v>
      </c>
      <c r="K8007">
        <v>14</v>
      </c>
      <c r="L8007" t="s">
        <v>18</v>
      </c>
      <c r="M8007">
        <f>(Table1[[#This Row],[Current_Stock]]*Table1[[#This Row],[Unit_Price]])</f>
        <v>2340554.4899999998</v>
      </c>
      <c r="N8007" s="12">
        <f>DATE(YEAR(Table1[[#This Row],[Order_Date]]),MONTH(Table1[[#This Row],[Order_Date]]),1)</f>
        <v>45505</v>
      </c>
    </row>
    <row r="8008" spans="1:14">
      <c r="A8008" t="s">
        <v>1055</v>
      </c>
      <c r="B8008" t="s">
        <v>138</v>
      </c>
      <c r="C8008" t="s">
        <v>139</v>
      </c>
      <c r="D8008" t="s">
        <v>27</v>
      </c>
      <c r="E8008" t="s">
        <v>153</v>
      </c>
      <c r="F8008" t="s">
        <v>60</v>
      </c>
      <c r="G8008">
        <v>7</v>
      </c>
      <c r="H8008">
        <v>3839.28</v>
      </c>
      <c r="I8008">
        <v>26874.959999999999</v>
      </c>
      <c r="J8008">
        <v>477</v>
      </c>
      <c r="K8008">
        <v>5</v>
      </c>
      <c r="L8008" t="s">
        <v>55</v>
      </c>
      <c r="M8008">
        <f>(Table1[[#This Row],[Current_Stock]]*Table1[[#This Row],[Unit_Price]])</f>
        <v>1831336.56</v>
      </c>
      <c r="N8008" s="12">
        <f>DATE(YEAR(Table1[[#This Row],[Order_Date]]),MONTH(Table1[[#This Row],[Order_Date]]),1)</f>
        <v>45200</v>
      </c>
    </row>
    <row r="8009" spans="1:14">
      <c r="A8009" t="s">
        <v>238</v>
      </c>
      <c r="B8009" t="s">
        <v>525</v>
      </c>
      <c r="C8009" t="s">
        <v>526</v>
      </c>
      <c r="D8009" t="s">
        <v>96</v>
      </c>
      <c r="E8009" t="s">
        <v>243</v>
      </c>
      <c r="F8009" t="s">
        <v>46</v>
      </c>
      <c r="G8009">
        <v>8</v>
      </c>
      <c r="H8009">
        <v>2023.1</v>
      </c>
      <c r="I8009">
        <v>16184.8</v>
      </c>
      <c r="J8009">
        <v>411</v>
      </c>
      <c r="K8009">
        <v>7</v>
      </c>
      <c r="L8009" t="s">
        <v>55</v>
      </c>
      <c r="M8009">
        <f>(Table1[[#This Row],[Current_Stock]]*Table1[[#This Row],[Unit_Price]])</f>
        <v>831494.1</v>
      </c>
      <c r="N8009" s="12">
        <f>DATE(YEAR(Table1[[#This Row],[Order_Date]]),MONTH(Table1[[#This Row],[Order_Date]]),1)</f>
        <v>45017</v>
      </c>
    </row>
    <row r="8010" spans="1:14">
      <c r="A8010" t="s">
        <v>530</v>
      </c>
      <c r="B8010" t="s">
        <v>1057</v>
      </c>
      <c r="C8010" t="s">
        <v>1058</v>
      </c>
      <c r="D8010" t="s">
        <v>84</v>
      </c>
      <c r="E8010" t="s">
        <v>80</v>
      </c>
      <c r="F8010" t="s">
        <v>40</v>
      </c>
      <c r="G8010">
        <v>21</v>
      </c>
      <c r="H8010">
        <v>23472.17</v>
      </c>
      <c r="I8010">
        <v>492915.57</v>
      </c>
      <c r="J8010">
        <v>203</v>
      </c>
      <c r="K8010">
        <v>5</v>
      </c>
      <c r="L8010" t="s">
        <v>18</v>
      </c>
      <c r="M8010">
        <f>(Table1[[#This Row],[Current_Stock]]*Table1[[#This Row],[Unit_Price]])</f>
        <v>4764850.51</v>
      </c>
      <c r="N8010" s="12">
        <f>DATE(YEAR(Table1[[#This Row],[Order_Date]]),MONTH(Table1[[#This Row],[Order_Date]]),1)</f>
        <v>45017</v>
      </c>
    </row>
    <row r="8011" spans="1:14">
      <c r="A8011" t="s">
        <v>215</v>
      </c>
      <c r="B8011" t="s">
        <v>913</v>
      </c>
      <c r="C8011" t="s">
        <v>914</v>
      </c>
      <c r="D8011" t="s">
        <v>33</v>
      </c>
      <c r="E8011" t="s">
        <v>330</v>
      </c>
      <c r="F8011" t="s">
        <v>29</v>
      </c>
      <c r="G8011">
        <v>15</v>
      </c>
      <c r="H8011">
        <v>3092.2</v>
      </c>
      <c r="I8011">
        <v>46383</v>
      </c>
      <c r="J8011">
        <v>191</v>
      </c>
      <c r="K8011">
        <v>6</v>
      </c>
      <c r="L8011" t="s">
        <v>18</v>
      </c>
      <c r="M8011">
        <f>(Table1[[#This Row],[Current_Stock]]*Table1[[#This Row],[Unit_Price]])</f>
        <v>590610.19999999995</v>
      </c>
      <c r="N8011" s="12">
        <f>DATE(YEAR(Table1[[#This Row],[Order_Date]]),MONTH(Table1[[#This Row],[Order_Date]]),1)</f>
        <v>44986</v>
      </c>
    </row>
    <row r="8012" spans="1:14">
      <c r="A8012" t="s">
        <v>351</v>
      </c>
      <c r="B8012" t="s">
        <v>884</v>
      </c>
      <c r="C8012" t="s">
        <v>885</v>
      </c>
      <c r="D8012" t="s">
        <v>33</v>
      </c>
      <c r="E8012" t="s">
        <v>34</v>
      </c>
      <c r="F8012" t="s">
        <v>40</v>
      </c>
      <c r="G8012">
        <v>25</v>
      </c>
      <c r="H8012">
        <v>4603.84</v>
      </c>
      <c r="I8012">
        <v>115096</v>
      </c>
      <c r="J8012">
        <v>212</v>
      </c>
      <c r="K8012">
        <v>14</v>
      </c>
      <c r="L8012" t="s">
        <v>18</v>
      </c>
      <c r="M8012">
        <f>(Table1[[#This Row],[Current_Stock]]*Table1[[#This Row],[Unit_Price]])</f>
        <v>976014.08000000007</v>
      </c>
      <c r="N8012" s="12">
        <f>DATE(YEAR(Table1[[#This Row],[Order_Date]]),MONTH(Table1[[#This Row],[Order_Date]]),1)</f>
        <v>45352</v>
      </c>
    </row>
    <row r="8013" spans="1:14">
      <c r="A8013" t="s">
        <v>221</v>
      </c>
      <c r="B8013" t="s">
        <v>287</v>
      </c>
      <c r="C8013" t="s">
        <v>288</v>
      </c>
      <c r="D8013" t="s">
        <v>15</v>
      </c>
      <c r="E8013" t="s">
        <v>23</v>
      </c>
      <c r="F8013" t="s">
        <v>29</v>
      </c>
      <c r="G8013">
        <v>11</v>
      </c>
      <c r="H8013">
        <v>335.22</v>
      </c>
      <c r="I8013">
        <v>3687.42</v>
      </c>
      <c r="J8013">
        <v>157</v>
      </c>
      <c r="K8013">
        <v>2</v>
      </c>
      <c r="L8013" t="s">
        <v>18</v>
      </c>
      <c r="M8013">
        <f>(Table1[[#This Row],[Current_Stock]]*Table1[[#This Row],[Unit_Price]])</f>
        <v>52629.54</v>
      </c>
      <c r="N8013" s="12">
        <f>DATE(YEAR(Table1[[#This Row],[Order_Date]]),MONTH(Table1[[#This Row],[Order_Date]]),1)</f>
        <v>45566</v>
      </c>
    </row>
    <row r="8014" spans="1:14">
      <c r="A8014" t="s">
        <v>900</v>
      </c>
      <c r="B8014" t="s">
        <v>572</v>
      </c>
      <c r="C8014" t="s">
        <v>573</v>
      </c>
      <c r="D8014" t="s">
        <v>44</v>
      </c>
      <c r="E8014" t="s">
        <v>243</v>
      </c>
      <c r="F8014" t="s">
        <v>60</v>
      </c>
      <c r="G8014">
        <v>28</v>
      </c>
      <c r="H8014">
        <v>566.29</v>
      </c>
      <c r="I8014">
        <v>15856.12</v>
      </c>
      <c r="J8014">
        <v>47</v>
      </c>
      <c r="K8014">
        <v>5</v>
      </c>
      <c r="L8014" t="s">
        <v>105</v>
      </c>
      <c r="M8014">
        <f>(Table1[[#This Row],[Current_Stock]]*Table1[[#This Row],[Unit_Price]])</f>
        <v>26615.629999999997</v>
      </c>
      <c r="N8014" s="12">
        <f>DATE(YEAR(Table1[[#This Row],[Order_Date]]),MONTH(Table1[[#This Row],[Order_Date]]),1)</f>
        <v>45017</v>
      </c>
    </row>
    <row r="8015" spans="1:14">
      <c r="A8015" t="s">
        <v>1389</v>
      </c>
      <c r="B8015" t="s">
        <v>1150</v>
      </c>
      <c r="C8015" t="s">
        <v>1151</v>
      </c>
      <c r="D8015" t="s">
        <v>33</v>
      </c>
      <c r="E8015" t="s">
        <v>330</v>
      </c>
      <c r="F8015" t="s">
        <v>40</v>
      </c>
      <c r="G8015">
        <v>16</v>
      </c>
      <c r="H8015">
        <v>634.48</v>
      </c>
      <c r="I8015">
        <v>10151.68</v>
      </c>
      <c r="J8015">
        <v>162</v>
      </c>
      <c r="K8015">
        <v>11</v>
      </c>
      <c r="L8015" t="s">
        <v>18</v>
      </c>
      <c r="M8015">
        <f>(Table1[[#This Row],[Current_Stock]]*Table1[[#This Row],[Unit_Price]])</f>
        <v>102785.76000000001</v>
      </c>
      <c r="N8015" s="12">
        <f>DATE(YEAR(Table1[[#This Row],[Order_Date]]),MONTH(Table1[[#This Row],[Order_Date]]),1)</f>
        <v>45139</v>
      </c>
    </row>
    <row r="8016" spans="1:14">
      <c r="A8016" t="s">
        <v>1317</v>
      </c>
      <c r="B8016" t="s">
        <v>390</v>
      </c>
      <c r="C8016" t="s">
        <v>391</v>
      </c>
      <c r="D8016" t="s">
        <v>33</v>
      </c>
      <c r="E8016" t="s">
        <v>167</v>
      </c>
      <c r="F8016" t="s">
        <v>40</v>
      </c>
      <c r="G8016">
        <v>18</v>
      </c>
      <c r="H8016">
        <v>724.17</v>
      </c>
      <c r="I8016">
        <v>13035.06</v>
      </c>
      <c r="J8016">
        <v>193</v>
      </c>
      <c r="K8016">
        <v>4</v>
      </c>
      <c r="L8016" t="s">
        <v>18</v>
      </c>
      <c r="M8016">
        <f>(Table1[[#This Row],[Current_Stock]]*Table1[[#This Row],[Unit_Price]])</f>
        <v>139764.81</v>
      </c>
      <c r="N8016" s="12">
        <f>DATE(YEAR(Table1[[#This Row],[Order_Date]]),MONTH(Table1[[#This Row],[Order_Date]]),1)</f>
        <v>45627</v>
      </c>
    </row>
    <row r="8017" spans="1:14">
      <c r="A8017" t="s">
        <v>1303</v>
      </c>
      <c r="B8017" t="s">
        <v>332</v>
      </c>
      <c r="C8017" t="s">
        <v>333</v>
      </c>
      <c r="D8017" t="s">
        <v>183</v>
      </c>
      <c r="E8017" t="s">
        <v>50</v>
      </c>
      <c r="F8017" t="s">
        <v>60</v>
      </c>
      <c r="G8017">
        <v>15</v>
      </c>
      <c r="H8017">
        <v>3276.02</v>
      </c>
      <c r="I8017">
        <v>49140.3</v>
      </c>
      <c r="J8017">
        <v>227</v>
      </c>
      <c r="K8017">
        <v>2</v>
      </c>
      <c r="L8017" t="s">
        <v>18</v>
      </c>
      <c r="M8017">
        <f>(Table1[[#This Row],[Current_Stock]]*Table1[[#This Row],[Unit_Price]])</f>
        <v>743656.54</v>
      </c>
      <c r="N8017" s="12">
        <f>DATE(YEAR(Table1[[#This Row],[Order_Date]]),MONTH(Table1[[#This Row],[Order_Date]]),1)</f>
        <v>45017</v>
      </c>
    </row>
    <row r="8018" spans="1:14">
      <c r="A8018" t="s">
        <v>829</v>
      </c>
      <c r="B8018" t="s">
        <v>175</v>
      </c>
      <c r="C8018" t="s">
        <v>176</v>
      </c>
      <c r="D8018" t="s">
        <v>84</v>
      </c>
      <c r="E8018" t="s">
        <v>251</v>
      </c>
      <c r="F8018" t="s">
        <v>60</v>
      </c>
      <c r="G8018">
        <v>17</v>
      </c>
      <c r="H8018">
        <v>17904.73</v>
      </c>
      <c r="I8018">
        <v>304380.40999999997</v>
      </c>
      <c r="J8018">
        <v>99</v>
      </c>
      <c r="K8018">
        <v>4</v>
      </c>
      <c r="L8018" t="s">
        <v>18</v>
      </c>
      <c r="M8018">
        <f>(Table1[[#This Row],[Current_Stock]]*Table1[[#This Row],[Unit_Price]])</f>
        <v>1772568.27</v>
      </c>
      <c r="N8018" s="12">
        <f>DATE(YEAR(Table1[[#This Row],[Order_Date]]),MONTH(Table1[[#This Row],[Order_Date]]),1)</f>
        <v>45505</v>
      </c>
    </row>
    <row r="8019" spans="1:14">
      <c r="A8019" t="s">
        <v>286</v>
      </c>
      <c r="B8019" t="s">
        <v>1105</v>
      </c>
      <c r="C8019" t="s">
        <v>1106</v>
      </c>
      <c r="D8019" t="s">
        <v>15</v>
      </c>
      <c r="E8019" t="s">
        <v>160</v>
      </c>
      <c r="F8019" t="s">
        <v>46</v>
      </c>
      <c r="G8019">
        <v>20</v>
      </c>
      <c r="H8019">
        <v>34.76</v>
      </c>
      <c r="I8019">
        <v>695.2</v>
      </c>
      <c r="J8019">
        <v>167</v>
      </c>
      <c r="K8019">
        <v>3</v>
      </c>
      <c r="L8019" t="s">
        <v>18</v>
      </c>
      <c r="M8019">
        <f>(Table1[[#This Row],[Current_Stock]]*Table1[[#This Row],[Unit_Price]])</f>
        <v>5804.92</v>
      </c>
      <c r="N8019" s="12">
        <f>DATE(YEAR(Table1[[#This Row],[Order_Date]]),MONTH(Table1[[#This Row],[Order_Date]]),1)</f>
        <v>45383</v>
      </c>
    </row>
    <row r="8020" spans="1:14">
      <c r="A8020" t="s">
        <v>554</v>
      </c>
      <c r="B8020" t="s">
        <v>151</v>
      </c>
      <c r="C8020" t="s">
        <v>152</v>
      </c>
      <c r="D8020" t="s">
        <v>53</v>
      </c>
      <c r="E8020" t="s">
        <v>80</v>
      </c>
      <c r="F8020" t="s">
        <v>40</v>
      </c>
      <c r="G8020">
        <v>3</v>
      </c>
      <c r="H8020">
        <v>683.01</v>
      </c>
      <c r="I8020">
        <v>2049.0300000000002</v>
      </c>
      <c r="J8020">
        <v>286</v>
      </c>
      <c r="K8020">
        <v>5</v>
      </c>
      <c r="L8020" t="s">
        <v>55</v>
      </c>
      <c r="M8020">
        <f>(Table1[[#This Row],[Current_Stock]]*Table1[[#This Row],[Unit_Price]])</f>
        <v>195340.86</v>
      </c>
      <c r="N8020" s="12">
        <f>DATE(YEAR(Table1[[#This Row],[Order_Date]]),MONTH(Table1[[#This Row],[Order_Date]]),1)</f>
        <v>45231</v>
      </c>
    </row>
    <row r="8021" spans="1:14">
      <c r="A8021" t="s">
        <v>263</v>
      </c>
      <c r="B8021" t="s">
        <v>832</v>
      </c>
      <c r="C8021" t="s">
        <v>833</v>
      </c>
      <c r="D8021" t="s">
        <v>22</v>
      </c>
      <c r="E8021" t="s">
        <v>184</v>
      </c>
      <c r="F8021" t="s">
        <v>29</v>
      </c>
      <c r="G8021">
        <v>20</v>
      </c>
      <c r="H8021">
        <v>11149.98</v>
      </c>
      <c r="I8021">
        <v>222999.6</v>
      </c>
      <c r="J8021">
        <v>107</v>
      </c>
      <c r="K8021">
        <v>11</v>
      </c>
      <c r="L8021" t="s">
        <v>18</v>
      </c>
      <c r="M8021">
        <f>(Table1[[#This Row],[Current_Stock]]*Table1[[#This Row],[Unit_Price]])</f>
        <v>1193047.8599999999</v>
      </c>
      <c r="N8021" s="12">
        <f>DATE(YEAR(Table1[[#This Row],[Order_Date]]),MONTH(Table1[[#This Row],[Order_Date]]),1)</f>
        <v>45139</v>
      </c>
    </row>
    <row r="8022" spans="1:14">
      <c r="A8022" t="s">
        <v>554</v>
      </c>
      <c r="B8022" t="s">
        <v>393</v>
      </c>
      <c r="C8022" t="s">
        <v>394</v>
      </c>
      <c r="D8022" t="s">
        <v>33</v>
      </c>
      <c r="E8022" t="s">
        <v>23</v>
      </c>
      <c r="F8022" t="s">
        <v>40</v>
      </c>
      <c r="G8022">
        <v>19</v>
      </c>
      <c r="H8022">
        <v>2135.6</v>
      </c>
      <c r="I8022">
        <v>40576.400000000001</v>
      </c>
      <c r="J8022">
        <v>194</v>
      </c>
      <c r="K8022">
        <v>6</v>
      </c>
      <c r="L8022" t="s">
        <v>18</v>
      </c>
      <c r="M8022">
        <f>(Table1[[#This Row],[Current_Stock]]*Table1[[#This Row],[Unit_Price]])</f>
        <v>414306.39999999997</v>
      </c>
      <c r="N8022" s="12">
        <f>DATE(YEAR(Table1[[#This Row],[Order_Date]]),MONTH(Table1[[#This Row],[Order_Date]]),1)</f>
        <v>45231</v>
      </c>
    </row>
    <row r="8023" spans="1:14">
      <c r="A8023" t="s">
        <v>1331</v>
      </c>
      <c r="B8023" t="s">
        <v>225</v>
      </c>
      <c r="C8023" t="s">
        <v>226</v>
      </c>
      <c r="D8023" t="s">
        <v>183</v>
      </c>
      <c r="E8023" t="s">
        <v>45</v>
      </c>
      <c r="F8023" t="s">
        <v>60</v>
      </c>
      <c r="G8023">
        <v>24</v>
      </c>
      <c r="H8023">
        <v>1240.52</v>
      </c>
      <c r="I8023">
        <v>29772.48</v>
      </c>
      <c r="J8023">
        <v>159</v>
      </c>
      <c r="K8023">
        <v>6</v>
      </c>
      <c r="L8023" t="s">
        <v>18</v>
      </c>
      <c r="M8023">
        <f>(Table1[[#This Row],[Current_Stock]]*Table1[[#This Row],[Unit_Price]])</f>
        <v>197242.68</v>
      </c>
      <c r="N8023" s="12">
        <f>DATE(YEAR(Table1[[#This Row],[Order_Date]]),MONTH(Table1[[#This Row],[Order_Date]]),1)</f>
        <v>45261</v>
      </c>
    </row>
    <row r="8024" spans="1:14">
      <c r="A8024" t="s">
        <v>349</v>
      </c>
      <c r="B8024" t="s">
        <v>562</v>
      </c>
      <c r="C8024" t="s">
        <v>563</v>
      </c>
      <c r="D8024" t="s">
        <v>44</v>
      </c>
      <c r="E8024" t="s">
        <v>80</v>
      </c>
      <c r="F8024" t="s">
        <v>46</v>
      </c>
      <c r="G8024">
        <v>34</v>
      </c>
      <c r="H8024">
        <v>3276.95</v>
      </c>
      <c r="I8024">
        <v>111416.3</v>
      </c>
      <c r="J8024">
        <v>118</v>
      </c>
      <c r="K8024">
        <v>9</v>
      </c>
      <c r="L8024" t="s">
        <v>18</v>
      </c>
      <c r="M8024">
        <f>(Table1[[#This Row],[Current_Stock]]*Table1[[#This Row],[Unit_Price]])</f>
        <v>386680.1</v>
      </c>
      <c r="N8024" s="12">
        <f>DATE(YEAR(Table1[[#This Row],[Order_Date]]),MONTH(Table1[[#This Row],[Order_Date]]),1)</f>
        <v>45170</v>
      </c>
    </row>
    <row r="8025" spans="1:14">
      <c r="A8025" t="s">
        <v>889</v>
      </c>
      <c r="B8025" t="s">
        <v>318</v>
      </c>
      <c r="C8025" t="s">
        <v>319</v>
      </c>
      <c r="D8025" t="s">
        <v>96</v>
      </c>
      <c r="E8025" t="s">
        <v>45</v>
      </c>
      <c r="F8025" t="s">
        <v>40</v>
      </c>
      <c r="G8025">
        <v>10</v>
      </c>
      <c r="H8025">
        <v>2554.31</v>
      </c>
      <c r="I8025">
        <v>25543.1</v>
      </c>
      <c r="J8025">
        <v>477</v>
      </c>
      <c r="K8025">
        <v>5</v>
      </c>
      <c r="L8025" t="s">
        <v>55</v>
      </c>
      <c r="M8025">
        <f>(Table1[[#This Row],[Current_Stock]]*Table1[[#This Row],[Unit_Price]])</f>
        <v>1218405.8699999999</v>
      </c>
      <c r="N8025" s="12">
        <f>DATE(YEAR(Table1[[#This Row],[Order_Date]]),MONTH(Table1[[#This Row],[Order_Date]]),1)</f>
        <v>44986</v>
      </c>
    </row>
    <row r="8026" spans="1:14">
      <c r="A8026" t="s">
        <v>662</v>
      </c>
      <c r="B8026" t="s">
        <v>611</v>
      </c>
      <c r="C8026" t="s">
        <v>612</v>
      </c>
      <c r="D8026" t="s">
        <v>96</v>
      </c>
      <c r="E8026" t="s">
        <v>173</v>
      </c>
      <c r="F8026" t="s">
        <v>17</v>
      </c>
      <c r="G8026">
        <v>3</v>
      </c>
      <c r="H8026">
        <v>2556.15</v>
      </c>
      <c r="I8026">
        <v>7668.45</v>
      </c>
      <c r="J8026">
        <v>289</v>
      </c>
      <c r="K8026">
        <v>8</v>
      </c>
      <c r="L8026" t="s">
        <v>55</v>
      </c>
      <c r="M8026">
        <f>(Table1[[#This Row],[Current_Stock]]*Table1[[#This Row],[Unit_Price]])</f>
        <v>738727.35</v>
      </c>
      <c r="N8026" s="12">
        <f>DATE(YEAR(Table1[[#This Row],[Order_Date]]),MONTH(Table1[[#This Row],[Order_Date]]),1)</f>
        <v>45170</v>
      </c>
    </row>
    <row r="8027" spans="1:14">
      <c r="A8027" t="s">
        <v>1337</v>
      </c>
      <c r="B8027" t="s">
        <v>587</v>
      </c>
      <c r="C8027" t="s">
        <v>588</v>
      </c>
      <c r="D8027" t="s">
        <v>44</v>
      </c>
      <c r="E8027" t="s">
        <v>50</v>
      </c>
      <c r="F8027" t="s">
        <v>29</v>
      </c>
      <c r="G8027">
        <v>20</v>
      </c>
      <c r="H8027">
        <v>3498.92</v>
      </c>
      <c r="I8027">
        <v>69978.399999999994</v>
      </c>
      <c r="J8027">
        <v>112</v>
      </c>
      <c r="K8027">
        <v>3</v>
      </c>
      <c r="L8027" t="s">
        <v>105</v>
      </c>
      <c r="M8027">
        <f>(Table1[[#This Row],[Current_Stock]]*Table1[[#This Row],[Unit_Price]])</f>
        <v>391879.04000000004</v>
      </c>
      <c r="N8027" s="12">
        <f>DATE(YEAR(Table1[[#This Row],[Order_Date]]),MONTH(Table1[[#This Row],[Order_Date]]),1)</f>
        <v>45170</v>
      </c>
    </row>
    <row r="8028" spans="1:14">
      <c r="A8028" t="s">
        <v>995</v>
      </c>
      <c r="B8028" t="s">
        <v>590</v>
      </c>
      <c r="C8028" t="s">
        <v>591</v>
      </c>
      <c r="D8028" t="s">
        <v>15</v>
      </c>
      <c r="E8028" t="s">
        <v>153</v>
      </c>
      <c r="F8028" t="s">
        <v>29</v>
      </c>
      <c r="G8028">
        <v>18</v>
      </c>
      <c r="H8028">
        <v>368.95</v>
      </c>
      <c r="I8028">
        <v>6641.1</v>
      </c>
      <c r="J8028">
        <v>218</v>
      </c>
      <c r="K8028">
        <v>14</v>
      </c>
      <c r="L8028" t="s">
        <v>18</v>
      </c>
      <c r="M8028">
        <f>(Table1[[#This Row],[Current_Stock]]*Table1[[#This Row],[Unit_Price]])</f>
        <v>80431.099999999991</v>
      </c>
      <c r="N8028" s="12">
        <f>DATE(YEAR(Table1[[#This Row],[Order_Date]]),MONTH(Table1[[#This Row],[Order_Date]]),1)</f>
        <v>45383</v>
      </c>
    </row>
    <row r="8029" spans="1:14">
      <c r="A8029" t="s">
        <v>366</v>
      </c>
      <c r="B8029" t="s">
        <v>1220</v>
      </c>
      <c r="C8029" t="s">
        <v>1221</v>
      </c>
      <c r="D8029" t="s">
        <v>53</v>
      </c>
      <c r="E8029" t="s">
        <v>153</v>
      </c>
      <c r="F8029" t="s">
        <v>46</v>
      </c>
      <c r="G8029">
        <v>7</v>
      </c>
      <c r="H8029">
        <v>2327.27</v>
      </c>
      <c r="I8029">
        <v>16290.89</v>
      </c>
      <c r="J8029">
        <v>325</v>
      </c>
      <c r="K8029">
        <v>13</v>
      </c>
      <c r="L8029" t="s">
        <v>55</v>
      </c>
      <c r="M8029">
        <f>(Table1[[#This Row],[Current_Stock]]*Table1[[#This Row],[Unit_Price]])</f>
        <v>756362.75</v>
      </c>
      <c r="N8029" s="12">
        <f>DATE(YEAR(Table1[[#This Row],[Order_Date]]),MONTH(Table1[[#This Row],[Order_Date]]),1)</f>
        <v>45292</v>
      </c>
    </row>
    <row r="8030" spans="1:14">
      <c r="A8030" t="s">
        <v>749</v>
      </c>
      <c r="B8030" t="s">
        <v>421</v>
      </c>
      <c r="C8030" t="s">
        <v>422</v>
      </c>
      <c r="D8030" t="s">
        <v>53</v>
      </c>
      <c r="E8030" t="s">
        <v>330</v>
      </c>
      <c r="F8030" t="s">
        <v>29</v>
      </c>
      <c r="G8030">
        <v>4</v>
      </c>
      <c r="H8030">
        <v>2304.27</v>
      </c>
      <c r="I8030">
        <v>9217.08</v>
      </c>
      <c r="J8030">
        <v>352</v>
      </c>
      <c r="K8030">
        <v>14</v>
      </c>
      <c r="L8030" t="s">
        <v>18</v>
      </c>
      <c r="M8030">
        <f>(Table1[[#This Row],[Current_Stock]]*Table1[[#This Row],[Unit_Price]])</f>
        <v>811103.04</v>
      </c>
      <c r="N8030" s="12">
        <f>DATE(YEAR(Table1[[#This Row],[Order_Date]]),MONTH(Table1[[#This Row],[Order_Date]]),1)</f>
        <v>45047</v>
      </c>
    </row>
    <row r="8031" spans="1:14">
      <c r="A8031" t="s">
        <v>858</v>
      </c>
      <c r="B8031" t="s">
        <v>194</v>
      </c>
      <c r="C8031" t="s">
        <v>195</v>
      </c>
      <c r="D8031" t="s">
        <v>15</v>
      </c>
      <c r="E8031" t="s">
        <v>34</v>
      </c>
      <c r="F8031" t="s">
        <v>40</v>
      </c>
      <c r="G8031">
        <v>24</v>
      </c>
      <c r="H8031">
        <v>146.66999999999999</v>
      </c>
      <c r="I8031">
        <v>3520.08</v>
      </c>
      <c r="J8031">
        <v>236</v>
      </c>
      <c r="K8031">
        <v>8</v>
      </c>
      <c r="L8031" t="s">
        <v>18</v>
      </c>
      <c r="M8031">
        <f>(Table1[[#This Row],[Current_Stock]]*Table1[[#This Row],[Unit_Price]])</f>
        <v>34614.119999999995</v>
      </c>
      <c r="N8031" s="12">
        <f>DATE(YEAR(Table1[[#This Row],[Order_Date]]),MONTH(Table1[[#This Row],[Order_Date]]),1)</f>
        <v>45292</v>
      </c>
    </row>
    <row r="8032" spans="1:14">
      <c r="A8032" t="s">
        <v>1311</v>
      </c>
      <c r="B8032" t="s">
        <v>685</v>
      </c>
      <c r="C8032" t="s">
        <v>686</v>
      </c>
      <c r="D8032" t="s">
        <v>183</v>
      </c>
      <c r="E8032" t="s">
        <v>211</v>
      </c>
      <c r="F8032" t="s">
        <v>17</v>
      </c>
      <c r="G8032">
        <v>22</v>
      </c>
      <c r="H8032">
        <v>4630.87</v>
      </c>
      <c r="I8032">
        <v>101879.14</v>
      </c>
      <c r="J8032">
        <v>227</v>
      </c>
      <c r="K8032">
        <v>12</v>
      </c>
      <c r="L8032" t="s">
        <v>18</v>
      </c>
      <c r="M8032">
        <f>(Table1[[#This Row],[Current_Stock]]*Table1[[#This Row],[Unit_Price]])</f>
        <v>1051207.49</v>
      </c>
      <c r="N8032" s="12">
        <f>DATE(YEAR(Table1[[#This Row],[Order_Date]]),MONTH(Table1[[#This Row],[Order_Date]]),1)</f>
        <v>45474</v>
      </c>
    </row>
    <row r="8033" spans="1:14">
      <c r="A8033" t="s">
        <v>212</v>
      </c>
      <c r="B8033" t="s">
        <v>401</v>
      </c>
      <c r="C8033" t="s">
        <v>402</v>
      </c>
      <c r="D8033" t="s">
        <v>33</v>
      </c>
      <c r="E8033" t="s">
        <v>243</v>
      </c>
      <c r="F8033" t="s">
        <v>29</v>
      </c>
      <c r="G8033">
        <v>15</v>
      </c>
      <c r="H8033">
        <v>4817.95</v>
      </c>
      <c r="I8033">
        <v>72269.25</v>
      </c>
      <c r="J8033">
        <v>184</v>
      </c>
      <c r="K8033">
        <v>9</v>
      </c>
      <c r="L8033" t="s">
        <v>18</v>
      </c>
      <c r="M8033">
        <f>(Table1[[#This Row],[Current_Stock]]*Table1[[#This Row],[Unit_Price]])</f>
        <v>886502.79999999993</v>
      </c>
      <c r="N8033" s="12">
        <f>DATE(YEAR(Table1[[#This Row],[Order_Date]]),MONTH(Table1[[#This Row],[Order_Date]]),1)</f>
        <v>44986</v>
      </c>
    </row>
    <row r="8034" spans="1:14">
      <c r="A8034" t="s">
        <v>1084</v>
      </c>
      <c r="B8034" t="s">
        <v>464</v>
      </c>
      <c r="C8034" t="s">
        <v>465</v>
      </c>
      <c r="D8034" t="s">
        <v>27</v>
      </c>
      <c r="E8034" t="s">
        <v>189</v>
      </c>
      <c r="F8034" t="s">
        <v>60</v>
      </c>
      <c r="G8034">
        <v>6</v>
      </c>
      <c r="H8034">
        <v>3720.28</v>
      </c>
      <c r="I8034">
        <v>22321.68</v>
      </c>
      <c r="J8034">
        <v>339</v>
      </c>
      <c r="K8034">
        <v>9</v>
      </c>
      <c r="L8034" t="s">
        <v>55</v>
      </c>
      <c r="M8034">
        <f>(Table1[[#This Row],[Current_Stock]]*Table1[[#This Row],[Unit_Price]])</f>
        <v>1261174.9200000002</v>
      </c>
      <c r="N8034" s="12">
        <f>DATE(YEAR(Table1[[#This Row],[Order_Date]]),MONTH(Table1[[#This Row],[Order_Date]]),1)</f>
        <v>45352</v>
      </c>
    </row>
    <row r="8035" spans="1:14">
      <c r="A8035" t="s">
        <v>388</v>
      </c>
      <c r="B8035" t="s">
        <v>501</v>
      </c>
      <c r="C8035" t="s">
        <v>502</v>
      </c>
      <c r="D8035" t="s">
        <v>15</v>
      </c>
      <c r="E8035" t="s">
        <v>80</v>
      </c>
      <c r="F8035" t="s">
        <v>46</v>
      </c>
      <c r="G8035">
        <v>10</v>
      </c>
      <c r="H8035">
        <v>164.52</v>
      </c>
      <c r="I8035">
        <v>1645.2</v>
      </c>
      <c r="J8035">
        <v>129</v>
      </c>
      <c r="K8035">
        <v>4</v>
      </c>
      <c r="L8035" t="s">
        <v>18</v>
      </c>
      <c r="M8035">
        <f>(Table1[[#This Row],[Current_Stock]]*Table1[[#This Row],[Unit_Price]])</f>
        <v>21223.08</v>
      </c>
      <c r="N8035" s="12">
        <f>DATE(YEAR(Table1[[#This Row],[Order_Date]]),MONTH(Table1[[#This Row],[Order_Date]]),1)</f>
        <v>45352</v>
      </c>
    </row>
    <row r="8036" spans="1:14">
      <c r="A8036" t="s">
        <v>64</v>
      </c>
      <c r="B8036" t="s">
        <v>479</v>
      </c>
      <c r="C8036" t="s">
        <v>480</v>
      </c>
      <c r="D8036" t="s">
        <v>84</v>
      </c>
      <c r="E8036" t="s">
        <v>269</v>
      </c>
      <c r="F8036" t="s">
        <v>40</v>
      </c>
      <c r="G8036">
        <v>13</v>
      </c>
      <c r="H8036">
        <v>20963.400000000001</v>
      </c>
      <c r="I8036">
        <v>272524.2</v>
      </c>
      <c r="J8036">
        <v>88</v>
      </c>
      <c r="K8036">
        <v>7</v>
      </c>
      <c r="L8036" t="s">
        <v>18</v>
      </c>
      <c r="M8036">
        <f>(Table1[[#This Row],[Current_Stock]]*Table1[[#This Row],[Unit_Price]])</f>
        <v>1844779.2000000002</v>
      </c>
      <c r="N8036" s="12">
        <f>DATE(YEAR(Table1[[#This Row],[Order_Date]]),MONTH(Table1[[#This Row],[Order_Date]]),1)</f>
        <v>45597</v>
      </c>
    </row>
    <row r="8037" spans="1:14">
      <c r="A8037" t="s">
        <v>1140</v>
      </c>
      <c r="B8037" t="s">
        <v>741</v>
      </c>
      <c r="C8037" t="s">
        <v>742</v>
      </c>
      <c r="D8037" t="s">
        <v>33</v>
      </c>
      <c r="E8037" t="s">
        <v>109</v>
      </c>
      <c r="F8037" t="s">
        <v>46</v>
      </c>
      <c r="G8037">
        <v>25</v>
      </c>
      <c r="H8037">
        <v>2527.4499999999998</v>
      </c>
      <c r="I8037">
        <v>63186.25</v>
      </c>
      <c r="J8037">
        <v>223</v>
      </c>
      <c r="K8037">
        <v>14</v>
      </c>
      <c r="L8037" t="s">
        <v>18</v>
      </c>
      <c r="M8037">
        <f>(Table1[[#This Row],[Current_Stock]]*Table1[[#This Row],[Unit_Price]])</f>
        <v>563621.35</v>
      </c>
      <c r="N8037" s="12">
        <f>DATE(YEAR(Table1[[#This Row],[Order_Date]]),MONTH(Table1[[#This Row],[Order_Date]]),1)</f>
        <v>44986</v>
      </c>
    </row>
    <row r="8038" spans="1:14">
      <c r="A8038" t="s">
        <v>1000</v>
      </c>
      <c r="B8038" t="s">
        <v>676</v>
      </c>
      <c r="C8038" t="s">
        <v>677</v>
      </c>
      <c r="D8038" t="s">
        <v>183</v>
      </c>
      <c r="E8038" t="s">
        <v>73</v>
      </c>
      <c r="F8038" t="s">
        <v>29</v>
      </c>
      <c r="G8038">
        <v>17</v>
      </c>
      <c r="H8038">
        <v>3493.7</v>
      </c>
      <c r="I8038">
        <v>59392.9</v>
      </c>
      <c r="J8038">
        <v>120</v>
      </c>
      <c r="K8038">
        <v>14</v>
      </c>
      <c r="L8038" t="s">
        <v>18</v>
      </c>
      <c r="M8038">
        <f>(Table1[[#This Row],[Current_Stock]]*Table1[[#This Row],[Unit_Price]])</f>
        <v>419244</v>
      </c>
      <c r="N8038" s="12">
        <f>DATE(YEAR(Table1[[#This Row],[Order_Date]]),MONTH(Table1[[#This Row],[Order_Date]]),1)</f>
        <v>45170</v>
      </c>
    </row>
    <row r="8039" spans="1:14">
      <c r="A8039" t="s">
        <v>1228</v>
      </c>
      <c r="B8039" t="s">
        <v>191</v>
      </c>
      <c r="C8039" t="s">
        <v>192</v>
      </c>
      <c r="D8039" t="s">
        <v>183</v>
      </c>
      <c r="E8039" t="s">
        <v>277</v>
      </c>
      <c r="F8039" t="s">
        <v>46</v>
      </c>
      <c r="G8039">
        <v>11</v>
      </c>
      <c r="H8039">
        <v>3880.47</v>
      </c>
      <c r="I8039">
        <v>42685.17</v>
      </c>
      <c r="J8039">
        <v>115</v>
      </c>
      <c r="K8039">
        <v>9</v>
      </c>
      <c r="L8039" t="s">
        <v>18</v>
      </c>
      <c r="M8039">
        <f>(Table1[[#This Row],[Current_Stock]]*Table1[[#This Row],[Unit_Price]])</f>
        <v>446254.05</v>
      </c>
      <c r="N8039" s="12">
        <f>DATE(YEAR(Table1[[#This Row],[Order_Date]]),MONTH(Table1[[#This Row],[Order_Date]]),1)</f>
        <v>44958</v>
      </c>
    </row>
    <row r="8040" spans="1:14">
      <c r="A8040" t="s">
        <v>931</v>
      </c>
      <c r="B8040" t="s">
        <v>441</v>
      </c>
      <c r="C8040" t="s">
        <v>442</v>
      </c>
      <c r="D8040" t="s">
        <v>96</v>
      </c>
      <c r="E8040" t="s">
        <v>80</v>
      </c>
      <c r="F8040" t="s">
        <v>40</v>
      </c>
      <c r="G8040">
        <v>6</v>
      </c>
      <c r="H8040">
        <v>1690.59</v>
      </c>
      <c r="I8040">
        <v>10143.540000000001</v>
      </c>
      <c r="J8040">
        <v>539</v>
      </c>
      <c r="K8040">
        <v>10</v>
      </c>
      <c r="L8040" t="s">
        <v>55</v>
      </c>
      <c r="M8040">
        <f>(Table1[[#This Row],[Current_Stock]]*Table1[[#This Row],[Unit_Price]])</f>
        <v>911228.01</v>
      </c>
      <c r="N8040" s="12">
        <f>DATE(YEAR(Table1[[#This Row],[Order_Date]]),MONTH(Table1[[#This Row],[Order_Date]]),1)</f>
        <v>45444</v>
      </c>
    </row>
    <row r="8041" spans="1:14">
      <c r="A8041" t="s">
        <v>851</v>
      </c>
      <c r="B8041" t="s">
        <v>338</v>
      </c>
      <c r="C8041" t="s">
        <v>339</v>
      </c>
      <c r="D8041" t="s">
        <v>38</v>
      </c>
      <c r="E8041" t="s">
        <v>277</v>
      </c>
      <c r="F8041" t="s">
        <v>29</v>
      </c>
      <c r="G8041">
        <v>15</v>
      </c>
      <c r="H8041">
        <v>1682.67</v>
      </c>
      <c r="I8041">
        <v>25240.05</v>
      </c>
      <c r="J8041">
        <v>165</v>
      </c>
      <c r="K8041">
        <v>13</v>
      </c>
      <c r="L8041" t="s">
        <v>18</v>
      </c>
      <c r="M8041">
        <f>(Table1[[#This Row],[Current_Stock]]*Table1[[#This Row],[Unit_Price]])</f>
        <v>277640.55</v>
      </c>
      <c r="N8041" s="12">
        <f>DATE(YEAR(Table1[[#This Row],[Order_Date]]),MONTH(Table1[[#This Row],[Order_Date]]),1)</f>
        <v>45139</v>
      </c>
    </row>
    <row r="8042" spans="1:14">
      <c r="A8042" t="s">
        <v>1073</v>
      </c>
      <c r="B8042" t="s">
        <v>260</v>
      </c>
      <c r="C8042" t="s">
        <v>261</v>
      </c>
      <c r="D8042" t="s">
        <v>15</v>
      </c>
      <c r="E8042" t="s">
        <v>251</v>
      </c>
      <c r="F8042" t="s">
        <v>40</v>
      </c>
      <c r="G8042">
        <v>25</v>
      </c>
      <c r="H8042">
        <v>279.17</v>
      </c>
      <c r="I8042">
        <v>6979.25</v>
      </c>
      <c r="J8042">
        <v>174</v>
      </c>
      <c r="K8042">
        <v>10</v>
      </c>
      <c r="L8042" t="s">
        <v>18</v>
      </c>
      <c r="M8042">
        <f>(Table1[[#This Row],[Current_Stock]]*Table1[[#This Row],[Unit_Price]])</f>
        <v>48575.58</v>
      </c>
      <c r="N8042" s="12">
        <f>DATE(YEAR(Table1[[#This Row],[Order_Date]]),MONTH(Table1[[#This Row],[Order_Date]]),1)</f>
        <v>45597</v>
      </c>
    </row>
    <row r="8043" spans="1:14">
      <c r="A8043" t="s">
        <v>443</v>
      </c>
      <c r="B8043" t="s">
        <v>260</v>
      </c>
      <c r="C8043" t="s">
        <v>261</v>
      </c>
      <c r="D8043" t="s">
        <v>15</v>
      </c>
      <c r="E8043" t="s">
        <v>80</v>
      </c>
      <c r="F8043" t="s">
        <v>46</v>
      </c>
      <c r="G8043">
        <v>9</v>
      </c>
      <c r="H8043">
        <v>454.54</v>
      </c>
      <c r="I8043">
        <v>4090.86</v>
      </c>
      <c r="J8043">
        <v>227</v>
      </c>
      <c r="K8043">
        <v>8</v>
      </c>
      <c r="L8043" t="s">
        <v>18</v>
      </c>
      <c r="M8043">
        <f>(Table1[[#This Row],[Current_Stock]]*Table1[[#This Row],[Unit_Price]])</f>
        <v>103180.58</v>
      </c>
      <c r="N8043" s="12">
        <f>DATE(YEAR(Table1[[#This Row],[Order_Date]]),MONTH(Table1[[#This Row],[Order_Date]]),1)</f>
        <v>45108</v>
      </c>
    </row>
    <row r="8044" spans="1:14">
      <c r="A8044" t="s">
        <v>1212</v>
      </c>
      <c r="B8044" t="s">
        <v>414</v>
      </c>
      <c r="C8044" t="s">
        <v>415</v>
      </c>
      <c r="D8044" t="s">
        <v>53</v>
      </c>
      <c r="E8044" t="s">
        <v>73</v>
      </c>
      <c r="F8044" t="s">
        <v>17</v>
      </c>
      <c r="G8044">
        <v>6</v>
      </c>
      <c r="H8044">
        <v>2794.74</v>
      </c>
      <c r="I8044">
        <v>16768.439999999999</v>
      </c>
      <c r="J8044">
        <v>268</v>
      </c>
      <c r="K8044">
        <v>11</v>
      </c>
      <c r="L8044" t="s">
        <v>55</v>
      </c>
      <c r="M8044">
        <f>(Table1[[#This Row],[Current_Stock]]*Table1[[#This Row],[Unit_Price]])</f>
        <v>748990.32</v>
      </c>
      <c r="N8044" s="12">
        <f>DATE(YEAR(Table1[[#This Row],[Order_Date]]),MONTH(Table1[[#This Row],[Order_Date]]),1)</f>
        <v>45505</v>
      </c>
    </row>
    <row r="8045" spans="1:14">
      <c r="A8045" t="s">
        <v>695</v>
      </c>
      <c r="B8045" t="s">
        <v>466</v>
      </c>
      <c r="C8045" t="s">
        <v>467</v>
      </c>
      <c r="D8045" t="s">
        <v>27</v>
      </c>
      <c r="E8045" t="s">
        <v>45</v>
      </c>
      <c r="F8045" t="s">
        <v>60</v>
      </c>
      <c r="G8045">
        <v>9</v>
      </c>
      <c r="H8045">
        <v>4789.8900000000003</v>
      </c>
      <c r="I8045">
        <v>43109.01</v>
      </c>
      <c r="J8045">
        <v>486</v>
      </c>
      <c r="K8045">
        <v>2</v>
      </c>
      <c r="L8045" t="s">
        <v>18</v>
      </c>
      <c r="M8045">
        <f>(Table1[[#This Row],[Current_Stock]]*Table1[[#This Row],[Unit_Price]])</f>
        <v>2327886.54</v>
      </c>
      <c r="N8045" s="12">
        <f>DATE(YEAR(Table1[[#This Row],[Order_Date]]),MONTH(Table1[[#This Row],[Order_Date]]),1)</f>
        <v>45566</v>
      </c>
    </row>
    <row r="8046" spans="1:14">
      <c r="A8046" t="s">
        <v>530</v>
      </c>
      <c r="B8046" t="s">
        <v>126</v>
      </c>
      <c r="C8046" t="s">
        <v>127</v>
      </c>
      <c r="D8046" t="s">
        <v>33</v>
      </c>
      <c r="E8046" t="s">
        <v>59</v>
      </c>
      <c r="F8046" t="s">
        <v>60</v>
      </c>
      <c r="G8046">
        <v>8</v>
      </c>
      <c r="H8046">
        <v>1978.86</v>
      </c>
      <c r="I8046">
        <v>15830.88</v>
      </c>
      <c r="J8046">
        <v>81</v>
      </c>
      <c r="K8046">
        <v>14</v>
      </c>
      <c r="L8046" t="s">
        <v>18</v>
      </c>
      <c r="M8046">
        <f>(Table1[[#This Row],[Current_Stock]]*Table1[[#This Row],[Unit_Price]])</f>
        <v>160287.66</v>
      </c>
      <c r="N8046" s="12">
        <f>DATE(YEAR(Table1[[#This Row],[Order_Date]]),MONTH(Table1[[#This Row],[Order_Date]]),1)</f>
        <v>45017</v>
      </c>
    </row>
    <row r="8047" spans="1:14">
      <c r="A8047" t="s">
        <v>1333</v>
      </c>
      <c r="B8047" t="s">
        <v>450</v>
      </c>
      <c r="C8047" t="s">
        <v>451</v>
      </c>
      <c r="D8047" t="s">
        <v>33</v>
      </c>
      <c r="E8047" t="s">
        <v>80</v>
      </c>
      <c r="F8047" t="s">
        <v>60</v>
      </c>
      <c r="G8047">
        <v>10</v>
      </c>
      <c r="H8047">
        <v>298.5</v>
      </c>
      <c r="I8047">
        <v>2985</v>
      </c>
      <c r="J8047">
        <v>86</v>
      </c>
      <c r="K8047">
        <v>13</v>
      </c>
      <c r="L8047" t="s">
        <v>18</v>
      </c>
      <c r="M8047">
        <f>(Table1[[#This Row],[Current_Stock]]*Table1[[#This Row],[Unit_Price]])</f>
        <v>25671</v>
      </c>
      <c r="N8047" s="12">
        <f>DATE(YEAR(Table1[[#This Row],[Order_Date]]),MONTH(Table1[[#This Row],[Order_Date]]),1)</f>
        <v>45078</v>
      </c>
    </row>
    <row r="8048" spans="1:14">
      <c r="A8048" t="s">
        <v>1053</v>
      </c>
      <c r="B8048" t="s">
        <v>608</v>
      </c>
      <c r="C8048" t="s">
        <v>609</v>
      </c>
      <c r="D8048" t="s">
        <v>84</v>
      </c>
      <c r="E8048" t="s">
        <v>104</v>
      </c>
      <c r="F8048" t="s">
        <v>29</v>
      </c>
      <c r="G8048">
        <v>9</v>
      </c>
      <c r="H8048">
        <v>2974.54</v>
      </c>
      <c r="I8048">
        <v>26770.86</v>
      </c>
      <c r="J8048">
        <v>125</v>
      </c>
      <c r="K8048">
        <v>2</v>
      </c>
      <c r="L8048" t="s">
        <v>18</v>
      </c>
      <c r="M8048">
        <f>(Table1[[#This Row],[Current_Stock]]*Table1[[#This Row],[Unit_Price]])</f>
        <v>371817.5</v>
      </c>
      <c r="N8048" s="12">
        <f>DATE(YEAR(Table1[[#This Row],[Order_Date]]),MONTH(Table1[[#This Row],[Order_Date]]),1)</f>
        <v>45413</v>
      </c>
    </row>
    <row r="8049" spans="1:14">
      <c r="A8049" t="s">
        <v>247</v>
      </c>
      <c r="B8049" t="s">
        <v>429</v>
      </c>
      <c r="C8049" t="s">
        <v>430</v>
      </c>
      <c r="D8049" t="s">
        <v>44</v>
      </c>
      <c r="E8049" t="s">
        <v>28</v>
      </c>
      <c r="F8049" t="s">
        <v>17</v>
      </c>
      <c r="G8049">
        <v>61</v>
      </c>
      <c r="H8049">
        <v>3323.16</v>
      </c>
      <c r="I8049">
        <v>202712.76</v>
      </c>
      <c r="J8049">
        <v>55</v>
      </c>
      <c r="K8049">
        <v>7</v>
      </c>
      <c r="L8049" t="s">
        <v>18</v>
      </c>
      <c r="M8049">
        <f>(Table1[[#This Row],[Current_Stock]]*Table1[[#This Row],[Unit_Price]])</f>
        <v>182773.8</v>
      </c>
      <c r="N8049" s="12">
        <f>DATE(YEAR(Table1[[#This Row],[Order_Date]]),MONTH(Table1[[#This Row],[Order_Date]]),1)</f>
        <v>45017</v>
      </c>
    </row>
    <row r="8050" spans="1:14">
      <c r="A8050" t="s">
        <v>807</v>
      </c>
      <c r="B8050" t="s">
        <v>390</v>
      </c>
      <c r="C8050" t="s">
        <v>391</v>
      </c>
      <c r="D8050" t="s">
        <v>33</v>
      </c>
      <c r="E8050" t="s">
        <v>282</v>
      </c>
      <c r="F8050" t="s">
        <v>40</v>
      </c>
      <c r="G8050">
        <v>8</v>
      </c>
      <c r="H8050">
        <v>4515.57</v>
      </c>
      <c r="I8050">
        <v>36124.559999999998</v>
      </c>
      <c r="J8050">
        <v>190</v>
      </c>
      <c r="K8050">
        <v>9</v>
      </c>
      <c r="L8050" t="s">
        <v>18</v>
      </c>
      <c r="M8050">
        <f>(Table1[[#This Row],[Current_Stock]]*Table1[[#This Row],[Unit_Price]])</f>
        <v>857958.29999999993</v>
      </c>
      <c r="N8050" s="12">
        <f>DATE(YEAR(Table1[[#This Row],[Order_Date]]),MONTH(Table1[[#This Row],[Order_Date]]),1)</f>
        <v>45505</v>
      </c>
    </row>
    <row r="8051" spans="1:14">
      <c r="A8051" t="s">
        <v>571</v>
      </c>
      <c r="B8051" t="s">
        <v>155</v>
      </c>
      <c r="C8051" t="s">
        <v>156</v>
      </c>
      <c r="D8051" t="s">
        <v>33</v>
      </c>
      <c r="E8051" t="s">
        <v>109</v>
      </c>
      <c r="F8051" t="s">
        <v>60</v>
      </c>
      <c r="G8051">
        <v>10</v>
      </c>
      <c r="H8051">
        <v>2462.94</v>
      </c>
      <c r="I8051">
        <v>24629.4</v>
      </c>
      <c r="J8051">
        <v>103</v>
      </c>
      <c r="K8051">
        <v>12</v>
      </c>
      <c r="L8051" t="s">
        <v>18</v>
      </c>
      <c r="M8051">
        <f>(Table1[[#This Row],[Current_Stock]]*Table1[[#This Row],[Unit_Price]])</f>
        <v>253682.82</v>
      </c>
      <c r="N8051" s="12">
        <f>DATE(YEAR(Table1[[#This Row],[Order_Date]]),MONTH(Table1[[#This Row],[Order_Date]]),1)</f>
        <v>45139</v>
      </c>
    </row>
    <row r="8052" spans="1:14">
      <c r="A8052" t="s">
        <v>493</v>
      </c>
      <c r="B8052" t="s">
        <v>432</v>
      </c>
      <c r="C8052" t="s">
        <v>433</v>
      </c>
      <c r="D8052" t="s">
        <v>96</v>
      </c>
      <c r="E8052" t="s">
        <v>73</v>
      </c>
      <c r="F8052" t="s">
        <v>46</v>
      </c>
      <c r="G8052">
        <v>10</v>
      </c>
      <c r="H8052">
        <v>1712.69</v>
      </c>
      <c r="I8052">
        <v>17126.900000000001</v>
      </c>
      <c r="J8052">
        <v>365</v>
      </c>
      <c r="K8052">
        <v>2</v>
      </c>
      <c r="L8052" t="s">
        <v>55</v>
      </c>
      <c r="M8052">
        <f>(Table1[[#This Row],[Current_Stock]]*Table1[[#This Row],[Unit_Price]])</f>
        <v>625131.85</v>
      </c>
      <c r="N8052" s="12">
        <f>DATE(YEAR(Table1[[#This Row],[Order_Date]]),MONTH(Table1[[#This Row],[Order_Date]]),1)</f>
        <v>44958</v>
      </c>
    </row>
    <row r="8053" spans="1:14">
      <c r="A8053" t="s">
        <v>1390</v>
      </c>
      <c r="B8053" t="s">
        <v>453</v>
      </c>
      <c r="C8053" t="s">
        <v>454</v>
      </c>
      <c r="D8053" t="s">
        <v>15</v>
      </c>
      <c r="E8053" t="s">
        <v>109</v>
      </c>
      <c r="F8053" t="s">
        <v>60</v>
      </c>
      <c r="G8053">
        <v>15</v>
      </c>
      <c r="H8053">
        <v>234.27</v>
      </c>
      <c r="I8053">
        <v>3514.05</v>
      </c>
      <c r="J8053">
        <v>161</v>
      </c>
      <c r="K8053">
        <v>9</v>
      </c>
      <c r="L8053" t="s">
        <v>18</v>
      </c>
      <c r="M8053">
        <f>(Table1[[#This Row],[Current_Stock]]*Table1[[#This Row],[Unit_Price]])</f>
        <v>37717.47</v>
      </c>
      <c r="N8053" s="12">
        <f>DATE(YEAR(Table1[[#This Row],[Order_Date]]),MONTH(Table1[[#This Row],[Order_Date]]),1)</f>
        <v>45200</v>
      </c>
    </row>
    <row r="8054" spans="1:14">
      <c r="A8054" t="s">
        <v>1012</v>
      </c>
      <c r="B8054" t="s">
        <v>895</v>
      </c>
      <c r="C8054" t="s">
        <v>896</v>
      </c>
      <c r="D8054" t="s">
        <v>38</v>
      </c>
      <c r="E8054" t="s">
        <v>73</v>
      </c>
      <c r="F8054" t="s">
        <v>40</v>
      </c>
      <c r="G8054">
        <v>16</v>
      </c>
      <c r="H8054">
        <v>4324.8900000000003</v>
      </c>
      <c r="I8054">
        <v>69198.240000000005</v>
      </c>
      <c r="J8054">
        <v>107</v>
      </c>
      <c r="K8054">
        <v>2</v>
      </c>
      <c r="L8054" t="s">
        <v>18</v>
      </c>
      <c r="M8054">
        <f>(Table1[[#This Row],[Current_Stock]]*Table1[[#This Row],[Unit_Price]])</f>
        <v>462763.23000000004</v>
      </c>
      <c r="N8054" s="12">
        <f>DATE(YEAR(Table1[[#This Row],[Order_Date]]),MONTH(Table1[[#This Row],[Order_Date]]),1)</f>
        <v>45017</v>
      </c>
    </row>
    <row r="8055" spans="1:14">
      <c r="A8055" t="s">
        <v>939</v>
      </c>
      <c r="B8055" t="s">
        <v>986</v>
      </c>
      <c r="C8055" t="s">
        <v>987</v>
      </c>
      <c r="D8055" t="s">
        <v>84</v>
      </c>
      <c r="E8055" t="s">
        <v>269</v>
      </c>
      <c r="F8055" t="s">
        <v>29</v>
      </c>
      <c r="G8055">
        <v>19</v>
      </c>
      <c r="H8055">
        <v>15516.63</v>
      </c>
      <c r="I8055">
        <v>294815.96999999997</v>
      </c>
      <c r="J8055">
        <v>205</v>
      </c>
      <c r="K8055">
        <v>5</v>
      </c>
      <c r="L8055" t="s">
        <v>18</v>
      </c>
      <c r="M8055">
        <f>(Table1[[#This Row],[Current_Stock]]*Table1[[#This Row],[Unit_Price]])</f>
        <v>3180909.15</v>
      </c>
      <c r="N8055" s="12">
        <f>DATE(YEAR(Table1[[#This Row],[Order_Date]]),MONTH(Table1[[#This Row],[Order_Date]]),1)</f>
        <v>45231</v>
      </c>
    </row>
    <row r="8056" spans="1:14">
      <c r="A8056" t="s">
        <v>61</v>
      </c>
      <c r="B8056" t="s">
        <v>102</v>
      </c>
      <c r="C8056" t="s">
        <v>103</v>
      </c>
      <c r="D8056" t="s">
        <v>22</v>
      </c>
      <c r="E8056" t="s">
        <v>97</v>
      </c>
      <c r="F8056" t="s">
        <v>29</v>
      </c>
      <c r="G8056">
        <v>27</v>
      </c>
      <c r="H8056">
        <v>9099.32</v>
      </c>
      <c r="I8056">
        <v>245681.64</v>
      </c>
      <c r="J8056">
        <v>74</v>
      </c>
      <c r="K8056">
        <v>5</v>
      </c>
      <c r="L8056" t="s">
        <v>18</v>
      </c>
      <c r="M8056">
        <f>(Table1[[#This Row],[Current_Stock]]*Table1[[#This Row],[Unit_Price]])</f>
        <v>673349.67999999993</v>
      </c>
      <c r="N8056" s="12">
        <f>DATE(YEAR(Table1[[#This Row],[Order_Date]]),MONTH(Table1[[#This Row],[Order_Date]]),1)</f>
        <v>45170</v>
      </c>
    </row>
    <row r="8057" spans="1:14">
      <c r="A8057" t="s">
        <v>271</v>
      </c>
      <c r="B8057" t="s">
        <v>1025</v>
      </c>
      <c r="C8057" t="s">
        <v>1026</v>
      </c>
      <c r="D8057" t="s">
        <v>84</v>
      </c>
      <c r="E8057" t="s">
        <v>167</v>
      </c>
      <c r="F8057" t="s">
        <v>17</v>
      </c>
      <c r="G8057">
        <v>24</v>
      </c>
      <c r="H8057">
        <v>18870.060000000001</v>
      </c>
      <c r="I8057">
        <v>452881.44</v>
      </c>
      <c r="J8057">
        <v>105</v>
      </c>
      <c r="K8057">
        <v>6</v>
      </c>
      <c r="L8057" t="s">
        <v>18</v>
      </c>
      <c r="M8057">
        <f>(Table1[[#This Row],[Current_Stock]]*Table1[[#This Row],[Unit_Price]])</f>
        <v>1981356.3</v>
      </c>
      <c r="N8057" s="12">
        <f>DATE(YEAR(Table1[[#This Row],[Order_Date]]),MONTH(Table1[[#This Row],[Order_Date]]),1)</f>
        <v>45413</v>
      </c>
    </row>
    <row r="8058" spans="1:14">
      <c r="A8058" t="s">
        <v>498</v>
      </c>
      <c r="B8058" t="s">
        <v>934</v>
      </c>
      <c r="C8058" t="s">
        <v>935</v>
      </c>
      <c r="D8058" t="s">
        <v>84</v>
      </c>
      <c r="E8058" t="s">
        <v>160</v>
      </c>
      <c r="F8058" t="s">
        <v>17</v>
      </c>
      <c r="G8058">
        <v>17</v>
      </c>
      <c r="H8058">
        <v>13575.63</v>
      </c>
      <c r="I8058">
        <v>230785.71</v>
      </c>
      <c r="J8058">
        <v>161</v>
      </c>
      <c r="K8058">
        <v>6</v>
      </c>
      <c r="L8058" t="s">
        <v>18</v>
      </c>
      <c r="M8058">
        <f>(Table1[[#This Row],[Current_Stock]]*Table1[[#This Row],[Unit_Price]])</f>
        <v>2185676.4299999997</v>
      </c>
      <c r="N8058" s="12">
        <f>DATE(YEAR(Table1[[#This Row],[Order_Date]]),MONTH(Table1[[#This Row],[Order_Date]]),1)</f>
        <v>44986</v>
      </c>
    </row>
    <row r="8059" spans="1:14">
      <c r="A8059" t="s">
        <v>1323</v>
      </c>
      <c r="B8059" t="s">
        <v>744</v>
      </c>
      <c r="C8059" t="s">
        <v>745</v>
      </c>
      <c r="D8059" t="s">
        <v>44</v>
      </c>
      <c r="E8059" t="s">
        <v>251</v>
      </c>
      <c r="F8059" t="s">
        <v>46</v>
      </c>
      <c r="G8059">
        <v>54</v>
      </c>
      <c r="H8059">
        <v>3206.15</v>
      </c>
      <c r="I8059">
        <v>173132.1</v>
      </c>
      <c r="J8059">
        <v>58</v>
      </c>
      <c r="K8059">
        <v>12</v>
      </c>
      <c r="L8059" t="s">
        <v>105</v>
      </c>
      <c r="M8059">
        <f>(Table1[[#This Row],[Current_Stock]]*Table1[[#This Row],[Unit_Price]])</f>
        <v>185956.7</v>
      </c>
      <c r="N8059" s="12">
        <f>DATE(YEAR(Table1[[#This Row],[Order_Date]]),MONTH(Table1[[#This Row],[Order_Date]]),1)</f>
        <v>45352</v>
      </c>
    </row>
    <row r="8060" spans="1:14">
      <c r="A8060" t="s">
        <v>933</v>
      </c>
      <c r="B8060" t="s">
        <v>1133</v>
      </c>
      <c r="C8060" t="s">
        <v>1134</v>
      </c>
      <c r="D8060" t="s">
        <v>183</v>
      </c>
      <c r="E8060" t="s">
        <v>89</v>
      </c>
      <c r="F8060" t="s">
        <v>40</v>
      </c>
      <c r="G8060">
        <v>9</v>
      </c>
      <c r="H8060">
        <v>4269.67</v>
      </c>
      <c r="I8060">
        <v>38427.03</v>
      </c>
      <c r="J8060">
        <v>110</v>
      </c>
      <c r="K8060">
        <v>13</v>
      </c>
      <c r="L8060" t="s">
        <v>18</v>
      </c>
      <c r="M8060">
        <f>(Table1[[#This Row],[Current_Stock]]*Table1[[#This Row],[Unit_Price]])</f>
        <v>469663.7</v>
      </c>
      <c r="N8060" s="12">
        <f>DATE(YEAR(Table1[[#This Row],[Order_Date]]),MONTH(Table1[[#This Row],[Order_Date]]),1)</f>
        <v>45170</v>
      </c>
    </row>
    <row r="8061" spans="1:14">
      <c r="A8061" t="s">
        <v>964</v>
      </c>
      <c r="B8061" t="s">
        <v>318</v>
      </c>
      <c r="C8061" t="s">
        <v>319</v>
      </c>
      <c r="D8061" t="s">
        <v>96</v>
      </c>
      <c r="E8061" t="s">
        <v>34</v>
      </c>
      <c r="F8061" t="s">
        <v>17</v>
      </c>
      <c r="G8061">
        <v>1</v>
      </c>
      <c r="H8061">
        <v>501.14</v>
      </c>
      <c r="I8061">
        <v>501.14</v>
      </c>
      <c r="J8061">
        <v>266</v>
      </c>
      <c r="K8061">
        <v>4</v>
      </c>
      <c r="L8061" t="s">
        <v>55</v>
      </c>
      <c r="M8061">
        <f>(Table1[[#This Row],[Current_Stock]]*Table1[[#This Row],[Unit_Price]])</f>
        <v>133303.24</v>
      </c>
      <c r="N8061" s="12">
        <f>DATE(YEAR(Table1[[#This Row],[Order_Date]]),MONTH(Table1[[#This Row],[Order_Date]]),1)</f>
        <v>45566</v>
      </c>
    </row>
    <row r="8062" spans="1:14">
      <c r="A8062" t="s">
        <v>1264</v>
      </c>
      <c r="B8062" t="s">
        <v>1147</v>
      </c>
      <c r="C8062" t="s">
        <v>1148</v>
      </c>
      <c r="D8062" t="s">
        <v>96</v>
      </c>
      <c r="E8062" t="s">
        <v>211</v>
      </c>
      <c r="F8062" t="s">
        <v>40</v>
      </c>
      <c r="G8062">
        <v>4</v>
      </c>
      <c r="H8062">
        <v>1230.51</v>
      </c>
      <c r="I8062">
        <v>4922.04</v>
      </c>
      <c r="J8062">
        <v>329</v>
      </c>
      <c r="K8062">
        <v>3</v>
      </c>
      <c r="L8062" t="s">
        <v>55</v>
      </c>
      <c r="M8062">
        <f>(Table1[[#This Row],[Current_Stock]]*Table1[[#This Row],[Unit_Price]])</f>
        <v>404837.79</v>
      </c>
      <c r="N8062" s="12">
        <f>DATE(YEAR(Table1[[#This Row],[Order_Date]]),MONTH(Table1[[#This Row],[Order_Date]]),1)</f>
        <v>45597</v>
      </c>
    </row>
    <row r="8063" spans="1:14">
      <c r="A8063" t="s">
        <v>958</v>
      </c>
      <c r="B8063" t="s">
        <v>934</v>
      </c>
      <c r="C8063" t="s">
        <v>935</v>
      </c>
      <c r="D8063" t="s">
        <v>84</v>
      </c>
      <c r="E8063" t="s">
        <v>330</v>
      </c>
      <c r="F8063" t="s">
        <v>46</v>
      </c>
      <c r="G8063">
        <v>23</v>
      </c>
      <c r="H8063">
        <v>22284.39</v>
      </c>
      <c r="I8063">
        <v>512540.97</v>
      </c>
      <c r="J8063">
        <v>127</v>
      </c>
      <c r="K8063">
        <v>3</v>
      </c>
      <c r="L8063" t="s">
        <v>18</v>
      </c>
      <c r="M8063">
        <f>(Table1[[#This Row],[Current_Stock]]*Table1[[#This Row],[Unit_Price]])</f>
        <v>2830117.53</v>
      </c>
      <c r="N8063" s="12">
        <f>DATE(YEAR(Table1[[#This Row],[Order_Date]]),MONTH(Table1[[#This Row],[Order_Date]]),1)</f>
        <v>45444</v>
      </c>
    </row>
    <row r="8064" spans="1:14">
      <c r="A8064" t="s">
        <v>446</v>
      </c>
      <c r="B8064" t="s">
        <v>201</v>
      </c>
      <c r="C8064" t="s">
        <v>202</v>
      </c>
      <c r="D8064" t="s">
        <v>22</v>
      </c>
      <c r="E8064" t="s">
        <v>330</v>
      </c>
      <c r="F8064" t="s">
        <v>40</v>
      </c>
      <c r="G8064">
        <v>37</v>
      </c>
      <c r="H8064">
        <v>5217.3999999999996</v>
      </c>
      <c r="I8064">
        <v>193043.8</v>
      </c>
      <c r="J8064">
        <v>59</v>
      </c>
      <c r="K8064">
        <v>6</v>
      </c>
      <c r="L8064" t="s">
        <v>105</v>
      </c>
      <c r="M8064">
        <f>(Table1[[#This Row],[Current_Stock]]*Table1[[#This Row],[Unit_Price]])</f>
        <v>307826.59999999998</v>
      </c>
      <c r="N8064" s="12">
        <f>DATE(YEAR(Table1[[#This Row],[Order_Date]]),MONTH(Table1[[#This Row],[Order_Date]]),1)</f>
        <v>45323</v>
      </c>
    </row>
    <row r="8065" spans="1:14">
      <c r="A8065" t="s">
        <v>1006</v>
      </c>
      <c r="B8065" t="s">
        <v>123</v>
      </c>
      <c r="C8065" t="s">
        <v>124</v>
      </c>
      <c r="D8065" t="s">
        <v>84</v>
      </c>
      <c r="E8065" t="s">
        <v>89</v>
      </c>
      <c r="F8065" t="s">
        <v>29</v>
      </c>
      <c r="G8065">
        <v>20</v>
      </c>
      <c r="H8065">
        <v>23346.14</v>
      </c>
      <c r="I8065">
        <v>466922.8</v>
      </c>
      <c r="J8065">
        <v>195</v>
      </c>
      <c r="K8065">
        <v>5</v>
      </c>
      <c r="L8065" t="s">
        <v>18</v>
      </c>
      <c r="M8065">
        <f>(Table1[[#This Row],[Current_Stock]]*Table1[[#This Row],[Unit_Price]])</f>
        <v>4552497.3</v>
      </c>
      <c r="N8065" s="12">
        <f>DATE(YEAR(Table1[[#This Row],[Order_Date]]),MONTH(Table1[[#This Row],[Order_Date]]),1)</f>
        <v>45505</v>
      </c>
    </row>
    <row r="8066" spans="1:14">
      <c r="A8066" t="s">
        <v>969</v>
      </c>
      <c r="B8066" t="s">
        <v>642</v>
      </c>
      <c r="C8066" t="s">
        <v>643</v>
      </c>
      <c r="D8066" t="s">
        <v>33</v>
      </c>
      <c r="E8066" t="s">
        <v>173</v>
      </c>
      <c r="F8066" t="s">
        <v>40</v>
      </c>
      <c r="G8066">
        <v>21</v>
      </c>
      <c r="H8066">
        <v>2765.25</v>
      </c>
      <c r="I8066">
        <v>58070.25</v>
      </c>
      <c r="J8066">
        <v>138</v>
      </c>
      <c r="K8066">
        <v>9</v>
      </c>
      <c r="L8066" t="s">
        <v>18</v>
      </c>
      <c r="M8066">
        <f>(Table1[[#This Row],[Current_Stock]]*Table1[[#This Row],[Unit_Price]])</f>
        <v>381604.5</v>
      </c>
      <c r="N8066" s="12">
        <f>DATE(YEAR(Table1[[#This Row],[Order_Date]]),MONTH(Table1[[#This Row],[Order_Date]]),1)</f>
        <v>45505</v>
      </c>
    </row>
    <row r="8067" spans="1:14">
      <c r="A8067" t="s">
        <v>1383</v>
      </c>
      <c r="B8067" t="s">
        <v>1150</v>
      </c>
      <c r="C8067" t="s">
        <v>1151</v>
      </c>
      <c r="D8067" t="s">
        <v>33</v>
      </c>
      <c r="E8067" t="s">
        <v>73</v>
      </c>
      <c r="F8067" t="s">
        <v>40</v>
      </c>
      <c r="G8067">
        <v>32</v>
      </c>
      <c r="H8067">
        <v>2138.14</v>
      </c>
      <c r="I8067">
        <v>68420.479999999996</v>
      </c>
      <c r="J8067">
        <v>91</v>
      </c>
      <c r="K8067">
        <v>4</v>
      </c>
      <c r="L8067" t="s">
        <v>18</v>
      </c>
      <c r="M8067">
        <f>(Table1[[#This Row],[Current_Stock]]*Table1[[#This Row],[Unit_Price]])</f>
        <v>194570.74</v>
      </c>
      <c r="N8067" s="12">
        <f>DATE(YEAR(Table1[[#This Row],[Order_Date]]),MONTH(Table1[[#This Row],[Order_Date]]),1)</f>
        <v>44927</v>
      </c>
    </row>
    <row r="8068" spans="1:14">
      <c r="A8068" t="s">
        <v>1010</v>
      </c>
      <c r="B8068" t="s">
        <v>673</v>
      </c>
      <c r="C8068" t="s">
        <v>674</v>
      </c>
      <c r="D8068" t="s">
        <v>22</v>
      </c>
      <c r="E8068" t="s">
        <v>153</v>
      </c>
      <c r="F8068" t="s">
        <v>46</v>
      </c>
      <c r="G8068">
        <v>64</v>
      </c>
      <c r="H8068">
        <v>6757.8</v>
      </c>
      <c r="I8068">
        <v>432499.20000000001</v>
      </c>
      <c r="J8068">
        <v>88</v>
      </c>
      <c r="K8068">
        <v>4</v>
      </c>
      <c r="L8068" t="s">
        <v>105</v>
      </c>
      <c r="M8068">
        <f>(Table1[[#This Row],[Current_Stock]]*Table1[[#This Row],[Unit_Price]])</f>
        <v>594686.4</v>
      </c>
      <c r="N8068" s="12">
        <f>DATE(YEAR(Table1[[#This Row],[Order_Date]]),MONTH(Table1[[#This Row],[Order_Date]]),1)</f>
        <v>45231</v>
      </c>
    </row>
    <row r="8069" spans="1:14">
      <c r="A8069" t="s">
        <v>850</v>
      </c>
      <c r="B8069" t="s">
        <v>559</v>
      </c>
      <c r="C8069" t="s">
        <v>560</v>
      </c>
      <c r="D8069" t="s">
        <v>183</v>
      </c>
      <c r="E8069" t="s">
        <v>54</v>
      </c>
      <c r="F8069" t="s">
        <v>40</v>
      </c>
      <c r="G8069">
        <v>22</v>
      </c>
      <c r="H8069">
        <v>179.44</v>
      </c>
      <c r="I8069">
        <v>3947.68</v>
      </c>
      <c r="J8069">
        <v>127</v>
      </c>
      <c r="K8069">
        <v>8</v>
      </c>
      <c r="L8069" t="s">
        <v>18</v>
      </c>
      <c r="M8069">
        <f>(Table1[[#This Row],[Current_Stock]]*Table1[[#This Row],[Unit_Price]])</f>
        <v>22788.880000000001</v>
      </c>
      <c r="N8069" s="12">
        <f>DATE(YEAR(Table1[[#This Row],[Order_Date]]),MONTH(Table1[[#This Row],[Order_Date]]),1)</f>
        <v>45017</v>
      </c>
    </row>
    <row r="8070" spans="1:14">
      <c r="A8070" t="s">
        <v>863</v>
      </c>
      <c r="B8070" t="s">
        <v>315</v>
      </c>
      <c r="C8070" t="s">
        <v>316</v>
      </c>
      <c r="D8070" t="s">
        <v>38</v>
      </c>
      <c r="E8070" t="s">
        <v>104</v>
      </c>
      <c r="F8070" t="s">
        <v>29</v>
      </c>
      <c r="G8070">
        <v>19</v>
      </c>
      <c r="H8070">
        <v>4955.88</v>
      </c>
      <c r="I8070">
        <v>94161.72</v>
      </c>
      <c r="J8070">
        <v>169</v>
      </c>
      <c r="K8070">
        <v>9</v>
      </c>
      <c r="L8070" t="s">
        <v>18</v>
      </c>
      <c r="M8070">
        <f>(Table1[[#This Row],[Current_Stock]]*Table1[[#This Row],[Unit_Price]])</f>
        <v>837543.72</v>
      </c>
      <c r="N8070" s="12">
        <f>DATE(YEAR(Table1[[#This Row],[Order_Date]]),MONTH(Table1[[#This Row],[Order_Date]]),1)</f>
        <v>44927</v>
      </c>
    </row>
    <row r="8071" spans="1:14">
      <c r="A8071" t="s">
        <v>736</v>
      </c>
      <c r="B8071" t="s">
        <v>318</v>
      </c>
      <c r="C8071" t="s">
        <v>319</v>
      </c>
      <c r="D8071" t="s">
        <v>96</v>
      </c>
      <c r="E8071" t="s">
        <v>167</v>
      </c>
      <c r="F8071" t="s">
        <v>40</v>
      </c>
      <c r="G8071">
        <v>5</v>
      </c>
      <c r="H8071">
        <v>1116.5899999999999</v>
      </c>
      <c r="I8071">
        <v>5582.95</v>
      </c>
      <c r="J8071">
        <v>414</v>
      </c>
      <c r="K8071">
        <v>7</v>
      </c>
      <c r="L8071" t="s">
        <v>18</v>
      </c>
      <c r="M8071">
        <f>(Table1[[#This Row],[Current_Stock]]*Table1[[#This Row],[Unit_Price]])</f>
        <v>462268.25999999995</v>
      </c>
      <c r="N8071" s="12">
        <f>DATE(YEAR(Table1[[#This Row],[Order_Date]]),MONTH(Table1[[#This Row],[Order_Date]]),1)</f>
        <v>45505</v>
      </c>
    </row>
    <row r="8072" spans="1:14">
      <c r="A8072" t="s">
        <v>857</v>
      </c>
      <c r="B8072" t="s">
        <v>853</v>
      </c>
      <c r="C8072" t="s">
        <v>854</v>
      </c>
      <c r="D8072" t="s">
        <v>84</v>
      </c>
      <c r="E8072" t="s">
        <v>113</v>
      </c>
      <c r="F8072" t="s">
        <v>17</v>
      </c>
      <c r="G8072">
        <v>12</v>
      </c>
      <c r="H8072">
        <v>13012.98</v>
      </c>
      <c r="I8072">
        <v>156155.76</v>
      </c>
      <c r="J8072">
        <v>80</v>
      </c>
      <c r="K8072">
        <v>8</v>
      </c>
      <c r="L8072" t="s">
        <v>18</v>
      </c>
      <c r="M8072">
        <f>(Table1[[#This Row],[Current_Stock]]*Table1[[#This Row],[Unit_Price]])</f>
        <v>1041038.3999999999</v>
      </c>
      <c r="N8072" s="12">
        <f>DATE(YEAR(Table1[[#This Row],[Order_Date]]),MONTH(Table1[[#This Row],[Order_Date]]),1)</f>
        <v>45047</v>
      </c>
    </row>
    <row r="8073" spans="1:14">
      <c r="A8073" t="s">
        <v>936</v>
      </c>
      <c r="B8073" t="s">
        <v>144</v>
      </c>
      <c r="C8073" t="s">
        <v>145</v>
      </c>
      <c r="D8073" t="s">
        <v>27</v>
      </c>
      <c r="E8073" t="s">
        <v>39</v>
      </c>
      <c r="F8073" t="s">
        <v>17</v>
      </c>
      <c r="G8073">
        <v>5</v>
      </c>
      <c r="H8073">
        <v>2983.41</v>
      </c>
      <c r="I8073">
        <v>14917.05</v>
      </c>
      <c r="J8073">
        <v>515</v>
      </c>
      <c r="K8073">
        <v>3</v>
      </c>
      <c r="L8073" t="s">
        <v>55</v>
      </c>
      <c r="M8073">
        <f>(Table1[[#This Row],[Current_Stock]]*Table1[[#This Row],[Unit_Price]])</f>
        <v>1536456.15</v>
      </c>
      <c r="N8073" s="12">
        <f>DATE(YEAR(Table1[[#This Row],[Order_Date]]),MONTH(Table1[[#This Row],[Order_Date]]),1)</f>
        <v>45108</v>
      </c>
    </row>
    <row r="8074" spans="1:14">
      <c r="A8074" t="s">
        <v>1291</v>
      </c>
      <c r="B8074" t="s">
        <v>368</v>
      </c>
      <c r="C8074" t="s">
        <v>369</v>
      </c>
      <c r="D8074" t="s">
        <v>22</v>
      </c>
      <c r="E8074" t="s">
        <v>160</v>
      </c>
      <c r="F8074" t="s">
        <v>60</v>
      </c>
      <c r="G8074">
        <v>33</v>
      </c>
      <c r="H8074">
        <v>6462.36</v>
      </c>
      <c r="I8074">
        <v>213257.88</v>
      </c>
      <c r="J8074">
        <v>49</v>
      </c>
      <c r="K8074">
        <v>3</v>
      </c>
      <c r="L8074" t="s">
        <v>105</v>
      </c>
      <c r="M8074">
        <f>(Table1[[#This Row],[Current_Stock]]*Table1[[#This Row],[Unit_Price]])</f>
        <v>316655.63999999996</v>
      </c>
      <c r="N8074" s="12">
        <f>DATE(YEAR(Table1[[#This Row],[Order_Date]]),MONTH(Table1[[#This Row],[Order_Date]]),1)</f>
        <v>45474</v>
      </c>
    </row>
    <row r="8075" spans="1:14">
      <c r="A8075" t="s">
        <v>659</v>
      </c>
      <c r="B8075" t="s">
        <v>522</v>
      </c>
      <c r="C8075" t="s">
        <v>523</v>
      </c>
      <c r="D8075" t="s">
        <v>15</v>
      </c>
      <c r="E8075" t="s">
        <v>189</v>
      </c>
      <c r="F8075" t="s">
        <v>29</v>
      </c>
      <c r="G8075">
        <v>23</v>
      </c>
      <c r="H8075">
        <v>346.22</v>
      </c>
      <c r="I8075">
        <v>7963.06</v>
      </c>
      <c r="J8075">
        <v>102</v>
      </c>
      <c r="K8075">
        <v>12</v>
      </c>
      <c r="L8075" t="s">
        <v>18</v>
      </c>
      <c r="M8075">
        <f>(Table1[[#This Row],[Current_Stock]]*Table1[[#This Row],[Unit_Price]])</f>
        <v>35314.44</v>
      </c>
      <c r="N8075" s="12">
        <f>DATE(YEAR(Table1[[#This Row],[Order_Date]]),MONTH(Table1[[#This Row],[Order_Date]]),1)</f>
        <v>45139</v>
      </c>
    </row>
    <row r="8076" spans="1:14">
      <c r="A8076" t="s">
        <v>1234</v>
      </c>
      <c r="B8076" t="s">
        <v>114</v>
      </c>
      <c r="C8076" t="s">
        <v>115</v>
      </c>
      <c r="D8076" t="s">
        <v>33</v>
      </c>
      <c r="E8076" t="s">
        <v>34</v>
      </c>
      <c r="F8076" t="s">
        <v>40</v>
      </c>
      <c r="G8076">
        <v>18</v>
      </c>
      <c r="H8076">
        <v>2964.42</v>
      </c>
      <c r="I8076">
        <v>53359.56</v>
      </c>
      <c r="J8076">
        <v>80</v>
      </c>
      <c r="K8076">
        <v>12</v>
      </c>
      <c r="L8076" t="s">
        <v>18</v>
      </c>
      <c r="M8076">
        <f>(Table1[[#This Row],[Current_Stock]]*Table1[[#This Row],[Unit_Price]])</f>
        <v>237153.6</v>
      </c>
      <c r="N8076" s="12">
        <f>DATE(YEAR(Table1[[#This Row],[Order_Date]]),MONTH(Table1[[#This Row],[Order_Date]]),1)</f>
        <v>45474</v>
      </c>
    </row>
    <row r="8077" spans="1:14">
      <c r="A8077" t="s">
        <v>1121</v>
      </c>
      <c r="B8077" t="s">
        <v>450</v>
      </c>
      <c r="C8077" t="s">
        <v>451</v>
      </c>
      <c r="D8077" t="s">
        <v>33</v>
      </c>
      <c r="E8077" t="s">
        <v>97</v>
      </c>
      <c r="F8077" t="s">
        <v>60</v>
      </c>
      <c r="G8077">
        <v>21</v>
      </c>
      <c r="H8077">
        <v>3673.12</v>
      </c>
      <c r="I8077">
        <v>77135.520000000004</v>
      </c>
      <c r="J8077">
        <v>234</v>
      </c>
      <c r="K8077">
        <v>2</v>
      </c>
      <c r="L8077" t="s">
        <v>18</v>
      </c>
      <c r="M8077">
        <f>(Table1[[#This Row],[Current_Stock]]*Table1[[#This Row],[Unit_Price]])</f>
        <v>859510.08</v>
      </c>
      <c r="N8077" s="12">
        <f>DATE(YEAR(Table1[[#This Row],[Order_Date]]),MONTH(Table1[[#This Row],[Order_Date]]),1)</f>
        <v>45413</v>
      </c>
    </row>
    <row r="8078" spans="1:14">
      <c r="A8078" t="s">
        <v>431</v>
      </c>
      <c r="B8078" t="s">
        <v>441</v>
      </c>
      <c r="C8078" t="s">
        <v>442</v>
      </c>
      <c r="D8078" t="s">
        <v>96</v>
      </c>
      <c r="E8078" t="s">
        <v>85</v>
      </c>
      <c r="F8078" t="s">
        <v>60</v>
      </c>
      <c r="G8078">
        <v>7</v>
      </c>
      <c r="H8078">
        <v>2151.02</v>
      </c>
      <c r="I8078">
        <v>15057.14</v>
      </c>
      <c r="J8078">
        <v>552</v>
      </c>
      <c r="K8078">
        <v>8</v>
      </c>
      <c r="L8078" t="s">
        <v>18</v>
      </c>
      <c r="M8078">
        <f>(Table1[[#This Row],[Current_Stock]]*Table1[[#This Row],[Unit_Price]])</f>
        <v>1187363.04</v>
      </c>
      <c r="N8078" s="12">
        <f>DATE(YEAR(Table1[[#This Row],[Order_Date]]),MONTH(Table1[[#This Row],[Order_Date]]),1)</f>
        <v>45231</v>
      </c>
    </row>
    <row r="8079" spans="1:14">
      <c r="A8079" t="s">
        <v>892</v>
      </c>
      <c r="B8079" t="s">
        <v>347</v>
      </c>
      <c r="C8079" t="s">
        <v>348</v>
      </c>
      <c r="D8079" t="s">
        <v>53</v>
      </c>
      <c r="E8079" t="s">
        <v>153</v>
      </c>
      <c r="F8079" t="s">
        <v>60</v>
      </c>
      <c r="G8079">
        <v>6</v>
      </c>
      <c r="H8079">
        <v>2430.34</v>
      </c>
      <c r="I8079">
        <v>14582.04</v>
      </c>
      <c r="J8079">
        <v>303</v>
      </c>
      <c r="K8079">
        <v>11</v>
      </c>
      <c r="L8079" t="s">
        <v>55</v>
      </c>
      <c r="M8079">
        <f>(Table1[[#This Row],[Current_Stock]]*Table1[[#This Row],[Unit_Price]])</f>
        <v>736393.02</v>
      </c>
      <c r="N8079" s="12">
        <f>DATE(YEAR(Table1[[#This Row],[Order_Date]]),MONTH(Table1[[#This Row],[Order_Date]]),1)</f>
        <v>45352</v>
      </c>
    </row>
    <row r="8080" spans="1:14">
      <c r="A8080" t="s">
        <v>756</v>
      </c>
      <c r="B8080" t="s">
        <v>144</v>
      </c>
      <c r="C8080" t="s">
        <v>145</v>
      </c>
      <c r="D8080" t="s">
        <v>27</v>
      </c>
      <c r="E8080" t="s">
        <v>173</v>
      </c>
      <c r="F8080" t="s">
        <v>29</v>
      </c>
      <c r="G8080">
        <v>3</v>
      </c>
      <c r="H8080">
        <v>2757.86</v>
      </c>
      <c r="I8080">
        <v>8273.58</v>
      </c>
      <c r="J8080">
        <v>428</v>
      </c>
      <c r="K8080">
        <v>7</v>
      </c>
      <c r="L8080" t="s">
        <v>18</v>
      </c>
      <c r="M8080">
        <f>(Table1[[#This Row],[Current_Stock]]*Table1[[#This Row],[Unit_Price]])</f>
        <v>1180364.08</v>
      </c>
      <c r="N8080" s="12">
        <f>DATE(YEAR(Table1[[#This Row],[Order_Date]]),MONTH(Table1[[#This Row],[Order_Date]]),1)</f>
        <v>45627</v>
      </c>
    </row>
    <row r="8081" spans="1:14">
      <c r="A8081" t="s">
        <v>994</v>
      </c>
      <c r="B8081" t="s">
        <v>744</v>
      </c>
      <c r="C8081" t="s">
        <v>745</v>
      </c>
      <c r="D8081" t="s">
        <v>44</v>
      </c>
      <c r="E8081" t="s">
        <v>59</v>
      </c>
      <c r="F8081" t="s">
        <v>40</v>
      </c>
      <c r="G8081">
        <v>36</v>
      </c>
      <c r="H8081">
        <v>2330.7600000000002</v>
      </c>
      <c r="I8081">
        <v>83907.36</v>
      </c>
      <c r="J8081">
        <v>68</v>
      </c>
      <c r="K8081">
        <v>12</v>
      </c>
      <c r="L8081" t="s">
        <v>105</v>
      </c>
      <c r="M8081">
        <f>(Table1[[#This Row],[Current_Stock]]*Table1[[#This Row],[Unit_Price]])</f>
        <v>158491.68000000002</v>
      </c>
      <c r="N8081" s="12">
        <f>DATE(YEAR(Table1[[#This Row],[Order_Date]]),MONTH(Table1[[#This Row],[Order_Date]]),1)</f>
        <v>45200</v>
      </c>
    </row>
    <row r="8082" spans="1:14">
      <c r="A8082" t="s">
        <v>1384</v>
      </c>
      <c r="B8082" t="s">
        <v>284</v>
      </c>
      <c r="C8082" t="s">
        <v>285</v>
      </c>
      <c r="D8082" t="s">
        <v>15</v>
      </c>
      <c r="E8082" t="s">
        <v>85</v>
      </c>
      <c r="F8082" t="s">
        <v>29</v>
      </c>
      <c r="G8082">
        <v>24</v>
      </c>
      <c r="H8082">
        <v>153.82</v>
      </c>
      <c r="I8082">
        <v>3691.68</v>
      </c>
      <c r="J8082">
        <v>94</v>
      </c>
      <c r="K8082">
        <v>13</v>
      </c>
      <c r="L8082" t="s">
        <v>18</v>
      </c>
      <c r="M8082">
        <f>(Table1[[#This Row],[Current_Stock]]*Table1[[#This Row],[Unit_Price]])</f>
        <v>14459.08</v>
      </c>
      <c r="N8082" s="12">
        <f>DATE(YEAR(Table1[[#This Row],[Order_Date]]),MONTH(Table1[[#This Row],[Order_Date]]),1)</f>
        <v>45108</v>
      </c>
    </row>
    <row r="8083" spans="1:14">
      <c r="A8083" t="s">
        <v>1249</v>
      </c>
      <c r="B8083" t="s">
        <v>491</v>
      </c>
      <c r="C8083" t="s">
        <v>492</v>
      </c>
      <c r="D8083" t="s">
        <v>96</v>
      </c>
      <c r="E8083" t="s">
        <v>23</v>
      </c>
      <c r="F8083" t="s">
        <v>46</v>
      </c>
      <c r="G8083">
        <v>2</v>
      </c>
      <c r="H8083">
        <v>2462.34</v>
      </c>
      <c r="I8083">
        <v>4924.68</v>
      </c>
      <c r="J8083">
        <v>510</v>
      </c>
      <c r="K8083">
        <v>14</v>
      </c>
      <c r="L8083" t="s">
        <v>55</v>
      </c>
      <c r="M8083">
        <f>(Table1[[#This Row],[Current_Stock]]*Table1[[#This Row],[Unit_Price]])</f>
        <v>1255793.4000000001</v>
      </c>
      <c r="N8083" s="12">
        <f>DATE(YEAR(Table1[[#This Row],[Order_Date]]),MONTH(Table1[[#This Row],[Order_Date]]),1)</f>
        <v>45108</v>
      </c>
    </row>
    <row r="8084" spans="1:14">
      <c r="A8084" t="s">
        <v>583</v>
      </c>
      <c r="B8084" t="s">
        <v>1014</v>
      </c>
      <c r="C8084" t="s">
        <v>1015</v>
      </c>
      <c r="D8084" t="s">
        <v>53</v>
      </c>
      <c r="E8084" t="s">
        <v>167</v>
      </c>
      <c r="F8084" t="s">
        <v>29</v>
      </c>
      <c r="G8084">
        <v>4</v>
      </c>
      <c r="H8084">
        <v>2716.79</v>
      </c>
      <c r="I8084">
        <v>10867.16</v>
      </c>
      <c r="J8084">
        <v>525</v>
      </c>
      <c r="K8084">
        <v>10</v>
      </c>
      <c r="L8084" t="s">
        <v>55</v>
      </c>
      <c r="M8084">
        <f>(Table1[[#This Row],[Current_Stock]]*Table1[[#This Row],[Unit_Price]])</f>
        <v>1426314.75</v>
      </c>
      <c r="N8084" s="12">
        <f>DATE(YEAR(Table1[[#This Row],[Order_Date]]),MONTH(Table1[[#This Row],[Order_Date]]),1)</f>
        <v>45474</v>
      </c>
    </row>
    <row r="8085" spans="1:14">
      <c r="A8085" t="s">
        <v>911</v>
      </c>
      <c r="B8085" t="s">
        <v>264</v>
      </c>
      <c r="C8085" t="s">
        <v>265</v>
      </c>
      <c r="D8085" t="s">
        <v>22</v>
      </c>
      <c r="E8085" t="s">
        <v>184</v>
      </c>
      <c r="F8085" t="s">
        <v>46</v>
      </c>
      <c r="G8085">
        <v>40</v>
      </c>
      <c r="H8085">
        <v>16177.21</v>
      </c>
      <c r="I8085">
        <v>647088.4</v>
      </c>
      <c r="J8085">
        <v>104</v>
      </c>
      <c r="K8085">
        <v>4</v>
      </c>
      <c r="L8085" t="s">
        <v>105</v>
      </c>
      <c r="M8085">
        <f>(Table1[[#This Row],[Current_Stock]]*Table1[[#This Row],[Unit_Price]])</f>
        <v>1682429.8399999999</v>
      </c>
      <c r="N8085" s="12">
        <f>DATE(YEAR(Table1[[#This Row],[Order_Date]]),MONTH(Table1[[#This Row],[Order_Date]]),1)</f>
        <v>45323</v>
      </c>
    </row>
    <row r="8086" spans="1:14">
      <c r="A8086" t="s">
        <v>247</v>
      </c>
      <c r="B8086" t="s">
        <v>555</v>
      </c>
      <c r="C8086" t="s">
        <v>556</v>
      </c>
      <c r="D8086" t="s">
        <v>96</v>
      </c>
      <c r="E8086" t="s">
        <v>184</v>
      </c>
      <c r="F8086" t="s">
        <v>29</v>
      </c>
      <c r="G8086">
        <v>6</v>
      </c>
      <c r="H8086">
        <v>1491.92</v>
      </c>
      <c r="I8086">
        <v>8951.52</v>
      </c>
      <c r="J8086">
        <v>476</v>
      </c>
      <c r="K8086">
        <v>5</v>
      </c>
      <c r="L8086" t="s">
        <v>18</v>
      </c>
      <c r="M8086">
        <f>(Table1[[#This Row],[Current_Stock]]*Table1[[#This Row],[Unit_Price]])</f>
        <v>710153.92</v>
      </c>
      <c r="N8086" s="12">
        <f>DATE(YEAR(Table1[[#This Row],[Order_Date]]),MONTH(Table1[[#This Row],[Order_Date]]),1)</f>
        <v>45017</v>
      </c>
    </row>
    <row r="8087" spans="1:14">
      <c r="A8087" t="s">
        <v>1164</v>
      </c>
      <c r="B8087" t="s">
        <v>374</v>
      </c>
      <c r="C8087" t="s">
        <v>375</v>
      </c>
      <c r="D8087" t="s">
        <v>53</v>
      </c>
      <c r="E8087" t="s">
        <v>153</v>
      </c>
      <c r="F8087" t="s">
        <v>40</v>
      </c>
      <c r="G8087">
        <v>2</v>
      </c>
      <c r="H8087">
        <v>3085.93</v>
      </c>
      <c r="I8087">
        <v>6171.86</v>
      </c>
      <c r="J8087">
        <v>502</v>
      </c>
      <c r="K8087">
        <v>12</v>
      </c>
      <c r="L8087" t="s">
        <v>18</v>
      </c>
      <c r="M8087">
        <f>(Table1[[#This Row],[Current_Stock]]*Table1[[#This Row],[Unit_Price]])</f>
        <v>1549136.8599999999</v>
      </c>
      <c r="N8087" s="12">
        <f>DATE(YEAR(Table1[[#This Row],[Order_Date]]),MONTH(Table1[[#This Row],[Order_Date]]),1)</f>
        <v>45383</v>
      </c>
    </row>
    <row r="8088" spans="1:14">
      <c r="A8088" t="s">
        <v>1304</v>
      </c>
      <c r="B8088" t="s">
        <v>777</v>
      </c>
      <c r="C8088" t="s">
        <v>778</v>
      </c>
      <c r="D8088" t="s">
        <v>84</v>
      </c>
      <c r="E8088" t="s">
        <v>184</v>
      </c>
      <c r="F8088" t="s">
        <v>40</v>
      </c>
      <c r="G8088">
        <v>22</v>
      </c>
      <c r="H8088">
        <v>19247.240000000002</v>
      </c>
      <c r="I8088">
        <v>423439.28</v>
      </c>
      <c r="J8088">
        <v>207</v>
      </c>
      <c r="K8088">
        <v>11</v>
      </c>
      <c r="L8088" t="s">
        <v>18</v>
      </c>
      <c r="M8088">
        <f>(Table1[[#This Row],[Current_Stock]]*Table1[[#This Row],[Unit_Price]])</f>
        <v>3984178.68</v>
      </c>
      <c r="N8088" s="12">
        <f>DATE(YEAR(Table1[[#This Row],[Order_Date]]),MONTH(Table1[[#This Row],[Order_Date]]),1)</f>
        <v>45323</v>
      </c>
    </row>
    <row r="8089" spans="1:14">
      <c r="A8089" t="s">
        <v>771</v>
      </c>
      <c r="B8089" t="s">
        <v>717</v>
      </c>
      <c r="C8089" t="s">
        <v>718</v>
      </c>
      <c r="D8089" t="s">
        <v>33</v>
      </c>
      <c r="E8089" t="s">
        <v>34</v>
      </c>
      <c r="F8089" t="s">
        <v>60</v>
      </c>
      <c r="G8089">
        <v>15</v>
      </c>
      <c r="H8089">
        <v>3058.66</v>
      </c>
      <c r="I8089">
        <v>45879.9</v>
      </c>
      <c r="J8089">
        <v>183</v>
      </c>
      <c r="K8089">
        <v>9</v>
      </c>
      <c r="L8089" t="s">
        <v>18</v>
      </c>
      <c r="M8089">
        <f>(Table1[[#This Row],[Current_Stock]]*Table1[[#This Row],[Unit_Price]])</f>
        <v>559734.78</v>
      </c>
      <c r="N8089" s="12">
        <f>DATE(YEAR(Table1[[#This Row],[Order_Date]]),MONTH(Table1[[#This Row],[Order_Date]]),1)</f>
        <v>44986</v>
      </c>
    </row>
    <row r="8090" spans="1:14">
      <c r="A8090" t="s">
        <v>252</v>
      </c>
      <c r="B8090" t="s">
        <v>216</v>
      </c>
      <c r="C8090" t="s">
        <v>217</v>
      </c>
      <c r="D8090" t="s">
        <v>27</v>
      </c>
      <c r="E8090" t="s">
        <v>251</v>
      </c>
      <c r="F8090" t="s">
        <v>40</v>
      </c>
      <c r="G8090">
        <v>7</v>
      </c>
      <c r="H8090">
        <v>306.10000000000002</v>
      </c>
      <c r="I8090">
        <v>2142.6999999999998</v>
      </c>
      <c r="J8090">
        <v>263</v>
      </c>
      <c r="K8090">
        <v>9</v>
      </c>
      <c r="L8090" t="s">
        <v>18</v>
      </c>
      <c r="M8090">
        <f>(Table1[[#This Row],[Current_Stock]]*Table1[[#This Row],[Unit_Price]])</f>
        <v>80504.3</v>
      </c>
      <c r="N8090" s="12">
        <f>DATE(YEAR(Table1[[#This Row],[Order_Date]]),MONTH(Table1[[#This Row],[Order_Date]]),1)</f>
        <v>45261</v>
      </c>
    </row>
    <row r="8091" spans="1:14">
      <c r="A8091" t="s">
        <v>1327</v>
      </c>
      <c r="B8091" t="s">
        <v>466</v>
      </c>
      <c r="C8091" t="s">
        <v>467</v>
      </c>
      <c r="D8091" t="s">
        <v>27</v>
      </c>
      <c r="E8091" t="s">
        <v>28</v>
      </c>
      <c r="F8091" t="s">
        <v>60</v>
      </c>
      <c r="G8091">
        <v>5</v>
      </c>
      <c r="H8091">
        <v>678.38</v>
      </c>
      <c r="I8091">
        <v>3391.9</v>
      </c>
      <c r="J8091">
        <v>513</v>
      </c>
      <c r="K8091">
        <v>14</v>
      </c>
      <c r="L8091" t="s">
        <v>18</v>
      </c>
      <c r="M8091">
        <f>(Table1[[#This Row],[Current_Stock]]*Table1[[#This Row],[Unit_Price]])</f>
        <v>348008.94</v>
      </c>
      <c r="N8091" s="12">
        <f>DATE(YEAR(Table1[[#This Row],[Order_Date]]),MONTH(Table1[[#This Row],[Order_Date]]),1)</f>
        <v>45352</v>
      </c>
    </row>
    <row r="8092" spans="1:14">
      <c r="A8092" t="s">
        <v>1213</v>
      </c>
      <c r="B8092" t="s">
        <v>884</v>
      </c>
      <c r="C8092" t="s">
        <v>885</v>
      </c>
      <c r="D8092" t="s">
        <v>33</v>
      </c>
      <c r="E8092" t="s">
        <v>109</v>
      </c>
      <c r="F8092" t="s">
        <v>29</v>
      </c>
      <c r="G8092">
        <v>22</v>
      </c>
      <c r="H8092">
        <v>4319.53</v>
      </c>
      <c r="I8092">
        <v>95029.66</v>
      </c>
      <c r="J8092">
        <v>187</v>
      </c>
      <c r="K8092">
        <v>12</v>
      </c>
      <c r="L8092" t="s">
        <v>18</v>
      </c>
      <c r="M8092">
        <f>(Table1[[#This Row],[Current_Stock]]*Table1[[#This Row],[Unit_Price]])</f>
        <v>807752.11</v>
      </c>
      <c r="N8092" s="12">
        <f>DATE(YEAR(Table1[[#This Row],[Order_Date]]),MONTH(Table1[[#This Row],[Order_Date]]),1)</f>
        <v>45536</v>
      </c>
    </row>
    <row r="8093" spans="1:14">
      <c r="A8093" t="s">
        <v>1003</v>
      </c>
      <c r="B8093" t="s">
        <v>630</v>
      </c>
      <c r="C8093" t="s">
        <v>631</v>
      </c>
      <c r="D8093" t="s">
        <v>44</v>
      </c>
      <c r="E8093" t="s">
        <v>109</v>
      </c>
      <c r="F8093" t="s">
        <v>40</v>
      </c>
      <c r="G8093">
        <v>30</v>
      </c>
      <c r="H8093">
        <v>3436.88</v>
      </c>
      <c r="I8093">
        <v>103106.4</v>
      </c>
      <c r="J8093">
        <v>108</v>
      </c>
      <c r="K8093">
        <v>12</v>
      </c>
      <c r="L8093" t="s">
        <v>105</v>
      </c>
      <c r="M8093">
        <f>(Table1[[#This Row],[Current_Stock]]*Table1[[#This Row],[Unit_Price]])</f>
        <v>371183.04000000004</v>
      </c>
      <c r="N8093" s="12">
        <f>DATE(YEAR(Table1[[#This Row],[Order_Date]]),MONTH(Table1[[#This Row],[Order_Date]]),1)</f>
        <v>44986</v>
      </c>
    </row>
    <row r="8094" spans="1:14">
      <c r="A8094" t="s">
        <v>1330</v>
      </c>
      <c r="B8094" t="s">
        <v>82</v>
      </c>
      <c r="C8094" t="s">
        <v>83</v>
      </c>
      <c r="D8094" t="s">
        <v>84</v>
      </c>
      <c r="E8094" t="s">
        <v>28</v>
      </c>
      <c r="F8094" t="s">
        <v>17</v>
      </c>
      <c r="G8094">
        <v>24</v>
      </c>
      <c r="H8094">
        <v>4676.46</v>
      </c>
      <c r="I8094">
        <v>112235.04</v>
      </c>
      <c r="J8094">
        <v>193</v>
      </c>
      <c r="K8094">
        <v>3</v>
      </c>
      <c r="L8094" t="s">
        <v>18</v>
      </c>
      <c r="M8094">
        <f>(Table1[[#This Row],[Current_Stock]]*Table1[[#This Row],[Unit_Price]])</f>
        <v>902556.78</v>
      </c>
      <c r="N8094" s="12">
        <f>DATE(YEAR(Table1[[#This Row],[Order_Date]]),MONTH(Table1[[#This Row],[Order_Date]]),1)</f>
        <v>45444</v>
      </c>
    </row>
    <row r="8095" spans="1:14">
      <c r="A8095" t="s">
        <v>463</v>
      </c>
      <c r="B8095" t="s">
        <v>944</v>
      </c>
      <c r="C8095" t="s">
        <v>945</v>
      </c>
      <c r="D8095" t="s">
        <v>15</v>
      </c>
      <c r="E8095" t="s">
        <v>59</v>
      </c>
      <c r="F8095" t="s">
        <v>17</v>
      </c>
      <c r="G8095">
        <v>17</v>
      </c>
      <c r="H8095">
        <v>379.21</v>
      </c>
      <c r="I8095">
        <v>6446.57</v>
      </c>
      <c r="J8095">
        <v>133</v>
      </c>
      <c r="K8095">
        <v>7</v>
      </c>
      <c r="L8095" t="s">
        <v>18</v>
      </c>
      <c r="M8095">
        <f>(Table1[[#This Row],[Current_Stock]]*Table1[[#This Row],[Unit_Price]])</f>
        <v>50434.93</v>
      </c>
      <c r="N8095" s="12">
        <f>DATE(YEAR(Table1[[#This Row],[Order_Date]]),MONTH(Table1[[#This Row],[Order_Date]]),1)</f>
        <v>45352</v>
      </c>
    </row>
    <row r="8096" spans="1:14">
      <c r="A8096" t="s">
        <v>936</v>
      </c>
      <c r="B8096" t="s">
        <v>1007</v>
      </c>
      <c r="C8096" t="s">
        <v>1008</v>
      </c>
      <c r="D8096" t="s">
        <v>27</v>
      </c>
      <c r="E8096" t="s">
        <v>39</v>
      </c>
      <c r="F8096" t="s">
        <v>29</v>
      </c>
      <c r="G8096">
        <v>3</v>
      </c>
      <c r="H8096">
        <v>1986.51</v>
      </c>
      <c r="I8096">
        <v>5959.53</v>
      </c>
      <c r="J8096">
        <v>580</v>
      </c>
      <c r="K8096">
        <v>14</v>
      </c>
      <c r="L8096" t="s">
        <v>55</v>
      </c>
      <c r="M8096">
        <f>(Table1[[#This Row],[Current_Stock]]*Table1[[#This Row],[Unit_Price]])</f>
        <v>1152175.8</v>
      </c>
      <c r="N8096" s="12">
        <f>DATE(YEAR(Table1[[#This Row],[Order_Date]]),MONTH(Table1[[#This Row],[Order_Date]]),1)</f>
        <v>45108</v>
      </c>
    </row>
    <row r="8097" spans="1:14">
      <c r="A8097" t="s">
        <v>933</v>
      </c>
      <c r="B8097" t="s">
        <v>1089</v>
      </c>
      <c r="C8097" t="s">
        <v>1090</v>
      </c>
      <c r="D8097" t="s">
        <v>33</v>
      </c>
      <c r="E8097" t="s">
        <v>243</v>
      </c>
      <c r="F8097" t="s">
        <v>60</v>
      </c>
      <c r="G8097">
        <v>24</v>
      </c>
      <c r="H8097">
        <v>3903.08</v>
      </c>
      <c r="I8097">
        <v>93673.919999999998</v>
      </c>
      <c r="J8097">
        <v>110</v>
      </c>
      <c r="K8097">
        <v>12</v>
      </c>
      <c r="L8097" t="s">
        <v>18</v>
      </c>
      <c r="M8097">
        <f>(Table1[[#This Row],[Current_Stock]]*Table1[[#This Row],[Unit_Price]])</f>
        <v>429338.8</v>
      </c>
      <c r="N8097" s="12">
        <f>DATE(YEAR(Table1[[#This Row],[Order_Date]]),MONTH(Table1[[#This Row],[Order_Date]]),1)</f>
        <v>45170</v>
      </c>
    </row>
    <row r="8098" spans="1:14">
      <c r="A8098" t="s">
        <v>172</v>
      </c>
      <c r="B8098" t="s">
        <v>961</v>
      </c>
      <c r="C8098" t="s">
        <v>962</v>
      </c>
      <c r="D8098" t="s">
        <v>96</v>
      </c>
      <c r="E8098" t="s">
        <v>28</v>
      </c>
      <c r="F8098" t="s">
        <v>46</v>
      </c>
      <c r="G8098">
        <v>9</v>
      </c>
      <c r="H8098">
        <v>494.43</v>
      </c>
      <c r="I8098">
        <v>4449.87</v>
      </c>
      <c r="J8098">
        <v>408</v>
      </c>
      <c r="K8098">
        <v>10</v>
      </c>
      <c r="L8098" t="s">
        <v>18</v>
      </c>
      <c r="M8098">
        <f>(Table1[[#This Row],[Current_Stock]]*Table1[[#This Row],[Unit_Price]])</f>
        <v>201727.44</v>
      </c>
      <c r="N8098" s="12">
        <f>DATE(YEAR(Table1[[#This Row],[Order_Date]]),MONTH(Table1[[#This Row],[Order_Date]]),1)</f>
        <v>45200</v>
      </c>
    </row>
    <row r="8099" spans="1:14">
      <c r="A8099" t="s">
        <v>1261</v>
      </c>
      <c r="B8099" t="s">
        <v>1029</v>
      </c>
      <c r="C8099" t="s">
        <v>1030</v>
      </c>
      <c r="D8099" t="s">
        <v>38</v>
      </c>
      <c r="E8099" t="s">
        <v>97</v>
      </c>
      <c r="F8099" t="s">
        <v>40</v>
      </c>
      <c r="G8099">
        <v>23</v>
      </c>
      <c r="H8099">
        <v>4962.01</v>
      </c>
      <c r="I8099">
        <v>114126.23</v>
      </c>
      <c r="J8099">
        <v>106</v>
      </c>
      <c r="K8099">
        <v>4</v>
      </c>
      <c r="L8099" t="s">
        <v>18</v>
      </c>
      <c r="M8099">
        <f>(Table1[[#This Row],[Current_Stock]]*Table1[[#This Row],[Unit_Price]])</f>
        <v>525973.06000000006</v>
      </c>
      <c r="N8099" s="12">
        <f>DATE(YEAR(Table1[[#This Row],[Order_Date]]),MONTH(Table1[[#This Row],[Order_Date]]),1)</f>
        <v>45536</v>
      </c>
    </row>
    <row r="8100" spans="1:14">
      <c r="A8100" t="s">
        <v>1271</v>
      </c>
      <c r="B8100" t="s">
        <v>353</v>
      </c>
      <c r="C8100" t="s">
        <v>354</v>
      </c>
      <c r="D8100" t="s">
        <v>84</v>
      </c>
      <c r="E8100" t="s">
        <v>50</v>
      </c>
      <c r="F8100" t="s">
        <v>17</v>
      </c>
      <c r="G8100">
        <v>19</v>
      </c>
      <c r="H8100">
        <v>1879.54</v>
      </c>
      <c r="I8100">
        <v>35711.26</v>
      </c>
      <c r="J8100">
        <v>164</v>
      </c>
      <c r="K8100">
        <v>14</v>
      </c>
      <c r="L8100" t="s">
        <v>18</v>
      </c>
      <c r="M8100">
        <f>(Table1[[#This Row],[Current_Stock]]*Table1[[#This Row],[Unit_Price]])</f>
        <v>308244.56</v>
      </c>
      <c r="N8100" s="12">
        <f>DATE(YEAR(Table1[[#This Row],[Order_Date]]),MONTH(Table1[[#This Row],[Order_Date]]),1)</f>
        <v>45352</v>
      </c>
    </row>
    <row r="8101" spans="1:14">
      <c r="A8101" t="s">
        <v>1016</v>
      </c>
      <c r="B8101" t="s">
        <v>1101</v>
      </c>
      <c r="C8101" t="s">
        <v>1102</v>
      </c>
      <c r="D8101" t="s">
        <v>84</v>
      </c>
      <c r="E8101" t="s">
        <v>39</v>
      </c>
      <c r="F8101" t="s">
        <v>46</v>
      </c>
      <c r="G8101">
        <v>12</v>
      </c>
      <c r="H8101">
        <v>29108.49</v>
      </c>
      <c r="I8101">
        <v>349301.88</v>
      </c>
      <c r="J8101">
        <v>190</v>
      </c>
      <c r="K8101">
        <v>5</v>
      </c>
      <c r="L8101" t="s">
        <v>18</v>
      </c>
      <c r="M8101">
        <f>(Table1[[#This Row],[Current_Stock]]*Table1[[#This Row],[Unit_Price]])</f>
        <v>5530613.1000000006</v>
      </c>
      <c r="N8101" s="12">
        <f>DATE(YEAR(Table1[[#This Row],[Order_Date]]),MONTH(Table1[[#This Row],[Order_Date]]),1)</f>
        <v>45231</v>
      </c>
    </row>
    <row r="8102" spans="1:14">
      <c r="A8102" t="s">
        <v>203</v>
      </c>
      <c r="B8102" t="s">
        <v>584</v>
      </c>
      <c r="C8102" t="s">
        <v>585</v>
      </c>
      <c r="D8102" t="s">
        <v>22</v>
      </c>
      <c r="E8102" t="s">
        <v>34</v>
      </c>
      <c r="F8102" t="s">
        <v>40</v>
      </c>
      <c r="G8102">
        <v>29</v>
      </c>
      <c r="H8102">
        <v>13064.23</v>
      </c>
      <c r="I8102">
        <v>378862.67</v>
      </c>
      <c r="J8102">
        <v>56</v>
      </c>
      <c r="K8102">
        <v>7</v>
      </c>
      <c r="L8102" t="s">
        <v>105</v>
      </c>
      <c r="M8102">
        <f>(Table1[[#This Row],[Current_Stock]]*Table1[[#This Row],[Unit_Price]])</f>
        <v>731596.88</v>
      </c>
      <c r="N8102" s="12">
        <f>DATE(YEAR(Table1[[#This Row],[Order_Date]]),MONTH(Table1[[#This Row],[Order_Date]]),1)</f>
        <v>45078</v>
      </c>
    </row>
    <row r="8103" spans="1:14">
      <c r="A8103" t="s">
        <v>1001</v>
      </c>
      <c r="B8103" t="s">
        <v>396</v>
      </c>
      <c r="C8103" t="s">
        <v>397</v>
      </c>
      <c r="D8103" t="s">
        <v>33</v>
      </c>
      <c r="E8103" t="s">
        <v>167</v>
      </c>
      <c r="F8103" t="s">
        <v>40</v>
      </c>
      <c r="G8103">
        <v>11</v>
      </c>
      <c r="H8103">
        <v>4077.06</v>
      </c>
      <c r="I8103">
        <v>44847.66</v>
      </c>
      <c r="J8103">
        <v>171</v>
      </c>
      <c r="K8103">
        <v>3</v>
      </c>
      <c r="L8103" t="s">
        <v>18</v>
      </c>
      <c r="M8103">
        <f>(Table1[[#This Row],[Current_Stock]]*Table1[[#This Row],[Unit_Price]])</f>
        <v>697177.26</v>
      </c>
      <c r="N8103" s="12">
        <f>DATE(YEAR(Table1[[#This Row],[Order_Date]]),MONTH(Table1[[#This Row],[Order_Date]]),1)</f>
        <v>45627</v>
      </c>
    </row>
    <row r="8104" spans="1:14">
      <c r="A8104" t="s">
        <v>81</v>
      </c>
      <c r="B8104" t="s">
        <v>219</v>
      </c>
      <c r="C8104" t="s">
        <v>220</v>
      </c>
      <c r="D8104" t="s">
        <v>33</v>
      </c>
      <c r="E8104" t="s">
        <v>173</v>
      </c>
      <c r="F8104" t="s">
        <v>17</v>
      </c>
      <c r="G8104">
        <v>15</v>
      </c>
      <c r="H8104">
        <v>3188.08</v>
      </c>
      <c r="I8104">
        <v>47821.2</v>
      </c>
      <c r="J8104">
        <v>103</v>
      </c>
      <c r="K8104">
        <v>6</v>
      </c>
      <c r="L8104" t="s">
        <v>18</v>
      </c>
      <c r="M8104">
        <f>(Table1[[#This Row],[Current_Stock]]*Table1[[#This Row],[Unit_Price]])</f>
        <v>328372.24</v>
      </c>
      <c r="N8104" s="12">
        <f>DATE(YEAR(Table1[[#This Row],[Order_Date]]),MONTH(Table1[[#This Row],[Order_Date]]),1)</f>
        <v>45413</v>
      </c>
    </row>
    <row r="8105" spans="1:14">
      <c r="A8105" t="s">
        <v>989</v>
      </c>
      <c r="B8105" t="s">
        <v>775</v>
      </c>
      <c r="C8105" t="s">
        <v>776</v>
      </c>
      <c r="D8105" t="s">
        <v>15</v>
      </c>
      <c r="E8105" t="s">
        <v>28</v>
      </c>
      <c r="F8105" t="s">
        <v>17</v>
      </c>
      <c r="G8105">
        <v>24</v>
      </c>
      <c r="H8105">
        <v>183.24</v>
      </c>
      <c r="I8105">
        <v>4397.76</v>
      </c>
      <c r="J8105">
        <v>160</v>
      </c>
      <c r="K8105">
        <v>7</v>
      </c>
      <c r="L8105" t="s">
        <v>18</v>
      </c>
      <c r="M8105">
        <f>(Table1[[#This Row],[Current_Stock]]*Table1[[#This Row],[Unit_Price]])</f>
        <v>29318.400000000001</v>
      </c>
      <c r="N8105" s="12">
        <f>DATE(YEAR(Table1[[#This Row],[Order_Date]]),MONTH(Table1[[#This Row],[Order_Date]]),1)</f>
        <v>45413</v>
      </c>
    </row>
    <row r="8106" spans="1:14">
      <c r="A8106" t="s">
        <v>666</v>
      </c>
      <c r="B8106" t="s">
        <v>730</v>
      </c>
      <c r="C8106" t="s">
        <v>731</v>
      </c>
      <c r="D8106" t="s">
        <v>84</v>
      </c>
      <c r="E8106" t="s">
        <v>184</v>
      </c>
      <c r="F8106" t="s">
        <v>40</v>
      </c>
      <c r="G8106">
        <v>8</v>
      </c>
      <c r="H8106">
        <v>19459.03</v>
      </c>
      <c r="I8106">
        <v>155672.24</v>
      </c>
      <c r="J8106">
        <v>185</v>
      </c>
      <c r="K8106">
        <v>8</v>
      </c>
      <c r="L8106" t="s">
        <v>18</v>
      </c>
      <c r="M8106">
        <f>(Table1[[#This Row],[Current_Stock]]*Table1[[#This Row],[Unit_Price]])</f>
        <v>3599920.55</v>
      </c>
      <c r="N8106" s="12">
        <f>DATE(YEAR(Table1[[#This Row],[Order_Date]]),MONTH(Table1[[#This Row],[Order_Date]]),1)</f>
        <v>45323</v>
      </c>
    </row>
    <row r="8107" spans="1:14">
      <c r="A8107" t="s">
        <v>737</v>
      </c>
      <c r="B8107" t="s">
        <v>466</v>
      </c>
      <c r="C8107" t="s">
        <v>467</v>
      </c>
      <c r="D8107" t="s">
        <v>27</v>
      </c>
      <c r="E8107" t="s">
        <v>113</v>
      </c>
      <c r="F8107" t="s">
        <v>46</v>
      </c>
      <c r="G8107">
        <v>3</v>
      </c>
      <c r="H8107">
        <v>1333.03</v>
      </c>
      <c r="I8107">
        <v>3999.09</v>
      </c>
      <c r="J8107">
        <v>447</v>
      </c>
      <c r="K8107">
        <v>2</v>
      </c>
      <c r="L8107" t="s">
        <v>55</v>
      </c>
      <c r="M8107">
        <f>(Table1[[#This Row],[Current_Stock]]*Table1[[#This Row],[Unit_Price]])</f>
        <v>595864.41</v>
      </c>
      <c r="N8107" s="12">
        <f>DATE(YEAR(Table1[[#This Row],[Order_Date]]),MONTH(Table1[[#This Row],[Order_Date]]),1)</f>
        <v>45536</v>
      </c>
    </row>
    <row r="8108" spans="1:14">
      <c r="A8108" t="s">
        <v>1173</v>
      </c>
      <c r="B8108" t="s">
        <v>87</v>
      </c>
      <c r="C8108" t="s">
        <v>88</v>
      </c>
      <c r="D8108" t="s">
        <v>15</v>
      </c>
      <c r="E8108" t="s">
        <v>211</v>
      </c>
      <c r="F8108" t="s">
        <v>60</v>
      </c>
      <c r="G8108">
        <v>10</v>
      </c>
      <c r="H8108">
        <v>176.92</v>
      </c>
      <c r="I8108">
        <v>1769.2</v>
      </c>
      <c r="J8108">
        <v>193</v>
      </c>
      <c r="K8108">
        <v>4</v>
      </c>
      <c r="L8108" t="s">
        <v>18</v>
      </c>
      <c r="M8108">
        <f>(Table1[[#This Row],[Current_Stock]]*Table1[[#This Row],[Unit_Price]])</f>
        <v>34145.56</v>
      </c>
      <c r="N8108" s="12">
        <f>DATE(YEAR(Table1[[#This Row],[Order_Date]]),MONTH(Table1[[#This Row],[Order_Date]]),1)</f>
        <v>45566</v>
      </c>
    </row>
    <row r="8109" spans="1:14">
      <c r="A8109" t="s">
        <v>1164</v>
      </c>
      <c r="B8109" t="s">
        <v>194</v>
      </c>
      <c r="C8109" t="s">
        <v>195</v>
      </c>
      <c r="D8109" t="s">
        <v>15</v>
      </c>
      <c r="E8109" t="s">
        <v>277</v>
      </c>
      <c r="F8109" t="s">
        <v>46</v>
      </c>
      <c r="G8109">
        <v>21</v>
      </c>
      <c r="H8109">
        <v>251.98</v>
      </c>
      <c r="I8109">
        <v>5291.58</v>
      </c>
      <c r="J8109">
        <v>105</v>
      </c>
      <c r="K8109">
        <v>4</v>
      </c>
      <c r="L8109" t="s">
        <v>18</v>
      </c>
      <c r="M8109">
        <f>(Table1[[#This Row],[Current_Stock]]*Table1[[#This Row],[Unit_Price]])</f>
        <v>26457.899999999998</v>
      </c>
      <c r="N8109" s="12">
        <f>DATE(YEAR(Table1[[#This Row],[Order_Date]]),MONTH(Table1[[#This Row],[Order_Date]]),1)</f>
        <v>45383</v>
      </c>
    </row>
    <row r="8110" spans="1:14">
      <c r="A8110" t="s">
        <v>958</v>
      </c>
      <c r="B8110" t="s">
        <v>488</v>
      </c>
      <c r="C8110" t="s">
        <v>489</v>
      </c>
      <c r="D8110" t="s">
        <v>84</v>
      </c>
      <c r="E8110" t="s">
        <v>45</v>
      </c>
      <c r="F8110" t="s">
        <v>40</v>
      </c>
      <c r="G8110">
        <v>19</v>
      </c>
      <c r="H8110">
        <v>6729.73</v>
      </c>
      <c r="I8110">
        <v>127864.87</v>
      </c>
      <c r="J8110">
        <v>101</v>
      </c>
      <c r="K8110">
        <v>9</v>
      </c>
      <c r="L8110" t="s">
        <v>18</v>
      </c>
      <c r="M8110">
        <f>(Table1[[#This Row],[Current_Stock]]*Table1[[#This Row],[Unit_Price]])</f>
        <v>679702.73</v>
      </c>
      <c r="N8110" s="12">
        <f>DATE(YEAR(Table1[[#This Row],[Order_Date]]),MONTH(Table1[[#This Row],[Order_Date]]),1)</f>
        <v>45444</v>
      </c>
    </row>
    <row r="8111" spans="1:14">
      <c r="A8111" t="s">
        <v>1209</v>
      </c>
      <c r="B8111" t="s">
        <v>959</v>
      </c>
      <c r="C8111" t="s">
        <v>960</v>
      </c>
      <c r="D8111" t="s">
        <v>22</v>
      </c>
      <c r="E8111" t="s">
        <v>39</v>
      </c>
      <c r="F8111" t="s">
        <v>46</v>
      </c>
      <c r="G8111">
        <v>36</v>
      </c>
      <c r="H8111">
        <v>3776.61</v>
      </c>
      <c r="I8111">
        <v>135957.96</v>
      </c>
      <c r="J8111">
        <v>79</v>
      </c>
      <c r="K8111">
        <v>13</v>
      </c>
      <c r="L8111" t="s">
        <v>18</v>
      </c>
      <c r="M8111">
        <f>(Table1[[#This Row],[Current_Stock]]*Table1[[#This Row],[Unit_Price]])</f>
        <v>298352.19</v>
      </c>
      <c r="N8111" s="12">
        <f>DATE(YEAR(Table1[[#This Row],[Order_Date]]),MONTH(Table1[[#This Row],[Order_Date]]),1)</f>
        <v>45383</v>
      </c>
    </row>
    <row r="8112" spans="1:14">
      <c r="A8112" t="s">
        <v>1257</v>
      </c>
      <c r="B8112" t="s">
        <v>738</v>
      </c>
      <c r="C8112" t="s">
        <v>739</v>
      </c>
      <c r="D8112" t="s">
        <v>27</v>
      </c>
      <c r="E8112" t="s">
        <v>330</v>
      </c>
      <c r="F8112" t="s">
        <v>40</v>
      </c>
      <c r="G8112">
        <v>10</v>
      </c>
      <c r="H8112">
        <v>3827.82</v>
      </c>
      <c r="I8112">
        <v>38278.199999999997</v>
      </c>
      <c r="J8112">
        <v>479</v>
      </c>
      <c r="K8112">
        <v>2</v>
      </c>
      <c r="L8112" t="s">
        <v>18</v>
      </c>
      <c r="M8112">
        <f>(Table1[[#This Row],[Current_Stock]]*Table1[[#This Row],[Unit_Price]])</f>
        <v>1833525.78</v>
      </c>
      <c r="N8112" s="12">
        <f>DATE(YEAR(Table1[[#This Row],[Order_Date]]),MONTH(Table1[[#This Row],[Order_Date]]),1)</f>
        <v>45352</v>
      </c>
    </row>
    <row r="8113" spans="1:14">
      <c r="A8113" t="s">
        <v>976</v>
      </c>
      <c r="B8113" t="s">
        <v>890</v>
      </c>
      <c r="C8113" t="s">
        <v>891</v>
      </c>
      <c r="D8113" t="s">
        <v>22</v>
      </c>
      <c r="E8113" t="s">
        <v>113</v>
      </c>
      <c r="F8113" t="s">
        <v>60</v>
      </c>
      <c r="G8113">
        <v>72</v>
      </c>
      <c r="H8113">
        <v>3916.5</v>
      </c>
      <c r="I8113">
        <v>281988</v>
      </c>
      <c r="J8113">
        <v>43</v>
      </c>
      <c r="K8113">
        <v>13</v>
      </c>
      <c r="L8113" t="s">
        <v>105</v>
      </c>
      <c r="M8113">
        <f>(Table1[[#This Row],[Current_Stock]]*Table1[[#This Row],[Unit_Price]])</f>
        <v>168409.5</v>
      </c>
      <c r="N8113" s="12">
        <f>DATE(YEAR(Table1[[#This Row],[Order_Date]]),MONTH(Table1[[#This Row],[Order_Date]]),1)</f>
        <v>45231</v>
      </c>
    </row>
    <row r="8114" spans="1:14">
      <c r="A8114" t="s">
        <v>420</v>
      </c>
      <c r="B8114" t="s">
        <v>738</v>
      </c>
      <c r="C8114" t="s">
        <v>739</v>
      </c>
      <c r="D8114" t="s">
        <v>27</v>
      </c>
      <c r="E8114" t="s">
        <v>173</v>
      </c>
      <c r="F8114" t="s">
        <v>60</v>
      </c>
      <c r="G8114">
        <v>1</v>
      </c>
      <c r="H8114">
        <v>3773.37</v>
      </c>
      <c r="I8114">
        <v>3773.37</v>
      </c>
      <c r="J8114">
        <v>423</v>
      </c>
      <c r="K8114">
        <v>8</v>
      </c>
      <c r="L8114" t="s">
        <v>55</v>
      </c>
      <c r="M8114">
        <f>(Table1[[#This Row],[Current_Stock]]*Table1[[#This Row],[Unit_Price]])</f>
        <v>1596135.51</v>
      </c>
      <c r="N8114" s="12">
        <f>DATE(YEAR(Table1[[#This Row],[Order_Date]]),MONTH(Table1[[#This Row],[Order_Date]]),1)</f>
        <v>45627</v>
      </c>
    </row>
    <row r="8115" spans="1:14">
      <c r="A8115" t="s">
        <v>933</v>
      </c>
      <c r="B8115" t="s">
        <v>147</v>
      </c>
      <c r="C8115" t="s">
        <v>148</v>
      </c>
      <c r="D8115" t="s">
        <v>53</v>
      </c>
      <c r="E8115" t="s">
        <v>80</v>
      </c>
      <c r="F8115" t="s">
        <v>60</v>
      </c>
      <c r="G8115">
        <v>7</v>
      </c>
      <c r="H8115">
        <v>2390.4499999999998</v>
      </c>
      <c r="I8115">
        <v>16733.150000000001</v>
      </c>
      <c r="J8115">
        <v>377</v>
      </c>
      <c r="K8115">
        <v>12</v>
      </c>
      <c r="L8115" t="s">
        <v>18</v>
      </c>
      <c r="M8115">
        <f>(Table1[[#This Row],[Current_Stock]]*Table1[[#This Row],[Unit_Price]])</f>
        <v>901199.64999999991</v>
      </c>
      <c r="N8115" s="12">
        <f>DATE(YEAR(Table1[[#This Row],[Order_Date]]),MONTH(Table1[[#This Row],[Order_Date]]),1)</f>
        <v>45170</v>
      </c>
    </row>
    <row r="8116" spans="1:14">
      <c r="A8116" t="s">
        <v>1384</v>
      </c>
      <c r="B8116" t="s">
        <v>138</v>
      </c>
      <c r="C8116" t="s">
        <v>139</v>
      </c>
      <c r="D8116" t="s">
        <v>27</v>
      </c>
      <c r="E8116" t="s">
        <v>45</v>
      </c>
      <c r="F8116" t="s">
        <v>60</v>
      </c>
      <c r="G8116">
        <v>1</v>
      </c>
      <c r="H8116">
        <v>4039.18</v>
      </c>
      <c r="I8116">
        <v>4039.18</v>
      </c>
      <c r="J8116">
        <v>277</v>
      </c>
      <c r="K8116">
        <v>14</v>
      </c>
      <c r="L8116" t="s">
        <v>55</v>
      </c>
      <c r="M8116">
        <f>(Table1[[#This Row],[Current_Stock]]*Table1[[#This Row],[Unit_Price]])</f>
        <v>1118852.8599999999</v>
      </c>
      <c r="N8116" s="12">
        <f>DATE(YEAR(Table1[[#This Row],[Order_Date]]),MONTH(Table1[[#This Row],[Order_Date]]),1)</f>
        <v>45108</v>
      </c>
    </row>
    <row r="8117" spans="1:14">
      <c r="A8117" t="s">
        <v>1085</v>
      </c>
      <c r="B8117" t="s">
        <v>475</v>
      </c>
      <c r="C8117" t="s">
        <v>476</v>
      </c>
      <c r="D8117" t="s">
        <v>15</v>
      </c>
      <c r="E8117" t="s">
        <v>54</v>
      </c>
      <c r="F8117" t="s">
        <v>60</v>
      </c>
      <c r="G8117">
        <v>8</v>
      </c>
      <c r="H8117">
        <v>199.17</v>
      </c>
      <c r="I8117">
        <v>1593.36</v>
      </c>
      <c r="J8117">
        <v>100</v>
      </c>
      <c r="K8117">
        <v>5</v>
      </c>
      <c r="L8117" t="s">
        <v>18</v>
      </c>
      <c r="M8117">
        <f>(Table1[[#This Row],[Current_Stock]]*Table1[[#This Row],[Unit_Price]])</f>
        <v>19917</v>
      </c>
      <c r="N8117" s="12">
        <f>DATE(YEAR(Table1[[#This Row],[Order_Date]]),MONTH(Table1[[#This Row],[Order_Date]]),1)</f>
        <v>45108</v>
      </c>
    </row>
    <row r="8118" spans="1:14">
      <c r="A8118" t="s">
        <v>973</v>
      </c>
      <c r="B8118" t="s">
        <v>637</v>
      </c>
      <c r="C8118" t="s">
        <v>638</v>
      </c>
      <c r="D8118" t="s">
        <v>38</v>
      </c>
      <c r="E8118" t="s">
        <v>277</v>
      </c>
      <c r="F8118" t="s">
        <v>40</v>
      </c>
      <c r="G8118">
        <v>9</v>
      </c>
      <c r="H8118">
        <v>3036.65</v>
      </c>
      <c r="I8118">
        <v>27329.85</v>
      </c>
      <c r="J8118">
        <v>127</v>
      </c>
      <c r="K8118">
        <v>2</v>
      </c>
      <c r="L8118" t="s">
        <v>18</v>
      </c>
      <c r="M8118">
        <f>(Table1[[#This Row],[Current_Stock]]*Table1[[#This Row],[Unit_Price]])</f>
        <v>385654.55</v>
      </c>
      <c r="N8118" s="12">
        <f>DATE(YEAR(Table1[[#This Row],[Order_Date]]),MONTH(Table1[[#This Row],[Order_Date]]),1)</f>
        <v>45383</v>
      </c>
    </row>
    <row r="8119" spans="1:14">
      <c r="A8119" t="s">
        <v>761</v>
      </c>
      <c r="B8119" t="s">
        <v>1147</v>
      </c>
      <c r="C8119" t="s">
        <v>1148</v>
      </c>
      <c r="D8119" t="s">
        <v>96</v>
      </c>
      <c r="E8119" t="s">
        <v>73</v>
      </c>
      <c r="F8119" t="s">
        <v>60</v>
      </c>
      <c r="G8119">
        <v>5</v>
      </c>
      <c r="H8119">
        <v>1270.29</v>
      </c>
      <c r="I8119">
        <v>6351.45</v>
      </c>
      <c r="J8119">
        <v>284</v>
      </c>
      <c r="K8119">
        <v>4</v>
      </c>
      <c r="L8119" t="s">
        <v>18</v>
      </c>
      <c r="M8119">
        <f>(Table1[[#This Row],[Current_Stock]]*Table1[[#This Row],[Unit_Price]])</f>
        <v>360762.36</v>
      </c>
      <c r="N8119" s="12">
        <f>DATE(YEAR(Table1[[#This Row],[Order_Date]]),MONTH(Table1[[#This Row],[Order_Date]]),1)</f>
        <v>45047</v>
      </c>
    </row>
    <row r="8120" spans="1:14">
      <c r="A8120" t="s">
        <v>30</v>
      </c>
      <c r="B8120" t="s">
        <v>479</v>
      </c>
      <c r="C8120" t="s">
        <v>480</v>
      </c>
      <c r="D8120" t="s">
        <v>84</v>
      </c>
      <c r="E8120" t="s">
        <v>243</v>
      </c>
      <c r="F8120" t="s">
        <v>40</v>
      </c>
      <c r="G8120">
        <v>8</v>
      </c>
      <c r="H8120">
        <v>26793.64</v>
      </c>
      <c r="I8120">
        <v>214349.12</v>
      </c>
      <c r="J8120">
        <v>223</v>
      </c>
      <c r="K8120">
        <v>12</v>
      </c>
      <c r="L8120" t="s">
        <v>18</v>
      </c>
      <c r="M8120">
        <f>(Table1[[#This Row],[Current_Stock]]*Table1[[#This Row],[Unit_Price]])</f>
        <v>5974981.7199999997</v>
      </c>
      <c r="N8120" s="12">
        <f>DATE(YEAR(Table1[[#This Row],[Order_Date]]),MONTH(Table1[[#This Row],[Order_Date]]),1)</f>
        <v>45108</v>
      </c>
    </row>
    <row r="8121" spans="1:14">
      <c r="A8121" t="s">
        <v>481</v>
      </c>
      <c r="B8121" t="s">
        <v>204</v>
      </c>
      <c r="C8121" t="s">
        <v>205</v>
      </c>
      <c r="D8121" t="s">
        <v>183</v>
      </c>
      <c r="E8121" t="s">
        <v>50</v>
      </c>
      <c r="F8121" t="s">
        <v>40</v>
      </c>
      <c r="G8121">
        <v>10</v>
      </c>
      <c r="H8121">
        <v>577.22</v>
      </c>
      <c r="I8121">
        <v>5772.2</v>
      </c>
      <c r="J8121">
        <v>181</v>
      </c>
      <c r="K8121">
        <v>11</v>
      </c>
      <c r="L8121" t="s">
        <v>18</v>
      </c>
      <c r="M8121">
        <f>(Table1[[#This Row],[Current_Stock]]*Table1[[#This Row],[Unit_Price]])</f>
        <v>104476.82</v>
      </c>
      <c r="N8121" s="12">
        <f>DATE(YEAR(Table1[[#This Row],[Order_Date]]),MONTH(Table1[[#This Row],[Order_Date]]),1)</f>
        <v>44927</v>
      </c>
    </row>
    <row r="8122" spans="1:14">
      <c r="A8122" t="s">
        <v>1046</v>
      </c>
      <c r="B8122" t="s">
        <v>383</v>
      </c>
      <c r="C8122" t="s">
        <v>384</v>
      </c>
      <c r="D8122" t="s">
        <v>44</v>
      </c>
      <c r="E8122" t="s">
        <v>153</v>
      </c>
      <c r="F8122" t="s">
        <v>40</v>
      </c>
      <c r="G8122">
        <v>70</v>
      </c>
      <c r="H8122">
        <v>2247.7800000000002</v>
      </c>
      <c r="I8122">
        <v>157344.6</v>
      </c>
      <c r="J8122">
        <v>100</v>
      </c>
      <c r="K8122">
        <v>2</v>
      </c>
      <c r="L8122" t="s">
        <v>105</v>
      </c>
      <c r="M8122">
        <f>(Table1[[#This Row],[Current_Stock]]*Table1[[#This Row],[Unit_Price]])</f>
        <v>224778.00000000003</v>
      </c>
      <c r="N8122" s="12">
        <f>DATE(YEAR(Table1[[#This Row],[Order_Date]]),MONTH(Table1[[#This Row],[Order_Date]]),1)</f>
        <v>45597</v>
      </c>
    </row>
    <row r="8123" spans="1:14">
      <c r="A8123" t="s">
        <v>1037</v>
      </c>
      <c r="B8123" t="s">
        <v>287</v>
      </c>
      <c r="C8123" t="s">
        <v>288</v>
      </c>
      <c r="D8123" t="s">
        <v>15</v>
      </c>
      <c r="E8123" t="s">
        <v>89</v>
      </c>
      <c r="F8123" t="s">
        <v>29</v>
      </c>
      <c r="G8123">
        <v>20</v>
      </c>
      <c r="H8123">
        <v>284.83</v>
      </c>
      <c r="I8123">
        <v>5696.6</v>
      </c>
      <c r="J8123">
        <v>173</v>
      </c>
      <c r="K8123">
        <v>9</v>
      </c>
      <c r="L8123" t="s">
        <v>18</v>
      </c>
      <c r="M8123">
        <f>(Table1[[#This Row],[Current_Stock]]*Table1[[#This Row],[Unit_Price]])</f>
        <v>49275.59</v>
      </c>
      <c r="N8123" s="12">
        <f>DATE(YEAR(Table1[[#This Row],[Order_Date]]),MONTH(Table1[[#This Row],[Order_Date]]),1)</f>
        <v>45536</v>
      </c>
    </row>
    <row r="8124" spans="1:14">
      <c r="A8124" t="s">
        <v>1359</v>
      </c>
      <c r="B8124" t="s">
        <v>601</v>
      </c>
      <c r="C8124" t="s">
        <v>602</v>
      </c>
      <c r="D8124" t="s">
        <v>84</v>
      </c>
      <c r="E8124" t="s">
        <v>184</v>
      </c>
      <c r="F8124" t="s">
        <v>29</v>
      </c>
      <c r="G8124">
        <v>16</v>
      </c>
      <c r="H8124">
        <v>16920.689999999999</v>
      </c>
      <c r="I8124">
        <v>270731.03999999998</v>
      </c>
      <c r="J8124">
        <v>168</v>
      </c>
      <c r="K8124">
        <v>9</v>
      </c>
      <c r="L8124" t="s">
        <v>18</v>
      </c>
      <c r="M8124">
        <f>(Table1[[#This Row],[Current_Stock]]*Table1[[#This Row],[Unit_Price]])</f>
        <v>2842675.92</v>
      </c>
      <c r="N8124" s="12">
        <f>DATE(YEAR(Table1[[#This Row],[Order_Date]]),MONTH(Table1[[#This Row],[Order_Date]]),1)</f>
        <v>45352</v>
      </c>
    </row>
    <row r="8125" spans="1:14">
      <c r="A8125" t="s">
        <v>922</v>
      </c>
      <c r="B8125" t="s">
        <v>494</v>
      </c>
      <c r="C8125" t="s">
        <v>495</v>
      </c>
      <c r="D8125" t="s">
        <v>15</v>
      </c>
      <c r="E8125" t="s">
        <v>39</v>
      </c>
      <c r="F8125" t="s">
        <v>29</v>
      </c>
      <c r="G8125">
        <v>14</v>
      </c>
      <c r="H8125">
        <v>118.61</v>
      </c>
      <c r="I8125">
        <v>1660.54</v>
      </c>
      <c r="J8125">
        <v>170</v>
      </c>
      <c r="K8125">
        <v>13</v>
      </c>
      <c r="L8125" t="s">
        <v>18</v>
      </c>
      <c r="M8125">
        <f>(Table1[[#This Row],[Current_Stock]]*Table1[[#This Row],[Unit_Price]])</f>
        <v>20163.7</v>
      </c>
      <c r="N8125" s="12">
        <f>DATE(YEAR(Table1[[#This Row],[Order_Date]]),MONTH(Table1[[#This Row],[Order_Date]]),1)</f>
        <v>45200</v>
      </c>
    </row>
    <row r="8126" spans="1:14">
      <c r="A8126" t="s">
        <v>1256</v>
      </c>
      <c r="B8126" t="s">
        <v>787</v>
      </c>
      <c r="C8126" t="s">
        <v>788</v>
      </c>
      <c r="D8126" t="s">
        <v>53</v>
      </c>
      <c r="E8126" t="s">
        <v>211</v>
      </c>
      <c r="F8126" t="s">
        <v>40</v>
      </c>
      <c r="G8126">
        <v>2</v>
      </c>
      <c r="H8126">
        <v>1950.87</v>
      </c>
      <c r="I8126">
        <v>3901.74</v>
      </c>
      <c r="J8126">
        <v>393</v>
      </c>
      <c r="K8126">
        <v>2</v>
      </c>
      <c r="L8126" t="s">
        <v>55</v>
      </c>
      <c r="M8126">
        <f>(Table1[[#This Row],[Current_Stock]]*Table1[[#This Row],[Unit_Price]])</f>
        <v>766691.90999999992</v>
      </c>
      <c r="N8126" s="12">
        <f>DATE(YEAR(Table1[[#This Row],[Order_Date]]),MONTH(Table1[[#This Row],[Order_Date]]),1)</f>
        <v>45139</v>
      </c>
    </row>
    <row r="8127" spans="1:14">
      <c r="A8127" t="s">
        <v>1184</v>
      </c>
      <c r="B8127" t="s">
        <v>746</v>
      </c>
      <c r="C8127" t="s">
        <v>747</v>
      </c>
      <c r="D8127" t="s">
        <v>44</v>
      </c>
      <c r="E8127" t="s">
        <v>97</v>
      </c>
      <c r="F8127" t="s">
        <v>17</v>
      </c>
      <c r="G8127">
        <v>70</v>
      </c>
      <c r="H8127">
        <v>3694.75</v>
      </c>
      <c r="I8127">
        <v>258632.5</v>
      </c>
      <c r="J8127">
        <v>70</v>
      </c>
      <c r="K8127">
        <v>2</v>
      </c>
      <c r="L8127" t="s">
        <v>18</v>
      </c>
      <c r="M8127">
        <f>(Table1[[#This Row],[Current_Stock]]*Table1[[#This Row],[Unit_Price]])</f>
        <v>258632.5</v>
      </c>
      <c r="N8127" s="12">
        <f>DATE(YEAR(Table1[[#This Row],[Order_Date]]),MONTH(Table1[[#This Row],[Order_Date]]),1)</f>
        <v>45383</v>
      </c>
    </row>
    <row r="8128" spans="1:14">
      <c r="A8128" t="s">
        <v>1240</v>
      </c>
      <c r="B8128" t="s">
        <v>913</v>
      </c>
      <c r="C8128" t="s">
        <v>914</v>
      </c>
      <c r="D8128" t="s">
        <v>33</v>
      </c>
      <c r="E8128" t="s">
        <v>16</v>
      </c>
      <c r="F8128" t="s">
        <v>40</v>
      </c>
      <c r="G8128">
        <v>22</v>
      </c>
      <c r="H8128">
        <v>2056.11</v>
      </c>
      <c r="I8128">
        <v>45234.42</v>
      </c>
      <c r="J8128">
        <v>184</v>
      </c>
      <c r="K8128">
        <v>7</v>
      </c>
      <c r="L8128" t="s">
        <v>18</v>
      </c>
      <c r="M8128">
        <f>(Table1[[#This Row],[Current_Stock]]*Table1[[#This Row],[Unit_Price]])</f>
        <v>378324.24000000005</v>
      </c>
      <c r="N8128" s="12">
        <f>DATE(YEAR(Table1[[#This Row],[Order_Date]]),MONTH(Table1[[#This Row],[Order_Date]]),1)</f>
        <v>45047</v>
      </c>
    </row>
    <row r="8129" spans="1:14">
      <c r="A8129" t="s">
        <v>937</v>
      </c>
      <c r="B8129" t="s">
        <v>890</v>
      </c>
      <c r="C8129" t="s">
        <v>891</v>
      </c>
      <c r="D8129" t="s">
        <v>22</v>
      </c>
      <c r="E8129" t="s">
        <v>97</v>
      </c>
      <c r="F8129" t="s">
        <v>40</v>
      </c>
      <c r="G8129">
        <v>26</v>
      </c>
      <c r="H8129">
        <v>2453.83</v>
      </c>
      <c r="I8129">
        <v>63799.58</v>
      </c>
      <c r="J8129">
        <v>110</v>
      </c>
      <c r="K8129">
        <v>5</v>
      </c>
      <c r="L8129" t="s">
        <v>105</v>
      </c>
      <c r="M8129">
        <f>(Table1[[#This Row],[Current_Stock]]*Table1[[#This Row],[Unit_Price]])</f>
        <v>269921.3</v>
      </c>
      <c r="N8129" s="12">
        <f>DATE(YEAR(Table1[[#This Row],[Order_Date]]),MONTH(Table1[[#This Row],[Order_Date]]),1)</f>
        <v>45413</v>
      </c>
    </row>
    <row r="8130" spans="1:14">
      <c r="A8130" t="s">
        <v>77</v>
      </c>
      <c r="B8130" t="s">
        <v>260</v>
      </c>
      <c r="C8130" t="s">
        <v>261</v>
      </c>
      <c r="D8130" t="s">
        <v>15</v>
      </c>
      <c r="E8130" t="s">
        <v>45</v>
      </c>
      <c r="F8130" t="s">
        <v>40</v>
      </c>
      <c r="G8130">
        <v>12</v>
      </c>
      <c r="H8130">
        <v>219.61</v>
      </c>
      <c r="I8130">
        <v>2635.32</v>
      </c>
      <c r="J8130">
        <v>109</v>
      </c>
      <c r="K8130">
        <v>5</v>
      </c>
      <c r="L8130" t="s">
        <v>18</v>
      </c>
      <c r="M8130">
        <f>(Table1[[#This Row],[Current_Stock]]*Table1[[#This Row],[Unit_Price]])</f>
        <v>23937.49</v>
      </c>
      <c r="N8130" s="12">
        <f>DATE(YEAR(Table1[[#This Row],[Order_Date]]),MONTH(Table1[[#This Row],[Order_Date]]),1)</f>
        <v>45139</v>
      </c>
    </row>
    <row r="8131" spans="1:14">
      <c r="A8131" t="s">
        <v>419</v>
      </c>
      <c r="B8131" t="s">
        <v>604</v>
      </c>
      <c r="C8131" t="s">
        <v>605</v>
      </c>
      <c r="D8131" t="s">
        <v>27</v>
      </c>
      <c r="E8131" t="s">
        <v>277</v>
      </c>
      <c r="F8131" t="s">
        <v>29</v>
      </c>
      <c r="G8131">
        <v>7</v>
      </c>
      <c r="H8131">
        <v>2845.38</v>
      </c>
      <c r="I8131">
        <v>19917.66</v>
      </c>
      <c r="J8131">
        <v>571</v>
      </c>
      <c r="K8131">
        <v>12</v>
      </c>
      <c r="L8131" t="s">
        <v>18</v>
      </c>
      <c r="M8131">
        <f>(Table1[[#This Row],[Current_Stock]]*Table1[[#This Row],[Unit_Price]])</f>
        <v>1624711.98</v>
      </c>
      <c r="N8131" s="12">
        <f>DATE(YEAR(Table1[[#This Row],[Order_Date]]),MONTH(Table1[[#This Row],[Order_Date]]),1)</f>
        <v>45139</v>
      </c>
    </row>
    <row r="8132" spans="1:14">
      <c r="A8132" t="s">
        <v>1017</v>
      </c>
      <c r="B8132" t="s">
        <v>848</v>
      </c>
      <c r="C8132" t="s">
        <v>849</v>
      </c>
      <c r="D8132" t="s">
        <v>33</v>
      </c>
      <c r="E8132" t="s">
        <v>113</v>
      </c>
      <c r="F8132" t="s">
        <v>46</v>
      </c>
      <c r="G8132">
        <v>8</v>
      </c>
      <c r="H8132">
        <v>4396.83</v>
      </c>
      <c r="I8132">
        <v>35174.639999999999</v>
      </c>
      <c r="J8132">
        <v>197</v>
      </c>
      <c r="K8132">
        <v>13</v>
      </c>
      <c r="L8132" t="s">
        <v>18</v>
      </c>
      <c r="M8132">
        <f>(Table1[[#This Row],[Current_Stock]]*Table1[[#This Row],[Unit_Price]])</f>
        <v>866175.51</v>
      </c>
      <c r="N8132" s="12">
        <f>DATE(YEAR(Table1[[#This Row],[Order_Date]]),MONTH(Table1[[#This Row],[Order_Date]]),1)</f>
        <v>45536</v>
      </c>
    </row>
    <row r="8133" spans="1:14">
      <c r="A8133" t="s">
        <v>1028</v>
      </c>
      <c r="B8133" t="s">
        <v>1057</v>
      </c>
      <c r="C8133" t="s">
        <v>1058</v>
      </c>
      <c r="D8133" t="s">
        <v>84</v>
      </c>
      <c r="E8133" t="s">
        <v>16</v>
      </c>
      <c r="F8133" t="s">
        <v>46</v>
      </c>
      <c r="G8133">
        <v>20</v>
      </c>
      <c r="H8133">
        <v>28254.69</v>
      </c>
      <c r="I8133">
        <v>565093.80000000005</v>
      </c>
      <c r="J8133">
        <v>166</v>
      </c>
      <c r="K8133">
        <v>14</v>
      </c>
      <c r="L8133" t="s">
        <v>18</v>
      </c>
      <c r="M8133">
        <f>(Table1[[#This Row],[Current_Stock]]*Table1[[#This Row],[Unit_Price]])</f>
        <v>4690278.54</v>
      </c>
      <c r="N8133" s="12">
        <f>DATE(YEAR(Table1[[#This Row],[Order_Date]]),MONTH(Table1[[#This Row],[Order_Date]]),1)</f>
        <v>45383</v>
      </c>
    </row>
    <row r="8134" spans="1:14">
      <c r="A8134" t="s">
        <v>540</v>
      </c>
      <c r="B8134" t="s">
        <v>780</v>
      </c>
      <c r="C8134" t="s">
        <v>781</v>
      </c>
      <c r="D8134" t="s">
        <v>27</v>
      </c>
      <c r="E8134" t="s">
        <v>104</v>
      </c>
      <c r="F8134" t="s">
        <v>46</v>
      </c>
      <c r="G8134">
        <v>3</v>
      </c>
      <c r="H8134">
        <v>4521.54</v>
      </c>
      <c r="I8134">
        <v>13564.62</v>
      </c>
      <c r="J8134">
        <v>276</v>
      </c>
      <c r="K8134">
        <v>12</v>
      </c>
      <c r="L8134" t="s">
        <v>55</v>
      </c>
      <c r="M8134">
        <f>(Table1[[#This Row],[Current_Stock]]*Table1[[#This Row],[Unit_Price]])</f>
        <v>1247945.04</v>
      </c>
      <c r="N8134" s="12">
        <f>DATE(YEAR(Table1[[#This Row],[Order_Date]]),MONTH(Table1[[#This Row],[Order_Date]]),1)</f>
        <v>45627</v>
      </c>
    </row>
    <row r="8135" spans="1:14">
      <c r="A8135" t="s">
        <v>146</v>
      </c>
      <c r="B8135" t="s">
        <v>414</v>
      </c>
      <c r="C8135" t="s">
        <v>415</v>
      </c>
      <c r="D8135" t="s">
        <v>53</v>
      </c>
      <c r="E8135" t="s">
        <v>113</v>
      </c>
      <c r="F8135" t="s">
        <v>46</v>
      </c>
      <c r="G8135">
        <v>5</v>
      </c>
      <c r="H8135">
        <v>3324.32</v>
      </c>
      <c r="I8135">
        <v>16621.599999999999</v>
      </c>
      <c r="J8135">
        <v>269</v>
      </c>
      <c r="K8135">
        <v>13</v>
      </c>
      <c r="L8135" t="s">
        <v>55</v>
      </c>
      <c r="M8135">
        <f>(Table1[[#This Row],[Current_Stock]]*Table1[[#This Row],[Unit_Price]])</f>
        <v>894242.08000000007</v>
      </c>
      <c r="N8135" s="12">
        <f>DATE(YEAR(Table1[[#This Row],[Order_Date]]),MONTH(Table1[[#This Row],[Order_Date]]),1)</f>
        <v>45231</v>
      </c>
    </row>
    <row r="8136" spans="1:14">
      <c r="A8136" t="s">
        <v>247</v>
      </c>
      <c r="B8136" t="s">
        <v>882</v>
      </c>
      <c r="C8136" t="s">
        <v>883</v>
      </c>
      <c r="D8136" t="s">
        <v>22</v>
      </c>
      <c r="E8136" t="s">
        <v>28</v>
      </c>
      <c r="F8136" t="s">
        <v>17</v>
      </c>
      <c r="G8136">
        <v>22</v>
      </c>
      <c r="H8136">
        <v>3029.29</v>
      </c>
      <c r="I8136">
        <v>66644.38</v>
      </c>
      <c r="J8136">
        <v>111</v>
      </c>
      <c r="K8136">
        <v>14</v>
      </c>
      <c r="L8136" t="s">
        <v>105</v>
      </c>
      <c r="M8136">
        <f>(Table1[[#This Row],[Current_Stock]]*Table1[[#This Row],[Unit_Price]])</f>
        <v>336251.19</v>
      </c>
      <c r="N8136" s="12">
        <f>DATE(YEAR(Table1[[#This Row],[Order_Date]]),MONTH(Table1[[#This Row],[Order_Date]]),1)</f>
        <v>45017</v>
      </c>
    </row>
    <row r="8137" spans="1:14">
      <c r="A8137" t="s">
        <v>639</v>
      </c>
      <c r="B8137" t="s">
        <v>977</v>
      </c>
      <c r="C8137" t="s">
        <v>978</v>
      </c>
      <c r="D8137" t="s">
        <v>96</v>
      </c>
      <c r="E8137" t="s">
        <v>113</v>
      </c>
      <c r="F8137" t="s">
        <v>60</v>
      </c>
      <c r="G8137">
        <v>8</v>
      </c>
      <c r="H8137">
        <v>2549.08</v>
      </c>
      <c r="I8137">
        <v>20392.64</v>
      </c>
      <c r="J8137">
        <v>409</v>
      </c>
      <c r="K8137">
        <v>11</v>
      </c>
      <c r="L8137" t="s">
        <v>18</v>
      </c>
      <c r="M8137">
        <f>(Table1[[#This Row],[Current_Stock]]*Table1[[#This Row],[Unit_Price]])</f>
        <v>1042573.72</v>
      </c>
      <c r="N8137" s="12">
        <f>DATE(YEAR(Table1[[#This Row],[Order_Date]]),MONTH(Table1[[#This Row],[Order_Date]]),1)</f>
        <v>45047</v>
      </c>
    </row>
    <row r="8138" spans="1:14">
      <c r="A8138" t="s">
        <v>829</v>
      </c>
      <c r="B8138" t="s">
        <v>1111</v>
      </c>
      <c r="C8138" t="s">
        <v>1112</v>
      </c>
      <c r="D8138" t="s">
        <v>22</v>
      </c>
      <c r="E8138" t="s">
        <v>54</v>
      </c>
      <c r="F8138" t="s">
        <v>46</v>
      </c>
      <c r="G8138">
        <v>22</v>
      </c>
      <c r="H8138">
        <v>813.46</v>
      </c>
      <c r="I8138">
        <v>17896.12</v>
      </c>
      <c r="J8138">
        <v>30</v>
      </c>
      <c r="K8138">
        <v>9</v>
      </c>
      <c r="L8138" t="s">
        <v>105</v>
      </c>
      <c r="M8138">
        <f>(Table1[[#This Row],[Current_Stock]]*Table1[[#This Row],[Unit_Price]])</f>
        <v>24403.800000000003</v>
      </c>
      <c r="N8138" s="12">
        <f>DATE(YEAR(Table1[[#This Row],[Order_Date]]),MONTH(Table1[[#This Row],[Order_Date]]),1)</f>
        <v>45505</v>
      </c>
    </row>
    <row r="8139" spans="1:14">
      <c r="A8139" t="s">
        <v>641</v>
      </c>
      <c r="B8139" t="s">
        <v>670</v>
      </c>
      <c r="C8139" t="s">
        <v>671</v>
      </c>
      <c r="D8139" t="s">
        <v>22</v>
      </c>
      <c r="E8139" t="s">
        <v>184</v>
      </c>
      <c r="F8139" t="s">
        <v>17</v>
      </c>
      <c r="G8139">
        <v>35</v>
      </c>
      <c r="H8139">
        <v>10817.86</v>
      </c>
      <c r="I8139">
        <v>378625.1</v>
      </c>
      <c r="J8139">
        <v>33</v>
      </c>
      <c r="K8139">
        <v>13</v>
      </c>
      <c r="L8139" t="s">
        <v>105</v>
      </c>
      <c r="M8139">
        <f>(Table1[[#This Row],[Current_Stock]]*Table1[[#This Row],[Unit_Price]])</f>
        <v>356989.38</v>
      </c>
      <c r="N8139" s="12">
        <f>DATE(YEAR(Table1[[#This Row],[Order_Date]]),MONTH(Table1[[#This Row],[Order_Date]]),1)</f>
        <v>45200</v>
      </c>
    </row>
    <row r="8140" spans="1:14">
      <c r="A8140" t="s">
        <v>529</v>
      </c>
      <c r="B8140" t="s">
        <v>356</v>
      </c>
      <c r="C8140" t="s">
        <v>357</v>
      </c>
      <c r="D8140" t="s">
        <v>15</v>
      </c>
      <c r="E8140" t="s">
        <v>173</v>
      </c>
      <c r="F8140" t="s">
        <v>60</v>
      </c>
      <c r="G8140">
        <v>14</v>
      </c>
      <c r="H8140">
        <v>257.23</v>
      </c>
      <c r="I8140">
        <v>3601.22</v>
      </c>
      <c r="J8140">
        <v>81</v>
      </c>
      <c r="K8140">
        <v>9</v>
      </c>
      <c r="L8140" t="s">
        <v>18</v>
      </c>
      <c r="M8140">
        <f>(Table1[[#This Row],[Current_Stock]]*Table1[[#This Row],[Unit_Price]])</f>
        <v>20835.63</v>
      </c>
      <c r="N8140" s="12">
        <f>DATE(YEAR(Table1[[#This Row],[Order_Date]]),MONTH(Table1[[#This Row],[Order_Date]]),1)</f>
        <v>45323</v>
      </c>
    </row>
    <row r="8141" spans="1:14">
      <c r="A8141" t="s">
        <v>41</v>
      </c>
      <c r="B8141" t="s">
        <v>630</v>
      </c>
      <c r="C8141" t="s">
        <v>631</v>
      </c>
      <c r="D8141" t="s">
        <v>44</v>
      </c>
      <c r="E8141" t="s">
        <v>282</v>
      </c>
      <c r="F8141" t="s">
        <v>60</v>
      </c>
      <c r="G8141">
        <v>24</v>
      </c>
      <c r="H8141">
        <v>705.67</v>
      </c>
      <c r="I8141">
        <v>16936.080000000002</v>
      </c>
      <c r="J8141">
        <v>111</v>
      </c>
      <c r="K8141">
        <v>9</v>
      </c>
      <c r="L8141" t="s">
        <v>105</v>
      </c>
      <c r="M8141">
        <f>(Table1[[#This Row],[Current_Stock]]*Table1[[#This Row],[Unit_Price]])</f>
        <v>78329.37</v>
      </c>
      <c r="N8141" s="12">
        <f>DATE(YEAR(Table1[[#This Row],[Order_Date]]),MONTH(Table1[[#This Row],[Order_Date]]),1)</f>
        <v>45170</v>
      </c>
    </row>
    <row r="8142" spans="1:14">
      <c r="A8142" t="s">
        <v>150</v>
      </c>
      <c r="B8142" t="s">
        <v>865</v>
      </c>
      <c r="C8142" t="s">
        <v>866</v>
      </c>
      <c r="D8142" t="s">
        <v>22</v>
      </c>
      <c r="E8142" t="s">
        <v>34</v>
      </c>
      <c r="F8142" t="s">
        <v>40</v>
      </c>
      <c r="G8142">
        <v>38</v>
      </c>
      <c r="H8142">
        <v>1363.74</v>
      </c>
      <c r="I8142">
        <v>51822.12</v>
      </c>
      <c r="J8142">
        <v>80</v>
      </c>
      <c r="K8142">
        <v>12</v>
      </c>
      <c r="L8142" t="s">
        <v>18</v>
      </c>
      <c r="M8142">
        <f>(Table1[[#This Row],[Current_Stock]]*Table1[[#This Row],[Unit_Price]])</f>
        <v>109099.2</v>
      </c>
      <c r="N8142" s="12">
        <f>DATE(YEAR(Table1[[#This Row],[Order_Date]]),MONTH(Table1[[#This Row],[Order_Date]]),1)</f>
        <v>45078</v>
      </c>
    </row>
    <row r="8143" spans="1:14">
      <c r="A8143" t="s">
        <v>900</v>
      </c>
      <c r="B8143" t="s">
        <v>1004</v>
      </c>
      <c r="C8143" t="s">
        <v>1005</v>
      </c>
      <c r="D8143" t="s">
        <v>96</v>
      </c>
      <c r="E8143" t="s">
        <v>89</v>
      </c>
      <c r="F8143" t="s">
        <v>29</v>
      </c>
      <c r="G8143">
        <v>6</v>
      </c>
      <c r="H8143">
        <v>325.42</v>
      </c>
      <c r="I8143">
        <v>1952.52</v>
      </c>
      <c r="J8143">
        <v>411</v>
      </c>
      <c r="K8143">
        <v>2</v>
      </c>
      <c r="L8143" t="s">
        <v>55</v>
      </c>
      <c r="M8143">
        <f>(Table1[[#This Row],[Current_Stock]]*Table1[[#This Row],[Unit_Price]])</f>
        <v>133747.62</v>
      </c>
      <c r="N8143" s="12">
        <f>DATE(YEAR(Table1[[#This Row],[Order_Date]]),MONTH(Table1[[#This Row],[Order_Date]]),1)</f>
        <v>45017</v>
      </c>
    </row>
    <row r="8144" spans="1:14">
      <c r="A8144" t="s">
        <v>270</v>
      </c>
      <c r="B8144" t="s">
        <v>68</v>
      </c>
      <c r="C8144" t="s">
        <v>69</v>
      </c>
      <c r="D8144" t="s">
        <v>44</v>
      </c>
      <c r="E8144" t="s">
        <v>23</v>
      </c>
      <c r="F8144" t="s">
        <v>17</v>
      </c>
      <c r="G8144">
        <v>20</v>
      </c>
      <c r="H8144">
        <v>3793.74</v>
      </c>
      <c r="I8144">
        <v>75874.8</v>
      </c>
      <c r="J8144">
        <v>48</v>
      </c>
      <c r="K8144">
        <v>14</v>
      </c>
      <c r="L8144" t="s">
        <v>18</v>
      </c>
      <c r="M8144">
        <f>(Table1[[#This Row],[Current_Stock]]*Table1[[#This Row],[Unit_Price]])</f>
        <v>182099.52</v>
      </c>
      <c r="N8144" s="12">
        <f>DATE(YEAR(Table1[[#This Row],[Order_Date]]),MONTH(Table1[[#This Row],[Order_Date]]),1)</f>
        <v>45627</v>
      </c>
    </row>
    <row r="8145" spans="1:14">
      <c r="A8145" t="s">
        <v>1069</v>
      </c>
      <c r="B8145" t="s">
        <v>633</v>
      </c>
      <c r="C8145" t="s">
        <v>634</v>
      </c>
      <c r="D8145" t="s">
        <v>27</v>
      </c>
      <c r="E8145" t="s">
        <v>184</v>
      </c>
      <c r="F8145" t="s">
        <v>17</v>
      </c>
      <c r="G8145">
        <v>8</v>
      </c>
      <c r="H8145">
        <v>4779.0200000000004</v>
      </c>
      <c r="I8145">
        <v>38232.160000000003</v>
      </c>
      <c r="J8145">
        <v>355</v>
      </c>
      <c r="K8145">
        <v>6</v>
      </c>
      <c r="L8145" t="s">
        <v>18</v>
      </c>
      <c r="M8145">
        <f>(Table1[[#This Row],[Current_Stock]]*Table1[[#This Row],[Unit_Price]])</f>
        <v>1696552.1</v>
      </c>
      <c r="N8145" s="12">
        <f>DATE(YEAR(Table1[[#This Row],[Order_Date]]),MONTH(Table1[[#This Row],[Order_Date]]),1)</f>
        <v>45566</v>
      </c>
    </row>
    <row r="8146" spans="1:14">
      <c r="A8146" t="s">
        <v>715</v>
      </c>
      <c r="B8146" t="s">
        <v>117</v>
      </c>
      <c r="C8146" t="s">
        <v>118</v>
      </c>
      <c r="D8146" t="s">
        <v>53</v>
      </c>
      <c r="E8146" t="s">
        <v>109</v>
      </c>
      <c r="F8146" t="s">
        <v>29</v>
      </c>
      <c r="G8146">
        <v>17</v>
      </c>
      <c r="H8146">
        <v>4203</v>
      </c>
      <c r="I8146">
        <v>71451</v>
      </c>
      <c r="J8146">
        <v>523</v>
      </c>
      <c r="K8146">
        <v>6</v>
      </c>
      <c r="L8146" t="s">
        <v>18</v>
      </c>
      <c r="M8146">
        <f>(Table1[[#This Row],[Current_Stock]]*Table1[[#This Row],[Unit_Price]])</f>
        <v>2198169</v>
      </c>
      <c r="N8146" s="12">
        <f>DATE(YEAR(Table1[[#This Row],[Order_Date]]),MONTH(Table1[[#This Row],[Order_Date]]),1)</f>
        <v>45231</v>
      </c>
    </row>
    <row r="8147" spans="1:14">
      <c r="A8147" t="s">
        <v>1139</v>
      </c>
      <c r="B8147" t="s">
        <v>377</v>
      </c>
      <c r="C8147" t="s">
        <v>378</v>
      </c>
      <c r="D8147" t="s">
        <v>22</v>
      </c>
      <c r="E8147" t="s">
        <v>167</v>
      </c>
      <c r="F8147" t="s">
        <v>29</v>
      </c>
      <c r="G8147">
        <v>24</v>
      </c>
      <c r="H8147">
        <v>6774.25</v>
      </c>
      <c r="I8147">
        <v>162582</v>
      </c>
      <c r="J8147">
        <v>31</v>
      </c>
      <c r="K8147">
        <v>9</v>
      </c>
      <c r="L8147" t="s">
        <v>18</v>
      </c>
      <c r="M8147">
        <f>(Table1[[#This Row],[Current_Stock]]*Table1[[#This Row],[Unit_Price]])</f>
        <v>210001.75</v>
      </c>
      <c r="N8147" s="12">
        <f>DATE(YEAR(Table1[[#This Row],[Order_Date]]),MONTH(Table1[[#This Row],[Order_Date]]),1)</f>
        <v>45352</v>
      </c>
    </row>
    <row r="8148" spans="1:14">
      <c r="A8148" t="s">
        <v>969</v>
      </c>
      <c r="B8148" t="s">
        <v>325</v>
      </c>
      <c r="C8148" t="s">
        <v>326</v>
      </c>
      <c r="D8148" t="s">
        <v>27</v>
      </c>
      <c r="E8148" t="s">
        <v>184</v>
      </c>
      <c r="F8148" t="s">
        <v>46</v>
      </c>
      <c r="G8148">
        <v>3</v>
      </c>
      <c r="H8148">
        <v>3463.27</v>
      </c>
      <c r="I8148">
        <v>10389.81</v>
      </c>
      <c r="J8148">
        <v>428</v>
      </c>
      <c r="K8148">
        <v>6</v>
      </c>
      <c r="L8148" t="s">
        <v>18</v>
      </c>
      <c r="M8148">
        <f>(Table1[[#This Row],[Current_Stock]]*Table1[[#This Row],[Unit_Price]])</f>
        <v>1482279.56</v>
      </c>
      <c r="N8148" s="12">
        <f>DATE(YEAR(Table1[[#This Row],[Order_Date]]),MONTH(Table1[[#This Row],[Order_Date]]),1)</f>
        <v>45505</v>
      </c>
    </row>
    <row r="8149" spans="1:14">
      <c r="A8149" t="s">
        <v>1314</v>
      </c>
      <c r="B8149" t="s">
        <v>293</v>
      </c>
      <c r="C8149" t="s">
        <v>294</v>
      </c>
      <c r="D8149" t="s">
        <v>96</v>
      </c>
      <c r="E8149" t="s">
        <v>160</v>
      </c>
      <c r="F8149" t="s">
        <v>46</v>
      </c>
      <c r="G8149">
        <v>4</v>
      </c>
      <c r="H8149">
        <v>2770.89</v>
      </c>
      <c r="I8149">
        <v>11083.56</v>
      </c>
      <c r="J8149">
        <v>275</v>
      </c>
      <c r="K8149">
        <v>10</v>
      </c>
      <c r="L8149" t="s">
        <v>18</v>
      </c>
      <c r="M8149">
        <f>(Table1[[#This Row],[Current_Stock]]*Table1[[#This Row],[Unit_Price]])</f>
        <v>761994.75</v>
      </c>
      <c r="N8149" s="12">
        <f>DATE(YEAR(Table1[[#This Row],[Order_Date]]),MONTH(Table1[[#This Row],[Order_Date]]),1)</f>
        <v>45231</v>
      </c>
    </row>
    <row r="8150" spans="1:14">
      <c r="A8150" t="s">
        <v>327</v>
      </c>
      <c r="B8150" t="s">
        <v>702</v>
      </c>
      <c r="C8150" t="s">
        <v>703</v>
      </c>
      <c r="D8150" t="s">
        <v>27</v>
      </c>
      <c r="E8150" t="s">
        <v>50</v>
      </c>
      <c r="F8150" t="s">
        <v>17</v>
      </c>
      <c r="G8150">
        <v>1</v>
      </c>
      <c r="H8150">
        <v>3532.6</v>
      </c>
      <c r="I8150">
        <v>3532.6</v>
      </c>
      <c r="J8150">
        <v>309</v>
      </c>
      <c r="K8150">
        <v>9</v>
      </c>
      <c r="L8150" t="s">
        <v>18</v>
      </c>
      <c r="M8150">
        <f>(Table1[[#This Row],[Current_Stock]]*Table1[[#This Row],[Unit_Price]])</f>
        <v>1091573.3999999999</v>
      </c>
      <c r="N8150" s="12">
        <f>DATE(YEAR(Table1[[#This Row],[Order_Date]]),MONTH(Table1[[#This Row],[Order_Date]]),1)</f>
        <v>45292</v>
      </c>
    </row>
    <row r="8151" spans="1:14">
      <c r="A8151" t="s">
        <v>1355</v>
      </c>
      <c r="B8151" t="s">
        <v>1224</v>
      </c>
      <c r="C8151" t="s">
        <v>1225</v>
      </c>
      <c r="D8151" t="s">
        <v>84</v>
      </c>
      <c r="E8151" t="s">
        <v>109</v>
      </c>
      <c r="F8151" t="s">
        <v>29</v>
      </c>
      <c r="G8151">
        <v>25</v>
      </c>
      <c r="H8151">
        <v>13831.59</v>
      </c>
      <c r="I8151">
        <v>345789.75</v>
      </c>
      <c r="J8151">
        <v>167</v>
      </c>
      <c r="K8151">
        <v>4</v>
      </c>
      <c r="L8151" t="s">
        <v>18</v>
      </c>
      <c r="M8151">
        <f>(Table1[[#This Row],[Current_Stock]]*Table1[[#This Row],[Unit_Price]])</f>
        <v>2309875.5299999998</v>
      </c>
      <c r="N8151" s="12">
        <f>DATE(YEAR(Table1[[#This Row],[Order_Date]]),MONTH(Table1[[#This Row],[Order_Date]]),1)</f>
        <v>45047</v>
      </c>
    </row>
    <row r="8152" spans="1:14">
      <c r="A8152" t="s">
        <v>452</v>
      </c>
      <c r="B8152" t="s">
        <v>510</v>
      </c>
      <c r="C8152" t="s">
        <v>511</v>
      </c>
      <c r="D8152" t="s">
        <v>38</v>
      </c>
      <c r="E8152" t="s">
        <v>34</v>
      </c>
      <c r="F8152" t="s">
        <v>46</v>
      </c>
      <c r="G8152">
        <v>11</v>
      </c>
      <c r="H8152">
        <v>897.45</v>
      </c>
      <c r="I8152">
        <v>9871.9500000000007</v>
      </c>
      <c r="J8152">
        <v>128</v>
      </c>
      <c r="K8152">
        <v>14</v>
      </c>
      <c r="L8152" t="s">
        <v>18</v>
      </c>
      <c r="M8152">
        <f>(Table1[[#This Row],[Current_Stock]]*Table1[[#This Row],[Unit_Price]])</f>
        <v>114873.60000000001</v>
      </c>
      <c r="N8152" s="12">
        <f>DATE(YEAR(Table1[[#This Row],[Order_Date]]),MONTH(Table1[[#This Row],[Order_Date]]),1)</f>
        <v>45108</v>
      </c>
    </row>
    <row r="8153" spans="1:14">
      <c r="A8153" t="s">
        <v>997</v>
      </c>
      <c r="B8153" t="s">
        <v>432</v>
      </c>
      <c r="C8153" t="s">
        <v>433</v>
      </c>
      <c r="D8153" t="s">
        <v>96</v>
      </c>
      <c r="E8153" t="s">
        <v>330</v>
      </c>
      <c r="F8153" t="s">
        <v>46</v>
      </c>
      <c r="G8153">
        <v>5</v>
      </c>
      <c r="H8153">
        <v>985.48</v>
      </c>
      <c r="I8153">
        <v>4927.3999999999996</v>
      </c>
      <c r="J8153">
        <v>540</v>
      </c>
      <c r="K8153">
        <v>10</v>
      </c>
      <c r="L8153" t="s">
        <v>55</v>
      </c>
      <c r="M8153">
        <f>(Table1[[#This Row],[Current_Stock]]*Table1[[#This Row],[Unit_Price]])</f>
        <v>532159.19999999995</v>
      </c>
      <c r="N8153" s="12">
        <f>DATE(YEAR(Table1[[#This Row],[Order_Date]]),MONTH(Table1[[#This Row],[Order_Date]]),1)</f>
        <v>45292</v>
      </c>
    </row>
    <row r="8154" spans="1:14">
      <c r="A8154" t="s">
        <v>1208</v>
      </c>
      <c r="B8154" t="s">
        <v>1048</v>
      </c>
      <c r="C8154" t="s">
        <v>1049</v>
      </c>
      <c r="D8154" t="s">
        <v>183</v>
      </c>
      <c r="E8154" t="s">
        <v>97</v>
      </c>
      <c r="F8154" t="s">
        <v>40</v>
      </c>
      <c r="G8154">
        <v>19</v>
      </c>
      <c r="H8154">
        <v>3705</v>
      </c>
      <c r="I8154">
        <v>70395</v>
      </c>
      <c r="J8154">
        <v>235</v>
      </c>
      <c r="K8154">
        <v>13</v>
      </c>
      <c r="L8154" t="s">
        <v>18</v>
      </c>
      <c r="M8154">
        <f>(Table1[[#This Row],[Current_Stock]]*Table1[[#This Row],[Unit_Price]])</f>
        <v>870675</v>
      </c>
      <c r="N8154" s="12">
        <f>DATE(YEAR(Table1[[#This Row],[Order_Date]]),MONTH(Table1[[#This Row],[Order_Date]]),1)</f>
        <v>45261</v>
      </c>
    </row>
    <row r="8155" spans="1:14">
      <c r="A8155" t="s">
        <v>1298</v>
      </c>
      <c r="B8155" t="s">
        <v>623</v>
      </c>
      <c r="C8155" t="s">
        <v>624</v>
      </c>
      <c r="D8155" t="s">
        <v>38</v>
      </c>
      <c r="E8155" t="s">
        <v>269</v>
      </c>
      <c r="F8155" t="s">
        <v>29</v>
      </c>
      <c r="G8155">
        <v>24</v>
      </c>
      <c r="H8155">
        <v>2793.95</v>
      </c>
      <c r="I8155">
        <v>67054.8</v>
      </c>
      <c r="J8155">
        <v>233</v>
      </c>
      <c r="K8155">
        <v>2</v>
      </c>
      <c r="L8155" t="s">
        <v>18</v>
      </c>
      <c r="M8155">
        <f>(Table1[[#This Row],[Current_Stock]]*Table1[[#This Row],[Unit_Price]])</f>
        <v>650990.35</v>
      </c>
      <c r="N8155" s="12">
        <f>DATE(YEAR(Table1[[#This Row],[Order_Date]]),MONTH(Table1[[#This Row],[Order_Date]]),1)</f>
        <v>45231</v>
      </c>
    </row>
    <row r="8156" spans="1:14">
      <c r="A8156" t="s">
        <v>1166</v>
      </c>
      <c r="B8156" t="s">
        <v>608</v>
      </c>
      <c r="C8156" t="s">
        <v>609</v>
      </c>
      <c r="D8156" t="s">
        <v>84</v>
      </c>
      <c r="E8156" t="s">
        <v>113</v>
      </c>
      <c r="F8156" t="s">
        <v>40</v>
      </c>
      <c r="G8156">
        <v>13</v>
      </c>
      <c r="H8156">
        <v>6176.6</v>
      </c>
      <c r="I8156">
        <v>80295.8</v>
      </c>
      <c r="J8156">
        <v>218</v>
      </c>
      <c r="K8156">
        <v>10</v>
      </c>
      <c r="L8156" t="s">
        <v>18</v>
      </c>
      <c r="M8156">
        <f>(Table1[[#This Row],[Current_Stock]]*Table1[[#This Row],[Unit_Price]])</f>
        <v>1346498.8</v>
      </c>
      <c r="N8156" s="12">
        <f>DATE(YEAR(Table1[[#This Row],[Order_Date]]),MONTH(Table1[[#This Row],[Order_Date]]),1)</f>
        <v>44986</v>
      </c>
    </row>
    <row r="8157" spans="1:14">
      <c r="A8157" t="s">
        <v>576</v>
      </c>
      <c r="B8157" t="s">
        <v>649</v>
      </c>
      <c r="C8157" t="s">
        <v>650</v>
      </c>
      <c r="D8157" t="s">
        <v>183</v>
      </c>
      <c r="E8157" t="s">
        <v>80</v>
      </c>
      <c r="F8157" t="s">
        <v>60</v>
      </c>
      <c r="G8157">
        <v>13</v>
      </c>
      <c r="H8157">
        <v>349.58</v>
      </c>
      <c r="I8157">
        <v>4544.54</v>
      </c>
      <c r="J8157">
        <v>169</v>
      </c>
      <c r="K8157">
        <v>10</v>
      </c>
      <c r="L8157" t="s">
        <v>18</v>
      </c>
      <c r="M8157">
        <f>(Table1[[#This Row],[Current_Stock]]*Table1[[#This Row],[Unit_Price]])</f>
        <v>59079.02</v>
      </c>
      <c r="N8157" s="12">
        <f>DATE(YEAR(Table1[[#This Row],[Order_Date]]),MONTH(Table1[[#This Row],[Order_Date]]),1)</f>
        <v>45536</v>
      </c>
    </row>
    <row r="8158" spans="1:14">
      <c r="A8158" t="s">
        <v>1159</v>
      </c>
      <c r="B8158" t="s">
        <v>147</v>
      </c>
      <c r="C8158" t="s">
        <v>148</v>
      </c>
      <c r="D8158" t="s">
        <v>53</v>
      </c>
      <c r="E8158" t="s">
        <v>85</v>
      </c>
      <c r="F8158" t="s">
        <v>46</v>
      </c>
      <c r="G8158">
        <v>7</v>
      </c>
      <c r="H8158">
        <v>2246</v>
      </c>
      <c r="I8158">
        <v>15722</v>
      </c>
      <c r="J8158">
        <v>572</v>
      </c>
      <c r="K8158">
        <v>3</v>
      </c>
      <c r="L8158" t="s">
        <v>18</v>
      </c>
      <c r="M8158">
        <f>(Table1[[#This Row],[Current_Stock]]*Table1[[#This Row],[Unit_Price]])</f>
        <v>1284712</v>
      </c>
      <c r="N8158" s="12">
        <f>DATE(YEAR(Table1[[#This Row],[Order_Date]]),MONTH(Table1[[#This Row],[Order_Date]]),1)</f>
        <v>45474</v>
      </c>
    </row>
    <row r="8159" spans="1:14">
      <c r="A8159" t="s">
        <v>716</v>
      </c>
      <c r="B8159" t="s">
        <v>944</v>
      </c>
      <c r="C8159" t="s">
        <v>945</v>
      </c>
      <c r="D8159" t="s">
        <v>15</v>
      </c>
      <c r="E8159" t="s">
        <v>54</v>
      </c>
      <c r="F8159" t="s">
        <v>46</v>
      </c>
      <c r="G8159">
        <v>22</v>
      </c>
      <c r="H8159">
        <v>140.03</v>
      </c>
      <c r="I8159">
        <v>3080.66</v>
      </c>
      <c r="J8159">
        <v>161</v>
      </c>
      <c r="K8159">
        <v>13</v>
      </c>
      <c r="L8159" t="s">
        <v>18</v>
      </c>
      <c r="M8159">
        <f>(Table1[[#This Row],[Current_Stock]]*Table1[[#This Row],[Unit_Price]])</f>
        <v>22544.83</v>
      </c>
      <c r="N8159" s="12">
        <f>DATE(YEAR(Table1[[#This Row],[Order_Date]]),MONTH(Table1[[#This Row],[Order_Date]]),1)</f>
        <v>45108</v>
      </c>
    </row>
    <row r="8160" spans="1:14">
      <c r="A8160" t="s">
        <v>709</v>
      </c>
      <c r="B8160" t="s">
        <v>460</v>
      </c>
      <c r="C8160" t="s">
        <v>461</v>
      </c>
      <c r="D8160" t="s">
        <v>84</v>
      </c>
      <c r="E8160" t="s">
        <v>59</v>
      </c>
      <c r="F8160" t="s">
        <v>46</v>
      </c>
      <c r="G8160">
        <v>25</v>
      </c>
      <c r="H8160">
        <v>6534.5</v>
      </c>
      <c r="I8160">
        <v>163362.5</v>
      </c>
      <c r="J8160">
        <v>244</v>
      </c>
      <c r="K8160">
        <v>14</v>
      </c>
      <c r="L8160" t="s">
        <v>18</v>
      </c>
      <c r="M8160">
        <f>(Table1[[#This Row],[Current_Stock]]*Table1[[#This Row],[Unit_Price]])</f>
        <v>1594418</v>
      </c>
      <c r="N8160" s="12">
        <f>DATE(YEAR(Table1[[#This Row],[Order_Date]]),MONTH(Table1[[#This Row],[Order_Date]]),1)</f>
        <v>45383</v>
      </c>
    </row>
    <row r="8161" spans="1:14">
      <c r="A8161" t="s">
        <v>1248</v>
      </c>
      <c r="B8161" t="s">
        <v>611</v>
      </c>
      <c r="C8161" t="s">
        <v>612</v>
      </c>
      <c r="D8161" t="s">
        <v>96</v>
      </c>
      <c r="E8161" t="s">
        <v>73</v>
      </c>
      <c r="F8161" t="s">
        <v>46</v>
      </c>
      <c r="G8161">
        <v>5</v>
      </c>
      <c r="H8161">
        <v>3402.73</v>
      </c>
      <c r="I8161">
        <v>17013.650000000001</v>
      </c>
      <c r="J8161">
        <v>272</v>
      </c>
      <c r="K8161">
        <v>9</v>
      </c>
      <c r="L8161" t="s">
        <v>55</v>
      </c>
      <c r="M8161">
        <f>(Table1[[#This Row],[Current_Stock]]*Table1[[#This Row],[Unit_Price]])</f>
        <v>925542.56</v>
      </c>
      <c r="N8161" s="12">
        <f>DATE(YEAR(Table1[[#This Row],[Order_Date]]),MONTH(Table1[[#This Row],[Order_Date]]),1)</f>
        <v>45536</v>
      </c>
    </row>
    <row r="8162" spans="1:14">
      <c r="A8162" t="s">
        <v>1369</v>
      </c>
      <c r="B8162" t="s">
        <v>444</v>
      </c>
      <c r="C8162" t="s">
        <v>445</v>
      </c>
      <c r="D8162" t="s">
        <v>44</v>
      </c>
      <c r="E8162" t="s">
        <v>330</v>
      </c>
      <c r="F8162" t="s">
        <v>46</v>
      </c>
      <c r="G8162">
        <v>37</v>
      </c>
      <c r="H8162">
        <v>2496.33</v>
      </c>
      <c r="I8162">
        <v>92364.21</v>
      </c>
      <c r="J8162">
        <v>37</v>
      </c>
      <c r="K8162">
        <v>6</v>
      </c>
      <c r="L8162" t="s">
        <v>18</v>
      </c>
      <c r="M8162">
        <f>(Table1[[#This Row],[Current_Stock]]*Table1[[#This Row],[Unit_Price]])</f>
        <v>92364.209999999992</v>
      </c>
      <c r="N8162" s="12">
        <f>DATE(YEAR(Table1[[#This Row],[Order_Date]]),MONTH(Table1[[#This Row],[Order_Date]]),1)</f>
        <v>45597</v>
      </c>
    </row>
    <row r="8163" spans="1:14">
      <c r="A8163" t="s">
        <v>804</v>
      </c>
      <c r="B8163" t="s">
        <v>380</v>
      </c>
      <c r="C8163" t="s">
        <v>381</v>
      </c>
      <c r="D8163" t="s">
        <v>183</v>
      </c>
      <c r="E8163" t="s">
        <v>189</v>
      </c>
      <c r="F8163" t="s">
        <v>40</v>
      </c>
      <c r="G8163">
        <v>16</v>
      </c>
      <c r="H8163">
        <v>196.79</v>
      </c>
      <c r="I8163">
        <v>3148.64</v>
      </c>
      <c r="J8163">
        <v>157</v>
      </c>
      <c r="K8163">
        <v>11</v>
      </c>
      <c r="L8163" t="s">
        <v>18</v>
      </c>
      <c r="M8163">
        <f>(Table1[[#This Row],[Current_Stock]]*Table1[[#This Row],[Unit_Price]])</f>
        <v>30896.03</v>
      </c>
      <c r="N8163" s="12">
        <f>DATE(YEAR(Table1[[#This Row],[Order_Date]]),MONTH(Table1[[#This Row],[Order_Date]]),1)</f>
        <v>44927</v>
      </c>
    </row>
    <row r="8164" spans="1:14">
      <c r="A8164" t="s">
        <v>640</v>
      </c>
      <c r="B8164" t="s">
        <v>158</v>
      </c>
      <c r="C8164" t="s">
        <v>159</v>
      </c>
      <c r="D8164" t="s">
        <v>96</v>
      </c>
      <c r="E8164" t="s">
        <v>167</v>
      </c>
      <c r="F8164" t="s">
        <v>40</v>
      </c>
      <c r="G8164">
        <v>1</v>
      </c>
      <c r="H8164">
        <v>4591.2</v>
      </c>
      <c r="I8164">
        <v>4591.2</v>
      </c>
      <c r="J8164">
        <v>365</v>
      </c>
      <c r="K8164">
        <v>2</v>
      </c>
      <c r="L8164" t="s">
        <v>18</v>
      </c>
      <c r="M8164">
        <f>(Table1[[#This Row],[Current_Stock]]*Table1[[#This Row],[Unit_Price]])</f>
        <v>1675788</v>
      </c>
      <c r="N8164" s="12">
        <f>DATE(YEAR(Table1[[#This Row],[Order_Date]]),MONTH(Table1[[#This Row],[Order_Date]]),1)</f>
        <v>45292</v>
      </c>
    </row>
    <row r="8165" spans="1:14">
      <c r="A8165" t="s">
        <v>902</v>
      </c>
      <c r="B8165" t="s">
        <v>793</v>
      </c>
      <c r="C8165" t="s">
        <v>794</v>
      </c>
      <c r="D8165" t="s">
        <v>38</v>
      </c>
      <c r="E8165" t="s">
        <v>45</v>
      </c>
      <c r="F8165" t="s">
        <v>40</v>
      </c>
      <c r="G8165">
        <v>25</v>
      </c>
      <c r="H8165">
        <v>4911.8</v>
      </c>
      <c r="I8165">
        <v>122795</v>
      </c>
      <c r="J8165">
        <v>192</v>
      </c>
      <c r="K8165">
        <v>13</v>
      </c>
      <c r="L8165" t="s">
        <v>18</v>
      </c>
      <c r="M8165">
        <f>(Table1[[#This Row],[Current_Stock]]*Table1[[#This Row],[Unit_Price]])</f>
        <v>943065.60000000009</v>
      </c>
      <c r="N8165" s="12">
        <f>DATE(YEAR(Table1[[#This Row],[Order_Date]]),MONTH(Table1[[#This Row],[Order_Date]]),1)</f>
        <v>45597</v>
      </c>
    </row>
    <row r="8166" spans="1:14">
      <c r="A8166" t="s">
        <v>779</v>
      </c>
      <c r="B8166" t="s">
        <v>752</v>
      </c>
      <c r="C8166" t="s">
        <v>753</v>
      </c>
      <c r="D8166" t="s">
        <v>183</v>
      </c>
      <c r="E8166" t="s">
        <v>85</v>
      </c>
      <c r="F8166" t="s">
        <v>46</v>
      </c>
      <c r="G8166">
        <v>11</v>
      </c>
      <c r="H8166">
        <v>2536.6</v>
      </c>
      <c r="I8166">
        <v>27902.6</v>
      </c>
      <c r="J8166">
        <v>106</v>
      </c>
      <c r="K8166">
        <v>6</v>
      </c>
      <c r="L8166" t="s">
        <v>18</v>
      </c>
      <c r="M8166">
        <f>(Table1[[#This Row],[Current_Stock]]*Table1[[#This Row],[Unit_Price]])</f>
        <v>268879.59999999998</v>
      </c>
      <c r="N8166" s="12">
        <f>DATE(YEAR(Table1[[#This Row],[Order_Date]]),MONTH(Table1[[#This Row],[Order_Date]]),1)</f>
        <v>45383</v>
      </c>
    </row>
    <row r="8167" spans="1:14">
      <c r="A8167" t="s">
        <v>98</v>
      </c>
      <c r="B8167" t="s">
        <v>207</v>
      </c>
      <c r="C8167" t="s">
        <v>208</v>
      </c>
      <c r="D8167" t="s">
        <v>27</v>
      </c>
      <c r="E8167" t="s">
        <v>184</v>
      </c>
      <c r="F8167" t="s">
        <v>17</v>
      </c>
      <c r="G8167">
        <v>2</v>
      </c>
      <c r="H8167">
        <v>2364.2199999999998</v>
      </c>
      <c r="I8167">
        <v>4728.4399999999996</v>
      </c>
      <c r="J8167">
        <v>488</v>
      </c>
      <c r="K8167">
        <v>13</v>
      </c>
      <c r="L8167" t="s">
        <v>18</v>
      </c>
      <c r="M8167">
        <f>(Table1[[#This Row],[Current_Stock]]*Table1[[#This Row],[Unit_Price]])</f>
        <v>1153739.3599999999</v>
      </c>
      <c r="N8167" s="12">
        <f>DATE(YEAR(Table1[[#This Row],[Order_Date]]),MONTH(Table1[[#This Row],[Order_Date]]),1)</f>
        <v>45323</v>
      </c>
    </row>
    <row r="8168" spans="1:14">
      <c r="A8168" t="s">
        <v>227</v>
      </c>
      <c r="B8168" t="s">
        <v>832</v>
      </c>
      <c r="C8168" t="s">
        <v>833</v>
      </c>
      <c r="D8168" t="s">
        <v>22</v>
      </c>
      <c r="E8168" t="s">
        <v>269</v>
      </c>
      <c r="F8168" t="s">
        <v>17</v>
      </c>
      <c r="G8168">
        <v>23</v>
      </c>
      <c r="H8168">
        <v>988.69</v>
      </c>
      <c r="I8168">
        <v>22739.87</v>
      </c>
      <c r="J8168">
        <v>76</v>
      </c>
      <c r="K8168">
        <v>7</v>
      </c>
      <c r="L8168" t="s">
        <v>105</v>
      </c>
      <c r="M8168">
        <f>(Table1[[#This Row],[Current_Stock]]*Table1[[#This Row],[Unit_Price]])</f>
        <v>75140.44</v>
      </c>
      <c r="N8168" s="12">
        <f>DATE(YEAR(Table1[[#This Row],[Order_Date]]),MONTH(Table1[[#This Row],[Order_Date]]),1)</f>
        <v>45108</v>
      </c>
    </row>
    <row r="8169" spans="1:14">
      <c r="A8169" t="s">
        <v>1115</v>
      </c>
      <c r="B8169" t="s">
        <v>895</v>
      </c>
      <c r="C8169" t="s">
        <v>896</v>
      </c>
      <c r="D8169" t="s">
        <v>38</v>
      </c>
      <c r="E8169" t="s">
        <v>160</v>
      </c>
      <c r="F8169" t="s">
        <v>29</v>
      </c>
      <c r="G8169">
        <v>21</v>
      </c>
      <c r="H8169">
        <v>769.34</v>
      </c>
      <c r="I8169">
        <v>16156.14</v>
      </c>
      <c r="J8169">
        <v>200</v>
      </c>
      <c r="K8169">
        <v>10</v>
      </c>
      <c r="L8169" t="s">
        <v>18</v>
      </c>
      <c r="M8169">
        <f>(Table1[[#This Row],[Current_Stock]]*Table1[[#This Row],[Unit_Price]])</f>
        <v>153868</v>
      </c>
      <c r="N8169" s="12">
        <f>DATE(YEAR(Table1[[#This Row],[Order_Date]]),MONTH(Table1[[#This Row],[Order_Date]]),1)</f>
        <v>45566</v>
      </c>
    </row>
    <row r="8170" spans="1:14">
      <c r="A8170" t="s">
        <v>1031</v>
      </c>
      <c r="B8170" t="s">
        <v>618</v>
      </c>
      <c r="C8170" t="s">
        <v>619</v>
      </c>
      <c r="D8170" t="s">
        <v>53</v>
      </c>
      <c r="E8170" t="s">
        <v>167</v>
      </c>
      <c r="F8170" t="s">
        <v>29</v>
      </c>
      <c r="G8170">
        <v>7</v>
      </c>
      <c r="H8170">
        <v>3534.92</v>
      </c>
      <c r="I8170">
        <v>24744.44</v>
      </c>
      <c r="J8170">
        <v>344</v>
      </c>
      <c r="K8170">
        <v>12</v>
      </c>
      <c r="L8170" t="s">
        <v>18</v>
      </c>
      <c r="M8170">
        <f>(Table1[[#This Row],[Current_Stock]]*Table1[[#This Row],[Unit_Price]])</f>
        <v>1216012.48</v>
      </c>
      <c r="N8170" s="12">
        <f>DATE(YEAR(Table1[[#This Row],[Order_Date]]),MONTH(Table1[[#This Row],[Order_Date]]),1)</f>
        <v>45536</v>
      </c>
    </row>
    <row r="8171" spans="1:14">
      <c r="A8171" t="s">
        <v>1254</v>
      </c>
      <c r="B8171" t="s">
        <v>249</v>
      </c>
      <c r="C8171" t="s">
        <v>250</v>
      </c>
      <c r="D8171" t="s">
        <v>96</v>
      </c>
      <c r="E8171" t="s">
        <v>184</v>
      </c>
      <c r="F8171" t="s">
        <v>46</v>
      </c>
      <c r="G8171">
        <v>1</v>
      </c>
      <c r="H8171">
        <v>4648.6400000000003</v>
      </c>
      <c r="I8171">
        <v>4648.6400000000003</v>
      </c>
      <c r="J8171">
        <v>352</v>
      </c>
      <c r="K8171">
        <v>6</v>
      </c>
      <c r="L8171" t="s">
        <v>18</v>
      </c>
      <c r="M8171">
        <f>(Table1[[#This Row],[Current_Stock]]*Table1[[#This Row],[Unit_Price]])</f>
        <v>1636321.28</v>
      </c>
      <c r="N8171" s="12">
        <f>DATE(YEAR(Table1[[#This Row],[Order_Date]]),MONTH(Table1[[#This Row],[Order_Date]]),1)</f>
        <v>45383</v>
      </c>
    </row>
    <row r="8172" spans="1:14">
      <c r="A8172" t="s">
        <v>1183</v>
      </c>
      <c r="B8172" t="s">
        <v>531</v>
      </c>
      <c r="C8172" t="s">
        <v>532</v>
      </c>
      <c r="D8172" t="s">
        <v>53</v>
      </c>
      <c r="E8172" t="s">
        <v>167</v>
      </c>
      <c r="F8172" t="s">
        <v>46</v>
      </c>
      <c r="G8172">
        <v>5</v>
      </c>
      <c r="H8172">
        <v>2704.7</v>
      </c>
      <c r="I8172">
        <v>13523.5</v>
      </c>
      <c r="J8172">
        <v>368</v>
      </c>
      <c r="K8172">
        <v>6</v>
      </c>
      <c r="L8172" t="s">
        <v>55</v>
      </c>
      <c r="M8172">
        <f>(Table1[[#This Row],[Current_Stock]]*Table1[[#This Row],[Unit_Price]])</f>
        <v>995329.6</v>
      </c>
      <c r="N8172" s="12">
        <f>DATE(YEAR(Table1[[#This Row],[Order_Date]]),MONTH(Table1[[#This Row],[Order_Date]]),1)</f>
        <v>44927</v>
      </c>
    </row>
    <row r="8173" spans="1:14">
      <c r="A8173" t="s">
        <v>12</v>
      </c>
      <c r="B8173" t="s">
        <v>527</v>
      </c>
      <c r="C8173" t="s">
        <v>528</v>
      </c>
      <c r="D8173" t="s">
        <v>22</v>
      </c>
      <c r="E8173" t="s">
        <v>109</v>
      </c>
      <c r="F8173" t="s">
        <v>40</v>
      </c>
      <c r="G8173">
        <v>68</v>
      </c>
      <c r="H8173">
        <v>4481.3500000000004</v>
      </c>
      <c r="I8173">
        <v>304731.8</v>
      </c>
      <c r="J8173">
        <v>41</v>
      </c>
      <c r="K8173">
        <v>4</v>
      </c>
      <c r="L8173" t="s">
        <v>18</v>
      </c>
      <c r="M8173">
        <f>(Table1[[#This Row],[Current_Stock]]*Table1[[#This Row],[Unit_Price]])</f>
        <v>183735.35</v>
      </c>
      <c r="N8173" s="12">
        <f>DATE(YEAR(Table1[[#This Row],[Order_Date]]),MONTH(Table1[[#This Row],[Order_Date]]),1)</f>
        <v>45597</v>
      </c>
    </row>
    <row r="8174" spans="1:14">
      <c r="A8174" t="s">
        <v>244</v>
      </c>
      <c r="B8174" t="s">
        <v>991</v>
      </c>
      <c r="C8174" t="s">
        <v>992</v>
      </c>
      <c r="D8174" t="s">
        <v>53</v>
      </c>
      <c r="E8174" t="s">
        <v>167</v>
      </c>
      <c r="F8174" t="s">
        <v>17</v>
      </c>
      <c r="G8174">
        <v>5</v>
      </c>
      <c r="H8174">
        <v>1681.91</v>
      </c>
      <c r="I8174">
        <v>8409.5499999999993</v>
      </c>
      <c r="J8174">
        <v>468</v>
      </c>
      <c r="K8174">
        <v>9</v>
      </c>
      <c r="L8174" t="s">
        <v>55</v>
      </c>
      <c r="M8174">
        <f>(Table1[[#This Row],[Current_Stock]]*Table1[[#This Row],[Unit_Price]])</f>
        <v>787133.88</v>
      </c>
      <c r="N8174" s="12">
        <f>DATE(YEAR(Table1[[#This Row],[Order_Date]]),MONTH(Table1[[#This Row],[Order_Date]]),1)</f>
        <v>45444</v>
      </c>
    </row>
    <row r="8175" spans="1:14">
      <c r="A8175" t="s">
        <v>672</v>
      </c>
      <c r="B8175" t="s">
        <v>275</v>
      </c>
      <c r="C8175" t="s">
        <v>276</v>
      </c>
      <c r="D8175" t="s">
        <v>183</v>
      </c>
      <c r="E8175" t="s">
        <v>251</v>
      </c>
      <c r="F8175" t="s">
        <v>17</v>
      </c>
      <c r="G8175">
        <v>19</v>
      </c>
      <c r="H8175">
        <v>2955.83</v>
      </c>
      <c r="I8175">
        <v>56160.77</v>
      </c>
      <c r="J8175">
        <v>82</v>
      </c>
      <c r="K8175">
        <v>10</v>
      </c>
      <c r="L8175" t="s">
        <v>18</v>
      </c>
      <c r="M8175">
        <f>(Table1[[#This Row],[Current_Stock]]*Table1[[#This Row],[Unit_Price]])</f>
        <v>242378.06</v>
      </c>
      <c r="N8175" s="12">
        <f>DATE(YEAR(Table1[[#This Row],[Order_Date]]),MONTH(Table1[[#This Row],[Order_Date]]),1)</f>
        <v>45170</v>
      </c>
    </row>
    <row r="8176" spans="1:14">
      <c r="A8176" t="s">
        <v>1128</v>
      </c>
      <c r="B8176" t="s">
        <v>102</v>
      </c>
      <c r="C8176" t="s">
        <v>103</v>
      </c>
      <c r="D8176" t="s">
        <v>22</v>
      </c>
      <c r="E8176" t="s">
        <v>173</v>
      </c>
      <c r="F8176" t="s">
        <v>46</v>
      </c>
      <c r="G8176">
        <v>31</v>
      </c>
      <c r="H8176">
        <v>15933.02</v>
      </c>
      <c r="I8176">
        <v>493923.62</v>
      </c>
      <c r="J8176">
        <v>45</v>
      </c>
      <c r="K8176">
        <v>11</v>
      </c>
      <c r="L8176" t="s">
        <v>18</v>
      </c>
      <c r="M8176">
        <f>(Table1[[#This Row],[Current_Stock]]*Table1[[#This Row],[Unit_Price]])</f>
        <v>716985.9</v>
      </c>
      <c r="N8176" s="12">
        <f>DATE(YEAR(Table1[[#This Row],[Order_Date]]),MONTH(Table1[[#This Row],[Order_Date]]),1)</f>
        <v>44958</v>
      </c>
    </row>
    <row r="8177" spans="1:14">
      <c r="A8177" t="s">
        <v>56</v>
      </c>
      <c r="B8177" t="s">
        <v>31</v>
      </c>
      <c r="C8177" t="s">
        <v>32</v>
      </c>
      <c r="D8177" t="s">
        <v>33</v>
      </c>
      <c r="E8177" t="s">
        <v>104</v>
      </c>
      <c r="F8177" t="s">
        <v>46</v>
      </c>
      <c r="G8177">
        <v>19</v>
      </c>
      <c r="H8177">
        <v>3165.92</v>
      </c>
      <c r="I8177">
        <v>60152.480000000003</v>
      </c>
      <c r="J8177">
        <v>174</v>
      </c>
      <c r="K8177">
        <v>13</v>
      </c>
      <c r="L8177" t="s">
        <v>18</v>
      </c>
      <c r="M8177">
        <f>(Table1[[#This Row],[Current_Stock]]*Table1[[#This Row],[Unit_Price]])</f>
        <v>550870.07999999996</v>
      </c>
      <c r="N8177" s="12">
        <f>DATE(YEAR(Table1[[#This Row],[Order_Date]]),MONTH(Table1[[#This Row],[Order_Date]]),1)</f>
        <v>45413</v>
      </c>
    </row>
    <row r="8178" spans="1:14">
      <c r="A8178" t="s">
        <v>47</v>
      </c>
      <c r="B8178" t="s">
        <v>135</v>
      </c>
      <c r="C8178" t="s">
        <v>136</v>
      </c>
      <c r="D8178" t="s">
        <v>44</v>
      </c>
      <c r="E8178" t="s">
        <v>167</v>
      </c>
      <c r="F8178" t="s">
        <v>46</v>
      </c>
      <c r="G8178">
        <v>46</v>
      </c>
      <c r="H8178">
        <v>2544.67</v>
      </c>
      <c r="I8178">
        <v>117054.82</v>
      </c>
      <c r="J8178">
        <v>97</v>
      </c>
      <c r="K8178">
        <v>6</v>
      </c>
      <c r="L8178" t="s">
        <v>18</v>
      </c>
      <c r="M8178">
        <f>(Table1[[#This Row],[Current_Stock]]*Table1[[#This Row],[Unit_Price]])</f>
        <v>246832.99000000002</v>
      </c>
      <c r="N8178" s="12">
        <f>DATE(YEAR(Table1[[#This Row],[Order_Date]]),MONTH(Table1[[#This Row],[Order_Date]]),1)</f>
        <v>45505</v>
      </c>
    </row>
    <row r="8179" spans="1:14">
      <c r="A8179" t="s">
        <v>241</v>
      </c>
      <c r="B8179" t="s">
        <v>522</v>
      </c>
      <c r="C8179" t="s">
        <v>523</v>
      </c>
      <c r="D8179" t="s">
        <v>15</v>
      </c>
      <c r="E8179" t="s">
        <v>34</v>
      </c>
      <c r="F8179" t="s">
        <v>40</v>
      </c>
      <c r="G8179">
        <v>23</v>
      </c>
      <c r="H8179">
        <v>245.76</v>
      </c>
      <c r="I8179">
        <v>5652.48</v>
      </c>
      <c r="J8179">
        <v>228</v>
      </c>
      <c r="K8179">
        <v>12</v>
      </c>
      <c r="L8179" t="s">
        <v>18</v>
      </c>
      <c r="M8179">
        <f>(Table1[[#This Row],[Current_Stock]]*Table1[[#This Row],[Unit_Price]])</f>
        <v>56033.279999999999</v>
      </c>
      <c r="N8179" s="12">
        <f>DATE(YEAR(Table1[[#This Row],[Order_Date]]),MONTH(Table1[[#This Row],[Order_Date]]),1)</f>
        <v>45627</v>
      </c>
    </row>
    <row r="8180" spans="1:14">
      <c r="A8180" t="s">
        <v>881</v>
      </c>
      <c r="B8180" t="s">
        <v>717</v>
      </c>
      <c r="C8180" t="s">
        <v>718</v>
      </c>
      <c r="D8180" t="s">
        <v>33</v>
      </c>
      <c r="E8180" t="s">
        <v>45</v>
      </c>
      <c r="F8180" t="s">
        <v>46</v>
      </c>
      <c r="G8180">
        <v>9</v>
      </c>
      <c r="H8180">
        <v>1601.9</v>
      </c>
      <c r="I8180">
        <v>14417.1</v>
      </c>
      <c r="J8180">
        <v>100</v>
      </c>
      <c r="K8180">
        <v>12</v>
      </c>
      <c r="L8180" t="s">
        <v>18</v>
      </c>
      <c r="M8180">
        <f>(Table1[[#This Row],[Current_Stock]]*Table1[[#This Row],[Unit_Price]])</f>
        <v>160190</v>
      </c>
      <c r="N8180" s="12">
        <f>DATE(YEAR(Table1[[#This Row],[Order_Date]]),MONTH(Table1[[#This Row],[Order_Date]]),1)</f>
        <v>45536</v>
      </c>
    </row>
    <row r="8181" spans="1:14">
      <c r="A8181" t="s">
        <v>266</v>
      </c>
      <c r="B8181" t="s">
        <v>290</v>
      </c>
      <c r="C8181" t="s">
        <v>291</v>
      </c>
      <c r="D8181" t="s">
        <v>33</v>
      </c>
      <c r="E8181" t="s">
        <v>59</v>
      </c>
      <c r="F8181" t="s">
        <v>17</v>
      </c>
      <c r="G8181">
        <v>16</v>
      </c>
      <c r="H8181">
        <v>4792.37</v>
      </c>
      <c r="I8181">
        <v>76677.919999999998</v>
      </c>
      <c r="J8181">
        <v>122</v>
      </c>
      <c r="K8181">
        <v>12</v>
      </c>
      <c r="L8181" t="s">
        <v>18</v>
      </c>
      <c r="M8181">
        <f>(Table1[[#This Row],[Current_Stock]]*Table1[[#This Row],[Unit_Price]])</f>
        <v>584669.14</v>
      </c>
      <c r="N8181" s="12">
        <f>DATE(YEAR(Table1[[#This Row],[Order_Date]]),MONTH(Table1[[#This Row],[Order_Date]]),1)</f>
        <v>44986</v>
      </c>
    </row>
    <row r="8182" spans="1:14">
      <c r="A8182" t="s">
        <v>1234</v>
      </c>
      <c r="B8182" t="s">
        <v>414</v>
      </c>
      <c r="C8182" t="s">
        <v>415</v>
      </c>
      <c r="D8182" t="s">
        <v>53</v>
      </c>
      <c r="E8182" t="s">
        <v>173</v>
      </c>
      <c r="F8182" t="s">
        <v>17</v>
      </c>
      <c r="G8182">
        <v>7</v>
      </c>
      <c r="H8182">
        <v>3099.16</v>
      </c>
      <c r="I8182">
        <v>21694.12</v>
      </c>
      <c r="J8182">
        <v>321</v>
      </c>
      <c r="K8182">
        <v>4</v>
      </c>
      <c r="L8182" t="s">
        <v>55</v>
      </c>
      <c r="M8182">
        <f>(Table1[[#This Row],[Current_Stock]]*Table1[[#This Row],[Unit_Price]])</f>
        <v>994830.36</v>
      </c>
      <c r="N8182" s="12">
        <f>DATE(YEAR(Table1[[#This Row],[Order_Date]]),MONTH(Table1[[#This Row],[Order_Date]]),1)</f>
        <v>45474</v>
      </c>
    </row>
    <row r="8183" spans="1:14">
      <c r="A8183" t="s">
        <v>722</v>
      </c>
      <c r="B8183" t="s">
        <v>253</v>
      </c>
      <c r="C8183" t="s">
        <v>254</v>
      </c>
      <c r="D8183" t="s">
        <v>38</v>
      </c>
      <c r="E8183" t="s">
        <v>85</v>
      </c>
      <c r="F8183" t="s">
        <v>17</v>
      </c>
      <c r="G8183">
        <v>10</v>
      </c>
      <c r="H8183">
        <v>1418.76</v>
      </c>
      <c r="I8183">
        <v>14187.6</v>
      </c>
      <c r="J8183">
        <v>132</v>
      </c>
      <c r="K8183">
        <v>7</v>
      </c>
      <c r="L8183" t="s">
        <v>18</v>
      </c>
      <c r="M8183">
        <f>(Table1[[#This Row],[Current_Stock]]*Table1[[#This Row],[Unit_Price]])</f>
        <v>187276.32</v>
      </c>
      <c r="N8183" s="12">
        <f>DATE(YEAR(Table1[[#This Row],[Order_Date]]),MONTH(Table1[[#This Row],[Order_Date]]),1)</f>
        <v>45139</v>
      </c>
    </row>
    <row r="8184" spans="1:14">
      <c r="A8184" t="s">
        <v>902</v>
      </c>
      <c r="B8184" t="s">
        <v>691</v>
      </c>
      <c r="C8184" t="s">
        <v>692</v>
      </c>
      <c r="D8184" t="s">
        <v>33</v>
      </c>
      <c r="E8184" t="s">
        <v>23</v>
      </c>
      <c r="F8184" t="s">
        <v>46</v>
      </c>
      <c r="G8184">
        <v>10</v>
      </c>
      <c r="H8184">
        <v>369.18</v>
      </c>
      <c r="I8184">
        <v>3691.8</v>
      </c>
      <c r="J8184">
        <v>97</v>
      </c>
      <c r="K8184">
        <v>13</v>
      </c>
      <c r="L8184" t="s">
        <v>18</v>
      </c>
      <c r="M8184">
        <f>(Table1[[#This Row],[Current_Stock]]*Table1[[#This Row],[Unit_Price]])</f>
        <v>35810.46</v>
      </c>
      <c r="N8184" s="12">
        <f>DATE(YEAR(Table1[[#This Row],[Order_Date]]),MONTH(Table1[[#This Row],[Order_Date]]),1)</f>
        <v>45597</v>
      </c>
    </row>
    <row r="8185" spans="1:14">
      <c r="A8185" t="s">
        <v>795</v>
      </c>
      <c r="B8185" t="s">
        <v>275</v>
      </c>
      <c r="C8185" t="s">
        <v>276</v>
      </c>
      <c r="D8185" t="s">
        <v>183</v>
      </c>
      <c r="E8185" t="s">
        <v>211</v>
      </c>
      <c r="F8185" t="s">
        <v>29</v>
      </c>
      <c r="G8185">
        <v>13</v>
      </c>
      <c r="H8185">
        <v>795.57</v>
      </c>
      <c r="I8185">
        <v>10342.41</v>
      </c>
      <c r="J8185">
        <v>246</v>
      </c>
      <c r="K8185">
        <v>8</v>
      </c>
      <c r="L8185" t="s">
        <v>18</v>
      </c>
      <c r="M8185">
        <f>(Table1[[#This Row],[Current_Stock]]*Table1[[#This Row],[Unit_Price]])</f>
        <v>195710.22</v>
      </c>
      <c r="N8185" s="12">
        <f>DATE(YEAR(Table1[[#This Row],[Order_Date]]),MONTH(Table1[[#This Row],[Order_Date]]),1)</f>
        <v>45505</v>
      </c>
    </row>
    <row r="8186" spans="1:14">
      <c r="A8186" t="s">
        <v>719</v>
      </c>
      <c r="B8186" t="s">
        <v>322</v>
      </c>
      <c r="C8186" t="s">
        <v>323</v>
      </c>
      <c r="D8186" t="s">
        <v>22</v>
      </c>
      <c r="E8186" t="s">
        <v>97</v>
      </c>
      <c r="F8186" t="s">
        <v>60</v>
      </c>
      <c r="G8186">
        <v>23</v>
      </c>
      <c r="H8186">
        <v>9276.89</v>
      </c>
      <c r="I8186">
        <v>213368.47</v>
      </c>
      <c r="J8186">
        <v>34</v>
      </c>
      <c r="K8186">
        <v>5</v>
      </c>
      <c r="L8186" t="s">
        <v>105</v>
      </c>
      <c r="M8186">
        <f>(Table1[[#This Row],[Current_Stock]]*Table1[[#This Row],[Unit_Price]])</f>
        <v>315414.26</v>
      </c>
      <c r="N8186" s="12">
        <f>DATE(YEAR(Table1[[#This Row],[Order_Date]]),MONTH(Table1[[#This Row],[Order_Date]]),1)</f>
        <v>45444</v>
      </c>
    </row>
    <row r="8187" spans="1:14">
      <c r="A8187" t="s">
        <v>762</v>
      </c>
      <c r="B8187" t="s">
        <v>1099</v>
      </c>
      <c r="C8187" t="s">
        <v>1100</v>
      </c>
      <c r="D8187" t="s">
        <v>38</v>
      </c>
      <c r="E8187" t="s">
        <v>104</v>
      </c>
      <c r="F8187" t="s">
        <v>29</v>
      </c>
      <c r="G8187">
        <v>22</v>
      </c>
      <c r="H8187">
        <v>4093.64</v>
      </c>
      <c r="I8187">
        <v>90060.08</v>
      </c>
      <c r="J8187">
        <v>235</v>
      </c>
      <c r="K8187">
        <v>5</v>
      </c>
      <c r="L8187" t="s">
        <v>18</v>
      </c>
      <c r="M8187">
        <f>(Table1[[#This Row],[Current_Stock]]*Table1[[#This Row],[Unit_Price]])</f>
        <v>962005.4</v>
      </c>
      <c r="N8187" s="12">
        <f>DATE(YEAR(Table1[[#This Row],[Order_Date]]),MONTH(Table1[[#This Row],[Order_Date]]),1)</f>
        <v>45047</v>
      </c>
    </row>
    <row r="8188" spans="1:14">
      <c r="A8188" t="s">
        <v>1210</v>
      </c>
      <c r="B8188" t="s">
        <v>253</v>
      </c>
      <c r="C8188" t="s">
        <v>254</v>
      </c>
      <c r="D8188" t="s">
        <v>38</v>
      </c>
      <c r="E8188" t="s">
        <v>54</v>
      </c>
      <c r="F8188" t="s">
        <v>60</v>
      </c>
      <c r="G8188">
        <v>18</v>
      </c>
      <c r="H8188">
        <v>3946</v>
      </c>
      <c r="I8188">
        <v>71028</v>
      </c>
      <c r="J8188">
        <v>144</v>
      </c>
      <c r="K8188">
        <v>9</v>
      </c>
      <c r="L8188" t="s">
        <v>18</v>
      </c>
      <c r="M8188">
        <f>(Table1[[#This Row],[Current_Stock]]*Table1[[#This Row],[Unit_Price]])</f>
        <v>568224</v>
      </c>
      <c r="N8188" s="12">
        <f>DATE(YEAR(Table1[[#This Row],[Order_Date]]),MONTH(Table1[[#This Row],[Order_Date]]),1)</f>
        <v>45231</v>
      </c>
    </row>
    <row r="8189" spans="1:14">
      <c r="A8189" t="s">
        <v>924</v>
      </c>
      <c r="B8189" t="s">
        <v>630</v>
      </c>
      <c r="C8189" t="s">
        <v>631</v>
      </c>
      <c r="D8189" t="s">
        <v>44</v>
      </c>
      <c r="E8189" t="s">
        <v>73</v>
      </c>
      <c r="F8189" t="s">
        <v>46</v>
      </c>
      <c r="G8189">
        <v>27</v>
      </c>
      <c r="H8189">
        <v>2671.55</v>
      </c>
      <c r="I8189">
        <v>72131.850000000006</v>
      </c>
      <c r="J8189">
        <v>39</v>
      </c>
      <c r="K8189">
        <v>13</v>
      </c>
      <c r="L8189" t="s">
        <v>105</v>
      </c>
      <c r="M8189">
        <f>(Table1[[#This Row],[Current_Stock]]*Table1[[#This Row],[Unit_Price]])</f>
        <v>104190.45000000001</v>
      </c>
      <c r="N8189" s="12">
        <f>DATE(YEAR(Table1[[#This Row],[Order_Date]]),MONTH(Table1[[#This Row],[Order_Date]]),1)</f>
        <v>45261</v>
      </c>
    </row>
    <row r="8190" spans="1:14">
      <c r="A8190" t="s">
        <v>850</v>
      </c>
      <c r="B8190" t="s">
        <v>236</v>
      </c>
      <c r="C8190" t="s">
        <v>237</v>
      </c>
      <c r="D8190" t="s">
        <v>33</v>
      </c>
      <c r="E8190" t="s">
        <v>113</v>
      </c>
      <c r="F8190" t="s">
        <v>40</v>
      </c>
      <c r="G8190">
        <v>11</v>
      </c>
      <c r="H8190">
        <v>4059.9</v>
      </c>
      <c r="I8190">
        <v>44658.9</v>
      </c>
      <c r="J8190">
        <v>126</v>
      </c>
      <c r="K8190">
        <v>5</v>
      </c>
      <c r="L8190" t="s">
        <v>18</v>
      </c>
      <c r="M8190">
        <f>(Table1[[#This Row],[Current_Stock]]*Table1[[#This Row],[Unit_Price]])</f>
        <v>511547.4</v>
      </c>
      <c r="N8190" s="12">
        <f>DATE(YEAR(Table1[[#This Row],[Order_Date]]),MONTH(Table1[[#This Row],[Order_Date]]),1)</f>
        <v>45017</v>
      </c>
    </row>
    <row r="8191" spans="1:14">
      <c r="A8191" t="s">
        <v>1358</v>
      </c>
      <c r="B8191" t="s">
        <v>909</v>
      </c>
      <c r="C8191" t="s">
        <v>910</v>
      </c>
      <c r="D8191" t="s">
        <v>183</v>
      </c>
      <c r="E8191" t="s">
        <v>282</v>
      </c>
      <c r="F8191" t="s">
        <v>17</v>
      </c>
      <c r="G8191">
        <v>23</v>
      </c>
      <c r="H8191">
        <v>1639.05</v>
      </c>
      <c r="I8191">
        <v>37698.15</v>
      </c>
      <c r="J8191">
        <v>118</v>
      </c>
      <c r="K8191">
        <v>9</v>
      </c>
      <c r="L8191" t="s">
        <v>18</v>
      </c>
      <c r="M8191">
        <f>(Table1[[#This Row],[Current_Stock]]*Table1[[#This Row],[Unit_Price]])</f>
        <v>193407.9</v>
      </c>
      <c r="N8191" s="12">
        <f>DATE(YEAR(Table1[[#This Row],[Order_Date]]),MONTH(Table1[[#This Row],[Order_Date]]),1)</f>
        <v>45627</v>
      </c>
    </row>
    <row r="8192" spans="1:14">
      <c r="A8192" t="s">
        <v>1308</v>
      </c>
      <c r="B8192" t="s">
        <v>882</v>
      </c>
      <c r="C8192" t="s">
        <v>883</v>
      </c>
      <c r="D8192" t="s">
        <v>22</v>
      </c>
      <c r="E8192" t="s">
        <v>89</v>
      </c>
      <c r="F8192" t="s">
        <v>46</v>
      </c>
      <c r="G8192">
        <v>37</v>
      </c>
      <c r="H8192">
        <v>3634.58</v>
      </c>
      <c r="I8192">
        <v>134479.46</v>
      </c>
      <c r="J8192">
        <v>68</v>
      </c>
      <c r="K8192">
        <v>2</v>
      </c>
      <c r="L8192" t="s">
        <v>105</v>
      </c>
      <c r="M8192">
        <f>(Table1[[#This Row],[Current_Stock]]*Table1[[#This Row],[Unit_Price]])</f>
        <v>247151.44</v>
      </c>
      <c r="N8192" s="12">
        <f>DATE(YEAR(Table1[[#This Row],[Order_Date]]),MONTH(Table1[[#This Row],[Order_Date]]),1)</f>
        <v>44927</v>
      </c>
    </row>
    <row r="8193" spans="1:14">
      <c r="A8193" t="s">
        <v>1230</v>
      </c>
      <c r="B8193" t="s">
        <v>204</v>
      </c>
      <c r="C8193" t="s">
        <v>205</v>
      </c>
      <c r="D8193" t="s">
        <v>183</v>
      </c>
      <c r="E8193" t="s">
        <v>34</v>
      </c>
      <c r="F8193" t="s">
        <v>60</v>
      </c>
      <c r="G8193">
        <v>13</v>
      </c>
      <c r="H8193">
        <v>1107.8800000000001</v>
      </c>
      <c r="I8193">
        <v>14402.44</v>
      </c>
      <c r="J8193">
        <v>112</v>
      </c>
      <c r="K8193">
        <v>3</v>
      </c>
      <c r="L8193" t="s">
        <v>18</v>
      </c>
      <c r="M8193">
        <f>(Table1[[#This Row],[Current_Stock]]*Table1[[#This Row],[Unit_Price]])</f>
        <v>124082.56000000001</v>
      </c>
      <c r="N8193" s="12">
        <f>DATE(YEAR(Table1[[#This Row],[Order_Date]]),MONTH(Table1[[#This Row],[Order_Date]]),1)</f>
        <v>45200</v>
      </c>
    </row>
    <row r="8194" spans="1:14">
      <c r="A8194" t="s">
        <v>420</v>
      </c>
      <c r="B8194" t="s">
        <v>527</v>
      </c>
      <c r="C8194" t="s">
        <v>528</v>
      </c>
      <c r="D8194" t="s">
        <v>22</v>
      </c>
      <c r="E8194" t="s">
        <v>104</v>
      </c>
      <c r="F8194" t="s">
        <v>29</v>
      </c>
      <c r="G8194">
        <v>70</v>
      </c>
      <c r="H8194">
        <v>12008.99</v>
      </c>
      <c r="I8194">
        <v>840629.3</v>
      </c>
      <c r="J8194">
        <v>42</v>
      </c>
      <c r="K8194">
        <v>14</v>
      </c>
      <c r="L8194" t="s">
        <v>105</v>
      </c>
      <c r="M8194">
        <f>(Table1[[#This Row],[Current_Stock]]*Table1[[#This Row],[Unit_Price]])</f>
        <v>504377.58</v>
      </c>
      <c r="N8194" s="12">
        <f>DATE(YEAR(Table1[[#This Row],[Order_Date]]),MONTH(Table1[[#This Row],[Order_Date]]),1)</f>
        <v>45627</v>
      </c>
    </row>
    <row r="8195" spans="1:14">
      <c r="A8195" t="s">
        <v>1085</v>
      </c>
      <c r="B8195" t="s">
        <v>364</v>
      </c>
      <c r="C8195" t="s">
        <v>365</v>
      </c>
      <c r="D8195" t="s">
        <v>183</v>
      </c>
      <c r="E8195" t="s">
        <v>39</v>
      </c>
      <c r="F8195" t="s">
        <v>40</v>
      </c>
      <c r="G8195">
        <v>12</v>
      </c>
      <c r="H8195">
        <v>3178.22</v>
      </c>
      <c r="I8195">
        <v>38138.639999999999</v>
      </c>
      <c r="J8195">
        <v>163</v>
      </c>
      <c r="K8195">
        <v>10</v>
      </c>
      <c r="L8195" t="s">
        <v>18</v>
      </c>
      <c r="M8195">
        <f>(Table1[[#This Row],[Current_Stock]]*Table1[[#This Row],[Unit_Price]])</f>
        <v>518049.86</v>
      </c>
      <c r="N8195" s="12">
        <f>DATE(YEAR(Table1[[#This Row],[Order_Date]]),MONTH(Table1[[#This Row],[Order_Date]]),1)</f>
        <v>45108</v>
      </c>
    </row>
    <row r="8196" spans="1:14">
      <c r="A8196" t="s">
        <v>1185</v>
      </c>
      <c r="B8196" t="s">
        <v>315</v>
      </c>
      <c r="C8196" t="s">
        <v>316</v>
      </c>
      <c r="D8196" t="s">
        <v>38</v>
      </c>
      <c r="E8196" t="s">
        <v>50</v>
      </c>
      <c r="F8196" t="s">
        <v>29</v>
      </c>
      <c r="G8196">
        <v>13</v>
      </c>
      <c r="H8196">
        <v>2665.95</v>
      </c>
      <c r="I8196">
        <v>34657.35</v>
      </c>
      <c r="J8196">
        <v>231</v>
      </c>
      <c r="K8196">
        <v>3</v>
      </c>
      <c r="L8196" t="s">
        <v>18</v>
      </c>
      <c r="M8196">
        <f>(Table1[[#This Row],[Current_Stock]]*Table1[[#This Row],[Unit_Price]])</f>
        <v>615834.44999999995</v>
      </c>
      <c r="N8196" s="12">
        <f>DATE(YEAR(Table1[[#This Row],[Order_Date]]),MONTH(Table1[[#This Row],[Order_Date]]),1)</f>
        <v>45139</v>
      </c>
    </row>
    <row r="8197" spans="1:14">
      <c r="A8197" t="s">
        <v>636</v>
      </c>
      <c r="B8197" t="s">
        <v>1061</v>
      </c>
      <c r="C8197" t="s">
        <v>1062</v>
      </c>
      <c r="D8197" t="s">
        <v>53</v>
      </c>
      <c r="E8197" t="s">
        <v>104</v>
      </c>
      <c r="F8197" t="s">
        <v>29</v>
      </c>
      <c r="G8197">
        <v>5</v>
      </c>
      <c r="H8197">
        <v>2222.31</v>
      </c>
      <c r="I8197">
        <v>11111.55</v>
      </c>
      <c r="J8197">
        <v>348</v>
      </c>
      <c r="K8197">
        <v>3</v>
      </c>
      <c r="L8197" t="s">
        <v>18</v>
      </c>
      <c r="M8197">
        <f>(Table1[[#This Row],[Current_Stock]]*Table1[[#This Row],[Unit_Price]])</f>
        <v>773363.88</v>
      </c>
      <c r="N8197" s="12">
        <f>DATE(YEAR(Table1[[#This Row],[Order_Date]]),MONTH(Table1[[#This Row],[Order_Date]]),1)</f>
        <v>45078</v>
      </c>
    </row>
    <row r="8198" spans="1:14">
      <c r="A8198" t="s">
        <v>1370</v>
      </c>
      <c r="B8198" t="s">
        <v>702</v>
      </c>
      <c r="C8198" t="s">
        <v>703</v>
      </c>
      <c r="D8198" t="s">
        <v>27</v>
      </c>
      <c r="E8198" t="s">
        <v>39</v>
      </c>
      <c r="F8198" t="s">
        <v>60</v>
      </c>
      <c r="G8198">
        <v>8</v>
      </c>
      <c r="H8198">
        <v>4509.1000000000004</v>
      </c>
      <c r="I8198">
        <v>36072.800000000003</v>
      </c>
      <c r="J8198">
        <v>279</v>
      </c>
      <c r="K8198">
        <v>4</v>
      </c>
      <c r="L8198" t="s">
        <v>18</v>
      </c>
      <c r="M8198">
        <f>(Table1[[#This Row],[Current_Stock]]*Table1[[#This Row],[Unit_Price]])</f>
        <v>1258038.9000000001</v>
      </c>
      <c r="N8198" s="12">
        <f>DATE(YEAR(Table1[[#This Row],[Order_Date]]),MONTH(Table1[[#This Row],[Order_Date]]),1)</f>
        <v>45627</v>
      </c>
    </row>
    <row r="8199" spans="1:14">
      <c r="A8199" t="s">
        <v>1229</v>
      </c>
      <c r="B8199" t="s">
        <v>353</v>
      </c>
      <c r="C8199" t="s">
        <v>354</v>
      </c>
      <c r="D8199" t="s">
        <v>84</v>
      </c>
      <c r="E8199" t="s">
        <v>167</v>
      </c>
      <c r="F8199" t="s">
        <v>60</v>
      </c>
      <c r="G8199">
        <v>20</v>
      </c>
      <c r="H8199">
        <v>29851.87</v>
      </c>
      <c r="I8199">
        <v>597037.4</v>
      </c>
      <c r="J8199">
        <v>162</v>
      </c>
      <c r="K8199">
        <v>12</v>
      </c>
      <c r="L8199" t="s">
        <v>18</v>
      </c>
      <c r="M8199">
        <f>(Table1[[#This Row],[Current_Stock]]*Table1[[#This Row],[Unit_Price]])</f>
        <v>4836002.9399999995</v>
      </c>
      <c r="N8199" s="12">
        <f>DATE(YEAR(Table1[[#This Row],[Order_Date]]),MONTH(Table1[[#This Row],[Order_Date]]),1)</f>
        <v>45413</v>
      </c>
    </row>
    <row r="8200" spans="1:14">
      <c r="A8200" t="s">
        <v>1193</v>
      </c>
      <c r="B8200" t="s">
        <v>1220</v>
      </c>
      <c r="C8200" t="s">
        <v>1221</v>
      </c>
      <c r="D8200" t="s">
        <v>53</v>
      </c>
      <c r="E8200" t="s">
        <v>113</v>
      </c>
      <c r="F8200" t="s">
        <v>29</v>
      </c>
      <c r="G8200">
        <v>1</v>
      </c>
      <c r="H8200">
        <v>1461.08</v>
      </c>
      <c r="I8200">
        <v>1461.08</v>
      </c>
      <c r="J8200">
        <v>260</v>
      </c>
      <c r="K8200">
        <v>12</v>
      </c>
      <c r="L8200" t="s">
        <v>18</v>
      </c>
      <c r="M8200">
        <f>(Table1[[#This Row],[Current_Stock]]*Table1[[#This Row],[Unit_Price]])</f>
        <v>379880.8</v>
      </c>
      <c r="N8200" s="12">
        <f>DATE(YEAR(Table1[[#This Row],[Order_Date]]),MONTH(Table1[[#This Row],[Order_Date]]),1)</f>
        <v>45139</v>
      </c>
    </row>
    <row r="8201" spans="1:14">
      <c r="A8201" t="s">
        <v>679</v>
      </c>
      <c r="B8201" t="s">
        <v>207</v>
      </c>
      <c r="C8201" t="s">
        <v>208</v>
      </c>
      <c r="D8201" t="s">
        <v>27</v>
      </c>
      <c r="E8201" t="s">
        <v>109</v>
      </c>
      <c r="F8201" t="s">
        <v>60</v>
      </c>
      <c r="G8201">
        <v>2</v>
      </c>
      <c r="H8201">
        <v>477.1</v>
      </c>
      <c r="I8201">
        <v>954.2</v>
      </c>
      <c r="J8201">
        <v>304</v>
      </c>
      <c r="K8201">
        <v>14</v>
      </c>
      <c r="L8201" t="s">
        <v>18</v>
      </c>
      <c r="M8201">
        <f>(Table1[[#This Row],[Current_Stock]]*Table1[[#This Row],[Unit_Price]])</f>
        <v>145038.39999999999</v>
      </c>
      <c r="N8201" s="12">
        <f>DATE(YEAR(Table1[[#This Row],[Order_Date]]),MONTH(Table1[[#This Row],[Order_Date]]),1)</f>
        <v>45108</v>
      </c>
    </row>
    <row r="8202" spans="1:14">
      <c r="A8202" t="s">
        <v>388</v>
      </c>
      <c r="B8202" t="s">
        <v>604</v>
      </c>
      <c r="C8202" t="s">
        <v>605</v>
      </c>
      <c r="D8202" t="s">
        <v>27</v>
      </c>
      <c r="E8202" t="s">
        <v>54</v>
      </c>
      <c r="F8202" t="s">
        <v>17</v>
      </c>
      <c r="G8202">
        <v>10</v>
      </c>
      <c r="H8202">
        <v>3341.29</v>
      </c>
      <c r="I8202">
        <v>33412.9</v>
      </c>
      <c r="J8202">
        <v>547</v>
      </c>
      <c r="K8202">
        <v>6</v>
      </c>
      <c r="L8202" t="s">
        <v>55</v>
      </c>
      <c r="M8202">
        <f>(Table1[[#This Row],[Current_Stock]]*Table1[[#This Row],[Unit_Price]])</f>
        <v>1827685.63</v>
      </c>
      <c r="N8202" s="12">
        <f>DATE(YEAR(Table1[[#This Row],[Order_Date]]),MONTH(Table1[[#This Row],[Order_Date]]),1)</f>
        <v>45352</v>
      </c>
    </row>
    <row r="8203" spans="1:14">
      <c r="A8203" t="s">
        <v>769</v>
      </c>
      <c r="B8203" t="s">
        <v>249</v>
      </c>
      <c r="C8203" t="s">
        <v>250</v>
      </c>
      <c r="D8203" t="s">
        <v>96</v>
      </c>
      <c r="E8203" t="s">
        <v>113</v>
      </c>
      <c r="F8203" t="s">
        <v>17</v>
      </c>
      <c r="G8203">
        <v>8</v>
      </c>
      <c r="H8203">
        <v>2656.46</v>
      </c>
      <c r="I8203">
        <v>21251.68</v>
      </c>
      <c r="J8203">
        <v>351</v>
      </c>
      <c r="K8203">
        <v>14</v>
      </c>
      <c r="L8203" t="s">
        <v>18</v>
      </c>
      <c r="M8203">
        <f>(Table1[[#This Row],[Current_Stock]]*Table1[[#This Row],[Unit_Price]])</f>
        <v>932417.46</v>
      </c>
      <c r="N8203" s="12">
        <f>DATE(YEAR(Table1[[#This Row],[Order_Date]]),MONTH(Table1[[#This Row],[Order_Date]]),1)</f>
        <v>44927</v>
      </c>
    </row>
    <row r="8204" spans="1:14">
      <c r="A8204" t="s">
        <v>900</v>
      </c>
      <c r="B8204" t="s">
        <v>504</v>
      </c>
      <c r="C8204" t="s">
        <v>505</v>
      </c>
      <c r="D8204" t="s">
        <v>15</v>
      </c>
      <c r="E8204" t="s">
        <v>34</v>
      </c>
      <c r="F8204" t="s">
        <v>17</v>
      </c>
      <c r="G8204">
        <v>20</v>
      </c>
      <c r="H8204">
        <v>257.83999999999997</v>
      </c>
      <c r="I8204">
        <v>5156.8</v>
      </c>
      <c r="J8204">
        <v>105</v>
      </c>
      <c r="K8204">
        <v>14</v>
      </c>
      <c r="L8204" t="s">
        <v>18</v>
      </c>
      <c r="M8204">
        <f>(Table1[[#This Row],[Current_Stock]]*Table1[[#This Row],[Unit_Price]])</f>
        <v>27073.199999999997</v>
      </c>
      <c r="N8204" s="12">
        <f>DATE(YEAR(Table1[[#This Row],[Order_Date]]),MONTH(Table1[[#This Row],[Order_Date]]),1)</f>
        <v>45017</v>
      </c>
    </row>
    <row r="8205" spans="1:14">
      <c r="A8205" t="s">
        <v>1207</v>
      </c>
      <c r="B8205" t="s">
        <v>126</v>
      </c>
      <c r="C8205" t="s">
        <v>127</v>
      </c>
      <c r="D8205" t="s">
        <v>33</v>
      </c>
      <c r="E8205" t="s">
        <v>39</v>
      </c>
      <c r="F8205" t="s">
        <v>17</v>
      </c>
      <c r="G8205">
        <v>28</v>
      </c>
      <c r="H8205">
        <v>3195.25</v>
      </c>
      <c r="I8205">
        <v>89467</v>
      </c>
      <c r="J8205">
        <v>235</v>
      </c>
      <c r="K8205">
        <v>12</v>
      </c>
      <c r="L8205" t="s">
        <v>18</v>
      </c>
      <c r="M8205">
        <f>(Table1[[#This Row],[Current_Stock]]*Table1[[#This Row],[Unit_Price]])</f>
        <v>750883.75</v>
      </c>
      <c r="N8205" s="12">
        <f>DATE(YEAR(Table1[[#This Row],[Order_Date]]),MONTH(Table1[[#This Row],[Order_Date]]),1)</f>
        <v>44958</v>
      </c>
    </row>
    <row r="8206" spans="1:14">
      <c r="A8206" t="s">
        <v>424</v>
      </c>
      <c r="B8206" t="s">
        <v>236</v>
      </c>
      <c r="C8206" t="s">
        <v>237</v>
      </c>
      <c r="D8206" t="s">
        <v>33</v>
      </c>
      <c r="E8206" t="s">
        <v>211</v>
      </c>
      <c r="F8206" t="s">
        <v>60</v>
      </c>
      <c r="G8206">
        <v>16</v>
      </c>
      <c r="H8206">
        <v>1592.05</v>
      </c>
      <c r="I8206">
        <v>25472.799999999999</v>
      </c>
      <c r="J8206">
        <v>139</v>
      </c>
      <c r="K8206">
        <v>9</v>
      </c>
      <c r="L8206" t="s">
        <v>18</v>
      </c>
      <c r="M8206">
        <f>(Table1[[#This Row],[Current_Stock]]*Table1[[#This Row],[Unit_Price]])</f>
        <v>221294.94999999998</v>
      </c>
      <c r="N8206" s="12">
        <f>DATE(YEAR(Table1[[#This Row],[Order_Date]]),MONTH(Table1[[#This Row],[Order_Date]]),1)</f>
        <v>45474</v>
      </c>
    </row>
    <row r="8207" spans="1:14">
      <c r="A8207" t="s">
        <v>1021</v>
      </c>
      <c r="B8207" t="s">
        <v>717</v>
      </c>
      <c r="C8207" t="s">
        <v>718</v>
      </c>
      <c r="D8207" t="s">
        <v>33</v>
      </c>
      <c r="E8207" t="s">
        <v>173</v>
      </c>
      <c r="F8207" t="s">
        <v>17</v>
      </c>
      <c r="G8207">
        <v>24</v>
      </c>
      <c r="H8207">
        <v>3340.34</v>
      </c>
      <c r="I8207">
        <v>80168.160000000003</v>
      </c>
      <c r="J8207">
        <v>238</v>
      </c>
      <c r="K8207">
        <v>13</v>
      </c>
      <c r="L8207" t="s">
        <v>18</v>
      </c>
      <c r="M8207">
        <f>(Table1[[#This Row],[Current_Stock]]*Table1[[#This Row],[Unit_Price]])</f>
        <v>795000.92</v>
      </c>
      <c r="N8207" s="12">
        <f>DATE(YEAR(Table1[[#This Row],[Order_Date]]),MONTH(Table1[[#This Row],[Order_Date]]),1)</f>
        <v>45474</v>
      </c>
    </row>
    <row r="8208" spans="1:14">
      <c r="A8208" t="s">
        <v>1114</v>
      </c>
      <c r="B8208" t="s">
        <v>191</v>
      </c>
      <c r="C8208" t="s">
        <v>192</v>
      </c>
      <c r="D8208" t="s">
        <v>183</v>
      </c>
      <c r="E8208" t="s">
        <v>167</v>
      </c>
      <c r="F8208" t="s">
        <v>60</v>
      </c>
      <c r="G8208">
        <v>17</v>
      </c>
      <c r="H8208">
        <v>4489.6000000000004</v>
      </c>
      <c r="I8208">
        <v>76323.199999999997</v>
      </c>
      <c r="J8208">
        <v>228</v>
      </c>
      <c r="K8208">
        <v>12</v>
      </c>
      <c r="L8208" t="s">
        <v>18</v>
      </c>
      <c r="M8208">
        <f>(Table1[[#This Row],[Current_Stock]]*Table1[[#This Row],[Unit_Price]])</f>
        <v>1023628.8</v>
      </c>
      <c r="N8208" s="12">
        <f>DATE(YEAR(Table1[[#This Row],[Order_Date]]),MONTH(Table1[[#This Row],[Order_Date]]),1)</f>
        <v>45597</v>
      </c>
    </row>
    <row r="8209" spans="1:14">
      <c r="A8209" t="s">
        <v>1042</v>
      </c>
      <c r="B8209" t="s">
        <v>390</v>
      </c>
      <c r="C8209" t="s">
        <v>391</v>
      </c>
      <c r="D8209" t="s">
        <v>33</v>
      </c>
      <c r="E8209" t="s">
        <v>189</v>
      </c>
      <c r="F8209" t="s">
        <v>29</v>
      </c>
      <c r="G8209">
        <v>17</v>
      </c>
      <c r="H8209">
        <v>4976.67</v>
      </c>
      <c r="I8209">
        <v>84603.39</v>
      </c>
      <c r="J8209">
        <v>133</v>
      </c>
      <c r="K8209">
        <v>13</v>
      </c>
      <c r="L8209" t="s">
        <v>18</v>
      </c>
      <c r="M8209">
        <f>(Table1[[#This Row],[Current_Stock]]*Table1[[#This Row],[Unit_Price]])</f>
        <v>661897.11</v>
      </c>
      <c r="N8209" s="12">
        <f>DATE(YEAR(Table1[[#This Row],[Order_Date]]),MONTH(Table1[[#This Row],[Order_Date]]),1)</f>
        <v>45170</v>
      </c>
    </row>
    <row r="8210" spans="1:14">
      <c r="A8210" t="s">
        <v>863</v>
      </c>
      <c r="B8210" t="s">
        <v>475</v>
      </c>
      <c r="C8210" t="s">
        <v>476</v>
      </c>
      <c r="D8210" t="s">
        <v>15</v>
      </c>
      <c r="E8210" t="s">
        <v>277</v>
      </c>
      <c r="F8210" t="s">
        <v>40</v>
      </c>
      <c r="G8210">
        <v>18</v>
      </c>
      <c r="H8210">
        <v>82.02</v>
      </c>
      <c r="I8210">
        <v>1476.36</v>
      </c>
      <c r="J8210">
        <v>155</v>
      </c>
      <c r="K8210">
        <v>14</v>
      </c>
      <c r="L8210" t="s">
        <v>18</v>
      </c>
      <c r="M8210">
        <f>(Table1[[#This Row],[Current_Stock]]*Table1[[#This Row],[Unit_Price]])</f>
        <v>12713.099999999999</v>
      </c>
      <c r="N8210" s="12">
        <f>DATE(YEAR(Table1[[#This Row],[Order_Date]]),MONTH(Table1[[#This Row],[Order_Date]]),1)</f>
        <v>44927</v>
      </c>
    </row>
    <row r="8211" spans="1:14">
      <c r="A8211" t="s">
        <v>230</v>
      </c>
      <c r="B8211" t="s">
        <v>702</v>
      </c>
      <c r="C8211" t="s">
        <v>703</v>
      </c>
      <c r="D8211" t="s">
        <v>27</v>
      </c>
      <c r="E8211" t="s">
        <v>59</v>
      </c>
      <c r="F8211" t="s">
        <v>46</v>
      </c>
      <c r="G8211">
        <v>2</v>
      </c>
      <c r="H8211">
        <v>1944.49</v>
      </c>
      <c r="I8211">
        <v>3888.98</v>
      </c>
      <c r="J8211">
        <v>444</v>
      </c>
      <c r="K8211">
        <v>2</v>
      </c>
      <c r="L8211" t="s">
        <v>55</v>
      </c>
      <c r="M8211">
        <f>(Table1[[#This Row],[Current_Stock]]*Table1[[#This Row],[Unit_Price]])</f>
        <v>863353.56</v>
      </c>
      <c r="N8211" s="12">
        <f>DATE(YEAR(Table1[[#This Row],[Order_Date]]),MONTH(Table1[[#This Row],[Order_Date]]),1)</f>
        <v>45078</v>
      </c>
    </row>
    <row r="8212" spans="1:14">
      <c r="A8212" t="s">
        <v>1337</v>
      </c>
      <c r="B8212" t="s">
        <v>959</v>
      </c>
      <c r="C8212" t="s">
        <v>960</v>
      </c>
      <c r="D8212" t="s">
        <v>22</v>
      </c>
      <c r="E8212" t="s">
        <v>73</v>
      </c>
      <c r="F8212" t="s">
        <v>60</v>
      </c>
      <c r="G8212">
        <v>42</v>
      </c>
      <c r="H8212">
        <v>3034.15</v>
      </c>
      <c r="I8212">
        <v>127434.3</v>
      </c>
      <c r="J8212">
        <v>30</v>
      </c>
      <c r="K8212">
        <v>12</v>
      </c>
      <c r="L8212" t="s">
        <v>105</v>
      </c>
      <c r="M8212">
        <f>(Table1[[#This Row],[Current_Stock]]*Table1[[#This Row],[Unit_Price]])</f>
        <v>91024.5</v>
      </c>
      <c r="N8212" s="12">
        <f>DATE(YEAR(Table1[[#This Row],[Order_Date]]),MONTH(Table1[[#This Row],[Order_Date]]),1)</f>
        <v>45170</v>
      </c>
    </row>
    <row r="8213" spans="1:14">
      <c r="A8213" t="s">
        <v>1053</v>
      </c>
      <c r="B8213" t="s">
        <v>777</v>
      </c>
      <c r="C8213" t="s">
        <v>778</v>
      </c>
      <c r="D8213" t="s">
        <v>84</v>
      </c>
      <c r="E8213" t="s">
        <v>104</v>
      </c>
      <c r="F8213" t="s">
        <v>17</v>
      </c>
      <c r="G8213">
        <v>14</v>
      </c>
      <c r="H8213">
        <v>16791.21</v>
      </c>
      <c r="I8213">
        <v>235076.94</v>
      </c>
      <c r="J8213">
        <v>120</v>
      </c>
      <c r="K8213">
        <v>7</v>
      </c>
      <c r="L8213" t="s">
        <v>18</v>
      </c>
      <c r="M8213">
        <f>(Table1[[#This Row],[Current_Stock]]*Table1[[#This Row],[Unit_Price]])</f>
        <v>2014945.2</v>
      </c>
      <c r="N8213" s="12">
        <f>DATE(YEAR(Table1[[#This Row],[Order_Date]]),MONTH(Table1[[#This Row],[Order_Date]]),1)</f>
        <v>45413</v>
      </c>
    </row>
    <row r="8214" spans="1:14">
      <c r="A8214" t="s">
        <v>1349</v>
      </c>
      <c r="B8214" t="s">
        <v>20</v>
      </c>
      <c r="C8214" t="s">
        <v>21</v>
      </c>
      <c r="D8214" t="s">
        <v>22</v>
      </c>
      <c r="E8214" t="s">
        <v>243</v>
      </c>
      <c r="F8214" t="s">
        <v>40</v>
      </c>
      <c r="G8214">
        <v>47</v>
      </c>
      <c r="H8214">
        <v>1660.28</v>
      </c>
      <c r="I8214">
        <v>78033.16</v>
      </c>
      <c r="J8214">
        <v>47</v>
      </c>
      <c r="K8214">
        <v>13</v>
      </c>
      <c r="L8214" t="s">
        <v>18</v>
      </c>
      <c r="M8214">
        <f>(Table1[[#This Row],[Current_Stock]]*Table1[[#This Row],[Unit_Price]])</f>
        <v>78033.16</v>
      </c>
      <c r="N8214" s="12">
        <f>DATE(YEAR(Table1[[#This Row],[Order_Date]]),MONTH(Table1[[#This Row],[Order_Date]]),1)</f>
        <v>45078</v>
      </c>
    </row>
    <row r="8215" spans="1:14">
      <c r="A8215" t="s">
        <v>970</v>
      </c>
      <c r="B8215" t="s">
        <v>559</v>
      </c>
      <c r="C8215" t="s">
        <v>560</v>
      </c>
      <c r="D8215" t="s">
        <v>183</v>
      </c>
      <c r="E8215" t="s">
        <v>211</v>
      </c>
      <c r="F8215" t="s">
        <v>17</v>
      </c>
      <c r="G8215">
        <v>14</v>
      </c>
      <c r="H8215">
        <v>3572.94</v>
      </c>
      <c r="I8215">
        <v>50021.16</v>
      </c>
      <c r="J8215">
        <v>88</v>
      </c>
      <c r="K8215">
        <v>8</v>
      </c>
      <c r="L8215" t="s">
        <v>18</v>
      </c>
      <c r="M8215">
        <f>(Table1[[#This Row],[Current_Stock]]*Table1[[#This Row],[Unit_Price]])</f>
        <v>314418.72000000003</v>
      </c>
      <c r="N8215" s="12">
        <f>DATE(YEAR(Table1[[#This Row],[Order_Date]]),MONTH(Table1[[#This Row],[Order_Date]]),1)</f>
        <v>45231</v>
      </c>
    </row>
    <row r="8216" spans="1:14">
      <c r="A8216" t="s">
        <v>1081</v>
      </c>
      <c r="B8216" t="s">
        <v>601</v>
      </c>
      <c r="C8216" t="s">
        <v>602</v>
      </c>
      <c r="D8216" t="s">
        <v>84</v>
      </c>
      <c r="E8216" t="s">
        <v>50</v>
      </c>
      <c r="F8216" t="s">
        <v>60</v>
      </c>
      <c r="G8216">
        <v>11</v>
      </c>
      <c r="H8216">
        <v>3457.32</v>
      </c>
      <c r="I8216">
        <v>38030.519999999997</v>
      </c>
      <c r="J8216">
        <v>155</v>
      </c>
      <c r="K8216">
        <v>13</v>
      </c>
      <c r="L8216" t="s">
        <v>18</v>
      </c>
      <c r="M8216">
        <f>(Table1[[#This Row],[Current_Stock]]*Table1[[#This Row],[Unit_Price]])</f>
        <v>535884.6</v>
      </c>
      <c r="N8216" s="12">
        <f>DATE(YEAR(Table1[[#This Row],[Order_Date]]),MONTH(Table1[[#This Row],[Order_Date]]),1)</f>
        <v>45383</v>
      </c>
    </row>
    <row r="8217" spans="1:14">
      <c r="A8217" t="s">
        <v>951</v>
      </c>
      <c r="B8217" t="s">
        <v>126</v>
      </c>
      <c r="C8217" t="s">
        <v>127</v>
      </c>
      <c r="D8217" t="s">
        <v>33</v>
      </c>
      <c r="E8217" t="s">
        <v>160</v>
      </c>
      <c r="F8217" t="s">
        <v>46</v>
      </c>
      <c r="G8217">
        <v>8</v>
      </c>
      <c r="H8217">
        <v>1629.28</v>
      </c>
      <c r="I8217">
        <v>13034.24</v>
      </c>
      <c r="J8217">
        <v>132</v>
      </c>
      <c r="K8217">
        <v>4</v>
      </c>
      <c r="L8217" t="s">
        <v>18</v>
      </c>
      <c r="M8217">
        <f>(Table1[[#This Row],[Current_Stock]]*Table1[[#This Row],[Unit_Price]])</f>
        <v>215064.95999999999</v>
      </c>
      <c r="N8217" s="12">
        <f>DATE(YEAR(Table1[[#This Row],[Order_Date]]),MONTH(Table1[[#This Row],[Order_Date]]),1)</f>
        <v>45413</v>
      </c>
    </row>
    <row r="8218" spans="1:14">
      <c r="A8218" t="s">
        <v>1153</v>
      </c>
      <c r="B8218" t="s">
        <v>296</v>
      </c>
      <c r="C8218" t="s">
        <v>297</v>
      </c>
      <c r="D8218" t="s">
        <v>96</v>
      </c>
      <c r="E8218" t="s">
        <v>39</v>
      </c>
      <c r="F8218" t="s">
        <v>46</v>
      </c>
      <c r="G8218">
        <v>9</v>
      </c>
      <c r="H8218">
        <v>3131.58</v>
      </c>
      <c r="I8218">
        <v>28184.22</v>
      </c>
      <c r="J8218">
        <v>428</v>
      </c>
      <c r="K8218">
        <v>9</v>
      </c>
      <c r="L8218" t="s">
        <v>55</v>
      </c>
      <c r="M8218">
        <f>(Table1[[#This Row],[Current_Stock]]*Table1[[#This Row],[Unit_Price]])</f>
        <v>1340316.24</v>
      </c>
      <c r="N8218" s="12">
        <f>DATE(YEAR(Table1[[#This Row],[Order_Date]]),MONTH(Table1[[#This Row],[Order_Date]]),1)</f>
        <v>45505</v>
      </c>
    </row>
    <row r="8219" spans="1:14">
      <c r="A8219" t="s">
        <v>1054</v>
      </c>
      <c r="B8219" t="s">
        <v>494</v>
      </c>
      <c r="C8219" t="s">
        <v>495</v>
      </c>
      <c r="D8219" t="s">
        <v>15</v>
      </c>
      <c r="E8219" t="s">
        <v>153</v>
      </c>
      <c r="F8219" t="s">
        <v>29</v>
      </c>
      <c r="G8219">
        <v>15</v>
      </c>
      <c r="H8219">
        <v>50.43</v>
      </c>
      <c r="I8219">
        <v>756.45</v>
      </c>
      <c r="J8219">
        <v>199</v>
      </c>
      <c r="K8219">
        <v>7</v>
      </c>
      <c r="L8219" t="s">
        <v>18</v>
      </c>
      <c r="M8219">
        <f>(Table1[[#This Row],[Current_Stock]]*Table1[[#This Row],[Unit_Price]])</f>
        <v>10035.57</v>
      </c>
      <c r="N8219" s="12">
        <f>DATE(YEAR(Table1[[#This Row],[Order_Date]]),MONTH(Table1[[#This Row],[Order_Date]]),1)</f>
        <v>45200</v>
      </c>
    </row>
    <row r="8220" spans="1:14">
      <c r="A8220" t="s">
        <v>235</v>
      </c>
      <c r="B8220" t="s">
        <v>819</v>
      </c>
      <c r="C8220" t="s">
        <v>820</v>
      </c>
      <c r="D8220" t="s">
        <v>22</v>
      </c>
      <c r="E8220" t="s">
        <v>85</v>
      </c>
      <c r="F8220" t="s">
        <v>46</v>
      </c>
      <c r="G8220">
        <v>62</v>
      </c>
      <c r="H8220">
        <v>2359.85</v>
      </c>
      <c r="I8220">
        <v>146310.70000000001</v>
      </c>
      <c r="J8220">
        <v>99</v>
      </c>
      <c r="K8220">
        <v>3</v>
      </c>
      <c r="L8220" t="s">
        <v>105</v>
      </c>
      <c r="M8220">
        <f>(Table1[[#This Row],[Current_Stock]]*Table1[[#This Row],[Unit_Price]])</f>
        <v>233625.15</v>
      </c>
      <c r="N8220" s="12">
        <f>DATE(YEAR(Table1[[#This Row],[Order_Date]]),MONTH(Table1[[#This Row],[Order_Date]]),1)</f>
        <v>45597</v>
      </c>
    </row>
    <row r="8221" spans="1:14">
      <c r="A8221" t="s">
        <v>310</v>
      </c>
      <c r="B8221" t="s">
        <v>707</v>
      </c>
      <c r="C8221" t="s">
        <v>708</v>
      </c>
      <c r="D8221" t="s">
        <v>44</v>
      </c>
      <c r="E8221" t="s">
        <v>73</v>
      </c>
      <c r="F8221" t="s">
        <v>40</v>
      </c>
      <c r="G8221">
        <v>45</v>
      </c>
      <c r="H8221">
        <v>2581.41</v>
      </c>
      <c r="I8221">
        <v>116163.45</v>
      </c>
      <c r="J8221">
        <v>100</v>
      </c>
      <c r="K8221">
        <v>13</v>
      </c>
      <c r="L8221" t="s">
        <v>18</v>
      </c>
      <c r="M8221">
        <f>(Table1[[#This Row],[Current_Stock]]*Table1[[#This Row],[Unit_Price]])</f>
        <v>258141</v>
      </c>
      <c r="N8221" s="12">
        <f>DATE(YEAR(Table1[[#This Row],[Order_Date]]),MONTH(Table1[[#This Row],[Order_Date]]),1)</f>
        <v>45047</v>
      </c>
    </row>
    <row r="8222" spans="1:14">
      <c r="A8222" t="s">
        <v>1180</v>
      </c>
      <c r="B8222" t="s">
        <v>633</v>
      </c>
      <c r="C8222" t="s">
        <v>634</v>
      </c>
      <c r="D8222" t="s">
        <v>27</v>
      </c>
      <c r="E8222" t="s">
        <v>282</v>
      </c>
      <c r="F8222" t="s">
        <v>40</v>
      </c>
      <c r="G8222">
        <v>5</v>
      </c>
      <c r="H8222">
        <v>4370.4399999999996</v>
      </c>
      <c r="I8222">
        <v>21852.2</v>
      </c>
      <c r="J8222">
        <v>537</v>
      </c>
      <c r="K8222">
        <v>9</v>
      </c>
      <c r="L8222" t="s">
        <v>18</v>
      </c>
      <c r="M8222">
        <f>(Table1[[#This Row],[Current_Stock]]*Table1[[#This Row],[Unit_Price]])</f>
        <v>2346926.2799999998</v>
      </c>
      <c r="N8222" s="12">
        <f>DATE(YEAR(Table1[[#This Row],[Order_Date]]),MONTH(Table1[[#This Row],[Order_Date]]),1)</f>
        <v>45200</v>
      </c>
    </row>
    <row r="8223" spans="1:14">
      <c r="A8223" t="s">
        <v>779</v>
      </c>
      <c r="B8223" t="s">
        <v>785</v>
      </c>
      <c r="C8223" t="s">
        <v>786</v>
      </c>
      <c r="D8223" t="s">
        <v>15</v>
      </c>
      <c r="E8223" t="s">
        <v>59</v>
      </c>
      <c r="F8223" t="s">
        <v>46</v>
      </c>
      <c r="G8223">
        <v>25</v>
      </c>
      <c r="H8223">
        <v>71.47</v>
      </c>
      <c r="I8223">
        <v>1786.75</v>
      </c>
      <c r="J8223">
        <v>88</v>
      </c>
      <c r="K8223">
        <v>2</v>
      </c>
      <c r="L8223" t="s">
        <v>18</v>
      </c>
      <c r="M8223">
        <f>(Table1[[#This Row],[Current_Stock]]*Table1[[#This Row],[Unit_Price]])</f>
        <v>6289.36</v>
      </c>
      <c r="N8223" s="12">
        <f>DATE(YEAR(Table1[[#This Row],[Order_Date]]),MONTH(Table1[[#This Row],[Order_Date]]),1)</f>
        <v>45383</v>
      </c>
    </row>
    <row r="8224" spans="1:14">
      <c r="A8224" t="s">
        <v>1128</v>
      </c>
      <c r="B8224" t="s">
        <v>383</v>
      </c>
      <c r="C8224" t="s">
        <v>384</v>
      </c>
      <c r="D8224" t="s">
        <v>44</v>
      </c>
      <c r="E8224" t="s">
        <v>113</v>
      </c>
      <c r="F8224" t="s">
        <v>17</v>
      </c>
      <c r="G8224">
        <v>34</v>
      </c>
      <c r="H8224">
        <v>3947.73</v>
      </c>
      <c r="I8224">
        <v>134222.82</v>
      </c>
      <c r="J8224">
        <v>81</v>
      </c>
      <c r="K8224">
        <v>9</v>
      </c>
      <c r="L8224" t="s">
        <v>105</v>
      </c>
      <c r="M8224">
        <f>(Table1[[#This Row],[Current_Stock]]*Table1[[#This Row],[Unit_Price]])</f>
        <v>319766.13</v>
      </c>
      <c r="N8224" s="12">
        <f>DATE(YEAR(Table1[[#This Row],[Order_Date]]),MONTH(Table1[[#This Row],[Order_Date]]),1)</f>
        <v>44958</v>
      </c>
    </row>
    <row r="8225" spans="1:14">
      <c r="A8225" t="s">
        <v>997</v>
      </c>
      <c r="B8225" t="s">
        <v>371</v>
      </c>
      <c r="C8225" t="s">
        <v>372</v>
      </c>
      <c r="D8225" t="s">
        <v>22</v>
      </c>
      <c r="E8225" t="s">
        <v>189</v>
      </c>
      <c r="F8225" t="s">
        <v>29</v>
      </c>
      <c r="G8225">
        <v>39</v>
      </c>
      <c r="H8225">
        <v>7212.75</v>
      </c>
      <c r="I8225">
        <v>281297.25</v>
      </c>
      <c r="J8225">
        <v>114</v>
      </c>
      <c r="K8225">
        <v>9</v>
      </c>
      <c r="L8225" t="s">
        <v>105</v>
      </c>
      <c r="M8225">
        <f>(Table1[[#This Row],[Current_Stock]]*Table1[[#This Row],[Unit_Price]])</f>
        <v>822253.5</v>
      </c>
      <c r="N8225" s="12">
        <f>DATE(YEAR(Table1[[#This Row],[Order_Date]]),MONTH(Table1[[#This Row],[Order_Date]]),1)</f>
        <v>45292</v>
      </c>
    </row>
    <row r="8226" spans="1:14">
      <c r="A8226" t="s">
        <v>1136</v>
      </c>
      <c r="B8226" t="s">
        <v>117</v>
      </c>
      <c r="C8226" t="s">
        <v>118</v>
      </c>
      <c r="D8226" t="s">
        <v>53</v>
      </c>
      <c r="E8226" t="s">
        <v>160</v>
      </c>
      <c r="F8226" t="s">
        <v>60</v>
      </c>
      <c r="G8226">
        <v>6</v>
      </c>
      <c r="H8226">
        <v>1961.78</v>
      </c>
      <c r="I8226">
        <v>11770.68</v>
      </c>
      <c r="J8226">
        <v>441</v>
      </c>
      <c r="K8226">
        <v>4</v>
      </c>
      <c r="L8226" t="s">
        <v>55</v>
      </c>
      <c r="M8226">
        <f>(Table1[[#This Row],[Current_Stock]]*Table1[[#This Row],[Unit_Price]])</f>
        <v>865144.98</v>
      </c>
      <c r="N8226" s="12">
        <f>DATE(YEAR(Table1[[#This Row],[Order_Date]]),MONTH(Table1[[#This Row],[Order_Date]]),1)</f>
        <v>45261</v>
      </c>
    </row>
    <row r="8227" spans="1:14">
      <c r="A8227" t="s">
        <v>373</v>
      </c>
      <c r="B8227" t="s">
        <v>147</v>
      </c>
      <c r="C8227" t="s">
        <v>148</v>
      </c>
      <c r="D8227" t="s">
        <v>53</v>
      </c>
      <c r="E8227" t="s">
        <v>104</v>
      </c>
      <c r="F8227" t="s">
        <v>29</v>
      </c>
      <c r="G8227">
        <v>10</v>
      </c>
      <c r="H8227">
        <v>1281.3599999999999</v>
      </c>
      <c r="I8227">
        <v>12813.6</v>
      </c>
      <c r="J8227">
        <v>353</v>
      </c>
      <c r="K8227">
        <v>2</v>
      </c>
      <c r="L8227" t="s">
        <v>55</v>
      </c>
      <c r="M8227">
        <f>(Table1[[#This Row],[Current_Stock]]*Table1[[#This Row],[Unit_Price]])</f>
        <v>452320.07999999996</v>
      </c>
      <c r="N8227" s="12">
        <f>DATE(YEAR(Table1[[#This Row],[Order_Date]]),MONTH(Table1[[#This Row],[Order_Date]]),1)</f>
        <v>45017</v>
      </c>
    </row>
    <row r="8228" spans="1:14">
      <c r="A8228" t="s">
        <v>857</v>
      </c>
      <c r="B8228" t="s">
        <v>78</v>
      </c>
      <c r="C8228" t="s">
        <v>79</v>
      </c>
      <c r="D8228" t="s">
        <v>33</v>
      </c>
      <c r="E8228" t="s">
        <v>330</v>
      </c>
      <c r="F8228" t="s">
        <v>40</v>
      </c>
      <c r="G8228">
        <v>9</v>
      </c>
      <c r="H8228">
        <v>2915.58</v>
      </c>
      <c r="I8228">
        <v>26240.22</v>
      </c>
      <c r="J8228">
        <v>195</v>
      </c>
      <c r="K8228">
        <v>2</v>
      </c>
      <c r="L8228" t="s">
        <v>18</v>
      </c>
      <c r="M8228">
        <f>(Table1[[#This Row],[Current_Stock]]*Table1[[#This Row],[Unit_Price]])</f>
        <v>568538.1</v>
      </c>
      <c r="N8228" s="12">
        <f>DATE(YEAR(Table1[[#This Row],[Order_Date]]),MONTH(Table1[[#This Row],[Order_Date]]),1)</f>
        <v>45047</v>
      </c>
    </row>
    <row r="8229" spans="1:14">
      <c r="A8229" t="s">
        <v>149</v>
      </c>
      <c r="B8229" t="s">
        <v>479</v>
      </c>
      <c r="C8229" t="s">
        <v>480</v>
      </c>
      <c r="D8229" t="s">
        <v>84</v>
      </c>
      <c r="E8229" t="s">
        <v>160</v>
      </c>
      <c r="F8229" t="s">
        <v>60</v>
      </c>
      <c r="G8229">
        <v>14</v>
      </c>
      <c r="H8229">
        <v>27729.19</v>
      </c>
      <c r="I8229">
        <v>388208.66</v>
      </c>
      <c r="J8229">
        <v>163</v>
      </c>
      <c r="K8229">
        <v>12</v>
      </c>
      <c r="L8229" t="s">
        <v>18</v>
      </c>
      <c r="M8229">
        <f>(Table1[[#This Row],[Current_Stock]]*Table1[[#This Row],[Unit_Price]])</f>
        <v>4519857.97</v>
      </c>
      <c r="N8229" s="12">
        <f>DATE(YEAR(Table1[[#This Row],[Order_Date]]),MONTH(Table1[[#This Row],[Order_Date]]),1)</f>
        <v>45047</v>
      </c>
    </row>
    <row r="8230" spans="1:14">
      <c r="A8230" t="s">
        <v>554</v>
      </c>
      <c r="B8230" t="s">
        <v>621</v>
      </c>
      <c r="C8230" t="s">
        <v>622</v>
      </c>
      <c r="D8230" t="s">
        <v>183</v>
      </c>
      <c r="E8230" t="s">
        <v>243</v>
      </c>
      <c r="F8230" t="s">
        <v>46</v>
      </c>
      <c r="G8230">
        <v>15</v>
      </c>
      <c r="H8230">
        <v>4581.66</v>
      </c>
      <c r="I8230">
        <v>68724.899999999994</v>
      </c>
      <c r="J8230">
        <v>126</v>
      </c>
      <c r="K8230">
        <v>10</v>
      </c>
      <c r="L8230" t="s">
        <v>18</v>
      </c>
      <c r="M8230">
        <f>(Table1[[#This Row],[Current_Stock]]*Table1[[#This Row],[Unit_Price]])</f>
        <v>577289.16</v>
      </c>
      <c r="N8230" s="12">
        <f>DATE(YEAR(Table1[[#This Row],[Order_Date]]),MONTH(Table1[[#This Row],[Order_Date]]),1)</f>
        <v>45231</v>
      </c>
    </row>
    <row r="8231" spans="1:14">
      <c r="A8231" t="s">
        <v>985</v>
      </c>
      <c r="B8231" t="s">
        <v>456</v>
      </c>
      <c r="C8231" t="s">
        <v>457</v>
      </c>
      <c r="D8231" t="s">
        <v>96</v>
      </c>
      <c r="E8231" t="s">
        <v>269</v>
      </c>
      <c r="F8231" t="s">
        <v>40</v>
      </c>
      <c r="G8231">
        <v>7</v>
      </c>
      <c r="H8231">
        <v>1581.01</v>
      </c>
      <c r="I8231">
        <v>11067.07</v>
      </c>
      <c r="J8231">
        <v>354</v>
      </c>
      <c r="K8231">
        <v>8</v>
      </c>
      <c r="L8231" t="s">
        <v>55</v>
      </c>
      <c r="M8231">
        <f>(Table1[[#This Row],[Current_Stock]]*Table1[[#This Row],[Unit_Price]])</f>
        <v>559677.54</v>
      </c>
      <c r="N8231" s="12">
        <f>DATE(YEAR(Table1[[#This Row],[Order_Date]]),MONTH(Table1[[#This Row],[Order_Date]]),1)</f>
        <v>45078</v>
      </c>
    </row>
    <row r="8232" spans="1:14">
      <c r="A8232" t="s">
        <v>571</v>
      </c>
      <c r="B8232" t="s">
        <v>364</v>
      </c>
      <c r="C8232" t="s">
        <v>365</v>
      </c>
      <c r="D8232" t="s">
        <v>183</v>
      </c>
      <c r="E8232" t="s">
        <v>97</v>
      </c>
      <c r="F8232" t="s">
        <v>17</v>
      </c>
      <c r="G8232">
        <v>17</v>
      </c>
      <c r="H8232">
        <v>3070.72</v>
      </c>
      <c r="I8232">
        <v>52202.239999999998</v>
      </c>
      <c r="J8232">
        <v>133</v>
      </c>
      <c r="K8232">
        <v>10</v>
      </c>
      <c r="L8232" t="s">
        <v>18</v>
      </c>
      <c r="M8232">
        <f>(Table1[[#This Row],[Current_Stock]]*Table1[[#This Row],[Unit_Price]])</f>
        <v>408405.75999999995</v>
      </c>
      <c r="N8232" s="12">
        <f>DATE(YEAR(Table1[[#This Row],[Order_Date]]),MONTH(Table1[[#This Row],[Order_Date]]),1)</f>
        <v>45139</v>
      </c>
    </row>
    <row r="8233" spans="1:14">
      <c r="A8233" t="s">
        <v>1170</v>
      </c>
      <c r="B8233" t="s">
        <v>151</v>
      </c>
      <c r="C8233" t="s">
        <v>152</v>
      </c>
      <c r="D8233" t="s">
        <v>53</v>
      </c>
      <c r="E8233" t="s">
        <v>113</v>
      </c>
      <c r="F8233" t="s">
        <v>40</v>
      </c>
      <c r="G8233">
        <v>10</v>
      </c>
      <c r="H8233">
        <v>4890.17</v>
      </c>
      <c r="I8233">
        <v>48901.7</v>
      </c>
      <c r="J8233">
        <v>440</v>
      </c>
      <c r="K8233">
        <v>14</v>
      </c>
      <c r="L8233" t="s">
        <v>18</v>
      </c>
      <c r="M8233">
        <f>(Table1[[#This Row],[Current_Stock]]*Table1[[#This Row],[Unit_Price]])</f>
        <v>2151674.7999999998</v>
      </c>
      <c r="N8233" s="12">
        <f>DATE(YEAR(Table1[[#This Row],[Order_Date]]),MONTH(Table1[[#This Row],[Order_Date]]),1)</f>
        <v>45383</v>
      </c>
    </row>
    <row r="8234" spans="1:14">
      <c r="A8234" t="s">
        <v>1002</v>
      </c>
      <c r="B8234" t="s">
        <v>566</v>
      </c>
      <c r="C8234" t="s">
        <v>567</v>
      </c>
      <c r="D8234" t="s">
        <v>15</v>
      </c>
      <c r="E8234" t="s">
        <v>189</v>
      </c>
      <c r="F8234" t="s">
        <v>40</v>
      </c>
      <c r="G8234">
        <v>22</v>
      </c>
      <c r="H8234">
        <v>59.3</v>
      </c>
      <c r="I8234">
        <v>1304.5999999999999</v>
      </c>
      <c r="J8234">
        <v>167</v>
      </c>
      <c r="K8234">
        <v>11</v>
      </c>
      <c r="L8234" t="s">
        <v>18</v>
      </c>
      <c r="M8234">
        <f>(Table1[[#This Row],[Current_Stock]]*Table1[[#This Row],[Unit_Price]])</f>
        <v>9903.1</v>
      </c>
      <c r="N8234" s="12">
        <f>DATE(YEAR(Table1[[#This Row],[Order_Date]]),MONTH(Table1[[#This Row],[Order_Date]]),1)</f>
        <v>45505</v>
      </c>
    </row>
    <row r="8235" spans="1:14">
      <c r="A8235" t="s">
        <v>926</v>
      </c>
      <c r="B8235" t="s">
        <v>155</v>
      </c>
      <c r="C8235" t="s">
        <v>156</v>
      </c>
      <c r="D8235" t="s">
        <v>33</v>
      </c>
      <c r="E8235" t="s">
        <v>189</v>
      </c>
      <c r="F8235" t="s">
        <v>29</v>
      </c>
      <c r="G8235">
        <v>11</v>
      </c>
      <c r="H8235">
        <v>1917.23</v>
      </c>
      <c r="I8235">
        <v>21089.53</v>
      </c>
      <c r="J8235">
        <v>156</v>
      </c>
      <c r="K8235">
        <v>6</v>
      </c>
      <c r="L8235" t="s">
        <v>18</v>
      </c>
      <c r="M8235">
        <f>(Table1[[#This Row],[Current_Stock]]*Table1[[#This Row],[Unit_Price]])</f>
        <v>299087.88</v>
      </c>
      <c r="N8235" s="12">
        <f>DATE(YEAR(Table1[[#This Row],[Order_Date]]),MONTH(Table1[[#This Row],[Order_Date]]),1)</f>
        <v>45566</v>
      </c>
    </row>
    <row r="8236" spans="1:14">
      <c r="A8236" t="s">
        <v>908</v>
      </c>
      <c r="B8236" t="s">
        <v>344</v>
      </c>
      <c r="C8236" t="s">
        <v>345</v>
      </c>
      <c r="D8236" t="s">
        <v>183</v>
      </c>
      <c r="E8236" t="s">
        <v>251</v>
      </c>
      <c r="F8236" t="s">
        <v>29</v>
      </c>
      <c r="G8236">
        <v>23</v>
      </c>
      <c r="H8236">
        <v>4604.63</v>
      </c>
      <c r="I8236">
        <v>105906.49</v>
      </c>
      <c r="J8236">
        <v>126</v>
      </c>
      <c r="K8236">
        <v>5</v>
      </c>
      <c r="L8236" t="s">
        <v>18</v>
      </c>
      <c r="M8236">
        <f>(Table1[[#This Row],[Current_Stock]]*Table1[[#This Row],[Unit_Price]])</f>
        <v>580183.38</v>
      </c>
      <c r="N8236" s="12">
        <f>DATE(YEAR(Table1[[#This Row],[Order_Date]]),MONTH(Table1[[#This Row],[Order_Date]]),1)</f>
        <v>45200</v>
      </c>
    </row>
    <row r="8237" spans="1:14">
      <c r="A8237" t="s">
        <v>596</v>
      </c>
      <c r="B8237" t="s">
        <v>633</v>
      </c>
      <c r="C8237" t="s">
        <v>634</v>
      </c>
      <c r="D8237" t="s">
        <v>27</v>
      </c>
      <c r="E8237" t="s">
        <v>54</v>
      </c>
      <c r="F8237" t="s">
        <v>60</v>
      </c>
      <c r="G8237">
        <v>3</v>
      </c>
      <c r="H8237">
        <v>3767.9</v>
      </c>
      <c r="I8237">
        <v>11303.7</v>
      </c>
      <c r="J8237">
        <v>431</v>
      </c>
      <c r="K8237">
        <v>5</v>
      </c>
      <c r="L8237" t="s">
        <v>55</v>
      </c>
      <c r="M8237">
        <f>(Table1[[#This Row],[Current_Stock]]*Table1[[#This Row],[Unit_Price]])</f>
        <v>1623964.9000000001</v>
      </c>
      <c r="N8237" s="12">
        <f>DATE(YEAR(Table1[[#This Row],[Order_Date]]),MONTH(Table1[[#This Row],[Order_Date]]),1)</f>
        <v>45413</v>
      </c>
    </row>
    <row r="8238" spans="1:14">
      <c r="A8238" t="s">
        <v>761</v>
      </c>
      <c r="B8238" t="s">
        <v>783</v>
      </c>
      <c r="C8238" t="s">
        <v>784</v>
      </c>
      <c r="D8238" t="s">
        <v>22</v>
      </c>
      <c r="E8238" t="s">
        <v>330</v>
      </c>
      <c r="F8238" t="s">
        <v>60</v>
      </c>
      <c r="G8238">
        <v>47</v>
      </c>
      <c r="H8238">
        <v>9261.25</v>
      </c>
      <c r="I8238">
        <v>435278.75</v>
      </c>
      <c r="J8238">
        <v>31</v>
      </c>
      <c r="K8238">
        <v>5</v>
      </c>
      <c r="L8238" t="s">
        <v>18</v>
      </c>
      <c r="M8238">
        <f>(Table1[[#This Row],[Current_Stock]]*Table1[[#This Row],[Unit_Price]])</f>
        <v>287098.75</v>
      </c>
      <c r="N8238" s="12">
        <f>DATE(YEAR(Table1[[#This Row],[Order_Date]]),MONTH(Table1[[#This Row],[Order_Date]]),1)</f>
        <v>45047</v>
      </c>
    </row>
    <row r="8239" spans="1:14">
      <c r="A8239" t="s">
        <v>947</v>
      </c>
      <c r="B8239" t="s">
        <v>1034</v>
      </c>
      <c r="C8239" t="s">
        <v>1035</v>
      </c>
      <c r="D8239" t="s">
        <v>84</v>
      </c>
      <c r="E8239" t="s">
        <v>16</v>
      </c>
      <c r="F8239" t="s">
        <v>17</v>
      </c>
      <c r="G8239">
        <v>10</v>
      </c>
      <c r="H8239">
        <v>1123.76</v>
      </c>
      <c r="I8239">
        <v>11237.6</v>
      </c>
      <c r="J8239">
        <v>98</v>
      </c>
      <c r="K8239">
        <v>5</v>
      </c>
      <c r="L8239" t="s">
        <v>18</v>
      </c>
      <c r="M8239">
        <f>(Table1[[#This Row],[Current_Stock]]*Table1[[#This Row],[Unit_Price]])</f>
        <v>110128.48</v>
      </c>
      <c r="N8239" s="12">
        <f>DATE(YEAR(Table1[[#This Row],[Order_Date]]),MONTH(Table1[[#This Row],[Order_Date]]),1)</f>
        <v>45505</v>
      </c>
    </row>
    <row r="8240" spans="1:14">
      <c r="A8240" t="s">
        <v>478</v>
      </c>
      <c r="B8240" t="s">
        <v>642</v>
      </c>
      <c r="C8240" t="s">
        <v>643</v>
      </c>
      <c r="D8240" t="s">
        <v>33</v>
      </c>
      <c r="E8240" t="s">
        <v>97</v>
      </c>
      <c r="F8240" t="s">
        <v>29</v>
      </c>
      <c r="G8240">
        <v>14</v>
      </c>
      <c r="H8240">
        <v>638.03</v>
      </c>
      <c r="I8240">
        <v>8932.42</v>
      </c>
      <c r="J8240">
        <v>143</v>
      </c>
      <c r="K8240">
        <v>8</v>
      </c>
      <c r="L8240" t="s">
        <v>18</v>
      </c>
      <c r="M8240">
        <f>(Table1[[#This Row],[Current_Stock]]*Table1[[#This Row],[Unit_Price]])</f>
        <v>91238.29</v>
      </c>
      <c r="N8240" s="12">
        <f>DATE(YEAR(Table1[[#This Row],[Order_Date]]),MONTH(Table1[[#This Row],[Order_Date]]),1)</f>
        <v>45078</v>
      </c>
    </row>
    <row r="8241" spans="1:14">
      <c r="A8241" t="s">
        <v>868</v>
      </c>
      <c r="B8241" t="s">
        <v>1007</v>
      </c>
      <c r="C8241" t="s">
        <v>1008</v>
      </c>
      <c r="D8241" t="s">
        <v>27</v>
      </c>
      <c r="E8241" t="s">
        <v>85</v>
      </c>
      <c r="F8241" t="s">
        <v>60</v>
      </c>
      <c r="G8241">
        <v>2</v>
      </c>
      <c r="H8241">
        <v>3591.78</v>
      </c>
      <c r="I8241">
        <v>7183.56</v>
      </c>
      <c r="J8241">
        <v>589</v>
      </c>
      <c r="K8241">
        <v>13</v>
      </c>
      <c r="L8241" t="s">
        <v>55</v>
      </c>
      <c r="M8241">
        <f>(Table1[[#This Row],[Current_Stock]]*Table1[[#This Row],[Unit_Price]])</f>
        <v>2115558.42</v>
      </c>
      <c r="N8241" s="12">
        <f>DATE(YEAR(Table1[[#This Row],[Order_Date]]),MONTH(Table1[[#This Row],[Order_Date]]),1)</f>
        <v>45444</v>
      </c>
    </row>
    <row r="8242" spans="1:14">
      <c r="A8242" t="s">
        <v>1242</v>
      </c>
      <c r="B8242" t="s">
        <v>1092</v>
      </c>
      <c r="C8242" t="s">
        <v>1093</v>
      </c>
      <c r="D8242" t="s">
        <v>96</v>
      </c>
      <c r="E8242" t="s">
        <v>85</v>
      </c>
      <c r="F8242" t="s">
        <v>29</v>
      </c>
      <c r="G8242">
        <v>3</v>
      </c>
      <c r="H8242">
        <v>2597.38</v>
      </c>
      <c r="I8242">
        <v>7792.14</v>
      </c>
      <c r="J8242">
        <v>314</v>
      </c>
      <c r="K8242">
        <v>12</v>
      </c>
      <c r="L8242" t="s">
        <v>18</v>
      </c>
      <c r="M8242">
        <f>(Table1[[#This Row],[Current_Stock]]*Table1[[#This Row],[Unit_Price]])</f>
        <v>815577.32000000007</v>
      </c>
      <c r="N8242" s="12">
        <f>DATE(YEAR(Table1[[#This Row],[Order_Date]]),MONTH(Table1[[#This Row],[Order_Date]]),1)</f>
        <v>44986</v>
      </c>
    </row>
    <row r="8243" spans="1:14">
      <c r="A8243" t="s">
        <v>12</v>
      </c>
      <c r="B8243" t="s">
        <v>311</v>
      </c>
      <c r="C8243" t="s">
        <v>312</v>
      </c>
      <c r="D8243" t="s">
        <v>22</v>
      </c>
      <c r="E8243" t="s">
        <v>277</v>
      </c>
      <c r="F8243" t="s">
        <v>46</v>
      </c>
      <c r="G8243">
        <v>67</v>
      </c>
      <c r="H8243">
        <v>1844.14</v>
      </c>
      <c r="I8243">
        <v>123557.38</v>
      </c>
      <c r="J8243">
        <v>89</v>
      </c>
      <c r="K8243">
        <v>8</v>
      </c>
      <c r="L8243" t="s">
        <v>105</v>
      </c>
      <c r="M8243">
        <f>(Table1[[#This Row],[Current_Stock]]*Table1[[#This Row],[Unit_Price]])</f>
        <v>164128.46000000002</v>
      </c>
      <c r="N8243" s="12">
        <f>DATE(YEAR(Table1[[#This Row],[Order_Date]]),MONTH(Table1[[#This Row],[Order_Date]]),1)</f>
        <v>45597</v>
      </c>
    </row>
    <row r="8244" spans="1:14">
      <c r="A8244" t="s">
        <v>836</v>
      </c>
      <c r="B8244" t="s">
        <v>1339</v>
      </c>
      <c r="C8244" t="s">
        <v>1340</v>
      </c>
      <c r="D8244" t="s">
        <v>38</v>
      </c>
      <c r="E8244" t="s">
        <v>282</v>
      </c>
      <c r="F8244" t="s">
        <v>17</v>
      </c>
      <c r="G8244">
        <v>11</v>
      </c>
      <c r="H8244">
        <v>960.51</v>
      </c>
      <c r="I8244">
        <v>10565.61</v>
      </c>
      <c r="J8244">
        <v>249</v>
      </c>
      <c r="K8244">
        <v>14</v>
      </c>
      <c r="L8244" t="s">
        <v>18</v>
      </c>
      <c r="M8244">
        <f>(Table1[[#This Row],[Current_Stock]]*Table1[[#This Row],[Unit_Price]])</f>
        <v>239166.99</v>
      </c>
      <c r="N8244" s="12">
        <f>DATE(YEAR(Table1[[#This Row],[Order_Date]]),MONTH(Table1[[#This Row],[Order_Date]]),1)</f>
        <v>45566</v>
      </c>
    </row>
    <row r="8245" spans="1:14">
      <c r="A8245" t="s">
        <v>1043</v>
      </c>
      <c r="B8245" t="s">
        <v>485</v>
      </c>
      <c r="C8245" t="s">
        <v>486</v>
      </c>
      <c r="D8245" t="s">
        <v>27</v>
      </c>
      <c r="E8245" t="s">
        <v>109</v>
      </c>
      <c r="F8245" t="s">
        <v>60</v>
      </c>
      <c r="G8245">
        <v>8</v>
      </c>
      <c r="H8245">
        <v>4720.25</v>
      </c>
      <c r="I8245">
        <v>37762</v>
      </c>
      <c r="J8245">
        <v>299</v>
      </c>
      <c r="K8245">
        <v>13</v>
      </c>
      <c r="L8245" t="s">
        <v>18</v>
      </c>
      <c r="M8245">
        <f>(Table1[[#This Row],[Current_Stock]]*Table1[[#This Row],[Unit_Price]])</f>
        <v>1411354.75</v>
      </c>
      <c r="N8245" s="12">
        <f>DATE(YEAR(Table1[[#This Row],[Order_Date]]),MONTH(Table1[[#This Row],[Order_Date]]),1)</f>
        <v>45566</v>
      </c>
    </row>
    <row r="8246" spans="1:14">
      <c r="A8246" t="s">
        <v>804</v>
      </c>
      <c r="B8246" t="s">
        <v>538</v>
      </c>
      <c r="C8246" t="s">
        <v>539</v>
      </c>
      <c r="D8246" t="s">
        <v>84</v>
      </c>
      <c r="E8246" t="s">
        <v>28</v>
      </c>
      <c r="F8246" t="s">
        <v>60</v>
      </c>
      <c r="G8246">
        <v>13</v>
      </c>
      <c r="H8246">
        <v>12425.39</v>
      </c>
      <c r="I8246">
        <v>161530.07</v>
      </c>
      <c r="J8246">
        <v>141</v>
      </c>
      <c r="K8246">
        <v>7</v>
      </c>
      <c r="L8246" t="s">
        <v>18</v>
      </c>
      <c r="M8246">
        <f>(Table1[[#This Row],[Current_Stock]]*Table1[[#This Row],[Unit_Price]])</f>
        <v>1751979.99</v>
      </c>
      <c r="N8246" s="12">
        <f>DATE(YEAR(Table1[[#This Row],[Order_Date]]),MONTH(Table1[[#This Row],[Order_Date]]),1)</f>
        <v>44927</v>
      </c>
    </row>
    <row r="8247" spans="1:14">
      <c r="A8247" t="s">
        <v>1160</v>
      </c>
      <c r="B8247" t="s">
        <v>696</v>
      </c>
      <c r="C8247" t="s">
        <v>697</v>
      </c>
      <c r="D8247" t="s">
        <v>44</v>
      </c>
      <c r="E8247" t="s">
        <v>85</v>
      </c>
      <c r="F8247" t="s">
        <v>17</v>
      </c>
      <c r="G8247">
        <v>33</v>
      </c>
      <c r="H8247">
        <v>2470.61</v>
      </c>
      <c r="I8247">
        <v>81530.13</v>
      </c>
      <c r="J8247">
        <v>42</v>
      </c>
      <c r="K8247">
        <v>2</v>
      </c>
      <c r="L8247" t="s">
        <v>18</v>
      </c>
      <c r="M8247">
        <f>(Table1[[#This Row],[Current_Stock]]*Table1[[#This Row],[Unit_Price]])</f>
        <v>103765.62000000001</v>
      </c>
      <c r="N8247" s="12">
        <f>DATE(YEAR(Table1[[#This Row],[Order_Date]]),MONTH(Table1[[#This Row],[Order_Date]]),1)</f>
        <v>45078</v>
      </c>
    </row>
    <row r="8248" spans="1:14">
      <c r="A8248" t="s">
        <v>551</v>
      </c>
      <c r="B8248" t="s">
        <v>236</v>
      </c>
      <c r="C8248" t="s">
        <v>237</v>
      </c>
      <c r="D8248" t="s">
        <v>33</v>
      </c>
      <c r="E8248" t="s">
        <v>109</v>
      </c>
      <c r="F8248" t="s">
        <v>29</v>
      </c>
      <c r="G8248">
        <v>14</v>
      </c>
      <c r="H8248">
        <v>466.68</v>
      </c>
      <c r="I8248">
        <v>6533.52</v>
      </c>
      <c r="J8248">
        <v>161</v>
      </c>
      <c r="K8248">
        <v>9</v>
      </c>
      <c r="L8248" t="s">
        <v>18</v>
      </c>
      <c r="M8248">
        <f>(Table1[[#This Row],[Current_Stock]]*Table1[[#This Row],[Unit_Price]])</f>
        <v>75135.48</v>
      </c>
      <c r="N8248" s="12">
        <f>DATE(YEAR(Table1[[#This Row],[Order_Date]]),MONTH(Table1[[#This Row],[Order_Date]]),1)</f>
        <v>45108</v>
      </c>
    </row>
    <row r="8249" spans="1:14">
      <c r="A8249" t="s">
        <v>655</v>
      </c>
      <c r="B8249" t="s">
        <v>410</v>
      </c>
      <c r="C8249" t="s">
        <v>411</v>
      </c>
      <c r="D8249" t="s">
        <v>38</v>
      </c>
      <c r="E8249" t="s">
        <v>73</v>
      </c>
      <c r="F8249" t="s">
        <v>40</v>
      </c>
      <c r="G8249">
        <v>13</v>
      </c>
      <c r="H8249">
        <v>1110.5</v>
      </c>
      <c r="I8249">
        <v>14436.5</v>
      </c>
      <c r="J8249">
        <v>214</v>
      </c>
      <c r="K8249">
        <v>14</v>
      </c>
      <c r="L8249" t="s">
        <v>18</v>
      </c>
      <c r="M8249">
        <f>(Table1[[#This Row],[Current_Stock]]*Table1[[#This Row],[Unit_Price]])</f>
        <v>237647</v>
      </c>
      <c r="N8249" s="12">
        <f>DATE(YEAR(Table1[[#This Row],[Order_Date]]),MONTH(Table1[[#This Row],[Order_Date]]),1)</f>
        <v>45323</v>
      </c>
    </row>
    <row r="8250" spans="1:14">
      <c r="A8250" t="s">
        <v>200</v>
      </c>
      <c r="B8250" t="s">
        <v>811</v>
      </c>
      <c r="C8250" t="s">
        <v>812</v>
      </c>
      <c r="D8250" t="s">
        <v>33</v>
      </c>
      <c r="E8250" t="s">
        <v>113</v>
      </c>
      <c r="F8250" t="s">
        <v>40</v>
      </c>
      <c r="G8250">
        <v>12</v>
      </c>
      <c r="H8250">
        <v>4622.8</v>
      </c>
      <c r="I8250">
        <v>55473.599999999999</v>
      </c>
      <c r="J8250">
        <v>224</v>
      </c>
      <c r="K8250">
        <v>8</v>
      </c>
      <c r="L8250" t="s">
        <v>18</v>
      </c>
      <c r="M8250">
        <f>(Table1[[#This Row],[Current_Stock]]*Table1[[#This Row],[Unit_Price]])</f>
        <v>1035507.2000000001</v>
      </c>
      <c r="N8250" s="12">
        <f>DATE(YEAR(Table1[[#This Row],[Order_Date]]),MONTH(Table1[[#This Row],[Order_Date]]),1)</f>
        <v>45627</v>
      </c>
    </row>
    <row r="8251" spans="1:14">
      <c r="A8251" t="s">
        <v>1234</v>
      </c>
      <c r="B8251" t="s">
        <v>407</v>
      </c>
      <c r="C8251" t="s">
        <v>408</v>
      </c>
      <c r="D8251" t="s">
        <v>44</v>
      </c>
      <c r="E8251" t="s">
        <v>80</v>
      </c>
      <c r="F8251" t="s">
        <v>29</v>
      </c>
      <c r="G8251">
        <v>27</v>
      </c>
      <c r="H8251">
        <v>2560.35</v>
      </c>
      <c r="I8251">
        <v>69129.45</v>
      </c>
      <c r="J8251">
        <v>40</v>
      </c>
      <c r="K8251">
        <v>10</v>
      </c>
      <c r="L8251" t="s">
        <v>105</v>
      </c>
      <c r="M8251">
        <f>(Table1[[#This Row],[Current_Stock]]*Table1[[#This Row],[Unit_Price]])</f>
        <v>102414</v>
      </c>
      <c r="N8251" s="12">
        <f>DATE(YEAR(Table1[[#This Row],[Order_Date]]),MONTH(Table1[[#This Row],[Order_Date]]),1)</f>
        <v>45474</v>
      </c>
    </row>
    <row r="8252" spans="1:14">
      <c r="A8252" t="s">
        <v>732</v>
      </c>
      <c r="B8252" t="s">
        <v>429</v>
      </c>
      <c r="C8252" t="s">
        <v>430</v>
      </c>
      <c r="D8252" t="s">
        <v>44</v>
      </c>
      <c r="E8252" t="s">
        <v>184</v>
      </c>
      <c r="F8252" t="s">
        <v>40</v>
      </c>
      <c r="G8252">
        <v>37</v>
      </c>
      <c r="H8252">
        <v>2974.82</v>
      </c>
      <c r="I8252">
        <v>110068.34</v>
      </c>
      <c r="J8252">
        <v>115</v>
      </c>
      <c r="K8252">
        <v>8</v>
      </c>
      <c r="L8252" t="s">
        <v>105</v>
      </c>
      <c r="M8252">
        <f>(Table1[[#This Row],[Current_Stock]]*Table1[[#This Row],[Unit_Price]])</f>
        <v>342104.30000000005</v>
      </c>
      <c r="N8252" s="12">
        <f>DATE(YEAR(Table1[[#This Row],[Order_Date]]),MONTH(Table1[[#This Row],[Order_Date]]),1)</f>
        <v>45444</v>
      </c>
    </row>
    <row r="8253" spans="1:14">
      <c r="A8253" t="s">
        <v>1201</v>
      </c>
      <c r="B8253" t="s">
        <v>178</v>
      </c>
      <c r="C8253" t="s">
        <v>179</v>
      </c>
      <c r="D8253" t="s">
        <v>22</v>
      </c>
      <c r="E8253" t="s">
        <v>54</v>
      </c>
      <c r="F8253" t="s">
        <v>60</v>
      </c>
      <c r="G8253">
        <v>68</v>
      </c>
      <c r="H8253">
        <v>18742.849999999999</v>
      </c>
      <c r="I8253">
        <v>1274513.8</v>
      </c>
      <c r="J8253">
        <v>73</v>
      </c>
      <c r="K8253">
        <v>12</v>
      </c>
      <c r="L8253" t="s">
        <v>105</v>
      </c>
      <c r="M8253">
        <f>(Table1[[#This Row],[Current_Stock]]*Table1[[#This Row],[Unit_Price]])</f>
        <v>1368228.0499999998</v>
      </c>
      <c r="N8253" s="12">
        <f>DATE(YEAR(Table1[[#This Row],[Order_Date]]),MONTH(Table1[[#This Row],[Order_Date]]),1)</f>
        <v>45627</v>
      </c>
    </row>
    <row r="8254" spans="1:14">
      <c r="A8254" t="s">
        <v>499</v>
      </c>
      <c r="B8254" t="s">
        <v>767</v>
      </c>
      <c r="C8254" t="s">
        <v>768</v>
      </c>
      <c r="D8254" t="s">
        <v>84</v>
      </c>
      <c r="E8254" t="s">
        <v>113</v>
      </c>
      <c r="F8254" t="s">
        <v>29</v>
      </c>
      <c r="G8254">
        <v>23</v>
      </c>
      <c r="H8254">
        <v>19499.32</v>
      </c>
      <c r="I8254">
        <v>448484.36</v>
      </c>
      <c r="J8254">
        <v>99</v>
      </c>
      <c r="K8254">
        <v>3</v>
      </c>
      <c r="L8254" t="s">
        <v>18</v>
      </c>
      <c r="M8254">
        <f>(Table1[[#This Row],[Current_Stock]]*Table1[[#This Row],[Unit_Price]])</f>
        <v>1930432.68</v>
      </c>
      <c r="N8254" s="12">
        <f>DATE(YEAR(Table1[[#This Row],[Order_Date]]),MONTH(Table1[[#This Row],[Order_Date]]),1)</f>
        <v>45474</v>
      </c>
    </row>
    <row r="8255" spans="1:14">
      <c r="A8255" t="s">
        <v>1121</v>
      </c>
      <c r="B8255" t="s">
        <v>785</v>
      </c>
      <c r="C8255" t="s">
        <v>786</v>
      </c>
      <c r="D8255" t="s">
        <v>15</v>
      </c>
      <c r="E8255" t="s">
        <v>113</v>
      </c>
      <c r="F8255" t="s">
        <v>60</v>
      </c>
      <c r="G8255">
        <v>24</v>
      </c>
      <c r="H8255">
        <v>169.72</v>
      </c>
      <c r="I8255">
        <v>4073.28</v>
      </c>
      <c r="J8255">
        <v>183</v>
      </c>
      <c r="K8255">
        <v>11</v>
      </c>
      <c r="L8255" t="s">
        <v>18</v>
      </c>
      <c r="M8255">
        <f>(Table1[[#This Row],[Current_Stock]]*Table1[[#This Row],[Unit_Price]])</f>
        <v>31058.76</v>
      </c>
      <c r="N8255" s="12">
        <f>DATE(YEAR(Table1[[#This Row],[Order_Date]]),MONTH(Table1[[#This Row],[Order_Date]]),1)</f>
        <v>45413</v>
      </c>
    </row>
    <row r="8256" spans="1:14">
      <c r="A8256" t="s">
        <v>967</v>
      </c>
      <c r="B8256" t="s">
        <v>572</v>
      </c>
      <c r="C8256" t="s">
        <v>573</v>
      </c>
      <c r="D8256" t="s">
        <v>44</v>
      </c>
      <c r="E8256" t="s">
        <v>269</v>
      </c>
      <c r="F8256" t="s">
        <v>60</v>
      </c>
      <c r="G8256">
        <v>24</v>
      </c>
      <c r="H8256">
        <v>1579.67</v>
      </c>
      <c r="I8256">
        <v>37912.080000000002</v>
      </c>
      <c r="J8256">
        <v>116</v>
      </c>
      <c r="K8256">
        <v>2</v>
      </c>
      <c r="L8256" t="s">
        <v>105</v>
      </c>
      <c r="M8256">
        <f>(Table1[[#This Row],[Current_Stock]]*Table1[[#This Row],[Unit_Price]])</f>
        <v>183241.72</v>
      </c>
      <c r="N8256" s="12">
        <f>DATE(YEAR(Table1[[#This Row],[Order_Date]]),MONTH(Table1[[#This Row],[Order_Date]]),1)</f>
        <v>44927</v>
      </c>
    </row>
    <row r="8257" spans="1:14">
      <c r="A8257" t="s">
        <v>1312</v>
      </c>
      <c r="B8257" t="s">
        <v>734</v>
      </c>
      <c r="C8257" t="s">
        <v>735</v>
      </c>
      <c r="D8257" t="s">
        <v>22</v>
      </c>
      <c r="E8257" t="s">
        <v>330</v>
      </c>
      <c r="F8257" t="s">
        <v>40</v>
      </c>
      <c r="G8257">
        <v>46</v>
      </c>
      <c r="H8257">
        <v>2493.48</v>
      </c>
      <c r="I8257">
        <v>114700.08</v>
      </c>
      <c r="J8257">
        <v>94</v>
      </c>
      <c r="K8257">
        <v>11</v>
      </c>
      <c r="L8257" t="s">
        <v>18</v>
      </c>
      <c r="M8257">
        <f>(Table1[[#This Row],[Current_Stock]]*Table1[[#This Row],[Unit_Price]])</f>
        <v>234387.12</v>
      </c>
      <c r="N8257" s="12">
        <f>DATE(YEAR(Table1[[#This Row],[Order_Date]]),MONTH(Table1[[#This Row],[Order_Date]]),1)</f>
        <v>45017</v>
      </c>
    </row>
    <row r="8258" spans="1:14">
      <c r="A8258" t="s">
        <v>723</v>
      </c>
      <c r="B8258" t="s">
        <v>688</v>
      </c>
      <c r="C8258" t="s">
        <v>689</v>
      </c>
      <c r="D8258" t="s">
        <v>44</v>
      </c>
      <c r="E8258" t="s">
        <v>59</v>
      </c>
      <c r="F8258" t="s">
        <v>40</v>
      </c>
      <c r="G8258">
        <v>48</v>
      </c>
      <c r="H8258">
        <v>3039.73</v>
      </c>
      <c r="I8258">
        <v>145907.04</v>
      </c>
      <c r="J8258">
        <v>97</v>
      </c>
      <c r="K8258">
        <v>4</v>
      </c>
      <c r="L8258" t="s">
        <v>18</v>
      </c>
      <c r="M8258">
        <f>(Table1[[#This Row],[Current_Stock]]*Table1[[#This Row],[Unit_Price]])</f>
        <v>294853.81</v>
      </c>
      <c r="N8258" s="12">
        <f>DATE(YEAR(Table1[[#This Row],[Order_Date]]),MONTH(Table1[[#This Row],[Order_Date]]),1)</f>
        <v>45108</v>
      </c>
    </row>
    <row r="8259" spans="1:14">
      <c r="A8259" t="s">
        <v>596</v>
      </c>
      <c r="B8259" t="s">
        <v>549</v>
      </c>
      <c r="C8259" t="s">
        <v>550</v>
      </c>
      <c r="D8259" t="s">
        <v>96</v>
      </c>
      <c r="E8259" t="s">
        <v>89</v>
      </c>
      <c r="F8259" t="s">
        <v>29</v>
      </c>
      <c r="G8259">
        <v>6</v>
      </c>
      <c r="H8259">
        <v>3972.94</v>
      </c>
      <c r="I8259">
        <v>23837.64</v>
      </c>
      <c r="J8259">
        <v>465</v>
      </c>
      <c r="K8259">
        <v>8</v>
      </c>
      <c r="L8259" t="s">
        <v>18</v>
      </c>
      <c r="M8259">
        <f>(Table1[[#This Row],[Current_Stock]]*Table1[[#This Row],[Unit_Price]])</f>
        <v>1847417.1</v>
      </c>
      <c r="N8259" s="12">
        <f>DATE(YEAR(Table1[[#This Row],[Order_Date]]),MONTH(Table1[[#This Row],[Order_Date]]),1)</f>
        <v>45413</v>
      </c>
    </row>
    <row r="8260" spans="1:14">
      <c r="A8260" t="s">
        <v>881</v>
      </c>
      <c r="B8260" t="s">
        <v>790</v>
      </c>
      <c r="C8260" t="s">
        <v>791</v>
      </c>
      <c r="D8260" t="s">
        <v>44</v>
      </c>
      <c r="E8260" t="s">
        <v>54</v>
      </c>
      <c r="F8260" t="s">
        <v>46</v>
      </c>
      <c r="G8260">
        <v>35</v>
      </c>
      <c r="H8260">
        <v>4918.1899999999996</v>
      </c>
      <c r="I8260">
        <v>172136.65</v>
      </c>
      <c r="J8260">
        <v>72</v>
      </c>
      <c r="K8260">
        <v>9</v>
      </c>
      <c r="L8260" t="s">
        <v>18</v>
      </c>
      <c r="M8260">
        <f>(Table1[[#This Row],[Current_Stock]]*Table1[[#This Row],[Unit_Price]])</f>
        <v>354109.68</v>
      </c>
      <c r="N8260" s="12">
        <f>DATE(YEAR(Table1[[#This Row],[Order_Date]]),MONTH(Table1[[#This Row],[Order_Date]]),1)</f>
        <v>45536</v>
      </c>
    </row>
    <row r="8261" spans="1:14">
      <c r="A8261" t="s">
        <v>1185</v>
      </c>
      <c r="B8261" t="s">
        <v>233</v>
      </c>
      <c r="C8261" t="s">
        <v>234</v>
      </c>
      <c r="D8261" t="s">
        <v>44</v>
      </c>
      <c r="E8261" t="s">
        <v>16</v>
      </c>
      <c r="F8261" t="s">
        <v>40</v>
      </c>
      <c r="G8261">
        <v>50</v>
      </c>
      <c r="H8261">
        <v>2881.45</v>
      </c>
      <c r="I8261">
        <v>144072.5</v>
      </c>
      <c r="J8261">
        <v>72</v>
      </c>
      <c r="K8261">
        <v>2</v>
      </c>
      <c r="L8261" t="s">
        <v>105</v>
      </c>
      <c r="M8261">
        <f>(Table1[[#This Row],[Current_Stock]]*Table1[[#This Row],[Unit_Price]])</f>
        <v>207464.4</v>
      </c>
      <c r="N8261" s="12">
        <f>DATE(YEAR(Table1[[#This Row],[Order_Date]]),MONTH(Table1[[#This Row],[Order_Date]]),1)</f>
        <v>45139</v>
      </c>
    </row>
    <row r="8262" spans="1:14">
      <c r="A8262" t="s">
        <v>766</v>
      </c>
      <c r="B8262" t="s">
        <v>604</v>
      </c>
      <c r="C8262" t="s">
        <v>605</v>
      </c>
      <c r="D8262" t="s">
        <v>27</v>
      </c>
      <c r="E8262" t="s">
        <v>54</v>
      </c>
      <c r="F8262" t="s">
        <v>29</v>
      </c>
      <c r="G8262">
        <v>9</v>
      </c>
      <c r="H8262">
        <v>1567.95</v>
      </c>
      <c r="I8262">
        <v>14111.55</v>
      </c>
      <c r="J8262">
        <v>276</v>
      </c>
      <c r="K8262">
        <v>7</v>
      </c>
      <c r="L8262" t="s">
        <v>18</v>
      </c>
      <c r="M8262">
        <f>(Table1[[#This Row],[Current_Stock]]*Table1[[#This Row],[Unit_Price]])</f>
        <v>432754.2</v>
      </c>
      <c r="N8262" s="12">
        <f>DATE(YEAR(Table1[[#This Row],[Order_Date]]),MONTH(Table1[[#This Row],[Order_Date]]),1)</f>
        <v>45352</v>
      </c>
    </row>
    <row r="8263" spans="1:14">
      <c r="A8263" t="s">
        <v>1113</v>
      </c>
      <c r="B8263" t="s">
        <v>702</v>
      </c>
      <c r="C8263" t="s">
        <v>703</v>
      </c>
      <c r="D8263" t="s">
        <v>27</v>
      </c>
      <c r="E8263" t="s">
        <v>28</v>
      </c>
      <c r="F8263" t="s">
        <v>46</v>
      </c>
      <c r="G8263">
        <v>8</v>
      </c>
      <c r="H8263">
        <v>1474.08</v>
      </c>
      <c r="I8263">
        <v>11792.64</v>
      </c>
      <c r="J8263">
        <v>505</v>
      </c>
      <c r="K8263">
        <v>14</v>
      </c>
      <c r="L8263" t="s">
        <v>18</v>
      </c>
      <c r="M8263">
        <f>(Table1[[#This Row],[Current_Stock]]*Table1[[#This Row],[Unit_Price]])</f>
        <v>744410.39999999991</v>
      </c>
      <c r="N8263" s="12">
        <f>DATE(YEAR(Table1[[#This Row],[Order_Date]]),MONTH(Table1[[#This Row],[Order_Date]]),1)</f>
        <v>45444</v>
      </c>
    </row>
    <row r="8264" spans="1:14">
      <c r="A8264" t="s">
        <v>1170</v>
      </c>
      <c r="B8264" t="s">
        <v>216</v>
      </c>
      <c r="C8264" t="s">
        <v>217</v>
      </c>
      <c r="D8264" t="s">
        <v>27</v>
      </c>
      <c r="E8264" t="s">
        <v>189</v>
      </c>
      <c r="F8264" t="s">
        <v>17</v>
      </c>
      <c r="G8264">
        <v>1</v>
      </c>
      <c r="H8264">
        <v>4476.57</v>
      </c>
      <c r="I8264">
        <v>4476.57</v>
      </c>
      <c r="J8264">
        <v>541</v>
      </c>
      <c r="K8264">
        <v>9</v>
      </c>
      <c r="L8264" t="s">
        <v>55</v>
      </c>
      <c r="M8264">
        <f>(Table1[[#This Row],[Current_Stock]]*Table1[[#This Row],[Unit_Price]])</f>
        <v>2421824.3699999996</v>
      </c>
      <c r="N8264" s="12">
        <f>DATE(YEAR(Table1[[#This Row],[Order_Date]]),MONTH(Table1[[#This Row],[Order_Date]]),1)</f>
        <v>45383</v>
      </c>
    </row>
    <row r="8265" spans="1:14">
      <c r="A8265" t="s">
        <v>1132</v>
      </c>
      <c r="B8265" t="s">
        <v>332</v>
      </c>
      <c r="C8265" t="s">
        <v>333</v>
      </c>
      <c r="D8265" t="s">
        <v>183</v>
      </c>
      <c r="E8265" t="s">
        <v>282</v>
      </c>
      <c r="F8265" t="s">
        <v>46</v>
      </c>
      <c r="G8265">
        <v>15</v>
      </c>
      <c r="H8265">
        <v>2067.15</v>
      </c>
      <c r="I8265">
        <v>31007.25</v>
      </c>
      <c r="J8265">
        <v>203</v>
      </c>
      <c r="K8265">
        <v>4</v>
      </c>
      <c r="L8265" t="s">
        <v>18</v>
      </c>
      <c r="M8265">
        <f>(Table1[[#This Row],[Current_Stock]]*Table1[[#This Row],[Unit_Price]])</f>
        <v>419631.45</v>
      </c>
      <c r="N8265" s="12">
        <f>DATE(YEAR(Table1[[#This Row],[Order_Date]]),MONTH(Table1[[#This Row],[Order_Date]]),1)</f>
        <v>45352</v>
      </c>
    </row>
    <row r="8266" spans="1:14">
      <c r="A8266" t="s">
        <v>1356</v>
      </c>
      <c r="B8266" t="s">
        <v>228</v>
      </c>
      <c r="C8266" t="s">
        <v>229</v>
      </c>
      <c r="D8266" t="s">
        <v>22</v>
      </c>
      <c r="E8266" t="s">
        <v>269</v>
      </c>
      <c r="F8266" t="s">
        <v>17</v>
      </c>
      <c r="G8266">
        <v>25</v>
      </c>
      <c r="H8266">
        <v>5645.64</v>
      </c>
      <c r="I8266">
        <v>141141</v>
      </c>
      <c r="J8266">
        <v>92</v>
      </c>
      <c r="K8266">
        <v>8</v>
      </c>
      <c r="L8266" t="s">
        <v>18</v>
      </c>
      <c r="M8266">
        <f>(Table1[[#This Row],[Current_Stock]]*Table1[[#This Row],[Unit_Price]])</f>
        <v>519398.88</v>
      </c>
      <c r="N8266" s="12">
        <f>DATE(YEAR(Table1[[#This Row],[Order_Date]]),MONTH(Table1[[#This Row],[Order_Date]]),1)</f>
        <v>45474</v>
      </c>
    </row>
    <row r="8267" spans="1:14">
      <c r="A8267" t="s">
        <v>1160</v>
      </c>
      <c r="B8267" t="s">
        <v>549</v>
      </c>
      <c r="C8267" t="s">
        <v>550</v>
      </c>
      <c r="D8267" t="s">
        <v>96</v>
      </c>
      <c r="E8267" t="s">
        <v>189</v>
      </c>
      <c r="F8267" t="s">
        <v>29</v>
      </c>
      <c r="G8267">
        <v>3</v>
      </c>
      <c r="H8267">
        <v>1302.1600000000001</v>
      </c>
      <c r="I8267">
        <v>3906.48</v>
      </c>
      <c r="J8267">
        <v>518</v>
      </c>
      <c r="K8267">
        <v>10</v>
      </c>
      <c r="L8267" t="s">
        <v>55</v>
      </c>
      <c r="M8267">
        <f>(Table1[[#This Row],[Current_Stock]]*Table1[[#This Row],[Unit_Price]])</f>
        <v>674518.88</v>
      </c>
      <c r="N8267" s="12">
        <f>DATE(YEAR(Table1[[#This Row],[Order_Date]]),MONTH(Table1[[#This Row],[Order_Date]]),1)</f>
        <v>45078</v>
      </c>
    </row>
    <row r="8268" spans="1:14">
      <c r="A8268" t="s">
        <v>1080</v>
      </c>
      <c r="B8268" t="s">
        <v>746</v>
      </c>
      <c r="C8268" t="s">
        <v>747</v>
      </c>
      <c r="D8268" t="s">
        <v>44</v>
      </c>
      <c r="E8268" t="s">
        <v>89</v>
      </c>
      <c r="F8268" t="s">
        <v>17</v>
      </c>
      <c r="G8268">
        <v>39</v>
      </c>
      <c r="H8268">
        <v>3388.08</v>
      </c>
      <c r="I8268">
        <v>132135.12</v>
      </c>
      <c r="J8268">
        <v>46</v>
      </c>
      <c r="K8268">
        <v>10</v>
      </c>
      <c r="L8268" t="s">
        <v>18</v>
      </c>
      <c r="M8268">
        <f>(Table1[[#This Row],[Current_Stock]]*Table1[[#This Row],[Unit_Price]])</f>
        <v>155851.68</v>
      </c>
      <c r="N8268" s="12">
        <f>DATE(YEAR(Table1[[#This Row],[Order_Date]]),MONTH(Table1[[#This Row],[Order_Date]]),1)</f>
        <v>45383</v>
      </c>
    </row>
    <row r="8269" spans="1:14">
      <c r="A8269" t="s">
        <v>1153</v>
      </c>
      <c r="B8269" t="s">
        <v>1007</v>
      </c>
      <c r="C8269" t="s">
        <v>1008</v>
      </c>
      <c r="D8269" t="s">
        <v>27</v>
      </c>
      <c r="E8269" t="s">
        <v>80</v>
      </c>
      <c r="F8269" t="s">
        <v>60</v>
      </c>
      <c r="G8269">
        <v>10</v>
      </c>
      <c r="H8269">
        <v>178.3</v>
      </c>
      <c r="I8269">
        <v>1783</v>
      </c>
      <c r="J8269">
        <v>481</v>
      </c>
      <c r="K8269">
        <v>3</v>
      </c>
      <c r="L8269" t="s">
        <v>18</v>
      </c>
      <c r="M8269">
        <f>(Table1[[#This Row],[Current_Stock]]*Table1[[#This Row],[Unit_Price]])</f>
        <v>85762.3</v>
      </c>
      <c r="N8269" s="12">
        <f>DATE(YEAR(Table1[[#This Row],[Order_Date]]),MONTH(Table1[[#This Row],[Order_Date]]),1)</f>
        <v>45505</v>
      </c>
    </row>
    <row r="8270" spans="1:14">
      <c r="A8270" t="s">
        <v>1156</v>
      </c>
      <c r="B8270" t="s">
        <v>882</v>
      </c>
      <c r="C8270" t="s">
        <v>883</v>
      </c>
      <c r="D8270" t="s">
        <v>22</v>
      </c>
      <c r="E8270" t="s">
        <v>16</v>
      </c>
      <c r="F8270" t="s">
        <v>29</v>
      </c>
      <c r="G8270">
        <v>49</v>
      </c>
      <c r="H8270">
        <v>15760.98</v>
      </c>
      <c r="I8270">
        <v>772288.02</v>
      </c>
      <c r="J8270">
        <v>98</v>
      </c>
      <c r="K8270">
        <v>11</v>
      </c>
      <c r="L8270" t="s">
        <v>18</v>
      </c>
      <c r="M8270">
        <f>(Table1[[#This Row],[Current_Stock]]*Table1[[#This Row],[Unit_Price]])</f>
        <v>1544576.04</v>
      </c>
      <c r="N8270" s="12">
        <f>DATE(YEAR(Table1[[#This Row],[Order_Date]]),MONTH(Table1[[#This Row],[Order_Date]]),1)</f>
        <v>45108</v>
      </c>
    </row>
    <row r="8271" spans="1:14">
      <c r="A8271" t="s">
        <v>1315</v>
      </c>
      <c r="B8271" t="s">
        <v>129</v>
      </c>
      <c r="C8271" t="s">
        <v>130</v>
      </c>
      <c r="D8271" t="s">
        <v>53</v>
      </c>
      <c r="E8271" t="s">
        <v>109</v>
      </c>
      <c r="F8271" t="s">
        <v>60</v>
      </c>
      <c r="G8271">
        <v>4</v>
      </c>
      <c r="H8271">
        <v>102.74</v>
      </c>
      <c r="I8271">
        <v>410.96</v>
      </c>
      <c r="J8271">
        <v>302</v>
      </c>
      <c r="K8271">
        <v>4</v>
      </c>
      <c r="L8271" t="s">
        <v>18</v>
      </c>
      <c r="M8271">
        <f>(Table1[[#This Row],[Current_Stock]]*Table1[[#This Row],[Unit_Price]])</f>
        <v>31027.48</v>
      </c>
      <c r="N8271" s="12">
        <f>DATE(YEAR(Table1[[#This Row],[Order_Date]]),MONTH(Table1[[#This Row],[Order_Date]]),1)</f>
        <v>45292</v>
      </c>
    </row>
    <row r="8272" spans="1:14">
      <c r="A8272" t="s">
        <v>823</v>
      </c>
      <c r="B8272" t="s">
        <v>231</v>
      </c>
      <c r="C8272" t="s">
        <v>232</v>
      </c>
      <c r="D8272" t="s">
        <v>15</v>
      </c>
      <c r="E8272" t="s">
        <v>269</v>
      </c>
      <c r="F8272" t="s">
        <v>29</v>
      </c>
      <c r="G8272">
        <v>12</v>
      </c>
      <c r="H8272">
        <v>434.71</v>
      </c>
      <c r="I8272">
        <v>5216.5200000000004</v>
      </c>
      <c r="J8272">
        <v>147</v>
      </c>
      <c r="K8272">
        <v>9</v>
      </c>
      <c r="L8272" t="s">
        <v>18</v>
      </c>
      <c r="M8272">
        <f>(Table1[[#This Row],[Current_Stock]]*Table1[[#This Row],[Unit_Price]])</f>
        <v>63902.369999999995</v>
      </c>
      <c r="N8272" s="12">
        <f>DATE(YEAR(Table1[[#This Row],[Order_Date]]),MONTH(Table1[[#This Row],[Order_Date]]),1)</f>
        <v>45566</v>
      </c>
    </row>
    <row r="8273" spans="1:14">
      <c r="A8273" t="s">
        <v>1379</v>
      </c>
      <c r="B8273" t="s">
        <v>855</v>
      </c>
      <c r="C8273" t="s">
        <v>856</v>
      </c>
      <c r="D8273" t="s">
        <v>38</v>
      </c>
      <c r="E8273" t="s">
        <v>211</v>
      </c>
      <c r="F8273" t="s">
        <v>60</v>
      </c>
      <c r="G8273">
        <v>18</v>
      </c>
      <c r="H8273">
        <v>3017.04</v>
      </c>
      <c r="I8273">
        <v>54306.720000000001</v>
      </c>
      <c r="J8273">
        <v>163</v>
      </c>
      <c r="K8273">
        <v>12</v>
      </c>
      <c r="L8273" t="s">
        <v>18</v>
      </c>
      <c r="M8273">
        <f>(Table1[[#This Row],[Current_Stock]]*Table1[[#This Row],[Unit_Price]])</f>
        <v>491777.52</v>
      </c>
      <c r="N8273" s="12">
        <f>DATE(YEAR(Table1[[#This Row],[Order_Date]]),MONTH(Table1[[#This Row],[Order_Date]]),1)</f>
        <v>45383</v>
      </c>
    </row>
    <row r="8274" spans="1:14">
      <c r="A8274" t="s">
        <v>568</v>
      </c>
      <c r="B8274" t="s">
        <v>302</v>
      </c>
      <c r="C8274" t="s">
        <v>303</v>
      </c>
      <c r="D8274" t="s">
        <v>38</v>
      </c>
      <c r="E8274" t="s">
        <v>85</v>
      </c>
      <c r="F8274" t="s">
        <v>29</v>
      </c>
      <c r="G8274">
        <v>9</v>
      </c>
      <c r="H8274">
        <v>4942.93</v>
      </c>
      <c r="I8274">
        <v>44486.37</v>
      </c>
      <c r="J8274">
        <v>211</v>
      </c>
      <c r="K8274">
        <v>11</v>
      </c>
      <c r="L8274" t="s">
        <v>18</v>
      </c>
      <c r="M8274">
        <f>(Table1[[#This Row],[Current_Stock]]*Table1[[#This Row],[Unit_Price]])</f>
        <v>1042958.2300000001</v>
      </c>
      <c r="N8274" s="12">
        <f>DATE(YEAR(Table1[[#This Row],[Order_Date]]),MONTH(Table1[[#This Row],[Order_Date]]),1)</f>
        <v>45078</v>
      </c>
    </row>
    <row r="8275" spans="1:14">
      <c r="A8275" t="s">
        <v>760</v>
      </c>
      <c r="B8275" t="s">
        <v>107</v>
      </c>
      <c r="C8275" t="s">
        <v>108</v>
      </c>
      <c r="D8275" t="s">
        <v>96</v>
      </c>
      <c r="E8275" t="s">
        <v>50</v>
      </c>
      <c r="F8275" t="s">
        <v>17</v>
      </c>
      <c r="G8275">
        <v>4</v>
      </c>
      <c r="H8275">
        <v>3746.7</v>
      </c>
      <c r="I8275">
        <v>14986.8</v>
      </c>
      <c r="J8275">
        <v>408</v>
      </c>
      <c r="K8275">
        <v>6</v>
      </c>
      <c r="L8275" t="s">
        <v>55</v>
      </c>
      <c r="M8275">
        <f>(Table1[[#This Row],[Current_Stock]]*Table1[[#This Row],[Unit_Price]])</f>
        <v>1528653.5999999999</v>
      </c>
      <c r="N8275" s="12">
        <f>DATE(YEAR(Table1[[#This Row],[Order_Date]]),MONTH(Table1[[#This Row],[Order_Date]]),1)</f>
        <v>45108</v>
      </c>
    </row>
    <row r="8276" spans="1:14">
      <c r="A8276" t="s">
        <v>804</v>
      </c>
      <c r="B8276" t="s">
        <v>158</v>
      </c>
      <c r="C8276" t="s">
        <v>159</v>
      </c>
      <c r="D8276" t="s">
        <v>96</v>
      </c>
      <c r="E8276" t="s">
        <v>277</v>
      </c>
      <c r="F8276" t="s">
        <v>29</v>
      </c>
      <c r="G8276">
        <v>2</v>
      </c>
      <c r="H8276">
        <v>1010.56</v>
      </c>
      <c r="I8276">
        <v>2021.12</v>
      </c>
      <c r="J8276">
        <v>470</v>
      </c>
      <c r="K8276">
        <v>4</v>
      </c>
      <c r="L8276" t="s">
        <v>55</v>
      </c>
      <c r="M8276">
        <f>(Table1[[#This Row],[Current_Stock]]*Table1[[#This Row],[Unit_Price]])</f>
        <v>474963.19999999995</v>
      </c>
      <c r="N8276" s="12">
        <f>DATE(YEAR(Table1[[#This Row],[Order_Date]]),MONTH(Table1[[#This Row],[Order_Date]]),1)</f>
        <v>44927</v>
      </c>
    </row>
    <row r="8277" spans="1:14">
      <c r="A8277" t="s">
        <v>640</v>
      </c>
      <c r="B8277" t="s">
        <v>584</v>
      </c>
      <c r="C8277" t="s">
        <v>585</v>
      </c>
      <c r="D8277" t="s">
        <v>22</v>
      </c>
      <c r="E8277" t="s">
        <v>269</v>
      </c>
      <c r="F8277" t="s">
        <v>46</v>
      </c>
      <c r="G8277">
        <v>36</v>
      </c>
      <c r="H8277">
        <v>6480.46</v>
      </c>
      <c r="I8277">
        <v>233296.56</v>
      </c>
      <c r="J8277">
        <v>39</v>
      </c>
      <c r="K8277">
        <v>9</v>
      </c>
      <c r="L8277" t="s">
        <v>105</v>
      </c>
      <c r="M8277">
        <f>(Table1[[#This Row],[Current_Stock]]*Table1[[#This Row],[Unit_Price]])</f>
        <v>252737.94</v>
      </c>
      <c r="N8277" s="12">
        <f>DATE(YEAR(Table1[[#This Row],[Order_Date]]),MONTH(Table1[[#This Row],[Order_Date]]),1)</f>
        <v>45292</v>
      </c>
    </row>
    <row r="8278" spans="1:14">
      <c r="A8278" t="s">
        <v>620</v>
      </c>
      <c r="B8278" t="s">
        <v>777</v>
      </c>
      <c r="C8278" t="s">
        <v>778</v>
      </c>
      <c r="D8278" t="s">
        <v>84</v>
      </c>
      <c r="E8278" t="s">
        <v>97</v>
      </c>
      <c r="F8278" t="s">
        <v>46</v>
      </c>
      <c r="G8278">
        <v>14</v>
      </c>
      <c r="H8278">
        <v>8979.83</v>
      </c>
      <c r="I8278">
        <v>125717.62</v>
      </c>
      <c r="J8278">
        <v>101</v>
      </c>
      <c r="K8278">
        <v>11</v>
      </c>
      <c r="L8278" t="s">
        <v>18</v>
      </c>
      <c r="M8278">
        <f>(Table1[[#This Row],[Current_Stock]]*Table1[[#This Row],[Unit_Price]])</f>
        <v>906962.83</v>
      </c>
      <c r="N8278" s="12">
        <f>DATE(YEAR(Table1[[#This Row],[Order_Date]]),MONTH(Table1[[#This Row],[Order_Date]]),1)</f>
        <v>45108</v>
      </c>
    </row>
    <row r="8279" spans="1:14">
      <c r="A8279" t="s">
        <v>701</v>
      </c>
      <c r="B8279" t="s">
        <v>961</v>
      </c>
      <c r="C8279" t="s">
        <v>962</v>
      </c>
      <c r="D8279" t="s">
        <v>96</v>
      </c>
      <c r="E8279" t="s">
        <v>28</v>
      </c>
      <c r="F8279" t="s">
        <v>46</v>
      </c>
      <c r="G8279">
        <v>5</v>
      </c>
      <c r="H8279">
        <v>465.08</v>
      </c>
      <c r="I8279">
        <v>2325.4</v>
      </c>
      <c r="J8279">
        <v>373</v>
      </c>
      <c r="K8279">
        <v>7</v>
      </c>
      <c r="L8279" t="s">
        <v>18</v>
      </c>
      <c r="M8279">
        <f>(Table1[[#This Row],[Current_Stock]]*Table1[[#This Row],[Unit_Price]])</f>
        <v>173474.84</v>
      </c>
      <c r="N8279" s="12">
        <f>DATE(YEAR(Table1[[#This Row],[Order_Date]]),MONTH(Table1[[#This Row],[Order_Date]]),1)</f>
        <v>45323</v>
      </c>
    </row>
    <row r="8280" spans="1:14">
      <c r="A8280" t="s">
        <v>301</v>
      </c>
      <c r="B8280" t="s">
        <v>569</v>
      </c>
      <c r="C8280" t="s">
        <v>570</v>
      </c>
      <c r="D8280" t="s">
        <v>27</v>
      </c>
      <c r="E8280" t="s">
        <v>89</v>
      </c>
      <c r="F8280" t="s">
        <v>29</v>
      </c>
      <c r="G8280">
        <v>1</v>
      </c>
      <c r="H8280">
        <v>2382.54</v>
      </c>
      <c r="I8280">
        <v>2382.54</v>
      </c>
      <c r="J8280">
        <v>389</v>
      </c>
      <c r="K8280">
        <v>2</v>
      </c>
      <c r="L8280" t="s">
        <v>18</v>
      </c>
      <c r="M8280">
        <f>(Table1[[#This Row],[Current_Stock]]*Table1[[#This Row],[Unit_Price]])</f>
        <v>926808.05999999994</v>
      </c>
      <c r="N8280" s="12">
        <f>DATE(YEAR(Table1[[#This Row],[Order_Date]]),MONTH(Table1[[#This Row],[Order_Date]]),1)</f>
        <v>44986</v>
      </c>
    </row>
    <row r="8281" spans="1:14">
      <c r="A8281" t="s">
        <v>932</v>
      </c>
      <c r="B8281" t="s">
        <v>998</v>
      </c>
      <c r="C8281" t="s">
        <v>999</v>
      </c>
      <c r="D8281" t="s">
        <v>38</v>
      </c>
      <c r="E8281" t="s">
        <v>153</v>
      </c>
      <c r="F8281" t="s">
        <v>60</v>
      </c>
      <c r="G8281">
        <v>9</v>
      </c>
      <c r="H8281">
        <v>1261.31</v>
      </c>
      <c r="I8281">
        <v>11351.79</v>
      </c>
      <c r="J8281">
        <v>122</v>
      </c>
      <c r="K8281">
        <v>12</v>
      </c>
      <c r="L8281" t="s">
        <v>18</v>
      </c>
      <c r="M8281">
        <f>(Table1[[#This Row],[Current_Stock]]*Table1[[#This Row],[Unit_Price]])</f>
        <v>153879.82</v>
      </c>
      <c r="N8281" s="12">
        <f>DATE(YEAR(Table1[[#This Row],[Order_Date]]),MONTH(Table1[[#This Row],[Order_Date]]),1)</f>
        <v>45536</v>
      </c>
    </row>
    <row r="8282" spans="1:14">
      <c r="A8282" t="s">
        <v>1276</v>
      </c>
      <c r="B8282" t="s">
        <v>767</v>
      </c>
      <c r="C8282" t="s">
        <v>768</v>
      </c>
      <c r="D8282" t="s">
        <v>84</v>
      </c>
      <c r="E8282" t="s">
        <v>211</v>
      </c>
      <c r="F8282" t="s">
        <v>46</v>
      </c>
      <c r="G8282">
        <v>8</v>
      </c>
      <c r="H8282">
        <v>18071.38</v>
      </c>
      <c r="I8282">
        <v>144571.04</v>
      </c>
      <c r="J8282">
        <v>146</v>
      </c>
      <c r="K8282">
        <v>14</v>
      </c>
      <c r="L8282" t="s">
        <v>18</v>
      </c>
      <c r="M8282">
        <f>(Table1[[#This Row],[Current_Stock]]*Table1[[#This Row],[Unit_Price]])</f>
        <v>2638421.48</v>
      </c>
      <c r="N8282" s="12">
        <f>DATE(YEAR(Table1[[#This Row],[Order_Date]]),MONTH(Table1[[#This Row],[Order_Date]]),1)</f>
        <v>45536</v>
      </c>
    </row>
    <row r="8283" spans="1:14">
      <c r="A8283" t="s">
        <v>1337</v>
      </c>
      <c r="B8283" t="s">
        <v>682</v>
      </c>
      <c r="C8283" t="s">
        <v>683</v>
      </c>
      <c r="D8283" t="s">
        <v>15</v>
      </c>
      <c r="E8283" t="s">
        <v>189</v>
      </c>
      <c r="F8283" t="s">
        <v>40</v>
      </c>
      <c r="G8283">
        <v>22</v>
      </c>
      <c r="H8283">
        <v>378.46</v>
      </c>
      <c r="I8283">
        <v>8326.1200000000008</v>
      </c>
      <c r="J8283">
        <v>226</v>
      </c>
      <c r="K8283">
        <v>7</v>
      </c>
      <c r="L8283" t="s">
        <v>18</v>
      </c>
      <c r="M8283">
        <f>(Table1[[#This Row],[Current_Stock]]*Table1[[#This Row],[Unit_Price]])</f>
        <v>85531.959999999992</v>
      </c>
      <c r="N8283" s="12">
        <f>DATE(YEAR(Table1[[#This Row],[Order_Date]]),MONTH(Table1[[#This Row],[Order_Date]]),1)</f>
        <v>45170</v>
      </c>
    </row>
    <row r="8284" spans="1:14">
      <c r="A8284" t="s">
        <v>1152</v>
      </c>
      <c r="B8284" t="s">
        <v>318</v>
      </c>
      <c r="C8284" t="s">
        <v>319</v>
      </c>
      <c r="D8284" t="s">
        <v>96</v>
      </c>
      <c r="E8284" t="s">
        <v>28</v>
      </c>
      <c r="F8284" t="s">
        <v>29</v>
      </c>
      <c r="G8284">
        <v>5</v>
      </c>
      <c r="H8284">
        <v>406.88</v>
      </c>
      <c r="I8284">
        <v>2034.4</v>
      </c>
      <c r="J8284">
        <v>557</v>
      </c>
      <c r="K8284">
        <v>3</v>
      </c>
      <c r="L8284" t="s">
        <v>55</v>
      </c>
      <c r="M8284">
        <f>(Table1[[#This Row],[Current_Stock]]*Table1[[#This Row],[Unit_Price]])</f>
        <v>226632.16</v>
      </c>
      <c r="N8284" s="12">
        <f>DATE(YEAR(Table1[[#This Row],[Order_Date]]),MONTH(Table1[[#This Row],[Order_Date]]),1)</f>
        <v>45139</v>
      </c>
    </row>
    <row r="8285" spans="1:14">
      <c r="A8285" t="s">
        <v>1095</v>
      </c>
      <c r="B8285" t="s">
        <v>590</v>
      </c>
      <c r="C8285" t="s">
        <v>591</v>
      </c>
      <c r="D8285" t="s">
        <v>15</v>
      </c>
      <c r="E8285" t="s">
        <v>277</v>
      </c>
      <c r="F8285" t="s">
        <v>17</v>
      </c>
      <c r="G8285">
        <v>19</v>
      </c>
      <c r="H8285">
        <v>402.32</v>
      </c>
      <c r="I8285">
        <v>7644.08</v>
      </c>
      <c r="J8285">
        <v>223</v>
      </c>
      <c r="K8285">
        <v>2</v>
      </c>
      <c r="L8285" t="s">
        <v>18</v>
      </c>
      <c r="M8285">
        <f>(Table1[[#This Row],[Current_Stock]]*Table1[[#This Row],[Unit_Price]])</f>
        <v>89717.36</v>
      </c>
      <c r="N8285" s="12">
        <f>DATE(YEAR(Table1[[#This Row],[Order_Date]]),MONTH(Table1[[#This Row],[Order_Date]]),1)</f>
        <v>45170</v>
      </c>
    </row>
    <row r="8286" spans="1:14">
      <c r="A8286" t="s">
        <v>1135</v>
      </c>
      <c r="B8286" t="s">
        <v>31</v>
      </c>
      <c r="C8286" t="s">
        <v>32</v>
      </c>
      <c r="D8286" t="s">
        <v>33</v>
      </c>
      <c r="E8286" t="s">
        <v>28</v>
      </c>
      <c r="F8286" t="s">
        <v>29</v>
      </c>
      <c r="G8286">
        <v>9</v>
      </c>
      <c r="H8286">
        <v>3377.9</v>
      </c>
      <c r="I8286">
        <v>30401.1</v>
      </c>
      <c r="J8286">
        <v>129</v>
      </c>
      <c r="K8286">
        <v>8</v>
      </c>
      <c r="L8286" t="s">
        <v>18</v>
      </c>
      <c r="M8286">
        <f>(Table1[[#This Row],[Current_Stock]]*Table1[[#This Row],[Unit_Price]])</f>
        <v>435749.10000000003</v>
      </c>
      <c r="N8286" s="12">
        <f>DATE(YEAR(Table1[[#This Row],[Order_Date]]),MONTH(Table1[[#This Row],[Order_Date]]),1)</f>
        <v>45627</v>
      </c>
    </row>
    <row r="8287" spans="1:14">
      <c r="A8287" t="s">
        <v>878</v>
      </c>
      <c r="B8287" t="s">
        <v>302</v>
      </c>
      <c r="C8287" t="s">
        <v>303</v>
      </c>
      <c r="D8287" t="s">
        <v>38</v>
      </c>
      <c r="E8287" t="s">
        <v>97</v>
      </c>
      <c r="F8287" t="s">
        <v>40</v>
      </c>
      <c r="G8287">
        <v>12</v>
      </c>
      <c r="H8287">
        <v>2376.87</v>
      </c>
      <c r="I8287">
        <v>28522.44</v>
      </c>
      <c r="J8287">
        <v>215</v>
      </c>
      <c r="K8287">
        <v>12</v>
      </c>
      <c r="L8287" t="s">
        <v>18</v>
      </c>
      <c r="M8287">
        <f>(Table1[[#This Row],[Current_Stock]]*Table1[[#This Row],[Unit_Price]])</f>
        <v>511027.05</v>
      </c>
      <c r="N8287" s="12">
        <f>DATE(YEAR(Table1[[#This Row],[Order_Date]]),MONTH(Table1[[#This Row],[Order_Date]]),1)</f>
        <v>45047</v>
      </c>
    </row>
    <row r="8288" spans="1:14">
      <c r="A8288" t="s">
        <v>1288</v>
      </c>
      <c r="B8288" t="s">
        <v>832</v>
      </c>
      <c r="C8288" t="s">
        <v>833</v>
      </c>
      <c r="D8288" t="s">
        <v>22</v>
      </c>
      <c r="E8288" t="s">
        <v>80</v>
      </c>
      <c r="F8288" t="s">
        <v>29</v>
      </c>
      <c r="G8288">
        <v>49</v>
      </c>
      <c r="H8288">
        <v>12327.39</v>
      </c>
      <c r="I8288">
        <v>604042.11</v>
      </c>
      <c r="J8288">
        <v>90</v>
      </c>
      <c r="K8288">
        <v>10</v>
      </c>
      <c r="L8288" t="s">
        <v>105</v>
      </c>
      <c r="M8288">
        <f>(Table1[[#This Row],[Current_Stock]]*Table1[[#This Row],[Unit_Price]])</f>
        <v>1109465.0999999999</v>
      </c>
      <c r="N8288" s="12">
        <f>DATE(YEAR(Table1[[#This Row],[Order_Date]]),MONTH(Table1[[#This Row],[Order_Date]]),1)</f>
        <v>45200</v>
      </c>
    </row>
    <row r="8289" spans="1:14">
      <c r="A8289" t="s">
        <v>298</v>
      </c>
      <c r="B8289" t="s">
        <v>42</v>
      </c>
      <c r="C8289" t="s">
        <v>43</v>
      </c>
      <c r="D8289" t="s">
        <v>44</v>
      </c>
      <c r="E8289" t="s">
        <v>50</v>
      </c>
      <c r="F8289" t="s">
        <v>60</v>
      </c>
      <c r="G8289">
        <v>27</v>
      </c>
      <c r="H8289">
        <v>4292.43</v>
      </c>
      <c r="I8289">
        <v>115895.61</v>
      </c>
      <c r="J8289">
        <v>73</v>
      </c>
      <c r="K8289">
        <v>10</v>
      </c>
      <c r="L8289" t="s">
        <v>18</v>
      </c>
      <c r="M8289">
        <f>(Table1[[#This Row],[Current_Stock]]*Table1[[#This Row],[Unit_Price]])</f>
        <v>313347.39</v>
      </c>
      <c r="N8289" s="12">
        <f>DATE(YEAR(Table1[[#This Row],[Order_Date]]),MONTH(Table1[[#This Row],[Order_Date]]),1)</f>
        <v>45536</v>
      </c>
    </row>
    <row r="8290" spans="1:14">
      <c r="A8290" t="s">
        <v>1109</v>
      </c>
      <c r="B8290" t="s">
        <v>584</v>
      </c>
      <c r="C8290" t="s">
        <v>585</v>
      </c>
      <c r="D8290" t="s">
        <v>22</v>
      </c>
      <c r="E8290" t="s">
        <v>85</v>
      </c>
      <c r="F8290" t="s">
        <v>60</v>
      </c>
      <c r="G8290">
        <v>42</v>
      </c>
      <c r="H8290">
        <v>6401.43</v>
      </c>
      <c r="I8290">
        <v>268860.06</v>
      </c>
      <c r="J8290">
        <v>117</v>
      </c>
      <c r="K8290">
        <v>14</v>
      </c>
      <c r="L8290" t="s">
        <v>18</v>
      </c>
      <c r="M8290">
        <f>(Table1[[#This Row],[Current_Stock]]*Table1[[#This Row],[Unit_Price]])</f>
        <v>748967.31</v>
      </c>
      <c r="N8290" s="12">
        <f>DATE(YEAR(Table1[[#This Row],[Order_Date]]),MONTH(Table1[[#This Row],[Order_Date]]),1)</f>
        <v>44958</v>
      </c>
    </row>
    <row r="8291" spans="1:14">
      <c r="A8291" t="s">
        <v>119</v>
      </c>
      <c r="B8291" t="s">
        <v>601</v>
      </c>
      <c r="C8291" t="s">
        <v>602</v>
      </c>
      <c r="D8291" t="s">
        <v>84</v>
      </c>
      <c r="E8291" t="s">
        <v>34</v>
      </c>
      <c r="F8291" t="s">
        <v>46</v>
      </c>
      <c r="G8291">
        <v>23</v>
      </c>
      <c r="H8291">
        <v>12137.04</v>
      </c>
      <c r="I8291">
        <v>279151.92</v>
      </c>
      <c r="J8291">
        <v>175</v>
      </c>
      <c r="K8291">
        <v>2</v>
      </c>
      <c r="L8291" t="s">
        <v>18</v>
      </c>
      <c r="M8291">
        <f>(Table1[[#This Row],[Current_Stock]]*Table1[[#This Row],[Unit_Price]])</f>
        <v>2123982</v>
      </c>
      <c r="N8291" s="12">
        <f>DATE(YEAR(Table1[[#This Row],[Order_Date]]),MONTH(Table1[[#This Row],[Order_Date]]),1)</f>
        <v>45383</v>
      </c>
    </row>
    <row r="8292" spans="1:14">
      <c r="A8292" t="s">
        <v>1384</v>
      </c>
      <c r="B8292" t="s">
        <v>62</v>
      </c>
      <c r="C8292" t="s">
        <v>63</v>
      </c>
      <c r="D8292" t="s">
        <v>38</v>
      </c>
      <c r="E8292" t="s">
        <v>330</v>
      </c>
      <c r="F8292" t="s">
        <v>17</v>
      </c>
      <c r="G8292">
        <v>20</v>
      </c>
      <c r="H8292">
        <v>1729.4</v>
      </c>
      <c r="I8292">
        <v>34588</v>
      </c>
      <c r="J8292">
        <v>169</v>
      </c>
      <c r="K8292">
        <v>11</v>
      </c>
      <c r="L8292" t="s">
        <v>18</v>
      </c>
      <c r="M8292">
        <f>(Table1[[#This Row],[Current_Stock]]*Table1[[#This Row],[Unit_Price]])</f>
        <v>292268.60000000003</v>
      </c>
      <c r="N8292" s="12">
        <f>DATE(YEAR(Table1[[#This Row],[Order_Date]]),MONTH(Table1[[#This Row],[Order_Date]]),1)</f>
        <v>45108</v>
      </c>
    </row>
    <row r="8293" spans="1:14">
      <c r="A8293" t="s">
        <v>1344</v>
      </c>
      <c r="B8293" t="s">
        <v>260</v>
      </c>
      <c r="C8293" t="s">
        <v>261</v>
      </c>
      <c r="D8293" t="s">
        <v>15</v>
      </c>
      <c r="E8293" t="s">
        <v>184</v>
      </c>
      <c r="F8293" t="s">
        <v>29</v>
      </c>
      <c r="G8293">
        <v>15</v>
      </c>
      <c r="H8293">
        <v>168.35</v>
      </c>
      <c r="I8293">
        <v>2525.25</v>
      </c>
      <c r="J8293">
        <v>122</v>
      </c>
      <c r="K8293">
        <v>3</v>
      </c>
      <c r="L8293" t="s">
        <v>18</v>
      </c>
      <c r="M8293">
        <f>(Table1[[#This Row],[Current_Stock]]*Table1[[#This Row],[Unit_Price]])</f>
        <v>20538.7</v>
      </c>
      <c r="N8293" s="12">
        <f>DATE(YEAR(Table1[[#This Row],[Order_Date]]),MONTH(Table1[[#This Row],[Order_Date]]),1)</f>
        <v>45231</v>
      </c>
    </row>
    <row r="8294" spans="1:14">
      <c r="A8294" t="s">
        <v>553</v>
      </c>
      <c r="B8294" t="s">
        <v>844</v>
      </c>
      <c r="C8294" t="s">
        <v>845</v>
      </c>
      <c r="D8294" t="s">
        <v>96</v>
      </c>
      <c r="E8294" t="s">
        <v>330</v>
      </c>
      <c r="F8294" t="s">
        <v>40</v>
      </c>
      <c r="G8294">
        <v>8</v>
      </c>
      <c r="H8294">
        <v>1663.95</v>
      </c>
      <c r="I8294">
        <v>13311.6</v>
      </c>
      <c r="J8294">
        <v>526</v>
      </c>
      <c r="K8294">
        <v>6</v>
      </c>
      <c r="L8294" t="s">
        <v>18</v>
      </c>
      <c r="M8294">
        <f>(Table1[[#This Row],[Current_Stock]]*Table1[[#This Row],[Unit_Price]])</f>
        <v>875237.70000000007</v>
      </c>
      <c r="N8294" s="12">
        <f>DATE(YEAR(Table1[[#This Row],[Order_Date]]),MONTH(Table1[[#This Row],[Order_Date]]),1)</f>
        <v>45444</v>
      </c>
    </row>
    <row r="8295" spans="1:14">
      <c r="A8295" t="s">
        <v>1114</v>
      </c>
      <c r="B8295" t="s">
        <v>870</v>
      </c>
      <c r="C8295" t="s">
        <v>871</v>
      </c>
      <c r="D8295" t="s">
        <v>84</v>
      </c>
      <c r="E8295" t="s">
        <v>269</v>
      </c>
      <c r="F8295" t="s">
        <v>46</v>
      </c>
      <c r="G8295">
        <v>8</v>
      </c>
      <c r="H8295">
        <v>29532.07</v>
      </c>
      <c r="I8295">
        <v>236256.56</v>
      </c>
      <c r="J8295">
        <v>134</v>
      </c>
      <c r="K8295">
        <v>11</v>
      </c>
      <c r="L8295" t="s">
        <v>18</v>
      </c>
      <c r="M8295">
        <f>(Table1[[#This Row],[Current_Stock]]*Table1[[#This Row],[Unit_Price]])</f>
        <v>3957297.38</v>
      </c>
      <c r="N8295" s="12">
        <f>DATE(YEAR(Table1[[#This Row],[Order_Date]]),MONTH(Table1[[#This Row],[Order_Date]]),1)</f>
        <v>45597</v>
      </c>
    </row>
    <row r="8296" spans="1:14">
      <c r="A8296" t="s">
        <v>343</v>
      </c>
      <c r="B8296" t="s">
        <v>228</v>
      </c>
      <c r="C8296" t="s">
        <v>229</v>
      </c>
      <c r="D8296" t="s">
        <v>22</v>
      </c>
      <c r="E8296" t="s">
        <v>73</v>
      </c>
      <c r="F8296" t="s">
        <v>17</v>
      </c>
      <c r="G8296">
        <v>42</v>
      </c>
      <c r="H8296">
        <v>4629.87</v>
      </c>
      <c r="I8296">
        <v>194454.54</v>
      </c>
      <c r="J8296">
        <v>90</v>
      </c>
      <c r="K8296">
        <v>3</v>
      </c>
      <c r="L8296" t="s">
        <v>105</v>
      </c>
      <c r="M8296">
        <f>(Table1[[#This Row],[Current_Stock]]*Table1[[#This Row],[Unit_Price]])</f>
        <v>416688.3</v>
      </c>
      <c r="N8296" s="12">
        <f>DATE(YEAR(Table1[[#This Row],[Order_Date]]),MONTH(Table1[[#This Row],[Order_Date]]),1)</f>
        <v>45352</v>
      </c>
    </row>
    <row r="8297" spans="1:14">
      <c r="A8297" t="s">
        <v>766</v>
      </c>
      <c r="B8297" t="s">
        <v>325</v>
      </c>
      <c r="C8297" t="s">
        <v>326</v>
      </c>
      <c r="D8297" t="s">
        <v>27</v>
      </c>
      <c r="E8297" t="s">
        <v>330</v>
      </c>
      <c r="F8297" t="s">
        <v>40</v>
      </c>
      <c r="G8297">
        <v>1</v>
      </c>
      <c r="H8297">
        <v>3108.85</v>
      </c>
      <c r="I8297">
        <v>3108.85</v>
      </c>
      <c r="J8297">
        <v>381</v>
      </c>
      <c r="K8297">
        <v>8</v>
      </c>
      <c r="L8297" t="s">
        <v>55</v>
      </c>
      <c r="M8297">
        <f>(Table1[[#This Row],[Current_Stock]]*Table1[[#This Row],[Unit_Price]])</f>
        <v>1184471.8499999999</v>
      </c>
      <c r="N8297" s="12">
        <f>DATE(YEAR(Table1[[#This Row],[Order_Date]]),MONTH(Table1[[#This Row],[Order_Date]]),1)</f>
        <v>45352</v>
      </c>
    </row>
    <row r="8298" spans="1:14">
      <c r="A8298" t="s">
        <v>1185</v>
      </c>
      <c r="B8298" t="s">
        <v>959</v>
      </c>
      <c r="C8298" t="s">
        <v>960</v>
      </c>
      <c r="D8298" t="s">
        <v>22</v>
      </c>
      <c r="E8298" t="s">
        <v>243</v>
      </c>
      <c r="F8298" t="s">
        <v>60</v>
      </c>
      <c r="G8298">
        <v>24</v>
      </c>
      <c r="H8298">
        <v>11716.09</v>
      </c>
      <c r="I8298">
        <v>281186.15999999997</v>
      </c>
      <c r="J8298">
        <v>100</v>
      </c>
      <c r="K8298">
        <v>7</v>
      </c>
      <c r="L8298" t="s">
        <v>105</v>
      </c>
      <c r="M8298">
        <f>(Table1[[#This Row],[Current_Stock]]*Table1[[#This Row],[Unit_Price]])</f>
        <v>1171609</v>
      </c>
      <c r="N8298" s="12">
        <f>DATE(YEAR(Table1[[#This Row],[Order_Date]]),MONTH(Table1[[#This Row],[Order_Date]]),1)</f>
        <v>45139</v>
      </c>
    </row>
    <row r="8299" spans="1:14">
      <c r="A8299" t="s">
        <v>876</v>
      </c>
      <c r="B8299" t="s">
        <v>68</v>
      </c>
      <c r="C8299" t="s">
        <v>69</v>
      </c>
      <c r="D8299" t="s">
        <v>44</v>
      </c>
      <c r="E8299" t="s">
        <v>39</v>
      </c>
      <c r="F8299" t="s">
        <v>40</v>
      </c>
      <c r="G8299">
        <v>43</v>
      </c>
      <c r="H8299">
        <v>256.10000000000002</v>
      </c>
      <c r="I8299">
        <v>11012.3</v>
      </c>
      <c r="J8299">
        <v>66</v>
      </c>
      <c r="K8299">
        <v>10</v>
      </c>
      <c r="L8299" t="s">
        <v>105</v>
      </c>
      <c r="M8299">
        <f>(Table1[[#This Row],[Current_Stock]]*Table1[[#This Row],[Unit_Price]])</f>
        <v>16902.600000000002</v>
      </c>
      <c r="N8299" s="12">
        <f>DATE(YEAR(Table1[[#This Row],[Order_Date]]),MONTH(Table1[[#This Row],[Order_Date]]),1)</f>
        <v>45292</v>
      </c>
    </row>
    <row r="8300" spans="1:14">
      <c r="A8300" t="s">
        <v>1042</v>
      </c>
      <c r="B8300" t="s">
        <v>569</v>
      </c>
      <c r="C8300" t="s">
        <v>570</v>
      </c>
      <c r="D8300" t="s">
        <v>27</v>
      </c>
      <c r="E8300" t="s">
        <v>104</v>
      </c>
      <c r="F8300" t="s">
        <v>29</v>
      </c>
      <c r="G8300">
        <v>9</v>
      </c>
      <c r="H8300">
        <v>302.69</v>
      </c>
      <c r="I8300">
        <v>2724.21</v>
      </c>
      <c r="J8300">
        <v>556</v>
      </c>
      <c r="K8300">
        <v>14</v>
      </c>
      <c r="L8300" t="s">
        <v>18</v>
      </c>
      <c r="M8300">
        <f>(Table1[[#This Row],[Current_Stock]]*Table1[[#This Row],[Unit_Price]])</f>
        <v>168295.63999999998</v>
      </c>
      <c r="N8300" s="12">
        <f>DATE(YEAR(Table1[[#This Row],[Order_Date]]),MONTH(Table1[[#This Row],[Order_Date]]),1)</f>
        <v>45170</v>
      </c>
    </row>
    <row r="8301" spans="1:14">
      <c r="A8301" t="s">
        <v>558</v>
      </c>
      <c r="B8301" t="s">
        <v>1259</v>
      </c>
      <c r="C8301" t="s">
        <v>1260</v>
      </c>
      <c r="D8301" t="s">
        <v>53</v>
      </c>
      <c r="E8301" t="s">
        <v>282</v>
      </c>
      <c r="F8301" t="s">
        <v>40</v>
      </c>
      <c r="G8301">
        <v>7</v>
      </c>
      <c r="H8301">
        <v>4326.95</v>
      </c>
      <c r="I8301">
        <v>30288.65</v>
      </c>
      <c r="J8301">
        <v>307</v>
      </c>
      <c r="K8301">
        <v>2</v>
      </c>
      <c r="L8301" t="s">
        <v>55</v>
      </c>
      <c r="M8301">
        <f>(Table1[[#This Row],[Current_Stock]]*Table1[[#This Row],[Unit_Price]])</f>
        <v>1328373.6499999999</v>
      </c>
      <c r="N8301" s="12">
        <f>DATE(YEAR(Table1[[#This Row],[Order_Date]]),MONTH(Table1[[#This Row],[Order_Date]]),1)</f>
        <v>45505</v>
      </c>
    </row>
    <row r="8302" spans="1:14">
      <c r="A8302" t="s">
        <v>810</v>
      </c>
      <c r="B8302" t="s">
        <v>144</v>
      </c>
      <c r="C8302" t="s">
        <v>145</v>
      </c>
      <c r="D8302" t="s">
        <v>27</v>
      </c>
      <c r="E8302" t="s">
        <v>160</v>
      </c>
      <c r="F8302" t="s">
        <v>17</v>
      </c>
      <c r="G8302">
        <v>9</v>
      </c>
      <c r="H8302">
        <v>3541.53</v>
      </c>
      <c r="I8302">
        <v>31873.77</v>
      </c>
      <c r="J8302">
        <v>549</v>
      </c>
      <c r="K8302">
        <v>13</v>
      </c>
      <c r="L8302" t="s">
        <v>18</v>
      </c>
      <c r="M8302">
        <f>(Table1[[#This Row],[Current_Stock]]*Table1[[#This Row],[Unit_Price]])</f>
        <v>1944299.9700000002</v>
      </c>
      <c r="N8302" s="12">
        <f>DATE(YEAR(Table1[[#This Row],[Order_Date]]),MONTH(Table1[[#This Row],[Order_Date]]),1)</f>
        <v>45017</v>
      </c>
    </row>
    <row r="8303" spans="1:14">
      <c r="A8303" t="s">
        <v>242</v>
      </c>
      <c r="B8303" t="s">
        <v>353</v>
      </c>
      <c r="C8303" t="s">
        <v>354</v>
      </c>
      <c r="D8303" t="s">
        <v>84</v>
      </c>
      <c r="E8303" t="s">
        <v>39</v>
      </c>
      <c r="F8303" t="s">
        <v>60</v>
      </c>
      <c r="G8303">
        <v>21</v>
      </c>
      <c r="H8303">
        <v>20249.18</v>
      </c>
      <c r="I8303">
        <v>425232.78</v>
      </c>
      <c r="J8303">
        <v>158</v>
      </c>
      <c r="K8303">
        <v>10</v>
      </c>
      <c r="L8303" t="s">
        <v>18</v>
      </c>
      <c r="M8303">
        <f>(Table1[[#This Row],[Current_Stock]]*Table1[[#This Row],[Unit_Price]])</f>
        <v>3199370.44</v>
      </c>
      <c r="N8303" s="12">
        <f>DATE(YEAR(Table1[[#This Row],[Order_Date]]),MONTH(Table1[[#This Row],[Order_Date]]),1)</f>
        <v>45078</v>
      </c>
    </row>
    <row r="8304" spans="1:14">
      <c r="A8304" t="s">
        <v>592</v>
      </c>
      <c r="B8304" t="s">
        <v>87</v>
      </c>
      <c r="C8304" t="s">
        <v>88</v>
      </c>
      <c r="D8304" t="s">
        <v>15</v>
      </c>
      <c r="E8304" t="s">
        <v>113</v>
      </c>
      <c r="F8304" t="s">
        <v>60</v>
      </c>
      <c r="G8304">
        <v>21</v>
      </c>
      <c r="H8304">
        <v>229.41</v>
      </c>
      <c r="I8304">
        <v>4817.6099999999997</v>
      </c>
      <c r="J8304">
        <v>208</v>
      </c>
      <c r="K8304">
        <v>14</v>
      </c>
      <c r="L8304" t="s">
        <v>18</v>
      </c>
      <c r="M8304">
        <f>(Table1[[#This Row],[Current_Stock]]*Table1[[#This Row],[Unit_Price]])</f>
        <v>47717.279999999999</v>
      </c>
      <c r="N8304" s="12">
        <f>DATE(YEAR(Table1[[#This Row],[Order_Date]]),MONTH(Table1[[#This Row],[Order_Date]]),1)</f>
        <v>45413</v>
      </c>
    </row>
    <row r="8305" spans="1:14">
      <c r="A8305" t="s">
        <v>1369</v>
      </c>
      <c r="B8305" t="s">
        <v>787</v>
      </c>
      <c r="C8305" t="s">
        <v>788</v>
      </c>
      <c r="D8305" t="s">
        <v>53</v>
      </c>
      <c r="E8305" t="s">
        <v>243</v>
      </c>
      <c r="F8305" t="s">
        <v>60</v>
      </c>
      <c r="G8305">
        <v>17</v>
      </c>
      <c r="H8305">
        <v>3496.43</v>
      </c>
      <c r="I8305">
        <v>59439.31</v>
      </c>
      <c r="J8305">
        <v>382</v>
      </c>
      <c r="K8305">
        <v>9</v>
      </c>
      <c r="L8305" t="s">
        <v>55</v>
      </c>
      <c r="M8305">
        <f>(Table1[[#This Row],[Current_Stock]]*Table1[[#This Row],[Unit_Price]])</f>
        <v>1335636.26</v>
      </c>
      <c r="N8305" s="12">
        <f>DATE(YEAR(Table1[[#This Row],[Order_Date]]),MONTH(Table1[[#This Row],[Order_Date]]),1)</f>
        <v>45597</v>
      </c>
    </row>
    <row r="8306" spans="1:14">
      <c r="A8306" t="s">
        <v>77</v>
      </c>
      <c r="B8306" t="s">
        <v>132</v>
      </c>
      <c r="C8306" t="s">
        <v>133</v>
      </c>
      <c r="D8306" t="s">
        <v>38</v>
      </c>
      <c r="E8306" t="s">
        <v>113</v>
      </c>
      <c r="F8306" t="s">
        <v>29</v>
      </c>
      <c r="G8306">
        <v>21</v>
      </c>
      <c r="H8306">
        <v>1430.22</v>
      </c>
      <c r="I8306">
        <v>30034.62</v>
      </c>
      <c r="J8306">
        <v>173</v>
      </c>
      <c r="K8306">
        <v>4</v>
      </c>
      <c r="L8306" t="s">
        <v>18</v>
      </c>
      <c r="M8306">
        <f>(Table1[[#This Row],[Current_Stock]]*Table1[[#This Row],[Unit_Price]])</f>
        <v>247428.06</v>
      </c>
      <c r="N8306" s="12">
        <f>DATE(YEAR(Table1[[#This Row],[Order_Date]]),MONTH(Table1[[#This Row],[Order_Date]]),1)</f>
        <v>45139</v>
      </c>
    </row>
    <row r="8307" spans="1:14">
      <c r="A8307" t="s">
        <v>41</v>
      </c>
      <c r="B8307" t="s">
        <v>417</v>
      </c>
      <c r="C8307" t="s">
        <v>418</v>
      </c>
      <c r="D8307" t="s">
        <v>84</v>
      </c>
      <c r="E8307" t="s">
        <v>153</v>
      </c>
      <c r="F8307" t="s">
        <v>60</v>
      </c>
      <c r="G8307">
        <v>22</v>
      </c>
      <c r="H8307">
        <v>24914.13</v>
      </c>
      <c r="I8307">
        <v>548110.86</v>
      </c>
      <c r="J8307">
        <v>131</v>
      </c>
      <c r="K8307">
        <v>4</v>
      </c>
      <c r="L8307" t="s">
        <v>18</v>
      </c>
      <c r="M8307">
        <f>(Table1[[#This Row],[Current_Stock]]*Table1[[#This Row],[Unit_Price]])</f>
        <v>3263751.0300000003</v>
      </c>
      <c r="N8307" s="12">
        <f>DATE(YEAR(Table1[[#This Row],[Order_Date]]),MONTH(Table1[[#This Row],[Order_Date]]),1)</f>
        <v>45170</v>
      </c>
    </row>
    <row r="8308" spans="1:14">
      <c r="A8308" t="s">
        <v>996</v>
      </c>
      <c r="B8308" t="s">
        <v>501</v>
      </c>
      <c r="C8308" t="s">
        <v>502</v>
      </c>
      <c r="D8308" t="s">
        <v>15</v>
      </c>
      <c r="E8308" t="s">
        <v>28</v>
      </c>
      <c r="F8308" t="s">
        <v>46</v>
      </c>
      <c r="G8308">
        <v>24</v>
      </c>
      <c r="H8308">
        <v>468.07</v>
      </c>
      <c r="I8308">
        <v>11233.68</v>
      </c>
      <c r="J8308">
        <v>114</v>
      </c>
      <c r="K8308">
        <v>14</v>
      </c>
      <c r="L8308" t="s">
        <v>18</v>
      </c>
      <c r="M8308">
        <f>(Table1[[#This Row],[Current_Stock]]*Table1[[#This Row],[Unit_Price]])</f>
        <v>53359.979999999996</v>
      </c>
      <c r="N8308" s="12">
        <f>DATE(YEAR(Table1[[#This Row],[Order_Date]]),MONTH(Table1[[#This Row],[Order_Date]]),1)</f>
        <v>45292</v>
      </c>
    </row>
    <row r="8309" spans="1:14">
      <c r="A8309" t="s">
        <v>847</v>
      </c>
      <c r="B8309" t="s">
        <v>1039</v>
      </c>
      <c r="C8309" t="s">
        <v>1040</v>
      </c>
      <c r="D8309" t="s">
        <v>183</v>
      </c>
      <c r="E8309" t="s">
        <v>160</v>
      </c>
      <c r="F8309" t="s">
        <v>40</v>
      </c>
      <c r="G8309">
        <v>23</v>
      </c>
      <c r="H8309">
        <v>2547.9899999999998</v>
      </c>
      <c r="I8309">
        <v>58603.77</v>
      </c>
      <c r="J8309">
        <v>88</v>
      </c>
      <c r="K8309">
        <v>2</v>
      </c>
      <c r="L8309" t="s">
        <v>18</v>
      </c>
      <c r="M8309">
        <f>(Table1[[#This Row],[Current_Stock]]*Table1[[#This Row],[Unit_Price]])</f>
        <v>224223.12</v>
      </c>
      <c r="N8309" s="12">
        <f>DATE(YEAR(Table1[[#This Row],[Order_Date]]),MONTH(Table1[[#This Row],[Order_Date]]),1)</f>
        <v>45474</v>
      </c>
    </row>
    <row r="8310" spans="1:14">
      <c r="A8310" t="s">
        <v>1358</v>
      </c>
      <c r="B8310" t="s">
        <v>1061</v>
      </c>
      <c r="C8310" t="s">
        <v>1062</v>
      </c>
      <c r="D8310" t="s">
        <v>53</v>
      </c>
      <c r="E8310" t="s">
        <v>39</v>
      </c>
      <c r="F8310" t="s">
        <v>40</v>
      </c>
      <c r="G8310">
        <v>13</v>
      </c>
      <c r="H8310">
        <v>1989.17</v>
      </c>
      <c r="I8310">
        <v>25859.21</v>
      </c>
      <c r="J8310">
        <v>531</v>
      </c>
      <c r="K8310">
        <v>4</v>
      </c>
      <c r="L8310" t="s">
        <v>18</v>
      </c>
      <c r="M8310">
        <f>(Table1[[#This Row],[Current_Stock]]*Table1[[#This Row],[Unit_Price]])</f>
        <v>1056249.27</v>
      </c>
      <c r="N8310" s="12">
        <f>DATE(YEAR(Table1[[#This Row],[Order_Date]]),MONTH(Table1[[#This Row],[Order_Date]]),1)</f>
        <v>45627</v>
      </c>
    </row>
    <row r="8311" spans="1:14">
      <c r="A8311" t="s">
        <v>930</v>
      </c>
      <c r="B8311" t="s">
        <v>961</v>
      </c>
      <c r="C8311" t="s">
        <v>962</v>
      </c>
      <c r="D8311" t="s">
        <v>96</v>
      </c>
      <c r="E8311" t="s">
        <v>39</v>
      </c>
      <c r="F8311" t="s">
        <v>46</v>
      </c>
      <c r="G8311">
        <v>8</v>
      </c>
      <c r="H8311">
        <v>2220.27</v>
      </c>
      <c r="I8311">
        <v>17762.16</v>
      </c>
      <c r="J8311">
        <v>598</v>
      </c>
      <c r="K8311">
        <v>9</v>
      </c>
      <c r="L8311" t="s">
        <v>18</v>
      </c>
      <c r="M8311">
        <f>(Table1[[#This Row],[Current_Stock]]*Table1[[#This Row],[Unit_Price]])</f>
        <v>1327721.46</v>
      </c>
      <c r="N8311" s="12">
        <f>DATE(YEAR(Table1[[#This Row],[Order_Date]]),MONTH(Table1[[#This Row],[Order_Date]]),1)</f>
        <v>45200</v>
      </c>
    </row>
    <row r="8312" spans="1:14">
      <c r="A8312" t="s">
        <v>1017</v>
      </c>
      <c r="B8312" t="s">
        <v>429</v>
      </c>
      <c r="C8312" t="s">
        <v>430</v>
      </c>
      <c r="D8312" t="s">
        <v>44</v>
      </c>
      <c r="E8312" t="s">
        <v>34</v>
      </c>
      <c r="F8312" t="s">
        <v>29</v>
      </c>
      <c r="G8312">
        <v>32</v>
      </c>
      <c r="H8312">
        <v>3049.81</v>
      </c>
      <c r="I8312">
        <v>97593.919999999998</v>
      </c>
      <c r="J8312">
        <v>94</v>
      </c>
      <c r="K8312">
        <v>11</v>
      </c>
      <c r="L8312" t="s">
        <v>18</v>
      </c>
      <c r="M8312">
        <f>(Table1[[#This Row],[Current_Stock]]*Table1[[#This Row],[Unit_Price]])</f>
        <v>286682.14</v>
      </c>
      <c r="N8312" s="12">
        <f>DATE(YEAR(Table1[[#This Row],[Order_Date]]),MONTH(Table1[[#This Row],[Order_Date]]),1)</f>
        <v>45536</v>
      </c>
    </row>
    <row r="8313" spans="1:14">
      <c r="A8313" t="s">
        <v>1283</v>
      </c>
      <c r="B8313" t="s">
        <v>1099</v>
      </c>
      <c r="C8313" t="s">
        <v>1100</v>
      </c>
      <c r="D8313" t="s">
        <v>38</v>
      </c>
      <c r="E8313" t="s">
        <v>104</v>
      </c>
      <c r="F8313" t="s">
        <v>29</v>
      </c>
      <c r="G8313">
        <v>11</v>
      </c>
      <c r="H8313">
        <v>4689</v>
      </c>
      <c r="I8313">
        <v>51579</v>
      </c>
      <c r="J8313">
        <v>130</v>
      </c>
      <c r="K8313">
        <v>2</v>
      </c>
      <c r="L8313" t="s">
        <v>18</v>
      </c>
      <c r="M8313">
        <f>(Table1[[#This Row],[Current_Stock]]*Table1[[#This Row],[Unit_Price]])</f>
        <v>609570</v>
      </c>
      <c r="N8313" s="12">
        <f>DATE(YEAR(Table1[[#This Row],[Order_Date]]),MONTH(Table1[[#This Row],[Order_Date]]),1)</f>
        <v>45047</v>
      </c>
    </row>
    <row r="8314" spans="1:14">
      <c r="A8314" t="s">
        <v>1367</v>
      </c>
      <c r="B8314" t="s">
        <v>974</v>
      </c>
      <c r="C8314" t="s">
        <v>975</v>
      </c>
      <c r="D8314" t="s">
        <v>44</v>
      </c>
      <c r="E8314" t="s">
        <v>39</v>
      </c>
      <c r="F8314" t="s">
        <v>40</v>
      </c>
      <c r="G8314">
        <v>50</v>
      </c>
      <c r="H8314">
        <v>242.38</v>
      </c>
      <c r="I8314">
        <v>12119</v>
      </c>
      <c r="J8314">
        <v>99</v>
      </c>
      <c r="K8314">
        <v>7</v>
      </c>
      <c r="L8314" t="s">
        <v>105</v>
      </c>
      <c r="M8314">
        <f>(Table1[[#This Row],[Current_Stock]]*Table1[[#This Row],[Unit_Price]])</f>
        <v>23995.62</v>
      </c>
      <c r="N8314" s="12">
        <f>DATE(YEAR(Table1[[#This Row],[Order_Date]]),MONTH(Table1[[#This Row],[Order_Date]]),1)</f>
        <v>45292</v>
      </c>
    </row>
    <row r="8315" spans="1:14">
      <c r="A8315" t="s">
        <v>658</v>
      </c>
      <c r="B8315" t="s">
        <v>991</v>
      </c>
      <c r="C8315" t="s">
        <v>992</v>
      </c>
      <c r="D8315" t="s">
        <v>53</v>
      </c>
      <c r="E8315" t="s">
        <v>45</v>
      </c>
      <c r="F8315" t="s">
        <v>17</v>
      </c>
      <c r="G8315">
        <v>15</v>
      </c>
      <c r="H8315">
        <v>2259.7399999999998</v>
      </c>
      <c r="I8315">
        <v>33896.1</v>
      </c>
      <c r="J8315">
        <v>511</v>
      </c>
      <c r="K8315">
        <v>12</v>
      </c>
      <c r="L8315" t="s">
        <v>55</v>
      </c>
      <c r="M8315">
        <f>(Table1[[#This Row],[Current_Stock]]*Table1[[#This Row],[Unit_Price]])</f>
        <v>1154727.1399999999</v>
      </c>
      <c r="N8315" s="12">
        <f>DATE(YEAR(Table1[[#This Row],[Order_Date]]),MONTH(Table1[[#This Row],[Order_Date]]),1)</f>
        <v>45597</v>
      </c>
    </row>
    <row r="8316" spans="1:14">
      <c r="A8316" t="s">
        <v>301</v>
      </c>
      <c r="B8316" t="s">
        <v>414</v>
      </c>
      <c r="C8316" t="s">
        <v>415</v>
      </c>
      <c r="D8316" t="s">
        <v>53</v>
      </c>
      <c r="E8316" t="s">
        <v>23</v>
      </c>
      <c r="F8316" t="s">
        <v>17</v>
      </c>
      <c r="G8316">
        <v>8</v>
      </c>
      <c r="H8316">
        <v>4580.93</v>
      </c>
      <c r="I8316">
        <v>36647.440000000002</v>
      </c>
      <c r="J8316">
        <v>478</v>
      </c>
      <c r="K8316">
        <v>6</v>
      </c>
      <c r="L8316" t="s">
        <v>18</v>
      </c>
      <c r="M8316">
        <f>(Table1[[#This Row],[Current_Stock]]*Table1[[#This Row],[Unit_Price]])</f>
        <v>2189684.54</v>
      </c>
      <c r="N8316" s="12">
        <f>DATE(YEAR(Table1[[#This Row],[Order_Date]]),MONTH(Table1[[#This Row],[Order_Date]]),1)</f>
        <v>44986</v>
      </c>
    </row>
    <row r="8317" spans="1:14">
      <c r="A8317" t="s">
        <v>1318</v>
      </c>
      <c r="B8317" t="s">
        <v>299</v>
      </c>
      <c r="C8317" t="s">
        <v>300</v>
      </c>
      <c r="D8317" t="s">
        <v>84</v>
      </c>
      <c r="E8317" t="s">
        <v>39</v>
      </c>
      <c r="F8317" t="s">
        <v>46</v>
      </c>
      <c r="G8317">
        <v>9</v>
      </c>
      <c r="H8317">
        <v>2640.52</v>
      </c>
      <c r="I8317">
        <v>23764.68</v>
      </c>
      <c r="J8317">
        <v>214</v>
      </c>
      <c r="K8317">
        <v>13</v>
      </c>
      <c r="L8317" t="s">
        <v>18</v>
      </c>
      <c r="M8317">
        <f>(Table1[[#This Row],[Current_Stock]]*Table1[[#This Row],[Unit_Price]])</f>
        <v>565071.28</v>
      </c>
      <c r="N8317" s="12">
        <f>DATE(YEAR(Table1[[#This Row],[Order_Date]]),MONTH(Table1[[#This Row],[Order_Date]]),1)</f>
        <v>45444</v>
      </c>
    </row>
    <row r="8318" spans="1:14">
      <c r="A8318" t="s">
        <v>67</v>
      </c>
      <c r="B8318" t="s">
        <v>566</v>
      </c>
      <c r="C8318" t="s">
        <v>567</v>
      </c>
      <c r="D8318" t="s">
        <v>15</v>
      </c>
      <c r="E8318" t="s">
        <v>23</v>
      </c>
      <c r="F8318" t="s">
        <v>46</v>
      </c>
      <c r="G8318">
        <v>11</v>
      </c>
      <c r="H8318">
        <v>270.75</v>
      </c>
      <c r="I8318">
        <v>2978.25</v>
      </c>
      <c r="J8318">
        <v>245</v>
      </c>
      <c r="K8318">
        <v>2</v>
      </c>
      <c r="L8318" t="s">
        <v>18</v>
      </c>
      <c r="M8318">
        <f>(Table1[[#This Row],[Current_Stock]]*Table1[[#This Row],[Unit_Price]])</f>
        <v>66333.75</v>
      </c>
      <c r="N8318" s="12">
        <f>DATE(YEAR(Table1[[#This Row],[Order_Date]]),MONTH(Table1[[#This Row],[Order_Date]]),1)</f>
        <v>45352</v>
      </c>
    </row>
    <row r="8319" spans="1:14">
      <c r="A8319" t="s">
        <v>1323</v>
      </c>
      <c r="B8319" t="s">
        <v>1199</v>
      </c>
      <c r="C8319" t="s">
        <v>1200</v>
      </c>
      <c r="D8319" t="s">
        <v>15</v>
      </c>
      <c r="E8319" t="s">
        <v>89</v>
      </c>
      <c r="F8319" t="s">
        <v>17</v>
      </c>
      <c r="G8319">
        <v>25</v>
      </c>
      <c r="H8319">
        <v>135.9</v>
      </c>
      <c r="I8319">
        <v>3397.5</v>
      </c>
      <c r="J8319">
        <v>227</v>
      </c>
      <c r="K8319">
        <v>10</v>
      </c>
      <c r="L8319" t="s">
        <v>18</v>
      </c>
      <c r="M8319">
        <f>(Table1[[#This Row],[Current_Stock]]*Table1[[#This Row],[Unit_Price]])</f>
        <v>30849.300000000003</v>
      </c>
      <c r="N8319" s="12">
        <f>DATE(YEAR(Table1[[#This Row],[Order_Date]]),MONTH(Table1[[#This Row],[Order_Date]]),1)</f>
        <v>45352</v>
      </c>
    </row>
    <row r="8320" spans="1:14">
      <c r="A8320" t="s">
        <v>773</v>
      </c>
      <c r="B8320" t="s">
        <v>614</v>
      </c>
      <c r="C8320" t="s">
        <v>615</v>
      </c>
      <c r="D8320" t="s">
        <v>27</v>
      </c>
      <c r="E8320" t="s">
        <v>269</v>
      </c>
      <c r="F8320" t="s">
        <v>40</v>
      </c>
      <c r="G8320">
        <v>3</v>
      </c>
      <c r="H8320">
        <v>1966.36</v>
      </c>
      <c r="I8320">
        <v>5899.08</v>
      </c>
      <c r="J8320">
        <v>580</v>
      </c>
      <c r="K8320">
        <v>14</v>
      </c>
      <c r="L8320" t="s">
        <v>18</v>
      </c>
      <c r="M8320">
        <f>(Table1[[#This Row],[Current_Stock]]*Table1[[#This Row],[Unit_Price]])</f>
        <v>1140488.8</v>
      </c>
      <c r="N8320" s="12">
        <f>DATE(YEAR(Table1[[#This Row],[Order_Date]]),MONTH(Table1[[#This Row],[Order_Date]]),1)</f>
        <v>45352</v>
      </c>
    </row>
    <row r="8321" spans="1:14">
      <c r="A8321" t="s">
        <v>889</v>
      </c>
      <c r="B8321" t="s">
        <v>114</v>
      </c>
      <c r="C8321" t="s">
        <v>115</v>
      </c>
      <c r="D8321" t="s">
        <v>33</v>
      </c>
      <c r="E8321" t="s">
        <v>243</v>
      </c>
      <c r="F8321" t="s">
        <v>60</v>
      </c>
      <c r="G8321">
        <v>10</v>
      </c>
      <c r="H8321">
        <v>3040.73</v>
      </c>
      <c r="I8321">
        <v>30407.3</v>
      </c>
      <c r="J8321">
        <v>199</v>
      </c>
      <c r="K8321">
        <v>12</v>
      </c>
      <c r="L8321" t="s">
        <v>18</v>
      </c>
      <c r="M8321">
        <f>(Table1[[#This Row],[Current_Stock]]*Table1[[#This Row],[Unit_Price]])</f>
        <v>605105.27</v>
      </c>
      <c r="N8321" s="12">
        <f>DATE(YEAR(Table1[[#This Row],[Order_Date]]),MONTH(Table1[[#This Row],[Order_Date]]),1)</f>
        <v>44986</v>
      </c>
    </row>
    <row r="8322" spans="1:14">
      <c r="A8322" t="s">
        <v>1128</v>
      </c>
      <c r="B8322" t="s">
        <v>870</v>
      </c>
      <c r="C8322" t="s">
        <v>871</v>
      </c>
      <c r="D8322" t="s">
        <v>84</v>
      </c>
      <c r="E8322" t="s">
        <v>173</v>
      </c>
      <c r="F8322" t="s">
        <v>17</v>
      </c>
      <c r="G8322">
        <v>15</v>
      </c>
      <c r="H8322">
        <v>21532.61</v>
      </c>
      <c r="I8322">
        <v>322989.15000000002</v>
      </c>
      <c r="J8322">
        <v>114</v>
      </c>
      <c r="K8322">
        <v>7</v>
      </c>
      <c r="L8322" t="s">
        <v>18</v>
      </c>
      <c r="M8322">
        <f>(Table1[[#This Row],[Current_Stock]]*Table1[[#This Row],[Unit_Price]])</f>
        <v>2454717.54</v>
      </c>
      <c r="N8322" s="12">
        <f>DATE(YEAR(Table1[[#This Row],[Order_Date]]),MONTH(Table1[[#This Row],[Order_Date]]),1)</f>
        <v>44958</v>
      </c>
    </row>
    <row r="8323" spans="1:14">
      <c r="A8323" t="s">
        <v>892</v>
      </c>
      <c r="B8323" t="s">
        <v>25</v>
      </c>
      <c r="C8323" t="s">
        <v>26</v>
      </c>
      <c r="D8323" t="s">
        <v>27</v>
      </c>
      <c r="E8323" t="s">
        <v>97</v>
      </c>
      <c r="F8323" t="s">
        <v>29</v>
      </c>
      <c r="G8323">
        <v>2</v>
      </c>
      <c r="H8323">
        <v>3191.28</v>
      </c>
      <c r="I8323">
        <v>6382.56</v>
      </c>
      <c r="J8323">
        <v>380</v>
      </c>
      <c r="K8323">
        <v>5</v>
      </c>
      <c r="L8323" t="s">
        <v>18</v>
      </c>
      <c r="M8323">
        <f>(Table1[[#This Row],[Current_Stock]]*Table1[[#This Row],[Unit_Price]])</f>
        <v>1212686.4000000001</v>
      </c>
      <c r="N8323" s="12">
        <f>DATE(YEAR(Table1[[#This Row],[Order_Date]]),MONTH(Table1[[#This Row],[Order_Date]]),1)</f>
        <v>45352</v>
      </c>
    </row>
    <row r="8324" spans="1:14">
      <c r="A8324" t="s">
        <v>1389</v>
      </c>
      <c r="B8324" t="s">
        <v>358</v>
      </c>
      <c r="C8324" t="s">
        <v>359</v>
      </c>
      <c r="D8324" t="s">
        <v>53</v>
      </c>
      <c r="E8324" t="s">
        <v>85</v>
      </c>
      <c r="F8324" t="s">
        <v>29</v>
      </c>
      <c r="G8324">
        <v>6</v>
      </c>
      <c r="H8324">
        <v>3470.71</v>
      </c>
      <c r="I8324">
        <v>20824.259999999998</v>
      </c>
      <c r="J8324">
        <v>527</v>
      </c>
      <c r="K8324">
        <v>3</v>
      </c>
      <c r="L8324" t="s">
        <v>55</v>
      </c>
      <c r="M8324">
        <f>(Table1[[#This Row],[Current_Stock]]*Table1[[#This Row],[Unit_Price]])</f>
        <v>1829064.17</v>
      </c>
      <c r="N8324" s="12">
        <f>DATE(YEAR(Table1[[#This Row],[Order_Date]]),MONTH(Table1[[#This Row],[Order_Date]]),1)</f>
        <v>45139</v>
      </c>
    </row>
    <row r="8325" spans="1:14">
      <c r="A8325" t="s">
        <v>876</v>
      </c>
      <c r="B8325" t="s">
        <v>652</v>
      </c>
      <c r="C8325" t="s">
        <v>653</v>
      </c>
      <c r="D8325" t="s">
        <v>53</v>
      </c>
      <c r="E8325" t="s">
        <v>251</v>
      </c>
      <c r="F8325" t="s">
        <v>60</v>
      </c>
      <c r="G8325">
        <v>2</v>
      </c>
      <c r="H8325">
        <v>4748.7299999999996</v>
      </c>
      <c r="I8325">
        <v>9497.4599999999991</v>
      </c>
      <c r="J8325">
        <v>351</v>
      </c>
      <c r="K8325">
        <v>11</v>
      </c>
      <c r="L8325" t="s">
        <v>55</v>
      </c>
      <c r="M8325">
        <f>(Table1[[#This Row],[Current_Stock]]*Table1[[#This Row],[Unit_Price]])</f>
        <v>1666804.2299999997</v>
      </c>
      <c r="N8325" s="12">
        <f>DATE(YEAR(Table1[[#This Row],[Order_Date]]),MONTH(Table1[[#This Row],[Order_Date]]),1)</f>
        <v>45292</v>
      </c>
    </row>
    <row r="8326" spans="1:14">
      <c r="A8326" t="s">
        <v>409</v>
      </c>
      <c r="B8326" t="s">
        <v>36</v>
      </c>
      <c r="C8326" t="s">
        <v>37</v>
      </c>
      <c r="D8326" t="s">
        <v>38</v>
      </c>
      <c r="E8326" t="s">
        <v>39</v>
      </c>
      <c r="F8326" t="s">
        <v>46</v>
      </c>
      <c r="G8326">
        <v>21</v>
      </c>
      <c r="H8326">
        <v>1866.22</v>
      </c>
      <c r="I8326">
        <v>39190.620000000003</v>
      </c>
      <c r="J8326">
        <v>120</v>
      </c>
      <c r="K8326">
        <v>12</v>
      </c>
      <c r="L8326" t="s">
        <v>18</v>
      </c>
      <c r="M8326">
        <f>(Table1[[#This Row],[Current_Stock]]*Table1[[#This Row],[Unit_Price]])</f>
        <v>223946.4</v>
      </c>
      <c r="N8326" s="12">
        <f>DATE(YEAR(Table1[[#This Row],[Order_Date]]),MONTH(Table1[[#This Row],[Order_Date]]),1)</f>
        <v>45536</v>
      </c>
    </row>
    <row r="8327" spans="1:14">
      <c r="A8327" t="s">
        <v>1032</v>
      </c>
      <c r="B8327" t="s">
        <v>374</v>
      </c>
      <c r="C8327" t="s">
        <v>375</v>
      </c>
      <c r="D8327" t="s">
        <v>53</v>
      </c>
      <c r="E8327" t="s">
        <v>89</v>
      </c>
      <c r="F8327" t="s">
        <v>46</v>
      </c>
      <c r="G8327">
        <v>17</v>
      </c>
      <c r="H8327">
        <v>4159.75</v>
      </c>
      <c r="I8327">
        <v>70715.75</v>
      </c>
      <c r="J8327">
        <v>406</v>
      </c>
      <c r="K8327">
        <v>10</v>
      </c>
      <c r="L8327" t="s">
        <v>55</v>
      </c>
      <c r="M8327">
        <f>(Table1[[#This Row],[Current_Stock]]*Table1[[#This Row],[Unit_Price]])</f>
        <v>1688858.5</v>
      </c>
      <c r="N8327" s="12">
        <f>DATE(YEAR(Table1[[#This Row],[Order_Date]]),MONTH(Table1[[#This Row],[Order_Date]]),1)</f>
        <v>45627</v>
      </c>
    </row>
    <row r="8328" spans="1:14">
      <c r="A8328" t="s">
        <v>756</v>
      </c>
      <c r="B8328" t="s">
        <v>587</v>
      </c>
      <c r="C8328" t="s">
        <v>588</v>
      </c>
      <c r="D8328" t="s">
        <v>44</v>
      </c>
      <c r="E8328" t="s">
        <v>184</v>
      </c>
      <c r="F8328" t="s">
        <v>17</v>
      </c>
      <c r="G8328">
        <v>46</v>
      </c>
      <c r="H8328">
        <v>3023.31</v>
      </c>
      <c r="I8328">
        <v>139072.26</v>
      </c>
      <c r="J8328">
        <v>68</v>
      </c>
      <c r="K8328">
        <v>14</v>
      </c>
      <c r="L8328" t="s">
        <v>105</v>
      </c>
      <c r="M8328">
        <f>(Table1[[#This Row],[Current_Stock]]*Table1[[#This Row],[Unit_Price]])</f>
        <v>205585.08</v>
      </c>
      <c r="N8328" s="12">
        <f>DATE(YEAR(Table1[[#This Row],[Order_Date]]),MONTH(Table1[[#This Row],[Order_Date]]),1)</f>
        <v>45627</v>
      </c>
    </row>
    <row r="8329" spans="1:14">
      <c r="A8329" t="s">
        <v>1072</v>
      </c>
      <c r="B8329" t="s">
        <v>1065</v>
      </c>
      <c r="C8329" t="s">
        <v>1066</v>
      </c>
      <c r="D8329" t="s">
        <v>15</v>
      </c>
      <c r="E8329" t="s">
        <v>59</v>
      </c>
      <c r="F8329" t="s">
        <v>29</v>
      </c>
      <c r="G8329">
        <v>11</v>
      </c>
      <c r="H8329">
        <v>215.58</v>
      </c>
      <c r="I8329">
        <v>2371.38</v>
      </c>
      <c r="J8329">
        <v>239</v>
      </c>
      <c r="K8329">
        <v>2</v>
      </c>
      <c r="L8329" t="s">
        <v>18</v>
      </c>
      <c r="M8329">
        <f>(Table1[[#This Row],[Current_Stock]]*Table1[[#This Row],[Unit_Price]])</f>
        <v>51523.62</v>
      </c>
      <c r="N8329" s="12">
        <f>DATE(YEAR(Table1[[#This Row],[Order_Date]]),MONTH(Table1[[#This Row],[Order_Date]]),1)</f>
        <v>45292</v>
      </c>
    </row>
    <row r="8330" spans="1:14">
      <c r="A8330" t="s">
        <v>506</v>
      </c>
      <c r="B8330" t="s">
        <v>325</v>
      </c>
      <c r="C8330" t="s">
        <v>326</v>
      </c>
      <c r="D8330" t="s">
        <v>27</v>
      </c>
      <c r="E8330" t="s">
        <v>167</v>
      </c>
      <c r="F8330" t="s">
        <v>60</v>
      </c>
      <c r="G8330">
        <v>6</v>
      </c>
      <c r="H8330">
        <v>4721.41</v>
      </c>
      <c r="I8330">
        <v>28328.46</v>
      </c>
      <c r="J8330">
        <v>524</v>
      </c>
      <c r="K8330">
        <v>11</v>
      </c>
      <c r="L8330" t="s">
        <v>55</v>
      </c>
      <c r="M8330">
        <f>(Table1[[#This Row],[Current_Stock]]*Table1[[#This Row],[Unit_Price]])</f>
        <v>2474018.84</v>
      </c>
      <c r="N8330" s="12">
        <f>DATE(YEAR(Table1[[#This Row],[Order_Date]]),MONTH(Table1[[#This Row],[Order_Date]]),1)</f>
        <v>45078</v>
      </c>
    </row>
    <row r="8331" spans="1:14">
      <c r="A8331" t="s">
        <v>351</v>
      </c>
      <c r="B8331" t="s">
        <v>353</v>
      </c>
      <c r="C8331" t="s">
        <v>354</v>
      </c>
      <c r="D8331" t="s">
        <v>84</v>
      </c>
      <c r="E8331" t="s">
        <v>330</v>
      </c>
      <c r="F8331" t="s">
        <v>40</v>
      </c>
      <c r="G8331">
        <v>13</v>
      </c>
      <c r="H8331">
        <v>18532.990000000002</v>
      </c>
      <c r="I8331">
        <v>240928.87</v>
      </c>
      <c r="J8331">
        <v>218</v>
      </c>
      <c r="K8331">
        <v>3</v>
      </c>
      <c r="L8331" t="s">
        <v>18</v>
      </c>
      <c r="M8331">
        <f>(Table1[[#This Row],[Current_Stock]]*Table1[[#This Row],[Unit_Price]])</f>
        <v>4040191.8200000003</v>
      </c>
      <c r="N8331" s="12">
        <f>DATE(YEAR(Table1[[#This Row],[Order_Date]]),MONTH(Table1[[#This Row],[Order_Date]]),1)</f>
        <v>45352</v>
      </c>
    </row>
    <row r="8332" spans="1:14">
      <c r="A8332" t="s">
        <v>134</v>
      </c>
      <c r="B8332" t="s">
        <v>569</v>
      </c>
      <c r="C8332" t="s">
        <v>570</v>
      </c>
      <c r="D8332" t="s">
        <v>27</v>
      </c>
      <c r="E8332" t="s">
        <v>173</v>
      </c>
      <c r="F8332" t="s">
        <v>46</v>
      </c>
      <c r="G8332">
        <v>2</v>
      </c>
      <c r="H8332">
        <v>278.89999999999998</v>
      </c>
      <c r="I8332">
        <v>557.79999999999995</v>
      </c>
      <c r="J8332">
        <v>328</v>
      </c>
      <c r="K8332">
        <v>4</v>
      </c>
      <c r="L8332" t="s">
        <v>18</v>
      </c>
      <c r="M8332">
        <f>(Table1[[#This Row],[Current_Stock]]*Table1[[#This Row],[Unit_Price]])</f>
        <v>91479.2</v>
      </c>
      <c r="N8332" s="12">
        <f>DATE(YEAR(Table1[[#This Row],[Order_Date]]),MONTH(Table1[[#This Row],[Order_Date]]),1)</f>
        <v>45200</v>
      </c>
    </row>
    <row r="8333" spans="1:14">
      <c r="A8333" t="s">
        <v>863</v>
      </c>
      <c r="B8333" t="s">
        <v>399</v>
      </c>
      <c r="C8333" t="s">
        <v>400</v>
      </c>
      <c r="D8333" t="s">
        <v>33</v>
      </c>
      <c r="E8333" t="s">
        <v>330</v>
      </c>
      <c r="F8333" t="s">
        <v>60</v>
      </c>
      <c r="G8333">
        <v>28</v>
      </c>
      <c r="H8333">
        <v>3770</v>
      </c>
      <c r="I8333">
        <v>105560</v>
      </c>
      <c r="J8333">
        <v>238</v>
      </c>
      <c r="K8333">
        <v>11</v>
      </c>
      <c r="L8333" t="s">
        <v>18</v>
      </c>
      <c r="M8333">
        <f>(Table1[[#This Row],[Current_Stock]]*Table1[[#This Row],[Unit_Price]])</f>
        <v>897260</v>
      </c>
      <c r="N8333" s="12">
        <f>DATE(YEAR(Table1[[#This Row],[Order_Date]]),MONTH(Table1[[#This Row],[Order_Date]]),1)</f>
        <v>44927</v>
      </c>
    </row>
    <row r="8334" spans="1:14">
      <c r="A8334" t="s">
        <v>816</v>
      </c>
      <c r="B8334" t="s">
        <v>439</v>
      </c>
      <c r="C8334" t="s">
        <v>440</v>
      </c>
      <c r="D8334" t="s">
        <v>183</v>
      </c>
      <c r="E8334" t="s">
        <v>89</v>
      </c>
      <c r="F8334" t="s">
        <v>40</v>
      </c>
      <c r="G8334">
        <v>25</v>
      </c>
      <c r="H8334">
        <v>2976.93</v>
      </c>
      <c r="I8334">
        <v>74423.25</v>
      </c>
      <c r="J8334">
        <v>107</v>
      </c>
      <c r="K8334">
        <v>12</v>
      </c>
      <c r="L8334" t="s">
        <v>18</v>
      </c>
      <c r="M8334">
        <f>(Table1[[#This Row],[Current_Stock]]*Table1[[#This Row],[Unit_Price]])</f>
        <v>318531.51</v>
      </c>
      <c r="N8334" s="12">
        <f>DATE(YEAR(Table1[[#This Row],[Order_Date]]),MONTH(Table1[[#This Row],[Order_Date]]),1)</f>
        <v>45078</v>
      </c>
    </row>
    <row r="8335" spans="1:14">
      <c r="A8335" t="s">
        <v>1180</v>
      </c>
      <c r="B8335" t="s">
        <v>787</v>
      </c>
      <c r="C8335" t="s">
        <v>788</v>
      </c>
      <c r="D8335" t="s">
        <v>53</v>
      </c>
      <c r="E8335" t="s">
        <v>184</v>
      </c>
      <c r="F8335" t="s">
        <v>46</v>
      </c>
      <c r="G8335">
        <v>6</v>
      </c>
      <c r="H8335">
        <v>2041.06</v>
      </c>
      <c r="I8335">
        <v>12246.36</v>
      </c>
      <c r="J8335">
        <v>354</v>
      </c>
      <c r="K8335">
        <v>6</v>
      </c>
      <c r="L8335" t="s">
        <v>18</v>
      </c>
      <c r="M8335">
        <f>(Table1[[#This Row],[Current_Stock]]*Table1[[#This Row],[Unit_Price]])</f>
        <v>722535.24</v>
      </c>
      <c r="N8335" s="12">
        <f>DATE(YEAR(Table1[[#This Row],[Order_Date]]),MONTH(Table1[[#This Row],[Order_Date]]),1)</f>
        <v>45200</v>
      </c>
    </row>
    <row r="8336" spans="1:14">
      <c r="A8336" t="s">
        <v>1276</v>
      </c>
      <c r="B8336" t="s">
        <v>120</v>
      </c>
      <c r="C8336" t="s">
        <v>121</v>
      </c>
      <c r="D8336" t="s">
        <v>53</v>
      </c>
      <c r="E8336" t="s">
        <v>28</v>
      </c>
      <c r="F8336" t="s">
        <v>46</v>
      </c>
      <c r="G8336">
        <v>2</v>
      </c>
      <c r="H8336">
        <v>1737.16</v>
      </c>
      <c r="I8336">
        <v>3474.32</v>
      </c>
      <c r="J8336">
        <v>275</v>
      </c>
      <c r="K8336">
        <v>6</v>
      </c>
      <c r="L8336" t="s">
        <v>55</v>
      </c>
      <c r="M8336">
        <f>(Table1[[#This Row],[Current_Stock]]*Table1[[#This Row],[Unit_Price]])</f>
        <v>477719</v>
      </c>
      <c r="N8336" s="12">
        <f>DATE(YEAR(Table1[[#This Row],[Order_Date]]),MONTH(Table1[[#This Row],[Order_Date]]),1)</f>
        <v>45536</v>
      </c>
    </row>
    <row r="8337" spans="1:14">
      <c r="A8337" t="s">
        <v>1222</v>
      </c>
      <c r="B8337" t="s">
        <v>879</v>
      </c>
      <c r="C8337" t="s">
        <v>880</v>
      </c>
      <c r="D8337" t="s">
        <v>44</v>
      </c>
      <c r="E8337" t="s">
        <v>173</v>
      </c>
      <c r="F8337" t="s">
        <v>17</v>
      </c>
      <c r="G8337">
        <v>31</v>
      </c>
      <c r="H8337">
        <v>787.46</v>
      </c>
      <c r="I8337">
        <v>24411.26</v>
      </c>
      <c r="J8337">
        <v>71</v>
      </c>
      <c r="K8337">
        <v>8</v>
      </c>
      <c r="L8337" t="s">
        <v>18</v>
      </c>
      <c r="M8337">
        <f>(Table1[[#This Row],[Current_Stock]]*Table1[[#This Row],[Unit_Price]])</f>
        <v>55909.66</v>
      </c>
      <c r="N8337" s="12">
        <f>DATE(YEAR(Table1[[#This Row],[Order_Date]]),MONTH(Table1[[#This Row],[Order_Date]]),1)</f>
        <v>44927</v>
      </c>
    </row>
    <row r="8338" spans="1:14">
      <c r="A8338" t="s">
        <v>1110</v>
      </c>
      <c r="B8338" t="s">
        <v>580</v>
      </c>
      <c r="C8338" t="s">
        <v>581</v>
      </c>
      <c r="D8338" t="s">
        <v>27</v>
      </c>
      <c r="E8338" t="s">
        <v>85</v>
      </c>
      <c r="F8338" t="s">
        <v>46</v>
      </c>
      <c r="G8338">
        <v>5</v>
      </c>
      <c r="H8338">
        <v>4816.0200000000004</v>
      </c>
      <c r="I8338">
        <v>24080.1</v>
      </c>
      <c r="J8338">
        <v>267</v>
      </c>
      <c r="K8338">
        <v>12</v>
      </c>
      <c r="L8338" t="s">
        <v>18</v>
      </c>
      <c r="M8338">
        <f>(Table1[[#This Row],[Current_Stock]]*Table1[[#This Row],[Unit_Price]])</f>
        <v>1285877.3400000001</v>
      </c>
      <c r="N8338" s="12">
        <f>DATE(YEAR(Table1[[#This Row],[Order_Date]]),MONTH(Table1[[#This Row],[Order_Date]]),1)</f>
        <v>45474</v>
      </c>
    </row>
    <row r="8339" spans="1:14">
      <c r="A8339" t="s">
        <v>1087</v>
      </c>
      <c r="B8339" t="s">
        <v>738</v>
      </c>
      <c r="C8339" t="s">
        <v>739</v>
      </c>
      <c r="D8339" t="s">
        <v>27</v>
      </c>
      <c r="E8339" t="s">
        <v>50</v>
      </c>
      <c r="F8339" t="s">
        <v>17</v>
      </c>
      <c r="G8339">
        <v>4</v>
      </c>
      <c r="H8339">
        <v>3681</v>
      </c>
      <c r="I8339">
        <v>14724</v>
      </c>
      <c r="J8339">
        <v>561</v>
      </c>
      <c r="K8339">
        <v>5</v>
      </c>
      <c r="L8339" t="s">
        <v>18</v>
      </c>
      <c r="M8339">
        <f>(Table1[[#This Row],[Current_Stock]]*Table1[[#This Row],[Unit_Price]])</f>
        <v>2065041</v>
      </c>
      <c r="N8339" s="12">
        <f>DATE(YEAR(Table1[[#This Row],[Order_Date]]),MONTH(Table1[[#This Row],[Order_Date]]),1)</f>
        <v>45170</v>
      </c>
    </row>
    <row r="8340" spans="1:14">
      <c r="A8340" t="s">
        <v>1097</v>
      </c>
      <c r="B8340" t="s">
        <v>1124</v>
      </c>
      <c r="C8340" t="s">
        <v>1125</v>
      </c>
      <c r="D8340" t="s">
        <v>27</v>
      </c>
      <c r="E8340" t="s">
        <v>28</v>
      </c>
      <c r="F8340" t="s">
        <v>29</v>
      </c>
      <c r="G8340">
        <v>2</v>
      </c>
      <c r="H8340">
        <v>3069.26</v>
      </c>
      <c r="I8340">
        <v>6138.52</v>
      </c>
      <c r="J8340">
        <v>357</v>
      </c>
      <c r="K8340">
        <v>2</v>
      </c>
      <c r="L8340" t="s">
        <v>18</v>
      </c>
      <c r="M8340">
        <f>(Table1[[#This Row],[Current_Stock]]*Table1[[#This Row],[Unit_Price]])</f>
        <v>1095725.82</v>
      </c>
      <c r="N8340" s="12">
        <f>DATE(YEAR(Table1[[#This Row],[Order_Date]]),MONTH(Table1[[#This Row],[Order_Date]]),1)</f>
        <v>44958</v>
      </c>
    </row>
    <row r="8341" spans="1:14">
      <c r="A8341" t="s">
        <v>1369</v>
      </c>
      <c r="B8341" t="s">
        <v>676</v>
      </c>
      <c r="C8341" t="s">
        <v>677</v>
      </c>
      <c r="D8341" t="s">
        <v>183</v>
      </c>
      <c r="E8341" t="s">
        <v>330</v>
      </c>
      <c r="F8341" t="s">
        <v>46</v>
      </c>
      <c r="G8341">
        <v>13</v>
      </c>
      <c r="H8341">
        <v>4713.79</v>
      </c>
      <c r="I8341">
        <v>61279.27</v>
      </c>
      <c r="J8341">
        <v>226</v>
      </c>
      <c r="K8341">
        <v>7</v>
      </c>
      <c r="L8341" t="s">
        <v>18</v>
      </c>
      <c r="M8341">
        <f>(Table1[[#This Row],[Current_Stock]]*Table1[[#This Row],[Unit_Price]])</f>
        <v>1065316.54</v>
      </c>
      <c r="N8341" s="12">
        <f>DATE(YEAR(Table1[[#This Row],[Order_Date]]),MONTH(Table1[[#This Row],[Order_Date]]),1)</f>
        <v>45597</v>
      </c>
    </row>
    <row r="8342" spans="1:14">
      <c r="A8342" t="s">
        <v>1254</v>
      </c>
      <c r="B8342" t="s">
        <v>991</v>
      </c>
      <c r="C8342" t="s">
        <v>992</v>
      </c>
      <c r="D8342" t="s">
        <v>53</v>
      </c>
      <c r="E8342" t="s">
        <v>97</v>
      </c>
      <c r="F8342" t="s">
        <v>46</v>
      </c>
      <c r="G8342">
        <v>10</v>
      </c>
      <c r="H8342">
        <v>3765.98</v>
      </c>
      <c r="I8342">
        <v>37659.800000000003</v>
      </c>
      <c r="J8342">
        <v>362</v>
      </c>
      <c r="K8342">
        <v>12</v>
      </c>
      <c r="L8342" t="s">
        <v>55</v>
      </c>
      <c r="M8342">
        <f>(Table1[[#This Row],[Current_Stock]]*Table1[[#This Row],[Unit_Price]])</f>
        <v>1363284.76</v>
      </c>
      <c r="N8342" s="12">
        <f>DATE(YEAR(Table1[[#This Row],[Order_Date]]),MONTH(Table1[[#This Row],[Order_Date]]),1)</f>
        <v>45383</v>
      </c>
    </row>
    <row r="8343" spans="1:14">
      <c r="A8343" t="s">
        <v>1281</v>
      </c>
      <c r="B8343" t="s">
        <v>1034</v>
      </c>
      <c r="C8343" t="s">
        <v>1035</v>
      </c>
      <c r="D8343" t="s">
        <v>84</v>
      </c>
      <c r="E8343" t="s">
        <v>50</v>
      </c>
      <c r="F8343" t="s">
        <v>17</v>
      </c>
      <c r="G8343">
        <v>10</v>
      </c>
      <c r="H8343">
        <v>10810.6</v>
      </c>
      <c r="I8343">
        <v>108106</v>
      </c>
      <c r="J8343">
        <v>124</v>
      </c>
      <c r="K8343">
        <v>8</v>
      </c>
      <c r="L8343" t="s">
        <v>18</v>
      </c>
      <c r="M8343">
        <f>(Table1[[#This Row],[Current_Stock]]*Table1[[#This Row],[Unit_Price]])</f>
        <v>1340514.4000000001</v>
      </c>
      <c r="N8343" s="12">
        <f>DATE(YEAR(Table1[[#This Row],[Order_Date]]),MONTH(Table1[[#This Row],[Order_Date]]),1)</f>
        <v>45200</v>
      </c>
    </row>
    <row r="8344" spans="1:14">
      <c r="A8344" t="s">
        <v>462</v>
      </c>
      <c r="B8344" t="s">
        <v>893</v>
      </c>
      <c r="C8344" t="s">
        <v>894</v>
      </c>
      <c r="D8344" t="s">
        <v>53</v>
      </c>
      <c r="E8344" t="s">
        <v>28</v>
      </c>
      <c r="F8344" t="s">
        <v>40</v>
      </c>
      <c r="G8344">
        <v>7</v>
      </c>
      <c r="H8344">
        <v>2337</v>
      </c>
      <c r="I8344">
        <v>16359</v>
      </c>
      <c r="J8344">
        <v>368</v>
      </c>
      <c r="K8344">
        <v>14</v>
      </c>
      <c r="L8344" t="s">
        <v>55</v>
      </c>
      <c r="M8344">
        <f>(Table1[[#This Row],[Current_Stock]]*Table1[[#This Row],[Unit_Price]])</f>
        <v>860016</v>
      </c>
      <c r="N8344" s="12">
        <f>DATE(YEAR(Table1[[#This Row],[Order_Date]]),MONTH(Table1[[#This Row],[Order_Date]]),1)</f>
        <v>45383</v>
      </c>
    </row>
    <row r="8345" spans="1:14">
      <c r="A8345" t="s">
        <v>1175</v>
      </c>
      <c r="B8345" t="s">
        <v>393</v>
      </c>
      <c r="C8345" t="s">
        <v>394</v>
      </c>
      <c r="D8345" t="s">
        <v>33</v>
      </c>
      <c r="E8345" t="s">
        <v>330</v>
      </c>
      <c r="F8345" t="s">
        <v>29</v>
      </c>
      <c r="G8345">
        <v>16</v>
      </c>
      <c r="H8345">
        <v>953.94</v>
      </c>
      <c r="I8345">
        <v>15263.04</v>
      </c>
      <c r="J8345">
        <v>188</v>
      </c>
      <c r="K8345">
        <v>6</v>
      </c>
      <c r="L8345" t="s">
        <v>18</v>
      </c>
      <c r="M8345">
        <f>(Table1[[#This Row],[Current_Stock]]*Table1[[#This Row],[Unit_Price]])</f>
        <v>179340.72</v>
      </c>
      <c r="N8345" s="12">
        <f>DATE(YEAR(Table1[[#This Row],[Order_Date]]),MONTH(Table1[[#This Row],[Order_Date]]),1)</f>
        <v>44958</v>
      </c>
    </row>
    <row r="8346" spans="1:14">
      <c r="A8346" t="s">
        <v>1336</v>
      </c>
      <c r="B8346" t="s">
        <v>688</v>
      </c>
      <c r="C8346" t="s">
        <v>689</v>
      </c>
      <c r="D8346" t="s">
        <v>44</v>
      </c>
      <c r="E8346" t="s">
        <v>59</v>
      </c>
      <c r="F8346" t="s">
        <v>60</v>
      </c>
      <c r="G8346">
        <v>36</v>
      </c>
      <c r="H8346">
        <v>1990.21</v>
      </c>
      <c r="I8346">
        <v>71647.56</v>
      </c>
      <c r="J8346">
        <v>119</v>
      </c>
      <c r="K8346">
        <v>9</v>
      </c>
      <c r="L8346" t="s">
        <v>105</v>
      </c>
      <c r="M8346">
        <f>(Table1[[#This Row],[Current_Stock]]*Table1[[#This Row],[Unit_Price]])</f>
        <v>236834.99</v>
      </c>
      <c r="N8346" s="12">
        <f>DATE(YEAR(Table1[[#This Row],[Order_Date]]),MONTH(Table1[[#This Row],[Order_Date]]),1)</f>
        <v>45474</v>
      </c>
    </row>
    <row r="8347" spans="1:14">
      <c r="A8347" t="s">
        <v>350</v>
      </c>
      <c r="B8347" t="s">
        <v>974</v>
      </c>
      <c r="C8347" t="s">
        <v>975</v>
      </c>
      <c r="D8347" t="s">
        <v>44</v>
      </c>
      <c r="E8347" t="s">
        <v>173</v>
      </c>
      <c r="F8347" t="s">
        <v>46</v>
      </c>
      <c r="G8347">
        <v>43</v>
      </c>
      <c r="H8347">
        <v>176.37</v>
      </c>
      <c r="I8347">
        <v>7583.91</v>
      </c>
      <c r="J8347">
        <v>51</v>
      </c>
      <c r="K8347">
        <v>4</v>
      </c>
      <c r="L8347" t="s">
        <v>105</v>
      </c>
      <c r="M8347">
        <f>(Table1[[#This Row],[Current_Stock]]*Table1[[#This Row],[Unit_Price]])</f>
        <v>8994.8700000000008</v>
      </c>
      <c r="N8347" s="12">
        <f>DATE(YEAR(Table1[[#This Row],[Order_Date]]),MONTH(Table1[[#This Row],[Order_Date]]),1)</f>
        <v>45505</v>
      </c>
    </row>
    <row r="8348" spans="1:14">
      <c r="A8348" t="s">
        <v>403</v>
      </c>
      <c r="B8348" t="s">
        <v>814</v>
      </c>
      <c r="C8348" t="s">
        <v>815</v>
      </c>
      <c r="D8348" t="s">
        <v>44</v>
      </c>
      <c r="E8348" t="s">
        <v>173</v>
      </c>
      <c r="F8348" t="s">
        <v>60</v>
      </c>
      <c r="G8348">
        <v>20</v>
      </c>
      <c r="H8348">
        <v>1167.3399999999999</v>
      </c>
      <c r="I8348">
        <v>23346.799999999999</v>
      </c>
      <c r="J8348">
        <v>76</v>
      </c>
      <c r="K8348">
        <v>14</v>
      </c>
      <c r="L8348" t="s">
        <v>105</v>
      </c>
      <c r="M8348">
        <f>(Table1[[#This Row],[Current_Stock]]*Table1[[#This Row],[Unit_Price]])</f>
        <v>88717.84</v>
      </c>
      <c r="N8348" s="12">
        <f>DATE(YEAR(Table1[[#This Row],[Order_Date]]),MONTH(Table1[[#This Row],[Order_Date]]),1)</f>
        <v>44958</v>
      </c>
    </row>
    <row r="8349" spans="1:14">
      <c r="A8349" t="s">
        <v>1167</v>
      </c>
      <c r="B8349" t="s">
        <v>222</v>
      </c>
      <c r="C8349" t="s">
        <v>223</v>
      </c>
      <c r="D8349" t="s">
        <v>53</v>
      </c>
      <c r="E8349" t="s">
        <v>269</v>
      </c>
      <c r="F8349" t="s">
        <v>46</v>
      </c>
      <c r="G8349">
        <v>3</v>
      </c>
      <c r="H8349">
        <v>406.51</v>
      </c>
      <c r="I8349">
        <v>1219.53</v>
      </c>
      <c r="J8349">
        <v>431</v>
      </c>
      <c r="K8349">
        <v>2</v>
      </c>
      <c r="L8349" t="s">
        <v>55</v>
      </c>
      <c r="M8349">
        <f>(Table1[[#This Row],[Current_Stock]]*Table1[[#This Row],[Unit_Price]])</f>
        <v>175205.81</v>
      </c>
      <c r="N8349" s="12">
        <f>DATE(YEAR(Table1[[#This Row],[Order_Date]]),MONTH(Table1[[#This Row],[Order_Date]]),1)</f>
        <v>45597</v>
      </c>
    </row>
    <row r="8350" spans="1:14">
      <c r="A8350" t="s">
        <v>487</v>
      </c>
      <c r="B8350" t="s">
        <v>744</v>
      </c>
      <c r="C8350" t="s">
        <v>745</v>
      </c>
      <c r="D8350" t="s">
        <v>44</v>
      </c>
      <c r="E8350" t="s">
        <v>184</v>
      </c>
      <c r="F8350" t="s">
        <v>40</v>
      </c>
      <c r="G8350">
        <v>35</v>
      </c>
      <c r="H8350">
        <v>2042.37</v>
      </c>
      <c r="I8350">
        <v>71482.95</v>
      </c>
      <c r="J8350">
        <v>38</v>
      </c>
      <c r="K8350">
        <v>6</v>
      </c>
      <c r="L8350" t="s">
        <v>105</v>
      </c>
      <c r="M8350">
        <f>(Table1[[#This Row],[Current_Stock]]*Table1[[#This Row],[Unit_Price]])</f>
        <v>77610.06</v>
      </c>
      <c r="N8350" s="12">
        <f>DATE(YEAR(Table1[[#This Row],[Order_Date]]),MONTH(Table1[[#This Row],[Order_Date]]),1)</f>
        <v>45536</v>
      </c>
    </row>
    <row r="8351" spans="1:14">
      <c r="A8351" t="s">
        <v>493</v>
      </c>
      <c r="B8351" t="s">
        <v>256</v>
      </c>
      <c r="C8351" t="s">
        <v>257</v>
      </c>
      <c r="D8351" t="s">
        <v>183</v>
      </c>
      <c r="E8351" t="s">
        <v>80</v>
      </c>
      <c r="F8351" t="s">
        <v>17</v>
      </c>
      <c r="G8351">
        <v>17</v>
      </c>
      <c r="H8351">
        <v>4226.22</v>
      </c>
      <c r="I8351">
        <v>71845.740000000005</v>
      </c>
      <c r="J8351">
        <v>192</v>
      </c>
      <c r="K8351">
        <v>5</v>
      </c>
      <c r="L8351" t="s">
        <v>18</v>
      </c>
      <c r="M8351">
        <f>(Table1[[#This Row],[Current_Stock]]*Table1[[#This Row],[Unit_Price]])</f>
        <v>811434.24</v>
      </c>
      <c r="N8351" s="12">
        <f>DATE(YEAR(Table1[[#This Row],[Order_Date]]),MONTH(Table1[[#This Row],[Order_Date]]),1)</f>
        <v>44958</v>
      </c>
    </row>
    <row r="8352" spans="1:14">
      <c r="A8352" t="s">
        <v>938</v>
      </c>
      <c r="B8352" t="s">
        <v>614</v>
      </c>
      <c r="C8352" t="s">
        <v>615</v>
      </c>
      <c r="D8352" t="s">
        <v>27</v>
      </c>
      <c r="E8352" t="s">
        <v>184</v>
      </c>
      <c r="F8352" t="s">
        <v>29</v>
      </c>
      <c r="G8352">
        <v>9</v>
      </c>
      <c r="H8352">
        <v>4310.8500000000004</v>
      </c>
      <c r="I8352">
        <v>38797.65</v>
      </c>
      <c r="J8352">
        <v>271</v>
      </c>
      <c r="K8352">
        <v>4</v>
      </c>
      <c r="L8352" t="s">
        <v>18</v>
      </c>
      <c r="M8352">
        <f>(Table1[[#This Row],[Current_Stock]]*Table1[[#This Row],[Unit_Price]])</f>
        <v>1168240.3500000001</v>
      </c>
      <c r="N8352" s="12">
        <f>DATE(YEAR(Table1[[#This Row],[Order_Date]]),MONTH(Table1[[#This Row],[Order_Date]]),1)</f>
        <v>45108</v>
      </c>
    </row>
    <row r="8353" spans="1:14">
      <c r="A8353" t="s">
        <v>1053</v>
      </c>
      <c r="B8353" t="s">
        <v>466</v>
      </c>
      <c r="C8353" t="s">
        <v>467</v>
      </c>
      <c r="D8353" t="s">
        <v>27</v>
      </c>
      <c r="E8353" t="s">
        <v>23</v>
      </c>
      <c r="F8353" t="s">
        <v>29</v>
      </c>
      <c r="G8353">
        <v>2</v>
      </c>
      <c r="H8353">
        <v>1793.52</v>
      </c>
      <c r="I8353">
        <v>3587.04</v>
      </c>
      <c r="J8353">
        <v>470</v>
      </c>
      <c r="K8353">
        <v>3</v>
      </c>
      <c r="L8353" t="s">
        <v>55</v>
      </c>
      <c r="M8353">
        <f>(Table1[[#This Row],[Current_Stock]]*Table1[[#This Row],[Unit_Price]])</f>
        <v>842954.4</v>
      </c>
      <c r="N8353" s="12">
        <f>DATE(YEAR(Table1[[#This Row],[Order_Date]]),MONTH(Table1[[#This Row],[Order_Date]]),1)</f>
        <v>45413</v>
      </c>
    </row>
    <row r="8354" spans="1:14">
      <c r="A8354" t="s">
        <v>1197</v>
      </c>
      <c r="B8354" t="s">
        <v>504</v>
      </c>
      <c r="C8354" t="s">
        <v>505</v>
      </c>
      <c r="D8354" t="s">
        <v>15</v>
      </c>
      <c r="E8354" t="s">
        <v>184</v>
      </c>
      <c r="F8354" t="s">
        <v>29</v>
      </c>
      <c r="G8354">
        <v>17</v>
      </c>
      <c r="H8354">
        <v>183.57</v>
      </c>
      <c r="I8354">
        <v>3120.69</v>
      </c>
      <c r="J8354">
        <v>146</v>
      </c>
      <c r="K8354">
        <v>10</v>
      </c>
      <c r="L8354" t="s">
        <v>18</v>
      </c>
      <c r="M8354">
        <f>(Table1[[#This Row],[Current_Stock]]*Table1[[#This Row],[Unit_Price]])</f>
        <v>26801.219999999998</v>
      </c>
      <c r="N8354" s="12">
        <f>DATE(YEAR(Table1[[#This Row],[Order_Date]]),MONTH(Table1[[#This Row],[Order_Date]]),1)</f>
        <v>45597</v>
      </c>
    </row>
    <row r="8355" spans="1:14">
      <c r="A8355" t="s">
        <v>843</v>
      </c>
      <c r="B8355" t="s">
        <v>604</v>
      </c>
      <c r="C8355" t="s">
        <v>605</v>
      </c>
      <c r="D8355" t="s">
        <v>27</v>
      </c>
      <c r="E8355" t="s">
        <v>54</v>
      </c>
      <c r="F8355" t="s">
        <v>60</v>
      </c>
      <c r="G8355">
        <v>6</v>
      </c>
      <c r="H8355">
        <v>3185.11</v>
      </c>
      <c r="I8355">
        <v>19110.66</v>
      </c>
      <c r="J8355">
        <v>424</v>
      </c>
      <c r="K8355">
        <v>5</v>
      </c>
      <c r="L8355" t="s">
        <v>18</v>
      </c>
      <c r="M8355">
        <f>(Table1[[#This Row],[Current_Stock]]*Table1[[#This Row],[Unit_Price]])</f>
        <v>1350486.6400000001</v>
      </c>
      <c r="N8355" s="12">
        <f>DATE(YEAR(Table1[[#This Row],[Order_Date]]),MONTH(Table1[[#This Row],[Order_Date]]),1)</f>
        <v>45017</v>
      </c>
    </row>
    <row r="8356" spans="1:14">
      <c r="A8356" t="s">
        <v>937</v>
      </c>
      <c r="B8356" t="s">
        <v>141</v>
      </c>
      <c r="C8356" t="s">
        <v>142</v>
      </c>
      <c r="D8356" t="s">
        <v>27</v>
      </c>
      <c r="E8356" t="s">
        <v>167</v>
      </c>
      <c r="F8356" t="s">
        <v>29</v>
      </c>
      <c r="G8356">
        <v>6</v>
      </c>
      <c r="H8356">
        <v>2232.58</v>
      </c>
      <c r="I8356">
        <v>13395.48</v>
      </c>
      <c r="J8356">
        <v>468</v>
      </c>
      <c r="K8356">
        <v>6</v>
      </c>
      <c r="L8356" t="s">
        <v>18</v>
      </c>
      <c r="M8356">
        <f>(Table1[[#This Row],[Current_Stock]]*Table1[[#This Row],[Unit_Price]])</f>
        <v>1044847.44</v>
      </c>
      <c r="N8356" s="12">
        <f>DATE(YEAR(Table1[[#This Row],[Order_Date]]),MONTH(Table1[[#This Row],[Order_Date]]),1)</f>
        <v>45413</v>
      </c>
    </row>
    <row r="8357" spans="1:14">
      <c r="A8357" t="s">
        <v>1299</v>
      </c>
      <c r="B8357" t="s">
        <v>1224</v>
      </c>
      <c r="C8357" t="s">
        <v>1225</v>
      </c>
      <c r="D8357" t="s">
        <v>84</v>
      </c>
      <c r="E8357" t="s">
        <v>277</v>
      </c>
      <c r="F8357" t="s">
        <v>46</v>
      </c>
      <c r="G8357">
        <v>21</v>
      </c>
      <c r="H8357">
        <v>1691.44</v>
      </c>
      <c r="I8357">
        <v>35520.239999999998</v>
      </c>
      <c r="J8357">
        <v>166</v>
      </c>
      <c r="K8357">
        <v>4</v>
      </c>
      <c r="L8357" t="s">
        <v>18</v>
      </c>
      <c r="M8357">
        <f>(Table1[[#This Row],[Current_Stock]]*Table1[[#This Row],[Unit_Price]])</f>
        <v>280779.04000000004</v>
      </c>
      <c r="N8357" s="12">
        <f>DATE(YEAR(Table1[[#This Row],[Order_Date]]),MONTH(Table1[[#This Row],[Order_Date]]),1)</f>
        <v>45047</v>
      </c>
    </row>
    <row r="8358" spans="1:14">
      <c r="A8358" t="s">
        <v>227</v>
      </c>
      <c r="B8358" t="s">
        <v>608</v>
      </c>
      <c r="C8358" t="s">
        <v>609</v>
      </c>
      <c r="D8358" t="s">
        <v>84</v>
      </c>
      <c r="E8358" t="s">
        <v>153</v>
      </c>
      <c r="F8358" t="s">
        <v>17</v>
      </c>
      <c r="G8358">
        <v>18</v>
      </c>
      <c r="H8358">
        <v>26428.54</v>
      </c>
      <c r="I8358">
        <v>475713.72</v>
      </c>
      <c r="J8358">
        <v>165</v>
      </c>
      <c r="K8358">
        <v>9</v>
      </c>
      <c r="L8358" t="s">
        <v>18</v>
      </c>
      <c r="M8358">
        <f>(Table1[[#This Row],[Current_Stock]]*Table1[[#This Row],[Unit_Price]])</f>
        <v>4360709.1000000006</v>
      </c>
      <c r="N8358" s="12">
        <f>DATE(YEAR(Table1[[#This Row],[Order_Date]]),MONTH(Table1[[#This Row],[Order_Date]]),1)</f>
        <v>45108</v>
      </c>
    </row>
    <row r="8359" spans="1:14">
      <c r="A8359" t="s">
        <v>258</v>
      </c>
      <c r="B8359" t="s">
        <v>633</v>
      </c>
      <c r="C8359" t="s">
        <v>634</v>
      </c>
      <c r="D8359" t="s">
        <v>27</v>
      </c>
      <c r="E8359" t="s">
        <v>113</v>
      </c>
      <c r="F8359" t="s">
        <v>46</v>
      </c>
      <c r="G8359">
        <v>7</v>
      </c>
      <c r="H8359">
        <v>2953.36</v>
      </c>
      <c r="I8359">
        <v>20673.52</v>
      </c>
      <c r="J8359">
        <v>504</v>
      </c>
      <c r="K8359">
        <v>4</v>
      </c>
      <c r="L8359" t="s">
        <v>55</v>
      </c>
      <c r="M8359">
        <f>(Table1[[#This Row],[Current_Stock]]*Table1[[#This Row],[Unit_Price]])</f>
        <v>1488493.4400000002</v>
      </c>
      <c r="N8359" s="12">
        <f>DATE(YEAR(Table1[[#This Row],[Order_Date]]),MONTH(Table1[[#This Row],[Order_Date]]),1)</f>
        <v>44927</v>
      </c>
    </row>
    <row r="8360" spans="1:14">
      <c r="A8360" t="s">
        <v>452</v>
      </c>
      <c r="B8360" t="s">
        <v>20</v>
      </c>
      <c r="C8360" t="s">
        <v>21</v>
      </c>
      <c r="D8360" t="s">
        <v>22</v>
      </c>
      <c r="E8360" t="s">
        <v>211</v>
      </c>
      <c r="F8360" t="s">
        <v>40</v>
      </c>
      <c r="G8360">
        <v>49</v>
      </c>
      <c r="H8360">
        <v>4631.96</v>
      </c>
      <c r="I8360">
        <v>226966.04</v>
      </c>
      <c r="J8360">
        <v>101</v>
      </c>
      <c r="K8360">
        <v>13</v>
      </c>
      <c r="L8360" t="s">
        <v>105</v>
      </c>
      <c r="M8360">
        <f>(Table1[[#This Row],[Current_Stock]]*Table1[[#This Row],[Unit_Price]])</f>
        <v>467827.96</v>
      </c>
      <c r="N8360" s="12">
        <f>DATE(YEAR(Table1[[#This Row],[Order_Date]]),MONTH(Table1[[#This Row],[Order_Date]]),1)</f>
        <v>45108</v>
      </c>
    </row>
    <row r="8361" spans="1:14">
      <c r="A8361" t="s">
        <v>1363</v>
      </c>
      <c r="B8361" t="s">
        <v>129</v>
      </c>
      <c r="C8361" t="s">
        <v>130</v>
      </c>
      <c r="D8361" t="s">
        <v>53</v>
      </c>
      <c r="E8361" t="s">
        <v>50</v>
      </c>
      <c r="F8361" t="s">
        <v>29</v>
      </c>
      <c r="G8361">
        <v>10</v>
      </c>
      <c r="H8361">
        <v>1258.9000000000001</v>
      </c>
      <c r="I8361">
        <v>12589</v>
      </c>
      <c r="J8361">
        <v>268</v>
      </c>
      <c r="K8361">
        <v>5</v>
      </c>
      <c r="L8361" t="s">
        <v>55</v>
      </c>
      <c r="M8361">
        <f>(Table1[[#This Row],[Current_Stock]]*Table1[[#This Row],[Unit_Price]])</f>
        <v>337385.2</v>
      </c>
      <c r="N8361" s="12">
        <f>DATE(YEAR(Table1[[#This Row],[Order_Date]]),MONTH(Table1[[#This Row],[Order_Date]]),1)</f>
        <v>45444</v>
      </c>
    </row>
    <row r="8362" spans="1:14">
      <c r="A8362" t="s">
        <v>1110</v>
      </c>
      <c r="B8362" t="s">
        <v>741</v>
      </c>
      <c r="C8362" t="s">
        <v>742</v>
      </c>
      <c r="D8362" t="s">
        <v>33</v>
      </c>
      <c r="E8362" t="s">
        <v>23</v>
      </c>
      <c r="F8362" t="s">
        <v>29</v>
      </c>
      <c r="G8362">
        <v>16</v>
      </c>
      <c r="H8362">
        <v>1694.69</v>
      </c>
      <c r="I8362">
        <v>27115.040000000001</v>
      </c>
      <c r="J8362">
        <v>110</v>
      </c>
      <c r="K8362">
        <v>14</v>
      </c>
      <c r="L8362" t="s">
        <v>18</v>
      </c>
      <c r="M8362">
        <f>(Table1[[#This Row],[Current_Stock]]*Table1[[#This Row],[Unit_Price]])</f>
        <v>186415.9</v>
      </c>
      <c r="N8362" s="12">
        <f>DATE(YEAR(Table1[[#This Row],[Order_Date]]),MONTH(Table1[[#This Row],[Order_Date]]),1)</f>
        <v>45474</v>
      </c>
    </row>
    <row r="8363" spans="1:14">
      <c r="A8363" t="s">
        <v>1032</v>
      </c>
      <c r="B8363" t="s">
        <v>839</v>
      </c>
      <c r="C8363" t="s">
        <v>840</v>
      </c>
      <c r="D8363" t="s">
        <v>27</v>
      </c>
      <c r="E8363" t="s">
        <v>160</v>
      </c>
      <c r="F8363" t="s">
        <v>40</v>
      </c>
      <c r="G8363">
        <v>1</v>
      </c>
      <c r="H8363">
        <v>1818.5</v>
      </c>
      <c r="I8363">
        <v>1818.5</v>
      </c>
      <c r="J8363">
        <v>412</v>
      </c>
      <c r="K8363">
        <v>7</v>
      </c>
      <c r="L8363" t="s">
        <v>18</v>
      </c>
      <c r="M8363">
        <f>(Table1[[#This Row],[Current_Stock]]*Table1[[#This Row],[Unit_Price]])</f>
        <v>749222</v>
      </c>
      <c r="N8363" s="12">
        <f>DATE(YEAR(Table1[[#This Row],[Order_Date]]),MONTH(Table1[[#This Row],[Order_Date]]),1)</f>
        <v>45627</v>
      </c>
    </row>
    <row r="8364" spans="1:14">
      <c r="A8364" t="s">
        <v>122</v>
      </c>
      <c r="B8364" t="s">
        <v>720</v>
      </c>
      <c r="C8364" t="s">
        <v>721</v>
      </c>
      <c r="D8364" t="s">
        <v>44</v>
      </c>
      <c r="E8364" t="s">
        <v>28</v>
      </c>
      <c r="F8364" t="s">
        <v>40</v>
      </c>
      <c r="G8364">
        <v>35</v>
      </c>
      <c r="H8364">
        <v>311.58</v>
      </c>
      <c r="I8364">
        <v>10905.3</v>
      </c>
      <c r="J8364">
        <v>90</v>
      </c>
      <c r="K8364">
        <v>10</v>
      </c>
      <c r="L8364" t="s">
        <v>105</v>
      </c>
      <c r="M8364">
        <f>(Table1[[#This Row],[Current_Stock]]*Table1[[#This Row],[Unit_Price]])</f>
        <v>28042.199999999997</v>
      </c>
      <c r="N8364" s="12">
        <f>DATE(YEAR(Table1[[#This Row],[Order_Date]]),MONTH(Table1[[#This Row],[Order_Date]]),1)</f>
        <v>45261</v>
      </c>
    </row>
    <row r="8365" spans="1:14">
      <c r="A8365" t="s">
        <v>564</v>
      </c>
      <c r="B8365" t="s">
        <v>435</v>
      </c>
      <c r="C8365" t="s">
        <v>436</v>
      </c>
      <c r="D8365" t="s">
        <v>38</v>
      </c>
      <c r="E8365" t="s">
        <v>104</v>
      </c>
      <c r="F8365" t="s">
        <v>29</v>
      </c>
      <c r="G8365">
        <v>16</v>
      </c>
      <c r="H8365">
        <v>2963.28</v>
      </c>
      <c r="I8365">
        <v>47412.480000000003</v>
      </c>
      <c r="J8365">
        <v>150</v>
      </c>
      <c r="K8365">
        <v>13</v>
      </c>
      <c r="L8365" t="s">
        <v>18</v>
      </c>
      <c r="M8365">
        <f>(Table1[[#This Row],[Current_Stock]]*Table1[[#This Row],[Unit_Price]])</f>
        <v>444492.00000000006</v>
      </c>
      <c r="N8365" s="12">
        <f>DATE(YEAR(Table1[[#This Row],[Order_Date]]),MONTH(Table1[[#This Row],[Order_Date]]),1)</f>
        <v>45505</v>
      </c>
    </row>
    <row r="8366" spans="1:14">
      <c r="A8366" t="s">
        <v>206</v>
      </c>
      <c r="B8366" t="s">
        <v>318</v>
      </c>
      <c r="C8366" t="s">
        <v>319</v>
      </c>
      <c r="D8366" t="s">
        <v>96</v>
      </c>
      <c r="E8366" t="s">
        <v>16</v>
      </c>
      <c r="F8366" t="s">
        <v>17</v>
      </c>
      <c r="G8366">
        <v>1</v>
      </c>
      <c r="H8366">
        <v>4990.21</v>
      </c>
      <c r="I8366">
        <v>4990.21</v>
      </c>
      <c r="J8366">
        <v>522</v>
      </c>
      <c r="K8366">
        <v>8</v>
      </c>
      <c r="L8366" t="s">
        <v>18</v>
      </c>
      <c r="M8366">
        <f>(Table1[[#This Row],[Current_Stock]]*Table1[[#This Row],[Unit_Price]])</f>
        <v>2604889.62</v>
      </c>
      <c r="N8366" s="12">
        <f>DATE(YEAR(Table1[[#This Row],[Order_Date]]),MONTH(Table1[[#This Row],[Order_Date]]),1)</f>
        <v>45078</v>
      </c>
    </row>
    <row r="8367" spans="1:14">
      <c r="A8367" t="s">
        <v>161</v>
      </c>
      <c r="B8367" t="s">
        <v>256</v>
      </c>
      <c r="C8367" t="s">
        <v>257</v>
      </c>
      <c r="D8367" t="s">
        <v>183</v>
      </c>
      <c r="E8367" t="s">
        <v>34</v>
      </c>
      <c r="F8367" t="s">
        <v>29</v>
      </c>
      <c r="G8367">
        <v>14</v>
      </c>
      <c r="H8367">
        <v>4276.63</v>
      </c>
      <c r="I8367">
        <v>59872.82</v>
      </c>
      <c r="J8367">
        <v>146</v>
      </c>
      <c r="K8367">
        <v>12</v>
      </c>
      <c r="L8367" t="s">
        <v>18</v>
      </c>
      <c r="M8367">
        <f>(Table1[[#This Row],[Current_Stock]]*Table1[[#This Row],[Unit_Price]])</f>
        <v>624387.98</v>
      </c>
      <c r="N8367" s="12">
        <f>DATE(YEAR(Table1[[#This Row],[Order_Date]]),MONTH(Table1[[#This Row],[Order_Date]]),1)</f>
        <v>45474</v>
      </c>
    </row>
    <row r="8368" spans="1:14">
      <c r="A8368" t="s">
        <v>936</v>
      </c>
      <c r="B8368" t="s">
        <v>1057</v>
      </c>
      <c r="C8368" t="s">
        <v>1058</v>
      </c>
      <c r="D8368" t="s">
        <v>84</v>
      </c>
      <c r="E8368" t="s">
        <v>59</v>
      </c>
      <c r="F8368" t="s">
        <v>40</v>
      </c>
      <c r="G8368">
        <v>17</v>
      </c>
      <c r="H8368">
        <v>28597.15</v>
      </c>
      <c r="I8368">
        <v>486151.55</v>
      </c>
      <c r="J8368">
        <v>147</v>
      </c>
      <c r="K8368">
        <v>14</v>
      </c>
      <c r="L8368" t="s">
        <v>18</v>
      </c>
      <c r="M8368">
        <f>(Table1[[#This Row],[Current_Stock]]*Table1[[#This Row],[Unit_Price]])</f>
        <v>4203781.05</v>
      </c>
      <c r="N8368" s="12">
        <f>DATE(YEAR(Table1[[#This Row],[Order_Date]]),MONTH(Table1[[#This Row],[Order_Date]]),1)</f>
        <v>45108</v>
      </c>
    </row>
    <row r="8369" spans="1:14">
      <c r="A8369" t="s">
        <v>1067</v>
      </c>
      <c r="B8369" t="s">
        <v>117</v>
      </c>
      <c r="C8369" t="s">
        <v>118</v>
      </c>
      <c r="D8369" t="s">
        <v>53</v>
      </c>
      <c r="E8369" t="s">
        <v>50</v>
      </c>
      <c r="F8369" t="s">
        <v>60</v>
      </c>
      <c r="G8369">
        <v>4</v>
      </c>
      <c r="H8369">
        <v>4807.6899999999996</v>
      </c>
      <c r="I8369">
        <v>19230.759999999998</v>
      </c>
      <c r="J8369">
        <v>511</v>
      </c>
      <c r="K8369">
        <v>3</v>
      </c>
      <c r="L8369" t="s">
        <v>18</v>
      </c>
      <c r="M8369">
        <f>(Table1[[#This Row],[Current_Stock]]*Table1[[#This Row],[Unit_Price]])</f>
        <v>2456729.59</v>
      </c>
      <c r="N8369" s="12">
        <f>DATE(YEAR(Table1[[#This Row],[Order_Date]]),MONTH(Table1[[#This Row],[Order_Date]]),1)</f>
        <v>45536</v>
      </c>
    </row>
    <row r="8370" spans="1:14">
      <c r="A8370" t="s">
        <v>774</v>
      </c>
      <c r="B8370" t="s">
        <v>844</v>
      </c>
      <c r="C8370" t="s">
        <v>845</v>
      </c>
      <c r="D8370" t="s">
        <v>96</v>
      </c>
      <c r="E8370" t="s">
        <v>330</v>
      </c>
      <c r="F8370" t="s">
        <v>40</v>
      </c>
      <c r="G8370">
        <v>10</v>
      </c>
      <c r="H8370">
        <v>3922.39</v>
      </c>
      <c r="I8370">
        <v>39223.9</v>
      </c>
      <c r="J8370">
        <v>297</v>
      </c>
      <c r="K8370">
        <v>10</v>
      </c>
      <c r="L8370" t="s">
        <v>55</v>
      </c>
      <c r="M8370">
        <f>(Table1[[#This Row],[Current_Stock]]*Table1[[#This Row],[Unit_Price]])</f>
        <v>1164949.83</v>
      </c>
      <c r="N8370" s="12">
        <f>DATE(YEAR(Table1[[#This Row],[Order_Date]]),MONTH(Table1[[#This Row],[Order_Date]]),1)</f>
        <v>45200</v>
      </c>
    </row>
    <row r="8371" spans="1:14">
      <c r="A8371" t="s">
        <v>950</v>
      </c>
      <c r="B8371" t="s">
        <v>832</v>
      </c>
      <c r="C8371" t="s">
        <v>833</v>
      </c>
      <c r="D8371" t="s">
        <v>22</v>
      </c>
      <c r="E8371" t="s">
        <v>85</v>
      </c>
      <c r="F8371" t="s">
        <v>17</v>
      </c>
      <c r="G8371">
        <v>41</v>
      </c>
      <c r="H8371">
        <v>16638.62</v>
      </c>
      <c r="I8371">
        <v>682183.42</v>
      </c>
      <c r="J8371">
        <v>82</v>
      </c>
      <c r="K8371">
        <v>4</v>
      </c>
      <c r="L8371" t="s">
        <v>18</v>
      </c>
      <c r="M8371">
        <f>(Table1[[#This Row],[Current_Stock]]*Table1[[#This Row],[Unit_Price]])</f>
        <v>1364366.8399999999</v>
      </c>
      <c r="N8371" s="12">
        <f>DATE(YEAR(Table1[[#This Row],[Order_Date]]),MONTH(Table1[[#This Row],[Order_Date]]),1)</f>
        <v>45627</v>
      </c>
    </row>
    <row r="8372" spans="1:14">
      <c r="A8372" t="s">
        <v>428</v>
      </c>
      <c r="B8372" t="s">
        <v>758</v>
      </c>
      <c r="C8372" t="s">
        <v>759</v>
      </c>
      <c r="D8372" t="s">
        <v>15</v>
      </c>
      <c r="E8372" t="s">
        <v>80</v>
      </c>
      <c r="F8372" t="s">
        <v>46</v>
      </c>
      <c r="G8372">
        <v>20</v>
      </c>
      <c r="H8372">
        <v>415.65</v>
      </c>
      <c r="I8372">
        <v>8313</v>
      </c>
      <c r="J8372">
        <v>105</v>
      </c>
      <c r="K8372">
        <v>3</v>
      </c>
      <c r="L8372" t="s">
        <v>18</v>
      </c>
      <c r="M8372">
        <f>(Table1[[#This Row],[Current_Stock]]*Table1[[#This Row],[Unit_Price]])</f>
        <v>43643.25</v>
      </c>
      <c r="N8372" s="12">
        <f>DATE(YEAR(Table1[[#This Row],[Order_Date]]),MONTH(Table1[[#This Row],[Order_Date]]),1)</f>
        <v>45566</v>
      </c>
    </row>
    <row r="8373" spans="1:14">
      <c r="A8373" t="s">
        <v>262</v>
      </c>
      <c r="B8373" t="s">
        <v>491</v>
      </c>
      <c r="C8373" t="s">
        <v>492</v>
      </c>
      <c r="D8373" t="s">
        <v>96</v>
      </c>
      <c r="E8373" t="s">
        <v>173</v>
      </c>
      <c r="F8373" t="s">
        <v>40</v>
      </c>
      <c r="G8373">
        <v>5</v>
      </c>
      <c r="H8373">
        <v>3856.8</v>
      </c>
      <c r="I8373">
        <v>19284</v>
      </c>
      <c r="J8373">
        <v>461</v>
      </c>
      <c r="K8373">
        <v>10</v>
      </c>
      <c r="L8373" t="s">
        <v>55</v>
      </c>
      <c r="M8373">
        <f>(Table1[[#This Row],[Current_Stock]]*Table1[[#This Row],[Unit_Price]])</f>
        <v>1777984.8</v>
      </c>
      <c r="N8373" s="12">
        <f>DATE(YEAR(Table1[[#This Row],[Order_Date]]),MONTH(Table1[[#This Row],[Order_Date]]),1)</f>
        <v>45323</v>
      </c>
    </row>
    <row r="8374" spans="1:14">
      <c r="A8374" t="s">
        <v>537</v>
      </c>
      <c r="B8374" t="s">
        <v>691</v>
      </c>
      <c r="C8374" t="s">
        <v>692</v>
      </c>
      <c r="D8374" t="s">
        <v>33</v>
      </c>
      <c r="E8374" t="s">
        <v>251</v>
      </c>
      <c r="F8374" t="s">
        <v>17</v>
      </c>
      <c r="G8374">
        <v>22</v>
      </c>
      <c r="H8374">
        <v>4848.88</v>
      </c>
      <c r="I8374">
        <v>106675.36</v>
      </c>
      <c r="J8374">
        <v>90</v>
      </c>
      <c r="K8374">
        <v>7</v>
      </c>
      <c r="L8374" t="s">
        <v>18</v>
      </c>
      <c r="M8374">
        <f>(Table1[[#This Row],[Current_Stock]]*Table1[[#This Row],[Unit_Price]])</f>
        <v>436399.2</v>
      </c>
      <c r="N8374" s="12">
        <f>DATE(YEAR(Table1[[#This Row],[Order_Date]]),MONTH(Table1[[#This Row],[Order_Date]]),1)</f>
        <v>45078</v>
      </c>
    </row>
    <row r="8375" spans="1:14">
      <c r="A8375" t="s">
        <v>177</v>
      </c>
      <c r="B8375" t="s">
        <v>62</v>
      </c>
      <c r="C8375" t="s">
        <v>63</v>
      </c>
      <c r="D8375" t="s">
        <v>38</v>
      </c>
      <c r="E8375" t="s">
        <v>23</v>
      </c>
      <c r="F8375" t="s">
        <v>40</v>
      </c>
      <c r="G8375">
        <v>20</v>
      </c>
      <c r="H8375">
        <v>963.28</v>
      </c>
      <c r="I8375">
        <v>19265.599999999999</v>
      </c>
      <c r="J8375">
        <v>135</v>
      </c>
      <c r="K8375">
        <v>13</v>
      </c>
      <c r="L8375" t="s">
        <v>18</v>
      </c>
      <c r="M8375">
        <f>(Table1[[#This Row],[Current_Stock]]*Table1[[#This Row],[Unit_Price]])</f>
        <v>130042.8</v>
      </c>
      <c r="N8375" s="12">
        <f>DATE(YEAR(Table1[[#This Row],[Order_Date]]),MONTH(Table1[[#This Row],[Order_Date]]),1)</f>
        <v>45597</v>
      </c>
    </row>
    <row r="8376" spans="1:14">
      <c r="A8376" t="s">
        <v>888</v>
      </c>
      <c r="B8376" t="s">
        <v>830</v>
      </c>
      <c r="C8376" t="s">
        <v>831</v>
      </c>
      <c r="D8376" t="s">
        <v>44</v>
      </c>
      <c r="E8376" t="s">
        <v>16</v>
      </c>
      <c r="F8376" t="s">
        <v>60</v>
      </c>
      <c r="G8376">
        <v>31</v>
      </c>
      <c r="H8376">
        <v>4695.3</v>
      </c>
      <c r="I8376">
        <v>145554.29999999999</v>
      </c>
      <c r="J8376">
        <v>67</v>
      </c>
      <c r="K8376">
        <v>3</v>
      </c>
      <c r="L8376" t="s">
        <v>18</v>
      </c>
      <c r="M8376">
        <f>(Table1[[#This Row],[Current_Stock]]*Table1[[#This Row],[Unit_Price]])</f>
        <v>314585.10000000003</v>
      </c>
      <c r="N8376" s="12">
        <f>DATE(YEAR(Table1[[#This Row],[Order_Date]]),MONTH(Table1[[#This Row],[Order_Date]]),1)</f>
        <v>45292</v>
      </c>
    </row>
    <row r="8377" spans="1:14">
      <c r="A8377" t="s">
        <v>516</v>
      </c>
      <c r="B8377" t="s">
        <v>36</v>
      </c>
      <c r="C8377" t="s">
        <v>37</v>
      </c>
      <c r="D8377" t="s">
        <v>38</v>
      </c>
      <c r="E8377" t="s">
        <v>28</v>
      </c>
      <c r="F8377" t="s">
        <v>29</v>
      </c>
      <c r="G8377">
        <v>14</v>
      </c>
      <c r="H8377">
        <v>661.51</v>
      </c>
      <c r="I8377">
        <v>9261.14</v>
      </c>
      <c r="J8377">
        <v>114</v>
      </c>
      <c r="K8377">
        <v>8</v>
      </c>
      <c r="L8377" t="s">
        <v>18</v>
      </c>
      <c r="M8377">
        <f>(Table1[[#This Row],[Current_Stock]]*Table1[[#This Row],[Unit_Price]])</f>
        <v>75412.14</v>
      </c>
      <c r="N8377" s="12">
        <f>DATE(YEAR(Table1[[#This Row],[Order_Date]]),MONTH(Table1[[#This Row],[Order_Date]]),1)</f>
        <v>45413</v>
      </c>
    </row>
    <row r="8378" spans="1:14">
      <c r="A8378" t="s">
        <v>498</v>
      </c>
      <c r="B8378" t="s">
        <v>228</v>
      </c>
      <c r="C8378" t="s">
        <v>229</v>
      </c>
      <c r="D8378" t="s">
        <v>22</v>
      </c>
      <c r="E8378" t="s">
        <v>28</v>
      </c>
      <c r="F8378" t="s">
        <v>46</v>
      </c>
      <c r="G8378">
        <v>37</v>
      </c>
      <c r="H8378">
        <v>15668.16</v>
      </c>
      <c r="I8378">
        <v>579721.92000000004</v>
      </c>
      <c r="J8378">
        <v>76</v>
      </c>
      <c r="K8378">
        <v>10</v>
      </c>
      <c r="L8378" t="s">
        <v>18</v>
      </c>
      <c r="M8378">
        <f>(Table1[[#This Row],[Current_Stock]]*Table1[[#This Row],[Unit_Price]])</f>
        <v>1190780.1599999999</v>
      </c>
      <c r="N8378" s="12">
        <f>DATE(YEAR(Table1[[#This Row],[Order_Date]]),MONTH(Table1[[#This Row],[Order_Date]]),1)</f>
        <v>44986</v>
      </c>
    </row>
    <row r="8379" spans="1:14">
      <c r="A8379" t="s">
        <v>1226</v>
      </c>
      <c r="B8379" t="s">
        <v>1092</v>
      </c>
      <c r="C8379" t="s">
        <v>1093</v>
      </c>
      <c r="D8379" t="s">
        <v>96</v>
      </c>
      <c r="E8379" t="s">
        <v>277</v>
      </c>
      <c r="F8379" t="s">
        <v>40</v>
      </c>
      <c r="G8379">
        <v>3</v>
      </c>
      <c r="H8379">
        <v>2162.41</v>
      </c>
      <c r="I8379">
        <v>6487.23</v>
      </c>
      <c r="J8379">
        <v>262</v>
      </c>
      <c r="K8379">
        <v>8</v>
      </c>
      <c r="L8379" t="s">
        <v>55</v>
      </c>
      <c r="M8379">
        <f>(Table1[[#This Row],[Current_Stock]]*Table1[[#This Row],[Unit_Price]])</f>
        <v>566551.41999999993</v>
      </c>
      <c r="N8379" s="12">
        <f>DATE(YEAR(Table1[[#This Row],[Order_Date]]),MONTH(Table1[[#This Row],[Order_Date]]),1)</f>
        <v>45536</v>
      </c>
    </row>
    <row r="8380" spans="1:14">
      <c r="A8380" t="s">
        <v>684</v>
      </c>
      <c r="B8380" t="s">
        <v>117</v>
      </c>
      <c r="C8380" t="s">
        <v>118</v>
      </c>
      <c r="D8380" t="s">
        <v>53</v>
      </c>
      <c r="E8380" t="s">
        <v>277</v>
      </c>
      <c r="F8380" t="s">
        <v>40</v>
      </c>
      <c r="G8380">
        <v>6</v>
      </c>
      <c r="H8380">
        <v>3024.35</v>
      </c>
      <c r="I8380">
        <v>18146.099999999999</v>
      </c>
      <c r="J8380">
        <v>570</v>
      </c>
      <c r="K8380">
        <v>12</v>
      </c>
      <c r="L8380" t="s">
        <v>18</v>
      </c>
      <c r="M8380">
        <f>(Table1[[#This Row],[Current_Stock]]*Table1[[#This Row],[Unit_Price]])</f>
        <v>1723879.5</v>
      </c>
      <c r="N8380" s="12">
        <f>DATE(YEAR(Table1[[#This Row],[Order_Date]]),MONTH(Table1[[#This Row],[Order_Date]]),1)</f>
        <v>45627</v>
      </c>
    </row>
    <row r="8381" spans="1:14">
      <c r="A8381" t="s">
        <v>412</v>
      </c>
      <c r="B8381" t="s">
        <v>165</v>
      </c>
      <c r="C8381" t="s">
        <v>166</v>
      </c>
      <c r="D8381" t="s">
        <v>53</v>
      </c>
      <c r="E8381" t="s">
        <v>104</v>
      </c>
      <c r="F8381" t="s">
        <v>46</v>
      </c>
      <c r="G8381">
        <v>9</v>
      </c>
      <c r="H8381">
        <v>3156.56</v>
      </c>
      <c r="I8381">
        <v>28409.040000000001</v>
      </c>
      <c r="J8381">
        <v>559</v>
      </c>
      <c r="K8381">
        <v>4</v>
      </c>
      <c r="L8381" t="s">
        <v>18</v>
      </c>
      <c r="M8381">
        <f>(Table1[[#This Row],[Current_Stock]]*Table1[[#This Row],[Unit_Price]])</f>
        <v>1764517.04</v>
      </c>
      <c r="N8381" s="12">
        <f>DATE(YEAR(Table1[[#This Row],[Order_Date]]),MONTH(Table1[[#This Row],[Order_Date]]),1)</f>
        <v>45139</v>
      </c>
    </row>
    <row r="8382" spans="1:14">
      <c r="A8382" t="s">
        <v>641</v>
      </c>
      <c r="B8382" t="s">
        <v>527</v>
      </c>
      <c r="C8382" t="s">
        <v>528</v>
      </c>
      <c r="D8382" t="s">
        <v>22</v>
      </c>
      <c r="E8382" t="s">
        <v>45</v>
      </c>
      <c r="F8382" t="s">
        <v>46</v>
      </c>
      <c r="G8382">
        <v>36</v>
      </c>
      <c r="H8382">
        <v>13036.99</v>
      </c>
      <c r="I8382">
        <v>469331.64</v>
      </c>
      <c r="J8382">
        <v>42</v>
      </c>
      <c r="K8382">
        <v>2</v>
      </c>
      <c r="L8382" t="s">
        <v>18</v>
      </c>
      <c r="M8382">
        <f>(Table1[[#This Row],[Current_Stock]]*Table1[[#This Row],[Unit_Price]])</f>
        <v>547553.57999999996</v>
      </c>
      <c r="N8382" s="12">
        <f>DATE(YEAR(Table1[[#This Row],[Order_Date]]),MONTH(Table1[[#This Row],[Order_Date]]),1)</f>
        <v>45200</v>
      </c>
    </row>
    <row r="8383" spans="1:14">
      <c r="A8383" t="s">
        <v>1275</v>
      </c>
      <c r="B8383" t="s">
        <v>249</v>
      </c>
      <c r="C8383" t="s">
        <v>250</v>
      </c>
      <c r="D8383" t="s">
        <v>96</v>
      </c>
      <c r="E8383" t="s">
        <v>189</v>
      </c>
      <c r="F8383" t="s">
        <v>17</v>
      </c>
      <c r="G8383">
        <v>10</v>
      </c>
      <c r="H8383">
        <v>1964.93</v>
      </c>
      <c r="I8383">
        <v>19649.3</v>
      </c>
      <c r="J8383">
        <v>439</v>
      </c>
      <c r="K8383">
        <v>10</v>
      </c>
      <c r="L8383" t="s">
        <v>18</v>
      </c>
      <c r="M8383">
        <f>(Table1[[#This Row],[Current_Stock]]*Table1[[#This Row],[Unit_Price]])</f>
        <v>862604.27</v>
      </c>
      <c r="N8383" s="12">
        <f>DATE(YEAR(Table1[[#This Row],[Order_Date]]),MONTH(Table1[[#This Row],[Order_Date]]),1)</f>
        <v>45383</v>
      </c>
    </row>
    <row r="8384" spans="1:14">
      <c r="A8384" t="s">
        <v>1212</v>
      </c>
      <c r="B8384" t="s">
        <v>472</v>
      </c>
      <c r="C8384" t="s">
        <v>473</v>
      </c>
      <c r="D8384" t="s">
        <v>44</v>
      </c>
      <c r="E8384" t="s">
        <v>45</v>
      </c>
      <c r="F8384" t="s">
        <v>17</v>
      </c>
      <c r="G8384">
        <v>46</v>
      </c>
      <c r="H8384">
        <v>3956.95</v>
      </c>
      <c r="I8384">
        <v>182019.7</v>
      </c>
      <c r="J8384">
        <v>119</v>
      </c>
      <c r="K8384">
        <v>11</v>
      </c>
      <c r="L8384" t="s">
        <v>105</v>
      </c>
      <c r="M8384">
        <f>(Table1[[#This Row],[Current_Stock]]*Table1[[#This Row],[Unit_Price]])</f>
        <v>470877.05</v>
      </c>
      <c r="N8384" s="12">
        <f>DATE(YEAR(Table1[[#This Row],[Order_Date]]),MONTH(Table1[[#This Row],[Order_Date]]),1)</f>
        <v>45505</v>
      </c>
    </row>
    <row r="8385" spans="1:14">
      <c r="A8385" t="s">
        <v>1367</v>
      </c>
      <c r="B8385" t="s">
        <v>62</v>
      </c>
      <c r="C8385" t="s">
        <v>63</v>
      </c>
      <c r="D8385" t="s">
        <v>38</v>
      </c>
      <c r="E8385" t="s">
        <v>251</v>
      </c>
      <c r="F8385" t="s">
        <v>29</v>
      </c>
      <c r="G8385">
        <v>21</v>
      </c>
      <c r="H8385">
        <v>3350.51</v>
      </c>
      <c r="I8385">
        <v>70360.710000000006</v>
      </c>
      <c r="J8385">
        <v>210</v>
      </c>
      <c r="K8385">
        <v>4</v>
      </c>
      <c r="L8385" t="s">
        <v>18</v>
      </c>
      <c r="M8385">
        <f>(Table1[[#This Row],[Current_Stock]]*Table1[[#This Row],[Unit_Price]])</f>
        <v>703607.10000000009</v>
      </c>
      <c r="N8385" s="12">
        <f>DATE(YEAR(Table1[[#This Row],[Order_Date]]),MONTH(Table1[[#This Row],[Order_Date]]),1)</f>
        <v>45292</v>
      </c>
    </row>
    <row r="8386" spans="1:14">
      <c r="A8386" t="s">
        <v>515</v>
      </c>
      <c r="B8386" t="s">
        <v>660</v>
      </c>
      <c r="C8386" t="s">
        <v>661</v>
      </c>
      <c r="D8386" t="s">
        <v>15</v>
      </c>
      <c r="E8386" t="s">
        <v>251</v>
      </c>
      <c r="F8386" t="s">
        <v>29</v>
      </c>
      <c r="G8386">
        <v>12</v>
      </c>
      <c r="H8386">
        <v>355.92</v>
      </c>
      <c r="I8386">
        <v>4271.04</v>
      </c>
      <c r="J8386">
        <v>187</v>
      </c>
      <c r="K8386">
        <v>9</v>
      </c>
      <c r="L8386" t="s">
        <v>18</v>
      </c>
      <c r="M8386">
        <f>(Table1[[#This Row],[Current_Stock]]*Table1[[#This Row],[Unit_Price]])</f>
        <v>66557.040000000008</v>
      </c>
      <c r="N8386" s="12">
        <f>DATE(YEAR(Table1[[#This Row],[Order_Date]]),MONTH(Table1[[#This Row],[Order_Date]]),1)</f>
        <v>44927</v>
      </c>
    </row>
    <row r="8387" spans="1:14">
      <c r="A8387" t="s">
        <v>373</v>
      </c>
      <c r="B8387" t="s">
        <v>233</v>
      </c>
      <c r="C8387" t="s">
        <v>234</v>
      </c>
      <c r="D8387" t="s">
        <v>44</v>
      </c>
      <c r="E8387" t="s">
        <v>184</v>
      </c>
      <c r="F8387" t="s">
        <v>17</v>
      </c>
      <c r="G8387">
        <v>37</v>
      </c>
      <c r="H8387">
        <v>1954.52</v>
      </c>
      <c r="I8387">
        <v>72317.240000000005</v>
      </c>
      <c r="J8387">
        <v>88</v>
      </c>
      <c r="K8387">
        <v>13</v>
      </c>
      <c r="L8387" t="s">
        <v>105</v>
      </c>
      <c r="M8387">
        <f>(Table1[[#This Row],[Current_Stock]]*Table1[[#This Row],[Unit_Price]])</f>
        <v>171997.76</v>
      </c>
      <c r="N8387" s="12">
        <f>DATE(YEAR(Table1[[#This Row],[Order_Date]]),MONTH(Table1[[#This Row],[Order_Date]]),1)</f>
        <v>45017</v>
      </c>
    </row>
    <row r="8388" spans="1:14">
      <c r="A8388" t="s">
        <v>1348</v>
      </c>
      <c r="B8388" t="s">
        <v>353</v>
      </c>
      <c r="C8388" t="s">
        <v>354</v>
      </c>
      <c r="D8388" t="s">
        <v>84</v>
      </c>
      <c r="E8388" t="s">
        <v>167</v>
      </c>
      <c r="F8388" t="s">
        <v>60</v>
      </c>
      <c r="G8388">
        <v>13</v>
      </c>
      <c r="H8388">
        <v>20597.72</v>
      </c>
      <c r="I8388">
        <v>267770.36</v>
      </c>
      <c r="J8388">
        <v>163</v>
      </c>
      <c r="K8388">
        <v>6</v>
      </c>
      <c r="L8388" t="s">
        <v>18</v>
      </c>
      <c r="M8388">
        <f>(Table1[[#This Row],[Current_Stock]]*Table1[[#This Row],[Unit_Price]])</f>
        <v>3357428.3600000003</v>
      </c>
      <c r="N8388" s="12">
        <f>DATE(YEAR(Table1[[#This Row],[Order_Date]]),MONTH(Table1[[#This Row],[Order_Date]]),1)</f>
        <v>45108</v>
      </c>
    </row>
    <row r="8389" spans="1:14">
      <c r="A8389" t="s">
        <v>1242</v>
      </c>
      <c r="B8389" t="s">
        <v>460</v>
      </c>
      <c r="C8389" t="s">
        <v>461</v>
      </c>
      <c r="D8389" t="s">
        <v>84</v>
      </c>
      <c r="E8389" t="s">
        <v>189</v>
      </c>
      <c r="F8389" t="s">
        <v>60</v>
      </c>
      <c r="G8389">
        <v>18</v>
      </c>
      <c r="H8389">
        <v>28983.41</v>
      </c>
      <c r="I8389">
        <v>521701.38</v>
      </c>
      <c r="J8389">
        <v>132</v>
      </c>
      <c r="K8389">
        <v>4</v>
      </c>
      <c r="L8389" t="s">
        <v>18</v>
      </c>
      <c r="M8389">
        <f>(Table1[[#This Row],[Current_Stock]]*Table1[[#This Row],[Unit_Price]])</f>
        <v>3825810.12</v>
      </c>
      <c r="N8389" s="12">
        <f>DATE(YEAR(Table1[[#This Row],[Order_Date]]),MONTH(Table1[[#This Row],[Order_Date]]),1)</f>
        <v>44986</v>
      </c>
    </row>
    <row r="8390" spans="1:14">
      <c r="A8390" t="s">
        <v>1214</v>
      </c>
      <c r="B8390" t="s">
        <v>1339</v>
      </c>
      <c r="C8390" t="s">
        <v>1340</v>
      </c>
      <c r="D8390" t="s">
        <v>38</v>
      </c>
      <c r="E8390" t="s">
        <v>34</v>
      </c>
      <c r="F8390" t="s">
        <v>29</v>
      </c>
      <c r="G8390">
        <v>25</v>
      </c>
      <c r="H8390">
        <v>2695.78</v>
      </c>
      <c r="I8390">
        <v>67394.5</v>
      </c>
      <c r="J8390">
        <v>219</v>
      </c>
      <c r="K8390">
        <v>10</v>
      </c>
      <c r="L8390" t="s">
        <v>18</v>
      </c>
      <c r="M8390">
        <f>(Table1[[#This Row],[Current_Stock]]*Table1[[#This Row],[Unit_Price]])</f>
        <v>590375.82000000007</v>
      </c>
      <c r="N8390" s="12">
        <f>DATE(YEAR(Table1[[#This Row],[Order_Date]]),MONTH(Table1[[#This Row],[Order_Date]]),1)</f>
        <v>45170</v>
      </c>
    </row>
    <row r="8391" spans="1:14">
      <c r="A8391" t="s">
        <v>728</v>
      </c>
      <c r="B8391" t="s">
        <v>825</v>
      </c>
      <c r="C8391" t="s">
        <v>826</v>
      </c>
      <c r="D8391" t="s">
        <v>183</v>
      </c>
      <c r="E8391" t="s">
        <v>97</v>
      </c>
      <c r="F8391" t="s">
        <v>46</v>
      </c>
      <c r="G8391">
        <v>22</v>
      </c>
      <c r="H8391">
        <v>3556.63</v>
      </c>
      <c r="I8391">
        <v>78245.86</v>
      </c>
      <c r="J8391">
        <v>127</v>
      </c>
      <c r="K8391">
        <v>5</v>
      </c>
      <c r="L8391" t="s">
        <v>18</v>
      </c>
      <c r="M8391">
        <f>(Table1[[#This Row],[Current_Stock]]*Table1[[#This Row],[Unit_Price]])</f>
        <v>451692.01</v>
      </c>
      <c r="N8391" s="12">
        <f>DATE(YEAR(Table1[[#This Row],[Order_Date]]),MONTH(Table1[[#This Row],[Order_Date]]),1)</f>
        <v>44958</v>
      </c>
    </row>
    <row r="8392" spans="1:14">
      <c r="A8392" t="s">
        <v>241</v>
      </c>
      <c r="B8392" t="s">
        <v>601</v>
      </c>
      <c r="C8392" t="s">
        <v>602</v>
      </c>
      <c r="D8392" t="s">
        <v>84</v>
      </c>
      <c r="E8392" t="s">
        <v>277</v>
      </c>
      <c r="F8392" t="s">
        <v>40</v>
      </c>
      <c r="G8392">
        <v>22</v>
      </c>
      <c r="H8392">
        <v>5224.09</v>
      </c>
      <c r="I8392">
        <v>114929.98</v>
      </c>
      <c r="J8392">
        <v>243</v>
      </c>
      <c r="K8392">
        <v>2</v>
      </c>
      <c r="L8392" t="s">
        <v>18</v>
      </c>
      <c r="M8392">
        <f>(Table1[[#This Row],[Current_Stock]]*Table1[[#This Row],[Unit_Price]])</f>
        <v>1269453.8700000001</v>
      </c>
      <c r="N8392" s="12">
        <f>DATE(YEAR(Table1[[#This Row],[Order_Date]]),MONTH(Table1[[#This Row],[Order_Date]]),1)</f>
        <v>45627</v>
      </c>
    </row>
    <row r="8393" spans="1:14">
      <c r="A8393" t="s">
        <v>1064</v>
      </c>
      <c r="B8393" t="s">
        <v>181</v>
      </c>
      <c r="C8393" t="s">
        <v>182</v>
      </c>
      <c r="D8393" t="s">
        <v>183</v>
      </c>
      <c r="E8393" t="s">
        <v>59</v>
      </c>
      <c r="F8393" t="s">
        <v>17</v>
      </c>
      <c r="G8393">
        <v>16</v>
      </c>
      <c r="H8393">
        <v>1920.21</v>
      </c>
      <c r="I8393">
        <v>30723.360000000001</v>
      </c>
      <c r="J8393">
        <v>170</v>
      </c>
      <c r="K8393">
        <v>14</v>
      </c>
      <c r="L8393" t="s">
        <v>18</v>
      </c>
      <c r="M8393">
        <f>(Table1[[#This Row],[Current_Stock]]*Table1[[#This Row],[Unit_Price]])</f>
        <v>326435.7</v>
      </c>
      <c r="N8393" s="12">
        <f>DATE(YEAR(Table1[[#This Row],[Order_Date]]),MONTH(Table1[[#This Row],[Order_Date]]),1)</f>
        <v>44986</v>
      </c>
    </row>
    <row r="8394" spans="1:14">
      <c r="A8394" t="s">
        <v>1266</v>
      </c>
      <c r="B8394" t="s">
        <v>559</v>
      </c>
      <c r="C8394" t="s">
        <v>560</v>
      </c>
      <c r="D8394" t="s">
        <v>183</v>
      </c>
      <c r="E8394" t="s">
        <v>59</v>
      </c>
      <c r="F8394" t="s">
        <v>40</v>
      </c>
      <c r="G8394">
        <v>13</v>
      </c>
      <c r="H8394">
        <v>4519.37</v>
      </c>
      <c r="I8394">
        <v>58751.81</v>
      </c>
      <c r="J8394">
        <v>129</v>
      </c>
      <c r="K8394">
        <v>4</v>
      </c>
      <c r="L8394" t="s">
        <v>18</v>
      </c>
      <c r="M8394">
        <f>(Table1[[#This Row],[Current_Stock]]*Table1[[#This Row],[Unit_Price]])</f>
        <v>582998.73</v>
      </c>
      <c r="N8394" s="12">
        <f>DATE(YEAR(Table1[[#This Row],[Order_Date]]),MONTH(Table1[[#This Row],[Order_Date]]),1)</f>
        <v>44986</v>
      </c>
    </row>
    <row r="8395" spans="1:14">
      <c r="A8395" t="s">
        <v>428</v>
      </c>
      <c r="B8395" t="s">
        <v>1007</v>
      </c>
      <c r="C8395" t="s">
        <v>1008</v>
      </c>
      <c r="D8395" t="s">
        <v>27</v>
      </c>
      <c r="E8395" t="s">
        <v>16</v>
      </c>
      <c r="F8395" t="s">
        <v>40</v>
      </c>
      <c r="G8395">
        <v>4</v>
      </c>
      <c r="H8395">
        <v>3713.22</v>
      </c>
      <c r="I8395">
        <v>14852.88</v>
      </c>
      <c r="J8395">
        <v>337</v>
      </c>
      <c r="K8395">
        <v>5</v>
      </c>
      <c r="L8395" t="s">
        <v>18</v>
      </c>
      <c r="M8395">
        <f>(Table1[[#This Row],[Current_Stock]]*Table1[[#This Row],[Unit_Price]])</f>
        <v>1251355.1399999999</v>
      </c>
      <c r="N8395" s="12">
        <f>DATE(YEAR(Table1[[#This Row],[Order_Date]]),MONTH(Table1[[#This Row],[Order_Date]]),1)</f>
        <v>45566</v>
      </c>
    </row>
    <row r="8396" spans="1:14">
      <c r="A8396" t="s">
        <v>1137</v>
      </c>
      <c r="B8396" t="s">
        <v>236</v>
      </c>
      <c r="C8396" t="s">
        <v>237</v>
      </c>
      <c r="D8396" t="s">
        <v>33</v>
      </c>
      <c r="E8396" t="s">
        <v>251</v>
      </c>
      <c r="F8396" t="s">
        <v>46</v>
      </c>
      <c r="G8396">
        <v>18</v>
      </c>
      <c r="H8396">
        <v>1241.4100000000001</v>
      </c>
      <c r="I8396">
        <v>22345.38</v>
      </c>
      <c r="J8396">
        <v>200</v>
      </c>
      <c r="K8396">
        <v>10</v>
      </c>
      <c r="L8396" t="s">
        <v>18</v>
      </c>
      <c r="M8396">
        <f>(Table1[[#This Row],[Current_Stock]]*Table1[[#This Row],[Unit_Price]])</f>
        <v>248282.00000000003</v>
      </c>
      <c r="N8396" s="12">
        <f>DATE(YEAR(Table1[[#This Row],[Order_Date]]),MONTH(Table1[[#This Row],[Order_Date]]),1)</f>
        <v>45444</v>
      </c>
    </row>
    <row r="8397" spans="1:14">
      <c r="A8397" t="s">
        <v>1368</v>
      </c>
      <c r="B8397" t="s">
        <v>390</v>
      </c>
      <c r="C8397" t="s">
        <v>391</v>
      </c>
      <c r="D8397" t="s">
        <v>33</v>
      </c>
      <c r="E8397" t="s">
        <v>23</v>
      </c>
      <c r="F8397" t="s">
        <v>40</v>
      </c>
      <c r="G8397">
        <v>10</v>
      </c>
      <c r="H8397">
        <v>4786.29</v>
      </c>
      <c r="I8397">
        <v>47862.9</v>
      </c>
      <c r="J8397">
        <v>93</v>
      </c>
      <c r="K8397">
        <v>13</v>
      </c>
      <c r="L8397" t="s">
        <v>18</v>
      </c>
      <c r="M8397">
        <f>(Table1[[#This Row],[Current_Stock]]*Table1[[#This Row],[Unit_Price]])</f>
        <v>445124.97</v>
      </c>
      <c r="N8397" s="12">
        <f>DATE(YEAR(Table1[[#This Row],[Order_Date]]),MONTH(Table1[[#This Row],[Order_Date]]),1)</f>
        <v>44927</v>
      </c>
    </row>
    <row r="8398" spans="1:14">
      <c r="A8398" t="s">
        <v>1094</v>
      </c>
      <c r="B8398" t="s">
        <v>71</v>
      </c>
      <c r="C8398" t="s">
        <v>72</v>
      </c>
      <c r="D8398" t="s">
        <v>15</v>
      </c>
      <c r="E8398" t="s">
        <v>269</v>
      </c>
      <c r="F8398" t="s">
        <v>60</v>
      </c>
      <c r="G8398">
        <v>11</v>
      </c>
      <c r="H8398">
        <v>408.52</v>
      </c>
      <c r="I8398">
        <v>4493.72</v>
      </c>
      <c r="J8398">
        <v>84</v>
      </c>
      <c r="K8398">
        <v>4</v>
      </c>
      <c r="L8398" t="s">
        <v>18</v>
      </c>
      <c r="M8398">
        <f>(Table1[[#This Row],[Current_Stock]]*Table1[[#This Row],[Unit_Price]])</f>
        <v>34315.68</v>
      </c>
      <c r="N8398" s="12">
        <f>DATE(YEAR(Table1[[#This Row],[Order_Date]]),MONTH(Table1[[#This Row],[Order_Date]]),1)</f>
        <v>45627</v>
      </c>
    </row>
    <row r="8399" spans="1:14">
      <c r="A8399" t="s">
        <v>150</v>
      </c>
      <c r="B8399" t="s">
        <v>191</v>
      </c>
      <c r="C8399" t="s">
        <v>192</v>
      </c>
      <c r="D8399" t="s">
        <v>183</v>
      </c>
      <c r="E8399" t="s">
        <v>153</v>
      </c>
      <c r="F8399" t="s">
        <v>40</v>
      </c>
      <c r="G8399">
        <v>23</v>
      </c>
      <c r="H8399">
        <v>2175.2199999999998</v>
      </c>
      <c r="I8399">
        <v>50030.06</v>
      </c>
      <c r="J8399">
        <v>97</v>
      </c>
      <c r="K8399">
        <v>14</v>
      </c>
      <c r="L8399" t="s">
        <v>18</v>
      </c>
      <c r="M8399">
        <f>(Table1[[#This Row],[Current_Stock]]*Table1[[#This Row],[Unit_Price]])</f>
        <v>210996.33999999997</v>
      </c>
      <c r="N8399" s="12">
        <f>DATE(YEAR(Table1[[#This Row],[Order_Date]]),MONTH(Table1[[#This Row],[Order_Date]]),1)</f>
        <v>45078</v>
      </c>
    </row>
    <row r="8400" spans="1:14">
      <c r="A8400" t="s">
        <v>122</v>
      </c>
      <c r="B8400" t="s">
        <v>71</v>
      </c>
      <c r="C8400" t="s">
        <v>72</v>
      </c>
      <c r="D8400" t="s">
        <v>15</v>
      </c>
      <c r="E8400" t="s">
        <v>50</v>
      </c>
      <c r="F8400" t="s">
        <v>17</v>
      </c>
      <c r="G8400">
        <v>22</v>
      </c>
      <c r="H8400">
        <v>75.17</v>
      </c>
      <c r="I8400">
        <v>1653.74</v>
      </c>
      <c r="J8400">
        <v>239</v>
      </c>
      <c r="K8400">
        <v>13</v>
      </c>
      <c r="L8400" t="s">
        <v>18</v>
      </c>
      <c r="M8400">
        <f>(Table1[[#This Row],[Current_Stock]]*Table1[[#This Row],[Unit_Price]])</f>
        <v>17965.63</v>
      </c>
      <c r="N8400" s="12">
        <f>DATE(YEAR(Table1[[#This Row],[Order_Date]]),MONTH(Table1[[#This Row],[Order_Date]]),1)</f>
        <v>45261</v>
      </c>
    </row>
    <row r="8401" spans="1:14">
      <c r="A8401" t="s">
        <v>1270</v>
      </c>
      <c r="B8401" t="s">
        <v>688</v>
      </c>
      <c r="C8401" t="s">
        <v>689</v>
      </c>
      <c r="D8401" t="s">
        <v>44</v>
      </c>
      <c r="E8401" t="s">
        <v>16</v>
      </c>
      <c r="F8401" t="s">
        <v>40</v>
      </c>
      <c r="G8401">
        <v>22</v>
      </c>
      <c r="H8401">
        <v>1219.19</v>
      </c>
      <c r="I8401">
        <v>26822.18</v>
      </c>
      <c r="J8401">
        <v>44</v>
      </c>
      <c r="K8401">
        <v>7</v>
      </c>
      <c r="L8401" t="s">
        <v>18</v>
      </c>
      <c r="M8401">
        <f>(Table1[[#This Row],[Current_Stock]]*Table1[[#This Row],[Unit_Price]])</f>
        <v>53644.36</v>
      </c>
      <c r="N8401" s="12">
        <f>DATE(YEAR(Table1[[#This Row],[Order_Date]]),MONTH(Table1[[#This Row],[Order_Date]]),1)</f>
        <v>45261</v>
      </c>
    </row>
    <row r="8402" spans="1:14">
      <c r="A8402" t="s">
        <v>1121</v>
      </c>
      <c r="B8402" t="s">
        <v>1124</v>
      </c>
      <c r="C8402" t="s">
        <v>1125</v>
      </c>
      <c r="D8402" t="s">
        <v>27</v>
      </c>
      <c r="E8402" t="s">
        <v>16</v>
      </c>
      <c r="F8402" t="s">
        <v>40</v>
      </c>
      <c r="G8402">
        <v>9</v>
      </c>
      <c r="H8402">
        <v>3523.63</v>
      </c>
      <c r="I8402">
        <v>31712.67</v>
      </c>
      <c r="J8402">
        <v>519</v>
      </c>
      <c r="K8402">
        <v>4</v>
      </c>
      <c r="L8402" t="s">
        <v>55</v>
      </c>
      <c r="M8402">
        <f>(Table1[[#This Row],[Current_Stock]]*Table1[[#This Row],[Unit_Price]])</f>
        <v>1828763.97</v>
      </c>
      <c r="N8402" s="12">
        <f>DATE(YEAR(Table1[[#This Row],[Order_Date]]),MONTH(Table1[[#This Row],[Order_Date]]),1)</f>
        <v>45413</v>
      </c>
    </row>
    <row r="8403" spans="1:14">
      <c r="A8403" t="s">
        <v>1256</v>
      </c>
      <c r="B8403" t="s">
        <v>1117</v>
      </c>
      <c r="C8403" t="s">
        <v>1118</v>
      </c>
      <c r="D8403" t="s">
        <v>84</v>
      </c>
      <c r="E8403" t="s">
        <v>184</v>
      </c>
      <c r="F8403" t="s">
        <v>17</v>
      </c>
      <c r="G8403">
        <v>15</v>
      </c>
      <c r="H8403">
        <v>25097.119999999999</v>
      </c>
      <c r="I8403">
        <v>376456.8</v>
      </c>
      <c r="J8403">
        <v>180</v>
      </c>
      <c r="K8403">
        <v>2</v>
      </c>
      <c r="L8403" t="s">
        <v>18</v>
      </c>
      <c r="M8403">
        <f>(Table1[[#This Row],[Current_Stock]]*Table1[[#This Row],[Unit_Price]])</f>
        <v>4517481.5999999996</v>
      </c>
      <c r="N8403" s="12">
        <f>DATE(YEAR(Table1[[#This Row],[Order_Date]]),MONTH(Table1[[#This Row],[Order_Date]]),1)</f>
        <v>45139</v>
      </c>
    </row>
    <row r="8404" spans="1:14">
      <c r="A8404" t="s">
        <v>751</v>
      </c>
      <c r="B8404" t="s">
        <v>717</v>
      </c>
      <c r="C8404" t="s">
        <v>718</v>
      </c>
      <c r="D8404" t="s">
        <v>33</v>
      </c>
      <c r="E8404" t="s">
        <v>282</v>
      </c>
      <c r="F8404" t="s">
        <v>29</v>
      </c>
      <c r="G8404">
        <v>15</v>
      </c>
      <c r="H8404">
        <v>4181.07</v>
      </c>
      <c r="I8404">
        <v>62716.05</v>
      </c>
      <c r="J8404">
        <v>205</v>
      </c>
      <c r="K8404">
        <v>3</v>
      </c>
      <c r="L8404" t="s">
        <v>18</v>
      </c>
      <c r="M8404">
        <f>(Table1[[#This Row],[Current_Stock]]*Table1[[#This Row],[Unit_Price]])</f>
        <v>857119.35</v>
      </c>
      <c r="N8404" s="12">
        <f>DATE(YEAR(Table1[[#This Row],[Order_Date]]),MONTH(Table1[[#This Row],[Order_Date]]),1)</f>
        <v>45170</v>
      </c>
    </row>
    <row r="8405" spans="1:14">
      <c r="A8405" t="s">
        <v>1372</v>
      </c>
      <c r="B8405" t="s">
        <v>1117</v>
      </c>
      <c r="C8405" t="s">
        <v>1118</v>
      </c>
      <c r="D8405" t="s">
        <v>84</v>
      </c>
      <c r="E8405" t="s">
        <v>173</v>
      </c>
      <c r="F8405" t="s">
        <v>46</v>
      </c>
      <c r="G8405">
        <v>10</v>
      </c>
      <c r="H8405">
        <v>14732.02</v>
      </c>
      <c r="I8405">
        <v>147320.20000000001</v>
      </c>
      <c r="J8405">
        <v>191</v>
      </c>
      <c r="K8405">
        <v>4</v>
      </c>
      <c r="L8405" t="s">
        <v>18</v>
      </c>
      <c r="M8405">
        <f>(Table1[[#This Row],[Current_Stock]]*Table1[[#This Row],[Unit_Price]])</f>
        <v>2813815.8200000003</v>
      </c>
      <c r="N8405" s="12">
        <f>DATE(YEAR(Table1[[#This Row],[Order_Date]]),MONTH(Table1[[#This Row],[Order_Date]]),1)</f>
        <v>45170</v>
      </c>
    </row>
    <row r="8406" spans="1:14">
      <c r="A8406" t="s">
        <v>1228</v>
      </c>
      <c r="B8406" t="s">
        <v>447</v>
      </c>
      <c r="C8406" t="s">
        <v>448</v>
      </c>
      <c r="D8406" t="s">
        <v>44</v>
      </c>
      <c r="E8406" t="s">
        <v>89</v>
      </c>
      <c r="F8406" t="s">
        <v>60</v>
      </c>
      <c r="G8406">
        <v>22</v>
      </c>
      <c r="H8406">
        <v>3877.5</v>
      </c>
      <c r="I8406">
        <v>85305</v>
      </c>
      <c r="J8406">
        <v>60</v>
      </c>
      <c r="K8406">
        <v>4</v>
      </c>
      <c r="L8406" t="s">
        <v>105</v>
      </c>
      <c r="M8406">
        <f>(Table1[[#This Row],[Current_Stock]]*Table1[[#This Row],[Unit_Price]])</f>
        <v>232650</v>
      </c>
      <c r="N8406" s="12">
        <f>DATE(YEAR(Table1[[#This Row],[Order_Date]]),MONTH(Table1[[#This Row],[Order_Date]]),1)</f>
        <v>44958</v>
      </c>
    </row>
    <row r="8407" spans="1:14">
      <c r="A8407" t="s">
        <v>1234</v>
      </c>
      <c r="B8407" t="s">
        <v>501</v>
      </c>
      <c r="C8407" t="s">
        <v>502</v>
      </c>
      <c r="D8407" t="s">
        <v>15</v>
      </c>
      <c r="E8407" t="s">
        <v>167</v>
      </c>
      <c r="F8407" t="s">
        <v>17</v>
      </c>
      <c r="G8407">
        <v>8</v>
      </c>
      <c r="H8407">
        <v>471.22</v>
      </c>
      <c r="I8407">
        <v>3769.76</v>
      </c>
      <c r="J8407">
        <v>83</v>
      </c>
      <c r="K8407">
        <v>2</v>
      </c>
      <c r="L8407" t="s">
        <v>18</v>
      </c>
      <c r="M8407">
        <f>(Table1[[#This Row],[Current_Stock]]*Table1[[#This Row],[Unit_Price]])</f>
        <v>39111.26</v>
      </c>
      <c r="N8407" s="12">
        <f>DATE(YEAR(Table1[[#This Row],[Order_Date]]),MONTH(Table1[[#This Row],[Order_Date]]),1)</f>
        <v>45474</v>
      </c>
    </row>
    <row r="8408" spans="1:14">
      <c r="A8408" t="s">
        <v>1387</v>
      </c>
      <c r="B8408" t="s">
        <v>132</v>
      </c>
      <c r="C8408" t="s">
        <v>133</v>
      </c>
      <c r="D8408" t="s">
        <v>38</v>
      </c>
      <c r="E8408" t="s">
        <v>160</v>
      </c>
      <c r="F8408" t="s">
        <v>46</v>
      </c>
      <c r="G8408">
        <v>23</v>
      </c>
      <c r="H8408">
        <v>4481.58</v>
      </c>
      <c r="I8408">
        <v>103076.34</v>
      </c>
      <c r="J8408">
        <v>128</v>
      </c>
      <c r="K8408">
        <v>11</v>
      </c>
      <c r="L8408" t="s">
        <v>18</v>
      </c>
      <c r="M8408">
        <f>(Table1[[#This Row],[Current_Stock]]*Table1[[#This Row],[Unit_Price]])</f>
        <v>573642.23999999999</v>
      </c>
      <c r="N8408" s="12">
        <f>DATE(YEAR(Table1[[#This Row],[Order_Date]]),MONTH(Table1[[#This Row],[Order_Date]]),1)</f>
        <v>45474</v>
      </c>
    </row>
    <row r="8409" spans="1:14">
      <c r="A8409" t="s">
        <v>593</v>
      </c>
      <c r="B8409" t="s">
        <v>1111</v>
      </c>
      <c r="C8409" t="s">
        <v>1112</v>
      </c>
      <c r="D8409" t="s">
        <v>22</v>
      </c>
      <c r="E8409" t="s">
        <v>251</v>
      </c>
      <c r="F8409" t="s">
        <v>40</v>
      </c>
      <c r="G8409">
        <v>73</v>
      </c>
      <c r="H8409">
        <v>7976.9</v>
      </c>
      <c r="I8409">
        <v>582313.69999999995</v>
      </c>
      <c r="J8409">
        <v>54</v>
      </c>
      <c r="K8409">
        <v>10</v>
      </c>
      <c r="L8409" t="s">
        <v>18</v>
      </c>
      <c r="M8409">
        <f>(Table1[[#This Row],[Current_Stock]]*Table1[[#This Row],[Unit_Price]])</f>
        <v>430752.6</v>
      </c>
      <c r="N8409" s="12">
        <f>DATE(YEAR(Table1[[#This Row],[Order_Date]]),MONTH(Table1[[#This Row],[Order_Date]]),1)</f>
        <v>45261</v>
      </c>
    </row>
    <row r="8410" spans="1:14">
      <c r="A8410" t="s">
        <v>238</v>
      </c>
      <c r="B8410" t="s">
        <v>75</v>
      </c>
      <c r="C8410" t="s">
        <v>76</v>
      </c>
      <c r="D8410" t="s">
        <v>33</v>
      </c>
      <c r="E8410" t="s">
        <v>50</v>
      </c>
      <c r="F8410" t="s">
        <v>60</v>
      </c>
      <c r="G8410">
        <v>14</v>
      </c>
      <c r="H8410">
        <v>1530.55</v>
      </c>
      <c r="I8410">
        <v>21427.7</v>
      </c>
      <c r="J8410">
        <v>249</v>
      </c>
      <c r="K8410">
        <v>2</v>
      </c>
      <c r="L8410" t="s">
        <v>18</v>
      </c>
      <c r="M8410">
        <f>(Table1[[#This Row],[Current_Stock]]*Table1[[#This Row],[Unit_Price]])</f>
        <v>381106.95</v>
      </c>
      <c r="N8410" s="12">
        <f>DATE(YEAR(Table1[[#This Row],[Order_Date]]),MONTH(Table1[[#This Row],[Order_Date]]),1)</f>
        <v>45017</v>
      </c>
    </row>
    <row r="8411" spans="1:14">
      <c r="A8411" t="s">
        <v>506</v>
      </c>
      <c r="B8411" t="s">
        <v>414</v>
      </c>
      <c r="C8411" t="s">
        <v>415</v>
      </c>
      <c r="D8411" t="s">
        <v>53</v>
      </c>
      <c r="E8411" t="s">
        <v>173</v>
      </c>
      <c r="F8411" t="s">
        <v>29</v>
      </c>
      <c r="G8411">
        <v>10</v>
      </c>
      <c r="H8411">
        <v>3598.14</v>
      </c>
      <c r="I8411">
        <v>35981.4</v>
      </c>
      <c r="J8411">
        <v>355</v>
      </c>
      <c r="K8411">
        <v>7</v>
      </c>
      <c r="L8411" t="s">
        <v>55</v>
      </c>
      <c r="M8411">
        <f>(Table1[[#This Row],[Current_Stock]]*Table1[[#This Row],[Unit_Price]])</f>
        <v>1277339.7</v>
      </c>
      <c r="N8411" s="12">
        <f>DATE(YEAR(Table1[[#This Row],[Order_Date]]),MONTH(Table1[[#This Row],[Order_Date]]),1)</f>
        <v>45078</v>
      </c>
    </row>
    <row r="8412" spans="1:14">
      <c r="A8412" t="s">
        <v>1370</v>
      </c>
      <c r="B8412" t="s">
        <v>787</v>
      </c>
      <c r="C8412" t="s">
        <v>788</v>
      </c>
      <c r="D8412" t="s">
        <v>53</v>
      </c>
      <c r="E8412" t="s">
        <v>34</v>
      </c>
      <c r="F8412" t="s">
        <v>60</v>
      </c>
      <c r="G8412">
        <v>15</v>
      </c>
      <c r="H8412">
        <v>3440.55</v>
      </c>
      <c r="I8412">
        <v>51608.25</v>
      </c>
      <c r="J8412">
        <v>296</v>
      </c>
      <c r="K8412">
        <v>6</v>
      </c>
      <c r="L8412" t="s">
        <v>55</v>
      </c>
      <c r="M8412">
        <f>(Table1[[#This Row],[Current_Stock]]*Table1[[#This Row],[Unit_Price]])</f>
        <v>1018402.8</v>
      </c>
      <c r="N8412" s="12">
        <f>DATE(YEAR(Table1[[#This Row],[Order_Date]]),MONTH(Table1[[#This Row],[Order_Date]]),1)</f>
        <v>45627</v>
      </c>
    </row>
    <row r="8413" spans="1:14">
      <c r="A8413" t="s">
        <v>1327</v>
      </c>
      <c r="B8413" t="s">
        <v>825</v>
      </c>
      <c r="C8413" t="s">
        <v>826</v>
      </c>
      <c r="D8413" t="s">
        <v>183</v>
      </c>
      <c r="E8413" t="s">
        <v>50</v>
      </c>
      <c r="F8413" t="s">
        <v>40</v>
      </c>
      <c r="G8413">
        <v>25</v>
      </c>
      <c r="H8413">
        <v>3113.49</v>
      </c>
      <c r="I8413">
        <v>77837.25</v>
      </c>
      <c r="J8413">
        <v>215</v>
      </c>
      <c r="K8413">
        <v>7</v>
      </c>
      <c r="L8413" t="s">
        <v>18</v>
      </c>
      <c r="M8413">
        <f>(Table1[[#This Row],[Current_Stock]]*Table1[[#This Row],[Unit_Price]])</f>
        <v>669400.35</v>
      </c>
      <c r="N8413" s="12">
        <f>DATE(YEAR(Table1[[#This Row],[Order_Date]]),MONTH(Table1[[#This Row],[Order_Date]]),1)</f>
        <v>45352</v>
      </c>
    </row>
    <row r="8414" spans="1:14">
      <c r="A8414" t="s">
        <v>552</v>
      </c>
      <c r="B8414" t="s">
        <v>325</v>
      </c>
      <c r="C8414" t="s">
        <v>326</v>
      </c>
      <c r="D8414" t="s">
        <v>27</v>
      </c>
      <c r="E8414" t="s">
        <v>89</v>
      </c>
      <c r="F8414" t="s">
        <v>17</v>
      </c>
      <c r="G8414">
        <v>8</v>
      </c>
      <c r="H8414">
        <v>1726.5</v>
      </c>
      <c r="I8414">
        <v>13812</v>
      </c>
      <c r="J8414">
        <v>259</v>
      </c>
      <c r="K8414">
        <v>6</v>
      </c>
      <c r="L8414" t="s">
        <v>18</v>
      </c>
      <c r="M8414">
        <f>(Table1[[#This Row],[Current_Stock]]*Table1[[#This Row],[Unit_Price]])</f>
        <v>447163.5</v>
      </c>
      <c r="N8414" s="12">
        <f>DATE(YEAR(Table1[[#This Row],[Order_Date]]),MONTH(Table1[[#This Row],[Order_Date]]),1)</f>
        <v>45444</v>
      </c>
    </row>
    <row r="8415" spans="1:14">
      <c r="A8415" t="s">
        <v>1131</v>
      </c>
      <c r="B8415" t="s">
        <v>535</v>
      </c>
      <c r="C8415" t="s">
        <v>536</v>
      </c>
      <c r="D8415" t="s">
        <v>27</v>
      </c>
      <c r="E8415" t="s">
        <v>277</v>
      </c>
      <c r="F8415" t="s">
        <v>46</v>
      </c>
      <c r="G8415">
        <v>2</v>
      </c>
      <c r="H8415">
        <v>3726.2</v>
      </c>
      <c r="I8415">
        <v>7452.4</v>
      </c>
      <c r="J8415">
        <v>318</v>
      </c>
      <c r="K8415">
        <v>4</v>
      </c>
      <c r="L8415" t="s">
        <v>55</v>
      </c>
      <c r="M8415">
        <f>(Table1[[#This Row],[Current_Stock]]*Table1[[#This Row],[Unit_Price]])</f>
        <v>1184931.5999999999</v>
      </c>
      <c r="N8415" s="12">
        <f>DATE(YEAR(Table1[[#This Row],[Order_Date]]),MONTH(Table1[[#This Row],[Order_Date]]),1)</f>
        <v>45047</v>
      </c>
    </row>
    <row r="8416" spans="1:14">
      <c r="A8416" t="s">
        <v>521</v>
      </c>
      <c r="B8416" t="s">
        <v>839</v>
      </c>
      <c r="C8416" t="s">
        <v>840</v>
      </c>
      <c r="D8416" t="s">
        <v>27</v>
      </c>
      <c r="E8416" t="s">
        <v>109</v>
      </c>
      <c r="F8416" t="s">
        <v>40</v>
      </c>
      <c r="G8416">
        <v>1</v>
      </c>
      <c r="H8416">
        <v>3610.56</v>
      </c>
      <c r="I8416">
        <v>3610.56</v>
      </c>
      <c r="J8416">
        <v>276</v>
      </c>
      <c r="K8416">
        <v>4</v>
      </c>
      <c r="L8416" t="s">
        <v>18</v>
      </c>
      <c r="M8416">
        <f>(Table1[[#This Row],[Current_Stock]]*Table1[[#This Row],[Unit_Price]])</f>
        <v>996514.55999999994</v>
      </c>
      <c r="N8416" s="12">
        <f>DATE(YEAR(Table1[[#This Row],[Order_Date]]),MONTH(Table1[[#This Row],[Order_Date]]),1)</f>
        <v>44986</v>
      </c>
    </row>
    <row r="8417" spans="1:14">
      <c r="A8417" t="s">
        <v>1296</v>
      </c>
      <c r="B8417" t="s">
        <v>780</v>
      </c>
      <c r="C8417" t="s">
        <v>781</v>
      </c>
      <c r="D8417" t="s">
        <v>27</v>
      </c>
      <c r="E8417" t="s">
        <v>104</v>
      </c>
      <c r="F8417" t="s">
        <v>60</v>
      </c>
      <c r="G8417">
        <v>1</v>
      </c>
      <c r="H8417">
        <v>4302.2</v>
      </c>
      <c r="I8417">
        <v>4302.2</v>
      </c>
      <c r="J8417">
        <v>442</v>
      </c>
      <c r="K8417">
        <v>7</v>
      </c>
      <c r="L8417" t="s">
        <v>18</v>
      </c>
      <c r="M8417">
        <f>(Table1[[#This Row],[Current_Stock]]*Table1[[#This Row],[Unit_Price]])</f>
        <v>1901572.4</v>
      </c>
      <c r="N8417" s="12">
        <f>DATE(YEAR(Table1[[#This Row],[Order_Date]]),MONTH(Table1[[#This Row],[Order_Date]]),1)</f>
        <v>45017</v>
      </c>
    </row>
    <row r="8418" spans="1:14">
      <c r="A8418" t="s">
        <v>754</v>
      </c>
      <c r="B8418" t="s">
        <v>767</v>
      </c>
      <c r="C8418" t="s">
        <v>768</v>
      </c>
      <c r="D8418" t="s">
        <v>84</v>
      </c>
      <c r="E8418" t="s">
        <v>85</v>
      </c>
      <c r="F8418" t="s">
        <v>29</v>
      </c>
      <c r="G8418">
        <v>14</v>
      </c>
      <c r="H8418">
        <v>14956.38</v>
      </c>
      <c r="I8418">
        <v>209389.32</v>
      </c>
      <c r="J8418">
        <v>206</v>
      </c>
      <c r="K8418">
        <v>2</v>
      </c>
      <c r="L8418" t="s">
        <v>18</v>
      </c>
      <c r="M8418">
        <f>(Table1[[#This Row],[Current_Stock]]*Table1[[#This Row],[Unit_Price]])</f>
        <v>3081014.28</v>
      </c>
      <c r="N8418" s="12">
        <f>DATE(YEAR(Table1[[#This Row],[Order_Date]]),MONTH(Table1[[#This Row],[Order_Date]]),1)</f>
        <v>45536</v>
      </c>
    </row>
    <row r="8419" spans="1:14">
      <c r="A8419" t="s">
        <v>314</v>
      </c>
      <c r="B8419" t="s">
        <v>170</v>
      </c>
      <c r="C8419" t="s">
        <v>171</v>
      </c>
      <c r="D8419" t="s">
        <v>44</v>
      </c>
      <c r="E8419" t="s">
        <v>160</v>
      </c>
      <c r="F8419" t="s">
        <v>17</v>
      </c>
      <c r="G8419">
        <v>47</v>
      </c>
      <c r="H8419">
        <v>3998.41</v>
      </c>
      <c r="I8419">
        <v>187925.27</v>
      </c>
      <c r="J8419">
        <v>57</v>
      </c>
      <c r="K8419">
        <v>2</v>
      </c>
      <c r="L8419" t="s">
        <v>18</v>
      </c>
      <c r="M8419">
        <f>(Table1[[#This Row],[Current_Stock]]*Table1[[#This Row],[Unit_Price]])</f>
        <v>227909.37</v>
      </c>
      <c r="N8419" s="12">
        <f>DATE(YEAR(Table1[[#This Row],[Order_Date]]),MONTH(Table1[[#This Row],[Order_Date]]),1)</f>
        <v>45597</v>
      </c>
    </row>
    <row r="8420" spans="1:14">
      <c r="A8420" t="s">
        <v>1016</v>
      </c>
      <c r="B8420" t="s">
        <v>1191</v>
      </c>
      <c r="C8420" t="s">
        <v>1192</v>
      </c>
      <c r="D8420" t="s">
        <v>96</v>
      </c>
      <c r="E8420" t="s">
        <v>282</v>
      </c>
      <c r="F8420" t="s">
        <v>60</v>
      </c>
      <c r="G8420">
        <v>9</v>
      </c>
      <c r="H8420">
        <v>4612.9799999999996</v>
      </c>
      <c r="I8420">
        <v>41516.82</v>
      </c>
      <c r="J8420">
        <v>533</v>
      </c>
      <c r="K8420">
        <v>6</v>
      </c>
      <c r="L8420" t="s">
        <v>55</v>
      </c>
      <c r="M8420">
        <f>(Table1[[#This Row],[Current_Stock]]*Table1[[#This Row],[Unit_Price]])</f>
        <v>2458718.34</v>
      </c>
      <c r="N8420" s="12">
        <f>DATE(YEAR(Table1[[#This Row],[Order_Date]]),MONTH(Table1[[#This Row],[Order_Date]]),1)</f>
        <v>45231</v>
      </c>
    </row>
    <row r="8421" spans="1:14">
      <c r="A8421" t="s">
        <v>1031</v>
      </c>
      <c r="B8421" t="s">
        <v>1099</v>
      </c>
      <c r="C8421" t="s">
        <v>1100</v>
      </c>
      <c r="D8421" t="s">
        <v>38</v>
      </c>
      <c r="E8421" t="s">
        <v>28</v>
      </c>
      <c r="F8421" t="s">
        <v>60</v>
      </c>
      <c r="G8421">
        <v>21</v>
      </c>
      <c r="H8421">
        <v>1337.33</v>
      </c>
      <c r="I8421">
        <v>28083.93</v>
      </c>
      <c r="J8421">
        <v>216</v>
      </c>
      <c r="K8421">
        <v>6</v>
      </c>
      <c r="L8421" t="s">
        <v>18</v>
      </c>
      <c r="M8421">
        <f>(Table1[[#This Row],[Current_Stock]]*Table1[[#This Row],[Unit_Price]])</f>
        <v>288863.27999999997</v>
      </c>
      <c r="N8421" s="12">
        <f>DATE(YEAR(Table1[[#This Row],[Order_Date]]),MONTH(Table1[[#This Row],[Order_Date]]),1)</f>
        <v>45536</v>
      </c>
    </row>
    <row r="8422" spans="1:14">
      <c r="A8422" t="s">
        <v>398</v>
      </c>
      <c r="B8422" t="s">
        <v>649</v>
      </c>
      <c r="C8422" t="s">
        <v>650</v>
      </c>
      <c r="D8422" t="s">
        <v>183</v>
      </c>
      <c r="E8422" t="s">
        <v>251</v>
      </c>
      <c r="F8422" t="s">
        <v>40</v>
      </c>
      <c r="G8422">
        <v>21</v>
      </c>
      <c r="H8422">
        <v>3632.29</v>
      </c>
      <c r="I8422">
        <v>76278.09</v>
      </c>
      <c r="J8422">
        <v>246</v>
      </c>
      <c r="K8422">
        <v>2</v>
      </c>
      <c r="L8422" t="s">
        <v>18</v>
      </c>
      <c r="M8422">
        <f>(Table1[[#This Row],[Current_Stock]]*Table1[[#This Row],[Unit_Price]])</f>
        <v>893543.34</v>
      </c>
      <c r="N8422" s="12">
        <f>DATE(YEAR(Table1[[#This Row],[Order_Date]]),MONTH(Table1[[#This Row],[Order_Date]]),1)</f>
        <v>45108</v>
      </c>
    </row>
    <row r="8423" spans="1:14">
      <c r="A8423" t="s">
        <v>712</v>
      </c>
      <c r="B8423" t="s">
        <v>720</v>
      </c>
      <c r="C8423" t="s">
        <v>721</v>
      </c>
      <c r="D8423" t="s">
        <v>44</v>
      </c>
      <c r="E8423" t="s">
        <v>184</v>
      </c>
      <c r="F8423" t="s">
        <v>60</v>
      </c>
      <c r="G8423">
        <v>44</v>
      </c>
      <c r="H8423">
        <v>2129.39</v>
      </c>
      <c r="I8423">
        <v>93693.16</v>
      </c>
      <c r="J8423">
        <v>112</v>
      </c>
      <c r="K8423">
        <v>14</v>
      </c>
      <c r="L8423" t="s">
        <v>18</v>
      </c>
      <c r="M8423">
        <f>(Table1[[#This Row],[Current_Stock]]*Table1[[#This Row],[Unit_Price]])</f>
        <v>238491.68</v>
      </c>
      <c r="N8423" s="12">
        <f>DATE(YEAR(Table1[[#This Row],[Order_Date]]),MONTH(Table1[[#This Row],[Order_Date]]),1)</f>
        <v>45352</v>
      </c>
    </row>
    <row r="8424" spans="1:14">
      <c r="A8424" t="s">
        <v>1011</v>
      </c>
      <c r="B8424" t="s">
        <v>594</v>
      </c>
      <c r="C8424" t="s">
        <v>595</v>
      </c>
      <c r="D8424" t="s">
        <v>22</v>
      </c>
      <c r="E8424" t="s">
        <v>45</v>
      </c>
      <c r="F8424" t="s">
        <v>40</v>
      </c>
      <c r="G8424">
        <v>54</v>
      </c>
      <c r="H8424">
        <v>7170.21</v>
      </c>
      <c r="I8424">
        <v>387191.34</v>
      </c>
      <c r="J8424">
        <v>113</v>
      </c>
      <c r="K8424">
        <v>11</v>
      </c>
      <c r="L8424" t="s">
        <v>18</v>
      </c>
      <c r="M8424">
        <f>(Table1[[#This Row],[Current_Stock]]*Table1[[#This Row],[Unit_Price]])</f>
        <v>810233.73</v>
      </c>
      <c r="N8424" s="12">
        <f>DATE(YEAR(Table1[[#This Row],[Order_Date]]),MONTH(Table1[[#This Row],[Order_Date]]),1)</f>
        <v>45200</v>
      </c>
    </row>
    <row r="8425" spans="1:14">
      <c r="A8425" t="s">
        <v>1236</v>
      </c>
      <c r="B8425" t="s">
        <v>1168</v>
      </c>
      <c r="C8425" t="s">
        <v>1169</v>
      </c>
      <c r="D8425" t="s">
        <v>53</v>
      </c>
      <c r="E8425" t="s">
        <v>45</v>
      </c>
      <c r="F8425" t="s">
        <v>29</v>
      </c>
      <c r="G8425">
        <v>7</v>
      </c>
      <c r="H8425">
        <v>3681.45</v>
      </c>
      <c r="I8425">
        <v>25770.15</v>
      </c>
      <c r="J8425">
        <v>468</v>
      </c>
      <c r="K8425">
        <v>13</v>
      </c>
      <c r="L8425" t="s">
        <v>18</v>
      </c>
      <c r="M8425">
        <f>(Table1[[#This Row],[Current_Stock]]*Table1[[#This Row],[Unit_Price]])</f>
        <v>1722918.5999999999</v>
      </c>
      <c r="N8425" s="12">
        <f>DATE(YEAR(Table1[[#This Row],[Order_Date]]),MONTH(Table1[[#This Row],[Order_Date]]),1)</f>
        <v>44986</v>
      </c>
    </row>
    <row r="8426" spans="1:14">
      <c r="A8426" t="s">
        <v>224</v>
      </c>
      <c r="B8426" t="s">
        <v>744</v>
      </c>
      <c r="C8426" t="s">
        <v>745</v>
      </c>
      <c r="D8426" t="s">
        <v>44</v>
      </c>
      <c r="E8426" t="s">
        <v>45</v>
      </c>
      <c r="F8426" t="s">
        <v>46</v>
      </c>
      <c r="G8426">
        <v>58</v>
      </c>
      <c r="H8426">
        <v>4352.41</v>
      </c>
      <c r="I8426">
        <v>252439.78</v>
      </c>
      <c r="J8426">
        <v>114</v>
      </c>
      <c r="K8426">
        <v>12</v>
      </c>
      <c r="L8426" t="s">
        <v>18</v>
      </c>
      <c r="M8426">
        <f>(Table1[[#This Row],[Current_Stock]]*Table1[[#This Row],[Unit_Price]])</f>
        <v>496174.74</v>
      </c>
      <c r="N8426" s="12">
        <f>DATE(YEAR(Table1[[#This Row],[Order_Date]]),MONTH(Table1[[#This Row],[Order_Date]]),1)</f>
        <v>45017</v>
      </c>
    </row>
    <row r="8427" spans="1:14">
      <c r="A8427" t="s">
        <v>1354</v>
      </c>
      <c r="B8427" t="s">
        <v>873</v>
      </c>
      <c r="C8427" t="s">
        <v>874</v>
      </c>
      <c r="D8427" t="s">
        <v>22</v>
      </c>
      <c r="E8427" t="s">
        <v>34</v>
      </c>
      <c r="F8427" t="s">
        <v>17</v>
      </c>
      <c r="G8427">
        <v>76</v>
      </c>
      <c r="H8427">
        <v>5079.51</v>
      </c>
      <c r="I8427">
        <v>386042.76</v>
      </c>
      <c r="J8427">
        <v>120</v>
      </c>
      <c r="K8427">
        <v>8</v>
      </c>
      <c r="L8427" t="s">
        <v>105</v>
      </c>
      <c r="M8427">
        <f>(Table1[[#This Row],[Current_Stock]]*Table1[[#This Row],[Unit_Price]])</f>
        <v>609541.20000000007</v>
      </c>
      <c r="N8427" s="12">
        <f>DATE(YEAR(Table1[[#This Row],[Order_Date]]),MONTH(Table1[[#This Row],[Order_Date]]),1)</f>
        <v>45627</v>
      </c>
    </row>
    <row r="8428" spans="1:14">
      <c r="A8428" t="s">
        <v>493</v>
      </c>
      <c r="B8428" t="s">
        <v>611</v>
      </c>
      <c r="C8428" t="s">
        <v>612</v>
      </c>
      <c r="D8428" t="s">
        <v>96</v>
      </c>
      <c r="E8428" t="s">
        <v>23</v>
      </c>
      <c r="F8428" t="s">
        <v>29</v>
      </c>
      <c r="G8428">
        <v>4</v>
      </c>
      <c r="H8428">
        <v>1053.73</v>
      </c>
      <c r="I8428">
        <v>4214.92</v>
      </c>
      <c r="J8428">
        <v>403</v>
      </c>
      <c r="K8428">
        <v>2</v>
      </c>
      <c r="L8428" t="s">
        <v>18</v>
      </c>
      <c r="M8428">
        <f>(Table1[[#This Row],[Current_Stock]]*Table1[[#This Row],[Unit_Price]])</f>
        <v>424653.19</v>
      </c>
      <c r="N8428" s="12">
        <f>DATE(YEAR(Table1[[#This Row],[Order_Date]]),MONTH(Table1[[#This Row],[Order_Date]]),1)</f>
        <v>44958</v>
      </c>
    </row>
    <row r="8429" spans="1:14">
      <c r="A8429" t="s">
        <v>398</v>
      </c>
      <c r="B8429" t="s">
        <v>1117</v>
      </c>
      <c r="C8429" t="s">
        <v>1118</v>
      </c>
      <c r="D8429" t="s">
        <v>84</v>
      </c>
      <c r="E8429" t="s">
        <v>45</v>
      </c>
      <c r="F8429" t="s">
        <v>46</v>
      </c>
      <c r="G8429">
        <v>23</v>
      </c>
      <c r="H8429">
        <v>12203.17</v>
      </c>
      <c r="I8429">
        <v>280672.90999999997</v>
      </c>
      <c r="J8429">
        <v>130</v>
      </c>
      <c r="K8429">
        <v>2</v>
      </c>
      <c r="L8429" t="s">
        <v>18</v>
      </c>
      <c r="M8429">
        <f>(Table1[[#This Row],[Current_Stock]]*Table1[[#This Row],[Unit_Price]])</f>
        <v>1586412.1</v>
      </c>
      <c r="N8429" s="12">
        <f>DATE(YEAR(Table1[[#This Row],[Order_Date]]),MONTH(Table1[[#This Row],[Order_Date]]),1)</f>
        <v>45108</v>
      </c>
    </row>
    <row r="8430" spans="1:14">
      <c r="A8430" t="s">
        <v>215</v>
      </c>
      <c r="B8430" t="s">
        <v>746</v>
      </c>
      <c r="C8430" t="s">
        <v>747</v>
      </c>
      <c r="D8430" t="s">
        <v>44</v>
      </c>
      <c r="E8430" t="s">
        <v>104</v>
      </c>
      <c r="F8430" t="s">
        <v>40</v>
      </c>
      <c r="G8430">
        <v>35</v>
      </c>
      <c r="H8430">
        <v>4030.03</v>
      </c>
      <c r="I8430">
        <v>141051.04999999999</v>
      </c>
      <c r="J8430">
        <v>53</v>
      </c>
      <c r="K8430">
        <v>7</v>
      </c>
      <c r="L8430" t="s">
        <v>105</v>
      </c>
      <c r="M8430">
        <f>(Table1[[#This Row],[Current_Stock]]*Table1[[#This Row],[Unit_Price]])</f>
        <v>213591.59</v>
      </c>
      <c r="N8430" s="12">
        <f>DATE(YEAR(Table1[[#This Row],[Order_Date]]),MONTH(Table1[[#This Row],[Order_Date]]),1)</f>
        <v>44986</v>
      </c>
    </row>
    <row r="8431" spans="1:14">
      <c r="A8431" t="s">
        <v>1097</v>
      </c>
      <c r="B8431" t="s">
        <v>99</v>
      </c>
      <c r="C8431" t="s">
        <v>100</v>
      </c>
      <c r="D8431" t="s">
        <v>15</v>
      </c>
      <c r="E8431" t="s">
        <v>153</v>
      </c>
      <c r="F8431" t="s">
        <v>60</v>
      </c>
      <c r="G8431">
        <v>20</v>
      </c>
      <c r="H8431">
        <v>160.56</v>
      </c>
      <c r="I8431">
        <v>3211.2</v>
      </c>
      <c r="J8431">
        <v>231</v>
      </c>
      <c r="K8431">
        <v>14</v>
      </c>
      <c r="L8431" t="s">
        <v>18</v>
      </c>
      <c r="M8431">
        <f>(Table1[[#This Row],[Current_Stock]]*Table1[[#This Row],[Unit_Price]])</f>
        <v>37089.360000000001</v>
      </c>
      <c r="N8431" s="12">
        <f>DATE(YEAR(Table1[[#This Row],[Order_Date]]),MONTH(Table1[[#This Row],[Order_Date]]),1)</f>
        <v>44958</v>
      </c>
    </row>
    <row r="8432" spans="1:14">
      <c r="A8432" t="s">
        <v>1267</v>
      </c>
      <c r="B8432" t="s">
        <v>767</v>
      </c>
      <c r="C8432" t="s">
        <v>768</v>
      </c>
      <c r="D8432" t="s">
        <v>84</v>
      </c>
      <c r="E8432" t="s">
        <v>167</v>
      </c>
      <c r="F8432" t="s">
        <v>17</v>
      </c>
      <c r="G8432">
        <v>21</v>
      </c>
      <c r="H8432">
        <v>28927.15</v>
      </c>
      <c r="I8432">
        <v>607470.15</v>
      </c>
      <c r="J8432">
        <v>139</v>
      </c>
      <c r="K8432">
        <v>6</v>
      </c>
      <c r="L8432" t="s">
        <v>18</v>
      </c>
      <c r="M8432">
        <f>(Table1[[#This Row],[Current_Stock]]*Table1[[#This Row],[Unit_Price]])</f>
        <v>4020873.85</v>
      </c>
      <c r="N8432" s="12">
        <f>DATE(YEAR(Table1[[#This Row],[Order_Date]]),MONTH(Table1[[#This Row],[Order_Date]]),1)</f>
        <v>45444</v>
      </c>
    </row>
    <row r="8433" spans="1:14">
      <c r="A8433" t="s">
        <v>1323</v>
      </c>
      <c r="B8433" t="s">
        <v>584</v>
      </c>
      <c r="C8433" t="s">
        <v>585</v>
      </c>
      <c r="D8433" t="s">
        <v>22</v>
      </c>
      <c r="E8433" t="s">
        <v>211</v>
      </c>
      <c r="F8433" t="s">
        <v>17</v>
      </c>
      <c r="G8433">
        <v>44</v>
      </c>
      <c r="H8433">
        <v>14233.93</v>
      </c>
      <c r="I8433">
        <v>626292.92000000004</v>
      </c>
      <c r="J8433">
        <v>109</v>
      </c>
      <c r="K8433">
        <v>3</v>
      </c>
      <c r="L8433" t="s">
        <v>18</v>
      </c>
      <c r="M8433">
        <f>(Table1[[#This Row],[Current_Stock]]*Table1[[#This Row],[Unit_Price]])</f>
        <v>1551498.37</v>
      </c>
      <c r="N8433" s="12">
        <f>DATE(YEAR(Table1[[#This Row],[Order_Date]]),MONTH(Table1[[#This Row],[Order_Date]]),1)</f>
        <v>45352</v>
      </c>
    </row>
    <row r="8434" spans="1:14">
      <c r="A8434" t="s">
        <v>586</v>
      </c>
      <c r="B8434" t="s">
        <v>129</v>
      </c>
      <c r="C8434" t="s">
        <v>130</v>
      </c>
      <c r="D8434" t="s">
        <v>53</v>
      </c>
      <c r="E8434" t="s">
        <v>109</v>
      </c>
      <c r="F8434" t="s">
        <v>40</v>
      </c>
      <c r="G8434">
        <v>2</v>
      </c>
      <c r="H8434">
        <v>242.89</v>
      </c>
      <c r="I8434">
        <v>485.78</v>
      </c>
      <c r="J8434">
        <v>406</v>
      </c>
      <c r="K8434">
        <v>5</v>
      </c>
      <c r="L8434" t="s">
        <v>18</v>
      </c>
      <c r="M8434">
        <f>(Table1[[#This Row],[Current_Stock]]*Table1[[#This Row],[Unit_Price]])</f>
        <v>98613.34</v>
      </c>
      <c r="N8434" s="12">
        <f>DATE(YEAR(Table1[[#This Row],[Order_Date]]),MONTH(Table1[[#This Row],[Order_Date]]),1)</f>
        <v>45383</v>
      </c>
    </row>
    <row r="8435" spans="1:14">
      <c r="A8435" t="s">
        <v>248</v>
      </c>
      <c r="B8435" t="s">
        <v>347</v>
      </c>
      <c r="C8435" t="s">
        <v>348</v>
      </c>
      <c r="D8435" t="s">
        <v>53</v>
      </c>
      <c r="E8435" t="s">
        <v>189</v>
      </c>
      <c r="F8435" t="s">
        <v>17</v>
      </c>
      <c r="G8435">
        <v>11</v>
      </c>
      <c r="H8435">
        <v>981.81</v>
      </c>
      <c r="I8435">
        <v>10799.91</v>
      </c>
      <c r="J8435">
        <v>432</v>
      </c>
      <c r="K8435">
        <v>14</v>
      </c>
      <c r="L8435" t="s">
        <v>55</v>
      </c>
      <c r="M8435">
        <f>(Table1[[#This Row],[Current_Stock]]*Table1[[#This Row],[Unit_Price]])</f>
        <v>424141.92</v>
      </c>
      <c r="N8435" s="12">
        <f>DATE(YEAR(Table1[[#This Row],[Order_Date]]),MONTH(Table1[[#This Row],[Order_Date]]),1)</f>
        <v>45627</v>
      </c>
    </row>
    <row r="8436" spans="1:14">
      <c r="A8436" t="s">
        <v>1253</v>
      </c>
      <c r="B8436" t="s">
        <v>611</v>
      </c>
      <c r="C8436" t="s">
        <v>612</v>
      </c>
      <c r="D8436" t="s">
        <v>96</v>
      </c>
      <c r="E8436" t="s">
        <v>211</v>
      </c>
      <c r="F8436" t="s">
        <v>46</v>
      </c>
      <c r="G8436">
        <v>6</v>
      </c>
      <c r="H8436">
        <v>1988.34</v>
      </c>
      <c r="I8436">
        <v>11930.04</v>
      </c>
      <c r="J8436">
        <v>598</v>
      </c>
      <c r="K8436">
        <v>7</v>
      </c>
      <c r="L8436" t="s">
        <v>18</v>
      </c>
      <c r="M8436">
        <f>(Table1[[#This Row],[Current_Stock]]*Table1[[#This Row],[Unit_Price]])</f>
        <v>1189027.32</v>
      </c>
      <c r="N8436" s="12">
        <f>DATE(YEAR(Table1[[#This Row],[Order_Date]]),MONTH(Table1[[#This Row],[Order_Date]]),1)</f>
        <v>45200</v>
      </c>
    </row>
    <row r="8437" spans="1:14">
      <c r="A8437" t="s">
        <v>748</v>
      </c>
      <c r="B8437" t="s">
        <v>386</v>
      </c>
      <c r="C8437" t="s">
        <v>387</v>
      </c>
      <c r="D8437" t="s">
        <v>22</v>
      </c>
      <c r="E8437" t="s">
        <v>89</v>
      </c>
      <c r="F8437" t="s">
        <v>40</v>
      </c>
      <c r="G8437">
        <v>29</v>
      </c>
      <c r="H8437">
        <v>13980.16</v>
      </c>
      <c r="I8437">
        <v>405424.64000000001</v>
      </c>
      <c r="J8437">
        <v>92</v>
      </c>
      <c r="K8437">
        <v>4</v>
      </c>
      <c r="L8437" t="s">
        <v>105</v>
      </c>
      <c r="M8437">
        <f>(Table1[[#This Row],[Current_Stock]]*Table1[[#This Row],[Unit_Price]])</f>
        <v>1286174.72</v>
      </c>
      <c r="N8437" s="12">
        <f>DATE(YEAR(Table1[[#This Row],[Order_Date]]),MONTH(Table1[[#This Row],[Order_Date]]),1)</f>
        <v>45413</v>
      </c>
    </row>
    <row r="8438" spans="1:14">
      <c r="A8438" t="s">
        <v>327</v>
      </c>
      <c r="B8438" t="s">
        <v>777</v>
      </c>
      <c r="C8438" t="s">
        <v>778</v>
      </c>
      <c r="D8438" t="s">
        <v>84</v>
      </c>
      <c r="E8438" t="s">
        <v>80</v>
      </c>
      <c r="F8438" t="s">
        <v>29</v>
      </c>
      <c r="G8438">
        <v>10</v>
      </c>
      <c r="H8438">
        <v>17296.96</v>
      </c>
      <c r="I8438">
        <v>172969.60000000001</v>
      </c>
      <c r="J8438">
        <v>125</v>
      </c>
      <c r="K8438">
        <v>10</v>
      </c>
      <c r="L8438" t="s">
        <v>18</v>
      </c>
      <c r="M8438">
        <f>(Table1[[#This Row],[Current_Stock]]*Table1[[#This Row],[Unit_Price]])</f>
        <v>2162120</v>
      </c>
      <c r="N8438" s="12">
        <f>DATE(YEAR(Table1[[#This Row],[Order_Date]]),MONTH(Table1[[#This Row],[Order_Date]]),1)</f>
        <v>45292</v>
      </c>
    </row>
    <row r="8439" spans="1:14">
      <c r="A8439" t="s">
        <v>639</v>
      </c>
      <c r="B8439" t="s">
        <v>170</v>
      </c>
      <c r="C8439" t="s">
        <v>171</v>
      </c>
      <c r="D8439" t="s">
        <v>44</v>
      </c>
      <c r="E8439" t="s">
        <v>211</v>
      </c>
      <c r="F8439" t="s">
        <v>60</v>
      </c>
      <c r="G8439">
        <v>21</v>
      </c>
      <c r="H8439">
        <v>2923.36</v>
      </c>
      <c r="I8439">
        <v>61390.559999999998</v>
      </c>
      <c r="J8439">
        <v>119</v>
      </c>
      <c r="K8439">
        <v>5</v>
      </c>
      <c r="L8439" t="s">
        <v>18</v>
      </c>
      <c r="M8439">
        <f>(Table1[[#This Row],[Current_Stock]]*Table1[[#This Row],[Unit_Price]])</f>
        <v>347879.84</v>
      </c>
      <c r="N8439" s="12">
        <f>DATE(YEAR(Table1[[#This Row],[Order_Date]]),MONTH(Table1[[#This Row],[Order_Date]]),1)</f>
        <v>45047</v>
      </c>
    </row>
    <row r="8440" spans="1:14">
      <c r="A8440" t="s">
        <v>1270</v>
      </c>
      <c r="B8440" t="s">
        <v>909</v>
      </c>
      <c r="C8440" t="s">
        <v>910</v>
      </c>
      <c r="D8440" t="s">
        <v>183</v>
      </c>
      <c r="E8440" t="s">
        <v>50</v>
      </c>
      <c r="F8440" t="s">
        <v>60</v>
      </c>
      <c r="G8440">
        <v>25</v>
      </c>
      <c r="H8440">
        <v>458.96</v>
      </c>
      <c r="I8440">
        <v>11474</v>
      </c>
      <c r="J8440">
        <v>88</v>
      </c>
      <c r="K8440">
        <v>11</v>
      </c>
      <c r="L8440" t="s">
        <v>18</v>
      </c>
      <c r="M8440">
        <f>(Table1[[#This Row],[Current_Stock]]*Table1[[#This Row],[Unit_Price]])</f>
        <v>40388.479999999996</v>
      </c>
      <c r="N8440" s="12">
        <f>DATE(YEAR(Table1[[#This Row],[Order_Date]]),MONTH(Table1[[#This Row],[Order_Date]]),1)</f>
        <v>45261</v>
      </c>
    </row>
    <row r="8441" spans="1:14">
      <c r="A8441" t="s">
        <v>551</v>
      </c>
      <c r="B8441" t="s">
        <v>1014</v>
      </c>
      <c r="C8441" t="s">
        <v>1015</v>
      </c>
      <c r="D8441" t="s">
        <v>53</v>
      </c>
      <c r="E8441" t="s">
        <v>269</v>
      </c>
      <c r="F8441" t="s">
        <v>29</v>
      </c>
      <c r="G8441">
        <v>8</v>
      </c>
      <c r="H8441">
        <v>1213.6300000000001</v>
      </c>
      <c r="I8441">
        <v>9709.0400000000009</v>
      </c>
      <c r="J8441">
        <v>282</v>
      </c>
      <c r="K8441">
        <v>4</v>
      </c>
      <c r="L8441" t="s">
        <v>18</v>
      </c>
      <c r="M8441">
        <f>(Table1[[#This Row],[Current_Stock]]*Table1[[#This Row],[Unit_Price]])</f>
        <v>342243.66000000003</v>
      </c>
      <c r="N8441" s="12">
        <f>DATE(YEAR(Table1[[#This Row],[Order_Date]]),MONTH(Table1[[#This Row],[Order_Date]]),1)</f>
        <v>45108</v>
      </c>
    </row>
    <row r="8442" spans="1:14">
      <c r="A8442" t="s">
        <v>640</v>
      </c>
      <c r="B8442" t="s">
        <v>802</v>
      </c>
      <c r="C8442" t="s">
        <v>803</v>
      </c>
      <c r="D8442" t="s">
        <v>15</v>
      </c>
      <c r="E8442" t="s">
        <v>113</v>
      </c>
      <c r="F8442" t="s">
        <v>40</v>
      </c>
      <c r="G8442">
        <v>21</v>
      </c>
      <c r="H8442">
        <v>471.18</v>
      </c>
      <c r="I8442">
        <v>9894.7800000000007</v>
      </c>
      <c r="J8442">
        <v>160</v>
      </c>
      <c r="K8442">
        <v>5</v>
      </c>
      <c r="L8442" t="s">
        <v>18</v>
      </c>
      <c r="M8442">
        <f>(Table1[[#This Row],[Current_Stock]]*Table1[[#This Row],[Unit_Price]])</f>
        <v>75388.800000000003</v>
      </c>
      <c r="N8442" s="12">
        <f>DATE(YEAR(Table1[[#This Row],[Order_Date]]),MONTH(Table1[[#This Row],[Order_Date]]),1)</f>
        <v>45292</v>
      </c>
    </row>
    <row r="8443" spans="1:14">
      <c r="A8443" t="s">
        <v>1373</v>
      </c>
      <c r="B8443" t="s">
        <v>1142</v>
      </c>
      <c r="C8443" t="s">
        <v>1143</v>
      </c>
      <c r="D8443" t="s">
        <v>27</v>
      </c>
      <c r="E8443" t="s">
        <v>104</v>
      </c>
      <c r="F8443" t="s">
        <v>17</v>
      </c>
      <c r="G8443">
        <v>10</v>
      </c>
      <c r="H8443">
        <v>3133.33</v>
      </c>
      <c r="I8443">
        <v>31333.3</v>
      </c>
      <c r="J8443">
        <v>539</v>
      </c>
      <c r="K8443">
        <v>14</v>
      </c>
      <c r="L8443" t="s">
        <v>18</v>
      </c>
      <c r="M8443">
        <f>(Table1[[#This Row],[Current_Stock]]*Table1[[#This Row],[Unit_Price]])</f>
        <v>1688864.8699999999</v>
      </c>
      <c r="N8443" s="12">
        <f>DATE(YEAR(Table1[[#This Row],[Order_Date]]),MONTH(Table1[[#This Row],[Order_Date]]),1)</f>
        <v>45261</v>
      </c>
    </row>
    <row r="8444" spans="1:14">
      <c r="A8444" t="s">
        <v>1158</v>
      </c>
      <c r="B8444" t="s">
        <v>890</v>
      </c>
      <c r="C8444" t="s">
        <v>891</v>
      </c>
      <c r="D8444" t="s">
        <v>22</v>
      </c>
      <c r="E8444" t="s">
        <v>16</v>
      </c>
      <c r="F8444" t="s">
        <v>40</v>
      </c>
      <c r="G8444">
        <v>49</v>
      </c>
      <c r="H8444">
        <v>13650.47</v>
      </c>
      <c r="I8444">
        <v>668873.03</v>
      </c>
      <c r="J8444">
        <v>73</v>
      </c>
      <c r="K8444">
        <v>2</v>
      </c>
      <c r="L8444" t="s">
        <v>105</v>
      </c>
      <c r="M8444">
        <f>(Table1[[#This Row],[Current_Stock]]*Table1[[#This Row],[Unit_Price]])</f>
        <v>996484.30999999994</v>
      </c>
      <c r="N8444" s="12">
        <f>DATE(YEAR(Table1[[#This Row],[Order_Date]]),MONTH(Table1[[#This Row],[Order_Date]]),1)</f>
        <v>45108</v>
      </c>
    </row>
    <row r="8445" spans="1:14">
      <c r="A8445" t="s">
        <v>1338</v>
      </c>
      <c r="B8445" t="s">
        <v>191</v>
      </c>
      <c r="C8445" t="s">
        <v>192</v>
      </c>
      <c r="D8445" t="s">
        <v>183</v>
      </c>
      <c r="E8445" t="s">
        <v>189</v>
      </c>
      <c r="F8445" t="s">
        <v>17</v>
      </c>
      <c r="G8445">
        <v>21</v>
      </c>
      <c r="H8445">
        <v>2752.09</v>
      </c>
      <c r="I8445">
        <v>57793.89</v>
      </c>
      <c r="J8445">
        <v>185</v>
      </c>
      <c r="K8445">
        <v>7</v>
      </c>
      <c r="L8445" t="s">
        <v>18</v>
      </c>
      <c r="M8445">
        <f>(Table1[[#This Row],[Current_Stock]]*Table1[[#This Row],[Unit_Price]])</f>
        <v>509136.65</v>
      </c>
      <c r="N8445" s="12">
        <f>DATE(YEAR(Table1[[#This Row],[Order_Date]]),MONTH(Table1[[#This Row],[Order_Date]]),1)</f>
        <v>44958</v>
      </c>
    </row>
    <row r="8446" spans="1:14">
      <c r="A8446" t="s">
        <v>1336</v>
      </c>
      <c r="B8446" t="s">
        <v>94</v>
      </c>
      <c r="C8446" t="s">
        <v>95</v>
      </c>
      <c r="D8446" t="s">
        <v>96</v>
      </c>
      <c r="E8446" t="s">
        <v>113</v>
      </c>
      <c r="F8446" t="s">
        <v>46</v>
      </c>
      <c r="G8446">
        <v>3</v>
      </c>
      <c r="H8446">
        <v>1879.12</v>
      </c>
      <c r="I8446">
        <v>5637.36</v>
      </c>
      <c r="J8446">
        <v>410</v>
      </c>
      <c r="K8446">
        <v>8</v>
      </c>
      <c r="L8446" t="s">
        <v>18</v>
      </c>
      <c r="M8446">
        <f>(Table1[[#This Row],[Current_Stock]]*Table1[[#This Row],[Unit_Price]])</f>
        <v>770439.2</v>
      </c>
      <c r="N8446" s="12">
        <f>DATE(YEAR(Table1[[#This Row],[Order_Date]]),MONTH(Table1[[#This Row],[Order_Date]]),1)</f>
        <v>45474</v>
      </c>
    </row>
    <row r="8447" spans="1:14">
      <c r="A8447" t="s">
        <v>1382</v>
      </c>
      <c r="B8447" t="s">
        <v>637</v>
      </c>
      <c r="C8447" t="s">
        <v>638</v>
      </c>
      <c r="D8447" t="s">
        <v>38</v>
      </c>
      <c r="E8447" t="s">
        <v>251</v>
      </c>
      <c r="F8447" t="s">
        <v>29</v>
      </c>
      <c r="G8447">
        <v>20</v>
      </c>
      <c r="H8447">
        <v>3758.4</v>
      </c>
      <c r="I8447">
        <v>75168</v>
      </c>
      <c r="J8447">
        <v>162</v>
      </c>
      <c r="K8447">
        <v>3</v>
      </c>
      <c r="L8447" t="s">
        <v>18</v>
      </c>
      <c r="M8447">
        <f>(Table1[[#This Row],[Current_Stock]]*Table1[[#This Row],[Unit_Price]])</f>
        <v>608860.80000000005</v>
      </c>
      <c r="N8447" s="12">
        <f>DATE(YEAR(Table1[[#This Row],[Order_Date]]),MONTH(Table1[[#This Row],[Order_Date]]),1)</f>
        <v>44927</v>
      </c>
    </row>
    <row r="8448" spans="1:14">
      <c r="A8448" t="s">
        <v>1194</v>
      </c>
      <c r="B8448" t="s">
        <v>421</v>
      </c>
      <c r="C8448" t="s">
        <v>422</v>
      </c>
      <c r="D8448" t="s">
        <v>53</v>
      </c>
      <c r="E8448" t="s">
        <v>153</v>
      </c>
      <c r="F8448" t="s">
        <v>17</v>
      </c>
      <c r="G8448">
        <v>1</v>
      </c>
      <c r="H8448">
        <v>3845.93</v>
      </c>
      <c r="I8448">
        <v>3845.93</v>
      </c>
      <c r="J8448">
        <v>399</v>
      </c>
      <c r="K8448">
        <v>12</v>
      </c>
      <c r="L8448" t="s">
        <v>55</v>
      </c>
      <c r="M8448">
        <f>(Table1[[#This Row],[Current_Stock]]*Table1[[#This Row],[Unit_Price]])</f>
        <v>1534526.0699999998</v>
      </c>
      <c r="N8448" s="12">
        <f>DATE(YEAR(Table1[[#This Row],[Order_Date]]),MONTH(Table1[[#This Row],[Order_Date]]),1)</f>
        <v>45474</v>
      </c>
    </row>
    <row r="8449" spans="1:14">
      <c r="A8449" t="s">
        <v>762</v>
      </c>
      <c r="B8449" t="s">
        <v>231</v>
      </c>
      <c r="C8449" t="s">
        <v>232</v>
      </c>
      <c r="D8449" t="s">
        <v>15</v>
      </c>
      <c r="E8449" t="s">
        <v>89</v>
      </c>
      <c r="F8449" t="s">
        <v>29</v>
      </c>
      <c r="G8449">
        <v>22</v>
      </c>
      <c r="H8449">
        <v>136.19</v>
      </c>
      <c r="I8449">
        <v>2996.18</v>
      </c>
      <c r="J8449">
        <v>157</v>
      </c>
      <c r="K8449">
        <v>9</v>
      </c>
      <c r="L8449" t="s">
        <v>18</v>
      </c>
      <c r="M8449">
        <f>(Table1[[#This Row],[Current_Stock]]*Table1[[#This Row],[Unit_Price]])</f>
        <v>21381.829999999998</v>
      </c>
      <c r="N8449" s="12">
        <f>DATE(YEAR(Table1[[#This Row],[Order_Date]]),MONTH(Table1[[#This Row],[Order_Date]]),1)</f>
        <v>45047</v>
      </c>
    </row>
    <row r="8450" spans="1:14">
      <c r="A8450" t="s">
        <v>1166</v>
      </c>
      <c r="B8450" t="s">
        <v>865</v>
      </c>
      <c r="C8450" t="s">
        <v>866</v>
      </c>
      <c r="D8450" t="s">
        <v>22</v>
      </c>
      <c r="E8450" t="s">
        <v>211</v>
      </c>
      <c r="F8450" t="s">
        <v>46</v>
      </c>
      <c r="G8450">
        <v>35</v>
      </c>
      <c r="H8450">
        <v>10872.66</v>
      </c>
      <c r="I8450">
        <v>380543.1</v>
      </c>
      <c r="J8450">
        <v>105</v>
      </c>
      <c r="K8450">
        <v>2</v>
      </c>
      <c r="L8450" t="s">
        <v>105</v>
      </c>
      <c r="M8450">
        <f>(Table1[[#This Row],[Current_Stock]]*Table1[[#This Row],[Unit_Price]])</f>
        <v>1141629.3</v>
      </c>
      <c r="N8450" s="12">
        <f>DATE(YEAR(Table1[[#This Row],[Order_Date]]),MONTH(Table1[[#This Row],[Order_Date]]),1)</f>
        <v>44986</v>
      </c>
    </row>
    <row r="8451" spans="1:14">
      <c r="A8451" t="s">
        <v>733</v>
      </c>
      <c r="B8451" t="s">
        <v>1004</v>
      </c>
      <c r="C8451" t="s">
        <v>1005</v>
      </c>
      <c r="D8451" t="s">
        <v>96</v>
      </c>
      <c r="E8451" t="s">
        <v>89</v>
      </c>
      <c r="F8451" t="s">
        <v>29</v>
      </c>
      <c r="G8451">
        <v>4</v>
      </c>
      <c r="H8451">
        <v>660.83</v>
      </c>
      <c r="I8451">
        <v>2643.32</v>
      </c>
      <c r="J8451">
        <v>567</v>
      </c>
      <c r="K8451">
        <v>6</v>
      </c>
      <c r="L8451" t="s">
        <v>55</v>
      </c>
      <c r="M8451">
        <f>(Table1[[#This Row],[Current_Stock]]*Table1[[#This Row],[Unit_Price]])</f>
        <v>374690.61000000004</v>
      </c>
      <c r="N8451" s="12">
        <f>DATE(YEAR(Table1[[#This Row],[Order_Date]]),MONTH(Table1[[#This Row],[Order_Date]]),1)</f>
        <v>45292</v>
      </c>
    </row>
    <row r="8452" spans="1:14">
      <c r="A8452" t="s">
        <v>716</v>
      </c>
      <c r="B8452" t="s">
        <v>253</v>
      </c>
      <c r="C8452" t="s">
        <v>254</v>
      </c>
      <c r="D8452" t="s">
        <v>38</v>
      </c>
      <c r="E8452" t="s">
        <v>160</v>
      </c>
      <c r="F8452" t="s">
        <v>46</v>
      </c>
      <c r="G8452">
        <v>24</v>
      </c>
      <c r="H8452">
        <v>4411.4799999999996</v>
      </c>
      <c r="I8452">
        <v>105875.52</v>
      </c>
      <c r="J8452">
        <v>247</v>
      </c>
      <c r="K8452">
        <v>7</v>
      </c>
      <c r="L8452" t="s">
        <v>18</v>
      </c>
      <c r="M8452">
        <f>(Table1[[#This Row],[Current_Stock]]*Table1[[#This Row],[Unit_Price]])</f>
        <v>1089635.5599999998</v>
      </c>
      <c r="N8452" s="12">
        <f>DATE(YEAR(Table1[[#This Row],[Order_Date]]),MONTH(Table1[[#This Row],[Order_Date]]),1)</f>
        <v>45108</v>
      </c>
    </row>
    <row r="8453" spans="1:14">
      <c r="A8453" t="s">
        <v>1353</v>
      </c>
      <c r="B8453" t="s">
        <v>830</v>
      </c>
      <c r="C8453" t="s">
        <v>831</v>
      </c>
      <c r="D8453" t="s">
        <v>44</v>
      </c>
      <c r="E8453" t="s">
        <v>97</v>
      </c>
      <c r="F8453" t="s">
        <v>46</v>
      </c>
      <c r="G8453">
        <v>46</v>
      </c>
      <c r="H8453">
        <v>3482.34</v>
      </c>
      <c r="I8453">
        <v>160187.64000000001</v>
      </c>
      <c r="J8453">
        <v>78</v>
      </c>
      <c r="K8453">
        <v>13</v>
      </c>
      <c r="L8453" t="s">
        <v>105</v>
      </c>
      <c r="M8453">
        <f>(Table1[[#This Row],[Current_Stock]]*Table1[[#This Row],[Unit_Price]])</f>
        <v>271622.52</v>
      </c>
      <c r="N8453" s="12">
        <f>DATE(YEAR(Table1[[#This Row],[Order_Date]]),MONTH(Table1[[#This Row],[Order_Date]]),1)</f>
        <v>45292</v>
      </c>
    </row>
    <row r="8454" spans="1:14">
      <c r="A8454" t="s">
        <v>1114</v>
      </c>
      <c r="B8454" t="s">
        <v>775</v>
      </c>
      <c r="C8454" t="s">
        <v>776</v>
      </c>
      <c r="D8454" t="s">
        <v>15</v>
      </c>
      <c r="E8454" t="s">
        <v>113</v>
      </c>
      <c r="F8454" t="s">
        <v>17</v>
      </c>
      <c r="G8454">
        <v>14</v>
      </c>
      <c r="H8454">
        <v>339.33</v>
      </c>
      <c r="I8454">
        <v>4750.62</v>
      </c>
      <c r="J8454">
        <v>207</v>
      </c>
      <c r="K8454">
        <v>3</v>
      </c>
      <c r="L8454" t="s">
        <v>18</v>
      </c>
      <c r="M8454">
        <f>(Table1[[#This Row],[Current_Stock]]*Table1[[#This Row],[Unit_Price]])</f>
        <v>70241.31</v>
      </c>
      <c r="N8454" s="12">
        <f>DATE(YEAR(Table1[[#This Row],[Order_Date]]),MONTH(Table1[[#This Row],[Order_Date]]),1)</f>
        <v>45597</v>
      </c>
    </row>
    <row r="8455" spans="1:14">
      <c r="A8455" t="s">
        <v>666</v>
      </c>
      <c r="B8455" t="s">
        <v>808</v>
      </c>
      <c r="C8455" t="s">
        <v>809</v>
      </c>
      <c r="D8455" t="s">
        <v>33</v>
      </c>
      <c r="E8455" t="s">
        <v>39</v>
      </c>
      <c r="F8455" t="s">
        <v>40</v>
      </c>
      <c r="G8455">
        <v>28</v>
      </c>
      <c r="H8455">
        <v>2826.09</v>
      </c>
      <c r="I8455">
        <v>79130.52</v>
      </c>
      <c r="J8455">
        <v>148</v>
      </c>
      <c r="K8455">
        <v>12</v>
      </c>
      <c r="L8455" t="s">
        <v>18</v>
      </c>
      <c r="M8455">
        <f>(Table1[[#This Row],[Current_Stock]]*Table1[[#This Row],[Unit_Price]])</f>
        <v>418261.32</v>
      </c>
      <c r="N8455" s="12">
        <f>DATE(YEAR(Table1[[#This Row],[Order_Date]]),MONTH(Table1[[#This Row],[Order_Date]]),1)</f>
        <v>45323</v>
      </c>
    </row>
    <row r="8456" spans="1:14">
      <c r="A8456" t="s">
        <v>116</v>
      </c>
      <c r="B8456" t="s">
        <v>647</v>
      </c>
      <c r="C8456" t="s">
        <v>648</v>
      </c>
      <c r="D8456" t="s">
        <v>84</v>
      </c>
      <c r="E8456" t="s">
        <v>104</v>
      </c>
      <c r="F8456" t="s">
        <v>46</v>
      </c>
      <c r="G8456">
        <v>13</v>
      </c>
      <c r="H8456">
        <v>13102.69</v>
      </c>
      <c r="I8456">
        <v>170334.97</v>
      </c>
      <c r="J8456">
        <v>149</v>
      </c>
      <c r="K8456">
        <v>11</v>
      </c>
      <c r="L8456" t="s">
        <v>18</v>
      </c>
      <c r="M8456">
        <f>(Table1[[#This Row],[Current_Stock]]*Table1[[#This Row],[Unit_Price]])</f>
        <v>1952300.81</v>
      </c>
      <c r="N8456" s="12">
        <f>DATE(YEAR(Table1[[#This Row],[Order_Date]]),MONTH(Table1[[#This Row],[Order_Date]]),1)</f>
        <v>45170</v>
      </c>
    </row>
    <row r="8457" spans="1:14">
      <c r="A8457" t="s">
        <v>1017</v>
      </c>
      <c r="B8457" t="s">
        <v>284</v>
      </c>
      <c r="C8457" t="s">
        <v>285</v>
      </c>
      <c r="D8457" t="s">
        <v>15</v>
      </c>
      <c r="E8457" t="s">
        <v>109</v>
      </c>
      <c r="F8457" t="s">
        <v>40</v>
      </c>
      <c r="G8457">
        <v>21</v>
      </c>
      <c r="H8457">
        <v>122.74</v>
      </c>
      <c r="I8457">
        <v>2577.54</v>
      </c>
      <c r="J8457">
        <v>125</v>
      </c>
      <c r="K8457">
        <v>14</v>
      </c>
      <c r="L8457" t="s">
        <v>18</v>
      </c>
      <c r="M8457">
        <f>(Table1[[#This Row],[Current_Stock]]*Table1[[#This Row],[Unit_Price]])</f>
        <v>15342.5</v>
      </c>
      <c r="N8457" s="12">
        <f>DATE(YEAR(Table1[[#This Row],[Order_Date]]),MONTH(Table1[[#This Row],[Order_Date]]),1)</f>
        <v>45536</v>
      </c>
    </row>
    <row r="8458" spans="1:14">
      <c r="A8458" t="s">
        <v>996</v>
      </c>
      <c r="B8458" t="s">
        <v>475</v>
      </c>
      <c r="C8458" t="s">
        <v>476</v>
      </c>
      <c r="D8458" t="s">
        <v>15</v>
      </c>
      <c r="E8458" t="s">
        <v>45</v>
      </c>
      <c r="F8458" t="s">
        <v>40</v>
      </c>
      <c r="G8458">
        <v>8</v>
      </c>
      <c r="H8458">
        <v>207.14</v>
      </c>
      <c r="I8458">
        <v>1657.12</v>
      </c>
      <c r="J8458">
        <v>177</v>
      </c>
      <c r="K8458">
        <v>13</v>
      </c>
      <c r="L8458" t="s">
        <v>18</v>
      </c>
      <c r="M8458">
        <f>(Table1[[#This Row],[Current_Stock]]*Table1[[#This Row],[Unit_Price]])</f>
        <v>36663.78</v>
      </c>
      <c r="N8458" s="12">
        <f>DATE(YEAR(Table1[[#This Row],[Order_Date]]),MONTH(Table1[[#This Row],[Order_Date]]),1)</f>
        <v>45292</v>
      </c>
    </row>
    <row r="8459" spans="1:14">
      <c r="A8459" t="s">
        <v>449</v>
      </c>
      <c r="B8459" t="s">
        <v>432</v>
      </c>
      <c r="C8459" t="s">
        <v>433</v>
      </c>
      <c r="D8459" t="s">
        <v>96</v>
      </c>
      <c r="E8459" t="s">
        <v>89</v>
      </c>
      <c r="F8459" t="s">
        <v>40</v>
      </c>
      <c r="G8459">
        <v>2</v>
      </c>
      <c r="H8459">
        <v>3028.65</v>
      </c>
      <c r="I8459">
        <v>6057.3</v>
      </c>
      <c r="J8459">
        <v>315</v>
      </c>
      <c r="K8459">
        <v>8</v>
      </c>
      <c r="L8459" t="s">
        <v>55</v>
      </c>
      <c r="M8459">
        <f>(Table1[[#This Row],[Current_Stock]]*Table1[[#This Row],[Unit_Price]])</f>
        <v>954024.75</v>
      </c>
      <c r="N8459" s="12">
        <f>DATE(YEAR(Table1[[#This Row],[Order_Date]]),MONTH(Table1[[#This Row],[Order_Date]]),1)</f>
        <v>45047</v>
      </c>
    </row>
    <row r="8460" spans="1:14">
      <c r="A8460" t="s">
        <v>320</v>
      </c>
      <c r="B8460" t="s">
        <v>1224</v>
      </c>
      <c r="C8460" t="s">
        <v>1225</v>
      </c>
      <c r="D8460" t="s">
        <v>84</v>
      </c>
      <c r="E8460" t="s">
        <v>45</v>
      </c>
      <c r="F8460" t="s">
        <v>46</v>
      </c>
      <c r="G8460">
        <v>23</v>
      </c>
      <c r="H8460">
        <v>12051.19</v>
      </c>
      <c r="I8460">
        <v>277177.37</v>
      </c>
      <c r="J8460">
        <v>181</v>
      </c>
      <c r="K8460">
        <v>2</v>
      </c>
      <c r="L8460" t="s">
        <v>18</v>
      </c>
      <c r="M8460">
        <f>(Table1[[#This Row],[Current_Stock]]*Table1[[#This Row],[Unit_Price]])</f>
        <v>2181265.39</v>
      </c>
      <c r="N8460" s="12">
        <f>DATE(YEAR(Table1[[#This Row],[Order_Date]]),MONTH(Table1[[#This Row],[Order_Date]]),1)</f>
        <v>45444</v>
      </c>
    </row>
    <row r="8461" spans="1:14">
      <c r="A8461" t="s">
        <v>792</v>
      </c>
      <c r="B8461" t="s">
        <v>456</v>
      </c>
      <c r="C8461" t="s">
        <v>457</v>
      </c>
      <c r="D8461" t="s">
        <v>96</v>
      </c>
      <c r="E8461" t="s">
        <v>89</v>
      </c>
      <c r="F8461" t="s">
        <v>46</v>
      </c>
      <c r="G8461">
        <v>5</v>
      </c>
      <c r="H8461">
        <v>1393.16</v>
      </c>
      <c r="I8461">
        <v>6965.8</v>
      </c>
      <c r="J8461">
        <v>507</v>
      </c>
      <c r="K8461">
        <v>14</v>
      </c>
      <c r="L8461" t="s">
        <v>18</v>
      </c>
      <c r="M8461">
        <f>(Table1[[#This Row],[Current_Stock]]*Table1[[#This Row],[Unit_Price]])</f>
        <v>706332.12</v>
      </c>
      <c r="N8461" s="12">
        <f>DATE(YEAR(Table1[[#This Row],[Order_Date]]),MONTH(Table1[[#This Row],[Order_Date]]),1)</f>
        <v>45323</v>
      </c>
    </row>
    <row r="8462" spans="1:14">
      <c r="A8462" t="s">
        <v>1230</v>
      </c>
      <c r="B8462" t="s">
        <v>358</v>
      </c>
      <c r="C8462" t="s">
        <v>359</v>
      </c>
      <c r="D8462" t="s">
        <v>53</v>
      </c>
      <c r="E8462" t="s">
        <v>80</v>
      </c>
      <c r="F8462" t="s">
        <v>29</v>
      </c>
      <c r="G8462">
        <v>7</v>
      </c>
      <c r="H8462">
        <v>2882.15</v>
      </c>
      <c r="I8462">
        <v>20175.05</v>
      </c>
      <c r="J8462">
        <v>253</v>
      </c>
      <c r="K8462">
        <v>12</v>
      </c>
      <c r="L8462" t="s">
        <v>18</v>
      </c>
      <c r="M8462">
        <f>(Table1[[#This Row],[Current_Stock]]*Table1[[#This Row],[Unit_Price]])</f>
        <v>729183.95000000007</v>
      </c>
      <c r="N8462" s="12">
        <f>DATE(YEAR(Table1[[#This Row],[Order_Date]]),MONTH(Table1[[#This Row],[Order_Date]]),1)</f>
        <v>45200</v>
      </c>
    </row>
    <row r="8463" spans="1:14">
      <c r="A8463" t="s">
        <v>792</v>
      </c>
      <c r="B8463" t="s">
        <v>475</v>
      </c>
      <c r="C8463" t="s">
        <v>476</v>
      </c>
      <c r="D8463" t="s">
        <v>15</v>
      </c>
      <c r="E8463" t="s">
        <v>277</v>
      </c>
      <c r="F8463" t="s">
        <v>60</v>
      </c>
      <c r="G8463">
        <v>16</v>
      </c>
      <c r="H8463">
        <v>20.99</v>
      </c>
      <c r="I8463">
        <v>335.84</v>
      </c>
      <c r="J8463">
        <v>215</v>
      </c>
      <c r="K8463">
        <v>9</v>
      </c>
      <c r="L8463" t="s">
        <v>18</v>
      </c>
      <c r="M8463">
        <f>(Table1[[#This Row],[Current_Stock]]*Table1[[#This Row],[Unit_Price]])</f>
        <v>4512.8499999999995</v>
      </c>
      <c r="N8463" s="12">
        <f>DATE(YEAR(Table1[[#This Row],[Order_Date]]),MONTH(Table1[[#This Row],[Order_Date]]),1)</f>
        <v>45323</v>
      </c>
    </row>
    <row r="8464" spans="1:14">
      <c r="A8464" t="s">
        <v>684</v>
      </c>
      <c r="B8464" t="s">
        <v>775</v>
      </c>
      <c r="C8464" t="s">
        <v>776</v>
      </c>
      <c r="D8464" t="s">
        <v>15</v>
      </c>
      <c r="E8464" t="s">
        <v>189</v>
      </c>
      <c r="F8464" t="s">
        <v>60</v>
      </c>
      <c r="G8464">
        <v>9</v>
      </c>
      <c r="H8464">
        <v>204.76</v>
      </c>
      <c r="I8464">
        <v>1842.84</v>
      </c>
      <c r="J8464">
        <v>185</v>
      </c>
      <c r="K8464">
        <v>2</v>
      </c>
      <c r="L8464" t="s">
        <v>18</v>
      </c>
      <c r="M8464">
        <f>(Table1[[#This Row],[Current_Stock]]*Table1[[#This Row],[Unit_Price]])</f>
        <v>37880.6</v>
      </c>
      <c r="N8464" s="12">
        <f>DATE(YEAR(Table1[[#This Row],[Order_Date]]),MONTH(Table1[[#This Row],[Order_Date]]),1)</f>
        <v>45627</v>
      </c>
    </row>
    <row r="8465" spans="1:14">
      <c r="A8465" t="s">
        <v>1385</v>
      </c>
      <c r="B8465" t="s">
        <v>135</v>
      </c>
      <c r="C8465" t="s">
        <v>136</v>
      </c>
      <c r="D8465" t="s">
        <v>44</v>
      </c>
      <c r="E8465" t="s">
        <v>89</v>
      </c>
      <c r="F8465" t="s">
        <v>29</v>
      </c>
      <c r="G8465">
        <v>46</v>
      </c>
      <c r="H8465">
        <v>1497.93</v>
      </c>
      <c r="I8465">
        <v>68904.78</v>
      </c>
      <c r="J8465">
        <v>105</v>
      </c>
      <c r="K8465">
        <v>7</v>
      </c>
      <c r="L8465" t="s">
        <v>105</v>
      </c>
      <c r="M8465">
        <f>(Table1[[#This Row],[Current_Stock]]*Table1[[#This Row],[Unit_Price]])</f>
        <v>157282.65</v>
      </c>
      <c r="N8465" s="12">
        <f>DATE(YEAR(Table1[[#This Row],[Order_Date]]),MONTH(Table1[[#This Row],[Order_Date]]),1)</f>
        <v>45323</v>
      </c>
    </row>
    <row r="8466" spans="1:14">
      <c r="A8466" t="s">
        <v>1303</v>
      </c>
      <c r="B8466" t="s">
        <v>213</v>
      </c>
      <c r="C8466" t="s">
        <v>214</v>
      </c>
      <c r="D8466" t="s">
        <v>33</v>
      </c>
      <c r="E8466" t="s">
        <v>167</v>
      </c>
      <c r="F8466" t="s">
        <v>29</v>
      </c>
      <c r="G8466">
        <v>11</v>
      </c>
      <c r="H8466">
        <v>4708.12</v>
      </c>
      <c r="I8466">
        <v>51789.32</v>
      </c>
      <c r="J8466">
        <v>243</v>
      </c>
      <c r="K8466">
        <v>4</v>
      </c>
      <c r="L8466" t="s">
        <v>18</v>
      </c>
      <c r="M8466">
        <f>(Table1[[#This Row],[Current_Stock]]*Table1[[#This Row],[Unit_Price]])</f>
        <v>1144073.1599999999</v>
      </c>
      <c r="N8466" s="12">
        <f>DATE(YEAR(Table1[[#This Row],[Order_Date]]),MONTH(Table1[[#This Row],[Order_Date]]),1)</f>
        <v>45017</v>
      </c>
    </row>
    <row r="8467" spans="1:14">
      <c r="A8467" t="s">
        <v>932</v>
      </c>
      <c r="B8467" t="s">
        <v>414</v>
      </c>
      <c r="C8467" t="s">
        <v>415</v>
      </c>
      <c r="D8467" t="s">
        <v>53</v>
      </c>
      <c r="E8467" t="s">
        <v>16</v>
      </c>
      <c r="F8467" t="s">
        <v>46</v>
      </c>
      <c r="G8467">
        <v>8</v>
      </c>
      <c r="H8467">
        <v>2081.92</v>
      </c>
      <c r="I8467">
        <v>16655.36</v>
      </c>
      <c r="J8467">
        <v>267</v>
      </c>
      <c r="K8467">
        <v>2</v>
      </c>
      <c r="L8467" t="s">
        <v>55</v>
      </c>
      <c r="M8467">
        <f>(Table1[[#This Row],[Current_Stock]]*Table1[[#This Row],[Unit_Price]])</f>
        <v>555872.64</v>
      </c>
      <c r="N8467" s="12">
        <f>DATE(YEAR(Table1[[#This Row],[Order_Date]]),MONTH(Table1[[#This Row],[Order_Date]]),1)</f>
        <v>45536</v>
      </c>
    </row>
    <row r="8468" spans="1:14">
      <c r="A8468" t="s">
        <v>1337</v>
      </c>
      <c r="B8468" t="s">
        <v>893</v>
      </c>
      <c r="C8468" t="s">
        <v>894</v>
      </c>
      <c r="D8468" t="s">
        <v>53</v>
      </c>
      <c r="E8468" t="s">
        <v>54</v>
      </c>
      <c r="F8468" t="s">
        <v>17</v>
      </c>
      <c r="G8468">
        <v>9</v>
      </c>
      <c r="H8468">
        <v>2538</v>
      </c>
      <c r="I8468">
        <v>22842</v>
      </c>
      <c r="J8468">
        <v>253</v>
      </c>
      <c r="K8468">
        <v>2</v>
      </c>
      <c r="L8468" t="s">
        <v>55</v>
      </c>
      <c r="M8468">
        <f>(Table1[[#This Row],[Current_Stock]]*Table1[[#This Row],[Unit_Price]])</f>
        <v>642114</v>
      </c>
      <c r="N8468" s="12">
        <f>DATE(YEAR(Table1[[#This Row],[Order_Date]]),MONTH(Table1[[#This Row],[Order_Date]]),1)</f>
        <v>45170</v>
      </c>
    </row>
    <row r="8469" spans="1:14">
      <c r="A8469" t="s">
        <v>1371</v>
      </c>
      <c r="B8469" t="s">
        <v>42</v>
      </c>
      <c r="C8469" t="s">
        <v>43</v>
      </c>
      <c r="D8469" t="s">
        <v>44</v>
      </c>
      <c r="E8469" t="s">
        <v>277</v>
      </c>
      <c r="F8469" t="s">
        <v>17</v>
      </c>
      <c r="G8469">
        <v>48</v>
      </c>
      <c r="H8469">
        <v>884.12</v>
      </c>
      <c r="I8469">
        <v>42437.760000000002</v>
      </c>
      <c r="J8469">
        <v>69</v>
      </c>
      <c r="K8469">
        <v>9</v>
      </c>
      <c r="L8469" t="s">
        <v>105</v>
      </c>
      <c r="M8469">
        <f>(Table1[[#This Row],[Current_Stock]]*Table1[[#This Row],[Unit_Price]])</f>
        <v>61004.28</v>
      </c>
      <c r="N8469" s="12">
        <f>DATE(YEAR(Table1[[#This Row],[Order_Date]]),MONTH(Table1[[#This Row],[Order_Date]]),1)</f>
        <v>45139</v>
      </c>
    </row>
    <row r="8470" spans="1:14">
      <c r="A8470" t="s">
        <v>177</v>
      </c>
      <c r="B8470" t="s">
        <v>1199</v>
      </c>
      <c r="C8470" t="s">
        <v>1200</v>
      </c>
      <c r="D8470" t="s">
        <v>15</v>
      </c>
      <c r="E8470" t="s">
        <v>211</v>
      </c>
      <c r="F8470" t="s">
        <v>29</v>
      </c>
      <c r="G8470">
        <v>25</v>
      </c>
      <c r="H8470">
        <v>440.4</v>
      </c>
      <c r="I8470">
        <v>11010</v>
      </c>
      <c r="J8470">
        <v>247</v>
      </c>
      <c r="K8470">
        <v>2</v>
      </c>
      <c r="L8470" t="s">
        <v>18</v>
      </c>
      <c r="M8470">
        <f>(Table1[[#This Row],[Current_Stock]]*Table1[[#This Row],[Unit_Price]])</f>
        <v>108778.79999999999</v>
      </c>
      <c r="N8470" s="12">
        <f>DATE(YEAR(Table1[[#This Row],[Order_Date]]),MONTH(Table1[[#This Row],[Order_Date]]),1)</f>
        <v>45597</v>
      </c>
    </row>
    <row r="8471" spans="1:14">
      <c r="A8471" t="s">
        <v>773</v>
      </c>
      <c r="B8471" t="s">
        <v>82</v>
      </c>
      <c r="C8471" t="s">
        <v>83</v>
      </c>
      <c r="D8471" t="s">
        <v>84</v>
      </c>
      <c r="E8471" t="s">
        <v>39</v>
      </c>
      <c r="F8471" t="s">
        <v>17</v>
      </c>
      <c r="G8471">
        <v>17</v>
      </c>
      <c r="H8471">
        <v>29165.09</v>
      </c>
      <c r="I8471">
        <v>495806.53</v>
      </c>
      <c r="J8471">
        <v>120</v>
      </c>
      <c r="K8471">
        <v>14</v>
      </c>
      <c r="L8471" t="s">
        <v>18</v>
      </c>
      <c r="M8471">
        <f>(Table1[[#This Row],[Current_Stock]]*Table1[[#This Row],[Unit_Price]])</f>
        <v>3499810.8</v>
      </c>
      <c r="N8471" s="12">
        <f>DATE(YEAR(Table1[[#This Row],[Order_Date]]),MONTH(Table1[[#This Row],[Order_Date]]),1)</f>
        <v>45352</v>
      </c>
    </row>
    <row r="8472" spans="1:14">
      <c r="A8472" t="s">
        <v>409</v>
      </c>
      <c r="B8472" t="s">
        <v>710</v>
      </c>
      <c r="C8472" t="s">
        <v>711</v>
      </c>
      <c r="D8472" t="s">
        <v>53</v>
      </c>
      <c r="E8472" t="s">
        <v>28</v>
      </c>
      <c r="F8472" t="s">
        <v>29</v>
      </c>
      <c r="G8472">
        <v>8</v>
      </c>
      <c r="H8472">
        <v>3584.62</v>
      </c>
      <c r="I8472">
        <v>28676.959999999999</v>
      </c>
      <c r="J8472">
        <v>395</v>
      </c>
      <c r="K8472">
        <v>3</v>
      </c>
      <c r="L8472" t="s">
        <v>55</v>
      </c>
      <c r="M8472">
        <f>(Table1[[#This Row],[Current_Stock]]*Table1[[#This Row],[Unit_Price]])</f>
        <v>1415924.9</v>
      </c>
      <c r="N8472" s="12">
        <f>DATE(YEAR(Table1[[#This Row],[Order_Date]]),MONTH(Table1[[#This Row],[Order_Date]]),1)</f>
        <v>45536</v>
      </c>
    </row>
    <row r="8473" spans="1:14">
      <c r="A8473" t="s">
        <v>420</v>
      </c>
      <c r="B8473" t="s">
        <v>494</v>
      </c>
      <c r="C8473" t="s">
        <v>495</v>
      </c>
      <c r="D8473" t="s">
        <v>15</v>
      </c>
      <c r="E8473" t="s">
        <v>23</v>
      </c>
      <c r="F8473" t="s">
        <v>40</v>
      </c>
      <c r="G8473">
        <v>17</v>
      </c>
      <c r="H8473">
        <v>278.02999999999997</v>
      </c>
      <c r="I8473">
        <v>4726.51</v>
      </c>
      <c r="J8473">
        <v>230</v>
      </c>
      <c r="K8473">
        <v>3</v>
      </c>
      <c r="L8473" t="s">
        <v>18</v>
      </c>
      <c r="M8473">
        <f>(Table1[[#This Row],[Current_Stock]]*Table1[[#This Row],[Unit_Price]])</f>
        <v>63946.899999999994</v>
      </c>
      <c r="N8473" s="12">
        <f>DATE(YEAR(Table1[[#This Row],[Order_Date]]),MONTH(Table1[[#This Row],[Order_Date]]),1)</f>
        <v>45627</v>
      </c>
    </row>
    <row r="8474" spans="1:14">
      <c r="A8474" t="s">
        <v>1245</v>
      </c>
      <c r="B8474" t="s">
        <v>383</v>
      </c>
      <c r="C8474" t="s">
        <v>384</v>
      </c>
      <c r="D8474" t="s">
        <v>44</v>
      </c>
      <c r="E8474" t="s">
        <v>28</v>
      </c>
      <c r="F8474" t="s">
        <v>29</v>
      </c>
      <c r="G8474">
        <v>31</v>
      </c>
      <c r="H8474">
        <v>1677.94</v>
      </c>
      <c r="I8474">
        <v>52016.14</v>
      </c>
      <c r="J8474">
        <v>104</v>
      </c>
      <c r="K8474">
        <v>5</v>
      </c>
      <c r="L8474" t="s">
        <v>18</v>
      </c>
      <c r="M8474">
        <f>(Table1[[#This Row],[Current_Stock]]*Table1[[#This Row],[Unit_Price]])</f>
        <v>174505.76</v>
      </c>
      <c r="N8474" s="12">
        <f>DATE(YEAR(Table1[[#This Row],[Order_Date]]),MONTH(Table1[[#This Row],[Order_Date]]),1)</f>
        <v>45474</v>
      </c>
    </row>
    <row r="8475" spans="1:14">
      <c r="A8475" t="s">
        <v>617</v>
      </c>
      <c r="B8475" t="s">
        <v>535</v>
      </c>
      <c r="C8475" t="s">
        <v>536</v>
      </c>
      <c r="D8475" t="s">
        <v>27</v>
      </c>
      <c r="E8475" t="s">
        <v>184</v>
      </c>
      <c r="F8475" t="s">
        <v>40</v>
      </c>
      <c r="G8475">
        <v>7</v>
      </c>
      <c r="H8475">
        <v>712.05</v>
      </c>
      <c r="I8475">
        <v>4984.3500000000004</v>
      </c>
      <c r="J8475">
        <v>587</v>
      </c>
      <c r="K8475">
        <v>8</v>
      </c>
      <c r="L8475" t="s">
        <v>55</v>
      </c>
      <c r="M8475">
        <f>(Table1[[#This Row],[Current_Stock]]*Table1[[#This Row],[Unit_Price]])</f>
        <v>417973.35</v>
      </c>
      <c r="N8475" s="12">
        <f>DATE(YEAR(Table1[[#This Row],[Order_Date]]),MONTH(Table1[[#This Row],[Order_Date]]),1)</f>
        <v>45108</v>
      </c>
    </row>
    <row r="8476" spans="1:14">
      <c r="A8476" t="s">
        <v>416</v>
      </c>
      <c r="B8476" t="s">
        <v>780</v>
      </c>
      <c r="C8476" t="s">
        <v>781</v>
      </c>
      <c r="D8476" t="s">
        <v>27</v>
      </c>
      <c r="E8476" t="s">
        <v>89</v>
      </c>
      <c r="F8476" t="s">
        <v>46</v>
      </c>
      <c r="G8476">
        <v>10</v>
      </c>
      <c r="H8476">
        <v>779.79</v>
      </c>
      <c r="I8476">
        <v>7797.9</v>
      </c>
      <c r="J8476">
        <v>340</v>
      </c>
      <c r="K8476">
        <v>3</v>
      </c>
      <c r="L8476" t="s">
        <v>55</v>
      </c>
      <c r="M8476">
        <f>(Table1[[#This Row],[Current_Stock]]*Table1[[#This Row],[Unit_Price]])</f>
        <v>265128.59999999998</v>
      </c>
      <c r="N8476" s="12">
        <f>DATE(YEAR(Table1[[#This Row],[Order_Date]]),MONTH(Table1[[#This Row],[Order_Date]]),1)</f>
        <v>45474</v>
      </c>
    </row>
    <row r="8477" spans="1:14">
      <c r="A8477" t="s">
        <v>503</v>
      </c>
      <c r="B8477" t="s">
        <v>830</v>
      </c>
      <c r="C8477" t="s">
        <v>831</v>
      </c>
      <c r="D8477" t="s">
        <v>44</v>
      </c>
      <c r="E8477" t="s">
        <v>160</v>
      </c>
      <c r="F8477" t="s">
        <v>17</v>
      </c>
      <c r="G8477">
        <v>50</v>
      </c>
      <c r="H8477">
        <v>4142.09</v>
      </c>
      <c r="I8477">
        <v>207104.5</v>
      </c>
      <c r="J8477">
        <v>57</v>
      </c>
      <c r="K8477">
        <v>11</v>
      </c>
      <c r="L8477" t="s">
        <v>18</v>
      </c>
      <c r="M8477">
        <f>(Table1[[#This Row],[Current_Stock]]*Table1[[#This Row],[Unit_Price]])</f>
        <v>236099.13</v>
      </c>
      <c r="N8477" s="12">
        <f>DATE(YEAR(Table1[[#This Row],[Order_Date]]),MONTH(Table1[[#This Row],[Order_Date]]),1)</f>
        <v>45047</v>
      </c>
    </row>
    <row r="8478" spans="1:14">
      <c r="A8478" t="s">
        <v>1281</v>
      </c>
      <c r="B8478" t="s">
        <v>249</v>
      </c>
      <c r="C8478" t="s">
        <v>250</v>
      </c>
      <c r="D8478" t="s">
        <v>96</v>
      </c>
      <c r="E8478" t="s">
        <v>23</v>
      </c>
      <c r="F8478" t="s">
        <v>17</v>
      </c>
      <c r="G8478">
        <v>1</v>
      </c>
      <c r="H8478">
        <v>4107.6499999999996</v>
      </c>
      <c r="I8478">
        <v>4107.6499999999996</v>
      </c>
      <c r="J8478">
        <v>407</v>
      </c>
      <c r="K8478">
        <v>3</v>
      </c>
      <c r="L8478" t="s">
        <v>55</v>
      </c>
      <c r="M8478">
        <f>(Table1[[#This Row],[Current_Stock]]*Table1[[#This Row],[Unit_Price]])</f>
        <v>1671813.5499999998</v>
      </c>
      <c r="N8478" s="12">
        <f>DATE(YEAR(Table1[[#This Row],[Order_Date]]),MONTH(Table1[[#This Row],[Order_Date]]),1)</f>
        <v>45200</v>
      </c>
    </row>
    <row r="8479" spans="1:14">
      <c r="A8479" t="s">
        <v>1356</v>
      </c>
      <c r="B8479" t="s">
        <v>204</v>
      </c>
      <c r="C8479" t="s">
        <v>205</v>
      </c>
      <c r="D8479" t="s">
        <v>183</v>
      </c>
      <c r="E8479" t="s">
        <v>189</v>
      </c>
      <c r="F8479" t="s">
        <v>40</v>
      </c>
      <c r="G8479">
        <v>11</v>
      </c>
      <c r="H8479">
        <v>3890.94</v>
      </c>
      <c r="I8479">
        <v>42800.34</v>
      </c>
      <c r="J8479">
        <v>168</v>
      </c>
      <c r="K8479">
        <v>7</v>
      </c>
      <c r="L8479" t="s">
        <v>18</v>
      </c>
      <c r="M8479">
        <f>(Table1[[#This Row],[Current_Stock]]*Table1[[#This Row],[Unit_Price]])</f>
        <v>653677.92000000004</v>
      </c>
      <c r="N8479" s="12">
        <f>DATE(YEAR(Table1[[#This Row],[Order_Date]]),MONTH(Table1[[#This Row],[Order_Date]]),1)</f>
        <v>45474</v>
      </c>
    </row>
    <row r="8480" spans="1:14">
      <c r="A8480" t="s">
        <v>1318</v>
      </c>
      <c r="B8480" t="s">
        <v>144</v>
      </c>
      <c r="C8480" t="s">
        <v>145</v>
      </c>
      <c r="D8480" t="s">
        <v>27</v>
      </c>
      <c r="E8480" t="s">
        <v>184</v>
      </c>
      <c r="F8480" t="s">
        <v>29</v>
      </c>
      <c r="G8480">
        <v>9</v>
      </c>
      <c r="H8480">
        <v>1200.3699999999999</v>
      </c>
      <c r="I8480">
        <v>10803.33</v>
      </c>
      <c r="J8480">
        <v>329</v>
      </c>
      <c r="K8480">
        <v>13</v>
      </c>
      <c r="L8480" t="s">
        <v>18</v>
      </c>
      <c r="M8480">
        <f>(Table1[[#This Row],[Current_Stock]]*Table1[[#This Row],[Unit_Price]])</f>
        <v>394921.73</v>
      </c>
      <c r="N8480" s="12">
        <f>DATE(YEAR(Table1[[#This Row],[Order_Date]]),MONTH(Table1[[#This Row],[Order_Date]]),1)</f>
        <v>45444</v>
      </c>
    </row>
    <row r="8481" spans="1:14">
      <c r="A8481" t="s">
        <v>967</v>
      </c>
      <c r="B8481" t="s">
        <v>1014</v>
      </c>
      <c r="C8481" t="s">
        <v>1015</v>
      </c>
      <c r="D8481" t="s">
        <v>53</v>
      </c>
      <c r="E8481" t="s">
        <v>73</v>
      </c>
      <c r="F8481" t="s">
        <v>17</v>
      </c>
      <c r="G8481">
        <v>7</v>
      </c>
      <c r="H8481">
        <v>940.82</v>
      </c>
      <c r="I8481">
        <v>6585.74</v>
      </c>
      <c r="J8481">
        <v>477</v>
      </c>
      <c r="K8481">
        <v>11</v>
      </c>
      <c r="L8481" t="s">
        <v>55</v>
      </c>
      <c r="M8481">
        <f>(Table1[[#This Row],[Current_Stock]]*Table1[[#This Row],[Unit_Price]])</f>
        <v>448771.14</v>
      </c>
      <c r="N8481" s="12">
        <f>DATE(YEAR(Table1[[#This Row],[Order_Date]]),MONTH(Table1[[#This Row],[Order_Date]]),1)</f>
        <v>44927</v>
      </c>
    </row>
    <row r="8482" spans="1:14">
      <c r="A8482" t="s">
        <v>1000</v>
      </c>
      <c r="B8482" t="s">
        <v>1168</v>
      </c>
      <c r="C8482" t="s">
        <v>1169</v>
      </c>
      <c r="D8482" t="s">
        <v>53</v>
      </c>
      <c r="E8482" t="s">
        <v>34</v>
      </c>
      <c r="F8482" t="s">
        <v>46</v>
      </c>
      <c r="G8482">
        <v>3</v>
      </c>
      <c r="H8482">
        <v>685.41</v>
      </c>
      <c r="I8482">
        <v>2056.23</v>
      </c>
      <c r="J8482">
        <v>490</v>
      </c>
      <c r="K8482">
        <v>8</v>
      </c>
      <c r="L8482" t="s">
        <v>55</v>
      </c>
      <c r="M8482">
        <f>(Table1[[#This Row],[Current_Stock]]*Table1[[#This Row],[Unit_Price]])</f>
        <v>335850.89999999997</v>
      </c>
      <c r="N8482" s="12">
        <f>DATE(YEAR(Table1[[#This Row],[Order_Date]]),MONTH(Table1[[#This Row],[Order_Date]]),1)</f>
        <v>45170</v>
      </c>
    </row>
    <row r="8483" spans="1:14">
      <c r="A8483" t="s">
        <v>857</v>
      </c>
      <c r="B8483" t="s">
        <v>584</v>
      </c>
      <c r="C8483" t="s">
        <v>585</v>
      </c>
      <c r="D8483" t="s">
        <v>22</v>
      </c>
      <c r="E8483" t="s">
        <v>34</v>
      </c>
      <c r="F8483" t="s">
        <v>29</v>
      </c>
      <c r="G8483">
        <v>46</v>
      </c>
      <c r="H8483">
        <v>17889.189999999999</v>
      </c>
      <c r="I8483">
        <v>822902.74</v>
      </c>
      <c r="J8483">
        <v>84</v>
      </c>
      <c r="K8483">
        <v>11</v>
      </c>
      <c r="L8483" t="s">
        <v>18</v>
      </c>
      <c r="M8483">
        <f>(Table1[[#This Row],[Current_Stock]]*Table1[[#This Row],[Unit_Price]])</f>
        <v>1502691.96</v>
      </c>
      <c r="N8483" s="12">
        <f>DATE(YEAR(Table1[[#This Row],[Order_Date]]),MONTH(Table1[[#This Row],[Order_Date]]),1)</f>
        <v>45047</v>
      </c>
    </row>
    <row r="8484" spans="1:14">
      <c r="A8484" t="s">
        <v>1251</v>
      </c>
      <c r="B8484" t="s">
        <v>107</v>
      </c>
      <c r="C8484" t="s">
        <v>108</v>
      </c>
      <c r="D8484" t="s">
        <v>96</v>
      </c>
      <c r="E8484" t="s">
        <v>251</v>
      </c>
      <c r="F8484" t="s">
        <v>29</v>
      </c>
      <c r="G8484">
        <v>3</v>
      </c>
      <c r="H8484">
        <v>4044.43</v>
      </c>
      <c r="I8484">
        <v>12133.29</v>
      </c>
      <c r="J8484">
        <v>280</v>
      </c>
      <c r="K8484">
        <v>10</v>
      </c>
      <c r="L8484" t="s">
        <v>18</v>
      </c>
      <c r="M8484">
        <f>(Table1[[#This Row],[Current_Stock]]*Table1[[#This Row],[Unit_Price]])</f>
        <v>1132440.3999999999</v>
      </c>
      <c r="N8484" s="12">
        <f>DATE(YEAR(Table1[[#This Row],[Order_Date]]),MONTH(Table1[[#This Row],[Order_Date]]),1)</f>
        <v>45017</v>
      </c>
    </row>
    <row r="8485" spans="1:14">
      <c r="A8485" t="s">
        <v>889</v>
      </c>
      <c r="B8485" t="s">
        <v>777</v>
      </c>
      <c r="C8485" t="s">
        <v>778</v>
      </c>
      <c r="D8485" t="s">
        <v>84</v>
      </c>
      <c r="E8485" t="s">
        <v>251</v>
      </c>
      <c r="F8485" t="s">
        <v>17</v>
      </c>
      <c r="G8485">
        <v>23</v>
      </c>
      <c r="H8485">
        <v>5303.21</v>
      </c>
      <c r="I8485">
        <v>121973.83</v>
      </c>
      <c r="J8485">
        <v>80</v>
      </c>
      <c r="K8485">
        <v>14</v>
      </c>
      <c r="L8485" t="s">
        <v>18</v>
      </c>
      <c r="M8485">
        <f>(Table1[[#This Row],[Current_Stock]]*Table1[[#This Row],[Unit_Price]])</f>
        <v>424256.8</v>
      </c>
      <c r="N8485" s="12">
        <f>DATE(YEAR(Table1[[#This Row],[Order_Date]]),MONTH(Table1[[#This Row],[Order_Date]]),1)</f>
        <v>44986</v>
      </c>
    </row>
    <row r="8486" spans="1:14">
      <c r="A8486" t="s">
        <v>795</v>
      </c>
      <c r="B8486" t="s">
        <v>256</v>
      </c>
      <c r="C8486" t="s">
        <v>257</v>
      </c>
      <c r="D8486" t="s">
        <v>183</v>
      </c>
      <c r="E8486" t="s">
        <v>80</v>
      </c>
      <c r="F8486" t="s">
        <v>60</v>
      </c>
      <c r="G8486">
        <v>25</v>
      </c>
      <c r="H8486">
        <v>2274.0300000000002</v>
      </c>
      <c r="I8486">
        <v>56850.75</v>
      </c>
      <c r="J8486">
        <v>156</v>
      </c>
      <c r="K8486">
        <v>2</v>
      </c>
      <c r="L8486" t="s">
        <v>18</v>
      </c>
      <c r="M8486">
        <f>(Table1[[#This Row],[Current_Stock]]*Table1[[#This Row],[Unit_Price]])</f>
        <v>354748.68000000005</v>
      </c>
      <c r="N8486" s="12">
        <f>DATE(YEAR(Table1[[#This Row],[Order_Date]]),MONTH(Table1[[#This Row],[Order_Date]]),1)</f>
        <v>45505</v>
      </c>
    </row>
    <row r="8487" spans="1:14">
      <c r="A8487" t="s">
        <v>1046</v>
      </c>
      <c r="B8487" t="s">
        <v>519</v>
      </c>
      <c r="C8487" t="s">
        <v>520</v>
      </c>
      <c r="D8487" t="s">
        <v>183</v>
      </c>
      <c r="E8487" t="s">
        <v>80</v>
      </c>
      <c r="F8487" t="s">
        <v>17</v>
      </c>
      <c r="G8487">
        <v>19</v>
      </c>
      <c r="H8487">
        <v>1073.99</v>
      </c>
      <c r="I8487">
        <v>20405.810000000001</v>
      </c>
      <c r="J8487">
        <v>171</v>
      </c>
      <c r="K8487">
        <v>8</v>
      </c>
      <c r="L8487" t="s">
        <v>18</v>
      </c>
      <c r="M8487">
        <f>(Table1[[#This Row],[Current_Stock]]*Table1[[#This Row],[Unit_Price]])</f>
        <v>183652.29</v>
      </c>
      <c r="N8487" s="12">
        <f>DATE(YEAR(Table1[[#This Row],[Order_Date]]),MONTH(Table1[[#This Row],[Order_Date]]),1)</f>
        <v>45597</v>
      </c>
    </row>
    <row r="8488" spans="1:14">
      <c r="A8488" t="s">
        <v>592</v>
      </c>
      <c r="B8488" t="s">
        <v>264</v>
      </c>
      <c r="C8488" t="s">
        <v>265</v>
      </c>
      <c r="D8488" t="s">
        <v>22</v>
      </c>
      <c r="E8488" t="s">
        <v>160</v>
      </c>
      <c r="F8488" t="s">
        <v>60</v>
      </c>
      <c r="G8488">
        <v>24</v>
      </c>
      <c r="H8488">
        <v>11358.04</v>
      </c>
      <c r="I8488">
        <v>272592.96000000002</v>
      </c>
      <c r="J8488">
        <v>94</v>
      </c>
      <c r="K8488">
        <v>8</v>
      </c>
      <c r="L8488" t="s">
        <v>18</v>
      </c>
      <c r="M8488">
        <f>(Table1[[#This Row],[Current_Stock]]*Table1[[#This Row],[Unit_Price]])</f>
        <v>1067655.76</v>
      </c>
      <c r="N8488" s="12">
        <f>DATE(YEAR(Table1[[#This Row],[Order_Date]]),MONTH(Table1[[#This Row],[Order_Date]]),1)</f>
        <v>45413</v>
      </c>
    </row>
    <row r="8489" spans="1:14">
      <c r="A8489" t="s">
        <v>906</v>
      </c>
      <c r="B8489" t="s">
        <v>1150</v>
      </c>
      <c r="C8489" t="s">
        <v>1151</v>
      </c>
      <c r="D8489" t="s">
        <v>33</v>
      </c>
      <c r="E8489" t="s">
        <v>269</v>
      </c>
      <c r="F8489" t="s">
        <v>40</v>
      </c>
      <c r="G8489">
        <v>24</v>
      </c>
      <c r="H8489">
        <v>199.9</v>
      </c>
      <c r="I8489">
        <v>4797.6000000000004</v>
      </c>
      <c r="J8489">
        <v>121</v>
      </c>
      <c r="K8489">
        <v>14</v>
      </c>
      <c r="L8489" t="s">
        <v>18</v>
      </c>
      <c r="M8489">
        <f>(Table1[[#This Row],[Current_Stock]]*Table1[[#This Row],[Unit_Price]])</f>
        <v>24187.9</v>
      </c>
      <c r="N8489" s="12">
        <f>DATE(YEAR(Table1[[#This Row],[Order_Date]]),MONTH(Table1[[#This Row],[Order_Date]]),1)</f>
        <v>45261</v>
      </c>
    </row>
    <row r="8490" spans="1:14">
      <c r="A8490" t="s">
        <v>221</v>
      </c>
      <c r="B8490" t="s">
        <v>572</v>
      </c>
      <c r="C8490" t="s">
        <v>573</v>
      </c>
      <c r="D8490" t="s">
        <v>44</v>
      </c>
      <c r="E8490" t="s">
        <v>167</v>
      </c>
      <c r="F8490" t="s">
        <v>17</v>
      </c>
      <c r="G8490">
        <v>36</v>
      </c>
      <c r="H8490">
        <v>429.55</v>
      </c>
      <c r="I8490">
        <v>15463.8</v>
      </c>
      <c r="J8490">
        <v>37</v>
      </c>
      <c r="K8490">
        <v>6</v>
      </c>
      <c r="L8490" t="s">
        <v>18</v>
      </c>
      <c r="M8490">
        <f>(Table1[[#This Row],[Current_Stock]]*Table1[[#This Row],[Unit_Price]])</f>
        <v>15893.35</v>
      </c>
      <c r="N8490" s="12">
        <f>DATE(YEAR(Table1[[#This Row],[Order_Date]]),MONTH(Table1[[#This Row],[Order_Date]]),1)</f>
        <v>45566</v>
      </c>
    </row>
    <row r="8491" spans="1:14">
      <c r="A8491" t="s">
        <v>936</v>
      </c>
      <c r="B8491" t="s">
        <v>194</v>
      </c>
      <c r="C8491" t="s">
        <v>195</v>
      </c>
      <c r="D8491" t="s">
        <v>15</v>
      </c>
      <c r="E8491" t="s">
        <v>167</v>
      </c>
      <c r="F8491" t="s">
        <v>17</v>
      </c>
      <c r="G8491">
        <v>24</v>
      </c>
      <c r="H8491">
        <v>143.44999999999999</v>
      </c>
      <c r="I8491">
        <v>3442.8</v>
      </c>
      <c r="J8491">
        <v>106</v>
      </c>
      <c r="K8491">
        <v>12</v>
      </c>
      <c r="L8491" t="s">
        <v>18</v>
      </c>
      <c r="M8491">
        <f>(Table1[[#This Row],[Current_Stock]]*Table1[[#This Row],[Unit_Price]])</f>
        <v>15205.699999999999</v>
      </c>
      <c r="N8491" s="12">
        <f>DATE(YEAR(Table1[[#This Row],[Order_Date]]),MONTH(Table1[[#This Row],[Order_Date]]),1)</f>
        <v>45108</v>
      </c>
    </row>
    <row r="8492" spans="1:14">
      <c r="A8492" t="s">
        <v>963</v>
      </c>
      <c r="B8492" t="s">
        <v>48</v>
      </c>
      <c r="C8492" t="s">
        <v>49</v>
      </c>
      <c r="D8492" t="s">
        <v>38</v>
      </c>
      <c r="E8492" t="s">
        <v>113</v>
      </c>
      <c r="F8492" t="s">
        <v>60</v>
      </c>
      <c r="G8492">
        <v>19</v>
      </c>
      <c r="H8492">
        <v>1207.81</v>
      </c>
      <c r="I8492">
        <v>22948.39</v>
      </c>
      <c r="J8492">
        <v>157</v>
      </c>
      <c r="K8492">
        <v>12</v>
      </c>
      <c r="L8492" t="s">
        <v>18</v>
      </c>
      <c r="M8492">
        <f>(Table1[[#This Row],[Current_Stock]]*Table1[[#This Row],[Unit_Price]])</f>
        <v>189626.16999999998</v>
      </c>
      <c r="N8492" s="12">
        <f>DATE(YEAR(Table1[[#This Row],[Order_Date]]),MONTH(Table1[[#This Row],[Order_Date]]),1)</f>
        <v>45231</v>
      </c>
    </row>
    <row r="8493" spans="1:14">
      <c r="A8493" t="s">
        <v>800</v>
      </c>
      <c r="B8493" t="s">
        <v>527</v>
      </c>
      <c r="C8493" t="s">
        <v>528</v>
      </c>
      <c r="D8493" t="s">
        <v>22</v>
      </c>
      <c r="E8493" t="s">
        <v>89</v>
      </c>
      <c r="F8493" t="s">
        <v>60</v>
      </c>
      <c r="G8493">
        <v>47</v>
      </c>
      <c r="H8493">
        <v>14864.88</v>
      </c>
      <c r="I8493">
        <v>698649.36</v>
      </c>
      <c r="J8493">
        <v>87</v>
      </c>
      <c r="K8493">
        <v>7</v>
      </c>
      <c r="L8493" t="s">
        <v>18</v>
      </c>
      <c r="M8493">
        <f>(Table1[[#This Row],[Current_Stock]]*Table1[[#This Row],[Unit_Price]])</f>
        <v>1293244.5599999998</v>
      </c>
      <c r="N8493" s="12">
        <f>DATE(YEAR(Table1[[#This Row],[Order_Date]]),MONTH(Table1[[#This Row],[Order_Date]]),1)</f>
        <v>45139</v>
      </c>
    </row>
    <row r="8494" spans="1:14">
      <c r="A8494" t="s">
        <v>926</v>
      </c>
      <c r="B8494" t="s">
        <v>873</v>
      </c>
      <c r="C8494" t="s">
        <v>874</v>
      </c>
      <c r="D8494" t="s">
        <v>22</v>
      </c>
      <c r="E8494" t="s">
        <v>54</v>
      </c>
      <c r="F8494" t="s">
        <v>17</v>
      </c>
      <c r="G8494">
        <v>68</v>
      </c>
      <c r="H8494">
        <v>18861.63</v>
      </c>
      <c r="I8494">
        <v>1282590.8400000001</v>
      </c>
      <c r="J8494">
        <v>43</v>
      </c>
      <c r="K8494">
        <v>13</v>
      </c>
      <c r="L8494" t="s">
        <v>105</v>
      </c>
      <c r="M8494">
        <f>(Table1[[#This Row],[Current_Stock]]*Table1[[#This Row],[Unit_Price]])</f>
        <v>811050.09000000008</v>
      </c>
      <c r="N8494" s="12">
        <f>DATE(YEAR(Table1[[#This Row],[Order_Date]]),MONTH(Table1[[#This Row],[Order_Date]]),1)</f>
        <v>45566</v>
      </c>
    </row>
    <row r="8495" spans="1:14">
      <c r="A8495" t="s">
        <v>304</v>
      </c>
      <c r="B8495" t="s">
        <v>538</v>
      </c>
      <c r="C8495" t="s">
        <v>539</v>
      </c>
      <c r="D8495" t="s">
        <v>84</v>
      </c>
      <c r="E8495" t="s">
        <v>39</v>
      </c>
      <c r="F8495" t="s">
        <v>29</v>
      </c>
      <c r="G8495">
        <v>19</v>
      </c>
      <c r="H8495">
        <v>13438.5</v>
      </c>
      <c r="I8495">
        <v>255331.5</v>
      </c>
      <c r="J8495">
        <v>246</v>
      </c>
      <c r="K8495">
        <v>6</v>
      </c>
      <c r="L8495" t="s">
        <v>18</v>
      </c>
      <c r="M8495">
        <f>(Table1[[#This Row],[Current_Stock]]*Table1[[#This Row],[Unit_Price]])</f>
        <v>3305871</v>
      </c>
      <c r="N8495" s="12">
        <f>DATE(YEAR(Table1[[#This Row],[Order_Date]]),MONTH(Table1[[#This Row],[Order_Date]]),1)</f>
        <v>45231</v>
      </c>
    </row>
    <row r="8496" spans="1:14">
      <c r="A8496" t="s">
        <v>1304</v>
      </c>
      <c r="B8496" t="s">
        <v>1007</v>
      </c>
      <c r="C8496" t="s">
        <v>1008</v>
      </c>
      <c r="D8496" t="s">
        <v>27</v>
      </c>
      <c r="E8496" t="s">
        <v>113</v>
      </c>
      <c r="F8496" t="s">
        <v>60</v>
      </c>
      <c r="G8496">
        <v>2</v>
      </c>
      <c r="H8496">
        <v>1550.57</v>
      </c>
      <c r="I8496">
        <v>3101.14</v>
      </c>
      <c r="J8496">
        <v>378</v>
      </c>
      <c r="K8496">
        <v>14</v>
      </c>
      <c r="L8496" t="s">
        <v>18</v>
      </c>
      <c r="M8496">
        <f>(Table1[[#This Row],[Current_Stock]]*Table1[[#This Row],[Unit_Price]])</f>
        <v>586115.46</v>
      </c>
      <c r="N8496" s="12">
        <f>DATE(YEAR(Table1[[#This Row],[Order_Date]]),MONTH(Table1[[#This Row],[Order_Date]]),1)</f>
        <v>45323</v>
      </c>
    </row>
    <row r="8497" spans="1:14">
      <c r="A8497" t="s">
        <v>901</v>
      </c>
      <c r="B8497" t="s">
        <v>253</v>
      </c>
      <c r="C8497" t="s">
        <v>254</v>
      </c>
      <c r="D8497" t="s">
        <v>38</v>
      </c>
      <c r="E8497" t="s">
        <v>251</v>
      </c>
      <c r="F8497" t="s">
        <v>29</v>
      </c>
      <c r="G8497">
        <v>13</v>
      </c>
      <c r="H8497">
        <v>752.04</v>
      </c>
      <c r="I8497">
        <v>9776.52</v>
      </c>
      <c r="J8497">
        <v>240</v>
      </c>
      <c r="K8497">
        <v>8</v>
      </c>
      <c r="L8497" t="s">
        <v>18</v>
      </c>
      <c r="M8497">
        <f>(Table1[[#This Row],[Current_Stock]]*Table1[[#This Row],[Unit_Price]])</f>
        <v>180489.59999999998</v>
      </c>
      <c r="N8497" s="12">
        <f>DATE(YEAR(Table1[[#This Row],[Order_Date]]),MONTH(Table1[[#This Row],[Order_Date]]),1)</f>
        <v>45017</v>
      </c>
    </row>
    <row r="8498" spans="1:14">
      <c r="A8498" t="s">
        <v>1115</v>
      </c>
      <c r="B8498" t="s">
        <v>377</v>
      </c>
      <c r="C8498" t="s">
        <v>378</v>
      </c>
      <c r="D8498" t="s">
        <v>22</v>
      </c>
      <c r="E8498" t="s">
        <v>330</v>
      </c>
      <c r="F8498" t="s">
        <v>17</v>
      </c>
      <c r="G8498">
        <v>65</v>
      </c>
      <c r="H8498">
        <v>9850.32</v>
      </c>
      <c r="I8498">
        <v>640270.80000000005</v>
      </c>
      <c r="J8498">
        <v>60</v>
      </c>
      <c r="K8498">
        <v>14</v>
      </c>
      <c r="L8498" t="s">
        <v>18</v>
      </c>
      <c r="M8498">
        <f>(Table1[[#This Row],[Current_Stock]]*Table1[[#This Row],[Unit_Price]])</f>
        <v>591019.19999999995</v>
      </c>
      <c r="N8498" s="12">
        <f>DATE(YEAR(Table1[[#This Row],[Order_Date]]),MONTH(Table1[[#This Row],[Order_Date]]),1)</f>
        <v>45566</v>
      </c>
    </row>
    <row r="8499" spans="1:14">
      <c r="A8499" t="s">
        <v>258</v>
      </c>
      <c r="B8499" t="s">
        <v>335</v>
      </c>
      <c r="C8499" t="s">
        <v>336</v>
      </c>
      <c r="D8499" t="s">
        <v>183</v>
      </c>
      <c r="E8499" t="s">
        <v>59</v>
      </c>
      <c r="F8499" t="s">
        <v>29</v>
      </c>
      <c r="G8499">
        <v>12</v>
      </c>
      <c r="H8499">
        <v>1076.47</v>
      </c>
      <c r="I8499">
        <v>12917.64</v>
      </c>
      <c r="J8499">
        <v>219</v>
      </c>
      <c r="K8499">
        <v>5</v>
      </c>
      <c r="L8499" t="s">
        <v>18</v>
      </c>
      <c r="M8499">
        <f>(Table1[[#This Row],[Current_Stock]]*Table1[[#This Row],[Unit_Price]])</f>
        <v>235746.93</v>
      </c>
      <c r="N8499" s="12">
        <f>DATE(YEAR(Table1[[#This Row],[Order_Date]]),MONTH(Table1[[#This Row],[Order_Date]]),1)</f>
        <v>44927</v>
      </c>
    </row>
    <row r="8500" spans="1:14">
      <c r="A8500" t="s">
        <v>576</v>
      </c>
      <c r="B8500" t="s">
        <v>358</v>
      </c>
      <c r="C8500" t="s">
        <v>359</v>
      </c>
      <c r="D8500" t="s">
        <v>53</v>
      </c>
      <c r="E8500" t="s">
        <v>39</v>
      </c>
      <c r="F8500" t="s">
        <v>60</v>
      </c>
      <c r="G8500">
        <v>2</v>
      </c>
      <c r="H8500">
        <v>1633.72</v>
      </c>
      <c r="I8500">
        <v>3267.44</v>
      </c>
      <c r="J8500">
        <v>265</v>
      </c>
      <c r="K8500">
        <v>9</v>
      </c>
      <c r="L8500" t="s">
        <v>55</v>
      </c>
      <c r="M8500">
        <f>(Table1[[#This Row],[Current_Stock]]*Table1[[#This Row],[Unit_Price]])</f>
        <v>432935.8</v>
      </c>
      <c r="N8500" s="12">
        <f>DATE(YEAR(Table1[[#This Row],[Order_Date]]),MONTH(Table1[[#This Row],[Order_Date]]),1)</f>
        <v>45536</v>
      </c>
    </row>
    <row r="8501" spans="1:14">
      <c r="A8501" t="s">
        <v>248</v>
      </c>
      <c r="B8501" t="s">
        <v>485</v>
      </c>
      <c r="C8501" t="s">
        <v>486</v>
      </c>
      <c r="D8501" t="s">
        <v>27</v>
      </c>
      <c r="E8501" t="s">
        <v>243</v>
      </c>
      <c r="F8501" t="s">
        <v>17</v>
      </c>
      <c r="G8501">
        <v>10</v>
      </c>
      <c r="H8501">
        <v>3625.61</v>
      </c>
      <c r="I8501">
        <v>36256.1</v>
      </c>
      <c r="J8501">
        <v>403</v>
      </c>
      <c r="K8501">
        <v>5</v>
      </c>
      <c r="L8501" t="s">
        <v>18</v>
      </c>
      <c r="M8501">
        <f>(Table1[[#This Row],[Current_Stock]]*Table1[[#This Row],[Unit_Price]])</f>
        <v>1461120.83</v>
      </c>
      <c r="N8501" s="12">
        <f>DATE(YEAR(Table1[[#This Row],[Order_Date]]),MONTH(Table1[[#This Row],[Order_Date]]),1)</f>
        <v>45627</v>
      </c>
    </row>
    <row r="8502" spans="1:14">
      <c r="A8502" t="s">
        <v>902</v>
      </c>
      <c r="B8502" t="s">
        <v>775</v>
      </c>
      <c r="C8502" t="s">
        <v>776</v>
      </c>
      <c r="D8502" t="s">
        <v>15</v>
      </c>
      <c r="E8502" t="s">
        <v>50</v>
      </c>
      <c r="F8502" t="s">
        <v>60</v>
      </c>
      <c r="G8502">
        <v>13</v>
      </c>
      <c r="H8502">
        <v>375.53</v>
      </c>
      <c r="I8502">
        <v>4881.8900000000003</v>
      </c>
      <c r="J8502">
        <v>80</v>
      </c>
      <c r="K8502">
        <v>9</v>
      </c>
      <c r="L8502" t="s">
        <v>18</v>
      </c>
      <c r="M8502">
        <f>(Table1[[#This Row],[Current_Stock]]*Table1[[#This Row],[Unit_Price]])</f>
        <v>30042.399999999998</v>
      </c>
      <c r="N8502" s="12">
        <f>DATE(YEAR(Table1[[#This Row],[Order_Date]]),MONTH(Table1[[#This Row],[Order_Date]]),1)</f>
        <v>45597</v>
      </c>
    </row>
    <row r="8503" spans="1:14">
      <c r="A8503" t="s">
        <v>1006</v>
      </c>
      <c r="B8503" t="s">
        <v>525</v>
      </c>
      <c r="C8503" t="s">
        <v>526</v>
      </c>
      <c r="D8503" t="s">
        <v>96</v>
      </c>
      <c r="E8503" t="s">
        <v>282</v>
      </c>
      <c r="F8503" t="s">
        <v>29</v>
      </c>
      <c r="G8503">
        <v>3</v>
      </c>
      <c r="H8503">
        <v>1566.69</v>
      </c>
      <c r="I8503">
        <v>4700.07</v>
      </c>
      <c r="J8503">
        <v>332</v>
      </c>
      <c r="K8503">
        <v>3</v>
      </c>
      <c r="L8503" t="s">
        <v>18</v>
      </c>
      <c r="M8503">
        <f>(Table1[[#This Row],[Current_Stock]]*Table1[[#This Row],[Unit_Price]])</f>
        <v>520141.08</v>
      </c>
      <c r="N8503" s="12">
        <f>DATE(YEAR(Table1[[#This Row],[Order_Date]]),MONTH(Table1[[#This Row],[Order_Date]]),1)</f>
        <v>45505</v>
      </c>
    </row>
    <row r="8504" spans="1:14">
      <c r="A8504" t="s">
        <v>215</v>
      </c>
      <c r="B8504" t="s">
        <v>590</v>
      </c>
      <c r="C8504" t="s">
        <v>591</v>
      </c>
      <c r="D8504" t="s">
        <v>15</v>
      </c>
      <c r="E8504" t="s">
        <v>330</v>
      </c>
      <c r="F8504" t="s">
        <v>40</v>
      </c>
      <c r="G8504">
        <v>14</v>
      </c>
      <c r="H8504">
        <v>351.54</v>
      </c>
      <c r="I8504">
        <v>4921.5600000000004</v>
      </c>
      <c r="J8504">
        <v>130</v>
      </c>
      <c r="K8504">
        <v>14</v>
      </c>
      <c r="L8504" t="s">
        <v>18</v>
      </c>
      <c r="M8504">
        <f>(Table1[[#This Row],[Current_Stock]]*Table1[[#This Row],[Unit_Price]])</f>
        <v>45700.200000000004</v>
      </c>
      <c r="N8504" s="12">
        <f>DATE(YEAR(Table1[[#This Row],[Order_Date]]),MONTH(Table1[[#This Row],[Order_Date]]),1)</f>
        <v>44986</v>
      </c>
    </row>
    <row r="8505" spans="1:14">
      <c r="A8505" t="s">
        <v>337</v>
      </c>
      <c r="B8505" t="s">
        <v>141</v>
      </c>
      <c r="C8505" t="s">
        <v>142</v>
      </c>
      <c r="D8505" t="s">
        <v>27</v>
      </c>
      <c r="E8505" t="s">
        <v>39</v>
      </c>
      <c r="F8505" t="s">
        <v>17</v>
      </c>
      <c r="G8505">
        <v>2</v>
      </c>
      <c r="H8505">
        <v>3379.92</v>
      </c>
      <c r="I8505">
        <v>6759.84</v>
      </c>
      <c r="J8505">
        <v>475</v>
      </c>
      <c r="K8505">
        <v>13</v>
      </c>
      <c r="L8505" t="s">
        <v>18</v>
      </c>
      <c r="M8505">
        <f>(Table1[[#This Row],[Current_Stock]]*Table1[[#This Row],[Unit_Price]])</f>
        <v>1605462</v>
      </c>
      <c r="N8505" s="12">
        <f>DATE(YEAR(Table1[[#This Row],[Order_Date]]),MONTH(Table1[[#This Row],[Order_Date]]),1)</f>
        <v>45536</v>
      </c>
    </row>
    <row r="8506" spans="1:14">
      <c r="A8506" t="s">
        <v>1375</v>
      </c>
      <c r="B8506" t="s">
        <v>383</v>
      </c>
      <c r="C8506" t="s">
        <v>384</v>
      </c>
      <c r="D8506" t="s">
        <v>44</v>
      </c>
      <c r="E8506" t="s">
        <v>45</v>
      </c>
      <c r="F8506" t="s">
        <v>40</v>
      </c>
      <c r="G8506">
        <v>31</v>
      </c>
      <c r="H8506">
        <v>4682.3100000000004</v>
      </c>
      <c r="I8506">
        <v>145151.60999999999</v>
      </c>
      <c r="J8506">
        <v>101</v>
      </c>
      <c r="K8506">
        <v>10</v>
      </c>
      <c r="L8506" t="s">
        <v>18</v>
      </c>
      <c r="M8506">
        <f>(Table1[[#This Row],[Current_Stock]]*Table1[[#This Row],[Unit_Price]])</f>
        <v>472913.31000000006</v>
      </c>
      <c r="N8506" s="12">
        <f>DATE(YEAR(Table1[[#This Row],[Order_Date]]),MONTH(Table1[[#This Row],[Order_Date]]),1)</f>
        <v>44927</v>
      </c>
    </row>
    <row r="8507" spans="1:14">
      <c r="A8507" t="s">
        <v>1352</v>
      </c>
      <c r="B8507" t="s">
        <v>734</v>
      </c>
      <c r="C8507" t="s">
        <v>735</v>
      </c>
      <c r="D8507" t="s">
        <v>22</v>
      </c>
      <c r="E8507" t="s">
        <v>167</v>
      </c>
      <c r="F8507" t="s">
        <v>60</v>
      </c>
      <c r="G8507">
        <v>65</v>
      </c>
      <c r="H8507">
        <v>10189.73</v>
      </c>
      <c r="I8507">
        <v>662332.44999999995</v>
      </c>
      <c r="J8507">
        <v>52</v>
      </c>
      <c r="K8507">
        <v>7</v>
      </c>
      <c r="L8507" t="s">
        <v>105</v>
      </c>
      <c r="M8507">
        <f>(Table1[[#This Row],[Current_Stock]]*Table1[[#This Row],[Unit_Price]])</f>
        <v>529865.96</v>
      </c>
      <c r="N8507" s="12">
        <f>DATE(YEAR(Table1[[#This Row],[Order_Date]]),MONTH(Table1[[#This Row],[Order_Date]]),1)</f>
        <v>45261</v>
      </c>
    </row>
    <row r="8508" spans="1:14">
      <c r="A8508" t="s">
        <v>1073</v>
      </c>
      <c r="B8508" t="s">
        <v>1145</v>
      </c>
      <c r="C8508" t="s">
        <v>1146</v>
      </c>
      <c r="D8508" t="s">
        <v>96</v>
      </c>
      <c r="E8508" t="s">
        <v>23</v>
      </c>
      <c r="F8508" t="s">
        <v>29</v>
      </c>
      <c r="G8508">
        <v>3</v>
      </c>
      <c r="H8508">
        <v>2728.87</v>
      </c>
      <c r="I8508">
        <v>8186.61</v>
      </c>
      <c r="J8508">
        <v>580</v>
      </c>
      <c r="K8508">
        <v>10</v>
      </c>
      <c r="L8508" t="s">
        <v>18</v>
      </c>
      <c r="M8508">
        <f>(Table1[[#This Row],[Current_Stock]]*Table1[[#This Row],[Unit_Price]])</f>
        <v>1582744.5999999999</v>
      </c>
      <c r="N8508" s="12">
        <f>DATE(YEAR(Table1[[#This Row],[Order_Date]]),MONTH(Table1[[#This Row],[Order_Date]]),1)</f>
        <v>45597</v>
      </c>
    </row>
    <row r="8509" spans="1:14">
      <c r="A8509" t="s">
        <v>334</v>
      </c>
      <c r="B8509" t="s">
        <v>272</v>
      </c>
      <c r="C8509" t="s">
        <v>273</v>
      </c>
      <c r="D8509" t="s">
        <v>84</v>
      </c>
      <c r="E8509" t="s">
        <v>153</v>
      </c>
      <c r="F8509" t="s">
        <v>46</v>
      </c>
      <c r="G8509">
        <v>11</v>
      </c>
      <c r="H8509">
        <v>2235.35</v>
      </c>
      <c r="I8509">
        <v>24588.85</v>
      </c>
      <c r="J8509">
        <v>189</v>
      </c>
      <c r="K8509">
        <v>11</v>
      </c>
      <c r="L8509" t="s">
        <v>18</v>
      </c>
      <c r="M8509">
        <f>(Table1[[#This Row],[Current_Stock]]*Table1[[#This Row],[Unit_Price]])</f>
        <v>422481.14999999997</v>
      </c>
      <c r="N8509" s="12">
        <f>DATE(YEAR(Table1[[#This Row],[Order_Date]]),MONTH(Table1[[#This Row],[Order_Date]]),1)</f>
        <v>45292</v>
      </c>
    </row>
    <row r="8510" spans="1:14">
      <c r="A8510" t="s">
        <v>750</v>
      </c>
      <c r="B8510" t="s">
        <v>249</v>
      </c>
      <c r="C8510" t="s">
        <v>250</v>
      </c>
      <c r="D8510" t="s">
        <v>96</v>
      </c>
      <c r="E8510" t="s">
        <v>251</v>
      </c>
      <c r="F8510" t="s">
        <v>29</v>
      </c>
      <c r="G8510">
        <v>8</v>
      </c>
      <c r="H8510">
        <v>3662.59</v>
      </c>
      <c r="I8510">
        <v>29300.720000000001</v>
      </c>
      <c r="J8510">
        <v>278</v>
      </c>
      <c r="K8510">
        <v>3</v>
      </c>
      <c r="L8510" t="s">
        <v>18</v>
      </c>
      <c r="M8510">
        <f>(Table1[[#This Row],[Current_Stock]]*Table1[[#This Row],[Unit_Price]])</f>
        <v>1018200.02</v>
      </c>
      <c r="N8510" s="12">
        <f>DATE(YEAR(Table1[[#This Row],[Order_Date]]),MONTH(Table1[[#This Row],[Order_Date]]),1)</f>
        <v>45383</v>
      </c>
    </row>
    <row r="8511" spans="1:14">
      <c r="A8511" t="s">
        <v>295</v>
      </c>
      <c r="B8511" t="s">
        <v>207</v>
      </c>
      <c r="C8511" t="s">
        <v>208</v>
      </c>
      <c r="D8511" t="s">
        <v>27</v>
      </c>
      <c r="E8511" t="s">
        <v>23</v>
      </c>
      <c r="F8511" t="s">
        <v>46</v>
      </c>
      <c r="G8511">
        <v>8</v>
      </c>
      <c r="H8511">
        <v>3861.16</v>
      </c>
      <c r="I8511">
        <v>30889.279999999999</v>
      </c>
      <c r="J8511">
        <v>362</v>
      </c>
      <c r="K8511">
        <v>4</v>
      </c>
      <c r="L8511" t="s">
        <v>55</v>
      </c>
      <c r="M8511">
        <f>(Table1[[#This Row],[Current_Stock]]*Table1[[#This Row],[Unit_Price]])</f>
        <v>1397739.92</v>
      </c>
      <c r="N8511" s="12">
        <f>DATE(YEAR(Table1[[#This Row],[Order_Date]]),MONTH(Table1[[#This Row],[Order_Date]]),1)</f>
        <v>45292</v>
      </c>
    </row>
    <row r="8512" spans="1:14">
      <c r="A8512" t="s">
        <v>1368</v>
      </c>
      <c r="B8512" t="s">
        <v>325</v>
      </c>
      <c r="C8512" t="s">
        <v>326</v>
      </c>
      <c r="D8512" t="s">
        <v>27</v>
      </c>
      <c r="E8512" t="s">
        <v>85</v>
      </c>
      <c r="F8512" t="s">
        <v>46</v>
      </c>
      <c r="G8512">
        <v>6</v>
      </c>
      <c r="H8512">
        <v>1970.12</v>
      </c>
      <c r="I8512">
        <v>11820.72</v>
      </c>
      <c r="J8512">
        <v>490</v>
      </c>
      <c r="K8512">
        <v>3</v>
      </c>
      <c r="L8512" t="s">
        <v>55</v>
      </c>
      <c r="M8512">
        <f>(Table1[[#This Row],[Current_Stock]]*Table1[[#This Row],[Unit_Price]])</f>
        <v>965358.79999999993</v>
      </c>
      <c r="N8512" s="12">
        <f>DATE(YEAR(Table1[[#This Row],[Order_Date]]),MONTH(Table1[[#This Row],[Order_Date]]),1)</f>
        <v>44927</v>
      </c>
    </row>
    <row r="8513" spans="1:14">
      <c r="A8513" t="s">
        <v>662</v>
      </c>
      <c r="B8513" t="s">
        <v>1025</v>
      </c>
      <c r="C8513" t="s">
        <v>1026</v>
      </c>
      <c r="D8513" t="s">
        <v>84</v>
      </c>
      <c r="E8513" t="s">
        <v>167</v>
      </c>
      <c r="F8513" t="s">
        <v>40</v>
      </c>
      <c r="G8513">
        <v>9</v>
      </c>
      <c r="H8513">
        <v>25505.95</v>
      </c>
      <c r="I8513">
        <v>229553.55</v>
      </c>
      <c r="J8513">
        <v>166</v>
      </c>
      <c r="K8513">
        <v>12</v>
      </c>
      <c r="L8513" t="s">
        <v>18</v>
      </c>
      <c r="M8513">
        <f>(Table1[[#This Row],[Current_Stock]]*Table1[[#This Row],[Unit_Price]])</f>
        <v>4233987.7</v>
      </c>
      <c r="N8513" s="12">
        <f>DATE(YEAR(Table1[[#This Row],[Order_Date]]),MONTH(Table1[[#This Row],[Order_Date]]),1)</f>
        <v>45170</v>
      </c>
    </row>
    <row r="8514" spans="1:14">
      <c r="A8514" t="s">
        <v>1017</v>
      </c>
      <c r="B8514" t="s">
        <v>531</v>
      </c>
      <c r="C8514" t="s">
        <v>532</v>
      </c>
      <c r="D8514" t="s">
        <v>53</v>
      </c>
      <c r="E8514" t="s">
        <v>160</v>
      </c>
      <c r="F8514" t="s">
        <v>40</v>
      </c>
      <c r="G8514">
        <v>4</v>
      </c>
      <c r="H8514">
        <v>3843.06</v>
      </c>
      <c r="I8514">
        <v>15372.24</v>
      </c>
      <c r="J8514">
        <v>305</v>
      </c>
      <c r="K8514">
        <v>13</v>
      </c>
      <c r="L8514" t="s">
        <v>18</v>
      </c>
      <c r="M8514">
        <f>(Table1[[#This Row],[Current_Stock]]*Table1[[#This Row],[Unit_Price]])</f>
        <v>1172133.3</v>
      </c>
      <c r="N8514" s="12">
        <f>DATE(YEAR(Table1[[#This Row],[Order_Date]]),MONTH(Table1[[#This Row],[Order_Date]]),1)</f>
        <v>45536</v>
      </c>
    </row>
    <row r="8515" spans="1:14">
      <c r="A8515" t="s">
        <v>678</v>
      </c>
      <c r="B8515" t="s">
        <v>1147</v>
      </c>
      <c r="C8515" t="s">
        <v>1148</v>
      </c>
      <c r="D8515" t="s">
        <v>96</v>
      </c>
      <c r="E8515" t="s">
        <v>39</v>
      </c>
      <c r="F8515" t="s">
        <v>46</v>
      </c>
      <c r="G8515">
        <v>8</v>
      </c>
      <c r="H8515">
        <v>839.12</v>
      </c>
      <c r="I8515">
        <v>6712.96</v>
      </c>
      <c r="J8515">
        <v>442</v>
      </c>
      <c r="K8515">
        <v>10</v>
      </c>
      <c r="L8515" t="s">
        <v>18</v>
      </c>
      <c r="M8515">
        <f>(Table1[[#This Row],[Current_Stock]]*Table1[[#This Row],[Unit_Price]])</f>
        <v>370891.04</v>
      </c>
      <c r="N8515" s="12">
        <f>DATE(YEAR(Table1[[#This Row],[Order_Date]]),MONTH(Table1[[#This Row],[Order_Date]]),1)</f>
        <v>45505</v>
      </c>
    </row>
    <row r="8516" spans="1:14">
      <c r="A8516" t="s">
        <v>61</v>
      </c>
      <c r="B8516" t="s">
        <v>825</v>
      </c>
      <c r="C8516" t="s">
        <v>826</v>
      </c>
      <c r="D8516" t="s">
        <v>183</v>
      </c>
      <c r="E8516" t="s">
        <v>269</v>
      </c>
      <c r="F8516" t="s">
        <v>29</v>
      </c>
      <c r="G8516">
        <v>22</v>
      </c>
      <c r="H8516">
        <v>4410.26</v>
      </c>
      <c r="I8516">
        <v>97025.72</v>
      </c>
      <c r="J8516">
        <v>81</v>
      </c>
      <c r="K8516">
        <v>3</v>
      </c>
      <c r="L8516" t="s">
        <v>18</v>
      </c>
      <c r="M8516">
        <f>(Table1[[#This Row],[Current_Stock]]*Table1[[#This Row],[Unit_Price]])</f>
        <v>357231.06</v>
      </c>
      <c r="N8516" s="12">
        <f>DATE(YEAR(Table1[[#This Row],[Order_Date]]),MONTH(Table1[[#This Row],[Order_Date]]),1)</f>
        <v>45170</v>
      </c>
    </row>
    <row r="8517" spans="1:14">
      <c r="A8517" t="s">
        <v>1238</v>
      </c>
      <c r="B8517" t="s">
        <v>1018</v>
      </c>
      <c r="C8517" t="s">
        <v>1019</v>
      </c>
      <c r="D8517" t="s">
        <v>38</v>
      </c>
      <c r="E8517" t="s">
        <v>269</v>
      </c>
      <c r="F8517" t="s">
        <v>60</v>
      </c>
      <c r="G8517">
        <v>12</v>
      </c>
      <c r="H8517">
        <v>3712.79</v>
      </c>
      <c r="I8517">
        <v>44553.48</v>
      </c>
      <c r="J8517">
        <v>160</v>
      </c>
      <c r="K8517">
        <v>13</v>
      </c>
      <c r="L8517" t="s">
        <v>18</v>
      </c>
      <c r="M8517">
        <f>(Table1[[#This Row],[Current_Stock]]*Table1[[#This Row],[Unit_Price]])</f>
        <v>594046.4</v>
      </c>
      <c r="N8517" s="12">
        <f>DATE(YEAR(Table1[[#This Row],[Order_Date]]),MONTH(Table1[[#This Row],[Order_Date]]),1)</f>
        <v>45170</v>
      </c>
    </row>
    <row r="8518" spans="1:14">
      <c r="A8518" t="s">
        <v>493</v>
      </c>
      <c r="B8518" t="s">
        <v>479</v>
      </c>
      <c r="C8518" t="s">
        <v>480</v>
      </c>
      <c r="D8518" t="s">
        <v>84</v>
      </c>
      <c r="E8518" t="s">
        <v>50</v>
      </c>
      <c r="F8518" t="s">
        <v>29</v>
      </c>
      <c r="G8518">
        <v>14</v>
      </c>
      <c r="H8518">
        <v>14547.01</v>
      </c>
      <c r="I8518">
        <v>203658.14</v>
      </c>
      <c r="J8518">
        <v>216</v>
      </c>
      <c r="K8518">
        <v>12</v>
      </c>
      <c r="L8518" t="s">
        <v>18</v>
      </c>
      <c r="M8518">
        <f>(Table1[[#This Row],[Current_Stock]]*Table1[[#This Row],[Unit_Price]])</f>
        <v>3142154.16</v>
      </c>
      <c r="N8518" s="12">
        <f>DATE(YEAR(Table1[[#This Row],[Order_Date]]),MONTH(Table1[[#This Row],[Order_Date]]),1)</f>
        <v>44958</v>
      </c>
    </row>
    <row r="8519" spans="1:14">
      <c r="A8519" t="s">
        <v>427</v>
      </c>
      <c r="B8519" t="s">
        <v>219</v>
      </c>
      <c r="C8519" t="s">
        <v>220</v>
      </c>
      <c r="D8519" t="s">
        <v>33</v>
      </c>
      <c r="E8519" t="s">
        <v>104</v>
      </c>
      <c r="F8519" t="s">
        <v>60</v>
      </c>
      <c r="G8519">
        <v>16</v>
      </c>
      <c r="H8519">
        <v>4633.12</v>
      </c>
      <c r="I8519">
        <v>74129.919999999998</v>
      </c>
      <c r="J8519">
        <v>83</v>
      </c>
      <c r="K8519">
        <v>13</v>
      </c>
      <c r="L8519" t="s">
        <v>18</v>
      </c>
      <c r="M8519">
        <f>(Table1[[#This Row],[Current_Stock]]*Table1[[#This Row],[Unit_Price]])</f>
        <v>384548.95999999996</v>
      </c>
      <c r="N8519" s="12">
        <f>DATE(YEAR(Table1[[#This Row],[Order_Date]]),MONTH(Table1[[#This Row],[Order_Date]]),1)</f>
        <v>45413</v>
      </c>
    </row>
    <row r="8520" spans="1:14">
      <c r="A8520" t="s">
        <v>1307</v>
      </c>
      <c r="B8520" t="s">
        <v>710</v>
      </c>
      <c r="C8520" t="s">
        <v>711</v>
      </c>
      <c r="D8520" t="s">
        <v>53</v>
      </c>
      <c r="E8520" t="s">
        <v>330</v>
      </c>
      <c r="F8520" t="s">
        <v>60</v>
      </c>
      <c r="G8520">
        <v>3</v>
      </c>
      <c r="H8520">
        <v>3777.62</v>
      </c>
      <c r="I8520">
        <v>11332.86</v>
      </c>
      <c r="J8520">
        <v>512</v>
      </c>
      <c r="K8520">
        <v>12</v>
      </c>
      <c r="L8520" t="s">
        <v>18</v>
      </c>
      <c r="M8520">
        <f>(Table1[[#This Row],[Current_Stock]]*Table1[[#This Row],[Unit_Price]])</f>
        <v>1934141.4399999999</v>
      </c>
      <c r="N8520" s="12">
        <f>DATE(YEAR(Table1[[#This Row],[Order_Date]]),MONTH(Table1[[#This Row],[Order_Date]]),1)</f>
        <v>45170</v>
      </c>
    </row>
    <row r="8521" spans="1:14">
      <c r="A8521" t="s">
        <v>644</v>
      </c>
      <c r="B8521" t="s">
        <v>965</v>
      </c>
      <c r="C8521" t="s">
        <v>966</v>
      </c>
      <c r="D8521" t="s">
        <v>183</v>
      </c>
      <c r="E8521" t="s">
        <v>28</v>
      </c>
      <c r="F8521" t="s">
        <v>40</v>
      </c>
      <c r="G8521">
        <v>18</v>
      </c>
      <c r="H8521">
        <v>648.11</v>
      </c>
      <c r="I8521">
        <v>11665.98</v>
      </c>
      <c r="J8521">
        <v>210</v>
      </c>
      <c r="K8521">
        <v>3</v>
      </c>
      <c r="L8521" t="s">
        <v>18</v>
      </c>
      <c r="M8521">
        <f>(Table1[[#This Row],[Current_Stock]]*Table1[[#This Row],[Unit_Price]])</f>
        <v>136103.1</v>
      </c>
      <c r="N8521" s="12">
        <f>DATE(YEAR(Table1[[#This Row],[Order_Date]]),MONTH(Table1[[#This Row],[Order_Date]]),1)</f>
        <v>45505</v>
      </c>
    </row>
    <row r="8522" spans="1:14">
      <c r="A8522" t="s">
        <v>728</v>
      </c>
      <c r="B8522" t="s">
        <v>1224</v>
      </c>
      <c r="C8522" t="s">
        <v>1225</v>
      </c>
      <c r="D8522" t="s">
        <v>84</v>
      </c>
      <c r="E8522" t="s">
        <v>89</v>
      </c>
      <c r="F8522" t="s">
        <v>60</v>
      </c>
      <c r="G8522">
        <v>20</v>
      </c>
      <c r="H8522">
        <v>16760.79</v>
      </c>
      <c r="I8522">
        <v>335215.8</v>
      </c>
      <c r="J8522">
        <v>206</v>
      </c>
      <c r="K8522">
        <v>2</v>
      </c>
      <c r="L8522" t="s">
        <v>18</v>
      </c>
      <c r="M8522">
        <f>(Table1[[#This Row],[Current_Stock]]*Table1[[#This Row],[Unit_Price]])</f>
        <v>3452722.74</v>
      </c>
      <c r="N8522" s="12">
        <f>DATE(YEAR(Table1[[#This Row],[Order_Date]]),MONTH(Table1[[#This Row],[Order_Date]]),1)</f>
        <v>44958</v>
      </c>
    </row>
    <row r="8523" spans="1:14">
      <c r="A8523" t="s">
        <v>1356</v>
      </c>
      <c r="B8523" t="s">
        <v>793</v>
      </c>
      <c r="C8523" t="s">
        <v>794</v>
      </c>
      <c r="D8523" t="s">
        <v>38</v>
      </c>
      <c r="E8523" t="s">
        <v>59</v>
      </c>
      <c r="F8523" t="s">
        <v>46</v>
      </c>
      <c r="G8523">
        <v>10</v>
      </c>
      <c r="H8523">
        <v>4651.1499999999996</v>
      </c>
      <c r="I8523">
        <v>46511.5</v>
      </c>
      <c r="J8523">
        <v>102</v>
      </c>
      <c r="K8523">
        <v>6</v>
      </c>
      <c r="L8523" t="s">
        <v>18</v>
      </c>
      <c r="M8523">
        <f>(Table1[[#This Row],[Current_Stock]]*Table1[[#This Row],[Unit_Price]])</f>
        <v>474417.3</v>
      </c>
      <c r="N8523" s="12">
        <f>DATE(YEAR(Table1[[#This Row],[Order_Date]]),MONTH(Table1[[#This Row],[Order_Date]]),1)</f>
        <v>45474</v>
      </c>
    </row>
    <row r="8524" spans="1:14">
      <c r="A8524" t="s">
        <v>743</v>
      </c>
      <c r="B8524" t="s">
        <v>1004</v>
      </c>
      <c r="C8524" t="s">
        <v>1005</v>
      </c>
      <c r="D8524" t="s">
        <v>96</v>
      </c>
      <c r="E8524" t="s">
        <v>104</v>
      </c>
      <c r="F8524" t="s">
        <v>40</v>
      </c>
      <c r="G8524">
        <v>7</v>
      </c>
      <c r="H8524">
        <v>2698</v>
      </c>
      <c r="I8524">
        <v>18886</v>
      </c>
      <c r="J8524">
        <v>496</v>
      </c>
      <c r="K8524">
        <v>12</v>
      </c>
      <c r="L8524" t="s">
        <v>55</v>
      </c>
      <c r="M8524">
        <f>(Table1[[#This Row],[Current_Stock]]*Table1[[#This Row],[Unit_Price]])</f>
        <v>1338208</v>
      </c>
      <c r="N8524" s="12">
        <f>DATE(YEAR(Table1[[#This Row],[Order_Date]]),MONTH(Table1[[#This Row],[Order_Date]]),1)</f>
        <v>45200</v>
      </c>
    </row>
    <row r="8525" spans="1:14">
      <c r="A8525" t="s">
        <v>373</v>
      </c>
      <c r="B8525" t="s">
        <v>111</v>
      </c>
      <c r="C8525" t="s">
        <v>112</v>
      </c>
      <c r="D8525" t="s">
        <v>84</v>
      </c>
      <c r="E8525" t="s">
        <v>54</v>
      </c>
      <c r="F8525" t="s">
        <v>46</v>
      </c>
      <c r="G8525">
        <v>17</v>
      </c>
      <c r="H8525">
        <v>23163.05</v>
      </c>
      <c r="I8525">
        <v>393771.85</v>
      </c>
      <c r="J8525">
        <v>165</v>
      </c>
      <c r="K8525">
        <v>11</v>
      </c>
      <c r="L8525" t="s">
        <v>18</v>
      </c>
      <c r="M8525">
        <f>(Table1[[#This Row],[Current_Stock]]*Table1[[#This Row],[Unit_Price]])</f>
        <v>3821903.25</v>
      </c>
      <c r="N8525" s="12">
        <f>DATE(YEAR(Table1[[#This Row],[Order_Date]]),MONTH(Table1[[#This Row],[Order_Date]]),1)</f>
        <v>45017</v>
      </c>
    </row>
    <row r="8526" spans="1:14">
      <c r="A8526" t="s">
        <v>521</v>
      </c>
      <c r="B8526" t="s">
        <v>1007</v>
      </c>
      <c r="C8526" t="s">
        <v>1008</v>
      </c>
      <c r="D8526" t="s">
        <v>27</v>
      </c>
      <c r="E8526" t="s">
        <v>167</v>
      </c>
      <c r="F8526" t="s">
        <v>17</v>
      </c>
      <c r="G8526">
        <v>6</v>
      </c>
      <c r="H8526">
        <v>3025.62</v>
      </c>
      <c r="I8526">
        <v>18153.72</v>
      </c>
      <c r="J8526">
        <v>317</v>
      </c>
      <c r="K8526">
        <v>6</v>
      </c>
      <c r="L8526" t="s">
        <v>18</v>
      </c>
      <c r="M8526">
        <f>(Table1[[#This Row],[Current_Stock]]*Table1[[#This Row],[Unit_Price]])</f>
        <v>959121.53999999992</v>
      </c>
      <c r="N8526" s="12">
        <f>DATE(YEAR(Table1[[#This Row],[Order_Date]]),MONTH(Table1[[#This Row],[Order_Date]]),1)</f>
        <v>44986</v>
      </c>
    </row>
    <row r="8527" spans="1:14">
      <c r="A8527" t="s">
        <v>1374</v>
      </c>
      <c r="B8527" t="s">
        <v>390</v>
      </c>
      <c r="C8527" t="s">
        <v>391</v>
      </c>
      <c r="D8527" t="s">
        <v>33</v>
      </c>
      <c r="E8527" t="s">
        <v>167</v>
      </c>
      <c r="F8527" t="s">
        <v>29</v>
      </c>
      <c r="G8527">
        <v>11</v>
      </c>
      <c r="H8527">
        <v>3229.05</v>
      </c>
      <c r="I8527">
        <v>35519.550000000003</v>
      </c>
      <c r="J8527">
        <v>231</v>
      </c>
      <c r="K8527">
        <v>13</v>
      </c>
      <c r="L8527" t="s">
        <v>18</v>
      </c>
      <c r="M8527">
        <f>(Table1[[#This Row],[Current_Stock]]*Table1[[#This Row],[Unit_Price]])</f>
        <v>745910.55</v>
      </c>
      <c r="N8527" s="12">
        <f>DATE(YEAR(Table1[[#This Row],[Order_Date]]),MONTH(Table1[[#This Row],[Order_Date]]),1)</f>
        <v>45047</v>
      </c>
    </row>
    <row r="8528" spans="1:14">
      <c r="A8528" t="s">
        <v>1166</v>
      </c>
      <c r="B8528" t="s">
        <v>656</v>
      </c>
      <c r="C8528" t="s">
        <v>657</v>
      </c>
      <c r="D8528" t="s">
        <v>44</v>
      </c>
      <c r="E8528" t="s">
        <v>189</v>
      </c>
      <c r="F8528" t="s">
        <v>46</v>
      </c>
      <c r="G8528">
        <v>65</v>
      </c>
      <c r="H8528">
        <v>4090.42</v>
      </c>
      <c r="I8528">
        <v>265877.3</v>
      </c>
      <c r="J8528">
        <v>48</v>
      </c>
      <c r="K8528">
        <v>12</v>
      </c>
      <c r="L8528" t="s">
        <v>105</v>
      </c>
      <c r="M8528">
        <f>(Table1[[#This Row],[Current_Stock]]*Table1[[#This Row],[Unit_Price]])</f>
        <v>196340.16</v>
      </c>
      <c r="N8528" s="12">
        <f>DATE(YEAR(Table1[[#This Row],[Order_Date]]),MONTH(Table1[[#This Row],[Order_Date]]),1)</f>
        <v>44986</v>
      </c>
    </row>
    <row r="8529" spans="1:14">
      <c r="A8529" t="s">
        <v>1033</v>
      </c>
      <c r="B8529" t="s">
        <v>194</v>
      </c>
      <c r="C8529" t="s">
        <v>195</v>
      </c>
      <c r="D8529" t="s">
        <v>15</v>
      </c>
      <c r="E8529" t="s">
        <v>34</v>
      </c>
      <c r="F8529" t="s">
        <v>17</v>
      </c>
      <c r="G8529">
        <v>21</v>
      </c>
      <c r="H8529">
        <v>303.83999999999997</v>
      </c>
      <c r="I8529">
        <v>6380.64</v>
      </c>
      <c r="J8529">
        <v>228</v>
      </c>
      <c r="K8529">
        <v>3</v>
      </c>
      <c r="L8529" t="s">
        <v>18</v>
      </c>
      <c r="M8529">
        <f>(Table1[[#This Row],[Current_Stock]]*Table1[[#This Row],[Unit_Price]])</f>
        <v>69275.51999999999</v>
      </c>
      <c r="N8529" s="12">
        <f>DATE(YEAR(Table1[[#This Row],[Order_Date]]),MONTH(Table1[[#This Row],[Order_Date]]),1)</f>
        <v>45261</v>
      </c>
    </row>
    <row r="8530" spans="1:14">
      <c r="A8530" t="s">
        <v>174</v>
      </c>
      <c r="B8530" t="s">
        <v>577</v>
      </c>
      <c r="C8530" t="s">
        <v>578</v>
      </c>
      <c r="D8530" t="s">
        <v>53</v>
      </c>
      <c r="E8530" t="s">
        <v>45</v>
      </c>
      <c r="F8530" t="s">
        <v>17</v>
      </c>
      <c r="G8530">
        <v>6</v>
      </c>
      <c r="H8530">
        <v>1902.16</v>
      </c>
      <c r="I8530">
        <v>11412.96</v>
      </c>
      <c r="J8530">
        <v>587</v>
      </c>
      <c r="K8530">
        <v>14</v>
      </c>
      <c r="L8530" t="s">
        <v>18</v>
      </c>
      <c r="M8530">
        <f>(Table1[[#This Row],[Current_Stock]]*Table1[[#This Row],[Unit_Price]])</f>
        <v>1116567.9200000002</v>
      </c>
      <c r="N8530" s="12">
        <f>DATE(YEAR(Table1[[#This Row],[Order_Date]]),MONTH(Table1[[#This Row],[Order_Date]]),1)</f>
        <v>45231</v>
      </c>
    </row>
    <row r="8531" spans="1:14">
      <c r="A8531" t="s">
        <v>1334</v>
      </c>
      <c r="B8531" t="s">
        <v>744</v>
      </c>
      <c r="C8531" t="s">
        <v>745</v>
      </c>
      <c r="D8531" t="s">
        <v>44</v>
      </c>
      <c r="E8531" t="s">
        <v>34</v>
      </c>
      <c r="F8531" t="s">
        <v>60</v>
      </c>
      <c r="G8531">
        <v>42</v>
      </c>
      <c r="H8531">
        <v>3344.19</v>
      </c>
      <c r="I8531">
        <v>140455.98000000001</v>
      </c>
      <c r="J8531">
        <v>44</v>
      </c>
      <c r="K8531">
        <v>4</v>
      </c>
      <c r="L8531" t="s">
        <v>18</v>
      </c>
      <c r="M8531">
        <f>(Table1[[#This Row],[Current_Stock]]*Table1[[#This Row],[Unit_Price]])</f>
        <v>147144.36000000002</v>
      </c>
      <c r="N8531" s="12">
        <f>DATE(YEAR(Table1[[#This Row],[Order_Date]]),MONTH(Table1[[#This Row],[Order_Date]]),1)</f>
        <v>45261</v>
      </c>
    </row>
    <row r="8532" spans="1:14">
      <c r="A8532" t="s">
        <v>681</v>
      </c>
      <c r="B8532" t="s">
        <v>236</v>
      </c>
      <c r="C8532" t="s">
        <v>237</v>
      </c>
      <c r="D8532" t="s">
        <v>33</v>
      </c>
      <c r="E8532" t="s">
        <v>189</v>
      </c>
      <c r="F8532" t="s">
        <v>29</v>
      </c>
      <c r="G8532">
        <v>23</v>
      </c>
      <c r="H8532">
        <v>128.6</v>
      </c>
      <c r="I8532">
        <v>2957.8</v>
      </c>
      <c r="J8532">
        <v>98</v>
      </c>
      <c r="K8532">
        <v>10</v>
      </c>
      <c r="L8532" t="s">
        <v>18</v>
      </c>
      <c r="M8532">
        <f>(Table1[[#This Row],[Current_Stock]]*Table1[[#This Row],[Unit_Price]])</f>
        <v>12602.8</v>
      </c>
      <c r="N8532" s="12">
        <f>DATE(YEAR(Table1[[#This Row],[Order_Date]]),MONTH(Table1[[#This Row],[Order_Date]]),1)</f>
        <v>45261</v>
      </c>
    </row>
    <row r="8533" spans="1:14">
      <c r="A8533" t="s">
        <v>822</v>
      </c>
      <c r="B8533" t="s">
        <v>441</v>
      </c>
      <c r="C8533" t="s">
        <v>442</v>
      </c>
      <c r="D8533" t="s">
        <v>96</v>
      </c>
      <c r="E8533" t="s">
        <v>59</v>
      </c>
      <c r="F8533" t="s">
        <v>60</v>
      </c>
      <c r="G8533">
        <v>4</v>
      </c>
      <c r="H8533">
        <v>2198.4499999999998</v>
      </c>
      <c r="I8533">
        <v>8793.7999999999993</v>
      </c>
      <c r="J8533">
        <v>440</v>
      </c>
      <c r="K8533">
        <v>11</v>
      </c>
      <c r="L8533" t="s">
        <v>55</v>
      </c>
      <c r="M8533">
        <f>(Table1[[#This Row],[Current_Stock]]*Table1[[#This Row],[Unit_Price]])</f>
        <v>967317.99999999988</v>
      </c>
      <c r="N8533" s="12">
        <f>DATE(YEAR(Table1[[#This Row],[Order_Date]]),MONTH(Table1[[#This Row],[Order_Date]]),1)</f>
        <v>44986</v>
      </c>
    </row>
    <row r="8534" spans="1:14">
      <c r="A8534" t="s">
        <v>1087</v>
      </c>
      <c r="B8534" t="s">
        <v>181</v>
      </c>
      <c r="C8534" t="s">
        <v>182</v>
      </c>
      <c r="D8534" t="s">
        <v>183</v>
      </c>
      <c r="E8534" t="s">
        <v>39</v>
      </c>
      <c r="F8534" t="s">
        <v>17</v>
      </c>
      <c r="G8534">
        <v>14</v>
      </c>
      <c r="H8534">
        <v>2324.75</v>
      </c>
      <c r="I8534">
        <v>32546.5</v>
      </c>
      <c r="J8534">
        <v>216</v>
      </c>
      <c r="K8534">
        <v>13</v>
      </c>
      <c r="L8534" t="s">
        <v>18</v>
      </c>
      <c r="M8534">
        <f>(Table1[[#This Row],[Current_Stock]]*Table1[[#This Row],[Unit_Price]])</f>
        <v>502146</v>
      </c>
      <c r="N8534" s="12">
        <f>DATE(YEAR(Table1[[#This Row],[Order_Date]]),MONTH(Table1[[#This Row],[Order_Date]]),1)</f>
        <v>45170</v>
      </c>
    </row>
    <row r="8535" spans="1:14">
      <c r="A8535" t="s">
        <v>1109</v>
      </c>
      <c r="B8535" t="s">
        <v>566</v>
      </c>
      <c r="C8535" t="s">
        <v>567</v>
      </c>
      <c r="D8535" t="s">
        <v>15</v>
      </c>
      <c r="E8535" t="s">
        <v>104</v>
      </c>
      <c r="F8535" t="s">
        <v>29</v>
      </c>
      <c r="G8535">
        <v>16</v>
      </c>
      <c r="H8535">
        <v>399.29</v>
      </c>
      <c r="I8535">
        <v>6388.64</v>
      </c>
      <c r="J8535">
        <v>235</v>
      </c>
      <c r="K8535">
        <v>4</v>
      </c>
      <c r="L8535" t="s">
        <v>18</v>
      </c>
      <c r="M8535">
        <f>(Table1[[#This Row],[Current_Stock]]*Table1[[#This Row],[Unit_Price]])</f>
        <v>93833.150000000009</v>
      </c>
      <c r="N8535" s="12">
        <f>DATE(YEAR(Table1[[#This Row],[Order_Date]]),MONTH(Table1[[#This Row],[Order_Date]]),1)</f>
        <v>44958</v>
      </c>
    </row>
    <row r="8536" spans="1:14">
      <c r="A8536" t="s">
        <v>1336</v>
      </c>
      <c r="B8536" t="s">
        <v>720</v>
      </c>
      <c r="C8536" t="s">
        <v>721</v>
      </c>
      <c r="D8536" t="s">
        <v>44</v>
      </c>
      <c r="E8536" t="s">
        <v>243</v>
      </c>
      <c r="F8536" t="s">
        <v>60</v>
      </c>
      <c r="G8536">
        <v>36</v>
      </c>
      <c r="H8536">
        <v>4200.59</v>
      </c>
      <c r="I8536">
        <v>151221.24</v>
      </c>
      <c r="J8536">
        <v>112</v>
      </c>
      <c r="K8536">
        <v>11</v>
      </c>
      <c r="L8536" t="s">
        <v>105</v>
      </c>
      <c r="M8536">
        <f>(Table1[[#This Row],[Current_Stock]]*Table1[[#This Row],[Unit_Price]])</f>
        <v>470466.08</v>
      </c>
      <c r="N8536" s="12">
        <f>DATE(YEAR(Table1[[#This Row],[Order_Date]]),MONTH(Table1[[#This Row],[Order_Date]]),1)</f>
        <v>45474</v>
      </c>
    </row>
    <row r="8537" spans="1:14">
      <c r="A8537" t="s">
        <v>1228</v>
      </c>
      <c r="B8537" t="s">
        <v>1004</v>
      </c>
      <c r="C8537" t="s">
        <v>1005</v>
      </c>
      <c r="D8537" t="s">
        <v>96</v>
      </c>
      <c r="E8537" t="s">
        <v>104</v>
      </c>
      <c r="F8537" t="s">
        <v>46</v>
      </c>
      <c r="G8537">
        <v>5</v>
      </c>
      <c r="H8537">
        <v>3608.03</v>
      </c>
      <c r="I8537">
        <v>18040.150000000001</v>
      </c>
      <c r="J8537">
        <v>577</v>
      </c>
      <c r="K8537">
        <v>12</v>
      </c>
      <c r="L8537" t="s">
        <v>55</v>
      </c>
      <c r="M8537">
        <f>(Table1[[#This Row],[Current_Stock]]*Table1[[#This Row],[Unit_Price]])</f>
        <v>2081833.31</v>
      </c>
      <c r="N8537" s="12">
        <f>DATE(YEAR(Table1[[#This Row],[Order_Date]]),MONTH(Table1[[#This Row],[Order_Date]]),1)</f>
        <v>44958</v>
      </c>
    </row>
    <row r="8538" spans="1:14">
      <c r="A8538" t="s">
        <v>1076</v>
      </c>
      <c r="B8538" t="s">
        <v>673</v>
      </c>
      <c r="C8538" t="s">
        <v>674</v>
      </c>
      <c r="D8538" t="s">
        <v>22</v>
      </c>
      <c r="E8538" t="s">
        <v>85</v>
      </c>
      <c r="F8538" t="s">
        <v>40</v>
      </c>
      <c r="G8538">
        <v>32</v>
      </c>
      <c r="H8538">
        <v>14918.24</v>
      </c>
      <c r="I8538">
        <v>477383.67999999999</v>
      </c>
      <c r="J8538">
        <v>68</v>
      </c>
      <c r="K8538">
        <v>6</v>
      </c>
      <c r="L8538" t="s">
        <v>18</v>
      </c>
      <c r="M8538">
        <f>(Table1[[#This Row],[Current_Stock]]*Table1[[#This Row],[Unit_Price]])</f>
        <v>1014440.32</v>
      </c>
      <c r="N8538" s="12">
        <f>DATE(YEAR(Table1[[#This Row],[Order_Date]]),MONTH(Table1[[#This Row],[Order_Date]]),1)</f>
        <v>45108</v>
      </c>
    </row>
    <row r="8539" spans="1:14">
      <c r="A8539" t="s">
        <v>131</v>
      </c>
      <c r="B8539" t="s">
        <v>584</v>
      </c>
      <c r="C8539" t="s">
        <v>585</v>
      </c>
      <c r="D8539" t="s">
        <v>22</v>
      </c>
      <c r="E8539" t="s">
        <v>173</v>
      </c>
      <c r="F8539" t="s">
        <v>29</v>
      </c>
      <c r="G8539">
        <v>50</v>
      </c>
      <c r="H8539">
        <v>16366.12</v>
      </c>
      <c r="I8539">
        <v>818306</v>
      </c>
      <c r="J8539">
        <v>83</v>
      </c>
      <c r="K8539">
        <v>7</v>
      </c>
      <c r="L8539" t="s">
        <v>18</v>
      </c>
      <c r="M8539">
        <f>(Table1[[#This Row],[Current_Stock]]*Table1[[#This Row],[Unit_Price]])</f>
        <v>1358387.96</v>
      </c>
      <c r="N8539" s="12">
        <f>DATE(YEAR(Table1[[#This Row],[Order_Date]]),MONTH(Table1[[#This Row],[Order_Date]]),1)</f>
        <v>45413</v>
      </c>
    </row>
    <row r="8540" spans="1:14">
      <c r="A8540" t="s">
        <v>1078</v>
      </c>
      <c r="B8540" t="s">
        <v>1029</v>
      </c>
      <c r="C8540" t="s">
        <v>1030</v>
      </c>
      <c r="D8540" t="s">
        <v>38</v>
      </c>
      <c r="E8540" t="s">
        <v>269</v>
      </c>
      <c r="F8540" t="s">
        <v>46</v>
      </c>
      <c r="G8540">
        <v>19</v>
      </c>
      <c r="H8540">
        <v>841.05</v>
      </c>
      <c r="I8540">
        <v>15979.95</v>
      </c>
      <c r="J8540">
        <v>92</v>
      </c>
      <c r="K8540">
        <v>6</v>
      </c>
      <c r="L8540" t="s">
        <v>18</v>
      </c>
      <c r="M8540">
        <f>(Table1[[#This Row],[Current_Stock]]*Table1[[#This Row],[Unit_Price]])</f>
        <v>77376.599999999991</v>
      </c>
      <c r="N8540" s="12">
        <f>DATE(YEAR(Table1[[#This Row],[Order_Date]]),MONTH(Table1[[#This Row],[Order_Date]]),1)</f>
        <v>45170</v>
      </c>
    </row>
    <row r="8541" spans="1:14">
      <c r="A8541" t="s">
        <v>1113</v>
      </c>
      <c r="B8541" t="s">
        <v>1142</v>
      </c>
      <c r="C8541" t="s">
        <v>1143</v>
      </c>
      <c r="D8541" t="s">
        <v>27</v>
      </c>
      <c r="E8541" t="s">
        <v>173</v>
      </c>
      <c r="F8541" t="s">
        <v>40</v>
      </c>
      <c r="G8541">
        <v>6</v>
      </c>
      <c r="H8541">
        <v>4743.8999999999996</v>
      </c>
      <c r="I8541">
        <v>28463.4</v>
      </c>
      <c r="J8541">
        <v>342</v>
      </c>
      <c r="K8541">
        <v>7</v>
      </c>
      <c r="L8541" t="s">
        <v>55</v>
      </c>
      <c r="M8541">
        <f>(Table1[[#This Row],[Current_Stock]]*Table1[[#This Row],[Unit_Price]])</f>
        <v>1622413.7999999998</v>
      </c>
      <c r="N8541" s="12">
        <f>DATE(YEAR(Table1[[#This Row],[Order_Date]]),MONTH(Table1[[#This Row],[Order_Date]]),1)</f>
        <v>45444</v>
      </c>
    </row>
    <row r="8542" spans="1:14">
      <c r="A8542" t="s">
        <v>241</v>
      </c>
      <c r="B8542" t="s">
        <v>91</v>
      </c>
      <c r="C8542" t="s">
        <v>92</v>
      </c>
      <c r="D8542" t="s">
        <v>38</v>
      </c>
      <c r="E8542" t="s">
        <v>160</v>
      </c>
      <c r="F8542" t="s">
        <v>29</v>
      </c>
      <c r="G8542">
        <v>21</v>
      </c>
      <c r="H8542">
        <v>2459.62</v>
      </c>
      <c r="I8542">
        <v>51652.02</v>
      </c>
      <c r="J8542">
        <v>239</v>
      </c>
      <c r="K8542">
        <v>8</v>
      </c>
      <c r="L8542" t="s">
        <v>18</v>
      </c>
      <c r="M8542">
        <f>(Table1[[#This Row],[Current_Stock]]*Table1[[#This Row],[Unit_Price]])</f>
        <v>587849.17999999993</v>
      </c>
      <c r="N8542" s="12">
        <f>DATE(YEAR(Table1[[#This Row],[Order_Date]]),MONTH(Table1[[#This Row],[Order_Date]]),1)</f>
        <v>45627</v>
      </c>
    </row>
    <row r="8543" spans="1:14">
      <c r="A8543" t="s">
        <v>1341</v>
      </c>
      <c r="B8543" t="s">
        <v>135</v>
      </c>
      <c r="C8543" t="s">
        <v>136</v>
      </c>
      <c r="D8543" t="s">
        <v>44</v>
      </c>
      <c r="E8543" t="s">
        <v>269</v>
      </c>
      <c r="F8543" t="s">
        <v>40</v>
      </c>
      <c r="G8543">
        <v>47</v>
      </c>
      <c r="H8543">
        <v>596.16999999999996</v>
      </c>
      <c r="I8543">
        <v>28019.99</v>
      </c>
      <c r="J8543">
        <v>117</v>
      </c>
      <c r="K8543">
        <v>6</v>
      </c>
      <c r="L8543" t="s">
        <v>18</v>
      </c>
      <c r="M8543">
        <f>(Table1[[#This Row],[Current_Stock]]*Table1[[#This Row],[Unit_Price]])</f>
        <v>69751.89</v>
      </c>
      <c r="N8543" s="12">
        <f>DATE(YEAR(Table1[[#This Row],[Order_Date]]),MONTH(Table1[[#This Row],[Order_Date]]),1)</f>
        <v>45017</v>
      </c>
    </row>
    <row r="8544" spans="1:14">
      <c r="A8544" t="s">
        <v>1163</v>
      </c>
      <c r="B8544" t="s">
        <v>425</v>
      </c>
      <c r="C8544" t="s">
        <v>426</v>
      </c>
      <c r="D8544" t="s">
        <v>38</v>
      </c>
      <c r="E8544" t="s">
        <v>73</v>
      </c>
      <c r="F8544" t="s">
        <v>29</v>
      </c>
      <c r="G8544">
        <v>16</v>
      </c>
      <c r="H8544">
        <v>2437.33</v>
      </c>
      <c r="I8544">
        <v>38997.279999999999</v>
      </c>
      <c r="J8544">
        <v>214</v>
      </c>
      <c r="K8544">
        <v>14</v>
      </c>
      <c r="L8544" t="s">
        <v>18</v>
      </c>
      <c r="M8544">
        <f>(Table1[[#This Row],[Current_Stock]]*Table1[[#This Row],[Unit_Price]])</f>
        <v>521588.62</v>
      </c>
      <c r="N8544" s="12">
        <f>DATE(YEAR(Table1[[#This Row],[Order_Date]]),MONTH(Table1[[#This Row],[Order_Date]]),1)</f>
        <v>44958</v>
      </c>
    </row>
    <row r="8545" spans="1:14">
      <c r="A8545" t="s">
        <v>1154</v>
      </c>
      <c r="B8545" t="s">
        <v>197</v>
      </c>
      <c r="C8545" t="s">
        <v>198</v>
      </c>
      <c r="D8545" t="s">
        <v>27</v>
      </c>
      <c r="E8545" t="s">
        <v>282</v>
      </c>
      <c r="F8545" t="s">
        <v>46</v>
      </c>
      <c r="G8545">
        <v>2</v>
      </c>
      <c r="H8545">
        <v>4920.16</v>
      </c>
      <c r="I8545">
        <v>9840.32</v>
      </c>
      <c r="J8545">
        <v>564</v>
      </c>
      <c r="K8545">
        <v>4</v>
      </c>
      <c r="L8545" t="s">
        <v>55</v>
      </c>
      <c r="M8545">
        <f>(Table1[[#This Row],[Current_Stock]]*Table1[[#This Row],[Unit_Price]])</f>
        <v>2774970.2399999998</v>
      </c>
      <c r="N8545" s="12">
        <f>DATE(YEAR(Table1[[#This Row],[Order_Date]]),MONTH(Table1[[#This Row],[Order_Date]]),1)</f>
        <v>45444</v>
      </c>
    </row>
    <row r="8546" spans="1:14">
      <c r="A8546" t="s">
        <v>458</v>
      </c>
      <c r="B8546" t="s">
        <v>132</v>
      </c>
      <c r="C8546" t="s">
        <v>133</v>
      </c>
      <c r="D8546" t="s">
        <v>38</v>
      </c>
      <c r="E8546" t="s">
        <v>23</v>
      </c>
      <c r="F8546" t="s">
        <v>29</v>
      </c>
      <c r="G8546">
        <v>11</v>
      </c>
      <c r="H8546">
        <v>2094.9499999999998</v>
      </c>
      <c r="I8546">
        <v>23044.45</v>
      </c>
      <c r="J8546">
        <v>212</v>
      </c>
      <c r="K8546">
        <v>8</v>
      </c>
      <c r="L8546" t="s">
        <v>18</v>
      </c>
      <c r="M8546">
        <f>(Table1[[#This Row],[Current_Stock]]*Table1[[#This Row],[Unit_Price]])</f>
        <v>444129.39999999997</v>
      </c>
      <c r="N8546" s="12">
        <f>DATE(YEAR(Table1[[#This Row],[Order_Date]]),MONTH(Table1[[#This Row],[Order_Date]]),1)</f>
        <v>45261</v>
      </c>
    </row>
    <row r="8547" spans="1:14">
      <c r="A8547" t="s">
        <v>1081</v>
      </c>
      <c r="B8547" t="s">
        <v>377</v>
      </c>
      <c r="C8547" t="s">
        <v>378</v>
      </c>
      <c r="D8547" t="s">
        <v>22</v>
      </c>
      <c r="E8547" t="s">
        <v>282</v>
      </c>
      <c r="F8547" t="s">
        <v>40</v>
      </c>
      <c r="G8547">
        <v>22</v>
      </c>
      <c r="H8547">
        <v>9761.75</v>
      </c>
      <c r="I8547">
        <v>214758.5</v>
      </c>
      <c r="J8547">
        <v>44</v>
      </c>
      <c r="K8547">
        <v>2</v>
      </c>
      <c r="L8547" t="s">
        <v>105</v>
      </c>
      <c r="M8547">
        <f>(Table1[[#This Row],[Current_Stock]]*Table1[[#This Row],[Unit_Price]])</f>
        <v>429517</v>
      </c>
      <c r="N8547" s="12">
        <f>DATE(YEAR(Table1[[#This Row],[Order_Date]]),MONTH(Table1[[#This Row],[Order_Date]]),1)</f>
        <v>45383</v>
      </c>
    </row>
    <row r="8548" spans="1:14">
      <c r="A8548" t="s">
        <v>81</v>
      </c>
      <c r="B8548" t="s">
        <v>36</v>
      </c>
      <c r="C8548" t="s">
        <v>37</v>
      </c>
      <c r="D8548" t="s">
        <v>38</v>
      </c>
      <c r="E8548" t="s">
        <v>330</v>
      </c>
      <c r="F8548" t="s">
        <v>46</v>
      </c>
      <c r="G8548">
        <v>13</v>
      </c>
      <c r="H8548">
        <v>4813.1099999999997</v>
      </c>
      <c r="I8548">
        <v>62570.43</v>
      </c>
      <c r="J8548">
        <v>131</v>
      </c>
      <c r="K8548">
        <v>6</v>
      </c>
      <c r="L8548" t="s">
        <v>18</v>
      </c>
      <c r="M8548">
        <f>(Table1[[#This Row],[Current_Stock]]*Table1[[#This Row],[Unit_Price]])</f>
        <v>630517.40999999992</v>
      </c>
      <c r="N8548" s="12">
        <f>DATE(YEAR(Table1[[#This Row],[Order_Date]]),MONTH(Table1[[#This Row],[Order_Date]]),1)</f>
        <v>45413</v>
      </c>
    </row>
    <row r="8549" spans="1:14">
      <c r="A8549" t="s">
        <v>1009</v>
      </c>
      <c r="B8549" t="s">
        <v>819</v>
      </c>
      <c r="C8549" t="s">
        <v>820</v>
      </c>
      <c r="D8549" t="s">
        <v>22</v>
      </c>
      <c r="E8549" t="s">
        <v>160</v>
      </c>
      <c r="F8549" t="s">
        <v>40</v>
      </c>
      <c r="G8549">
        <v>25</v>
      </c>
      <c r="H8549">
        <v>8867.15</v>
      </c>
      <c r="I8549">
        <v>221678.75</v>
      </c>
      <c r="J8549">
        <v>84</v>
      </c>
      <c r="K8549">
        <v>6</v>
      </c>
      <c r="L8549" t="s">
        <v>18</v>
      </c>
      <c r="M8549">
        <f>(Table1[[#This Row],[Current_Stock]]*Table1[[#This Row],[Unit_Price]])</f>
        <v>744840.6</v>
      </c>
      <c r="N8549" s="12">
        <f>DATE(YEAR(Table1[[#This Row],[Order_Date]]),MONTH(Table1[[#This Row],[Order_Date]]),1)</f>
        <v>45352</v>
      </c>
    </row>
    <row r="8550" spans="1:14">
      <c r="A8550" t="s">
        <v>1084</v>
      </c>
      <c r="B8550" t="s">
        <v>621</v>
      </c>
      <c r="C8550" t="s">
        <v>622</v>
      </c>
      <c r="D8550" t="s">
        <v>183</v>
      </c>
      <c r="E8550" t="s">
        <v>211</v>
      </c>
      <c r="F8550" t="s">
        <v>60</v>
      </c>
      <c r="G8550">
        <v>11</v>
      </c>
      <c r="H8550">
        <v>924.01</v>
      </c>
      <c r="I8550">
        <v>10164.11</v>
      </c>
      <c r="J8550">
        <v>131</v>
      </c>
      <c r="K8550">
        <v>4</v>
      </c>
      <c r="L8550" t="s">
        <v>18</v>
      </c>
      <c r="M8550">
        <f>(Table1[[#This Row],[Current_Stock]]*Table1[[#This Row],[Unit_Price]])</f>
        <v>121045.31</v>
      </c>
      <c r="N8550" s="12">
        <f>DATE(YEAR(Table1[[#This Row],[Order_Date]]),MONTH(Table1[[#This Row],[Order_Date]]),1)</f>
        <v>45352</v>
      </c>
    </row>
    <row r="8551" spans="1:14">
      <c r="A8551" t="s">
        <v>925</v>
      </c>
      <c r="B8551" t="s">
        <v>720</v>
      </c>
      <c r="C8551" t="s">
        <v>721</v>
      </c>
      <c r="D8551" t="s">
        <v>44</v>
      </c>
      <c r="E8551" t="s">
        <v>104</v>
      </c>
      <c r="F8551" t="s">
        <v>29</v>
      </c>
      <c r="G8551">
        <v>68</v>
      </c>
      <c r="H8551">
        <v>1413.91</v>
      </c>
      <c r="I8551">
        <v>96145.88</v>
      </c>
      <c r="J8551">
        <v>81</v>
      </c>
      <c r="K8551">
        <v>14</v>
      </c>
      <c r="L8551" t="s">
        <v>105</v>
      </c>
      <c r="M8551">
        <f>(Table1[[#This Row],[Current_Stock]]*Table1[[#This Row],[Unit_Price]])</f>
        <v>114526.71</v>
      </c>
      <c r="N8551" s="12">
        <f>DATE(YEAR(Table1[[#This Row],[Order_Date]]),MONTH(Table1[[#This Row],[Order_Date]]),1)</f>
        <v>45383</v>
      </c>
    </row>
    <row r="8552" spans="1:14">
      <c r="A8552" t="s">
        <v>1189</v>
      </c>
      <c r="B8552" t="s">
        <v>399</v>
      </c>
      <c r="C8552" t="s">
        <v>400</v>
      </c>
      <c r="D8552" t="s">
        <v>33</v>
      </c>
      <c r="E8552" t="s">
        <v>167</v>
      </c>
      <c r="F8552" t="s">
        <v>40</v>
      </c>
      <c r="G8552">
        <v>16</v>
      </c>
      <c r="H8552">
        <v>2784.31</v>
      </c>
      <c r="I8552">
        <v>44548.959999999999</v>
      </c>
      <c r="J8552">
        <v>169</v>
      </c>
      <c r="K8552">
        <v>7</v>
      </c>
      <c r="L8552" t="s">
        <v>18</v>
      </c>
      <c r="M8552">
        <f>(Table1[[#This Row],[Current_Stock]]*Table1[[#This Row],[Unit_Price]])</f>
        <v>470548.39</v>
      </c>
      <c r="N8552" s="12">
        <f>DATE(YEAR(Table1[[#This Row],[Order_Date]]),MONTH(Table1[[#This Row],[Order_Date]]),1)</f>
        <v>45231</v>
      </c>
    </row>
    <row r="8553" spans="1:14">
      <c r="A8553" t="s">
        <v>1154</v>
      </c>
      <c r="B8553" t="s">
        <v>421</v>
      </c>
      <c r="C8553" t="s">
        <v>422</v>
      </c>
      <c r="D8553" t="s">
        <v>53</v>
      </c>
      <c r="E8553" t="s">
        <v>153</v>
      </c>
      <c r="F8553" t="s">
        <v>40</v>
      </c>
      <c r="G8553">
        <v>3</v>
      </c>
      <c r="H8553">
        <v>601.66999999999996</v>
      </c>
      <c r="I8553">
        <v>1805.01</v>
      </c>
      <c r="J8553">
        <v>381</v>
      </c>
      <c r="K8553">
        <v>12</v>
      </c>
      <c r="L8553" t="s">
        <v>55</v>
      </c>
      <c r="M8553">
        <f>(Table1[[#This Row],[Current_Stock]]*Table1[[#This Row],[Unit_Price]])</f>
        <v>229236.27</v>
      </c>
      <c r="N8553" s="12">
        <f>DATE(YEAR(Table1[[#This Row],[Order_Date]]),MONTH(Table1[[#This Row],[Order_Date]]),1)</f>
        <v>45444</v>
      </c>
    </row>
    <row r="8554" spans="1:14">
      <c r="A8554" t="s">
        <v>193</v>
      </c>
      <c r="B8554" t="s">
        <v>429</v>
      </c>
      <c r="C8554" t="s">
        <v>430</v>
      </c>
      <c r="D8554" t="s">
        <v>44</v>
      </c>
      <c r="E8554" t="s">
        <v>104</v>
      </c>
      <c r="F8554" t="s">
        <v>29</v>
      </c>
      <c r="G8554">
        <v>40</v>
      </c>
      <c r="H8554">
        <v>3137.73</v>
      </c>
      <c r="I8554">
        <v>125509.2</v>
      </c>
      <c r="J8554">
        <v>58</v>
      </c>
      <c r="K8554">
        <v>10</v>
      </c>
      <c r="L8554" t="s">
        <v>18</v>
      </c>
      <c r="M8554">
        <f>(Table1[[#This Row],[Current_Stock]]*Table1[[#This Row],[Unit_Price]])</f>
        <v>181988.34</v>
      </c>
      <c r="N8554" s="12">
        <f>DATE(YEAR(Table1[[#This Row],[Order_Date]]),MONTH(Table1[[#This Row],[Order_Date]]),1)</f>
        <v>45108</v>
      </c>
    </row>
    <row r="8555" spans="1:14">
      <c r="A8555" t="s">
        <v>1236</v>
      </c>
      <c r="B8555" t="s">
        <v>1259</v>
      </c>
      <c r="C8555" t="s">
        <v>1260</v>
      </c>
      <c r="D8555" t="s">
        <v>53</v>
      </c>
      <c r="E8555" t="s">
        <v>39</v>
      </c>
      <c r="F8555" t="s">
        <v>29</v>
      </c>
      <c r="G8555">
        <v>10</v>
      </c>
      <c r="H8555">
        <v>1649.07</v>
      </c>
      <c r="I8555">
        <v>16490.7</v>
      </c>
      <c r="J8555">
        <v>424</v>
      </c>
      <c r="K8555">
        <v>4</v>
      </c>
      <c r="L8555" t="s">
        <v>18</v>
      </c>
      <c r="M8555">
        <f>(Table1[[#This Row],[Current_Stock]]*Table1[[#This Row],[Unit_Price]])</f>
        <v>699205.67999999993</v>
      </c>
      <c r="N8555" s="12">
        <f>DATE(YEAR(Table1[[#This Row],[Order_Date]]),MONTH(Table1[[#This Row],[Order_Date]]),1)</f>
        <v>44986</v>
      </c>
    </row>
    <row r="8556" spans="1:14">
      <c r="A8556" t="s">
        <v>748</v>
      </c>
      <c r="B8556" t="s">
        <v>1145</v>
      </c>
      <c r="C8556" t="s">
        <v>1146</v>
      </c>
      <c r="D8556" t="s">
        <v>96</v>
      </c>
      <c r="E8556" t="s">
        <v>113</v>
      </c>
      <c r="F8556" t="s">
        <v>60</v>
      </c>
      <c r="G8556">
        <v>6</v>
      </c>
      <c r="H8556">
        <v>2076.31</v>
      </c>
      <c r="I8556">
        <v>12457.86</v>
      </c>
      <c r="J8556">
        <v>261</v>
      </c>
      <c r="K8556">
        <v>10</v>
      </c>
      <c r="L8556" t="s">
        <v>55</v>
      </c>
      <c r="M8556">
        <f>(Table1[[#This Row],[Current_Stock]]*Table1[[#This Row],[Unit_Price]])</f>
        <v>541916.91</v>
      </c>
      <c r="N8556" s="12">
        <f>DATE(YEAR(Table1[[#This Row],[Order_Date]]),MONTH(Table1[[#This Row],[Order_Date]]),1)</f>
        <v>45413</v>
      </c>
    </row>
    <row r="8557" spans="1:14">
      <c r="A8557" t="s">
        <v>1371</v>
      </c>
      <c r="B8557" t="s">
        <v>1220</v>
      </c>
      <c r="C8557" t="s">
        <v>1221</v>
      </c>
      <c r="D8557" t="s">
        <v>53</v>
      </c>
      <c r="E8557" t="s">
        <v>189</v>
      </c>
      <c r="F8557" t="s">
        <v>29</v>
      </c>
      <c r="G8557">
        <v>10</v>
      </c>
      <c r="H8557">
        <v>3973.49</v>
      </c>
      <c r="I8557">
        <v>39734.9</v>
      </c>
      <c r="J8557">
        <v>384</v>
      </c>
      <c r="K8557">
        <v>7</v>
      </c>
      <c r="L8557" t="s">
        <v>55</v>
      </c>
      <c r="M8557">
        <f>(Table1[[#This Row],[Current_Stock]]*Table1[[#This Row],[Unit_Price]])</f>
        <v>1525820.16</v>
      </c>
      <c r="N8557" s="12">
        <f>DATE(YEAR(Table1[[#This Row],[Order_Date]]),MONTH(Table1[[#This Row],[Order_Date]]),1)</f>
        <v>45139</v>
      </c>
    </row>
    <row r="8558" spans="1:14">
      <c r="A8558" t="s">
        <v>382</v>
      </c>
      <c r="B8558" t="s">
        <v>361</v>
      </c>
      <c r="C8558" t="s">
        <v>362</v>
      </c>
      <c r="D8558" t="s">
        <v>183</v>
      </c>
      <c r="E8558" t="s">
        <v>104</v>
      </c>
      <c r="F8558" t="s">
        <v>29</v>
      </c>
      <c r="G8558">
        <v>9</v>
      </c>
      <c r="H8558">
        <v>1135.8</v>
      </c>
      <c r="I8558">
        <v>10222.200000000001</v>
      </c>
      <c r="J8558">
        <v>248</v>
      </c>
      <c r="K8558">
        <v>12</v>
      </c>
      <c r="L8558" t="s">
        <v>18</v>
      </c>
      <c r="M8558">
        <f>(Table1[[#This Row],[Current_Stock]]*Table1[[#This Row],[Unit_Price]])</f>
        <v>281678.39999999997</v>
      </c>
      <c r="N8558" s="12">
        <f>DATE(YEAR(Table1[[#This Row],[Order_Date]]),MONTH(Table1[[#This Row],[Order_Date]]),1)</f>
        <v>45352</v>
      </c>
    </row>
    <row r="8559" spans="1:14">
      <c r="A8559" t="s">
        <v>704</v>
      </c>
      <c r="B8559" t="s">
        <v>236</v>
      </c>
      <c r="C8559" t="s">
        <v>237</v>
      </c>
      <c r="D8559" t="s">
        <v>33</v>
      </c>
      <c r="E8559" t="s">
        <v>167</v>
      </c>
      <c r="F8559" t="s">
        <v>46</v>
      </c>
      <c r="G8559">
        <v>24</v>
      </c>
      <c r="H8559">
        <v>1961.48</v>
      </c>
      <c r="I8559">
        <v>47075.519999999997</v>
      </c>
      <c r="J8559">
        <v>190</v>
      </c>
      <c r="K8559">
        <v>7</v>
      </c>
      <c r="L8559" t="s">
        <v>18</v>
      </c>
      <c r="M8559">
        <f>(Table1[[#This Row],[Current_Stock]]*Table1[[#This Row],[Unit_Price]])</f>
        <v>372681.2</v>
      </c>
      <c r="N8559" s="12">
        <f>DATE(YEAR(Table1[[#This Row],[Order_Date]]),MONTH(Table1[[#This Row],[Order_Date]]),1)</f>
        <v>45444</v>
      </c>
    </row>
    <row r="8560" spans="1:14">
      <c r="A8560" t="s">
        <v>350</v>
      </c>
      <c r="B8560" t="s">
        <v>587</v>
      </c>
      <c r="C8560" t="s">
        <v>588</v>
      </c>
      <c r="D8560" t="s">
        <v>44</v>
      </c>
      <c r="E8560" t="s">
        <v>173</v>
      </c>
      <c r="F8560" t="s">
        <v>46</v>
      </c>
      <c r="G8560">
        <v>36</v>
      </c>
      <c r="H8560">
        <v>1048.99</v>
      </c>
      <c r="I8560">
        <v>37763.64</v>
      </c>
      <c r="J8560">
        <v>61</v>
      </c>
      <c r="K8560">
        <v>11</v>
      </c>
      <c r="L8560" t="s">
        <v>105</v>
      </c>
      <c r="M8560">
        <f>(Table1[[#This Row],[Current_Stock]]*Table1[[#This Row],[Unit_Price]])</f>
        <v>63988.39</v>
      </c>
      <c r="N8560" s="12">
        <f>DATE(YEAR(Table1[[#This Row],[Order_Date]]),MONTH(Table1[[#This Row],[Order_Date]]),1)</f>
        <v>45505</v>
      </c>
    </row>
    <row r="8561" spans="1:14">
      <c r="A8561" t="s">
        <v>474</v>
      </c>
      <c r="B8561" t="s">
        <v>482</v>
      </c>
      <c r="C8561" t="s">
        <v>483</v>
      </c>
      <c r="D8561" t="s">
        <v>33</v>
      </c>
      <c r="E8561" t="s">
        <v>269</v>
      </c>
      <c r="F8561" t="s">
        <v>29</v>
      </c>
      <c r="G8561">
        <v>20</v>
      </c>
      <c r="H8561">
        <v>430.43</v>
      </c>
      <c r="I8561">
        <v>8608.6</v>
      </c>
      <c r="J8561">
        <v>247</v>
      </c>
      <c r="K8561">
        <v>14</v>
      </c>
      <c r="L8561" t="s">
        <v>18</v>
      </c>
      <c r="M8561">
        <f>(Table1[[#This Row],[Current_Stock]]*Table1[[#This Row],[Unit_Price]])</f>
        <v>106316.21</v>
      </c>
      <c r="N8561" s="12">
        <f>DATE(YEAR(Table1[[#This Row],[Order_Date]]),MONTH(Table1[[#This Row],[Order_Date]]),1)</f>
        <v>45566</v>
      </c>
    </row>
    <row r="8562" spans="1:14">
      <c r="A8562" t="s">
        <v>1088</v>
      </c>
      <c r="B8562" t="s">
        <v>383</v>
      </c>
      <c r="C8562" t="s">
        <v>384</v>
      </c>
      <c r="D8562" t="s">
        <v>44</v>
      </c>
      <c r="E8562" t="s">
        <v>54</v>
      </c>
      <c r="F8562" t="s">
        <v>29</v>
      </c>
      <c r="G8562">
        <v>21</v>
      </c>
      <c r="H8562">
        <v>1905.21</v>
      </c>
      <c r="I8562">
        <v>40009.410000000003</v>
      </c>
      <c r="J8562">
        <v>90</v>
      </c>
      <c r="K8562">
        <v>3</v>
      </c>
      <c r="L8562" t="s">
        <v>105</v>
      </c>
      <c r="M8562">
        <f>(Table1[[#This Row],[Current_Stock]]*Table1[[#This Row],[Unit_Price]])</f>
        <v>171468.9</v>
      </c>
      <c r="N8562" s="12">
        <f>DATE(YEAR(Table1[[#This Row],[Order_Date]]),MONTH(Table1[[#This Row],[Order_Date]]),1)</f>
        <v>45413</v>
      </c>
    </row>
    <row r="8563" spans="1:14">
      <c r="A8563" t="s">
        <v>185</v>
      </c>
      <c r="B8563" t="s">
        <v>618</v>
      </c>
      <c r="C8563" t="s">
        <v>619</v>
      </c>
      <c r="D8563" t="s">
        <v>53</v>
      </c>
      <c r="E8563" t="s">
        <v>113</v>
      </c>
      <c r="F8563" t="s">
        <v>60</v>
      </c>
      <c r="G8563">
        <v>1</v>
      </c>
      <c r="H8563">
        <v>3125.7</v>
      </c>
      <c r="I8563">
        <v>3125.7</v>
      </c>
      <c r="J8563">
        <v>303</v>
      </c>
      <c r="K8563">
        <v>11</v>
      </c>
      <c r="L8563" t="s">
        <v>18</v>
      </c>
      <c r="M8563">
        <f>(Table1[[#This Row],[Current_Stock]]*Table1[[#This Row],[Unit_Price]])</f>
        <v>947087.1</v>
      </c>
      <c r="N8563" s="12">
        <f>DATE(YEAR(Table1[[#This Row],[Order_Date]]),MONTH(Table1[[#This Row],[Order_Date]]),1)</f>
        <v>45505</v>
      </c>
    </row>
    <row r="8564" spans="1:14">
      <c r="A8564" t="s">
        <v>651</v>
      </c>
      <c r="B8564" t="s">
        <v>1025</v>
      </c>
      <c r="C8564" t="s">
        <v>1026</v>
      </c>
      <c r="D8564" t="s">
        <v>84</v>
      </c>
      <c r="E8564" t="s">
        <v>85</v>
      </c>
      <c r="F8564" t="s">
        <v>17</v>
      </c>
      <c r="G8564">
        <v>23</v>
      </c>
      <c r="H8564">
        <v>18249.68</v>
      </c>
      <c r="I8564">
        <v>419742.64</v>
      </c>
      <c r="J8564">
        <v>176</v>
      </c>
      <c r="K8564">
        <v>12</v>
      </c>
      <c r="L8564" t="s">
        <v>18</v>
      </c>
      <c r="M8564">
        <f>(Table1[[#This Row],[Current_Stock]]*Table1[[#This Row],[Unit_Price]])</f>
        <v>3211943.68</v>
      </c>
      <c r="N8564" s="12">
        <f>DATE(YEAR(Table1[[#This Row],[Order_Date]]),MONTH(Table1[[#This Row],[Order_Date]]),1)</f>
        <v>45597</v>
      </c>
    </row>
    <row r="8565" spans="1:14">
      <c r="A8565" t="s">
        <v>1197</v>
      </c>
      <c r="B8565" t="s">
        <v>491</v>
      </c>
      <c r="C8565" t="s">
        <v>492</v>
      </c>
      <c r="D8565" t="s">
        <v>96</v>
      </c>
      <c r="E8565" t="s">
        <v>50</v>
      </c>
      <c r="F8565" t="s">
        <v>29</v>
      </c>
      <c r="G8565">
        <v>4</v>
      </c>
      <c r="H8565">
        <v>576.62</v>
      </c>
      <c r="I8565">
        <v>2306.48</v>
      </c>
      <c r="J8565">
        <v>512</v>
      </c>
      <c r="K8565">
        <v>3</v>
      </c>
      <c r="L8565" t="s">
        <v>18</v>
      </c>
      <c r="M8565">
        <f>(Table1[[#This Row],[Current_Stock]]*Table1[[#This Row],[Unit_Price]])</f>
        <v>295229.44</v>
      </c>
      <c r="N8565" s="12">
        <f>DATE(YEAR(Table1[[#This Row],[Order_Date]]),MONTH(Table1[[#This Row],[Order_Date]]),1)</f>
        <v>45597</v>
      </c>
    </row>
    <row r="8566" spans="1:14">
      <c r="A8566" t="s">
        <v>1135</v>
      </c>
      <c r="B8566" t="s">
        <v>959</v>
      </c>
      <c r="C8566" t="s">
        <v>960</v>
      </c>
      <c r="D8566" t="s">
        <v>22</v>
      </c>
      <c r="E8566" t="s">
        <v>16</v>
      </c>
      <c r="F8566" t="s">
        <v>17</v>
      </c>
      <c r="G8566">
        <v>76</v>
      </c>
      <c r="H8566">
        <v>10737.57</v>
      </c>
      <c r="I8566">
        <v>816055.32</v>
      </c>
      <c r="J8566">
        <v>81</v>
      </c>
      <c r="K8566">
        <v>3</v>
      </c>
      <c r="L8566" t="s">
        <v>18</v>
      </c>
      <c r="M8566">
        <f>(Table1[[#This Row],[Current_Stock]]*Table1[[#This Row],[Unit_Price]])</f>
        <v>869743.16999999993</v>
      </c>
      <c r="N8566" s="12">
        <f>DATE(YEAR(Table1[[#This Row],[Order_Date]]),MONTH(Table1[[#This Row],[Order_Date]]),1)</f>
        <v>45627</v>
      </c>
    </row>
    <row r="8567" spans="1:14">
      <c r="A8567" t="s">
        <v>1258</v>
      </c>
      <c r="B8567" t="s">
        <v>559</v>
      </c>
      <c r="C8567" t="s">
        <v>560</v>
      </c>
      <c r="D8567" t="s">
        <v>183</v>
      </c>
      <c r="E8567" t="s">
        <v>269</v>
      </c>
      <c r="F8567" t="s">
        <v>46</v>
      </c>
      <c r="G8567">
        <v>19</v>
      </c>
      <c r="H8567">
        <v>1039.19</v>
      </c>
      <c r="I8567">
        <v>19744.61</v>
      </c>
      <c r="J8567">
        <v>152</v>
      </c>
      <c r="K8567">
        <v>9</v>
      </c>
      <c r="L8567" t="s">
        <v>18</v>
      </c>
      <c r="M8567">
        <f>(Table1[[#This Row],[Current_Stock]]*Table1[[#This Row],[Unit_Price]])</f>
        <v>157956.88</v>
      </c>
      <c r="N8567" s="12">
        <f>DATE(YEAR(Table1[[#This Row],[Order_Date]]),MONTH(Table1[[#This Row],[Order_Date]]),1)</f>
        <v>45413</v>
      </c>
    </row>
    <row r="8568" spans="1:14">
      <c r="A8568" t="s">
        <v>950</v>
      </c>
      <c r="B8568" t="s">
        <v>322</v>
      </c>
      <c r="C8568" t="s">
        <v>323</v>
      </c>
      <c r="D8568" t="s">
        <v>22</v>
      </c>
      <c r="E8568" t="s">
        <v>173</v>
      </c>
      <c r="F8568" t="s">
        <v>60</v>
      </c>
      <c r="G8568">
        <v>76</v>
      </c>
      <c r="H8568">
        <v>18330.53</v>
      </c>
      <c r="I8568">
        <v>1393120.28</v>
      </c>
      <c r="J8568">
        <v>55</v>
      </c>
      <c r="K8568">
        <v>8</v>
      </c>
      <c r="L8568" t="s">
        <v>105</v>
      </c>
      <c r="M8568">
        <f>(Table1[[#This Row],[Current_Stock]]*Table1[[#This Row],[Unit_Price]])</f>
        <v>1008179.1499999999</v>
      </c>
      <c r="N8568" s="12">
        <f>DATE(YEAR(Table1[[#This Row],[Order_Date]]),MONTH(Table1[[#This Row],[Order_Date]]),1)</f>
        <v>45627</v>
      </c>
    </row>
    <row r="8569" spans="1:14">
      <c r="A8569" t="s">
        <v>709</v>
      </c>
      <c r="B8569" t="s">
        <v>587</v>
      </c>
      <c r="C8569" t="s">
        <v>588</v>
      </c>
      <c r="D8569" t="s">
        <v>44</v>
      </c>
      <c r="E8569" t="s">
        <v>73</v>
      </c>
      <c r="F8569" t="s">
        <v>60</v>
      </c>
      <c r="G8569">
        <v>58</v>
      </c>
      <c r="H8569">
        <v>1498.06</v>
      </c>
      <c r="I8569">
        <v>86887.48</v>
      </c>
      <c r="J8569">
        <v>61</v>
      </c>
      <c r="K8569">
        <v>5</v>
      </c>
      <c r="L8569" t="s">
        <v>18</v>
      </c>
      <c r="M8569">
        <f>(Table1[[#This Row],[Current_Stock]]*Table1[[#This Row],[Unit_Price]])</f>
        <v>91381.66</v>
      </c>
      <c r="N8569" s="12">
        <f>DATE(YEAR(Table1[[#This Row],[Order_Date]]),MONTH(Table1[[#This Row],[Order_Date]]),1)</f>
        <v>45383</v>
      </c>
    </row>
    <row r="8570" spans="1:14">
      <c r="A8570" t="s">
        <v>1346</v>
      </c>
      <c r="B8570" t="s">
        <v>328</v>
      </c>
      <c r="C8570" t="s">
        <v>329</v>
      </c>
      <c r="D8570" t="s">
        <v>53</v>
      </c>
      <c r="E8570" t="s">
        <v>80</v>
      </c>
      <c r="F8570" t="s">
        <v>46</v>
      </c>
      <c r="G8570">
        <v>2</v>
      </c>
      <c r="H8570">
        <v>787.25</v>
      </c>
      <c r="I8570">
        <v>1574.5</v>
      </c>
      <c r="J8570">
        <v>279</v>
      </c>
      <c r="K8570">
        <v>4</v>
      </c>
      <c r="L8570" t="s">
        <v>55</v>
      </c>
      <c r="M8570">
        <f>(Table1[[#This Row],[Current_Stock]]*Table1[[#This Row],[Unit_Price]])</f>
        <v>219642.75</v>
      </c>
      <c r="N8570" s="12">
        <f>DATE(YEAR(Table1[[#This Row],[Order_Date]]),MONTH(Table1[[#This Row],[Order_Date]]),1)</f>
        <v>44927</v>
      </c>
    </row>
    <row r="8571" spans="1:14">
      <c r="A8571" t="s">
        <v>258</v>
      </c>
      <c r="B8571" t="s">
        <v>1039</v>
      </c>
      <c r="C8571" t="s">
        <v>1040</v>
      </c>
      <c r="D8571" t="s">
        <v>183</v>
      </c>
      <c r="E8571" t="s">
        <v>184</v>
      </c>
      <c r="F8571" t="s">
        <v>17</v>
      </c>
      <c r="G8571">
        <v>23</v>
      </c>
      <c r="H8571">
        <v>567.64</v>
      </c>
      <c r="I8571">
        <v>13055.72</v>
      </c>
      <c r="J8571">
        <v>175</v>
      </c>
      <c r="K8571">
        <v>10</v>
      </c>
      <c r="L8571" t="s">
        <v>18</v>
      </c>
      <c r="M8571">
        <f>(Table1[[#This Row],[Current_Stock]]*Table1[[#This Row],[Unit_Price]])</f>
        <v>99337</v>
      </c>
      <c r="N8571" s="12">
        <f>DATE(YEAR(Table1[[#This Row],[Order_Date]]),MONTH(Table1[[#This Row],[Order_Date]]),1)</f>
        <v>44927</v>
      </c>
    </row>
    <row r="8572" spans="1:14">
      <c r="A8572" t="s">
        <v>816</v>
      </c>
      <c r="B8572" t="s">
        <v>1029</v>
      </c>
      <c r="C8572" t="s">
        <v>1030</v>
      </c>
      <c r="D8572" t="s">
        <v>38</v>
      </c>
      <c r="E8572" t="s">
        <v>109</v>
      </c>
      <c r="F8572" t="s">
        <v>29</v>
      </c>
      <c r="G8572">
        <v>8</v>
      </c>
      <c r="H8572">
        <v>1446.07</v>
      </c>
      <c r="I8572">
        <v>11568.56</v>
      </c>
      <c r="J8572">
        <v>153</v>
      </c>
      <c r="K8572">
        <v>8</v>
      </c>
      <c r="L8572" t="s">
        <v>18</v>
      </c>
      <c r="M8572">
        <f>(Table1[[#This Row],[Current_Stock]]*Table1[[#This Row],[Unit_Price]])</f>
        <v>221248.71</v>
      </c>
      <c r="N8572" s="12">
        <f>DATE(YEAR(Table1[[#This Row],[Order_Date]]),MONTH(Table1[[#This Row],[Order_Date]]),1)</f>
        <v>45078</v>
      </c>
    </row>
    <row r="8573" spans="1:14">
      <c r="A8573" t="s">
        <v>636</v>
      </c>
      <c r="B8573" t="s">
        <v>998</v>
      </c>
      <c r="C8573" t="s">
        <v>999</v>
      </c>
      <c r="D8573" t="s">
        <v>38</v>
      </c>
      <c r="E8573" t="s">
        <v>330</v>
      </c>
      <c r="F8573" t="s">
        <v>60</v>
      </c>
      <c r="G8573">
        <v>25</v>
      </c>
      <c r="H8573">
        <v>637.69000000000005</v>
      </c>
      <c r="I8573">
        <v>15942.25</v>
      </c>
      <c r="J8573">
        <v>108</v>
      </c>
      <c r="K8573">
        <v>3</v>
      </c>
      <c r="L8573" t="s">
        <v>18</v>
      </c>
      <c r="M8573">
        <f>(Table1[[#This Row],[Current_Stock]]*Table1[[#This Row],[Unit_Price]])</f>
        <v>68870.52</v>
      </c>
      <c r="N8573" s="12">
        <f>DATE(YEAR(Table1[[#This Row],[Order_Date]]),MONTH(Table1[[#This Row],[Order_Date]]),1)</f>
        <v>45078</v>
      </c>
    </row>
    <row r="8574" spans="1:14">
      <c r="A8574" t="s">
        <v>876</v>
      </c>
      <c r="B8574" t="s">
        <v>216</v>
      </c>
      <c r="C8574" t="s">
        <v>217</v>
      </c>
      <c r="D8574" t="s">
        <v>27</v>
      </c>
      <c r="E8574" t="s">
        <v>330</v>
      </c>
      <c r="F8574" t="s">
        <v>40</v>
      </c>
      <c r="G8574">
        <v>7</v>
      </c>
      <c r="H8574">
        <v>686.5</v>
      </c>
      <c r="I8574">
        <v>4805.5</v>
      </c>
      <c r="J8574">
        <v>517</v>
      </c>
      <c r="K8574">
        <v>8</v>
      </c>
      <c r="L8574" t="s">
        <v>55</v>
      </c>
      <c r="M8574">
        <f>(Table1[[#This Row],[Current_Stock]]*Table1[[#This Row],[Unit_Price]])</f>
        <v>354920.5</v>
      </c>
      <c r="N8574" s="12">
        <f>DATE(YEAR(Table1[[#This Row],[Order_Date]]),MONTH(Table1[[#This Row],[Order_Date]]),1)</f>
        <v>45292</v>
      </c>
    </row>
    <row r="8575" spans="1:14">
      <c r="A8575" t="s">
        <v>795</v>
      </c>
      <c r="B8575" t="s">
        <v>882</v>
      </c>
      <c r="C8575" t="s">
        <v>883</v>
      </c>
      <c r="D8575" t="s">
        <v>22</v>
      </c>
      <c r="E8575" t="s">
        <v>39</v>
      </c>
      <c r="F8575" t="s">
        <v>60</v>
      </c>
      <c r="G8575">
        <v>42</v>
      </c>
      <c r="H8575">
        <v>19892.060000000001</v>
      </c>
      <c r="I8575">
        <v>835466.52</v>
      </c>
      <c r="J8575">
        <v>55</v>
      </c>
      <c r="K8575">
        <v>5</v>
      </c>
      <c r="L8575" t="s">
        <v>18</v>
      </c>
      <c r="M8575">
        <f>(Table1[[#This Row],[Current_Stock]]*Table1[[#This Row],[Unit_Price]])</f>
        <v>1094063.3</v>
      </c>
      <c r="N8575" s="12">
        <f>DATE(YEAR(Table1[[#This Row],[Order_Date]]),MONTH(Table1[[#This Row],[Order_Date]]),1)</f>
        <v>45505</v>
      </c>
    </row>
    <row r="8576" spans="1:14">
      <c r="A8576" t="s">
        <v>1006</v>
      </c>
      <c r="B8576" t="s">
        <v>775</v>
      </c>
      <c r="C8576" t="s">
        <v>776</v>
      </c>
      <c r="D8576" t="s">
        <v>15</v>
      </c>
      <c r="E8576" t="s">
        <v>23</v>
      </c>
      <c r="F8576" t="s">
        <v>60</v>
      </c>
      <c r="G8576">
        <v>19</v>
      </c>
      <c r="H8576">
        <v>382.95</v>
      </c>
      <c r="I8576">
        <v>7276.05</v>
      </c>
      <c r="J8576">
        <v>211</v>
      </c>
      <c r="K8576">
        <v>14</v>
      </c>
      <c r="L8576" t="s">
        <v>18</v>
      </c>
      <c r="M8576">
        <f>(Table1[[#This Row],[Current_Stock]]*Table1[[#This Row],[Unit_Price]])</f>
        <v>80802.45</v>
      </c>
      <c r="N8576" s="12">
        <f>DATE(YEAR(Table1[[#This Row],[Order_Date]]),MONTH(Table1[[#This Row],[Order_Date]]),1)</f>
        <v>45505</v>
      </c>
    </row>
    <row r="8577" spans="1:14">
      <c r="A8577" t="s">
        <v>1365</v>
      </c>
      <c r="B8577" t="s">
        <v>62</v>
      </c>
      <c r="C8577" t="s">
        <v>63</v>
      </c>
      <c r="D8577" t="s">
        <v>38</v>
      </c>
      <c r="E8577" t="s">
        <v>160</v>
      </c>
      <c r="F8577" t="s">
        <v>29</v>
      </c>
      <c r="G8577">
        <v>20</v>
      </c>
      <c r="H8577">
        <v>2724.6</v>
      </c>
      <c r="I8577">
        <v>54492</v>
      </c>
      <c r="J8577">
        <v>200</v>
      </c>
      <c r="K8577">
        <v>4</v>
      </c>
      <c r="L8577" t="s">
        <v>18</v>
      </c>
      <c r="M8577">
        <f>(Table1[[#This Row],[Current_Stock]]*Table1[[#This Row],[Unit_Price]])</f>
        <v>544920</v>
      </c>
      <c r="N8577" s="12">
        <f>DATE(YEAR(Table1[[#This Row],[Order_Date]]),MONTH(Table1[[#This Row],[Order_Date]]),1)</f>
        <v>45139</v>
      </c>
    </row>
    <row r="8578" spans="1:14">
      <c r="A8578" t="s">
        <v>598</v>
      </c>
      <c r="B8578" t="s">
        <v>601</v>
      </c>
      <c r="C8578" t="s">
        <v>602</v>
      </c>
      <c r="D8578" t="s">
        <v>84</v>
      </c>
      <c r="E8578" t="s">
        <v>85</v>
      </c>
      <c r="F8578" t="s">
        <v>60</v>
      </c>
      <c r="G8578">
        <v>8</v>
      </c>
      <c r="H8578">
        <v>15243.06</v>
      </c>
      <c r="I8578">
        <v>121944.48</v>
      </c>
      <c r="J8578">
        <v>225</v>
      </c>
      <c r="K8578">
        <v>11</v>
      </c>
      <c r="L8578" t="s">
        <v>18</v>
      </c>
      <c r="M8578">
        <f>(Table1[[#This Row],[Current_Stock]]*Table1[[#This Row],[Unit_Price]])</f>
        <v>3429688.5</v>
      </c>
      <c r="N8578" s="12">
        <f>DATE(YEAR(Table1[[#This Row],[Order_Date]]),MONTH(Table1[[#This Row],[Order_Date]]),1)</f>
        <v>45139</v>
      </c>
    </row>
    <row r="8579" spans="1:14">
      <c r="A8579" t="s">
        <v>1123</v>
      </c>
      <c r="B8579" t="s">
        <v>555</v>
      </c>
      <c r="C8579" t="s">
        <v>556</v>
      </c>
      <c r="D8579" t="s">
        <v>96</v>
      </c>
      <c r="E8579" t="s">
        <v>59</v>
      </c>
      <c r="F8579" t="s">
        <v>17</v>
      </c>
      <c r="G8579">
        <v>6</v>
      </c>
      <c r="H8579">
        <v>1455.66</v>
      </c>
      <c r="I8579">
        <v>8733.9599999999991</v>
      </c>
      <c r="J8579">
        <v>276</v>
      </c>
      <c r="K8579">
        <v>12</v>
      </c>
      <c r="L8579" t="s">
        <v>55</v>
      </c>
      <c r="M8579">
        <f>(Table1[[#This Row],[Current_Stock]]*Table1[[#This Row],[Unit_Price]])</f>
        <v>401762.16000000003</v>
      </c>
      <c r="N8579" s="12">
        <f>DATE(YEAR(Table1[[#This Row],[Order_Date]]),MONTH(Table1[[#This Row],[Order_Date]]),1)</f>
        <v>45444</v>
      </c>
    </row>
    <row r="8580" spans="1:14">
      <c r="A8580" t="s">
        <v>1121</v>
      </c>
      <c r="B8580" t="s">
        <v>865</v>
      </c>
      <c r="C8580" t="s">
        <v>866</v>
      </c>
      <c r="D8580" t="s">
        <v>22</v>
      </c>
      <c r="E8580" t="s">
        <v>184</v>
      </c>
      <c r="F8580" t="s">
        <v>40</v>
      </c>
      <c r="G8580">
        <v>32</v>
      </c>
      <c r="H8580">
        <v>5056.2700000000004</v>
      </c>
      <c r="I8580">
        <v>161800.64000000001</v>
      </c>
      <c r="J8580">
        <v>78</v>
      </c>
      <c r="K8580">
        <v>10</v>
      </c>
      <c r="L8580" t="s">
        <v>105</v>
      </c>
      <c r="M8580">
        <f>(Table1[[#This Row],[Current_Stock]]*Table1[[#This Row],[Unit_Price]])</f>
        <v>394389.06000000006</v>
      </c>
      <c r="N8580" s="12">
        <f>DATE(YEAR(Table1[[#This Row],[Order_Date]]),MONTH(Table1[[#This Row],[Order_Date]]),1)</f>
        <v>45413</v>
      </c>
    </row>
    <row r="8581" spans="1:14">
      <c r="A8581" t="s">
        <v>1356</v>
      </c>
      <c r="B8581" t="s">
        <v>959</v>
      </c>
      <c r="C8581" t="s">
        <v>960</v>
      </c>
      <c r="D8581" t="s">
        <v>22</v>
      </c>
      <c r="E8581" t="s">
        <v>153</v>
      </c>
      <c r="F8581" t="s">
        <v>29</v>
      </c>
      <c r="G8581">
        <v>31</v>
      </c>
      <c r="H8581">
        <v>19976.310000000001</v>
      </c>
      <c r="I8581">
        <v>619265.61</v>
      </c>
      <c r="J8581">
        <v>41</v>
      </c>
      <c r="K8581">
        <v>4</v>
      </c>
      <c r="L8581" t="s">
        <v>105</v>
      </c>
      <c r="M8581">
        <f>(Table1[[#This Row],[Current_Stock]]*Table1[[#This Row],[Unit_Price]])</f>
        <v>819028.71000000008</v>
      </c>
      <c r="N8581" s="12">
        <f>DATE(YEAR(Table1[[#This Row],[Order_Date]]),MONTH(Table1[[#This Row],[Order_Date]]),1)</f>
        <v>45474</v>
      </c>
    </row>
    <row r="8582" spans="1:14">
      <c r="A8582" t="s">
        <v>93</v>
      </c>
      <c r="B8582" t="s">
        <v>75</v>
      </c>
      <c r="C8582" t="s">
        <v>76</v>
      </c>
      <c r="D8582" t="s">
        <v>33</v>
      </c>
      <c r="E8582" t="s">
        <v>160</v>
      </c>
      <c r="F8582" t="s">
        <v>60</v>
      </c>
      <c r="G8582">
        <v>20</v>
      </c>
      <c r="H8582">
        <v>2938.45</v>
      </c>
      <c r="I8582">
        <v>58769</v>
      </c>
      <c r="J8582">
        <v>216</v>
      </c>
      <c r="K8582">
        <v>9</v>
      </c>
      <c r="L8582" t="s">
        <v>18</v>
      </c>
      <c r="M8582">
        <f>(Table1[[#This Row],[Current_Stock]]*Table1[[#This Row],[Unit_Price]])</f>
        <v>634705.19999999995</v>
      </c>
      <c r="N8582" s="12">
        <f>DATE(YEAR(Table1[[#This Row],[Order_Date]]),MONTH(Table1[[#This Row],[Order_Date]]),1)</f>
        <v>45597</v>
      </c>
    </row>
    <row r="8583" spans="1:14">
      <c r="A8583" t="s">
        <v>459</v>
      </c>
      <c r="B8583" t="s">
        <v>884</v>
      </c>
      <c r="C8583" t="s">
        <v>885</v>
      </c>
      <c r="D8583" t="s">
        <v>33</v>
      </c>
      <c r="E8583" t="s">
        <v>153</v>
      </c>
      <c r="F8583" t="s">
        <v>46</v>
      </c>
      <c r="G8583">
        <v>17</v>
      </c>
      <c r="H8583">
        <v>264.87</v>
      </c>
      <c r="I8583">
        <v>4502.79</v>
      </c>
      <c r="J8583">
        <v>171</v>
      </c>
      <c r="K8583">
        <v>3</v>
      </c>
      <c r="L8583" t="s">
        <v>18</v>
      </c>
      <c r="M8583">
        <f>(Table1[[#This Row],[Current_Stock]]*Table1[[#This Row],[Unit_Price]])</f>
        <v>45292.770000000004</v>
      </c>
      <c r="N8583" s="12">
        <f>DATE(YEAR(Table1[[#This Row],[Order_Date]]),MONTH(Table1[[#This Row],[Order_Date]]),1)</f>
        <v>45566</v>
      </c>
    </row>
    <row r="8584" spans="1:14">
      <c r="A8584" t="s">
        <v>1024</v>
      </c>
      <c r="B8584" t="s">
        <v>645</v>
      </c>
      <c r="C8584" t="s">
        <v>646</v>
      </c>
      <c r="D8584" t="s">
        <v>27</v>
      </c>
      <c r="E8584" t="s">
        <v>50</v>
      </c>
      <c r="F8584" t="s">
        <v>17</v>
      </c>
      <c r="G8584">
        <v>1</v>
      </c>
      <c r="H8584">
        <v>3785.5</v>
      </c>
      <c r="I8584">
        <v>3785.5</v>
      </c>
      <c r="J8584">
        <v>302</v>
      </c>
      <c r="K8584">
        <v>4</v>
      </c>
      <c r="L8584" t="s">
        <v>55</v>
      </c>
      <c r="M8584">
        <f>(Table1[[#This Row],[Current_Stock]]*Table1[[#This Row],[Unit_Price]])</f>
        <v>1143221</v>
      </c>
      <c r="N8584" s="12">
        <f>DATE(YEAR(Table1[[#This Row],[Order_Date]]),MONTH(Table1[[#This Row],[Order_Date]]),1)</f>
        <v>45231</v>
      </c>
    </row>
    <row r="8585" spans="1:14">
      <c r="A8585" t="s">
        <v>1336</v>
      </c>
      <c r="B8585" t="s">
        <v>559</v>
      </c>
      <c r="C8585" t="s">
        <v>560</v>
      </c>
      <c r="D8585" t="s">
        <v>183</v>
      </c>
      <c r="E8585" t="s">
        <v>153</v>
      </c>
      <c r="F8585" t="s">
        <v>29</v>
      </c>
      <c r="G8585">
        <v>24</v>
      </c>
      <c r="H8585">
        <v>3755.74</v>
      </c>
      <c r="I8585">
        <v>90137.76</v>
      </c>
      <c r="J8585">
        <v>110</v>
      </c>
      <c r="K8585">
        <v>3</v>
      </c>
      <c r="L8585" t="s">
        <v>18</v>
      </c>
      <c r="M8585">
        <f>(Table1[[#This Row],[Current_Stock]]*Table1[[#This Row],[Unit_Price]])</f>
        <v>413131.39999999997</v>
      </c>
      <c r="N8585" s="12">
        <f>DATE(YEAR(Table1[[#This Row],[Order_Date]]),MONTH(Table1[[#This Row],[Order_Date]]),1)</f>
        <v>45474</v>
      </c>
    </row>
    <row r="8586" spans="1:14">
      <c r="A8586" t="s">
        <v>972</v>
      </c>
      <c r="B8586" t="s">
        <v>830</v>
      </c>
      <c r="C8586" t="s">
        <v>831</v>
      </c>
      <c r="D8586" t="s">
        <v>44</v>
      </c>
      <c r="E8586" t="s">
        <v>73</v>
      </c>
      <c r="F8586" t="s">
        <v>46</v>
      </c>
      <c r="G8586">
        <v>35</v>
      </c>
      <c r="H8586">
        <v>4939.63</v>
      </c>
      <c r="I8586">
        <v>172887.05</v>
      </c>
      <c r="J8586">
        <v>33</v>
      </c>
      <c r="K8586">
        <v>14</v>
      </c>
      <c r="L8586" t="s">
        <v>105</v>
      </c>
      <c r="M8586">
        <f>(Table1[[#This Row],[Current_Stock]]*Table1[[#This Row],[Unit_Price]])</f>
        <v>163007.79</v>
      </c>
      <c r="N8586" s="12">
        <f>DATE(YEAR(Table1[[#This Row],[Order_Date]]),MONTH(Table1[[#This Row],[Order_Date]]),1)</f>
        <v>45505</v>
      </c>
    </row>
    <row r="8587" spans="1:14">
      <c r="A8587" t="s">
        <v>30</v>
      </c>
      <c r="B8587" t="s">
        <v>953</v>
      </c>
      <c r="C8587" t="s">
        <v>954</v>
      </c>
      <c r="D8587" t="s">
        <v>183</v>
      </c>
      <c r="E8587" t="s">
        <v>104</v>
      </c>
      <c r="F8587" t="s">
        <v>29</v>
      </c>
      <c r="G8587">
        <v>25</v>
      </c>
      <c r="H8587">
        <v>2873.43</v>
      </c>
      <c r="I8587">
        <v>71835.75</v>
      </c>
      <c r="J8587">
        <v>132</v>
      </c>
      <c r="K8587">
        <v>10</v>
      </c>
      <c r="L8587" t="s">
        <v>18</v>
      </c>
      <c r="M8587">
        <f>(Table1[[#This Row],[Current_Stock]]*Table1[[#This Row],[Unit_Price]])</f>
        <v>379292.75999999995</v>
      </c>
      <c r="N8587" s="12">
        <f>DATE(YEAR(Table1[[#This Row],[Order_Date]]),MONTH(Table1[[#This Row],[Order_Date]]),1)</f>
        <v>45108</v>
      </c>
    </row>
    <row r="8588" spans="1:14">
      <c r="A8588" t="s">
        <v>203</v>
      </c>
      <c r="B8588" t="s">
        <v>129</v>
      </c>
      <c r="C8588" t="s">
        <v>130</v>
      </c>
      <c r="D8588" t="s">
        <v>53</v>
      </c>
      <c r="E8588" t="s">
        <v>211</v>
      </c>
      <c r="F8588" t="s">
        <v>40</v>
      </c>
      <c r="G8588">
        <v>7</v>
      </c>
      <c r="H8588">
        <v>4034.46</v>
      </c>
      <c r="I8588">
        <v>28241.22</v>
      </c>
      <c r="J8588">
        <v>537</v>
      </c>
      <c r="K8588">
        <v>7</v>
      </c>
      <c r="L8588" t="s">
        <v>55</v>
      </c>
      <c r="M8588">
        <f>(Table1[[#This Row],[Current_Stock]]*Table1[[#This Row],[Unit_Price]])</f>
        <v>2166505.02</v>
      </c>
      <c r="N8588" s="12">
        <f>DATE(YEAR(Table1[[#This Row],[Order_Date]]),MONTH(Table1[[#This Row],[Order_Date]]),1)</f>
        <v>45078</v>
      </c>
    </row>
    <row r="8589" spans="1:14">
      <c r="A8589" t="s">
        <v>936</v>
      </c>
      <c r="B8589" t="s">
        <v>347</v>
      </c>
      <c r="C8589" t="s">
        <v>348</v>
      </c>
      <c r="D8589" t="s">
        <v>53</v>
      </c>
      <c r="E8589" t="s">
        <v>97</v>
      </c>
      <c r="F8589" t="s">
        <v>40</v>
      </c>
      <c r="G8589">
        <v>5</v>
      </c>
      <c r="H8589">
        <v>2069.7399999999998</v>
      </c>
      <c r="I8589">
        <v>10348.700000000001</v>
      </c>
      <c r="J8589">
        <v>586</v>
      </c>
      <c r="K8589">
        <v>11</v>
      </c>
      <c r="L8589" t="s">
        <v>18</v>
      </c>
      <c r="M8589">
        <f>(Table1[[#This Row],[Current_Stock]]*Table1[[#This Row],[Unit_Price]])</f>
        <v>1212867.6399999999</v>
      </c>
      <c r="N8589" s="12">
        <f>DATE(YEAR(Table1[[#This Row],[Order_Date]]),MONTH(Table1[[#This Row],[Order_Date]]),1)</f>
        <v>45108</v>
      </c>
    </row>
    <row r="8590" spans="1:14">
      <c r="A8590" t="s">
        <v>350</v>
      </c>
      <c r="B8590" t="s">
        <v>1018</v>
      </c>
      <c r="C8590" t="s">
        <v>1019</v>
      </c>
      <c r="D8590" t="s">
        <v>38</v>
      </c>
      <c r="E8590" t="s">
        <v>73</v>
      </c>
      <c r="F8590" t="s">
        <v>60</v>
      </c>
      <c r="G8590">
        <v>17</v>
      </c>
      <c r="H8590">
        <v>590.94000000000005</v>
      </c>
      <c r="I8590">
        <v>10045.98</v>
      </c>
      <c r="J8590">
        <v>188</v>
      </c>
      <c r="K8590">
        <v>11</v>
      </c>
      <c r="L8590" t="s">
        <v>18</v>
      </c>
      <c r="M8590">
        <f>(Table1[[#This Row],[Current_Stock]]*Table1[[#This Row],[Unit_Price]])</f>
        <v>111096.72000000002</v>
      </c>
      <c r="N8590" s="12">
        <f>DATE(YEAR(Table1[[#This Row],[Order_Date]]),MONTH(Table1[[#This Row],[Order_Date]]),1)</f>
        <v>45505</v>
      </c>
    </row>
    <row r="8591" spans="1:14">
      <c r="A8591" t="s">
        <v>1197</v>
      </c>
      <c r="B8591" t="s">
        <v>20</v>
      </c>
      <c r="C8591" t="s">
        <v>21</v>
      </c>
      <c r="D8591" t="s">
        <v>22</v>
      </c>
      <c r="E8591" t="s">
        <v>173</v>
      </c>
      <c r="F8591" t="s">
        <v>46</v>
      </c>
      <c r="G8591">
        <v>44</v>
      </c>
      <c r="H8591">
        <v>17708.599999999999</v>
      </c>
      <c r="I8591">
        <v>779178.4</v>
      </c>
      <c r="J8591">
        <v>91</v>
      </c>
      <c r="K8591">
        <v>6</v>
      </c>
      <c r="L8591" t="s">
        <v>105</v>
      </c>
      <c r="M8591">
        <f>(Table1[[#This Row],[Current_Stock]]*Table1[[#This Row],[Unit_Price]])</f>
        <v>1611482.5999999999</v>
      </c>
      <c r="N8591" s="12">
        <f>DATE(YEAR(Table1[[#This Row],[Order_Date]]),MONTH(Table1[[#This Row],[Order_Date]]),1)</f>
        <v>45597</v>
      </c>
    </row>
    <row r="8592" spans="1:14">
      <c r="A8592" t="s">
        <v>1361</v>
      </c>
      <c r="B8592" t="s">
        <v>78</v>
      </c>
      <c r="C8592" t="s">
        <v>79</v>
      </c>
      <c r="D8592" t="s">
        <v>33</v>
      </c>
      <c r="E8592" t="s">
        <v>28</v>
      </c>
      <c r="F8592" t="s">
        <v>29</v>
      </c>
      <c r="G8592">
        <v>24</v>
      </c>
      <c r="H8592">
        <v>4275.51</v>
      </c>
      <c r="I8592">
        <v>102612.24</v>
      </c>
      <c r="J8592">
        <v>136</v>
      </c>
      <c r="K8592">
        <v>5</v>
      </c>
      <c r="L8592" t="s">
        <v>18</v>
      </c>
      <c r="M8592">
        <f>(Table1[[#This Row],[Current_Stock]]*Table1[[#This Row],[Unit_Price]])</f>
        <v>581469.36</v>
      </c>
      <c r="N8592" s="12">
        <f>DATE(YEAR(Table1[[#This Row],[Order_Date]]),MONTH(Table1[[#This Row],[Order_Date]]),1)</f>
        <v>45383</v>
      </c>
    </row>
    <row r="8593" spans="1:14">
      <c r="A8593" t="s">
        <v>1179</v>
      </c>
      <c r="B8593" t="s">
        <v>1034</v>
      </c>
      <c r="C8593" t="s">
        <v>1035</v>
      </c>
      <c r="D8593" t="s">
        <v>84</v>
      </c>
      <c r="E8593" t="s">
        <v>211</v>
      </c>
      <c r="F8593" t="s">
        <v>46</v>
      </c>
      <c r="G8593">
        <v>8</v>
      </c>
      <c r="H8593">
        <v>6950.19</v>
      </c>
      <c r="I8593">
        <v>55601.52</v>
      </c>
      <c r="J8593">
        <v>123</v>
      </c>
      <c r="K8593">
        <v>10</v>
      </c>
      <c r="L8593" t="s">
        <v>18</v>
      </c>
      <c r="M8593">
        <f>(Table1[[#This Row],[Current_Stock]]*Table1[[#This Row],[Unit_Price]])</f>
        <v>854873.37</v>
      </c>
      <c r="N8593" s="12">
        <f>DATE(YEAR(Table1[[#This Row],[Order_Date]]),MONTH(Table1[[#This Row],[Order_Date]]),1)</f>
        <v>45323</v>
      </c>
    </row>
    <row r="8594" spans="1:14">
      <c r="A8594" t="s">
        <v>582</v>
      </c>
      <c r="B8594" t="s">
        <v>216</v>
      </c>
      <c r="C8594" t="s">
        <v>217</v>
      </c>
      <c r="D8594" t="s">
        <v>27</v>
      </c>
      <c r="E8594" t="s">
        <v>189</v>
      </c>
      <c r="F8594" t="s">
        <v>46</v>
      </c>
      <c r="G8594">
        <v>1</v>
      </c>
      <c r="H8594">
        <v>4910.6099999999997</v>
      </c>
      <c r="I8594">
        <v>4910.6099999999997</v>
      </c>
      <c r="J8594">
        <v>576</v>
      </c>
      <c r="K8594">
        <v>3</v>
      </c>
      <c r="L8594" t="s">
        <v>55</v>
      </c>
      <c r="M8594">
        <f>(Table1[[#This Row],[Current_Stock]]*Table1[[#This Row],[Unit_Price]])</f>
        <v>2828511.36</v>
      </c>
      <c r="N8594" s="12">
        <f>DATE(YEAR(Table1[[#This Row],[Order_Date]]),MONTH(Table1[[#This Row],[Order_Date]]),1)</f>
        <v>45627</v>
      </c>
    </row>
    <row r="8595" spans="1:14">
      <c r="A8595" t="s">
        <v>600</v>
      </c>
      <c r="B8595" t="s">
        <v>75</v>
      </c>
      <c r="C8595" t="s">
        <v>76</v>
      </c>
      <c r="D8595" t="s">
        <v>33</v>
      </c>
      <c r="E8595" t="s">
        <v>59</v>
      </c>
      <c r="F8595" t="s">
        <v>40</v>
      </c>
      <c r="G8595">
        <v>19</v>
      </c>
      <c r="H8595">
        <v>1188.8599999999999</v>
      </c>
      <c r="I8595">
        <v>22588.34</v>
      </c>
      <c r="J8595">
        <v>111</v>
      </c>
      <c r="K8595">
        <v>4</v>
      </c>
      <c r="L8595" t="s">
        <v>18</v>
      </c>
      <c r="M8595">
        <f>(Table1[[#This Row],[Current_Stock]]*Table1[[#This Row],[Unit_Price]])</f>
        <v>131963.46</v>
      </c>
      <c r="N8595" s="12">
        <f>DATE(YEAR(Table1[[#This Row],[Order_Date]]),MONTH(Table1[[#This Row],[Order_Date]]),1)</f>
        <v>45139</v>
      </c>
    </row>
    <row r="8596" spans="1:14">
      <c r="A8596" t="s">
        <v>1209</v>
      </c>
      <c r="B8596" t="s">
        <v>383</v>
      </c>
      <c r="C8596" t="s">
        <v>384</v>
      </c>
      <c r="D8596" t="s">
        <v>44</v>
      </c>
      <c r="E8596" t="s">
        <v>251</v>
      </c>
      <c r="F8596" t="s">
        <v>29</v>
      </c>
      <c r="G8596">
        <v>49</v>
      </c>
      <c r="H8596">
        <v>2793.16</v>
      </c>
      <c r="I8596">
        <v>136864.84</v>
      </c>
      <c r="J8596">
        <v>69</v>
      </c>
      <c r="K8596">
        <v>12</v>
      </c>
      <c r="L8596" t="s">
        <v>18</v>
      </c>
      <c r="M8596">
        <f>(Table1[[#This Row],[Current_Stock]]*Table1[[#This Row],[Unit_Price]])</f>
        <v>192728.03999999998</v>
      </c>
      <c r="N8596" s="12">
        <f>DATE(YEAR(Table1[[#This Row],[Order_Date]]),MONTH(Table1[[#This Row],[Order_Date]]),1)</f>
        <v>45383</v>
      </c>
    </row>
    <row r="8597" spans="1:14">
      <c r="A8597" t="s">
        <v>943</v>
      </c>
      <c r="B8597" t="s">
        <v>204</v>
      </c>
      <c r="C8597" t="s">
        <v>205</v>
      </c>
      <c r="D8597" t="s">
        <v>183</v>
      </c>
      <c r="E8597" t="s">
        <v>34</v>
      </c>
      <c r="F8597" t="s">
        <v>17</v>
      </c>
      <c r="G8597">
        <v>19</v>
      </c>
      <c r="H8597">
        <v>946.39</v>
      </c>
      <c r="I8597">
        <v>17981.41</v>
      </c>
      <c r="J8597">
        <v>199</v>
      </c>
      <c r="K8597">
        <v>9</v>
      </c>
      <c r="L8597" t="s">
        <v>18</v>
      </c>
      <c r="M8597">
        <f>(Table1[[#This Row],[Current_Stock]]*Table1[[#This Row],[Unit_Price]])</f>
        <v>188331.61</v>
      </c>
      <c r="N8597" s="12">
        <f>DATE(YEAR(Table1[[#This Row],[Order_Date]]),MONTH(Table1[[#This Row],[Order_Date]]),1)</f>
        <v>44986</v>
      </c>
    </row>
    <row r="8598" spans="1:14">
      <c r="A8598" t="s">
        <v>1387</v>
      </c>
      <c r="B8598" t="s">
        <v>456</v>
      </c>
      <c r="C8598" t="s">
        <v>457</v>
      </c>
      <c r="D8598" t="s">
        <v>96</v>
      </c>
      <c r="E8598" t="s">
        <v>16</v>
      </c>
      <c r="F8598" t="s">
        <v>60</v>
      </c>
      <c r="G8598">
        <v>3</v>
      </c>
      <c r="H8598">
        <v>3974.59</v>
      </c>
      <c r="I8598">
        <v>11923.77</v>
      </c>
      <c r="J8598">
        <v>465</v>
      </c>
      <c r="K8598">
        <v>2</v>
      </c>
      <c r="L8598" t="s">
        <v>18</v>
      </c>
      <c r="M8598">
        <f>(Table1[[#This Row],[Current_Stock]]*Table1[[#This Row],[Unit_Price]])</f>
        <v>1848184.35</v>
      </c>
      <c r="N8598" s="12">
        <f>DATE(YEAR(Table1[[#This Row],[Order_Date]]),MONTH(Table1[[#This Row],[Order_Date]]),1)</f>
        <v>45474</v>
      </c>
    </row>
    <row r="8599" spans="1:14">
      <c r="A8599" t="s">
        <v>1253</v>
      </c>
      <c r="B8599" t="s">
        <v>746</v>
      </c>
      <c r="C8599" t="s">
        <v>747</v>
      </c>
      <c r="D8599" t="s">
        <v>44</v>
      </c>
      <c r="E8599" t="s">
        <v>282</v>
      </c>
      <c r="F8599" t="s">
        <v>29</v>
      </c>
      <c r="G8599">
        <v>60</v>
      </c>
      <c r="H8599">
        <v>4025.83</v>
      </c>
      <c r="I8599">
        <v>241549.8</v>
      </c>
      <c r="J8599">
        <v>104</v>
      </c>
      <c r="K8599">
        <v>4</v>
      </c>
      <c r="L8599" t="s">
        <v>105</v>
      </c>
      <c r="M8599">
        <f>(Table1[[#This Row],[Current_Stock]]*Table1[[#This Row],[Unit_Price]])</f>
        <v>418686.32</v>
      </c>
      <c r="N8599" s="12">
        <f>DATE(YEAR(Table1[[#This Row],[Order_Date]]),MONTH(Table1[[#This Row],[Order_Date]]),1)</f>
        <v>45200</v>
      </c>
    </row>
    <row r="8600" spans="1:14">
      <c r="A8600" t="s">
        <v>1263</v>
      </c>
      <c r="B8600" t="s">
        <v>884</v>
      </c>
      <c r="C8600" t="s">
        <v>885</v>
      </c>
      <c r="D8600" t="s">
        <v>33</v>
      </c>
      <c r="E8600" t="s">
        <v>184</v>
      </c>
      <c r="F8600" t="s">
        <v>29</v>
      </c>
      <c r="G8600">
        <v>24</v>
      </c>
      <c r="H8600">
        <v>3442.55</v>
      </c>
      <c r="I8600">
        <v>82621.2</v>
      </c>
      <c r="J8600">
        <v>221</v>
      </c>
      <c r="K8600">
        <v>13</v>
      </c>
      <c r="L8600" t="s">
        <v>18</v>
      </c>
      <c r="M8600">
        <f>(Table1[[#This Row],[Current_Stock]]*Table1[[#This Row],[Unit_Price]])</f>
        <v>760803.55</v>
      </c>
      <c r="N8600" s="12">
        <f>DATE(YEAR(Table1[[#This Row],[Order_Date]]),MONTH(Table1[[#This Row],[Order_Date]]),1)</f>
        <v>45474</v>
      </c>
    </row>
    <row r="8601" spans="1:14">
      <c r="A8601" t="s">
        <v>1347</v>
      </c>
      <c r="B8601" t="s">
        <v>99</v>
      </c>
      <c r="C8601" t="s">
        <v>100</v>
      </c>
      <c r="D8601" t="s">
        <v>15</v>
      </c>
      <c r="E8601" t="s">
        <v>97</v>
      </c>
      <c r="F8601" t="s">
        <v>40</v>
      </c>
      <c r="G8601">
        <v>24</v>
      </c>
      <c r="H8601">
        <v>96.23</v>
      </c>
      <c r="I8601">
        <v>2309.52</v>
      </c>
      <c r="J8601">
        <v>249</v>
      </c>
      <c r="K8601">
        <v>7</v>
      </c>
      <c r="L8601" t="s">
        <v>18</v>
      </c>
      <c r="M8601">
        <f>(Table1[[#This Row],[Current_Stock]]*Table1[[#This Row],[Unit_Price]])</f>
        <v>23961.27</v>
      </c>
      <c r="N8601" s="12">
        <f>DATE(YEAR(Table1[[#This Row],[Order_Date]]),MONTH(Table1[[#This Row],[Order_Date]]),1)</f>
        <v>45505</v>
      </c>
    </row>
    <row r="8602" spans="1:14">
      <c r="A8602" t="s">
        <v>1149</v>
      </c>
      <c r="B8602" t="s">
        <v>1220</v>
      </c>
      <c r="C8602" t="s">
        <v>1221</v>
      </c>
      <c r="D8602" t="s">
        <v>53</v>
      </c>
      <c r="E8602" t="s">
        <v>34</v>
      </c>
      <c r="F8602" t="s">
        <v>40</v>
      </c>
      <c r="G8602">
        <v>2</v>
      </c>
      <c r="H8602">
        <v>1715.05</v>
      </c>
      <c r="I8602">
        <v>3430.1</v>
      </c>
      <c r="J8602">
        <v>434</v>
      </c>
      <c r="K8602">
        <v>13</v>
      </c>
      <c r="L8602" t="s">
        <v>55</v>
      </c>
      <c r="M8602">
        <f>(Table1[[#This Row],[Current_Stock]]*Table1[[#This Row],[Unit_Price]])</f>
        <v>744331.7</v>
      </c>
      <c r="N8602" s="12">
        <f>DATE(YEAR(Table1[[#This Row],[Order_Date]]),MONTH(Table1[[#This Row],[Order_Date]]),1)</f>
        <v>45017</v>
      </c>
    </row>
    <row r="8603" spans="1:14">
      <c r="A8603" t="s">
        <v>922</v>
      </c>
      <c r="B8603" t="s">
        <v>1065</v>
      </c>
      <c r="C8603" t="s">
        <v>1066</v>
      </c>
      <c r="D8603" t="s">
        <v>15</v>
      </c>
      <c r="E8603" t="s">
        <v>28</v>
      </c>
      <c r="F8603" t="s">
        <v>17</v>
      </c>
      <c r="G8603">
        <v>18</v>
      </c>
      <c r="H8603">
        <v>223.1</v>
      </c>
      <c r="I8603">
        <v>4015.8</v>
      </c>
      <c r="J8603">
        <v>236</v>
      </c>
      <c r="K8603">
        <v>4</v>
      </c>
      <c r="L8603" t="s">
        <v>18</v>
      </c>
      <c r="M8603">
        <f>(Table1[[#This Row],[Current_Stock]]*Table1[[#This Row],[Unit_Price]])</f>
        <v>52651.6</v>
      </c>
      <c r="N8603" s="12">
        <f>DATE(YEAR(Table1[[#This Row],[Order_Date]]),MONTH(Table1[[#This Row],[Order_Date]]),1)</f>
        <v>45200</v>
      </c>
    </row>
    <row r="8604" spans="1:14">
      <c r="A8604" t="s">
        <v>1180</v>
      </c>
      <c r="B8604" t="s">
        <v>707</v>
      </c>
      <c r="C8604" t="s">
        <v>708</v>
      </c>
      <c r="D8604" t="s">
        <v>44</v>
      </c>
      <c r="E8604" t="s">
        <v>184</v>
      </c>
      <c r="F8604" t="s">
        <v>17</v>
      </c>
      <c r="G8604">
        <v>61</v>
      </c>
      <c r="H8604">
        <v>3467.87</v>
      </c>
      <c r="I8604">
        <v>211540.07</v>
      </c>
      <c r="J8604">
        <v>98</v>
      </c>
      <c r="K8604">
        <v>9</v>
      </c>
      <c r="L8604" t="s">
        <v>18</v>
      </c>
      <c r="M8604">
        <f>(Table1[[#This Row],[Current_Stock]]*Table1[[#This Row],[Unit_Price]])</f>
        <v>339851.26</v>
      </c>
      <c r="N8604" s="12">
        <f>DATE(YEAR(Table1[[#This Row],[Order_Date]]),MONTH(Table1[[#This Row],[Order_Date]]),1)</f>
        <v>45200</v>
      </c>
    </row>
    <row r="8605" spans="1:14">
      <c r="A8605" t="s">
        <v>1248</v>
      </c>
      <c r="B8605" t="s">
        <v>538</v>
      </c>
      <c r="C8605" t="s">
        <v>539</v>
      </c>
      <c r="D8605" t="s">
        <v>84</v>
      </c>
      <c r="E8605" t="s">
        <v>243</v>
      </c>
      <c r="F8605" t="s">
        <v>60</v>
      </c>
      <c r="G8605">
        <v>10</v>
      </c>
      <c r="H8605">
        <v>29798.19</v>
      </c>
      <c r="I8605">
        <v>297981.90000000002</v>
      </c>
      <c r="J8605">
        <v>169</v>
      </c>
      <c r="K8605">
        <v>5</v>
      </c>
      <c r="L8605" t="s">
        <v>18</v>
      </c>
      <c r="M8605">
        <f>(Table1[[#This Row],[Current_Stock]]*Table1[[#This Row],[Unit_Price]])</f>
        <v>5035894.1099999994</v>
      </c>
      <c r="N8605" s="12">
        <f>DATE(YEAR(Table1[[#This Row],[Order_Date]]),MONTH(Table1[[#This Row],[Order_Date]]),1)</f>
        <v>45536</v>
      </c>
    </row>
    <row r="8606" spans="1:14">
      <c r="A8606" t="s">
        <v>1292</v>
      </c>
      <c r="B8606" t="s">
        <v>175</v>
      </c>
      <c r="C8606" t="s">
        <v>176</v>
      </c>
      <c r="D8606" t="s">
        <v>84</v>
      </c>
      <c r="E8606" t="s">
        <v>211</v>
      </c>
      <c r="F8606" t="s">
        <v>29</v>
      </c>
      <c r="G8606">
        <v>21</v>
      </c>
      <c r="H8606">
        <v>19027.16</v>
      </c>
      <c r="I8606">
        <v>399570.36</v>
      </c>
      <c r="J8606">
        <v>179</v>
      </c>
      <c r="K8606">
        <v>12</v>
      </c>
      <c r="L8606" t="s">
        <v>18</v>
      </c>
      <c r="M8606">
        <f>(Table1[[#This Row],[Current_Stock]]*Table1[[#This Row],[Unit_Price]])</f>
        <v>3405861.64</v>
      </c>
      <c r="N8606" s="12">
        <f>DATE(YEAR(Table1[[#This Row],[Order_Date]]),MONTH(Table1[[#This Row],[Order_Date]]),1)</f>
        <v>44958</v>
      </c>
    </row>
    <row r="8607" spans="1:14">
      <c r="A8607" t="s">
        <v>200</v>
      </c>
      <c r="B8607" t="s">
        <v>399</v>
      </c>
      <c r="C8607" t="s">
        <v>400</v>
      </c>
      <c r="D8607" t="s">
        <v>33</v>
      </c>
      <c r="E8607" t="s">
        <v>104</v>
      </c>
      <c r="F8607" t="s">
        <v>17</v>
      </c>
      <c r="G8607">
        <v>11</v>
      </c>
      <c r="H8607">
        <v>1471.46</v>
      </c>
      <c r="I8607">
        <v>16186.06</v>
      </c>
      <c r="J8607">
        <v>240</v>
      </c>
      <c r="K8607">
        <v>4</v>
      </c>
      <c r="L8607" t="s">
        <v>18</v>
      </c>
      <c r="M8607">
        <f>(Table1[[#This Row],[Current_Stock]]*Table1[[#This Row],[Unit_Price]])</f>
        <v>353150.4</v>
      </c>
      <c r="N8607" s="12">
        <f>DATE(YEAR(Table1[[#This Row],[Order_Date]]),MONTH(Table1[[#This Row],[Order_Date]]),1)</f>
        <v>45627</v>
      </c>
    </row>
    <row r="8608" spans="1:14">
      <c r="A8608" t="s">
        <v>1198</v>
      </c>
      <c r="B8608" t="s">
        <v>741</v>
      </c>
      <c r="C8608" t="s">
        <v>742</v>
      </c>
      <c r="D8608" t="s">
        <v>33</v>
      </c>
      <c r="E8608" t="s">
        <v>104</v>
      </c>
      <c r="F8608" t="s">
        <v>29</v>
      </c>
      <c r="G8608">
        <v>27</v>
      </c>
      <c r="H8608">
        <v>4386.6499999999996</v>
      </c>
      <c r="I8608">
        <v>118439.55</v>
      </c>
      <c r="J8608">
        <v>100</v>
      </c>
      <c r="K8608">
        <v>13</v>
      </c>
      <c r="L8608" t="s">
        <v>18</v>
      </c>
      <c r="M8608">
        <f>(Table1[[#This Row],[Current_Stock]]*Table1[[#This Row],[Unit_Price]])</f>
        <v>438664.99999999994</v>
      </c>
      <c r="N8608" s="12">
        <f>DATE(YEAR(Table1[[#This Row],[Order_Date]]),MONTH(Table1[[#This Row],[Order_Date]]),1)</f>
        <v>44927</v>
      </c>
    </row>
    <row r="8609" spans="1:14">
      <c r="A8609" t="s">
        <v>877</v>
      </c>
      <c r="B8609" t="s">
        <v>264</v>
      </c>
      <c r="C8609" t="s">
        <v>265</v>
      </c>
      <c r="D8609" t="s">
        <v>22</v>
      </c>
      <c r="E8609" t="s">
        <v>104</v>
      </c>
      <c r="F8609" t="s">
        <v>29</v>
      </c>
      <c r="G8609">
        <v>40</v>
      </c>
      <c r="H8609">
        <v>11007.46</v>
      </c>
      <c r="I8609">
        <v>440298.4</v>
      </c>
      <c r="J8609">
        <v>86</v>
      </c>
      <c r="K8609">
        <v>5</v>
      </c>
      <c r="L8609" t="s">
        <v>18</v>
      </c>
      <c r="M8609">
        <f>(Table1[[#This Row],[Current_Stock]]*Table1[[#This Row],[Unit_Price]])</f>
        <v>946641.55999999994</v>
      </c>
      <c r="N8609" s="12">
        <f>DATE(YEAR(Table1[[#This Row],[Order_Date]]),MONTH(Table1[[#This Row],[Order_Date]]),1)</f>
        <v>45200</v>
      </c>
    </row>
    <row r="8610" spans="1:14">
      <c r="A8610" t="s">
        <v>1022</v>
      </c>
      <c r="B8610" t="s">
        <v>895</v>
      </c>
      <c r="C8610" t="s">
        <v>896</v>
      </c>
      <c r="D8610" t="s">
        <v>38</v>
      </c>
      <c r="E8610" t="s">
        <v>269</v>
      </c>
      <c r="F8610" t="s">
        <v>60</v>
      </c>
      <c r="G8610">
        <v>19</v>
      </c>
      <c r="H8610">
        <v>3611.5</v>
      </c>
      <c r="I8610">
        <v>68618.5</v>
      </c>
      <c r="J8610">
        <v>229</v>
      </c>
      <c r="K8610">
        <v>13</v>
      </c>
      <c r="L8610" t="s">
        <v>18</v>
      </c>
      <c r="M8610">
        <f>(Table1[[#This Row],[Current_Stock]]*Table1[[#This Row],[Unit_Price]])</f>
        <v>827033.5</v>
      </c>
      <c r="N8610" s="12">
        <f>DATE(YEAR(Table1[[#This Row],[Order_Date]]),MONTH(Table1[[#This Row],[Order_Date]]),1)</f>
        <v>45566</v>
      </c>
    </row>
    <row r="8611" spans="1:14">
      <c r="A8611" t="s">
        <v>1107</v>
      </c>
      <c r="B8611" t="s">
        <v>1142</v>
      </c>
      <c r="C8611" t="s">
        <v>1143</v>
      </c>
      <c r="D8611" t="s">
        <v>27</v>
      </c>
      <c r="E8611" t="s">
        <v>97</v>
      </c>
      <c r="F8611" t="s">
        <v>40</v>
      </c>
      <c r="G8611">
        <v>8</v>
      </c>
      <c r="H8611">
        <v>2184.09</v>
      </c>
      <c r="I8611">
        <v>17472.72</v>
      </c>
      <c r="J8611">
        <v>443</v>
      </c>
      <c r="K8611">
        <v>3</v>
      </c>
      <c r="L8611" t="s">
        <v>55</v>
      </c>
      <c r="M8611">
        <f>(Table1[[#This Row],[Current_Stock]]*Table1[[#This Row],[Unit_Price]])</f>
        <v>967551.87000000011</v>
      </c>
      <c r="N8611" s="12">
        <f>DATE(YEAR(Table1[[#This Row],[Order_Date]]),MONTH(Table1[[#This Row],[Order_Date]]),1)</f>
        <v>45047</v>
      </c>
    </row>
    <row r="8612" spans="1:14">
      <c r="A8612" t="s">
        <v>1368</v>
      </c>
      <c r="B8612" t="s">
        <v>767</v>
      </c>
      <c r="C8612" t="s">
        <v>768</v>
      </c>
      <c r="D8612" t="s">
        <v>84</v>
      </c>
      <c r="E8612" t="s">
        <v>104</v>
      </c>
      <c r="F8612" t="s">
        <v>17</v>
      </c>
      <c r="G8612">
        <v>24</v>
      </c>
      <c r="H8612">
        <v>12450.74</v>
      </c>
      <c r="I8612">
        <v>298817.76</v>
      </c>
      <c r="J8612">
        <v>236</v>
      </c>
      <c r="K8612">
        <v>9</v>
      </c>
      <c r="L8612" t="s">
        <v>18</v>
      </c>
      <c r="M8612">
        <f>(Table1[[#This Row],[Current_Stock]]*Table1[[#This Row],[Unit_Price]])</f>
        <v>2938374.64</v>
      </c>
      <c r="N8612" s="12">
        <f>DATE(YEAR(Table1[[#This Row],[Order_Date]]),MONTH(Table1[[#This Row],[Order_Date]]),1)</f>
        <v>44927</v>
      </c>
    </row>
    <row r="8613" spans="1:14">
      <c r="A8613" t="s">
        <v>690</v>
      </c>
      <c r="B8613" t="s">
        <v>464</v>
      </c>
      <c r="C8613" t="s">
        <v>465</v>
      </c>
      <c r="D8613" t="s">
        <v>27</v>
      </c>
      <c r="E8613" t="s">
        <v>73</v>
      </c>
      <c r="F8613" t="s">
        <v>17</v>
      </c>
      <c r="G8613">
        <v>9</v>
      </c>
      <c r="H8613">
        <v>778.16</v>
      </c>
      <c r="I8613">
        <v>7003.44</v>
      </c>
      <c r="J8613">
        <v>565</v>
      </c>
      <c r="K8613">
        <v>9</v>
      </c>
      <c r="L8613" t="s">
        <v>18</v>
      </c>
      <c r="M8613">
        <f>(Table1[[#This Row],[Current_Stock]]*Table1[[#This Row],[Unit_Price]])</f>
        <v>439660.39999999997</v>
      </c>
      <c r="N8613" s="12">
        <f>DATE(YEAR(Table1[[#This Row],[Order_Date]]),MONTH(Table1[[#This Row],[Order_Date]]),1)</f>
        <v>44986</v>
      </c>
    </row>
    <row r="8614" spans="1:14">
      <c r="A8614" t="s">
        <v>190</v>
      </c>
      <c r="B8614" t="s">
        <v>439</v>
      </c>
      <c r="C8614" t="s">
        <v>440</v>
      </c>
      <c r="D8614" t="s">
        <v>183</v>
      </c>
      <c r="E8614" t="s">
        <v>277</v>
      </c>
      <c r="F8614" t="s">
        <v>60</v>
      </c>
      <c r="G8614">
        <v>23</v>
      </c>
      <c r="H8614">
        <v>976.99</v>
      </c>
      <c r="I8614">
        <v>22470.77</v>
      </c>
      <c r="J8614">
        <v>206</v>
      </c>
      <c r="K8614">
        <v>13</v>
      </c>
      <c r="L8614" t="s">
        <v>18</v>
      </c>
      <c r="M8614">
        <f>(Table1[[#This Row],[Current_Stock]]*Table1[[#This Row],[Unit_Price]])</f>
        <v>201259.94</v>
      </c>
      <c r="N8614" s="12">
        <f>DATE(YEAR(Table1[[#This Row],[Order_Date]]),MONTH(Table1[[#This Row],[Order_Date]]),1)</f>
        <v>45597</v>
      </c>
    </row>
    <row r="8615" spans="1:14">
      <c r="A8615" t="s">
        <v>86</v>
      </c>
      <c r="B8615" t="s">
        <v>414</v>
      </c>
      <c r="C8615" t="s">
        <v>415</v>
      </c>
      <c r="D8615" t="s">
        <v>53</v>
      </c>
      <c r="E8615" t="s">
        <v>16</v>
      </c>
      <c r="F8615" t="s">
        <v>46</v>
      </c>
      <c r="G8615">
        <v>1</v>
      </c>
      <c r="H8615">
        <v>4464.8100000000004</v>
      </c>
      <c r="I8615">
        <v>4464.8100000000004</v>
      </c>
      <c r="J8615">
        <v>501</v>
      </c>
      <c r="K8615">
        <v>11</v>
      </c>
      <c r="L8615" t="s">
        <v>55</v>
      </c>
      <c r="M8615">
        <f>(Table1[[#This Row],[Current_Stock]]*Table1[[#This Row],[Unit_Price]])</f>
        <v>2236869.81</v>
      </c>
      <c r="N8615" s="12">
        <f>DATE(YEAR(Table1[[#This Row],[Order_Date]]),MONTH(Table1[[#This Row],[Order_Date]]),1)</f>
        <v>45231</v>
      </c>
    </row>
    <row r="8616" spans="1:14">
      <c r="A8616" t="s">
        <v>474</v>
      </c>
      <c r="B8616" t="s">
        <v>790</v>
      </c>
      <c r="C8616" t="s">
        <v>791</v>
      </c>
      <c r="D8616" t="s">
        <v>44</v>
      </c>
      <c r="E8616" t="s">
        <v>97</v>
      </c>
      <c r="F8616" t="s">
        <v>40</v>
      </c>
      <c r="G8616">
        <v>47</v>
      </c>
      <c r="H8616">
        <v>3747.53</v>
      </c>
      <c r="I8616">
        <v>176133.91</v>
      </c>
      <c r="J8616">
        <v>72</v>
      </c>
      <c r="K8616">
        <v>10</v>
      </c>
      <c r="L8616" t="s">
        <v>18</v>
      </c>
      <c r="M8616">
        <f>(Table1[[#This Row],[Current_Stock]]*Table1[[#This Row],[Unit_Price]])</f>
        <v>269822.16000000003</v>
      </c>
      <c r="N8616" s="12">
        <f>DATE(YEAR(Table1[[#This Row],[Order_Date]]),MONTH(Table1[[#This Row],[Order_Date]]),1)</f>
        <v>45566</v>
      </c>
    </row>
    <row r="8617" spans="1:14">
      <c r="A8617" t="s">
        <v>1232</v>
      </c>
      <c r="B8617" t="s">
        <v>884</v>
      </c>
      <c r="C8617" t="s">
        <v>885</v>
      </c>
      <c r="D8617" t="s">
        <v>33</v>
      </c>
      <c r="E8617" t="s">
        <v>97</v>
      </c>
      <c r="F8617" t="s">
        <v>29</v>
      </c>
      <c r="G8617">
        <v>13</v>
      </c>
      <c r="H8617">
        <v>2189.5700000000002</v>
      </c>
      <c r="I8617">
        <v>28464.41</v>
      </c>
      <c r="J8617">
        <v>116</v>
      </c>
      <c r="K8617">
        <v>13</v>
      </c>
      <c r="L8617" t="s">
        <v>18</v>
      </c>
      <c r="M8617">
        <f>(Table1[[#This Row],[Current_Stock]]*Table1[[#This Row],[Unit_Price]])</f>
        <v>253990.12000000002</v>
      </c>
      <c r="N8617" s="12">
        <f>DATE(YEAR(Table1[[#This Row],[Order_Date]]),MONTH(Table1[[#This Row],[Order_Date]]),1)</f>
        <v>45352</v>
      </c>
    </row>
    <row r="8618" spans="1:14">
      <c r="A8618" t="s">
        <v>493</v>
      </c>
      <c r="B8618" t="s">
        <v>853</v>
      </c>
      <c r="C8618" t="s">
        <v>854</v>
      </c>
      <c r="D8618" t="s">
        <v>84</v>
      </c>
      <c r="E8618" t="s">
        <v>80</v>
      </c>
      <c r="F8618" t="s">
        <v>46</v>
      </c>
      <c r="G8618">
        <v>11</v>
      </c>
      <c r="H8618">
        <v>7863.7</v>
      </c>
      <c r="I8618">
        <v>86500.7</v>
      </c>
      <c r="J8618">
        <v>166</v>
      </c>
      <c r="K8618">
        <v>6</v>
      </c>
      <c r="L8618" t="s">
        <v>18</v>
      </c>
      <c r="M8618">
        <f>(Table1[[#This Row],[Current_Stock]]*Table1[[#This Row],[Unit_Price]])</f>
        <v>1305374.2</v>
      </c>
      <c r="N8618" s="12">
        <f>DATE(YEAR(Table1[[#This Row],[Order_Date]]),MONTH(Table1[[#This Row],[Order_Date]]),1)</f>
        <v>44958</v>
      </c>
    </row>
    <row r="8619" spans="1:14">
      <c r="A8619" t="s">
        <v>1281</v>
      </c>
      <c r="B8619" t="s">
        <v>531</v>
      </c>
      <c r="C8619" t="s">
        <v>532</v>
      </c>
      <c r="D8619" t="s">
        <v>53</v>
      </c>
      <c r="E8619" t="s">
        <v>282</v>
      </c>
      <c r="F8619" t="s">
        <v>60</v>
      </c>
      <c r="G8619">
        <v>2</v>
      </c>
      <c r="H8619">
        <v>1666.86</v>
      </c>
      <c r="I8619">
        <v>3333.72</v>
      </c>
      <c r="J8619">
        <v>588</v>
      </c>
      <c r="K8619">
        <v>11</v>
      </c>
      <c r="L8619" t="s">
        <v>55</v>
      </c>
      <c r="M8619">
        <f>(Table1[[#This Row],[Current_Stock]]*Table1[[#This Row],[Unit_Price]])</f>
        <v>980113.67999999993</v>
      </c>
      <c r="N8619" s="12">
        <f>DATE(YEAR(Table1[[#This Row],[Order_Date]]),MONTH(Table1[[#This Row],[Order_Date]]),1)</f>
        <v>45200</v>
      </c>
    </row>
    <row r="8620" spans="1:14">
      <c r="A8620" t="s">
        <v>242</v>
      </c>
      <c r="B8620" t="s">
        <v>197</v>
      </c>
      <c r="C8620" t="s">
        <v>198</v>
      </c>
      <c r="D8620" t="s">
        <v>27</v>
      </c>
      <c r="E8620" t="s">
        <v>89</v>
      </c>
      <c r="F8620" t="s">
        <v>29</v>
      </c>
      <c r="G8620">
        <v>3</v>
      </c>
      <c r="H8620">
        <v>4519.3500000000004</v>
      </c>
      <c r="I8620">
        <v>13558.05</v>
      </c>
      <c r="J8620">
        <v>327</v>
      </c>
      <c r="K8620">
        <v>7</v>
      </c>
      <c r="L8620" t="s">
        <v>18</v>
      </c>
      <c r="M8620">
        <f>(Table1[[#This Row],[Current_Stock]]*Table1[[#This Row],[Unit_Price]])</f>
        <v>1477827.4500000002</v>
      </c>
      <c r="N8620" s="12">
        <f>DATE(YEAR(Table1[[#This Row],[Order_Date]]),MONTH(Table1[[#This Row],[Order_Date]]),1)</f>
        <v>45078</v>
      </c>
    </row>
    <row r="8621" spans="1:14">
      <c r="A8621" t="s">
        <v>824</v>
      </c>
      <c r="B8621" t="s">
        <v>1119</v>
      </c>
      <c r="C8621" t="s">
        <v>1120</v>
      </c>
      <c r="D8621" t="s">
        <v>96</v>
      </c>
      <c r="E8621" t="s">
        <v>282</v>
      </c>
      <c r="F8621" t="s">
        <v>40</v>
      </c>
      <c r="G8621">
        <v>3</v>
      </c>
      <c r="H8621">
        <v>1905.18</v>
      </c>
      <c r="I8621">
        <v>5715.54</v>
      </c>
      <c r="J8621">
        <v>584</v>
      </c>
      <c r="K8621">
        <v>3</v>
      </c>
      <c r="L8621" t="s">
        <v>55</v>
      </c>
      <c r="M8621">
        <f>(Table1[[#This Row],[Current_Stock]]*Table1[[#This Row],[Unit_Price]])</f>
        <v>1112625.1200000001</v>
      </c>
      <c r="N8621" s="12">
        <f>DATE(YEAR(Table1[[#This Row],[Order_Date]]),MONTH(Table1[[#This Row],[Order_Date]]),1)</f>
        <v>45566</v>
      </c>
    </row>
    <row r="8622" spans="1:14">
      <c r="A8622" t="s">
        <v>1003</v>
      </c>
      <c r="B8622" t="s">
        <v>830</v>
      </c>
      <c r="C8622" t="s">
        <v>831</v>
      </c>
      <c r="D8622" t="s">
        <v>44</v>
      </c>
      <c r="E8622" t="s">
        <v>85</v>
      </c>
      <c r="F8622" t="s">
        <v>40</v>
      </c>
      <c r="G8622">
        <v>50</v>
      </c>
      <c r="H8622">
        <v>4883.3100000000004</v>
      </c>
      <c r="I8622">
        <v>244165.5</v>
      </c>
      <c r="J8622">
        <v>50</v>
      </c>
      <c r="K8622">
        <v>9</v>
      </c>
      <c r="L8622" t="s">
        <v>105</v>
      </c>
      <c r="M8622">
        <f>(Table1[[#This Row],[Current_Stock]]*Table1[[#This Row],[Unit_Price]])</f>
        <v>244165.50000000003</v>
      </c>
      <c r="N8622" s="12">
        <f>DATE(YEAR(Table1[[#This Row],[Order_Date]]),MONTH(Table1[[#This Row],[Order_Date]]),1)</f>
        <v>44986</v>
      </c>
    </row>
    <row r="8623" spans="1:14">
      <c r="A8623" t="s">
        <v>1135</v>
      </c>
      <c r="B8623" t="s">
        <v>649</v>
      </c>
      <c r="C8623" t="s">
        <v>650</v>
      </c>
      <c r="D8623" t="s">
        <v>183</v>
      </c>
      <c r="E8623" t="s">
        <v>282</v>
      </c>
      <c r="F8623" t="s">
        <v>29</v>
      </c>
      <c r="G8623">
        <v>21</v>
      </c>
      <c r="H8623">
        <v>3254.97</v>
      </c>
      <c r="I8623">
        <v>68354.37</v>
      </c>
      <c r="J8623">
        <v>217</v>
      </c>
      <c r="K8623">
        <v>12</v>
      </c>
      <c r="L8623" t="s">
        <v>18</v>
      </c>
      <c r="M8623">
        <f>(Table1[[#This Row],[Current_Stock]]*Table1[[#This Row],[Unit_Price]])</f>
        <v>706328.49</v>
      </c>
      <c r="N8623" s="12">
        <f>DATE(YEAR(Table1[[#This Row],[Order_Date]]),MONTH(Table1[[#This Row],[Order_Date]]),1)</f>
        <v>45627</v>
      </c>
    </row>
    <row r="8624" spans="1:14">
      <c r="A8624" t="s">
        <v>1174</v>
      </c>
      <c r="B8624" t="s">
        <v>111</v>
      </c>
      <c r="C8624" t="s">
        <v>112</v>
      </c>
      <c r="D8624" t="s">
        <v>84</v>
      </c>
      <c r="E8624" t="s">
        <v>282</v>
      </c>
      <c r="F8624" t="s">
        <v>29</v>
      </c>
      <c r="G8624">
        <v>20</v>
      </c>
      <c r="H8624">
        <v>9518.89</v>
      </c>
      <c r="I8624">
        <v>190377.8</v>
      </c>
      <c r="J8624">
        <v>192</v>
      </c>
      <c r="K8624">
        <v>3</v>
      </c>
      <c r="L8624" t="s">
        <v>18</v>
      </c>
      <c r="M8624">
        <f>(Table1[[#This Row],[Current_Stock]]*Table1[[#This Row],[Unit_Price]])</f>
        <v>1827626.88</v>
      </c>
      <c r="N8624" s="12">
        <f>DATE(YEAR(Table1[[#This Row],[Order_Date]]),MONTH(Table1[[#This Row],[Order_Date]]),1)</f>
        <v>45170</v>
      </c>
    </row>
    <row r="8625" spans="1:14">
      <c r="A8625" t="s">
        <v>1132</v>
      </c>
      <c r="B8625" t="s">
        <v>752</v>
      </c>
      <c r="C8625" t="s">
        <v>753</v>
      </c>
      <c r="D8625" t="s">
        <v>183</v>
      </c>
      <c r="E8625" t="s">
        <v>73</v>
      </c>
      <c r="F8625" t="s">
        <v>60</v>
      </c>
      <c r="G8625">
        <v>8</v>
      </c>
      <c r="H8625">
        <v>3981.23</v>
      </c>
      <c r="I8625">
        <v>31849.84</v>
      </c>
      <c r="J8625">
        <v>123</v>
      </c>
      <c r="K8625">
        <v>13</v>
      </c>
      <c r="L8625" t="s">
        <v>18</v>
      </c>
      <c r="M8625">
        <f>(Table1[[#This Row],[Current_Stock]]*Table1[[#This Row],[Unit_Price]])</f>
        <v>489691.29</v>
      </c>
      <c r="N8625" s="12">
        <f>DATE(YEAR(Table1[[#This Row],[Order_Date]]),MONTH(Table1[[#This Row],[Order_Date]]),1)</f>
        <v>45352</v>
      </c>
    </row>
    <row r="8626" spans="1:14">
      <c r="A8626" t="s">
        <v>1231</v>
      </c>
      <c r="B8626" t="s">
        <v>429</v>
      </c>
      <c r="C8626" t="s">
        <v>430</v>
      </c>
      <c r="D8626" t="s">
        <v>44</v>
      </c>
      <c r="E8626" t="s">
        <v>16</v>
      </c>
      <c r="F8626" t="s">
        <v>17</v>
      </c>
      <c r="G8626">
        <v>28</v>
      </c>
      <c r="H8626">
        <v>990.07</v>
      </c>
      <c r="I8626">
        <v>27721.96</v>
      </c>
      <c r="J8626">
        <v>99</v>
      </c>
      <c r="K8626">
        <v>8</v>
      </c>
      <c r="L8626" t="s">
        <v>18</v>
      </c>
      <c r="M8626">
        <f>(Table1[[#This Row],[Current_Stock]]*Table1[[#This Row],[Unit_Price]])</f>
        <v>98016.930000000008</v>
      </c>
      <c r="N8626" s="12">
        <f>DATE(YEAR(Table1[[#This Row],[Order_Date]]),MONTH(Table1[[#This Row],[Order_Date]]),1)</f>
        <v>45047</v>
      </c>
    </row>
    <row r="8627" spans="1:14">
      <c r="A8627" t="s">
        <v>1316</v>
      </c>
      <c r="B8627" t="s">
        <v>299</v>
      </c>
      <c r="C8627" t="s">
        <v>300</v>
      </c>
      <c r="D8627" t="s">
        <v>84</v>
      </c>
      <c r="E8627" t="s">
        <v>34</v>
      </c>
      <c r="F8627" t="s">
        <v>46</v>
      </c>
      <c r="G8627">
        <v>17</v>
      </c>
      <c r="H8627">
        <v>10289.290000000001</v>
      </c>
      <c r="I8627">
        <v>174917.93</v>
      </c>
      <c r="J8627">
        <v>225</v>
      </c>
      <c r="K8627">
        <v>13</v>
      </c>
      <c r="L8627" t="s">
        <v>18</v>
      </c>
      <c r="M8627">
        <f>(Table1[[#This Row],[Current_Stock]]*Table1[[#This Row],[Unit_Price]])</f>
        <v>2315090.25</v>
      </c>
      <c r="N8627" s="12">
        <f>DATE(YEAR(Table1[[#This Row],[Order_Date]]),MONTH(Table1[[#This Row],[Order_Date]]),1)</f>
        <v>45627</v>
      </c>
    </row>
    <row r="8628" spans="1:14">
      <c r="A8628" t="s">
        <v>1198</v>
      </c>
      <c r="B8628" t="s">
        <v>991</v>
      </c>
      <c r="C8628" t="s">
        <v>992</v>
      </c>
      <c r="D8628" t="s">
        <v>53</v>
      </c>
      <c r="E8628" t="s">
        <v>50</v>
      </c>
      <c r="F8628" t="s">
        <v>60</v>
      </c>
      <c r="G8628">
        <v>7</v>
      </c>
      <c r="H8628">
        <v>2685.3</v>
      </c>
      <c r="I8628">
        <v>18797.099999999999</v>
      </c>
      <c r="J8628">
        <v>478</v>
      </c>
      <c r="K8628">
        <v>10</v>
      </c>
      <c r="L8628" t="s">
        <v>55</v>
      </c>
      <c r="M8628">
        <f>(Table1[[#This Row],[Current_Stock]]*Table1[[#This Row],[Unit_Price]])</f>
        <v>1283573.4000000001</v>
      </c>
      <c r="N8628" s="12">
        <f>DATE(YEAR(Table1[[#This Row],[Order_Date]]),MONTH(Table1[[#This Row],[Order_Date]]),1)</f>
        <v>44927</v>
      </c>
    </row>
    <row r="8629" spans="1:14">
      <c r="A8629" t="s">
        <v>110</v>
      </c>
      <c r="B8629" t="s">
        <v>510</v>
      </c>
      <c r="C8629" t="s">
        <v>511</v>
      </c>
      <c r="D8629" t="s">
        <v>38</v>
      </c>
      <c r="E8629" t="s">
        <v>269</v>
      </c>
      <c r="F8629" t="s">
        <v>40</v>
      </c>
      <c r="G8629">
        <v>25</v>
      </c>
      <c r="H8629">
        <v>4740.76</v>
      </c>
      <c r="I8629">
        <v>118519</v>
      </c>
      <c r="J8629">
        <v>194</v>
      </c>
      <c r="K8629">
        <v>8</v>
      </c>
      <c r="L8629" t="s">
        <v>18</v>
      </c>
      <c r="M8629">
        <f>(Table1[[#This Row],[Current_Stock]]*Table1[[#This Row],[Unit_Price]])</f>
        <v>919707.44000000006</v>
      </c>
      <c r="N8629" s="12">
        <f>DATE(YEAR(Table1[[#This Row],[Order_Date]]),MONTH(Table1[[#This Row],[Order_Date]]),1)</f>
        <v>45474</v>
      </c>
    </row>
    <row r="8630" spans="1:14">
      <c r="A8630" t="s">
        <v>1364</v>
      </c>
      <c r="B8630" t="s">
        <v>311</v>
      </c>
      <c r="C8630" t="s">
        <v>312</v>
      </c>
      <c r="D8630" t="s">
        <v>22</v>
      </c>
      <c r="E8630" t="s">
        <v>277</v>
      </c>
      <c r="F8630" t="s">
        <v>29</v>
      </c>
      <c r="G8630">
        <v>42</v>
      </c>
      <c r="H8630">
        <v>4400.83</v>
      </c>
      <c r="I8630">
        <v>184834.86</v>
      </c>
      <c r="J8630">
        <v>107</v>
      </c>
      <c r="K8630">
        <v>14</v>
      </c>
      <c r="L8630" t="s">
        <v>105</v>
      </c>
      <c r="M8630">
        <f>(Table1[[#This Row],[Current_Stock]]*Table1[[#This Row],[Unit_Price]])</f>
        <v>470888.81</v>
      </c>
      <c r="N8630" s="12">
        <f>DATE(YEAR(Table1[[#This Row],[Order_Date]]),MONTH(Table1[[#This Row],[Order_Date]]),1)</f>
        <v>45323</v>
      </c>
    </row>
    <row r="8631" spans="1:14">
      <c r="A8631" t="s">
        <v>918</v>
      </c>
      <c r="B8631" t="s">
        <v>51</v>
      </c>
      <c r="C8631" t="s">
        <v>52</v>
      </c>
      <c r="D8631" t="s">
        <v>53</v>
      </c>
      <c r="E8631" t="s">
        <v>80</v>
      </c>
      <c r="F8631" t="s">
        <v>17</v>
      </c>
      <c r="G8631">
        <v>5</v>
      </c>
      <c r="H8631">
        <v>1648.72</v>
      </c>
      <c r="I8631">
        <v>8243.6</v>
      </c>
      <c r="J8631">
        <v>554</v>
      </c>
      <c r="K8631">
        <v>11</v>
      </c>
      <c r="L8631" t="s">
        <v>55</v>
      </c>
      <c r="M8631">
        <f>(Table1[[#This Row],[Current_Stock]]*Table1[[#This Row],[Unit_Price]])</f>
        <v>913390.88</v>
      </c>
      <c r="N8631" s="12">
        <f>DATE(YEAR(Table1[[#This Row],[Order_Date]]),MONTH(Table1[[#This Row],[Order_Date]]),1)</f>
        <v>45261</v>
      </c>
    </row>
    <row r="8632" spans="1:14">
      <c r="A8632" t="s">
        <v>771</v>
      </c>
      <c r="B8632" t="s">
        <v>614</v>
      </c>
      <c r="C8632" t="s">
        <v>615</v>
      </c>
      <c r="D8632" t="s">
        <v>27</v>
      </c>
      <c r="E8632" t="s">
        <v>80</v>
      </c>
      <c r="F8632" t="s">
        <v>60</v>
      </c>
      <c r="G8632">
        <v>4</v>
      </c>
      <c r="H8632">
        <v>2066.08</v>
      </c>
      <c r="I8632">
        <v>8264.32</v>
      </c>
      <c r="J8632">
        <v>584</v>
      </c>
      <c r="K8632">
        <v>12</v>
      </c>
      <c r="L8632" t="s">
        <v>18</v>
      </c>
      <c r="M8632">
        <f>(Table1[[#This Row],[Current_Stock]]*Table1[[#This Row],[Unit_Price]])</f>
        <v>1206590.72</v>
      </c>
      <c r="N8632" s="12">
        <f>DATE(YEAR(Table1[[#This Row],[Order_Date]]),MONTH(Table1[[#This Row],[Order_Date]]),1)</f>
        <v>44986</v>
      </c>
    </row>
    <row r="8633" spans="1:14">
      <c r="A8633" t="s">
        <v>1084</v>
      </c>
      <c r="B8633" t="s">
        <v>219</v>
      </c>
      <c r="C8633" t="s">
        <v>220</v>
      </c>
      <c r="D8633" t="s">
        <v>33</v>
      </c>
      <c r="E8633" t="s">
        <v>184</v>
      </c>
      <c r="F8633" t="s">
        <v>29</v>
      </c>
      <c r="G8633">
        <v>13</v>
      </c>
      <c r="H8633">
        <v>331.29</v>
      </c>
      <c r="I8633">
        <v>4306.7700000000004</v>
      </c>
      <c r="J8633">
        <v>198</v>
      </c>
      <c r="K8633">
        <v>9</v>
      </c>
      <c r="L8633" t="s">
        <v>18</v>
      </c>
      <c r="M8633">
        <f>(Table1[[#This Row],[Current_Stock]]*Table1[[#This Row],[Unit_Price]])</f>
        <v>65595.42</v>
      </c>
      <c r="N8633" s="12">
        <f>DATE(YEAR(Table1[[#This Row],[Order_Date]]),MONTH(Table1[[#This Row],[Order_Date]]),1)</f>
        <v>45352</v>
      </c>
    </row>
    <row r="8634" spans="1:14">
      <c r="A8634" t="s">
        <v>1085</v>
      </c>
      <c r="B8634" t="s">
        <v>832</v>
      </c>
      <c r="C8634" t="s">
        <v>833</v>
      </c>
      <c r="D8634" t="s">
        <v>22</v>
      </c>
      <c r="E8634" t="s">
        <v>251</v>
      </c>
      <c r="F8634" t="s">
        <v>17</v>
      </c>
      <c r="G8634">
        <v>29</v>
      </c>
      <c r="H8634">
        <v>8953.4599999999991</v>
      </c>
      <c r="I8634">
        <v>259650.34</v>
      </c>
      <c r="J8634">
        <v>71</v>
      </c>
      <c r="K8634">
        <v>5</v>
      </c>
      <c r="L8634" t="s">
        <v>105</v>
      </c>
      <c r="M8634">
        <f>(Table1[[#This Row],[Current_Stock]]*Table1[[#This Row],[Unit_Price]])</f>
        <v>635695.65999999992</v>
      </c>
      <c r="N8634" s="12">
        <f>DATE(YEAR(Table1[[#This Row],[Order_Date]]),MONTH(Table1[[#This Row],[Order_Date]]),1)</f>
        <v>45108</v>
      </c>
    </row>
    <row r="8635" spans="1:14">
      <c r="A8635" t="s">
        <v>951</v>
      </c>
      <c r="B8635" t="s">
        <v>464</v>
      </c>
      <c r="C8635" t="s">
        <v>465</v>
      </c>
      <c r="D8635" t="s">
        <v>27</v>
      </c>
      <c r="E8635" t="s">
        <v>184</v>
      </c>
      <c r="F8635" t="s">
        <v>29</v>
      </c>
      <c r="G8635">
        <v>4</v>
      </c>
      <c r="H8635">
        <v>2953.3</v>
      </c>
      <c r="I8635">
        <v>11813.2</v>
      </c>
      <c r="J8635">
        <v>324</v>
      </c>
      <c r="K8635">
        <v>9</v>
      </c>
      <c r="L8635" t="s">
        <v>55</v>
      </c>
      <c r="M8635">
        <f>(Table1[[#This Row],[Current_Stock]]*Table1[[#This Row],[Unit_Price]])</f>
        <v>956869.20000000007</v>
      </c>
      <c r="N8635" s="12">
        <f>DATE(YEAR(Table1[[#This Row],[Order_Date]]),MONTH(Table1[[#This Row],[Order_Date]]),1)</f>
        <v>45413</v>
      </c>
    </row>
    <row r="8636" spans="1:14">
      <c r="A8636" t="s">
        <v>1300</v>
      </c>
      <c r="B8636" t="s">
        <v>239</v>
      </c>
      <c r="C8636" t="s">
        <v>240</v>
      </c>
      <c r="D8636" t="s">
        <v>15</v>
      </c>
      <c r="E8636" t="s">
        <v>73</v>
      </c>
      <c r="F8636" t="s">
        <v>17</v>
      </c>
      <c r="G8636">
        <v>17</v>
      </c>
      <c r="H8636">
        <v>73.97</v>
      </c>
      <c r="I8636">
        <v>1257.49</v>
      </c>
      <c r="J8636">
        <v>162</v>
      </c>
      <c r="K8636">
        <v>10</v>
      </c>
      <c r="L8636" t="s">
        <v>18</v>
      </c>
      <c r="M8636">
        <f>(Table1[[#This Row],[Current_Stock]]*Table1[[#This Row],[Unit_Price]])</f>
        <v>11983.14</v>
      </c>
      <c r="N8636" s="12">
        <f>DATE(YEAR(Table1[[#This Row],[Order_Date]]),MONTH(Table1[[#This Row],[Order_Date]]),1)</f>
        <v>45413</v>
      </c>
    </row>
    <row r="8637" spans="1:14">
      <c r="A8637" t="s">
        <v>1301</v>
      </c>
      <c r="B8637" t="s">
        <v>299</v>
      </c>
      <c r="C8637" t="s">
        <v>300</v>
      </c>
      <c r="D8637" t="s">
        <v>84</v>
      </c>
      <c r="E8637" t="s">
        <v>269</v>
      </c>
      <c r="F8637" t="s">
        <v>17</v>
      </c>
      <c r="G8637">
        <v>19</v>
      </c>
      <c r="H8637">
        <v>27888.23</v>
      </c>
      <c r="I8637">
        <v>529876.37</v>
      </c>
      <c r="J8637">
        <v>148</v>
      </c>
      <c r="K8637">
        <v>2</v>
      </c>
      <c r="L8637" t="s">
        <v>18</v>
      </c>
      <c r="M8637">
        <f>(Table1[[#This Row],[Current_Stock]]*Table1[[#This Row],[Unit_Price]])</f>
        <v>4127458.04</v>
      </c>
      <c r="N8637" s="12">
        <f>DATE(YEAR(Table1[[#This Row],[Order_Date]]),MONTH(Table1[[#This Row],[Order_Date]]),1)</f>
        <v>45261</v>
      </c>
    </row>
    <row r="8638" spans="1:14">
      <c r="A8638" t="s">
        <v>1159</v>
      </c>
      <c r="B8638" t="s">
        <v>879</v>
      </c>
      <c r="C8638" t="s">
        <v>880</v>
      </c>
      <c r="D8638" t="s">
        <v>44</v>
      </c>
      <c r="E8638" t="s">
        <v>109</v>
      </c>
      <c r="F8638" t="s">
        <v>17</v>
      </c>
      <c r="G8638">
        <v>25</v>
      </c>
      <c r="H8638">
        <v>4951.17</v>
      </c>
      <c r="I8638">
        <v>123779.25</v>
      </c>
      <c r="J8638">
        <v>118</v>
      </c>
      <c r="K8638">
        <v>14</v>
      </c>
      <c r="L8638" t="s">
        <v>105</v>
      </c>
      <c r="M8638">
        <f>(Table1[[#This Row],[Current_Stock]]*Table1[[#This Row],[Unit_Price]])</f>
        <v>584238.06000000006</v>
      </c>
      <c r="N8638" s="12">
        <f>DATE(YEAR(Table1[[#This Row],[Order_Date]]),MONTH(Table1[[#This Row],[Order_Date]]),1)</f>
        <v>45474</v>
      </c>
    </row>
    <row r="8639" spans="1:14">
      <c r="A8639" t="s">
        <v>98</v>
      </c>
      <c r="B8639" t="s">
        <v>1029</v>
      </c>
      <c r="C8639" t="s">
        <v>1030</v>
      </c>
      <c r="D8639" t="s">
        <v>38</v>
      </c>
      <c r="E8639" t="s">
        <v>34</v>
      </c>
      <c r="F8639" t="s">
        <v>29</v>
      </c>
      <c r="G8639">
        <v>16</v>
      </c>
      <c r="H8639">
        <v>4517.88</v>
      </c>
      <c r="I8639">
        <v>72286.080000000002</v>
      </c>
      <c r="J8639">
        <v>160</v>
      </c>
      <c r="K8639">
        <v>14</v>
      </c>
      <c r="L8639" t="s">
        <v>18</v>
      </c>
      <c r="M8639">
        <f>(Table1[[#This Row],[Current_Stock]]*Table1[[#This Row],[Unit_Price]])</f>
        <v>722860.8</v>
      </c>
      <c r="N8639" s="12">
        <f>DATE(YEAR(Table1[[#This Row],[Order_Date]]),MONTH(Table1[[#This Row],[Order_Date]]),1)</f>
        <v>45323</v>
      </c>
    </row>
    <row r="8640" spans="1:14">
      <c r="A8640" t="s">
        <v>110</v>
      </c>
      <c r="B8640" t="s">
        <v>272</v>
      </c>
      <c r="C8640" t="s">
        <v>273</v>
      </c>
      <c r="D8640" t="s">
        <v>84</v>
      </c>
      <c r="E8640" t="s">
        <v>330</v>
      </c>
      <c r="F8640" t="s">
        <v>60</v>
      </c>
      <c r="G8640">
        <v>12</v>
      </c>
      <c r="H8640">
        <v>9117.64</v>
      </c>
      <c r="I8640">
        <v>109411.68</v>
      </c>
      <c r="J8640">
        <v>138</v>
      </c>
      <c r="K8640">
        <v>13</v>
      </c>
      <c r="L8640" t="s">
        <v>18</v>
      </c>
      <c r="M8640">
        <f>(Table1[[#This Row],[Current_Stock]]*Table1[[#This Row],[Unit_Price]])</f>
        <v>1258234.3199999998</v>
      </c>
      <c r="N8640" s="12">
        <f>DATE(YEAR(Table1[[#This Row],[Order_Date]]),MONTH(Table1[[#This Row],[Order_Date]]),1)</f>
        <v>45474</v>
      </c>
    </row>
    <row r="8641" spans="1:14">
      <c r="A8641" t="s">
        <v>554</v>
      </c>
      <c r="B8641" t="s">
        <v>1004</v>
      </c>
      <c r="C8641" t="s">
        <v>1005</v>
      </c>
      <c r="D8641" t="s">
        <v>96</v>
      </c>
      <c r="E8641" t="s">
        <v>54</v>
      </c>
      <c r="F8641" t="s">
        <v>60</v>
      </c>
      <c r="G8641">
        <v>5</v>
      </c>
      <c r="H8641">
        <v>2828.35</v>
      </c>
      <c r="I8641">
        <v>14141.75</v>
      </c>
      <c r="J8641">
        <v>357</v>
      </c>
      <c r="K8641">
        <v>10</v>
      </c>
      <c r="L8641" t="s">
        <v>18</v>
      </c>
      <c r="M8641">
        <f>(Table1[[#This Row],[Current_Stock]]*Table1[[#This Row],[Unit_Price]])</f>
        <v>1009720.95</v>
      </c>
      <c r="N8641" s="12">
        <f>DATE(YEAR(Table1[[#This Row],[Order_Date]]),MONTH(Table1[[#This Row],[Order_Date]]),1)</f>
        <v>45231</v>
      </c>
    </row>
    <row r="8642" spans="1:14">
      <c r="A8642" t="s">
        <v>995</v>
      </c>
      <c r="B8642" t="s">
        <v>656</v>
      </c>
      <c r="C8642" t="s">
        <v>657</v>
      </c>
      <c r="D8642" t="s">
        <v>44</v>
      </c>
      <c r="E8642" t="s">
        <v>89</v>
      </c>
      <c r="F8642" t="s">
        <v>60</v>
      </c>
      <c r="G8642">
        <v>61</v>
      </c>
      <c r="H8642">
        <v>1523.28</v>
      </c>
      <c r="I8642">
        <v>92920.08</v>
      </c>
      <c r="J8642">
        <v>110</v>
      </c>
      <c r="K8642">
        <v>11</v>
      </c>
      <c r="L8642" t="s">
        <v>105</v>
      </c>
      <c r="M8642">
        <f>(Table1[[#This Row],[Current_Stock]]*Table1[[#This Row],[Unit_Price]])</f>
        <v>167560.79999999999</v>
      </c>
      <c r="N8642" s="12">
        <f>DATE(YEAR(Table1[[#This Row],[Order_Date]]),MONTH(Table1[[#This Row],[Order_Date]]),1)</f>
        <v>45383</v>
      </c>
    </row>
    <row r="8643" spans="1:14">
      <c r="A8643" t="s">
        <v>1017</v>
      </c>
      <c r="B8643" t="s">
        <v>1224</v>
      </c>
      <c r="C8643" t="s">
        <v>1225</v>
      </c>
      <c r="D8643" t="s">
        <v>84</v>
      </c>
      <c r="E8643" t="s">
        <v>39</v>
      </c>
      <c r="F8643" t="s">
        <v>40</v>
      </c>
      <c r="G8643">
        <v>20</v>
      </c>
      <c r="H8643">
        <v>18696.560000000001</v>
      </c>
      <c r="I8643">
        <v>373931.2</v>
      </c>
      <c r="J8643">
        <v>167</v>
      </c>
      <c r="K8643">
        <v>5</v>
      </c>
      <c r="L8643" t="s">
        <v>18</v>
      </c>
      <c r="M8643">
        <f>(Table1[[#This Row],[Current_Stock]]*Table1[[#This Row],[Unit_Price]])</f>
        <v>3122325.52</v>
      </c>
      <c r="N8643" s="12">
        <f>DATE(YEAR(Table1[[#This Row],[Order_Date]]),MONTH(Table1[[#This Row],[Order_Date]]),1)</f>
        <v>45536</v>
      </c>
    </row>
    <row r="8644" spans="1:14">
      <c r="A8644" t="s">
        <v>1138</v>
      </c>
      <c r="B8644" t="s">
        <v>404</v>
      </c>
      <c r="C8644" t="s">
        <v>405</v>
      </c>
      <c r="D8644" t="s">
        <v>27</v>
      </c>
      <c r="E8644" t="s">
        <v>50</v>
      </c>
      <c r="F8644" t="s">
        <v>40</v>
      </c>
      <c r="G8644">
        <v>3</v>
      </c>
      <c r="H8644">
        <v>796.34</v>
      </c>
      <c r="I8644">
        <v>2389.02</v>
      </c>
      <c r="J8644">
        <v>265</v>
      </c>
      <c r="K8644">
        <v>2</v>
      </c>
      <c r="L8644" t="s">
        <v>18</v>
      </c>
      <c r="M8644">
        <f>(Table1[[#This Row],[Current_Stock]]*Table1[[#This Row],[Unit_Price]])</f>
        <v>211030.1</v>
      </c>
      <c r="N8644" s="12">
        <f>DATE(YEAR(Table1[[#This Row],[Order_Date]]),MONTH(Table1[[#This Row],[Order_Date]]),1)</f>
        <v>44927</v>
      </c>
    </row>
    <row r="8645" spans="1:14">
      <c r="A8645" t="s">
        <v>1327</v>
      </c>
      <c r="B8645" t="s">
        <v>734</v>
      </c>
      <c r="C8645" t="s">
        <v>735</v>
      </c>
      <c r="D8645" t="s">
        <v>22</v>
      </c>
      <c r="E8645" t="s">
        <v>282</v>
      </c>
      <c r="F8645" t="s">
        <v>29</v>
      </c>
      <c r="G8645">
        <v>28</v>
      </c>
      <c r="H8645">
        <v>8473.64</v>
      </c>
      <c r="I8645">
        <v>237261.92</v>
      </c>
      <c r="J8645">
        <v>54</v>
      </c>
      <c r="K8645">
        <v>6</v>
      </c>
      <c r="L8645" t="s">
        <v>18</v>
      </c>
      <c r="M8645">
        <f>(Table1[[#This Row],[Current_Stock]]*Table1[[#This Row],[Unit_Price]])</f>
        <v>457576.55999999994</v>
      </c>
      <c r="N8645" s="12">
        <f>DATE(YEAR(Table1[[#This Row],[Order_Date]]),MONTH(Table1[[#This Row],[Order_Date]]),1)</f>
        <v>45352</v>
      </c>
    </row>
    <row r="8646" spans="1:14">
      <c r="A8646" t="s">
        <v>1289</v>
      </c>
      <c r="B8646" t="s">
        <v>1117</v>
      </c>
      <c r="C8646" t="s">
        <v>1118</v>
      </c>
      <c r="D8646" t="s">
        <v>84</v>
      </c>
      <c r="E8646" t="s">
        <v>45</v>
      </c>
      <c r="F8646" t="s">
        <v>29</v>
      </c>
      <c r="G8646">
        <v>14</v>
      </c>
      <c r="H8646">
        <v>10157.25</v>
      </c>
      <c r="I8646">
        <v>142201.5</v>
      </c>
      <c r="J8646">
        <v>179</v>
      </c>
      <c r="K8646">
        <v>10</v>
      </c>
      <c r="L8646" t="s">
        <v>18</v>
      </c>
      <c r="M8646">
        <f>(Table1[[#This Row],[Current_Stock]]*Table1[[#This Row],[Unit_Price]])</f>
        <v>1818147.75</v>
      </c>
      <c r="N8646" s="12">
        <f>DATE(YEAR(Table1[[#This Row],[Order_Date]]),MONTH(Table1[[#This Row],[Order_Date]]),1)</f>
        <v>45536</v>
      </c>
    </row>
    <row r="8647" spans="1:14">
      <c r="A8647" t="s">
        <v>772</v>
      </c>
      <c r="B8647" t="s">
        <v>356</v>
      </c>
      <c r="C8647" t="s">
        <v>357</v>
      </c>
      <c r="D8647" t="s">
        <v>15</v>
      </c>
      <c r="E8647" t="s">
        <v>16</v>
      </c>
      <c r="F8647" t="s">
        <v>60</v>
      </c>
      <c r="G8647">
        <v>10</v>
      </c>
      <c r="H8647">
        <v>97.81</v>
      </c>
      <c r="I8647">
        <v>978.1</v>
      </c>
      <c r="J8647">
        <v>108</v>
      </c>
      <c r="K8647">
        <v>10</v>
      </c>
      <c r="L8647" t="s">
        <v>18</v>
      </c>
      <c r="M8647">
        <f>(Table1[[#This Row],[Current_Stock]]*Table1[[#This Row],[Unit_Price]])</f>
        <v>10563.48</v>
      </c>
      <c r="N8647" s="12">
        <f>DATE(YEAR(Table1[[#This Row],[Order_Date]]),MONTH(Table1[[#This Row],[Order_Date]]),1)</f>
        <v>45047</v>
      </c>
    </row>
    <row r="8648" spans="1:14">
      <c r="A8648" t="s">
        <v>709</v>
      </c>
      <c r="B8648" t="s">
        <v>187</v>
      </c>
      <c r="C8648" t="s">
        <v>188</v>
      </c>
      <c r="D8648" t="s">
        <v>53</v>
      </c>
      <c r="E8648" t="s">
        <v>173</v>
      </c>
      <c r="F8648" t="s">
        <v>29</v>
      </c>
      <c r="G8648">
        <v>4</v>
      </c>
      <c r="H8648">
        <v>3466.06</v>
      </c>
      <c r="I8648">
        <v>13864.24</v>
      </c>
      <c r="J8648">
        <v>317</v>
      </c>
      <c r="K8648">
        <v>10</v>
      </c>
      <c r="L8648" t="s">
        <v>18</v>
      </c>
      <c r="M8648">
        <f>(Table1[[#This Row],[Current_Stock]]*Table1[[#This Row],[Unit_Price]])</f>
        <v>1098741.02</v>
      </c>
      <c r="N8648" s="12">
        <f>DATE(YEAR(Table1[[#This Row],[Order_Date]]),MONTH(Table1[[#This Row],[Order_Date]]),1)</f>
        <v>45383</v>
      </c>
    </row>
    <row r="8649" spans="1:14">
      <c r="A8649" t="s">
        <v>1300</v>
      </c>
      <c r="B8649" t="s">
        <v>302</v>
      </c>
      <c r="C8649" t="s">
        <v>303</v>
      </c>
      <c r="D8649" t="s">
        <v>38</v>
      </c>
      <c r="E8649" t="s">
        <v>167</v>
      </c>
      <c r="F8649" t="s">
        <v>60</v>
      </c>
      <c r="G8649">
        <v>14</v>
      </c>
      <c r="H8649">
        <v>1911.5</v>
      </c>
      <c r="I8649">
        <v>26761</v>
      </c>
      <c r="J8649">
        <v>142</v>
      </c>
      <c r="K8649">
        <v>4</v>
      </c>
      <c r="L8649" t="s">
        <v>18</v>
      </c>
      <c r="M8649">
        <f>(Table1[[#This Row],[Current_Stock]]*Table1[[#This Row],[Unit_Price]])</f>
        <v>271433</v>
      </c>
      <c r="N8649" s="12">
        <f>DATE(YEAR(Table1[[#This Row],[Order_Date]]),MONTH(Table1[[#This Row],[Order_Date]]),1)</f>
        <v>45413</v>
      </c>
    </row>
    <row r="8650" spans="1:14">
      <c r="A8650" t="s">
        <v>1319</v>
      </c>
      <c r="B8650" t="s">
        <v>501</v>
      </c>
      <c r="C8650" t="s">
        <v>502</v>
      </c>
      <c r="D8650" t="s">
        <v>15</v>
      </c>
      <c r="E8650" t="s">
        <v>282</v>
      </c>
      <c r="F8650" t="s">
        <v>46</v>
      </c>
      <c r="G8650">
        <v>12</v>
      </c>
      <c r="H8650">
        <v>82.63</v>
      </c>
      <c r="I8650">
        <v>991.56</v>
      </c>
      <c r="J8650">
        <v>180</v>
      </c>
      <c r="K8650">
        <v>12</v>
      </c>
      <c r="L8650" t="s">
        <v>18</v>
      </c>
      <c r="M8650">
        <f>(Table1[[#This Row],[Current_Stock]]*Table1[[#This Row],[Unit_Price]])</f>
        <v>14873.4</v>
      </c>
      <c r="N8650" s="12">
        <f>DATE(YEAR(Table1[[#This Row],[Order_Date]]),MONTH(Table1[[#This Row],[Order_Date]]),1)</f>
        <v>45352</v>
      </c>
    </row>
    <row r="8651" spans="1:14">
      <c r="A8651" t="s">
        <v>1131</v>
      </c>
      <c r="B8651" t="s">
        <v>1092</v>
      </c>
      <c r="C8651" t="s">
        <v>1093</v>
      </c>
      <c r="D8651" t="s">
        <v>96</v>
      </c>
      <c r="E8651" t="s">
        <v>277</v>
      </c>
      <c r="F8651" t="s">
        <v>40</v>
      </c>
      <c r="G8651">
        <v>2</v>
      </c>
      <c r="H8651">
        <v>3777.95</v>
      </c>
      <c r="I8651">
        <v>7555.9</v>
      </c>
      <c r="J8651">
        <v>443</v>
      </c>
      <c r="K8651">
        <v>4</v>
      </c>
      <c r="L8651" t="s">
        <v>18</v>
      </c>
      <c r="M8651">
        <f>(Table1[[#This Row],[Current_Stock]]*Table1[[#This Row],[Unit_Price]])</f>
        <v>1673631.8499999999</v>
      </c>
      <c r="N8651" s="12">
        <f>DATE(YEAR(Table1[[#This Row],[Order_Date]]),MONTH(Table1[[#This Row],[Order_Date]]),1)</f>
        <v>45047</v>
      </c>
    </row>
    <row r="8652" spans="1:14">
      <c r="A8652" t="s">
        <v>1283</v>
      </c>
      <c r="B8652" t="s">
        <v>132</v>
      </c>
      <c r="C8652" t="s">
        <v>133</v>
      </c>
      <c r="D8652" t="s">
        <v>38</v>
      </c>
      <c r="E8652" t="s">
        <v>153</v>
      </c>
      <c r="F8652" t="s">
        <v>17</v>
      </c>
      <c r="G8652">
        <v>14</v>
      </c>
      <c r="H8652">
        <v>3358.43</v>
      </c>
      <c r="I8652">
        <v>47018.02</v>
      </c>
      <c r="J8652">
        <v>169</v>
      </c>
      <c r="K8652">
        <v>9</v>
      </c>
      <c r="L8652" t="s">
        <v>18</v>
      </c>
      <c r="M8652">
        <f>(Table1[[#This Row],[Current_Stock]]*Table1[[#This Row],[Unit_Price]])</f>
        <v>567574.66999999993</v>
      </c>
      <c r="N8652" s="12">
        <f>DATE(YEAR(Table1[[#This Row],[Order_Date]]),MONTH(Table1[[#This Row],[Order_Date]]),1)</f>
        <v>45047</v>
      </c>
    </row>
    <row r="8653" spans="1:14">
      <c r="A8653" t="s">
        <v>1006</v>
      </c>
      <c r="B8653" t="s">
        <v>1048</v>
      </c>
      <c r="C8653" t="s">
        <v>1049</v>
      </c>
      <c r="D8653" t="s">
        <v>183</v>
      </c>
      <c r="E8653" t="s">
        <v>160</v>
      </c>
      <c r="F8653" t="s">
        <v>40</v>
      </c>
      <c r="G8653">
        <v>13</v>
      </c>
      <c r="H8653">
        <v>1843.39</v>
      </c>
      <c r="I8653">
        <v>23964.07</v>
      </c>
      <c r="J8653">
        <v>95</v>
      </c>
      <c r="K8653">
        <v>8</v>
      </c>
      <c r="L8653" t="s">
        <v>18</v>
      </c>
      <c r="M8653">
        <f>(Table1[[#This Row],[Current_Stock]]*Table1[[#This Row],[Unit_Price]])</f>
        <v>175122.05000000002</v>
      </c>
      <c r="N8653" s="12">
        <f>DATE(YEAR(Table1[[#This Row],[Order_Date]]),MONTH(Table1[[#This Row],[Order_Date]]),1)</f>
        <v>45505</v>
      </c>
    </row>
    <row r="8654" spans="1:14">
      <c r="A8654" t="s">
        <v>1250</v>
      </c>
      <c r="B8654" t="s">
        <v>584</v>
      </c>
      <c r="C8654" t="s">
        <v>585</v>
      </c>
      <c r="D8654" t="s">
        <v>22</v>
      </c>
      <c r="E8654" t="s">
        <v>97</v>
      </c>
      <c r="F8654" t="s">
        <v>60</v>
      </c>
      <c r="G8654">
        <v>41</v>
      </c>
      <c r="H8654">
        <v>9703</v>
      </c>
      <c r="I8654">
        <v>397823</v>
      </c>
      <c r="J8654">
        <v>32</v>
      </c>
      <c r="K8654">
        <v>9</v>
      </c>
      <c r="L8654" t="s">
        <v>105</v>
      </c>
      <c r="M8654">
        <f>(Table1[[#This Row],[Current_Stock]]*Table1[[#This Row],[Unit_Price]])</f>
        <v>310496</v>
      </c>
      <c r="N8654" s="12">
        <f>DATE(YEAR(Table1[[#This Row],[Order_Date]]),MONTH(Table1[[#This Row],[Order_Date]]),1)</f>
        <v>45323</v>
      </c>
    </row>
    <row r="8655" spans="1:14">
      <c r="A8655" t="s">
        <v>654</v>
      </c>
      <c r="B8655" t="s">
        <v>371</v>
      </c>
      <c r="C8655" t="s">
        <v>372</v>
      </c>
      <c r="D8655" t="s">
        <v>22</v>
      </c>
      <c r="E8655" t="s">
        <v>23</v>
      </c>
      <c r="F8655" t="s">
        <v>60</v>
      </c>
      <c r="G8655">
        <v>28</v>
      </c>
      <c r="H8655">
        <v>7991.42</v>
      </c>
      <c r="I8655">
        <v>223759.76</v>
      </c>
      <c r="J8655">
        <v>65</v>
      </c>
      <c r="K8655">
        <v>4</v>
      </c>
      <c r="L8655" t="s">
        <v>18</v>
      </c>
      <c r="M8655">
        <f>(Table1[[#This Row],[Current_Stock]]*Table1[[#This Row],[Unit_Price]])</f>
        <v>519442.3</v>
      </c>
      <c r="N8655" s="12">
        <f>DATE(YEAR(Table1[[#This Row],[Order_Date]]),MONTH(Table1[[#This Row],[Order_Date]]),1)</f>
        <v>45292</v>
      </c>
    </row>
    <row r="8656" spans="1:14">
      <c r="A8656" t="s">
        <v>1043</v>
      </c>
      <c r="B8656" t="s">
        <v>882</v>
      </c>
      <c r="C8656" t="s">
        <v>883</v>
      </c>
      <c r="D8656" t="s">
        <v>22</v>
      </c>
      <c r="E8656" t="s">
        <v>28</v>
      </c>
      <c r="F8656" t="s">
        <v>60</v>
      </c>
      <c r="G8656">
        <v>65</v>
      </c>
      <c r="H8656">
        <v>3723.23</v>
      </c>
      <c r="I8656">
        <v>242009.95</v>
      </c>
      <c r="J8656">
        <v>96</v>
      </c>
      <c r="K8656">
        <v>5</v>
      </c>
      <c r="L8656" t="s">
        <v>105</v>
      </c>
      <c r="M8656">
        <f>(Table1[[#This Row],[Current_Stock]]*Table1[[#This Row],[Unit_Price]])</f>
        <v>357430.08</v>
      </c>
      <c r="N8656" s="12">
        <f>DATE(YEAR(Table1[[#This Row],[Order_Date]]),MONTH(Table1[[#This Row],[Order_Date]]),1)</f>
        <v>45566</v>
      </c>
    </row>
    <row r="8657" spans="1:14">
      <c r="A8657" t="s">
        <v>1287</v>
      </c>
      <c r="B8657" t="s">
        <v>763</v>
      </c>
      <c r="C8657" t="s">
        <v>764</v>
      </c>
      <c r="D8657" t="s">
        <v>96</v>
      </c>
      <c r="E8657" t="s">
        <v>59</v>
      </c>
      <c r="F8657" t="s">
        <v>17</v>
      </c>
      <c r="G8657">
        <v>5</v>
      </c>
      <c r="H8657">
        <v>2637.51</v>
      </c>
      <c r="I8657">
        <v>13187.55</v>
      </c>
      <c r="J8657">
        <v>252</v>
      </c>
      <c r="K8657">
        <v>5</v>
      </c>
      <c r="L8657" t="s">
        <v>55</v>
      </c>
      <c r="M8657">
        <f>(Table1[[#This Row],[Current_Stock]]*Table1[[#This Row],[Unit_Price]])</f>
        <v>664652.52</v>
      </c>
      <c r="N8657" s="12">
        <f>DATE(YEAR(Table1[[#This Row],[Order_Date]]),MONTH(Table1[[#This Row],[Order_Date]]),1)</f>
        <v>45017</v>
      </c>
    </row>
    <row r="8658" spans="1:14">
      <c r="A8658" t="s">
        <v>1206</v>
      </c>
      <c r="B8658" t="s">
        <v>1039</v>
      </c>
      <c r="C8658" t="s">
        <v>1040</v>
      </c>
      <c r="D8658" t="s">
        <v>183</v>
      </c>
      <c r="E8658" t="s">
        <v>39</v>
      </c>
      <c r="F8658" t="s">
        <v>60</v>
      </c>
      <c r="G8658">
        <v>15</v>
      </c>
      <c r="H8658">
        <v>2147.87</v>
      </c>
      <c r="I8658">
        <v>32218.05</v>
      </c>
      <c r="J8658">
        <v>97</v>
      </c>
      <c r="K8658">
        <v>5</v>
      </c>
      <c r="L8658" t="s">
        <v>18</v>
      </c>
      <c r="M8658">
        <f>(Table1[[#This Row],[Current_Stock]]*Table1[[#This Row],[Unit_Price]])</f>
        <v>208343.38999999998</v>
      </c>
      <c r="N8658" s="12">
        <f>DATE(YEAR(Table1[[#This Row],[Order_Date]]),MONTH(Table1[[#This Row],[Order_Date]]),1)</f>
        <v>44927</v>
      </c>
    </row>
    <row r="8659" spans="1:14">
      <c r="A8659" t="s">
        <v>589</v>
      </c>
      <c r="B8659" t="s">
        <v>763</v>
      </c>
      <c r="C8659" t="s">
        <v>764</v>
      </c>
      <c r="D8659" t="s">
        <v>96</v>
      </c>
      <c r="E8659" t="s">
        <v>23</v>
      </c>
      <c r="F8659" t="s">
        <v>60</v>
      </c>
      <c r="G8659">
        <v>5</v>
      </c>
      <c r="H8659">
        <v>2848.53</v>
      </c>
      <c r="I8659">
        <v>14242.65</v>
      </c>
      <c r="J8659">
        <v>363</v>
      </c>
      <c r="K8659">
        <v>3</v>
      </c>
      <c r="L8659" t="s">
        <v>55</v>
      </c>
      <c r="M8659">
        <f>(Table1[[#This Row],[Current_Stock]]*Table1[[#This Row],[Unit_Price]])</f>
        <v>1034016.3900000001</v>
      </c>
      <c r="N8659" s="12">
        <f>DATE(YEAR(Table1[[#This Row],[Order_Date]]),MONTH(Table1[[#This Row],[Order_Date]]),1)</f>
        <v>45413</v>
      </c>
    </row>
    <row r="8660" spans="1:14">
      <c r="A8660" t="s">
        <v>938</v>
      </c>
      <c r="B8660" t="s">
        <v>155</v>
      </c>
      <c r="C8660" t="s">
        <v>156</v>
      </c>
      <c r="D8660" t="s">
        <v>33</v>
      </c>
      <c r="E8660" t="s">
        <v>34</v>
      </c>
      <c r="F8660" t="s">
        <v>60</v>
      </c>
      <c r="G8660">
        <v>17</v>
      </c>
      <c r="H8660">
        <v>4772.2299999999996</v>
      </c>
      <c r="I8660">
        <v>81127.91</v>
      </c>
      <c r="J8660">
        <v>246</v>
      </c>
      <c r="K8660">
        <v>11</v>
      </c>
      <c r="L8660" t="s">
        <v>18</v>
      </c>
      <c r="M8660">
        <f>(Table1[[#This Row],[Current_Stock]]*Table1[[#This Row],[Unit_Price]])</f>
        <v>1173968.5799999998</v>
      </c>
      <c r="N8660" s="12">
        <f>DATE(YEAR(Table1[[#This Row],[Order_Date]]),MONTH(Table1[[#This Row],[Order_Date]]),1)</f>
        <v>45108</v>
      </c>
    </row>
    <row r="8661" spans="1:14">
      <c r="A8661" t="s">
        <v>864</v>
      </c>
      <c r="B8661" t="s">
        <v>444</v>
      </c>
      <c r="C8661" t="s">
        <v>445</v>
      </c>
      <c r="D8661" t="s">
        <v>44</v>
      </c>
      <c r="E8661" t="s">
        <v>28</v>
      </c>
      <c r="F8661" t="s">
        <v>17</v>
      </c>
      <c r="G8661">
        <v>21</v>
      </c>
      <c r="H8661">
        <v>1075.8800000000001</v>
      </c>
      <c r="I8661">
        <v>22593.48</v>
      </c>
      <c r="J8661">
        <v>75</v>
      </c>
      <c r="K8661">
        <v>9</v>
      </c>
      <c r="L8661" t="s">
        <v>105</v>
      </c>
      <c r="M8661">
        <f>(Table1[[#This Row],[Current_Stock]]*Table1[[#This Row],[Unit_Price]])</f>
        <v>80691.000000000015</v>
      </c>
      <c r="N8661" s="12">
        <f>DATE(YEAR(Table1[[#This Row],[Order_Date]]),MONTH(Table1[[#This Row],[Order_Date]]),1)</f>
        <v>45139</v>
      </c>
    </row>
    <row r="8662" spans="1:14">
      <c r="A8662" t="s">
        <v>754</v>
      </c>
      <c r="B8662" t="s">
        <v>432</v>
      </c>
      <c r="C8662" t="s">
        <v>433</v>
      </c>
      <c r="D8662" t="s">
        <v>96</v>
      </c>
      <c r="E8662" t="s">
        <v>160</v>
      </c>
      <c r="F8662" t="s">
        <v>40</v>
      </c>
      <c r="G8662">
        <v>8</v>
      </c>
      <c r="H8662">
        <v>993.03</v>
      </c>
      <c r="I8662">
        <v>7944.24</v>
      </c>
      <c r="J8662">
        <v>544</v>
      </c>
      <c r="K8662">
        <v>12</v>
      </c>
      <c r="L8662" t="s">
        <v>18</v>
      </c>
      <c r="M8662">
        <f>(Table1[[#This Row],[Current_Stock]]*Table1[[#This Row],[Unit_Price]])</f>
        <v>540208.31999999995</v>
      </c>
      <c r="N8662" s="12">
        <f>DATE(YEAR(Table1[[#This Row],[Order_Date]]),MONTH(Table1[[#This Row],[Order_Date]]),1)</f>
        <v>45536</v>
      </c>
    </row>
    <row r="8663" spans="1:14">
      <c r="A8663" t="s">
        <v>1374</v>
      </c>
      <c r="B8663" t="s">
        <v>998</v>
      </c>
      <c r="C8663" t="s">
        <v>999</v>
      </c>
      <c r="D8663" t="s">
        <v>38</v>
      </c>
      <c r="E8663" t="s">
        <v>211</v>
      </c>
      <c r="F8663" t="s">
        <v>46</v>
      </c>
      <c r="G8663">
        <v>12</v>
      </c>
      <c r="H8663">
        <v>4990.47</v>
      </c>
      <c r="I8663">
        <v>59885.64</v>
      </c>
      <c r="J8663">
        <v>158</v>
      </c>
      <c r="K8663">
        <v>7</v>
      </c>
      <c r="L8663" t="s">
        <v>18</v>
      </c>
      <c r="M8663">
        <f>(Table1[[#This Row],[Current_Stock]]*Table1[[#This Row],[Unit_Price]])</f>
        <v>788494.26</v>
      </c>
      <c r="N8663" s="12">
        <f>DATE(YEAR(Table1[[#This Row],[Order_Date]]),MONTH(Table1[[#This Row],[Order_Date]]),1)</f>
        <v>45047</v>
      </c>
    </row>
    <row r="8664" spans="1:14">
      <c r="A8664" t="s">
        <v>320</v>
      </c>
      <c r="B8664" t="s">
        <v>383</v>
      </c>
      <c r="C8664" t="s">
        <v>384</v>
      </c>
      <c r="D8664" t="s">
        <v>44</v>
      </c>
      <c r="E8664" t="s">
        <v>211</v>
      </c>
      <c r="F8664" t="s">
        <v>46</v>
      </c>
      <c r="G8664">
        <v>33</v>
      </c>
      <c r="H8664">
        <v>3086.5</v>
      </c>
      <c r="I8664">
        <v>101854.5</v>
      </c>
      <c r="J8664">
        <v>111</v>
      </c>
      <c r="K8664">
        <v>3</v>
      </c>
      <c r="L8664" t="s">
        <v>105</v>
      </c>
      <c r="M8664">
        <f>(Table1[[#This Row],[Current_Stock]]*Table1[[#This Row],[Unit_Price]])</f>
        <v>342601.5</v>
      </c>
      <c r="N8664" s="12">
        <f>DATE(YEAR(Table1[[#This Row],[Order_Date]]),MONTH(Table1[[#This Row],[Order_Date]]),1)</f>
        <v>45444</v>
      </c>
    </row>
    <row r="8665" spans="1:14">
      <c r="A8665" t="s">
        <v>1043</v>
      </c>
      <c r="B8665" t="s">
        <v>296</v>
      </c>
      <c r="C8665" t="s">
        <v>297</v>
      </c>
      <c r="D8665" t="s">
        <v>96</v>
      </c>
      <c r="E8665" t="s">
        <v>50</v>
      </c>
      <c r="F8665" t="s">
        <v>17</v>
      </c>
      <c r="G8665">
        <v>10</v>
      </c>
      <c r="H8665">
        <v>4877.04</v>
      </c>
      <c r="I8665">
        <v>48770.400000000001</v>
      </c>
      <c r="J8665">
        <v>565</v>
      </c>
      <c r="K8665">
        <v>9</v>
      </c>
      <c r="L8665" t="s">
        <v>55</v>
      </c>
      <c r="M8665">
        <f>(Table1[[#This Row],[Current_Stock]]*Table1[[#This Row],[Unit_Price]])</f>
        <v>2755527.6</v>
      </c>
      <c r="N8665" s="12">
        <f>DATE(YEAR(Table1[[#This Row],[Order_Date]]),MONTH(Table1[[#This Row],[Order_Date]]),1)</f>
        <v>45566</v>
      </c>
    </row>
    <row r="8666" spans="1:14">
      <c r="A8666" t="s">
        <v>750</v>
      </c>
      <c r="B8666" t="s">
        <v>417</v>
      </c>
      <c r="C8666" t="s">
        <v>418</v>
      </c>
      <c r="D8666" t="s">
        <v>84</v>
      </c>
      <c r="E8666" t="s">
        <v>113</v>
      </c>
      <c r="F8666" t="s">
        <v>40</v>
      </c>
      <c r="G8666">
        <v>25</v>
      </c>
      <c r="H8666">
        <v>3583.62</v>
      </c>
      <c r="I8666">
        <v>89590.5</v>
      </c>
      <c r="J8666">
        <v>240</v>
      </c>
      <c r="K8666">
        <v>8</v>
      </c>
      <c r="L8666" t="s">
        <v>18</v>
      </c>
      <c r="M8666">
        <f>(Table1[[#This Row],[Current_Stock]]*Table1[[#This Row],[Unit_Price]])</f>
        <v>860068.79999999993</v>
      </c>
      <c r="N8666" s="12">
        <f>DATE(YEAR(Table1[[#This Row],[Order_Date]]),MONTH(Table1[[#This Row],[Order_Date]]),1)</f>
        <v>45383</v>
      </c>
    </row>
    <row r="8667" spans="1:14">
      <c r="A8667" t="s">
        <v>1053</v>
      </c>
      <c r="B8667" t="s">
        <v>13</v>
      </c>
      <c r="C8667" t="s">
        <v>14</v>
      </c>
      <c r="D8667" t="s">
        <v>15</v>
      </c>
      <c r="E8667" t="s">
        <v>50</v>
      </c>
      <c r="F8667" t="s">
        <v>29</v>
      </c>
      <c r="G8667">
        <v>24</v>
      </c>
      <c r="H8667">
        <v>264.89999999999998</v>
      </c>
      <c r="I8667">
        <v>6357.6</v>
      </c>
      <c r="J8667">
        <v>145</v>
      </c>
      <c r="K8667">
        <v>7</v>
      </c>
      <c r="L8667" t="s">
        <v>18</v>
      </c>
      <c r="M8667">
        <f>(Table1[[#This Row],[Current_Stock]]*Table1[[#This Row],[Unit_Price]])</f>
        <v>38410.5</v>
      </c>
      <c r="N8667" s="12">
        <f>DATE(YEAR(Table1[[#This Row],[Order_Date]]),MONTH(Table1[[#This Row],[Order_Date]]),1)</f>
        <v>45413</v>
      </c>
    </row>
    <row r="8668" spans="1:14">
      <c r="A8668" t="s">
        <v>1189</v>
      </c>
      <c r="B8668" t="s">
        <v>618</v>
      </c>
      <c r="C8668" t="s">
        <v>619</v>
      </c>
      <c r="D8668" t="s">
        <v>53</v>
      </c>
      <c r="E8668" t="s">
        <v>34</v>
      </c>
      <c r="F8668" t="s">
        <v>40</v>
      </c>
      <c r="G8668">
        <v>1</v>
      </c>
      <c r="H8668">
        <v>261.29000000000002</v>
      </c>
      <c r="I8668">
        <v>261.29000000000002</v>
      </c>
      <c r="J8668">
        <v>433</v>
      </c>
      <c r="K8668">
        <v>2</v>
      </c>
      <c r="L8668" t="s">
        <v>55</v>
      </c>
      <c r="M8668">
        <f>(Table1[[#This Row],[Current_Stock]]*Table1[[#This Row],[Unit_Price]])</f>
        <v>113138.57</v>
      </c>
      <c r="N8668" s="12">
        <f>DATE(YEAR(Table1[[#This Row],[Order_Date]]),MONTH(Table1[[#This Row],[Order_Date]]),1)</f>
        <v>45231</v>
      </c>
    </row>
    <row r="8669" spans="1:14">
      <c r="A8669" t="s">
        <v>543</v>
      </c>
      <c r="B8669" t="s">
        <v>111</v>
      </c>
      <c r="C8669" t="s">
        <v>112</v>
      </c>
      <c r="D8669" t="s">
        <v>84</v>
      </c>
      <c r="E8669" t="s">
        <v>34</v>
      </c>
      <c r="F8669" t="s">
        <v>60</v>
      </c>
      <c r="G8669">
        <v>13</v>
      </c>
      <c r="H8669">
        <v>5539.45</v>
      </c>
      <c r="I8669">
        <v>72012.850000000006</v>
      </c>
      <c r="J8669">
        <v>180</v>
      </c>
      <c r="K8669">
        <v>9</v>
      </c>
      <c r="L8669" t="s">
        <v>18</v>
      </c>
      <c r="M8669">
        <f>(Table1[[#This Row],[Current_Stock]]*Table1[[#This Row],[Unit_Price]])</f>
        <v>997101</v>
      </c>
      <c r="N8669" s="12">
        <f>DATE(YEAR(Table1[[#This Row],[Order_Date]]),MONTH(Table1[[#This Row],[Order_Date]]),1)</f>
        <v>45536</v>
      </c>
    </row>
    <row r="8670" spans="1:14">
      <c r="A8670" t="s">
        <v>929</v>
      </c>
      <c r="B8670" t="s">
        <v>144</v>
      </c>
      <c r="C8670" t="s">
        <v>145</v>
      </c>
      <c r="D8670" t="s">
        <v>27</v>
      </c>
      <c r="E8670" t="s">
        <v>173</v>
      </c>
      <c r="F8670" t="s">
        <v>60</v>
      </c>
      <c r="G8670">
        <v>10</v>
      </c>
      <c r="H8670">
        <v>2392.67</v>
      </c>
      <c r="I8670">
        <v>23926.7</v>
      </c>
      <c r="J8670">
        <v>429</v>
      </c>
      <c r="K8670">
        <v>11</v>
      </c>
      <c r="L8670" t="s">
        <v>55</v>
      </c>
      <c r="M8670">
        <f>(Table1[[#This Row],[Current_Stock]]*Table1[[#This Row],[Unit_Price]])</f>
        <v>1026455.43</v>
      </c>
      <c r="N8670" s="12">
        <f>DATE(YEAR(Table1[[#This Row],[Order_Date]]),MONTH(Table1[[#This Row],[Order_Date]]),1)</f>
        <v>45566</v>
      </c>
    </row>
    <row r="8671" spans="1:14">
      <c r="A8671" t="s">
        <v>1374</v>
      </c>
      <c r="B8671" t="s">
        <v>135</v>
      </c>
      <c r="C8671" t="s">
        <v>136</v>
      </c>
      <c r="D8671" t="s">
        <v>44</v>
      </c>
      <c r="E8671" t="s">
        <v>59</v>
      </c>
      <c r="F8671" t="s">
        <v>29</v>
      </c>
      <c r="G8671">
        <v>37</v>
      </c>
      <c r="H8671">
        <v>810.76</v>
      </c>
      <c r="I8671">
        <v>29998.12</v>
      </c>
      <c r="J8671">
        <v>97</v>
      </c>
      <c r="K8671">
        <v>13</v>
      </c>
      <c r="L8671" t="s">
        <v>105</v>
      </c>
      <c r="M8671">
        <f>(Table1[[#This Row],[Current_Stock]]*Table1[[#This Row],[Unit_Price]])</f>
        <v>78643.72</v>
      </c>
      <c r="N8671" s="12">
        <f>DATE(YEAR(Table1[[#This Row],[Order_Date]]),MONTH(Table1[[#This Row],[Order_Date]]),1)</f>
        <v>45047</v>
      </c>
    </row>
    <row r="8672" spans="1:14">
      <c r="A8672" t="s">
        <v>320</v>
      </c>
      <c r="B8672" t="s">
        <v>353</v>
      </c>
      <c r="C8672" t="s">
        <v>354</v>
      </c>
      <c r="D8672" t="s">
        <v>84</v>
      </c>
      <c r="E8672" t="s">
        <v>282</v>
      </c>
      <c r="F8672" t="s">
        <v>60</v>
      </c>
      <c r="G8672">
        <v>14</v>
      </c>
      <c r="H8672">
        <v>20875.939999999999</v>
      </c>
      <c r="I8672">
        <v>292263.15999999997</v>
      </c>
      <c r="J8672">
        <v>176</v>
      </c>
      <c r="K8672">
        <v>5</v>
      </c>
      <c r="L8672" t="s">
        <v>18</v>
      </c>
      <c r="M8672">
        <f>(Table1[[#This Row],[Current_Stock]]*Table1[[#This Row],[Unit_Price]])</f>
        <v>3674165.44</v>
      </c>
      <c r="N8672" s="12">
        <f>DATE(YEAR(Table1[[#This Row],[Order_Date]]),MONTH(Table1[[#This Row],[Order_Date]]),1)</f>
        <v>45444</v>
      </c>
    </row>
    <row r="8673" spans="1:14">
      <c r="A8673" t="s">
        <v>1126</v>
      </c>
      <c r="B8673" t="s">
        <v>1186</v>
      </c>
      <c r="C8673" t="s">
        <v>1187</v>
      </c>
      <c r="D8673" t="s">
        <v>27</v>
      </c>
      <c r="E8673" t="s">
        <v>89</v>
      </c>
      <c r="F8673" t="s">
        <v>46</v>
      </c>
      <c r="G8673">
        <v>2</v>
      </c>
      <c r="H8673">
        <v>368.47</v>
      </c>
      <c r="I8673">
        <v>736.94</v>
      </c>
      <c r="J8673">
        <v>592</v>
      </c>
      <c r="K8673">
        <v>14</v>
      </c>
      <c r="L8673" t="s">
        <v>55</v>
      </c>
      <c r="M8673">
        <f>(Table1[[#This Row],[Current_Stock]]*Table1[[#This Row],[Unit_Price]])</f>
        <v>218134.24000000002</v>
      </c>
      <c r="N8673" s="12">
        <f>DATE(YEAR(Table1[[#This Row],[Order_Date]]),MONTH(Table1[[#This Row],[Order_Date]]),1)</f>
        <v>45047</v>
      </c>
    </row>
    <row r="8674" spans="1:14">
      <c r="A8674" t="s">
        <v>737</v>
      </c>
      <c r="B8674" t="s">
        <v>65</v>
      </c>
      <c r="C8674" t="s">
        <v>66</v>
      </c>
      <c r="D8674" t="s">
        <v>38</v>
      </c>
      <c r="E8674" t="s">
        <v>173</v>
      </c>
      <c r="F8674" t="s">
        <v>29</v>
      </c>
      <c r="G8674">
        <v>16</v>
      </c>
      <c r="H8674">
        <v>3630.39</v>
      </c>
      <c r="I8674">
        <v>58086.239999999998</v>
      </c>
      <c r="J8674">
        <v>229</v>
      </c>
      <c r="K8674">
        <v>11</v>
      </c>
      <c r="L8674" t="s">
        <v>18</v>
      </c>
      <c r="M8674">
        <f>(Table1[[#This Row],[Current_Stock]]*Table1[[#This Row],[Unit_Price]])</f>
        <v>831359.30999999994</v>
      </c>
      <c r="N8674" s="12">
        <f>DATE(YEAR(Table1[[#This Row],[Order_Date]]),MONTH(Table1[[#This Row],[Order_Date]]),1)</f>
        <v>45536</v>
      </c>
    </row>
    <row r="8675" spans="1:14">
      <c r="A8675" t="s">
        <v>552</v>
      </c>
      <c r="B8675" t="s">
        <v>1150</v>
      </c>
      <c r="C8675" t="s">
        <v>1151</v>
      </c>
      <c r="D8675" t="s">
        <v>33</v>
      </c>
      <c r="E8675" t="s">
        <v>80</v>
      </c>
      <c r="F8675" t="s">
        <v>17</v>
      </c>
      <c r="G8675">
        <v>22</v>
      </c>
      <c r="H8675">
        <v>1676.75</v>
      </c>
      <c r="I8675">
        <v>36888.5</v>
      </c>
      <c r="J8675">
        <v>81</v>
      </c>
      <c r="K8675">
        <v>2</v>
      </c>
      <c r="L8675" t="s">
        <v>18</v>
      </c>
      <c r="M8675">
        <f>(Table1[[#This Row],[Current_Stock]]*Table1[[#This Row],[Unit_Price]])</f>
        <v>135816.75</v>
      </c>
      <c r="N8675" s="12">
        <f>DATE(YEAR(Table1[[#This Row],[Order_Date]]),MONTH(Table1[[#This Row],[Order_Date]]),1)</f>
        <v>45444</v>
      </c>
    </row>
    <row r="8676" spans="1:14">
      <c r="A8676" t="s">
        <v>1022</v>
      </c>
      <c r="B8676" t="s">
        <v>181</v>
      </c>
      <c r="C8676" t="s">
        <v>182</v>
      </c>
      <c r="D8676" t="s">
        <v>183</v>
      </c>
      <c r="E8676" t="s">
        <v>54</v>
      </c>
      <c r="F8676" t="s">
        <v>40</v>
      </c>
      <c r="G8676">
        <v>15</v>
      </c>
      <c r="H8676">
        <v>3351.68</v>
      </c>
      <c r="I8676">
        <v>50275.199999999997</v>
      </c>
      <c r="J8676">
        <v>166</v>
      </c>
      <c r="K8676">
        <v>8</v>
      </c>
      <c r="L8676" t="s">
        <v>18</v>
      </c>
      <c r="M8676">
        <f>(Table1[[#This Row],[Current_Stock]]*Table1[[#This Row],[Unit_Price]])</f>
        <v>556378.88</v>
      </c>
      <c r="N8676" s="12">
        <f>DATE(YEAR(Table1[[#This Row],[Order_Date]]),MONTH(Table1[[#This Row],[Order_Date]]),1)</f>
        <v>45566</v>
      </c>
    </row>
    <row r="8677" spans="1:14">
      <c r="A8677" t="s">
        <v>765</v>
      </c>
      <c r="B8677" t="s">
        <v>623</v>
      </c>
      <c r="C8677" t="s">
        <v>624</v>
      </c>
      <c r="D8677" t="s">
        <v>38</v>
      </c>
      <c r="E8677" t="s">
        <v>89</v>
      </c>
      <c r="F8677" t="s">
        <v>40</v>
      </c>
      <c r="G8677">
        <v>9</v>
      </c>
      <c r="H8677">
        <v>3727.95</v>
      </c>
      <c r="I8677">
        <v>33551.550000000003</v>
      </c>
      <c r="J8677">
        <v>231</v>
      </c>
      <c r="K8677">
        <v>12</v>
      </c>
      <c r="L8677" t="s">
        <v>18</v>
      </c>
      <c r="M8677">
        <f>(Table1[[#This Row],[Current_Stock]]*Table1[[#This Row],[Unit_Price]])</f>
        <v>861156.45</v>
      </c>
      <c r="N8677" s="12">
        <f>DATE(YEAR(Table1[[#This Row],[Order_Date]]),MONTH(Table1[[#This Row],[Order_Date]]),1)</f>
        <v>45292</v>
      </c>
    </row>
    <row r="8678" spans="1:14">
      <c r="A8678" t="s">
        <v>1350</v>
      </c>
      <c r="B8678" t="s">
        <v>572</v>
      </c>
      <c r="C8678" t="s">
        <v>573</v>
      </c>
      <c r="D8678" t="s">
        <v>44</v>
      </c>
      <c r="E8678" t="s">
        <v>251</v>
      </c>
      <c r="F8678" t="s">
        <v>46</v>
      </c>
      <c r="G8678">
        <v>62</v>
      </c>
      <c r="H8678">
        <v>1788.75</v>
      </c>
      <c r="I8678">
        <v>110902.5</v>
      </c>
      <c r="J8678">
        <v>118</v>
      </c>
      <c r="K8678">
        <v>9</v>
      </c>
      <c r="L8678" t="s">
        <v>18</v>
      </c>
      <c r="M8678">
        <f>(Table1[[#This Row],[Current_Stock]]*Table1[[#This Row],[Unit_Price]])</f>
        <v>211072.5</v>
      </c>
      <c r="N8678" s="12">
        <f>DATE(YEAR(Table1[[#This Row],[Order_Date]]),MONTH(Table1[[#This Row],[Order_Date]]),1)</f>
        <v>45597</v>
      </c>
    </row>
    <row r="8679" spans="1:14">
      <c r="A8679" t="s">
        <v>1163</v>
      </c>
      <c r="B8679" t="s">
        <v>117</v>
      </c>
      <c r="C8679" t="s">
        <v>118</v>
      </c>
      <c r="D8679" t="s">
        <v>53</v>
      </c>
      <c r="E8679" t="s">
        <v>80</v>
      </c>
      <c r="F8679" t="s">
        <v>29</v>
      </c>
      <c r="G8679">
        <v>1</v>
      </c>
      <c r="H8679">
        <v>4408.17</v>
      </c>
      <c r="I8679">
        <v>4408.17</v>
      </c>
      <c r="J8679">
        <v>530</v>
      </c>
      <c r="K8679">
        <v>2</v>
      </c>
      <c r="L8679" t="s">
        <v>18</v>
      </c>
      <c r="M8679">
        <f>(Table1[[#This Row],[Current_Stock]]*Table1[[#This Row],[Unit_Price]])</f>
        <v>2336330.1</v>
      </c>
      <c r="N8679" s="12">
        <f>DATE(YEAR(Table1[[#This Row],[Order_Date]]),MONTH(Table1[[#This Row],[Order_Date]]),1)</f>
        <v>44958</v>
      </c>
    </row>
    <row r="8680" spans="1:14">
      <c r="A8680" t="s">
        <v>1205</v>
      </c>
      <c r="B8680" t="s">
        <v>144</v>
      </c>
      <c r="C8680" t="s">
        <v>145</v>
      </c>
      <c r="D8680" t="s">
        <v>27</v>
      </c>
      <c r="E8680" t="s">
        <v>85</v>
      </c>
      <c r="F8680" t="s">
        <v>46</v>
      </c>
      <c r="G8680">
        <v>4</v>
      </c>
      <c r="H8680">
        <v>2219.89</v>
      </c>
      <c r="I8680">
        <v>8879.56</v>
      </c>
      <c r="J8680">
        <v>352</v>
      </c>
      <c r="K8680">
        <v>7</v>
      </c>
      <c r="L8680" t="s">
        <v>55</v>
      </c>
      <c r="M8680">
        <f>(Table1[[#This Row],[Current_Stock]]*Table1[[#This Row],[Unit_Price]])</f>
        <v>781401.27999999991</v>
      </c>
      <c r="N8680" s="12">
        <f>DATE(YEAR(Table1[[#This Row],[Order_Date]]),MONTH(Table1[[#This Row],[Order_Date]]),1)</f>
        <v>44927</v>
      </c>
    </row>
    <row r="8681" spans="1:14">
      <c r="A8681" t="s">
        <v>792</v>
      </c>
      <c r="B8681" t="s">
        <v>860</v>
      </c>
      <c r="C8681" t="s">
        <v>861</v>
      </c>
      <c r="D8681" t="s">
        <v>44</v>
      </c>
      <c r="E8681" t="s">
        <v>23</v>
      </c>
      <c r="F8681" t="s">
        <v>40</v>
      </c>
      <c r="G8681">
        <v>39</v>
      </c>
      <c r="H8681">
        <v>2423.52</v>
      </c>
      <c r="I8681">
        <v>94517.28</v>
      </c>
      <c r="J8681">
        <v>72</v>
      </c>
      <c r="K8681">
        <v>14</v>
      </c>
      <c r="L8681" t="s">
        <v>105</v>
      </c>
      <c r="M8681">
        <f>(Table1[[#This Row],[Current_Stock]]*Table1[[#This Row],[Unit_Price]])</f>
        <v>174493.44</v>
      </c>
      <c r="N8681" s="12">
        <f>DATE(YEAR(Table1[[#This Row],[Order_Date]]),MONTH(Table1[[#This Row],[Order_Date]]),1)</f>
        <v>45323</v>
      </c>
    </row>
    <row r="8682" spans="1:14">
      <c r="A8682" t="s">
        <v>1365</v>
      </c>
      <c r="B8682" t="s">
        <v>1018</v>
      </c>
      <c r="C8682" t="s">
        <v>1019</v>
      </c>
      <c r="D8682" t="s">
        <v>38</v>
      </c>
      <c r="E8682" t="s">
        <v>189</v>
      </c>
      <c r="F8682" t="s">
        <v>29</v>
      </c>
      <c r="G8682">
        <v>19</v>
      </c>
      <c r="H8682">
        <v>3256.62</v>
      </c>
      <c r="I8682">
        <v>61875.78</v>
      </c>
      <c r="J8682">
        <v>95</v>
      </c>
      <c r="K8682">
        <v>12</v>
      </c>
      <c r="L8682" t="s">
        <v>18</v>
      </c>
      <c r="M8682">
        <f>(Table1[[#This Row],[Current_Stock]]*Table1[[#This Row],[Unit_Price]])</f>
        <v>309378.89999999997</v>
      </c>
      <c r="N8682" s="12">
        <f>DATE(YEAR(Table1[[#This Row],[Order_Date]]),MONTH(Table1[[#This Row],[Order_Date]]),1)</f>
        <v>45139</v>
      </c>
    </row>
    <row r="8683" spans="1:14">
      <c r="A8683" t="s">
        <v>616</v>
      </c>
      <c r="B8683" t="s">
        <v>814</v>
      </c>
      <c r="C8683" t="s">
        <v>815</v>
      </c>
      <c r="D8683" t="s">
        <v>44</v>
      </c>
      <c r="E8683" t="s">
        <v>45</v>
      </c>
      <c r="F8683" t="s">
        <v>17</v>
      </c>
      <c r="G8683">
        <v>48</v>
      </c>
      <c r="H8683">
        <v>1249.6099999999999</v>
      </c>
      <c r="I8683">
        <v>59981.279999999999</v>
      </c>
      <c r="J8683">
        <v>64</v>
      </c>
      <c r="K8683">
        <v>12</v>
      </c>
      <c r="L8683" t="s">
        <v>105</v>
      </c>
      <c r="M8683">
        <f>(Table1[[#This Row],[Current_Stock]]*Table1[[#This Row],[Unit_Price]])</f>
        <v>79975.039999999994</v>
      </c>
      <c r="N8683" s="12">
        <f>DATE(YEAR(Table1[[#This Row],[Order_Date]]),MONTH(Table1[[#This Row],[Order_Date]]),1)</f>
        <v>45505</v>
      </c>
    </row>
    <row r="8684" spans="1:14">
      <c r="A8684" t="s">
        <v>248</v>
      </c>
      <c r="B8684" t="s">
        <v>670</v>
      </c>
      <c r="C8684" t="s">
        <v>671</v>
      </c>
      <c r="D8684" t="s">
        <v>22</v>
      </c>
      <c r="E8684" t="s">
        <v>28</v>
      </c>
      <c r="F8684" t="s">
        <v>46</v>
      </c>
      <c r="G8684">
        <v>41</v>
      </c>
      <c r="H8684">
        <v>3911.3</v>
      </c>
      <c r="I8684">
        <v>160363.29999999999</v>
      </c>
      <c r="J8684">
        <v>107</v>
      </c>
      <c r="K8684">
        <v>2</v>
      </c>
      <c r="L8684" t="s">
        <v>18</v>
      </c>
      <c r="M8684">
        <f>(Table1[[#This Row],[Current_Stock]]*Table1[[#This Row],[Unit_Price]])</f>
        <v>418509.10000000003</v>
      </c>
      <c r="N8684" s="12">
        <f>DATE(YEAR(Table1[[#This Row],[Order_Date]]),MONTH(Table1[[#This Row],[Order_Date]]),1)</f>
        <v>45627</v>
      </c>
    </row>
    <row r="8685" spans="1:14">
      <c r="A8685" t="s">
        <v>537</v>
      </c>
      <c r="B8685" t="s">
        <v>979</v>
      </c>
      <c r="C8685" t="s">
        <v>980</v>
      </c>
      <c r="D8685" t="s">
        <v>33</v>
      </c>
      <c r="E8685" t="s">
        <v>85</v>
      </c>
      <c r="F8685" t="s">
        <v>46</v>
      </c>
      <c r="G8685">
        <v>19</v>
      </c>
      <c r="H8685">
        <v>2768.49</v>
      </c>
      <c r="I8685">
        <v>52601.31</v>
      </c>
      <c r="J8685">
        <v>154</v>
      </c>
      <c r="K8685">
        <v>14</v>
      </c>
      <c r="L8685" t="s">
        <v>18</v>
      </c>
      <c r="M8685">
        <f>(Table1[[#This Row],[Current_Stock]]*Table1[[#This Row],[Unit_Price]])</f>
        <v>426347.45999999996</v>
      </c>
      <c r="N8685" s="12">
        <f>DATE(YEAR(Table1[[#This Row],[Order_Date]]),MONTH(Table1[[#This Row],[Order_Date]]),1)</f>
        <v>45078</v>
      </c>
    </row>
    <row r="8686" spans="1:14">
      <c r="A8686" t="s">
        <v>761</v>
      </c>
      <c r="B8686" t="s">
        <v>194</v>
      </c>
      <c r="C8686" t="s">
        <v>195</v>
      </c>
      <c r="D8686" t="s">
        <v>15</v>
      </c>
      <c r="E8686" t="s">
        <v>73</v>
      </c>
      <c r="F8686" t="s">
        <v>46</v>
      </c>
      <c r="G8686">
        <v>21</v>
      </c>
      <c r="H8686">
        <v>121.79</v>
      </c>
      <c r="I8686">
        <v>2557.59</v>
      </c>
      <c r="J8686">
        <v>225</v>
      </c>
      <c r="K8686">
        <v>3</v>
      </c>
      <c r="L8686" t="s">
        <v>18</v>
      </c>
      <c r="M8686">
        <f>(Table1[[#This Row],[Current_Stock]]*Table1[[#This Row],[Unit_Price]])</f>
        <v>27402.75</v>
      </c>
      <c r="N8686" s="12">
        <f>DATE(YEAR(Table1[[#This Row],[Order_Date]]),MONTH(Table1[[#This Row],[Order_Date]]),1)</f>
        <v>45047</v>
      </c>
    </row>
    <row r="8687" spans="1:14">
      <c r="A8687" t="s">
        <v>1347</v>
      </c>
      <c r="B8687" t="s">
        <v>117</v>
      </c>
      <c r="C8687" t="s">
        <v>118</v>
      </c>
      <c r="D8687" t="s">
        <v>53</v>
      </c>
      <c r="E8687" t="s">
        <v>23</v>
      </c>
      <c r="F8687" t="s">
        <v>60</v>
      </c>
      <c r="G8687">
        <v>2</v>
      </c>
      <c r="H8687">
        <v>4915.13</v>
      </c>
      <c r="I8687">
        <v>9830.26</v>
      </c>
      <c r="J8687">
        <v>429</v>
      </c>
      <c r="K8687">
        <v>7</v>
      </c>
      <c r="L8687" t="s">
        <v>18</v>
      </c>
      <c r="M8687">
        <f>(Table1[[#This Row],[Current_Stock]]*Table1[[#This Row],[Unit_Price]])</f>
        <v>2108590.77</v>
      </c>
      <c r="N8687" s="12">
        <f>DATE(YEAR(Table1[[#This Row],[Order_Date]]),MONTH(Table1[[#This Row],[Order_Date]]),1)</f>
        <v>45505</v>
      </c>
    </row>
    <row r="8688" spans="1:14">
      <c r="A8688" t="s">
        <v>193</v>
      </c>
      <c r="B8688" t="s">
        <v>299</v>
      </c>
      <c r="C8688" t="s">
        <v>300</v>
      </c>
      <c r="D8688" t="s">
        <v>84</v>
      </c>
      <c r="E8688" t="s">
        <v>73</v>
      </c>
      <c r="F8688" t="s">
        <v>46</v>
      </c>
      <c r="G8688">
        <v>24</v>
      </c>
      <c r="H8688">
        <v>6806.28</v>
      </c>
      <c r="I8688">
        <v>163350.72</v>
      </c>
      <c r="J8688">
        <v>151</v>
      </c>
      <c r="K8688">
        <v>12</v>
      </c>
      <c r="L8688" t="s">
        <v>18</v>
      </c>
      <c r="M8688">
        <f>(Table1[[#This Row],[Current_Stock]]*Table1[[#This Row],[Unit_Price]])</f>
        <v>1027748.2799999999</v>
      </c>
      <c r="N8688" s="12">
        <f>DATE(YEAR(Table1[[#This Row],[Order_Date]]),MONTH(Table1[[#This Row],[Order_Date]]),1)</f>
        <v>45108</v>
      </c>
    </row>
    <row r="8689" spans="1:14">
      <c r="A8689" t="s">
        <v>1219</v>
      </c>
      <c r="B8689" t="s">
        <v>1268</v>
      </c>
      <c r="C8689" t="s">
        <v>1269</v>
      </c>
      <c r="D8689" t="s">
        <v>38</v>
      </c>
      <c r="E8689" t="s">
        <v>80</v>
      </c>
      <c r="F8689" t="s">
        <v>46</v>
      </c>
      <c r="G8689">
        <v>14</v>
      </c>
      <c r="H8689">
        <v>929.32</v>
      </c>
      <c r="I8689">
        <v>13010.48</v>
      </c>
      <c r="J8689">
        <v>83</v>
      </c>
      <c r="K8689">
        <v>14</v>
      </c>
      <c r="L8689" t="s">
        <v>18</v>
      </c>
      <c r="M8689">
        <f>(Table1[[#This Row],[Current_Stock]]*Table1[[#This Row],[Unit_Price]])</f>
        <v>77133.56</v>
      </c>
      <c r="N8689" s="12">
        <f>DATE(YEAR(Table1[[#This Row],[Order_Date]]),MONTH(Table1[[#This Row],[Order_Date]]),1)</f>
        <v>44958</v>
      </c>
    </row>
    <row r="8690" spans="1:14">
      <c r="A8690" t="s">
        <v>1304</v>
      </c>
      <c r="B8690" t="s">
        <v>884</v>
      </c>
      <c r="C8690" t="s">
        <v>885</v>
      </c>
      <c r="D8690" t="s">
        <v>33</v>
      </c>
      <c r="E8690" t="s">
        <v>104</v>
      </c>
      <c r="F8690" t="s">
        <v>40</v>
      </c>
      <c r="G8690">
        <v>14</v>
      </c>
      <c r="H8690">
        <v>745.58</v>
      </c>
      <c r="I8690">
        <v>10438.120000000001</v>
      </c>
      <c r="J8690">
        <v>218</v>
      </c>
      <c r="K8690">
        <v>7</v>
      </c>
      <c r="L8690" t="s">
        <v>18</v>
      </c>
      <c r="M8690">
        <f>(Table1[[#This Row],[Current_Stock]]*Table1[[#This Row],[Unit_Price]])</f>
        <v>162536.44</v>
      </c>
      <c r="N8690" s="12">
        <f>DATE(YEAR(Table1[[#This Row],[Order_Date]]),MONTH(Table1[[#This Row],[Order_Date]]),1)</f>
        <v>45323</v>
      </c>
    </row>
    <row r="8691" spans="1:14">
      <c r="A8691" t="s">
        <v>1312</v>
      </c>
      <c r="B8691" t="s">
        <v>13</v>
      </c>
      <c r="C8691" t="s">
        <v>14</v>
      </c>
      <c r="D8691" t="s">
        <v>15</v>
      </c>
      <c r="E8691" t="s">
        <v>184</v>
      </c>
      <c r="F8691" t="s">
        <v>40</v>
      </c>
      <c r="G8691">
        <v>11</v>
      </c>
      <c r="H8691">
        <v>123.15</v>
      </c>
      <c r="I8691">
        <v>1354.65</v>
      </c>
      <c r="J8691">
        <v>235</v>
      </c>
      <c r="K8691">
        <v>13</v>
      </c>
      <c r="L8691" t="s">
        <v>18</v>
      </c>
      <c r="M8691">
        <f>(Table1[[#This Row],[Current_Stock]]*Table1[[#This Row],[Unit_Price]])</f>
        <v>28940.25</v>
      </c>
      <c r="N8691" s="12">
        <f>DATE(YEAR(Table1[[#This Row],[Order_Date]]),MONTH(Table1[[#This Row],[Order_Date]]),1)</f>
        <v>45017</v>
      </c>
    </row>
    <row r="8692" spans="1:14">
      <c r="A8692" t="s">
        <v>500</v>
      </c>
      <c r="B8692" t="s">
        <v>51</v>
      </c>
      <c r="C8692" t="s">
        <v>52</v>
      </c>
      <c r="D8692" t="s">
        <v>53</v>
      </c>
      <c r="E8692" t="s">
        <v>85</v>
      </c>
      <c r="F8692" t="s">
        <v>17</v>
      </c>
      <c r="G8692">
        <v>10</v>
      </c>
      <c r="H8692">
        <v>4113.28</v>
      </c>
      <c r="I8692">
        <v>41132.800000000003</v>
      </c>
      <c r="J8692">
        <v>423</v>
      </c>
      <c r="K8692">
        <v>9</v>
      </c>
      <c r="L8692" t="s">
        <v>18</v>
      </c>
      <c r="M8692">
        <f>(Table1[[#This Row],[Current_Stock]]*Table1[[#This Row],[Unit_Price]])</f>
        <v>1739917.44</v>
      </c>
      <c r="N8692" s="12">
        <f>DATE(YEAR(Table1[[#This Row],[Order_Date]]),MONTH(Table1[[#This Row],[Order_Date]]),1)</f>
        <v>45444</v>
      </c>
    </row>
    <row r="8693" spans="1:14">
      <c r="A8693" t="s">
        <v>613</v>
      </c>
      <c r="B8693" t="s">
        <v>1268</v>
      </c>
      <c r="C8693" t="s">
        <v>1269</v>
      </c>
      <c r="D8693" t="s">
        <v>38</v>
      </c>
      <c r="E8693" t="s">
        <v>89</v>
      </c>
      <c r="F8693" t="s">
        <v>29</v>
      </c>
      <c r="G8693">
        <v>13</v>
      </c>
      <c r="H8693">
        <v>1322.08</v>
      </c>
      <c r="I8693">
        <v>17187.04</v>
      </c>
      <c r="J8693">
        <v>231</v>
      </c>
      <c r="K8693">
        <v>9</v>
      </c>
      <c r="L8693" t="s">
        <v>18</v>
      </c>
      <c r="M8693">
        <f>(Table1[[#This Row],[Current_Stock]]*Table1[[#This Row],[Unit_Price]])</f>
        <v>305400.48</v>
      </c>
      <c r="N8693" s="12">
        <f>DATE(YEAR(Table1[[#This Row],[Order_Date]]),MONTH(Table1[[#This Row],[Order_Date]]),1)</f>
        <v>45231</v>
      </c>
    </row>
    <row r="8694" spans="1:14">
      <c r="A8694" t="s">
        <v>859</v>
      </c>
      <c r="B8694" t="s">
        <v>25</v>
      </c>
      <c r="C8694" t="s">
        <v>26</v>
      </c>
      <c r="D8694" t="s">
        <v>27</v>
      </c>
      <c r="E8694" t="s">
        <v>28</v>
      </c>
      <c r="F8694" t="s">
        <v>40</v>
      </c>
      <c r="G8694">
        <v>5</v>
      </c>
      <c r="H8694">
        <v>4862.58</v>
      </c>
      <c r="I8694">
        <v>24312.9</v>
      </c>
      <c r="J8694">
        <v>305</v>
      </c>
      <c r="K8694">
        <v>14</v>
      </c>
      <c r="L8694" t="s">
        <v>18</v>
      </c>
      <c r="M8694">
        <f>(Table1[[#This Row],[Current_Stock]]*Table1[[#This Row],[Unit_Price]])</f>
        <v>1483086.9</v>
      </c>
      <c r="N8694" s="12">
        <f>DATE(YEAR(Table1[[#This Row],[Order_Date]]),MONTH(Table1[[#This Row],[Order_Date]]),1)</f>
        <v>45536</v>
      </c>
    </row>
    <row r="8695" spans="1:14">
      <c r="A8695" t="s">
        <v>757</v>
      </c>
      <c r="B8695" t="s">
        <v>25</v>
      </c>
      <c r="C8695" t="s">
        <v>26</v>
      </c>
      <c r="D8695" t="s">
        <v>27</v>
      </c>
      <c r="E8695" t="s">
        <v>50</v>
      </c>
      <c r="F8695" t="s">
        <v>60</v>
      </c>
      <c r="G8695">
        <v>7</v>
      </c>
      <c r="H8695">
        <v>805.5</v>
      </c>
      <c r="I8695">
        <v>5638.5</v>
      </c>
      <c r="J8695">
        <v>521</v>
      </c>
      <c r="K8695">
        <v>4</v>
      </c>
      <c r="L8695" t="s">
        <v>55</v>
      </c>
      <c r="M8695">
        <f>(Table1[[#This Row],[Current_Stock]]*Table1[[#This Row],[Unit_Price]])</f>
        <v>419665.5</v>
      </c>
      <c r="N8695" s="12">
        <f>DATE(YEAR(Table1[[#This Row],[Order_Date]]),MONTH(Table1[[#This Row],[Order_Date]]),1)</f>
        <v>45261</v>
      </c>
    </row>
    <row r="8696" spans="1:14">
      <c r="A8696" t="s">
        <v>1344</v>
      </c>
      <c r="B8696" t="s">
        <v>284</v>
      </c>
      <c r="C8696" t="s">
        <v>285</v>
      </c>
      <c r="D8696" t="s">
        <v>15</v>
      </c>
      <c r="E8696" t="s">
        <v>23</v>
      </c>
      <c r="F8696" t="s">
        <v>46</v>
      </c>
      <c r="G8696">
        <v>22</v>
      </c>
      <c r="H8696">
        <v>361.88</v>
      </c>
      <c r="I8696">
        <v>7961.36</v>
      </c>
      <c r="J8696">
        <v>137</v>
      </c>
      <c r="K8696">
        <v>2</v>
      </c>
      <c r="L8696" t="s">
        <v>18</v>
      </c>
      <c r="M8696">
        <f>(Table1[[#This Row],[Current_Stock]]*Table1[[#This Row],[Unit_Price]])</f>
        <v>49577.56</v>
      </c>
      <c r="N8696" s="12">
        <f>DATE(YEAR(Table1[[#This Row],[Order_Date]]),MONTH(Table1[[#This Row],[Order_Date]]),1)</f>
        <v>45231</v>
      </c>
    </row>
    <row r="8697" spans="1:14">
      <c r="A8697" t="s">
        <v>1172</v>
      </c>
      <c r="B8697" t="s">
        <v>165</v>
      </c>
      <c r="C8697" t="s">
        <v>166</v>
      </c>
      <c r="D8697" t="s">
        <v>53</v>
      </c>
      <c r="E8697" t="s">
        <v>34</v>
      </c>
      <c r="F8697" t="s">
        <v>40</v>
      </c>
      <c r="G8697">
        <v>6</v>
      </c>
      <c r="H8697">
        <v>4327.6000000000004</v>
      </c>
      <c r="I8697">
        <v>25965.599999999999</v>
      </c>
      <c r="J8697">
        <v>284</v>
      </c>
      <c r="K8697">
        <v>14</v>
      </c>
      <c r="L8697" t="s">
        <v>55</v>
      </c>
      <c r="M8697">
        <f>(Table1[[#This Row],[Current_Stock]]*Table1[[#This Row],[Unit_Price]])</f>
        <v>1229038.4000000001</v>
      </c>
      <c r="N8697" s="12">
        <f>DATE(YEAR(Table1[[#This Row],[Order_Date]]),MONTH(Table1[[#This Row],[Order_Date]]),1)</f>
        <v>45597</v>
      </c>
    </row>
    <row r="8698" spans="1:14">
      <c r="A8698" t="s">
        <v>1328</v>
      </c>
      <c r="B8698" t="s">
        <v>535</v>
      </c>
      <c r="C8698" t="s">
        <v>536</v>
      </c>
      <c r="D8698" t="s">
        <v>27</v>
      </c>
      <c r="E8698" t="s">
        <v>211</v>
      </c>
      <c r="F8698" t="s">
        <v>46</v>
      </c>
      <c r="G8698">
        <v>6</v>
      </c>
      <c r="H8698">
        <v>4795.2</v>
      </c>
      <c r="I8698">
        <v>28771.200000000001</v>
      </c>
      <c r="J8698">
        <v>359</v>
      </c>
      <c r="K8698">
        <v>2</v>
      </c>
      <c r="L8698" t="s">
        <v>18</v>
      </c>
      <c r="M8698">
        <f>(Table1[[#This Row],[Current_Stock]]*Table1[[#This Row],[Unit_Price]])</f>
        <v>1721476.8</v>
      </c>
      <c r="N8698" s="12">
        <f>DATE(YEAR(Table1[[#This Row],[Order_Date]]),MONTH(Table1[[#This Row],[Order_Date]]),1)</f>
        <v>45323</v>
      </c>
    </row>
    <row r="8699" spans="1:14">
      <c r="A8699" t="s">
        <v>877</v>
      </c>
      <c r="B8699" t="s">
        <v>25</v>
      </c>
      <c r="C8699" t="s">
        <v>26</v>
      </c>
      <c r="D8699" t="s">
        <v>27</v>
      </c>
      <c r="E8699" t="s">
        <v>160</v>
      </c>
      <c r="F8699" t="s">
        <v>40</v>
      </c>
      <c r="G8699">
        <v>9</v>
      </c>
      <c r="H8699">
        <v>4593.96</v>
      </c>
      <c r="I8699">
        <v>41345.64</v>
      </c>
      <c r="J8699">
        <v>482</v>
      </c>
      <c r="K8699">
        <v>4</v>
      </c>
      <c r="L8699" t="s">
        <v>55</v>
      </c>
      <c r="M8699">
        <f>(Table1[[#This Row],[Current_Stock]]*Table1[[#This Row],[Unit_Price]])</f>
        <v>2214288.7200000002</v>
      </c>
      <c r="N8699" s="12">
        <f>DATE(YEAR(Table1[[#This Row],[Order_Date]]),MONTH(Table1[[#This Row],[Order_Date]]),1)</f>
        <v>45200</v>
      </c>
    </row>
    <row r="8700" spans="1:14">
      <c r="A8700" t="s">
        <v>262</v>
      </c>
      <c r="B8700" t="s">
        <v>213</v>
      </c>
      <c r="C8700" t="s">
        <v>214</v>
      </c>
      <c r="D8700" t="s">
        <v>33</v>
      </c>
      <c r="E8700" t="s">
        <v>282</v>
      </c>
      <c r="F8700" t="s">
        <v>17</v>
      </c>
      <c r="G8700">
        <v>14</v>
      </c>
      <c r="H8700">
        <v>3668.74</v>
      </c>
      <c r="I8700">
        <v>51362.36</v>
      </c>
      <c r="J8700">
        <v>184</v>
      </c>
      <c r="K8700">
        <v>12</v>
      </c>
      <c r="L8700" t="s">
        <v>18</v>
      </c>
      <c r="M8700">
        <f>(Table1[[#This Row],[Current_Stock]]*Table1[[#This Row],[Unit_Price]])</f>
        <v>675048.15999999992</v>
      </c>
      <c r="N8700" s="12">
        <f>DATE(YEAR(Table1[[#This Row],[Order_Date]]),MONTH(Table1[[#This Row],[Order_Date]]),1)</f>
        <v>45323</v>
      </c>
    </row>
    <row r="8701" spans="1:14">
      <c r="A8701" t="s">
        <v>1390</v>
      </c>
      <c r="B8701" t="s">
        <v>584</v>
      </c>
      <c r="C8701" t="s">
        <v>585</v>
      </c>
      <c r="D8701" t="s">
        <v>22</v>
      </c>
      <c r="E8701" t="s">
        <v>167</v>
      </c>
      <c r="F8701" t="s">
        <v>60</v>
      </c>
      <c r="G8701">
        <v>68</v>
      </c>
      <c r="H8701">
        <v>1033.5999999999999</v>
      </c>
      <c r="I8701">
        <v>70284.800000000003</v>
      </c>
      <c r="J8701">
        <v>77</v>
      </c>
      <c r="K8701">
        <v>13</v>
      </c>
      <c r="L8701" t="s">
        <v>18</v>
      </c>
      <c r="M8701">
        <f>(Table1[[#This Row],[Current_Stock]]*Table1[[#This Row],[Unit_Price]])</f>
        <v>79587.199999999997</v>
      </c>
      <c r="N8701" s="12">
        <f>DATE(YEAR(Table1[[#This Row],[Order_Date]]),MONTH(Table1[[#This Row],[Order_Date]]),1)</f>
        <v>45200</v>
      </c>
    </row>
    <row r="8702" spans="1:14">
      <c r="A8702" t="s">
        <v>1162</v>
      </c>
      <c r="B8702" t="s">
        <v>746</v>
      </c>
      <c r="C8702" t="s">
        <v>747</v>
      </c>
      <c r="D8702" t="s">
        <v>44</v>
      </c>
      <c r="E8702" t="s">
        <v>282</v>
      </c>
      <c r="F8702" t="s">
        <v>40</v>
      </c>
      <c r="G8702">
        <v>49</v>
      </c>
      <c r="H8702">
        <v>4136.33</v>
      </c>
      <c r="I8702">
        <v>202680.17</v>
      </c>
      <c r="J8702">
        <v>110</v>
      </c>
      <c r="K8702">
        <v>14</v>
      </c>
      <c r="L8702" t="s">
        <v>105</v>
      </c>
      <c r="M8702">
        <f>(Table1[[#This Row],[Current_Stock]]*Table1[[#This Row],[Unit_Price]])</f>
        <v>454996.3</v>
      </c>
      <c r="N8702" s="12">
        <f>DATE(YEAR(Table1[[#This Row],[Order_Date]]),MONTH(Table1[[#This Row],[Order_Date]]),1)</f>
        <v>45566</v>
      </c>
    </row>
    <row r="8703" spans="1:14">
      <c r="A8703" t="s">
        <v>230</v>
      </c>
      <c r="B8703" t="s">
        <v>873</v>
      </c>
      <c r="C8703" t="s">
        <v>874</v>
      </c>
      <c r="D8703" t="s">
        <v>22</v>
      </c>
      <c r="E8703" t="s">
        <v>251</v>
      </c>
      <c r="F8703" t="s">
        <v>46</v>
      </c>
      <c r="G8703">
        <v>32</v>
      </c>
      <c r="H8703">
        <v>18652.099999999999</v>
      </c>
      <c r="I8703">
        <v>596867.19999999995</v>
      </c>
      <c r="J8703">
        <v>69</v>
      </c>
      <c r="K8703">
        <v>11</v>
      </c>
      <c r="L8703" t="s">
        <v>105</v>
      </c>
      <c r="M8703">
        <f>(Table1[[#This Row],[Current_Stock]]*Table1[[#This Row],[Unit_Price]])</f>
        <v>1286994.8999999999</v>
      </c>
      <c r="N8703" s="12">
        <f>DATE(YEAR(Table1[[#This Row],[Order_Date]]),MONTH(Table1[[#This Row],[Order_Date]]),1)</f>
        <v>45078</v>
      </c>
    </row>
    <row r="8704" spans="1:14">
      <c r="A8704" t="s">
        <v>881</v>
      </c>
      <c r="B8704" t="s">
        <v>219</v>
      </c>
      <c r="C8704" t="s">
        <v>220</v>
      </c>
      <c r="D8704" t="s">
        <v>33</v>
      </c>
      <c r="E8704" t="s">
        <v>211</v>
      </c>
      <c r="F8704" t="s">
        <v>29</v>
      </c>
      <c r="G8704">
        <v>9</v>
      </c>
      <c r="H8704">
        <v>4098.12</v>
      </c>
      <c r="I8704">
        <v>36883.08</v>
      </c>
      <c r="J8704">
        <v>239</v>
      </c>
      <c r="K8704">
        <v>5</v>
      </c>
      <c r="L8704" t="s">
        <v>18</v>
      </c>
      <c r="M8704">
        <f>(Table1[[#This Row],[Current_Stock]]*Table1[[#This Row],[Unit_Price]])</f>
        <v>979450.67999999993</v>
      </c>
      <c r="N8704" s="12">
        <f>DATE(YEAR(Table1[[#This Row],[Order_Date]]),MONTH(Table1[[#This Row],[Order_Date]]),1)</f>
        <v>45536</v>
      </c>
    </row>
    <row r="8705" spans="1:14">
      <c r="A8705" t="s">
        <v>1141</v>
      </c>
      <c r="B8705" t="s">
        <v>830</v>
      </c>
      <c r="C8705" t="s">
        <v>831</v>
      </c>
      <c r="D8705" t="s">
        <v>44</v>
      </c>
      <c r="E8705" t="s">
        <v>97</v>
      </c>
      <c r="F8705" t="s">
        <v>17</v>
      </c>
      <c r="G8705">
        <v>21</v>
      </c>
      <c r="H8705">
        <v>1503.01</v>
      </c>
      <c r="I8705">
        <v>31563.21</v>
      </c>
      <c r="J8705">
        <v>51</v>
      </c>
      <c r="K8705">
        <v>2</v>
      </c>
      <c r="L8705" t="s">
        <v>105</v>
      </c>
      <c r="M8705">
        <f>(Table1[[#This Row],[Current_Stock]]*Table1[[#This Row],[Unit_Price]])</f>
        <v>76653.509999999995</v>
      </c>
      <c r="N8705" s="12">
        <f>DATE(YEAR(Table1[[#This Row],[Order_Date]]),MONTH(Table1[[#This Row],[Order_Date]]),1)</f>
        <v>45627</v>
      </c>
    </row>
    <row r="8706" spans="1:14">
      <c r="A8706" t="s">
        <v>877</v>
      </c>
      <c r="B8706" t="s">
        <v>374</v>
      </c>
      <c r="C8706" t="s">
        <v>375</v>
      </c>
      <c r="D8706" t="s">
        <v>53</v>
      </c>
      <c r="E8706" t="s">
        <v>45</v>
      </c>
      <c r="F8706" t="s">
        <v>40</v>
      </c>
      <c r="G8706">
        <v>3</v>
      </c>
      <c r="H8706">
        <v>483.71</v>
      </c>
      <c r="I8706">
        <v>1451.13</v>
      </c>
      <c r="J8706">
        <v>598</v>
      </c>
      <c r="K8706">
        <v>9</v>
      </c>
      <c r="L8706" t="s">
        <v>18</v>
      </c>
      <c r="M8706">
        <f>(Table1[[#This Row],[Current_Stock]]*Table1[[#This Row],[Unit_Price]])</f>
        <v>289258.58</v>
      </c>
      <c r="N8706" s="12">
        <f>DATE(YEAR(Table1[[#This Row],[Order_Date]]),MONTH(Table1[[#This Row],[Order_Date]]),1)</f>
        <v>45200</v>
      </c>
    </row>
    <row r="8707" spans="1:14">
      <c r="A8707" t="s">
        <v>215</v>
      </c>
      <c r="B8707" t="s">
        <v>844</v>
      </c>
      <c r="C8707" t="s">
        <v>845</v>
      </c>
      <c r="D8707" t="s">
        <v>96</v>
      </c>
      <c r="E8707" t="s">
        <v>28</v>
      </c>
      <c r="F8707" t="s">
        <v>40</v>
      </c>
      <c r="G8707">
        <v>4</v>
      </c>
      <c r="H8707">
        <v>4820.3599999999997</v>
      </c>
      <c r="I8707">
        <v>19281.439999999999</v>
      </c>
      <c r="J8707">
        <v>284</v>
      </c>
      <c r="K8707">
        <v>13</v>
      </c>
      <c r="L8707" t="s">
        <v>55</v>
      </c>
      <c r="M8707">
        <f>(Table1[[#This Row],[Current_Stock]]*Table1[[#This Row],[Unit_Price]])</f>
        <v>1368982.24</v>
      </c>
      <c r="N8707" s="12">
        <f>DATE(YEAR(Table1[[#This Row],[Order_Date]]),MONTH(Table1[[#This Row],[Order_Date]]),1)</f>
        <v>44986</v>
      </c>
    </row>
    <row r="8708" spans="1:14">
      <c r="A8708" t="s">
        <v>196</v>
      </c>
      <c r="B8708" t="s">
        <v>435</v>
      </c>
      <c r="C8708" t="s">
        <v>436</v>
      </c>
      <c r="D8708" t="s">
        <v>38</v>
      </c>
      <c r="E8708" t="s">
        <v>59</v>
      </c>
      <c r="F8708" t="s">
        <v>40</v>
      </c>
      <c r="G8708">
        <v>8</v>
      </c>
      <c r="H8708">
        <v>2145.86</v>
      </c>
      <c r="I8708">
        <v>17166.88</v>
      </c>
      <c r="J8708">
        <v>184</v>
      </c>
      <c r="K8708">
        <v>10</v>
      </c>
      <c r="L8708" t="s">
        <v>18</v>
      </c>
      <c r="M8708">
        <f>(Table1[[#This Row],[Current_Stock]]*Table1[[#This Row],[Unit_Price]])</f>
        <v>394838.24000000005</v>
      </c>
      <c r="N8708" s="12">
        <f>DATE(YEAR(Table1[[#This Row],[Order_Date]]),MONTH(Table1[[#This Row],[Order_Date]]),1)</f>
        <v>45597</v>
      </c>
    </row>
    <row r="8709" spans="1:14">
      <c r="A8709" t="s">
        <v>398</v>
      </c>
      <c r="B8709" t="s">
        <v>531</v>
      </c>
      <c r="C8709" t="s">
        <v>532</v>
      </c>
      <c r="D8709" t="s">
        <v>53</v>
      </c>
      <c r="E8709" t="s">
        <v>251</v>
      </c>
      <c r="F8709" t="s">
        <v>46</v>
      </c>
      <c r="G8709">
        <v>7</v>
      </c>
      <c r="H8709">
        <v>3457.07</v>
      </c>
      <c r="I8709">
        <v>24199.49</v>
      </c>
      <c r="J8709">
        <v>446</v>
      </c>
      <c r="K8709">
        <v>3</v>
      </c>
      <c r="L8709" t="s">
        <v>55</v>
      </c>
      <c r="M8709">
        <f>(Table1[[#This Row],[Current_Stock]]*Table1[[#This Row],[Unit_Price]])</f>
        <v>1541853.22</v>
      </c>
      <c r="N8709" s="12">
        <f>DATE(YEAR(Table1[[#This Row],[Order_Date]]),MONTH(Table1[[#This Row],[Order_Date]]),1)</f>
        <v>45108</v>
      </c>
    </row>
    <row r="8710" spans="1:14">
      <c r="A8710" t="s">
        <v>798</v>
      </c>
      <c r="B8710" t="s">
        <v>374</v>
      </c>
      <c r="C8710" t="s">
        <v>375</v>
      </c>
      <c r="D8710" t="s">
        <v>53</v>
      </c>
      <c r="E8710" t="s">
        <v>54</v>
      </c>
      <c r="F8710" t="s">
        <v>17</v>
      </c>
      <c r="G8710">
        <v>10</v>
      </c>
      <c r="H8710">
        <v>3914.83</v>
      </c>
      <c r="I8710">
        <v>39148.300000000003</v>
      </c>
      <c r="J8710">
        <v>310</v>
      </c>
      <c r="K8710">
        <v>12</v>
      </c>
      <c r="L8710" t="s">
        <v>55</v>
      </c>
      <c r="M8710">
        <f>(Table1[[#This Row],[Current_Stock]]*Table1[[#This Row],[Unit_Price]])</f>
        <v>1213597.3</v>
      </c>
      <c r="N8710" s="12">
        <f>DATE(YEAR(Table1[[#This Row],[Order_Date]]),MONTH(Table1[[#This Row],[Order_Date]]),1)</f>
        <v>45261</v>
      </c>
    </row>
    <row r="8711" spans="1:14">
      <c r="A8711" t="s">
        <v>334</v>
      </c>
      <c r="B8711" t="s">
        <v>890</v>
      </c>
      <c r="C8711" t="s">
        <v>891</v>
      </c>
      <c r="D8711" t="s">
        <v>22</v>
      </c>
      <c r="E8711" t="s">
        <v>85</v>
      </c>
      <c r="F8711" t="s">
        <v>60</v>
      </c>
      <c r="G8711">
        <v>43</v>
      </c>
      <c r="H8711">
        <v>17899.11</v>
      </c>
      <c r="I8711">
        <v>769661.73</v>
      </c>
      <c r="J8711">
        <v>118</v>
      </c>
      <c r="K8711">
        <v>9</v>
      </c>
      <c r="L8711" t="s">
        <v>105</v>
      </c>
      <c r="M8711">
        <f>(Table1[[#This Row],[Current_Stock]]*Table1[[#This Row],[Unit_Price]])</f>
        <v>2112094.98</v>
      </c>
      <c r="N8711" s="12">
        <f>DATE(YEAR(Table1[[#This Row],[Order_Date]]),MONTH(Table1[[#This Row],[Order_Date]]),1)</f>
        <v>45292</v>
      </c>
    </row>
    <row r="8712" spans="1:14">
      <c r="A8712" t="s">
        <v>1050</v>
      </c>
      <c r="B8712" t="s">
        <v>132</v>
      </c>
      <c r="C8712" t="s">
        <v>133</v>
      </c>
      <c r="D8712" t="s">
        <v>38</v>
      </c>
      <c r="E8712" t="s">
        <v>104</v>
      </c>
      <c r="F8712" t="s">
        <v>46</v>
      </c>
      <c r="G8712">
        <v>16</v>
      </c>
      <c r="H8712">
        <v>2983.04</v>
      </c>
      <c r="I8712">
        <v>47728.639999999999</v>
      </c>
      <c r="J8712">
        <v>227</v>
      </c>
      <c r="K8712">
        <v>13</v>
      </c>
      <c r="L8712" t="s">
        <v>18</v>
      </c>
      <c r="M8712">
        <f>(Table1[[#This Row],[Current_Stock]]*Table1[[#This Row],[Unit_Price]])</f>
        <v>677150.08</v>
      </c>
      <c r="N8712" s="12">
        <f>DATE(YEAR(Table1[[#This Row],[Order_Date]]),MONTH(Table1[[#This Row],[Order_Date]]),1)</f>
        <v>44986</v>
      </c>
    </row>
    <row r="8713" spans="1:14">
      <c r="A8713" t="s">
        <v>1305</v>
      </c>
      <c r="B8713" t="s">
        <v>201</v>
      </c>
      <c r="C8713" t="s">
        <v>202</v>
      </c>
      <c r="D8713" t="s">
        <v>22</v>
      </c>
      <c r="E8713" t="s">
        <v>153</v>
      </c>
      <c r="F8713" t="s">
        <v>40</v>
      </c>
      <c r="G8713">
        <v>44</v>
      </c>
      <c r="H8713">
        <v>14517.77</v>
      </c>
      <c r="I8713">
        <v>638781.88</v>
      </c>
      <c r="J8713">
        <v>58</v>
      </c>
      <c r="K8713">
        <v>12</v>
      </c>
      <c r="L8713" t="s">
        <v>105</v>
      </c>
      <c r="M8713">
        <f>(Table1[[#This Row],[Current_Stock]]*Table1[[#This Row],[Unit_Price]])</f>
        <v>842030.66</v>
      </c>
      <c r="N8713" s="12">
        <f>DATE(YEAR(Table1[[#This Row],[Order_Date]]),MONTH(Table1[[#This Row],[Order_Date]]),1)</f>
        <v>45292</v>
      </c>
    </row>
    <row r="8714" spans="1:14">
      <c r="A8714" t="s">
        <v>1380</v>
      </c>
      <c r="B8714" t="s">
        <v>91</v>
      </c>
      <c r="C8714" t="s">
        <v>92</v>
      </c>
      <c r="D8714" t="s">
        <v>38</v>
      </c>
      <c r="E8714" t="s">
        <v>16</v>
      </c>
      <c r="F8714" t="s">
        <v>60</v>
      </c>
      <c r="G8714">
        <v>23</v>
      </c>
      <c r="H8714">
        <v>3976.04</v>
      </c>
      <c r="I8714">
        <v>91448.92</v>
      </c>
      <c r="J8714">
        <v>138</v>
      </c>
      <c r="K8714">
        <v>2</v>
      </c>
      <c r="L8714" t="s">
        <v>18</v>
      </c>
      <c r="M8714">
        <f>(Table1[[#This Row],[Current_Stock]]*Table1[[#This Row],[Unit_Price]])</f>
        <v>548693.52</v>
      </c>
      <c r="N8714" s="12">
        <f>DATE(YEAR(Table1[[#This Row],[Order_Date]]),MONTH(Table1[[#This Row],[Order_Date]]),1)</f>
        <v>44986</v>
      </c>
    </row>
    <row r="8715" spans="1:14">
      <c r="A8715" t="s">
        <v>310</v>
      </c>
      <c r="B8715" t="s">
        <v>175</v>
      </c>
      <c r="C8715" t="s">
        <v>176</v>
      </c>
      <c r="D8715" t="s">
        <v>84</v>
      </c>
      <c r="E8715" t="s">
        <v>28</v>
      </c>
      <c r="F8715" t="s">
        <v>46</v>
      </c>
      <c r="G8715">
        <v>24</v>
      </c>
      <c r="H8715">
        <v>1972.2</v>
      </c>
      <c r="I8715">
        <v>47332.800000000003</v>
      </c>
      <c r="J8715">
        <v>224</v>
      </c>
      <c r="K8715">
        <v>2</v>
      </c>
      <c r="L8715" t="s">
        <v>18</v>
      </c>
      <c r="M8715">
        <f>(Table1[[#This Row],[Current_Stock]]*Table1[[#This Row],[Unit_Price]])</f>
        <v>441772.79999999999</v>
      </c>
      <c r="N8715" s="12">
        <f>DATE(YEAR(Table1[[#This Row],[Order_Date]]),MONTH(Table1[[#This Row],[Order_Date]]),1)</f>
        <v>45047</v>
      </c>
    </row>
    <row r="8716" spans="1:14">
      <c r="A8716" t="s">
        <v>1389</v>
      </c>
      <c r="B8716" t="s">
        <v>441</v>
      </c>
      <c r="C8716" t="s">
        <v>442</v>
      </c>
      <c r="D8716" t="s">
        <v>96</v>
      </c>
      <c r="E8716" t="s">
        <v>167</v>
      </c>
      <c r="F8716" t="s">
        <v>40</v>
      </c>
      <c r="G8716">
        <v>4</v>
      </c>
      <c r="H8716">
        <v>4249.72</v>
      </c>
      <c r="I8716">
        <v>16998.88</v>
      </c>
      <c r="J8716">
        <v>468</v>
      </c>
      <c r="K8716">
        <v>9</v>
      </c>
      <c r="L8716" t="s">
        <v>55</v>
      </c>
      <c r="M8716">
        <f>(Table1[[#This Row],[Current_Stock]]*Table1[[#This Row],[Unit_Price]])</f>
        <v>1988868.9600000002</v>
      </c>
      <c r="N8716" s="12">
        <f>DATE(YEAR(Table1[[#This Row],[Order_Date]]),MONTH(Table1[[#This Row],[Order_Date]]),1)</f>
        <v>45139</v>
      </c>
    </row>
    <row r="8717" spans="1:14">
      <c r="A8717" t="s">
        <v>1055</v>
      </c>
      <c r="B8717" t="s">
        <v>787</v>
      </c>
      <c r="C8717" t="s">
        <v>788</v>
      </c>
      <c r="D8717" t="s">
        <v>53</v>
      </c>
      <c r="E8717" t="s">
        <v>34</v>
      </c>
      <c r="F8717" t="s">
        <v>40</v>
      </c>
      <c r="G8717">
        <v>1</v>
      </c>
      <c r="H8717">
        <v>1923.62</v>
      </c>
      <c r="I8717">
        <v>1923.62</v>
      </c>
      <c r="J8717">
        <v>554</v>
      </c>
      <c r="K8717">
        <v>5</v>
      </c>
      <c r="L8717" t="s">
        <v>55</v>
      </c>
      <c r="M8717">
        <f>(Table1[[#This Row],[Current_Stock]]*Table1[[#This Row],[Unit_Price]])</f>
        <v>1065685.48</v>
      </c>
      <c r="N8717" s="12">
        <f>DATE(YEAR(Table1[[#This Row],[Order_Date]]),MONTH(Table1[[#This Row],[Order_Date]]),1)</f>
        <v>45200</v>
      </c>
    </row>
    <row r="8718" spans="1:14">
      <c r="A8718" t="s">
        <v>12</v>
      </c>
      <c r="B8718" t="s">
        <v>111</v>
      </c>
      <c r="C8718" t="s">
        <v>112</v>
      </c>
      <c r="D8718" t="s">
        <v>84</v>
      </c>
      <c r="E8718" t="s">
        <v>243</v>
      </c>
      <c r="F8718" t="s">
        <v>29</v>
      </c>
      <c r="G8718">
        <v>8</v>
      </c>
      <c r="H8718">
        <v>11153.5</v>
      </c>
      <c r="I8718">
        <v>89228</v>
      </c>
      <c r="J8718">
        <v>231</v>
      </c>
      <c r="K8718">
        <v>13</v>
      </c>
      <c r="L8718" t="s">
        <v>18</v>
      </c>
      <c r="M8718">
        <f>(Table1[[#This Row],[Current_Stock]]*Table1[[#This Row],[Unit_Price]])</f>
        <v>2576458.5</v>
      </c>
      <c r="N8718" s="12">
        <f>DATE(YEAR(Table1[[#This Row],[Order_Date]]),MONTH(Table1[[#This Row],[Order_Date]]),1)</f>
        <v>45597</v>
      </c>
    </row>
    <row r="8719" spans="1:14">
      <c r="A8719" t="s">
        <v>706</v>
      </c>
      <c r="B8719" t="s">
        <v>555</v>
      </c>
      <c r="C8719" t="s">
        <v>556</v>
      </c>
      <c r="D8719" t="s">
        <v>96</v>
      </c>
      <c r="E8719" t="s">
        <v>23</v>
      </c>
      <c r="F8719" t="s">
        <v>46</v>
      </c>
      <c r="G8719">
        <v>5</v>
      </c>
      <c r="H8719">
        <v>4951.4799999999996</v>
      </c>
      <c r="I8719">
        <v>24757.4</v>
      </c>
      <c r="J8719">
        <v>416</v>
      </c>
      <c r="K8719">
        <v>13</v>
      </c>
      <c r="L8719" t="s">
        <v>55</v>
      </c>
      <c r="M8719">
        <f>(Table1[[#This Row],[Current_Stock]]*Table1[[#This Row],[Unit_Price]])</f>
        <v>2059815.6799999997</v>
      </c>
      <c r="N8719" s="12">
        <f>DATE(YEAR(Table1[[#This Row],[Order_Date]]),MONTH(Table1[[#This Row],[Order_Date]]),1)</f>
        <v>45170</v>
      </c>
    </row>
    <row r="8720" spans="1:14">
      <c r="A8720" t="s">
        <v>498</v>
      </c>
      <c r="B8720" t="s">
        <v>587</v>
      </c>
      <c r="C8720" t="s">
        <v>588</v>
      </c>
      <c r="D8720" t="s">
        <v>44</v>
      </c>
      <c r="E8720" t="s">
        <v>54</v>
      </c>
      <c r="F8720" t="s">
        <v>60</v>
      </c>
      <c r="G8720">
        <v>68</v>
      </c>
      <c r="H8720">
        <v>3126.67</v>
      </c>
      <c r="I8720">
        <v>212613.56</v>
      </c>
      <c r="J8720">
        <v>51</v>
      </c>
      <c r="K8720">
        <v>8</v>
      </c>
      <c r="L8720" t="s">
        <v>105</v>
      </c>
      <c r="M8720">
        <f>(Table1[[#This Row],[Current_Stock]]*Table1[[#This Row],[Unit_Price]])</f>
        <v>159460.17000000001</v>
      </c>
      <c r="N8720" s="12">
        <f>DATE(YEAR(Table1[[#This Row],[Order_Date]]),MONTH(Table1[[#This Row],[Order_Date]]),1)</f>
        <v>44986</v>
      </c>
    </row>
    <row r="8721" spans="1:14">
      <c r="A8721" t="s">
        <v>1211</v>
      </c>
      <c r="B8721" t="s">
        <v>347</v>
      </c>
      <c r="C8721" t="s">
        <v>348</v>
      </c>
      <c r="D8721" t="s">
        <v>53</v>
      </c>
      <c r="E8721" t="s">
        <v>251</v>
      </c>
      <c r="F8721" t="s">
        <v>17</v>
      </c>
      <c r="G8721">
        <v>9</v>
      </c>
      <c r="H8721">
        <v>4463.1899999999996</v>
      </c>
      <c r="I8721">
        <v>40168.71</v>
      </c>
      <c r="J8721">
        <v>579</v>
      </c>
      <c r="K8721">
        <v>11</v>
      </c>
      <c r="L8721" t="s">
        <v>55</v>
      </c>
      <c r="M8721">
        <f>(Table1[[#This Row],[Current_Stock]]*Table1[[#This Row],[Unit_Price]])</f>
        <v>2584187.0099999998</v>
      </c>
      <c r="N8721" s="12">
        <f>DATE(YEAR(Table1[[#This Row],[Order_Date]]),MONTH(Table1[[#This Row],[Order_Date]]),1)</f>
        <v>45474</v>
      </c>
    </row>
    <row r="8722" spans="1:14">
      <c r="A8722" t="s">
        <v>1046</v>
      </c>
      <c r="B8722" t="s">
        <v>870</v>
      </c>
      <c r="C8722" t="s">
        <v>871</v>
      </c>
      <c r="D8722" t="s">
        <v>84</v>
      </c>
      <c r="E8722" t="s">
        <v>160</v>
      </c>
      <c r="F8722" t="s">
        <v>40</v>
      </c>
      <c r="G8722">
        <v>20</v>
      </c>
      <c r="H8722">
        <v>21558.45</v>
      </c>
      <c r="I8722">
        <v>431169</v>
      </c>
      <c r="J8722">
        <v>110</v>
      </c>
      <c r="K8722">
        <v>9</v>
      </c>
      <c r="L8722" t="s">
        <v>18</v>
      </c>
      <c r="M8722">
        <f>(Table1[[#This Row],[Current_Stock]]*Table1[[#This Row],[Unit_Price]])</f>
        <v>2371429.5</v>
      </c>
      <c r="N8722" s="12">
        <f>DATE(YEAR(Table1[[#This Row],[Order_Date]]),MONTH(Table1[[#This Row],[Order_Date]]),1)</f>
        <v>45597</v>
      </c>
    </row>
    <row r="8723" spans="1:14">
      <c r="A8723" t="s">
        <v>1233</v>
      </c>
      <c r="B8723" t="s">
        <v>216</v>
      </c>
      <c r="C8723" t="s">
        <v>217</v>
      </c>
      <c r="D8723" t="s">
        <v>27</v>
      </c>
      <c r="E8723" t="s">
        <v>330</v>
      </c>
      <c r="F8723" t="s">
        <v>29</v>
      </c>
      <c r="G8723">
        <v>3</v>
      </c>
      <c r="H8723">
        <v>3320.6</v>
      </c>
      <c r="I8723">
        <v>9961.7999999999993</v>
      </c>
      <c r="J8723">
        <v>497</v>
      </c>
      <c r="K8723">
        <v>9</v>
      </c>
      <c r="L8723" t="s">
        <v>55</v>
      </c>
      <c r="M8723">
        <f>(Table1[[#This Row],[Current_Stock]]*Table1[[#This Row],[Unit_Price]])</f>
        <v>1650338.2</v>
      </c>
      <c r="N8723" s="12">
        <f>DATE(YEAR(Table1[[#This Row],[Order_Date]]),MONTH(Table1[[#This Row],[Order_Date]]),1)</f>
        <v>45413</v>
      </c>
    </row>
    <row r="8724" spans="1:14">
      <c r="A8724" t="s">
        <v>1098</v>
      </c>
      <c r="B8724" t="s">
        <v>726</v>
      </c>
      <c r="C8724" t="s">
        <v>727</v>
      </c>
      <c r="D8724" t="s">
        <v>96</v>
      </c>
      <c r="E8724" t="s">
        <v>282</v>
      </c>
      <c r="F8724" t="s">
        <v>29</v>
      </c>
      <c r="G8724">
        <v>1</v>
      </c>
      <c r="H8724">
        <v>4008.57</v>
      </c>
      <c r="I8724">
        <v>4008.57</v>
      </c>
      <c r="J8724">
        <v>471</v>
      </c>
      <c r="K8724">
        <v>7</v>
      </c>
      <c r="L8724" t="s">
        <v>18</v>
      </c>
      <c r="M8724">
        <f>(Table1[[#This Row],[Current_Stock]]*Table1[[#This Row],[Unit_Price]])</f>
        <v>1888036.47</v>
      </c>
      <c r="N8724" s="12">
        <f>DATE(YEAR(Table1[[#This Row],[Order_Date]]),MONTH(Table1[[#This Row],[Order_Date]]),1)</f>
        <v>45627</v>
      </c>
    </row>
    <row r="8725" spans="1:14">
      <c r="A8725" t="s">
        <v>131</v>
      </c>
      <c r="B8725" t="s">
        <v>368</v>
      </c>
      <c r="C8725" t="s">
        <v>369</v>
      </c>
      <c r="D8725" t="s">
        <v>22</v>
      </c>
      <c r="E8725" t="s">
        <v>211</v>
      </c>
      <c r="F8725" t="s">
        <v>29</v>
      </c>
      <c r="G8725">
        <v>39</v>
      </c>
      <c r="H8725">
        <v>16501.36</v>
      </c>
      <c r="I8725">
        <v>643553.04</v>
      </c>
      <c r="J8725">
        <v>88</v>
      </c>
      <c r="K8725">
        <v>12</v>
      </c>
      <c r="L8725" t="s">
        <v>105</v>
      </c>
      <c r="M8725">
        <f>(Table1[[#This Row],[Current_Stock]]*Table1[[#This Row],[Unit_Price]])</f>
        <v>1452119.6800000002</v>
      </c>
      <c r="N8725" s="12">
        <f>DATE(YEAR(Table1[[#This Row],[Order_Date]]),MONTH(Table1[[#This Row],[Order_Date]]),1)</f>
        <v>45413</v>
      </c>
    </row>
    <row r="8726" spans="1:14">
      <c r="A8726" t="s">
        <v>1016</v>
      </c>
      <c r="B8726" t="s">
        <v>965</v>
      </c>
      <c r="C8726" t="s">
        <v>966</v>
      </c>
      <c r="D8726" t="s">
        <v>183</v>
      </c>
      <c r="E8726" t="s">
        <v>189</v>
      </c>
      <c r="F8726" t="s">
        <v>17</v>
      </c>
      <c r="G8726">
        <v>12</v>
      </c>
      <c r="H8726">
        <v>4285.5200000000004</v>
      </c>
      <c r="I8726">
        <v>51426.239999999998</v>
      </c>
      <c r="J8726">
        <v>240</v>
      </c>
      <c r="K8726">
        <v>11</v>
      </c>
      <c r="L8726" t="s">
        <v>18</v>
      </c>
      <c r="M8726">
        <f>(Table1[[#This Row],[Current_Stock]]*Table1[[#This Row],[Unit_Price]])</f>
        <v>1028524.8</v>
      </c>
      <c r="N8726" s="12">
        <f>DATE(YEAR(Table1[[#This Row],[Order_Date]]),MONTH(Table1[[#This Row],[Order_Date]]),1)</f>
        <v>45231</v>
      </c>
    </row>
    <row r="8727" spans="1:14">
      <c r="A8727" t="s">
        <v>705</v>
      </c>
      <c r="B8727" t="s">
        <v>986</v>
      </c>
      <c r="C8727" t="s">
        <v>987</v>
      </c>
      <c r="D8727" t="s">
        <v>84</v>
      </c>
      <c r="E8727" t="s">
        <v>277</v>
      </c>
      <c r="F8727" t="s">
        <v>40</v>
      </c>
      <c r="G8727">
        <v>13</v>
      </c>
      <c r="H8727">
        <v>19676.57</v>
      </c>
      <c r="I8727">
        <v>255795.41</v>
      </c>
      <c r="J8727">
        <v>156</v>
      </c>
      <c r="K8727">
        <v>6</v>
      </c>
      <c r="L8727" t="s">
        <v>18</v>
      </c>
      <c r="M8727">
        <f>(Table1[[#This Row],[Current_Stock]]*Table1[[#This Row],[Unit_Price]])</f>
        <v>3069544.92</v>
      </c>
      <c r="N8727" s="12">
        <f>DATE(YEAR(Table1[[#This Row],[Order_Date]]),MONTH(Table1[[#This Row],[Order_Date]]),1)</f>
        <v>45566</v>
      </c>
    </row>
    <row r="8728" spans="1:14">
      <c r="A8728" t="s">
        <v>929</v>
      </c>
      <c r="B8728" t="s">
        <v>456</v>
      </c>
      <c r="C8728" t="s">
        <v>457</v>
      </c>
      <c r="D8728" t="s">
        <v>96</v>
      </c>
      <c r="E8728" t="s">
        <v>45</v>
      </c>
      <c r="F8728" t="s">
        <v>46</v>
      </c>
      <c r="G8728">
        <v>7</v>
      </c>
      <c r="H8728">
        <v>1615.87</v>
      </c>
      <c r="I8728">
        <v>11311.09</v>
      </c>
      <c r="J8728">
        <v>373</v>
      </c>
      <c r="K8728">
        <v>9</v>
      </c>
      <c r="L8728" t="s">
        <v>18</v>
      </c>
      <c r="M8728">
        <f>(Table1[[#This Row],[Current_Stock]]*Table1[[#This Row],[Unit_Price]])</f>
        <v>602719.51</v>
      </c>
      <c r="N8728" s="12">
        <f>DATE(YEAR(Table1[[#This Row],[Order_Date]]),MONTH(Table1[[#This Row],[Order_Date]]),1)</f>
        <v>45566</v>
      </c>
    </row>
    <row r="8729" spans="1:14">
      <c r="A8729" t="s">
        <v>247</v>
      </c>
      <c r="B8729" t="s">
        <v>730</v>
      </c>
      <c r="C8729" t="s">
        <v>731</v>
      </c>
      <c r="D8729" t="s">
        <v>84</v>
      </c>
      <c r="E8729" t="s">
        <v>189</v>
      </c>
      <c r="F8729" t="s">
        <v>60</v>
      </c>
      <c r="G8729">
        <v>21</v>
      </c>
      <c r="H8729">
        <v>9625.2000000000007</v>
      </c>
      <c r="I8729">
        <v>202129.2</v>
      </c>
      <c r="J8729">
        <v>192</v>
      </c>
      <c r="K8729">
        <v>10</v>
      </c>
      <c r="L8729" t="s">
        <v>18</v>
      </c>
      <c r="M8729">
        <f>(Table1[[#This Row],[Current_Stock]]*Table1[[#This Row],[Unit_Price]])</f>
        <v>1848038.4000000001</v>
      </c>
      <c r="N8729" s="12">
        <f>DATE(YEAR(Table1[[#This Row],[Order_Date]]),MONTH(Table1[[#This Row],[Order_Date]]),1)</f>
        <v>45017</v>
      </c>
    </row>
    <row r="8730" spans="1:14">
      <c r="A8730" t="s">
        <v>81</v>
      </c>
      <c r="B8730" t="s">
        <v>364</v>
      </c>
      <c r="C8730" t="s">
        <v>365</v>
      </c>
      <c r="D8730" t="s">
        <v>183</v>
      </c>
      <c r="E8730" t="s">
        <v>251</v>
      </c>
      <c r="F8730" t="s">
        <v>60</v>
      </c>
      <c r="G8730">
        <v>21</v>
      </c>
      <c r="H8730">
        <v>316.43</v>
      </c>
      <c r="I8730">
        <v>6645.03</v>
      </c>
      <c r="J8730">
        <v>163</v>
      </c>
      <c r="K8730">
        <v>5</v>
      </c>
      <c r="L8730" t="s">
        <v>18</v>
      </c>
      <c r="M8730">
        <f>(Table1[[#This Row],[Current_Stock]]*Table1[[#This Row],[Unit_Price]])</f>
        <v>51578.090000000004</v>
      </c>
      <c r="N8730" s="12">
        <f>DATE(YEAR(Table1[[#This Row],[Order_Date]]),MONTH(Table1[[#This Row],[Order_Date]]),1)</f>
        <v>45413</v>
      </c>
    </row>
    <row r="8731" spans="1:14">
      <c r="A8731" t="s">
        <v>266</v>
      </c>
      <c r="B8731" t="s">
        <v>390</v>
      </c>
      <c r="C8731" t="s">
        <v>391</v>
      </c>
      <c r="D8731" t="s">
        <v>33</v>
      </c>
      <c r="E8731" t="s">
        <v>28</v>
      </c>
      <c r="F8731" t="s">
        <v>29</v>
      </c>
      <c r="G8731">
        <v>15</v>
      </c>
      <c r="H8731">
        <v>4818.1499999999996</v>
      </c>
      <c r="I8731">
        <v>72272.25</v>
      </c>
      <c r="J8731">
        <v>148</v>
      </c>
      <c r="K8731">
        <v>10</v>
      </c>
      <c r="L8731" t="s">
        <v>18</v>
      </c>
      <c r="M8731">
        <f>(Table1[[#This Row],[Current_Stock]]*Table1[[#This Row],[Unit_Price]])</f>
        <v>713086.2</v>
      </c>
      <c r="N8731" s="12">
        <f>DATE(YEAR(Table1[[#This Row],[Order_Date]]),MONTH(Table1[[#This Row],[Order_Date]]),1)</f>
        <v>44986</v>
      </c>
    </row>
    <row r="8732" spans="1:14">
      <c r="A8732" t="s">
        <v>1036</v>
      </c>
      <c r="B8732" t="s">
        <v>94</v>
      </c>
      <c r="C8732" t="s">
        <v>95</v>
      </c>
      <c r="D8732" t="s">
        <v>96</v>
      </c>
      <c r="E8732" t="s">
        <v>39</v>
      </c>
      <c r="F8732" t="s">
        <v>40</v>
      </c>
      <c r="G8732">
        <v>1</v>
      </c>
      <c r="H8732">
        <v>3265.02</v>
      </c>
      <c r="I8732">
        <v>3265.02</v>
      </c>
      <c r="J8732">
        <v>482</v>
      </c>
      <c r="K8732">
        <v>4</v>
      </c>
      <c r="L8732" t="s">
        <v>18</v>
      </c>
      <c r="M8732">
        <f>(Table1[[#This Row],[Current_Stock]]*Table1[[#This Row],[Unit_Price]])</f>
        <v>1573739.64</v>
      </c>
      <c r="N8732" s="12">
        <f>DATE(YEAR(Table1[[#This Row],[Order_Date]]),MONTH(Table1[[#This Row],[Order_Date]]),1)</f>
        <v>45047</v>
      </c>
    </row>
    <row r="8733" spans="1:14">
      <c r="A8733" t="s">
        <v>761</v>
      </c>
      <c r="B8733" t="s">
        <v>682</v>
      </c>
      <c r="C8733" t="s">
        <v>683</v>
      </c>
      <c r="D8733" t="s">
        <v>15</v>
      </c>
      <c r="E8733" t="s">
        <v>189</v>
      </c>
      <c r="F8733" t="s">
        <v>17</v>
      </c>
      <c r="G8733">
        <v>17</v>
      </c>
      <c r="H8733">
        <v>153.43</v>
      </c>
      <c r="I8733">
        <v>2608.31</v>
      </c>
      <c r="J8733">
        <v>181</v>
      </c>
      <c r="K8733">
        <v>8</v>
      </c>
      <c r="L8733" t="s">
        <v>18</v>
      </c>
      <c r="M8733">
        <f>(Table1[[#This Row],[Current_Stock]]*Table1[[#This Row],[Unit_Price]])</f>
        <v>27770.83</v>
      </c>
      <c r="N8733" s="12">
        <f>DATE(YEAR(Table1[[#This Row],[Order_Date]]),MONTH(Table1[[#This Row],[Order_Date]]),1)</f>
        <v>45047</v>
      </c>
    </row>
    <row r="8734" spans="1:14">
      <c r="A8734" t="s">
        <v>907</v>
      </c>
      <c r="B8734" t="s">
        <v>670</v>
      </c>
      <c r="C8734" t="s">
        <v>671</v>
      </c>
      <c r="D8734" t="s">
        <v>22</v>
      </c>
      <c r="E8734" t="s">
        <v>113</v>
      </c>
      <c r="F8734" t="s">
        <v>40</v>
      </c>
      <c r="G8734">
        <v>21</v>
      </c>
      <c r="H8734">
        <v>6361.72</v>
      </c>
      <c r="I8734">
        <v>133596.12</v>
      </c>
      <c r="J8734">
        <v>118</v>
      </c>
      <c r="K8734">
        <v>8</v>
      </c>
      <c r="L8734" t="s">
        <v>18</v>
      </c>
      <c r="M8734">
        <f>(Table1[[#This Row],[Current_Stock]]*Table1[[#This Row],[Unit_Price]])</f>
        <v>750682.96000000008</v>
      </c>
      <c r="N8734" s="12">
        <f>DATE(YEAR(Table1[[#This Row],[Order_Date]]),MONTH(Table1[[#This Row],[Order_Date]]),1)</f>
        <v>45352</v>
      </c>
    </row>
    <row r="8735" spans="1:14">
      <c r="A8735" t="s">
        <v>1250</v>
      </c>
      <c r="B8735" t="s">
        <v>338</v>
      </c>
      <c r="C8735" t="s">
        <v>339</v>
      </c>
      <c r="D8735" t="s">
        <v>38</v>
      </c>
      <c r="E8735" t="s">
        <v>34</v>
      </c>
      <c r="F8735" t="s">
        <v>46</v>
      </c>
      <c r="G8735">
        <v>25</v>
      </c>
      <c r="H8735">
        <v>1993.45</v>
      </c>
      <c r="I8735">
        <v>49836.25</v>
      </c>
      <c r="J8735">
        <v>188</v>
      </c>
      <c r="K8735">
        <v>12</v>
      </c>
      <c r="L8735" t="s">
        <v>18</v>
      </c>
      <c r="M8735">
        <f>(Table1[[#This Row],[Current_Stock]]*Table1[[#This Row],[Unit_Price]])</f>
        <v>374768.60000000003</v>
      </c>
      <c r="N8735" s="12">
        <f>DATE(YEAR(Table1[[#This Row],[Order_Date]]),MONTH(Table1[[#This Row],[Order_Date]]),1)</f>
        <v>45323</v>
      </c>
    </row>
    <row r="8736" spans="1:14">
      <c r="A8736" t="s">
        <v>412</v>
      </c>
      <c r="B8736" t="s">
        <v>913</v>
      </c>
      <c r="C8736" t="s">
        <v>914</v>
      </c>
      <c r="D8736" t="s">
        <v>33</v>
      </c>
      <c r="E8736" t="s">
        <v>80</v>
      </c>
      <c r="F8736" t="s">
        <v>40</v>
      </c>
      <c r="G8736">
        <v>14</v>
      </c>
      <c r="H8736">
        <v>1916.63</v>
      </c>
      <c r="I8736">
        <v>26832.82</v>
      </c>
      <c r="J8736">
        <v>103</v>
      </c>
      <c r="K8736">
        <v>3</v>
      </c>
      <c r="L8736" t="s">
        <v>18</v>
      </c>
      <c r="M8736">
        <f>(Table1[[#This Row],[Current_Stock]]*Table1[[#This Row],[Unit_Price]])</f>
        <v>197412.89</v>
      </c>
      <c r="N8736" s="12">
        <f>DATE(YEAR(Table1[[#This Row],[Order_Date]]),MONTH(Table1[[#This Row],[Order_Date]]),1)</f>
        <v>45139</v>
      </c>
    </row>
    <row r="8737" spans="1:14">
      <c r="A8737" t="s">
        <v>244</v>
      </c>
      <c r="B8737" t="s">
        <v>275</v>
      </c>
      <c r="C8737" t="s">
        <v>276</v>
      </c>
      <c r="D8737" t="s">
        <v>183</v>
      </c>
      <c r="E8737" t="s">
        <v>189</v>
      </c>
      <c r="F8737" t="s">
        <v>46</v>
      </c>
      <c r="G8737">
        <v>13</v>
      </c>
      <c r="H8737">
        <v>2310.0100000000002</v>
      </c>
      <c r="I8737">
        <v>30030.13</v>
      </c>
      <c r="J8737">
        <v>83</v>
      </c>
      <c r="K8737">
        <v>6</v>
      </c>
      <c r="L8737" t="s">
        <v>18</v>
      </c>
      <c r="M8737">
        <f>(Table1[[#This Row],[Current_Stock]]*Table1[[#This Row],[Unit_Price]])</f>
        <v>191730.83000000002</v>
      </c>
      <c r="N8737" s="12">
        <f>DATE(YEAR(Table1[[#This Row],[Order_Date]]),MONTH(Table1[[#This Row],[Order_Date]]),1)</f>
        <v>45444</v>
      </c>
    </row>
    <row r="8738" spans="1:14">
      <c r="A8738" t="s">
        <v>1327</v>
      </c>
      <c r="B8738" t="s">
        <v>78</v>
      </c>
      <c r="C8738" t="s">
        <v>79</v>
      </c>
      <c r="D8738" t="s">
        <v>33</v>
      </c>
      <c r="E8738" t="s">
        <v>282</v>
      </c>
      <c r="F8738" t="s">
        <v>46</v>
      </c>
      <c r="G8738">
        <v>25</v>
      </c>
      <c r="H8738">
        <v>2593.48</v>
      </c>
      <c r="I8738">
        <v>64837</v>
      </c>
      <c r="J8738">
        <v>191</v>
      </c>
      <c r="K8738">
        <v>9</v>
      </c>
      <c r="L8738" t="s">
        <v>18</v>
      </c>
      <c r="M8738">
        <f>(Table1[[#This Row],[Current_Stock]]*Table1[[#This Row],[Unit_Price]])</f>
        <v>495354.68</v>
      </c>
      <c r="N8738" s="12">
        <f>DATE(YEAR(Table1[[#This Row],[Order_Date]]),MONTH(Table1[[#This Row],[Order_Date]]),1)</f>
        <v>45352</v>
      </c>
    </row>
    <row r="8739" spans="1:14">
      <c r="A8739" t="s">
        <v>1135</v>
      </c>
      <c r="B8739" t="s">
        <v>517</v>
      </c>
      <c r="C8739" t="s">
        <v>518</v>
      </c>
      <c r="D8739" t="s">
        <v>38</v>
      </c>
      <c r="E8739" t="s">
        <v>104</v>
      </c>
      <c r="F8739" t="s">
        <v>29</v>
      </c>
      <c r="G8739">
        <v>9</v>
      </c>
      <c r="H8739">
        <v>1046.3699999999999</v>
      </c>
      <c r="I8739">
        <v>9417.33</v>
      </c>
      <c r="J8739">
        <v>113</v>
      </c>
      <c r="K8739">
        <v>8</v>
      </c>
      <c r="L8739" t="s">
        <v>18</v>
      </c>
      <c r="M8739">
        <f>(Table1[[#This Row],[Current_Stock]]*Table1[[#This Row],[Unit_Price]])</f>
        <v>118239.80999999998</v>
      </c>
      <c r="N8739" s="12">
        <f>DATE(YEAR(Table1[[#This Row],[Order_Date]]),MONTH(Table1[[#This Row],[Order_Date]]),1)</f>
        <v>45627</v>
      </c>
    </row>
    <row r="8740" spans="1:14">
      <c r="A8740" t="s">
        <v>930</v>
      </c>
      <c r="B8740" t="s">
        <v>848</v>
      </c>
      <c r="C8740" t="s">
        <v>849</v>
      </c>
      <c r="D8740" t="s">
        <v>33</v>
      </c>
      <c r="E8740" t="s">
        <v>34</v>
      </c>
      <c r="F8740" t="s">
        <v>17</v>
      </c>
      <c r="G8740">
        <v>23</v>
      </c>
      <c r="H8740">
        <v>2491.8200000000002</v>
      </c>
      <c r="I8740">
        <v>57311.86</v>
      </c>
      <c r="J8740">
        <v>152</v>
      </c>
      <c r="K8740">
        <v>4</v>
      </c>
      <c r="L8740" t="s">
        <v>18</v>
      </c>
      <c r="M8740">
        <f>(Table1[[#This Row],[Current_Stock]]*Table1[[#This Row],[Unit_Price]])</f>
        <v>378756.64</v>
      </c>
      <c r="N8740" s="12">
        <f>DATE(YEAR(Table1[[#This Row],[Order_Date]]),MONTH(Table1[[#This Row],[Order_Date]]),1)</f>
        <v>45200</v>
      </c>
    </row>
    <row r="8741" spans="1:14">
      <c r="A8741" t="s">
        <v>164</v>
      </c>
      <c r="B8741" t="s">
        <v>225</v>
      </c>
      <c r="C8741" t="s">
        <v>226</v>
      </c>
      <c r="D8741" t="s">
        <v>183</v>
      </c>
      <c r="E8741" t="s">
        <v>184</v>
      </c>
      <c r="F8741" t="s">
        <v>40</v>
      </c>
      <c r="G8741">
        <v>10</v>
      </c>
      <c r="H8741">
        <v>2274.04</v>
      </c>
      <c r="I8741">
        <v>22740.400000000001</v>
      </c>
      <c r="J8741">
        <v>92</v>
      </c>
      <c r="K8741">
        <v>10</v>
      </c>
      <c r="L8741" t="s">
        <v>18</v>
      </c>
      <c r="M8741">
        <f>(Table1[[#This Row],[Current_Stock]]*Table1[[#This Row],[Unit_Price]])</f>
        <v>209211.68</v>
      </c>
      <c r="N8741" s="12">
        <f>DATE(YEAR(Table1[[#This Row],[Order_Date]]),MONTH(Table1[[#This Row],[Order_Date]]),1)</f>
        <v>45444</v>
      </c>
    </row>
    <row r="8742" spans="1:14">
      <c r="A8742" t="s">
        <v>1230</v>
      </c>
      <c r="B8742" t="s">
        <v>611</v>
      </c>
      <c r="C8742" t="s">
        <v>612</v>
      </c>
      <c r="D8742" t="s">
        <v>96</v>
      </c>
      <c r="E8742" t="s">
        <v>16</v>
      </c>
      <c r="F8742" t="s">
        <v>40</v>
      </c>
      <c r="G8742">
        <v>9</v>
      </c>
      <c r="H8742">
        <v>3583.76</v>
      </c>
      <c r="I8742">
        <v>32253.84</v>
      </c>
      <c r="J8742">
        <v>367</v>
      </c>
      <c r="K8742">
        <v>9</v>
      </c>
      <c r="L8742" t="s">
        <v>55</v>
      </c>
      <c r="M8742">
        <f>(Table1[[#This Row],[Current_Stock]]*Table1[[#This Row],[Unit_Price]])</f>
        <v>1315239.9200000002</v>
      </c>
      <c r="N8742" s="12">
        <f>DATE(YEAR(Table1[[#This Row],[Order_Date]]),MONTH(Table1[[#This Row],[Order_Date]]),1)</f>
        <v>45200</v>
      </c>
    </row>
    <row r="8743" spans="1:14">
      <c r="A8743" t="s">
        <v>1037</v>
      </c>
      <c r="B8743" t="s">
        <v>25</v>
      </c>
      <c r="C8743" t="s">
        <v>26</v>
      </c>
      <c r="D8743" t="s">
        <v>27</v>
      </c>
      <c r="E8743" t="s">
        <v>167</v>
      </c>
      <c r="F8743" t="s">
        <v>40</v>
      </c>
      <c r="G8743">
        <v>8</v>
      </c>
      <c r="H8743">
        <v>3879.39</v>
      </c>
      <c r="I8743">
        <v>31035.119999999999</v>
      </c>
      <c r="J8743">
        <v>571</v>
      </c>
      <c r="K8743">
        <v>14</v>
      </c>
      <c r="L8743" t="s">
        <v>18</v>
      </c>
      <c r="M8743">
        <f>(Table1[[#This Row],[Current_Stock]]*Table1[[#This Row],[Unit_Price]])</f>
        <v>2215131.69</v>
      </c>
      <c r="N8743" s="12">
        <f>DATE(YEAR(Table1[[#This Row],[Order_Date]]),MONTH(Table1[[#This Row],[Order_Date]]),1)</f>
        <v>45536</v>
      </c>
    </row>
    <row r="8744" spans="1:14">
      <c r="A8744" t="s">
        <v>1196</v>
      </c>
      <c r="B8744" t="s">
        <v>1014</v>
      </c>
      <c r="C8744" t="s">
        <v>1015</v>
      </c>
      <c r="D8744" t="s">
        <v>53</v>
      </c>
      <c r="E8744" t="s">
        <v>330</v>
      </c>
      <c r="F8744" t="s">
        <v>46</v>
      </c>
      <c r="G8744">
        <v>9</v>
      </c>
      <c r="H8744">
        <v>1640.96</v>
      </c>
      <c r="I8744">
        <v>14768.64</v>
      </c>
      <c r="J8744">
        <v>373</v>
      </c>
      <c r="K8744">
        <v>11</v>
      </c>
      <c r="L8744" t="s">
        <v>55</v>
      </c>
      <c r="M8744">
        <f>(Table1[[#This Row],[Current_Stock]]*Table1[[#This Row],[Unit_Price]])</f>
        <v>612078.07999999996</v>
      </c>
      <c r="N8744" s="12">
        <f>DATE(YEAR(Table1[[#This Row],[Order_Date]]),MONTH(Table1[[#This Row],[Order_Date]]),1)</f>
        <v>45413</v>
      </c>
    </row>
    <row r="8745" spans="1:14">
      <c r="A8745" t="s">
        <v>1131</v>
      </c>
      <c r="B8745" t="s">
        <v>155</v>
      </c>
      <c r="C8745" t="s">
        <v>156</v>
      </c>
      <c r="D8745" t="s">
        <v>33</v>
      </c>
      <c r="E8745" t="s">
        <v>54</v>
      </c>
      <c r="F8745" t="s">
        <v>40</v>
      </c>
      <c r="G8745">
        <v>22</v>
      </c>
      <c r="H8745">
        <v>2609.7800000000002</v>
      </c>
      <c r="I8745">
        <v>57415.16</v>
      </c>
      <c r="J8745">
        <v>248</v>
      </c>
      <c r="K8745">
        <v>3</v>
      </c>
      <c r="L8745" t="s">
        <v>18</v>
      </c>
      <c r="M8745">
        <f>(Table1[[#This Row],[Current_Stock]]*Table1[[#This Row],[Unit_Price]])</f>
        <v>647225.44000000006</v>
      </c>
      <c r="N8745" s="12">
        <f>DATE(YEAR(Table1[[#This Row],[Order_Date]]),MONTH(Table1[[#This Row],[Order_Date]]),1)</f>
        <v>45047</v>
      </c>
    </row>
    <row r="8746" spans="1:14">
      <c r="A8746" t="s">
        <v>1074</v>
      </c>
      <c r="B8746" t="s">
        <v>48</v>
      </c>
      <c r="C8746" t="s">
        <v>49</v>
      </c>
      <c r="D8746" t="s">
        <v>38</v>
      </c>
      <c r="E8746" t="s">
        <v>89</v>
      </c>
      <c r="F8746" t="s">
        <v>29</v>
      </c>
      <c r="G8746">
        <v>17</v>
      </c>
      <c r="H8746">
        <v>1478.55</v>
      </c>
      <c r="I8746">
        <v>25135.35</v>
      </c>
      <c r="J8746">
        <v>183</v>
      </c>
      <c r="K8746">
        <v>14</v>
      </c>
      <c r="L8746" t="s">
        <v>18</v>
      </c>
      <c r="M8746">
        <f>(Table1[[#This Row],[Current_Stock]]*Table1[[#This Row],[Unit_Price]])</f>
        <v>270574.64999999997</v>
      </c>
      <c r="N8746" s="12">
        <f>DATE(YEAR(Table1[[#This Row],[Order_Date]]),MONTH(Table1[[#This Row],[Order_Date]]),1)</f>
        <v>45413</v>
      </c>
    </row>
    <row r="8747" spans="1:14">
      <c r="A8747" t="s">
        <v>761</v>
      </c>
      <c r="B8747" t="s">
        <v>13</v>
      </c>
      <c r="C8747" t="s">
        <v>14</v>
      </c>
      <c r="D8747" t="s">
        <v>15</v>
      </c>
      <c r="E8747" t="s">
        <v>97</v>
      </c>
      <c r="F8747" t="s">
        <v>29</v>
      </c>
      <c r="G8747">
        <v>21</v>
      </c>
      <c r="H8747">
        <v>483.29</v>
      </c>
      <c r="I8747">
        <v>10149.09</v>
      </c>
      <c r="J8747">
        <v>236</v>
      </c>
      <c r="K8747">
        <v>14</v>
      </c>
      <c r="L8747" t="s">
        <v>18</v>
      </c>
      <c r="M8747">
        <f>(Table1[[#This Row],[Current_Stock]]*Table1[[#This Row],[Unit_Price]])</f>
        <v>114056.44</v>
      </c>
      <c r="N8747" s="12">
        <f>DATE(YEAR(Table1[[#This Row],[Order_Date]]),MONTH(Table1[[#This Row],[Order_Date]]),1)</f>
        <v>45047</v>
      </c>
    </row>
    <row r="8748" spans="1:14">
      <c r="A8748" t="s">
        <v>498</v>
      </c>
      <c r="B8748" t="s">
        <v>691</v>
      </c>
      <c r="C8748" t="s">
        <v>692</v>
      </c>
      <c r="D8748" t="s">
        <v>33</v>
      </c>
      <c r="E8748" t="s">
        <v>173</v>
      </c>
      <c r="F8748" t="s">
        <v>46</v>
      </c>
      <c r="G8748">
        <v>23</v>
      </c>
      <c r="H8748">
        <v>3391.34</v>
      </c>
      <c r="I8748">
        <v>78000.820000000007</v>
      </c>
      <c r="J8748">
        <v>214</v>
      </c>
      <c r="K8748">
        <v>12</v>
      </c>
      <c r="L8748" t="s">
        <v>18</v>
      </c>
      <c r="M8748">
        <f>(Table1[[#This Row],[Current_Stock]]*Table1[[#This Row],[Unit_Price]])</f>
        <v>725746.76</v>
      </c>
      <c r="N8748" s="12">
        <f>DATE(YEAR(Table1[[#This Row],[Order_Date]]),MONTH(Table1[[#This Row],[Order_Date]]),1)</f>
        <v>44986</v>
      </c>
    </row>
    <row r="8749" spans="1:14">
      <c r="A8749" t="s">
        <v>1013</v>
      </c>
      <c r="B8749" t="s">
        <v>802</v>
      </c>
      <c r="C8749" t="s">
        <v>803</v>
      </c>
      <c r="D8749" t="s">
        <v>15</v>
      </c>
      <c r="E8749" t="s">
        <v>73</v>
      </c>
      <c r="F8749" t="s">
        <v>60</v>
      </c>
      <c r="G8749">
        <v>12</v>
      </c>
      <c r="H8749">
        <v>43.17</v>
      </c>
      <c r="I8749">
        <v>518.04</v>
      </c>
      <c r="J8749">
        <v>111</v>
      </c>
      <c r="K8749">
        <v>12</v>
      </c>
      <c r="L8749" t="s">
        <v>18</v>
      </c>
      <c r="M8749">
        <f>(Table1[[#This Row],[Current_Stock]]*Table1[[#This Row],[Unit_Price]])</f>
        <v>4791.87</v>
      </c>
      <c r="N8749" s="12">
        <f>DATE(YEAR(Table1[[#This Row],[Order_Date]]),MONTH(Table1[[#This Row],[Order_Date]]),1)</f>
        <v>45536</v>
      </c>
    </row>
    <row r="8750" spans="1:14">
      <c r="A8750" t="s">
        <v>666</v>
      </c>
      <c r="B8750" t="s">
        <v>338</v>
      </c>
      <c r="C8750" t="s">
        <v>339</v>
      </c>
      <c r="D8750" t="s">
        <v>38</v>
      </c>
      <c r="E8750" t="s">
        <v>39</v>
      </c>
      <c r="F8750" t="s">
        <v>29</v>
      </c>
      <c r="G8750">
        <v>20</v>
      </c>
      <c r="H8750">
        <v>568.91</v>
      </c>
      <c r="I8750">
        <v>11378.2</v>
      </c>
      <c r="J8750">
        <v>201</v>
      </c>
      <c r="K8750">
        <v>14</v>
      </c>
      <c r="L8750" t="s">
        <v>18</v>
      </c>
      <c r="M8750">
        <f>(Table1[[#This Row],[Current_Stock]]*Table1[[#This Row],[Unit_Price]])</f>
        <v>114350.90999999999</v>
      </c>
      <c r="N8750" s="12">
        <f>DATE(YEAR(Table1[[#This Row],[Order_Date]]),MONTH(Table1[[#This Row],[Order_Date]]),1)</f>
        <v>45323</v>
      </c>
    </row>
    <row r="8751" spans="1:14">
      <c r="A8751" t="s">
        <v>789</v>
      </c>
      <c r="B8751" t="s">
        <v>141</v>
      </c>
      <c r="C8751" t="s">
        <v>142</v>
      </c>
      <c r="D8751" t="s">
        <v>27</v>
      </c>
      <c r="E8751" t="s">
        <v>73</v>
      </c>
      <c r="F8751" t="s">
        <v>60</v>
      </c>
      <c r="G8751">
        <v>3</v>
      </c>
      <c r="H8751">
        <v>829.57</v>
      </c>
      <c r="I8751">
        <v>2488.71</v>
      </c>
      <c r="J8751">
        <v>535</v>
      </c>
      <c r="K8751">
        <v>4</v>
      </c>
      <c r="L8751" t="s">
        <v>18</v>
      </c>
      <c r="M8751">
        <f>(Table1[[#This Row],[Current_Stock]]*Table1[[#This Row],[Unit_Price]])</f>
        <v>443819.95</v>
      </c>
      <c r="N8751" s="12">
        <f>DATE(YEAR(Table1[[#This Row],[Order_Date]]),MONTH(Table1[[#This Row],[Order_Date]]),1)</f>
        <v>45505</v>
      </c>
    </row>
    <row r="8752" spans="1:14">
      <c r="A8752" t="s">
        <v>792</v>
      </c>
      <c r="B8752" t="s">
        <v>390</v>
      </c>
      <c r="C8752" t="s">
        <v>391</v>
      </c>
      <c r="D8752" t="s">
        <v>33</v>
      </c>
      <c r="E8752" t="s">
        <v>23</v>
      </c>
      <c r="F8752" t="s">
        <v>40</v>
      </c>
      <c r="G8752">
        <v>22</v>
      </c>
      <c r="H8752">
        <v>1158.78</v>
      </c>
      <c r="I8752">
        <v>25493.16</v>
      </c>
      <c r="J8752">
        <v>113</v>
      </c>
      <c r="K8752">
        <v>2</v>
      </c>
      <c r="L8752" t="s">
        <v>18</v>
      </c>
      <c r="M8752">
        <f>(Table1[[#This Row],[Current_Stock]]*Table1[[#This Row],[Unit_Price]])</f>
        <v>130942.14</v>
      </c>
      <c r="N8752" s="12">
        <f>DATE(YEAR(Table1[[#This Row],[Order_Date]]),MONTH(Table1[[#This Row],[Order_Date]]),1)</f>
        <v>45323</v>
      </c>
    </row>
    <row r="8753" spans="1:14">
      <c r="A8753" t="s">
        <v>610</v>
      </c>
      <c r="B8753" t="s">
        <v>1051</v>
      </c>
      <c r="C8753" t="s">
        <v>1052</v>
      </c>
      <c r="D8753" t="s">
        <v>84</v>
      </c>
      <c r="E8753" t="s">
        <v>173</v>
      </c>
      <c r="F8753" t="s">
        <v>29</v>
      </c>
      <c r="G8753">
        <v>11</v>
      </c>
      <c r="H8753">
        <v>26513.32</v>
      </c>
      <c r="I8753">
        <v>291646.52</v>
      </c>
      <c r="J8753">
        <v>170</v>
      </c>
      <c r="K8753">
        <v>9</v>
      </c>
      <c r="L8753" t="s">
        <v>18</v>
      </c>
      <c r="M8753">
        <f>(Table1[[#This Row],[Current_Stock]]*Table1[[#This Row],[Unit_Price]])</f>
        <v>4507264.4000000004</v>
      </c>
      <c r="N8753" s="12">
        <f>DATE(YEAR(Table1[[#This Row],[Order_Date]]),MONTH(Table1[[#This Row],[Order_Date]]),1)</f>
        <v>45413</v>
      </c>
    </row>
    <row r="8754" spans="1:14">
      <c r="A8754" t="s">
        <v>227</v>
      </c>
      <c r="B8754" t="s">
        <v>62</v>
      </c>
      <c r="C8754" t="s">
        <v>63</v>
      </c>
      <c r="D8754" t="s">
        <v>38</v>
      </c>
      <c r="E8754" t="s">
        <v>113</v>
      </c>
      <c r="F8754" t="s">
        <v>29</v>
      </c>
      <c r="G8754">
        <v>24</v>
      </c>
      <c r="H8754">
        <v>3433.5</v>
      </c>
      <c r="I8754">
        <v>82404</v>
      </c>
      <c r="J8754">
        <v>120</v>
      </c>
      <c r="K8754">
        <v>8</v>
      </c>
      <c r="L8754" t="s">
        <v>18</v>
      </c>
      <c r="M8754">
        <f>(Table1[[#This Row],[Current_Stock]]*Table1[[#This Row],[Unit_Price]])</f>
        <v>412020</v>
      </c>
      <c r="N8754" s="12">
        <f>DATE(YEAR(Table1[[#This Row],[Order_Date]]),MONTH(Table1[[#This Row],[Order_Date]]),1)</f>
        <v>45108</v>
      </c>
    </row>
    <row r="8755" spans="1:14">
      <c r="A8755" t="s">
        <v>1306</v>
      </c>
      <c r="B8755" t="s">
        <v>959</v>
      </c>
      <c r="C8755" t="s">
        <v>960</v>
      </c>
      <c r="D8755" t="s">
        <v>22</v>
      </c>
      <c r="E8755" t="s">
        <v>39</v>
      </c>
      <c r="F8755" t="s">
        <v>29</v>
      </c>
      <c r="G8755">
        <v>50</v>
      </c>
      <c r="H8755">
        <v>10979.54</v>
      </c>
      <c r="I8755">
        <v>548977</v>
      </c>
      <c r="J8755">
        <v>66</v>
      </c>
      <c r="K8755">
        <v>9</v>
      </c>
      <c r="L8755" t="s">
        <v>18</v>
      </c>
      <c r="M8755">
        <f>(Table1[[#This Row],[Current_Stock]]*Table1[[#This Row],[Unit_Price]])</f>
        <v>724649.64</v>
      </c>
      <c r="N8755" s="12">
        <f>DATE(YEAR(Table1[[#This Row],[Order_Date]]),MONTH(Table1[[#This Row],[Order_Date]]),1)</f>
        <v>45047</v>
      </c>
    </row>
    <row r="8756" spans="1:14">
      <c r="A8756" t="s">
        <v>122</v>
      </c>
      <c r="B8756" t="s">
        <v>893</v>
      </c>
      <c r="C8756" t="s">
        <v>894</v>
      </c>
      <c r="D8756" t="s">
        <v>53</v>
      </c>
      <c r="E8756" t="s">
        <v>211</v>
      </c>
      <c r="F8756" t="s">
        <v>60</v>
      </c>
      <c r="G8756">
        <v>17</v>
      </c>
      <c r="H8756">
        <v>3326.52</v>
      </c>
      <c r="I8756">
        <v>56550.84</v>
      </c>
      <c r="J8756">
        <v>323</v>
      </c>
      <c r="K8756">
        <v>10</v>
      </c>
      <c r="L8756" t="s">
        <v>55</v>
      </c>
      <c r="M8756">
        <f>(Table1[[#This Row],[Current_Stock]]*Table1[[#This Row],[Unit_Price]])</f>
        <v>1074465.96</v>
      </c>
      <c r="N8756" s="12">
        <f>DATE(YEAR(Table1[[#This Row],[Order_Date]]),MONTH(Table1[[#This Row],[Order_Date]]),1)</f>
        <v>45261</v>
      </c>
    </row>
    <row r="8757" spans="1:14">
      <c r="A8757" t="s">
        <v>1068</v>
      </c>
      <c r="B8757" t="s">
        <v>934</v>
      </c>
      <c r="C8757" t="s">
        <v>935</v>
      </c>
      <c r="D8757" t="s">
        <v>84</v>
      </c>
      <c r="E8757" t="s">
        <v>34</v>
      </c>
      <c r="F8757" t="s">
        <v>60</v>
      </c>
      <c r="G8757">
        <v>25</v>
      </c>
      <c r="H8757">
        <v>1535.92</v>
      </c>
      <c r="I8757">
        <v>38398</v>
      </c>
      <c r="J8757">
        <v>140</v>
      </c>
      <c r="K8757">
        <v>14</v>
      </c>
      <c r="L8757" t="s">
        <v>18</v>
      </c>
      <c r="M8757">
        <f>(Table1[[#This Row],[Current_Stock]]*Table1[[#This Row],[Unit_Price]])</f>
        <v>215028.80000000002</v>
      </c>
      <c r="N8757" s="12">
        <f>DATE(YEAR(Table1[[#This Row],[Order_Date]]),MONTH(Table1[[#This Row],[Order_Date]]),1)</f>
        <v>45261</v>
      </c>
    </row>
    <row r="8758" spans="1:14">
      <c r="A8758" t="s">
        <v>666</v>
      </c>
      <c r="B8758" t="s">
        <v>207</v>
      </c>
      <c r="C8758" t="s">
        <v>208</v>
      </c>
      <c r="D8758" t="s">
        <v>27</v>
      </c>
      <c r="E8758" t="s">
        <v>173</v>
      </c>
      <c r="F8758" t="s">
        <v>29</v>
      </c>
      <c r="G8758">
        <v>6</v>
      </c>
      <c r="H8758">
        <v>3592.27</v>
      </c>
      <c r="I8758">
        <v>21553.62</v>
      </c>
      <c r="J8758">
        <v>511</v>
      </c>
      <c r="K8758">
        <v>6</v>
      </c>
      <c r="L8758" t="s">
        <v>55</v>
      </c>
      <c r="M8758">
        <f>(Table1[[#This Row],[Current_Stock]]*Table1[[#This Row],[Unit_Price]])</f>
        <v>1835649.97</v>
      </c>
      <c r="N8758" s="12">
        <f>DATE(YEAR(Table1[[#This Row],[Order_Date]]),MONTH(Table1[[#This Row],[Order_Date]]),1)</f>
        <v>45323</v>
      </c>
    </row>
    <row r="8759" spans="1:14">
      <c r="A8759" t="s">
        <v>1372</v>
      </c>
      <c r="B8759" t="s">
        <v>175</v>
      </c>
      <c r="C8759" t="s">
        <v>176</v>
      </c>
      <c r="D8759" t="s">
        <v>84</v>
      </c>
      <c r="E8759" t="s">
        <v>34</v>
      </c>
      <c r="F8759" t="s">
        <v>17</v>
      </c>
      <c r="G8759">
        <v>20</v>
      </c>
      <c r="H8759">
        <v>29371.62</v>
      </c>
      <c r="I8759">
        <v>587432.4</v>
      </c>
      <c r="J8759">
        <v>170</v>
      </c>
      <c r="K8759">
        <v>6</v>
      </c>
      <c r="L8759" t="s">
        <v>18</v>
      </c>
      <c r="M8759">
        <f>(Table1[[#This Row],[Current_Stock]]*Table1[[#This Row],[Unit_Price]])</f>
        <v>4993175.3999999994</v>
      </c>
      <c r="N8759" s="12">
        <f>DATE(YEAR(Table1[[#This Row],[Order_Date]]),MONTH(Table1[[#This Row],[Order_Date]]),1)</f>
        <v>45170</v>
      </c>
    </row>
    <row r="8760" spans="1:14">
      <c r="A8760" t="s">
        <v>651</v>
      </c>
      <c r="B8760" t="s">
        <v>870</v>
      </c>
      <c r="C8760" t="s">
        <v>871</v>
      </c>
      <c r="D8760" t="s">
        <v>84</v>
      </c>
      <c r="E8760" t="s">
        <v>251</v>
      </c>
      <c r="F8760" t="s">
        <v>60</v>
      </c>
      <c r="G8760">
        <v>10</v>
      </c>
      <c r="H8760">
        <v>28989.759999999998</v>
      </c>
      <c r="I8760">
        <v>289897.59999999998</v>
      </c>
      <c r="J8760">
        <v>248</v>
      </c>
      <c r="K8760">
        <v>11</v>
      </c>
      <c r="L8760" t="s">
        <v>18</v>
      </c>
      <c r="M8760">
        <f>(Table1[[#This Row],[Current_Stock]]*Table1[[#This Row],[Unit_Price]])</f>
        <v>7189460.4799999995</v>
      </c>
      <c r="N8760" s="12">
        <f>DATE(YEAR(Table1[[#This Row],[Order_Date]]),MONTH(Table1[[#This Row],[Order_Date]]),1)</f>
        <v>45597</v>
      </c>
    </row>
    <row r="8761" spans="1:14">
      <c r="A8761" t="s">
        <v>64</v>
      </c>
      <c r="B8761" t="s">
        <v>927</v>
      </c>
      <c r="C8761" t="s">
        <v>928</v>
      </c>
      <c r="D8761" t="s">
        <v>183</v>
      </c>
      <c r="E8761" t="s">
        <v>153</v>
      </c>
      <c r="F8761" t="s">
        <v>17</v>
      </c>
      <c r="G8761">
        <v>13</v>
      </c>
      <c r="H8761">
        <v>276.86</v>
      </c>
      <c r="I8761">
        <v>3599.18</v>
      </c>
      <c r="J8761">
        <v>134</v>
      </c>
      <c r="K8761">
        <v>9</v>
      </c>
      <c r="L8761" t="s">
        <v>18</v>
      </c>
      <c r="M8761">
        <f>(Table1[[#This Row],[Current_Stock]]*Table1[[#This Row],[Unit_Price]])</f>
        <v>37099.240000000005</v>
      </c>
      <c r="N8761" s="12">
        <f>DATE(YEAR(Table1[[#This Row],[Order_Date]]),MONTH(Table1[[#This Row],[Order_Date]]),1)</f>
        <v>45597</v>
      </c>
    </row>
    <row r="8762" spans="1:14">
      <c r="A8762" t="s">
        <v>230</v>
      </c>
      <c r="B8762" t="s">
        <v>1284</v>
      </c>
      <c r="C8762" t="s">
        <v>1285</v>
      </c>
      <c r="D8762" t="s">
        <v>183</v>
      </c>
      <c r="E8762" t="s">
        <v>109</v>
      </c>
      <c r="F8762" t="s">
        <v>29</v>
      </c>
      <c r="G8762">
        <v>9</v>
      </c>
      <c r="H8762">
        <v>2338.89</v>
      </c>
      <c r="I8762">
        <v>21050.01</v>
      </c>
      <c r="J8762">
        <v>160</v>
      </c>
      <c r="K8762">
        <v>4</v>
      </c>
      <c r="L8762" t="s">
        <v>18</v>
      </c>
      <c r="M8762">
        <f>(Table1[[#This Row],[Current_Stock]]*Table1[[#This Row],[Unit_Price]])</f>
        <v>374222.39999999997</v>
      </c>
      <c r="N8762" s="12">
        <f>DATE(YEAR(Table1[[#This Row],[Order_Date]]),MONTH(Table1[[#This Row],[Order_Date]]),1)</f>
        <v>45078</v>
      </c>
    </row>
    <row r="8763" spans="1:14">
      <c r="A8763" t="s">
        <v>1001</v>
      </c>
      <c r="B8763" t="s">
        <v>652</v>
      </c>
      <c r="C8763" t="s">
        <v>653</v>
      </c>
      <c r="D8763" t="s">
        <v>53</v>
      </c>
      <c r="E8763" t="s">
        <v>269</v>
      </c>
      <c r="F8763" t="s">
        <v>60</v>
      </c>
      <c r="G8763">
        <v>13</v>
      </c>
      <c r="H8763">
        <v>4802.45</v>
      </c>
      <c r="I8763">
        <v>62431.85</v>
      </c>
      <c r="J8763">
        <v>523</v>
      </c>
      <c r="K8763">
        <v>6</v>
      </c>
      <c r="L8763" t="s">
        <v>55</v>
      </c>
      <c r="M8763">
        <f>(Table1[[#This Row],[Current_Stock]]*Table1[[#This Row],[Unit_Price]])</f>
        <v>2511681.35</v>
      </c>
      <c r="N8763" s="12">
        <f>DATE(YEAR(Table1[[#This Row],[Order_Date]]),MONTH(Table1[[#This Row],[Order_Date]]),1)</f>
        <v>45627</v>
      </c>
    </row>
    <row r="8764" spans="1:14">
      <c r="A8764" t="s">
        <v>903</v>
      </c>
      <c r="B8764" t="s">
        <v>758</v>
      </c>
      <c r="C8764" t="s">
        <v>759</v>
      </c>
      <c r="D8764" t="s">
        <v>15</v>
      </c>
      <c r="E8764" t="s">
        <v>173</v>
      </c>
      <c r="F8764" t="s">
        <v>40</v>
      </c>
      <c r="G8764">
        <v>22</v>
      </c>
      <c r="H8764">
        <v>24.75</v>
      </c>
      <c r="I8764">
        <v>544.5</v>
      </c>
      <c r="J8764">
        <v>164</v>
      </c>
      <c r="K8764">
        <v>12</v>
      </c>
      <c r="L8764" t="s">
        <v>18</v>
      </c>
      <c r="M8764">
        <f>(Table1[[#This Row],[Current_Stock]]*Table1[[#This Row],[Unit_Price]])</f>
        <v>4059</v>
      </c>
      <c r="N8764" s="12">
        <f>DATE(YEAR(Table1[[#This Row],[Order_Date]]),MONTH(Table1[[#This Row],[Order_Date]]),1)</f>
        <v>44927</v>
      </c>
    </row>
    <row r="8765" spans="1:14">
      <c r="A8765" t="s">
        <v>1309</v>
      </c>
      <c r="B8765" t="s">
        <v>371</v>
      </c>
      <c r="C8765" t="s">
        <v>372</v>
      </c>
      <c r="D8765" t="s">
        <v>22</v>
      </c>
      <c r="E8765" t="s">
        <v>243</v>
      </c>
      <c r="F8765" t="s">
        <v>40</v>
      </c>
      <c r="G8765">
        <v>68</v>
      </c>
      <c r="H8765">
        <v>10956.42</v>
      </c>
      <c r="I8765">
        <v>745036.56</v>
      </c>
      <c r="J8765">
        <v>84</v>
      </c>
      <c r="K8765">
        <v>5</v>
      </c>
      <c r="L8765" t="s">
        <v>18</v>
      </c>
      <c r="M8765">
        <f>(Table1[[#This Row],[Current_Stock]]*Table1[[#This Row],[Unit_Price]])</f>
        <v>920339.28</v>
      </c>
      <c r="N8765" s="12">
        <f>DATE(YEAR(Table1[[#This Row],[Order_Date]]),MONTH(Table1[[#This Row],[Order_Date]]),1)</f>
        <v>45627</v>
      </c>
    </row>
    <row r="8766" spans="1:14">
      <c r="A8766" t="s">
        <v>823</v>
      </c>
      <c r="B8766" t="s">
        <v>961</v>
      </c>
      <c r="C8766" t="s">
        <v>962</v>
      </c>
      <c r="D8766" t="s">
        <v>96</v>
      </c>
      <c r="E8766" t="s">
        <v>211</v>
      </c>
      <c r="F8766" t="s">
        <v>40</v>
      </c>
      <c r="G8766">
        <v>8</v>
      </c>
      <c r="H8766">
        <v>3915.04</v>
      </c>
      <c r="I8766">
        <v>31320.32</v>
      </c>
      <c r="J8766">
        <v>542</v>
      </c>
      <c r="K8766">
        <v>14</v>
      </c>
      <c r="L8766" t="s">
        <v>18</v>
      </c>
      <c r="M8766">
        <f>(Table1[[#This Row],[Current_Stock]]*Table1[[#This Row],[Unit_Price]])</f>
        <v>2121951.6800000002</v>
      </c>
      <c r="N8766" s="12">
        <f>DATE(YEAR(Table1[[#This Row],[Order_Date]]),MONTH(Table1[[#This Row],[Order_Date]]),1)</f>
        <v>45566</v>
      </c>
    </row>
    <row r="8767" spans="1:14">
      <c r="A8767" t="s">
        <v>1229</v>
      </c>
      <c r="B8767" t="s">
        <v>633</v>
      </c>
      <c r="C8767" t="s">
        <v>634</v>
      </c>
      <c r="D8767" t="s">
        <v>27</v>
      </c>
      <c r="E8767" t="s">
        <v>59</v>
      </c>
      <c r="F8767" t="s">
        <v>17</v>
      </c>
      <c r="G8767">
        <v>6</v>
      </c>
      <c r="H8767">
        <v>2553.63</v>
      </c>
      <c r="I8767">
        <v>15321.78</v>
      </c>
      <c r="J8767">
        <v>348</v>
      </c>
      <c r="K8767">
        <v>3</v>
      </c>
      <c r="L8767" t="s">
        <v>55</v>
      </c>
      <c r="M8767">
        <f>(Table1[[#This Row],[Current_Stock]]*Table1[[#This Row],[Unit_Price]])</f>
        <v>888663.24</v>
      </c>
      <c r="N8767" s="12">
        <f>DATE(YEAR(Table1[[#This Row],[Order_Date]]),MONTH(Table1[[#This Row],[Order_Date]]),1)</f>
        <v>45413</v>
      </c>
    </row>
    <row r="8768" spans="1:14">
      <c r="A8768" t="s">
        <v>1054</v>
      </c>
      <c r="B8768" t="s">
        <v>549</v>
      </c>
      <c r="C8768" t="s">
        <v>550</v>
      </c>
      <c r="D8768" t="s">
        <v>96</v>
      </c>
      <c r="E8768" t="s">
        <v>113</v>
      </c>
      <c r="F8768" t="s">
        <v>46</v>
      </c>
      <c r="G8768">
        <v>5</v>
      </c>
      <c r="H8768">
        <v>1636.01</v>
      </c>
      <c r="I8768">
        <v>8180.05</v>
      </c>
      <c r="J8768">
        <v>278</v>
      </c>
      <c r="K8768">
        <v>5</v>
      </c>
      <c r="L8768" t="s">
        <v>18</v>
      </c>
      <c r="M8768">
        <f>(Table1[[#This Row],[Current_Stock]]*Table1[[#This Row],[Unit_Price]])</f>
        <v>454810.77999999997</v>
      </c>
      <c r="N8768" s="12">
        <f>DATE(YEAR(Table1[[#This Row],[Order_Date]]),MONTH(Table1[[#This Row],[Order_Date]]),1)</f>
        <v>45200</v>
      </c>
    </row>
    <row r="8769" spans="1:14">
      <c r="A8769" t="s">
        <v>773</v>
      </c>
      <c r="B8769" t="s">
        <v>1061</v>
      </c>
      <c r="C8769" t="s">
        <v>1062</v>
      </c>
      <c r="D8769" t="s">
        <v>53</v>
      </c>
      <c r="E8769" t="s">
        <v>50</v>
      </c>
      <c r="F8769" t="s">
        <v>17</v>
      </c>
      <c r="G8769">
        <v>3</v>
      </c>
      <c r="H8769">
        <v>3436.36</v>
      </c>
      <c r="I8769">
        <v>10309.08</v>
      </c>
      <c r="J8769">
        <v>420</v>
      </c>
      <c r="K8769">
        <v>10</v>
      </c>
      <c r="L8769" t="s">
        <v>55</v>
      </c>
      <c r="M8769">
        <f>(Table1[[#This Row],[Current_Stock]]*Table1[[#This Row],[Unit_Price]])</f>
        <v>1443271.2</v>
      </c>
      <c r="N8769" s="12">
        <f>DATE(YEAR(Table1[[#This Row],[Order_Date]]),MONTH(Table1[[#This Row],[Order_Date]]),1)</f>
        <v>45352</v>
      </c>
    </row>
    <row r="8770" spans="1:14">
      <c r="A8770" t="s">
        <v>929</v>
      </c>
      <c r="B8770" t="s">
        <v>280</v>
      </c>
      <c r="C8770" t="s">
        <v>281</v>
      </c>
      <c r="D8770" t="s">
        <v>22</v>
      </c>
      <c r="E8770" t="s">
        <v>251</v>
      </c>
      <c r="F8770" t="s">
        <v>46</v>
      </c>
      <c r="G8770">
        <v>62</v>
      </c>
      <c r="H8770">
        <v>18555.98</v>
      </c>
      <c r="I8770">
        <v>1150470.76</v>
      </c>
      <c r="J8770">
        <v>89</v>
      </c>
      <c r="K8770">
        <v>3</v>
      </c>
      <c r="L8770" t="s">
        <v>18</v>
      </c>
      <c r="M8770">
        <f>(Table1[[#This Row],[Current_Stock]]*Table1[[#This Row],[Unit_Price]])</f>
        <v>1651482.22</v>
      </c>
      <c r="N8770" s="12">
        <f>DATE(YEAR(Table1[[#This Row],[Order_Date]]),MONTH(Table1[[#This Row],[Order_Date]]),1)</f>
        <v>45566</v>
      </c>
    </row>
    <row r="8771" spans="1:14">
      <c r="A8771" t="s">
        <v>270</v>
      </c>
      <c r="B8771" t="s">
        <v>107</v>
      </c>
      <c r="C8771" t="s">
        <v>108</v>
      </c>
      <c r="D8771" t="s">
        <v>96</v>
      </c>
      <c r="E8771" t="s">
        <v>211</v>
      </c>
      <c r="F8771" t="s">
        <v>60</v>
      </c>
      <c r="G8771">
        <v>6</v>
      </c>
      <c r="H8771">
        <v>557.55999999999995</v>
      </c>
      <c r="I8771">
        <v>3345.36</v>
      </c>
      <c r="J8771">
        <v>395</v>
      </c>
      <c r="K8771">
        <v>4</v>
      </c>
      <c r="L8771" t="s">
        <v>55</v>
      </c>
      <c r="M8771">
        <f>(Table1[[#This Row],[Current_Stock]]*Table1[[#This Row],[Unit_Price]])</f>
        <v>220236.19999999998</v>
      </c>
      <c r="N8771" s="12">
        <f>DATE(YEAR(Table1[[#This Row],[Order_Date]]),MONTH(Table1[[#This Row],[Order_Date]]),1)</f>
        <v>45627</v>
      </c>
    </row>
    <row r="8772" spans="1:14">
      <c r="A8772" t="s">
        <v>1204</v>
      </c>
      <c r="B8772" t="s">
        <v>802</v>
      </c>
      <c r="C8772" t="s">
        <v>803</v>
      </c>
      <c r="D8772" t="s">
        <v>15</v>
      </c>
      <c r="E8772" t="s">
        <v>39</v>
      </c>
      <c r="F8772" t="s">
        <v>46</v>
      </c>
      <c r="G8772">
        <v>12</v>
      </c>
      <c r="H8772">
        <v>449.6</v>
      </c>
      <c r="I8772">
        <v>5395.2</v>
      </c>
      <c r="J8772">
        <v>91</v>
      </c>
      <c r="K8772">
        <v>4</v>
      </c>
      <c r="L8772" t="s">
        <v>18</v>
      </c>
      <c r="M8772">
        <f>(Table1[[#This Row],[Current_Stock]]*Table1[[#This Row],[Unit_Price]])</f>
        <v>40913.599999999999</v>
      </c>
      <c r="N8772" s="12">
        <f>DATE(YEAR(Table1[[#This Row],[Order_Date]]),MONTH(Table1[[#This Row],[Order_Date]]),1)</f>
        <v>45017</v>
      </c>
    </row>
    <row r="8773" spans="1:14">
      <c r="A8773" t="s">
        <v>917</v>
      </c>
      <c r="B8773" t="s">
        <v>790</v>
      </c>
      <c r="C8773" t="s">
        <v>791</v>
      </c>
      <c r="D8773" t="s">
        <v>44</v>
      </c>
      <c r="E8773" t="s">
        <v>109</v>
      </c>
      <c r="F8773" t="s">
        <v>60</v>
      </c>
      <c r="G8773">
        <v>43</v>
      </c>
      <c r="H8773">
        <v>4761.8</v>
      </c>
      <c r="I8773">
        <v>204757.4</v>
      </c>
      <c r="J8773">
        <v>51</v>
      </c>
      <c r="K8773">
        <v>2</v>
      </c>
      <c r="L8773" t="s">
        <v>18</v>
      </c>
      <c r="M8773">
        <f>(Table1[[#This Row],[Current_Stock]]*Table1[[#This Row],[Unit_Price]])</f>
        <v>242851.80000000002</v>
      </c>
      <c r="N8773" s="12">
        <f>DATE(YEAR(Table1[[#This Row],[Order_Date]]),MONTH(Table1[[#This Row],[Order_Date]]),1)</f>
        <v>45200</v>
      </c>
    </row>
    <row r="8774" spans="1:14">
      <c r="A8774" t="s">
        <v>1177</v>
      </c>
      <c r="B8774" t="s">
        <v>618</v>
      </c>
      <c r="C8774" t="s">
        <v>619</v>
      </c>
      <c r="D8774" t="s">
        <v>53</v>
      </c>
      <c r="E8774" t="s">
        <v>153</v>
      </c>
      <c r="F8774" t="s">
        <v>29</v>
      </c>
      <c r="G8774">
        <v>3</v>
      </c>
      <c r="H8774">
        <v>1131.3499999999999</v>
      </c>
      <c r="I8774">
        <v>3394.05</v>
      </c>
      <c r="J8774">
        <v>477</v>
      </c>
      <c r="K8774">
        <v>14</v>
      </c>
      <c r="L8774" t="s">
        <v>55</v>
      </c>
      <c r="M8774">
        <f>(Table1[[#This Row],[Current_Stock]]*Table1[[#This Row],[Unit_Price]])</f>
        <v>539653.94999999995</v>
      </c>
      <c r="N8774" s="12">
        <f>DATE(YEAR(Table1[[#This Row],[Order_Date]]),MONTH(Table1[[#This Row],[Order_Date]]),1)</f>
        <v>45505</v>
      </c>
    </row>
    <row r="8775" spans="1:14">
      <c r="A8775" t="s">
        <v>286</v>
      </c>
      <c r="B8775" t="s">
        <v>738</v>
      </c>
      <c r="C8775" t="s">
        <v>739</v>
      </c>
      <c r="D8775" t="s">
        <v>27</v>
      </c>
      <c r="E8775" t="s">
        <v>23</v>
      </c>
      <c r="F8775" t="s">
        <v>17</v>
      </c>
      <c r="G8775">
        <v>7</v>
      </c>
      <c r="H8775">
        <v>2579.2199999999998</v>
      </c>
      <c r="I8775">
        <v>18054.54</v>
      </c>
      <c r="J8775">
        <v>257</v>
      </c>
      <c r="K8775">
        <v>4</v>
      </c>
      <c r="L8775" t="s">
        <v>55</v>
      </c>
      <c r="M8775">
        <f>(Table1[[#This Row],[Current_Stock]]*Table1[[#This Row],[Unit_Price]])</f>
        <v>662859.53999999992</v>
      </c>
      <c r="N8775" s="12">
        <f>DATE(YEAR(Table1[[#This Row],[Order_Date]]),MONTH(Table1[[#This Row],[Order_Date]]),1)</f>
        <v>45383</v>
      </c>
    </row>
    <row r="8776" spans="1:14">
      <c r="A8776" t="s">
        <v>732</v>
      </c>
      <c r="B8776" t="s">
        <v>239</v>
      </c>
      <c r="C8776" t="s">
        <v>240</v>
      </c>
      <c r="D8776" t="s">
        <v>15</v>
      </c>
      <c r="E8776" t="s">
        <v>104</v>
      </c>
      <c r="F8776" t="s">
        <v>60</v>
      </c>
      <c r="G8776">
        <v>14</v>
      </c>
      <c r="H8776">
        <v>239.86</v>
      </c>
      <c r="I8776">
        <v>3358.04</v>
      </c>
      <c r="J8776">
        <v>110</v>
      </c>
      <c r="K8776">
        <v>5</v>
      </c>
      <c r="L8776" t="s">
        <v>18</v>
      </c>
      <c r="M8776">
        <f>(Table1[[#This Row],[Current_Stock]]*Table1[[#This Row],[Unit_Price]])</f>
        <v>26384.600000000002</v>
      </c>
      <c r="N8776" s="12">
        <f>DATE(YEAR(Table1[[#This Row],[Order_Date]]),MONTH(Table1[[#This Row],[Order_Date]]),1)</f>
        <v>45444</v>
      </c>
    </row>
    <row r="8777" spans="1:14">
      <c r="A8777" t="s">
        <v>1162</v>
      </c>
      <c r="B8777" t="s">
        <v>549</v>
      </c>
      <c r="C8777" t="s">
        <v>550</v>
      </c>
      <c r="D8777" t="s">
        <v>96</v>
      </c>
      <c r="E8777" t="s">
        <v>153</v>
      </c>
      <c r="F8777" t="s">
        <v>60</v>
      </c>
      <c r="G8777">
        <v>1</v>
      </c>
      <c r="H8777">
        <v>1143.22</v>
      </c>
      <c r="I8777">
        <v>1143.22</v>
      </c>
      <c r="J8777">
        <v>306</v>
      </c>
      <c r="K8777">
        <v>8</v>
      </c>
      <c r="L8777" t="s">
        <v>55</v>
      </c>
      <c r="M8777">
        <f>(Table1[[#This Row],[Current_Stock]]*Table1[[#This Row],[Unit_Price]])</f>
        <v>349825.32</v>
      </c>
      <c r="N8777" s="12">
        <f>DATE(YEAR(Table1[[#This Row],[Order_Date]]),MONTH(Table1[[#This Row],[Order_Date]]),1)</f>
        <v>45566</v>
      </c>
    </row>
    <row r="8778" spans="1:14">
      <c r="A8778" t="s">
        <v>406</v>
      </c>
      <c r="B8778" t="s">
        <v>746</v>
      </c>
      <c r="C8778" t="s">
        <v>747</v>
      </c>
      <c r="D8778" t="s">
        <v>44</v>
      </c>
      <c r="E8778" t="s">
        <v>23</v>
      </c>
      <c r="F8778" t="s">
        <v>17</v>
      </c>
      <c r="G8778">
        <v>68</v>
      </c>
      <c r="H8778">
        <v>2744.73</v>
      </c>
      <c r="I8778">
        <v>186641.64</v>
      </c>
      <c r="J8778">
        <v>111</v>
      </c>
      <c r="K8778">
        <v>14</v>
      </c>
      <c r="L8778" t="s">
        <v>18</v>
      </c>
      <c r="M8778">
        <f>(Table1[[#This Row],[Current_Stock]]*Table1[[#This Row],[Unit_Price]])</f>
        <v>304665.03000000003</v>
      </c>
      <c r="N8778" s="12">
        <f>DATE(YEAR(Table1[[#This Row],[Order_Date]]),MONTH(Table1[[#This Row],[Order_Date]]),1)</f>
        <v>45597</v>
      </c>
    </row>
    <row r="8779" spans="1:14">
      <c r="A8779" t="s">
        <v>1098</v>
      </c>
      <c r="B8779" t="s">
        <v>68</v>
      </c>
      <c r="C8779" t="s">
        <v>69</v>
      </c>
      <c r="D8779" t="s">
        <v>44</v>
      </c>
      <c r="E8779" t="s">
        <v>39</v>
      </c>
      <c r="F8779" t="s">
        <v>60</v>
      </c>
      <c r="G8779">
        <v>41</v>
      </c>
      <c r="H8779">
        <v>837.73</v>
      </c>
      <c r="I8779">
        <v>34346.93</v>
      </c>
      <c r="J8779">
        <v>45</v>
      </c>
      <c r="K8779">
        <v>4</v>
      </c>
      <c r="L8779" t="s">
        <v>105</v>
      </c>
      <c r="M8779">
        <f>(Table1[[#This Row],[Current_Stock]]*Table1[[#This Row],[Unit_Price]])</f>
        <v>37697.85</v>
      </c>
      <c r="N8779" s="12">
        <f>DATE(YEAR(Table1[[#This Row],[Order_Date]]),MONTH(Table1[[#This Row],[Order_Date]]),1)</f>
        <v>45627</v>
      </c>
    </row>
    <row r="8780" spans="1:14">
      <c r="A8780" t="s">
        <v>722</v>
      </c>
      <c r="B8780" t="s">
        <v>522</v>
      </c>
      <c r="C8780" t="s">
        <v>523</v>
      </c>
      <c r="D8780" t="s">
        <v>15</v>
      </c>
      <c r="E8780" t="s">
        <v>50</v>
      </c>
      <c r="F8780" t="s">
        <v>46</v>
      </c>
      <c r="G8780">
        <v>21</v>
      </c>
      <c r="H8780">
        <v>102.02</v>
      </c>
      <c r="I8780">
        <v>2142.42</v>
      </c>
      <c r="J8780">
        <v>160</v>
      </c>
      <c r="K8780">
        <v>7</v>
      </c>
      <c r="L8780" t="s">
        <v>18</v>
      </c>
      <c r="M8780">
        <f>(Table1[[#This Row],[Current_Stock]]*Table1[[#This Row],[Unit_Price]])</f>
        <v>16323.199999999999</v>
      </c>
      <c r="N8780" s="12">
        <f>DATE(YEAR(Table1[[#This Row],[Order_Date]]),MONTH(Table1[[#This Row],[Order_Date]]),1)</f>
        <v>45139</v>
      </c>
    </row>
    <row r="8781" spans="1:14">
      <c r="A8781" t="s">
        <v>340</v>
      </c>
      <c r="B8781" t="s">
        <v>1048</v>
      </c>
      <c r="C8781" t="s">
        <v>1049</v>
      </c>
      <c r="D8781" t="s">
        <v>183</v>
      </c>
      <c r="E8781" t="s">
        <v>54</v>
      </c>
      <c r="F8781" t="s">
        <v>40</v>
      </c>
      <c r="G8781">
        <v>20</v>
      </c>
      <c r="H8781">
        <v>134.86000000000001</v>
      </c>
      <c r="I8781">
        <v>2697.2</v>
      </c>
      <c r="J8781">
        <v>249</v>
      </c>
      <c r="K8781">
        <v>9</v>
      </c>
      <c r="L8781" t="s">
        <v>18</v>
      </c>
      <c r="M8781">
        <f>(Table1[[#This Row],[Current_Stock]]*Table1[[#This Row],[Unit_Price]])</f>
        <v>33580.140000000007</v>
      </c>
      <c r="N8781" s="12">
        <f>DATE(YEAR(Table1[[#This Row],[Order_Date]]),MONTH(Table1[[#This Row],[Order_Date]]),1)</f>
        <v>44958</v>
      </c>
    </row>
    <row r="8782" spans="1:14">
      <c r="A8782" t="s">
        <v>350</v>
      </c>
      <c r="B8782" t="s">
        <v>65</v>
      </c>
      <c r="C8782" t="s">
        <v>66</v>
      </c>
      <c r="D8782" t="s">
        <v>38</v>
      </c>
      <c r="E8782" t="s">
        <v>34</v>
      </c>
      <c r="F8782" t="s">
        <v>17</v>
      </c>
      <c r="G8782">
        <v>19</v>
      </c>
      <c r="H8782">
        <v>787.95</v>
      </c>
      <c r="I8782">
        <v>14971.05</v>
      </c>
      <c r="J8782">
        <v>122</v>
      </c>
      <c r="K8782">
        <v>11</v>
      </c>
      <c r="L8782" t="s">
        <v>18</v>
      </c>
      <c r="M8782">
        <f>(Table1[[#This Row],[Current_Stock]]*Table1[[#This Row],[Unit_Price]])</f>
        <v>96129.900000000009</v>
      </c>
      <c r="N8782" s="12">
        <f>DATE(YEAR(Table1[[#This Row],[Order_Date]]),MONTH(Table1[[#This Row],[Order_Date]]),1)</f>
        <v>45505</v>
      </c>
    </row>
    <row r="8783" spans="1:14">
      <c r="A8783" t="s">
        <v>266</v>
      </c>
      <c r="B8783" t="s">
        <v>1061</v>
      </c>
      <c r="C8783" t="s">
        <v>1062</v>
      </c>
      <c r="D8783" t="s">
        <v>53</v>
      </c>
      <c r="E8783" t="s">
        <v>23</v>
      </c>
      <c r="F8783" t="s">
        <v>29</v>
      </c>
      <c r="G8783">
        <v>8</v>
      </c>
      <c r="H8783">
        <v>4020.8</v>
      </c>
      <c r="I8783">
        <v>32166.400000000001</v>
      </c>
      <c r="J8783">
        <v>370</v>
      </c>
      <c r="K8783">
        <v>11</v>
      </c>
      <c r="L8783" t="s">
        <v>55</v>
      </c>
      <c r="M8783">
        <f>(Table1[[#This Row],[Current_Stock]]*Table1[[#This Row],[Unit_Price]])</f>
        <v>1487696</v>
      </c>
      <c r="N8783" s="12">
        <f>DATE(YEAR(Table1[[#This Row],[Order_Date]]),MONTH(Table1[[#This Row],[Order_Date]]),1)</f>
        <v>44986</v>
      </c>
    </row>
    <row r="8784" spans="1:14">
      <c r="A8784" t="s">
        <v>947</v>
      </c>
      <c r="B8784" t="s">
        <v>236</v>
      </c>
      <c r="C8784" t="s">
        <v>237</v>
      </c>
      <c r="D8784" t="s">
        <v>33</v>
      </c>
      <c r="E8784" t="s">
        <v>211</v>
      </c>
      <c r="F8784" t="s">
        <v>40</v>
      </c>
      <c r="G8784">
        <v>12</v>
      </c>
      <c r="H8784">
        <v>1175.06</v>
      </c>
      <c r="I8784">
        <v>14100.72</v>
      </c>
      <c r="J8784">
        <v>128</v>
      </c>
      <c r="K8784">
        <v>2</v>
      </c>
      <c r="L8784" t="s">
        <v>18</v>
      </c>
      <c r="M8784">
        <f>(Table1[[#This Row],[Current_Stock]]*Table1[[#This Row],[Unit_Price]])</f>
        <v>150407.67999999999</v>
      </c>
      <c r="N8784" s="12">
        <f>DATE(YEAR(Table1[[#This Row],[Order_Date]]),MONTH(Table1[[#This Row],[Order_Date]]),1)</f>
        <v>45505</v>
      </c>
    </row>
    <row r="8785" spans="1:14">
      <c r="A8785" t="s">
        <v>863</v>
      </c>
      <c r="B8785" t="s">
        <v>535</v>
      </c>
      <c r="C8785" t="s">
        <v>536</v>
      </c>
      <c r="D8785" t="s">
        <v>27</v>
      </c>
      <c r="E8785" t="s">
        <v>28</v>
      </c>
      <c r="F8785" t="s">
        <v>46</v>
      </c>
      <c r="G8785">
        <v>7</v>
      </c>
      <c r="H8785">
        <v>4609.8100000000004</v>
      </c>
      <c r="I8785">
        <v>32268.67</v>
      </c>
      <c r="J8785">
        <v>370</v>
      </c>
      <c r="K8785">
        <v>3</v>
      </c>
      <c r="L8785" t="s">
        <v>55</v>
      </c>
      <c r="M8785">
        <f>(Table1[[#This Row],[Current_Stock]]*Table1[[#This Row],[Unit_Price]])</f>
        <v>1705629.7000000002</v>
      </c>
      <c r="N8785" s="12">
        <f>DATE(YEAR(Table1[[#This Row],[Order_Date]]),MONTH(Table1[[#This Row],[Order_Date]]),1)</f>
        <v>44927</v>
      </c>
    </row>
    <row r="8786" spans="1:14">
      <c r="A8786" t="s">
        <v>804</v>
      </c>
      <c r="B8786" t="s">
        <v>562</v>
      </c>
      <c r="C8786" t="s">
        <v>563</v>
      </c>
      <c r="D8786" t="s">
        <v>44</v>
      </c>
      <c r="E8786" t="s">
        <v>184</v>
      </c>
      <c r="F8786" t="s">
        <v>17</v>
      </c>
      <c r="G8786">
        <v>48</v>
      </c>
      <c r="H8786">
        <v>1256.25</v>
      </c>
      <c r="I8786">
        <v>60300</v>
      </c>
      <c r="J8786">
        <v>74</v>
      </c>
      <c r="K8786">
        <v>10</v>
      </c>
      <c r="L8786" t="s">
        <v>18</v>
      </c>
      <c r="M8786">
        <f>(Table1[[#This Row],[Current_Stock]]*Table1[[#This Row],[Unit_Price]])</f>
        <v>92962.5</v>
      </c>
      <c r="N8786" s="12">
        <f>DATE(YEAR(Table1[[#This Row],[Order_Date]]),MONTH(Table1[[#This Row],[Order_Date]]),1)</f>
        <v>44927</v>
      </c>
    </row>
    <row r="8787" spans="1:14">
      <c r="A8787" t="s">
        <v>455</v>
      </c>
      <c r="B8787" t="s">
        <v>825</v>
      </c>
      <c r="C8787" t="s">
        <v>826</v>
      </c>
      <c r="D8787" t="s">
        <v>183</v>
      </c>
      <c r="E8787" t="s">
        <v>28</v>
      </c>
      <c r="F8787" t="s">
        <v>29</v>
      </c>
      <c r="G8787">
        <v>19</v>
      </c>
      <c r="H8787">
        <v>4815.18</v>
      </c>
      <c r="I8787">
        <v>91488.42</v>
      </c>
      <c r="J8787">
        <v>157</v>
      </c>
      <c r="K8787">
        <v>10</v>
      </c>
      <c r="L8787" t="s">
        <v>18</v>
      </c>
      <c r="M8787">
        <f>(Table1[[#This Row],[Current_Stock]]*Table1[[#This Row],[Unit_Price]])</f>
        <v>755983.26</v>
      </c>
      <c r="N8787" s="12">
        <f>DATE(YEAR(Table1[[#This Row],[Order_Date]]),MONTH(Table1[[#This Row],[Order_Date]]),1)</f>
        <v>45597</v>
      </c>
    </row>
    <row r="8788" spans="1:14">
      <c r="A8788" t="s">
        <v>1378</v>
      </c>
      <c r="B8788" t="s">
        <v>62</v>
      </c>
      <c r="C8788" t="s">
        <v>63</v>
      </c>
      <c r="D8788" t="s">
        <v>38</v>
      </c>
      <c r="E8788" t="s">
        <v>184</v>
      </c>
      <c r="F8788" t="s">
        <v>60</v>
      </c>
      <c r="G8788">
        <v>19</v>
      </c>
      <c r="H8788">
        <v>4706.66</v>
      </c>
      <c r="I8788">
        <v>89426.54</v>
      </c>
      <c r="J8788">
        <v>95</v>
      </c>
      <c r="K8788">
        <v>7</v>
      </c>
      <c r="L8788" t="s">
        <v>18</v>
      </c>
      <c r="M8788">
        <f>(Table1[[#This Row],[Current_Stock]]*Table1[[#This Row],[Unit_Price]])</f>
        <v>447132.7</v>
      </c>
      <c r="N8788" s="12">
        <f>DATE(YEAR(Table1[[#This Row],[Order_Date]]),MONTH(Table1[[#This Row],[Order_Date]]),1)</f>
        <v>45292</v>
      </c>
    </row>
    <row r="8789" spans="1:14">
      <c r="A8789" t="s">
        <v>1206</v>
      </c>
      <c r="B8789" t="s">
        <v>1339</v>
      </c>
      <c r="C8789" t="s">
        <v>1340</v>
      </c>
      <c r="D8789" t="s">
        <v>38</v>
      </c>
      <c r="E8789" t="s">
        <v>113</v>
      </c>
      <c r="F8789" t="s">
        <v>17</v>
      </c>
      <c r="G8789">
        <v>17</v>
      </c>
      <c r="H8789">
        <v>477.15</v>
      </c>
      <c r="I8789">
        <v>8111.55</v>
      </c>
      <c r="J8789">
        <v>132</v>
      </c>
      <c r="K8789">
        <v>7</v>
      </c>
      <c r="L8789" t="s">
        <v>18</v>
      </c>
      <c r="M8789">
        <f>(Table1[[#This Row],[Current_Stock]]*Table1[[#This Row],[Unit_Price]])</f>
        <v>62983.799999999996</v>
      </c>
      <c r="N8789" s="12">
        <f>DATE(YEAR(Table1[[#This Row],[Order_Date]]),MONTH(Table1[[#This Row],[Order_Date]]),1)</f>
        <v>44927</v>
      </c>
    </row>
    <row r="8790" spans="1:14">
      <c r="A8790" t="s">
        <v>1329</v>
      </c>
      <c r="B8790" t="s">
        <v>194</v>
      </c>
      <c r="C8790" t="s">
        <v>195</v>
      </c>
      <c r="D8790" t="s">
        <v>15</v>
      </c>
      <c r="E8790" t="s">
        <v>251</v>
      </c>
      <c r="F8790" t="s">
        <v>29</v>
      </c>
      <c r="G8790">
        <v>24</v>
      </c>
      <c r="H8790">
        <v>139.54</v>
      </c>
      <c r="I8790">
        <v>3348.96</v>
      </c>
      <c r="J8790">
        <v>167</v>
      </c>
      <c r="K8790">
        <v>14</v>
      </c>
      <c r="L8790" t="s">
        <v>18</v>
      </c>
      <c r="M8790">
        <f>(Table1[[#This Row],[Current_Stock]]*Table1[[#This Row],[Unit_Price]])</f>
        <v>23303.18</v>
      </c>
      <c r="N8790" s="12">
        <f>DATE(YEAR(Table1[[#This Row],[Order_Date]]),MONTH(Table1[[#This Row],[Order_Date]]),1)</f>
        <v>45323</v>
      </c>
    </row>
    <row r="8791" spans="1:14">
      <c r="A8791" t="s">
        <v>1156</v>
      </c>
      <c r="B8791" t="s">
        <v>559</v>
      </c>
      <c r="C8791" t="s">
        <v>560</v>
      </c>
      <c r="D8791" t="s">
        <v>183</v>
      </c>
      <c r="E8791" t="s">
        <v>277</v>
      </c>
      <c r="F8791" t="s">
        <v>40</v>
      </c>
      <c r="G8791">
        <v>21</v>
      </c>
      <c r="H8791">
        <v>4453.22</v>
      </c>
      <c r="I8791">
        <v>93517.62</v>
      </c>
      <c r="J8791">
        <v>135</v>
      </c>
      <c r="K8791">
        <v>14</v>
      </c>
      <c r="L8791" t="s">
        <v>18</v>
      </c>
      <c r="M8791">
        <f>(Table1[[#This Row],[Current_Stock]]*Table1[[#This Row],[Unit_Price]])</f>
        <v>601184.70000000007</v>
      </c>
      <c r="N8791" s="12">
        <f>DATE(YEAR(Table1[[#This Row],[Order_Date]]),MONTH(Table1[[#This Row],[Order_Date]]),1)</f>
        <v>45108</v>
      </c>
    </row>
    <row r="8792" spans="1:14">
      <c r="A8792" t="s">
        <v>568</v>
      </c>
      <c r="B8792" t="s">
        <v>777</v>
      </c>
      <c r="C8792" t="s">
        <v>778</v>
      </c>
      <c r="D8792" t="s">
        <v>84</v>
      </c>
      <c r="E8792" t="s">
        <v>39</v>
      </c>
      <c r="F8792" t="s">
        <v>60</v>
      </c>
      <c r="G8792">
        <v>15</v>
      </c>
      <c r="H8792">
        <v>14318.68</v>
      </c>
      <c r="I8792">
        <v>214780.2</v>
      </c>
      <c r="J8792">
        <v>173</v>
      </c>
      <c r="K8792">
        <v>8</v>
      </c>
      <c r="L8792" t="s">
        <v>18</v>
      </c>
      <c r="M8792">
        <f>(Table1[[#This Row],[Current_Stock]]*Table1[[#This Row],[Unit_Price]])</f>
        <v>2477131.64</v>
      </c>
      <c r="N8792" s="12">
        <f>DATE(YEAR(Table1[[#This Row],[Order_Date]]),MONTH(Table1[[#This Row],[Order_Date]]),1)</f>
        <v>45078</v>
      </c>
    </row>
    <row r="8793" spans="1:14">
      <c r="A8793" t="s">
        <v>1041</v>
      </c>
      <c r="B8793" t="s">
        <v>1124</v>
      </c>
      <c r="C8793" t="s">
        <v>1125</v>
      </c>
      <c r="D8793" t="s">
        <v>27</v>
      </c>
      <c r="E8793" t="s">
        <v>113</v>
      </c>
      <c r="F8793" t="s">
        <v>17</v>
      </c>
      <c r="G8793">
        <v>1</v>
      </c>
      <c r="H8793">
        <v>2341.4899999999998</v>
      </c>
      <c r="I8793">
        <v>2341.4899999999998</v>
      </c>
      <c r="J8793">
        <v>517</v>
      </c>
      <c r="K8793">
        <v>10</v>
      </c>
      <c r="L8793" t="s">
        <v>55</v>
      </c>
      <c r="M8793">
        <f>(Table1[[#This Row],[Current_Stock]]*Table1[[#This Row],[Unit_Price]])</f>
        <v>1210550.3299999998</v>
      </c>
      <c r="N8793" s="12">
        <f>DATE(YEAR(Table1[[#This Row],[Order_Date]]),MONTH(Table1[[#This Row],[Order_Date]]),1)</f>
        <v>45383</v>
      </c>
    </row>
    <row r="8794" spans="1:14">
      <c r="A8794" t="s">
        <v>1223</v>
      </c>
      <c r="B8794" t="s">
        <v>569</v>
      </c>
      <c r="C8794" t="s">
        <v>570</v>
      </c>
      <c r="D8794" t="s">
        <v>27</v>
      </c>
      <c r="E8794" t="s">
        <v>113</v>
      </c>
      <c r="F8794" t="s">
        <v>46</v>
      </c>
      <c r="G8794">
        <v>3</v>
      </c>
      <c r="H8794">
        <v>4001.36</v>
      </c>
      <c r="I8794">
        <v>12004.08</v>
      </c>
      <c r="J8794">
        <v>428</v>
      </c>
      <c r="K8794">
        <v>2</v>
      </c>
      <c r="L8794" t="s">
        <v>55</v>
      </c>
      <c r="M8794">
        <f>(Table1[[#This Row],[Current_Stock]]*Table1[[#This Row],[Unit_Price]])</f>
        <v>1712582.08</v>
      </c>
      <c r="N8794" s="12">
        <f>DATE(YEAR(Table1[[#This Row],[Order_Date]]),MONTH(Table1[[#This Row],[Order_Date]]),1)</f>
        <v>45474</v>
      </c>
    </row>
    <row r="8795" spans="1:14">
      <c r="A8795" t="s">
        <v>128</v>
      </c>
      <c r="B8795" t="s">
        <v>1186</v>
      </c>
      <c r="C8795" t="s">
        <v>1187</v>
      </c>
      <c r="D8795" t="s">
        <v>27</v>
      </c>
      <c r="E8795" t="s">
        <v>85</v>
      </c>
      <c r="F8795" t="s">
        <v>17</v>
      </c>
      <c r="G8795">
        <v>2</v>
      </c>
      <c r="H8795">
        <v>1136.23</v>
      </c>
      <c r="I8795">
        <v>2272.46</v>
      </c>
      <c r="J8795">
        <v>329</v>
      </c>
      <c r="K8795">
        <v>3</v>
      </c>
      <c r="L8795" t="s">
        <v>18</v>
      </c>
      <c r="M8795">
        <f>(Table1[[#This Row],[Current_Stock]]*Table1[[#This Row],[Unit_Price]])</f>
        <v>373819.67</v>
      </c>
      <c r="N8795" s="12">
        <f>DATE(YEAR(Table1[[#This Row],[Order_Date]]),MONTH(Table1[[#This Row],[Order_Date]]),1)</f>
        <v>44958</v>
      </c>
    </row>
    <row r="8796" spans="1:14">
      <c r="A8796" t="s">
        <v>1321</v>
      </c>
      <c r="B8796" t="s">
        <v>814</v>
      </c>
      <c r="C8796" t="s">
        <v>815</v>
      </c>
      <c r="D8796" t="s">
        <v>44</v>
      </c>
      <c r="E8796" t="s">
        <v>73</v>
      </c>
      <c r="F8796" t="s">
        <v>60</v>
      </c>
      <c r="G8796">
        <v>37</v>
      </c>
      <c r="H8796">
        <v>1904.58</v>
      </c>
      <c r="I8796">
        <v>70469.460000000006</v>
      </c>
      <c r="J8796">
        <v>40</v>
      </c>
      <c r="K8796">
        <v>10</v>
      </c>
      <c r="L8796" t="s">
        <v>105</v>
      </c>
      <c r="M8796">
        <f>(Table1[[#This Row],[Current_Stock]]*Table1[[#This Row],[Unit_Price]])</f>
        <v>76183.199999999997</v>
      </c>
      <c r="N8796" s="12">
        <f>DATE(YEAR(Table1[[#This Row],[Order_Date]]),MONTH(Table1[[#This Row],[Order_Date]]),1)</f>
        <v>45108</v>
      </c>
    </row>
    <row r="8797" spans="1:14">
      <c r="A8797" t="s">
        <v>140</v>
      </c>
      <c r="B8797" t="s">
        <v>117</v>
      </c>
      <c r="C8797" t="s">
        <v>118</v>
      </c>
      <c r="D8797" t="s">
        <v>53</v>
      </c>
      <c r="E8797" t="s">
        <v>160</v>
      </c>
      <c r="F8797" t="s">
        <v>46</v>
      </c>
      <c r="G8797">
        <v>8</v>
      </c>
      <c r="H8797">
        <v>3598.16</v>
      </c>
      <c r="I8797">
        <v>28785.279999999999</v>
      </c>
      <c r="J8797">
        <v>595</v>
      </c>
      <c r="K8797">
        <v>7</v>
      </c>
      <c r="L8797" t="s">
        <v>55</v>
      </c>
      <c r="M8797">
        <f>(Table1[[#This Row],[Current_Stock]]*Table1[[#This Row],[Unit_Price]])</f>
        <v>2140905.1999999997</v>
      </c>
      <c r="N8797" s="12">
        <f>DATE(YEAR(Table1[[#This Row],[Order_Date]]),MONTH(Table1[[#This Row],[Order_Date]]),1)</f>
        <v>45474</v>
      </c>
    </row>
    <row r="8798" spans="1:14">
      <c r="A8798" t="s">
        <v>498</v>
      </c>
      <c r="B8798" t="s">
        <v>793</v>
      </c>
      <c r="C8798" t="s">
        <v>794</v>
      </c>
      <c r="D8798" t="s">
        <v>38</v>
      </c>
      <c r="E8798" t="s">
        <v>153</v>
      </c>
      <c r="F8798" t="s">
        <v>40</v>
      </c>
      <c r="G8798">
        <v>8</v>
      </c>
      <c r="H8798">
        <v>3094.71</v>
      </c>
      <c r="I8798">
        <v>24757.68</v>
      </c>
      <c r="J8798">
        <v>233</v>
      </c>
      <c r="K8798">
        <v>8</v>
      </c>
      <c r="L8798" t="s">
        <v>18</v>
      </c>
      <c r="M8798">
        <f>(Table1[[#This Row],[Current_Stock]]*Table1[[#This Row],[Unit_Price]])</f>
        <v>721067.43</v>
      </c>
      <c r="N8798" s="12">
        <f>DATE(YEAR(Table1[[#This Row],[Order_Date]]),MONTH(Table1[[#This Row],[Order_Date]]),1)</f>
        <v>44986</v>
      </c>
    </row>
    <row r="8799" spans="1:14">
      <c r="A8799" t="s">
        <v>1044</v>
      </c>
      <c r="B8799" t="s">
        <v>848</v>
      </c>
      <c r="C8799" t="s">
        <v>849</v>
      </c>
      <c r="D8799" t="s">
        <v>33</v>
      </c>
      <c r="E8799" t="s">
        <v>50</v>
      </c>
      <c r="F8799" t="s">
        <v>40</v>
      </c>
      <c r="G8799">
        <v>24</v>
      </c>
      <c r="H8799">
        <v>4826.54</v>
      </c>
      <c r="I8799">
        <v>115836.96</v>
      </c>
      <c r="J8799">
        <v>117</v>
      </c>
      <c r="K8799">
        <v>8</v>
      </c>
      <c r="L8799" t="s">
        <v>18</v>
      </c>
      <c r="M8799">
        <f>(Table1[[#This Row],[Current_Stock]]*Table1[[#This Row],[Unit_Price]])</f>
        <v>564705.18000000005</v>
      </c>
      <c r="N8799" s="12">
        <f>DATE(YEAR(Table1[[#This Row],[Order_Date]]),MONTH(Table1[[#This Row],[Order_Date]]),1)</f>
        <v>45261</v>
      </c>
    </row>
    <row r="8800" spans="1:14">
      <c r="A8800" t="s">
        <v>1064</v>
      </c>
      <c r="B8800" t="s">
        <v>865</v>
      </c>
      <c r="C8800" t="s">
        <v>866</v>
      </c>
      <c r="D8800" t="s">
        <v>22</v>
      </c>
      <c r="E8800" t="s">
        <v>173</v>
      </c>
      <c r="F8800" t="s">
        <v>17</v>
      </c>
      <c r="G8800">
        <v>20</v>
      </c>
      <c r="H8800">
        <v>14561.71</v>
      </c>
      <c r="I8800">
        <v>291234.2</v>
      </c>
      <c r="J8800">
        <v>59</v>
      </c>
      <c r="K8800">
        <v>13</v>
      </c>
      <c r="L8800" t="s">
        <v>105</v>
      </c>
      <c r="M8800">
        <f>(Table1[[#This Row],[Current_Stock]]*Table1[[#This Row],[Unit_Price]])</f>
        <v>859140.8899999999</v>
      </c>
      <c r="N8800" s="12">
        <f>DATE(YEAR(Table1[[#This Row],[Order_Date]]),MONTH(Table1[[#This Row],[Order_Date]]),1)</f>
        <v>44986</v>
      </c>
    </row>
    <row r="8801" spans="1:14">
      <c r="A8801" t="s">
        <v>1136</v>
      </c>
      <c r="B8801" t="s">
        <v>472</v>
      </c>
      <c r="C8801" t="s">
        <v>473</v>
      </c>
      <c r="D8801" t="s">
        <v>44</v>
      </c>
      <c r="E8801" t="s">
        <v>160</v>
      </c>
      <c r="F8801" t="s">
        <v>17</v>
      </c>
      <c r="G8801">
        <v>45</v>
      </c>
      <c r="H8801">
        <v>3743.47</v>
      </c>
      <c r="I8801">
        <v>168456.15</v>
      </c>
      <c r="J8801">
        <v>37</v>
      </c>
      <c r="K8801">
        <v>4</v>
      </c>
      <c r="L8801" t="s">
        <v>105</v>
      </c>
      <c r="M8801">
        <f>(Table1[[#This Row],[Current_Stock]]*Table1[[#This Row],[Unit_Price]])</f>
        <v>138508.38999999998</v>
      </c>
      <c r="N8801" s="12">
        <f>DATE(YEAR(Table1[[#This Row],[Order_Date]]),MONTH(Table1[[#This Row],[Order_Date]]),1)</f>
        <v>45261</v>
      </c>
    </row>
    <row r="8802" spans="1:14">
      <c r="A8802" t="s">
        <v>1360</v>
      </c>
      <c r="B8802" t="s">
        <v>601</v>
      </c>
      <c r="C8802" t="s">
        <v>602</v>
      </c>
      <c r="D8802" t="s">
        <v>84</v>
      </c>
      <c r="E8802" t="s">
        <v>28</v>
      </c>
      <c r="F8802" t="s">
        <v>40</v>
      </c>
      <c r="G8802">
        <v>9</v>
      </c>
      <c r="H8802">
        <v>22732.23</v>
      </c>
      <c r="I8802">
        <v>204590.07</v>
      </c>
      <c r="J8802">
        <v>83</v>
      </c>
      <c r="K8802">
        <v>9</v>
      </c>
      <c r="L8802" t="s">
        <v>18</v>
      </c>
      <c r="M8802">
        <f>(Table1[[#This Row],[Current_Stock]]*Table1[[#This Row],[Unit_Price]])</f>
        <v>1886775.0899999999</v>
      </c>
      <c r="N8802" s="12">
        <f>DATE(YEAR(Table1[[#This Row],[Order_Date]]),MONTH(Table1[[#This Row],[Order_Date]]),1)</f>
        <v>45292</v>
      </c>
    </row>
    <row r="8803" spans="1:14">
      <c r="A8803" t="s">
        <v>915</v>
      </c>
      <c r="B8803" t="s">
        <v>194</v>
      </c>
      <c r="C8803" t="s">
        <v>195</v>
      </c>
      <c r="D8803" t="s">
        <v>15</v>
      </c>
      <c r="E8803" t="s">
        <v>45</v>
      </c>
      <c r="F8803" t="s">
        <v>60</v>
      </c>
      <c r="G8803">
        <v>17</v>
      </c>
      <c r="H8803">
        <v>427.57</v>
      </c>
      <c r="I8803">
        <v>7268.69</v>
      </c>
      <c r="J8803">
        <v>119</v>
      </c>
      <c r="K8803">
        <v>6</v>
      </c>
      <c r="L8803" t="s">
        <v>18</v>
      </c>
      <c r="M8803">
        <f>(Table1[[#This Row],[Current_Stock]]*Table1[[#This Row],[Unit_Price]])</f>
        <v>50880.83</v>
      </c>
      <c r="N8803" s="12">
        <f>DATE(YEAR(Table1[[#This Row],[Order_Date]]),MONTH(Table1[[#This Row],[Order_Date]]),1)</f>
        <v>45231</v>
      </c>
    </row>
    <row r="8804" spans="1:14">
      <c r="A8804" t="s">
        <v>507</v>
      </c>
      <c r="B8804" t="s">
        <v>170</v>
      </c>
      <c r="C8804" t="s">
        <v>171</v>
      </c>
      <c r="D8804" t="s">
        <v>44</v>
      </c>
      <c r="E8804" t="s">
        <v>28</v>
      </c>
      <c r="F8804" t="s">
        <v>17</v>
      </c>
      <c r="G8804">
        <v>35</v>
      </c>
      <c r="H8804">
        <v>2030.87</v>
      </c>
      <c r="I8804">
        <v>71080.45</v>
      </c>
      <c r="J8804">
        <v>106</v>
      </c>
      <c r="K8804">
        <v>4</v>
      </c>
      <c r="L8804" t="s">
        <v>105</v>
      </c>
      <c r="M8804">
        <f>(Table1[[#This Row],[Current_Stock]]*Table1[[#This Row],[Unit_Price]])</f>
        <v>215272.22</v>
      </c>
      <c r="N8804" s="12">
        <f>DATE(YEAR(Table1[[#This Row],[Order_Date]]),MONTH(Table1[[#This Row],[Order_Date]]),1)</f>
        <v>45200</v>
      </c>
    </row>
    <row r="8805" spans="1:14">
      <c r="A8805" t="s">
        <v>988</v>
      </c>
      <c r="B8805" t="s">
        <v>1034</v>
      </c>
      <c r="C8805" t="s">
        <v>1035</v>
      </c>
      <c r="D8805" t="s">
        <v>84</v>
      </c>
      <c r="E8805" t="s">
        <v>16</v>
      </c>
      <c r="F8805" t="s">
        <v>17</v>
      </c>
      <c r="G8805">
        <v>15</v>
      </c>
      <c r="H8805">
        <v>22636.16</v>
      </c>
      <c r="I8805">
        <v>339542.4</v>
      </c>
      <c r="J8805">
        <v>229</v>
      </c>
      <c r="K8805">
        <v>10</v>
      </c>
      <c r="L8805" t="s">
        <v>18</v>
      </c>
      <c r="M8805">
        <f>(Table1[[#This Row],[Current_Stock]]*Table1[[#This Row],[Unit_Price]])</f>
        <v>5183680.6399999997</v>
      </c>
      <c r="N8805" s="12">
        <f>DATE(YEAR(Table1[[#This Row],[Order_Date]]),MONTH(Table1[[#This Row],[Order_Date]]),1)</f>
        <v>45078</v>
      </c>
    </row>
    <row r="8806" spans="1:14">
      <c r="A8806" t="s">
        <v>1257</v>
      </c>
      <c r="B8806" t="s">
        <v>688</v>
      </c>
      <c r="C8806" t="s">
        <v>689</v>
      </c>
      <c r="D8806" t="s">
        <v>44</v>
      </c>
      <c r="E8806" t="s">
        <v>97</v>
      </c>
      <c r="F8806" t="s">
        <v>60</v>
      </c>
      <c r="G8806">
        <v>47</v>
      </c>
      <c r="H8806">
        <v>147.63999999999999</v>
      </c>
      <c r="I8806">
        <v>6939.08</v>
      </c>
      <c r="J8806">
        <v>65</v>
      </c>
      <c r="K8806">
        <v>9</v>
      </c>
      <c r="L8806" t="s">
        <v>18</v>
      </c>
      <c r="M8806">
        <f>(Table1[[#This Row],[Current_Stock]]*Table1[[#This Row],[Unit_Price]])</f>
        <v>9596.5999999999985</v>
      </c>
      <c r="N8806" s="12">
        <f>DATE(YEAR(Table1[[#This Row],[Order_Date]]),MONTH(Table1[[#This Row],[Order_Date]]),1)</f>
        <v>45352</v>
      </c>
    </row>
    <row r="8807" spans="1:14">
      <c r="A8807" t="s">
        <v>1327</v>
      </c>
      <c r="B8807" t="s">
        <v>785</v>
      </c>
      <c r="C8807" t="s">
        <v>786</v>
      </c>
      <c r="D8807" t="s">
        <v>15</v>
      </c>
      <c r="E8807" t="s">
        <v>277</v>
      </c>
      <c r="F8807" t="s">
        <v>60</v>
      </c>
      <c r="G8807">
        <v>10</v>
      </c>
      <c r="H8807">
        <v>222.1</v>
      </c>
      <c r="I8807">
        <v>2221</v>
      </c>
      <c r="J8807">
        <v>84</v>
      </c>
      <c r="K8807">
        <v>2</v>
      </c>
      <c r="L8807" t="s">
        <v>18</v>
      </c>
      <c r="M8807">
        <f>(Table1[[#This Row],[Current_Stock]]*Table1[[#This Row],[Unit_Price]])</f>
        <v>18656.399999999998</v>
      </c>
      <c r="N8807" s="12">
        <f>DATE(YEAR(Table1[[#This Row],[Order_Date]]),MONTH(Table1[[#This Row],[Order_Date]]),1)</f>
        <v>45352</v>
      </c>
    </row>
    <row r="8808" spans="1:14">
      <c r="A8808" t="s">
        <v>1305</v>
      </c>
      <c r="B8808" t="s">
        <v>469</v>
      </c>
      <c r="C8808" t="s">
        <v>470</v>
      </c>
      <c r="D8808" t="s">
        <v>27</v>
      </c>
      <c r="E8808" t="s">
        <v>54</v>
      </c>
      <c r="F8808" t="s">
        <v>17</v>
      </c>
      <c r="G8808">
        <v>3</v>
      </c>
      <c r="H8808">
        <v>3343.68</v>
      </c>
      <c r="I8808">
        <v>10031.040000000001</v>
      </c>
      <c r="J8808">
        <v>528</v>
      </c>
      <c r="K8808">
        <v>14</v>
      </c>
      <c r="L8808" t="s">
        <v>18</v>
      </c>
      <c r="M8808">
        <f>(Table1[[#This Row],[Current_Stock]]*Table1[[#This Row],[Unit_Price]])</f>
        <v>1765463.0399999998</v>
      </c>
      <c r="N8808" s="12">
        <f>DATE(YEAR(Table1[[#This Row],[Order_Date]]),MONTH(Table1[[#This Row],[Order_Date]]),1)</f>
        <v>45292</v>
      </c>
    </row>
    <row r="8809" spans="1:14">
      <c r="A8809" t="s">
        <v>599</v>
      </c>
      <c r="B8809" t="s">
        <v>25</v>
      </c>
      <c r="C8809" t="s">
        <v>26</v>
      </c>
      <c r="D8809" t="s">
        <v>27</v>
      </c>
      <c r="E8809" t="s">
        <v>104</v>
      </c>
      <c r="F8809" t="s">
        <v>46</v>
      </c>
      <c r="G8809">
        <v>9</v>
      </c>
      <c r="H8809">
        <v>4770.1400000000003</v>
      </c>
      <c r="I8809">
        <v>42931.26</v>
      </c>
      <c r="J8809">
        <v>546</v>
      </c>
      <c r="K8809">
        <v>13</v>
      </c>
      <c r="L8809" t="s">
        <v>55</v>
      </c>
      <c r="M8809">
        <f>(Table1[[#This Row],[Current_Stock]]*Table1[[#This Row],[Unit_Price]])</f>
        <v>2604496.4400000004</v>
      </c>
      <c r="N8809" s="12">
        <f>DATE(YEAR(Table1[[#This Row],[Order_Date]]),MONTH(Table1[[#This Row],[Order_Date]]),1)</f>
        <v>45200</v>
      </c>
    </row>
    <row r="8810" spans="1:14">
      <c r="A8810" t="s">
        <v>1337</v>
      </c>
      <c r="B8810" t="s">
        <v>417</v>
      </c>
      <c r="C8810" t="s">
        <v>418</v>
      </c>
      <c r="D8810" t="s">
        <v>84</v>
      </c>
      <c r="E8810" t="s">
        <v>89</v>
      </c>
      <c r="F8810" t="s">
        <v>29</v>
      </c>
      <c r="G8810">
        <v>10</v>
      </c>
      <c r="H8810">
        <v>1607.15</v>
      </c>
      <c r="I8810">
        <v>16071.5</v>
      </c>
      <c r="J8810">
        <v>115</v>
      </c>
      <c r="K8810">
        <v>6</v>
      </c>
      <c r="L8810" t="s">
        <v>18</v>
      </c>
      <c r="M8810">
        <f>(Table1[[#This Row],[Current_Stock]]*Table1[[#This Row],[Unit_Price]])</f>
        <v>184822.25</v>
      </c>
      <c r="N8810" s="12">
        <f>DATE(YEAR(Table1[[#This Row],[Order_Date]]),MONTH(Table1[[#This Row],[Order_Date]]),1)</f>
        <v>45170</v>
      </c>
    </row>
    <row r="8811" spans="1:14">
      <c r="A8811" t="s">
        <v>1229</v>
      </c>
      <c r="B8811" t="s">
        <v>51</v>
      </c>
      <c r="C8811" t="s">
        <v>52</v>
      </c>
      <c r="D8811" t="s">
        <v>53</v>
      </c>
      <c r="E8811" t="s">
        <v>85</v>
      </c>
      <c r="F8811" t="s">
        <v>40</v>
      </c>
      <c r="G8811">
        <v>4</v>
      </c>
      <c r="H8811">
        <v>3672.49</v>
      </c>
      <c r="I8811">
        <v>14689.96</v>
      </c>
      <c r="J8811">
        <v>255</v>
      </c>
      <c r="K8811">
        <v>6</v>
      </c>
      <c r="L8811" t="s">
        <v>18</v>
      </c>
      <c r="M8811">
        <f>(Table1[[#This Row],[Current_Stock]]*Table1[[#This Row],[Unit_Price]])</f>
        <v>936484.95</v>
      </c>
      <c r="N8811" s="12">
        <f>DATE(YEAR(Table1[[#This Row],[Order_Date]]),MONTH(Table1[[#This Row],[Order_Date]]),1)</f>
        <v>45413</v>
      </c>
    </row>
    <row r="8812" spans="1:14">
      <c r="A8812" t="s">
        <v>919</v>
      </c>
      <c r="B8812" t="s">
        <v>860</v>
      </c>
      <c r="C8812" t="s">
        <v>861</v>
      </c>
      <c r="D8812" t="s">
        <v>44</v>
      </c>
      <c r="E8812" t="s">
        <v>251</v>
      </c>
      <c r="F8812" t="s">
        <v>40</v>
      </c>
      <c r="G8812">
        <v>41</v>
      </c>
      <c r="H8812">
        <v>1155.52</v>
      </c>
      <c r="I8812">
        <v>47376.32</v>
      </c>
      <c r="J8812">
        <v>39</v>
      </c>
      <c r="K8812">
        <v>10</v>
      </c>
      <c r="L8812" t="s">
        <v>105</v>
      </c>
      <c r="M8812">
        <f>(Table1[[#This Row],[Current_Stock]]*Table1[[#This Row],[Unit_Price]])</f>
        <v>45065.279999999999</v>
      </c>
      <c r="N8812" s="12">
        <f>DATE(YEAR(Table1[[#This Row],[Order_Date]]),MONTH(Table1[[#This Row],[Order_Date]]),1)</f>
        <v>45139</v>
      </c>
    </row>
    <row r="8813" spans="1:14">
      <c r="A8813" t="s">
        <v>292</v>
      </c>
      <c r="B8813" t="s">
        <v>170</v>
      </c>
      <c r="C8813" t="s">
        <v>171</v>
      </c>
      <c r="D8813" t="s">
        <v>44</v>
      </c>
      <c r="E8813" t="s">
        <v>34</v>
      </c>
      <c r="F8813" t="s">
        <v>17</v>
      </c>
      <c r="G8813">
        <v>30</v>
      </c>
      <c r="H8813">
        <v>763.56</v>
      </c>
      <c r="I8813">
        <v>22906.799999999999</v>
      </c>
      <c r="J8813">
        <v>84</v>
      </c>
      <c r="K8813">
        <v>12</v>
      </c>
      <c r="L8813" t="s">
        <v>105</v>
      </c>
      <c r="M8813">
        <f>(Table1[[#This Row],[Current_Stock]]*Table1[[#This Row],[Unit_Price]])</f>
        <v>64139.039999999994</v>
      </c>
      <c r="N8813" s="12">
        <f>DATE(YEAR(Table1[[#This Row],[Order_Date]]),MONTH(Table1[[#This Row],[Order_Date]]),1)</f>
        <v>45017</v>
      </c>
    </row>
    <row r="8814" spans="1:14">
      <c r="A8814" t="s">
        <v>279</v>
      </c>
      <c r="B8814" t="s">
        <v>390</v>
      </c>
      <c r="C8814" t="s">
        <v>391</v>
      </c>
      <c r="D8814" t="s">
        <v>33</v>
      </c>
      <c r="E8814" t="s">
        <v>16</v>
      </c>
      <c r="F8814" t="s">
        <v>60</v>
      </c>
      <c r="G8814">
        <v>28</v>
      </c>
      <c r="H8814">
        <v>2204.73</v>
      </c>
      <c r="I8814">
        <v>61732.44</v>
      </c>
      <c r="J8814">
        <v>107</v>
      </c>
      <c r="K8814">
        <v>2</v>
      </c>
      <c r="L8814" t="s">
        <v>18</v>
      </c>
      <c r="M8814">
        <f>(Table1[[#This Row],[Current_Stock]]*Table1[[#This Row],[Unit_Price]])</f>
        <v>235906.11000000002</v>
      </c>
      <c r="N8814" s="12">
        <f>DATE(YEAR(Table1[[#This Row],[Order_Date]]),MONTH(Table1[[#This Row],[Order_Date]]),1)</f>
        <v>45323</v>
      </c>
    </row>
    <row r="8815" spans="1:14">
      <c r="A8815" t="s">
        <v>506</v>
      </c>
      <c r="B8815" t="s">
        <v>986</v>
      </c>
      <c r="C8815" t="s">
        <v>987</v>
      </c>
      <c r="D8815" t="s">
        <v>84</v>
      </c>
      <c r="E8815" t="s">
        <v>16</v>
      </c>
      <c r="F8815" t="s">
        <v>29</v>
      </c>
      <c r="G8815">
        <v>25</v>
      </c>
      <c r="H8815">
        <v>11016.44</v>
      </c>
      <c r="I8815">
        <v>275411</v>
      </c>
      <c r="J8815">
        <v>153</v>
      </c>
      <c r="K8815">
        <v>10</v>
      </c>
      <c r="L8815" t="s">
        <v>18</v>
      </c>
      <c r="M8815">
        <f>(Table1[[#This Row],[Current_Stock]]*Table1[[#This Row],[Unit_Price]])</f>
        <v>1685515.32</v>
      </c>
      <c r="N8815" s="12">
        <f>DATE(YEAR(Table1[[#This Row],[Order_Date]]),MONTH(Table1[[#This Row],[Order_Date]]),1)</f>
        <v>45078</v>
      </c>
    </row>
    <row r="8816" spans="1:14">
      <c r="A8816" t="s">
        <v>1385</v>
      </c>
      <c r="B8816" t="s">
        <v>517</v>
      </c>
      <c r="C8816" t="s">
        <v>518</v>
      </c>
      <c r="D8816" t="s">
        <v>38</v>
      </c>
      <c r="E8816" t="s">
        <v>50</v>
      </c>
      <c r="F8816" t="s">
        <v>29</v>
      </c>
      <c r="G8816">
        <v>17</v>
      </c>
      <c r="H8816">
        <v>4071.23</v>
      </c>
      <c r="I8816">
        <v>69210.91</v>
      </c>
      <c r="J8816">
        <v>141</v>
      </c>
      <c r="K8816">
        <v>6</v>
      </c>
      <c r="L8816" t="s">
        <v>18</v>
      </c>
      <c r="M8816">
        <f>(Table1[[#This Row],[Current_Stock]]*Table1[[#This Row],[Unit_Price]])</f>
        <v>574043.43000000005</v>
      </c>
      <c r="N8816" s="12">
        <f>DATE(YEAR(Table1[[#This Row],[Order_Date]]),MONTH(Table1[[#This Row],[Order_Date]]),1)</f>
        <v>45323</v>
      </c>
    </row>
    <row r="8817" spans="1:14">
      <c r="A8817" t="s">
        <v>1271</v>
      </c>
      <c r="B8817" t="s">
        <v>890</v>
      </c>
      <c r="C8817" t="s">
        <v>891</v>
      </c>
      <c r="D8817" t="s">
        <v>22</v>
      </c>
      <c r="E8817" t="s">
        <v>330</v>
      </c>
      <c r="F8817" t="s">
        <v>60</v>
      </c>
      <c r="G8817">
        <v>42</v>
      </c>
      <c r="H8817">
        <v>3635.42</v>
      </c>
      <c r="I8817">
        <v>152687.64000000001</v>
      </c>
      <c r="J8817">
        <v>63</v>
      </c>
      <c r="K8817">
        <v>4</v>
      </c>
      <c r="L8817" t="s">
        <v>105</v>
      </c>
      <c r="M8817">
        <f>(Table1[[#This Row],[Current_Stock]]*Table1[[#This Row],[Unit_Price]])</f>
        <v>229031.46</v>
      </c>
      <c r="N8817" s="12">
        <f>DATE(YEAR(Table1[[#This Row],[Order_Date]]),MONTH(Table1[[#This Row],[Order_Date]]),1)</f>
        <v>45352</v>
      </c>
    </row>
    <row r="8818" spans="1:14">
      <c r="A8818" t="s">
        <v>1210</v>
      </c>
      <c r="B8818" t="s">
        <v>228</v>
      </c>
      <c r="C8818" t="s">
        <v>229</v>
      </c>
      <c r="D8818" t="s">
        <v>22</v>
      </c>
      <c r="E8818" t="s">
        <v>160</v>
      </c>
      <c r="F8818" t="s">
        <v>29</v>
      </c>
      <c r="G8818">
        <v>41</v>
      </c>
      <c r="H8818">
        <v>10169.82</v>
      </c>
      <c r="I8818">
        <v>416962.62</v>
      </c>
      <c r="J8818">
        <v>68</v>
      </c>
      <c r="K8818">
        <v>5</v>
      </c>
      <c r="L8818" t="s">
        <v>105</v>
      </c>
      <c r="M8818">
        <f>(Table1[[#This Row],[Current_Stock]]*Table1[[#This Row],[Unit_Price]])</f>
        <v>691547.76</v>
      </c>
      <c r="N8818" s="12">
        <f>DATE(YEAR(Table1[[#This Row],[Order_Date]]),MONTH(Table1[[#This Row],[Order_Date]]),1)</f>
        <v>45231</v>
      </c>
    </row>
    <row r="8819" spans="1:14">
      <c r="A8819" t="s">
        <v>101</v>
      </c>
      <c r="B8819" t="s">
        <v>126</v>
      </c>
      <c r="C8819" t="s">
        <v>127</v>
      </c>
      <c r="D8819" t="s">
        <v>33</v>
      </c>
      <c r="E8819" t="s">
        <v>104</v>
      </c>
      <c r="F8819" t="s">
        <v>29</v>
      </c>
      <c r="G8819">
        <v>24</v>
      </c>
      <c r="H8819">
        <v>170.61</v>
      </c>
      <c r="I8819">
        <v>4094.64</v>
      </c>
      <c r="J8819">
        <v>150</v>
      </c>
      <c r="K8819">
        <v>7</v>
      </c>
      <c r="L8819" t="s">
        <v>18</v>
      </c>
      <c r="M8819">
        <f>(Table1[[#This Row],[Current_Stock]]*Table1[[#This Row],[Unit_Price]])</f>
        <v>25591.500000000004</v>
      </c>
      <c r="N8819" s="12">
        <f>DATE(YEAR(Table1[[#This Row],[Order_Date]]),MONTH(Table1[[#This Row],[Order_Date]]),1)</f>
        <v>45047</v>
      </c>
    </row>
    <row r="8820" spans="1:14">
      <c r="A8820" t="s">
        <v>1371</v>
      </c>
      <c r="B8820" t="s">
        <v>138</v>
      </c>
      <c r="C8820" t="s">
        <v>139</v>
      </c>
      <c r="D8820" t="s">
        <v>27</v>
      </c>
      <c r="E8820" t="s">
        <v>167</v>
      </c>
      <c r="F8820" t="s">
        <v>46</v>
      </c>
      <c r="G8820">
        <v>4</v>
      </c>
      <c r="H8820">
        <v>4547.79</v>
      </c>
      <c r="I8820">
        <v>18191.16</v>
      </c>
      <c r="J8820">
        <v>527</v>
      </c>
      <c r="K8820">
        <v>14</v>
      </c>
      <c r="L8820" t="s">
        <v>18</v>
      </c>
      <c r="M8820">
        <f>(Table1[[#This Row],[Current_Stock]]*Table1[[#This Row],[Unit_Price]])</f>
        <v>2396685.33</v>
      </c>
      <c r="N8820" s="12">
        <f>DATE(YEAR(Table1[[#This Row],[Order_Date]]),MONTH(Table1[[#This Row],[Order_Date]]),1)</f>
        <v>45139</v>
      </c>
    </row>
    <row r="8821" spans="1:14">
      <c r="A8821" t="s">
        <v>799</v>
      </c>
      <c r="B8821" t="s">
        <v>338</v>
      </c>
      <c r="C8821" t="s">
        <v>339</v>
      </c>
      <c r="D8821" t="s">
        <v>38</v>
      </c>
      <c r="E8821" t="s">
        <v>113</v>
      </c>
      <c r="F8821" t="s">
        <v>17</v>
      </c>
      <c r="G8821">
        <v>20</v>
      </c>
      <c r="H8821">
        <v>3734.77</v>
      </c>
      <c r="I8821">
        <v>74695.399999999994</v>
      </c>
      <c r="J8821">
        <v>192</v>
      </c>
      <c r="K8821">
        <v>7</v>
      </c>
      <c r="L8821" t="s">
        <v>18</v>
      </c>
      <c r="M8821">
        <f>(Table1[[#This Row],[Current_Stock]]*Table1[[#This Row],[Unit_Price]])</f>
        <v>717075.84</v>
      </c>
      <c r="N8821" s="12">
        <f>DATE(YEAR(Table1[[#This Row],[Order_Date]]),MONTH(Table1[[#This Row],[Order_Date]]),1)</f>
        <v>44986</v>
      </c>
    </row>
    <row r="8822" spans="1:14">
      <c r="A8822" t="s">
        <v>324</v>
      </c>
      <c r="B8822" t="s">
        <v>287</v>
      </c>
      <c r="C8822" t="s">
        <v>288</v>
      </c>
      <c r="D8822" t="s">
        <v>15</v>
      </c>
      <c r="E8822" t="s">
        <v>109</v>
      </c>
      <c r="F8822" t="s">
        <v>29</v>
      </c>
      <c r="G8822">
        <v>14</v>
      </c>
      <c r="H8822">
        <v>173.78</v>
      </c>
      <c r="I8822">
        <v>2432.92</v>
      </c>
      <c r="J8822">
        <v>199</v>
      </c>
      <c r="K8822">
        <v>2</v>
      </c>
      <c r="L8822" t="s">
        <v>18</v>
      </c>
      <c r="M8822">
        <f>(Table1[[#This Row],[Current_Stock]]*Table1[[#This Row],[Unit_Price]])</f>
        <v>34582.22</v>
      </c>
      <c r="N8822" s="12">
        <f>DATE(YEAR(Table1[[#This Row],[Order_Date]]),MONTH(Table1[[#This Row],[Order_Date]]),1)</f>
        <v>45017</v>
      </c>
    </row>
    <row r="8823" spans="1:14">
      <c r="A8823" t="s">
        <v>616</v>
      </c>
      <c r="B8823" t="s">
        <v>811</v>
      </c>
      <c r="C8823" t="s">
        <v>812</v>
      </c>
      <c r="D8823" t="s">
        <v>33</v>
      </c>
      <c r="E8823" t="s">
        <v>85</v>
      </c>
      <c r="F8823" t="s">
        <v>17</v>
      </c>
      <c r="G8823">
        <v>25</v>
      </c>
      <c r="H8823">
        <v>1981.13</v>
      </c>
      <c r="I8823">
        <v>49528.25</v>
      </c>
      <c r="J8823">
        <v>167</v>
      </c>
      <c r="K8823">
        <v>12</v>
      </c>
      <c r="L8823" t="s">
        <v>18</v>
      </c>
      <c r="M8823">
        <f>(Table1[[#This Row],[Current_Stock]]*Table1[[#This Row],[Unit_Price]])</f>
        <v>330848.71000000002</v>
      </c>
      <c r="N8823" s="12">
        <f>DATE(YEAR(Table1[[#This Row],[Order_Date]]),MONTH(Table1[[#This Row],[Order_Date]]),1)</f>
        <v>45505</v>
      </c>
    </row>
    <row r="8824" spans="1:14">
      <c r="A8824" t="s">
        <v>1365</v>
      </c>
      <c r="B8824" t="s">
        <v>99</v>
      </c>
      <c r="C8824" t="s">
        <v>100</v>
      </c>
      <c r="D8824" t="s">
        <v>15</v>
      </c>
      <c r="E8824" t="s">
        <v>184</v>
      </c>
      <c r="F8824" t="s">
        <v>17</v>
      </c>
      <c r="G8824">
        <v>19</v>
      </c>
      <c r="H8824">
        <v>384.83</v>
      </c>
      <c r="I8824">
        <v>7311.77</v>
      </c>
      <c r="J8824">
        <v>138</v>
      </c>
      <c r="K8824">
        <v>9</v>
      </c>
      <c r="L8824" t="s">
        <v>18</v>
      </c>
      <c r="M8824">
        <f>(Table1[[#This Row],[Current_Stock]]*Table1[[#This Row],[Unit_Price]])</f>
        <v>53106.54</v>
      </c>
      <c r="N8824" s="12">
        <f>DATE(YEAR(Table1[[#This Row],[Order_Date]]),MONTH(Table1[[#This Row],[Order_Date]]),1)</f>
        <v>45139</v>
      </c>
    </row>
    <row r="8825" spans="1:14">
      <c r="A8825" t="s">
        <v>90</v>
      </c>
      <c r="B8825" t="s">
        <v>802</v>
      </c>
      <c r="C8825" t="s">
        <v>803</v>
      </c>
      <c r="D8825" t="s">
        <v>15</v>
      </c>
      <c r="E8825" t="s">
        <v>160</v>
      </c>
      <c r="F8825" t="s">
        <v>60</v>
      </c>
      <c r="G8825">
        <v>22</v>
      </c>
      <c r="H8825">
        <v>133.43</v>
      </c>
      <c r="I8825">
        <v>2935.46</v>
      </c>
      <c r="J8825">
        <v>145</v>
      </c>
      <c r="K8825">
        <v>10</v>
      </c>
      <c r="L8825" t="s">
        <v>18</v>
      </c>
      <c r="M8825">
        <f>(Table1[[#This Row],[Current_Stock]]*Table1[[#This Row],[Unit_Price]])</f>
        <v>19347.350000000002</v>
      </c>
      <c r="N8825" s="12">
        <f>DATE(YEAR(Table1[[#This Row],[Order_Date]]),MONTH(Table1[[#This Row],[Order_Date]]),1)</f>
        <v>45444</v>
      </c>
    </row>
    <row r="8826" spans="1:14">
      <c r="A8826" t="s">
        <v>1383</v>
      </c>
      <c r="B8826" t="s">
        <v>1034</v>
      </c>
      <c r="C8826" t="s">
        <v>1035</v>
      </c>
      <c r="D8826" t="s">
        <v>84</v>
      </c>
      <c r="E8826" t="s">
        <v>73</v>
      </c>
      <c r="F8826" t="s">
        <v>60</v>
      </c>
      <c r="G8826">
        <v>15</v>
      </c>
      <c r="H8826">
        <v>11483.53</v>
      </c>
      <c r="I8826">
        <v>172252.95</v>
      </c>
      <c r="J8826">
        <v>236</v>
      </c>
      <c r="K8826">
        <v>8</v>
      </c>
      <c r="L8826" t="s">
        <v>18</v>
      </c>
      <c r="M8826">
        <f>(Table1[[#This Row],[Current_Stock]]*Table1[[#This Row],[Unit_Price]])</f>
        <v>2710113.08</v>
      </c>
      <c r="N8826" s="12">
        <f>DATE(YEAR(Table1[[#This Row],[Order_Date]]),MONTH(Table1[[#This Row],[Order_Date]]),1)</f>
        <v>44927</v>
      </c>
    </row>
    <row r="8827" spans="1:14">
      <c r="A8827" t="s">
        <v>694</v>
      </c>
      <c r="B8827" t="s">
        <v>256</v>
      </c>
      <c r="C8827" t="s">
        <v>257</v>
      </c>
      <c r="D8827" t="s">
        <v>183</v>
      </c>
      <c r="E8827" t="s">
        <v>189</v>
      </c>
      <c r="F8827" t="s">
        <v>60</v>
      </c>
      <c r="G8827">
        <v>12</v>
      </c>
      <c r="H8827">
        <v>2484.7399999999998</v>
      </c>
      <c r="I8827">
        <v>29816.880000000001</v>
      </c>
      <c r="J8827">
        <v>187</v>
      </c>
      <c r="K8827">
        <v>10</v>
      </c>
      <c r="L8827" t="s">
        <v>18</v>
      </c>
      <c r="M8827">
        <f>(Table1[[#This Row],[Current_Stock]]*Table1[[#This Row],[Unit_Price]])</f>
        <v>464646.37999999995</v>
      </c>
      <c r="N8827" s="12">
        <f>DATE(YEAR(Table1[[#This Row],[Order_Date]]),MONTH(Table1[[#This Row],[Order_Date]]),1)</f>
        <v>45536</v>
      </c>
    </row>
    <row r="8828" spans="1:14">
      <c r="A8828" t="s">
        <v>1017</v>
      </c>
      <c r="B8828" t="s">
        <v>302</v>
      </c>
      <c r="C8828" t="s">
        <v>303</v>
      </c>
      <c r="D8828" t="s">
        <v>38</v>
      </c>
      <c r="E8828" t="s">
        <v>269</v>
      </c>
      <c r="F8828" t="s">
        <v>40</v>
      </c>
      <c r="G8828">
        <v>23</v>
      </c>
      <c r="H8828">
        <v>3747.09</v>
      </c>
      <c r="I8828">
        <v>86183.07</v>
      </c>
      <c r="J8828">
        <v>150</v>
      </c>
      <c r="K8828">
        <v>14</v>
      </c>
      <c r="L8828" t="s">
        <v>18</v>
      </c>
      <c r="M8828">
        <f>(Table1[[#This Row],[Current_Stock]]*Table1[[#This Row],[Unit_Price]])</f>
        <v>562063.5</v>
      </c>
      <c r="N8828" s="12">
        <f>DATE(YEAR(Table1[[#This Row],[Order_Date]]),MONTH(Table1[[#This Row],[Order_Date]]),1)</f>
        <v>45536</v>
      </c>
    </row>
    <row r="8829" spans="1:14">
      <c r="A8829" t="s">
        <v>857</v>
      </c>
      <c r="B8829" t="s">
        <v>25</v>
      </c>
      <c r="C8829" t="s">
        <v>26</v>
      </c>
      <c r="D8829" t="s">
        <v>27</v>
      </c>
      <c r="E8829" t="s">
        <v>73</v>
      </c>
      <c r="F8829" t="s">
        <v>17</v>
      </c>
      <c r="G8829">
        <v>9</v>
      </c>
      <c r="H8829">
        <v>191.22</v>
      </c>
      <c r="I8829">
        <v>1720.98</v>
      </c>
      <c r="J8829">
        <v>418</v>
      </c>
      <c r="K8829">
        <v>6</v>
      </c>
      <c r="L8829" t="s">
        <v>18</v>
      </c>
      <c r="M8829">
        <f>(Table1[[#This Row],[Current_Stock]]*Table1[[#This Row],[Unit_Price]])</f>
        <v>79929.960000000006</v>
      </c>
      <c r="N8829" s="12">
        <f>DATE(YEAR(Table1[[#This Row],[Order_Date]]),MONTH(Table1[[#This Row],[Order_Date]]),1)</f>
        <v>45047</v>
      </c>
    </row>
    <row r="8830" spans="1:14">
      <c r="A8830" t="s">
        <v>748</v>
      </c>
      <c r="B8830" t="s">
        <v>120</v>
      </c>
      <c r="C8830" t="s">
        <v>121</v>
      </c>
      <c r="D8830" t="s">
        <v>53</v>
      </c>
      <c r="E8830" t="s">
        <v>211</v>
      </c>
      <c r="F8830" t="s">
        <v>46</v>
      </c>
      <c r="G8830">
        <v>8</v>
      </c>
      <c r="H8830">
        <v>1385.95</v>
      </c>
      <c r="I8830">
        <v>11087.6</v>
      </c>
      <c r="J8830">
        <v>474</v>
      </c>
      <c r="K8830">
        <v>5</v>
      </c>
      <c r="L8830" t="s">
        <v>55</v>
      </c>
      <c r="M8830">
        <f>(Table1[[#This Row],[Current_Stock]]*Table1[[#This Row],[Unit_Price]])</f>
        <v>656940.30000000005</v>
      </c>
      <c r="N8830" s="12">
        <f>DATE(YEAR(Table1[[#This Row],[Order_Date]]),MONTH(Table1[[#This Row],[Order_Date]]),1)</f>
        <v>45413</v>
      </c>
    </row>
    <row r="8831" spans="1:14">
      <c r="A8831" t="s">
        <v>1054</v>
      </c>
      <c r="B8831" t="s">
        <v>1065</v>
      </c>
      <c r="C8831" t="s">
        <v>1066</v>
      </c>
      <c r="D8831" t="s">
        <v>15</v>
      </c>
      <c r="E8831" t="s">
        <v>104</v>
      </c>
      <c r="F8831" t="s">
        <v>17</v>
      </c>
      <c r="G8831">
        <v>19</v>
      </c>
      <c r="H8831">
        <v>35.01</v>
      </c>
      <c r="I8831">
        <v>665.19</v>
      </c>
      <c r="J8831">
        <v>250</v>
      </c>
      <c r="K8831">
        <v>5</v>
      </c>
      <c r="L8831" t="s">
        <v>18</v>
      </c>
      <c r="M8831">
        <f>(Table1[[#This Row],[Current_Stock]]*Table1[[#This Row],[Unit_Price]])</f>
        <v>8752.5</v>
      </c>
      <c r="N8831" s="12">
        <f>DATE(YEAR(Table1[[#This Row],[Order_Date]]),MONTH(Table1[[#This Row],[Order_Date]]),1)</f>
        <v>45200</v>
      </c>
    </row>
    <row r="8832" spans="1:14">
      <c r="A8832" t="s">
        <v>952</v>
      </c>
      <c r="B8832" t="s">
        <v>777</v>
      </c>
      <c r="C8832" t="s">
        <v>778</v>
      </c>
      <c r="D8832" t="s">
        <v>84</v>
      </c>
      <c r="E8832" t="s">
        <v>184</v>
      </c>
      <c r="F8832" t="s">
        <v>17</v>
      </c>
      <c r="G8832">
        <v>10</v>
      </c>
      <c r="H8832">
        <v>29475.99</v>
      </c>
      <c r="I8832">
        <v>294759.90000000002</v>
      </c>
      <c r="J8832">
        <v>137</v>
      </c>
      <c r="K8832">
        <v>7</v>
      </c>
      <c r="L8832" t="s">
        <v>18</v>
      </c>
      <c r="M8832">
        <f>(Table1[[#This Row],[Current_Stock]]*Table1[[#This Row],[Unit_Price]])</f>
        <v>4038210.6300000004</v>
      </c>
      <c r="N8832" s="12">
        <f>DATE(YEAR(Table1[[#This Row],[Order_Date]]),MONTH(Table1[[#This Row],[Order_Date]]),1)</f>
        <v>45566</v>
      </c>
    </row>
    <row r="8833" spans="1:14">
      <c r="A8833" t="s">
        <v>583</v>
      </c>
      <c r="B8833" t="s">
        <v>614</v>
      </c>
      <c r="C8833" t="s">
        <v>615</v>
      </c>
      <c r="D8833" t="s">
        <v>27</v>
      </c>
      <c r="E8833" t="s">
        <v>251</v>
      </c>
      <c r="F8833" t="s">
        <v>40</v>
      </c>
      <c r="G8833">
        <v>1</v>
      </c>
      <c r="H8833">
        <v>2888.78</v>
      </c>
      <c r="I8833">
        <v>2888.78</v>
      </c>
      <c r="J8833">
        <v>301</v>
      </c>
      <c r="K8833">
        <v>3</v>
      </c>
      <c r="L8833" t="s">
        <v>55</v>
      </c>
      <c r="M8833">
        <f>(Table1[[#This Row],[Current_Stock]]*Table1[[#This Row],[Unit_Price]])</f>
        <v>869522.78</v>
      </c>
      <c r="N8833" s="12">
        <f>DATE(YEAR(Table1[[#This Row],[Order_Date]]),MONTH(Table1[[#This Row],[Order_Date]]),1)</f>
        <v>45474</v>
      </c>
    </row>
    <row r="8834" spans="1:14">
      <c r="A8834" t="s">
        <v>218</v>
      </c>
      <c r="B8834" t="s">
        <v>290</v>
      </c>
      <c r="C8834" t="s">
        <v>291</v>
      </c>
      <c r="D8834" t="s">
        <v>33</v>
      </c>
      <c r="E8834" t="s">
        <v>39</v>
      </c>
      <c r="F8834" t="s">
        <v>17</v>
      </c>
      <c r="G8834">
        <v>13</v>
      </c>
      <c r="H8834">
        <v>3225.39</v>
      </c>
      <c r="I8834">
        <v>41930.07</v>
      </c>
      <c r="J8834">
        <v>172</v>
      </c>
      <c r="K8834">
        <v>12</v>
      </c>
      <c r="L8834" t="s">
        <v>18</v>
      </c>
      <c r="M8834">
        <f>(Table1[[#This Row],[Current_Stock]]*Table1[[#This Row],[Unit_Price]])</f>
        <v>554767.07999999996</v>
      </c>
      <c r="N8834" s="12">
        <f>DATE(YEAR(Table1[[#This Row],[Order_Date]]),MONTH(Table1[[#This Row],[Order_Date]]),1)</f>
        <v>45597</v>
      </c>
    </row>
    <row r="8835" spans="1:14">
      <c r="A8835" t="s">
        <v>1327</v>
      </c>
      <c r="B8835" t="s">
        <v>513</v>
      </c>
      <c r="C8835" t="s">
        <v>514</v>
      </c>
      <c r="D8835" t="s">
        <v>96</v>
      </c>
      <c r="E8835" t="s">
        <v>45</v>
      </c>
      <c r="F8835" t="s">
        <v>60</v>
      </c>
      <c r="G8835">
        <v>5</v>
      </c>
      <c r="H8835">
        <v>2960.38</v>
      </c>
      <c r="I8835">
        <v>14801.9</v>
      </c>
      <c r="J8835">
        <v>579</v>
      </c>
      <c r="K8835">
        <v>3</v>
      </c>
      <c r="L8835" t="s">
        <v>55</v>
      </c>
      <c r="M8835">
        <f>(Table1[[#This Row],[Current_Stock]]*Table1[[#This Row],[Unit_Price]])</f>
        <v>1714060.02</v>
      </c>
      <c r="N8835" s="12">
        <f>DATE(YEAR(Table1[[#This Row],[Order_Date]]),MONTH(Table1[[#This Row],[Order_Date]]),1)</f>
        <v>45352</v>
      </c>
    </row>
    <row r="8836" spans="1:14">
      <c r="A8836" t="s">
        <v>1072</v>
      </c>
      <c r="B8836" t="s">
        <v>410</v>
      </c>
      <c r="C8836" t="s">
        <v>411</v>
      </c>
      <c r="D8836" t="s">
        <v>38</v>
      </c>
      <c r="E8836" t="s">
        <v>50</v>
      </c>
      <c r="F8836" t="s">
        <v>60</v>
      </c>
      <c r="G8836">
        <v>16</v>
      </c>
      <c r="H8836">
        <v>2506.88</v>
      </c>
      <c r="I8836">
        <v>40110.080000000002</v>
      </c>
      <c r="J8836">
        <v>170</v>
      </c>
      <c r="K8836">
        <v>14</v>
      </c>
      <c r="L8836" t="s">
        <v>18</v>
      </c>
      <c r="M8836">
        <f>(Table1[[#This Row],[Current_Stock]]*Table1[[#This Row],[Unit_Price]])</f>
        <v>426169.60000000003</v>
      </c>
      <c r="N8836" s="12">
        <f>DATE(YEAR(Table1[[#This Row],[Order_Date]]),MONTH(Table1[[#This Row],[Order_Date]]),1)</f>
        <v>45292</v>
      </c>
    </row>
    <row r="8837" spans="1:14">
      <c r="A8837" t="s">
        <v>1032</v>
      </c>
      <c r="B8837" t="s">
        <v>287</v>
      </c>
      <c r="C8837" t="s">
        <v>288</v>
      </c>
      <c r="D8837" t="s">
        <v>15</v>
      </c>
      <c r="E8837" t="s">
        <v>80</v>
      </c>
      <c r="F8837" t="s">
        <v>17</v>
      </c>
      <c r="G8837">
        <v>10</v>
      </c>
      <c r="H8837">
        <v>117.35</v>
      </c>
      <c r="I8837">
        <v>1173.5</v>
      </c>
      <c r="J8837">
        <v>116</v>
      </c>
      <c r="K8837">
        <v>12</v>
      </c>
      <c r="L8837" t="s">
        <v>18</v>
      </c>
      <c r="M8837">
        <f>(Table1[[#This Row],[Current_Stock]]*Table1[[#This Row],[Unit_Price]])</f>
        <v>13612.599999999999</v>
      </c>
      <c r="N8837" s="12">
        <f>DATE(YEAR(Table1[[#This Row],[Order_Date]]),MONTH(Table1[[#This Row],[Order_Date]]),1)</f>
        <v>45627</v>
      </c>
    </row>
    <row r="8838" spans="1:14">
      <c r="A8838" t="s">
        <v>463</v>
      </c>
      <c r="B8838" t="s">
        <v>315</v>
      </c>
      <c r="C8838" t="s">
        <v>316</v>
      </c>
      <c r="D8838" t="s">
        <v>38</v>
      </c>
      <c r="E8838" t="s">
        <v>28</v>
      </c>
      <c r="F8838" t="s">
        <v>29</v>
      </c>
      <c r="G8838">
        <v>21</v>
      </c>
      <c r="H8838">
        <v>1863.4</v>
      </c>
      <c r="I8838">
        <v>39131.4</v>
      </c>
      <c r="J8838">
        <v>190</v>
      </c>
      <c r="K8838">
        <v>13</v>
      </c>
      <c r="L8838" t="s">
        <v>18</v>
      </c>
      <c r="M8838">
        <f>(Table1[[#This Row],[Current_Stock]]*Table1[[#This Row],[Unit_Price]])</f>
        <v>354046</v>
      </c>
      <c r="N8838" s="12">
        <f>DATE(YEAR(Table1[[#This Row],[Order_Date]]),MONTH(Table1[[#This Row],[Order_Date]]),1)</f>
        <v>45352</v>
      </c>
    </row>
    <row r="8839" spans="1:14">
      <c r="A8839" t="s">
        <v>1196</v>
      </c>
      <c r="B8839" t="s">
        <v>604</v>
      </c>
      <c r="C8839" t="s">
        <v>605</v>
      </c>
      <c r="D8839" t="s">
        <v>27</v>
      </c>
      <c r="E8839" t="s">
        <v>282</v>
      </c>
      <c r="F8839" t="s">
        <v>29</v>
      </c>
      <c r="G8839">
        <v>1</v>
      </c>
      <c r="H8839">
        <v>3979.51</v>
      </c>
      <c r="I8839">
        <v>3979.51</v>
      </c>
      <c r="J8839">
        <v>567</v>
      </c>
      <c r="K8839">
        <v>7</v>
      </c>
      <c r="L8839" t="s">
        <v>18</v>
      </c>
      <c r="M8839">
        <f>(Table1[[#This Row],[Current_Stock]]*Table1[[#This Row],[Unit_Price]])</f>
        <v>2256382.17</v>
      </c>
      <c r="N8839" s="12">
        <f>DATE(YEAR(Table1[[#This Row],[Order_Date]]),MONTH(Table1[[#This Row],[Order_Date]]),1)</f>
        <v>45413</v>
      </c>
    </row>
    <row r="8840" spans="1:14">
      <c r="A8840" t="s">
        <v>1088</v>
      </c>
      <c r="B8840" t="s">
        <v>890</v>
      </c>
      <c r="C8840" t="s">
        <v>891</v>
      </c>
      <c r="D8840" t="s">
        <v>22</v>
      </c>
      <c r="E8840" t="s">
        <v>34</v>
      </c>
      <c r="F8840" t="s">
        <v>40</v>
      </c>
      <c r="G8840">
        <v>36</v>
      </c>
      <c r="H8840">
        <v>13656.18</v>
      </c>
      <c r="I8840">
        <v>491622.48</v>
      </c>
      <c r="J8840">
        <v>53</v>
      </c>
      <c r="K8840">
        <v>9</v>
      </c>
      <c r="L8840" t="s">
        <v>105</v>
      </c>
      <c r="M8840">
        <f>(Table1[[#This Row],[Current_Stock]]*Table1[[#This Row],[Unit_Price]])</f>
        <v>723777.54</v>
      </c>
      <c r="N8840" s="12">
        <f>DATE(YEAR(Table1[[#This Row],[Order_Date]]),MONTH(Table1[[#This Row],[Order_Date]]),1)</f>
        <v>45413</v>
      </c>
    </row>
    <row r="8841" spans="1:14">
      <c r="A8841" t="s">
        <v>827</v>
      </c>
      <c r="B8841" t="s">
        <v>965</v>
      </c>
      <c r="C8841" t="s">
        <v>966</v>
      </c>
      <c r="D8841" t="s">
        <v>183</v>
      </c>
      <c r="E8841" t="s">
        <v>211</v>
      </c>
      <c r="F8841" t="s">
        <v>46</v>
      </c>
      <c r="G8841">
        <v>23</v>
      </c>
      <c r="H8841">
        <v>2231.4499999999998</v>
      </c>
      <c r="I8841">
        <v>51323.35</v>
      </c>
      <c r="J8841">
        <v>166</v>
      </c>
      <c r="K8841">
        <v>7</v>
      </c>
      <c r="L8841" t="s">
        <v>18</v>
      </c>
      <c r="M8841">
        <f>(Table1[[#This Row],[Current_Stock]]*Table1[[#This Row],[Unit_Price]])</f>
        <v>370420.69999999995</v>
      </c>
      <c r="N8841" s="12">
        <f>DATE(YEAR(Table1[[#This Row],[Order_Date]]),MONTH(Table1[[#This Row],[Order_Date]]),1)</f>
        <v>45352</v>
      </c>
    </row>
    <row r="8842" spans="1:14">
      <c r="A8842" t="s">
        <v>1141</v>
      </c>
      <c r="B8842" t="s">
        <v>168</v>
      </c>
      <c r="C8842" t="s">
        <v>169</v>
      </c>
      <c r="D8842" t="s">
        <v>27</v>
      </c>
      <c r="E8842" t="s">
        <v>243</v>
      </c>
      <c r="F8842" t="s">
        <v>46</v>
      </c>
      <c r="G8842">
        <v>10</v>
      </c>
      <c r="H8842">
        <v>3670.42</v>
      </c>
      <c r="I8842">
        <v>36704.199999999997</v>
      </c>
      <c r="J8842">
        <v>380</v>
      </c>
      <c r="K8842">
        <v>3</v>
      </c>
      <c r="L8842" t="s">
        <v>18</v>
      </c>
      <c r="M8842">
        <f>(Table1[[#This Row],[Current_Stock]]*Table1[[#This Row],[Unit_Price]])</f>
        <v>1394759.6</v>
      </c>
      <c r="N8842" s="12">
        <f>DATE(YEAR(Table1[[#This Row],[Order_Date]]),MONTH(Table1[[#This Row],[Order_Date]]),1)</f>
        <v>45627</v>
      </c>
    </row>
    <row r="8843" spans="1:14">
      <c r="A8843" t="s">
        <v>1188</v>
      </c>
      <c r="B8843" t="s">
        <v>138</v>
      </c>
      <c r="C8843" t="s">
        <v>139</v>
      </c>
      <c r="D8843" t="s">
        <v>27</v>
      </c>
      <c r="E8843" t="s">
        <v>167</v>
      </c>
      <c r="F8843" t="s">
        <v>60</v>
      </c>
      <c r="G8843">
        <v>9</v>
      </c>
      <c r="H8843">
        <v>3365.6</v>
      </c>
      <c r="I8843">
        <v>30290.400000000001</v>
      </c>
      <c r="J8843">
        <v>353</v>
      </c>
      <c r="K8843">
        <v>9</v>
      </c>
      <c r="L8843" t="s">
        <v>18</v>
      </c>
      <c r="M8843">
        <f>(Table1[[#This Row],[Current_Stock]]*Table1[[#This Row],[Unit_Price]])</f>
        <v>1188056.8</v>
      </c>
      <c r="N8843" s="12">
        <f>DATE(YEAR(Table1[[#This Row],[Order_Date]]),MONTH(Table1[[#This Row],[Order_Date]]),1)</f>
        <v>45170</v>
      </c>
    </row>
    <row r="8844" spans="1:14">
      <c r="A8844" t="s">
        <v>86</v>
      </c>
      <c r="B8844" t="s">
        <v>541</v>
      </c>
      <c r="C8844" t="s">
        <v>542</v>
      </c>
      <c r="D8844" t="s">
        <v>96</v>
      </c>
      <c r="E8844" t="s">
        <v>282</v>
      </c>
      <c r="F8844" t="s">
        <v>46</v>
      </c>
      <c r="G8844">
        <v>8</v>
      </c>
      <c r="H8844">
        <v>1451.49</v>
      </c>
      <c r="I8844">
        <v>11611.92</v>
      </c>
      <c r="J8844">
        <v>551</v>
      </c>
      <c r="K8844">
        <v>3</v>
      </c>
      <c r="L8844" t="s">
        <v>18</v>
      </c>
      <c r="M8844">
        <f>(Table1[[#This Row],[Current_Stock]]*Table1[[#This Row],[Unit_Price]])</f>
        <v>799770.99</v>
      </c>
      <c r="N8844" s="12">
        <f>DATE(YEAR(Table1[[#This Row],[Order_Date]]),MONTH(Table1[[#This Row],[Order_Date]]),1)</f>
        <v>45231</v>
      </c>
    </row>
    <row r="8845" spans="1:14">
      <c r="A8845" t="s">
        <v>1341</v>
      </c>
      <c r="B8845" t="s">
        <v>746</v>
      </c>
      <c r="C8845" t="s">
        <v>747</v>
      </c>
      <c r="D8845" t="s">
        <v>44</v>
      </c>
      <c r="E8845" t="s">
        <v>54</v>
      </c>
      <c r="F8845" t="s">
        <v>60</v>
      </c>
      <c r="G8845">
        <v>37</v>
      </c>
      <c r="H8845">
        <v>4431.7700000000004</v>
      </c>
      <c r="I8845">
        <v>163975.49</v>
      </c>
      <c r="J8845">
        <v>68</v>
      </c>
      <c r="K8845">
        <v>13</v>
      </c>
      <c r="L8845" t="s">
        <v>105</v>
      </c>
      <c r="M8845">
        <f>(Table1[[#This Row],[Current_Stock]]*Table1[[#This Row],[Unit_Price]])</f>
        <v>301360.36000000004</v>
      </c>
      <c r="N8845" s="12">
        <f>DATE(YEAR(Table1[[#This Row],[Order_Date]]),MONTH(Table1[[#This Row],[Order_Date]]),1)</f>
        <v>45017</v>
      </c>
    </row>
    <row r="8846" spans="1:14">
      <c r="A8846" t="s">
        <v>343</v>
      </c>
      <c r="B8846" t="s">
        <v>566</v>
      </c>
      <c r="C8846" t="s">
        <v>567</v>
      </c>
      <c r="D8846" t="s">
        <v>15</v>
      </c>
      <c r="E8846" t="s">
        <v>251</v>
      </c>
      <c r="F8846" t="s">
        <v>17</v>
      </c>
      <c r="G8846">
        <v>15</v>
      </c>
      <c r="H8846">
        <v>101.18</v>
      </c>
      <c r="I8846">
        <v>1517.7</v>
      </c>
      <c r="J8846">
        <v>230</v>
      </c>
      <c r="K8846">
        <v>12</v>
      </c>
      <c r="L8846" t="s">
        <v>18</v>
      </c>
      <c r="M8846">
        <f>(Table1[[#This Row],[Current_Stock]]*Table1[[#This Row],[Unit_Price]])</f>
        <v>23271.4</v>
      </c>
      <c r="N8846" s="12">
        <f>DATE(YEAR(Table1[[#This Row],[Order_Date]]),MONTH(Table1[[#This Row],[Order_Date]]),1)</f>
        <v>45352</v>
      </c>
    </row>
    <row r="8847" spans="1:14">
      <c r="A8847" t="s">
        <v>1384</v>
      </c>
      <c r="B8847" t="s">
        <v>621</v>
      </c>
      <c r="C8847" t="s">
        <v>622</v>
      </c>
      <c r="D8847" t="s">
        <v>183</v>
      </c>
      <c r="E8847" t="s">
        <v>243</v>
      </c>
      <c r="F8847" t="s">
        <v>60</v>
      </c>
      <c r="G8847">
        <v>20</v>
      </c>
      <c r="H8847">
        <v>2371.67</v>
      </c>
      <c r="I8847">
        <v>47433.4</v>
      </c>
      <c r="J8847">
        <v>219</v>
      </c>
      <c r="K8847">
        <v>7</v>
      </c>
      <c r="L8847" t="s">
        <v>18</v>
      </c>
      <c r="M8847">
        <f>(Table1[[#This Row],[Current_Stock]]*Table1[[#This Row],[Unit_Price]])</f>
        <v>519395.73000000004</v>
      </c>
      <c r="N8847" s="12">
        <f>DATE(YEAR(Table1[[#This Row],[Order_Date]]),MONTH(Table1[[#This Row],[Order_Date]]),1)</f>
        <v>45108</v>
      </c>
    </row>
    <row r="8848" spans="1:14">
      <c r="A8848" t="s">
        <v>1108</v>
      </c>
      <c r="B8848" t="s">
        <v>1186</v>
      </c>
      <c r="C8848" t="s">
        <v>1187</v>
      </c>
      <c r="D8848" t="s">
        <v>27</v>
      </c>
      <c r="E8848" t="s">
        <v>282</v>
      </c>
      <c r="F8848" t="s">
        <v>40</v>
      </c>
      <c r="G8848">
        <v>3</v>
      </c>
      <c r="H8848">
        <v>3387.04</v>
      </c>
      <c r="I8848">
        <v>10161.120000000001</v>
      </c>
      <c r="J8848">
        <v>459</v>
      </c>
      <c r="K8848">
        <v>9</v>
      </c>
      <c r="L8848" t="s">
        <v>18</v>
      </c>
      <c r="M8848">
        <f>(Table1[[#This Row],[Current_Stock]]*Table1[[#This Row],[Unit_Price]])</f>
        <v>1554651.3599999999</v>
      </c>
      <c r="N8848" s="12">
        <f>DATE(YEAR(Table1[[#This Row],[Order_Date]]),MONTH(Table1[[#This Row],[Order_Date]]),1)</f>
        <v>44986</v>
      </c>
    </row>
    <row r="8849" spans="1:14">
      <c r="A8849" t="s">
        <v>1208</v>
      </c>
      <c r="B8849" t="s">
        <v>527</v>
      </c>
      <c r="C8849" t="s">
        <v>528</v>
      </c>
      <c r="D8849" t="s">
        <v>22</v>
      </c>
      <c r="E8849" t="s">
        <v>104</v>
      </c>
      <c r="F8849" t="s">
        <v>29</v>
      </c>
      <c r="G8849">
        <v>46</v>
      </c>
      <c r="H8849">
        <v>5831.06</v>
      </c>
      <c r="I8849">
        <v>268228.76</v>
      </c>
      <c r="J8849">
        <v>99</v>
      </c>
      <c r="K8849">
        <v>11</v>
      </c>
      <c r="L8849" t="s">
        <v>105</v>
      </c>
      <c r="M8849">
        <f>(Table1[[#This Row],[Current_Stock]]*Table1[[#This Row],[Unit_Price]])</f>
        <v>577274.94000000006</v>
      </c>
      <c r="N8849" s="12">
        <f>DATE(YEAR(Table1[[#This Row],[Order_Date]]),MONTH(Table1[[#This Row],[Order_Date]]),1)</f>
        <v>45261</v>
      </c>
    </row>
    <row r="8850" spans="1:14">
      <c r="A8850" t="s">
        <v>1265</v>
      </c>
      <c r="B8850" t="s">
        <v>696</v>
      </c>
      <c r="C8850" t="s">
        <v>697</v>
      </c>
      <c r="D8850" t="s">
        <v>44</v>
      </c>
      <c r="E8850" t="s">
        <v>89</v>
      </c>
      <c r="F8850" t="s">
        <v>40</v>
      </c>
      <c r="G8850">
        <v>40</v>
      </c>
      <c r="H8850">
        <v>995.5</v>
      </c>
      <c r="I8850">
        <v>39820</v>
      </c>
      <c r="J8850">
        <v>83</v>
      </c>
      <c r="K8850">
        <v>6</v>
      </c>
      <c r="L8850" t="s">
        <v>105</v>
      </c>
      <c r="M8850">
        <f>(Table1[[#This Row],[Current_Stock]]*Table1[[#This Row],[Unit_Price]])</f>
        <v>82626.5</v>
      </c>
      <c r="N8850" s="12">
        <f>DATE(YEAR(Table1[[#This Row],[Order_Date]]),MONTH(Table1[[#This Row],[Order_Date]]),1)</f>
        <v>45383</v>
      </c>
    </row>
    <row r="8851" spans="1:14">
      <c r="A8851" t="s">
        <v>1266</v>
      </c>
      <c r="B8851" t="s">
        <v>260</v>
      </c>
      <c r="C8851" t="s">
        <v>261</v>
      </c>
      <c r="D8851" t="s">
        <v>15</v>
      </c>
      <c r="E8851" t="s">
        <v>189</v>
      </c>
      <c r="F8851" t="s">
        <v>46</v>
      </c>
      <c r="G8851">
        <v>13</v>
      </c>
      <c r="H8851">
        <v>153.11000000000001</v>
      </c>
      <c r="I8851">
        <v>1990.43</v>
      </c>
      <c r="J8851">
        <v>178</v>
      </c>
      <c r="K8851">
        <v>3</v>
      </c>
      <c r="L8851" t="s">
        <v>18</v>
      </c>
      <c r="M8851">
        <f>(Table1[[#This Row],[Current_Stock]]*Table1[[#This Row],[Unit_Price]])</f>
        <v>27253.58</v>
      </c>
      <c r="N8851" s="12">
        <f>DATE(YEAR(Table1[[#This Row],[Order_Date]]),MONTH(Table1[[#This Row],[Order_Date]]),1)</f>
        <v>44986</v>
      </c>
    </row>
    <row r="8852" spans="1:14">
      <c r="A8852" t="s">
        <v>346</v>
      </c>
      <c r="B8852" t="s">
        <v>645</v>
      </c>
      <c r="C8852" t="s">
        <v>646</v>
      </c>
      <c r="D8852" t="s">
        <v>27</v>
      </c>
      <c r="E8852" t="s">
        <v>173</v>
      </c>
      <c r="F8852" t="s">
        <v>46</v>
      </c>
      <c r="G8852">
        <v>10</v>
      </c>
      <c r="H8852">
        <v>1539.4</v>
      </c>
      <c r="I8852">
        <v>15394</v>
      </c>
      <c r="J8852">
        <v>490</v>
      </c>
      <c r="K8852">
        <v>10</v>
      </c>
      <c r="L8852" t="s">
        <v>18</v>
      </c>
      <c r="M8852">
        <f>(Table1[[#This Row],[Current_Stock]]*Table1[[#This Row],[Unit_Price]])</f>
        <v>754306</v>
      </c>
      <c r="N8852" s="12">
        <f>DATE(YEAR(Table1[[#This Row],[Order_Date]]),MONTH(Table1[[#This Row],[Order_Date]]),1)</f>
        <v>45597</v>
      </c>
    </row>
    <row r="8853" spans="1:14">
      <c r="A8853" t="s">
        <v>379</v>
      </c>
      <c r="B8853" t="s">
        <v>325</v>
      </c>
      <c r="C8853" t="s">
        <v>326</v>
      </c>
      <c r="D8853" t="s">
        <v>27</v>
      </c>
      <c r="E8853" t="s">
        <v>269</v>
      </c>
      <c r="F8853" t="s">
        <v>29</v>
      </c>
      <c r="G8853">
        <v>3</v>
      </c>
      <c r="H8853">
        <v>3345.5</v>
      </c>
      <c r="I8853">
        <v>10036.5</v>
      </c>
      <c r="J8853">
        <v>501</v>
      </c>
      <c r="K8853">
        <v>2</v>
      </c>
      <c r="L8853" t="s">
        <v>18</v>
      </c>
      <c r="M8853">
        <f>(Table1[[#This Row],[Current_Stock]]*Table1[[#This Row],[Unit_Price]])</f>
        <v>1676095.5</v>
      </c>
      <c r="N8853" s="12">
        <f>DATE(YEAR(Table1[[#This Row],[Order_Date]]),MONTH(Table1[[#This Row],[Order_Date]]),1)</f>
        <v>45536</v>
      </c>
    </row>
    <row r="8854" spans="1:14">
      <c r="A8854" t="s">
        <v>177</v>
      </c>
      <c r="B8854" t="s">
        <v>453</v>
      </c>
      <c r="C8854" t="s">
        <v>454</v>
      </c>
      <c r="D8854" t="s">
        <v>15</v>
      </c>
      <c r="E8854" t="s">
        <v>39</v>
      </c>
      <c r="F8854" t="s">
        <v>60</v>
      </c>
      <c r="G8854">
        <v>8</v>
      </c>
      <c r="H8854">
        <v>66.17</v>
      </c>
      <c r="I8854">
        <v>529.36</v>
      </c>
      <c r="J8854">
        <v>222</v>
      </c>
      <c r="K8854">
        <v>10</v>
      </c>
      <c r="L8854" t="s">
        <v>18</v>
      </c>
      <c r="M8854">
        <f>(Table1[[#This Row],[Current_Stock]]*Table1[[#This Row],[Unit_Price]])</f>
        <v>14689.74</v>
      </c>
      <c r="N8854" s="12">
        <f>DATE(YEAR(Table1[[#This Row],[Order_Date]]),MONTH(Table1[[#This Row],[Order_Date]]),1)</f>
        <v>45597</v>
      </c>
    </row>
    <row r="8855" spans="1:14">
      <c r="A8855" t="s">
        <v>530</v>
      </c>
      <c r="B8855" t="s">
        <v>1150</v>
      </c>
      <c r="C8855" t="s">
        <v>1151</v>
      </c>
      <c r="D8855" t="s">
        <v>33</v>
      </c>
      <c r="E8855" t="s">
        <v>153</v>
      </c>
      <c r="F8855" t="s">
        <v>40</v>
      </c>
      <c r="G8855">
        <v>8</v>
      </c>
      <c r="H8855">
        <v>3529.86</v>
      </c>
      <c r="I8855">
        <v>28238.880000000001</v>
      </c>
      <c r="J8855">
        <v>114</v>
      </c>
      <c r="K8855">
        <v>13</v>
      </c>
      <c r="L8855" t="s">
        <v>18</v>
      </c>
      <c r="M8855">
        <f>(Table1[[#This Row],[Current_Stock]]*Table1[[#This Row],[Unit_Price]])</f>
        <v>402404.04000000004</v>
      </c>
      <c r="N8855" s="12">
        <f>DATE(YEAR(Table1[[#This Row],[Order_Date]]),MONTH(Table1[[#This Row],[Order_Date]]),1)</f>
        <v>45017</v>
      </c>
    </row>
    <row r="8856" spans="1:14">
      <c r="A8856" t="s">
        <v>1240</v>
      </c>
      <c r="B8856" t="s">
        <v>848</v>
      </c>
      <c r="C8856" t="s">
        <v>849</v>
      </c>
      <c r="D8856" t="s">
        <v>33</v>
      </c>
      <c r="E8856" t="s">
        <v>113</v>
      </c>
      <c r="F8856" t="s">
        <v>40</v>
      </c>
      <c r="G8856">
        <v>18</v>
      </c>
      <c r="H8856">
        <v>2274.63</v>
      </c>
      <c r="I8856">
        <v>40943.339999999997</v>
      </c>
      <c r="J8856">
        <v>109</v>
      </c>
      <c r="K8856">
        <v>2</v>
      </c>
      <c r="L8856" t="s">
        <v>18</v>
      </c>
      <c r="M8856">
        <f>(Table1[[#This Row],[Current_Stock]]*Table1[[#This Row],[Unit_Price]])</f>
        <v>247934.67</v>
      </c>
      <c r="N8856" s="12">
        <f>DATE(YEAR(Table1[[#This Row],[Order_Date]]),MONTH(Table1[[#This Row],[Order_Date]]),1)</f>
        <v>45047</v>
      </c>
    </row>
    <row r="8857" spans="1:14">
      <c r="A8857" t="s">
        <v>298</v>
      </c>
      <c r="B8857" t="s">
        <v>855</v>
      </c>
      <c r="C8857" t="s">
        <v>856</v>
      </c>
      <c r="D8857" t="s">
        <v>38</v>
      </c>
      <c r="E8857" t="s">
        <v>85</v>
      </c>
      <c r="F8857" t="s">
        <v>17</v>
      </c>
      <c r="G8857">
        <v>18</v>
      </c>
      <c r="H8857">
        <v>3840.81</v>
      </c>
      <c r="I8857">
        <v>69134.58</v>
      </c>
      <c r="J8857">
        <v>97</v>
      </c>
      <c r="K8857">
        <v>6</v>
      </c>
      <c r="L8857" t="s">
        <v>18</v>
      </c>
      <c r="M8857">
        <f>(Table1[[#This Row],[Current_Stock]]*Table1[[#This Row],[Unit_Price]])</f>
        <v>372558.57</v>
      </c>
      <c r="N8857" s="12">
        <f>DATE(YEAR(Table1[[#This Row],[Order_Date]]),MONTH(Table1[[#This Row],[Order_Date]]),1)</f>
        <v>45536</v>
      </c>
    </row>
    <row r="8858" spans="1:14">
      <c r="A8858" t="s">
        <v>238</v>
      </c>
      <c r="B8858" t="s">
        <v>734</v>
      </c>
      <c r="C8858" t="s">
        <v>735</v>
      </c>
      <c r="D8858" t="s">
        <v>22</v>
      </c>
      <c r="E8858" t="s">
        <v>45</v>
      </c>
      <c r="F8858" t="s">
        <v>17</v>
      </c>
      <c r="G8858">
        <v>49</v>
      </c>
      <c r="H8858">
        <v>11598.33</v>
      </c>
      <c r="I8858">
        <v>568318.17000000004</v>
      </c>
      <c r="J8858">
        <v>107</v>
      </c>
      <c r="K8858">
        <v>8</v>
      </c>
      <c r="L8858" t="s">
        <v>105</v>
      </c>
      <c r="M8858">
        <f>(Table1[[#This Row],[Current_Stock]]*Table1[[#This Row],[Unit_Price]])</f>
        <v>1241021.31</v>
      </c>
      <c r="N8858" s="12">
        <f>DATE(YEAR(Table1[[#This Row],[Order_Date]]),MONTH(Table1[[#This Row],[Order_Date]]),1)</f>
        <v>45017</v>
      </c>
    </row>
    <row r="8859" spans="1:14">
      <c r="A8859" t="s">
        <v>969</v>
      </c>
      <c r="B8859" t="s">
        <v>36</v>
      </c>
      <c r="C8859" t="s">
        <v>37</v>
      </c>
      <c r="D8859" t="s">
        <v>38</v>
      </c>
      <c r="E8859" t="s">
        <v>104</v>
      </c>
      <c r="F8859" t="s">
        <v>60</v>
      </c>
      <c r="G8859">
        <v>18</v>
      </c>
      <c r="H8859">
        <v>2417.71</v>
      </c>
      <c r="I8859">
        <v>43518.78</v>
      </c>
      <c r="J8859">
        <v>160</v>
      </c>
      <c r="K8859">
        <v>10</v>
      </c>
      <c r="L8859" t="s">
        <v>18</v>
      </c>
      <c r="M8859">
        <f>(Table1[[#This Row],[Current_Stock]]*Table1[[#This Row],[Unit_Price]])</f>
        <v>386833.6</v>
      </c>
      <c r="N8859" s="12">
        <f>DATE(YEAR(Table1[[#This Row],[Order_Date]]),MONTH(Table1[[#This Row],[Order_Date]]),1)</f>
        <v>45505</v>
      </c>
    </row>
    <row r="8860" spans="1:14">
      <c r="A8860" t="s">
        <v>754</v>
      </c>
      <c r="B8860" t="s">
        <v>249</v>
      </c>
      <c r="C8860" t="s">
        <v>250</v>
      </c>
      <c r="D8860" t="s">
        <v>96</v>
      </c>
      <c r="E8860" t="s">
        <v>28</v>
      </c>
      <c r="F8860" t="s">
        <v>17</v>
      </c>
      <c r="G8860">
        <v>6</v>
      </c>
      <c r="H8860">
        <v>346.78</v>
      </c>
      <c r="I8860">
        <v>2080.6799999999998</v>
      </c>
      <c r="J8860">
        <v>315</v>
      </c>
      <c r="K8860">
        <v>11</v>
      </c>
      <c r="L8860" t="s">
        <v>18</v>
      </c>
      <c r="M8860">
        <f>(Table1[[#This Row],[Current_Stock]]*Table1[[#This Row],[Unit_Price]])</f>
        <v>109235.7</v>
      </c>
      <c r="N8860" s="12">
        <f>DATE(YEAR(Table1[[#This Row],[Order_Date]]),MONTH(Table1[[#This Row],[Order_Date]]),1)</f>
        <v>45536</v>
      </c>
    </row>
    <row r="8861" spans="1:14">
      <c r="A8861" t="s">
        <v>1386</v>
      </c>
      <c r="B8861" t="s">
        <v>590</v>
      </c>
      <c r="C8861" t="s">
        <v>591</v>
      </c>
      <c r="D8861" t="s">
        <v>15</v>
      </c>
      <c r="E8861" t="s">
        <v>184</v>
      </c>
      <c r="F8861" t="s">
        <v>60</v>
      </c>
      <c r="G8861">
        <v>20</v>
      </c>
      <c r="H8861">
        <v>96.67</v>
      </c>
      <c r="I8861">
        <v>1933.4</v>
      </c>
      <c r="J8861">
        <v>200</v>
      </c>
      <c r="K8861">
        <v>14</v>
      </c>
      <c r="L8861" t="s">
        <v>18</v>
      </c>
      <c r="M8861">
        <f>(Table1[[#This Row],[Current_Stock]]*Table1[[#This Row],[Unit_Price]])</f>
        <v>19334</v>
      </c>
      <c r="N8861" s="12">
        <f>DATE(YEAR(Table1[[#This Row],[Order_Date]]),MONTH(Table1[[#This Row],[Order_Date]]),1)</f>
        <v>45139</v>
      </c>
    </row>
    <row r="8862" spans="1:14">
      <c r="A8862" t="s">
        <v>263</v>
      </c>
      <c r="B8862" t="s">
        <v>78</v>
      </c>
      <c r="C8862" t="s">
        <v>79</v>
      </c>
      <c r="D8862" t="s">
        <v>33</v>
      </c>
      <c r="E8862" t="s">
        <v>16</v>
      </c>
      <c r="F8862" t="s">
        <v>46</v>
      </c>
      <c r="G8862">
        <v>13</v>
      </c>
      <c r="H8862">
        <v>4672.07</v>
      </c>
      <c r="I8862">
        <v>60736.91</v>
      </c>
      <c r="J8862">
        <v>192</v>
      </c>
      <c r="K8862">
        <v>13</v>
      </c>
      <c r="L8862" t="s">
        <v>18</v>
      </c>
      <c r="M8862">
        <f>(Table1[[#This Row],[Current_Stock]]*Table1[[#This Row],[Unit_Price]])</f>
        <v>897037.44</v>
      </c>
      <c r="N8862" s="12">
        <f>DATE(YEAR(Table1[[#This Row],[Order_Date]]),MONTH(Table1[[#This Row],[Order_Date]]),1)</f>
        <v>45139</v>
      </c>
    </row>
    <row r="8863" spans="1:14">
      <c r="A8863" t="s">
        <v>1122</v>
      </c>
      <c r="B8863" t="s">
        <v>264</v>
      </c>
      <c r="C8863" t="s">
        <v>265</v>
      </c>
      <c r="D8863" t="s">
        <v>22</v>
      </c>
      <c r="E8863" t="s">
        <v>50</v>
      </c>
      <c r="F8863" t="s">
        <v>60</v>
      </c>
      <c r="G8863">
        <v>34</v>
      </c>
      <c r="H8863">
        <v>18922.45</v>
      </c>
      <c r="I8863">
        <v>643363.30000000005</v>
      </c>
      <c r="J8863">
        <v>92</v>
      </c>
      <c r="K8863">
        <v>9</v>
      </c>
      <c r="L8863" t="s">
        <v>18</v>
      </c>
      <c r="M8863">
        <f>(Table1[[#This Row],[Current_Stock]]*Table1[[#This Row],[Unit_Price]])</f>
        <v>1740865.4000000001</v>
      </c>
      <c r="N8863" s="12">
        <f>DATE(YEAR(Table1[[#This Row],[Order_Date]]),MONTH(Table1[[#This Row],[Order_Date]]),1)</f>
        <v>45444</v>
      </c>
    </row>
    <row r="8864" spans="1:14">
      <c r="A8864" t="s">
        <v>452</v>
      </c>
      <c r="B8864" t="s">
        <v>720</v>
      </c>
      <c r="C8864" t="s">
        <v>721</v>
      </c>
      <c r="D8864" t="s">
        <v>44</v>
      </c>
      <c r="E8864" t="s">
        <v>113</v>
      </c>
      <c r="F8864" t="s">
        <v>40</v>
      </c>
      <c r="G8864">
        <v>46</v>
      </c>
      <c r="H8864">
        <v>3622.58</v>
      </c>
      <c r="I8864">
        <v>166638.68</v>
      </c>
      <c r="J8864">
        <v>117</v>
      </c>
      <c r="K8864">
        <v>3</v>
      </c>
      <c r="L8864" t="s">
        <v>105</v>
      </c>
      <c r="M8864">
        <f>(Table1[[#This Row],[Current_Stock]]*Table1[[#This Row],[Unit_Price]])</f>
        <v>423841.86</v>
      </c>
      <c r="N8864" s="12">
        <f>DATE(YEAR(Table1[[#This Row],[Order_Date]]),MONTH(Table1[[#This Row],[Order_Date]]),1)</f>
        <v>45108</v>
      </c>
    </row>
    <row r="8865" spans="1:14">
      <c r="A8865" t="s">
        <v>1176</v>
      </c>
      <c r="B8865" t="s">
        <v>475</v>
      </c>
      <c r="C8865" t="s">
        <v>476</v>
      </c>
      <c r="D8865" t="s">
        <v>15</v>
      </c>
      <c r="E8865" t="s">
        <v>97</v>
      </c>
      <c r="F8865" t="s">
        <v>17</v>
      </c>
      <c r="G8865">
        <v>25</v>
      </c>
      <c r="H8865">
        <v>437.52</v>
      </c>
      <c r="I8865">
        <v>10938</v>
      </c>
      <c r="J8865">
        <v>127</v>
      </c>
      <c r="K8865">
        <v>12</v>
      </c>
      <c r="L8865" t="s">
        <v>18</v>
      </c>
      <c r="M8865">
        <f>(Table1[[#This Row],[Current_Stock]]*Table1[[#This Row],[Unit_Price]])</f>
        <v>55565.04</v>
      </c>
      <c r="N8865" s="12">
        <f>DATE(YEAR(Table1[[#This Row],[Order_Date]]),MONTH(Table1[[#This Row],[Order_Date]]),1)</f>
        <v>45078</v>
      </c>
    </row>
    <row r="8866" spans="1:14">
      <c r="A8866" t="s">
        <v>938</v>
      </c>
      <c r="B8866" t="s">
        <v>1124</v>
      </c>
      <c r="C8866" t="s">
        <v>1125</v>
      </c>
      <c r="D8866" t="s">
        <v>27</v>
      </c>
      <c r="E8866" t="s">
        <v>45</v>
      </c>
      <c r="F8866" t="s">
        <v>60</v>
      </c>
      <c r="G8866">
        <v>9</v>
      </c>
      <c r="H8866">
        <v>2280.34</v>
      </c>
      <c r="I8866">
        <v>20523.060000000001</v>
      </c>
      <c r="J8866">
        <v>363</v>
      </c>
      <c r="K8866">
        <v>11</v>
      </c>
      <c r="L8866" t="s">
        <v>55</v>
      </c>
      <c r="M8866">
        <f>(Table1[[#This Row],[Current_Stock]]*Table1[[#This Row],[Unit_Price]])</f>
        <v>827763.42</v>
      </c>
      <c r="N8866" s="12">
        <f>DATE(YEAR(Table1[[#This Row],[Order_Date]]),MONTH(Table1[[#This Row],[Order_Date]]),1)</f>
        <v>45108</v>
      </c>
    </row>
    <row r="8867" spans="1:14">
      <c r="A8867" t="s">
        <v>1278</v>
      </c>
      <c r="B8867" t="s">
        <v>1061</v>
      </c>
      <c r="C8867" t="s">
        <v>1062</v>
      </c>
      <c r="D8867" t="s">
        <v>53</v>
      </c>
      <c r="E8867" t="s">
        <v>153</v>
      </c>
      <c r="F8867" t="s">
        <v>17</v>
      </c>
      <c r="G8867">
        <v>1</v>
      </c>
      <c r="H8867">
        <v>655.75</v>
      </c>
      <c r="I8867">
        <v>655.75</v>
      </c>
      <c r="J8867">
        <v>544</v>
      </c>
      <c r="K8867">
        <v>10</v>
      </c>
      <c r="L8867" t="s">
        <v>55</v>
      </c>
      <c r="M8867">
        <f>(Table1[[#This Row],[Current_Stock]]*Table1[[#This Row],[Unit_Price]])</f>
        <v>356728</v>
      </c>
      <c r="N8867" s="12">
        <f>DATE(YEAR(Table1[[#This Row],[Order_Date]]),MONTH(Table1[[#This Row],[Order_Date]]),1)</f>
        <v>44986</v>
      </c>
    </row>
    <row r="8868" spans="1:14">
      <c r="A8868" t="s">
        <v>382</v>
      </c>
      <c r="B8868" t="s">
        <v>322</v>
      </c>
      <c r="C8868" t="s">
        <v>323</v>
      </c>
      <c r="D8868" t="s">
        <v>22</v>
      </c>
      <c r="E8868" t="s">
        <v>153</v>
      </c>
      <c r="F8868" t="s">
        <v>46</v>
      </c>
      <c r="G8868">
        <v>50</v>
      </c>
      <c r="H8868">
        <v>11124.38</v>
      </c>
      <c r="I8868">
        <v>556219</v>
      </c>
      <c r="J8868">
        <v>84</v>
      </c>
      <c r="K8868">
        <v>13</v>
      </c>
      <c r="L8868" t="s">
        <v>18</v>
      </c>
      <c r="M8868">
        <f>(Table1[[#This Row],[Current_Stock]]*Table1[[#This Row],[Unit_Price]])</f>
        <v>934447.91999999993</v>
      </c>
      <c r="N8868" s="12">
        <f>DATE(YEAR(Table1[[#This Row],[Order_Date]]),MONTH(Table1[[#This Row],[Order_Date]]),1)</f>
        <v>45352</v>
      </c>
    </row>
    <row r="8869" spans="1:14">
      <c r="A8869" t="s">
        <v>443</v>
      </c>
      <c r="B8869" t="s">
        <v>594</v>
      </c>
      <c r="C8869" t="s">
        <v>595</v>
      </c>
      <c r="D8869" t="s">
        <v>22</v>
      </c>
      <c r="E8869" t="s">
        <v>23</v>
      </c>
      <c r="F8869" t="s">
        <v>40</v>
      </c>
      <c r="G8869">
        <v>50</v>
      </c>
      <c r="H8869">
        <v>5666.14</v>
      </c>
      <c r="I8869">
        <v>283307</v>
      </c>
      <c r="J8869">
        <v>93</v>
      </c>
      <c r="K8869">
        <v>10</v>
      </c>
      <c r="L8869" t="s">
        <v>105</v>
      </c>
      <c r="M8869">
        <f>(Table1[[#This Row],[Current_Stock]]*Table1[[#This Row],[Unit_Price]])</f>
        <v>526951.02</v>
      </c>
      <c r="N8869" s="12">
        <f>DATE(YEAR(Table1[[#This Row],[Order_Date]]),MONTH(Table1[[#This Row],[Order_Date]]),1)</f>
        <v>45108</v>
      </c>
    </row>
    <row r="8870" spans="1:14">
      <c r="A8870" t="s">
        <v>836</v>
      </c>
      <c r="B8870" t="s">
        <v>126</v>
      </c>
      <c r="C8870" t="s">
        <v>127</v>
      </c>
      <c r="D8870" t="s">
        <v>33</v>
      </c>
      <c r="E8870" t="s">
        <v>97</v>
      </c>
      <c r="F8870" t="s">
        <v>40</v>
      </c>
      <c r="G8870">
        <v>11</v>
      </c>
      <c r="H8870">
        <v>4071.17</v>
      </c>
      <c r="I8870">
        <v>44782.87</v>
      </c>
      <c r="J8870">
        <v>89</v>
      </c>
      <c r="K8870">
        <v>2</v>
      </c>
      <c r="L8870" t="s">
        <v>18</v>
      </c>
      <c r="M8870">
        <f>(Table1[[#This Row],[Current_Stock]]*Table1[[#This Row],[Unit_Price]])</f>
        <v>362334.13</v>
      </c>
      <c r="N8870" s="12">
        <f>DATE(YEAR(Table1[[#This Row],[Order_Date]]),MONTH(Table1[[#This Row],[Order_Date]]),1)</f>
        <v>45566</v>
      </c>
    </row>
    <row r="8871" spans="1:14">
      <c r="A8871" t="s">
        <v>1317</v>
      </c>
      <c r="B8871" t="s">
        <v>178</v>
      </c>
      <c r="C8871" t="s">
        <v>179</v>
      </c>
      <c r="D8871" t="s">
        <v>22</v>
      </c>
      <c r="E8871" t="s">
        <v>23</v>
      </c>
      <c r="F8871" t="s">
        <v>60</v>
      </c>
      <c r="G8871">
        <v>68</v>
      </c>
      <c r="H8871">
        <v>14663.89</v>
      </c>
      <c r="I8871">
        <v>997144.52</v>
      </c>
      <c r="J8871">
        <v>103</v>
      </c>
      <c r="K8871">
        <v>5</v>
      </c>
      <c r="L8871" t="s">
        <v>105</v>
      </c>
      <c r="M8871">
        <f>(Table1[[#This Row],[Current_Stock]]*Table1[[#This Row],[Unit_Price]])</f>
        <v>1510380.67</v>
      </c>
      <c r="N8871" s="12">
        <f>DATE(YEAR(Table1[[#This Row],[Order_Date]]),MONTH(Table1[[#This Row],[Order_Date]]),1)</f>
        <v>45627</v>
      </c>
    </row>
    <row r="8872" spans="1:14">
      <c r="A8872" t="s">
        <v>675</v>
      </c>
      <c r="B8872" t="s">
        <v>429</v>
      </c>
      <c r="C8872" t="s">
        <v>430</v>
      </c>
      <c r="D8872" t="s">
        <v>44</v>
      </c>
      <c r="E8872" t="s">
        <v>45</v>
      </c>
      <c r="F8872" t="s">
        <v>46</v>
      </c>
      <c r="G8872">
        <v>38</v>
      </c>
      <c r="H8872">
        <v>1510.9</v>
      </c>
      <c r="I8872">
        <v>57414.2</v>
      </c>
      <c r="J8872">
        <v>52</v>
      </c>
      <c r="K8872">
        <v>2</v>
      </c>
      <c r="L8872" t="s">
        <v>18</v>
      </c>
      <c r="M8872">
        <f>(Table1[[#This Row],[Current_Stock]]*Table1[[#This Row],[Unit_Price]])</f>
        <v>78566.8</v>
      </c>
      <c r="N8872" s="12">
        <f>DATE(YEAR(Table1[[#This Row],[Order_Date]]),MONTH(Table1[[#This Row],[Order_Date]]),1)</f>
        <v>45170</v>
      </c>
    </row>
    <row r="8873" spans="1:14">
      <c r="A8873" t="s">
        <v>888</v>
      </c>
      <c r="B8873" t="s">
        <v>702</v>
      </c>
      <c r="C8873" t="s">
        <v>703</v>
      </c>
      <c r="D8873" t="s">
        <v>27</v>
      </c>
      <c r="E8873" t="s">
        <v>16</v>
      </c>
      <c r="F8873" t="s">
        <v>40</v>
      </c>
      <c r="G8873">
        <v>9</v>
      </c>
      <c r="H8873">
        <v>4472.46</v>
      </c>
      <c r="I8873">
        <v>40252.14</v>
      </c>
      <c r="J8873">
        <v>283</v>
      </c>
      <c r="K8873">
        <v>13</v>
      </c>
      <c r="L8873" t="s">
        <v>18</v>
      </c>
      <c r="M8873">
        <f>(Table1[[#This Row],[Current_Stock]]*Table1[[#This Row],[Unit_Price]])</f>
        <v>1265706.18</v>
      </c>
      <c r="N8873" s="12">
        <f>DATE(YEAR(Table1[[#This Row],[Order_Date]]),MONTH(Table1[[#This Row],[Order_Date]]),1)</f>
        <v>45292</v>
      </c>
    </row>
    <row r="8874" spans="1:14">
      <c r="A8874" t="s">
        <v>331</v>
      </c>
      <c r="B8874" t="s">
        <v>111</v>
      </c>
      <c r="C8874" t="s">
        <v>112</v>
      </c>
      <c r="D8874" t="s">
        <v>84</v>
      </c>
      <c r="E8874" t="s">
        <v>73</v>
      </c>
      <c r="F8874" t="s">
        <v>40</v>
      </c>
      <c r="G8874">
        <v>8</v>
      </c>
      <c r="H8874">
        <v>1497.6</v>
      </c>
      <c r="I8874">
        <v>11980.8</v>
      </c>
      <c r="J8874">
        <v>182</v>
      </c>
      <c r="K8874">
        <v>13</v>
      </c>
      <c r="L8874" t="s">
        <v>18</v>
      </c>
      <c r="M8874">
        <f>(Table1[[#This Row],[Current_Stock]]*Table1[[#This Row],[Unit_Price]])</f>
        <v>272563.20000000001</v>
      </c>
      <c r="N8874" s="12">
        <f>DATE(YEAR(Table1[[#This Row],[Order_Date]]),MONTH(Table1[[#This Row],[Order_Date]]),1)</f>
        <v>45323</v>
      </c>
    </row>
    <row r="8875" spans="1:14">
      <c r="A8875" t="s">
        <v>1083</v>
      </c>
      <c r="B8875" t="s">
        <v>1025</v>
      </c>
      <c r="C8875" t="s">
        <v>1026</v>
      </c>
      <c r="D8875" t="s">
        <v>84</v>
      </c>
      <c r="E8875" t="s">
        <v>211</v>
      </c>
      <c r="F8875" t="s">
        <v>46</v>
      </c>
      <c r="G8875">
        <v>21</v>
      </c>
      <c r="H8875">
        <v>18601.189999999999</v>
      </c>
      <c r="I8875">
        <v>390624.99</v>
      </c>
      <c r="J8875">
        <v>135</v>
      </c>
      <c r="K8875">
        <v>8</v>
      </c>
      <c r="L8875" t="s">
        <v>18</v>
      </c>
      <c r="M8875">
        <f>(Table1[[#This Row],[Current_Stock]]*Table1[[#This Row],[Unit_Price]])</f>
        <v>2511160.65</v>
      </c>
      <c r="N8875" s="12">
        <f>DATE(YEAR(Table1[[#This Row],[Order_Date]]),MONTH(Table1[[#This Row],[Order_Date]]),1)</f>
        <v>45047</v>
      </c>
    </row>
    <row r="8876" spans="1:14">
      <c r="A8876" t="s">
        <v>157</v>
      </c>
      <c r="B8876" t="s">
        <v>796</v>
      </c>
      <c r="C8876" t="s">
        <v>797</v>
      </c>
      <c r="D8876" t="s">
        <v>183</v>
      </c>
      <c r="E8876" t="s">
        <v>243</v>
      </c>
      <c r="F8876" t="s">
        <v>40</v>
      </c>
      <c r="G8876">
        <v>22</v>
      </c>
      <c r="H8876">
        <v>451.73</v>
      </c>
      <c r="I8876">
        <v>9938.06</v>
      </c>
      <c r="J8876">
        <v>123</v>
      </c>
      <c r="K8876">
        <v>10</v>
      </c>
      <c r="L8876" t="s">
        <v>18</v>
      </c>
      <c r="M8876">
        <f>(Table1[[#This Row],[Current_Stock]]*Table1[[#This Row],[Unit_Price]])</f>
        <v>55562.79</v>
      </c>
      <c r="N8876" s="12">
        <f>DATE(YEAR(Table1[[#This Row],[Order_Date]]),MONTH(Table1[[#This Row],[Order_Date]]),1)</f>
        <v>45047</v>
      </c>
    </row>
    <row r="8877" spans="1:14">
      <c r="A8877" t="s">
        <v>636</v>
      </c>
      <c r="B8877" t="s">
        <v>601</v>
      </c>
      <c r="C8877" t="s">
        <v>602</v>
      </c>
      <c r="D8877" t="s">
        <v>84</v>
      </c>
      <c r="E8877" t="s">
        <v>173</v>
      </c>
      <c r="F8877" t="s">
        <v>60</v>
      </c>
      <c r="G8877">
        <v>16</v>
      </c>
      <c r="H8877">
        <v>15890.12</v>
      </c>
      <c r="I8877">
        <v>254241.92000000001</v>
      </c>
      <c r="J8877">
        <v>220</v>
      </c>
      <c r="K8877">
        <v>12</v>
      </c>
      <c r="L8877" t="s">
        <v>18</v>
      </c>
      <c r="M8877">
        <f>(Table1[[#This Row],[Current_Stock]]*Table1[[#This Row],[Unit_Price]])</f>
        <v>3495826.4000000004</v>
      </c>
      <c r="N8877" s="12">
        <f>DATE(YEAR(Table1[[#This Row],[Order_Date]]),MONTH(Table1[[#This Row],[Order_Date]]),1)</f>
        <v>45078</v>
      </c>
    </row>
    <row r="8878" spans="1:14">
      <c r="A8878" t="s">
        <v>1074</v>
      </c>
      <c r="B8878" t="s">
        <v>890</v>
      </c>
      <c r="C8878" t="s">
        <v>891</v>
      </c>
      <c r="D8878" t="s">
        <v>22</v>
      </c>
      <c r="E8878" t="s">
        <v>189</v>
      </c>
      <c r="F8878" t="s">
        <v>60</v>
      </c>
      <c r="G8878">
        <v>50</v>
      </c>
      <c r="H8878">
        <v>7796.88</v>
      </c>
      <c r="I8878">
        <v>389844</v>
      </c>
      <c r="J8878">
        <v>105</v>
      </c>
      <c r="K8878">
        <v>7</v>
      </c>
      <c r="L8878" t="s">
        <v>18</v>
      </c>
      <c r="M8878">
        <f>(Table1[[#This Row],[Current_Stock]]*Table1[[#This Row],[Unit_Price]])</f>
        <v>818672.4</v>
      </c>
      <c r="N8878" s="12">
        <f>DATE(YEAR(Table1[[#This Row],[Order_Date]]),MONTH(Table1[[#This Row],[Order_Date]]),1)</f>
        <v>45413</v>
      </c>
    </row>
    <row r="8879" spans="1:14">
      <c r="A8879" t="s">
        <v>1044</v>
      </c>
      <c r="B8879" t="s">
        <v>501</v>
      </c>
      <c r="C8879" t="s">
        <v>502</v>
      </c>
      <c r="D8879" t="s">
        <v>15</v>
      </c>
      <c r="E8879" t="s">
        <v>85</v>
      </c>
      <c r="F8879" t="s">
        <v>40</v>
      </c>
      <c r="G8879">
        <v>25</v>
      </c>
      <c r="H8879">
        <v>33.880000000000003</v>
      </c>
      <c r="I8879">
        <v>847</v>
      </c>
      <c r="J8879">
        <v>248</v>
      </c>
      <c r="K8879">
        <v>7</v>
      </c>
      <c r="L8879" t="s">
        <v>18</v>
      </c>
      <c r="M8879">
        <f>(Table1[[#This Row],[Current_Stock]]*Table1[[#This Row],[Unit_Price]])</f>
        <v>8402.24</v>
      </c>
      <c r="N8879" s="12">
        <f>DATE(YEAR(Table1[[#This Row],[Order_Date]]),MONTH(Table1[[#This Row],[Order_Date]]),1)</f>
        <v>45261</v>
      </c>
    </row>
    <row r="8880" spans="1:14">
      <c r="A8880" t="s">
        <v>932</v>
      </c>
      <c r="B8880" t="s">
        <v>1150</v>
      </c>
      <c r="C8880" t="s">
        <v>1151</v>
      </c>
      <c r="D8880" t="s">
        <v>33</v>
      </c>
      <c r="E8880" t="s">
        <v>251</v>
      </c>
      <c r="F8880" t="s">
        <v>29</v>
      </c>
      <c r="G8880">
        <v>17</v>
      </c>
      <c r="H8880">
        <v>629.53</v>
      </c>
      <c r="I8880">
        <v>10702.01</v>
      </c>
      <c r="J8880">
        <v>243</v>
      </c>
      <c r="K8880">
        <v>9</v>
      </c>
      <c r="L8880" t="s">
        <v>18</v>
      </c>
      <c r="M8880">
        <f>(Table1[[#This Row],[Current_Stock]]*Table1[[#This Row],[Unit_Price]])</f>
        <v>152975.78999999998</v>
      </c>
      <c r="N8880" s="12">
        <f>DATE(YEAR(Table1[[#This Row],[Order_Date]]),MONTH(Table1[[#This Row],[Order_Date]]),1)</f>
        <v>45536</v>
      </c>
    </row>
    <row r="8881" spans="1:14">
      <c r="A8881" t="s">
        <v>757</v>
      </c>
      <c r="B8881" t="s">
        <v>344</v>
      </c>
      <c r="C8881" t="s">
        <v>345</v>
      </c>
      <c r="D8881" t="s">
        <v>183</v>
      </c>
      <c r="E8881" t="s">
        <v>269</v>
      </c>
      <c r="F8881" t="s">
        <v>40</v>
      </c>
      <c r="G8881">
        <v>8</v>
      </c>
      <c r="H8881">
        <v>4785.53</v>
      </c>
      <c r="I8881">
        <v>38284.239999999998</v>
      </c>
      <c r="J8881">
        <v>150</v>
      </c>
      <c r="K8881">
        <v>10</v>
      </c>
      <c r="L8881" t="s">
        <v>18</v>
      </c>
      <c r="M8881">
        <f>(Table1[[#This Row],[Current_Stock]]*Table1[[#This Row],[Unit_Price]])</f>
        <v>717829.5</v>
      </c>
      <c r="N8881" s="12">
        <f>DATE(YEAR(Table1[[#This Row],[Order_Date]]),MONTH(Table1[[#This Row],[Order_Date]]),1)</f>
        <v>45261</v>
      </c>
    </row>
    <row r="8882" spans="1:14">
      <c r="A8882" t="s">
        <v>1258</v>
      </c>
      <c r="B8882" t="s">
        <v>62</v>
      </c>
      <c r="C8882" t="s">
        <v>63</v>
      </c>
      <c r="D8882" t="s">
        <v>38</v>
      </c>
      <c r="E8882" t="s">
        <v>113</v>
      </c>
      <c r="F8882" t="s">
        <v>29</v>
      </c>
      <c r="G8882">
        <v>20</v>
      </c>
      <c r="H8882">
        <v>3991.16</v>
      </c>
      <c r="I8882">
        <v>79823.199999999997</v>
      </c>
      <c r="J8882">
        <v>115</v>
      </c>
      <c r="K8882">
        <v>14</v>
      </c>
      <c r="L8882" t="s">
        <v>18</v>
      </c>
      <c r="M8882">
        <f>(Table1[[#This Row],[Current_Stock]]*Table1[[#This Row],[Unit_Price]])</f>
        <v>458983.39999999997</v>
      </c>
      <c r="N8882" s="12">
        <f>DATE(YEAR(Table1[[#This Row],[Order_Date]]),MONTH(Table1[[#This Row],[Order_Date]]),1)</f>
        <v>45413</v>
      </c>
    </row>
    <row r="8883" spans="1:14">
      <c r="A8883" t="s">
        <v>1107</v>
      </c>
      <c r="B8883" t="s">
        <v>611</v>
      </c>
      <c r="C8883" t="s">
        <v>612</v>
      </c>
      <c r="D8883" t="s">
        <v>96</v>
      </c>
      <c r="E8883" t="s">
        <v>45</v>
      </c>
      <c r="F8883" t="s">
        <v>46</v>
      </c>
      <c r="G8883">
        <v>6</v>
      </c>
      <c r="H8883">
        <v>239.71</v>
      </c>
      <c r="I8883">
        <v>1438.26</v>
      </c>
      <c r="J8883">
        <v>430</v>
      </c>
      <c r="K8883">
        <v>13</v>
      </c>
      <c r="L8883" t="s">
        <v>18</v>
      </c>
      <c r="M8883">
        <f>(Table1[[#This Row],[Current_Stock]]*Table1[[#This Row],[Unit_Price]])</f>
        <v>103075.3</v>
      </c>
      <c r="N8883" s="12">
        <f>DATE(YEAR(Table1[[#This Row],[Order_Date]]),MONTH(Table1[[#This Row],[Order_Date]]),1)</f>
        <v>45047</v>
      </c>
    </row>
    <row r="8884" spans="1:14">
      <c r="A8884" t="s">
        <v>1012</v>
      </c>
      <c r="B8884" t="s">
        <v>777</v>
      </c>
      <c r="C8884" t="s">
        <v>778</v>
      </c>
      <c r="D8884" t="s">
        <v>84</v>
      </c>
      <c r="E8884" t="s">
        <v>109</v>
      </c>
      <c r="F8884" t="s">
        <v>40</v>
      </c>
      <c r="G8884">
        <v>15</v>
      </c>
      <c r="H8884">
        <v>8429.1299999999992</v>
      </c>
      <c r="I8884">
        <v>126436.95</v>
      </c>
      <c r="J8884">
        <v>250</v>
      </c>
      <c r="K8884">
        <v>11</v>
      </c>
      <c r="L8884" t="s">
        <v>18</v>
      </c>
      <c r="M8884">
        <f>(Table1[[#This Row],[Current_Stock]]*Table1[[#This Row],[Unit_Price]])</f>
        <v>2107282.5</v>
      </c>
      <c r="N8884" s="12">
        <f>DATE(YEAR(Table1[[#This Row],[Order_Date]]),MONTH(Table1[[#This Row],[Order_Date]]),1)</f>
        <v>45017</v>
      </c>
    </row>
    <row r="8885" spans="1:14">
      <c r="A8885" t="s">
        <v>1299</v>
      </c>
      <c r="B8885" t="s">
        <v>525</v>
      </c>
      <c r="C8885" t="s">
        <v>526</v>
      </c>
      <c r="D8885" t="s">
        <v>96</v>
      </c>
      <c r="E8885" t="s">
        <v>330</v>
      </c>
      <c r="F8885" t="s">
        <v>29</v>
      </c>
      <c r="G8885">
        <v>2</v>
      </c>
      <c r="H8885">
        <v>4066.56</v>
      </c>
      <c r="I8885">
        <v>8133.12</v>
      </c>
      <c r="J8885">
        <v>499</v>
      </c>
      <c r="K8885">
        <v>4</v>
      </c>
      <c r="L8885" t="s">
        <v>55</v>
      </c>
      <c r="M8885">
        <f>(Table1[[#This Row],[Current_Stock]]*Table1[[#This Row],[Unit_Price]])</f>
        <v>2029213.44</v>
      </c>
      <c r="N8885" s="12">
        <f>DATE(YEAR(Table1[[#This Row],[Order_Date]]),MONTH(Table1[[#This Row],[Order_Date]]),1)</f>
        <v>45047</v>
      </c>
    </row>
    <row r="8886" spans="1:14">
      <c r="A8886" t="s">
        <v>782</v>
      </c>
      <c r="B8886" t="s">
        <v>618</v>
      </c>
      <c r="C8886" t="s">
        <v>619</v>
      </c>
      <c r="D8886" t="s">
        <v>53</v>
      </c>
      <c r="E8886" t="s">
        <v>269</v>
      </c>
      <c r="F8886" t="s">
        <v>60</v>
      </c>
      <c r="G8886">
        <v>6</v>
      </c>
      <c r="H8886">
        <v>321.35000000000002</v>
      </c>
      <c r="I8886">
        <v>1928.1</v>
      </c>
      <c r="J8886">
        <v>325</v>
      </c>
      <c r="K8886">
        <v>13</v>
      </c>
      <c r="L8886" t="s">
        <v>55</v>
      </c>
      <c r="M8886">
        <f>(Table1[[#This Row],[Current_Stock]]*Table1[[#This Row],[Unit_Price]])</f>
        <v>104438.75000000001</v>
      </c>
      <c r="N8886" s="12">
        <f>DATE(YEAR(Table1[[#This Row],[Order_Date]]),MONTH(Table1[[#This Row],[Order_Date]]),1)</f>
        <v>45078</v>
      </c>
    </row>
    <row r="8887" spans="1:14">
      <c r="A8887" t="s">
        <v>515</v>
      </c>
      <c r="B8887" t="s">
        <v>584</v>
      </c>
      <c r="C8887" t="s">
        <v>585</v>
      </c>
      <c r="D8887" t="s">
        <v>22</v>
      </c>
      <c r="E8887" t="s">
        <v>269</v>
      </c>
      <c r="F8887" t="s">
        <v>17</v>
      </c>
      <c r="G8887">
        <v>25</v>
      </c>
      <c r="H8887">
        <v>4482.4399999999996</v>
      </c>
      <c r="I8887">
        <v>112061</v>
      </c>
      <c r="J8887">
        <v>88</v>
      </c>
      <c r="K8887">
        <v>14</v>
      </c>
      <c r="L8887" t="s">
        <v>18</v>
      </c>
      <c r="M8887">
        <f>(Table1[[#This Row],[Current_Stock]]*Table1[[#This Row],[Unit_Price]])</f>
        <v>394454.72</v>
      </c>
      <c r="N8887" s="12">
        <f>DATE(YEAR(Table1[[#This Row],[Order_Date]]),MONTH(Table1[[#This Row],[Order_Date]]),1)</f>
        <v>44927</v>
      </c>
    </row>
    <row r="8888" spans="1:14">
      <c r="A8888" t="s">
        <v>1310</v>
      </c>
      <c r="B8888" t="s">
        <v>1065</v>
      </c>
      <c r="C8888" t="s">
        <v>1066</v>
      </c>
      <c r="D8888" t="s">
        <v>15</v>
      </c>
      <c r="E8888" t="s">
        <v>50</v>
      </c>
      <c r="F8888" t="s">
        <v>29</v>
      </c>
      <c r="G8888">
        <v>8</v>
      </c>
      <c r="H8888">
        <v>298.51</v>
      </c>
      <c r="I8888">
        <v>2388.08</v>
      </c>
      <c r="J8888">
        <v>219</v>
      </c>
      <c r="K8888">
        <v>7</v>
      </c>
      <c r="L8888" t="s">
        <v>18</v>
      </c>
      <c r="M8888">
        <f>(Table1[[#This Row],[Current_Stock]]*Table1[[#This Row],[Unit_Price]])</f>
        <v>65373.689999999995</v>
      </c>
      <c r="N8888" s="12">
        <f>DATE(YEAR(Table1[[#This Row],[Order_Date]]),MONTH(Table1[[#This Row],[Order_Date]]),1)</f>
        <v>45627</v>
      </c>
    </row>
    <row r="8889" spans="1:14">
      <c r="A8889" t="s">
        <v>761</v>
      </c>
      <c r="B8889" t="s">
        <v>390</v>
      </c>
      <c r="C8889" t="s">
        <v>391</v>
      </c>
      <c r="D8889" t="s">
        <v>33</v>
      </c>
      <c r="E8889" t="s">
        <v>104</v>
      </c>
      <c r="F8889" t="s">
        <v>17</v>
      </c>
      <c r="G8889">
        <v>8</v>
      </c>
      <c r="H8889">
        <v>4165.16</v>
      </c>
      <c r="I8889">
        <v>33321.279999999999</v>
      </c>
      <c r="J8889">
        <v>191</v>
      </c>
      <c r="K8889">
        <v>3</v>
      </c>
      <c r="L8889" t="s">
        <v>18</v>
      </c>
      <c r="M8889">
        <f>(Table1[[#This Row],[Current_Stock]]*Table1[[#This Row],[Unit_Price]])</f>
        <v>795545.55999999994</v>
      </c>
      <c r="N8889" s="12">
        <f>DATE(YEAR(Table1[[#This Row],[Order_Date]]),MONTH(Table1[[#This Row],[Order_Date]]),1)</f>
        <v>45047</v>
      </c>
    </row>
    <row r="8890" spans="1:14">
      <c r="A8890" t="s">
        <v>1158</v>
      </c>
      <c r="B8890" t="s">
        <v>1117</v>
      </c>
      <c r="C8890" t="s">
        <v>1118</v>
      </c>
      <c r="D8890" t="s">
        <v>84</v>
      </c>
      <c r="E8890" t="s">
        <v>34</v>
      </c>
      <c r="F8890" t="s">
        <v>29</v>
      </c>
      <c r="G8890">
        <v>21</v>
      </c>
      <c r="H8890">
        <v>25150.33</v>
      </c>
      <c r="I8890">
        <v>528156.93000000005</v>
      </c>
      <c r="J8890">
        <v>214</v>
      </c>
      <c r="K8890">
        <v>7</v>
      </c>
      <c r="L8890" t="s">
        <v>18</v>
      </c>
      <c r="M8890">
        <f>(Table1[[#This Row],[Current_Stock]]*Table1[[#This Row],[Unit_Price]])</f>
        <v>5382170.6200000001</v>
      </c>
      <c r="N8890" s="12">
        <f>DATE(YEAR(Table1[[#This Row],[Order_Date]]),MONTH(Table1[[#This Row],[Order_Date]]),1)</f>
        <v>45108</v>
      </c>
    </row>
    <row r="8891" spans="1:14">
      <c r="A8891" t="s">
        <v>1311</v>
      </c>
      <c r="B8891" t="s">
        <v>808</v>
      </c>
      <c r="C8891" t="s">
        <v>809</v>
      </c>
      <c r="D8891" t="s">
        <v>33</v>
      </c>
      <c r="E8891" t="s">
        <v>167</v>
      </c>
      <c r="F8891" t="s">
        <v>29</v>
      </c>
      <c r="G8891">
        <v>13</v>
      </c>
      <c r="H8891">
        <v>3412.54</v>
      </c>
      <c r="I8891">
        <v>44363.02</v>
      </c>
      <c r="J8891">
        <v>204</v>
      </c>
      <c r="K8891">
        <v>14</v>
      </c>
      <c r="L8891" t="s">
        <v>18</v>
      </c>
      <c r="M8891">
        <f>(Table1[[#This Row],[Current_Stock]]*Table1[[#This Row],[Unit_Price]])</f>
        <v>696158.16</v>
      </c>
      <c r="N8891" s="12">
        <f>DATE(YEAR(Table1[[#This Row],[Order_Date]]),MONTH(Table1[[#This Row],[Order_Date]]),1)</f>
        <v>45474</v>
      </c>
    </row>
    <row r="8892" spans="1:14">
      <c r="A8892" t="s">
        <v>90</v>
      </c>
      <c r="B8892" t="s">
        <v>1339</v>
      </c>
      <c r="C8892" t="s">
        <v>1340</v>
      </c>
      <c r="D8892" t="s">
        <v>38</v>
      </c>
      <c r="E8892" t="s">
        <v>23</v>
      </c>
      <c r="F8892" t="s">
        <v>46</v>
      </c>
      <c r="G8892">
        <v>24</v>
      </c>
      <c r="H8892">
        <v>2585.5</v>
      </c>
      <c r="I8892">
        <v>62052</v>
      </c>
      <c r="J8892">
        <v>237</v>
      </c>
      <c r="K8892">
        <v>2</v>
      </c>
      <c r="L8892" t="s">
        <v>18</v>
      </c>
      <c r="M8892">
        <f>(Table1[[#This Row],[Current_Stock]]*Table1[[#This Row],[Unit_Price]])</f>
        <v>612763.5</v>
      </c>
      <c r="N8892" s="12">
        <f>DATE(YEAR(Table1[[#This Row],[Order_Date]]),MONTH(Table1[[#This Row],[Order_Date]]),1)</f>
        <v>45444</v>
      </c>
    </row>
    <row r="8893" spans="1:14">
      <c r="A8893" t="s">
        <v>1218</v>
      </c>
      <c r="B8893" t="s">
        <v>601</v>
      </c>
      <c r="C8893" t="s">
        <v>602</v>
      </c>
      <c r="D8893" t="s">
        <v>84</v>
      </c>
      <c r="E8893" t="s">
        <v>330</v>
      </c>
      <c r="F8893" t="s">
        <v>46</v>
      </c>
      <c r="G8893">
        <v>8</v>
      </c>
      <c r="H8893">
        <v>19498.84</v>
      </c>
      <c r="I8893">
        <v>155990.72</v>
      </c>
      <c r="J8893">
        <v>188</v>
      </c>
      <c r="K8893">
        <v>5</v>
      </c>
      <c r="L8893" t="s">
        <v>18</v>
      </c>
      <c r="M8893">
        <f>(Table1[[#This Row],[Current_Stock]]*Table1[[#This Row],[Unit_Price]])</f>
        <v>3665781.92</v>
      </c>
      <c r="N8893" s="12">
        <f>DATE(YEAR(Table1[[#This Row],[Order_Date]]),MONTH(Table1[[#This Row],[Order_Date]]),1)</f>
        <v>45139</v>
      </c>
    </row>
    <row r="8894" spans="1:14">
      <c r="A8894" t="s">
        <v>760</v>
      </c>
      <c r="B8894" t="s">
        <v>204</v>
      </c>
      <c r="C8894" t="s">
        <v>205</v>
      </c>
      <c r="D8894" t="s">
        <v>183</v>
      </c>
      <c r="E8894" t="s">
        <v>73</v>
      </c>
      <c r="F8894" t="s">
        <v>60</v>
      </c>
      <c r="G8894">
        <v>23</v>
      </c>
      <c r="H8894">
        <v>2286.1</v>
      </c>
      <c r="I8894">
        <v>52580.3</v>
      </c>
      <c r="J8894">
        <v>247</v>
      </c>
      <c r="K8894">
        <v>7</v>
      </c>
      <c r="L8894" t="s">
        <v>18</v>
      </c>
      <c r="M8894">
        <f>(Table1[[#This Row],[Current_Stock]]*Table1[[#This Row],[Unit_Price]])</f>
        <v>564666.69999999995</v>
      </c>
      <c r="N8894" s="12">
        <f>DATE(YEAR(Table1[[#This Row],[Order_Date]]),MONTH(Table1[[#This Row],[Order_Date]]),1)</f>
        <v>45108</v>
      </c>
    </row>
    <row r="8895" spans="1:14">
      <c r="A8895" t="s">
        <v>1068</v>
      </c>
      <c r="B8895" t="s">
        <v>594</v>
      </c>
      <c r="C8895" t="s">
        <v>595</v>
      </c>
      <c r="D8895" t="s">
        <v>22</v>
      </c>
      <c r="E8895" t="s">
        <v>80</v>
      </c>
      <c r="F8895" t="s">
        <v>60</v>
      </c>
      <c r="G8895">
        <v>51</v>
      </c>
      <c r="H8895">
        <v>14610.95</v>
      </c>
      <c r="I8895">
        <v>745158.45</v>
      </c>
      <c r="J8895">
        <v>107</v>
      </c>
      <c r="K8895">
        <v>5</v>
      </c>
      <c r="L8895" t="s">
        <v>18</v>
      </c>
      <c r="M8895">
        <f>(Table1[[#This Row],[Current_Stock]]*Table1[[#This Row],[Unit_Price]])</f>
        <v>1563371.6500000001</v>
      </c>
      <c r="N8895" s="12">
        <f>DATE(YEAR(Table1[[#This Row],[Order_Date]]),MONTH(Table1[[#This Row],[Order_Date]]),1)</f>
        <v>45261</v>
      </c>
    </row>
    <row r="8896" spans="1:14">
      <c r="A8896" t="s">
        <v>93</v>
      </c>
      <c r="B8896" t="s">
        <v>421</v>
      </c>
      <c r="C8896" t="s">
        <v>422</v>
      </c>
      <c r="D8896" t="s">
        <v>53</v>
      </c>
      <c r="E8896" t="s">
        <v>211</v>
      </c>
      <c r="F8896" t="s">
        <v>60</v>
      </c>
      <c r="G8896">
        <v>17</v>
      </c>
      <c r="H8896">
        <v>284.62</v>
      </c>
      <c r="I8896">
        <v>4838.54</v>
      </c>
      <c r="J8896">
        <v>558</v>
      </c>
      <c r="K8896">
        <v>5</v>
      </c>
      <c r="L8896" t="s">
        <v>18</v>
      </c>
      <c r="M8896">
        <f>(Table1[[#This Row],[Current_Stock]]*Table1[[#This Row],[Unit_Price]])</f>
        <v>158817.96</v>
      </c>
      <c r="N8896" s="12">
        <f>DATE(YEAR(Table1[[#This Row],[Order_Date]]),MONTH(Table1[[#This Row],[Order_Date]]),1)</f>
        <v>45597</v>
      </c>
    </row>
    <row r="8897" spans="1:14">
      <c r="A8897" t="s">
        <v>490</v>
      </c>
      <c r="B8897" t="s">
        <v>201</v>
      </c>
      <c r="C8897" t="s">
        <v>202</v>
      </c>
      <c r="D8897" t="s">
        <v>22</v>
      </c>
      <c r="E8897" t="s">
        <v>23</v>
      </c>
      <c r="F8897" t="s">
        <v>40</v>
      </c>
      <c r="G8897">
        <v>65</v>
      </c>
      <c r="H8897">
        <v>13519.77</v>
      </c>
      <c r="I8897">
        <v>878785.05</v>
      </c>
      <c r="J8897">
        <v>101</v>
      </c>
      <c r="K8897">
        <v>13</v>
      </c>
      <c r="L8897" t="s">
        <v>18</v>
      </c>
      <c r="M8897">
        <f>(Table1[[#This Row],[Current_Stock]]*Table1[[#This Row],[Unit_Price]])</f>
        <v>1365496.77</v>
      </c>
      <c r="N8897" s="12">
        <f>DATE(YEAR(Table1[[#This Row],[Order_Date]]),MONTH(Table1[[#This Row],[Order_Date]]),1)</f>
        <v>45627</v>
      </c>
    </row>
    <row r="8898" spans="1:14">
      <c r="A8898" t="s">
        <v>340</v>
      </c>
      <c r="B8898" t="s">
        <v>767</v>
      </c>
      <c r="C8898" t="s">
        <v>768</v>
      </c>
      <c r="D8898" t="s">
        <v>84</v>
      </c>
      <c r="E8898" t="s">
        <v>89</v>
      </c>
      <c r="F8898" t="s">
        <v>60</v>
      </c>
      <c r="G8898">
        <v>17</v>
      </c>
      <c r="H8898">
        <v>22226</v>
      </c>
      <c r="I8898">
        <v>377842</v>
      </c>
      <c r="J8898">
        <v>246</v>
      </c>
      <c r="K8898">
        <v>12</v>
      </c>
      <c r="L8898" t="s">
        <v>18</v>
      </c>
      <c r="M8898">
        <f>(Table1[[#This Row],[Current_Stock]]*Table1[[#This Row],[Unit_Price]])</f>
        <v>5467596</v>
      </c>
      <c r="N8898" s="12">
        <f>DATE(YEAR(Table1[[#This Row],[Order_Date]]),MONTH(Table1[[#This Row],[Order_Date]]),1)</f>
        <v>44958</v>
      </c>
    </row>
    <row r="8899" spans="1:14">
      <c r="A8899" t="s">
        <v>262</v>
      </c>
      <c r="B8899" t="s">
        <v>287</v>
      </c>
      <c r="C8899" t="s">
        <v>288</v>
      </c>
      <c r="D8899" t="s">
        <v>15</v>
      </c>
      <c r="E8899" t="s">
        <v>34</v>
      </c>
      <c r="F8899" t="s">
        <v>29</v>
      </c>
      <c r="G8899">
        <v>20</v>
      </c>
      <c r="H8899">
        <v>370.13</v>
      </c>
      <c r="I8899">
        <v>7402.6</v>
      </c>
      <c r="J8899">
        <v>179</v>
      </c>
      <c r="K8899">
        <v>10</v>
      </c>
      <c r="L8899" t="s">
        <v>18</v>
      </c>
      <c r="M8899">
        <f>(Table1[[#This Row],[Current_Stock]]*Table1[[#This Row],[Unit_Price]])</f>
        <v>66253.27</v>
      </c>
      <c r="N8899" s="12">
        <f>DATE(YEAR(Table1[[#This Row],[Order_Date]]),MONTH(Table1[[#This Row],[Order_Date]]),1)</f>
        <v>45323</v>
      </c>
    </row>
    <row r="8900" spans="1:14">
      <c r="A8900" t="s">
        <v>1023</v>
      </c>
      <c r="B8900" t="s">
        <v>231</v>
      </c>
      <c r="C8900" t="s">
        <v>232</v>
      </c>
      <c r="D8900" t="s">
        <v>15</v>
      </c>
      <c r="E8900" t="s">
        <v>277</v>
      </c>
      <c r="F8900" t="s">
        <v>40</v>
      </c>
      <c r="G8900">
        <v>15</v>
      </c>
      <c r="H8900">
        <v>27.86</v>
      </c>
      <c r="I8900">
        <v>417.9</v>
      </c>
      <c r="J8900">
        <v>87</v>
      </c>
      <c r="K8900">
        <v>12</v>
      </c>
      <c r="L8900" t="s">
        <v>18</v>
      </c>
      <c r="M8900">
        <f>(Table1[[#This Row],[Current_Stock]]*Table1[[#This Row],[Unit_Price]])</f>
        <v>2423.8200000000002</v>
      </c>
      <c r="N8900" s="12">
        <f>DATE(YEAR(Table1[[#This Row],[Order_Date]]),MONTH(Table1[[#This Row],[Order_Date]]),1)</f>
        <v>44986</v>
      </c>
    </row>
    <row r="8901" spans="1:14">
      <c r="A8901" t="s">
        <v>1033</v>
      </c>
      <c r="B8901" t="s">
        <v>895</v>
      </c>
      <c r="C8901" t="s">
        <v>896</v>
      </c>
      <c r="D8901" t="s">
        <v>38</v>
      </c>
      <c r="E8901" t="s">
        <v>243</v>
      </c>
      <c r="F8901" t="s">
        <v>17</v>
      </c>
      <c r="G8901">
        <v>13</v>
      </c>
      <c r="H8901">
        <v>3179.56</v>
      </c>
      <c r="I8901">
        <v>41334.28</v>
      </c>
      <c r="J8901">
        <v>145</v>
      </c>
      <c r="K8901">
        <v>11</v>
      </c>
      <c r="L8901" t="s">
        <v>18</v>
      </c>
      <c r="M8901">
        <f>(Table1[[#This Row],[Current_Stock]]*Table1[[#This Row],[Unit_Price]])</f>
        <v>461036.2</v>
      </c>
      <c r="N8901" s="12">
        <f>DATE(YEAR(Table1[[#This Row],[Order_Date]]),MONTH(Table1[[#This Row],[Order_Date]]),1)</f>
        <v>45261</v>
      </c>
    </row>
    <row r="8902" spans="1:14">
      <c r="A8902" t="s">
        <v>1129</v>
      </c>
      <c r="B8902" t="s">
        <v>811</v>
      </c>
      <c r="C8902" t="s">
        <v>812</v>
      </c>
      <c r="D8902" t="s">
        <v>33</v>
      </c>
      <c r="E8902" t="s">
        <v>80</v>
      </c>
      <c r="F8902" t="s">
        <v>46</v>
      </c>
      <c r="G8902">
        <v>20</v>
      </c>
      <c r="H8902">
        <v>1886.37</v>
      </c>
      <c r="I8902">
        <v>37727.4</v>
      </c>
      <c r="J8902">
        <v>190</v>
      </c>
      <c r="K8902">
        <v>13</v>
      </c>
      <c r="L8902" t="s">
        <v>18</v>
      </c>
      <c r="M8902">
        <f>(Table1[[#This Row],[Current_Stock]]*Table1[[#This Row],[Unit_Price]])</f>
        <v>358410.3</v>
      </c>
      <c r="N8902" s="12">
        <f>DATE(YEAR(Table1[[#This Row],[Order_Date]]),MONTH(Table1[[#This Row],[Order_Date]]),1)</f>
        <v>45078</v>
      </c>
    </row>
    <row r="8903" spans="1:14">
      <c r="A8903" t="s">
        <v>244</v>
      </c>
      <c r="B8903" t="s">
        <v>25</v>
      </c>
      <c r="C8903" t="s">
        <v>26</v>
      </c>
      <c r="D8903" t="s">
        <v>27</v>
      </c>
      <c r="E8903" t="s">
        <v>184</v>
      </c>
      <c r="F8903" t="s">
        <v>17</v>
      </c>
      <c r="G8903">
        <v>6</v>
      </c>
      <c r="H8903">
        <v>892</v>
      </c>
      <c r="I8903">
        <v>5352</v>
      </c>
      <c r="J8903">
        <v>327</v>
      </c>
      <c r="K8903">
        <v>2</v>
      </c>
      <c r="L8903" t="s">
        <v>18</v>
      </c>
      <c r="M8903">
        <f>(Table1[[#This Row],[Current_Stock]]*Table1[[#This Row],[Unit_Price]])</f>
        <v>291684</v>
      </c>
      <c r="N8903" s="12">
        <f>DATE(YEAR(Table1[[#This Row],[Order_Date]]),MONTH(Table1[[#This Row],[Order_Date]]),1)</f>
        <v>45444</v>
      </c>
    </row>
    <row r="8904" spans="1:14">
      <c r="A8904" t="s">
        <v>1286</v>
      </c>
      <c r="B8904" t="s">
        <v>91</v>
      </c>
      <c r="C8904" t="s">
        <v>92</v>
      </c>
      <c r="D8904" t="s">
        <v>38</v>
      </c>
      <c r="E8904" t="s">
        <v>59</v>
      </c>
      <c r="F8904" t="s">
        <v>46</v>
      </c>
      <c r="G8904">
        <v>24</v>
      </c>
      <c r="H8904">
        <v>857.83</v>
      </c>
      <c r="I8904">
        <v>20587.919999999998</v>
      </c>
      <c r="J8904">
        <v>84</v>
      </c>
      <c r="K8904">
        <v>5</v>
      </c>
      <c r="L8904" t="s">
        <v>18</v>
      </c>
      <c r="M8904">
        <f>(Table1[[#This Row],[Current_Stock]]*Table1[[#This Row],[Unit_Price]])</f>
        <v>72057.72</v>
      </c>
      <c r="N8904" s="12">
        <f>DATE(YEAR(Table1[[#This Row],[Order_Date]]),MONTH(Table1[[#This Row],[Order_Date]]),1)</f>
        <v>44986</v>
      </c>
    </row>
    <row r="8905" spans="1:14">
      <c r="A8905" t="s">
        <v>714</v>
      </c>
      <c r="B8905" t="s">
        <v>726</v>
      </c>
      <c r="C8905" t="s">
        <v>727</v>
      </c>
      <c r="D8905" t="s">
        <v>96</v>
      </c>
      <c r="E8905" t="s">
        <v>28</v>
      </c>
      <c r="F8905" t="s">
        <v>40</v>
      </c>
      <c r="G8905">
        <v>6</v>
      </c>
      <c r="H8905">
        <v>405.35</v>
      </c>
      <c r="I8905">
        <v>2432.1</v>
      </c>
      <c r="J8905">
        <v>541</v>
      </c>
      <c r="K8905">
        <v>4</v>
      </c>
      <c r="L8905" t="s">
        <v>18</v>
      </c>
      <c r="M8905">
        <f>(Table1[[#This Row],[Current_Stock]]*Table1[[#This Row],[Unit_Price]])</f>
        <v>219294.35</v>
      </c>
      <c r="N8905" s="12">
        <f>DATE(YEAR(Table1[[#This Row],[Order_Date]]),MONTH(Table1[[#This Row],[Order_Date]]),1)</f>
        <v>45323</v>
      </c>
    </row>
    <row r="8906" spans="1:14">
      <c r="A8906" t="s">
        <v>1377</v>
      </c>
      <c r="B8906" t="s">
        <v>213</v>
      </c>
      <c r="C8906" t="s">
        <v>214</v>
      </c>
      <c r="D8906" t="s">
        <v>33</v>
      </c>
      <c r="E8906" t="s">
        <v>160</v>
      </c>
      <c r="F8906" t="s">
        <v>60</v>
      </c>
      <c r="G8906">
        <v>10</v>
      </c>
      <c r="H8906">
        <v>1686.96</v>
      </c>
      <c r="I8906">
        <v>16869.599999999999</v>
      </c>
      <c r="J8906">
        <v>249</v>
      </c>
      <c r="K8906">
        <v>6</v>
      </c>
      <c r="L8906" t="s">
        <v>18</v>
      </c>
      <c r="M8906">
        <f>(Table1[[#This Row],[Current_Stock]]*Table1[[#This Row],[Unit_Price]])</f>
        <v>420053.04000000004</v>
      </c>
      <c r="N8906" s="12">
        <f>DATE(YEAR(Table1[[#This Row],[Order_Date]]),MONTH(Table1[[#This Row],[Order_Date]]),1)</f>
        <v>45505</v>
      </c>
    </row>
    <row r="8907" spans="1:14">
      <c r="A8907" t="s">
        <v>551</v>
      </c>
      <c r="B8907" t="s">
        <v>1025</v>
      </c>
      <c r="C8907" t="s">
        <v>1026</v>
      </c>
      <c r="D8907" t="s">
        <v>84</v>
      </c>
      <c r="E8907" t="s">
        <v>39</v>
      </c>
      <c r="F8907" t="s">
        <v>29</v>
      </c>
      <c r="G8907">
        <v>21</v>
      </c>
      <c r="H8907">
        <v>25779.7</v>
      </c>
      <c r="I8907">
        <v>541373.69999999995</v>
      </c>
      <c r="J8907">
        <v>230</v>
      </c>
      <c r="K8907">
        <v>11</v>
      </c>
      <c r="L8907" t="s">
        <v>18</v>
      </c>
      <c r="M8907">
        <f>(Table1[[#This Row],[Current_Stock]]*Table1[[#This Row],[Unit_Price]])</f>
        <v>5929331</v>
      </c>
      <c r="N8907" s="12">
        <f>DATE(YEAR(Table1[[#This Row],[Order_Date]]),MONTH(Table1[[#This Row],[Order_Date]]),1)</f>
        <v>45108</v>
      </c>
    </row>
    <row r="8908" spans="1:14">
      <c r="A8908" t="s">
        <v>449</v>
      </c>
      <c r="B8908" t="s">
        <v>1133</v>
      </c>
      <c r="C8908" t="s">
        <v>1134</v>
      </c>
      <c r="D8908" t="s">
        <v>183</v>
      </c>
      <c r="E8908" t="s">
        <v>173</v>
      </c>
      <c r="F8908" t="s">
        <v>40</v>
      </c>
      <c r="G8908">
        <v>16</v>
      </c>
      <c r="H8908">
        <v>2648.59</v>
      </c>
      <c r="I8908">
        <v>42377.440000000002</v>
      </c>
      <c r="J8908">
        <v>80</v>
      </c>
      <c r="K8908">
        <v>6</v>
      </c>
      <c r="L8908" t="s">
        <v>18</v>
      </c>
      <c r="M8908">
        <f>(Table1[[#This Row],[Current_Stock]]*Table1[[#This Row],[Unit_Price]])</f>
        <v>211887.2</v>
      </c>
      <c r="N8908" s="12">
        <f>DATE(YEAR(Table1[[#This Row],[Order_Date]]),MONTH(Table1[[#This Row],[Order_Date]]),1)</f>
        <v>45047</v>
      </c>
    </row>
    <row r="8909" spans="1:14">
      <c r="A8909" t="s">
        <v>334</v>
      </c>
      <c r="B8909" t="s">
        <v>168</v>
      </c>
      <c r="C8909" t="s">
        <v>169</v>
      </c>
      <c r="D8909" t="s">
        <v>27</v>
      </c>
      <c r="E8909" t="s">
        <v>269</v>
      </c>
      <c r="F8909" t="s">
        <v>17</v>
      </c>
      <c r="G8909">
        <v>3</v>
      </c>
      <c r="H8909">
        <v>1691.17</v>
      </c>
      <c r="I8909">
        <v>5073.51</v>
      </c>
      <c r="J8909">
        <v>451</v>
      </c>
      <c r="K8909">
        <v>14</v>
      </c>
      <c r="L8909" t="s">
        <v>55</v>
      </c>
      <c r="M8909">
        <f>(Table1[[#This Row],[Current_Stock]]*Table1[[#This Row],[Unit_Price]])</f>
        <v>762717.67</v>
      </c>
      <c r="N8909" s="12">
        <f>DATE(YEAR(Table1[[#This Row],[Order_Date]]),MONTH(Table1[[#This Row],[Order_Date]]),1)</f>
        <v>45292</v>
      </c>
    </row>
    <row r="8910" spans="1:14">
      <c r="A8910" t="s">
        <v>533</v>
      </c>
      <c r="B8910" t="s">
        <v>953</v>
      </c>
      <c r="C8910" t="s">
        <v>954</v>
      </c>
      <c r="D8910" t="s">
        <v>183</v>
      </c>
      <c r="E8910" t="s">
        <v>34</v>
      </c>
      <c r="F8910" t="s">
        <v>46</v>
      </c>
      <c r="G8910">
        <v>22</v>
      </c>
      <c r="H8910">
        <v>809.95</v>
      </c>
      <c r="I8910">
        <v>17818.900000000001</v>
      </c>
      <c r="J8910">
        <v>215</v>
      </c>
      <c r="K8910">
        <v>5</v>
      </c>
      <c r="L8910" t="s">
        <v>18</v>
      </c>
      <c r="M8910">
        <f>(Table1[[#This Row],[Current_Stock]]*Table1[[#This Row],[Unit_Price]])</f>
        <v>174139.25</v>
      </c>
      <c r="N8910" s="12">
        <f>DATE(YEAR(Table1[[#This Row],[Order_Date]]),MONTH(Table1[[#This Row],[Order_Date]]),1)</f>
        <v>45323</v>
      </c>
    </row>
    <row r="8911" spans="1:14">
      <c r="A8911" t="s">
        <v>1059</v>
      </c>
      <c r="B8911" t="s">
        <v>870</v>
      </c>
      <c r="C8911" t="s">
        <v>871</v>
      </c>
      <c r="D8911" t="s">
        <v>84</v>
      </c>
      <c r="E8911" t="s">
        <v>80</v>
      </c>
      <c r="F8911" t="s">
        <v>29</v>
      </c>
      <c r="G8911">
        <v>8</v>
      </c>
      <c r="H8911">
        <v>10991.16</v>
      </c>
      <c r="I8911">
        <v>87929.279999999999</v>
      </c>
      <c r="J8911">
        <v>183</v>
      </c>
      <c r="K8911">
        <v>5</v>
      </c>
      <c r="L8911" t="s">
        <v>18</v>
      </c>
      <c r="M8911">
        <f>(Table1[[#This Row],[Current_Stock]]*Table1[[#This Row],[Unit_Price]])</f>
        <v>2011382.28</v>
      </c>
      <c r="N8911" s="12">
        <f>DATE(YEAR(Table1[[#This Row],[Order_Date]]),MONTH(Table1[[#This Row],[Order_Date]]),1)</f>
        <v>45261</v>
      </c>
    </row>
    <row r="8912" spans="1:14">
      <c r="A8912" t="s">
        <v>1114</v>
      </c>
      <c r="B8912" t="s">
        <v>475</v>
      </c>
      <c r="C8912" t="s">
        <v>476</v>
      </c>
      <c r="D8912" t="s">
        <v>15</v>
      </c>
      <c r="E8912" t="s">
        <v>23</v>
      </c>
      <c r="F8912" t="s">
        <v>60</v>
      </c>
      <c r="G8912">
        <v>9</v>
      </c>
      <c r="H8912">
        <v>192.06</v>
      </c>
      <c r="I8912">
        <v>1728.54</v>
      </c>
      <c r="J8912">
        <v>231</v>
      </c>
      <c r="K8912">
        <v>6</v>
      </c>
      <c r="L8912" t="s">
        <v>18</v>
      </c>
      <c r="M8912">
        <f>(Table1[[#This Row],[Current_Stock]]*Table1[[#This Row],[Unit_Price]])</f>
        <v>44365.86</v>
      </c>
      <c r="N8912" s="12">
        <f>DATE(YEAR(Table1[[#This Row],[Order_Date]]),MONTH(Table1[[#This Row],[Order_Date]]),1)</f>
        <v>45597</v>
      </c>
    </row>
    <row r="8913" spans="1:14">
      <c r="A8913" t="s">
        <v>1098</v>
      </c>
      <c r="B8913" t="s">
        <v>744</v>
      </c>
      <c r="C8913" t="s">
        <v>745</v>
      </c>
      <c r="D8913" t="s">
        <v>44</v>
      </c>
      <c r="E8913" t="s">
        <v>59</v>
      </c>
      <c r="F8913" t="s">
        <v>60</v>
      </c>
      <c r="G8913">
        <v>50</v>
      </c>
      <c r="H8913">
        <v>3378.73</v>
      </c>
      <c r="I8913">
        <v>168936.5</v>
      </c>
      <c r="J8913">
        <v>88</v>
      </c>
      <c r="K8913">
        <v>7</v>
      </c>
      <c r="L8913" t="s">
        <v>105</v>
      </c>
      <c r="M8913">
        <f>(Table1[[#This Row],[Current_Stock]]*Table1[[#This Row],[Unit_Price]])</f>
        <v>297328.24</v>
      </c>
      <c r="N8913" s="12">
        <f>DATE(YEAR(Table1[[#This Row],[Order_Date]]),MONTH(Table1[[#This Row],[Order_Date]]),1)</f>
        <v>45627</v>
      </c>
    </row>
    <row r="8914" spans="1:14">
      <c r="A8914" t="s">
        <v>672</v>
      </c>
      <c r="B8914" t="s">
        <v>848</v>
      </c>
      <c r="C8914" t="s">
        <v>849</v>
      </c>
      <c r="D8914" t="s">
        <v>33</v>
      </c>
      <c r="E8914" t="s">
        <v>251</v>
      </c>
      <c r="F8914" t="s">
        <v>29</v>
      </c>
      <c r="G8914">
        <v>23</v>
      </c>
      <c r="H8914">
        <v>386.71</v>
      </c>
      <c r="I8914">
        <v>8894.33</v>
      </c>
      <c r="J8914">
        <v>102</v>
      </c>
      <c r="K8914">
        <v>13</v>
      </c>
      <c r="L8914" t="s">
        <v>18</v>
      </c>
      <c r="M8914">
        <f>(Table1[[#This Row],[Current_Stock]]*Table1[[#This Row],[Unit_Price]])</f>
        <v>39444.42</v>
      </c>
      <c r="N8914" s="12">
        <f>DATE(YEAR(Table1[[#This Row],[Order_Date]]),MONTH(Table1[[#This Row],[Order_Date]]),1)</f>
        <v>45170</v>
      </c>
    </row>
    <row r="8915" spans="1:14">
      <c r="A8915" t="s">
        <v>1110</v>
      </c>
      <c r="B8915" t="s">
        <v>707</v>
      </c>
      <c r="C8915" t="s">
        <v>708</v>
      </c>
      <c r="D8915" t="s">
        <v>44</v>
      </c>
      <c r="E8915" t="s">
        <v>211</v>
      </c>
      <c r="F8915" t="s">
        <v>17</v>
      </c>
      <c r="G8915">
        <v>41</v>
      </c>
      <c r="H8915">
        <v>2403.5700000000002</v>
      </c>
      <c r="I8915">
        <v>98546.37</v>
      </c>
      <c r="J8915">
        <v>107</v>
      </c>
      <c r="K8915">
        <v>5</v>
      </c>
      <c r="L8915" t="s">
        <v>105</v>
      </c>
      <c r="M8915">
        <f>(Table1[[#This Row],[Current_Stock]]*Table1[[#This Row],[Unit_Price]])</f>
        <v>257181.99000000002</v>
      </c>
      <c r="N8915" s="12">
        <f>DATE(YEAR(Table1[[#This Row],[Order_Date]]),MONTH(Table1[[#This Row],[Order_Date]]),1)</f>
        <v>45474</v>
      </c>
    </row>
    <row r="8916" spans="1:14">
      <c r="A8916" t="s">
        <v>916</v>
      </c>
      <c r="B8916" t="s">
        <v>1089</v>
      </c>
      <c r="C8916" t="s">
        <v>1090</v>
      </c>
      <c r="D8916" t="s">
        <v>33</v>
      </c>
      <c r="E8916" t="s">
        <v>282</v>
      </c>
      <c r="F8916" t="s">
        <v>46</v>
      </c>
      <c r="G8916">
        <v>10</v>
      </c>
      <c r="H8916">
        <v>412.29</v>
      </c>
      <c r="I8916">
        <v>4122.8999999999996</v>
      </c>
      <c r="J8916">
        <v>216</v>
      </c>
      <c r="K8916">
        <v>13</v>
      </c>
      <c r="L8916" t="s">
        <v>18</v>
      </c>
      <c r="M8916">
        <f>(Table1[[#This Row],[Current_Stock]]*Table1[[#This Row],[Unit_Price]])</f>
        <v>89054.64</v>
      </c>
      <c r="N8916" s="12">
        <f>DATE(YEAR(Table1[[#This Row],[Order_Date]]),MONTH(Table1[[#This Row],[Order_Date]]),1)</f>
        <v>45536</v>
      </c>
    </row>
    <row r="8917" spans="1:14">
      <c r="A8917" t="s">
        <v>172</v>
      </c>
      <c r="B8917" t="s">
        <v>162</v>
      </c>
      <c r="C8917" t="s">
        <v>163</v>
      </c>
      <c r="D8917" t="s">
        <v>53</v>
      </c>
      <c r="E8917" t="s">
        <v>16</v>
      </c>
      <c r="F8917" t="s">
        <v>40</v>
      </c>
      <c r="G8917">
        <v>10</v>
      </c>
      <c r="H8917">
        <v>885.77</v>
      </c>
      <c r="I8917">
        <v>8857.7000000000007</v>
      </c>
      <c r="J8917">
        <v>512</v>
      </c>
      <c r="K8917">
        <v>8</v>
      </c>
      <c r="L8917" t="s">
        <v>55</v>
      </c>
      <c r="M8917">
        <f>(Table1[[#This Row],[Current_Stock]]*Table1[[#This Row],[Unit_Price]])</f>
        <v>453514.23999999999</v>
      </c>
      <c r="N8917" s="12">
        <f>DATE(YEAR(Table1[[#This Row],[Order_Date]]),MONTH(Table1[[#This Row],[Order_Date]]),1)</f>
        <v>45200</v>
      </c>
    </row>
    <row r="8918" spans="1:14">
      <c r="A8918" t="s">
        <v>1231</v>
      </c>
      <c r="B8918" t="s">
        <v>1089</v>
      </c>
      <c r="C8918" t="s">
        <v>1090</v>
      </c>
      <c r="D8918" t="s">
        <v>33</v>
      </c>
      <c r="E8918" t="s">
        <v>80</v>
      </c>
      <c r="F8918" t="s">
        <v>46</v>
      </c>
      <c r="G8918">
        <v>19</v>
      </c>
      <c r="H8918">
        <v>4606.96</v>
      </c>
      <c r="I8918">
        <v>87532.24</v>
      </c>
      <c r="J8918">
        <v>105</v>
      </c>
      <c r="K8918">
        <v>6</v>
      </c>
      <c r="L8918" t="s">
        <v>18</v>
      </c>
      <c r="M8918">
        <f>(Table1[[#This Row],[Current_Stock]]*Table1[[#This Row],[Unit_Price]])</f>
        <v>483730.8</v>
      </c>
      <c r="N8918" s="12">
        <f>DATE(YEAR(Table1[[#This Row],[Order_Date]]),MONTH(Table1[[#This Row],[Order_Date]]),1)</f>
        <v>45047</v>
      </c>
    </row>
    <row r="8919" spans="1:14">
      <c r="A8919" t="s">
        <v>1341</v>
      </c>
      <c r="B8919" t="s">
        <v>1034</v>
      </c>
      <c r="C8919" t="s">
        <v>1035</v>
      </c>
      <c r="D8919" t="s">
        <v>84</v>
      </c>
      <c r="E8919" t="s">
        <v>28</v>
      </c>
      <c r="F8919" t="s">
        <v>40</v>
      </c>
      <c r="G8919">
        <v>8</v>
      </c>
      <c r="H8919">
        <v>1369.73</v>
      </c>
      <c r="I8919">
        <v>10957.84</v>
      </c>
      <c r="J8919">
        <v>133</v>
      </c>
      <c r="K8919">
        <v>9</v>
      </c>
      <c r="L8919" t="s">
        <v>18</v>
      </c>
      <c r="M8919">
        <f>(Table1[[#This Row],[Current_Stock]]*Table1[[#This Row],[Unit_Price]])</f>
        <v>182174.09</v>
      </c>
      <c r="N8919" s="12">
        <f>DATE(YEAR(Table1[[#This Row],[Order_Date]]),MONTH(Table1[[#This Row],[Order_Date]]),1)</f>
        <v>45017</v>
      </c>
    </row>
    <row r="8920" spans="1:14">
      <c r="A8920" t="s">
        <v>837</v>
      </c>
      <c r="B8920" t="s">
        <v>691</v>
      </c>
      <c r="C8920" t="s">
        <v>692</v>
      </c>
      <c r="D8920" t="s">
        <v>33</v>
      </c>
      <c r="E8920" t="s">
        <v>16</v>
      </c>
      <c r="F8920" t="s">
        <v>60</v>
      </c>
      <c r="G8920">
        <v>8</v>
      </c>
      <c r="H8920">
        <v>1893.14</v>
      </c>
      <c r="I8920">
        <v>15145.12</v>
      </c>
      <c r="J8920">
        <v>202</v>
      </c>
      <c r="K8920">
        <v>10</v>
      </c>
      <c r="L8920" t="s">
        <v>18</v>
      </c>
      <c r="M8920">
        <f>(Table1[[#This Row],[Current_Stock]]*Table1[[#This Row],[Unit_Price]])</f>
        <v>382414.28</v>
      </c>
      <c r="N8920" s="12">
        <f>DATE(YEAR(Table1[[#This Row],[Order_Date]]),MONTH(Table1[[#This Row],[Order_Date]]),1)</f>
        <v>45505</v>
      </c>
    </row>
    <row r="8921" spans="1:14">
      <c r="A8921" t="s">
        <v>620</v>
      </c>
      <c r="B8921" t="s">
        <v>117</v>
      </c>
      <c r="C8921" t="s">
        <v>118</v>
      </c>
      <c r="D8921" t="s">
        <v>53</v>
      </c>
      <c r="E8921" t="s">
        <v>184</v>
      </c>
      <c r="F8921" t="s">
        <v>60</v>
      </c>
      <c r="G8921">
        <v>5</v>
      </c>
      <c r="H8921">
        <v>374.48</v>
      </c>
      <c r="I8921">
        <v>1872.4</v>
      </c>
      <c r="J8921">
        <v>399</v>
      </c>
      <c r="K8921">
        <v>10</v>
      </c>
      <c r="L8921" t="s">
        <v>18</v>
      </c>
      <c r="M8921">
        <f>(Table1[[#This Row],[Current_Stock]]*Table1[[#This Row],[Unit_Price]])</f>
        <v>149417.52000000002</v>
      </c>
      <c r="N8921" s="12">
        <f>DATE(YEAR(Table1[[#This Row],[Order_Date]]),MONTH(Table1[[#This Row],[Order_Date]]),1)</f>
        <v>45108</v>
      </c>
    </row>
    <row r="8922" spans="1:14">
      <c r="A8922" t="s">
        <v>1344</v>
      </c>
      <c r="B8922" t="s">
        <v>138</v>
      </c>
      <c r="C8922" t="s">
        <v>139</v>
      </c>
      <c r="D8922" t="s">
        <v>27</v>
      </c>
      <c r="E8922" t="s">
        <v>189</v>
      </c>
      <c r="F8922" t="s">
        <v>46</v>
      </c>
      <c r="G8922">
        <v>4</v>
      </c>
      <c r="H8922">
        <v>355.3</v>
      </c>
      <c r="I8922">
        <v>1421.2</v>
      </c>
      <c r="J8922">
        <v>473</v>
      </c>
      <c r="K8922">
        <v>7</v>
      </c>
      <c r="L8922" t="s">
        <v>55</v>
      </c>
      <c r="M8922">
        <f>(Table1[[#This Row],[Current_Stock]]*Table1[[#This Row],[Unit_Price]])</f>
        <v>168056.9</v>
      </c>
      <c r="N8922" s="12">
        <f>DATE(YEAR(Table1[[#This Row],[Order_Date]]),MONTH(Table1[[#This Row],[Order_Date]]),1)</f>
        <v>45231</v>
      </c>
    </row>
    <row r="8923" spans="1:14">
      <c r="A8923" t="s">
        <v>1254</v>
      </c>
      <c r="B8923" t="s">
        <v>830</v>
      </c>
      <c r="C8923" t="s">
        <v>831</v>
      </c>
      <c r="D8923" t="s">
        <v>44</v>
      </c>
      <c r="E8923" t="s">
        <v>54</v>
      </c>
      <c r="F8923" t="s">
        <v>40</v>
      </c>
      <c r="G8923">
        <v>43</v>
      </c>
      <c r="H8923">
        <v>3934.64</v>
      </c>
      <c r="I8923">
        <v>169189.52</v>
      </c>
      <c r="J8923">
        <v>37</v>
      </c>
      <c r="K8923">
        <v>13</v>
      </c>
      <c r="L8923" t="s">
        <v>18</v>
      </c>
      <c r="M8923">
        <f>(Table1[[#This Row],[Current_Stock]]*Table1[[#This Row],[Unit_Price]])</f>
        <v>145581.68</v>
      </c>
      <c r="N8923" s="12">
        <f>DATE(YEAR(Table1[[#This Row],[Order_Date]]),MONTH(Table1[[#This Row],[Order_Date]]),1)</f>
        <v>45383</v>
      </c>
    </row>
    <row r="8924" spans="1:14">
      <c r="A8924" t="s">
        <v>782</v>
      </c>
      <c r="B8924" t="s">
        <v>707</v>
      </c>
      <c r="C8924" t="s">
        <v>708</v>
      </c>
      <c r="D8924" t="s">
        <v>44</v>
      </c>
      <c r="E8924" t="s">
        <v>109</v>
      </c>
      <c r="F8924" t="s">
        <v>29</v>
      </c>
      <c r="G8924">
        <v>23</v>
      </c>
      <c r="H8924">
        <v>689.42</v>
      </c>
      <c r="I8924">
        <v>15856.66</v>
      </c>
      <c r="J8924">
        <v>51</v>
      </c>
      <c r="K8924">
        <v>3</v>
      </c>
      <c r="L8924" t="s">
        <v>105</v>
      </c>
      <c r="M8924">
        <f>(Table1[[#This Row],[Current_Stock]]*Table1[[#This Row],[Unit_Price]])</f>
        <v>35160.42</v>
      </c>
      <c r="N8924" s="12">
        <f>DATE(YEAR(Table1[[#This Row],[Order_Date]]),MONTH(Table1[[#This Row],[Order_Date]]),1)</f>
        <v>45078</v>
      </c>
    </row>
    <row r="8925" spans="1:14">
      <c r="A8925" t="s">
        <v>1042</v>
      </c>
      <c r="B8925" t="s">
        <v>682</v>
      </c>
      <c r="C8925" t="s">
        <v>683</v>
      </c>
      <c r="D8925" t="s">
        <v>15</v>
      </c>
      <c r="E8925" t="s">
        <v>282</v>
      </c>
      <c r="F8925" t="s">
        <v>17</v>
      </c>
      <c r="G8925">
        <v>11</v>
      </c>
      <c r="H8925">
        <v>182.53</v>
      </c>
      <c r="I8925">
        <v>2007.83</v>
      </c>
      <c r="J8925">
        <v>223</v>
      </c>
      <c r="K8925">
        <v>6</v>
      </c>
      <c r="L8925" t="s">
        <v>18</v>
      </c>
      <c r="M8925">
        <f>(Table1[[#This Row],[Current_Stock]]*Table1[[#This Row],[Unit_Price]])</f>
        <v>40704.19</v>
      </c>
      <c r="N8925" s="12">
        <f>DATE(YEAR(Table1[[#This Row],[Order_Date]]),MONTH(Table1[[#This Row],[Order_Date]]),1)</f>
        <v>45170</v>
      </c>
    </row>
    <row r="8926" spans="1:14">
      <c r="A8926" t="s">
        <v>462</v>
      </c>
      <c r="B8926" t="s">
        <v>178</v>
      </c>
      <c r="C8926" t="s">
        <v>179</v>
      </c>
      <c r="D8926" t="s">
        <v>22</v>
      </c>
      <c r="E8926" t="s">
        <v>153</v>
      </c>
      <c r="F8926" t="s">
        <v>17</v>
      </c>
      <c r="G8926">
        <v>49</v>
      </c>
      <c r="H8926">
        <v>19400.560000000001</v>
      </c>
      <c r="I8926">
        <v>950627.44</v>
      </c>
      <c r="J8926">
        <v>50</v>
      </c>
      <c r="K8926">
        <v>2</v>
      </c>
      <c r="L8926" t="s">
        <v>18</v>
      </c>
      <c r="M8926">
        <f>(Table1[[#This Row],[Current_Stock]]*Table1[[#This Row],[Unit_Price]])</f>
        <v>970028.00000000012</v>
      </c>
      <c r="N8926" s="12">
        <f>DATE(YEAR(Table1[[#This Row],[Order_Date]]),MONTH(Table1[[#This Row],[Order_Date]]),1)</f>
        <v>45383</v>
      </c>
    </row>
    <row r="8927" spans="1:14">
      <c r="A8927" t="s">
        <v>149</v>
      </c>
      <c r="B8927" t="s">
        <v>752</v>
      </c>
      <c r="C8927" t="s">
        <v>753</v>
      </c>
      <c r="D8927" t="s">
        <v>183</v>
      </c>
      <c r="E8927" t="s">
        <v>39</v>
      </c>
      <c r="F8927" t="s">
        <v>60</v>
      </c>
      <c r="G8927">
        <v>11</v>
      </c>
      <c r="H8927">
        <v>2058.6799999999998</v>
      </c>
      <c r="I8927">
        <v>22645.48</v>
      </c>
      <c r="J8927">
        <v>216</v>
      </c>
      <c r="K8927">
        <v>3</v>
      </c>
      <c r="L8927" t="s">
        <v>18</v>
      </c>
      <c r="M8927">
        <f>(Table1[[#This Row],[Current_Stock]]*Table1[[#This Row],[Unit_Price]])</f>
        <v>444674.87999999995</v>
      </c>
      <c r="N8927" s="12">
        <f>DATE(YEAR(Table1[[#This Row],[Order_Date]]),MONTH(Table1[[#This Row],[Order_Date]]),1)</f>
        <v>45047</v>
      </c>
    </row>
    <row r="8928" spans="1:14">
      <c r="A8928" t="s">
        <v>1272</v>
      </c>
      <c r="B8928" t="s">
        <v>417</v>
      </c>
      <c r="C8928" t="s">
        <v>418</v>
      </c>
      <c r="D8928" t="s">
        <v>84</v>
      </c>
      <c r="E8928" t="s">
        <v>28</v>
      </c>
      <c r="F8928" t="s">
        <v>46</v>
      </c>
      <c r="G8928">
        <v>15</v>
      </c>
      <c r="H8928">
        <v>8746.02</v>
      </c>
      <c r="I8928">
        <v>131190.29999999999</v>
      </c>
      <c r="J8928">
        <v>121</v>
      </c>
      <c r="K8928">
        <v>10</v>
      </c>
      <c r="L8928" t="s">
        <v>18</v>
      </c>
      <c r="M8928">
        <f>(Table1[[#This Row],[Current_Stock]]*Table1[[#This Row],[Unit_Price]])</f>
        <v>1058268.4200000002</v>
      </c>
      <c r="N8928" s="12">
        <f>DATE(YEAR(Table1[[#This Row],[Order_Date]]),MONTH(Table1[[#This Row],[Order_Date]]),1)</f>
        <v>45017</v>
      </c>
    </row>
    <row r="8929" spans="1:14">
      <c r="A8929" t="s">
        <v>1364</v>
      </c>
      <c r="B8929" t="s">
        <v>102</v>
      </c>
      <c r="C8929" t="s">
        <v>103</v>
      </c>
      <c r="D8929" t="s">
        <v>22</v>
      </c>
      <c r="E8929" t="s">
        <v>54</v>
      </c>
      <c r="F8929" t="s">
        <v>29</v>
      </c>
      <c r="G8929">
        <v>42</v>
      </c>
      <c r="H8929">
        <v>13668.72</v>
      </c>
      <c r="I8929">
        <v>574086.24</v>
      </c>
      <c r="J8929">
        <v>85</v>
      </c>
      <c r="K8929">
        <v>14</v>
      </c>
      <c r="L8929" t="s">
        <v>105</v>
      </c>
      <c r="M8929">
        <f>(Table1[[#This Row],[Current_Stock]]*Table1[[#This Row],[Unit_Price]])</f>
        <v>1161841.2</v>
      </c>
      <c r="N8929" s="12">
        <f>DATE(YEAR(Table1[[#This Row],[Order_Date]]),MONTH(Table1[[#This Row],[Order_Date]]),1)</f>
        <v>45323</v>
      </c>
    </row>
    <row r="8930" spans="1:14">
      <c r="A8930" t="s">
        <v>597</v>
      </c>
      <c r="B8930" t="s">
        <v>544</v>
      </c>
      <c r="C8930" t="s">
        <v>545</v>
      </c>
      <c r="D8930" t="s">
        <v>96</v>
      </c>
      <c r="E8930" t="s">
        <v>23</v>
      </c>
      <c r="F8930" t="s">
        <v>60</v>
      </c>
      <c r="G8930">
        <v>6</v>
      </c>
      <c r="H8930">
        <v>1412.51</v>
      </c>
      <c r="I8930">
        <v>8475.06</v>
      </c>
      <c r="J8930">
        <v>537</v>
      </c>
      <c r="K8930">
        <v>4</v>
      </c>
      <c r="L8930" t="s">
        <v>18</v>
      </c>
      <c r="M8930">
        <f>(Table1[[#This Row],[Current_Stock]]*Table1[[#This Row],[Unit_Price]])</f>
        <v>758517.87</v>
      </c>
      <c r="N8930" s="12">
        <f>DATE(YEAR(Table1[[#This Row],[Order_Date]]),MONTH(Table1[[#This Row],[Order_Date]]),1)</f>
        <v>45200</v>
      </c>
    </row>
    <row r="8931" spans="1:14">
      <c r="A8931" t="s">
        <v>969</v>
      </c>
      <c r="B8931" t="s">
        <v>305</v>
      </c>
      <c r="C8931" t="s">
        <v>306</v>
      </c>
      <c r="D8931" t="s">
        <v>22</v>
      </c>
      <c r="E8931" t="s">
        <v>73</v>
      </c>
      <c r="F8931" t="s">
        <v>17</v>
      </c>
      <c r="G8931">
        <v>22</v>
      </c>
      <c r="H8931">
        <v>6033.73</v>
      </c>
      <c r="I8931">
        <v>132742.06</v>
      </c>
      <c r="J8931">
        <v>38</v>
      </c>
      <c r="K8931">
        <v>13</v>
      </c>
      <c r="L8931" t="s">
        <v>105</v>
      </c>
      <c r="M8931">
        <f>(Table1[[#This Row],[Current_Stock]]*Table1[[#This Row],[Unit_Price]])</f>
        <v>229281.74</v>
      </c>
      <c r="N8931" s="12">
        <f>DATE(YEAR(Table1[[#This Row],[Order_Date]]),MONTH(Table1[[#This Row],[Order_Date]]),1)</f>
        <v>45505</v>
      </c>
    </row>
    <row r="8932" spans="1:14">
      <c r="A8932" t="s">
        <v>1353</v>
      </c>
      <c r="B8932" t="s">
        <v>371</v>
      </c>
      <c r="C8932" t="s">
        <v>372</v>
      </c>
      <c r="D8932" t="s">
        <v>22</v>
      </c>
      <c r="E8932" t="s">
        <v>97</v>
      </c>
      <c r="F8932" t="s">
        <v>29</v>
      </c>
      <c r="G8932">
        <v>27</v>
      </c>
      <c r="H8932">
        <v>2862.69</v>
      </c>
      <c r="I8932">
        <v>77292.63</v>
      </c>
      <c r="J8932">
        <v>96</v>
      </c>
      <c r="K8932">
        <v>8</v>
      </c>
      <c r="L8932" t="s">
        <v>18</v>
      </c>
      <c r="M8932">
        <f>(Table1[[#This Row],[Current_Stock]]*Table1[[#This Row],[Unit_Price]])</f>
        <v>274818.24</v>
      </c>
      <c r="N8932" s="12">
        <f>DATE(YEAR(Table1[[#This Row],[Order_Date]]),MONTH(Table1[[#This Row],[Order_Date]]),1)</f>
        <v>45292</v>
      </c>
    </row>
    <row r="8933" spans="1:14">
      <c r="A8933" t="s">
        <v>973</v>
      </c>
      <c r="B8933" t="s">
        <v>870</v>
      </c>
      <c r="C8933" t="s">
        <v>871</v>
      </c>
      <c r="D8933" t="s">
        <v>84</v>
      </c>
      <c r="E8933" t="s">
        <v>45</v>
      </c>
      <c r="F8933" t="s">
        <v>40</v>
      </c>
      <c r="G8933">
        <v>14</v>
      </c>
      <c r="H8933">
        <v>20721.13</v>
      </c>
      <c r="I8933">
        <v>290095.82</v>
      </c>
      <c r="J8933">
        <v>248</v>
      </c>
      <c r="K8933">
        <v>7</v>
      </c>
      <c r="L8933" t="s">
        <v>18</v>
      </c>
      <c r="M8933">
        <f>(Table1[[#This Row],[Current_Stock]]*Table1[[#This Row],[Unit_Price]])</f>
        <v>5138840.24</v>
      </c>
      <c r="N8933" s="12">
        <f>DATE(YEAR(Table1[[#This Row],[Order_Date]]),MONTH(Table1[[#This Row],[Order_Date]]),1)</f>
        <v>45383</v>
      </c>
    </row>
    <row r="8934" spans="1:14">
      <c r="A8934" t="s">
        <v>757</v>
      </c>
      <c r="B8934" t="s">
        <v>601</v>
      </c>
      <c r="C8934" t="s">
        <v>602</v>
      </c>
      <c r="D8934" t="s">
        <v>84</v>
      </c>
      <c r="E8934" t="s">
        <v>23</v>
      </c>
      <c r="F8934" t="s">
        <v>40</v>
      </c>
      <c r="G8934">
        <v>8</v>
      </c>
      <c r="H8934">
        <v>24020.62</v>
      </c>
      <c r="I8934">
        <v>192164.96</v>
      </c>
      <c r="J8934">
        <v>194</v>
      </c>
      <c r="K8934">
        <v>3</v>
      </c>
      <c r="L8934" t="s">
        <v>18</v>
      </c>
      <c r="M8934">
        <f>(Table1[[#This Row],[Current_Stock]]*Table1[[#This Row],[Unit_Price]])</f>
        <v>4660000.28</v>
      </c>
      <c r="N8934" s="12">
        <f>DATE(YEAR(Table1[[#This Row],[Order_Date]]),MONTH(Table1[[#This Row],[Order_Date]]),1)</f>
        <v>45261</v>
      </c>
    </row>
    <row r="8935" spans="1:14">
      <c r="A8935" t="s">
        <v>1382</v>
      </c>
      <c r="B8935" t="s">
        <v>1025</v>
      </c>
      <c r="C8935" t="s">
        <v>1026</v>
      </c>
      <c r="D8935" t="s">
        <v>84</v>
      </c>
      <c r="E8935" t="s">
        <v>73</v>
      </c>
      <c r="F8935" t="s">
        <v>46</v>
      </c>
      <c r="G8935">
        <v>13</v>
      </c>
      <c r="H8935">
        <v>12431.65</v>
      </c>
      <c r="I8935">
        <v>161611.45000000001</v>
      </c>
      <c r="J8935">
        <v>159</v>
      </c>
      <c r="K8935">
        <v>6</v>
      </c>
      <c r="L8935" t="s">
        <v>18</v>
      </c>
      <c r="M8935">
        <f>(Table1[[#This Row],[Current_Stock]]*Table1[[#This Row],[Unit_Price]])</f>
        <v>1976632.3499999999</v>
      </c>
      <c r="N8935" s="12">
        <f>DATE(YEAR(Table1[[#This Row],[Order_Date]]),MONTH(Table1[[#This Row],[Order_Date]]),1)</f>
        <v>44927</v>
      </c>
    </row>
    <row r="8936" spans="1:14">
      <c r="A8936" t="s">
        <v>370</v>
      </c>
      <c r="B8936" t="s">
        <v>68</v>
      </c>
      <c r="C8936" t="s">
        <v>69</v>
      </c>
      <c r="D8936" t="s">
        <v>44</v>
      </c>
      <c r="E8936" t="s">
        <v>39</v>
      </c>
      <c r="F8936" t="s">
        <v>40</v>
      </c>
      <c r="G8936">
        <v>57</v>
      </c>
      <c r="H8936">
        <v>4898.3100000000004</v>
      </c>
      <c r="I8936">
        <v>279203.67</v>
      </c>
      <c r="J8936">
        <v>78</v>
      </c>
      <c r="K8936">
        <v>3</v>
      </c>
      <c r="L8936" t="s">
        <v>18</v>
      </c>
      <c r="M8936">
        <f>(Table1[[#This Row],[Current_Stock]]*Table1[[#This Row],[Unit_Price]])</f>
        <v>382068.18000000005</v>
      </c>
      <c r="N8936" s="12">
        <f>DATE(YEAR(Table1[[#This Row],[Order_Date]]),MONTH(Table1[[#This Row],[Order_Date]]),1)</f>
        <v>45597</v>
      </c>
    </row>
    <row r="8937" spans="1:14">
      <c r="A8937" t="s">
        <v>1261</v>
      </c>
      <c r="B8937" t="s">
        <v>1145</v>
      </c>
      <c r="C8937" t="s">
        <v>1146</v>
      </c>
      <c r="D8937" t="s">
        <v>96</v>
      </c>
      <c r="E8937" t="s">
        <v>269</v>
      </c>
      <c r="F8937" t="s">
        <v>40</v>
      </c>
      <c r="G8937">
        <v>7</v>
      </c>
      <c r="H8937">
        <v>3399.08</v>
      </c>
      <c r="I8937">
        <v>23793.56</v>
      </c>
      <c r="J8937">
        <v>449</v>
      </c>
      <c r="K8937">
        <v>9</v>
      </c>
      <c r="L8937" t="s">
        <v>55</v>
      </c>
      <c r="M8937">
        <f>(Table1[[#This Row],[Current_Stock]]*Table1[[#This Row],[Unit_Price]])</f>
        <v>1526186.92</v>
      </c>
      <c r="N8937" s="12">
        <f>DATE(YEAR(Table1[[#This Row],[Order_Date]]),MONTH(Table1[[#This Row],[Order_Date]]),1)</f>
        <v>45536</v>
      </c>
    </row>
    <row r="8938" spans="1:14">
      <c r="A8938" t="s">
        <v>137</v>
      </c>
      <c r="B8938" t="s">
        <v>647</v>
      </c>
      <c r="C8938" t="s">
        <v>648</v>
      </c>
      <c r="D8938" t="s">
        <v>84</v>
      </c>
      <c r="E8938" t="s">
        <v>243</v>
      </c>
      <c r="F8938" t="s">
        <v>40</v>
      </c>
      <c r="G8938">
        <v>19</v>
      </c>
      <c r="H8938">
        <v>11205.2</v>
      </c>
      <c r="I8938">
        <v>212898.8</v>
      </c>
      <c r="J8938">
        <v>208</v>
      </c>
      <c r="K8938">
        <v>11</v>
      </c>
      <c r="L8938" t="s">
        <v>18</v>
      </c>
      <c r="M8938">
        <f>(Table1[[#This Row],[Current_Stock]]*Table1[[#This Row],[Unit_Price]])</f>
        <v>2330681.6</v>
      </c>
      <c r="N8938" s="12">
        <f>DATE(YEAR(Table1[[#This Row],[Order_Date]]),MONTH(Table1[[#This Row],[Order_Date]]),1)</f>
        <v>45323</v>
      </c>
    </row>
    <row r="8939" spans="1:14">
      <c r="A8939" t="s">
        <v>837</v>
      </c>
      <c r="B8939" t="s">
        <v>977</v>
      </c>
      <c r="C8939" t="s">
        <v>978</v>
      </c>
      <c r="D8939" t="s">
        <v>96</v>
      </c>
      <c r="E8939" t="s">
        <v>330</v>
      </c>
      <c r="F8939" t="s">
        <v>40</v>
      </c>
      <c r="G8939">
        <v>1</v>
      </c>
      <c r="H8939">
        <v>2825.04</v>
      </c>
      <c r="I8939">
        <v>2825.04</v>
      </c>
      <c r="J8939">
        <v>396</v>
      </c>
      <c r="K8939">
        <v>7</v>
      </c>
      <c r="L8939" t="s">
        <v>18</v>
      </c>
      <c r="M8939">
        <f>(Table1[[#This Row],[Current_Stock]]*Table1[[#This Row],[Unit_Price]])</f>
        <v>1118715.8400000001</v>
      </c>
      <c r="N8939" s="12">
        <f>DATE(YEAR(Table1[[#This Row],[Order_Date]]),MONTH(Table1[[#This Row],[Order_Date]]),1)</f>
        <v>45505</v>
      </c>
    </row>
    <row r="8940" spans="1:14">
      <c r="A8940" t="s">
        <v>1153</v>
      </c>
      <c r="B8940" t="s">
        <v>393</v>
      </c>
      <c r="C8940" t="s">
        <v>394</v>
      </c>
      <c r="D8940" t="s">
        <v>33</v>
      </c>
      <c r="E8940" t="s">
        <v>59</v>
      </c>
      <c r="F8940" t="s">
        <v>40</v>
      </c>
      <c r="G8940">
        <v>10</v>
      </c>
      <c r="H8940">
        <v>862.99</v>
      </c>
      <c r="I8940">
        <v>8629.9</v>
      </c>
      <c r="J8940">
        <v>205</v>
      </c>
      <c r="K8940">
        <v>13</v>
      </c>
      <c r="L8940" t="s">
        <v>18</v>
      </c>
      <c r="M8940">
        <f>(Table1[[#This Row],[Current_Stock]]*Table1[[#This Row],[Unit_Price]])</f>
        <v>176912.95</v>
      </c>
      <c r="N8940" s="12">
        <f>DATE(YEAR(Table1[[#This Row],[Order_Date]]),MONTH(Table1[[#This Row],[Order_Date]]),1)</f>
        <v>45505</v>
      </c>
    </row>
    <row r="8941" spans="1:14">
      <c r="A8941" t="s">
        <v>792</v>
      </c>
      <c r="B8941" t="s">
        <v>1018</v>
      </c>
      <c r="C8941" t="s">
        <v>1019</v>
      </c>
      <c r="D8941" t="s">
        <v>38</v>
      </c>
      <c r="E8941" t="s">
        <v>109</v>
      </c>
      <c r="F8941" t="s">
        <v>60</v>
      </c>
      <c r="G8941">
        <v>9</v>
      </c>
      <c r="H8941">
        <v>482.21</v>
      </c>
      <c r="I8941">
        <v>4339.8900000000003</v>
      </c>
      <c r="J8941">
        <v>154</v>
      </c>
      <c r="K8941">
        <v>12</v>
      </c>
      <c r="L8941" t="s">
        <v>18</v>
      </c>
      <c r="M8941">
        <f>(Table1[[#This Row],[Current_Stock]]*Table1[[#This Row],[Unit_Price]])</f>
        <v>74260.34</v>
      </c>
      <c r="N8941" s="12">
        <f>DATE(YEAR(Table1[[#This Row],[Order_Date]]),MONTH(Table1[[#This Row],[Order_Date]]),1)</f>
        <v>45323</v>
      </c>
    </row>
    <row r="8942" spans="1:14">
      <c r="A8942" t="s">
        <v>540</v>
      </c>
      <c r="B8942" t="s">
        <v>544</v>
      </c>
      <c r="C8942" t="s">
        <v>545</v>
      </c>
      <c r="D8942" t="s">
        <v>96</v>
      </c>
      <c r="E8942" t="s">
        <v>16</v>
      </c>
      <c r="F8942" t="s">
        <v>60</v>
      </c>
      <c r="G8942">
        <v>8</v>
      </c>
      <c r="H8942">
        <v>2908.67</v>
      </c>
      <c r="I8942">
        <v>23269.360000000001</v>
      </c>
      <c r="J8942">
        <v>514</v>
      </c>
      <c r="K8942">
        <v>3</v>
      </c>
      <c r="L8942" t="s">
        <v>18</v>
      </c>
      <c r="M8942">
        <f>(Table1[[#This Row],[Current_Stock]]*Table1[[#This Row],[Unit_Price]])</f>
        <v>1495056.3800000001</v>
      </c>
      <c r="N8942" s="12">
        <f>DATE(YEAR(Table1[[#This Row],[Order_Date]]),MONTH(Table1[[#This Row],[Order_Date]]),1)</f>
        <v>45627</v>
      </c>
    </row>
    <row r="8943" spans="1:14">
      <c r="A8943" t="s">
        <v>351</v>
      </c>
      <c r="B8943" t="s">
        <v>253</v>
      </c>
      <c r="C8943" t="s">
        <v>254</v>
      </c>
      <c r="D8943" t="s">
        <v>38</v>
      </c>
      <c r="E8943" t="s">
        <v>89</v>
      </c>
      <c r="F8943" t="s">
        <v>17</v>
      </c>
      <c r="G8943">
        <v>20</v>
      </c>
      <c r="H8943">
        <v>1986.57</v>
      </c>
      <c r="I8943">
        <v>39731.4</v>
      </c>
      <c r="J8943">
        <v>113</v>
      </c>
      <c r="K8943">
        <v>11</v>
      </c>
      <c r="L8943" t="s">
        <v>18</v>
      </c>
      <c r="M8943">
        <f>(Table1[[#This Row],[Current_Stock]]*Table1[[#This Row],[Unit_Price]])</f>
        <v>224482.41</v>
      </c>
      <c r="N8943" s="12">
        <f>DATE(YEAR(Table1[[#This Row],[Order_Date]]),MONTH(Table1[[#This Row],[Order_Date]]),1)</f>
        <v>45352</v>
      </c>
    </row>
    <row r="8944" spans="1:14">
      <c r="A8944" t="s">
        <v>1327</v>
      </c>
      <c r="B8944" t="s">
        <v>1099</v>
      </c>
      <c r="C8944" t="s">
        <v>1100</v>
      </c>
      <c r="D8944" t="s">
        <v>38</v>
      </c>
      <c r="E8944" t="s">
        <v>39</v>
      </c>
      <c r="F8944" t="s">
        <v>17</v>
      </c>
      <c r="G8944">
        <v>12</v>
      </c>
      <c r="H8944">
        <v>2329.71</v>
      </c>
      <c r="I8944">
        <v>27956.52</v>
      </c>
      <c r="J8944">
        <v>235</v>
      </c>
      <c r="K8944">
        <v>12</v>
      </c>
      <c r="L8944" t="s">
        <v>18</v>
      </c>
      <c r="M8944">
        <f>(Table1[[#This Row],[Current_Stock]]*Table1[[#This Row],[Unit_Price]])</f>
        <v>547481.85</v>
      </c>
      <c r="N8944" s="12">
        <f>DATE(YEAR(Table1[[#This Row],[Order_Date]]),MONTH(Table1[[#This Row],[Order_Date]]),1)</f>
        <v>45352</v>
      </c>
    </row>
    <row r="8945" spans="1:14">
      <c r="A8945" t="s">
        <v>77</v>
      </c>
      <c r="B8945" t="s">
        <v>466</v>
      </c>
      <c r="C8945" t="s">
        <v>467</v>
      </c>
      <c r="D8945" t="s">
        <v>27</v>
      </c>
      <c r="E8945" t="s">
        <v>97</v>
      </c>
      <c r="F8945" t="s">
        <v>17</v>
      </c>
      <c r="G8945">
        <v>8</v>
      </c>
      <c r="H8945">
        <v>3781.84</v>
      </c>
      <c r="I8945">
        <v>30254.720000000001</v>
      </c>
      <c r="J8945">
        <v>483</v>
      </c>
      <c r="K8945">
        <v>8</v>
      </c>
      <c r="L8945" t="s">
        <v>18</v>
      </c>
      <c r="M8945">
        <f>(Table1[[#This Row],[Current_Stock]]*Table1[[#This Row],[Unit_Price]])</f>
        <v>1826628.72</v>
      </c>
      <c r="N8945" s="12">
        <f>DATE(YEAR(Table1[[#This Row],[Order_Date]]),MONTH(Table1[[#This Row],[Order_Date]]),1)</f>
        <v>45139</v>
      </c>
    </row>
    <row r="8946" spans="1:14">
      <c r="A8946" t="s">
        <v>1190</v>
      </c>
      <c r="B8946" t="s">
        <v>20</v>
      </c>
      <c r="C8946" t="s">
        <v>21</v>
      </c>
      <c r="D8946" t="s">
        <v>22</v>
      </c>
      <c r="E8946" t="s">
        <v>50</v>
      </c>
      <c r="F8946" t="s">
        <v>46</v>
      </c>
      <c r="G8946">
        <v>24</v>
      </c>
      <c r="H8946">
        <v>1423.6</v>
      </c>
      <c r="I8946">
        <v>34166.400000000001</v>
      </c>
      <c r="J8946">
        <v>83</v>
      </c>
      <c r="K8946">
        <v>5</v>
      </c>
      <c r="L8946" t="s">
        <v>18</v>
      </c>
      <c r="M8946">
        <f>(Table1[[#This Row],[Current_Stock]]*Table1[[#This Row],[Unit_Price]])</f>
        <v>118158.79999999999</v>
      </c>
      <c r="N8946" s="12">
        <f>DATE(YEAR(Table1[[#This Row],[Order_Date]]),MONTH(Table1[[#This Row],[Order_Date]]),1)</f>
        <v>45383</v>
      </c>
    </row>
    <row r="8947" spans="1:14">
      <c r="A8947" t="s">
        <v>930</v>
      </c>
      <c r="B8947" t="s">
        <v>482</v>
      </c>
      <c r="C8947" t="s">
        <v>483</v>
      </c>
      <c r="D8947" t="s">
        <v>33</v>
      </c>
      <c r="E8947" t="s">
        <v>39</v>
      </c>
      <c r="F8947" t="s">
        <v>17</v>
      </c>
      <c r="G8947">
        <v>16</v>
      </c>
      <c r="H8947">
        <v>2098.8200000000002</v>
      </c>
      <c r="I8947">
        <v>33581.120000000003</v>
      </c>
      <c r="J8947">
        <v>223</v>
      </c>
      <c r="K8947">
        <v>13</v>
      </c>
      <c r="L8947" t="s">
        <v>18</v>
      </c>
      <c r="M8947">
        <f>(Table1[[#This Row],[Current_Stock]]*Table1[[#This Row],[Unit_Price]])</f>
        <v>468036.86000000004</v>
      </c>
      <c r="N8947" s="12">
        <f>DATE(YEAR(Table1[[#This Row],[Order_Date]]),MONTH(Table1[[#This Row],[Order_Date]]),1)</f>
        <v>45200</v>
      </c>
    </row>
    <row r="8948" spans="1:14">
      <c r="A8948" t="s">
        <v>1277</v>
      </c>
      <c r="B8948" t="s">
        <v>580</v>
      </c>
      <c r="C8948" t="s">
        <v>581</v>
      </c>
      <c r="D8948" t="s">
        <v>27</v>
      </c>
      <c r="E8948" t="s">
        <v>153</v>
      </c>
      <c r="F8948" t="s">
        <v>40</v>
      </c>
      <c r="G8948">
        <v>5</v>
      </c>
      <c r="H8948">
        <v>217.39</v>
      </c>
      <c r="I8948">
        <v>1086.95</v>
      </c>
      <c r="J8948">
        <v>488</v>
      </c>
      <c r="K8948">
        <v>5</v>
      </c>
      <c r="L8948" t="s">
        <v>18</v>
      </c>
      <c r="M8948">
        <f>(Table1[[#This Row],[Current_Stock]]*Table1[[#This Row],[Unit_Price]])</f>
        <v>106086.31999999999</v>
      </c>
      <c r="N8948" s="12">
        <f>DATE(YEAR(Table1[[#This Row],[Order_Date]]),MONTH(Table1[[#This Row],[Order_Date]]),1)</f>
        <v>45566</v>
      </c>
    </row>
    <row r="8949" spans="1:14">
      <c r="A8949" t="s">
        <v>1307</v>
      </c>
      <c r="B8949" t="s">
        <v>1339</v>
      </c>
      <c r="C8949" t="s">
        <v>1340</v>
      </c>
      <c r="D8949" t="s">
        <v>38</v>
      </c>
      <c r="E8949" t="s">
        <v>59</v>
      </c>
      <c r="F8949" t="s">
        <v>17</v>
      </c>
      <c r="G8949">
        <v>19</v>
      </c>
      <c r="H8949">
        <v>3413.58</v>
      </c>
      <c r="I8949">
        <v>64858.02</v>
      </c>
      <c r="J8949">
        <v>196</v>
      </c>
      <c r="K8949">
        <v>14</v>
      </c>
      <c r="L8949" t="s">
        <v>18</v>
      </c>
      <c r="M8949">
        <f>(Table1[[#This Row],[Current_Stock]]*Table1[[#This Row],[Unit_Price]])</f>
        <v>669061.67999999993</v>
      </c>
      <c r="N8949" s="12">
        <f>DATE(YEAR(Table1[[#This Row],[Order_Date]]),MONTH(Table1[[#This Row],[Order_Date]]),1)</f>
        <v>45170</v>
      </c>
    </row>
    <row r="8950" spans="1:14">
      <c r="A8950" t="s">
        <v>1158</v>
      </c>
      <c r="B8950" t="s">
        <v>934</v>
      </c>
      <c r="C8950" t="s">
        <v>935</v>
      </c>
      <c r="D8950" t="s">
        <v>84</v>
      </c>
      <c r="E8950" t="s">
        <v>160</v>
      </c>
      <c r="F8950" t="s">
        <v>46</v>
      </c>
      <c r="G8950">
        <v>19</v>
      </c>
      <c r="H8950">
        <v>9224.33</v>
      </c>
      <c r="I8950">
        <v>175262.27</v>
      </c>
      <c r="J8950">
        <v>160</v>
      </c>
      <c r="K8950">
        <v>10</v>
      </c>
      <c r="L8950" t="s">
        <v>18</v>
      </c>
      <c r="M8950">
        <f>(Table1[[#This Row],[Current_Stock]]*Table1[[#This Row],[Unit_Price]])</f>
        <v>1475892.8</v>
      </c>
      <c r="N8950" s="12">
        <f>DATE(YEAR(Table1[[#This Row],[Order_Date]]),MONTH(Table1[[#This Row],[Order_Date]]),1)</f>
        <v>45108</v>
      </c>
    </row>
    <row r="8951" spans="1:14">
      <c r="A8951" t="s">
        <v>1261</v>
      </c>
      <c r="B8951" t="s">
        <v>814</v>
      </c>
      <c r="C8951" t="s">
        <v>815</v>
      </c>
      <c r="D8951" t="s">
        <v>44</v>
      </c>
      <c r="E8951" t="s">
        <v>104</v>
      </c>
      <c r="F8951" t="s">
        <v>17</v>
      </c>
      <c r="G8951">
        <v>21</v>
      </c>
      <c r="H8951">
        <v>4327.0200000000004</v>
      </c>
      <c r="I8951">
        <v>90867.42</v>
      </c>
      <c r="J8951">
        <v>41</v>
      </c>
      <c r="K8951">
        <v>9</v>
      </c>
      <c r="L8951" t="s">
        <v>105</v>
      </c>
      <c r="M8951">
        <f>(Table1[[#This Row],[Current_Stock]]*Table1[[#This Row],[Unit_Price]])</f>
        <v>177407.82</v>
      </c>
      <c r="N8951" s="12">
        <f>DATE(YEAR(Table1[[#This Row],[Order_Date]]),MONTH(Table1[[#This Row],[Order_Date]]),1)</f>
        <v>45536</v>
      </c>
    </row>
    <row r="8952" spans="1:14">
      <c r="A8952" t="s">
        <v>149</v>
      </c>
      <c r="B8952" t="s">
        <v>501</v>
      </c>
      <c r="C8952" t="s">
        <v>502</v>
      </c>
      <c r="D8952" t="s">
        <v>15</v>
      </c>
      <c r="E8952" t="s">
        <v>73</v>
      </c>
      <c r="F8952" t="s">
        <v>29</v>
      </c>
      <c r="G8952">
        <v>15</v>
      </c>
      <c r="H8952">
        <v>313.60000000000002</v>
      </c>
      <c r="I8952">
        <v>4704</v>
      </c>
      <c r="J8952">
        <v>125</v>
      </c>
      <c r="K8952">
        <v>6</v>
      </c>
      <c r="L8952" t="s">
        <v>18</v>
      </c>
      <c r="M8952">
        <f>(Table1[[#This Row],[Current_Stock]]*Table1[[#This Row],[Unit_Price]])</f>
        <v>39200</v>
      </c>
      <c r="N8952" s="12">
        <f>DATE(YEAR(Table1[[#This Row],[Order_Date]]),MONTH(Table1[[#This Row],[Order_Date]]),1)</f>
        <v>45047</v>
      </c>
    </row>
    <row r="8953" spans="1:14">
      <c r="A8953" t="s">
        <v>1367</v>
      </c>
      <c r="B8953" t="s">
        <v>475</v>
      </c>
      <c r="C8953" t="s">
        <v>476</v>
      </c>
      <c r="D8953" t="s">
        <v>15</v>
      </c>
      <c r="E8953" t="s">
        <v>173</v>
      </c>
      <c r="F8953" t="s">
        <v>60</v>
      </c>
      <c r="G8953">
        <v>24</v>
      </c>
      <c r="H8953">
        <v>88.87</v>
      </c>
      <c r="I8953">
        <v>2132.88</v>
      </c>
      <c r="J8953">
        <v>131</v>
      </c>
      <c r="K8953">
        <v>4</v>
      </c>
      <c r="L8953" t="s">
        <v>18</v>
      </c>
      <c r="M8953">
        <f>(Table1[[#This Row],[Current_Stock]]*Table1[[#This Row],[Unit_Price]])</f>
        <v>11641.970000000001</v>
      </c>
      <c r="N8953" s="12">
        <f>DATE(YEAR(Table1[[#This Row],[Order_Date]]),MONTH(Table1[[#This Row],[Order_Date]]),1)</f>
        <v>45292</v>
      </c>
    </row>
    <row r="8954" spans="1:14">
      <c r="A8954" t="s">
        <v>1104</v>
      </c>
      <c r="B8954" t="s">
        <v>890</v>
      </c>
      <c r="C8954" t="s">
        <v>891</v>
      </c>
      <c r="D8954" t="s">
        <v>22</v>
      </c>
      <c r="E8954" t="s">
        <v>251</v>
      </c>
      <c r="F8954" t="s">
        <v>40</v>
      </c>
      <c r="G8954">
        <v>42</v>
      </c>
      <c r="H8954">
        <v>17763.73</v>
      </c>
      <c r="I8954">
        <v>746076.66</v>
      </c>
      <c r="J8954">
        <v>96</v>
      </c>
      <c r="K8954">
        <v>3</v>
      </c>
      <c r="L8954" t="s">
        <v>18</v>
      </c>
      <c r="M8954">
        <f>(Table1[[#This Row],[Current_Stock]]*Table1[[#This Row],[Unit_Price]])</f>
        <v>1705318.08</v>
      </c>
      <c r="N8954" s="12">
        <f>DATE(YEAR(Table1[[#This Row],[Order_Date]]),MONTH(Table1[[#This Row],[Order_Date]]),1)</f>
        <v>45536</v>
      </c>
    </row>
    <row r="8955" spans="1:14">
      <c r="A8955" t="s">
        <v>1011</v>
      </c>
      <c r="B8955" t="s">
        <v>1111</v>
      </c>
      <c r="C8955" t="s">
        <v>1112</v>
      </c>
      <c r="D8955" t="s">
        <v>22</v>
      </c>
      <c r="E8955" t="s">
        <v>277</v>
      </c>
      <c r="F8955" t="s">
        <v>60</v>
      </c>
      <c r="G8955">
        <v>41</v>
      </c>
      <c r="H8955">
        <v>3975.22</v>
      </c>
      <c r="I8955">
        <v>162984.01999999999</v>
      </c>
      <c r="J8955">
        <v>32</v>
      </c>
      <c r="K8955">
        <v>12</v>
      </c>
      <c r="L8955" t="s">
        <v>18</v>
      </c>
      <c r="M8955">
        <f>(Table1[[#This Row],[Current_Stock]]*Table1[[#This Row],[Unit_Price]])</f>
        <v>127207.03999999999</v>
      </c>
      <c r="N8955" s="12">
        <f>DATE(YEAR(Table1[[#This Row],[Order_Date]]),MONTH(Table1[[#This Row],[Order_Date]]),1)</f>
        <v>45200</v>
      </c>
    </row>
    <row r="8956" spans="1:14">
      <c r="A8956" t="s">
        <v>1114</v>
      </c>
      <c r="B8956" t="s">
        <v>974</v>
      </c>
      <c r="C8956" t="s">
        <v>975</v>
      </c>
      <c r="D8956" t="s">
        <v>44</v>
      </c>
      <c r="E8956" t="s">
        <v>85</v>
      </c>
      <c r="F8956" t="s">
        <v>17</v>
      </c>
      <c r="G8956">
        <v>36</v>
      </c>
      <c r="H8956">
        <v>4209.1499999999996</v>
      </c>
      <c r="I8956">
        <v>151529.4</v>
      </c>
      <c r="J8956">
        <v>49</v>
      </c>
      <c r="K8956">
        <v>3</v>
      </c>
      <c r="L8956" t="s">
        <v>105</v>
      </c>
      <c r="M8956">
        <f>(Table1[[#This Row],[Current_Stock]]*Table1[[#This Row],[Unit_Price]])</f>
        <v>206248.34999999998</v>
      </c>
      <c r="N8956" s="12">
        <f>DATE(YEAR(Table1[[#This Row],[Order_Date]]),MONTH(Table1[[#This Row],[Order_Date]]),1)</f>
        <v>45597</v>
      </c>
    </row>
    <row r="8957" spans="1:14">
      <c r="A8957" t="s">
        <v>1302</v>
      </c>
      <c r="B8957" t="s">
        <v>290</v>
      </c>
      <c r="C8957" t="s">
        <v>291</v>
      </c>
      <c r="D8957" t="s">
        <v>33</v>
      </c>
      <c r="E8957" t="s">
        <v>330</v>
      </c>
      <c r="F8957" t="s">
        <v>29</v>
      </c>
      <c r="G8957">
        <v>24</v>
      </c>
      <c r="H8957">
        <v>4475.63</v>
      </c>
      <c r="I8957">
        <v>107415.12</v>
      </c>
      <c r="J8957">
        <v>164</v>
      </c>
      <c r="K8957">
        <v>13</v>
      </c>
      <c r="L8957" t="s">
        <v>18</v>
      </c>
      <c r="M8957">
        <f>(Table1[[#This Row],[Current_Stock]]*Table1[[#This Row],[Unit_Price]])</f>
        <v>734003.32000000007</v>
      </c>
      <c r="N8957" s="12">
        <f>DATE(YEAR(Table1[[#This Row],[Order_Date]]),MONTH(Table1[[#This Row],[Order_Date]]),1)</f>
        <v>45505</v>
      </c>
    </row>
    <row r="8958" spans="1:14">
      <c r="A8958" t="s">
        <v>67</v>
      </c>
      <c r="B8958" t="s">
        <v>544</v>
      </c>
      <c r="C8958" t="s">
        <v>545</v>
      </c>
      <c r="D8958" t="s">
        <v>96</v>
      </c>
      <c r="E8958" t="s">
        <v>34</v>
      </c>
      <c r="F8958" t="s">
        <v>40</v>
      </c>
      <c r="G8958">
        <v>4</v>
      </c>
      <c r="H8958">
        <v>2591.08</v>
      </c>
      <c r="I8958">
        <v>10364.32</v>
      </c>
      <c r="J8958">
        <v>406</v>
      </c>
      <c r="K8958">
        <v>6</v>
      </c>
      <c r="L8958" t="s">
        <v>18</v>
      </c>
      <c r="M8958">
        <f>(Table1[[#This Row],[Current_Stock]]*Table1[[#This Row],[Unit_Price]])</f>
        <v>1051978.48</v>
      </c>
      <c r="N8958" s="12">
        <f>DATE(YEAR(Table1[[#This Row],[Order_Date]]),MONTH(Table1[[#This Row],[Order_Date]]),1)</f>
        <v>45352</v>
      </c>
    </row>
    <row r="8959" spans="1:14">
      <c r="A8959" t="s">
        <v>1055</v>
      </c>
      <c r="B8959" t="s">
        <v>325</v>
      </c>
      <c r="C8959" t="s">
        <v>326</v>
      </c>
      <c r="D8959" t="s">
        <v>27</v>
      </c>
      <c r="E8959" t="s">
        <v>80</v>
      </c>
      <c r="F8959" t="s">
        <v>46</v>
      </c>
      <c r="G8959">
        <v>4</v>
      </c>
      <c r="H8959">
        <v>246.39</v>
      </c>
      <c r="I8959">
        <v>985.56</v>
      </c>
      <c r="J8959">
        <v>502</v>
      </c>
      <c r="K8959">
        <v>5</v>
      </c>
      <c r="L8959" t="s">
        <v>55</v>
      </c>
      <c r="M8959">
        <f>(Table1[[#This Row],[Current_Stock]]*Table1[[#This Row],[Unit_Price]])</f>
        <v>123687.78</v>
      </c>
      <c r="N8959" s="12">
        <f>DATE(YEAR(Table1[[#This Row],[Order_Date]]),MONTH(Table1[[#This Row],[Order_Date]]),1)</f>
        <v>45200</v>
      </c>
    </row>
    <row r="8960" spans="1:14">
      <c r="A8960" t="s">
        <v>1091</v>
      </c>
      <c r="B8960" t="s">
        <v>361</v>
      </c>
      <c r="C8960" t="s">
        <v>362</v>
      </c>
      <c r="D8960" t="s">
        <v>183</v>
      </c>
      <c r="E8960" t="s">
        <v>173</v>
      </c>
      <c r="F8960" t="s">
        <v>29</v>
      </c>
      <c r="G8960">
        <v>24</v>
      </c>
      <c r="H8960">
        <v>4900.41</v>
      </c>
      <c r="I8960">
        <v>117609.84</v>
      </c>
      <c r="J8960">
        <v>165</v>
      </c>
      <c r="K8960">
        <v>6</v>
      </c>
      <c r="L8960" t="s">
        <v>18</v>
      </c>
      <c r="M8960">
        <f>(Table1[[#This Row],[Current_Stock]]*Table1[[#This Row],[Unit_Price]])</f>
        <v>808567.65</v>
      </c>
      <c r="N8960" s="12">
        <f>DATE(YEAR(Table1[[#This Row],[Order_Date]]),MONTH(Table1[[#This Row],[Order_Date]]),1)</f>
        <v>45566</v>
      </c>
    </row>
    <row r="8961" spans="1:14">
      <c r="A8961" t="s">
        <v>1043</v>
      </c>
      <c r="B8961" t="s">
        <v>57</v>
      </c>
      <c r="C8961" t="s">
        <v>58</v>
      </c>
      <c r="D8961" t="s">
        <v>38</v>
      </c>
      <c r="E8961" t="s">
        <v>277</v>
      </c>
      <c r="F8961" t="s">
        <v>40</v>
      </c>
      <c r="G8961">
        <v>16</v>
      </c>
      <c r="H8961">
        <v>2177.66</v>
      </c>
      <c r="I8961">
        <v>34842.559999999998</v>
      </c>
      <c r="J8961">
        <v>180</v>
      </c>
      <c r="K8961">
        <v>7</v>
      </c>
      <c r="L8961" t="s">
        <v>18</v>
      </c>
      <c r="M8961">
        <f>(Table1[[#This Row],[Current_Stock]]*Table1[[#This Row],[Unit_Price]])</f>
        <v>391978.8</v>
      </c>
      <c r="N8961" s="12">
        <f>DATE(YEAR(Table1[[#This Row],[Order_Date]]),MONTH(Table1[[#This Row],[Order_Date]]),1)</f>
        <v>45566</v>
      </c>
    </row>
    <row r="8962" spans="1:14">
      <c r="A8962" t="s">
        <v>598</v>
      </c>
      <c r="B8962" t="s">
        <v>504</v>
      </c>
      <c r="C8962" t="s">
        <v>505</v>
      </c>
      <c r="D8962" t="s">
        <v>15</v>
      </c>
      <c r="E8962" t="s">
        <v>59</v>
      </c>
      <c r="F8962" t="s">
        <v>60</v>
      </c>
      <c r="G8962">
        <v>10</v>
      </c>
      <c r="H8962">
        <v>326.39999999999998</v>
      </c>
      <c r="I8962">
        <v>3264</v>
      </c>
      <c r="J8962">
        <v>106</v>
      </c>
      <c r="K8962">
        <v>13</v>
      </c>
      <c r="L8962" t="s">
        <v>18</v>
      </c>
      <c r="M8962">
        <f>(Table1[[#This Row],[Current_Stock]]*Table1[[#This Row],[Unit_Price]])</f>
        <v>34598.399999999994</v>
      </c>
      <c r="N8962" s="12">
        <f>DATE(YEAR(Table1[[#This Row],[Order_Date]]),MONTH(Table1[[#This Row],[Order_Date]]),1)</f>
        <v>45139</v>
      </c>
    </row>
    <row r="8963" spans="1:14">
      <c r="A8963" t="s">
        <v>259</v>
      </c>
      <c r="B8963" t="s">
        <v>299</v>
      </c>
      <c r="C8963" t="s">
        <v>300</v>
      </c>
      <c r="D8963" t="s">
        <v>84</v>
      </c>
      <c r="E8963" t="s">
        <v>45</v>
      </c>
      <c r="F8963" t="s">
        <v>29</v>
      </c>
      <c r="G8963">
        <v>12</v>
      </c>
      <c r="H8963">
        <v>12122.05</v>
      </c>
      <c r="I8963">
        <v>145464.6</v>
      </c>
      <c r="J8963">
        <v>110</v>
      </c>
      <c r="K8963">
        <v>13</v>
      </c>
      <c r="L8963" t="s">
        <v>18</v>
      </c>
      <c r="M8963">
        <f>(Table1[[#This Row],[Current_Stock]]*Table1[[#This Row],[Unit_Price]])</f>
        <v>1333425.5</v>
      </c>
      <c r="N8963" s="12">
        <f>DATE(YEAR(Table1[[#This Row],[Order_Date]]),MONTH(Table1[[#This Row],[Order_Date]]),1)</f>
        <v>45170</v>
      </c>
    </row>
    <row r="8964" spans="1:14">
      <c r="A8964" t="s">
        <v>193</v>
      </c>
      <c r="B8964" t="s">
        <v>979</v>
      </c>
      <c r="C8964" t="s">
        <v>980</v>
      </c>
      <c r="D8964" t="s">
        <v>33</v>
      </c>
      <c r="E8964" t="s">
        <v>39</v>
      </c>
      <c r="F8964" t="s">
        <v>29</v>
      </c>
      <c r="G8964">
        <v>15</v>
      </c>
      <c r="H8964">
        <v>1917.59</v>
      </c>
      <c r="I8964">
        <v>28763.85</v>
      </c>
      <c r="J8964">
        <v>227</v>
      </c>
      <c r="K8964">
        <v>6</v>
      </c>
      <c r="L8964" t="s">
        <v>18</v>
      </c>
      <c r="M8964">
        <f>(Table1[[#This Row],[Current_Stock]]*Table1[[#This Row],[Unit_Price]])</f>
        <v>435292.93</v>
      </c>
      <c r="N8964" s="12">
        <f>DATE(YEAR(Table1[[#This Row],[Order_Date]]),MONTH(Table1[[#This Row],[Order_Date]]),1)</f>
        <v>45108</v>
      </c>
    </row>
    <row r="8965" spans="1:14">
      <c r="A8965" t="s">
        <v>106</v>
      </c>
      <c r="B8965" t="s">
        <v>1051</v>
      </c>
      <c r="C8965" t="s">
        <v>1052</v>
      </c>
      <c r="D8965" t="s">
        <v>84</v>
      </c>
      <c r="E8965" t="s">
        <v>189</v>
      </c>
      <c r="F8965" t="s">
        <v>60</v>
      </c>
      <c r="G8965">
        <v>9</v>
      </c>
      <c r="H8965">
        <v>28412.7</v>
      </c>
      <c r="I8965">
        <v>255714.3</v>
      </c>
      <c r="J8965">
        <v>117</v>
      </c>
      <c r="K8965">
        <v>14</v>
      </c>
      <c r="L8965" t="s">
        <v>18</v>
      </c>
      <c r="M8965">
        <f>(Table1[[#This Row],[Current_Stock]]*Table1[[#This Row],[Unit_Price]])</f>
        <v>3324285.9</v>
      </c>
      <c r="N8965" s="12">
        <f>DATE(YEAR(Table1[[#This Row],[Order_Date]]),MONTH(Table1[[#This Row],[Order_Date]]),1)</f>
        <v>45352</v>
      </c>
    </row>
    <row r="8966" spans="1:14">
      <c r="A8966" t="s">
        <v>1297</v>
      </c>
      <c r="B8966" t="s">
        <v>168</v>
      </c>
      <c r="C8966" t="s">
        <v>169</v>
      </c>
      <c r="D8966" t="s">
        <v>27</v>
      </c>
      <c r="E8966" t="s">
        <v>59</v>
      </c>
      <c r="F8966" t="s">
        <v>17</v>
      </c>
      <c r="G8966">
        <v>4</v>
      </c>
      <c r="H8966">
        <v>3008.76</v>
      </c>
      <c r="I8966">
        <v>12035.04</v>
      </c>
      <c r="J8966">
        <v>320</v>
      </c>
      <c r="K8966">
        <v>4</v>
      </c>
      <c r="L8966" t="s">
        <v>55</v>
      </c>
      <c r="M8966">
        <f>(Table1[[#This Row],[Current_Stock]]*Table1[[#This Row],[Unit_Price]])</f>
        <v>962803.20000000007</v>
      </c>
      <c r="N8966" s="12">
        <f>DATE(YEAR(Table1[[#This Row],[Order_Date]]),MONTH(Table1[[#This Row],[Order_Date]]),1)</f>
        <v>45413</v>
      </c>
    </row>
    <row r="8967" spans="1:14">
      <c r="A8967" t="s">
        <v>655</v>
      </c>
      <c r="B8967" t="s">
        <v>555</v>
      </c>
      <c r="C8967" t="s">
        <v>556</v>
      </c>
      <c r="D8967" t="s">
        <v>96</v>
      </c>
      <c r="E8967" t="s">
        <v>80</v>
      </c>
      <c r="F8967" t="s">
        <v>17</v>
      </c>
      <c r="G8967">
        <v>7</v>
      </c>
      <c r="H8967">
        <v>1555.92</v>
      </c>
      <c r="I8967">
        <v>10891.44</v>
      </c>
      <c r="J8967">
        <v>576</v>
      </c>
      <c r="K8967">
        <v>13</v>
      </c>
      <c r="L8967" t="s">
        <v>55</v>
      </c>
      <c r="M8967">
        <f>(Table1[[#This Row],[Current_Stock]]*Table1[[#This Row],[Unit_Price]])</f>
        <v>896209.92000000004</v>
      </c>
      <c r="N8967" s="12">
        <f>DATE(YEAR(Table1[[#This Row],[Order_Date]]),MONTH(Table1[[#This Row],[Order_Date]]),1)</f>
        <v>45323</v>
      </c>
    </row>
    <row r="8968" spans="1:14">
      <c r="A8968" t="s">
        <v>1338</v>
      </c>
      <c r="B8968" t="s">
        <v>1124</v>
      </c>
      <c r="C8968" t="s">
        <v>1125</v>
      </c>
      <c r="D8968" t="s">
        <v>27</v>
      </c>
      <c r="E8968" t="s">
        <v>277</v>
      </c>
      <c r="F8968" t="s">
        <v>46</v>
      </c>
      <c r="G8968">
        <v>9</v>
      </c>
      <c r="H8968">
        <v>4949.57</v>
      </c>
      <c r="I8968">
        <v>44546.13</v>
      </c>
      <c r="J8968">
        <v>480</v>
      </c>
      <c r="K8968">
        <v>14</v>
      </c>
      <c r="L8968" t="s">
        <v>18</v>
      </c>
      <c r="M8968">
        <f>(Table1[[#This Row],[Current_Stock]]*Table1[[#This Row],[Unit_Price]])</f>
        <v>2375793.5999999996</v>
      </c>
      <c r="N8968" s="12">
        <f>DATE(YEAR(Table1[[#This Row],[Order_Date]]),MONTH(Table1[[#This Row],[Order_Date]]),1)</f>
        <v>44958</v>
      </c>
    </row>
    <row r="8969" spans="1:14">
      <c r="A8969" t="s">
        <v>1325</v>
      </c>
      <c r="B8969" t="s">
        <v>311</v>
      </c>
      <c r="C8969" t="s">
        <v>312</v>
      </c>
      <c r="D8969" t="s">
        <v>22</v>
      </c>
      <c r="E8969" t="s">
        <v>16</v>
      </c>
      <c r="F8969" t="s">
        <v>17</v>
      </c>
      <c r="G8969">
        <v>34</v>
      </c>
      <c r="H8969">
        <v>15474.02</v>
      </c>
      <c r="I8969">
        <v>526116.68000000005</v>
      </c>
      <c r="J8969">
        <v>75</v>
      </c>
      <c r="K8969">
        <v>9</v>
      </c>
      <c r="L8969" t="s">
        <v>105</v>
      </c>
      <c r="M8969">
        <f>(Table1[[#This Row],[Current_Stock]]*Table1[[#This Row],[Unit_Price]])</f>
        <v>1160551.5</v>
      </c>
      <c r="N8969" s="12">
        <f>DATE(YEAR(Table1[[#This Row],[Order_Date]]),MONTH(Table1[[#This Row],[Order_Date]]),1)</f>
        <v>44958</v>
      </c>
    </row>
    <row r="8970" spans="1:14">
      <c r="A8970" t="s">
        <v>899</v>
      </c>
      <c r="B8970" t="s">
        <v>853</v>
      </c>
      <c r="C8970" t="s">
        <v>854</v>
      </c>
      <c r="D8970" t="s">
        <v>84</v>
      </c>
      <c r="E8970" t="s">
        <v>189</v>
      </c>
      <c r="F8970" t="s">
        <v>40</v>
      </c>
      <c r="G8970">
        <v>19</v>
      </c>
      <c r="H8970">
        <v>14652.41</v>
      </c>
      <c r="I8970">
        <v>278395.78999999998</v>
      </c>
      <c r="J8970">
        <v>115</v>
      </c>
      <c r="K8970">
        <v>7</v>
      </c>
      <c r="L8970" t="s">
        <v>18</v>
      </c>
      <c r="M8970">
        <f>(Table1[[#This Row],[Current_Stock]]*Table1[[#This Row],[Unit_Price]])</f>
        <v>1685027.15</v>
      </c>
      <c r="N8970" s="12">
        <f>DATE(YEAR(Table1[[#This Row],[Order_Date]]),MONTH(Table1[[#This Row],[Order_Date]]),1)</f>
        <v>45383</v>
      </c>
    </row>
    <row r="8971" spans="1:14">
      <c r="A8971" t="s">
        <v>942</v>
      </c>
      <c r="B8971" t="s">
        <v>485</v>
      </c>
      <c r="C8971" t="s">
        <v>486</v>
      </c>
      <c r="D8971" t="s">
        <v>27</v>
      </c>
      <c r="E8971" t="s">
        <v>173</v>
      </c>
      <c r="F8971" t="s">
        <v>40</v>
      </c>
      <c r="G8971">
        <v>4</v>
      </c>
      <c r="H8971">
        <v>3877.16</v>
      </c>
      <c r="I8971">
        <v>15508.64</v>
      </c>
      <c r="J8971">
        <v>260</v>
      </c>
      <c r="K8971">
        <v>8</v>
      </c>
      <c r="L8971" t="s">
        <v>18</v>
      </c>
      <c r="M8971">
        <f>(Table1[[#This Row],[Current_Stock]]*Table1[[#This Row],[Unit_Price]])</f>
        <v>1008061.6</v>
      </c>
      <c r="N8971" s="12">
        <f>DATE(YEAR(Table1[[#This Row],[Order_Date]]),MONTH(Table1[[#This Row],[Order_Date]]),1)</f>
        <v>45108</v>
      </c>
    </row>
    <row r="8972" spans="1:14">
      <c r="A8972" t="s">
        <v>1050</v>
      </c>
      <c r="B8972" t="s">
        <v>441</v>
      </c>
      <c r="C8972" t="s">
        <v>442</v>
      </c>
      <c r="D8972" t="s">
        <v>96</v>
      </c>
      <c r="E8972" t="s">
        <v>189</v>
      </c>
      <c r="F8972" t="s">
        <v>29</v>
      </c>
      <c r="G8972">
        <v>4</v>
      </c>
      <c r="H8972">
        <v>1207.27</v>
      </c>
      <c r="I8972">
        <v>4829.08</v>
      </c>
      <c r="J8972">
        <v>297</v>
      </c>
      <c r="K8972">
        <v>6</v>
      </c>
      <c r="L8972" t="s">
        <v>55</v>
      </c>
      <c r="M8972">
        <f>(Table1[[#This Row],[Current_Stock]]*Table1[[#This Row],[Unit_Price]])</f>
        <v>358559.19</v>
      </c>
      <c r="N8972" s="12">
        <f>DATE(YEAR(Table1[[#This Row],[Order_Date]]),MONTH(Table1[[#This Row],[Order_Date]]),1)</f>
        <v>44986</v>
      </c>
    </row>
    <row r="8973" spans="1:14">
      <c r="A8973" t="s">
        <v>524</v>
      </c>
      <c r="B8973" t="s">
        <v>453</v>
      </c>
      <c r="C8973" t="s">
        <v>454</v>
      </c>
      <c r="D8973" t="s">
        <v>15</v>
      </c>
      <c r="E8973" t="s">
        <v>167</v>
      </c>
      <c r="F8973" t="s">
        <v>46</v>
      </c>
      <c r="G8973">
        <v>10</v>
      </c>
      <c r="H8973">
        <v>328.09</v>
      </c>
      <c r="I8973">
        <v>3280.9</v>
      </c>
      <c r="J8973">
        <v>221</v>
      </c>
      <c r="K8973">
        <v>13</v>
      </c>
      <c r="L8973" t="s">
        <v>18</v>
      </c>
      <c r="M8973">
        <f>(Table1[[#This Row],[Current_Stock]]*Table1[[#This Row],[Unit_Price]])</f>
        <v>72507.89</v>
      </c>
      <c r="N8973" s="12">
        <f>DATE(YEAR(Table1[[#This Row],[Order_Date]]),MONTH(Table1[[#This Row],[Order_Date]]),1)</f>
        <v>45566</v>
      </c>
    </row>
    <row r="8974" spans="1:14">
      <c r="A8974" t="s">
        <v>366</v>
      </c>
      <c r="B8974" t="s">
        <v>450</v>
      </c>
      <c r="C8974" t="s">
        <v>451</v>
      </c>
      <c r="D8974" t="s">
        <v>33</v>
      </c>
      <c r="E8974" t="s">
        <v>277</v>
      </c>
      <c r="F8974" t="s">
        <v>17</v>
      </c>
      <c r="G8974">
        <v>16</v>
      </c>
      <c r="H8974">
        <v>2698.54</v>
      </c>
      <c r="I8974">
        <v>43176.639999999999</v>
      </c>
      <c r="J8974">
        <v>206</v>
      </c>
      <c r="K8974">
        <v>3</v>
      </c>
      <c r="L8974" t="s">
        <v>18</v>
      </c>
      <c r="M8974">
        <f>(Table1[[#This Row],[Current_Stock]]*Table1[[#This Row],[Unit_Price]])</f>
        <v>555899.24</v>
      </c>
      <c r="N8974" s="12">
        <f>DATE(YEAR(Table1[[#This Row],[Order_Date]]),MONTH(Table1[[#This Row],[Order_Date]]),1)</f>
        <v>45292</v>
      </c>
    </row>
    <row r="8975" spans="1:14">
      <c r="A8975" t="s">
        <v>1174</v>
      </c>
      <c r="B8975" t="s">
        <v>1014</v>
      </c>
      <c r="C8975" t="s">
        <v>1015</v>
      </c>
      <c r="D8975" t="s">
        <v>53</v>
      </c>
      <c r="E8975" t="s">
        <v>23</v>
      </c>
      <c r="F8975" t="s">
        <v>46</v>
      </c>
      <c r="G8975">
        <v>9</v>
      </c>
      <c r="H8975">
        <v>4108.92</v>
      </c>
      <c r="I8975">
        <v>36980.28</v>
      </c>
      <c r="J8975">
        <v>369</v>
      </c>
      <c r="K8975">
        <v>6</v>
      </c>
      <c r="L8975" t="s">
        <v>55</v>
      </c>
      <c r="M8975">
        <f>(Table1[[#This Row],[Current_Stock]]*Table1[[#This Row],[Unit_Price]])</f>
        <v>1516191.48</v>
      </c>
      <c r="N8975" s="12">
        <f>DATE(YEAR(Table1[[#This Row],[Order_Date]]),MONTH(Table1[[#This Row],[Order_Date]]),1)</f>
        <v>45170</v>
      </c>
    </row>
    <row r="8976" spans="1:14">
      <c r="A8976" t="s">
        <v>438</v>
      </c>
      <c r="B8976" t="s">
        <v>233</v>
      </c>
      <c r="C8976" t="s">
        <v>234</v>
      </c>
      <c r="D8976" t="s">
        <v>44</v>
      </c>
      <c r="E8976" t="s">
        <v>16</v>
      </c>
      <c r="F8976" t="s">
        <v>60</v>
      </c>
      <c r="G8976">
        <v>56</v>
      </c>
      <c r="H8976">
        <v>3029.41</v>
      </c>
      <c r="I8976">
        <v>169646.96</v>
      </c>
      <c r="J8976">
        <v>34</v>
      </c>
      <c r="K8976">
        <v>12</v>
      </c>
      <c r="L8976" t="s">
        <v>18</v>
      </c>
      <c r="M8976">
        <f>(Table1[[#This Row],[Current_Stock]]*Table1[[#This Row],[Unit_Price]])</f>
        <v>102999.94</v>
      </c>
      <c r="N8976" s="12">
        <f>DATE(YEAR(Table1[[#This Row],[Order_Date]]),MONTH(Table1[[#This Row],[Order_Date]]),1)</f>
        <v>44986</v>
      </c>
    </row>
    <row r="8977" spans="1:14">
      <c r="A8977" t="s">
        <v>651</v>
      </c>
      <c r="B8977" t="s">
        <v>1007</v>
      </c>
      <c r="C8977" t="s">
        <v>1008</v>
      </c>
      <c r="D8977" t="s">
        <v>27</v>
      </c>
      <c r="E8977" t="s">
        <v>50</v>
      </c>
      <c r="F8977" t="s">
        <v>40</v>
      </c>
      <c r="G8977">
        <v>6</v>
      </c>
      <c r="H8977">
        <v>2984.39</v>
      </c>
      <c r="I8977">
        <v>17906.34</v>
      </c>
      <c r="J8977">
        <v>471</v>
      </c>
      <c r="K8977">
        <v>9</v>
      </c>
      <c r="L8977" t="s">
        <v>18</v>
      </c>
      <c r="M8977">
        <f>(Table1[[#This Row],[Current_Stock]]*Table1[[#This Row],[Unit_Price]])</f>
        <v>1405647.69</v>
      </c>
      <c r="N8977" s="12">
        <f>DATE(YEAR(Table1[[#This Row],[Order_Date]]),MONTH(Table1[[#This Row],[Order_Date]]),1)</f>
        <v>45597</v>
      </c>
    </row>
    <row r="8978" spans="1:14">
      <c r="A8978" t="s">
        <v>1289</v>
      </c>
      <c r="B8978" t="s">
        <v>414</v>
      </c>
      <c r="C8978" t="s">
        <v>415</v>
      </c>
      <c r="D8978" t="s">
        <v>53</v>
      </c>
      <c r="E8978" t="s">
        <v>89</v>
      </c>
      <c r="F8978" t="s">
        <v>29</v>
      </c>
      <c r="G8978">
        <v>5</v>
      </c>
      <c r="H8978">
        <v>1562.63</v>
      </c>
      <c r="I8978">
        <v>7813.15</v>
      </c>
      <c r="J8978">
        <v>369</v>
      </c>
      <c r="K8978">
        <v>13</v>
      </c>
      <c r="L8978" t="s">
        <v>55</v>
      </c>
      <c r="M8978">
        <f>(Table1[[#This Row],[Current_Stock]]*Table1[[#This Row],[Unit_Price]])</f>
        <v>576610.47000000009</v>
      </c>
      <c r="N8978" s="12">
        <f>DATE(YEAR(Table1[[#This Row],[Order_Date]]),MONTH(Table1[[#This Row],[Order_Date]]),1)</f>
        <v>45536</v>
      </c>
    </row>
    <row r="8979" spans="1:14">
      <c r="A8979" t="s">
        <v>1042</v>
      </c>
      <c r="B8979" t="s">
        <v>979</v>
      </c>
      <c r="C8979" t="s">
        <v>980</v>
      </c>
      <c r="D8979" t="s">
        <v>33</v>
      </c>
      <c r="E8979" t="s">
        <v>184</v>
      </c>
      <c r="F8979" t="s">
        <v>46</v>
      </c>
      <c r="G8979">
        <v>10</v>
      </c>
      <c r="H8979">
        <v>3971.06</v>
      </c>
      <c r="I8979">
        <v>39710.6</v>
      </c>
      <c r="J8979">
        <v>143</v>
      </c>
      <c r="K8979">
        <v>7</v>
      </c>
      <c r="L8979" t="s">
        <v>18</v>
      </c>
      <c r="M8979">
        <f>(Table1[[#This Row],[Current_Stock]]*Table1[[#This Row],[Unit_Price]])</f>
        <v>567861.57999999996</v>
      </c>
      <c r="N8979" s="12">
        <f>DATE(YEAR(Table1[[#This Row],[Order_Date]]),MONTH(Table1[[#This Row],[Order_Date]]),1)</f>
        <v>45170</v>
      </c>
    </row>
    <row r="8980" spans="1:14">
      <c r="A8980" t="s">
        <v>743</v>
      </c>
      <c r="B8980" t="s">
        <v>865</v>
      </c>
      <c r="C8980" t="s">
        <v>866</v>
      </c>
      <c r="D8980" t="s">
        <v>22</v>
      </c>
      <c r="E8980" t="s">
        <v>28</v>
      </c>
      <c r="F8980" t="s">
        <v>40</v>
      </c>
      <c r="G8980">
        <v>35</v>
      </c>
      <c r="H8980">
        <v>11583.62</v>
      </c>
      <c r="I8980">
        <v>405426.7</v>
      </c>
      <c r="J8980">
        <v>95</v>
      </c>
      <c r="K8980">
        <v>12</v>
      </c>
      <c r="L8980" t="s">
        <v>18</v>
      </c>
      <c r="M8980">
        <f>(Table1[[#This Row],[Current_Stock]]*Table1[[#This Row],[Unit_Price]])</f>
        <v>1100443.9000000001</v>
      </c>
      <c r="N8980" s="12">
        <f>DATE(YEAR(Table1[[#This Row],[Order_Date]]),MONTH(Table1[[#This Row],[Order_Date]]),1)</f>
        <v>45200</v>
      </c>
    </row>
    <row r="8981" spans="1:14">
      <c r="A8981" t="s">
        <v>1236</v>
      </c>
      <c r="B8981" t="s">
        <v>927</v>
      </c>
      <c r="C8981" t="s">
        <v>928</v>
      </c>
      <c r="D8981" t="s">
        <v>183</v>
      </c>
      <c r="E8981" t="s">
        <v>282</v>
      </c>
      <c r="F8981" t="s">
        <v>29</v>
      </c>
      <c r="G8981">
        <v>9</v>
      </c>
      <c r="H8981">
        <v>1504.88</v>
      </c>
      <c r="I8981">
        <v>13543.92</v>
      </c>
      <c r="J8981">
        <v>155</v>
      </c>
      <c r="K8981">
        <v>3</v>
      </c>
      <c r="L8981" t="s">
        <v>18</v>
      </c>
      <c r="M8981">
        <f>(Table1[[#This Row],[Current_Stock]]*Table1[[#This Row],[Unit_Price]])</f>
        <v>233256.40000000002</v>
      </c>
      <c r="N8981" s="12">
        <f>DATE(YEAR(Table1[[#This Row],[Order_Date]]),MONTH(Table1[[#This Row],[Order_Date]]),1)</f>
        <v>44986</v>
      </c>
    </row>
    <row r="8982" spans="1:14">
      <c r="A8982" t="s">
        <v>733</v>
      </c>
      <c r="B8982" t="s">
        <v>814</v>
      </c>
      <c r="C8982" t="s">
        <v>815</v>
      </c>
      <c r="D8982" t="s">
        <v>44</v>
      </c>
      <c r="E8982" t="s">
        <v>85</v>
      </c>
      <c r="F8982" t="s">
        <v>60</v>
      </c>
      <c r="G8982">
        <v>41</v>
      </c>
      <c r="H8982">
        <v>2876.7</v>
      </c>
      <c r="I8982">
        <v>117944.7</v>
      </c>
      <c r="J8982">
        <v>113</v>
      </c>
      <c r="K8982">
        <v>11</v>
      </c>
      <c r="L8982" t="s">
        <v>105</v>
      </c>
      <c r="M8982">
        <f>(Table1[[#This Row],[Current_Stock]]*Table1[[#This Row],[Unit_Price]])</f>
        <v>325067.09999999998</v>
      </c>
      <c r="N8982" s="12">
        <f>DATE(YEAR(Table1[[#This Row],[Order_Date]]),MONTH(Table1[[#This Row],[Order_Date]]),1)</f>
        <v>45292</v>
      </c>
    </row>
    <row r="8983" spans="1:14">
      <c r="A8983" t="s">
        <v>1350</v>
      </c>
      <c r="B8983" t="s">
        <v>245</v>
      </c>
      <c r="C8983" t="s">
        <v>246</v>
      </c>
      <c r="D8983" t="s">
        <v>44</v>
      </c>
      <c r="E8983" t="s">
        <v>97</v>
      </c>
      <c r="F8983" t="s">
        <v>40</v>
      </c>
      <c r="G8983">
        <v>60</v>
      </c>
      <c r="H8983">
        <v>2172.36</v>
      </c>
      <c r="I8983">
        <v>130341.6</v>
      </c>
      <c r="J8983">
        <v>76</v>
      </c>
      <c r="K8983">
        <v>3</v>
      </c>
      <c r="L8983" t="s">
        <v>18</v>
      </c>
      <c r="M8983">
        <f>(Table1[[#This Row],[Current_Stock]]*Table1[[#This Row],[Unit_Price]])</f>
        <v>165099.36000000002</v>
      </c>
      <c r="N8983" s="12">
        <f>DATE(YEAR(Table1[[#This Row],[Order_Date]]),MONTH(Table1[[#This Row],[Order_Date]]),1)</f>
        <v>45597</v>
      </c>
    </row>
    <row r="8984" spans="1:14">
      <c r="A8984" t="s">
        <v>224</v>
      </c>
      <c r="B8984" t="s">
        <v>904</v>
      </c>
      <c r="C8984" t="s">
        <v>905</v>
      </c>
      <c r="D8984" t="s">
        <v>84</v>
      </c>
      <c r="E8984" t="s">
        <v>73</v>
      </c>
      <c r="F8984" t="s">
        <v>40</v>
      </c>
      <c r="G8984">
        <v>18</v>
      </c>
      <c r="H8984">
        <v>20060.28</v>
      </c>
      <c r="I8984">
        <v>361085.04</v>
      </c>
      <c r="J8984">
        <v>100</v>
      </c>
      <c r="K8984">
        <v>10</v>
      </c>
      <c r="L8984" t="s">
        <v>18</v>
      </c>
      <c r="M8984">
        <f>(Table1[[#This Row],[Current_Stock]]*Table1[[#This Row],[Unit_Price]])</f>
        <v>2006028</v>
      </c>
      <c r="N8984" s="12">
        <f>DATE(YEAR(Table1[[#This Row],[Order_Date]]),MONTH(Table1[[#This Row],[Order_Date]]),1)</f>
        <v>45017</v>
      </c>
    </row>
    <row r="8985" spans="1:14">
      <c r="A8985" t="s">
        <v>363</v>
      </c>
      <c r="B8985" t="s">
        <v>341</v>
      </c>
      <c r="C8985" t="s">
        <v>342</v>
      </c>
      <c r="D8985" t="s">
        <v>33</v>
      </c>
      <c r="E8985" t="s">
        <v>39</v>
      </c>
      <c r="F8985" t="s">
        <v>40</v>
      </c>
      <c r="G8985">
        <v>11</v>
      </c>
      <c r="H8985">
        <v>1148.5999999999999</v>
      </c>
      <c r="I8985">
        <v>12634.6</v>
      </c>
      <c r="J8985">
        <v>129</v>
      </c>
      <c r="K8985">
        <v>3</v>
      </c>
      <c r="L8985" t="s">
        <v>18</v>
      </c>
      <c r="M8985">
        <f>(Table1[[#This Row],[Current_Stock]]*Table1[[#This Row],[Unit_Price]])</f>
        <v>148169.4</v>
      </c>
      <c r="N8985" s="12">
        <f>DATE(YEAR(Table1[[#This Row],[Order_Date]]),MONTH(Table1[[#This Row],[Order_Date]]),1)</f>
        <v>45261</v>
      </c>
    </row>
    <row r="8986" spans="1:14">
      <c r="A8986" t="s">
        <v>292</v>
      </c>
      <c r="B8986" t="s">
        <v>793</v>
      </c>
      <c r="C8986" t="s">
        <v>794</v>
      </c>
      <c r="D8986" t="s">
        <v>38</v>
      </c>
      <c r="E8986" t="s">
        <v>173</v>
      </c>
      <c r="F8986" t="s">
        <v>17</v>
      </c>
      <c r="G8986">
        <v>21</v>
      </c>
      <c r="H8986">
        <v>2611.29</v>
      </c>
      <c r="I8986">
        <v>54837.09</v>
      </c>
      <c r="J8986">
        <v>121</v>
      </c>
      <c r="K8986">
        <v>11</v>
      </c>
      <c r="L8986" t="s">
        <v>18</v>
      </c>
      <c r="M8986">
        <f>(Table1[[#This Row],[Current_Stock]]*Table1[[#This Row],[Unit_Price]])</f>
        <v>315966.08999999997</v>
      </c>
      <c r="N8986" s="12">
        <f>DATE(YEAR(Table1[[#This Row],[Order_Date]]),MONTH(Table1[[#This Row],[Order_Date]]),1)</f>
        <v>45017</v>
      </c>
    </row>
    <row r="8987" spans="1:14">
      <c r="A8987" t="s">
        <v>760</v>
      </c>
      <c r="B8987" t="s">
        <v>519</v>
      </c>
      <c r="C8987" t="s">
        <v>520</v>
      </c>
      <c r="D8987" t="s">
        <v>183</v>
      </c>
      <c r="E8987" t="s">
        <v>34</v>
      </c>
      <c r="F8987" t="s">
        <v>17</v>
      </c>
      <c r="G8987">
        <v>19</v>
      </c>
      <c r="H8987">
        <v>4111.09</v>
      </c>
      <c r="I8987">
        <v>78110.710000000006</v>
      </c>
      <c r="J8987">
        <v>232</v>
      </c>
      <c r="K8987">
        <v>6</v>
      </c>
      <c r="L8987" t="s">
        <v>18</v>
      </c>
      <c r="M8987">
        <f>(Table1[[#This Row],[Current_Stock]]*Table1[[#This Row],[Unit_Price]])</f>
        <v>953772.88</v>
      </c>
      <c r="N8987" s="12">
        <f>DATE(YEAR(Table1[[#This Row],[Order_Date]]),MONTH(Table1[[#This Row],[Order_Date]]),1)</f>
        <v>45108</v>
      </c>
    </row>
    <row r="8988" spans="1:14">
      <c r="A8988" t="s">
        <v>1309</v>
      </c>
      <c r="B8988" t="s">
        <v>587</v>
      </c>
      <c r="C8988" t="s">
        <v>588</v>
      </c>
      <c r="D8988" t="s">
        <v>44</v>
      </c>
      <c r="E8988" t="s">
        <v>277</v>
      </c>
      <c r="F8988" t="s">
        <v>29</v>
      </c>
      <c r="G8988">
        <v>26</v>
      </c>
      <c r="H8988">
        <v>3090.9</v>
      </c>
      <c r="I8988">
        <v>80363.399999999994</v>
      </c>
      <c r="J8988">
        <v>66</v>
      </c>
      <c r="K8988">
        <v>6</v>
      </c>
      <c r="L8988" t="s">
        <v>18</v>
      </c>
      <c r="M8988">
        <f>(Table1[[#This Row],[Current_Stock]]*Table1[[#This Row],[Unit_Price]])</f>
        <v>203999.4</v>
      </c>
      <c r="N8988" s="12">
        <f>DATE(YEAR(Table1[[#This Row],[Order_Date]]),MONTH(Table1[[#This Row],[Order_Date]]),1)</f>
        <v>45627</v>
      </c>
    </row>
    <row r="8989" spans="1:14">
      <c r="A8989" t="s">
        <v>1319</v>
      </c>
      <c r="B8989" t="s">
        <v>293</v>
      </c>
      <c r="C8989" t="s">
        <v>294</v>
      </c>
      <c r="D8989" t="s">
        <v>96</v>
      </c>
      <c r="E8989" t="s">
        <v>45</v>
      </c>
      <c r="F8989" t="s">
        <v>29</v>
      </c>
      <c r="G8989">
        <v>6</v>
      </c>
      <c r="H8989">
        <v>2269.6799999999998</v>
      </c>
      <c r="I8989">
        <v>13618.08</v>
      </c>
      <c r="J8989">
        <v>495</v>
      </c>
      <c r="K8989">
        <v>6</v>
      </c>
      <c r="L8989" t="s">
        <v>55</v>
      </c>
      <c r="M8989">
        <f>(Table1[[#This Row],[Current_Stock]]*Table1[[#This Row],[Unit_Price]])</f>
        <v>1123491.5999999999</v>
      </c>
      <c r="N8989" s="12">
        <f>DATE(YEAR(Table1[[#This Row],[Order_Date]]),MONTH(Table1[[#This Row],[Order_Date]]),1)</f>
        <v>45352</v>
      </c>
    </row>
    <row r="8990" spans="1:14">
      <c r="A8990" t="s">
        <v>1028</v>
      </c>
      <c r="B8990" t="s">
        <v>895</v>
      </c>
      <c r="C8990" t="s">
        <v>896</v>
      </c>
      <c r="D8990" t="s">
        <v>38</v>
      </c>
      <c r="E8990" t="s">
        <v>23</v>
      </c>
      <c r="F8990" t="s">
        <v>60</v>
      </c>
      <c r="G8990">
        <v>24</v>
      </c>
      <c r="H8990">
        <v>1107.22</v>
      </c>
      <c r="I8990">
        <v>26573.279999999999</v>
      </c>
      <c r="J8990">
        <v>216</v>
      </c>
      <c r="K8990">
        <v>12</v>
      </c>
      <c r="L8990" t="s">
        <v>18</v>
      </c>
      <c r="M8990">
        <f>(Table1[[#This Row],[Current_Stock]]*Table1[[#This Row],[Unit_Price]])</f>
        <v>239159.52000000002</v>
      </c>
      <c r="N8990" s="12">
        <f>DATE(YEAR(Table1[[#This Row],[Order_Date]]),MONTH(Table1[[#This Row],[Order_Date]]),1)</f>
        <v>45383</v>
      </c>
    </row>
    <row r="8991" spans="1:14">
      <c r="A8991" t="s">
        <v>310</v>
      </c>
      <c r="B8991" t="s">
        <v>1092</v>
      </c>
      <c r="C8991" t="s">
        <v>1093</v>
      </c>
      <c r="D8991" t="s">
        <v>96</v>
      </c>
      <c r="E8991" t="s">
        <v>330</v>
      </c>
      <c r="F8991" t="s">
        <v>17</v>
      </c>
      <c r="G8991">
        <v>10</v>
      </c>
      <c r="H8991">
        <v>4205.91</v>
      </c>
      <c r="I8991">
        <v>42059.1</v>
      </c>
      <c r="J8991">
        <v>364</v>
      </c>
      <c r="K8991">
        <v>10</v>
      </c>
      <c r="L8991" t="s">
        <v>18</v>
      </c>
      <c r="M8991">
        <f>(Table1[[#This Row],[Current_Stock]]*Table1[[#This Row],[Unit_Price]])</f>
        <v>1530951.24</v>
      </c>
      <c r="N8991" s="12">
        <f>DATE(YEAR(Table1[[#This Row],[Order_Date]]),MONTH(Table1[[#This Row],[Order_Date]]),1)</f>
        <v>45047</v>
      </c>
    </row>
    <row r="8992" spans="1:14">
      <c r="A8992" t="s">
        <v>304</v>
      </c>
      <c r="B8992" t="s">
        <v>31</v>
      </c>
      <c r="C8992" t="s">
        <v>32</v>
      </c>
      <c r="D8992" t="s">
        <v>33</v>
      </c>
      <c r="E8992" t="s">
        <v>211</v>
      </c>
      <c r="F8992" t="s">
        <v>46</v>
      </c>
      <c r="G8992">
        <v>9</v>
      </c>
      <c r="H8992">
        <v>1727.43</v>
      </c>
      <c r="I8992">
        <v>15546.87</v>
      </c>
      <c r="J8992">
        <v>132</v>
      </c>
      <c r="K8992">
        <v>13</v>
      </c>
      <c r="L8992" t="s">
        <v>18</v>
      </c>
      <c r="M8992">
        <f>(Table1[[#This Row],[Current_Stock]]*Table1[[#This Row],[Unit_Price]])</f>
        <v>228020.76</v>
      </c>
      <c r="N8992" s="12">
        <f>DATE(YEAR(Table1[[#This Row],[Order_Date]]),MONTH(Table1[[#This Row],[Order_Date]]),1)</f>
        <v>45231</v>
      </c>
    </row>
    <row r="8993" spans="1:14">
      <c r="A8993" t="s">
        <v>1257</v>
      </c>
      <c r="B8993" t="s">
        <v>219</v>
      </c>
      <c r="C8993" t="s">
        <v>220</v>
      </c>
      <c r="D8993" t="s">
        <v>33</v>
      </c>
      <c r="E8993" t="s">
        <v>16</v>
      </c>
      <c r="F8993" t="s">
        <v>46</v>
      </c>
      <c r="G8993">
        <v>14</v>
      </c>
      <c r="H8993">
        <v>1433.59</v>
      </c>
      <c r="I8993">
        <v>20070.259999999998</v>
      </c>
      <c r="J8993">
        <v>185</v>
      </c>
      <c r="K8993">
        <v>4</v>
      </c>
      <c r="L8993" t="s">
        <v>18</v>
      </c>
      <c r="M8993">
        <f>(Table1[[#This Row],[Current_Stock]]*Table1[[#This Row],[Unit_Price]])</f>
        <v>265214.14999999997</v>
      </c>
      <c r="N8993" s="12">
        <f>DATE(YEAR(Table1[[#This Row],[Order_Date]]),MONTH(Table1[[#This Row],[Order_Date]]),1)</f>
        <v>45352</v>
      </c>
    </row>
    <row r="8994" spans="1:14">
      <c r="A8994" t="s">
        <v>976</v>
      </c>
      <c r="B8994" t="s">
        <v>399</v>
      </c>
      <c r="C8994" t="s">
        <v>400</v>
      </c>
      <c r="D8994" t="s">
        <v>33</v>
      </c>
      <c r="E8994" t="s">
        <v>50</v>
      </c>
      <c r="F8994" t="s">
        <v>40</v>
      </c>
      <c r="G8994">
        <v>17</v>
      </c>
      <c r="H8994">
        <v>2875.44</v>
      </c>
      <c r="I8994">
        <v>48882.48</v>
      </c>
      <c r="J8994">
        <v>116</v>
      </c>
      <c r="K8994">
        <v>14</v>
      </c>
      <c r="L8994" t="s">
        <v>18</v>
      </c>
      <c r="M8994">
        <f>(Table1[[#This Row],[Current_Stock]]*Table1[[#This Row],[Unit_Price]])</f>
        <v>333551.03999999998</v>
      </c>
      <c r="N8994" s="12">
        <f>DATE(YEAR(Table1[[#This Row],[Order_Date]]),MONTH(Table1[[#This Row],[Order_Date]]),1)</f>
        <v>45231</v>
      </c>
    </row>
    <row r="8995" spans="1:14">
      <c r="A8995" t="s">
        <v>756</v>
      </c>
      <c r="B8995" t="s">
        <v>299</v>
      </c>
      <c r="C8995" t="s">
        <v>300</v>
      </c>
      <c r="D8995" t="s">
        <v>84</v>
      </c>
      <c r="E8995" t="s">
        <v>45</v>
      </c>
      <c r="F8995" t="s">
        <v>60</v>
      </c>
      <c r="G8995">
        <v>9</v>
      </c>
      <c r="H8995">
        <v>19529.689999999999</v>
      </c>
      <c r="I8995">
        <v>175767.21</v>
      </c>
      <c r="J8995">
        <v>92</v>
      </c>
      <c r="K8995">
        <v>10</v>
      </c>
      <c r="L8995" t="s">
        <v>18</v>
      </c>
      <c r="M8995">
        <f>(Table1[[#This Row],[Current_Stock]]*Table1[[#This Row],[Unit_Price]])</f>
        <v>1796731.48</v>
      </c>
      <c r="N8995" s="12">
        <f>DATE(YEAR(Table1[[#This Row],[Order_Date]]),MONTH(Table1[[#This Row],[Order_Date]]),1)</f>
        <v>45627</v>
      </c>
    </row>
    <row r="8996" spans="1:14">
      <c r="A8996" t="s">
        <v>1072</v>
      </c>
      <c r="B8996" t="s">
        <v>819</v>
      </c>
      <c r="C8996" t="s">
        <v>820</v>
      </c>
      <c r="D8996" t="s">
        <v>22</v>
      </c>
      <c r="E8996" t="s">
        <v>89</v>
      </c>
      <c r="F8996" t="s">
        <v>17</v>
      </c>
      <c r="G8996">
        <v>29</v>
      </c>
      <c r="H8996">
        <v>5886.91</v>
      </c>
      <c r="I8996">
        <v>170720.39</v>
      </c>
      <c r="J8996">
        <v>38</v>
      </c>
      <c r="K8996">
        <v>13</v>
      </c>
      <c r="L8996" t="s">
        <v>105</v>
      </c>
      <c r="M8996">
        <f>(Table1[[#This Row],[Current_Stock]]*Table1[[#This Row],[Unit_Price]])</f>
        <v>223702.58</v>
      </c>
      <c r="N8996" s="12">
        <f>DATE(YEAR(Table1[[#This Row],[Order_Date]]),MONTH(Table1[[#This Row],[Order_Date]]),1)</f>
        <v>45292</v>
      </c>
    </row>
    <row r="8997" spans="1:14">
      <c r="A8997" t="s">
        <v>799</v>
      </c>
      <c r="B8997" t="s">
        <v>696</v>
      </c>
      <c r="C8997" t="s">
        <v>697</v>
      </c>
      <c r="D8997" t="s">
        <v>44</v>
      </c>
      <c r="E8997" t="s">
        <v>97</v>
      </c>
      <c r="F8997" t="s">
        <v>40</v>
      </c>
      <c r="G8997">
        <v>57</v>
      </c>
      <c r="H8997">
        <v>3709.99</v>
      </c>
      <c r="I8997">
        <v>211469.43</v>
      </c>
      <c r="J8997">
        <v>62</v>
      </c>
      <c r="K8997">
        <v>9</v>
      </c>
      <c r="L8997" t="s">
        <v>105</v>
      </c>
      <c r="M8997">
        <f>(Table1[[#This Row],[Current_Stock]]*Table1[[#This Row],[Unit_Price]])</f>
        <v>230019.37999999998</v>
      </c>
      <c r="N8997" s="12">
        <f>DATE(YEAR(Table1[[#This Row],[Order_Date]]),MONTH(Table1[[#This Row],[Order_Date]]),1)</f>
        <v>44986</v>
      </c>
    </row>
    <row r="8998" spans="1:14">
      <c r="A8998" t="s">
        <v>484</v>
      </c>
      <c r="B8998" t="s">
        <v>1111</v>
      </c>
      <c r="C8998" t="s">
        <v>1112</v>
      </c>
      <c r="D8998" t="s">
        <v>22</v>
      </c>
      <c r="E8998" t="s">
        <v>189</v>
      </c>
      <c r="F8998" t="s">
        <v>46</v>
      </c>
      <c r="G8998">
        <v>42</v>
      </c>
      <c r="H8998">
        <v>7046.69</v>
      </c>
      <c r="I8998">
        <v>295960.98</v>
      </c>
      <c r="J8998">
        <v>53</v>
      </c>
      <c r="K8998">
        <v>8</v>
      </c>
      <c r="L8998" t="s">
        <v>18</v>
      </c>
      <c r="M8998">
        <f>(Table1[[#This Row],[Current_Stock]]*Table1[[#This Row],[Unit_Price]])</f>
        <v>373474.57</v>
      </c>
      <c r="N8998" s="12">
        <f>DATE(YEAR(Table1[[#This Row],[Order_Date]]),MONTH(Table1[[#This Row],[Order_Date]]),1)</f>
        <v>45323</v>
      </c>
    </row>
    <row r="8999" spans="1:14">
      <c r="A8999" t="s">
        <v>458</v>
      </c>
      <c r="B8999" t="s">
        <v>469</v>
      </c>
      <c r="C8999" t="s">
        <v>470</v>
      </c>
      <c r="D8999" t="s">
        <v>27</v>
      </c>
      <c r="E8999" t="s">
        <v>89</v>
      </c>
      <c r="F8999" t="s">
        <v>29</v>
      </c>
      <c r="G8999">
        <v>5</v>
      </c>
      <c r="H8999">
        <v>1255.5999999999999</v>
      </c>
      <c r="I8999">
        <v>6278</v>
      </c>
      <c r="J8999">
        <v>304</v>
      </c>
      <c r="K8999">
        <v>11</v>
      </c>
      <c r="L8999" t="s">
        <v>18</v>
      </c>
      <c r="M8999">
        <f>(Table1[[#This Row],[Current_Stock]]*Table1[[#This Row],[Unit_Price]])</f>
        <v>381702.39999999997</v>
      </c>
      <c r="N8999" s="12">
        <f>DATE(YEAR(Table1[[#This Row],[Order_Date]]),MONTH(Table1[[#This Row],[Order_Date]]),1)</f>
        <v>45261</v>
      </c>
    </row>
    <row r="9000" spans="1:14">
      <c r="A9000" t="s">
        <v>30</v>
      </c>
      <c r="B9000" t="s">
        <v>1065</v>
      </c>
      <c r="C9000" t="s">
        <v>1066</v>
      </c>
      <c r="D9000" t="s">
        <v>15</v>
      </c>
      <c r="E9000" t="s">
        <v>89</v>
      </c>
      <c r="F9000" t="s">
        <v>46</v>
      </c>
      <c r="G9000">
        <v>12</v>
      </c>
      <c r="H9000">
        <v>87.77</v>
      </c>
      <c r="I9000">
        <v>1053.24</v>
      </c>
      <c r="J9000">
        <v>104</v>
      </c>
      <c r="K9000">
        <v>11</v>
      </c>
      <c r="L9000" t="s">
        <v>18</v>
      </c>
      <c r="M9000">
        <f>(Table1[[#This Row],[Current_Stock]]*Table1[[#This Row],[Unit_Price]])</f>
        <v>9128.08</v>
      </c>
      <c r="N9000" s="12">
        <f>DATE(YEAR(Table1[[#This Row],[Order_Date]]),MONTH(Table1[[#This Row],[Order_Date]]),1)</f>
        <v>45108</v>
      </c>
    </row>
    <row r="9001" spans="1:14">
      <c r="A9001" t="s">
        <v>320</v>
      </c>
      <c r="B9001" t="s">
        <v>485</v>
      </c>
      <c r="C9001" t="s">
        <v>486</v>
      </c>
      <c r="D9001" t="s">
        <v>27</v>
      </c>
      <c r="E9001" t="s">
        <v>160</v>
      </c>
      <c r="F9001" t="s">
        <v>40</v>
      </c>
      <c r="G9001">
        <v>3</v>
      </c>
      <c r="H9001">
        <v>4939.75</v>
      </c>
      <c r="I9001">
        <v>14819.25</v>
      </c>
      <c r="J9001">
        <v>379</v>
      </c>
      <c r="K9001">
        <v>10</v>
      </c>
      <c r="L9001" t="s">
        <v>55</v>
      </c>
      <c r="M9001">
        <f>(Table1[[#This Row],[Current_Stock]]*Table1[[#This Row],[Unit_Price]])</f>
        <v>1872165.25</v>
      </c>
      <c r="N9001" s="12">
        <f>DATE(YEAR(Table1[[#This Row],[Order_Date]]),MONTH(Table1[[#This Row],[Order_Date]]),1)</f>
        <v>45444</v>
      </c>
    </row>
    <row r="9002" spans="1:14">
      <c r="A9002" t="s">
        <v>732</v>
      </c>
      <c r="B9002" t="s">
        <v>884</v>
      </c>
      <c r="C9002" t="s">
        <v>885</v>
      </c>
      <c r="D9002" t="s">
        <v>33</v>
      </c>
      <c r="E9002" t="s">
        <v>109</v>
      </c>
      <c r="F9002" t="s">
        <v>60</v>
      </c>
      <c r="G9002">
        <v>25</v>
      </c>
      <c r="H9002">
        <v>1694.88</v>
      </c>
      <c r="I9002">
        <v>42372</v>
      </c>
      <c r="J9002">
        <v>235</v>
      </c>
      <c r="K9002">
        <v>8</v>
      </c>
      <c r="L9002" t="s">
        <v>18</v>
      </c>
      <c r="M9002">
        <f>(Table1[[#This Row],[Current_Stock]]*Table1[[#This Row],[Unit_Price]])</f>
        <v>398296.80000000005</v>
      </c>
      <c r="N9002" s="12">
        <f>DATE(YEAR(Table1[[#This Row],[Order_Date]]),MONTH(Table1[[#This Row],[Order_Date]]),1)</f>
        <v>45444</v>
      </c>
    </row>
    <row r="9003" spans="1:14">
      <c r="A9003" t="s">
        <v>755</v>
      </c>
      <c r="B9003" t="s">
        <v>904</v>
      </c>
      <c r="C9003" t="s">
        <v>905</v>
      </c>
      <c r="D9003" t="s">
        <v>84</v>
      </c>
      <c r="E9003" t="s">
        <v>73</v>
      </c>
      <c r="F9003" t="s">
        <v>29</v>
      </c>
      <c r="G9003">
        <v>17</v>
      </c>
      <c r="H9003">
        <v>21677.919999999998</v>
      </c>
      <c r="I9003">
        <v>368524.64</v>
      </c>
      <c r="J9003">
        <v>232</v>
      </c>
      <c r="K9003">
        <v>9</v>
      </c>
      <c r="L9003" t="s">
        <v>18</v>
      </c>
      <c r="M9003">
        <f>(Table1[[#This Row],[Current_Stock]]*Table1[[#This Row],[Unit_Price]])</f>
        <v>5029277.4399999995</v>
      </c>
      <c r="N9003" s="12">
        <f>DATE(YEAR(Table1[[#This Row],[Order_Date]]),MONTH(Table1[[#This Row],[Order_Date]]),1)</f>
        <v>44927</v>
      </c>
    </row>
    <row r="9004" spans="1:14">
      <c r="A9004" t="s">
        <v>1098</v>
      </c>
      <c r="B9004" t="s">
        <v>432</v>
      </c>
      <c r="C9004" t="s">
        <v>433</v>
      </c>
      <c r="D9004" t="s">
        <v>96</v>
      </c>
      <c r="E9004" t="s">
        <v>113</v>
      </c>
      <c r="F9004" t="s">
        <v>60</v>
      </c>
      <c r="G9004">
        <v>1</v>
      </c>
      <c r="H9004">
        <v>1463.98</v>
      </c>
      <c r="I9004">
        <v>1463.98</v>
      </c>
      <c r="J9004">
        <v>553</v>
      </c>
      <c r="K9004">
        <v>12</v>
      </c>
      <c r="L9004" t="s">
        <v>18</v>
      </c>
      <c r="M9004">
        <f>(Table1[[#This Row],[Current_Stock]]*Table1[[#This Row],[Unit_Price]])</f>
        <v>809580.94000000006</v>
      </c>
      <c r="N9004" s="12">
        <f>DATE(YEAR(Table1[[#This Row],[Order_Date]]),MONTH(Table1[[#This Row],[Order_Date]]),1)</f>
        <v>45627</v>
      </c>
    </row>
    <row r="9005" spans="1:14">
      <c r="A9005" t="s">
        <v>679</v>
      </c>
      <c r="B9005" t="s">
        <v>977</v>
      </c>
      <c r="C9005" t="s">
        <v>978</v>
      </c>
      <c r="D9005" t="s">
        <v>96</v>
      </c>
      <c r="E9005" t="s">
        <v>113</v>
      </c>
      <c r="F9005" t="s">
        <v>60</v>
      </c>
      <c r="G9005">
        <v>5</v>
      </c>
      <c r="H9005">
        <v>2724.27</v>
      </c>
      <c r="I9005">
        <v>13621.35</v>
      </c>
      <c r="J9005">
        <v>573</v>
      </c>
      <c r="K9005">
        <v>2</v>
      </c>
      <c r="L9005" t="s">
        <v>55</v>
      </c>
      <c r="M9005">
        <f>(Table1[[#This Row],[Current_Stock]]*Table1[[#This Row],[Unit_Price]])</f>
        <v>1561006.71</v>
      </c>
      <c r="N9005" s="12">
        <f>DATE(YEAR(Table1[[#This Row],[Order_Date]]),MONTH(Table1[[#This Row],[Order_Date]]),1)</f>
        <v>45108</v>
      </c>
    </row>
    <row r="9006" spans="1:14">
      <c r="A9006" t="s">
        <v>851</v>
      </c>
      <c r="B9006" t="s">
        <v>590</v>
      </c>
      <c r="C9006" t="s">
        <v>591</v>
      </c>
      <c r="D9006" t="s">
        <v>15</v>
      </c>
      <c r="E9006" t="s">
        <v>160</v>
      </c>
      <c r="F9006" t="s">
        <v>17</v>
      </c>
      <c r="G9006">
        <v>9</v>
      </c>
      <c r="H9006">
        <v>114.32</v>
      </c>
      <c r="I9006">
        <v>1028.8800000000001</v>
      </c>
      <c r="J9006">
        <v>158</v>
      </c>
      <c r="K9006">
        <v>11</v>
      </c>
      <c r="L9006" t="s">
        <v>18</v>
      </c>
      <c r="M9006">
        <f>(Table1[[#This Row],[Current_Stock]]*Table1[[#This Row],[Unit_Price]])</f>
        <v>18062.559999999998</v>
      </c>
      <c r="N9006" s="12">
        <f>DATE(YEAR(Table1[[#This Row],[Order_Date]]),MONTH(Table1[[#This Row],[Order_Date]]),1)</f>
        <v>45139</v>
      </c>
    </row>
    <row r="9007" spans="1:14">
      <c r="A9007" t="s">
        <v>56</v>
      </c>
      <c r="B9007" t="s">
        <v>236</v>
      </c>
      <c r="C9007" t="s">
        <v>237</v>
      </c>
      <c r="D9007" t="s">
        <v>33</v>
      </c>
      <c r="E9007" t="s">
        <v>28</v>
      </c>
      <c r="F9007" t="s">
        <v>46</v>
      </c>
      <c r="G9007">
        <v>11</v>
      </c>
      <c r="H9007">
        <v>217.34</v>
      </c>
      <c r="I9007">
        <v>2390.7399999999998</v>
      </c>
      <c r="J9007">
        <v>206</v>
      </c>
      <c r="K9007">
        <v>14</v>
      </c>
      <c r="L9007" t="s">
        <v>18</v>
      </c>
      <c r="M9007">
        <f>(Table1[[#This Row],[Current_Stock]]*Table1[[#This Row],[Unit_Price]])</f>
        <v>44772.04</v>
      </c>
      <c r="N9007" s="12">
        <f>DATE(YEAR(Table1[[#This Row],[Order_Date]]),MONTH(Table1[[#This Row],[Order_Date]]),1)</f>
        <v>45413</v>
      </c>
    </row>
    <row r="9008" spans="1:14">
      <c r="A9008" t="s">
        <v>529</v>
      </c>
      <c r="B9008" t="s">
        <v>170</v>
      </c>
      <c r="C9008" t="s">
        <v>171</v>
      </c>
      <c r="D9008" t="s">
        <v>44</v>
      </c>
      <c r="E9008" t="s">
        <v>109</v>
      </c>
      <c r="F9008" t="s">
        <v>17</v>
      </c>
      <c r="G9008">
        <v>46</v>
      </c>
      <c r="H9008">
        <v>2702.84</v>
      </c>
      <c r="I9008">
        <v>124330.64</v>
      </c>
      <c r="J9008">
        <v>75</v>
      </c>
      <c r="K9008">
        <v>5</v>
      </c>
      <c r="L9008" t="s">
        <v>105</v>
      </c>
      <c r="M9008">
        <f>(Table1[[#This Row],[Current_Stock]]*Table1[[#This Row],[Unit_Price]])</f>
        <v>202713</v>
      </c>
      <c r="N9008" s="12">
        <f>DATE(YEAR(Table1[[#This Row],[Order_Date]]),MONTH(Table1[[#This Row],[Order_Date]]),1)</f>
        <v>45323</v>
      </c>
    </row>
    <row r="9009" spans="1:14">
      <c r="A9009" t="s">
        <v>886</v>
      </c>
      <c r="B9009" t="s">
        <v>479</v>
      </c>
      <c r="C9009" t="s">
        <v>480</v>
      </c>
      <c r="D9009" t="s">
        <v>84</v>
      </c>
      <c r="E9009" t="s">
        <v>113</v>
      </c>
      <c r="F9009" t="s">
        <v>46</v>
      </c>
      <c r="G9009">
        <v>16</v>
      </c>
      <c r="H9009">
        <v>21989.599999999999</v>
      </c>
      <c r="I9009">
        <v>351833.59999999998</v>
      </c>
      <c r="J9009">
        <v>158</v>
      </c>
      <c r="K9009">
        <v>10</v>
      </c>
      <c r="L9009" t="s">
        <v>18</v>
      </c>
      <c r="M9009">
        <f>(Table1[[#This Row],[Current_Stock]]*Table1[[#This Row],[Unit_Price]])</f>
        <v>3474356.8</v>
      </c>
      <c r="N9009" s="12">
        <f>DATE(YEAR(Table1[[#This Row],[Order_Date]]),MONTH(Table1[[#This Row],[Order_Date]]),1)</f>
        <v>45566</v>
      </c>
    </row>
    <row r="9010" spans="1:14">
      <c r="A9010" t="s">
        <v>1304</v>
      </c>
      <c r="B9010" t="s">
        <v>1145</v>
      </c>
      <c r="C9010" t="s">
        <v>1146</v>
      </c>
      <c r="D9010" t="s">
        <v>96</v>
      </c>
      <c r="E9010" t="s">
        <v>80</v>
      </c>
      <c r="F9010" t="s">
        <v>60</v>
      </c>
      <c r="G9010">
        <v>9</v>
      </c>
      <c r="H9010">
        <v>4141.54</v>
      </c>
      <c r="I9010">
        <v>37273.86</v>
      </c>
      <c r="J9010">
        <v>578</v>
      </c>
      <c r="K9010">
        <v>9</v>
      </c>
      <c r="L9010" t="s">
        <v>55</v>
      </c>
      <c r="M9010">
        <f>(Table1[[#This Row],[Current_Stock]]*Table1[[#This Row],[Unit_Price]])</f>
        <v>2393810.12</v>
      </c>
      <c r="N9010" s="12">
        <f>DATE(YEAR(Table1[[#This Row],[Order_Date]]),MONTH(Table1[[#This Row],[Order_Date]]),1)</f>
        <v>45323</v>
      </c>
    </row>
    <row r="9011" spans="1:14">
      <c r="A9011" t="s">
        <v>449</v>
      </c>
      <c r="B9011" t="s">
        <v>393</v>
      </c>
      <c r="C9011" t="s">
        <v>394</v>
      </c>
      <c r="D9011" t="s">
        <v>33</v>
      </c>
      <c r="E9011" t="s">
        <v>184</v>
      </c>
      <c r="F9011" t="s">
        <v>17</v>
      </c>
      <c r="G9011">
        <v>9</v>
      </c>
      <c r="H9011">
        <v>776.66</v>
      </c>
      <c r="I9011">
        <v>6989.94</v>
      </c>
      <c r="J9011">
        <v>163</v>
      </c>
      <c r="K9011">
        <v>8</v>
      </c>
      <c r="L9011" t="s">
        <v>18</v>
      </c>
      <c r="M9011">
        <f>(Table1[[#This Row],[Current_Stock]]*Table1[[#This Row],[Unit_Price]])</f>
        <v>126595.58</v>
      </c>
      <c r="N9011" s="12">
        <f>DATE(YEAR(Table1[[#This Row],[Order_Date]]),MONTH(Table1[[#This Row],[Order_Date]]),1)</f>
        <v>45047</v>
      </c>
    </row>
    <row r="9012" spans="1:14">
      <c r="A9012" t="s">
        <v>427</v>
      </c>
      <c r="B9012" t="s">
        <v>618</v>
      </c>
      <c r="C9012" t="s">
        <v>619</v>
      </c>
      <c r="D9012" t="s">
        <v>53</v>
      </c>
      <c r="E9012" t="s">
        <v>113</v>
      </c>
      <c r="F9012" t="s">
        <v>60</v>
      </c>
      <c r="G9012">
        <v>1</v>
      </c>
      <c r="H9012">
        <v>2970.93</v>
      </c>
      <c r="I9012">
        <v>2970.93</v>
      </c>
      <c r="J9012">
        <v>400</v>
      </c>
      <c r="K9012">
        <v>14</v>
      </c>
      <c r="L9012" t="s">
        <v>55</v>
      </c>
      <c r="M9012">
        <f>(Table1[[#This Row],[Current_Stock]]*Table1[[#This Row],[Unit_Price]])</f>
        <v>1188372</v>
      </c>
      <c r="N9012" s="12">
        <f>DATE(YEAR(Table1[[#This Row],[Order_Date]]),MONTH(Table1[[#This Row],[Order_Date]]),1)</f>
        <v>45413</v>
      </c>
    </row>
    <row r="9013" spans="1:14">
      <c r="A9013" t="s">
        <v>760</v>
      </c>
      <c r="B9013" t="s">
        <v>790</v>
      </c>
      <c r="C9013" t="s">
        <v>791</v>
      </c>
      <c r="D9013" t="s">
        <v>44</v>
      </c>
      <c r="E9013" t="s">
        <v>73</v>
      </c>
      <c r="F9013" t="s">
        <v>29</v>
      </c>
      <c r="G9013">
        <v>28</v>
      </c>
      <c r="H9013">
        <v>3008.97</v>
      </c>
      <c r="I9013">
        <v>84251.16</v>
      </c>
      <c r="J9013">
        <v>49</v>
      </c>
      <c r="K9013">
        <v>8</v>
      </c>
      <c r="L9013" t="s">
        <v>18</v>
      </c>
      <c r="M9013">
        <f>(Table1[[#This Row],[Current_Stock]]*Table1[[#This Row],[Unit_Price]])</f>
        <v>147439.53</v>
      </c>
      <c r="N9013" s="12">
        <f>DATE(YEAR(Table1[[#This Row],[Order_Date]]),MONTH(Table1[[#This Row],[Order_Date]]),1)</f>
        <v>45108</v>
      </c>
    </row>
    <row r="9014" spans="1:14">
      <c r="A9014" t="s">
        <v>552</v>
      </c>
      <c r="B9014" t="s">
        <v>927</v>
      </c>
      <c r="C9014" t="s">
        <v>928</v>
      </c>
      <c r="D9014" t="s">
        <v>183</v>
      </c>
      <c r="E9014" t="s">
        <v>330</v>
      </c>
      <c r="F9014" t="s">
        <v>46</v>
      </c>
      <c r="G9014">
        <v>16</v>
      </c>
      <c r="H9014">
        <v>4608.93</v>
      </c>
      <c r="I9014">
        <v>73742.880000000005</v>
      </c>
      <c r="J9014">
        <v>240</v>
      </c>
      <c r="K9014">
        <v>10</v>
      </c>
      <c r="L9014" t="s">
        <v>18</v>
      </c>
      <c r="M9014">
        <f>(Table1[[#This Row],[Current_Stock]]*Table1[[#This Row],[Unit_Price]])</f>
        <v>1106143.2000000002</v>
      </c>
      <c r="N9014" s="12">
        <f>DATE(YEAR(Table1[[#This Row],[Order_Date]]),MONTH(Table1[[#This Row],[Order_Date]]),1)</f>
        <v>45444</v>
      </c>
    </row>
    <row r="9015" spans="1:14">
      <c r="A9015" t="s">
        <v>1377</v>
      </c>
      <c r="B9015" t="s">
        <v>783</v>
      </c>
      <c r="C9015" t="s">
        <v>784</v>
      </c>
      <c r="D9015" t="s">
        <v>22</v>
      </c>
      <c r="E9015" t="s">
        <v>211</v>
      </c>
      <c r="F9015" t="s">
        <v>17</v>
      </c>
      <c r="G9015">
        <v>33</v>
      </c>
      <c r="H9015">
        <v>12611.47</v>
      </c>
      <c r="I9015">
        <v>416178.51</v>
      </c>
      <c r="J9015">
        <v>49</v>
      </c>
      <c r="K9015">
        <v>13</v>
      </c>
      <c r="L9015" t="s">
        <v>105</v>
      </c>
      <c r="M9015">
        <f>(Table1[[#This Row],[Current_Stock]]*Table1[[#This Row],[Unit_Price]])</f>
        <v>617962.02999999991</v>
      </c>
      <c r="N9015" s="12">
        <f>DATE(YEAR(Table1[[#This Row],[Order_Date]]),MONTH(Table1[[#This Row],[Order_Date]]),1)</f>
        <v>45505</v>
      </c>
    </row>
    <row r="9016" spans="1:14">
      <c r="A9016" t="s">
        <v>1248</v>
      </c>
      <c r="B9016" t="s">
        <v>685</v>
      </c>
      <c r="C9016" t="s">
        <v>686</v>
      </c>
      <c r="D9016" t="s">
        <v>183</v>
      </c>
      <c r="E9016" t="s">
        <v>16</v>
      </c>
      <c r="F9016" t="s">
        <v>60</v>
      </c>
      <c r="G9016">
        <v>10</v>
      </c>
      <c r="H9016">
        <v>3416.41</v>
      </c>
      <c r="I9016">
        <v>34164.1</v>
      </c>
      <c r="J9016">
        <v>240</v>
      </c>
      <c r="K9016">
        <v>4</v>
      </c>
      <c r="L9016" t="s">
        <v>18</v>
      </c>
      <c r="M9016">
        <f>(Table1[[#This Row],[Current_Stock]]*Table1[[#This Row],[Unit_Price]])</f>
        <v>819938.39999999991</v>
      </c>
      <c r="N9016" s="12">
        <f>DATE(YEAR(Table1[[#This Row],[Order_Date]]),MONTH(Table1[[#This Row],[Order_Date]]),1)</f>
        <v>45536</v>
      </c>
    </row>
    <row r="9017" spans="1:14">
      <c r="A9017" t="s">
        <v>1365</v>
      </c>
      <c r="B9017" t="s">
        <v>213</v>
      </c>
      <c r="C9017" t="s">
        <v>214</v>
      </c>
      <c r="D9017" t="s">
        <v>33</v>
      </c>
      <c r="E9017" t="s">
        <v>23</v>
      </c>
      <c r="F9017" t="s">
        <v>29</v>
      </c>
      <c r="G9017">
        <v>14</v>
      </c>
      <c r="H9017">
        <v>1838.2</v>
      </c>
      <c r="I9017">
        <v>25734.799999999999</v>
      </c>
      <c r="J9017">
        <v>212</v>
      </c>
      <c r="K9017">
        <v>14</v>
      </c>
      <c r="L9017" t="s">
        <v>18</v>
      </c>
      <c r="M9017">
        <f>(Table1[[#This Row],[Current_Stock]]*Table1[[#This Row],[Unit_Price]])</f>
        <v>389698.4</v>
      </c>
      <c r="N9017" s="12">
        <f>DATE(YEAR(Table1[[#This Row],[Order_Date]]),MONTH(Table1[[#This Row],[Order_Date]]),1)</f>
        <v>45139</v>
      </c>
    </row>
    <row r="9018" spans="1:14">
      <c r="A9018" t="s">
        <v>1354</v>
      </c>
      <c r="B9018" t="s">
        <v>141</v>
      </c>
      <c r="C9018" t="s">
        <v>142</v>
      </c>
      <c r="D9018" t="s">
        <v>27</v>
      </c>
      <c r="E9018" t="s">
        <v>23</v>
      </c>
      <c r="F9018" t="s">
        <v>40</v>
      </c>
      <c r="G9018">
        <v>4</v>
      </c>
      <c r="H9018">
        <v>3162.74</v>
      </c>
      <c r="I9018">
        <v>12650.96</v>
      </c>
      <c r="J9018">
        <v>588</v>
      </c>
      <c r="K9018">
        <v>9</v>
      </c>
      <c r="L9018" t="s">
        <v>55</v>
      </c>
      <c r="M9018">
        <f>(Table1[[#This Row],[Current_Stock]]*Table1[[#This Row],[Unit_Price]])</f>
        <v>1859691.1199999999</v>
      </c>
      <c r="N9018" s="12">
        <f>DATE(YEAR(Table1[[#This Row],[Order_Date]]),MONTH(Table1[[#This Row],[Order_Date]]),1)</f>
        <v>45627</v>
      </c>
    </row>
    <row r="9019" spans="1:14">
      <c r="A9019" t="s">
        <v>1214</v>
      </c>
      <c r="B9019" t="s">
        <v>633</v>
      </c>
      <c r="C9019" t="s">
        <v>634</v>
      </c>
      <c r="D9019" t="s">
        <v>27</v>
      </c>
      <c r="E9019" t="s">
        <v>73</v>
      </c>
      <c r="F9019" t="s">
        <v>60</v>
      </c>
      <c r="G9019">
        <v>5</v>
      </c>
      <c r="H9019">
        <v>2673.75</v>
      </c>
      <c r="I9019">
        <v>13368.75</v>
      </c>
      <c r="J9019">
        <v>496</v>
      </c>
      <c r="K9019">
        <v>4</v>
      </c>
      <c r="L9019" t="s">
        <v>55</v>
      </c>
      <c r="M9019">
        <f>(Table1[[#This Row],[Current_Stock]]*Table1[[#This Row],[Unit_Price]])</f>
        <v>1326180</v>
      </c>
      <c r="N9019" s="12">
        <f>DATE(YEAR(Table1[[#This Row],[Order_Date]]),MONTH(Table1[[#This Row],[Order_Date]]),1)</f>
        <v>45170</v>
      </c>
    </row>
    <row r="9020" spans="1:14">
      <c r="A9020" t="s">
        <v>1323</v>
      </c>
      <c r="B9020" t="s">
        <v>633</v>
      </c>
      <c r="C9020" t="s">
        <v>634</v>
      </c>
      <c r="D9020" t="s">
        <v>27</v>
      </c>
      <c r="E9020" t="s">
        <v>97</v>
      </c>
      <c r="F9020" t="s">
        <v>17</v>
      </c>
      <c r="G9020">
        <v>7</v>
      </c>
      <c r="H9020">
        <v>3107.11</v>
      </c>
      <c r="I9020">
        <v>21749.77</v>
      </c>
      <c r="J9020">
        <v>487</v>
      </c>
      <c r="K9020">
        <v>8</v>
      </c>
      <c r="L9020" t="s">
        <v>55</v>
      </c>
      <c r="M9020">
        <f>(Table1[[#This Row],[Current_Stock]]*Table1[[#This Row],[Unit_Price]])</f>
        <v>1513162.57</v>
      </c>
      <c r="N9020" s="12">
        <f>DATE(YEAR(Table1[[#This Row],[Order_Date]]),MONTH(Table1[[#This Row],[Order_Date]]),1)</f>
        <v>45352</v>
      </c>
    </row>
    <row r="9021" spans="1:14">
      <c r="A9021" t="s">
        <v>1311</v>
      </c>
      <c r="B9021" t="s">
        <v>1034</v>
      </c>
      <c r="C9021" t="s">
        <v>1035</v>
      </c>
      <c r="D9021" t="s">
        <v>84</v>
      </c>
      <c r="E9021" t="s">
        <v>39</v>
      </c>
      <c r="F9021" t="s">
        <v>17</v>
      </c>
      <c r="G9021">
        <v>19</v>
      </c>
      <c r="H9021">
        <v>23239.7</v>
      </c>
      <c r="I9021">
        <v>441554.3</v>
      </c>
      <c r="J9021">
        <v>233</v>
      </c>
      <c r="K9021">
        <v>5</v>
      </c>
      <c r="L9021" t="s">
        <v>18</v>
      </c>
      <c r="M9021">
        <f>(Table1[[#This Row],[Current_Stock]]*Table1[[#This Row],[Unit_Price]])</f>
        <v>5414850.1000000006</v>
      </c>
      <c r="N9021" s="12">
        <f>DATE(YEAR(Table1[[#This Row],[Order_Date]]),MONTH(Table1[[#This Row],[Order_Date]]),1)</f>
        <v>45474</v>
      </c>
    </row>
    <row r="9022" spans="1:14">
      <c r="A9022" t="s">
        <v>926</v>
      </c>
      <c r="B9022" t="s">
        <v>504</v>
      </c>
      <c r="C9022" t="s">
        <v>505</v>
      </c>
      <c r="D9022" t="s">
        <v>15</v>
      </c>
      <c r="E9022" t="s">
        <v>173</v>
      </c>
      <c r="F9022" t="s">
        <v>46</v>
      </c>
      <c r="G9022">
        <v>11</v>
      </c>
      <c r="H9022">
        <v>492.4</v>
      </c>
      <c r="I9022">
        <v>5416.4</v>
      </c>
      <c r="J9022">
        <v>183</v>
      </c>
      <c r="K9022">
        <v>5</v>
      </c>
      <c r="L9022" t="s">
        <v>18</v>
      </c>
      <c r="M9022">
        <f>(Table1[[#This Row],[Current_Stock]]*Table1[[#This Row],[Unit_Price]])</f>
        <v>90109.2</v>
      </c>
      <c r="N9022" s="12">
        <f>DATE(YEAR(Table1[[#This Row],[Order_Date]]),MONTH(Table1[[#This Row],[Order_Date]]),1)</f>
        <v>45566</v>
      </c>
    </row>
    <row r="9023" spans="1:14">
      <c r="A9023" t="s">
        <v>496</v>
      </c>
      <c r="B9023" t="s">
        <v>236</v>
      </c>
      <c r="C9023" t="s">
        <v>237</v>
      </c>
      <c r="D9023" t="s">
        <v>33</v>
      </c>
      <c r="E9023" t="s">
        <v>113</v>
      </c>
      <c r="F9023" t="s">
        <v>60</v>
      </c>
      <c r="G9023">
        <v>15</v>
      </c>
      <c r="H9023">
        <v>2172.1</v>
      </c>
      <c r="I9023">
        <v>32581.5</v>
      </c>
      <c r="J9023">
        <v>231</v>
      </c>
      <c r="K9023">
        <v>7</v>
      </c>
      <c r="L9023" t="s">
        <v>18</v>
      </c>
      <c r="M9023">
        <f>(Table1[[#This Row],[Current_Stock]]*Table1[[#This Row],[Unit_Price]])</f>
        <v>501755.1</v>
      </c>
      <c r="N9023" s="12">
        <f>DATE(YEAR(Table1[[#This Row],[Order_Date]]),MONTH(Table1[[#This Row],[Order_Date]]),1)</f>
        <v>45505</v>
      </c>
    </row>
    <row r="9024" spans="1:14">
      <c r="A9024" t="s">
        <v>1175</v>
      </c>
      <c r="B9024" t="s">
        <v>1117</v>
      </c>
      <c r="C9024" t="s">
        <v>1118</v>
      </c>
      <c r="D9024" t="s">
        <v>84</v>
      </c>
      <c r="E9024" t="s">
        <v>23</v>
      </c>
      <c r="F9024" t="s">
        <v>46</v>
      </c>
      <c r="G9024">
        <v>14</v>
      </c>
      <c r="H9024">
        <v>25676.76</v>
      </c>
      <c r="I9024">
        <v>359474.64</v>
      </c>
      <c r="J9024">
        <v>171</v>
      </c>
      <c r="K9024">
        <v>12</v>
      </c>
      <c r="L9024" t="s">
        <v>18</v>
      </c>
      <c r="M9024">
        <f>(Table1[[#This Row],[Current_Stock]]*Table1[[#This Row],[Unit_Price]])</f>
        <v>4390725.96</v>
      </c>
      <c r="N9024" s="12">
        <f>DATE(YEAR(Table1[[#This Row],[Order_Date]]),MONTH(Table1[[#This Row],[Order_Date]]),1)</f>
        <v>44958</v>
      </c>
    </row>
    <row r="9025" spans="1:14">
      <c r="A9025" t="s">
        <v>1273</v>
      </c>
      <c r="B9025" t="s">
        <v>870</v>
      </c>
      <c r="C9025" t="s">
        <v>871</v>
      </c>
      <c r="D9025" t="s">
        <v>84</v>
      </c>
      <c r="E9025" t="s">
        <v>97</v>
      </c>
      <c r="F9025" t="s">
        <v>46</v>
      </c>
      <c r="G9025">
        <v>24</v>
      </c>
      <c r="H9025">
        <v>4869.04</v>
      </c>
      <c r="I9025">
        <v>116856.96000000001</v>
      </c>
      <c r="J9025">
        <v>138</v>
      </c>
      <c r="K9025">
        <v>4</v>
      </c>
      <c r="L9025" t="s">
        <v>18</v>
      </c>
      <c r="M9025">
        <f>(Table1[[#This Row],[Current_Stock]]*Table1[[#This Row],[Unit_Price]])</f>
        <v>671927.52</v>
      </c>
      <c r="N9025" s="12">
        <f>DATE(YEAR(Table1[[#This Row],[Order_Date]]),MONTH(Table1[[#This Row],[Order_Date]]),1)</f>
        <v>45017</v>
      </c>
    </row>
    <row r="9026" spans="1:14">
      <c r="A9026" t="s">
        <v>1381</v>
      </c>
      <c r="B9026" t="s">
        <v>604</v>
      </c>
      <c r="C9026" t="s">
        <v>605</v>
      </c>
      <c r="D9026" t="s">
        <v>27</v>
      </c>
      <c r="E9026" t="s">
        <v>50</v>
      </c>
      <c r="F9026" t="s">
        <v>29</v>
      </c>
      <c r="G9026">
        <v>10</v>
      </c>
      <c r="H9026">
        <v>1979.72</v>
      </c>
      <c r="I9026">
        <v>19797.2</v>
      </c>
      <c r="J9026">
        <v>295</v>
      </c>
      <c r="K9026">
        <v>3</v>
      </c>
      <c r="L9026" t="s">
        <v>18</v>
      </c>
      <c r="M9026">
        <f>(Table1[[#This Row],[Current_Stock]]*Table1[[#This Row],[Unit_Price]])</f>
        <v>584017.4</v>
      </c>
      <c r="N9026" s="12">
        <f>DATE(YEAR(Table1[[#This Row],[Order_Date]]),MONTH(Table1[[#This Row],[Order_Date]]),1)</f>
        <v>45261</v>
      </c>
    </row>
    <row r="9027" spans="1:14">
      <c r="A9027" t="s">
        <v>779</v>
      </c>
      <c r="B9027" t="s">
        <v>181</v>
      </c>
      <c r="C9027" t="s">
        <v>182</v>
      </c>
      <c r="D9027" t="s">
        <v>183</v>
      </c>
      <c r="E9027" t="s">
        <v>89</v>
      </c>
      <c r="F9027" t="s">
        <v>17</v>
      </c>
      <c r="G9027">
        <v>23</v>
      </c>
      <c r="H9027">
        <v>4647.2</v>
      </c>
      <c r="I9027">
        <v>106885.6</v>
      </c>
      <c r="J9027">
        <v>184</v>
      </c>
      <c r="K9027">
        <v>9</v>
      </c>
      <c r="L9027" t="s">
        <v>18</v>
      </c>
      <c r="M9027">
        <f>(Table1[[#This Row],[Current_Stock]]*Table1[[#This Row],[Unit_Price]])</f>
        <v>855084.79999999993</v>
      </c>
      <c r="N9027" s="12">
        <f>DATE(YEAR(Table1[[#This Row],[Order_Date]]),MONTH(Table1[[#This Row],[Order_Date]]),1)</f>
        <v>45383</v>
      </c>
    </row>
    <row r="9028" spans="1:14">
      <c r="A9028" t="s">
        <v>1047</v>
      </c>
      <c r="B9028" t="s">
        <v>1199</v>
      </c>
      <c r="C9028" t="s">
        <v>1200</v>
      </c>
      <c r="D9028" t="s">
        <v>15</v>
      </c>
      <c r="E9028" t="s">
        <v>80</v>
      </c>
      <c r="F9028" t="s">
        <v>46</v>
      </c>
      <c r="G9028">
        <v>13</v>
      </c>
      <c r="H9028">
        <v>56.25</v>
      </c>
      <c r="I9028">
        <v>731.25</v>
      </c>
      <c r="J9028">
        <v>85</v>
      </c>
      <c r="K9028">
        <v>3</v>
      </c>
      <c r="L9028" t="s">
        <v>18</v>
      </c>
      <c r="M9028">
        <f>(Table1[[#This Row],[Current_Stock]]*Table1[[#This Row],[Unit_Price]])</f>
        <v>4781.25</v>
      </c>
      <c r="N9028" s="12">
        <f>DATE(YEAR(Table1[[#This Row],[Order_Date]]),MONTH(Table1[[#This Row],[Order_Date]]),1)</f>
        <v>45017</v>
      </c>
    </row>
    <row r="9029" spans="1:14">
      <c r="A9029" t="s">
        <v>1021</v>
      </c>
      <c r="B9029" t="s">
        <v>364</v>
      </c>
      <c r="C9029" t="s">
        <v>365</v>
      </c>
      <c r="D9029" t="s">
        <v>183</v>
      </c>
      <c r="E9029" t="s">
        <v>189</v>
      </c>
      <c r="F9029" t="s">
        <v>40</v>
      </c>
      <c r="G9029">
        <v>12</v>
      </c>
      <c r="H9029">
        <v>2870.71</v>
      </c>
      <c r="I9029">
        <v>34448.519999999997</v>
      </c>
      <c r="J9029">
        <v>105</v>
      </c>
      <c r="K9029">
        <v>11</v>
      </c>
      <c r="L9029" t="s">
        <v>18</v>
      </c>
      <c r="M9029">
        <f>(Table1[[#This Row],[Current_Stock]]*Table1[[#This Row],[Unit_Price]])</f>
        <v>301424.55</v>
      </c>
      <c r="N9029" s="12">
        <f>DATE(YEAR(Table1[[#This Row],[Order_Date]]),MONTH(Table1[[#This Row],[Order_Date]]),1)</f>
        <v>45474</v>
      </c>
    </row>
    <row r="9030" spans="1:14">
      <c r="A9030" t="s">
        <v>1337</v>
      </c>
      <c r="B9030" t="s">
        <v>99</v>
      </c>
      <c r="C9030" t="s">
        <v>100</v>
      </c>
      <c r="D9030" t="s">
        <v>15</v>
      </c>
      <c r="E9030" t="s">
        <v>28</v>
      </c>
      <c r="F9030" t="s">
        <v>46</v>
      </c>
      <c r="G9030">
        <v>22</v>
      </c>
      <c r="H9030">
        <v>79.06</v>
      </c>
      <c r="I9030">
        <v>1739.32</v>
      </c>
      <c r="J9030">
        <v>150</v>
      </c>
      <c r="K9030">
        <v>3</v>
      </c>
      <c r="L9030" t="s">
        <v>18</v>
      </c>
      <c r="M9030">
        <f>(Table1[[#This Row],[Current_Stock]]*Table1[[#This Row],[Unit_Price]])</f>
        <v>11859</v>
      </c>
      <c r="N9030" s="12">
        <f>DATE(YEAR(Table1[[#This Row],[Order_Date]]),MONTH(Table1[[#This Row],[Order_Date]]),1)</f>
        <v>45170</v>
      </c>
    </row>
    <row r="9031" spans="1:14">
      <c r="A9031" t="s">
        <v>669</v>
      </c>
      <c r="B9031" t="s">
        <v>649</v>
      </c>
      <c r="C9031" t="s">
        <v>650</v>
      </c>
      <c r="D9031" t="s">
        <v>183</v>
      </c>
      <c r="E9031" t="s">
        <v>59</v>
      </c>
      <c r="F9031" t="s">
        <v>17</v>
      </c>
      <c r="G9031">
        <v>22</v>
      </c>
      <c r="H9031">
        <v>2430.6</v>
      </c>
      <c r="I9031">
        <v>53473.2</v>
      </c>
      <c r="J9031">
        <v>124</v>
      </c>
      <c r="K9031">
        <v>2</v>
      </c>
      <c r="L9031" t="s">
        <v>18</v>
      </c>
      <c r="M9031">
        <f>(Table1[[#This Row],[Current_Stock]]*Table1[[#This Row],[Unit_Price]])</f>
        <v>301394.39999999997</v>
      </c>
      <c r="N9031" s="12">
        <f>DATE(YEAR(Table1[[#This Row],[Order_Date]]),MONTH(Table1[[#This Row],[Order_Date]]),1)</f>
        <v>45078</v>
      </c>
    </row>
    <row r="9032" spans="1:14">
      <c r="A9032" t="s">
        <v>1215</v>
      </c>
      <c r="B9032" t="s">
        <v>296</v>
      </c>
      <c r="C9032" t="s">
        <v>297</v>
      </c>
      <c r="D9032" t="s">
        <v>96</v>
      </c>
      <c r="E9032" t="s">
        <v>23</v>
      </c>
      <c r="F9032" t="s">
        <v>17</v>
      </c>
      <c r="G9032">
        <v>7</v>
      </c>
      <c r="H9032">
        <v>3183.05</v>
      </c>
      <c r="I9032">
        <v>22281.35</v>
      </c>
      <c r="J9032">
        <v>503</v>
      </c>
      <c r="K9032">
        <v>6</v>
      </c>
      <c r="L9032" t="s">
        <v>55</v>
      </c>
      <c r="M9032">
        <f>(Table1[[#This Row],[Current_Stock]]*Table1[[#This Row],[Unit_Price]])</f>
        <v>1601074.1500000001</v>
      </c>
      <c r="N9032" s="12">
        <f>DATE(YEAR(Table1[[#This Row],[Order_Date]]),MONTH(Table1[[#This Row],[Order_Date]]),1)</f>
        <v>45170</v>
      </c>
    </row>
    <row r="9033" spans="1:14">
      <c r="A9033" t="s">
        <v>823</v>
      </c>
      <c r="B9033" t="s">
        <v>656</v>
      </c>
      <c r="C9033" t="s">
        <v>657</v>
      </c>
      <c r="D9033" t="s">
        <v>44</v>
      </c>
      <c r="E9033" t="s">
        <v>28</v>
      </c>
      <c r="F9033" t="s">
        <v>29</v>
      </c>
      <c r="G9033">
        <v>70</v>
      </c>
      <c r="H9033">
        <v>1037.74</v>
      </c>
      <c r="I9033">
        <v>72641.8</v>
      </c>
      <c r="J9033">
        <v>31</v>
      </c>
      <c r="K9033">
        <v>10</v>
      </c>
      <c r="L9033" t="s">
        <v>18</v>
      </c>
      <c r="M9033">
        <f>(Table1[[#This Row],[Current_Stock]]*Table1[[#This Row],[Unit_Price]])</f>
        <v>32169.94</v>
      </c>
      <c r="N9033" s="12">
        <f>DATE(YEAR(Table1[[#This Row],[Order_Date]]),MONTH(Table1[[#This Row],[Order_Date]]),1)</f>
        <v>45566</v>
      </c>
    </row>
    <row r="9034" spans="1:14">
      <c r="A9034" t="s">
        <v>922</v>
      </c>
      <c r="B9034" t="s">
        <v>934</v>
      </c>
      <c r="C9034" t="s">
        <v>935</v>
      </c>
      <c r="D9034" t="s">
        <v>84</v>
      </c>
      <c r="E9034" t="s">
        <v>34</v>
      </c>
      <c r="F9034" t="s">
        <v>46</v>
      </c>
      <c r="G9034">
        <v>24</v>
      </c>
      <c r="H9034">
        <v>26068.55</v>
      </c>
      <c r="I9034">
        <v>625645.19999999995</v>
      </c>
      <c r="J9034">
        <v>160</v>
      </c>
      <c r="K9034">
        <v>6</v>
      </c>
      <c r="L9034" t="s">
        <v>18</v>
      </c>
      <c r="M9034">
        <f>(Table1[[#This Row],[Current_Stock]]*Table1[[#This Row],[Unit_Price]])</f>
        <v>4170968</v>
      </c>
      <c r="N9034" s="12">
        <f>DATE(YEAR(Table1[[#This Row],[Order_Date]]),MONTH(Table1[[#This Row],[Order_Date]]),1)</f>
        <v>45200</v>
      </c>
    </row>
    <row r="9035" spans="1:14">
      <c r="A9035" t="s">
        <v>1383</v>
      </c>
      <c r="B9035" t="s">
        <v>201</v>
      </c>
      <c r="C9035" t="s">
        <v>202</v>
      </c>
      <c r="D9035" t="s">
        <v>22</v>
      </c>
      <c r="E9035" t="s">
        <v>211</v>
      </c>
      <c r="F9035" t="s">
        <v>40</v>
      </c>
      <c r="G9035">
        <v>25</v>
      </c>
      <c r="H9035">
        <v>7487.56</v>
      </c>
      <c r="I9035">
        <v>187189</v>
      </c>
      <c r="J9035">
        <v>92</v>
      </c>
      <c r="K9035">
        <v>14</v>
      </c>
      <c r="L9035" t="s">
        <v>105</v>
      </c>
      <c r="M9035">
        <f>(Table1[[#This Row],[Current_Stock]]*Table1[[#This Row],[Unit_Price]])</f>
        <v>688855.52</v>
      </c>
      <c r="N9035" s="12">
        <f>DATE(YEAR(Table1[[#This Row],[Order_Date]]),MONTH(Table1[[#This Row],[Order_Date]]),1)</f>
        <v>44927</v>
      </c>
    </row>
    <row r="9036" spans="1:14">
      <c r="A9036" t="s">
        <v>1130</v>
      </c>
      <c r="B9036" t="s">
        <v>144</v>
      </c>
      <c r="C9036" t="s">
        <v>145</v>
      </c>
      <c r="D9036" t="s">
        <v>27</v>
      </c>
      <c r="E9036" t="s">
        <v>184</v>
      </c>
      <c r="F9036" t="s">
        <v>60</v>
      </c>
      <c r="G9036">
        <v>4</v>
      </c>
      <c r="H9036">
        <v>4034.5</v>
      </c>
      <c r="I9036">
        <v>16138</v>
      </c>
      <c r="J9036">
        <v>283</v>
      </c>
      <c r="K9036">
        <v>12</v>
      </c>
      <c r="L9036" t="s">
        <v>18</v>
      </c>
      <c r="M9036">
        <f>(Table1[[#This Row],[Current_Stock]]*Table1[[#This Row],[Unit_Price]])</f>
        <v>1141763.5</v>
      </c>
      <c r="N9036" s="12">
        <f>DATE(YEAR(Table1[[#This Row],[Order_Date]]),MONTH(Table1[[#This Row],[Order_Date]]),1)</f>
        <v>45017</v>
      </c>
    </row>
    <row r="9037" spans="1:14">
      <c r="A9037" t="s">
        <v>1321</v>
      </c>
      <c r="B9037" t="s">
        <v>75</v>
      </c>
      <c r="C9037" t="s">
        <v>76</v>
      </c>
      <c r="D9037" t="s">
        <v>33</v>
      </c>
      <c r="E9037" t="s">
        <v>282</v>
      </c>
      <c r="F9037" t="s">
        <v>17</v>
      </c>
      <c r="G9037">
        <v>11</v>
      </c>
      <c r="H9037">
        <v>4039.78</v>
      </c>
      <c r="I9037">
        <v>44437.58</v>
      </c>
      <c r="J9037">
        <v>214</v>
      </c>
      <c r="K9037">
        <v>13</v>
      </c>
      <c r="L9037" t="s">
        <v>18</v>
      </c>
      <c r="M9037">
        <f>(Table1[[#This Row],[Current_Stock]]*Table1[[#This Row],[Unit_Price]])</f>
        <v>864512.92</v>
      </c>
      <c r="N9037" s="12">
        <f>DATE(YEAR(Table1[[#This Row],[Order_Date]]),MONTH(Table1[[#This Row],[Order_Date]]),1)</f>
        <v>45108</v>
      </c>
    </row>
    <row r="9038" spans="1:14">
      <c r="A9038" t="s">
        <v>490</v>
      </c>
      <c r="B9038" t="s">
        <v>814</v>
      </c>
      <c r="C9038" t="s">
        <v>815</v>
      </c>
      <c r="D9038" t="s">
        <v>44</v>
      </c>
      <c r="E9038" t="s">
        <v>34</v>
      </c>
      <c r="F9038" t="s">
        <v>40</v>
      </c>
      <c r="G9038">
        <v>31</v>
      </c>
      <c r="H9038">
        <v>350.31</v>
      </c>
      <c r="I9038">
        <v>10859.61</v>
      </c>
      <c r="J9038">
        <v>101</v>
      </c>
      <c r="K9038">
        <v>10</v>
      </c>
      <c r="L9038" t="s">
        <v>105</v>
      </c>
      <c r="M9038">
        <f>(Table1[[#This Row],[Current_Stock]]*Table1[[#This Row],[Unit_Price]])</f>
        <v>35381.31</v>
      </c>
      <c r="N9038" s="12">
        <f>DATE(YEAR(Table1[[#This Row],[Order_Date]]),MONTH(Table1[[#This Row],[Order_Date]]),1)</f>
        <v>45627</v>
      </c>
    </row>
    <row r="9039" spans="1:14">
      <c r="A9039" t="s">
        <v>1352</v>
      </c>
      <c r="B9039" t="s">
        <v>123</v>
      </c>
      <c r="C9039" t="s">
        <v>124</v>
      </c>
      <c r="D9039" t="s">
        <v>84</v>
      </c>
      <c r="E9039" t="s">
        <v>269</v>
      </c>
      <c r="F9039" t="s">
        <v>40</v>
      </c>
      <c r="G9039">
        <v>22</v>
      </c>
      <c r="H9039">
        <v>25080.22</v>
      </c>
      <c r="I9039">
        <v>551764.84</v>
      </c>
      <c r="J9039">
        <v>218</v>
      </c>
      <c r="K9039">
        <v>2</v>
      </c>
      <c r="L9039" t="s">
        <v>18</v>
      </c>
      <c r="M9039">
        <f>(Table1[[#This Row],[Current_Stock]]*Table1[[#This Row],[Unit_Price]])</f>
        <v>5467487.96</v>
      </c>
      <c r="N9039" s="12">
        <f>DATE(YEAR(Table1[[#This Row],[Order_Date]]),MONTH(Table1[[#This Row],[Order_Date]]),1)</f>
        <v>45261</v>
      </c>
    </row>
    <row r="9040" spans="1:14">
      <c r="A9040" t="s">
        <v>509</v>
      </c>
      <c r="B9040" t="s">
        <v>187</v>
      </c>
      <c r="C9040" t="s">
        <v>188</v>
      </c>
      <c r="D9040" t="s">
        <v>53</v>
      </c>
      <c r="E9040" t="s">
        <v>104</v>
      </c>
      <c r="F9040" t="s">
        <v>60</v>
      </c>
      <c r="G9040">
        <v>10</v>
      </c>
      <c r="H9040">
        <v>2921.23</v>
      </c>
      <c r="I9040">
        <v>29212.3</v>
      </c>
      <c r="J9040">
        <v>528</v>
      </c>
      <c r="K9040">
        <v>14</v>
      </c>
      <c r="L9040" t="s">
        <v>55</v>
      </c>
      <c r="M9040">
        <f>(Table1[[#This Row],[Current_Stock]]*Table1[[#This Row],[Unit_Price]])</f>
        <v>1542409.44</v>
      </c>
      <c r="N9040" s="12">
        <f>DATE(YEAR(Table1[[#This Row],[Order_Date]]),MONTH(Table1[[#This Row],[Order_Date]]),1)</f>
        <v>44958</v>
      </c>
    </row>
    <row r="9041" spans="1:14">
      <c r="A9041" t="s">
        <v>110</v>
      </c>
      <c r="B9041" t="s">
        <v>36</v>
      </c>
      <c r="C9041" t="s">
        <v>37</v>
      </c>
      <c r="D9041" t="s">
        <v>38</v>
      </c>
      <c r="E9041" t="s">
        <v>89</v>
      </c>
      <c r="F9041" t="s">
        <v>40</v>
      </c>
      <c r="G9041">
        <v>9</v>
      </c>
      <c r="H9041">
        <v>1473.48</v>
      </c>
      <c r="I9041">
        <v>13261.32</v>
      </c>
      <c r="J9041">
        <v>157</v>
      </c>
      <c r="K9041">
        <v>6</v>
      </c>
      <c r="L9041" t="s">
        <v>18</v>
      </c>
      <c r="M9041">
        <f>(Table1[[#This Row],[Current_Stock]]*Table1[[#This Row],[Unit_Price]])</f>
        <v>231336.36000000002</v>
      </c>
      <c r="N9041" s="12">
        <f>DATE(YEAR(Table1[[#This Row],[Order_Date]]),MONTH(Table1[[#This Row],[Order_Date]]),1)</f>
        <v>45474</v>
      </c>
    </row>
    <row r="9042" spans="1:14">
      <c r="A9042" t="s">
        <v>324</v>
      </c>
      <c r="B9042" t="s">
        <v>720</v>
      </c>
      <c r="C9042" t="s">
        <v>721</v>
      </c>
      <c r="D9042" t="s">
        <v>44</v>
      </c>
      <c r="E9042" t="s">
        <v>23</v>
      </c>
      <c r="F9042" t="s">
        <v>17</v>
      </c>
      <c r="G9042">
        <v>40</v>
      </c>
      <c r="H9042">
        <v>861.13</v>
      </c>
      <c r="I9042">
        <v>34445.199999999997</v>
      </c>
      <c r="J9042">
        <v>37</v>
      </c>
      <c r="K9042">
        <v>13</v>
      </c>
      <c r="L9042" t="s">
        <v>18</v>
      </c>
      <c r="M9042">
        <f>(Table1[[#This Row],[Current_Stock]]*Table1[[#This Row],[Unit_Price]])</f>
        <v>31861.81</v>
      </c>
      <c r="N9042" s="12">
        <f>DATE(YEAR(Table1[[#This Row],[Order_Date]]),MONTH(Table1[[#This Row],[Order_Date]]),1)</f>
        <v>45017</v>
      </c>
    </row>
    <row r="9043" spans="1:14">
      <c r="A9043" t="s">
        <v>606</v>
      </c>
      <c r="B9043" t="s">
        <v>763</v>
      </c>
      <c r="C9043" t="s">
        <v>764</v>
      </c>
      <c r="D9043" t="s">
        <v>96</v>
      </c>
      <c r="E9043" t="s">
        <v>269</v>
      </c>
      <c r="F9043" t="s">
        <v>60</v>
      </c>
      <c r="G9043">
        <v>2</v>
      </c>
      <c r="H9043">
        <v>3315.14</v>
      </c>
      <c r="I9043">
        <v>6630.28</v>
      </c>
      <c r="J9043">
        <v>431</v>
      </c>
      <c r="K9043">
        <v>4</v>
      </c>
      <c r="L9043" t="s">
        <v>55</v>
      </c>
      <c r="M9043">
        <f>(Table1[[#This Row],[Current_Stock]]*Table1[[#This Row],[Unit_Price]])</f>
        <v>1428825.3399999999</v>
      </c>
      <c r="N9043" s="12">
        <f>DATE(YEAR(Table1[[#This Row],[Order_Date]]),MONTH(Table1[[#This Row],[Order_Date]]),1)</f>
        <v>45170</v>
      </c>
    </row>
    <row r="9044" spans="1:14">
      <c r="A9044" t="s">
        <v>915</v>
      </c>
      <c r="B9044" t="s">
        <v>699</v>
      </c>
      <c r="C9044" t="s">
        <v>700</v>
      </c>
      <c r="D9044" t="s">
        <v>53</v>
      </c>
      <c r="E9044" t="s">
        <v>269</v>
      </c>
      <c r="F9044" t="s">
        <v>46</v>
      </c>
      <c r="G9044">
        <v>6</v>
      </c>
      <c r="H9044">
        <v>1309.25</v>
      </c>
      <c r="I9044">
        <v>7855.5</v>
      </c>
      <c r="J9044">
        <v>528</v>
      </c>
      <c r="K9044">
        <v>9</v>
      </c>
      <c r="L9044" t="s">
        <v>18</v>
      </c>
      <c r="M9044">
        <f>(Table1[[#This Row],[Current_Stock]]*Table1[[#This Row],[Unit_Price]])</f>
        <v>691284</v>
      </c>
      <c r="N9044" s="12">
        <f>DATE(YEAR(Table1[[#This Row],[Order_Date]]),MONTH(Table1[[#This Row],[Order_Date]]),1)</f>
        <v>45231</v>
      </c>
    </row>
    <row r="9045" spans="1:14">
      <c r="A9045" t="s">
        <v>1077</v>
      </c>
      <c r="B9045" t="s">
        <v>775</v>
      </c>
      <c r="C9045" t="s">
        <v>776</v>
      </c>
      <c r="D9045" t="s">
        <v>15</v>
      </c>
      <c r="E9045" t="s">
        <v>189</v>
      </c>
      <c r="F9045" t="s">
        <v>29</v>
      </c>
      <c r="G9045">
        <v>14</v>
      </c>
      <c r="H9045">
        <v>157.93</v>
      </c>
      <c r="I9045">
        <v>2211.02</v>
      </c>
      <c r="J9045">
        <v>96</v>
      </c>
      <c r="K9045">
        <v>4</v>
      </c>
      <c r="L9045" t="s">
        <v>18</v>
      </c>
      <c r="M9045">
        <f>(Table1[[#This Row],[Current_Stock]]*Table1[[#This Row],[Unit_Price]])</f>
        <v>15161.28</v>
      </c>
      <c r="N9045" s="12">
        <f>DATE(YEAR(Table1[[#This Row],[Order_Date]]),MONTH(Table1[[#This Row],[Order_Date]]),1)</f>
        <v>45352</v>
      </c>
    </row>
    <row r="9046" spans="1:14">
      <c r="A9046" t="s">
        <v>203</v>
      </c>
      <c r="B9046" t="s">
        <v>225</v>
      </c>
      <c r="C9046" t="s">
        <v>226</v>
      </c>
      <c r="D9046" t="s">
        <v>183</v>
      </c>
      <c r="E9046" t="s">
        <v>28</v>
      </c>
      <c r="F9046" t="s">
        <v>46</v>
      </c>
      <c r="G9046">
        <v>23</v>
      </c>
      <c r="H9046">
        <v>1271.93</v>
      </c>
      <c r="I9046">
        <v>29254.39</v>
      </c>
      <c r="J9046">
        <v>121</v>
      </c>
      <c r="K9046">
        <v>7</v>
      </c>
      <c r="L9046" t="s">
        <v>18</v>
      </c>
      <c r="M9046">
        <f>(Table1[[#This Row],[Current_Stock]]*Table1[[#This Row],[Unit_Price]])</f>
        <v>153903.53</v>
      </c>
      <c r="N9046" s="12">
        <f>DATE(YEAR(Table1[[#This Row],[Order_Date]]),MONTH(Table1[[#This Row],[Order_Date]]),1)</f>
        <v>45078</v>
      </c>
    </row>
    <row r="9047" spans="1:14">
      <c r="A9047" t="s">
        <v>1370</v>
      </c>
      <c r="B9047" t="s">
        <v>1111</v>
      </c>
      <c r="C9047" t="s">
        <v>1112</v>
      </c>
      <c r="D9047" t="s">
        <v>22</v>
      </c>
      <c r="E9047" t="s">
        <v>45</v>
      </c>
      <c r="F9047" t="s">
        <v>17</v>
      </c>
      <c r="G9047">
        <v>73</v>
      </c>
      <c r="H9047">
        <v>5223.22</v>
      </c>
      <c r="I9047">
        <v>381295.06</v>
      </c>
      <c r="J9047">
        <v>49</v>
      </c>
      <c r="K9047">
        <v>9</v>
      </c>
      <c r="L9047" t="s">
        <v>105</v>
      </c>
      <c r="M9047">
        <f>(Table1[[#This Row],[Current_Stock]]*Table1[[#This Row],[Unit_Price]])</f>
        <v>255937.78</v>
      </c>
      <c r="N9047" s="12">
        <f>DATE(YEAR(Table1[[#This Row],[Order_Date]]),MONTH(Table1[[#This Row],[Order_Date]]),1)</f>
        <v>45627</v>
      </c>
    </row>
    <row r="9048" spans="1:14">
      <c r="A9048" t="s">
        <v>841</v>
      </c>
      <c r="B9048" t="s">
        <v>1224</v>
      </c>
      <c r="C9048" t="s">
        <v>1225</v>
      </c>
      <c r="D9048" t="s">
        <v>84</v>
      </c>
      <c r="E9048" t="s">
        <v>97</v>
      </c>
      <c r="F9048" t="s">
        <v>29</v>
      </c>
      <c r="G9048">
        <v>22</v>
      </c>
      <c r="H9048">
        <v>26144.9</v>
      </c>
      <c r="I9048">
        <v>575187.80000000005</v>
      </c>
      <c r="J9048">
        <v>123</v>
      </c>
      <c r="K9048">
        <v>6</v>
      </c>
      <c r="L9048" t="s">
        <v>18</v>
      </c>
      <c r="M9048">
        <f>(Table1[[#This Row],[Current_Stock]]*Table1[[#This Row],[Unit_Price]])</f>
        <v>3215822.7</v>
      </c>
      <c r="N9048" s="12">
        <f>DATE(YEAR(Table1[[#This Row],[Order_Date]]),MONTH(Table1[[#This Row],[Order_Date]]),1)</f>
        <v>45566</v>
      </c>
    </row>
    <row r="9049" spans="1:14">
      <c r="A9049" t="s">
        <v>1216</v>
      </c>
      <c r="B9049" t="s">
        <v>865</v>
      </c>
      <c r="C9049" t="s">
        <v>866</v>
      </c>
      <c r="D9049" t="s">
        <v>22</v>
      </c>
      <c r="E9049" t="s">
        <v>73</v>
      </c>
      <c r="F9049" t="s">
        <v>29</v>
      </c>
      <c r="G9049">
        <v>48</v>
      </c>
      <c r="H9049">
        <v>12275.73</v>
      </c>
      <c r="I9049">
        <v>589235.04</v>
      </c>
      <c r="J9049">
        <v>112</v>
      </c>
      <c r="K9049">
        <v>7</v>
      </c>
      <c r="L9049" t="s">
        <v>105</v>
      </c>
      <c r="M9049">
        <f>(Table1[[#This Row],[Current_Stock]]*Table1[[#This Row],[Unit_Price]])</f>
        <v>1374881.76</v>
      </c>
      <c r="N9049" s="12">
        <f>DATE(YEAR(Table1[[#This Row],[Order_Date]]),MONTH(Table1[[#This Row],[Order_Date]]),1)</f>
        <v>45231</v>
      </c>
    </row>
    <row r="9050" spans="1:14">
      <c r="A9050" t="s">
        <v>255</v>
      </c>
      <c r="B9050" t="s">
        <v>356</v>
      </c>
      <c r="C9050" t="s">
        <v>357</v>
      </c>
      <c r="D9050" t="s">
        <v>15</v>
      </c>
      <c r="E9050" t="s">
        <v>73</v>
      </c>
      <c r="F9050" t="s">
        <v>60</v>
      </c>
      <c r="G9050">
        <v>12</v>
      </c>
      <c r="H9050">
        <v>433.47</v>
      </c>
      <c r="I9050">
        <v>5201.6400000000003</v>
      </c>
      <c r="J9050">
        <v>199</v>
      </c>
      <c r="K9050">
        <v>14</v>
      </c>
      <c r="L9050" t="s">
        <v>18</v>
      </c>
      <c r="M9050">
        <f>(Table1[[#This Row],[Current_Stock]]*Table1[[#This Row],[Unit_Price]])</f>
        <v>86260.53</v>
      </c>
      <c r="N9050" s="12">
        <f>DATE(YEAR(Table1[[#This Row],[Order_Date]]),MONTH(Table1[[#This Row],[Order_Date]]),1)</f>
        <v>45292</v>
      </c>
    </row>
    <row r="9051" spans="1:14">
      <c r="A9051" t="s">
        <v>1144</v>
      </c>
      <c r="B9051" t="s">
        <v>860</v>
      </c>
      <c r="C9051" t="s">
        <v>861</v>
      </c>
      <c r="D9051" t="s">
        <v>44</v>
      </c>
      <c r="E9051" t="s">
        <v>45</v>
      </c>
      <c r="F9051" t="s">
        <v>17</v>
      </c>
      <c r="G9051">
        <v>70</v>
      </c>
      <c r="H9051">
        <v>4528.3</v>
      </c>
      <c r="I9051">
        <v>316981</v>
      </c>
      <c r="J9051">
        <v>79</v>
      </c>
      <c r="K9051">
        <v>14</v>
      </c>
      <c r="L9051" t="s">
        <v>105</v>
      </c>
      <c r="M9051">
        <f>(Table1[[#This Row],[Current_Stock]]*Table1[[#This Row],[Unit_Price]])</f>
        <v>357735.7</v>
      </c>
      <c r="N9051" s="12">
        <f>DATE(YEAR(Table1[[#This Row],[Order_Date]]),MONTH(Table1[[#This Row],[Order_Date]]),1)</f>
        <v>45383</v>
      </c>
    </row>
    <row r="9052" spans="1:14">
      <c r="A9052" t="s">
        <v>943</v>
      </c>
      <c r="B9052" t="s">
        <v>491</v>
      </c>
      <c r="C9052" t="s">
        <v>492</v>
      </c>
      <c r="D9052" t="s">
        <v>96</v>
      </c>
      <c r="E9052" t="s">
        <v>50</v>
      </c>
      <c r="F9052" t="s">
        <v>60</v>
      </c>
      <c r="G9052">
        <v>7</v>
      </c>
      <c r="H9052">
        <v>1541.87</v>
      </c>
      <c r="I9052">
        <v>10793.09</v>
      </c>
      <c r="J9052">
        <v>424</v>
      </c>
      <c r="K9052">
        <v>9</v>
      </c>
      <c r="L9052" t="s">
        <v>18</v>
      </c>
      <c r="M9052">
        <f>(Table1[[#This Row],[Current_Stock]]*Table1[[#This Row],[Unit_Price]])</f>
        <v>653752.88</v>
      </c>
      <c r="N9052" s="12">
        <f>DATE(YEAR(Table1[[#This Row],[Order_Date]]),MONTH(Table1[[#This Row],[Order_Date]]),1)</f>
        <v>44986</v>
      </c>
    </row>
    <row r="9053" spans="1:14">
      <c r="A9053" t="s">
        <v>1346</v>
      </c>
      <c r="B9053" t="s">
        <v>91</v>
      </c>
      <c r="C9053" t="s">
        <v>92</v>
      </c>
      <c r="D9053" t="s">
        <v>38</v>
      </c>
      <c r="E9053" t="s">
        <v>39</v>
      </c>
      <c r="F9053" t="s">
        <v>46</v>
      </c>
      <c r="G9053">
        <v>17</v>
      </c>
      <c r="H9053">
        <v>2668.99</v>
      </c>
      <c r="I9053">
        <v>45372.83</v>
      </c>
      <c r="J9053">
        <v>90</v>
      </c>
      <c r="K9053">
        <v>2</v>
      </c>
      <c r="L9053" t="s">
        <v>18</v>
      </c>
      <c r="M9053">
        <f>(Table1[[#This Row],[Current_Stock]]*Table1[[#This Row],[Unit_Price]])</f>
        <v>240209.09999999998</v>
      </c>
      <c r="N9053" s="12">
        <f>DATE(YEAR(Table1[[#This Row],[Order_Date]]),MONTH(Table1[[#This Row],[Order_Date]]),1)</f>
        <v>44927</v>
      </c>
    </row>
    <row r="9054" spans="1:14">
      <c r="A9054" t="s">
        <v>1323</v>
      </c>
      <c r="B9054" t="s">
        <v>623</v>
      </c>
      <c r="C9054" t="s">
        <v>624</v>
      </c>
      <c r="D9054" t="s">
        <v>38</v>
      </c>
      <c r="E9054" t="s">
        <v>173</v>
      </c>
      <c r="F9054" t="s">
        <v>46</v>
      </c>
      <c r="G9054">
        <v>21</v>
      </c>
      <c r="H9054">
        <v>111.51</v>
      </c>
      <c r="I9054">
        <v>2341.71</v>
      </c>
      <c r="J9054">
        <v>221</v>
      </c>
      <c r="K9054">
        <v>2</v>
      </c>
      <c r="L9054" t="s">
        <v>18</v>
      </c>
      <c r="M9054">
        <f>(Table1[[#This Row],[Current_Stock]]*Table1[[#This Row],[Unit_Price]])</f>
        <v>24643.710000000003</v>
      </c>
      <c r="N9054" s="12">
        <f>DATE(YEAR(Table1[[#This Row],[Order_Date]]),MONTH(Table1[[#This Row],[Order_Date]]),1)</f>
        <v>45352</v>
      </c>
    </row>
    <row r="9055" spans="1:14">
      <c r="A9055" t="s">
        <v>506</v>
      </c>
      <c r="B9055" t="s">
        <v>538</v>
      </c>
      <c r="C9055" t="s">
        <v>539</v>
      </c>
      <c r="D9055" t="s">
        <v>84</v>
      </c>
      <c r="E9055" t="s">
        <v>113</v>
      </c>
      <c r="F9055" t="s">
        <v>46</v>
      </c>
      <c r="G9055">
        <v>12</v>
      </c>
      <c r="H9055">
        <v>28159.49</v>
      </c>
      <c r="I9055">
        <v>337913.88</v>
      </c>
      <c r="J9055">
        <v>197</v>
      </c>
      <c r="K9055">
        <v>11</v>
      </c>
      <c r="L9055" t="s">
        <v>18</v>
      </c>
      <c r="M9055">
        <f>(Table1[[#This Row],[Current_Stock]]*Table1[[#This Row],[Unit_Price]])</f>
        <v>5547419.5300000003</v>
      </c>
      <c r="N9055" s="12">
        <f>DATE(YEAR(Table1[[#This Row],[Order_Date]]),MONTH(Table1[[#This Row],[Order_Date]]),1)</f>
        <v>45078</v>
      </c>
    </row>
    <row r="9056" spans="1:14">
      <c r="A9056" t="s">
        <v>1164</v>
      </c>
      <c r="B9056" t="s">
        <v>1224</v>
      </c>
      <c r="C9056" t="s">
        <v>1225</v>
      </c>
      <c r="D9056" t="s">
        <v>84</v>
      </c>
      <c r="E9056" t="s">
        <v>50</v>
      </c>
      <c r="F9056" t="s">
        <v>29</v>
      </c>
      <c r="G9056">
        <v>10</v>
      </c>
      <c r="H9056">
        <v>22711.77</v>
      </c>
      <c r="I9056">
        <v>227117.7</v>
      </c>
      <c r="J9056">
        <v>136</v>
      </c>
      <c r="K9056">
        <v>3</v>
      </c>
      <c r="L9056" t="s">
        <v>18</v>
      </c>
      <c r="M9056">
        <f>(Table1[[#This Row],[Current_Stock]]*Table1[[#This Row],[Unit_Price]])</f>
        <v>3088800.72</v>
      </c>
      <c r="N9056" s="12">
        <f>DATE(YEAR(Table1[[#This Row],[Order_Date]]),MONTH(Table1[[#This Row],[Order_Date]]),1)</f>
        <v>45383</v>
      </c>
    </row>
    <row r="9057" spans="1:14">
      <c r="A9057" t="s">
        <v>1304</v>
      </c>
      <c r="B9057" t="s">
        <v>707</v>
      </c>
      <c r="C9057" t="s">
        <v>708</v>
      </c>
      <c r="D9057" t="s">
        <v>44</v>
      </c>
      <c r="E9057" t="s">
        <v>104</v>
      </c>
      <c r="F9057" t="s">
        <v>46</v>
      </c>
      <c r="G9057">
        <v>47</v>
      </c>
      <c r="H9057">
        <v>3908.14</v>
      </c>
      <c r="I9057">
        <v>183682.58</v>
      </c>
      <c r="J9057">
        <v>70</v>
      </c>
      <c r="K9057">
        <v>5</v>
      </c>
      <c r="L9057" t="s">
        <v>105</v>
      </c>
      <c r="M9057">
        <f>(Table1[[#This Row],[Current_Stock]]*Table1[[#This Row],[Unit_Price]])</f>
        <v>273569.8</v>
      </c>
      <c r="N9057" s="12">
        <f>DATE(YEAR(Table1[[#This Row],[Order_Date]]),MONTH(Table1[[#This Row],[Order_Date]]),1)</f>
        <v>45323</v>
      </c>
    </row>
    <row r="9058" spans="1:14">
      <c r="A9058" t="s">
        <v>1328</v>
      </c>
      <c r="B9058" t="s">
        <v>207</v>
      </c>
      <c r="C9058" t="s">
        <v>208</v>
      </c>
      <c r="D9058" t="s">
        <v>27</v>
      </c>
      <c r="E9058" t="s">
        <v>211</v>
      </c>
      <c r="F9058" t="s">
        <v>60</v>
      </c>
      <c r="G9058">
        <v>5</v>
      </c>
      <c r="H9058">
        <v>2902.41</v>
      </c>
      <c r="I9058">
        <v>14512.05</v>
      </c>
      <c r="J9058">
        <v>448</v>
      </c>
      <c r="K9058">
        <v>14</v>
      </c>
      <c r="L9058" t="s">
        <v>18</v>
      </c>
      <c r="M9058">
        <f>(Table1[[#This Row],[Current_Stock]]*Table1[[#This Row],[Unit_Price]])</f>
        <v>1300279.68</v>
      </c>
      <c r="N9058" s="12">
        <f>DATE(YEAR(Table1[[#This Row],[Order_Date]]),MONTH(Table1[[#This Row],[Order_Date]]),1)</f>
        <v>45323</v>
      </c>
    </row>
    <row r="9059" spans="1:14">
      <c r="A9059" t="s">
        <v>1060</v>
      </c>
      <c r="B9059" t="s">
        <v>1220</v>
      </c>
      <c r="C9059" t="s">
        <v>1221</v>
      </c>
      <c r="D9059" t="s">
        <v>53</v>
      </c>
      <c r="E9059" t="s">
        <v>97</v>
      </c>
      <c r="F9059" t="s">
        <v>17</v>
      </c>
      <c r="G9059">
        <v>7</v>
      </c>
      <c r="H9059">
        <v>1304.76</v>
      </c>
      <c r="I9059">
        <v>9133.32</v>
      </c>
      <c r="J9059">
        <v>503</v>
      </c>
      <c r="K9059">
        <v>6</v>
      </c>
      <c r="L9059" t="s">
        <v>55</v>
      </c>
      <c r="M9059">
        <f>(Table1[[#This Row],[Current_Stock]]*Table1[[#This Row],[Unit_Price]])</f>
        <v>656294.28</v>
      </c>
      <c r="N9059" s="12">
        <f>DATE(YEAR(Table1[[#This Row],[Order_Date]]),MONTH(Table1[[#This Row],[Order_Date]]),1)</f>
        <v>45413</v>
      </c>
    </row>
    <row r="9060" spans="1:14">
      <c r="A9060" t="s">
        <v>1217</v>
      </c>
      <c r="B9060" t="s">
        <v>535</v>
      </c>
      <c r="C9060" t="s">
        <v>536</v>
      </c>
      <c r="D9060" t="s">
        <v>27</v>
      </c>
      <c r="E9060" t="s">
        <v>59</v>
      </c>
      <c r="F9060" t="s">
        <v>29</v>
      </c>
      <c r="G9060">
        <v>4</v>
      </c>
      <c r="H9060">
        <v>2839.17</v>
      </c>
      <c r="I9060">
        <v>11356.68</v>
      </c>
      <c r="J9060">
        <v>438</v>
      </c>
      <c r="K9060">
        <v>12</v>
      </c>
      <c r="L9060" t="s">
        <v>55</v>
      </c>
      <c r="M9060">
        <f>(Table1[[#This Row],[Current_Stock]]*Table1[[#This Row],[Unit_Price]])</f>
        <v>1243556.46</v>
      </c>
      <c r="N9060" s="12">
        <f>DATE(YEAR(Table1[[#This Row],[Order_Date]]),MONTH(Table1[[#This Row],[Order_Date]]),1)</f>
        <v>44927</v>
      </c>
    </row>
    <row r="9061" spans="1:14">
      <c r="A9061" t="s">
        <v>1252</v>
      </c>
      <c r="B9061" t="s">
        <v>577</v>
      </c>
      <c r="C9061" t="s">
        <v>578</v>
      </c>
      <c r="D9061" t="s">
        <v>53</v>
      </c>
      <c r="E9061" t="s">
        <v>189</v>
      </c>
      <c r="F9061" t="s">
        <v>29</v>
      </c>
      <c r="G9061">
        <v>9</v>
      </c>
      <c r="H9061">
        <v>417.88</v>
      </c>
      <c r="I9061">
        <v>3760.92</v>
      </c>
      <c r="J9061">
        <v>477</v>
      </c>
      <c r="K9061">
        <v>14</v>
      </c>
      <c r="L9061" t="s">
        <v>55</v>
      </c>
      <c r="M9061">
        <f>(Table1[[#This Row],[Current_Stock]]*Table1[[#This Row],[Unit_Price]])</f>
        <v>199328.76</v>
      </c>
      <c r="N9061" s="12">
        <f>DATE(YEAR(Table1[[#This Row],[Order_Date]]),MONTH(Table1[[#This Row],[Order_Date]]),1)</f>
        <v>45566</v>
      </c>
    </row>
    <row r="9062" spans="1:14">
      <c r="A9062" t="s">
        <v>583</v>
      </c>
      <c r="B9062" t="s">
        <v>107</v>
      </c>
      <c r="C9062" t="s">
        <v>108</v>
      </c>
      <c r="D9062" t="s">
        <v>96</v>
      </c>
      <c r="E9062" t="s">
        <v>211</v>
      </c>
      <c r="F9062" t="s">
        <v>17</v>
      </c>
      <c r="G9062">
        <v>3</v>
      </c>
      <c r="H9062">
        <v>1152.52</v>
      </c>
      <c r="I9062">
        <v>3457.56</v>
      </c>
      <c r="J9062">
        <v>412</v>
      </c>
      <c r="K9062">
        <v>13</v>
      </c>
      <c r="L9062" t="s">
        <v>55</v>
      </c>
      <c r="M9062">
        <f>(Table1[[#This Row],[Current_Stock]]*Table1[[#This Row],[Unit_Price]])</f>
        <v>474838.24</v>
      </c>
      <c r="N9062" s="12">
        <f>DATE(YEAR(Table1[[#This Row],[Order_Date]]),MONTH(Table1[[#This Row],[Order_Date]]),1)</f>
        <v>45474</v>
      </c>
    </row>
    <row r="9063" spans="1:14">
      <c r="A9063" t="s">
        <v>771</v>
      </c>
      <c r="B9063" t="s">
        <v>479</v>
      </c>
      <c r="C9063" t="s">
        <v>480</v>
      </c>
      <c r="D9063" t="s">
        <v>84</v>
      </c>
      <c r="E9063" t="s">
        <v>167</v>
      </c>
      <c r="F9063" t="s">
        <v>60</v>
      </c>
      <c r="G9063">
        <v>21</v>
      </c>
      <c r="H9063">
        <v>24205.65</v>
      </c>
      <c r="I9063">
        <v>508318.65</v>
      </c>
      <c r="J9063">
        <v>111</v>
      </c>
      <c r="K9063">
        <v>12</v>
      </c>
      <c r="L9063" t="s">
        <v>18</v>
      </c>
      <c r="M9063">
        <f>(Table1[[#This Row],[Current_Stock]]*Table1[[#This Row],[Unit_Price]])</f>
        <v>2686827.1500000004</v>
      </c>
      <c r="N9063" s="12">
        <f>DATE(YEAR(Table1[[#This Row],[Order_Date]]),MONTH(Table1[[#This Row],[Order_Date]]),1)</f>
        <v>44986</v>
      </c>
    </row>
    <row r="9064" spans="1:14">
      <c r="A9064" t="s">
        <v>1067</v>
      </c>
      <c r="B9064" t="s">
        <v>790</v>
      </c>
      <c r="C9064" t="s">
        <v>791</v>
      </c>
      <c r="D9064" t="s">
        <v>44</v>
      </c>
      <c r="E9064" t="s">
        <v>173</v>
      </c>
      <c r="F9064" t="s">
        <v>17</v>
      </c>
      <c r="G9064">
        <v>37</v>
      </c>
      <c r="H9064">
        <v>303.42</v>
      </c>
      <c r="I9064">
        <v>11226.54</v>
      </c>
      <c r="J9064">
        <v>102</v>
      </c>
      <c r="K9064">
        <v>11</v>
      </c>
      <c r="L9064" t="s">
        <v>18</v>
      </c>
      <c r="M9064">
        <f>(Table1[[#This Row],[Current_Stock]]*Table1[[#This Row],[Unit_Price]])</f>
        <v>30948.84</v>
      </c>
      <c r="N9064" s="12">
        <f>DATE(YEAR(Table1[[#This Row],[Order_Date]]),MONTH(Table1[[#This Row],[Order_Date]]),1)</f>
        <v>45536</v>
      </c>
    </row>
    <row r="9065" spans="1:14">
      <c r="A9065" t="s">
        <v>455</v>
      </c>
      <c r="B9065" t="s">
        <v>181</v>
      </c>
      <c r="C9065" t="s">
        <v>182</v>
      </c>
      <c r="D9065" t="s">
        <v>183</v>
      </c>
      <c r="E9065" t="s">
        <v>211</v>
      </c>
      <c r="F9065" t="s">
        <v>46</v>
      </c>
      <c r="G9065">
        <v>16</v>
      </c>
      <c r="H9065">
        <v>3913.51</v>
      </c>
      <c r="I9065">
        <v>62616.160000000003</v>
      </c>
      <c r="J9065">
        <v>132</v>
      </c>
      <c r="K9065">
        <v>3</v>
      </c>
      <c r="L9065" t="s">
        <v>18</v>
      </c>
      <c r="M9065">
        <f>(Table1[[#This Row],[Current_Stock]]*Table1[[#This Row],[Unit_Price]])</f>
        <v>516583.32</v>
      </c>
      <c r="N9065" s="12">
        <f>DATE(YEAR(Table1[[#This Row],[Order_Date]]),MONTH(Table1[[#This Row],[Order_Date]]),1)</f>
        <v>45597</v>
      </c>
    </row>
    <row r="9066" spans="1:14">
      <c r="A9066" t="s">
        <v>1389</v>
      </c>
      <c r="B9066" t="s">
        <v>584</v>
      </c>
      <c r="C9066" t="s">
        <v>585</v>
      </c>
      <c r="D9066" t="s">
        <v>22</v>
      </c>
      <c r="E9066" t="s">
        <v>50</v>
      </c>
      <c r="F9066" t="s">
        <v>60</v>
      </c>
      <c r="G9066">
        <v>33</v>
      </c>
      <c r="H9066">
        <v>8870.32</v>
      </c>
      <c r="I9066">
        <v>292720.56</v>
      </c>
      <c r="J9066">
        <v>105</v>
      </c>
      <c r="K9066">
        <v>2</v>
      </c>
      <c r="L9066" t="s">
        <v>105</v>
      </c>
      <c r="M9066">
        <f>(Table1[[#This Row],[Current_Stock]]*Table1[[#This Row],[Unit_Price]])</f>
        <v>931383.6</v>
      </c>
      <c r="N9066" s="12">
        <f>DATE(YEAR(Table1[[#This Row],[Order_Date]]),MONTH(Table1[[#This Row],[Order_Date]]),1)</f>
        <v>45139</v>
      </c>
    </row>
    <row r="9067" spans="1:14">
      <c r="A9067" t="s">
        <v>1244</v>
      </c>
      <c r="B9067" t="s">
        <v>305</v>
      </c>
      <c r="C9067" t="s">
        <v>306</v>
      </c>
      <c r="D9067" t="s">
        <v>22</v>
      </c>
      <c r="E9067" t="s">
        <v>45</v>
      </c>
      <c r="F9067" t="s">
        <v>60</v>
      </c>
      <c r="G9067">
        <v>33</v>
      </c>
      <c r="H9067">
        <v>17229.009999999998</v>
      </c>
      <c r="I9067">
        <v>568557.32999999996</v>
      </c>
      <c r="J9067">
        <v>97</v>
      </c>
      <c r="K9067">
        <v>2</v>
      </c>
      <c r="L9067" t="s">
        <v>105</v>
      </c>
      <c r="M9067">
        <f>(Table1[[#This Row],[Current_Stock]]*Table1[[#This Row],[Unit_Price]])</f>
        <v>1671213.9699999997</v>
      </c>
      <c r="N9067" s="12">
        <f>DATE(YEAR(Table1[[#This Row],[Order_Date]]),MONTH(Table1[[#This Row],[Order_Date]]),1)</f>
        <v>44927</v>
      </c>
    </row>
    <row r="9068" spans="1:14">
      <c r="A9068" t="s">
        <v>1073</v>
      </c>
      <c r="B9068" t="s">
        <v>322</v>
      </c>
      <c r="C9068" t="s">
        <v>323</v>
      </c>
      <c r="D9068" t="s">
        <v>22</v>
      </c>
      <c r="E9068" t="s">
        <v>277</v>
      </c>
      <c r="F9068" t="s">
        <v>60</v>
      </c>
      <c r="G9068">
        <v>40</v>
      </c>
      <c r="H9068">
        <v>763.99</v>
      </c>
      <c r="I9068">
        <v>30559.599999999999</v>
      </c>
      <c r="J9068">
        <v>31</v>
      </c>
      <c r="K9068">
        <v>4</v>
      </c>
      <c r="L9068" t="s">
        <v>105</v>
      </c>
      <c r="M9068">
        <f>(Table1[[#This Row],[Current_Stock]]*Table1[[#This Row],[Unit_Price]])</f>
        <v>23683.69</v>
      </c>
      <c r="N9068" s="12">
        <f>DATE(YEAR(Table1[[#This Row],[Order_Date]]),MONTH(Table1[[#This Row],[Order_Date]]),1)</f>
        <v>45597</v>
      </c>
    </row>
    <row r="9069" spans="1:14">
      <c r="A9069" t="s">
        <v>571</v>
      </c>
      <c r="B9069" t="s">
        <v>1101</v>
      </c>
      <c r="C9069" t="s">
        <v>1102</v>
      </c>
      <c r="D9069" t="s">
        <v>84</v>
      </c>
      <c r="E9069" t="s">
        <v>34</v>
      </c>
      <c r="F9069" t="s">
        <v>29</v>
      </c>
      <c r="G9069">
        <v>25</v>
      </c>
      <c r="H9069">
        <v>25020.3</v>
      </c>
      <c r="I9069">
        <v>625507.5</v>
      </c>
      <c r="J9069">
        <v>82</v>
      </c>
      <c r="K9069">
        <v>6</v>
      </c>
      <c r="L9069" t="s">
        <v>18</v>
      </c>
      <c r="M9069">
        <f>(Table1[[#This Row],[Current_Stock]]*Table1[[#This Row],[Unit_Price]])</f>
        <v>2051664.5999999999</v>
      </c>
      <c r="N9069" s="12">
        <f>DATE(YEAR(Table1[[#This Row],[Order_Date]]),MONTH(Table1[[#This Row],[Order_Date]]),1)</f>
        <v>45139</v>
      </c>
    </row>
    <row r="9070" spans="1:14">
      <c r="A9070" t="s">
        <v>367</v>
      </c>
      <c r="B9070" t="s">
        <v>790</v>
      </c>
      <c r="C9070" t="s">
        <v>791</v>
      </c>
      <c r="D9070" t="s">
        <v>44</v>
      </c>
      <c r="E9070" t="s">
        <v>39</v>
      </c>
      <c r="F9070" t="s">
        <v>46</v>
      </c>
      <c r="G9070">
        <v>31</v>
      </c>
      <c r="H9070">
        <v>148.25</v>
      </c>
      <c r="I9070">
        <v>4595.75</v>
      </c>
      <c r="J9070">
        <v>33</v>
      </c>
      <c r="K9070">
        <v>8</v>
      </c>
      <c r="L9070" t="s">
        <v>18</v>
      </c>
      <c r="M9070">
        <f>(Table1[[#This Row],[Current_Stock]]*Table1[[#This Row],[Unit_Price]])</f>
        <v>4892.25</v>
      </c>
      <c r="N9070" s="12">
        <f>DATE(YEAR(Table1[[#This Row],[Order_Date]]),MONTH(Table1[[#This Row],[Order_Date]]),1)</f>
        <v>45261</v>
      </c>
    </row>
    <row r="9071" spans="1:14">
      <c r="A9071" t="s">
        <v>1351</v>
      </c>
      <c r="B9071" t="s">
        <v>685</v>
      </c>
      <c r="C9071" t="s">
        <v>686</v>
      </c>
      <c r="D9071" t="s">
        <v>183</v>
      </c>
      <c r="E9071" t="s">
        <v>330</v>
      </c>
      <c r="F9071" t="s">
        <v>40</v>
      </c>
      <c r="G9071">
        <v>14</v>
      </c>
      <c r="H9071">
        <v>2012.13</v>
      </c>
      <c r="I9071">
        <v>28169.82</v>
      </c>
      <c r="J9071">
        <v>148</v>
      </c>
      <c r="K9071">
        <v>2</v>
      </c>
      <c r="L9071" t="s">
        <v>18</v>
      </c>
      <c r="M9071">
        <f>(Table1[[#This Row],[Current_Stock]]*Table1[[#This Row],[Unit_Price]])</f>
        <v>297795.24</v>
      </c>
      <c r="N9071" s="12">
        <f>DATE(YEAR(Table1[[#This Row],[Order_Date]]),MONTH(Table1[[#This Row],[Order_Date]]),1)</f>
        <v>45292</v>
      </c>
    </row>
    <row r="9072" spans="1:14">
      <c r="A9072" t="s">
        <v>690</v>
      </c>
      <c r="B9072" t="s">
        <v>1018</v>
      </c>
      <c r="C9072" t="s">
        <v>1019</v>
      </c>
      <c r="D9072" t="s">
        <v>38</v>
      </c>
      <c r="E9072" t="s">
        <v>28</v>
      </c>
      <c r="F9072" t="s">
        <v>17</v>
      </c>
      <c r="G9072">
        <v>19</v>
      </c>
      <c r="H9072">
        <v>4325.7299999999996</v>
      </c>
      <c r="I9072">
        <v>82188.87</v>
      </c>
      <c r="J9072">
        <v>150</v>
      </c>
      <c r="K9072">
        <v>2</v>
      </c>
      <c r="L9072" t="s">
        <v>18</v>
      </c>
      <c r="M9072">
        <f>(Table1[[#This Row],[Current_Stock]]*Table1[[#This Row],[Unit_Price]])</f>
        <v>648859.49999999988</v>
      </c>
      <c r="N9072" s="12">
        <f>DATE(YEAR(Table1[[#This Row],[Order_Date]]),MONTH(Table1[[#This Row],[Order_Date]]),1)</f>
        <v>44986</v>
      </c>
    </row>
    <row r="9073" spans="1:14">
      <c r="A9073" t="s">
        <v>995</v>
      </c>
      <c r="B9073" t="s">
        <v>544</v>
      </c>
      <c r="C9073" t="s">
        <v>545</v>
      </c>
      <c r="D9073" t="s">
        <v>96</v>
      </c>
      <c r="E9073" t="s">
        <v>89</v>
      </c>
      <c r="F9073" t="s">
        <v>46</v>
      </c>
      <c r="G9073">
        <v>4</v>
      </c>
      <c r="H9073">
        <v>2758.97</v>
      </c>
      <c r="I9073">
        <v>11035.88</v>
      </c>
      <c r="J9073">
        <v>599</v>
      </c>
      <c r="K9073">
        <v>11</v>
      </c>
      <c r="L9073" t="s">
        <v>55</v>
      </c>
      <c r="M9073">
        <f>(Table1[[#This Row],[Current_Stock]]*Table1[[#This Row],[Unit_Price]])</f>
        <v>1652623.0299999998</v>
      </c>
      <c r="N9073" s="12">
        <f>DATE(YEAR(Table1[[#This Row],[Order_Date]]),MONTH(Table1[[#This Row],[Order_Date]]),1)</f>
        <v>45383</v>
      </c>
    </row>
    <row r="9074" spans="1:14">
      <c r="A9074" t="s">
        <v>946</v>
      </c>
      <c r="B9074" t="s">
        <v>594</v>
      </c>
      <c r="C9074" t="s">
        <v>595</v>
      </c>
      <c r="D9074" t="s">
        <v>22</v>
      </c>
      <c r="E9074" t="s">
        <v>173</v>
      </c>
      <c r="F9074" t="s">
        <v>46</v>
      </c>
      <c r="G9074">
        <v>31</v>
      </c>
      <c r="H9074">
        <v>10811.06</v>
      </c>
      <c r="I9074">
        <v>335142.86</v>
      </c>
      <c r="J9074">
        <v>89</v>
      </c>
      <c r="K9074">
        <v>8</v>
      </c>
      <c r="L9074" t="s">
        <v>18</v>
      </c>
      <c r="M9074">
        <f>(Table1[[#This Row],[Current_Stock]]*Table1[[#This Row],[Unit_Price]])</f>
        <v>962184.34</v>
      </c>
      <c r="N9074" s="12">
        <f>DATE(YEAR(Table1[[#This Row],[Order_Date]]),MONTH(Table1[[#This Row],[Order_Date]]),1)</f>
        <v>45139</v>
      </c>
    </row>
    <row r="9075" spans="1:14">
      <c r="A9075" t="s">
        <v>1050</v>
      </c>
      <c r="B9075" t="s">
        <v>793</v>
      </c>
      <c r="C9075" t="s">
        <v>794</v>
      </c>
      <c r="D9075" t="s">
        <v>38</v>
      </c>
      <c r="E9075" t="s">
        <v>97</v>
      </c>
      <c r="F9075" t="s">
        <v>60</v>
      </c>
      <c r="G9075">
        <v>9</v>
      </c>
      <c r="H9075">
        <v>1187.81</v>
      </c>
      <c r="I9075">
        <v>10690.29</v>
      </c>
      <c r="J9075">
        <v>81</v>
      </c>
      <c r="K9075">
        <v>3</v>
      </c>
      <c r="L9075" t="s">
        <v>18</v>
      </c>
      <c r="M9075">
        <f>(Table1[[#This Row],[Current_Stock]]*Table1[[#This Row],[Unit_Price]])</f>
        <v>96212.61</v>
      </c>
      <c r="N9075" s="12">
        <f>DATE(YEAR(Table1[[#This Row],[Order_Date]]),MONTH(Table1[[#This Row],[Order_Date]]),1)</f>
        <v>44986</v>
      </c>
    </row>
    <row r="9076" spans="1:14">
      <c r="A9076" t="s">
        <v>1335</v>
      </c>
      <c r="B9076" t="s">
        <v>168</v>
      </c>
      <c r="C9076" t="s">
        <v>169</v>
      </c>
      <c r="D9076" t="s">
        <v>27</v>
      </c>
      <c r="E9076" t="s">
        <v>269</v>
      </c>
      <c r="F9076" t="s">
        <v>40</v>
      </c>
      <c r="G9076">
        <v>7</v>
      </c>
      <c r="H9076">
        <v>714.47</v>
      </c>
      <c r="I9076">
        <v>5001.29</v>
      </c>
      <c r="J9076">
        <v>305</v>
      </c>
      <c r="K9076">
        <v>9</v>
      </c>
      <c r="L9076" t="s">
        <v>18</v>
      </c>
      <c r="M9076">
        <f>(Table1[[#This Row],[Current_Stock]]*Table1[[#This Row],[Unit_Price]])</f>
        <v>217913.35</v>
      </c>
      <c r="N9076" s="12">
        <f>DATE(YEAR(Table1[[#This Row],[Order_Date]]),MONTH(Table1[[#This Row],[Order_Date]]),1)</f>
        <v>45139</v>
      </c>
    </row>
    <row r="9077" spans="1:14">
      <c r="A9077" t="s">
        <v>1295</v>
      </c>
      <c r="B9077" t="s">
        <v>897</v>
      </c>
      <c r="C9077" t="s">
        <v>898</v>
      </c>
      <c r="D9077" t="s">
        <v>27</v>
      </c>
      <c r="E9077" t="s">
        <v>16</v>
      </c>
      <c r="F9077" t="s">
        <v>46</v>
      </c>
      <c r="G9077">
        <v>8</v>
      </c>
      <c r="H9077">
        <v>314.94</v>
      </c>
      <c r="I9077">
        <v>2519.52</v>
      </c>
      <c r="J9077">
        <v>548</v>
      </c>
      <c r="K9077">
        <v>3</v>
      </c>
      <c r="L9077" t="s">
        <v>55</v>
      </c>
      <c r="M9077">
        <f>(Table1[[#This Row],[Current_Stock]]*Table1[[#This Row],[Unit_Price]])</f>
        <v>172587.12</v>
      </c>
      <c r="N9077" s="12">
        <f>DATE(YEAR(Table1[[#This Row],[Order_Date]]),MONTH(Table1[[#This Row],[Order_Date]]),1)</f>
        <v>45444</v>
      </c>
    </row>
    <row r="9078" spans="1:14">
      <c r="A9078" t="s">
        <v>533</v>
      </c>
      <c r="B9078" t="s">
        <v>245</v>
      </c>
      <c r="C9078" t="s">
        <v>246</v>
      </c>
      <c r="D9078" t="s">
        <v>44</v>
      </c>
      <c r="E9078" t="s">
        <v>34</v>
      </c>
      <c r="F9078" t="s">
        <v>29</v>
      </c>
      <c r="G9078">
        <v>46</v>
      </c>
      <c r="H9078">
        <v>1023.19</v>
      </c>
      <c r="I9078">
        <v>47066.74</v>
      </c>
      <c r="J9078">
        <v>120</v>
      </c>
      <c r="K9078">
        <v>8</v>
      </c>
      <c r="L9078" t="s">
        <v>105</v>
      </c>
      <c r="M9078">
        <f>(Table1[[#This Row],[Current_Stock]]*Table1[[#This Row],[Unit_Price]])</f>
        <v>122782.8</v>
      </c>
      <c r="N9078" s="12">
        <f>DATE(YEAR(Table1[[#This Row],[Order_Date]]),MONTH(Table1[[#This Row],[Order_Date]]),1)</f>
        <v>45323</v>
      </c>
    </row>
    <row r="9079" spans="1:14">
      <c r="A9079" t="s">
        <v>67</v>
      </c>
      <c r="B9079" t="s">
        <v>802</v>
      </c>
      <c r="C9079" t="s">
        <v>803</v>
      </c>
      <c r="D9079" t="s">
        <v>15</v>
      </c>
      <c r="E9079" t="s">
        <v>211</v>
      </c>
      <c r="F9079" t="s">
        <v>60</v>
      </c>
      <c r="G9079">
        <v>9</v>
      </c>
      <c r="H9079">
        <v>54.64</v>
      </c>
      <c r="I9079">
        <v>491.76</v>
      </c>
      <c r="J9079">
        <v>175</v>
      </c>
      <c r="K9079">
        <v>2</v>
      </c>
      <c r="L9079" t="s">
        <v>18</v>
      </c>
      <c r="M9079">
        <f>(Table1[[#This Row],[Current_Stock]]*Table1[[#This Row],[Unit_Price]])</f>
        <v>9562</v>
      </c>
      <c r="N9079" s="12">
        <f>DATE(YEAR(Table1[[#This Row],[Order_Date]]),MONTH(Table1[[#This Row],[Order_Date]]),1)</f>
        <v>45352</v>
      </c>
    </row>
    <row r="9080" spans="1:14">
      <c r="A9080" t="s">
        <v>773</v>
      </c>
      <c r="B9080" t="s">
        <v>780</v>
      </c>
      <c r="C9080" t="s">
        <v>781</v>
      </c>
      <c r="D9080" t="s">
        <v>27</v>
      </c>
      <c r="E9080" t="s">
        <v>104</v>
      </c>
      <c r="F9080" t="s">
        <v>46</v>
      </c>
      <c r="G9080">
        <v>2</v>
      </c>
      <c r="H9080">
        <v>839.83</v>
      </c>
      <c r="I9080">
        <v>1679.66</v>
      </c>
      <c r="J9080">
        <v>254</v>
      </c>
      <c r="K9080">
        <v>12</v>
      </c>
      <c r="L9080" t="s">
        <v>55</v>
      </c>
      <c r="M9080">
        <f>(Table1[[#This Row],[Current_Stock]]*Table1[[#This Row],[Unit_Price]])</f>
        <v>213316.82</v>
      </c>
      <c r="N9080" s="12">
        <f>DATE(YEAR(Table1[[#This Row],[Order_Date]]),MONTH(Table1[[#This Row],[Order_Date]]),1)</f>
        <v>45352</v>
      </c>
    </row>
    <row r="9081" spans="1:14">
      <c r="A9081" t="s">
        <v>857</v>
      </c>
      <c r="B9081" t="s">
        <v>204</v>
      </c>
      <c r="C9081" t="s">
        <v>205</v>
      </c>
      <c r="D9081" t="s">
        <v>183</v>
      </c>
      <c r="E9081" t="s">
        <v>269</v>
      </c>
      <c r="F9081" t="s">
        <v>40</v>
      </c>
      <c r="G9081">
        <v>24</v>
      </c>
      <c r="H9081">
        <v>2311.66</v>
      </c>
      <c r="I9081">
        <v>55479.839999999997</v>
      </c>
      <c r="J9081">
        <v>185</v>
      </c>
      <c r="K9081">
        <v>11</v>
      </c>
      <c r="L9081" t="s">
        <v>18</v>
      </c>
      <c r="M9081">
        <f>(Table1[[#This Row],[Current_Stock]]*Table1[[#This Row],[Unit_Price]])</f>
        <v>427657.1</v>
      </c>
      <c r="N9081" s="12">
        <f>DATE(YEAR(Table1[[#This Row],[Order_Date]]),MONTH(Table1[[#This Row],[Order_Date]]),1)</f>
        <v>45047</v>
      </c>
    </row>
    <row r="9082" spans="1:14">
      <c r="A9082" t="s">
        <v>1311</v>
      </c>
      <c r="B9082" t="s">
        <v>386</v>
      </c>
      <c r="C9082" t="s">
        <v>387</v>
      </c>
      <c r="D9082" t="s">
        <v>22</v>
      </c>
      <c r="E9082" t="s">
        <v>89</v>
      </c>
      <c r="F9082" t="s">
        <v>60</v>
      </c>
      <c r="G9082">
        <v>37</v>
      </c>
      <c r="H9082">
        <v>7061.08</v>
      </c>
      <c r="I9082">
        <v>261259.96</v>
      </c>
      <c r="J9082">
        <v>72</v>
      </c>
      <c r="K9082">
        <v>14</v>
      </c>
      <c r="L9082" t="s">
        <v>105</v>
      </c>
      <c r="M9082">
        <f>(Table1[[#This Row],[Current_Stock]]*Table1[[#This Row],[Unit_Price]])</f>
        <v>508397.76</v>
      </c>
      <c r="N9082" s="12">
        <f>DATE(YEAR(Table1[[#This Row],[Order_Date]]),MONTH(Table1[[#This Row],[Order_Date]]),1)</f>
        <v>45474</v>
      </c>
    </row>
    <row r="9083" spans="1:14">
      <c r="A9083" t="s">
        <v>1245</v>
      </c>
      <c r="B9083" t="s">
        <v>1259</v>
      </c>
      <c r="C9083" t="s">
        <v>1260</v>
      </c>
      <c r="D9083" t="s">
        <v>53</v>
      </c>
      <c r="E9083" t="s">
        <v>109</v>
      </c>
      <c r="F9083" t="s">
        <v>29</v>
      </c>
      <c r="G9083">
        <v>6</v>
      </c>
      <c r="H9083">
        <v>3416.12</v>
      </c>
      <c r="I9083">
        <v>20496.72</v>
      </c>
      <c r="J9083">
        <v>544</v>
      </c>
      <c r="K9083">
        <v>11</v>
      </c>
      <c r="L9083" t="s">
        <v>55</v>
      </c>
      <c r="M9083">
        <f>(Table1[[#This Row],[Current_Stock]]*Table1[[#This Row],[Unit_Price]])</f>
        <v>1858369.28</v>
      </c>
      <c r="N9083" s="12">
        <f>DATE(YEAR(Table1[[#This Row],[Order_Date]]),MONTH(Table1[[#This Row],[Order_Date]]),1)</f>
        <v>45474</v>
      </c>
    </row>
    <row r="9084" spans="1:14">
      <c r="A9084" t="s">
        <v>792</v>
      </c>
      <c r="B9084" t="s">
        <v>178</v>
      </c>
      <c r="C9084" t="s">
        <v>179</v>
      </c>
      <c r="D9084" t="s">
        <v>22</v>
      </c>
      <c r="E9084" t="s">
        <v>167</v>
      </c>
      <c r="F9084" t="s">
        <v>46</v>
      </c>
      <c r="G9084">
        <v>23</v>
      </c>
      <c r="H9084">
        <v>17218.37</v>
      </c>
      <c r="I9084">
        <v>396022.51</v>
      </c>
      <c r="J9084">
        <v>46</v>
      </c>
      <c r="K9084">
        <v>6</v>
      </c>
      <c r="L9084" t="s">
        <v>105</v>
      </c>
      <c r="M9084">
        <f>(Table1[[#This Row],[Current_Stock]]*Table1[[#This Row],[Unit_Price]])</f>
        <v>792045.0199999999</v>
      </c>
      <c r="N9084" s="12">
        <f>DATE(YEAR(Table1[[#This Row],[Order_Date]]),MONTH(Table1[[#This Row],[Order_Date]]),1)</f>
        <v>45323</v>
      </c>
    </row>
    <row r="9085" spans="1:14">
      <c r="A9085" t="s">
        <v>515</v>
      </c>
      <c r="B9085" t="s">
        <v>401</v>
      </c>
      <c r="C9085" t="s">
        <v>402</v>
      </c>
      <c r="D9085" t="s">
        <v>33</v>
      </c>
      <c r="E9085" t="s">
        <v>39</v>
      </c>
      <c r="F9085" t="s">
        <v>29</v>
      </c>
      <c r="G9085">
        <v>18</v>
      </c>
      <c r="H9085">
        <v>3661.7</v>
      </c>
      <c r="I9085">
        <v>65910.600000000006</v>
      </c>
      <c r="J9085">
        <v>158</v>
      </c>
      <c r="K9085">
        <v>6</v>
      </c>
      <c r="L9085" t="s">
        <v>18</v>
      </c>
      <c r="M9085">
        <f>(Table1[[#This Row],[Current_Stock]]*Table1[[#This Row],[Unit_Price]])</f>
        <v>578548.6</v>
      </c>
      <c r="N9085" s="12">
        <f>DATE(YEAR(Table1[[#This Row],[Order_Date]]),MONTH(Table1[[#This Row],[Order_Date]]),1)</f>
        <v>44927</v>
      </c>
    </row>
    <row r="9086" spans="1:14">
      <c r="A9086" t="s">
        <v>1129</v>
      </c>
      <c r="B9086" t="s">
        <v>233</v>
      </c>
      <c r="C9086" t="s">
        <v>234</v>
      </c>
      <c r="D9086" t="s">
        <v>44</v>
      </c>
      <c r="E9086" t="s">
        <v>39</v>
      </c>
      <c r="F9086" t="s">
        <v>29</v>
      </c>
      <c r="G9086">
        <v>33</v>
      </c>
      <c r="H9086">
        <v>687.31</v>
      </c>
      <c r="I9086">
        <v>22681.23</v>
      </c>
      <c r="J9086">
        <v>52</v>
      </c>
      <c r="K9086">
        <v>9</v>
      </c>
      <c r="L9086" t="s">
        <v>18</v>
      </c>
      <c r="M9086">
        <f>(Table1[[#This Row],[Current_Stock]]*Table1[[#This Row],[Unit_Price]])</f>
        <v>35740.119999999995</v>
      </c>
      <c r="N9086" s="12">
        <f>DATE(YEAR(Table1[[#This Row],[Order_Date]]),MONTH(Table1[[#This Row],[Order_Date]]),1)</f>
        <v>45078</v>
      </c>
    </row>
    <row r="9087" spans="1:14">
      <c r="A9087" t="s">
        <v>1037</v>
      </c>
      <c r="B9087" t="s">
        <v>249</v>
      </c>
      <c r="C9087" t="s">
        <v>250</v>
      </c>
      <c r="D9087" t="s">
        <v>96</v>
      </c>
      <c r="E9087" t="s">
        <v>59</v>
      </c>
      <c r="F9087" t="s">
        <v>29</v>
      </c>
      <c r="G9087">
        <v>6</v>
      </c>
      <c r="H9087">
        <v>2890.8</v>
      </c>
      <c r="I9087">
        <v>17344.8</v>
      </c>
      <c r="J9087">
        <v>353</v>
      </c>
      <c r="K9087">
        <v>2</v>
      </c>
      <c r="L9087" t="s">
        <v>18</v>
      </c>
      <c r="M9087">
        <f>(Table1[[#This Row],[Current_Stock]]*Table1[[#This Row],[Unit_Price]])</f>
        <v>1020452.4</v>
      </c>
      <c r="N9087" s="12">
        <f>DATE(YEAR(Table1[[#This Row],[Order_Date]]),MONTH(Table1[[#This Row],[Order_Date]]),1)</f>
        <v>45536</v>
      </c>
    </row>
    <row r="9088" spans="1:14">
      <c r="A9088" t="s">
        <v>1279</v>
      </c>
      <c r="B9088" t="s">
        <v>504</v>
      </c>
      <c r="C9088" t="s">
        <v>505</v>
      </c>
      <c r="D9088" t="s">
        <v>15</v>
      </c>
      <c r="E9088" t="s">
        <v>50</v>
      </c>
      <c r="F9088" t="s">
        <v>60</v>
      </c>
      <c r="G9088">
        <v>18</v>
      </c>
      <c r="H9088">
        <v>146.79</v>
      </c>
      <c r="I9088">
        <v>2642.22</v>
      </c>
      <c r="J9088">
        <v>201</v>
      </c>
      <c r="K9088">
        <v>12</v>
      </c>
      <c r="L9088" t="s">
        <v>18</v>
      </c>
      <c r="M9088">
        <f>(Table1[[#This Row],[Current_Stock]]*Table1[[#This Row],[Unit_Price]])</f>
        <v>29504.789999999997</v>
      </c>
      <c r="N9088" s="12">
        <f>DATE(YEAR(Table1[[#This Row],[Order_Date]]),MONTH(Table1[[#This Row],[Order_Date]]),1)</f>
        <v>44927</v>
      </c>
    </row>
    <row r="9089" spans="1:14">
      <c r="A9089" t="s">
        <v>388</v>
      </c>
      <c r="B9089" t="s">
        <v>322</v>
      </c>
      <c r="C9089" t="s">
        <v>323</v>
      </c>
      <c r="D9089" t="s">
        <v>22</v>
      </c>
      <c r="E9089" t="s">
        <v>269</v>
      </c>
      <c r="F9089" t="s">
        <v>17</v>
      </c>
      <c r="G9089">
        <v>29</v>
      </c>
      <c r="H9089">
        <v>16033.97</v>
      </c>
      <c r="I9089">
        <v>464985.13</v>
      </c>
      <c r="J9089">
        <v>69</v>
      </c>
      <c r="K9089">
        <v>8</v>
      </c>
      <c r="L9089" t="s">
        <v>18</v>
      </c>
      <c r="M9089">
        <f>(Table1[[#This Row],[Current_Stock]]*Table1[[#This Row],[Unit_Price]])</f>
        <v>1106343.93</v>
      </c>
      <c r="N9089" s="12">
        <f>DATE(YEAR(Table1[[#This Row],[Order_Date]]),MONTH(Table1[[#This Row],[Order_Date]]),1)</f>
        <v>45352</v>
      </c>
    </row>
    <row r="9090" spans="1:14">
      <c r="A9090" t="s">
        <v>1129</v>
      </c>
      <c r="B9090" t="s">
        <v>566</v>
      </c>
      <c r="C9090" t="s">
        <v>567</v>
      </c>
      <c r="D9090" t="s">
        <v>15</v>
      </c>
      <c r="E9090" t="s">
        <v>109</v>
      </c>
      <c r="F9090" t="s">
        <v>46</v>
      </c>
      <c r="G9090">
        <v>9</v>
      </c>
      <c r="H9090">
        <v>328.47</v>
      </c>
      <c r="I9090">
        <v>2956.23</v>
      </c>
      <c r="J9090">
        <v>159</v>
      </c>
      <c r="K9090">
        <v>10</v>
      </c>
      <c r="L9090" t="s">
        <v>18</v>
      </c>
      <c r="M9090">
        <f>(Table1[[#This Row],[Current_Stock]]*Table1[[#This Row],[Unit_Price]])</f>
        <v>52226.73</v>
      </c>
      <c r="N9090" s="12">
        <f>DATE(YEAR(Table1[[#This Row],[Order_Date]]),MONTH(Table1[[#This Row],[Order_Date]]),1)</f>
        <v>45078</v>
      </c>
    </row>
    <row r="9091" spans="1:14">
      <c r="A9091" t="s">
        <v>1160</v>
      </c>
      <c r="B9091" t="s">
        <v>855</v>
      </c>
      <c r="C9091" t="s">
        <v>856</v>
      </c>
      <c r="D9091" t="s">
        <v>38</v>
      </c>
      <c r="E9091" t="s">
        <v>167</v>
      </c>
      <c r="F9091" t="s">
        <v>46</v>
      </c>
      <c r="G9091">
        <v>22</v>
      </c>
      <c r="H9091">
        <v>1184.67</v>
      </c>
      <c r="I9091">
        <v>26062.74</v>
      </c>
      <c r="J9091">
        <v>194</v>
      </c>
      <c r="K9091">
        <v>12</v>
      </c>
      <c r="L9091" t="s">
        <v>18</v>
      </c>
      <c r="M9091">
        <f>(Table1[[#This Row],[Current_Stock]]*Table1[[#This Row],[Unit_Price]])</f>
        <v>229825.98</v>
      </c>
      <c r="N9091" s="12">
        <f>DATE(YEAR(Table1[[#This Row],[Order_Date]]),MONTH(Table1[[#This Row],[Order_Date]]),1)</f>
        <v>45078</v>
      </c>
    </row>
    <row r="9092" spans="1:14">
      <c r="A9092" t="s">
        <v>1086</v>
      </c>
      <c r="B9092" t="s">
        <v>893</v>
      </c>
      <c r="C9092" t="s">
        <v>894</v>
      </c>
      <c r="D9092" t="s">
        <v>53</v>
      </c>
      <c r="E9092" t="s">
        <v>269</v>
      </c>
      <c r="F9092" t="s">
        <v>17</v>
      </c>
      <c r="G9092">
        <v>6</v>
      </c>
      <c r="H9092">
        <v>4890.97</v>
      </c>
      <c r="I9092">
        <v>29345.82</v>
      </c>
      <c r="J9092">
        <v>266</v>
      </c>
      <c r="K9092">
        <v>11</v>
      </c>
      <c r="L9092" t="s">
        <v>18</v>
      </c>
      <c r="M9092">
        <f>(Table1[[#This Row],[Current_Stock]]*Table1[[#This Row],[Unit_Price]])</f>
        <v>1300998.02</v>
      </c>
      <c r="N9092" s="12">
        <f>DATE(YEAR(Table1[[#This Row],[Order_Date]]),MONTH(Table1[[#This Row],[Order_Date]]),1)</f>
        <v>45323</v>
      </c>
    </row>
    <row r="9093" spans="1:14">
      <c r="A9093" t="s">
        <v>515</v>
      </c>
      <c r="B9093" t="s">
        <v>178</v>
      </c>
      <c r="C9093" t="s">
        <v>179</v>
      </c>
      <c r="D9093" t="s">
        <v>22</v>
      </c>
      <c r="E9093" t="s">
        <v>54</v>
      </c>
      <c r="F9093" t="s">
        <v>29</v>
      </c>
      <c r="G9093">
        <v>27</v>
      </c>
      <c r="H9093">
        <v>11644.51</v>
      </c>
      <c r="I9093">
        <v>314401.77</v>
      </c>
      <c r="J9093">
        <v>46</v>
      </c>
      <c r="K9093">
        <v>4</v>
      </c>
      <c r="L9093" t="s">
        <v>105</v>
      </c>
      <c r="M9093">
        <f>(Table1[[#This Row],[Current_Stock]]*Table1[[#This Row],[Unit_Price]])</f>
        <v>535647.46</v>
      </c>
      <c r="N9093" s="12">
        <f>DATE(YEAR(Table1[[#This Row],[Order_Date]]),MONTH(Table1[[#This Row],[Order_Date]]),1)</f>
        <v>44927</v>
      </c>
    </row>
    <row r="9094" spans="1:14">
      <c r="A9094" t="s">
        <v>693</v>
      </c>
      <c r="B9094" t="s">
        <v>682</v>
      </c>
      <c r="C9094" t="s">
        <v>683</v>
      </c>
      <c r="D9094" t="s">
        <v>15</v>
      </c>
      <c r="E9094" t="s">
        <v>282</v>
      </c>
      <c r="F9094" t="s">
        <v>40</v>
      </c>
      <c r="G9094">
        <v>12</v>
      </c>
      <c r="H9094">
        <v>185.44</v>
      </c>
      <c r="I9094">
        <v>2225.2800000000002</v>
      </c>
      <c r="J9094">
        <v>246</v>
      </c>
      <c r="K9094">
        <v>4</v>
      </c>
      <c r="L9094" t="s">
        <v>18</v>
      </c>
      <c r="M9094">
        <f>(Table1[[#This Row],[Current_Stock]]*Table1[[#This Row],[Unit_Price]])</f>
        <v>45618.239999999998</v>
      </c>
      <c r="N9094" s="12">
        <f>DATE(YEAR(Table1[[#This Row],[Order_Date]]),MONTH(Table1[[#This Row],[Order_Date]]),1)</f>
        <v>45200</v>
      </c>
    </row>
    <row r="9095" spans="1:14">
      <c r="A9095" t="s">
        <v>221</v>
      </c>
      <c r="B9095" t="s">
        <v>1007</v>
      </c>
      <c r="C9095" t="s">
        <v>1008</v>
      </c>
      <c r="D9095" t="s">
        <v>27</v>
      </c>
      <c r="E9095" t="s">
        <v>160</v>
      </c>
      <c r="F9095" t="s">
        <v>29</v>
      </c>
      <c r="G9095">
        <v>3</v>
      </c>
      <c r="H9095">
        <v>3982.62</v>
      </c>
      <c r="I9095">
        <v>11947.86</v>
      </c>
      <c r="J9095">
        <v>274</v>
      </c>
      <c r="K9095">
        <v>4</v>
      </c>
      <c r="L9095" t="s">
        <v>18</v>
      </c>
      <c r="M9095">
        <f>(Table1[[#This Row],[Current_Stock]]*Table1[[#This Row],[Unit_Price]])</f>
        <v>1091237.8799999999</v>
      </c>
      <c r="N9095" s="12">
        <f>DATE(YEAR(Table1[[#This Row],[Order_Date]]),MONTH(Table1[[#This Row],[Order_Date]]),1)</f>
        <v>45566</v>
      </c>
    </row>
    <row r="9096" spans="1:14">
      <c r="A9096" t="s">
        <v>500</v>
      </c>
      <c r="B9096" t="s">
        <v>691</v>
      </c>
      <c r="C9096" t="s">
        <v>692</v>
      </c>
      <c r="D9096" t="s">
        <v>33</v>
      </c>
      <c r="E9096" t="s">
        <v>80</v>
      </c>
      <c r="F9096" t="s">
        <v>60</v>
      </c>
      <c r="G9096">
        <v>8</v>
      </c>
      <c r="H9096">
        <v>3731.66</v>
      </c>
      <c r="I9096">
        <v>29853.279999999999</v>
      </c>
      <c r="J9096">
        <v>152</v>
      </c>
      <c r="K9096">
        <v>6</v>
      </c>
      <c r="L9096" t="s">
        <v>18</v>
      </c>
      <c r="M9096">
        <f>(Table1[[#This Row],[Current_Stock]]*Table1[[#This Row],[Unit_Price]])</f>
        <v>567212.31999999995</v>
      </c>
      <c r="N9096" s="12">
        <f>DATE(YEAR(Table1[[#This Row],[Order_Date]]),MONTH(Table1[[#This Row],[Order_Date]]),1)</f>
        <v>45444</v>
      </c>
    </row>
    <row r="9097" spans="1:14">
      <c r="A9097" t="s">
        <v>1242</v>
      </c>
      <c r="B9097" t="s">
        <v>696</v>
      </c>
      <c r="C9097" t="s">
        <v>697</v>
      </c>
      <c r="D9097" t="s">
        <v>44</v>
      </c>
      <c r="E9097" t="s">
        <v>160</v>
      </c>
      <c r="F9097" t="s">
        <v>40</v>
      </c>
      <c r="G9097">
        <v>47</v>
      </c>
      <c r="H9097">
        <v>2687.42</v>
      </c>
      <c r="I9097">
        <v>126308.74</v>
      </c>
      <c r="J9097">
        <v>101</v>
      </c>
      <c r="K9097">
        <v>13</v>
      </c>
      <c r="L9097" t="s">
        <v>18</v>
      </c>
      <c r="M9097">
        <f>(Table1[[#This Row],[Current_Stock]]*Table1[[#This Row],[Unit_Price]])</f>
        <v>271429.42</v>
      </c>
      <c r="N9097" s="12">
        <f>DATE(YEAR(Table1[[#This Row],[Order_Date]]),MONTH(Table1[[#This Row],[Order_Date]]),1)</f>
        <v>44986</v>
      </c>
    </row>
    <row r="9098" spans="1:14">
      <c r="A9098" t="s">
        <v>221</v>
      </c>
      <c r="B9098" t="s">
        <v>293</v>
      </c>
      <c r="C9098" t="s">
        <v>294</v>
      </c>
      <c r="D9098" t="s">
        <v>96</v>
      </c>
      <c r="E9098" t="s">
        <v>34</v>
      </c>
      <c r="F9098" t="s">
        <v>60</v>
      </c>
      <c r="G9098">
        <v>3</v>
      </c>
      <c r="H9098">
        <v>1262.9100000000001</v>
      </c>
      <c r="I9098">
        <v>3788.73</v>
      </c>
      <c r="J9098">
        <v>491</v>
      </c>
      <c r="K9098">
        <v>6</v>
      </c>
      <c r="L9098" t="s">
        <v>55</v>
      </c>
      <c r="M9098">
        <f>(Table1[[#This Row],[Current_Stock]]*Table1[[#This Row],[Unit_Price]])</f>
        <v>620088.81000000006</v>
      </c>
      <c r="N9098" s="12">
        <f>DATE(YEAR(Table1[[#This Row],[Order_Date]]),MONTH(Table1[[#This Row],[Order_Date]]),1)</f>
        <v>45566</v>
      </c>
    </row>
    <row r="9099" spans="1:14">
      <c r="A9099" t="s">
        <v>1132</v>
      </c>
      <c r="B9099" t="s">
        <v>485</v>
      </c>
      <c r="C9099" t="s">
        <v>486</v>
      </c>
      <c r="D9099" t="s">
        <v>27</v>
      </c>
      <c r="E9099" t="s">
        <v>330</v>
      </c>
      <c r="F9099" t="s">
        <v>40</v>
      </c>
      <c r="G9099">
        <v>4</v>
      </c>
      <c r="H9099">
        <v>2461.4899999999998</v>
      </c>
      <c r="I9099">
        <v>9845.9599999999991</v>
      </c>
      <c r="J9099">
        <v>337</v>
      </c>
      <c r="K9099">
        <v>5</v>
      </c>
      <c r="L9099" t="s">
        <v>18</v>
      </c>
      <c r="M9099">
        <f>(Table1[[#This Row],[Current_Stock]]*Table1[[#This Row],[Unit_Price]])</f>
        <v>829522.12999999989</v>
      </c>
      <c r="N9099" s="12">
        <f>DATE(YEAR(Table1[[#This Row],[Order_Date]]),MONTH(Table1[[#This Row],[Order_Date]]),1)</f>
        <v>45352</v>
      </c>
    </row>
    <row r="9100" spans="1:14">
      <c r="A9100" t="s">
        <v>548</v>
      </c>
      <c r="B9100" t="s">
        <v>1061</v>
      </c>
      <c r="C9100" t="s">
        <v>1062</v>
      </c>
      <c r="D9100" t="s">
        <v>53</v>
      </c>
      <c r="E9100" t="s">
        <v>251</v>
      </c>
      <c r="F9100" t="s">
        <v>17</v>
      </c>
      <c r="G9100">
        <v>4</v>
      </c>
      <c r="H9100">
        <v>2746.91</v>
      </c>
      <c r="I9100">
        <v>10987.64</v>
      </c>
      <c r="J9100">
        <v>333</v>
      </c>
      <c r="K9100">
        <v>14</v>
      </c>
      <c r="L9100" t="s">
        <v>55</v>
      </c>
      <c r="M9100">
        <f>(Table1[[#This Row],[Current_Stock]]*Table1[[#This Row],[Unit_Price]])</f>
        <v>914721.02999999991</v>
      </c>
      <c r="N9100" s="12">
        <f>DATE(YEAR(Table1[[#This Row],[Order_Date]]),MONTH(Table1[[#This Row],[Order_Date]]),1)</f>
        <v>45352</v>
      </c>
    </row>
    <row r="9101" spans="1:14">
      <c r="A9101" t="s">
        <v>773</v>
      </c>
      <c r="B9101" t="s">
        <v>959</v>
      </c>
      <c r="C9101" t="s">
        <v>960</v>
      </c>
      <c r="D9101" t="s">
        <v>22</v>
      </c>
      <c r="E9101" t="s">
        <v>104</v>
      </c>
      <c r="F9101" t="s">
        <v>17</v>
      </c>
      <c r="G9101">
        <v>35</v>
      </c>
      <c r="H9101">
        <v>14912.88</v>
      </c>
      <c r="I9101">
        <v>521950.8</v>
      </c>
      <c r="J9101">
        <v>109</v>
      </c>
      <c r="K9101">
        <v>8</v>
      </c>
      <c r="L9101" t="s">
        <v>105</v>
      </c>
      <c r="M9101">
        <f>(Table1[[#This Row],[Current_Stock]]*Table1[[#This Row],[Unit_Price]])</f>
        <v>1625503.92</v>
      </c>
      <c r="N9101" s="12">
        <f>DATE(YEAR(Table1[[#This Row],[Order_Date]]),MONTH(Table1[[#This Row],[Order_Date]]),1)</f>
        <v>45352</v>
      </c>
    </row>
    <row r="9102" spans="1:14">
      <c r="A9102" t="s">
        <v>1267</v>
      </c>
      <c r="B9102" t="s">
        <v>1061</v>
      </c>
      <c r="C9102" t="s">
        <v>1062</v>
      </c>
      <c r="D9102" t="s">
        <v>53</v>
      </c>
      <c r="E9102" t="s">
        <v>59</v>
      </c>
      <c r="F9102" t="s">
        <v>40</v>
      </c>
      <c r="G9102">
        <v>1</v>
      </c>
      <c r="H9102">
        <v>3895.52</v>
      </c>
      <c r="I9102">
        <v>3895.52</v>
      </c>
      <c r="J9102">
        <v>453</v>
      </c>
      <c r="K9102">
        <v>8</v>
      </c>
      <c r="L9102" t="s">
        <v>18</v>
      </c>
      <c r="M9102">
        <f>(Table1[[#This Row],[Current_Stock]]*Table1[[#This Row],[Unit_Price]])</f>
        <v>1764670.56</v>
      </c>
      <c r="N9102" s="12">
        <f>DATE(YEAR(Table1[[#This Row],[Order_Date]]),MONTH(Table1[[#This Row],[Order_Date]]),1)</f>
        <v>45444</v>
      </c>
    </row>
    <row r="9103" spans="1:14">
      <c r="A9103" t="s">
        <v>1252</v>
      </c>
      <c r="B9103" t="s">
        <v>325</v>
      </c>
      <c r="C9103" t="s">
        <v>326</v>
      </c>
      <c r="D9103" t="s">
        <v>27</v>
      </c>
      <c r="E9103" t="s">
        <v>34</v>
      </c>
      <c r="F9103" t="s">
        <v>29</v>
      </c>
      <c r="G9103">
        <v>2</v>
      </c>
      <c r="H9103">
        <v>560.53</v>
      </c>
      <c r="I9103">
        <v>1121.06</v>
      </c>
      <c r="J9103">
        <v>411</v>
      </c>
      <c r="K9103">
        <v>9</v>
      </c>
      <c r="L9103" t="s">
        <v>18</v>
      </c>
      <c r="M9103">
        <f>(Table1[[#This Row],[Current_Stock]]*Table1[[#This Row],[Unit_Price]])</f>
        <v>230377.83</v>
      </c>
      <c r="N9103" s="12">
        <f>DATE(YEAR(Table1[[#This Row],[Order_Date]]),MONTH(Table1[[#This Row],[Order_Date]]),1)</f>
        <v>45566</v>
      </c>
    </row>
    <row r="9104" spans="1:14">
      <c r="A9104" t="s">
        <v>1210</v>
      </c>
      <c r="B9104" t="s">
        <v>1133</v>
      </c>
      <c r="C9104" t="s">
        <v>1134</v>
      </c>
      <c r="D9104" t="s">
        <v>183</v>
      </c>
      <c r="E9104" t="s">
        <v>34</v>
      </c>
      <c r="F9104" t="s">
        <v>60</v>
      </c>
      <c r="G9104">
        <v>16</v>
      </c>
      <c r="H9104">
        <v>3288.26</v>
      </c>
      <c r="I9104">
        <v>52612.160000000003</v>
      </c>
      <c r="J9104">
        <v>238</v>
      </c>
      <c r="K9104">
        <v>6</v>
      </c>
      <c r="L9104" t="s">
        <v>18</v>
      </c>
      <c r="M9104">
        <f>(Table1[[#This Row],[Current_Stock]]*Table1[[#This Row],[Unit_Price]])</f>
        <v>782605.88</v>
      </c>
      <c r="N9104" s="12">
        <f>DATE(YEAR(Table1[[#This Row],[Order_Date]]),MONTH(Table1[[#This Row],[Order_Date]]),1)</f>
        <v>45231</v>
      </c>
    </row>
    <row r="9105" spans="1:14">
      <c r="A9105" t="s">
        <v>672</v>
      </c>
      <c r="B9105" t="s">
        <v>383</v>
      </c>
      <c r="C9105" t="s">
        <v>384</v>
      </c>
      <c r="D9105" t="s">
        <v>44</v>
      </c>
      <c r="E9105" t="s">
        <v>85</v>
      </c>
      <c r="F9105" t="s">
        <v>46</v>
      </c>
      <c r="G9105">
        <v>21</v>
      </c>
      <c r="H9105">
        <v>2643.82</v>
      </c>
      <c r="I9105">
        <v>55520.22</v>
      </c>
      <c r="J9105">
        <v>78</v>
      </c>
      <c r="K9105">
        <v>14</v>
      </c>
      <c r="L9105" t="s">
        <v>18</v>
      </c>
      <c r="M9105">
        <f>(Table1[[#This Row],[Current_Stock]]*Table1[[#This Row],[Unit_Price]])</f>
        <v>206217.96000000002</v>
      </c>
      <c r="N9105" s="12">
        <f>DATE(YEAR(Table1[[#This Row],[Order_Date]]),MONTH(Table1[[#This Row],[Order_Date]]),1)</f>
        <v>45170</v>
      </c>
    </row>
    <row r="9106" spans="1:14">
      <c r="A9106" t="s">
        <v>940</v>
      </c>
      <c r="B9106" t="s">
        <v>216</v>
      </c>
      <c r="C9106" t="s">
        <v>217</v>
      </c>
      <c r="D9106" t="s">
        <v>27</v>
      </c>
      <c r="E9106" t="s">
        <v>16</v>
      </c>
      <c r="F9106" t="s">
        <v>46</v>
      </c>
      <c r="G9106">
        <v>7</v>
      </c>
      <c r="H9106">
        <v>2994.68</v>
      </c>
      <c r="I9106">
        <v>20962.759999999998</v>
      </c>
      <c r="J9106">
        <v>415</v>
      </c>
      <c r="K9106">
        <v>7</v>
      </c>
      <c r="L9106" t="s">
        <v>18</v>
      </c>
      <c r="M9106">
        <f>(Table1[[#This Row],[Current_Stock]]*Table1[[#This Row],[Unit_Price]])</f>
        <v>1242792.2</v>
      </c>
      <c r="N9106" s="12">
        <f>DATE(YEAR(Table1[[#This Row],[Order_Date]]),MONTH(Table1[[#This Row],[Order_Date]]),1)</f>
        <v>45200</v>
      </c>
    </row>
    <row r="9107" spans="1:14">
      <c r="A9107" t="s">
        <v>724</v>
      </c>
      <c r="B9107" t="s">
        <v>525</v>
      </c>
      <c r="C9107" t="s">
        <v>526</v>
      </c>
      <c r="D9107" t="s">
        <v>96</v>
      </c>
      <c r="E9107" t="s">
        <v>330</v>
      </c>
      <c r="F9107" t="s">
        <v>46</v>
      </c>
      <c r="G9107">
        <v>10</v>
      </c>
      <c r="H9107">
        <v>4546.79</v>
      </c>
      <c r="I9107">
        <v>45467.9</v>
      </c>
      <c r="J9107">
        <v>541</v>
      </c>
      <c r="K9107">
        <v>2</v>
      </c>
      <c r="L9107" t="s">
        <v>18</v>
      </c>
      <c r="M9107">
        <f>(Table1[[#This Row],[Current_Stock]]*Table1[[#This Row],[Unit_Price]])</f>
        <v>2459813.39</v>
      </c>
      <c r="N9107" s="12">
        <f>DATE(YEAR(Table1[[#This Row],[Order_Date]]),MONTH(Table1[[#This Row],[Order_Date]]),1)</f>
        <v>44958</v>
      </c>
    </row>
    <row r="9108" spans="1:14">
      <c r="A9108" t="s">
        <v>800</v>
      </c>
      <c r="B9108" t="s">
        <v>882</v>
      </c>
      <c r="C9108" t="s">
        <v>883</v>
      </c>
      <c r="D9108" t="s">
        <v>22</v>
      </c>
      <c r="E9108" t="s">
        <v>113</v>
      </c>
      <c r="F9108" t="s">
        <v>60</v>
      </c>
      <c r="G9108">
        <v>47</v>
      </c>
      <c r="H9108">
        <v>13673.81</v>
      </c>
      <c r="I9108">
        <v>642669.06999999995</v>
      </c>
      <c r="J9108">
        <v>36</v>
      </c>
      <c r="K9108">
        <v>3</v>
      </c>
      <c r="L9108" t="s">
        <v>18</v>
      </c>
      <c r="M9108">
        <f>(Table1[[#This Row],[Current_Stock]]*Table1[[#This Row],[Unit_Price]])</f>
        <v>492257.16</v>
      </c>
      <c r="N9108" s="12">
        <f>DATE(YEAR(Table1[[#This Row],[Order_Date]]),MONTH(Table1[[#This Row],[Order_Date]]),1)</f>
        <v>45139</v>
      </c>
    </row>
    <row r="9109" spans="1:14">
      <c r="A9109" t="s">
        <v>1293</v>
      </c>
      <c r="B9109" t="s">
        <v>1048</v>
      </c>
      <c r="C9109" t="s">
        <v>1049</v>
      </c>
      <c r="D9109" t="s">
        <v>183</v>
      </c>
      <c r="E9109" t="s">
        <v>282</v>
      </c>
      <c r="F9109" t="s">
        <v>46</v>
      </c>
      <c r="G9109">
        <v>23</v>
      </c>
      <c r="H9109">
        <v>712.77</v>
      </c>
      <c r="I9109">
        <v>16393.71</v>
      </c>
      <c r="J9109">
        <v>191</v>
      </c>
      <c r="K9109">
        <v>2</v>
      </c>
      <c r="L9109" t="s">
        <v>18</v>
      </c>
      <c r="M9109">
        <f>(Table1[[#This Row],[Current_Stock]]*Table1[[#This Row],[Unit_Price]])</f>
        <v>136139.07</v>
      </c>
      <c r="N9109" s="12">
        <f>DATE(YEAR(Table1[[#This Row],[Order_Date]]),MONTH(Table1[[#This Row],[Order_Date]]),1)</f>
        <v>45413</v>
      </c>
    </row>
    <row r="9110" spans="1:14">
      <c r="A9110" t="s">
        <v>1219</v>
      </c>
      <c r="B9110" t="s">
        <v>848</v>
      </c>
      <c r="C9110" t="s">
        <v>849</v>
      </c>
      <c r="D9110" t="s">
        <v>33</v>
      </c>
      <c r="E9110" t="s">
        <v>50</v>
      </c>
      <c r="F9110" t="s">
        <v>40</v>
      </c>
      <c r="G9110">
        <v>16</v>
      </c>
      <c r="H9110">
        <v>3824.4</v>
      </c>
      <c r="I9110">
        <v>61190.400000000001</v>
      </c>
      <c r="J9110">
        <v>201</v>
      </c>
      <c r="K9110">
        <v>6</v>
      </c>
      <c r="L9110" t="s">
        <v>18</v>
      </c>
      <c r="M9110">
        <f>(Table1[[#This Row],[Current_Stock]]*Table1[[#This Row],[Unit_Price]])</f>
        <v>768704.4</v>
      </c>
      <c r="N9110" s="12">
        <f>DATE(YEAR(Table1[[#This Row],[Order_Date]]),MONTH(Table1[[#This Row],[Order_Date]]),1)</f>
        <v>44958</v>
      </c>
    </row>
    <row r="9111" spans="1:14">
      <c r="A9111" t="s">
        <v>172</v>
      </c>
      <c r="B9111" t="s">
        <v>549</v>
      </c>
      <c r="C9111" t="s">
        <v>550</v>
      </c>
      <c r="D9111" t="s">
        <v>96</v>
      </c>
      <c r="E9111" t="s">
        <v>184</v>
      </c>
      <c r="F9111" t="s">
        <v>46</v>
      </c>
      <c r="G9111">
        <v>2</v>
      </c>
      <c r="H9111">
        <v>4764.7</v>
      </c>
      <c r="I9111">
        <v>9529.4</v>
      </c>
      <c r="J9111">
        <v>264</v>
      </c>
      <c r="K9111">
        <v>6</v>
      </c>
      <c r="L9111" t="s">
        <v>18</v>
      </c>
      <c r="M9111">
        <f>(Table1[[#This Row],[Current_Stock]]*Table1[[#This Row],[Unit_Price]])</f>
        <v>1257880.8</v>
      </c>
      <c r="N9111" s="12">
        <f>DATE(YEAR(Table1[[#This Row],[Order_Date]]),MONTH(Table1[[#This Row],[Order_Date]]),1)</f>
        <v>45200</v>
      </c>
    </row>
    <row r="9112" spans="1:14">
      <c r="A9112" t="s">
        <v>1293</v>
      </c>
      <c r="B9112" t="s">
        <v>601</v>
      </c>
      <c r="C9112" t="s">
        <v>602</v>
      </c>
      <c r="D9112" t="s">
        <v>84</v>
      </c>
      <c r="E9112" t="s">
        <v>211</v>
      </c>
      <c r="F9112" t="s">
        <v>60</v>
      </c>
      <c r="G9112">
        <v>19</v>
      </c>
      <c r="H9112">
        <v>15892.67</v>
      </c>
      <c r="I9112">
        <v>301960.73</v>
      </c>
      <c r="J9112">
        <v>139</v>
      </c>
      <c r="K9112">
        <v>13</v>
      </c>
      <c r="L9112" t="s">
        <v>18</v>
      </c>
      <c r="M9112">
        <f>(Table1[[#This Row],[Current_Stock]]*Table1[[#This Row],[Unit_Price]])</f>
        <v>2209081.13</v>
      </c>
      <c r="N9112" s="12">
        <f>DATE(YEAR(Table1[[#This Row],[Order_Date]]),MONTH(Table1[[#This Row],[Order_Date]]),1)</f>
        <v>45413</v>
      </c>
    </row>
    <row r="9113" spans="1:14">
      <c r="A9113" t="s">
        <v>274</v>
      </c>
      <c r="B9113" t="s">
        <v>522</v>
      </c>
      <c r="C9113" t="s">
        <v>523</v>
      </c>
      <c r="D9113" t="s">
        <v>15</v>
      </c>
      <c r="E9113" t="s">
        <v>23</v>
      </c>
      <c r="F9113" t="s">
        <v>29</v>
      </c>
      <c r="G9113">
        <v>11</v>
      </c>
      <c r="H9113">
        <v>336.2</v>
      </c>
      <c r="I9113">
        <v>3698.2</v>
      </c>
      <c r="J9113">
        <v>225</v>
      </c>
      <c r="K9113">
        <v>14</v>
      </c>
      <c r="L9113" t="s">
        <v>18</v>
      </c>
      <c r="M9113">
        <f>(Table1[[#This Row],[Current_Stock]]*Table1[[#This Row],[Unit_Price]])</f>
        <v>75645</v>
      </c>
      <c r="N9113" s="12">
        <f>DATE(YEAR(Table1[[#This Row],[Order_Date]]),MONTH(Table1[[#This Row],[Order_Date]]),1)</f>
        <v>45444</v>
      </c>
    </row>
    <row r="9114" spans="1:14">
      <c r="A9114" t="s">
        <v>382</v>
      </c>
      <c r="B9114" t="s">
        <v>777</v>
      </c>
      <c r="C9114" t="s">
        <v>778</v>
      </c>
      <c r="D9114" t="s">
        <v>84</v>
      </c>
      <c r="E9114" t="s">
        <v>109</v>
      </c>
      <c r="F9114" t="s">
        <v>40</v>
      </c>
      <c r="G9114">
        <v>19</v>
      </c>
      <c r="H9114">
        <v>28792.41</v>
      </c>
      <c r="I9114">
        <v>547055.79</v>
      </c>
      <c r="J9114">
        <v>105</v>
      </c>
      <c r="K9114">
        <v>9</v>
      </c>
      <c r="L9114" t="s">
        <v>18</v>
      </c>
      <c r="M9114">
        <f>(Table1[[#This Row],[Current_Stock]]*Table1[[#This Row],[Unit_Price]])</f>
        <v>3023203.05</v>
      </c>
      <c r="N9114" s="12">
        <f>DATE(YEAR(Table1[[#This Row],[Order_Date]]),MONTH(Table1[[#This Row],[Order_Date]]),1)</f>
        <v>45352</v>
      </c>
    </row>
    <row r="9115" spans="1:14">
      <c r="A9115" t="s">
        <v>1046</v>
      </c>
      <c r="B9115" t="s">
        <v>785</v>
      </c>
      <c r="C9115" t="s">
        <v>786</v>
      </c>
      <c r="D9115" t="s">
        <v>15</v>
      </c>
      <c r="E9115" t="s">
        <v>23</v>
      </c>
      <c r="F9115" t="s">
        <v>60</v>
      </c>
      <c r="G9115">
        <v>14</v>
      </c>
      <c r="H9115">
        <v>222.11</v>
      </c>
      <c r="I9115">
        <v>3109.54</v>
      </c>
      <c r="J9115">
        <v>244</v>
      </c>
      <c r="K9115">
        <v>10</v>
      </c>
      <c r="L9115" t="s">
        <v>18</v>
      </c>
      <c r="M9115">
        <f>(Table1[[#This Row],[Current_Stock]]*Table1[[#This Row],[Unit_Price]])</f>
        <v>54194.840000000004</v>
      </c>
      <c r="N9115" s="12">
        <f>DATE(YEAR(Table1[[#This Row],[Order_Date]]),MONTH(Table1[[#This Row],[Order_Date]]),1)</f>
        <v>45597</v>
      </c>
    </row>
    <row r="9116" spans="1:14">
      <c r="A9116" t="s">
        <v>862</v>
      </c>
      <c r="B9116" t="s">
        <v>517</v>
      </c>
      <c r="C9116" t="s">
        <v>518</v>
      </c>
      <c r="D9116" t="s">
        <v>38</v>
      </c>
      <c r="E9116" t="s">
        <v>89</v>
      </c>
      <c r="F9116" t="s">
        <v>17</v>
      </c>
      <c r="G9116">
        <v>12</v>
      </c>
      <c r="H9116">
        <v>691.15</v>
      </c>
      <c r="I9116">
        <v>8293.7999999999993</v>
      </c>
      <c r="J9116">
        <v>90</v>
      </c>
      <c r="K9116">
        <v>11</v>
      </c>
      <c r="L9116" t="s">
        <v>18</v>
      </c>
      <c r="M9116">
        <f>(Table1[[#This Row],[Current_Stock]]*Table1[[#This Row],[Unit_Price]])</f>
        <v>62203.5</v>
      </c>
      <c r="N9116" s="12">
        <f>DATE(YEAR(Table1[[#This Row],[Order_Date]]),MONTH(Table1[[#This Row],[Order_Date]]),1)</f>
        <v>45352</v>
      </c>
    </row>
    <row r="9117" spans="1:14">
      <c r="A9117" t="s">
        <v>1324</v>
      </c>
      <c r="B9117" t="s">
        <v>649</v>
      </c>
      <c r="C9117" t="s">
        <v>650</v>
      </c>
      <c r="D9117" t="s">
        <v>183</v>
      </c>
      <c r="E9117" t="s">
        <v>277</v>
      </c>
      <c r="F9117" t="s">
        <v>40</v>
      </c>
      <c r="G9117">
        <v>19</v>
      </c>
      <c r="H9117">
        <v>734.92</v>
      </c>
      <c r="I9117">
        <v>13963.48</v>
      </c>
      <c r="J9117">
        <v>118</v>
      </c>
      <c r="K9117">
        <v>13</v>
      </c>
      <c r="L9117" t="s">
        <v>18</v>
      </c>
      <c r="M9117">
        <f>(Table1[[#This Row],[Current_Stock]]*Table1[[#This Row],[Unit_Price]])</f>
        <v>86720.56</v>
      </c>
      <c r="N9117" s="12">
        <f>DATE(YEAR(Table1[[#This Row],[Order_Date]]),MONTH(Table1[[#This Row],[Order_Date]]),1)</f>
        <v>45292</v>
      </c>
    </row>
    <row r="9118" spans="1:14">
      <c r="A9118" t="s">
        <v>496</v>
      </c>
      <c r="B9118" t="s">
        <v>456</v>
      </c>
      <c r="C9118" t="s">
        <v>457</v>
      </c>
      <c r="D9118" t="s">
        <v>96</v>
      </c>
      <c r="E9118" t="s">
        <v>85</v>
      </c>
      <c r="F9118" t="s">
        <v>60</v>
      </c>
      <c r="G9118">
        <v>1</v>
      </c>
      <c r="H9118">
        <v>939.51</v>
      </c>
      <c r="I9118">
        <v>939.51</v>
      </c>
      <c r="J9118">
        <v>279</v>
      </c>
      <c r="K9118">
        <v>6</v>
      </c>
      <c r="L9118" t="s">
        <v>55</v>
      </c>
      <c r="M9118">
        <f>(Table1[[#This Row],[Current_Stock]]*Table1[[#This Row],[Unit_Price]])</f>
        <v>262123.29</v>
      </c>
      <c r="N9118" s="12">
        <f>DATE(YEAR(Table1[[#This Row],[Order_Date]]),MONTH(Table1[[#This Row],[Order_Date]]),1)</f>
        <v>45505</v>
      </c>
    </row>
    <row r="9119" spans="1:14">
      <c r="A9119" t="s">
        <v>1359</v>
      </c>
      <c r="B9119" t="s">
        <v>953</v>
      </c>
      <c r="C9119" t="s">
        <v>954</v>
      </c>
      <c r="D9119" t="s">
        <v>183</v>
      </c>
      <c r="E9119" t="s">
        <v>153</v>
      </c>
      <c r="F9119" t="s">
        <v>60</v>
      </c>
      <c r="G9119">
        <v>10</v>
      </c>
      <c r="H9119">
        <v>1418.82</v>
      </c>
      <c r="I9119">
        <v>14188.2</v>
      </c>
      <c r="J9119">
        <v>228</v>
      </c>
      <c r="K9119">
        <v>7</v>
      </c>
      <c r="L9119" t="s">
        <v>18</v>
      </c>
      <c r="M9119">
        <f>(Table1[[#This Row],[Current_Stock]]*Table1[[#This Row],[Unit_Price]])</f>
        <v>323490.95999999996</v>
      </c>
      <c r="N9119" s="12">
        <f>DATE(YEAR(Table1[[#This Row],[Order_Date]]),MONTH(Table1[[#This Row],[Order_Date]]),1)</f>
        <v>45352</v>
      </c>
    </row>
    <row r="9120" spans="1:14">
      <c r="A9120" t="s">
        <v>592</v>
      </c>
      <c r="B9120" t="s">
        <v>36</v>
      </c>
      <c r="C9120" t="s">
        <v>37</v>
      </c>
      <c r="D9120" t="s">
        <v>38</v>
      </c>
      <c r="E9120" t="s">
        <v>153</v>
      </c>
      <c r="F9120" t="s">
        <v>46</v>
      </c>
      <c r="G9120">
        <v>15</v>
      </c>
      <c r="H9120">
        <v>1542.84</v>
      </c>
      <c r="I9120">
        <v>23142.6</v>
      </c>
      <c r="J9120">
        <v>95</v>
      </c>
      <c r="K9120">
        <v>11</v>
      </c>
      <c r="L9120" t="s">
        <v>18</v>
      </c>
      <c r="M9120">
        <f>(Table1[[#This Row],[Current_Stock]]*Table1[[#This Row],[Unit_Price]])</f>
        <v>146569.79999999999</v>
      </c>
      <c r="N9120" s="12">
        <f>DATE(YEAR(Table1[[#This Row],[Order_Date]]),MONTH(Table1[[#This Row],[Order_Date]]),1)</f>
        <v>45413</v>
      </c>
    </row>
    <row r="9121" spans="1:14">
      <c r="A9121" t="s">
        <v>244</v>
      </c>
      <c r="B9121" t="s">
        <v>233</v>
      </c>
      <c r="C9121" t="s">
        <v>234</v>
      </c>
      <c r="D9121" t="s">
        <v>44</v>
      </c>
      <c r="E9121" t="s">
        <v>45</v>
      </c>
      <c r="F9121" t="s">
        <v>29</v>
      </c>
      <c r="G9121">
        <v>50</v>
      </c>
      <c r="H9121">
        <v>225.72</v>
      </c>
      <c r="I9121">
        <v>11286</v>
      </c>
      <c r="J9121">
        <v>62</v>
      </c>
      <c r="K9121">
        <v>12</v>
      </c>
      <c r="L9121" t="s">
        <v>18</v>
      </c>
      <c r="M9121">
        <f>(Table1[[#This Row],[Current_Stock]]*Table1[[#This Row],[Unit_Price]])</f>
        <v>13994.64</v>
      </c>
      <c r="N9121" s="12">
        <f>DATE(YEAR(Table1[[#This Row],[Order_Date]]),MONTH(Table1[[#This Row],[Order_Date]]),1)</f>
        <v>45444</v>
      </c>
    </row>
    <row r="9122" spans="1:14">
      <c r="A9122" t="s">
        <v>1171</v>
      </c>
      <c r="B9122" t="s">
        <v>280</v>
      </c>
      <c r="C9122" t="s">
        <v>281</v>
      </c>
      <c r="D9122" t="s">
        <v>22</v>
      </c>
      <c r="E9122" t="s">
        <v>243</v>
      </c>
      <c r="F9122" t="s">
        <v>17</v>
      </c>
      <c r="G9122">
        <v>39</v>
      </c>
      <c r="H9122">
        <v>19741.46</v>
      </c>
      <c r="I9122">
        <v>769916.94</v>
      </c>
      <c r="J9122">
        <v>30</v>
      </c>
      <c r="K9122">
        <v>12</v>
      </c>
      <c r="L9122" t="s">
        <v>105</v>
      </c>
      <c r="M9122">
        <f>(Table1[[#This Row],[Current_Stock]]*Table1[[#This Row],[Unit_Price]])</f>
        <v>592243.79999999993</v>
      </c>
      <c r="N9122" s="12">
        <f>DATE(YEAR(Table1[[#This Row],[Order_Date]]),MONTH(Table1[[#This Row],[Order_Date]]),1)</f>
        <v>45139</v>
      </c>
    </row>
    <row r="9123" spans="1:14">
      <c r="A9123" t="s">
        <v>1265</v>
      </c>
      <c r="B9123" t="s">
        <v>144</v>
      </c>
      <c r="C9123" t="s">
        <v>145</v>
      </c>
      <c r="D9123" t="s">
        <v>27</v>
      </c>
      <c r="E9123" t="s">
        <v>23</v>
      </c>
      <c r="F9123" t="s">
        <v>46</v>
      </c>
      <c r="G9123">
        <v>5</v>
      </c>
      <c r="H9123">
        <v>4892.49</v>
      </c>
      <c r="I9123">
        <v>24462.45</v>
      </c>
      <c r="J9123">
        <v>359</v>
      </c>
      <c r="K9123">
        <v>5</v>
      </c>
      <c r="L9123" t="s">
        <v>55</v>
      </c>
      <c r="M9123">
        <f>(Table1[[#This Row],[Current_Stock]]*Table1[[#This Row],[Unit_Price]])</f>
        <v>1756403.91</v>
      </c>
      <c r="N9123" s="12">
        <f>DATE(YEAR(Table1[[#This Row],[Order_Date]]),MONTH(Table1[[#This Row],[Order_Date]]),1)</f>
        <v>45383</v>
      </c>
    </row>
    <row r="9124" spans="1:14">
      <c r="A9124" t="s">
        <v>769</v>
      </c>
      <c r="B9124" t="s">
        <v>710</v>
      </c>
      <c r="C9124" t="s">
        <v>711</v>
      </c>
      <c r="D9124" t="s">
        <v>53</v>
      </c>
      <c r="E9124" t="s">
        <v>282</v>
      </c>
      <c r="F9124" t="s">
        <v>40</v>
      </c>
      <c r="G9124">
        <v>5</v>
      </c>
      <c r="H9124">
        <v>1151.22</v>
      </c>
      <c r="I9124">
        <v>5756.1</v>
      </c>
      <c r="J9124">
        <v>254</v>
      </c>
      <c r="K9124">
        <v>12</v>
      </c>
      <c r="L9124" t="s">
        <v>55</v>
      </c>
      <c r="M9124">
        <f>(Table1[[#This Row],[Current_Stock]]*Table1[[#This Row],[Unit_Price]])</f>
        <v>292409.88</v>
      </c>
      <c r="N9124" s="12">
        <f>DATE(YEAR(Table1[[#This Row],[Order_Date]]),MONTH(Table1[[#This Row],[Order_Date]]),1)</f>
        <v>44927</v>
      </c>
    </row>
    <row r="9125" spans="1:14">
      <c r="A9125" t="s">
        <v>1136</v>
      </c>
      <c r="B9125" t="s">
        <v>1070</v>
      </c>
      <c r="C9125" t="s">
        <v>1071</v>
      </c>
      <c r="D9125" t="s">
        <v>22</v>
      </c>
      <c r="E9125" t="s">
        <v>50</v>
      </c>
      <c r="F9125" t="s">
        <v>46</v>
      </c>
      <c r="G9125">
        <v>76</v>
      </c>
      <c r="H9125">
        <v>1247.97</v>
      </c>
      <c r="I9125">
        <v>94845.72</v>
      </c>
      <c r="J9125">
        <v>95</v>
      </c>
      <c r="K9125">
        <v>6</v>
      </c>
      <c r="L9125" t="s">
        <v>18</v>
      </c>
      <c r="M9125">
        <f>(Table1[[#This Row],[Current_Stock]]*Table1[[#This Row],[Unit_Price]])</f>
        <v>118557.15000000001</v>
      </c>
      <c r="N9125" s="12">
        <f>DATE(YEAR(Table1[[#This Row],[Order_Date]]),MONTH(Table1[[#This Row],[Order_Date]]),1)</f>
        <v>45261</v>
      </c>
    </row>
    <row r="9126" spans="1:14">
      <c r="A9126" t="s">
        <v>1228</v>
      </c>
      <c r="B9126" t="s">
        <v>209</v>
      </c>
      <c r="C9126" t="s">
        <v>210</v>
      </c>
      <c r="D9126" t="s">
        <v>38</v>
      </c>
      <c r="E9126" t="s">
        <v>73</v>
      </c>
      <c r="F9126" t="s">
        <v>60</v>
      </c>
      <c r="G9126">
        <v>20</v>
      </c>
      <c r="H9126">
        <v>3112.83</v>
      </c>
      <c r="I9126">
        <v>62256.6</v>
      </c>
      <c r="J9126">
        <v>105</v>
      </c>
      <c r="K9126">
        <v>6</v>
      </c>
      <c r="L9126" t="s">
        <v>18</v>
      </c>
      <c r="M9126">
        <f>(Table1[[#This Row],[Current_Stock]]*Table1[[#This Row],[Unit_Price]])</f>
        <v>326847.14999999997</v>
      </c>
      <c r="N9126" s="12">
        <f>DATE(YEAR(Table1[[#This Row],[Order_Date]]),MONTH(Table1[[#This Row],[Order_Date]]),1)</f>
        <v>44958</v>
      </c>
    </row>
    <row r="9127" spans="1:14">
      <c r="A9127" t="s">
        <v>772</v>
      </c>
      <c r="B9127" t="s">
        <v>191</v>
      </c>
      <c r="C9127" t="s">
        <v>192</v>
      </c>
      <c r="D9127" t="s">
        <v>183</v>
      </c>
      <c r="E9127" t="s">
        <v>34</v>
      </c>
      <c r="F9127" t="s">
        <v>46</v>
      </c>
      <c r="G9127">
        <v>11</v>
      </c>
      <c r="H9127">
        <v>3943.09</v>
      </c>
      <c r="I9127">
        <v>43373.99</v>
      </c>
      <c r="J9127">
        <v>181</v>
      </c>
      <c r="K9127">
        <v>13</v>
      </c>
      <c r="L9127" t="s">
        <v>18</v>
      </c>
      <c r="M9127">
        <f>(Table1[[#This Row],[Current_Stock]]*Table1[[#This Row],[Unit_Price]])</f>
        <v>713699.29</v>
      </c>
      <c r="N9127" s="12">
        <f>DATE(YEAR(Table1[[#This Row],[Order_Date]]),MONTH(Table1[[#This Row],[Order_Date]]),1)</f>
        <v>45047</v>
      </c>
    </row>
    <row r="9128" spans="1:14">
      <c r="A9128" t="s">
        <v>1095</v>
      </c>
      <c r="B9128" t="s">
        <v>572</v>
      </c>
      <c r="C9128" t="s">
        <v>573</v>
      </c>
      <c r="D9128" t="s">
        <v>44</v>
      </c>
      <c r="E9128" t="s">
        <v>39</v>
      </c>
      <c r="F9128" t="s">
        <v>60</v>
      </c>
      <c r="G9128">
        <v>39</v>
      </c>
      <c r="H9128">
        <v>3739.04</v>
      </c>
      <c r="I9128">
        <v>145822.56</v>
      </c>
      <c r="J9128">
        <v>108</v>
      </c>
      <c r="K9128">
        <v>9</v>
      </c>
      <c r="L9128" t="s">
        <v>105</v>
      </c>
      <c r="M9128">
        <f>(Table1[[#This Row],[Current_Stock]]*Table1[[#This Row],[Unit_Price]])</f>
        <v>403816.32</v>
      </c>
      <c r="N9128" s="12">
        <f>DATE(YEAR(Table1[[#This Row],[Order_Date]]),MONTH(Table1[[#This Row],[Order_Date]]),1)</f>
        <v>45170</v>
      </c>
    </row>
    <row r="9129" spans="1:14">
      <c r="A9129" t="s">
        <v>1355</v>
      </c>
      <c r="B9129" t="s">
        <v>626</v>
      </c>
      <c r="C9129" t="s">
        <v>627</v>
      </c>
      <c r="D9129" t="s">
        <v>44</v>
      </c>
      <c r="E9129" t="s">
        <v>50</v>
      </c>
      <c r="F9129" t="s">
        <v>29</v>
      </c>
      <c r="G9129">
        <v>36</v>
      </c>
      <c r="H9129">
        <v>1993.55</v>
      </c>
      <c r="I9129">
        <v>71767.8</v>
      </c>
      <c r="J9129">
        <v>119</v>
      </c>
      <c r="K9129">
        <v>9</v>
      </c>
      <c r="L9129" t="s">
        <v>105</v>
      </c>
      <c r="M9129">
        <f>(Table1[[#This Row],[Current_Stock]]*Table1[[#This Row],[Unit_Price]])</f>
        <v>237232.44999999998</v>
      </c>
      <c r="N9129" s="12">
        <f>DATE(YEAR(Table1[[#This Row],[Order_Date]]),MONTH(Table1[[#This Row],[Order_Date]]),1)</f>
        <v>45047</v>
      </c>
    </row>
    <row r="9130" spans="1:14">
      <c r="A9130" t="s">
        <v>823</v>
      </c>
      <c r="B9130" t="s">
        <v>1034</v>
      </c>
      <c r="C9130" t="s">
        <v>1035</v>
      </c>
      <c r="D9130" t="s">
        <v>84</v>
      </c>
      <c r="E9130" t="s">
        <v>173</v>
      </c>
      <c r="F9130" t="s">
        <v>29</v>
      </c>
      <c r="G9130">
        <v>10</v>
      </c>
      <c r="H9130">
        <v>14768.07</v>
      </c>
      <c r="I9130">
        <v>147680.70000000001</v>
      </c>
      <c r="J9130">
        <v>220</v>
      </c>
      <c r="K9130">
        <v>11</v>
      </c>
      <c r="L9130" t="s">
        <v>18</v>
      </c>
      <c r="M9130">
        <f>(Table1[[#This Row],[Current_Stock]]*Table1[[#This Row],[Unit_Price]])</f>
        <v>3248975.4</v>
      </c>
      <c r="N9130" s="12">
        <f>DATE(YEAR(Table1[[#This Row],[Order_Date]]),MONTH(Table1[[#This Row],[Order_Date]]),1)</f>
        <v>45566</v>
      </c>
    </row>
    <row r="9131" spans="1:14">
      <c r="A9131" t="s">
        <v>1194</v>
      </c>
      <c r="B9131" t="s">
        <v>1039</v>
      </c>
      <c r="C9131" t="s">
        <v>1040</v>
      </c>
      <c r="D9131" t="s">
        <v>183</v>
      </c>
      <c r="E9131" t="s">
        <v>167</v>
      </c>
      <c r="F9131" t="s">
        <v>40</v>
      </c>
      <c r="G9131">
        <v>11</v>
      </c>
      <c r="H9131">
        <v>3813.95</v>
      </c>
      <c r="I9131">
        <v>41953.45</v>
      </c>
      <c r="J9131">
        <v>185</v>
      </c>
      <c r="K9131">
        <v>12</v>
      </c>
      <c r="L9131" t="s">
        <v>18</v>
      </c>
      <c r="M9131">
        <f>(Table1[[#This Row],[Current_Stock]]*Table1[[#This Row],[Unit_Price]])</f>
        <v>705580.75</v>
      </c>
      <c r="N9131" s="12">
        <f>DATE(YEAR(Table1[[#This Row],[Order_Date]]),MONTH(Table1[[#This Row],[Order_Date]]),1)</f>
        <v>45474</v>
      </c>
    </row>
    <row r="9132" spans="1:14">
      <c r="A9132" t="s">
        <v>56</v>
      </c>
      <c r="B9132" t="s">
        <v>522</v>
      </c>
      <c r="C9132" t="s">
        <v>523</v>
      </c>
      <c r="D9132" t="s">
        <v>15</v>
      </c>
      <c r="E9132" t="s">
        <v>113</v>
      </c>
      <c r="F9132" t="s">
        <v>17</v>
      </c>
      <c r="G9132">
        <v>17</v>
      </c>
      <c r="H9132">
        <v>148.85</v>
      </c>
      <c r="I9132">
        <v>2530.4499999999998</v>
      </c>
      <c r="J9132">
        <v>212</v>
      </c>
      <c r="K9132">
        <v>10</v>
      </c>
      <c r="L9132" t="s">
        <v>18</v>
      </c>
      <c r="M9132">
        <f>(Table1[[#This Row],[Current_Stock]]*Table1[[#This Row],[Unit_Price]])</f>
        <v>31556.199999999997</v>
      </c>
      <c r="N9132" s="12">
        <f>DATE(YEAR(Table1[[#This Row],[Order_Date]]),MONTH(Table1[[#This Row],[Order_Date]]),1)</f>
        <v>45413</v>
      </c>
    </row>
    <row r="9133" spans="1:14">
      <c r="A9133" t="s">
        <v>1010</v>
      </c>
      <c r="B9133" t="s">
        <v>299</v>
      </c>
      <c r="C9133" t="s">
        <v>300</v>
      </c>
      <c r="D9133" t="s">
        <v>84</v>
      </c>
      <c r="E9133" t="s">
        <v>330</v>
      </c>
      <c r="F9133" t="s">
        <v>60</v>
      </c>
      <c r="G9133">
        <v>13</v>
      </c>
      <c r="H9133">
        <v>5422.1</v>
      </c>
      <c r="I9133">
        <v>70487.3</v>
      </c>
      <c r="J9133">
        <v>90</v>
      </c>
      <c r="K9133">
        <v>2</v>
      </c>
      <c r="L9133" t="s">
        <v>18</v>
      </c>
      <c r="M9133">
        <f>(Table1[[#This Row],[Current_Stock]]*Table1[[#This Row],[Unit_Price]])</f>
        <v>487989.00000000006</v>
      </c>
      <c r="N9133" s="12">
        <f>DATE(YEAR(Table1[[#This Row],[Order_Date]]),MONTH(Table1[[#This Row],[Order_Date]]),1)</f>
        <v>45231</v>
      </c>
    </row>
    <row r="9134" spans="1:14">
      <c r="A9134" t="s">
        <v>1104</v>
      </c>
      <c r="B9134" t="s">
        <v>699</v>
      </c>
      <c r="C9134" t="s">
        <v>700</v>
      </c>
      <c r="D9134" t="s">
        <v>53</v>
      </c>
      <c r="E9134" t="s">
        <v>113</v>
      </c>
      <c r="F9134" t="s">
        <v>40</v>
      </c>
      <c r="G9134">
        <v>10</v>
      </c>
      <c r="H9134">
        <v>819.41</v>
      </c>
      <c r="I9134">
        <v>8194.1</v>
      </c>
      <c r="J9134">
        <v>504</v>
      </c>
      <c r="K9134">
        <v>9</v>
      </c>
      <c r="L9134" t="s">
        <v>55</v>
      </c>
      <c r="M9134">
        <f>(Table1[[#This Row],[Current_Stock]]*Table1[[#This Row],[Unit_Price]])</f>
        <v>412982.63999999996</v>
      </c>
      <c r="N9134" s="12">
        <f>DATE(YEAR(Table1[[#This Row],[Order_Date]]),MONTH(Table1[[#This Row],[Order_Date]]),1)</f>
        <v>45536</v>
      </c>
    </row>
    <row r="9135" spans="1:14">
      <c r="A9135" t="s">
        <v>704</v>
      </c>
      <c r="B9135" t="s">
        <v>944</v>
      </c>
      <c r="C9135" t="s">
        <v>945</v>
      </c>
      <c r="D9135" t="s">
        <v>15</v>
      </c>
      <c r="E9135" t="s">
        <v>89</v>
      </c>
      <c r="F9135" t="s">
        <v>17</v>
      </c>
      <c r="G9135">
        <v>15</v>
      </c>
      <c r="H9135">
        <v>361.25</v>
      </c>
      <c r="I9135">
        <v>5418.75</v>
      </c>
      <c r="J9135">
        <v>89</v>
      </c>
      <c r="K9135">
        <v>13</v>
      </c>
      <c r="L9135" t="s">
        <v>18</v>
      </c>
      <c r="M9135">
        <f>(Table1[[#This Row],[Current_Stock]]*Table1[[#This Row],[Unit_Price]])</f>
        <v>32151.25</v>
      </c>
      <c r="N9135" s="12">
        <f>DATE(YEAR(Table1[[#This Row],[Order_Date]]),MONTH(Table1[[#This Row],[Order_Date]]),1)</f>
        <v>45444</v>
      </c>
    </row>
    <row r="9136" spans="1:14">
      <c r="A9136" t="s">
        <v>599</v>
      </c>
      <c r="B9136" t="s">
        <v>961</v>
      </c>
      <c r="C9136" t="s">
        <v>962</v>
      </c>
      <c r="D9136" t="s">
        <v>96</v>
      </c>
      <c r="E9136" t="s">
        <v>184</v>
      </c>
      <c r="F9136" t="s">
        <v>29</v>
      </c>
      <c r="G9136">
        <v>7</v>
      </c>
      <c r="H9136">
        <v>3537.3</v>
      </c>
      <c r="I9136">
        <v>24761.1</v>
      </c>
      <c r="J9136">
        <v>484</v>
      </c>
      <c r="K9136">
        <v>12</v>
      </c>
      <c r="L9136" t="s">
        <v>55</v>
      </c>
      <c r="M9136">
        <f>(Table1[[#This Row],[Current_Stock]]*Table1[[#This Row],[Unit_Price]])</f>
        <v>1712053.2000000002</v>
      </c>
      <c r="N9136" s="12">
        <f>DATE(YEAR(Table1[[#This Row],[Order_Date]]),MONTH(Table1[[#This Row],[Order_Date]]),1)</f>
        <v>45200</v>
      </c>
    </row>
    <row r="9137" spans="1:14">
      <c r="A9137" t="s">
        <v>1226</v>
      </c>
      <c r="B9137" t="s">
        <v>390</v>
      </c>
      <c r="C9137" t="s">
        <v>391</v>
      </c>
      <c r="D9137" t="s">
        <v>33</v>
      </c>
      <c r="E9137" t="s">
        <v>80</v>
      </c>
      <c r="F9137" t="s">
        <v>17</v>
      </c>
      <c r="G9137">
        <v>18</v>
      </c>
      <c r="H9137">
        <v>3643.77</v>
      </c>
      <c r="I9137">
        <v>65587.86</v>
      </c>
      <c r="J9137">
        <v>111</v>
      </c>
      <c r="K9137">
        <v>5</v>
      </c>
      <c r="L9137" t="s">
        <v>18</v>
      </c>
      <c r="M9137">
        <f>(Table1[[#This Row],[Current_Stock]]*Table1[[#This Row],[Unit_Price]])</f>
        <v>404458.47</v>
      </c>
      <c r="N9137" s="12">
        <f>DATE(YEAR(Table1[[#This Row],[Order_Date]]),MONTH(Table1[[#This Row],[Order_Date]]),1)</f>
        <v>45536</v>
      </c>
    </row>
    <row r="9138" spans="1:14">
      <c r="A9138" t="s">
        <v>1164</v>
      </c>
      <c r="B9138" t="s">
        <v>479</v>
      </c>
      <c r="C9138" t="s">
        <v>480</v>
      </c>
      <c r="D9138" t="s">
        <v>84</v>
      </c>
      <c r="E9138" t="s">
        <v>153</v>
      </c>
      <c r="F9138" t="s">
        <v>60</v>
      </c>
      <c r="G9138">
        <v>25</v>
      </c>
      <c r="H9138">
        <v>22130.11</v>
      </c>
      <c r="I9138">
        <v>553252.75</v>
      </c>
      <c r="J9138">
        <v>150</v>
      </c>
      <c r="K9138">
        <v>12</v>
      </c>
      <c r="L9138" t="s">
        <v>18</v>
      </c>
      <c r="M9138">
        <f>(Table1[[#This Row],[Current_Stock]]*Table1[[#This Row],[Unit_Price]])</f>
        <v>3319516.5</v>
      </c>
      <c r="N9138" s="12">
        <f>DATE(YEAR(Table1[[#This Row],[Order_Date]]),MONTH(Table1[[#This Row],[Order_Date]]),1)</f>
        <v>45383</v>
      </c>
    </row>
    <row r="9139" spans="1:14">
      <c r="A9139" t="s">
        <v>1311</v>
      </c>
      <c r="B9139" t="s">
        <v>187</v>
      </c>
      <c r="C9139" t="s">
        <v>188</v>
      </c>
      <c r="D9139" t="s">
        <v>53</v>
      </c>
      <c r="E9139" t="s">
        <v>109</v>
      </c>
      <c r="F9139" t="s">
        <v>46</v>
      </c>
      <c r="G9139">
        <v>10</v>
      </c>
      <c r="H9139">
        <v>4016.04</v>
      </c>
      <c r="I9139">
        <v>40160.400000000001</v>
      </c>
      <c r="J9139">
        <v>559</v>
      </c>
      <c r="K9139">
        <v>6</v>
      </c>
      <c r="L9139" t="s">
        <v>18</v>
      </c>
      <c r="M9139">
        <f>(Table1[[#This Row],[Current_Stock]]*Table1[[#This Row],[Unit_Price]])</f>
        <v>2244966.36</v>
      </c>
      <c r="N9139" s="12">
        <f>DATE(YEAR(Table1[[#This Row],[Order_Date]]),MONTH(Table1[[#This Row],[Order_Date]]),1)</f>
        <v>45474</v>
      </c>
    </row>
    <row r="9140" spans="1:14">
      <c r="A9140" t="s">
        <v>761</v>
      </c>
      <c r="B9140" t="s">
        <v>396</v>
      </c>
      <c r="C9140" t="s">
        <v>397</v>
      </c>
      <c r="D9140" t="s">
        <v>33</v>
      </c>
      <c r="E9140" t="s">
        <v>16</v>
      </c>
      <c r="F9140" t="s">
        <v>40</v>
      </c>
      <c r="G9140">
        <v>9</v>
      </c>
      <c r="H9140">
        <v>1384.03</v>
      </c>
      <c r="I9140">
        <v>12456.27</v>
      </c>
      <c r="J9140">
        <v>241</v>
      </c>
      <c r="K9140">
        <v>12</v>
      </c>
      <c r="L9140" t="s">
        <v>18</v>
      </c>
      <c r="M9140">
        <f>(Table1[[#This Row],[Current_Stock]]*Table1[[#This Row],[Unit_Price]])</f>
        <v>333551.23</v>
      </c>
      <c r="N9140" s="12">
        <f>DATE(YEAR(Table1[[#This Row],[Order_Date]]),MONTH(Table1[[#This Row],[Order_Date]]),1)</f>
        <v>45047</v>
      </c>
    </row>
    <row r="9141" spans="1:14">
      <c r="A9141" t="s">
        <v>1156</v>
      </c>
      <c r="B9141" t="s">
        <v>62</v>
      </c>
      <c r="C9141" t="s">
        <v>63</v>
      </c>
      <c r="D9141" t="s">
        <v>38</v>
      </c>
      <c r="E9141" t="s">
        <v>23</v>
      </c>
      <c r="F9141" t="s">
        <v>60</v>
      </c>
      <c r="G9141">
        <v>10</v>
      </c>
      <c r="H9141">
        <v>3005.63</v>
      </c>
      <c r="I9141">
        <v>30056.3</v>
      </c>
      <c r="J9141">
        <v>210</v>
      </c>
      <c r="K9141">
        <v>11</v>
      </c>
      <c r="L9141" t="s">
        <v>18</v>
      </c>
      <c r="M9141">
        <f>(Table1[[#This Row],[Current_Stock]]*Table1[[#This Row],[Unit_Price]])</f>
        <v>631182.30000000005</v>
      </c>
      <c r="N9141" s="12">
        <f>DATE(YEAR(Table1[[#This Row],[Order_Date]]),MONTH(Table1[[#This Row],[Order_Date]]),1)</f>
        <v>45108</v>
      </c>
    </row>
    <row r="9142" spans="1:14">
      <c r="A9142" t="s">
        <v>639</v>
      </c>
      <c r="B9142" t="s">
        <v>207</v>
      </c>
      <c r="C9142" t="s">
        <v>208</v>
      </c>
      <c r="D9142" t="s">
        <v>27</v>
      </c>
      <c r="E9142" t="s">
        <v>243</v>
      </c>
      <c r="F9142" t="s">
        <v>40</v>
      </c>
      <c r="G9142">
        <v>6</v>
      </c>
      <c r="H9142">
        <v>1919.66</v>
      </c>
      <c r="I9142">
        <v>11517.96</v>
      </c>
      <c r="J9142">
        <v>429</v>
      </c>
      <c r="K9142">
        <v>5</v>
      </c>
      <c r="L9142" t="s">
        <v>55</v>
      </c>
      <c r="M9142">
        <f>(Table1[[#This Row],[Current_Stock]]*Table1[[#This Row],[Unit_Price]])</f>
        <v>823534.14</v>
      </c>
      <c r="N9142" s="12">
        <f>DATE(YEAR(Table1[[#This Row],[Order_Date]]),MONTH(Table1[[#This Row],[Order_Date]]),1)</f>
        <v>45047</v>
      </c>
    </row>
    <row r="9143" spans="1:14">
      <c r="A9143" t="s">
        <v>230</v>
      </c>
      <c r="B9143" t="s">
        <v>293</v>
      </c>
      <c r="C9143" t="s">
        <v>294</v>
      </c>
      <c r="D9143" t="s">
        <v>96</v>
      </c>
      <c r="E9143" t="s">
        <v>23</v>
      </c>
      <c r="F9143" t="s">
        <v>29</v>
      </c>
      <c r="G9143">
        <v>5</v>
      </c>
      <c r="H9143">
        <v>1960.65</v>
      </c>
      <c r="I9143">
        <v>9803.25</v>
      </c>
      <c r="J9143">
        <v>379</v>
      </c>
      <c r="K9143">
        <v>9</v>
      </c>
      <c r="L9143" t="s">
        <v>18</v>
      </c>
      <c r="M9143">
        <f>(Table1[[#This Row],[Current_Stock]]*Table1[[#This Row],[Unit_Price]])</f>
        <v>743086.35</v>
      </c>
      <c r="N9143" s="12">
        <f>DATE(YEAR(Table1[[#This Row],[Order_Date]]),MONTH(Table1[[#This Row],[Order_Date]]),1)</f>
        <v>45078</v>
      </c>
    </row>
    <row r="9144" spans="1:14">
      <c r="A9144" t="s">
        <v>713</v>
      </c>
      <c r="B9144" t="s">
        <v>219</v>
      </c>
      <c r="C9144" t="s">
        <v>220</v>
      </c>
      <c r="D9144" t="s">
        <v>33</v>
      </c>
      <c r="E9144" t="s">
        <v>89</v>
      </c>
      <c r="F9144" t="s">
        <v>29</v>
      </c>
      <c r="G9144">
        <v>27</v>
      </c>
      <c r="H9144">
        <v>3125.69</v>
      </c>
      <c r="I9144">
        <v>84393.63</v>
      </c>
      <c r="J9144">
        <v>233</v>
      </c>
      <c r="K9144">
        <v>12</v>
      </c>
      <c r="L9144" t="s">
        <v>18</v>
      </c>
      <c r="M9144">
        <f>(Table1[[#This Row],[Current_Stock]]*Table1[[#This Row],[Unit_Price]])</f>
        <v>728285.77</v>
      </c>
      <c r="N9144" s="12">
        <f>DATE(YEAR(Table1[[#This Row],[Order_Date]]),MONTH(Table1[[#This Row],[Order_Date]]),1)</f>
        <v>44927</v>
      </c>
    </row>
    <row r="9145" spans="1:14">
      <c r="A9145" t="s">
        <v>912</v>
      </c>
      <c r="B9145" t="s">
        <v>453</v>
      </c>
      <c r="C9145" t="s">
        <v>454</v>
      </c>
      <c r="D9145" t="s">
        <v>15</v>
      </c>
      <c r="E9145" t="s">
        <v>113</v>
      </c>
      <c r="F9145" t="s">
        <v>60</v>
      </c>
      <c r="G9145">
        <v>14</v>
      </c>
      <c r="H9145">
        <v>136.19999999999999</v>
      </c>
      <c r="I9145">
        <v>1906.8</v>
      </c>
      <c r="J9145">
        <v>153</v>
      </c>
      <c r="K9145">
        <v>6</v>
      </c>
      <c r="L9145" t="s">
        <v>18</v>
      </c>
      <c r="M9145">
        <f>(Table1[[#This Row],[Current_Stock]]*Table1[[#This Row],[Unit_Price]])</f>
        <v>20838.599999999999</v>
      </c>
      <c r="N9145" s="12">
        <f>DATE(YEAR(Table1[[#This Row],[Order_Date]]),MONTH(Table1[[#This Row],[Order_Date]]),1)</f>
        <v>45292</v>
      </c>
    </row>
    <row r="9146" spans="1:14">
      <c r="A9146" t="s">
        <v>1054</v>
      </c>
      <c r="B9146" t="s">
        <v>94</v>
      </c>
      <c r="C9146" t="s">
        <v>95</v>
      </c>
      <c r="D9146" t="s">
        <v>96</v>
      </c>
      <c r="E9146" t="s">
        <v>109</v>
      </c>
      <c r="F9146" t="s">
        <v>29</v>
      </c>
      <c r="G9146">
        <v>7</v>
      </c>
      <c r="H9146">
        <v>795.21</v>
      </c>
      <c r="I9146">
        <v>5566.47</v>
      </c>
      <c r="J9146">
        <v>363</v>
      </c>
      <c r="K9146">
        <v>11</v>
      </c>
      <c r="L9146" t="s">
        <v>18</v>
      </c>
      <c r="M9146">
        <f>(Table1[[#This Row],[Current_Stock]]*Table1[[#This Row],[Unit_Price]])</f>
        <v>288661.23000000004</v>
      </c>
      <c r="N9146" s="12">
        <f>DATE(YEAR(Table1[[#This Row],[Order_Date]]),MONTH(Table1[[#This Row],[Order_Date]]),1)</f>
        <v>45200</v>
      </c>
    </row>
    <row r="9147" spans="1:14">
      <c r="A9147" t="s">
        <v>1315</v>
      </c>
      <c r="B9147" t="s">
        <v>488</v>
      </c>
      <c r="C9147" t="s">
        <v>489</v>
      </c>
      <c r="D9147" t="s">
        <v>84</v>
      </c>
      <c r="E9147" t="s">
        <v>189</v>
      </c>
      <c r="F9147" t="s">
        <v>17</v>
      </c>
      <c r="G9147">
        <v>21</v>
      </c>
      <c r="H9147">
        <v>23227.42</v>
      </c>
      <c r="I9147">
        <v>487775.82</v>
      </c>
      <c r="J9147">
        <v>203</v>
      </c>
      <c r="K9147">
        <v>10</v>
      </c>
      <c r="L9147" t="s">
        <v>18</v>
      </c>
      <c r="M9147">
        <f>(Table1[[#This Row],[Current_Stock]]*Table1[[#This Row],[Unit_Price]])</f>
        <v>4715166.26</v>
      </c>
      <c r="N9147" s="12">
        <f>DATE(YEAR(Table1[[#This Row],[Order_Date]]),MONTH(Table1[[#This Row],[Order_Date]]),1)</f>
        <v>45292</v>
      </c>
    </row>
    <row r="9148" spans="1:14">
      <c r="A9148" t="s">
        <v>1063</v>
      </c>
      <c r="B9148" t="s">
        <v>187</v>
      </c>
      <c r="C9148" t="s">
        <v>188</v>
      </c>
      <c r="D9148" t="s">
        <v>53</v>
      </c>
      <c r="E9148" t="s">
        <v>251</v>
      </c>
      <c r="F9148" t="s">
        <v>40</v>
      </c>
      <c r="G9148">
        <v>3</v>
      </c>
      <c r="H9148">
        <v>4630.09</v>
      </c>
      <c r="I9148">
        <v>13890.27</v>
      </c>
      <c r="J9148">
        <v>347</v>
      </c>
      <c r="K9148">
        <v>9</v>
      </c>
      <c r="L9148" t="s">
        <v>18</v>
      </c>
      <c r="M9148">
        <f>(Table1[[#This Row],[Current_Stock]]*Table1[[#This Row],[Unit_Price]])</f>
        <v>1606641.23</v>
      </c>
      <c r="N9148" s="12">
        <f>DATE(YEAR(Table1[[#This Row],[Order_Date]]),MONTH(Table1[[#This Row],[Order_Date]]),1)</f>
        <v>45017</v>
      </c>
    </row>
    <row r="9149" spans="1:14">
      <c r="A9149" t="s">
        <v>892</v>
      </c>
      <c r="B9149" t="s">
        <v>399</v>
      </c>
      <c r="C9149" t="s">
        <v>400</v>
      </c>
      <c r="D9149" t="s">
        <v>33</v>
      </c>
      <c r="E9149" t="s">
        <v>97</v>
      </c>
      <c r="F9149" t="s">
        <v>40</v>
      </c>
      <c r="G9149">
        <v>11</v>
      </c>
      <c r="H9149">
        <v>3990.3</v>
      </c>
      <c r="I9149">
        <v>43893.3</v>
      </c>
      <c r="J9149">
        <v>96</v>
      </c>
      <c r="K9149">
        <v>10</v>
      </c>
      <c r="L9149" t="s">
        <v>18</v>
      </c>
      <c r="M9149">
        <f>(Table1[[#This Row],[Current_Stock]]*Table1[[#This Row],[Unit_Price]])</f>
        <v>383068.80000000005</v>
      </c>
      <c r="N9149" s="12">
        <f>DATE(YEAR(Table1[[#This Row],[Order_Date]]),MONTH(Table1[[#This Row],[Order_Date]]),1)</f>
        <v>45352</v>
      </c>
    </row>
    <row r="9150" spans="1:14">
      <c r="A9150" t="s">
        <v>1321</v>
      </c>
      <c r="B9150" t="s">
        <v>830</v>
      </c>
      <c r="C9150" t="s">
        <v>831</v>
      </c>
      <c r="D9150" t="s">
        <v>44</v>
      </c>
      <c r="E9150" t="s">
        <v>167</v>
      </c>
      <c r="F9150" t="s">
        <v>17</v>
      </c>
      <c r="G9150">
        <v>23</v>
      </c>
      <c r="H9150">
        <v>1981.42</v>
      </c>
      <c r="I9150">
        <v>45572.66</v>
      </c>
      <c r="J9150">
        <v>118</v>
      </c>
      <c r="K9150">
        <v>2</v>
      </c>
      <c r="L9150" t="s">
        <v>105</v>
      </c>
      <c r="M9150">
        <f>(Table1[[#This Row],[Current_Stock]]*Table1[[#This Row],[Unit_Price]])</f>
        <v>233807.56</v>
      </c>
      <c r="N9150" s="12">
        <f>DATE(YEAR(Table1[[#This Row],[Order_Date]]),MONTH(Table1[[#This Row],[Order_Date]]),1)</f>
        <v>45108</v>
      </c>
    </row>
    <row r="9151" spans="1:14">
      <c r="A9151" t="s">
        <v>1241</v>
      </c>
      <c r="B9151" t="s">
        <v>225</v>
      </c>
      <c r="C9151" t="s">
        <v>226</v>
      </c>
      <c r="D9151" t="s">
        <v>183</v>
      </c>
      <c r="E9151" t="s">
        <v>80</v>
      </c>
      <c r="F9151" t="s">
        <v>60</v>
      </c>
      <c r="G9151">
        <v>18</v>
      </c>
      <c r="H9151">
        <v>688.97</v>
      </c>
      <c r="I9151">
        <v>12401.46</v>
      </c>
      <c r="J9151">
        <v>205</v>
      </c>
      <c r="K9151">
        <v>8</v>
      </c>
      <c r="L9151" t="s">
        <v>18</v>
      </c>
      <c r="M9151">
        <f>(Table1[[#This Row],[Current_Stock]]*Table1[[#This Row],[Unit_Price]])</f>
        <v>141238.85</v>
      </c>
      <c r="N9151" s="12">
        <f>DATE(YEAR(Table1[[#This Row],[Order_Date]]),MONTH(Table1[[#This Row],[Order_Date]]),1)</f>
        <v>45261</v>
      </c>
    </row>
    <row r="9152" spans="1:14">
      <c r="A9152" t="s">
        <v>1294</v>
      </c>
      <c r="B9152" t="s">
        <v>485</v>
      </c>
      <c r="C9152" t="s">
        <v>486</v>
      </c>
      <c r="D9152" t="s">
        <v>27</v>
      </c>
      <c r="E9152" t="s">
        <v>173</v>
      </c>
      <c r="F9152" t="s">
        <v>17</v>
      </c>
      <c r="G9152">
        <v>7</v>
      </c>
      <c r="H9152">
        <v>4433.18</v>
      </c>
      <c r="I9152">
        <v>31032.26</v>
      </c>
      <c r="J9152">
        <v>564</v>
      </c>
      <c r="K9152">
        <v>8</v>
      </c>
      <c r="L9152" t="s">
        <v>55</v>
      </c>
      <c r="M9152">
        <f>(Table1[[#This Row],[Current_Stock]]*Table1[[#This Row],[Unit_Price]])</f>
        <v>2500313.52</v>
      </c>
      <c r="N9152" s="12">
        <f>DATE(YEAR(Table1[[#This Row],[Order_Date]]),MONTH(Table1[[#This Row],[Order_Date]]),1)</f>
        <v>45108</v>
      </c>
    </row>
    <row r="9153" spans="1:14">
      <c r="A9153" t="s">
        <v>641</v>
      </c>
      <c r="B9153" t="s">
        <v>393</v>
      </c>
      <c r="C9153" t="s">
        <v>394</v>
      </c>
      <c r="D9153" t="s">
        <v>33</v>
      </c>
      <c r="E9153" t="s">
        <v>104</v>
      </c>
      <c r="F9153" t="s">
        <v>17</v>
      </c>
      <c r="G9153">
        <v>14</v>
      </c>
      <c r="H9153">
        <v>390.4</v>
      </c>
      <c r="I9153">
        <v>5465.6</v>
      </c>
      <c r="J9153">
        <v>141</v>
      </c>
      <c r="K9153">
        <v>9</v>
      </c>
      <c r="L9153" t="s">
        <v>18</v>
      </c>
      <c r="M9153">
        <f>(Table1[[#This Row],[Current_Stock]]*Table1[[#This Row],[Unit_Price]])</f>
        <v>55046.399999999994</v>
      </c>
      <c r="N9153" s="12">
        <f>DATE(YEAR(Table1[[#This Row],[Order_Date]]),MONTH(Table1[[#This Row],[Order_Date]]),1)</f>
        <v>45200</v>
      </c>
    </row>
    <row r="9154" spans="1:14">
      <c r="A9154" t="s">
        <v>1226</v>
      </c>
      <c r="B9154" t="s">
        <v>231</v>
      </c>
      <c r="C9154" t="s">
        <v>232</v>
      </c>
      <c r="D9154" t="s">
        <v>15</v>
      </c>
      <c r="E9154" t="s">
        <v>50</v>
      </c>
      <c r="F9154" t="s">
        <v>17</v>
      </c>
      <c r="G9154">
        <v>12</v>
      </c>
      <c r="H9154">
        <v>184.73</v>
      </c>
      <c r="I9154">
        <v>2216.7600000000002</v>
      </c>
      <c r="J9154">
        <v>227</v>
      </c>
      <c r="K9154">
        <v>3</v>
      </c>
      <c r="L9154" t="s">
        <v>18</v>
      </c>
      <c r="M9154">
        <f>(Table1[[#This Row],[Current_Stock]]*Table1[[#This Row],[Unit_Price]])</f>
        <v>41933.71</v>
      </c>
      <c r="N9154" s="12">
        <f>DATE(YEAR(Table1[[#This Row],[Order_Date]]),MONTH(Table1[[#This Row],[Order_Date]]),1)</f>
        <v>45536</v>
      </c>
    </row>
    <row r="9155" spans="1:14">
      <c r="A9155" t="s">
        <v>864</v>
      </c>
      <c r="B9155" t="s">
        <v>1101</v>
      </c>
      <c r="C9155" t="s">
        <v>1102</v>
      </c>
      <c r="D9155" t="s">
        <v>84</v>
      </c>
      <c r="E9155" t="s">
        <v>153</v>
      </c>
      <c r="F9155" t="s">
        <v>40</v>
      </c>
      <c r="G9155">
        <v>14</v>
      </c>
      <c r="H9155">
        <v>20192.650000000001</v>
      </c>
      <c r="I9155">
        <v>282697.09999999998</v>
      </c>
      <c r="J9155">
        <v>175</v>
      </c>
      <c r="K9155">
        <v>10</v>
      </c>
      <c r="L9155" t="s">
        <v>18</v>
      </c>
      <c r="M9155">
        <f>(Table1[[#This Row],[Current_Stock]]*Table1[[#This Row],[Unit_Price]])</f>
        <v>3533713.7500000005</v>
      </c>
      <c r="N9155" s="12">
        <f>DATE(YEAR(Table1[[#This Row],[Order_Date]]),MONTH(Table1[[#This Row],[Order_Date]]),1)</f>
        <v>45139</v>
      </c>
    </row>
    <row r="9156" spans="1:14">
      <c r="A9156" t="s">
        <v>533</v>
      </c>
      <c r="B9156" t="s">
        <v>623</v>
      </c>
      <c r="C9156" t="s">
        <v>624</v>
      </c>
      <c r="D9156" t="s">
        <v>38</v>
      </c>
      <c r="E9156" t="s">
        <v>104</v>
      </c>
      <c r="F9156" t="s">
        <v>17</v>
      </c>
      <c r="G9156">
        <v>13</v>
      </c>
      <c r="H9156">
        <v>1150.96</v>
      </c>
      <c r="I9156">
        <v>14962.48</v>
      </c>
      <c r="J9156">
        <v>114</v>
      </c>
      <c r="K9156">
        <v>8</v>
      </c>
      <c r="L9156" t="s">
        <v>18</v>
      </c>
      <c r="M9156">
        <f>(Table1[[#This Row],[Current_Stock]]*Table1[[#This Row],[Unit_Price]])</f>
        <v>131209.44</v>
      </c>
      <c r="N9156" s="12">
        <f>DATE(YEAR(Table1[[#This Row],[Order_Date]]),MONTH(Table1[[#This Row],[Order_Date]]),1)</f>
        <v>45323</v>
      </c>
    </row>
    <row r="9157" spans="1:14">
      <c r="A9157" t="s">
        <v>1024</v>
      </c>
      <c r="B9157" t="s">
        <v>91</v>
      </c>
      <c r="C9157" t="s">
        <v>92</v>
      </c>
      <c r="D9157" t="s">
        <v>38</v>
      </c>
      <c r="E9157" t="s">
        <v>282</v>
      </c>
      <c r="F9157" t="s">
        <v>17</v>
      </c>
      <c r="G9157">
        <v>13</v>
      </c>
      <c r="H9157">
        <v>3361.61</v>
      </c>
      <c r="I9157">
        <v>43700.93</v>
      </c>
      <c r="J9157">
        <v>82</v>
      </c>
      <c r="K9157">
        <v>7</v>
      </c>
      <c r="L9157" t="s">
        <v>18</v>
      </c>
      <c r="M9157">
        <f>(Table1[[#This Row],[Current_Stock]]*Table1[[#This Row],[Unit_Price]])</f>
        <v>275652.02</v>
      </c>
      <c r="N9157" s="12">
        <f>DATE(YEAR(Table1[[#This Row],[Order_Date]]),MONTH(Table1[[#This Row],[Order_Date]]),1)</f>
        <v>45231</v>
      </c>
    </row>
    <row r="9158" spans="1:14">
      <c r="A9158" t="s">
        <v>1115</v>
      </c>
      <c r="B9158" t="s">
        <v>1101</v>
      </c>
      <c r="C9158" t="s">
        <v>1102</v>
      </c>
      <c r="D9158" t="s">
        <v>84</v>
      </c>
      <c r="E9158" t="s">
        <v>167</v>
      </c>
      <c r="F9158" t="s">
        <v>29</v>
      </c>
      <c r="G9158">
        <v>25</v>
      </c>
      <c r="H9158">
        <v>23828.1</v>
      </c>
      <c r="I9158">
        <v>595702.5</v>
      </c>
      <c r="J9158">
        <v>218</v>
      </c>
      <c r="K9158">
        <v>7</v>
      </c>
      <c r="L9158" t="s">
        <v>18</v>
      </c>
      <c r="M9158">
        <f>(Table1[[#This Row],[Current_Stock]]*Table1[[#This Row],[Unit_Price]])</f>
        <v>5194525.8</v>
      </c>
      <c r="N9158" s="12">
        <f>DATE(YEAR(Table1[[#This Row],[Order_Date]]),MONTH(Table1[[#This Row],[Order_Date]]),1)</f>
        <v>45566</v>
      </c>
    </row>
    <row r="9159" spans="1:14">
      <c r="A9159" t="s">
        <v>1109</v>
      </c>
      <c r="B9159" t="s">
        <v>155</v>
      </c>
      <c r="C9159" t="s">
        <v>156</v>
      </c>
      <c r="D9159" t="s">
        <v>33</v>
      </c>
      <c r="E9159" t="s">
        <v>23</v>
      </c>
      <c r="F9159" t="s">
        <v>29</v>
      </c>
      <c r="G9159">
        <v>28</v>
      </c>
      <c r="H9159">
        <v>4925.43</v>
      </c>
      <c r="I9159">
        <v>137912.04</v>
      </c>
      <c r="J9159">
        <v>129</v>
      </c>
      <c r="K9159">
        <v>5</v>
      </c>
      <c r="L9159" t="s">
        <v>18</v>
      </c>
      <c r="M9159">
        <f>(Table1[[#This Row],[Current_Stock]]*Table1[[#This Row],[Unit_Price]])</f>
        <v>635380.47000000009</v>
      </c>
      <c r="N9159" s="12">
        <f>DATE(YEAR(Table1[[#This Row],[Order_Date]]),MONTH(Table1[[#This Row],[Order_Date]]),1)</f>
        <v>44958</v>
      </c>
    </row>
    <row r="9160" spans="1:14">
      <c r="A9160" t="s">
        <v>1244</v>
      </c>
      <c r="B9160" t="s">
        <v>1133</v>
      </c>
      <c r="C9160" t="s">
        <v>1134</v>
      </c>
      <c r="D9160" t="s">
        <v>183</v>
      </c>
      <c r="E9160" t="s">
        <v>173</v>
      </c>
      <c r="F9160" t="s">
        <v>60</v>
      </c>
      <c r="G9160">
        <v>8</v>
      </c>
      <c r="H9160">
        <v>4199.04</v>
      </c>
      <c r="I9160">
        <v>33592.32</v>
      </c>
      <c r="J9160">
        <v>145</v>
      </c>
      <c r="K9160">
        <v>3</v>
      </c>
      <c r="L9160" t="s">
        <v>18</v>
      </c>
      <c r="M9160">
        <f>(Table1[[#This Row],[Current_Stock]]*Table1[[#This Row],[Unit_Price]])</f>
        <v>608860.80000000005</v>
      </c>
      <c r="N9160" s="12">
        <f>DATE(YEAR(Table1[[#This Row],[Order_Date]]),MONTH(Table1[[#This Row],[Order_Date]]),1)</f>
        <v>44927</v>
      </c>
    </row>
    <row r="9161" spans="1:14">
      <c r="A9161" t="s">
        <v>933</v>
      </c>
      <c r="B9161" t="s">
        <v>717</v>
      </c>
      <c r="C9161" t="s">
        <v>718</v>
      </c>
      <c r="D9161" t="s">
        <v>33</v>
      </c>
      <c r="E9161" t="s">
        <v>277</v>
      </c>
      <c r="F9161" t="s">
        <v>60</v>
      </c>
      <c r="G9161">
        <v>13</v>
      </c>
      <c r="H9161">
        <v>4173.54</v>
      </c>
      <c r="I9161">
        <v>54256.02</v>
      </c>
      <c r="J9161">
        <v>241</v>
      </c>
      <c r="K9161">
        <v>14</v>
      </c>
      <c r="L9161" t="s">
        <v>18</v>
      </c>
      <c r="M9161">
        <f>(Table1[[#This Row],[Current_Stock]]*Table1[[#This Row],[Unit_Price]])</f>
        <v>1005823.14</v>
      </c>
      <c r="N9161" s="12">
        <f>DATE(YEAR(Table1[[#This Row],[Order_Date]]),MONTH(Table1[[#This Row],[Order_Date]]),1)</f>
        <v>45170</v>
      </c>
    </row>
    <row r="9162" spans="1:14">
      <c r="A9162" t="s">
        <v>902</v>
      </c>
      <c r="B9162" t="s">
        <v>20</v>
      </c>
      <c r="C9162" t="s">
        <v>21</v>
      </c>
      <c r="D9162" t="s">
        <v>22</v>
      </c>
      <c r="E9162" t="s">
        <v>97</v>
      </c>
      <c r="F9162" t="s">
        <v>46</v>
      </c>
      <c r="G9162">
        <v>78</v>
      </c>
      <c r="H9162">
        <v>4902.04</v>
      </c>
      <c r="I9162">
        <v>382359.12</v>
      </c>
      <c r="J9162">
        <v>36</v>
      </c>
      <c r="K9162">
        <v>10</v>
      </c>
      <c r="L9162" t="s">
        <v>105</v>
      </c>
      <c r="M9162">
        <f>(Table1[[#This Row],[Current_Stock]]*Table1[[#This Row],[Unit_Price]])</f>
        <v>176473.44</v>
      </c>
      <c r="N9162" s="12">
        <f>DATE(YEAR(Table1[[#This Row],[Order_Date]]),MONTH(Table1[[#This Row],[Order_Date]]),1)</f>
        <v>45597</v>
      </c>
    </row>
    <row r="9163" spans="1:14">
      <c r="A9163" t="s">
        <v>1085</v>
      </c>
      <c r="B9163" t="s">
        <v>1018</v>
      </c>
      <c r="C9163" t="s">
        <v>1019</v>
      </c>
      <c r="D9163" t="s">
        <v>38</v>
      </c>
      <c r="E9163" t="s">
        <v>50</v>
      </c>
      <c r="F9163" t="s">
        <v>40</v>
      </c>
      <c r="G9163">
        <v>19</v>
      </c>
      <c r="H9163">
        <v>4921.4399999999996</v>
      </c>
      <c r="I9163">
        <v>93507.36</v>
      </c>
      <c r="J9163">
        <v>97</v>
      </c>
      <c r="K9163">
        <v>5</v>
      </c>
      <c r="L9163" t="s">
        <v>18</v>
      </c>
      <c r="M9163">
        <f>(Table1[[#This Row],[Current_Stock]]*Table1[[#This Row],[Unit_Price]])</f>
        <v>477379.67999999993</v>
      </c>
      <c r="N9163" s="12">
        <f>DATE(YEAR(Table1[[#This Row],[Order_Date]]),MONTH(Table1[[#This Row],[Order_Date]]),1)</f>
        <v>45108</v>
      </c>
    </row>
    <row r="9164" spans="1:14">
      <c r="A9164" t="s">
        <v>872</v>
      </c>
      <c r="B9164" t="s">
        <v>374</v>
      </c>
      <c r="C9164" t="s">
        <v>375</v>
      </c>
      <c r="D9164" t="s">
        <v>53</v>
      </c>
      <c r="E9164" t="s">
        <v>80</v>
      </c>
      <c r="F9164" t="s">
        <v>40</v>
      </c>
      <c r="G9164">
        <v>9</v>
      </c>
      <c r="H9164">
        <v>2342.5</v>
      </c>
      <c r="I9164">
        <v>21082.5</v>
      </c>
      <c r="J9164">
        <v>388</v>
      </c>
      <c r="K9164">
        <v>2</v>
      </c>
      <c r="L9164" t="s">
        <v>18</v>
      </c>
      <c r="M9164">
        <f>(Table1[[#This Row],[Current_Stock]]*Table1[[#This Row],[Unit_Price]])</f>
        <v>908890</v>
      </c>
      <c r="N9164" s="12">
        <f>DATE(YEAR(Table1[[#This Row],[Order_Date]]),MONTH(Table1[[#This Row],[Order_Date]]),1)</f>
        <v>44986</v>
      </c>
    </row>
    <row r="9165" spans="1:14">
      <c r="A9165" t="s">
        <v>521</v>
      </c>
      <c r="B9165" t="s">
        <v>114</v>
      </c>
      <c r="C9165" t="s">
        <v>115</v>
      </c>
      <c r="D9165" t="s">
        <v>33</v>
      </c>
      <c r="E9165" t="s">
        <v>73</v>
      </c>
      <c r="F9165" t="s">
        <v>46</v>
      </c>
      <c r="G9165">
        <v>23</v>
      </c>
      <c r="H9165">
        <v>2467.5</v>
      </c>
      <c r="I9165">
        <v>56752.5</v>
      </c>
      <c r="J9165">
        <v>249</v>
      </c>
      <c r="K9165">
        <v>4</v>
      </c>
      <c r="L9165" t="s">
        <v>18</v>
      </c>
      <c r="M9165">
        <f>(Table1[[#This Row],[Current_Stock]]*Table1[[#This Row],[Unit_Price]])</f>
        <v>614407.5</v>
      </c>
      <c r="N9165" s="12">
        <f>DATE(YEAR(Table1[[#This Row],[Order_Date]]),MONTH(Table1[[#This Row],[Order_Date]]),1)</f>
        <v>44986</v>
      </c>
    </row>
    <row r="9166" spans="1:14">
      <c r="A9166" t="s">
        <v>255</v>
      </c>
      <c r="B9166" t="s">
        <v>361</v>
      </c>
      <c r="C9166" t="s">
        <v>362</v>
      </c>
      <c r="D9166" t="s">
        <v>183</v>
      </c>
      <c r="E9166" t="s">
        <v>59</v>
      </c>
      <c r="F9166" t="s">
        <v>46</v>
      </c>
      <c r="G9166">
        <v>23</v>
      </c>
      <c r="H9166">
        <v>3118.62</v>
      </c>
      <c r="I9166">
        <v>71728.259999999995</v>
      </c>
      <c r="J9166">
        <v>180</v>
      </c>
      <c r="K9166">
        <v>12</v>
      </c>
      <c r="L9166" t="s">
        <v>18</v>
      </c>
      <c r="M9166">
        <f>(Table1[[#This Row],[Current_Stock]]*Table1[[#This Row],[Unit_Price]])</f>
        <v>561351.6</v>
      </c>
      <c r="N9166" s="12">
        <f>DATE(YEAR(Table1[[#This Row],[Order_Date]]),MONTH(Table1[[#This Row],[Order_Date]]),1)</f>
        <v>45292</v>
      </c>
    </row>
    <row r="9167" spans="1:14">
      <c r="A9167" t="s">
        <v>713</v>
      </c>
      <c r="B9167" t="s">
        <v>380</v>
      </c>
      <c r="C9167" t="s">
        <v>381</v>
      </c>
      <c r="D9167" t="s">
        <v>183</v>
      </c>
      <c r="E9167" t="s">
        <v>104</v>
      </c>
      <c r="F9167" t="s">
        <v>40</v>
      </c>
      <c r="G9167">
        <v>13</v>
      </c>
      <c r="H9167">
        <v>1656.36</v>
      </c>
      <c r="I9167">
        <v>21532.68</v>
      </c>
      <c r="J9167">
        <v>106</v>
      </c>
      <c r="K9167">
        <v>12</v>
      </c>
      <c r="L9167" t="s">
        <v>18</v>
      </c>
      <c r="M9167">
        <f>(Table1[[#This Row],[Current_Stock]]*Table1[[#This Row],[Unit_Price]])</f>
        <v>175574.16</v>
      </c>
      <c r="N9167" s="12">
        <f>DATE(YEAR(Table1[[#This Row],[Order_Date]]),MONTH(Table1[[#This Row],[Order_Date]]),1)</f>
        <v>44927</v>
      </c>
    </row>
    <row r="9168" spans="1:14">
      <c r="A9168" t="s">
        <v>150</v>
      </c>
      <c r="B9168" t="s">
        <v>895</v>
      </c>
      <c r="C9168" t="s">
        <v>896</v>
      </c>
      <c r="D9168" t="s">
        <v>38</v>
      </c>
      <c r="E9168" t="s">
        <v>189</v>
      </c>
      <c r="F9168" t="s">
        <v>46</v>
      </c>
      <c r="G9168">
        <v>19</v>
      </c>
      <c r="H9168">
        <v>4114.62</v>
      </c>
      <c r="I9168">
        <v>78177.78</v>
      </c>
      <c r="J9168">
        <v>245</v>
      </c>
      <c r="K9168">
        <v>13</v>
      </c>
      <c r="L9168" t="s">
        <v>18</v>
      </c>
      <c r="M9168">
        <f>(Table1[[#This Row],[Current_Stock]]*Table1[[#This Row],[Unit_Price]])</f>
        <v>1008081.9</v>
      </c>
      <c r="N9168" s="12">
        <f>DATE(YEAR(Table1[[#This Row],[Order_Date]]),MONTH(Table1[[#This Row],[Order_Date]]),1)</f>
        <v>45078</v>
      </c>
    </row>
    <row r="9169" spans="1:14">
      <c r="A9169" t="s">
        <v>1346</v>
      </c>
      <c r="B9169" t="s">
        <v>569</v>
      </c>
      <c r="C9169" t="s">
        <v>570</v>
      </c>
      <c r="D9169" t="s">
        <v>27</v>
      </c>
      <c r="E9169" t="s">
        <v>28</v>
      </c>
      <c r="F9169" t="s">
        <v>29</v>
      </c>
      <c r="G9169">
        <v>3</v>
      </c>
      <c r="H9169">
        <v>3644.62</v>
      </c>
      <c r="I9169">
        <v>10933.86</v>
      </c>
      <c r="J9169">
        <v>418</v>
      </c>
      <c r="K9169">
        <v>7</v>
      </c>
      <c r="L9169" t="s">
        <v>18</v>
      </c>
      <c r="M9169">
        <f>(Table1[[#This Row],[Current_Stock]]*Table1[[#This Row],[Unit_Price]])</f>
        <v>1523451.16</v>
      </c>
      <c r="N9169" s="12">
        <f>DATE(YEAR(Table1[[#This Row],[Order_Date]]),MONTH(Table1[[#This Row],[Order_Date]]),1)</f>
        <v>44927</v>
      </c>
    </row>
    <row r="9170" spans="1:14">
      <c r="A9170" t="s">
        <v>1253</v>
      </c>
      <c r="B9170" t="s">
        <v>670</v>
      </c>
      <c r="C9170" t="s">
        <v>671</v>
      </c>
      <c r="D9170" t="s">
        <v>22</v>
      </c>
      <c r="E9170" t="s">
        <v>167</v>
      </c>
      <c r="F9170" t="s">
        <v>17</v>
      </c>
      <c r="G9170">
        <v>33</v>
      </c>
      <c r="H9170">
        <v>7676.51</v>
      </c>
      <c r="I9170">
        <v>253324.83</v>
      </c>
      <c r="J9170">
        <v>34</v>
      </c>
      <c r="K9170">
        <v>5</v>
      </c>
      <c r="L9170" t="s">
        <v>105</v>
      </c>
      <c r="M9170">
        <f>(Table1[[#This Row],[Current_Stock]]*Table1[[#This Row],[Unit_Price]])</f>
        <v>261001.34</v>
      </c>
      <c r="N9170" s="12">
        <f>DATE(YEAR(Table1[[#This Row],[Order_Date]]),MONTH(Table1[[#This Row],[Order_Date]]),1)</f>
        <v>45200</v>
      </c>
    </row>
    <row r="9171" spans="1:14">
      <c r="A9171" t="s">
        <v>1171</v>
      </c>
      <c r="B9171" t="s">
        <v>865</v>
      </c>
      <c r="C9171" t="s">
        <v>866</v>
      </c>
      <c r="D9171" t="s">
        <v>22</v>
      </c>
      <c r="E9171" t="s">
        <v>189</v>
      </c>
      <c r="F9171" t="s">
        <v>17</v>
      </c>
      <c r="G9171">
        <v>40</v>
      </c>
      <c r="H9171">
        <v>16648.29</v>
      </c>
      <c r="I9171">
        <v>665931.6</v>
      </c>
      <c r="J9171">
        <v>31</v>
      </c>
      <c r="K9171">
        <v>6</v>
      </c>
      <c r="L9171" t="s">
        <v>105</v>
      </c>
      <c r="M9171">
        <f>(Table1[[#This Row],[Current_Stock]]*Table1[[#This Row],[Unit_Price]])</f>
        <v>516096.99000000005</v>
      </c>
      <c r="N9171" s="12">
        <f>DATE(YEAR(Table1[[#This Row],[Order_Date]]),MONTH(Table1[[#This Row],[Order_Date]]),1)</f>
        <v>45139</v>
      </c>
    </row>
    <row r="9172" spans="1:14">
      <c r="A9172" t="s">
        <v>1337</v>
      </c>
      <c r="B9172" t="s">
        <v>204</v>
      </c>
      <c r="C9172" t="s">
        <v>205</v>
      </c>
      <c r="D9172" t="s">
        <v>183</v>
      </c>
      <c r="E9172" t="s">
        <v>45</v>
      </c>
      <c r="F9172" t="s">
        <v>29</v>
      </c>
      <c r="G9172">
        <v>22</v>
      </c>
      <c r="H9172">
        <v>427.47</v>
      </c>
      <c r="I9172">
        <v>9404.34</v>
      </c>
      <c r="J9172">
        <v>110</v>
      </c>
      <c r="K9172">
        <v>5</v>
      </c>
      <c r="L9172" t="s">
        <v>18</v>
      </c>
      <c r="M9172">
        <f>(Table1[[#This Row],[Current_Stock]]*Table1[[#This Row],[Unit_Price]])</f>
        <v>47021.700000000004</v>
      </c>
      <c r="N9172" s="12">
        <f>DATE(YEAR(Table1[[#This Row],[Order_Date]]),MONTH(Table1[[#This Row],[Order_Date]]),1)</f>
        <v>45170</v>
      </c>
    </row>
    <row r="9173" spans="1:14">
      <c r="A9173" t="s">
        <v>1208</v>
      </c>
      <c r="B9173" t="s">
        <v>763</v>
      </c>
      <c r="C9173" t="s">
        <v>764</v>
      </c>
      <c r="D9173" t="s">
        <v>96</v>
      </c>
      <c r="E9173" t="s">
        <v>113</v>
      </c>
      <c r="F9173" t="s">
        <v>46</v>
      </c>
      <c r="G9173">
        <v>6</v>
      </c>
      <c r="H9173">
        <v>4652.7700000000004</v>
      </c>
      <c r="I9173">
        <v>27916.62</v>
      </c>
      <c r="J9173">
        <v>462</v>
      </c>
      <c r="K9173">
        <v>11</v>
      </c>
      <c r="L9173" t="s">
        <v>18</v>
      </c>
      <c r="M9173">
        <f>(Table1[[#This Row],[Current_Stock]]*Table1[[#This Row],[Unit_Price]])</f>
        <v>2149579.7400000002</v>
      </c>
      <c r="N9173" s="12">
        <f>DATE(YEAR(Table1[[#This Row],[Order_Date]]),MONTH(Table1[[#This Row],[Order_Date]]),1)</f>
        <v>45261</v>
      </c>
    </row>
    <row r="9174" spans="1:14">
      <c r="A9174" t="s">
        <v>431</v>
      </c>
      <c r="B9174" t="s">
        <v>730</v>
      </c>
      <c r="C9174" t="s">
        <v>731</v>
      </c>
      <c r="D9174" t="s">
        <v>84</v>
      </c>
      <c r="E9174" t="s">
        <v>109</v>
      </c>
      <c r="F9174" t="s">
        <v>40</v>
      </c>
      <c r="G9174">
        <v>24</v>
      </c>
      <c r="H9174">
        <v>14226</v>
      </c>
      <c r="I9174">
        <v>341424</v>
      </c>
      <c r="J9174">
        <v>180</v>
      </c>
      <c r="K9174">
        <v>9</v>
      </c>
      <c r="L9174" t="s">
        <v>18</v>
      </c>
      <c r="M9174">
        <f>(Table1[[#This Row],[Current_Stock]]*Table1[[#This Row],[Unit_Price]])</f>
        <v>2560680</v>
      </c>
      <c r="N9174" s="12">
        <f>DATE(YEAR(Table1[[#This Row],[Order_Date]]),MONTH(Table1[[#This Row],[Order_Date]]),1)</f>
        <v>45231</v>
      </c>
    </row>
    <row r="9175" spans="1:14">
      <c r="A9175" t="s">
        <v>313</v>
      </c>
      <c r="B9175" t="s">
        <v>630</v>
      </c>
      <c r="C9175" t="s">
        <v>631</v>
      </c>
      <c r="D9175" t="s">
        <v>44</v>
      </c>
      <c r="E9175" t="s">
        <v>160</v>
      </c>
      <c r="F9175" t="s">
        <v>40</v>
      </c>
      <c r="G9175">
        <v>39</v>
      </c>
      <c r="H9175">
        <v>4705.6099999999997</v>
      </c>
      <c r="I9175">
        <v>183518.79</v>
      </c>
      <c r="J9175">
        <v>93</v>
      </c>
      <c r="K9175">
        <v>9</v>
      </c>
      <c r="L9175" t="s">
        <v>18</v>
      </c>
      <c r="M9175">
        <f>(Table1[[#This Row],[Current_Stock]]*Table1[[#This Row],[Unit_Price]])</f>
        <v>437621.73</v>
      </c>
      <c r="N9175" s="12">
        <f>DATE(YEAR(Table1[[#This Row],[Order_Date]]),MONTH(Table1[[#This Row],[Order_Date]]),1)</f>
        <v>45474</v>
      </c>
    </row>
    <row r="9176" spans="1:14">
      <c r="A9176" t="s">
        <v>644</v>
      </c>
      <c r="B9176" t="s">
        <v>231</v>
      </c>
      <c r="C9176" t="s">
        <v>232</v>
      </c>
      <c r="D9176" t="s">
        <v>15</v>
      </c>
      <c r="E9176" t="s">
        <v>50</v>
      </c>
      <c r="F9176" t="s">
        <v>17</v>
      </c>
      <c r="G9176">
        <v>19</v>
      </c>
      <c r="H9176">
        <v>386.76</v>
      </c>
      <c r="I9176">
        <v>7348.44</v>
      </c>
      <c r="J9176">
        <v>160</v>
      </c>
      <c r="K9176">
        <v>10</v>
      </c>
      <c r="L9176" t="s">
        <v>18</v>
      </c>
      <c r="M9176">
        <f>(Table1[[#This Row],[Current_Stock]]*Table1[[#This Row],[Unit_Price]])</f>
        <v>61881.599999999999</v>
      </c>
      <c r="N9176" s="12">
        <f>DATE(YEAR(Table1[[#This Row],[Order_Date]]),MONTH(Table1[[#This Row],[Order_Date]]),1)</f>
        <v>45505</v>
      </c>
    </row>
    <row r="9177" spans="1:14">
      <c r="A9177" t="s">
        <v>918</v>
      </c>
      <c r="B9177" t="s">
        <v>974</v>
      </c>
      <c r="C9177" t="s">
        <v>975</v>
      </c>
      <c r="D9177" t="s">
        <v>44</v>
      </c>
      <c r="E9177" t="s">
        <v>160</v>
      </c>
      <c r="F9177" t="s">
        <v>46</v>
      </c>
      <c r="G9177">
        <v>38</v>
      </c>
      <c r="H9177">
        <v>3332.93</v>
      </c>
      <c r="I9177">
        <v>126651.34</v>
      </c>
      <c r="J9177">
        <v>33</v>
      </c>
      <c r="K9177">
        <v>11</v>
      </c>
      <c r="L9177" t="s">
        <v>105</v>
      </c>
      <c r="M9177">
        <f>(Table1[[#This Row],[Current_Stock]]*Table1[[#This Row],[Unit_Price]])</f>
        <v>109986.68999999999</v>
      </c>
      <c r="N9177" s="12">
        <f>DATE(YEAR(Table1[[#This Row],[Order_Date]]),MONTH(Table1[[#This Row],[Order_Date]]),1)</f>
        <v>45261</v>
      </c>
    </row>
    <row r="9178" spans="1:14">
      <c r="A9178" t="s">
        <v>1346</v>
      </c>
      <c r="B9178" t="s">
        <v>848</v>
      </c>
      <c r="C9178" t="s">
        <v>849</v>
      </c>
      <c r="D9178" t="s">
        <v>33</v>
      </c>
      <c r="E9178" t="s">
        <v>104</v>
      </c>
      <c r="F9178" t="s">
        <v>17</v>
      </c>
      <c r="G9178">
        <v>29</v>
      </c>
      <c r="H9178">
        <v>4945.7700000000004</v>
      </c>
      <c r="I9178">
        <v>143427.32999999999</v>
      </c>
      <c r="J9178">
        <v>133</v>
      </c>
      <c r="K9178">
        <v>4</v>
      </c>
      <c r="L9178" t="s">
        <v>18</v>
      </c>
      <c r="M9178">
        <f>(Table1[[#This Row],[Current_Stock]]*Table1[[#This Row],[Unit_Price]])</f>
        <v>657787.41</v>
      </c>
      <c r="N9178" s="12">
        <f>DATE(YEAR(Table1[[#This Row],[Order_Date]]),MONTH(Table1[[#This Row],[Order_Date]]),1)</f>
        <v>44927</v>
      </c>
    </row>
    <row r="9179" spans="1:14">
      <c r="A9179" t="s">
        <v>1235</v>
      </c>
      <c r="B9179" t="s">
        <v>158</v>
      </c>
      <c r="C9179" t="s">
        <v>159</v>
      </c>
      <c r="D9179" t="s">
        <v>96</v>
      </c>
      <c r="E9179" t="s">
        <v>153</v>
      </c>
      <c r="F9179" t="s">
        <v>17</v>
      </c>
      <c r="G9179">
        <v>4</v>
      </c>
      <c r="H9179">
        <v>3355.41</v>
      </c>
      <c r="I9179">
        <v>13421.64</v>
      </c>
      <c r="J9179">
        <v>352</v>
      </c>
      <c r="K9179">
        <v>7</v>
      </c>
      <c r="L9179" t="s">
        <v>18</v>
      </c>
      <c r="M9179">
        <f>(Table1[[#This Row],[Current_Stock]]*Table1[[#This Row],[Unit_Price]])</f>
        <v>1181104.3199999998</v>
      </c>
      <c r="N9179" s="12">
        <f>DATE(YEAR(Table1[[#This Row],[Order_Date]]),MONTH(Table1[[#This Row],[Order_Date]]),1)</f>
        <v>45597</v>
      </c>
    </row>
    <row r="9180" spans="1:14">
      <c r="A9180" t="s">
        <v>1232</v>
      </c>
      <c r="B9180" t="s">
        <v>1133</v>
      </c>
      <c r="C9180" t="s">
        <v>1134</v>
      </c>
      <c r="D9180" t="s">
        <v>183</v>
      </c>
      <c r="E9180" t="s">
        <v>153</v>
      </c>
      <c r="F9180" t="s">
        <v>46</v>
      </c>
      <c r="G9180">
        <v>14</v>
      </c>
      <c r="H9180">
        <v>2067.46</v>
      </c>
      <c r="I9180">
        <v>28944.44</v>
      </c>
      <c r="J9180">
        <v>144</v>
      </c>
      <c r="K9180">
        <v>2</v>
      </c>
      <c r="L9180" t="s">
        <v>18</v>
      </c>
      <c r="M9180">
        <f>(Table1[[#This Row],[Current_Stock]]*Table1[[#This Row],[Unit_Price]])</f>
        <v>297714.24</v>
      </c>
      <c r="N9180" s="12">
        <f>DATE(YEAR(Table1[[#This Row],[Order_Date]]),MONTH(Table1[[#This Row],[Order_Date]]),1)</f>
        <v>45352</v>
      </c>
    </row>
    <row r="9181" spans="1:14">
      <c r="A9181" t="s">
        <v>1348</v>
      </c>
      <c r="B9181" t="s">
        <v>626</v>
      </c>
      <c r="C9181" t="s">
        <v>627</v>
      </c>
      <c r="D9181" t="s">
        <v>44</v>
      </c>
      <c r="E9181" t="s">
        <v>173</v>
      </c>
      <c r="F9181" t="s">
        <v>46</v>
      </c>
      <c r="G9181">
        <v>45</v>
      </c>
      <c r="H9181">
        <v>205.85</v>
      </c>
      <c r="I9181">
        <v>9263.25</v>
      </c>
      <c r="J9181">
        <v>103</v>
      </c>
      <c r="K9181">
        <v>2</v>
      </c>
      <c r="L9181" t="s">
        <v>105</v>
      </c>
      <c r="M9181">
        <f>(Table1[[#This Row],[Current_Stock]]*Table1[[#This Row],[Unit_Price]])</f>
        <v>21202.55</v>
      </c>
      <c r="N9181" s="12">
        <f>DATE(YEAR(Table1[[#This Row],[Order_Date]]),MONTH(Table1[[#This Row],[Order_Date]]),1)</f>
        <v>45108</v>
      </c>
    </row>
    <row r="9182" spans="1:14">
      <c r="A9182" t="s">
        <v>498</v>
      </c>
      <c r="B9182" t="s">
        <v>652</v>
      </c>
      <c r="C9182" t="s">
        <v>653</v>
      </c>
      <c r="D9182" t="s">
        <v>53</v>
      </c>
      <c r="E9182" t="s">
        <v>39</v>
      </c>
      <c r="F9182" t="s">
        <v>60</v>
      </c>
      <c r="G9182">
        <v>5</v>
      </c>
      <c r="H9182">
        <v>914.02</v>
      </c>
      <c r="I9182">
        <v>4570.1000000000004</v>
      </c>
      <c r="J9182">
        <v>275</v>
      </c>
      <c r="K9182">
        <v>10</v>
      </c>
      <c r="L9182" t="s">
        <v>18</v>
      </c>
      <c r="M9182">
        <f>(Table1[[#This Row],[Current_Stock]]*Table1[[#This Row],[Unit_Price]])</f>
        <v>251355.5</v>
      </c>
      <c r="N9182" s="12">
        <f>DATE(YEAR(Table1[[#This Row],[Order_Date]]),MONTH(Table1[[#This Row],[Order_Date]]),1)</f>
        <v>44986</v>
      </c>
    </row>
    <row r="9183" spans="1:14">
      <c r="A9183" t="s">
        <v>654</v>
      </c>
      <c r="B9183" t="s">
        <v>187</v>
      </c>
      <c r="C9183" t="s">
        <v>188</v>
      </c>
      <c r="D9183" t="s">
        <v>53</v>
      </c>
      <c r="E9183" t="s">
        <v>54</v>
      </c>
      <c r="F9183" t="s">
        <v>46</v>
      </c>
      <c r="G9183">
        <v>8</v>
      </c>
      <c r="H9183">
        <v>2290.0500000000002</v>
      </c>
      <c r="I9183">
        <v>18320.400000000001</v>
      </c>
      <c r="J9183">
        <v>416</v>
      </c>
      <c r="K9183">
        <v>6</v>
      </c>
      <c r="L9183" t="s">
        <v>55</v>
      </c>
      <c r="M9183">
        <f>(Table1[[#This Row],[Current_Stock]]*Table1[[#This Row],[Unit_Price]])</f>
        <v>952660.8</v>
      </c>
      <c r="N9183" s="12">
        <f>DATE(YEAR(Table1[[#This Row],[Order_Date]]),MONTH(Table1[[#This Row],[Order_Date]]),1)</f>
        <v>45292</v>
      </c>
    </row>
    <row r="9184" spans="1:14">
      <c r="A9184" t="s">
        <v>629</v>
      </c>
      <c r="B9184" t="s">
        <v>1111</v>
      </c>
      <c r="C9184" t="s">
        <v>1112</v>
      </c>
      <c r="D9184" t="s">
        <v>22</v>
      </c>
      <c r="E9184" t="s">
        <v>23</v>
      </c>
      <c r="F9184" t="s">
        <v>17</v>
      </c>
      <c r="G9184">
        <v>31</v>
      </c>
      <c r="H9184">
        <v>10414.64</v>
      </c>
      <c r="I9184">
        <v>322853.84000000003</v>
      </c>
      <c r="J9184">
        <v>62</v>
      </c>
      <c r="K9184">
        <v>13</v>
      </c>
      <c r="L9184" t="s">
        <v>105</v>
      </c>
      <c r="M9184">
        <f>(Table1[[#This Row],[Current_Stock]]*Table1[[#This Row],[Unit_Price]])</f>
        <v>645707.67999999993</v>
      </c>
      <c r="N9184" s="12">
        <f>DATE(YEAR(Table1[[#This Row],[Order_Date]]),MONTH(Table1[[#This Row],[Order_Date]]),1)</f>
        <v>44958</v>
      </c>
    </row>
    <row r="9185" spans="1:14">
      <c r="A9185" t="s">
        <v>1181</v>
      </c>
      <c r="B9185" t="s">
        <v>249</v>
      </c>
      <c r="C9185" t="s">
        <v>250</v>
      </c>
      <c r="D9185" t="s">
        <v>96</v>
      </c>
      <c r="E9185" t="s">
        <v>211</v>
      </c>
      <c r="F9185" t="s">
        <v>46</v>
      </c>
      <c r="G9185">
        <v>8</v>
      </c>
      <c r="H9185">
        <v>2365.14</v>
      </c>
      <c r="I9185">
        <v>18921.12</v>
      </c>
      <c r="J9185">
        <v>410</v>
      </c>
      <c r="K9185">
        <v>6</v>
      </c>
      <c r="L9185" t="s">
        <v>18</v>
      </c>
      <c r="M9185">
        <f>(Table1[[#This Row],[Current_Stock]]*Table1[[#This Row],[Unit_Price]])</f>
        <v>969707.39999999991</v>
      </c>
      <c r="N9185" s="12">
        <f>DATE(YEAR(Table1[[#This Row],[Order_Date]]),MONTH(Table1[[#This Row],[Order_Date]]),1)</f>
        <v>45231</v>
      </c>
    </row>
    <row r="9186" spans="1:14">
      <c r="A9186" t="s">
        <v>1045</v>
      </c>
      <c r="B9186" t="s">
        <v>853</v>
      </c>
      <c r="C9186" t="s">
        <v>854</v>
      </c>
      <c r="D9186" t="s">
        <v>84</v>
      </c>
      <c r="E9186" t="s">
        <v>211</v>
      </c>
      <c r="F9186" t="s">
        <v>17</v>
      </c>
      <c r="G9186">
        <v>17</v>
      </c>
      <c r="H9186">
        <v>23017.48</v>
      </c>
      <c r="I9186">
        <v>391297.16</v>
      </c>
      <c r="J9186">
        <v>209</v>
      </c>
      <c r="K9186">
        <v>11</v>
      </c>
      <c r="L9186" t="s">
        <v>18</v>
      </c>
      <c r="M9186">
        <f>(Table1[[#This Row],[Current_Stock]]*Table1[[#This Row],[Unit_Price]])</f>
        <v>4810653.32</v>
      </c>
      <c r="N9186" s="12">
        <f>DATE(YEAR(Table1[[#This Row],[Order_Date]]),MONTH(Table1[[#This Row],[Order_Date]]),1)</f>
        <v>45323</v>
      </c>
    </row>
    <row r="9187" spans="1:14">
      <c r="A9187" t="s">
        <v>733</v>
      </c>
      <c r="B9187" t="s">
        <v>236</v>
      </c>
      <c r="C9187" t="s">
        <v>237</v>
      </c>
      <c r="D9187" t="s">
        <v>33</v>
      </c>
      <c r="E9187" t="s">
        <v>211</v>
      </c>
      <c r="F9187" t="s">
        <v>40</v>
      </c>
      <c r="G9187">
        <v>27</v>
      </c>
      <c r="H9187">
        <v>2593.5300000000002</v>
      </c>
      <c r="I9187">
        <v>70025.31</v>
      </c>
      <c r="J9187">
        <v>162</v>
      </c>
      <c r="K9187">
        <v>2</v>
      </c>
      <c r="L9187" t="s">
        <v>18</v>
      </c>
      <c r="M9187">
        <f>(Table1[[#This Row],[Current_Stock]]*Table1[[#This Row],[Unit_Price]])</f>
        <v>420151.86000000004</v>
      </c>
      <c r="N9187" s="12">
        <f>DATE(YEAR(Table1[[#This Row],[Order_Date]]),MONTH(Table1[[#This Row],[Order_Date]]),1)</f>
        <v>45292</v>
      </c>
    </row>
    <row r="9188" spans="1:14">
      <c r="A9188" t="s">
        <v>922</v>
      </c>
      <c r="B9188" t="s">
        <v>977</v>
      </c>
      <c r="C9188" t="s">
        <v>978</v>
      </c>
      <c r="D9188" t="s">
        <v>96</v>
      </c>
      <c r="E9188" t="s">
        <v>97</v>
      </c>
      <c r="F9188" t="s">
        <v>46</v>
      </c>
      <c r="G9188">
        <v>7</v>
      </c>
      <c r="H9188">
        <v>4577.79</v>
      </c>
      <c r="I9188">
        <v>32044.53</v>
      </c>
      <c r="J9188">
        <v>286</v>
      </c>
      <c r="K9188">
        <v>12</v>
      </c>
      <c r="L9188" t="s">
        <v>55</v>
      </c>
      <c r="M9188">
        <f>(Table1[[#This Row],[Current_Stock]]*Table1[[#This Row],[Unit_Price]])</f>
        <v>1309247.94</v>
      </c>
      <c r="N9188" s="12">
        <f>DATE(YEAR(Table1[[#This Row],[Order_Date]]),MONTH(Table1[[#This Row],[Order_Date]]),1)</f>
        <v>45200</v>
      </c>
    </row>
    <row r="9189" spans="1:14">
      <c r="A9189" t="s">
        <v>317</v>
      </c>
      <c r="B9189" t="s">
        <v>676</v>
      </c>
      <c r="C9189" t="s">
        <v>677</v>
      </c>
      <c r="D9189" t="s">
        <v>183</v>
      </c>
      <c r="E9189" t="s">
        <v>34</v>
      </c>
      <c r="F9189" t="s">
        <v>40</v>
      </c>
      <c r="G9189">
        <v>10</v>
      </c>
      <c r="H9189">
        <v>4922.1899999999996</v>
      </c>
      <c r="I9189">
        <v>49221.9</v>
      </c>
      <c r="J9189">
        <v>87</v>
      </c>
      <c r="K9189">
        <v>8</v>
      </c>
      <c r="L9189" t="s">
        <v>18</v>
      </c>
      <c r="M9189">
        <f>(Table1[[#This Row],[Current_Stock]]*Table1[[#This Row],[Unit_Price]])</f>
        <v>428230.52999999997</v>
      </c>
      <c r="N9189" s="12">
        <f>DATE(YEAR(Table1[[#This Row],[Order_Date]]),MONTH(Table1[[#This Row],[Order_Date]]),1)</f>
        <v>45627</v>
      </c>
    </row>
    <row r="9190" spans="1:14">
      <c r="A9190" t="s">
        <v>86</v>
      </c>
      <c r="B9190" t="s">
        <v>102</v>
      </c>
      <c r="C9190" t="s">
        <v>103</v>
      </c>
      <c r="D9190" t="s">
        <v>22</v>
      </c>
      <c r="E9190" t="s">
        <v>104</v>
      </c>
      <c r="F9190" t="s">
        <v>60</v>
      </c>
      <c r="G9190">
        <v>76</v>
      </c>
      <c r="H9190">
        <v>2640.45</v>
      </c>
      <c r="I9190">
        <v>200674.2</v>
      </c>
      <c r="J9190">
        <v>89</v>
      </c>
      <c r="K9190">
        <v>14</v>
      </c>
      <c r="L9190" t="s">
        <v>18</v>
      </c>
      <c r="M9190">
        <f>(Table1[[#This Row],[Current_Stock]]*Table1[[#This Row],[Unit_Price]])</f>
        <v>235000.05</v>
      </c>
      <c r="N9190" s="12">
        <f>DATE(YEAR(Table1[[#This Row],[Order_Date]]),MONTH(Table1[[#This Row],[Order_Date]]),1)</f>
        <v>45231</v>
      </c>
    </row>
    <row r="9191" spans="1:14">
      <c r="A9191" t="s">
        <v>1203</v>
      </c>
      <c r="B9191" t="s">
        <v>796</v>
      </c>
      <c r="C9191" t="s">
        <v>797</v>
      </c>
      <c r="D9191" t="s">
        <v>183</v>
      </c>
      <c r="E9191" t="s">
        <v>59</v>
      </c>
      <c r="F9191" t="s">
        <v>29</v>
      </c>
      <c r="G9191">
        <v>23</v>
      </c>
      <c r="H9191">
        <v>2386.12</v>
      </c>
      <c r="I9191">
        <v>54880.76</v>
      </c>
      <c r="J9191">
        <v>240</v>
      </c>
      <c r="K9191">
        <v>13</v>
      </c>
      <c r="L9191" t="s">
        <v>18</v>
      </c>
      <c r="M9191">
        <f>(Table1[[#This Row],[Current_Stock]]*Table1[[#This Row],[Unit_Price]])</f>
        <v>572668.79999999993</v>
      </c>
      <c r="N9191" s="12">
        <f>DATE(YEAR(Table1[[#This Row],[Order_Date]]),MONTH(Table1[[#This Row],[Order_Date]]),1)</f>
        <v>45444</v>
      </c>
    </row>
    <row r="9192" spans="1:14">
      <c r="A9192" t="s">
        <v>1327</v>
      </c>
      <c r="B9192" t="s">
        <v>587</v>
      </c>
      <c r="C9192" t="s">
        <v>588</v>
      </c>
      <c r="D9192" t="s">
        <v>44</v>
      </c>
      <c r="E9192" t="s">
        <v>251</v>
      </c>
      <c r="F9192" t="s">
        <v>46</v>
      </c>
      <c r="G9192">
        <v>36</v>
      </c>
      <c r="H9192">
        <v>4522.9799999999996</v>
      </c>
      <c r="I9192">
        <v>162827.28</v>
      </c>
      <c r="J9192">
        <v>77</v>
      </c>
      <c r="K9192">
        <v>2</v>
      </c>
      <c r="L9192" t="s">
        <v>18</v>
      </c>
      <c r="M9192">
        <f>(Table1[[#This Row],[Current_Stock]]*Table1[[#This Row],[Unit_Price]])</f>
        <v>348269.45999999996</v>
      </c>
      <c r="N9192" s="12">
        <f>DATE(YEAR(Table1[[#This Row],[Order_Date]]),MONTH(Table1[[#This Row],[Order_Date]]),1)</f>
        <v>45352</v>
      </c>
    </row>
    <row r="9193" spans="1:14">
      <c r="A9193" t="s">
        <v>774</v>
      </c>
      <c r="B9193" t="s">
        <v>696</v>
      </c>
      <c r="C9193" t="s">
        <v>697</v>
      </c>
      <c r="D9193" t="s">
        <v>44</v>
      </c>
      <c r="E9193" t="s">
        <v>39</v>
      </c>
      <c r="F9193" t="s">
        <v>29</v>
      </c>
      <c r="G9193">
        <v>29</v>
      </c>
      <c r="H9193">
        <v>3056.79</v>
      </c>
      <c r="I9193">
        <v>88646.91</v>
      </c>
      <c r="J9193">
        <v>119</v>
      </c>
      <c r="K9193">
        <v>3</v>
      </c>
      <c r="L9193" t="s">
        <v>18</v>
      </c>
      <c r="M9193">
        <f>(Table1[[#This Row],[Current_Stock]]*Table1[[#This Row],[Unit_Price]])</f>
        <v>363758.01</v>
      </c>
      <c r="N9193" s="12">
        <f>DATE(YEAR(Table1[[#This Row],[Order_Date]]),MONTH(Table1[[#This Row],[Order_Date]]),1)</f>
        <v>45200</v>
      </c>
    </row>
    <row r="9194" spans="1:14">
      <c r="A9194" t="s">
        <v>370</v>
      </c>
      <c r="B9194" t="s">
        <v>832</v>
      </c>
      <c r="C9194" t="s">
        <v>833</v>
      </c>
      <c r="D9194" t="s">
        <v>22</v>
      </c>
      <c r="E9194" t="s">
        <v>243</v>
      </c>
      <c r="F9194" t="s">
        <v>29</v>
      </c>
      <c r="G9194">
        <v>52</v>
      </c>
      <c r="H9194">
        <v>5573.95</v>
      </c>
      <c r="I9194">
        <v>289845.40000000002</v>
      </c>
      <c r="J9194">
        <v>67</v>
      </c>
      <c r="K9194">
        <v>4</v>
      </c>
      <c r="L9194" t="s">
        <v>105</v>
      </c>
      <c r="M9194">
        <f>(Table1[[#This Row],[Current_Stock]]*Table1[[#This Row],[Unit_Price]])</f>
        <v>373454.64999999997</v>
      </c>
      <c r="N9194" s="12">
        <f>DATE(YEAR(Table1[[#This Row],[Order_Date]]),MONTH(Table1[[#This Row],[Order_Date]]),1)</f>
        <v>45597</v>
      </c>
    </row>
    <row r="9195" spans="1:14">
      <c r="A9195" t="s">
        <v>1024</v>
      </c>
      <c r="B9195" t="s">
        <v>472</v>
      </c>
      <c r="C9195" t="s">
        <v>473</v>
      </c>
      <c r="D9195" t="s">
        <v>44</v>
      </c>
      <c r="E9195" t="s">
        <v>50</v>
      </c>
      <c r="F9195" t="s">
        <v>29</v>
      </c>
      <c r="G9195">
        <v>70</v>
      </c>
      <c r="H9195">
        <v>3341.92</v>
      </c>
      <c r="I9195">
        <v>233934.4</v>
      </c>
      <c r="J9195">
        <v>114</v>
      </c>
      <c r="K9195">
        <v>6</v>
      </c>
      <c r="L9195" t="s">
        <v>18</v>
      </c>
      <c r="M9195">
        <f>(Table1[[#This Row],[Current_Stock]]*Table1[[#This Row],[Unit_Price]])</f>
        <v>380978.88</v>
      </c>
      <c r="N9195" s="12">
        <f>DATE(YEAR(Table1[[#This Row],[Order_Date]]),MONTH(Table1[[#This Row],[Order_Date]]),1)</f>
        <v>45231</v>
      </c>
    </row>
    <row r="9196" spans="1:14">
      <c r="A9196" t="s">
        <v>827</v>
      </c>
      <c r="B9196" t="s">
        <v>123</v>
      </c>
      <c r="C9196" t="s">
        <v>124</v>
      </c>
      <c r="D9196" t="s">
        <v>84</v>
      </c>
      <c r="E9196" t="s">
        <v>243</v>
      </c>
      <c r="F9196" t="s">
        <v>60</v>
      </c>
      <c r="G9196">
        <v>21</v>
      </c>
      <c r="H9196">
        <v>17500.849999999999</v>
      </c>
      <c r="I9196">
        <v>367517.85</v>
      </c>
      <c r="J9196">
        <v>84</v>
      </c>
      <c r="K9196">
        <v>12</v>
      </c>
      <c r="L9196" t="s">
        <v>18</v>
      </c>
      <c r="M9196">
        <f>(Table1[[#This Row],[Current_Stock]]*Table1[[#This Row],[Unit_Price]])</f>
        <v>1470071.4</v>
      </c>
      <c r="N9196" s="12">
        <f>DATE(YEAR(Table1[[#This Row],[Order_Date]]),MONTH(Table1[[#This Row],[Order_Date]]),1)</f>
        <v>45352</v>
      </c>
    </row>
    <row r="9197" spans="1:14">
      <c r="A9197" t="s">
        <v>1136</v>
      </c>
      <c r="B9197" t="s">
        <v>441</v>
      </c>
      <c r="C9197" t="s">
        <v>442</v>
      </c>
      <c r="D9197" t="s">
        <v>96</v>
      </c>
      <c r="E9197" t="s">
        <v>251</v>
      </c>
      <c r="F9197" t="s">
        <v>17</v>
      </c>
      <c r="G9197">
        <v>9</v>
      </c>
      <c r="H9197">
        <v>3743.43</v>
      </c>
      <c r="I9197">
        <v>33690.870000000003</v>
      </c>
      <c r="J9197">
        <v>441</v>
      </c>
      <c r="K9197">
        <v>2</v>
      </c>
      <c r="L9197" t="s">
        <v>18</v>
      </c>
      <c r="M9197">
        <f>(Table1[[#This Row],[Current_Stock]]*Table1[[#This Row],[Unit_Price]])</f>
        <v>1650852.63</v>
      </c>
      <c r="N9197" s="12">
        <f>DATE(YEAR(Table1[[#This Row],[Order_Date]]),MONTH(Table1[[#This Row],[Order_Date]]),1)</f>
        <v>45261</v>
      </c>
    </row>
    <row r="9198" spans="1:14">
      <c r="A9198" t="s">
        <v>548</v>
      </c>
      <c r="B9198" t="s">
        <v>1220</v>
      </c>
      <c r="C9198" t="s">
        <v>1221</v>
      </c>
      <c r="D9198" t="s">
        <v>53</v>
      </c>
      <c r="E9198" t="s">
        <v>89</v>
      </c>
      <c r="F9198" t="s">
        <v>29</v>
      </c>
      <c r="G9198">
        <v>1</v>
      </c>
      <c r="H9198">
        <v>2687.38</v>
      </c>
      <c r="I9198">
        <v>2687.38</v>
      </c>
      <c r="J9198">
        <v>552</v>
      </c>
      <c r="K9198">
        <v>8</v>
      </c>
      <c r="L9198" t="s">
        <v>55</v>
      </c>
      <c r="M9198">
        <f>(Table1[[#This Row],[Current_Stock]]*Table1[[#This Row],[Unit_Price]])</f>
        <v>1483433.76</v>
      </c>
      <c r="N9198" s="12">
        <f>DATE(YEAR(Table1[[#This Row],[Order_Date]]),MONTH(Table1[[#This Row],[Order_Date]]),1)</f>
        <v>45352</v>
      </c>
    </row>
    <row r="9199" spans="1:14">
      <c r="A9199" t="s">
        <v>636</v>
      </c>
      <c r="B9199" t="s">
        <v>513</v>
      </c>
      <c r="C9199" t="s">
        <v>514</v>
      </c>
      <c r="D9199" t="s">
        <v>96</v>
      </c>
      <c r="E9199" t="s">
        <v>282</v>
      </c>
      <c r="F9199" t="s">
        <v>17</v>
      </c>
      <c r="G9199">
        <v>1</v>
      </c>
      <c r="H9199">
        <v>4161.88</v>
      </c>
      <c r="I9199">
        <v>4161.88</v>
      </c>
      <c r="J9199">
        <v>382</v>
      </c>
      <c r="K9199">
        <v>12</v>
      </c>
      <c r="L9199" t="s">
        <v>18</v>
      </c>
      <c r="M9199">
        <f>(Table1[[#This Row],[Current_Stock]]*Table1[[#This Row],[Unit_Price]])</f>
        <v>1589838.1600000001</v>
      </c>
      <c r="N9199" s="12">
        <f>DATE(YEAR(Table1[[#This Row],[Order_Date]]),MONTH(Table1[[#This Row],[Order_Date]]),1)</f>
        <v>45078</v>
      </c>
    </row>
    <row r="9200" spans="1:14">
      <c r="A9200" t="s">
        <v>684</v>
      </c>
      <c r="B9200" t="s">
        <v>129</v>
      </c>
      <c r="C9200" t="s">
        <v>130</v>
      </c>
      <c r="D9200" t="s">
        <v>53</v>
      </c>
      <c r="E9200" t="s">
        <v>50</v>
      </c>
      <c r="F9200" t="s">
        <v>29</v>
      </c>
      <c r="G9200">
        <v>10</v>
      </c>
      <c r="H9200">
        <v>2383.87</v>
      </c>
      <c r="I9200">
        <v>23838.7</v>
      </c>
      <c r="J9200">
        <v>488</v>
      </c>
      <c r="K9200">
        <v>8</v>
      </c>
      <c r="L9200" t="s">
        <v>55</v>
      </c>
      <c r="M9200">
        <f>(Table1[[#This Row],[Current_Stock]]*Table1[[#This Row],[Unit_Price]])</f>
        <v>1163328.56</v>
      </c>
      <c r="N9200" s="12">
        <f>DATE(YEAR(Table1[[#This Row],[Order_Date]]),MONTH(Table1[[#This Row],[Order_Date]]),1)</f>
        <v>45627</v>
      </c>
    </row>
    <row r="9201" spans="1:14">
      <c r="A9201" t="s">
        <v>995</v>
      </c>
      <c r="B9201" t="s">
        <v>830</v>
      </c>
      <c r="C9201" t="s">
        <v>831</v>
      </c>
      <c r="D9201" t="s">
        <v>44</v>
      </c>
      <c r="E9201" t="s">
        <v>39</v>
      </c>
      <c r="F9201" t="s">
        <v>17</v>
      </c>
      <c r="G9201">
        <v>54</v>
      </c>
      <c r="H9201">
        <v>1197.31</v>
      </c>
      <c r="I9201">
        <v>64654.74</v>
      </c>
      <c r="J9201">
        <v>95</v>
      </c>
      <c r="K9201">
        <v>7</v>
      </c>
      <c r="L9201" t="s">
        <v>18</v>
      </c>
      <c r="M9201">
        <f>(Table1[[#This Row],[Current_Stock]]*Table1[[#This Row],[Unit_Price]])</f>
        <v>113744.45</v>
      </c>
      <c r="N9201" s="12">
        <f>DATE(YEAR(Table1[[#This Row],[Order_Date]]),MONTH(Table1[[#This Row],[Order_Date]]),1)</f>
        <v>45383</v>
      </c>
    </row>
    <row r="9202" spans="1:14">
      <c r="A9202" t="s">
        <v>875</v>
      </c>
      <c r="B9202" t="s">
        <v>501</v>
      </c>
      <c r="C9202" t="s">
        <v>502</v>
      </c>
      <c r="D9202" t="s">
        <v>15</v>
      </c>
      <c r="E9202" t="s">
        <v>97</v>
      </c>
      <c r="F9202" t="s">
        <v>17</v>
      </c>
      <c r="G9202">
        <v>10</v>
      </c>
      <c r="H9202">
        <v>150.06</v>
      </c>
      <c r="I9202">
        <v>1500.6</v>
      </c>
      <c r="J9202">
        <v>145</v>
      </c>
      <c r="K9202">
        <v>12</v>
      </c>
      <c r="L9202" t="s">
        <v>18</v>
      </c>
      <c r="M9202">
        <f>(Table1[[#This Row],[Current_Stock]]*Table1[[#This Row],[Unit_Price]])</f>
        <v>21758.7</v>
      </c>
      <c r="N9202" s="12">
        <f>DATE(YEAR(Table1[[#This Row],[Order_Date]]),MONTH(Table1[[#This Row],[Order_Date]]),1)</f>
        <v>45078</v>
      </c>
    </row>
    <row r="9203" spans="1:14">
      <c r="A9203" t="s">
        <v>143</v>
      </c>
      <c r="B9203" t="s">
        <v>555</v>
      </c>
      <c r="C9203" t="s">
        <v>556</v>
      </c>
      <c r="D9203" t="s">
        <v>96</v>
      </c>
      <c r="E9203" t="s">
        <v>282</v>
      </c>
      <c r="F9203" t="s">
        <v>17</v>
      </c>
      <c r="G9203">
        <v>10</v>
      </c>
      <c r="H9203">
        <v>1860.23</v>
      </c>
      <c r="I9203">
        <v>18602.3</v>
      </c>
      <c r="J9203">
        <v>543</v>
      </c>
      <c r="K9203">
        <v>3</v>
      </c>
      <c r="L9203" t="s">
        <v>18</v>
      </c>
      <c r="M9203">
        <f>(Table1[[#This Row],[Current_Stock]]*Table1[[#This Row],[Unit_Price]])</f>
        <v>1010104.89</v>
      </c>
      <c r="N9203" s="12">
        <f>DATE(YEAR(Table1[[#This Row],[Order_Date]]),MONTH(Table1[[#This Row],[Order_Date]]),1)</f>
        <v>45078</v>
      </c>
    </row>
    <row r="9204" spans="1:14">
      <c r="A9204" t="s">
        <v>1274</v>
      </c>
      <c r="B9204" t="s">
        <v>1191</v>
      </c>
      <c r="C9204" t="s">
        <v>1192</v>
      </c>
      <c r="D9204" t="s">
        <v>96</v>
      </c>
      <c r="E9204" t="s">
        <v>269</v>
      </c>
      <c r="F9204" t="s">
        <v>60</v>
      </c>
      <c r="G9204">
        <v>1</v>
      </c>
      <c r="H9204">
        <v>3762.29</v>
      </c>
      <c r="I9204">
        <v>3762.29</v>
      </c>
      <c r="J9204">
        <v>318</v>
      </c>
      <c r="K9204">
        <v>12</v>
      </c>
      <c r="L9204" t="s">
        <v>55</v>
      </c>
      <c r="M9204">
        <f>(Table1[[#This Row],[Current_Stock]]*Table1[[#This Row],[Unit_Price]])</f>
        <v>1196408.22</v>
      </c>
      <c r="N9204" s="12">
        <f>DATE(YEAR(Table1[[#This Row],[Order_Date]]),MONTH(Table1[[#This Row],[Order_Date]]),1)</f>
        <v>45261</v>
      </c>
    </row>
    <row r="9205" spans="1:14">
      <c r="A9205" t="s">
        <v>497</v>
      </c>
      <c r="B9205" t="s">
        <v>604</v>
      </c>
      <c r="C9205" t="s">
        <v>605</v>
      </c>
      <c r="D9205" t="s">
        <v>27</v>
      </c>
      <c r="E9205" t="s">
        <v>80</v>
      </c>
      <c r="F9205" t="s">
        <v>17</v>
      </c>
      <c r="G9205">
        <v>3</v>
      </c>
      <c r="H9205">
        <v>3335.72</v>
      </c>
      <c r="I9205">
        <v>10007.16</v>
      </c>
      <c r="J9205">
        <v>563</v>
      </c>
      <c r="K9205">
        <v>14</v>
      </c>
      <c r="L9205" t="s">
        <v>55</v>
      </c>
      <c r="M9205">
        <f>(Table1[[#This Row],[Current_Stock]]*Table1[[#This Row],[Unit_Price]])</f>
        <v>1878010.3599999999</v>
      </c>
      <c r="N9205" s="12">
        <f>DATE(YEAR(Table1[[#This Row],[Order_Date]]),MONTH(Table1[[#This Row],[Order_Date]]),1)</f>
        <v>45536</v>
      </c>
    </row>
    <row r="9206" spans="1:14">
      <c r="A9206" t="s">
        <v>286</v>
      </c>
      <c r="B9206" t="s">
        <v>1101</v>
      </c>
      <c r="C9206" t="s">
        <v>1102</v>
      </c>
      <c r="D9206" t="s">
        <v>84</v>
      </c>
      <c r="E9206" t="s">
        <v>104</v>
      </c>
      <c r="F9206" t="s">
        <v>60</v>
      </c>
      <c r="G9206">
        <v>25</v>
      </c>
      <c r="H9206">
        <v>11422.46</v>
      </c>
      <c r="I9206">
        <v>285561.5</v>
      </c>
      <c r="J9206">
        <v>113</v>
      </c>
      <c r="K9206">
        <v>2</v>
      </c>
      <c r="L9206" t="s">
        <v>18</v>
      </c>
      <c r="M9206">
        <f>(Table1[[#This Row],[Current_Stock]]*Table1[[#This Row],[Unit_Price]])</f>
        <v>1290737.98</v>
      </c>
      <c r="N9206" s="12">
        <f>DATE(YEAR(Table1[[#This Row],[Order_Date]]),MONTH(Table1[[#This Row],[Order_Date]]),1)</f>
        <v>45383</v>
      </c>
    </row>
    <row r="9207" spans="1:14">
      <c r="A9207" t="s">
        <v>1229</v>
      </c>
      <c r="B9207" t="s">
        <v>275</v>
      </c>
      <c r="C9207" t="s">
        <v>276</v>
      </c>
      <c r="D9207" t="s">
        <v>183</v>
      </c>
      <c r="E9207" t="s">
        <v>330</v>
      </c>
      <c r="F9207" t="s">
        <v>17</v>
      </c>
      <c r="G9207">
        <v>14</v>
      </c>
      <c r="H9207">
        <v>1281.26</v>
      </c>
      <c r="I9207">
        <v>17937.64</v>
      </c>
      <c r="J9207">
        <v>208</v>
      </c>
      <c r="K9207">
        <v>10</v>
      </c>
      <c r="L9207" t="s">
        <v>18</v>
      </c>
      <c r="M9207">
        <f>(Table1[[#This Row],[Current_Stock]]*Table1[[#This Row],[Unit_Price]])</f>
        <v>266502.08</v>
      </c>
      <c r="N9207" s="12">
        <f>DATE(YEAR(Table1[[#This Row],[Order_Date]]),MONTH(Table1[[#This Row],[Order_Date]]),1)</f>
        <v>45413</v>
      </c>
    </row>
    <row r="9208" spans="1:14">
      <c r="A9208" t="s">
        <v>834</v>
      </c>
      <c r="B9208" t="s">
        <v>1057</v>
      </c>
      <c r="C9208" t="s">
        <v>1058</v>
      </c>
      <c r="D9208" t="s">
        <v>84</v>
      </c>
      <c r="E9208" t="s">
        <v>34</v>
      </c>
      <c r="F9208" t="s">
        <v>46</v>
      </c>
      <c r="G9208">
        <v>19</v>
      </c>
      <c r="H9208">
        <v>22030.73</v>
      </c>
      <c r="I9208">
        <v>418583.87</v>
      </c>
      <c r="J9208">
        <v>210</v>
      </c>
      <c r="K9208">
        <v>14</v>
      </c>
      <c r="L9208" t="s">
        <v>18</v>
      </c>
      <c r="M9208">
        <f>(Table1[[#This Row],[Current_Stock]]*Table1[[#This Row],[Unit_Price]])</f>
        <v>4626453.3</v>
      </c>
      <c r="N9208" s="12">
        <f>DATE(YEAR(Table1[[#This Row],[Order_Date]]),MONTH(Table1[[#This Row],[Order_Date]]),1)</f>
        <v>45505</v>
      </c>
    </row>
    <row r="9209" spans="1:14">
      <c r="A9209" t="s">
        <v>101</v>
      </c>
      <c r="B9209" t="s">
        <v>256</v>
      </c>
      <c r="C9209" t="s">
        <v>257</v>
      </c>
      <c r="D9209" t="s">
        <v>183</v>
      </c>
      <c r="E9209" t="s">
        <v>80</v>
      </c>
      <c r="F9209" t="s">
        <v>40</v>
      </c>
      <c r="G9209">
        <v>20</v>
      </c>
      <c r="H9209">
        <v>999.81</v>
      </c>
      <c r="I9209">
        <v>19996.2</v>
      </c>
      <c r="J9209">
        <v>163</v>
      </c>
      <c r="K9209">
        <v>14</v>
      </c>
      <c r="L9209" t="s">
        <v>18</v>
      </c>
      <c r="M9209">
        <f>(Table1[[#This Row],[Current_Stock]]*Table1[[#This Row],[Unit_Price]])</f>
        <v>162969.03</v>
      </c>
      <c r="N9209" s="12">
        <f>DATE(YEAR(Table1[[#This Row],[Order_Date]]),MONTH(Table1[[#This Row],[Order_Date]]),1)</f>
        <v>45047</v>
      </c>
    </row>
    <row r="9210" spans="1:14">
      <c r="A9210" t="s">
        <v>1149</v>
      </c>
      <c r="B9210" t="s">
        <v>57</v>
      </c>
      <c r="C9210" t="s">
        <v>58</v>
      </c>
      <c r="D9210" t="s">
        <v>38</v>
      </c>
      <c r="E9210" t="s">
        <v>330</v>
      </c>
      <c r="F9210" t="s">
        <v>60</v>
      </c>
      <c r="G9210">
        <v>25</v>
      </c>
      <c r="H9210">
        <v>4930.6400000000003</v>
      </c>
      <c r="I9210">
        <v>123266</v>
      </c>
      <c r="J9210">
        <v>229</v>
      </c>
      <c r="K9210">
        <v>9</v>
      </c>
      <c r="L9210" t="s">
        <v>18</v>
      </c>
      <c r="M9210">
        <f>(Table1[[#This Row],[Current_Stock]]*Table1[[#This Row],[Unit_Price]])</f>
        <v>1129116.56</v>
      </c>
      <c r="N9210" s="12">
        <f>DATE(YEAR(Table1[[#This Row],[Order_Date]]),MONTH(Table1[[#This Row],[Order_Date]]),1)</f>
        <v>45017</v>
      </c>
    </row>
    <row r="9211" spans="1:14">
      <c r="A9211" t="s">
        <v>543</v>
      </c>
      <c r="B9211" t="s">
        <v>165</v>
      </c>
      <c r="C9211" t="s">
        <v>166</v>
      </c>
      <c r="D9211" t="s">
        <v>53</v>
      </c>
      <c r="E9211" t="s">
        <v>97</v>
      </c>
      <c r="F9211" t="s">
        <v>40</v>
      </c>
      <c r="G9211">
        <v>2</v>
      </c>
      <c r="H9211">
        <v>3278.63</v>
      </c>
      <c r="I9211">
        <v>6557.26</v>
      </c>
      <c r="J9211">
        <v>460</v>
      </c>
      <c r="K9211">
        <v>9</v>
      </c>
      <c r="L9211" t="s">
        <v>18</v>
      </c>
      <c r="M9211">
        <f>(Table1[[#This Row],[Current_Stock]]*Table1[[#This Row],[Unit_Price]])</f>
        <v>1508169.8</v>
      </c>
      <c r="N9211" s="12">
        <f>DATE(YEAR(Table1[[#This Row],[Order_Date]]),MONTH(Table1[[#This Row],[Order_Date]]),1)</f>
        <v>45536</v>
      </c>
    </row>
    <row r="9212" spans="1:14">
      <c r="A9212" t="s">
        <v>628</v>
      </c>
      <c r="B9212" t="s">
        <v>587</v>
      </c>
      <c r="C9212" t="s">
        <v>588</v>
      </c>
      <c r="D9212" t="s">
        <v>44</v>
      </c>
      <c r="E9212" t="s">
        <v>251</v>
      </c>
      <c r="F9212" t="s">
        <v>60</v>
      </c>
      <c r="G9212">
        <v>48</v>
      </c>
      <c r="H9212">
        <v>764.95</v>
      </c>
      <c r="I9212">
        <v>36717.599999999999</v>
      </c>
      <c r="J9212">
        <v>96</v>
      </c>
      <c r="K9212">
        <v>5</v>
      </c>
      <c r="L9212" t="s">
        <v>18</v>
      </c>
      <c r="M9212">
        <f>(Table1[[#This Row],[Current_Stock]]*Table1[[#This Row],[Unit_Price]])</f>
        <v>73435.200000000012</v>
      </c>
      <c r="N9212" s="12">
        <f>DATE(YEAR(Table1[[#This Row],[Order_Date]]),MONTH(Table1[[#This Row],[Order_Date]]),1)</f>
        <v>45170</v>
      </c>
    </row>
    <row r="9213" spans="1:14">
      <c r="A9213" t="s">
        <v>1215</v>
      </c>
      <c r="B9213" t="s">
        <v>111</v>
      </c>
      <c r="C9213" t="s">
        <v>112</v>
      </c>
      <c r="D9213" t="s">
        <v>84</v>
      </c>
      <c r="E9213" t="s">
        <v>34</v>
      </c>
      <c r="F9213" t="s">
        <v>29</v>
      </c>
      <c r="G9213">
        <v>25</v>
      </c>
      <c r="H9213">
        <v>25178.97</v>
      </c>
      <c r="I9213">
        <v>629474.25</v>
      </c>
      <c r="J9213">
        <v>125</v>
      </c>
      <c r="K9213">
        <v>13</v>
      </c>
      <c r="L9213" t="s">
        <v>18</v>
      </c>
      <c r="M9213">
        <f>(Table1[[#This Row],[Current_Stock]]*Table1[[#This Row],[Unit_Price]])</f>
        <v>3147371.25</v>
      </c>
      <c r="N9213" s="12">
        <f>DATE(YEAR(Table1[[#This Row],[Order_Date]]),MONTH(Table1[[#This Row],[Order_Date]]),1)</f>
        <v>45170</v>
      </c>
    </row>
    <row r="9214" spans="1:14">
      <c r="A9214" t="s">
        <v>1227</v>
      </c>
      <c r="B9214" t="s">
        <v>249</v>
      </c>
      <c r="C9214" t="s">
        <v>250</v>
      </c>
      <c r="D9214" t="s">
        <v>96</v>
      </c>
      <c r="E9214" t="s">
        <v>39</v>
      </c>
      <c r="F9214" t="s">
        <v>60</v>
      </c>
      <c r="G9214">
        <v>1</v>
      </c>
      <c r="H9214">
        <v>2625.69</v>
      </c>
      <c r="I9214">
        <v>2625.69</v>
      </c>
      <c r="J9214">
        <v>552</v>
      </c>
      <c r="K9214">
        <v>10</v>
      </c>
      <c r="L9214" t="s">
        <v>55</v>
      </c>
      <c r="M9214">
        <f>(Table1[[#This Row],[Current_Stock]]*Table1[[#This Row],[Unit_Price]])</f>
        <v>1449380.8800000001</v>
      </c>
      <c r="N9214" s="12">
        <f>DATE(YEAR(Table1[[#This Row],[Order_Date]]),MONTH(Table1[[#This Row],[Order_Date]]),1)</f>
        <v>45170</v>
      </c>
    </row>
    <row r="9215" spans="1:14">
      <c r="A9215" t="s">
        <v>1204</v>
      </c>
      <c r="B9215" t="s">
        <v>790</v>
      </c>
      <c r="C9215" t="s">
        <v>791</v>
      </c>
      <c r="D9215" t="s">
        <v>44</v>
      </c>
      <c r="E9215" t="s">
        <v>59</v>
      </c>
      <c r="F9215" t="s">
        <v>46</v>
      </c>
      <c r="G9215">
        <v>29</v>
      </c>
      <c r="H9215">
        <v>940.92</v>
      </c>
      <c r="I9215">
        <v>27286.68</v>
      </c>
      <c r="J9215">
        <v>113</v>
      </c>
      <c r="K9215">
        <v>13</v>
      </c>
      <c r="L9215" t="s">
        <v>18</v>
      </c>
      <c r="M9215">
        <f>(Table1[[#This Row],[Current_Stock]]*Table1[[#This Row],[Unit_Price]])</f>
        <v>106323.95999999999</v>
      </c>
      <c r="N9215" s="12">
        <f>DATE(YEAR(Table1[[#This Row],[Order_Date]]),MONTH(Table1[[#This Row],[Order_Date]]),1)</f>
        <v>45017</v>
      </c>
    </row>
    <row r="9216" spans="1:14">
      <c r="A9216" t="s">
        <v>600</v>
      </c>
      <c r="B9216" t="s">
        <v>738</v>
      </c>
      <c r="C9216" t="s">
        <v>739</v>
      </c>
      <c r="D9216" t="s">
        <v>27</v>
      </c>
      <c r="E9216" t="s">
        <v>160</v>
      </c>
      <c r="F9216" t="s">
        <v>29</v>
      </c>
      <c r="G9216">
        <v>4</v>
      </c>
      <c r="H9216">
        <v>3769.63</v>
      </c>
      <c r="I9216">
        <v>15078.52</v>
      </c>
      <c r="J9216">
        <v>516</v>
      </c>
      <c r="K9216">
        <v>14</v>
      </c>
      <c r="L9216" t="s">
        <v>55</v>
      </c>
      <c r="M9216">
        <f>(Table1[[#This Row],[Current_Stock]]*Table1[[#This Row],[Unit_Price]])</f>
        <v>1945129.08</v>
      </c>
      <c r="N9216" s="12">
        <f>DATE(YEAR(Table1[[#This Row],[Order_Date]]),MONTH(Table1[[#This Row],[Order_Date]]),1)</f>
        <v>45139</v>
      </c>
    </row>
    <row r="9217" spans="1:14">
      <c r="A9217" t="s">
        <v>554</v>
      </c>
      <c r="B9217" t="s">
        <v>141</v>
      </c>
      <c r="C9217" t="s">
        <v>142</v>
      </c>
      <c r="D9217" t="s">
        <v>27</v>
      </c>
      <c r="E9217" t="s">
        <v>45</v>
      </c>
      <c r="F9217" t="s">
        <v>46</v>
      </c>
      <c r="G9217">
        <v>3</v>
      </c>
      <c r="H9217">
        <v>574.07000000000005</v>
      </c>
      <c r="I9217">
        <v>1722.21</v>
      </c>
      <c r="J9217">
        <v>378</v>
      </c>
      <c r="K9217">
        <v>14</v>
      </c>
      <c r="L9217" t="s">
        <v>18</v>
      </c>
      <c r="M9217">
        <f>(Table1[[#This Row],[Current_Stock]]*Table1[[#This Row],[Unit_Price]])</f>
        <v>216998.46000000002</v>
      </c>
      <c r="N9217" s="12">
        <f>DATE(YEAR(Table1[[#This Row],[Order_Date]]),MONTH(Table1[[#This Row],[Order_Date]]),1)</f>
        <v>45231</v>
      </c>
    </row>
    <row r="9218" spans="1:14">
      <c r="A9218" t="s">
        <v>409</v>
      </c>
      <c r="B9218" t="s">
        <v>1057</v>
      </c>
      <c r="C9218" t="s">
        <v>1058</v>
      </c>
      <c r="D9218" t="s">
        <v>84</v>
      </c>
      <c r="E9218" t="s">
        <v>189</v>
      </c>
      <c r="F9218" t="s">
        <v>40</v>
      </c>
      <c r="G9218">
        <v>11</v>
      </c>
      <c r="H9218">
        <v>12771.24</v>
      </c>
      <c r="I9218">
        <v>140483.64000000001</v>
      </c>
      <c r="J9218">
        <v>210</v>
      </c>
      <c r="K9218">
        <v>3</v>
      </c>
      <c r="L9218" t="s">
        <v>18</v>
      </c>
      <c r="M9218">
        <f>(Table1[[#This Row],[Current_Stock]]*Table1[[#This Row],[Unit_Price]])</f>
        <v>2681960.4</v>
      </c>
      <c r="N9218" s="12">
        <f>DATE(YEAR(Table1[[#This Row],[Order_Date]]),MONTH(Table1[[#This Row],[Order_Date]]),1)</f>
        <v>45536</v>
      </c>
    </row>
    <row r="9219" spans="1:14">
      <c r="A9219" t="s">
        <v>1009</v>
      </c>
      <c r="B9219" t="s">
        <v>618</v>
      </c>
      <c r="C9219" t="s">
        <v>619</v>
      </c>
      <c r="D9219" t="s">
        <v>53</v>
      </c>
      <c r="E9219" t="s">
        <v>97</v>
      </c>
      <c r="F9219" t="s">
        <v>29</v>
      </c>
      <c r="G9219">
        <v>4</v>
      </c>
      <c r="H9219">
        <v>3639.8</v>
      </c>
      <c r="I9219">
        <v>14559.2</v>
      </c>
      <c r="J9219">
        <v>317</v>
      </c>
      <c r="K9219">
        <v>7</v>
      </c>
      <c r="L9219" t="s">
        <v>55</v>
      </c>
      <c r="M9219">
        <f>(Table1[[#This Row],[Current_Stock]]*Table1[[#This Row],[Unit_Price]])</f>
        <v>1153816.6000000001</v>
      </c>
      <c r="N9219" s="12">
        <f>DATE(YEAR(Table1[[#This Row],[Order_Date]]),MONTH(Table1[[#This Row],[Order_Date]]),1)</f>
        <v>45352</v>
      </c>
    </row>
    <row r="9220" spans="1:14">
      <c r="A9220" t="s">
        <v>680</v>
      </c>
      <c r="B9220" t="s">
        <v>1057</v>
      </c>
      <c r="C9220" t="s">
        <v>1058</v>
      </c>
      <c r="D9220" t="s">
        <v>84</v>
      </c>
      <c r="E9220" t="s">
        <v>54</v>
      </c>
      <c r="F9220" t="s">
        <v>29</v>
      </c>
      <c r="G9220">
        <v>14</v>
      </c>
      <c r="H9220">
        <v>11323.36</v>
      </c>
      <c r="I9220">
        <v>158527.04000000001</v>
      </c>
      <c r="J9220">
        <v>81</v>
      </c>
      <c r="K9220">
        <v>10</v>
      </c>
      <c r="L9220" t="s">
        <v>18</v>
      </c>
      <c r="M9220">
        <f>(Table1[[#This Row],[Current_Stock]]*Table1[[#This Row],[Unit_Price]])</f>
        <v>917192.16</v>
      </c>
      <c r="N9220" s="12">
        <f>DATE(YEAR(Table1[[#This Row],[Order_Date]]),MONTH(Table1[[#This Row],[Order_Date]]),1)</f>
        <v>45323</v>
      </c>
    </row>
    <row r="9221" spans="1:14">
      <c r="A9221" t="s">
        <v>1293</v>
      </c>
      <c r="B9221" t="s">
        <v>991</v>
      </c>
      <c r="C9221" t="s">
        <v>992</v>
      </c>
      <c r="D9221" t="s">
        <v>53</v>
      </c>
      <c r="E9221" t="s">
        <v>184</v>
      </c>
      <c r="F9221" t="s">
        <v>60</v>
      </c>
      <c r="G9221">
        <v>10</v>
      </c>
      <c r="H9221">
        <v>2914.26</v>
      </c>
      <c r="I9221">
        <v>29142.6</v>
      </c>
      <c r="J9221">
        <v>396</v>
      </c>
      <c r="K9221">
        <v>6</v>
      </c>
      <c r="L9221" t="s">
        <v>18</v>
      </c>
      <c r="M9221">
        <f>(Table1[[#This Row],[Current_Stock]]*Table1[[#This Row],[Unit_Price]])</f>
        <v>1154046.9600000002</v>
      </c>
      <c r="N9221" s="12">
        <f>DATE(YEAR(Table1[[#This Row],[Order_Date]]),MONTH(Table1[[#This Row],[Order_Date]]),1)</f>
        <v>45413</v>
      </c>
    </row>
    <row r="9222" spans="1:14">
      <c r="A9222" t="s">
        <v>918</v>
      </c>
      <c r="B9222" t="s">
        <v>151</v>
      </c>
      <c r="C9222" t="s">
        <v>152</v>
      </c>
      <c r="D9222" t="s">
        <v>53</v>
      </c>
      <c r="E9222" t="s">
        <v>184</v>
      </c>
      <c r="F9222" t="s">
        <v>17</v>
      </c>
      <c r="G9222">
        <v>6</v>
      </c>
      <c r="H9222">
        <v>194.01</v>
      </c>
      <c r="I9222">
        <v>1164.06</v>
      </c>
      <c r="J9222">
        <v>294</v>
      </c>
      <c r="K9222">
        <v>8</v>
      </c>
      <c r="L9222" t="s">
        <v>55</v>
      </c>
      <c r="M9222">
        <f>(Table1[[#This Row],[Current_Stock]]*Table1[[#This Row],[Unit_Price]])</f>
        <v>57038.939999999995</v>
      </c>
      <c r="N9222" s="12">
        <f>DATE(YEAR(Table1[[#This Row],[Order_Date]]),MONTH(Table1[[#This Row],[Order_Date]]),1)</f>
        <v>45261</v>
      </c>
    </row>
    <row r="9223" spans="1:14">
      <c r="A9223" t="s">
        <v>957</v>
      </c>
      <c r="B9223" t="s">
        <v>927</v>
      </c>
      <c r="C9223" t="s">
        <v>928</v>
      </c>
      <c r="D9223" t="s">
        <v>183</v>
      </c>
      <c r="E9223" t="s">
        <v>189</v>
      </c>
      <c r="F9223" t="s">
        <v>46</v>
      </c>
      <c r="G9223">
        <v>21</v>
      </c>
      <c r="H9223">
        <v>1586.6</v>
      </c>
      <c r="I9223">
        <v>33318.6</v>
      </c>
      <c r="J9223">
        <v>126</v>
      </c>
      <c r="K9223">
        <v>13</v>
      </c>
      <c r="L9223" t="s">
        <v>18</v>
      </c>
      <c r="M9223">
        <f>(Table1[[#This Row],[Current_Stock]]*Table1[[#This Row],[Unit_Price]])</f>
        <v>199911.59999999998</v>
      </c>
      <c r="N9223" s="12">
        <f>DATE(YEAR(Table1[[#This Row],[Order_Date]]),MONTH(Table1[[#This Row],[Order_Date]]),1)</f>
        <v>45444</v>
      </c>
    </row>
    <row r="9224" spans="1:14">
      <c r="A9224" t="s">
        <v>1276</v>
      </c>
      <c r="B9224" t="s">
        <v>897</v>
      </c>
      <c r="C9224" t="s">
        <v>898</v>
      </c>
      <c r="D9224" t="s">
        <v>27</v>
      </c>
      <c r="E9224" t="s">
        <v>89</v>
      </c>
      <c r="F9224" t="s">
        <v>60</v>
      </c>
      <c r="G9224">
        <v>4</v>
      </c>
      <c r="H9224">
        <v>293.39</v>
      </c>
      <c r="I9224">
        <v>1173.56</v>
      </c>
      <c r="J9224">
        <v>579</v>
      </c>
      <c r="K9224">
        <v>10</v>
      </c>
      <c r="L9224" t="s">
        <v>18</v>
      </c>
      <c r="M9224">
        <f>(Table1[[#This Row],[Current_Stock]]*Table1[[#This Row],[Unit_Price]])</f>
        <v>169872.81</v>
      </c>
      <c r="N9224" s="12">
        <f>DATE(YEAR(Table1[[#This Row],[Order_Date]]),MONTH(Table1[[#This Row],[Order_Date]]),1)</f>
        <v>45536</v>
      </c>
    </row>
    <row r="9225" spans="1:14">
      <c r="A9225" t="s">
        <v>858</v>
      </c>
      <c r="B9225" t="s">
        <v>767</v>
      </c>
      <c r="C9225" t="s">
        <v>768</v>
      </c>
      <c r="D9225" t="s">
        <v>84</v>
      </c>
      <c r="E9225" t="s">
        <v>153</v>
      </c>
      <c r="F9225" t="s">
        <v>17</v>
      </c>
      <c r="G9225">
        <v>22</v>
      </c>
      <c r="H9225">
        <v>26465.58</v>
      </c>
      <c r="I9225">
        <v>582242.76</v>
      </c>
      <c r="J9225">
        <v>225</v>
      </c>
      <c r="K9225">
        <v>11</v>
      </c>
      <c r="L9225" t="s">
        <v>18</v>
      </c>
      <c r="M9225">
        <f>(Table1[[#This Row],[Current_Stock]]*Table1[[#This Row],[Unit_Price]])</f>
        <v>5954755.5</v>
      </c>
      <c r="N9225" s="12">
        <f>DATE(YEAR(Table1[[#This Row],[Order_Date]]),MONTH(Table1[[#This Row],[Order_Date]]),1)</f>
        <v>45292</v>
      </c>
    </row>
    <row r="9226" spans="1:14">
      <c r="A9226" t="s">
        <v>1243</v>
      </c>
      <c r="B9226" t="s">
        <v>720</v>
      </c>
      <c r="C9226" t="s">
        <v>721</v>
      </c>
      <c r="D9226" t="s">
        <v>44</v>
      </c>
      <c r="E9226" t="s">
        <v>330</v>
      </c>
      <c r="F9226" t="s">
        <v>46</v>
      </c>
      <c r="G9226">
        <v>58</v>
      </c>
      <c r="H9226">
        <v>615.66999999999996</v>
      </c>
      <c r="I9226">
        <v>35708.86</v>
      </c>
      <c r="J9226">
        <v>65</v>
      </c>
      <c r="K9226">
        <v>7</v>
      </c>
      <c r="L9226" t="s">
        <v>105</v>
      </c>
      <c r="M9226">
        <f>(Table1[[#This Row],[Current_Stock]]*Table1[[#This Row],[Unit_Price]])</f>
        <v>40018.549999999996</v>
      </c>
      <c r="N9226" s="12">
        <f>DATE(YEAR(Table1[[#This Row],[Order_Date]]),MONTH(Table1[[#This Row],[Order_Date]]),1)</f>
        <v>45383</v>
      </c>
    </row>
    <row r="9227" spans="1:14">
      <c r="A9227" t="s">
        <v>1006</v>
      </c>
      <c r="B9227" t="s">
        <v>141</v>
      </c>
      <c r="C9227" t="s">
        <v>142</v>
      </c>
      <c r="D9227" t="s">
        <v>27</v>
      </c>
      <c r="E9227" t="s">
        <v>109</v>
      </c>
      <c r="F9227" t="s">
        <v>46</v>
      </c>
      <c r="G9227">
        <v>8</v>
      </c>
      <c r="H9227">
        <v>2076.0700000000002</v>
      </c>
      <c r="I9227">
        <v>16608.560000000001</v>
      </c>
      <c r="J9227">
        <v>459</v>
      </c>
      <c r="K9227">
        <v>14</v>
      </c>
      <c r="L9227" t="s">
        <v>18</v>
      </c>
      <c r="M9227">
        <f>(Table1[[#This Row],[Current_Stock]]*Table1[[#This Row],[Unit_Price]])</f>
        <v>952916.13000000012</v>
      </c>
      <c r="N9227" s="12">
        <f>DATE(YEAR(Table1[[#This Row],[Order_Date]]),MONTH(Table1[[#This Row],[Order_Date]]),1)</f>
        <v>45505</v>
      </c>
    </row>
    <row r="9228" spans="1:14">
      <c r="A9228" t="s">
        <v>1384</v>
      </c>
      <c r="B9228" t="s">
        <v>482</v>
      </c>
      <c r="C9228" t="s">
        <v>483</v>
      </c>
      <c r="D9228" t="s">
        <v>33</v>
      </c>
      <c r="E9228" t="s">
        <v>251</v>
      </c>
      <c r="F9228" t="s">
        <v>60</v>
      </c>
      <c r="G9228">
        <v>24</v>
      </c>
      <c r="H9228">
        <v>2433.46</v>
      </c>
      <c r="I9228">
        <v>58403.040000000001</v>
      </c>
      <c r="J9228">
        <v>174</v>
      </c>
      <c r="K9228">
        <v>8</v>
      </c>
      <c r="L9228" t="s">
        <v>18</v>
      </c>
      <c r="M9228">
        <f>(Table1[[#This Row],[Current_Stock]]*Table1[[#This Row],[Unit_Price]])</f>
        <v>423422.04</v>
      </c>
      <c r="N9228" s="12">
        <f>DATE(YEAR(Table1[[#This Row],[Order_Date]]),MONTH(Table1[[#This Row],[Order_Date]]),1)</f>
        <v>45108</v>
      </c>
    </row>
    <row r="9229" spans="1:14">
      <c r="A9229" t="s">
        <v>212</v>
      </c>
      <c r="B9229" t="s">
        <v>688</v>
      </c>
      <c r="C9229" t="s">
        <v>689</v>
      </c>
      <c r="D9229" t="s">
        <v>44</v>
      </c>
      <c r="E9229" t="s">
        <v>80</v>
      </c>
      <c r="F9229" t="s">
        <v>29</v>
      </c>
      <c r="G9229">
        <v>37</v>
      </c>
      <c r="H9229">
        <v>4984.78</v>
      </c>
      <c r="I9229">
        <v>184436.86</v>
      </c>
      <c r="J9229">
        <v>74</v>
      </c>
      <c r="K9229">
        <v>4</v>
      </c>
      <c r="L9229" t="s">
        <v>105</v>
      </c>
      <c r="M9229">
        <f>(Table1[[#This Row],[Current_Stock]]*Table1[[#This Row],[Unit_Price]])</f>
        <v>368873.72</v>
      </c>
      <c r="N9229" s="12">
        <f>DATE(YEAR(Table1[[#This Row],[Order_Date]]),MONTH(Table1[[#This Row],[Order_Date]]),1)</f>
        <v>44986</v>
      </c>
    </row>
    <row r="9230" spans="1:14">
      <c r="A9230" t="s">
        <v>867</v>
      </c>
      <c r="B9230" t="s">
        <v>439</v>
      </c>
      <c r="C9230" t="s">
        <v>440</v>
      </c>
      <c r="D9230" t="s">
        <v>183</v>
      </c>
      <c r="E9230" t="s">
        <v>113</v>
      </c>
      <c r="F9230" t="s">
        <v>17</v>
      </c>
      <c r="G9230">
        <v>14</v>
      </c>
      <c r="H9230">
        <v>4548.13</v>
      </c>
      <c r="I9230">
        <v>63673.82</v>
      </c>
      <c r="J9230">
        <v>237</v>
      </c>
      <c r="K9230">
        <v>13</v>
      </c>
      <c r="L9230" t="s">
        <v>18</v>
      </c>
      <c r="M9230">
        <f>(Table1[[#This Row],[Current_Stock]]*Table1[[#This Row],[Unit_Price]])</f>
        <v>1077906.81</v>
      </c>
      <c r="N9230" s="12">
        <f>DATE(YEAR(Table1[[#This Row],[Order_Date]]),MONTH(Table1[[#This Row],[Order_Date]]),1)</f>
        <v>45292</v>
      </c>
    </row>
    <row r="9231" spans="1:14">
      <c r="A9231" t="s">
        <v>1374</v>
      </c>
      <c r="B9231" t="s">
        <v>1057</v>
      </c>
      <c r="C9231" t="s">
        <v>1058</v>
      </c>
      <c r="D9231" t="s">
        <v>84</v>
      </c>
      <c r="E9231" t="s">
        <v>23</v>
      </c>
      <c r="F9231" t="s">
        <v>17</v>
      </c>
      <c r="G9231">
        <v>21</v>
      </c>
      <c r="H9231">
        <v>21498.13</v>
      </c>
      <c r="I9231">
        <v>451460.73</v>
      </c>
      <c r="J9231">
        <v>236</v>
      </c>
      <c r="K9231">
        <v>12</v>
      </c>
      <c r="L9231" t="s">
        <v>18</v>
      </c>
      <c r="M9231">
        <f>(Table1[[#This Row],[Current_Stock]]*Table1[[#This Row],[Unit_Price]])</f>
        <v>5073558.6800000006</v>
      </c>
      <c r="N9231" s="12">
        <f>DATE(YEAR(Table1[[#This Row],[Order_Date]]),MONTH(Table1[[#This Row],[Order_Date]]),1)</f>
        <v>45047</v>
      </c>
    </row>
    <row r="9232" spans="1:14">
      <c r="A9232" t="s">
        <v>988</v>
      </c>
      <c r="B9232" t="s">
        <v>231</v>
      </c>
      <c r="C9232" t="s">
        <v>232</v>
      </c>
      <c r="D9232" t="s">
        <v>15</v>
      </c>
      <c r="E9232" t="s">
        <v>80</v>
      </c>
      <c r="F9232" t="s">
        <v>29</v>
      </c>
      <c r="G9232">
        <v>12</v>
      </c>
      <c r="H9232">
        <v>429.98</v>
      </c>
      <c r="I9232">
        <v>5159.76</v>
      </c>
      <c r="J9232">
        <v>145</v>
      </c>
      <c r="K9232">
        <v>14</v>
      </c>
      <c r="L9232" t="s">
        <v>18</v>
      </c>
      <c r="M9232">
        <f>(Table1[[#This Row],[Current_Stock]]*Table1[[#This Row],[Unit_Price]])</f>
        <v>62347.100000000006</v>
      </c>
      <c r="N9232" s="12">
        <f>DATE(YEAR(Table1[[#This Row],[Order_Date]]),MONTH(Table1[[#This Row],[Order_Date]]),1)</f>
        <v>45078</v>
      </c>
    </row>
    <row r="9233" spans="1:14">
      <c r="A9233" t="s">
        <v>834</v>
      </c>
      <c r="B9233" t="s">
        <v>1259</v>
      </c>
      <c r="C9233" t="s">
        <v>1260</v>
      </c>
      <c r="D9233" t="s">
        <v>53</v>
      </c>
      <c r="E9233" t="s">
        <v>28</v>
      </c>
      <c r="F9233" t="s">
        <v>29</v>
      </c>
      <c r="G9233">
        <v>3</v>
      </c>
      <c r="H9233">
        <v>306.87</v>
      </c>
      <c r="I9233">
        <v>920.61</v>
      </c>
      <c r="J9233">
        <v>379</v>
      </c>
      <c r="K9233">
        <v>8</v>
      </c>
      <c r="L9233" t="s">
        <v>18</v>
      </c>
      <c r="M9233">
        <f>(Table1[[#This Row],[Current_Stock]]*Table1[[#This Row],[Unit_Price]])</f>
        <v>116303.73</v>
      </c>
      <c r="N9233" s="12">
        <f>DATE(YEAR(Table1[[#This Row],[Order_Date]]),MONTH(Table1[[#This Row],[Order_Date]]),1)</f>
        <v>45505</v>
      </c>
    </row>
    <row r="9234" spans="1:14">
      <c r="A9234" t="s">
        <v>1022</v>
      </c>
      <c r="B9234" t="s">
        <v>368</v>
      </c>
      <c r="C9234" t="s">
        <v>369</v>
      </c>
      <c r="D9234" t="s">
        <v>22</v>
      </c>
      <c r="E9234" t="s">
        <v>330</v>
      </c>
      <c r="F9234" t="s">
        <v>40</v>
      </c>
      <c r="G9234">
        <v>43</v>
      </c>
      <c r="H9234">
        <v>11086.88</v>
      </c>
      <c r="I9234">
        <v>476735.84</v>
      </c>
      <c r="J9234">
        <v>78</v>
      </c>
      <c r="K9234">
        <v>9</v>
      </c>
      <c r="L9234" t="s">
        <v>105</v>
      </c>
      <c r="M9234">
        <f>(Table1[[#This Row],[Current_Stock]]*Table1[[#This Row],[Unit_Price]])</f>
        <v>864776.6399999999</v>
      </c>
      <c r="N9234" s="12">
        <f>DATE(YEAR(Table1[[#This Row],[Order_Date]]),MONTH(Table1[[#This Row],[Order_Date]]),1)</f>
        <v>45566</v>
      </c>
    </row>
    <row r="9235" spans="1:14">
      <c r="A9235" t="s">
        <v>81</v>
      </c>
      <c r="B9235" t="s">
        <v>293</v>
      </c>
      <c r="C9235" t="s">
        <v>294</v>
      </c>
      <c r="D9235" t="s">
        <v>96</v>
      </c>
      <c r="E9235" t="s">
        <v>211</v>
      </c>
      <c r="F9235" t="s">
        <v>17</v>
      </c>
      <c r="G9235">
        <v>3</v>
      </c>
      <c r="H9235">
        <v>246.05</v>
      </c>
      <c r="I9235">
        <v>738.15</v>
      </c>
      <c r="J9235">
        <v>593</v>
      </c>
      <c r="K9235">
        <v>12</v>
      </c>
      <c r="L9235" t="s">
        <v>55</v>
      </c>
      <c r="M9235">
        <f>(Table1[[#This Row],[Current_Stock]]*Table1[[#This Row],[Unit_Price]])</f>
        <v>145907.65</v>
      </c>
      <c r="N9235" s="12">
        <f>DATE(YEAR(Table1[[#This Row],[Order_Date]]),MONTH(Table1[[#This Row],[Order_Date]]),1)</f>
        <v>45413</v>
      </c>
    </row>
    <row r="9236" spans="1:14">
      <c r="A9236" t="s">
        <v>736</v>
      </c>
      <c r="B9236" t="s">
        <v>368</v>
      </c>
      <c r="C9236" t="s">
        <v>369</v>
      </c>
      <c r="D9236" t="s">
        <v>22</v>
      </c>
      <c r="E9236" t="s">
        <v>73</v>
      </c>
      <c r="F9236" t="s">
        <v>17</v>
      </c>
      <c r="G9236">
        <v>36</v>
      </c>
      <c r="H9236">
        <v>12601.85</v>
      </c>
      <c r="I9236">
        <v>453666.6</v>
      </c>
      <c r="J9236">
        <v>50</v>
      </c>
      <c r="K9236">
        <v>11</v>
      </c>
      <c r="L9236" t="s">
        <v>18</v>
      </c>
      <c r="M9236">
        <f>(Table1[[#This Row],[Current_Stock]]*Table1[[#This Row],[Unit_Price]])</f>
        <v>630092.5</v>
      </c>
      <c r="N9236" s="12">
        <f>DATE(YEAR(Table1[[#This Row],[Order_Date]]),MONTH(Table1[[#This Row],[Order_Date]]),1)</f>
        <v>45505</v>
      </c>
    </row>
    <row r="9237" spans="1:14">
      <c r="A9237" t="s">
        <v>146</v>
      </c>
      <c r="B9237" t="s">
        <v>421</v>
      </c>
      <c r="C9237" t="s">
        <v>422</v>
      </c>
      <c r="D9237" t="s">
        <v>53</v>
      </c>
      <c r="E9237" t="s">
        <v>167</v>
      </c>
      <c r="F9237" t="s">
        <v>40</v>
      </c>
      <c r="G9237">
        <v>13</v>
      </c>
      <c r="H9237">
        <v>732.6</v>
      </c>
      <c r="I9237">
        <v>9523.7999999999993</v>
      </c>
      <c r="J9237">
        <v>375</v>
      </c>
      <c r="K9237">
        <v>3</v>
      </c>
      <c r="L9237" t="s">
        <v>18</v>
      </c>
      <c r="M9237">
        <f>(Table1[[#This Row],[Current_Stock]]*Table1[[#This Row],[Unit_Price]])</f>
        <v>274725</v>
      </c>
      <c r="N9237" s="12">
        <f>DATE(YEAR(Table1[[#This Row],[Order_Date]]),MONTH(Table1[[#This Row],[Order_Date]]),1)</f>
        <v>45231</v>
      </c>
    </row>
    <row r="9238" spans="1:14">
      <c r="A9238" t="s">
        <v>1152</v>
      </c>
      <c r="B9238" t="s">
        <v>819</v>
      </c>
      <c r="C9238" t="s">
        <v>820</v>
      </c>
      <c r="D9238" t="s">
        <v>22</v>
      </c>
      <c r="E9238" t="s">
        <v>330</v>
      </c>
      <c r="F9238" t="s">
        <v>46</v>
      </c>
      <c r="G9238">
        <v>24</v>
      </c>
      <c r="H9238">
        <v>19003.509999999998</v>
      </c>
      <c r="I9238">
        <v>456084.24</v>
      </c>
      <c r="J9238">
        <v>43</v>
      </c>
      <c r="K9238">
        <v>7</v>
      </c>
      <c r="L9238" t="s">
        <v>18</v>
      </c>
      <c r="M9238">
        <f>(Table1[[#This Row],[Current_Stock]]*Table1[[#This Row],[Unit_Price]])</f>
        <v>817150.92999999993</v>
      </c>
      <c r="N9238" s="12">
        <f>DATE(YEAR(Table1[[#This Row],[Order_Date]]),MONTH(Table1[[#This Row],[Order_Date]]),1)</f>
        <v>45139</v>
      </c>
    </row>
    <row r="9239" spans="1:14">
      <c r="A9239" t="s">
        <v>1110</v>
      </c>
      <c r="B9239" t="s">
        <v>209</v>
      </c>
      <c r="C9239" t="s">
        <v>210</v>
      </c>
      <c r="D9239" t="s">
        <v>38</v>
      </c>
      <c r="E9239" t="s">
        <v>282</v>
      </c>
      <c r="F9239" t="s">
        <v>29</v>
      </c>
      <c r="G9239">
        <v>15</v>
      </c>
      <c r="H9239">
        <v>2724.35</v>
      </c>
      <c r="I9239">
        <v>40865.25</v>
      </c>
      <c r="J9239">
        <v>250</v>
      </c>
      <c r="K9239">
        <v>11</v>
      </c>
      <c r="L9239" t="s">
        <v>18</v>
      </c>
      <c r="M9239">
        <f>(Table1[[#This Row],[Current_Stock]]*Table1[[#This Row],[Unit_Price]])</f>
        <v>681087.5</v>
      </c>
      <c r="N9239" s="12">
        <f>DATE(YEAR(Table1[[#This Row],[Order_Date]]),MONTH(Table1[[#This Row],[Order_Date]]),1)</f>
        <v>45474</v>
      </c>
    </row>
    <row r="9240" spans="1:14">
      <c r="A9240" t="s">
        <v>134</v>
      </c>
      <c r="B9240" t="s">
        <v>464</v>
      </c>
      <c r="C9240" t="s">
        <v>465</v>
      </c>
      <c r="D9240" t="s">
        <v>27</v>
      </c>
      <c r="E9240" t="s">
        <v>85</v>
      </c>
      <c r="F9240" t="s">
        <v>40</v>
      </c>
      <c r="G9240">
        <v>8</v>
      </c>
      <c r="H9240">
        <v>4956.67</v>
      </c>
      <c r="I9240">
        <v>39653.360000000001</v>
      </c>
      <c r="J9240">
        <v>520</v>
      </c>
      <c r="K9240">
        <v>6</v>
      </c>
      <c r="L9240" t="s">
        <v>55</v>
      </c>
      <c r="M9240">
        <f>(Table1[[#This Row],[Current_Stock]]*Table1[[#This Row],[Unit_Price]])</f>
        <v>2577468.4</v>
      </c>
      <c r="N9240" s="12">
        <f>DATE(YEAR(Table1[[#This Row],[Order_Date]]),MONTH(Table1[[#This Row],[Order_Date]]),1)</f>
        <v>45200</v>
      </c>
    </row>
    <row r="9241" spans="1:14">
      <c r="A9241" t="s">
        <v>941</v>
      </c>
      <c r="B9241" t="s">
        <v>469</v>
      </c>
      <c r="C9241" t="s">
        <v>470</v>
      </c>
      <c r="D9241" t="s">
        <v>27</v>
      </c>
      <c r="E9241" t="s">
        <v>89</v>
      </c>
      <c r="F9241" t="s">
        <v>40</v>
      </c>
      <c r="G9241">
        <v>1</v>
      </c>
      <c r="H9241">
        <v>1510.61</v>
      </c>
      <c r="I9241">
        <v>1510.61</v>
      </c>
      <c r="J9241">
        <v>598</v>
      </c>
      <c r="K9241">
        <v>9</v>
      </c>
      <c r="L9241" t="s">
        <v>55</v>
      </c>
      <c r="M9241">
        <f>(Table1[[#This Row],[Current_Stock]]*Table1[[#This Row],[Unit_Price]])</f>
        <v>903344.77999999991</v>
      </c>
      <c r="N9241" s="12">
        <f>DATE(YEAR(Table1[[#This Row],[Order_Date]]),MONTH(Table1[[#This Row],[Order_Date]]),1)</f>
        <v>45231</v>
      </c>
    </row>
    <row r="9242" spans="1:14">
      <c r="A9242" t="s">
        <v>227</v>
      </c>
      <c r="B9242" t="s">
        <v>1018</v>
      </c>
      <c r="C9242" t="s">
        <v>1019</v>
      </c>
      <c r="D9242" t="s">
        <v>38</v>
      </c>
      <c r="E9242" t="s">
        <v>189</v>
      </c>
      <c r="F9242" t="s">
        <v>46</v>
      </c>
      <c r="G9242">
        <v>11</v>
      </c>
      <c r="H9242">
        <v>2151.39</v>
      </c>
      <c r="I9242">
        <v>23665.29</v>
      </c>
      <c r="J9242">
        <v>88</v>
      </c>
      <c r="K9242">
        <v>7</v>
      </c>
      <c r="L9242" t="s">
        <v>18</v>
      </c>
      <c r="M9242">
        <f>(Table1[[#This Row],[Current_Stock]]*Table1[[#This Row],[Unit_Price]])</f>
        <v>189322.31999999998</v>
      </c>
      <c r="N9242" s="12">
        <f>DATE(YEAR(Table1[[#This Row],[Order_Date]]),MONTH(Table1[[#This Row],[Order_Date]]),1)</f>
        <v>45108</v>
      </c>
    </row>
    <row r="9243" spans="1:14">
      <c r="A9243" t="s">
        <v>1141</v>
      </c>
      <c r="B9243" t="s">
        <v>201</v>
      </c>
      <c r="C9243" t="s">
        <v>202</v>
      </c>
      <c r="D9243" t="s">
        <v>22</v>
      </c>
      <c r="E9243" t="s">
        <v>45</v>
      </c>
      <c r="F9243" t="s">
        <v>46</v>
      </c>
      <c r="G9243">
        <v>56</v>
      </c>
      <c r="H9243">
        <v>19423.43</v>
      </c>
      <c r="I9243">
        <v>1087712.08</v>
      </c>
      <c r="J9243">
        <v>68</v>
      </c>
      <c r="K9243">
        <v>9</v>
      </c>
      <c r="L9243" t="s">
        <v>105</v>
      </c>
      <c r="M9243">
        <f>(Table1[[#This Row],[Current_Stock]]*Table1[[#This Row],[Unit_Price]])</f>
        <v>1320793.24</v>
      </c>
      <c r="N9243" s="12">
        <f>DATE(YEAR(Table1[[#This Row],[Order_Date]]),MONTH(Table1[[#This Row],[Order_Date]]),1)</f>
        <v>45627</v>
      </c>
    </row>
    <row r="9244" spans="1:14">
      <c r="A9244" t="s">
        <v>869</v>
      </c>
      <c r="B9244" t="s">
        <v>170</v>
      </c>
      <c r="C9244" t="s">
        <v>171</v>
      </c>
      <c r="D9244" t="s">
        <v>44</v>
      </c>
      <c r="E9244" t="s">
        <v>73</v>
      </c>
      <c r="F9244" t="s">
        <v>40</v>
      </c>
      <c r="G9244">
        <v>36</v>
      </c>
      <c r="H9244">
        <v>4095.69</v>
      </c>
      <c r="I9244">
        <v>147444.84</v>
      </c>
      <c r="J9244">
        <v>35</v>
      </c>
      <c r="K9244">
        <v>12</v>
      </c>
      <c r="L9244" t="s">
        <v>105</v>
      </c>
      <c r="M9244">
        <f>(Table1[[#This Row],[Current_Stock]]*Table1[[#This Row],[Unit_Price]])</f>
        <v>143349.15</v>
      </c>
      <c r="N9244" s="12">
        <f>DATE(YEAR(Table1[[#This Row],[Order_Date]]),MONTH(Table1[[#This Row],[Order_Date]]),1)</f>
        <v>44986</v>
      </c>
    </row>
    <row r="9245" spans="1:14">
      <c r="A9245" t="s">
        <v>434</v>
      </c>
      <c r="B9245" t="s">
        <v>780</v>
      </c>
      <c r="C9245" t="s">
        <v>781</v>
      </c>
      <c r="D9245" t="s">
        <v>27</v>
      </c>
      <c r="E9245" t="s">
        <v>85</v>
      </c>
      <c r="F9245" t="s">
        <v>60</v>
      </c>
      <c r="G9245">
        <v>3</v>
      </c>
      <c r="H9245">
        <v>2154.1799999999998</v>
      </c>
      <c r="I9245">
        <v>6462.54</v>
      </c>
      <c r="J9245">
        <v>453</v>
      </c>
      <c r="K9245">
        <v>10</v>
      </c>
      <c r="L9245" t="s">
        <v>55</v>
      </c>
      <c r="M9245">
        <f>(Table1[[#This Row],[Current_Stock]]*Table1[[#This Row],[Unit_Price]])</f>
        <v>975843.53999999992</v>
      </c>
      <c r="N9245" s="12">
        <f>DATE(YEAR(Table1[[#This Row],[Order_Date]]),MONTH(Table1[[#This Row],[Order_Date]]),1)</f>
        <v>45444</v>
      </c>
    </row>
    <row r="9246" spans="1:14">
      <c r="A9246" t="s">
        <v>1263</v>
      </c>
      <c r="B9246" t="s">
        <v>1065</v>
      </c>
      <c r="C9246" t="s">
        <v>1066</v>
      </c>
      <c r="D9246" t="s">
        <v>15</v>
      </c>
      <c r="E9246" t="s">
        <v>282</v>
      </c>
      <c r="F9246" t="s">
        <v>17</v>
      </c>
      <c r="G9246">
        <v>12</v>
      </c>
      <c r="H9246">
        <v>419.48</v>
      </c>
      <c r="I9246">
        <v>5033.76</v>
      </c>
      <c r="J9246">
        <v>169</v>
      </c>
      <c r="K9246">
        <v>2</v>
      </c>
      <c r="L9246" t="s">
        <v>18</v>
      </c>
      <c r="M9246">
        <f>(Table1[[#This Row],[Current_Stock]]*Table1[[#This Row],[Unit_Price]])</f>
        <v>70892.12000000001</v>
      </c>
      <c r="N9246" s="12">
        <f>DATE(YEAR(Table1[[#This Row],[Order_Date]]),MONTH(Table1[[#This Row],[Order_Date]]),1)</f>
        <v>45474</v>
      </c>
    </row>
    <row r="9247" spans="1:14">
      <c r="A9247" t="s">
        <v>1389</v>
      </c>
      <c r="B9247" t="s">
        <v>94</v>
      </c>
      <c r="C9247" t="s">
        <v>95</v>
      </c>
      <c r="D9247" t="s">
        <v>96</v>
      </c>
      <c r="E9247" t="s">
        <v>85</v>
      </c>
      <c r="F9247" t="s">
        <v>46</v>
      </c>
      <c r="G9247">
        <v>9</v>
      </c>
      <c r="H9247">
        <v>1218.18</v>
      </c>
      <c r="I9247">
        <v>10963.62</v>
      </c>
      <c r="J9247">
        <v>310</v>
      </c>
      <c r="K9247">
        <v>4</v>
      </c>
      <c r="L9247" t="s">
        <v>18</v>
      </c>
      <c r="M9247">
        <f>(Table1[[#This Row],[Current_Stock]]*Table1[[#This Row],[Unit_Price]])</f>
        <v>377635.80000000005</v>
      </c>
      <c r="N9247" s="12">
        <f>DATE(YEAR(Table1[[#This Row],[Order_Date]]),MONTH(Table1[[#This Row],[Order_Date]]),1)</f>
        <v>45139</v>
      </c>
    </row>
    <row r="9248" spans="1:14">
      <c r="A9248" t="s">
        <v>1233</v>
      </c>
      <c r="B9248" t="s">
        <v>204</v>
      </c>
      <c r="C9248" t="s">
        <v>205</v>
      </c>
      <c r="D9248" t="s">
        <v>183</v>
      </c>
      <c r="E9248" t="s">
        <v>269</v>
      </c>
      <c r="F9248" t="s">
        <v>29</v>
      </c>
      <c r="G9248">
        <v>16</v>
      </c>
      <c r="H9248">
        <v>3281.23</v>
      </c>
      <c r="I9248">
        <v>52499.68</v>
      </c>
      <c r="J9248">
        <v>138</v>
      </c>
      <c r="K9248">
        <v>8</v>
      </c>
      <c r="L9248" t="s">
        <v>18</v>
      </c>
      <c r="M9248">
        <f>(Table1[[#This Row],[Current_Stock]]*Table1[[#This Row],[Unit_Price]])</f>
        <v>452809.74</v>
      </c>
      <c r="N9248" s="12">
        <f>DATE(YEAR(Table1[[#This Row],[Order_Date]]),MONTH(Table1[[#This Row],[Order_Date]]),1)</f>
        <v>45413</v>
      </c>
    </row>
    <row r="9249" spans="1:14">
      <c r="A9249" t="s">
        <v>1248</v>
      </c>
      <c r="B9249" t="s">
        <v>959</v>
      </c>
      <c r="C9249" t="s">
        <v>960</v>
      </c>
      <c r="D9249" t="s">
        <v>22</v>
      </c>
      <c r="E9249" t="s">
        <v>85</v>
      </c>
      <c r="F9249" t="s">
        <v>60</v>
      </c>
      <c r="G9249">
        <v>42</v>
      </c>
      <c r="H9249">
        <v>1282.8900000000001</v>
      </c>
      <c r="I9249">
        <v>53881.38</v>
      </c>
      <c r="J9249">
        <v>35</v>
      </c>
      <c r="K9249">
        <v>12</v>
      </c>
      <c r="L9249" t="s">
        <v>105</v>
      </c>
      <c r="M9249">
        <f>(Table1[[#This Row],[Current_Stock]]*Table1[[#This Row],[Unit_Price]])</f>
        <v>44901.15</v>
      </c>
      <c r="N9249" s="12">
        <f>DATE(YEAR(Table1[[#This Row],[Order_Date]]),MONTH(Table1[[#This Row],[Order_Date]]),1)</f>
        <v>45536</v>
      </c>
    </row>
    <row r="9250" spans="1:14">
      <c r="A9250" t="s">
        <v>1351</v>
      </c>
      <c r="B9250" t="s">
        <v>374</v>
      </c>
      <c r="C9250" t="s">
        <v>375</v>
      </c>
      <c r="D9250" t="s">
        <v>53</v>
      </c>
      <c r="E9250" t="s">
        <v>97</v>
      </c>
      <c r="F9250" t="s">
        <v>46</v>
      </c>
      <c r="G9250">
        <v>4</v>
      </c>
      <c r="H9250">
        <v>4574.46</v>
      </c>
      <c r="I9250">
        <v>18297.84</v>
      </c>
      <c r="J9250">
        <v>577</v>
      </c>
      <c r="K9250">
        <v>4</v>
      </c>
      <c r="L9250" t="s">
        <v>18</v>
      </c>
      <c r="M9250">
        <f>(Table1[[#This Row],[Current_Stock]]*Table1[[#This Row],[Unit_Price]])</f>
        <v>2639463.42</v>
      </c>
      <c r="N9250" s="12">
        <f>DATE(YEAR(Table1[[#This Row],[Order_Date]]),MONTH(Table1[[#This Row],[Order_Date]]),1)</f>
        <v>45292</v>
      </c>
    </row>
    <row r="9251" spans="1:14">
      <c r="A9251" t="s">
        <v>867</v>
      </c>
      <c r="B9251" t="s">
        <v>460</v>
      </c>
      <c r="C9251" t="s">
        <v>461</v>
      </c>
      <c r="D9251" t="s">
        <v>84</v>
      </c>
      <c r="E9251" t="s">
        <v>243</v>
      </c>
      <c r="F9251" t="s">
        <v>17</v>
      </c>
      <c r="G9251">
        <v>21</v>
      </c>
      <c r="H9251">
        <v>3869.24</v>
      </c>
      <c r="I9251">
        <v>81254.039999999994</v>
      </c>
      <c r="J9251">
        <v>216</v>
      </c>
      <c r="K9251">
        <v>2</v>
      </c>
      <c r="L9251" t="s">
        <v>18</v>
      </c>
      <c r="M9251">
        <f>(Table1[[#This Row],[Current_Stock]]*Table1[[#This Row],[Unit_Price]])</f>
        <v>835755.84</v>
      </c>
      <c r="N9251" s="12">
        <f>DATE(YEAR(Table1[[#This Row],[Order_Date]]),MONTH(Table1[[#This Row],[Order_Date]]),1)</f>
        <v>45292</v>
      </c>
    </row>
    <row r="9252" spans="1:14">
      <c r="A9252" t="s">
        <v>1158</v>
      </c>
      <c r="B9252" t="s">
        <v>135</v>
      </c>
      <c r="C9252" t="s">
        <v>136</v>
      </c>
      <c r="D9252" t="s">
        <v>44</v>
      </c>
      <c r="E9252" t="s">
        <v>16</v>
      </c>
      <c r="F9252" t="s">
        <v>29</v>
      </c>
      <c r="G9252">
        <v>33</v>
      </c>
      <c r="H9252">
        <v>1683.37</v>
      </c>
      <c r="I9252">
        <v>55551.21</v>
      </c>
      <c r="J9252">
        <v>62</v>
      </c>
      <c r="K9252">
        <v>5</v>
      </c>
      <c r="L9252" t="s">
        <v>105</v>
      </c>
      <c r="M9252">
        <f>(Table1[[#This Row],[Current_Stock]]*Table1[[#This Row],[Unit_Price]])</f>
        <v>104368.93999999999</v>
      </c>
      <c r="N9252" s="12">
        <f>DATE(YEAR(Table1[[#This Row],[Order_Date]]),MONTH(Table1[[#This Row],[Order_Date]]),1)</f>
        <v>45108</v>
      </c>
    </row>
    <row r="9253" spans="1:14">
      <c r="A9253" t="s">
        <v>561</v>
      </c>
      <c r="B9253" t="s">
        <v>20</v>
      </c>
      <c r="C9253" t="s">
        <v>21</v>
      </c>
      <c r="D9253" t="s">
        <v>22</v>
      </c>
      <c r="E9253" t="s">
        <v>167</v>
      </c>
      <c r="F9253" t="s">
        <v>60</v>
      </c>
      <c r="G9253">
        <v>50</v>
      </c>
      <c r="H9253">
        <v>6590.09</v>
      </c>
      <c r="I9253">
        <v>329504.5</v>
      </c>
      <c r="J9253">
        <v>80</v>
      </c>
      <c r="K9253">
        <v>6</v>
      </c>
      <c r="L9253" t="s">
        <v>18</v>
      </c>
      <c r="M9253">
        <f>(Table1[[#This Row],[Current_Stock]]*Table1[[#This Row],[Unit_Price]])</f>
        <v>527207.19999999995</v>
      </c>
      <c r="N9253" s="12">
        <f>DATE(YEAR(Table1[[#This Row],[Order_Date]]),MONTH(Table1[[#This Row],[Order_Date]]),1)</f>
        <v>45078</v>
      </c>
    </row>
    <row r="9254" spans="1:14">
      <c r="A9254" t="s">
        <v>929</v>
      </c>
      <c r="B9254" t="s">
        <v>1199</v>
      </c>
      <c r="C9254" t="s">
        <v>1200</v>
      </c>
      <c r="D9254" t="s">
        <v>15</v>
      </c>
      <c r="E9254" t="s">
        <v>73</v>
      </c>
      <c r="F9254" t="s">
        <v>29</v>
      </c>
      <c r="G9254">
        <v>9</v>
      </c>
      <c r="H9254">
        <v>327.33999999999997</v>
      </c>
      <c r="I9254">
        <v>2946.06</v>
      </c>
      <c r="J9254">
        <v>112</v>
      </c>
      <c r="K9254">
        <v>2</v>
      </c>
      <c r="L9254" t="s">
        <v>18</v>
      </c>
      <c r="M9254">
        <f>(Table1[[#This Row],[Current_Stock]]*Table1[[#This Row],[Unit_Price]])</f>
        <v>36662.079999999994</v>
      </c>
      <c r="N9254" s="12">
        <f>DATE(YEAR(Table1[[#This Row],[Order_Date]]),MONTH(Table1[[#This Row],[Order_Date]]),1)</f>
        <v>45566</v>
      </c>
    </row>
    <row r="9255" spans="1:14">
      <c r="A9255" t="s">
        <v>1036</v>
      </c>
      <c r="B9255" t="s">
        <v>860</v>
      </c>
      <c r="C9255" t="s">
        <v>861</v>
      </c>
      <c r="D9255" t="s">
        <v>44</v>
      </c>
      <c r="E9255" t="s">
        <v>104</v>
      </c>
      <c r="F9255" t="s">
        <v>29</v>
      </c>
      <c r="G9255">
        <v>37</v>
      </c>
      <c r="H9255">
        <v>4376.6499999999996</v>
      </c>
      <c r="I9255">
        <v>161936.04999999999</v>
      </c>
      <c r="J9255">
        <v>115</v>
      </c>
      <c r="K9255">
        <v>6</v>
      </c>
      <c r="L9255" t="s">
        <v>18</v>
      </c>
      <c r="M9255">
        <f>(Table1[[#This Row],[Current_Stock]]*Table1[[#This Row],[Unit_Price]])</f>
        <v>503314.74999999994</v>
      </c>
      <c r="N9255" s="12">
        <f>DATE(YEAR(Table1[[#This Row],[Order_Date]]),MONTH(Table1[[#This Row],[Order_Date]]),1)</f>
        <v>45047</v>
      </c>
    </row>
    <row r="9256" spans="1:14">
      <c r="A9256" t="s">
        <v>1290</v>
      </c>
      <c r="B9256" t="s">
        <v>472</v>
      </c>
      <c r="C9256" t="s">
        <v>473</v>
      </c>
      <c r="D9256" t="s">
        <v>44</v>
      </c>
      <c r="E9256" t="s">
        <v>269</v>
      </c>
      <c r="F9256" t="s">
        <v>60</v>
      </c>
      <c r="G9256">
        <v>40</v>
      </c>
      <c r="H9256">
        <v>2908.98</v>
      </c>
      <c r="I9256">
        <v>116359.2</v>
      </c>
      <c r="J9256">
        <v>115</v>
      </c>
      <c r="K9256">
        <v>11</v>
      </c>
      <c r="L9256" t="s">
        <v>105</v>
      </c>
      <c r="M9256">
        <f>(Table1[[#This Row],[Current_Stock]]*Table1[[#This Row],[Unit_Price]])</f>
        <v>334532.7</v>
      </c>
      <c r="N9256" s="12">
        <f>DATE(YEAR(Table1[[#This Row],[Order_Date]]),MONTH(Table1[[#This Row],[Order_Date]]),1)</f>
        <v>45231</v>
      </c>
    </row>
    <row r="9257" spans="1:14">
      <c r="A9257" t="s">
        <v>149</v>
      </c>
      <c r="B9257" t="s">
        <v>371</v>
      </c>
      <c r="C9257" t="s">
        <v>372</v>
      </c>
      <c r="D9257" t="s">
        <v>22</v>
      </c>
      <c r="E9257" t="s">
        <v>113</v>
      </c>
      <c r="F9257" t="s">
        <v>29</v>
      </c>
      <c r="G9257">
        <v>40</v>
      </c>
      <c r="H9257">
        <v>13322.93</v>
      </c>
      <c r="I9257">
        <v>532917.19999999995</v>
      </c>
      <c r="J9257">
        <v>70</v>
      </c>
      <c r="K9257">
        <v>3</v>
      </c>
      <c r="L9257" t="s">
        <v>18</v>
      </c>
      <c r="M9257">
        <f>(Table1[[#This Row],[Current_Stock]]*Table1[[#This Row],[Unit_Price]])</f>
        <v>932605.1</v>
      </c>
      <c r="N9257" s="12">
        <f>DATE(YEAR(Table1[[#This Row],[Order_Date]]),MONTH(Table1[[#This Row],[Order_Date]]),1)</f>
        <v>45047</v>
      </c>
    </row>
    <row r="9258" spans="1:14">
      <c r="A9258" t="s">
        <v>331</v>
      </c>
      <c r="B9258" t="s">
        <v>1142</v>
      </c>
      <c r="C9258" t="s">
        <v>1143</v>
      </c>
      <c r="D9258" t="s">
        <v>27</v>
      </c>
      <c r="E9258" t="s">
        <v>269</v>
      </c>
      <c r="F9258" t="s">
        <v>17</v>
      </c>
      <c r="G9258">
        <v>2</v>
      </c>
      <c r="H9258">
        <v>386.34</v>
      </c>
      <c r="I9258">
        <v>772.68</v>
      </c>
      <c r="J9258">
        <v>541</v>
      </c>
      <c r="K9258">
        <v>11</v>
      </c>
      <c r="L9258" t="s">
        <v>18</v>
      </c>
      <c r="M9258">
        <f>(Table1[[#This Row],[Current_Stock]]*Table1[[#This Row],[Unit_Price]])</f>
        <v>209009.93999999997</v>
      </c>
      <c r="N9258" s="12">
        <f>DATE(YEAR(Table1[[#This Row],[Order_Date]]),MONTH(Table1[[#This Row],[Order_Date]]),1)</f>
        <v>45323</v>
      </c>
    </row>
    <row r="9259" spans="1:14">
      <c r="A9259" t="s">
        <v>1282</v>
      </c>
      <c r="B9259" t="s">
        <v>1259</v>
      </c>
      <c r="C9259" t="s">
        <v>1260</v>
      </c>
      <c r="D9259" t="s">
        <v>53</v>
      </c>
      <c r="E9259" t="s">
        <v>54</v>
      </c>
      <c r="F9259" t="s">
        <v>29</v>
      </c>
      <c r="G9259">
        <v>7</v>
      </c>
      <c r="H9259">
        <v>1861.48</v>
      </c>
      <c r="I9259">
        <v>13030.36</v>
      </c>
      <c r="J9259">
        <v>406</v>
      </c>
      <c r="K9259">
        <v>7</v>
      </c>
      <c r="L9259" t="s">
        <v>55</v>
      </c>
      <c r="M9259">
        <f>(Table1[[#This Row],[Current_Stock]]*Table1[[#This Row],[Unit_Price]])</f>
        <v>755760.88</v>
      </c>
      <c r="N9259" s="12">
        <f>DATE(YEAR(Table1[[#This Row],[Order_Date]]),MONTH(Table1[[#This Row],[Order_Date]]),1)</f>
        <v>45170</v>
      </c>
    </row>
    <row r="9260" spans="1:14">
      <c r="A9260" t="s">
        <v>712</v>
      </c>
      <c r="B9260" t="s">
        <v>260</v>
      </c>
      <c r="C9260" t="s">
        <v>261</v>
      </c>
      <c r="D9260" t="s">
        <v>15</v>
      </c>
      <c r="E9260" t="s">
        <v>184</v>
      </c>
      <c r="F9260" t="s">
        <v>46</v>
      </c>
      <c r="G9260">
        <v>18</v>
      </c>
      <c r="H9260">
        <v>47.95</v>
      </c>
      <c r="I9260">
        <v>863.1</v>
      </c>
      <c r="J9260">
        <v>247</v>
      </c>
      <c r="K9260">
        <v>2</v>
      </c>
      <c r="L9260" t="s">
        <v>18</v>
      </c>
      <c r="M9260">
        <f>(Table1[[#This Row],[Current_Stock]]*Table1[[#This Row],[Unit_Price]])</f>
        <v>11843.650000000001</v>
      </c>
      <c r="N9260" s="12">
        <f>DATE(YEAR(Table1[[#This Row],[Order_Date]]),MONTH(Table1[[#This Row],[Order_Date]]),1)</f>
        <v>45352</v>
      </c>
    </row>
    <row r="9261" spans="1:14">
      <c r="A9261" t="s">
        <v>837</v>
      </c>
      <c r="B9261" t="s">
        <v>126</v>
      </c>
      <c r="C9261" t="s">
        <v>127</v>
      </c>
      <c r="D9261" t="s">
        <v>33</v>
      </c>
      <c r="E9261" t="s">
        <v>23</v>
      </c>
      <c r="F9261" t="s">
        <v>46</v>
      </c>
      <c r="G9261">
        <v>9</v>
      </c>
      <c r="H9261">
        <v>3938.68</v>
      </c>
      <c r="I9261">
        <v>35448.120000000003</v>
      </c>
      <c r="J9261">
        <v>205</v>
      </c>
      <c r="K9261">
        <v>3</v>
      </c>
      <c r="L9261" t="s">
        <v>18</v>
      </c>
      <c r="M9261">
        <f>(Table1[[#This Row],[Current_Stock]]*Table1[[#This Row],[Unit_Price]])</f>
        <v>807429.4</v>
      </c>
      <c r="N9261" s="12">
        <f>DATE(YEAR(Table1[[#This Row],[Order_Date]]),MONTH(Table1[[#This Row],[Order_Date]]),1)</f>
        <v>45505</v>
      </c>
    </row>
    <row r="9262" spans="1:14">
      <c r="A9262" t="s">
        <v>1067</v>
      </c>
      <c r="B9262" t="s">
        <v>535</v>
      </c>
      <c r="C9262" t="s">
        <v>536</v>
      </c>
      <c r="D9262" t="s">
        <v>27</v>
      </c>
      <c r="E9262" t="s">
        <v>89</v>
      </c>
      <c r="F9262" t="s">
        <v>60</v>
      </c>
      <c r="G9262">
        <v>4</v>
      </c>
      <c r="H9262">
        <v>1685.12</v>
      </c>
      <c r="I9262">
        <v>6740.48</v>
      </c>
      <c r="J9262">
        <v>460</v>
      </c>
      <c r="K9262">
        <v>7</v>
      </c>
      <c r="L9262" t="s">
        <v>18</v>
      </c>
      <c r="M9262">
        <f>(Table1[[#This Row],[Current_Stock]]*Table1[[#This Row],[Unit_Price]])</f>
        <v>775155.19999999995</v>
      </c>
      <c r="N9262" s="12">
        <f>DATE(YEAR(Table1[[#This Row],[Order_Date]]),MONTH(Table1[[#This Row],[Order_Date]]),1)</f>
        <v>45536</v>
      </c>
    </row>
    <row r="9263" spans="1:14">
      <c r="A9263" t="s">
        <v>1121</v>
      </c>
      <c r="B9263" t="s">
        <v>1089</v>
      </c>
      <c r="C9263" t="s">
        <v>1090</v>
      </c>
      <c r="D9263" t="s">
        <v>33</v>
      </c>
      <c r="E9263" t="s">
        <v>34</v>
      </c>
      <c r="F9263" t="s">
        <v>40</v>
      </c>
      <c r="G9263">
        <v>10</v>
      </c>
      <c r="H9263">
        <v>3166.99</v>
      </c>
      <c r="I9263">
        <v>31669.9</v>
      </c>
      <c r="J9263">
        <v>227</v>
      </c>
      <c r="K9263">
        <v>13</v>
      </c>
      <c r="L9263" t="s">
        <v>18</v>
      </c>
      <c r="M9263">
        <f>(Table1[[#This Row],[Current_Stock]]*Table1[[#This Row],[Unit_Price]])</f>
        <v>718906.73</v>
      </c>
      <c r="N9263" s="12">
        <f>DATE(YEAR(Table1[[#This Row],[Order_Date]]),MONTH(Table1[[#This Row],[Order_Date]]),1)</f>
        <v>45413</v>
      </c>
    </row>
    <row r="9264" spans="1:14">
      <c r="A9264" t="s">
        <v>963</v>
      </c>
      <c r="B9264" t="s">
        <v>676</v>
      </c>
      <c r="C9264" t="s">
        <v>677</v>
      </c>
      <c r="D9264" t="s">
        <v>183</v>
      </c>
      <c r="E9264" t="s">
        <v>153</v>
      </c>
      <c r="F9264" t="s">
        <v>40</v>
      </c>
      <c r="G9264">
        <v>10</v>
      </c>
      <c r="H9264">
        <v>927.6</v>
      </c>
      <c r="I9264">
        <v>9276</v>
      </c>
      <c r="J9264">
        <v>96</v>
      </c>
      <c r="K9264">
        <v>14</v>
      </c>
      <c r="L9264" t="s">
        <v>18</v>
      </c>
      <c r="M9264">
        <f>(Table1[[#This Row],[Current_Stock]]*Table1[[#This Row],[Unit_Price]])</f>
        <v>89049.600000000006</v>
      </c>
      <c r="N9264" s="12">
        <f>DATE(YEAR(Table1[[#This Row],[Order_Date]]),MONTH(Table1[[#This Row],[Order_Date]]),1)</f>
        <v>45231</v>
      </c>
    </row>
    <row r="9265" spans="1:14">
      <c r="A9265" t="s">
        <v>1366</v>
      </c>
      <c r="B9265" t="s">
        <v>1284</v>
      </c>
      <c r="C9265" t="s">
        <v>1285</v>
      </c>
      <c r="D9265" t="s">
        <v>183</v>
      </c>
      <c r="E9265" t="s">
        <v>184</v>
      </c>
      <c r="F9265" t="s">
        <v>17</v>
      </c>
      <c r="G9265">
        <v>12</v>
      </c>
      <c r="H9265">
        <v>4185.43</v>
      </c>
      <c r="I9265">
        <v>50225.16</v>
      </c>
      <c r="J9265">
        <v>80</v>
      </c>
      <c r="K9265">
        <v>7</v>
      </c>
      <c r="L9265" t="s">
        <v>18</v>
      </c>
      <c r="M9265">
        <f>(Table1[[#This Row],[Current_Stock]]*Table1[[#This Row],[Unit_Price]])</f>
        <v>334834.40000000002</v>
      </c>
      <c r="N9265" s="12">
        <f>DATE(YEAR(Table1[[#This Row],[Order_Date]]),MONTH(Table1[[#This Row],[Order_Date]]),1)</f>
        <v>45383</v>
      </c>
    </row>
    <row r="9266" spans="1:14">
      <c r="A9266" t="s">
        <v>1157</v>
      </c>
      <c r="B9266" t="s">
        <v>977</v>
      </c>
      <c r="C9266" t="s">
        <v>978</v>
      </c>
      <c r="D9266" t="s">
        <v>96</v>
      </c>
      <c r="E9266" t="s">
        <v>97</v>
      </c>
      <c r="F9266" t="s">
        <v>29</v>
      </c>
      <c r="G9266">
        <v>2</v>
      </c>
      <c r="H9266">
        <v>130.93</v>
      </c>
      <c r="I9266">
        <v>261.86</v>
      </c>
      <c r="J9266">
        <v>342</v>
      </c>
      <c r="K9266">
        <v>14</v>
      </c>
      <c r="L9266" t="s">
        <v>18</v>
      </c>
      <c r="M9266">
        <f>(Table1[[#This Row],[Current_Stock]]*Table1[[#This Row],[Unit_Price]])</f>
        <v>44778.060000000005</v>
      </c>
      <c r="N9266" s="12">
        <f>DATE(YEAR(Table1[[#This Row],[Order_Date]]),MONTH(Table1[[#This Row],[Order_Date]]),1)</f>
        <v>45047</v>
      </c>
    </row>
    <row r="9267" spans="1:14">
      <c r="A9267" t="s">
        <v>1045</v>
      </c>
      <c r="B9267" t="s">
        <v>87</v>
      </c>
      <c r="C9267" t="s">
        <v>88</v>
      </c>
      <c r="D9267" t="s">
        <v>15</v>
      </c>
      <c r="E9267" t="s">
        <v>73</v>
      </c>
      <c r="F9267" t="s">
        <v>29</v>
      </c>
      <c r="G9267">
        <v>23</v>
      </c>
      <c r="H9267">
        <v>32</v>
      </c>
      <c r="I9267">
        <v>736</v>
      </c>
      <c r="J9267">
        <v>163</v>
      </c>
      <c r="K9267">
        <v>7</v>
      </c>
      <c r="L9267" t="s">
        <v>18</v>
      </c>
      <c r="M9267">
        <f>(Table1[[#This Row],[Current_Stock]]*Table1[[#This Row],[Unit_Price]])</f>
        <v>5216</v>
      </c>
      <c r="N9267" s="12">
        <f>DATE(YEAR(Table1[[#This Row],[Order_Date]]),MONTH(Table1[[#This Row],[Order_Date]]),1)</f>
        <v>45323</v>
      </c>
    </row>
    <row r="9268" spans="1:14">
      <c r="A9268" t="s">
        <v>593</v>
      </c>
      <c r="B9268" t="s">
        <v>501</v>
      </c>
      <c r="C9268" t="s">
        <v>502</v>
      </c>
      <c r="D9268" t="s">
        <v>15</v>
      </c>
      <c r="E9268" t="s">
        <v>54</v>
      </c>
      <c r="F9268" t="s">
        <v>46</v>
      </c>
      <c r="G9268">
        <v>20</v>
      </c>
      <c r="H9268">
        <v>44.76</v>
      </c>
      <c r="I9268">
        <v>895.2</v>
      </c>
      <c r="J9268">
        <v>237</v>
      </c>
      <c r="K9268">
        <v>3</v>
      </c>
      <c r="L9268" t="s">
        <v>18</v>
      </c>
      <c r="M9268">
        <f>(Table1[[#This Row],[Current_Stock]]*Table1[[#This Row],[Unit_Price]])</f>
        <v>10608.119999999999</v>
      </c>
      <c r="N9268" s="12">
        <f>DATE(YEAR(Table1[[#This Row],[Order_Date]]),MONTH(Table1[[#This Row],[Order_Date]]),1)</f>
        <v>45261</v>
      </c>
    </row>
    <row r="9269" spans="1:14">
      <c r="A9269" t="s">
        <v>948</v>
      </c>
      <c r="B9269" t="s">
        <v>855</v>
      </c>
      <c r="C9269" t="s">
        <v>856</v>
      </c>
      <c r="D9269" t="s">
        <v>38</v>
      </c>
      <c r="E9269" t="s">
        <v>23</v>
      </c>
      <c r="F9269" t="s">
        <v>60</v>
      </c>
      <c r="G9269">
        <v>11</v>
      </c>
      <c r="H9269">
        <v>3757.93</v>
      </c>
      <c r="I9269">
        <v>41337.230000000003</v>
      </c>
      <c r="J9269">
        <v>182</v>
      </c>
      <c r="K9269">
        <v>9</v>
      </c>
      <c r="L9269" t="s">
        <v>18</v>
      </c>
      <c r="M9269">
        <f>(Table1[[#This Row],[Current_Stock]]*Table1[[#This Row],[Unit_Price]])</f>
        <v>683943.26</v>
      </c>
      <c r="N9269" s="12">
        <f>DATE(YEAR(Table1[[#This Row],[Order_Date]]),MONTH(Table1[[#This Row],[Order_Date]]),1)</f>
        <v>44927</v>
      </c>
    </row>
    <row r="9270" spans="1:14">
      <c r="A9270" t="s">
        <v>1175</v>
      </c>
      <c r="B9270" t="s">
        <v>396</v>
      </c>
      <c r="C9270" t="s">
        <v>397</v>
      </c>
      <c r="D9270" t="s">
        <v>33</v>
      </c>
      <c r="E9270" t="s">
        <v>211</v>
      </c>
      <c r="F9270" t="s">
        <v>46</v>
      </c>
      <c r="G9270">
        <v>20</v>
      </c>
      <c r="H9270">
        <v>3184.94</v>
      </c>
      <c r="I9270">
        <v>63698.8</v>
      </c>
      <c r="J9270">
        <v>134</v>
      </c>
      <c r="K9270">
        <v>3</v>
      </c>
      <c r="L9270" t="s">
        <v>18</v>
      </c>
      <c r="M9270">
        <f>(Table1[[#This Row],[Current_Stock]]*Table1[[#This Row],[Unit_Price]])</f>
        <v>426781.96</v>
      </c>
      <c r="N9270" s="12">
        <f>DATE(YEAR(Table1[[#This Row],[Order_Date]]),MONTH(Table1[[#This Row],[Order_Date]]),1)</f>
        <v>44958</v>
      </c>
    </row>
    <row r="9271" spans="1:14">
      <c r="A9271" t="s">
        <v>1317</v>
      </c>
      <c r="B9271" t="s">
        <v>48</v>
      </c>
      <c r="C9271" t="s">
        <v>49</v>
      </c>
      <c r="D9271" t="s">
        <v>38</v>
      </c>
      <c r="E9271" t="s">
        <v>45</v>
      </c>
      <c r="F9271" t="s">
        <v>40</v>
      </c>
      <c r="G9271">
        <v>22</v>
      </c>
      <c r="H9271">
        <v>3537.61</v>
      </c>
      <c r="I9271">
        <v>77827.42</v>
      </c>
      <c r="J9271">
        <v>226</v>
      </c>
      <c r="K9271">
        <v>10</v>
      </c>
      <c r="L9271" t="s">
        <v>18</v>
      </c>
      <c r="M9271">
        <f>(Table1[[#This Row],[Current_Stock]]*Table1[[#This Row],[Unit_Price]])</f>
        <v>799499.86</v>
      </c>
      <c r="N9271" s="12">
        <f>DATE(YEAR(Table1[[#This Row],[Order_Date]]),MONTH(Table1[[#This Row],[Order_Date]]),1)</f>
        <v>45627</v>
      </c>
    </row>
    <row r="9272" spans="1:14">
      <c r="A9272" t="s">
        <v>799</v>
      </c>
      <c r="B9272" t="s">
        <v>256</v>
      </c>
      <c r="C9272" t="s">
        <v>257</v>
      </c>
      <c r="D9272" t="s">
        <v>183</v>
      </c>
      <c r="E9272" t="s">
        <v>173</v>
      </c>
      <c r="F9272" t="s">
        <v>29</v>
      </c>
      <c r="G9272">
        <v>24</v>
      </c>
      <c r="H9272">
        <v>2324</v>
      </c>
      <c r="I9272">
        <v>55776</v>
      </c>
      <c r="J9272">
        <v>176</v>
      </c>
      <c r="K9272">
        <v>3</v>
      </c>
      <c r="L9272" t="s">
        <v>18</v>
      </c>
      <c r="M9272">
        <f>(Table1[[#This Row],[Current_Stock]]*Table1[[#This Row],[Unit_Price]])</f>
        <v>409024</v>
      </c>
      <c r="N9272" s="12">
        <f>DATE(YEAR(Table1[[#This Row],[Order_Date]]),MONTH(Table1[[#This Row],[Order_Date]]),1)</f>
        <v>44986</v>
      </c>
    </row>
    <row r="9273" spans="1:14">
      <c r="A9273" t="s">
        <v>813</v>
      </c>
      <c r="B9273" t="s">
        <v>456</v>
      </c>
      <c r="C9273" t="s">
        <v>457</v>
      </c>
      <c r="D9273" t="s">
        <v>96</v>
      </c>
      <c r="E9273" t="s">
        <v>89</v>
      </c>
      <c r="F9273" t="s">
        <v>29</v>
      </c>
      <c r="G9273">
        <v>7</v>
      </c>
      <c r="H9273">
        <v>1009.43</v>
      </c>
      <c r="I9273">
        <v>7066.01</v>
      </c>
      <c r="J9273">
        <v>303</v>
      </c>
      <c r="K9273">
        <v>7</v>
      </c>
      <c r="L9273" t="s">
        <v>18</v>
      </c>
      <c r="M9273">
        <f>(Table1[[#This Row],[Current_Stock]]*Table1[[#This Row],[Unit_Price]])</f>
        <v>305857.28999999998</v>
      </c>
      <c r="N9273" s="12">
        <f>DATE(YEAR(Table1[[#This Row],[Order_Date]]),MONTH(Table1[[#This Row],[Order_Date]]),1)</f>
        <v>45627</v>
      </c>
    </row>
    <row r="9274" spans="1:14">
      <c r="A9274" t="s">
        <v>1249</v>
      </c>
      <c r="B9274" t="s">
        <v>811</v>
      </c>
      <c r="C9274" t="s">
        <v>812</v>
      </c>
      <c r="D9274" t="s">
        <v>33</v>
      </c>
      <c r="E9274" t="s">
        <v>59</v>
      </c>
      <c r="F9274" t="s">
        <v>40</v>
      </c>
      <c r="G9274">
        <v>12</v>
      </c>
      <c r="H9274">
        <v>1517.87</v>
      </c>
      <c r="I9274">
        <v>18214.439999999999</v>
      </c>
      <c r="J9274">
        <v>112</v>
      </c>
      <c r="K9274">
        <v>10</v>
      </c>
      <c r="L9274" t="s">
        <v>18</v>
      </c>
      <c r="M9274">
        <f>(Table1[[#This Row],[Current_Stock]]*Table1[[#This Row],[Unit_Price]])</f>
        <v>170001.44</v>
      </c>
      <c r="N9274" s="12">
        <f>DATE(YEAR(Table1[[#This Row],[Order_Date]]),MONTH(Table1[[#This Row],[Order_Date]]),1)</f>
        <v>45108</v>
      </c>
    </row>
    <row r="9275" spans="1:14">
      <c r="A9275" t="s">
        <v>498</v>
      </c>
      <c r="B9275" t="s">
        <v>94</v>
      </c>
      <c r="C9275" t="s">
        <v>95</v>
      </c>
      <c r="D9275" t="s">
        <v>96</v>
      </c>
      <c r="E9275" t="s">
        <v>251</v>
      </c>
      <c r="F9275" t="s">
        <v>29</v>
      </c>
      <c r="G9275">
        <v>3</v>
      </c>
      <c r="H9275">
        <v>1713.19</v>
      </c>
      <c r="I9275">
        <v>5139.57</v>
      </c>
      <c r="J9275">
        <v>267</v>
      </c>
      <c r="K9275">
        <v>9</v>
      </c>
      <c r="L9275" t="s">
        <v>55</v>
      </c>
      <c r="M9275">
        <f>(Table1[[#This Row],[Current_Stock]]*Table1[[#This Row],[Unit_Price]])</f>
        <v>457421.73000000004</v>
      </c>
      <c r="N9275" s="12">
        <f>DATE(YEAR(Table1[[#This Row],[Order_Date]]),MONTH(Table1[[#This Row],[Order_Date]]),1)</f>
        <v>44986</v>
      </c>
    </row>
    <row r="9276" spans="1:14">
      <c r="A9276" t="s">
        <v>244</v>
      </c>
      <c r="B9276" t="s">
        <v>219</v>
      </c>
      <c r="C9276" t="s">
        <v>220</v>
      </c>
      <c r="D9276" t="s">
        <v>33</v>
      </c>
      <c r="E9276" t="s">
        <v>85</v>
      </c>
      <c r="F9276" t="s">
        <v>17</v>
      </c>
      <c r="G9276">
        <v>25</v>
      </c>
      <c r="H9276">
        <v>1164.69</v>
      </c>
      <c r="I9276">
        <v>29117.25</v>
      </c>
      <c r="J9276">
        <v>250</v>
      </c>
      <c r="K9276">
        <v>11</v>
      </c>
      <c r="L9276" t="s">
        <v>18</v>
      </c>
      <c r="M9276">
        <f>(Table1[[#This Row],[Current_Stock]]*Table1[[#This Row],[Unit_Price]])</f>
        <v>291172.5</v>
      </c>
      <c r="N9276" s="12">
        <f>DATE(YEAR(Table1[[#This Row],[Order_Date]]),MONTH(Table1[[#This Row],[Order_Date]]),1)</f>
        <v>45444</v>
      </c>
    </row>
    <row r="9277" spans="1:14">
      <c r="A9277" t="s">
        <v>349</v>
      </c>
      <c r="B9277" t="s">
        <v>48</v>
      </c>
      <c r="C9277" t="s">
        <v>49</v>
      </c>
      <c r="D9277" t="s">
        <v>38</v>
      </c>
      <c r="E9277" t="s">
        <v>184</v>
      </c>
      <c r="F9277" t="s">
        <v>46</v>
      </c>
      <c r="G9277">
        <v>17</v>
      </c>
      <c r="H9277">
        <v>1000.25</v>
      </c>
      <c r="I9277">
        <v>17004.25</v>
      </c>
      <c r="J9277">
        <v>161</v>
      </c>
      <c r="K9277">
        <v>8</v>
      </c>
      <c r="L9277" t="s">
        <v>18</v>
      </c>
      <c r="M9277">
        <f>(Table1[[#This Row],[Current_Stock]]*Table1[[#This Row],[Unit_Price]])</f>
        <v>161040.25</v>
      </c>
      <c r="N9277" s="12">
        <f>DATE(YEAR(Table1[[#This Row],[Order_Date]]),MONTH(Table1[[#This Row],[Order_Date]]),1)</f>
        <v>45170</v>
      </c>
    </row>
    <row r="9278" spans="1:14">
      <c r="A9278" t="s">
        <v>613</v>
      </c>
      <c r="B9278" t="s">
        <v>991</v>
      </c>
      <c r="C9278" t="s">
        <v>992</v>
      </c>
      <c r="D9278" t="s">
        <v>53</v>
      </c>
      <c r="E9278" t="s">
        <v>243</v>
      </c>
      <c r="F9278" t="s">
        <v>46</v>
      </c>
      <c r="G9278">
        <v>15</v>
      </c>
      <c r="H9278">
        <v>826.36</v>
      </c>
      <c r="I9278">
        <v>12395.4</v>
      </c>
      <c r="J9278">
        <v>332</v>
      </c>
      <c r="K9278">
        <v>11</v>
      </c>
      <c r="L9278" t="s">
        <v>18</v>
      </c>
      <c r="M9278">
        <f>(Table1[[#This Row],[Current_Stock]]*Table1[[#This Row],[Unit_Price]])</f>
        <v>274351.52</v>
      </c>
      <c r="N9278" s="12">
        <f>DATE(YEAR(Table1[[#This Row],[Order_Date]]),MONTH(Table1[[#This Row],[Order_Date]]),1)</f>
        <v>45231</v>
      </c>
    </row>
    <row r="9279" spans="1:14">
      <c r="A9279" t="s">
        <v>957</v>
      </c>
      <c r="B9279" t="s">
        <v>488</v>
      </c>
      <c r="C9279" t="s">
        <v>489</v>
      </c>
      <c r="D9279" t="s">
        <v>84</v>
      </c>
      <c r="E9279" t="s">
        <v>153</v>
      </c>
      <c r="F9279" t="s">
        <v>29</v>
      </c>
      <c r="G9279">
        <v>13</v>
      </c>
      <c r="H9279">
        <v>17685.5</v>
      </c>
      <c r="I9279">
        <v>229911.5</v>
      </c>
      <c r="J9279">
        <v>218</v>
      </c>
      <c r="K9279">
        <v>7</v>
      </c>
      <c r="L9279" t="s">
        <v>18</v>
      </c>
      <c r="M9279">
        <f>(Table1[[#This Row],[Current_Stock]]*Table1[[#This Row],[Unit_Price]])</f>
        <v>3855439</v>
      </c>
      <c r="N9279" s="12">
        <f>DATE(YEAR(Table1[[#This Row],[Order_Date]]),MONTH(Table1[[#This Row],[Order_Date]]),1)</f>
        <v>45444</v>
      </c>
    </row>
    <row r="9280" spans="1:14">
      <c r="A9280" t="s">
        <v>1320</v>
      </c>
      <c r="B9280" t="s">
        <v>347</v>
      </c>
      <c r="C9280" t="s">
        <v>348</v>
      </c>
      <c r="D9280" t="s">
        <v>53</v>
      </c>
      <c r="E9280" t="s">
        <v>28</v>
      </c>
      <c r="F9280" t="s">
        <v>29</v>
      </c>
      <c r="G9280">
        <v>7</v>
      </c>
      <c r="H9280">
        <v>4629.8900000000003</v>
      </c>
      <c r="I9280">
        <v>32409.23</v>
      </c>
      <c r="J9280">
        <v>295</v>
      </c>
      <c r="K9280">
        <v>10</v>
      </c>
      <c r="L9280" t="s">
        <v>18</v>
      </c>
      <c r="M9280">
        <f>(Table1[[#This Row],[Current_Stock]]*Table1[[#This Row],[Unit_Price]])</f>
        <v>1365817.55</v>
      </c>
      <c r="N9280" s="12">
        <f>DATE(YEAR(Table1[[#This Row],[Order_Date]]),MONTH(Table1[[#This Row],[Order_Date]]),1)</f>
        <v>44958</v>
      </c>
    </row>
    <row r="9281" spans="1:14">
      <c r="A9281" t="s">
        <v>512</v>
      </c>
      <c r="B9281" t="s">
        <v>559</v>
      </c>
      <c r="C9281" t="s">
        <v>560</v>
      </c>
      <c r="D9281" t="s">
        <v>183</v>
      </c>
      <c r="E9281" t="s">
        <v>104</v>
      </c>
      <c r="F9281" t="s">
        <v>17</v>
      </c>
      <c r="G9281">
        <v>14</v>
      </c>
      <c r="H9281">
        <v>4716.7700000000004</v>
      </c>
      <c r="I9281">
        <v>66034.78</v>
      </c>
      <c r="J9281">
        <v>206</v>
      </c>
      <c r="K9281">
        <v>4</v>
      </c>
      <c r="L9281" t="s">
        <v>18</v>
      </c>
      <c r="M9281">
        <f>(Table1[[#This Row],[Current_Stock]]*Table1[[#This Row],[Unit_Price]])</f>
        <v>971654.62000000011</v>
      </c>
      <c r="N9281" s="12">
        <f>DATE(YEAR(Table1[[#This Row],[Order_Date]]),MONTH(Table1[[#This Row],[Order_Date]]),1)</f>
        <v>45078</v>
      </c>
    </row>
    <row r="9282" spans="1:14">
      <c r="A9282" t="s">
        <v>128</v>
      </c>
      <c r="B9282" t="s">
        <v>1339</v>
      </c>
      <c r="C9282" t="s">
        <v>1340</v>
      </c>
      <c r="D9282" t="s">
        <v>38</v>
      </c>
      <c r="E9282" t="s">
        <v>85</v>
      </c>
      <c r="F9282" t="s">
        <v>40</v>
      </c>
      <c r="G9282">
        <v>23</v>
      </c>
      <c r="H9282">
        <v>2595.46</v>
      </c>
      <c r="I9282">
        <v>59695.58</v>
      </c>
      <c r="J9282">
        <v>246</v>
      </c>
      <c r="K9282">
        <v>4</v>
      </c>
      <c r="L9282" t="s">
        <v>18</v>
      </c>
      <c r="M9282">
        <f>(Table1[[#This Row],[Current_Stock]]*Table1[[#This Row],[Unit_Price]])</f>
        <v>638483.16</v>
      </c>
      <c r="N9282" s="12">
        <f>DATE(YEAR(Table1[[#This Row],[Order_Date]]),MONTH(Table1[[#This Row],[Order_Date]]),1)</f>
        <v>44958</v>
      </c>
    </row>
    <row r="9283" spans="1:14">
      <c r="A9283" t="s">
        <v>1107</v>
      </c>
      <c r="B9283" t="s">
        <v>614</v>
      </c>
      <c r="C9283" t="s">
        <v>615</v>
      </c>
      <c r="D9283" t="s">
        <v>27</v>
      </c>
      <c r="E9283" t="s">
        <v>277</v>
      </c>
      <c r="F9283" t="s">
        <v>29</v>
      </c>
      <c r="G9283">
        <v>3</v>
      </c>
      <c r="H9283">
        <v>2267.5</v>
      </c>
      <c r="I9283">
        <v>6802.5</v>
      </c>
      <c r="J9283">
        <v>442</v>
      </c>
      <c r="K9283">
        <v>14</v>
      </c>
      <c r="L9283" t="s">
        <v>18</v>
      </c>
      <c r="M9283">
        <f>(Table1[[#This Row],[Current_Stock]]*Table1[[#This Row],[Unit_Price]])</f>
        <v>1002235</v>
      </c>
      <c r="N9283" s="12">
        <f>DATE(YEAR(Table1[[#This Row],[Order_Date]]),MONTH(Table1[[#This Row],[Order_Date]]),1)</f>
        <v>45047</v>
      </c>
    </row>
    <row r="9284" spans="1:14">
      <c r="A9284" t="s">
        <v>1085</v>
      </c>
      <c r="B9284" t="s">
        <v>432</v>
      </c>
      <c r="C9284" t="s">
        <v>433</v>
      </c>
      <c r="D9284" t="s">
        <v>96</v>
      </c>
      <c r="E9284" t="s">
        <v>89</v>
      </c>
      <c r="F9284" t="s">
        <v>29</v>
      </c>
      <c r="G9284">
        <v>2</v>
      </c>
      <c r="H9284">
        <v>2023.38</v>
      </c>
      <c r="I9284">
        <v>4046.76</v>
      </c>
      <c r="J9284">
        <v>594</v>
      </c>
      <c r="K9284">
        <v>9</v>
      </c>
      <c r="L9284" t="s">
        <v>55</v>
      </c>
      <c r="M9284">
        <f>(Table1[[#This Row],[Current_Stock]]*Table1[[#This Row],[Unit_Price]])</f>
        <v>1201887.72</v>
      </c>
      <c r="N9284" s="12">
        <f>DATE(YEAR(Table1[[#This Row],[Order_Date]]),MONTH(Table1[[#This Row],[Order_Date]]),1)</f>
        <v>45108</v>
      </c>
    </row>
    <row r="9285" spans="1:14">
      <c r="A9285" t="s">
        <v>712</v>
      </c>
      <c r="B9285" t="s">
        <v>213</v>
      </c>
      <c r="C9285" t="s">
        <v>214</v>
      </c>
      <c r="D9285" t="s">
        <v>33</v>
      </c>
      <c r="E9285" t="s">
        <v>73</v>
      </c>
      <c r="F9285" t="s">
        <v>17</v>
      </c>
      <c r="G9285">
        <v>25</v>
      </c>
      <c r="H9285">
        <v>4034.19</v>
      </c>
      <c r="I9285">
        <v>100854.75</v>
      </c>
      <c r="J9285">
        <v>135</v>
      </c>
      <c r="K9285">
        <v>14</v>
      </c>
      <c r="L9285" t="s">
        <v>18</v>
      </c>
      <c r="M9285">
        <f>(Table1[[#This Row],[Current_Stock]]*Table1[[#This Row],[Unit_Price]])</f>
        <v>544615.65</v>
      </c>
      <c r="N9285" s="12">
        <f>DATE(YEAR(Table1[[#This Row],[Order_Date]]),MONTH(Table1[[#This Row],[Order_Date]]),1)</f>
        <v>45352</v>
      </c>
    </row>
    <row r="9286" spans="1:14">
      <c r="A9286" t="s">
        <v>635</v>
      </c>
      <c r="B9286" t="s">
        <v>361</v>
      </c>
      <c r="C9286" t="s">
        <v>362</v>
      </c>
      <c r="D9286" t="s">
        <v>183</v>
      </c>
      <c r="E9286" t="s">
        <v>39</v>
      </c>
      <c r="F9286" t="s">
        <v>60</v>
      </c>
      <c r="G9286">
        <v>18</v>
      </c>
      <c r="H9286">
        <v>2601.9299999999998</v>
      </c>
      <c r="I9286">
        <v>46834.74</v>
      </c>
      <c r="J9286">
        <v>232</v>
      </c>
      <c r="K9286">
        <v>9</v>
      </c>
      <c r="L9286" t="s">
        <v>18</v>
      </c>
      <c r="M9286">
        <f>(Table1[[#This Row],[Current_Stock]]*Table1[[#This Row],[Unit_Price]])</f>
        <v>603647.76</v>
      </c>
      <c r="N9286" s="12">
        <f>DATE(YEAR(Table1[[#This Row],[Order_Date]]),MONTH(Table1[[#This Row],[Order_Date]]),1)</f>
        <v>45413</v>
      </c>
    </row>
    <row r="9287" spans="1:14">
      <c r="A9287" t="s">
        <v>1083</v>
      </c>
      <c r="B9287" t="s">
        <v>318</v>
      </c>
      <c r="C9287" t="s">
        <v>319</v>
      </c>
      <c r="D9287" t="s">
        <v>96</v>
      </c>
      <c r="E9287" t="s">
        <v>113</v>
      </c>
      <c r="F9287" t="s">
        <v>40</v>
      </c>
      <c r="G9287">
        <v>7</v>
      </c>
      <c r="H9287">
        <v>4064.52</v>
      </c>
      <c r="I9287">
        <v>28451.64</v>
      </c>
      <c r="J9287">
        <v>416</v>
      </c>
      <c r="K9287">
        <v>12</v>
      </c>
      <c r="L9287" t="s">
        <v>18</v>
      </c>
      <c r="M9287">
        <f>(Table1[[#This Row],[Current_Stock]]*Table1[[#This Row],[Unit_Price]])</f>
        <v>1690840.32</v>
      </c>
      <c r="N9287" s="12">
        <f>DATE(YEAR(Table1[[#This Row],[Order_Date]]),MONTH(Table1[[#This Row],[Order_Date]]),1)</f>
        <v>45047</v>
      </c>
    </row>
    <row r="9288" spans="1:14">
      <c r="A9288" t="s">
        <v>684</v>
      </c>
      <c r="B9288" t="s">
        <v>1268</v>
      </c>
      <c r="C9288" t="s">
        <v>1269</v>
      </c>
      <c r="D9288" t="s">
        <v>38</v>
      </c>
      <c r="E9288" t="s">
        <v>16</v>
      </c>
      <c r="F9288" t="s">
        <v>17</v>
      </c>
      <c r="G9288">
        <v>16</v>
      </c>
      <c r="H9288">
        <v>3731.94</v>
      </c>
      <c r="I9288">
        <v>59711.040000000001</v>
      </c>
      <c r="J9288">
        <v>118</v>
      </c>
      <c r="K9288">
        <v>7</v>
      </c>
      <c r="L9288" t="s">
        <v>18</v>
      </c>
      <c r="M9288">
        <f>(Table1[[#This Row],[Current_Stock]]*Table1[[#This Row],[Unit_Price]])</f>
        <v>440368.92</v>
      </c>
      <c r="N9288" s="12">
        <f>DATE(YEAR(Table1[[#This Row],[Order_Date]]),MONTH(Table1[[#This Row],[Order_Date]]),1)</f>
        <v>45627</v>
      </c>
    </row>
    <row r="9289" spans="1:14">
      <c r="A9289" t="s">
        <v>958</v>
      </c>
      <c r="B9289" t="s">
        <v>488</v>
      </c>
      <c r="C9289" t="s">
        <v>489</v>
      </c>
      <c r="D9289" t="s">
        <v>84</v>
      </c>
      <c r="E9289" t="s">
        <v>211</v>
      </c>
      <c r="F9289" t="s">
        <v>29</v>
      </c>
      <c r="G9289">
        <v>15</v>
      </c>
      <c r="H9289">
        <v>11520.88</v>
      </c>
      <c r="I9289">
        <v>172813.2</v>
      </c>
      <c r="J9289">
        <v>154</v>
      </c>
      <c r="K9289">
        <v>9</v>
      </c>
      <c r="L9289" t="s">
        <v>18</v>
      </c>
      <c r="M9289">
        <f>(Table1[[#This Row],[Current_Stock]]*Table1[[#This Row],[Unit_Price]])</f>
        <v>1774215.5199999998</v>
      </c>
      <c r="N9289" s="12">
        <f>DATE(YEAR(Table1[[#This Row],[Order_Date]]),MONTH(Table1[[#This Row],[Order_Date]]),1)</f>
        <v>45444</v>
      </c>
    </row>
    <row r="9290" spans="1:14">
      <c r="A9290" t="s">
        <v>455</v>
      </c>
      <c r="B9290" t="s">
        <v>953</v>
      </c>
      <c r="C9290" t="s">
        <v>954</v>
      </c>
      <c r="D9290" t="s">
        <v>183</v>
      </c>
      <c r="E9290" t="s">
        <v>160</v>
      </c>
      <c r="F9290" t="s">
        <v>17</v>
      </c>
      <c r="G9290">
        <v>17</v>
      </c>
      <c r="H9290">
        <v>4036.12</v>
      </c>
      <c r="I9290">
        <v>68614.039999999994</v>
      </c>
      <c r="J9290">
        <v>89</v>
      </c>
      <c r="K9290">
        <v>11</v>
      </c>
      <c r="L9290" t="s">
        <v>18</v>
      </c>
      <c r="M9290">
        <f>(Table1[[#This Row],[Current_Stock]]*Table1[[#This Row],[Unit_Price]])</f>
        <v>359214.68</v>
      </c>
      <c r="N9290" s="12">
        <f>DATE(YEAR(Table1[[#This Row],[Order_Date]]),MONTH(Table1[[#This Row],[Order_Date]]),1)</f>
        <v>45597</v>
      </c>
    </row>
    <row r="9291" spans="1:14">
      <c r="A9291" t="s">
        <v>1207</v>
      </c>
      <c r="B9291" t="s">
        <v>626</v>
      </c>
      <c r="C9291" t="s">
        <v>627</v>
      </c>
      <c r="D9291" t="s">
        <v>44</v>
      </c>
      <c r="E9291" t="s">
        <v>269</v>
      </c>
      <c r="F9291" t="s">
        <v>40</v>
      </c>
      <c r="G9291">
        <v>23</v>
      </c>
      <c r="H9291">
        <v>1378.45</v>
      </c>
      <c r="I9291">
        <v>31704.35</v>
      </c>
      <c r="J9291">
        <v>79</v>
      </c>
      <c r="K9291">
        <v>9</v>
      </c>
      <c r="L9291" t="s">
        <v>105</v>
      </c>
      <c r="M9291">
        <f>(Table1[[#This Row],[Current_Stock]]*Table1[[#This Row],[Unit_Price]])</f>
        <v>108897.55</v>
      </c>
      <c r="N9291" s="12">
        <f>DATE(YEAR(Table1[[#This Row],[Order_Date]]),MONTH(Table1[[#This Row],[Order_Date]]),1)</f>
        <v>44958</v>
      </c>
    </row>
    <row r="9292" spans="1:14">
      <c r="A9292" t="s">
        <v>881</v>
      </c>
      <c r="B9292" t="s">
        <v>853</v>
      </c>
      <c r="C9292" t="s">
        <v>854</v>
      </c>
      <c r="D9292" t="s">
        <v>84</v>
      </c>
      <c r="E9292" t="s">
        <v>73</v>
      </c>
      <c r="F9292" t="s">
        <v>29</v>
      </c>
      <c r="G9292">
        <v>11</v>
      </c>
      <c r="H9292">
        <v>8018.02</v>
      </c>
      <c r="I9292">
        <v>88198.22</v>
      </c>
      <c r="J9292">
        <v>211</v>
      </c>
      <c r="K9292">
        <v>8</v>
      </c>
      <c r="L9292" t="s">
        <v>18</v>
      </c>
      <c r="M9292">
        <f>(Table1[[#This Row],[Current_Stock]]*Table1[[#This Row],[Unit_Price]])</f>
        <v>1691802.2200000002</v>
      </c>
      <c r="N9292" s="12">
        <f>DATE(YEAR(Table1[[#This Row],[Order_Date]]),MONTH(Table1[[#This Row],[Order_Date]]),1)</f>
        <v>45536</v>
      </c>
    </row>
    <row r="9293" spans="1:14">
      <c r="A9293" t="s">
        <v>1239</v>
      </c>
      <c r="B9293" t="s">
        <v>280</v>
      </c>
      <c r="C9293" t="s">
        <v>281</v>
      </c>
      <c r="D9293" t="s">
        <v>22</v>
      </c>
      <c r="E9293" t="s">
        <v>104</v>
      </c>
      <c r="F9293" t="s">
        <v>17</v>
      </c>
      <c r="G9293">
        <v>35</v>
      </c>
      <c r="H9293">
        <v>5679.61</v>
      </c>
      <c r="I9293">
        <v>198786.35</v>
      </c>
      <c r="J9293">
        <v>55</v>
      </c>
      <c r="K9293">
        <v>3</v>
      </c>
      <c r="L9293" t="s">
        <v>18</v>
      </c>
      <c r="M9293">
        <f>(Table1[[#This Row],[Current_Stock]]*Table1[[#This Row],[Unit_Price]])</f>
        <v>312378.55</v>
      </c>
      <c r="N9293" s="12">
        <f>DATE(YEAR(Table1[[#This Row],[Order_Date]]),MONTH(Table1[[#This Row],[Order_Date]]),1)</f>
        <v>45231</v>
      </c>
    </row>
    <row r="9294" spans="1:14">
      <c r="A9294" t="s">
        <v>1023</v>
      </c>
      <c r="B9294" t="s">
        <v>275</v>
      </c>
      <c r="C9294" t="s">
        <v>276</v>
      </c>
      <c r="D9294" t="s">
        <v>183</v>
      </c>
      <c r="E9294" t="s">
        <v>269</v>
      </c>
      <c r="F9294" t="s">
        <v>60</v>
      </c>
      <c r="G9294">
        <v>16</v>
      </c>
      <c r="H9294">
        <v>4458.66</v>
      </c>
      <c r="I9294">
        <v>71338.559999999998</v>
      </c>
      <c r="J9294">
        <v>158</v>
      </c>
      <c r="K9294">
        <v>7</v>
      </c>
      <c r="L9294" t="s">
        <v>18</v>
      </c>
      <c r="M9294">
        <f>(Table1[[#This Row],[Current_Stock]]*Table1[[#This Row],[Unit_Price]])</f>
        <v>704468.28</v>
      </c>
      <c r="N9294" s="12">
        <f>DATE(YEAR(Table1[[#This Row],[Order_Date]]),MONTH(Table1[[#This Row],[Order_Date]]),1)</f>
        <v>44986</v>
      </c>
    </row>
    <row r="9295" spans="1:14">
      <c r="A9295" t="s">
        <v>395</v>
      </c>
      <c r="B9295" t="s">
        <v>594</v>
      </c>
      <c r="C9295" t="s">
        <v>595</v>
      </c>
      <c r="D9295" t="s">
        <v>22</v>
      </c>
      <c r="E9295" t="s">
        <v>89</v>
      </c>
      <c r="F9295" t="s">
        <v>29</v>
      </c>
      <c r="G9295">
        <v>43</v>
      </c>
      <c r="H9295">
        <v>16419.68</v>
      </c>
      <c r="I9295">
        <v>706046.24</v>
      </c>
      <c r="J9295">
        <v>98</v>
      </c>
      <c r="K9295">
        <v>2</v>
      </c>
      <c r="L9295" t="s">
        <v>105</v>
      </c>
      <c r="M9295">
        <f>(Table1[[#This Row],[Current_Stock]]*Table1[[#This Row],[Unit_Price]])</f>
        <v>1609128.6400000001</v>
      </c>
      <c r="N9295" s="12">
        <f>DATE(YEAR(Table1[[#This Row],[Order_Date]]),MONTH(Table1[[#This Row],[Order_Date]]),1)</f>
        <v>45474</v>
      </c>
    </row>
    <row r="9296" spans="1:14">
      <c r="A9296" t="s">
        <v>331</v>
      </c>
      <c r="B9296" t="s">
        <v>432</v>
      </c>
      <c r="C9296" t="s">
        <v>433</v>
      </c>
      <c r="D9296" t="s">
        <v>96</v>
      </c>
      <c r="E9296" t="s">
        <v>59</v>
      </c>
      <c r="F9296" t="s">
        <v>60</v>
      </c>
      <c r="G9296">
        <v>5</v>
      </c>
      <c r="H9296">
        <v>2337.2800000000002</v>
      </c>
      <c r="I9296">
        <v>11686.4</v>
      </c>
      <c r="J9296">
        <v>520</v>
      </c>
      <c r="K9296">
        <v>5</v>
      </c>
      <c r="L9296" t="s">
        <v>18</v>
      </c>
      <c r="M9296">
        <f>(Table1[[#This Row],[Current_Stock]]*Table1[[#This Row],[Unit_Price]])</f>
        <v>1215385.6000000001</v>
      </c>
      <c r="N9296" s="12">
        <f>DATE(YEAR(Table1[[#This Row],[Order_Date]]),MONTH(Table1[[#This Row],[Order_Date]]),1)</f>
        <v>45323</v>
      </c>
    </row>
    <row r="9297" spans="1:14">
      <c r="A9297" t="s">
        <v>1321</v>
      </c>
      <c r="B9297" t="s">
        <v>793</v>
      </c>
      <c r="C9297" t="s">
        <v>794</v>
      </c>
      <c r="D9297" t="s">
        <v>38</v>
      </c>
      <c r="E9297" t="s">
        <v>39</v>
      </c>
      <c r="F9297" t="s">
        <v>40</v>
      </c>
      <c r="G9297">
        <v>9</v>
      </c>
      <c r="H9297">
        <v>1118.0999999999999</v>
      </c>
      <c r="I9297">
        <v>10062.9</v>
      </c>
      <c r="J9297">
        <v>232</v>
      </c>
      <c r="K9297">
        <v>13</v>
      </c>
      <c r="L9297" t="s">
        <v>18</v>
      </c>
      <c r="M9297">
        <f>(Table1[[#This Row],[Current_Stock]]*Table1[[#This Row],[Unit_Price]])</f>
        <v>259399.19999999998</v>
      </c>
      <c r="N9297" s="12">
        <f>DATE(YEAR(Table1[[#This Row],[Order_Date]]),MONTH(Table1[[#This Row],[Order_Date]]),1)</f>
        <v>45108</v>
      </c>
    </row>
    <row r="9298" spans="1:14">
      <c r="A9298" t="s">
        <v>859</v>
      </c>
      <c r="B9298" t="s">
        <v>1051</v>
      </c>
      <c r="C9298" t="s">
        <v>1052</v>
      </c>
      <c r="D9298" t="s">
        <v>84</v>
      </c>
      <c r="E9298" t="s">
        <v>59</v>
      </c>
      <c r="F9298" t="s">
        <v>40</v>
      </c>
      <c r="G9298">
        <v>15</v>
      </c>
      <c r="H9298">
        <v>21114.5</v>
      </c>
      <c r="I9298">
        <v>316717.5</v>
      </c>
      <c r="J9298">
        <v>112</v>
      </c>
      <c r="K9298">
        <v>13</v>
      </c>
      <c r="L9298" t="s">
        <v>18</v>
      </c>
      <c r="M9298">
        <f>(Table1[[#This Row],[Current_Stock]]*Table1[[#This Row],[Unit_Price]])</f>
        <v>2364824</v>
      </c>
      <c r="N9298" s="12">
        <f>DATE(YEAR(Table1[[#This Row],[Order_Date]]),MONTH(Table1[[#This Row],[Order_Date]]),1)</f>
        <v>45536</v>
      </c>
    </row>
    <row r="9299" spans="1:14">
      <c r="A9299" t="s">
        <v>1010</v>
      </c>
      <c r="B9299" t="s">
        <v>808</v>
      </c>
      <c r="C9299" t="s">
        <v>809</v>
      </c>
      <c r="D9299" t="s">
        <v>33</v>
      </c>
      <c r="E9299" t="s">
        <v>160</v>
      </c>
      <c r="F9299" t="s">
        <v>40</v>
      </c>
      <c r="G9299">
        <v>20</v>
      </c>
      <c r="H9299">
        <v>4865.3599999999997</v>
      </c>
      <c r="I9299">
        <v>97307.199999999997</v>
      </c>
      <c r="J9299">
        <v>177</v>
      </c>
      <c r="K9299">
        <v>6</v>
      </c>
      <c r="L9299" t="s">
        <v>18</v>
      </c>
      <c r="M9299">
        <f>(Table1[[#This Row],[Current_Stock]]*Table1[[#This Row],[Unit_Price]])</f>
        <v>861168.72</v>
      </c>
      <c r="N9299" s="12">
        <f>DATE(YEAR(Table1[[#This Row],[Order_Date]]),MONTH(Table1[[#This Row],[Order_Date]]),1)</f>
        <v>45231</v>
      </c>
    </row>
    <row r="9300" spans="1:14">
      <c r="A9300" t="s">
        <v>1175</v>
      </c>
      <c r="B9300" t="s">
        <v>855</v>
      </c>
      <c r="C9300" t="s">
        <v>856</v>
      </c>
      <c r="D9300" t="s">
        <v>38</v>
      </c>
      <c r="E9300" t="s">
        <v>73</v>
      </c>
      <c r="F9300" t="s">
        <v>17</v>
      </c>
      <c r="G9300">
        <v>11</v>
      </c>
      <c r="H9300">
        <v>2901.71</v>
      </c>
      <c r="I9300">
        <v>31918.81</v>
      </c>
      <c r="J9300">
        <v>103</v>
      </c>
      <c r="K9300">
        <v>4</v>
      </c>
      <c r="L9300" t="s">
        <v>18</v>
      </c>
      <c r="M9300">
        <f>(Table1[[#This Row],[Current_Stock]]*Table1[[#This Row],[Unit_Price]])</f>
        <v>298876.13</v>
      </c>
      <c r="N9300" s="12">
        <f>DATE(YEAR(Table1[[#This Row],[Order_Date]]),MONTH(Table1[[#This Row],[Order_Date]]),1)</f>
        <v>44958</v>
      </c>
    </row>
    <row r="9301" spans="1:14">
      <c r="A9301" t="s">
        <v>798</v>
      </c>
      <c r="B9301" t="s">
        <v>893</v>
      </c>
      <c r="C9301" t="s">
        <v>894</v>
      </c>
      <c r="D9301" t="s">
        <v>53</v>
      </c>
      <c r="E9301" t="s">
        <v>28</v>
      </c>
      <c r="F9301" t="s">
        <v>60</v>
      </c>
      <c r="G9301">
        <v>6</v>
      </c>
      <c r="H9301">
        <v>587.02</v>
      </c>
      <c r="I9301">
        <v>3522.12</v>
      </c>
      <c r="J9301">
        <v>446</v>
      </c>
      <c r="K9301">
        <v>11</v>
      </c>
      <c r="L9301" t="s">
        <v>18</v>
      </c>
      <c r="M9301">
        <f>(Table1[[#This Row],[Current_Stock]]*Table1[[#This Row],[Unit_Price]])</f>
        <v>261810.91999999998</v>
      </c>
      <c r="N9301" s="12">
        <f>DATE(YEAR(Table1[[#This Row],[Order_Date]]),MONTH(Table1[[#This Row],[Order_Date]]),1)</f>
        <v>45261</v>
      </c>
    </row>
    <row r="9302" spans="1:14">
      <c r="A9302" t="s">
        <v>1282</v>
      </c>
      <c r="B9302" t="s">
        <v>1124</v>
      </c>
      <c r="C9302" t="s">
        <v>1125</v>
      </c>
      <c r="D9302" t="s">
        <v>27</v>
      </c>
      <c r="E9302" t="s">
        <v>28</v>
      </c>
      <c r="F9302" t="s">
        <v>46</v>
      </c>
      <c r="G9302">
        <v>6</v>
      </c>
      <c r="H9302">
        <v>337.35</v>
      </c>
      <c r="I9302">
        <v>2024.1</v>
      </c>
      <c r="J9302">
        <v>583</v>
      </c>
      <c r="K9302">
        <v>5</v>
      </c>
      <c r="L9302" t="s">
        <v>18</v>
      </c>
      <c r="M9302">
        <f>(Table1[[#This Row],[Current_Stock]]*Table1[[#This Row],[Unit_Price]])</f>
        <v>196675.05000000002</v>
      </c>
      <c r="N9302" s="12">
        <f>DATE(YEAR(Table1[[#This Row],[Order_Date]]),MONTH(Table1[[#This Row],[Order_Date]]),1)</f>
        <v>45170</v>
      </c>
    </row>
    <row r="9303" spans="1:14">
      <c r="A9303" t="s">
        <v>1264</v>
      </c>
      <c r="B9303" t="s">
        <v>444</v>
      </c>
      <c r="C9303" t="s">
        <v>445</v>
      </c>
      <c r="D9303" t="s">
        <v>44</v>
      </c>
      <c r="E9303" t="s">
        <v>73</v>
      </c>
      <c r="F9303" t="s">
        <v>40</v>
      </c>
      <c r="G9303">
        <v>57</v>
      </c>
      <c r="H9303">
        <v>2237.04</v>
      </c>
      <c r="I9303">
        <v>127511.28</v>
      </c>
      <c r="J9303">
        <v>52</v>
      </c>
      <c r="K9303">
        <v>3</v>
      </c>
      <c r="L9303" t="s">
        <v>18</v>
      </c>
      <c r="M9303">
        <f>(Table1[[#This Row],[Current_Stock]]*Table1[[#This Row],[Unit_Price]])</f>
        <v>116326.08</v>
      </c>
      <c r="N9303" s="12">
        <f>DATE(YEAR(Table1[[#This Row],[Order_Date]]),MONTH(Table1[[#This Row],[Order_Date]]),1)</f>
        <v>45597</v>
      </c>
    </row>
    <row r="9304" spans="1:14">
      <c r="A9304" t="s">
        <v>902</v>
      </c>
      <c r="B9304" t="s">
        <v>62</v>
      </c>
      <c r="C9304" t="s">
        <v>63</v>
      </c>
      <c r="D9304" t="s">
        <v>38</v>
      </c>
      <c r="E9304" t="s">
        <v>50</v>
      </c>
      <c r="F9304" t="s">
        <v>17</v>
      </c>
      <c r="G9304">
        <v>21</v>
      </c>
      <c r="H9304">
        <v>2423.7600000000002</v>
      </c>
      <c r="I9304">
        <v>50898.96</v>
      </c>
      <c r="J9304">
        <v>168</v>
      </c>
      <c r="K9304">
        <v>6</v>
      </c>
      <c r="L9304" t="s">
        <v>18</v>
      </c>
      <c r="M9304">
        <f>(Table1[[#This Row],[Current_Stock]]*Table1[[#This Row],[Unit_Price]])</f>
        <v>407191.68000000005</v>
      </c>
      <c r="N9304" s="12">
        <f>DATE(YEAR(Table1[[#This Row],[Order_Date]]),MONTH(Table1[[#This Row],[Order_Date]]),1)</f>
        <v>45597</v>
      </c>
    </row>
    <row r="9305" spans="1:14">
      <c r="A9305" t="s">
        <v>816</v>
      </c>
      <c r="B9305" t="s">
        <v>94</v>
      </c>
      <c r="C9305" t="s">
        <v>95</v>
      </c>
      <c r="D9305" t="s">
        <v>96</v>
      </c>
      <c r="E9305" t="s">
        <v>23</v>
      </c>
      <c r="F9305" t="s">
        <v>40</v>
      </c>
      <c r="G9305">
        <v>7</v>
      </c>
      <c r="H9305">
        <v>1285.02</v>
      </c>
      <c r="I9305">
        <v>8995.14</v>
      </c>
      <c r="J9305">
        <v>459</v>
      </c>
      <c r="K9305">
        <v>13</v>
      </c>
      <c r="L9305" t="s">
        <v>18</v>
      </c>
      <c r="M9305">
        <f>(Table1[[#This Row],[Current_Stock]]*Table1[[#This Row],[Unit_Price]])</f>
        <v>589824.17999999993</v>
      </c>
      <c r="N9305" s="12">
        <f>DATE(YEAR(Table1[[#This Row],[Order_Date]]),MONTH(Table1[[#This Row],[Order_Date]]),1)</f>
        <v>45078</v>
      </c>
    </row>
    <row r="9306" spans="1:14">
      <c r="A9306" t="s">
        <v>47</v>
      </c>
      <c r="B9306" t="s">
        <v>284</v>
      </c>
      <c r="C9306" t="s">
        <v>285</v>
      </c>
      <c r="D9306" t="s">
        <v>15</v>
      </c>
      <c r="E9306" t="s">
        <v>59</v>
      </c>
      <c r="F9306" t="s">
        <v>29</v>
      </c>
      <c r="G9306">
        <v>11</v>
      </c>
      <c r="H9306">
        <v>436.83</v>
      </c>
      <c r="I9306">
        <v>4805.13</v>
      </c>
      <c r="J9306">
        <v>88</v>
      </c>
      <c r="K9306">
        <v>4</v>
      </c>
      <c r="L9306" t="s">
        <v>18</v>
      </c>
      <c r="M9306">
        <f>(Table1[[#This Row],[Current_Stock]]*Table1[[#This Row],[Unit_Price]])</f>
        <v>38441.040000000001</v>
      </c>
      <c r="N9306" s="12">
        <f>DATE(YEAR(Table1[[#This Row],[Order_Date]]),MONTH(Table1[[#This Row],[Order_Date]]),1)</f>
        <v>45505</v>
      </c>
    </row>
    <row r="9307" spans="1:14">
      <c r="A9307" t="s">
        <v>1207</v>
      </c>
      <c r="B9307" t="s">
        <v>197</v>
      </c>
      <c r="C9307" t="s">
        <v>198</v>
      </c>
      <c r="D9307" t="s">
        <v>27</v>
      </c>
      <c r="E9307" t="s">
        <v>23</v>
      </c>
      <c r="F9307" t="s">
        <v>40</v>
      </c>
      <c r="G9307">
        <v>4</v>
      </c>
      <c r="H9307">
        <v>4011.81</v>
      </c>
      <c r="I9307">
        <v>16047.24</v>
      </c>
      <c r="J9307">
        <v>316</v>
      </c>
      <c r="K9307">
        <v>13</v>
      </c>
      <c r="L9307" t="s">
        <v>18</v>
      </c>
      <c r="M9307">
        <f>(Table1[[#This Row],[Current_Stock]]*Table1[[#This Row],[Unit_Price]])</f>
        <v>1267731.96</v>
      </c>
      <c r="N9307" s="12">
        <f>DATE(YEAR(Table1[[#This Row],[Order_Date]]),MONTH(Table1[[#This Row],[Order_Date]]),1)</f>
        <v>44958</v>
      </c>
    </row>
    <row r="9308" spans="1:14">
      <c r="A9308" t="s">
        <v>227</v>
      </c>
      <c r="B9308" t="s">
        <v>75</v>
      </c>
      <c r="C9308" t="s">
        <v>76</v>
      </c>
      <c r="D9308" t="s">
        <v>33</v>
      </c>
      <c r="E9308" t="s">
        <v>28</v>
      </c>
      <c r="F9308" t="s">
        <v>60</v>
      </c>
      <c r="G9308">
        <v>19</v>
      </c>
      <c r="H9308">
        <v>4161.46</v>
      </c>
      <c r="I9308">
        <v>79067.740000000005</v>
      </c>
      <c r="J9308">
        <v>119</v>
      </c>
      <c r="K9308">
        <v>7</v>
      </c>
      <c r="L9308" t="s">
        <v>18</v>
      </c>
      <c r="M9308">
        <f>(Table1[[#This Row],[Current_Stock]]*Table1[[#This Row],[Unit_Price]])</f>
        <v>495213.74</v>
      </c>
      <c r="N9308" s="12">
        <f>DATE(YEAR(Table1[[#This Row],[Order_Date]]),MONTH(Table1[[#This Row],[Order_Date]]),1)</f>
        <v>45108</v>
      </c>
    </row>
    <row r="9309" spans="1:14">
      <c r="A9309" t="s">
        <v>1055</v>
      </c>
      <c r="B9309" t="s">
        <v>356</v>
      </c>
      <c r="C9309" t="s">
        <v>357</v>
      </c>
      <c r="D9309" t="s">
        <v>15</v>
      </c>
      <c r="E9309" t="s">
        <v>184</v>
      </c>
      <c r="F9309" t="s">
        <v>40</v>
      </c>
      <c r="G9309">
        <v>9</v>
      </c>
      <c r="H9309">
        <v>265.86</v>
      </c>
      <c r="I9309">
        <v>2392.7399999999998</v>
      </c>
      <c r="J9309">
        <v>112</v>
      </c>
      <c r="K9309">
        <v>8</v>
      </c>
      <c r="L9309" t="s">
        <v>18</v>
      </c>
      <c r="M9309">
        <f>(Table1[[#This Row],[Current_Stock]]*Table1[[#This Row],[Unit_Price]])</f>
        <v>29776.32</v>
      </c>
      <c r="N9309" s="12">
        <f>DATE(YEAR(Table1[[#This Row],[Order_Date]]),MONTH(Table1[[#This Row],[Order_Date]]),1)</f>
        <v>45200</v>
      </c>
    </row>
    <row r="9310" spans="1:14">
      <c r="A9310" t="s">
        <v>1214</v>
      </c>
      <c r="B9310" t="s">
        <v>660</v>
      </c>
      <c r="C9310" t="s">
        <v>661</v>
      </c>
      <c r="D9310" t="s">
        <v>15</v>
      </c>
      <c r="E9310" t="s">
        <v>189</v>
      </c>
      <c r="F9310" t="s">
        <v>17</v>
      </c>
      <c r="G9310">
        <v>12</v>
      </c>
      <c r="H9310">
        <v>156.49</v>
      </c>
      <c r="I9310">
        <v>1877.88</v>
      </c>
      <c r="J9310">
        <v>171</v>
      </c>
      <c r="K9310">
        <v>4</v>
      </c>
      <c r="L9310" t="s">
        <v>18</v>
      </c>
      <c r="M9310">
        <f>(Table1[[#This Row],[Current_Stock]]*Table1[[#This Row],[Unit_Price]])</f>
        <v>26759.79</v>
      </c>
      <c r="N9310" s="12">
        <f>DATE(YEAR(Table1[[#This Row],[Order_Date]]),MONTH(Table1[[#This Row],[Order_Date]]),1)</f>
        <v>45170</v>
      </c>
    </row>
    <row r="9311" spans="1:14">
      <c r="A9311" t="s">
        <v>134</v>
      </c>
      <c r="B9311" t="s">
        <v>194</v>
      </c>
      <c r="C9311" t="s">
        <v>195</v>
      </c>
      <c r="D9311" t="s">
        <v>15</v>
      </c>
      <c r="E9311" t="s">
        <v>28</v>
      </c>
      <c r="F9311" t="s">
        <v>40</v>
      </c>
      <c r="G9311">
        <v>11</v>
      </c>
      <c r="H9311">
        <v>251.18</v>
      </c>
      <c r="I9311">
        <v>2762.98</v>
      </c>
      <c r="J9311">
        <v>102</v>
      </c>
      <c r="K9311">
        <v>2</v>
      </c>
      <c r="L9311" t="s">
        <v>18</v>
      </c>
      <c r="M9311">
        <f>(Table1[[#This Row],[Current_Stock]]*Table1[[#This Row],[Unit_Price]])</f>
        <v>25620.36</v>
      </c>
      <c r="N9311" s="12">
        <f>DATE(YEAR(Table1[[#This Row],[Order_Date]]),MONTH(Table1[[#This Row],[Order_Date]]),1)</f>
        <v>45200</v>
      </c>
    </row>
    <row r="9312" spans="1:14">
      <c r="A9312" t="s">
        <v>1076</v>
      </c>
      <c r="B9312" t="s">
        <v>239</v>
      </c>
      <c r="C9312" t="s">
        <v>240</v>
      </c>
      <c r="D9312" t="s">
        <v>15</v>
      </c>
      <c r="E9312" t="s">
        <v>173</v>
      </c>
      <c r="F9312" t="s">
        <v>46</v>
      </c>
      <c r="G9312">
        <v>11</v>
      </c>
      <c r="H9312">
        <v>366.23</v>
      </c>
      <c r="I9312">
        <v>4028.53</v>
      </c>
      <c r="J9312">
        <v>196</v>
      </c>
      <c r="K9312">
        <v>9</v>
      </c>
      <c r="L9312" t="s">
        <v>18</v>
      </c>
      <c r="M9312">
        <f>(Table1[[#This Row],[Current_Stock]]*Table1[[#This Row],[Unit_Price]])</f>
        <v>71781.08</v>
      </c>
      <c r="N9312" s="12">
        <f>DATE(YEAR(Table1[[#This Row],[Order_Date]]),MONTH(Table1[[#This Row],[Order_Date]]),1)</f>
        <v>45108</v>
      </c>
    </row>
    <row r="9313" spans="1:14">
      <c r="A9313" t="s">
        <v>385</v>
      </c>
      <c r="B9313" t="s">
        <v>673</v>
      </c>
      <c r="C9313" t="s">
        <v>674</v>
      </c>
      <c r="D9313" t="s">
        <v>22</v>
      </c>
      <c r="E9313" t="s">
        <v>251</v>
      </c>
      <c r="F9313" t="s">
        <v>17</v>
      </c>
      <c r="G9313">
        <v>44</v>
      </c>
      <c r="H9313">
        <v>18784.04</v>
      </c>
      <c r="I9313">
        <v>826497.76</v>
      </c>
      <c r="J9313">
        <v>111</v>
      </c>
      <c r="K9313">
        <v>3</v>
      </c>
      <c r="L9313" t="s">
        <v>105</v>
      </c>
      <c r="M9313">
        <f>(Table1[[#This Row],[Current_Stock]]*Table1[[#This Row],[Unit_Price]])</f>
        <v>2085028.4400000002</v>
      </c>
      <c r="N9313" s="12">
        <f>DATE(YEAR(Table1[[#This Row],[Order_Date]]),MONTH(Table1[[#This Row],[Order_Date]]),1)</f>
        <v>45413</v>
      </c>
    </row>
    <row r="9314" spans="1:14">
      <c r="A9314" t="s">
        <v>1253</v>
      </c>
      <c r="B9314" t="s">
        <v>78</v>
      </c>
      <c r="C9314" t="s">
        <v>79</v>
      </c>
      <c r="D9314" t="s">
        <v>33</v>
      </c>
      <c r="E9314" t="s">
        <v>269</v>
      </c>
      <c r="F9314" t="s">
        <v>46</v>
      </c>
      <c r="G9314">
        <v>22</v>
      </c>
      <c r="H9314">
        <v>322.68</v>
      </c>
      <c r="I9314">
        <v>7098.96</v>
      </c>
      <c r="J9314">
        <v>110</v>
      </c>
      <c r="K9314">
        <v>2</v>
      </c>
      <c r="L9314" t="s">
        <v>18</v>
      </c>
      <c r="M9314">
        <f>(Table1[[#This Row],[Current_Stock]]*Table1[[#This Row],[Unit_Price]])</f>
        <v>35494.800000000003</v>
      </c>
      <c r="N9314" s="12">
        <f>DATE(YEAR(Table1[[#This Row],[Order_Date]]),MONTH(Table1[[#This Row],[Order_Date]]),1)</f>
        <v>45200</v>
      </c>
    </row>
    <row r="9315" spans="1:14">
      <c r="A9315" t="s">
        <v>1096</v>
      </c>
      <c r="B9315" t="s">
        <v>302</v>
      </c>
      <c r="C9315" t="s">
        <v>303</v>
      </c>
      <c r="D9315" t="s">
        <v>38</v>
      </c>
      <c r="E9315" t="s">
        <v>28</v>
      </c>
      <c r="F9315" t="s">
        <v>29</v>
      </c>
      <c r="G9315">
        <v>23</v>
      </c>
      <c r="H9315">
        <v>4560.17</v>
      </c>
      <c r="I9315">
        <v>104883.91</v>
      </c>
      <c r="J9315">
        <v>177</v>
      </c>
      <c r="K9315">
        <v>8</v>
      </c>
      <c r="L9315" t="s">
        <v>18</v>
      </c>
      <c r="M9315">
        <f>(Table1[[#This Row],[Current_Stock]]*Table1[[#This Row],[Unit_Price]])</f>
        <v>807150.09</v>
      </c>
      <c r="N9315" s="12">
        <f>DATE(YEAR(Table1[[#This Row],[Order_Date]]),MONTH(Table1[[#This Row],[Order_Date]]),1)</f>
        <v>45047</v>
      </c>
    </row>
    <row r="9316" spans="1:14">
      <c r="A9316" t="s">
        <v>684</v>
      </c>
      <c r="B9316" t="s">
        <v>1186</v>
      </c>
      <c r="C9316" t="s">
        <v>1187</v>
      </c>
      <c r="D9316" t="s">
        <v>27</v>
      </c>
      <c r="E9316" t="s">
        <v>89</v>
      </c>
      <c r="F9316" t="s">
        <v>29</v>
      </c>
      <c r="G9316">
        <v>7</v>
      </c>
      <c r="H9316">
        <v>1056.49</v>
      </c>
      <c r="I9316">
        <v>7395.43</v>
      </c>
      <c r="J9316">
        <v>587</v>
      </c>
      <c r="K9316">
        <v>13</v>
      </c>
      <c r="L9316" t="s">
        <v>55</v>
      </c>
      <c r="M9316">
        <f>(Table1[[#This Row],[Current_Stock]]*Table1[[#This Row],[Unit_Price]])</f>
        <v>620159.63</v>
      </c>
      <c r="N9316" s="12">
        <f>DATE(YEAR(Table1[[#This Row],[Order_Date]]),MONTH(Table1[[#This Row],[Order_Date]]),1)</f>
        <v>45627</v>
      </c>
    </row>
    <row r="9317" spans="1:14">
      <c r="A9317" t="s">
        <v>917</v>
      </c>
      <c r="B9317" t="s">
        <v>645</v>
      </c>
      <c r="C9317" t="s">
        <v>646</v>
      </c>
      <c r="D9317" t="s">
        <v>27</v>
      </c>
      <c r="E9317" t="s">
        <v>80</v>
      </c>
      <c r="F9317" t="s">
        <v>17</v>
      </c>
      <c r="G9317">
        <v>7</v>
      </c>
      <c r="H9317">
        <v>2538.67</v>
      </c>
      <c r="I9317">
        <v>17770.689999999999</v>
      </c>
      <c r="J9317">
        <v>326</v>
      </c>
      <c r="K9317">
        <v>10</v>
      </c>
      <c r="L9317" t="s">
        <v>55</v>
      </c>
      <c r="M9317">
        <f>(Table1[[#This Row],[Current_Stock]]*Table1[[#This Row],[Unit_Price]])</f>
        <v>827606.42</v>
      </c>
      <c r="N9317" s="12">
        <f>DATE(YEAR(Table1[[#This Row],[Order_Date]]),MONTH(Table1[[#This Row],[Order_Date]]),1)</f>
        <v>45200</v>
      </c>
    </row>
    <row r="9318" spans="1:14">
      <c r="A9318" t="s">
        <v>949</v>
      </c>
      <c r="B9318" t="s">
        <v>783</v>
      </c>
      <c r="C9318" t="s">
        <v>784</v>
      </c>
      <c r="D9318" t="s">
        <v>22</v>
      </c>
      <c r="E9318" t="s">
        <v>243</v>
      </c>
      <c r="F9318" t="s">
        <v>46</v>
      </c>
      <c r="G9318">
        <v>28</v>
      </c>
      <c r="H9318">
        <v>15832.59</v>
      </c>
      <c r="I9318">
        <v>443312.52</v>
      </c>
      <c r="J9318">
        <v>98</v>
      </c>
      <c r="K9318">
        <v>4</v>
      </c>
      <c r="L9318" t="s">
        <v>18</v>
      </c>
      <c r="M9318">
        <f>(Table1[[#This Row],[Current_Stock]]*Table1[[#This Row],[Unit_Price]])</f>
        <v>1551593.82</v>
      </c>
      <c r="N9318" s="12">
        <f>DATE(YEAR(Table1[[#This Row],[Order_Date]]),MONTH(Table1[[#This Row],[Order_Date]]),1)</f>
        <v>45108</v>
      </c>
    </row>
    <row r="9319" spans="1:14">
      <c r="A9319" t="s">
        <v>901</v>
      </c>
      <c r="B9319" t="s">
        <v>1099</v>
      </c>
      <c r="C9319" t="s">
        <v>1100</v>
      </c>
      <c r="D9319" t="s">
        <v>38</v>
      </c>
      <c r="E9319" t="s">
        <v>189</v>
      </c>
      <c r="F9319" t="s">
        <v>17</v>
      </c>
      <c r="G9319">
        <v>14</v>
      </c>
      <c r="H9319">
        <v>4915.6000000000004</v>
      </c>
      <c r="I9319">
        <v>68818.399999999994</v>
      </c>
      <c r="J9319">
        <v>212</v>
      </c>
      <c r="K9319">
        <v>9</v>
      </c>
      <c r="L9319" t="s">
        <v>18</v>
      </c>
      <c r="M9319">
        <f>(Table1[[#This Row],[Current_Stock]]*Table1[[#This Row],[Unit_Price]])</f>
        <v>1042107.2000000001</v>
      </c>
      <c r="N9319" s="12">
        <f>DATE(YEAR(Table1[[#This Row],[Order_Date]]),MONTH(Table1[[#This Row],[Order_Date]]),1)</f>
        <v>45017</v>
      </c>
    </row>
    <row r="9320" spans="1:14">
      <c r="A9320" t="s">
        <v>533</v>
      </c>
      <c r="B9320" t="s">
        <v>1099</v>
      </c>
      <c r="C9320" t="s">
        <v>1100</v>
      </c>
      <c r="D9320" t="s">
        <v>38</v>
      </c>
      <c r="E9320" t="s">
        <v>282</v>
      </c>
      <c r="F9320" t="s">
        <v>46</v>
      </c>
      <c r="G9320">
        <v>22</v>
      </c>
      <c r="H9320">
        <v>188.81</v>
      </c>
      <c r="I9320">
        <v>4153.82</v>
      </c>
      <c r="J9320">
        <v>117</v>
      </c>
      <c r="K9320">
        <v>2</v>
      </c>
      <c r="L9320" t="s">
        <v>18</v>
      </c>
      <c r="M9320">
        <f>(Table1[[#This Row],[Current_Stock]]*Table1[[#This Row],[Unit_Price]])</f>
        <v>22090.77</v>
      </c>
      <c r="N9320" s="12">
        <f>DATE(YEAR(Table1[[#This Row],[Order_Date]]),MONTH(Table1[[#This Row],[Order_Date]]),1)</f>
        <v>45323</v>
      </c>
    </row>
    <row r="9321" spans="1:14">
      <c r="A9321" t="s">
        <v>1233</v>
      </c>
      <c r="B9321" t="s">
        <v>287</v>
      </c>
      <c r="C9321" t="s">
        <v>288</v>
      </c>
      <c r="D9321" t="s">
        <v>15</v>
      </c>
      <c r="E9321" t="s">
        <v>85</v>
      </c>
      <c r="F9321" t="s">
        <v>40</v>
      </c>
      <c r="G9321">
        <v>19</v>
      </c>
      <c r="H9321">
        <v>479.74</v>
      </c>
      <c r="I9321">
        <v>9115.06</v>
      </c>
      <c r="J9321">
        <v>174</v>
      </c>
      <c r="K9321">
        <v>4</v>
      </c>
      <c r="L9321" t="s">
        <v>18</v>
      </c>
      <c r="M9321">
        <f>(Table1[[#This Row],[Current_Stock]]*Table1[[#This Row],[Unit_Price]])</f>
        <v>83474.759999999995</v>
      </c>
      <c r="N9321" s="12">
        <f>DATE(YEAR(Table1[[#This Row],[Order_Date]]),MONTH(Table1[[#This Row],[Order_Date]]),1)</f>
        <v>45413</v>
      </c>
    </row>
    <row r="9322" spans="1:14">
      <c r="A9322" t="s">
        <v>662</v>
      </c>
      <c r="B9322" t="s">
        <v>621</v>
      </c>
      <c r="C9322" t="s">
        <v>622</v>
      </c>
      <c r="D9322" t="s">
        <v>183</v>
      </c>
      <c r="E9322" t="s">
        <v>330</v>
      </c>
      <c r="F9322" t="s">
        <v>46</v>
      </c>
      <c r="G9322">
        <v>9</v>
      </c>
      <c r="H9322">
        <v>1716.66</v>
      </c>
      <c r="I9322">
        <v>15449.94</v>
      </c>
      <c r="J9322">
        <v>177</v>
      </c>
      <c r="K9322">
        <v>7</v>
      </c>
      <c r="L9322" t="s">
        <v>18</v>
      </c>
      <c r="M9322">
        <f>(Table1[[#This Row],[Current_Stock]]*Table1[[#This Row],[Unit_Price]])</f>
        <v>303848.82</v>
      </c>
      <c r="N9322" s="12">
        <f>DATE(YEAR(Table1[[#This Row],[Order_Date]]),MONTH(Table1[[#This Row],[Order_Date]]),1)</f>
        <v>45170</v>
      </c>
    </row>
    <row r="9323" spans="1:14">
      <c r="A9323" t="s">
        <v>1240</v>
      </c>
      <c r="B9323" t="s">
        <v>485</v>
      </c>
      <c r="C9323" t="s">
        <v>486</v>
      </c>
      <c r="D9323" t="s">
        <v>27</v>
      </c>
      <c r="E9323" t="s">
        <v>173</v>
      </c>
      <c r="F9323" t="s">
        <v>40</v>
      </c>
      <c r="G9323">
        <v>7</v>
      </c>
      <c r="H9323">
        <v>773.21</v>
      </c>
      <c r="I9323">
        <v>5412.47</v>
      </c>
      <c r="J9323">
        <v>460</v>
      </c>
      <c r="K9323">
        <v>7</v>
      </c>
      <c r="L9323" t="s">
        <v>55</v>
      </c>
      <c r="M9323">
        <f>(Table1[[#This Row],[Current_Stock]]*Table1[[#This Row],[Unit_Price]])</f>
        <v>355676.60000000003</v>
      </c>
      <c r="N9323" s="12">
        <f>DATE(YEAR(Table1[[#This Row],[Order_Date]]),MONTH(Table1[[#This Row],[Order_Date]]),1)</f>
        <v>45047</v>
      </c>
    </row>
    <row r="9324" spans="1:14">
      <c r="A9324" t="s">
        <v>1193</v>
      </c>
      <c r="B9324" t="s">
        <v>1061</v>
      </c>
      <c r="C9324" t="s">
        <v>1062</v>
      </c>
      <c r="D9324" t="s">
        <v>53</v>
      </c>
      <c r="E9324" t="s">
        <v>113</v>
      </c>
      <c r="F9324" t="s">
        <v>40</v>
      </c>
      <c r="G9324">
        <v>4</v>
      </c>
      <c r="H9324">
        <v>4251.57</v>
      </c>
      <c r="I9324">
        <v>17006.28</v>
      </c>
      <c r="J9324">
        <v>360</v>
      </c>
      <c r="K9324">
        <v>14</v>
      </c>
      <c r="L9324" t="s">
        <v>55</v>
      </c>
      <c r="M9324">
        <f>(Table1[[#This Row],[Current_Stock]]*Table1[[#This Row],[Unit_Price]])</f>
        <v>1530565.2</v>
      </c>
      <c r="N9324" s="12">
        <f>DATE(YEAR(Table1[[#This Row],[Order_Date]]),MONTH(Table1[[#This Row],[Order_Date]]),1)</f>
        <v>45139</v>
      </c>
    </row>
    <row r="9325" spans="1:14">
      <c r="A9325" t="s">
        <v>1364</v>
      </c>
      <c r="B9325" t="s">
        <v>144</v>
      </c>
      <c r="C9325" t="s">
        <v>145</v>
      </c>
      <c r="D9325" t="s">
        <v>27</v>
      </c>
      <c r="E9325" t="s">
        <v>28</v>
      </c>
      <c r="F9325" t="s">
        <v>60</v>
      </c>
      <c r="G9325">
        <v>4</v>
      </c>
      <c r="H9325">
        <v>4807.51</v>
      </c>
      <c r="I9325">
        <v>19230.04</v>
      </c>
      <c r="J9325">
        <v>345</v>
      </c>
      <c r="K9325">
        <v>12</v>
      </c>
      <c r="L9325" t="s">
        <v>18</v>
      </c>
      <c r="M9325">
        <f>(Table1[[#This Row],[Current_Stock]]*Table1[[#This Row],[Unit_Price]])</f>
        <v>1658590.9500000002</v>
      </c>
      <c r="N9325" s="12">
        <f>DATE(YEAR(Table1[[#This Row],[Order_Date]]),MONTH(Table1[[#This Row],[Order_Date]]),1)</f>
        <v>45323</v>
      </c>
    </row>
    <row r="9326" spans="1:14">
      <c r="A9326" t="s">
        <v>583</v>
      </c>
      <c r="B9326" t="s">
        <v>178</v>
      </c>
      <c r="C9326" t="s">
        <v>179</v>
      </c>
      <c r="D9326" t="s">
        <v>22</v>
      </c>
      <c r="E9326" t="s">
        <v>85</v>
      </c>
      <c r="F9326" t="s">
        <v>29</v>
      </c>
      <c r="G9326">
        <v>24</v>
      </c>
      <c r="H9326">
        <v>12280.81</v>
      </c>
      <c r="I9326">
        <v>294739.44</v>
      </c>
      <c r="J9326">
        <v>103</v>
      </c>
      <c r="K9326">
        <v>3</v>
      </c>
      <c r="L9326" t="s">
        <v>105</v>
      </c>
      <c r="M9326">
        <f>(Table1[[#This Row],[Current_Stock]]*Table1[[#This Row],[Unit_Price]])</f>
        <v>1264923.43</v>
      </c>
      <c r="N9326" s="12">
        <f>DATE(YEAR(Table1[[#This Row],[Order_Date]]),MONTH(Table1[[#This Row],[Order_Date]]),1)</f>
        <v>45474</v>
      </c>
    </row>
    <row r="9327" spans="1:14">
      <c r="A9327" t="s">
        <v>586</v>
      </c>
      <c r="B9327" t="s">
        <v>204</v>
      </c>
      <c r="C9327" t="s">
        <v>205</v>
      </c>
      <c r="D9327" t="s">
        <v>183</v>
      </c>
      <c r="E9327" t="s">
        <v>39</v>
      </c>
      <c r="F9327" t="s">
        <v>29</v>
      </c>
      <c r="G9327">
        <v>23</v>
      </c>
      <c r="H9327">
        <v>691.11</v>
      </c>
      <c r="I9327">
        <v>15895.53</v>
      </c>
      <c r="J9327">
        <v>240</v>
      </c>
      <c r="K9327">
        <v>6</v>
      </c>
      <c r="L9327" t="s">
        <v>18</v>
      </c>
      <c r="M9327">
        <f>(Table1[[#This Row],[Current_Stock]]*Table1[[#This Row],[Unit_Price]])</f>
        <v>165866.4</v>
      </c>
      <c r="N9327" s="12">
        <f>DATE(YEAR(Table1[[#This Row],[Order_Date]]),MONTH(Table1[[#This Row],[Order_Date]]),1)</f>
        <v>45383</v>
      </c>
    </row>
    <row r="9328" spans="1:14">
      <c r="A9328" t="s">
        <v>1196</v>
      </c>
      <c r="B9328" t="s">
        <v>65</v>
      </c>
      <c r="C9328" t="s">
        <v>66</v>
      </c>
      <c r="D9328" t="s">
        <v>38</v>
      </c>
      <c r="E9328" t="s">
        <v>97</v>
      </c>
      <c r="F9328" t="s">
        <v>17</v>
      </c>
      <c r="G9328">
        <v>20</v>
      </c>
      <c r="H9328">
        <v>2125.6</v>
      </c>
      <c r="I9328">
        <v>42512</v>
      </c>
      <c r="J9328">
        <v>119</v>
      </c>
      <c r="K9328">
        <v>6</v>
      </c>
      <c r="L9328" t="s">
        <v>18</v>
      </c>
      <c r="M9328">
        <f>(Table1[[#This Row],[Current_Stock]]*Table1[[#This Row],[Unit_Price]])</f>
        <v>252946.4</v>
      </c>
      <c r="N9328" s="12">
        <f>DATE(YEAR(Table1[[#This Row],[Order_Date]]),MONTH(Table1[[#This Row],[Order_Date]]),1)</f>
        <v>45413</v>
      </c>
    </row>
    <row r="9329" spans="1:14">
      <c r="A9329" t="s">
        <v>669</v>
      </c>
      <c r="B9329" t="s">
        <v>120</v>
      </c>
      <c r="C9329" t="s">
        <v>121</v>
      </c>
      <c r="D9329" t="s">
        <v>53</v>
      </c>
      <c r="E9329" t="s">
        <v>330</v>
      </c>
      <c r="F9329" t="s">
        <v>29</v>
      </c>
      <c r="G9329">
        <v>4</v>
      </c>
      <c r="H9329">
        <v>975.68</v>
      </c>
      <c r="I9329">
        <v>3902.72</v>
      </c>
      <c r="J9329">
        <v>275</v>
      </c>
      <c r="K9329">
        <v>11</v>
      </c>
      <c r="L9329" t="s">
        <v>18</v>
      </c>
      <c r="M9329">
        <f>(Table1[[#This Row],[Current_Stock]]*Table1[[#This Row],[Unit_Price]])</f>
        <v>268312</v>
      </c>
      <c r="N9329" s="12">
        <f>DATE(YEAR(Table1[[#This Row],[Order_Date]]),MONTH(Table1[[#This Row],[Order_Date]]),1)</f>
        <v>45078</v>
      </c>
    </row>
    <row r="9330" spans="1:14">
      <c r="A9330" t="s">
        <v>1042</v>
      </c>
      <c r="B9330" t="s">
        <v>450</v>
      </c>
      <c r="C9330" t="s">
        <v>451</v>
      </c>
      <c r="D9330" t="s">
        <v>33</v>
      </c>
      <c r="E9330" t="s">
        <v>89</v>
      </c>
      <c r="F9330" t="s">
        <v>60</v>
      </c>
      <c r="G9330">
        <v>25</v>
      </c>
      <c r="H9330">
        <v>4539.09</v>
      </c>
      <c r="I9330">
        <v>113477.25</v>
      </c>
      <c r="J9330">
        <v>141</v>
      </c>
      <c r="K9330">
        <v>14</v>
      </c>
      <c r="L9330" t="s">
        <v>18</v>
      </c>
      <c r="M9330">
        <f>(Table1[[#This Row],[Current_Stock]]*Table1[[#This Row],[Unit_Price]])</f>
        <v>640011.69000000006</v>
      </c>
      <c r="N9330" s="12">
        <f>DATE(YEAR(Table1[[#This Row],[Order_Date]]),MONTH(Table1[[#This Row],[Order_Date]]),1)</f>
        <v>45170</v>
      </c>
    </row>
    <row r="9331" spans="1:14">
      <c r="A9331" t="s">
        <v>1329</v>
      </c>
      <c r="B9331" t="s">
        <v>685</v>
      </c>
      <c r="C9331" t="s">
        <v>686</v>
      </c>
      <c r="D9331" t="s">
        <v>183</v>
      </c>
      <c r="E9331" t="s">
        <v>184</v>
      </c>
      <c r="F9331" t="s">
        <v>29</v>
      </c>
      <c r="G9331">
        <v>11</v>
      </c>
      <c r="H9331">
        <v>901.86</v>
      </c>
      <c r="I9331">
        <v>9920.4599999999991</v>
      </c>
      <c r="J9331">
        <v>84</v>
      </c>
      <c r="K9331">
        <v>14</v>
      </c>
      <c r="L9331" t="s">
        <v>18</v>
      </c>
      <c r="M9331">
        <f>(Table1[[#This Row],[Current_Stock]]*Table1[[#This Row],[Unit_Price]])</f>
        <v>75756.240000000005</v>
      </c>
      <c r="N9331" s="12">
        <f>DATE(YEAR(Table1[[#This Row],[Order_Date]]),MONTH(Table1[[#This Row],[Order_Date]]),1)</f>
        <v>45323</v>
      </c>
    </row>
    <row r="9332" spans="1:14">
      <c r="A9332" t="s">
        <v>805</v>
      </c>
      <c r="B9332" t="s">
        <v>414</v>
      </c>
      <c r="C9332" t="s">
        <v>415</v>
      </c>
      <c r="D9332" t="s">
        <v>53</v>
      </c>
      <c r="E9332" t="s">
        <v>184</v>
      </c>
      <c r="F9332" t="s">
        <v>29</v>
      </c>
      <c r="G9332">
        <v>8</v>
      </c>
      <c r="H9332">
        <v>558.33000000000004</v>
      </c>
      <c r="I9332">
        <v>4466.6400000000003</v>
      </c>
      <c r="J9332">
        <v>392</v>
      </c>
      <c r="K9332">
        <v>3</v>
      </c>
      <c r="L9332" t="s">
        <v>18</v>
      </c>
      <c r="M9332">
        <f>(Table1[[#This Row],[Current_Stock]]*Table1[[#This Row],[Unit_Price]])</f>
        <v>218865.36000000002</v>
      </c>
      <c r="N9332" s="12">
        <f>DATE(YEAR(Table1[[#This Row],[Order_Date]]),MONTH(Table1[[#This Row],[Order_Date]]),1)</f>
        <v>45139</v>
      </c>
    </row>
    <row r="9333" spans="1:14">
      <c r="A9333" t="s">
        <v>967</v>
      </c>
      <c r="B9333" t="s">
        <v>1220</v>
      </c>
      <c r="C9333" t="s">
        <v>1221</v>
      </c>
      <c r="D9333" t="s">
        <v>53</v>
      </c>
      <c r="E9333" t="s">
        <v>59</v>
      </c>
      <c r="F9333" t="s">
        <v>46</v>
      </c>
      <c r="G9333">
        <v>1</v>
      </c>
      <c r="H9333">
        <v>1492.11</v>
      </c>
      <c r="I9333">
        <v>1492.11</v>
      </c>
      <c r="J9333">
        <v>462</v>
      </c>
      <c r="K9333">
        <v>4</v>
      </c>
      <c r="L9333" t="s">
        <v>18</v>
      </c>
      <c r="M9333">
        <f>(Table1[[#This Row],[Current_Stock]]*Table1[[#This Row],[Unit_Price]])</f>
        <v>689354.82</v>
      </c>
      <c r="N9333" s="12">
        <f>DATE(YEAR(Table1[[#This Row],[Order_Date]]),MONTH(Table1[[#This Row],[Order_Date]]),1)</f>
        <v>44927</v>
      </c>
    </row>
    <row r="9334" spans="1:14">
      <c r="A9334" t="s">
        <v>751</v>
      </c>
      <c r="B9334" t="s">
        <v>31</v>
      </c>
      <c r="C9334" t="s">
        <v>32</v>
      </c>
      <c r="D9334" t="s">
        <v>33</v>
      </c>
      <c r="E9334" t="s">
        <v>251</v>
      </c>
      <c r="F9334" t="s">
        <v>60</v>
      </c>
      <c r="G9334">
        <v>25</v>
      </c>
      <c r="H9334">
        <v>477.55</v>
      </c>
      <c r="I9334">
        <v>11938.75</v>
      </c>
      <c r="J9334">
        <v>201</v>
      </c>
      <c r="K9334">
        <v>3</v>
      </c>
      <c r="L9334" t="s">
        <v>18</v>
      </c>
      <c r="M9334">
        <f>(Table1[[#This Row],[Current_Stock]]*Table1[[#This Row],[Unit_Price]])</f>
        <v>95987.55</v>
      </c>
      <c r="N9334" s="12">
        <f>DATE(YEAR(Table1[[#This Row],[Order_Date]]),MONTH(Table1[[#This Row],[Order_Date]]),1)</f>
        <v>45170</v>
      </c>
    </row>
    <row r="9335" spans="1:14">
      <c r="A9335" t="s">
        <v>824</v>
      </c>
      <c r="B9335" t="s">
        <v>417</v>
      </c>
      <c r="C9335" t="s">
        <v>418</v>
      </c>
      <c r="D9335" t="s">
        <v>84</v>
      </c>
      <c r="E9335" t="s">
        <v>39</v>
      </c>
      <c r="F9335" t="s">
        <v>40</v>
      </c>
      <c r="G9335">
        <v>23</v>
      </c>
      <c r="H9335">
        <v>26753.27</v>
      </c>
      <c r="I9335">
        <v>615325.21</v>
      </c>
      <c r="J9335">
        <v>225</v>
      </c>
      <c r="K9335">
        <v>5</v>
      </c>
      <c r="L9335" t="s">
        <v>18</v>
      </c>
      <c r="M9335">
        <f>(Table1[[#This Row],[Current_Stock]]*Table1[[#This Row],[Unit_Price]])</f>
        <v>6019485.75</v>
      </c>
      <c r="N9335" s="12">
        <f>DATE(YEAR(Table1[[#This Row],[Order_Date]]),MONTH(Table1[[#This Row],[Order_Date]]),1)</f>
        <v>45566</v>
      </c>
    </row>
    <row r="9336" spans="1:14">
      <c r="A9336" t="s">
        <v>1367</v>
      </c>
      <c r="B9336" t="s">
        <v>1034</v>
      </c>
      <c r="C9336" t="s">
        <v>1035</v>
      </c>
      <c r="D9336" t="s">
        <v>84</v>
      </c>
      <c r="E9336" t="s">
        <v>104</v>
      </c>
      <c r="F9336" t="s">
        <v>60</v>
      </c>
      <c r="G9336">
        <v>14</v>
      </c>
      <c r="H9336">
        <v>14433.04</v>
      </c>
      <c r="I9336">
        <v>202062.56</v>
      </c>
      <c r="J9336">
        <v>81</v>
      </c>
      <c r="K9336">
        <v>13</v>
      </c>
      <c r="L9336" t="s">
        <v>18</v>
      </c>
      <c r="M9336">
        <f>(Table1[[#This Row],[Current_Stock]]*Table1[[#This Row],[Unit_Price]])</f>
        <v>1169076.24</v>
      </c>
      <c r="N9336" s="12">
        <f>DATE(YEAR(Table1[[#This Row],[Order_Date]]),MONTH(Table1[[#This Row],[Order_Date]]),1)</f>
        <v>45292</v>
      </c>
    </row>
    <row r="9337" spans="1:14">
      <c r="A9337" t="s">
        <v>996</v>
      </c>
      <c r="B9337" t="s">
        <v>216</v>
      </c>
      <c r="C9337" t="s">
        <v>217</v>
      </c>
      <c r="D9337" t="s">
        <v>27</v>
      </c>
      <c r="E9337" t="s">
        <v>277</v>
      </c>
      <c r="F9337" t="s">
        <v>17</v>
      </c>
      <c r="G9337">
        <v>2</v>
      </c>
      <c r="H9337">
        <v>3373.92</v>
      </c>
      <c r="I9337">
        <v>6747.84</v>
      </c>
      <c r="J9337">
        <v>425</v>
      </c>
      <c r="K9337">
        <v>7</v>
      </c>
      <c r="L9337" t="s">
        <v>55</v>
      </c>
      <c r="M9337">
        <f>(Table1[[#This Row],[Current_Stock]]*Table1[[#This Row],[Unit_Price]])</f>
        <v>1433916</v>
      </c>
      <c r="N9337" s="12">
        <f>DATE(YEAR(Table1[[#This Row],[Order_Date]]),MONTH(Table1[[#This Row],[Order_Date]]),1)</f>
        <v>45292</v>
      </c>
    </row>
    <row r="9338" spans="1:14">
      <c r="A9338" t="s">
        <v>1223</v>
      </c>
      <c r="B9338" t="s">
        <v>491</v>
      </c>
      <c r="C9338" t="s">
        <v>492</v>
      </c>
      <c r="D9338" t="s">
        <v>96</v>
      </c>
      <c r="E9338" t="s">
        <v>23</v>
      </c>
      <c r="F9338" t="s">
        <v>17</v>
      </c>
      <c r="G9338">
        <v>7</v>
      </c>
      <c r="H9338">
        <v>2926.18</v>
      </c>
      <c r="I9338">
        <v>20483.259999999998</v>
      </c>
      <c r="J9338">
        <v>443</v>
      </c>
      <c r="K9338">
        <v>12</v>
      </c>
      <c r="L9338" t="s">
        <v>55</v>
      </c>
      <c r="M9338">
        <f>(Table1[[#This Row],[Current_Stock]]*Table1[[#This Row],[Unit_Price]])</f>
        <v>1296297.74</v>
      </c>
      <c r="N9338" s="12">
        <f>DATE(YEAR(Table1[[#This Row],[Order_Date]]),MONTH(Table1[[#This Row],[Order_Date]]),1)</f>
        <v>45474</v>
      </c>
    </row>
    <row r="9339" spans="1:14">
      <c r="A9339" t="s">
        <v>662</v>
      </c>
      <c r="B9339" t="s">
        <v>855</v>
      </c>
      <c r="C9339" t="s">
        <v>856</v>
      </c>
      <c r="D9339" t="s">
        <v>38</v>
      </c>
      <c r="E9339" t="s">
        <v>34</v>
      </c>
      <c r="F9339" t="s">
        <v>60</v>
      </c>
      <c r="G9339">
        <v>11</v>
      </c>
      <c r="H9339">
        <v>3275.32</v>
      </c>
      <c r="I9339">
        <v>36028.519999999997</v>
      </c>
      <c r="J9339">
        <v>173</v>
      </c>
      <c r="K9339">
        <v>6</v>
      </c>
      <c r="L9339" t="s">
        <v>18</v>
      </c>
      <c r="M9339">
        <f>(Table1[[#This Row],[Current_Stock]]*Table1[[#This Row],[Unit_Price]])</f>
        <v>566630.36</v>
      </c>
      <c r="N9339" s="12">
        <f>DATE(YEAR(Table1[[#This Row],[Order_Date]]),MONTH(Table1[[#This Row],[Order_Date]]),1)</f>
        <v>45170</v>
      </c>
    </row>
    <row r="9340" spans="1:14">
      <c r="A9340" t="s">
        <v>675</v>
      </c>
      <c r="B9340" t="s">
        <v>425</v>
      </c>
      <c r="C9340" t="s">
        <v>426</v>
      </c>
      <c r="D9340" t="s">
        <v>38</v>
      </c>
      <c r="E9340" t="s">
        <v>73</v>
      </c>
      <c r="F9340" t="s">
        <v>46</v>
      </c>
      <c r="G9340">
        <v>25</v>
      </c>
      <c r="H9340">
        <v>4183.68</v>
      </c>
      <c r="I9340">
        <v>104592</v>
      </c>
      <c r="J9340">
        <v>227</v>
      </c>
      <c r="K9340">
        <v>13</v>
      </c>
      <c r="L9340" t="s">
        <v>18</v>
      </c>
      <c r="M9340">
        <f>(Table1[[#This Row],[Current_Stock]]*Table1[[#This Row],[Unit_Price]])</f>
        <v>949695.3600000001</v>
      </c>
      <c r="N9340" s="12">
        <f>DATE(YEAR(Table1[[#This Row],[Order_Date]]),MONTH(Table1[[#This Row],[Order_Date]]),1)</f>
        <v>45170</v>
      </c>
    </row>
    <row r="9341" spans="1:14">
      <c r="A9341" t="s">
        <v>1164</v>
      </c>
      <c r="B9341" t="s">
        <v>998</v>
      </c>
      <c r="C9341" t="s">
        <v>999</v>
      </c>
      <c r="D9341" t="s">
        <v>38</v>
      </c>
      <c r="E9341" t="s">
        <v>50</v>
      </c>
      <c r="F9341" t="s">
        <v>46</v>
      </c>
      <c r="G9341">
        <v>18</v>
      </c>
      <c r="H9341">
        <v>4320.95</v>
      </c>
      <c r="I9341">
        <v>77777.100000000006</v>
      </c>
      <c r="J9341">
        <v>130</v>
      </c>
      <c r="K9341">
        <v>5</v>
      </c>
      <c r="L9341" t="s">
        <v>18</v>
      </c>
      <c r="M9341">
        <f>(Table1[[#This Row],[Current_Stock]]*Table1[[#This Row],[Unit_Price]])</f>
        <v>561723.5</v>
      </c>
      <c r="N9341" s="12">
        <f>DATE(YEAR(Table1[[#This Row],[Order_Date]]),MONTH(Table1[[#This Row],[Order_Date]]),1)</f>
        <v>45383</v>
      </c>
    </row>
    <row r="9342" spans="1:14">
      <c r="A9342" t="s">
        <v>1006</v>
      </c>
      <c r="B9342" t="s">
        <v>168</v>
      </c>
      <c r="C9342" t="s">
        <v>169</v>
      </c>
      <c r="D9342" t="s">
        <v>27</v>
      </c>
      <c r="E9342" t="s">
        <v>269</v>
      </c>
      <c r="F9342" t="s">
        <v>17</v>
      </c>
      <c r="G9342">
        <v>4</v>
      </c>
      <c r="H9342">
        <v>983.49</v>
      </c>
      <c r="I9342">
        <v>3933.96</v>
      </c>
      <c r="J9342">
        <v>467</v>
      </c>
      <c r="K9342">
        <v>11</v>
      </c>
      <c r="L9342" t="s">
        <v>18</v>
      </c>
      <c r="M9342">
        <f>(Table1[[#This Row],[Current_Stock]]*Table1[[#This Row],[Unit_Price]])</f>
        <v>459289.83</v>
      </c>
      <c r="N9342" s="12">
        <f>DATE(YEAR(Table1[[#This Row],[Order_Date]]),MONTH(Table1[[#This Row],[Order_Date]]),1)</f>
        <v>45505</v>
      </c>
    </row>
    <row r="9343" spans="1:14">
      <c r="A9343" t="s">
        <v>1301</v>
      </c>
      <c r="B9343" t="s">
        <v>138</v>
      </c>
      <c r="C9343" t="s">
        <v>139</v>
      </c>
      <c r="D9343" t="s">
        <v>27</v>
      </c>
      <c r="E9343" t="s">
        <v>73</v>
      </c>
      <c r="F9343" t="s">
        <v>60</v>
      </c>
      <c r="G9343">
        <v>7</v>
      </c>
      <c r="H9343">
        <v>663.78</v>
      </c>
      <c r="I9343">
        <v>4646.46</v>
      </c>
      <c r="J9343">
        <v>549</v>
      </c>
      <c r="K9343">
        <v>4</v>
      </c>
      <c r="L9343" t="s">
        <v>18</v>
      </c>
      <c r="M9343">
        <f>(Table1[[#This Row],[Current_Stock]]*Table1[[#This Row],[Unit_Price]])</f>
        <v>364415.22</v>
      </c>
      <c r="N9343" s="12">
        <f>DATE(YEAR(Table1[[#This Row],[Order_Date]]),MONTH(Table1[[#This Row],[Order_Date]]),1)</f>
        <v>45261</v>
      </c>
    </row>
    <row r="9344" spans="1:14">
      <c r="A9344" t="s">
        <v>1216</v>
      </c>
      <c r="B9344" t="s">
        <v>13</v>
      </c>
      <c r="C9344" t="s">
        <v>14</v>
      </c>
      <c r="D9344" t="s">
        <v>15</v>
      </c>
      <c r="E9344" t="s">
        <v>113</v>
      </c>
      <c r="F9344" t="s">
        <v>40</v>
      </c>
      <c r="G9344">
        <v>13</v>
      </c>
      <c r="H9344">
        <v>293.73</v>
      </c>
      <c r="I9344">
        <v>3818.49</v>
      </c>
      <c r="J9344">
        <v>206</v>
      </c>
      <c r="K9344">
        <v>4</v>
      </c>
      <c r="L9344" t="s">
        <v>18</v>
      </c>
      <c r="M9344">
        <f>(Table1[[#This Row],[Current_Stock]]*Table1[[#This Row],[Unit_Price]])</f>
        <v>60508.380000000005</v>
      </c>
      <c r="N9344" s="12">
        <f>DATE(YEAR(Table1[[#This Row],[Order_Date]]),MONTH(Table1[[#This Row],[Order_Date]]),1)</f>
        <v>45231</v>
      </c>
    </row>
    <row r="9345" spans="1:14">
      <c r="A9345" t="s">
        <v>1182</v>
      </c>
      <c r="B9345" t="s">
        <v>630</v>
      </c>
      <c r="C9345" t="s">
        <v>631</v>
      </c>
      <c r="D9345" t="s">
        <v>44</v>
      </c>
      <c r="E9345" t="s">
        <v>50</v>
      </c>
      <c r="F9345" t="s">
        <v>60</v>
      </c>
      <c r="G9345">
        <v>47</v>
      </c>
      <c r="H9345">
        <v>2230.0300000000002</v>
      </c>
      <c r="I9345">
        <v>104811.41</v>
      </c>
      <c r="J9345">
        <v>115</v>
      </c>
      <c r="K9345">
        <v>10</v>
      </c>
      <c r="L9345" t="s">
        <v>105</v>
      </c>
      <c r="M9345">
        <f>(Table1[[#This Row],[Current_Stock]]*Table1[[#This Row],[Unit_Price]])</f>
        <v>256453.45</v>
      </c>
      <c r="N9345" s="12">
        <f>DATE(YEAR(Table1[[#This Row],[Order_Date]]),MONTH(Table1[[#This Row],[Order_Date]]),1)</f>
        <v>45323</v>
      </c>
    </row>
    <row r="9346" spans="1:14">
      <c r="A9346" t="s">
        <v>1156</v>
      </c>
      <c r="B9346" t="s">
        <v>390</v>
      </c>
      <c r="C9346" t="s">
        <v>391</v>
      </c>
      <c r="D9346" t="s">
        <v>33</v>
      </c>
      <c r="E9346" t="s">
        <v>184</v>
      </c>
      <c r="F9346" t="s">
        <v>46</v>
      </c>
      <c r="G9346">
        <v>14</v>
      </c>
      <c r="H9346">
        <v>1401.75</v>
      </c>
      <c r="I9346">
        <v>19624.5</v>
      </c>
      <c r="J9346">
        <v>176</v>
      </c>
      <c r="K9346">
        <v>5</v>
      </c>
      <c r="L9346" t="s">
        <v>18</v>
      </c>
      <c r="M9346">
        <f>(Table1[[#This Row],[Current_Stock]]*Table1[[#This Row],[Unit_Price]])</f>
        <v>246708</v>
      </c>
      <c r="N9346" s="12">
        <f>DATE(YEAR(Table1[[#This Row],[Order_Date]]),MONTH(Table1[[#This Row],[Order_Date]]),1)</f>
        <v>45108</v>
      </c>
    </row>
    <row r="9347" spans="1:14">
      <c r="A9347" t="s">
        <v>1164</v>
      </c>
      <c r="B9347" t="s">
        <v>344</v>
      </c>
      <c r="C9347" t="s">
        <v>345</v>
      </c>
      <c r="D9347" t="s">
        <v>183</v>
      </c>
      <c r="E9347" t="s">
        <v>269</v>
      </c>
      <c r="F9347" t="s">
        <v>60</v>
      </c>
      <c r="G9347">
        <v>13</v>
      </c>
      <c r="H9347">
        <v>1806</v>
      </c>
      <c r="I9347">
        <v>23478</v>
      </c>
      <c r="J9347">
        <v>101</v>
      </c>
      <c r="K9347">
        <v>8</v>
      </c>
      <c r="L9347" t="s">
        <v>18</v>
      </c>
      <c r="M9347">
        <f>(Table1[[#This Row],[Current_Stock]]*Table1[[#This Row],[Unit_Price]])</f>
        <v>182406</v>
      </c>
      <c r="N9347" s="12">
        <f>DATE(YEAR(Table1[[#This Row],[Order_Date]]),MONTH(Table1[[#This Row],[Order_Date]]),1)</f>
        <v>45383</v>
      </c>
    </row>
    <row r="9348" spans="1:14">
      <c r="A9348" t="s">
        <v>806</v>
      </c>
      <c r="B9348" t="s">
        <v>147</v>
      </c>
      <c r="C9348" t="s">
        <v>148</v>
      </c>
      <c r="D9348" t="s">
        <v>53</v>
      </c>
      <c r="E9348" t="s">
        <v>160</v>
      </c>
      <c r="F9348" t="s">
        <v>40</v>
      </c>
      <c r="G9348">
        <v>10</v>
      </c>
      <c r="H9348">
        <v>3902.92</v>
      </c>
      <c r="I9348">
        <v>39029.199999999997</v>
      </c>
      <c r="J9348">
        <v>250</v>
      </c>
      <c r="K9348">
        <v>10</v>
      </c>
      <c r="L9348" t="s">
        <v>18</v>
      </c>
      <c r="M9348">
        <f>(Table1[[#This Row],[Current_Stock]]*Table1[[#This Row],[Unit_Price]])</f>
        <v>975730</v>
      </c>
      <c r="N9348" s="12">
        <f>DATE(YEAR(Table1[[#This Row],[Order_Date]]),MONTH(Table1[[#This Row],[Order_Date]]),1)</f>
        <v>45170</v>
      </c>
    </row>
    <row r="9349" spans="1:14">
      <c r="A9349" t="s">
        <v>1290</v>
      </c>
      <c r="B9349" t="s">
        <v>844</v>
      </c>
      <c r="C9349" t="s">
        <v>845</v>
      </c>
      <c r="D9349" t="s">
        <v>96</v>
      </c>
      <c r="E9349" t="s">
        <v>34</v>
      </c>
      <c r="F9349" t="s">
        <v>46</v>
      </c>
      <c r="G9349">
        <v>1</v>
      </c>
      <c r="H9349">
        <v>4198.3900000000003</v>
      </c>
      <c r="I9349">
        <v>4198.3900000000003</v>
      </c>
      <c r="J9349">
        <v>259</v>
      </c>
      <c r="K9349">
        <v>12</v>
      </c>
      <c r="L9349" t="s">
        <v>18</v>
      </c>
      <c r="M9349">
        <f>(Table1[[#This Row],[Current_Stock]]*Table1[[#This Row],[Unit_Price]])</f>
        <v>1087383.01</v>
      </c>
      <c r="N9349" s="12">
        <f>DATE(YEAR(Table1[[#This Row],[Order_Date]]),MONTH(Table1[[#This Row],[Order_Date]]),1)</f>
        <v>45231</v>
      </c>
    </row>
    <row r="9350" spans="1:14">
      <c r="A9350" t="s">
        <v>1383</v>
      </c>
      <c r="B9350" t="s">
        <v>296</v>
      </c>
      <c r="C9350" t="s">
        <v>297</v>
      </c>
      <c r="D9350" t="s">
        <v>96</v>
      </c>
      <c r="E9350" t="s">
        <v>16</v>
      </c>
      <c r="F9350" t="s">
        <v>17</v>
      </c>
      <c r="G9350">
        <v>10</v>
      </c>
      <c r="H9350">
        <v>686.97</v>
      </c>
      <c r="I9350">
        <v>6869.7</v>
      </c>
      <c r="J9350">
        <v>568</v>
      </c>
      <c r="K9350">
        <v>12</v>
      </c>
      <c r="L9350" t="s">
        <v>18</v>
      </c>
      <c r="M9350">
        <f>(Table1[[#This Row],[Current_Stock]]*Table1[[#This Row],[Unit_Price]])</f>
        <v>390198.96</v>
      </c>
      <c r="N9350" s="12">
        <f>DATE(YEAR(Table1[[#This Row],[Order_Date]]),MONTH(Table1[[#This Row],[Order_Date]]),1)</f>
        <v>44927</v>
      </c>
    </row>
    <row r="9351" spans="1:14">
      <c r="A9351" t="s">
        <v>1307</v>
      </c>
      <c r="B9351" t="s">
        <v>353</v>
      </c>
      <c r="C9351" t="s">
        <v>354</v>
      </c>
      <c r="D9351" t="s">
        <v>84</v>
      </c>
      <c r="E9351" t="s">
        <v>34</v>
      </c>
      <c r="F9351" t="s">
        <v>40</v>
      </c>
      <c r="G9351">
        <v>14</v>
      </c>
      <c r="H9351">
        <v>17967.52</v>
      </c>
      <c r="I9351">
        <v>251545.28</v>
      </c>
      <c r="J9351">
        <v>200</v>
      </c>
      <c r="K9351">
        <v>2</v>
      </c>
      <c r="L9351" t="s">
        <v>18</v>
      </c>
      <c r="M9351">
        <f>(Table1[[#This Row],[Current_Stock]]*Table1[[#This Row],[Unit_Price]])</f>
        <v>3593504</v>
      </c>
      <c r="N9351" s="12">
        <f>DATE(YEAR(Table1[[#This Row],[Order_Date]]),MONTH(Table1[[#This Row],[Order_Date]]),1)</f>
        <v>45170</v>
      </c>
    </row>
    <row r="9352" spans="1:14">
      <c r="A9352" t="s">
        <v>751</v>
      </c>
      <c r="B9352" t="s">
        <v>808</v>
      </c>
      <c r="C9352" t="s">
        <v>809</v>
      </c>
      <c r="D9352" t="s">
        <v>33</v>
      </c>
      <c r="E9352" t="s">
        <v>243</v>
      </c>
      <c r="F9352" t="s">
        <v>46</v>
      </c>
      <c r="G9352">
        <v>22</v>
      </c>
      <c r="H9352">
        <v>1353.38</v>
      </c>
      <c r="I9352">
        <v>29774.36</v>
      </c>
      <c r="J9352">
        <v>190</v>
      </c>
      <c r="K9352">
        <v>6</v>
      </c>
      <c r="L9352" t="s">
        <v>18</v>
      </c>
      <c r="M9352">
        <f>(Table1[[#This Row],[Current_Stock]]*Table1[[#This Row],[Unit_Price]])</f>
        <v>257142.2</v>
      </c>
      <c r="N9352" s="12">
        <f>DATE(YEAR(Table1[[#This Row],[Order_Date]]),MONTH(Table1[[#This Row],[Order_Date]]),1)</f>
        <v>45170</v>
      </c>
    </row>
    <row r="9353" spans="1:14">
      <c r="A9353" t="s">
        <v>1249</v>
      </c>
      <c r="B9353" t="s">
        <v>475</v>
      </c>
      <c r="C9353" t="s">
        <v>476</v>
      </c>
      <c r="D9353" t="s">
        <v>15</v>
      </c>
      <c r="E9353" t="s">
        <v>153</v>
      </c>
      <c r="F9353" t="s">
        <v>46</v>
      </c>
      <c r="G9353">
        <v>8</v>
      </c>
      <c r="H9353">
        <v>376.1</v>
      </c>
      <c r="I9353">
        <v>3008.8</v>
      </c>
      <c r="J9353">
        <v>95</v>
      </c>
      <c r="K9353">
        <v>9</v>
      </c>
      <c r="L9353" t="s">
        <v>18</v>
      </c>
      <c r="M9353">
        <f>(Table1[[#This Row],[Current_Stock]]*Table1[[#This Row],[Unit_Price]])</f>
        <v>35729.5</v>
      </c>
      <c r="N9353" s="12">
        <f>DATE(YEAR(Table1[[#This Row],[Order_Date]]),MONTH(Table1[[#This Row],[Order_Date]]),1)</f>
        <v>45108</v>
      </c>
    </row>
    <row r="9354" spans="1:14">
      <c r="A9354" t="s">
        <v>1113</v>
      </c>
      <c r="B9354" t="s">
        <v>253</v>
      </c>
      <c r="C9354" t="s">
        <v>254</v>
      </c>
      <c r="D9354" t="s">
        <v>38</v>
      </c>
      <c r="E9354" t="s">
        <v>167</v>
      </c>
      <c r="F9354" t="s">
        <v>17</v>
      </c>
      <c r="G9354">
        <v>22</v>
      </c>
      <c r="H9354">
        <v>2314.35</v>
      </c>
      <c r="I9354">
        <v>50915.7</v>
      </c>
      <c r="J9354">
        <v>169</v>
      </c>
      <c r="K9354">
        <v>12</v>
      </c>
      <c r="L9354" t="s">
        <v>18</v>
      </c>
      <c r="M9354">
        <f>(Table1[[#This Row],[Current_Stock]]*Table1[[#This Row],[Unit_Price]])</f>
        <v>391125.14999999997</v>
      </c>
      <c r="N9354" s="12">
        <f>DATE(YEAR(Table1[[#This Row],[Order_Date]]),MONTH(Table1[[#This Row],[Order_Date]]),1)</f>
        <v>45444</v>
      </c>
    </row>
    <row r="9355" spans="1:14">
      <c r="A9355" t="s">
        <v>936</v>
      </c>
      <c r="B9355" t="s">
        <v>541</v>
      </c>
      <c r="C9355" t="s">
        <v>542</v>
      </c>
      <c r="D9355" t="s">
        <v>96</v>
      </c>
      <c r="E9355" t="s">
        <v>243</v>
      </c>
      <c r="F9355" t="s">
        <v>17</v>
      </c>
      <c r="G9355">
        <v>3</v>
      </c>
      <c r="H9355">
        <v>4257.07</v>
      </c>
      <c r="I9355">
        <v>12771.21</v>
      </c>
      <c r="J9355">
        <v>251</v>
      </c>
      <c r="K9355">
        <v>6</v>
      </c>
      <c r="L9355" t="s">
        <v>18</v>
      </c>
      <c r="M9355">
        <f>(Table1[[#This Row],[Current_Stock]]*Table1[[#This Row],[Unit_Price]])</f>
        <v>1068524.5699999998</v>
      </c>
      <c r="N9355" s="12">
        <f>DATE(YEAR(Table1[[#This Row],[Order_Date]]),MONTH(Table1[[#This Row],[Order_Date]]),1)</f>
        <v>45108</v>
      </c>
    </row>
    <row r="9356" spans="1:14">
      <c r="A9356" t="s">
        <v>551</v>
      </c>
      <c r="B9356" t="s">
        <v>187</v>
      </c>
      <c r="C9356" t="s">
        <v>188</v>
      </c>
      <c r="D9356" t="s">
        <v>53</v>
      </c>
      <c r="E9356" t="s">
        <v>23</v>
      </c>
      <c r="F9356" t="s">
        <v>29</v>
      </c>
      <c r="G9356">
        <v>4</v>
      </c>
      <c r="H9356">
        <v>2867.63</v>
      </c>
      <c r="I9356">
        <v>11470.52</v>
      </c>
      <c r="J9356">
        <v>456</v>
      </c>
      <c r="K9356">
        <v>9</v>
      </c>
      <c r="L9356" t="s">
        <v>55</v>
      </c>
      <c r="M9356">
        <f>(Table1[[#This Row],[Current_Stock]]*Table1[[#This Row],[Unit_Price]])</f>
        <v>1307639.28</v>
      </c>
      <c r="N9356" s="12">
        <f>DATE(YEAR(Table1[[#This Row],[Order_Date]]),MONTH(Table1[[#This Row],[Order_Date]]),1)</f>
        <v>45108</v>
      </c>
    </row>
    <row r="9357" spans="1:14">
      <c r="A9357" t="s">
        <v>841</v>
      </c>
      <c r="B9357" t="s">
        <v>13</v>
      </c>
      <c r="C9357" t="s">
        <v>14</v>
      </c>
      <c r="D9357" t="s">
        <v>15</v>
      </c>
      <c r="E9357" t="s">
        <v>59</v>
      </c>
      <c r="F9357" t="s">
        <v>17</v>
      </c>
      <c r="G9357">
        <v>25</v>
      </c>
      <c r="H9357">
        <v>299.14</v>
      </c>
      <c r="I9357">
        <v>7478.5</v>
      </c>
      <c r="J9357">
        <v>233</v>
      </c>
      <c r="K9357">
        <v>11</v>
      </c>
      <c r="L9357" t="s">
        <v>18</v>
      </c>
      <c r="M9357">
        <f>(Table1[[#This Row],[Current_Stock]]*Table1[[#This Row],[Unit_Price]])</f>
        <v>69699.62</v>
      </c>
      <c r="N9357" s="12">
        <f>DATE(YEAR(Table1[[#This Row],[Order_Date]]),MONTH(Table1[[#This Row],[Order_Date]]),1)</f>
        <v>45566</v>
      </c>
    </row>
    <row r="9358" spans="1:14">
      <c r="A9358" t="s">
        <v>252</v>
      </c>
      <c r="B9358" t="s">
        <v>233</v>
      </c>
      <c r="C9358" t="s">
        <v>234</v>
      </c>
      <c r="D9358" t="s">
        <v>44</v>
      </c>
      <c r="E9358" t="s">
        <v>184</v>
      </c>
      <c r="F9358" t="s">
        <v>29</v>
      </c>
      <c r="G9358">
        <v>36</v>
      </c>
      <c r="H9358">
        <v>1416.67</v>
      </c>
      <c r="I9358">
        <v>51000.12</v>
      </c>
      <c r="J9358">
        <v>86</v>
      </c>
      <c r="K9358">
        <v>2</v>
      </c>
      <c r="L9358" t="s">
        <v>18</v>
      </c>
      <c r="M9358">
        <f>(Table1[[#This Row],[Current_Stock]]*Table1[[#This Row],[Unit_Price]])</f>
        <v>121833.62000000001</v>
      </c>
      <c r="N9358" s="12">
        <f>DATE(YEAR(Table1[[#This Row],[Order_Date]]),MONTH(Table1[[#This Row],[Order_Date]]),1)</f>
        <v>45261</v>
      </c>
    </row>
    <row r="9359" spans="1:14">
      <c r="A9359" t="s">
        <v>1073</v>
      </c>
      <c r="B9359" t="s">
        <v>155</v>
      </c>
      <c r="C9359" t="s">
        <v>156</v>
      </c>
      <c r="D9359" t="s">
        <v>33</v>
      </c>
      <c r="E9359" t="s">
        <v>89</v>
      </c>
      <c r="F9359" t="s">
        <v>46</v>
      </c>
      <c r="G9359">
        <v>20</v>
      </c>
      <c r="H9359">
        <v>2357.61</v>
      </c>
      <c r="I9359">
        <v>47152.2</v>
      </c>
      <c r="J9359">
        <v>112</v>
      </c>
      <c r="K9359">
        <v>3</v>
      </c>
      <c r="L9359" t="s">
        <v>18</v>
      </c>
      <c r="M9359">
        <f>(Table1[[#This Row],[Current_Stock]]*Table1[[#This Row],[Unit_Price]])</f>
        <v>264052.32</v>
      </c>
      <c r="N9359" s="12">
        <f>DATE(YEAR(Table1[[#This Row],[Order_Date]]),MONTH(Table1[[#This Row],[Order_Date]]),1)</f>
        <v>45597</v>
      </c>
    </row>
    <row r="9360" spans="1:14">
      <c r="A9360" t="s">
        <v>218</v>
      </c>
      <c r="B9360" t="s">
        <v>311</v>
      </c>
      <c r="C9360" t="s">
        <v>312</v>
      </c>
      <c r="D9360" t="s">
        <v>22</v>
      </c>
      <c r="E9360" t="s">
        <v>269</v>
      </c>
      <c r="F9360" t="s">
        <v>46</v>
      </c>
      <c r="G9360">
        <v>64</v>
      </c>
      <c r="H9360">
        <v>8616.49</v>
      </c>
      <c r="I9360">
        <v>551455.36</v>
      </c>
      <c r="J9360">
        <v>113</v>
      </c>
      <c r="K9360">
        <v>13</v>
      </c>
      <c r="L9360" t="s">
        <v>105</v>
      </c>
      <c r="M9360">
        <f>(Table1[[#This Row],[Current_Stock]]*Table1[[#This Row],[Unit_Price]])</f>
        <v>973663.37</v>
      </c>
      <c r="N9360" s="12">
        <f>DATE(YEAR(Table1[[#This Row],[Order_Date]]),MONTH(Table1[[#This Row],[Order_Date]]),1)</f>
        <v>45597</v>
      </c>
    </row>
    <row r="9361" spans="1:14">
      <c r="A9361" t="s">
        <v>1244</v>
      </c>
      <c r="B9361" t="s">
        <v>688</v>
      </c>
      <c r="C9361" t="s">
        <v>689</v>
      </c>
      <c r="D9361" t="s">
        <v>44</v>
      </c>
      <c r="E9361" t="s">
        <v>97</v>
      </c>
      <c r="F9361" t="s">
        <v>29</v>
      </c>
      <c r="G9361">
        <v>24</v>
      </c>
      <c r="H9361">
        <v>833.44</v>
      </c>
      <c r="I9361">
        <v>20002.560000000001</v>
      </c>
      <c r="J9361">
        <v>86</v>
      </c>
      <c r="K9361">
        <v>8</v>
      </c>
      <c r="L9361" t="s">
        <v>18</v>
      </c>
      <c r="M9361">
        <f>(Table1[[#This Row],[Current_Stock]]*Table1[[#This Row],[Unit_Price]])</f>
        <v>71675.840000000011</v>
      </c>
      <c r="N9361" s="12">
        <f>DATE(YEAR(Table1[[#This Row],[Order_Date]]),MONTH(Table1[[#This Row],[Order_Date]]),1)</f>
        <v>44927</v>
      </c>
    </row>
    <row r="9362" spans="1:14">
      <c r="A9362" t="s">
        <v>967</v>
      </c>
      <c r="B9362" t="s">
        <v>249</v>
      </c>
      <c r="C9362" t="s">
        <v>250</v>
      </c>
      <c r="D9362" t="s">
        <v>96</v>
      </c>
      <c r="E9362" t="s">
        <v>23</v>
      </c>
      <c r="F9362" t="s">
        <v>17</v>
      </c>
      <c r="G9362">
        <v>8</v>
      </c>
      <c r="H9362">
        <v>1505.3</v>
      </c>
      <c r="I9362">
        <v>12042.4</v>
      </c>
      <c r="J9362">
        <v>319</v>
      </c>
      <c r="K9362">
        <v>14</v>
      </c>
      <c r="L9362" t="s">
        <v>55</v>
      </c>
      <c r="M9362">
        <f>(Table1[[#This Row],[Current_Stock]]*Table1[[#This Row],[Unit_Price]])</f>
        <v>480190.7</v>
      </c>
      <c r="N9362" s="12">
        <f>DATE(YEAR(Table1[[#This Row],[Order_Date]]),MONTH(Table1[[#This Row],[Order_Date]]),1)</f>
        <v>44927</v>
      </c>
    </row>
    <row r="9363" spans="1:14">
      <c r="A9363" t="s">
        <v>262</v>
      </c>
      <c r="B9363" t="s">
        <v>102</v>
      </c>
      <c r="C9363" t="s">
        <v>103</v>
      </c>
      <c r="D9363" t="s">
        <v>22</v>
      </c>
      <c r="E9363" t="s">
        <v>282</v>
      </c>
      <c r="F9363" t="s">
        <v>46</v>
      </c>
      <c r="G9363">
        <v>38</v>
      </c>
      <c r="H9363">
        <v>18674.95</v>
      </c>
      <c r="I9363">
        <v>709648.1</v>
      </c>
      <c r="J9363">
        <v>38</v>
      </c>
      <c r="K9363">
        <v>14</v>
      </c>
      <c r="L9363" t="s">
        <v>18</v>
      </c>
      <c r="M9363">
        <f>(Table1[[#This Row],[Current_Stock]]*Table1[[#This Row],[Unit_Price]])</f>
        <v>709648.1</v>
      </c>
      <c r="N9363" s="12">
        <f>DATE(YEAR(Table1[[#This Row],[Order_Date]]),MONTH(Table1[[#This Row],[Order_Date]]),1)</f>
        <v>45323</v>
      </c>
    </row>
    <row r="9364" spans="1:14">
      <c r="A9364" t="s">
        <v>1242</v>
      </c>
      <c r="B9364" t="s">
        <v>519</v>
      </c>
      <c r="C9364" t="s">
        <v>520</v>
      </c>
      <c r="D9364" t="s">
        <v>183</v>
      </c>
      <c r="E9364" t="s">
        <v>153</v>
      </c>
      <c r="F9364" t="s">
        <v>17</v>
      </c>
      <c r="G9364">
        <v>13</v>
      </c>
      <c r="H9364">
        <v>4705.43</v>
      </c>
      <c r="I9364">
        <v>61170.59</v>
      </c>
      <c r="J9364">
        <v>131</v>
      </c>
      <c r="K9364">
        <v>9</v>
      </c>
      <c r="L9364" t="s">
        <v>18</v>
      </c>
      <c r="M9364">
        <f>(Table1[[#This Row],[Current_Stock]]*Table1[[#This Row],[Unit_Price]])</f>
        <v>616411.33000000007</v>
      </c>
      <c r="N9364" s="12">
        <f>DATE(YEAR(Table1[[#This Row],[Order_Date]]),MONTH(Table1[[#This Row],[Order_Date]]),1)</f>
        <v>44986</v>
      </c>
    </row>
    <row r="9365" spans="1:14">
      <c r="A9365" t="s">
        <v>19</v>
      </c>
      <c r="B9365" t="s">
        <v>450</v>
      </c>
      <c r="C9365" t="s">
        <v>451</v>
      </c>
      <c r="D9365" t="s">
        <v>33</v>
      </c>
      <c r="E9365" t="s">
        <v>173</v>
      </c>
      <c r="F9365" t="s">
        <v>60</v>
      </c>
      <c r="G9365">
        <v>19</v>
      </c>
      <c r="H9365">
        <v>3473.38</v>
      </c>
      <c r="I9365">
        <v>65994.22</v>
      </c>
      <c r="J9365">
        <v>134</v>
      </c>
      <c r="K9365">
        <v>14</v>
      </c>
      <c r="L9365" t="s">
        <v>18</v>
      </c>
      <c r="M9365">
        <f>(Table1[[#This Row],[Current_Stock]]*Table1[[#This Row],[Unit_Price]])</f>
        <v>465432.92000000004</v>
      </c>
      <c r="N9365" s="12">
        <f>DATE(YEAR(Table1[[#This Row],[Order_Date]]),MONTH(Table1[[#This Row],[Order_Date]]),1)</f>
        <v>44958</v>
      </c>
    </row>
    <row r="9366" spans="1:14">
      <c r="A9366" t="s">
        <v>1094</v>
      </c>
      <c r="B9366" t="s">
        <v>1150</v>
      </c>
      <c r="C9366" t="s">
        <v>1151</v>
      </c>
      <c r="D9366" t="s">
        <v>33</v>
      </c>
      <c r="E9366" t="s">
        <v>282</v>
      </c>
      <c r="F9366" t="s">
        <v>46</v>
      </c>
      <c r="G9366">
        <v>9</v>
      </c>
      <c r="H9366">
        <v>3566.54</v>
      </c>
      <c r="I9366">
        <v>32098.86</v>
      </c>
      <c r="J9366">
        <v>136</v>
      </c>
      <c r="K9366">
        <v>4</v>
      </c>
      <c r="L9366" t="s">
        <v>18</v>
      </c>
      <c r="M9366">
        <f>(Table1[[#This Row],[Current_Stock]]*Table1[[#This Row],[Unit_Price]])</f>
        <v>485049.44</v>
      </c>
      <c r="N9366" s="12">
        <f>DATE(YEAR(Table1[[#This Row],[Order_Date]]),MONTH(Table1[[#This Row],[Order_Date]]),1)</f>
        <v>45627</v>
      </c>
    </row>
    <row r="9367" spans="1:14">
      <c r="A9367" t="s">
        <v>1104</v>
      </c>
      <c r="B9367" t="s">
        <v>1014</v>
      </c>
      <c r="C9367" t="s">
        <v>1015</v>
      </c>
      <c r="D9367" t="s">
        <v>53</v>
      </c>
      <c r="E9367" t="s">
        <v>167</v>
      </c>
      <c r="F9367" t="s">
        <v>29</v>
      </c>
      <c r="G9367">
        <v>1</v>
      </c>
      <c r="H9367">
        <v>4033.9</v>
      </c>
      <c r="I9367">
        <v>4033.9</v>
      </c>
      <c r="J9367">
        <v>544</v>
      </c>
      <c r="K9367">
        <v>11</v>
      </c>
      <c r="L9367" t="s">
        <v>18</v>
      </c>
      <c r="M9367">
        <f>(Table1[[#This Row],[Current_Stock]]*Table1[[#This Row],[Unit_Price]])</f>
        <v>2194441.6</v>
      </c>
      <c r="N9367" s="12">
        <f>DATE(YEAR(Table1[[#This Row],[Order_Date]]),MONTH(Table1[[#This Row],[Order_Date]]),1)</f>
        <v>45536</v>
      </c>
    </row>
    <row r="9368" spans="1:14">
      <c r="A9368" t="s">
        <v>1188</v>
      </c>
      <c r="B9368" t="s">
        <v>1147</v>
      </c>
      <c r="C9368" t="s">
        <v>1148</v>
      </c>
      <c r="D9368" t="s">
        <v>96</v>
      </c>
      <c r="E9368" t="s">
        <v>89</v>
      </c>
      <c r="F9368" t="s">
        <v>40</v>
      </c>
      <c r="G9368">
        <v>6</v>
      </c>
      <c r="H9368">
        <v>4316.01</v>
      </c>
      <c r="I9368">
        <v>25896.06</v>
      </c>
      <c r="J9368">
        <v>308</v>
      </c>
      <c r="K9368">
        <v>9</v>
      </c>
      <c r="L9368" t="s">
        <v>18</v>
      </c>
      <c r="M9368">
        <f>(Table1[[#This Row],[Current_Stock]]*Table1[[#This Row],[Unit_Price]])</f>
        <v>1329331.08</v>
      </c>
      <c r="N9368" s="12">
        <f>DATE(YEAR(Table1[[#This Row],[Order_Date]]),MONTH(Table1[[#This Row],[Order_Date]]),1)</f>
        <v>45170</v>
      </c>
    </row>
    <row r="9369" spans="1:14">
      <c r="A9369" t="s">
        <v>1201</v>
      </c>
      <c r="B9369" t="s">
        <v>1039</v>
      </c>
      <c r="C9369" t="s">
        <v>1040</v>
      </c>
      <c r="D9369" t="s">
        <v>183</v>
      </c>
      <c r="E9369" t="s">
        <v>189</v>
      </c>
      <c r="F9369" t="s">
        <v>40</v>
      </c>
      <c r="G9369">
        <v>21</v>
      </c>
      <c r="H9369">
        <v>4045.8</v>
      </c>
      <c r="I9369">
        <v>84961.8</v>
      </c>
      <c r="J9369">
        <v>144</v>
      </c>
      <c r="K9369">
        <v>5</v>
      </c>
      <c r="L9369" t="s">
        <v>18</v>
      </c>
      <c r="M9369">
        <f>(Table1[[#This Row],[Current_Stock]]*Table1[[#This Row],[Unit_Price]])</f>
        <v>582595.20000000007</v>
      </c>
      <c r="N9369" s="12">
        <f>DATE(YEAR(Table1[[#This Row],[Order_Date]]),MONTH(Table1[[#This Row],[Order_Date]]),1)</f>
        <v>45627</v>
      </c>
    </row>
    <row r="9370" spans="1:14">
      <c r="A9370" t="s">
        <v>203</v>
      </c>
      <c r="B9370" t="s">
        <v>893</v>
      </c>
      <c r="C9370" t="s">
        <v>894</v>
      </c>
      <c r="D9370" t="s">
        <v>53</v>
      </c>
      <c r="E9370" t="s">
        <v>160</v>
      </c>
      <c r="F9370" t="s">
        <v>29</v>
      </c>
      <c r="G9370">
        <v>8</v>
      </c>
      <c r="H9370">
        <v>3304.8</v>
      </c>
      <c r="I9370">
        <v>26438.400000000001</v>
      </c>
      <c r="J9370">
        <v>523</v>
      </c>
      <c r="K9370">
        <v>8</v>
      </c>
      <c r="L9370" t="s">
        <v>55</v>
      </c>
      <c r="M9370">
        <f>(Table1[[#This Row],[Current_Stock]]*Table1[[#This Row],[Unit_Price]])</f>
        <v>1728410.4000000001</v>
      </c>
      <c r="N9370" s="12">
        <f>DATE(YEAR(Table1[[#This Row],[Order_Date]]),MONTH(Table1[[#This Row],[Order_Date]]),1)</f>
        <v>45078</v>
      </c>
    </row>
    <row r="9371" spans="1:14">
      <c r="A9371" t="s">
        <v>868</v>
      </c>
      <c r="B9371" t="s">
        <v>435</v>
      </c>
      <c r="C9371" t="s">
        <v>436</v>
      </c>
      <c r="D9371" t="s">
        <v>38</v>
      </c>
      <c r="E9371" t="s">
        <v>282</v>
      </c>
      <c r="F9371" t="s">
        <v>40</v>
      </c>
      <c r="G9371">
        <v>9</v>
      </c>
      <c r="H9371">
        <v>1480.33</v>
      </c>
      <c r="I9371">
        <v>13322.97</v>
      </c>
      <c r="J9371">
        <v>163</v>
      </c>
      <c r="K9371">
        <v>8</v>
      </c>
      <c r="L9371" t="s">
        <v>18</v>
      </c>
      <c r="M9371">
        <f>(Table1[[#This Row],[Current_Stock]]*Table1[[#This Row],[Unit_Price]])</f>
        <v>241293.78999999998</v>
      </c>
      <c r="N9371" s="12">
        <f>DATE(YEAR(Table1[[#This Row],[Order_Date]]),MONTH(Table1[[#This Row],[Order_Date]]),1)</f>
        <v>45444</v>
      </c>
    </row>
    <row r="9372" spans="1:14">
      <c r="A9372" t="s">
        <v>1170</v>
      </c>
      <c r="B9372" t="s">
        <v>630</v>
      </c>
      <c r="C9372" t="s">
        <v>631</v>
      </c>
      <c r="D9372" t="s">
        <v>44</v>
      </c>
      <c r="E9372" t="s">
        <v>330</v>
      </c>
      <c r="F9372" t="s">
        <v>29</v>
      </c>
      <c r="G9372">
        <v>28</v>
      </c>
      <c r="H9372">
        <v>4062.52</v>
      </c>
      <c r="I9372">
        <v>113750.56</v>
      </c>
      <c r="J9372">
        <v>76</v>
      </c>
      <c r="K9372">
        <v>14</v>
      </c>
      <c r="L9372" t="s">
        <v>18</v>
      </c>
      <c r="M9372">
        <f>(Table1[[#This Row],[Current_Stock]]*Table1[[#This Row],[Unit_Price]])</f>
        <v>308751.52</v>
      </c>
      <c r="N9372" s="12">
        <f>DATE(YEAR(Table1[[#This Row],[Order_Date]]),MONTH(Table1[[#This Row],[Order_Date]]),1)</f>
        <v>45383</v>
      </c>
    </row>
    <row r="9373" spans="1:14">
      <c r="A9373" t="s">
        <v>1217</v>
      </c>
      <c r="B9373" t="s">
        <v>726</v>
      </c>
      <c r="C9373" t="s">
        <v>727</v>
      </c>
      <c r="D9373" t="s">
        <v>96</v>
      </c>
      <c r="E9373" t="s">
        <v>80</v>
      </c>
      <c r="F9373" t="s">
        <v>40</v>
      </c>
      <c r="G9373">
        <v>4</v>
      </c>
      <c r="H9373">
        <v>4766.67</v>
      </c>
      <c r="I9373">
        <v>19066.68</v>
      </c>
      <c r="J9373">
        <v>413</v>
      </c>
      <c r="K9373">
        <v>9</v>
      </c>
      <c r="L9373" t="s">
        <v>18</v>
      </c>
      <c r="M9373">
        <f>(Table1[[#This Row],[Current_Stock]]*Table1[[#This Row],[Unit_Price]])</f>
        <v>1968634.71</v>
      </c>
      <c r="N9373" s="12">
        <f>DATE(YEAR(Table1[[#This Row],[Order_Date]]),MONTH(Table1[[#This Row],[Order_Date]]),1)</f>
        <v>44927</v>
      </c>
    </row>
    <row r="9374" spans="1:14">
      <c r="A9374" t="s">
        <v>1121</v>
      </c>
      <c r="B9374" t="s">
        <v>236</v>
      </c>
      <c r="C9374" t="s">
        <v>237</v>
      </c>
      <c r="D9374" t="s">
        <v>33</v>
      </c>
      <c r="E9374" t="s">
        <v>73</v>
      </c>
      <c r="F9374" t="s">
        <v>40</v>
      </c>
      <c r="G9374">
        <v>11</v>
      </c>
      <c r="H9374">
        <v>1817.56</v>
      </c>
      <c r="I9374">
        <v>19993.16</v>
      </c>
      <c r="J9374">
        <v>92</v>
      </c>
      <c r="K9374">
        <v>10</v>
      </c>
      <c r="L9374" t="s">
        <v>18</v>
      </c>
      <c r="M9374">
        <f>(Table1[[#This Row],[Current_Stock]]*Table1[[#This Row],[Unit_Price]])</f>
        <v>167215.51999999999</v>
      </c>
      <c r="N9374" s="12">
        <f>DATE(YEAR(Table1[[#This Row],[Order_Date]]),MONTH(Table1[[#This Row],[Order_Date]]),1)</f>
        <v>45413</v>
      </c>
    </row>
    <row r="9375" spans="1:14">
      <c r="A9375" t="s">
        <v>1158</v>
      </c>
      <c r="B9375" t="s">
        <v>401</v>
      </c>
      <c r="C9375" t="s">
        <v>402</v>
      </c>
      <c r="D9375" t="s">
        <v>33</v>
      </c>
      <c r="E9375" t="s">
        <v>211</v>
      </c>
      <c r="F9375" t="s">
        <v>60</v>
      </c>
      <c r="G9375">
        <v>23</v>
      </c>
      <c r="H9375">
        <v>814.58</v>
      </c>
      <c r="I9375">
        <v>18735.34</v>
      </c>
      <c r="J9375">
        <v>249</v>
      </c>
      <c r="K9375">
        <v>2</v>
      </c>
      <c r="L9375" t="s">
        <v>18</v>
      </c>
      <c r="M9375">
        <f>(Table1[[#This Row],[Current_Stock]]*Table1[[#This Row],[Unit_Price]])</f>
        <v>202830.42</v>
      </c>
      <c r="N9375" s="12">
        <f>DATE(YEAR(Table1[[#This Row],[Order_Date]]),MONTH(Table1[[#This Row],[Order_Date]]),1)</f>
        <v>45108</v>
      </c>
    </row>
    <row r="9376" spans="1:14">
      <c r="A9376" t="s">
        <v>557</v>
      </c>
      <c r="B9376" t="s">
        <v>1220</v>
      </c>
      <c r="C9376" t="s">
        <v>1221</v>
      </c>
      <c r="D9376" t="s">
        <v>53</v>
      </c>
      <c r="E9376" t="s">
        <v>109</v>
      </c>
      <c r="F9376" t="s">
        <v>60</v>
      </c>
      <c r="G9376">
        <v>8</v>
      </c>
      <c r="H9376">
        <v>150.61000000000001</v>
      </c>
      <c r="I9376">
        <v>1204.8800000000001</v>
      </c>
      <c r="J9376">
        <v>253</v>
      </c>
      <c r="K9376">
        <v>6</v>
      </c>
      <c r="L9376" t="s">
        <v>55</v>
      </c>
      <c r="M9376">
        <f>(Table1[[#This Row],[Current_Stock]]*Table1[[#This Row],[Unit_Price]])</f>
        <v>38104.33</v>
      </c>
      <c r="N9376" s="12">
        <f>DATE(YEAR(Table1[[#This Row],[Order_Date]]),MONTH(Table1[[#This Row],[Order_Date]]),1)</f>
        <v>45627</v>
      </c>
    </row>
    <row r="9377" spans="1:14">
      <c r="A9377" t="s">
        <v>1316</v>
      </c>
      <c r="B9377" t="s">
        <v>1014</v>
      </c>
      <c r="C9377" t="s">
        <v>1015</v>
      </c>
      <c r="D9377" t="s">
        <v>53</v>
      </c>
      <c r="E9377" t="s">
        <v>153</v>
      </c>
      <c r="F9377" t="s">
        <v>29</v>
      </c>
      <c r="G9377">
        <v>11</v>
      </c>
      <c r="H9377">
        <v>706.8</v>
      </c>
      <c r="I9377">
        <v>7774.8</v>
      </c>
      <c r="J9377">
        <v>559</v>
      </c>
      <c r="K9377">
        <v>11</v>
      </c>
      <c r="L9377" t="s">
        <v>18</v>
      </c>
      <c r="M9377">
        <f>(Table1[[#This Row],[Current_Stock]]*Table1[[#This Row],[Unit_Price]])</f>
        <v>395101.19999999995</v>
      </c>
      <c r="N9377" s="12">
        <f>DATE(YEAR(Table1[[#This Row],[Order_Date]]),MONTH(Table1[[#This Row],[Order_Date]]),1)</f>
        <v>45627</v>
      </c>
    </row>
    <row r="9378" spans="1:14">
      <c r="A9378" t="s">
        <v>516</v>
      </c>
      <c r="B9378" t="s">
        <v>717</v>
      </c>
      <c r="C9378" t="s">
        <v>718</v>
      </c>
      <c r="D9378" t="s">
        <v>33</v>
      </c>
      <c r="E9378" t="s">
        <v>243</v>
      </c>
      <c r="F9378" t="s">
        <v>60</v>
      </c>
      <c r="G9378">
        <v>17</v>
      </c>
      <c r="H9378">
        <v>3150.66</v>
      </c>
      <c r="I9378">
        <v>53561.22</v>
      </c>
      <c r="J9378">
        <v>181</v>
      </c>
      <c r="K9378">
        <v>9</v>
      </c>
      <c r="L9378" t="s">
        <v>18</v>
      </c>
      <c r="M9378">
        <f>(Table1[[#This Row],[Current_Stock]]*Table1[[#This Row],[Unit_Price]])</f>
        <v>570269.46</v>
      </c>
      <c r="N9378" s="12">
        <f>DATE(YEAR(Table1[[#This Row],[Order_Date]]),MONTH(Table1[[#This Row],[Order_Date]]),1)</f>
        <v>45413</v>
      </c>
    </row>
    <row r="9379" spans="1:14">
      <c r="A9379" t="s">
        <v>705</v>
      </c>
      <c r="B9379" t="s">
        <v>758</v>
      </c>
      <c r="C9379" t="s">
        <v>759</v>
      </c>
      <c r="D9379" t="s">
        <v>15</v>
      </c>
      <c r="E9379" t="s">
        <v>34</v>
      </c>
      <c r="F9379" t="s">
        <v>40</v>
      </c>
      <c r="G9379">
        <v>23</v>
      </c>
      <c r="H9379">
        <v>253.26</v>
      </c>
      <c r="I9379">
        <v>5824.98</v>
      </c>
      <c r="J9379">
        <v>221</v>
      </c>
      <c r="K9379">
        <v>5</v>
      </c>
      <c r="L9379" t="s">
        <v>18</v>
      </c>
      <c r="M9379">
        <f>(Table1[[#This Row],[Current_Stock]]*Table1[[#This Row],[Unit_Price]])</f>
        <v>55970.46</v>
      </c>
      <c r="N9379" s="12">
        <f>DATE(YEAR(Table1[[#This Row],[Order_Date]]),MONTH(Table1[[#This Row],[Order_Date]]),1)</f>
        <v>45566</v>
      </c>
    </row>
    <row r="9380" spans="1:14">
      <c r="A9380" t="s">
        <v>1162</v>
      </c>
      <c r="B9380" t="s">
        <v>82</v>
      </c>
      <c r="C9380" t="s">
        <v>83</v>
      </c>
      <c r="D9380" t="s">
        <v>84</v>
      </c>
      <c r="E9380" t="s">
        <v>45</v>
      </c>
      <c r="F9380" t="s">
        <v>29</v>
      </c>
      <c r="G9380">
        <v>25</v>
      </c>
      <c r="H9380">
        <v>26237.63</v>
      </c>
      <c r="I9380">
        <v>655940.75</v>
      </c>
      <c r="J9380">
        <v>101</v>
      </c>
      <c r="K9380">
        <v>6</v>
      </c>
      <c r="L9380" t="s">
        <v>18</v>
      </c>
      <c r="M9380">
        <f>(Table1[[#This Row],[Current_Stock]]*Table1[[#This Row],[Unit_Price]])</f>
        <v>2650000.63</v>
      </c>
      <c r="N9380" s="12">
        <f>DATE(YEAR(Table1[[#This Row],[Order_Date]]),MONTH(Table1[[#This Row],[Order_Date]]),1)</f>
        <v>45566</v>
      </c>
    </row>
    <row r="9381" spans="1:14">
      <c r="A9381" t="s">
        <v>823</v>
      </c>
      <c r="B9381" t="s">
        <v>204</v>
      </c>
      <c r="C9381" t="s">
        <v>205</v>
      </c>
      <c r="D9381" t="s">
        <v>183</v>
      </c>
      <c r="E9381" t="s">
        <v>85</v>
      </c>
      <c r="F9381" t="s">
        <v>60</v>
      </c>
      <c r="G9381">
        <v>18</v>
      </c>
      <c r="H9381">
        <v>4910.6400000000003</v>
      </c>
      <c r="I9381">
        <v>88391.52</v>
      </c>
      <c r="J9381">
        <v>94</v>
      </c>
      <c r="K9381">
        <v>8</v>
      </c>
      <c r="L9381" t="s">
        <v>18</v>
      </c>
      <c r="M9381">
        <f>(Table1[[#This Row],[Current_Stock]]*Table1[[#This Row],[Unit_Price]])</f>
        <v>461600.16000000003</v>
      </c>
      <c r="N9381" s="12">
        <f>DATE(YEAR(Table1[[#This Row],[Order_Date]]),MONTH(Table1[[#This Row],[Order_Date]]),1)</f>
        <v>45566</v>
      </c>
    </row>
    <row r="9382" spans="1:14">
      <c r="A9382" t="s">
        <v>997</v>
      </c>
      <c r="B9382" t="s">
        <v>1034</v>
      </c>
      <c r="C9382" t="s">
        <v>1035</v>
      </c>
      <c r="D9382" t="s">
        <v>84</v>
      </c>
      <c r="E9382" t="s">
        <v>85</v>
      </c>
      <c r="F9382" t="s">
        <v>40</v>
      </c>
      <c r="G9382">
        <v>18</v>
      </c>
      <c r="H9382">
        <v>21669.67</v>
      </c>
      <c r="I9382">
        <v>390054.06</v>
      </c>
      <c r="J9382">
        <v>208</v>
      </c>
      <c r="K9382">
        <v>2</v>
      </c>
      <c r="L9382" t="s">
        <v>18</v>
      </c>
      <c r="M9382">
        <f>(Table1[[#This Row],[Current_Stock]]*Table1[[#This Row],[Unit_Price]])</f>
        <v>4507291.3599999994</v>
      </c>
      <c r="N9382" s="12">
        <f>DATE(YEAR(Table1[[#This Row],[Order_Date]]),MONTH(Table1[[#This Row],[Order_Date]]),1)</f>
        <v>45292</v>
      </c>
    </row>
    <row r="9383" spans="1:14">
      <c r="A9383" t="s">
        <v>1243</v>
      </c>
      <c r="B9383" t="s">
        <v>31</v>
      </c>
      <c r="C9383" t="s">
        <v>32</v>
      </c>
      <c r="D9383" t="s">
        <v>33</v>
      </c>
      <c r="E9383" t="s">
        <v>73</v>
      </c>
      <c r="F9383" t="s">
        <v>46</v>
      </c>
      <c r="G9383">
        <v>19</v>
      </c>
      <c r="H9383">
        <v>652.57000000000005</v>
      </c>
      <c r="I9383">
        <v>12398.83</v>
      </c>
      <c r="J9383">
        <v>233</v>
      </c>
      <c r="K9383">
        <v>14</v>
      </c>
      <c r="L9383" t="s">
        <v>18</v>
      </c>
      <c r="M9383">
        <f>(Table1[[#This Row],[Current_Stock]]*Table1[[#This Row],[Unit_Price]])</f>
        <v>152048.81</v>
      </c>
      <c r="N9383" s="12">
        <f>DATE(YEAR(Table1[[#This Row],[Order_Date]]),MONTH(Table1[[#This Row],[Order_Date]]),1)</f>
        <v>45383</v>
      </c>
    </row>
    <row r="9384" spans="1:14">
      <c r="A9384" t="s">
        <v>537</v>
      </c>
      <c r="B9384" t="s">
        <v>144</v>
      </c>
      <c r="C9384" t="s">
        <v>145</v>
      </c>
      <c r="D9384" t="s">
        <v>27</v>
      </c>
      <c r="E9384" t="s">
        <v>269</v>
      </c>
      <c r="F9384" t="s">
        <v>17</v>
      </c>
      <c r="G9384">
        <v>8</v>
      </c>
      <c r="H9384">
        <v>483.63</v>
      </c>
      <c r="I9384">
        <v>3869.04</v>
      </c>
      <c r="J9384">
        <v>550</v>
      </c>
      <c r="K9384">
        <v>14</v>
      </c>
      <c r="L9384" t="s">
        <v>18</v>
      </c>
      <c r="M9384">
        <f>(Table1[[#This Row],[Current_Stock]]*Table1[[#This Row],[Unit_Price]])</f>
        <v>265996.5</v>
      </c>
      <c r="N9384" s="12">
        <f>DATE(YEAR(Table1[[#This Row],[Order_Date]]),MONTH(Table1[[#This Row],[Order_Date]]),1)</f>
        <v>45078</v>
      </c>
    </row>
    <row r="9385" spans="1:14">
      <c r="A9385" t="s">
        <v>125</v>
      </c>
      <c r="B9385" t="s">
        <v>87</v>
      </c>
      <c r="C9385" t="s">
        <v>88</v>
      </c>
      <c r="D9385" t="s">
        <v>15</v>
      </c>
      <c r="E9385" t="s">
        <v>211</v>
      </c>
      <c r="F9385" t="s">
        <v>29</v>
      </c>
      <c r="G9385">
        <v>20</v>
      </c>
      <c r="H9385">
        <v>253</v>
      </c>
      <c r="I9385">
        <v>5060</v>
      </c>
      <c r="J9385">
        <v>143</v>
      </c>
      <c r="K9385">
        <v>9</v>
      </c>
      <c r="L9385" t="s">
        <v>18</v>
      </c>
      <c r="M9385">
        <f>(Table1[[#This Row],[Current_Stock]]*Table1[[#This Row],[Unit_Price]])</f>
        <v>36179</v>
      </c>
      <c r="N9385" s="12">
        <f>DATE(YEAR(Table1[[#This Row],[Order_Date]]),MONTH(Table1[[#This Row],[Order_Date]]),1)</f>
        <v>45323</v>
      </c>
    </row>
    <row r="9386" spans="1:14">
      <c r="A9386" t="s">
        <v>1121</v>
      </c>
      <c r="B9386" t="s">
        <v>614</v>
      </c>
      <c r="C9386" t="s">
        <v>615</v>
      </c>
      <c r="D9386" t="s">
        <v>27</v>
      </c>
      <c r="E9386" t="s">
        <v>153</v>
      </c>
      <c r="F9386" t="s">
        <v>40</v>
      </c>
      <c r="G9386">
        <v>7</v>
      </c>
      <c r="H9386">
        <v>128.08000000000001</v>
      </c>
      <c r="I9386">
        <v>896.56</v>
      </c>
      <c r="J9386">
        <v>385</v>
      </c>
      <c r="K9386">
        <v>12</v>
      </c>
      <c r="L9386" t="s">
        <v>18</v>
      </c>
      <c r="M9386">
        <f>(Table1[[#This Row],[Current_Stock]]*Table1[[#This Row],[Unit_Price]])</f>
        <v>49310.8</v>
      </c>
      <c r="N9386" s="12">
        <f>DATE(YEAR(Table1[[#This Row],[Order_Date]]),MONTH(Table1[[#This Row],[Order_Date]]),1)</f>
        <v>45413</v>
      </c>
    </row>
    <row r="9387" spans="1:14">
      <c r="A9387" t="s">
        <v>644</v>
      </c>
      <c r="B9387" t="s">
        <v>475</v>
      </c>
      <c r="C9387" t="s">
        <v>476</v>
      </c>
      <c r="D9387" t="s">
        <v>15</v>
      </c>
      <c r="E9387" t="s">
        <v>113</v>
      </c>
      <c r="F9387" t="s">
        <v>40</v>
      </c>
      <c r="G9387">
        <v>23</v>
      </c>
      <c r="H9387">
        <v>111.07</v>
      </c>
      <c r="I9387">
        <v>2554.61</v>
      </c>
      <c r="J9387">
        <v>83</v>
      </c>
      <c r="K9387">
        <v>5</v>
      </c>
      <c r="L9387" t="s">
        <v>18</v>
      </c>
      <c r="M9387">
        <f>(Table1[[#This Row],[Current_Stock]]*Table1[[#This Row],[Unit_Price]])</f>
        <v>9218.81</v>
      </c>
      <c r="N9387" s="12">
        <f>DATE(YEAR(Table1[[#This Row],[Order_Date]]),MONTH(Table1[[#This Row],[Order_Date]]),1)</f>
        <v>45505</v>
      </c>
    </row>
    <row r="9388" spans="1:14">
      <c r="A9388" t="s">
        <v>1010</v>
      </c>
      <c r="B9388" t="s">
        <v>338</v>
      </c>
      <c r="C9388" t="s">
        <v>339</v>
      </c>
      <c r="D9388" t="s">
        <v>38</v>
      </c>
      <c r="E9388" t="s">
        <v>54</v>
      </c>
      <c r="F9388" t="s">
        <v>60</v>
      </c>
      <c r="G9388">
        <v>23</v>
      </c>
      <c r="H9388">
        <v>954.81</v>
      </c>
      <c r="I9388">
        <v>21960.63</v>
      </c>
      <c r="J9388">
        <v>150</v>
      </c>
      <c r="K9388">
        <v>5</v>
      </c>
      <c r="L9388" t="s">
        <v>18</v>
      </c>
      <c r="M9388">
        <f>(Table1[[#This Row],[Current_Stock]]*Table1[[#This Row],[Unit_Price]])</f>
        <v>143221.5</v>
      </c>
      <c r="N9388" s="12">
        <f>DATE(YEAR(Table1[[#This Row],[Order_Date]]),MONTH(Table1[[#This Row],[Order_Date]]),1)</f>
        <v>45231</v>
      </c>
    </row>
    <row r="9389" spans="1:14">
      <c r="A9389" t="s">
        <v>1363</v>
      </c>
      <c r="B9389" t="s">
        <v>580</v>
      </c>
      <c r="C9389" t="s">
        <v>581</v>
      </c>
      <c r="D9389" t="s">
        <v>27</v>
      </c>
      <c r="E9389" t="s">
        <v>73</v>
      </c>
      <c r="F9389" t="s">
        <v>17</v>
      </c>
      <c r="G9389">
        <v>6</v>
      </c>
      <c r="H9389">
        <v>1931.63</v>
      </c>
      <c r="I9389">
        <v>11589.78</v>
      </c>
      <c r="J9389">
        <v>474</v>
      </c>
      <c r="K9389">
        <v>3</v>
      </c>
      <c r="L9389" t="s">
        <v>18</v>
      </c>
      <c r="M9389">
        <f>(Table1[[#This Row],[Current_Stock]]*Table1[[#This Row],[Unit_Price]])</f>
        <v>915592.62</v>
      </c>
      <c r="N9389" s="12">
        <f>DATE(YEAR(Table1[[#This Row],[Order_Date]]),MONTH(Table1[[#This Row],[Order_Date]]),1)</f>
        <v>45444</v>
      </c>
    </row>
    <row r="9390" spans="1:14">
      <c r="A9390" t="s">
        <v>270</v>
      </c>
      <c r="B9390" t="s">
        <v>1145</v>
      </c>
      <c r="C9390" t="s">
        <v>1146</v>
      </c>
      <c r="D9390" t="s">
        <v>96</v>
      </c>
      <c r="E9390" t="s">
        <v>243</v>
      </c>
      <c r="F9390" t="s">
        <v>60</v>
      </c>
      <c r="G9390">
        <v>7</v>
      </c>
      <c r="H9390">
        <v>2078.71</v>
      </c>
      <c r="I9390">
        <v>14550.97</v>
      </c>
      <c r="J9390">
        <v>513</v>
      </c>
      <c r="K9390">
        <v>10</v>
      </c>
      <c r="L9390" t="s">
        <v>55</v>
      </c>
      <c r="M9390">
        <f>(Table1[[#This Row],[Current_Stock]]*Table1[[#This Row],[Unit_Price]])</f>
        <v>1066378.23</v>
      </c>
      <c r="N9390" s="12">
        <f>DATE(YEAR(Table1[[#This Row],[Order_Date]]),MONTH(Table1[[#This Row],[Order_Date]]),1)</f>
        <v>45627</v>
      </c>
    </row>
    <row r="9391" spans="1:14">
      <c r="A9391" t="s">
        <v>259</v>
      </c>
      <c r="B9391" t="s">
        <v>645</v>
      </c>
      <c r="C9391" t="s">
        <v>646</v>
      </c>
      <c r="D9391" t="s">
        <v>27</v>
      </c>
      <c r="E9391" t="s">
        <v>330</v>
      </c>
      <c r="F9391" t="s">
        <v>60</v>
      </c>
      <c r="G9391">
        <v>10</v>
      </c>
      <c r="H9391">
        <v>3674.12</v>
      </c>
      <c r="I9391">
        <v>36741.199999999997</v>
      </c>
      <c r="J9391">
        <v>458</v>
      </c>
      <c r="K9391">
        <v>3</v>
      </c>
      <c r="L9391" t="s">
        <v>18</v>
      </c>
      <c r="M9391">
        <f>(Table1[[#This Row],[Current_Stock]]*Table1[[#This Row],[Unit_Price]])</f>
        <v>1682746.96</v>
      </c>
      <c r="N9391" s="12">
        <f>DATE(YEAR(Table1[[#This Row],[Order_Date]]),MONTH(Table1[[#This Row],[Order_Date]]),1)</f>
        <v>45170</v>
      </c>
    </row>
    <row r="9392" spans="1:14">
      <c r="A9392" t="s">
        <v>1380</v>
      </c>
      <c r="B9392" t="s">
        <v>790</v>
      </c>
      <c r="C9392" t="s">
        <v>791</v>
      </c>
      <c r="D9392" t="s">
        <v>44</v>
      </c>
      <c r="E9392" t="s">
        <v>80</v>
      </c>
      <c r="F9392" t="s">
        <v>17</v>
      </c>
      <c r="G9392">
        <v>67</v>
      </c>
      <c r="H9392">
        <v>2875.57</v>
      </c>
      <c r="I9392">
        <v>192663.19</v>
      </c>
      <c r="J9392">
        <v>44</v>
      </c>
      <c r="K9392">
        <v>13</v>
      </c>
      <c r="L9392" t="s">
        <v>18</v>
      </c>
      <c r="M9392">
        <f>(Table1[[#This Row],[Current_Stock]]*Table1[[#This Row],[Unit_Price]])</f>
        <v>126525.08</v>
      </c>
      <c r="N9392" s="12">
        <f>DATE(YEAR(Table1[[#This Row],[Order_Date]]),MONTH(Table1[[#This Row],[Order_Date]]),1)</f>
        <v>44986</v>
      </c>
    </row>
    <row r="9393" spans="1:14">
      <c r="A9393" t="s">
        <v>1382</v>
      </c>
      <c r="B9393" t="s">
        <v>633</v>
      </c>
      <c r="C9393" t="s">
        <v>634</v>
      </c>
      <c r="D9393" t="s">
        <v>27</v>
      </c>
      <c r="E9393" t="s">
        <v>59</v>
      </c>
      <c r="F9393" t="s">
        <v>46</v>
      </c>
      <c r="G9393">
        <v>1</v>
      </c>
      <c r="H9393">
        <v>2610.4</v>
      </c>
      <c r="I9393">
        <v>2610.4</v>
      </c>
      <c r="J9393">
        <v>355</v>
      </c>
      <c r="K9393">
        <v>11</v>
      </c>
      <c r="L9393" t="s">
        <v>55</v>
      </c>
      <c r="M9393">
        <f>(Table1[[#This Row],[Current_Stock]]*Table1[[#This Row],[Unit_Price]])</f>
        <v>926692</v>
      </c>
      <c r="N9393" s="12">
        <f>DATE(YEAR(Table1[[#This Row],[Order_Date]]),MONTH(Table1[[#This Row],[Order_Date]]),1)</f>
        <v>44927</v>
      </c>
    </row>
    <row r="9394" spans="1:14">
      <c r="A9394" t="s">
        <v>1178</v>
      </c>
      <c r="B9394" t="s">
        <v>1057</v>
      </c>
      <c r="C9394" t="s">
        <v>1058</v>
      </c>
      <c r="D9394" t="s">
        <v>84</v>
      </c>
      <c r="E9394" t="s">
        <v>330</v>
      </c>
      <c r="F9394" t="s">
        <v>46</v>
      </c>
      <c r="G9394">
        <v>15</v>
      </c>
      <c r="H9394">
        <v>28768.89</v>
      </c>
      <c r="I9394">
        <v>431533.35</v>
      </c>
      <c r="J9394">
        <v>201</v>
      </c>
      <c r="K9394">
        <v>3</v>
      </c>
      <c r="L9394" t="s">
        <v>18</v>
      </c>
      <c r="M9394">
        <f>(Table1[[#This Row],[Current_Stock]]*Table1[[#This Row],[Unit_Price]])</f>
        <v>5782546.8899999997</v>
      </c>
      <c r="N9394" s="12">
        <f>DATE(YEAR(Table1[[#This Row],[Order_Date]]),MONTH(Table1[[#This Row],[Order_Date]]),1)</f>
        <v>45017</v>
      </c>
    </row>
    <row r="9395" spans="1:14">
      <c r="A9395" t="s">
        <v>1271</v>
      </c>
      <c r="B9395" t="s">
        <v>51</v>
      </c>
      <c r="C9395" t="s">
        <v>52</v>
      </c>
      <c r="D9395" t="s">
        <v>53</v>
      </c>
      <c r="E9395" t="s">
        <v>104</v>
      </c>
      <c r="F9395" t="s">
        <v>60</v>
      </c>
      <c r="G9395">
        <v>8</v>
      </c>
      <c r="H9395">
        <v>399.77</v>
      </c>
      <c r="I9395">
        <v>3198.16</v>
      </c>
      <c r="J9395">
        <v>389</v>
      </c>
      <c r="K9395">
        <v>13</v>
      </c>
      <c r="L9395" t="s">
        <v>18</v>
      </c>
      <c r="M9395">
        <f>(Table1[[#This Row],[Current_Stock]]*Table1[[#This Row],[Unit_Price]])</f>
        <v>155510.53</v>
      </c>
      <c r="N9395" s="12">
        <f>DATE(YEAR(Table1[[#This Row],[Order_Date]]),MONTH(Table1[[#This Row],[Order_Date]]),1)</f>
        <v>45352</v>
      </c>
    </row>
    <row r="9396" spans="1:14">
      <c r="A9396" t="s">
        <v>878</v>
      </c>
      <c r="B9396" t="s">
        <v>649</v>
      </c>
      <c r="C9396" t="s">
        <v>650</v>
      </c>
      <c r="D9396" t="s">
        <v>183</v>
      </c>
      <c r="E9396" t="s">
        <v>39</v>
      </c>
      <c r="F9396" t="s">
        <v>40</v>
      </c>
      <c r="G9396">
        <v>16</v>
      </c>
      <c r="H9396">
        <v>3835.33</v>
      </c>
      <c r="I9396">
        <v>61365.279999999999</v>
      </c>
      <c r="J9396">
        <v>181</v>
      </c>
      <c r="K9396">
        <v>8</v>
      </c>
      <c r="L9396" t="s">
        <v>18</v>
      </c>
      <c r="M9396">
        <f>(Table1[[#This Row],[Current_Stock]]*Table1[[#This Row],[Unit_Price]])</f>
        <v>694194.73</v>
      </c>
      <c r="N9396" s="12">
        <f>DATE(YEAR(Table1[[#This Row],[Order_Date]]),MONTH(Table1[[#This Row],[Order_Date]]),1)</f>
        <v>45047</v>
      </c>
    </row>
    <row r="9397" spans="1:14">
      <c r="A9397" t="s">
        <v>876</v>
      </c>
      <c r="B9397" t="s">
        <v>311</v>
      </c>
      <c r="C9397" t="s">
        <v>312</v>
      </c>
      <c r="D9397" t="s">
        <v>22</v>
      </c>
      <c r="E9397" t="s">
        <v>160</v>
      </c>
      <c r="F9397" t="s">
        <v>60</v>
      </c>
      <c r="G9397">
        <v>38</v>
      </c>
      <c r="H9397">
        <v>8782.2099999999991</v>
      </c>
      <c r="I9397">
        <v>333723.98</v>
      </c>
      <c r="J9397">
        <v>87</v>
      </c>
      <c r="K9397">
        <v>5</v>
      </c>
      <c r="L9397" t="s">
        <v>18</v>
      </c>
      <c r="M9397">
        <f>(Table1[[#This Row],[Current_Stock]]*Table1[[#This Row],[Unit_Price]])</f>
        <v>764052.2699999999</v>
      </c>
      <c r="N9397" s="12">
        <f>DATE(YEAR(Table1[[#This Row],[Order_Date]]),MONTH(Table1[[#This Row],[Order_Date]]),1)</f>
        <v>45292</v>
      </c>
    </row>
    <row r="9398" spans="1:14">
      <c r="A9398" t="s">
        <v>1080</v>
      </c>
      <c r="B9398" t="s">
        <v>485</v>
      </c>
      <c r="C9398" t="s">
        <v>486</v>
      </c>
      <c r="D9398" t="s">
        <v>27</v>
      </c>
      <c r="E9398" t="s">
        <v>189</v>
      </c>
      <c r="F9398" t="s">
        <v>29</v>
      </c>
      <c r="G9398">
        <v>9</v>
      </c>
      <c r="H9398">
        <v>2730.39</v>
      </c>
      <c r="I9398">
        <v>24573.51</v>
      </c>
      <c r="J9398">
        <v>385</v>
      </c>
      <c r="K9398">
        <v>6</v>
      </c>
      <c r="L9398" t="s">
        <v>55</v>
      </c>
      <c r="M9398">
        <f>(Table1[[#This Row],[Current_Stock]]*Table1[[#This Row],[Unit_Price]])</f>
        <v>1051200.1499999999</v>
      </c>
      <c r="N9398" s="12">
        <f>DATE(YEAR(Table1[[#This Row],[Order_Date]]),MONTH(Table1[[#This Row],[Order_Date]]),1)</f>
        <v>45383</v>
      </c>
    </row>
    <row r="9399" spans="1:14">
      <c r="A9399" t="s">
        <v>1356</v>
      </c>
      <c r="B9399" t="s">
        <v>1268</v>
      </c>
      <c r="C9399" t="s">
        <v>1269</v>
      </c>
      <c r="D9399" t="s">
        <v>38</v>
      </c>
      <c r="E9399" t="s">
        <v>173</v>
      </c>
      <c r="F9399" t="s">
        <v>46</v>
      </c>
      <c r="G9399">
        <v>16</v>
      </c>
      <c r="H9399">
        <v>454.81</v>
      </c>
      <c r="I9399">
        <v>7276.96</v>
      </c>
      <c r="J9399">
        <v>103</v>
      </c>
      <c r="K9399">
        <v>4</v>
      </c>
      <c r="L9399" t="s">
        <v>18</v>
      </c>
      <c r="M9399">
        <f>(Table1[[#This Row],[Current_Stock]]*Table1[[#This Row],[Unit_Price]])</f>
        <v>46845.43</v>
      </c>
      <c r="N9399" s="12">
        <f>DATE(YEAR(Table1[[#This Row],[Order_Date]]),MONTH(Table1[[#This Row],[Order_Date]]),1)</f>
        <v>45474</v>
      </c>
    </row>
    <row r="9400" spans="1:14">
      <c r="A9400" t="s">
        <v>452</v>
      </c>
      <c r="B9400" t="s">
        <v>429</v>
      </c>
      <c r="C9400" t="s">
        <v>430</v>
      </c>
      <c r="D9400" t="s">
        <v>44</v>
      </c>
      <c r="E9400" t="s">
        <v>109</v>
      </c>
      <c r="F9400" t="s">
        <v>17</v>
      </c>
      <c r="G9400">
        <v>25</v>
      </c>
      <c r="H9400">
        <v>1976.4</v>
      </c>
      <c r="I9400">
        <v>49410</v>
      </c>
      <c r="J9400">
        <v>55</v>
      </c>
      <c r="K9400">
        <v>6</v>
      </c>
      <c r="L9400" t="s">
        <v>18</v>
      </c>
      <c r="M9400">
        <f>(Table1[[#This Row],[Current_Stock]]*Table1[[#This Row],[Unit_Price]])</f>
        <v>108702</v>
      </c>
      <c r="N9400" s="12">
        <f>DATE(YEAR(Table1[[#This Row],[Order_Date]]),MONTH(Table1[[#This Row],[Order_Date]]),1)</f>
        <v>45108</v>
      </c>
    </row>
    <row r="9401" spans="1:14">
      <c r="A9401" t="s">
        <v>1343</v>
      </c>
      <c r="B9401" t="s">
        <v>207</v>
      </c>
      <c r="C9401" t="s">
        <v>208</v>
      </c>
      <c r="D9401" t="s">
        <v>27</v>
      </c>
      <c r="E9401" t="s">
        <v>173</v>
      </c>
      <c r="F9401" t="s">
        <v>17</v>
      </c>
      <c r="G9401">
        <v>1</v>
      </c>
      <c r="H9401">
        <v>158.94</v>
      </c>
      <c r="I9401">
        <v>158.94</v>
      </c>
      <c r="J9401">
        <v>295</v>
      </c>
      <c r="K9401">
        <v>12</v>
      </c>
      <c r="L9401" t="s">
        <v>18</v>
      </c>
      <c r="M9401">
        <f>(Table1[[#This Row],[Current_Stock]]*Table1[[#This Row],[Unit_Price]])</f>
        <v>46887.3</v>
      </c>
      <c r="N9401" s="12">
        <f>DATE(YEAR(Table1[[#This Row],[Order_Date]]),MONTH(Table1[[#This Row],[Order_Date]]),1)</f>
        <v>45627</v>
      </c>
    </row>
    <row r="9402" spans="1:14">
      <c r="A9402" t="s">
        <v>1312</v>
      </c>
      <c r="B9402" t="s">
        <v>414</v>
      </c>
      <c r="C9402" t="s">
        <v>415</v>
      </c>
      <c r="D9402" t="s">
        <v>53</v>
      </c>
      <c r="E9402" t="s">
        <v>85</v>
      </c>
      <c r="F9402" t="s">
        <v>60</v>
      </c>
      <c r="G9402">
        <v>6</v>
      </c>
      <c r="H9402">
        <v>907.77</v>
      </c>
      <c r="I9402">
        <v>5446.62</v>
      </c>
      <c r="J9402">
        <v>363</v>
      </c>
      <c r="K9402">
        <v>14</v>
      </c>
      <c r="L9402" t="s">
        <v>18</v>
      </c>
      <c r="M9402">
        <f>(Table1[[#This Row],[Current_Stock]]*Table1[[#This Row],[Unit_Price]])</f>
        <v>329520.51</v>
      </c>
      <c r="N9402" s="12">
        <f>DATE(YEAR(Table1[[#This Row],[Order_Date]]),MONTH(Table1[[#This Row],[Order_Date]]),1)</f>
        <v>45017</v>
      </c>
    </row>
    <row r="9403" spans="1:14">
      <c r="A9403" t="s">
        <v>1325</v>
      </c>
      <c r="B9403" t="s">
        <v>819</v>
      </c>
      <c r="C9403" t="s">
        <v>820</v>
      </c>
      <c r="D9403" t="s">
        <v>22</v>
      </c>
      <c r="E9403" t="s">
        <v>85</v>
      </c>
      <c r="F9403" t="s">
        <v>17</v>
      </c>
      <c r="G9403">
        <v>23</v>
      </c>
      <c r="H9403">
        <v>11072.76</v>
      </c>
      <c r="I9403">
        <v>254673.48</v>
      </c>
      <c r="J9403">
        <v>66</v>
      </c>
      <c r="K9403">
        <v>6</v>
      </c>
      <c r="L9403" t="s">
        <v>18</v>
      </c>
      <c r="M9403">
        <f>(Table1[[#This Row],[Current_Stock]]*Table1[[#This Row],[Unit_Price]])</f>
        <v>730802.16</v>
      </c>
      <c r="N9403" s="12">
        <f>DATE(YEAR(Table1[[#This Row],[Order_Date]]),MONTH(Table1[[#This Row],[Order_Date]]),1)</f>
        <v>44958</v>
      </c>
    </row>
    <row r="9404" spans="1:14">
      <c r="A9404" t="s">
        <v>968</v>
      </c>
      <c r="B9404" t="s">
        <v>1092</v>
      </c>
      <c r="C9404" t="s">
        <v>1093</v>
      </c>
      <c r="D9404" t="s">
        <v>96</v>
      </c>
      <c r="E9404" t="s">
        <v>85</v>
      </c>
      <c r="F9404" t="s">
        <v>60</v>
      </c>
      <c r="G9404">
        <v>10</v>
      </c>
      <c r="H9404">
        <v>906.95</v>
      </c>
      <c r="I9404">
        <v>9069.5</v>
      </c>
      <c r="J9404">
        <v>507</v>
      </c>
      <c r="K9404">
        <v>7</v>
      </c>
      <c r="L9404" t="s">
        <v>55</v>
      </c>
      <c r="M9404">
        <f>(Table1[[#This Row],[Current_Stock]]*Table1[[#This Row],[Unit_Price]])</f>
        <v>459823.65</v>
      </c>
      <c r="N9404" s="12">
        <f>DATE(YEAR(Table1[[#This Row],[Order_Date]]),MONTH(Table1[[#This Row],[Order_Date]]),1)</f>
        <v>44927</v>
      </c>
    </row>
    <row r="9405" spans="1:14">
      <c r="A9405" t="s">
        <v>1306</v>
      </c>
      <c r="B9405" t="s">
        <v>890</v>
      </c>
      <c r="C9405" t="s">
        <v>891</v>
      </c>
      <c r="D9405" t="s">
        <v>22</v>
      </c>
      <c r="E9405" t="s">
        <v>243</v>
      </c>
      <c r="F9405" t="s">
        <v>46</v>
      </c>
      <c r="G9405">
        <v>46</v>
      </c>
      <c r="H9405">
        <v>17596.63</v>
      </c>
      <c r="I9405">
        <v>809444.98</v>
      </c>
      <c r="J9405">
        <v>61</v>
      </c>
      <c r="K9405">
        <v>7</v>
      </c>
      <c r="L9405" t="s">
        <v>105</v>
      </c>
      <c r="M9405">
        <f>(Table1[[#This Row],[Current_Stock]]*Table1[[#This Row],[Unit_Price]])</f>
        <v>1073394.4300000002</v>
      </c>
      <c r="N9405" s="12">
        <f>DATE(YEAR(Table1[[#This Row],[Order_Date]]),MONTH(Table1[[#This Row],[Order_Date]]),1)</f>
        <v>45047</v>
      </c>
    </row>
    <row r="9406" spans="1:14">
      <c r="A9406" t="s">
        <v>1325</v>
      </c>
      <c r="B9406" t="s">
        <v>308</v>
      </c>
      <c r="C9406" t="s">
        <v>309</v>
      </c>
      <c r="D9406" t="s">
        <v>96</v>
      </c>
      <c r="E9406" t="s">
        <v>251</v>
      </c>
      <c r="F9406" t="s">
        <v>17</v>
      </c>
      <c r="G9406">
        <v>10</v>
      </c>
      <c r="H9406">
        <v>1276.05</v>
      </c>
      <c r="I9406">
        <v>12760.5</v>
      </c>
      <c r="J9406">
        <v>578</v>
      </c>
      <c r="K9406">
        <v>12</v>
      </c>
      <c r="L9406" t="s">
        <v>55</v>
      </c>
      <c r="M9406">
        <f>(Table1[[#This Row],[Current_Stock]]*Table1[[#This Row],[Unit_Price]])</f>
        <v>737556.9</v>
      </c>
      <c r="N9406" s="12">
        <f>DATE(YEAR(Table1[[#This Row],[Order_Date]]),MONTH(Table1[[#This Row],[Order_Date]]),1)</f>
        <v>44958</v>
      </c>
    </row>
    <row r="9407" spans="1:14">
      <c r="A9407" t="s">
        <v>1088</v>
      </c>
      <c r="B9407" t="s">
        <v>621</v>
      </c>
      <c r="C9407" t="s">
        <v>622</v>
      </c>
      <c r="D9407" t="s">
        <v>183</v>
      </c>
      <c r="E9407" t="s">
        <v>16</v>
      </c>
      <c r="F9407" t="s">
        <v>60</v>
      </c>
      <c r="G9407">
        <v>9</v>
      </c>
      <c r="H9407">
        <v>3689.75</v>
      </c>
      <c r="I9407">
        <v>33207.75</v>
      </c>
      <c r="J9407">
        <v>147</v>
      </c>
      <c r="K9407">
        <v>2</v>
      </c>
      <c r="L9407" t="s">
        <v>18</v>
      </c>
      <c r="M9407">
        <f>(Table1[[#This Row],[Current_Stock]]*Table1[[#This Row],[Unit_Price]])</f>
        <v>542393.25</v>
      </c>
      <c r="N9407" s="12">
        <f>DATE(YEAR(Table1[[#This Row],[Order_Date]]),MONTH(Table1[[#This Row],[Order_Date]]),1)</f>
        <v>45413</v>
      </c>
    </row>
    <row r="9408" spans="1:14">
      <c r="A9408" t="s">
        <v>458</v>
      </c>
      <c r="B9408" t="s">
        <v>1018</v>
      </c>
      <c r="C9408" t="s">
        <v>1019</v>
      </c>
      <c r="D9408" t="s">
        <v>38</v>
      </c>
      <c r="E9408" t="s">
        <v>109</v>
      </c>
      <c r="F9408" t="s">
        <v>46</v>
      </c>
      <c r="G9408">
        <v>20</v>
      </c>
      <c r="H9408">
        <v>3036.43</v>
      </c>
      <c r="I9408">
        <v>60728.6</v>
      </c>
      <c r="J9408">
        <v>106</v>
      </c>
      <c r="K9408">
        <v>8</v>
      </c>
      <c r="L9408" t="s">
        <v>18</v>
      </c>
      <c r="M9408">
        <f>(Table1[[#This Row],[Current_Stock]]*Table1[[#This Row],[Unit_Price]])</f>
        <v>321861.57999999996</v>
      </c>
      <c r="N9408" s="12">
        <f>DATE(YEAR(Table1[[#This Row],[Order_Date]]),MONTH(Table1[[#This Row],[Order_Date]]),1)</f>
        <v>45261</v>
      </c>
    </row>
    <row r="9409" spans="1:14">
      <c r="A9409" t="s">
        <v>921</v>
      </c>
      <c r="B9409" t="s">
        <v>407</v>
      </c>
      <c r="C9409" t="s">
        <v>408</v>
      </c>
      <c r="D9409" t="s">
        <v>44</v>
      </c>
      <c r="E9409" t="s">
        <v>113</v>
      </c>
      <c r="F9409" t="s">
        <v>46</v>
      </c>
      <c r="G9409">
        <v>57</v>
      </c>
      <c r="H9409">
        <v>4844.79</v>
      </c>
      <c r="I9409">
        <v>276153.03000000003</v>
      </c>
      <c r="J9409">
        <v>31</v>
      </c>
      <c r="K9409">
        <v>3</v>
      </c>
      <c r="L9409" t="s">
        <v>105</v>
      </c>
      <c r="M9409">
        <f>(Table1[[#This Row],[Current_Stock]]*Table1[[#This Row],[Unit_Price]])</f>
        <v>150188.49</v>
      </c>
      <c r="N9409" s="12">
        <f>DATE(YEAR(Table1[[#This Row],[Order_Date]]),MONTH(Table1[[#This Row],[Order_Date]]),1)</f>
        <v>45566</v>
      </c>
    </row>
    <row r="9410" spans="1:14">
      <c r="A9410" t="s">
        <v>1363</v>
      </c>
      <c r="B9410" t="s">
        <v>479</v>
      </c>
      <c r="C9410" t="s">
        <v>480</v>
      </c>
      <c r="D9410" t="s">
        <v>84</v>
      </c>
      <c r="E9410" t="s">
        <v>34</v>
      </c>
      <c r="F9410" t="s">
        <v>60</v>
      </c>
      <c r="G9410">
        <v>17</v>
      </c>
      <c r="H9410">
        <v>27141.35</v>
      </c>
      <c r="I9410">
        <v>461402.95</v>
      </c>
      <c r="J9410">
        <v>194</v>
      </c>
      <c r="K9410">
        <v>4</v>
      </c>
      <c r="L9410" t="s">
        <v>18</v>
      </c>
      <c r="M9410">
        <f>(Table1[[#This Row],[Current_Stock]]*Table1[[#This Row],[Unit_Price]])</f>
        <v>5265421.8999999994</v>
      </c>
      <c r="N9410" s="12">
        <f>DATE(YEAR(Table1[[#This Row],[Order_Date]]),MONTH(Table1[[#This Row],[Order_Date]]),1)</f>
        <v>45444</v>
      </c>
    </row>
    <row r="9411" spans="1:14">
      <c r="A9411" t="s">
        <v>1202</v>
      </c>
      <c r="B9411" t="s">
        <v>429</v>
      </c>
      <c r="C9411" t="s">
        <v>430</v>
      </c>
      <c r="D9411" t="s">
        <v>44</v>
      </c>
      <c r="E9411" t="s">
        <v>104</v>
      </c>
      <c r="F9411" t="s">
        <v>17</v>
      </c>
      <c r="G9411">
        <v>24</v>
      </c>
      <c r="H9411">
        <v>4455.8500000000004</v>
      </c>
      <c r="I9411">
        <v>106940.4</v>
      </c>
      <c r="J9411">
        <v>42</v>
      </c>
      <c r="K9411">
        <v>5</v>
      </c>
      <c r="L9411" t="s">
        <v>105</v>
      </c>
      <c r="M9411">
        <f>(Table1[[#This Row],[Current_Stock]]*Table1[[#This Row],[Unit_Price]])</f>
        <v>187145.7</v>
      </c>
      <c r="N9411" s="12">
        <f>DATE(YEAR(Table1[[#This Row],[Order_Date]]),MONTH(Table1[[#This Row],[Order_Date]]),1)</f>
        <v>45627</v>
      </c>
    </row>
    <row r="9412" spans="1:14">
      <c r="A9412" t="s">
        <v>363</v>
      </c>
      <c r="B9412" t="s">
        <v>998</v>
      </c>
      <c r="C9412" t="s">
        <v>999</v>
      </c>
      <c r="D9412" t="s">
        <v>38</v>
      </c>
      <c r="E9412" t="s">
        <v>97</v>
      </c>
      <c r="F9412" t="s">
        <v>17</v>
      </c>
      <c r="G9412">
        <v>10</v>
      </c>
      <c r="H9412">
        <v>1578.63</v>
      </c>
      <c r="I9412">
        <v>15786.3</v>
      </c>
      <c r="J9412">
        <v>243</v>
      </c>
      <c r="K9412">
        <v>10</v>
      </c>
      <c r="L9412" t="s">
        <v>18</v>
      </c>
      <c r="M9412">
        <f>(Table1[[#This Row],[Current_Stock]]*Table1[[#This Row],[Unit_Price]])</f>
        <v>383607.09</v>
      </c>
      <c r="N9412" s="12">
        <f>DATE(YEAR(Table1[[#This Row],[Order_Date]]),MONTH(Table1[[#This Row],[Order_Date]]),1)</f>
        <v>45261</v>
      </c>
    </row>
    <row r="9413" spans="1:14">
      <c r="A9413" t="s">
        <v>1255</v>
      </c>
      <c r="B9413" t="s">
        <v>741</v>
      </c>
      <c r="C9413" t="s">
        <v>742</v>
      </c>
      <c r="D9413" t="s">
        <v>33</v>
      </c>
      <c r="E9413" t="s">
        <v>45</v>
      </c>
      <c r="F9413" t="s">
        <v>60</v>
      </c>
      <c r="G9413">
        <v>20</v>
      </c>
      <c r="H9413">
        <v>2356.62</v>
      </c>
      <c r="I9413">
        <v>47132.4</v>
      </c>
      <c r="J9413">
        <v>116</v>
      </c>
      <c r="K9413">
        <v>5</v>
      </c>
      <c r="L9413" t="s">
        <v>18</v>
      </c>
      <c r="M9413">
        <f>(Table1[[#This Row],[Current_Stock]]*Table1[[#This Row],[Unit_Price]])</f>
        <v>273367.92</v>
      </c>
      <c r="N9413" s="12">
        <f>DATE(YEAR(Table1[[#This Row],[Order_Date]]),MONTH(Table1[[#This Row],[Order_Date]]),1)</f>
        <v>45474</v>
      </c>
    </row>
    <row r="9414" spans="1:14">
      <c r="A9414" t="s">
        <v>967</v>
      </c>
      <c r="B9414" t="s">
        <v>284</v>
      </c>
      <c r="C9414" t="s">
        <v>285</v>
      </c>
      <c r="D9414" t="s">
        <v>15</v>
      </c>
      <c r="E9414" t="s">
        <v>211</v>
      </c>
      <c r="F9414" t="s">
        <v>29</v>
      </c>
      <c r="G9414">
        <v>8</v>
      </c>
      <c r="H9414">
        <v>74</v>
      </c>
      <c r="I9414">
        <v>592</v>
      </c>
      <c r="J9414">
        <v>202</v>
      </c>
      <c r="K9414">
        <v>4</v>
      </c>
      <c r="L9414" t="s">
        <v>18</v>
      </c>
      <c r="M9414">
        <f>(Table1[[#This Row],[Current_Stock]]*Table1[[#This Row],[Unit_Price]])</f>
        <v>14948</v>
      </c>
      <c r="N9414" s="12">
        <f>DATE(YEAR(Table1[[#This Row],[Order_Date]]),MONTH(Table1[[#This Row],[Order_Date]]),1)</f>
        <v>44927</v>
      </c>
    </row>
    <row r="9415" spans="1:14">
      <c r="A9415" t="s">
        <v>1300</v>
      </c>
      <c r="B9415" t="s">
        <v>519</v>
      </c>
      <c r="C9415" t="s">
        <v>520</v>
      </c>
      <c r="D9415" t="s">
        <v>183</v>
      </c>
      <c r="E9415" t="s">
        <v>59</v>
      </c>
      <c r="F9415" t="s">
        <v>46</v>
      </c>
      <c r="G9415">
        <v>17</v>
      </c>
      <c r="H9415">
        <v>897.22</v>
      </c>
      <c r="I9415">
        <v>15252.74</v>
      </c>
      <c r="J9415">
        <v>199</v>
      </c>
      <c r="K9415">
        <v>3</v>
      </c>
      <c r="L9415" t="s">
        <v>18</v>
      </c>
      <c r="M9415">
        <f>(Table1[[#This Row],[Current_Stock]]*Table1[[#This Row],[Unit_Price]])</f>
        <v>178546.78</v>
      </c>
      <c r="N9415" s="12">
        <f>DATE(YEAR(Table1[[#This Row],[Order_Date]]),MONTH(Table1[[#This Row],[Order_Date]]),1)</f>
        <v>45413</v>
      </c>
    </row>
    <row r="9416" spans="1:14">
      <c r="A9416" t="s">
        <v>1140</v>
      </c>
      <c r="B9416" t="s">
        <v>538</v>
      </c>
      <c r="C9416" t="s">
        <v>539</v>
      </c>
      <c r="D9416" t="s">
        <v>84</v>
      </c>
      <c r="E9416" t="s">
        <v>54</v>
      </c>
      <c r="F9416" t="s">
        <v>46</v>
      </c>
      <c r="G9416">
        <v>25</v>
      </c>
      <c r="H9416">
        <v>9515.64</v>
      </c>
      <c r="I9416">
        <v>237891</v>
      </c>
      <c r="J9416">
        <v>195</v>
      </c>
      <c r="K9416">
        <v>5</v>
      </c>
      <c r="L9416" t="s">
        <v>18</v>
      </c>
      <c r="M9416">
        <f>(Table1[[#This Row],[Current_Stock]]*Table1[[#This Row],[Unit_Price]])</f>
        <v>1855549.7999999998</v>
      </c>
      <c r="N9416" s="12">
        <f>DATE(YEAR(Table1[[#This Row],[Order_Date]]),MONTH(Table1[[#This Row],[Order_Date]]),1)</f>
        <v>44986</v>
      </c>
    </row>
    <row r="9417" spans="1:14">
      <c r="A9417" t="s">
        <v>912</v>
      </c>
      <c r="B9417" t="s">
        <v>296</v>
      </c>
      <c r="C9417" t="s">
        <v>297</v>
      </c>
      <c r="D9417" t="s">
        <v>96</v>
      </c>
      <c r="E9417" t="s">
        <v>16</v>
      </c>
      <c r="F9417" t="s">
        <v>46</v>
      </c>
      <c r="G9417">
        <v>5</v>
      </c>
      <c r="H9417">
        <v>3392.42</v>
      </c>
      <c r="I9417">
        <v>16962.099999999999</v>
      </c>
      <c r="J9417">
        <v>320</v>
      </c>
      <c r="K9417">
        <v>4</v>
      </c>
      <c r="L9417" t="s">
        <v>55</v>
      </c>
      <c r="M9417">
        <f>(Table1[[#This Row],[Current_Stock]]*Table1[[#This Row],[Unit_Price]])</f>
        <v>1085574.3999999999</v>
      </c>
      <c r="N9417" s="12">
        <f>DATE(YEAR(Table1[[#This Row],[Order_Date]]),MONTH(Table1[[#This Row],[Order_Date]]),1)</f>
        <v>45292</v>
      </c>
    </row>
    <row r="9418" spans="1:14">
      <c r="A9418" t="s">
        <v>989</v>
      </c>
      <c r="B9418" t="s">
        <v>322</v>
      </c>
      <c r="C9418" t="s">
        <v>323</v>
      </c>
      <c r="D9418" t="s">
        <v>22</v>
      </c>
      <c r="E9418" t="s">
        <v>251</v>
      </c>
      <c r="F9418" t="s">
        <v>60</v>
      </c>
      <c r="G9418">
        <v>44</v>
      </c>
      <c r="H9418">
        <v>17569.52</v>
      </c>
      <c r="I9418">
        <v>773058.88</v>
      </c>
      <c r="J9418">
        <v>52</v>
      </c>
      <c r="K9418">
        <v>2</v>
      </c>
      <c r="L9418" t="s">
        <v>18</v>
      </c>
      <c r="M9418">
        <f>(Table1[[#This Row],[Current_Stock]]*Table1[[#This Row],[Unit_Price]])</f>
        <v>913615.04</v>
      </c>
      <c r="N9418" s="12">
        <f>DATE(YEAR(Table1[[#This Row],[Order_Date]]),MONTH(Table1[[#This Row],[Order_Date]]),1)</f>
        <v>45413</v>
      </c>
    </row>
    <row r="9419" spans="1:14">
      <c r="A9419" t="s">
        <v>110</v>
      </c>
      <c r="B9419" t="s">
        <v>432</v>
      </c>
      <c r="C9419" t="s">
        <v>433</v>
      </c>
      <c r="D9419" t="s">
        <v>96</v>
      </c>
      <c r="E9419" t="s">
        <v>113</v>
      </c>
      <c r="F9419" t="s">
        <v>46</v>
      </c>
      <c r="G9419">
        <v>7</v>
      </c>
      <c r="H9419">
        <v>2635.6</v>
      </c>
      <c r="I9419">
        <v>18449.2</v>
      </c>
      <c r="J9419">
        <v>461</v>
      </c>
      <c r="K9419">
        <v>2</v>
      </c>
      <c r="L9419" t="s">
        <v>18</v>
      </c>
      <c r="M9419">
        <f>(Table1[[#This Row],[Current_Stock]]*Table1[[#This Row],[Unit_Price]])</f>
        <v>1215011.5999999999</v>
      </c>
      <c r="N9419" s="12">
        <f>DATE(YEAR(Table1[[#This Row],[Order_Date]]),MONTH(Table1[[#This Row],[Order_Date]]),1)</f>
        <v>45474</v>
      </c>
    </row>
    <row r="9420" spans="1:14">
      <c r="A9420" t="s">
        <v>719</v>
      </c>
      <c r="B9420" t="s">
        <v>267</v>
      </c>
      <c r="C9420" t="s">
        <v>268</v>
      </c>
      <c r="D9420" t="s">
        <v>15</v>
      </c>
      <c r="E9420" t="s">
        <v>243</v>
      </c>
      <c r="F9420" t="s">
        <v>29</v>
      </c>
      <c r="G9420">
        <v>22</v>
      </c>
      <c r="H9420">
        <v>143.35</v>
      </c>
      <c r="I9420">
        <v>3153.7</v>
      </c>
      <c r="J9420">
        <v>174</v>
      </c>
      <c r="K9420">
        <v>12</v>
      </c>
      <c r="L9420" t="s">
        <v>18</v>
      </c>
      <c r="M9420">
        <f>(Table1[[#This Row],[Current_Stock]]*Table1[[#This Row],[Unit_Price]])</f>
        <v>24942.899999999998</v>
      </c>
      <c r="N9420" s="12">
        <f>DATE(YEAR(Table1[[#This Row],[Order_Date]]),MONTH(Table1[[#This Row],[Order_Date]]),1)</f>
        <v>45444</v>
      </c>
    </row>
    <row r="9421" spans="1:14">
      <c r="A9421" t="s">
        <v>1036</v>
      </c>
      <c r="B9421" t="s">
        <v>236</v>
      </c>
      <c r="C9421" t="s">
        <v>237</v>
      </c>
      <c r="D9421" t="s">
        <v>33</v>
      </c>
      <c r="E9421" t="s">
        <v>28</v>
      </c>
      <c r="F9421" t="s">
        <v>17</v>
      </c>
      <c r="G9421">
        <v>19</v>
      </c>
      <c r="H9421">
        <v>261.51</v>
      </c>
      <c r="I9421">
        <v>4968.6899999999996</v>
      </c>
      <c r="J9421">
        <v>126</v>
      </c>
      <c r="K9421">
        <v>14</v>
      </c>
      <c r="L9421" t="s">
        <v>18</v>
      </c>
      <c r="M9421">
        <f>(Table1[[#This Row],[Current_Stock]]*Table1[[#This Row],[Unit_Price]])</f>
        <v>32950.26</v>
      </c>
      <c r="N9421" s="12">
        <f>DATE(YEAR(Table1[[#This Row],[Order_Date]]),MONTH(Table1[[#This Row],[Order_Date]]),1)</f>
        <v>45047</v>
      </c>
    </row>
    <row r="9422" spans="1:14">
      <c r="A9422" t="s">
        <v>926</v>
      </c>
      <c r="B9422" t="s">
        <v>601</v>
      </c>
      <c r="C9422" t="s">
        <v>602</v>
      </c>
      <c r="D9422" t="s">
        <v>84</v>
      </c>
      <c r="E9422" t="s">
        <v>28</v>
      </c>
      <c r="F9422" t="s">
        <v>40</v>
      </c>
      <c r="G9422">
        <v>18</v>
      </c>
      <c r="H9422">
        <v>5397.15</v>
      </c>
      <c r="I9422">
        <v>97148.7</v>
      </c>
      <c r="J9422">
        <v>127</v>
      </c>
      <c r="K9422">
        <v>6</v>
      </c>
      <c r="L9422" t="s">
        <v>18</v>
      </c>
      <c r="M9422">
        <f>(Table1[[#This Row],[Current_Stock]]*Table1[[#This Row],[Unit_Price]])</f>
        <v>685438.04999999993</v>
      </c>
      <c r="N9422" s="12">
        <f>DATE(YEAR(Table1[[#This Row],[Order_Date]]),MONTH(Table1[[#This Row],[Order_Date]]),1)</f>
        <v>45566</v>
      </c>
    </row>
    <row r="9423" spans="1:14">
      <c r="A9423" t="s">
        <v>715</v>
      </c>
      <c r="B9423" t="s">
        <v>1284</v>
      </c>
      <c r="C9423" t="s">
        <v>1285</v>
      </c>
      <c r="D9423" t="s">
        <v>183</v>
      </c>
      <c r="E9423" t="s">
        <v>243</v>
      </c>
      <c r="F9423" t="s">
        <v>46</v>
      </c>
      <c r="G9423">
        <v>18</v>
      </c>
      <c r="H9423">
        <v>4079.07</v>
      </c>
      <c r="I9423">
        <v>73423.259999999995</v>
      </c>
      <c r="J9423">
        <v>97</v>
      </c>
      <c r="K9423">
        <v>7</v>
      </c>
      <c r="L9423" t="s">
        <v>18</v>
      </c>
      <c r="M9423">
        <f>(Table1[[#This Row],[Current_Stock]]*Table1[[#This Row],[Unit_Price]])</f>
        <v>395669.79000000004</v>
      </c>
      <c r="N9423" s="12">
        <f>DATE(YEAR(Table1[[#This Row],[Order_Date]]),MONTH(Table1[[#This Row],[Order_Date]]),1)</f>
        <v>45231</v>
      </c>
    </row>
    <row r="9424" spans="1:14">
      <c r="A9424" t="s">
        <v>449</v>
      </c>
      <c r="B9424" t="s">
        <v>991</v>
      </c>
      <c r="C9424" t="s">
        <v>992</v>
      </c>
      <c r="D9424" t="s">
        <v>53</v>
      </c>
      <c r="E9424" t="s">
        <v>59</v>
      </c>
      <c r="F9424" t="s">
        <v>29</v>
      </c>
      <c r="G9424">
        <v>3</v>
      </c>
      <c r="H9424">
        <v>2896.2</v>
      </c>
      <c r="I9424">
        <v>8688.6</v>
      </c>
      <c r="J9424">
        <v>281</v>
      </c>
      <c r="K9424">
        <v>14</v>
      </c>
      <c r="L9424" t="s">
        <v>55</v>
      </c>
      <c r="M9424">
        <f>(Table1[[#This Row],[Current_Stock]]*Table1[[#This Row],[Unit_Price]])</f>
        <v>813832.2</v>
      </c>
      <c r="N9424" s="12">
        <f>DATE(YEAR(Table1[[#This Row],[Order_Date]]),MONTH(Table1[[#This Row],[Order_Date]]),1)</f>
        <v>45047</v>
      </c>
    </row>
    <row r="9425" spans="1:14">
      <c r="A9425" t="s">
        <v>1053</v>
      </c>
      <c r="B9425" t="s">
        <v>432</v>
      </c>
      <c r="C9425" t="s">
        <v>433</v>
      </c>
      <c r="D9425" t="s">
        <v>96</v>
      </c>
      <c r="E9425" t="s">
        <v>34</v>
      </c>
      <c r="F9425" t="s">
        <v>60</v>
      </c>
      <c r="G9425">
        <v>6</v>
      </c>
      <c r="H9425">
        <v>3770.63</v>
      </c>
      <c r="I9425">
        <v>22623.78</v>
      </c>
      <c r="J9425">
        <v>370</v>
      </c>
      <c r="K9425">
        <v>13</v>
      </c>
      <c r="L9425" t="s">
        <v>18</v>
      </c>
      <c r="M9425">
        <f>(Table1[[#This Row],[Current_Stock]]*Table1[[#This Row],[Unit_Price]])</f>
        <v>1395133.1</v>
      </c>
      <c r="N9425" s="12">
        <f>DATE(YEAR(Table1[[#This Row],[Order_Date]]),MONTH(Table1[[#This Row],[Order_Date]]),1)</f>
        <v>45413</v>
      </c>
    </row>
    <row r="9426" spans="1:14">
      <c r="A9426" t="s">
        <v>1313</v>
      </c>
      <c r="B9426" t="s">
        <v>256</v>
      </c>
      <c r="C9426" t="s">
        <v>257</v>
      </c>
      <c r="D9426" t="s">
        <v>183</v>
      </c>
      <c r="E9426" t="s">
        <v>277</v>
      </c>
      <c r="F9426" t="s">
        <v>46</v>
      </c>
      <c r="G9426">
        <v>24</v>
      </c>
      <c r="H9426">
        <v>3903.45</v>
      </c>
      <c r="I9426">
        <v>93682.8</v>
      </c>
      <c r="J9426">
        <v>133</v>
      </c>
      <c r="K9426">
        <v>7</v>
      </c>
      <c r="L9426" t="s">
        <v>18</v>
      </c>
      <c r="M9426">
        <f>(Table1[[#This Row],[Current_Stock]]*Table1[[#This Row],[Unit_Price]])</f>
        <v>519158.85</v>
      </c>
      <c r="N9426" s="12">
        <f>DATE(YEAR(Table1[[#This Row],[Order_Date]]),MONTH(Table1[[#This Row],[Order_Date]]),1)</f>
        <v>45505</v>
      </c>
    </row>
    <row r="9427" spans="1:14">
      <c r="A9427" t="s">
        <v>1231</v>
      </c>
      <c r="B9427" t="s">
        <v>787</v>
      </c>
      <c r="C9427" t="s">
        <v>788</v>
      </c>
      <c r="D9427" t="s">
        <v>53</v>
      </c>
      <c r="E9427" t="s">
        <v>73</v>
      </c>
      <c r="F9427" t="s">
        <v>17</v>
      </c>
      <c r="G9427">
        <v>2</v>
      </c>
      <c r="H9427">
        <v>1194.8399999999999</v>
      </c>
      <c r="I9427">
        <v>2389.6799999999998</v>
      </c>
      <c r="J9427">
        <v>481</v>
      </c>
      <c r="K9427">
        <v>11</v>
      </c>
      <c r="L9427" t="s">
        <v>18</v>
      </c>
      <c r="M9427">
        <f>(Table1[[#This Row],[Current_Stock]]*Table1[[#This Row],[Unit_Price]])</f>
        <v>574718.03999999992</v>
      </c>
      <c r="N9427" s="12">
        <f>DATE(YEAR(Table1[[#This Row],[Order_Date]]),MONTH(Table1[[#This Row],[Order_Date]]),1)</f>
        <v>45047</v>
      </c>
    </row>
    <row r="9428" spans="1:14">
      <c r="A9428" t="s">
        <v>690</v>
      </c>
      <c r="B9428" t="s">
        <v>699</v>
      </c>
      <c r="C9428" t="s">
        <v>700</v>
      </c>
      <c r="D9428" t="s">
        <v>53</v>
      </c>
      <c r="E9428" t="s">
        <v>50</v>
      </c>
      <c r="F9428" t="s">
        <v>29</v>
      </c>
      <c r="G9428">
        <v>7</v>
      </c>
      <c r="H9428">
        <v>2294.37</v>
      </c>
      <c r="I9428">
        <v>16060.59</v>
      </c>
      <c r="J9428">
        <v>303</v>
      </c>
      <c r="K9428">
        <v>6</v>
      </c>
      <c r="L9428" t="s">
        <v>18</v>
      </c>
      <c r="M9428">
        <f>(Table1[[#This Row],[Current_Stock]]*Table1[[#This Row],[Unit_Price]])</f>
        <v>695194.11</v>
      </c>
      <c r="N9428" s="12">
        <f>DATE(YEAR(Table1[[#This Row],[Order_Date]]),MONTH(Table1[[#This Row],[Order_Date]]),1)</f>
        <v>44986</v>
      </c>
    </row>
    <row r="9429" spans="1:14">
      <c r="A9429" t="s">
        <v>428</v>
      </c>
      <c r="B9429" t="s">
        <v>580</v>
      </c>
      <c r="C9429" t="s">
        <v>581</v>
      </c>
      <c r="D9429" t="s">
        <v>27</v>
      </c>
      <c r="E9429" t="s">
        <v>34</v>
      </c>
      <c r="F9429" t="s">
        <v>46</v>
      </c>
      <c r="G9429">
        <v>1</v>
      </c>
      <c r="H9429">
        <v>2412.87</v>
      </c>
      <c r="I9429">
        <v>2412.87</v>
      </c>
      <c r="J9429">
        <v>438</v>
      </c>
      <c r="K9429">
        <v>4</v>
      </c>
      <c r="L9429" t="s">
        <v>55</v>
      </c>
      <c r="M9429">
        <f>(Table1[[#This Row],[Current_Stock]]*Table1[[#This Row],[Unit_Price]])</f>
        <v>1056837.06</v>
      </c>
      <c r="N9429" s="12">
        <f>DATE(YEAR(Table1[[#This Row],[Order_Date]]),MONTH(Table1[[#This Row],[Order_Date]]),1)</f>
        <v>45566</v>
      </c>
    </row>
    <row r="9430" spans="1:14">
      <c r="A9430" t="s">
        <v>496</v>
      </c>
      <c r="B9430" t="s">
        <v>1105</v>
      </c>
      <c r="C9430" t="s">
        <v>1106</v>
      </c>
      <c r="D9430" t="s">
        <v>15</v>
      </c>
      <c r="E9430" t="s">
        <v>211</v>
      </c>
      <c r="F9430" t="s">
        <v>40</v>
      </c>
      <c r="G9430">
        <v>21</v>
      </c>
      <c r="H9430">
        <v>483.28</v>
      </c>
      <c r="I9430">
        <v>10148.879999999999</v>
      </c>
      <c r="J9430">
        <v>91</v>
      </c>
      <c r="K9430">
        <v>2</v>
      </c>
      <c r="L9430" t="s">
        <v>18</v>
      </c>
      <c r="M9430">
        <f>(Table1[[#This Row],[Current_Stock]]*Table1[[#This Row],[Unit_Price]])</f>
        <v>43978.479999999996</v>
      </c>
      <c r="N9430" s="12">
        <f>DATE(YEAR(Table1[[#This Row],[Order_Date]]),MONTH(Table1[[#This Row],[Order_Date]]),1)</f>
        <v>45505</v>
      </c>
    </row>
    <row r="9431" spans="1:14">
      <c r="A9431" t="s">
        <v>603</v>
      </c>
      <c r="B9431" t="s">
        <v>175</v>
      </c>
      <c r="C9431" t="s">
        <v>176</v>
      </c>
      <c r="D9431" t="s">
        <v>84</v>
      </c>
      <c r="E9431" t="s">
        <v>184</v>
      </c>
      <c r="F9431" t="s">
        <v>40</v>
      </c>
      <c r="G9431">
        <v>18</v>
      </c>
      <c r="H9431">
        <v>22925.53</v>
      </c>
      <c r="I9431">
        <v>412659.54</v>
      </c>
      <c r="J9431">
        <v>185</v>
      </c>
      <c r="K9431">
        <v>9</v>
      </c>
      <c r="L9431" t="s">
        <v>18</v>
      </c>
      <c r="M9431">
        <f>(Table1[[#This Row],[Current_Stock]]*Table1[[#This Row],[Unit_Price]])</f>
        <v>4241223.05</v>
      </c>
      <c r="N9431" s="12">
        <f>DATE(YEAR(Table1[[#This Row],[Order_Date]]),MONTH(Table1[[#This Row],[Order_Date]]),1)</f>
        <v>45383</v>
      </c>
    </row>
    <row r="9432" spans="1:14">
      <c r="A9432" t="s">
        <v>310</v>
      </c>
      <c r="B9432" t="s">
        <v>472</v>
      </c>
      <c r="C9432" t="s">
        <v>473</v>
      </c>
      <c r="D9432" t="s">
        <v>44</v>
      </c>
      <c r="E9432" t="s">
        <v>153</v>
      </c>
      <c r="F9432" t="s">
        <v>40</v>
      </c>
      <c r="G9432">
        <v>26</v>
      </c>
      <c r="H9432">
        <v>1071.76</v>
      </c>
      <c r="I9432">
        <v>27865.759999999998</v>
      </c>
      <c r="J9432">
        <v>61</v>
      </c>
      <c r="K9432">
        <v>11</v>
      </c>
      <c r="L9432" t="s">
        <v>105</v>
      </c>
      <c r="M9432">
        <f>(Table1[[#This Row],[Current_Stock]]*Table1[[#This Row],[Unit_Price]])</f>
        <v>65377.36</v>
      </c>
      <c r="N9432" s="12">
        <f>DATE(YEAR(Table1[[#This Row],[Order_Date]]),MONTH(Table1[[#This Row],[Order_Date]]),1)</f>
        <v>45047</v>
      </c>
    </row>
    <row r="9433" spans="1:14">
      <c r="A9433" t="s">
        <v>298</v>
      </c>
      <c r="B9433" t="s">
        <v>746</v>
      </c>
      <c r="C9433" t="s">
        <v>747</v>
      </c>
      <c r="D9433" t="s">
        <v>44</v>
      </c>
      <c r="E9433" t="s">
        <v>80</v>
      </c>
      <c r="F9433" t="s">
        <v>46</v>
      </c>
      <c r="G9433">
        <v>28</v>
      </c>
      <c r="H9433">
        <v>445.98</v>
      </c>
      <c r="I9433">
        <v>12487.44</v>
      </c>
      <c r="J9433">
        <v>65</v>
      </c>
      <c r="K9433">
        <v>4</v>
      </c>
      <c r="L9433" t="s">
        <v>18</v>
      </c>
      <c r="M9433">
        <f>(Table1[[#This Row],[Current_Stock]]*Table1[[#This Row],[Unit_Price]])</f>
        <v>28988.7</v>
      </c>
      <c r="N9433" s="12">
        <f>DATE(YEAR(Table1[[#This Row],[Order_Date]]),MONTH(Table1[[#This Row],[Order_Date]]),1)</f>
        <v>45536</v>
      </c>
    </row>
    <row r="9434" spans="1:14">
      <c r="A9434" t="s">
        <v>1291</v>
      </c>
      <c r="B9434" t="s">
        <v>1018</v>
      </c>
      <c r="C9434" t="s">
        <v>1019</v>
      </c>
      <c r="D9434" t="s">
        <v>38</v>
      </c>
      <c r="E9434" t="s">
        <v>173</v>
      </c>
      <c r="F9434" t="s">
        <v>29</v>
      </c>
      <c r="G9434">
        <v>12</v>
      </c>
      <c r="H9434">
        <v>1015.6</v>
      </c>
      <c r="I9434">
        <v>12187.2</v>
      </c>
      <c r="J9434">
        <v>89</v>
      </c>
      <c r="K9434">
        <v>3</v>
      </c>
      <c r="L9434" t="s">
        <v>18</v>
      </c>
      <c r="M9434">
        <f>(Table1[[#This Row],[Current_Stock]]*Table1[[#This Row],[Unit_Price]])</f>
        <v>90388.400000000009</v>
      </c>
      <c r="N9434" s="12">
        <f>DATE(YEAR(Table1[[#This Row],[Order_Date]]),MONTH(Table1[[#This Row],[Order_Date]]),1)</f>
        <v>45474</v>
      </c>
    </row>
    <row r="9435" spans="1:14">
      <c r="A9435" t="s">
        <v>843</v>
      </c>
      <c r="B9435" t="s">
        <v>637</v>
      </c>
      <c r="C9435" t="s">
        <v>638</v>
      </c>
      <c r="D9435" t="s">
        <v>38</v>
      </c>
      <c r="E9435" t="s">
        <v>269</v>
      </c>
      <c r="F9435" t="s">
        <v>46</v>
      </c>
      <c r="G9435">
        <v>10</v>
      </c>
      <c r="H9435">
        <v>2880.36</v>
      </c>
      <c r="I9435">
        <v>28803.599999999999</v>
      </c>
      <c r="J9435">
        <v>162</v>
      </c>
      <c r="K9435">
        <v>5</v>
      </c>
      <c r="L9435" t="s">
        <v>18</v>
      </c>
      <c r="M9435">
        <f>(Table1[[#This Row],[Current_Stock]]*Table1[[#This Row],[Unit_Price]])</f>
        <v>466618.32</v>
      </c>
      <c r="N9435" s="12">
        <f>DATE(YEAR(Table1[[#This Row],[Order_Date]]),MONTH(Table1[[#This Row],[Order_Date]]),1)</f>
        <v>45017</v>
      </c>
    </row>
    <row r="9436" spans="1:14">
      <c r="A9436" t="s">
        <v>1375</v>
      </c>
      <c r="B9436" t="s">
        <v>13</v>
      </c>
      <c r="C9436" t="s">
        <v>14</v>
      </c>
      <c r="D9436" t="s">
        <v>15</v>
      </c>
      <c r="E9436" t="s">
        <v>16</v>
      </c>
      <c r="F9436" t="s">
        <v>46</v>
      </c>
      <c r="G9436">
        <v>8</v>
      </c>
      <c r="H9436">
        <v>468.01</v>
      </c>
      <c r="I9436">
        <v>3744.08</v>
      </c>
      <c r="J9436">
        <v>226</v>
      </c>
      <c r="K9436">
        <v>7</v>
      </c>
      <c r="L9436" t="s">
        <v>18</v>
      </c>
      <c r="M9436">
        <f>(Table1[[#This Row],[Current_Stock]]*Table1[[#This Row],[Unit_Price]])</f>
        <v>105770.26</v>
      </c>
      <c r="N9436" s="12">
        <f>DATE(YEAR(Table1[[#This Row],[Order_Date]]),MONTH(Table1[[#This Row],[Order_Date]]),1)</f>
        <v>44927</v>
      </c>
    </row>
    <row r="9437" spans="1:14">
      <c r="A9437" t="s">
        <v>1254</v>
      </c>
      <c r="B9437" t="s">
        <v>1124</v>
      </c>
      <c r="C9437" t="s">
        <v>1125</v>
      </c>
      <c r="D9437" t="s">
        <v>27</v>
      </c>
      <c r="E9437" t="s">
        <v>34</v>
      </c>
      <c r="F9437" t="s">
        <v>60</v>
      </c>
      <c r="G9437">
        <v>4</v>
      </c>
      <c r="H9437">
        <v>2356.2600000000002</v>
      </c>
      <c r="I9437">
        <v>9425.0400000000009</v>
      </c>
      <c r="J9437">
        <v>576</v>
      </c>
      <c r="K9437">
        <v>6</v>
      </c>
      <c r="L9437" t="s">
        <v>18</v>
      </c>
      <c r="M9437">
        <f>(Table1[[#This Row],[Current_Stock]]*Table1[[#This Row],[Unit_Price]])</f>
        <v>1357205.7600000002</v>
      </c>
      <c r="N9437" s="12">
        <f>DATE(YEAR(Table1[[#This Row],[Order_Date]]),MONTH(Table1[[#This Row],[Order_Date]]),1)</f>
        <v>45383</v>
      </c>
    </row>
    <row r="9438" spans="1:14">
      <c r="A9438" t="s">
        <v>1045</v>
      </c>
      <c r="B9438" t="s">
        <v>699</v>
      </c>
      <c r="C9438" t="s">
        <v>700</v>
      </c>
      <c r="D9438" t="s">
        <v>53</v>
      </c>
      <c r="E9438" t="s">
        <v>16</v>
      </c>
      <c r="F9438" t="s">
        <v>29</v>
      </c>
      <c r="G9438">
        <v>8</v>
      </c>
      <c r="H9438">
        <v>2097.83</v>
      </c>
      <c r="I9438">
        <v>16782.64</v>
      </c>
      <c r="J9438">
        <v>401</v>
      </c>
      <c r="K9438">
        <v>9</v>
      </c>
      <c r="L9438" t="s">
        <v>55</v>
      </c>
      <c r="M9438">
        <f>(Table1[[#This Row],[Current_Stock]]*Table1[[#This Row],[Unit_Price]])</f>
        <v>841229.83</v>
      </c>
      <c r="N9438" s="12">
        <f>DATE(YEAR(Table1[[#This Row],[Order_Date]]),MONTH(Table1[[#This Row],[Order_Date]]),1)</f>
        <v>45323</v>
      </c>
    </row>
    <row r="9439" spans="1:14">
      <c r="A9439" t="s">
        <v>923</v>
      </c>
      <c r="B9439" t="s">
        <v>225</v>
      </c>
      <c r="C9439" t="s">
        <v>226</v>
      </c>
      <c r="D9439" t="s">
        <v>183</v>
      </c>
      <c r="E9439" t="s">
        <v>59</v>
      </c>
      <c r="F9439" t="s">
        <v>29</v>
      </c>
      <c r="G9439">
        <v>8</v>
      </c>
      <c r="H9439">
        <v>167.8</v>
      </c>
      <c r="I9439">
        <v>1342.4</v>
      </c>
      <c r="J9439">
        <v>244</v>
      </c>
      <c r="K9439">
        <v>12</v>
      </c>
      <c r="L9439" t="s">
        <v>18</v>
      </c>
      <c r="M9439">
        <f>(Table1[[#This Row],[Current_Stock]]*Table1[[#This Row],[Unit_Price]])</f>
        <v>40943.200000000004</v>
      </c>
      <c r="N9439" s="12">
        <f>DATE(YEAR(Table1[[#This Row],[Order_Date]]),MONTH(Table1[[#This Row],[Order_Date]]),1)</f>
        <v>45139</v>
      </c>
    </row>
    <row r="9440" spans="1:14">
      <c r="A9440" t="s">
        <v>1223</v>
      </c>
      <c r="B9440" t="s">
        <v>1224</v>
      </c>
      <c r="C9440" t="s">
        <v>1225</v>
      </c>
      <c r="D9440" t="s">
        <v>84</v>
      </c>
      <c r="E9440" t="s">
        <v>89</v>
      </c>
      <c r="F9440" t="s">
        <v>17</v>
      </c>
      <c r="G9440">
        <v>20</v>
      </c>
      <c r="H9440">
        <v>26755.35</v>
      </c>
      <c r="I9440">
        <v>535107</v>
      </c>
      <c r="J9440">
        <v>201</v>
      </c>
      <c r="K9440">
        <v>7</v>
      </c>
      <c r="L9440" t="s">
        <v>18</v>
      </c>
      <c r="M9440">
        <f>(Table1[[#This Row],[Current_Stock]]*Table1[[#This Row],[Unit_Price]])</f>
        <v>5377825.3499999996</v>
      </c>
      <c r="N9440" s="12">
        <f>DATE(YEAR(Table1[[#This Row],[Order_Date]]),MONTH(Table1[[#This Row],[Order_Date]]),1)</f>
        <v>45474</v>
      </c>
    </row>
    <row r="9441" spans="1:14">
      <c r="A9441" t="s">
        <v>174</v>
      </c>
      <c r="B9441" t="s">
        <v>162</v>
      </c>
      <c r="C9441" t="s">
        <v>163</v>
      </c>
      <c r="D9441" t="s">
        <v>53</v>
      </c>
      <c r="E9441" t="s">
        <v>39</v>
      </c>
      <c r="F9441" t="s">
        <v>29</v>
      </c>
      <c r="G9441">
        <v>5</v>
      </c>
      <c r="H9441">
        <v>4763.05</v>
      </c>
      <c r="I9441">
        <v>23815.25</v>
      </c>
      <c r="J9441">
        <v>277</v>
      </c>
      <c r="K9441">
        <v>2</v>
      </c>
      <c r="L9441" t="s">
        <v>18</v>
      </c>
      <c r="M9441">
        <f>(Table1[[#This Row],[Current_Stock]]*Table1[[#This Row],[Unit_Price]])</f>
        <v>1319364.8500000001</v>
      </c>
      <c r="N9441" s="12">
        <f>DATE(YEAR(Table1[[#This Row],[Order_Date]]),MONTH(Table1[[#This Row],[Order_Date]]),1)</f>
        <v>45231</v>
      </c>
    </row>
    <row r="9442" spans="1:14">
      <c r="A9442" t="s">
        <v>512</v>
      </c>
      <c r="B9442" t="s">
        <v>1199</v>
      </c>
      <c r="C9442" t="s">
        <v>1200</v>
      </c>
      <c r="D9442" t="s">
        <v>15</v>
      </c>
      <c r="E9442" t="s">
        <v>59</v>
      </c>
      <c r="F9442" t="s">
        <v>29</v>
      </c>
      <c r="G9442">
        <v>21</v>
      </c>
      <c r="H9442">
        <v>166.21</v>
      </c>
      <c r="I9442">
        <v>3490.41</v>
      </c>
      <c r="J9442">
        <v>231</v>
      </c>
      <c r="K9442">
        <v>6</v>
      </c>
      <c r="L9442" t="s">
        <v>18</v>
      </c>
      <c r="M9442">
        <f>(Table1[[#This Row],[Current_Stock]]*Table1[[#This Row],[Unit_Price]])</f>
        <v>38394.51</v>
      </c>
      <c r="N9442" s="12">
        <f>DATE(YEAR(Table1[[#This Row],[Order_Date]]),MONTH(Table1[[#This Row],[Order_Date]]),1)</f>
        <v>45078</v>
      </c>
    </row>
    <row r="9443" spans="1:14">
      <c r="A9443" t="s">
        <v>266</v>
      </c>
      <c r="B9443" t="s">
        <v>790</v>
      </c>
      <c r="C9443" t="s">
        <v>791</v>
      </c>
      <c r="D9443" t="s">
        <v>44</v>
      </c>
      <c r="E9443" t="s">
        <v>113</v>
      </c>
      <c r="F9443" t="s">
        <v>60</v>
      </c>
      <c r="G9443">
        <v>43</v>
      </c>
      <c r="H9443">
        <v>2346.86</v>
      </c>
      <c r="I9443">
        <v>100914.98</v>
      </c>
      <c r="J9443">
        <v>60</v>
      </c>
      <c r="K9443">
        <v>8</v>
      </c>
      <c r="L9443" t="s">
        <v>105</v>
      </c>
      <c r="M9443">
        <f>(Table1[[#This Row],[Current_Stock]]*Table1[[#This Row],[Unit_Price]])</f>
        <v>140811.6</v>
      </c>
      <c r="N9443" s="12">
        <f>DATE(YEAR(Table1[[#This Row],[Order_Date]]),MONTH(Table1[[#This Row],[Order_Date]]),1)</f>
        <v>44986</v>
      </c>
    </row>
    <row r="9444" spans="1:14">
      <c r="A9444" t="s">
        <v>706</v>
      </c>
      <c r="B9444" t="s">
        <v>138</v>
      </c>
      <c r="C9444" t="s">
        <v>139</v>
      </c>
      <c r="D9444" t="s">
        <v>27</v>
      </c>
      <c r="E9444" t="s">
        <v>73</v>
      </c>
      <c r="F9444" t="s">
        <v>29</v>
      </c>
      <c r="G9444">
        <v>5</v>
      </c>
      <c r="H9444">
        <v>1761.04</v>
      </c>
      <c r="I9444">
        <v>8805.2000000000007</v>
      </c>
      <c r="J9444">
        <v>477</v>
      </c>
      <c r="K9444">
        <v>12</v>
      </c>
      <c r="L9444" t="s">
        <v>55</v>
      </c>
      <c r="M9444">
        <f>(Table1[[#This Row],[Current_Stock]]*Table1[[#This Row],[Unit_Price]])</f>
        <v>840016.08</v>
      </c>
      <c r="N9444" s="12">
        <f>DATE(YEAR(Table1[[#This Row],[Order_Date]]),MONTH(Table1[[#This Row],[Order_Date]]),1)</f>
        <v>45170</v>
      </c>
    </row>
    <row r="9445" spans="1:14">
      <c r="A9445" t="s">
        <v>687</v>
      </c>
      <c r="B9445" t="s">
        <v>1014</v>
      </c>
      <c r="C9445" t="s">
        <v>1015</v>
      </c>
      <c r="D9445" t="s">
        <v>53</v>
      </c>
      <c r="E9445" t="s">
        <v>16</v>
      </c>
      <c r="F9445" t="s">
        <v>17</v>
      </c>
      <c r="G9445">
        <v>3</v>
      </c>
      <c r="H9445">
        <v>2849.6</v>
      </c>
      <c r="I9445">
        <v>8548.7999999999993</v>
      </c>
      <c r="J9445">
        <v>404</v>
      </c>
      <c r="K9445">
        <v>2</v>
      </c>
      <c r="L9445" t="s">
        <v>55</v>
      </c>
      <c r="M9445">
        <f>(Table1[[#This Row],[Current_Stock]]*Table1[[#This Row],[Unit_Price]])</f>
        <v>1151238.3999999999</v>
      </c>
      <c r="N9445" s="12">
        <f>DATE(YEAR(Table1[[#This Row],[Order_Date]]),MONTH(Table1[[#This Row],[Order_Date]]),1)</f>
        <v>45139</v>
      </c>
    </row>
    <row r="9446" spans="1:14">
      <c r="A9446" t="s">
        <v>1114</v>
      </c>
      <c r="B9446" t="s">
        <v>623</v>
      </c>
      <c r="C9446" t="s">
        <v>624</v>
      </c>
      <c r="D9446" t="s">
        <v>38</v>
      </c>
      <c r="E9446" t="s">
        <v>282</v>
      </c>
      <c r="F9446" t="s">
        <v>60</v>
      </c>
      <c r="G9446">
        <v>9</v>
      </c>
      <c r="H9446">
        <v>2017.25</v>
      </c>
      <c r="I9446">
        <v>18155.25</v>
      </c>
      <c r="J9446">
        <v>154</v>
      </c>
      <c r="K9446">
        <v>8</v>
      </c>
      <c r="L9446" t="s">
        <v>18</v>
      </c>
      <c r="M9446">
        <f>(Table1[[#This Row],[Current_Stock]]*Table1[[#This Row],[Unit_Price]])</f>
        <v>310656.5</v>
      </c>
      <c r="N9446" s="12">
        <f>DATE(YEAR(Table1[[#This Row],[Order_Date]]),MONTH(Table1[[#This Row],[Order_Date]]),1)</f>
        <v>45597</v>
      </c>
    </row>
    <row r="9447" spans="1:14">
      <c r="A9447" t="s">
        <v>940</v>
      </c>
      <c r="B9447" t="s">
        <v>138</v>
      </c>
      <c r="C9447" t="s">
        <v>139</v>
      </c>
      <c r="D9447" t="s">
        <v>27</v>
      </c>
      <c r="E9447" t="s">
        <v>28</v>
      </c>
      <c r="F9447" t="s">
        <v>17</v>
      </c>
      <c r="G9447">
        <v>8</v>
      </c>
      <c r="H9447">
        <v>369.48</v>
      </c>
      <c r="I9447">
        <v>2955.84</v>
      </c>
      <c r="J9447">
        <v>497</v>
      </c>
      <c r="K9447">
        <v>4</v>
      </c>
      <c r="L9447" t="s">
        <v>18</v>
      </c>
      <c r="M9447">
        <f>(Table1[[#This Row],[Current_Stock]]*Table1[[#This Row],[Unit_Price]])</f>
        <v>183631.56</v>
      </c>
      <c r="N9447" s="12">
        <f>DATE(YEAR(Table1[[#This Row],[Order_Date]]),MONTH(Table1[[#This Row],[Order_Date]]),1)</f>
        <v>45200</v>
      </c>
    </row>
    <row r="9448" spans="1:14">
      <c r="A9448" t="s">
        <v>1365</v>
      </c>
      <c r="B9448" t="s">
        <v>396</v>
      </c>
      <c r="C9448" t="s">
        <v>397</v>
      </c>
      <c r="D9448" t="s">
        <v>33</v>
      </c>
      <c r="E9448" t="s">
        <v>269</v>
      </c>
      <c r="F9448" t="s">
        <v>40</v>
      </c>
      <c r="G9448">
        <v>20</v>
      </c>
      <c r="H9448">
        <v>2457</v>
      </c>
      <c r="I9448">
        <v>49140</v>
      </c>
      <c r="J9448">
        <v>149</v>
      </c>
      <c r="K9448">
        <v>5</v>
      </c>
      <c r="L9448" t="s">
        <v>18</v>
      </c>
      <c r="M9448">
        <f>(Table1[[#This Row],[Current_Stock]]*Table1[[#This Row],[Unit_Price]])</f>
        <v>366093</v>
      </c>
      <c r="N9448" s="12">
        <f>DATE(YEAR(Table1[[#This Row],[Order_Date]]),MONTH(Table1[[#This Row],[Order_Date]]),1)</f>
        <v>45139</v>
      </c>
    </row>
    <row r="9449" spans="1:14">
      <c r="A9449" t="s">
        <v>698</v>
      </c>
      <c r="B9449" t="s">
        <v>361</v>
      </c>
      <c r="C9449" t="s">
        <v>362</v>
      </c>
      <c r="D9449" t="s">
        <v>183</v>
      </c>
      <c r="E9449" t="s">
        <v>28</v>
      </c>
      <c r="F9449" t="s">
        <v>29</v>
      </c>
      <c r="G9449">
        <v>24</v>
      </c>
      <c r="H9449">
        <v>4428.95</v>
      </c>
      <c r="I9449">
        <v>106294.8</v>
      </c>
      <c r="J9449">
        <v>88</v>
      </c>
      <c r="K9449">
        <v>14</v>
      </c>
      <c r="L9449" t="s">
        <v>18</v>
      </c>
      <c r="M9449">
        <f>(Table1[[#This Row],[Current_Stock]]*Table1[[#This Row],[Unit_Price]])</f>
        <v>389747.6</v>
      </c>
      <c r="N9449" s="12">
        <f>DATE(YEAR(Table1[[#This Row],[Order_Date]]),MONTH(Table1[[#This Row],[Order_Date]]),1)</f>
        <v>45139</v>
      </c>
    </row>
    <row r="9450" spans="1:14">
      <c r="A9450" t="s">
        <v>324</v>
      </c>
      <c r="B9450" t="s">
        <v>155</v>
      </c>
      <c r="C9450" t="s">
        <v>156</v>
      </c>
      <c r="D9450" t="s">
        <v>33</v>
      </c>
      <c r="E9450" t="s">
        <v>251</v>
      </c>
      <c r="F9450" t="s">
        <v>46</v>
      </c>
      <c r="G9450">
        <v>16</v>
      </c>
      <c r="H9450">
        <v>812.42</v>
      </c>
      <c r="I9450">
        <v>12998.72</v>
      </c>
      <c r="J9450">
        <v>183</v>
      </c>
      <c r="K9450">
        <v>13</v>
      </c>
      <c r="L9450" t="s">
        <v>18</v>
      </c>
      <c r="M9450">
        <f>(Table1[[#This Row],[Current_Stock]]*Table1[[#This Row],[Unit_Price]])</f>
        <v>148672.85999999999</v>
      </c>
      <c r="N9450" s="12">
        <f>DATE(YEAR(Table1[[#This Row],[Order_Date]]),MONTH(Table1[[#This Row],[Order_Date]]),1)</f>
        <v>45017</v>
      </c>
    </row>
    <row r="9451" spans="1:14">
      <c r="A9451" t="s">
        <v>1375</v>
      </c>
      <c r="B9451" t="s">
        <v>611</v>
      </c>
      <c r="C9451" t="s">
        <v>612</v>
      </c>
      <c r="D9451" t="s">
        <v>96</v>
      </c>
      <c r="E9451" t="s">
        <v>330</v>
      </c>
      <c r="F9451" t="s">
        <v>46</v>
      </c>
      <c r="G9451">
        <v>5</v>
      </c>
      <c r="H9451">
        <v>1436.14</v>
      </c>
      <c r="I9451">
        <v>7180.7</v>
      </c>
      <c r="J9451">
        <v>594</v>
      </c>
      <c r="K9451">
        <v>4</v>
      </c>
      <c r="L9451" t="s">
        <v>55</v>
      </c>
      <c r="M9451">
        <f>(Table1[[#This Row],[Current_Stock]]*Table1[[#This Row],[Unit_Price]])</f>
        <v>853067.16</v>
      </c>
      <c r="N9451" s="12">
        <f>DATE(YEAR(Table1[[#This Row],[Order_Date]]),MONTH(Table1[[#This Row],[Order_Date]]),1)</f>
        <v>44927</v>
      </c>
    </row>
    <row r="9452" spans="1:14">
      <c r="A9452" t="s">
        <v>651</v>
      </c>
      <c r="B9452" t="s">
        <v>682</v>
      </c>
      <c r="C9452" t="s">
        <v>683</v>
      </c>
      <c r="D9452" t="s">
        <v>15</v>
      </c>
      <c r="E9452" t="s">
        <v>34</v>
      </c>
      <c r="F9452" t="s">
        <v>60</v>
      </c>
      <c r="G9452">
        <v>15</v>
      </c>
      <c r="H9452">
        <v>180.95</v>
      </c>
      <c r="I9452">
        <v>2714.25</v>
      </c>
      <c r="J9452">
        <v>224</v>
      </c>
      <c r="K9452">
        <v>4</v>
      </c>
      <c r="L9452" t="s">
        <v>18</v>
      </c>
      <c r="M9452">
        <f>(Table1[[#This Row],[Current_Stock]]*Table1[[#This Row],[Unit_Price]])</f>
        <v>40532.799999999996</v>
      </c>
      <c r="N9452" s="12">
        <f>DATE(YEAR(Table1[[#This Row],[Order_Date]]),MONTH(Table1[[#This Row],[Order_Date]]),1)</f>
        <v>45597</v>
      </c>
    </row>
    <row r="9453" spans="1:14">
      <c r="A9453" t="s">
        <v>729</v>
      </c>
      <c r="B9453" t="s">
        <v>882</v>
      </c>
      <c r="C9453" t="s">
        <v>883</v>
      </c>
      <c r="D9453" t="s">
        <v>22</v>
      </c>
      <c r="E9453" t="s">
        <v>34</v>
      </c>
      <c r="F9453" t="s">
        <v>60</v>
      </c>
      <c r="G9453">
        <v>20</v>
      </c>
      <c r="H9453">
        <v>5320.88</v>
      </c>
      <c r="I9453">
        <v>106417.60000000001</v>
      </c>
      <c r="J9453">
        <v>64</v>
      </c>
      <c r="K9453">
        <v>11</v>
      </c>
      <c r="L9453" t="s">
        <v>18</v>
      </c>
      <c r="M9453">
        <f>(Table1[[#This Row],[Current_Stock]]*Table1[[#This Row],[Unit_Price]])</f>
        <v>340536.32000000001</v>
      </c>
      <c r="N9453" s="12">
        <f>DATE(YEAR(Table1[[#This Row],[Order_Date]]),MONTH(Table1[[#This Row],[Order_Date]]),1)</f>
        <v>45078</v>
      </c>
    </row>
    <row r="9454" spans="1:14">
      <c r="A9454" t="s">
        <v>389</v>
      </c>
      <c r="B9454" t="s">
        <v>1089</v>
      </c>
      <c r="C9454" t="s">
        <v>1090</v>
      </c>
      <c r="D9454" t="s">
        <v>33</v>
      </c>
      <c r="E9454" t="s">
        <v>97</v>
      </c>
      <c r="F9454" t="s">
        <v>40</v>
      </c>
      <c r="G9454">
        <v>9</v>
      </c>
      <c r="H9454">
        <v>4074.74</v>
      </c>
      <c r="I9454">
        <v>36672.660000000003</v>
      </c>
      <c r="J9454">
        <v>110</v>
      </c>
      <c r="K9454">
        <v>14</v>
      </c>
      <c r="L9454" t="s">
        <v>18</v>
      </c>
      <c r="M9454">
        <f>(Table1[[#This Row],[Current_Stock]]*Table1[[#This Row],[Unit_Price]])</f>
        <v>448221.39999999997</v>
      </c>
      <c r="N9454" s="12">
        <f>DATE(YEAR(Table1[[#This Row],[Order_Date]]),MONTH(Table1[[#This Row],[Order_Date]]),1)</f>
        <v>45261</v>
      </c>
    </row>
    <row r="9455" spans="1:14">
      <c r="A9455" t="s">
        <v>724</v>
      </c>
      <c r="B9455" t="s">
        <v>1092</v>
      </c>
      <c r="C9455" t="s">
        <v>1093</v>
      </c>
      <c r="D9455" t="s">
        <v>96</v>
      </c>
      <c r="E9455" t="s">
        <v>113</v>
      </c>
      <c r="F9455" t="s">
        <v>40</v>
      </c>
      <c r="G9455">
        <v>7</v>
      </c>
      <c r="H9455">
        <v>2101.9</v>
      </c>
      <c r="I9455">
        <v>14713.3</v>
      </c>
      <c r="J9455">
        <v>378</v>
      </c>
      <c r="K9455">
        <v>11</v>
      </c>
      <c r="L9455" t="s">
        <v>55</v>
      </c>
      <c r="M9455">
        <f>(Table1[[#This Row],[Current_Stock]]*Table1[[#This Row],[Unit_Price]])</f>
        <v>794518.20000000007</v>
      </c>
      <c r="N9455" s="12">
        <f>DATE(YEAR(Table1[[#This Row],[Order_Date]]),MONTH(Table1[[#This Row],[Order_Date]]),1)</f>
        <v>44958</v>
      </c>
    </row>
    <row r="9456" spans="1:14">
      <c r="A9456" t="s">
        <v>679</v>
      </c>
      <c r="B9456" t="s">
        <v>293</v>
      </c>
      <c r="C9456" t="s">
        <v>294</v>
      </c>
      <c r="D9456" t="s">
        <v>96</v>
      </c>
      <c r="E9456" t="s">
        <v>211</v>
      </c>
      <c r="F9456" t="s">
        <v>29</v>
      </c>
      <c r="G9456">
        <v>8</v>
      </c>
      <c r="H9456">
        <v>2726.71</v>
      </c>
      <c r="I9456">
        <v>21813.68</v>
      </c>
      <c r="J9456">
        <v>307</v>
      </c>
      <c r="K9456">
        <v>2</v>
      </c>
      <c r="L9456" t="s">
        <v>55</v>
      </c>
      <c r="M9456">
        <f>(Table1[[#This Row],[Current_Stock]]*Table1[[#This Row],[Unit_Price]])</f>
        <v>837099.97</v>
      </c>
      <c r="N9456" s="12">
        <f>DATE(YEAR(Table1[[#This Row],[Order_Date]]),MONTH(Table1[[#This Row],[Order_Date]]),1)</f>
        <v>45108</v>
      </c>
    </row>
    <row r="9457" spans="1:14">
      <c r="A9457" t="s">
        <v>1233</v>
      </c>
      <c r="B9457" t="s">
        <v>566</v>
      </c>
      <c r="C9457" t="s">
        <v>567</v>
      </c>
      <c r="D9457" t="s">
        <v>15</v>
      </c>
      <c r="E9457" t="s">
        <v>50</v>
      </c>
      <c r="F9457" t="s">
        <v>40</v>
      </c>
      <c r="G9457">
        <v>23</v>
      </c>
      <c r="H9457">
        <v>470.97</v>
      </c>
      <c r="I9457">
        <v>10832.31</v>
      </c>
      <c r="J9457">
        <v>231</v>
      </c>
      <c r="K9457">
        <v>2</v>
      </c>
      <c r="L9457" t="s">
        <v>18</v>
      </c>
      <c r="M9457">
        <f>(Table1[[#This Row],[Current_Stock]]*Table1[[#This Row],[Unit_Price]])</f>
        <v>108794.07</v>
      </c>
      <c r="N9457" s="12">
        <f>DATE(YEAR(Table1[[#This Row],[Order_Date]]),MONTH(Table1[[#This Row],[Order_Date]]),1)</f>
        <v>45413</v>
      </c>
    </row>
    <row r="9458" spans="1:14">
      <c r="A9458" t="s">
        <v>1350</v>
      </c>
      <c r="B9458" t="s">
        <v>1186</v>
      </c>
      <c r="C9458" t="s">
        <v>1187</v>
      </c>
      <c r="D9458" t="s">
        <v>27</v>
      </c>
      <c r="E9458" t="s">
        <v>73</v>
      </c>
      <c r="F9458" t="s">
        <v>40</v>
      </c>
      <c r="G9458">
        <v>2</v>
      </c>
      <c r="H9458">
        <v>1018.85</v>
      </c>
      <c r="I9458">
        <v>2037.7</v>
      </c>
      <c r="J9458">
        <v>401</v>
      </c>
      <c r="K9458">
        <v>8</v>
      </c>
      <c r="L9458" t="s">
        <v>55</v>
      </c>
      <c r="M9458">
        <f>(Table1[[#This Row],[Current_Stock]]*Table1[[#This Row],[Unit_Price]])</f>
        <v>408558.85000000003</v>
      </c>
      <c r="N9458" s="12">
        <f>DATE(YEAR(Table1[[#This Row],[Order_Date]]),MONTH(Table1[[#This Row],[Order_Date]]),1)</f>
        <v>45597</v>
      </c>
    </row>
    <row r="9459" spans="1:14">
      <c r="A9459" t="s">
        <v>740</v>
      </c>
      <c r="B9459" t="s">
        <v>787</v>
      </c>
      <c r="C9459" t="s">
        <v>788</v>
      </c>
      <c r="D9459" t="s">
        <v>53</v>
      </c>
      <c r="E9459" t="s">
        <v>153</v>
      </c>
      <c r="F9459" t="s">
        <v>60</v>
      </c>
      <c r="G9459">
        <v>10</v>
      </c>
      <c r="H9459">
        <v>2937.8</v>
      </c>
      <c r="I9459">
        <v>29378</v>
      </c>
      <c r="J9459">
        <v>424</v>
      </c>
      <c r="K9459">
        <v>13</v>
      </c>
      <c r="L9459" t="s">
        <v>18</v>
      </c>
      <c r="M9459">
        <f>(Table1[[#This Row],[Current_Stock]]*Table1[[#This Row],[Unit_Price]])</f>
        <v>1245627.2000000002</v>
      </c>
      <c r="N9459" s="12">
        <f>DATE(YEAR(Table1[[#This Row],[Order_Date]]),MONTH(Table1[[#This Row],[Order_Date]]),1)</f>
        <v>45505</v>
      </c>
    </row>
    <row r="9460" spans="1:14">
      <c r="A9460" t="s">
        <v>1161</v>
      </c>
      <c r="B9460" t="s">
        <v>1025</v>
      </c>
      <c r="C9460" t="s">
        <v>1026</v>
      </c>
      <c r="D9460" t="s">
        <v>84</v>
      </c>
      <c r="E9460" t="s">
        <v>59</v>
      </c>
      <c r="F9460" t="s">
        <v>46</v>
      </c>
      <c r="G9460">
        <v>24</v>
      </c>
      <c r="H9460">
        <v>7185.8</v>
      </c>
      <c r="I9460">
        <v>172459.2</v>
      </c>
      <c r="J9460">
        <v>151</v>
      </c>
      <c r="K9460">
        <v>5</v>
      </c>
      <c r="L9460" t="s">
        <v>18</v>
      </c>
      <c r="M9460">
        <f>(Table1[[#This Row],[Current_Stock]]*Table1[[#This Row],[Unit_Price]])</f>
        <v>1085055.8</v>
      </c>
      <c r="N9460" s="12">
        <f>DATE(YEAR(Table1[[#This Row],[Order_Date]]),MONTH(Table1[[#This Row],[Order_Date]]),1)</f>
        <v>45536</v>
      </c>
    </row>
    <row r="9461" spans="1:14">
      <c r="A9461" t="s">
        <v>1245</v>
      </c>
      <c r="B9461" t="s">
        <v>965</v>
      </c>
      <c r="C9461" t="s">
        <v>966</v>
      </c>
      <c r="D9461" t="s">
        <v>183</v>
      </c>
      <c r="E9461" t="s">
        <v>23</v>
      </c>
      <c r="F9461" t="s">
        <v>40</v>
      </c>
      <c r="G9461">
        <v>25</v>
      </c>
      <c r="H9461">
        <v>2590.25</v>
      </c>
      <c r="I9461">
        <v>64756.25</v>
      </c>
      <c r="J9461">
        <v>215</v>
      </c>
      <c r="K9461">
        <v>13</v>
      </c>
      <c r="L9461" t="s">
        <v>18</v>
      </c>
      <c r="M9461">
        <f>(Table1[[#This Row],[Current_Stock]]*Table1[[#This Row],[Unit_Price]])</f>
        <v>556903.75</v>
      </c>
      <c r="N9461" s="12">
        <f>DATE(YEAR(Table1[[#This Row],[Order_Date]]),MONTH(Table1[[#This Row],[Order_Date]]),1)</f>
        <v>45474</v>
      </c>
    </row>
    <row r="9462" spans="1:14">
      <c r="A9462" t="s">
        <v>283</v>
      </c>
      <c r="B9462" t="s">
        <v>897</v>
      </c>
      <c r="C9462" t="s">
        <v>898</v>
      </c>
      <c r="D9462" t="s">
        <v>27</v>
      </c>
      <c r="E9462" t="s">
        <v>50</v>
      </c>
      <c r="F9462" t="s">
        <v>40</v>
      </c>
      <c r="G9462">
        <v>3</v>
      </c>
      <c r="H9462">
        <v>4493.7</v>
      </c>
      <c r="I9462">
        <v>13481.1</v>
      </c>
      <c r="J9462">
        <v>257</v>
      </c>
      <c r="K9462">
        <v>4</v>
      </c>
      <c r="L9462" t="s">
        <v>55</v>
      </c>
      <c r="M9462">
        <f>(Table1[[#This Row],[Current_Stock]]*Table1[[#This Row],[Unit_Price]])</f>
        <v>1154880.8999999999</v>
      </c>
      <c r="N9462" s="12">
        <f>DATE(YEAR(Table1[[#This Row],[Order_Date]]),MONTH(Table1[[#This Row],[Order_Date]]),1)</f>
        <v>45139</v>
      </c>
    </row>
    <row r="9463" spans="1:14">
      <c r="A9463" t="s">
        <v>355</v>
      </c>
      <c r="B9463" t="s">
        <v>611</v>
      </c>
      <c r="C9463" t="s">
        <v>612</v>
      </c>
      <c r="D9463" t="s">
        <v>96</v>
      </c>
      <c r="E9463" t="s">
        <v>54</v>
      </c>
      <c r="F9463" t="s">
        <v>46</v>
      </c>
      <c r="G9463">
        <v>5</v>
      </c>
      <c r="H9463">
        <v>3802.87</v>
      </c>
      <c r="I9463">
        <v>19014.349999999999</v>
      </c>
      <c r="J9463">
        <v>456</v>
      </c>
      <c r="K9463">
        <v>4</v>
      </c>
      <c r="L9463" t="s">
        <v>55</v>
      </c>
      <c r="M9463">
        <f>(Table1[[#This Row],[Current_Stock]]*Table1[[#This Row],[Unit_Price]])</f>
        <v>1734108.72</v>
      </c>
      <c r="N9463" s="12">
        <f>DATE(YEAR(Table1[[#This Row],[Order_Date]]),MONTH(Table1[[#This Row],[Order_Date]]),1)</f>
        <v>45078</v>
      </c>
    </row>
    <row r="9464" spans="1:14">
      <c r="A9464" t="s">
        <v>771</v>
      </c>
      <c r="B9464" t="s">
        <v>222</v>
      </c>
      <c r="C9464" t="s">
        <v>223</v>
      </c>
      <c r="D9464" t="s">
        <v>53</v>
      </c>
      <c r="E9464" t="s">
        <v>153</v>
      </c>
      <c r="F9464" t="s">
        <v>29</v>
      </c>
      <c r="G9464">
        <v>2</v>
      </c>
      <c r="H9464">
        <v>3665.47</v>
      </c>
      <c r="I9464">
        <v>7330.94</v>
      </c>
      <c r="J9464">
        <v>522</v>
      </c>
      <c r="K9464">
        <v>8</v>
      </c>
      <c r="L9464" t="s">
        <v>18</v>
      </c>
      <c r="M9464">
        <f>(Table1[[#This Row],[Current_Stock]]*Table1[[#This Row],[Unit_Price]])</f>
        <v>1913375.3399999999</v>
      </c>
      <c r="N9464" s="12">
        <f>DATE(YEAR(Table1[[#This Row],[Order_Date]]),MONTH(Table1[[#This Row],[Order_Date]]),1)</f>
        <v>44986</v>
      </c>
    </row>
    <row r="9465" spans="1:14">
      <c r="A9465" t="s">
        <v>1156</v>
      </c>
      <c r="B9465" t="s">
        <v>734</v>
      </c>
      <c r="C9465" t="s">
        <v>735</v>
      </c>
      <c r="D9465" t="s">
        <v>22</v>
      </c>
      <c r="E9465" t="s">
        <v>73</v>
      </c>
      <c r="F9465" t="s">
        <v>60</v>
      </c>
      <c r="G9465">
        <v>32</v>
      </c>
      <c r="H9465">
        <v>2331.0100000000002</v>
      </c>
      <c r="I9465">
        <v>74592.320000000007</v>
      </c>
      <c r="J9465">
        <v>66</v>
      </c>
      <c r="K9465">
        <v>4</v>
      </c>
      <c r="L9465" t="s">
        <v>18</v>
      </c>
      <c r="M9465">
        <f>(Table1[[#This Row],[Current_Stock]]*Table1[[#This Row],[Unit_Price]])</f>
        <v>153846.66</v>
      </c>
      <c r="N9465" s="12">
        <f>DATE(YEAR(Table1[[#This Row],[Order_Date]]),MONTH(Table1[[#This Row],[Order_Date]]),1)</f>
        <v>45108</v>
      </c>
    </row>
    <row r="9466" spans="1:14">
      <c r="A9466" t="s">
        <v>1251</v>
      </c>
      <c r="B9466" t="s">
        <v>825</v>
      </c>
      <c r="C9466" t="s">
        <v>826</v>
      </c>
      <c r="D9466" t="s">
        <v>183</v>
      </c>
      <c r="E9466" t="s">
        <v>243</v>
      </c>
      <c r="F9466" t="s">
        <v>29</v>
      </c>
      <c r="G9466">
        <v>14</v>
      </c>
      <c r="H9466">
        <v>2762.49</v>
      </c>
      <c r="I9466">
        <v>38674.86</v>
      </c>
      <c r="J9466">
        <v>164</v>
      </c>
      <c r="K9466">
        <v>7</v>
      </c>
      <c r="L9466" t="s">
        <v>18</v>
      </c>
      <c r="M9466">
        <f>(Table1[[#This Row],[Current_Stock]]*Table1[[#This Row],[Unit_Price]])</f>
        <v>453048.36</v>
      </c>
      <c r="N9466" s="12">
        <f>DATE(YEAR(Table1[[#This Row],[Order_Date]]),MONTH(Table1[[#This Row],[Order_Date]]),1)</f>
        <v>45017</v>
      </c>
    </row>
    <row r="9467" spans="1:14">
      <c r="A9467" t="s">
        <v>1360</v>
      </c>
      <c r="B9467" t="s">
        <v>236</v>
      </c>
      <c r="C9467" t="s">
        <v>237</v>
      </c>
      <c r="D9467" t="s">
        <v>33</v>
      </c>
      <c r="E9467" t="s">
        <v>73</v>
      </c>
      <c r="F9467" t="s">
        <v>29</v>
      </c>
      <c r="G9467">
        <v>20</v>
      </c>
      <c r="H9467">
        <v>2884.51</v>
      </c>
      <c r="I9467">
        <v>57690.2</v>
      </c>
      <c r="J9467">
        <v>133</v>
      </c>
      <c r="K9467">
        <v>9</v>
      </c>
      <c r="L9467" t="s">
        <v>18</v>
      </c>
      <c r="M9467">
        <f>(Table1[[#This Row],[Current_Stock]]*Table1[[#This Row],[Unit_Price]])</f>
        <v>383639.83</v>
      </c>
      <c r="N9467" s="12">
        <f>DATE(YEAR(Table1[[#This Row],[Order_Date]]),MONTH(Table1[[#This Row],[Order_Date]]),1)</f>
        <v>45292</v>
      </c>
    </row>
    <row r="9468" spans="1:14">
      <c r="A9468" t="s">
        <v>709</v>
      </c>
      <c r="B9468" t="s">
        <v>31</v>
      </c>
      <c r="C9468" t="s">
        <v>32</v>
      </c>
      <c r="D9468" t="s">
        <v>33</v>
      </c>
      <c r="E9468" t="s">
        <v>104</v>
      </c>
      <c r="F9468" t="s">
        <v>17</v>
      </c>
      <c r="G9468">
        <v>21</v>
      </c>
      <c r="H9468">
        <v>389.54</v>
      </c>
      <c r="I9468">
        <v>8180.34</v>
      </c>
      <c r="J9468">
        <v>103</v>
      </c>
      <c r="K9468">
        <v>5</v>
      </c>
      <c r="L9468" t="s">
        <v>18</v>
      </c>
      <c r="M9468">
        <f>(Table1[[#This Row],[Current_Stock]]*Table1[[#This Row],[Unit_Price]])</f>
        <v>40122.620000000003</v>
      </c>
      <c r="N9468" s="12">
        <f>DATE(YEAR(Table1[[#This Row],[Order_Date]]),MONTH(Table1[[#This Row],[Order_Date]]),1)</f>
        <v>45383</v>
      </c>
    </row>
    <row r="9469" spans="1:14">
      <c r="A9469" t="s">
        <v>761</v>
      </c>
      <c r="B9469" t="s">
        <v>364</v>
      </c>
      <c r="C9469" t="s">
        <v>365</v>
      </c>
      <c r="D9469" t="s">
        <v>183</v>
      </c>
      <c r="E9469" t="s">
        <v>73</v>
      </c>
      <c r="F9469" t="s">
        <v>46</v>
      </c>
      <c r="G9469">
        <v>17</v>
      </c>
      <c r="H9469">
        <v>693.63</v>
      </c>
      <c r="I9469">
        <v>11791.71</v>
      </c>
      <c r="J9469">
        <v>118</v>
      </c>
      <c r="K9469">
        <v>2</v>
      </c>
      <c r="L9469" t="s">
        <v>18</v>
      </c>
      <c r="M9469">
        <f>(Table1[[#This Row],[Current_Stock]]*Table1[[#This Row],[Unit_Price]])</f>
        <v>81848.34</v>
      </c>
      <c r="N9469" s="12">
        <f>DATE(YEAR(Table1[[#This Row],[Order_Date]]),MONTH(Table1[[#This Row],[Order_Date]]),1)</f>
        <v>45047</v>
      </c>
    </row>
    <row r="9470" spans="1:14">
      <c r="A9470" t="s">
        <v>1031</v>
      </c>
      <c r="B9470" t="s">
        <v>117</v>
      </c>
      <c r="C9470" t="s">
        <v>118</v>
      </c>
      <c r="D9470" t="s">
        <v>53</v>
      </c>
      <c r="E9470" t="s">
        <v>113</v>
      </c>
      <c r="F9470" t="s">
        <v>29</v>
      </c>
      <c r="G9470">
        <v>7</v>
      </c>
      <c r="H9470">
        <v>2276.11</v>
      </c>
      <c r="I9470">
        <v>15932.77</v>
      </c>
      <c r="J9470">
        <v>325</v>
      </c>
      <c r="K9470">
        <v>11</v>
      </c>
      <c r="L9470" t="s">
        <v>18</v>
      </c>
      <c r="M9470">
        <f>(Table1[[#This Row],[Current_Stock]]*Table1[[#This Row],[Unit_Price]])</f>
        <v>739735.75</v>
      </c>
      <c r="N9470" s="12">
        <f>DATE(YEAR(Table1[[#This Row],[Order_Date]]),MONTH(Table1[[#This Row],[Order_Date]]),1)</f>
        <v>45536</v>
      </c>
    </row>
    <row r="9471" spans="1:14">
      <c r="A9471" t="s">
        <v>782</v>
      </c>
      <c r="B9471" t="s">
        <v>1061</v>
      </c>
      <c r="C9471" t="s">
        <v>1062</v>
      </c>
      <c r="D9471" t="s">
        <v>53</v>
      </c>
      <c r="E9471" t="s">
        <v>189</v>
      </c>
      <c r="F9471" t="s">
        <v>46</v>
      </c>
      <c r="G9471">
        <v>8</v>
      </c>
      <c r="H9471">
        <v>3838.6</v>
      </c>
      <c r="I9471">
        <v>30708.799999999999</v>
      </c>
      <c r="J9471">
        <v>398</v>
      </c>
      <c r="K9471">
        <v>12</v>
      </c>
      <c r="L9471" t="s">
        <v>55</v>
      </c>
      <c r="M9471">
        <f>(Table1[[#This Row],[Current_Stock]]*Table1[[#This Row],[Unit_Price]])</f>
        <v>1527762.8</v>
      </c>
      <c r="N9471" s="12">
        <f>DATE(YEAR(Table1[[#This Row],[Order_Date]]),MONTH(Table1[[#This Row],[Order_Date]]),1)</f>
        <v>45078</v>
      </c>
    </row>
    <row r="9472" spans="1:14">
      <c r="A9472" t="s">
        <v>847</v>
      </c>
      <c r="B9472" t="s">
        <v>87</v>
      </c>
      <c r="C9472" t="s">
        <v>88</v>
      </c>
      <c r="D9472" t="s">
        <v>15</v>
      </c>
      <c r="E9472" t="s">
        <v>23</v>
      </c>
      <c r="F9472" t="s">
        <v>17</v>
      </c>
      <c r="G9472">
        <v>8</v>
      </c>
      <c r="H9472">
        <v>123.9</v>
      </c>
      <c r="I9472">
        <v>991.2</v>
      </c>
      <c r="J9472">
        <v>225</v>
      </c>
      <c r="K9472">
        <v>5</v>
      </c>
      <c r="L9472" t="s">
        <v>18</v>
      </c>
      <c r="M9472">
        <f>(Table1[[#This Row],[Current_Stock]]*Table1[[#This Row],[Unit_Price]])</f>
        <v>27877.5</v>
      </c>
      <c r="N9472" s="12">
        <f>DATE(YEAR(Table1[[#This Row],[Order_Date]]),MONTH(Table1[[#This Row],[Order_Date]]),1)</f>
        <v>45474</v>
      </c>
    </row>
    <row r="9473" spans="1:14">
      <c r="A9473" t="s">
        <v>1329</v>
      </c>
      <c r="B9473" t="s">
        <v>155</v>
      </c>
      <c r="C9473" t="s">
        <v>156</v>
      </c>
      <c r="D9473" t="s">
        <v>33</v>
      </c>
      <c r="E9473" t="s">
        <v>330</v>
      </c>
      <c r="F9473" t="s">
        <v>29</v>
      </c>
      <c r="G9473">
        <v>19</v>
      </c>
      <c r="H9473">
        <v>1943.47</v>
      </c>
      <c r="I9473">
        <v>36925.93</v>
      </c>
      <c r="J9473">
        <v>154</v>
      </c>
      <c r="K9473">
        <v>8</v>
      </c>
      <c r="L9473" t="s">
        <v>18</v>
      </c>
      <c r="M9473">
        <f>(Table1[[#This Row],[Current_Stock]]*Table1[[#This Row],[Unit_Price]])</f>
        <v>299294.38</v>
      </c>
      <c r="N9473" s="12">
        <f>DATE(YEAR(Table1[[#This Row],[Order_Date]]),MONTH(Table1[[#This Row],[Order_Date]]),1)</f>
        <v>45323</v>
      </c>
    </row>
    <row r="9474" spans="1:14">
      <c r="A9474" t="s">
        <v>446</v>
      </c>
      <c r="B9474" t="s">
        <v>236</v>
      </c>
      <c r="C9474" t="s">
        <v>237</v>
      </c>
      <c r="D9474" t="s">
        <v>33</v>
      </c>
      <c r="E9474" t="s">
        <v>73</v>
      </c>
      <c r="F9474" t="s">
        <v>46</v>
      </c>
      <c r="G9474">
        <v>22</v>
      </c>
      <c r="H9474">
        <v>472.19</v>
      </c>
      <c r="I9474">
        <v>10388.18</v>
      </c>
      <c r="J9474">
        <v>193</v>
      </c>
      <c r="K9474">
        <v>12</v>
      </c>
      <c r="L9474" t="s">
        <v>18</v>
      </c>
      <c r="M9474">
        <f>(Table1[[#This Row],[Current_Stock]]*Table1[[#This Row],[Unit_Price]])</f>
        <v>91132.67</v>
      </c>
      <c r="N9474" s="12">
        <f>DATE(YEAR(Table1[[#This Row],[Order_Date]]),MONTH(Table1[[#This Row],[Order_Date]]),1)</f>
        <v>45323</v>
      </c>
    </row>
    <row r="9475" spans="1:14">
      <c r="A9475" t="s">
        <v>266</v>
      </c>
      <c r="B9475" t="s">
        <v>225</v>
      </c>
      <c r="C9475" t="s">
        <v>226</v>
      </c>
      <c r="D9475" t="s">
        <v>183</v>
      </c>
      <c r="E9475" t="s">
        <v>59</v>
      </c>
      <c r="F9475" t="s">
        <v>40</v>
      </c>
      <c r="G9475">
        <v>24</v>
      </c>
      <c r="H9475">
        <v>2820.37</v>
      </c>
      <c r="I9475">
        <v>67688.88</v>
      </c>
      <c r="J9475">
        <v>182</v>
      </c>
      <c r="K9475">
        <v>5</v>
      </c>
      <c r="L9475" t="s">
        <v>18</v>
      </c>
      <c r="M9475">
        <f>(Table1[[#This Row],[Current_Stock]]*Table1[[#This Row],[Unit_Price]])</f>
        <v>513307.33999999997</v>
      </c>
      <c r="N9475" s="12">
        <f>DATE(YEAR(Table1[[#This Row],[Order_Date]]),MONTH(Table1[[#This Row],[Order_Date]]),1)</f>
        <v>44986</v>
      </c>
    </row>
    <row r="9476" spans="1:14">
      <c r="A9476" t="s">
        <v>582</v>
      </c>
      <c r="B9476" t="s">
        <v>475</v>
      </c>
      <c r="C9476" t="s">
        <v>476</v>
      </c>
      <c r="D9476" t="s">
        <v>15</v>
      </c>
      <c r="E9476" t="s">
        <v>97</v>
      </c>
      <c r="F9476" t="s">
        <v>17</v>
      </c>
      <c r="G9476">
        <v>9</v>
      </c>
      <c r="H9476">
        <v>420.73</v>
      </c>
      <c r="I9476">
        <v>3786.57</v>
      </c>
      <c r="J9476">
        <v>163</v>
      </c>
      <c r="K9476">
        <v>11</v>
      </c>
      <c r="L9476" t="s">
        <v>18</v>
      </c>
      <c r="M9476">
        <f>(Table1[[#This Row],[Current_Stock]]*Table1[[#This Row],[Unit_Price]])</f>
        <v>68578.990000000005</v>
      </c>
      <c r="N9476" s="12">
        <f>DATE(YEAR(Table1[[#This Row],[Order_Date]]),MONTH(Table1[[#This Row],[Order_Date]]),1)</f>
        <v>45627</v>
      </c>
    </row>
    <row r="9477" spans="1:14">
      <c r="A9477" t="s">
        <v>693</v>
      </c>
      <c r="B9477" t="s">
        <v>819</v>
      </c>
      <c r="C9477" t="s">
        <v>820</v>
      </c>
      <c r="D9477" t="s">
        <v>22</v>
      </c>
      <c r="E9477" t="s">
        <v>251</v>
      </c>
      <c r="F9477" t="s">
        <v>46</v>
      </c>
      <c r="G9477">
        <v>49</v>
      </c>
      <c r="H9477">
        <v>1942.15</v>
      </c>
      <c r="I9477">
        <v>95165.35</v>
      </c>
      <c r="J9477">
        <v>114</v>
      </c>
      <c r="K9477">
        <v>8</v>
      </c>
      <c r="L9477" t="s">
        <v>18</v>
      </c>
      <c r="M9477">
        <f>(Table1[[#This Row],[Current_Stock]]*Table1[[#This Row],[Unit_Price]])</f>
        <v>221405.1</v>
      </c>
      <c r="N9477" s="12">
        <f>DATE(YEAR(Table1[[#This Row],[Order_Date]]),MONTH(Table1[[#This Row],[Order_Date]]),1)</f>
        <v>45200</v>
      </c>
    </row>
    <row r="9478" spans="1:14">
      <c r="A9478" t="s">
        <v>1010</v>
      </c>
      <c r="B9478" t="s">
        <v>71</v>
      </c>
      <c r="C9478" t="s">
        <v>72</v>
      </c>
      <c r="D9478" t="s">
        <v>15</v>
      </c>
      <c r="E9478" t="s">
        <v>28</v>
      </c>
      <c r="F9478" t="s">
        <v>60</v>
      </c>
      <c r="G9478">
        <v>11</v>
      </c>
      <c r="H9478">
        <v>78.150000000000006</v>
      </c>
      <c r="I9478">
        <v>859.65</v>
      </c>
      <c r="J9478">
        <v>151</v>
      </c>
      <c r="K9478">
        <v>2</v>
      </c>
      <c r="L9478" t="s">
        <v>18</v>
      </c>
      <c r="M9478">
        <f>(Table1[[#This Row],[Current_Stock]]*Table1[[#This Row],[Unit_Price]])</f>
        <v>11800.650000000001</v>
      </c>
      <c r="N9478" s="12">
        <f>DATE(YEAR(Table1[[#This Row],[Order_Date]]),MONTH(Table1[[#This Row],[Order_Date]]),1)</f>
        <v>45231</v>
      </c>
    </row>
    <row r="9479" spans="1:14">
      <c r="A9479" t="s">
        <v>1016</v>
      </c>
      <c r="B9479" t="s">
        <v>504</v>
      </c>
      <c r="C9479" t="s">
        <v>505</v>
      </c>
      <c r="D9479" t="s">
        <v>15</v>
      </c>
      <c r="E9479" t="s">
        <v>50</v>
      </c>
      <c r="F9479" t="s">
        <v>60</v>
      </c>
      <c r="G9479">
        <v>16</v>
      </c>
      <c r="H9479">
        <v>104.91</v>
      </c>
      <c r="I9479">
        <v>1678.56</v>
      </c>
      <c r="J9479">
        <v>99</v>
      </c>
      <c r="K9479">
        <v>6</v>
      </c>
      <c r="L9479" t="s">
        <v>18</v>
      </c>
      <c r="M9479">
        <f>(Table1[[#This Row],[Current_Stock]]*Table1[[#This Row],[Unit_Price]])</f>
        <v>10386.09</v>
      </c>
      <c r="N9479" s="12">
        <f>DATE(YEAR(Table1[[#This Row],[Order_Date]]),MONTH(Table1[[#This Row],[Order_Date]]),1)</f>
        <v>45231</v>
      </c>
    </row>
    <row r="9480" spans="1:14">
      <c r="A9480" t="s">
        <v>379</v>
      </c>
      <c r="B9480" t="s">
        <v>216</v>
      </c>
      <c r="C9480" t="s">
        <v>217</v>
      </c>
      <c r="D9480" t="s">
        <v>27</v>
      </c>
      <c r="E9480" t="s">
        <v>85</v>
      </c>
      <c r="F9480" t="s">
        <v>29</v>
      </c>
      <c r="G9480">
        <v>2</v>
      </c>
      <c r="H9480">
        <v>1657.43</v>
      </c>
      <c r="I9480">
        <v>3314.86</v>
      </c>
      <c r="J9480">
        <v>570</v>
      </c>
      <c r="K9480">
        <v>9</v>
      </c>
      <c r="L9480" t="s">
        <v>55</v>
      </c>
      <c r="M9480">
        <f>(Table1[[#This Row],[Current_Stock]]*Table1[[#This Row],[Unit_Price]])</f>
        <v>944735.10000000009</v>
      </c>
      <c r="N9480" s="12">
        <f>DATE(YEAR(Table1[[#This Row],[Order_Date]]),MONTH(Table1[[#This Row],[Order_Date]]),1)</f>
        <v>45536</v>
      </c>
    </row>
    <row r="9481" spans="1:14">
      <c r="A9481" t="s">
        <v>606</v>
      </c>
      <c r="B9481" t="s">
        <v>488</v>
      </c>
      <c r="C9481" t="s">
        <v>489</v>
      </c>
      <c r="D9481" t="s">
        <v>84</v>
      </c>
      <c r="E9481" t="s">
        <v>184</v>
      </c>
      <c r="F9481" t="s">
        <v>60</v>
      </c>
      <c r="G9481">
        <v>11</v>
      </c>
      <c r="H9481">
        <v>7006.79</v>
      </c>
      <c r="I9481">
        <v>77074.69</v>
      </c>
      <c r="J9481">
        <v>176</v>
      </c>
      <c r="K9481">
        <v>7</v>
      </c>
      <c r="L9481" t="s">
        <v>18</v>
      </c>
      <c r="M9481">
        <f>(Table1[[#This Row],[Current_Stock]]*Table1[[#This Row],[Unit_Price]])</f>
        <v>1233195.04</v>
      </c>
      <c r="N9481" s="12">
        <f>DATE(YEAR(Table1[[#This Row],[Order_Date]]),MONTH(Table1[[#This Row],[Order_Date]]),1)</f>
        <v>45170</v>
      </c>
    </row>
    <row r="9482" spans="1:14">
      <c r="A9482" t="s">
        <v>900</v>
      </c>
      <c r="B9482" t="s">
        <v>466</v>
      </c>
      <c r="C9482" t="s">
        <v>467</v>
      </c>
      <c r="D9482" t="s">
        <v>27</v>
      </c>
      <c r="E9482" t="s">
        <v>73</v>
      </c>
      <c r="F9482" t="s">
        <v>60</v>
      </c>
      <c r="G9482">
        <v>3</v>
      </c>
      <c r="H9482">
        <v>219.35</v>
      </c>
      <c r="I9482">
        <v>658.05</v>
      </c>
      <c r="J9482">
        <v>292</v>
      </c>
      <c r="K9482">
        <v>10</v>
      </c>
      <c r="L9482" t="s">
        <v>55</v>
      </c>
      <c r="M9482">
        <f>(Table1[[#This Row],[Current_Stock]]*Table1[[#This Row],[Unit_Price]])</f>
        <v>64050.2</v>
      </c>
      <c r="N9482" s="12">
        <f>DATE(YEAR(Table1[[#This Row],[Order_Date]]),MONTH(Table1[[#This Row],[Order_Date]]),1)</f>
        <v>45017</v>
      </c>
    </row>
    <row r="9483" spans="1:14">
      <c r="A9483" t="s">
        <v>1082</v>
      </c>
      <c r="B9483" t="s">
        <v>531</v>
      </c>
      <c r="C9483" t="s">
        <v>532</v>
      </c>
      <c r="D9483" t="s">
        <v>53</v>
      </c>
      <c r="E9483" t="s">
        <v>277</v>
      </c>
      <c r="F9483" t="s">
        <v>60</v>
      </c>
      <c r="G9483">
        <v>17</v>
      </c>
      <c r="H9483">
        <v>1903.57</v>
      </c>
      <c r="I9483">
        <v>32360.69</v>
      </c>
      <c r="J9483">
        <v>413</v>
      </c>
      <c r="K9483">
        <v>13</v>
      </c>
      <c r="L9483" t="s">
        <v>18</v>
      </c>
      <c r="M9483">
        <f>(Table1[[#This Row],[Current_Stock]]*Table1[[#This Row],[Unit_Price]])</f>
        <v>786174.40999999992</v>
      </c>
      <c r="N9483" s="12">
        <f>DATE(YEAR(Table1[[#This Row],[Order_Date]]),MONTH(Table1[[#This Row],[Order_Date]]),1)</f>
        <v>45231</v>
      </c>
    </row>
    <row r="9484" spans="1:14">
      <c r="A9484" t="s">
        <v>307</v>
      </c>
      <c r="B9484" t="s">
        <v>562</v>
      </c>
      <c r="C9484" t="s">
        <v>563</v>
      </c>
      <c r="D9484" t="s">
        <v>44</v>
      </c>
      <c r="E9484" t="s">
        <v>269</v>
      </c>
      <c r="F9484" t="s">
        <v>17</v>
      </c>
      <c r="G9484">
        <v>45</v>
      </c>
      <c r="H9484">
        <v>4282.66</v>
      </c>
      <c r="I9484">
        <v>192719.7</v>
      </c>
      <c r="J9484">
        <v>102</v>
      </c>
      <c r="K9484">
        <v>12</v>
      </c>
      <c r="L9484" t="s">
        <v>18</v>
      </c>
      <c r="M9484">
        <f>(Table1[[#This Row],[Current_Stock]]*Table1[[#This Row],[Unit_Price]])</f>
        <v>436831.32</v>
      </c>
      <c r="N9484" s="12">
        <f>DATE(YEAR(Table1[[#This Row],[Order_Date]]),MONTH(Table1[[#This Row],[Order_Date]]),1)</f>
        <v>45108</v>
      </c>
    </row>
    <row r="9485" spans="1:14">
      <c r="A9485" t="s">
        <v>989</v>
      </c>
      <c r="B9485" t="s">
        <v>814</v>
      </c>
      <c r="C9485" t="s">
        <v>815</v>
      </c>
      <c r="D9485" t="s">
        <v>44</v>
      </c>
      <c r="E9485" t="s">
        <v>85</v>
      </c>
      <c r="F9485" t="s">
        <v>40</v>
      </c>
      <c r="G9485">
        <v>32</v>
      </c>
      <c r="H9485">
        <v>2831.01</v>
      </c>
      <c r="I9485">
        <v>90592.320000000007</v>
      </c>
      <c r="J9485">
        <v>104</v>
      </c>
      <c r="K9485">
        <v>12</v>
      </c>
      <c r="L9485" t="s">
        <v>18</v>
      </c>
      <c r="M9485">
        <f>(Table1[[#This Row],[Current_Stock]]*Table1[[#This Row],[Unit_Price]])</f>
        <v>294425.04000000004</v>
      </c>
      <c r="N9485" s="12">
        <f>DATE(YEAR(Table1[[#This Row],[Order_Date]]),MONTH(Table1[[#This Row],[Order_Date]]),1)</f>
        <v>45413</v>
      </c>
    </row>
    <row r="9486" spans="1:14">
      <c r="A9486" t="s">
        <v>1337</v>
      </c>
      <c r="B9486" t="s">
        <v>390</v>
      </c>
      <c r="C9486" t="s">
        <v>391</v>
      </c>
      <c r="D9486" t="s">
        <v>33</v>
      </c>
      <c r="E9486" t="s">
        <v>16</v>
      </c>
      <c r="F9486" t="s">
        <v>46</v>
      </c>
      <c r="G9486">
        <v>14</v>
      </c>
      <c r="H9486">
        <v>4576.8599999999997</v>
      </c>
      <c r="I9486">
        <v>64076.04</v>
      </c>
      <c r="J9486">
        <v>122</v>
      </c>
      <c r="K9486">
        <v>11</v>
      </c>
      <c r="L9486" t="s">
        <v>18</v>
      </c>
      <c r="M9486">
        <f>(Table1[[#This Row],[Current_Stock]]*Table1[[#This Row],[Unit_Price]])</f>
        <v>558376.91999999993</v>
      </c>
      <c r="N9486" s="12">
        <f>DATE(YEAR(Table1[[#This Row],[Order_Date]]),MONTH(Table1[[#This Row],[Order_Date]]),1)</f>
        <v>45170</v>
      </c>
    </row>
    <row r="9487" spans="1:14">
      <c r="A9487" t="s">
        <v>629</v>
      </c>
      <c r="B9487" t="s">
        <v>290</v>
      </c>
      <c r="C9487" t="s">
        <v>291</v>
      </c>
      <c r="D9487" t="s">
        <v>33</v>
      </c>
      <c r="E9487" t="s">
        <v>39</v>
      </c>
      <c r="F9487" t="s">
        <v>46</v>
      </c>
      <c r="G9487">
        <v>10</v>
      </c>
      <c r="H9487">
        <v>1115.4100000000001</v>
      </c>
      <c r="I9487">
        <v>11154.1</v>
      </c>
      <c r="J9487">
        <v>187</v>
      </c>
      <c r="K9487">
        <v>6</v>
      </c>
      <c r="L9487" t="s">
        <v>18</v>
      </c>
      <c r="M9487">
        <f>(Table1[[#This Row],[Current_Stock]]*Table1[[#This Row],[Unit_Price]])</f>
        <v>208581.67</v>
      </c>
      <c r="N9487" s="12">
        <f>DATE(YEAR(Table1[[#This Row],[Order_Date]]),MONTH(Table1[[#This Row],[Order_Date]]),1)</f>
        <v>44958</v>
      </c>
    </row>
    <row r="9488" spans="1:14">
      <c r="A9488" t="s">
        <v>1116</v>
      </c>
      <c r="B9488" t="s">
        <v>535</v>
      </c>
      <c r="C9488" t="s">
        <v>536</v>
      </c>
      <c r="D9488" t="s">
        <v>27</v>
      </c>
      <c r="E9488" t="s">
        <v>277</v>
      </c>
      <c r="F9488" t="s">
        <v>46</v>
      </c>
      <c r="G9488">
        <v>3</v>
      </c>
      <c r="H9488">
        <v>4119.3</v>
      </c>
      <c r="I9488">
        <v>12357.9</v>
      </c>
      <c r="J9488">
        <v>527</v>
      </c>
      <c r="K9488">
        <v>13</v>
      </c>
      <c r="L9488" t="s">
        <v>55</v>
      </c>
      <c r="M9488">
        <f>(Table1[[#This Row],[Current_Stock]]*Table1[[#This Row],[Unit_Price]])</f>
        <v>2170871.1</v>
      </c>
      <c r="N9488" s="12">
        <f>DATE(YEAR(Table1[[#This Row],[Order_Date]]),MONTH(Table1[[#This Row],[Order_Date]]),1)</f>
        <v>45078</v>
      </c>
    </row>
    <row r="9489" spans="1:14">
      <c r="A9489" t="s">
        <v>911</v>
      </c>
      <c r="B9489" t="s">
        <v>1099</v>
      </c>
      <c r="C9489" t="s">
        <v>1100</v>
      </c>
      <c r="D9489" t="s">
        <v>38</v>
      </c>
      <c r="E9489" t="s">
        <v>251</v>
      </c>
      <c r="F9489" t="s">
        <v>46</v>
      </c>
      <c r="G9489">
        <v>17</v>
      </c>
      <c r="H9489">
        <v>3439.98</v>
      </c>
      <c r="I9489">
        <v>58479.66</v>
      </c>
      <c r="J9489">
        <v>225</v>
      </c>
      <c r="K9489">
        <v>10</v>
      </c>
      <c r="L9489" t="s">
        <v>18</v>
      </c>
      <c r="M9489">
        <f>(Table1[[#This Row],[Current_Stock]]*Table1[[#This Row],[Unit_Price]])</f>
        <v>773995.5</v>
      </c>
      <c r="N9489" s="12">
        <f>DATE(YEAR(Table1[[#This Row],[Order_Date]]),MONTH(Table1[[#This Row],[Order_Date]]),1)</f>
        <v>45323</v>
      </c>
    </row>
    <row r="9490" spans="1:14">
      <c r="A9490" t="s">
        <v>1044</v>
      </c>
      <c r="B9490" t="s">
        <v>882</v>
      </c>
      <c r="C9490" t="s">
        <v>883</v>
      </c>
      <c r="D9490" t="s">
        <v>22</v>
      </c>
      <c r="E9490" t="s">
        <v>282</v>
      </c>
      <c r="F9490" t="s">
        <v>46</v>
      </c>
      <c r="G9490">
        <v>57</v>
      </c>
      <c r="H9490">
        <v>2133.87</v>
      </c>
      <c r="I9490">
        <v>121630.59</v>
      </c>
      <c r="J9490">
        <v>114</v>
      </c>
      <c r="K9490">
        <v>4</v>
      </c>
      <c r="L9490" t="s">
        <v>18</v>
      </c>
      <c r="M9490">
        <f>(Table1[[#This Row],[Current_Stock]]*Table1[[#This Row],[Unit_Price]])</f>
        <v>243261.18</v>
      </c>
      <c r="N9490" s="12">
        <f>DATE(YEAR(Table1[[#This Row],[Order_Date]]),MONTH(Table1[[#This Row],[Order_Date]]),1)</f>
        <v>45261</v>
      </c>
    </row>
    <row r="9491" spans="1:14">
      <c r="A9491" t="s">
        <v>392</v>
      </c>
      <c r="B9491" t="s">
        <v>895</v>
      </c>
      <c r="C9491" t="s">
        <v>896</v>
      </c>
      <c r="D9491" t="s">
        <v>38</v>
      </c>
      <c r="E9491" t="s">
        <v>73</v>
      </c>
      <c r="F9491" t="s">
        <v>17</v>
      </c>
      <c r="G9491">
        <v>8</v>
      </c>
      <c r="H9491">
        <v>2776.82</v>
      </c>
      <c r="I9491">
        <v>22214.560000000001</v>
      </c>
      <c r="J9491">
        <v>183</v>
      </c>
      <c r="K9491">
        <v>10</v>
      </c>
      <c r="L9491" t="s">
        <v>18</v>
      </c>
      <c r="M9491">
        <f>(Table1[[#This Row],[Current_Stock]]*Table1[[#This Row],[Unit_Price]])</f>
        <v>508158.06000000006</v>
      </c>
      <c r="N9491" s="12">
        <f>DATE(YEAR(Table1[[#This Row],[Order_Date]]),MONTH(Table1[[#This Row],[Order_Date]]),1)</f>
        <v>45536</v>
      </c>
    </row>
    <row r="9492" spans="1:14">
      <c r="A9492" t="s">
        <v>1215</v>
      </c>
      <c r="B9492" t="s">
        <v>315</v>
      </c>
      <c r="C9492" t="s">
        <v>316</v>
      </c>
      <c r="D9492" t="s">
        <v>38</v>
      </c>
      <c r="E9492" t="s">
        <v>104</v>
      </c>
      <c r="F9492" t="s">
        <v>60</v>
      </c>
      <c r="G9492">
        <v>14</v>
      </c>
      <c r="H9492">
        <v>1418.39</v>
      </c>
      <c r="I9492">
        <v>19857.46</v>
      </c>
      <c r="J9492">
        <v>142</v>
      </c>
      <c r="K9492">
        <v>9</v>
      </c>
      <c r="L9492" t="s">
        <v>18</v>
      </c>
      <c r="M9492">
        <f>(Table1[[#This Row],[Current_Stock]]*Table1[[#This Row],[Unit_Price]])</f>
        <v>201411.38</v>
      </c>
      <c r="N9492" s="12">
        <f>DATE(YEAR(Table1[[#This Row],[Order_Date]]),MONTH(Table1[[#This Row],[Order_Date]]),1)</f>
        <v>45170</v>
      </c>
    </row>
    <row r="9493" spans="1:14">
      <c r="A9493" t="s">
        <v>732</v>
      </c>
      <c r="B9493" t="s">
        <v>344</v>
      </c>
      <c r="C9493" t="s">
        <v>345</v>
      </c>
      <c r="D9493" t="s">
        <v>183</v>
      </c>
      <c r="E9493" t="s">
        <v>282</v>
      </c>
      <c r="F9493" t="s">
        <v>17</v>
      </c>
      <c r="G9493">
        <v>16</v>
      </c>
      <c r="H9493">
        <v>2588.2800000000002</v>
      </c>
      <c r="I9493">
        <v>41412.480000000003</v>
      </c>
      <c r="J9493">
        <v>152</v>
      </c>
      <c r="K9493">
        <v>8</v>
      </c>
      <c r="L9493" t="s">
        <v>18</v>
      </c>
      <c r="M9493">
        <f>(Table1[[#This Row],[Current_Stock]]*Table1[[#This Row],[Unit_Price]])</f>
        <v>393418.56000000006</v>
      </c>
      <c r="N9493" s="12">
        <f>DATE(YEAR(Table1[[#This Row],[Order_Date]]),MONTH(Table1[[#This Row],[Order_Date]]),1)</f>
        <v>45444</v>
      </c>
    </row>
    <row r="9494" spans="1:14">
      <c r="A9494" t="s">
        <v>858</v>
      </c>
      <c r="B9494" t="s">
        <v>407</v>
      </c>
      <c r="C9494" t="s">
        <v>408</v>
      </c>
      <c r="D9494" t="s">
        <v>44</v>
      </c>
      <c r="E9494" t="s">
        <v>80</v>
      </c>
      <c r="F9494" t="s">
        <v>60</v>
      </c>
      <c r="G9494">
        <v>26</v>
      </c>
      <c r="H9494">
        <v>1954.31</v>
      </c>
      <c r="I9494">
        <v>50812.06</v>
      </c>
      <c r="J9494">
        <v>65</v>
      </c>
      <c r="K9494">
        <v>7</v>
      </c>
      <c r="L9494" t="s">
        <v>105</v>
      </c>
      <c r="M9494">
        <f>(Table1[[#This Row],[Current_Stock]]*Table1[[#This Row],[Unit_Price]])</f>
        <v>127030.15</v>
      </c>
      <c r="N9494" s="12">
        <f>DATE(YEAR(Table1[[#This Row],[Order_Date]]),MONTH(Table1[[#This Row],[Order_Date]]),1)</f>
        <v>45292</v>
      </c>
    </row>
    <row r="9495" spans="1:14">
      <c r="A9495" t="s">
        <v>950</v>
      </c>
      <c r="B9495" t="s">
        <v>998</v>
      </c>
      <c r="C9495" t="s">
        <v>999</v>
      </c>
      <c r="D9495" t="s">
        <v>38</v>
      </c>
      <c r="E9495" t="s">
        <v>104</v>
      </c>
      <c r="F9495" t="s">
        <v>29</v>
      </c>
      <c r="G9495">
        <v>17</v>
      </c>
      <c r="H9495">
        <v>4336.82</v>
      </c>
      <c r="I9495">
        <v>73725.94</v>
      </c>
      <c r="J9495">
        <v>117</v>
      </c>
      <c r="K9495">
        <v>11</v>
      </c>
      <c r="L9495" t="s">
        <v>18</v>
      </c>
      <c r="M9495">
        <f>(Table1[[#This Row],[Current_Stock]]*Table1[[#This Row],[Unit_Price]])</f>
        <v>507407.93999999994</v>
      </c>
      <c r="N9495" s="12">
        <f>DATE(YEAR(Table1[[#This Row],[Order_Date]]),MONTH(Table1[[#This Row],[Order_Date]]),1)</f>
        <v>45627</v>
      </c>
    </row>
    <row r="9496" spans="1:14">
      <c r="A9496" t="s">
        <v>337</v>
      </c>
      <c r="B9496" t="s">
        <v>777</v>
      </c>
      <c r="C9496" t="s">
        <v>778</v>
      </c>
      <c r="D9496" t="s">
        <v>84</v>
      </c>
      <c r="E9496" t="s">
        <v>34</v>
      </c>
      <c r="F9496" t="s">
        <v>40</v>
      </c>
      <c r="G9496">
        <v>11</v>
      </c>
      <c r="H9496">
        <v>19833.810000000001</v>
      </c>
      <c r="I9496">
        <v>218171.91</v>
      </c>
      <c r="J9496">
        <v>191</v>
      </c>
      <c r="K9496">
        <v>8</v>
      </c>
      <c r="L9496" t="s">
        <v>18</v>
      </c>
      <c r="M9496">
        <f>(Table1[[#This Row],[Current_Stock]]*Table1[[#This Row],[Unit_Price]])</f>
        <v>3788257.7100000004</v>
      </c>
      <c r="N9496" s="12">
        <f>DATE(YEAR(Table1[[#This Row],[Order_Date]]),MONTH(Table1[[#This Row],[Order_Date]]),1)</f>
        <v>45536</v>
      </c>
    </row>
    <row r="9497" spans="1:14">
      <c r="A9497" t="s">
        <v>321</v>
      </c>
      <c r="B9497" t="s">
        <v>414</v>
      </c>
      <c r="C9497" t="s">
        <v>415</v>
      </c>
      <c r="D9497" t="s">
        <v>53</v>
      </c>
      <c r="E9497" t="s">
        <v>251</v>
      </c>
      <c r="F9497" t="s">
        <v>17</v>
      </c>
      <c r="G9497">
        <v>2</v>
      </c>
      <c r="H9497">
        <v>2326.7600000000002</v>
      </c>
      <c r="I9497">
        <v>4653.5200000000004</v>
      </c>
      <c r="J9497">
        <v>343</v>
      </c>
      <c r="K9497">
        <v>13</v>
      </c>
      <c r="L9497" t="s">
        <v>18</v>
      </c>
      <c r="M9497">
        <f>(Table1[[#This Row],[Current_Stock]]*Table1[[#This Row],[Unit_Price]])</f>
        <v>798078.68</v>
      </c>
      <c r="N9497" s="12">
        <f>DATE(YEAR(Table1[[#This Row],[Order_Date]]),MONTH(Table1[[#This Row],[Order_Date]]),1)</f>
        <v>45566</v>
      </c>
    </row>
    <row r="9498" spans="1:14">
      <c r="A9498" t="s">
        <v>199</v>
      </c>
      <c r="B9498" t="s">
        <v>132</v>
      </c>
      <c r="C9498" t="s">
        <v>133</v>
      </c>
      <c r="D9498" t="s">
        <v>38</v>
      </c>
      <c r="E9498" t="s">
        <v>54</v>
      </c>
      <c r="F9498" t="s">
        <v>40</v>
      </c>
      <c r="G9498">
        <v>24</v>
      </c>
      <c r="H9498">
        <v>278.24</v>
      </c>
      <c r="I9498">
        <v>6677.76</v>
      </c>
      <c r="J9498">
        <v>83</v>
      </c>
      <c r="K9498">
        <v>7</v>
      </c>
      <c r="L9498" t="s">
        <v>18</v>
      </c>
      <c r="M9498">
        <f>(Table1[[#This Row],[Current_Stock]]*Table1[[#This Row],[Unit_Price]])</f>
        <v>23093.920000000002</v>
      </c>
      <c r="N9498" s="12">
        <f>DATE(YEAR(Table1[[#This Row],[Order_Date]]),MONTH(Table1[[#This Row],[Order_Date]]),1)</f>
        <v>45474</v>
      </c>
    </row>
    <row r="9499" spans="1:14">
      <c r="A9499" t="s">
        <v>715</v>
      </c>
      <c r="B9499" t="s">
        <v>618</v>
      </c>
      <c r="C9499" t="s">
        <v>619</v>
      </c>
      <c r="D9499" t="s">
        <v>53</v>
      </c>
      <c r="E9499" t="s">
        <v>73</v>
      </c>
      <c r="F9499" t="s">
        <v>29</v>
      </c>
      <c r="G9499">
        <v>15</v>
      </c>
      <c r="H9499">
        <v>2452.73</v>
      </c>
      <c r="I9499">
        <v>36790.949999999997</v>
      </c>
      <c r="J9499">
        <v>554</v>
      </c>
      <c r="K9499">
        <v>7</v>
      </c>
      <c r="L9499" t="s">
        <v>18</v>
      </c>
      <c r="M9499">
        <f>(Table1[[#This Row],[Current_Stock]]*Table1[[#This Row],[Unit_Price]])</f>
        <v>1358812.42</v>
      </c>
      <c r="N9499" s="12">
        <f>DATE(YEAR(Table1[[#This Row],[Order_Date]]),MONTH(Table1[[#This Row],[Order_Date]]),1)</f>
        <v>45231</v>
      </c>
    </row>
    <row r="9500" spans="1:14">
      <c r="A9500" t="s">
        <v>593</v>
      </c>
      <c r="B9500" t="s">
        <v>439</v>
      </c>
      <c r="C9500" t="s">
        <v>440</v>
      </c>
      <c r="D9500" t="s">
        <v>183</v>
      </c>
      <c r="E9500" t="s">
        <v>16</v>
      </c>
      <c r="F9500" t="s">
        <v>40</v>
      </c>
      <c r="G9500">
        <v>9</v>
      </c>
      <c r="H9500">
        <v>3014.06</v>
      </c>
      <c r="I9500">
        <v>27126.54</v>
      </c>
      <c r="J9500">
        <v>84</v>
      </c>
      <c r="K9500">
        <v>6</v>
      </c>
      <c r="L9500" t="s">
        <v>18</v>
      </c>
      <c r="M9500">
        <f>(Table1[[#This Row],[Current_Stock]]*Table1[[#This Row],[Unit_Price]])</f>
        <v>253181.04</v>
      </c>
      <c r="N9500" s="12">
        <f>DATE(YEAR(Table1[[#This Row],[Order_Date]]),MONTH(Table1[[#This Row],[Order_Date]]),1)</f>
        <v>45261</v>
      </c>
    </row>
    <row r="9501" spans="1:14">
      <c r="A9501" t="s">
        <v>942</v>
      </c>
      <c r="B9501" t="s">
        <v>1145</v>
      </c>
      <c r="C9501" t="s">
        <v>1146</v>
      </c>
      <c r="D9501" t="s">
        <v>96</v>
      </c>
      <c r="E9501" t="s">
        <v>113</v>
      </c>
      <c r="F9501" t="s">
        <v>40</v>
      </c>
      <c r="G9501">
        <v>3</v>
      </c>
      <c r="H9501">
        <v>1031.21</v>
      </c>
      <c r="I9501">
        <v>3093.63</v>
      </c>
      <c r="J9501">
        <v>365</v>
      </c>
      <c r="K9501">
        <v>5</v>
      </c>
      <c r="L9501" t="s">
        <v>55</v>
      </c>
      <c r="M9501">
        <f>(Table1[[#This Row],[Current_Stock]]*Table1[[#This Row],[Unit_Price]])</f>
        <v>376391.65</v>
      </c>
      <c r="N9501" s="12">
        <f>DATE(YEAR(Table1[[#This Row],[Order_Date]]),MONTH(Table1[[#This Row],[Order_Date]]),1)</f>
        <v>45108</v>
      </c>
    </row>
    <row r="9502" spans="1:14">
      <c r="A9502" t="s">
        <v>973</v>
      </c>
      <c r="B9502" t="s">
        <v>944</v>
      </c>
      <c r="C9502" t="s">
        <v>945</v>
      </c>
      <c r="D9502" t="s">
        <v>15</v>
      </c>
      <c r="E9502" t="s">
        <v>153</v>
      </c>
      <c r="F9502" t="s">
        <v>60</v>
      </c>
      <c r="G9502">
        <v>12</v>
      </c>
      <c r="H9502">
        <v>185.41</v>
      </c>
      <c r="I9502">
        <v>2224.92</v>
      </c>
      <c r="J9502">
        <v>109</v>
      </c>
      <c r="K9502">
        <v>13</v>
      </c>
      <c r="L9502" t="s">
        <v>18</v>
      </c>
      <c r="M9502">
        <f>(Table1[[#This Row],[Current_Stock]]*Table1[[#This Row],[Unit_Price]])</f>
        <v>20209.689999999999</v>
      </c>
      <c r="N9502" s="12">
        <f>DATE(YEAR(Table1[[#This Row],[Order_Date]]),MONTH(Table1[[#This Row],[Order_Date]]),1)</f>
        <v>45383</v>
      </c>
    </row>
    <row r="9503" spans="1:14">
      <c r="A9503" t="s">
        <v>908</v>
      </c>
      <c r="B9503" t="s">
        <v>1092</v>
      </c>
      <c r="C9503" t="s">
        <v>1093</v>
      </c>
      <c r="D9503" t="s">
        <v>96</v>
      </c>
      <c r="E9503" t="s">
        <v>113</v>
      </c>
      <c r="F9503" t="s">
        <v>29</v>
      </c>
      <c r="G9503">
        <v>2</v>
      </c>
      <c r="H9503">
        <v>3762.15</v>
      </c>
      <c r="I9503">
        <v>7524.3</v>
      </c>
      <c r="J9503">
        <v>449</v>
      </c>
      <c r="K9503">
        <v>4</v>
      </c>
      <c r="L9503" t="s">
        <v>18</v>
      </c>
      <c r="M9503">
        <f>(Table1[[#This Row],[Current_Stock]]*Table1[[#This Row],[Unit_Price]])</f>
        <v>1689205.35</v>
      </c>
      <c r="N9503" s="12">
        <f>DATE(YEAR(Table1[[#This Row],[Order_Date]]),MONTH(Table1[[#This Row],[Order_Date]]),1)</f>
        <v>45200</v>
      </c>
    </row>
    <row r="9504" spans="1:14">
      <c r="A9504" t="s">
        <v>1173</v>
      </c>
      <c r="B9504" t="s">
        <v>99</v>
      </c>
      <c r="C9504" t="s">
        <v>100</v>
      </c>
      <c r="D9504" t="s">
        <v>15</v>
      </c>
      <c r="E9504" t="s">
        <v>269</v>
      </c>
      <c r="F9504" t="s">
        <v>40</v>
      </c>
      <c r="G9504">
        <v>8</v>
      </c>
      <c r="H9504">
        <v>227.72</v>
      </c>
      <c r="I9504">
        <v>1821.76</v>
      </c>
      <c r="J9504">
        <v>208</v>
      </c>
      <c r="K9504">
        <v>5</v>
      </c>
      <c r="L9504" t="s">
        <v>18</v>
      </c>
      <c r="M9504">
        <f>(Table1[[#This Row],[Current_Stock]]*Table1[[#This Row],[Unit_Price]])</f>
        <v>47365.760000000002</v>
      </c>
      <c r="N9504" s="12">
        <f>DATE(YEAR(Table1[[#This Row],[Order_Date]]),MONTH(Table1[[#This Row],[Order_Date]]),1)</f>
        <v>45566</v>
      </c>
    </row>
    <row r="9505" spans="1:14">
      <c r="A9505" t="s">
        <v>579</v>
      </c>
      <c r="B9505" t="s">
        <v>645</v>
      </c>
      <c r="C9505" t="s">
        <v>646</v>
      </c>
      <c r="D9505" t="s">
        <v>27</v>
      </c>
      <c r="E9505" t="s">
        <v>80</v>
      </c>
      <c r="F9505" t="s">
        <v>46</v>
      </c>
      <c r="G9505">
        <v>6</v>
      </c>
      <c r="H9505">
        <v>4570.5200000000004</v>
      </c>
      <c r="I9505">
        <v>27423.119999999999</v>
      </c>
      <c r="J9505">
        <v>374</v>
      </c>
      <c r="K9505">
        <v>13</v>
      </c>
      <c r="L9505" t="s">
        <v>55</v>
      </c>
      <c r="M9505">
        <f>(Table1[[#This Row],[Current_Stock]]*Table1[[#This Row],[Unit_Price]])</f>
        <v>1709374.4800000002</v>
      </c>
      <c r="N9505" s="12">
        <f>DATE(YEAR(Table1[[#This Row],[Order_Date]]),MONTH(Table1[[#This Row],[Order_Date]]),1)</f>
        <v>45597</v>
      </c>
    </row>
    <row r="9506" spans="1:14">
      <c r="A9506" t="s">
        <v>1086</v>
      </c>
      <c r="B9506" t="s">
        <v>82</v>
      </c>
      <c r="C9506" t="s">
        <v>83</v>
      </c>
      <c r="D9506" t="s">
        <v>84</v>
      </c>
      <c r="E9506" t="s">
        <v>85</v>
      </c>
      <c r="F9506" t="s">
        <v>60</v>
      </c>
      <c r="G9506">
        <v>10</v>
      </c>
      <c r="H9506">
        <v>5143.3999999999996</v>
      </c>
      <c r="I9506">
        <v>51434</v>
      </c>
      <c r="J9506">
        <v>177</v>
      </c>
      <c r="K9506">
        <v>9</v>
      </c>
      <c r="L9506" t="s">
        <v>18</v>
      </c>
      <c r="M9506">
        <f>(Table1[[#This Row],[Current_Stock]]*Table1[[#This Row],[Unit_Price]])</f>
        <v>910381.79999999993</v>
      </c>
      <c r="N9506" s="12">
        <f>DATE(YEAR(Table1[[#This Row],[Order_Date]]),MONTH(Table1[[#This Row],[Order_Date]]),1)</f>
        <v>45323</v>
      </c>
    </row>
    <row r="9507" spans="1:14">
      <c r="A9507" t="s">
        <v>242</v>
      </c>
      <c r="B9507" t="s">
        <v>1025</v>
      </c>
      <c r="C9507" t="s">
        <v>1026</v>
      </c>
      <c r="D9507" t="s">
        <v>84</v>
      </c>
      <c r="E9507" t="s">
        <v>23</v>
      </c>
      <c r="F9507" t="s">
        <v>17</v>
      </c>
      <c r="G9507">
        <v>21</v>
      </c>
      <c r="H9507">
        <v>8050.55</v>
      </c>
      <c r="I9507">
        <v>169061.55</v>
      </c>
      <c r="J9507">
        <v>135</v>
      </c>
      <c r="K9507">
        <v>3</v>
      </c>
      <c r="L9507" t="s">
        <v>18</v>
      </c>
      <c r="M9507">
        <f>(Table1[[#This Row],[Current_Stock]]*Table1[[#This Row],[Unit_Price]])</f>
        <v>1086824.25</v>
      </c>
      <c r="N9507" s="12">
        <f>DATE(YEAR(Table1[[#This Row],[Order_Date]]),MONTH(Table1[[#This Row],[Order_Date]]),1)</f>
        <v>45078</v>
      </c>
    </row>
    <row r="9508" spans="1:14">
      <c r="A9508" t="s">
        <v>655</v>
      </c>
      <c r="B9508" t="s">
        <v>895</v>
      </c>
      <c r="C9508" t="s">
        <v>896</v>
      </c>
      <c r="D9508" t="s">
        <v>38</v>
      </c>
      <c r="E9508" t="s">
        <v>277</v>
      </c>
      <c r="F9508" t="s">
        <v>40</v>
      </c>
      <c r="G9508">
        <v>16</v>
      </c>
      <c r="H9508">
        <v>2872.12</v>
      </c>
      <c r="I9508">
        <v>45953.919999999998</v>
      </c>
      <c r="J9508">
        <v>163</v>
      </c>
      <c r="K9508">
        <v>6</v>
      </c>
      <c r="L9508" t="s">
        <v>18</v>
      </c>
      <c r="M9508">
        <f>(Table1[[#This Row],[Current_Stock]]*Table1[[#This Row],[Unit_Price]])</f>
        <v>468155.56</v>
      </c>
      <c r="N9508" s="12">
        <f>DATE(YEAR(Table1[[#This Row],[Order_Date]]),MONTH(Table1[[#This Row],[Order_Date]]),1)</f>
        <v>45323</v>
      </c>
    </row>
    <row r="9509" spans="1:14">
      <c r="A9509" t="s">
        <v>1332</v>
      </c>
      <c r="B9509" t="s">
        <v>730</v>
      </c>
      <c r="C9509" t="s">
        <v>731</v>
      </c>
      <c r="D9509" t="s">
        <v>84</v>
      </c>
      <c r="E9509" t="s">
        <v>39</v>
      </c>
      <c r="F9509" t="s">
        <v>60</v>
      </c>
      <c r="G9509">
        <v>22</v>
      </c>
      <c r="H9509">
        <v>26750.12</v>
      </c>
      <c r="I9509">
        <v>588502.64</v>
      </c>
      <c r="J9509">
        <v>127</v>
      </c>
      <c r="K9509">
        <v>12</v>
      </c>
      <c r="L9509" t="s">
        <v>18</v>
      </c>
      <c r="M9509">
        <f>(Table1[[#This Row],[Current_Stock]]*Table1[[#This Row],[Unit_Price]])</f>
        <v>3397265.2399999998</v>
      </c>
      <c r="N9509" s="12">
        <f>DATE(YEAR(Table1[[#This Row],[Order_Date]]),MONTH(Table1[[#This Row],[Order_Date]]),1)</f>
        <v>45413</v>
      </c>
    </row>
    <row r="9510" spans="1:14">
      <c r="A9510" t="s">
        <v>534</v>
      </c>
      <c r="B9510" t="s">
        <v>308</v>
      </c>
      <c r="C9510" t="s">
        <v>309</v>
      </c>
      <c r="D9510" t="s">
        <v>96</v>
      </c>
      <c r="E9510" t="s">
        <v>85</v>
      </c>
      <c r="F9510" t="s">
        <v>46</v>
      </c>
      <c r="G9510">
        <v>8</v>
      </c>
      <c r="H9510">
        <v>1321.29</v>
      </c>
      <c r="I9510">
        <v>10570.32</v>
      </c>
      <c r="J9510">
        <v>540</v>
      </c>
      <c r="K9510">
        <v>10</v>
      </c>
      <c r="L9510" t="s">
        <v>18</v>
      </c>
      <c r="M9510">
        <f>(Table1[[#This Row],[Current_Stock]]*Table1[[#This Row],[Unit_Price]])</f>
        <v>713496.6</v>
      </c>
      <c r="N9510" s="12">
        <f>DATE(YEAR(Table1[[#This Row],[Order_Date]]),MONTH(Table1[[#This Row],[Order_Date]]),1)</f>
        <v>44986</v>
      </c>
    </row>
    <row r="9511" spans="1:14">
      <c r="A9511" t="s">
        <v>438</v>
      </c>
      <c r="B9511" t="s">
        <v>404</v>
      </c>
      <c r="C9511" t="s">
        <v>405</v>
      </c>
      <c r="D9511" t="s">
        <v>27</v>
      </c>
      <c r="E9511" t="s">
        <v>167</v>
      </c>
      <c r="F9511" t="s">
        <v>60</v>
      </c>
      <c r="G9511">
        <v>7</v>
      </c>
      <c r="H9511">
        <v>4051.95</v>
      </c>
      <c r="I9511">
        <v>28363.65</v>
      </c>
      <c r="J9511">
        <v>475</v>
      </c>
      <c r="K9511">
        <v>7</v>
      </c>
      <c r="L9511" t="s">
        <v>18</v>
      </c>
      <c r="M9511">
        <f>(Table1[[#This Row],[Current_Stock]]*Table1[[#This Row],[Unit_Price]])</f>
        <v>1924676.25</v>
      </c>
      <c r="N9511" s="12">
        <f>DATE(YEAR(Table1[[#This Row],[Order_Date]]),MONTH(Table1[[#This Row],[Order_Date]]),1)</f>
        <v>44986</v>
      </c>
    </row>
    <row r="9512" spans="1:14">
      <c r="A9512" t="s">
        <v>1219</v>
      </c>
      <c r="B9512" t="s">
        <v>228</v>
      </c>
      <c r="C9512" t="s">
        <v>229</v>
      </c>
      <c r="D9512" t="s">
        <v>22</v>
      </c>
      <c r="E9512" t="s">
        <v>153</v>
      </c>
      <c r="F9512" t="s">
        <v>17</v>
      </c>
      <c r="G9512">
        <v>29</v>
      </c>
      <c r="H9512">
        <v>2510.77</v>
      </c>
      <c r="I9512">
        <v>72812.33</v>
      </c>
      <c r="J9512">
        <v>99</v>
      </c>
      <c r="K9512">
        <v>2</v>
      </c>
      <c r="L9512" t="s">
        <v>18</v>
      </c>
      <c r="M9512">
        <f>(Table1[[#This Row],[Current_Stock]]*Table1[[#This Row],[Unit_Price]])</f>
        <v>248566.23</v>
      </c>
      <c r="N9512" s="12">
        <f>DATE(YEAR(Table1[[#This Row],[Order_Date]]),MONTH(Table1[[#This Row],[Order_Date]]),1)</f>
        <v>44958</v>
      </c>
    </row>
    <row r="9513" spans="1:14">
      <c r="A9513" t="s">
        <v>1204</v>
      </c>
      <c r="B9513" t="s">
        <v>444</v>
      </c>
      <c r="C9513" t="s">
        <v>445</v>
      </c>
      <c r="D9513" t="s">
        <v>44</v>
      </c>
      <c r="E9513" t="s">
        <v>277</v>
      </c>
      <c r="F9513" t="s">
        <v>40</v>
      </c>
      <c r="G9513">
        <v>40</v>
      </c>
      <c r="H9513">
        <v>3523.94</v>
      </c>
      <c r="I9513">
        <v>140957.6</v>
      </c>
      <c r="J9513">
        <v>34</v>
      </c>
      <c r="K9513">
        <v>3</v>
      </c>
      <c r="L9513" t="s">
        <v>18</v>
      </c>
      <c r="M9513">
        <f>(Table1[[#This Row],[Current_Stock]]*Table1[[#This Row],[Unit_Price]])</f>
        <v>119813.96</v>
      </c>
      <c r="N9513" s="12">
        <f>DATE(YEAR(Table1[[#This Row],[Order_Date]]),MONTH(Table1[[#This Row],[Order_Date]]),1)</f>
        <v>45017</v>
      </c>
    </row>
    <row r="9514" spans="1:14">
      <c r="A9514" t="s">
        <v>994</v>
      </c>
      <c r="B9514" t="s">
        <v>699</v>
      </c>
      <c r="C9514" t="s">
        <v>700</v>
      </c>
      <c r="D9514" t="s">
        <v>53</v>
      </c>
      <c r="E9514" t="s">
        <v>50</v>
      </c>
      <c r="F9514" t="s">
        <v>29</v>
      </c>
      <c r="G9514">
        <v>5</v>
      </c>
      <c r="H9514">
        <v>538.89</v>
      </c>
      <c r="I9514">
        <v>2694.45</v>
      </c>
      <c r="J9514">
        <v>485</v>
      </c>
      <c r="K9514">
        <v>9</v>
      </c>
      <c r="L9514" t="s">
        <v>55</v>
      </c>
      <c r="M9514">
        <f>(Table1[[#This Row],[Current_Stock]]*Table1[[#This Row],[Unit_Price]])</f>
        <v>261361.65</v>
      </c>
      <c r="N9514" s="12">
        <f>DATE(YEAR(Table1[[#This Row],[Order_Date]]),MONTH(Table1[[#This Row],[Order_Date]]),1)</f>
        <v>45200</v>
      </c>
    </row>
    <row r="9515" spans="1:14">
      <c r="A9515" t="s">
        <v>575</v>
      </c>
      <c r="B9515" t="s">
        <v>535</v>
      </c>
      <c r="C9515" t="s">
        <v>536</v>
      </c>
      <c r="D9515" t="s">
        <v>27</v>
      </c>
      <c r="E9515" t="s">
        <v>97</v>
      </c>
      <c r="F9515" t="s">
        <v>60</v>
      </c>
      <c r="G9515">
        <v>10</v>
      </c>
      <c r="H9515">
        <v>1718.46</v>
      </c>
      <c r="I9515">
        <v>17184.599999999999</v>
      </c>
      <c r="J9515">
        <v>390</v>
      </c>
      <c r="K9515">
        <v>8</v>
      </c>
      <c r="L9515" t="s">
        <v>18</v>
      </c>
      <c r="M9515">
        <f>(Table1[[#This Row],[Current_Stock]]*Table1[[#This Row],[Unit_Price]])</f>
        <v>670199.4</v>
      </c>
      <c r="N9515" s="12">
        <f>DATE(YEAR(Table1[[#This Row],[Order_Date]]),MONTH(Table1[[#This Row],[Order_Date]]),1)</f>
        <v>45352</v>
      </c>
    </row>
    <row r="9516" spans="1:14">
      <c r="A9516" t="s">
        <v>1243</v>
      </c>
      <c r="B9516" t="s">
        <v>75</v>
      </c>
      <c r="C9516" t="s">
        <v>76</v>
      </c>
      <c r="D9516" t="s">
        <v>33</v>
      </c>
      <c r="E9516" t="s">
        <v>184</v>
      </c>
      <c r="F9516" t="s">
        <v>29</v>
      </c>
      <c r="G9516">
        <v>19</v>
      </c>
      <c r="H9516">
        <v>905.43</v>
      </c>
      <c r="I9516">
        <v>17203.169999999998</v>
      </c>
      <c r="J9516">
        <v>164</v>
      </c>
      <c r="K9516">
        <v>3</v>
      </c>
      <c r="L9516" t="s">
        <v>18</v>
      </c>
      <c r="M9516">
        <f>(Table1[[#This Row],[Current_Stock]]*Table1[[#This Row],[Unit_Price]])</f>
        <v>148490.51999999999</v>
      </c>
      <c r="N9516" s="12">
        <f>DATE(YEAR(Table1[[#This Row],[Order_Date]]),MONTH(Table1[[#This Row],[Order_Date]]),1)</f>
        <v>45383</v>
      </c>
    </row>
    <row r="9517" spans="1:14">
      <c r="A9517" t="s">
        <v>1319</v>
      </c>
      <c r="B9517" t="s">
        <v>390</v>
      </c>
      <c r="C9517" t="s">
        <v>391</v>
      </c>
      <c r="D9517" t="s">
        <v>33</v>
      </c>
      <c r="E9517" t="s">
        <v>109</v>
      </c>
      <c r="F9517" t="s">
        <v>29</v>
      </c>
      <c r="G9517">
        <v>23</v>
      </c>
      <c r="H9517">
        <v>596.13</v>
      </c>
      <c r="I9517">
        <v>13710.99</v>
      </c>
      <c r="J9517">
        <v>209</v>
      </c>
      <c r="K9517">
        <v>3</v>
      </c>
      <c r="L9517" t="s">
        <v>18</v>
      </c>
      <c r="M9517">
        <f>(Table1[[#This Row],[Current_Stock]]*Table1[[#This Row],[Unit_Price]])</f>
        <v>124591.17</v>
      </c>
      <c r="N9517" s="12">
        <f>DATE(YEAR(Table1[[#This Row],[Order_Date]]),MONTH(Table1[[#This Row],[Order_Date]]),1)</f>
        <v>45352</v>
      </c>
    </row>
    <row r="9518" spans="1:14">
      <c r="A9518" t="s">
        <v>887</v>
      </c>
      <c r="B9518" t="s">
        <v>25</v>
      </c>
      <c r="C9518" t="s">
        <v>26</v>
      </c>
      <c r="D9518" t="s">
        <v>27</v>
      </c>
      <c r="E9518" t="s">
        <v>184</v>
      </c>
      <c r="F9518" t="s">
        <v>29</v>
      </c>
      <c r="G9518">
        <v>4</v>
      </c>
      <c r="H9518">
        <v>2483.65</v>
      </c>
      <c r="I9518">
        <v>9934.6</v>
      </c>
      <c r="J9518">
        <v>432</v>
      </c>
      <c r="K9518">
        <v>14</v>
      </c>
      <c r="L9518" t="s">
        <v>18</v>
      </c>
      <c r="M9518">
        <f>(Table1[[#This Row],[Current_Stock]]*Table1[[#This Row],[Unit_Price]])</f>
        <v>1072936.8</v>
      </c>
      <c r="N9518" s="12">
        <f>DATE(YEAR(Table1[[#This Row],[Order_Date]]),MONTH(Table1[[#This Row],[Order_Date]]),1)</f>
        <v>45536</v>
      </c>
    </row>
    <row r="9519" spans="1:14">
      <c r="A9519" t="s">
        <v>1286</v>
      </c>
      <c r="B9519" t="s">
        <v>31</v>
      </c>
      <c r="C9519" t="s">
        <v>32</v>
      </c>
      <c r="D9519" t="s">
        <v>33</v>
      </c>
      <c r="E9519" t="s">
        <v>113</v>
      </c>
      <c r="F9519" t="s">
        <v>46</v>
      </c>
      <c r="G9519">
        <v>15</v>
      </c>
      <c r="H9519">
        <v>1117.17</v>
      </c>
      <c r="I9519">
        <v>16757.55</v>
      </c>
      <c r="J9519">
        <v>222</v>
      </c>
      <c r="K9519">
        <v>7</v>
      </c>
      <c r="L9519" t="s">
        <v>18</v>
      </c>
      <c r="M9519">
        <f>(Table1[[#This Row],[Current_Stock]]*Table1[[#This Row],[Unit_Price]])</f>
        <v>248011.74000000002</v>
      </c>
      <c r="N9519" s="12">
        <f>DATE(YEAR(Table1[[#This Row],[Order_Date]]),MONTH(Table1[[#This Row],[Order_Date]]),1)</f>
        <v>44986</v>
      </c>
    </row>
    <row r="9520" spans="1:14">
      <c r="A9520" t="s">
        <v>598</v>
      </c>
      <c r="B9520" t="s">
        <v>151</v>
      </c>
      <c r="C9520" t="s">
        <v>152</v>
      </c>
      <c r="D9520" t="s">
        <v>53</v>
      </c>
      <c r="E9520" t="s">
        <v>189</v>
      </c>
      <c r="F9520" t="s">
        <v>29</v>
      </c>
      <c r="G9520">
        <v>6</v>
      </c>
      <c r="H9520">
        <v>3076.31</v>
      </c>
      <c r="I9520">
        <v>18457.86</v>
      </c>
      <c r="J9520">
        <v>297</v>
      </c>
      <c r="K9520">
        <v>6</v>
      </c>
      <c r="L9520" t="s">
        <v>18</v>
      </c>
      <c r="M9520">
        <f>(Table1[[#This Row],[Current_Stock]]*Table1[[#This Row],[Unit_Price]])</f>
        <v>913664.07</v>
      </c>
      <c r="N9520" s="12">
        <f>DATE(YEAR(Table1[[#This Row],[Order_Date]]),MONTH(Table1[[#This Row],[Order_Date]]),1)</f>
        <v>45139</v>
      </c>
    </row>
    <row r="9521" spans="1:14">
      <c r="A9521" t="s">
        <v>684</v>
      </c>
      <c r="B9521" t="s">
        <v>614</v>
      </c>
      <c r="C9521" t="s">
        <v>615</v>
      </c>
      <c r="D9521" t="s">
        <v>27</v>
      </c>
      <c r="E9521" t="s">
        <v>243</v>
      </c>
      <c r="F9521" t="s">
        <v>17</v>
      </c>
      <c r="G9521">
        <v>1</v>
      </c>
      <c r="H9521">
        <v>2923.56</v>
      </c>
      <c r="I9521">
        <v>2923.56</v>
      </c>
      <c r="J9521">
        <v>289</v>
      </c>
      <c r="K9521">
        <v>13</v>
      </c>
      <c r="L9521" t="s">
        <v>55</v>
      </c>
      <c r="M9521">
        <f>(Table1[[#This Row],[Current_Stock]]*Table1[[#This Row],[Unit_Price]])</f>
        <v>844908.84</v>
      </c>
      <c r="N9521" s="12">
        <f>DATE(YEAR(Table1[[#This Row],[Order_Date]]),MONTH(Table1[[#This Row],[Order_Date]]),1)</f>
        <v>45627</v>
      </c>
    </row>
    <row r="9522" spans="1:14">
      <c r="A9522" t="s">
        <v>443</v>
      </c>
      <c r="B9522" t="s">
        <v>71</v>
      </c>
      <c r="C9522" t="s">
        <v>72</v>
      </c>
      <c r="D9522" t="s">
        <v>15</v>
      </c>
      <c r="E9522" t="s">
        <v>45</v>
      </c>
      <c r="F9522" t="s">
        <v>60</v>
      </c>
      <c r="G9522">
        <v>22</v>
      </c>
      <c r="H9522">
        <v>352.6</v>
      </c>
      <c r="I9522">
        <v>7757.2</v>
      </c>
      <c r="J9522">
        <v>220</v>
      </c>
      <c r="K9522">
        <v>6</v>
      </c>
      <c r="L9522" t="s">
        <v>18</v>
      </c>
      <c r="M9522">
        <f>(Table1[[#This Row],[Current_Stock]]*Table1[[#This Row],[Unit_Price]])</f>
        <v>77572</v>
      </c>
      <c r="N9522" s="12">
        <f>DATE(YEAR(Table1[[#This Row],[Order_Date]]),MONTH(Table1[[#This Row],[Order_Date]]),1)</f>
        <v>45108</v>
      </c>
    </row>
    <row r="9523" spans="1:14">
      <c r="A9523" t="s">
        <v>976</v>
      </c>
      <c r="B9523" t="s">
        <v>308</v>
      </c>
      <c r="C9523" t="s">
        <v>309</v>
      </c>
      <c r="D9523" t="s">
        <v>96</v>
      </c>
      <c r="E9523" t="s">
        <v>85</v>
      </c>
      <c r="F9523" t="s">
        <v>60</v>
      </c>
      <c r="G9523">
        <v>8</v>
      </c>
      <c r="H9523">
        <v>1569.18</v>
      </c>
      <c r="I9523">
        <v>12553.44</v>
      </c>
      <c r="J9523">
        <v>528</v>
      </c>
      <c r="K9523">
        <v>9</v>
      </c>
      <c r="L9523" t="s">
        <v>55</v>
      </c>
      <c r="M9523">
        <f>(Table1[[#This Row],[Current_Stock]]*Table1[[#This Row],[Unit_Price]])</f>
        <v>828527.04</v>
      </c>
      <c r="N9523" s="12">
        <f>DATE(YEAR(Table1[[#This Row],[Order_Date]]),MONTH(Table1[[#This Row],[Order_Date]]),1)</f>
        <v>45231</v>
      </c>
    </row>
    <row r="9524" spans="1:14">
      <c r="A9524" t="s">
        <v>1296</v>
      </c>
      <c r="B9524" t="s">
        <v>577</v>
      </c>
      <c r="C9524" t="s">
        <v>578</v>
      </c>
      <c r="D9524" t="s">
        <v>53</v>
      </c>
      <c r="E9524" t="s">
        <v>104</v>
      </c>
      <c r="F9524" t="s">
        <v>29</v>
      </c>
      <c r="G9524">
        <v>10</v>
      </c>
      <c r="H9524">
        <v>3755.45</v>
      </c>
      <c r="I9524">
        <v>37554.5</v>
      </c>
      <c r="J9524">
        <v>363</v>
      </c>
      <c r="K9524">
        <v>5</v>
      </c>
      <c r="L9524" t="s">
        <v>18</v>
      </c>
      <c r="M9524">
        <f>(Table1[[#This Row],[Current_Stock]]*Table1[[#This Row],[Unit_Price]])</f>
        <v>1363228.3499999999</v>
      </c>
      <c r="N9524" s="12">
        <f>DATE(YEAR(Table1[[#This Row],[Order_Date]]),MONTH(Table1[[#This Row],[Order_Date]]),1)</f>
        <v>45017</v>
      </c>
    </row>
    <row r="9525" spans="1:14">
      <c r="A9525" t="s">
        <v>1021</v>
      </c>
      <c r="B9525" t="s">
        <v>299</v>
      </c>
      <c r="C9525" t="s">
        <v>300</v>
      </c>
      <c r="D9525" t="s">
        <v>84</v>
      </c>
      <c r="E9525" t="s">
        <v>251</v>
      </c>
      <c r="F9525" t="s">
        <v>46</v>
      </c>
      <c r="G9525">
        <v>17</v>
      </c>
      <c r="H9525">
        <v>18202.53</v>
      </c>
      <c r="I9525">
        <v>309443.01</v>
      </c>
      <c r="J9525">
        <v>127</v>
      </c>
      <c r="K9525">
        <v>6</v>
      </c>
      <c r="L9525" t="s">
        <v>18</v>
      </c>
      <c r="M9525">
        <f>(Table1[[#This Row],[Current_Stock]]*Table1[[#This Row],[Unit_Price]])</f>
        <v>2311721.31</v>
      </c>
      <c r="N9525" s="12">
        <f>DATE(YEAR(Table1[[#This Row],[Order_Date]]),MONTH(Table1[[#This Row],[Order_Date]]),1)</f>
        <v>45474</v>
      </c>
    </row>
    <row r="9526" spans="1:14">
      <c r="A9526" t="s">
        <v>709</v>
      </c>
      <c r="B9526" t="s">
        <v>832</v>
      </c>
      <c r="C9526" t="s">
        <v>833</v>
      </c>
      <c r="D9526" t="s">
        <v>22</v>
      </c>
      <c r="E9526" t="s">
        <v>80</v>
      </c>
      <c r="F9526" t="s">
        <v>46</v>
      </c>
      <c r="G9526">
        <v>30</v>
      </c>
      <c r="H9526">
        <v>7557.46</v>
      </c>
      <c r="I9526">
        <v>226723.8</v>
      </c>
      <c r="J9526">
        <v>89</v>
      </c>
      <c r="K9526">
        <v>7</v>
      </c>
      <c r="L9526" t="s">
        <v>105</v>
      </c>
      <c r="M9526">
        <f>(Table1[[#This Row],[Current_Stock]]*Table1[[#This Row],[Unit_Price]])</f>
        <v>672613.94000000006</v>
      </c>
      <c r="N9526" s="12">
        <f>DATE(YEAR(Table1[[#This Row],[Order_Date]]),MONTH(Table1[[#This Row],[Order_Date]]),1)</f>
        <v>45383</v>
      </c>
    </row>
    <row r="9527" spans="1:14">
      <c r="A9527" t="s">
        <v>283</v>
      </c>
      <c r="B9527" t="s">
        <v>165</v>
      </c>
      <c r="C9527" t="s">
        <v>166</v>
      </c>
      <c r="D9527" t="s">
        <v>53</v>
      </c>
      <c r="E9527" t="s">
        <v>23</v>
      </c>
      <c r="F9527" t="s">
        <v>29</v>
      </c>
      <c r="G9527">
        <v>8</v>
      </c>
      <c r="H9527">
        <v>158.32</v>
      </c>
      <c r="I9527">
        <v>1266.56</v>
      </c>
      <c r="J9527">
        <v>489</v>
      </c>
      <c r="K9527">
        <v>7</v>
      </c>
      <c r="L9527" t="s">
        <v>55</v>
      </c>
      <c r="M9527">
        <f>(Table1[[#This Row],[Current_Stock]]*Table1[[#This Row],[Unit_Price]])</f>
        <v>77418.48</v>
      </c>
      <c r="N9527" s="12">
        <f>DATE(YEAR(Table1[[#This Row],[Order_Date]]),MONTH(Table1[[#This Row],[Order_Date]]),1)</f>
        <v>45139</v>
      </c>
    </row>
    <row r="9528" spans="1:14">
      <c r="A9528" t="s">
        <v>655</v>
      </c>
      <c r="B9528" t="s">
        <v>380</v>
      </c>
      <c r="C9528" t="s">
        <v>381</v>
      </c>
      <c r="D9528" t="s">
        <v>183</v>
      </c>
      <c r="E9528" t="s">
        <v>73</v>
      </c>
      <c r="F9528" t="s">
        <v>46</v>
      </c>
      <c r="G9528">
        <v>8</v>
      </c>
      <c r="H9528">
        <v>4093.22</v>
      </c>
      <c r="I9528">
        <v>32745.759999999998</v>
      </c>
      <c r="J9528">
        <v>207</v>
      </c>
      <c r="K9528">
        <v>2</v>
      </c>
      <c r="L9528" t="s">
        <v>18</v>
      </c>
      <c r="M9528">
        <f>(Table1[[#This Row],[Current_Stock]]*Table1[[#This Row],[Unit_Price]])</f>
        <v>847296.53999999992</v>
      </c>
      <c r="N9528" s="12">
        <f>DATE(YEAR(Table1[[#This Row],[Order_Date]]),MONTH(Table1[[#This Row],[Order_Date]]),1)</f>
        <v>45323</v>
      </c>
    </row>
    <row r="9529" spans="1:14">
      <c r="A9529" t="s">
        <v>428</v>
      </c>
      <c r="B9529" t="s">
        <v>1142</v>
      </c>
      <c r="C9529" t="s">
        <v>1143</v>
      </c>
      <c r="D9529" t="s">
        <v>27</v>
      </c>
      <c r="E9529" t="s">
        <v>89</v>
      </c>
      <c r="F9529" t="s">
        <v>60</v>
      </c>
      <c r="G9529">
        <v>7</v>
      </c>
      <c r="H9529">
        <v>2680.65</v>
      </c>
      <c r="I9529">
        <v>18764.55</v>
      </c>
      <c r="J9529">
        <v>545</v>
      </c>
      <c r="K9529">
        <v>11</v>
      </c>
      <c r="L9529" t="s">
        <v>18</v>
      </c>
      <c r="M9529">
        <f>(Table1[[#This Row],[Current_Stock]]*Table1[[#This Row],[Unit_Price]])</f>
        <v>1460954.25</v>
      </c>
      <c r="N9529" s="12">
        <f>DATE(YEAR(Table1[[#This Row],[Order_Date]]),MONTH(Table1[[#This Row],[Order_Date]]),1)</f>
        <v>45566</v>
      </c>
    </row>
    <row r="9530" spans="1:14">
      <c r="A9530" t="s">
        <v>540</v>
      </c>
      <c r="B9530" t="s">
        <v>614</v>
      </c>
      <c r="C9530" t="s">
        <v>615</v>
      </c>
      <c r="D9530" t="s">
        <v>27</v>
      </c>
      <c r="E9530" t="s">
        <v>113</v>
      </c>
      <c r="F9530" t="s">
        <v>17</v>
      </c>
      <c r="G9530">
        <v>7</v>
      </c>
      <c r="H9530">
        <v>3725.17</v>
      </c>
      <c r="I9530">
        <v>26076.19</v>
      </c>
      <c r="J9530">
        <v>310</v>
      </c>
      <c r="K9530">
        <v>7</v>
      </c>
      <c r="L9530" t="s">
        <v>55</v>
      </c>
      <c r="M9530">
        <f>(Table1[[#This Row],[Current_Stock]]*Table1[[#This Row],[Unit_Price]])</f>
        <v>1154802.7</v>
      </c>
      <c r="N9530" s="12">
        <f>DATE(YEAR(Table1[[#This Row],[Order_Date]]),MONTH(Table1[[#This Row],[Order_Date]]),1)</f>
        <v>45627</v>
      </c>
    </row>
    <row r="9531" spans="1:14">
      <c r="A9531" t="s">
        <v>1235</v>
      </c>
      <c r="B9531" t="s">
        <v>75</v>
      </c>
      <c r="C9531" t="s">
        <v>76</v>
      </c>
      <c r="D9531" t="s">
        <v>33</v>
      </c>
      <c r="E9531" t="s">
        <v>16</v>
      </c>
      <c r="F9531" t="s">
        <v>60</v>
      </c>
      <c r="G9531">
        <v>19</v>
      </c>
      <c r="H9531">
        <v>4187.07</v>
      </c>
      <c r="I9531">
        <v>79554.33</v>
      </c>
      <c r="J9531">
        <v>140</v>
      </c>
      <c r="K9531">
        <v>8</v>
      </c>
      <c r="L9531" t="s">
        <v>18</v>
      </c>
      <c r="M9531">
        <f>(Table1[[#This Row],[Current_Stock]]*Table1[[#This Row],[Unit_Price]])</f>
        <v>586189.79999999993</v>
      </c>
      <c r="N9531" s="12">
        <f>DATE(YEAR(Table1[[#This Row],[Order_Date]]),MONTH(Table1[[#This Row],[Order_Date]]),1)</f>
        <v>45597</v>
      </c>
    </row>
    <row r="9532" spans="1:14">
      <c r="A9532" t="s">
        <v>964</v>
      </c>
      <c r="B9532" t="s">
        <v>904</v>
      </c>
      <c r="C9532" t="s">
        <v>905</v>
      </c>
      <c r="D9532" t="s">
        <v>84</v>
      </c>
      <c r="E9532" t="s">
        <v>23</v>
      </c>
      <c r="F9532" t="s">
        <v>29</v>
      </c>
      <c r="G9532">
        <v>23</v>
      </c>
      <c r="H9532">
        <v>13813.46</v>
      </c>
      <c r="I9532">
        <v>317709.58</v>
      </c>
      <c r="J9532">
        <v>235</v>
      </c>
      <c r="K9532">
        <v>8</v>
      </c>
      <c r="L9532" t="s">
        <v>18</v>
      </c>
      <c r="M9532">
        <f>(Table1[[#This Row],[Current_Stock]]*Table1[[#This Row],[Unit_Price]])</f>
        <v>3246163.0999999996</v>
      </c>
      <c r="N9532" s="12">
        <f>DATE(YEAR(Table1[[#This Row],[Order_Date]]),MONTH(Table1[[#This Row],[Order_Date]]),1)</f>
        <v>45566</v>
      </c>
    </row>
    <row r="9533" spans="1:14">
      <c r="A9533" t="s">
        <v>398</v>
      </c>
      <c r="B9533" t="s">
        <v>720</v>
      </c>
      <c r="C9533" t="s">
        <v>721</v>
      </c>
      <c r="D9533" t="s">
        <v>44</v>
      </c>
      <c r="E9533" t="s">
        <v>28</v>
      </c>
      <c r="F9533" t="s">
        <v>60</v>
      </c>
      <c r="G9533">
        <v>21</v>
      </c>
      <c r="H9533">
        <v>585.09</v>
      </c>
      <c r="I9533">
        <v>12286.89</v>
      </c>
      <c r="J9533">
        <v>103</v>
      </c>
      <c r="K9533">
        <v>14</v>
      </c>
      <c r="L9533" t="s">
        <v>18</v>
      </c>
      <c r="M9533">
        <f>(Table1[[#This Row],[Current_Stock]]*Table1[[#This Row],[Unit_Price]])</f>
        <v>60264.270000000004</v>
      </c>
      <c r="N9533" s="12">
        <f>DATE(YEAR(Table1[[#This Row],[Order_Date]]),MONTH(Table1[[#This Row],[Order_Date]]),1)</f>
        <v>45108</v>
      </c>
    </row>
    <row r="9534" spans="1:14">
      <c r="A9534" t="s">
        <v>1033</v>
      </c>
      <c r="B9534" t="s">
        <v>1145</v>
      </c>
      <c r="C9534" t="s">
        <v>1146</v>
      </c>
      <c r="D9534" t="s">
        <v>96</v>
      </c>
      <c r="E9534" t="s">
        <v>59</v>
      </c>
      <c r="F9534" t="s">
        <v>17</v>
      </c>
      <c r="G9534">
        <v>2</v>
      </c>
      <c r="H9534">
        <v>3377.34</v>
      </c>
      <c r="I9534">
        <v>6754.68</v>
      </c>
      <c r="J9534">
        <v>271</v>
      </c>
      <c r="K9534">
        <v>3</v>
      </c>
      <c r="L9534" t="s">
        <v>18</v>
      </c>
      <c r="M9534">
        <f>(Table1[[#This Row],[Current_Stock]]*Table1[[#This Row],[Unit_Price]])</f>
        <v>915259.14</v>
      </c>
      <c r="N9534" s="12">
        <f>DATE(YEAR(Table1[[#This Row],[Order_Date]]),MONTH(Table1[[#This Row],[Order_Date]]),1)</f>
        <v>45261</v>
      </c>
    </row>
    <row r="9535" spans="1:14">
      <c r="A9535" t="s">
        <v>593</v>
      </c>
      <c r="B9535" t="s">
        <v>453</v>
      </c>
      <c r="C9535" t="s">
        <v>454</v>
      </c>
      <c r="D9535" t="s">
        <v>15</v>
      </c>
      <c r="E9535" t="s">
        <v>277</v>
      </c>
      <c r="F9535" t="s">
        <v>40</v>
      </c>
      <c r="G9535">
        <v>23</v>
      </c>
      <c r="H9535">
        <v>447.14</v>
      </c>
      <c r="I9535">
        <v>10284.219999999999</v>
      </c>
      <c r="J9535">
        <v>239</v>
      </c>
      <c r="K9535">
        <v>11</v>
      </c>
      <c r="L9535" t="s">
        <v>18</v>
      </c>
      <c r="M9535">
        <f>(Table1[[#This Row],[Current_Stock]]*Table1[[#This Row],[Unit_Price]])</f>
        <v>106866.45999999999</v>
      </c>
      <c r="N9535" s="12">
        <f>DATE(YEAR(Table1[[#This Row],[Order_Date]]),MONTH(Table1[[#This Row],[Order_Date]]),1)</f>
        <v>45261</v>
      </c>
    </row>
    <row r="9536" spans="1:14">
      <c r="A9536" t="s">
        <v>379</v>
      </c>
      <c r="B9536" t="s">
        <v>934</v>
      </c>
      <c r="C9536" t="s">
        <v>935</v>
      </c>
      <c r="D9536" t="s">
        <v>84</v>
      </c>
      <c r="E9536" t="s">
        <v>167</v>
      </c>
      <c r="F9536" t="s">
        <v>29</v>
      </c>
      <c r="G9536">
        <v>14</v>
      </c>
      <c r="H9536">
        <v>15762.92</v>
      </c>
      <c r="I9536">
        <v>220680.88</v>
      </c>
      <c r="J9536">
        <v>210</v>
      </c>
      <c r="K9536">
        <v>7</v>
      </c>
      <c r="L9536" t="s">
        <v>18</v>
      </c>
      <c r="M9536">
        <f>(Table1[[#This Row],[Current_Stock]]*Table1[[#This Row],[Unit_Price]])</f>
        <v>3310213.2</v>
      </c>
      <c r="N9536" s="12">
        <f>DATE(YEAR(Table1[[#This Row],[Order_Date]]),MONTH(Table1[[#This Row],[Order_Date]]),1)</f>
        <v>45536</v>
      </c>
    </row>
    <row r="9537" spans="1:14">
      <c r="A9537" t="s">
        <v>800</v>
      </c>
      <c r="B9537" t="s">
        <v>1284</v>
      </c>
      <c r="C9537" t="s">
        <v>1285</v>
      </c>
      <c r="D9537" t="s">
        <v>183</v>
      </c>
      <c r="E9537" t="s">
        <v>50</v>
      </c>
      <c r="F9537" t="s">
        <v>46</v>
      </c>
      <c r="G9537">
        <v>8</v>
      </c>
      <c r="H9537">
        <v>401.47</v>
      </c>
      <c r="I9537">
        <v>3211.76</v>
      </c>
      <c r="J9537">
        <v>188</v>
      </c>
      <c r="K9537">
        <v>9</v>
      </c>
      <c r="L9537" t="s">
        <v>18</v>
      </c>
      <c r="M9537">
        <f>(Table1[[#This Row],[Current_Stock]]*Table1[[#This Row],[Unit_Price]])</f>
        <v>75476.36</v>
      </c>
      <c r="N9537" s="12">
        <f>DATE(YEAR(Table1[[#This Row],[Order_Date]]),MONTH(Table1[[#This Row],[Order_Date]]),1)</f>
        <v>45139</v>
      </c>
    </row>
    <row r="9538" spans="1:14">
      <c r="A9538" t="s">
        <v>346</v>
      </c>
      <c r="B9538" t="s">
        <v>126</v>
      </c>
      <c r="C9538" t="s">
        <v>127</v>
      </c>
      <c r="D9538" t="s">
        <v>33</v>
      </c>
      <c r="E9538" t="s">
        <v>153</v>
      </c>
      <c r="F9538" t="s">
        <v>17</v>
      </c>
      <c r="G9538">
        <v>14</v>
      </c>
      <c r="H9538">
        <v>4473.9799999999996</v>
      </c>
      <c r="I9538">
        <v>62635.72</v>
      </c>
      <c r="J9538">
        <v>229</v>
      </c>
      <c r="K9538">
        <v>7</v>
      </c>
      <c r="L9538" t="s">
        <v>18</v>
      </c>
      <c r="M9538">
        <f>(Table1[[#This Row],[Current_Stock]]*Table1[[#This Row],[Unit_Price]])</f>
        <v>1024541.4199999999</v>
      </c>
      <c r="N9538" s="12">
        <f>DATE(YEAR(Table1[[#This Row],[Order_Date]]),MONTH(Table1[[#This Row],[Order_Date]]),1)</f>
        <v>45597</v>
      </c>
    </row>
    <row r="9539" spans="1:14">
      <c r="A9539" t="s">
        <v>571</v>
      </c>
      <c r="B9539" t="s">
        <v>42</v>
      </c>
      <c r="C9539" t="s">
        <v>43</v>
      </c>
      <c r="D9539" t="s">
        <v>44</v>
      </c>
      <c r="E9539" t="s">
        <v>113</v>
      </c>
      <c r="F9539" t="s">
        <v>40</v>
      </c>
      <c r="G9539">
        <v>48</v>
      </c>
      <c r="H9539">
        <v>1153.4000000000001</v>
      </c>
      <c r="I9539">
        <v>55363.199999999997</v>
      </c>
      <c r="J9539">
        <v>87</v>
      </c>
      <c r="K9539">
        <v>6</v>
      </c>
      <c r="L9539" t="s">
        <v>105</v>
      </c>
      <c r="M9539">
        <f>(Table1[[#This Row],[Current_Stock]]*Table1[[#This Row],[Unit_Price]])</f>
        <v>100345.8</v>
      </c>
      <c r="N9539" s="12">
        <f>DATE(YEAR(Table1[[#This Row],[Order_Date]]),MONTH(Table1[[#This Row],[Order_Date]]),1)</f>
        <v>45139</v>
      </c>
    </row>
    <row r="9540" spans="1:14">
      <c r="A9540" t="s">
        <v>1183</v>
      </c>
      <c r="B9540" t="s">
        <v>787</v>
      </c>
      <c r="C9540" t="s">
        <v>788</v>
      </c>
      <c r="D9540" t="s">
        <v>53</v>
      </c>
      <c r="E9540" t="s">
        <v>45</v>
      </c>
      <c r="F9540" t="s">
        <v>46</v>
      </c>
      <c r="G9540">
        <v>5</v>
      </c>
      <c r="H9540">
        <v>286.20999999999998</v>
      </c>
      <c r="I9540">
        <v>1431.05</v>
      </c>
      <c r="J9540">
        <v>341</v>
      </c>
      <c r="K9540">
        <v>2</v>
      </c>
      <c r="L9540" t="s">
        <v>18</v>
      </c>
      <c r="M9540">
        <f>(Table1[[#This Row],[Current_Stock]]*Table1[[#This Row],[Unit_Price]])</f>
        <v>97597.609999999986</v>
      </c>
      <c r="N9540" s="12">
        <f>DATE(YEAR(Table1[[#This Row],[Order_Date]]),MONTH(Table1[[#This Row],[Order_Date]]),1)</f>
        <v>44927</v>
      </c>
    </row>
    <row r="9541" spans="1:14">
      <c r="A9541" t="s">
        <v>349</v>
      </c>
      <c r="B9541" t="s">
        <v>20</v>
      </c>
      <c r="C9541" t="s">
        <v>21</v>
      </c>
      <c r="D9541" t="s">
        <v>22</v>
      </c>
      <c r="E9541" t="s">
        <v>50</v>
      </c>
      <c r="F9541" t="s">
        <v>29</v>
      </c>
      <c r="G9541">
        <v>23</v>
      </c>
      <c r="H9541">
        <v>749.48</v>
      </c>
      <c r="I9541">
        <v>17238.04</v>
      </c>
      <c r="J9541">
        <v>42</v>
      </c>
      <c r="K9541">
        <v>10</v>
      </c>
      <c r="L9541" t="s">
        <v>18</v>
      </c>
      <c r="M9541">
        <f>(Table1[[#This Row],[Current_Stock]]*Table1[[#This Row],[Unit_Price]])</f>
        <v>31478.16</v>
      </c>
      <c r="N9541" s="12">
        <f>DATE(YEAR(Table1[[#This Row],[Order_Date]]),MONTH(Table1[[#This Row],[Order_Date]]),1)</f>
        <v>45170</v>
      </c>
    </row>
    <row r="9542" spans="1:14">
      <c r="A9542" t="s">
        <v>948</v>
      </c>
      <c r="B9542" t="s">
        <v>432</v>
      </c>
      <c r="C9542" t="s">
        <v>433</v>
      </c>
      <c r="D9542" t="s">
        <v>96</v>
      </c>
      <c r="E9542" t="s">
        <v>153</v>
      </c>
      <c r="F9542" t="s">
        <v>60</v>
      </c>
      <c r="G9542">
        <v>9</v>
      </c>
      <c r="H9542">
        <v>2797.76</v>
      </c>
      <c r="I9542">
        <v>25179.84</v>
      </c>
      <c r="J9542">
        <v>439</v>
      </c>
      <c r="K9542">
        <v>13</v>
      </c>
      <c r="L9542" t="s">
        <v>55</v>
      </c>
      <c r="M9542">
        <f>(Table1[[#This Row],[Current_Stock]]*Table1[[#This Row],[Unit_Price]])</f>
        <v>1228216.6400000001</v>
      </c>
      <c r="N9542" s="12">
        <f>DATE(YEAR(Table1[[#This Row],[Order_Date]]),MONTH(Table1[[#This Row],[Order_Date]]),1)</f>
        <v>44927</v>
      </c>
    </row>
    <row r="9543" spans="1:14">
      <c r="A9543" t="s">
        <v>1183</v>
      </c>
      <c r="B9543" t="s">
        <v>401</v>
      </c>
      <c r="C9543" t="s">
        <v>402</v>
      </c>
      <c r="D9543" t="s">
        <v>33</v>
      </c>
      <c r="E9543" t="s">
        <v>269</v>
      </c>
      <c r="F9543" t="s">
        <v>46</v>
      </c>
      <c r="G9543">
        <v>18</v>
      </c>
      <c r="H9543">
        <v>4757.5600000000004</v>
      </c>
      <c r="I9543">
        <v>85636.08</v>
      </c>
      <c r="J9543">
        <v>239</v>
      </c>
      <c r="K9543">
        <v>7</v>
      </c>
      <c r="L9543" t="s">
        <v>18</v>
      </c>
      <c r="M9543">
        <f>(Table1[[#This Row],[Current_Stock]]*Table1[[#This Row],[Unit_Price]])</f>
        <v>1137056.8400000001</v>
      </c>
      <c r="N9543" s="12">
        <f>DATE(YEAR(Table1[[#This Row],[Order_Date]]),MONTH(Table1[[#This Row],[Order_Date]]),1)</f>
        <v>44927</v>
      </c>
    </row>
    <row r="9544" spans="1:14">
      <c r="A9544" t="s">
        <v>1235</v>
      </c>
      <c r="B9544" t="s">
        <v>572</v>
      </c>
      <c r="C9544" t="s">
        <v>573</v>
      </c>
      <c r="D9544" t="s">
        <v>44</v>
      </c>
      <c r="E9544" t="s">
        <v>59</v>
      </c>
      <c r="F9544" t="s">
        <v>17</v>
      </c>
      <c r="G9544">
        <v>43</v>
      </c>
      <c r="H9544">
        <v>949.43</v>
      </c>
      <c r="I9544">
        <v>40825.49</v>
      </c>
      <c r="J9544">
        <v>34</v>
      </c>
      <c r="K9544">
        <v>3</v>
      </c>
      <c r="L9544" t="s">
        <v>18</v>
      </c>
      <c r="M9544">
        <f>(Table1[[#This Row],[Current_Stock]]*Table1[[#This Row],[Unit_Price]])</f>
        <v>32280.62</v>
      </c>
      <c r="N9544" s="12">
        <f>DATE(YEAR(Table1[[#This Row],[Order_Date]]),MONTH(Table1[[#This Row],[Order_Date]]),1)</f>
        <v>45597</v>
      </c>
    </row>
    <row r="9545" spans="1:14">
      <c r="A9545" t="s">
        <v>782</v>
      </c>
      <c r="B9545" t="s">
        <v>767</v>
      </c>
      <c r="C9545" t="s">
        <v>768</v>
      </c>
      <c r="D9545" t="s">
        <v>84</v>
      </c>
      <c r="E9545" t="s">
        <v>89</v>
      </c>
      <c r="F9545" t="s">
        <v>40</v>
      </c>
      <c r="G9545">
        <v>23</v>
      </c>
      <c r="H9545">
        <v>13599.69</v>
      </c>
      <c r="I9545">
        <v>312792.87</v>
      </c>
      <c r="J9545">
        <v>150</v>
      </c>
      <c r="K9545">
        <v>6</v>
      </c>
      <c r="L9545" t="s">
        <v>18</v>
      </c>
      <c r="M9545">
        <f>(Table1[[#This Row],[Current_Stock]]*Table1[[#This Row],[Unit_Price]])</f>
        <v>2039953.5</v>
      </c>
      <c r="N9545" s="12">
        <f>DATE(YEAR(Table1[[#This Row],[Order_Date]]),MONTH(Table1[[#This Row],[Order_Date]]),1)</f>
        <v>45078</v>
      </c>
    </row>
    <row r="9546" spans="1:14">
      <c r="A9546" t="s">
        <v>1354</v>
      </c>
      <c r="B9546" t="s">
        <v>1220</v>
      </c>
      <c r="C9546" t="s">
        <v>1221</v>
      </c>
      <c r="D9546" t="s">
        <v>53</v>
      </c>
      <c r="E9546" t="s">
        <v>104</v>
      </c>
      <c r="F9546" t="s">
        <v>46</v>
      </c>
      <c r="G9546">
        <v>11</v>
      </c>
      <c r="H9546">
        <v>969.69</v>
      </c>
      <c r="I9546">
        <v>10666.59</v>
      </c>
      <c r="J9546">
        <v>367</v>
      </c>
      <c r="K9546">
        <v>12</v>
      </c>
      <c r="L9546" t="s">
        <v>55</v>
      </c>
      <c r="M9546">
        <f>(Table1[[#This Row],[Current_Stock]]*Table1[[#This Row],[Unit_Price]])</f>
        <v>355876.23000000004</v>
      </c>
      <c r="N9546" s="12">
        <f>DATE(YEAR(Table1[[#This Row],[Order_Date]]),MONTH(Table1[[#This Row],[Order_Date]]),1)</f>
        <v>45627</v>
      </c>
    </row>
    <row r="9547" spans="1:14">
      <c r="A9547" t="s">
        <v>224</v>
      </c>
      <c r="B9547" t="s">
        <v>120</v>
      </c>
      <c r="C9547" t="s">
        <v>121</v>
      </c>
      <c r="D9547" t="s">
        <v>53</v>
      </c>
      <c r="E9547" t="s">
        <v>34</v>
      </c>
      <c r="F9547" t="s">
        <v>60</v>
      </c>
      <c r="G9547">
        <v>6</v>
      </c>
      <c r="H9547">
        <v>2164.4299999999998</v>
      </c>
      <c r="I9547">
        <v>12986.58</v>
      </c>
      <c r="J9547">
        <v>252</v>
      </c>
      <c r="K9547">
        <v>13</v>
      </c>
      <c r="L9547" t="s">
        <v>55</v>
      </c>
      <c r="M9547">
        <f>(Table1[[#This Row],[Current_Stock]]*Table1[[#This Row],[Unit_Price]])</f>
        <v>545436.36</v>
      </c>
      <c r="N9547" s="12">
        <f>DATE(YEAR(Table1[[#This Row],[Order_Date]]),MONTH(Table1[[#This Row],[Order_Date]]),1)</f>
        <v>45017</v>
      </c>
    </row>
    <row r="9548" spans="1:14">
      <c r="A9548" t="s">
        <v>508</v>
      </c>
      <c r="B9548" t="s">
        <v>344</v>
      </c>
      <c r="C9548" t="s">
        <v>345</v>
      </c>
      <c r="D9548" t="s">
        <v>183</v>
      </c>
      <c r="E9548" t="s">
        <v>45</v>
      </c>
      <c r="F9548" t="s">
        <v>60</v>
      </c>
      <c r="G9548">
        <v>24</v>
      </c>
      <c r="H9548">
        <v>1183.77</v>
      </c>
      <c r="I9548">
        <v>28410.48</v>
      </c>
      <c r="J9548">
        <v>163</v>
      </c>
      <c r="K9548">
        <v>14</v>
      </c>
      <c r="L9548" t="s">
        <v>18</v>
      </c>
      <c r="M9548">
        <f>(Table1[[#This Row],[Current_Stock]]*Table1[[#This Row],[Unit_Price]])</f>
        <v>192954.51</v>
      </c>
      <c r="N9548" s="12">
        <f>DATE(YEAR(Table1[[#This Row],[Order_Date]]),MONTH(Table1[[#This Row],[Order_Date]]),1)</f>
        <v>45261</v>
      </c>
    </row>
    <row r="9549" spans="1:14">
      <c r="A9549" t="s">
        <v>379</v>
      </c>
      <c r="B9549" t="s">
        <v>410</v>
      </c>
      <c r="C9549" t="s">
        <v>411</v>
      </c>
      <c r="D9549" t="s">
        <v>38</v>
      </c>
      <c r="E9549" t="s">
        <v>251</v>
      </c>
      <c r="F9549" t="s">
        <v>40</v>
      </c>
      <c r="G9549">
        <v>17</v>
      </c>
      <c r="H9549">
        <v>2097.77</v>
      </c>
      <c r="I9549">
        <v>35662.089999999997</v>
      </c>
      <c r="J9549">
        <v>142</v>
      </c>
      <c r="K9549">
        <v>4</v>
      </c>
      <c r="L9549" t="s">
        <v>18</v>
      </c>
      <c r="M9549">
        <f>(Table1[[#This Row],[Current_Stock]]*Table1[[#This Row],[Unit_Price]])</f>
        <v>297883.34000000003</v>
      </c>
      <c r="N9549" s="12">
        <f>DATE(YEAR(Table1[[#This Row],[Order_Date]]),MONTH(Table1[[#This Row],[Order_Date]]),1)</f>
        <v>45536</v>
      </c>
    </row>
    <row r="9550" spans="1:14">
      <c r="A9550" t="s">
        <v>1303</v>
      </c>
      <c r="B9550" t="s">
        <v>456</v>
      </c>
      <c r="C9550" t="s">
        <v>457</v>
      </c>
      <c r="D9550" t="s">
        <v>96</v>
      </c>
      <c r="E9550" t="s">
        <v>330</v>
      </c>
      <c r="F9550" t="s">
        <v>60</v>
      </c>
      <c r="G9550">
        <v>2</v>
      </c>
      <c r="H9550">
        <v>1462.02</v>
      </c>
      <c r="I9550">
        <v>2924.04</v>
      </c>
      <c r="J9550">
        <v>381</v>
      </c>
      <c r="K9550">
        <v>11</v>
      </c>
      <c r="L9550" t="s">
        <v>55</v>
      </c>
      <c r="M9550">
        <f>(Table1[[#This Row],[Current_Stock]]*Table1[[#This Row],[Unit_Price]])</f>
        <v>557029.62</v>
      </c>
      <c r="N9550" s="12">
        <f>DATE(YEAR(Table1[[#This Row],[Order_Date]]),MONTH(Table1[[#This Row],[Order_Date]]),1)</f>
        <v>45017</v>
      </c>
    </row>
    <row r="9551" spans="1:14">
      <c r="A9551" t="s">
        <v>1350</v>
      </c>
      <c r="B9551" t="s">
        <v>253</v>
      </c>
      <c r="C9551" t="s">
        <v>254</v>
      </c>
      <c r="D9551" t="s">
        <v>38</v>
      </c>
      <c r="E9551" t="s">
        <v>153</v>
      </c>
      <c r="F9551" t="s">
        <v>40</v>
      </c>
      <c r="G9551">
        <v>17</v>
      </c>
      <c r="H9551">
        <v>3844.46</v>
      </c>
      <c r="I9551">
        <v>65355.82</v>
      </c>
      <c r="J9551">
        <v>129</v>
      </c>
      <c r="K9551">
        <v>8</v>
      </c>
      <c r="L9551" t="s">
        <v>18</v>
      </c>
      <c r="M9551">
        <f>(Table1[[#This Row],[Current_Stock]]*Table1[[#This Row],[Unit_Price]])</f>
        <v>495935.34</v>
      </c>
      <c r="N9551" s="12">
        <f>DATE(YEAR(Table1[[#This Row],[Order_Date]]),MONTH(Table1[[#This Row],[Order_Date]]),1)</f>
        <v>45597</v>
      </c>
    </row>
    <row r="9552" spans="1:14">
      <c r="A9552" t="s">
        <v>1165</v>
      </c>
      <c r="B9552" t="s">
        <v>253</v>
      </c>
      <c r="C9552" t="s">
        <v>254</v>
      </c>
      <c r="D9552" t="s">
        <v>38</v>
      </c>
      <c r="E9552" t="s">
        <v>160</v>
      </c>
      <c r="F9552" t="s">
        <v>60</v>
      </c>
      <c r="G9552">
        <v>12</v>
      </c>
      <c r="H9552">
        <v>1670.46</v>
      </c>
      <c r="I9552">
        <v>20045.52</v>
      </c>
      <c r="J9552">
        <v>102</v>
      </c>
      <c r="K9552">
        <v>9</v>
      </c>
      <c r="L9552" t="s">
        <v>18</v>
      </c>
      <c r="M9552">
        <f>(Table1[[#This Row],[Current_Stock]]*Table1[[#This Row],[Unit_Price]])</f>
        <v>170386.92</v>
      </c>
      <c r="N9552" s="12">
        <f>DATE(YEAR(Table1[[#This Row],[Order_Date]]),MONTH(Table1[[#This Row],[Order_Date]]),1)</f>
        <v>44958</v>
      </c>
    </row>
    <row r="9553" spans="1:14">
      <c r="A9553" t="s">
        <v>724</v>
      </c>
      <c r="B9553" t="s">
        <v>491</v>
      </c>
      <c r="C9553" t="s">
        <v>492</v>
      </c>
      <c r="D9553" t="s">
        <v>96</v>
      </c>
      <c r="E9553" t="s">
        <v>189</v>
      </c>
      <c r="F9553" t="s">
        <v>60</v>
      </c>
      <c r="G9553">
        <v>5</v>
      </c>
      <c r="H9553">
        <v>2480.4699999999998</v>
      </c>
      <c r="I9553">
        <v>12402.35</v>
      </c>
      <c r="J9553">
        <v>457</v>
      </c>
      <c r="K9553">
        <v>9</v>
      </c>
      <c r="L9553" t="s">
        <v>18</v>
      </c>
      <c r="M9553">
        <f>(Table1[[#This Row],[Current_Stock]]*Table1[[#This Row],[Unit_Price]])</f>
        <v>1133574.7899999998</v>
      </c>
      <c r="N9553" s="12">
        <f>DATE(YEAR(Table1[[#This Row],[Order_Date]]),MONTH(Table1[[#This Row],[Order_Date]]),1)</f>
        <v>44958</v>
      </c>
    </row>
    <row r="9554" spans="1:14">
      <c r="A9554" t="s">
        <v>822</v>
      </c>
      <c r="B9554" t="s">
        <v>608</v>
      </c>
      <c r="C9554" t="s">
        <v>609</v>
      </c>
      <c r="D9554" t="s">
        <v>84</v>
      </c>
      <c r="E9554" t="s">
        <v>97</v>
      </c>
      <c r="F9554" t="s">
        <v>40</v>
      </c>
      <c r="G9554">
        <v>11</v>
      </c>
      <c r="H9554">
        <v>4583.1400000000003</v>
      </c>
      <c r="I9554">
        <v>50414.54</v>
      </c>
      <c r="J9554">
        <v>96</v>
      </c>
      <c r="K9554">
        <v>5</v>
      </c>
      <c r="L9554" t="s">
        <v>18</v>
      </c>
      <c r="M9554">
        <f>(Table1[[#This Row],[Current_Stock]]*Table1[[#This Row],[Unit_Price]])</f>
        <v>439981.44000000006</v>
      </c>
      <c r="N9554" s="12">
        <f>DATE(YEAR(Table1[[#This Row],[Order_Date]]),MONTH(Table1[[#This Row],[Order_Date]]),1)</f>
        <v>44986</v>
      </c>
    </row>
    <row r="9555" spans="1:14">
      <c r="A9555" t="s">
        <v>1323</v>
      </c>
      <c r="B9555" t="s">
        <v>1339</v>
      </c>
      <c r="C9555" t="s">
        <v>1340</v>
      </c>
      <c r="D9555" t="s">
        <v>38</v>
      </c>
      <c r="E9555" t="s">
        <v>104</v>
      </c>
      <c r="F9555" t="s">
        <v>46</v>
      </c>
      <c r="G9555">
        <v>22</v>
      </c>
      <c r="H9555">
        <v>4294.93</v>
      </c>
      <c r="I9555">
        <v>94488.46</v>
      </c>
      <c r="J9555">
        <v>213</v>
      </c>
      <c r="K9555">
        <v>14</v>
      </c>
      <c r="L9555" t="s">
        <v>18</v>
      </c>
      <c r="M9555">
        <f>(Table1[[#This Row],[Current_Stock]]*Table1[[#This Row],[Unit_Price]])</f>
        <v>914820.09000000008</v>
      </c>
      <c r="N9555" s="12">
        <f>DATE(YEAR(Table1[[#This Row],[Order_Date]]),MONTH(Table1[[#This Row],[Order_Date]]),1)</f>
        <v>45352</v>
      </c>
    </row>
    <row r="9556" spans="1:14">
      <c r="A9556" t="s">
        <v>30</v>
      </c>
      <c r="B9556" t="s">
        <v>783</v>
      </c>
      <c r="C9556" t="s">
        <v>784</v>
      </c>
      <c r="D9556" t="s">
        <v>22</v>
      </c>
      <c r="E9556" t="s">
        <v>113</v>
      </c>
      <c r="F9556" t="s">
        <v>17</v>
      </c>
      <c r="G9556">
        <v>25</v>
      </c>
      <c r="H9556">
        <v>12602.5</v>
      </c>
      <c r="I9556">
        <v>315062.5</v>
      </c>
      <c r="J9556">
        <v>43</v>
      </c>
      <c r="K9556">
        <v>12</v>
      </c>
      <c r="L9556" t="s">
        <v>105</v>
      </c>
      <c r="M9556">
        <f>(Table1[[#This Row],[Current_Stock]]*Table1[[#This Row],[Unit_Price]])</f>
        <v>541907.5</v>
      </c>
      <c r="N9556" s="12">
        <f>DATE(YEAR(Table1[[#This Row],[Order_Date]]),MONTH(Table1[[#This Row],[Order_Date]]),1)</f>
        <v>45108</v>
      </c>
    </row>
    <row r="9557" spans="1:14">
      <c r="A9557" t="s">
        <v>1059</v>
      </c>
      <c r="B9557" t="s">
        <v>267</v>
      </c>
      <c r="C9557" t="s">
        <v>268</v>
      </c>
      <c r="D9557" t="s">
        <v>15</v>
      </c>
      <c r="E9557" t="s">
        <v>23</v>
      </c>
      <c r="F9557" t="s">
        <v>40</v>
      </c>
      <c r="G9557">
        <v>19</v>
      </c>
      <c r="H9557">
        <v>448.25</v>
      </c>
      <c r="I9557">
        <v>8516.75</v>
      </c>
      <c r="J9557">
        <v>245</v>
      </c>
      <c r="K9557">
        <v>7</v>
      </c>
      <c r="L9557" t="s">
        <v>18</v>
      </c>
      <c r="M9557">
        <f>(Table1[[#This Row],[Current_Stock]]*Table1[[#This Row],[Unit_Price]])</f>
        <v>109821.25</v>
      </c>
      <c r="N9557" s="12">
        <f>DATE(YEAR(Table1[[#This Row],[Order_Date]]),MONTH(Table1[[#This Row],[Order_Date]]),1)</f>
        <v>45261</v>
      </c>
    </row>
    <row r="9558" spans="1:14">
      <c r="A9558" t="s">
        <v>1121</v>
      </c>
      <c r="B9558" t="s">
        <v>239</v>
      </c>
      <c r="C9558" t="s">
        <v>240</v>
      </c>
      <c r="D9558" t="s">
        <v>15</v>
      </c>
      <c r="E9558" t="s">
        <v>54</v>
      </c>
      <c r="F9558" t="s">
        <v>29</v>
      </c>
      <c r="G9558">
        <v>18</v>
      </c>
      <c r="H9558">
        <v>412.53</v>
      </c>
      <c r="I9558">
        <v>7425.54</v>
      </c>
      <c r="J9558">
        <v>216</v>
      </c>
      <c r="K9558">
        <v>12</v>
      </c>
      <c r="L9558" t="s">
        <v>18</v>
      </c>
      <c r="M9558">
        <f>(Table1[[#This Row],[Current_Stock]]*Table1[[#This Row],[Unit_Price]])</f>
        <v>89106.48</v>
      </c>
      <c r="N9558" s="12">
        <f>DATE(YEAR(Table1[[#This Row],[Order_Date]]),MONTH(Table1[[#This Row],[Order_Date]]),1)</f>
        <v>45413</v>
      </c>
    </row>
    <row r="9559" spans="1:14">
      <c r="A9559" t="s">
        <v>487</v>
      </c>
      <c r="B9559" t="s">
        <v>604</v>
      </c>
      <c r="C9559" t="s">
        <v>605</v>
      </c>
      <c r="D9559" t="s">
        <v>27</v>
      </c>
      <c r="E9559" t="s">
        <v>109</v>
      </c>
      <c r="F9559" t="s">
        <v>46</v>
      </c>
      <c r="G9559">
        <v>5</v>
      </c>
      <c r="H9559">
        <v>2430.39</v>
      </c>
      <c r="I9559">
        <v>12151.95</v>
      </c>
      <c r="J9559">
        <v>268</v>
      </c>
      <c r="K9559">
        <v>12</v>
      </c>
      <c r="L9559" t="s">
        <v>55</v>
      </c>
      <c r="M9559">
        <f>(Table1[[#This Row],[Current_Stock]]*Table1[[#This Row],[Unit_Price]])</f>
        <v>651344.52</v>
      </c>
      <c r="N9559" s="12">
        <f>DATE(YEAR(Table1[[#This Row],[Order_Date]]),MONTH(Table1[[#This Row],[Order_Date]]),1)</f>
        <v>45536</v>
      </c>
    </row>
    <row r="9560" spans="1:14">
      <c r="A9560" t="s">
        <v>755</v>
      </c>
      <c r="B9560" t="s">
        <v>825</v>
      </c>
      <c r="C9560" t="s">
        <v>826</v>
      </c>
      <c r="D9560" t="s">
        <v>183</v>
      </c>
      <c r="E9560" t="s">
        <v>85</v>
      </c>
      <c r="F9560" t="s">
        <v>60</v>
      </c>
      <c r="G9560">
        <v>22</v>
      </c>
      <c r="H9560">
        <v>3005.94</v>
      </c>
      <c r="I9560">
        <v>66130.679999999993</v>
      </c>
      <c r="J9560">
        <v>203</v>
      </c>
      <c r="K9560">
        <v>3</v>
      </c>
      <c r="L9560" t="s">
        <v>18</v>
      </c>
      <c r="M9560">
        <f>(Table1[[#This Row],[Current_Stock]]*Table1[[#This Row],[Unit_Price]])</f>
        <v>610205.82000000007</v>
      </c>
      <c r="N9560" s="12">
        <f>DATE(YEAR(Table1[[#This Row],[Order_Date]]),MONTH(Table1[[#This Row],[Order_Date]]),1)</f>
        <v>44927</v>
      </c>
    </row>
    <row r="9561" spans="1:14">
      <c r="A9561" t="s">
        <v>574</v>
      </c>
      <c r="B9561" t="s">
        <v>618</v>
      </c>
      <c r="C9561" t="s">
        <v>619</v>
      </c>
      <c r="D9561" t="s">
        <v>53</v>
      </c>
      <c r="E9561" t="s">
        <v>243</v>
      </c>
      <c r="F9561" t="s">
        <v>17</v>
      </c>
      <c r="G9561">
        <v>3</v>
      </c>
      <c r="H9561">
        <v>4753.33</v>
      </c>
      <c r="I9561">
        <v>14259.99</v>
      </c>
      <c r="J9561">
        <v>471</v>
      </c>
      <c r="K9561">
        <v>8</v>
      </c>
      <c r="L9561" t="s">
        <v>18</v>
      </c>
      <c r="M9561">
        <f>(Table1[[#This Row],[Current_Stock]]*Table1[[#This Row],[Unit_Price]])</f>
        <v>2238818.4300000002</v>
      </c>
      <c r="N9561" s="12">
        <f>DATE(YEAR(Table1[[#This Row],[Order_Date]]),MONTH(Table1[[#This Row],[Order_Date]]),1)</f>
        <v>45292</v>
      </c>
    </row>
    <row r="9562" spans="1:14">
      <c r="A9562" t="s">
        <v>1279</v>
      </c>
      <c r="B9562" t="s">
        <v>647</v>
      </c>
      <c r="C9562" t="s">
        <v>648</v>
      </c>
      <c r="D9562" t="s">
        <v>84</v>
      </c>
      <c r="E9562" t="s">
        <v>153</v>
      </c>
      <c r="F9562" t="s">
        <v>46</v>
      </c>
      <c r="G9562">
        <v>12</v>
      </c>
      <c r="H9562">
        <v>13013.76</v>
      </c>
      <c r="I9562">
        <v>156165.12</v>
      </c>
      <c r="J9562">
        <v>151</v>
      </c>
      <c r="K9562">
        <v>2</v>
      </c>
      <c r="L9562" t="s">
        <v>18</v>
      </c>
      <c r="M9562">
        <f>(Table1[[#This Row],[Current_Stock]]*Table1[[#This Row],[Unit_Price]])</f>
        <v>1965077.76</v>
      </c>
      <c r="N9562" s="12">
        <f>DATE(YEAR(Table1[[#This Row],[Order_Date]]),MONTH(Table1[[#This Row],[Order_Date]]),1)</f>
        <v>44927</v>
      </c>
    </row>
    <row r="9563" spans="1:14">
      <c r="A9563" t="s">
        <v>74</v>
      </c>
      <c r="B9563" t="s">
        <v>717</v>
      </c>
      <c r="C9563" t="s">
        <v>718</v>
      </c>
      <c r="D9563" t="s">
        <v>33</v>
      </c>
      <c r="E9563" t="s">
        <v>189</v>
      </c>
      <c r="F9563" t="s">
        <v>40</v>
      </c>
      <c r="G9563">
        <v>27</v>
      </c>
      <c r="H9563">
        <v>2213.27</v>
      </c>
      <c r="I9563">
        <v>59758.29</v>
      </c>
      <c r="J9563">
        <v>87</v>
      </c>
      <c r="K9563">
        <v>4</v>
      </c>
      <c r="L9563" t="s">
        <v>18</v>
      </c>
      <c r="M9563">
        <f>(Table1[[#This Row],[Current_Stock]]*Table1[[#This Row],[Unit_Price]])</f>
        <v>192554.49</v>
      </c>
      <c r="N9563" s="12">
        <f>DATE(YEAR(Table1[[#This Row],[Order_Date]]),MONTH(Table1[[#This Row],[Order_Date]]),1)</f>
        <v>44958</v>
      </c>
    </row>
    <row r="9564" spans="1:14">
      <c r="A9564" t="s">
        <v>438</v>
      </c>
      <c r="B9564" t="s">
        <v>87</v>
      </c>
      <c r="C9564" t="s">
        <v>88</v>
      </c>
      <c r="D9564" t="s">
        <v>15</v>
      </c>
      <c r="E9564" t="s">
        <v>173</v>
      </c>
      <c r="F9564" t="s">
        <v>46</v>
      </c>
      <c r="G9564">
        <v>25</v>
      </c>
      <c r="H9564">
        <v>180.84</v>
      </c>
      <c r="I9564">
        <v>4521</v>
      </c>
      <c r="J9564">
        <v>111</v>
      </c>
      <c r="K9564">
        <v>6</v>
      </c>
      <c r="L9564" t="s">
        <v>18</v>
      </c>
      <c r="M9564">
        <f>(Table1[[#This Row],[Current_Stock]]*Table1[[#This Row],[Unit_Price]])</f>
        <v>20073.240000000002</v>
      </c>
      <c r="N9564" s="12">
        <f>DATE(YEAR(Table1[[#This Row],[Order_Date]]),MONTH(Table1[[#This Row],[Order_Date]]),1)</f>
        <v>44986</v>
      </c>
    </row>
    <row r="9565" spans="1:14">
      <c r="A9565" t="s">
        <v>255</v>
      </c>
      <c r="B9565" t="s">
        <v>62</v>
      </c>
      <c r="C9565" t="s">
        <v>63</v>
      </c>
      <c r="D9565" t="s">
        <v>38</v>
      </c>
      <c r="E9565" t="s">
        <v>189</v>
      </c>
      <c r="F9565" t="s">
        <v>29</v>
      </c>
      <c r="G9565">
        <v>18</v>
      </c>
      <c r="H9565">
        <v>3474.17</v>
      </c>
      <c r="I9565">
        <v>62535.06</v>
      </c>
      <c r="J9565">
        <v>206</v>
      </c>
      <c r="K9565">
        <v>3</v>
      </c>
      <c r="L9565" t="s">
        <v>18</v>
      </c>
      <c r="M9565">
        <f>(Table1[[#This Row],[Current_Stock]]*Table1[[#This Row],[Unit_Price]])</f>
        <v>715679.02</v>
      </c>
      <c r="N9565" s="12">
        <f>DATE(YEAR(Table1[[#This Row],[Order_Date]]),MONTH(Table1[[#This Row],[Order_Date]]),1)</f>
        <v>45292</v>
      </c>
    </row>
    <row r="9566" spans="1:14">
      <c r="A9566" t="s">
        <v>755</v>
      </c>
      <c r="B9566" t="s">
        <v>897</v>
      </c>
      <c r="C9566" t="s">
        <v>898</v>
      </c>
      <c r="D9566" t="s">
        <v>27</v>
      </c>
      <c r="E9566" t="s">
        <v>39</v>
      </c>
      <c r="F9566" t="s">
        <v>60</v>
      </c>
      <c r="G9566">
        <v>4</v>
      </c>
      <c r="H9566">
        <v>465.63</v>
      </c>
      <c r="I9566">
        <v>1862.52</v>
      </c>
      <c r="J9566">
        <v>540</v>
      </c>
      <c r="K9566">
        <v>4</v>
      </c>
      <c r="L9566" t="s">
        <v>55</v>
      </c>
      <c r="M9566">
        <f>(Table1[[#This Row],[Current_Stock]]*Table1[[#This Row],[Unit_Price]])</f>
        <v>251440.2</v>
      </c>
      <c r="N9566" s="12">
        <f>DATE(YEAR(Table1[[#This Row],[Order_Date]]),MONTH(Table1[[#This Row],[Order_Date]]),1)</f>
        <v>44927</v>
      </c>
    </row>
    <row r="9567" spans="1:14">
      <c r="A9567" t="s">
        <v>1213</v>
      </c>
      <c r="B9567" t="s">
        <v>75</v>
      </c>
      <c r="C9567" t="s">
        <v>76</v>
      </c>
      <c r="D9567" t="s">
        <v>33</v>
      </c>
      <c r="E9567" t="s">
        <v>85</v>
      </c>
      <c r="F9567" t="s">
        <v>40</v>
      </c>
      <c r="G9567">
        <v>8</v>
      </c>
      <c r="H9567">
        <v>2416.3200000000002</v>
      </c>
      <c r="I9567">
        <v>19330.560000000001</v>
      </c>
      <c r="J9567">
        <v>171</v>
      </c>
      <c r="K9567">
        <v>8</v>
      </c>
      <c r="L9567" t="s">
        <v>18</v>
      </c>
      <c r="M9567">
        <f>(Table1[[#This Row],[Current_Stock]]*Table1[[#This Row],[Unit_Price]])</f>
        <v>413190.72000000003</v>
      </c>
      <c r="N9567" s="12">
        <f>DATE(YEAR(Table1[[#This Row],[Order_Date]]),MONTH(Table1[[#This Row],[Order_Date]]),1)</f>
        <v>45536</v>
      </c>
    </row>
    <row r="9568" spans="1:14">
      <c r="A9568" t="s">
        <v>382</v>
      </c>
      <c r="B9568" t="s">
        <v>965</v>
      </c>
      <c r="C9568" t="s">
        <v>966</v>
      </c>
      <c r="D9568" t="s">
        <v>183</v>
      </c>
      <c r="E9568" t="s">
        <v>85</v>
      </c>
      <c r="F9568" t="s">
        <v>40</v>
      </c>
      <c r="G9568">
        <v>20</v>
      </c>
      <c r="H9568">
        <v>1772.08</v>
      </c>
      <c r="I9568">
        <v>35441.599999999999</v>
      </c>
      <c r="J9568">
        <v>85</v>
      </c>
      <c r="K9568">
        <v>6</v>
      </c>
      <c r="L9568" t="s">
        <v>18</v>
      </c>
      <c r="M9568">
        <f>(Table1[[#This Row],[Current_Stock]]*Table1[[#This Row],[Unit_Price]])</f>
        <v>150626.79999999999</v>
      </c>
      <c r="N9568" s="12">
        <f>DATE(YEAR(Table1[[#This Row],[Order_Date]]),MONTH(Table1[[#This Row],[Order_Date]]),1)</f>
        <v>45352</v>
      </c>
    </row>
    <row r="9569" spans="1:14">
      <c r="A9569" t="s">
        <v>1262</v>
      </c>
      <c r="B9569" t="s">
        <v>469</v>
      </c>
      <c r="C9569" t="s">
        <v>470</v>
      </c>
      <c r="D9569" t="s">
        <v>27</v>
      </c>
      <c r="E9569" t="s">
        <v>16</v>
      </c>
      <c r="F9569" t="s">
        <v>40</v>
      </c>
      <c r="G9569">
        <v>7</v>
      </c>
      <c r="H9569">
        <v>2400.6999999999998</v>
      </c>
      <c r="I9569">
        <v>16804.900000000001</v>
      </c>
      <c r="J9569">
        <v>317</v>
      </c>
      <c r="K9569">
        <v>8</v>
      </c>
      <c r="L9569" t="s">
        <v>55</v>
      </c>
      <c r="M9569">
        <f>(Table1[[#This Row],[Current_Stock]]*Table1[[#This Row],[Unit_Price]])</f>
        <v>761021.89999999991</v>
      </c>
      <c r="N9569" s="12">
        <f>DATE(YEAR(Table1[[#This Row],[Order_Date]]),MONTH(Table1[[#This Row],[Order_Date]]),1)</f>
        <v>44958</v>
      </c>
    </row>
    <row r="9570" spans="1:14">
      <c r="A9570" t="s">
        <v>850</v>
      </c>
      <c r="B9570" t="s">
        <v>144</v>
      </c>
      <c r="C9570" t="s">
        <v>145</v>
      </c>
      <c r="D9570" t="s">
        <v>27</v>
      </c>
      <c r="E9570" t="s">
        <v>251</v>
      </c>
      <c r="F9570" t="s">
        <v>29</v>
      </c>
      <c r="G9570">
        <v>10</v>
      </c>
      <c r="H9570">
        <v>3960.52</v>
      </c>
      <c r="I9570">
        <v>39605.199999999997</v>
      </c>
      <c r="J9570">
        <v>542</v>
      </c>
      <c r="K9570">
        <v>3</v>
      </c>
      <c r="L9570" t="s">
        <v>55</v>
      </c>
      <c r="M9570">
        <f>(Table1[[#This Row],[Current_Stock]]*Table1[[#This Row],[Unit_Price]])</f>
        <v>2146601.84</v>
      </c>
      <c r="N9570" s="12">
        <f>DATE(YEAR(Table1[[#This Row],[Order_Date]]),MONTH(Table1[[#This Row],[Order_Date]]),1)</f>
        <v>45017</v>
      </c>
    </row>
    <row r="9571" spans="1:14">
      <c r="A9571" t="s">
        <v>724</v>
      </c>
      <c r="B9571" t="s">
        <v>767</v>
      </c>
      <c r="C9571" t="s">
        <v>768</v>
      </c>
      <c r="D9571" t="s">
        <v>84</v>
      </c>
      <c r="E9571" t="s">
        <v>50</v>
      </c>
      <c r="F9571" t="s">
        <v>40</v>
      </c>
      <c r="G9571">
        <v>21</v>
      </c>
      <c r="H9571">
        <v>27455.52</v>
      </c>
      <c r="I9571">
        <v>576565.92000000004</v>
      </c>
      <c r="J9571">
        <v>115</v>
      </c>
      <c r="K9571">
        <v>12</v>
      </c>
      <c r="L9571" t="s">
        <v>18</v>
      </c>
      <c r="M9571">
        <f>(Table1[[#This Row],[Current_Stock]]*Table1[[#This Row],[Unit_Price]])</f>
        <v>3157384.8000000003</v>
      </c>
      <c r="N9571" s="12">
        <f>DATE(YEAR(Table1[[#This Row],[Order_Date]]),MONTH(Table1[[#This Row],[Order_Date]]),1)</f>
        <v>44958</v>
      </c>
    </row>
    <row r="9572" spans="1:14">
      <c r="A9572" t="s">
        <v>1017</v>
      </c>
      <c r="B9572" t="s">
        <v>293</v>
      </c>
      <c r="C9572" t="s">
        <v>294</v>
      </c>
      <c r="D9572" t="s">
        <v>96</v>
      </c>
      <c r="E9572" t="s">
        <v>243</v>
      </c>
      <c r="F9572" t="s">
        <v>29</v>
      </c>
      <c r="G9572">
        <v>10</v>
      </c>
      <c r="H9572">
        <v>1556.19</v>
      </c>
      <c r="I9572">
        <v>15561.9</v>
      </c>
      <c r="J9572">
        <v>328</v>
      </c>
      <c r="K9572">
        <v>3</v>
      </c>
      <c r="L9572" t="s">
        <v>55</v>
      </c>
      <c r="M9572">
        <f>(Table1[[#This Row],[Current_Stock]]*Table1[[#This Row],[Unit_Price]])</f>
        <v>510430.32</v>
      </c>
      <c r="N9572" s="12">
        <f>DATE(YEAR(Table1[[#This Row],[Order_Date]]),MONTH(Table1[[#This Row],[Order_Date]]),1)</f>
        <v>45536</v>
      </c>
    </row>
    <row r="9573" spans="1:14">
      <c r="A9573" t="s">
        <v>349</v>
      </c>
      <c r="B9573" t="s">
        <v>682</v>
      </c>
      <c r="C9573" t="s">
        <v>683</v>
      </c>
      <c r="D9573" t="s">
        <v>15</v>
      </c>
      <c r="E9573" t="s">
        <v>189</v>
      </c>
      <c r="F9573" t="s">
        <v>60</v>
      </c>
      <c r="G9573">
        <v>25</v>
      </c>
      <c r="H9573">
        <v>224.19</v>
      </c>
      <c r="I9573">
        <v>5604.75</v>
      </c>
      <c r="J9573">
        <v>135</v>
      </c>
      <c r="K9573">
        <v>6</v>
      </c>
      <c r="L9573" t="s">
        <v>18</v>
      </c>
      <c r="M9573">
        <f>(Table1[[#This Row],[Current_Stock]]*Table1[[#This Row],[Unit_Price]])</f>
        <v>30265.65</v>
      </c>
      <c r="N9573" s="12">
        <f>DATE(YEAR(Table1[[#This Row],[Order_Date]]),MONTH(Table1[[#This Row],[Order_Date]]),1)</f>
        <v>45170</v>
      </c>
    </row>
    <row r="9574" spans="1:14">
      <c r="A9574" t="s">
        <v>877</v>
      </c>
      <c r="B9574" t="s">
        <v>895</v>
      </c>
      <c r="C9574" t="s">
        <v>896</v>
      </c>
      <c r="D9574" t="s">
        <v>38</v>
      </c>
      <c r="E9574" t="s">
        <v>184</v>
      </c>
      <c r="F9574" t="s">
        <v>17</v>
      </c>
      <c r="G9574">
        <v>24</v>
      </c>
      <c r="H9574">
        <v>2189.14</v>
      </c>
      <c r="I9574">
        <v>52539.360000000001</v>
      </c>
      <c r="J9574">
        <v>167</v>
      </c>
      <c r="K9574">
        <v>7</v>
      </c>
      <c r="L9574" t="s">
        <v>18</v>
      </c>
      <c r="M9574">
        <f>(Table1[[#This Row],[Current_Stock]]*Table1[[#This Row],[Unit_Price]])</f>
        <v>365586.38</v>
      </c>
      <c r="N9574" s="12">
        <f>DATE(YEAR(Table1[[#This Row],[Order_Date]]),MONTH(Table1[[#This Row],[Order_Date]]),1)</f>
        <v>45200</v>
      </c>
    </row>
    <row r="9575" spans="1:14">
      <c r="A9575" t="s">
        <v>324</v>
      </c>
      <c r="B9575" t="s">
        <v>377</v>
      </c>
      <c r="C9575" t="s">
        <v>378</v>
      </c>
      <c r="D9575" t="s">
        <v>22</v>
      </c>
      <c r="E9575" t="s">
        <v>39</v>
      </c>
      <c r="F9575" t="s">
        <v>17</v>
      </c>
      <c r="G9575">
        <v>26</v>
      </c>
      <c r="H9575">
        <v>10222.76</v>
      </c>
      <c r="I9575">
        <v>265791.76</v>
      </c>
      <c r="J9575">
        <v>43</v>
      </c>
      <c r="K9575">
        <v>7</v>
      </c>
      <c r="L9575" t="s">
        <v>105</v>
      </c>
      <c r="M9575">
        <f>(Table1[[#This Row],[Current_Stock]]*Table1[[#This Row],[Unit_Price]])</f>
        <v>439578.68</v>
      </c>
      <c r="N9575" s="12">
        <f>DATE(YEAR(Table1[[#This Row],[Order_Date]]),MONTH(Table1[[#This Row],[Order_Date]]),1)</f>
        <v>45017</v>
      </c>
    </row>
    <row r="9576" spans="1:14">
      <c r="A9576" t="s">
        <v>1022</v>
      </c>
      <c r="B9576" t="s">
        <v>702</v>
      </c>
      <c r="C9576" t="s">
        <v>703</v>
      </c>
      <c r="D9576" t="s">
        <v>27</v>
      </c>
      <c r="E9576" t="s">
        <v>211</v>
      </c>
      <c r="F9576" t="s">
        <v>29</v>
      </c>
      <c r="G9576">
        <v>5</v>
      </c>
      <c r="H9576">
        <v>2771.08</v>
      </c>
      <c r="I9576">
        <v>13855.4</v>
      </c>
      <c r="J9576">
        <v>432</v>
      </c>
      <c r="K9576">
        <v>14</v>
      </c>
      <c r="L9576" t="s">
        <v>18</v>
      </c>
      <c r="M9576">
        <f>(Table1[[#This Row],[Current_Stock]]*Table1[[#This Row],[Unit_Price]])</f>
        <v>1197106.56</v>
      </c>
      <c r="N9576" s="12">
        <f>DATE(YEAR(Table1[[#This Row],[Order_Date]]),MONTH(Table1[[#This Row],[Order_Date]]),1)</f>
        <v>45566</v>
      </c>
    </row>
    <row r="9577" spans="1:14">
      <c r="A9577" t="s">
        <v>628</v>
      </c>
      <c r="B9577" t="s">
        <v>531</v>
      </c>
      <c r="C9577" t="s">
        <v>532</v>
      </c>
      <c r="D9577" t="s">
        <v>53</v>
      </c>
      <c r="E9577" t="s">
        <v>167</v>
      </c>
      <c r="F9577" t="s">
        <v>17</v>
      </c>
      <c r="G9577">
        <v>1</v>
      </c>
      <c r="H9577">
        <v>3699.95</v>
      </c>
      <c r="I9577">
        <v>3699.95</v>
      </c>
      <c r="J9577">
        <v>516</v>
      </c>
      <c r="K9577">
        <v>2</v>
      </c>
      <c r="L9577" t="s">
        <v>18</v>
      </c>
      <c r="M9577">
        <f>(Table1[[#This Row],[Current_Stock]]*Table1[[#This Row],[Unit_Price]])</f>
        <v>1909174.2</v>
      </c>
      <c r="N9577" s="12">
        <f>DATE(YEAR(Table1[[#This Row],[Order_Date]]),MONTH(Table1[[#This Row],[Order_Date]]),1)</f>
        <v>45170</v>
      </c>
    </row>
    <row r="9578" spans="1:14">
      <c r="A9578" t="s">
        <v>529</v>
      </c>
      <c r="B9578" t="s">
        <v>1092</v>
      </c>
      <c r="C9578" t="s">
        <v>1093</v>
      </c>
      <c r="D9578" t="s">
        <v>96</v>
      </c>
      <c r="E9578" t="s">
        <v>189</v>
      </c>
      <c r="F9578" t="s">
        <v>17</v>
      </c>
      <c r="G9578">
        <v>10</v>
      </c>
      <c r="H9578">
        <v>4537.7</v>
      </c>
      <c r="I9578">
        <v>45377</v>
      </c>
      <c r="J9578">
        <v>553</v>
      </c>
      <c r="K9578">
        <v>10</v>
      </c>
      <c r="L9578" t="s">
        <v>55</v>
      </c>
      <c r="M9578">
        <f>(Table1[[#This Row],[Current_Stock]]*Table1[[#This Row],[Unit_Price]])</f>
        <v>2509348.1</v>
      </c>
      <c r="N9578" s="12">
        <f>DATE(YEAR(Table1[[#This Row],[Order_Date]]),MONTH(Table1[[#This Row],[Order_Date]]),1)</f>
        <v>45323</v>
      </c>
    </row>
    <row r="9579" spans="1:14">
      <c r="A9579" t="s">
        <v>557</v>
      </c>
      <c r="B9579" t="s">
        <v>491</v>
      </c>
      <c r="C9579" t="s">
        <v>492</v>
      </c>
      <c r="D9579" t="s">
        <v>96</v>
      </c>
      <c r="E9579" t="s">
        <v>54</v>
      </c>
      <c r="F9579" t="s">
        <v>46</v>
      </c>
      <c r="G9579">
        <v>9</v>
      </c>
      <c r="H9579">
        <v>1100.3900000000001</v>
      </c>
      <c r="I9579">
        <v>9903.51</v>
      </c>
      <c r="J9579">
        <v>580</v>
      </c>
      <c r="K9579">
        <v>3</v>
      </c>
      <c r="L9579" t="s">
        <v>18</v>
      </c>
      <c r="M9579">
        <f>(Table1[[#This Row],[Current_Stock]]*Table1[[#This Row],[Unit_Price]])</f>
        <v>638226.20000000007</v>
      </c>
      <c r="N9579" s="12">
        <f>DATE(YEAR(Table1[[#This Row],[Order_Date]]),MONTH(Table1[[#This Row],[Order_Date]]),1)</f>
        <v>45627</v>
      </c>
    </row>
    <row r="9580" spans="1:14">
      <c r="A9580" t="s">
        <v>1235</v>
      </c>
      <c r="B9580" t="s">
        <v>623</v>
      </c>
      <c r="C9580" t="s">
        <v>624</v>
      </c>
      <c r="D9580" t="s">
        <v>38</v>
      </c>
      <c r="E9580" t="s">
        <v>269</v>
      </c>
      <c r="F9580" t="s">
        <v>40</v>
      </c>
      <c r="G9580">
        <v>11</v>
      </c>
      <c r="H9580">
        <v>4594.5</v>
      </c>
      <c r="I9580">
        <v>50539.5</v>
      </c>
      <c r="J9580">
        <v>102</v>
      </c>
      <c r="K9580">
        <v>11</v>
      </c>
      <c r="L9580" t="s">
        <v>18</v>
      </c>
      <c r="M9580">
        <f>(Table1[[#This Row],[Current_Stock]]*Table1[[#This Row],[Unit_Price]])</f>
        <v>468639</v>
      </c>
      <c r="N9580" s="12">
        <f>DATE(YEAR(Table1[[#This Row],[Order_Date]]),MONTH(Table1[[#This Row],[Order_Date]]),1)</f>
        <v>45597</v>
      </c>
    </row>
    <row r="9581" spans="1:14">
      <c r="A9581" t="s">
        <v>1272</v>
      </c>
      <c r="B9581" t="s">
        <v>472</v>
      </c>
      <c r="C9581" t="s">
        <v>473</v>
      </c>
      <c r="D9581" t="s">
        <v>44</v>
      </c>
      <c r="E9581" t="s">
        <v>104</v>
      </c>
      <c r="F9581" t="s">
        <v>40</v>
      </c>
      <c r="G9581">
        <v>30</v>
      </c>
      <c r="H9581">
        <v>3235.5</v>
      </c>
      <c r="I9581">
        <v>97065</v>
      </c>
      <c r="J9581">
        <v>100</v>
      </c>
      <c r="K9581">
        <v>4</v>
      </c>
      <c r="L9581" t="s">
        <v>18</v>
      </c>
      <c r="M9581">
        <f>(Table1[[#This Row],[Current_Stock]]*Table1[[#This Row],[Unit_Price]])</f>
        <v>323550</v>
      </c>
      <c r="N9581" s="12">
        <f>DATE(YEAR(Table1[[#This Row],[Order_Date]]),MONTH(Table1[[#This Row],[Order_Date]]),1)</f>
        <v>45017</v>
      </c>
    </row>
    <row r="9582" spans="1:14">
      <c r="A9582" t="s">
        <v>801</v>
      </c>
      <c r="B9582" t="s">
        <v>590</v>
      </c>
      <c r="C9582" t="s">
        <v>591</v>
      </c>
      <c r="D9582" t="s">
        <v>15</v>
      </c>
      <c r="E9582" t="s">
        <v>97</v>
      </c>
      <c r="F9582" t="s">
        <v>60</v>
      </c>
      <c r="G9582">
        <v>19</v>
      </c>
      <c r="H9582">
        <v>393.26</v>
      </c>
      <c r="I9582">
        <v>7471.94</v>
      </c>
      <c r="J9582">
        <v>159</v>
      </c>
      <c r="K9582">
        <v>7</v>
      </c>
      <c r="L9582" t="s">
        <v>18</v>
      </c>
      <c r="M9582">
        <f>(Table1[[#This Row],[Current_Stock]]*Table1[[#This Row],[Unit_Price]])</f>
        <v>62528.34</v>
      </c>
      <c r="N9582" s="12">
        <f>DATE(YEAR(Table1[[#This Row],[Order_Date]]),MONTH(Table1[[#This Row],[Order_Date]]),1)</f>
        <v>45505</v>
      </c>
    </row>
    <row r="9583" spans="1:14">
      <c r="A9583" t="s">
        <v>468</v>
      </c>
      <c r="B9583" t="s">
        <v>580</v>
      </c>
      <c r="C9583" t="s">
        <v>581</v>
      </c>
      <c r="D9583" t="s">
        <v>27</v>
      </c>
      <c r="E9583" t="s">
        <v>113</v>
      </c>
      <c r="F9583" t="s">
        <v>60</v>
      </c>
      <c r="G9583">
        <v>8</v>
      </c>
      <c r="H9583">
        <v>4245.5600000000004</v>
      </c>
      <c r="I9583">
        <v>33964.480000000003</v>
      </c>
      <c r="J9583">
        <v>251</v>
      </c>
      <c r="K9583">
        <v>8</v>
      </c>
      <c r="L9583" t="s">
        <v>18</v>
      </c>
      <c r="M9583">
        <f>(Table1[[#This Row],[Current_Stock]]*Table1[[#This Row],[Unit_Price]])</f>
        <v>1065635.56</v>
      </c>
      <c r="N9583" s="12">
        <f>DATE(YEAR(Table1[[#This Row],[Order_Date]]),MONTH(Table1[[#This Row],[Order_Date]]),1)</f>
        <v>45292</v>
      </c>
    </row>
    <row r="9584" spans="1:14">
      <c r="A9584" t="s">
        <v>428</v>
      </c>
      <c r="B9584" t="s">
        <v>720</v>
      </c>
      <c r="C9584" t="s">
        <v>721</v>
      </c>
      <c r="D9584" t="s">
        <v>44</v>
      </c>
      <c r="E9584" t="s">
        <v>45</v>
      </c>
      <c r="F9584" t="s">
        <v>17</v>
      </c>
      <c r="G9584">
        <v>62</v>
      </c>
      <c r="H9584">
        <v>622.02</v>
      </c>
      <c r="I9584">
        <v>38565.24</v>
      </c>
      <c r="J9584">
        <v>83</v>
      </c>
      <c r="K9584">
        <v>12</v>
      </c>
      <c r="L9584" t="s">
        <v>105</v>
      </c>
      <c r="M9584">
        <f>(Table1[[#This Row],[Current_Stock]]*Table1[[#This Row],[Unit_Price]])</f>
        <v>51627.659999999996</v>
      </c>
      <c r="N9584" s="12">
        <f>DATE(YEAR(Table1[[#This Row],[Order_Date]]),MONTH(Table1[[#This Row],[Order_Date]]),1)</f>
        <v>45566</v>
      </c>
    </row>
    <row r="9585" spans="1:14">
      <c r="A9585" t="s">
        <v>749</v>
      </c>
      <c r="B9585" t="s">
        <v>685</v>
      </c>
      <c r="C9585" t="s">
        <v>686</v>
      </c>
      <c r="D9585" t="s">
        <v>183</v>
      </c>
      <c r="E9585" t="s">
        <v>85</v>
      </c>
      <c r="F9585" t="s">
        <v>40</v>
      </c>
      <c r="G9585">
        <v>8</v>
      </c>
      <c r="H9585">
        <v>2658.62</v>
      </c>
      <c r="I9585">
        <v>21268.959999999999</v>
      </c>
      <c r="J9585">
        <v>245</v>
      </c>
      <c r="K9585">
        <v>5</v>
      </c>
      <c r="L9585" t="s">
        <v>18</v>
      </c>
      <c r="M9585">
        <f>(Table1[[#This Row],[Current_Stock]]*Table1[[#This Row],[Unit_Price]])</f>
        <v>651361.9</v>
      </c>
      <c r="N9585" s="12">
        <f>DATE(YEAR(Table1[[#This Row],[Order_Date]]),MONTH(Table1[[#This Row],[Order_Date]]),1)</f>
        <v>45047</v>
      </c>
    </row>
    <row r="9586" spans="1:14">
      <c r="A9586" t="s">
        <v>533</v>
      </c>
      <c r="B9586" t="s">
        <v>469</v>
      </c>
      <c r="C9586" t="s">
        <v>470</v>
      </c>
      <c r="D9586" t="s">
        <v>27</v>
      </c>
      <c r="E9586" t="s">
        <v>167</v>
      </c>
      <c r="F9586" t="s">
        <v>60</v>
      </c>
      <c r="G9586">
        <v>2</v>
      </c>
      <c r="H9586">
        <v>1440.74</v>
      </c>
      <c r="I9586">
        <v>2881.48</v>
      </c>
      <c r="J9586">
        <v>444</v>
      </c>
      <c r="K9586">
        <v>9</v>
      </c>
      <c r="L9586" t="s">
        <v>55</v>
      </c>
      <c r="M9586">
        <f>(Table1[[#This Row],[Current_Stock]]*Table1[[#This Row],[Unit_Price]])</f>
        <v>639688.56000000006</v>
      </c>
      <c r="N9586" s="12">
        <f>DATE(YEAR(Table1[[#This Row],[Order_Date]]),MONTH(Table1[[#This Row],[Order_Date]]),1)</f>
        <v>45323</v>
      </c>
    </row>
    <row r="9587" spans="1:14">
      <c r="A9587" t="s">
        <v>805</v>
      </c>
      <c r="B9587" t="s">
        <v>1004</v>
      </c>
      <c r="C9587" t="s">
        <v>1005</v>
      </c>
      <c r="D9587" t="s">
        <v>96</v>
      </c>
      <c r="E9587" t="s">
        <v>50</v>
      </c>
      <c r="F9587" t="s">
        <v>46</v>
      </c>
      <c r="G9587">
        <v>6</v>
      </c>
      <c r="H9587">
        <v>2881.47</v>
      </c>
      <c r="I9587">
        <v>17288.82</v>
      </c>
      <c r="J9587">
        <v>252</v>
      </c>
      <c r="K9587">
        <v>13</v>
      </c>
      <c r="L9587" t="s">
        <v>55</v>
      </c>
      <c r="M9587">
        <f>(Table1[[#This Row],[Current_Stock]]*Table1[[#This Row],[Unit_Price]])</f>
        <v>726130.44</v>
      </c>
      <c r="N9587" s="12">
        <f>DATE(YEAR(Table1[[#This Row],[Order_Date]]),MONTH(Table1[[#This Row],[Order_Date]]),1)</f>
        <v>45139</v>
      </c>
    </row>
    <row r="9588" spans="1:14">
      <c r="A9588" t="s">
        <v>1126</v>
      </c>
      <c r="B9588" t="s">
        <v>472</v>
      </c>
      <c r="C9588" t="s">
        <v>473</v>
      </c>
      <c r="D9588" t="s">
        <v>44</v>
      </c>
      <c r="E9588" t="s">
        <v>173</v>
      </c>
      <c r="F9588" t="s">
        <v>29</v>
      </c>
      <c r="G9588">
        <v>24</v>
      </c>
      <c r="H9588">
        <v>4873.4799999999996</v>
      </c>
      <c r="I9588">
        <v>116963.52</v>
      </c>
      <c r="J9588">
        <v>59</v>
      </c>
      <c r="K9588">
        <v>12</v>
      </c>
      <c r="L9588" t="s">
        <v>105</v>
      </c>
      <c r="M9588">
        <f>(Table1[[#This Row],[Current_Stock]]*Table1[[#This Row],[Unit_Price]])</f>
        <v>287535.31999999995</v>
      </c>
      <c r="N9588" s="12">
        <f>DATE(YEAR(Table1[[#This Row],[Order_Date]]),MONTH(Table1[[#This Row],[Order_Date]]),1)</f>
        <v>45047</v>
      </c>
    </row>
    <row r="9589" spans="1:14">
      <c r="A9589" t="s">
        <v>635</v>
      </c>
      <c r="B9589" t="s">
        <v>676</v>
      </c>
      <c r="C9589" t="s">
        <v>677</v>
      </c>
      <c r="D9589" t="s">
        <v>183</v>
      </c>
      <c r="E9589" t="s">
        <v>243</v>
      </c>
      <c r="F9589" t="s">
        <v>46</v>
      </c>
      <c r="G9589">
        <v>19</v>
      </c>
      <c r="H9589">
        <v>840.47</v>
      </c>
      <c r="I9589">
        <v>15968.93</v>
      </c>
      <c r="J9589">
        <v>217</v>
      </c>
      <c r="K9589">
        <v>13</v>
      </c>
      <c r="L9589" t="s">
        <v>18</v>
      </c>
      <c r="M9589">
        <f>(Table1[[#This Row],[Current_Stock]]*Table1[[#This Row],[Unit_Price]])</f>
        <v>182381.99000000002</v>
      </c>
      <c r="N9589" s="12">
        <f>DATE(YEAR(Table1[[#This Row],[Order_Date]]),MONTH(Table1[[#This Row],[Order_Date]]),1)</f>
        <v>45413</v>
      </c>
    </row>
    <row r="9590" spans="1:14">
      <c r="A9590" t="s">
        <v>1302</v>
      </c>
      <c r="B9590" t="s">
        <v>410</v>
      </c>
      <c r="C9590" t="s">
        <v>411</v>
      </c>
      <c r="D9590" t="s">
        <v>38</v>
      </c>
      <c r="E9590" t="s">
        <v>85</v>
      </c>
      <c r="F9590" t="s">
        <v>29</v>
      </c>
      <c r="G9590">
        <v>19</v>
      </c>
      <c r="H9590">
        <v>2954.87</v>
      </c>
      <c r="I9590">
        <v>56142.53</v>
      </c>
      <c r="J9590">
        <v>200</v>
      </c>
      <c r="K9590">
        <v>8</v>
      </c>
      <c r="L9590" t="s">
        <v>18</v>
      </c>
      <c r="M9590">
        <f>(Table1[[#This Row],[Current_Stock]]*Table1[[#This Row],[Unit_Price]])</f>
        <v>590974</v>
      </c>
      <c r="N9590" s="12">
        <f>DATE(YEAR(Table1[[#This Row],[Order_Date]]),MONTH(Table1[[#This Row],[Order_Date]]),1)</f>
        <v>45505</v>
      </c>
    </row>
    <row r="9591" spans="1:14">
      <c r="A9591" t="s">
        <v>266</v>
      </c>
      <c r="B9591" t="s">
        <v>664</v>
      </c>
      <c r="C9591" t="s">
        <v>665</v>
      </c>
      <c r="D9591" t="s">
        <v>38</v>
      </c>
      <c r="E9591" t="s">
        <v>50</v>
      </c>
      <c r="F9591" t="s">
        <v>46</v>
      </c>
      <c r="G9591">
        <v>25</v>
      </c>
      <c r="H9591">
        <v>2842.9</v>
      </c>
      <c r="I9591">
        <v>71072.5</v>
      </c>
      <c r="J9591">
        <v>196</v>
      </c>
      <c r="K9591">
        <v>10</v>
      </c>
      <c r="L9591" t="s">
        <v>18</v>
      </c>
      <c r="M9591">
        <f>(Table1[[#This Row],[Current_Stock]]*Table1[[#This Row],[Unit_Price]])</f>
        <v>557208.4</v>
      </c>
      <c r="N9591" s="12">
        <f>DATE(YEAR(Table1[[#This Row],[Order_Date]]),MONTH(Table1[[#This Row],[Order_Date]]),1)</f>
        <v>44986</v>
      </c>
    </row>
    <row r="9592" spans="1:14">
      <c r="A9592" t="s">
        <v>1281</v>
      </c>
      <c r="B9592" t="s">
        <v>623</v>
      </c>
      <c r="C9592" t="s">
        <v>624</v>
      </c>
      <c r="D9592" t="s">
        <v>38</v>
      </c>
      <c r="E9592" t="s">
        <v>104</v>
      </c>
      <c r="F9592" t="s">
        <v>46</v>
      </c>
      <c r="G9592">
        <v>17</v>
      </c>
      <c r="H9592">
        <v>3255.99</v>
      </c>
      <c r="I9592">
        <v>55351.83</v>
      </c>
      <c r="J9592">
        <v>222</v>
      </c>
      <c r="K9592">
        <v>14</v>
      </c>
      <c r="L9592" t="s">
        <v>18</v>
      </c>
      <c r="M9592">
        <f>(Table1[[#This Row],[Current_Stock]]*Table1[[#This Row],[Unit_Price]])</f>
        <v>722829.77999999991</v>
      </c>
      <c r="N9592" s="12">
        <f>DATE(YEAR(Table1[[#This Row],[Order_Date]]),MONTH(Table1[[#This Row],[Order_Date]]),1)</f>
        <v>45200</v>
      </c>
    </row>
    <row r="9593" spans="1:14">
      <c r="A9593" t="s">
        <v>1016</v>
      </c>
      <c r="B9593" t="s">
        <v>308</v>
      </c>
      <c r="C9593" t="s">
        <v>309</v>
      </c>
      <c r="D9593" t="s">
        <v>96</v>
      </c>
      <c r="E9593" t="s">
        <v>113</v>
      </c>
      <c r="F9593" t="s">
        <v>46</v>
      </c>
      <c r="G9593">
        <v>10</v>
      </c>
      <c r="H9593">
        <v>1019.15</v>
      </c>
      <c r="I9593">
        <v>10191.5</v>
      </c>
      <c r="J9593">
        <v>569</v>
      </c>
      <c r="K9593">
        <v>14</v>
      </c>
      <c r="L9593" t="s">
        <v>18</v>
      </c>
      <c r="M9593">
        <f>(Table1[[#This Row],[Current_Stock]]*Table1[[#This Row],[Unit_Price]])</f>
        <v>579896.35</v>
      </c>
      <c r="N9593" s="12">
        <f>DATE(YEAR(Table1[[#This Row],[Order_Date]]),MONTH(Table1[[#This Row],[Order_Date]]),1)</f>
        <v>45231</v>
      </c>
    </row>
    <row r="9594" spans="1:14">
      <c r="A9594" t="s">
        <v>1127</v>
      </c>
      <c r="B9594" t="s">
        <v>135</v>
      </c>
      <c r="C9594" t="s">
        <v>136</v>
      </c>
      <c r="D9594" t="s">
        <v>44</v>
      </c>
      <c r="E9594" t="s">
        <v>113</v>
      </c>
      <c r="F9594" t="s">
        <v>29</v>
      </c>
      <c r="G9594">
        <v>24</v>
      </c>
      <c r="H9594">
        <v>4776.01</v>
      </c>
      <c r="I9594">
        <v>114624.24</v>
      </c>
      <c r="J9594">
        <v>34</v>
      </c>
      <c r="K9594">
        <v>4</v>
      </c>
      <c r="L9594" t="s">
        <v>18</v>
      </c>
      <c r="M9594">
        <f>(Table1[[#This Row],[Current_Stock]]*Table1[[#This Row],[Unit_Price]])</f>
        <v>162384.34</v>
      </c>
      <c r="N9594" s="12">
        <f>DATE(YEAR(Table1[[#This Row],[Order_Date]]),MONTH(Table1[[#This Row],[Order_Date]]),1)</f>
        <v>45474</v>
      </c>
    </row>
    <row r="9595" spans="1:14">
      <c r="A9595" t="s">
        <v>459</v>
      </c>
      <c r="B9595" t="s">
        <v>1191</v>
      </c>
      <c r="C9595" t="s">
        <v>1192</v>
      </c>
      <c r="D9595" t="s">
        <v>96</v>
      </c>
      <c r="E9595" t="s">
        <v>73</v>
      </c>
      <c r="F9595" t="s">
        <v>46</v>
      </c>
      <c r="G9595">
        <v>2</v>
      </c>
      <c r="H9595">
        <v>4340.1099999999997</v>
      </c>
      <c r="I9595">
        <v>8680.2199999999993</v>
      </c>
      <c r="J9595">
        <v>331</v>
      </c>
      <c r="K9595">
        <v>4</v>
      </c>
      <c r="L9595" t="s">
        <v>55</v>
      </c>
      <c r="M9595">
        <f>(Table1[[#This Row],[Current_Stock]]*Table1[[#This Row],[Unit_Price]])</f>
        <v>1436576.41</v>
      </c>
      <c r="N9595" s="12">
        <f>DATE(YEAR(Table1[[#This Row],[Order_Date]]),MONTH(Table1[[#This Row],[Order_Date]]),1)</f>
        <v>45566</v>
      </c>
    </row>
    <row r="9596" spans="1:14">
      <c r="A9596" t="s">
        <v>950</v>
      </c>
      <c r="B9596" t="s">
        <v>404</v>
      </c>
      <c r="C9596" t="s">
        <v>405</v>
      </c>
      <c r="D9596" t="s">
        <v>27</v>
      </c>
      <c r="E9596" t="s">
        <v>251</v>
      </c>
      <c r="F9596" t="s">
        <v>60</v>
      </c>
      <c r="G9596">
        <v>3</v>
      </c>
      <c r="H9596">
        <v>4101.1000000000004</v>
      </c>
      <c r="I9596">
        <v>12303.3</v>
      </c>
      <c r="J9596">
        <v>396</v>
      </c>
      <c r="K9596">
        <v>7</v>
      </c>
      <c r="L9596" t="s">
        <v>18</v>
      </c>
      <c r="M9596">
        <f>(Table1[[#This Row],[Current_Stock]]*Table1[[#This Row],[Unit_Price]])</f>
        <v>1624035.6</v>
      </c>
      <c r="N9596" s="12">
        <f>DATE(YEAR(Table1[[#This Row],[Order_Date]]),MONTH(Table1[[#This Row],[Order_Date]]),1)</f>
        <v>45627</v>
      </c>
    </row>
    <row r="9597" spans="1:14">
      <c r="A9597" t="s">
        <v>1370</v>
      </c>
      <c r="B9597" t="s">
        <v>429</v>
      </c>
      <c r="C9597" t="s">
        <v>430</v>
      </c>
      <c r="D9597" t="s">
        <v>44</v>
      </c>
      <c r="E9597" t="s">
        <v>153</v>
      </c>
      <c r="F9597" t="s">
        <v>46</v>
      </c>
      <c r="G9597">
        <v>33</v>
      </c>
      <c r="H9597">
        <v>3498.22</v>
      </c>
      <c r="I9597">
        <v>115441.26</v>
      </c>
      <c r="J9597">
        <v>76</v>
      </c>
      <c r="K9597">
        <v>14</v>
      </c>
      <c r="L9597" t="s">
        <v>18</v>
      </c>
      <c r="M9597">
        <f>(Table1[[#This Row],[Current_Stock]]*Table1[[#This Row],[Unit_Price]])</f>
        <v>265864.71999999997</v>
      </c>
      <c r="N9597" s="12">
        <f>DATE(YEAR(Table1[[#This Row],[Order_Date]]),MONTH(Table1[[#This Row],[Order_Date]]),1)</f>
        <v>45627</v>
      </c>
    </row>
    <row r="9598" spans="1:14">
      <c r="A9598" t="s">
        <v>712</v>
      </c>
      <c r="B9598" t="s">
        <v>175</v>
      </c>
      <c r="C9598" t="s">
        <v>176</v>
      </c>
      <c r="D9598" t="s">
        <v>84</v>
      </c>
      <c r="E9598" t="s">
        <v>211</v>
      </c>
      <c r="F9598" t="s">
        <v>60</v>
      </c>
      <c r="G9598">
        <v>11</v>
      </c>
      <c r="H9598">
        <v>23783.040000000001</v>
      </c>
      <c r="I9598">
        <v>261613.44</v>
      </c>
      <c r="J9598">
        <v>191</v>
      </c>
      <c r="K9598">
        <v>8</v>
      </c>
      <c r="L9598" t="s">
        <v>18</v>
      </c>
      <c r="M9598">
        <f>(Table1[[#This Row],[Current_Stock]]*Table1[[#This Row],[Unit_Price]])</f>
        <v>4542560.6400000006</v>
      </c>
      <c r="N9598" s="12">
        <f>DATE(YEAR(Table1[[#This Row],[Order_Date]]),MONTH(Table1[[#This Row],[Order_Date]]),1)</f>
        <v>45352</v>
      </c>
    </row>
    <row r="9599" spans="1:14">
      <c r="A9599" t="s">
        <v>723</v>
      </c>
      <c r="B9599" t="s">
        <v>48</v>
      </c>
      <c r="C9599" t="s">
        <v>49</v>
      </c>
      <c r="D9599" t="s">
        <v>38</v>
      </c>
      <c r="E9599" t="s">
        <v>173</v>
      </c>
      <c r="F9599" t="s">
        <v>60</v>
      </c>
      <c r="G9599">
        <v>23</v>
      </c>
      <c r="H9599">
        <v>2612.17</v>
      </c>
      <c r="I9599">
        <v>60079.91</v>
      </c>
      <c r="J9599">
        <v>172</v>
      </c>
      <c r="K9599">
        <v>8</v>
      </c>
      <c r="L9599" t="s">
        <v>18</v>
      </c>
      <c r="M9599">
        <f>(Table1[[#This Row],[Current_Stock]]*Table1[[#This Row],[Unit_Price]])</f>
        <v>449293.24</v>
      </c>
      <c r="N9599" s="12">
        <f>DATE(YEAR(Table1[[#This Row],[Order_Date]]),MONTH(Table1[[#This Row],[Order_Date]]),1)</f>
        <v>45108</v>
      </c>
    </row>
    <row r="9600" spans="1:14">
      <c r="A9600" t="s">
        <v>1377</v>
      </c>
      <c r="B9600" t="s">
        <v>296</v>
      </c>
      <c r="C9600" t="s">
        <v>297</v>
      </c>
      <c r="D9600" t="s">
        <v>96</v>
      </c>
      <c r="E9600" t="s">
        <v>50</v>
      </c>
      <c r="F9600" t="s">
        <v>46</v>
      </c>
      <c r="G9600">
        <v>6</v>
      </c>
      <c r="H9600">
        <v>1077.22</v>
      </c>
      <c r="I9600">
        <v>6463.32</v>
      </c>
      <c r="J9600">
        <v>367</v>
      </c>
      <c r="K9600">
        <v>2</v>
      </c>
      <c r="L9600" t="s">
        <v>18</v>
      </c>
      <c r="M9600">
        <f>(Table1[[#This Row],[Current_Stock]]*Table1[[#This Row],[Unit_Price]])</f>
        <v>395339.74</v>
      </c>
      <c r="N9600" s="12">
        <f>DATE(YEAR(Table1[[#This Row],[Order_Date]]),MONTH(Table1[[#This Row],[Order_Date]]),1)</f>
        <v>45505</v>
      </c>
    </row>
    <row r="9601" spans="1:14">
      <c r="A9601" t="s">
        <v>382</v>
      </c>
      <c r="B9601" t="s">
        <v>1025</v>
      </c>
      <c r="C9601" t="s">
        <v>1026</v>
      </c>
      <c r="D9601" t="s">
        <v>84</v>
      </c>
      <c r="E9601" t="s">
        <v>28</v>
      </c>
      <c r="F9601" t="s">
        <v>40</v>
      </c>
      <c r="G9601">
        <v>12</v>
      </c>
      <c r="H9601">
        <v>4502.97</v>
      </c>
      <c r="I9601">
        <v>54035.64</v>
      </c>
      <c r="J9601">
        <v>147</v>
      </c>
      <c r="K9601">
        <v>9</v>
      </c>
      <c r="L9601" t="s">
        <v>18</v>
      </c>
      <c r="M9601">
        <f>(Table1[[#This Row],[Current_Stock]]*Table1[[#This Row],[Unit_Price]])</f>
        <v>661936.59000000008</v>
      </c>
      <c r="N9601" s="12">
        <f>DATE(YEAR(Table1[[#This Row],[Order_Date]]),MONTH(Table1[[#This Row],[Order_Date]]),1)</f>
        <v>45352</v>
      </c>
    </row>
    <row r="9602" spans="1:14">
      <c r="A9602" t="s">
        <v>603</v>
      </c>
      <c r="B9602" t="s">
        <v>865</v>
      </c>
      <c r="C9602" t="s">
        <v>866</v>
      </c>
      <c r="D9602" t="s">
        <v>22</v>
      </c>
      <c r="E9602" t="s">
        <v>28</v>
      </c>
      <c r="F9602" t="s">
        <v>46</v>
      </c>
      <c r="G9602">
        <v>30</v>
      </c>
      <c r="H9602">
        <v>12313.46</v>
      </c>
      <c r="I9602">
        <v>369403.8</v>
      </c>
      <c r="J9602">
        <v>90</v>
      </c>
      <c r="K9602">
        <v>6</v>
      </c>
      <c r="L9602" t="s">
        <v>105</v>
      </c>
      <c r="M9602">
        <f>(Table1[[#This Row],[Current_Stock]]*Table1[[#This Row],[Unit_Price]])</f>
        <v>1108211.3999999999</v>
      </c>
      <c r="N9602" s="12">
        <f>DATE(YEAR(Table1[[#This Row],[Order_Date]]),MONTH(Table1[[#This Row],[Order_Date]]),1)</f>
        <v>45383</v>
      </c>
    </row>
    <row r="9603" spans="1:14">
      <c r="A9603" t="s">
        <v>1321</v>
      </c>
      <c r="B9603" t="s">
        <v>519</v>
      </c>
      <c r="C9603" t="s">
        <v>520</v>
      </c>
      <c r="D9603" t="s">
        <v>183</v>
      </c>
      <c r="E9603" t="s">
        <v>277</v>
      </c>
      <c r="F9603" t="s">
        <v>40</v>
      </c>
      <c r="G9603">
        <v>21</v>
      </c>
      <c r="H9603">
        <v>496.49</v>
      </c>
      <c r="I9603">
        <v>10426.290000000001</v>
      </c>
      <c r="J9603">
        <v>163</v>
      </c>
      <c r="K9603">
        <v>9</v>
      </c>
      <c r="L9603" t="s">
        <v>18</v>
      </c>
      <c r="M9603">
        <f>(Table1[[#This Row],[Current_Stock]]*Table1[[#This Row],[Unit_Price]])</f>
        <v>80927.87</v>
      </c>
      <c r="N9603" s="12">
        <f>DATE(YEAR(Table1[[#This Row],[Order_Date]]),MONTH(Table1[[#This Row],[Order_Date]]),1)</f>
        <v>45108</v>
      </c>
    </row>
    <row r="9604" spans="1:14">
      <c r="A9604" t="s">
        <v>714</v>
      </c>
      <c r="B9604" t="s">
        <v>407</v>
      </c>
      <c r="C9604" t="s">
        <v>408</v>
      </c>
      <c r="D9604" t="s">
        <v>44</v>
      </c>
      <c r="E9604" t="s">
        <v>80</v>
      </c>
      <c r="F9604" t="s">
        <v>60</v>
      </c>
      <c r="G9604">
        <v>29</v>
      </c>
      <c r="H9604">
        <v>512.96</v>
      </c>
      <c r="I9604">
        <v>14875.84</v>
      </c>
      <c r="J9604">
        <v>62</v>
      </c>
      <c r="K9604">
        <v>10</v>
      </c>
      <c r="L9604" t="s">
        <v>18</v>
      </c>
      <c r="M9604">
        <f>(Table1[[#This Row],[Current_Stock]]*Table1[[#This Row],[Unit_Price]])</f>
        <v>31803.520000000004</v>
      </c>
      <c r="N9604" s="12">
        <f>DATE(YEAR(Table1[[#This Row],[Order_Date]]),MONTH(Table1[[#This Row],[Order_Date]]),1)</f>
        <v>45323</v>
      </c>
    </row>
    <row r="9605" spans="1:14">
      <c r="A9605" t="s">
        <v>936</v>
      </c>
      <c r="B9605" t="s">
        <v>780</v>
      </c>
      <c r="C9605" t="s">
        <v>781</v>
      </c>
      <c r="D9605" t="s">
        <v>27</v>
      </c>
      <c r="E9605" t="s">
        <v>104</v>
      </c>
      <c r="F9605" t="s">
        <v>60</v>
      </c>
      <c r="G9605">
        <v>10</v>
      </c>
      <c r="H9605">
        <v>3197.57</v>
      </c>
      <c r="I9605">
        <v>31975.7</v>
      </c>
      <c r="J9605">
        <v>367</v>
      </c>
      <c r="K9605">
        <v>2</v>
      </c>
      <c r="L9605" t="s">
        <v>18</v>
      </c>
      <c r="M9605">
        <f>(Table1[[#This Row],[Current_Stock]]*Table1[[#This Row],[Unit_Price]])</f>
        <v>1173508.19</v>
      </c>
      <c r="N9605" s="12">
        <f>DATE(YEAR(Table1[[#This Row],[Order_Date]]),MONTH(Table1[[#This Row],[Order_Date]]),1)</f>
        <v>45108</v>
      </c>
    </row>
    <row r="9606" spans="1:14">
      <c r="A9606" t="s">
        <v>818</v>
      </c>
      <c r="B9606" t="s">
        <v>783</v>
      </c>
      <c r="C9606" t="s">
        <v>784</v>
      </c>
      <c r="D9606" t="s">
        <v>22</v>
      </c>
      <c r="E9606" t="s">
        <v>50</v>
      </c>
      <c r="F9606" t="s">
        <v>29</v>
      </c>
      <c r="G9606">
        <v>44</v>
      </c>
      <c r="H9606">
        <v>11495.77</v>
      </c>
      <c r="I9606">
        <v>505813.88</v>
      </c>
      <c r="J9606">
        <v>33</v>
      </c>
      <c r="K9606">
        <v>2</v>
      </c>
      <c r="L9606" t="s">
        <v>18</v>
      </c>
      <c r="M9606">
        <f>(Table1[[#This Row],[Current_Stock]]*Table1[[#This Row],[Unit_Price]])</f>
        <v>379360.41000000003</v>
      </c>
      <c r="N9606" s="12">
        <f>DATE(YEAR(Table1[[#This Row],[Order_Date]]),MONTH(Table1[[#This Row],[Order_Date]]),1)</f>
        <v>45292</v>
      </c>
    </row>
    <row r="9607" spans="1:14">
      <c r="A9607" t="s">
        <v>403</v>
      </c>
      <c r="B9607" t="s">
        <v>107</v>
      </c>
      <c r="C9607" t="s">
        <v>108</v>
      </c>
      <c r="D9607" t="s">
        <v>96</v>
      </c>
      <c r="E9607" t="s">
        <v>73</v>
      </c>
      <c r="F9607" t="s">
        <v>29</v>
      </c>
      <c r="G9607">
        <v>10</v>
      </c>
      <c r="H9607">
        <v>4881.79</v>
      </c>
      <c r="I9607">
        <v>48817.9</v>
      </c>
      <c r="J9607">
        <v>284</v>
      </c>
      <c r="K9607">
        <v>7</v>
      </c>
      <c r="L9607" t="s">
        <v>55</v>
      </c>
      <c r="M9607">
        <f>(Table1[[#This Row],[Current_Stock]]*Table1[[#This Row],[Unit_Price]])</f>
        <v>1386428.36</v>
      </c>
      <c r="N9607" s="12">
        <f>DATE(YEAR(Table1[[#This Row],[Order_Date]]),MONTH(Table1[[#This Row],[Order_Date]]),1)</f>
        <v>44958</v>
      </c>
    </row>
    <row r="9608" spans="1:14">
      <c r="A9608" t="s">
        <v>1363</v>
      </c>
      <c r="B9608" t="s">
        <v>341</v>
      </c>
      <c r="C9608" t="s">
        <v>342</v>
      </c>
      <c r="D9608" t="s">
        <v>33</v>
      </c>
      <c r="E9608" t="s">
        <v>160</v>
      </c>
      <c r="F9608" t="s">
        <v>40</v>
      </c>
      <c r="G9608">
        <v>21</v>
      </c>
      <c r="H9608">
        <v>4726.42</v>
      </c>
      <c r="I9608">
        <v>99254.82</v>
      </c>
      <c r="J9608">
        <v>141</v>
      </c>
      <c r="K9608">
        <v>7</v>
      </c>
      <c r="L9608" t="s">
        <v>18</v>
      </c>
      <c r="M9608">
        <f>(Table1[[#This Row],[Current_Stock]]*Table1[[#This Row],[Unit_Price]])</f>
        <v>666425.22</v>
      </c>
      <c r="N9608" s="12">
        <f>DATE(YEAR(Table1[[#This Row],[Order_Date]]),MONTH(Table1[[#This Row],[Order_Date]]),1)</f>
        <v>45444</v>
      </c>
    </row>
    <row r="9609" spans="1:14">
      <c r="A9609" t="s">
        <v>772</v>
      </c>
      <c r="B9609" t="s">
        <v>94</v>
      </c>
      <c r="C9609" t="s">
        <v>95</v>
      </c>
      <c r="D9609" t="s">
        <v>96</v>
      </c>
      <c r="E9609" t="s">
        <v>211</v>
      </c>
      <c r="F9609" t="s">
        <v>17</v>
      </c>
      <c r="G9609">
        <v>1</v>
      </c>
      <c r="H9609">
        <v>4892.59</v>
      </c>
      <c r="I9609">
        <v>4892.59</v>
      </c>
      <c r="J9609">
        <v>344</v>
      </c>
      <c r="K9609">
        <v>6</v>
      </c>
      <c r="L9609" t="s">
        <v>55</v>
      </c>
      <c r="M9609">
        <f>(Table1[[#This Row],[Current_Stock]]*Table1[[#This Row],[Unit_Price]])</f>
        <v>1683050.96</v>
      </c>
      <c r="N9609" s="12">
        <f>DATE(YEAR(Table1[[#This Row],[Order_Date]]),MONTH(Table1[[#This Row],[Order_Date]]),1)</f>
        <v>45047</v>
      </c>
    </row>
    <row r="9610" spans="1:14">
      <c r="A9610" t="s">
        <v>1154</v>
      </c>
      <c r="B9610" t="s">
        <v>414</v>
      </c>
      <c r="C9610" t="s">
        <v>415</v>
      </c>
      <c r="D9610" t="s">
        <v>53</v>
      </c>
      <c r="E9610" t="s">
        <v>23</v>
      </c>
      <c r="F9610" t="s">
        <v>17</v>
      </c>
      <c r="G9610">
        <v>7</v>
      </c>
      <c r="H9610">
        <v>2893.56</v>
      </c>
      <c r="I9610">
        <v>20254.919999999998</v>
      </c>
      <c r="J9610">
        <v>489</v>
      </c>
      <c r="K9610">
        <v>2</v>
      </c>
      <c r="L9610" t="s">
        <v>18</v>
      </c>
      <c r="M9610">
        <f>(Table1[[#This Row],[Current_Stock]]*Table1[[#This Row],[Unit_Price]])</f>
        <v>1414950.84</v>
      </c>
      <c r="N9610" s="12">
        <f>DATE(YEAR(Table1[[#This Row],[Order_Date]]),MONTH(Table1[[#This Row],[Order_Date]]),1)</f>
        <v>45444</v>
      </c>
    </row>
    <row r="9611" spans="1:14">
      <c r="A9611" t="s">
        <v>1042</v>
      </c>
      <c r="B9611" t="s">
        <v>559</v>
      </c>
      <c r="C9611" t="s">
        <v>560</v>
      </c>
      <c r="D9611" t="s">
        <v>183</v>
      </c>
      <c r="E9611" t="s">
        <v>184</v>
      </c>
      <c r="F9611" t="s">
        <v>60</v>
      </c>
      <c r="G9611">
        <v>19</v>
      </c>
      <c r="H9611">
        <v>503.64</v>
      </c>
      <c r="I9611">
        <v>9569.16</v>
      </c>
      <c r="J9611">
        <v>144</v>
      </c>
      <c r="K9611">
        <v>2</v>
      </c>
      <c r="L9611" t="s">
        <v>18</v>
      </c>
      <c r="M9611">
        <f>(Table1[[#This Row],[Current_Stock]]*Table1[[#This Row],[Unit_Price]])</f>
        <v>72524.160000000003</v>
      </c>
      <c r="N9611" s="12">
        <f>DATE(YEAR(Table1[[#This Row],[Order_Date]]),MONTH(Table1[[#This Row],[Order_Date]]),1)</f>
        <v>45170</v>
      </c>
    </row>
    <row r="9612" spans="1:14">
      <c r="A9612" t="s">
        <v>1250</v>
      </c>
      <c r="B9612" t="s">
        <v>991</v>
      </c>
      <c r="C9612" t="s">
        <v>992</v>
      </c>
      <c r="D9612" t="s">
        <v>53</v>
      </c>
      <c r="E9612" t="s">
        <v>277</v>
      </c>
      <c r="F9612" t="s">
        <v>17</v>
      </c>
      <c r="G9612">
        <v>6</v>
      </c>
      <c r="H9612">
        <v>4185.9399999999996</v>
      </c>
      <c r="I9612">
        <v>25115.64</v>
      </c>
      <c r="J9612">
        <v>501</v>
      </c>
      <c r="K9612">
        <v>14</v>
      </c>
      <c r="L9612" t="s">
        <v>18</v>
      </c>
      <c r="M9612">
        <f>(Table1[[#This Row],[Current_Stock]]*Table1[[#This Row],[Unit_Price]])</f>
        <v>2097155.94</v>
      </c>
      <c r="N9612" s="12">
        <f>DATE(YEAR(Table1[[#This Row],[Order_Date]]),MONTH(Table1[[#This Row],[Order_Date]]),1)</f>
        <v>45323</v>
      </c>
    </row>
    <row r="9613" spans="1:14">
      <c r="A9613" t="s">
        <v>902</v>
      </c>
      <c r="B9613" t="s">
        <v>453</v>
      </c>
      <c r="C9613" t="s">
        <v>454</v>
      </c>
      <c r="D9613" t="s">
        <v>15</v>
      </c>
      <c r="E9613" t="s">
        <v>80</v>
      </c>
      <c r="F9613" t="s">
        <v>17</v>
      </c>
      <c r="G9613">
        <v>20</v>
      </c>
      <c r="H9613">
        <v>35.75</v>
      </c>
      <c r="I9613">
        <v>715</v>
      </c>
      <c r="J9613">
        <v>86</v>
      </c>
      <c r="K9613">
        <v>14</v>
      </c>
      <c r="L9613" t="s">
        <v>18</v>
      </c>
      <c r="M9613">
        <f>(Table1[[#This Row],[Current_Stock]]*Table1[[#This Row],[Unit_Price]])</f>
        <v>3074.5</v>
      </c>
      <c r="N9613" s="12">
        <f>DATE(YEAR(Table1[[#This Row],[Order_Date]]),MONTH(Table1[[#This Row],[Order_Date]]),1)</f>
        <v>45597</v>
      </c>
    </row>
    <row r="9614" spans="1:14">
      <c r="A9614" t="s">
        <v>867</v>
      </c>
      <c r="B9614" t="s">
        <v>488</v>
      </c>
      <c r="C9614" t="s">
        <v>489</v>
      </c>
      <c r="D9614" t="s">
        <v>84</v>
      </c>
      <c r="E9614" t="s">
        <v>282</v>
      </c>
      <c r="F9614" t="s">
        <v>29</v>
      </c>
      <c r="G9614">
        <v>24</v>
      </c>
      <c r="H9614">
        <v>16006.23</v>
      </c>
      <c r="I9614">
        <v>384149.52</v>
      </c>
      <c r="J9614">
        <v>179</v>
      </c>
      <c r="K9614">
        <v>14</v>
      </c>
      <c r="L9614" t="s">
        <v>18</v>
      </c>
      <c r="M9614">
        <f>(Table1[[#This Row],[Current_Stock]]*Table1[[#This Row],[Unit_Price]])</f>
        <v>2865115.17</v>
      </c>
      <c r="N9614" s="12">
        <f>DATE(YEAR(Table1[[#This Row],[Order_Date]]),MONTH(Table1[[#This Row],[Order_Date]]),1)</f>
        <v>45292</v>
      </c>
    </row>
    <row r="9615" spans="1:14">
      <c r="A9615" t="s">
        <v>1076</v>
      </c>
      <c r="B9615" t="s">
        <v>647</v>
      </c>
      <c r="C9615" t="s">
        <v>648</v>
      </c>
      <c r="D9615" t="s">
        <v>84</v>
      </c>
      <c r="E9615" t="s">
        <v>23</v>
      </c>
      <c r="F9615" t="s">
        <v>46</v>
      </c>
      <c r="G9615">
        <v>10</v>
      </c>
      <c r="H9615">
        <v>19383.25</v>
      </c>
      <c r="I9615">
        <v>193832.5</v>
      </c>
      <c r="J9615">
        <v>112</v>
      </c>
      <c r="K9615">
        <v>13</v>
      </c>
      <c r="L9615" t="s">
        <v>18</v>
      </c>
      <c r="M9615">
        <f>(Table1[[#This Row],[Current_Stock]]*Table1[[#This Row],[Unit_Price]])</f>
        <v>2170924</v>
      </c>
      <c r="N9615" s="12">
        <f>DATE(YEAR(Table1[[#This Row],[Order_Date]]),MONTH(Table1[[#This Row],[Order_Date]]),1)</f>
        <v>45108</v>
      </c>
    </row>
    <row r="9616" spans="1:14">
      <c r="A9616" t="s">
        <v>818</v>
      </c>
      <c r="B9616" t="s">
        <v>475</v>
      </c>
      <c r="C9616" t="s">
        <v>476</v>
      </c>
      <c r="D9616" t="s">
        <v>15</v>
      </c>
      <c r="E9616" t="s">
        <v>85</v>
      </c>
      <c r="F9616" t="s">
        <v>40</v>
      </c>
      <c r="G9616">
        <v>10</v>
      </c>
      <c r="H9616">
        <v>284.08999999999997</v>
      </c>
      <c r="I9616">
        <v>2840.9</v>
      </c>
      <c r="J9616">
        <v>117</v>
      </c>
      <c r="K9616">
        <v>3</v>
      </c>
      <c r="L9616" t="s">
        <v>18</v>
      </c>
      <c r="M9616">
        <f>(Table1[[#This Row],[Current_Stock]]*Table1[[#This Row],[Unit_Price]])</f>
        <v>33238.53</v>
      </c>
      <c r="N9616" s="12">
        <f>DATE(YEAR(Table1[[#This Row],[Order_Date]]),MONTH(Table1[[#This Row],[Order_Date]]),1)</f>
        <v>45292</v>
      </c>
    </row>
    <row r="9617" spans="1:14">
      <c r="A9617" t="s">
        <v>206</v>
      </c>
      <c r="B9617" t="s">
        <v>510</v>
      </c>
      <c r="C9617" t="s">
        <v>511</v>
      </c>
      <c r="D9617" t="s">
        <v>38</v>
      </c>
      <c r="E9617" t="s">
        <v>153</v>
      </c>
      <c r="F9617" t="s">
        <v>60</v>
      </c>
      <c r="G9617">
        <v>9</v>
      </c>
      <c r="H9617">
        <v>3205.02</v>
      </c>
      <c r="I9617">
        <v>28845.18</v>
      </c>
      <c r="J9617">
        <v>202</v>
      </c>
      <c r="K9617">
        <v>13</v>
      </c>
      <c r="L9617" t="s">
        <v>18</v>
      </c>
      <c r="M9617">
        <f>(Table1[[#This Row],[Current_Stock]]*Table1[[#This Row],[Unit_Price]])</f>
        <v>647414.04</v>
      </c>
      <c r="N9617" s="12">
        <f>DATE(YEAR(Table1[[#This Row],[Order_Date]]),MONTH(Table1[[#This Row],[Order_Date]]),1)</f>
        <v>45078</v>
      </c>
    </row>
    <row r="9618" spans="1:14">
      <c r="A9618" t="s">
        <v>946</v>
      </c>
      <c r="B9618" t="s">
        <v>364</v>
      </c>
      <c r="C9618" t="s">
        <v>365</v>
      </c>
      <c r="D9618" t="s">
        <v>183</v>
      </c>
      <c r="E9618" t="s">
        <v>184</v>
      </c>
      <c r="F9618" t="s">
        <v>46</v>
      </c>
      <c r="G9618">
        <v>25</v>
      </c>
      <c r="H9618">
        <v>4089.34</v>
      </c>
      <c r="I9618">
        <v>102233.5</v>
      </c>
      <c r="J9618">
        <v>94</v>
      </c>
      <c r="K9618">
        <v>11</v>
      </c>
      <c r="L9618" t="s">
        <v>18</v>
      </c>
      <c r="M9618">
        <f>(Table1[[#This Row],[Current_Stock]]*Table1[[#This Row],[Unit_Price]])</f>
        <v>384397.96</v>
      </c>
      <c r="N9618" s="12">
        <f>DATE(YEAR(Table1[[#This Row],[Order_Date]]),MONTH(Table1[[#This Row],[Order_Date]]),1)</f>
        <v>45139</v>
      </c>
    </row>
    <row r="9619" spans="1:14">
      <c r="A9619" t="s">
        <v>1185</v>
      </c>
      <c r="B9619" t="s">
        <v>961</v>
      </c>
      <c r="C9619" t="s">
        <v>962</v>
      </c>
      <c r="D9619" t="s">
        <v>96</v>
      </c>
      <c r="E9619" t="s">
        <v>189</v>
      </c>
      <c r="F9619" t="s">
        <v>29</v>
      </c>
      <c r="G9619">
        <v>2</v>
      </c>
      <c r="H9619">
        <v>2520.7199999999998</v>
      </c>
      <c r="I9619">
        <v>5041.4399999999996</v>
      </c>
      <c r="J9619">
        <v>490</v>
      </c>
      <c r="K9619">
        <v>3</v>
      </c>
      <c r="L9619" t="s">
        <v>18</v>
      </c>
      <c r="M9619">
        <f>(Table1[[#This Row],[Current_Stock]]*Table1[[#This Row],[Unit_Price]])</f>
        <v>1235152.7999999998</v>
      </c>
      <c r="N9619" s="12">
        <f>DATE(YEAR(Table1[[#This Row],[Order_Date]]),MONTH(Table1[[#This Row],[Order_Date]]),1)</f>
        <v>45139</v>
      </c>
    </row>
    <row r="9620" spans="1:14">
      <c r="A9620" t="s">
        <v>1262</v>
      </c>
      <c r="B9620" t="s">
        <v>1039</v>
      </c>
      <c r="C9620" t="s">
        <v>1040</v>
      </c>
      <c r="D9620" t="s">
        <v>183</v>
      </c>
      <c r="E9620" t="s">
        <v>45</v>
      </c>
      <c r="F9620" t="s">
        <v>17</v>
      </c>
      <c r="G9620">
        <v>25</v>
      </c>
      <c r="H9620">
        <v>2760.98</v>
      </c>
      <c r="I9620">
        <v>69024.5</v>
      </c>
      <c r="J9620">
        <v>204</v>
      </c>
      <c r="K9620">
        <v>6</v>
      </c>
      <c r="L9620" t="s">
        <v>18</v>
      </c>
      <c r="M9620">
        <f>(Table1[[#This Row],[Current_Stock]]*Table1[[#This Row],[Unit_Price]])</f>
        <v>563239.92000000004</v>
      </c>
      <c r="N9620" s="12">
        <f>DATE(YEAR(Table1[[#This Row],[Order_Date]]),MONTH(Table1[[#This Row],[Order_Date]]),1)</f>
        <v>44958</v>
      </c>
    </row>
    <row r="9621" spans="1:14">
      <c r="A9621" t="s">
        <v>1043</v>
      </c>
      <c r="B9621" t="s">
        <v>341</v>
      </c>
      <c r="C9621" t="s">
        <v>342</v>
      </c>
      <c r="D9621" t="s">
        <v>33</v>
      </c>
      <c r="E9621" t="s">
        <v>167</v>
      </c>
      <c r="F9621" t="s">
        <v>17</v>
      </c>
      <c r="G9621">
        <v>14</v>
      </c>
      <c r="H9621">
        <v>2408.38</v>
      </c>
      <c r="I9621">
        <v>33717.32</v>
      </c>
      <c r="J9621">
        <v>155</v>
      </c>
      <c r="K9621">
        <v>7</v>
      </c>
      <c r="L9621" t="s">
        <v>18</v>
      </c>
      <c r="M9621">
        <f>(Table1[[#This Row],[Current_Stock]]*Table1[[#This Row],[Unit_Price]])</f>
        <v>373298.9</v>
      </c>
      <c r="N9621" s="12">
        <f>DATE(YEAR(Table1[[#This Row],[Order_Date]]),MONTH(Table1[[#This Row],[Order_Date]]),1)</f>
        <v>45566</v>
      </c>
    </row>
    <row r="9622" spans="1:14">
      <c r="A9622" t="s">
        <v>1352</v>
      </c>
      <c r="B9622" t="s">
        <v>65</v>
      </c>
      <c r="C9622" t="s">
        <v>66</v>
      </c>
      <c r="D9622" t="s">
        <v>38</v>
      </c>
      <c r="E9622" t="s">
        <v>113</v>
      </c>
      <c r="F9622" t="s">
        <v>46</v>
      </c>
      <c r="G9622">
        <v>20</v>
      </c>
      <c r="H9622">
        <v>3846.52</v>
      </c>
      <c r="I9622">
        <v>76930.399999999994</v>
      </c>
      <c r="J9622">
        <v>204</v>
      </c>
      <c r="K9622">
        <v>2</v>
      </c>
      <c r="L9622" t="s">
        <v>18</v>
      </c>
      <c r="M9622">
        <f>(Table1[[#This Row],[Current_Stock]]*Table1[[#This Row],[Unit_Price]])</f>
        <v>784690.08</v>
      </c>
      <c r="N9622" s="12">
        <f>DATE(YEAR(Table1[[#This Row],[Order_Date]]),MONTH(Table1[[#This Row],[Order_Date]]),1)</f>
        <v>45261</v>
      </c>
    </row>
    <row r="9623" spans="1:14">
      <c r="A9623" t="s">
        <v>1081</v>
      </c>
      <c r="B9623" t="s">
        <v>447</v>
      </c>
      <c r="C9623" t="s">
        <v>448</v>
      </c>
      <c r="D9623" t="s">
        <v>44</v>
      </c>
      <c r="E9623" t="s">
        <v>97</v>
      </c>
      <c r="F9623" t="s">
        <v>46</v>
      </c>
      <c r="G9623">
        <v>70</v>
      </c>
      <c r="H9623">
        <v>3242.12</v>
      </c>
      <c r="I9623">
        <v>226948.4</v>
      </c>
      <c r="J9623">
        <v>86</v>
      </c>
      <c r="K9623">
        <v>7</v>
      </c>
      <c r="L9623" t="s">
        <v>105</v>
      </c>
      <c r="M9623">
        <f>(Table1[[#This Row],[Current_Stock]]*Table1[[#This Row],[Unit_Price]])</f>
        <v>278822.32</v>
      </c>
      <c r="N9623" s="12">
        <f>DATE(YEAR(Table1[[#This Row],[Order_Date]]),MONTH(Table1[[#This Row],[Order_Date]]),1)</f>
        <v>45383</v>
      </c>
    </row>
    <row r="9624" spans="1:14">
      <c r="A9624" t="s">
        <v>981</v>
      </c>
      <c r="B9624" t="s">
        <v>623</v>
      </c>
      <c r="C9624" t="s">
        <v>624</v>
      </c>
      <c r="D9624" t="s">
        <v>38</v>
      </c>
      <c r="E9624" t="s">
        <v>34</v>
      </c>
      <c r="F9624" t="s">
        <v>17</v>
      </c>
      <c r="G9624">
        <v>25</v>
      </c>
      <c r="H9624">
        <v>2780.51</v>
      </c>
      <c r="I9624">
        <v>69512.75</v>
      </c>
      <c r="J9624">
        <v>134</v>
      </c>
      <c r="K9624">
        <v>8</v>
      </c>
      <c r="L9624" t="s">
        <v>18</v>
      </c>
      <c r="M9624">
        <f>(Table1[[#This Row],[Current_Stock]]*Table1[[#This Row],[Unit_Price]])</f>
        <v>372588.34</v>
      </c>
      <c r="N9624" s="12">
        <f>DATE(YEAR(Table1[[#This Row],[Order_Date]]),MONTH(Table1[[#This Row],[Order_Date]]),1)</f>
        <v>45231</v>
      </c>
    </row>
    <row r="9625" spans="1:14">
      <c r="A9625" t="s">
        <v>385</v>
      </c>
      <c r="B9625" t="s">
        <v>435</v>
      </c>
      <c r="C9625" t="s">
        <v>436</v>
      </c>
      <c r="D9625" t="s">
        <v>38</v>
      </c>
      <c r="E9625" t="s">
        <v>113</v>
      </c>
      <c r="F9625" t="s">
        <v>40</v>
      </c>
      <c r="G9625">
        <v>19</v>
      </c>
      <c r="H9625">
        <v>1072.49</v>
      </c>
      <c r="I9625">
        <v>20377.310000000001</v>
      </c>
      <c r="J9625">
        <v>250</v>
      </c>
      <c r="K9625">
        <v>7</v>
      </c>
      <c r="L9625" t="s">
        <v>18</v>
      </c>
      <c r="M9625">
        <f>(Table1[[#This Row],[Current_Stock]]*Table1[[#This Row],[Unit_Price]])</f>
        <v>268122.5</v>
      </c>
      <c r="N9625" s="12">
        <f>DATE(YEAR(Table1[[#This Row],[Order_Date]]),MONTH(Table1[[#This Row],[Order_Date]]),1)</f>
        <v>45413</v>
      </c>
    </row>
    <row r="9626" spans="1:14">
      <c r="A9626" t="s">
        <v>805</v>
      </c>
      <c r="B9626" t="s">
        <v>986</v>
      </c>
      <c r="C9626" t="s">
        <v>987</v>
      </c>
      <c r="D9626" t="s">
        <v>84</v>
      </c>
      <c r="E9626" t="s">
        <v>28</v>
      </c>
      <c r="F9626" t="s">
        <v>17</v>
      </c>
      <c r="G9626">
        <v>17</v>
      </c>
      <c r="H9626">
        <v>5229.54</v>
      </c>
      <c r="I9626">
        <v>88902.18</v>
      </c>
      <c r="J9626">
        <v>223</v>
      </c>
      <c r="K9626">
        <v>11</v>
      </c>
      <c r="L9626" t="s">
        <v>18</v>
      </c>
      <c r="M9626">
        <f>(Table1[[#This Row],[Current_Stock]]*Table1[[#This Row],[Unit_Price]])</f>
        <v>1166187.42</v>
      </c>
      <c r="N9626" s="12">
        <f>DATE(YEAR(Table1[[#This Row],[Order_Date]]),MONTH(Table1[[#This Row],[Order_Date]]),1)</f>
        <v>45139</v>
      </c>
    </row>
    <row r="9627" spans="1:14">
      <c r="A9627" t="s">
        <v>951</v>
      </c>
      <c r="B9627" t="s">
        <v>435</v>
      </c>
      <c r="C9627" t="s">
        <v>436</v>
      </c>
      <c r="D9627" t="s">
        <v>38</v>
      </c>
      <c r="E9627" t="s">
        <v>16</v>
      </c>
      <c r="F9627" t="s">
        <v>46</v>
      </c>
      <c r="G9627">
        <v>14</v>
      </c>
      <c r="H9627">
        <v>4258.09</v>
      </c>
      <c r="I9627">
        <v>59613.26</v>
      </c>
      <c r="J9627">
        <v>166</v>
      </c>
      <c r="K9627">
        <v>4</v>
      </c>
      <c r="L9627" t="s">
        <v>18</v>
      </c>
      <c r="M9627">
        <f>(Table1[[#This Row],[Current_Stock]]*Table1[[#This Row],[Unit_Price]])</f>
        <v>706842.94000000006</v>
      </c>
      <c r="N9627" s="12">
        <f>DATE(YEAR(Table1[[#This Row],[Order_Date]]),MONTH(Table1[[#This Row],[Order_Date]]),1)</f>
        <v>45413</v>
      </c>
    </row>
    <row r="9628" spans="1:14">
      <c r="A9628" t="s">
        <v>370</v>
      </c>
      <c r="B9628" t="s">
        <v>673</v>
      </c>
      <c r="C9628" t="s">
        <v>674</v>
      </c>
      <c r="D9628" t="s">
        <v>22</v>
      </c>
      <c r="E9628" t="s">
        <v>104</v>
      </c>
      <c r="F9628" t="s">
        <v>40</v>
      </c>
      <c r="G9628">
        <v>33</v>
      </c>
      <c r="H9628">
        <v>6388.11</v>
      </c>
      <c r="I9628">
        <v>210807.63</v>
      </c>
      <c r="J9628">
        <v>49</v>
      </c>
      <c r="K9628">
        <v>11</v>
      </c>
      <c r="L9628" t="s">
        <v>105</v>
      </c>
      <c r="M9628">
        <f>(Table1[[#This Row],[Current_Stock]]*Table1[[#This Row],[Unit_Price]])</f>
        <v>313017.38999999996</v>
      </c>
      <c r="N9628" s="12">
        <f>DATE(YEAR(Table1[[#This Row],[Order_Date]]),MONTH(Table1[[#This Row],[Order_Date]]),1)</f>
        <v>45597</v>
      </c>
    </row>
    <row r="9629" spans="1:14">
      <c r="A9629" t="s">
        <v>817</v>
      </c>
      <c r="B9629" t="s">
        <v>341</v>
      </c>
      <c r="C9629" t="s">
        <v>342</v>
      </c>
      <c r="D9629" t="s">
        <v>33</v>
      </c>
      <c r="E9629" t="s">
        <v>109</v>
      </c>
      <c r="F9629" t="s">
        <v>40</v>
      </c>
      <c r="G9629">
        <v>14</v>
      </c>
      <c r="H9629">
        <v>2480.34</v>
      </c>
      <c r="I9629">
        <v>34724.76</v>
      </c>
      <c r="J9629">
        <v>141</v>
      </c>
      <c r="K9629">
        <v>6</v>
      </c>
      <c r="L9629" t="s">
        <v>18</v>
      </c>
      <c r="M9629">
        <f>(Table1[[#This Row],[Current_Stock]]*Table1[[#This Row],[Unit_Price]])</f>
        <v>349727.94</v>
      </c>
      <c r="N9629" s="12">
        <f>DATE(YEAR(Table1[[#This Row],[Order_Date]]),MONTH(Table1[[#This Row],[Order_Date]]),1)</f>
        <v>45108</v>
      </c>
    </row>
    <row r="9630" spans="1:14">
      <c r="A9630" t="s">
        <v>1358</v>
      </c>
      <c r="B9630" t="s">
        <v>783</v>
      </c>
      <c r="C9630" t="s">
        <v>784</v>
      </c>
      <c r="D9630" t="s">
        <v>22</v>
      </c>
      <c r="E9630" t="s">
        <v>50</v>
      </c>
      <c r="F9630" t="s">
        <v>60</v>
      </c>
      <c r="G9630">
        <v>80</v>
      </c>
      <c r="H9630">
        <v>16003.89</v>
      </c>
      <c r="I9630">
        <v>1280311.2</v>
      </c>
      <c r="J9630">
        <v>71</v>
      </c>
      <c r="K9630">
        <v>6</v>
      </c>
      <c r="L9630" t="s">
        <v>18</v>
      </c>
      <c r="M9630">
        <f>(Table1[[#This Row],[Current_Stock]]*Table1[[#This Row],[Unit_Price]])</f>
        <v>1136276.19</v>
      </c>
      <c r="N9630" s="12">
        <f>DATE(YEAR(Table1[[#This Row],[Order_Date]]),MONTH(Table1[[#This Row],[Order_Date]]),1)</f>
        <v>45627</v>
      </c>
    </row>
    <row r="9631" spans="1:14">
      <c r="A9631" t="s">
        <v>1209</v>
      </c>
      <c r="B9631" t="s">
        <v>1025</v>
      </c>
      <c r="C9631" t="s">
        <v>1026</v>
      </c>
      <c r="D9631" t="s">
        <v>84</v>
      </c>
      <c r="E9631" t="s">
        <v>189</v>
      </c>
      <c r="F9631" t="s">
        <v>29</v>
      </c>
      <c r="G9631">
        <v>25</v>
      </c>
      <c r="H9631">
        <v>12031.73</v>
      </c>
      <c r="I9631">
        <v>300793.25</v>
      </c>
      <c r="J9631">
        <v>163</v>
      </c>
      <c r="K9631">
        <v>14</v>
      </c>
      <c r="L9631" t="s">
        <v>18</v>
      </c>
      <c r="M9631">
        <f>(Table1[[#This Row],[Current_Stock]]*Table1[[#This Row],[Unit_Price]])</f>
        <v>1961171.99</v>
      </c>
      <c r="N9631" s="12">
        <f>DATE(YEAR(Table1[[#This Row],[Order_Date]]),MONTH(Table1[[#This Row],[Order_Date]]),1)</f>
        <v>45383</v>
      </c>
    </row>
    <row r="9632" spans="1:14">
      <c r="A9632" t="s">
        <v>1210</v>
      </c>
      <c r="B9632" t="s">
        <v>485</v>
      </c>
      <c r="C9632" t="s">
        <v>486</v>
      </c>
      <c r="D9632" t="s">
        <v>27</v>
      </c>
      <c r="E9632" t="s">
        <v>189</v>
      </c>
      <c r="F9632" t="s">
        <v>46</v>
      </c>
      <c r="G9632">
        <v>2</v>
      </c>
      <c r="H9632">
        <v>1699.37</v>
      </c>
      <c r="I9632">
        <v>3398.74</v>
      </c>
      <c r="J9632">
        <v>323</v>
      </c>
      <c r="K9632">
        <v>8</v>
      </c>
      <c r="L9632" t="s">
        <v>55</v>
      </c>
      <c r="M9632">
        <f>(Table1[[#This Row],[Current_Stock]]*Table1[[#This Row],[Unit_Price]])</f>
        <v>548896.51</v>
      </c>
      <c r="N9632" s="12">
        <f>DATE(YEAR(Table1[[#This Row],[Order_Date]]),MONTH(Table1[[#This Row],[Order_Date]]),1)</f>
        <v>45231</v>
      </c>
    </row>
    <row r="9633" spans="1:14">
      <c r="A9633" t="s">
        <v>967</v>
      </c>
      <c r="B9633" t="s">
        <v>311</v>
      </c>
      <c r="C9633" t="s">
        <v>312</v>
      </c>
      <c r="D9633" t="s">
        <v>22</v>
      </c>
      <c r="E9633" t="s">
        <v>59</v>
      </c>
      <c r="F9633" t="s">
        <v>40</v>
      </c>
      <c r="G9633">
        <v>44</v>
      </c>
      <c r="H9633">
        <v>2272.48</v>
      </c>
      <c r="I9633">
        <v>99989.119999999995</v>
      </c>
      <c r="J9633">
        <v>98</v>
      </c>
      <c r="K9633">
        <v>5</v>
      </c>
      <c r="L9633" t="s">
        <v>105</v>
      </c>
      <c r="M9633">
        <f>(Table1[[#This Row],[Current_Stock]]*Table1[[#This Row],[Unit_Price]])</f>
        <v>222703.04</v>
      </c>
      <c r="N9633" s="12">
        <f>DATE(YEAR(Table1[[#This Row],[Order_Date]]),MONTH(Table1[[#This Row],[Order_Date]]),1)</f>
        <v>44927</v>
      </c>
    </row>
    <row r="9634" spans="1:14">
      <c r="A9634" t="s">
        <v>93</v>
      </c>
      <c r="B9634" t="s">
        <v>741</v>
      </c>
      <c r="C9634" t="s">
        <v>742</v>
      </c>
      <c r="D9634" t="s">
        <v>33</v>
      </c>
      <c r="E9634" t="s">
        <v>189</v>
      </c>
      <c r="F9634" t="s">
        <v>17</v>
      </c>
      <c r="G9634">
        <v>10</v>
      </c>
      <c r="H9634">
        <v>2908.51</v>
      </c>
      <c r="I9634">
        <v>29085.1</v>
      </c>
      <c r="J9634">
        <v>192</v>
      </c>
      <c r="K9634">
        <v>10</v>
      </c>
      <c r="L9634" t="s">
        <v>18</v>
      </c>
      <c r="M9634">
        <f>(Table1[[#This Row],[Current_Stock]]*Table1[[#This Row],[Unit_Price]])</f>
        <v>558433.92000000004</v>
      </c>
      <c r="N9634" s="12">
        <f>DATE(YEAR(Table1[[#This Row],[Order_Date]]),MONTH(Table1[[#This Row],[Order_Date]]),1)</f>
        <v>45597</v>
      </c>
    </row>
    <row r="9635" spans="1:14">
      <c r="A9635" t="s">
        <v>1210</v>
      </c>
      <c r="B9635" t="s">
        <v>604</v>
      </c>
      <c r="C9635" t="s">
        <v>605</v>
      </c>
      <c r="D9635" t="s">
        <v>27</v>
      </c>
      <c r="E9635" t="s">
        <v>97</v>
      </c>
      <c r="F9635" t="s">
        <v>60</v>
      </c>
      <c r="G9635">
        <v>10</v>
      </c>
      <c r="H9635">
        <v>3426.16</v>
      </c>
      <c r="I9635">
        <v>34261.599999999999</v>
      </c>
      <c r="J9635">
        <v>451</v>
      </c>
      <c r="K9635">
        <v>5</v>
      </c>
      <c r="L9635" t="s">
        <v>18</v>
      </c>
      <c r="M9635">
        <f>(Table1[[#This Row],[Current_Stock]]*Table1[[#This Row],[Unit_Price]])</f>
        <v>1545198.16</v>
      </c>
      <c r="N9635" s="12">
        <f>DATE(YEAR(Table1[[#This Row],[Order_Date]]),MONTH(Table1[[#This Row],[Order_Date]]),1)</f>
        <v>45231</v>
      </c>
    </row>
    <row r="9636" spans="1:14">
      <c r="A9636" t="s">
        <v>1064</v>
      </c>
      <c r="B9636" t="s">
        <v>691</v>
      </c>
      <c r="C9636" t="s">
        <v>692</v>
      </c>
      <c r="D9636" t="s">
        <v>33</v>
      </c>
      <c r="E9636" t="s">
        <v>243</v>
      </c>
      <c r="F9636" t="s">
        <v>60</v>
      </c>
      <c r="G9636">
        <v>24</v>
      </c>
      <c r="H9636">
        <v>1727.31</v>
      </c>
      <c r="I9636">
        <v>41455.440000000002</v>
      </c>
      <c r="J9636">
        <v>141</v>
      </c>
      <c r="K9636">
        <v>12</v>
      </c>
      <c r="L9636" t="s">
        <v>18</v>
      </c>
      <c r="M9636">
        <f>(Table1[[#This Row],[Current_Stock]]*Table1[[#This Row],[Unit_Price]])</f>
        <v>243550.71</v>
      </c>
      <c r="N9636" s="12">
        <f>DATE(YEAR(Table1[[#This Row],[Order_Date]]),MONTH(Table1[[#This Row],[Order_Date]]),1)</f>
        <v>44986</v>
      </c>
    </row>
    <row r="9637" spans="1:14">
      <c r="A9637" t="s">
        <v>1203</v>
      </c>
      <c r="B9637" t="s">
        <v>178</v>
      </c>
      <c r="C9637" t="s">
        <v>179</v>
      </c>
      <c r="D9637" t="s">
        <v>22</v>
      </c>
      <c r="E9637" t="s">
        <v>104</v>
      </c>
      <c r="F9637" t="s">
        <v>40</v>
      </c>
      <c r="G9637">
        <v>24</v>
      </c>
      <c r="H9637">
        <v>12142.75</v>
      </c>
      <c r="I9637">
        <v>291426</v>
      </c>
      <c r="J9637">
        <v>82</v>
      </c>
      <c r="K9637">
        <v>3</v>
      </c>
      <c r="L9637" t="s">
        <v>18</v>
      </c>
      <c r="M9637">
        <f>(Table1[[#This Row],[Current_Stock]]*Table1[[#This Row],[Unit_Price]])</f>
        <v>995705.5</v>
      </c>
      <c r="N9637" s="12">
        <f>DATE(YEAR(Table1[[#This Row],[Order_Date]]),MONTH(Table1[[#This Row],[Order_Date]]),1)</f>
        <v>45444</v>
      </c>
    </row>
    <row r="9638" spans="1:14">
      <c r="A9638" t="s">
        <v>1002</v>
      </c>
      <c r="B9638" t="s">
        <v>264</v>
      </c>
      <c r="C9638" t="s">
        <v>265</v>
      </c>
      <c r="D9638" t="s">
        <v>22</v>
      </c>
      <c r="E9638" t="s">
        <v>173</v>
      </c>
      <c r="F9638" t="s">
        <v>46</v>
      </c>
      <c r="G9638">
        <v>40</v>
      </c>
      <c r="H9638">
        <v>7003.98</v>
      </c>
      <c r="I9638">
        <v>280159.2</v>
      </c>
      <c r="J9638">
        <v>45</v>
      </c>
      <c r="K9638">
        <v>6</v>
      </c>
      <c r="L9638" t="s">
        <v>105</v>
      </c>
      <c r="M9638">
        <f>(Table1[[#This Row],[Current_Stock]]*Table1[[#This Row],[Unit_Price]])</f>
        <v>315179.09999999998</v>
      </c>
      <c r="N9638" s="12">
        <f>DATE(YEAR(Table1[[#This Row],[Order_Date]]),MONTH(Table1[[#This Row],[Order_Date]]),1)</f>
        <v>45505</v>
      </c>
    </row>
    <row r="9639" spans="1:14">
      <c r="A9639" t="s">
        <v>1324</v>
      </c>
      <c r="B9639" t="s">
        <v>393</v>
      </c>
      <c r="C9639" t="s">
        <v>394</v>
      </c>
      <c r="D9639" t="s">
        <v>33</v>
      </c>
      <c r="E9639" t="s">
        <v>104</v>
      </c>
      <c r="F9639" t="s">
        <v>17</v>
      </c>
      <c r="G9639">
        <v>22</v>
      </c>
      <c r="H9639">
        <v>2110.0700000000002</v>
      </c>
      <c r="I9639">
        <v>46421.54</v>
      </c>
      <c r="J9639">
        <v>174</v>
      </c>
      <c r="K9639">
        <v>7</v>
      </c>
      <c r="L9639" t="s">
        <v>18</v>
      </c>
      <c r="M9639">
        <f>(Table1[[#This Row],[Current_Stock]]*Table1[[#This Row],[Unit_Price]])</f>
        <v>367152.18000000005</v>
      </c>
      <c r="N9639" s="12">
        <f>DATE(YEAR(Table1[[#This Row],[Order_Date]]),MONTH(Table1[[#This Row],[Order_Date]]),1)</f>
        <v>45292</v>
      </c>
    </row>
    <row r="9640" spans="1:14">
      <c r="A9640" t="s">
        <v>1354</v>
      </c>
      <c r="B9640" t="s">
        <v>87</v>
      </c>
      <c r="C9640" t="s">
        <v>88</v>
      </c>
      <c r="D9640" t="s">
        <v>15</v>
      </c>
      <c r="E9640" t="s">
        <v>39</v>
      </c>
      <c r="F9640" t="s">
        <v>60</v>
      </c>
      <c r="G9640">
        <v>20</v>
      </c>
      <c r="H9640">
        <v>325.04000000000002</v>
      </c>
      <c r="I9640">
        <v>6500.8</v>
      </c>
      <c r="J9640">
        <v>204</v>
      </c>
      <c r="K9640">
        <v>14</v>
      </c>
      <c r="L9640" t="s">
        <v>18</v>
      </c>
      <c r="M9640">
        <f>(Table1[[#This Row],[Current_Stock]]*Table1[[#This Row],[Unit_Price]])</f>
        <v>66308.160000000003</v>
      </c>
      <c r="N9640" s="12">
        <f>DATE(YEAR(Table1[[#This Row],[Order_Date]]),MONTH(Table1[[#This Row],[Order_Date]]),1)</f>
        <v>45627</v>
      </c>
    </row>
    <row r="9641" spans="1:14">
      <c r="A9641" t="s">
        <v>247</v>
      </c>
      <c r="B9641" t="s">
        <v>780</v>
      </c>
      <c r="C9641" t="s">
        <v>781</v>
      </c>
      <c r="D9641" t="s">
        <v>27</v>
      </c>
      <c r="E9641" t="s">
        <v>16</v>
      </c>
      <c r="F9641" t="s">
        <v>60</v>
      </c>
      <c r="G9641">
        <v>8</v>
      </c>
      <c r="H9641">
        <v>2070.9299999999998</v>
      </c>
      <c r="I9641">
        <v>16567.439999999999</v>
      </c>
      <c r="J9641">
        <v>477</v>
      </c>
      <c r="K9641">
        <v>7</v>
      </c>
      <c r="L9641" t="s">
        <v>55</v>
      </c>
      <c r="M9641">
        <f>(Table1[[#This Row],[Current_Stock]]*Table1[[#This Row],[Unit_Price]])</f>
        <v>987833.60999999987</v>
      </c>
      <c r="N9641" s="12">
        <f>DATE(YEAR(Table1[[#This Row],[Order_Date]]),MONTH(Table1[[#This Row],[Order_Date]]),1)</f>
        <v>45017</v>
      </c>
    </row>
    <row r="9642" spans="1:14">
      <c r="A9642" t="s">
        <v>161</v>
      </c>
      <c r="B9642" t="s">
        <v>219</v>
      </c>
      <c r="C9642" t="s">
        <v>220</v>
      </c>
      <c r="D9642" t="s">
        <v>33</v>
      </c>
      <c r="E9642" t="s">
        <v>54</v>
      </c>
      <c r="F9642" t="s">
        <v>46</v>
      </c>
      <c r="G9642">
        <v>16</v>
      </c>
      <c r="H9642">
        <v>4554.1499999999996</v>
      </c>
      <c r="I9642">
        <v>72866.399999999994</v>
      </c>
      <c r="J9642">
        <v>83</v>
      </c>
      <c r="K9642">
        <v>12</v>
      </c>
      <c r="L9642" t="s">
        <v>18</v>
      </c>
      <c r="M9642">
        <f>(Table1[[#This Row],[Current_Stock]]*Table1[[#This Row],[Unit_Price]])</f>
        <v>377994.44999999995</v>
      </c>
      <c r="N9642" s="12">
        <f>DATE(YEAR(Table1[[#This Row],[Order_Date]]),MONTH(Table1[[#This Row],[Order_Date]]),1)</f>
        <v>45474</v>
      </c>
    </row>
    <row r="9643" spans="1:14">
      <c r="A9643" t="s">
        <v>985</v>
      </c>
      <c r="B9643" t="s">
        <v>460</v>
      </c>
      <c r="C9643" t="s">
        <v>461</v>
      </c>
      <c r="D9643" t="s">
        <v>84</v>
      </c>
      <c r="E9643" t="s">
        <v>59</v>
      </c>
      <c r="F9643" t="s">
        <v>46</v>
      </c>
      <c r="G9643">
        <v>15</v>
      </c>
      <c r="H9643">
        <v>4663.54</v>
      </c>
      <c r="I9643">
        <v>69953.100000000006</v>
      </c>
      <c r="J9643">
        <v>182</v>
      </c>
      <c r="K9643">
        <v>14</v>
      </c>
      <c r="L9643" t="s">
        <v>18</v>
      </c>
      <c r="M9643">
        <f>(Table1[[#This Row],[Current_Stock]]*Table1[[#This Row],[Unit_Price]])</f>
        <v>848764.28</v>
      </c>
      <c r="N9643" s="12">
        <f>DATE(YEAR(Table1[[#This Row],[Order_Date]]),MONTH(Table1[[#This Row],[Order_Date]]),1)</f>
        <v>45078</v>
      </c>
    </row>
    <row r="9644" spans="1:14">
      <c r="A9644" t="s">
        <v>35</v>
      </c>
      <c r="B9644" t="s">
        <v>233</v>
      </c>
      <c r="C9644" t="s">
        <v>234</v>
      </c>
      <c r="D9644" t="s">
        <v>44</v>
      </c>
      <c r="E9644" t="s">
        <v>330</v>
      </c>
      <c r="F9644" t="s">
        <v>60</v>
      </c>
      <c r="G9644">
        <v>26</v>
      </c>
      <c r="H9644">
        <v>4951.54</v>
      </c>
      <c r="I9644">
        <v>128740.04</v>
      </c>
      <c r="J9644">
        <v>51</v>
      </c>
      <c r="K9644">
        <v>13</v>
      </c>
      <c r="L9644" t="s">
        <v>105</v>
      </c>
      <c r="M9644">
        <f>(Table1[[#This Row],[Current_Stock]]*Table1[[#This Row],[Unit_Price]])</f>
        <v>252528.54</v>
      </c>
      <c r="N9644" s="12">
        <f>DATE(YEAR(Table1[[#This Row],[Order_Date]]),MONTH(Table1[[#This Row],[Order_Date]]),1)</f>
        <v>45047</v>
      </c>
    </row>
    <row r="9645" spans="1:14">
      <c r="A9645" t="s">
        <v>547</v>
      </c>
      <c r="B9645" t="s">
        <v>1147</v>
      </c>
      <c r="C9645" t="s">
        <v>1148</v>
      </c>
      <c r="D9645" t="s">
        <v>96</v>
      </c>
      <c r="E9645" t="s">
        <v>330</v>
      </c>
      <c r="F9645" t="s">
        <v>60</v>
      </c>
      <c r="G9645">
        <v>6</v>
      </c>
      <c r="H9645">
        <v>2845.21</v>
      </c>
      <c r="I9645">
        <v>17071.259999999998</v>
      </c>
      <c r="J9645">
        <v>322</v>
      </c>
      <c r="K9645">
        <v>13</v>
      </c>
      <c r="L9645" t="s">
        <v>18</v>
      </c>
      <c r="M9645">
        <f>(Table1[[#This Row],[Current_Stock]]*Table1[[#This Row],[Unit_Price]])</f>
        <v>916157.62</v>
      </c>
      <c r="N9645" s="12">
        <f>DATE(YEAR(Table1[[#This Row],[Order_Date]]),MONTH(Table1[[#This Row],[Order_Date]]),1)</f>
        <v>45474</v>
      </c>
    </row>
    <row r="9646" spans="1:14">
      <c r="A9646" t="s">
        <v>1368</v>
      </c>
      <c r="B9646" t="s">
        <v>358</v>
      </c>
      <c r="C9646" t="s">
        <v>359</v>
      </c>
      <c r="D9646" t="s">
        <v>53</v>
      </c>
      <c r="E9646" t="s">
        <v>153</v>
      </c>
      <c r="F9646" t="s">
        <v>46</v>
      </c>
      <c r="G9646">
        <v>2</v>
      </c>
      <c r="H9646">
        <v>3968.47</v>
      </c>
      <c r="I9646">
        <v>7936.94</v>
      </c>
      <c r="J9646">
        <v>521</v>
      </c>
      <c r="K9646">
        <v>13</v>
      </c>
      <c r="L9646" t="s">
        <v>55</v>
      </c>
      <c r="M9646">
        <f>(Table1[[#This Row],[Current_Stock]]*Table1[[#This Row],[Unit_Price]])</f>
        <v>2067572.8699999999</v>
      </c>
      <c r="N9646" s="12">
        <f>DATE(YEAR(Table1[[#This Row],[Order_Date]]),MONTH(Table1[[#This Row],[Order_Date]]),1)</f>
        <v>44927</v>
      </c>
    </row>
    <row r="9647" spans="1:14">
      <c r="A9647" t="s">
        <v>86</v>
      </c>
      <c r="B9647" t="s">
        <v>527</v>
      </c>
      <c r="C9647" t="s">
        <v>528</v>
      </c>
      <c r="D9647" t="s">
        <v>22</v>
      </c>
      <c r="E9647" t="s">
        <v>184</v>
      </c>
      <c r="F9647" t="s">
        <v>17</v>
      </c>
      <c r="G9647">
        <v>56</v>
      </c>
      <c r="H9647">
        <v>2535.39</v>
      </c>
      <c r="I9647">
        <v>141981.84</v>
      </c>
      <c r="J9647">
        <v>112</v>
      </c>
      <c r="K9647">
        <v>12</v>
      </c>
      <c r="L9647" t="s">
        <v>18</v>
      </c>
      <c r="M9647">
        <f>(Table1[[#This Row],[Current_Stock]]*Table1[[#This Row],[Unit_Price]])</f>
        <v>283963.68</v>
      </c>
      <c r="N9647" s="12">
        <f>DATE(YEAR(Table1[[#This Row],[Order_Date]]),MONTH(Table1[[#This Row],[Order_Date]]),1)</f>
        <v>45231</v>
      </c>
    </row>
    <row r="9648" spans="1:14">
      <c r="A9648" t="s">
        <v>1322</v>
      </c>
      <c r="B9648" t="s">
        <v>752</v>
      </c>
      <c r="C9648" t="s">
        <v>753</v>
      </c>
      <c r="D9648" t="s">
        <v>183</v>
      </c>
      <c r="E9648" t="s">
        <v>167</v>
      </c>
      <c r="F9648" t="s">
        <v>60</v>
      </c>
      <c r="G9648">
        <v>23</v>
      </c>
      <c r="H9648">
        <v>2502.7199999999998</v>
      </c>
      <c r="I9648">
        <v>57562.559999999998</v>
      </c>
      <c r="J9648">
        <v>228</v>
      </c>
      <c r="K9648">
        <v>2</v>
      </c>
      <c r="L9648" t="s">
        <v>18</v>
      </c>
      <c r="M9648">
        <f>(Table1[[#This Row],[Current_Stock]]*Table1[[#This Row],[Unit_Price]])</f>
        <v>570620.15999999992</v>
      </c>
      <c r="N9648" s="12">
        <f>DATE(YEAR(Table1[[#This Row],[Order_Date]]),MONTH(Table1[[#This Row],[Order_Date]]),1)</f>
        <v>45352</v>
      </c>
    </row>
    <row r="9649" spans="1:14">
      <c r="A9649" t="s">
        <v>915</v>
      </c>
      <c r="B9649" t="s">
        <v>417</v>
      </c>
      <c r="C9649" t="s">
        <v>418</v>
      </c>
      <c r="D9649" t="s">
        <v>84</v>
      </c>
      <c r="E9649" t="s">
        <v>113</v>
      </c>
      <c r="F9649" t="s">
        <v>40</v>
      </c>
      <c r="G9649">
        <v>23</v>
      </c>
      <c r="H9649">
        <v>4644.41</v>
      </c>
      <c r="I9649">
        <v>106821.43</v>
      </c>
      <c r="J9649">
        <v>226</v>
      </c>
      <c r="K9649">
        <v>4</v>
      </c>
      <c r="L9649" t="s">
        <v>18</v>
      </c>
      <c r="M9649">
        <f>(Table1[[#This Row],[Current_Stock]]*Table1[[#This Row],[Unit_Price]])</f>
        <v>1049636.6599999999</v>
      </c>
      <c r="N9649" s="12">
        <f>DATE(YEAR(Table1[[#This Row],[Order_Date]]),MONTH(Table1[[#This Row],[Order_Date]]),1)</f>
        <v>45231</v>
      </c>
    </row>
    <row r="9650" spans="1:14">
      <c r="A9650" t="s">
        <v>367</v>
      </c>
      <c r="B9650" t="s">
        <v>621</v>
      </c>
      <c r="C9650" t="s">
        <v>622</v>
      </c>
      <c r="D9650" t="s">
        <v>183</v>
      </c>
      <c r="E9650" t="s">
        <v>251</v>
      </c>
      <c r="F9650" t="s">
        <v>46</v>
      </c>
      <c r="G9650">
        <v>21</v>
      </c>
      <c r="H9650">
        <v>1986.65</v>
      </c>
      <c r="I9650">
        <v>41719.65</v>
      </c>
      <c r="J9650">
        <v>147</v>
      </c>
      <c r="K9650">
        <v>14</v>
      </c>
      <c r="L9650" t="s">
        <v>18</v>
      </c>
      <c r="M9650">
        <f>(Table1[[#This Row],[Current_Stock]]*Table1[[#This Row],[Unit_Price]])</f>
        <v>292037.55</v>
      </c>
      <c r="N9650" s="12">
        <f>DATE(YEAR(Table1[[#This Row],[Order_Date]]),MONTH(Table1[[#This Row],[Order_Date]]),1)</f>
        <v>45261</v>
      </c>
    </row>
    <row r="9651" spans="1:14">
      <c r="A9651" t="s">
        <v>230</v>
      </c>
      <c r="B9651" t="s">
        <v>965</v>
      </c>
      <c r="C9651" t="s">
        <v>966</v>
      </c>
      <c r="D9651" t="s">
        <v>183</v>
      </c>
      <c r="E9651" t="s">
        <v>243</v>
      </c>
      <c r="F9651" t="s">
        <v>40</v>
      </c>
      <c r="G9651">
        <v>18</v>
      </c>
      <c r="H9651">
        <v>3042.04</v>
      </c>
      <c r="I9651">
        <v>54756.72</v>
      </c>
      <c r="J9651">
        <v>80</v>
      </c>
      <c r="K9651">
        <v>14</v>
      </c>
      <c r="L9651" t="s">
        <v>18</v>
      </c>
      <c r="M9651">
        <f>(Table1[[#This Row],[Current_Stock]]*Table1[[#This Row],[Unit_Price]])</f>
        <v>243363.20000000001</v>
      </c>
      <c r="N9651" s="12">
        <f>DATE(YEAR(Table1[[#This Row],[Order_Date]]),MONTH(Table1[[#This Row],[Order_Date]]),1)</f>
        <v>45078</v>
      </c>
    </row>
    <row r="9652" spans="1:14">
      <c r="A9652" t="s">
        <v>1232</v>
      </c>
      <c r="B9652" t="s">
        <v>604</v>
      </c>
      <c r="C9652" t="s">
        <v>605</v>
      </c>
      <c r="D9652" t="s">
        <v>27</v>
      </c>
      <c r="E9652" t="s">
        <v>184</v>
      </c>
      <c r="F9652" t="s">
        <v>40</v>
      </c>
      <c r="G9652">
        <v>3</v>
      </c>
      <c r="H9652">
        <v>3431.52</v>
      </c>
      <c r="I9652">
        <v>10294.56</v>
      </c>
      <c r="J9652">
        <v>335</v>
      </c>
      <c r="K9652">
        <v>6</v>
      </c>
      <c r="L9652" t="s">
        <v>55</v>
      </c>
      <c r="M9652">
        <f>(Table1[[#This Row],[Current_Stock]]*Table1[[#This Row],[Unit_Price]])</f>
        <v>1149559.2</v>
      </c>
      <c r="N9652" s="12">
        <f>DATE(YEAR(Table1[[#This Row],[Order_Date]]),MONTH(Table1[[#This Row],[Order_Date]]),1)</f>
        <v>45352</v>
      </c>
    </row>
    <row r="9653" spans="1:14">
      <c r="A9653" t="s">
        <v>307</v>
      </c>
      <c r="B9653" t="s">
        <v>1034</v>
      </c>
      <c r="C9653" t="s">
        <v>1035</v>
      </c>
      <c r="D9653" t="s">
        <v>84</v>
      </c>
      <c r="E9653" t="s">
        <v>34</v>
      </c>
      <c r="F9653" t="s">
        <v>17</v>
      </c>
      <c r="G9653">
        <v>15</v>
      </c>
      <c r="H9653">
        <v>21865.83</v>
      </c>
      <c r="I9653">
        <v>327987.45</v>
      </c>
      <c r="J9653">
        <v>212</v>
      </c>
      <c r="K9653">
        <v>2</v>
      </c>
      <c r="L9653" t="s">
        <v>18</v>
      </c>
      <c r="M9653">
        <f>(Table1[[#This Row],[Current_Stock]]*Table1[[#This Row],[Unit_Price]])</f>
        <v>4635555.96</v>
      </c>
      <c r="N9653" s="12">
        <f>DATE(YEAR(Table1[[#This Row],[Order_Date]]),MONTH(Table1[[#This Row],[Order_Date]]),1)</f>
        <v>45108</v>
      </c>
    </row>
    <row r="9654" spans="1:14">
      <c r="A9654" t="s">
        <v>431</v>
      </c>
      <c r="B9654" t="s">
        <v>569</v>
      </c>
      <c r="C9654" t="s">
        <v>570</v>
      </c>
      <c r="D9654" t="s">
        <v>27</v>
      </c>
      <c r="E9654" t="s">
        <v>277</v>
      </c>
      <c r="F9654" t="s">
        <v>29</v>
      </c>
      <c r="G9654">
        <v>10</v>
      </c>
      <c r="H9654">
        <v>1544.11</v>
      </c>
      <c r="I9654">
        <v>15441.1</v>
      </c>
      <c r="J9654">
        <v>600</v>
      </c>
      <c r="K9654">
        <v>3</v>
      </c>
      <c r="L9654" t="s">
        <v>55</v>
      </c>
      <c r="M9654">
        <f>(Table1[[#This Row],[Current_Stock]]*Table1[[#This Row],[Unit_Price]])</f>
        <v>926465.99999999988</v>
      </c>
      <c r="N9654" s="12">
        <f>DATE(YEAR(Table1[[#This Row],[Order_Date]]),MONTH(Table1[[#This Row],[Order_Date]]),1)</f>
        <v>45231</v>
      </c>
    </row>
    <row r="9655" spans="1:14">
      <c r="A9655" t="s">
        <v>177</v>
      </c>
      <c r="B9655" t="s">
        <v>569</v>
      </c>
      <c r="C9655" t="s">
        <v>570</v>
      </c>
      <c r="D9655" t="s">
        <v>27</v>
      </c>
      <c r="E9655" t="s">
        <v>113</v>
      </c>
      <c r="F9655" t="s">
        <v>46</v>
      </c>
      <c r="G9655">
        <v>4</v>
      </c>
      <c r="H9655">
        <v>1611</v>
      </c>
      <c r="I9655">
        <v>6444</v>
      </c>
      <c r="J9655">
        <v>369</v>
      </c>
      <c r="K9655">
        <v>8</v>
      </c>
      <c r="L9655" t="s">
        <v>55</v>
      </c>
      <c r="M9655">
        <f>(Table1[[#This Row],[Current_Stock]]*Table1[[#This Row],[Unit_Price]])</f>
        <v>594459</v>
      </c>
      <c r="N9655" s="12">
        <f>DATE(YEAR(Table1[[#This Row],[Order_Date]]),MONTH(Table1[[#This Row],[Order_Date]]),1)</f>
        <v>45597</v>
      </c>
    </row>
    <row r="9656" spans="1:14">
      <c r="A9656" t="s">
        <v>1044</v>
      </c>
      <c r="B9656" t="s">
        <v>717</v>
      </c>
      <c r="C9656" t="s">
        <v>718</v>
      </c>
      <c r="D9656" t="s">
        <v>33</v>
      </c>
      <c r="E9656" t="s">
        <v>211</v>
      </c>
      <c r="F9656" t="s">
        <v>46</v>
      </c>
      <c r="G9656">
        <v>22</v>
      </c>
      <c r="H9656">
        <v>2231.59</v>
      </c>
      <c r="I9656">
        <v>49094.98</v>
      </c>
      <c r="J9656">
        <v>207</v>
      </c>
      <c r="K9656">
        <v>5</v>
      </c>
      <c r="L9656" t="s">
        <v>18</v>
      </c>
      <c r="M9656">
        <f>(Table1[[#This Row],[Current_Stock]]*Table1[[#This Row],[Unit_Price]])</f>
        <v>461939.13</v>
      </c>
      <c r="N9656" s="12">
        <f>DATE(YEAR(Table1[[#This Row],[Order_Date]]),MONTH(Table1[[#This Row],[Order_Date]]),1)</f>
        <v>45261</v>
      </c>
    </row>
    <row r="9657" spans="1:14">
      <c r="A9657" t="s">
        <v>19</v>
      </c>
      <c r="B9657" t="s">
        <v>201</v>
      </c>
      <c r="C9657" t="s">
        <v>202</v>
      </c>
      <c r="D9657" t="s">
        <v>22</v>
      </c>
      <c r="E9657" t="s">
        <v>104</v>
      </c>
      <c r="F9657" t="s">
        <v>46</v>
      </c>
      <c r="G9657">
        <v>40</v>
      </c>
      <c r="H9657">
        <v>3088.69</v>
      </c>
      <c r="I9657">
        <v>123547.6</v>
      </c>
      <c r="J9657">
        <v>114</v>
      </c>
      <c r="K9657">
        <v>6</v>
      </c>
      <c r="L9657" t="s">
        <v>18</v>
      </c>
      <c r="M9657">
        <f>(Table1[[#This Row],[Current_Stock]]*Table1[[#This Row],[Unit_Price]])</f>
        <v>352110.66000000003</v>
      </c>
      <c r="N9657" s="12">
        <f>DATE(YEAR(Table1[[#This Row],[Order_Date]]),MONTH(Table1[[#This Row],[Order_Date]]),1)</f>
        <v>44958</v>
      </c>
    </row>
    <row r="9658" spans="1:14">
      <c r="A9658" t="s">
        <v>1388</v>
      </c>
      <c r="B9658" t="s">
        <v>1284</v>
      </c>
      <c r="C9658" t="s">
        <v>1285</v>
      </c>
      <c r="D9658" t="s">
        <v>183</v>
      </c>
      <c r="E9658" t="s">
        <v>16</v>
      </c>
      <c r="F9658" t="s">
        <v>17</v>
      </c>
      <c r="G9658">
        <v>22</v>
      </c>
      <c r="H9658">
        <v>4914.8900000000003</v>
      </c>
      <c r="I9658">
        <v>108127.58</v>
      </c>
      <c r="J9658">
        <v>169</v>
      </c>
      <c r="K9658">
        <v>8</v>
      </c>
      <c r="L9658" t="s">
        <v>18</v>
      </c>
      <c r="M9658">
        <f>(Table1[[#This Row],[Current_Stock]]*Table1[[#This Row],[Unit_Price]])</f>
        <v>830616.41</v>
      </c>
      <c r="N9658" s="12">
        <f>DATE(YEAR(Table1[[#This Row],[Order_Date]]),MONTH(Table1[[#This Row],[Order_Date]]),1)</f>
        <v>45413</v>
      </c>
    </row>
    <row r="9659" spans="1:14">
      <c r="A9659" t="s">
        <v>799</v>
      </c>
      <c r="B9659" t="s">
        <v>272</v>
      </c>
      <c r="C9659" t="s">
        <v>273</v>
      </c>
      <c r="D9659" t="s">
        <v>84</v>
      </c>
      <c r="E9659" t="s">
        <v>85</v>
      </c>
      <c r="F9659" t="s">
        <v>29</v>
      </c>
      <c r="G9659">
        <v>25</v>
      </c>
      <c r="H9659">
        <v>18021.18</v>
      </c>
      <c r="I9659">
        <v>450529.5</v>
      </c>
      <c r="J9659">
        <v>91</v>
      </c>
      <c r="K9659">
        <v>13</v>
      </c>
      <c r="L9659" t="s">
        <v>18</v>
      </c>
      <c r="M9659">
        <f>(Table1[[#This Row],[Current_Stock]]*Table1[[#This Row],[Unit_Price]])</f>
        <v>1639927.3800000001</v>
      </c>
      <c r="N9659" s="12">
        <f>DATE(YEAR(Table1[[#This Row],[Order_Date]]),MONTH(Table1[[#This Row],[Order_Date]]),1)</f>
        <v>44986</v>
      </c>
    </row>
    <row r="9660" spans="1:14">
      <c r="A9660" t="s">
        <v>530</v>
      </c>
      <c r="B9660" t="s">
        <v>1191</v>
      </c>
      <c r="C9660" t="s">
        <v>1192</v>
      </c>
      <c r="D9660" t="s">
        <v>96</v>
      </c>
      <c r="E9660" t="s">
        <v>277</v>
      </c>
      <c r="F9660" t="s">
        <v>17</v>
      </c>
      <c r="G9660">
        <v>10</v>
      </c>
      <c r="H9660">
        <v>1584.68</v>
      </c>
      <c r="I9660">
        <v>15846.8</v>
      </c>
      <c r="J9660">
        <v>484</v>
      </c>
      <c r="K9660">
        <v>10</v>
      </c>
      <c r="L9660" t="s">
        <v>18</v>
      </c>
      <c r="M9660">
        <f>(Table1[[#This Row],[Current_Stock]]*Table1[[#This Row],[Unit_Price]])</f>
        <v>766985.12</v>
      </c>
      <c r="N9660" s="12">
        <f>DATE(YEAR(Table1[[#This Row],[Order_Date]]),MONTH(Table1[[#This Row],[Order_Date]]),1)</f>
        <v>45017</v>
      </c>
    </row>
    <row r="9661" spans="1:14">
      <c r="A9661" t="s">
        <v>547</v>
      </c>
      <c r="B9661" t="s">
        <v>249</v>
      </c>
      <c r="C9661" t="s">
        <v>250</v>
      </c>
      <c r="D9661" t="s">
        <v>96</v>
      </c>
      <c r="E9661" t="s">
        <v>160</v>
      </c>
      <c r="F9661" t="s">
        <v>40</v>
      </c>
      <c r="G9661">
        <v>6</v>
      </c>
      <c r="H9661">
        <v>736.96</v>
      </c>
      <c r="I9661">
        <v>4421.76</v>
      </c>
      <c r="J9661">
        <v>297</v>
      </c>
      <c r="K9661">
        <v>4</v>
      </c>
      <c r="L9661" t="s">
        <v>55</v>
      </c>
      <c r="M9661">
        <f>(Table1[[#This Row],[Current_Stock]]*Table1[[#This Row],[Unit_Price]])</f>
        <v>218877.12000000002</v>
      </c>
      <c r="N9661" s="12">
        <f>DATE(YEAR(Table1[[#This Row],[Order_Date]]),MONTH(Table1[[#This Row],[Order_Date]]),1)</f>
        <v>45474</v>
      </c>
    </row>
    <row r="9662" spans="1:14">
      <c r="A9662" t="s">
        <v>757</v>
      </c>
      <c r="B9662" t="s">
        <v>444</v>
      </c>
      <c r="C9662" t="s">
        <v>445</v>
      </c>
      <c r="D9662" t="s">
        <v>44</v>
      </c>
      <c r="E9662" t="s">
        <v>330</v>
      </c>
      <c r="F9662" t="s">
        <v>46</v>
      </c>
      <c r="G9662">
        <v>30</v>
      </c>
      <c r="H9662">
        <v>1797.35</v>
      </c>
      <c r="I9662">
        <v>53920.5</v>
      </c>
      <c r="J9662">
        <v>86</v>
      </c>
      <c r="K9662">
        <v>12</v>
      </c>
      <c r="L9662" t="s">
        <v>18</v>
      </c>
      <c r="M9662">
        <f>(Table1[[#This Row],[Current_Stock]]*Table1[[#This Row],[Unit_Price]])</f>
        <v>154572.1</v>
      </c>
      <c r="N9662" s="12">
        <f>DATE(YEAR(Table1[[#This Row],[Order_Date]]),MONTH(Table1[[#This Row],[Order_Date]]),1)</f>
        <v>45261</v>
      </c>
    </row>
    <row r="9663" spans="1:14">
      <c r="A9663" t="s">
        <v>892</v>
      </c>
      <c r="B9663" t="s">
        <v>844</v>
      </c>
      <c r="C9663" t="s">
        <v>845</v>
      </c>
      <c r="D9663" t="s">
        <v>96</v>
      </c>
      <c r="E9663" t="s">
        <v>243</v>
      </c>
      <c r="F9663" t="s">
        <v>29</v>
      </c>
      <c r="G9663">
        <v>1</v>
      </c>
      <c r="H9663">
        <v>1690.69</v>
      </c>
      <c r="I9663">
        <v>1690.69</v>
      </c>
      <c r="J9663">
        <v>377</v>
      </c>
      <c r="K9663">
        <v>14</v>
      </c>
      <c r="L9663" t="s">
        <v>55</v>
      </c>
      <c r="M9663">
        <f>(Table1[[#This Row],[Current_Stock]]*Table1[[#This Row],[Unit_Price]])</f>
        <v>637390.13</v>
      </c>
      <c r="N9663" s="12">
        <f>DATE(YEAR(Table1[[#This Row],[Order_Date]]),MONTH(Table1[[#This Row],[Order_Date]]),1)</f>
        <v>45352</v>
      </c>
    </row>
    <row r="9664" spans="1:14">
      <c r="A9664" t="s">
        <v>1077</v>
      </c>
      <c r="B9664" t="s">
        <v>175</v>
      </c>
      <c r="C9664" t="s">
        <v>176</v>
      </c>
      <c r="D9664" t="s">
        <v>84</v>
      </c>
      <c r="E9664" t="s">
        <v>45</v>
      </c>
      <c r="F9664" t="s">
        <v>60</v>
      </c>
      <c r="G9664">
        <v>19</v>
      </c>
      <c r="H9664">
        <v>29423.07</v>
      </c>
      <c r="I9664">
        <v>559038.32999999996</v>
      </c>
      <c r="J9664">
        <v>160</v>
      </c>
      <c r="K9664">
        <v>3</v>
      </c>
      <c r="L9664" t="s">
        <v>18</v>
      </c>
      <c r="M9664">
        <f>(Table1[[#This Row],[Current_Stock]]*Table1[[#This Row],[Unit_Price]])</f>
        <v>4707691.2</v>
      </c>
      <c r="N9664" s="12">
        <f>DATE(YEAR(Table1[[#This Row],[Order_Date]]),MONTH(Table1[[#This Row],[Order_Date]]),1)</f>
        <v>45352</v>
      </c>
    </row>
    <row r="9665" spans="1:14">
      <c r="A9665" t="s">
        <v>1328</v>
      </c>
      <c r="B9665" t="s">
        <v>65</v>
      </c>
      <c r="C9665" t="s">
        <v>66</v>
      </c>
      <c r="D9665" t="s">
        <v>38</v>
      </c>
      <c r="E9665" t="s">
        <v>269</v>
      </c>
      <c r="F9665" t="s">
        <v>60</v>
      </c>
      <c r="G9665">
        <v>19</v>
      </c>
      <c r="H9665">
        <v>4294.9399999999996</v>
      </c>
      <c r="I9665">
        <v>81603.86</v>
      </c>
      <c r="J9665">
        <v>81</v>
      </c>
      <c r="K9665">
        <v>12</v>
      </c>
      <c r="L9665" t="s">
        <v>18</v>
      </c>
      <c r="M9665">
        <f>(Table1[[#This Row],[Current_Stock]]*Table1[[#This Row],[Unit_Price]])</f>
        <v>347890.13999999996</v>
      </c>
      <c r="N9665" s="12">
        <f>DATE(YEAR(Table1[[#This Row],[Order_Date]]),MONTH(Table1[[#This Row],[Order_Date]]),1)</f>
        <v>45323</v>
      </c>
    </row>
    <row r="9666" spans="1:14">
      <c r="A9666" t="s">
        <v>128</v>
      </c>
      <c r="B9666" t="s">
        <v>1168</v>
      </c>
      <c r="C9666" t="s">
        <v>1169</v>
      </c>
      <c r="D9666" t="s">
        <v>53</v>
      </c>
      <c r="E9666" t="s">
        <v>34</v>
      </c>
      <c r="F9666" t="s">
        <v>17</v>
      </c>
      <c r="G9666">
        <v>8</v>
      </c>
      <c r="H9666">
        <v>4009.7</v>
      </c>
      <c r="I9666">
        <v>32077.599999999999</v>
      </c>
      <c r="J9666">
        <v>536</v>
      </c>
      <c r="K9666">
        <v>10</v>
      </c>
      <c r="L9666" t="s">
        <v>55</v>
      </c>
      <c r="M9666">
        <f>(Table1[[#This Row],[Current_Stock]]*Table1[[#This Row],[Unit_Price]])</f>
        <v>2149199.1999999997</v>
      </c>
      <c r="N9666" s="12">
        <f>DATE(YEAR(Table1[[#This Row],[Order_Date]]),MONTH(Table1[[#This Row],[Order_Date]]),1)</f>
        <v>44958</v>
      </c>
    </row>
    <row r="9667" spans="1:14">
      <c r="A9667" t="s">
        <v>1239</v>
      </c>
      <c r="B9667" t="s">
        <v>68</v>
      </c>
      <c r="C9667" t="s">
        <v>69</v>
      </c>
      <c r="D9667" t="s">
        <v>44</v>
      </c>
      <c r="E9667" t="s">
        <v>109</v>
      </c>
      <c r="F9667" t="s">
        <v>40</v>
      </c>
      <c r="G9667">
        <v>65</v>
      </c>
      <c r="H9667">
        <v>2036.1</v>
      </c>
      <c r="I9667">
        <v>132346.5</v>
      </c>
      <c r="J9667">
        <v>95</v>
      </c>
      <c r="K9667">
        <v>9</v>
      </c>
      <c r="L9667" t="s">
        <v>18</v>
      </c>
      <c r="M9667">
        <f>(Table1[[#This Row],[Current_Stock]]*Table1[[#This Row],[Unit_Price]])</f>
        <v>193429.5</v>
      </c>
      <c r="N9667" s="12">
        <f>DATE(YEAR(Table1[[#This Row],[Order_Date]]),MONTH(Table1[[#This Row],[Order_Date]]),1)</f>
        <v>45231</v>
      </c>
    </row>
    <row r="9668" spans="1:14">
      <c r="A9668" t="s">
        <v>484</v>
      </c>
      <c r="B9668" t="s">
        <v>1145</v>
      </c>
      <c r="C9668" t="s">
        <v>1146</v>
      </c>
      <c r="D9668" t="s">
        <v>96</v>
      </c>
      <c r="E9668" t="s">
        <v>80</v>
      </c>
      <c r="F9668" t="s">
        <v>46</v>
      </c>
      <c r="G9668">
        <v>9</v>
      </c>
      <c r="H9668">
        <v>4079.55</v>
      </c>
      <c r="I9668">
        <v>36715.949999999997</v>
      </c>
      <c r="J9668">
        <v>531</v>
      </c>
      <c r="K9668">
        <v>5</v>
      </c>
      <c r="L9668" t="s">
        <v>18</v>
      </c>
      <c r="M9668">
        <f>(Table1[[#This Row],[Current_Stock]]*Table1[[#This Row],[Unit_Price]])</f>
        <v>2166241.0500000003</v>
      </c>
      <c r="N9668" s="12">
        <f>DATE(YEAR(Table1[[#This Row],[Order_Date]]),MONTH(Table1[[#This Row],[Order_Date]]),1)</f>
        <v>45323</v>
      </c>
    </row>
    <row r="9669" spans="1:14">
      <c r="A9669" t="s">
        <v>459</v>
      </c>
      <c r="B9669" t="s">
        <v>222</v>
      </c>
      <c r="C9669" t="s">
        <v>223</v>
      </c>
      <c r="D9669" t="s">
        <v>53</v>
      </c>
      <c r="E9669" t="s">
        <v>97</v>
      </c>
      <c r="F9669" t="s">
        <v>46</v>
      </c>
      <c r="G9669">
        <v>7</v>
      </c>
      <c r="H9669">
        <v>1026.77</v>
      </c>
      <c r="I9669">
        <v>7187.39</v>
      </c>
      <c r="J9669">
        <v>532</v>
      </c>
      <c r="K9669">
        <v>4</v>
      </c>
      <c r="L9669" t="s">
        <v>18</v>
      </c>
      <c r="M9669">
        <f>(Table1[[#This Row],[Current_Stock]]*Table1[[#This Row],[Unit_Price]])</f>
        <v>546241.64</v>
      </c>
      <c r="N9669" s="12">
        <f>DATE(YEAR(Table1[[#This Row],[Order_Date]]),MONTH(Table1[[#This Row],[Order_Date]]),1)</f>
        <v>45566</v>
      </c>
    </row>
    <row r="9670" spans="1:14">
      <c r="A9670" t="s">
        <v>1152</v>
      </c>
      <c r="B9670" t="s">
        <v>1259</v>
      </c>
      <c r="C9670" t="s">
        <v>1260</v>
      </c>
      <c r="D9670" t="s">
        <v>53</v>
      </c>
      <c r="E9670" t="s">
        <v>160</v>
      </c>
      <c r="F9670" t="s">
        <v>29</v>
      </c>
      <c r="G9670">
        <v>7</v>
      </c>
      <c r="H9670">
        <v>4743.9399999999996</v>
      </c>
      <c r="I9670">
        <v>33207.58</v>
      </c>
      <c r="J9670">
        <v>340</v>
      </c>
      <c r="K9670">
        <v>4</v>
      </c>
      <c r="L9670" t="s">
        <v>55</v>
      </c>
      <c r="M9670">
        <f>(Table1[[#This Row],[Current_Stock]]*Table1[[#This Row],[Unit_Price]])</f>
        <v>1612939.5999999999</v>
      </c>
      <c r="N9670" s="12">
        <f>DATE(YEAR(Table1[[#This Row],[Order_Date]]),MONTH(Table1[[#This Row],[Order_Date]]),1)</f>
        <v>45139</v>
      </c>
    </row>
    <row r="9671" spans="1:14">
      <c r="A9671" t="s">
        <v>1365</v>
      </c>
      <c r="B9671" t="s">
        <v>187</v>
      </c>
      <c r="C9671" t="s">
        <v>188</v>
      </c>
      <c r="D9671" t="s">
        <v>53</v>
      </c>
      <c r="E9671" t="s">
        <v>28</v>
      </c>
      <c r="F9671" t="s">
        <v>29</v>
      </c>
      <c r="G9671">
        <v>6</v>
      </c>
      <c r="H9671">
        <v>3770.76</v>
      </c>
      <c r="I9671">
        <v>22624.560000000001</v>
      </c>
      <c r="J9671">
        <v>489</v>
      </c>
      <c r="K9671">
        <v>4</v>
      </c>
      <c r="L9671" t="s">
        <v>18</v>
      </c>
      <c r="M9671">
        <f>(Table1[[#This Row],[Current_Stock]]*Table1[[#This Row],[Unit_Price]])</f>
        <v>1843901.6400000001</v>
      </c>
      <c r="N9671" s="12">
        <f>DATE(YEAR(Table1[[#This Row],[Order_Date]]),MONTH(Table1[[#This Row],[Order_Date]]),1)</f>
        <v>45139</v>
      </c>
    </row>
    <row r="9672" spans="1:14">
      <c r="A9672" t="s">
        <v>1110</v>
      </c>
      <c r="B9672" t="s">
        <v>290</v>
      </c>
      <c r="C9672" t="s">
        <v>291</v>
      </c>
      <c r="D9672" t="s">
        <v>33</v>
      </c>
      <c r="E9672" t="s">
        <v>243</v>
      </c>
      <c r="F9672" t="s">
        <v>17</v>
      </c>
      <c r="G9672">
        <v>12</v>
      </c>
      <c r="H9672">
        <v>4592.8500000000004</v>
      </c>
      <c r="I9672">
        <v>55114.2</v>
      </c>
      <c r="J9672">
        <v>126</v>
      </c>
      <c r="K9672">
        <v>14</v>
      </c>
      <c r="L9672" t="s">
        <v>18</v>
      </c>
      <c r="M9672">
        <f>(Table1[[#This Row],[Current_Stock]]*Table1[[#This Row],[Unit_Price]])</f>
        <v>578699.10000000009</v>
      </c>
      <c r="N9672" s="12">
        <f>DATE(YEAR(Table1[[#This Row],[Order_Date]]),MONTH(Table1[[#This Row],[Order_Date]]),1)</f>
        <v>45474</v>
      </c>
    </row>
    <row r="9673" spans="1:14">
      <c r="A9673" t="s">
        <v>1166</v>
      </c>
      <c r="B9673" t="s">
        <v>290</v>
      </c>
      <c r="C9673" t="s">
        <v>291</v>
      </c>
      <c r="D9673" t="s">
        <v>33</v>
      </c>
      <c r="E9673" t="s">
        <v>28</v>
      </c>
      <c r="F9673" t="s">
        <v>40</v>
      </c>
      <c r="G9673">
        <v>10</v>
      </c>
      <c r="H9673">
        <v>1236.1199999999999</v>
      </c>
      <c r="I9673">
        <v>12361.2</v>
      </c>
      <c r="J9673">
        <v>215</v>
      </c>
      <c r="K9673">
        <v>9</v>
      </c>
      <c r="L9673" t="s">
        <v>18</v>
      </c>
      <c r="M9673">
        <f>(Table1[[#This Row],[Current_Stock]]*Table1[[#This Row],[Unit_Price]])</f>
        <v>265765.8</v>
      </c>
      <c r="N9673" s="12">
        <f>DATE(YEAR(Table1[[#This Row],[Order_Date]]),MONTH(Table1[[#This Row],[Order_Date]]),1)</f>
        <v>44986</v>
      </c>
    </row>
    <row r="9674" spans="1:14">
      <c r="A9674" t="s">
        <v>926</v>
      </c>
      <c r="B9674" t="s">
        <v>645</v>
      </c>
      <c r="C9674" t="s">
        <v>646</v>
      </c>
      <c r="D9674" t="s">
        <v>27</v>
      </c>
      <c r="E9674" t="s">
        <v>282</v>
      </c>
      <c r="F9674" t="s">
        <v>17</v>
      </c>
      <c r="G9674">
        <v>5</v>
      </c>
      <c r="H9674">
        <v>2824.18</v>
      </c>
      <c r="I9674">
        <v>14120.9</v>
      </c>
      <c r="J9674">
        <v>304</v>
      </c>
      <c r="K9674">
        <v>6</v>
      </c>
      <c r="L9674" t="s">
        <v>55</v>
      </c>
      <c r="M9674">
        <f>(Table1[[#This Row],[Current_Stock]]*Table1[[#This Row],[Unit_Price]])</f>
        <v>858550.72</v>
      </c>
      <c r="N9674" s="12">
        <f>DATE(YEAR(Table1[[#This Row],[Order_Date]]),MONTH(Table1[[#This Row],[Order_Date]]),1)</f>
        <v>45566</v>
      </c>
    </row>
    <row r="9675" spans="1:14">
      <c r="A9675" t="s">
        <v>770</v>
      </c>
      <c r="B9675" t="s">
        <v>396</v>
      </c>
      <c r="C9675" t="s">
        <v>397</v>
      </c>
      <c r="D9675" t="s">
        <v>33</v>
      </c>
      <c r="E9675" t="s">
        <v>34</v>
      </c>
      <c r="F9675" t="s">
        <v>40</v>
      </c>
      <c r="G9675">
        <v>22</v>
      </c>
      <c r="H9675">
        <v>4853.2700000000004</v>
      </c>
      <c r="I9675">
        <v>106771.94</v>
      </c>
      <c r="J9675">
        <v>193</v>
      </c>
      <c r="K9675">
        <v>10</v>
      </c>
      <c r="L9675" t="s">
        <v>18</v>
      </c>
      <c r="M9675">
        <f>(Table1[[#This Row],[Current_Stock]]*Table1[[#This Row],[Unit_Price]])</f>
        <v>936681.1100000001</v>
      </c>
      <c r="N9675" s="12">
        <f>DATE(YEAR(Table1[[#This Row],[Order_Date]]),MONTH(Table1[[#This Row],[Order_Date]]),1)</f>
        <v>45566</v>
      </c>
    </row>
    <row r="9676" spans="1:14">
      <c r="A9676" t="s">
        <v>675</v>
      </c>
      <c r="B9676" t="s">
        <v>429</v>
      </c>
      <c r="C9676" t="s">
        <v>430</v>
      </c>
      <c r="D9676" t="s">
        <v>44</v>
      </c>
      <c r="E9676" t="s">
        <v>109</v>
      </c>
      <c r="F9676" t="s">
        <v>40</v>
      </c>
      <c r="G9676">
        <v>44</v>
      </c>
      <c r="H9676">
        <v>1527.73</v>
      </c>
      <c r="I9676">
        <v>67220.12</v>
      </c>
      <c r="J9676">
        <v>65</v>
      </c>
      <c r="K9676">
        <v>11</v>
      </c>
      <c r="L9676" t="s">
        <v>18</v>
      </c>
      <c r="M9676">
        <f>(Table1[[#This Row],[Current_Stock]]*Table1[[#This Row],[Unit_Price]])</f>
        <v>99302.45</v>
      </c>
      <c r="N9676" s="12">
        <f>DATE(YEAR(Table1[[#This Row],[Order_Date]]),MONTH(Table1[[#This Row],[Order_Date]]),1)</f>
        <v>45170</v>
      </c>
    </row>
    <row r="9677" spans="1:14">
      <c r="A9677" t="s">
        <v>841</v>
      </c>
      <c r="B9677" t="s">
        <v>953</v>
      </c>
      <c r="C9677" t="s">
        <v>954</v>
      </c>
      <c r="D9677" t="s">
        <v>183</v>
      </c>
      <c r="E9677" t="s">
        <v>16</v>
      </c>
      <c r="F9677" t="s">
        <v>40</v>
      </c>
      <c r="G9677">
        <v>10</v>
      </c>
      <c r="H9677">
        <v>2761.55</v>
      </c>
      <c r="I9677">
        <v>27615.5</v>
      </c>
      <c r="J9677">
        <v>194</v>
      </c>
      <c r="K9677">
        <v>11</v>
      </c>
      <c r="L9677" t="s">
        <v>18</v>
      </c>
      <c r="M9677">
        <f>(Table1[[#This Row],[Current_Stock]]*Table1[[#This Row],[Unit_Price]])</f>
        <v>535740.70000000007</v>
      </c>
      <c r="N9677" s="12">
        <f>DATE(YEAR(Table1[[#This Row],[Order_Date]]),MONTH(Table1[[#This Row],[Order_Date]]),1)</f>
        <v>45566</v>
      </c>
    </row>
    <row r="9678" spans="1:14">
      <c r="A9678" t="s">
        <v>1193</v>
      </c>
      <c r="B9678" t="s">
        <v>383</v>
      </c>
      <c r="C9678" t="s">
        <v>384</v>
      </c>
      <c r="D9678" t="s">
        <v>44</v>
      </c>
      <c r="E9678" t="s">
        <v>184</v>
      </c>
      <c r="F9678" t="s">
        <v>40</v>
      </c>
      <c r="G9678">
        <v>45</v>
      </c>
      <c r="H9678">
        <v>2273.2600000000002</v>
      </c>
      <c r="I9678">
        <v>102296.7</v>
      </c>
      <c r="J9678">
        <v>53</v>
      </c>
      <c r="K9678">
        <v>2</v>
      </c>
      <c r="L9678" t="s">
        <v>18</v>
      </c>
      <c r="M9678">
        <f>(Table1[[#This Row],[Current_Stock]]*Table1[[#This Row],[Unit_Price]])</f>
        <v>120482.78000000001</v>
      </c>
      <c r="N9678" s="12">
        <f>DATE(YEAR(Table1[[#This Row],[Order_Date]]),MONTH(Table1[[#This Row],[Order_Date]]),1)</f>
        <v>45139</v>
      </c>
    </row>
    <row r="9679" spans="1:14">
      <c r="A9679" t="s">
        <v>920</v>
      </c>
      <c r="B9679" t="s">
        <v>763</v>
      </c>
      <c r="C9679" t="s">
        <v>764</v>
      </c>
      <c r="D9679" t="s">
        <v>96</v>
      </c>
      <c r="E9679" t="s">
        <v>282</v>
      </c>
      <c r="F9679" t="s">
        <v>60</v>
      </c>
      <c r="G9679">
        <v>8</v>
      </c>
      <c r="H9679">
        <v>3040.95</v>
      </c>
      <c r="I9679">
        <v>24327.599999999999</v>
      </c>
      <c r="J9679">
        <v>365</v>
      </c>
      <c r="K9679">
        <v>2</v>
      </c>
      <c r="L9679" t="s">
        <v>18</v>
      </c>
      <c r="M9679">
        <f>(Table1[[#This Row],[Current_Stock]]*Table1[[#This Row],[Unit_Price]])</f>
        <v>1109946.75</v>
      </c>
      <c r="N9679" s="12">
        <f>DATE(YEAR(Table1[[#This Row],[Order_Date]]),MONTH(Table1[[#This Row],[Order_Date]]),1)</f>
        <v>45413</v>
      </c>
    </row>
    <row r="9680" spans="1:14">
      <c r="A9680" t="s">
        <v>956</v>
      </c>
      <c r="B9680" t="s">
        <v>117</v>
      </c>
      <c r="C9680" t="s">
        <v>118</v>
      </c>
      <c r="D9680" t="s">
        <v>53</v>
      </c>
      <c r="E9680" t="s">
        <v>282</v>
      </c>
      <c r="F9680" t="s">
        <v>40</v>
      </c>
      <c r="G9680">
        <v>1</v>
      </c>
      <c r="H9680">
        <v>4180.2700000000004</v>
      </c>
      <c r="I9680">
        <v>4180.2700000000004</v>
      </c>
      <c r="J9680">
        <v>266</v>
      </c>
      <c r="K9680">
        <v>2</v>
      </c>
      <c r="L9680" t="s">
        <v>55</v>
      </c>
      <c r="M9680">
        <f>(Table1[[#This Row],[Current_Stock]]*Table1[[#This Row],[Unit_Price]])</f>
        <v>1111951.82</v>
      </c>
      <c r="N9680" s="12">
        <f>DATE(YEAR(Table1[[#This Row],[Order_Date]]),MONTH(Table1[[#This Row],[Order_Date]]),1)</f>
        <v>45078</v>
      </c>
    </row>
    <row r="9681" spans="1:14">
      <c r="A9681" t="s">
        <v>471</v>
      </c>
      <c r="B9681" t="s">
        <v>647</v>
      </c>
      <c r="C9681" t="s">
        <v>648</v>
      </c>
      <c r="D9681" t="s">
        <v>84</v>
      </c>
      <c r="E9681" t="s">
        <v>73</v>
      </c>
      <c r="F9681" t="s">
        <v>60</v>
      </c>
      <c r="G9681">
        <v>22</v>
      </c>
      <c r="H9681">
        <v>2159.5100000000002</v>
      </c>
      <c r="I9681">
        <v>47509.22</v>
      </c>
      <c r="J9681">
        <v>128</v>
      </c>
      <c r="K9681">
        <v>3</v>
      </c>
      <c r="L9681" t="s">
        <v>18</v>
      </c>
      <c r="M9681">
        <f>(Table1[[#This Row],[Current_Stock]]*Table1[[#This Row],[Unit_Price]])</f>
        <v>276417.28000000003</v>
      </c>
      <c r="N9681" s="12">
        <f>DATE(YEAR(Table1[[#This Row],[Order_Date]]),MONTH(Table1[[#This Row],[Order_Date]]),1)</f>
        <v>45627</v>
      </c>
    </row>
    <row r="9682" spans="1:14">
      <c r="A9682" t="s">
        <v>990</v>
      </c>
      <c r="B9682" t="s">
        <v>594</v>
      </c>
      <c r="C9682" t="s">
        <v>595</v>
      </c>
      <c r="D9682" t="s">
        <v>22</v>
      </c>
      <c r="E9682" t="s">
        <v>80</v>
      </c>
      <c r="F9682" t="s">
        <v>40</v>
      </c>
      <c r="G9682">
        <v>43</v>
      </c>
      <c r="H9682">
        <v>10761.82</v>
      </c>
      <c r="I9682">
        <v>462758.26</v>
      </c>
      <c r="J9682">
        <v>91</v>
      </c>
      <c r="K9682">
        <v>5</v>
      </c>
      <c r="L9682" t="s">
        <v>18</v>
      </c>
      <c r="M9682">
        <f>(Table1[[#This Row],[Current_Stock]]*Table1[[#This Row],[Unit_Price]])</f>
        <v>979325.62</v>
      </c>
      <c r="N9682" s="12">
        <f>DATE(YEAR(Table1[[#This Row],[Order_Date]]),MONTH(Table1[[#This Row],[Order_Date]]),1)</f>
        <v>45323</v>
      </c>
    </row>
    <row r="9683" spans="1:14">
      <c r="A9683" t="s">
        <v>1313</v>
      </c>
      <c r="B9683" t="s">
        <v>302</v>
      </c>
      <c r="C9683" t="s">
        <v>303</v>
      </c>
      <c r="D9683" t="s">
        <v>38</v>
      </c>
      <c r="E9683" t="s">
        <v>73</v>
      </c>
      <c r="F9683" t="s">
        <v>17</v>
      </c>
      <c r="G9683">
        <v>22</v>
      </c>
      <c r="H9683">
        <v>4899.2700000000004</v>
      </c>
      <c r="I9683">
        <v>107783.94</v>
      </c>
      <c r="J9683">
        <v>202</v>
      </c>
      <c r="K9683">
        <v>2</v>
      </c>
      <c r="L9683" t="s">
        <v>18</v>
      </c>
      <c r="M9683">
        <f>(Table1[[#This Row],[Current_Stock]]*Table1[[#This Row],[Unit_Price]])</f>
        <v>989652.54</v>
      </c>
      <c r="N9683" s="12">
        <f>DATE(YEAR(Table1[[#This Row],[Order_Date]]),MONTH(Table1[[#This Row],[Order_Date]]),1)</f>
        <v>45505</v>
      </c>
    </row>
    <row r="9684" spans="1:14">
      <c r="A9684" t="s">
        <v>1202</v>
      </c>
      <c r="B9684" t="s">
        <v>1051</v>
      </c>
      <c r="C9684" t="s">
        <v>1052</v>
      </c>
      <c r="D9684" t="s">
        <v>84</v>
      </c>
      <c r="E9684" t="s">
        <v>73</v>
      </c>
      <c r="F9684" t="s">
        <v>40</v>
      </c>
      <c r="G9684">
        <v>8</v>
      </c>
      <c r="H9684">
        <v>1460.7</v>
      </c>
      <c r="I9684">
        <v>11685.6</v>
      </c>
      <c r="J9684">
        <v>214</v>
      </c>
      <c r="K9684">
        <v>14</v>
      </c>
      <c r="L9684" t="s">
        <v>18</v>
      </c>
      <c r="M9684">
        <f>(Table1[[#This Row],[Current_Stock]]*Table1[[#This Row],[Unit_Price]])</f>
        <v>312589.8</v>
      </c>
      <c r="N9684" s="12">
        <f>DATE(YEAR(Table1[[#This Row],[Order_Date]]),MONTH(Table1[[#This Row],[Order_Date]]),1)</f>
        <v>45627</v>
      </c>
    </row>
    <row r="9685" spans="1:14">
      <c r="A9685" t="s">
        <v>925</v>
      </c>
      <c r="B9685" t="s">
        <v>890</v>
      </c>
      <c r="C9685" t="s">
        <v>891</v>
      </c>
      <c r="D9685" t="s">
        <v>22</v>
      </c>
      <c r="E9685" t="s">
        <v>39</v>
      </c>
      <c r="F9685" t="s">
        <v>29</v>
      </c>
      <c r="G9685">
        <v>28</v>
      </c>
      <c r="H9685">
        <v>15777.98</v>
      </c>
      <c r="I9685">
        <v>441783.44</v>
      </c>
      <c r="J9685">
        <v>99</v>
      </c>
      <c r="K9685">
        <v>7</v>
      </c>
      <c r="L9685" t="s">
        <v>105</v>
      </c>
      <c r="M9685">
        <f>(Table1[[#This Row],[Current_Stock]]*Table1[[#This Row],[Unit_Price]])</f>
        <v>1562020.02</v>
      </c>
      <c r="N9685" s="12">
        <f>DATE(YEAR(Table1[[#This Row],[Order_Date]]),MONTH(Table1[[#This Row],[Order_Date]]),1)</f>
        <v>45383</v>
      </c>
    </row>
    <row r="9686" spans="1:14">
      <c r="A9686" t="s">
        <v>324</v>
      </c>
      <c r="B9686" t="s">
        <v>299</v>
      </c>
      <c r="C9686" t="s">
        <v>300</v>
      </c>
      <c r="D9686" t="s">
        <v>84</v>
      </c>
      <c r="E9686" t="s">
        <v>34</v>
      </c>
      <c r="F9686" t="s">
        <v>17</v>
      </c>
      <c r="G9686">
        <v>25</v>
      </c>
      <c r="H9686">
        <v>3744.91</v>
      </c>
      <c r="I9686">
        <v>93622.75</v>
      </c>
      <c r="J9686">
        <v>249</v>
      </c>
      <c r="K9686">
        <v>13</v>
      </c>
      <c r="L9686" t="s">
        <v>18</v>
      </c>
      <c r="M9686">
        <f>(Table1[[#This Row],[Current_Stock]]*Table1[[#This Row],[Unit_Price]])</f>
        <v>932482.59</v>
      </c>
      <c r="N9686" s="12">
        <f>DATE(YEAR(Table1[[#This Row],[Order_Date]]),MONTH(Table1[[#This Row],[Order_Date]]),1)</f>
        <v>45017</v>
      </c>
    </row>
    <row r="9687" spans="1:14">
      <c r="A9687" t="s">
        <v>1086</v>
      </c>
      <c r="B9687" t="s">
        <v>401</v>
      </c>
      <c r="C9687" t="s">
        <v>402</v>
      </c>
      <c r="D9687" t="s">
        <v>33</v>
      </c>
      <c r="E9687" t="s">
        <v>50</v>
      </c>
      <c r="F9687" t="s">
        <v>60</v>
      </c>
      <c r="G9687">
        <v>28</v>
      </c>
      <c r="H9687">
        <v>4776.3</v>
      </c>
      <c r="I9687">
        <v>133736.4</v>
      </c>
      <c r="J9687">
        <v>99</v>
      </c>
      <c r="K9687">
        <v>3</v>
      </c>
      <c r="L9687" t="s">
        <v>18</v>
      </c>
      <c r="M9687">
        <f>(Table1[[#This Row],[Current_Stock]]*Table1[[#This Row],[Unit_Price]])</f>
        <v>472853.7</v>
      </c>
      <c r="N9687" s="12">
        <f>DATE(YEAR(Table1[[#This Row],[Order_Date]]),MONTH(Table1[[#This Row],[Order_Date]]),1)</f>
        <v>45323</v>
      </c>
    </row>
    <row r="9688" spans="1:14">
      <c r="A9688" t="s">
        <v>1067</v>
      </c>
      <c r="B9688" t="s">
        <v>358</v>
      </c>
      <c r="C9688" t="s">
        <v>359</v>
      </c>
      <c r="D9688" t="s">
        <v>53</v>
      </c>
      <c r="E9688" t="s">
        <v>97</v>
      </c>
      <c r="F9688" t="s">
        <v>40</v>
      </c>
      <c r="G9688">
        <v>7</v>
      </c>
      <c r="H9688">
        <v>1599.95</v>
      </c>
      <c r="I9688">
        <v>11199.65</v>
      </c>
      <c r="J9688">
        <v>403</v>
      </c>
      <c r="K9688">
        <v>3</v>
      </c>
      <c r="L9688" t="s">
        <v>18</v>
      </c>
      <c r="M9688">
        <f>(Table1[[#This Row],[Current_Stock]]*Table1[[#This Row],[Unit_Price]])</f>
        <v>644779.85</v>
      </c>
      <c r="N9688" s="12">
        <f>DATE(YEAR(Table1[[#This Row],[Order_Date]]),MONTH(Table1[[#This Row],[Order_Date]]),1)</f>
        <v>45536</v>
      </c>
    </row>
    <row r="9689" spans="1:14">
      <c r="A9689" t="s">
        <v>774</v>
      </c>
      <c r="B9689" t="s">
        <v>267</v>
      </c>
      <c r="C9689" t="s">
        <v>268</v>
      </c>
      <c r="D9689" t="s">
        <v>15</v>
      </c>
      <c r="E9689" t="s">
        <v>104</v>
      </c>
      <c r="F9689" t="s">
        <v>29</v>
      </c>
      <c r="G9689">
        <v>13</v>
      </c>
      <c r="H9689">
        <v>271.18</v>
      </c>
      <c r="I9689">
        <v>3525.34</v>
      </c>
      <c r="J9689">
        <v>139</v>
      </c>
      <c r="K9689">
        <v>5</v>
      </c>
      <c r="L9689" t="s">
        <v>18</v>
      </c>
      <c r="M9689">
        <f>(Table1[[#This Row],[Current_Stock]]*Table1[[#This Row],[Unit_Price]])</f>
        <v>37694.020000000004</v>
      </c>
      <c r="N9689" s="12">
        <f>DATE(YEAR(Table1[[#This Row],[Order_Date]]),MONTH(Table1[[#This Row],[Order_Date]]),1)</f>
        <v>45200</v>
      </c>
    </row>
    <row r="9690" spans="1:14">
      <c r="A9690" t="s">
        <v>403</v>
      </c>
      <c r="B9690" t="s">
        <v>819</v>
      </c>
      <c r="C9690" t="s">
        <v>820</v>
      </c>
      <c r="D9690" t="s">
        <v>22</v>
      </c>
      <c r="E9690" t="s">
        <v>153</v>
      </c>
      <c r="F9690" t="s">
        <v>40</v>
      </c>
      <c r="G9690">
        <v>37</v>
      </c>
      <c r="H9690">
        <v>4193.68</v>
      </c>
      <c r="I9690">
        <v>155166.16</v>
      </c>
      <c r="J9690">
        <v>79</v>
      </c>
      <c r="K9690">
        <v>2</v>
      </c>
      <c r="L9690" t="s">
        <v>105</v>
      </c>
      <c r="M9690">
        <f>(Table1[[#This Row],[Current_Stock]]*Table1[[#This Row],[Unit_Price]])</f>
        <v>331300.72000000003</v>
      </c>
      <c r="N9690" s="12">
        <f>DATE(YEAR(Table1[[#This Row],[Order_Date]]),MONTH(Table1[[#This Row],[Order_Date]]),1)</f>
        <v>44958</v>
      </c>
    </row>
    <row r="9691" spans="1:14">
      <c r="A9691" t="s">
        <v>321</v>
      </c>
      <c r="B9691" t="s">
        <v>464</v>
      </c>
      <c r="C9691" t="s">
        <v>465</v>
      </c>
      <c r="D9691" t="s">
        <v>27</v>
      </c>
      <c r="E9691" t="s">
        <v>113</v>
      </c>
      <c r="F9691" t="s">
        <v>40</v>
      </c>
      <c r="G9691">
        <v>5</v>
      </c>
      <c r="H9691">
        <v>2086.2199999999998</v>
      </c>
      <c r="I9691">
        <v>10431.1</v>
      </c>
      <c r="J9691">
        <v>425</v>
      </c>
      <c r="K9691">
        <v>13</v>
      </c>
      <c r="L9691" t="s">
        <v>18</v>
      </c>
      <c r="M9691">
        <f>(Table1[[#This Row],[Current_Stock]]*Table1[[#This Row],[Unit_Price]])</f>
        <v>886643.49999999988</v>
      </c>
      <c r="N9691" s="12">
        <f>DATE(YEAR(Table1[[#This Row],[Order_Date]]),MONTH(Table1[[#This Row],[Order_Date]]),1)</f>
        <v>45566</v>
      </c>
    </row>
    <row r="9692" spans="1:14">
      <c r="A9692" t="s">
        <v>406</v>
      </c>
      <c r="B9692" t="s">
        <v>87</v>
      </c>
      <c r="C9692" t="s">
        <v>88</v>
      </c>
      <c r="D9692" t="s">
        <v>15</v>
      </c>
      <c r="E9692" t="s">
        <v>330</v>
      </c>
      <c r="F9692" t="s">
        <v>60</v>
      </c>
      <c r="G9692">
        <v>22</v>
      </c>
      <c r="H9692">
        <v>362.53</v>
      </c>
      <c r="I9692">
        <v>7975.66</v>
      </c>
      <c r="J9692">
        <v>88</v>
      </c>
      <c r="K9692">
        <v>14</v>
      </c>
      <c r="L9692" t="s">
        <v>18</v>
      </c>
      <c r="M9692">
        <f>(Table1[[#This Row],[Current_Stock]]*Table1[[#This Row],[Unit_Price]])</f>
        <v>31902.639999999999</v>
      </c>
      <c r="N9692" s="12">
        <f>DATE(YEAR(Table1[[#This Row],[Order_Date]]),MONTH(Table1[[#This Row],[Order_Date]]),1)</f>
        <v>45597</v>
      </c>
    </row>
    <row r="9693" spans="1:14">
      <c r="A9693" t="s">
        <v>506</v>
      </c>
      <c r="B9693" t="s">
        <v>974</v>
      </c>
      <c r="C9693" t="s">
        <v>975</v>
      </c>
      <c r="D9693" t="s">
        <v>44</v>
      </c>
      <c r="E9693" t="s">
        <v>59</v>
      </c>
      <c r="F9693" t="s">
        <v>40</v>
      </c>
      <c r="G9693">
        <v>47</v>
      </c>
      <c r="H9693">
        <v>1753.59</v>
      </c>
      <c r="I9693">
        <v>82418.73</v>
      </c>
      <c r="J9693">
        <v>62</v>
      </c>
      <c r="K9693">
        <v>9</v>
      </c>
      <c r="L9693" t="s">
        <v>18</v>
      </c>
      <c r="M9693">
        <f>(Table1[[#This Row],[Current_Stock]]*Table1[[#This Row],[Unit_Price]])</f>
        <v>108722.58</v>
      </c>
      <c r="N9693" s="12">
        <f>DATE(YEAR(Table1[[#This Row],[Order_Date]]),MONTH(Table1[[#This Row],[Order_Date]]),1)</f>
        <v>45078</v>
      </c>
    </row>
    <row r="9694" spans="1:14">
      <c r="A9694" t="s">
        <v>1322</v>
      </c>
      <c r="B9694" t="s">
        <v>439</v>
      </c>
      <c r="C9694" t="s">
        <v>440</v>
      </c>
      <c r="D9694" t="s">
        <v>183</v>
      </c>
      <c r="E9694" t="s">
        <v>109</v>
      </c>
      <c r="F9694" t="s">
        <v>60</v>
      </c>
      <c r="G9694">
        <v>22</v>
      </c>
      <c r="H9694">
        <v>1425.72</v>
      </c>
      <c r="I9694">
        <v>31365.84</v>
      </c>
      <c r="J9694">
        <v>226</v>
      </c>
      <c r="K9694">
        <v>6</v>
      </c>
      <c r="L9694" t="s">
        <v>18</v>
      </c>
      <c r="M9694">
        <f>(Table1[[#This Row],[Current_Stock]]*Table1[[#This Row],[Unit_Price]])</f>
        <v>322212.72000000003</v>
      </c>
      <c r="N9694" s="12">
        <f>DATE(YEAR(Table1[[#This Row],[Order_Date]]),MONTH(Table1[[#This Row],[Order_Date]]),1)</f>
        <v>45352</v>
      </c>
    </row>
    <row r="9695" spans="1:14">
      <c r="A9695" t="s">
        <v>1010</v>
      </c>
      <c r="B9695" t="s">
        <v>377</v>
      </c>
      <c r="C9695" t="s">
        <v>378</v>
      </c>
      <c r="D9695" t="s">
        <v>22</v>
      </c>
      <c r="E9695" t="s">
        <v>54</v>
      </c>
      <c r="F9695" t="s">
        <v>60</v>
      </c>
      <c r="G9695">
        <v>76</v>
      </c>
      <c r="H9695">
        <v>9794.2199999999993</v>
      </c>
      <c r="I9695">
        <v>744360.72</v>
      </c>
      <c r="J9695">
        <v>50</v>
      </c>
      <c r="K9695">
        <v>9</v>
      </c>
      <c r="L9695" t="s">
        <v>18</v>
      </c>
      <c r="M9695">
        <f>(Table1[[#This Row],[Current_Stock]]*Table1[[#This Row],[Unit_Price]])</f>
        <v>489710.99999999994</v>
      </c>
      <c r="N9695" s="12">
        <f>DATE(YEAR(Table1[[#This Row],[Order_Date]]),MONTH(Table1[[#This Row],[Order_Date]]),1)</f>
        <v>45231</v>
      </c>
    </row>
    <row r="9696" spans="1:14">
      <c r="A9696" t="s">
        <v>1247</v>
      </c>
      <c r="B9696" t="s">
        <v>630</v>
      </c>
      <c r="C9696" t="s">
        <v>631</v>
      </c>
      <c r="D9696" t="s">
        <v>44</v>
      </c>
      <c r="E9696" t="s">
        <v>97</v>
      </c>
      <c r="F9696" t="s">
        <v>40</v>
      </c>
      <c r="G9696">
        <v>57</v>
      </c>
      <c r="H9696">
        <v>2756.49</v>
      </c>
      <c r="I9696">
        <v>157119.93</v>
      </c>
      <c r="J9696">
        <v>90</v>
      </c>
      <c r="K9696">
        <v>3</v>
      </c>
      <c r="L9696" t="s">
        <v>105</v>
      </c>
      <c r="M9696">
        <f>(Table1[[#This Row],[Current_Stock]]*Table1[[#This Row],[Unit_Price]])</f>
        <v>248084.09999999998</v>
      </c>
      <c r="N9696" s="12">
        <f>DATE(YEAR(Table1[[#This Row],[Order_Date]]),MONTH(Table1[[#This Row],[Order_Date]]),1)</f>
        <v>45566</v>
      </c>
    </row>
    <row r="9697" spans="1:14">
      <c r="A9697" t="s">
        <v>350</v>
      </c>
      <c r="B9697" t="s">
        <v>519</v>
      </c>
      <c r="C9697" t="s">
        <v>520</v>
      </c>
      <c r="D9697" t="s">
        <v>183</v>
      </c>
      <c r="E9697" t="s">
        <v>153</v>
      </c>
      <c r="F9697" t="s">
        <v>60</v>
      </c>
      <c r="G9697">
        <v>25</v>
      </c>
      <c r="H9697">
        <v>1920.72</v>
      </c>
      <c r="I9697">
        <v>48018</v>
      </c>
      <c r="J9697">
        <v>187</v>
      </c>
      <c r="K9697">
        <v>5</v>
      </c>
      <c r="L9697" t="s">
        <v>18</v>
      </c>
      <c r="M9697">
        <f>(Table1[[#This Row],[Current_Stock]]*Table1[[#This Row],[Unit_Price]])</f>
        <v>359174.64</v>
      </c>
      <c r="N9697" s="12">
        <f>DATE(YEAR(Table1[[#This Row],[Order_Date]]),MONTH(Table1[[#This Row],[Order_Date]]),1)</f>
        <v>45505</v>
      </c>
    </row>
    <row r="9698" spans="1:14">
      <c r="A9698" t="s">
        <v>1201</v>
      </c>
      <c r="B9698" t="s">
        <v>991</v>
      </c>
      <c r="C9698" t="s">
        <v>992</v>
      </c>
      <c r="D9698" t="s">
        <v>53</v>
      </c>
      <c r="E9698" t="s">
        <v>80</v>
      </c>
      <c r="F9698" t="s">
        <v>40</v>
      </c>
      <c r="G9698">
        <v>6</v>
      </c>
      <c r="H9698">
        <v>1538.84</v>
      </c>
      <c r="I9698">
        <v>9233.0400000000009</v>
      </c>
      <c r="J9698">
        <v>571</v>
      </c>
      <c r="K9698">
        <v>14</v>
      </c>
      <c r="L9698" t="s">
        <v>55</v>
      </c>
      <c r="M9698">
        <f>(Table1[[#This Row],[Current_Stock]]*Table1[[#This Row],[Unit_Price]])</f>
        <v>878677.6399999999</v>
      </c>
      <c r="N9698" s="12">
        <f>DATE(YEAR(Table1[[#This Row],[Order_Date]]),MONTH(Table1[[#This Row],[Order_Date]]),1)</f>
        <v>45627</v>
      </c>
    </row>
    <row r="9699" spans="1:14">
      <c r="A9699" t="s">
        <v>801</v>
      </c>
      <c r="B9699" t="s">
        <v>123</v>
      </c>
      <c r="C9699" t="s">
        <v>124</v>
      </c>
      <c r="D9699" t="s">
        <v>84</v>
      </c>
      <c r="E9699" t="s">
        <v>160</v>
      </c>
      <c r="F9699" t="s">
        <v>29</v>
      </c>
      <c r="G9699">
        <v>10</v>
      </c>
      <c r="H9699">
        <v>17213.2</v>
      </c>
      <c r="I9699">
        <v>172132</v>
      </c>
      <c r="J9699">
        <v>240</v>
      </c>
      <c r="K9699">
        <v>13</v>
      </c>
      <c r="L9699" t="s">
        <v>18</v>
      </c>
      <c r="M9699">
        <f>(Table1[[#This Row],[Current_Stock]]*Table1[[#This Row],[Unit_Price]])</f>
        <v>4131168</v>
      </c>
      <c r="N9699" s="12">
        <f>DATE(YEAR(Table1[[#This Row],[Order_Date]]),MONTH(Table1[[#This Row],[Order_Date]]),1)</f>
        <v>45505</v>
      </c>
    </row>
    <row r="9700" spans="1:14">
      <c r="A9700" t="s">
        <v>1276</v>
      </c>
      <c r="B9700" t="s">
        <v>338</v>
      </c>
      <c r="C9700" t="s">
        <v>339</v>
      </c>
      <c r="D9700" t="s">
        <v>38</v>
      </c>
      <c r="E9700" t="s">
        <v>34</v>
      </c>
      <c r="F9700" t="s">
        <v>60</v>
      </c>
      <c r="G9700">
        <v>9</v>
      </c>
      <c r="H9700">
        <v>702.92</v>
      </c>
      <c r="I9700">
        <v>6326.28</v>
      </c>
      <c r="J9700">
        <v>171</v>
      </c>
      <c r="K9700">
        <v>5</v>
      </c>
      <c r="L9700" t="s">
        <v>18</v>
      </c>
      <c r="M9700">
        <f>(Table1[[#This Row],[Current_Stock]]*Table1[[#This Row],[Unit_Price]])</f>
        <v>120199.31999999999</v>
      </c>
      <c r="N9700" s="12">
        <f>DATE(YEAR(Table1[[#This Row],[Order_Date]]),MONTH(Table1[[#This Row],[Order_Date]]),1)</f>
        <v>45536</v>
      </c>
    </row>
    <row r="9701" spans="1:14">
      <c r="A9701" t="s">
        <v>816</v>
      </c>
      <c r="B9701" t="s">
        <v>383</v>
      </c>
      <c r="C9701" t="s">
        <v>384</v>
      </c>
      <c r="D9701" t="s">
        <v>44</v>
      </c>
      <c r="E9701" t="s">
        <v>243</v>
      </c>
      <c r="F9701" t="s">
        <v>29</v>
      </c>
      <c r="G9701">
        <v>37</v>
      </c>
      <c r="H9701">
        <v>764.19</v>
      </c>
      <c r="I9701">
        <v>28275.03</v>
      </c>
      <c r="J9701">
        <v>93</v>
      </c>
      <c r="K9701">
        <v>5</v>
      </c>
      <c r="L9701" t="s">
        <v>18</v>
      </c>
      <c r="M9701">
        <f>(Table1[[#This Row],[Current_Stock]]*Table1[[#This Row],[Unit_Price]])</f>
        <v>71069.67</v>
      </c>
      <c r="N9701" s="12">
        <f>DATE(YEAR(Table1[[#This Row],[Order_Date]]),MONTH(Table1[[#This Row],[Order_Date]]),1)</f>
        <v>45078</v>
      </c>
    </row>
    <row r="9702" spans="1:14">
      <c r="A9702" t="s">
        <v>632</v>
      </c>
      <c r="B9702" t="s">
        <v>961</v>
      </c>
      <c r="C9702" t="s">
        <v>962</v>
      </c>
      <c r="D9702" t="s">
        <v>96</v>
      </c>
      <c r="E9702" t="s">
        <v>16</v>
      </c>
      <c r="F9702" t="s">
        <v>46</v>
      </c>
      <c r="G9702">
        <v>5</v>
      </c>
      <c r="H9702">
        <v>1041.32</v>
      </c>
      <c r="I9702">
        <v>5206.6000000000004</v>
      </c>
      <c r="J9702">
        <v>438</v>
      </c>
      <c r="K9702">
        <v>8</v>
      </c>
      <c r="L9702" t="s">
        <v>18</v>
      </c>
      <c r="M9702">
        <f>(Table1[[#This Row],[Current_Stock]]*Table1[[#This Row],[Unit_Price]])</f>
        <v>456098.16</v>
      </c>
      <c r="N9702" s="12">
        <f>DATE(YEAR(Table1[[#This Row],[Order_Date]]),MONTH(Table1[[#This Row],[Order_Date]]),1)</f>
        <v>45352</v>
      </c>
    </row>
    <row r="9703" spans="1:14">
      <c r="A9703" t="s">
        <v>827</v>
      </c>
      <c r="B9703" t="s">
        <v>284</v>
      </c>
      <c r="C9703" t="s">
        <v>285</v>
      </c>
      <c r="D9703" t="s">
        <v>15</v>
      </c>
      <c r="E9703" t="s">
        <v>73</v>
      </c>
      <c r="F9703" t="s">
        <v>17</v>
      </c>
      <c r="G9703">
        <v>14</v>
      </c>
      <c r="H9703">
        <v>246.82</v>
      </c>
      <c r="I9703">
        <v>3455.48</v>
      </c>
      <c r="J9703">
        <v>191</v>
      </c>
      <c r="K9703">
        <v>12</v>
      </c>
      <c r="L9703" t="s">
        <v>18</v>
      </c>
      <c r="M9703">
        <f>(Table1[[#This Row],[Current_Stock]]*Table1[[#This Row],[Unit_Price]])</f>
        <v>47142.619999999995</v>
      </c>
      <c r="N9703" s="12">
        <f>DATE(YEAR(Table1[[#This Row],[Order_Date]]),MONTH(Table1[[#This Row],[Order_Date]]),1)</f>
        <v>45352</v>
      </c>
    </row>
    <row r="9704" spans="1:14">
      <c r="A9704" t="s">
        <v>286</v>
      </c>
      <c r="B9704" t="s">
        <v>584</v>
      </c>
      <c r="C9704" t="s">
        <v>585</v>
      </c>
      <c r="D9704" t="s">
        <v>22</v>
      </c>
      <c r="E9704" t="s">
        <v>73</v>
      </c>
      <c r="F9704" t="s">
        <v>29</v>
      </c>
      <c r="G9704">
        <v>41</v>
      </c>
      <c r="H9704">
        <v>18879.560000000001</v>
      </c>
      <c r="I9704">
        <v>774061.96</v>
      </c>
      <c r="J9704">
        <v>65</v>
      </c>
      <c r="K9704">
        <v>6</v>
      </c>
      <c r="L9704" t="s">
        <v>105</v>
      </c>
      <c r="M9704">
        <f>(Table1[[#This Row],[Current_Stock]]*Table1[[#This Row],[Unit_Price]])</f>
        <v>1227171.4000000001</v>
      </c>
      <c r="N9704" s="12">
        <f>DATE(YEAR(Table1[[#This Row],[Order_Date]]),MONTH(Table1[[#This Row],[Order_Date]]),1)</f>
        <v>45383</v>
      </c>
    </row>
    <row r="9705" spans="1:14">
      <c r="A9705" t="s">
        <v>628</v>
      </c>
      <c r="B9705" t="s">
        <v>527</v>
      </c>
      <c r="C9705" t="s">
        <v>528</v>
      </c>
      <c r="D9705" t="s">
        <v>22</v>
      </c>
      <c r="E9705" t="s">
        <v>189</v>
      </c>
      <c r="F9705" t="s">
        <v>17</v>
      </c>
      <c r="G9705">
        <v>38</v>
      </c>
      <c r="H9705">
        <v>9913.24</v>
      </c>
      <c r="I9705">
        <v>376703.12</v>
      </c>
      <c r="J9705">
        <v>92</v>
      </c>
      <c r="K9705">
        <v>12</v>
      </c>
      <c r="L9705" t="s">
        <v>105</v>
      </c>
      <c r="M9705">
        <f>(Table1[[#This Row],[Current_Stock]]*Table1[[#This Row],[Unit_Price]])</f>
        <v>912018.08</v>
      </c>
      <c r="N9705" s="12">
        <f>DATE(YEAR(Table1[[#This Row],[Order_Date]]),MONTH(Table1[[#This Row],[Order_Date]]),1)</f>
        <v>45170</v>
      </c>
    </row>
    <row r="9706" spans="1:14">
      <c r="A9706" t="s">
        <v>922</v>
      </c>
      <c r="B9706" t="s">
        <v>707</v>
      </c>
      <c r="C9706" t="s">
        <v>708</v>
      </c>
      <c r="D9706" t="s">
        <v>44</v>
      </c>
      <c r="E9706" t="s">
        <v>50</v>
      </c>
      <c r="F9706" t="s">
        <v>29</v>
      </c>
      <c r="G9706">
        <v>30</v>
      </c>
      <c r="H9706">
        <v>4643.88</v>
      </c>
      <c r="I9706">
        <v>139316.4</v>
      </c>
      <c r="J9706">
        <v>74</v>
      </c>
      <c r="K9706">
        <v>4</v>
      </c>
      <c r="L9706" t="s">
        <v>18</v>
      </c>
      <c r="M9706">
        <f>(Table1[[#This Row],[Current_Stock]]*Table1[[#This Row],[Unit_Price]])</f>
        <v>343647.12</v>
      </c>
      <c r="N9706" s="12">
        <f>DATE(YEAR(Table1[[#This Row],[Order_Date]]),MONTH(Table1[[#This Row],[Order_Date]]),1)</f>
        <v>45200</v>
      </c>
    </row>
    <row r="9707" spans="1:14">
      <c r="A9707" t="s">
        <v>1003</v>
      </c>
      <c r="B9707" t="s">
        <v>114</v>
      </c>
      <c r="C9707" t="s">
        <v>115</v>
      </c>
      <c r="D9707" t="s">
        <v>33</v>
      </c>
      <c r="E9707" t="s">
        <v>109</v>
      </c>
      <c r="F9707" t="s">
        <v>29</v>
      </c>
      <c r="G9707">
        <v>9</v>
      </c>
      <c r="H9707">
        <v>1383.95</v>
      </c>
      <c r="I9707">
        <v>12455.55</v>
      </c>
      <c r="J9707">
        <v>169</v>
      </c>
      <c r="K9707">
        <v>14</v>
      </c>
      <c r="L9707" t="s">
        <v>18</v>
      </c>
      <c r="M9707">
        <f>(Table1[[#This Row],[Current_Stock]]*Table1[[#This Row],[Unit_Price]])</f>
        <v>233887.55000000002</v>
      </c>
      <c r="N9707" s="12">
        <f>DATE(YEAR(Table1[[#This Row],[Order_Date]]),MONTH(Table1[[#This Row],[Order_Date]]),1)</f>
        <v>44986</v>
      </c>
    </row>
    <row r="9708" spans="1:14">
      <c r="A9708" t="s">
        <v>629</v>
      </c>
      <c r="B9708" t="s">
        <v>48</v>
      </c>
      <c r="C9708" t="s">
        <v>49</v>
      </c>
      <c r="D9708" t="s">
        <v>38</v>
      </c>
      <c r="E9708" t="s">
        <v>251</v>
      </c>
      <c r="F9708" t="s">
        <v>17</v>
      </c>
      <c r="G9708">
        <v>13</v>
      </c>
      <c r="H9708">
        <v>2106.36</v>
      </c>
      <c r="I9708">
        <v>27382.68</v>
      </c>
      <c r="J9708">
        <v>122</v>
      </c>
      <c r="K9708">
        <v>9</v>
      </c>
      <c r="L9708" t="s">
        <v>18</v>
      </c>
      <c r="M9708">
        <f>(Table1[[#This Row],[Current_Stock]]*Table1[[#This Row],[Unit_Price]])</f>
        <v>256975.92</v>
      </c>
      <c r="N9708" s="12">
        <f>DATE(YEAR(Table1[[#This Row],[Order_Date]]),MONTH(Table1[[#This Row],[Order_Date]]),1)</f>
        <v>44958</v>
      </c>
    </row>
    <row r="9709" spans="1:14">
      <c r="A9709" t="s">
        <v>900</v>
      </c>
      <c r="B9709" t="s">
        <v>239</v>
      </c>
      <c r="C9709" t="s">
        <v>240</v>
      </c>
      <c r="D9709" t="s">
        <v>15</v>
      </c>
      <c r="E9709" t="s">
        <v>23</v>
      </c>
      <c r="F9709" t="s">
        <v>29</v>
      </c>
      <c r="G9709">
        <v>20</v>
      </c>
      <c r="H9709">
        <v>27.85</v>
      </c>
      <c r="I9709">
        <v>557</v>
      </c>
      <c r="J9709">
        <v>236</v>
      </c>
      <c r="K9709">
        <v>11</v>
      </c>
      <c r="L9709" t="s">
        <v>18</v>
      </c>
      <c r="M9709">
        <f>(Table1[[#This Row],[Current_Stock]]*Table1[[#This Row],[Unit_Price]])</f>
        <v>6572.6</v>
      </c>
      <c r="N9709" s="12">
        <f>DATE(YEAR(Table1[[#This Row],[Order_Date]]),MONTH(Table1[[#This Row],[Order_Date]]),1)</f>
        <v>45017</v>
      </c>
    </row>
    <row r="9710" spans="1:14">
      <c r="A9710" t="s">
        <v>101</v>
      </c>
      <c r="B9710" t="s">
        <v>504</v>
      </c>
      <c r="C9710" t="s">
        <v>505</v>
      </c>
      <c r="D9710" t="s">
        <v>15</v>
      </c>
      <c r="E9710" t="s">
        <v>243</v>
      </c>
      <c r="F9710" t="s">
        <v>17</v>
      </c>
      <c r="G9710">
        <v>8</v>
      </c>
      <c r="H9710">
        <v>436.94</v>
      </c>
      <c r="I9710">
        <v>3495.52</v>
      </c>
      <c r="J9710">
        <v>156</v>
      </c>
      <c r="K9710">
        <v>8</v>
      </c>
      <c r="L9710" t="s">
        <v>18</v>
      </c>
      <c r="M9710">
        <f>(Table1[[#This Row],[Current_Stock]]*Table1[[#This Row],[Unit_Price]])</f>
        <v>68162.64</v>
      </c>
      <c r="N9710" s="12">
        <f>DATE(YEAR(Table1[[#This Row],[Order_Date]]),MONTH(Table1[[#This Row],[Order_Date]]),1)</f>
        <v>45047</v>
      </c>
    </row>
    <row r="9711" spans="1:14">
      <c r="A9711" t="s">
        <v>93</v>
      </c>
      <c r="B9711" t="s">
        <v>155</v>
      </c>
      <c r="C9711" t="s">
        <v>156</v>
      </c>
      <c r="D9711" t="s">
        <v>33</v>
      </c>
      <c r="E9711" t="s">
        <v>113</v>
      </c>
      <c r="F9711" t="s">
        <v>17</v>
      </c>
      <c r="G9711">
        <v>25</v>
      </c>
      <c r="H9711">
        <v>4122.75</v>
      </c>
      <c r="I9711">
        <v>103068.75</v>
      </c>
      <c r="J9711">
        <v>200</v>
      </c>
      <c r="K9711">
        <v>8</v>
      </c>
      <c r="L9711" t="s">
        <v>18</v>
      </c>
      <c r="M9711">
        <f>(Table1[[#This Row],[Current_Stock]]*Table1[[#This Row],[Unit_Price]])</f>
        <v>824550</v>
      </c>
      <c r="N9711" s="12">
        <f>DATE(YEAR(Table1[[#This Row],[Order_Date]]),MONTH(Table1[[#This Row],[Order_Date]]),1)</f>
        <v>45597</v>
      </c>
    </row>
    <row r="9712" spans="1:14">
      <c r="A9712" t="s">
        <v>733</v>
      </c>
      <c r="B9712" t="s">
        <v>401</v>
      </c>
      <c r="C9712" t="s">
        <v>402</v>
      </c>
      <c r="D9712" t="s">
        <v>33</v>
      </c>
      <c r="E9712" t="s">
        <v>59</v>
      </c>
      <c r="F9712" t="s">
        <v>46</v>
      </c>
      <c r="G9712">
        <v>24</v>
      </c>
      <c r="H9712">
        <v>3902.24</v>
      </c>
      <c r="I9712">
        <v>93653.759999999995</v>
      </c>
      <c r="J9712">
        <v>82</v>
      </c>
      <c r="K9712">
        <v>13</v>
      </c>
      <c r="L9712" t="s">
        <v>18</v>
      </c>
      <c r="M9712">
        <f>(Table1[[#This Row],[Current_Stock]]*Table1[[#This Row],[Unit_Price]])</f>
        <v>319983.68</v>
      </c>
      <c r="N9712" s="12">
        <f>DATE(YEAR(Table1[[#This Row],[Order_Date]]),MONTH(Table1[[#This Row],[Order_Date]]),1)</f>
        <v>45292</v>
      </c>
    </row>
    <row r="9713" spans="1:14">
      <c r="A9713" t="s">
        <v>235</v>
      </c>
      <c r="B9713" t="s">
        <v>407</v>
      </c>
      <c r="C9713" t="s">
        <v>408</v>
      </c>
      <c r="D9713" t="s">
        <v>44</v>
      </c>
      <c r="E9713" t="s">
        <v>34</v>
      </c>
      <c r="F9713" t="s">
        <v>60</v>
      </c>
      <c r="G9713">
        <v>65</v>
      </c>
      <c r="H9713">
        <v>1500.12</v>
      </c>
      <c r="I9713">
        <v>97507.8</v>
      </c>
      <c r="J9713">
        <v>45</v>
      </c>
      <c r="K9713">
        <v>8</v>
      </c>
      <c r="L9713" t="s">
        <v>18</v>
      </c>
      <c r="M9713">
        <f>(Table1[[#This Row],[Current_Stock]]*Table1[[#This Row],[Unit_Price]])</f>
        <v>67505.399999999994</v>
      </c>
      <c r="N9713" s="12">
        <f>DATE(YEAR(Table1[[#This Row],[Order_Date]]),MONTH(Table1[[#This Row],[Order_Date]]),1)</f>
        <v>45597</v>
      </c>
    </row>
    <row r="9714" spans="1:14">
      <c r="A9714" t="s">
        <v>564</v>
      </c>
      <c r="B9714" t="s">
        <v>75</v>
      </c>
      <c r="C9714" t="s">
        <v>76</v>
      </c>
      <c r="D9714" t="s">
        <v>33</v>
      </c>
      <c r="E9714" t="s">
        <v>282</v>
      </c>
      <c r="F9714" t="s">
        <v>17</v>
      </c>
      <c r="G9714">
        <v>16</v>
      </c>
      <c r="H9714">
        <v>4696.5200000000004</v>
      </c>
      <c r="I9714">
        <v>75144.320000000007</v>
      </c>
      <c r="J9714">
        <v>167</v>
      </c>
      <c r="K9714">
        <v>12</v>
      </c>
      <c r="L9714" t="s">
        <v>18</v>
      </c>
      <c r="M9714">
        <f>(Table1[[#This Row],[Current_Stock]]*Table1[[#This Row],[Unit_Price]])</f>
        <v>784318.84000000008</v>
      </c>
      <c r="N9714" s="12">
        <f>DATE(YEAR(Table1[[#This Row],[Order_Date]]),MONTH(Table1[[#This Row],[Order_Date]]),1)</f>
        <v>45505</v>
      </c>
    </row>
    <row r="9715" spans="1:14">
      <c r="A9715" t="s">
        <v>304</v>
      </c>
      <c r="B9715" t="s">
        <v>62</v>
      </c>
      <c r="C9715" t="s">
        <v>63</v>
      </c>
      <c r="D9715" t="s">
        <v>38</v>
      </c>
      <c r="E9715" t="s">
        <v>104</v>
      </c>
      <c r="F9715" t="s">
        <v>29</v>
      </c>
      <c r="G9715">
        <v>19</v>
      </c>
      <c r="H9715">
        <v>4453.49</v>
      </c>
      <c r="I9715">
        <v>84616.31</v>
      </c>
      <c r="J9715">
        <v>131</v>
      </c>
      <c r="K9715">
        <v>8</v>
      </c>
      <c r="L9715" t="s">
        <v>18</v>
      </c>
      <c r="M9715">
        <f>(Table1[[#This Row],[Current_Stock]]*Table1[[#This Row],[Unit_Price]])</f>
        <v>583407.18999999994</v>
      </c>
      <c r="N9715" s="12">
        <f>DATE(YEAR(Table1[[#This Row],[Order_Date]]),MONTH(Table1[[#This Row],[Order_Date]]),1)</f>
        <v>45231</v>
      </c>
    </row>
    <row r="9716" spans="1:14">
      <c r="A9716" t="s">
        <v>916</v>
      </c>
      <c r="B9716" t="s">
        <v>513</v>
      </c>
      <c r="C9716" t="s">
        <v>514</v>
      </c>
      <c r="D9716" t="s">
        <v>96</v>
      </c>
      <c r="E9716" t="s">
        <v>73</v>
      </c>
      <c r="F9716" t="s">
        <v>40</v>
      </c>
      <c r="G9716">
        <v>3</v>
      </c>
      <c r="H9716">
        <v>4422.1099999999997</v>
      </c>
      <c r="I9716">
        <v>13266.33</v>
      </c>
      <c r="J9716">
        <v>588</v>
      </c>
      <c r="K9716">
        <v>12</v>
      </c>
      <c r="L9716" t="s">
        <v>18</v>
      </c>
      <c r="M9716">
        <f>(Table1[[#This Row],[Current_Stock]]*Table1[[#This Row],[Unit_Price]])</f>
        <v>2600200.6799999997</v>
      </c>
      <c r="N9716" s="12">
        <f>DATE(YEAR(Table1[[#This Row],[Order_Date]]),MONTH(Table1[[#This Row],[Order_Date]]),1)</f>
        <v>45536</v>
      </c>
    </row>
    <row r="9717" spans="1:14">
      <c r="A9717" t="s">
        <v>869</v>
      </c>
      <c r="B9717" t="s">
        <v>660</v>
      </c>
      <c r="C9717" t="s">
        <v>661</v>
      </c>
      <c r="D9717" t="s">
        <v>15</v>
      </c>
      <c r="E9717" t="s">
        <v>85</v>
      </c>
      <c r="F9717" t="s">
        <v>29</v>
      </c>
      <c r="G9717">
        <v>20</v>
      </c>
      <c r="H9717">
        <v>352.71</v>
      </c>
      <c r="I9717">
        <v>7054.2</v>
      </c>
      <c r="J9717">
        <v>235</v>
      </c>
      <c r="K9717">
        <v>3</v>
      </c>
      <c r="L9717" t="s">
        <v>18</v>
      </c>
      <c r="M9717">
        <f>(Table1[[#This Row],[Current_Stock]]*Table1[[#This Row],[Unit_Price]])</f>
        <v>82886.849999999991</v>
      </c>
      <c r="N9717" s="12">
        <f>DATE(YEAR(Table1[[#This Row],[Order_Date]]),MONTH(Table1[[#This Row],[Order_Date]]),1)</f>
        <v>44986</v>
      </c>
    </row>
    <row r="9718" spans="1:14">
      <c r="A9718" t="s">
        <v>1189</v>
      </c>
      <c r="B9718" t="s">
        <v>577</v>
      </c>
      <c r="C9718" t="s">
        <v>578</v>
      </c>
      <c r="D9718" t="s">
        <v>53</v>
      </c>
      <c r="E9718" t="s">
        <v>184</v>
      </c>
      <c r="F9718" t="s">
        <v>46</v>
      </c>
      <c r="G9718">
        <v>17</v>
      </c>
      <c r="H9718">
        <v>2840.4</v>
      </c>
      <c r="I9718">
        <v>48286.8</v>
      </c>
      <c r="J9718">
        <v>279</v>
      </c>
      <c r="K9718">
        <v>12</v>
      </c>
      <c r="L9718" t="s">
        <v>55</v>
      </c>
      <c r="M9718">
        <f>(Table1[[#This Row],[Current_Stock]]*Table1[[#This Row],[Unit_Price]])</f>
        <v>792471.6</v>
      </c>
      <c r="N9718" s="12">
        <f>DATE(YEAR(Table1[[#This Row],[Order_Date]]),MONTH(Table1[[#This Row],[Order_Date]]),1)</f>
        <v>45231</v>
      </c>
    </row>
    <row r="9719" spans="1:14">
      <c r="A9719" t="s">
        <v>864</v>
      </c>
      <c r="B9719" t="s">
        <v>1099</v>
      </c>
      <c r="C9719" t="s">
        <v>1100</v>
      </c>
      <c r="D9719" t="s">
        <v>38</v>
      </c>
      <c r="E9719" t="s">
        <v>167</v>
      </c>
      <c r="F9719" t="s">
        <v>29</v>
      </c>
      <c r="G9719">
        <v>9</v>
      </c>
      <c r="H9719">
        <v>2458.42</v>
      </c>
      <c r="I9719">
        <v>22125.78</v>
      </c>
      <c r="J9719">
        <v>204</v>
      </c>
      <c r="K9719">
        <v>2</v>
      </c>
      <c r="L9719" t="s">
        <v>18</v>
      </c>
      <c r="M9719">
        <f>(Table1[[#This Row],[Current_Stock]]*Table1[[#This Row],[Unit_Price]])</f>
        <v>501517.68</v>
      </c>
      <c r="N9719" s="12">
        <f>DATE(YEAR(Table1[[#This Row],[Order_Date]]),MONTH(Table1[[#This Row],[Order_Date]]),1)</f>
        <v>45139</v>
      </c>
    </row>
    <row r="9720" spans="1:14">
      <c r="A9720" t="s">
        <v>1198</v>
      </c>
      <c r="B9720" t="s">
        <v>608</v>
      </c>
      <c r="C9720" t="s">
        <v>609</v>
      </c>
      <c r="D9720" t="s">
        <v>84</v>
      </c>
      <c r="E9720" t="s">
        <v>73</v>
      </c>
      <c r="F9720" t="s">
        <v>29</v>
      </c>
      <c r="G9720">
        <v>13</v>
      </c>
      <c r="H9720">
        <v>10484.39</v>
      </c>
      <c r="I9720">
        <v>136297.07</v>
      </c>
      <c r="J9720">
        <v>222</v>
      </c>
      <c r="K9720">
        <v>4</v>
      </c>
      <c r="L9720" t="s">
        <v>18</v>
      </c>
      <c r="M9720">
        <f>(Table1[[#This Row],[Current_Stock]]*Table1[[#This Row],[Unit_Price]])</f>
        <v>2327534.58</v>
      </c>
      <c r="N9720" s="12">
        <f>DATE(YEAR(Table1[[#This Row],[Order_Date]]),MONTH(Table1[[#This Row],[Order_Date]]),1)</f>
        <v>44927</v>
      </c>
    </row>
    <row r="9721" spans="1:14">
      <c r="A9721" t="s">
        <v>263</v>
      </c>
      <c r="B9721" t="s">
        <v>844</v>
      </c>
      <c r="C9721" t="s">
        <v>845</v>
      </c>
      <c r="D9721" t="s">
        <v>96</v>
      </c>
      <c r="E9721" t="s">
        <v>113</v>
      </c>
      <c r="F9721" t="s">
        <v>46</v>
      </c>
      <c r="G9721">
        <v>4</v>
      </c>
      <c r="H9721">
        <v>2475.25</v>
      </c>
      <c r="I9721">
        <v>9901</v>
      </c>
      <c r="J9721">
        <v>403</v>
      </c>
      <c r="K9721">
        <v>3</v>
      </c>
      <c r="L9721" t="s">
        <v>55</v>
      </c>
      <c r="M9721">
        <f>(Table1[[#This Row],[Current_Stock]]*Table1[[#This Row],[Unit_Price]])</f>
        <v>997525.75</v>
      </c>
      <c r="N9721" s="12">
        <f>DATE(YEAR(Table1[[#This Row],[Order_Date]]),MONTH(Table1[[#This Row],[Order_Date]]),1)</f>
        <v>45139</v>
      </c>
    </row>
    <row r="9722" spans="1:14">
      <c r="A9722" t="s">
        <v>521</v>
      </c>
      <c r="B9722" t="s">
        <v>272</v>
      </c>
      <c r="C9722" t="s">
        <v>273</v>
      </c>
      <c r="D9722" t="s">
        <v>84</v>
      </c>
      <c r="E9722" t="s">
        <v>104</v>
      </c>
      <c r="F9722" t="s">
        <v>46</v>
      </c>
      <c r="G9722">
        <v>21</v>
      </c>
      <c r="H9722">
        <v>15745.37</v>
      </c>
      <c r="I9722">
        <v>330652.77</v>
      </c>
      <c r="J9722">
        <v>171</v>
      </c>
      <c r="K9722">
        <v>7</v>
      </c>
      <c r="L9722" t="s">
        <v>18</v>
      </c>
      <c r="M9722">
        <f>(Table1[[#This Row],[Current_Stock]]*Table1[[#This Row],[Unit_Price]])</f>
        <v>2692458.27</v>
      </c>
      <c r="N9722" s="12">
        <f>DATE(YEAR(Table1[[#This Row],[Order_Date]]),MONTH(Table1[[#This Row],[Order_Date]]),1)</f>
        <v>44986</v>
      </c>
    </row>
    <row r="9723" spans="1:14">
      <c r="A9723" t="s">
        <v>1300</v>
      </c>
      <c r="B9723" t="s">
        <v>730</v>
      </c>
      <c r="C9723" t="s">
        <v>731</v>
      </c>
      <c r="D9723" t="s">
        <v>84</v>
      </c>
      <c r="E9723" t="s">
        <v>59</v>
      </c>
      <c r="F9723" t="s">
        <v>17</v>
      </c>
      <c r="G9723">
        <v>19</v>
      </c>
      <c r="H9723">
        <v>12621.69</v>
      </c>
      <c r="I9723">
        <v>239812.11</v>
      </c>
      <c r="J9723">
        <v>245</v>
      </c>
      <c r="K9723">
        <v>13</v>
      </c>
      <c r="L9723" t="s">
        <v>18</v>
      </c>
      <c r="M9723">
        <f>(Table1[[#This Row],[Current_Stock]]*Table1[[#This Row],[Unit_Price]])</f>
        <v>3092314.0500000003</v>
      </c>
      <c r="N9723" s="12">
        <f>DATE(YEAR(Table1[[#This Row],[Order_Date]]),MONTH(Table1[[#This Row],[Order_Date]]),1)</f>
        <v>45413</v>
      </c>
    </row>
    <row r="9724" spans="1:14">
      <c r="A9724" t="s">
        <v>1374</v>
      </c>
      <c r="B9724" t="s">
        <v>775</v>
      </c>
      <c r="C9724" t="s">
        <v>776</v>
      </c>
      <c r="D9724" t="s">
        <v>15</v>
      </c>
      <c r="E9724" t="s">
        <v>167</v>
      </c>
      <c r="F9724" t="s">
        <v>40</v>
      </c>
      <c r="G9724">
        <v>10</v>
      </c>
      <c r="H9724">
        <v>257.64999999999998</v>
      </c>
      <c r="I9724">
        <v>2576.5</v>
      </c>
      <c r="J9724">
        <v>93</v>
      </c>
      <c r="K9724">
        <v>8</v>
      </c>
      <c r="L9724" t="s">
        <v>18</v>
      </c>
      <c r="M9724">
        <f>(Table1[[#This Row],[Current_Stock]]*Table1[[#This Row],[Unit_Price]])</f>
        <v>23961.449999999997</v>
      </c>
      <c r="N9724" s="12">
        <f>DATE(YEAR(Table1[[#This Row],[Order_Date]]),MONTH(Table1[[#This Row],[Order_Date]]),1)</f>
        <v>45047</v>
      </c>
    </row>
    <row r="9725" spans="1:14">
      <c r="A9725" t="s">
        <v>1154</v>
      </c>
      <c r="B9725" t="s">
        <v>626</v>
      </c>
      <c r="C9725" t="s">
        <v>627</v>
      </c>
      <c r="D9725" t="s">
        <v>44</v>
      </c>
      <c r="E9725" t="s">
        <v>59</v>
      </c>
      <c r="F9725" t="s">
        <v>40</v>
      </c>
      <c r="G9725">
        <v>28</v>
      </c>
      <c r="H9725">
        <v>2236.08</v>
      </c>
      <c r="I9725">
        <v>62610.239999999998</v>
      </c>
      <c r="J9725">
        <v>30</v>
      </c>
      <c r="K9725">
        <v>7</v>
      </c>
      <c r="L9725" t="s">
        <v>105</v>
      </c>
      <c r="M9725">
        <f>(Table1[[#This Row],[Current_Stock]]*Table1[[#This Row],[Unit_Price]])</f>
        <v>67082.399999999994</v>
      </c>
      <c r="N9725" s="12">
        <f>DATE(YEAR(Table1[[#This Row],[Order_Date]]),MONTH(Table1[[#This Row],[Order_Date]]),1)</f>
        <v>45444</v>
      </c>
    </row>
    <row r="9726" spans="1:14">
      <c r="A9726" t="s">
        <v>406</v>
      </c>
      <c r="B9726" t="s">
        <v>460</v>
      </c>
      <c r="C9726" t="s">
        <v>461</v>
      </c>
      <c r="D9726" t="s">
        <v>84</v>
      </c>
      <c r="E9726" t="s">
        <v>45</v>
      </c>
      <c r="F9726" t="s">
        <v>40</v>
      </c>
      <c r="G9726">
        <v>11</v>
      </c>
      <c r="H9726">
        <v>23765.42</v>
      </c>
      <c r="I9726">
        <v>261419.62</v>
      </c>
      <c r="J9726">
        <v>182</v>
      </c>
      <c r="K9726">
        <v>13</v>
      </c>
      <c r="L9726" t="s">
        <v>18</v>
      </c>
      <c r="M9726">
        <f>(Table1[[#This Row],[Current_Stock]]*Table1[[#This Row],[Unit_Price]])</f>
        <v>4325306.4399999995</v>
      </c>
      <c r="N9726" s="12">
        <f>DATE(YEAR(Table1[[#This Row],[Order_Date]]),MONTH(Table1[[#This Row],[Order_Date]]),1)</f>
        <v>45597</v>
      </c>
    </row>
    <row r="9727" spans="1:14">
      <c r="A9727" t="s">
        <v>864</v>
      </c>
      <c r="B9727" t="s">
        <v>1145</v>
      </c>
      <c r="C9727" t="s">
        <v>1146</v>
      </c>
      <c r="D9727" t="s">
        <v>96</v>
      </c>
      <c r="E9727" t="s">
        <v>330</v>
      </c>
      <c r="F9727" t="s">
        <v>17</v>
      </c>
      <c r="G9727">
        <v>7</v>
      </c>
      <c r="H9727">
        <v>2551.08</v>
      </c>
      <c r="I9727">
        <v>17857.560000000001</v>
      </c>
      <c r="J9727">
        <v>519</v>
      </c>
      <c r="K9727">
        <v>4</v>
      </c>
      <c r="L9727" t="s">
        <v>55</v>
      </c>
      <c r="M9727">
        <f>(Table1[[#This Row],[Current_Stock]]*Table1[[#This Row],[Unit_Price]])</f>
        <v>1324010.52</v>
      </c>
      <c r="N9727" s="12">
        <f>DATE(YEAR(Table1[[#This Row],[Order_Date]]),MONTH(Table1[[#This Row],[Order_Date]]),1)</f>
        <v>45139</v>
      </c>
    </row>
    <row r="9728" spans="1:14">
      <c r="A9728" t="s">
        <v>1154</v>
      </c>
      <c r="B9728" t="s">
        <v>132</v>
      </c>
      <c r="C9728" t="s">
        <v>133</v>
      </c>
      <c r="D9728" t="s">
        <v>38</v>
      </c>
      <c r="E9728" t="s">
        <v>189</v>
      </c>
      <c r="F9728" t="s">
        <v>46</v>
      </c>
      <c r="G9728">
        <v>18</v>
      </c>
      <c r="H9728">
        <v>996.92</v>
      </c>
      <c r="I9728">
        <v>17944.560000000001</v>
      </c>
      <c r="J9728">
        <v>162</v>
      </c>
      <c r="K9728">
        <v>9</v>
      </c>
      <c r="L9728" t="s">
        <v>18</v>
      </c>
      <c r="M9728">
        <f>(Table1[[#This Row],[Current_Stock]]*Table1[[#This Row],[Unit_Price]])</f>
        <v>161501.03999999998</v>
      </c>
      <c r="N9728" s="12">
        <f>DATE(YEAR(Table1[[#This Row],[Order_Date]]),MONTH(Table1[[#This Row],[Order_Date]]),1)</f>
        <v>45444</v>
      </c>
    </row>
    <row r="9729" spans="1:14">
      <c r="A9729" t="s">
        <v>1370</v>
      </c>
      <c r="B9729" t="s">
        <v>572</v>
      </c>
      <c r="C9729" t="s">
        <v>573</v>
      </c>
      <c r="D9729" t="s">
        <v>44</v>
      </c>
      <c r="E9729" t="s">
        <v>277</v>
      </c>
      <c r="F9729" t="s">
        <v>29</v>
      </c>
      <c r="G9729">
        <v>41</v>
      </c>
      <c r="H9729">
        <v>2643.37</v>
      </c>
      <c r="I9729">
        <v>108378.17</v>
      </c>
      <c r="J9729">
        <v>99</v>
      </c>
      <c r="K9729">
        <v>13</v>
      </c>
      <c r="L9729" t="s">
        <v>105</v>
      </c>
      <c r="M9729">
        <f>(Table1[[#This Row],[Current_Stock]]*Table1[[#This Row],[Unit_Price]])</f>
        <v>261693.62999999998</v>
      </c>
      <c r="N9729" s="12">
        <f>DATE(YEAR(Table1[[#This Row],[Order_Date]]),MONTH(Table1[[#This Row],[Order_Date]]),1)</f>
        <v>45627</v>
      </c>
    </row>
    <row r="9730" spans="1:14">
      <c r="A9730" t="s">
        <v>1198</v>
      </c>
      <c r="B9730" t="s">
        <v>1061</v>
      </c>
      <c r="C9730" t="s">
        <v>1062</v>
      </c>
      <c r="D9730" t="s">
        <v>53</v>
      </c>
      <c r="E9730" t="s">
        <v>80</v>
      </c>
      <c r="F9730" t="s">
        <v>17</v>
      </c>
      <c r="G9730">
        <v>4</v>
      </c>
      <c r="H9730">
        <v>4189.49</v>
      </c>
      <c r="I9730">
        <v>16757.96</v>
      </c>
      <c r="J9730">
        <v>308</v>
      </c>
      <c r="K9730">
        <v>13</v>
      </c>
      <c r="L9730" t="s">
        <v>18</v>
      </c>
      <c r="M9730">
        <f>(Table1[[#This Row],[Current_Stock]]*Table1[[#This Row],[Unit_Price]])</f>
        <v>1290362.92</v>
      </c>
      <c r="N9730" s="12">
        <f>DATE(YEAR(Table1[[#This Row],[Order_Date]]),MONTH(Table1[[#This Row],[Order_Date]]),1)</f>
        <v>44927</v>
      </c>
    </row>
    <row r="9731" spans="1:14">
      <c r="A9731" t="s">
        <v>1056</v>
      </c>
      <c r="B9731" t="s">
        <v>893</v>
      </c>
      <c r="C9731" t="s">
        <v>894</v>
      </c>
      <c r="D9731" t="s">
        <v>53</v>
      </c>
      <c r="E9731" t="s">
        <v>45</v>
      </c>
      <c r="F9731" t="s">
        <v>29</v>
      </c>
      <c r="G9731">
        <v>5</v>
      </c>
      <c r="H9731">
        <v>4067.93</v>
      </c>
      <c r="I9731">
        <v>20339.650000000001</v>
      </c>
      <c r="J9731">
        <v>309</v>
      </c>
      <c r="K9731">
        <v>14</v>
      </c>
      <c r="L9731" t="s">
        <v>55</v>
      </c>
      <c r="M9731">
        <f>(Table1[[#This Row],[Current_Stock]]*Table1[[#This Row],[Unit_Price]])</f>
        <v>1256990.3699999999</v>
      </c>
      <c r="N9731" s="12">
        <f>DATE(YEAR(Table1[[#This Row],[Order_Date]]),MONTH(Table1[[#This Row],[Order_Date]]),1)</f>
        <v>45200</v>
      </c>
    </row>
    <row r="9732" spans="1:14">
      <c r="A9732" t="s">
        <v>1238</v>
      </c>
      <c r="B9732" t="s">
        <v>1061</v>
      </c>
      <c r="C9732" t="s">
        <v>1062</v>
      </c>
      <c r="D9732" t="s">
        <v>53</v>
      </c>
      <c r="E9732" t="s">
        <v>73</v>
      </c>
      <c r="F9732" t="s">
        <v>29</v>
      </c>
      <c r="G9732">
        <v>9</v>
      </c>
      <c r="H9732">
        <v>3745.85</v>
      </c>
      <c r="I9732">
        <v>33712.65</v>
      </c>
      <c r="J9732">
        <v>258</v>
      </c>
      <c r="K9732">
        <v>9</v>
      </c>
      <c r="L9732" t="s">
        <v>18</v>
      </c>
      <c r="M9732">
        <f>(Table1[[#This Row],[Current_Stock]]*Table1[[#This Row],[Unit_Price]])</f>
        <v>966429.29999999993</v>
      </c>
      <c r="N9732" s="12">
        <f>DATE(YEAR(Table1[[#This Row],[Order_Date]]),MONTH(Table1[[#This Row],[Order_Date]]),1)</f>
        <v>45170</v>
      </c>
    </row>
    <row r="9733" spans="1:14">
      <c r="A9733" t="s">
        <v>963</v>
      </c>
      <c r="B9733" t="s">
        <v>404</v>
      </c>
      <c r="C9733" t="s">
        <v>405</v>
      </c>
      <c r="D9733" t="s">
        <v>27</v>
      </c>
      <c r="E9733" t="s">
        <v>89</v>
      </c>
      <c r="F9733" t="s">
        <v>17</v>
      </c>
      <c r="G9733">
        <v>1</v>
      </c>
      <c r="H9733">
        <v>1865.35</v>
      </c>
      <c r="I9733">
        <v>1865.35</v>
      </c>
      <c r="J9733">
        <v>568</v>
      </c>
      <c r="K9733">
        <v>4</v>
      </c>
      <c r="L9733" t="s">
        <v>18</v>
      </c>
      <c r="M9733">
        <f>(Table1[[#This Row],[Current_Stock]]*Table1[[#This Row],[Unit_Price]])</f>
        <v>1059518.8</v>
      </c>
      <c r="N9733" s="12">
        <f>DATE(YEAR(Table1[[#This Row],[Order_Date]]),MONTH(Table1[[#This Row],[Order_Date]]),1)</f>
        <v>45231</v>
      </c>
    </row>
    <row r="9734" spans="1:14">
      <c r="A9734" t="s">
        <v>524</v>
      </c>
      <c r="B9734" t="s">
        <v>341</v>
      </c>
      <c r="C9734" t="s">
        <v>342</v>
      </c>
      <c r="D9734" t="s">
        <v>33</v>
      </c>
      <c r="E9734" t="s">
        <v>167</v>
      </c>
      <c r="F9734" t="s">
        <v>29</v>
      </c>
      <c r="G9734">
        <v>17</v>
      </c>
      <c r="H9734">
        <v>2708.77</v>
      </c>
      <c r="I9734">
        <v>46049.09</v>
      </c>
      <c r="J9734">
        <v>161</v>
      </c>
      <c r="K9734">
        <v>6</v>
      </c>
      <c r="L9734" t="s">
        <v>18</v>
      </c>
      <c r="M9734">
        <f>(Table1[[#This Row],[Current_Stock]]*Table1[[#This Row],[Unit_Price]])</f>
        <v>436111.97</v>
      </c>
      <c r="N9734" s="12">
        <f>DATE(YEAR(Table1[[#This Row],[Order_Date]]),MONTH(Table1[[#This Row],[Order_Date]]),1)</f>
        <v>45566</v>
      </c>
    </row>
    <row r="9735" spans="1:14">
      <c r="A9735" t="s">
        <v>241</v>
      </c>
      <c r="B9735" t="s">
        <v>741</v>
      </c>
      <c r="C9735" t="s">
        <v>742</v>
      </c>
      <c r="D9735" t="s">
        <v>33</v>
      </c>
      <c r="E9735" t="s">
        <v>54</v>
      </c>
      <c r="F9735" t="s">
        <v>40</v>
      </c>
      <c r="G9735">
        <v>16</v>
      </c>
      <c r="H9735">
        <v>2225.34</v>
      </c>
      <c r="I9735">
        <v>35605.440000000002</v>
      </c>
      <c r="J9735">
        <v>141</v>
      </c>
      <c r="K9735">
        <v>13</v>
      </c>
      <c r="L9735" t="s">
        <v>18</v>
      </c>
      <c r="M9735">
        <f>(Table1[[#This Row],[Current_Stock]]*Table1[[#This Row],[Unit_Price]])</f>
        <v>313772.94</v>
      </c>
      <c r="N9735" s="12">
        <f>DATE(YEAR(Table1[[#This Row],[Order_Date]]),MONTH(Table1[[#This Row],[Order_Date]]),1)</f>
        <v>45627</v>
      </c>
    </row>
    <row r="9736" spans="1:14">
      <c r="A9736" t="s">
        <v>1216</v>
      </c>
      <c r="B9736" t="s">
        <v>647</v>
      </c>
      <c r="C9736" t="s">
        <v>648</v>
      </c>
      <c r="D9736" t="s">
        <v>84</v>
      </c>
      <c r="E9736" t="s">
        <v>73</v>
      </c>
      <c r="F9736" t="s">
        <v>17</v>
      </c>
      <c r="G9736">
        <v>8</v>
      </c>
      <c r="H9736">
        <v>23395.62</v>
      </c>
      <c r="I9736">
        <v>187164.96</v>
      </c>
      <c r="J9736">
        <v>126</v>
      </c>
      <c r="K9736">
        <v>11</v>
      </c>
      <c r="L9736" t="s">
        <v>18</v>
      </c>
      <c r="M9736">
        <f>(Table1[[#This Row],[Current_Stock]]*Table1[[#This Row],[Unit_Price]])</f>
        <v>2947848.1199999996</v>
      </c>
      <c r="N9736" s="12">
        <f>DATE(YEAR(Table1[[#This Row],[Order_Date]]),MONTH(Table1[[#This Row],[Order_Date]]),1)</f>
        <v>45231</v>
      </c>
    </row>
    <row r="9737" spans="1:14">
      <c r="A9737" t="s">
        <v>1097</v>
      </c>
      <c r="B9737" t="s">
        <v>147</v>
      </c>
      <c r="C9737" t="s">
        <v>148</v>
      </c>
      <c r="D9737" t="s">
        <v>53</v>
      </c>
      <c r="E9737" t="s">
        <v>45</v>
      </c>
      <c r="F9737" t="s">
        <v>29</v>
      </c>
      <c r="G9737">
        <v>5</v>
      </c>
      <c r="H9737">
        <v>3983.14</v>
      </c>
      <c r="I9737">
        <v>19915.7</v>
      </c>
      <c r="J9737">
        <v>460</v>
      </c>
      <c r="K9737">
        <v>14</v>
      </c>
      <c r="L9737" t="s">
        <v>55</v>
      </c>
      <c r="M9737">
        <f>(Table1[[#This Row],[Current_Stock]]*Table1[[#This Row],[Unit_Price]])</f>
        <v>1832244.4</v>
      </c>
      <c r="N9737" s="12">
        <f>DATE(YEAR(Table1[[#This Row],[Order_Date]]),MONTH(Table1[[#This Row],[Order_Date]]),1)</f>
        <v>44958</v>
      </c>
    </row>
    <row r="9738" spans="1:14">
      <c r="A9738" t="s">
        <v>889</v>
      </c>
      <c r="B9738" t="s">
        <v>325</v>
      </c>
      <c r="C9738" t="s">
        <v>326</v>
      </c>
      <c r="D9738" t="s">
        <v>27</v>
      </c>
      <c r="E9738" t="s">
        <v>23</v>
      </c>
      <c r="F9738" t="s">
        <v>40</v>
      </c>
      <c r="G9738">
        <v>2</v>
      </c>
      <c r="H9738">
        <v>1194.76</v>
      </c>
      <c r="I9738">
        <v>2389.52</v>
      </c>
      <c r="J9738">
        <v>473</v>
      </c>
      <c r="K9738">
        <v>5</v>
      </c>
      <c r="L9738" t="s">
        <v>18</v>
      </c>
      <c r="M9738">
        <f>(Table1[[#This Row],[Current_Stock]]*Table1[[#This Row],[Unit_Price]])</f>
        <v>565121.48</v>
      </c>
      <c r="N9738" s="12">
        <f>DATE(YEAR(Table1[[#This Row],[Order_Date]]),MONTH(Table1[[#This Row],[Order_Date]]),1)</f>
        <v>44986</v>
      </c>
    </row>
    <row r="9739" spans="1:14">
      <c r="A9739" t="s">
        <v>994</v>
      </c>
      <c r="B9739" t="s">
        <v>660</v>
      </c>
      <c r="C9739" t="s">
        <v>661</v>
      </c>
      <c r="D9739" t="s">
        <v>15</v>
      </c>
      <c r="E9739" t="s">
        <v>89</v>
      </c>
      <c r="F9739" t="s">
        <v>40</v>
      </c>
      <c r="G9739">
        <v>17</v>
      </c>
      <c r="H9739">
        <v>260.01</v>
      </c>
      <c r="I9739">
        <v>4420.17</v>
      </c>
      <c r="J9739">
        <v>219</v>
      </c>
      <c r="K9739">
        <v>7</v>
      </c>
      <c r="L9739" t="s">
        <v>18</v>
      </c>
      <c r="M9739">
        <f>(Table1[[#This Row],[Current_Stock]]*Table1[[#This Row],[Unit_Price]])</f>
        <v>56942.189999999995</v>
      </c>
      <c r="N9739" s="12">
        <f>DATE(YEAR(Table1[[#This Row],[Order_Date]]),MONTH(Table1[[#This Row],[Order_Date]]),1)</f>
        <v>45200</v>
      </c>
    </row>
    <row r="9740" spans="1:14">
      <c r="A9740" t="s">
        <v>792</v>
      </c>
      <c r="B9740" t="s">
        <v>325</v>
      </c>
      <c r="C9740" t="s">
        <v>326</v>
      </c>
      <c r="D9740" t="s">
        <v>27</v>
      </c>
      <c r="E9740" t="s">
        <v>109</v>
      </c>
      <c r="F9740" t="s">
        <v>40</v>
      </c>
      <c r="G9740">
        <v>7</v>
      </c>
      <c r="H9740">
        <v>1042.4100000000001</v>
      </c>
      <c r="I9740">
        <v>7296.87</v>
      </c>
      <c r="J9740">
        <v>296</v>
      </c>
      <c r="K9740">
        <v>3</v>
      </c>
      <c r="L9740" t="s">
        <v>18</v>
      </c>
      <c r="M9740">
        <f>(Table1[[#This Row],[Current_Stock]]*Table1[[#This Row],[Unit_Price]])</f>
        <v>308553.36000000004</v>
      </c>
      <c r="N9740" s="12">
        <f>DATE(YEAR(Table1[[#This Row],[Order_Date]]),MONTH(Table1[[#This Row],[Order_Date]]),1)</f>
        <v>45323</v>
      </c>
    </row>
    <row r="9741" spans="1:14">
      <c r="A9741" t="s">
        <v>212</v>
      </c>
      <c r="B9741" t="s">
        <v>758</v>
      </c>
      <c r="C9741" t="s">
        <v>759</v>
      </c>
      <c r="D9741" t="s">
        <v>15</v>
      </c>
      <c r="E9741" t="s">
        <v>211</v>
      </c>
      <c r="F9741" t="s">
        <v>29</v>
      </c>
      <c r="G9741">
        <v>20</v>
      </c>
      <c r="H9741">
        <v>94.46</v>
      </c>
      <c r="I9741">
        <v>1889.2</v>
      </c>
      <c r="J9741">
        <v>200</v>
      </c>
      <c r="K9741">
        <v>14</v>
      </c>
      <c r="L9741" t="s">
        <v>18</v>
      </c>
      <c r="M9741">
        <f>(Table1[[#This Row],[Current_Stock]]*Table1[[#This Row],[Unit_Price]])</f>
        <v>18892</v>
      </c>
      <c r="N9741" s="12">
        <f>DATE(YEAR(Table1[[#This Row],[Order_Date]]),MONTH(Table1[[#This Row],[Order_Date]]),1)</f>
        <v>44986</v>
      </c>
    </row>
    <row r="9742" spans="1:14">
      <c r="A9742" t="s">
        <v>940</v>
      </c>
      <c r="B9742" t="s">
        <v>114</v>
      </c>
      <c r="C9742" t="s">
        <v>115</v>
      </c>
      <c r="D9742" t="s">
        <v>33</v>
      </c>
      <c r="E9742" t="s">
        <v>73</v>
      </c>
      <c r="F9742" t="s">
        <v>60</v>
      </c>
      <c r="G9742">
        <v>8</v>
      </c>
      <c r="H9742">
        <v>622.65</v>
      </c>
      <c r="I9742">
        <v>4981.2</v>
      </c>
      <c r="J9742">
        <v>164</v>
      </c>
      <c r="K9742">
        <v>5</v>
      </c>
      <c r="L9742" t="s">
        <v>18</v>
      </c>
      <c r="M9742">
        <f>(Table1[[#This Row],[Current_Stock]]*Table1[[#This Row],[Unit_Price]])</f>
        <v>102114.59999999999</v>
      </c>
      <c r="N9742" s="12">
        <f>DATE(YEAR(Table1[[#This Row],[Order_Date]]),MONTH(Table1[[#This Row],[Order_Date]]),1)</f>
        <v>45200</v>
      </c>
    </row>
    <row r="9743" spans="1:14">
      <c r="A9743" t="s">
        <v>1180</v>
      </c>
      <c r="B9743" t="s">
        <v>364</v>
      </c>
      <c r="C9743" t="s">
        <v>365</v>
      </c>
      <c r="D9743" t="s">
        <v>183</v>
      </c>
      <c r="E9743" t="s">
        <v>330</v>
      </c>
      <c r="F9743" t="s">
        <v>60</v>
      </c>
      <c r="G9743">
        <v>12</v>
      </c>
      <c r="H9743">
        <v>1822</v>
      </c>
      <c r="I9743">
        <v>21864</v>
      </c>
      <c r="J9743">
        <v>223</v>
      </c>
      <c r="K9743">
        <v>8</v>
      </c>
      <c r="L9743" t="s">
        <v>18</v>
      </c>
      <c r="M9743">
        <f>(Table1[[#This Row],[Current_Stock]]*Table1[[#This Row],[Unit_Price]])</f>
        <v>406306</v>
      </c>
      <c r="N9743" s="12">
        <f>DATE(YEAR(Table1[[#This Row],[Order_Date]]),MONTH(Table1[[#This Row],[Order_Date]]),1)</f>
        <v>45200</v>
      </c>
    </row>
    <row r="9744" spans="1:14">
      <c r="A9744" t="s">
        <v>1207</v>
      </c>
      <c r="B9744" t="s">
        <v>479</v>
      </c>
      <c r="C9744" t="s">
        <v>480</v>
      </c>
      <c r="D9744" t="s">
        <v>84</v>
      </c>
      <c r="E9744" t="s">
        <v>28</v>
      </c>
      <c r="F9744" t="s">
        <v>40</v>
      </c>
      <c r="G9744">
        <v>24</v>
      </c>
      <c r="H9744">
        <v>7148.5</v>
      </c>
      <c r="I9744">
        <v>171564</v>
      </c>
      <c r="J9744">
        <v>179</v>
      </c>
      <c r="K9744">
        <v>8</v>
      </c>
      <c r="L9744" t="s">
        <v>18</v>
      </c>
      <c r="M9744">
        <f>(Table1[[#This Row],[Current_Stock]]*Table1[[#This Row],[Unit_Price]])</f>
        <v>1279581.5</v>
      </c>
      <c r="N9744" s="12">
        <f>DATE(YEAR(Table1[[#This Row],[Order_Date]]),MONTH(Table1[[#This Row],[Order_Date]]),1)</f>
        <v>44958</v>
      </c>
    </row>
    <row r="9745" spans="1:14">
      <c r="A9745" t="s">
        <v>1138</v>
      </c>
      <c r="B9745" t="s">
        <v>322</v>
      </c>
      <c r="C9745" t="s">
        <v>323</v>
      </c>
      <c r="D9745" t="s">
        <v>22</v>
      </c>
      <c r="E9745" t="s">
        <v>39</v>
      </c>
      <c r="F9745" t="s">
        <v>17</v>
      </c>
      <c r="G9745">
        <v>25</v>
      </c>
      <c r="H9745">
        <v>1556.98</v>
      </c>
      <c r="I9745">
        <v>38924.5</v>
      </c>
      <c r="J9745">
        <v>42</v>
      </c>
      <c r="K9745">
        <v>8</v>
      </c>
      <c r="L9745" t="s">
        <v>105</v>
      </c>
      <c r="M9745">
        <f>(Table1[[#This Row],[Current_Stock]]*Table1[[#This Row],[Unit_Price]])</f>
        <v>65393.16</v>
      </c>
      <c r="N9745" s="12">
        <f>DATE(YEAR(Table1[[#This Row],[Order_Date]]),MONTH(Table1[[#This Row],[Order_Date]]),1)</f>
        <v>44927</v>
      </c>
    </row>
    <row r="9746" spans="1:14">
      <c r="A9746" t="s">
        <v>203</v>
      </c>
      <c r="B9746" t="s">
        <v>1039</v>
      </c>
      <c r="C9746" t="s">
        <v>1040</v>
      </c>
      <c r="D9746" t="s">
        <v>183</v>
      </c>
      <c r="E9746" t="s">
        <v>330</v>
      </c>
      <c r="F9746" t="s">
        <v>17</v>
      </c>
      <c r="G9746">
        <v>25</v>
      </c>
      <c r="H9746">
        <v>4672.6899999999996</v>
      </c>
      <c r="I9746">
        <v>116817.25</v>
      </c>
      <c r="J9746">
        <v>131</v>
      </c>
      <c r="K9746">
        <v>8</v>
      </c>
      <c r="L9746" t="s">
        <v>18</v>
      </c>
      <c r="M9746">
        <f>(Table1[[#This Row],[Current_Stock]]*Table1[[#This Row],[Unit_Price]])</f>
        <v>612122.3899999999</v>
      </c>
      <c r="N9746" s="12">
        <f>DATE(YEAR(Table1[[#This Row],[Order_Date]]),MONTH(Table1[[#This Row],[Order_Date]]),1)</f>
        <v>45078</v>
      </c>
    </row>
    <row r="9747" spans="1:14">
      <c r="A9747" t="s">
        <v>1385</v>
      </c>
      <c r="B9747" t="s">
        <v>535</v>
      </c>
      <c r="C9747" t="s">
        <v>536</v>
      </c>
      <c r="D9747" t="s">
        <v>27</v>
      </c>
      <c r="E9747" t="s">
        <v>54</v>
      </c>
      <c r="F9747" t="s">
        <v>60</v>
      </c>
      <c r="G9747">
        <v>4</v>
      </c>
      <c r="H9747">
        <v>1184.74</v>
      </c>
      <c r="I9747">
        <v>4738.96</v>
      </c>
      <c r="J9747">
        <v>433</v>
      </c>
      <c r="K9747">
        <v>6</v>
      </c>
      <c r="L9747" t="s">
        <v>55</v>
      </c>
      <c r="M9747">
        <f>(Table1[[#This Row],[Current_Stock]]*Table1[[#This Row],[Unit_Price]])</f>
        <v>512992.42</v>
      </c>
      <c r="N9747" s="12">
        <f>DATE(YEAR(Table1[[#This Row],[Order_Date]]),MONTH(Table1[[#This Row],[Order_Date]]),1)</f>
        <v>45323</v>
      </c>
    </row>
    <row r="9748" spans="1:14">
      <c r="A9748" t="s">
        <v>663</v>
      </c>
      <c r="B9748" t="s">
        <v>99</v>
      </c>
      <c r="C9748" t="s">
        <v>100</v>
      </c>
      <c r="D9748" t="s">
        <v>15</v>
      </c>
      <c r="E9748" t="s">
        <v>50</v>
      </c>
      <c r="F9748" t="s">
        <v>17</v>
      </c>
      <c r="G9748">
        <v>15</v>
      </c>
      <c r="H9748">
        <v>311.41000000000003</v>
      </c>
      <c r="I9748">
        <v>4671.1499999999996</v>
      </c>
      <c r="J9748">
        <v>223</v>
      </c>
      <c r="K9748">
        <v>11</v>
      </c>
      <c r="L9748" t="s">
        <v>18</v>
      </c>
      <c r="M9748">
        <f>(Table1[[#This Row],[Current_Stock]]*Table1[[#This Row],[Unit_Price]])</f>
        <v>69444.430000000008</v>
      </c>
      <c r="N9748" s="12">
        <f>DATE(YEAR(Table1[[#This Row],[Order_Date]]),MONTH(Table1[[#This Row],[Order_Date]]),1)</f>
        <v>45200</v>
      </c>
    </row>
    <row r="9749" spans="1:14">
      <c r="A9749" t="s">
        <v>1098</v>
      </c>
      <c r="B9749" t="s">
        <v>580</v>
      </c>
      <c r="C9749" t="s">
        <v>581</v>
      </c>
      <c r="D9749" t="s">
        <v>27</v>
      </c>
      <c r="E9749" t="s">
        <v>113</v>
      </c>
      <c r="F9749" t="s">
        <v>40</v>
      </c>
      <c r="G9749">
        <v>3</v>
      </c>
      <c r="H9749">
        <v>862.7</v>
      </c>
      <c r="I9749">
        <v>2588.1</v>
      </c>
      <c r="J9749">
        <v>423</v>
      </c>
      <c r="K9749">
        <v>7</v>
      </c>
      <c r="L9749" t="s">
        <v>18</v>
      </c>
      <c r="M9749">
        <f>(Table1[[#This Row],[Current_Stock]]*Table1[[#This Row],[Unit_Price]])</f>
        <v>364922.10000000003</v>
      </c>
      <c r="N9749" s="12">
        <f>DATE(YEAR(Table1[[#This Row],[Order_Date]]),MONTH(Table1[[#This Row],[Order_Date]]),1)</f>
        <v>45627</v>
      </c>
    </row>
    <row r="9750" spans="1:14">
      <c r="A9750" t="s">
        <v>1314</v>
      </c>
      <c r="B9750" t="s">
        <v>464</v>
      </c>
      <c r="C9750" t="s">
        <v>465</v>
      </c>
      <c r="D9750" t="s">
        <v>27</v>
      </c>
      <c r="E9750" t="s">
        <v>330</v>
      </c>
      <c r="F9750" t="s">
        <v>40</v>
      </c>
      <c r="G9750">
        <v>3</v>
      </c>
      <c r="H9750">
        <v>3234.17</v>
      </c>
      <c r="I9750">
        <v>9702.51</v>
      </c>
      <c r="J9750">
        <v>252</v>
      </c>
      <c r="K9750">
        <v>12</v>
      </c>
      <c r="L9750" t="s">
        <v>18</v>
      </c>
      <c r="M9750">
        <f>(Table1[[#This Row],[Current_Stock]]*Table1[[#This Row],[Unit_Price]])</f>
        <v>815010.84</v>
      </c>
      <c r="N9750" s="12">
        <f>DATE(YEAR(Table1[[#This Row],[Order_Date]]),MONTH(Table1[[#This Row],[Order_Date]]),1)</f>
        <v>45231</v>
      </c>
    </row>
    <row r="9751" spans="1:14">
      <c r="A9751" t="s">
        <v>367</v>
      </c>
      <c r="B9751" t="s">
        <v>126</v>
      </c>
      <c r="C9751" t="s">
        <v>127</v>
      </c>
      <c r="D9751" t="s">
        <v>33</v>
      </c>
      <c r="E9751" t="s">
        <v>277</v>
      </c>
      <c r="F9751" t="s">
        <v>40</v>
      </c>
      <c r="G9751">
        <v>18</v>
      </c>
      <c r="H9751">
        <v>3370.78</v>
      </c>
      <c r="I9751">
        <v>60674.04</v>
      </c>
      <c r="J9751">
        <v>117</v>
      </c>
      <c r="K9751">
        <v>11</v>
      </c>
      <c r="L9751" t="s">
        <v>18</v>
      </c>
      <c r="M9751">
        <f>(Table1[[#This Row],[Current_Stock]]*Table1[[#This Row],[Unit_Price]])</f>
        <v>394381.26</v>
      </c>
      <c r="N9751" s="12">
        <f>DATE(YEAR(Table1[[#This Row],[Order_Date]]),MONTH(Table1[[#This Row],[Order_Date]]),1)</f>
        <v>45261</v>
      </c>
    </row>
    <row r="9752" spans="1:14">
      <c r="A9752" t="s">
        <v>1074</v>
      </c>
      <c r="B9752" t="s">
        <v>527</v>
      </c>
      <c r="C9752" t="s">
        <v>528</v>
      </c>
      <c r="D9752" t="s">
        <v>22</v>
      </c>
      <c r="E9752" t="s">
        <v>282</v>
      </c>
      <c r="F9752" t="s">
        <v>17</v>
      </c>
      <c r="G9752">
        <v>46</v>
      </c>
      <c r="H9752">
        <v>18023.93</v>
      </c>
      <c r="I9752">
        <v>829100.78</v>
      </c>
      <c r="J9752">
        <v>52</v>
      </c>
      <c r="K9752">
        <v>9</v>
      </c>
      <c r="L9752" t="s">
        <v>18</v>
      </c>
      <c r="M9752">
        <f>(Table1[[#This Row],[Current_Stock]]*Table1[[#This Row],[Unit_Price]])</f>
        <v>937244.36</v>
      </c>
      <c r="N9752" s="12">
        <f>DATE(YEAR(Table1[[#This Row],[Order_Date]]),MONTH(Table1[[#This Row],[Order_Date]]),1)</f>
        <v>45413</v>
      </c>
    </row>
    <row r="9753" spans="1:14">
      <c r="A9753" t="s">
        <v>1063</v>
      </c>
      <c r="B9753" t="s">
        <v>425</v>
      </c>
      <c r="C9753" t="s">
        <v>426</v>
      </c>
      <c r="D9753" t="s">
        <v>38</v>
      </c>
      <c r="E9753" t="s">
        <v>282</v>
      </c>
      <c r="F9753" t="s">
        <v>40</v>
      </c>
      <c r="G9753">
        <v>20</v>
      </c>
      <c r="H9753">
        <v>1926.68</v>
      </c>
      <c r="I9753">
        <v>38533.599999999999</v>
      </c>
      <c r="J9753">
        <v>113</v>
      </c>
      <c r="K9753">
        <v>8</v>
      </c>
      <c r="L9753" t="s">
        <v>18</v>
      </c>
      <c r="M9753">
        <f>(Table1[[#This Row],[Current_Stock]]*Table1[[#This Row],[Unit_Price]])</f>
        <v>217714.84</v>
      </c>
      <c r="N9753" s="12">
        <f>DATE(YEAR(Table1[[#This Row],[Order_Date]]),MONTH(Table1[[#This Row],[Order_Date]]),1)</f>
        <v>45017</v>
      </c>
    </row>
    <row r="9754" spans="1:14">
      <c r="A9754" t="s">
        <v>858</v>
      </c>
      <c r="B9754" t="s">
        <v>783</v>
      </c>
      <c r="C9754" t="s">
        <v>784</v>
      </c>
      <c r="D9754" t="s">
        <v>22</v>
      </c>
      <c r="E9754" t="s">
        <v>34</v>
      </c>
      <c r="F9754" t="s">
        <v>17</v>
      </c>
      <c r="G9754">
        <v>49</v>
      </c>
      <c r="H9754">
        <v>17004.23</v>
      </c>
      <c r="I9754">
        <v>833207.27</v>
      </c>
      <c r="J9754">
        <v>47</v>
      </c>
      <c r="K9754">
        <v>5</v>
      </c>
      <c r="L9754" t="s">
        <v>105</v>
      </c>
      <c r="M9754">
        <f>(Table1[[#This Row],[Current_Stock]]*Table1[[#This Row],[Unit_Price]])</f>
        <v>799198.80999999994</v>
      </c>
      <c r="N9754" s="12">
        <f>DATE(YEAR(Table1[[#This Row],[Order_Date]]),MONTH(Table1[[#This Row],[Order_Date]]),1)</f>
        <v>45292</v>
      </c>
    </row>
    <row r="9755" spans="1:14">
      <c r="A9755" t="s">
        <v>553</v>
      </c>
      <c r="B9755" t="s">
        <v>57</v>
      </c>
      <c r="C9755" t="s">
        <v>58</v>
      </c>
      <c r="D9755" t="s">
        <v>38</v>
      </c>
      <c r="E9755" t="s">
        <v>80</v>
      </c>
      <c r="F9755" t="s">
        <v>46</v>
      </c>
      <c r="G9755">
        <v>20</v>
      </c>
      <c r="H9755">
        <v>1505.48</v>
      </c>
      <c r="I9755">
        <v>30109.599999999999</v>
      </c>
      <c r="J9755">
        <v>99</v>
      </c>
      <c r="K9755">
        <v>2</v>
      </c>
      <c r="L9755" t="s">
        <v>18</v>
      </c>
      <c r="M9755">
        <f>(Table1[[#This Row],[Current_Stock]]*Table1[[#This Row],[Unit_Price]])</f>
        <v>149042.51999999999</v>
      </c>
      <c r="N9755" s="12">
        <f>DATE(YEAR(Table1[[#This Row],[Order_Date]]),MONTH(Table1[[#This Row],[Order_Date]]),1)</f>
        <v>45444</v>
      </c>
    </row>
    <row r="9756" spans="1:14">
      <c r="A9756" t="s">
        <v>1043</v>
      </c>
      <c r="B9756" t="s">
        <v>147</v>
      </c>
      <c r="C9756" t="s">
        <v>148</v>
      </c>
      <c r="D9756" t="s">
        <v>53</v>
      </c>
      <c r="E9756" t="s">
        <v>54</v>
      </c>
      <c r="F9756" t="s">
        <v>46</v>
      </c>
      <c r="G9756">
        <v>9</v>
      </c>
      <c r="H9756">
        <v>1004.1</v>
      </c>
      <c r="I9756">
        <v>9036.9</v>
      </c>
      <c r="J9756">
        <v>425</v>
      </c>
      <c r="K9756">
        <v>2</v>
      </c>
      <c r="L9756" t="s">
        <v>55</v>
      </c>
      <c r="M9756">
        <f>(Table1[[#This Row],[Current_Stock]]*Table1[[#This Row],[Unit_Price]])</f>
        <v>426742.5</v>
      </c>
      <c r="N9756" s="12">
        <f>DATE(YEAR(Table1[[#This Row],[Order_Date]]),MONTH(Table1[[#This Row],[Order_Date]]),1)</f>
        <v>45566</v>
      </c>
    </row>
    <row r="9757" spans="1:14">
      <c r="A9757" t="s">
        <v>690</v>
      </c>
      <c r="B9757" t="s">
        <v>519</v>
      </c>
      <c r="C9757" t="s">
        <v>520</v>
      </c>
      <c r="D9757" t="s">
        <v>183</v>
      </c>
      <c r="E9757" t="s">
        <v>16</v>
      </c>
      <c r="F9757" t="s">
        <v>60</v>
      </c>
      <c r="G9757">
        <v>20</v>
      </c>
      <c r="H9757">
        <v>1736.61</v>
      </c>
      <c r="I9757">
        <v>34732.199999999997</v>
      </c>
      <c r="J9757">
        <v>121</v>
      </c>
      <c r="K9757">
        <v>14</v>
      </c>
      <c r="L9757" t="s">
        <v>18</v>
      </c>
      <c r="M9757">
        <f>(Table1[[#This Row],[Current_Stock]]*Table1[[#This Row],[Unit_Price]])</f>
        <v>210129.81</v>
      </c>
      <c r="N9757" s="12">
        <f>DATE(YEAR(Table1[[#This Row],[Order_Date]]),MONTH(Table1[[#This Row],[Order_Date]]),1)</f>
        <v>44986</v>
      </c>
    </row>
    <row r="9758" spans="1:14">
      <c r="A9758" t="s">
        <v>754</v>
      </c>
      <c r="B9758" t="s">
        <v>623</v>
      </c>
      <c r="C9758" t="s">
        <v>624</v>
      </c>
      <c r="D9758" t="s">
        <v>38</v>
      </c>
      <c r="E9758" t="s">
        <v>243</v>
      </c>
      <c r="F9758" t="s">
        <v>40</v>
      </c>
      <c r="G9758">
        <v>23</v>
      </c>
      <c r="H9758">
        <v>3216.53</v>
      </c>
      <c r="I9758">
        <v>73980.19</v>
      </c>
      <c r="J9758">
        <v>120</v>
      </c>
      <c r="K9758">
        <v>14</v>
      </c>
      <c r="L9758" t="s">
        <v>18</v>
      </c>
      <c r="M9758">
        <f>(Table1[[#This Row],[Current_Stock]]*Table1[[#This Row],[Unit_Price]])</f>
        <v>385983.60000000003</v>
      </c>
      <c r="N9758" s="12">
        <f>DATE(YEAR(Table1[[#This Row],[Order_Date]]),MONTH(Table1[[#This Row],[Order_Date]]),1)</f>
        <v>45536</v>
      </c>
    </row>
    <row r="9759" spans="1:14">
      <c r="A9759" t="s">
        <v>349</v>
      </c>
      <c r="B9759" t="s">
        <v>621</v>
      </c>
      <c r="C9759" t="s">
        <v>622</v>
      </c>
      <c r="D9759" t="s">
        <v>183</v>
      </c>
      <c r="E9759" t="s">
        <v>34</v>
      </c>
      <c r="F9759" t="s">
        <v>29</v>
      </c>
      <c r="G9759">
        <v>11</v>
      </c>
      <c r="H9759">
        <v>1078.94</v>
      </c>
      <c r="I9759">
        <v>11868.34</v>
      </c>
      <c r="J9759">
        <v>222</v>
      </c>
      <c r="K9759">
        <v>12</v>
      </c>
      <c r="L9759" t="s">
        <v>18</v>
      </c>
      <c r="M9759">
        <f>(Table1[[#This Row],[Current_Stock]]*Table1[[#This Row],[Unit_Price]])</f>
        <v>239524.68000000002</v>
      </c>
      <c r="N9759" s="12">
        <f>DATE(YEAR(Table1[[#This Row],[Order_Date]]),MONTH(Table1[[#This Row],[Order_Date]]),1)</f>
        <v>45170</v>
      </c>
    </row>
    <row r="9760" spans="1:14">
      <c r="A9760" t="s">
        <v>64</v>
      </c>
      <c r="B9760" t="s">
        <v>730</v>
      </c>
      <c r="C9760" t="s">
        <v>731</v>
      </c>
      <c r="D9760" t="s">
        <v>84</v>
      </c>
      <c r="E9760" t="s">
        <v>97</v>
      </c>
      <c r="F9760" t="s">
        <v>60</v>
      </c>
      <c r="G9760">
        <v>13</v>
      </c>
      <c r="H9760">
        <v>9212.3700000000008</v>
      </c>
      <c r="I9760">
        <v>119760.81</v>
      </c>
      <c r="J9760">
        <v>220</v>
      </c>
      <c r="K9760">
        <v>4</v>
      </c>
      <c r="L9760" t="s">
        <v>18</v>
      </c>
      <c r="M9760">
        <f>(Table1[[#This Row],[Current_Stock]]*Table1[[#This Row],[Unit_Price]])</f>
        <v>2026721.4000000001</v>
      </c>
      <c r="N9760" s="12">
        <f>DATE(YEAR(Table1[[#This Row],[Order_Date]]),MONTH(Table1[[#This Row],[Order_Date]]),1)</f>
        <v>45597</v>
      </c>
    </row>
    <row r="9761" spans="1:14">
      <c r="A9761" t="s">
        <v>255</v>
      </c>
      <c r="B9761" t="s">
        <v>290</v>
      </c>
      <c r="C9761" t="s">
        <v>291</v>
      </c>
      <c r="D9761" t="s">
        <v>33</v>
      </c>
      <c r="E9761" t="s">
        <v>269</v>
      </c>
      <c r="F9761" t="s">
        <v>29</v>
      </c>
      <c r="G9761">
        <v>27</v>
      </c>
      <c r="H9761">
        <v>1788.58</v>
      </c>
      <c r="I9761">
        <v>48291.66</v>
      </c>
      <c r="J9761">
        <v>89</v>
      </c>
      <c r="K9761">
        <v>5</v>
      </c>
      <c r="L9761" t="s">
        <v>18</v>
      </c>
      <c r="M9761">
        <f>(Table1[[#This Row],[Current_Stock]]*Table1[[#This Row],[Unit_Price]])</f>
        <v>159183.62</v>
      </c>
      <c r="N9761" s="12">
        <f>DATE(YEAR(Table1[[#This Row],[Order_Date]]),MONTH(Table1[[#This Row],[Order_Date]]),1)</f>
        <v>45292</v>
      </c>
    </row>
    <row r="9762" spans="1:14">
      <c r="A9762" t="s">
        <v>424</v>
      </c>
      <c r="B9762" t="s">
        <v>1224</v>
      </c>
      <c r="C9762" t="s">
        <v>1225</v>
      </c>
      <c r="D9762" t="s">
        <v>84</v>
      </c>
      <c r="E9762" t="s">
        <v>45</v>
      </c>
      <c r="F9762" t="s">
        <v>17</v>
      </c>
      <c r="G9762">
        <v>22</v>
      </c>
      <c r="H9762">
        <v>9190.75</v>
      </c>
      <c r="I9762">
        <v>202196.5</v>
      </c>
      <c r="J9762">
        <v>128</v>
      </c>
      <c r="K9762">
        <v>13</v>
      </c>
      <c r="L9762" t="s">
        <v>18</v>
      </c>
      <c r="M9762">
        <f>(Table1[[#This Row],[Current_Stock]]*Table1[[#This Row],[Unit_Price]])</f>
        <v>1176416</v>
      </c>
      <c r="N9762" s="12">
        <f>DATE(YEAR(Table1[[#This Row],[Order_Date]]),MONTH(Table1[[#This Row],[Order_Date]]),1)</f>
        <v>45474</v>
      </c>
    </row>
    <row r="9763" spans="1:14">
      <c r="A9763" t="s">
        <v>128</v>
      </c>
      <c r="B9763" t="s">
        <v>31</v>
      </c>
      <c r="C9763" t="s">
        <v>32</v>
      </c>
      <c r="D9763" t="s">
        <v>33</v>
      </c>
      <c r="E9763" t="s">
        <v>243</v>
      </c>
      <c r="F9763" t="s">
        <v>29</v>
      </c>
      <c r="G9763">
        <v>29</v>
      </c>
      <c r="H9763">
        <v>1934.21</v>
      </c>
      <c r="I9763">
        <v>56092.09</v>
      </c>
      <c r="J9763">
        <v>150</v>
      </c>
      <c r="K9763">
        <v>11</v>
      </c>
      <c r="L9763" t="s">
        <v>18</v>
      </c>
      <c r="M9763">
        <f>(Table1[[#This Row],[Current_Stock]]*Table1[[#This Row],[Unit_Price]])</f>
        <v>290131.5</v>
      </c>
      <c r="N9763" s="12">
        <f>DATE(YEAR(Table1[[#This Row],[Order_Date]]),MONTH(Table1[[#This Row],[Order_Date]]),1)</f>
        <v>44958</v>
      </c>
    </row>
    <row r="9764" spans="1:14">
      <c r="A9764" t="s">
        <v>1073</v>
      </c>
      <c r="B9764" t="s">
        <v>1007</v>
      </c>
      <c r="C9764" t="s">
        <v>1008</v>
      </c>
      <c r="D9764" t="s">
        <v>27</v>
      </c>
      <c r="E9764" t="s">
        <v>282</v>
      </c>
      <c r="F9764" t="s">
        <v>17</v>
      </c>
      <c r="G9764">
        <v>9</v>
      </c>
      <c r="H9764">
        <v>2729.99</v>
      </c>
      <c r="I9764">
        <v>24569.91</v>
      </c>
      <c r="J9764">
        <v>384</v>
      </c>
      <c r="K9764">
        <v>10</v>
      </c>
      <c r="L9764" t="s">
        <v>55</v>
      </c>
      <c r="M9764">
        <f>(Table1[[#This Row],[Current_Stock]]*Table1[[#This Row],[Unit_Price]])</f>
        <v>1048316.1599999999</v>
      </c>
      <c r="N9764" s="12">
        <f>DATE(YEAR(Table1[[#This Row],[Order_Date]]),MONTH(Table1[[#This Row],[Order_Date]]),1)</f>
        <v>45597</v>
      </c>
    </row>
    <row r="9765" spans="1:14">
      <c r="A9765" t="s">
        <v>1304</v>
      </c>
      <c r="B9765" t="s">
        <v>1089</v>
      </c>
      <c r="C9765" t="s">
        <v>1090</v>
      </c>
      <c r="D9765" t="s">
        <v>33</v>
      </c>
      <c r="E9765" t="s">
        <v>113</v>
      </c>
      <c r="F9765" t="s">
        <v>29</v>
      </c>
      <c r="G9765">
        <v>10</v>
      </c>
      <c r="H9765">
        <v>2008.96</v>
      </c>
      <c r="I9765">
        <v>20089.599999999999</v>
      </c>
      <c r="J9765">
        <v>98</v>
      </c>
      <c r="K9765">
        <v>3</v>
      </c>
      <c r="L9765" t="s">
        <v>18</v>
      </c>
      <c r="M9765">
        <f>(Table1[[#This Row],[Current_Stock]]*Table1[[#This Row],[Unit_Price]])</f>
        <v>196878.08000000002</v>
      </c>
      <c r="N9765" s="12">
        <f>DATE(YEAR(Table1[[#This Row],[Order_Date]]),MONTH(Table1[[#This Row],[Order_Date]]),1)</f>
        <v>45323</v>
      </c>
    </row>
    <row r="9766" spans="1:14">
      <c r="A9766" t="s">
        <v>924</v>
      </c>
      <c r="B9766" t="s">
        <v>587</v>
      </c>
      <c r="C9766" t="s">
        <v>588</v>
      </c>
      <c r="D9766" t="s">
        <v>44</v>
      </c>
      <c r="E9766" t="s">
        <v>184</v>
      </c>
      <c r="F9766" t="s">
        <v>29</v>
      </c>
      <c r="G9766">
        <v>20</v>
      </c>
      <c r="H9766">
        <v>2532.81</v>
      </c>
      <c r="I9766">
        <v>50656.2</v>
      </c>
      <c r="J9766">
        <v>108</v>
      </c>
      <c r="K9766">
        <v>7</v>
      </c>
      <c r="L9766" t="s">
        <v>18</v>
      </c>
      <c r="M9766">
        <f>(Table1[[#This Row],[Current_Stock]]*Table1[[#This Row],[Unit_Price]])</f>
        <v>273543.48</v>
      </c>
      <c r="N9766" s="12">
        <f>DATE(YEAR(Table1[[#This Row],[Order_Date]]),MONTH(Table1[[#This Row],[Order_Date]]),1)</f>
        <v>45261</v>
      </c>
    </row>
    <row r="9767" spans="1:14">
      <c r="A9767" t="s">
        <v>388</v>
      </c>
      <c r="B9767" t="s">
        <v>1117</v>
      </c>
      <c r="C9767" t="s">
        <v>1118</v>
      </c>
      <c r="D9767" t="s">
        <v>84</v>
      </c>
      <c r="E9767" t="s">
        <v>211</v>
      </c>
      <c r="F9767" t="s">
        <v>46</v>
      </c>
      <c r="G9767">
        <v>17</v>
      </c>
      <c r="H9767">
        <v>8254.7099999999991</v>
      </c>
      <c r="I9767">
        <v>140330.07</v>
      </c>
      <c r="J9767">
        <v>124</v>
      </c>
      <c r="K9767">
        <v>5</v>
      </c>
      <c r="L9767" t="s">
        <v>18</v>
      </c>
      <c r="M9767">
        <f>(Table1[[#This Row],[Current_Stock]]*Table1[[#This Row],[Unit_Price]])</f>
        <v>1023584.0399999999</v>
      </c>
      <c r="N9767" s="12">
        <f>DATE(YEAR(Table1[[#This Row],[Order_Date]]),MONTH(Table1[[#This Row],[Order_Date]]),1)</f>
        <v>45352</v>
      </c>
    </row>
    <row r="9768" spans="1:14">
      <c r="A9768" t="s">
        <v>901</v>
      </c>
      <c r="B9768" t="s">
        <v>267</v>
      </c>
      <c r="C9768" t="s">
        <v>268</v>
      </c>
      <c r="D9768" t="s">
        <v>15</v>
      </c>
      <c r="E9768" t="s">
        <v>50</v>
      </c>
      <c r="F9768" t="s">
        <v>60</v>
      </c>
      <c r="G9768">
        <v>16</v>
      </c>
      <c r="H9768">
        <v>471.56</v>
      </c>
      <c r="I9768">
        <v>7544.96</v>
      </c>
      <c r="J9768">
        <v>177</v>
      </c>
      <c r="K9768">
        <v>5</v>
      </c>
      <c r="L9768" t="s">
        <v>18</v>
      </c>
      <c r="M9768">
        <f>(Table1[[#This Row],[Current_Stock]]*Table1[[#This Row],[Unit_Price]])</f>
        <v>83466.12</v>
      </c>
      <c r="N9768" s="12">
        <f>DATE(YEAR(Table1[[#This Row],[Order_Date]]),MONTH(Table1[[#This Row],[Order_Date]]),1)</f>
        <v>45017</v>
      </c>
    </row>
    <row r="9769" spans="1:14">
      <c r="A9769" t="s">
        <v>915</v>
      </c>
      <c r="B9769" t="s">
        <v>453</v>
      </c>
      <c r="C9769" t="s">
        <v>454</v>
      </c>
      <c r="D9769" t="s">
        <v>15</v>
      </c>
      <c r="E9769" t="s">
        <v>189</v>
      </c>
      <c r="F9769" t="s">
        <v>40</v>
      </c>
      <c r="G9769">
        <v>19</v>
      </c>
      <c r="H9769">
        <v>145.83000000000001</v>
      </c>
      <c r="I9769">
        <v>2770.77</v>
      </c>
      <c r="J9769">
        <v>189</v>
      </c>
      <c r="K9769">
        <v>4</v>
      </c>
      <c r="L9769" t="s">
        <v>18</v>
      </c>
      <c r="M9769">
        <f>(Table1[[#This Row],[Current_Stock]]*Table1[[#This Row],[Unit_Price]])</f>
        <v>27561.870000000003</v>
      </c>
      <c r="N9769" s="12">
        <f>DATE(YEAR(Table1[[#This Row],[Order_Date]]),MONTH(Table1[[#This Row],[Order_Date]]),1)</f>
        <v>45231</v>
      </c>
    </row>
    <row r="9770" spans="1:14">
      <c r="A9770" t="s">
        <v>172</v>
      </c>
      <c r="B9770" t="s">
        <v>390</v>
      </c>
      <c r="C9770" t="s">
        <v>391</v>
      </c>
      <c r="D9770" t="s">
        <v>33</v>
      </c>
      <c r="E9770" t="s">
        <v>89</v>
      </c>
      <c r="F9770" t="s">
        <v>46</v>
      </c>
      <c r="G9770">
        <v>17</v>
      </c>
      <c r="H9770">
        <v>3241.44</v>
      </c>
      <c r="I9770">
        <v>55104.480000000003</v>
      </c>
      <c r="J9770">
        <v>201</v>
      </c>
      <c r="K9770">
        <v>3</v>
      </c>
      <c r="L9770" t="s">
        <v>18</v>
      </c>
      <c r="M9770">
        <f>(Table1[[#This Row],[Current_Stock]]*Table1[[#This Row],[Unit_Price]])</f>
        <v>651529.44000000006</v>
      </c>
      <c r="N9770" s="12">
        <f>DATE(YEAR(Table1[[#This Row],[Order_Date]]),MONTH(Table1[[#This Row],[Order_Date]]),1)</f>
        <v>45200</v>
      </c>
    </row>
    <row r="9771" spans="1:14">
      <c r="A9771" t="s">
        <v>933</v>
      </c>
      <c r="B9771" t="s">
        <v>344</v>
      </c>
      <c r="C9771" t="s">
        <v>345</v>
      </c>
      <c r="D9771" t="s">
        <v>183</v>
      </c>
      <c r="E9771" t="s">
        <v>173</v>
      </c>
      <c r="F9771" t="s">
        <v>60</v>
      </c>
      <c r="G9771">
        <v>21</v>
      </c>
      <c r="H9771">
        <v>2634.01</v>
      </c>
      <c r="I9771">
        <v>55314.21</v>
      </c>
      <c r="J9771">
        <v>181</v>
      </c>
      <c r="K9771">
        <v>6</v>
      </c>
      <c r="L9771" t="s">
        <v>18</v>
      </c>
      <c r="M9771">
        <f>(Table1[[#This Row],[Current_Stock]]*Table1[[#This Row],[Unit_Price]])</f>
        <v>476755.81000000006</v>
      </c>
      <c r="N9771" s="12">
        <f>DATE(YEAR(Table1[[#This Row],[Order_Date]]),MONTH(Table1[[#This Row],[Order_Date]]),1)</f>
        <v>45170</v>
      </c>
    </row>
    <row r="9772" spans="1:14">
      <c r="A9772" t="s">
        <v>459</v>
      </c>
      <c r="B9772" t="s">
        <v>213</v>
      </c>
      <c r="C9772" t="s">
        <v>214</v>
      </c>
      <c r="D9772" t="s">
        <v>33</v>
      </c>
      <c r="E9772" t="s">
        <v>109</v>
      </c>
      <c r="F9772" t="s">
        <v>29</v>
      </c>
      <c r="G9772">
        <v>15</v>
      </c>
      <c r="H9772">
        <v>2606.75</v>
      </c>
      <c r="I9772">
        <v>39101.25</v>
      </c>
      <c r="J9772">
        <v>142</v>
      </c>
      <c r="K9772">
        <v>9</v>
      </c>
      <c r="L9772" t="s">
        <v>18</v>
      </c>
      <c r="M9772">
        <f>(Table1[[#This Row],[Current_Stock]]*Table1[[#This Row],[Unit_Price]])</f>
        <v>370158.5</v>
      </c>
      <c r="N9772" s="12">
        <f>DATE(YEAR(Table1[[#This Row],[Order_Date]]),MONTH(Table1[[#This Row],[Order_Date]]),1)</f>
        <v>45566</v>
      </c>
    </row>
    <row r="9773" spans="1:14">
      <c r="A9773" t="s">
        <v>1115</v>
      </c>
      <c r="B9773" t="s">
        <v>785</v>
      </c>
      <c r="C9773" t="s">
        <v>786</v>
      </c>
      <c r="D9773" t="s">
        <v>15</v>
      </c>
      <c r="E9773" t="s">
        <v>73</v>
      </c>
      <c r="F9773" t="s">
        <v>60</v>
      </c>
      <c r="G9773">
        <v>17</v>
      </c>
      <c r="H9773">
        <v>194.27</v>
      </c>
      <c r="I9773">
        <v>3302.59</v>
      </c>
      <c r="J9773">
        <v>194</v>
      </c>
      <c r="K9773">
        <v>11</v>
      </c>
      <c r="L9773" t="s">
        <v>18</v>
      </c>
      <c r="M9773">
        <f>(Table1[[#This Row],[Current_Stock]]*Table1[[#This Row],[Unit_Price]])</f>
        <v>37688.380000000005</v>
      </c>
      <c r="N9773" s="12">
        <f>DATE(YEAR(Table1[[#This Row],[Order_Date]]),MONTH(Table1[[#This Row],[Order_Date]]),1)</f>
        <v>45566</v>
      </c>
    </row>
    <row r="9774" spans="1:14">
      <c r="A9774" t="s">
        <v>996</v>
      </c>
      <c r="B9774" t="s">
        <v>82</v>
      </c>
      <c r="C9774" t="s">
        <v>83</v>
      </c>
      <c r="D9774" t="s">
        <v>84</v>
      </c>
      <c r="E9774" t="s">
        <v>173</v>
      </c>
      <c r="F9774" t="s">
        <v>60</v>
      </c>
      <c r="G9774">
        <v>18</v>
      </c>
      <c r="H9774">
        <v>20945</v>
      </c>
      <c r="I9774">
        <v>377010</v>
      </c>
      <c r="J9774">
        <v>128</v>
      </c>
      <c r="K9774">
        <v>14</v>
      </c>
      <c r="L9774" t="s">
        <v>18</v>
      </c>
      <c r="M9774">
        <f>(Table1[[#This Row],[Current_Stock]]*Table1[[#This Row],[Unit_Price]])</f>
        <v>2680960</v>
      </c>
      <c r="N9774" s="12">
        <f>DATE(YEAR(Table1[[#This Row],[Order_Date]]),MONTH(Table1[[#This Row],[Order_Date]]),1)</f>
        <v>45292</v>
      </c>
    </row>
    <row r="9775" spans="1:14">
      <c r="A9775" t="s">
        <v>67</v>
      </c>
      <c r="B9775" t="s">
        <v>425</v>
      </c>
      <c r="C9775" t="s">
        <v>426</v>
      </c>
      <c r="D9775" t="s">
        <v>38</v>
      </c>
      <c r="E9775" t="s">
        <v>251</v>
      </c>
      <c r="F9775" t="s">
        <v>46</v>
      </c>
      <c r="G9775">
        <v>17</v>
      </c>
      <c r="H9775">
        <v>2841.85</v>
      </c>
      <c r="I9775">
        <v>48311.45</v>
      </c>
      <c r="J9775">
        <v>183</v>
      </c>
      <c r="K9775">
        <v>3</v>
      </c>
      <c r="L9775" t="s">
        <v>18</v>
      </c>
      <c r="M9775">
        <f>(Table1[[#This Row],[Current_Stock]]*Table1[[#This Row],[Unit_Price]])</f>
        <v>520058.55</v>
      </c>
      <c r="N9775" s="12">
        <f>DATE(YEAR(Table1[[#This Row],[Order_Date]]),MONTH(Table1[[#This Row],[Order_Date]]),1)</f>
        <v>45352</v>
      </c>
    </row>
    <row r="9776" spans="1:14">
      <c r="A9776" t="s">
        <v>1006</v>
      </c>
      <c r="B9776" t="s">
        <v>897</v>
      </c>
      <c r="C9776" t="s">
        <v>898</v>
      </c>
      <c r="D9776" t="s">
        <v>27</v>
      </c>
      <c r="E9776" t="s">
        <v>282</v>
      </c>
      <c r="F9776" t="s">
        <v>60</v>
      </c>
      <c r="G9776">
        <v>8</v>
      </c>
      <c r="H9776">
        <v>2987.91</v>
      </c>
      <c r="I9776">
        <v>23903.279999999999</v>
      </c>
      <c r="J9776">
        <v>288</v>
      </c>
      <c r="K9776">
        <v>12</v>
      </c>
      <c r="L9776" t="s">
        <v>18</v>
      </c>
      <c r="M9776">
        <f>(Table1[[#This Row],[Current_Stock]]*Table1[[#This Row],[Unit_Price]])</f>
        <v>860518.08</v>
      </c>
      <c r="N9776" s="12">
        <f>DATE(YEAR(Table1[[#This Row],[Order_Date]]),MONTH(Table1[[#This Row],[Order_Date]]),1)</f>
        <v>45505</v>
      </c>
    </row>
    <row r="9777" spans="1:14">
      <c r="A9777" t="s">
        <v>1188</v>
      </c>
      <c r="B9777" t="s">
        <v>75</v>
      </c>
      <c r="C9777" t="s">
        <v>76</v>
      </c>
      <c r="D9777" t="s">
        <v>33</v>
      </c>
      <c r="E9777" t="s">
        <v>97</v>
      </c>
      <c r="F9777" t="s">
        <v>60</v>
      </c>
      <c r="G9777">
        <v>16</v>
      </c>
      <c r="H9777">
        <v>1170.3499999999999</v>
      </c>
      <c r="I9777">
        <v>18725.599999999999</v>
      </c>
      <c r="J9777">
        <v>215</v>
      </c>
      <c r="K9777">
        <v>5</v>
      </c>
      <c r="L9777" t="s">
        <v>18</v>
      </c>
      <c r="M9777">
        <f>(Table1[[#This Row],[Current_Stock]]*Table1[[#This Row],[Unit_Price]])</f>
        <v>251625.24999999997</v>
      </c>
      <c r="N9777" s="12">
        <f>DATE(YEAR(Table1[[#This Row],[Order_Date]]),MONTH(Table1[[#This Row],[Order_Date]]),1)</f>
        <v>45170</v>
      </c>
    </row>
    <row r="9778" spans="1:14">
      <c r="A9778" t="s">
        <v>363</v>
      </c>
      <c r="B9778" t="s">
        <v>601</v>
      </c>
      <c r="C9778" t="s">
        <v>602</v>
      </c>
      <c r="D9778" t="s">
        <v>84</v>
      </c>
      <c r="E9778" t="s">
        <v>39</v>
      </c>
      <c r="F9778" t="s">
        <v>60</v>
      </c>
      <c r="G9778">
        <v>25</v>
      </c>
      <c r="H9778">
        <v>3107.56</v>
      </c>
      <c r="I9778">
        <v>77689</v>
      </c>
      <c r="J9778">
        <v>247</v>
      </c>
      <c r="K9778">
        <v>3</v>
      </c>
      <c r="L9778" t="s">
        <v>18</v>
      </c>
      <c r="M9778">
        <f>(Table1[[#This Row],[Current_Stock]]*Table1[[#This Row],[Unit_Price]])</f>
        <v>767567.32</v>
      </c>
      <c r="N9778" s="12">
        <f>DATE(YEAR(Table1[[#This Row],[Order_Date]]),MONTH(Table1[[#This Row],[Order_Date]]),1)</f>
        <v>45261</v>
      </c>
    </row>
    <row r="9779" spans="1:14">
      <c r="A9779" t="s">
        <v>506</v>
      </c>
      <c r="B9779" t="s">
        <v>322</v>
      </c>
      <c r="C9779" t="s">
        <v>323</v>
      </c>
      <c r="D9779" t="s">
        <v>22</v>
      </c>
      <c r="E9779" t="s">
        <v>269</v>
      </c>
      <c r="F9779" t="s">
        <v>40</v>
      </c>
      <c r="G9779">
        <v>36</v>
      </c>
      <c r="H9779">
        <v>5267.55</v>
      </c>
      <c r="I9779">
        <v>189631.8</v>
      </c>
      <c r="J9779">
        <v>95</v>
      </c>
      <c r="K9779">
        <v>2</v>
      </c>
      <c r="L9779" t="s">
        <v>18</v>
      </c>
      <c r="M9779">
        <f>(Table1[[#This Row],[Current_Stock]]*Table1[[#This Row],[Unit_Price]])</f>
        <v>500417.25</v>
      </c>
      <c r="N9779" s="12">
        <f>DATE(YEAR(Table1[[#This Row],[Order_Date]]),MONTH(Table1[[#This Row],[Order_Date]]),1)</f>
        <v>45078</v>
      </c>
    </row>
    <row r="9780" spans="1:14">
      <c r="A9780" t="s">
        <v>1201</v>
      </c>
      <c r="B9780" t="s">
        <v>231</v>
      </c>
      <c r="C9780" t="s">
        <v>232</v>
      </c>
      <c r="D9780" t="s">
        <v>15</v>
      </c>
      <c r="E9780" t="s">
        <v>251</v>
      </c>
      <c r="F9780" t="s">
        <v>17</v>
      </c>
      <c r="G9780">
        <v>10</v>
      </c>
      <c r="H9780">
        <v>434.3</v>
      </c>
      <c r="I9780">
        <v>4343</v>
      </c>
      <c r="J9780">
        <v>115</v>
      </c>
      <c r="K9780">
        <v>12</v>
      </c>
      <c r="L9780" t="s">
        <v>18</v>
      </c>
      <c r="M9780">
        <f>(Table1[[#This Row],[Current_Stock]]*Table1[[#This Row],[Unit_Price]])</f>
        <v>49944.5</v>
      </c>
      <c r="N9780" s="12">
        <f>DATE(YEAR(Table1[[#This Row],[Order_Date]]),MONTH(Table1[[#This Row],[Order_Date]]),1)</f>
        <v>45627</v>
      </c>
    </row>
    <row r="9781" spans="1:14">
      <c r="A9781" t="s">
        <v>1390</v>
      </c>
      <c r="B9781" t="s">
        <v>504</v>
      </c>
      <c r="C9781" t="s">
        <v>505</v>
      </c>
      <c r="D9781" t="s">
        <v>15</v>
      </c>
      <c r="E9781" t="s">
        <v>269</v>
      </c>
      <c r="F9781" t="s">
        <v>17</v>
      </c>
      <c r="G9781">
        <v>9</v>
      </c>
      <c r="H9781">
        <v>358.87</v>
      </c>
      <c r="I9781">
        <v>3229.83</v>
      </c>
      <c r="J9781">
        <v>94</v>
      </c>
      <c r="K9781">
        <v>3</v>
      </c>
      <c r="L9781" t="s">
        <v>18</v>
      </c>
      <c r="M9781">
        <f>(Table1[[#This Row],[Current_Stock]]*Table1[[#This Row],[Unit_Price]])</f>
        <v>33733.78</v>
      </c>
      <c r="N9781" s="12">
        <f>DATE(YEAR(Table1[[#This Row],[Order_Date]]),MONTH(Table1[[#This Row],[Order_Date]]),1)</f>
        <v>45200</v>
      </c>
    </row>
    <row r="9782" spans="1:14">
      <c r="A9782" t="s">
        <v>12</v>
      </c>
      <c r="B9782" t="s">
        <v>649</v>
      </c>
      <c r="C9782" t="s">
        <v>650</v>
      </c>
      <c r="D9782" t="s">
        <v>183</v>
      </c>
      <c r="E9782" t="s">
        <v>251</v>
      </c>
      <c r="F9782" t="s">
        <v>17</v>
      </c>
      <c r="G9782">
        <v>21</v>
      </c>
      <c r="H9782">
        <v>1120.92</v>
      </c>
      <c r="I9782">
        <v>23539.32</v>
      </c>
      <c r="J9782">
        <v>99</v>
      </c>
      <c r="K9782">
        <v>7</v>
      </c>
      <c r="L9782" t="s">
        <v>18</v>
      </c>
      <c r="M9782">
        <f>(Table1[[#This Row],[Current_Stock]]*Table1[[#This Row],[Unit_Price]])</f>
        <v>110971.08</v>
      </c>
      <c r="N9782" s="12">
        <f>DATE(YEAR(Table1[[#This Row],[Order_Date]]),MONTH(Table1[[#This Row],[Order_Date]]),1)</f>
        <v>45597</v>
      </c>
    </row>
    <row r="9783" spans="1:14">
      <c r="A9783" t="s">
        <v>1161</v>
      </c>
      <c r="B9783" t="s">
        <v>147</v>
      </c>
      <c r="C9783" t="s">
        <v>148</v>
      </c>
      <c r="D9783" t="s">
        <v>53</v>
      </c>
      <c r="E9783" t="s">
        <v>73</v>
      </c>
      <c r="F9783" t="s">
        <v>60</v>
      </c>
      <c r="G9783">
        <v>1</v>
      </c>
      <c r="H9783">
        <v>1010.58</v>
      </c>
      <c r="I9783">
        <v>1010.58</v>
      </c>
      <c r="J9783">
        <v>535</v>
      </c>
      <c r="K9783">
        <v>6</v>
      </c>
      <c r="L9783" t="s">
        <v>55</v>
      </c>
      <c r="M9783">
        <f>(Table1[[#This Row],[Current_Stock]]*Table1[[#This Row],[Unit_Price]])</f>
        <v>540660.30000000005</v>
      </c>
      <c r="N9783" s="12">
        <f>DATE(YEAR(Table1[[#This Row],[Order_Date]]),MONTH(Table1[[#This Row],[Order_Date]]),1)</f>
        <v>45536</v>
      </c>
    </row>
    <row r="9784" spans="1:14">
      <c r="A9784" t="s">
        <v>1104</v>
      </c>
      <c r="B9784" t="s">
        <v>432</v>
      </c>
      <c r="C9784" t="s">
        <v>433</v>
      </c>
      <c r="D9784" t="s">
        <v>96</v>
      </c>
      <c r="E9784" t="s">
        <v>16</v>
      </c>
      <c r="F9784" t="s">
        <v>40</v>
      </c>
      <c r="G9784">
        <v>8</v>
      </c>
      <c r="H9784">
        <v>1411.32</v>
      </c>
      <c r="I9784">
        <v>11290.56</v>
      </c>
      <c r="J9784">
        <v>332</v>
      </c>
      <c r="K9784">
        <v>3</v>
      </c>
      <c r="L9784" t="s">
        <v>18</v>
      </c>
      <c r="M9784">
        <f>(Table1[[#This Row],[Current_Stock]]*Table1[[#This Row],[Unit_Price]])</f>
        <v>468558.24</v>
      </c>
      <c r="N9784" s="12">
        <f>DATE(YEAR(Table1[[#This Row],[Order_Date]]),MONTH(Table1[[#This Row],[Order_Date]]),1)</f>
        <v>45536</v>
      </c>
    </row>
    <row r="9785" spans="1:14">
      <c r="A9785" t="s">
        <v>662</v>
      </c>
      <c r="B9785" t="s">
        <v>696</v>
      </c>
      <c r="C9785" t="s">
        <v>697</v>
      </c>
      <c r="D9785" t="s">
        <v>44</v>
      </c>
      <c r="E9785" t="s">
        <v>153</v>
      </c>
      <c r="F9785" t="s">
        <v>29</v>
      </c>
      <c r="G9785">
        <v>44</v>
      </c>
      <c r="H9785">
        <v>1915.98</v>
      </c>
      <c r="I9785">
        <v>84303.12</v>
      </c>
      <c r="J9785">
        <v>62</v>
      </c>
      <c r="K9785">
        <v>2</v>
      </c>
      <c r="L9785" t="s">
        <v>105</v>
      </c>
      <c r="M9785">
        <f>(Table1[[#This Row],[Current_Stock]]*Table1[[#This Row],[Unit_Price]])</f>
        <v>118790.76</v>
      </c>
      <c r="N9785" s="12">
        <f>DATE(YEAR(Table1[[#This Row],[Order_Date]]),MONTH(Table1[[#This Row],[Order_Date]]),1)</f>
        <v>45170</v>
      </c>
    </row>
    <row r="9786" spans="1:14">
      <c r="A9786" t="s">
        <v>892</v>
      </c>
      <c r="B9786" t="s">
        <v>808</v>
      </c>
      <c r="C9786" t="s">
        <v>809</v>
      </c>
      <c r="D9786" t="s">
        <v>33</v>
      </c>
      <c r="E9786" t="s">
        <v>173</v>
      </c>
      <c r="F9786" t="s">
        <v>17</v>
      </c>
      <c r="G9786">
        <v>11</v>
      </c>
      <c r="H9786">
        <v>607.97</v>
      </c>
      <c r="I9786">
        <v>6687.67</v>
      </c>
      <c r="J9786">
        <v>232</v>
      </c>
      <c r="K9786">
        <v>2</v>
      </c>
      <c r="L9786" t="s">
        <v>18</v>
      </c>
      <c r="M9786">
        <f>(Table1[[#This Row],[Current_Stock]]*Table1[[#This Row],[Unit_Price]])</f>
        <v>141049.04</v>
      </c>
      <c r="N9786" s="12">
        <f>DATE(YEAR(Table1[[#This Row],[Order_Date]]),MONTH(Table1[[#This Row],[Order_Date]]),1)</f>
        <v>45352</v>
      </c>
    </row>
    <row r="9787" spans="1:14">
      <c r="A9787" t="s">
        <v>238</v>
      </c>
      <c r="B9787" t="s">
        <v>513</v>
      </c>
      <c r="C9787" t="s">
        <v>514</v>
      </c>
      <c r="D9787" t="s">
        <v>96</v>
      </c>
      <c r="E9787" t="s">
        <v>189</v>
      </c>
      <c r="F9787" t="s">
        <v>29</v>
      </c>
      <c r="G9787">
        <v>10</v>
      </c>
      <c r="H9787">
        <v>130.32</v>
      </c>
      <c r="I9787">
        <v>1303.2</v>
      </c>
      <c r="J9787">
        <v>255</v>
      </c>
      <c r="K9787">
        <v>13</v>
      </c>
      <c r="L9787" t="s">
        <v>18</v>
      </c>
      <c r="M9787">
        <f>(Table1[[#This Row],[Current_Stock]]*Table1[[#This Row],[Unit_Price]])</f>
        <v>33231.599999999999</v>
      </c>
      <c r="N9787" s="12">
        <f>DATE(YEAR(Table1[[#This Row],[Order_Date]]),MONTH(Table1[[#This Row],[Order_Date]]),1)</f>
        <v>45017</v>
      </c>
    </row>
    <row r="9788" spans="1:14">
      <c r="A9788" t="s">
        <v>1389</v>
      </c>
      <c r="B9788" t="s">
        <v>839</v>
      </c>
      <c r="C9788" t="s">
        <v>840</v>
      </c>
      <c r="D9788" t="s">
        <v>27</v>
      </c>
      <c r="E9788" t="s">
        <v>173</v>
      </c>
      <c r="F9788" t="s">
        <v>17</v>
      </c>
      <c r="G9788">
        <v>7</v>
      </c>
      <c r="H9788">
        <v>4350.05</v>
      </c>
      <c r="I9788">
        <v>30450.35</v>
      </c>
      <c r="J9788">
        <v>516</v>
      </c>
      <c r="K9788">
        <v>11</v>
      </c>
      <c r="L9788" t="s">
        <v>55</v>
      </c>
      <c r="M9788">
        <f>(Table1[[#This Row],[Current_Stock]]*Table1[[#This Row],[Unit_Price]])</f>
        <v>2244625.8000000003</v>
      </c>
      <c r="N9788" s="12">
        <f>DATE(YEAR(Table1[[#This Row],[Order_Date]]),MONTH(Table1[[#This Row],[Order_Date]]),1)</f>
        <v>45139</v>
      </c>
    </row>
    <row r="9789" spans="1:14">
      <c r="A9789" t="s">
        <v>1155</v>
      </c>
      <c r="B9789" t="s">
        <v>734</v>
      </c>
      <c r="C9789" t="s">
        <v>735</v>
      </c>
      <c r="D9789" t="s">
        <v>22</v>
      </c>
      <c r="E9789" t="s">
        <v>330</v>
      </c>
      <c r="F9789" t="s">
        <v>29</v>
      </c>
      <c r="G9789">
        <v>36</v>
      </c>
      <c r="H9789">
        <v>13982.91</v>
      </c>
      <c r="I9789">
        <v>503384.76</v>
      </c>
      <c r="J9789">
        <v>116</v>
      </c>
      <c r="K9789">
        <v>6</v>
      </c>
      <c r="L9789" t="s">
        <v>105</v>
      </c>
      <c r="M9789">
        <f>(Table1[[#This Row],[Current_Stock]]*Table1[[#This Row],[Unit_Price]])</f>
        <v>1622017.56</v>
      </c>
      <c r="N9789" s="12">
        <f>DATE(YEAR(Table1[[#This Row],[Order_Date]]),MONTH(Table1[[#This Row],[Order_Date]]),1)</f>
        <v>45078</v>
      </c>
    </row>
    <row r="9790" spans="1:14">
      <c r="A9790" t="s">
        <v>838</v>
      </c>
      <c r="B9790" t="s">
        <v>450</v>
      </c>
      <c r="C9790" t="s">
        <v>451</v>
      </c>
      <c r="D9790" t="s">
        <v>33</v>
      </c>
      <c r="E9790" t="s">
        <v>80</v>
      </c>
      <c r="F9790" t="s">
        <v>40</v>
      </c>
      <c r="G9790">
        <v>22</v>
      </c>
      <c r="H9790">
        <v>193.65</v>
      </c>
      <c r="I9790">
        <v>4260.3</v>
      </c>
      <c r="J9790">
        <v>226</v>
      </c>
      <c r="K9790">
        <v>5</v>
      </c>
      <c r="L9790" t="s">
        <v>18</v>
      </c>
      <c r="M9790">
        <f>(Table1[[#This Row],[Current_Stock]]*Table1[[#This Row],[Unit_Price]])</f>
        <v>43764.9</v>
      </c>
      <c r="N9790" s="12">
        <f>DATE(YEAR(Table1[[#This Row],[Order_Date]]),MONTH(Table1[[#This Row],[Order_Date]]),1)</f>
        <v>45474</v>
      </c>
    </row>
    <row r="9791" spans="1:14">
      <c r="A9791" t="s">
        <v>1184</v>
      </c>
      <c r="B9791" t="s">
        <v>425</v>
      </c>
      <c r="C9791" t="s">
        <v>426</v>
      </c>
      <c r="D9791" t="s">
        <v>38</v>
      </c>
      <c r="E9791" t="s">
        <v>80</v>
      </c>
      <c r="F9791" t="s">
        <v>46</v>
      </c>
      <c r="G9791">
        <v>13</v>
      </c>
      <c r="H9791">
        <v>709.83</v>
      </c>
      <c r="I9791">
        <v>9227.7900000000009</v>
      </c>
      <c r="J9791">
        <v>188</v>
      </c>
      <c r="K9791">
        <v>10</v>
      </c>
      <c r="L9791" t="s">
        <v>18</v>
      </c>
      <c r="M9791">
        <f>(Table1[[#This Row],[Current_Stock]]*Table1[[#This Row],[Unit_Price]])</f>
        <v>133448.04</v>
      </c>
      <c r="N9791" s="12">
        <f>DATE(YEAR(Table1[[#This Row],[Order_Date]]),MONTH(Table1[[#This Row],[Order_Date]]),1)</f>
        <v>45383</v>
      </c>
    </row>
    <row r="9792" spans="1:14">
      <c r="A9792" t="s">
        <v>1352</v>
      </c>
      <c r="B9792" t="s">
        <v>1111</v>
      </c>
      <c r="C9792" t="s">
        <v>1112</v>
      </c>
      <c r="D9792" t="s">
        <v>22</v>
      </c>
      <c r="E9792" t="s">
        <v>251</v>
      </c>
      <c r="F9792" t="s">
        <v>40</v>
      </c>
      <c r="G9792">
        <v>70</v>
      </c>
      <c r="H9792">
        <v>10284.530000000001</v>
      </c>
      <c r="I9792">
        <v>719917.1</v>
      </c>
      <c r="J9792">
        <v>118</v>
      </c>
      <c r="K9792">
        <v>5</v>
      </c>
      <c r="L9792" t="s">
        <v>105</v>
      </c>
      <c r="M9792">
        <f>(Table1[[#This Row],[Current_Stock]]*Table1[[#This Row],[Unit_Price]])</f>
        <v>1213574.54</v>
      </c>
      <c r="N9792" s="12">
        <f>DATE(YEAR(Table1[[#This Row],[Order_Date]]),MONTH(Table1[[#This Row],[Order_Date]]),1)</f>
        <v>45261</v>
      </c>
    </row>
    <row r="9793" spans="1:14">
      <c r="A9793" t="s">
        <v>949</v>
      </c>
      <c r="B9793" t="s">
        <v>383</v>
      </c>
      <c r="C9793" t="s">
        <v>384</v>
      </c>
      <c r="D9793" t="s">
        <v>44</v>
      </c>
      <c r="E9793" t="s">
        <v>277</v>
      </c>
      <c r="F9793" t="s">
        <v>40</v>
      </c>
      <c r="G9793">
        <v>39</v>
      </c>
      <c r="H9793">
        <v>1593.21</v>
      </c>
      <c r="I9793">
        <v>62135.19</v>
      </c>
      <c r="J9793">
        <v>70</v>
      </c>
      <c r="K9793">
        <v>4</v>
      </c>
      <c r="L9793" t="s">
        <v>105</v>
      </c>
      <c r="M9793">
        <f>(Table1[[#This Row],[Current_Stock]]*Table1[[#This Row],[Unit_Price]])</f>
        <v>111524.7</v>
      </c>
      <c r="N9793" s="12">
        <f>DATE(YEAR(Table1[[#This Row],[Order_Date]]),MONTH(Table1[[#This Row],[Order_Date]]),1)</f>
        <v>45108</v>
      </c>
    </row>
    <row r="9794" spans="1:14">
      <c r="A9794" t="s">
        <v>1290</v>
      </c>
      <c r="B9794" t="s">
        <v>132</v>
      </c>
      <c r="C9794" t="s">
        <v>133</v>
      </c>
      <c r="D9794" t="s">
        <v>38</v>
      </c>
      <c r="E9794" t="s">
        <v>34</v>
      </c>
      <c r="F9794" t="s">
        <v>46</v>
      </c>
      <c r="G9794">
        <v>21</v>
      </c>
      <c r="H9794">
        <v>750.02</v>
      </c>
      <c r="I9794">
        <v>15750.42</v>
      </c>
      <c r="J9794">
        <v>189</v>
      </c>
      <c r="K9794">
        <v>13</v>
      </c>
      <c r="L9794" t="s">
        <v>18</v>
      </c>
      <c r="M9794">
        <f>(Table1[[#This Row],[Current_Stock]]*Table1[[#This Row],[Unit_Price]])</f>
        <v>141753.78</v>
      </c>
      <c r="N9794" s="12">
        <f>DATE(YEAR(Table1[[#This Row],[Order_Date]]),MONTH(Table1[[#This Row],[Order_Date]]),1)</f>
        <v>45231</v>
      </c>
    </row>
    <row r="9795" spans="1:14">
      <c r="A9795" t="s">
        <v>1212</v>
      </c>
      <c r="B9795" t="s">
        <v>726</v>
      </c>
      <c r="C9795" t="s">
        <v>727</v>
      </c>
      <c r="D9795" t="s">
        <v>96</v>
      </c>
      <c r="E9795" t="s">
        <v>16</v>
      </c>
      <c r="F9795" t="s">
        <v>17</v>
      </c>
      <c r="G9795">
        <v>2</v>
      </c>
      <c r="H9795">
        <v>2003.47</v>
      </c>
      <c r="I9795">
        <v>4006.94</v>
      </c>
      <c r="J9795">
        <v>356</v>
      </c>
      <c r="K9795">
        <v>5</v>
      </c>
      <c r="L9795" t="s">
        <v>55</v>
      </c>
      <c r="M9795">
        <f>(Table1[[#This Row],[Current_Stock]]*Table1[[#This Row],[Unit_Price]])</f>
        <v>713235.32000000007</v>
      </c>
      <c r="N9795" s="12">
        <f>DATE(YEAR(Table1[[#This Row],[Order_Date]]),MONTH(Table1[[#This Row],[Order_Date]]),1)</f>
        <v>45505</v>
      </c>
    </row>
    <row r="9796" spans="1:14">
      <c r="A9796" t="s">
        <v>1346</v>
      </c>
      <c r="B9796" t="s">
        <v>275</v>
      </c>
      <c r="C9796" t="s">
        <v>276</v>
      </c>
      <c r="D9796" t="s">
        <v>183</v>
      </c>
      <c r="E9796" t="s">
        <v>34</v>
      </c>
      <c r="F9796" t="s">
        <v>29</v>
      </c>
      <c r="G9796">
        <v>17</v>
      </c>
      <c r="H9796">
        <v>2238.02</v>
      </c>
      <c r="I9796">
        <v>38046.339999999997</v>
      </c>
      <c r="J9796">
        <v>106</v>
      </c>
      <c r="K9796">
        <v>2</v>
      </c>
      <c r="L9796" t="s">
        <v>18</v>
      </c>
      <c r="M9796">
        <f>(Table1[[#This Row],[Current_Stock]]*Table1[[#This Row],[Unit_Price]])</f>
        <v>237230.12</v>
      </c>
      <c r="N9796" s="12">
        <f>DATE(YEAR(Table1[[#This Row],[Order_Date]]),MONTH(Table1[[#This Row],[Order_Date]]),1)</f>
        <v>44927</v>
      </c>
    </row>
    <row r="9797" spans="1:14">
      <c r="A9797" t="s">
        <v>1054</v>
      </c>
      <c r="B9797" t="s">
        <v>102</v>
      </c>
      <c r="C9797" t="s">
        <v>103</v>
      </c>
      <c r="D9797" t="s">
        <v>22</v>
      </c>
      <c r="E9797" t="s">
        <v>85</v>
      </c>
      <c r="F9797" t="s">
        <v>29</v>
      </c>
      <c r="G9797">
        <v>64</v>
      </c>
      <c r="H9797">
        <v>4627.09</v>
      </c>
      <c r="I9797">
        <v>296133.76000000001</v>
      </c>
      <c r="J9797">
        <v>105</v>
      </c>
      <c r="K9797">
        <v>11</v>
      </c>
      <c r="L9797" t="s">
        <v>105</v>
      </c>
      <c r="M9797">
        <f>(Table1[[#This Row],[Current_Stock]]*Table1[[#This Row],[Unit_Price]])</f>
        <v>485844.45</v>
      </c>
      <c r="N9797" s="12">
        <f>DATE(YEAR(Table1[[#This Row],[Order_Date]]),MONTH(Table1[[#This Row],[Order_Date]]),1)</f>
        <v>45200</v>
      </c>
    </row>
    <row r="9798" spans="1:14">
      <c r="A9798" t="s">
        <v>810</v>
      </c>
      <c r="B9798" t="s">
        <v>1057</v>
      </c>
      <c r="C9798" t="s">
        <v>1058</v>
      </c>
      <c r="D9798" t="s">
        <v>84</v>
      </c>
      <c r="E9798" t="s">
        <v>330</v>
      </c>
      <c r="F9798" t="s">
        <v>17</v>
      </c>
      <c r="G9798">
        <v>16</v>
      </c>
      <c r="H9798">
        <v>28841.67</v>
      </c>
      <c r="I9798">
        <v>461466.72</v>
      </c>
      <c r="J9798">
        <v>126</v>
      </c>
      <c r="K9798">
        <v>8</v>
      </c>
      <c r="L9798" t="s">
        <v>18</v>
      </c>
      <c r="M9798">
        <f>(Table1[[#This Row],[Current_Stock]]*Table1[[#This Row],[Unit_Price]])</f>
        <v>3634050.42</v>
      </c>
      <c r="N9798" s="12">
        <f>DATE(YEAR(Table1[[#This Row],[Order_Date]]),MONTH(Table1[[#This Row],[Order_Date]]),1)</f>
        <v>45017</v>
      </c>
    </row>
    <row r="9799" spans="1:14">
      <c r="A9799" t="s">
        <v>824</v>
      </c>
      <c r="B9799" t="s">
        <v>25</v>
      </c>
      <c r="C9799" t="s">
        <v>26</v>
      </c>
      <c r="D9799" t="s">
        <v>27</v>
      </c>
      <c r="E9799" t="s">
        <v>189</v>
      </c>
      <c r="F9799" t="s">
        <v>29</v>
      </c>
      <c r="G9799">
        <v>1</v>
      </c>
      <c r="H9799">
        <v>4053.53</v>
      </c>
      <c r="I9799">
        <v>4053.53</v>
      </c>
      <c r="J9799">
        <v>532</v>
      </c>
      <c r="K9799">
        <v>6</v>
      </c>
      <c r="L9799" t="s">
        <v>18</v>
      </c>
      <c r="M9799">
        <f>(Table1[[#This Row],[Current_Stock]]*Table1[[#This Row],[Unit_Price]])</f>
        <v>2156477.96</v>
      </c>
      <c r="N9799" s="12">
        <f>DATE(YEAR(Table1[[#This Row],[Order_Date]]),MONTH(Table1[[#This Row],[Order_Date]]),1)</f>
        <v>45566</v>
      </c>
    </row>
    <row r="9800" spans="1:14">
      <c r="A9800" t="s">
        <v>1201</v>
      </c>
      <c r="B9800" t="s">
        <v>158</v>
      </c>
      <c r="C9800" t="s">
        <v>159</v>
      </c>
      <c r="D9800" t="s">
        <v>96</v>
      </c>
      <c r="E9800" t="s">
        <v>167</v>
      </c>
      <c r="F9800" t="s">
        <v>40</v>
      </c>
      <c r="G9800">
        <v>10</v>
      </c>
      <c r="H9800">
        <v>2640.74</v>
      </c>
      <c r="I9800">
        <v>26407.4</v>
      </c>
      <c r="J9800">
        <v>467</v>
      </c>
      <c r="K9800">
        <v>4</v>
      </c>
      <c r="L9800" t="s">
        <v>55</v>
      </c>
      <c r="M9800">
        <f>(Table1[[#This Row],[Current_Stock]]*Table1[[#This Row],[Unit_Price]])</f>
        <v>1233225.5799999998</v>
      </c>
      <c r="N9800" s="12">
        <f>DATE(YEAR(Table1[[#This Row],[Order_Date]]),MONTH(Table1[[#This Row],[Order_Date]]),1)</f>
        <v>45627</v>
      </c>
    </row>
    <row r="9801" spans="1:14">
      <c r="A9801" t="s">
        <v>822</v>
      </c>
      <c r="B9801" t="s">
        <v>1191</v>
      </c>
      <c r="C9801" t="s">
        <v>1192</v>
      </c>
      <c r="D9801" t="s">
        <v>96</v>
      </c>
      <c r="E9801" t="s">
        <v>97</v>
      </c>
      <c r="F9801" t="s">
        <v>17</v>
      </c>
      <c r="G9801">
        <v>8</v>
      </c>
      <c r="H9801">
        <v>4505.6499999999996</v>
      </c>
      <c r="I9801">
        <v>36045.199999999997</v>
      </c>
      <c r="J9801">
        <v>284</v>
      </c>
      <c r="K9801">
        <v>2</v>
      </c>
      <c r="L9801" t="s">
        <v>18</v>
      </c>
      <c r="M9801">
        <f>(Table1[[#This Row],[Current_Stock]]*Table1[[#This Row],[Unit_Price]])</f>
        <v>1279604.5999999999</v>
      </c>
      <c r="N9801" s="12">
        <f>DATE(YEAR(Table1[[#This Row],[Order_Date]]),MONTH(Table1[[#This Row],[Order_Date]]),1)</f>
        <v>44986</v>
      </c>
    </row>
    <row r="9802" spans="1:14">
      <c r="A9802" t="s">
        <v>765</v>
      </c>
      <c r="B9802" t="s">
        <v>209</v>
      </c>
      <c r="C9802" t="s">
        <v>210</v>
      </c>
      <c r="D9802" t="s">
        <v>38</v>
      </c>
      <c r="E9802" t="s">
        <v>269</v>
      </c>
      <c r="F9802" t="s">
        <v>46</v>
      </c>
      <c r="G9802">
        <v>16</v>
      </c>
      <c r="H9802">
        <v>3065.38</v>
      </c>
      <c r="I9802">
        <v>49046.080000000002</v>
      </c>
      <c r="J9802">
        <v>115</v>
      </c>
      <c r="K9802">
        <v>5</v>
      </c>
      <c r="L9802" t="s">
        <v>18</v>
      </c>
      <c r="M9802">
        <f>(Table1[[#This Row],[Current_Stock]]*Table1[[#This Row],[Unit_Price]])</f>
        <v>352518.7</v>
      </c>
      <c r="N9802" s="12">
        <f>DATE(YEAR(Table1[[#This Row],[Order_Date]]),MONTH(Table1[[#This Row],[Order_Date]]),1)</f>
        <v>45292</v>
      </c>
    </row>
    <row r="9803" spans="1:14">
      <c r="A9803" t="s">
        <v>667</v>
      </c>
      <c r="B9803" t="s">
        <v>315</v>
      </c>
      <c r="C9803" t="s">
        <v>316</v>
      </c>
      <c r="D9803" t="s">
        <v>38</v>
      </c>
      <c r="E9803" t="s">
        <v>277</v>
      </c>
      <c r="F9803" t="s">
        <v>17</v>
      </c>
      <c r="G9803">
        <v>11</v>
      </c>
      <c r="H9803">
        <v>1030.07</v>
      </c>
      <c r="I9803">
        <v>11330.77</v>
      </c>
      <c r="J9803">
        <v>241</v>
      </c>
      <c r="K9803">
        <v>7</v>
      </c>
      <c r="L9803" t="s">
        <v>18</v>
      </c>
      <c r="M9803">
        <f>(Table1[[#This Row],[Current_Stock]]*Table1[[#This Row],[Unit_Price]])</f>
        <v>248246.87</v>
      </c>
      <c r="N9803" s="12">
        <f>DATE(YEAR(Table1[[#This Row],[Order_Date]]),MONTH(Table1[[#This Row],[Order_Date]]),1)</f>
        <v>45597</v>
      </c>
    </row>
    <row r="9804" spans="1:14">
      <c r="A9804" t="s">
        <v>241</v>
      </c>
      <c r="B9804" t="s">
        <v>178</v>
      </c>
      <c r="C9804" t="s">
        <v>179</v>
      </c>
      <c r="D9804" t="s">
        <v>22</v>
      </c>
      <c r="E9804" t="s">
        <v>113</v>
      </c>
      <c r="F9804" t="s">
        <v>40</v>
      </c>
      <c r="G9804">
        <v>32</v>
      </c>
      <c r="H9804">
        <v>19912.11</v>
      </c>
      <c r="I9804">
        <v>637187.52</v>
      </c>
      <c r="J9804">
        <v>115</v>
      </c>
      <c r="K9804">
        <v>3</v>
      </c>
      <c r="L9804" t="s">
        <v>105</v>
      </c>
      <c r="M9804">
        <f>(Table1[[#This Row],[Current_Stock]]*Table1[[#This Row],[Unit_Price]])</f>
        <v>2289892.65</v>
      </c>
      <c r="N9804" s="12">
        <f>DATE(YEAR(Table1[[#This Row],[Order_Date]]),MONTH(Table1[[#This Row],[Order_Date]]),1)</f>
        <v>45627</v>
      </c>
    </row>
    <row r="9805" spans="1:14">
      <c r="A9805" t="s">
        <v>1297</v>
      </c>
      <c r="B9805" t="s">
        <v>335</v>
      </c>
      <c r="C9805" t="s">
        <v>336</v>
      </c>
      <c r="D9805" t="s">
        <v>183</v>
      </c>
      <c r="E9805" t="s">
        <v>34</v>
      </c>
      <c r="F9805" t="s">
        <v>60</v>
      </c>
      <c r="G9805">
        <v>9</v>
      </c>
      <c r="H9805">
        <v>4083.8</v>
      </c>
      <c r="I9805">
        <v>36754.199999999997</v>
      </c>
      <c r="J9805">
        <v>247</v>
      </c>
      <c r="K9805">
        <v>6</v>
      </c>
      <c r="L9805" t="s">
        <v>18</v>
      </c>
      <c r="M9805">
        <f>(Table1[[#This Row],[Current_Stock]]*Table1[[#This Row],[Unit_Price]])</f>
        <v>1008698.6000000001</v>
      </c>
      <c r="N9805" s="12">
        <f>DATE(YEAR(Table1[[#This Row],[Order_Date]]),MONTH(Table1[[#This Row],[Order_Date]]),1)</f>
        <v>45413</v>
      </c>
    </row>
    <row r="9806" spans="1:14">
      <c r="A9806" t="s">
        <v>599</v>
      </c>
      <c r="B9806" t="s">
        <v>783</v>
      </c>
      <c r="C9806" t="s">
        <v>784</v>
      </c>
      <c r="D9806" t="s">
        <v>22</v>
      </c>
      <c r="E9806" t="s">
        <v>167</v>
      </c>
      <c r="F9806" t="s">
        <v>46</v>
      </c>
      <c r="G9806">
        <v>56</v>
      </c>
      <c r="H9806">
        <v>3245.07</v>
      </c>
      <c r="I9806">
        <v>181723.92</v>
      </c>
      <c r="J9806">
        <v>58</v>
      </c>
      <c r="K9806">
        <v>2</v>
      </c>
      <c r="L9806" t="s">
        <v>105</v>
      </c>
      <c r="M9806">
        <f>(Table1[[#This Row],[Current_Stock]]*Table1[[#This Row],[Unit_Price]])</f>
        <v>188214.06</v>
      </c>
      <c r="N9806" s="12">
        <f>DATE(YEAR(Table1[[#This Row],[Order_Date]]),MONTH(Table1[[#This Row],[Order_Date]]),1)</f>
        <v>45200</v>
      </c>
    </row>
    <row r="9807" spans="1:14">
      <c r="A9807" t="s">
        <v>1336</v>
      </c>
      <c r="B9807" t="s">
        <v>322</v>
      </c>
      <c r="C9807" t="s">
        <v>323</v>
      </c>
      <c r="D9807" t="s">
        <v>22</v>
      </c>
      <c r="E9807" t="s">
        <v>45</v>
      </c>
      <c r="F9807" t="s">
        <v>60</v>
      </c>
      <c r="G9807">
        <v>34</v>
      </c>
      <c r="H9807">
        <v>6100.56</v>
      </c>
      <c r="I9807">
        <v>207419.04</v>
      </c>
      <c r="J9807">
        <v>94</v>
      </c>
      <c r="K9807">
        <v>12</v>
      </c>
      <c r="L9807" t="s">
        <v>105</v>
      </c>
      <c r="M9807">
        <f>(Table1[[#This Row],[Current_Stock]]*Table1[[#This Row],[Unit_Price]])</f>
        <v>573452.64</v>
      </c>
      <c r="N9807" s="12">
        <f>DATE(YEAR(Table1[[#This Row],[Order_Date]]),MONTH(Table1[[#This Row],[Order_Date]]),1)</f>
        <v>45474</v>
      </c>
    </row>
    <row r="9808" spans="1:14">
      <c r="A9808" t="s">
        <v>561</v>
      </c>
      <c r="B9808" t="s">
        <v>1057</v>
      </c>
      <c r="C9808" t="s">
        <v>1058</v>
      </c>
      <c r="D9808" t="s">
        <v>84</v>
      </c>
      <c r="E9808" t="s">
        <v>39</v>
      </c>
      <c r="F9808" t="s">
        <v>17</v>
      </c>
      <c r="G9808">
        <v>21</v>
      </c>
      <c r="H9808">
        <v>17987.16</v>
      </c>
      <c r="I9808">
        <v>377730.36</v>
      </c>
      <c r="J9808">
        <v>87</v>
      </c>
      <c r="K9808">
        <v>5</v>
      </c>
      <c r="L9808" t="s">
        <v>18</v>
      </c>
      <c r="M9808">
        <f>(Table1[[#This Row],[Current_Stock]]*Table1[[#This Row],[Unit_Price]])</f>
        <v>1564882.92</v>
      </c>
      <c r="N9808" s="12">
        <f>DATE(YEAR(Table1[[#This Row],[Order_Date]]),MONTH(Table1[[#This Row],[Order_Date]]),1)</f>
        <v>45078</v>
      </c>
    </row>
    <row r="9809" spans="1:14">
      <c r="A9809" t="s">
        <v>174</v>
      </c>
      <c r="B9809" t="s">
        <v>290</v>
      </c>
      <c r="C9809" t="s">
        <v>291</v>
      </c>
      <c r="D9809" t="s">
        <v>33</v>
      </c>
      <c r="E9809" t="s">
        <v>282</v>
      </c>
      <c r="F9809" t="s">
        <v>40</v>
      </c>
      <c r="G9809">
        <v>25</v>
      </c>
      <c r="H9809">
        <v>4675.6099999999997</v>
      </c>
      <c r="I9809">
        <v>116890.25</v>
      </c>
      <c r="J9809">
        <v>83</v>
      </c>
      <c r="K9809">
        <v>5</v>
      </c>
      <c r="L9809" t="s">
        <v>18</v>
      </c>
      <c r="M9809">
        <f>(Table1[[#This Row],[Current_Stock]]*Table1[[#This Row],[Unit_Price]])</f>
        <v>388075.62999999995</v>
      </c>
      <c r="N9809" s="12">
        <f>DATE(YEAR(Table1[[#This Row],[Order_Date]]),MONTH(Table1[[#This Row],[Order_Date]]),1)</f>
        <v>45231</v>
      </c>
    </row>
    <row r="9810" spans="1:14">
      <c r="A9810" t="s">
        <v>314</v>
      </c>
      <c r="B9810" t="s">
        <v>746</v>
      </c>
      <c r="C9810" t="s">
        <v>747</v>
      </c>
      <c r="D9810" t="s">
        <v>44</v>
      </c>
      <c r="E9810" t="s">
        <v>50</v>
      </c>
      <c r="F9810" t="s">
        <v>46</v>
      </c>
      <c r="G9810">
        <v>44</v>
      </c>
      <c r="H9810">
        <v>469.11</v>
      </c>
      <c r="I9810">
        <v>20640.84</v>
      </c>
      <c r="J9810">
        <v>30</v>
      </c>
      <c r="K9810">
        <v>14</v>
      </c>
      <c r="L9810" t="s">
        <v>18</v>
      </c>
      <c r="M9810">
        <f>(Table1[[#This Row],[Current_Stock]]*Table1[[#This Row],[Unit_Price]])</f>
        <v>14073.300000000001</v>
      </c>
      <c r="N9810" s="12">
        <f>DATE(YEAR(Table1[[#This Row],[Order_Date]]),MONTH(Table1[[#This Row],[Order_Date]]),1)</f>
        <v>45597</v>
      </c>
    </row>
    <row r="9811" spans="1:14">
      <c r="A9811" t="s">
        <v>1337</v>
      </c>
      <c r="B9811" t="s">
        <v>322</v>
      </c>
      <c r="C9811" t="s">
        <v>323</v>
      </c>
      <c r="D9811" t="s">
        <v>22</v>
      </c>
      <c r="E9811" t="s">
        <v>282</v>
      </c>
      <c r="F9811" t="s">
        <v>17</v>
      </c>
      <c r="G9811">
        <v>50</v>
      </c>
      <c r="H9811">
        <v>18117.97</v>
      </c>
      <c r="I9811">
        <v>905898.5</v>
      </c>
      <c r="J9811">
        <v>96</v>
      </c>
      <c r="K9811">
        <v>13</v>
      </c>
      <c r="L9811" t="s">
        <v>18</v>
      </c>
      <c r="M9811">
        <f>(Table1[[#This Row],[Current_Stock]]*Table1[[#This Row],[Unit_Price]])</f>
        <v>1739325.12</v>
      </c>
      <c r="N9811" s="12">
        <f>DATE(YEAR(Table1[[#This Row],[Order_Date]]),MONTH(Table1[[#This Row],[Order_Date]]),1)</f>
        <v>45170</v>
      </c>
    </row>
    <row r="9812" spans="1:14">
      <c r="A9812" t="s">
        <v>298</v>
      </c>
      <c r="B9812" t="s">
        <v>752</v>
      </c>
      <c r="C9812" t="s">
        <v>753</v>
      </c>
      <c r="D9812" t="s">
        <v>183</v>
      </c>
      <c r="E9812" t="s">
        <v>73</v>
      </c>
      <c r="F9812" t="s">
        <v>29</v>
      </c>
      <c r="G9812">
        <v>20</v>
      </c>
      <c r="H9812">
        <v>4381.6499999999996</v>
      </c>
      <c r="I9812">
        <v>87633</v>
      </c>
      <c r="J9812">
        <v>145</v>
      </c>
      <c r="K9812">
        <v>3</v>
      </c>
      <c r="L9812" t="s">
        <v>18</v>
      </c>
      <c r="M9812">
        <f>(Table1[[#This Row],[Current_Stock]]*Table1[[#This Row],[Unit_Price]])</f>
        <v>635339.25</v>
      </c>
      <c r="N9812" s="12">
        <f>DATE(YEAR(Table1[[#This Row],[Order_Date]]),MONTH(Table1[[#This Row],[Order_Date]]),1)</f>
        <v>45536</v>
      </c>
    </row>
    <row r="9813" spans="1:14">
      <c r="A9813" t="s">
        <v>579</v>
      </c>
      <c r="B9813" t="s">
        <v>986</v>
      </c>
      <c r="C9813" t="s">
        <v>987</v>
      </c>
      <c r="D9813" t="s">
        <v>84</v>
      </c>
      <c r="E9813" t="s">
        <v>104</v>
      </c>
      <c r="F9813" t="s">
        <v>46</v>
      </c>
      <c r="G9813">
        <v>16</v>
      </c>
      <c r="H9813">
        <v>20713.95</v>
      </c>
      <c r="I9813">
        <v>331423.2</v>
      </c>
      <c r="J9813">
        <v>189</v>
      </c>
      <c r="K9813">
        <v>11</v>
      </c>
      <c r="L9813" t="s">
        <v>18</v>
      </c>
      <c r="M9813">
        <f>(Table1[[#This Row],[Current_Stock]]*Table1[[#This Row],[Unit_Price]])</f>
        <v>3914936.5500000003</v>
      </c>
      <c r="N9813" s="12">
        <f>DATE(YEAR(Table1[[#This Row],[Order_Date]]),MONTH(Table1[[#This Row],[Order_Date]]),1)</f>
        <v>45597</v>
      </c>
    </row>
    <row r="9814" spans="1:14">
      <c r="A9814" t="s">
        <v>1128</v>
      </c>
      <c r="B9814" t="s">
        <v>974</v>
      </c>
      <c r="C9814" t="s">
        <v>975</v>
      </c>
      <c r="D9814" t="s">
        <v>44</v>
      </c>
      <c r="E9814" t="s">
        <v>104</v>
      </c>
      <c r="F9814" t="s">
        <v>60</v>
      </c>
      <c r="G9814">
        <v>47</v>
      </c>
      <c r="H9814">
        <v>3021.45</v>
      </c>
      <c r="I9814">
        <v>142008.15</v>
      </c>
      <c r="J9814">
        <v>67</v>
      </c>
      <c r="K9814">
        <v>8</v>
      </c>
      <c r="L9814" t="s">
        <v>105</v>
      </c>
      <c r="M9814">
        <f>(Table1[[#This Row],[Current_Stock]]*Table1[[#This Row],[Unit_Price]])</f>
        <v>202437.15</v>
      </c>
      <c r="N9814" s="12">
        <f>DATE(YEAR(Table1[[#This Row],[Order_Date]]),MONTH(Table1[[#This Row],[Order_Date]]),1)</f>
        <v>44958</v>
      </c>
    </row>
    <row r="9815" spans="1:14">
      <c r="A9815" t="s">
        <v>242</v>
      </c>
      <c r="B9815" t="s">
        <v>181</v>
      </c>
      <c r="C9815" t="s">
        <v>182</v>
      </c>
      <c r="D9815" t="s">
        <v>183</v>
      </c>
      <c r="E9815" t="s">
        <v>89</v>
      </c>
      <c r="F9815" t="s">
        <v>60</v>
      </c>
      <c r="G9815">
        <v>21</v>
      </c>
      <c r="H9815">
        <v>913.67</v>
      </c>
      <c r="I9815">
        <v>19187.07</v>
      </c>
      <c r="J9815">
        <v>140</v>
      </c>
      <c r="K9815">
        <v>12</v>
      </c>
      <c r="L9815" t="s">
        <v>18</v>
      </c>
      <c r="M9815">
        <f>(Table1[[#This Row],[Current_Stock]]*Table1[[#This Row],[Unit_Price]])</f>
        <v>127913.79999999999</v>
      </c>
      <c r="N9815" s="12">
        <f>DATE(YEAR(Table1[[#This Row],[Order_Date]]),MONTH(Table1[[#This Row],[Order_Date]]),1)</f>
        <v>45078</v>
      </c>
    </row>
    <row r="9816" spans="1:14">
      <c r="A9816" t="s">
        <v>1377</v>
      </c>
      <c r="B9816" t="s">
        <v>479</v>
      </c>
      <c r="C9816" t="s">
        <v>480</v>
      </c>
      <c r="D9816" t="s">
        <v>84</v>
      </c>
      <c r="E9816" t="s">
        <v>113</v>
      </c>
      <c r="F9816" t="s">
        <v>46</v>
      </c>
      <c r="G9816">
        <v>17</v>
      </c>
      <c r="H9816">
        <v>14260.78</v>
      </c>
      <c r="I9816">
        <v>242433.26</v>
      </c>
      <c r="J9816">
        <v>212</v>
      </c>
      <c r="K9816">
        <v>5</v>
      </c>
      <c r="L9816" t="s">
        <v>18</v>
      </c>
      <c r="M9816">
        <f>(Table1[[#This Row],[Current_Stock]]*Table1[[#This Row],[Unit_Price]])</f>
        <v>3023285.3600000003</v>
      </c>
      <c r="N9816" s="12">
        <f>DATE(YEAR(Table1[[#This Row],[Order_Date]]),MONTH(Table1[[#This Row],[Order_Date]]),1)</f>
        <v>45505</v>
      </c>
    </row>
    <row r="9817" spans="1:14">
      <c r="A9817" t="s">
        <v>1188</v>
      </c>
      <c r="B9817" t="s">
        <v>233</v>
      </c>
      <c r="C9817" t="s">
        <v>234</v>
      </c>
      <c r="D9817" t="s">
        <v>44</v>
      </c>
      <c r="E9817" t="s">
        <v>89</v>
      </c>
      <c r="F9817" t="s">
        <v>60</v>
      </c>
      <c r="G9817">
        <v>36</v>
      </c>
      <c r="H9817">
        <v>1062.68</v>
      </c>
      <c r="I9817">
        <v>38256.480000000003</v>
      </c>
      <c r="J9817">
        <v>55</v>
      </c>
      <c r="K9817">
        <v>9</v>
      </c>
      <c r="L9817" t="s">
        <v>105</v>
      </c>
      <c r="M9817">
        <f>(Table1[[#This Row],[Current_Stock]]*Table1[[#This Row],[Unit_Price]])</f>
        <v>58447.4</v>
      </c>
      <c r="N9817" s="12">
        <f>DATE(YEAR(Table1[[#This Row],[Order_Date]]),MONTH(Table1[[#This Row],[Order_Date]]),1)</f>
        <v>45170</v>
      </c>
    </row>
    <row r="9818" spans="1:14">
      <c r="A9818" t="s">
        <v>355</v>
      </c>
      <c r="B9818" t="s">
        <v>1014</v>
      </c>
      <c r="C9818" t="s">
        <v>1015</v>
      </c>
      <c r="D9818" t="s">
        <v>53</v>
      </c>
      <c r="E9818" t="s">
        <v>16</v>
      </c>
      <c r="F9818" t="s">
        <v>29</v>
      </c>
      <c r="G9818">
        <v>4</v>
      </c>
      <c r="H9818">
        <v>1721.3</v>
      </c>
      <c r="I9818">
        <v>6885.2</v>
      </c>
      <c r="J9818">
        <v>260</v>
      </c>
      <c r="K9818">
        <v>12</v>
      </c>
      <c r="L9818" t="s">
        <v>55</v>
      </c>
      <c r="M9818">
        <f>(Table1[[#This Row],[Current_Stock]]*Table1[[#This Row],[Unit_Price]])</f>
        <v>447538</v>
      </c>
      <c r="N9818" s="12">
        <f>DATE(YEAR(Table1[[#This Row],[Order_Date]]),MONTH(Table1[[#This Row],[Order_Date]]),1)</f>
        <v>45078</v>
      </c>
    </row>
    <row r="9819" spans="1:14">
      <c r="A9819" t="s">
        <v>1353</v>
      </c>
      <c r="B9819" t="s">
        <v>99</v>
      </c>
      <c r="C9819" t="s">
        <v>100</v>
      </c>
      <c r="D9819" t="s">
        <v>15</v>
      </c>
      <c r="E9819" t="s">
        <v>184</v>
      </c>
      <c r="F9819" t="s">
        <v>60</v>
      </c>
      <c r="G9819">
        <v>24</v>
      </c>
      <c r="H9819">
        <v>57.44</v>
      </c>
      <c r="I9819">
        <v>1378.56</v>
      </c>
      <c r="J9819">
        <v>92</v>
      </c>
      <c r="K9819">
        <v>11</v>
      </c>
      <c r="L9819" t="s">
        <v>18</v>
      </c>
      <c r="M9819">
        <f>(Table1[[#This Row],[Current_Stock]]*Table1[[#This Row],[Unit_Price]])</f>
        <v>5284.48</v>
      </c>
      <c r="N9819" s="12">
        <f>DATE(YEAR(Table1[[#This Row],[Order_Date]]),MONTH(Table1[[#This Row],[Order_Date]]),1)</f>
        <v>45292</v>
      </c>
    </row>
    <row r="9820" spans="1:14">
      <c r="A9820" t="s">
        <v>568</v>
      </c>
      <c r="B9820" t="s">
        <v>673</v>
      </c>
      <c r="C9820" t="s">
        <v>674</v>
      </c>
      <c r="D9820" t="s">
        <v>22</v>
      </c>
      <c r="E9820" t="s">
        <v>173</v>
      </c>
      <c r="F9820" t="s">
        <v>60</v>
      </c>
      <c r="G9820">
        <v>21</v>
      </c>
      <c r="H9820">
        <v>7592.05</v>
      </c>
      <c r="I9820">
        <v>159433.04999999999</v>
      </c>
      <c r="J9820">
        <v>87</v>
      </c>
      <c r="K9820">
        <v>3</v>
      </c>
      <c r="L9820" t="s">
        <v>105</v>
      </c>
      <c r="M9820">
        <f>(Table1[[#This Row],[Current_Stock]]*Table1[[#This Row],[Unit_Price]])</f>
        <v>660508.35</v>
      </c>
      <c r="N9820" s="12">
        <f>DATE(YEAR(Table1[[#This Row],[Order_Date]]),MONTH(Table1[[#This Row],[Order_Date]]),1)</f>
        <v>45078</v>
      </c>
    </row>
    <row r="9821" spans="1:14">
      <c r="A9821" t="s">
        <v>561</v>
      </c>
      <c r="B9821" t="s">
        <v>447</v>
      </c>
      <c r="C9821" t="s">
        <v>448</v>
      </c>
      <c r="D9821" t="s">
        <v>44</v>
      </c>
      <c r="E9821" t="s">
        <v>189</v>
      </c>
      <c r="F9821" t="s">
        <v>29</v>
      </c>
      <c r="G9821">
        <v>28</v>
      </c>
      <c r="H9821">
        <v>1514.33</v>
      </c>
      <c r="I9821">
        <v>42401.24</v>
      </c>
      <c r="J9821">
        <v>112</v>
      </c>
      <c r="K9821">
        <v>9</v>
      </c>
      <c r="L9821" t="s">
        <v>105</v>
      </c>
      <c r="M9821">
        <f>(Table1[[#This Row],[Current_Stock]]*Table1[[#This Row],[Unit_Price]])</f>
        <v>169604.96</v>
      </c>
      <c r="N9821" s="12">
        <f>DATE(YEAR(Table1[[#This Row],[Order_Date]]),MONTH(Table1[[#This Row],[Order_Date]]),1)</f>
        <v>45078</v>
      </c>
    </row>
    <row r="9822" spans="1:14">
      <c r="A9822" t="s">
        <v>1281</v>
      </c>
      <c r="B9822" t="s">
        <v>785</v>
      </c>
      <c r="C9822" t="s">
        <v>786</v>
      </c>
      <c r="D9822" t="s">
        <v>15</v>
      </c>
      <c r="E9822" t="s">
        <v>269</v>
      </c>
      <c r="F9822" t="s">
        <v>40</v>
      </c>
      <c r="G9822">
        <v>9</v>
      </c>
      <c r="H9822">
        <v>107.4</v>
      </c>
      <c r="I9822">
        <v>966.6</v>
      </c>
      <c r="J9822">
        <v>245</v>
      </c>
      <c r="K9822">
        <v>14</v>
      </c>
      <c r="L9822" t="s">
        <v>18</v>
      </c>
      <c r="M9822">
        <f>(Table1[[#This Row],[Current_Stock]]*Table1[[#This Row],[Unit_Price]])</f>
        <v>26313</v>
      </c>
      <c r="N9822" s="12">
        <f>DATE(YEAR(Table1[[#This Row],[Order_Date]]),MONTH(Table1[[#This Row],[Order_Date]]),1)</f>
        <v>45200</v>
      </c>
    </row>
    <row r="9823" spans="1:14">
      <c r="A9823" t="s">
        <v>1053</v>
      </c>
      <c r="B9823" t="s">
        <v>587</v>
      </c>
      <c r="C9823" t="s">
        <v>588</v>
      </c>
      <c r="D9823" t="s">
        <v>44</v>
      </c>
      <c r="E9823" t="s">
        <v>109</v>
      </c>
      <c r="F9823" t="s">
        <v>60</v>
      </c>
      <c r="G9823">
        <v>48</v>
      </c>
      <c r="H9823">
        <v>3806.76</v>
      </c>
      <c r="I9823">
        <v>182724.48000000001</v>
      </c>
      <c r="J9823">
        <v>90</v>
      </c>
      <c r="K9823">
        <v>2</v>
      </c>
      <c r="L9823" t="s">
        <v>18</v>
      </c>
      <c r="M9823">
        <f>(Table1[[#This Row],[Current_Stock]]*Table1[[#This Row],[Unit_Price]])</f>
        <v>342608.4</v>
      </c>
      <c r="N9823" s="12">
        <f>DATE(YEAR(Table1[[#This Row],[Order_Date]]),MONTH(Table1[[#This Row],[Order_Date]]),1)</f>
        <v>45413</v>
      </c>
    </row>
    <row r="9824" spans="1:14">
      <c r="A9824" t="s">
        <v>1270</v>
      </c>
      <c r="B9824" t="s">
        <v>318</v>
      </c>
      <c r="C9824" t="s">
        <v>319</v>
      </c>
      <c r="D9824" t="s">
        <v>96</v>
      </c>
      <c r="E9824" t="s">
        <v>39</v>
      </c>
      <c r="F9824" t="s">
        <v>29</v>
      </c>
      <c r="G9824">
        <v>10</v>
      </c>
      <c r="H9824">
        <v>332.75</v>
      </c>
      <c r="I9824">
        <v>3327.5</v>
      </c>
      <c r="J9824">
        <v>300</v>
      </c>
      <c r="K9824">
        <v>13</v>
      </c>
      <c r="L9824" t="s">
        <v>18</v>
      </c>
      <c r="M9824">
        <f>(Table1[[#This Row],[Current_Stock]]*Table1[[#This Row],[Unit_Price]])</f>
        <v>99825</v>
      </c>
      <c r="N9824" s="12">
        <f>DATE(YEAR(Table1[[#This Row],[Order_Date]]),MONTH(Table1[[#This Row],[Order_Date]]),1)</f>
        <v>45261</v>
      </c>
    </row>
    <row r="9825" spans="1:14">
      <c r="A9825" t="s">
        <v>968</v>
      </c>
      <c r="B9825" t="s">
        <v>272</v>
      </c>
      <c r="C9825" t="s">
        <v>273</v>
      </c>
      <c r="D9825" t="s">
        <v>84</v>
      </c>
      <c r="E9825" t="s">
        <v>39</v>
      </c>
      <c r="F9825" t="s">
        <v>17</v>
      </c>
      <c r="G9825">
        <v>12</v>
      </c>
      <c r="H9825">
        <v>6904.24</v>
      </c>
      <c r="I9825">
        <v>82850.880000000005</v>
      </c>
      <c r="J9825">
        <v>102</v>
      </c>
      <c r="K9825">
        <v>9</v>
      </c>
      <c r="L9825" t="s">
        <v>18</v>
      </c>
      <c r="M9825">
        <f>(Table1[[#This Row],[Current_Stock]]*Table1[[#This Row],[Unit_Price]])</f>
        <v>704232.48</v>
      </c>
      <c r="N9825" s="12">
        <f>DATE(YEAR(Table1[[#This Row],[Order_Date]]),MONTH(Table1[[#This Row],[Order_Date]]),1)</f>
        <v>44927</v>
      </c>
    </row>
    <row r="9826" spans="1:14">
      <c r="A9826" t="s">
        <v>748</v>
      </c>
      <c r="B9826" t="s">
        <v>884</v>
      </c>
      <c r="C9826" t="s">
        <v>885</v>
      </c>
      <c r="D9826" t="s">
        <v>33</v>
      </c>
      <c r="E9826" t="s">
        <v>277</v>
      </c>
      <c r="F9826" t="s">
        <v>46</v>
      </c>
      <c r="G9826">
        <v>10</v>
      </c>
      <c r="H9826">
        <v>2277.65</v>
      </c>
      <c r="I9826">
        <v>22776.5</v>
      </c>
      <c r="J9826">
        <v>126</v>
      </c>
      <c r="K9826">
        <v>13</v>
      </c>
      <c r="L9826" t="s">
        <v>18</v>
      </c>
      <c r="M9826">
        <f>(Table1[[#This Row],[Current_Stock]]*Table1[[#This Row],[Unit_Price]])</f>
        <v>286983.90000000002</v>
      </c>
      <c r="N9826" s="12">
        <f>DATE(YEAR(Table1[[#This Row],[Order_Date]]),MONTH(Table1[[#This Row],[Order_Date]]),1)</f>
        <v>45413</v>
      </c>
    </row>
    <row r="9827" spans="1:14">
      <c r="A9827" t="s">
        <v>437</v>
      </c>
      <c r="B9827" t="s">
        <v>368</v>
      </c>
      <c r="C9827" t="s">
        <v>369</v>
      </c>
      <c r="D9827" t="s">
        <v>22</v>
      </c>
      <c r="E9827" t="s">
        <v>251</v>
      </c>
      <c r="F9827" t="s">
        <v>29</v>
      </c>
      <c r="G9827">
        <v>25</v>
      </c>
      <c r="H9827">
        <v>13409.32</v>
      </c>
      <c r="I9827">
        <v>335233</v>
      </c>
      <c r="J9827">
        <v>92</v>
      </c>
      <c r="K9827">
        <v>6</v>
      </c>
      <c r="L9827" t="s">
        <v>18</v>
      </c>
      <c r="M9827">
        <f>(Table1[[#This Row],[Current_Stock]]*Table1[[#This Row],[Unit_Price]])</f>
        <v>1233657.44</v>
      </c>
      <c r="N9827" s="12">
        <f>DATE(YEAR(Table1[[#This Row],[Order_Date]]),MONTH(Table1[[#This Row],[Order_Date]]),1)</f>
        <v>44927</v>
      </c>
    </row>
    <row r="9828" spans="1:14">
      <c r="A9828" t="s">
        <v>1184</v>
      </c>
      <c r="B9828" t="s">
        <v>51</v>
      </c>
      <c r="C9828" t="s">
        <v>52</v>
      </c>
      <c r="D9828" t="s">
        <v>53</v>
      </c>
      <c r="E9828" t="s">
        <v>54</v>
      </c>
      <c r="F9828" t="s">
        <v>60</v>
      </c>
      <c r="G9828">
        <v>1</v>
      </c>
      <c r="H9828">
        <v>4934.34</v>
      </c>
      <c r="I9828">
        <v>4934.34</v>
      </c>
      <c r="J9828">
        <v>344</v>
      </c>
      <c r="K9828">
        <v>11</v>
      </c>
      <c r="L9828" t="s">
        <v>55</v>
      </c>
      <c r="M9828">
        <f>(Table1[[#This Row],[Current_Stock]]*Table1[[#This Row],[Unit_Price]])</f>
        <v>1697412.96</v>
      </c>
      <c r="N9828" s="12">
        <f>DATE(YEAR(Table1[[#This Row],[Order_Date]]),MONTH(Table1[[#This Row],[Order_Date]]),1)</f>
        <v>45383</v>
      </c>
    </row>
    <row r="9829" spans="1:14">
      <c r="A9829" t="s">
        <v>603</v>
      </c>
      <c r="B9829" t="s">
        <v>688</v>
      </c>
      <c r="C9829" t="s">
        <v>689</v>
      </c>
      <c r="D9829" t="s">
        <v>44</v>
      </c>
      <c r="E9829" t="s">
        <v>59</v>
      </c>
      <c r="F9829" t="s">
        <v>17</v>
      </c>
      <c r="G9829">
        <v>62</v>
      </c>
      <c r="H9829">
        <v>4318.16</v>
      </c>
      <c r="I9829">
        <v>267725.92</v>
      </c>
      <c r="J9829">
        <v>75</v>
      </c>
      <c r="K9829">
        <v>12</v>
      </c>
      <c r="L9829" t="s">
        <v>105</v>
      </c>
      <c r="M9829">
        <f>(Table1[[#This Row],[Current_Stock]]*Table1[[#This Row],[Unit_Price]])</f>
        <v>323862</v>
      </c>
      <c r="N9829" s="12">
        <f>DATE(YEAR(Table1[[#This Row],[Order_Date]]),MONTH(Table1[[#This Row],[Order_Date]]),1)</f>
        <v>45383</v>
      </c>
    </row>
    <row r="9830" spans="1:14">
      <c r="A9830" t="s">
        <v>419</v>
      </c>
      <c r="B9830" t="s">
        <v>577</v>
      </c>
      <c r="C9830" t="s">
        <v>578</v>
      </c>
      <c r="D9830" t="s">
        <v>53</v>
      </c>
      <c r="E9830" t="s">
        <v>167</v>
      </c>
      <c r="F9830" t="s">
        <v>29</v>
      </c>
      <c r="G9830">
        <v>8</v>
      </c>
      <c r="H9830">
        <v>323.76</v>
      </c>
      <c r="I9830">
        <v>2590.08</v>
      </c>
      <c r="J9830">
        <v>569</v>
      </c>
      <c r="K9830">
        <v>12</v>
      </c>
      <c r="L9830" t="s">
        <v>55</v>
      </c>
      <c r="M9830">
        <f>(Table1[[#This Row],[Current_Stock]]*Table1[[#This Row],[Unit_Price]])</f>
        <v>184219.44</v>
      </c>
      <c r="N9830" s="12">
        <f>DATE(YEAR(Table1[[#This Row],[Order_Date]]),MONTH(Table1[[#This Row],[Order_Date]]),1)</f>
        <v>45139</v>
      </c>
    </row>
    <row r="9831" spans="1:14">
      <c r="A9831" t="s">
        <v>1276</v>
      </c>
      <c r="B9831" t="s">
        <v>36</v>
      </c>
      <c r="C9831" t="s">
        <v>37</v>
      </c>
      <c r="D9831" t="s">
        <v>38</v>
      </c>
      <c r="E9831" t="s">
        <v>23</v>
      </c>
      <c r="F9831" t="s">
        <v>60</v>
      </c>
      <c r="G9831">
        <v>22</v>
      </c>
      <c r="H9831">
        <v>3728.46</v>
      </c>
      <c r="I9831">
        <v>82026.12</v>
      </c>
      <c r="J9831">
        <v>88</v>
      </c>
      <c r="K9831">
        <v>5</v>
      </c>
      <c r="L9831" t="s">
        <v>18</v>
      </c>
      <c r="M9831">
        <f>(Table1[[#This Row],[Current_Stock]]*Table1[[#This Row],[Unit_Price]])</f>
        <v>328104.48</v>
      </c>
      <c r="N9831" s="12">
        <f>DATE(YEAR(Table1[[#This Row],[Order_Date]]),MONTH(Table1[[#This Row],[Order_Date]]),1)</f>
        <v>45536</v>
      </c>
    </row>
    <row r="9832" spans="1:14">
      <c r="A9832" t="s">
        <v>1002</v>
      </c>
      <c r="B9832" t="s">
        <v>569</v>
      </c>
      <c r="C9832" t="s">
        <v>570</v>
      </c>
      <c r="D9832" t="s">
        <v>27</v>
      </c>
      <c r="E9832" t="s">
        <v>184</v>
      </c>
      <c r="F9832" t="s">
        <v>17</v>
      </c>
      <c r="G9832">
        <v>6</v>
      </c>
      <c r="H9832">
        <v>689.64</v>
      </c>
      <c r="I9832">
        <v>4137.84</v>
      </c>
      <c r="J9832">
        <v>573</v>
      </c>
      <c r="K9832">
        <v>14</v>
      </c>
      <c r="L9832" t="s">
        <v>18</v>
      </c>
      <c r="M9832">
        <f>(Table1[[#This Row],[Current_Stock]]*Table1[[#This Row],[Unit_Price]])</f>
        <v>395163.72</v>
      </c>
      <c r="N9832" s="12">
        <f>DATE(YEAR(Table1[[#This Row],[Order_Date]]),MONTH(Table1[[#This Row],[Order_Date]]),1)</f>
        <v>45505</v>
      </c>
    </row>
    <row r="9833" spans="1:14">
      <c r="A9833" t="s">
        <v>1390</v>
      </c>
      <c r="B9833" t="s">
        <v>944</v>
      </c>
      <c r="C9833" t="s">
        <v>945</v>
      </c>
      <c r="D9833" t="s">
        <v>15</v>
      </c>
      <c r="E9833" t="s">
        <v>89</v>
      </c>
      <c r="F9833" t="s">
        <v>40</v>
      </c>
      <c r="G9833">
        <v>24</v>
      </c>
      <c r="H9833">
        <v>193.76</v>
      </c>
      <c r="I9833">
        <v>4650.24</v>
      </c>
      <c r="J9833">
        <v>163</v>
      </c>
      <c r="K9833">
        <v>13</v>
      </c>
      <c r="L9833" t="s">
        <v>18</v>
      </c>
      <c r="M9833">
        <f>(Table1[[#This Row],[Current_Stock]]*Table1[[#This Row],[Unit_Price]])</f>
        <v>31582.879999999997</v>
      </c>
      <c r="N9833" s="12">
        <f>DATE(YEAR(Table1[[#This Row],[Order_Date]]),MONTH(Table1[[#This Row],[Order_Date]]),1)</f>
        <v>45200</v>
      </c>
    </row>
    <row r="9834" spans="1:14">
      <c r="A9834" t="s">
        <v>186</v>
      </c>
      <c r="B9834" t="s">
        <v>738</v>
      </c>
      <c r="C9834" t="s">
        <v>739</v>
      </c>
      <c r="D9834" t="s">
        <v>27</v>
      </c>
      <c r="E9834" t="s">
        <v>211</v>
      </c>
      <c r="F9834" t="s">
        <v>46</v>
      </c>
      <c r="G9834">
        <v>8</v>
      </c>
      <c r="H9834">
        <v>2751.93</v>
      </c>
      <c r="I9834">
        <v>22015.439999999999</v>
      </c>
      <c r="J9834">
        <v>551</v>
      </c>
      <c r="K9834">
        <v>9</v>
      </c>
      <c r="L9834" t="s">
        <v>55</v>
      </c>
      <c r="M9834">
        <f>(Table1[[#This Row],[Current_Stock]]*Table1[[#This Row],[Unit_Price]])</f>
        <v>1516313.43</v>
      </c>
      <c r="N9834" s="12">
        <f>DATE(YEAR(Table1[[#This Row],[Order_Date]]),MONTH(Table1[[#This Row],[Order_Date]]),1)</f>
        <v>45200</v>
      </c>
    </row>
    <row r="9835" spans="1:14">
      <c r="A9835" t="s">
        <v>419</v>
      </c>
      <c r="B9835" t="s">
        <v>953</v>
      </c>
      <c r="C9835" t="s">
        <v>954</v>
      </c>
      <c r="D9835" t="s">
        <v>183</v>
      </c>
      <c r="E9835" t="s">
        <v>97</v>
      </c>
      <c r="F9835" t="s">
        <v>17</v>
      </c>
      <c r="G9835">
        <v>8</v>
      </c>
      <c r="H9835">
        <v>4932.8500000000004</v>
      </c>
      <c r="I9835">
        <v>39462.800000000003</v>
      </c>
      <c r="J9835">
        <v>93</v>
      </c>
      <c r="K9835">
        <v>3</v>
      </c>
      <c r="L9835" t="s">
        <v>18</v>
      </c>
      <c r="M9835">
        <f>(Table1[[#This Row],[Current_Stock]]*Table1[[#This Row],[Unit_Price]])</f>
        <v>458755.05000000005</v>
      </c>
      <c r="N9835" s="12">
        <f>DATE(YEAR(Table1[[#This Row],[Order_Date]]),MONTH(Table1[[#This Row],[Order_Date]]),1)</f>
        <v>45139</v>
      </c>
    </row>
    <row r="9836" spans="1:14">
      <c r="A9836" t="s">
        <v>779</v>
      </c>
      <c r="B9836" t="s">
        <v>959</v>
      </c>
      <c r="C9836" t="s">
        <v>960</v>
      </c>
      <c r="D9836" t="s">
        <v>22</v>
      </c>
      <c r="E9836" t="s">
        <v>153</v>
      </c>
      <c r="F9836" t="s">
        <v>29</v>
      </c>
      <c r="G9836">
        <v>39</v>
      </c>
      <c r="H9836">
        <v>10330.66</v>
      </c>
      <c r="I9836">
        <v>402895.74</v>
      </c>
      <c r="J9836">
        <v>40</v>
      </c>
      <c r="K9836">
        <v>7</v>
      </c>
      <c r="L9836" t="s">
        <v>18</v>
      </c>
      <c r="M9836">
        <f>(Table1[[#This Row],[Current_Stock]]*Table1[[#This Row],[Unit_Price]])</f>
        <v>413226.4</v>
      </c>
      <c r="N9836" s="12">
        <f>DATE(YEAR(Table1[[#This Row],[Order_Date]]),MONTH(Table1[[#This Row],[Order_Date]]),1)</f>
        <v>45383</v>
      </c>
    </row>
    <row r="9837" spans="1:14">
      <c r="A9837" t="s">
        <v>1023</v>
      </c>
      <c r="B9837" t="s">
        <v>897</v>
      </c>
      <c r="C9837" t="s">
        <v>898</v>
      </c>
      <c r="D9837" t="s">
        <v>27</v>
      </c>
      <c r="E9837" t="s">
        <v>269</v>
      </c>
      <c r="F9837" t="s">
        <v>40</v>
      </c>
      <c r="G9837">
        <v>4</v>
      </c>
      <c r="H9837">
        <v>875.52</v>
      </c>
      <c r="I9837">
        <v>3502.08</v>
      </c>
      <c r="J9837">
        <v>309</v>
      </c>
      <c r="K9837">
        <v>3</v>
      </c>
      <c r="L9837" t="s">
        <v>18</v>
      </c>
      <c r="M9837">
        <f>(Table1[[#This Row],[Current_Stock]]*Table1[[#This Row],[Unit_Price]])</f>
        <v>270535.67999999999</v>
      </c>
      <c r="N9837" s="12">
        <f>DATE(YEAR(Table1[[#This Row],[Order_Date]]),MONTH(Table1[[#This Row],[Order_Date]]),1)</f>
        <v>44986</v>
      </c>
    </row>
    <row r="9838" spans="1:14">
      <c r="A9838" t="s">
        <v>1006</v>
      </c>
      <c r="B9838" t="s">
        <v>299</v>
      </c>
      <c r="C9838" t="s">
        <v>300</v>
      </c>
      <c r="D9838" t="s">
        <v>84</v>
      </c>
      <c r="E9838" t="s">
        <v>89</v>
      </c>
      <c r="F9838" t="s">
        <v>40</v>
      </c>
      <c r="G9838">
        <v>17</v>
      </c>
      <c r="H9838">
        <v>11984.18</v>
      </c>
      <c r="I9838">
        <v>203731.06</v>
      </c>
      <c r="J9838">
        <v>246</v>
      </c>
      <c r="K9838">
        <v>13</v>
      </c>
      <c r="L9838" t="s">
        <v>18</v>
      </c>
      <c r="M9838">
        <f>(Table1[[#This Row],[Current_Stock]]*Table1[[#This Row],[Unit_Price]])</f>
        <v>2948108.2800000003</v>
      </c>
      <c r="N9838" s="12">
        <f>DATE(YEAR(Table1[[#This Row],[Order_Date]]),MONTH(Table1[[#This Row],[Order_Date]]),1)</f>
        <v>45505</v>
      </c>
    </row>
    <row r="9839" spans="1:14">
      <c r="A9839" t="s">
        <v>725</v>
      </c>
      <c r="B9839" t="s">
        <v>441</v>
      </c>
      <c r="C9839" t="s">
        <v>442</v>
      </c>
      <c r="D9839" t="s">
        <v>96</v>
      </c>
      <c r="E9839" t="s">
        <v>243</v>
      </c>
      <c r="F9839" t="s">
        <v>60</v>
      </c>
      <c r="G9839">
        <v>10</v>
      </c>
      <c r="H9839">
        <v>2944.11</v>
      </c>
      <c r="I9839">
        <v>29441.1</v>
      </c>
      <c r="J9839">
        <v>530</v>
      </c>
      <c r="K9839">
        <v>11</v>
      </c>
      <c r="L9839" t="s">
        <v>55</v>
      </c>
      <c r="M9839">
        <f>(Table1[[#This Row],[Current_Stock]]*Table1[[#This Row],[Unit_Price]])</f>
        <v>1560378.3</v>
      </c>
      <c r="N9839" s="12">
        <f>DATE(YEAR(Table1[[#This Row],[Order_Date]]),MONTH(Table1[[#This Row],[Order_Date]]),1)</f>
        <v>45108</v>
      </c>
    </row>
    <row r="9840" spans="1:14">
      <c r="A9840" t="s">
        <v>1009</v>
      </c>
      <c r="B9840" t="s">
        <v>1284</v>
      </c>
      <c r="C9840" t="s">
        <v>1285</v>
      </c>
      <c r="D9840" t="s">
        <v>183</v>
      </c>
      <c r="E9840" t="s">
        <v>251</v>
      </c>
      <c r="F9840" t="s">
        <v>46</v>
      </c>
      <c r="G9840">
        <v>8</v>
      </c>
      <c r="H9840">
        <v>3698.75</v>
      </c>
      <c r="I9840">
        <v>29590</v>
      </c>
      <c r="J9840">
        <v>108</v>
      </c>
      <c r="K9840">
        <v>5</v>
      </c>
      <c r="L9840" t="s">
        <v>18</v>
      </c>
      <c r="M9840">
        <f>(Table1[[#This Row],[Current_Stock]]*Table1[[#This Row],[Unit_Price]])</f>
        <v>399465</v>
      </c>
      <c r="N9840" s="12">
        <f>DATE(YEAR(Table1[[#This Row],[Order_Date]]),MONTH(Table1[[#This Row],[Order_Date]]),1)</f>
        <v>45352</v>
      </c>
    </row>
    <row r="9841" spans="1:14">
      <c r="A9841" t="s">
        <v>1182</v>
      </c>
      <c r="B9841" t="s">
        <v>407</v>
      </c>
      <c r="C9841" t="s">
        <v>408</v>
      </c>
      <c r="D9841" t="s">
        <v>44</v>
      </c>
      <c r="E9841" t="s">
        <v>330</v>
      </c>
      <c r="F9841" t="s">
        <v>60</v>
      </c>
      <c r="G9841">
        <v>24</v>
      </c>
      <c r="H9841">
        <v>603.30999999999995</v>
      </c>
      <c r="I9841">
        <v>14479.44</v>
      </c>
      <c r="J9841">
        <v>104</v>
      </c>
      <c r="K9841">
        <v>5</v>
      </c>
      <c r="L9841" t="s">
        <v>18</v>
      </c>
      <c r="M9841">
        <f>(Table1[[#This Row],[Current_Stock]]*Table1[[#This Row],[Unit_Price]])</f>
        <v>62744.239999999991</v>
      </c>
      <c r="N9841" s="12">
        <f>DATE(YEAR(Table1[[#This Row],[Order_Date]]),MONTH(Table1[[#This Row],[Order_Date]]),1)</f>
        <v>45323</v>
      </c>
    </row>
    <row r="9842" spans="1:14">
      <c r="A9842" t="s">
        <v>1255</v>
      </c>
      <c r="B9842" t="s">
        <v>832</v>
      </c>
      <c r="C9842" t="s">
        <v>833</v>
      </c>
      <c r="D9842" t="s">
        <v>22</v>
      </c>
      <c r="E9842" t="s">
        <v>160</v>
      </c>
      <c r="F9842" t="s">
        <v>40</v>
      </c>
      <c r="G9842">
        <v>37</v>
      </c>
      <c r="H9842">
        <v>671.67</v>
      </c>
      <c r="I9842">
        <v>24851.79</v>
      </c>
      <c r="J9842">
        <v>79</v>
      </c>
      <c r="K9842">
        <v>5</v>
      </c>
      <c r="L9842" t="s">
        <v>18</v>
      </c>
      <c r="M9842">
        <f>(Table1[[#This Row],[Current_Stock]]*Table1[[#This Row],[Unit_Price]])</f>
        <v>53061.93</v>
      </c>
      <c r="N9842" s="12">
        <f>DATE(YEAR(Table1[[#This Row],[Order_Date]]),MONTH(Table1[[#This Row],[Order_Date]]),1)</f>
        <v>45474</v>
      </c>
    </row>
    <row r="9843" spans="1:14">
      <c r="A9843" t="s">
        <v>842</v>
      </c>
      <c r="B9843" t="s">
        <v>120</v>
      </c>
      <c r="C9843" t="s">
        <v>121</v>
      </c>
      <c r="D9843" t="s">
        <v>53</v>
      </c>
      <c r="E9843" t="s">
        <v>189</v>
      </c>
      <c r="F9843" t="s">
        <v>29</v>
      </c>
      <c r="G9843">
        <v>7</v>
      </c>
      <c r="H9843">
        <v>606.52</v>
      </c>
      <c r="I9843">
        <v>4245.6400000000003</v>
      </c>
      <c r="J9843">
        <v>404</v>
      </c>
      <c r="K9843">
        <v>9</v>
      </c>
      <c r="L9843" t="s">
        <v>18</v>
      </c>
      <c r="M9843">
        <f>(Table1[[#This Row],[Current_Stock]]*Table1[[#This Row],[Unit_Price]])</f>
        <v>245034.08</v>
      </c>
      <c r="N9843" s="12">
        <f>DATE(YEAR(Table1[[#This Row],[Order_Date]]),MONTH(Table1[[#This Row],[Order_Date]]),1)</f>
        <v>44958</v>
      </c>
    </row>
    <row r="9844" spans="1:14">
      <c r="A9844" t="s">
        <v>263</v>
      </c>
      <c r="B9844" t="s">
        <v>341</v>
      </c>
      <c r="C9844" t="s">
        <v>342</v>
      </c>
      <c r="D9844" t="s">
        <v>33</v>
      </c>
      <c r="E9844" t="s">
        <v>45</v>
      </c>
      <c r="F9844" t="s">
        <v>60</v>
      </c>
      <c r="G9844">
        <v>12</v>
      </c>
      <c r="H9844">
        <v>2892.46</v>
      </c>
      <c r="I9844">
        <v>34709.519999999997</v>
      </c>
      <c r="J9844">
        <v>169</v>
      </c>
      <c r="K9844">
        <v>12</v>
      </c>
      <c r="L9844" t="s">
        <v>18</v>
      </c>
      <c r="M9844">
        <f>(Table1[[#This Row],[Current_Stock]]*Table1[[#This Row],[Unit_Price]])</f>
        <v>488825.74</v>
      </c>
      <c r="N9844" s="12">
        <f>DATE(YEAR(Table1[[#This Row],[Order_Date]]),MONTH(Table1[[#This Row],[Order_Date]]),1)</f>
        <v>45139</v>
      </c>
    </row>
    <row r="9845" spans="1:14">
      <c r="A9845" t="s">
        <v>772</v>
      </c>
      <c r="B9845" t="s">
        <v>222</v>
      </c>
      <c r="C9845" t="s">
        <v>223</v>
      </c>
      <c r="D9845" t="s">
        <v>53</v>
      </c>
      <c r="E9845" t="s">
        <v>243</v>
      </c>
      <c r="F9845" t="s">
        <v>40</v>
      </c>
      <c r="G9845">
        <v>5</v>
      </c>
      <c r="H9845">
        <v>577.25</v>
      </c>
      <c r="I9845">
        <v>2886.25</v>
      </c>
      <c r="J9845">
        <v>594</v>
      </c>
      <c r="K9845">
        <v>6</v>
      </c>
      <c r="L9845" t="s">
        <v>18</v>
      </c>
      <c r="M9845">
        <f>(Table1[[#This Row],[Current_Stock]]*Table1[[#This Row],[Unit_Price]])</f>
        <v>342886.5</v>
      </c>
      <c r="N9845" s="12">
        <f>DATE(YEAR(Table1[[#This Row],[Order_Date]]),MONTH(Table1[[#This Row],[Order_Date]]),1)</f>
        <v>45047</v>
      </c>
    </row>
    <row r="9846" spans="1:14">
      <c r="A9846" t="s">
        <v>911</v>
      </c>
      <c r="B9846" t="s">
        <v>870</v>
      </c>
      <c r="C9846" t="s">
        <v>871</v>
      </c>
      <c r="D9846" t="s">
        <v>84</v>
      </c>
      <c r="E9846" t="s">
        <v>59</v>
      </c>
      <c r="F9846" t="s">
        <v>40</v>
      </c>
      <c r="G9846">
        <v>16</v>
      </c>
      <c r="H9846">
        <v>7013.17</v>
      </c>
      <c r="I9846">
        <v>112210.72</v>
      </c>
      <c r="J9846">
        <v>133</v>
      </c>
      <c r="K9846">
        <v>12</v>
      </c>
      <c r="L9846" t="s">
        <v>18</v>
      </c>
      <c r="M9846">
        <f>(Table1[[#This Row],[Current_Stock]]*Table1[[#This Row],[Unit_Price]])</f>
        <v>932751.61</v>
      </c>
      <c r="N9846" s="12">
        <f>DATE(YEAR(Table1[[#This Row],[Order_Date]]),MONTH(Table1[[#This Row],[Order_Date]]),1)</f>
        <v>45323</v>
      </c>
    </row>
    <row r="9847" spans="1:14">
      <c r="A9847" t="s">
        <v>795</v>
      </c>
      <c r="B9847" t="s">
        <v>1119</v>
      </c>
      <c r="C9847" t="s">
        <v>1120</v>
      </c>
      <c r="D9847" t="s">
        <v>96</v>
      </c>
      <c r="E9847" t="s">
        <v>39</v>
      </c>
      <c r="F9847" t="s">
        <v>46</v>
      </c>
      <c r="G9847">
        <v>8</v>
      </c>
      <c r="H9847">
        <v>2569.98</v>
      </c>
      <c r="I9847">
        <v>20559.84</v>
      </c>
      <c r="J9847">
        <v>421</v>
      </c>
      <c r="K9847">
        <v>11</v>
      </c>
      <c r="L9847" t="s">
        <v>55</v>
      </c>
      <c r="M9847">
        <f>(Table1[[#This Row],[Current_Stock]]*Table1[[#This Row],[Unit_Price]])</f>
        <v>1081961.58</v>
      </c>
      <c r="N9847" s="12">
        <f>DATE(YEAR(Table1[[#This Row],[Order_Date]]),MONTH(Table1[[#This Row],[Order_Date]]),1)</f>
        <v>45505</v>
      </c>
    </row>
    <row r="9848" spans="1:14">
      <c r="A9848" t="s">
        <v>1363</v>
      </c>
      <c r="B9848" t="s">
        <v>608</v>
      </c>
      <c r="C9848" t="s">
        <v>609</v>
      </c>
      <c r="D9848" t="s">
        <v>84</v>
      </c>
      <c r="E9848" t="s">
        <v>251</v>
      </c>
      <c r="F9848" t="s">
        <v>29</v>
      </c>
      <c r="G9848">
        <v>23</v>
      </c>
      <c r="H9848">
        <v>1708.68</v>
      </c>
      <c r="I9848">
        <v>39299.64</v>
      </c>
      <c r="J9848">
        <v>131</v>
      </c>
      <c r="K9848">
        <v>11</v>
      </c>
      <c r="L9848" t="s">
        <v>18</v>
      </c>
      <c r="M9848">
        <f>(Table1[[#This Row],[Current_Stock]]*Table1[[#This Row],[Unit_Price]])</f>
        <v>223837.08000000002</v>
      </c>
      <c r="N9848" s="12">
        <f>DATE(YEAR(Table1[[#This Row],[Order_Date]]),MONTH(Table1[[#This Row],[Order_Date]]),1)</f>
        <v>45444</v>
      </c>
    </row>
    <row r="9849" spans="1:14">
      <c r="A9849" t="s">
        <v>732</v>
      </c>
      <c r="B9849" t="s">
        <v>111</v>
      </c>
      <c r="C9849" t="s">
        <v>112</v>
      </c>
      <c r="D9849" t="s">
        <v>84</v>
      </c>
      <c r="E9849" t="s">
        <v>97</v>
      </c>
      <c r="F9849" t="s">
        <v>17</v>
      </c>
      <c r="G9849">
        <v>16</v>
      </c>
      <c r="H9849">
        <v>6255.53</v>
      </c>
      <c r="I9849">
        <v>100088.48</v>
      </c>
      <c r="J9849">
        <v>97</v>
      </c>
      <c r="K9849">
        <v>5</v>
      </c>
      <c r="L9849" t="s">
        <v>18</v>
      </c>
      <c r="M9849">
        <f>(Table1[[#This Row],[Current_Stock]]*Table1[[#This Row],[Unit_Price]])</f>
        <v>606786.41</v>
      </c>
      <c r="N9849" s="12">
        <f>DATE(YEAR(Table1[[#This Row],[Order_Date]]),MONTH(Table1[[#This Row],[Order_Date]]),1)</f>
        <v>45444</v>
      </c>
    </row>
    <row r="9850" spans="1:14">
      <c r="A9850" t="s">
        <v>529</v>
      </c>
      <c r="B9850" t="s">
        <v>777</v>
      </c>
      <c r="C9850" t="s">
        <v>778</v>
      </c>
      <c r="D9850" t="s">
        <v>84</v>
      </c>
      <c r="E9850" t="s">
        <v>28</v>
      </c>
      <c r="F9850" t="s">
        <v>60</v>
      </c>
      <c r="G9850">
        <v>25</v>
      </c>
      <c r="H9850">
        <v>21698.48</v>
      </c>
      <c r="I9850">
        <v>542462</v>
      </c>
      <c r="J9850">
        <v>194</v>
      </c>
      <c r="K9850">
        <v>8</v>
      </c>
      <c r="L9850" t="s">
        <v>18</v>
      </c>
      <c r="M9850">
        <f>(Table1[[#This Row],[Current_Stock]]*Table1[[#This Row],[Unit_Price]])</f>
        <v>4209505.12</v>
      </c>
      <c r="N9850" s="12">
        <f>DATE(YEAR(Table1[[#This Row],[Order_Date]]),MONTH(Table1[[#This Row],[Order_Date]]),1)</f>
        <v>45323</v>
      </c>
    </row>
    <row r="9851" spans="1:14">
      <c r="A9851" t="s">
        <v>1374</v>
      </c>
      <c r="B9851" t="s">
        <v>1119</v>
      </c>
      <c r="C9851" t="s">
        <v>1120</v>
      </c>
      <c r="D9851" t="s">
        <v>96</v>
      </c>
      <c r="E9851" t="s">
        <v>34</v>
      </c>
      <c r="F9851" t="s">
        <v>17</v>
      </c>
      <c r="G9851">
        <v>4</v>
      </c>
      <c r="H9851">
        <v>1318.5</v>
      </c>
      <c r="I9851">
        <v>5274</v>
      </c>
      <c r="J9851">
        <v>456</v>
      </c>
      <c r="K9851">
        <v>3</v>
      </c>
      <c r="L9851" t="s">
        <v>18</v>
      </c>
      <c r="M9851">
        <f>(Table1[[#This Row],[Current_Stock]]*Table1[[#This Row],[Unit_Price]])</f>
        <v>601236</v>
      </c>
      <c r="N9851" s="12">
        <f>DATE(YEAR(Table1[[#This Row],[Order_Date]]),MONTH(Table1[[#This Row],[Order_Date]]),1)</f>
        <v>45047</v>
      </c>
    </row>
    <row r="9852" spans="1:14">
      <c r="A9852" t="s">
        <v>301</v>
      </c>
      <c r="B9852" t="s">
        <v>633</v>
      </c>
      <c r="C9852" t="s">
        <v>634</v>
      </c>
      <c r="D9852" t="s">
        <v>27</v>
      </c>
      <c r="E9852" t="s">
        <v>80</v>
      </c>
      <c r="F9852" t="s">
        <v>40</v>
      </c>
      <c r="G9852">
        <v>6</v>
      </c>
      <c r="H9852">
        <v>1143.8699999999999</v>
      </c>
      <c r="I9852">
        <v>6863.22</v>
      </c>
      <c r="J9852">
        <v>342</v>
      </c>
      <c r="K9852">
        <v>3</v>
      </c>
      <c r="L9852" t="s">
        <v>55</v>
      </c>
      <c r="M9852">
        <f>(Table1[[#This Row],[Current_Stock]]*Table1[[#This Row],[Unit_Price]])</f>
        <v>391203.54</v>
      </c>
      <c r="N9852" s="12">
        <f>DATE(YEAR(Table1[[#This Row],[Order_Date]]),MONTH(Table1[[#This Row],[Order_Date]]),1)</f>
        <v>44986</v>
      </c>
    </row>
    <row r="9853" spans="1:14">
      <c r="A9853" t="s">
        <v>755</v>
      </c>
      <c r="B9853" t="s">
        <v>87</v>
      </c>
      <c r="C9853" t="s">
        <v>88</v>
      </c>
      <c r="D9853" t="s">
        <v>15</v>
      </c>
      <c r="E9853" t="s">
        <v>243</v>
      </c>
      <c r="F9853" t="s">
        <v>17</v>
      </c>
      <c r="G9853">
        <v>22</v>
      </c>
      <c r="H9853">
        <v>66.67</v>
      </c>
      <c r="I9853">
        <v>1466.74</v>
      </c>
      <c r="J9853">
        <v>182</v>
      </c>
      <c r="K9853">
        <v>5</v>
      </c>
      <c r="L9853" t="s">
        <v>18</v>
      </c>
      <c r="M9853">
        <f>(Table1[[#This Row],[Current_Stock]]*Table1[[#This Row],[Unit_Price]])</f>
        <v>12133.94</v>
      </c>
      <c r="N9853" s="12">
        <f>DATE(YEAR(Table1[[#This Row],[Order_Date]]),MONTH(Table1[[#This Row],[Order_Date]]),1)</f>
        <v>44927</v>
      </c>
    </row>
    <row r="9854" spans="1:14">
      <c r="A9854" t="s">
        <v>799</v>
      </c>
      <c r="B9854" t="s">
        <v>453</v>
      </c>
      <c r="C9854" t="s">
        <v>454</v>
      </c>
      <c r="D9854" t="s">
        <v>15</v>
      </c>
      <c r="E9854" t="s">
        <v>97</v>
      </c>
      <c r="F9854" t="s">
        <v>17</v>
      </c>
      <c r="G9854">
        <v>25</v>
      </c>
      <c r="H9854">
        <v>252.71</v>
      </c>
      <c r="I9854">
        <v>6317.75</v>
      </c>
      <c r="J9854">
        <v>183</v>
      </c>
      <c r="K9854">
        <v>12</v>
      </c>
      <c r="L9854" t="s">
        <v>18</v>
      </c>
      <c r="M9854">
        <f>(Table1[[#This Row],[Current_Stock]]*Table1[[#This Row],[Unit_Price]])</f>
        <v>46245.93</v>
      </c>
      <c r="N9854" s="12">
        <f>DATE(YEAR(Table1[[#This Row],[Order_Date]]),MONTH(Table1[[#This Row],[Order_Date]]),1)</f>
        <v>44986</v>
      </c>
    </row>
    <row r="9855" spans="1:14">
      <c r="A9855" t="s">
        <v>1160</v>
      </c>
      <c r="B9855" t="s">
        <v>1092</v>
      </c>
      <c r="C9855" t="s">
        <v>1093</v>
      </c>
      <c r="D9855" t="s">
        <v>96</v>
      </c>
      <c r="E9855" t="s">
        <v>243</v>
      </c>
      <c r="F9855" t="s">
        <v>46</v>
      </c>
      <c r="G9855">
        <v>2</v>
      </c>
      <c r="H9855">
        <v>4605.88</v>
      </c>
      <c r="I9855">
        <v>9211.76</v>
      </c>
      <c r="J9855">
        <v>471</v>
      </c>
      <c r="K9855">
        <v>8</v>
      </c>
      <c r="L9855" t="s">
        <v>55</v>
      </c>
      <c r="M9855">
        <f>(Table1[[#This Row],[Current_Stock]]*Table1[[#This Row],[Unit_Price]])</f>
        <v>2169369.48</v>
      </c>
      <c r="N9855" s="12">
        <f>DATE(YEAR(Table1[[#This Row],[Order_Date]]),MONTH(Table1[[#This Row],[Order_Date]]),1)</f>
        <v>45078</v>
      </c>
    </row>
    <row r="9856" spans="1:14">
      <c r="A9856" t="s">
        <v>310</v>
      </c>
      <c r="B9856" t="s">
        <v>572</v>
      </c>
      <c r="C9856" t="s">
        <v>573</v>
      </c>
      <c r="D9856" t="s">
        <v>44</v>
      </c>
      <c r="E9856" t="s">
        <v>89</v>
      </c>
      <c r="F9856" t="s">
        <v>17</v>
      </c>
      <c r="G9856">
        <v>26</v>
      </c>
      <c r="H9856">
        <v>2591.33</v>
      </c>
      <c r="I9856">
        <v>67374.58</v>
      </c>
      <c r="J9856">
        <v>60</v>
      </c>
      <c r="K9856">
        <v>10</v>
      </c>
      <c r="L9856" t="s">
        <v>105</v>
      </c>
      <c r="M9856">
        <f>(Table1[[#This Row],[Current_Stock]]*Table1[[#This Row],[Unit_Price]])</f>
        <v>155479.79999999999</v>
      </c>
      <c r="N9856" s="12">
        <f>DATE(YEAR(Table1[[#This Row],[Order_Date]]),MONTH(Table1[[#This Row],[Order_Date]]),1)</f>
        <v>45047</v>
      </c>
    </row>
    <row r="9857" spans="1:14">
      <c r="A9857" t="s">
        <v>716</v>
      </c>
      <c r="B9857" t="s">
        <v>82</v>
      </c>
      <c r="C9857" t="s">
        <v>83</v>
      </c>
      <c r="D9857" t="s">
        <v>84</v>
      </c>
      <c r="E9857" t="s">
        <v>50</v>
      </c>
      <c r="F9857" t="s">
        <v>40</v>
      </c>
      <c r="G9857">
        <v>10</v>
      </c>
      <c r="H9857">
        <v>5179.34</v>
      </c>
      <c r="I9857">
        <v>51793.4</v>
      </c>
      <c r="J9857">
        <v>180</v>
      </c>
      <c r="K9857">
        <v>13</v>
      </c>
      <c r="L9857" t="s">
        <v>18</v>
      </c>
      <c r="M9857">
        <f>(Table1[[#This Row],[Current_Stock]]*Table1[[#This Row],[Unit_Price]])</f>
        <v>932281.20000000007</v>
      </c>
      <c r="N9857" s="12">
        <f>DATE(YEAR(Table1[[#This Row],[Order_Date]]),MONTH(Table1[[#This Row],[Order_Date]]),1)</f>
        <v>45108</v>
      </c>
    </row>
    <row r="9858" spans="1:14">
      <c r="A9858" t="s">
        <v>667</v>
      </c>
      <c r="B9858" t="s">
        <v>332</v>
      </c>
      <c r="C9858" t="s">
        <v>333</v>
      </c>
      <c r="D9858" t="s">
        <v>183</v>
      </c>
      <c r="E9858" t="s">
        <v>16</v>
      </c>
      <c r="F9858" t="s">
        <v>29</v>
      </c>
      <c r="G9858">
        <v>8</v>
      </c>
      <c r="H9858">
        <v>4218.13</v>
      </c>
      <c r="I9858">
        <v>33745.040000000001</v>
      </c>
      <c r="J9858">
        <v>111</v>
      </c>
      <c r="K9858">
        <v>8</v>
      </c>
      <c r="L9858" t="s">
        <v>18</v>
      </c>
      <c r="M9858">
        <f>(Table1[[#This Row],[Current_Stock]]*Table1[[#This Row],[Unit_Price]])</f>
        <v>468212.43</v>
      </c>
      <c r="N9858" s="12">
        <f>DATE(YEAR(Table1[[#This Row],[Order_Date]]),MONTH(Table1[[#This Row],[Order_Date]]),1)</f>
        <v>45597</v>
      </c>
    </row>
    <row r="9859" spans="1:14">
      <c r="A9859" t="s">
        <v>582</v>
      </c>
      <c r="B9859" t="s">
        <v>618</v>
      </c>
      <c r="C9859" t="s">
        <v>619</v>
      </c>
      <c r="D9859" t="s">
        <v>53</v>
      </c>
      <c r="E9859" t="s">
        <v>23</v>
      </c>
      <c r="F9859" t="s">
        <v>17</v>
      </c>
      <c r="G9859">
        <v>8</v>
      </c>
      <c r="H9859">
        <v>143.12</v>
      </c>
      <c r="I9859">
        <v>1144.96</v>
      </c>
      <c r="J9859">
        <v>372</v>
      </c>
      <c r="K9859">
        <v>4</v>
      </c>
      <c r="L9859" t="s">
        <v>18</v>
      </c>
      <c r="M9859">
        <f>(Table1[[#This Row],[Current_Stock]]*Table1[[#This Row],[Unit_Price]])</f>
        <v>53240.639999999999</v>
      </c>
      <c r="N9859" s="12">
        <f>DATE(YEAR(Table1[[#This Row],[Order_Date]]),MONTH(Table1[[#This Row],[Order_Date]]),1)</f>
        <v>45627</v>
      </c>
    </row>
    <row r="9860" spans="1:14">
      <c r="A9860" t="s">
        <v>1243</v>
      </c>
      <c r="B9860" t="s">
        <v>664</v>
      </c>
      <c r="C9860" t="s">
        <v>665</v>
      </c>
      <c r="D9860" t="s">
        <v>38</v>
      </c>
      <c r="E9860" t="s">
        <v>59</v>
      </c>
      <c r="F9860" t="s">
        <v>40</v>
      </c>
      <c r="G9860">
        <v>12</v>
      </c>
      <c r="H9860">
        <v>4604.88</v>
      </c>
      <c r="I9860">
        <v>55258.559999999998</v>
      </c>
      <c r="J9860">
        <v>117</v>
      </c>
      <c r="K9860">
        <v>14</v>
      </c>
      <c r="L9860" t="s">
        <v>18</v>
      </c>
      <c r="M9860">
        <f>(Table1[[#This Row],[Current_Stock]]*Table1[[#This Row],[Unit_Price]])</f>
        <v>538770.96</v>
      </c>
      <c r="N9860" s="12">
        <f>DATE(YEAR(Table1[[#This Row],[Order_Date]]),MONTH(Table1[[#This Row],[Order_Date]]),1)</f>
        <v>45383</v>
      </c>
    </row>
    <row r="9861" spans="1:14">
      <c r="A9861" t="s">
        <v>1141</v>
      </c>
      <c r="B9861" t="s">
        <v>187</v>
      </c>
      <c r="C9861" t="s">
        <v>188</v>
      </c>
      <c r="D9861" t="s">
        <v>53</v>
      </c>
      <c r="E9861" t="s">
        <v>89</v>
      </c>
      <c r="F9861" t="s">
        <v>17</v>
      </c>
      <c r="G9861">
        <v>1</v>
      </c>
      <c r="H9861">
        <v>3889.93</v>
      </c>
      <c r="I9861">
        <v>3889.93</v>
      </c>
      <c r="J9861">
        <v>545</v>
      </c>
      <c r="K9861">
        <v>2</v>
      </c>
      <c r="L9861" t="s">
        <v>55</v>
      </c>
      <c r="M9861">
        <f>(Table1[[#This Row],[Current_Stock]]*Table1[[#This Row],[Unit_Price]])</f>
        <v>2120011.85</v>
      </c>
      <c r="N9861" s="12">
        <f>DATE(YEAR(Table1[[#This Row],[Order_Date]]),MONTH(Table1[[#This Row],[Order_Date]]),1)</f>
        <v>45627</v>
      </c>
    </row>
    <row r="9862" spans="1:14">
      <c r="A9862" t="s">
        <v>481</v>
      </c>
      <c r="B9862" t="s">
        <v>1145</v>
      </c>
      <c r="C9862" t="s">
        <v>1146</v>
      </c>
      <c r="D9862" t="s">
        <v>96</v>
      </c>
      <c r="E9862" t="s">
        <v>104</v>
      </c>
      <c r="F9862" t="s">
        <v>40</v>
      </c>
      <c r="G9862">
        <v>7</v>
      </c>
      <c r="H9862">
        <v>899.26</v>
      </c>
      <c r="I9862">
        <v>6294.82</v>
      </c>
      <c r="J9862">
        <v>415</v>
      </c>
      <c r="K9862">
        <v>10</v>
      </c>
      <c r="L9862" t="s">
        <v>18</v>
      </c>
      <c r="M9862">
        <f>(Table1[[#This Row],[Current_Stock]]*Table1[[#This Row],[Unit_Price]])</f>
        <v>373192.9</v>
      </c>
      <c r="N9862" s="12">
        <f>DATE(YEAR(Table1[[#This Row],[Order_Date]]),MONTH(Table1[[#This Row],[Order_Date]]),1)</f>
        <v>44927</v>
      </c>
    </row>
    <row r="9863" spans="1:14">
      <c r="A9863" t="s">
        <v>628</v>
      </c>
      <c r="B9863" t="s">
        <v>549</v>
      </c>
      <c r="C9863" t="s">
        <v>550</v>
      </c>
      <c r="D9863" t="s">
        <v>96</v>
      </c>
      <c r="E9863" t="s">
        <v>251</v>
      </c>
      <c r="F9863" t="s">
        <v>29</v>
      </c>
      <c r="G9863">
        <v>10</v>
      </c>
      <c r="H9863">
        <v>3600.06</v>
      </c>
      <c r="I9863">
        <v>36000.6</v>
      </c>
      <c r="J9863">
        <v>552</v>
      </c>
      <c r="K9863">
        <v>9</v>
      </c>
      <c r="L9863" t="s">
        <v>55</v>
      </c>
      <c r="M9863">
        <f>(Table1[[#This Row],[Current_Stock]]*Table1[[#This Row],[Unit_Price]])</f>
        <v>1987233.1199999999</v>
      </c>
      <c r="N9863" s="12">
        <f>DATE(YEAR(Table1[[#This Row],[Order_Date]]),MONTH(Table1[[#This Row],[Order_Date]]),1)</f>
        <v>45170</v>
      </c>
    </row>
    <row r="9864" spans="1:14">
      <c r="A9864" t="s">
        <v>1207</v>
      </c>
      <c r="B9864" t="s">
        <v>752</v>
      </c>
      <c r="C9864" t="s">
        <v>753</v>
      </c>
      <c r="D9864" t="s">
        <v>183</v>
      </c>
      <c r="E9864" t="s">
        <v>39</v>
      </c>
      <c r="F9864" t="s">
        <v>60</v>
      </c>
      <c r="G9864">
        <v>23</v>
      </c>
      <c r="H9864">
        <v>4798.32</v>
      </c>
      <c r="I9864">
        <v>110361.36</v>
      </c>
      <c r="J9864">
        <v>249</v>
      </c>
      <c r="K9864">
        <v>4</v>
      </c>
      <c r="L9864" t="s">
        <v>18</v>
      </c>
      <c r="M9864">
        <f>(Table1[[#This Row],[Current_Stock]]*Table1[[#This Row],[Unit_Price]])</f>
        <v>1194781.68</v>
      </c>
      <c r="N9864" s="12">
        <f>DATE(YEAR(Table1[[#This Row],[Order_Date]]),MONTH(Table1[[#This Row],[Order_Date]]),1)</f>
        <v>44958</v>
      </c>
    </row>
    <row r="9865" spans="1:14">
      <c r="A9865" t="s">
        <v>736</v>
      </c>
      <c r="B9865" t="s">
        <v>364</v>
      </c>
      <c r="C9865" t="s">
        <v>365</v>
      </c>
      <c r="D9865" t="s">
        <v>183</v>
      </c>
      <c r="E9865" t="s">
        <v>59</v>
      </c>
      <c r="F9865" t="s">
        <v>60</v>
      </c>
      <c r="G9865">
        <v>9</v>
      </c>
      <c r="H9865">
        <v>4504.13</v>
      </c>
      <c r="I9865">
        <v>40537.17</v>
      </c>
      <c r="J9865">
        <v>214</v>
      </c>
      <c r="K9865">
        <v>2</v>
      </c>
      <c r="L9865" t="s">
        <v>18</v>
      </c>
      <c r="M9865">
        <f>(Table1[[#This Row],[Current_Stock]]*Table1[[#This Row],[Unit_Price]])</f>
        <v>963883.82000000007</v>
      </c>
      <c r="N9865" s="12">
        <f>DATE(YEAR(Table1[[#This Row],[Order_Date]]),MONTH(Table1[[#This Row],[Order_Date]]),1)</f>
        <v>45505</v>
      </c>
    </row>
    <row r="9866" spans="1:14">
      <c r="A9866" t="s">
        <v>850</v>
      </c>
      <c r="B9866" t="s">
        <v>584</v>
      </c>
      <c r="C9866" t="s">
        <v>585</v>
      </c>
      <c r="D9866" t="s">
        <v>22</v>
      </c>
      <c r="E9866" t="s">
        <v>34</v>
      </c>
      <c r="F9866" t="s">
        <v>17</v>
      </c>
      <c r="G9866">
        <v>32</v>
      </c>
      <c r="H9866">
        <v>11480.35</v>
      </c>
      <c r="I9866">
        <v>367371.2</v>
      </c>
      <c r="J9866">
        <v>83</v>
      </c>
      <c r="K9866">
        <v>13</v>
      </c>
      <c r="L9866" t="s">
        <v>18</v>
      </c>
      <c r="M9866">
        <f>(Table1[[#This Row],[Current_Stock]]*Table1[[#This Row],[Unit_Price]])</f>
        <v>952869.05</v>
      </c>
      <c r="N9866" s="12">
        <f>DATE(YEAR(Table1[[#This Row],[Order_Date]]),MONTH(Table1[[#This Row],[Order_Date]]),1)</f>
        <v>45017</v>
      </c>
    </row>
    <row r="9867" spans="1:14">
      <c r="A9867" t="s">
        <v>755</v>
      </c>
      <c r="B9867" t="s">
        <v>31</v>
      </c>
      <c r="C9867" t="s">
        <v>32</v>
      </c>
      <c r="D9867" t="s">
        <v>33</v>
      </c>
      <c r="E9867" t="s">
        <v>73</v>
      </c>
      <c r="F9867" t="s">
        <v>17</v>
      </c>
      <c r="G9867">
        <v>10</v>
      </c>
      <c r="H9867">
        <v>4896.75</v>
      </c>
      <c r="I9867">
        <v>48967.5</v>
      </c>
      <c r="J9867">
        <v>237</v>
      </c>
      <c r="K9867">
        <v>14</v>
      </c>
      <c r="L9867" t="s">
        <v>18</v>
      </c>
      <c r="M9867">
        <f>(Table1[[#This Row],[Current_Stock]]*Table1[[#This Row],[Unit_Price]])</f>
        <v>1160529.75</v>
      </c>
      <c r="N9867" s="12">
        <f>DATE(YEAR(Table1[[#This Row],[Order_Date]]),MONTH(Table1[[#This Row],[Order_Date]]),1)</f>
        <v>44927</v>
      </c>
    </row>
    <row r="9868" spans="1:14">
      <c r="A9868" t="s">
        <v>695</v>
      </c>
      <c r="B9868" t="s">
        <v>626</v>
      </c>
      <c r="C9868" t="s">
        <v>627</v>
      </c>
      <c r="D9868" t="s">
        <v>44</v>
      </c>
      <c r="E9868" t="s">
        <v>243</v>
      </c>
      <c r="F9868" t="s">
        <v>40</v>
      </c>
      <c r="G9868">
        <v>53</v>
      </c>
      <c r="H9868">
        <v>1684.04</v>
      </c>
      <c r="I9868">
        <v>89254.12</v>
      </c>
      <c r="J9868">
        <v>105</v>
      </c>
      <c r="K9868">
        <v>3</v>
      </c>
      <c r="L9868" t="s">
        <v>18</v>
      </c>
      <c r="M9868">
        <f>(Table1[[#This Row],[Current_Stock]]*Table1[[#This Row],[Unit_Price]])</f>
        <v>176824.19999999998</v>
      </c>
      <c r="N9868" s="12">
        <f>DATE(YEAR(Table1[[#This Row],[Order_Date]]),MONTH(Table1[[#This Row],[Order_Date]]),1)</f>
        <v>45566</v>
      </c>
    </row>
    <row r="9869" spans="1:14">
      <c r="A9869" t="s">
        <v>1128</v>
      </c>
      <c r="B9869" t="s">
        <v>604</v>
      </c>
      <c r="C9869" t="s">
        <v>605</v>
      </c>
      <c r="D9869" t="s">
        <v>27</v>
      </c>
      <c r="E9869" t="s">
        <v>104</v>
      </c>
      <c r="F9869" t="s">
        <v>60</v>
      </c>
      <c r="G9869">
        <v>10</v>
      </c>
      <c r="H9869">
        <v>3901.33</v>
      </c>
      <c r="I9869">
        <v>39013.300000000003</v>
      </c>
      <c r="J9869">
        <v>350</v>
      </c>
      <c r="K9869">
        <v>11</v>
      </c>
      <c r="L9869" t="s">
        <v>18</v>
      </c>
      <c r="M9869">
        <f>(Table1[[#This Row],[Current_Stock]]*Table1[[#This Row],[Unit_Price]])</f>
        <v>1365465.5</v>
      </c>
      <c r="N9869" s="12">
        <f>DATE(YEAR(Table1[[#This Row],[Order_Date]]),MONTH(Table1[[#This Row],[Order_Date]]),1)</f>
        <v>44958</v>
      </c>
    </row>
    <row r="9870" spans="1:14">
      <c r="A9870" t="s">
        <v>370</v>
      </c>
      <c r="B9870" t="s">
        <v>404</v>
      </c>
      <c r="C9870" t="s">
        <v>405</v>
      </c>
      <c r="D9870" t="s">
        <v>27</v>
      </c>
      <c r="E9870" t="s">
        <v>104</v>
      </c>
      <c r="F9870" t="s">
        <v>17</v>
      </c>
      <c r="G9870">
        <v>1</v>
      </c>
      <c r="H9870">
        <v>4995.09</v>
      </c>
      <c r="I9870">
        <v>4995.09</v>
      </c>
      <c r="J9870">
        <v>301</v>
      </c>
      <c r="K9870">
        <v>5</v>
      </c>
      <c r="L9870" t="s">
        <v>18</v>
      </c>
      <c r="M9870">
        <f>(Table1[[#This Row],[Current_Stock]]*Table1[[#This Row],[Unit_Price]])</f>
        <v>1503522.09</v>
      </c>
      <c r="N9870" s="12">
        <f>DATE(YEAR(Table1[[#This Row],[Order_Date]]),MONTH(Table1[[#This Row],[Order_Date]]),1)</f>
        <v>45597</v>
      </c>
    </row>
    <row r="9871" spans="1:14">
      <c r="A9871" t="s">
        <v>143</v>
      </c>
      <c r="B9871" t="s">
        <v>267</v>
      </c>
      <c r="C9871" t="s">
        <v>268</v>
      </c>
      <c r="D9871" t="s">
        <v>15</v>
      </c>
      <c r="E9871" t="s">
        <v>28</v>
      </c>
      <c r="F9871" t="s">
        <v>40</v>
      </c>
      <c r="G9871">
        <v>16</v>
      </c>
      <c r="H9871">
        <v>452.61</v>
      </c>
      <c r="I9871">
        <v>7241.76</v>
      </c>
      <c r="J9871">
        <v>136</v>
      </c>
      <c r="K9871">
        <v>4</v>
      </c>
      <c r="L9871" t="s">
        <v>18</v>
      </c>
      <c r="M9871">
        <f>(Table1[[#This Row],[Current_Stock]]*Table1[[#This Row],[Unit_Price]])</f>
        <v>61554.96</v>
      </c>
      <c r="N9871" s="12">
        <f>DATE(YEAR(Table1[[#This Row],[Order_Date]]),MONTH(Table1[[#This Row],[Order_Date]]),1)</f>
        <v>45078</v>
      </c>
    </row>
    <row r="9872" spans="1:14">
      <c r="A9872" t="s">
        <v>295</v>
      </c>
      <c r="B9872" t="s">
        <v>559</v>
      </c>
      <c r="C9872" t="s">
        <v>560</v>
      </c>
      <c r="D9872" t="s">
        <v>183</v>
      </c>
      <c r="E9872" t="s">
        <v>89</v>
      </c>
      <c r="F9872" t="s">
        <v>17</v>
      </c>
      <c r="G9872">
        <v>24</v>
      </c>
      <c r="H9872">
        <v>2929.83</v>
      </c>
      <c r="I9872">
        <v>70315.92</v>
      </c>
      <c r="J9872">
        <v>193</v>
      </c>
      <c r="K9872">
        <v>4</v>
      </c>
      <c r="L9872" t="s">
        <v>18</v>
      </c>
      <c r="M9872">
        <f>(Table1[[#This Row],[Current_Stock]]*Table1[[#This Row],[Unit_Price]])</f>
        <v>565457.18999999994</v>
      </c>
      <c r="N9872" s="12">
        <f>DATE(YEAR(Table1[[#This Row],[Order_Date]]),MONTH(Table1[[#This Row],[Order_Date]]),1)</f>
        <v>45292</v>
      </c>
    </row>
    <row r="9873" spans="1:14">
      <c r="A9873" t="s">
        <v>1073</v>
      </c>
      <c r="B9873" t="s">
        <v>328</v>
      </c>
      <c r="C9873" t="s">
        <v>329</v>
      </c>
      <c r="D9873" t="s">
        <v>53</v>
      </c>
      <c r="E9873" t="s">
        <v>104</v>
      </c>
      <c r="F9873" t="s">
        <v>29</v>
      </c>
      <c r="G9873">
        <v>11</v>
      </c>
      <c r="H9873">
        <v>596.64</v>
      </c>
      <c r="I9873">
        <v>6563.04</v>
      </c>
      <c r="J9873">
        <v>378</v>
      </c>
      <c r="K9873">
        <v>11</v>
      </c>
      <c r="L9873" t="s">
        <v>55</v>
      </c>
      <c r="M9873">
        <f>(Table1[[#This Row],[Current_Stock]]*Table1[[#This Row],[Unit_Price]])</f>
        <v>225529.91999999998</v>
      </c>
      <c r="N9873" s="12">
        <f>DATE(YEAR(Table1[[#This Row],[Order_Date]]),MONTH(Table1[[#This Row],[Order_Date]]),1)</f>
        <v>45597</v>
      </c>
    </row>
    <row r="9874" spans="1:14">
      <c r="A9874" t="s">
        <v>507</v>
      </c>
      <c r="B9874" t="s">
        <v>201</v>
      </c>
      <c r="C9874" t="s">
        <v>202</v>
      </c>
      <c r="D9874" t="s">
        <v>22</v>
      </c>
      <c r="E9874" t="s">
        <v>89</v>
      </c>
      <c r="F9874" t="s">
        <v>60</v>
      </c>
      <c r="G9874">
        <v>59</v>
      </c>
      <c r="H9874">
        <v>5039.8900000000003</v>
      </c>
      <c r="I9874">
        <v>297353.51</v>
      </c>
      <c r="J9874">
        <v>66</v>
      </c>
      <c r="K9874">
        <v>6</v>
      </c>
      <c r="L9874" t="s">
        <v>105</v>
      </c>
      <c r="M9874">
        <f>(Table1[[#This Row],[Current_Stock]]*Table1[[#This Row],[Unit_Price]])</f>
        <v>332632.74000000005</v>
      </c>
      <c r="N9874" s="12">
        <f>DATE(YEAR(Table1[[#This Row],[Order_Date]]),MONTH(Table1[[#This Row],[Order_Date]]),1)</f>
        <v>45200</v>
      </c>
    </row>
    <row r="9875" spans="1:14">
      <c r="A9875" t="s">
        <v>659</v>
      </c>
      <c r="B9875" t="s">
        <v>272</v>
      </c>
      <c r="C9875" t="s">
        <v>273</v>
      </c>
      <c r="D9875" t="s">
        <v>84</v>
      </c>
      <c r="E9875" t="s">
        <v>104</v>
      </c>
      <c r="F9875" t="s">
        <v>29</v>
      </c>
      <c r="G9875">
        <v>20</v>
      </c>
      <c r="H9875">
        <v>23232.720000000001</v>
      </c>
      <c r="I9875">
        <v>464654.4</v>
      </c>
      <c r="J9875">
        <v>199</v>
      </c>
      <c r="K9875">
        <v>9</v>
      </c>
      <c r="L9875" t="s">
        <v>18</v>
      </c>
      <c r="M9875">
        <f>(Table1[[#This Row],[Current_Stock]]*Table1[[#This Row],[Unit_Price]])</f>
        <v>4623311.28</v>
      </c>
      <c r="N9875" s="12">
        <f>DATE(YEAR(Table1[[#This Row],[Order_Date]]),MONTH(Table1[[#This Row],[Order_Date]]),1)</f>
        <v>45139</v>
      </c>
    </row>
    <row r="9876" spans="1:14">
      <c r="A9876" t="s">
        <v>458</v>
      </c>
      <c r="B9876" t="s">
        <v>201</v>
      </c>
      <c r="C9876" t="s">
        <v>202</v>
      </c>
      <c r="D9876" t="s">
        <v>22</v>
      </c>
      <c r="E9876" t="s">
        <v>39</v>
      </c>
      <c r="F9876" t="s">
        <v>29</v>
      </c>
      <c r="G9876">
        <v>75</v>
      </c>
      <c r="H9876">
        <v>19886.080000000002</v>
      </c>
      <c r="I9876">
        <v>1491456</v>
      </c>
      <c r="J9876">
        <v>39</v>
      </c>
      <c r="K9876">
        <v>7</v>
      </c>
      <c r="L9876" t="s">
        <v>105</v>
      </c>
      <c r="M9876">
        <f>(Table1[[#This Row],[Current_Stock]]*Table1[[#This Row],[Unit_Price]])</f>
        <v>775557.12000000011</v>
      </c>
      <c r="N9876" s="12">
        <f>DATE(YEAR(Table1[[#This Row],[Order_Date]]),MONTH(Table1[[#This Row],[Order_Date]]),1)</f>
        <v>45261</v>
      </c>
    </row>
    <row r="9877" spans="1:14">
      <c r="A9877" t="s">
        <v>367</v>
      </c>
      <c r="B9877" t="s">
        <v>656</v>
      </c>
      <c r="C9877" t="s">
        <v>657</v>
      </c>
      <c r="D9877" t="s">
        <v>44</v>
      </c>
      <c r="E9877" t="s">
        <v>97</v>
      </c>
      <c r="F9877" t="s">
        <v>46</v>
      </c>
      <c r="G9877">
        <v>49</v>
      </c>
      <c r="H9877">
        <v>4343.57</v>
      </c>
      <c r="I9877">
        <v>212834.93</v>
      </c>
      <c r="J9877">
        <v>84</v>
      </c>
      <c r="K9877">
        <v>3</v>
      </c>
      <c r="L9877" t="s">
        <v>18</v>
      </c>
      <c r="M9877">
        <f>(Table1[[#This Row],[Current_Stock]]*Table1[[#This Row],[Unit_Price]])</f>
        <v>364859.88</v>
      </c>
      <c r="N9877" s="12">
        <f>DATE(YEAR(Table1[[#This Row],[Order_Date]]),MONTH(Table1[[#This Row],[Order_Date]]),1)</f>
        <v>45261</v>
      </c>
    </row>
    <row r="9878" spans="1:14">
      <c r="A9878" t="s">
        <v>1073</v>
      </c>
      <c r="B9878" t="s">
        <v>913</v>
      </c>
      <c r="C9878" t="s">
        <v>914</v>
      </c>
      <c r="D9878" t="s">
        <v>33</v>
      </c>
      <c r="E9878" t="s">
        <v>54</v>
      </c>
      <c r="F9878" t="s">
        <v>40</v>
      </c>
      <c r="G9878">
        <v>20</v>
      </c>
      <c r="H9878">
        <v>4134.71</v>
      </c>
      <c r="I9878">
        <v>82694.2</v>
      </c>
      <c r="J9878">
        <v>232</v>
      </c>
      <c r="K9878">
        <v>3</v>
      </c>
      <c r="L9878" t="s">
        <v>18</v>
      </c>
      <c r="M9878">
        <f>(Table1[[#This Row],[Current_Stock]]*Table1[[#This Row],[Unit_Price]])</f>
        <v>959252.72</v>
      </c>
      <c r="N9878" s="12">
        <f>DATE(YEAR(Table1[[#This Row],[Order_Date]]),MONTH(Table1[[#This Row],[Order_Date]]),1)</f>
        <v>45597</v>
      </c>
    </row>
    <row r="9879" spans="1:14">
      <c r="A9879" t="s">
        <v>841</v>
      </c>
      <c r="B9879" t="s">
        <v>332</v>
      </c>
      <c r="C9879" t="s">
        <v>333</v>
      </c>
      <c r="D9879" t="s">
        <v>183</v>
      </c>
      <c r="E9879" t="s">
        <v>113</v>
      </c>
      <c r="F9879" t="s">
        <v>46</v>
      </c>
      <c r="G9879">
        <v>17</v>
      </c>
      <c r="H9879">
        <v>2613.59</v>
      </c>
      <c r="I9879">
        <v>44431.03</v>
      </c>
      <c r="J9879">
        <v>247</v>
      </c>
      <c r="K9879">
        <v>9</v>
      </c>
      <c r="L9879" t="s">
        <v>18</v>
      </c>
      <c r="M9879">
        <f>(Table1[[#This Row],[Current_Stock]]*Table1[[#This Row],[Unit_Price]])</f>
        <v>645556.73</v>
      </c>
      <c r="N9879" s="12">
        <f>DATE(YEAR(Table1[[#This Row],[Order_Date]]),MONTH(Table1[[#This Row],[Order_Date]]),1)</f>
        <v>45566</v>
      </c>
    </row>
    <row r="9880" spans="1:14">
      <c r="A9880" t="s">
        <v>346</v>
      </c>
      <c r="B9880" t="s">
        <v>287</v>
      </c>
      <c r="C9880" t="s">
        <v>288</v>
      </c>
      <c r="D9880" t="s">
        <v>15</v>
      </c>
      <c r="E9880" t="s">
        <v>189</v>
      </c>
      <c r="F9880" t="s">
        <v>60</v>
      </c>
      <c r="G9880">
        <v>22</v>
      </c>
      <c r="H9880">
        <v>485.19</v>
      </c>
      <c r="I9880">
        <v>10674.18</v>
      </c>
      <c r="J9880">
        <v>115</v>
      </c>
      <c r="K9880">
        <v>3</v>
      </c>
      <c r="L9880" t="s">
        <v>18</v>
      </c>
      <c r="M9880">
        <f>(Table1[[#This Row],[Current_Stock]]*Table1[[#This Row],[Unit_Price]])</f>
        <v>55796.85</v>
      </c>
      <c r="N9880" s="12">
        <f>DATE(YEAR(Table1[[#This Row],[Order_Date]]),MONTH(Table1[[#This Row],[Order_Date]]),1)</f>
        <v>45597</v>
      </c>
    </row>
    <row r="9881" spans="1:14">
      <c r="A9881" t="s">
        <v>568</v>
      </c>
      <c r="B9881" t="s">
        <v>213</v>
      </c>
      <c r="C9881" t="s">
        <v>214</v>
      </c>
      <c r="D9881" t="s">
        <v>33</v>
      </c>
      <c r="E9881" t="s">
        <v>269</v>
      </c>
      <c r="F9881" t="s">
        <v>40</v>
      </c>
      <c r="G9881">
        <v>14</v>
      </c>
      <c r="H9881">
        <v>1698.68</v>
      </c>
      <c r="I9881">
        <v>23781.52</v>
      </c>
      <c r="J9881">
        <v>214</v>
      </c>
      <c r="K9881">
        <v>4</v>
      </c>
      <c r="L9881" t="s">
        <v>18</v>
      </c>
      <c r="M9881">
        <f>(Table1[[#This Row],[Current_Stock]]*Table1[[#This Row],[Unit_Price]])</f>
        <v>363517.52</v>
      </c>
      <c r="N9881" s="12">
        <f>DATE(YEAR(Table1[[#This Row],[Order_Date]]),MONTH(Table1[[#This Row],[Order_Date]]),1)</f>
        <v>45078</v>
      </c>
    </row>
    <row r="9882" spans="1:14">
      <c r="A9882" t="s">
        <v>548</v>
      </c>
      <c r="B9882" t="s">
        <v>219</v>
      </c>
      <c r="C9882" t="s">
        <v>220</v>
      </c>
      <c r="D9882" t="s">
        <v>33</v>
      </c>
      <c r="E9882" t="s">
        <v>16</v>
      </c>
      <c r="F9882" t="s">
        <v>60</v>
      </c>
      <c r="G9882">
        <v>13</v>
      </c>
      <c r="H9882">
        <v>234.4</v>
      </c>
      <c r="I9882">
        <v>3047.2</v>
      </c>
      <c r="J9882">
        <v>168</v>
      </c>
      <c r="K9882">
        <v>2</v>
      </c>
      <c r="L9882" t="s">
        <v>18</v>
      </c>
      <c r="M9882">
        <f>(Table1[[#This Row],[Current_Stock]]*Table1[[#This Row],[Unit_Price]])</f>
        <v>39379.200000000004</v>
      </c>
      <c r="N9882" s="12">
        <f>DATE(YEAR(Table1[[#This Row],[Order_Date]]),MONTH(Table1[[#This Row],[Order_Date]]),1)</f>
        <v>45352</v>
      </c>
    </row>
    <row r="9883" spans="1:14">
      <c r="A9883" t="s">
        <v>617</v>
      </c>
      <c r="B9883" t="s">
        <v>1057</v>
      </c>
      <c r="C9883" t="s">
        <v>1058</v>
      </c>
      <c r="D9883" t="s">
        <v>84</v>
      </c>
      <c r="E9883" t="s">
        <v>23</v>
      </c>
      <c r="F9883" t="s">
        <v>40</v>
      </c>
      <c r="G9883">
        <v>24</v>
      </c>
      <c r="H9883">
        <v>4077.84</v>
      </c>
      <c r="I9883">
        <v>97868.160000000003</v>
      </c>
      <c r="J9883">
        <v>100</v>
      </c>
      <c r="K9883">
        <v>6</v>
      </c>
      <c r="L9883" t="s">
        <v>18</v>
      </c>
      <c r="M9883">
        <f>(Table1[[#This Row],[Current_Stock]]*Table1[[#This Row],[Unit_Price]])</f>
        <v>407784</v>
      </c>
      <c r="N9883" s="12">
        <f>DATE(YEAR(Table1[[#This Row],[Order_Date]]),MONTH(Table1[[#This Row],[Order_Date]]),1)</f>
        <v>45108</v>
      </c>
    </row>
    <row r="9884" spans="1:14">
      <c r="A9884" t="s">
        <v>1165</v>
      </c>
      <c r="B9884" t="s">
        <v>527</v>
      </c>
      <c r="C9884" t="s">
        <v>528</v>
      </c>
      <c r="D9884" t="s">
        <v>22</v>
      </c>
      <c r="E9884" t="s">
        <v>45</v>
      </c>
      <c r="F9884" t="s">
        <v>29</v>
      </c>
      <c r="G9884">
        <v>26</v>
      </c>
      <c r="H9884">
        <v>5691.29</v>
      </c>
      <c r="I9884">
        <v>147973.54</v>
      </c>
      <c r="J9884">
        <v>43</v>
      </c>
      <c r="K9884">
        <v>11</v>
      </c>
      <c r="L9884" t="s">
        <v>18</v>
      </c>
      <c r="M9884">
        <f>(Table1[[#This Row],[Current_Stock]]*Table1[[#This Row],[Unit_Price]])</f>
        <v>244725.47</v>
      </c>
      <c r="N9884" s="12">
        <f>DATE(YEAR(Table1[[#This Row],[Order_Date]]),MONTH(Table1[[#This Row],[Order_Date]]),1)</f>
        <v>44958</v>
      </c>
    </row>
    <row r="9885" spans="1:14">
      <c r="A9885" t="s">
        <v>842</v>
      </c>
      <c r="B9885" t="s">
        <v>1061</v>
      </c>
      <c r="C9885" t="s">
        <v>1062</v>
      </c>
      <c r="D9885" t="s">
        <v>53</v>
      </c>
      <c r="E9885" t="s">
        <v>39</v>
      </c>
      <c r="F9885" t="s">
        <v>60</v>
      </c>
      <c r="G9885">
        <v>3</v>
      </c>
      <c r="H9885">
        <v>223.96</v>
      </c>
      <c r="I9885">
        <v>671.88</v>
      </c>
      <c r="J9885">
        <v>375</v>
      </c>
      <c r="K9885">
        <v>11</v>
      </c>
      <c r="L9885" t="s">
        <v>18</v>
      </c>
      <c r="M9885">
        <f>(Table1[[#This Row],[Current_Stock]]*Table1[[#This Row],[Unit_Price]])</f>
        <v>83985</v>
      </c>
      <c r="N9885" s="12">
        <f>DATE(YEAR(Table1[[#This Row],[Order_Date]]),MONTH(Table1[[#This Row],[Order_Date]]),1)</f>
        <v>44958</v>
      </c>
    </row>
    <row r="9886" spans="1:14">
      <c r="A9886" t="s">
        <v>1289</v>
      </c>
      <c r="B9886" t="s">
        <v>31</v>
      </c>
      <c r="C9886" t="s">
        <v>32</v>
      </c>
      <c r="D9886" t="s">
        <v>33</v>
      </c>
      <c r="E9886" t="s">
        <v>184</v>
      </c>
      <c r="F9886" t="s">
        <v>17</v>
      </c>
      <c r="G9886">
        <v>16</v>
      </c>
      <c r="H9886">
        <v>2258.7399999999998</v>
      </c>
      <c r="I9886">
        <v>36139.839999999997</v>
      </c>
      <c r="J9886">
        <v>115</v>
      </c>
      <c r="K9886">
        <v>7</v>
      </c>
      <c r="L9886" t="s">
        <v>18</v>
      </c>
      <c r="M9886">
        <f>(Table1[[#This Row],[Current_Stock]]*Table1[[#This Row],[Unit_Price]])</f>
        <v>259755.09999999998</v>
      </c>
      <c r="N9886" s="12">
        <f>DATE(YEAR(Table1[[#This Row],[Order_Date]]),MONTH(Table1[[#This Row],[Order_Date]]),1)</f>
        <v>45536</v>
      </c>
    </row>
    <row r="9887" spans="1:14">
      <c r="A9887" t="s">
        <v>1045</v>
      </c>
      <c r="B9887" t="s">
        <v>793</v>
      </c>
      <c r="C9887" t="s">
        <v>794</v>
      </c>
      <c r="D9887" t="s">
        <v>38</v>
      </c>
      <c r="E9887" t="s">
        <v>45</v>
      </c>
      <c r="F9887" t="s">
        <v>46</v>
      </c>
      <c r="G9887">
        <v>20</v>
      </c>
      <c r="H9887">
        <v>2767.53</v>
      </c>
      <c r="I9887">
        <v>55350.6</v>
      </c>
      <c r="J9887">
        <v>169</v>
      </c>
      <c r="K9887">
        <v>11</v>
      </c>
      <c r="L9887" t="s">
        <v>18</v>
      </c>
      <c r="M9887">
        <f>(Table1[[#This Row],[Current_Stock]]*Table1[[#This Row],[Unit_Price]])</f>
        <v>467712.57</v>
      </c>
      <c r="N9887" s="12">
        <f>DATE(YEAR(Table1[[#This Row],[Order_Date]]),MONTH(Table1[[#This Row],[Order_Date]]),1)</f>
        <v>45323</v>
      </c>
    </row>
    <row r="9888" spans="1:14">
      <c r="A9888" t="s">
        <v>1077</v>
      </c>
      <c r="B9888" t="s">
        <v>604</v>
      </c>
      <c r="C9888" t="s">
        <v>605</v>
      </c>
      <c r="D9888" t="s">
        <v>27</v>
      </c>
      <c r="E9888" t="s">
        <v>97</v>
      </c>
      <c r="F9888" t="s">
        <v>60</v>
      </c>
      <c r="G9888">
        <v>10</v>
      </c>
      <c r="H9888">
        <v>3734.91</v>
      </c>
      <c r="I9888">
        <v>37349.1</v>
      </c>
      <c r="J9888">
        <v>379</v>
      </c>
      <c r="K9888">
        <v>13</v>
      </c>
      <c r="L9888" t="s">
        <v>18</v>
      </c>
      <c r="M9888">
        <f>(Table1[[#This Row],[Current_Stock]]*Table1[[#This Row],[Unit_Price]])</f>
        <v>1415530.89</v>
      </c>
      <c r="N9888" s="12">
        <f>DATE(YEAR(Table1[[#This Row],[Order_Date]]),MONTH(Table1[[#This Row],[Order_Date]]),1)</f>
        <v>45352</v>
      </c>
    </row>
    <row r="9889" spans="1:14">
      <c r="A9889" t="s">
        <v>1053</v>
      </c>
      <c r="B9889" t="s">
        <v>68</v>
      </c>
      <c r="C9889" t="s">
        <v>69</v>
      </c>
      <c r="D9889" t="s">
        <v>44</v>
      </c>
      <c r="E9889" t="s">
        <v>80</v>
      </c>
      <c r="F9889" t="s">
        <v>60</v>
      </c>
      <c r="G9889">
        <v>21</v>
      </c>
      <c r="H9889">
        <v>206.33</v>
      </c>
      <c r="I9889">
        <v>4332.93</v>
      </c>
      <c r="J9889">
        <v>43</v>
      </c>
      <c r="K9889">
        <v>7</v>
      </c>
      <c r="L9889" t="s">
        <v>105</v>
      </c>
      <c r="M9889">
        <f>(Table1[[#This Row],[Current_Stock]]*Table1[[#This Row],[Unit_Price]])</f>
        <v>8872.19</v>
      </c>
      <c r="N9889" s="12">
        <f>DATE(YEAR(Table1[[#This Row],[Order_Date]]),MONTH(Table1[[#This Row],[Order_Date]]),1)</f>
        <v>45413</v>
      </c>
    </row>
    <row r="9890" spans="1:14">
      <c r="A9890" t="s">
        <v>956</v>
      </c>
      <c r="B9890" t="s">
        <v>175</v>
      </c>
      <c r="C9890" t="s">
        <v>176</v>
      </c>
      <c r="D9890" t="s">
        <v>84</v>
      </c>
      <c r="E9890" t="s">
        <v>251</v>
      </c>
      <c r="F9890" t="s">
        <v>17</v>
      </c>
      <c r="G9890">
        <v>21</v>
      </c>
      <c r="H9890">
        <v>1987.85</v>
      </c>
      <c r="I9890">
        <v>41744.85</v>
      </c>
      <c r="J9890">
        <v>147</v>
      </c>
      <c r="K9890">
        <v>3</v>
      </c>
      <c r="L9890" t="s">
        <v>18</v>
      </c>
      <c r="M9890">
        <f>(Table1[[#This Row],[Current_Stock]]*Table1[[#This Row],[Unit_Price]])</f>
        <v>292213.95</v>
      </c>
      <c r="N9890" s="12">
        <f>DATE(YEAR(Table1[[#This Row],[Order_Date]]),MONTH(Table1[[#This Row],[Order_Date]]),1)</f>
        <v>45078</v>
      </c>
    </row>
    <row r="9891" spans="1:14">
      <c r="A9891" t="s">
        <v>733</v>
      </c>
      <c r="B9891" t="s">
        <v>393</v>
      </c>
      <c r="C9891" t="s">
        <v>394</v>
      </c>
      <c r="D9891" t="s">
        <v>33</v>
      </c>
      <c r="E9891" t="s">
        <v>104</v>
      </c>
      <c r="F9891" t="s">
        <v>60</v>
      </c>
      <c r="G9891">
        <v>13</v>
      </c>
      <c r="H9891">
        <v>2086.79</v>
      </c>
      <c r="I9891">
        <v>27128.27</v>
      </c>
      <c r="J9891">
        <v>152</v>
      </c>
      <c r="K9891">
        <v>10</v>
      </c>
      <c r="L9891" t="s">
        <v>18</v>
      </c>
      <c r="M9891">
        <f>(Table1[[#This Row],[Current_Stock]]*Table1[[#This Row],[Unit_Price]])</f>
        <v>317192.08</v>
      </c>
      <c r="N9891" s="12">
        <f>DATE(YEAR(Table1[[#This Row],[Order_Date]]),MONTH(Table1[[#This Row],[Order_Date]]),1)</f>
        <v>45292</v>
      </c>
    </row>
    <row r="9892" spans="1:14">
      <c r="A9892" t="s">
        <v>813</v>
      </c>
      <c r="B9892" t="s">
        <v>991</v>
      </c>
      <c r="C9892" t="s">
        <v>992</v>
      </c>
      <c r="D9892" t="s">
        <v>53</v>
      </c>
      <c r="E9892" t="s">
        <v>85</v>
      </c>
      <c r="F9892" t="s">
        <v>60</v>
      </c>
      <c r="G9892">
        <v>17</v>
      </c>
      <c r="H9892">
        <v>2450.52</v>
      </c>
      <c r="I9892">
        <v>41658.839999999997</v>
      </c>
      <c r="J9892">
        <v>532</v>
      </c>
      <c r="K9892">
        <v>3</v>
      </c>
      <c r="L9892" t="s">
        <v>55</v>
      </c>
      <c r="M9892">
        <f>(Table1[[#This Row],[Current_Stock]]*Table1[[#This Row],[Unit_Price]])</f>
        <v>1303676.6399999999</v>
      </c>
      <c r="N9892" s="12">
        <f>DATE(YEAR(Table1[[#This Row],[Order_Date]]),MONTH(Table1[[#This Row],[Order_Date]]),1)</f>
        <v>45627</v>
      </c>
    </row>
    <row r="9893" spans="1:14">
      <c r="A9893" t="s">
        <v>524</v>
      </c>
      <c r="B9893" t="s">
        <v>151</v>
      </c>
      <c r="C9893" t="s">
        <v>152</v>
      </c>
      <c r="D9893" t="s">
        <v>53</v>
      </c>
      <c r="E9893" t="s">
        <v>59</v>
      </c>
      <c r="F9893" t="s">
        <v>29</v>
      </c>
      <c r="G9893">
        <v>7</v>
      </c>
      <c r="H9893">
        <v>1986</v>
      </c>
      <c r="I9893">
        <v>13902</v>
      </c>
      <c r="J9893">
        <v>261</v>
      </c>
      <c r="K9893">
        <v>4</v>
      </c>
      <c r="L9893" t="s">
        <v>55</v>
      </c>
      <c r="M9893">
        <f>(Table1[[#This Row],[Current_Stock]]*Table1[[#This Row],[Unit_Price]])</f>
        <v>518346</v>
      </c>
      <c r="N9893" s="12">
        <f>DATE(YEAR(Table1[[#This Row],[Order_Date]]),MONTH(Table1[[#This Row],[Order_Date]]),1)</f>
        <v>45566</v>
      </c>
    </row>
    <row r="9894" spans="1:14">
      <c r="A9894" t="s">
        <v>1347</v>
      </c>
      <c r="B9894" t="s">
        <v>450</v>
      </c>
      <c r="C9894" t="s">
        <v>451</v>
      </c>
      <c r="D9894" t="s">
        <v>33</v>
      </c>
      <c r="E9894" t="s">
        <v>73</v>
      </c>
      <c r="F9894" t="s">
        <v>60</v>
      </c>
      <c r="G9894">
        <v>25</v>
      </c>
      <c r="H9894">
        <v>4254.49</v>
      </c>
      <c r="I9894">
        <v>106362.25</v>
      </c>
      <c r="J9894">
        <v>190</v>
      </c>
      <c r="K9894">
        <v>5</v>
      </c>
      <c r="L9894" t="s">
        <v>18</v>
      </c>
      <c r="M9894">
        <f>(Table1[[#This Row],[Current_Stock]]*Table1[[#This Row],[Unit_Price]])</f>
        <v>808353.1</v>
      </c>
      <c r="N9894" s="12">
        <f>DATE(YEAR(Table1[[#This Row],[Order_Date]]),MONTH(Table1[[#This Row],[Order_Date]]),1)</f>
        <v>45505</v>
      </c>
    </row>
    <row r="9895" spans="1:14">
      <c r="A9895" t="s">
        <v>1219</v>
      </c>
      <c r="B9895" t="s">
        <v>645</v>
      </c>
      <c r="C9895" t="s">
        <v>646</v>
      </c>
      <c r="D9895" t="s">
        <v>27</v>
      </c>
      <c r="E9895" t="s">
        <v>277</v>
      </c>
      <c r="F9895" t="s">
        <v>17</v>
      </c>
      <c r="G9895">
        <v>7</v>
      </c>
      <c r="H9895">
        <v>2632.86</v>
      </c>
      <c r="I9895">
        <v>18430.02</v>
      </c>
      <c r="J9895">
        <v>354</v>
      </c>
      <c r="K9895">
        <v>2</v>
      </c>
      <c r="L9895" t="s">
        <v>18</v>
      </c>
      <c r="M9895">
        <f>(Table1[[#This Row],[Current_Stock]]*Table1[[#This Row],[Unit_Price]])</f>
        <v>932032.44000000006</v>
      </c>
      <c r="N9895" s="12">
        <f>DATE(YEAR(Table1[[#This Row],[Order_Date]]),MONTH(Table1[[#This Row],[Order_Date]]),1)</f>
        <v>44958</v>
      </c>
    </row>
    <row r="9896" spans="1:14">
      <c r="A9896" t="s">
        <v>937</v>
      </c>
      <c r="B9896" t="s">
        <v>825</v>
      </c>
      <c r="C9896" t="s">
        <v>826</v>
      </c>
      <c r="D9896" t="s">
        <v>183</v>
      </c>
      <c r="E9896" t="s">
        <v>34</v>
      </c>
      <c r="F9896" t="s">
        <v>40</v>
      </c>
      <c r="G9896">
        <v>20</v>
      </c>
      <c r="H9896">
        <v>4646.24</v>
      </c>
      <c r="I9896">
        <v>92924.800000000003</v>
      </c>
      <c r="J9896">
        <v>139</v>
      </c>
      <c r="K9896">
        <v>9</v>
      </c>
      <c r="L9896" t="s">
        <v>18</v>
      </c>
      <c r="M9896">
        <f>(Table1[[#This Row],[Current_Stock]]*Table1[[#This Row],[Unit_Price]])</f>
        <v>645827.36</v>
      </c>
      <c r="N9896" s="12">
        <f>DATE(YEAR(Table1[[#This Row],[Order_Date]]),MONTH(Table1[[#This Row],[Order_Date]]),1)</f>
        <v>45413</v>
      </c>
    </row>
    <row r="9897" spans="1:14">
      <c r="A9897" t="s">
        <v>1366</v>
      </c>
      <c r="B9897" t="s">
        <v>844</v>
      </c>
      <c r="C9897" t="s">
        <v>845</v>
      </c>
      <c r="D9897" t="s">
        <v>96</v>
      </c>
      <c r="E9897" t="s">
        <v>113</v>
      </c>
      <c r="F9897" t="s">
        <v>40</v>
      </c>
      <c r="G9897">
        <v>9</v>
      </c>
      <c r="H9897">
        <v>2373.63</v>
      </c>
      <c r="I9897">
        <v>21362.67</v>
      </c>
      <c r="J9897">
        <v>509</v>
      </c>
      <c r="K9897">
        <v>2</v>
      </c>
      <c r="L9897" t="s">
        <v>18</v>
      </c>
      <c r="M9897">
        <f>(Table1[[#This Row],[Current_Stock]]*Table1[[#This Row],[Unit_Price]])</f>
        <v>1208177.6700000002</v>
      </c>
      <c r="N9897" s="12">
        <f>DATE(YEAR(Table1[[#This Row],[Order_Date]]),MONTH(Table1[[#This Row],[Order_Date]]),1)</f>
        <v>45383</v>
      </c>
    </row>
    <row r="9898" spans="1:14">
      <c r="A9898" t="s">
        <v>1188</v>
      </c>
      <c r="B9898" t="s">
        <v>1101</v>
      </c>
      <c r="C9898" t="s">
        <v>1102</v>
      </c>
      <c r="D9898" t="s">
        <v>84</v>
      </c>
      <c r="E9898" t="s">
        <v>59</v>
      </c>
      <c r="F9898" t="s">
        <v>29</v>
      </c>
      <c r="G9898">
        <v>13</v>
      </c>
      <c r="H9898">
        <v>22811.3</v>
      </c>
      <c r="I9898">
        <v>296546.90000000002</v>
      </c>
      <c r="J9898">
        <v>208</v>
      </c>
      <c r="K9898">
        <v>8</v>
      </c>
      <c r="L9898" t="s">
        <v>18</v>
      </c>
      <c r="M9898">
        <f>(Table1[[#This Row],[Current_Stock]]*Table1[[#This Row],[Unit_Price]])</f>
        <v>4744750.3999999994</v>
      </c>
      <c r="N9898" s="12">
        <f>DATE(YEAR(Table1[[#This Row],[Order_Date]]),MONTH(Table1[[#This Row],[Order_Date]]),1)</f>
        <v>45170</v>
      </c>
    </row>
    <row r="9899" spans="1:14">
      <c r="A9899" t="s">
        <v>1088</v>
      </c>
      <c r="B9899" t="s">
        <v>998</v>
      </c>
      <c r="C9899" t="s">
        <v>999</v>
      </c>
      <c r="D9899" t="s">
        <v>38</v>
      </c>
      <c r="E9899" t="s">
        <v>109</v>
      </c>
      <c r="F9899" t="s">
        <v>29</v>
      </c>
      <c r="G9899">
        <v>17</v>
      </c>
      <c r="H9899">
        <v>4765.16</v>
      </c>
      <c r="I9899">
        <v>81007.72</v>
      </c>
      <c r="J9899">
        <v>164</v>
      </c>
      <c r="K9899">
        <v>10</v>
      </c>
      <c r="L9899" t="s">
        <v>18</v>
      </c>
      <c r="M9899">
        <f>(Table1[[#This Row],[Current_Stock]]*Table1[[#This Row],[Unit_Price]])</f>
        <v>781486.24</v>
      </c>
      <c r="N9899" s="12">
        <f>DATE(YEAR(Table1[[#This Row],[Order_Date]]),MONTH(Table1[[#This Row],[Order_Date]]),1)</f>
        <v>45413</v>
      </c>
    </row>
    <row r="9900" spans="1:14">
      <c r="A9900" t="s">
        <v>1329</v>
      </c>
      <c r="B9900" t="s">
        <v>630</v>
      </c>
      <c r="C9900" t="s">
        <v>631</v>
      </c>
      <c r="D9900" t="s">
        <v>44</v>
      </c>
      <c r="E9900" t="s">
        <v>54</v>
      </c>
      <c r="F9900" t="s">
        <v>46</v>
      </c>
      <c r="G9900">
        <v>30</v>
      </c>
      <c r="H9900">
        <v>1072.29</v>
      </c>
      <c r="I9900">
        <v>32168.7</v>
      </c>
      <c r="J9900">
        <v>79</v>
      </c>
      <c r="K9900">
        <v>9</v>
      </c>
      <c r="L9900" t="s">
        <v>18</v>
      </c>
      <c r="M9900">
        <f>(Table1[[#This Row],[Current_Stock]]*Table1[[#This Row],[Unit_Price]])</f>
        <v>84710.91</v>
      </c>
      <c r="N9900" s="12">
        <f>DATE(YEAR(Table1[[#This Row],[Order_Date]]),MONTH(Table1[[#This Row],[Order_Date]]),1)</f>
        <v>45323</v>
      </c>
    </row>
    <row r="9901" spans="1:14">
      <c r="A9901" t="s">
        <v>1386</v>
      </c>
      <c r="B9901" t="s">
        <v>315</v>
      </c>
      <c r="C9901" t="s">
        <v>316</v>
      </c>
      <c r="D9901" t="s">
        <v>38</v>
      </c>
      <c r="E9901" t="s">
        <v>184</v>
      </c>
      <c r="F9901" t="s">
        <v>29</v>
      </c>
      <c r="G9901">
        <v>22</v>
      </c>
      <c r="H9901">
        <v>3301.13</v>
      </c>
      <c r="I9901">
        <v>72624.86</v>
      </c>
      <c r="J9901">
        <v>160</v>
      </c>
      <c r="K9901">
        <v>5</v>
      </c>
      <c r="L9901" t="s">
        <v>18</v>
      </c>
      <c r="M9901">
        <f>(Table1[[#This Row],[Current_Stock]]*Table1[[#This Row],[Unit_Price]])</f>
        <v>528180.80000000005</v>
      </c>
      <c r="N9901" s="12">
        <f>DATE(YEAR(Table1[[#This Row],[Order_Date]]),MONTH(Table1[[#This Row],[Order_Date]]),1)</f>
        <v>45139</v>
      </c>
    </row>
    <row r="9902" spans="1:14">
      <c r="A9902" t="s">
        <v>887</v>
      </c>
      <c r="B9902" t="s">
        <v>1150</v>
      </c>
      <c r="C9902" t="s">
        <v>1151</v>
      </c>
      <c r="D9902" t="s">
        <v>33</v>
      </c>
      <c r="E9902" t="s">
        <v>211</v>
      </c>
      <c r="F9902" t="s">
        <v>60</v>
      </c>
      <c r="G9902">
        <v>19</v>
      </c>
      <c r="H9902">
        <v>3121.66</v>
      </c>
      <c r="I9902">
        <v>59311.54</v>
      </c>
      <c r="J9902">
        <v>104</v>
      </c>
      <c r="K9902">
        <v>8</v>
      </c>
      <c r="L9902" t="s">
        <v>18</v>
      </c>
      <c r="M9902">
        <f>(Table1[[#This Row],[Current_Stock]]*Table1[[#This Row],[Unit_Price]])</f>
        <v>324652.64</v>
      </c>
      <c r="N9902" s="12">
        <f>DATE(YEAR(Table1[[#This Row],[Order_Date]]),MONTH(Table1[[#This Row],[Order_Date]]),1)</f>
        <v>45536</v>
      </c>
    </row>
    <row r="9903" spans="1:14">
      <c r="A9903" t="s">
        <v>607</v>
      </c>
      <c r="B9903" t="s">
        <v>410</v>
      </c>
      <c r="C9903" t="s">
        <v>411</v>
      </c>
      <c r="D9903" t="s">
        <v>38</v>
      </c>
      <c r="E9903" t="s">
        <v>16</v>
      </c>
      <c r="F9903" t="s">
        <v>29</v>
      </c>
      <c r="G9903">
        <v>20</v>
      </c>
      <c r="H9903">
        <v>1118.33</v>
      </c>
      <c r="I9903">
        <v>22366.6</v>
      </c>
      <c r="J9903">
        <v>102</v>
      </c>
      <c r="K9903">
        <v>2</v>
      </c>
      <c r="L9903" t="s">
        <v>18</v>
      </c>
      <c r="M9903">
        <f>(Table1[[#This Row],[Current_Stock]]*Table1[[#This Row],[Unit_Price]])</f>
        <v>114069.65999999999</v>
      </c>
      <c r="N9903" s="12">
        <f>DATE(YEAR(Table1[[#This Row],[Order_Date]]),MONTH(Table1[[#This Row],[Order_Date]]),1)</f>
        <v>45383</v>
      </c>
    </row>
    <row r="9904" spans="1:14">
      <c r="A9904" t="s">
        <v>1056</v>
      </c>
      <c r="B9904" t="s">
        <v>780</v>
      </c>
      <c r="C9904" t="s">
        <v>781</v>
      </c>
      <c r="D9904" t="s">
        <v>27</v>
      </c>
      <c r="E9904" t="s">
        <v>54</v>
      </c>
      <c r="F9904" t="s">
        <v>46</v>
      </c>
      <c r="G9904">
        <v>5</v>
      </c>
      <c r="H9904">
        <v>2308.67</v>
      </c>
      <c r="I9904">
        <v>11543.35</v>
      </c>
      <c r="J9904">
        <v>388</v>
      </c>
      <c r="K9904">
        <v>3</v>
      </c>
      <c r="L9904" t="s">
        <v>18</v>
      </c>
      <c r="M9904">
        <f>(Table1[[#This Row],[Current_Stock]]*Table1[[#This Row],[Unit_Price]])</f>
        <v>895763.96000000008</v>
      </c>
      <c r="N9904" s="12">
        <f>DATE(YEAR(Table1[[#This Row],[Order_Date]]),MONTH(Table1[[#This Row],[Order_Date]]),1)</f>
        <v>45200</v>
      </c>
    </row>
    <row r="9905" spans="1:14">
      <c r="A9905" t="s">
        <v>818</v>
      </c>
      <c r="B9905" t="s">
        <v>1111</v>
      </c>
      <c r="C9905" t="s">
        <v>1112</v>
      </c>
      <c r="D9905" t="s">
        <v>22</v>
      </c>
      <c r="E9905" t="s">
        <v>45</v>
      </c>
      <c r="F9905" t="s">
        <v>46</v>
      </c>
      <c r="G9905">
        <v>41</v>
      </c>
      <c r="H9905">
        <v>15826.5</v>
      </c>
      <c r="I9905">
        <v>648886.5</v>
      </c>
      <c r="J9905">
        <v>114</v>
      </c>
      <c r="K9905">
        <v>11</v>
      </c>
      <c r="L9905" t="s">
        <v>105</v>
      </c>
      <c r="M9905">
        <f>(Table1[[#This Row],[Current_Stock]]*Table1[[#This Row],[Unit_Price]])</f>
        <v>1804221</v>
      </c>
      <c r="N9905" s="12">
        <f>DATE(YEAR(Table1[[#This Row],[Order_Date]]),MONTH(Table1[[#This Row],[Order_Date]]),1)</f>
        <v>45292</v>
      </c>
    </row>
    <row r="9906" spans="1:14">
      <c r="A9906" t="s">
        <v>651</v>
      </c>
      <c r="B9906" t="s">
        <v>260</v>
      </c>
      <c r="C9906" t="s">
        <v>261</v>
      </c>
      <c r="D9906" t="s">
        <v>15</v>
      </c>
      <c r="E9906" t="s">
        <v>243</v>
      </c>
      <c r="F9906" t="s">
        <v>40</v>
      </c>
      <c r="G9906">
        <v>20</v>
      </c>
      <c r="H9906">
        <v>351.6</v>
      </c>
      <c r="I9906">
        <v>7032</v>
      </c>
      <c r="J9906">
        <v>176</v>
      </c>
      <c r="K9906">
        <v>14</v>
      </c>
      <c r="L9906" t="s">
        <v>18</v>
      </c>
      <c r="M9906">
        <f>(Table1[[#This Row],[Current_Stock]]*Table1[[#This Row],[Unit_Price]])</f>
        <v>61881.600000000006</v>
      </c>
      <c r="N9906" s="12">
        <f>DATE(YEAR(Table1[[#This Row],[Order_Date]]),MONTH(Table1[[#This Row],[Order_Date]]),1)</f>
        <v>45597</v>
      </c>
    </row>
    <row r="9907" spans="1:14">
      <c r="A9907" t="s">
        <v>932</v>
      </c>
      <c r="B9907" t="s">
        <v>676</v>
      </c>
      <c r="C9907" t="s">
        <v>677</v>
      </c>
      <c r="D9907" t="s">
        <v>183</v>
      </c>
      <c r="E9907" t="s">
        <v>153</v>
      </c>
      <c r="F9907" t="s">
        <v>40</v>
      </c>
      <c r="G9907">
        <v>8</v>
      </c>
      <c r="H9907">
        <v>4771.2700000000004</v>
      </c>
      <c r="I9907">
        <v>38170.160000000003</v>
      </c>
      <c r="J9907">
        <v>222</v>
      </c>
      <c r="K9907">
        <v>4</v>
      </c>
      <c r="L9907" t="s">
        <v>18</v>
      </c>
      <c r="M9907">
        <f>(Table1[[#This Row],[Current_Stock]]*Table1[[#This Row],[Unit_Price]])</f>
        <v>1059221.9400000002</v>
      </c>
      <c r="N9907" s="12">
        <f>DATE(YEAR(Table1[[#This Row],[Order_Date]]),MONTH(Table1[[#This Row],[Order_Date]]),1)</f>
        <v>45536</v>
      </c>
    </row>
    <row r="9908" spans="1:14">
      <c r="A9908" t="s">
        <v>379</v>
      </c>
      <c r="B9908" t="s">
        <v>541</v>
      </c>
      <c r="C9908" t="s">
        <v>542</v>
      </c>
      <c r="D9908" t="s">
        <v>96</v>
      </c>
      <c r="E9908" t="s">
        <v>73</v>
      </c>
      <c r="F9908" t="s">
        <v>29</v>
      </c>
      <c r="G9908">
        <v>7</v>
      </c>
      <c r="H9908">
        <v>4723.45</v>
      </c>
      <c r="I9908">
        <v>33064.15</v>
      </c>
      <c r="J9908">
        <v>454</v>
      </c>
      <c r="K9908">
        <v>10</v>
      </c>
      <c r="L9908" t="s">
        <v>55</v>
      </c>
      <c r="M9908">
        <f>(Table1[[#This Row],[Current_Stock]]*Table1[[#This Row],[Unit_Price]])</f>
        <v>2144446.2999999998</v>
      </c>
      <c r="N9908" s="12">
        <f>DATE(YEAR(Table1[[#This Row],[Order_Date]]),MONTH(Table1[[#This Row],[Order_Date]]),1)</f>
        <v>45536</v>
      </c>
    </row>
    <row r="9909" spans="1:14">
      <c r="A9909" t="s">
        <v>675</v>
      </c>
      <c r="B9909" t="s">
        <v>855</v>
      </c>
      <c r="C9909" t="s">
        <v>856</v>
      </c>
      <c r="D9909" t="s">
        <v>38</v>
      </c>
      <c r="E9909" t="s">
        <v>330</v>
      </c>
      <c r="F9909" t="s">
        <v>46</v>
      </c>
      <c r="G9909">
        <v>17</v>
      </c>
      <c r="H9909">
        <v>3340.27</v>
      </c>
      <c r="I9909">
        <v>56784.59</v>
      </c>
      <c r="J9909">
        <v>118</v>
      </c>
      <c r="K9909">
        <v>3</v>
      </c>
      <c r="L9909" t="s">
        <v>18</v>
      </c>
      <c r="M9909">
        <f>(Table1[[#This Row],[Current_Stock]]*Table1[[#This Row],[Unit_Price]])</f>
        <v>394151.86</v>
      </c>
      <c r="N9909" s="12">
        <f>DATE(YEAR(Table1[[#This Row],[Order_Date]]),MONTH(Table1[[#This Row],[Order_Date]]),1)</f>
        <v>45170</v>
      </c>
    </row>
    <row r="9910" spans="1:14">
      <c r="A9910" t="s">
        <v>596</v>
      </c>
      <c r="B9910" t="s">
        <v>562</v>
      </c>
      <c r="C9910" t="s">
        <v>563</v>
      </c>
      <c r="D9910" t="s">
        <v>44</v>
      </c>
      <c r="E9910" t="s">
        <v>184</v>
      </c>
      <c r="F9910" t="s">
        <v>40</v>
      </c>
      <c r="G9910">
        <v>39</v>
      </c>
      <c r="H9910">
        <v>2009.52</v>
      </c>
      <c r="I9910">
        <v>78371.28</v>
      </c>
      <c r="J9910">
        <v>74</v>
      </c>
      <c r="K9910">
        <v>4</v>
      </c>
      <c r="L9910" t="s">
        <v>105</v>
      </c>
      <c r="M9910">
        <f>(Table1[[#This Row],[Current_Stock]]*Table1[[#This Row],[Unit_Price]])</f>
        <v>148704.48000000001</v>
      </c>
      <c r="N9910" s="12">
        <f>DATE(YEAR(Table1[[#This Row],[Order_Date]]),MONTH(Table1[[#This Row],[Order_Date]]),1)</f>
        <v>45413</v>
      </c>
    </row>
    <row r="9911" spans="1:14">
      <c r="A9911" t="s">
        <v>593</v>
      </c>
      <c r="B9911" t="s">
        <v>1220</v>
      </c>
      <c r="C9911" t="s">
        <v>1221</v>
      </c>
      <c r="D9911" t="s">
        <v>53</v>
      </c>
      <c r="E9911" t="s">
        <v>109</v>
      </c>
      <c r="F9911" t="s">
        <v>46</v>
      </c>
      <c r="G9911">
        <v>13</v>
      </c>
      <c r="H9911">
        <v>2228.5100000000002</v>
      </c>
      <c r="I9911">
        <v>28970.63</v>
      </c>
      <c r="J9911">
        <v>276</v>
      </c>
      <c r="K9911">
        <v>7</v>
      </c>
      <c r="L9911" t="s">
        <v>55</v>
      </c>
      <c r="M9911">
        <f>(Table1[[#This Row],[Current_Stock]]*Table1[[#This Row],[Unit_Price]])</f>
        <v>615068.76</v>
      </c>
      <c r="N9911" s="12">
        <f>DATE(YEAR(Table1[[#This Row],[Order_Date]]),MONTH(Table1[[#This Row],[Order_Date]]),1)</f>
        <v>45261</v>
      </c>
    </row>
    <row r="9912" spans="1:14">
      <c r="A9912" t="s">
        <v>516</v>
      </c>
      <c r="B9912" t="s">
        <v>1004</v>
      </c>
      <c r="C9912" t="s">
        <v>1005</v>
      </c>
      <c r="D9912" t="s">
        <v>96</v>
      </c>
      <c r="E9912" t="s">
        <v>282</v>
      </c>
      <c r="F9912" t="s">
        <v>46</v>
      </c>
      <c r="G9912">
        <v>2</v>
      </c>
      <c r="H9912">
        <v>4243.24</v>
      </c>
      <c r="I9912">
        <v>8486.48</v>
      </c>
      <c r="J9912">
        <v>498</v>
      </c>
      <c r="K9912">
        <v>3</v>
      </c>
      <c r="L9912" t="s">
        <v>18</v>
      </c>
      <c r="M9912">
        <f>(Table1[[#This Row],[Current_Stock]]*Table1[[#This Row],[Unit_Price]])</f>
        <v>2113133.52</v>
      </c>
      <c r="N9912" s="12">
        <f>DATE(YEAR(Table1[[#This Row],[Order_Date]]),MONTH(Table1[[#This Row],[Order_Date]]),1)</f>
        <v>45413</v>
      </c>
    </row>
    <row r="9913" spans="1:14">
      <c r="A9913" t="s">
        <v>968</v>
      </c>
      <c r="B9913" t="s">
        <v>1029</v>
      </c>
      <c r="C9913" t="s">
        <v>1030</v>
      </c>
      <c r="D9913" t="s">
        <v>38</v>
      </c>
      <c r="E9913" t="s">
        <v>211</v>
      </c>
      <c r="F9913" t="s">
        <v>17</v>
      </c>
      <c r="G9913">
        <v>15</v>
      </c>
      <c r="H9913">
        <v>4386.16</v>
      </c>
      <c r="I9913">
        <v>65792.399999999994</v>
      </c>
      <c r="J9913">
        <v>237</v>
      </c>
      <c r="K9913">
        <v>7</v>
      </c>
      <c r="L9913" t="s">
        <v>18</v>
      </c>
      <c r="M9913">
        <f>(Table1[[#This Row],[Current_Stock]]*Table1[[#This Row],[Unit_Price]])</f>
        <v>1039519.9199999999</v>
      </c>
      <c r="N9913" s="12">
        <f>DATE(YEAR(Table1[[#This Row],[Order_Date]]),MONTH(Table1[[#This Row],[Order_Date]]),1)</f>
        <v>44927</v>
      </c>
    </row>
    <row r="9914" spans="1:14">
      <c r="A9914" t="s">
        <v>616</v>
      </c>
      <c r="B9914" t="s">
        <v>228</v>
      </c>
      <c r="C9914" t="s">
        <v>229</v>
      </c>
      <c r="D9914" t="s">
        <v>22</v>
      </c>
      <c r="E9914" t="s">
        <v>16</v>
      </c>
      <c r="F9914" t="s">
        <v>60</v>
      </c>
      <c r="G9914">
        <v>24</v>
      </c>
      <c r="H9914">
        <v>13897.87</v>
      </c>
      <c r="I9914">
        <v>333548.88</v>
      </c>
      <c r="J9914">
        <v>82</v>
      </c>
      <c r="K9914">
        <v>13</v>
      </c>
      <c r="L9914" t="s">
        <v>18</v>
      </c>
      <c r="M9914">
        <f>(Table1[[#This Row],[Current_Stock]]*Table1[[#This Row],[Unit_Price]])</f>
        <v>1139625.3400000001</v>
      </c>
      <c r="N9914" s="12">
        <f>DATE(YEAR(Table1[[#This Row],[Order_Date]]),MONTH(Table1[[#This Row],[Order_Date]]),1)</f>
        <v>45505</v>
      </c>
    </row>
    <row r="9915" spans="1:14">
      <c r="A9915" t="s">
        <v>64</v>
      </c>
      <c r="B9915" t="s">
        <v>315</v>
      </c>
      <c r="C9915" t="s">
        <v>316</v>
      </c>
      <c r="D9915" t="s">
        <v>38</v>
      </c>
      <c r="E9915" t="s">
        <v>282</v>
      </c>
      <c r="F9915" t="s">
        <v>46</v>
      </c>
      <c r="G9915">
        <v>25</v>
      </c>
      <c r="H9915">
        <v>938.98</v>
      </c>
      <c r="I9915">
        <v>23474.5</v>
      </c>
      <c r="J9915">
        <v>149</v>
      </c>
      <c r="K9915">
        <v>7</v>
      </c>
      <c r="L9915" t="s">
        <v>18</v>
      </c>
      <c r="M9915">
        <f>(Table1[[#This Row],[Current_Stock]]*Table1[[#This Row],[Unit_Price]])</f>
        <v>139908.01999999999</v>
      </c>
      <c r="N9915" s="12">
        <f>DATE(YEAR(Table1[[#This Row],[Order_Date]]),MONTH(Table1[[#This Row],[Order_Date]]),1)</f>
        <v>45597</v>
      </c>
    </row>
    <row r="9916" spans="1:14">
      <c r="A9916" t="s">
        <v>997</v>
      </c>
      <c r="B9916" t="s">
        <v>510</v>
      </c>
      <c r="C9916" t="s">
        <v>511</v>
      </c>
      <c r="D9916" t="s">
        <v>38</v>
      </c>
      <c r="E9916" t="s">
        <v>104</v>
      </c>
      <c r="F9916" t="s">
        <v>60</v>
      </c>
      <c r="G9916">
        <v>19</v>
      </c>
      <c r="H9916">
        <v>4457.66</v>
      </c>
      <c r="I9916">
        <v>84695.54</v>
      </c>
      <c r="J9916">
        <v>101</v>
      </c>
      <c r="K9916">
        <v>6</v>
      </c>
      <c r="L9916" t="s">
        <v>18</v>
      </c>
      <c r="M9916">
        <f>(Table1[[#This Row],[Current_Stock]]*Table1[[#This Row],[Unit_Price]])</f>
        <v>450223.66</v>
      </c>
      <c r="N9916" s="12">
        <f>DATE(YEAR(Table1[[#This Row],[Order_Date]]),MONTH(Table1[[#This Row],[Order_Date]]),1)</f>
        <v>45292</v>
      </c>
    </row>
    <row r="9917" spans="1:14">
      <c r="A9917" t="s">
        <v>1229</v>
      </c>
      <c r="B9917" t="s">
        <v>472</v>
      </c>
      <c r="C9917" t="s">
        <v>473</v>
      </c>
      <c r="D9917" t="s">
        <v>44</v>
      </c>
      <c r="E9917" t="s">
        <v>251</v>
      </c>
      <c r="F9917" t="s">
        <v>60</v>
      </c>
      <c r="G9917">
        <v>50</v>
      </c>
      <c r="H9917">
        <v>2221.19</v>
      </c>
      <c r="I9917">
        <v>111059.5</v>
      </c>
      <c r="J9917">
        <v>59</v>
      </c>
      <c r="K9917">
        <v>8</v>
      </c>
      <c r="L9917" t="s">
        <v>105</v>
      </c>
      <c r="M9917">
        <f>(Table1[[#This Row],[Current_Stock]]*Table1[[#This Row],[Unit_Price]])</f>
        <v>131050.21</v>
      </c>
      <c r="N9917" s="12">
        <f>DATE(YEAR(Table1[[#This Row],[Order_Date]]),MONTH(Table1[[#This Row],[Order_Date]]),1)</f>
        <v>45413</v>
      </c>
    </row>
    <row r="9918" spans="1:14">
      <c r="A9918" t="s">
        <v>1297</v>
      </c>
      <c r="B9918" t="s">
        <v>927</v>
      </c>
      <c r="C9918" t="s">
        <v>928</v>
      </c>
      <c r="D9918" t="s">
        <v>183</v>
      </c>
      <c r="E9918" t="s">
        <v>189</v>
      </c>
      <c r="F9918" t="s">
        <v>46</v>
      </c>
      <c r="G9918">
        <v>15</v>
      </c>
      <c r="H9918">
        <v>1746.28</v>
      </c>
      <c r="I9918">
        <v>26194.2</v>
      </c>
      <c r="J9918">
        <v>151</v>
      </c>
      <c r="K9918">
        <v>6</v>
      </c>
      <c r="L9918" t="s">
        <v>18</v>
      </c>
      <c r="M9918">
        <f>(Table1[[#This Row],[Current_Stock]]*Table1[[#This Row],[Unit_Price]])</f>
        <v>263688.27999999997</v>
      </c>
      <c r="N9918" s="12">
        <f>DATE(YEAR(Table1[[#This Row],[Order_Date]]),MONTH(Table1[[#This Row],[Order_Date]]),1)</f>
        <v>45413</v>
      </c>
    </row>
    <row r="9919" spans="1:14">
      <c r="A9919" t="s">
        <v>762</v>
      </c>
      <c r="B9919" t="s">
        <v>909</v>
      </c>
      <c r="C9919" t="s">
        <v>910</v>
      </c>
      <c r="D9919" t="s">
        <v>183</v>
      </c>
      <c r="E9919" t="s">
        <v>89</v>
      </c>
      <c r="F9919" t="s">
        <v>46</v>
      </c>
      <c r="G9919">
        <v>8</v>
      </c>
      <c r="H9919">
        <v>841.56</v>
      </c>
      <c r="I9919">
        <v>6732.48</v>
      </c>
      <c r="J9919">
        <v>147</v>
      </c>
      <c r="K9919">
        <v>14</v>
      </c>
      <c r="L9919" t="s">
        <v>18</v>
      </c>
      <c r="M9919">
        <f>(Table1[[#This Row],[Current_Stock]]*Table1[[#This Row],[Unit_Price]])</f>
        <v>123709.31999999999</v>
      </c>
      <c r="N9919" s="12">
        <f>DATE(YEAR(Table1[[#This Row],[Order_Date]]),MONTH(Table1[[#This Row],[Order_Date]]),1)</f>
        <v>45047</v>
      </c>
    </row>
    <row r="9920" spans="1:14">
      <c r="A9920" t="s">
        <v>690</v>
      </c>
      <c r="B9920" t="s">
        <v>741</v>
      </c>
      <c r="C9920" t="s">
        <v>742</v>
      </c>
      <c r="D9920" t="s">
        <v>33</v>
      </c>
      <c r="E9920" t="s">
        <v>184</v>
      </c>
      <c r="F9920" t="s">
        <v>29</v>
      </c>
      <c r="G9920">
        <v>25</v>
      </c>
      <c r="H9920">
        <v>1003.28</v>
      </c>
      <c r="I9920">
        <v>25082</v>
      </c>
      <c r="J9920">
        <v>150</v>
      </c>
      <c r="K9920">
        <v>5</v>
      </c>
      <c r="L9920" t="s">
        <v>18</v>
      </c>
      <c r="M9920">
        <f>(Table1[[#This Row],[Current_Stock]]*Table1[[#This Row],[Unit_Price]])</f>
        <v>150492</v>
      </c>
      <c r="N9920" s="12">
        <f>DATE(YEAR(Table1[[#This Row],[Order_Date]]),MONTH(Table1[[#This Row],[Order_Date]]),1)</f>
        <v>44986</v>
      </c>
    </row>
    <row r="9921" spans="1:14">
      <c r="A9921" t="s">
        <v>427</v>
      </c>
      <c r="B9921" t="s">
        <v>501</v>
      </c>
      <c r="C9921" t="s">
        <v>502</v>
      </c>
      <c r="D9921" t="s">
        <v>15</v>
      </c>
      <c r="E9921" t="s">
        <v>39</v>
      </c>
      <c r="F9921" t="s">
        <v>40</v>
      </c>
      <c r="G9921">
        <v>16</v>
      </c>
      <c r="H9921">
        <v>339.82</v>
      </c>
      <c r="I9921">
        <v>5437.12</v>
      </c>
      <c r="J9921">
        <v>86</v>
      </c>
      <c r="K9921">
        <v>6</v>
      </c>
      <c r="L9921" t="s">
        <v>18</v>
      </c>
      <c r="M9921">
        <f>(Table1[[#This Row],[Current_Stock]]*Table1[[#This Row],[Unit_Price]])</f>
        <v>29224.52</v>
      </c>
      <c r="N9921" s="12">
        <f>DATE(YEAR(Table1[[#This Row],[Order_Date]]),MONTH(Table1[[#This Row],[Order_Date]]),1)</f>
        <v>45413</v>
      </c>
    </row>
    <row r="9922" spans="1:14">
      <c r="A9922" t="s">
        <v>493</v>
      </c>
      <c r="B9922" t="s">
        <v>873</v>
      </c>
      <c r="C9922" t="s">
        <v>874</v>
      </c>
      <c r="D9922" t="s">
        <v>22</v>
      </c>
      <c r="E9922" t="s">
        <v>269</v>
      </c>
      <c r="F9922" t="s">
        <v>40</v>
      </c>
      <c r="G9922">
        <v>49</v>
      </c>
      <c r="H9922">
        <v>4809.33</v>
      </c>
      <c r="I9922">
        <v>235657.17</v>
      </c>
      <c r="J9922">
        <v>40</v>
      </c>
      <c r="K9922">
        <v>2</v>
      </c>
      <c r="L9922" t="s">
        <v>18</v>
      </c>
      <c r="M9922">
        <f>(Table1[[#This Row],[Current_Stock]]*Table1[[#This Row],[Unit_Price]])</f>
        <v>192373.2</v>
      </c>
      <c r="N9922" s="12">
        <f>DATE(YEAR(Table1[[#This Row],[Order_Date]]),MONTH(Table1[[#This Row],[Order_Date]]),1)</f>
        <v>44958</v>
      </c>
    </row>
    <row r="9923" spans="1:14">
      <c r="A9923" t="s">
        <v>1387</v>
      </c>
      <c r="B9923" t="s">
        <v>168</v>
      </c>
      <c r="C9923" t="s">
        <v>169</v>
      </c>
      <c r="D9923" t="s">
        <v>27</v>
      </c>
      <c r="E9923" t="s">
        <v>97</v>
      </c>
      <c r="F9923" t="s">
        <v>29</v>
      </c>
      <c r="G9923">
        <v>7</v>
      </c>
      <c r="H9923">
        <v>1048.1099999999999</v>
      </c>
      <c r="I9923">
        <v>7336.77</v>
      </c>
      <c r="J9923">
        <v>521</v>
      </c>
      <c r="K9923">
        <v>12</v>
      </c>
      <c r="L9923" t="s">
        <v>55</v>
      </c>
      <c r="M9923">
        <f>(Table1[[#This Row],[Current_Stock]]*Table1[[#This Row],[Unit_Price]])</f>
        <v>546065.30999999994</v>
      </c>
      <c r="N9923" s="12">
        <f>DATE(YEAR(Table1[[#This Row],[Order_Date]]),MONTH(Table1[[#This Row],[Order_Date]]),1)</f>
        <v>45474</v>
      </c>
    </row>
    <row r="9924" spans="1:14">
      <c r="A9924" t="s">
        <v>1253</v>
      </c>
      <c r="B9924" t="s">
        <v>1147</v>
      </c>
      <c r="C9924" t="s">
        <v>1148</v>
      </c>
      <c r="D9924" t="s">
        <v>96</v>
      </c>
      <c r="E9924" t="s">
        <v>160</v>
      </c>
      <c r="F9924" t="s">
        <v>40</v>
      </c>
      <c r="G9924">
        <v>7</v>
      </c>
      <c r="H9924">
        <v>1479.12</v>
      </c>
      <c r="I9924">
        <v>10353.84</v>
      </c>
      <c r="J9924">
        <v>350</v>
      </c>
      <c r="K9924">
        <v>4</v>
      </c>
      <c r="L9924" t="s">
        <v>55</v>
      </c>
      <c r="M9924">
        <f>(Table1[[#This Row],[Current_Stock]]*Table1[[#This Row],[Unit_Price]])</f>
        <v>517691.99999999994</v>
      </c>
      <c r="N9924" s="12">
        <f>DATE(YEAR(Table1[[#This Row],[Order_Date]]),MONTH(Table1[[#This Row],[Order_Date]]),1)</f>
        <v>45200</v>
      </c>
    </row>
    <row r="9925" spans="1:14">
      <c r="A9925" t="s">
        <v>1209</v>
      </c>
      <c r="B9925" t="s">
        <v>998</v>
      </c>
      <c r="C9925" t="s">
        <v>999</v>
      </c>
      <c r="D9925" t="s">
        <v>38</v>
      </c>
      <c r="E9925" t="s">
        <v>97</v>
      </c>
      <c r="F9925" t="s">
        <v>17</v>
      </c>
      <c r="G9925">
        <v>13</v>
      </c>
      <c r="H9925">
        <v>4304.28</v>
      </c>
      <c r="I9925">
        <v>55955.64</v>
      </c>
      <c r="J9925">
        <v>210</v>
      </c>
      <c r="K9925">
        <v>5</v>
      </c>
      <c r="L9925" t="s">
        <v>18</v>
      </c>
      <c r="M9925">
        <f>(Table1[[#This Row],[Current_Stock]]*Table1[[#This Row],[Unit_Price]])</f>
        <v>903898.79999999993</v>
      </c>
      <c r="N9925" s="12">
        <f>DATE(YEAR(Table1[[#This Row],[Order_Date]]),MONTH(Table1[[#This Row],[Order_Date]]),1)</f>
        <v>45383</v>
      </c>
    </row>
    <row r="9926" spans="1:14">
      <c r="A9926" t="s">
        <v>972</v>
      </c>
      <c r="B9926" t="s">
        <v>839</v>
      </c>
      <c r="C9926" t="s">
        <v>840</v>
      </c>
      <c r="D9926" t="s">
        <v>27</v>
      </c>
      <c r="E9926" t="s">
        <v>16</v>
      </c>
      <c r="F9926" t="s">
        <v>40</v>
      </c>
      <c r="G9926">
        <v>2</v>
      </c>
      <c r="H9926">
        <v>2992.08</v>
      </c>
      <c r="I9926">
        <v>5984.16</v>
      </c>
      <c r="J9926">
        <v>435</v>
      </c>
      <c r="K9926">
        <v>5</v>
      </c>
      <c r="L9926" t="s">
        <v>18</v>
      </c>
      <c r="M9926">
        <f>(Table1[[#This Row],[Current_Stock]]*Table1[[#This Row],[Unit_Price]])</f>
        <v>1301554.8</v>
      </c>
      <c r="N9926" s="12">
        <f>DATE(YEAR(Table1[[#This Row],[Order_Date]]),MONTH(Table1[[#This Row],[Order_Date]]),1)</f>
        <v>45505</v>
      </c>
    </row>
    <row r="9927" spans="1:14">
      <c r="A9927" t="s">
        <v>199</v>
      </c>
      <c r="B9927" t="s">
        <v>1039</v>
      </c>
      <c r="C9927" t="s">
        <v>1040</v>
      </c>
      <c r="D9927" t="s">
        <v>183</v>
      </c>
      <c r="E9927" t="s">
        <v>189</v>
      </c>
      <c r="F9927" t="s">
        <v>29</v>
      </c>
      <c r="G9927">
        <v>22</v>
      </c>
      <c r="H9927">
        <v>1796.16</v>
      </c>
      <c r="I9927">
        <v>39515.519999999997</v>
      </c>
      <c r="J9927">
        <v>211</v>
      </c>
      <c r="K9927">
        <v>11</v>
      </c>
      <c r="L9927" t="s">
        <v>18</v>
      </c>
      <c r="M9927">
        <f>(Table1[[#This Row],[Current_Stock]]*Table1[[#This Row],[Unit_Price]])</f>
        <v>378989.76</v>
      </c>
      <c r="N9927" s="12">
        <f>DATE(YEAR(Table1[[#This Row],[Order_Date]]),MONTH(Table1[[#This Row],[Order_Date]]),1)</f>
        <v>45474</v>
      </c>
    </row>
    <row r="9928" spans="1:14">
      <c r="A9928" t="s">
        <v>755</v>
      </c>
      <c r="B9928" t="s">
        <v>236</v>
      </c>
      <c r="C9928" t="s">
        <v>237</v>
      </c>
      <c r="D9928" t="s">
        <v>33</v>
      </c>
      <c r="E9928" t="s">
        <v>54</v>
      </c>
      <c r="F9928" t="s">
        <v>29</v>
      </c>
      <c r="G9928">
        <v>27</v>
      </c>
      <c r="H9928">
        <v>2857.37</v>
      </c>
      <c r="I9928">
        <v>77148.990000000005</v>
      </c>
      <c r="J9928">
        <v>220</v>
      </c>
      <c r="K9928">
        <v>10</v>
      </c>
      <c r="L9928" t="s">
        <v>18</v>
      </c>
      <c r="M9928">
        <f>(Table1[[#This Row],[Current_Stock]]*Table1[[#This Row],[Unit_Price]])</f>
        <v>628621.4</v>
      </c>
      <c r="N9928" s="12">
        <f>DATE(YEAR(Table1[[#This Row],[Order_Date]]),MONTH(Table1[[#This Row],[Order_Date]]),1)</f>
        <v>44927</v>
      </c>
    </row>
    <row r="9929" spans="1:14">
      <c r="A9929" t="s">
        <v>1009</v>
      </c>
      <c r="B9929" t="s">
        <v>94</v>
      </c>
      <c r="C9929" t="s">
        <v>95</v>
      </c>
      <c r="D9929" t="s">
        <v>96</v>
      </c>
      <c r="E9929" t="s">
        <v>59</v>
      </c>
      <c r="F9929" t="s">
        <v>40</v>
      </c>
      <c r="G9929">
        <v>4</v>
      </c>
      <c r="H9929">
        <v>3511.89</v>
      </c>
      <c r="I9929">
        <v>14047.56</v>
      </c>
      <c r="J9929">
        <v>251</v>
      </c>
      <c r="K9929">
        <v>2</v>
      </c>
      <c r="L9929" t="s">
        <v>18</v>
      </c>
      <c r="M9929">
        <f>(Table1[[#This Row],[Current_Stock]]*Table1[[#This Row],[Unit_Price]])</f>
        <v>881484.39</v>
      </c>
      <c r="N9929" s="12">
        <f>DATE(YEAR(Table1[[#This Row],[Order_Date]]),MONTH(Table1[[#This Row],[Order_Date]]),1)</f>
        <v>45352</v>
      </c>
    </row>
    <row r="9930" spans="1:14">
      <c r="A9930" t="s">
        <v>1305</v>
      </c>
      <c r="B9930" t="s">
        <v>796</v>
      </c>
      <c r="C9930" t="s">
        <v>797</v>
      </c>
      <c r="D9930" t="s">
        <v>183</v>
      </c>
      <c r="E9930" t="s">
        <v>45</v>
      </c>
      <c r="F9930" t="s">
        <v>40</v>
      </c>
      <c r="G9930">
        <v>25</v>
      </c>
      <c r="H9930">
        <v>2035.43</v>
      </c>
      <c r="I9930">
        <v>50885.75</v>
      </c>
      <c r="J9930">
        <v>205</v>
      </c>
      <c r="K9930">
        <v>6</v>
      </c>
      <c r="L9930" t="s">
        <v>18</v>
      </c>
      <c r="M9930">
        <f>(Table1[[#This Row],[Current_Stock]]*Table1[[#This Row],[Unit_Price]])</f>
        <v>417263.15</v>
      </c>
      <c r="N9930" s="12">
        <f>DATE(YEAR(Table1[[#This Row],[Order_Date]]),MONTH(Table1[[#This Row],[Order_Date]]),1)</f>
        <v>45292</v>
      </c>
    </row>
    <row r="9931" spans="1:14">
      <c r="A9931" t="s">
        <v>427</v>
      </c>
      <c r="B9931" t="s">
        <v>117</v>
      </c>
      <c r="C9931" t="s">
        <v>118</v>
      </c>
      <c r="D9931" t="s">
        <v>53</v>
      </c>
      <c r="E9931" t="s">
        <v>59</v>
      </c>
      <c r="F9931" t="s">
        <v>29</v>
      </c>
      <c r="G9931">
        <v>7</v>
      </c>
      <c r="H9931">
        <v>2044.79</v>
      </c>
      <c r="I9931">
        <v>14313.53</v>
      </c>
      <c r="J9931">
        <v>464</v>
      </c>
      <c r="K9931">
        <v>14</v>
      </c>
      <c r="L9931" t="s">
        <v>55</v>
      </c>
      <c r="M9931">
        <f>(Table1[[#This Row],[Current_Stock]]*Table1[[#This Row],[Unit_Price]])</f>
        <v>948782.55999999994</v>
      </c>
      <c r="N9931" s="12">
        <f>DATE(YEAR(Table1[[#This Row],[Order_Date]]),MONTH(Table1[[#This Row],[Order_Date]]),1)</f>
        <v>45413</v>
      </c>
    </row>
    <row r="9932" spans="1:14">
      <c r="A9932" t="s">
        <v>616</v>
      </c>
      <c r="B9932" t="s">
        <v>1111</v>
      </c>
      <c r="C9932" t="s">
        <v>1112</v>
      </c>
      <c r="D9932" t="s">
        <v>22</v>
      </c>
      <c r="E9932" t="s">
        <v>80</v>
      </c>
      <c r="F9932" t="s">
        <v>40</v>
      </c>
      <c r="G9932">
        <v>45</v>
      </c>
      <c r="H9932">
        <v>12488.04</v>
      </c>
      <c r="I9932">
        <v>561961.80000000005</v>
      </c>
      <c r="J9932">
        <v>104</v>
      </c>
      <c r="K9932">
        <v>6</v>
      </c>
      <c r="L9932" t="s">
        <v>18</v>
      </c>
      <c r="M9932">
        <f>(Table1[[#This Row],[Current_Stock]]*Table1[[#This Row],[Unit_Price]])</f>
        <v>1298756.1600000001</v>
      </c>
      <c r="N9932" s="12">
        <f>DATE(YEAR(Table1[[#This Row],[Order_Date]]),MONTH(Table1[[#This Row],[Order_Date]]),1)</f>
        <v>45505</v>
      </c>
    </row>
    <row r="9933" spans="1:14">
      <c r="A9933" t="s">
        <v>723</v>
      </c>
      <c r="B9933" t="s">
        <v>102</v>
      </c>
      <c r="C9933" t="s">
        <v>103</v>
      </c>
      <c r="D9933" t="s">
        <v>22</v>
      </c>
      <c r="E9933" t="s">
        <v>184</v>
      </c>
      <c r="F9933" t="s">
        <v>46</v>
      </c>
      <c r="G9933">
        <v>24</v>
      </c>
      <c r="H9933">
        <v>10513.26</v>
      </c>
      <c r="I9933">
        <v>252318.24</v>
      </c>
      <c r="J9933">
        <v>114</v>
      </c>
      <c r="K9933">
        <v>5</v>
      </c>
      <c r="L9933" t="s">
        <v>105</v>
      </c>
      <c r="M9933">
        <f>(Table1[[#This Row],[Current_Stock]]*Table1[[#This Row],[Unit_Price]])</f>
        <v>1198511.6400000001</v>
      </c>
      <c r="N9933" s="12">
        <f>DATE(YEAR(Table1[[#This Row],[Order_Date]]),MONTH(Table1[[#This Row],[Order_Date]]),1)</f>
        <v>45108</v>
      </c>
    </row>
    <row r="9934" spans="1:14">
      <c r="A9934" t="s">
        <v>1236</v>
      </c>
      <c r="B9934" t="s">
        <v>702</v>
      </c>
      <c r="C9934" t="s">
        <v>703</v>
      </c>
      <c r="D9934" t="s">
        <v>27</v>
      </c>
      <c r="E9934" t="s">
        <v>167</v>
      </c>
      <c r="F9934" t="s">
        <v>17</v>
      </c>
      <c r="G9934">
        <v>1</v>
      </c>
      <c r="H9934">
        <v>646.49</v>
      </c>
      <c r="I9934">
        <v>646.49</v>
      </c>
      <c r="J9934">
        <v>547</v>
      </c>
      <c r="K9934">
        <v>14</v>
      </c>
      <c r="L9934" t="s">
        <v>18</v>
      </c>
      <c r="M9934">
        <f>(Table1[[#This Row],[Current_Stock]]*Table1[[#This Row],[Unit_Price]])</f>
        <v>353630.03</v>
      </c>
      <c r="N9934" s="12">
        <f>DATE(YEAR(Table1[[#This Row],[Order_Date]]),MONTH(Table1[[#This Row],[Order_Date]]),1)</f>
        <v>44986</v>
      </c>
    </row>
    <row r="9935" spans="1:14">
      <c r="A9935" t="s">
        <v>110</v>
      </c>
      <c r="B9935" t="s">
        <v>1101</v>
      </c>
      <c r="C9935" t="s">
        <v>1102</v>
      </c>
      <c r="D9935" t="s">
        <v>84</v>
      </c>
      <c r="E9935" t="s">
        <v>189</v>
      </c>
      <c r="F9935" t="s">
        <v>29</v>
      </c>
      <c r="G9935">
        <v>13</v>
      </c>
      <c r="H9935">
        <v>9507.0400000000009</v>
      </c>
      <c r="I9935">
        <v>123591.52</v>
      </c>
      <c r="J9935">
        <v>169</v>
      </c>
      <c r="K9935">
        <v>12</v>
      </c>
      <c r="L9935" t="s">
        <v>18</v>
      </c>
      <c r="M9935">
        <f>(Table1[[#This Row],[Current_Stock]]*Table1[[#This Row],[Unit_Price]])</f>
        <v>1606689.7600000002</v>
      </c>
      <c r="N9935" s="12">
        <f>DATE(YEAR(Table1[[#This Row],[Order_Date]]),MONTH(Table1[[#This Row],[Order_Date]]),1)</f>
        <v>45474</v>
      </c>
    </row>
    <row r="9936" spans="1:14">
      <c r="A9936" t="s">
        <v>678</v>
      </c>
      <c r="B9936" t="s">
        <v>775</v>
      </c>
      <c r="C9936" t="s">
        <v>776</v>
      </c>
      <c r="D9936" t="s">
        <v>15</v>
      </c>
      <c r="E9936" t="s">
        <v>330</v>
      </c>
      <c r="F9936" t="s">
        <v>29</v>
      </c>
      <c r="G9936">
        <v>9</v>
      </c>
      <c r="H9936">
        <v>354.78</v>
      </c>
      <c r="I9936">
        <v>3193.02</v>
      </c>
      <c r="J9936">
        <v>159</v>
      </c>
      <c r="K9936">
        <v>10</v>
      </c>
      <c r="L9936" t="s">
        <v>18</v>
      </c>
      <c r="M9936">
        <f>(Table1[[#This Row],[Current_Stock]]*Table1[[#This Row],[Unit_Price]])</f>
        <v>56410.02</v>
      </c>
      <c r="N9936" s="12">
        <f>DATE(YEAR(Table1[[#This Row],[Order_Date]]),MONTH(Table1[[#This Row],[Order_Date]]),1)</f>
        <v>45505</v>
      </c>
    </row>
    <row r="9937" spans="1:14">
      <c r="A9937" t="s">
        <v>1310</v>
      </c>
      <c r="B9937" t="s">
        <v>525</v>
      </c>
      <c r="C9937" t="s">
        <v>526</v>
      </c>
      <c r="D9937" t="s">
        <v>96</v>
      </c>
      <c r="E9937" t="s">
        <v>39</v>
      </c>
      <c r="F9937" t="s">
        <v>29</v>
      </c>
      <c r="G9937">
        <v>4</v>
      </c>
      <c r="H9937">
        <v>2497.64</v>
      </c>
      <c r="I9937">
        <v>9990.56</v>
      </c>
      <c r="J9937">
        <v>400</v>
      </c>
      <c r="K9937">
        <v>2</v>
      </c>
      <c r="L9937" t="s">
        <v>18</v>
      </c>
      <c r="M9937">
        <f>(Table1[[#This Row],[Current_Stock]]*Table1[[#This Row],[Unit_Price]])</f>
        <v>999056</v>
      </c>
      <c r="N9937" s="12">
        <f>DATE(YEAR(Table1[[#This Row],[Order_Date]]),MONTH(Table1[[#This Row],[Order_Date]]),1)</f>
        <v>45627</v>
      </c>
    </row>
    <row r="9938" spans="1:14">
      <c r="A9938" t="s">
        <v>687</v>
      </c>
      <c r="B9938" t="s">
        <v>94</v>
      </c>
      <c r="C9938" t="s">
        <v>95</v>
      </c>
      <c r="D9938" t="s">
        <v>96</v>
      </c>
      <c r="E9938" t="s">
        <v>277</v>
      </c>
      <c r="F9938" t="s">
        <v>46</v>
      </c>
      <c r="G9938">
        <v>7</v>
      </c>
      <c r="H9938">
        <v>2574.5100000000002</v>
      </c>
      <c r="I9938">
        <v>18021.57</v>
      </c>
      <c r="J9938">
        <v>320</v>
      </c>
      <c r="K9938">
        <v>4</v>
      </c>
      <c r="L9938" t="s">
        <v>55</v>
      </c>
      <c r="M9938">
        <f>(Table1[[#This Row],[Current_Stock]]*Table1[[#This Row],[Unit_Price]])</f>
        <v>823843.20000000007</v>
      </c>
      <c r="N9938" s="12">
        <f>DATE(YEAR(Table1[[#This Row],[Order_Date]]),MONTH(Table1[[#This Row],[Order_Date]]),1)</f>
        <v>45139</v>
      </c>
    </row>
    <row r="9939" spans="1:14">
      <c r="A9939" t="s">
        <v>340</v>
      </c>
      <c r="B9939" t="s">
        <v>656</v>
      </c>
      <c r="C9939" t="s">
        <v>657</v>
      </c>
      <c r="D9939" t="s">
        <v>44</v>
      </c>
      <c r="E9939" t="s">
        <v>89</v>
      </c>
      <c r="F9939" t="s">
        <v>60</v>
      </c>
      <c r="G9939">
        <v>48</v>
      </c>
      <c r="H9939">
        <v>3763.07</v>
      </c>
      <c r="I9939">
        <v>180627.36</v>
      </c>
      <c r="J9939">
        <v>118</v>
      </c>
      <c r="K9939">
        <v>3</v>
      </c>
      <c r="L9939" t="s">
        <v>105</v>
      </c>
      <c r="M9939">
        <f>(Table1[[#This Row],[Current_Stock]]*Table1[[#This Row],[Unit_Price]])</f>
        <v>444042.26</v>
      </c>
      <c r="N9939" s="12">
        <f>DATE(YEAR(Table1[[#This Row],[Order_Date]]),MONTH(Table1[[#This Row],[Order_Date]]),1)</f>
        <v>44958</v>
      </c>
    </row>
    <row r="9940" spans="1:14">
      <c r="A9940" t="s">
        <v>406</v>
      </c>
      <c r="B9940" t="s">
        <v>763</v>
      </c>
      <c r="C9940" t="s">
        <v>764</v>
      </c>
      <c r="D9940" t="s">
        <v>96</v>
      </c>
      <c r="E9940" t="s">
        <v>50</v>
      </c>
      <c r="F9940" t="s">
        <v>46</v>
      </c>
      <c r="G9940">
        <v>7</v>
      </c>
      <c r="H9940">
        <v>3765.6</v>
      </c>
      <c r="I9940">
        <v>26359.200000000001</v>
      </c>
      <c r="J9940">
        <v>290</v>
      </c>
      <c r="K9940">
        <v>9</v>
      </c>
      <c r="L9940" t="s">
        <v>55</v>
      </c>
      <c r="M9940">
        <f>(Table1[[#This Row],[Current_Stock]]*Table1[[#This Row],[Unit_Price]])</f>
        <v>1092024</v>
      </c>
      <c r="N9940" s="12">
        <f>DATE(YEAR(Table1[[#This Row],[Order_Date]]),MONTH(Table1[[#This Row],[Order_Date]]),1)</f>
        <v>45597</v>
      </c>
    </row>
    <row r="9941" spans="1:14">
      <c r="A9941" t="s">
        <v>1144</v>
      </c>
      <c r="B9941" t="s">
        <v>1029</v>
      </c>
      <c r="C9941" t="s">
        <v>1030</v>
      </c>
      <c r="D9941" t="s">
        <v>38</v>
      </c>
      <c r="E9941" t="s">
        <v>34</v>
      </c>
      <c r="F9941" t="s">
        <v>17</v>
      </c>
      <c r="G9941">
        <v>15</v>
      </c>
      <c r="H9941">
        <v>3060.11</v>
      </c>
      <c r="I9941">
        <v>45901.65</v>
      </c>
      <c r="J9941">
        <v>110</v>
      </c>
      <c r="K9941">
        <v>11</v>
      </c>
      <c r="L9941" t="s">
        <v>18</v>
      </c>
      <c r="M9941">
        <f>(Table1[[#This Row],[Current_Stock]]*Table1[[#This Row],[Unit_Price]])</f>
        <v>336612.10000000003</v>
      </c>
      <c r="N9941" s="12">
        <f>DATE(YEAR(Table1[[#This Row],[Order_Date]]),MONTH(Table1[[#This Row],[Order_Date]]),1)</f>
        <v>45383</v>
      </c>
    </row>
    <row r="9942" spans="1:14">
      <c r="A9942" t="s">
        <v>946</v>
      </c>
      <c r="B9942" t="s">
        <v>1147</v>
      </c>
      <c r="C9942" t="s">
        <v>1148</v>
      </c>
      <c r="D9942" t="s">
        <v>96</v>
      </c>
      <c r="E9942" t="s">
        <v>89</v>
      </c>
      <c r="F9942" t="s">
        <v>60</v>
      </c>
      <c r="G9942">
        <v>6</v>
      </c>
      <c r="H9942">
        <v>1235.03</v>
      </c>
      <c r="I9942">
        <v>7410.18</v>
      </c>
      <c r="J9942">
        <v>378</v>
      </c>
      <c r="K9942">
        <v>7</v>
      </c>
      <c r="L9942" t="s">
        <v>18</v>
      </c>
      <c r="M9942">
        <f>(Table1[[#This Row],[Current_Stock]]*Table1[[#This Row],[Unit_Price]])</f>
        <v>466841.33999999997</v>
      </c>
      <c r="N9942" s="12">
        <f>DATE(YEAR(Table1[[#This Row],[Order_Date]]),MONTH(Table1[[#This Row],[Order_Date]]),1)</f>
        <v>45139</v>
      </c>
    </row>
    <row r="9943" spans="1:14">
      <c r="A9943" t="s">
        <v>949</v>
      </c>
      <c r="B9943" t="s">
        <v>407</v>
      </c>
      <c r="C9943" t="s">
        <v>408</v>
      </c>
      <c r="D9943" t="s">
        <v>44</v>
      </c>
      <c r="E9943" t="s">
        <v>80</v>
      </c>
      <c r="F9943" t="s">
        <v>40</v>
      </c>
      <c r="G9943">
        <v>42</v>
      </c>
      <c r="H9943">
        <v>923.06</v>
      </c>
      <c r="I9943">
        <v>38768.519999999997</v>
      </c>
      <c r="J9943">
        <v>111</v>
      </c>
      <c r="K9943">
        <v>13</v>
      </c>
      <c r="L9943" t="s">
        <v>18</v>
      </c>
      <c r="M9943">
        <f>(Table1[[#This Row],[Current_Stock]]*Table1[[#This Row],[Unit_Price]])</f>
        <v>102459.65999999999</v>
      </c>
      <c r="N9943" s="12">
        <f>DATE(YEAR(Table1[[#This Row],[Order_Date]]),MONTH(Table1[[#This Row],[Order_Date]]),1)</f>
        <v>45108</v>
      </c>
    </row>
    <row r="9944" spans="1:14">
      <c r="A9944" t="s">
        <v>1375</v>
      </c>
      <c r="B9944" t="s">
        <v>802</v>
      </c>
      <c r="C9944" t="s">
        <v>803</v>
      </c>
      <c r="D9944" t="s">
        <v>15</v>
      </c>
      <c r="E9944" t="s">
        <v>189</v>
      </c>
      <c r="F9944" t="s">
        <v>40</v>
      </c>
      <c r="G9944">
        <v>9</v>
      </c>
      <c r="H9944">
        <v>411.6</v>
      </c>
      <c r="I9944">
        <v>3704.4</v>
      </c>
      <c r="J9944">
        <v>225</v>
      </c>
      <c r="K9944">
        <v>2</v>
      </c>
      <c r="L9944" t="s">
        <v>18</v>
      </c>
      <c r="M9944">
        <f>(Table1[[#This Row],[Current_Stock]]*Table1[[#This Row],[Unit_Price]])</f>
        <v>92610</v>
      </c>
      <c r="N9944" s="12">
        <f>DATE(YEAR(Table1[[#This Row],[Order_Date]]),MONTH(Table1[[#This Row],[Order_Date]]),1)</f>
        <v>44927</v>
      </c>
    </row>
    <row r="9945" spans="1:14">
      <c r="A9945" t="s">
        <v>719</v>
      </c>
      <c r="B9945" t="s">
        <v>1186</v>
      </c>
      <c r="C9945" t="s">
        <v>1187</v>
      </c>
      <c r="D9945" t="s">
        <v>27</v>
      </c>
      <c r="E9945" t="s">
        <v>211</v>
      </c>
      <c r="F9945" t="s">
        <v>17</v>
      </c>
      <c r="G9945">
        <v>4</v>
      </c>
      <c r="H9945">
        <v>2588.0700000000002</v>
      </c>
      <c r="I9945">
        <v>10352.280000000001</v>
      </c>
      <c r="J9945">
        <v>296</v>
      </c>
      <c r="K9945">
        <v>6</v>
      </c>
      <c r="L9945" t="s">
        <v>18</v>
      </c>
      <c r="M9945">
        <f>(Table1[[#This Row],[Current_Stock]]*Table1[[#This Row],[Unit_Price]])</f>
        <v>766068.72000000009</v>
      </c>
      <c r="N9945" s="12">
        <f>DATE(YEAR(Table1[[#This Row],[Order_Date]]),MONTH(Table1[[#This Row],[Order_Date]]),1)</f>
        <v>45444</v>
      </c>
    </row>
    <row r="9946" spans="1:14">
      <c r="A9946" t="s">
        <v>230</v>
      </c>
      <c r="B9946" t="s">
        <v>618</v>
      </c>
      <c r="C9946" t="s">
        <v>619</v>
      </c>
      <c r="D9946" t="s">
        <v>53</v>
      </c>
      <c r="E9946" t="s">
        <v>109</v>
      </c>
      <c r="F9946" t="s">
        <v>46</v>
      </c>
      <c r="G9946">
        <v>7</v>
      </c>
      <c r="H9946">
        <v>4248.99</v>
      </c>
      <c r="I9946">
        <v>29742.93</v>
      </c>
      <c r="J9946">
        <v>251</v>
      </c>
      <c r="K9946">
        <v>14</v>
      </c>
      <c r="L9946" t="s">
        <v>55</v>
      </c>
      <c r="M9946">
        <f>(Table1[[#This Row],[Current_Stock]]*Table1[[#This Row],[Unit_Price]])</f>
        <v>1066496.49</v>
      </c>
      <c r="N9946" s="12">
        <f>DATE(YEAR(Table1[[#This Row],[Order_Date]]),MONTH(Table1[[#This Row],[Order_Date]]),1)</f>
        <v>45078</v>
      </c>
    </row>
    <row r="9947" spans="1:14">
      <c r="A9947" t="s">
        <v>215</v>
      </c>
      <c r="B9947" t="s">
        <v>1004</v>
      </c>
      <c r="C9947" t="s">
        <v>1005</v>
      </c>
      <c r="D9947" t="s">
        <v>96</v>
      </c>
      <c r="E9947" t="s">
        <v>189</v>
      </c>
      <c r="F9947" t="s">
        <v>60</v>
      </c>
      <c r="G9947">
        <v>9</v>
      </c>
      <c r="H9947">
        <v>4966.1499999999996</v>
      </c>
      <c r="I9947">
        <v>44695.35</v>
      </c>
      <c r="J9947">
        <v>281</v>
      </c>
      <c r="K9947">
        <v>4</v>
      </c>
      <c r="L9947" t="s">
        <v>18</v>
      </c>
      <c r="M9947">
        <f>(Table1[[#This Row],[Current_Stock]]*Table1[[#This Row],[Unit_Price]])</f>
        <v>1395488.15</v>
      </c>
      <c r="N9947" s="12">
        <f>DATE(YEAR(Table1[[#This Row],[Order_Date]]),MONTH(Table1[[#This Row],[Order_Date]]),1)</f>
        <v>44986</v>
      </c>
    </row>
    <row r="9948" spans="1:14">
      <c r="A9948" t="s">
        <v>1322</v>
      </c>
      <c r="B9948" t="s">
        <v>1268</v>
      </c>
      <c r="C9948" t="s">
        <v>1269</v>
      </c>
      <c r="D9948" t="s">
        <v>38</v>
      </c>
      <c r="E9948" t="s">
        <v>45</v>
      </c>
      <c r="F9948" t="s">
        <v>17</v>
      </c>
      <c r="G9948">
        <v>17</v>
      </c>
      <c r="H9948">
        <v>3368.05</v>
      </c>
      <c r="I9948">
        <v>57256.85</v>
      </c>
      <c r="J9948">
        <v>155</v>
      </c>
      <c r="K9948">
        <v>14</v>
      </c>
      <c r="L9948" t="s">
        <v>18</v>
      </c>
      <c r="M9948">
        <f>(Table1[[#This Row],[Current_Stock]]*Table1[[#This Row],[Unit_Price]])</f>
        <v>522047.75</v>
      </c>
      <c r="N9948" s="12">
        <f>DATE(YEAR(Table1[[#This Row],[Order_Date]]),MONTH(Table1[[#This Row],[Order_Date]]),1)</f>
        <v>45352</v>
      </c>
    </row>
    <row r="9949" spans="1:14">
      <c r="A9949" t="s">
        <v>177</v>
      </c>
      <c r="B9949" t="s">
        <v>562</v>
      </c>
      <c r="C9949" t="s">
        <v>563</v>
      </c>
      <c r="D9949" t="s">
        <v>44</v>
      </c>
      <c r="E9949" t="s">
        <v>153</v>
      </c>
      <c r="F9949" t="s">
        <v>40</v>
      </c>
      <c r="G9949">
        <v>62</v>
      </c>
      <c r="H9949">
        <v>3399.43</v>
      </c>
      <c r="I9949">
        <v>210764.66</v>
      </c>
      <c r="J9949">
        <v>101</v>
      </c>
      <c r="K9949">
        <v>13</v>
      </c>
      <c r="L9949" t="s">
        <v>105</v>
      </c>
      <c r="M9949">
        <f>(Table1[[#This Row],[Current_Stock]]*Table1[[#This Row],[Unit_Price]])</f>
        <v>343342.43</v>
      </c>
      <c r="N9949" s="12">
        <f>DATE(YEAR(Table1[[#This Row],[Order_Date]]),MONTH(Table1[[#This Row],[Order_Date]]),1)</f>
        <v>45597</v>
      </c>
    </row>
    <row r="9950" spans="1:14">
      <c r="A9950" t="s">
        <v>458</v>
      </c>
      <c r="B9950" t="s">
        <v>1268</v>
      </c>
      <c r="C9950" t="s">
        <v>1269</v>
      </c>
      <c r="D9950" t="s">
        <v>38</v>
      </c>
      <c r="E9950" t="s">
        <v>73</v>
      </c>
      <c r="F9950" t="s">
        <v>40</v>
      </c>
      <c r="G9950">
        <v>9</v>
      </c>
      <c r="H9950">
        <v>483.86</v>
      </c>
      <c r="I9950">
        <v>4354.74</v>
      </c>
      <c r="J9950">
        <v>236</v>
      </c>
      <c r="K9950">
        <v>14</v>
      </c>
      <c r="L9950" t="s">
        <v>18</v>
      </c>
      <c r="M9950">
        <f>(Table1[[#This Row],[Current_Stock]]*Table1[[#This Row],[Unit_Price]])</f>
        <v>114190.96</v>
      </c>
      <c r="N9950" s="12">
        <f>DATE(YEAR(Table1[[#This Row],[Order_Date]]),MONTH(Table1[[#This Row],[Order_Date]]),1)</f>
        <v>45261</v>
      </c>
    </row>
    <row r="9951" spans="1:14">
      <c r="A9951" t="s">
        <v>1275</v>
      </c>
      <c r="B9951" t="s">
        <v>390</v>
      </c>
      <c r="C9951" t="s">
        <v>391</v>
      </c>
      <c r="D9951" t="s">
        <v>33</v>
      </c>
      <c r="E9951" t="s">
        <v>184</v>
      </c>
      <c r="F9951" t="s">
        <v>60</v>
      </c>
      <c r="G9951">
        <v>25</v>
      </c>
      <c r="H9951">
        <v>1445.32</v>
      </c>
      <c r="I9951">
        <v>36133</v>
      </c>
      <c r="J9951">
        <v>139</v>
      </c>
      <c r="K9951">
        <v>5</v>
      </c>
      <c r="L9951" t="s">
        <v>18</v>
      </c>
      <c r="M9951">
        <f>(Table1[[#This Row],[Current_Stock]]*Table1[[#This Row],[Unit_Price]])</f>
        <v>200899.47999999998</v>
      </c>
      <c r="N9951" s="12">
        <f>DATE(YEAR(Table1[[#This Row],[Order_Date]]),MONTH(Table1[[#This Row],[Order_Date]]),1)</f>
        <v>45383</v>
      </c>
    </row>
    <row r="9952" spans="1:14">
      <c r="A9952" t="s">
        <v>301</v>
      </c>
      <c r="B9952" t="s">
        <v>1199</v>
      </c>
      <c r="C9952" t="s">
        <v>1200</v>
      </c>
      <c r="D9952" t="s">
        <v>15</v>
      </c>
      <c r="E9952" t="s">
        <v>189</v>
      </c>
      <c r="F9952" t="s">
        <v>17</v>
      </c>
      <c r="G9952">
        <v>23</v>
      </c>
      <c r="H9952">
        <v>66.88</v>
      </c>
      <c r="I9952">
        <v>1538.24</v>
      </c>
      <c r="J9952">
        <v>137</v>
      </c>
      <c r="K9952">
        <v>3</v>
      </c>
      <c r="L9952" t="s">
        <v>18</v>
      </c>
      <c r="M9952">
        <f>(Table1[[#This Row],[Current_Stock]]*Table1[[#This Row],[Unit_Price]])</f>
        <v>9162.56</v>
      </c>
      <c r="N9952" s="12">
        <f>DATE(YEAR(Table1[[#This Row],[Order_Date]]),MONTH(Table1[[#This Row],[Order_Date]]),1)</f>
        <v>44986</v>
      </c>
    </row>
    <row r="9953" spans="1:14">
      <c r="A9953" t="s">
        <v>706</v>
      </c>
      <c r="B9953" t="s">
        <v>201</v>
      </c>
      <c r="C9953" t="s">
        <v>202</v>
      </c>
      <c r="D9953" t="s">
        <v>22</v>
      </c>
      <c r="E9953" t="s">
        <v>160</v>
      </c>
      <c r="F9953" t="s">
        <v>46</v>
      </c>
      <c r="G9953">
        <v>33</v>
      </c>
      <c r="H9953">
        <v>1855.89</v>
      </c>
      <c r="I9953">
        <v>61244.37</v>
      </c>
      <c r="J9953">
        <v>118</v>
      </c>
      <c r="K9953">
        <v>12</v>
      </c>
      <c r="L9953" t="s">
        <v>105</v>
      </c>
      <c r="M9953">
        <f>(Table1[[#This Row],[Current_Stock]]*Table1[[#This Row],[Unit_Price]])</f>
        <v>218995.02000000002</v>
      </c>
      <c r="N9953" s="12">
        <f>DATE(YEAR(Table1[[#This Row],[Order_Date]]),MONTH(Table1[[#This Row],[Order_Date]]),1)</f>
        <v>45170</v>
      </c>
    </row>
    <row r="9954" spans="1:14">
      <c r="A9954" t="s">
        <v>177</v>
      </c>
      <c r="B9954" t="s">
        <v>479</v>
      </c>
      <c r="C9954" t="s">
        <v>480</v>
      </c>
      <c r="D9954" t="s">
        <v>84</v>
      </c>
      <c r="E9954" t="s">
        <v>28</v>
      </c>
      <c r="F9954" t="s">
        <v>40</v>
      </c>
      <c r="G9954">
        <v>21</v>
      </c>
      <c r="H9954">
        <v>8853.73</v>
      </c>
      <c r="I9954">
        <v>185928.33</v>
      </c>
      <c r="J9954">
        <v>210</v>
      </c>
      <c r="K9954">
        <v>8</v>
      </c>
      <c r="L9954" t="s">
        <v>18</v>
      </c>
      <c r="M9954">
        <f>(Table1[[#This Row],[Current_Stock]]*Table1[[#This Row],[Unit_Price]])</f>
        <v>1859283.2999999998</v>
      </c>
      <c r="N9954" s="12">
        <f>DATE(YEAR(Table1[[#This Row],[Order_Date]]),MONTH(Table1[[#This Row],[Order_Date]]),1)</f>
        <v>45597</v>
      </c>
    </row>
    <row r="9955" spans="1:14">
      <c r="A9955" t="s">
        <v>1009</v>
      </c>
      <c r="B9955" t="s">
        <v>1048</v>
      </c>
      <c r="C9955" t="s">
        <v>1049</v>
      </c>
      <c r="D9955" t="s">
        <v>183</v>
      </c>
      <c r="E9955" t="s">
        <v>85</v>
      </c>
      <c r="F9955" t="s">
        <v>46</v>
      </c>
      <c r="G9955">
        <v>23</v>
      </c>
      <c r="H9955">
        <v>478.32</v>
      </c>
      <c r="I9955">
        <v>11001.36</v>
      </c>
      <c r="J9955">
        <v>142</v>
      </c>
      <c r="K9955">
        <v>11</v>
      </c>
      <c r="L9955" t="s">
        <v>18</v>
      </c>
      <c r="M9955">
        <f>(Table1[[#This Row],[Current_Stock]]*Table1[[#This Row],[Unit_Price]])</f>
        <v>67921.440000000002</v>
      </c>
      <c r="N9955" s="12">
        <f>DATE(YEAR(Table1[[#This Row],[Order_Date]]),MONTH(Table1[[#This Row],[Order_Date]]),1)</f>
        <v>45352</v>
      </c>
    </row>
    <row r="9956" spans="1:14">
      <c r="A9956" t="s">
        <v>770</v>
      </c>
      <c r="B9956" t="s">
        <v>82</v>
      </c>
      <c r="C9956" t="s">
        <v>83</v>
      </c>
      <c r="D9956" t="s">
        <v>84</v>
      </c>
      <c r="E9956" t="s">
        <v>28</v>
      </c>
      <c r="F9956" t="s">
        <v>40</v>
      </c>
      <c r="G9956">
        <v>22</v>
      </c>
      <c r="H9956">
        <v>5023.13</v>
      </c>
      <c r="I9956">
        <v>110508.86</v>
      </c>
      <c r="J9956">
        <v>135</v>
      </c>
      <c r="K9956">
        <v>11</v>
      </c>
      <c r="L9956" t="s">
        <v>18</v>
      </c>
      <c r="M9956">
        <f>(Table1[[#This Row],[Current_Stock]]*Table1[[#This Row],[Unit_Price]])</f>
        <v>678122.55</v>
      </c>
      <c r="N9956" s="12">
        <f>DATE(YEAR(Table1[[#This Row],[Order_Date]]),MONTH(Table1[[#This Row],[Order_Date]]),1)</f>
        <v>45566</v>
      </c>
    </row>
    <row r="9957" spans="1:14">
      <c r="A9957" t="s">
        <v>704</v>
      </c>
      <c r="B9957" t="s">
        <v>870</v>
      </c>
      <c r="C9957" t="s">
        <v>871</v>
      </c>
      <c r="D9957" t="s">
        <v>84</v>
      </c>
      <c r="E9957" t="s">
        <v>330</v>
      </c>
      <c r="F9957" t="s">
        <v>40</v>
      </c>
      <c r="G9957">
        <v>14</v>
      </c>
      <c r="H9957">
        <v>20331.310000000001</v>
      </c>
      <c r="I9957">
        <v>284638.34000000003</v>
      </c>
      <c r="J9957">
        <v>126</v>
      </c>
      <c r="K9957">
        <v>11</v>
      </c>
      <c r="L9957" t="s">
        <v>18</v>
      </c>
      <c r="M9957">
        <f>(Table1[[#This Row],[Current_Stock]]*Table1[[#This Row],[Unit_Price]])</f>
        <v>2561745.06</v>
      </c>
      <c r="N9957" s="12">
        <f>DATE(YEAR(Table1[[#This Row],[Order_Date]]),MONTH(Table1[[#This Row],[Order_Date]]),1)</f>
        <v>45444</v>
      </c>
    </row>
    <row r="9958" spans="1:14">
      <c r="A9958" t="s">
        <v>81</v>
      </c>
      <c r="B9958" t="s">
        <v>1061</v>
      </c>
      <c r="C9958" t="s">
        <v>1062</v>
      </c>
      <c r="D9958" t="s">
        <v>53</v>
      </c>
      <c r="E9958" t="s">
        <v>54</v>
      </c>
      <c r="F9958" t="s">
        <v>60</v>
      </c>
      <c r="G9958">
        <v>9</v>
      </c>
      <c r="H9958">
        <v>186.21</v>
      </c>
      <c r="I9958">
        <v>1675.89</v>
      </c>
      <c r="J9958">
        <v>518</v>
      </c>
      <c r="K9958">
        <v>11</v>
      </c>
      <c r="L9958" t="s">
        <v>55</v>
      </c>
      <c r="M9958">
        <f>(Table1[[#This Row],[Current_Stock]]*Table1[[#This Row],[Unit_Price]])</f>
        <v>96456.78</v>
      </c>
      <c r="N9958" s="12">
        <f>DATE(YEAR(Table1[[#This Row],[Order_Date]]),MONTH(Table1[[#This Row],[Order_Date]]),1)</f>
        <v>45413</v>
      </c>
    </row>
    <row r="9959" spans="1:14">
      <c r="A9959" t="s">
        <v>607</v>
      </c>
      <c r="B9959" t="s">
        <v>216</v>
      </c>
      <c r="C9959" t="s">
        <v>217</v>
      </c>
      <c r="D9959" t="s">
        <v>27</v>
      </c>
      <c r="E9959" t="s">
        <v>34</v>
      </c>
      <c r="F9959" t="s">
        <v>29</v>
      </c>
      <c r="G9959">
        <v>9</v>
      </c>
      <c r="H9959">
        <v>2941.65</v>
      </c>
      <c r="I9959">
        <v>26474.85</v>
      </c>
      <c r="J9959">
        <v>354</v>
      </c>
      <c r="K9959">
        <v>6</v>
      </c>
      <c r="L9959" t="s">
        <v>18</v>
      </c>
      <c r="M9959">
        <f>(Table1[[#This Row],[Current_Stock]]*Table1[[#This Row],[Unit_Price]])</f>
        <v>1041344.1</v>
      </c>
      <c r="N9959" s="12">
        <f>DATE(YEAR(Table1[[#This Row],[Order_Date]]),MONTH(Table1[[#This Row],[Order_Date]]),1)</f>
        <v>45383</v>
      </c>
    </row>
    <row r="9960" spans="1:14">
      <c r="A9960" t="s">
        <v>827</v>
      </c>
      <c r="B9960" t="s">
        <v>399</v>
      </c>
      <c r="C9960" t="s">
        <v>400</v>
      </c>
      <c r="D9960" t="s">
        <v>33</v>
      </c>
      <c r="E9960" t="s">
        <v>330</v>
      </c>
      <c r="F9960" t="s">
        <v>17</v>
      </c>
      <c r="G9960">
        <v>18</v>
      </c>
      <c r="H9960">
        <v>2414.4</v>
      </c>
      <c r="I9960">
        <v>43459.199999999997</v>
      </c>
      <c r="J9960">
        <v>86</v>
      </c>
      <c r="K9960">
        <v>11</v>
      </c>
      <c r="L9960" t="s">
        <v>18</v>
      </c>
      <c r="M9960">
        <f>(Table1[[#This Row],[Current_Stock]]*Table1[[#This Row],[Unit_Price]])</f>
        <v>207638.39999999999</v>
      </c>
      <c r="N9960" s="12">
        <f>DATE(YEAR(Table1[[#This Row],[Order_Date]]),MONTH(Table1[[#This Row],[Order_Date]]),1)</f>
        <v>45352</v>
      </c>
    </row>
    <row r="9961" spans="1:14">
      <c r="A9961" t="s">
        <v>1279</v>
      </c>
      <c r="B9961" t="s">
        <v>71</v>
      </c>
      <c r="C9961" t="s">
        <v>72</v>
      </c>
      <c r="D9961" t="s">
        <v>15</v>
      </c>
      <c r="E9961" t="s">
        <v>45</v>
      </c>
      <c r="F9961" t="s">
        <v>60</v>
      </c>
      <c r="G9961">
        <v>9</v>
      </c>
      <c r="H9961">
        <v>191.86</v>
      </c>
      <c r="I9961">
        <v>1726.74</v>
      </c>
      <c r="J9961">
        <v>248</v>
      </c>
      <c r="K9961">
        <v>10</v>
      </c>
      <c r="L9961" t="s">
        <v>18</v>
      </c>
      <c r="M9961">
        <f>(Table1[[#This Row],[Current_Stock]]*Table1[[#This Row],[Unit_Price]])</f>
        <v>47581.280000000006</v>
      </c>
      <c r="N9961" s="12">
        <f>DATE(YEAR(Table1[[#This Row],[Order_Date]]),MONTH(Table1[[#This Row],[Order_Date]]),1)</f>
        <v>44927</v>
      </c>
    </row>
    <row r="9962" spans="1:14">
      <c r="A9962" t="s">
        <v>1352</v>
      </c>
      <c r="B9962" t="s">
        <v>590</v>
      </c>
      <c r="C9962" t="s">
        <v>591</v>
      </c>
      <c r="D9962" t="s">
        <v>15</v>
      </c>
      <c r="E9962" t="s">
        <v>153</v>
      </c>
      <c r="F9962" t="s">
        <v>17</v>
      </c>
      <c r="G9962">
        <v>25</v>
      </c>
      <c r="H9962">
        <v>160.74</v>
      </c>
      <c r="I9962">
        <v>4018.5</v>
      </c>
      <c r="J9962">
        <v>154</v>
      </c>
      <c r="K9962">
        <v>7</v>
      </c>
      <c r="L9962" t="s">
        <v>18</v>
      </c>
      <c r="M9962">
        <f>(Table1[[#This Row],[Current_Stock]]*Table1[[#This Row],[Unit_Price]])</f>
        <v>24753.960000000003</v>
      </c>
      <c r="N9962" s="12">
        <f>DATE(YEAR(Table1[[#This Row],[Order_Date]]),MONTH(Table1[[#This Row],[Order_Date]]),1)</f>
        <v>45261</v>
      </c>
    </row>
    <row r="9963" spans="1:14">
      <c r="A9963" t="s">
        <v>1292</v>
      </c>
      <c r="B9963" t="s">
        <v>909</v>
      </c>
      <c r="C9963" t="s">
        <v>910</v>
      </c>
      <c r="D9963" t="s">
        <v>183</v>
      </c>
      <c r="E9963" t="s">
        <v>109</v>
      </c>
      <c r="F9963" t="s">
        <v>17</v>
      </c>
      <c r="G9963">
        <v>12</v>
      </c>
      <c r="H9963">
        <v>4613.79</v>
      </c>
      <c r="I9963">
        <v>55365.48</v>
      </c>
      <c r="J9963">
        <v>138</v>
      </c>
      <c r="K9963">
        <v>6</v>
      </c>
      <c r="L9963" t="s">
        <v>18</v>
      </c>
      <c r="M9963">
        <f>(Table1[[#This Row],[Current_Stock]]*Table1[[#This Row],[Unit_Price]])</f>
        <v>636703.02</v>
      </c>
      <c r="N9963" s="12">
        <f>DATE(YEAR(Table1[[#This Row],[Order_Date]]),MONTH(Table1[[#This Row],[Order_Date]]),1)</f>
        <v>44958</v>
      </c>
    </row>
    <row r="9964" spans="1:14">
      <c r="A9964" t="s">
        <v>1064</v>
      </c>
      <c r="B9964" t="s">
        <v>608</v>
      </c>
      <c r="C9964" t="s">
        <v>609</v>
      </c>
      <c r="D9964" t="s">
        <v>84</v>
      </c>
      <c r="E9964" t="s">
        <v>109</v>
      </c>
      <c r="F9964" t="s">
        <v>17</v>
      </c>
      <c r="G9964">
        <v>16</v>
      </c>
      <c r="H9964">
        <v>10565.28</v>
      </c>
      <c r="I9964">
        <v>169044.48000000001</v>
      </c>
      <c r="J9964">
        <v>93</v>
      </c>
      <c r="K9964">
        <v>7</v>
      </c>
      <c r="L9964" t="s">
        <v>18</v>
      </c>
      <c r="M9964">
        <f>(Table1[[#This Row],[Current_Stock]]*Table1[[#This Row],[Unit_Price]])</f>
        <v>982571.04</v>
      </c>
      <c r="N9964" s="12">
        <f>DATE(YEAR(Table1[[#This Row],[Order_Date]]),MONTH(Table1[[#This Row],[Order_Date]]),1)</f>
        <v>44986</v>
      </c>
    </row>
    <row r="9965" spans="1:14">
      <c r="A9965" t="s">
        <v>238</v>
      </c>
      <c r="B9965" t="s">
        <v>260</v>
      </c>
      <c r="C9965" t="s">
        <v>261</v>
      </c>
      <c r="D9965" t="s">
        <v>15</v>
      </c>
      <c r="E9965" t="s">
        <v>277</v>
      </c>
      <c r="F9965" t="s">
        <v>29</v>
      </c>
      <c r="G9965">
        <v>18</v>
      </c>
      <c r="H9965">
        <v>343.71</v>
      </c>
      <c r="I9965">
        <v>6186.78</v>
      </c>
      <c r="J9965">
        <v>97</v>
      </c>
      <c r="K9965">
        <v>10</v>
      </c>
      <c r="L9965" t="s">
        <v>18</v>
      </c>
      <c r="M9965">
        <f>(Table1[[#This Row],[Current_Stock]]*Table1[[#This Row],[Unit_Price]])</f>
        <v>33339.869999999995</v>
      </c>
      <c r="N9965" s="12">
        <f>DATE(YEAR(Table1[[#This Row],[Order_Date]]),MONTH(Table1[[#This Row],[Order_Date]]),1)</f>
        <v>45017</v>
      </c>
    </row>
    <row r="9966" spans="1:14">
      <c r="A9966" t="s">
        <v>606</v>
      </c>
      <c r="B9966" t="s">
        <v>1133</v>
      </c>
      <c r="C9966" t="s">
        <v>1134</v>
      </c>
      <c r="D9966" t="s">
        <v>183</v>
      </c>
      <c r="E9966" t="s">
        <v>28</v>
      </c>
      <c r="F9966" t="s">
        <v>29</v>
      </c>
      <c r="G9966">
        <v>13</v>
      </c>
      <c r="H9966">
        <v>2812.67</v>
      </c>
      <c r="I9966">
        <v>36564.71</v>
      </c>
      <c r="J9966">
        <v>236</v>
      </c>
      <c r="K9966">
        <v>7</v>
      </c>
      <c r="L9966" t="s">
        <v>18</v>
      </c>
      <c r="M9966">
        <f>(Table1[[#This Row],[Current_Stock]]*Table1[[#This Row],[Unit_Price]])</f>
        <v>663790.12</v>
      </c>
      <c r="N9966" s="12">
        <f>DATE(YEAR(Table1[[#This Row],[Order_Date]]),MONTH(Table1[[#This Row],[Order_Date]]),1)</f>
        <v>45170</v>
      </c>
    </row>
    <row r="9967" spans="1:14">
      <c r="A9967" t="s">
        <v>146</v>
      </c>
      <c r="B9967" t="s">
        <v>623</v>
      </c>
      <c r="C9967" t="s">
        <v>624</v>
      </c>
      <c r="D9967" t="s">
        <v>38</v>
      </c>
      <c r="E9967" t="s">
        <v>173</v>
      </c>
      <c r="F9967" t="s">
        <v>46</v>
      </c>
      <c r="G9967">
        <v>25</v>
      </c>
      <c r="H9967">
        <v>1696.12</v>
      </c>
      <c r="I9967">
        <v>42403</v>
      </c>
      <c r="J9967">
        <v>206</v>
      </c>
      <c r="K9967">
        <v>10</v>
      </c>
      <c r="L9967" t="s">
        <v>18</v>
      </c>
      <c r="M9967">
        <f>(Table1[[#This Row],[Current_Stock]]*Table1[[#This Row],[Unit_Price]])</f>
        <v>349400.72</v>
      </c>
      <c r="N9967" s="12">
        <f>DATE(YEAR(Table1[[#This Row],[Order_Date]]),MONTH(Table1[[#This Row],[Order_Date]]),1)</f>
        <v>45231</v>
      </c>
    </row>
    <row r="9968" spans="1:14">
      <c r="A9968" t="s">
        <v>610</v>
      </c>
      <c r="B9968" t="s">
        <v>25</v>
      </c>
      <c r="C9968" t="s">
        <v>26</v>
      </c>
      <c r="D9968" t="s">
        <v>27</v>
      </c>
      <c r="E9968" t="s">
        <v>251</v>
      </c>
      <c r="F9968" t="s">
        <v>46</v>
      </c>
      <c r="G9968">
        <v>1</v>
      </c>
      <c r="H9968">
        <v>2408.42</v>
      </c>
      <c r="I9968">
        <v>2408.42</v>
      </c>
      <c r="J9968">
        <v>364</v>
      </c>
      <c r="K9968">
        <v>4</v>
      </c>
      <c r="L9968" t="s">
        <v>55</v>
      </c>
      <c r="M9968">
        <f>(Table1[[#This Row],[Current_Stock]]*Table1[[#This Row],[Unit_Price]])</f>
        <v>876664.88</v>
      </c>
      <c r="N9968" s="12">
        <f>DATE(YEAR(Table1[[#This Row],[Order_Date]]),MONTH(Table1[[#This Row],[Order_Date]]),1)</f>
        <v>45413</v>
      </c>
    </row>
    <row r="9969" spans="1:14">
      <c r="A9969" t="s">
        <v>1346</v>
      </c>
      <c r="B9969" t="s">
        <v>633</v>
      </c>
      <c r="C9969" t="s">
        <v>634</v>
      </c>
      <c r="D9969" t="s">
        <v>27</v>
      </c>
      <c r="E9969" t="s">
        <v>277</v>
      </c>
      <c r="F9969" t="s">
        <v>29</v>
      </c>
      <c r="G9969">
        <v>3</v>
      </c>
      <c r="H9969">
        <v>2558.5500000000002</v>
      </c>
      <c r="I9969">
        <v>7675.65</v>
      </c>
      <c r="J9969">
        <v>371</v>
      </c>
      <c r="K9969">
        <v>9</v>
      </c>
      <c r="L9969" t="s">
        <v>18</v>
      </c>
      <c r="M9969">
        <f>(Table1[[#This Row],[Current_Stock]]*Table1[[#This Row],[Unit_Price]])</f>
        <v>949222.05</v>
      </c>
      <c r="N9969" s="12">
        <f>DATE(YEAR(Table1[[#This Row],[Order_Date]]),MONTH(Table1[[#This Row],[Order_Date]]),1)</f>
        <v>44927</v>
      </c>
    </row>
    <row r="9970" spans="1:14">
      <c r="A9970" t="s">
        <v>617</v>
      </c>
      <c r="B9970" t="s">
        <v>777</v>
      </c>
      <c r="C9970" t="s">
        <v>778</v>
      </c>
      <c r="D9970" t="s">
        <v>84</v>
      </c>
      <c r="E9970" t="s">
        <v>104</v>
      </c>
      <c r="F9970" t="s">
        <v>17</v>
      </c>
      <c r="G9970">
        <v>19</v>
      </c>
      <c r="H9970">
        <v>25190</v>
      </c>
      <c r="I9970">
        <v>478610</v>
      </c>
      <c r="J9970">
        <v>246</v>
      </c>
      <c r="K9970">
        <v>11</v>
      </c>
      <c r="L9970" t="s">
        <v>18</v>
      </c>
      <c r="M9970">
        <f>(Table1[[#This Row],[Current_Stock]]*Table1[[#This Row],[Unit_Price]])</f>
        <v>6196740</v>
      </c>
      <c r="N9970" s="12">
        <f>DATE(YEAR(Table1[[#This Row],[Order_Date]]),MONTH(Table1[[#This Row],[Order_Date]]),1)</f>
        <v>45108</v>
      </c>
    </row>
    <row r="9971" spans="1:14">
      <c r="A9971" t="s">
        <v>1175</v>
      </c>
      <c r="B9971" t="s">
        <v>178</v>
      </c>
      <c r="C9971" t="s">
        <v>179</v>
      </c>
      <c r="D9971" t="s">
        <v>22</v>
      </c>
      <c r="E9971" t="s">
        <v>153</v>
      </c>
      <c r="F9971" t="s">
        <v>17</v>
      </c>
      <c r="G9971">
        <v>31</v>
      </c>
      <c r="H9971">
        <v>7487.81</v>
      </c>
      <c r="I9971">
        <v>232122.11</v>
      </c>
      <c r="J9971">
        <v>74</v>
      </c>
      <c r="K9971">
        <v>13</v>
      </c>
      <c r="L9971" t="s">
        <v>105</v>
      </c>
      <c r="M9971">
        <f>(Table1[[#This Row],[Current_Stock]]*Table1[[#This Row],[Unit_Price]])</f>
        <v>554097.94000000006</v>
      </c>
      <c r="N9971" s="12">
        <f>DATE(YEAR(Table1[[#This Row],[Order_Date]]),MONTH(Table1[[#This Row],[Order_Date]]),1)</f>
        <v>44958</v>
      </c>
    </row>
    <row r="9972" spans="1:14">
      <c r="A9972" t="s">
        <v>122</v>
      </c>
      <c r="B9972" t="s">
        <v>549</v>
      </c>
      <c r="C9972" t="s">
        <v>550</v>
      </c>
      <c r="D9972" t="s">
        <v>96</v>
      </c>
      <c r="E9972" t="s">
        <v>113</v>
      </c>
      <c r="F9972" t="s">
        <v>40</v>
      </c>
      <c r="G9972">
        <v>8</v>
      </c>
      <c r="H9972">
        <v>649.35</v>
      </c>
      <c r="I9972">
        <v>5194.8</v>
      </c>
      <c r="J9972">
        <v>520</v>
      </c>
      <c r="K9972">
        <v>12</v>
      </c>
      <c r="L9972" t="s">
        <v>55</v>
      </c>
      <c r="M9972">
        <f>(Table1[[#This Row],[Current_Stock]]*Table1[[#This Row],[Unit_Price]])</f>
        <v>337662</v>
      </c>
      <c r="N9972" s="12">
        <f>DATE(YEAR(Table1[[#This Row],[Order_Date]]),MONTH(Table1[[#This Row],[Order_Date]]),1)</f>
        <v>45261</v>
      </c>
    </row>
    <row r="9973" spans="1:14">
      <c r="A9973" t="s">
        <v>1197</v>
      </c>
      <c r="B9973" t="s">
        <v>998</v>
      </c>
      <c r="C9973" t="s">
        <v>999</v>
      </c>
      <c r="D9973" t="s">
        <v>38</v>
      </c>
      <c r="E9973" t="s">
        <v>104</v>
      </c>
      <c r="F9973" t="s">
        <v>60</v>
      </c>
      <c r="G9973">
        <v>18</v>
      </c>
      <c r="H9973">
        <v>527.55999999999995</v>
      </c>
      <c r="I9973">
        <v>9496.08</v>
      </c>
      <c r="J9973">
        <v>89</v>
      </c>
      <c r="K9973">
        <v>11</v>
      </c>
      <c r="L9973" t="s">
        <v>18</v>
      </c>
      <c r="M9973">
        <f>(Table1[[#This Row],[Current_Stock]]*Table1[[#This Row],[Unit_Price]])</f>
        <v>46952.84</v>
      </c>
      <c r="N9973" s="12">
        <f>DATE(YEAR(Table1[[#This Row],[Order_Date]]),MONTH(Table1[[#This Row],[Order_Date]]),1)</f>
        <v>45597</v>
      </c>
    </row>
    <row r="9974" spans="1:14">
      <c r="A9974" t="s">
        <v>1188</v>
      </c>
      <c r="B9974" t="s">
        <v>228</v>
      </c>
      <c r="C9974" t="s">
        <v>229</v>
      </c>
      <c r="D9974" t="s">
        <v>22</v>
      </c>
      <c r="E9974" t="s">
        <v>85</v>
      </c>
      <c r="F9974" t="s">
        <v>46</v>
      </c>
      <c r="G9974">
        <v>21</v>
      </c>
      <c r="H9974">
        <v>3602.37</v>
      </c>
      <c r="I9974">
        <v>75649.77</v>
      </c>
      <c r="J9974">
        <v>71</v>
      </c>
      <c r="K9974">
        <v>9</v>
      </c>
      <c r="L9974" t="s">
        <v>18</v>
      </c>
      <c r="M9974">
        <f>(Table1[[#This Row],[Current_Stock]]*Table1[[#This Row],[Unit_Price]])</f>
        <v>255768.27</v>
      </c>
      <c r="N9974" s="12">
        <f>DATE(YEAR(Table1[[#This Row],[Order_Date]]),MONTH(Table1[[#This Row],[Order_Date]]),1)</f>
        <v>45170</v>
      </c>
    </row>
    <row r="9975" spans="1:14">
      <c r="A9975" t="s">
        <v>751</v>
      </c>
      <c r="B9975" t="s">
        <v>325</v>
      </c>
      <c r="C9975" t="s">
        <v>326</v>
      </c>
      <c r="D9975" t="s">
        <v>27</v>
      </c>
      <c r="E9975" t="s">
        <v>73</v>
      </c>
      <c r="F9975" t="s">
        <v>40</v>
      </c>
      <c r="G9975">
        <v>3</v>
      </c>
      <c r="H9975">
        <v>2220.4299999999998</v>
      </c>
      <c r="I9975">
        <v>6661.29</v>
      </c>
      <c r="J9975">
        <v>351</v>
      </c>
      <c r="K9975">
        <v>11</v>
      </c>
      <c r="L9975" t="s">
        <v>55</v>
      </c>
      <c r="M9975">
        <f>(Table1[[#This Row],[Current_Stock]]*Table1[[#This Row],[Unit_Price]])</f>
        <v>779370.92999999993</v>
      </c>
      <c r="N9975" s="12">
        <f>DATE(YEAR(Table1[[#This Row],[Order_Date]]),MONTH(Table1[[#This Row],[Order_Date]]),1)</f>
        <v>45170</v>
      </c>
    </row>
    <row r="9976" spans="1:14">
      <c r="A9976" t="s">
        <v>279</v>
      </c>
      <c r="B9976" t="s">
        <v>562</v>
      </c>
      <c r="C9976" t="s">
        <v>563</v>
      </c>
      <c r="D9976" t="s">
        <v>44</v>
      </c>
      <c r="E9976" t="s">
        <v>282</v>
      </c>
      <c r="F9976" t="s">
        <v>46</v>
      </c>
      <c r="G9976">
        <v>39</v>
      </c>
      <c r="H9976">
        <v>195.55</v>
      </c>
      <c r="I9976">
        <v>7626.45</v>
      </c>
      <c r="J9976">
        <v>31</v>
      </c>
      <c r="K9976">
        <v>11</v>
      </c>
      <c r="L9976" t="s">
        <v>18</v>
      </c>
      <c r="M9976">
        <f>(Table1[[#This Row],[Current_Stock]]*Table1[[#This Row],[Unit_Price]])</f>
        <v>6062.05</v>
      </c>
      <c r="N9976" s="12">
        <f>DATE(YEAR(Table1[[#This Row],[Order_Date]]),MONTH(Table1[[#This Row],[Order_Date]]),1)</f>
        <v>45323</v>
      </c>
    </row>
    <row r="9977" spans="1:14">
      <c r="A9977" t="s">
        <v>1011</v>
      </c>
      <c r="B9977" t="s">
        <v>819</v>
      </c>
      <c r="C9977" t="s">
        <v>820</v>
      </c>
      <c r="D9977" t="s">
        <v>22</v>
      </c>
      <c r="E9977" t="s">
        <v>39</v>
      </c>
      <c r="F9977" t="s">
        <v>40</v>
      </c>
      <c r="G9977">
        <v>52</v>
      </c>
      <c r="H9977">
        <v>4018.71</v>
      </c>
      <c r="I9977">
        <v>208972.92</v>
      </c>
      <c r="J9977">
        <v>101</v>
      </c>
      <c r="K9977">
        <v>6</v>
      </c>
      <c r="L9977" t="s">
        <v>18</v>
      </c>
      <c r="M9977">
        <f>(Table1[[#This Row],[Current_Stock]]*Table1[[#This Row],[Unit_Price]])</f>
        <v>405889.71</v>
      </c>
      <c r="N9977" s="12">
        <f>DATE(YEAR(Table1[[#This Row],[Order_Date]]),MONTH(Table1[[#This Row],[Order_Date]]),1)</f>
        <v>45200</v>
      </c>
    </row>
    <row r="9978" spans="1:14">
      <c r="A9978" t="s">
        <v>1135</v>
      </c>
      <c r="B9978" t="s">
        <v>746</v>
      </c>
      <c r="C9978" t="s">
        <v>747</v>
      </c>
      <c r="D9978" t="s">
        <v>44</v>
      </c>
      <c r="E9978" t="s">
        <v>16</v>
      </c>
      <c r="F9978" t="s">
        <v>60</v>
      </c>
      <c r="G9978">
        <v>48</v>
      </c>
      <c r="H9978">
        <v>2075.86</v>
      </c>
      <c r="I9978">
        <v>99641.279999999999</v>
      </c>
      <c r="J9978">
        <v>110</v>
      </c>
      <c r="K9978">
        <v>4</v>
      </c>
      <c r="L9978" t="s">
        <v>18</v>
      </c>
      <c r="M9978">
        <f>(Table1[[#This Row],[Current_Stock]]*Table1[[#This Row],[Unit_Price]])</f>
        <v>228344.6</v>
      </c>
      <c r="N9978" s="12">
        <f>DATE(YEAR(Table1[[#This Row],[Order_Date]]),MONTH(Table1[[#This Row],[Order_Date]]),1)</f>
        <v>45627</v>
      </c>
    </row>
    <row r="9979" spans="1:14">
      <c r="A9979" t="s">
        <v>941</v>
      </c>
      <c r="B9979" t="s">
        <v>123</v>
      </c>
      <c r="C9979" t="s">
        <v>124</v>
      </c>
      <c r="D9979" t="s">
        <v>84</v>
      </c>
      <c r="E9979" t="s">
        <v>167</v>
      </c>
      <c r="F9979" t="s">
        <v>46</v>
      </c>
      <c r="G9979">
        <v>12</v>
      </c>
      <c r="H9979">
        <v>5657.31</v>
      </c>
      <c r="I9979">
        <v>67887.72</v>
      </c>
      <c r="J9979">
        <v>206</v>
      </c>
      <c r="K9979">
        <v>7</v>
      </c>
      <c r="L9979" t="s">
        <v>18</v>
      </c>
      <c r="M9979">
        <f>(Table1[[#This Row],[Current_Stock]]*Table1[[#This Row],[Unit_Price]])</f>
        <v>1165405.8600000001</v>
      </c>
      <c r="N9979" s="12">
        <f>DATE(YEAR(Table1[[#This Row],[Order_Date]]),MONTH(Table1[[#This Row],[Order_Date]]),1)</f>
        <v>45231</v>
      </c>
    </row>
    <row r="9980" spans="1:14">
      <c r="A9980" t="s">
        <v>449</v>
      </c>
      <c r="B9980" t="s">
        <v>249</v>
      </c>
      <c r="C9980" t="s">
        <v>250</v>
      </c>
      <c r="D9980" t="s">
        <v>96</v>
      </c>
      <c r="E9980" t="s">
        <v>330</v>
      </c>
      <c r="F9980" t="s">
        <v>60</v>
      </c>
      <c r="G9980">
        <v>8</v>
      </c>
      <c r="H9980">
        <v>3645.57</v>
      </c>
      <c r="I9980">
        <v>29164.560000000001</v>
      </c>
      <c r="J9980">
        <v>536</v>
      </c>
      <c r="K9980">
        <v>7</v>
      </c>
      <c r="L9980" t="s">
        <v>18</v>
      </c>
      <c r="M9980">
        <f>(Table1[[#This Row],[Current_Stock]]*Table1[[#This Row],[Unit_Price]])</f>
        <v>1954025.52</v>
      </c>
      <c r="N9980" s="12">
        <f>DATE(YEAR(Table1[[#This Row],[Order_Date]]),MONTH(Table1[[#This Row],[Order_Date]]),1)</f>
        <v>45047</v>
      </c>
    </row>
    <row r="9981" spans="1:14">
      <c r="A9981" t="s">
        <v>951</v>
      </c>
      <c r="B9981" t="s">
        <v>853</v>
      </c>
      <c r="C9981" t="s">
        <v>854</v>
      </c>
      <c r="D9981" t="s">
        <v>84</v>
      </c>
      <c r="E9981" t="s">
        <v>39</v>
      </c>
      <c r="F9981" t="s">
        <v>40</v>
      </c>
      <c r="G9981">
        <v>17</v>
      </c>
      <c r="H9981">
        <v>18804.05</v>
      </c>
      <c r="I9981">
        <v>319668.84999999998</v>
      </c>
      <c r="J9981">
        <v>123</v>
      </c>
      <c r="K9981">
        <v>2</v>
      </c>
      <c r="L9981" t="s">
        <v>18</v>
      </c>
      <c r="M9981">
        <f>(Table1[[#This Row],[Current_Stock]]*Table1[[#This Row],[Unit_Price]])</f>
        <v>2312898.15</v>
      </c>
      <c r="N9981" s="12">
        <f>DATE(YEAR(Table1[[#This Row],[Order_Date]]),MONTH(Table1[[#This Row],[Order_Date]]),1)</f>
        <v>45413</v>
      </c>
    </row>
    <row r="9982" spans="1:14">
      <c r="A9982" t="s">
        <v>639</v>
      </c>
      <c r="B9982" t="s">
        <v>318</v>
      </c>
      <c r="C9982" t="s">
        <v>319</v>
      </c>
      <c r="D9982" t="s">
        <v>96</v>
      </c>
      <c r="E9982" t="s">
        <v>45</v>
      </c>
      <c r="F9982" t="s">
        <v>29</v>
      </c>
      <c r="G9982">
        <v>7</v>
      </c>
      <c r="H9982">
        <v>328.07</v>
      </c>
      <c r="I9982">
        <v>2296.4899999999998</v>
      </c>
      <c r="J9982">
        <v>545</v>
      </c>
      <c r="K9982">
        <v>5</v>
      </c>
      <c r="L9982" t="s">
        <v>55</v>
      </c>
      <c r="M9982">
        <f>(Table1[[#This Row],[Current_Stock]]*Table1[[#This Row],[Unit_Price]])</f>
        <v>178798.15</v>
      </c>
      <c r="N9982" s="12">
        <f>DATE(YEAR(Table1[[#This Row],[Order_Date]]),MONTH(Table1[[#This Row],[Order_Date]]),1)</f>
        <v>45047</v>
      </c>
    </row>
    <row r="9983" spans="1:14">
      <c r="A9983" t="s">
        <v>599</v>
      </c>
      <c r="B9983" t="s">
        <v>977</v>
      </c>
      <c r="C9983" t="s">
        <v>978</v>
      </c>
      <c r="D9983" t="s">
        <v>96</v>
      </c>
      <c r="E9983" t="s">
        <v>153</v>
      </c>
      <c r="F9983" t="s">
        <v>40</v>
      </c>
      <c r="G9983">
        <v>10</v>
      </c>
      <c r="H9983">
        <v>4429.5</v>
      </c>
      <c r="I9983">
        <v>44295</v>
      </c>
      <c r="J9983">
        <v>283</v>
      </c>
      <c r="K9983">
        <v>6</v>
      </c>
      <c r="L9983" t="s">
        <v>55</v>
      </c>
      <c r="M9983">
        <f>(Table1[[#This Row],[Current_Stock]]*Table1[[#This Row],[Unit_Price]])</f>
        <v>1253548.5</v>
      </c>
      <c r="N9983" s="12">
        <f>DATE(YEAR(Table1[[#This Row],[Order_Date]]),MONTH(Table1[[#This Row],[Order_Date]]),1)</f>
        <v>45200</v>
      </c>
    </row>
    <row r="9984" spans="1:14">
      <c r="A9984" t="s">
        <v>1082</v>
      </c>
      <c r="B9984" t="s">
        <v>151</v>
      </c>
      <c r="C9984" t="s">
        <v>152</v>
      </c>
      <c r="D9984" t="s">
        <v>53</v>
      </c>
      <c r="E9984" t="s">
        <v>153</v>
      </c>
      <c r="F9984" t="s">
        <v>29</v>
      </c>
      <c r="G9984">
        <v>8</v>
      </c>
      <c r="H9984">
        <v>659.14</v>
      </c>
      <c r="I9984">
        <v>5273.12</v>
      </c>
      <c r="J9984">
        <v>497</v>
      </c>
      <c r="K9984">
        <v>14</v>
      </c>
      <c r="L9984" t="s">
        <v>55</v>
      </c>
      <c r="M9984">
        <f>(Table1[[#This Row],[Current_Stock]]*Table1[[#This Row],[Unit_Price]])</f>
        <v>327592.58</v>
      </c>
      <c r="N9984" s="12">
        <f>DATE(YEAR(Table1[[#This Row],[Order_Date]]),MONTH(Table1[[#This Row],[Order_Date]]),1)</f>
        <v>45231</v>
      </c>
    </row>
    <row r="9985" spans="1:14">
      <c r="A9985" t="s">
        <v>218</v>
      </c>
      <c r="B9985" t="s">
        <v>746</v>
      </c>
      <c r="C9985" t="s">
        <v>747</v>
      </c>
      <c r="D9985" t="s">
        <v>44</v>
      </c>
      <c r="E9985" t="s">
        <v>109</v>
      </c>
      <c r="F9985" t="s">
        <v>17</v>
      </c>
      <c r="G9985">
        <v>28</v>
      </c>
      <c r="H9985">
        <v>172.8</v>
      </c>
      <c r="I9985">
        <v>4838.3999999999996</v>
      </c>
      <c r="J9985">
        <v>92</v>
      </c>
      <c r="K9985">
        <v>2</v>
      </c>
      <c r="L9985" t="s">
        <v>18</v>
      </c>
      <c r="M9985">
        <f>(Table1[[#This Row],[Current_Stock]]*Table1[[#This Row],[Unit_Price]])</f>
        <v>15897.6</v>
      </c>
      <c r="N9985" s="12">
        <f>DATE(YEAR(Table1[[#This Row],[Order_Date]]),MONTH(Table1[[#This Row],[Order_Date]]),1)</f>
        <v>45597</v>
      </c>
    </row>
    <row r="9986" spans="1:14">
      <c r="A9986" t="s">
        <v>1267</v>
      </c>
      <c r="B9986" t="s">
        <v>151</v>
      </c>
      <c r="C9986" t="s">
        <v>152</v>
      </c>
      <c r="D9986" t="s">
        <v>53</v>
      </c>
      <c r="E9986" t="s">
        <v>109</v>
      </c>
      <c r="F9986" t="s">
        <v>46</v>
      </c>
      <c r="G9986">
        <v>6</v>
      </c>
      <c r="H9986">
        <v>4407.4799999999996</v>
      </c>
      <c r="I9986">
        <v>26444.880000000001</v>
      </c>
      <c r="J9986">
        <v>567</v>
      </c>
      <c r="K9986">
        <v>3</v>
      </c>
      <c r="L9986" t="s">
        <v>55</v>
      </c>
      <c r="M9986">
        <f>(Table1[[#This Row],[Current_Stock]]*Table1[[#This Row],[Unit_Price]])</f>
        <v>2499041.1599999997</v>
      </c>
      <c r="N9986" s="12">
        <f>DATE(YEAR(Table1[[#This Row],[Order_Date]]),MONTH(Table1[[#This Row],[Order_Date]]),1)</f>
        <v>45444</v>
      </c>
    </row>
    <row r="9987" spans="1:14">
      <c r="A9987" t="s">
        <v>824</v>
      </c>
      <c r="B9987" t="s">
        <v>123</v>
      </c>
      <c r="C9987" t="s">
        <v>124</v>
      </c>
      <c r="D9987" t="s">
        <v>84</v>
      </c>
      <c r="E9987" t="s">
        <v>109</v>
      </c>
      <c r="F9987" t="s">
        <v>17</v>
      </c>
      <c r="G9987">
        <v>15</v>
      </c>
      <c r="H9987">
        <v>13937.14</v>
      </c>
      <c r="I9987">
        <v>209057.1</v>
      </c>
      <c r="J9987">
        <v>143</v>
      </c>
      <c r="K9987">
        <v>13</v>
      </c>
      <c r="L9987" t="s">
        <v>18</v>
      </c>
      <c r="M9987">
        <f>(Table1[[#This Row],[Current_Stock]]*Table1[[#This Row],[Unit_Price]])</f>
        <v>1993011.02</v>
      </c>
      <c r="N9987" s="12">
        <f>DATE(YEAR(Table1[[#This Row],[Order_Date]]),MONTH(Table1[[#This Row],[Order_Date]]),1)</f>
        <v>45566</v>
      </c>
    </row>
    <row r="9988" spans="1:14">
      <c r="A9988" t="s">
        <v>1384</v>
      </c>
      <c r="B9988" t="s">
        <v>811</v>
      </c>
      <c r="C9988" t="s">
        <v>812</v>
      </c>
      <c r="D9988" t="s">
        <v>33</v>
      </c>
      <c r="E9988" t="s">
        <v>113</v>
      </c>
      <c r="F9988" t="s">
        <v>46</v>
      </c>
      <c r="G9988">
        <v>25</v>
      </c>
      <c r="H9988">
        <v>3021.82</v>
      </c>
      <c r="I9988">
        <v>75545.5</v>
      </c>
      <c r="J9988">
        <v>213</v>
      </c>
      <c r="K9988">
        <v>2</v>
      </c>
      <c r="L9988" t="s">
        <v>18</v>
      </c>
      <c r="M9988">
        <f>(Table1[[#This Row],[Current_Stock]]*Table1[[#This Row],[Unit_Price]])</f>
        <v>643647.66</v>
      </c>
      <c r="N9988" s="12">
        <f>DATE(YEAR(Table1[[#This Row],[Order_Date]]),MONTH(Table1[[#This Row],[Order_Date]]),1)</f>
        <v>45108</v>
      </c>
    </row>
    <row r="9989" spans="1:14">
      <c r="A9989" t="s">
        <v>1261</v>
      </c>
      <c r="B9989" t="s">
        <v>604</v>
      </c>
      <c r="C9989" t="s">
        <v>605</v>
      </c>
      <c r="D9989" t="s">
        <v>27</v>
      </c>
      <c r="E9989" t="s">
        <v>39</v>
      </c>
      <c r="F9989" t="s">
        <v>17</v>
      </c>
      <c r="G9989">
        <v>10</v>
      </c>
      <c r="H9989">
        <v>3878.65</v>
      </c>
      <c r="I9989">
        <v>38786.5</v>
      </c>
      <c r="J9989">
        <v>479</v>
      </c>
      <c r="K9989">
        <v>10</v>
      </c>
      <c r="L9989" t="s">
        <v>18</v>
      </c>
      <c r="M9989">
        <f>(Table1[[#This Row],[Current_Stock]]*Table1[[#This Row],[Unit_Price]])</f>
        <v>1857873.35</v>
      </c>
      <c r="N9989" s="12">
        <f>DATE(YEAR(Table1[[#This Row],[Order_Date]]),MONTH(Table1[[#This Row],[Order_Date]]),1)</f>
        <v>45536</v>
      </c>
    </row>
    <row r="9990" spans="1:14">
      <c r="A9990" t="s">
        <v>154</v>
      </c>
      <c r="B9990" t="s">
        <v>890</v>
      </c>
      <c r="C9990" t="s">
        <v>891</v>
      </c>
      <c r="D9990" t="s">
        <v>22</v>
      </c>
      <c r="E9990" t="s">
        <v>73</v>
      </c>
      <c r="F9990" t="s">
        <v>46</v>
      </c>
      <c r="G9990">
        <v>33</v>
      </c>
      <c r="H9990">
        <v>17328.47</v>
      </c>
      <c r="I9990">
        <v>571839.51</v>
      </c>
      <c r="J9990">
        <v>117</v>
      </c>
      <c r="K9990">
        <v>6</v>
      </c>
      <c r="L9990" t="s">
        <v>105</v>
      </c>
      <c r="M9990">
        <f>(Table1[[#This Row],[Current_Stock]]*Table1[[#This Row],[Unit_Price]])</f>
        <v>2027430.9900000002</v>
      </c>
      <c r="N9990" s="12">
        <f>DATE(YEAR(Table1[[#This Row],[Order_Date]]),MONTH(Table1[[#This Row],[Order_Date]]),1)</f>
        <v>45200</v>
      </c>
    </row>
    <row r="9991" spans="1:14">
      <c r="A9991" t="s">
        <v>1355</v>
      </c>
      <c r="B9991" t="s">
        <v>559</v>
      </c>
      <c r="C9991" t="s">
        <v>560</v>
      </c>
      <c r="D9991" t="s">
        <v>183</v>
      </c>
      <c r="E9991" t="s">
        <v>211</v>
      </c>
      <c r="F9991" t="s">
        <v>60</v>
      </c>
      <c r="G9991">
        <v>18</v>
      </c>
      <c r="H9991">
        <v>1380.94</v>
      </c>
      <c r="I9991">
        <v>24856.92</v>
      </c>
      <c r="J9991">
        <v>151</v>
      </c>
      <c r="K9991">
        <v>4</v>
      </c>
      <c r="L9991" t="s">
        <v>18</v>
      </c>
      <c r="M9991">
        <f>(Table1[[#This Row],[Current_Stock]]*Table1[[#This Row],[Unit_Price]])</f>
        <v>208521.94</v>
      </c>
      <c r="N9991" s="12">
        <f>DATE(YEAR(Table1[[#This Row],[Order_Date]]),MONTH(Table1[[#This Row],[Order_Date]]),1)</f>
        <v>45047</v>
      </c>
    </row>
    <row r="9992" spans="1:14">
      <c r="A9992" t="s">
        <v>748</v>
      </c>
      <c r="B9992" t="s">
        <v>538</v>
      </c>
      <c r="C9992" t="s">
        <v>539</v>
      </c>
      <c r="D9992" t="s">
        <v>84</v>
      </c>
      <c r="E9992" t="s">
        <v>97</v>
      </c>
      <c r="F9992" t="s">
        <v>29</v>
      </c>
      <c r="G9992">
        <v>20</v>
      </c>
      <c r="H9992">
        <v>26456.41</v>
      </c>
      <c r="I9992">
        <v>529128.19999999995</v>
      </c>
      <c r="J9992">
        <v>249</v>
      </c>
      <c r="K9992">
        <v>11</v>
      </c>
      <c r="L9992" t="s">
        <v>18</v>
      </c>
      <c r="M9992">
        <f>(Table1[[#This Row],[Current_Stock]]*Table1[[#This Row],[Unit_Price]])</f>
        <v>6587646.0899999999</v>
      </c>
      <c r="N9992" s="12">
        <f>DATE(YEAR(Table1[[#This Row],[Order_Date]]),MONTH(Table1[[#This Row],[Order_Date]]),1)</f>
        <v>45413</v>
      </c>
    </row>
    <row r="9993" spans="1:14">
      <c r="A9993" t="s">
        <v>1201</v>
      </c>
      <c r="B9993" t="s">
        <v>383</v>
      </c>
      <c r="C9993" t="s">
        <v>384</v>
      </c>
      <c r="D9993" t="s">
        <v>44</v>
      </c>
      <c r="E9993" t="s">
        <v>211</v>
      </c>
      <c r="F9993" t="s">
        <v>40</v>
      </c>
      <c r="G9993">
        <v>34</v>
      </c>
      <c r="H9993">
        <v>3230.47</v>
      </c>
      <c r="I9993">
        <v>109835.98</v>
      </c>
      <c r="J9993">
        <v>113</v>
      </c>
      <c r="K9993">
        <v>7</v>
      </c>
      <c r="L9993" t="s">
        <v>105</v>
      </c>
      <c r="M9993">
        <f>(Table1[[#This Row],[Current_Stock]]*Table1[[#This Row],[Unit_Price]])</f>
        <v>365043.11</v>
      </c>
      <c r="N9993" s="12">
        <f>DATE(YEAR(Table1[[#This Row],[Order_Date]]),MONTH(Table1[[#This Row],[Order_Date]]),1)</f>
        <v>45627</v>
      </c>
    </row>
    <row r="9994" spans="1:14">
      <c r="A9994" t="s">
        <v>431</v>
      </c>
      <c r="B9994" t="s">
        <v>601</v>
      </c>
      <c r="C9994" t="s">
        <v>602</v>
      </c>
      <c r="D9994" t="s">
        <v>84</v>
      </c>
      <c r="E9994" t="s">
        <v>269</v>
      </c>
      <c r="F9994" t="s">
        <v>40</v>
      </c>
      <c r="G9994">
        <v>20</v>
      </c>
      <c r="H9994">
        <v>4780.22</v>
      </c>
      <c r="I9994">
        <v>95604.4</v>
      </c>
      <c r="J9994">
        <v>152</v>
      </c>
      <c r="K9994">
        <v>14</v>
      </c>
      <c r="L9994" t="s">
        <v>18</v>
      </c>
      <c r="M9994">
        <f>(Table1[[#This Row],[Current_Stock]]*Table1[[#This Row],[Unit_Price]])</f>
        <v>726593.44000000006</v>
      </c>
      <c r="N9994" s="12">
        <f>DATE(YEAR(Table1[[#This Row],[Order_Date]]),MONTH(Table1[[#This Row],[Order_Date]]),1)</f>
        <v>45231</v>
      </c>
    </row>
    <row r="9995" spans="1:14">
      <c r="A9995" t="s">
        <v>1278</v>
      </c>
      <c r="B9995" t="s">
        <v>793</v>
      </c>
      <c r="C9995" t="s">
        <v>794</v>
      </c>
      <c r="D9995" t="s">
        <v>38</v>
      </c>
      <c r="E9995" t="s">
        <v>189</v>
      </c>
      <c r="F9995" t="s">
        <v>60</v>
      </c>
      <c r="G9995">
        <v>8</v>
      </c>
      <c r="H9995">
        <v>2508.34</v>
      </c>
      <c r="I9995">
        <v>20066.72</v>
      </c>
      <c r="J9995">
        <v>115</v>
      </c>
      <c r="K9995">
        <v>13</v>
      </c>
      <c r="L9995" t="s">
        <v>18</v>
      </c>
      <c r="M9995">
        <f>(Table1[[#This Row],[Current_Stock]]*Table1[[#This Row],[Unit_Price]])</f>
        <v>288459.10000000003</v>
      </c>
      <c r="N9995" s="12">
        <f>DATE(YEAR(Table1[[#This Row],[Order_Date]]),MONTH(Table1[[#This Row],[Order_Date]]),1)</f>
        <v>44986</v>
      </c>
    </row>
    <row r="9996" spans="1:14">
      <c r="A9996" t="s">
        <v>1173</v>
      </c>
      <c r="B9996" t="s">
        <v>102</v>
      </c>
      <c r="C9996" t="s">
        <v>103</v>
      </c>
      <c r="D9996" t="s">
        <v>22</v>
      </c>
      <c r="E9996" t="s">
        <v>34</v>
      </c>
      <c r="F9996" t="s">
        <v>40</v>
      </c>
      <c r="G9996">
        <v>60</v>
      </c>
      <c r="H9996">
        <v>12547.84</v>
      </c>
      <c r="I9996">
        <v>752870.40000000002</v>
      </c>
      <c r="J9996">
        <v>93</v>
      </c>
      <c r="K9996">
        <v>11</v>
      </c>
      <c r="L9996" t="s">
        <v>18</v>
      </c>
      <c r="M9996">
        <f>(Table1[[#This Row],[Current_Stock]]*Table1[[#This Row],[Unit_Price]])</f>
        <v>1166949.1200000001</v>
      </c>
      <c r="N9996" s="12">
        <f>DATE(YEAR(Table1[[#This Row],[Order_Date]]),MONTH(Table1[[#This Row],[Order_Date]]),1)</f>
        <v>45566</v>
      </c>
    </row>
    <row r="9997" spans="1:14">
      <c r="A9997" t="s">
        <v>1319</v>
      </c>
      <c r="B9997" t="s">
        <v>531</v>
      </c>
      <c r="C9997" t="s">
        <v>532</v>
      </c>
      <c r="D9997" t="s">
        <v>53</v>
      </c>
      <c r="E9997" t="s">
        <v>243</v>
      </c>
      <c r="F9997" t="s">
        <v>17</v>
      </c>
      <c r="G9997">
        <v>1</v>
      </c>
      <c r="H9997">
        <v>3565.55</v>
      </c>
      <c r="I9997">
        <v>3565.55</v>
      </c>
      <c r="J9997">
        <v>458</v>
      </c>
      <c r="K9997">
        <v>14</v>
      </c>
      <c r="L9997" t="s">
        <v>18</v>
      </c>
      <c r="M9997">
        <f>(Table1[[#This Row],[Current_Stock]]*Table1[[#This Row],[Unit_Price]])</f>
        <v>1633021.9000000001</v>
      </c>
      <c r="N9997" s="12">
        <f>DATE(YEAR(Table1[[#This Row],[Order_Date]]),MONTH(Table1[[#This Row],[Order_Date]]),1)</f>
        <v>45352</v>
      </c>
    </row>
    <row r="9998" spans="1:14">
      <c r="A9998" t="s">
        <v>1156</v>
      </c>
      <c r="B9998" t="s">
        <v>991</v>
      </c>
      <c r="C9998" t="s">
        <v>992</v>
      </c>
      <c r="D9998" t="s">
        <v>53</v>
      </c>
      <c r="E9998" t="s">
        <v>104</v>
      </c>
      <c r="F9998" t="s">
        <v>60</v>
      </c>
      <c r="G9998">
        <v>8</v>
      </c>
      <c r="H9998">
        <v>3422.23</v>
      </c>
      <c r="I9998">
        <v>27377.84</v>
      </c>
      <c r="J9998">
        <v>360</v>
      </c>
      <c r="K9998">
        <v>5</v>
      </c>
      <c r="L9998" t="s">
        <v>18</v>
      </c>
      <c r="M9998">
        <f>(Table1[[#This Row],[Current_Stock]]*Table1[[#This Row],[Unit_Price]])</f>
        <v>1232002.8</v>
      </c>
      <c r="N9998" s="12">
        <f>DATE(YEAR(Table1[[#This Row],[Order_Date]]),MONTH(Table1[[#This Row],[Order_Date]]),1)</f>
        <v>45108</v>
      </c>
    </row>
    <row r="9999" spans="1:14">
      <c r="A9999" t="s">
        <v>1016</v>
      </c>
      <c r="B9999" t="s">
        <v>637</v>
      </c>
      <c r="C9999" t="s">
        <v>638</v>
      </c>
      <c r="D9999" t="s">
        <v>38</v>
      </c>
      <c r="E9999" t="s">
        <v>330</v>
      </c>
      <c r="F9999" t="s">
        <v>17</v>
      </c>
      <c r="G9999">
        <v>18</v>
      </c>
      <c r="H9999">
        <v>892.35</v>
      </c>
      <c r="I9999">
        <v>16062.3</v>
      </c>
      <c r="J9999">
        <v>147</v>
      </c>
      <c r="K9999">
        <v>8</v>
      </c>
      <c r="L9999" t="s">
        <v>18</v>
      </c>
      <c r="M9999">
        <f>(Table1[[#This Row],[Current_Stock]]*Table1[[#This Row],[Unit_Price]])</f>
        <v>131175.45000000001</v>
      </c>
      <c r="N9999" s="12">
        <f>DATE(YEAR(Table1[[#This Row],[Order_Date]]),MONTH(Table1[[#This Row],[Order_Date]]),1)</f>
        <v>45231</v>
      </c>
    </row>
    <row r="10000" spans="1:14">
      <c r="A10000" t="s">
        <v>859</v>
      </c>
      <c r="B10000" t="s">
        <v>144</v>
      </c>
      <c r="C10000" t="s">
        <v>145</v>
      </c>
      <c r="D10000" t="s">
        <v>27</v>
      </c>
      <c r="E10000" t="s">
        <v>97</v>
      </c>
      <c r="F10000" t="s">
        <v>40</v>
      </c>
      <c r="G10000">
        <v>8</v>
      </c>
      <c r="H10000">
        <v>3689.53</v>
      </c>
      <c r="I10000">
        <v>29516.240000000002</v>
      </c>
      <c r="J10000">
        <v>381</v>
      </c>
      <c r="K10000">
        <v>4</v>
      </c>
      <c r="L10000" t="s">
        <v>55</v>
      </c>
      <c r="M10000">
        <f>(Table1[[#This Row],[Current_Stock]]*Table1[[#This Row],[Unit_Price]])</f>
        <v>1405710.9300000002</v>
      </c>
      <c r="N10000" s="12">
        <f>DATE(YEAR(Table1[[#This Row],[Order_Date]]),MONTH(Table1[[#This Row],[Order_Date]]),1)</f>
        <v>45536</v>
      </c>
    </row>
    <row r="10001" spans="1:14">
      <c r="A10001" t="s">
        <v>941</v>
      </c>
      <c r="B10001" t="s">
        <v>1145</v>
      </c>
      <c r="C10001" t="s">
        <v>1146</v>
      </c>
      <c r="D10001" t="s">
        <v>96</v>
      </c>
      <c r="E10001" t="s">
        <v>23</v>
      </c>
      <c r="F10001" t="s">
        <v>17</v>
      </c>
      <c r="G10001">
        <v>7</v>
      </c>
      <c r="H10001">
        <v>1977.49</v>
      </c>
      <c r="I10001">
        <v>13842.43</v>
      </c>
      <c r="J10001">
        <v>423</v>
      </c>
      <c r="K10001">
        <v>12</v>
      </c>
      <c r="L10001" t="s">
        <v>18</v>
      </c>
      <c r="M10001">
        <f>(Table1[[#This Row],[Current_Stock]]*Table1[[#This Row],[Unit_Price]])</f>
        <v>836478.27</v>
      </c>
      <c r="N10001" s="12">
        <f>DATE(YEAR(Table1[[#This Row],[Order_Date]]),MONTH(Table1[[#This Row],[Order_Date]]),1)</f>
        <v>45231</v>
      </c>
    </row>
    <row r="10002" spans="1:14">
      <c r="A10002" t="s">
        <v>1266</v>
      </c>
      <c r="B10002" t="s">
        <v>482</v>
      </c>
      <c r="C10002" t="s">
        <v>483</v>
      </c>
      <c r="D10002" t="s">
        <v>33</v>
      </c>
      <c r="E10002" t="s">
        <v>211</v>
      </c>
      <c r="F10002" t="s">
        <v>46</v>
      </c>
      <c r="G10002">
        <v>13</v>
      </c>
      <c r="H10002">
        <v>480.92</v>
      </c>
      <c r="I10002">
        <v>6251.96</v>
      </c>
      <c r="J10002">
        <v>239</v>
      </c>
      <c r="K10002">
        <v>7</v>
      </c>
      <c r="L10002" t="s">
        <v>18</v>
      </c>
      <c r="M10002">
        <f>(Table1[[#This Row],[Current_Stock]]*Table1[[#This Row],[Unit_Price]])</f>
        <v>114939.88</v>
      </c>
      <c r="N10002" s="12">
        <f>DATE(YEAR(Table1[[#This Row],[Order_Date]]),MONTH(Table1[[#This Row],[Order_Date]]),1)</f>
        <v>44986</v>
      </c>
    </row>
    <row r="10003" spans="1:14">
      <c r="A10003" t="s">
        <v>824</v>
      </c>
      <c r="B10003" t="s">
        <v>236</v>
      </c>
      <c r="C10003" t="s">
        <v>237</v>
      </c>
      <c r="D10003" t="s">
        <v>33</v>
      </c>
      <c r="E10003" t="s">
        <v>104</v>
      </c>
      <c r="F10003" t="s">
        <v>29</v>
      </c>
      <c r="G10003">
        <v>17</v>
      </c>
      <c r="H10003">
        <v>3159.91</v>
      </c>
      <c r="I10003">
        <v>53718.47</v>
      </c>
      <c r="J10003">
        <v>137</v>
      </c>
      <c r="K10003">
        <v>6</v>
      </c>
      <c r="L10003" t="s">
        <v>18</v>
      </c>
      <c r="M10003">
        <f>(Table1[[#This Row],[Current_Stock]]*Table1[[#This Row],[Unit_Price]])</f>
        <v>432907.67</v>
      </c>
      <c r="N10003" s="12">
        <f>DATE(YEAR(Table1[[#This Row],[Order_Date]]),MONTH(Table1[[#This Row],[Order_Date]]),1)</f>
        <v>45566</v>
      </c>
    </row>
    <row r="10004" spans="1:14">
      <c r="A10004" t="s">
        <v>597</v>
      </c>
      <c r="B10004" t="s">
        <v>904</v>
      </c>
      <c r="C10004" t="s">
        <v>905</v>
      </c>
      <c r="D10004" t="s">
        <v>84</v>
      </c>
      <c r="E10004" t="s">
        <v>153</v>
      </c>
      <c r="F10004" t="s">
        <v>29</v>
      </c>
      <c r="G10004">
        <v>8</v>
      </c>
      <c r="H10004">
        <v>22031.34</v>
      </c>
      <c r="I10004">
        <v>176250.72</v>
      </c>
      <c r="J10004">
        <v>92</v>
      </c>
      <c r="K10004">
        <v>8</v>
      </c>
      <c r="L10004" t="s">
        <v>18</v>
      </c>
      <c r="M10004">
        <f>(Table1[[#This Row],[Current_Stock]]*Table1[[#This Row],[Unit_Price]])</f>
        <v>2026883.28</v>
      </c>
      <c r="N10004" s="12">
        <f>DATE(YEAR(Table1[[#This Row],[Order_Date]]),MONTH(Table1[[#This Row],[Order_Date]]),1)</f>
        <v>45200</v>
      </c>
    </row>
    <row r="10005" spans="1:14">
      <c r="A10005" t="s">
        <v>851</v>
      </c>
      <c r="B10005" t="s">
        <v>447</v>
      </c>
      <c r="C10005" t="s">
        <v>448</v>
      </c>
      <c r="D10005" t="s">
        <v>44</v>
      </c>
      <c r="E10005" t="s">
        <v>277</v>
      </c>
      <c r="F10005" t="s">
        <v>17</v>
      </c>
      <c r="G10005">
        <v>50</v>
      </c>
      <c r="H10005">
        <v>421.75</v>
      </c>
      <c r="I10005">
        <v>21087.5</v>
      </c>
      <c r="J10005">
        <v>32</v>
      </c>
      <c r="K10005">
        <v>12</v>
      </c>
      <c r="L10005" t="s">
        <v>18</v>
      </c>
      <c r="M10005">
        <f>(Table1[[#This Row],[Current_Stock]]*Table1[[#This Row],[Unit_Price]])</f>
        <v>13496</v>
      </c>
      <c r="N10005" s="12">
        <f>DATE(YEAR(Table1[[#This Row],[Order_Date]]),MONTH(Table1[[#This Row],[Order_Date]]),1)</f>
        <v>45139</v>
      </c>
    </row>
    <row r="10006" spans="1:14">
      <c r="A10006" t="s">
        <v>1195</v>
      </c>
      <c r="B10006" t="s">
        <v>466</v>
      </c>
      <c r="C10006" t="s">
        <v>467</v>
      </c>
      <c r="D10006" t="s">
        <v>27</v>
      </c>
      <c r="E10006" t="s">
        <v>189</v>
      </c>
      <c r="F10006" t="s">
        <v>40</v>
      </c>
      <c r="G10006">
        <v>10</v>
      </c>
      <c r="H10006">
        <v>1380.46</v>
      </c>
      <c r="I10006">
        <v>13804.6</v>
      </c>
      <c r="J10006">
        <v>305</v>
      </c>
      <c r="K10006">
        <v>6</v>
      </c>
      <c r="L10006" t="s">
        <v>18</v>
      </c>
      <c r="M10006">
        <f>(Table1[[#This Row],[Current_Stock]]*Table1[[#This Row],[Unit_Price]])</f>
        <v>421040.3</v>
      </c>
      <c r="N10006" s="12">
        <f>DATE(YEAR(Table1[[#This Row],[Order_Date]]),MONTH(Table1[[#This Row],[Order_Date]]),1)</f>
        <v>45017</v>
      </c>
    </row>
    <row r="10007" spans="1:14">
      <c r="A10007" t="s">
        <v>497</v>
      </c>
      <c r="B10007" t="s">
        <v>299</v>
      </c>
      <c r="C10007" t="s">
        <v>300</v>
      </c>
      <c r="D10007" t="s">
        <v>84</v>
      </c>
      <c r="E10007" t="s">
        <v>189</v>
      </c>
      <c r="F10007" t="s">
        <v>46</v>
      </c>
      <c r="G10007">
        <v>12</v>
      </c>
      <c r="H10007">
        <v>16345.81</v>
      </c>
      <c r="I10007">
        <v>196149.72</v>
      </c>
      <c r="J10007">
        <v>187</v>
      </c>
      <c r="K10007">
        <v>7</v>
      </c>
      <c r="L10007" t="s">
        <v>18</v>
      </c>
      <c r="M10007">
        <f>(Table1[[#This Row],[Current_Stock]]*Table1[[#This Row],[Unit_Price]])</f>
        <v>3056666.4699999997</v>
      </c>
      <c r="N10007" s="12">
        <f>DATE(YEAR(Table1[[#This Row],[Order_Date]]),MONTH(Table1[[#This Row],[Order_Date]]),1)</f>
        <v>45536</v>
      </c>
    </row>
    <row r="10008" spans="1:14">
      <c r="A10008" t="s">
        <v>579</v>
      </c>
      <c r="B10008" t="s">
        <v>802</v>
      </c>
      <c r="C10008" t="s">
        <v>803</v>
      </c>
      <c r="D10008" t="s">
        <v>15</v>
      </c>
      <c r="E10008" t="s">
        <v>173</v>
      </c>
      <c r="F10008" t="s">
        <v>29</v>
      </c>
      <c r="G10008">
        <v>11</v>
      </c>
      <c r="H10008">
        <v>90.3</v>
      </c>
      <c r="I10008">
        <v>993.3</v>
      </c>
      <c r="J10008">
        <v>149</v>
      </c>
      <c r="K10008">
        <v>5</v>
      </c>
      <c r="L10008" t="s">
        <v>18</v>
      </c>
      <c r="M10008">
        <f>(Table1[[#This Row],[Current_Stock]]*Table1[[#This Row],[Unit_Price]])</f>
        <v>13454.699999999999</v>
      </c>
      <c r="N10008" s="12">
        <f>DATE(YEAR(Table1[[#This Row],[Order_Date]]),MONTH(Table1[[#This Row],[Order_Date]]),1)</f>
        <v>45597</v>
      </c>
    </row>
    <row r="10009" spans="1:14">
      <c r="A10009" t="s">
        <v>534</v>
      </c>
      <c r="B10009" t="s">
        <v>165</v>
      </c>
      <c r="C10009" t="s">
        <v>166</v>
      </c>
      <c r="D10009" t="s">
        <v>53</v>
      </c>
      <c r="E10009" t="s">
        <v>109</v>
      </c>
      <c r="F10009" t="s">
        <v>60</v>
      </c>
      <c r="G10009">
        <v>7</v>
      </c>
      <c r="H10009">
        <v>2176.46</v>
      </c>
      <c r="I10009">
        <v>15235.22</v>
      </c>
      <c r="J10009">
        <v>294</v>
      </c>
      <c r="K10009">
        <v>4</v>
      </c>
      <c r="L10009" t="s">
        <v>55</v>
      </c>
      <c r="M10009">
        <f>(Table1[[#This Row],[Current_Stock]]*Table1[[#This Row],[Unit_Price]])</f>
        <v>639879.24</v>
      </c>
      <c r="N10009" s="12">
        <f>DATE(YEAR(Table1[[#This Row],[Order_Date]]),MONTH(Table1[[#This Row],[Order_Date]]),1)</f>
        <v>44986</v>
      </c>
    </row>
    <row r="10010" spans="1:14">
      <c r="A10010" t="s">
        <v>206</v>
      </c>
      <c r="B10010" t="s">
        <v>141</v>
      </c>
      <c r="C10010" t="s">
        <v>142</v>
      </c>
      <c r="D10010" t="s">
        <v>27</v>
      </c>
      <c r="E10010" t="s">
        <v>184</v>
      </c>
      <c r="F10010" t="s">
        <v>29</v>
      </c>
      <c r="G10010">
        <v>9</v>
      </c>
      <c r="H10010">
        <v>2080.96</v>
      </c>
      <c r="I10010">
        <v>18728.64</v>
      </c>
      <c r="J10010">
        <v>527</v>
      </c>
      <c r="K10010">
        <v>2</v>
      </c>
      <c r="L10010" t="s">
        <v>55</v>
      </c>
      <c r="M10010">
        <f>(Table1[[#This Row],[Current_Stock]]*Table1[[#This Row],[Unit_Price]])</f>
        <v>1096665.92</v>
      </c>
      <c r="N10010" s="12">
        <f>DATE(YEAR(Table1[[#This Row],[Order_Date]]),MONTH(Table1[[#This Row],[Order_Date]]),1)</f>
        <v>45078</v>
      </c>
    </row>
    <row r="10011" spans="1:14">
      <c r="A10011" t="s">
        <v>1016</v>
      </c>
      <c r="B10011" t="s">
        <v>572</v>
      </c>
      <c r="C10011" t="s">
        <v>573</v>
      </c>
      <c r="D10011" t="s">
        <v>44</v>
      </c>
      <c r="E10011" t="s">
        <v>269</v>
      </c>
      <c r="F10011" t="s">
        <v>46</v>
      </c>
      <c r="G10011">
        <v>57</v>
      </c>
      <c r="H10011">
        <v>156.21</v>
      </c>
      <c r="I10011">
        <v>8903.9699999999993</v>
      </c>
      <c r="J10011">
        <v>118</v>
      </c>
      <c r="K10011">
        <v>8</v>
      </c>
      <c r="L10011" t="s">
        <v>18</v>
      </c>
      <c r="M10011">
        <f>(Table1[[#This Row],[Current_Stock]]*Table1[[#This Row],[Unit_Price]])</f>
        <v>18432.780000000002</v>
      </c>
      <c r="N10011" s="12">
        <f>DATE(YEAR(Table1[[#This Row],[Order_Date]]),MONTH(Table1[[#This Row],[Order_Date]]),1)</f>
        <v>45231</v>
      </c>
    </row>
    <row r="10012" spans="1:14">
      <c r="A10012" t="s">
        <v>154</v>
      </c>
      <c r="B10012" t="s">
        <v>1199</v>
      </c>
      <c r="C10012" t="s">
        <v>1200</v>
      </c>
      <c r="D10012" t="s">
        <v>15</v>
      </c>
      <c r="E10012" t="s">
        <v>113</v>
      </c>
      <c r="F10012" t="s">
        <v>60</v>
      </c>
      <c r="G10012">
        <v>24</v>
      </c>
      <c r="H10012">
        <v>455.77</v>
      </c>
      <c r="I10012">
        <v>10938.48</v>
      </c>
      <c r="J10012">
        <v>250</v>
      </c>
      <c r="K10012">
        <v>13</v>
      </c>
      <c r="L10012" t="s">
        <v>18</v>
      </c>
      <c r="M10012">
        <f>(Table1[[#This Row],[Current_Stock]]*Table1[[#This Row],[Unit_Price]])</f>
        <v>113942.5</v>
      </c>
      <c r="N10012" s="12">
        <f>DATE(YEAR(Table1[[#This Row],[Order_Date]]),MONTH(Table1[[#This Row],[Order_Date]]),1)</f>
        <v>45200</v>
      </c>
    </row>
    <row r="10013" spans="1:14">
      <c r="A10013" t="s">
        <v>989</v>
      </c>
      <c r="B10013" t="s">
        <v>444</v>
      </c>
      <c r="C10013" t="s">
        <v>445</v>
      </c>
      <c r="D10013" t="s">
        <v>44</v>
      </c>
      <c r="E10013" t="s">
        <v>16</v>
      </c>
      <c r="F10013" t="s">
        <v>17</v>
      </c>
      <c r="G10013">
        <v>41</v>
      </c>
      <c r="H10013">
        <v>1720.89</v>
      </c>
      <c r="I10013">
        <v>70556.490000000005</v>
      </c>
      <c r="J10013">
        <v>111</v>
      </c>
      <c r="K10013">
        <v>8</v>
      </c>
      <c r="L10013" t="s">
        <v>18</v>
      </c>
      <c r="M10013">
        <f>(Table1[[#This Row],[Current_Stock]]*Table1[[#This Row],[Unit_Price]])</f>
        <v>191018.79</v>
      </c>
      <c r="N10013" s="12">
        <f>DATE(YEAR(Table1[[#This Row],[Order_Date]]),MONTH(Table1[[#This Row],[Order_Date]]),1)</f>
        <v>45413</v>
      </c>
    </row>
    <row r="10014" spans="1:14">
      <c r="A10014" t="s">
        <v>1313</v>
      </c>
      <c r="B10014" t="s">
        <v>839</v>
      </c>
      <c r="C10014" t="s">
        <v>840</v>
      </c>
      <c r="D10014" t="s">
        <v>27</v>
      </c>
      <c r="E10014" t="s">
        <v>189</v>
      </c>
      <c r="F10014" t="s">
        <v>29</v>
      </c>
      <c r="G10014">
        <v>1</v>
      </c>
      <c r="H10014">
        <v>3357.51</v>
      </c>
      <c r="I10014">
        <v>3357.51</v>
      </c>
      <c r="J10014">
        <v>537</v>
      </c>
      <c r="K10014">
        <v>7</v>
      </c>
      <c r="L10014" t="s">
        <v>55</v>
      </c>
      <c r="M10014">
        <f>(Table1[[#This Row],[Current_Stock]]*Table1[[#This Row],[Unit_Price]])</f>
        <v>1802982.87</v>
      </c>
      <c r="N10014" s="12">
        <f>DATE(YEAR(Table1[[#This Row],[Order_Date]]),MONTH(Table1[[#This Row],[Order_Date]]),1)</f>
        <v>45505</v>
      </c>
    </row>
    <row r="10015" spans="1:14">
      <c r="A10015" t="s">
        <v>218</v>
      </c>
      <c r="B10015" t="s">
        <v>562</v>
      </c>
      <c r="C10015" t="s">
        <v>563</v>
      </c>
      <c r="D10015" t="s">
        <v>44</v>
      </c>
      <c r="E10015" t="s">
        <v>85</v>
      </c>
      <c r="F10015" t="s">
        <v>46</v>
      </c>
      <c r="G10015">
        <v>61</v>
      </c>
      <c r="H10015">
        <v>4559.54</v>
      </c>
      <c r="I10015">
        <v>278131.94</v>
      </c>
      <c r="J10015">
        <v>118</v>
      </c>
      <c r="K10015">
        <v>9</v>
      </c>
      <c r="L10015" t="s">
        <v>105</v>
      </c>
      <c r="M10015">
        <f>(Table1[[#This Row],[Current_Stock]]*Table1[[#This Row],[Unit_Price]])</f>
        <v>538025.72</v>
      </c>
      <c r="N10015" s="12">
        <f>DATE(YEAR(Table1[[#This Row],[Order_Date]]),MONTH(Table1[[#This Row],[Order_Date]]),1)</f>
        <v>45597</v>
      </c>
    </row>
    <row r="10016" spans="1:14">
      <c r="A10016" t="s">
        <v>346</v>
      </c>
      <c r="B10016" t="s">
        <v>832</v>
      </c>
      <c r="C10016" t="s">
        <v>833</v>
      </c>
      <c r="D10016" t="s">
        <v>22</v>
      </c>
      <c r="E10016" t="s">
        <v>113</v>
      </c>
      <c r="F10016" t="s">
        <v>46</v>
      </c>
      <c r="G10016">
        <v>80</v>
      </c>
      <c r="H10016">
        <v>18367.22</v>
      </c>
      <c r="I10016">
        <v>1469377.6</v>
      </c>
      <c r="J10016">
        <v>32</v>
      </c>
      <c r="K10016">
        <v>3</v>
      </c>
      <c r="L10016" t="s">
        <v>18</v>
      </c>
      <c r="M10016">
        <f>(Table1[[#This Row],[Current_Stock]]*Table1[[#This Row],[Unit_Price]])</f>
        <v>587751.04</v>
      </c>
      <c r="N10016" s="12">
        <f>DATE(YEAR(Table1[[#This Row],[Order_Date]]),MONTH(Table1[[#This Row],[Order_Date]]),1)</f>
        <v>45597</v>
      </c>
    </row>
    <row r="10017" spans="1:14">
      <c r="A10017" t="s">
        <v>1390</v>
      </c>
      <c r="B10017" t="s">
        <v>959</v>
      </c>
      <c r="C10017" t="s">
        <v>960</v>
      </c>
      <c r="D10017" t="s">
        <v>22</v>
      </c>
      <c r="E10017" t="s">
        <v>28</v>
      </c>
      <c r="F10017" t="s">
        <v>60</v>
      </c>
      <c r="G10017">
        <v>70</v>
      </c>
      <c r="H10017">
        <v>3451.18</v>
      </c>
      <c r="I10017">
        <v>241582.6</v>
      </c>
      <c r="J10017">
        <v>120</v>
      </c>
      <c r="K10017">
        <v>9</v>
      </c>
      <c r="L10017" t="s">
        <v>18</v>
      </c>
      <c r="M10017">
        <f>(Table1[[#This Row],[Current_Stock]]*Table1[[#This Row],[Unit_Price]])</f>
        <v>414141.6</v>
      </c>
      <c r="N10017" s="12">
        <f>DATE(YEAR(Table1[[#This Row],[Order_Date]]),MONTH(Table1[[#This Row],[Order_Date]]),1)</f>
        <v>45200</v>
      </c>
    </row>
    <row r="10018" spans="1:14">
      <c r="A10018" t="s">
        <v>1333</v>
      </c>
      <c r="B10018" t="s">
        <v>299</v>
      </c>
      <c r="C10018" t="s">
        <v>300</v>
      </c>
      <c r="D10018" t="s">
        <v>84</v>
      </c>
      <c r="E10018" t="s">
        <v>16</v>
      </c>
      <c r="F10018" t="s">
        <v>29</v>
      </c>
      <c r="G10018">
        <v>10</v>
      </c>
      <c r="H10018">
        <v>19056.150000000001</v>
      </c>
      <c r="I10018">
        <v>190561.5</v>
      </c>
      <c r="J10018">
        <v>121</v>
      </c>
      <c r="K10018">
        <v>5</v>
      </c>
      <c r="L10018" t="s">
        <v>18</v>
      </c>
      <c r="M10018">
        <f>(Table1[[#This Row],[Current_Stock]]*Table1[[#This Row],[Unit_Price]])</f>
        <v>2305794.1500000004</v>
      </c>
      <c r="N10018" s="12">
        <f>DATE(YEAR(Table1[[#This Row],[Order_Date]]),MONTH(Table1[[#This Row],[Order_Date]]),1)</f>
        <v>45078</v>
      </c>
    </row>
    <row r="10019" spans="1:14">
      <c r="A10019" t="s">
        <v>206</v>
      </c>
      <c r="B10019" t="s">
        <v>421</v>
      </c>
      <c r="C10019" t="s">
        <v>422</v>
      </c>
      <c r="D10019" t="s">
        <v>53</v>
      </c>
      <c r="E10019" t="s">
        <v>73</v>
      </c>
      <c r="F10019" t="s">
        <v>17</v>
      </c>
      <c r="G10019">
        <v>7</v>
      </c>
      <c r="H10019">
        <v>1887.14</v>
      </c>
      <c r="I10019">
        <v>13209.98</v>
      </c>
      <c r="J10019">
        <v>292</v>
      </c>
      <c r="K10019">
        <v>12</v>
      </c>
      <c r="L10019" t="s">
        <v>55</v>
      </c>
      <c r="M10019">
        <f>(Table1[[#This Row],[Current_Stock]]*Table1[[#This Row],[Unit_Price]])</f>
        <v>551044.88</v>
      </c>
      <c r="N10019" s="12">
        <f>DATE(YEAR(Table1[[#This Row],[Order_Date]]),MONTH(Table1[[#This Row],[Order_Date]]),1)</f>
        <v>45078</v>
      </c>
    </row>
    <row r="10020" spans="1:14">
      <c r="A10020" t="s">
        <v>1300</v>
      </c>
      <c r="B10020" t="s">
        <v>456</v>
      </c>
      <c r="C10020" t="s">
        <v>457</v>
      </c>
      <c r="D10020" t="s">
        <v>96</v>
      </c>
      <c r="E10020" t="s">
        <v>54</v>
      </c>
      <c r="F10020" t="s">
        <v>40</v>
      </c>
      <c r="G10020">
        <v>4</v>
      </c>
      <c r="H10020">
        <v>4146.3599999999997</v>
      </c>
      <c r="I10020">
        <v>16585.439999999999</v>
      </c>
      <c r="J10020">
        <v>414</v>
      </c>
      <c r="K10020">
        <v>4</v>
      </c>
      <c r="L10020" t="s">
        <v>55</v>
      </c>
      <c r="M10020">
        <f>(Table1[[#This Row],[Current_Stock]]*Table1[[#This Row],[Unit_Price]])</f>
        <v>1716593.0399999998</v>
      </c>
      <c r="N10020" s="12">
        <f>DATE(YEAR(Table1[[#This Row],[Order_Date]]),MONTH(Table1[[#This Row],[Order_Date]]),1)</f>
        <v>45413</v>
      </c>
    </row>
    <row r="10021" spans="1:14">
      <c r="A10021" t="s">
        <v>579</v>
      </c>
      <c r="B10021" t="s">
        <v>897</v>
      </c>
      <c r="C10021" t="s">
        <v>898</v>
      </c>
      <c r="D10021" t="s">
        <v>27</v>
      </c>
      <c r="E10021" t="s">
        <v>89</v>
      </c>
      <c r="F10021" t="s">
        <v>29</v>
      </c>
      <c r="G10021">
        <v>5</v>
      </c>
      <c r="H10021">
        <v>1384.31</v>
      </c>
      <c r="I10021">
        <v>6921.55</v>
      </c>
      <c r="J10021">
        <v>388</v>
      </c>
      <c r="K10021">
        <v>2</v>
      </c>
      <c r="L10021" t="s">
        <v>18</v>
      </c>
      <c r="M10021">
        <f>(Table1[[#This Row],[Current_Stock]]*Table1[[#This Row],[Unit_Price]])</f>
        <v>537112.28</v>
      </c>
      <c r="N10021" s="12">
        <f>DATE(YEAR(Table1[[#This Row],[Order_Date]]),MONTH(Table1[[#This Row],[Order_Date]]),1)</f>
        <v>45597</v>
      </c>
    </row>
    <row r="10022" spans="1:14">
      <c r="A10022" t="s">
        <v>131</v>
      </c>
      <c r="B10022" t="s">
        <v>404</v>
      </c>
      <c r="C10022" t="s">
        <v>405</v>
      </c>
      <c r="D10022" t="s">
        <v>27</v>
      </c>
      <c r="E10022" t="s">
        <v>153</v>
      </c>
      <c r="F10022" t="s">
        <v>29</v>
      </c>
      <c r="G10022">
        <v>10</v>
      </c>
      <c r="H10022">
        <v>1351.1</v>
      </c>
      <c r="I10022">
        <v>13511</v>
      </c>
      <c r="J10022">
        <v>338</v>
      </c>
      <c r="K10022">
        <v>4</v>
      </c>
      <c r="L10022" t="s">
        <v>18</v>
      </c>
      <c r="M10022">
        <f>(Table1[[#This Row],[Current_Stock]]*Table1[[#This Row],[Unit_Price]])</f>
        <v>456671.8</v>
      </c>
      <c r="N10022" s="12">
        <f>DATE(YEAR(Table1[[#This Row],[Order_Date]]),MONTH(Table1[[#This Row],[Order_Date]]),1)</f>
        <v>45413</v>
      </c>
    </row>
    <row r="10023" spans="1:14">
      <c r="A10023" t="s">
        <v>827</v>
      </c>
      <c r="B10023" t="s">
        <v>264</v>
      </c>
      <c r="C10023" t="s">
        <v>265</v>
      </c>
      <c r="D10023" t="s">
        <v>22</v>
      </c>
      <c r="E10023" t="s">
        <v>173</v>
      </c>
      <c r="F10023" t="s">
        <v>29</v>
      </c>
      <c r="G10023">
        <v>41</v>
      </c>
      <c r="H10023">
        <v>9477.7199999999993</v>
      </c>
      <c r="I10023">
        <v>388586.52</v>
      </c>
      <c r="J10023">
        <v>103</v>
      </c>
      <c r="K10023">
        <v>14</v>
      </c>
      <c r="L10023" t="s">
        <v>105</v>
      </c>
      <c r="M10023">
        <f>(Table1[[#This Row],[Current_Stock]]*Table1[[#This Row],[Unit_Price]])</f>
        <v>976205.15999999992</v>
      </c>
      <c r="N10023" s="12">
        <f>DATE(YEAR(Table1[[#This Row],[Order_Date]]),MONTH(Table1[[#This Row],[Order_Date]]),1)</f>
        <v>45352</v>
      </c>
    </row>
    <row r="10024" spans="1:14">
      <c r="A10024" t="s">
        <v>804</v>
      </c>
      <c r="B10024" t="s">
        <v>1048</v>
      </c>
      <c r="C10024" t="s">
        <v>1049</v>
      </c>
      <c r="D10024" t="s">
        <v>183</v>
      </c>
      <c r="E10024" t="s">
        <v>167</v>
      </c>
      <c r="F10024" t="s">
        <v>60</v>
      </c>
      <c r="G10024">
        <v>9</v>
      </c>
      <c r="H10024">
        <v>920.81</v>
      </c>
      <c r="I10024">
        <v>8287.2900000000009</v>
      </c>
      <c r="J10024">
        <v>140</v>
      </c>
      <c r="K10024">
        <v>6</v>
      </c>
      <c r="L10024" t="s">
        <v>18</v>
      </c>
      <c r="M10024">
        <f>(Table1[[#This Row],[Current_Stock]]*Table1[[#This Row],[Unit_Price]])</f>
        <v>128913.4</v>
      </c>
      <c r="N10024" s="12">
        <f>DATE(YEAR(Table1[[#This Row],[Order_Date]]),MONTH(Table1[[#This Row],[Order_Date]]),1)</f>
        <v>44927</v>
      </c>
    </row>
    <row r="10025" spans="1:14">
      <c r="A10025" t="s">
        <v>343</v>
      </c>
      <c r="B10025" t="s">
        <v>1089</v>
      </c>
      <c r="C10025" t="s">
        <v>1090</v>
      </c>
      <c r="D10025" t="s">
        <v>33</v>
      </c>
      <c r="E10025" t="s">
        <v>23</v>
      </c>
      <c r="F10025" t="s">
        <v>46</v>
      </c>
      <c r="G10025">
        <v>13</v>
      </c>
      <c r="H10025">
        <v>1208.18</v>
      </c>
      <c r="I10025">
        <v>15706.34</v>
      </c>
      <c r="J10025">
        <v>98</v>
      </c>
      <c r="K10025">
        <v>10</v>
      </c>
      <c r="L10025" t="s">
        <v>18</v>
      </c>
      <c r="M10025">
        <f>(Table1[[#This Row],[Current_Stock]]*Table1[[#This Row],[Unit_Price]])</f>
        <v>118401.64</v>
      </c>
      <c r="N10025" s="12">
        <f>DATE(YEAR(Table1[[#This Row],[Order_Date]]),MONTH(Table1[[#This Row],[Order_Date]]),1)</f>
        <v>45352</v>
      </c>
    </row>
    <row r="10026" spans="1:14">
      <c r="A10026" t="s">
        <v>382</v>
      </c>
      <c r="B10026" t="s">
        <v>535</v>
      </c>
      <c r="C10026" t="s">
        <v>536</v>
      </c>
      <c r="D10026" t="s">
        <v>27</v>
      </c>
      <c r="E10026" t="s">
        <v>113</v>
      </c>
      <c r="F10026" t="s">
        <v>17</v>
      </c>
      <c r="G10026">
        <v>4</v>
      </c>
      <c r="H10026">
        <v>2575.66</v>
      </c>
      <c r="I10026">
        <v>10302.64</v>
      </c>
      <c r="J10026">
        <v>257</v>
      </c>
      <c r="K10026">
        <v>6</v>
      </c>
      <c r="L10026" t="s">
        <v>18</v>
      </c>
      <c r="M10026">
        <f>(Table1[[#This Row],[Current_Stock]]*Table1[[#This Row],[Unit_Price]])</f>
        <v>661944.62</v>
      </c>
      <c r="N10026" s="12">
        <f>DATE(YEAR(Table1[[#This Row],[Order_Date]]),MONTH(Table1[[#This Row],[Order_Date]]),1)</f>
        <v>45352</v>
      </c>
    </row>
    <row r="10027" spans="1:14">
      <c r="A10027" t="s">
        <v>571</v>
      </c>
      <c r="B10027" t="s">
        <v>225</v>
      </c>
      <c r="C10027" t="s">
        <v>226</v>
      </c>
      <c r="D10027" t="s">
        <v>183</v>
      </c>
      <c r="E10027" t="s">
        <v>39</v>
      </c>
      <c r="F10027" t="s">
        <v>40</v>
      </c>
      <c r="G10027">
        <v>18</v>
      </c>
      <c r="H10027">
        <v>2399.4</v>
      </c>
      <c r="I10027">
        <v>43189.2</v>
      </c>
      <c r="J10027">
        <v>156</v>
      </c>
      <c r="K10027">
        <v>14</v>
      </c>
      <c r="L10027" t="s">
        <v>18</v>
      </c>
      <c r="M10027">
        <f>(Table1[[#This Row],[Current_Stock]]*Table1[[#This Row],[Unit_Price]])</f>
        <v>374306.4</v>
      </c>
      <c r="N10027" s="12">
        <f>DATE(YEAR(Table1[[#This Row],[Order_Date]]),MONTH(Table1[[#This Row],[Order_Date]]),1)</f>
        <v>45139</v>
      </c>
    </row>
    <row r="10028" spans="1:14">
      <c r="A10028" t="s">
        <v>1246</v>
      </c>
      <c r="B10028" t="s">
        <v>808</v>
      </c>
      <c r="C10028" t="s">
        <v>809</v>
      </c>
      <c r="D10028" t="s">
        <v>33</v>
      </c>
      <c r="E10028" t="s">
        <v>59</v>
      </c>
      <c r="F10028" t="s">
        <v>46</v>
      </c>
      <c r="G10028">
        <v>14</v>
      </c>
      <c r="H10028">
        <v>2484.81</v>
      </c>
      <c r="I10028">
        <v>34787.339999999997</v>
      </c>
      <c r="J10028">
        <v>193</v>
      </c>
      <c r="K10028">
        <v>6</v>
      </c>
      <c r="L10028" t="s">
        <v>18</v>
      </c>
      <c r="M10028">
        <f>(Table1[[#This Row],[Current_Stock]]*Table1[[#This Row],[Unit_Price]])</f>
        <v>479568.33</v>
      </c>
      <c r="N10028" s="12">
        <f>DATE(YEAR(Table1[[#This Row],[Order_Date]]),MONTH(Table1[[#This Row],[Order_Date]]),1)</f>
        <v>45444</v>
      </c>
    </row>
    <row r="10029" spans="1:14">
      <c r="A10029" t="s">
        <v>1076</v>
      </c>
      <c r="B10029" t="s">
        <v>311</v>
      </c>
      <c r="C10029" t="s">
        <v>312</v>
      </c>
      <c r="D10029" t="s">
        <v>22</v>
      </c>
      <c r="E10029" t="s">
        <v>251</v>
      </c>
      <c r="F10029" t="s">
        <v>46</v>
      </c>
      <c r="G10029">
        <v>39</v>
      </c>
      <c r="H10029">
        <v>3821.28</v>
      </c>
      <c r="I10029">
        <v>149029.92000000001</v>
      </c>
      <c r="J10029">
        <v>51</v>
      </c>
      <c r="K10029">
        <v>11</v>
      </c>
      <c r="L10029" t="s">
        <v>105</v>
      </c>
      <c r="M10029">
        <f>(Table1[[#This Row],[Current_Stock]]*Table1[[#This Row],[Unit_Price]])</f>
        <v>194885.28</v>
      </c>
      <c r="N10029" s="12">
        <f>DATE(YEAR(Table1[[#This Row],[Order_Date]]),MONTH(Table1[[#This Row],[Order_Date]]),1)</f>
        <v>45108</v>
      </c>
    </row>
    <row r="10030" spans="1:14">
      <c r="A10030" t="s">
        <v>1204</v>
      </c>
      <c r="B10030" t="s">
        <v>673</v>
      </c>
      <c r="C10030" t="s">
        <v>674</v>
      </c>
      <c r="D10030" t="s">
        <v>22</v>
      </c>
      <c r="E10030" t="s">
        <v>85</v>
      </c>
      <c r="F10030" t="s">
        <v>29</v>
      </c>
      <c r="G10030">
        <v>45</v>
      </c>
      <c r="H10030">
        <v>6032.14</v>
      </c>
      <c r="I10030">
        <v>271446.3</v>
      </c>
      <c r="J10030">
        <v>108</v>
      </c>
      <c r="K10030">
        <v>3</v>
      </c>
      <c r="L10030" t="s">
        <v>105</v>
      </c>
      <c r="M10030">
        <f>(Table1[[#This Row],[Current_Stock]]*Table1[[#This Row],[Unit_Price]])</f>
        <v>651471.12</v>
      </c>
      <c r="N10030" s="12">
        <f>DATE(YEAR(Table1[[#This Row],[Order_Date]]),MONTH(Table1[[#This Row],[Order_Date]]),1)</f>
        <v>45017</v>
      </c>
    </row>
    <row r="10031" spans="1:14">
      <c r="A10031" t="s">
        <v>409</v>
      </c>
      <c r="B10031" t="s">
        <v>1061</v>
      </c>
      <c r="C10031" t="s">
        <v>1062</v>
      </c>
      <c r="D10031" t="s">
        <v>53</v>
      </c>
      <c r="E10031" t="s">
        <v>45</v>
      </c>
      <c r="F10031" t="s">
        <v>17</v>
      </c>
      <c r="G10031">
        <v>3</v>
      </c>
      <c r="H10031">
        <v>801.09</v>
      </c>
      <c r="I10031">
        <v>2403.27</v>
      </c>
      <c r="J10031">
        <v>460</v>
      </c>
      <c r="K10031">
        <v>4</v>
      </c>
      <c r="L10031" t="s">
        <v>18</v>
      </c>
      <c r="M10031">
        <f>(Table1[[#This Row],[Current_Stock]]*Table1[[#This Row],[Unit_Price]])</f>
        <v>368501.4</v>
      </c>
      <c r="N10031" s="12">
        <f>DATE(YEAR(Table1[[#This Row],[Order_Date]]),MONTH(Table1[[#This Row],[Order_Date]]),1)</f>
        <v>45536</v>
      </c>
    </row>
    <row r="10032" spans="1:14">
      <c r="A10032" t="s">
        <v>985</v>
      </c>
      <c r="B10032" t="s">
        <v>75</v>
      </c>
      <c r="C10032" t="s">
        <v>76</v>
      </c>
      <c r="D10032" t="s">
        <v>33</v>
      </c>
      <c r="E10032" t="s">
        <v>269</v>
      </c>
      <c r="F10032" t="s">
        <v>17</v>
      </c>
      <c r="G10032">
        <v>22</v>
      </c>
      <c r="H10032">
        <v>809.85</v>
      </c>
      <c r="I10032">
        <v>17816.7</v>
      </c>
      <c r="J10032">
        <v>247</v>
      </c>
      <c r="K10032">
        <v>14</v>
      </c>
      <c r="L10032" t="s">
        <v>18</v>
      </c>
      <c r="M10032">
        <f>(Table1[[#This Row],[Current_Stock]]*Table1[[#This Row],[Unit_Price]])</f>
        <v>200032.95</v>
      </c>
      <c r="N10032" s="12">
        <f>DATE(YEAR(Table1[[#This Row],[Order_Date]]),MONTH(Table1[[#This Row],[Order_Date]]),1)</f>
        <v>45078</v>
      </c>
    </row>
    <row r="10033" spans="1:14">
      <c r="A10033" t="s">
        <v>1321</v>
      </c>
      <c r="B10033" t="s">
        <v>873</v>
      </c>
      <c r="C10033" t="s">
        <v>874</v>
      </c>
      <c r="D10033" t="s">
        <v>22</v>
      </c>
      <c r="E10033" t="s">
        <v>153</v>
      </c>
      <c r="F10033" t="s">
        <v>17</v>
      </c>
      <c r="G10033">
        <v>43</v>
      </c>
      <c r="H10033">
        <v>3581.69</v>
      </c>
      <c r="I10033">
        <v>154012.67000000001</v>
      </c>
      <c r="J10033">
        <v>117</v>
      </c>
      <c r="K10033">
        <v>7</v>
      </c>
      <c r="L10033" t="s">
        <v>18</v>
      </c>
      <c r="M10033">
        <f>(Table1[[#This Row],[Current_Stock]]*Table1[[#This Row],[Unit_Price]])</f>
        <v>419057.73</v>
      </c>
      <c r="N10033" s="12">
        <f>DATE(YEAR(Table1[[#This Row],[Order_Date]]),MONTH(Table1[[#This Row],[Order_Date]]),1)</f>
        <v>45108</v>
      </c>
    </row>
    <row r="10034" spans="1:14">
      <c r="A10034" t="s">
        <v>892</v>
      </c>
      <c r="B10034" t="s">
        <v>102</v>
      </c>
      <c r="C10034" t="s">
        <v>103</v>
      </c>
      <c r="D10034" t="s">
        <v>22</v>
      </c>
      <c r="E10034" t="s">
        <v>184</v>
      </c>
      <c r="F10034" t="s">
        <v>60</v>
      </c>
      <c r="G10034">
        <v>32</v>
      </c>
      <c r="H10034">
        <v>19761.5</v>
      </c>
      <c r="I10034">
        <v>632368</v>
      </c>
      <c r="J10034">
        <v>69</v>
      </c>
      <c r="K10034">
        <v>10</v>
      </c>
      <c r="L10034" t="s">
        <v>105</v>
      </c>
      <c r="M10034">
        <f>(Table1[[#This Row],[Current_Stock]]*Table1[[#This Row],[Unit_Price]])</f>
        <v>1363543.5</v>
      </c>
      <c r="N10034" s="12">
        <f>DATE(YEAR(Table1[[#This Row],[Order_Date]]),MONTH(Table1[[#This Row],[Order_Date]]),1)</f>
        <v>45352</v>
      </c>
    </row>
    <row r="10035" spans="1:14">
      <c r="A10035" t="s">
        <v>1312</v>
      </c>
      <c r="B10035" t="s">
        <v>811</v>
      </c>
      <c r="C10035" t="s">
        <v>812</v>
      </c>
      <c r="D10035" t="s">
        <v>33</v>
      </c>
      <c r="E10035" t="s">
        <v>160</v>
      </c>
      <c r="F10035" t="s">
        <v>17</v>
      </c>
      <c r="G10035">
        <v>10</v>
      </c>
      <c r="H10035">
        <v>4696.71</v>
      </c>
      <c r="I10035">
        <v>46967.1</v>
      </c>
      <c r="J10035">
        <v>200</v>
      </c>
      <c r="K10035">
        <v>9</v>
      </c>
      <c r="L10035" t="s">
        <v>18</v>
      </c>
      <c r="M10035">
        <f>(Table1[[#This Row],[Current_Stock]]*Table1[[#This Row],[Unit_Price]])</f>
        <v>939342</v>
      </c>
      <c r="N10035" s="12">
        <f>DATE(YEAR(Table1[[#This Row],[Order_Date]]),MONTH(Table1[[#This Row],[Order_Date]]),1)</f>
        <v>45017</v>
      </c>
    </row>
    <row r="10036" spans="1:14">
      <c r="A10036" t="s">
        <v>1375</v>
      </c>
      <c r="B10036" t="s">
        <v>1220</v>
      </c>
      <c r="C10036" t="s">
        <v>1221</v>
      </c>
      <c r="D10036" t="s">
        <v>53</v>
      </c>
      <c r="E10036" t="s">
        <v>211</v>
      </c>
      <c r="F10036" t="s">
        <v>17</v>
      </c>
      <c r="G10036">
        <v>10</v>
      </c>
      <c r="H10036">
        <v>757.12</v>
      </c>
      <c r="I10036">
        <v>7571.2</v>
      </c>
      <c r="J10036">
        <v>425</v>
      </c>
      <c r="K10036">
        <v>8</v>
      </c>
      <c r="L10036" t="s">
        <v>18</v>
      </c>
      <c r="M10036">
        <f>(Table1[[#This Row],[Current_Stock]]*Table1[[#This Row],[Unit_Price]])</f>
        <v>321776</v>
      </c>
      <c r="N10036" s="12">
        <f>DATE(YEAR(Table1[[#This Row],[Order_Date]]),MONTH(Table1[[#This Row],[Order_Date]]),1)</f>
        <v>44927</v>
      </c>
    </row>
    <row r="10037" spans="1:14">
      <c r="A10037" t="s">
        <v>86</v>
      </c>
      <c r="B10037" t="s">
        <v>472</v>
      </c>
      <c r="C10037" t="s">
        <v>473</v>
      </c>
      <c r="D10037" t="s">
        <v>44</v>
      </c>
      <c r="E10037" t="s">
        <v>59</v>
      </c>
      <c r="F10037" t="s">
        <v>60</v>
      </c>
      <c r="G10037">
        <v>44</v>
      </c>
      <c r="H10037">
        <v>290.01</v>
      </c>
      <c r="I10037">
        <v>12760.44</v>
      </c>
      <c r="J10037">
        <v>98</v>
      </c>
      <c r="K10037">
        <v>10</v>
      </c>
      <c r="L10037" t="s">
        <v>18</v>
      </c>
      <c r="M10037">
        <f>(Table1[[#This Row],[Current_Stock]]*Table1[[#This Row],[Unit_Price]])</f>
        <v>28420.98</v>
      </c>
      <c r="N10037" s="12">
        <f>DATE(YEAR(Table1[[#This Row],[Order_Date]]),MONTH(Table1[[#This Row],[Order_Date]]),1)</f>
        <v>45231</v>
      </c>
    </row>
    <row r="10038" spans="1:14">
      <c r="A10038" t="s">
        <v>490</v>
      </c>
      <c r="B10038" t="s">
        <v>48</v>
      </c>
      <c r="C10038" t="s">
        <v>49</v>
      </c>
      <c r="D10038" t="s">
        <v>38</v>
      </c>
      <c r="E10038" t="s">
        <v>282</v>
      </c>
      <c r="F10038" t="s">
        <v>17</v>
      </c>
      <c r="G10038">
        <v>10</v>
      </c>
      <c r="H10038">
        <v>103.77</v>
      </c>
      <c r="I10038">
        <v>1037.7</v>
      </c>
      <c r="J10038">
        <v>174</v>
      </c>
      <c r="K10038">
        <v>5</v>
      </c>
      <c r="L10038" t="s">
        <v>18</v>
      </c>
      <c r="M10038">
        <f>(Table1[[#This Row],[Current_Stock]]*Table1[[#This Row],[Unit_Price]])</f>
        <v>18055.98</v>
      </c>
      <c r="N10038" s="12">
        <f>DATE(YEAR(Table1[[#This Row],[Order_Date]]),MONTH(Table1[[#This Row],[Order_Date]]),1)</f>
        <v>45627</v>
      </c>
    </row>
    <row r="10039" spans="1:14">
      <c r="A10039" t="s">
        <v>901</v>
      </c>
      <c r="B10039" t="s">
        <v>626</v>
      </c>
      <c r="C10039" t="s">
        <v>627</v>
      </c>
      <c r="D10039" t="s">
        <v>44</v>
      </c>
      <c r="E10039" t="s">
        <v>153</v>
      </c>
      <c r="F10039" t="s">
        <v>17</v>
      </c>
      <c r="G10039">
        <v>58</v>
      </c>
      <c r="H10039">
        <v>4765.37</v>
      </c>
      <c r="I10039">
        <v>276391.46000000002</v>
      </c>
      <c r="J10039">
        <v>88</v>
      </c>
      <c r="K10039">
        <v>10</v>
      </c>
      <c r="L10039" t="s">
        <v>18</v>
      </c>
      <c r="M10039">
        <f>(Table1[[#This Row],[Current_Stock]]*Table1[[#This Row],[Unit_Price]])</f>
        <v>419352.56</v>
      </c>
      <c r="N10039" s="12">
        <f>DATE(YEAR(Table1[[#This Row],[Order_Date]]),MONTH(Table1[[#This Row],[Order_Date]]),1)</f>
        <v>45017</v>
      </c>
    </row>
    <row r="10040" spans="1:14">
      <c r="A10040" t="s">
        <v>81</v>
      </c>
      <c r="B10040" t="s">
        <v>860</v>
      </c>
      <c r="C10040" t="s">
        <v>861</v>
      </c>
      <c r="D10040" t="s">
        <v>44</v>
      </c>
      <c r="E10040" t="s">
        <v>113</v>
      </c>
      <c r="F10040" t="s">
        <v>17</v>
      </c>
      <c r="G10040">
        <v>42</v>
      </c>
      <c r="H10040">
        <v>1892.55</v>
      </c>
      <c r="I10040">
        <v>79487.100000000006</v>
      </c>
      <c r="J10040">
        <v>109</v>
      </c>
      <c r="K10040">
        <v>9</v>
      </c>
      <c r="L10040" t="s">
        <v>18</v>
      </c>
      <c r="M10040">
        <f>(Table1[[#This Row],[Current_Stock]]*Table1[[#This Row],[Unit_Price]])</f>
        <v>206287.94999999998</v>
      </c>
      <c r="N10040" s="12">
        <f>DATE(YEAR(Table1[[#This Row],[Order_Date]]),MONTH(Table1[[#This Row],[Order_Date]]),1)</f>
        <v>45413</v>
      </c>
    </row>
    <row r="10041" spans="1:14">
      <c r="A10041" t="s">
        <v>558</v>
      </c>
      <c r="B10041" t="s">
        <v>525</v>
      </c>
      <c r="C10041" t="s">
        <v>526</v>
      </c>
      <c r="D10041" t="s">
        <v>96</v>
      </c>
      <c r="E10041" t="s">
        <v>50</v>
      </c>
      <c r="F10041" t="s">
        <v>60</v>
      </c>
      <c r="G10041">
        <v>2</v>
      </c>
      <c r="H10041">
        <v>4238.34</v>
      </c>
      <c r="I10041">
        <v>8476.68</v>
      </c>
      <c r="J10041">
        <v>308</v>
      </c>
      <c r="K10041">
        <v>8</v>
      </c>
      <c r="L10041" t="s">
        <v>55</v>
      </c>
      <c r="M10041">
        <f>(Table1[[#This Row],[Current_Stock]]*Table1[[#This Row],[Unit_Price]])</f>
        <v>1305408.72</v>
      </c>
      <c r="N10041" s="12">
        <f>DATE(YEAR(Table1[[#This Row],[Order_Date]]),MONTH(Table1[[#This Row],[Order_Date]]),1)</f>
        <v>45505</v>
      </c>
    </row>
    <row r="10042" spans="1:14">
      <c r="A10042" t="s">
        <v>1056</v>
      </c>
      <c r="B10042" t="s">
        <v>699</v>
      </c>
      <c r="C10042" t="s">
        <v>700</v>
      </c>
      <c r="D10042" t="s">
        <v>53</v>
      </c>
      <c r="E10042" t="s">
        <v>189</v>
      </c>
      <c r="F10042" t="s">
        <v>29</v>
      </c>
      <c r="G10042">
        <v>8</v>
      </c>
      <c r="H10042">
        <v>3649.65</v>
      </c>
      <c r="I10042">
        <v>29197.200000000001</v>
      </c>
      <c r="J10042">
        <v>427</v>
      </c>
      <c r="K10042">
        <v>13</v>
      </c>
      <c r="L10042" t="s">
        <v>18</v>
      </c>
      <c r="M10042">
        <f>(Table1[[#This Row],[Current_Stock]]*Table1[[#This Row],[Unit_Price]])</f>
        <v>1558400.55</v>
      </c>
      <c r="N10042" s="12">
        <f>DATE(YEAR(Table1[[#This Row],[Order_Date]]),MONTH(Table1[[#This Row],[Order_Date]]),1)</f>
        <v>45200</v>
      </c>
    </row>
    <row r="10043" spans="1:14">
      <c r="A10043" t="s">
        <v>937</v>
      </c>
      <c r="B10043" t="s">
        <v>541</v>
      </c>
      <c r="C10043" t="s">
        <v>542</v>
      </c>
      <c r="D10043" t="s">
        <v>96</v>
      </c>
      <c r="E10043" t="s">
        <v>97</v>
      </c>
      <c r="F10043" t="s">
        <v>60</v>
      </c>
      <c r="G10043">
        <v>1</v>
      </c>
      <c r="H10043">
        <v>1066.51</v>
      </c>
      <c r="I10043">
        <v>1066.51</v>
      </c>
      <c r="J10043">
        <v>566</v>
      </c>
      <c r="K10043">
        <v>7</v>
      </c>
      <c r="L10043" t="s">
        <v>55</v>
      </c>
      <c r="M10043">
        <f>(Table1[[#This Row],[Current_Stock]]*Table1[[#This Row],[Unit_Price]])</f>
        <v>603644.66</v>
      </c>
      <c r="N10043" s="12">
        <f>DATE(YEAR(Table1[[#This Row],[Order_Date]]),MONTH(Table1[[#This Row],[Order_Date]]),1)</f>
        <v>45413</v>
      </c>
    </row>
    <row r="10044" spans="1:14">
      <c r="A10044" t="s">
        <v>1296</v>
      </c>
      <c r="B10044" t="s">
        <v>825</v>
      </c>
      <c r="C10044" t="s">
        <v>826</v>
      </c>
      <c r="D10044" t="s">
        <v>183</v>
      </c>
      <c r="E10044" t="s">
        <v>330</v>
      </c>
      <c r="F10044" t="s">
        <v>60</v>
      </c>
      <c r="G10044">
        <v>22</v>
      </c>
      <c r="H10044">
        <v>829.62</v>
      </c>
      <c r="I10044">
        <v>18251.64</v>
      </c>
      <c r="J10044">
        <v>174</v>
      </c>
      <c r="K10044">
        <v>13</v>
      </c>
      <c r="L10044" t="s">
        <v>18</v>
      </c>
      <c r="M10044">
        <f>(Table1[[#This Row],[Current_Stock]]*Table1[[#This Row],[Unit_Price]])</f>
        <v>144353.88</v>
      </c>
      <c r="N10044" s="12">
        <f>DATE(YEAR(Table1[[#This Row],[Order_Date]]),MONTH(Table1[[#This Row],[Order_Date]]),1)</f>
        <v>45017</v>
      </c>
    </row>
    <row r="10045" spans="1:14">
      <c r="A10045" t="s">
        <v>620</v>
      </c>
      <c r="B10045" t="s">
        <v>280</v>
      </c>
      <c r="C10045" t="s">
        <v>281</v>
      </c>
      <c r="D10045" t="s">
        <v>22</v>
      </c>
      <c r="E10045" t="s">
        <v>59</v>
      </c>
      <c r="F10045" t="s">
        <v>29</v>
      </c>
      <c r="G10045">
        <v>36</v>
      </c>
      <c r="H10045">
        <v>17891.61</v>
      </c>
      <c r="I10045">
        <v>644097.96</v>
      </c>
      <c r="J10045">
        <v>40</v>
      </c>
      <c r="K10045">
        <v>14</v>
      </c>
      <c r="L10045" t="s">
        <v>105</v>
      </c>
      <c r="M10045">
        <f>(Table1[[#This Row],[Current_Stock]]*Table1[[#This Row],[Unit_Price]])</f>
        <v>715664.4</v>
      </c>
      <c r="N10045" s="12">
        <f>DATE(YEAR(Table1[[#This Row],[Order_Date]]),MONTH(Table1[[#This Row],[Order_Date]]),1)</f>
        <v>45108</v>
      </c>
    </row>
    <row r="10046" spans="1:14">
      <c r="A10046" t="s">
        <v>596</v>
      </c>
      <c r="B10046" t="s">
        <v>961</v>
      </c>
      <c r="C10046" t="s">
        <v>962</v>
      </c>
      <c r="D10046" t="s">
        <v>96</v>
      </c>
      <c r="E10046" t="s">
        <v>153</v>
      </c>
      <c r="F10046" t="s">
        <v>46</v>
      </c>
      <c r="G10046">
        <v>6</v>
      </c>
      <c r="H10046">
        <v>4307.51</v>
      </c>
      <c r="I10046">
        <v>25845.06</v>
      </c>
      <c r="J10046">
        <v>302</v>
      </c>
      <c r="K10046">
        <v>9</v>
      </c>
      <c r="L10046" t="s">
        <v>18</v>
      </c>
      <c r="M10046">
        <f>(Table1[[#This Row],[Current_Stock]]*Table1[[#This Row],[Unit_Price]])</f>
        <v>1300868.02</v>
      </c>
      <c r="N10046" s="12">
        <f>DATE(YEAR(Table1[[#This Row],[Order_Date]]),MONTH(Table1[[#This Row],[Order_Date]]),1)</f>
        <v>45413</v>
      </c>
    </row>
    <row r="10047" spans="1:14">
      <c r="A10047" t="s">
        <v>800</v>
      </c>
      <c r="B10047" t="s">
        <v>1025</v>
      </c>
      <c r="C10047" t="s">
        <v>1026</v>
      </c>
      <c r="D10047" t="s">
        <v>84</v>
      </c>
      <c r="E10047" t="s">
        <v>269</v>
      </c>
      <c r="F10047" t="s">
        <v>17</v>
      </c>
      <c r="G10047">
        <v>17</v>
      </c>
      <c r="H10047">
        <v>22298.86</v>
      </c>
      <c r="I10047">
        <v>379080.62</v>
      </c>
      <c r="J10047">
        <v>171</v>
      </c>
      <c r="K10047">
        <v>6</v>
      </c>
      <c r="L10047" t="s">
        <v>18</v>
      </c>
      <c r="M10047">
        <f>(Table1[[#This Row],[Current_Stock]]*Table1[[#This Row],[Unit_Price]])</f>
        <v>3813105.06</v>
      </c>
      <c r="N10047" s="12">
        <f>DATE(YEAR(Table1[[#This Row],[Order_Date]]),MONTH(Table1[[#This Row],[Order_Date]]),1)</f>
        <v>45139</v>
      </c>
    </row>
    <row r="10048" spans="1:14">
      <c r="A10048" t="s">
        <v>1387</v>
      </c>
      <c r="B10048" t="s">
        <v>1105</v>
      </c>
      <c r="C10048" t="s">
        <v>1106</v>
      </c>
      <c r="D10048" t="s">
        <v>15</v>
      </c>
      <c r="E10048" t="s">
        <v>89</v>
      </c>
      <c r="F10048" t="s">
        <v>60</v>
      </c>
      <c r="G10048">
        <v>10</v>
      </c>
      <c r="H10048">
        <v>464.21</v>
      </c>
      <c r="I10048">
        <v>4642.1000000000004</v>
      </c>
      <c r="J10048">
        <v>149</v>
      </c>
      <c r="K10048">
        <v>2</v>
      </c>
      <c r="L10048" t="s">
        <v>18</v>
      </c>
      <c r="M10048">
        <f>(Table1[[#This Row],[Current_Stock]]*Table1[[#This Row],[Unit_Price]])</f>
        <v>69167.289999999994</v>
      </c>
      <c r="N10048" s="12">
        <f>DATE(YEAR(Table1[[#This Row],[Order_Date]]),MONTH(Table1[[#This Row],[Order_Date]]),1)</f>
        <v>45474</v>
      </c>
    </row>
    <row r="10049" spans="1:14">
      <c r="A10049" t="s">
        <v>1180</v>
      </c>
      <c r="B10049" t="s">
        <v>633</v>
      </c>
      <c r="C10049" t="s">
        <v>634</v>
      </c>
      <c r="D10049" t="s">
        <v>27</v>
      </c>
      <c r="E10049" t="s">
        <v>39</v>
      </c>
      <c r="F10049" t="s">
        <v>60</v>
      </c>
      <c r="G10049">
        <v>4</v>
      </c>
      <c r="H10049">
        <v>3070.15</v>
      </c>
      <c r="I10049">
        <v>12280.6</v>
      </c>
      <c r="J10049">
        <v>472</v>
      </c>
      <c r="K10049">
        <v>6</v>
      </c>
      <c r="L10049" t="s">
        <v>55</v>
      </c>
      <c r="M10049">
        <f>(Table1[[#This Row],[Current_Stock]]*Table1[[#This Row],[Unit_Price]])</f>
        <v>1449110.8</v>
      </c>
      <c r="N10049" s="12">
        <f>DATE(YEAR(Table1[[#This Row],[Order_Date]]),MONTH(Table1[[#This Row],[Order_Date]]),1)</f>
        <v>45200</v>
      </c>
    </row>
    <row r="10050" spans="1:14">
      <c r="A10050" t="s">
        <v>1036</v>
      </c>
      <c r="B10050" t="s">
        <v>332</v>
      </c>
      <c r="C10050" t="s">
        <v>333</v>
      </c>
      <c r="D10050" t="s">
        <v>183</v>
      </c>
      <c r="E10050" t="s">
        <v>39</v>
      </c>
      <c r="F10050" t="s">
        <v>29</v>
      </c>
      <c r="G10050">
        <v>22</v>
      </c>
      <c r="H10050">
        <v>3241.49</v>
      </c>
      <c r="I10050">
        <v>71312.78</v>
      </c>
      <c r="J10050">
        <v>242</v>
      </c>
      <c r="K10050">
        <v>3</v>
      </c>
      <c r="L10050" t="s">
        <v>18</v>
      </c>
      <c r="M10050">
        <f>(Table1[[#This Row],[Current_Stock]]*Table1[[#This Row],[Unit_Price]])</f>
        <v>784440.58</v>
      </c>
      <c r="N10050" s="12">
        <f>DATE(YEAR(Table1[[#This Row],[Order_Date]]),MONTH(Table1[[#This Row],[Order_Date]]),1)</f>
        <v>45047</v>
      </c>
    </row>
    <row r="10051" spans="1:14">
      <c r="A10051" t="s">
        <v>61</v>
      </c>
      <c r="B10051" t="s">
        <v>353</v>
      </c>
      <c r="C10051" t="s">
        <v>354</v>
      </c>
      <c r="D10051" t="s">
        <v>84</v>
      </c>
      <c r="E10051" t="s">
        <v>59</v>
      </c>
      <c r="F10051" t="s">
        <v>46</v>
      </c>
      <c r="G10051">
        <v>20</v>
      </c>
      <c r="H10051">
        <v>19034.05</v>
      </c>
      <c r="I10051">
        <v>380681</v>
      </c>
      <c r="J10051">
        <v>210</v>
      </c>
      <c r="K10051">
        <v>5</v>
      </c>
      <c r="L10051" t="s">
        <v>18</v>
      </c>
      <c r="M10051">
        <f>(Table1[[#This Row],[Current_Stock]]*Table1[[#This Row],[Unit_Price]])</f>
        <v>3997150.5</v>
      </c>
      <c r="N10051" s="12">
        <f>DATE(YEAR(Table1[[#This Row],[Order_Date]]),MONTH(Table1[[#This Row],[Order_Date]]),1)</f>
        <v>45170</v>
      </c>
    </row>
    <row r="10052" spans="1:14">
      <c r="A10052" t="s">
        <v>1207</v>
      </c>
      <c r="B10052" t="s">
        <v>1057</v>
      </c>
      <c r="C10052" t="s">
        <v>1058</v>
      </c>
      <c r="D10052" t="s">
        <v>84</v>
      </c>
      <c r="E10052" t="s">
        <v>59</v>
      </c>
      <c r="F10052" t="s">
        <v>46</v>
      </c>
      <c r="G10052">
        <v>11</v>
      </c>
      <c r="H10052">
        <v>6438.63</v>
      </c>
      <c r="I10052">
        <v>70824.929999999993</v>
      </c>
      <c r="J10052">
        <v>112</v>
      </c>
      <c r="K10052">
        <v>9</v>
      </c>
      <c r="L10052" t="s">
        <v>18</v>
      </c>
      <c r="M10052">
        <f>(Table1[[#This Row],[Current_Stock]]*Table1[[#This Row],[Unit_Price]])</f>
        <v>721126.56</v>
      </c>
      <c r="N10052" s="12">
        <f>DATE(YEAR(Table1[[#This Row],[Order_Date]]),MONTH(Table1[[#This Row],[Order_Date]]),1)</f>
        <v>44958</v>
      </c>
    </row>
    <row r="10053" spans="1:14">
      <c r="A10053" t="s">
        <v>941</v>
      </c>
      <c r="B10053" t="s">
        <v>168</v>
      </c>
      <c r="C10053" t="s">
        <v>169</v>
      </c>
      <c r="D10053" t="s">
        <v>27</v>
      </c>
      <c r="E10053" t="s">
        <v>80</v>
      </c>
      <c r="F10053" t="s">
        <v>60</v>
      </c>
      <c r="G10053">
        <v>6</v>
      </c>
      <c r="H10053">
        <v>560.96</v>
      </c>
      <c r="I10053">
        <v>3365.76</v>
      </c>
      <c r="J10053">
        <v>285</v>
      </c>
      <c r="K10053">
        <v>3</v>
      </c>
      <c r="L10053" t="s">
        <v>18</v>
      </c>
      <c r="M10053">
        <f>(Table1[[#This Row],[Current_Stock]]*Table1[[#This Row],[Unit_Price]])</f>
        <v>159873.60000000001</v>
      </c>
      <c r="N10053" s="12">
        <f>DATE(YEAR(Table1[[#This Row],[Order_Date]]),MONTH(Table1[[#This Row],[Order_Date]]),1)</f>
        <v>45231</v>
      </c>
    </row>
    <row r="10054" spans="1:14">
      <c r="A10054" t="s">
        <v>537</v>
      </c>
      <c r="B10054" t="s">
        <v>998</v>
      </c>
      <c r="C10054" t="s">
        <v>999</v>
      </c>
      <c r="D10054" t="s">
        <v>38</v>
      </c>
      <c r="E10054" t="s">
        <v>184</v>
      </c>
      <c r="F10054" t="s">
        <v>60</v>
      </c>
      <c r="G10054">
        <v>18</v>
      </c>
      <c r="H10054">
        <v>3964.27</v>
      </c>
      <c r="I10054">
        <v>71356.86</v>
      </c>
      <c r="J10054">
        <v>81</v>
      </c>
      <c r="K10054">
        <v>14</v>
      </c>
      <c r="L10054" t="s">
        <v>18</v>
      </c>
      <c r="M10054">
        <f>(Table1[[#This Row],[Current_Stock]]*Table1[[#This Row],[Unit_Price]])</f>
        <v>321105.87</v>
      </c>
      <c r="N10054" s="12">
        <f>DATE(YEAR(Table1[[#This Row],[Order_Date]]),MONTH(Table1[[#This Row],[Order_Date]]),1)</f>
        <v>45078</v>
      </c>
    </row>
    <row r="10055" spans="1:14">
      <c r="A10055" t="s">
        <v>1011</v>
      </c>
      <c r="B10055" t="s">
        <v>660</v>
      </c>
      <c r="C10055" t="s">
        <v>661</v>
      </c>
      <c r="D10055" t="s">
        <v>15</v>
      </c>
      <c r="E10055" t="s">
        <v>45</v>
      </c>
      <c r="F10055" t="s">
        <v>60</v>
      </c>
      <c r="G10055">
        <v>20</v>
      </c>
      <c r="H10055">
        <v>334.33</v>
      </c>
      <c r="I10055">
        <v>6686.6</v>
      </c>
      <c r="J10055">
        <v>109</v>
      </c>
      <c r="K10055">
        <v>10</v>
      </c>
      <c r="L10055" t="s">
        <v>18</v>
      </c>
      <c r="M10055">
        <f>(Table1[[#This Row],[Current_Stock]]*Table1[[#This Row],[Unit_Price]])</f>
        <v>36441.97</v>
      </c>
      <c r="N10055" s="12">
        <f>DATE(YEAR(Table1[[#This Row],[Order_Date]]),MONTH(Table1[[#This Row],[Order_Date]]),1)</f>
        <v>45200</v>
      </c>
    </row>
    <row r="10056" spans="1:14">
      <c r="A10056" t="s">
        <v>1252</v>
      </c>
      <c r="B10056" t="s">
        <v>611</v>
      </c>
      <c r="C10056" t="s">
        <v>612</v>
      </c>
      <c r="D10056" t="s">
        <v>96</v>
      </c>
      <c r="E10056" t="s">
        <v>50</v>
      </c>
      <c r="F10056" t="s">
        <v>40</v>
      </c>
      <c r="G10056">
        <v>7</v>
      </c>
      <c r="H10056">
        <v>3164.44</v>
      </c>
      <c r="I10056">
        <v>22151.08</v>
      </c>
      <c r="J10056">
        <v>465</v>
      </c>
      <c r="K10056">
        <v>6</v>
      </c>
      <c r="L10056" t="s">
        <v>55</v>
      </c>
      <c r="M10056">
        <f>(Table1[[#This Row],[Current_Stock]]*Table1[[#This Row],[Unit_Price]])</f>
        <v>1471464.6</v>
      </c>
      <c r="N10056" s="12">
        <f>DATE(YEAR(Table1[[#This Row],[Order_Date]]),MONTH(Table1[[#This Row],[Order_Date]]),1)</f>
        <v>45566</v>
      </c>
    </row>
    <row r="10057" spans="1:14">
      <c r="A10057" t="s">
        <v>925</v>
      </c>
      <c r="B10057" t="s">
        <v>439</v>
      </c>
      <c r="C10057" t="s">
        <v>440</v>
      </c>
      <c r="D10057" t="s">
        <v>183</v>
      </c>
      <c r="E10057" t="s">
        <v>45</v>
      </c>
      <c r="F10057" t="s">
        <v>17</v>
      </c>
      <c r="G10057">
        <v>15</v>
      </c>
      <c r="H10057">
        <v>196.93</v>
      </c>
      <c r="I10057">
        <v>2953.95</v>
      </c>
      <c r="J10057">
        <v>177</v>
      </c>
      <c r="K10057">
        <v>6</v>
      </c>
      <c r="L10057" t="s">
        <v>18</v>
      </c>
      <c r="M10057">
        <f>(Table1[[#This Row],[Current_Stock]]*Table1[[#This Row],[Unit_Price]])</f>
        <v>34856.61</v>
      </c>
      <c r="N10057" s="12">
        <f>DATE(YEAR(Table1[[#This Row],[Order_Date]]),MONTH(Table1[[#This Row],[Order_Date]]),1)</f>
        <v>45383</v>
      </c>
    </row>
    <row r="10058" spans="1:14">
      <c r="A10058" t="s">
        <v>1343</v>
      </c>
      <c r="B10058" t="s">
        <v>682</v>
      </c>
      <c r="C10058" t="s">
        <v>683</v>
      </c>
      <c r="D10058" t="s">
        <v>15</v>
      </c>
      <c r="E10058" t="s">
        <v>28</v>
      </c>
      <c r="F10058" t="s">
        <v>46</v>
      </c>
      <c r="G10058">
        <v>19</v>
      </c>
      <c r="H10058">
        <v>240.87</v>
      </c>
      <c r="I10058">
        <v>4576.53</v>
      </c>
      <c r="J10058">
        <v>124</v>
      </c>
      <c r="K10058">
        <v>8</v>
      </c>
      <c r="L10058" t="s">
        <v>18</v>
      </c>
      <c r="M10058">
        <f>(Table1[[#This Row],[Current_Stock]]*Table1[[#This Row],[Unit_Price]])</f>
        <v>29867.88</v>
      </c>
      <c r="N10058" s="12">
        <f>DATE(YEAR(Table1[[#This Row],[Order_Date]]),MONTH(Table1[[#This Row],[Order_Date]]),1)</f>
        <v>45627</v>
      </c>
    </row>
    <row r="10059" spans="1:14">
      <c r="A10059" t="s">
        <v>1364</v>
      </c>
      <c r="B10059" t="s">
        <v>151</v>
      </c>
      <c r="C10059" t="s">
        <v>152</v>
      </c>
      <c r="D10059" t="s">
        <v>53</v>
      </c>
      <c r="E10059" t="s">
        <v>160</v>
      </c>
      <c r="F10059" t="s">
        <v>46</v>
      </c>
      <c r="G10059">
        <v>10</v>
      </c>
      <c r="H10059">
        <v>3210.44</v>
      </c>
      <c r="I10059">
        <v>32104.400000000001</v>
      </c>
      <c r="J10059">
        <v>306</v>
      </c>
      <c r="K10059">
        <v>9</v>
      </c>
      <c r="L10059" t="s">
        <v>55</v>
      </c>
      <c r="M10059">
        <f>(Table1[[#This Row],[Current_Stock]]*Table1[[#This Row],[Unit_Price]])</f>
        <v>982394.64</v>
      </c>
      <c r="N10059" s="12">
        <f>DATE(YEAR(Table1[[#This Row],[Order_Date]]),MONTH(Table1[[#This Row],[Order_Date]]),1)</f>
        <v>45323</v>
      </c>
    </row>
    <row r="10060" spans="1:14">
      <c r="A10060" t="s">
        <v>1050</v>
      </c>
      <c r="B10060" t="s">
        <v>513</v>
      </c>
      <c r="C10060" t="s">
        <v>514</v>
      </c>
      <c r="D10060" t="s">
        <v>96</v>
      </c>
      <c r="E10060" t="s">
        <v>89</v>
      </c>
      <c r="F10060" t="s">
        <v>29</v>
      </c>
      <c r="G10060">
        <v>6</v>
      </c>
      <c r="H10060">
        <v>4454.9399999999996</v>
      </c>
      <c r="I10060">
        <v>26729.64</v>
      </c>
      <c r="J10060">
        <v>295</v>
      </c>
      <c r="K10060">
        <v>2</v>
      </c>
      <c r="L10060" t="s">
        <v>18</v>
      </c>
      <c r="M10060">
        <f>(Table1[[#This Row],[Current_Stock]]*Table1[[#This Row],[Unit_Price]])</f>
        <v>1314207.2999999998</v>
      </c>
      <c r="N10060" s="12">
        <f>DATE(YEAR(Table1[[#This Row],[Order_Date]]),MONTH(Table1[[#This Row],[Order_Date]]),1)</f>
        <v>44986</v>
      </c>
    </row>
    <row r="10061" spans="1:14">
      <c r="A10061" t="s">
        <v>1356</v>
      </c>
      <c r="B10061" t="s">
        <v>287</v>
      </c>
      <c r="C10061" t="s">
        <v>288</v>
      </c>
      <c r="D10061" t="s">
        <v>15</v>
      </c>
      <c r="E10061" t="s">
        <v>28</v>
      </c>
      <c r="F10061" t="s">
        <v>40</v>
      </c>
      <c r="G10061">
        <v>20</v>
      </c>
      <c r="H10061">
        <v>204.88</v>
      </c>
      <c r="I10061">
        <v>4097.6000000000004</v>
      </c>
      <c r="J10061">
        <v>91</v>
      </c>
      <c r="K10061">
        <v>9</v>
      </c>
      <c r="L10061" t="s">
        <v>18</v>
      </c>
      <c r="M10061">
        <f>(Table1[[#This Row],[Current_Stock]]*Table1[[#This Row],[Unit_Price]])</f>
        <v>18644.079999999998</v>
      </c>
      <c r="N10061" s="12">
        <f>DATE(YEAR(Table1[[#This Row],[Order_Date]]),MONTH(Table1[[#This Row],[Order_Date]]),1)</f>
        <v>45474</v>
      </c>
    </row>
    <row r="10062" spans="1:14">
      <c r="A10062" t="s">
        <v>553</v>
      </c>
      <c r="B10062" t="s">
        <v>162</v>
      </c>
      <c r="C10062" t="s">
        <v>163</v>
      </c>
      <c r="D10062" t="s">
        <v>53</v>
      </c>
      <c r="E10062" t="s">
        <v>330</v>
      </c>
      <c r="F10062" t="s">
        <v>17</v>
      </c>
      <c r="G10062">
        <v>8</v>
      </c>
      <c r="H10062">
        <v>2825.57</v>
      </c>
      <c r="I10062">
        <v>22604.560000000001</v>
      </c>
      <c r="J10062">
        <v>342</v>
      </c>
      <c r="K10062">
        <v>4</v>
      </c>
      <c r="L10062" t="s">
        <v>18</v>
      </c>
      <c r="M10062">
        <f>(Table1[[#This Row],[Current_Stock]]*Table1[[#This Row],[Unit_Price]])</f>
        <v>966344.94000000006</v>
      </c>
      <c r="N10062" s="12">
        <f>DATE(YEAR(Table1[[#This Row],[Order_Date]]),MONTH(Table1[[#This Row],[Order_Date]]),1)</f>
        <v>45444</v>
      </c>
    </row>
    <row r="10063" spans="1:14">
      <c r="A10063" t="s">
        <v>805</v>
      </c>
      <c r="B10063" t="s">
        <v>311</v>
      </c>
      <c r="C10063" t="s">
        <v>312</v>
      </c>
      <c r="D10063" t="s">
        <v>22</v>
      </c>
      <c r="E10063" t="s">
        <v>109</v>
      </c>
      <c r="F10063" t="s">
        <v>29</v>
      </c>
      <c r="G10063">
        <v>26</v>
      </c>
      <c r="H10063">
        <v>4918.55</v>
      </c>
      <c r="I10063">
        <v>127882.3</v>
      </c>
      <c r="J10063">
        <v>64</v>
      </c>
      <c r="K10063">
        <v>6</v>
      </c>
      <c r="L10063" t="s">
        <v>18</v>
      </c>
      <c r="M10063">
        <f>(Table1[[#This Row],[Current_Stock]]*Table1[[#This Row],[Unit_Price]])</f>
        <v>314787.20000000001</v>
      </c>
      <c r="N10063" s="12">
        <f>DATE(YEAR(Table1[[#This Row],[Order_Date]]),MONTH(Table1[[#This Row],[Order_Date]]),1)</f>
        <v>45139</v>
      </c>
    </row>
    <row r="10064" spans="1:14">
      <c r="A10064" t="s">
        <v>1154</v>
      </c>
      <c r="B10064" t="s">
        <v>559</v>
      </c>
      <c r="C10064" t="s">
        <v>560</v>
      </c>
      <c r="D10064" t="s">
        <v>183</v>
      </c>
      <c r="E10064" t="s">
        <v>28</v>
      </c>
      <c r="F10064" t="s">
        <v>40</v>
      </c>
      <c r="G10064">
        <v>21</v>
      </c>
      <c r="H10064">
        <v>4760.29</v>
      </c>
      <c r="I10064">
        <v>99966.09</v>
      </c>
      <c r="J10064">
        <v>160</v>
      </c>
      <c r="K10064">
        <v>11</v>
      </c>
      <c r="L10064" t="s">
        <v>18</v>
      </c>
      <c r="M10064">
        <f>(Table1[[#This Row],[Current_Stock]]*Table1[[#This Row],[Unit_Price]])</f>
        <v>761646.4</v>
      </c>
      <c r="N10064" s="12">
        <f>DATE(YEAR(Table1[[#This Row],[Order_Date]]),MONTH(Table1[[#This Row],[Order_Date]]),1)</f>
        <v>45444</v>
      </c>
    </row>
    <row r="10065" spans="1:14">
      <c r="A10065" t="s">
        <v>1326</v>
      </c>
      <c r="B10065" t="s">
        <v>460</v>
      </c>
      <c r="C10065" t="s">
        <v>461</v>
      </c>
      <c r="D10065" t="s">
        <v>84</v>
      </c>
      <c r="E10065" t="s">
        <v>80</v>
      </c>
      <c r="F10065" t="s">
        <v>40</v>
      </c>
      <c r="G10065">
        <v>12</v>
      </c>
      <c r="H10065">
        <v>27941.73</v>
      </c>
      <c r="I10065">
        <v>335300.76</v>
      </c>
      <c r="J10065">
        <v>110</v>
      </c>
      <c r="K10065">
        <v>2</v>
      </c>
      <c r="L10065" t="s">
        <v>18</v>
      </c>
      <c r="M10065">
        <f>(Table1[[#This Row],[Current_Stock]]*Table1[[#This Row],[Unit_Price]])</f>
        <v>3073590.3</v>
      </c>
      <c r="N10065" s="12">
        <f>DATE(YEAR(Table1[[#This Row],[Order_Date]]),MONTH(Table1[[#This Row],[Order_Date]]),1)</f>
        <v>45200</v>
      </c>
    </row>
    <row r="10066" spans="1:14">
      <c r="A10066" t="s">
        <v>1218</v>
      </c>
      <c r="B10066" t="s">
        <v>318</v>
      </c>
      <c r="C10066" t="s">
        <v>319</v>
      </c>
      <c r="D10066" t="s">
        <v>96</v>
      </c>
      <c r="E10066" t="s">
        <v>109</v>
      </c>
      <c r="F10066" t="s">
        <v>60</v>
      </c>
      <c r="G10066">
        <v>4</v>
      </c>
      <c r="H10066">
        <v>4778.3999999999996</v>
      </c>
      <c r="I10066">
        <v>19113.599999999999</v>
      </c>
      <c r="J10066">
        <v>458</v>
      </c>
      <c r="K10066">
        <v>3</v>
      </c>
      <c r="L10066" t="s">
        <v>55</v>
      </c>
      <c r="M10066">
        <f>(Table1[[#This Row],[Current_Stock]]*Table1[[#This Row],[Unit_Price]])</f>
        <v>2188507.1999999997</v>
      </c>
      <c r="N10066" s="12">
        <f>DATE(YEAR(Table1[[#This Row],[Order_Date]]),MONTH(Table1[[#This Row],[Order_Date]]),1)</f>
        <v>45139</v>
      </c>
    </row>
    <row r="10067" spans="1:14">
      <c r="A10067" t="s">
        <v>1232</v>
      </c>
      <c r="B10067" t="s">
        <v>464</v>
      </c>
      <c r="C10067" t="s">
        <v>465</v>
      </c>
      <c r="D10067" t="s">
        <v>27</v>
      </c>
      <c r="E10067" t="s">
        <v>189</v>
      </c>
      <c r="F10067" t="s">
        <v>46</v>
      </c>
      <c r="G10067">
        <v>2</v>
      </c>
      <c r="H10067">
        <v>1036.25</v>
      </c>
      <c r="I10067">
        <v>2072.5</v>
      </c>
      <c r="J10067">
        <v>357</v>
      </c>
      <c r="K10067">
        <v>13</v>
      </c>
      <c r="L10067" t="s">
        <v>55</v>
      </c>
      <c r="M10067">
        <f>(Table1[[#This Row],[Current_Stock]]*Table1[[#This Row],[Unit_Price]])</f>
        <v>369941.25</v>
      </c>
      <c r="N10067" s="12">
        <f>DATE(YEAR(Table1[[#This Row],[Order_Date]]),MONTH(Table1[[#This Row],[Order_Date]]),1)</f>
        <v>45352</v>
      </c>
    </row>
    <row r="10068" spans="1:14">
      <c r="A10068" t="s">
        <v>1085</v>
      </c>
      <c r="B10068" t="s">
        <v>566</v>
      </c>
      <c r="C10068" t="s">
        <v>567</v>
      </c>
      <c r="D10068" t="s">
        <v>15</v>
      </c>
      <c r="E10068" t="s">
        <v>173</v>
      </c>
      <c r="F10068" t="s">
        <v>46</v>
      </c>
      <c r="G10068">
        <v>22</v>
      </c>
      <c r="H10068">
        <v>318.76</v>
      </c>
      <c r="I10068">
        <v>7012.72</v>
      </c>
      <c r="J10068">
        <v>101</v>
      </c>
      <c r="K10068">
        <v>8</v>
      </c>
      <c r="L10068" t="s">
        <v>18</v>
      </c>
      <c r="M10068">
        <f>(Table1[[#This Row],[Current_Stock]]*Table1[[#This Row],[Unit_Price]])</f>
        <v>32194.76</v>
      </c>
      <c r="N10068" s="12">
        <f>DATE(YEAR(Table1[[#This Row],[Order_Date]]),MONTH(Table1[[#This Row],[Order_Date]]),1)</f>
        <v>45108</v>
      </c>
    </row>
    <row r="10069" spans="1:14">
      <c r="A10069" t="s">
        <v>388</v>
      </c>
      <c r="B10069" t="s">
        <v>368</v>
      </c>
      <c r="C10069" t="s">
        <v>369</v>
      </c>
      <c r="D10069" t="s">
        <v>22</v>
      </c>
      <c r="E10069" t="s">
        <v>104</v>
      </c>
      <c r="F10069" t="s">
        <v>60</v>
      </c>
      <c r="G10069">
        <v>38</v>
      </c>
      <c r="H10069">
        <v>15170.13</v>
      </c>
      <c r="I10069">
        <v>576464.93999999994</v>
      </c>
      <c r="J10069">
        <v>112</v>
      </c>
      <c r="K10069">
        <v>11</v>
      </c>
      <c r="L10069" t="s">
        <v>105</v>
      </c>
      <c r="M10069">
        <f>(Table1[[#This Row],[Current_Stock]]*Table1[[#This Row],[Unit_Price]])</f>
        <v>1699054.5599999998</v>
      </c>
      <c r="N10069" s="12">
        <f>DATE(YEAR(Table1[[#This Row],[Order_Date]]),MONTH(Table1[[#This Row],[Order_Date]]),1)</f>
        <v>45352</v>
      </c>
    </row>
    <row r="10070" spans="1:14">
      <c r="A10070" t="s">
        <v>1326</v>
      </c>
      <c r="B10070" t="s">
        <v>1124</v>
      </c>
      <c r="C10070" t="s">
        <v>1125</v>
      </c>
      <c r="D10070" t="s">
        <v>27</v>
      </c>
      <c r="E10070" t="s">
        <v>153</v>
      </c>
      <c r="F10070" t="s">
        <v>29</v>
      </c>
      <c r="G10070">
        <v>10</v>
      </c>
      <c r="H10070">
        <v>1381.45</v>
      </c>
      <c r="I10070">
        <v>13814.5</v>
      </c>
      <c r="J10070">
        <v>265</v>
      </c>
      <c r="K10070">
        <v>6</v>
      </c>
      <c r="L10070" t="s">
        <v>55</v>
      </c>
      <c r="M10070">
        <f>(Table1[[#This Row],[Current_Stock]]*Table1[[#This Row],[Unit_Price]])</f>
        <v>366084.25</v>
      </c>
      <c r="N10070" s="12">
        <f>DATE(YEAR(Table1[[#This Row],[Order_Date]]),MONTH(Table1[[#This Row],[Order_Date]]),1)</f>
        <v>45200</v>
      </c>
    </row>
    <row r="10071" spans="1:14">
      <c r="A10071" t="s">
        <v>1212</v>
      </c>
      <c r="B10071" t="s">
        <v>404</v>
      </c>
      <c r="C10071" t="s">
        <v>405</v>
      </c>
      <c r="D10071" t="s">
        <v>27</v>
      </c>
      <c r="E10071" t="s">
        <v>173</v>
      </c>
      <c r="F10071" t="s">
        <v>17</v>
      </c>
      <c r="G10071">
        <v>1</v>
      </c>
      <c r="H10071">
        <v>2534.25</v>
      </c>
      <c r="I10071">
        <v>2534.25</v>
      </c>
      <c r="J10071">
        <v>399</v>
      </c>
      <c r="K10071">
        <v>2</v>
      </c>
      <c r="L10071" t="s">
        <v>18</v>
      </c>
      <c r="M10071">
        <f>(Table1[[#This Row],[Current_Stock]]*Table1[[#This Row],[Unit_Price]])</f>
        <v>1011165.75</v>
      </c>
      <c r="N10071" s="12">
        <f>DATE(YEAR(Table1[[#This Row],[Order_Date]]),MONTH(Table1[[#This Row],[Order_Date]]),1)</f>
        <v>45505</v>
      </c>
    </row>
    <row r="10072" spans="1:14">
      <c r="A10072" t="s">
        <v>35</v>
      </c>
      <c r="B10072" t="s">
        <v>147</v>
      </c>
      <c r="C10072" t="s">
        <v>148</v>
      </c>
      <c r="D10072" t="s">
        <v>53</v>
      </c>
      <c r="E10072" t="s">
        <v>45</v>
      </c>
      <c r="F10072" t="s">
        <v>17</v>
      </c>
      <c r="G10072">
        <v>2</v>
      </c>
      <c r="H10072">
        <v>306.92</v>
      </c>
      <c r="I10072">
        <v>613.84</v>
      </c>
      <c r="J10072">
        <v>394</v>
      </c>
      <c r="K10072">
        <v>2</v>
      </c>
      <c r="L10072" t="s">
        <v>55</v>
      </c>
      <c r="M10072">
        <f>(Table1[[#This Row],[Current_Stock]]*Table1[[#This Row],[Unit_Price]])</f>
        <v>120926.48000000001</v>
      </c>
      <c r="N10072" s="12">
        <f>DATE(YEAR(Table1[[#This Row],[Order_Date]]),MONTH(Table1[[#This Row],[Order_Date]]),1)</f>
        <v>45047</v>
      </c>
    </row>
    <row r="10073" spans="1:14">
      <c r="A10073" t="s">
        <v>376</v>
      </c>
      <c r="B10073" t="s">
        <v>601</v>
      </c>
      <c r="C10073" t="s">
        <v>602</v>
      </c>
      <c r="D10073" t="s">
        <v>84</v>
      </c>
      <c r="E10073" t="s">
        <v>251</v>
      </c>
      <c r="F10073" t="s">
        <v>60</v>
      </c>
      <c r="G10073">
        <v>21</v>
      </c>
      <c r="H10073">
        <v>10367.870000000001</v>
      </c>
      <c r="I10073">
        <v>217725.27</v>
      </c>
      <c r="J10073">
        <v>91</v>
      </c>
      <c r="K10073">
        <v>3</v>
      </c>
      <c r="L10073" t="s">
        <v>18</v>
      </c>
      <c r="M10073">
        <f>(Table1[[#This Row],[Current_Stock]]*Table1[[#This Row],[Unit_Price]])</f>
        <v>943476.17</v>
      </c>
      <c r="N10073" s="12">
        <f>DATE(YEAR(Table1[[#This Row],[Order_Date]]),MONTH(Table1[[#This Row],[Order_Date]]),1)</f>
        <v>45231</v>
      </c>
    </row>
    <row r="10074" spans="1:14">
      <c r="A10074" t="s">
        <v>1072</v>
      </c>
      <c r="B10074" t="s">
        <v>201</v>
      </c>
      <c r="C10074" t="s">
        <v>202</v>
      </c>
      <c r="D10074" t="s">
        <v>22</v>
      </c>
      <c r="E10074" t="s">
        <v>251</v>
      </c>
      <c r="F10074" t="s">
        <v>40</v>
      </c>
      <c r="G10074">
        <v>20</v>
      </c>
      <c r="H10074">
        <v>11750.57</v>
      </c>
      <c r="I10074">
        <v>235011.4</v>
      </c>
      <c r="J10074">
        <v>90</v>
      </c>
      <c r="K10074">
        <v>9</v>
      </c>
      <c r="L10074" t="s">
        <v>105</v>
      </c>
      <c r="M10074">
        <f>(Table1[[#This Row],[Current_Stock]]*Table1[[#This Row],[Unit_Price]])</f>
        <v>1057551.3</v>
      </c>
      <c r="N10074" s="12">
        <f>DATE(YEAR(Table1[[#This Row],[Order_Date]]),MONTH(Table1[[#This Row],[Order_Date]]),1)</f>
        <v>45292</v>
      </c>
    </row>
    <row r="10075" spans="1:14">
      <c r="A10075" t="s">
        <v>1152</v>
      </c>
      <c r="B10075" t="s">
        <v>111</v>
      </c>
      <c r="C10075" t="s">
        <v>112</v>
      </c>
      <c r="D10075" t="s">
        <v>84</v>
      </c>
      <c r="E10075" t="s">
        <v>89</v>
      </c>
      <c r="F10075" t="s">
        <v>29</v>
      </c>
      <c r="G10075">
        <v>20</v>
      </c>
      <c r="H10075">
        <v>25089.05</v>
      </c>
      <c r="I10075">
        <v>501781</v>
      </c>
      <c r="J10075">
        <v>167</v>
      </c>
      <c r="K10075">
        <v>7</v>
      </c>
      <c r="L10075" t="s">
        <v>18</v>
      </c>
      <c r="M10075">
        <f>(Table1[[#This Row],[Current_Stock]]*Table1[[#This Row],[Unit_Price]])</f>
        <v>4189871.35</v>
      </c>
      <c r="N10075" s="12">
        <f>DATE(YEAR(Table1[[#This Row],[Order_Date]]),MONTH(Table1[[#This Row],[Order_Date]]),1)</f>
        <v>45139</v>
      </c>
    </row>
    <row r="10076" spans="1:14">
      <c r="A10076" t="s">
        <v>1075</v>
      </c>
      <c r="B10076" t="s">
        <v>491</v>
      </c>
      <c r="C10076" t="s">
        <v>492</v>
      </c>
      <c r="D10076" t="s">
        <v>96</v>
      </c>
      <c r="E10076" t="s">
        <v>54</v>
      </c>
      <c r="F10076" t="s">
        <v>29</v>
      </c>
      <c r="G10076">
        <v>9</v>
      </c>
      <c r="H10076">
        <v>2830.71</v>
      </c>
      <c r="I10076">
        <v>25476.39</v>
      </c>
      <c r="J10076">
        <v>495</v>
      </c>
      <c r="K10076">
        <v>11</v>
      </c>
      <c r="L10076" t="s">
        <v>18</v>
      </c>
      <c r="M10076">
        <f>(Table1[[#This Row],[Current_Stock]]*Table1[[#This Row],[Unit_Price]])</f>
        <v>1401201.45</v>
      </c>
      <c r="N10076" s="12">
        <f>DATE(YEAR(Table1[[#This Row],[Order_Date]]),MONTH(Table1[[#This Row],[Order_Date]]),1)</f>
        <v>45566</v>
      </c>
    </row>
    <row r="10077" spans="1:14">
      <c r="A10077" t="s">
        <v>1073</v>
      </c>
      <c r="B10077" t="s">
        <v>890</v>
      </c>
      <c r="C10077" t="s">
        <v>891</v>
      </c>
      <c r="D10077" t="s">
        <v>22</v>
      </c>
      <c r="E10077" t="s">
        <v>89</v>
      </c>
      <c r="F10077" t="s">
        <v>60</v>
      </c>
      <c r="G10077">
        <v>36</v>
      </c>
      <c r="H10077">
        <v>17963.939999999999</v>
      </c>
      <c r="I10077">
        <v>646701.84</v>
      </c>
      <c r="J10077">
        <v>106</v>
      </c>
      <c r="K10077">
        <v>12</v>
      </c>
      <c r="L10077" t="s">
        <v>105</v>
      </c>
      <c r="M10077">
        <f>(Table1[[#This Row],[Current_Stock]]*Table1[[#This Row],[Unit_Price]])</f>
        <v>1904177.64</v>
      </c>
      <c r="N10077" s="12">
        <f>DATE(YEAR(Table1[[#This Row],[Order_Date]]),MONTH(Table1[[#This Row],[Order_Date]]),1)</f>
        <v>45597</v>
      </c>
    </row>
    <row r="10078" spans="1:14">
      <c r="A10078" t="s">
        <v>770</v>
      </c>
      <c r="B10078" t="s">
        <v>870</v>
      </c>
      <c r="C10078" t="s">
        <v>871</v>
      </c>
      <c r="D10078" t="s">
        <v>84</v>
      </c>
      <c r="E10078" t="s">
        <v>189</v>
      </c>
      <c r="F10078" t="s">
        <v>60</v>
      </c>
      <c r="G10078">
        <v>12</v>
      </c>
      <c r="H10078">
        <v>18880.64</v>
      </c>
      <c r="I10078">
        <v>226567.67999999999</v>
      </c>
      <c r="J10078">
        <v>185</v>
      </c>
      <c r="K10078">
        <v>5</v>
      </c>
      <c r="L10078" t="s">
        <v>18</v>
      </c>
      <c r="M10078">
        <f>(Table1[[#This Row],[Current_Stock]]*Table1[[#This Row],[Unit_Price]])</f>
        <v>3492918.4</v>
      </c>
      <c r="N10078" s="12">
        <f>DATE(YEAR(Table1[[#This Row],[Order_Date]]),MONTH(Table1[[#This Row],[Order_Date]]),1)</f>
        <v>45566</v>
      </c>
    </row>
    <row r="10079" spans="1:14">
      <c r="A10079" t="s">
        <v>1326</v>
      </c>
      <c r="B10079" t="s">
        <v>383</v>
      </c>
      <c r="C10079" t="s">
        <v>384</v>
      </c>
      <c r="D10079" t="s">
        <v>44</v>
      </c>
      <c r="E10079" t="s">
        <v>89</v>
      </c>
      <c r="F10079" t="s">
        <v>29</v>
      </c>
      <c r="G10079">
        <v>64</v>
      </c>
      <c r="H10079">
        <v>2909.4</v>
      </c>
      <c r="I10079">
        <v>186201.60000000001</v>
      </c>
      <c r="J10079">
        <v>72</v>
      </c>
      <c r="K10079">
        <v>14</v>
      </c>
      <c r="L10079" t="s">
        <v>18</v>
      </c>
      <c r="M10079">
        <f>(Table1[[#This Row],[Current_Stock]]*Table1[[#This Row],[Unit_Price]])</f>
        <v>209476.80000000002</v>
      </c>
      <c r="N10079" s="12">
        <f>DATE(YEAR(Table1[[#This Row],[Order_Date]]),MONTH(Table1[[#This Row],[Order_Date]]),1)</f>
        <v>45200</v>
      </c>
    </row>
    <row r="10080" spans="1:14">
      <c r="A10080" t="s">
        <v>1113</v>
      </c>
      <c r="B10080" t="s">
        <v>374</v>
      </c>
      <c r="C10080" t="s">
        <v>375</v>
      </c>
      <c r="D10080" t="s">
        <v>53</v>
      </c>
      <c r="E10080" t="s">
        <v>54</v>
      </c>
      <c r="F10080" t="s">
        <v>60</v>
      </c>
      <c r="G10080">
        <v>5</v>
      </c>
      <c r="H10080">
        <v>2773.92</v>
      </c>
      <c r="I10080">
        <v>13869.6</v>
      </c>
      <c r="J10080">
        <v>518</v>
      </c>
      <c r="K10080">
        <v>8</v>
      </c>
      <c r="L10080" t="s">
        <v>18</v>
      </c>
      <c r="M10080">
        <f>(Table1[[#This Row],[Current_Stock]]*Table1[[#This Row],[Unit_Price]])</f>
        <v>1436890.56</v>
      </c>
      <c r="N10080" s="12">
        <f>DATE(YEAR(Table1[[#This Row],[Order_Date]]),MONTH(Table1[[#This Row],[Order_Date]]),1)</f>
        <v>45444</v>
      </c>
    </row>
    <row r="10081" spans="1:14">
      <c r="A10081" t="s">
        <v>899</v>
      </c>
      <c r="B10081" t="s">
        <v>879</v>
      </c>
      <c r="C10081" t="s">
        <v>880</v>
      </c>
      <c r="D10081" t="s">
        <v>44</v>
      </c>
      <c r="E10081" t="s">
        <v>113</v>
      </c>
      <c r="F10081" t="s">
        <v>40</v>
      </c>
      <c r="G10081">
        <v>53</v>
      </c>
      <c r="H10081">
        <v>537.39</v>
      </c>
      <c r="I10081">
        <v>28481.67</v>
      </c>
      <c r="J10081">
        <v>77</v>
      </c>
      <c r="K10081">
        <v>13</v>
      </c>
      <c r="L10081" t="s">
        <v>105</v>
      </c>
      <c r="M10081">
        <f>(Table1[[#This Row],[Current_Stock]]*Table1[[#This Row],[Unit_Price]])</f>
        <v>41379.03</v>
      </c>
      <c r="N10081" s="12">
        <f>DATE(YEAR(Table1[[#This Row],[Order_Date]]),MONTH(Table1[[#This Row],[Order_Date]]),1)</f>
        <v>45383</v>
      </c>
    </row>
    <row r="10082" spans="1:14">
      <c r="A10082" t="s">
        <v>921</v>
      </c>
      <c r="B10082" t="s">
        <v>707</v>
      </c>
      <c r="C10082" t="s">
        <v>708</v>
      </c>
      <c r="D10082" t="s">
        <v>44</v>
      </c>
      <c r="E10082" t="s">
        <v>45</v>
      </c>
      <c r="F10082" t="s">
        <v>40</v>
      </c>
      <c r="G10082">
        <v>46</v>
      </c>
      <c r="H10082">
        <v>4808.6000000000004</v>
      </c>
      <c r="I10082">
        <v>221195.6</v>
      </c>
      <c r="J10082">
        <v>94</v>
      </c>
      <c r="K10082">
        <v>12</v>
      </c>
      <c r="L10082" t="s">
        <v>105</v>
      </c>
      <c r="M10082">
        <f>(Table1[[#This Row],[Current_Stock]]*Table1[[#This Row],[Unit_Price]])</f>
        <v>452008.4</v>
      </c>
      <c r="N10082" s="12">
        <f>DATE(YEAR(Table1[[#This Row],[Order_Date]]),MONTH(Table1[[#This Row],[Order_Date]]),1)</f>
        <v>45566</v>
      </c>
    </row>
    <row r="10083" spans="1:14">
      <c r="A10083" t="s">
        <v>997</v>
      </c>
      <c r="B10083" t="s">
        <v>1186</v>
      </c>
      <c r="C10083" t="s">
        <v>1187</v>
      </c>
      <c r="D10083" t="s">
        <v>27</v>
      </c>
      <c r="E10083" t="s">
        <v>173</v>
      </c>
      <c r="F10083" t="s">
        <v>40</v>
      </c>
      <c r="G10083">
        <v>8</v>
      </c>
      <c r="H10083">
        <v>2927.45</v>
      </c>
      <c r="I10083">
        <v>23419.599999999999</v>
      </c>
      <c r="J10083">
        <v>365</v>
      </c>
      <c r="K10083">
        <v>2</v>
      </c>
      <c r="L10083" t="s">
        <v>18</v>
      </c>
      <c r="M10083">
        <f>(Table1[[#This Row],[Current_Stock]]*Table1[[#This Row],[Unit_Price]])</f>
        <v>1068519.25</v>
      </c>
      <c r="N10083" s="12">
        <f>DATE(YEAR(Table1[[#This Row],[Order_Date]]),MONTH(Table1[[#This Row],[Order_Date]]),1)</f>
        <v>45292</v>
      </c>
    </row>
    <row r="10084" spans="1:14">
      <c r="A10084" t="s">
        <v>1198</v>
      </c>
      <c r="B10084" t="s">
        <v>82</v>
      </c>
      <c r="C10084" t="s">
        <v>83</v>
      </c>
      <c r="D10084" t="s">
        <v>84</v>
      </c>
      <c r="E10084" t="s">
        <v>45</v>
      </c>
      <c r="F10084" t="s">
        <v>40</v>
      </c>
      <c r="G10084">
        <v>23</v>
      </c>
      <c r="H10084">
        <v>16746.64</v>
      </c>
      <c r="I10084">
        <v>385172.72</v>
      </c>
      <c r="J10084">
        <v>118</v>
      </c>
      <c r="K10084">
        <v>13</v>
      </c>
      <c r="L10084" t="s">
        <v>18</v>
      </c>
      <c r="M10084">
        <f>(Table1[[#This Row],[Current_Stock]]*Table1[[#This Row],[Unit_Price]])</f>
        <v>1976103.52</v>
      </c>
      <c r="N10084" s="12">
        <f>DATE(YEAR(Table1[[#This Row],[Order_Date]]),MONTH(Table1[[#This Row],[Order_Date]]),1)</f>
        <v>44927</v>
      </c>
    </row>
    <row r="10085" spans="1:14">
      <c r="A10085" t="s">
        <v>1337</v>
      </c>
      <c r="B10085" t="s">
        <v>233</v>
      </c>
      <c r="C10085" t="s">
        <v>234</v>
      </c>
      <c r="D10085" t="s">
        <v>44</v>
      </c>
      <c r="E10085" t="s">
        <v>153</v>
      </c>
      <c r="F10085" t="s">
        <v>29</v>
      </c>
      <c r="G10085">
        <v>24</v>
      </c>
      <c r="H10085">
        <v>3326.73</v>
      </c>
      <c r="I10085">
        <v>79841.52</v>
      </c>
      <c r="J10085">
        <v>79</v>
      </c>
      <c r="K10085">
        <v>6</v>
      </c>
      <c r="L10085" t="s">
        <v>105</v>
      </c>
      <c r="M10085">
        <f>(Table1[[#This Row],[Current_Stock]]*Table1[[#This Row],[Unit_Price]])</f>
        <v>262811.67</v>
      </c>
      <c r="N10085" s="12">
        <f>DATE(YEAR(Table1[[#This Row],[Order_Date]]),MONTH(Table1[[#This Row],[Order_Date]]),1)</f>
        <v>45170</v>
      </c>
    </row>
    <row r="10086" spans="1:14">
      <c r="A10086" t="s">
        <v>1226</v>
      </c>
      <c r="B10086" t="s">
        <v>1099</v>
      </c>
      <c r="C10086" t="s">
        <v>1100</v>
      </c>
      <c r="D10086" t="s">
        <v>38</v>
      </c>
      <c r="E10086" t="s">
        <v>54</v>
      </c>
      <c r="F10086" t="s">
        <v>29</v>
      </c>
      <c r="G10086">
        <v>9</v>
      </c>
      <c r="H10086">
        <v>197.37</v>
      </c>
      <c r="I10086">
        <v>1776.33</v>
      </c>
      <c r="J10086">
        <v>216</v>
      </c>
      <c r="K10086">
        <v>10</v>
      </c>
      <c r="L10086" t="s">
        <v>18</v>
      </c>
      <c r="M10086">
        <f>(Table1[[#This Row],[Current_Stock]]*Table1[[#This Row],[Unit_Price]])</f>
        <v>42631.92</v>
      </c>
      <c r="N10086" s="12">
        <f>DATE(YEAR(Table1[[#This Row],[Order_Date]]),MONTH(Table1[[#This Row],[Order_Date]]),1)</f>
        <v>45536</v>
      </c>
    </row>
    <row r="10087" spans="1:14">
      <c r="A10087" t="s">
        <v>813</v>
      </c>
      <c r="B10087" t="s">
        <v>1057</v>
      </c>
      <c r="C10087" t="s">
        <v>1058</v>
      </c>
      <c r="D10087" t="s">
        <v>84</v>
      </c>
      <c r="E10087" t="s">
        <v>269</v>
      </c>
      <c r="F10087" t="s">
        <v>46</v>
      </c>
      <c r="G10087">
        <v>21</v>
      </c>
      <c r="H10087">
        <v>4761.0600000000004</v>
      </c>
      <c r="I10087">
        <v>99982.26</v>
      </c>
      <c r="J10087">
        <v>129</v>
      </c>
      <c r="K10087">
        <v>11</v>
      </c>
      <c r="L10087" t="s">
        <v>18</v>
      </c>
      <c r="M10087">
        <f>(Table1[[#This Row],[Current_Stock]]*Table1[[#This Row],[Unit_Price]])</f>
        <v>614176.74000000011</v>
      </c>
      <c r="N10087" s="12">
        <f>DATE(YEAR(Table1[[#This Row],[Order_Date]]),MONTH(Table1[[#This Row],[Order_Date]]),1)</f>
        <v>45627</v>
      </c>
    </row>
    <row r="10088" spans="1:14">
      <c r="A10088" t="s">
        <v>537</v>
      </c>
      <c r="B10088" t="s">
        <v>630</v>
      </c>
      <c r="C10088" t="s">
        <v>631</v>
      </c>
      <c r="D10088" t="s">
        <v>44</v>
      </c>
      <c r="E10088" t="s">
        <v>97</v>
      </c>
      <c r="F10088" t="s">
        <v>29</v>
      </c>
      <c r="G10088">
        <v>43</v>
      </c>
      <c r="H10088">
        <v>1273.46</v>
      </c>
      <c r="I10088">
        <v>54758.78</v>
      </c>
      <c r="J10088">
        <v>76</v>
      </c>
      <c r="K10088">
        <v>7</v>
      </c>
      <c r="L10088" t="s">
        <v>18</v>
      </c>
      <c r="M10088">
        <f>(Table1[[#This Row],[Current_Stock]]*Table1[[#This Row],[Unit_Price]])</f>
        <v>96782.96</v>
      </c>
      <c r="N10088" s="12">
        <f>DATE(YEAR(Table1[[#This Row],[Order_Date]]),MONTH(Table1[[#This Row],[Order_Date]]),1)</f>
        <v>45078</v>
      </c>
    </row>
    <row r="10089" spans="1:14">
      <c r="A10089" t="s">
        <v>1043</v>
      </c>
      <c r="B10089" t="s">
        <v>811</v>
      </c>
      <c r="C10089" t="s">
        <v>812</v>
      </c>
      <c r="D10089" t="s">
        <v>33</v>
      </c>
      <c r="E10089" t="s">
        <v>184</v>
      </c>
      <c r="F10089" t="s">
        <v>40</v>
      </c>
      <c r="G10089">
        <v>16</v>
      </c>
      <c r="H10089">
        <v>2682.15</v>
      </c>
      <c r="I10089">
        <v>42914.400000000001</v>
      </c>
      <c r="J10089">
        <v>95</v>
      </c>
      <c r="K10089">
        <v>14</v>
      </c>
      <c r="L10089" t="s">
        <v>18</v>
      </c>
      <c r="M10089">
        <f>(Table1[[#This Row],[Current_Stock]]*Table1[[#This Row],[Unit_Price]])</f>
        <v>254804.25</v>
      </c>
      <c r="N10089" s="12">
        <f>DATE(YEAR(Table1[[#This Row],[Order_Date]]),MONTH(Table1[[#This Row],[Order_Date]]),1)</f>
        <v>45566</v>
      </c>
    </row>
    <row r="10090" spans="1:14">
      <c r="A10090" t="s">
        <v>1251</v>
      </c>
      <c r="B10090" t="s">
        <v>228</v>
      </c>
      <c r="C10090" t="s">
        <v>229</v>
      </c>
      <c r="D10090" t="s">
        <v>22</v>
      </c>
      <c r="E10090" t="s">
        <v>45</v>
      </c>
      <c r="F10090" t="s">
        <v>40</v>
      </c>
      <c r="G10090">
        <v>47</v>
      </c>
      <c r="H10090">
        <v>14969.79</v>
      </c>
      <c r="I10090">
        <v>703580.13</v>
      </c>
      <c r="J10090">
        <v>67</v>
      </c>
      <c r="K10090">
        <v>8</v>
      </c>
      <c r="L10090" t="s">
        <v>105</v>
      </c>
      <c r="M10090">
        <f>(Table1[[#This Row],[Current_Stock]]*Table1[[#This Row],[Unit_Price]])</f>
        <v>1002975.93</v>
      </c>
      <c r="N10090" s="12">
        <f>DATE(YEAR(Table1[[#This Row],[Order_Date]]),MONTH(Table1[[#This Row],[Order_Date]]),1)</f>
        <v>45017</v>
      </c>
    </row>
    <row r="10091" spans="1:14">
      <c r="A10091" t="s">
        <v>1115</v>
      </c>
      <c r="B10091" t="s">
        <v>853</v>
      </c>
      <c r="C10091" t="s">
        <v>854</v>
      </c>
      <c r="D10091" t="s">
        <v>84</v>
      </c>
      <c r="E10091" t="s">
        <v>173</v>
      </c>
      <c r="F10091" t="s">
        <v>46</v>
      </c>
      <c r="G10091">
        <v>12</v>
      </c>
      <c r="H10091">
        <v>21307.17</v>
      </c>
      <c r="I10091">
        <v>255686.04</v>
      </c>
      <c r="J10091">
        <v>190</v>
      </c>
      <c r="K10091">
        <v>10</v>
      </c>
      <c r="L10091" t="s">
        <v>18</v>
      </c>
      <c r="M10091">
        <f>(Table1[[#This Row],[Current_Stock]]*Table1[[#This Row],[Unit_Price]])</f>
        <v>4048362.3</v>
      </c>
      <c r="N10091" s="12">
        <f>DATE(YEAR(Table1[[#This Row],[Order_Date]]),MONTH(Table1[[#This Row],[Order_Date]]),1)</f>
        <v>45566</v>
      </c>
    </row>
    <row r="10092" spans="1:14">
      <c r="A10092" t="s">
        <v>1267</v>
      </c>
      <c r="B10092" t="s">
        <v>664</v>
      </c>
      <c r="C10092" t="s">
        <v>665</v>
      </c>
      <c r="D10092" t="s">
        <v>38</v>
      </c>
      <c r="E10092" t="s">
        <v>73</v>
      </c>
      <c r="F10092" t="s">
        <v>46</v>
      </c>
      <c r="G10092">
        <v>13</v>
      </c>
      <c r="H10092">
        <v>912.43</v>
      </c>
      <c r="I10092">
        <v>11861.59</v>
      </c>
      <c r="J10092">
        <v>246</v>
      </c>
      <c r="K10092">
        <v>10</v>
      </c>
      <c r="L10092" t="s">
        <v>18</v>
      </c>
      <c r="M10092">
        <f>(Table1[[#This Row],[Current_Stock]]*Table1[[#This Row],[Unit_Price]])</f>
        <v>224457.78</v>
      </c>
      <c r="N10092" s="12">
        <f>DATE(YEAR(Table1[[#This Row],[Order_Date]]),MONTH(Table1[[#This Row],[Order_Date]]),1)</f>
        <v>45444</v>
      </c>
    </row>
    <row r="10093" spans="1:14">
      <c r="A10093" t="s">
        <v>324</v>
      </c>
      <c r="B10093" t="s">
        <v>178</v>
      </c>
      <c r="C10093" t="s">
        <v>179</v>
      </c>
      <c r="D10093" t="s">
        <v>22</v>
      </c>
      <c r="E10093" t="s">
        <v>89</v>
      </c>
      <c r="F10093" t="s">
        <v>29</v>
      </c>
      <c r="G10093">
        <v>28</v>
      </c>
      <c r="H10093">
        <v>5279.5</v>
      </c>
      <c r="I10093">
        <v>147826</v>
      </c>
      <c r="J10093">
        <v>70</v>
      </c>
      <c r="K10093">
        <v>5</v>
      </c>
      <c r="L10093" t="s">
        <v>105</v>
      </c>
      <c r="M10093">
        <f>(Table1[[#This Row],[Current_Stock]]*Table1[[#This Row],[Unit_Price]])</f>
        <v>369565</v>
      </c>
      <c r="N10093" s="12">
        <f>DATE(YEAR(Table1[[#This Row],[Order_Date]]),MONTH(Table1[[#This Row],[Order_Date]]),1)</f>
        <v>45017</v>
      </c>
    </row>
    <row r="10094" spans="1:14">
      <c r="A10094" t="s">
        <v>1248</v>
      </c>
      <c r="B10094" t="s">
        <v>763</v>
      </c>
      <c r="C10094" t="s">
        <v>764</v>
      </c>
      <c r="D10094" t="s">
        <v>96</v>
      </c>
      <c r="E10094" t="s">
        <v>160</v>
      </c>
      <c r="F10094" t="s">
        <v>17</v>
      </c>
      <c r="G10094">
        <v>4</v>
      </c>
      <c r="H10094">
        <v>2732.63</v>
      </c>
      <c r="I10094">
        <v>10930.52</v>
      </c>
      <c r="J10094">
        <v>585</v>
      </c>
      <c r="K10094">
        <v>11</v>
      </c>
      <c r="L10094" t="s">
        <v>55</v>
      </c>
      <c r="M10094">
        <f>(Table1[[#This Row],[Current_Stock]]*Table1[[#This Row],[Unit_Price]])</f>
        <v>1598588.55</v>
      </c>
      <c r="N10094" s="12">
        <f>DATE(YEAR(Table1[[#This Row],[Order_Date]]),MONTH(Table1[[#This Row],[Order_Date]]),1)</f>
        <v>45536</v>
      </c>
    </row>
    <row r="10095" spans="1:14">
      <c r="A10095" t="s">
        <v>620</v>
      </c>
      <c r="B10095" t="s">
        <v>482</v>
      </c>
      <c r="C10095" t="s">
        <v>483</v>
      </c>
      <c r="D10095" t="s">
        <v>33</v>
      </c>
      <c r="E10095" t="s">
        <v>73</v>
      </c>
      <c r="F10095" t="s">
        <v>60</v>
      </c>
      <c r="G10095">
        <v>23</v>
      </c>
      <c r="H10095">
        <v>1198.56</v>
      </c>
      <c r="I10095">
        <v>27566.880000000001</v>
      </c>
      <c r="J10095">
        <v>241</v>
      </c>
      <c r="K10095">
        <v>4</v>
      </c>
      <c r="L10095" t="s">
        <v>18</v>
      </c>
      <c r="M10095">
        <f>(Table1[[#This Row],[Current_Stock]]*Table1[[#This Row],[Unit_Price]])</f>
        <v>288852.95999999996</v>
      </c>
      <c r="N10095" s="12">
        <f>DATE(YEAR(Table1[[#This Row],[Order_Date]]),MONTH(Table1[[#This Row],[Order_Date]]),1)</f>
        <v>45108</v>
      </c>
    </row>
    <row r="10096" spans="1:14">
      <c r="A10096" t="s">
        <v>1297</v>
      </c>
      <c r="B10096" t="s">
        <v>228</v>
      </c>
      <c r="C10096" t="s">
        <v>229</v>
      </c>
      <c r="D10096" t="s">
        <v>22</v>
      </c>
      <c r="E10096" t="s">
        <v>153</v>
      </c>
      <c r="F10096" t="s">
        <v>40</v>
      </c>
      <c r="G10096">
        <v>37</v>
      </c>
      <c r="H10096">
        <v>16389.64</v>
      </c>
      <c r="I10096">
        <v>606416.68000000005</v>
      </c>
      <c r="J10096">
        <v>92</v>
      </c>
      <c r="K10096">
        <v>5</v>
      </c>
      <c r="L10096" t="s">
        <v>105</v>
      </c>
      <c r="M10096">
        <f>(Table1[[#This Row],[Current_Stock]]*Table1[[#This Row],[Unit_Price]])</f>
        <v>1507846.88</v>
      </c>
      <c r="N10096" s="12">
        <f>DATE(YEAR(Table1[[#This Row],[Order_Date]]),MONTH(Table1[[#This Row],[Order_Date]]),1)</f>
        <v>45413</v>
      </c>
    </row>
    <row r="10097" spans="1:14">
      <c r="A10097" t="s">
        <v>597</v>
      </c>
      <c r="B10097" t="s">
        <v>676</v>
      </c>
      <c r="C10097" t="s">
        <v>677</v>
      </c>
      <c r="D10097" t="s">
        <v>183</v>
      </c>
      <c r="E10097" t="s">
        <v>39</v>
      </c>
      <c r="F10097" t="s">
        <v>40</v>
      </c>
      <c r="G10097">
        <v>9</v>
      </c>
      <c r="H10097">
        <v>1058.75</v>
      </c>
      <c r="I10097">
        <v>9528.75</v>
      </c>
      <c r="J10097">
        <v>107</v>
      </c>
      <c r="K10097">
        <v>13</v>
      </c>
      <c r="L10097" t="s">
        <v>18</v>
      </c>
      <c r="M10097">
        <f>(Table1[[#This Row],[Current_Stock]]*Table1[[#This Row],[Unit_Price]])</f>
        <v>113286.25</v>
      </c>
      <c r="N10097" s="12">
        <f>DATE(YEAR(Table1[[#This Row],[Order_Date]]),MONTH(Table1[[#This Row],[Order_Date]]),1)</f>
        <v>45200</v>
      </c>
    </row>
    <row r="10098" spans="1:14">
      <c r="A10098" t="s">
        <v>67</v>
      </c>
      <c r="B10098" t="s">
        <v>441</v>
      </c>
      <c r="C10098" t="s">
        <v>442</v>
      </c>
      <c r="D10098" t="s">
        <v>96</v>
      </c>
      <c r="E10098" t="s">
        <v>45</v>
      </c>
      <c r="F10098" t="s">
        <v>60</v>
      </c>
      <c r="G10098">
        <v>4</v>
      </c>
      <c r="H10098">
        <v>4001.6</v>
      </c>
      <c r="I10098">
        <v>16006.4</v>
      </c>
      <c r="J10098">
        <v>283</v>
      </c>
      <c r="K10098">
        <v>6</v>
      </c>
      <c r="L10098" t="s">
        <v>18</v>
      </c>
      <c r="M10098">
        <f>(Table1[[#This Row],[Current_Stock]]*Table1[[#This Row],[Unit_Price]])</f>
        <v>1132452.8</v>
      </c>
      <c r="N10098" s="12">
        <f>DATE(YEAR(Table1[[#This Row],[Order_Date]]),MONTH(Table1[[#This Row],[Order_Date]]),1)</f>
        <v>45352</v>
      </c>
    </row>
    <row r="10099" spans="1:14">
      <c r="A10099" t="s">
        <v>1072</v>
      </c>
      <c r="B10099" t="s">
        <v>525</v>
      </c>
      <c r="C10099" t="s">
        <v>526</v>
      </c>
      <c r="D10099" t="s">
        <v>96</v>
      </c>
      <c r="E10099" t="s">
        <v>277</v>
      </c>
      <c r="F10099" t="s">
        <v>46</v>
      </c>
      <c r="G10099">
        <v>10</v>
      </c>
      <c r="H10099">
        <v>4766.2700000000004</v>
      </c>
      <c r="I10099">
        <v>47662.7</v>
      </c>
      <c r="J10099">
        <v>456</v>
      </c>
      <c r="K10099">
        <v>12</v>
      </c>
      <c r="L10099" t="s">
        <v>55</v>
      </c>
      <c r="M10099">
        <f>(Table1[[#This Row],[Current_Stock]]*Table1[[#This Row],[Unit_Price]])</f>
        <v>2173419.12</v>
      </c>
      <c r="N10099" s="12">
        <f>DATE(YEAR(Table1[[#This Row],[Order_Date]]),MONTH(Table1[[#This Row],[Order_Date]]),1)</f>
        <v>45292</v>
      </c>
    </row>
    <row r="10100" spans="1:14">
      <c r="A10100" t="s">
        <v>161</v>
      </c>
      <c r="B10100" t="s">
        <v>175</v>
      </c>
      <c r="C10100" t="s">
        <v>176</v>
      </c>
      <c r="D10100" t="s">
        <v>84</v>
      </c>
      <c r="E10100" t="s">
        <v>59</v>
      </c>
      <c r="F10100" t="s">
        <v>40</v>
      </c>
      <c r="G10100">
        <v>17</v>
      </c>
      <c r="H10100">
        <v>2553.5100000000002</v>
      </c>
      <c r="I10100">
        <v>43409.67</v>
      </c>
      <c r="J10100">
        <v>227</v>
      </c>
      <c r="K10100">
        <v>11</v>
      </c>
      <c r="L10100" t="s">
        <v>18</v>
      </c>
      <c r="M10100">
        <f>(Table1[[#This Row],[Current_Stock]]*Table1[[#This Row],[Unit_Price]])</f>
        <v>579646.77</v>
      </c>
      <c r="N10100" s="12">
        <f>DATE(YEAR(Table1[[#This Row],[Order_Date]]),MONTH(Table1[[#This Row],[Order_Date]]),1)</f>
        <v>45474</v>
      </c>
    </row>
    <row r="10101" spans="1:14">
      <c r="A10101" t="s">
        <v>636</v>
      </c>
      <c r="B10101" t="s">
        <v>155</v>
      </c>
      <c r="C10101" t="s">
        <v>156</v>
      </c>
      <c r="D10101" t="s">
        <v>33</v>
      </c>
      <c r="E10101" t="s">
        <v>34</v>
      </c>
      <c r="F10101" t="s">
        <v>40</v>
      </c>
      <c r="G10101">
        <v>13</v>
      </c>
      <c r="H10101">
        <v>3064.2</v>
      </c>
      <c r="I10101">
        <v>39834.6</v>
      </c>
      <c r="J10101">
        <v>248</v>
      </c>
      <c r="K10101">
        <v>14</v>
      </c>
      <c r="L10101" t="s">
        <v>18</v>
      </c>
      <c r="M10101">
        <f>(Table1[[#This Row],[Current_Stock]]*Table1[[#This Row],[Unit_Price]])</f>
        <v>759921.6</v>
      </c>
      <c r="N10101" s="12">
        <f>DATE(YEAR(Table1[[#This Row],[Order_Date]]),MONTH(Table1[[#This Row],[Order_Date]]),1)</f>
        <v>45078</v>
      </c>
    </row>
    <row r="10102" spans="1:14">
      <c r="A10102" t="s">
        <v>551</v>
      </c>
      <c r="B10102" t="s">
        <v>839</v>
      </c>
      <c r="C10102" t="s">
        <v>840</v>
      </c>
      <c r="D10102" t="s">
        <v>27</v>
      </c>
      <c r="E10102" t="s">
        <v>160</v>
      </c>
      <c r="F10102" t="s">
        <v>46</v>
      </c>
      <c r="G10102">
        <v>4</v>
      </c>
      <c r="H10102">
        <v>4473.53</v>
      </c>
      <c r="I10102">
        <v>17894.12</v>
      </c>
      <c r="J10102">
        <v>468</v>
      </c>
      <c r="K10102">
        <v>8</v>
      </c>
      <c r="L10102" t="s">
        <v>55</v>
      </c>
      <c r="M10102">
        <f>(Table1[[#This Row],[Current_Stock]]*Table1[[#This Row],[Unit_Price]])</f>
        <v>2093612.0399999998</v>
      </c>
      <c r="N10102" s="12">
        <f>DATE(YEAR(Table1[[#This Row],[Order_Date]]),MONTH(Table1[[#This Row],[Order_Date]]),1)</f>
        <v>45108</v>
      </c>
    </row>
    <row r="10103" spans="1:14">
      <c r="A10103" t="s">
        <v>1332</v>
      </c>
      <c r="B10103" t="s">
        <v>559</v>
      </c>
      <c r="C10103" t="s">
        <v>560</v>
      </c>
      <c r="D10103" t="s">
        <v>183</v>
      </c>
      <c r="E10103" t="s">
        <v>23</v>
      </c>
      <c r="F10103" t="s">
        <v>60</v>
      </c>
      <c r="G10103">
        <v>16</v>
      </c>
      <c r="H10103">
        <v>1147.5</v>
      </c>
      <c r="I10103">
        <v>18360</v>
      </c>
      <c r="J10103">
        <v>183</v>
      </c>
      <c r="K10103">
        <v>2</v>
      </c>
      <c r="L10103" t="s">
        <v>18</v>
      </c>
      <c r="M10103">
        <f>(Table1[[#This Row],[Current_Stock]]*Table1[[#This Row],[Unit_Price]])</f>
        <v>209992.5</v>
      </c>
      <c r="N10103" s="12">
        <f>DATE(YEAR(Table1[[#This Row],[Order_Date]]),MONTH(Table1[[#This Row],[Order_Date]]),1)</f>
        <v>45413</v>
      </c>
    </row>
    <row r="10104" spans="1:14">
      <c r="A10104" t="s">
        <v>557</v>
      </c>
      <c r="B10104" t="s">
        <v>315</v>
      </c>
      <c r="C10104" t="s">
        <v>316</v>
      </c>
      <c r="D10104" t="s">
        <v>38</v>
      </c>
      <c r="E10104" t="s">
        <v>16</v>
      </c>
      <c r="F10104" t="s">
        <v>17</v>
      </c>
      <c r="G10104">
        <v>12</v>
      </c>
      <c r="H10104">
        <v>1852.55</v>
      </c>
      <c r="I10104">
        <v>22230.6</v>
      </c>
      <c r="J10104">
        <v>244</v>
      </c>
      <c r="K10104">
        <v>5</v>
      </c>
      <c r="L10104" t="s">
        <v>18</v>
      </c>
      <c r="M10104">
        <f>(Table1[[#This Row],[Current_Stock]]*Table1[[#This Row],[Unit_Price]])</f>
        <v>452022.2</v>
      </c>
      <c r="N10104" s="12">
        <f>DATE(YEAR(Table1[[#This Row],[Order_Date]]),MONTH(Table1[[#This Row],[Order_Date]]),1)</f>
        <v>45627</v>
      </c>
    </row>
    <row r="10105" spans="1:14">
      <c r="A10105" t="s">
        <v>196</v>
      </c>
      <c r="B10105" t="s">
        <v>1014</v>
      </c>
      <c r="C10105" t="s">
        <v>1015</v>
      </c>
      <c r="D10105" t="s">
        <v>53</v>
      </c>
      <c r="E10105" t="s">
        <v>153</v>
      </c>
      <c r="F10105" t="s">
        <v>40</v>
      </c>
      <c r="G10105">
        <v>17</v>
      </c>
      <c r="H10105">
        <v>4934.12</v>
      </c>
      <c r="I10105">
        <v>83880.039999999994</v>
      </c>
      <c r="J10105">
        <v>483</v>
      </c>
      <c r="K10105">
        <v>3</v>
      </c>
      <c r="L10105" t="s">
        <v>55</v>
      </c>
      <c r="M10105">
        <f>(Table1[[#This Row],[Current_Stock]]*Table1[[#This Row],[Unit_Price]])</f>
        <v>2383179.96</v>
      </c>
      <c r="N10105" s="12">
        <f>DATE(YEAR(Table1[[#This Row],[Order_Date]]),MONTH(Table1[[#This Row],[Order_Date]]),1)</f>
        <v>45597</v>
      </c>
    </row>
    <row r="10106" spans="1:14">
      <c r="A10106" t="s">
        <v>1331</v>
      </c>
      <c r="B10106" t="s">
        <v>361</v>
      </c>
      <c r="C10106" t="s">
        <v>362</v>
      </c>
      <c r="D10106" t="s">
        <v>183</v>
      </c>
      <c r="E10106" t="s">
        <v>39</v>
      </c>
      <c r="F10106" t="s">
        <v>60</v>
      </c>
      <c r="G10106">
        <v>18</v>
      </c>
      <c r="H10106">
        <v>3553.94</v>
      </c>
      <c r="I10106">
        <v>63970.92</v>
      </c>
      <c r="J10106">
        <v>248</v>
      </c>
      <c r="K10106">
        <v>13</v>
      </c>
      <c r="L10106" t="s">
        <v>18</v>
      </c>
      <c r="M10106">
        <f>(Table1[[#This Row],[Current_Stock]]*Table1[[#This Row],[Unit_Price]])</f>
        <v>881377.12</v>
      </c>
      <c r="N10106" s="12">
        <f>DATE(YEAR(Table1[[#This Row],[Order_Date]]),MONTH(Table1[[#This Row],[Order_Date]]),1)</f>
        <v>45261</v>
      </c>
    </row>
    <row r="10107" spans="1:14">
      <c r="A10107" t="s">
        <v>295</v>
      </c>
      <c r="B10107" t="s">
        <v>371</v>
      </c>
      <c r="C10107" t="s">
        <v>372</v>
      </c>
      <c r="D10107" t="s">
        <v>22</v>
      </c>
      <c r="E10107" t="s">
        <v>50</v>
      </c>
      <c r="F10107" t="s">
        <v>29</v>
      </c>
      <c r="G10107">
        <v>23</v>
      </c>
      <c r="H10107">
        <v>8367.2099999999991</v>
      </c>
      <c r="I10107">
        <v>192445.83</v>
      </c>
      <c r="J10107">
        <v>30</v>
      </c>
      <c r="K10107">
        <v>10</v>
      </c>
      <c r="L10107" t="s">
        <v>18</v>
      </c>
      <c r="M10107">
        <f>(Table1[[#This Row],[Current_Stock]]*Table1[[#This Row],[Unit_Price]])</f>
        <v>251016.3</v>
      </c>
      <c r="N10107" s="12">
        <f>DATE(YEAR(Table1[[#This Row],[Order_Date]]),MONTH(Table1[[#This Row],[Order_Date]]),1)</f>
        <v>45292</v>
      </c>
    </row>
    <row r="10108" spans="1:14">
      <c r="A10108" t="s">
        <v>1170</v>
      </c>
      <c r="B10108" t="s">
        <v>501</v>
      </c>
      <c r="C10108" t="s">
        <v>502</v>
      </c>
      <c r="D10108" t="s">
        <v>15</v>
      </c>
      <c r="E10108" t="s">
        <v>39</v>
      </c>
      <c r="F10108" t="s">
        <v>29</v>
      </c>
      <c r="G10108">
        <v>20</v>
      </c>
      <c r="H10108">
        <v>57.71</v>
      </c>
      <c r="I10108">
        <v>1154.2</v>
      </c>
      <c r="J10108">
        <v>150</v>
      </c>
      <c r="K10108">
        <v>12</v>
      </c>
      <c r="L10108" t="s">
        <v>18</v>
      </c>
      <c r="M10108">
        <f>(Table1[[#This Row],[Current_Stock]]*Table1[[#This Row],[Unit_Price]])</f>
        <v>8656.5</v>
      </c>
      <c r="N10108" s="12">
        <f>DATE(YEAR(Table1[[#This Row],[Order_Date]]),MONTH(Table1[[#This Row],[Order_Date]]),1)</f>
        <v>45383</v>
      </c>
    </row>
    <row r="10109" spans="1:14">
      <c r="A10109" t="s">
        <v>837</v>
      </c>
      <c r="B10109" t="s">
        <v>839</v>
      </c>
      <c r="C10109" t="s">
        <v>840</v>
      </c>
      <c r="D10109" t="s">
        <v>27</v>
      </c>
      <c r="E10109" t="s">
        <v>97</v>
      </c>
      <c r="F10109" t="s">
        <v>40</v>
      </c>
      <c r="G10109">
        <v>9</v>
      </c>
      <c r="H10109">
        <v>3803.95</v>
      </c>
      <c r="I10109">
        <v>34235.550000000003</v>
      </c>
      <c r="J10109">
        <v>374</v>
      </c>
      <c r="K10109">
        <v>9</v>
      </c>
      <c r="L10109" t="s">
        <v>18</v>
      </c>
      <c r="M10109">
        <f>(Table1[[#This Row],[Current_Stock]]*Table1[[#This Row],[Unit_Price]])</f>
        <v>1422677.3</v>
      </c>
      <c r="N10109" s="12">
        <f>DATE(YEAR(Table1[[#This Row],[Order_Date]]),MONTH(Table1[[#This Row],[Order_Date]]),1)</f>
        <v>45505</v>
      </c>
    </row>
    <row r="10110" spans="1:14">
      <c r="A10110" t="s">
        <v>1368</v>
      </c>
      <c r="B10110" t="s">
        <v>117</v>
      </c>
      <c r="C10110" t="s">
        <v>118</v>
      </c>
      <c r="D10110" t="s">
        <v>53</v>
      </c>
      <c r="E10110" t="s">
        <v>97</v>
      </c>
      <c r="F10110" t="s">
        <v>29</v>
      </c>
      <c r="G10110">
        <v>8</v>
      </c>
      <c r="H10110">
        <v>503.8</v>
      </c>
      <c r="I10110">
        <v>4030.4</v>
      </c>
      <c r="J10110">
        <v>370</v>
      </c>
      <c r="K10110">
        <v>14</v>
      </c>
      <c r="L10110" t="s">
        <v>55</v>
      </c>
      <c r="M10110">
        <f>(Table1[[#This Row],[Current_Stock]]*Table1[[#This Row],[Unit_Price]])</f>
        <v>186406</v>
      </c>
      <c r="N10110" s="12">
        <f>DATE(YEAR(Table1[[#This Row],[Order_Date]]),MONTH(Table1[[#This Row],[Order_Date]]),1)</f>
        <v>44927</v>
      </c>
    </row>
    <row r="10111" spans="1:14">
      <c r="A10111" t="s">
        <v>1315</v>
      </c>
      <c r="B10111" t="s">
        <v>225</v>
      </c>
      <c r="C10111" t="s">
        <v>226</v>
      </c>
      <c r="D10111" t="s">
        <v>183</v>
      </c>
      <c r="E10111" t="s">
        <v>34</v>
      </c>
      <c r="F10111" t="s">
        <v>46</v>
      </c>
      <c r="G10111">
        <v>25</v>
      </c>
      <c r="H10111">
        <v>3296.21</v>
      </c>
      <c r="I10111">
        <v>82405.25</v>
      </c>
      <c r="J10111">
        <v>192</v>
      </c>
      <c r="K10111">
        <v>2</v>
      </c>
      <c r="L10111" t="s">
        <v>18</v>
      </c>
      <c r="M10111">
        <f>(Table1[[#This Row],[Current_Stock]]*Table1[[#This Row],[Unit_Price]])</f>
        <v>632872.32000000007</v>
      </c>
      <c r="N10111" s="12">
        <f>DATE(YEAR(Table1[[#This Row],[Order_Date]]),MONTH(Table1[[#This Row],[Order_Date]]),1)</f>
        <v>45292</v>
      </c>
    </row>
    <row r="10112" spans="1:14">
      <c r="A10112" t="s">
        <v>610</v>
      </c>
      <c r="B10112" t="s">
        <v>253</v>
      </c>
      <c r="C10112" t="s">
        <v>254</v>
      </c>
      <c r="D10112" t="s">
        <v>38</v>
      </c>
      <c r="E10112" t="s">
        <v>104</v>
      </c>
      <c r="F10112" t="s">
        <v>60</v>
      </c>
      <c r="G10112">
        <v>24</v>
      </c>
      <c r="H10112">
        <v>4734.33</v>
      </c>
      <c r="I10112">
        <v>113623.92</v>
      </c>
      <c r="J10112">
        <v>249</v>
      </c>
      <c r="K10112">
        <v>9</v>
      </c>
      <c r="L10112" t="s">
        <v>18</v>
      </c>
      <c r="M10112">
        <f>(Table1[[#This Row],[Current_Stock]]*Table1[[#This Row],[Unit_Price]])</f>
        <v>1178848.17</v>
      </c>
      <c r="N10112" s="12">
        <f>DATE(YEAR(Table1[[#This Row],[Order_Date]]),MONTH(Table1[[#This Row],[Order_Date]]),1)</f>
        <v>45413</v>
      </c>
    </row>
    <row r="10113" spans="1:14">
      <c r="A10113" t="s">
        <v>1243</v>
      </c>
      <c r="B10113" t="s">
        <v>1259</v>
      </c>
      <c r="C10113" t="s">
        <v>1260</v>
      </c>
      <c r="D10113" t="s">
        <v>53</v>
      </c>
      <c r="E10113" t="s">
        <v>160</v>
      </c>
      <c r="F10113" t="s">
        <v>17</v>
      </c>
      <c r="G10113">
        <v>3</v>
      </c>
      <c r="H10113">
        <v>2067.65</v>
      </c>
      <c r="I10113">
        <v>6202.95</v>
      </c>
      <c r="J10113">
        <v>356</v>
      </c>
      <c r="K10113">
        <v>5</v>
      </c>
      <c r="L10113" t="s">
        <v>55</v>
      </c>
      <c r="M10113">
        <f>(Table1[[#This Row],[Current_Stock]]*Table1[[#This Row],[Unit_Price]])</f>
        <v>736083.4</v>
      </c>
      <c r="N10113" s="12">
        <f>DATE(YEAR(Table1[[#This Row],[Order_Date]]),MONTH(Table1[[#This Row],[Order_Date]]),1)</f>
        <v>45383</v>
      </c>
    </row>
    <row r="10114" spans="1:14">
      <c r="A10114" t="s">
        <v>1292</v>
      </c>
      <c r="B10114" t="s">
        <v>94</v>
      </c>
      <c r="C10114" t="s">
        <v>95</v>
      </c>
      <c r="D10114" t="s">
        <v>96</v>
      </c>
      <c r="E10114" t="s">
        <v>16</v>
      </c>
      <c r="F10114" t="s">
        <v>17</v>
      </c>
      <c r="G10114">
        <v>9</v>
      </c>
      <c r="H10114">
        <v>3960.25</v>
      </c>
      <c r="I10114">
        <v>35642.25</v>
      </c>
      <c r="J10114">
        <v>265</v>
      </c>
      <c r="K10114">
        <v>13</v>
      </c>
      <c r="L10114" t="s">
        <v>18</v>
      </c>
      <c r="M10114">
        <f>(Table1[[#This Row],[Current_Stock]]*Table1[[#This Row],[Unit_Price]])</f>
        <v>1049466.25</v>
      </c>
      <c r="N10114" s="12">
        <f>DATE(YEAR(Table1[[#This Row],[Order_Date]]),MONTH(Table1[[#This Row],[Order_Date]]),1)</f>
        <v>44958</v>
      </c>
    </row>
    <row r="10115" spans="1:14">
      <c r="A10115" t="s">
        <v>919</v>
      </c>
      <c r="B10115" t="s">
        <v>959</v>
      </c>
      <c r="C10115" t="s">
        <v>960</v>
      </c>
      <c r="D10115" t="s">
        <v>22</v>
      </c>
      <c r="E10115" t="s">
        <v>184</v>
      </c>
      <c r="F10115" t="s">
        <v>17</v>
      </c>
      <c r="G10115">
        <v>24</v>
      </c>
      <c r="H10115">
        <v>14002.54</v>
      </c>
      <c r="I10115">
        <v>336060.96</v>
      </c>
      <c r="J10115">
        <v>118</v>
      </c>
      <c r="K10115">
        <v>3</v>
      </c>
      <c r="L10115" t="s">
        <v>105</v>
      </c>
      <c r="M10115">
        <f>(Table1[[#This Row],[Current_Stock]]*Table1[[#This Row],[Unit_Price]])</f>
        <v>1652299.7200000002</v>
      </c>
      <c r="N10115" s="12">
        <f>DATE(YEAR(Table1[[#This Row],[Order_Date]]),MONTH(Table1[[#This Row],[Order_Date]]),1)</f>
        <v>45139</v>
      </c>
    </row>
    <row r="10116" spans="1:14">
      <c r="A10116" t="s">
        <v>500</v>
      </c>
      <c r="B10116" t="s">
        <v>1191</v>
      </c>
      <c r="C10116" t="s">
        <v>1192</v>
      </c>
      <c r="D10116" t="s">
        <v>96</v>
      </c>
      <c r="E10116" t="s">
        <v>173</v>
      </c>
      <c r="F10116" t="s">
        <v>40</v>
      </c>
      <c r="G10116">
        <v>6</v>
      </c>
      <c r="H10116">
        <v>1184.58</v>
      </c>
      <c r="I10116">
        <v>7107.48</v>
      </c>
      <c r="J10116">
        <v>331</v>
      </c>
      <c r="K10116">
        <v>13</v>
      </c>
      <c r="L10116" t="s">
        <v>55</v>
      </c>
      <c r="M10116">
        <f>(Table1[[#This Row],[Current_Stock]]*Table1[[#This Row],[Unit_Price]])</f>
        <v>392095.98</v>
      </c>
      <c r="N10116" s="12">
        <f>DATE(YEAR(Table1[[#This Row],[Order_Date]]),MONTH(Table1[[#This Row],[Order_Date]]),1)</f>
        <v>45444</v>
      </c>
    </row>
    <row r="10117" spans="1:14">
      <c r="A10117" t="s">
        <v>575</v>
      </c>
      <c r="B10117" t="s">
        <v>187</v>
      </c>
      <c r="C10117" t="s">
        <v>188</v>
      </c>
      <c r="D10117" t="s">
        <v>53</v>
      </c>
      <c r="E10117" t="s">
        <v>330</v>
      </c>
      <c r="F10117" t="s">
        <v>17</v>
      </c>
      <c r="G10117">
        <v>2</v>
      </c>
      <c r="H10117">
        <v>2956.95</v>
      </c>
      <c r="I10117">
        <v>5913.9</v>
      </c>
      <c r="J10117">
        <v>378</v>
      </c>
      <c r="K10117">
        <v>14</v>
      </c>
      <c r="L10117" t="s">
        <v>55</v>
      </c>
      <c r="M10117">
        <f>(Table1[[#This Row],[Current_Stock]]*Table1[[#This Row],[Unit_Price]])</f>
        <v>1117727.0999999999</v>
      </c>
      <c r="N10117" s="12">
        <f>DATE(YEAR(Table1[[#This Row],[Order_Date]]),MONTH(Table1[[#This Row],[Order_Date]]),1)</f>
        <v>45352</v>
      </c>
    </row>
    <row r="10118" spans="1:14">
      <c r="A10118" t="s">
        <v>1249</v>
      </c>
      <c r="B10118" t="s">
        <v>213</v>
      </c>
      <c r="C10118" t="s">
        <v>214</v>
      </c>
      <c r="D10118" t="s">
        <v>33</v>
      </c>
      <c r="E10118" t="s">
        <v>73</v>
      </c>
      <c r="F10118" t="s">
        <v>17</v>
      </c>
      <c r="G10118">
        <v>14</v>
      </c>
      <c r="H10118">
        <v>890.53</v>
      </c>
      <c r="I10118">
        <v>12467.42</v>
      </c>
      <c r="J10118">
        <v>130</v>
      </c>
      <c r="K10118">
        <v>12</v>
      </c>
      <c r="L10118" t="s">
        <v>18</v>
      </c>
      <c r="M10118">
        <f>(Table1[[#This Row],[Current_Stock]]*Table1[[#This Row],[Unit_Price]])</f>
        <v>115768.9</v>
      </c>
      <c r="N10118" s="12">
        <f>DATE(YEAR(Table1[[#This Row],[Order_Date]]),MONTH(Table1[[#This Row],[Order_Date]]),1)</f>
        <v>45108</v>
      </c>
    </row>
    <row r="10119" spans="1:14">
      <c r="A10119" t="s">
        <v>1343</v>
      </c>
      <c r="B10119" t="s">
        <v>401</v>
      </c>
      <c r="C10119" t="s">
        <v>402</v>
      </c>
      <c r="D10119" t="s">
        <v>33</v>
      </c>
      <c r="E10119" t="s">
        <v>16</v>
      </c>
      <c r="F10119" t="s">
        <v>29</v>
      </c>
      <c r="G10119">
        <v>16</v>
      </c>
      <c r="H10119">
        <v>1790.93</v>
      </c>
      <c r="I10119">
        <v>28654.880000000001</v>
      </c>
      <c r="J10119">
        <v>117</v>
      </c>
      <c r="K10119">
        <v>6</v>
      </c>
      <c r="L10119" t="s">
        <v>18</v>
      </c>
      <c r="M10119">
        <f>(Table1[[#This Row],[Current_Stock]]*Table1[[#This Row],[Unit_Price]])</f>
        <v>209538.81</v>
      </c>
      <c r="N10119" s="12">
        <f>DATE(YEAR(Table1[[#This Row],[Order_Date]]),MONTH(Table1[[#This Row],[Order_Date]]),1)</f>
        <v>45627</v>
      </c>
    </row>
    <row r="10120" spans="1:14">
      <c r="A10120" t="s">
        <v>1082</v>
      </c>
      <c r="B10120" t="s">
        <v>808</v>
      </c>
      <c r="C10120" t="s">
        <v>809</v>
      </c>
      <c r="D10120" t="s">
        <v>33</v>
      </c>
      <c r="E10120" t="s">
        <v>39</v>
      </c>
      <c r="F10120" t="s">
        <v>40</v>
      </c>
      <c r="G10120">
        <v>19</v>
      </c>
      <c r="H10120">
        <v>2856.64</v>
      </c>
      <c r="I10120">
        <v>54276.160000000003</v>
      </c>
      <c r="J10120">
        <v>161</v>
      </c>
      <c r="K10120">
        <v>11</v>
      </c>
      <c r="L10120" t="s">
        <v>18</v>
      </c>
      <c r="M10120">
        <f>(Table1[[#This Row],[Current_Stock]]*Table1[[#This Row],[Unit_Price]])</f>
        <v>459919.04</v>
      </c>
      <c r="N10120" s="12">
        <f>DATE(YEAR(Table1[[#This Row],[Order_Date]]),MONTH(Table1[[#This Row],[Order_Date]]),1)</f>
        <v>45231</v>
      </c>
    </row>
    <row r="10121" spans="1:14">
      <c r="A10121" t="s">
        <v>1041</v>
      </c>
      <c r="B10121" t="s">
        <v>239</v>
      </c>
      <c r="C10121" t="s">
        <v>240</v>
      </c>
      <c r="D10121" t="s">
        <v>15</v>
      </c>
      <c r="E10121" t="s">
        <v>330</v>
      </c>
      <c r="F10121" t="s">
        <v>46</v>
      </c>
      <c r="G10121">
        <v>18</v>
      </c>
      <c r="H10121">
        <v>84.38</v>
      </c>
      <c r="I10121">
        <v>1518.84</v>
      </c>
      <c r="J10121">
        <v>84</v>
      </c>
      <c r="K10121">
        <v>7</v>
      </c>
      <c r="L10121" t="s">
        <v>18</v>
      </c>
      <c r="M10121">
        <f>(Table1[[#This Row],[Current_Stock]]*Table1[[#This Row],[Unit_Price]])</f>
        <v>7087.92</v>
      </c>
      <c r="N10121" s="12">
        <f>DATE(YEAR(Table1[[#This Row],[Order_Date]]),MONTH(Table1[[#This Row],[Order_Date]]),1)</f>
        <v>45383</v>
      </c>
    </row>
    <row r="10122" spans="1:14">
      <c r="A10122" t="s">
        <v>382</v>
      </c>
      <c r="B10122" t="s">
        <v>572</v>
      </c>
      <c r="C10122" t="s">
        <v>573</v>
      </c>
      <c r="D10122" t="s">
        <v>44</v>
      </c>
      <c r="E10122" t="s">
        <v>189</v>
      </c>
      <c r="F10122" t="s">
        <v>60</v>
      </c>
      <c r="G10122">
        <v>57</v>
      </c>
      <c r="H10122">
        <v>1178.83</v>
      </c>
      <c r="I10122">
        <v>67193.31</v>
      </c>
      <c r="J10122">
        <v>115</v>
      </c>
      <c r="K10122">
        <v>14</v>
      </c>
      <c r="L10122" t="s">
        <v>105</v>
      </c>
      <c r="M10122">
        <f>(Table1[[#This Row],[Current_Stock]]*Table1[[#This Row],[Unit_Price]])</f>
        <v>135565.44999999998</v>
      </c>
      <c r="N10122" s="12">
        <f>DATE(YEAR(Table1[[#This Row],[Order_Date]]),MONTH(Table1[[#This Row],[Order_Date]]),1)</f>
        <v>45352</v>
      </c>
    </row>
    <row r="10123" spans="1:14">
      <c r="A10123" t="s">
        <v>431</v>
      </c>
      <c r="B10123" t="s">
        <v>1259</v>
      </c>
      <c r="C10123" t="s">
        <v>1260</v>
      </c>
      <c r="D10123" t="s">
        <v>53</v>
      </c>
      <c r="E10123" t="s">
        <v>73</v>
      </c>
      <c r="F10123" t="s">
        <v>17</v>
      </c>
      <c r="G10123">
        <v>6</v>
      </c>
      <c r="H10123">
        <v>550.91999999999996</v>
      </c>
      <c r="I10123">
        <v>3305.52</v>
      </c>
      <c r="J10123">
        <v>536</v>
      </c>
      <c r="K10123">
        <v>2</v>
      </c>
      <c r="L10123" t="s">
        <v>55</v>
      </c>
      <c r="M10123">
        <f>(Table1[[#This Row],[Current_Stock]]*Table1[[#This Row],[Unit_Price]])</f>
        <v>295293.12</v>
      </c>
      <c r="N10123" s="12">
        <f>DATE(YEAR(Table1[[#This Row],[Order_Date]]),MONTH(Table1[[#This Row],[Order_Date]]),1)</f>
        <v>45231</v>
      </c>
    </row>
    <row r="10124" spans="1:14">
      <c r="A10124" t="s">
        <v>1374</v>
      </c>
      <c r="B10124" t="s">
        <v>1092</v>
      </c>
      <c r="C10124" t="s">
        <v>1093</v>
      </c>
      <c r="D10124" t="s">
        <v>96</v>
      </c>
      <c r="E10124" t="s">
        <v>211</v>
      </c>
      <c r="F10124" t="s">
        <v>46</v>
      </c>
      <c r="G10124">
        <v>1</v>
      </c>
      <c r="H10124">
        <v>2561.4299999999998</v>
      </c>
      <c r="I10124">
        <v>2561.4299999999998</v>
      </c>
      <c r="J10124">
        <v>390</v>
      </c>
      <c r="K10124">
        <v>4</v>
      </c>
      <c r="L10124" t="s">
        <v>18</v>
      </c>
      <c r="M10124">
        <f>(Table1[[#This Row],[Current_Stock]]*Table1[[#This Row],[Unit_Price]])</f>
        <v>998957.7</v>
      </c>
      <c r="N10124" s="12">
        <f>DATE(YEAR(Table1[[#This Row],[Order_Date]]),MONTH(Table1[[#This Row],[Order_Date]]),1)</f>
        <v>45047</v>
      </c>
    </row>
    <row r="10125" spans="1:14">
      <c r="A10125" t="s">
        <v>140</v>
      </c>
      <c r="B10125" t="s">
        <v>275</v>
      </c>
      <c r="C10125" t="s">
        <v>276</v>
      </c>
      <c r="D10125" t="s">
        <v>183</v>
      </c>
      <c r="E10125" t="s">
        <v>160</v>
      </c>
      <c r="F10125" t="s">
        <v>40</v>
      </c>
      <c r="G10125">
        <v>16</v>
      </c>
      <c r="H10125">
        <v>3188.46</v>
      </c>
      <c r="I10125">
        <v>51015.360000000001</v>
      </c>
      <c r="J10125">
        <v>100</v>
      </c>
      <c r="K10125">
        <v>3</v>
      </c>
      <c r="L10125" t="s">
        <v>18</v>
      </c>
      <c r="M10125">
        <f>(Table1[[#This Row],[Current_Stock]]*Table1[[#This Row],[Unit_Price]])</f>
        <v>318846</v>
      </c>
      <c r="N10125" s="12">
        <f>DATE(YEAR(Table1[[#This Row],[Order_Date]]),MONTH(Table1[[#This Row],[Order_Date]]),1)</f>
        <v>45474</v>
      </c>
    </row>
    <row r="10126" spans="1:14">
      <c r="A10126" t="s">
        <v>412</v>
      </c>
      <c r="B10126" t="s">
        <v>587</v>
      </c>
      <c r="C10126" t="s">
        <v>588</v>
      </c>
      <c r="D10126" t="s">
        <v>44</v>
      </c>
      <c r="E10126" t="s">
        <v>330</v>
      </c>
      <c r="F10126" t="s">
        <v>60</v>
      </c>
      <c r="G10126">
        <v>41</v>
      </c>
      <c r="H10126">
        <v>3228.58</v>
      </c>
      <c r="I10126">
        <v>132371.78</v>
      </c>
      <c r="J10126">
        <v>91</v>
      </c>
      <c r="K10126">
        <v>3</v>
      </c>
      <c r="L10126" t="s">
        <v>105</v>
      </c>
      <c r="M10126">
        <f>(Table1[[#This Row],[Current_Stock]]*Table1[[#This Row],[Unit_Price]])</f>
        <v>293800.77999999997</v>
      </c>
      <c r="N10126" s="12">
        <f>DATE(YEAR(Table1[[#This Row],[Order_Date]]),MONTH(Table1[[#This Row],[Order_Date]]),1)</f>
        <v>45139</v>
      </c>
    </row>
    <row r="10127" spans="1:14">
      <c r="A10127" t="s">
        <v>680</v>
      </c>
      <c r="B10127" t="s">
        <v>393</v>
      </c>
      <c r="C10127" t="s">
        <v>394</v>
      </c>
      <c r="D10127" t="s">
        <v>33</v>
      </c>
      <c r="E10127" t="s">
        <v>54</v>
      </c>
      <c r="F10127" t="s">
        <v>46</v>
      </c>
      <c r="G10127">
        <v>29</v>
      </c>
      <c r="H10127">
        <v>801.21</v>
      </c>
      <c r="I10127">
        <v>23235.09</v>
      </c>
      <c r="J10127">
        <v>198</v>
      </c>
      <c r="K10127">
        <v>13</v>
      </c>
      <c r="L10127" t="s">
        <v>18</v>
      </c>
      <c r="M10127">
        <f>(Table1[[#This Row],[Current_Stock]]*Table1[[#This Row],[Unit_Price]])</f>
        <v>158639.58000000002</v>
      </c>
      <c r="N10127" s="12">
        <f>DATE(YEAR(Table1[[#This Row],[Order_Date]]),MONTH(Table1[[#This Row],[Order_Date]]),1)</f>
        <v>45323</v>
      </c>
    </row>
    <row r="10128" spans="1:14">
      <c r="A10128" t="s">
        <v>327</v>
      </c>
      <c r="B10128" t="s">
        <v>204</v>
      </c>
      <c r="C10128" t="s">
        <v>205</v>
      </c>
      <c r="D10128" t="s">
        <v>183</v>
      </c>
      <c r="E10128" t="s">
        <v>23</v>
      </c>
      <c r="F10128" t="s">
        <v>40</v>
      </c>
      <c r="G10128">
        <v>25</v>
      </c>
      <c r="H10128">
        <v>822.59</v>
      </c>
      <c r="I10128">
        <v>20564.75</v>
      </c>
      <c r="J10128">
        <v>235</v>
      </c>
      <c r="K10128">
        <v>9</v>
      </c>
      <c r="L10128" t="s">
        <v>18</v>
      </c>
      <c r="M10128">
        <f>(Table1[[#This Row],[Current_Stock]]*Table1[[#This Row],[Unit_Price]])</f>
        <v>193308.65</v>
      </c>
      <c r="N10128" s="12">
        <f>DATE(YEAR(Table1[[#This Row],[Order_Date]]),MONTH(Table1[[#This Row],[Order_Date]]),1)</f>
        <v>45292</v>
      </c>
    </row>
    <row r="10129" spans="1:14">
      <c r="A10129" t="s">
        <v>1304</v>
      </c>
      <c r="B10129" t="s">
        <v>102</v>
      </c>
      <c r="C10129" t="s">
        <v>103</v>
      </c>
      <c r="D10129" t="s">
        <v>22</v>
      </c>
      <c r="E10129" t="s">
        <v>16</v>
      </c>
      <c r="F10129" t="s">
        <v>29</v>
      </c>
      <c r="G10129">
        <v>23</v>
      </c>
      <c r="H10129">
        <v>9038.2099999999991</v>
      </c>
      <c r="I10129">
        <v>207878.83</v>
      </c>
      <c r="J10129">
        <v>61</v>
      </c>
      <c r="K10129">
        <v>13</v>
      </c>
      <c r="L10129" t="s">
        <v>18</v>
      </c>
      <c r="M10129">
        <f>(Table1[[#This Row],[Current_Stock]]*Table1[[#This Row],[Unit_Price]])</f>
        <v>551330.80999999994</v>
      </c>
      <c r="N10129" s="12">
        <f>DATE(YEAR(Table1[[#This Row],[Order_Date]]),MONTH(Table1[[#This Row],[Order_Date]]),1)</f>
        <v>45323</v>
      </c>
    </row>
    <row r="10130" spans="1:14">
      <c r="A10130" t="s">
        <v>1045</v>
      </c>
      <c r="B10130" t="s">
        <v>94</v>
      </c>
      <c r="C10130" t="s">
        <v>95</v>
      </c>
      <c r="D10130" t="s">
        <v>96</v>
      </c>
      <c r="E10130" t="s">
        <v>73</v>
      </c>
      <c r="F10130" t="s">
        <v>17</v>
      </c>
      <c r="G10130">
        <v>7</v>
      </c>
      <c r="H10130">
        <v>3133.6</v>
      </c>
      <c r="I10130">
        <v>21935.200000000001</v>
      </c>
      <c r="J10130">
        <v>524</v>
      </c>
      <c r="K10130">
        <v>3</v>
      </c>
      <c r="L10130" t="s">
        <v>55</v>
      </c>
      <c r="M10130">
        <f>(Table1[[#This Row],[Current_Stock]]*Table1[[#This Row],[Unit_Price]])</f>
        <v>1642006.4</v>
      </c>
      <c r="N10130" s="12">
        <f>DATE(YEAR(Table1[[#This Row],[Order_Date]]),MONTH(Table1[[#This Row],[Order_Date]]),1)</f>
        <v>45323</v>
      </c>
    </row>
    <row r="10131" spans="1:14">
      <c r="A10131" t="s">
        <v>658</v>
      </c>
      <c r="B10131" t="s">
        <v>566</v>
      </c>
      <c r="C10131" t="s">
        <v>567</v>
      </c>
      <c r="D10131" t="s">
        <v>15</v>
      </c>
      <c r="E10131" t="s">
        <v>16</v>
      </c>
      <c r="F10131" t="s">
        <v>29</v>
      </c>
      <c r="G10131">
        <v>16</v>
      </c>
      <c r="H10131">
        <v>85.63</v>
      </c>
      <c r="I10131">
        <v>1370.08</v>
      </c>
      <c r="J10131">
        <v>159</v>
      </c>
      <c r="K10131">
        <v>13</v>
      </c>
      <c r="L10131" t="s">
        <v>18</v>
      </c>
      <c r="M10131">
        <f>(Table1[[#This Row],[Current_Stock]]*Table1[[#This Row],[Unit_Price]])</f>
        <v>13615.17</v>
      </c>
      <c r="N10131" s="12">
        <f>DATE(YEAR(Table1[[#This Row],[Order_Date]]),MONTH(Table1[[#This Row],[Order_Date]]),1)</f>
        <v>45597</v>
      </c>
    </row>
    <row r="10132" spans="1:14">
      <c r="A10132" t="s">
        <v>1202</v>
      </c>
      <c r="B10132" t="s">
        <v>75</v>
      </c>
      <c r="C10132" t="s">
        <v>76</v>
      </c>
      <c r="D10132" t="s">
        <v>33</v>
      </c>
      <c r="E10132" t="s">
        <v>277</v>
      </c>
      <c r="F10132" t="s">
        <v>40</v>
      </c>
      <c r="G10132">
        <v>21</v>
      </c>
      <c r="H10132">
        <v>4089.49</v>
      </c>
      <c r="I10132">
        <v>85879.29</v>
      </c>
      <c r="J10132">
        <v>202</v>
      </c>
      <c r="K10132">
        <v>8</v>
      </c>
      <c r="L10132" t="s">
        <v>18</v>
      </c>
      <c r="M10132">
        <f>(Table1[[#This Row],[Current_Stock]]*Table1[[#This Row],[Unit_Price]])</f>
        <v>826076.98</v>
      </c>
      <c r="N10132" s="12">
        <f>DATE(YEAR(Table1[[#This Row],[Order_Date]]),MONTH(Table1[[#This Row],[Order_Date]]),1)</f>
        <v>45627</v>
      </c>
    </row>
    <row r="10133" spans="1:14">
      <c r="A10133" t="s">
        <v>981</v>
      </c>
      <c r="B10133" t="s">
        <v>170</v>
      </c>
      <c r="C10133" t="s">
        <v>171</v>
      </c>
      <c r="D10133" t="s">
        <v>44</v>
      </c>
      <c r="E10133" t="s">
        <v>59</v>
      </c>
      <c r="F10133" t="s">
        <v>29</v>
      </c>
      <c r="G10133">
        <v>42</v>
      </c>
      <c r="H10133">
        <v>3647.07</v>
      </c>
      <c r="I10133">
        <v>153176.94</v>
      </c>
      <c r="J10133">
        <v>60</v>
      </c>
      <c r="K10133">
        <v>10</v>
      </c>
      <c r="L10133" t="s">
        <v>105</v>
      </c>
      <c r="M10133">
        <f>(Table1[[#This Row],[Current_Stock]]*Table1[[#This Row],[Unit_Price]])</f>
        <v>218824.2</v>
      </c>
      <c r="N10133" s="12">
        <f>DATE(YEAR(Table1[[#This Row],[Order_Date]]),MONTH(Table1[[#This Row],[Order_Date]]),1)</f>
        <v>45231</v>
      </c>
    </row>
    <row r="10134" spans="1:14">
      <c r="A10134" t="s">
        <v>180</v>
      </c>
      <c r="B10134" t="s">
        <v>808</v>
      </c>
      <c r="C10134" t="s">
        <v>809</v>
      </c>
      <c r="D10134" t="s">
        <v>33</v>
      </c>
      <c r="E10134" t="s">
        <v>173</v>
      </c>
      <c r="F10134" t="s">
        <v>29</v>
      </c>
      <c r="G10134">
        <v>19</v>
      </c>
      <c r="H10134">
        <v>1934.07</v>
      </c>
      <c r="I10134">
        <v>36747.33</v>
      </c>
      <c r="J10134">
        <v>241</v>
      </c>
      <c r="K10134">
        <v>2</v>
      </c>
      <c r="L10134" t="s">
        <v>18</v>
      </c>
      <c r="M10134">
        <f>(Table1[[#This Row],[Current_Stock]]*Table1[[#This Row],[Unit_Price]])</f>
        <v>466110.87</v>
      </c>
      <c r="N10134" s="12">
        <f>DATE(YEAR(Table1[[#This Row],[Order_Date]]),MONTH(Table1[[#This Row],[Order_Date]]),1)</f>
        <v>45566</v>
      </c>
    </row>
    <row r="10135" spans="1:14">
      <c r="A10135" t="s">
        <v>1185</v>
      </c>
      <c r="B10135" t="s">
        <v>374</v>
      </c>
      <c r="C10135" t="s">
        <v>375</v>
      </c>
      <c r="D10135" t="s">
        <v>53</v>
      </c>
      <c r="E10135" t="s">
        <v>89</v>
      </c>
      <c r="F10135" t="s">
        <v>46</v>
      </c>
      <c r="G10135">
        <v>10</v>
      </c>
      <c r="H10135">
        <v>414.54</v>
      </c>
      <c r="I10135">
        <v>4145.3999999999996</v>
      </c>
      <c r="J10135">
        <v>502</v>
      </c>
      <c r="K10135">
        <v>8</v>
      </c>
      <c r="L10135" t="s">
        <v>55</v>
      </c>
      <c r="M10135">
        <f>(Table1[[#This Row],[Current_Stock]]*Table1[[#This Row],[Unit_Price]])</f>
        <v>208099.08000000002</v>
      </c>
      <c r="N10135" s="12">
        <f>DATE(YEAR(Table1[[#This Row],[Order_Date]]),MONTH(Table1[[#This Row],[Order_Date]]),1)</f>
        <v>45139</v>
      </c>
    </row>
    <row r="10136" spans="1:14">
      <c r="A10136" t="s">
        <v>1013</v>
      </c>
      <c r="B10136" t="s">
        <v>710</v>
      </c>
      <c r="C10136" t="s">
        <v>711</v>
      </c>
      <c r="D10136" t="s">
        <v>53</v>
      </c>
      <c r="E10136" t="s">
        <v>39</v>
      </c>
      <c r="F10136" t="s">
        <v>46</v>
      </c>
      <c r="G10136">
        <v>1</v>
      </c>
      <c r="H10136">
        <v>977.52</v>
      </c>
      <c r="I10136">
        <v>977.52</v>
      </c>
      <c r="J10136">
        <v>434</v>
      </c>
      <c r="K10136">
        <v>9</v>
      </c>
      <c r="L10136" t="s">
        <v>18</v>
      </c>
      <c r="M10136">
        <f>(Table1[[#This Row],[Current_Stock]]*Table1[[#This Row],[Unit_Price]])</f>
        <v>424243.68</v>
      </c>
      <c r="N10136" s="12">
        <f>DATE(YEAR(Table1[[#This Row],[Order_Date]]),MONTH(Table1[[#This Row],[Order_Date]]),1)</f>
        <v>45536</v>
      </c>
    </row>
    <row r="10137" spans="1:14">
      <c r="A10137" t="s">
        <v>1286</v>
      </c>
      <c r="B10137" t="s">
        <v>233</v>
      </c>
      <c r="C10137" t="s">
        <v>234</v>
      </c>
      <c r="D10137" t="s">
        <v>44</v>
      </c>
      <c r="E10137" t="s">
        <v>73</v>
      </c>
      <c r="F10137" t="s">
        <v>60</v>
      </c>
      <c r="G10137">
        <v>33</v>
      </c>
      <c r="H10137">
        <v>4904.5600000000004</v>
      </c>
      <c r="I10137">
        <v>161850.48000000001</v>
      </c>
      <c r="J10137">
        <v>39</v>
      </c>
      <c r="K10137">
        <v>14</v>
      </c>
      <c r="L10137" t="s">
        <v>105</v>
      </c>
      <c r="M10137">
        <f>(Table1[[#This Row],[Current_Stock]]*Table1[[#This Row],[Unit_Price]])</f>
        <v>191277.84000000003</v>
      </c>
      <c r="N10137" s="12">
        <f>DATE(YEAR(Table1[[#This Row],[Order_Date]]),MONTH(Table1[[#This Row],[Order_Date]]),1)</f>
        <v>44986</v>
      </c>
    </row>
    <row r="10138" spans="1:14">
      <c r="A10138" t="s">
        <v>919</v>
      </c>
      <c r="B10138" t="s">
        <v>717</v>
      </c>
      <c r="C10138" t="s">
        <v>718</v>
      </c>
      <c r="D10138" t="s">
        <v>33</v>
      </c>
      <c r="E10138" t="s">
        <v>104</v>
      </c>
      <c r="F10138" t="s">
        <v>17</v>
      </c>
      <c r="G10138">
        <v>22</v>
      </c>
      <c r="H10138">
        <v>1724.73</v>
      </c>
      <c r="I10138">
        <v>37944.06</v>
      </c>
      <c r="J10138">
        <v>185</v>
      </c>
      <c r="K10138">
        <v>14</v>
      </c>
      <c r="L10138" t="s">
        <v>18</v>
      </c>
      <c r="M10138">
        <f>(Table1[[#This Row],[Current_Stock]]*Table1[[#This Row],[Unit_Price]])</f>
        <v>319075.05</v>
      </c>
      <c r="N10138" s="12">
        <f>DATE(YEAR(Table1[[#This Row],[Order_Date]]),MONTH(Table1[[#This Row],[Order_Date]]),1)</f>
        <v>45139</v>
      </c>
    </row>
    <row r="10139" spans="1:14">
      <c r="A10139" t="s">
        <v>1228</v>
      </c>
      <c r="B10139" t="s">
        <v>491</v>
      </c>
      <c r="C10139" t="s">
        <v>492</v>
      </c>
      <c r="D10139" t="s">
        <v>96</v>
      </c>
      <c r="E10139" t="s">
        <v>251</v>
      </c>
      <c r="F10139" t="s">
        <v>46</v>
      </c>
      <c r="G10139">
        <v>9</v>
      </c>
      <c r="H10139">
        <v>2687.63</v>
      </c>
      <c r="I10139">
        <v>24188.67</v>
      </c>
      <c r="J10139">
        <v>392</v>
      </c>
      <c r="K10139">
        <v>3</v>
      </c>
      <c r="L10139" t="s">
        <v>18</v>
      </c>
      <c r="M10139">
        <f>(Table1[[#This Row],[Current_Stock]]*Table1[[#This Row],[Unit_Price]])</f>
        <v>1053550.96</v>
      </c>
      <c r="N10139" s="12">
        <f>DATE(YEAR(Table1[[#This Row],[Order_Date]]),MONTH(Table1[[#This Row],[Order_Date]]),1)</f>
        <v>44958</v>
      </c>
    </row>
    <row r="10140" spans="1:14">
      <c r="A10140" t="s">
        <v>1107</v>
      </c>
      <c r="B10140" t="s">
        <v>787</v>
      </c>
      <c r="C10140" t="s">
        <v>788</v>
      </c>
      <c r="D10140" t="s">
        <v>53</v>
      </c>
      <c r="E10140" t="s">
        <v>16</v>
      </c>
      <c r="F10140" t="s">
        <v>60</v>
      </c>
      <c r="G10140">
        <v>2</v>
      </c>
      <c r="H10140">
        <v>1452.3</v>
      </c>
      <c r="I10140">
        <v>2904.6</v>
      </c>
      <c r="J10140">
        <v>356</v>
      </c>
      <c r="K10140">
        <v>2</v>
      </c>
      <c r="L10140" t="s">
        <v>18</v>
      </c>
      <c r="M10140">
        <f>(Table1[[#This Row],[Current_Stock]]*Table1[[#This Row],[Unit_Price]])</f>
        <v>517018.8</v>
      </c>
      <c r="N10140" s="12">
        <f>DATE(YEAR(Table1[[#This Row],[Order_Date]]),MONTH(Table1[[#This Row],[Order_Date]]),1)</f>
        <v>45047</v>
      </c>
    </row>
    <row r="10141" spans="1:14">
      <c r="A10141" t="s">
        <v>950</v>
      </c>
      <c r="B10141" t="s">
        <v>1004</v>
      </c>
      <c r="C10141" t="s">
        <v>1005</v>
      </c>
      <c r="D10141" t="s">
        <v>96</v>
      </c>
      <c r="E10141" t="s">
        <v>211</v>
      </c>
      <c r="F10141" t="s">
        <v>29</v>
      </c>
      <c r="G10141">
        <v>10</v>
      </c>
      <c r="H10141">
        <v>1242.23</v>
      </c>
      <c r="I10141">
        <v>12422.3</v>
      </c>
      <c r="J10141">
        <v>447</v>
      </c>
      <c r="K10141">
        <v>5</v>
      </c>
      <c r="L10141" t="s">
        <v>55</v>
      </c>
      <c r="M10141">
        <f>(Table1[[#This Row],[Current_Stock]]*Table1[[#This Row],[Unit_Price]])</f>
        <v>555276.81000000006</v>
      </c>
      <c r="N10141" s="12">
        <f>DATE(YEAR(Table1[[#This Row],[Order_Date]]),MONTH(Table1[[#This Row],[Order_Date]]),1)</f>
        <v>45627</v>
      </c>
    </row>
    <row r="10142" spans="1:14">
      <c r="A10142" t="s">
        <v>1206</v>
      </c>
      <c r="B10142" t="s">
        <v>31</v>
      </c>
      <c r="C10142" t="s">
        <v>32</v>
      </c>
      <c r="D10142" t="s">
        <v>33</v>
      </c>
      <c r="E10142" t="s">
        <v>54</v>
      </c>
      <c r="F10142" t="s">
        <v>46</v>
      </c>
      <c r="G10142">
        <v>24</v>
      </c>
      <c r="H10142">
        <v>4471.63</v>
      </c>
      <c r="I10142">
        <v>107319.12</v>
      </c>
      <c r="J10142">
        <v>111</v>
      </c>
      <c r="K10142">
        <v>12</v>
      </c>
      <c r="L10142" t="s">
        <v>18</v>
      </c>
      <c r="M10142">
        <f>(Table1[[#This Row],[Current_Stock]]*Table1[[#This Row],[Unit_Price]])</f>
        <v>496350.93</v>
      </c>
      <c r="N10142" s="12">
        <f>DATE(YEAR(Table1[[#This Row],[Order_Date]]),MONTH(Table1[[#This Row],[Order_Date]]),1)</f>
        <v>44927</v>
      </c>
    </row>
    <row r="10143" spans="1:14">
      <c r="A10143" t="s">
        <v>266</v>
      </c>
      <c r="B10143" t="s">
        <v>944</v>
      </c>
      <c r="C10143" t="s">
        <v>945</v>
      </c>
      <c r="D10143" t="s">
        <v>15</v>
      </c>
      <c r="E10143" t="s">
        <v>23</v>
      </c>
      <c r="F10143" t="s">
        <v>60</v>
      </c>
      <c r="G10143">
        <v>9</v>
      </c>
      <c r="H10143">
        <v>214.54</v>
      </c>
      <c r="I10143">
        <v>1930.86</v>
      </c>
      <c r="J10143">
        <v>142</v>
      </c>
      <c r="K10143">
        <v>3</v>
      </c>
      <c r="L10143" t="s">
        <v>18</v>
      </c>
      <c r="M10143">
        <f>(Table1[[#This Row],[Current_Stock]]*Table1[[#This Row],[Unit_Price]])</f>
        <v>30464.68</v>
      </c>
      <c r="N10143" s="12">
        <f>DATE(YEAR(Table1[[#This Row],[Order_Date]]),MONTH(Table1[[#This Row],[Order_Date]]),1)</f>
        <v>44986</v>
      </c>
    </row>
    <row r="10144" spans="1:14">
      <c r="A10144" t="s">
        <v>1297</v>
      </c>
      <c r="B10144" t="s">
        <v>855</v>
      </c>
      <c r="C10144" t="s">
        <v>856</v>
      </c>
      <c r="D10144" t="s">
        <v>38</v>
      </c>
      <c r="E10144" t="s">
        <v>23</v>
      </c>
      <c r="F10144" t="s">
        <v>60</v>
      </c>
      <c r="G10144">
        <v>12</v>
      </c>
      <c r="H10144">
        <v>134.56</v>
      </c>
      <c r="I10144">
        <v>1614.72</v>
      </c>
      <c r="J10144">
        <v>201</v>
      </c>
      <c r="K10144">
        <v>10</v>
      </c>
      <c r="L10144" t="s">
        <v>18</v>
      </c>
      <c r="M10144">
        <f>(Table1[[#This Row],[Current_Stock]]*Table1[[#This Row],[Unit_Price]])</f>
        <v>27046.560000000001</v>
      </c>
      <c r="N10144" s="12">
        <f>DATE(YEAR(Table1[[#This Row],[Order_Date]]),MONTH(Table1[[#This Row],[Order_Date]]),1)</f>
        <v>45413</v>
      </c>
    </row>
    <row r="10145" spans="1:14">
      <c r="A10145" t="s">
        <v>887</v>
      </c>
      <c r="B10145" t="s">
        <v>479</v>
      </c>
      <c r="C10145" t="s">
        <v>480</v>
      </c>
      <c r="D10145" t="s">
        <v>84</v>
      </c>
      <c r="E10145" t="s">
        <v>184</v>
      </c>
      <c r="F10145" t="s">
        <v>17</v>
      </c>
      <c r="G10145">
        <v>16</v>
      </c>
      <c r="H10145">
        <v>14110.61</v>
      </c>
      <c r="I10145">
        <v>225769.76</v>
      </c>
      <c r="J10145">
        <v>115</v>
      </c>
      <c r="K10145">
        <v>10</v>
      </c>
      <c r="L10145" t="s">
        <v>18</v>
      </c>
      <c r="M10145">
        <f>(Table1[[#This Row],[Current_Stock]]*Table1[[#This Row],[Unit_Price]])</f>
        <v>1622720.1500000001</v>
      </c>
      <c r="N10145" s="12">
        <f>DATE(YEAR(Table1[[#This Row],[Order_Date]]),MONTH(Table1[[#This Row],[Order_Date]]),1)</f>
        <v>45536</v>
      </c>
    </row>
    <row r="10146" spans="1:14">
      <c r="A10146" t="s">
        <v>1077</v>
      </c>
      <c r="B10146" t="s">
        <v>660</v>
      </c>
      <c r="C10146" t="s">
        <v>661</v>
      </c>
      <c r="D10146" t="s">
        <v>15</v>
      </c>
      <c r="E10146" t="s">
        <v>184</v>
      </c>
      <c r="F10146" t="s">
        <v>17</v>
      </c>
      <c r="G10146">
        <v>8</v>
      </c>
      <c r="H10146">
        <v>280.85000000000002</v>
      </c>
      <c r="I10146">
        <v>2246.8000000000002</v>
      </c>
      <c r="J10146">
        <v>146</v>
      </c>
      <c r="K10146">
        <v>14</v>
      </c>
      <c r="L10146" t="s">
        <v>18</v>
      </c>
      <c r="M10146">
        <f>(Table1[[#This Row],[Current_Stock]]*Table1[[#This Row],[Unit_Price]])</f>
        <v>41004.100000000006</v>
      </c>
      <c r="N10146" s="12">
        <f>DATE(YEAR(Table1[[#This Row],[Order_Date]]),MONTH(Table1[[#This Row],[Order_Date]]),1)</f>
        <v>45352</v>
      </c>
    </row>
    <row r="10147" spans="1:14">
      <c r="A10147" t="s">
        <v>932</v>
      </c>
      <c r="B10147" t="s">
        <v>464</v>
      </c>
      <c r="C10147" t="s">
        <v>465</v>
      </c>
      <c r="D10147" t="s">
        <v>27</v>
      </c>
      <c r="E10147" t="s">
        <v>277</v>
      </c>
      <c r="F10147" t="s">
        <v>29</v>
      </c>
      <c r="G10147">
        <v>1</v>
      </c>
      <c r="H10147">
        <v>1350.41</v>
      </c>
      <c r="I10147">
        <v>1350.41</v>
      </c>
      <c r="J10147">
        <v>522</v>
      </c>
      <c r="K10147">
        <v>14</v>
      </c>
      <c r="L10147" t="s">
        <v>55</v>
      </c>
      <c r="M10147">
        <f>(Table1[[#This Row],[Current_Stock]]*Table1[[#This Row],[Unit_Price]])</f>
        <v>704914.02</v>
      </c>
      <c r="N10147" s="12">
        <f>DATE(YEAR(Table1[[#This Row],[Order_Date]]),MONTH(Table1[[#This Row],[Order_Date]]),1)</f>
        <v>45536</v>
      </c>
    </row>
    <row r="10148" spans="1:14">
      <c r="A10148" t="s">
        <v>529</v>
      </c>
      <c r="B10148" t="s">
        <v>1018</v>
      </c>
      <c r="C10148" t="s">
        <v>1019</v>
      </c>
      <c r="D10148" t="s">
        <v>38</v>
      </c>
      <c r="E10148" t="s">
        <v>330</v>
      </c>
      <c r="F10148" t="s">
        <v>29</v>
      </c>
      <c r="G10148">
        <v>15</v>
      </c>
      <c r="H10148">
        <v>2582.37</v>
      </c>
      <c r="I10148">
        <v>38735.550000000003</v>
      </c>
      <c r="J10148">
        <v>91</v>
      </c>
      <c r="K10148">
        <v>6</v>
      </c>
      <c r="L10148" t="s">
        <v>18</v>
      </c>
      <c r="M10148">
        <f>(Table1[[#This Row],[Current_Stock]]*Table1[[#This Row],[Unit_Price]])</f>
        <v>234995.66999999998</v>
      </c>
      <c r="N10148" s="12">
        <f>DATE(YEAR(Table1[[#This Row],[Order_Date]]),MONTH(Table1[[#This Row],[Order_Date]]),1)</f>
        <v>45323</v>
      </c>
    </row>
    <row r="10149" spans="1:14">
      <c r="A10149" t="s">
        <v>1283</v>
      </c>
      <c r="B10149" t="s">
        <v>623</v>
      </c>
      <c r="C10149" t="s">
        <v>624</v>
      </c>
      <c r="D10149" t="s">
        <v>38</v>
      </c>
      <c r="E10149" t="s">
        <v>269</v>
      </c>
      <c r="F10149" t="s">
        <v>29</v>
      </c>
      <c r="G10149">
        <v>16</v>
      </c>
      <c r="H10149">
        <v>2666.11</v>
      </c>
      <c r="I10149">
        <v>42657.760000000002</v>
      </c>
      <c r="J10149">
        <v>151</v>
      </c>
      <c r="K10149">
        <v>5</v>
      </c>
      <c r="L10149" t="s">
        <v>18</v>
      </c>
      <c r="M10149">
        <f>(Table1[[#This Row],[Current_Stock]]*Table1[[#This Row],[Unit_Price]])</f>
        <v>402582.61000000004</v>
      </c>
      <c r="N10149" s="12">
        <f>DATE(YEAR(Table1[[#This Row],[Order_Date]]),MONTH(Table1[[#This Row],[Order_Date]]),1)</f>
        <v>45047</v>
      </c>
    </row>
    <row r="10150" spans="1:14">
      <c r="A10150" t="s">
        <v>1082</v>
      </c>
      <c r="B10150" t="s">
        <v>447</v>
      </c>
      <c r="C10150" t="s">
        <v>448</v>
      </c>
      <c r="D10150" t="s">
        <v>44</v>
      </c>
      <c r="E10150" t="s">
        <v>243</v>
      </c>
      <c r="F10150" t="s">
        <v>17</v>
      </c>
      <c r="G10150">
        <v>47</v>
      </c>
      <c r="H10150">
        <v>2750.32</v>
      </c>
      <c r="I10150">
        <v>129265.04</v>
      </c>
      <c r="J10150">
        <v>46</v>
      </c>
      <c r="K10150">
        <v>10</v>
      </c>
      <c r="L10150" t="s">
        <v>18</v>
      </c>
      <c r="M10150">
        <f>(Table1[[#This Row],[Current_Stock]]*Table1[[#This Row],[Unit_Price]])</f>
        <v>126514.72</v>
      </c>
      <c r="N10150" s="12">
        <f>DATE(YEAR(Table1[[#This Row],[Order_Date]]),MONTH(Table1[[#This Row],[Order_Date]]),1)</f>
        <v>45231</v>
      </c>
    </row>
    <row r="10151" spans="1:14">
      <c r="A10151" t="s">
        <v>1384</v>
      </c>
      <c r="B10151" t="s">
        <v>611</v>
      </c>
      <c r="C10151" t="s">
        <v>612</v>
      </c>
      <c r="D10151" t="s">
        <v>96</v>
      </c>
      <c r="E10151" t="s">
        <v>16</v>
      </c>
      <c r="F10151" t="s">
        <v>40</v>
      </c>
      <c r="G10151">
        <v>6</v>
      </c>
      <c r="H10151">
        <v>3643.85</v>
      </c>
      <c r="I10151">
        <v>21863.1</v>
      </c>
      <c r="J10151">
        <v>438</v>
      </c>
      <c r="K10151">
        <v>8</v>
      </c>
      <c r="L10151" t="s">
        <v>55</v>
      </c>
      <c r="M10151">
        <f>(Table1[[#This Row],[Current_Stock]]*Table1[[#This Row],[Unit_Price]])</f>
        <v>1596006.3</v>
      </c>
      <c r="N10151" s="12">
        <f>DATE(YEAR(Table1[[#This Row],[Order_Date]]),MONTH(Table1[[#This Row],[Order_Date]]),1)</f>
        <v>45108</v>
      </c>
    </row>
    <row r="10152" spans="1:14">
      <c r="A10152" t="s">
        <v>101</v>
      </c>
      <c r="B10152" t="s">
        <v>1099</v>
      </c>
      <c r="C10152" t="s">
        <v>1100</v>
      </c>
      <c r="D10152" t="s">
        <v>38</v>
      </c>
      <c r="E10152" t="s">
        <v>97</v>
      </c>
      <c r="F10152" t="s">
        <v>17</v>
      </c>
      <c r="G10152">
        <v>11</v>
      </c>
      <c r="H10152">
        <v>2554.89</v>
      </c>
      <c r="I10152">
        <v>28103.79</v>
      </c>
      <c r="J10152">
        <v>177</v>
      </c>
      <c r="K10152">
        <v>7</v>
      </c>
      <c r="L10152" t="s">
        <v>18</v>
      </c>
      <c r="M10152">
        <f>(Table1[[#This Row],[Current_Stock]]*Table1[[#This Row],[Unit_Price]])</f>
        <v>452215.52999999997</v>
      </c>
      <c r="N10152" s="12">
        <f>DATE(YEAR(Table1[[#This Row],[Order_Date]]),MONTH(Table1[[#This Row],[Order_Date]]),1)</f>
        <v>45047</v>
      </c>
    </row>
    <row r="10153" spans="1:14">
      <c r="A10153" t="s">
        <v>1331</v>
      </c>
      <c r="B10153" t="s">
        <v>453</v>
      </c>
      <c r="C10153" t="s">
        <v>454</v>
      </c>
      <c r="D10153" t="s">
        <v>15</v>
      </c>
      <c r="E10153" t="s">
        <v>251</v>
      </c>
      <c r="F10153" t="s">
        <v>46</v>
      </c>
      <c r="G10153">
        <v>15</v>
      </c>
      <c r="H10153">
        <v>469.77</v>
      </c>
      <c r="I10153">
        <v>7046.55</v>
      </c>
      <c r="J10153">
        <v>92</v>
      </c>
      <c r="K10153">
        <v>3</v>
      </c>
      <c r="L10153" t="s">
        <v>18</v>
      </c>
      <c r="M10153">
        <f>(Table1[[#This Row],[Current_Stock]]*Table1[[#This Row],[Unit_Price]])</f>
        <v>43218.84</v>
      </c>
      <c r="N10153" s="12">
        <f>DATE(YEAR(Table1[[#This Row],[Order_Date]]),MONTH(Table1[[#This Row],[Order_Date]]),1)</f>
        <v>45261</v>
      </c>
    </row>
    <row r="10154" spans="1:14">
      <c r="A10154" t="s">
        <v>438</v>
      </c>
      <c r="B10154" t="s">
        <v>284</v>
      </c>
      <c r="C10154" t="s">
        <v>285</v>
      </c>
      <c r="D10154" t="s">
        <v>15</v>
      </c>
      <c r="E10154" t="s">
        <v>39</v>
      </c>
      <c r="F10154" t="s">
        <v>17</v>
      </c>
      <c r="G10154">
        <v>8</v>
      </c>
      <c r="H10154">
        <v>99.45</v>
      </c>
      <c r="I10154">
        <v>795.6</v>
      </c>
      <c r="J10154">
        <v>249</v>
      </c>
      <c r="K10154">
        <v>7</v>
      </c>
      <c r="L10154" t="s">
        <v>18</v>
      </c>
      <c r="M10154">
        <f>(Table1[[#This Row],[Current_Stock]]*Table1[[#This Row],[Unit_Price]])</f>
        <v>24763.05</v>
      </c>
      <c r="N10154" s="12">
        <f>DATE(YEAR(Table1[[#This Row],[Order_Date]]),MONTH(Table1[[#This Row],[Order_Date]]),1)</f>
        <v>44986</v>
      </c>
    </row>
    <row r="10155" spans="1:14">
      <c r="A10155" t="s">
        <v>548</v>
      </c>
      <c r="B10155" t="s">
        <v>601</v>
      </c>
      <c r="C10155" t="s">
        <v>602</v>
      </c>
      <c r="D10155" t="s">
        <v>84</v>
      </c>
      <c r="E10155" t="s">
        <v>97</v>
      </c>
      <c r="F10155" t="s">
        <v>17</v>
      </c>
      <c r="G10155">
        <v>21</v>
      </c>
      <c r="H10155">
        <v>10759.9</v>
      </c>
      <c r="I10155">
        <v>225957.9</v>
      </c>
      <c r="J10155">
        <v>246</v>
      </c>
      <c r="K10155">
        <v>12</v>
      </c>
      <c r="L10155" t="s">
        <v>18</v>
      </c>
      <c r="M10155">
        <f>(Table1[[#This Row],[Current_Stock]]*Table1[[#This Row],[Unit_Price]])</f>
        <v>2646935.4</v>
      </c>
      <c r="N10155" s="12">
        <f>DATE(YEAR(Table1[[#This Row],[Order_Date]]),MONTH(Table1[[#This Row],[Order_Date]]),1)</f>
        <v>45352</v>
      </c>
    </row>
    <row r="10156" spans="1:14">
      <c r="A10156" t="s">
        <v>419</v>
      </c>
      <c r="B10156" t="s">
        <v>102</v>
      </c>
      <c r="C10156" t="s">
        <v>103</v>
      </c>
      <c r="D10156" t="s">
        <v>22</v>
      </c>
      <c r="E10156" t="s">
        <v>89</v>
      </c>
      <c r="F10156" t="s">
        <v>40</v>
      </c>
      <c r="G10156">
        <v>32</v>
      </c>
      <c r="H10156">
        <v>14434.34</v>
      </c>
      <c r="I10156">
        <v>461898.88</v>
      </c>
      <c r="J10156">
        <v>114</v>
      </c>
      <c r="K10156">
        <v>13</v>
      </c>
      <c r="L10156" t="s">
        <v>105</v>
      </c>
      <c r="M10156">
        <f>(Table1[[#This Row],[Current_Stock]]*Table1[[#This Row],[Unit_Price]])</f>
        <v>1645514.76</v>
      </c>
      <c r="N10156" s="12">
        <f>DATE(YEAR(Table1[[#This Row],[Order_Date]]),MONTH(Table1[[#This Row],[Order_Date]]),1)</f>
        <v>45139</v>
      </c>
    </row>
    <row r="10157" spans="1:14">
      <c r="A10157" t="s">
        <v>1288</v>
      </c>
      <c r="B10157" t="s">
        <v>114</v>
      </c>
      <c r="C10157" t="s">
        <v>115</v>
      </c>
      <c r="D10157" t="s">
        <v>33</v>
      </c>
      <c r="E10157" t="s">
        <v>54</v>
      </c>
      <c r="F10157" t="s">
        <v>60</v>
      </c>
      <c r="G10157">
        <v>17</v>
      </c>
      <c r="H10157">
        <v>4785.8100000000004</v>
      </c>
      <c r="I10157">
        <v>81358.77</v>
      </c>
      <c r="J10157">
        <v>152</v>
      </c>
      <c r="K10157">
        <v>12</v>
      </c>
      <c r="L10157" t="s">
        <v>18</v>
      </c>
      <c r="M10157">
        <f>(Table1[[#This Row],[Current_Stock]]*Table1[[#This Row],[Unit_Price]])</f>
        <v>727443.12000000011</v>
      </c>
      <c r="N10157" s="12">
        <f>DATE(YEAR(Table1[[#This Row],[Order_Date]]),MONTH(Table1[[#This Row],[Order_Date]]),1)</f>
        <v>45200</v>
      </c>
    </row>
    <row r="10158" spans="1:14">
      <c r="A10158" t="s">
        <v>1175</v>
      </c>
      <c r="B10158" t="s">
        <v>249</v>
      </c>
      <c r="C10158" t="s">
        <v>250</v>
      </c>
      <c r="D10158" t="s">
        <v>96</v>
      </c>
      <c r="E10158" t="s">
        <v>89</v>
      </c>
      <c r="F10158" t="s">
        <v>46</v>
      </c>
      <c r="G10158">
        <v>4</v>
      </c>
      <c r="H10158">
        <v>4028.09</v>
      </c>
      <c r="I10158">
        <v>16112.36</v>
      </c>
      <c r="J10158">
        <v>299</v>
      </c>
      <c r="K10158">
        <v>9</v>
      </c>
      <c r="L10158" t="s">
        <v>18</v>
      </c>
      <c r="M10158">
        <f>(Table1[[#This Row],[Current_Stock]]*Table1[[#This Row],[Unit_Price]])</f>
        <v>1204398.9100000001</v>
      </c>
      <c r="N10158" s="12">
        <f>DATE(YEAR(Table1[[#This Row],[Order_Date]]),MONTH(Table1[[#This Row],[Order_Date]]),1)</f>
        <v>44958</v>
      </c>
    </row>
    <row r="10159" spans="1:14">
      <c r="A10159" t="s">
        <v>1366</v>
      </c>
      <c r="B10159" t="s">
        <v>175</v>
      </c>
      <c r="C10159" t="s">
        <v>176</v>
      </c>
      <c r="D10159" t="s">
        <v>84</v>
      </c>
      <c r="E10159" t="s">
        <v>104</v>
      </c>
      <c r="F10159" t="s">
        <v>60</v>
      </c>
      <c r="G10159">
        <v>16</v>
      </c>
      <c r="H10159">
        <v>25221.96</v>
      </c>
      <c r="I10159">
        <v>403551.36</v>
      </c>
      <c r="J10159">
        <v>106</v>
      </c>
      <c r="K10159">
        <v>14</v>
      </c>
      <c r="L10159" t="s">
        <v>18</v>
      </c>
      <c r="M10159">
        <f>(Table1[[#This Row],[Current_Stock]]*Table1[[#This Row],[Unit_Price]])</f>
        <v>2673527.7599999998</v>
      </c>
      <c r="N10159" s="12">
        <f>DATE(YEAR(Table1[[#This Row],[Order_Date]]),MONTH(Table1[[#This Row],[Order_Date]]),1)</f>
        <v>45383</v>
      </c>
    </row>
    <row r="10160" spans="1:14">
      <c r="A10160" t="s">
        <v>304</v>
      </c>
      <c r="B10160" t="s">
        <v>488</v>
      </c>
      <c r="C10160" t="s">
        <v>489</v>
      </c>
      <c r="D10160" t="s">
        <v>84</v>
      </c>
      <c r="E10160" t="s">
        <v>45</v>
      </c>
      <c r="F10160" t="s">
        <v>40</v>
      </c>
      <c r="G10160">
        <v>16</v>
      </c>
      <c r="H10160">
        <v>20061</v>
      </c>
      <c r="I10160">
        <v>320976</v>
      </c>
      <c r="J10160">
        <v>164</v>
      </c>
      <c r="K10160">
        <v>9</v>
      </c>
      <c r="L10160" t="s">
        <v>18</v>
      </c>
      <c r="M10160">
        <f>(Table1[[#This Row],[Current_Stock]]*Table1[[#This Row],[Unit_Price]])</f>
        <v>3290004</v>
      </c>
      <c r="N10160" s="12">
        <f>DATE(YEAR(Table1[[#This Row],[Order_Date]]),MONTH(Table1[[#This Row],[Order_Date]]),1)</f>
        <v>45231</v>
      </c>
    </row>
    <row r="10161" spans="1:14">
      <c r="A10161" t="s">
        <v>289</v>
      </c>
      <c r="B10161" t="s">
        <v>31</v>
      </c>
      <c r="C10161" t="s">
        <v>32</v>
      </c>
      <c r="D10161" t="s">
        <v>33</v>
      </c>
      <c r="E10161" t="s">
        <v>28</v>
      </c>
      <c r="F10161" t="s">
        <v>46</v>
      </c>
      <c r="G10161">
        <v>18</v>
      </c>
      <c r="H10161">
        <v>3109.72</v>
      </c>
      <c r="I10161">
        <v>55974.96</v>
      </c>
      <c r="J10161">
        <v>242</v>
      </c>
      <c r="K10161">
        <v>11</v>
      </c>
      <c r="L10161" t="s">
        <v>18</v>
      </c>
      <c r="M10161">
        <f>(Table1[[#This Row],[Current_Stock]]*Table1[[#This Row],[Unit_Price]])</f>
        <v>752552.24</v>
      </c>
      <c r="N10161" s="12">
        <f>DATE(YEAR(Table1[[#This Row],[Order_Date]]),MONTH(Table1[[#This Row],[Order_Date]]),1)</f>
        <v>44927</v>
      </c>
    </row>
    <row r="10162" spans="1:14">
      <c r="A10162" t="s">
        <v>558</v>
      </c>
      <c r="B10162" t="s">
        <v>425</v>
      </c>
      <c r="C10162" t="s">
        <v>426</v>
      </c>
      <c r="D10162" t="s">
        <v>38</v>
      </c>
      <c r="E10162" t="s">
        <v>109</v>
      </c>
      <c r="F10162" t="s">
        <v>29</v>
      </c>
      <c r="G10162">
        <v>23</v>
      </c>
      <c r="H10162">
        <v>4837.72</v>
      </c>
      <c r="I10162">
        <v>111267.56</v>
      </c>
      <c r="J10162">
        <v>212</v>
      </c>
      <c r="K10162">
        <v>7</v>
      </c>
      <c r="L10162" t="s">
        <v>18</v>
      </c>
      <c r="M10162">
        <f>(Table1[[#This Row],[Current_Stock]]*Table1[[#This Row],[Unit_Price]])</f>
        <v>1025596.64</v>
      </c>
      <c r="N10162" s="12">
        <f>DATE(YEAR(Table1[[#This Row],[Order_Date]]),MONTH(Table1[[#This Row],[Order_Date]]),1)</f>
        <v>45505</v>
      </c>
    </row>
    <row r="10163" spans="1:14">
      <c r="A10163" t="s">
        <v>1350</v>
      </c>
      <c r="B10163" t="s">
        <v>549</v>
      </c>
      <c r="C10163" t="s">
        <v>550</v>
      </c>
      <c r="D10163" t="s">
        <v>96</v>
      </c>
      <c r="E10163" t="s">
        <v>73</v>
      </c>
      <c r="F10163" t="s">
        <v>29</v>
      </c>
      <c r="G10163">
        <v>6</v>
      </c>
      <c r="H10163">
        <v>3245.59</v>
      </c>
      <c r="I10163">
        <v>19473.54</v>
      </c>
      <c r="J10163">
        <v>369</v>
      </c>
      <c r="K10163">
        <v>3</v>
      </c>
      <c r="L10163" t="s">
        <v>55</v>
      </c>
      <c r="M10163">
        <f>(Table1[[#This Row],[Current_Stock]]*Table1[[#This Row],[Unit_Price]])</f>
        <v>1197622.71</v>
      </c>
      <c r="N10163" s="12">
        <f>DATE(YEAR(Table1[[#This Row],[Order_Date]]),MONTH(Table1[[#This Row],[Order_Date]]),1)</f>
        <v>45597</v>
      </c>
    </row>
    <row r="10164" spans="1:14">
      <c r="A10164" t="s">
        <v>1345</v>
      </c>
      <c r="B10164" t="s">
        <v>673</v>
      </c>
      <c r="C10164" t="s">
        <v>674</v>
      </c>
      <c r="D10164" t="s">
        <v>22</v>
      </c>
      <c r="E10164" t="s">
        <v>282</v>
      </c>
      <c r="F10164" t="s">
        <v>29</v>
      </c>
      <c r="G10164">
        <v>44</v>
      </c>
      <c r="H10164">
        <v>14285.81</v>
      </c>
      <c r="I10164">
        <v>628575.64</v>
      </c>
      <c r="J10164">
        <v>87</v>
      </c>
      <c r="K10164">
        <v>8</v>
      </c>
      <c r="L10164" t="s">
        <v>105</v>
      </c>
      <c r="M10164">
        <f>(Table1[[#This Row],[Current_Stock]]*Table1[[#This Row],[Unit_Price]])</f>
        <v>1242865.47</v>
      </c>
      <c r="N10164" s="12">
        <f>DATE(YEAR(Table1[[#This Row],[Order_Date]]),MONTH(Table1[[#This Row],[Order_Date]]),1)</f>
        <v>45292</v>
      </c>
    </row>
    <row r="10165" spans="1:14">
      <c r="A10165" t="s">
        <v>1107</v>
      </c>
      <c r="B10165" t="s">
        <v>1224</v>
      </c>
      <c r="C10165" t="s">
        <v>1225</v>
      </c>
      <c r="D10165" t="s">
        <v>84</v>
      </c>
      <c r="E10165" t="s">
        <v>85</v>
      </c>
      <c r="F10165" t="s">
        <v>17</v>
      </c>
      <c r="G10165">
        <v>23</v>
      </c>
      <c r="H10165">
        <v>29432.959999999999</v>
      </c>
      <c r="I10165">
        <v>676958.08</v>
      </c>
      <c r="J10165">
        <v>149</v>
      </c>
      <c r="K10165">
        <v>3</v>
      </c>
      <c r="L10165" t="s">
        <v>18</v>
      </c>
      <c r="M10165">
        <f>(Table1[[#This Row],[Current_Stock]]*Table1[[#This Row],[Unit_Price]])</f>
        <v>4385511.04</v>
      </c>
      <c r="N10165" s="12">
        <f>DATE(YEAR(Table1[[#This Row],[Order_Date]]),MONTH(Table1[[#This Row],[Order_Date]]),1)</f>
        <v>45047</v>
      </c>
    </row>
    <row r="10166" spans="1:14">
      <c r="A10166" t="s">
        <v>1155</v>
      </c>
      <c r="B10166" t="s">
        <v>944</v>
      </c>
      <c r="C10166" t="s">
        <v>945</v>
      </c>
      <c r="D10166" t="s">
        <v>15</v>
      </c>
      <c r="E10166" t="s">
        <v>277</v>
      </c>
      <c r="F10166" t="s">
        <v>60</v>
      </c>
      <c r="G10166">
        <v>23</v>
      </c>
      <c r="H10166">
        <v>430.32</v>
      </c>
      <c r="I10166">
        <v>9897.36</v>
      </c>
      <c r="J10166">
        <v>208</v>
      </c>
      <c r="K10166">
        <v>2</v>
      </c>
      <c r="L10166" t="s">
        <v>18</v>
      </c>
      <c r="M10166">
        <f>(Table1[[#This Row],[Current_Stock]]*Table1[[#This Row],[Unit_Price]])</f>
        <v>89506.559999999998</v>
      </c>
      <c r="N10166" s="12">
        <f>DATE(YEAR(Table1[[#This Row],[Order_Date]]),MONTH(Table1[[#This Row],[Order_Date]]),1)</f>
        <v>45078</v>
      </c>
    </row>
    <row r="10167" spans="1:14">
      <c r="A10167" t="s">
        <v>1283</v>
      </c>
      <c r="B10167" t="s">
        <v>219</v>
      </c>
      <c r="C10167" t="s">
        <v>220</v>
      </c>
      <c r="D10167" t="s">
        <v>33</v>
      </c>
      <c r="E10167" t="s">
        <v>211</v>
      </c>
      <c r="F10167" t="s">
        <v>17</v>
      </c>
      <c r="G10167">
        <v>10</v>
      </c>
      <c r="H10167">
        <v>2607.81</v>
      </c>
      <c r="I10167">
        <v>26078.1</v>
      </c>
      <c r="J10167">
        <v>181</v>
      </c>
      <c r="K10167">
        <v>14</v>
      </c>
      <c r="L10167" t="s">
        <v>18</v>
      </c>
      <c r="M10167">
        <f>(Table1[[#This Row],[Current_Stock]]*Table1[[#This Row],[Unit_Price]])</f>
        <v>472013.61</v>
      </c>
      <c r="N10167" s="12">
        <f>DATE(YEAR(Table1[[#This Row],[Order_Date]]),MONTH(Table1[[#This Row],[Order_Date]]),1)</f>
        <v>45047</v>
      </c>
    </row>
    <row r="10168" spans="1:14">
      <c r="A10168" t="s">
        <v>1009</v>
      </c>
      <c r="B10168" t="s">
        <v>504</v>
      </c>
      <c r="C10168" t="s">
        <v>505</v>
      </c>
      <c r="D10168" t="s">
        <v>15</v>
      </c>
      <c r="E10168" t="s">
        <v>104</v>
      </c>
      <c r="F10168" t="s">
        <v>17</v>
      </c>
      <c r="G10168">
        <v>24</v>
      </c>
      <c r="H10168">
        <v>170.48</v>
      </c>
      <c r="I10168">
        <v>4091.52</v>
      </c>
      <c r="J10168">
        <v>89</v>
      </c>
      <c r="K10168">
        <v>12</v>
      </c>
      <c r="L10168" t="s">
        <v>18</v>
      </c>
      <c r="M10168">
        <f>(Table1[[#This Row],[Current_Stock]]*Table1[[#This Row],[Unit_Price]])</f>
        <v>15172.72</v>
      </c>
      <c r="N10168" s="12">
        <f>DATE(YEAR(Table1[[#This Row],[Order_Date]]),MONTH(Table1[[#This Row],[Order_Date]]),1)</f>
        <v>45352</v>
      </c>
    </row>
    <row r="10169" spans="1:14">
      <c r="A10169" t="s">
        <v>1181</v>
      </c>
      <c r="B10169" t="s">
        <v>927</v>
      </c>
      <c r="C10169" t="s">
        <v>928</v>
      </c>
      <c r="D10169" t="s">
        <v>183</v>
      </c>
      <c r="E10169" t="s">
        <v>54</v>
      </c>
      <c r="F10169" t="s">
        <v>46</v>
      </c>
      <c r="G10169">
        <v>21</v>
      </c>
      <c r="H10169">
        <v>4693.01</v>
      </c>
      <c r="I10169">
        <v>98553.21</v>
      </c>
      <c r="J10169">
        <v>244</v>
      </c>
      <c r="K10169">
        <v>10</v>
      </c>
      <c r="L10169" t="s">
        <v>18</v>
      </c>
      <c r="M10169">
        <f>(Table1[[#This Row],[Current_Stock]]*Table1[[#This Row],[Unit_Price]])</f>
        <v>1145094.44</v>
      </c>
      <c r="N10169" s="12">
        <f>DATE(YEAR(Table1[[#This Row],[Order_Date]]),MONTH(Table1[[#This Row],[Order_Date]]),1)</f>
        <v>45231</v>
      </c>
    </row>
    <row r="10170" spans="1:14">
      <c r="A10170" t="s">
        <v>1369</v>
      </c>
      <c r="B10170" t="s">
        <v>855</v>
      </c>
      <c r="C10170" t="s">
        <v>856</v>
      </c>
      <c r="D10170" t="s">
        <v>38</v>
      </c>
      <c r="E10170" t="s">
        <v>45</v>
      </c>
      <c r="F10170" t="s">
        <v>29</v>
      </c>
      <c r="G10170">
        <v>18</v>
      </c>
      <c r="H10170">
        <v>2133.84</v>
      </c>
      <c r="I10170">
        <v>38409.120000000003</v>
      </c>
      <c r="J10170">
        <v>126</v>
      </c>
      <c r="K10170">
        <v>2</v>
      </c>
      <c r="L10170" t="s">
        <v>18</v>
      </c>
      <c r="M10170">
        <f>(Table1[[#This Row],[Current_Stock]]*Table1[[#This Row],[Unit_Price]])</f>
        <v>268863.84000000003</v>
      </c>
      <c r="N10170" s="12">
        <f>DATE(YEAR(Table1[[#This Row],[Order_Date]]),MONTH(Table1[[#This Row],[Order_Date]]),1)</f>
        <v>45597</v>
      </c>
    </row>
    <row r="10171" spans="1:14">
      <c r="A10171" t="s">
        <v>1374</v>
      </c>
      <c r="B10171" t="s">
        <v>853</v>
      </c>
      <c r="C10171" t="s">
        <v>854</v>
      </c>
      <c r="D10171" t="s">
        <v>84</v>
      </c>
      <c r="E10171" t="s">
        <v>50</v>
      </c>
      <c r="F10171" t="s">
        <v>60</v>
      </c>
      <c r="G10171">
        <v>13</v>
      </c>
      <c r="H10171">
        <v>21470.7</v>
      </c>
      <c r="I10171">
        <v>279119.09999999998</v>
      </c>
      <c r="J10171">
        <v>113</v>
      </c>
      <c r="K10171">
        <v>13</v>
      </c>
      <c r="L10171" t="s">
        <v>18</v>
      </c>
      <c r="M10171">
        <f>(Table1[[#This Row],[Current_Stock]]*Table1[[#This Row],[Unit_Price]])</f>
        <v>2426189.1</v>
      </c>
      <c r="N10171" s="12">
        <f>DATE(YEAR(Table1[[#This Row],[Order_Date]]),MONTH(Table1[[#This Row],[Order_Date]]),1)</f>
        <v>45047</v>
      </c>
    </row>
    <row r="10172" spans="1:14">
      <c r="A10172" t="s">
        <v>406</v>
      </c>
      <c r="B10172" t="s">
        <v>78</v>
      </c>
      <c r="C10172" t="s">
        <v>79</v>
      </c>
      <c r="D10172" t="s">
        <v>33</v>
      </c>
      <c r="E10172" t="s">
        <v>85</v>
      </c>
      <c r="F10172" t="s">
        <v>60</v>
      </c>
      <c r="G10172">
        <v>24</v>
      </c>
      <c r="H10172">
        <v>1243.93</v>
      </c>
      <c r="I10172">
        <v>29854.32</v>
      </c>
      <c r="J10172">
        <v>187</v>
      </c>
      <c r="K10172">
        <v>4</v>
      </c>
      <c r="L10172" t="s">
        <v>18</v>
      </c>
      <c r="M10172">
        <f>(Table1[[#This Row],[Current_Stock]]*Table1[[#This Row],[Unit_Price]])</f>
        <v>232614.91</v>
      </c>
      <c r="N10172" s="12">
        <f>DATE(YEAR(Table1[[#This Row],[Order_Date]]),MONTH(Table1[[#This Row],[Order_Date]]),1)</f>
        <v>45597</v>
      </c>
    </row>
    <row r="10173" spans="1:14">
      <c r="A10173" t="s">
        <v>1372</v>
      </c>
      <c r="B10173" t="s">
        <v>504</v>
      </c>
      <c r="C10173" t="s">
        <v>505</v>
      </c>
      <c r="D10173" t="s">
        <v>15</v>
      </c>
      <c r="E10173" t="s">
        <v>59</v>
      </c>
      <c r="F10173" t="s">
        <v>29</v>
      </c>
      <c r="G10173">
        <v>21</v>
      </c>
      <c r="H10173">
        <v>30.23</v>
      </c>
      <c r="I10173">
        <v>634.83000000000004</v>
      </c>
      <c r="J10173">
        <v>147</v>
      </c>
      <c r="K10173">
        <v>10</v>
      </c>
      <c r="L10173" t="s">
        <v>18</v>
      </c>
      <c r="M10173">
        <f>(Table1[[#This Row],[Current_Stock]]*Table1[[#This Row],[Unit_Price]])</f>
        <v>4443.8100000000004</v>
      </c>
      <c r="N10173" s="12">
        <f>DATE(YEAR(Table1[[#This Row],[Order_Date]]),MONTH(Table1[[#This Row],[Order_Date]]),1)</f>
        <v>45170</v>
      </c>
    </row>
    <row r="10174" spans="1:14">
      <c r="A10174" t="s">
        <v>1286</v>
      </c>
      <c r="B10174" t="s">
        <v>944</v>
      </c>
      <c r="C10174" t="s">
        <v>945</v>
      </c>
      <c r="D10174" t="s">
        <v>15</v>
      </c>
      <c r="E10174" t="s">
        <v>39</v>
      </c>
      <c r="F10174" t="s">
        <v>17</v>
      </c>
      <c r="G10174">
        <v>14</v>
      </c>
      <c r="H10174">
        <v>378.57</v>
      </c>
      <c r="I10174">
        <v>5299.98</v>
      </c>
      <c r="J10174">
        <v>205</v>
      </c>
      <c r="K10174">
        <v>6</v>
      </c>
      <c r="L10174" t="s">
        <v>18</v>
      </c>
      <c r="M10174">
        <f>(Table1[[#This Row],[Current_Stock]]*Table1[[#This Row],[Unit_Price]])</f>
        <v>77606.850000000006</v>
      </c>
      <c r="N10174" s="12">
        <f>DATE(YEAR(Table1[[#This Row],[Order_Date]]),MONTH(Table1[[#This Row],[Order_Date]]),1)</f>
        <v>44986</v>
      </c>
    </row>
    <row r="10175" spans="1:14">
      <c r="A10175" t="s">
        <v>1316</v>
      </c>
      <c r="B10175" t="s">
        <v>425</v>
      </c>
      <c r="C10175" t="s">
        <v>426</v>
      </c>
      <c r="D10175" t="s">
        <v>38</v>
      </c>
      <c r="E10175" t="s">
        <v>16</v>
      </c>
      <c r="F10175" t="s">
        <v>29</v>
      </c>
      <c r="G10175">
        <v>18</v>
      </c>
      <c r="H10175">
        <v>3753.58</v>
      </c>
      <c r="I10175">
        <v>67564.44</v>
      </c>
      <c r="J10175">
        <v>151</v>
      </c>
      <c r="K10175">
        <v>8</v>
      </c>
      <c r="L10175" t="s">
        <v>18</v>
      </c>
      <c r="M10175">
        <f>(Table1[[#This Row],[Current_Stock]]*Table1[[#This Row],[Unit_Price]])</f>
        <v>566790.57999999996</v>
      </c>
      <c r="N10175" s="12">
        <f>DATE(YEAR(Table1[[#This Row],[Order_Date]]),MONTH(Table1[[#This Row],[Order_Date]]),1)</f>
        <v>45627</v>
      </c>
    </row>
    <row r="10176" spans="1:14">
      <c r="A10176" t="s">
        <v>1251</v>
      </c>
      <c r="B10176" t="s">
        <v>87</v>
      </c>
      <c r="C10176" t="s">
        <v>88</v>
      </c>
      <c r="D10176" t="s">
        <v>15</v>
      </c>
      <c r="E10176" t="s">
        <v>282</v>
      </c>
      <c r="F10176" t="s">
        <v>46</v>
      </c>
      <c r="G10176">
        <v>14</v>
      </c>
      <c r="H10176">
        <v>125.63</v>
      </c>
      <c r="I10176">
        <v>1758.82</v>
      </c>
      <c r="J10176">
        <v>153</v>
      </c>
      <c r="K10176">
        <v>13</v>
      </c>
      <c r="L10176" t="s">
        <v>18</v>
      </c>
      <c r="M10176">
        <f>(Table1[[#This Row],[Current_Stock]]*Table1[[#This Row],[Unit_Price]])</f>
        <v>19221.39</v>
      </c>
      <c r="N10176" s="12">
        <f>DATE(YEAR(Table1[[#This Row],[Order_Date]]),MONTH(Table1[[#This Row],[Order_Date]]),1)</f>
        <v>45017</v>
      </c>
    </row>
    <row r="10177" spans="1:14">
      <c r="A10177" t="s">
        <v>106</v>
      </c>
      <c r="B10177" t="s">
        <v>117</v>
      </c>
      <c r="C10177" t="s">
        <v>118</v>
      </c>
      <c r="D10177" t="s">
        <v>53</v>
      </c>
      <c r="E10177" t="s">
        <v>251</v>
      </c>
      <c r="F10177" t="s">
        <v>46</v>
      </c>
      <c r="G10177">
        <v>5</v>
      </c>
      <c r="H10177">
        <v>4688.38</v>
      </c>
      <c r="I10177">
        <v>23441.9</v>
      </c>
      <c r="J10177">
        <v>313</v>
      </c>
      <c r="K10177">
        <v>9</v>
      </c>
      <c r="L10177" t="s">
        <v>55</v>
      </c>
      <c r="M10177">
        <f>(Table1[[#This Row],[Current_Stock]]*Table1[[#This Row],[Unit_Price]])</f>
        <v>1467462.94</v>
      </c>
      <c r="N10177" s="12">
        <f>DATE(YEAR(Table1[[#This Row],[Order_Date]]),MONTH(Table1[[#This Row],[Order_Date]]),1)</f>
        <v>45352</v>
      </c>
    </row>
    <row r="10178" spans="1:14">
      <c r="A10178" t="s">
        <v>186</v>
      </c>
      <c r="B10178" t="s">
        <v>353</v>
      </c>
      <c r="C10178" t="s">
        <v>354</v>
      </c>
      <c r="D10178" t="s">
        <v>84</v>
      </c>
      <c r="E10178" t="s">
        <v>80</v>
      </c>
      <c r="F10178" t="s">
        <v>40</v>
      </c>
      <c r="G10178">
        <v>11</v>
      </c>
      <c r="H10178">
        <v>7941.23</v>
      </c>
      <c r="I10178">
        <v>87353.53</v>
      </c>
      <c r="J10178">
        <v>153</v>
      </c>
      <c r="K10178">
        <v>14</v>
      </c>
      <c r="L10178" t="s">
        <v>18</v>
      </c>
      <c r="M10178">
        <f>(Table1[[#This Row],[Current_Stock]]*Table1[[#This Row],[Unit_Price]])</f>
        <v>1215008.19</v>
      </c>
      <c r="N10178" s="12">
        <f>DATE(YEAR(Table1[[#This Row],[Order_Date]]),MONTH(Table1[[#This Row],[Order_Date]]),1)</f>
        <v>45200</v>
      </c>
    </row>
    <row r="10179" spans="1:14">
      <c r="A10179" t="s">
        <v>908</v>
      </c>
      <c r="B10179" t="s">
        <v>207</v>
      </c>
      <c r="C10179" t="s">
        <v>208</v>
      </c>
      <c r="D10179" t="s">
        <v>27</v>
      </c>
      <c r="E10179" t="s">
        <v>50</v>
      </c>
      <c r="F10179" t="s">
        <v>40</v>
      </c>
      <c r="G10179">
        <v>9</v>
      </c>
      <c r="H10179">
        <v>502.26</v>
      </c>
      <c r="I10179">
        <v>4520.34</v>
      </c>
      <c r="J10179">
        <v>383</v>
      </c>
      <c r="K10179">
        <v>7</v>
      </c>
      <c r="L10179" t="s">
        <v>55</v>
      </c>
      <c r="M10179">
        <f>(Table1[[#This Row],[Current_Stock]]*Table1[[#This Row],[Unit_Price]])</f>
        <v>192365.58</v>
      </c>
      <c r="N10179" s="12">
        <f>DATE(YEAR(Table1[[#This Row],[Order_Date]]),MONTH(Table1[[#This Row],[Order_Date]]),1)</f>
        <v>45200</v>
      </c>
    </row>
    <row r="10180" spans="1:14">
      <c r="A10180" t="s">
        <v>437</v>
      </c>
      <c r="B10180" t="s">
        <v>1101</v>
      </c>
      <c r="C10180" t="s">
        <v>1102</v>
      </c>
      <c r="D10180" t="s">
        <v>84</v>
      </c>
      <c r="E10180" t="s">
        <v>73</v>
      </c>
      <c r="F10180" t="s">
        <v>17</v>
      </c>
      <c r="G10180">
        <v>23</v>
      </c>
      <c r="H10180">
        <v>4962.37</v>
      </c>
      <c r="I10180">
        <v>114134.51</v>
      </c>
      <c r="J10180">
        <v>168</v>
      </c>
      <c r="K10180">
        <v>14</v>
      </c>
      <c r="L10180" t="s">
        <v>18</v>
      </c>
      <c r="M10180">
        <f>(Table1[[#This Row],[Current_Stock]]*Table1[[#This Row],[Unit_Price]])</f>
        <v>833678.16</v>
      </c>
      <c r="N10180" s="12">
        <f>DATE(YEAR(Table1[[#This Row],[Order_Date]]),MONTH(Table1[[#This Row],[Order_Date]]),1)</f>
        <v>44927</v>
      </c>
    </row>
    <row r="10181" spans="1:14">
      <c r="A10181" t="s">
        <v>1038</v>
      </c>
      <c r="B10181" t="s">
        <v>814</v>
      </c>
      <c r="C10181" t="s">
        <v>815</v>
      </c>
      <c r="D10181" t="s">
        <v>44</v>
      </c>
      <c r="E10181" t="s">
        <v>153</v>
      </c>
      <c r="F10181" t="s">
        <v>40</v>
      </c>
      <c r="G10181">
        <v>36</v>
      </c>
      <c r="H10181">
        <v>4214.76</v>
      </c>
      <c r="I10181">
        <v>151731.35999999999</v>
      </c>
      <c r="J10181">
        <v>32</v>
      </c>
      <c r="K10181">
        <v>7</v>
      </c>
      <c r="L10181" t="s">
        <v>18</v>
      </c>
      <c r="M10181">
        <f>(Table1[[#This Row],[Current_Stock]]*Table1[[#This Row],[Unit_Price]])</f>
        <v>134872.32000000001</v>
      </c>
      <c r="N10181" s="12">
        <f>DATE(YEAR(Table1[[#This Row],[Order_Date]]),MONTH(Table1[[#This Row],[Order_Date]]),1)</f>
        <v>45597</v>
      </c>
    </row>
    <row r="10182" spans="1:14">
      <c r="A10182" t="s">
        <v>963</v>
      </c>
      <c r="B10182" t="s">
        <v>380</v>
      </c>
      <c r="C10182" t="s">
        <v>381</v>
      </c>
      <c r="D10182" t="s">
        <v>183</v>
      </c>
      <c r="E10182" t="s">
        <v>153</v>
      </c>
      <c r="F10182" t="s">
        <v>29</v>
      </c>
      <c r="G10182">
        <v>18</v>
      </c>
      <c r="H10182">
        <v>2133.6799999999998</v>
      </c>
      <c r="I10182">
        <v>38406.239999999998</v>
      </c>
      <c r="J10182">
        <v>250</v>
      </c>
      <c r="K10182">
        <v>8</v>
      </c>
      <c r="L10182" t="s">
        <v>18</v>
      </c>
      <c r="M10182">
        <f>(Table1[[#This Row],[Current_Stock]]*Table1[[#This Row],[Unit_Price]])</f>
        <v>533420</v>
      </c>
      <c r="N10182" s="12">
        <f>DATE(YEAR(Table1[[#This Row],[Order_Date]]),MONTH(Table1[[#This Row],[Order_Date]]),1)</f>
        <v>45231</v>
      </c>
    </row>
    <row r="10183" spans="1:14">
      <c r="A10183" t="s">
        <v>274</v>
      </c>
      <c r="B10183" t="s">
        <v>538</v>
      </c>
      <c r="C10183" t="s">
        <v>539</v>
      </c>
      <c r="D10183" t="s">
        <v>84</v>
      </c>
      <c r="E10183" t="s">
        <v>59</v>
      </c>
      <c r="F10183" t="s">
        <v>40</v>
      </c>
      <c r="G10183">
        <v>11</v>
      </c>
      <c r="H10183">
        <v>9831.09</v>
      </c>
      <c r="I10183">
        <v>108141.99</v>
      </c>
      <c r="J10183">
        <v>238</v>
      </c>
      <c r="K10183">
        <v>9</v>
      </c>
      <c r="L10183" t="s">
        <v>18</v>
      </c>
      <c r="M10183">
        <f>(Table1[[#This Row],[Current_Stock]]*Table1[[#This Row],[Unit_Price]])</f>
        <v>2339799.42</v>
      </c>
      <c r="N10183" s="12">
        <f>DATE(YEAR(Table1[[#This Row],[Order_Date]]),MONTH(Table1[[#This Row],[Order_Date]]),1)</f>
        <v>45444</v>
      </c>
    </row>
    <row r="10184" spans="1:14">
      <c r="A10184" t="s">
        <v>1390</v>
      </c>
      <c r="B10184" t="s">
        <v>466</v>
      </c>
      <c r="C10184" t="s">
        <v>467</v>
      </c>
      <c r="D10184" t="s">
        <v>27</v>
      </c>
      <c r="E10184" t="s">
        <v>189</v>
      </c>
      <c r="F10184" t="s">
        <v>60</v>
      </c>
      <c r="G10184">
        <v>3</v>
      </c>
      <c r="H10184">
        <v>3545.15</v>
      </c>
      <c r="I10184">
        <v>10635.45</v>
      </c>
      <c r="J10184">
        <v>466</v>
      </c>
      <c r="K10184">
        <v>3</v>
      </c>
      <c r="L10184" t="s">
        <v>18</v>
      </c>
      <c r="M10184">
        <f>(Table1[[#This Row],[Current_Stock]]*Table1[[#This Row],[Unit_Price]])</f>
        <v>1652039.9000000001</v>
      </c>
      <c r="N10184" s="12">
        <f>DATE(YEAR(Table1[[#This Row],[Order_Date]]),MONTH(Table1[[#This Row],[Order_Date]]),1)</f>
        <v>45200</v>
      </c>
    </row>
    <row r="10185" spans="1:14">
      <c r="A10185" t="s">
        <v>1196</v>
      </c>
      <c r="B10185" t="s">
        <v>504</v>
      </c>
      <c r="C10185" t="s">
        <v>505</v>
      </c>
      <c r="D10185" t="s">
        <v>15</v>
      </c>
      <c r="E10185" t="s">
        <v>211</v>
      </c>
      <c r="F10185" t="s">
        <v>29</v>
      </c>
      <c r="G10185">
        <v>11</v>
      </c>
      <c r="H10185">
        <v>377.08</v>
      </c>
      <c r="I10185">
        <v>4147.88</v>
      </c>
      <c r="J10185">
        <v>170</v>
      </c>
      <c r="K10185">
        <v>8</v>
      </c>
      <c r="L10185" t="s">
        <v>18</v>
      </c>
      <c r="M10185">
        <f>(Table1[[#This Row],[Current_Stock]]*Table1[[#This Row],[Unit_Price]])</f>
        <v>64103.6</v>
      </c>
      <c r="N10185" s="12">
        <f>DATE(YEAR(Table1[[#This Row],[Order_Date]]),MONTH(Table1[[#This Row],[Order_Date]]),1)</f>
        <v>45413</v>
      </c>
    </row>
    <row r="10186" spans="1:14">
      <c r="A10186" t="s">
        <v>419</v>
      </c>
      <c r="B10186" t="s">
        <v>685</v>
      </c>
      <c r="C10186" t="s">
        <v>686</v>
      </c>
      <c r="D10186" t="s">
        <v>183</v>
      </c>
      <c r="E10186" t="s">
        <v>109</v>
      </c>
      <c r="F10186" t="s">
        <v>40</v>
      </c>
      <c r="G10186">
        <v>23</v>
      </c>
      <c r="H10186">
        <v>1334.39</v>
      </c>
      <c r="I10186">
        <v>30690.97</v>
      </c>
      <c r="J10186">
        <v>231</v>
      </c>
      <c r="K10186">
        <v>6</v>
      </c>
      <c r="L10186" t="s">
        <v>18</v>
      </c>
      <c r="M10186">
        <f>(Table1[[#This Row],[Current_Stock]]*Table1[[#This Row],[Unit_Price]])</f>
        <v>308244.09000000003</v>
      </c>
      <c r="N10186" s="12">
        <f>DATE(YEAR(Table1[[#This Row],[Order_Date]]),MONTH(Table1[[#This Row],[Order_Date]]),1)</f>
        <v>45139</v>
      </c>
    </row>
    <row r="10187" spans="1:14">
      <c r="A10187" t="s">
        <v>654</v>
      </c>
      <c r="B10187" t="s">
        <v>75</v>
      </c>
      <c r="C10187" t="s">
        <v>76</v>
      </c>
      <c r="D10187" t="s">
        <v>33</v>
      </c>
      <c r="E10187" t="s">
        <v>282</v>
      </c>
      <c r="F10187" t="s">
        <v>46</v>
      </c>
      <c r="G10187">
        <v>10</v>
      </c>
      <c r="H10187">
        <v>1394.32</v>
      </c>
      <c r="I10187">
        <v>13943.2</v>
      </c>
      <c r="J10187">
        <v>197</v>
      </c>
      <c r="K10187">
        <v>7</v>
      </c>
      <c r="L10187" t="s">
        <v>18</v>
      </c>
      <c r="M10187">
        <f>(Table1[[#This Row],[Current_Stock]]*Table1[[#This Row],[Unit_Price]])</f>
        <v>274681.03999999998</v>
      </c>
      <c r="N10187" s="12">
        <f>DATE(YEAR(Table1[[#This Row],[Order_Date]]),MONTH(Table1[[#This Row],[Order_Date]]),1)</f>
        <v>45292</v>
      </c>
    </row>
    <row r="10188" spans="1:14">
      <c r="A10188" t="s">
        <v>177</v>
      </c>
      <c r="B10188" t="s">
        <v>1147</v>
      </c>
      <c r="C10188" t="s">
        <v>1148</v>
      </c>
      <c r="D10188" t="s">
        <v>96</v>
      </c>
      <c r="E10188" t="s">
        <v>45</v>
      </c>
      <c r="F10188" t="s">
        <v>46</v>
      </c>
      <c r="G10188">
        <v>9</v>
      </c>
      <c r="H10188">
        <v>653.32000000000005</v>
      </c>
      <c r="I10188">
        <v>5879.88</v>
      </c>
      <c r="J10188">
        <v>552</v>
      </c>
      <c r="K10188">
        <v>12</v>
      </c>
      <c r="L10188" t="s">
        <v>18</v>
      </c>
      <c r="M10188">
        <f>(Table1[[#This Row],[Current_Stock]]*Table1[[#This Row],[Unit_Price]])</f>
        <v>360632.64</v>
      </c>
      <c r="N10188" s="12">
        <f>DATE(YEAR(Table1[[#This Row],[Order_Date]]),MONTH(Table1[[#This Row],[Order_Date]]),1)</f>
        <v>45597</v>
      </c>
    </row>
    <row r="10189" spans="1:14">
      <c r="A10189" t="s">
        <v>1096</v>
      </c>
      <c r="B10189" t="s">
        <v>396</v>
      </c>
      <c r="C10189" t="s">
        <v>397</v>
      </c>
      <c r="D10189" t="s">
        <v>33</v>
      </c>
      <c r="E10189" t="s">
        <v>16</v>
      </c>
      <c r="F10189" t="s">
        <v>29</v>
      </c>
      <c r="G10189">
        <v>18</v>
      </c>
      <c r="H10189">
        <v>2082.21</v>
      </c>
      <c r="I10189">
        <v>37479.78</v>
      </c>
      <c r="J10189">
        <v>130</v>
      </c>
      <c r="K10189">
        <v>9</v>
      </c>
      <c r="L10189" t="s">
        <v>18</v>
      </c>
      <c r="M10189">
        <f>(Table1[[#This Row],[Current_Stock]]*Table1[[#This Row],[Unit_Price]])</f>
        <v>270687.3</v>
      </c>
      <c r="N10189" s="12">
        <f>DATE(YEAR(Table1[[#This Row],[Order_Date]]),MONTH(Table1[[#This Row],[Order_Date]]),1)</f>
        <v>45047</v>
      </c>
    </row>
    <row r="10190" spans="1:14">
      <c r="A10190" t="s">
        <v>289</v>
      </c>
      <c r="B10190" t="s">
        <v>726</v>
      </c>
      <c r="C10190" t="s">
        <v>727</v>
      </c>
      <c r="D10190" t="s">
        <v>96</v>
      </c>
      <c r="E10190" t="s">
        <v>16</v>
      </c>
      <c r="F10190" t="s">
        <v>46</v>
      </c>
      <c r="G10190">
        <v>10</v>
      </c>
      <c r="H10190">
        <v>3664.76</v>
      </c>
      <c r="I10190">
        <v>36647.599999999999</v>
      </c>
      <c r="J10190">
        <v>336</v>
      </c>
      <c r="K10190">
        <v>10</v>
      </c>
      <c r="L10190" t="s">
        <v>55</v>
      </c>
      <c r="M10190">
        <f>(Table1[[#This Row],[Current_Stock]]*Table1[[#This Row],[Unit_Price]])</f>
        <v>1231359.3600000001</v>
      </c>
      <c r="N10190" s="12">
        <f>DATE(YEAR(Table1[[#This Row],[Order_Date]]),MONTH(Table1[[#This Row],[Order_Date]]),1)</f>
        <v>44927</v>
      </c>
    </row>
    <row r="10191" spans="1:14">
      <c r="A10191" t="s">
        <v>886</v>
      </c>
      <c r="B10191" t="s">
        <v>328</v>
      </c>
      <c r="C10191" t="s">
        <v>329</v>
      </c>
      <c r="D10191" t="s">
        <v>53</v>
      </c>
      <c r="E10191" t="s">
        <v>104</v>
      </c>
      <c r="F10191" t="s">
        <v>40</v>
      </c>
      <c r="G10191">
        <v>10</v>
      </c>
      <c r="H10191">
        <v>2728.2</v>
      </c>
      <c r="I10191">
        <v>27282</v>
      </c>
      <c r="J10191">
        <v>333</v>
      </c>
      <c r="K10191">
        <v>13</v>
      </c>
      <c r="L10191" t="s">
        <v>55</v>
      </c>
      <c r="M10191">
        <f>(Table1[[#This Row],[Current_Stock]]*Table1[[#This Row],[Unit_Price]])</f>
        <v>908490.6</v>
      </c>
      <c r="N10191" s="12">
        <f>DATE(YEAR(Table1[[#This Row],[Order_Date]]),MONTH(Table1[[#This Row],[Order_Date]]),1)</f>
        <v>45566</v>
      </c>
    </row>
    <row r="10192" spans="1:14">
      <c r="A10192" t="s">
        <v>1258</v>
      </c>
      <c r="B10192" t="s">
        <v>744</v>
      </c>
      <c r="C10192" t="s">
        <v>745</v>
      </c>
      <c r="D10192" t="s">
        <v>44</v>
      </c>
      <c r="E10192" t="s">
        <v>23</v>
      </c>
      <c r="F10192" t="s">
        <v>40</v>
      </c>
      <c r="G10192">
        <v>43</v>
      </c>
      <c r="H10192">
        <v>648.58000000000004</v>
      </c>
      <c r="I10192">
        <v>27888.94</v>
      </c>
      <c r="J10192">
        <v>101</v>
      </c>
      <c r="K10192">
        <v>2</v>
      </c>
      <c r="L10192" t="s">
        <v>18</v>
      </c>
      <c r="M10192">
        <f>(Table1[[#This Row],[Current_Stock]]*Table1[[#This Row],[Unit_Price]])</f>
        <v>65506.58</v>
      </c>
      <c r="N10192" s="12">
        <f>DATE(YEAR(Table1[[#This Row],[Order_Date]]),MONTH(Table1[[#This Row],[Order_Date]]),1)</f>
        <v>45413</v>
      </c>
    </row>
    <row r="10193" spans="1:14">
      <c r="A10193" t="s">
        <v>773</v>
      </c>
      <c r="B10193" t="s">
        <v>884</v>
      </c>
      <c r="C10193" t="s">
        <v>885</v>
      </c>
      <c r="D10193" t="s">
        <v>33</v>
      </c>
      <c r="E10193" t="s">
        <v>59</v>
      </c>
      <c r="F10193" t="s">
        <v>29</v>
      </c>
      <c r="G10193">
        <v>8</v>
      </c>
      <c r="H10193">
        <v>165.53</v>
      </c>
      <c r="I10193">
        <v>1324.24</v>
      </c>
      <c r="J10193">
        <v>179</v>
      </c>
      <c r="K10193">
        <v>9</v>
      </c>
      <c r="L10193" t="s">
        <v>18</v>
      </c>
      <c r="M10193">
        <f>(Table1[[#This Row],[Current_Stock]]*Table1[[#This Row],[Unit_Price]])</f>
        <v>29629.87</v>
      </c>
      <c r="N10193" s="12">
        <f>DATE(YEAR(Table1[[#This Row],[Order_Date]]),MONTH(Table1[[#This Row],[Order_Date]]),1)</f>
        <v>45352</v>
      </c>
    </row>
    <row r="10194" spans="1:14">
      <c r="A10194" t="s">
        <v>1075</v>
      </c>
      <c r="B10194" t="s">
        <v>541</v>
      </c>
      <c r="C10194" t="s">
        <v>542</v>
      </c>
      <c r="D10194" t="s">
        <v>96</v>
      </c>
      <c r="E10194" t="s">
        <v>34</v>
      </c>
      <c r="F10194" t="s">
        <v>29</v>
      </c>
      <c r="G10194">
        <v>5</v>
      </c>
      <c r="H10194">
        <v>945.07</v>
      </c>
      <c r="I10194">
        <v>4725.3500000000004</v>
      </c>
      <c r="J10194">
        <v>381</v>
      </c>
      <c r="K10194">
        <v>7</v>
      </c>
      <c r="L10194" t="s">
        <v>18</v>
      </c>
      <c r="M10194">
        <f>(Table1[[#This Row],[Current_Stock]]*Table1[[#This Row],[Unit_Price]])</f>
        <v>360071.67000000004</v>
      </c>
      <c r="N10194" s="12">
        <f>DATE(YEAR(Table1[[#This Row],[Order_Date]]),MONTH(Table1[[#This Row],[Order_Date]]),1)</f>
        <v>45566</v>
      </c>
    </row>
    <row r="10195" spans="1:14">
      <c r="A10195" t="s">
        <v>1174</v>
      </c>
      <c r="B10195" t="s">
        <v>699</v>
      </c>
      <c r="C10195" t="s">
        <v>700</v>
      </c>
      <c r="D10195" t="s">
        <v>53</v>
      </c>
      <c r="E10195" t="s">
        <v>39</v>
      </c>
      <c r="F10195" t="s">
        <v>46</v>
      </c>
      <c r="G10195">
        <v>8</v>
      </c>
      <c r="H10195">
        <v>4421.53</v>
      </c>
      <c r="I10195">
        <v>35372.239999999998</v>
      </c>
      <c r="J10195">
        <v>318</v>
      </c>
      <c r="K10195">
        <v>8</v>
      </c>
      <c r="L10195" t="s">
        <v>55</v>
      </c>
      <c r="M10195">
        <f>(Table1[[#This Row],[Current_Stock]]*Table1[[#This Row],[Unit_Price]])</f>
        <v>1406046.5399999998</v>
      </c>
      <c r="N10195" s="12">
        <f>DATE(YEAR(Table1[[#This Row],[Order_Date]]),MONTH(Table1[[#This Row],[Order_Date]]),1)</f>
        <v>45170</v>
      </c>
    </row>
    <row r="10196" spans="1:14">
      <c r="A10196" t="s">
        <v>515</v>
      </c>
      <c r="B10196" t="s">
        <v>1268</v>
      </c>
      <c r="C10196" t="s">
        <v>1269</v>
      </c>
      <c r="D10196" t="s">
        <v>38</v>
      </c>
      <c r="E10196" t="s">
        <v>184</v>
      </c>
      <c r="F10196" t="s">
        <v>60</v>
      </c>
      <c r="G10196">
        <v>22</v>
      </c>
      <c r="H10196">
        <v>1593.45</v>
      </c>
      <c r="I10196">
        <v>35055.9</v>
      </c>
      <c r="J10196">
        <v>224</v>
      </c>
      <c r="K10196">
        <v>8</v>
      </c>
      <c r="L10196" t="s">
        <v>18</v>
      </c>
      <c r="M10196">
        <f>(Table1[[#This Row],[Current_Stock]]*Table1[[#This Row],[Unit_Price]])</f>
        <v>356932.8</v>
      </c>
      <c r="N10196" s="12">
        <f>DATE(YEAR(Table1[[#This Row],[Order_Date]]),MONTH(Table1[[#This Row],[Order_Date]]),1)</f>
        <v>44927</v>
      </c>
    </row>
    <row r="10197" spans="1:14">
      <c r="A10197" t="s">
        <v>640</v>
      </c>
      <c r="B10197" t="s">
        <v>299</v>
      </c>
      <c r="C10197" t="s">
        <v>300</v>
      </c>
      <c r="D10197" t="s">
        <v>84</v>
      </c>
      <c r="E10197" t="s">
        <v>251</v>
      </c>
      <c r="F10197" t="s">
        <v>17</v>
      </c>
      <c r="G10197">
        <v>10</v>
      </c>
      <c r="H10197">
        <v>23864.240000000002</v>
      </c>
      <c r="I10197">
        <v>238642.4</v>
      </c>
      <c r="J10197">
        <v>169</v>
      </c>
      <c r="K10197">
        <v>11</v>
      </c>
      <c r="L10197" t="s">
        <v>18</v>
      </c>
      <c r="M10197">
        <f>(Table1[[#This Row],[Current_Stock]]*Table1[[#This Row],[Unit_Price]])</f>
        <v>4033056.56</v>
      </c>
      <c r="N10197" s="12">
        <f>DATE(YEAR(Table1[[#This Row],[Order_Date]]),MONTH(Table1[[#This Row],[Order_Date]]),1)</f>
        <v>45292</v>
      </c>
    </row>
    <row r="10198" spans="1:14">
      <c r="A10198" t="s">
        <v>1271</v>
      </c>
      <c r="B10198" t="s">
        <v>897</v>
      </c>
      <c r="C10198" t="s">
        <v>898</v>
      </c>
      <c r="D10198" t="s">
        <v>27</v>
      </c>
      <c r="E10198" t="s">
        <v>243</v>
      </c>
      <c r="F10198" t="s">
        <v>60</v>
      </c>
      <c r="G10198">
        <v>2</v>
      </c>
      <c r="H10198">
        <v>727.41</v>
      </c>
      <c r="I10198">
        <v>1454.82</v>
      </c>
      <c r="J10198">
        <v>495</v>
      </c>
      <c r="K10198">
        <v>12</v>
      </c>
      <c r="L10198" t="s">
        <v>18</v>
      </c>
      <c r="M10198">
        <f>(Table1[[#This Row],[Current_Stock]]*Table1[[#This Row],[Unit_Price]])</f>
        <v>360067.95</v>
      </c>
      <c r="N10198" s="12">
        <f>DATE(YEAR(Table1[[#This Row],[Order_Date]]),MONTH(Table1[[#This Row],[Order_Date]]),1)</f>
        <v>45352</v>
      </c>
    </row>
    <row r="10199" spans="1:14">
      <c r="A10199" t="s">
        <v>1064</v>
      </c>
      <c r="B10199" t="s">
        <v>68</v>
      </c>
      <c r="C10199" t="s">
        <v>69</v>
      </c>
      <c r="D10199" t="s">
        <v>44</v>
      </c>
      <c r="E10199" t="s">
        <v>243</v>
      </c>
      <c r="F10199" t="s">
        <v>40</v>
      </c>
      <c r="G10199">
        <v>43</v>
      </c>
      <c r="H10199">
        <v>4566.72</v>
      </c>
      <c r="I10199">
        <v>196368.96</v>
      </c>
      <c r="J10199">
        <v>37</v>
      </c>
      <c r="K10199">
        <v>5</v>
      </c>
      <c r="L10199" t="s">
        <v>105</v>
      </c>
      <c r="M10199">
        <f>(Table1[[#This Row],[Current_Stock]]*Table1[[#This Row],[Unit_Price]])</f>
        <v>168968.64</v>
      </c>
      <c r="N10199" s="12">
        <f>DATE(YEAR(Table1[[#This Row],[Order_Date]]),MONTH(Table1[[#This Row],[Order_Date]]),1)</f>
        <v>44986</v>
      </c>
    </row>
    <row r="10200" spans="1:14">
      <c r="A10200" t="s">
        <v>606</v>
      </c>
      <c r="B10200" t="s">
        <v>1133</v>
      </c>
      <c r="C10200" t="s">
        <v>1134</v>
      </c>
      <c r="D10200" t="s">
        <v>183</v>
      </c>
      <c r="E10200" t="s">
        <v>251</v>
      </c>
      <c r="F10200" t="s">
        <v>17</v>
      </c>
      <c r="G10200">
        <v>10</v>
      </c>
      <c r="H10200">
        <v>4459.6899999999996</v>
      </c>
      <c r="I10200">
        <v>44596.9</v>
      </c>
      <c r="J10200">
        <v>169</v>
      </c>
      <c r="K10200">
        <v>6</v>
      </c>
      <c r="L10200" t="s">
        <v>18</v>
      </c>
      <c r="M10200">
        <f>(Table1[[#This Row],[Current_Stock]]*Table1[[#This Row],[Unit_Price]])</f>
        <v>753687.61</v>
      </c>
      <c r="N10200" s="12">
        <f>DATE(YEAR(Table1[[#This Row],[Order_Date]]),MONTH(Table1[[#This Row],[Order_Date]]),1)</f>
        <v>45170</v>
      </c>
    </row>
    <row r="10201" spans="1:14">
      <c r="A10201" t="s">
        <v>64</v>
      </c>
      <c r="B10201" t="s">
        <v>702</v>
      </c>
      <c r="C10201" t="s">
        <v>703</v>
      </c>
      <c r="D10201" t="s">
        <v>27</v>
      </c>
      <c r="E10201" t="s">
        <v>104</v>
      </c>
      <c r="F10201" t="s">
        <v>60</v>
      </c>
      <c r="G10201">
        <v>2</v>
      </c>
      <c r="H10201">
        <v>3792.83</v>
      </c>
      <c r="I10201">
        <v>7585.66</v>
      </c>
      <c r="J10201">
        <v>587</v>
      </c>
      <c r="K10201">
        <v>14</v>
      </c>
      <c r="L10201" t="s">
        <v>55</v>
      </c>
      <c r="M10201">
        <f>(Table1[[#This Row],[Current_Stock]]*Table1[[#This Row],[Unit_Price]])</f>
        <v>2226391.21</v>
      </c>
      <c r="N10201" s="12">
        <f>DATE(YEAR(Table1[[#This Row],[Order_Date]]),MONTH(Table1[[#This Row],[Order_Date]]),1)</f>
        <v>45597</v>
      </c>
    </row>
    <row r="10202" spans="1:14">
      <c r="A10202" t="s">
        <v>367</v>
      </c>
      <c r="B10202" t="s">
        <v>225</v>
      </c>
      <c r="C10202" t="s">
        <v>226</v>
      </c>
      <c r="D10202" t="s">
        <v>183</v>
      </c>
      <c r="E10202" t="s">
        <v>153</v>
      </c>
      <c r="F10202" t="s">
        <v>17</v>
      </c>
      <c r="G10202">
        <v>22</v>
      </c>
      <c r="H10202">
        <v>4818.8100000000004</v>
      </c>
      <c r="I10202">
        <v>106013.82</v>
      </c>
      <c r="J10202">
        <v>92</v>
      </c>
      <c r="K10202">
        <v>6</v>
      </c>
      <c r="L10202" t="s">
        <v>18</v>
      </c>
      <c r="M10202">
        <f>(Table1[[#This Row],[Current_Stock]]*Table1[[#This Row],[Unit_Price]])</f>
        <v>443330.52</v>
      </c>
      <c r="N10202" s="12">
        <f>DATE(YEAR(Table1[[#This Row],[Order_Date]]),MONTH(Table1[[#This Row],[Order_Date]]),1)</f>
        <v>45261</v>
      </c>
    </row>
    <row r="10203" spans="1:14">
      <c r="A10203" t="s">
        <v>732</v>
      </c>
      <c r="B10203" t="s">
        <v>1014</v>
      </c>
      <c r="C10203" t="s">
        <v>1015</v>
      </c>
      <c r="D10203" t="s">
        <v>53</v>
      </c>
      <c r="E10203" t="s">
        <v>277</v>
      </c>
      <c r="F10203" t="s">
        <v>17</v>
      </c>
      <c r="G10203">
        <v>6</v>
      </c>
      <c r="H10203">
        <v>3822.79</v>
      </c>
      <c r="I10203">
        <v>22936.74</v>
      </c>
      <c r="J10203">
        <v>449</v>
      </c>
      <c r="K10203">
        <v>8</v>
      </c>
      <c r="L10203" t="s">
        <v>18</v>
      </c>
      <c r="M10203">
        <f>(Table1[[#This Row],[Current_Stock]]*Table1[[#This Row],[Unit_Price]])</f>
        <v>1716432.71</v>
      </c>
      <c r="N10203" s="12">
        <f>DATE(YEAR(Table1[[#This Row],[Order_Date]]),MONTH(Table1[[#This Row],[Order_Date]]),1)</f>
        <v>45444</v>
      </c>
    </row>
    <row r="10204" spans="1:14">
      <c r="A10204" t="s">
        <v>125</v>
      </c>
      <c r="B10204" t="s">
        <v>435</v>
      </c>
      <c r="C10204" t="s">
        <v>436</v>
      </c>
      <c r="D10204" t="s">
        <v>38</v>
      </c>
      <c r="E10204" t="s">
        <v>34</v>
      </c>
      <c r="F10204" t="s">
        <v>40</v>
      </c>
      <c r="G10204">
        <v>8</v>
      </c>
      <c r="H10204">
        <v>3969.65</v>
      </c>
      <c r="I10204">
        <v>31757.200000000001</v>
      </c>
      <c r="J10204">
        <v>101</v>
      </c>
      <c r="K10204">
        <v>4</v>
      </c>
      <c r="L10204" t="s">
        <v>18</v>
      </c>
      <c r="M10204">
        <f>(Table1[[#This Row],[Current_Stock]]*Table1[[#This Row],[Unit_Price]])</f>
        <v>400934.65</v>
      </c>
      <c r="N10204" s="12">
        <f>DATE(YEAR(Table1[[#This Row],[Order_Date]]),MONTH(Table1[[#This Row],[Order_Date]]),1)</f>
        <v>45323</v>
      </c>
    </row>
    <row r="10205" spans="1:14">
      <c r="A10205" t="s">
        <v>1298</v>
      </c>
      <c r="B10205" t="s">
        <v>75</v>
      </c>
      <c r="C10205" t="s">
        <v>76</v>
      </c>
      <c r="D10205" t="s">
        <v>33</v>
      </c>
      <c r="E10205" t="s">
        <v>173</v>
      </c>
      <c r="F10205" t="s">
        <v>40</v>
      </c>
      <c r="G10205">
        <v>11</v>
      </c>
      <c r="H10205">
        <v>1832.14</v>
      </c>
      <c r="I10205">
        <v>20153.54</v>
      </c>
      <c r="J10205">
        <v>88</v>
      </c>
      <c r="K10205">
        <v>3</v>
      </c>
      <c r="L10205" t="s">
        <v>18</v>
      </c>
      <c r="M10205">
        <f>(Table1[[#This Row],[Current_Stock]]*Table1[[#This Row],[Unit_Price]])</f>
        <v>161228.32</v>
      </c>
      <c r="N10205" s="12">
        <f>DATE(YEAR(Table1[[#This Row],[Order_Date]]),MONTH(Table1[[#This Row],[Order_Date]]),1)</f>
        <v>45231</v>
      </c>
    </row>
    <row r="10206" spans="1:14">
      <c r="A10206" t="s">
        <v>1197</v>
      </c>
      <c r="B10206" t="s">
        <v>13</v>
      </c>
      <c r="C10206" t="s">
        <v>14</v>
      </c>
      <c r="D10206" t="s">
        <v>15</v>
      </c>
      <c r="E10206" t="s">
        <v>109</v>
      </c>
      <c r="F10206" t="s">
        <v>40</v>
      </c>
      <c r="G10206">
        <v>23</v>
      </c>
      <c r="H10206">
        <v>327.55</v>
      </c>
      <c r="I10206">
        <v>7533.65</v>
      </c>
      <c r="J10206">
        <v>233</v>
      </c>
      <c r="K10206">
        <v>13</v>
      </c>
      <c r="L10206" t="s">
        <v>18</v>
      </c>
      <c r="M10206">
        <f>(Table1[[#This Row],[Current_Stock]]*Table1[[#This Row],[Unit_Price]])</f>
        <v>76319.150000000009</v>
      </c>
      <c r="N10206" s="12">
        <f>DATE(YEAR(Table1[[#This Row],[Order_Date]]),MONTH(Table1[[#This Row],[Order_Date]]),1)</f>
        <v>45597</v>
      </c>
    </row>
    <row r="10207" spans="1:14">
      <c r="A10207" t="s">
        <v>926</v>
      </c>
      <c r="B10207" t="s">
        <v>682</v>
      </c>
      <c r="C10207" t="s">
        <v>683</v>
      </c>
      <c r="D10207" t="s">
        <v>15</v>
      </c>
      <c r="E10207" t="s">
        <v>85</v>
      </c>
      <c r="F10207" t="s">
        <v>17</v>
      </c>
      <c r="G10207">
        <v>12</v>
      </c>
      <c r="H10207">
        <v>480.88</v>
      </c>
      <c r="I10207">
        <v>5770.56</v>
      </c>
      <c r="J10207">
        <v>84</v>
      </c>
      <c r="K10207">
        <v>7</v>
      </c>
      <c r="L10207" t="s">
        <v>18</v>
      </c>
      <c r="M10207">
        <f>(Table1[[#This Row],[Current_Stock]]*Table1[[#This Row],[Unit_Price]])</f>
        <v>40393.919999999998</v>
      </c>
      <c r="N10207" s="12">
        <f>DATE(YEAR(Table1[[#This Row],[Order_Date]]),MONTH(Table1[[#This Row],[Order_Date]]),1)</f>
        <v>45566</v>
      </c>
    </row>
    <row r="10208" spans="1:14">
      <c r="A10208" t="s">
        <v>1378</v>
      </c>
      <c r="B10208" t="s">
        <v>1039</v>
      </c>
      <c r="C10208" t="s">
        <v>1040</v>
      </c>
      <c r="D10208" t="s">
        <v>183</v>
      </c>
      <c r="E10208" t="s">
        <v>153</v>
      </c>
      <c r="F10208" t="s">
        <v>29</v>
      </c>
      <c r="G10208">
        <v>12</v>
      </c>
      <c r="H10208">
        <v>2075.8200000000002</v>
      </c>
      <c r="I10208">
        <v>24909.84</v>
      </c>
      <c r="J10208">
        <v>155</v>
      </c>
      <c r="K10208">
        <v>7</v>
      </c>
      <c r="L10208" t="s">
        <v>18</v>
      </c>
      <c r="M10208">
        <f>(Table1[[#This Row],[Current_Stock]]*Table1[[#This Row],[Unit_Price]])</f>
        <v>321752.10000000003</v>
      </c>
      <c r="N10208" s="12">
        <f>DATE(YEAR(Table1[[#This Row],[Order_Date]]),MONTH(Table1[[#This Row],[Order_Date]]),1)</f>
        <v>45292</v>
      </c>
    </row>
    <row r="10209" spans="1:14">
      <c r="A10209" t="s">
        <v>1332</v>
      </c>
      <c r="B10209" t="s">
        <v>1039</v>
      </c>
      <c r="C10209" t="s">
        <v>1040</v>
      </c>
      <c r="D10209" t="s">
        <v>183</v>
      </c>
      <c r="E10209" t="s">
        <v>85</v>
      </c>
      <c r="F10209" t="s">
        <v>29</v>
      </c>
      <c r="G10209">
        <v>16</v>
      </c>
      <c r="H10209">
        <v>2082.17</v>
      </c>
      <c r="I10209">
        <v>33314.720000000001</v>
      </c>
      <c r="J10209">
        <v>182</v>
      </c>
      <c r="K10209">
        <v>9</v>
      </c>
      <c r="L10209" t="s">
        <v>18</v>
      </c>
      <c r="M10209">
        <f>(Table1[[#This Row],[Current_Stock]]*Table1[[#This Row],[Unit_Price]])</f>
        <v>378954.94</v>
      </c>
      <c r="N10209" s="12">
        <f>DATE(YEAR(Table1[[#This Row],[Order_Date]]),MONTH(Table1[[#This Row],[Order_Date]]),1)</f>
        <v>45413</v>
      </c>
    </row>
    <row r="10210" spans="1:14">
      <c r="A10210" t="s">
        <v>1009</v>
      </c>
      <c r="B10210" t="s">
        <v>447</v>
      </c>
      <c r="C10210" t="s">
        <v>448</v>
      </c>
      <c r="D10210" t="s">
        <v>44</v>
      </c>
      <c r="E10210" t="s">
        <v>160</v>
      </c>
      <c r="F10210" t="s">
        <v>40</v>
      </c>
      <c r="G10210">
        <v>50</v>
      </c>
      <c r="H10210">
        <v>2088.35</v>
      </c>
      <c r="I10210">
        <v>104417.5</v>
      </c>
      <c r="J10210">
        <v>120</v>
      </c>
      <c r="K10210">
        <v>12</v>
      </c>
      <c r="L10210" t="s">
        <v>105</v>
      </c>
      <c r="M10210">
        <f>(Table1[[#This Row],[Current_Stock]]*Table1[[#This Row],[Unit_Price]])</f>
        <v>250602</v>
      </c>
      <c r="N10210" s="12">
        <f>DATE(YEAR(Table1[[#This Row],[Order_Date]]),MONTH(Table1[[#This Row],[Order_Date]]),1)</f>
        <v>45352</v>
      </c>
    </row>
    <row r="10211" spans="1:14">
      <c r="A10211" t="s">
        <v>351</v>
      </c>
      <c r="B10211" t="s">
        <v>318</v>
      </c>
      <c r="C10211" t="s">
        <v>319</v>
      </c>
      <c r="D10211" t="s">
        <v>96</v>
      </c>
      <c r="E10211" t="s">
        <v>173</v>
      </c>
      <c r="F10211" t="s">
        <v>29</v>
      </c>
      <c r="G10211">
        <v>2</v>
      </c>
      <c r="H10211">
        <v>936</v>
      </c>
      <c r="I10211">
        <v>1872</v>
      </c>
      <c r="J10211">
        <v>399</v>
      </c>
      <c r="K10211">
        <v>13</v>
      </c>
      <c r="L10211" t="s">
        <v>55</v>
      </c>
      <c r="M10211">
        <f>(Table1[[#This Row],[Current_Stock]]*Table1[[#This Row],[Unit_Price]])</f>
        <v>373464</v>
      </c>
      <c r="N10211" s="12">
        <f>DATE(YEAR(Table1[[#This Row],[Order_Date]]),MONTH(Table1[[#This Row],[Order_Date]]),1)</f>
        <v>45352</v>
      </c>
    </row>
    <row r="10212" spans="1:14">
      <c r="A10212" t="s">
        <v>81</v>
      </c>
      <c r="B10212" t="s">
        <v>699</v>
      </c>
      <c r="C10212" t="s">
        <v>700</v>
      </c>
      <c r="D10212" t="s">
        <v>53</v>
      </c>
      <c r="E10212" t="s">
        <v>89</v>
      </c>
      <c r="F10212" t="s">
        <v>46</v>
      </c>
      <c r="G10212">
        <v>3</v>
      </c>
      <c r="H10212">
        <v>1881.73</v>
      </c>
      <c r="I10212">
        <v>5645.19</v>
      </c>
      <c r="J10212">
        <v>364</v>
      </c>
      <c r="K10212">
        <v>9</v>
      </c>
      <c r="L10212" t="s">
        <v>55</v>
      </c>
      <c r="M10212">
        <f>(Table1[[#This Row],[Current_Stock]]*Table1[[#This Row],[Unit_Price]])</f>
        <v>684949.72</v>
      </c>
      <c r="N10212" s="12">
        <f>DATE(YEAR(Table1[[#This Row],[Order_Date]]),MONTH(Table1[[#This Row],[Order_Date]]),1)</f>
        <v>45413</v>
      </c>
    </row>
    <row r="10213" spans="1:14">
      <c r="A10213" t="s">
        <v>1316</v>
      </c>
      <c r="B10213" t="s">
        <v>758</v>
      </c>
      <c r="C10213" t="s">
        <v>759</v>
      </c>
      <c r="D10213" t="s">
        <v>15</v>
      </c>
      <c r="E10213" t="s">
        <v>54</v>
      </c>
      <c r="F10213" t="s">
        <v>17</v>
      </c>
      <c r="G10213">
        <v>25</v>
      </c>
      <c r="H10213">
        <v>241.84</v>
      </c>
      <c r="I10213">
        <v>6046</v>
      </c>
      <c r="J10213">
        <v>81</v>
      </c>
      <c r="K10213">
        <v>8</v>
      </c>
      <c r="L10213" t="s">
        <v>18</v>
      </c>
      <c r="M10213">
        <f>(Table1[[#This Row],[Current_Stock]]*Table1[[#This Row],[Unit_Price]])</f>
        <v>19589.04</v>
      </c>
      <c r="N10213" s="12">
        <f>DATE(YEAR(Table1[[#This Row],[Order_Date]]),MONTH(Table1[[#This Row],[Order_Date]]),1)</f>
        <v>45627</v>
      </c>
    </row>
    <row r="10214" spans="1:14">
      <c r="A10214" t="s">
        <v>524</v>
      </c>
      <c r="B10214" t="s">
        <v>707</v>
      </c>
      <c r="C10214" t="s">
        <v>708</v>
      </c>
      <c r="D10214" t="s">
        <v>44</v>
      </c>
      <c r="E10214" t="s">
        <v>34</v>
      </c>
      <c r="F10214" t="s">
        <v>29</v>
      </c>
      <c r="G10214">
        <v>30</v>
      </c>
      <c r="H10214">
        <v>4586.04</v>
      </c>
      <c r="I10214">
        <v>137581.20000000001</v>
      </c>
      <c r="J10214">
        <v>94</v>
      </c>
      <c r="K10214">
        <v>3</v>
      </c>
      <c r="L10214" t="s">
        <v>105</v>
      </c>
      <c r="M10214">
        <f>(Table1[[#This Row],[Current_Stock]]*Table1[[#This Row],[Unit_Price]])</f>
        <v>431087.76</v>
      </c>
      <c r="N10214" s="12">
        <f>DATE(YEAR(Table1[[#This Row],[Order_Date]]),MONTH(Table1[[#This Row],[Order_Date]]),1)</f>
        <v>45566</v>
      </c>
    </row>
    <row r="10215" spans="1:14">
      <c r="A10215" t="s">
        <v>857</v>
      </c>
      <c r="B10215" t="s">
        <v>207</v>
      </c>
      <c r="C10215" t="s">
        <v>208</v>
      </c>
      <c r="D10215" t="s">
        <v>27</v>
      </c>
      <c r="E10215" t="s">
        <v>167</v>
      </c>
      <c r="F10215" t="s">
        <v>40</v>
      </c>
      <c r="G10215">
        <v>3</v>
      </c>
      <c r="H10215">
        <v>1048.06</v>
      </c>
      <c r="I10215">
        <v>3144.18</v>
      </c>
      <c r="J10215">
        <v>361</v>
      </c>
      <c r="K10215">
        <v>6</v>
      </c>
      <c r="L10215" t="s">
        <v>55</v>
      </c>
      <c r="M10215">
        <f>(Table1[[#This Row],[Current_Stock]]*Table1[[#This Row],[Unit_Price]])</f>
        <v>378349.66</v>
      </c>
      <c r="N10215" s="12">
        <f>DATE(YEAR(Table1[[#This Row],[Order_Date]]),MONTH(Table1[[#This Row],[Order_Date]]),1)</f>
        <v>45047</v>
      </c>
    </row>
    <row r="10216" spans="1:14">
      <c r="A10216" t="s">
        <v>1347</v>
      </c>
      <c r="B10216" t="s">
        <v>1065</v>
      </c>
      <c r="C10216" t="s">
        <v>1066</v>
      </c>
      <c r="D10216" t="s">
        <v>15</v>
      </c>
      <c r="E10216" t="s">
        <v>104</v>
      </c>
      <c r="F10216" t="s">
        <v>17</v>
      </c>
      <c r="G10216">
        <v>20</v>
      </c>
      <c r="H10216">
        <v>193.47</v>
      </c>
      <c r="I10216">
        <v>3869.4</v>
      </c>
      <c r="J10216">
        <v>104</v>
      </c>
      <c r="K10216">
        <v>12</v>
      </c>
      <c r="L10216" t="s">
        <v>18</v>
      </c>
      <c r="M10216">
        <f>(Table1[[#This Row],[Current_Stock]]*Table1[[#This Row],[Unit_Price]])</f>
        <v>20120.88</v>
      </c>
      <c r="N10216" s="12">
        <f>DATE(YEAR(Table1[[#This Row],[Order_Date]]),MONTH(Table1[[#This Row],[Order_Date]]),1)</f>
        <v>45505</v>
      </c>
    </row>
    <row r="10217" spans="1:14">
      <c r="A10217" t="s">
        <v>906</v>
      </c>
      <c r="B10217" t="s">
        <v>207</v>
      </c>
      <c r="C10217" t="s">
        <v>208</v>
      </c>
      <c r="D10217" t="s">
        <v>27</v>
      </c>
      <c r="E10217" t="s">
        <v>109</v>
      </c>
      <c r="F10217" t="s">
        <v>17</v>
      </c>
      <c r="G10217">
        <v>1</v>
      </c>
      <c r="H10217">
        <v>614.53</v>
      </c>
      <c r="I10217">
        <v>614.53</v>
      </c>
      <c r="J10217">
        <v>292</v>
      </c>
      <c r="K10217">
        <v>3</v>
      </c>
      <c r="L10217" t="s">
        <v>18</v>
      </c>
      <c r="M10217">
        <f>(Table1[[#This Row],[Current_Stock]]*Table1[[#This Row],[Unit_Price]])</f>
        <v>179442.75999999998</v>
      </c>
      <c r="N10217" s="12">
        <f>DATE(YEAR(Table1[[#This Row],[Order_Date]]),MONTH(Table1[[#This Row],[Order_Date]]),1)</f>
        <v>45261</v>
      </c>
    </row>
    <row r="10218" spans="1:14">
      <c r="A10218" t="s">
        <v>164</v>
      </c>
      <c r="B10218" t="s">
        <v>793</v>
      </c>
      <c r="C10218" t="s">
        <v>794</v>
      </c>
      <c r="D10218" t="s">
        <v>38</v>
      </c>
      <c r="E10218" t="s">
        <v>45</v>
      </c>
      <c r="F10218" t="s">
        <v>46</v>
      </c>
      <c r="G10218">
        <v>25</v>
      </c>
      <c r="H10218">
        <v>1291.57</v>
      </c>
      <c r="I10218">
        <v>32289.25</v>
      </c>
      <c r="J10218">
        <v>160</v>
      </c>
      <c r="K10218">
        <v>8</v>
      </c>
      <c r="L10218" t="s">
        <v>18</v>
      </c>
      <c r="M10218">
        <f>(Table1[[#This Row],[Current_Stock]]*Table1[[#This Row],[Unit_Price]])</f>
        <v>206651.19999999998</v>
      </c>
      <c r="N10218" s="12">
        <f>DATE(YEAR(Table1[[#This Row],[Order_Date]]),MONTH(Table1[[#This Row],[Order_Date]]),1)</f>
        <v>45444</v>
      </c>
    </row>
    <row r="10219" spans="1:14">
      <c r="A10219" t="s">
        <v>150</v>
      </c>
      <c r="B10219" t="s">
        <v>1117</v>
      </c>
      <c r="C10219" t="s">
        <v>1118</v>
      </c>
      <c r="D10219" t="s">
        <v>84</v>
      </c>
      <c r="E10219" t="s">
        <v>211</v>
      </c>
      <c r="F10219" t="s">
        <v>40</v>
      </c>
      <c r="G10219">
        <v>10</v>
      </c>
      <c r="H10219">
        <v>27250.53</v>
      </c>
      <c r="I10219">
        <v>272505.3</v>
      </c>
      <c r="J10219">
        <v>239</v>
      </c>
      <c r="K10219">
        <v>11</v>
      </c>
      <c r="L10219" t="s">
        <v>18</v>
      </c>
      <c r="M10219">
        <f>(Table1[[#This Row],[Current_Stock]]*Table1[[#This Row],[Unit_Price]])</f>
        <v>6512876.6699999999</v>
      </c>
      <c r="N10219" s="12">
        <f>DATE(YEAR(Table1[[#This Row],[Order_Date]]),MONTH(Table1[[#This Row],[Order_Date]]),1)</f>
        <v>45078</v>
      </c>
    </row>
    <row r="10220" spans="1:14">
      <c r="A10220" t="s">
        <v>989</v>
      </c>
      <c r="B10220" t="s">
        <v>344</v>
      </c>
      <c r="C10220" t="s">
        <v>345</v>
      </c>
      <c r="D10220" t="s">
        <v>183</v>
      </c>
      <c r="E10220" t="s">
        <v>251</v>
      </c>
      <c r="F10220" t="s">
        <v>60</v>
      </c>
      <c r="G10220">
        <v>14</v>
      </c>
      <c r="H10220">
        <v>2756.41</v>
      </c>
      <c r="I10220">
        <v>38589.74</v>
      </c>
      <c r="J10220">
        <v>174</v>
      </c>
      <c r="K10220">
        <v>10</v>
      </c>
      <c r="L10220" t="s">
        <v>18</v>
      </c>
      <c r="M10220">
        <f>(Table1[[#This Row],[Current_Stock]]*Table1[[#This Row],[Unit_Price]])</f>
        <v>479615.33999999997</v>
      </c>
      <c r="N10220" s="12">
        <f>DATE(YEAR(Table1[[#This Row],[Order_Date]]),MONTH(Table1[[#This Row],[Order_Date]]),1)</f>
        <v>45413</v>
      </c>
    </row>
    <row r="10221" spans="1:14">
      <c r="A10221" t="s">
        <v>1295</v>
      </c>
      <c r="B10221" t="s">
        <v>344</v>
      </c>
      <c r="C10221" t="s">
        <v>345</v>
      </c>
      <c r="D10221" t="s">
        <v>183</v>
      </c>
      <c r="E10221" t="s">
        <v>34</v>
      </c>
      <c r="F10221" t="s">
        <v>46</v>
      </c>
      <c r="G10221">
        <v>14</v>
      </c>
      <c r="H10221">
        <v>4881.5200000000004</v>
      </c>
      <c r="I10221">
        <v>68341.279999999999</v>
      </c>
      <c r="J10221">
        <v>129</v>
      </c>
      <c r="K10221">
        <v>13</v>
      </c>
      <c r="L10221" t="s">
        <v>18</v>
      </c>
      <c r="M10221">
        <f>(Table1[[#This Row],[Current_Stock]]*Table1[[#This Row],[Unit_Price]])</f>
        <v>629716.08000000007</v>
      </c>
      <c r="N10221" s="12">
        <f>DATE(YEAR(Table1[[#This Row],[Order_Date]]),MONTH(Table1[[#This Row],[Order_Date]]),1)</f>
        <v>45444</v>
      </c>
    </row>
    <row r="10222" spans="1:14">
      <c r="A10222" t="s">
        <v>1109</v>
      </c>
      <c r="B10222" t="s">
        <v>325</v>
      </c>
      <c r="C10222" t="s">
        <v>326</v>
      </c>
      <c r="D10222" t="s">
        <v>27</v>
      </c>
      <c r="E10222" t="s">
        <v>54</v>
      </c>
      <c r="F10222" t="s">
        <v>17</v>
      </c>
      <c r="G10222">
        <v>7</v>
      </c>
      <c r="H10222">
        <v>4701.79</v>
      </c>
      <c r="I10222">
        <v>32912.53</v>
      </c>
      <c r="J10222">
        <v>388</v>
      </c>
      <c r="K10222">
        <v>8</v>
      </c>
      <c r="L10222" t="s">
        <v>18</v>
      </c>
      <c r="M10222">
        <f>(Table1[[#This Row],[Current_Stock]]*Table1[[#This Row],[Unit_Price]])</f>
        <v>1824294.52</v>
      </c>
      <c r="N10222" s="12">
        <f>DATE(YEAR(Table1[[#This Row],[Order_Date]]),MONTH(Table1[[#This Row],[Order_Date]]),1)</f>
        <v>44958</v>
      </c>
    </row>
    <row r="10223" spans="1:14">
      <c r="A10223" t="s">
        <v>968</v>
      </c>
      <c r="B10223" t="s">
        <v>630</v>
      </c>
      <c r="C10223" t="s">
        <v>631</v>
      </c>
      <c r="D10223" t="s">
        <v>44</v>
      </c>
      <c r="E10223" t="s">
        <v>153</v>
      </c>
      <c r="F10223" t="s">
        <v>29</v>
      </c>
      <c r="G10223">
        <v>45</v>
      </c>
      <c r="H10223">
        <v>1267.5</v>
      </c>
      <c r="I10223">
        <v>57037.5</v>
      </c>
      <c r="J10223">
        <v>30</v>
      </c>
      <c r="K10223">
        <v>7</v>
      </c>
      <c r="L10223" t="s">
        <v>105</v>
      </c>
      <c r="M10223">
        <f>(Table1[[#This Row],[Current_Stock]]*Table1[[#This Row],[Unit_Price]])</f>
        <v>38025</v>
      </c>
      <c r="N10223" s="12">
        <f>DATE(YEAR(Table1[[#This Row],[Order_Date]]),MONTH(Table1[[#This Row],[Order_Date]]),1)</f>
        <v>44927</v>
      </c>
    </row>
    <row r="10224" spans="1:14">
      <c r="A10224" t="s">
        <v>196</v>
      </c>
      <c r="B10224" t="s">
        <v>494</v>
      </c>
      <c r="C10224" t="s">
        <v>495</v>
      </c>
      <c r="D10224" t="s">
        <v>15</v>
      </c>
      <c r="E10224" t="s">
        <v>50</v>
      </c>
      <c r="F10224" t="s">
        <v>29</v>
      </c>
      <c r="G10224">
        <v>16</v>
      </c>
      <c r="H10224">
        <v>109.82</v>
      </c>
      <c r="I10224">
        <v>1757.12</v>
      </c>
      <c r="J10224">
        <v>213</v>
      </c>
      <c r="K10224">
        <v>6</v>
      </c>
      <c r="L10224" t="s">
        <v>18</v>
      </c>
      <c r="M10224">
        <f>(Table1[[#This Row],[Current_Stock]]*Table1[[#This Row],[Unit_Price]])</f>
        <v>23391.66</v>
      </c>
      <c r="N10224" s="12">
        <f>DATE(YEAR(Table1[[#This Row],[Order_Date]]),MONTH(Table1[[#This Row],[Order_Date]]),1)</f>
        <v>45597</v>
      </c>
    </row>
    <row r="10225" spans="1:14">
      <c r="A10225" t="s">
        <v>1027</v>
      </c>
      <c r="B10225" t="s">
        <v>652</v>
      </c>
      <c r="C10225" t="s">
        <v>653</v>
      </c>
      <c r="D10225" t="s">
        <v>53</v>
      </c>
      <c r="E10225" t="s">
        <v>34</v>
      </c>
      <c r="F10225" t="s">
        <v>17</v>
      </c>
      <c r="G10225">
        <v>4</v>
      </c>
      <c r="H10225">
        <v>3504.33</v>
      </c>
      <c r="I10225">
        <v>14017.32</v>
      </c>
      <c r="J10225">
        <v>353</v>
      </c>
      <c r="K10225">
        <v>10</v>
      </c>
      <c r="L10225" t="s">
        <v>18</v>
      </c>
      <c r="M10225">
        <f>(Table1[[#This Row],[Current_Stock]]*Table1[[#This Row],[Unit_Price]])</f>
        <v>1237028.49</v>
      </c>
      <c r="N10225" s="12">
        <f>DATE(YEAR(Table1[[#This Row],[Order_Date]]),MONTH(Table1[[#This Row],[Order_Date]]),1)</f>
        <v>45108</v>
      </c>
    </row>
    <row r="10226" spans="1:14">
      <c r="A10226" t="s">
        <v>1371</v>
      </c>
      <c r="B10226" t="s">
        <v>652</v>
      </c>
      <c r="C10226" t="s">
        <v>653</v>
      </c>
      <c r="D10226" t="s">
        <v>53</v>
      </c>
      <c r="E10226" t="s">
        <v>277</v>
      </c>
      <c r="F10226" t="s">
        <v>46</v>
      </c>
      <c r="G10226">
        <v>4</v>
      </c>
      <c r="H10226">
        <v>2480.2800000000002</v>
      </c>
      <c r="I10226">
        <v>9921.1200000000008</v>
      </c>
      <c r="J10226">
        <v>592</v>
      </c>
      <c r="K10226">
        <v>9</v>
      </c>
      <c r="L10226" t="s">
        <v>55</v>
      </c>
      <c r="M10226">
        <f>(Table1[[#This Row],[Current_Stock]]*Table1[[#This Row],[Unit_Price]])</f>
        <v>1468325.76</v>
      </c>
      <c r="N10226" s="12">
        <f>DATE(YEAR(Table1[[#This Row],[Order_Date]]),MONTH(Table1[[#This Row],[Order_Date]]),1)</f>
        <v>45139</v>
      </c>
    </row>
    <row r="10227" spans="1:14">
      <c r="A10227" t="s">
        <v>1223</v>
      </c>
      <c r="B10227" t="s">
        <v>787</v>
      </c>
      <c r="C10227" t="s">
        <v>788</v>
      </c>
      <c r="D10227" t="s">
        <v>53</v>
      </c>
      <c r="E10227" t="s">
        <v>50</v>
      </c>
      <c r="F10227" t="s">
        <v>60</v>
      </c>
      <c r="G10227">
        <v>9</v>
      </c>
      <c r="H10227">
        <v>1207.82</v>
      </c>
      <c r="I10227">
        <v>10870.38</v>
      </c>
      <c r="J10227">
        <v>535</v>
      </c>
      <c r="K10227">
        <v>14</v>
      </c>
      <c r="L10227" t="s">
        <v>55</v>
      </c>
      <c r="M10227">
        <f>(Table1[[#This Row],[Current_Stock]]*Table1[[#This Row],[Unit_Price]])</f>
        <v>646183.69999999995</v>
      </c>
      <c r="N10227" s="12">
        <f>DATE(YEAR(Table1[[#This Row],[Order_Date]]),MONTH(Table1[[#This Row],[Order_Date]]),1)</f>
        <v>45474</v>
      </c>
    </row>
    <row r="10228" spans="1:14">
      <c r="A10228" t="s">
        <v>981</v>
      </c>
      <c r="B10228" t="s">
        <v>1224</v>
      </c>
      <c r="C10228" t="s">
        <v>1225</v>
      </c>
      <c r="D10228" t="s">
        <v>84</v>
      </c>
      <c r="E10228" t="s">
        <v>184</v>
      </c>
      <c r="F10228" t="s">
        <v>29</v>
      </c>
      <c r="G10228">
        <v>15</v>
      </c>
      <c r="H10228">
        <v>11280.04</v>
      </c>
      <c r="I10228">
        <v>169200.6</v>
      </c>
      <c r="J10228">
        <v>170</v>
      </c>
      <c r="K10228">
        <v>3</v>
      </c>
      <c r="L10228" t="s">
        <v>18</v>
      </c>
      <c r="M10228">
        <f>(Table1[[#This Row],[Current_Stock]]*Table1[[#This Row],[Unit_Price]])</f>
        <v>1917606.8</v>
      </c>
      <c r="N10228" s="12">
        <f>DATE(YEAR(Table1[[#This Row],[Order_Date]]),MONTH(Table1[[#This Row],[Order_Date]]),1)</f>
        <v>45231</v>
      </c>
    </row>
    <row r="10229" spans="1:14">
      <c r="A10229" t="s">
        <v>1271</v>
      </c>
      <c r="B10229" t="s">
        <v>670</v>
      </c>
      <c r="C10229" t="s">
        <v>671</v>
      </c>
      <c r="D10229" t="s">
        <v>22</v>
      </c>
      <c r="E10229" t="s">
        <v>173</v>
      </c>
      <c r="F10229" t="s">
        <v>60</v>
      </c>
      <c r="G10229">
        <v>44</v>
      </c>
      <c r="H10229">
        <v>19772.330000000002</v>
      </c>
      <c r="I10229">
        <v>869982.52</v>
      </c>
      <c r="J10229">
        <v>80</v>
      </c>
      <c r="K10229">
        <v>4</v>
      </c>
      <c r="L10229" t="s">
        <v>18</v>
      </c>
      <c r="M10229">
        <f>(Table1[[#This Row],[Current_Stock]]*Table1[[#This Row],[Unit_Price]])</f>
        <v>1581786.4000000001</v>
      </c>
      <c r="N10229" s="12">
        <f>DATE(YEAR(Table1[[#This Row],[Order_Date]]),MONTH(Table1[[#This Row],[Order_Date]]),1)</f>
        <v>45352</v>
      </c>
    </row>
    <row r="10230" spans="1:14">
      <c r="A10230" t="s">
        <v>1165</v>
      </c>
      <c r="B10230" t="s">
        <v>472</v>
      </c>
      <c r="C10230" t="s">
        <v>473</v>
      </c>
      <c r="D10230" t="s">
        <v>44</v>
      </c>
      <c r="E10230" t="s">
        <v>54</v>
      </c>
      <c r="F10230" t="s">
        <v>40</v>
      </c>
      <c r="G10230">
        <v>46</v>
      </c>
      <c r="H10230">
        <v>1254.73</v>
      </c>
      <c r="I10230">
        <v>57717.58</v>
      </c>
      <c r="J10230">
        <v>62</v>
      </c>
      <c r="K10230">
        <v>14</v>
      </c>
      <c r="L10230" t="s">
        <v>18</v>
      </c>
      <c r="M10230">
        <f>(Table1[[#This Row],[Current_Stock]]*Table1[[#This Row],[Unit_Price]])</f>
        <v>77793.259999999995</v>
      </c>
      <c r="N10230" s="12">
        <f>DATE(YEAR(Table1[[#This Row],[Order_Date]]),MONTH(Table1[[#This Row],[Order_Date]]),1)</f>
        <v>44958</v>
      </c>
    </row>
    <row r="10231" spans="1:14">
      <c r="A10231" t="s">
        <v>690</v>
      </c>
      <c r="B10231" t="s">
        <v>525</v>
      </c>
      <c r="C10231" t="s">
        <v>526</v>
      </c>
      <c r="D10231" t="s">
        <v>96</v>
      </c>
      <c r="E10231" t="s">
        <v>330</v>
      </c>
      <c r="F10231" t="s">
        <v>17</v>
      </c>
      <c r="G10231">
        <v>5</v>
      </c>
      <c r="H10231">
        <v>517.66</v>
      </c>
      <c r="I10231">
        <v>2588.3000000000002</v>
      </c>
      <c r="J10231">
        <v>405</v>
      </c>
      <c r="K10231">
        <v>7</v>
      </c>
      <c r="L10231" t="s">
        <v>55</v>
      </c>
      <c r="M10231">
        <f>(Table1[[#This Row],[Current_Stock]]*Table1[[#This Row],[Unit_Price]])</f>
        <v>209652.3</v>
      </c>
      <c r="N10231" s="12">
        <f>DATE(YEAR(Table1[[#This Row],[Order_Date]]),MONTH(Table1[[#This Row],[Order_Date]]),1)</f>
        <v>44986</v>
      </c>
    </row>
    <row r="10232" spans="1:14">
      <c r="A10232" t="s">
        <v>1243</v>
      </c>
      <c r="B10232" t="s">
        <v>1105</v>
      </c>
      <c r="C10232" t="s">
        <v>1106</v>
      </c>
      <c r="D10232" t="s">
        <v>15</v>
      </c>
      <c r="E10232" t="s">
        <v>330</v>
      </c>
      <c r="F10232" t="s">
        <v>29</v>
      </c>
      <c r="G10232">
        <v>8</v>
      </c>
      <c r="H10232">
        <v>326.02999999999997</v>
      </c>
      <c r="I10232">
        <v>2608.2399999999998</v>
      </c>
      <c r="J10232">
        <v>130</v>
      </c>
      <c r="K10232">
        <v>6</v>
      </c>
      <c r="L10232" t="s">
        <v>18</v>
      </c>
      <c r="M10232">
        <f>(Table1[[#This Row],[Current_Stock]]*Table1[[#This Row],[Unit_Price]])</f>
        <v>42383.899999999994</v>
      </c>
      <c r="N10232" s="12">
        <f>DATE(YEAR(Table1[[#This Row],[Order_Date]]),MONTH(Table1[[#This Row],[Order_Date]]),1)</f>
        <v>45383</v>
      </c>
    </row>
    <row r="10233" spans="1:14">
      <c r="A10233" t="s">
        <v>1208</v>
      </c>
      <c r="B10233" t="s">
        <v>572</v>
      </c>
      <c r="C10233" t="s">
        <v>573</v>
      </c>
      <c r="D10233" t="s">
        <v>44</v>
      </c>
      <c r="E10233" t="s">
        <v>97</v>
      </c>
      <c r="F10233" t="s">
        <v>17</v>
      </c>
      <c r="G10233">
        <v>26</v>
      </c>
      <c r="H10233">
        <v>3399.21</v>
      </c>
      <c r="I10233">
        <v>88379.46</v>
      </c>
      <c r="J10233">
        <v>61</v>
      </c>
      <c r="K10233">
        <v>7</v>
      </c>
      <c r="L10233" t="s">
        <v>18</v>
      </c>
      <c r="M10233">
        <f>(Table1[[#This Row],[Current_Stock]]*Table1[[#This Row],[Unit_Price]])</f>
        <v>207351.81</v>
      </c>
      <c r="N10233" s="12">
        <f>DATE(YEAR(Table1[[#This Row],[Order_Date]]),MONTH(Table1[[#This Row],[Order_Date]]),1)</f>
        <v>45261</v>
      </c>
    </row>
    <row r="10234" spans="1:14">
      <c r="A10234" t="s">
        <v>737</v>
      </c>
      <c r="B10234" t="s">
        <v>20</v>
      </c>
      <c r="C10234" t="s">
        <v>21</v>
      </c>
      <c r="D10234" t="s">
        <v>22</v>
      </c>
      <c r="E10234" t="s">
        <v>80</v>
      </c>
      <c r="F10234" t="s">
        <v>17</v>
      </c>
      <c r="G10234">
        <v>39</v>
      </c>
      <c r="H10234">
        <v>7936.36</v>
      </c>
      <c r="I10234">
        <v>309518.03999999998</v>
      </c>
      <c r="J10234">
        <v>31</v>
      </c>
      <c r="K10234">
        <v>11</v>
      </c>
      <c r="L10234" t="s">
        <v>18</v>
      </c>
      <c r="M10234">
        <f>(Table1[[#This Row],[Current_Stock]]*Table1[[#This Row],[Unit_Price]])</f>
        <v>246027.16</v>
      </c>
      <c r="N10234" s="12">
        <f>DATE(YEAR(Table1[[#This Row],[Order_Date]]),MONTH(Table1[[#This Row],[Order_Date]]),1)</f>
        <v>45536</v>
      </c>
    </row>
    <row r="10235" spans="1:14">
      <c r="A10235" t="s">
        <v>1068</v>
      </c>
      <c r="B10235" t="s">
        <v>114</v>
      </c>
      <c r="C10235" t="s">
        <v>115</v>
      </c>
      <c r="D10235" t="s">
        <v>33</v>
      </c>
      <c r="E10235" t="s">
        <v>89</v>
      </c>
      <c r="F10235" t="s">
        <v>29</v>
      </c>
      <c r="G10235">
        <v>22</v>
      </c>
      <c r="H10235">
        <v>706.61</v>
      </c>
      <c r="I10235">
        <v>15545.42</v>
      </c>
      <c r="J10235">
        <v>166</v>
      </c>
      <c r="K10235">
        <v>14</v>
      </c>
      <c r="L10235" t="s">
        <v>18</v>
      </c>
      <c r="M10235">
        <f>(Table1[[#This Row],[Current_Stock]]*Table1[[#This Row],[Unit_Price]])</f>
        <v>117297.26000000001</v>
      </c>
      <c r="N10235" s="12">
        <f>DATE(YEAR(Table1[[#This Row],[Order_Date]]),MONTH(Table1[[#This Row],[Order_Date]]),1)</f>
        <v>45261</v>
      </c>
    </row>
    <row r="10236" spans="1:14">
      <c r="A10236" t="s">
        <v>1083</v>
      </c>
      <c r="B10236" t="s">
        <v>123</v>
      </c>
      <c r="C10236" t="s">
        <v>124</v>
      </c>
      <c r="D10236" t="s">
        <v>84</v>
      </c>
      <c r="E10236" t="s">
        <v>251</v>
      </c>
      <c r="F10236" t="s">
        <v>17</v>
      </c>
      <c r="G10236">
        <v>16</v>
      </c>
      <c r="H10236">
        <v>13676.55</v>
      </c>
      <c r="I10236">
        <v>218824.8</v>
      </c>
      <c r="J10236">
        <v>242</v>
      </c>
      <c r="K10236">
        <v>2</v>
      </c>
      <c r="L10236" t="s">
        <v>18</v>
      </c>
      <c r="M10236">
        <f>(Table1[[#This Row],[Current_Stock]]*Table1[[#This Row],[Unit_Price]])</f>
        <v>3309725.0999999996</v>
      </c>
      <c r="N10236" s="12">
        <f>DATE(YEAR(Table1[[#This Row],[Order_Date]]),MONTH(Table1[[#This Row],[Order_Date]]),1)</f>
        <v>45047</v>
      </c>
    </row>
    <row r="10237" spans="1:14">
      <c r="A10237" t="s">
        <v>1359</v>
      </c>
      <c r="B10237" t="s">
        <v>371</v>
      </c>
      <c r="C10237" t="s">
        <v>372</v>
      </c>
      <c r="D10237" t="s">
        <v>22</v>
      </c>
      <c r="E10237" t="s">
        <v>160</v>
      </c>
      <c r="F10237" t="s">
        <v>29</v>
      </c>
      <c r="G10237">
        <v>41</v>
      </c>
      <c r="H10237">
        <v>3984.21</v>
      </c>
      <c r="I10237">
        <v>163352.60999999999</v>
      </c>
      <c r="J10237">
        <v>85</v>
      </c>
      <c r="K10237">
        <v>4</v>
      </c>
      <c r="L10237" t="s">
        <v>18</v>
      </c>
      <c r="M10237">
        <f>(Table1[[#This Row],[Current_Stock]]*Table1[[#This Row],[Unit_Price]])</f>
        <v>338657.85</v>
      </c>
      <c r="N10237" s="12">
        <f>DATE(YEAR(Table1[[#This Row],[Order_Date]]),MONTH(Table1[[#This Row],[Order_Date]]),1)</f>
        <v>45352</v>
      </c>
    </row>
    <row r="10238" spans="1:14">
      <c r="A10238" t="s">
        <v>1056</v>
      </c>
      <c r="B10238" t="s">
        <v>231</v>
      </c>
      <c r="C10238" t="s">
        <v>232</v>
      </c>
      <c r="D10238" t="s">
        <v>15</v>
      </c>
      <c r="E10238" t="s">
        <v>243</v>
      </c>
      <c r="F10238" t="s">
        <v>60</v>
      </c>
      <c r="G10238">
        <v>18</v>
      </c>
      <c r="H10238">
        <v>60.62</v>
      </c>
      <c r="I10238">
        <v>1091.1600000000001</v>
      </c>
      <c r="J10238">
        <v>99</v>
      </c>
      <c r="K10238">
        <v>2</v>
      </c>
      <c r="L10238" t="s">
        <v>18</v>
      </c>
      <c r="M10238">
        <f>(Table1[[#This Row],[Current_Stock]]*Table1[[#This Row],[Unit_Price]])</f>
        <v>6001.38</v>
      </c>
      <c r="N10238" s="12">
        <f>DATE(YEAR(Table1[[#This Row],[Order_Date]]),MONTH(Table1[[#This Row],[Order_Date]]),1)</f>
        <v>45200</v>
      </c>
    </row>
    <row r="10239" spans="1:14">
      <c r="A10239" t="s">
        <v>911</v>
      </c>
      <c r="B10239" t="s">
        <v>1105</v>
      </c>
      <c r="C10239" t="s">
        <v>1106</v>
      </c>
      <c r="D10239" t="s">
        <v>15</v>
      </c>
      <c r="E10239" t="s">
        <v>109</v>
      </c>
      <c r="F10239" t="s">
        <v>46</v>
      </c>
      <c r="G10239">
        <v>23</v>
      </c>
      <c r="H10239">
        <v>44.52</v>
      </c>
      <c r="I10239">
        <v>1023.96</v>
      </c>
      <c r="J10239">
        <v>250</v>
      </c>
      <c r="K10239">
        <v>5</v>
      </c>
      <c r="L10239" t="s">
        <v>18</v>
      </c>
      <c r="M10239">
        <f>(Table1[[#This Row],[Current_Stock]]*Table1[[#This Row],[Unit_Price]])</f>
        <v>11130</v>
      </c>
      <c r="N10239" s="12">
        <f>DATE(YEAR(Table1[[#This Row],[Order_Date]]),MONTH(Table1[[#This Row],[Order_Date]]),1)</f>
        <v>45323</v>
      </c>
    </row>
    <row r="10240" spans="1:14">
      <c r="A10240" t="s">
        <v>1157</v>
      </c>
      <c r="B10240" t="s">
        <v>587</v>
      </c>
      <c r="C10240" t="s">
        <v>588</v>
      </c>
      <c r="D10240" t="s">
        <v>44</v>
      </c>
      <c r="E10240" t="s">
        <v>251</v>
      </c>
      <c r="F10240" t="s">
        <v>40</v>
      </c>
      <c r="G10240">
        <v>26</v>
      </c>
      <c r="H10240">
        <v>2191.0100000000002</v>
      </c>
      <c r="I10240">
        <v>56966.26</v>
      </c>
      <c r="J10240">
        <v>96</v>
      </c>
      <c r="K10240">
        <v>9</v>
      </c>
      <c r="L10240" t="s">
        <v>18</v>
      </c>
      <c r="M10240">
        <f>(Table1[[#This Row],[Current_Stock]]*Table1[[#This Row],[Unit_Price]])</f>
        <v>210336.96000000002</v>
      </c>
      <c r="N10240" s="12">
        <f>DATE(YEAR(Table1[[#This Row],[Order_Date]]),MONTH(Table1[[#This Row],[Order_Date]]),1)</f>
        <v>45047</v>
      </c>
    </row>
    <row r="10241" spans="1:14">
      <c r="A10241" t="s">
        <v>1354</v>
      </c>
      <c r="B10241" t="s">
        <v>311</v>
      </c>
      <c r="C10241" t="s">
        <v>312</v>
      </c>
      <c r="D10241" t="s">
        <v>22</v>
      </c>
      <c r="E10241" t="s">
        <v>23</v>
      </c>
      <c r="F10241" t="s">
        <v>40</v>
      </c>
      <c r="G10241">
        <v>78</v>
      </c>
      <c r="H10241">
        <v>1203.98</v>
      </c>
      <c r="I10241">
        <v>93910.44</v>
      </c>
      <c r="J10241">
        <v>110</v>
      </c>
      <c r="K10241">
        <v>3</v>
      </c>
      <c r="L10241" t="s">
        <v>18</v>
      </c>
      <c r="M10241">
        <f>(Table1[[#This Row],[Current_Stock]]*Table1[[#This Row],[Unit_Price]])</f>
        <v>132437.79999999999</v>
      </c>
      <c r="N10241" s="12">
        <f>DATE(YEAR(Table1[[#This Row],[Order_Date]]),MONTH(Table1[[#This Row],[Order_Date]]),1)</f>
        <v>45627</v>
      </c>
    </row>
    <row r="10242" spans="1:14">
      <c r="A10242" t="s">
        <v>218</v>
      </c>
      <c r="B10242" t="s">
        <v>1051</v>
      </c>
      <c r="C10242" t="s">
        <v>1052</v>
      </c>
      <c r="D10242" t="s">
        <v>84</v>
      </c>
      <c r="E10242" t="s">
        <v>23</v>
      </c>
      <c r="F10242" t="s">
        <v>29</v>
      </c>
      <c r="G10242">
        <v>9</v>
      </c>
      <c r="H10242">
        <v>20114.689999999999</v>
      </c>
      <c r="I10242">
        <v>181032.21</v>
      </c>
      <c r="J10242">
        <v>176</v>
      </c>
      <c r="K10242">
        <v>7</v>
      </c>
      <c r="L10242" t="s">
        <v>18</v>
      </c>
      <c r="M10242">
        <f>(Table1[[#This Row],[Current_Stock]]*Table1[[#This Row],[Unit_Price]])</f>
        <v>3540185.44</v>
      </c>
      <c r="N10242" s="12">
        <f>DATE(YEAR(Table1[[#This Row],[Order_Date]]),MONTH(Table1[[#This Row],[Order_Date]]),1)</f>
        <v>45597</v>
      </c>
    </row>
    <row r="10243" spans="1:14">
      <c r="A10243" t="s">
        <v>929</v>
      </c>
      <c r="B10243" t="s">
        <v>811</v>
      </c>
      <c r="C10243" t="s">
        <v>812</v>
      </c>
      <c r="D10243" t="s">
        <v>33</v>
      </c>
      <c r="E10243" t="s">
        <v>251</v>
      </c>
      <c r="F10243" t="s">
        <v>29</v>
      </c>
      <c r="G10243">
        <v>9</v>
      </c>
      <c r="H10243">
        <v>4015.02</v>
      </c>
      <c r="I10243">
        <v>36135.18</v>
      </c>
      <c r="J10243">
        <v>240</v>
      </c>
      <c r="K10243">
        <v>6</v>
      </c>
      <c r="L10243" t="s">
        <v>18</v>
      </c>
      <c r="M10243">
        <f>(Table1[[#This Row],[Current_Stock]]*Table1[[#This Row],[Unit_Price]])</f>
        <v>963604.8</v>
      </c>
      <c r="N10243" s="12">
        <f>DATE(YEAR(Table1[[#This Row],[Order_Date]]),MONTH(Table1[[#This Row],[Order_Date]]),1)</f>
        <v>45566</v>
      </c>
    </row>
    <row r="10244" spans="1:14">
      <c r="A10244" t="s">
        <v>695</v>
      </c>
      <c r="B10244" t="s">
        <v>129</v>
      </c>
      <c r="C10244" t="s">
        <v>130</v>
      </c>
      <c r="D10244" t="s">
        <v>53</v>
      </c>
      <c r="E10244" t="s">
        <v>50</v>
      </c>
      <c r="F10244" t="s">
        <v>17</v>
      </c>
      <c r="G10244">
        <v>4</v>
      </c>
      <c r="H10244">
        <v>2432.58</v>
      </c>
      <c r="I10244">
        <v>9730.32</v>
      </c>
      <c r="J10244">
        <v>491</v>
      </c>
      <c r="K10244">
        <v>3</v>
      </c>
      <c r="L10244" t="s">
        <v>55</v>
      </c>
      <c r="M10244">
        <f>(Table1[[#This Row],[Current_Stock]]*Table1[[#This Row],[Unit_Price]])</f>
        <v>1194396.78</v>
      </c>
      <c r="N10244" s="12">
        <f>DATE(YEAR(Table1[[#This Row],[Order_Date]]),MONTH(Table1[[#This Row],[Order_Date]]),1)</f>
        <v>45566</v>
      </c>
    </row>
    <row r="10245" spans="1:14">
      <c r="A10245" t="s">
        <v>948</v>
      </c>
      <c r="B10245" t="s">
        <v>746</v>
      </c>
      <c r="C10245" t="s">
        <v>747</v>
      </c>
      <c r="D10245" t="s">
        <v>44</v>
      </c>
      <c r="E10245" t="s">
        <v>34</v>
      </c>
      <c r="F10245" t="s">
        <v>40</v>
      </c>
      <c r="G10245">
        <v>41</v>
      </c>
      <c r="H10245">
        <v>2436.3000000000002</v>
      </c>
      <c r="I10245">
        <v>99888.3</v>
      </c>
      <c r="J10245">
        <v>37</v>
      </c>
      <c r="K10245">
        <v>6</v>
      </c>
      <c r="L10245" t="s">
        <v>105</v>
      </c>
      <c r="M10245">
        <f>(Table1[[#This Row],[Current_Stock]]*Table1[[#This Row],[Unit_Price]])</f>
        <v>90143.1</v>
      </c>
      <c r="N10245" s="12">
        <f>DATE(YEAR(Table1[[#This Row],[Order_Date]]),MONTH(Table1[[#This Row],[Order_Date]]),1)</f>
        <v>44927</v>
      </c>
    </row>
    <row r="10246" spans="1:14">
      <c r="A10246" t="s">
        <v>680</v>
      </c>
      <c r="B10246" t="s">
        <v>272</v>
      </c>
      <c r="C10246" t="s">
        <v>273</v>
      </c>
      <c r="D10246" t="s">
        <v>84</v>
      </c>
      <c r="E10246" t="s">
        <v>211</v>
      </c>
      <c r="F10246" t="s">
        <v>17</v>
      </c>
      <c r="G10246">
        <v>13</v>
      </c>
      <c r="H10246">
        <v>6548.43</v>
      </c>
      <c r="I10246">
        <v>85129.59</v>
      </c>
      <c r="J10246">
        <v>151</v>
      </c>
      <c r="K10246">
        <v>12</v>
      </c>
      <c r="L10246" t="s">
        <v>18</v>
      </c>
      <c r="M10246">
        <f>(Table1[[#This Row],[Current_Stock]]*Table1[[#This Row],[Unit_Price]])</f>
        <v>988812.93</v>
      </c>
      <c r="N10246" s="12">
        <f>DATE(YEAR(Table1[[#This Row],[Order_Date]]),MONTH(Table1[[#This Row],[Order_Date]]),1)</f>
        <v>45323</v>
      </c>
    </row>
    <row r="10247" spans="1:14">
      <c r="A10247" t="s">
        <v>497</v>
      </c>
      <c r="B10247" t="s">
        <v>1147</v>
      </c>
      <c r="C10247" t="s">
        <v>1148</v>
      </c>
      <c r="D10247" t="s">
        <v>96</v>
      </c>
      <c r="E10247" t="s">
        <v>189</v>
      </c>
      <c r="F10247" t="s">
        <v>60</v>
      </c>
      <c r="G10247">
        <v>2</v>
      </c>
      <c r="H10247">
        <v>4875.6400000000003</v>
      </c>
      <c r="I10247">
        <v>9751.2800000000007</v>
      </c>
      <c r="J10247">
        <v>324</v>
      </c>
      <c r="K10247">
        <v>13</v>
      </c>
      <c r="L10247" t="s">
        <v>18</v>
      </c>
      <c r="M10247">
        <f>(Table1[[#This Row],[Current_Stock]]*Table1[[#This Row],[Unit_Price]])</f>
        <v>1579707.36</v>
      </c>
      <c r="N10247" s="12">
        <f>DATE(YEAR(Table1[[#This Row],[Order_Date]]),MONTH(Table1[[#This Row],[Order_Date]]),1)</f>
        <v>45536</v>
      </c>
    </row>
    <row r="10248" spans="1:14">
      <c r="A10248" t="s">
        <v>558</v>
      </c>
      <c r="B10248" t="s">
        <v>475</v>
      </c>
      <c r="C10248" t="s">
        <v>476</v>
      </c>
      <c r="D10248" t="s">
        <v>15</v>
      </c>
      <c r="E10248" t="s">
        <v>80</v>
      </c>
      <c r="F10248" t="s">
        <v>17</v>
      </c>
      <c r="G10248">
        <v>16</v>
      </c>
      <c r="H10248">
        <v>162.06</v>
      </c>
      <c r="I10248">
        <v>2592.96</v>
      </c>
      <c r="J10248">
        <v>243</v>
      </c>
      <c r="K10248">
        <v>2</v>
      </c>
      <c r="L10248" t="s">
        <v>18</v>
      </c>
      <c r="M10248">
        <f>(Table1[[#This Row],[Current_Stock]]*Table1[[#This Row],[Unit_Price]])</f>
        <v>39380.58</v>
      </c>
      <c r="N10248" s="12">
        <f>DATE(YEAR(Table1[[#This Row],[Order_Date]]),MONTH(Table1[[#This Row],[Order_Date]]),1)</f>
        <v>45505</v>
      </c>
    </row>
    <row r="10249" spans="1:14">
      <c r="A10249" t="s">
        <v>227</v>
      </c>
      <c r="B10249" t="s">
        <v>839</v>
      </c>
      <c r="C10249" t="s">
        <v>840</v>
      </c>
      <c r="D10249" t="s">
        <v>27</v>
      </c>
      <c r="E10249" t="s">
        <v>173</v>
      </c>
      <c r="F10249" t="s">
        <v>29</v>
      </c>
      <c r="G10249">
        <v>6</v>
      </c>
      <c r="H10249">
        <v>4259.5600000000004</v>
      </c>
      <c r="I10249">
        <v>25557.360000000001</v>
      </c>
      <c r="J10249">
        <v>399</v>
      </c>
      <c r="K10249">
        <v>7</v>
      </c>
      <c r="L10249" t="s">
        <v>55</v>
      </c>
      <c r="M10249">
        <f>(Table1[[#This Row],[Current_Stock]]*Table1[[#This Row],[Unit_Price]])</f>
        <v>1699564.4400000002</v>
      </c>
      <c r="N10249" s="12">
        <f>DATE(YEAR(Table1[[#This Row],[Order_Date]]),MONTH(Table1[[#This Row],[Order_Date]]),1)</f>
        <v>45108</v>
      </c>
    </row>
    <row r="10250" spans="1:14">
      <c r="A10250" t="s">
        <v>704</v>
      </c>
      <c r="B10250" t="s">
        <v>1199</v>
      </c>
      <c r="C10250" t="s">
        <v>1200</v>
      </c>
      <c r="D10250" t="s">
        <v>15</v>
      </c>
      <c r="E10250" t="s">
        <v>251</v>
      </c>
      <c r="F10250" t="s">
        <v>46</v>
      </c>
      <c r="G10250">
        <v>20</v>
      </c>
      <c r="H10250">
        <v>451.07</v>
      </c>
      <c r="I10250">
        <v>9021.4</v>
      </c>
      <c r="J10250">
        <v>216</v>
      </c>
      <c r="K10250">
        <v>2</v>
      </c>
      <c r="L10250" t="s">
        <v>18</v>
      </c>
      <c r="M10250">
        <f>(Table1[[#This Row],[Current_Stock]]*Table1[[#This Row],[Unit_Price]])</f>
        <v>97431.12</v>
      </c>
      <c r="N10250" s="12">
        <f>DATE(YEAR(Table1[[#This Row],[Order_Date]]),MONTH(Table1[[#This Row],[Order_Date]]),1)</f>
        <v>45444</v>
      </c>
    </row>
    <row r="10251" spans="1:14">
      <c r="A10251" t="s">
        <v>574</v>
      </c>
      <c r="B10251" t="s">
        <v>386</v>
      </c>
      <c r="C10251" t="s">
        <v>387</v>
      </c>
      <c r="D10251" t="s">
        <v>22</v>
      </c>
      <c r="E10251" t="s">
        <v>39</v>
      </c>
      <c r="F10251" t="s">
        <v>60</v>
      </c>
      <c r="G10251">
        <v>37</v>
      </c>
      <c r="H10251">
        <v>9613.17</v>
      </c>
      <c r="I10251">
        <v>355687.29</v>
      </c>
      <c r="J10251">
        <v>103</v>
      </c>
      <c r="K10251">
        <v>13</v>
      </c>
      <c r="L10251" t="s">
        <v>105</v>
      </c>
      <c r="M10251">
        <f>(Table1[[#This Row],[Current_Stock]]*Table1[[#This Row],[Unit_Price]])</f>
        <v>990156.51</v>
      </c>
      <c r="N10251" s="12">
        <f>DATE(YEAR(Table1[[#This Row],[Order_Date]]),MONTH(Table1[[#This Row],[Order_Date]]),1)</f>
        <v>45292</v>
      </c>
    </row>
    <row r="10252" spans="1:14">
      <c r="A10252" t="s">
        <v>1261</v>
      </c>
      <c r="B10252" t="s">
        <v>144</v>
      </c>
      <c r="C10252" t="s">
        <v>145</v>
      </c>
      <c r="D10252" t="s">
        <v>27</v>
      </c>
      <c r="E10252" t="s">
        <v>45</v>
      </c>
      <c r="F10252" t="s">
        <v>40</v>
      </c>
      <c r="G10252">
        <v>10</v>
      </c>
      <c r="H10252">
        <v>2640.44</v>
      </c>
      <c r="I10252">
        <v>26404.400000000001</v>
      </c>
      <c r="J10252">
        <v>533</v>
      </c>
      <c r="K10252">
        <v>14</v>
      </c>
      <c r="L10252" t="s">
        <v>55</v>
      </c>
      <c r="M10252">
        <f>(Table1[[#This Row],[Current_Stock]]*Table1[[#This Row],[Unit_Price]])</f>
        <v>1407354.52</v>
      </c>
      <c r="N10252" s="12">
        <f>DATE(YEAR(Table1[[#This Row],[Order_Date]]),MONTH(Table1[[#This Row],[Order_Date]]),1)</f>
        <v>45536</v>
      </c>
    </row>
    <row r="10253" spans="1:14">
      <c r="A10253" t="s">
        <v>941</v>
      </c>
      <c r="B10253" t="s">
        <v>649</v>
      </c>
      <c r="C10253" t="s">
        <v>650</v>
      </c>
      <c r="D10253" t="s">
        <v>183</v>
      </c>
      <c r="E10253" t="s">
        <v>97</v>
      </c>
      <c r="F10253" t="s">
        <v>29</v>
      </c>
      <c r="G10253">
        <v>19</v>
      </c>
      <c r="H10253">
        <v>1838.57</v>
      </c>
      <c r="I10253">
        <v>34932.83</v>
      </c>
      <c r="J10253">
        <v>121</v>
      </c>
      <c r="K10253">
        <v>14</v>
      </c>
      <c r="L10253" t="s">
        <v>18</v>
      </c>
      <c r="M10253">
        <f>(Table1[[#This Row],[Current_Stock]]*Table1[[#This Row],[Unit_Price]])</f>
        <v>222466.97</v>
      </c>
      <c r="N10253" s="12">
        <f>DATE(YEAR(Table1[[#This Row],[Order_Date]]),MONTH(Table1[[#This Row],[Order_Date]]),1)</f>
        <v>45231</v>
      </c>
    </row>
    <row r="10254" spans="1:14">
      <c r="A10254" t="s">
        <v>1368</v>
      </c>
      <c r="B10254" t="s">
        <v>75</v>
      </c>
      <c r="C10254" t="s">
        <v>76</v>
      </c>
      <c r="D10254" t="s">
        <v>33</v>
      </c>
      <c r="E10254" t="s">
        <v>184</v>
      </c>
      <c r="F10254" t="s">
        <v>60</v>
      </c>
      <c r="G10254">
        <v>26</v>
      </c>
      <c r="H10254">
        <v>1927.94</v>
      </c>
      <c r="I10254">
        <v>50126.44</v>
      </c>
      <c r="J10254">
        <v>123</v>
      </c>
      <c r="K10254">
        <v>11</v>
      </c>
      <c r="L10254" t="s">
        <v>18</v>
      </c>
      <c r="M10254">
        <f>(Table1[[#This Row],[Current_Stock]]*Table1[[#This Row],[Unit_Price]])</f>
        <v>237136.62</v>
      </c>
      <c r="N10254" s="12">
        <f>DATE(YEAR(Table1[[#This Row],[Order_Date]]),MONTH(Table1[[#This Row],[Order_Date]]),1)</f>
        <v>44927</v>
      </c>
    </row>
    <row r="10255" spans="1:14">
      <c r="A10255" t="s">
        <v>529</v>
      </c>
      <c r="B10255" t="s">
        <v>335</v>
      </c>
      <c r="C10255" t="s">
        <v>336</v>
      </c>
      <c r="D10255" t="s">
        <v>183</v>
      </c>
      <c r="E10255" t="s">
        <v>184</v>
      </c>
      <c r="F10255" t="s">
        <v>17</v>
      </c>
      <c r="G10255">
        <v>16</v>
      </c>
      <c r="H10255">
        <v>1212.1300000000001</v>
      </c>
      <c r="I10255">
        <v>19394.080000000002</v>
      </c>
      <c r="J10255">
        <v>134</v>
      </c>
      <c r="K10255">
        <v>6</v>
      </c>
      <c r="L10255" t="s">
        <v>18</v>
      </c>
      <c r="M10255">
        <f>(Table1[[#This Row],[Current_Stock]]*Table1[[#This Row],[Unit_Price]])</f>
        <v>162425.42000000001</v>
      </c>
      <c r="N10255" s="12">
        <f>DATE(YEAR(Table1[[#This Row],[Order_Date]]),MONTH(Table1[[#This Row],[Order_Date]]),1)</f>
        <v>45323</v>
      </c>
    </row>
    <row r="10256" spans="1:14">
      <c r="A10256" t="s">
        <v>1367</v>
      </c>
      <c r="B10256" t="s">
        <v>290</v>
      </c>
      <c r="C10256" t="s">
        <v>291</v>
      </c>
      <c r="D10256" t="s">
        <v>33</v>
      </c>
      <c r="E10256" t="s">
        <v>282</v>
      </c>
      <c r="F10256" t="s">
        <v>60</v>
      </c>
      <c r="G10256">
        <v>11</v>
      </c>
      <c r="H10256">
        <v>3140.04</v>
      </c>
      <c r="I10256">
        <v>34540.44</v>
      </c>
      <c r="J10256">
        <v>156</v>
      </c>
      <c r="K10256">
        <v>7</v>
      </c>
      <c r="L10256" t="s">
        <v>18</v>
      </c>
      <c r="M10256">
        <f>(Table1[[#This Row],[Current_Stock]]*Table1[[#This Row],[Unit_Price]])</f>
        <v>489846.24</v>
      </c>
      <c r="N10256" s="12">
        <f>DATE(YEAR(Table1[[#This Row],[Order_Date]]),MONTH(Table1[[#This Row],[Order_Date]]),1)</f>
        <v>45292</v>
      </c>
    </row>
    <row r="10257" spans="1:14">
      <c r="A10257" t="s">
        <v>1307</v>
      </c>
      <c r="B10257" t="s">
        <v>396</v>
      </c>
      <c r="C10257" t="s">
        <v>397</v>
      </c>
      <c r="D10257" t="s">
        <v>33</v>
      </c>
      <c r="E10257" t="s">
        <v>211</v>
      </c>
      <c r="F10257" t="s">
        <v>29</v>
      </c>
      <c r="G10257">
        <v>22</v>
      </c>
      <c r="H10257">
        <v>2272.39</v>
      </c>
      <c r="I10257">
        <v>49992.58</v>
      </c>
      <c r="J10257">
        <v>183</v>
      </c>
      <c r="K10257">
        <v>10</v>
      </c>
      <c r="L10257" t="s">
        <v>18</v>
      </c>
      <c r="M10257">
        <f>(Table1[[#This Row],[Current_Stock]]*Table1[[#This Row],[Unit_Price]])</f>
        <v>415847.37</v>
      </c>
      <c r="N10257" s="12">
        <f>DATE(YEAR(Table1[[#This Row],[Order_Date]]),MONTH(Table1[[#This Row],[Order_Date]]),1)</f>
        <v>45170</v>
      </c>
    </row>
    <row r="10258" spans="1:14">
      <c r="A10258" t="s">
        <v>592</v>
      </c>
      <c r="B10258" t="s">
        <v>485</v>
      </c>
      <c r="C10258" t="s">
        <v>486</v>
      </c>
      <c r="D10258" t="s">
        <v>27</v>
      </c>
      <c r="E10258" t="s">
        <v>160</v>
      </c>
      <c r="F10258" t="s">
        <v>60</v>
      </c>
      <c r="G10258">
        <v>10</v>
      </c>
      <c r="H10258">
        <v>1757.81</v>
      </c>
      <c r="I10258">
        <v>17578.099999999999</v>
      </c>
      <c r="J10258">
        <v>438</v>
      </c>
      <c r="K10258">
        <v>11</v>
      </c>
      <c r="L10258" t="s">
        <v>55</v>
      </c>
      <c r="M10258">
        <f>(Table1[[#This Row],[Current_Stock]]*Table1[[#This Row],[Unit_Price]])</f>
        <v>769920.78</v>
      </c>
      <c r="N10258" s="12">
        <f>DATE(YEAR(Table1[[#This Row],[Order_Date]]),MONTH(Table1[[#This Row],[Order_Date]]),1)</f>
        <v>45413</v>
      </c>
    </row>
    <row r="10259" spans="1:14">
      <c r="A10259" t="s">
        <v>620</v>
      </c>
      <c r="B10259" t="s">
        <v>231</v>
      </c>
      <c r="C10259" t="s">
        <v>232</v>
      </c>
      <c r="D10259" t="s">
        <v>15</v>
      </c>
      <c r="E10259" t="s">
        <v>97</v>
      </c>
      <c r="F10259" t="s">
        <v>29</v>
      </c>
      <c r="G10259">
        <v>9</v>
      </c>
      <c r="H10259">
        <v>23.17</v>
      </c>
      <c r="I10259">
        <v>208.53</v>
      </c>
      <c r="J10259">
        <v>146</v>
      </c>
      <c r="K10259">
        <v>11</v>
      </c>
      <c r="L10259" t="s">
        <v>18</v>
      </c>
      <c r="M10259">
        <f>(Table1[[#This Row],[Current_Stock]]*Table1[[#This Row],[Unit_Price]])</f>
        <v>3382.82</v>
      </c>
      <c r="N10259" s="12">
        <f>DATE(YEAR(Table1[[#This Row],[Order_Date]]),MONTH(Table1[[#This Row],[Order_Date]]),1)</f>
        <v>45108</v>
      </c>
    </row>
    <row r="10260" spans="1:14">
      <c r="A10260" t="s">
        <v>270</v>
      </c>
      <c r="B10260" t="s">
        <v>777</v>
      </c>
      <c r="C10260" t="s">
        <v>778</v>
      </c>
      <c r="D10260" t="s">
        <v>84</v>
      </c>
      <c r="E10260" t="s">
        <v>104</v>
      </c>
      <c r="F10260" t="s">
        <v>60</v>
      </c>
      <c r="G10260">
        <v>23</v>
      </c>
      <c r="H10260">
        <v>11152.1</v>
      </c>
      <c r="I10260">
        <v>256498.3</v>
      </c>
      <c r="J10260">
        <v>228</v>
      </c>
      <c r="K10260">
        <v>8</v>
      </c>
      <c r="L10260" t="s">
        <v>18</v>
      </c>
      <c r="M10260">
        <f>(Table1[[#This Row],[Current_Stock]]*Table1[[#This Row],[Unit_Price]])</f>
        <v>2542678.8000000003</v>
      </c>
      <c r="N10260" s="12">
        <f>DATE(YEAR(Table1[[#This Row],[Order_Date]]),MONTH(Table1[[#This Row],[Order_Date]]),1)</f>
        <v>45627</v>
      </c>
    </row>
    <row r="10261" spans="1:14">
      <c r="A10261" t="s">
        <v>1165</v>
      </c>
      <c r="B10261" t="s">
        <v>844</v>
      </c>
      <c r="C10261" t="s">
        <v>845</v>
      </c>
      <c r="D10261" t="s">
        <v>96</v>
      </c>
      <c r="E10261" t="s">
        <v>282</v>
      </c>
      <c r="F10261" t="s">
        <v>40</v>
      </c>
      <c r="G10261">
        <v>3</v>
      </c>
      <c r="H10261">
        <v>741.92</v>
      </c>
      <c r="I10261">
        <v>2225.7600000000002</v>
      </c>
      <c r="J10261">
        <v>482</v>
      </c>
      <c r="K10261">
        <v>13</v>
      </c>
      <c r="L10261" t="s">
        <v>18</v>
      </c>
      <c r="M10261">
        <f>(Table1[[#This Row],[Current_Stock]]*Table1[[#This Row],[Unit_Price]])</f>
        <v>357605.44</v>
      </c>
      <c r="N10261" s="12">
        <f>DATE(YEAR(Table1[[#This Row],[Order_Date]]),MONTH(Table1[[#This Row],[Order_Date]]),1)</f>
        <v>44958</v>
      </c>
    </row>
    <row r="10262" spans="1:14">
      <c r="A10262" t="s">
        <v>596</v>
      </c>
      <c r="B10262" t="s">
        <v>767</v>
      </c>
      <c r="C10262" t="s">
        <v>768</v>
      </c>
      <c r="D10262" t="s">
        <v>84</v>
      </c>
      <c r="E10262" t="s">
        <v>73</v>
      </c>
      <c r="F10262" t="s">
        <v>60</v>
      </c>
      <c r="G10262">
        <v>15</v>
      </c>
      <c r="H10262">
        <v>14191.91</v>
      </c>
      <c r="I10262">
        <v>212878.65</v>
      </c>
      <c r="J10262">
        <v>104</v>
      </c>
      <c r="K10262">
        <v>13</v>
      </c>
      <c r="L10262" t="s">
        <v>18</v>
      </c>
      <c r="M10262">
        <f>(Table1[[#This Row],[Current_Stock]]*Table1[[#This Row],[Unit_Price]])</f>
        <v>1475958.64</v>
      </c>
      <c r="N10262" s="12">
        <f>DATE(YEAR(Table1[[#This Row],[Order_Date]]),MONTH(Table1[[#This Row],[Order_Date]]),1)</f>
        <v>45413</v>
      </c>
    </row>
    <row r="10263" spans="1:14">
      <c r="A10263" t="s">
        <v>67</v>
      </c>
      <c r="B10263" t="s">
        <v>767</v>
      </c>
      <c r="C10263" t="s">
        <v>768</v>
      </c>
      <c r="D10263" t="s">
        <v>84</v>
      </c>
      <c r="E10263" t="s">
        <v>251</v>
      </c>
      <c r="F10263" t="s">
        <v>29</v>
      </c>
      <c r="G10263">
        <v>17</v>
      </c>
      <c r="H10263">
        <v>11279.65</v>
      </c>
      <c r="I10263">
        <v>191754.05</v>
      </c>
      <c r="J10263">
        <v>109</v>
      </c>
      <c r="K10263">
        <v>11</v>
      </c>
      <c r="L10263" t="s">
        <v>18</v>
      </c>
      <c r="M10263">
        <f>(Table1[[#This Row],[Current_Stock]]*Table1[[#This Row],[Unit_Price]])</f>
        <v>1229481.8499999999</v>
      </c>
      <c r="N10263" s="12">
        <f>DATE(YEAR(Table1[[#This Row],[Order_Date]]),MONTH(Table1[[#This Row],[Order_Date]]),1)</f>
        <v>45352</v>
      </c>
    </row>
    <row r="10264" spans="1:14">
      <c r="A10264" t="s">
        <v>1183</v>
      </c>
      <c r="B10264" t="s">
        <v>1259</v>
      </c>
      <c r="C10264" t="s">
        <v>1260</v>
      </c>
      <c r="D10264" t="s">
        <v>53</v>
      </c>
      <c r="E10264" t="s">
        <v>189</v>
      </c>
      <c r="F10264" t="s">
        <v>60</v>
      </c>
      <c r="G10264">
        <v>3</v>
      </c>
      <c r="H10264">
        <v>2314.34</v>
      </c>
      <c r="I10264">
        <v>6943.02</v>
      </c>
      <c r="J10264">
        <v>341</v>
      </c>
      <c r="K10264">
        <v>7</v>
      </c>
      <c r="L10264" t="s">
        <v>55</v>
      </c>
      <c r="M10264">
        <f>(Table1[[#This Row],[Current_Stock]]*Table1[[#This Row],[Unit_Price]])</f>
        <v>789189.94000000006</v>
      </c>
      <c r="N10264" s="12">
        <f>DATE(YEAR(Table1[[#This Row],[Order_Date]]),MONTH(Table1[[#This Row],[Order_Date]]),1)</f>
        <v>44927</v>
      </c>
    </row>
    <row r="10265" spans="1:14">
      <c r="A10265" t="s">
        <v>663</v>
      </c>
      <c r="B10265" t="s">
        <v>1191</v>
      </c>
      <c r="C10265" t="s">
        <v>1192</v>
      </c>
      <c r="D10265" t="s">
        <v>96</v>
      </c>
      <c r="E10265" t="s">
        <v>167</v>
      </c>
      <c r="F10265" t="s">
        <v>60</v>
      </c>
      <c r="G10265">
        <v>1</v>
      </c>
      <c r="H10265">
        <v>1776.14</v>
      </c>
      <c r="I10265">
        <v>1776.14</v>
      </c>
      <c r="J10265">
        <v>380</v>
      </c>
      <c r="K10265">
        <v>12</v>
      </c>
      <c r="L10265" t="s">
        <v>18</v>
      </c>
      <c r="M10265">
        <f>(Table1[[#This Row],[Current_Stock]]*Table1[[#This Row],[Unit_Price]])</f>
        <v>674933.20000000007</v>
      </c>
      <c r="N10265" s="12">
        <f>DATE(YEAR(Table1[[#This Row],[Order_Date]]),MONTH(Table1[[#This Row],[Order_Date]]),1)</f>
        <v>45200</v>
      </c>
    </row>
    <row r="10266" spans="1:14">
      <c r="A10266" t="s">
        <v>933</v>
      </c>
      <c r="B10266" t="s">
        <v>302</v>
      </c>
      <c r="C10266" t="s">
        <v>303</v>
      </c>
      <c r="D10266" t="s">
        <v>38</v>
      </c>
      <c r="E10266" t="s">
        <v>85</v>
      </c>
      <c r="F10266" t="s">
        <v>40</v>
      </c>
      <c r="G10266">
        <v>15</v>
      </c>
      <c r="H10266">
        <v>2221.16</v>
      </c>
      <c r="I10266">
        <v>33317.4</v>
      </c>
      <c r="J10266">
        <v>88</v>
      </c>
      <c r="K10266">
        <v>12</v>
      </c>
      <c r="L10266" t="s">
        <v>18</v>
      </c>
      <c r="M10266">
        <f>(Table1[[#This Row],[Current_Stock]]*Table1[[#This Row],[Unit_Price]])</f>
        <v>195462.08</v>
      </c>
      <c r="N10266" s="12">
        <f>DATE(YEAR(Table1[[#This Row],[Order_Date]]),MONTH(Table1[[#This Row],[Order_Date]]),1)</f>
        <v>45170</v>
      </c>
    </row>
    <row r="10267" spans="1:14">
      <c r="A10267" t="s">
        <v>334</v>
      </c>
      <c r="B10267" t="s">
        <v>621</v>
      </c>
      <c r="C10267" t="s">
        <v>622</v>
      </c>
      <c r="D10267" t="s">
        <v>183</v>
      </c>
      <c r="E10267" t="s">
        <v>80</v>
      </c>
      <c r="F10267" t="s">
        <v>46</v>
      </c>
      <c r="G10267">
        <v>15</v>
      </c>
      <c r="H10267">
        <v>2175.11</v>
      </c>
      <c r="I10267">
        <v>32626.65</v>
      </c>
      <c r="J10267">
        <v>200</v>
      </c>
      <c r="K10267">
        <v>12</v>
      </c>
      <c r="L10267" t="s">
        <v>18</v>
      </c>
      <c r="M10267">
        <f>(Table1[[#This Row],[Current_Stock]]*Table1[[#This Row],[Unit_Price]])</f>
        <v>435022</v>
      </c>
      <c r="N10267" s="12">
        <f>DATE(YEAR(Table1[[#This Row],[Order_Date]]),MONTH(Table1[[#This Row],[Order_Date]]),1)</f>
        <v>45292</v>
      </c>
    </row>
    <row r="10268" spans="1:14">
      <c r="A10268" t="s">
        <v>836</v>
      </c>
      <c r="B10268" t="s">
        <v>621</v>
      </c>
      <c r="C10268" t="s">
        <v>622</v>
      </c>
      <c r="D10268" t="s">
        <v>183</v>
      </c>
      <c r="E10268" t="s">
        <v>277</v>
      </c>
      <c r="F10268" t="s">
        <v>60</v>
      </c>
      <c r="G10268">
        <v>15</v>
      </c>
      <c r="H10268">
        <v>2394.3000000000002</v>
      </c>
      <c r="I10268">
        <v>35914.5</v>
      </c>
      <c r="J10268">
        <v>187</v>
      </c>
      <c r="K10268">
        <v>8</v>
      </c>
      <c r="L10268" t="s">
        <v>18</v>
      </c>
      <c r="M10268">
        <f>(Table1[[#This Row],[Current_Stock]]*Table1[[#This Row],[Unit_Price]])</f>
        <v>447734.10000000003</v>
      </c>
      <c r="N10268" s="12">
        <f>DATE(YEAR(Table1[[#This Row],[Order_Date]]),MONTH(Table1[[#This Row],[Order_Date]]),1)</f>
        <v>45566</v>
      </c>
    </row>
    <row r="10269" spans="1:14">
      <c r="A10269" t="s">
        <v>805</v>
      </c>
      <c r="B10269" t="s">
        <v>649</v>
      </c>
      <c r="C10269" t="s">
        <v>650</v>
      </c>
      <c r="D10269" t="s">
        <v>183</v>
      </c>
      <c r="E10269" t="s">
        <v>54</v>
      </c>
      <c r="F10269" t="s">
        <v>60</v>
      </c>
      <c r="G10269">
        <v>21</v>
      </c>
      <c r="H10269">
        <v>4677.57</v>
      </c>
      <c r="I10269">
        <v>98228.97</v>
      </c>
      <c r="J10269">
        <v>249</v>
      </c>
      <c r="K10269">
        <v>13</v>
      </c>
      <c r="L10269" t="s">
        <v>18</v>
      </c>
      <c r="M10269">
        <f>(Table1[[#This Row],[Current_Stock]]*Table1[[#This Row],[Unit_Price]])</f>
        <v>1164714.93</v>
      </c>
      <c r="N10269" s="12">
        <f>DATE(YEAR(Table1[[#This Row],[Order_Date]]),MONTH(Table1[[#This Row],[Order_Date]]),1)</f>
        <v>45139</v>
      </c>
    </row>
    <row r="10270" spans="1:14">
      <c r="A10270" t="s">
        <v>1170</v>
      </c>
      <c r="B10270" t="s">
        <v>87</v>
      </c>
      <c r="C10270" t="s">
        <v>88</v>
      </c>
      <c r="D10270" t="s">
        <v>15</v>
      </c>
      <c r="E10270" t="s">
        <v>39</v>
      </c>
      <c r="F10270" t="s">
        <v>17</v>
      </c>
      <c r="G10270">
        <v>24</v>
      </c>
      <c r="H10270">
        <v>423.12</v>
      </c>
      <c r="I10270">
        <v>10154.879999999999</v>
      </c>
      <c r="J10270">
        <v>163</v>
      </c>
      <c r="K10270">
        <v>5</v>
      </c>
      <c r="L10270" t="s">
        <v>18</v>
      </c>
      <c r="M10270">
        <f>(Table1[[#This Row],[Current_Stock]]*Table1[[#This Row],[Unit_Price]])</f>
        <v>68968.56</v>
      </c>
      <c r="N10270" s="12">
        <f>DATE(YEAR(Table1[[#This Row],[Order_Date]]),MONTH(Table1[[#This Row],[Order_Date]]),1)</f>
        <v>45383</v>
      </c>
    </row>
    <row r="10271" spans="1:14">
      <c r="A10271" t="s">
        <v>1367</v>
      </c>
      <c r="B10271" t="s">
        <v>20</v>
      </c>
      <c r="C10271" t="s">
        <v>21</v>
      </c>
      <c r="D10271" t="s">
        <v>22</v>
      </c>
      <c r="E10271" t="s">
        <v>184</v>
      </c>
      <c r="F10271" t="s">
        <v>17</v>
      </c>
      <c r="G10271">
        <v>20</v>
      </c>
      <c r="H10271">
        <v>4097.45</v>
      </c>
      <c r="I10271">
        <v>81949</v>
      </c>
      <c r="J10271">
        <v>54</v>
      </c>
      <c r="K10271">
        <v>5</v>
      </c>
      <c r="L10271" t="s">
        <v>18</v>
      </c>
      <c r="M10271">
        <f>(Table1[[#This Row],[Current_Stock]]*Table1[[#This Row],[Unit_Price]])</f>
        <v>221262.3</v>
      </c>
      <c r="N10271" s="12">
        <f>DATE(YEAR(Table1[[#This Row],[Order_Date]]),MONTH(Table1[[#This Row],[Order_Date]]),1)</f>
        <v>45292</v>
      </c>
    </row>
    <row r="10272" spans="1:14">
      <c r="A10272" t="s">
        <v>1389</v>
      </c>
      <c r="B10272" t="s">
        <v>647</v>
      </c>
      <c r="C10272" t="s">
        <v>648</v>
      </c>
      <c r="D10272" t="s">
        <v>84</v>
      </c>
      <c r="E10272" t="s">
        <v>28</v>
      </c>
      <c r="F10272" t="s">
        <v>60</v>
      </c>
      <c r="G10272">
        <v>16</v>
      </c>
      <c r="H10272">
        <v>18524.79</v>
      </c>
      <c r="I10272">
        <v>296396.64</v>
      </c>
      <c r="J10272">
        <v>127</v>
      </c>
      <c r="K10272">
        <v>5</v>
      </c>
      <c r="L10272" t="s">
        <v>18</v>
      </c>
      <c r="M10272">
        <f>(Table1[[#This Row],[Current_Stock]]*Table1[[#This Row],[Unit_Price]])</f>
        <v>2352648.33</v>
      </c>
      <c r="N10272" s="12">
        <f>DATE(YEAR(Table1[[#This Row],[Order_Date]]),MONTH(Table1[[#This Row],[Order_Date]]),1)</f>
        <v>45139</v>
      </c>
    </row>
    <row r="10273" spans="1:14">
      <c r="A10273" t="s">
        <v>694</v>
      </c>
      <c r="B10273" t="s">
        <v>752</v>
      </c>
      <c r="C10273" t="s">
        <v>753</v>
      </c>
      <c r="D10273" t="s">
        <v>183</v>
      </c>
      <c r="E10273" t="s">
        <v>113</v>
      </c>
      <c r="F10273" t="s">
        <v>29</v>
      </c>
      <c r="G10273">
        <v>8</v>
      </c>
      <c r="H10273">
        <v>2605.5500000000002</v>
      </c>
      <c r="I10273">
        <v>20844.400000000001</v>
      </c>
      <c r="J10273">
        <v>187</v>
      </c>
      <c r="K10273">
        <v>2</v>
      </c>
      <c r="L10273" t="s">
        <v>18</v>
      </c>
      <c r="M10273">
        <f>(Table1[[#This Row],[Current_Stock]]*Table1[[#This Row],[Unit_Price]])</f>
        <v>487237.85000000003</v>
      </c>
      <c r="N10273" s="12">
        <f>DATE(YEAR(Table1[[#This Row],[Order_Date]]),MONTH(Table1[[#This Row],[Order_Date]]),1)</f>
        <v>45536</v>
      </c>
    </row>
    <row r="10274" spans="1:14">
      <c r="A10274" t="s">
        <v>680</v>
      </c>
      <c r="B10274" t="s">
        <v>590</v>
      </c>
      <c r="C10274" t="s">
        <v>591</v>
      </c>
      <c r="D10274" t="s">
        <v>15</v>
      </c>
      <c r="E10274" t="s">
        <v>28</v>
      </c>
      <c r="F10274" t="s">
        <v>29</v>
      </c>
      <c r="G10274">
        <v>24</v>
      </c>
      <c r="H10274">
        <v>320.45</v>
      </c>
      <c r="I10274">
        <v>7690.8</v>
      </c>
      <c r="J10274">
        <v>178</v>
      </c>
      <c r="K10274">
        <v>13</v>
      </c>
      <c r="L10274" t="s">
        <v>18</v>
      </c>
      <c r="M10274">
        <f>(Table1[[#This Row],[Current_Stock]]*Table1[[#This Row],[Unit_Price]])</f>
        <v>57040.1</v>
      </c>
      <c r="N10274" s="12">
        <f>DATE(YEAR(Table1[[#This Row],[Order_Date]]),MONTH(Table1[[#This Row],[Order_Date]]),1)</f>
        <v>45323</v>
      </c>
    </row>
    <row r="10275" spans="1:14">
      <c r="A10275" t="s">
        <v>352</v>
      </c>
      <c r="B10275" t="s">
        <v>1101</v>
      </c>
      <c r="C10275" t="s">
        <v>1102</v>
      </c>
      <c r="D10275" t="s">
        <v>84</v>
      </c>
      <c r="E10275" t="s">
        <v>50</v>
      </c>
      <c r="F10275" t="s">
        <v>46</v>
      </c>
      <c r="G10275">
        <v>13</v>
      </c>
      <c r="H10275">
        <v>20025.169999999998</v>
      </c>
      <c r="I10275">
        <v>260327.21</v>
      </c>
      <c r="J10275">
        <v>104</v>
      </c>
      <c r="K10275">
        <v>9</v>
      </c>
      <c r="L10275" t="s">
        <v>18</v>
      </c>
      <c r="M10275">
        <f>(Table1[[#This Row],[Current_Stock]]*Table1[[#This Row],[Unit_Price]])</f>
        <v>2082617.6799999997</v>
      </c>
      <c r="N10275" s="12">
        <f>DATE(YEAR(Table1[[#This Row],[Order_Date]]),MONTH(Table1[[#This Row],[Order_Date]]),1)</f>
        <v>45292</v>
      </c>
    </row>
    <row r="10276" spans="1:14">
      <c r="A10276" t="s">
        <v>1256</v>
      </c>
      <c r="B10276" t="s">
        <v>587</v>
      </c>
      <c r="C10276" t="s">
        <v>588</v>
      </c>
      <c r="D10276" t="s">
        <v>44</v>
      </c>
      <c r="E10276" t="s">
        <v>282</v>
      </c>
      <c r="F10276" t="s">
        <v>60</v>
      </c>
      <c r="G10276">
        <v>23</v>
      </c>
      <c r="H10276">
        <v>4972.3900000000003</v>
      </c>
      <c r="I10276">
        <v>114364.97</v>
      </c>
      <c r="J10276">
        <v>39</v>
      </c>
      <c r="K10276">
        <v>3</v>
      </c>
      <c r="L10276" t="s">
        <v>18</v>
      </c>
      <c r="M10276">
        <f>(Table1[[#This Row],[Current_Stock]]*Table1[[#This Row],[Unit_Price]])</f>
        <v>193923.21000000002</v>
      </c>
      <c r="N10276" s="12">
        <f>DATE(YEAR(Table1[[#This Row],[Order_Date]]),MONTH(Table1[[#This Row],[Order_Date]]),1)</f>
        <v>45139</v>
      </c>
    </row>
    <row r="10277" spans="1:14">
      <c r="A10277" t="s">
        <v>939</v>
      </c>
      <c r="B10277" t="s">
        <v>87</v>
      </c>
      <c r="C10277" t="s">
        <v>88</v>
      </c>
      <c r="D10277" t="s">
        <v>15</v>
      </c>
      <c r="E10277" t="s">
        <v>23</v>
      </c>
      <c r="F10277" t="s">
        <v>29</v>
      </c>
      <c r="G10277">
        <v>12</v>
      </c>
      <c r="H10277">
        <v>344.74</v>
      </c>
      <c r="I10277">
        <v>4136.88</v>
      </c>
      <c r="J10277">
        <v>120</v>
      </c>
      <c r="K10277">
        <v>10</v>
      </c>
      <c r="L10277" t="s">
        <v>18</v>
      </c>
      <c r="M10277">
        <f>(Table1[[#This Row],[Current_Stock]]*Table1[[#This Row],[Unit_Price]])</f>
        <v>41368.800000000003</v>
      </c>
      <c r="N10277" s="12">
        <f>DATE(YEAR(Table1[[#This Row],[Order_Date]]),MONTH(Table1[[#This Row],[Order_Date]]),1)</f>
        <v>45231</v>
      </c>
    </row>
    <row r="10278" spans="1:14">
      <c r="A10278" t="s">
        <v>235</v>
      </c>
      <c r="B10278" t="s">
        <v>475</v>
      </c>
      <c r="C10278" t="s">
        <v>476</v>
      </c>
      <c r="D10278" t="s">
        <v>15</v>
      </c>
      <c r="E10278" t="s">
        <v>45</v>
      </c>
      <c r="F10278" t="s">
        <v>40</v>
      </c>
      <c r="G10278">
        <v>18</v>
      </c>
      <c r="H10278">
        <v>487.6</v>
      </c>
      <c r="I10278">
        <v>8776.7999999999993</v>
      </c>
      <c r="J10278">
        <v>229</v>
      </c>
      <c r="K10278">
        <v>7</v>
      </c>
      <c r="L10278" t="s">
        <v>18</v>
      </c>
      <c r="M10278">
        <f>(Table1[[#This Row],[Current_Stock]]*Table1[[#This Row],[Unit_Price]])</f>
        <v>111660.40000000001</v>
      </c>
      <c r="N10278" s="12">
        <f>DATE(YEAR(Table1[[#This Row],[Order_Date]]),MONTH(Table1[[#This Row],[Order_Date]]),1)</f>
        <v>45597</v>
      </c>
    </row>
    <row r="10279" spans="1:14">
      <c r="A10279" t="s">
        <v>1323</v>
      </c>
      <c r="B10279" t="s">
        <v>31</v>
      </c>
      <c r="C10279" t="s">
        <v>32</v>
      </c>
      <c r="D10279" t="s">
        <v>33</v>
      </c>
      <c r="E10279" t="s">
        <v>277</v>
      </c>
      <c r="F10279" t="s">
        <v>46</v>
      </c>
      <c r="G10279">
        <v>17</v>
      </c>
      <c r="H10279">
        <v>3261.88</v>
      </c>
      <c r="I10279">
        <v>55451.96</v>
      </c>
      <c r="J10279">
        <v>246</v>
      </c>
      <c r="K10279">
        <v>4</v>
      </c>
      <c r="L10279" t="s">
        <v>18</v>
      </c>
      <c r="M10279">
        <f>(Table1[[#This Row],[Current_Stock]]*Table1[[#This Row],[Unit_Price]])</f>
        <v>802422.48</v>
      </c>
      <c r="N10279" s="12">
        <f>DATE(YEAR(Table1[[#This Row],[Order_Date]]),MONTH(Table1[[#This Row],[Order_Date]]),1)</f>
        <v>45352</v>
      </c>
    </row>
    <row r="10280" spans="1:14">
      <c r="A10280" t="s">
        <v>912</v>
      </c>
      <c r="B10280" t="s">
        <v>332</v>
      </c>
      <c r="C10280" t="s">
        <v>333</v>
      </c>
      <c r="D10280" t="s">
        <v>183</v>
      </c>
      <c r="E10280" t="s">
        <v>39</v>
      </c>
      <c r="F10280" t="s">
        <v>40</v>
      </c>
      <c r="G10280">
        <v>14</v>
      </c>
      <c r="H10280">
        <v>4448.33</v>
      </c>
      <c r="I10280">
        <v>62276.62</v>
      </c>
      <c r="J10280">
        <v>211</v>
      </c>
      <c r="K10280">
        <v>9</v>
      </c>
      <c r="L10280" t="s">
        <v>18</v>
      </c>
      <c r="M10280">
        <f>(Table1[[#This Row],[Current_Stock]]*Table1[[#This Row],[Unit_Price]])</f>
        <v>938597.63</v>
      </c>
      <c r="N10280" s="12">
        <f>DATE(YEAR(Table1[[#This Row],[Order_Date]]),MONTH(Table1[[#This Row],[Order_Date]]),1)</f>
        <v>45292</v>
      </c>
    </row>
    <row r="10281" spans="1:14">
      <c r="A10281" t="s">
        <v>1078</v>
      </c>
      <c r="B10281" t="s">
        <v>494</v>
      </c>
      <c r="C10281" t="s">
        <v>495</v>
      </c>
      <c r="D10281" t="s">
        <v>15</v>
      </c>
      <c r="E10281" t="s">
        <v>243</v>
      </c>
      <c r="F10281" t="s">
        <v>46</v>
      </c>
      <c r="G10281">
        <v>11</v>
      </c>
      <c r="H10281">
        <v>22.73</v>
      </c>
      <c r="I10281">
        <v>250.03</v>
      </c>
      <c r="J10281">
        <v>168</v>
      </c>
      <c r="K10281">
        <v>6</v>
      </c>
      <c r="L10281" t="s">
        <v>18</v>
      </c>
      <c r="M10281">
        <f>(Table1[[#This Row],[Current_Stock]]*Table1[[#This Row],[Unit_Price]])</f>
        <v>3818.64</v>
      </c>
      <c r="N10281" s="12">
        <f>DATE(YEAR(Table1[[#This Row],[Order_Date]]),MONTH(Table1[[#This Row],[Order_Date]]),1)</f>
        <v>45170</v>
      </c>
    </row>
    <row r="10282" spans="1:14">
      <c r="A10282" t="s">
        <v>603</v>
      </c>
      <c r="B10282" t="s">
        <v>78</v>
      </c>
      <c r="C10282" t="s">
        <v>79</v>
      </c>
      <c r="D10282" t="s">
        <v>33</v>
      </c>
      <c r="E10282" t="s">
        <v>330</v>
      </c>
      <c r="F10282" t="s">
        <v>29</v>
      </c>
      <c r="G10282">
        <v>18</v>
      </c>
      <c r="H10282">
        <v>3302.87</v>
      </c>
      <c r="I10282">
        <v>59451.66</v>
      </c>
      <c r="J10282">
        <v>239</v>
      </c>
      <c r="K10282">
        <v>12</v>
      </c>
      <c r="L10282" t="s">
        <v>18</v>
      </c>
      <c r="M10282">
        <f>(Table1[[#This Row],[Current_Stock]]*Table1[[#This Row],[Unit_Price]])</f>
        <v>789385.92999999993</v>
      </c>
      <c r="N10282" s="12">
        <f>DATE(YEAR(Table1[[#This Row],[Order_Date]]),MONTH(Table1[[#This Row],[Order_Date]]),1)</f>
        <v>45383</v>
      </c>
    </row>
    <row r="10283" spans="1:14">
      <c r="A10283" t="s">
        <v>984</v>
      </c>
      <c r="B10283" t="s">
        <v>649</v>
      </c>
      <c r="C10283" t="s">
        <v>650</v>
      </c>
      <c r="D10283" t="s">
        <v>183</v>
      </c>
      <c r="E10283" t="s">
        <v>45</v>
      </c>
      <c r="F10283" t="s">
        <v>29</v>
      </c>
      <c r="G10283">
        <v>21</v>
      </c>
      <c r="H10283">
        <v>1903.32</v>
      </c>
      <c r="I10283">
        <v>39969.72</v>
      </c>
      <c r="J10283">
        <v>236</v>
      </c>
      <c r="K10283">
        <v>3</v>
      </c>
      <c r="L10283" t="s">
        <v>18</v>
      </c>
      <c r="M10283">
        <f>(Table1[[#This Row],[Current_Stock]]*Table1[[#This Row],[Unit_Price]])</f>
        <v>449183.51999999996</v>
      </c>
      <c r="N10283" s="12">
        <f>DATE(YEAR(Table1[[#This Row],[Order_Date]]),MONTH(Table1[[#This Row],[Order_Date]]),1)</f>
        <v>45597</v>
      </c>
    </row>
    <row r="10284" spans="1:14">
      <c r="A10284" t="s">
        <v>658</v>
      </c>
      <c r="B10284" t="s">
        <v>848</v>
      </c>
      <c r="C10284" t="s">
        <v>849</v>
      </c>
      <c r="D10284" t="s">
        <v>33</v>
      </c>
      <c r="E10284" t="s">
        <v>184</v>
      </c>
      <c r="F10284" t="s">
        <v>60</v>
      </c>
      <c r="G10284">
        <v>10</v>
      </c>
      <c r="H10284">
        <v>2303.35</v>
      </c>
      <c r="I10284">
        <v>23033.5</v>
      </c>
      <c r="J10284">
        <v>174</v>
      </c>
      <c r="K10284">
        <v>3</v>
      </c>
      <c r="L10284" t="s">
        <v>18</v>
      </c>
      <c r="M10284">
        <f>(Table1[[#This Row],[Current_Stock]]*Table1[[#This Row],[Unit_Price]])</f>
        <v>400782.89999999997</v>
      </c>
      <c r="N10284" s="12">
        <f>DATE(YEAR(Table1[[#This Row],[Order_Date]]),MONTH(Table1[[#This Row],[Order_Date]]),1)</f>
        <v>45597</v>
      </c>
    </row>
    <row r="10285" spans="1:14">
      <c r="A10285" t="s">
        <v>737</v>
      </c>
      <c r="B10285" t="s">
        <v>1186</v>
      </c>
      <c r="C10285" t="s">
        <v>1187</v>
      </c>
      <c r="D10285" t="s">
        <v>27</v>
      </c>
      <c r="E10285" t="s">
        <v>104</v>
      </c>
      <c r="F10285" t="s">
        <v>60</v>
      </c>
      <c r="G10285">
        <v>8</v>
      </c>
      <c r="H10285">
        <v>2048.35</v>
      </c>
      <c r="I10285">
        <v>16386.8</v>
      </c>
      <c r="J10285">
        <v>397</v>
      </c>
      <c r="K10285">
        <v>4</v>
      </c>
      <c r="L10285" t="s">
        <v>18</v>
      </c>
      <c r="M10285">
        <f>(Table1[[#This Row],[Current_Stock]]*Table1[[#This Row],[Unit_Price]])</f>
        <v>813194.95</v>
      </c>
      <c r="N10285" s="12">
        <f>DATE(YEAR(Table1[[#This Row],[Order_Date]]),MONTH(Table1[[#This Row],[Order_Date]]),1)</f>
        <v>45536</v>
      </c>
    </row>
    <row r="10286" spans="1:14">
      <c r="A10286" t="s">
        <v>1068</v>
      </c>
      <c r="B10286" t="s">
        <v>913</v>
      </c>
      <c r="C10286" t="s">
        <v>914</v>
      </c>
      <c r="D10286" t="s">
        <v>33</v>
      </c>
      <c r="E10286" t="s">
        <v>173</v>
      </c>
      <c r="F10286" t="s">
        <v>46</v>
      </c>
      <c r="G10286">
        <v>10</v>
      </c>
      <c r="H10286">
        <v>3604.39</v>
      </c>
      <c r="I10286">
        <v>36043.9</v>
      </c>
      <c r="J10286">
        <v>224</v>
      </c>
      <c r="K10286">
        <v>9</v>
      </c>
      <c r="L10286" t="s">
        <v>18</v>
      </c>
      <c r="M10286">
        <f>(Table1[[#This Row],[Current_Stock]]*Table1[[#This Row],[Unit_Price]])</f>
        <v>807383.36</v>
      </c>
      <c r="N10286" s="12">
        <f>DATE(YEAR(Table1[[#This Row],[Order_Date]]),MONTH(Table1[[#This Row],[Order_Date]]),1)</f>
        <v>45261</v>
      </c>
    </row>
    <row r="10287" spans="1:14">
      <c r="A10287" t="s">
        <v>1362</v>
      </c>
      <c r="B10287" t="s">
        <v>191</v>
      </c>
      <c r="C10287" t="s">
        <v>192</v>
      </c>
      <c r="D10287" t="s">
        <v>183</v>
      </c>
      <c r="E10287" t="s">
        <v>167</v>
      </c>
      <c r="F10287" t="s">
        <v>17</v>
      </c>
      <c r="G10287">
        <v>17</v>
      </c>
      <c r="H10287">
        <v>1727.8</v>
      </c>
      <c r="I10287">
        <v>29372.6</v>
      </c>
      <c r="J10287">
        <v>206</v>
      </c>
      <c r="K10287">
        <v>5</v>
      </c>
      <c r="L10287" t="s">
        <v>18</v>
      </c>
      <c r="M10287">
        <f>(Table1[[#This Row],[Current_Stock]]*Table1[[#This Row],[Unit_Price]])</f>
        <v>355926.8</v>
      </c>
      <c r="N10287" s="12">
        <f>DATE(YEAR(Table1[[#This Row],[Order_Date]]),MONTH(Table1[[#This Row],[Order_Date]]),1)</f>
        <v>45292</v>
      </c>
    </row>
    <row r="10288" spans="1:14">
      <c r="A10288" t="s">
        <v>1335</v>
      </c>
      <c r="B10288" t="s">
        <v>879</v>
      </c>
      <c r="C10288" t="s">
        <v>880</v>
      </c>
      <c r="D10288" t="s">
        <v>44</v>
      </c>
      <c r="E10288" t="s">
        <v>80</v>
      </c>
      <c r="F10288" t="s">
        <v>40</v>
      </c>
      <c r="G10288">
        <v>34</v>
      </c>
      <c r="H10288">
        <v>3496.37</v>
      </c>
      <c r="I10288">
        <v>118876.58</v>
      </c>
      <c r="J10288">
        <v>78</v>
      </c>
      <c r="K10288">
        <v>9</v>
      </c>
      <c r="L10288" t="s">
        <v>18</v>
      </c>
      <c r="M10288">
        <f>(Table1[[#This Row],[Current_Stock]]*Table1[[#This Row],[Unit_Price]])</f>
        <v>272716.86</v>
      </c>
      <c r="N10288" s="12">
        <f>DATE(YEAR(Table1[[#This Row],[Order_Date]]),MONTH(Table1[[#This Row],[Order_Date]]),1)</f>
        <v>45139</v>
      </c>
    </row>
    <row r="10289" spans="1:14">
      <c r="A10289" t="s">
        <v>230</v>
      </c>
      <c r="B10289" t="s">
        <v>1061</v>
      </c>
      <c r="C10289" t="s">
        <v>1062</v>
      </c>
      <c r="D10289" t="s">
        <v>53</v>
      </c>
      <c r="E10289" t="s">
        <v>109</v>
      </c>
      <c r="F10289" t="s">
        <v>40</v>
      </c>
      <c r="G10289">
        <v>5</v>
      </c>
      <c r="H10289">
        <v>1551.77</v>
      </c>
      <c r="I10289">
        <v>7758.85</v>
      </c>
      <c r="J10289">
        <v>251</v>
      </c>
      <c r="K10289">
        <v>14</v>
      </c>
      <c r="L10289" t="s">
        <v>18</v>
      </c>
      <c r="M10289">
        <f>(Table1[[#This Row],[Current_Stock]]*Table1[[#This Row],[Unit_Price]])</f>
        <v>389494.27</v>
      </c>
      <c r="N10289" s="12">
        <f>DATE(YEAR(Table1[[#This Row],[Order_Date]]),MONTH(Table1[[#This Row],[Order_Date]]),1)</f>
        <v>45078</v>
      </c>
    </row>
    <row r="10290" spans="1:14">
      <c r="A10290" t="s">
        <v>737</v>
      </c>
      <c r="B10290" t="s">
        <v>879</v>
      </c>
      <c r="C10290" t="s">
        <v>880</v>
      </c>
      <c r="D10290" t="s">
        <v>44</v>
      </c>
      <c r="E10290" t="s">
        <v>34</v>
      </c>
      <c r="F10290" t="s">
        <v>46</v>
      </c>
      <c r="G10290">
        <v>46</v>
      </c>
      <c r="H10290">
        <v>3255.12</v>
      </c>
      <c r="I10290">
        <v>149735.51999999999</v>
      </c>
      <c r="J10290">
        <v>96</v>
      </c>
      <c r="K10290">
        <v>14</v>
      </c>
      <c r="L10290" t="s">
        <v>105</v>
      </c>
      <c r="M10290">
        <f>(Table1[[#This Row],[Current_Stock]]*Table1[[#This Row],[Unit_Price]])</f>
        <v>312491.52000000002</v>
      </c>
      <c r="N10290" s="12">
        <f>DATE(YEAR(Table1[[#This Row],[Order_Date]]),MONTH(Table1[[#This Row],[Order_Date]]),1)</f>
        <v>45536</v>
      </c>
    </row>
    <row r="10291" spans="1:14">
      <c r="A10291" t="s">
        <v>936</v>
      </c>
      <c r="B10291" t="s">
        <v>444</v>
      </c>
      <c r="C10291" t="s">
        <v>445</v>
      </c>
      <c r="D10291" t="s">
        <v>44</v>
      </c>
      <c r="E10291" t="s">
        <v>45</v>
      </c>
      <c r="F10291" t="s">
        <v>46</v>
      </c>
      <c r="G10291">
        <v>33</v>
      </c>
      <c r="H10291">
        <v>4620.79</v>
      </c>
      <c r="I10291">
        <v>152486.07</v>
      </c>
      <c r="J10291">
        <v>113</v>
      </c>
      <c r="K10291">
        <v>5</v>
      </c>
      <c r="L10291" t="s">
        <v>18</v>
      </c>
      <c r="M10291">
        <f>(Table1[[#This Row],[Current_Stock]]*Table1[[#This Row],[Unit_Price]])</f>
        <v>522149.27</v>
      </c>
      <c r="N10291" s="12">
        <f>DATE(YEAR(Table1[[#This Row],[Order_Date]]),MONTH(Table1[[#This Row],[Order_Date]]),1)</f>
        <v>45108</v>
      </c>
    </row>
    <row r="10292" spans="1:14">
      <c r="A10292" t="s">
        <v>1369</v>
      </c>
      <c r="B10292" t="s">
        <v>982</v>
      </c>
      <c r="C10292" t="s">
        <v>983</v>
      </c>
      <c r="D10292" t="s">
        <v>38</v>
      </c>
      <c r="E10292" t="s">
        <v>251</v>
      </c>
      <c r="F10292" t="s">
        <v>29</v>
      </c>
      <c r="G10292">
        <v>18</v>
      </c>
      <c r="H10292">
        <v>1817.94</v>
      </c>
      <c r="I10292">
        <v>32722.92</v>
      </c>
      <c r="J10292">
        <v>88</v>
      </c>
      <c r="K10292">
        <v>4</v>
      </c>
      <c r="L10292" t="s">
        <v>18</v>
      </c>
      <c r="M10292">
        <f>(Table1[[#This Row],[Current_Stock]]*Table1[[#This Row],[Unit_Price]])</f>
        <v>159978.72</v>
      </c>
      <c r="N10292" s="12">
        <f>DATE(YEAR(Table1[[#This Row],[Order_Date]]),MONTH(Table1[[#This Row],[Order_Date]]),1)</f>
        <v>45597</v>
      </c>
    </row>
    <row r="10293" spans="1:14">
      <c r="A10293" t="s">
        <v>90</v>
      </c>
      <c r="B10293" t="s">
        <v>510</v>
      </c>
      <c r="C10293" t="s">
        <v>511</v>
      </c>
      <c r="D10293" t="s">
        <v>38</v>
      </c>
      <c r="E10293" t="s">
        <v>23</v>
      </c>
      <c r="F10293" t="s">
        <v>40</v>
      </c>
      <c r="G10293">
        <v>23</v>
      </c>
      <c r="H10293">
        <v>4595.78</v>
      </c>
      <c r="I10293">
        <v>105702.94</v>
      </c>
      <c r="J10293">
        <v>190</v>
      </c>
      <c r="K10293">
        <v>3</v>
      </c>
      <c r="L10293" t="s">
        <v>18</v>
      </c>
      <c r="M10293">
        <f>(Table1[[#This Row],[Current_Stock]]*Table1[[#This Row],[Unit_Price]])</f>
        <v>873198.2</v>
      </c>
      <c r="N10293" s="12">
        <f>DATE(YEAR(Table1[[#This Row],[Order_Date]]),MONTH(Table1[[#This Row],[Order_Date]]),1)</f>
        <v>45444</v>
      </c>
    </row>
    <row r="10294" spans="1:14">
      <c r="A10294" t="s">
        <v>1208</v>
      </c>
      <c r="B10294" t="s">
        <v>1111</v>
      </c>
      <c r="C10294" t="s">
        <v>1112</v>
      </c>
      <c r="D10294" t="s">
        <v>22</v>
      </c>
      <c r="E10294" t="s">
        <v>80</v>
      </c>
      <c r="F10294" t="s">
        <v>17</v>
      </c>
      <c r="G10294">
        <v>35</v>
      </c>
      <c r="H10294">
        <v>15572.7</v>
      </c>
      <c r="I10294">
        <v>545044.5</v>
      </c>
      <c r="J10294">
        <v>86</v>
      </c>
      <c r="K10294">
        <v>14</v>
      </c>
      <c r="L10294" t="s">
        <v>105</v>
      </c>
      <c r="M10294">
        <f>(Table1[[#This Row],[Current_Stock]]*Table1[[#This Row],[Unit_Price]])</f>
        <v>1339252.2</v>
      </c>
      <c r="N10294" s="12">
        <f>DATE(YEAR(Table1[[#This Row],[Order_Date]]),MONTH(Table1[[#This Row],[Order_Date]]),1)</f>
        <v>45261</v>
      </c>
    </row>
    <row r="10295" spans="1:14">
      <c r="A10295" t="s">
        <v>835</v>
      </c>
      <c r="B10295" t="s">
        <v>621</v>
      </c>
      <c r="C10295" t="s">
        <v>622</v>
      </c>
      <c r="D10295" t="s">
        <v>183</v>
      </c>
      <c r="E10295" t="s">
        <v>160</v>
      </c>
      <c r="F10295" t="s">
        <v>60</v>
      </c>
      <c r="G10295">
        <v>22</v>
      </c>
      <c r="H10295">
        <v>4522.97</v>
      </c>
      <c r="I10295">
        <v>99505.34</v>
      </c>
      <c r="J10295">
        <v>164</v>
      </c>
      <c r="K10295">
        <v>10</v>
      </c>
      <c r="L10295" t="s">
        <v>18</v>
      </c>
      <c r="M10295">
        <f>(Table1[[#This Row],[Current_Stock]]*Table1[[#This Row],[Unit_Price]])</f>
        <v>741767.08000000007</v>
      </c>
      <c r="N10295" s="12">
        <f>DATE(YEAR(Table1[[#This Row],[Order_Date]]),MONTH(Table1[[#This Row],[Order_Date]]),1)</f>
        <v>44986</v>
      </c>
    </row>
    <row r="10296" spans="1:14">
      <c r="A10296" t="s">
        <v>1306</v>
      </c>
      <c r="B10296" t="s">
        <v>538</v>
      </c>
      <c r="C10296" t="s">
        <v>539</v>
      </c>
      <c r="D10296" t="s">
        <v>84</v>
      </c>
      <c r="E10296" t="s">
        <v>109</v>
      </c>
      <c r="F10296" t="s">
        <v>29</v>
      </c>
      <c r="G10296">
        <v>9</v>
      </c>
      <c r="H10296">
        <v>4691.28</v>
      </c>
      <c r="I10296">
        <v>42221.52</v>
      </c>
      <c r="J10296">
        <v>202</v>
      </c>
      <c r="K10296">
        <v>10</v>
      </c>
      <c r="L10296" t="s">
        <v>18</v>
      </c>
      <c r="M10296">
        <f>(Table1[[#This Row],[Current_Stock]]*Table1[[#This Row],[Unit_Price]])</f>
        <v>947638.55999999994</v>
      </c>
      <c r="N10296" s="12">
        <f>DATE(YEAR(Table1[[#This Row],[Order_Date]]),MONTH(Table1[[#This Row],[Order_Date]]),1)</f>
        <v>45047</v>
      </c>
    </row>
    <row r="10297" spans="1:14">
      <c r="A10297" t="s">
        <v>876</v>
      </c>
      <c r="B10297" t="s">
        <v>62</v>
      </c>
      <c r="C10297" t="s">
        <v>63</v>
      </c>
      <c r="D10297" t="s">
        <v>38</v>
      </c>
      <c r="E10297" t="s">
        <v>23</v>
      </c>
      <c r="F10297" t="s">
        <v>17</v>
      </c>
      <c r="G10297">
        <v>15</v>
      </c>
      <c r="H10297">
        <v>2514.0500000000002</v>
      </c>
      <c r="I10297">
        <v>37710.75</v>
      </c>
      <c r="J10297">
        <v>198</v>
      </c>
      <c r="K10297">
        <v>11</v>
      </c>
      <c r="L10297" t="s">
        <v>18</v>
      </c>
      <c r="M10297">
        <f>(Table1[[#This Row],[Current_Stock]]*Table1[[#This Row],[Unit_Price]])</f>
        <v>497781.9</v>
      </c>
      <c r="N10297" s="12">
        <f>DATE(YEAR(Table1[[#This Row],[Order_Date]]),MONTH(Table1[[#This Row],[Order_Date]]),1)</f>
        <v>45292</v>
      </c>
    </row>
    <row r="10298" spans="1:14">
      <c r="A10298" t="s">
        <v>351</v>
      </c>
      <c r="B10298" t="s">
        <v>1101</v>
      </c>
      <c r="C10298" t="s">
        <v>1102</v>
      </c>
      <c r="D10298" t="s">
        <v>84</v>
      </c>
      <c r="E10298" t="s">
        <v>160</v>
      </c>
      <c r="F10298" t="s">
        <v>46</v>
      </c>
      <c r="G10298">
        <v>21</v>
      </c>
      <c r="H10298">
        <v>22021.88</v>
      </c>
      <c r="I10298">
        <v>462459.48</v>
      </c>
      <c r="J10298">
        <v>145</v>
      </c>
      <c r="K10298">
        <v>6</v>
      </c>
      <c r="L10298" t="s">
        <v>18</v>
      </c>
      <c r="M10298">
        <f>(Table1[[#This Row],[Current_Stock]]*Table1[[#This Row],[Unit_Price]])</f>
        <v>3193172.6</v>
      </c>
      <c r="N10298" s="12">
        <f>DATE(YEAR(Table1[[#This Row],[Order_Date]]),MONTH(Table1[[#This Row],[Order_Date]]),1)</f>
        <v>45352</v>
      </c>
    </row>
    <row r="10299" spans="1:14">
      <c r="A10299" t="s">
        <v>521</v>
      </c>
      <c r="B10299" t="s">
        <v>522</v>
      </c>
      <c r="C10299" t="s">
        <v>523</v>
      </c>
      <c r="D10299" t="s">
        <v>15</v>
      </c>
      <c r="E10299" t="s">
        <v>89</v>
      </c>
      <c r="F10299" t="s">
        <v>60</v>
      </c>
      <c r="G10299">
        <v>21</v>
      </c>
      <c r="H10299">
        <v>56.45</v>
      </c>
      <c r="I10299">
        <v>1185.45</v>
      </c>
      <c r="J10299">
        <v>122</v>
      </c>
      <c r="K10299">
        <v>8</v>
      </c>
      <c r="L10299" t="s">
        <v>18</v>
      </c>
      <c r="M10299">
        <f>(Table1[[#This Row],[Current_Stock]]*Table1[[#This Row],[Unit_Price]])</f>
        <v>6886.9000000000005</v>
      </c>
      <c r="N10299" s="12">
        <f>DATE(YEAR(Table1[[#This Row],[Order_Date]]),MONTH(Table1[[#This Row],[Order_Date]]),1)</f>
        <v>44986</v>
      </c>
    </row>
    <row r="10300" spans="1:14">
      <c r="A10300" t="s">
        <v>389</v>
      </c>
      <c r="B10300" t="s">
        <v>414</v>
      </c>
      <c r="C10300" t="s">
        <v>415</v>
      </c>
      <c r="D10300" t="s">
        <v>53</v>
      </c>
      <c r="E10300" t="s">
        <v>167</v>
      </c>
      <c r="F10300" t="s">
        <v>40</v>
      </c>
      <c r="G10300">
        <v>8</v>
      </c>
      <c r="H10300">
        <v>4838.26</v>
      </c>
      <c r="I10300">
        <v>38706.080000000002</v>
      </c>
      <c r="J10300">
        <v>270</v>
      </c>
      <c r="K10300">
        <v>7</v>
      </c>
      <c r="L10300" t="s">
        <v>18</v>
      </c>
      <c r="M10300">
        <f>(Table1[[#This Row],[Current_Stock]]*Table1[[#This Row],[Unit_Price]])</f>
        <v>1306330.2</v>
      </c>
      <c r="N10300" s="12">
        <f>DATE(YEAR(Table1[[#This Row],[Order_Date]]),MONTH(Table1[[#This Row],[Order_Date]]),1)</f>
        <v>45261</v>
      </c>
    </row>
    <row r="10301" spans="1:14">
      <c r="A10301" t="s">
        <v>392</v>
      </c>
      <c r="B10301" t="s">
        <v>702</v>
      </c>
      <c r="C10301" t="s">
        <v>703</v>
      </c>
      <c r="D10301" t="s">
        <v>27</v>
      </c>
      <c r="E10301" t="s">
        <v>330</v>
      </c>
      <c r="F10301" t="s">
        <v>17</v>
      </c>
      <c r="G10301">
        <v>4</v>
      </c>
      <c r="H10301">
        <v>4316.43</v>
      </c>
      <c r="I10301">
        <v>17265.72</v>
      </c>
      <c r="J10301">
        <v>551</v>
      </c>
      <c r="K10301">
        <v>2</v>
      </c>
      <c r="L10301" t="s">
        <v>55</v>
      </c>
      <c r="M10301">
        <f>(Table1[[#This Row],[Current_Stock]]*Table1[[#This Row],[Unit_Price]])</f>
        <v>2378352.9300000002</v>
      </c>
      <c r="N10301" s="12">
        <f>DATE(YEAR(Table1[[#This Row],[Order_Date]]),MONTH(Table1[[#This Row],[Order_Date]]),1)</f>
        <v>45536</v>
      </c>
    </row>
    <row r="10302" spans="1:14">
      <c r="A10302" t="s">
        <v>1256</v>
      </c>
      <c r="B10302" t="s">
        <v>608</v>
      </c>
      <c r="C10302" t="s">
        <v>609</v>
      </c>
      <c r="D10302" t="s">
        <v>84</v>
      </c>
      <c r="E10302" t="s">
        <v>59</v>
      </c>
      <c r="F10302" t="s">
        <v>60</v>
      </c>
      <c r="G10302">
        <v>15</v>
      </c>
      <c r="H10302">
        <v>5987.03</v>
      </c>
      <c r="I10302">
        <v>89805.45</v>
      </c>
      <c r="J10302">
        <v>80</v>
      </c>
      <c r="K10302">
        <v>11</v>
      </c>
      <c r="L10302" t="s">
        <v>18</v>
      </c>
      <c r="M10302">
        <f>(Table1[[#This Row],[Current_Stock]]*Table1[[#This Row],[Unit_Price]])</f>
        <v>478962.39999999997</v>
      </c>
      <c r="N10302" s="12">
        <f>DATE(YEAR(Table1[[#This Row],[Order_Date]]),MONTH(Table1[[#This Row],[Order_Date]]),1)</f>
        <v>45139</v>
      </c>
    </row>
    <row r="10303" spans="1:14">
      <c r="A10303" t="s">
        <v>1364</v>
      </c>
      <c r="B10303" t="s">
        <v>417</v>
      </c>
      <c r="C10303" t="s">
        <v>418</v>
      </c>
      <c r="D10303" t="s">
        <v>84</v>
      </c>
      <c r="E10303" t="s">
        <v>189</v>
      </c>
      <c r="F10303" t="s">
        <v>29</v>
      </c>
      <c r="G10303">
        <v>15</v>
      </c>
      <c r="H10303">
        <v>3972.24</v>
      </c>
      <c r="I10303">
        <v>59583.6</v>
      </c>
      <c r="J10303">
        <v>108</v>
      </c>
      <c r="K10303">
        <v>10</v>
      </c>
      <c r="L10303" t="s">
        <v>18</v>
      </c>
      <c r="M10303">
        <f>(Table1[[#This Row],[Current_Stock]]*Table1[[#This Row],[Unit_Price]])</f>
        <v>429001.92</v>
      </c>
      <c r="N10303" s="12">
        <f>DATE(YEAR(Table1[[#This Row],[Order_Date]]),MONTH(Table1[[#This Row],[Order_Date]]),1)</f>
        <v>45323</v>
      </c>
    </row>
    <row r="10304" spans="1:14">
      <c r="A10304" t="s">
        <v>1248</v>
      </c>
      <c r="B10304" t="s">
        <v>1191</v>
      </c>
      <c r="C10304" t="s">
        <v>1192</v>
      </c>
      <c r="D10304" t="s">
        <v>96</v>
      </c>
      <c r="E10304" t="s">
        <v>167</v>
      </c>
      <c r="F10304" t="s">
        <v>29</v>
      </c>
      <c r="G10304">
        <v>4</v>
      </c>
      <c r="H10304">
        <v>2782.97</v>
      </c>
      <c r="I10304">
        <v>11131.88</v>
      </c>
      <c r="J10304">
        <v>395</v>
      </c>
      <c r="K10304">
        <v>7</v>
      </c>
      <c r="L10304" t="s">
        <v>55</v>
      </c>
      <c r="M10304">
        <f>(Table1[[#This Row],[Current_Stock]]*Table1[[#This Row],[Unit_Price]])</f>
        <v>1099273.1499999999</v>
      </c>
      <c r="N10304" s="12">
        <f>DATE(YEAR(Table1[[#This Row],[Order_Date]]),MONTH(Table1[[#This Row],[Order_Date]]),1)</f>
        <v>45536</v>
      </c>
    </row>
    <row r="10305" spans="1:14">
      <c r="A10305" t="s">
        <v>376</v>
      </c>
      <c r="B10305" t="s">
        <v>890</v>
      </c>
      <c r="C10305" t="s">
        <v>891</v>
      </c>
      <c r="D10305" t="s">
        <v>22</v>
      </c>
      <c r="E10305" t="s">
        <v>282</v>
      </c>
      <c r="F10305" t="s">
        <v>17</v>
      </c>
      <c r="G10305">
        <v>52</v>
      </c>
      <c r="H10305">
        <v>12458.47</v>
      </c>
      <c r="I10305">
        <v>647840.43999999994</v>
      </c>
      <c r="J10305">
        <v>64</v>
      </c>
      <c r="K10305">
        <v>11</v>
      </c>
      <c r="L10305" t="s">
        <v>105</v>
      </c>
      <c r="M10305">
        <f>(Table1[[#This Row],[Current_Stock]]*Table1[[#This Row],[Unit_Price]])</f>
        <v>797342.08</v>
      </c>
      <c r="N10305" s="12">
        <f>DATE(YEAR(Table1[[#This Row],[Order_Date]]),MONTH(Table1[[#This Row],[Order_Date]]),1)</f>
        <v>45231</v>
      </c>
    </row>
    <row r="10306" spans="1:14">
      <c r="A10306" t="s">
        <v>1076</v>
      </c>
      <c r="B10306" t="s">
        <v>432</v>
      </c>
      <c r="C10306" t="s">
        <v>433</v>
      </c>
      <c r="D10306" t="s">
        <v>96</v>
      </c>
      <c r="E10306" t="s">
        <v>39</v>
      </c>
      <c r="F10306" t="s">
        <v>46</v>
      </c>
      <c r="G10306">
        <v>6</v>
      </c>
      <c r="H10306">
        <v>204.61</v>
      </c>
      <c r="I10306">
        <v>1227.6600000000001</v>
      </c>
      <c r="J10306">
        <v>333</v>
      </c>
      <c r="K10306">
        <v>6</v>
      </c>
      <c r="L10306" t="s">
        <v>18</v>
      </c>
      <c r="M10306">
        <f>(Table1[[#This Row],[Current_Stock]]*Table1[[#This Row],[Unit_Price]])</f>
        <v>68135.13</v>
      </c>
      <c r="N10306" s="12">
        <f>DATE(YEAR(Table1[[#This Row],[Order_Date]]),MONTH(Table1[[#This Row],[Order_Date]]),1)</f>
        <v>45108</v>
      </c>
    </row>
    <row r="10307" spans="1:14">
      <c r="A10307" t="s">
        <v>687</v>
      </c>
      <c r="B10307" t="s">
        <v>222</v>
      </c>
      <c r="C10307" t="s">
        <v>223</v>
      </c>
      <c r="D10307" t="s">
        <v>53</v>
      </c>
      <c r="E10307" t="s">
        <v>50</v>
      </c>
      <c r="F10307" t="s">
        <v>17</v>
      </c>
      <c r="G10307">
        <v>8</v>
      </c>
      <c r="H10307">
        <v>4181.24</v>
      </c>
      <c r="I10307">
        <v>33449.919999999998</v>
      </c>
      <c r="J10307">
        <v>428</v>
      </c>
      <c r="K10307">
        <v>3</v>
      </c>
      <c r="L10307" t="s">
        <v>18</v>
      </c>
      <c r="M10307">
        <f>(Table1[[#This Row],[Current_Stock]]*Table1[[#This Row],[Unit_Price]])</f>
        <v>1789570.72</v>
      </c>
      <c r="N10307" s="12">
        <f>DATE(YEAR(Table1[[#This Row],[Order_Date]]),MONTH(Table1[[#This Row],[Order_Date]]),1)</f>
        <v>45139</v>
      </c>
    </row>
    <row r="10308" spans="1:14">
      <c r="A10308" t="s">
        <v>801</v>
      </c>
      <c r="B10308" t="s">
        <v>752</v>
      </c>
      <c r="C10308" t="s">
        <v>753</v>
      </c>
      <c r="D10308" t="s">
        <v>183</v>
      </c>
      <c r="E10308" t="s">
        <v>97</v>
      </c>
      <c r="F10308" t="s">
        <v>17</v>
      </c>
      <c r="G10308">
        <v>15</v>
      </c>
      <c r="H10308">
        <v>718.89</v>
      </c>
      <c r="I10308">
        <v>10783.35</v>
      </c>
      <c r="J10308">
        <v>138</v>
      </c>
      <c r="K10308">
        <v>3</v>
      </c>
      <c r="L10308" t="s">
        <v>18</v>
      </c>
      <c r="M10308">
        <f>(Table1[[#This Row],[Current_Stock]]*Table1[[#This Row],[Unit_Price]])</f>
        <v>99206.819999999992</v>
      </c>
      <c r="N10308" s="12">
        <f>DATE(YEAR(Table1[[#This Row],[Order_Date]]),MONTH(Table1[[#This Row],[Order_Date]]),1)</f>
        <v>45505</v>
      </c>
    </row>
    <row r="10309" spans="1:14">
      <c r="A10309" t="s">
        <v>1012</v>
      </c>
      <c r="B10309" t="s">
        <v>175</v>
      </c>
      <c r="C10309" t="s">
        <v>176</v>
      </c>
      <c r="D10309" t="s">
        <v>84</v>
      </c>
      <c r="E10309" t="s">
        <v>167</v>
      </c>
      <c r="F10309" t="s">
        <v>46</v>
      </c>
      <c r="G10309">
        <v>16</v>
      </c>
      <c r="H10309">
        <v>6381.4</v>
      </c>
      <c r="I10309">
        <v>102102.39999999999</v>
      </c>
      <c r="J10309">
        <v>138</v>
      </c>
      <c r="K10309">
        <v>2</v>
      </c>
      <c r="L10309" t="s">
        <v>18</v>
      </c>
      <c r="M10309">
        <f>(Table1[[#This Row],[Current_Stock]]*Table1[[#This Row],[Unit_Price]])</f>
        <v>880633.2</v>
      </c>
      <c r="N10309" s="12">
        <f>DATE(YEAR(Table1[[#This Row],[Order_Date]]),MONTH(Table1[[#This Row],[Order_Date]]),1)</f>
        <v>45017</v>
      </c>
    </row>
    <row r="10310" spans="1:14">
      <c r="A10310" t="s">
        <v>972</v>
      </c>
      <c r="B10310" t="s">
        <v>702</v>
      </c>
      <c r="C10310" t="s">
        <v>703</v>
      </c>
      <c r="D10310" t="s">
        <v>27</v>
      </c>
      <c r="E10310" t="s">
        <v>184</v>
      </c>
      <c r="F10310" t="s">
        <v>17</v>
      </c>
      <c r="G10310">
        <v>4</v>
      </c>
      <c r="H10310">
        <v>2855.04</v>
      </c>
      <c r="I10310">
        <v>11420.16</v>
      </c>
      <c r="J10310">
        <v>424</v>
      </c>
      <c r="K10310">
        <v>10</v>
      </c>
      <c r="L10310" t="s">
        <v>55</v>
      </c>
      <c r="M10310">
        <f>(Table1[[#This Row],[Current_Stock]]*Table1[[#This Row],[Unit_Price]])</f>
        <v>1210536.96</v>
      </c>
      <c r="N10310" s="12">
        <f>DATE(YEAR(Table1[[#This Row],[Order_Date]]),MONTH(Table1[[#This Row],[Order_Date]]),1)</f>
        <v>45505</v>
      </c>
    </row>
    <row r="10311" spans="1:14">
      <c r="A10311" t="s">
        <v>1306</v>
      </c>
      <c r="B10311" t="s">
        <v>647</v>
      </c>
      <c r="C10311" t="s">
        <v>648</v>
      </c>
      <c r="D10311" t="s">
        <v>84</v>
      </c>
      <c r="E10311" t="s">
        <v>167</v>
      </c>
      <c r="F10311" t="s">
        <v>46</v>
      </c>
      <c r="G10311">
        <v>18</v>
      </c>
      <c r="H10311">
        <v>2713.79</v>
      </c>
      <c r="I10311">
        <v>48848.22</v>
      </c>
      <c r="J10311">
        <v>168</v>
      </c>
      <c r="K10311">
        <v>14</v>
      </c>
      <c r="L10311" t="s">
        <v>18</v>
      </c>
      <c r="M10311">
        <f>(Table1[[#This Row],[Current_Stock]]*Table1[[#This Row],[Unit_Price]])</f>
        <v>455916.72</v>
      </c>
      <c r="N10311" s="12">
        <f>DATE(YEAR(Table1[[#This Row],[Order_Date]]),MONTH(Table1[[#This Row],[Order_Date]]),1)</f>
        <v>45047</v>
      </c>
    </row>
    <row r="10312" spans="1:14">
      <c r="A10312" t="s">
        <v>1055</v>
      </c>
      <c r="B10312" t="s">
        <v>562</v>
      </c>
      <c r="C10312" t="s">
        <v>563</v>
      </c>
      <c r="D10312" t="s">
        <v>44</v>
      </c>
      <c r="E10312" t="s">
        <v>97</v>
      </c>
      <c r="F10312" t="s">
        <v>60</v>
      </c>
      <c r="G10312">
        <v>68</v>
      </c>
      <c r="H10312">
        <v>1164.21</v>
      </c>
      <c r="I10312">
        <v>79166.28</v>
      </c>
      <c r="J10312">
        <v>94</v>
      </c>
      <c r="K10312">
        <v>4</v>
      </c>
      <c r="L10312" t="s">
        <v>105</v>
      </c>
      <c r="M10312">
        <f>(Table1[[#This Row],[Current_Stock]]*Table1[[#This Row],[Unit_Price]])</f>
        <v>109435.74</v>
      </c>
      <c r="N10312" s="12">
        <f>DATE(YEAR(Table1[[#This Row],[Order_Date]]),MONTH(Table1[[#This Row],[Order_Date]]),1)</f>
        <v>45200</v>
      </c>
    </row>
    <row r="10313" spans="1:14">
      <c r="A10313" t="s">
        <v>1235</v>
      </c>
      <c r="B10313" t="s">
        <v>702</v>
      </c>
      <c r="C10313" t="s">
        <v>703</v>
      </c>
      <c r="D10313" t="s">
        <v>27</v>
      </c>
      <c r="E10313" t="s">
        <v>211</v>
      </c>
      <c r="F10313" t="s">
        <v>40</v>
      </c>
      <c r="G10313">
        <v>2</v>
      </c>
      <c r="H10313">
        <v>1646.49</v>
      </c>
      <c r="I10313">
        <v>3292.98</v>
      </c>
      <c r="J10313">
        <v>276</v>
      </c>
      <c r="K10313">
        <v>12</v>
      </c>
      <c r="L10313" t="s">
        <v>18</v>
      </c>
      <c r="M10313">
        <f>(Table1[[#This Row],[Current_Stock]]*Table1[[#This Row],[Unit_Price]])</f>
        <v>454431.24</v>
      </c>
      <c r="N10313" s="12">
        <f>DATE(YEAR(Table1[[#This Row],[Order_Date]]),MONTH(Table1[[#This Row],[Order_Date]]),1)</f>
        <v>45597</v>
      </c>
    </row>
    <row r="10314" spans="1:14">
      <c r="A10314" t="s">
        <v>586</v>
      </c>
      <c r="B10314" t="s">
        <v>267</v>
      </c>
      <c r="C10314" t="s">
        <v>268</v>
      </c>
      <c r="D10314" t="s">
        <v>15</v>
      </c>
      <c r="E10314" t="s">
        <v>211</v>
      </c>
      <c r="F10314" t="s">
        <v>17</v>
      </c>
      <c r="G10314">
        <v>25</v>
      </c>
      <c r="H10314">
        <v>485.55</v>
      </c>
      <c r="I10314">
        <v>12138.75</v>
      </c>
      <c r="J10314">
        <v>194</v>
      </c>
      <c r="K10314">
        <v>7</v>
      </c>
      <c r="L10314" t="s">
        <v>18</v>
      </c>
      <c r="M10314">
        <f>(Table1[[#This Row],[Current_Stock]]*Table1[[#This Row],[Unit_Price]])</f>
        <v>94196.7</v>
      </c>
      <c r="N10314" s="12">
        <f>DATE(YEAR(Table1[[#This Row],[Order_Date]]),MONTH(Table1[[#This Row],[Order_Date]]),1)</f>
        <v>45383</v>
      </c>
    </row>
    <row r="10315" spans="1:14">
      <c r="A10315" t="s">
        <v>1149</v>
      </c>
      <c r="B10315" t="s">
        <v>91</v>
      </c>
      <c r="C10315" t="s">
        <v>92</v>
      </c>
      <c r="D10315" t="s">
        <v>38</v>
      </c>
      <c r="E10315" t="s">
        <v>113</v>
      </c>
      <c r="F10315" t="s">
        <v>40</v>
      </c>
      <c r="G10315">
        <v>24</v>
      </c>
      <c r="H10315">
        <v>566.47</v>
      </c>
      <c r="I10315">
        <v>13595.28</v>
      </c>
      <c r="J10315">
        <v>136</v>
      </c>
      <c r="K10315">
        <v>13</v>
      </c>
      <c r="L10315" t="s">
        <v>18</v>
      </c>
      <c r="M10315">
        <f>(Table1[[#This Row],[Current_Stock]]*Table1[[#This Row],[Unit_Price]])</f>
        <v>77039.92</v>
      </c>
      <c r="N10315" s="12">
        <f>DATE(YEAR(Table1[[#This Row],[Order_Date]]),MONTH(Table1[[#This Row],[Order_Date]]),1)</f>
        <v>45017</v>
      </c>
    </row>
    <row r="10316" spans="1:14">
      <c r="A10316" t="s">
        <v>1085</v>
      </c>
      <c r="B10316" t="s">
        <v>207</v>
      </c>
      <c r="C10316" t="s">
        <v>208</v>
      </c>
      <c r="D10316" t="s">
        <v>27</v>
      </c>
      <c r="E10316" t="s">
        <v>73</v>
      </c>
      <c r="F10316" t="s">
        <v>29</v>
      </c>
      <c r="G10316">
        <v>5</v>
      </c>
      <c r="H10316">
        <v>268.95999999999998</v>
      </c>
      <c r="I10316">
        <v>1344.8</v>
      </c>
      <c r="J10316">
        <v>495</v>
      </c>
      <c r="K10316">
        <v>7</v>
      </c>
      <c r="L10316" t="s">
        <v>18</v>
      </c>
      <c r="M10316">
        <f>(Table1[[#This Row],[Current_Stock]]*Table1[[#This Row],[Unit_Price]])</f>
        <v>133135.19999999998</v>
      </c>
      <c r="N10316" s="12">
        <f>DATE(YEAR(Table1[[#This Row],[Order_Date]]),MONTH(Table1[[#This Row],[Order_Date]]),1)</f>
        <v>45108</v>
      </c>
    </row>
    <row r="10317" spans="1:14">
      <c r="A10317" t="s">
        <v>295</v>
      </c>
      <c r="B10317" t="s">
        <v>1089</v>
      </c>
      <c r="C10317" t="s">
        <v>1090</v>
      </c>
      <c r="D10317" t="s">
        <v>33</v>
      </c>
      <c r="E10317" t="s">
        <v>167</v>
      </c>
      <c r="F10317" t="s">
        <v>40</v>
      </c>
      <c r="G10317">
        <v>23</v>
      </c>
      <c r="H10317">
        <v>862.45</v>
      </c>
      <c r="I10317">
        <v>19836.349999999999</v>
      </c>
      <c r="J10317">
        <v>245</v>
      </c>
      <c r="K10317">
        <v>6</v>
      </c>
      <c r="L10317" t="s">
        <v>18</v>
      </c>
      <c r="M10317">
        <f>(Table1[[#This Row],[Current_Stock]]*Table1[[#This Row],[Unit_Price]])</f>
        <v>211300.25</v>
      </c>
      <c r="N10317" s="12">
        <f>DATE(YEAR(Table1[[#This Row],[Order_Date]]),MONTH(Table1[[#This Row],[Order_Date]]),1)</f>
        <v>45292</v>
      </c>
    </row>
    <row r="10318" spans="1:14">
      <c r="A10318" t="s">
        <v>940</v>
      </c>
      <c r="B10318" t="s">
        <v>814</v>
      </c>
      <c r="C10318" t="s">
        <v>815</v>
      </c>
      <c r="D10318" t="s">
        <v>44</v>
      </c>
      <c r="E10318" t="s">
        <v>251</v>
      </c>
      <c r="F10318" t="s">
        <v>60</v>
      </c>
      <c r="G10318">
        <v>46</v>
      </c>
      <c r="H10318">
        <v>4317.03</v>
      </c>
      <c r="I10318">
        <v>198583.38</v>
      </c>
      <c r="J10318">
        <v>43</v>
      </c>
      <c r="K10318">
        <v>9</v>
      </c>
      <c r="L10318" t="s">
        <v>18</v>
      </c>
      <c r="M10318">
        <f>(Table1[[#This Row],[Current_Stock]]*Table1[[#This Row],[Unit_Price]])</f>
        <v>185632.28999999998</v>
      </c>
      <c r="N10318" s="12">
        <f>DATE(YEAR(Table1[[#This Row],[Order_Date]]),MONTH(Table1[[#This Row],[Order_Date]]),1)</f>
        <v>45200</v>
      </c>
    </row>
    <row r="10319" spans="1:14">
      <c r="A10319" t="s">
        <v>1256</v>
      </c>
      <c r="B10319" t="s">
        <v>432</v>
      </c>
      <c r="C10319" t="s">
        <v>433</v>
      </c>
      <c r="D10319" t="s">
        <v>96</v>
      </c>
      <c r="E10319" t="s">
        <v>160</v>
      </c>
      <c r="F10319" t="s">
        <v>29</v>
      </c>
      <c r="G10319">
        <v>4</v>
      </c>
      <c r="H10319">
        <v>119.34</v>
      </c>
      <c r="I10319">
        <v>477.36</v>
      </c>
      <c r="J10319">
        <v>399</v>
      </c>
      <c r="K10319">
        <v>5</v>
      </c>
      <c r="L10319" t="s">
        <v>55</v>
      </c>
      <c r="M10319">
        <f>(Table1[[#This Row],[Current_Stock]]*Table1[[#This Row],[Unit_Price]])</f>
        <v>47616.66</v>
      </c>
      <c r="N10319" s="12">
        <f>DATE(YEAR(Table1[[#This Row],[Order_Date]]),MONTH(Table1[[#This Row],[Order_Date]]),1)</f>
        <v>45139</v>
      </c>
    </row>
    <row r="10320" spans="1:14">
      <c r="A10320" t="s">
        <v>709</v>
      </c>
      <c r="B10320" t="s">
        <v>1199</v>
      </c>
      <c r="C10320" t="s">
        <v>1200</v>
      </c>
      <c r="D10320" t="s">
        <v>15</v>
      </c>
      <c r="E10320" t="s">
        <v>153</v>
      </c>
      <c r="F10320" t="s">
        <v>29</v>
      </c>
      <c r="G10320">
        <v>21</v>
      </c>
      <c r="H10320">
        <v>168.39</v>
      </c>
      <c r="I10320">
        <v>3536.19</v>
      </c>
      <c r="J10320">
        <v>184</v>
      </c>
      <c r="K10320">
        <v>12</v>
      </c>
      <c r="L10320" t="s">
        <v>18</v>
      </c>
      <c r="M10320">
        <f>(Table1[[#This Row],[Current_Stock]]*Table1[[#This Row],[Unit_Price]])</f>
        <v>30983.759999999998</v>
      </c>
      <c r="N10320" s="12">
        <f>DATE(YEAR(Table1[[#This Row],[Order_Date]]),MONTH(Table1[[#This Row],[Order_Date]]),1)</f>
        <v>45383</v>
      </c>
    </row>
    <row r="10321" spans="1:14">
      <c r="A10321" t="s">
        <v>1126</v>
      </c>
      <c r="B10321" t="s">
        <v>48</v>
      </c>
      <c r="C10321" t="s">
        <v>49</v>
      </c>
      <c r="D10321" t="s">
        <v>38</v>
      </c>
      <c r="E10321" t="s">
        <v>54</v>
      </c>
      <c r="F10321" t="s">
        <v>29</v>
      </c>
      <c r="G10321">
        <v>23</v>
      </c>
      <c r="H10321">
        <v>3360.45</v>
      </c>
      <c r="I10321">
        <v>77290.350000000006</v>
      </c>
      <c r="J10321">
        <v>138</v>
      </c>
      <c r="K10321">
        <v>13</v>
      </c>
      <c r="L10321" t="s">
        <v>18</v>
      </c>
      <c r="M10321">
        <f>(Table1[[#This Row],[Current_Stock]]*Table1[[#This Row],[Unit_Price]])</f>
        <v>463742.1</v>
      </c>
      <c r="N10321" s="12">
        <f>DATE(YEAR(Table1[[#This Row],[Order_Date]]),MONTH(Table1[[#This Row],[Order_Date]]),1)</f>
        <v>45047</v>
      </c>
    </row>
    <row r="10322" spans="1:14">
      <c r="A10322" t="s">
        <v>1337</v>
      </c>
      <c r="B10322" t="s">
        <v>356</v>
      </c>
      <c r="C10322" t="s">
        <v>357</v>
      </c>
      <c r="D10322" t="s">
        <v>15</v>
      </c>
      <c r="E10322" t="s">
        <v>153</v>
      </c>
      <c r="F10322" t="s">
        <v>60</v>
      </c>
      <c r="G10322">
        <v>11</v>
      </c>
      <c r="H10322">
        <v>79.63</v>
      </c>
      <c r="I10322">
        <v>875.93</v>
      </c>
      <c r="J10322">
        <v>222</v>
      </c>
      <c r="K10322">
        <v>12</v>
      </c>
      <c r="L10322" t="s">
        <v>18</v>
      </c>
      <c r="M10322">
        <f>(Table1[[#This Row],[Current_Stock]]*Table1[[#This Row],[Unit_Price]])</f>
        <v>17677.86</v>
      </c>
      <c r="N10322" s="12">
        <f>DATE(YEAR(Table1[[#This Row],[Order_Date]]),MONTH(Table1[[#This Row],[Order_Date]]),1)</f>
        <v>45170</v>
      </c>
    </row>
    <row r="10323" spans="1:14">
      <c r="A10323" t="s">
        <v>172</v>
      </c>
      <c r="B10323" t="s">
        <v>780</v>
      </c>
      <c r="C10323" t="s">
        <v>781</v>
      </c>
      <c r="D10323" t="s">
        <v>27</v>
      </c>
      <c r="E10323" t="s">
        <v>23</v>
      </c>
      <c r="F10323" t="s">
        <v>60</v>
      </c>
      <c r="G10323">
        <v>6</v>
      </c>
      <c r="H10323">
        <v>1491.05</v>
      </c>
      <c r="I10323">
        <v>8946.2999999999993</v>
      </c>
      <c r="J10323">
        <v>509</v>
      </c>
      <c r="K10323">
        <v>3</v>
      </c>
      <c r="L10323" t="s">
        <v>18</v>
      </c>
      <c r="M10323">
        <f>(Table1[[#This Row],[Current_Stock]]*Table1[[#This Row],[Unit_Price]])</f>
        <v>758944.45</v>
      </c>
      <c r="N10323" s="12">
        <f>DATE(YEAR(Table1[[#This Row],[Order_Date]]),MONTH(Table1[[#This Row],[Order_Date]]),1)</f>
        <v>45200</v>
      </c>
    </row>
    <row r="10324" spans="1:14">
      <c r="A10324" t="s">
        <v>1274</v>
      </c>
      <c r="B10324" t="s">
        <v>239</v>
      </c>
      <c r="C10324" t="s">
        <v>240</v>
      </c>
      <c r="D10324" t="s">
        <v>15</v>
      </c>
      <c r="E10324" t="s">
        <v>80</v>
      </c>
      <c r="F10324" t="s">
        <v>17</v>
      </c>
      <c r="G10324">
        <v>25</v>
      </c>
      <c r="H10324">
        <v>135.38999999999999</v>
      </c>
      <c r="I10324">
        <v>3384.75</v>
      </c>
      <c r="J10324">
        <v>122</v>
      </c>
      <c r="K10324">
        <v>10</v>
      </c>
      <c r="L10324" t="s">
        <v>18</v>
      </c>
      <c r="M10324">
        <f>(Table1[[#This Row],[Current_Stock]]*Table1[[#This Row],[Unit_Price]])</f>
        <v>16517.579999999998</v>
      </c>
      <c r="N10324" s="12">
        <f>DATE(YEAR(Table1[[#This Row],[Order_Date]]),MONTH(Table1[[#This Row],[Order_Date]]),1)</f>
        <v>45261</v>
      </c>
    </row>
    <row r="10325" spans="1:14">
      <c r="A10325" t="s">
        <v>235</v>
      </c>
      <c r="B10325" t="s">
        <v>194</v>
      </c>
      <c r="C10325" t="s">
        <v>195</v>
      </c>
      <c r="D10325" t="s">
        <v>15</v>
      </c>
      <c r="E10325" t="s">
        <v>104</v>
      </c>
      <c r="F10325" t="s">
        <v>40</v>
      </c>
      <c r="G10325">
        <v>20</v>
      </c>
      <c r="H10325">
        <v>261.77</v>
      </c>
      <c r="I10325">
        <v>5235.3999999999996</v>
      </c>
      <c r="J10325">
        <v>151</v>
      </c>
      <c r="K10325">
        <v>6</v>
      </c>
      <c r="L10325" t="s">
        <v>18</v>
      </c>
      <c r="M10325">
        <f>(Table1[[#This Row],[Current_Stock]]*Table1[[#This Row],[Unit_Price]])</f>
        <v>39527.269999999997</v>
      </c>
      <c r="N10325" s="12">
        <f>DATE(YEAR(Table1[[#This Row],[Order_Date]]),MONTH(Table1[[#This Row],[Order_Date]]),1)</f>
        <v>45597</v>
      </c>
    </row>
    <row r="10326" spans="1:14">
      <c r="A10326" t="s">
        <v>1042</v>
      </c>
      <c r="B10326" t="s">
        <v>808</v>
      </c>
      <c r="C10326" t="s">
        <v>809</v>
      </c>
      <c r="D10326" t="s">
        <v>33</v>
      </c>
      <c r="E10326" t="s">
        <v>97</v>
      </c>
      <c r="F10326" t="s">
        <v>29</v>
      </c>
      <c r="G10326">
        <v>22</v>
      </c>
      <c r="H10326">
        <v>4695.3100000000004</v>
      </c>
      <c r="I10326">
        <v>103296.82</v>
      </c>
      <c r="J10326">
        <v>232</v>
      </c>
      <c r="K10326">
        <v>14</v>
      </c>
      <c r="L10326" t="s">
        <v>18</v>
      </c>
      <c r="M10326">
        <f>(Table1[[#This Row],[Current_Stock]]*Table1[[#This Row],[Unit_Price]])</f>
        <v>1089311.9200000002</v>
      </c>
      <c r="N10326" s="12">
        <f>DATE(YEAR(Table1[[#This Row],[Order_Date]]),MONTH(Table1[[#This Row],[Order_Date]]),1)</f>
        <v>45170</v>
      </c>
    </row>
    <row r="10327" spans="1:14">
      <c r="A10327" t="s">
        <v>740</v>
      </c>
      <c r="B10327" t="s">
        <v>855</v>
      </c>
      <c r="C10327" t="s">
        <v>856</v>
      </c>
      <c r="D10327" t="s">
        <v>38</v>
      </c>
      <c r="E10327" t="s">
        <v>189</v>
      </c>
      <c r="F10327" t="s">
        <v>29</v>
      </c>
      <c r="G10327">
        <v>14</v>
      </c>
      <c r="H10327">
        <v>4097.78</v>
      </c>
      <c r="I10327">
        <v>57368.92</v>
      </c>
      <c r="J10327">
        <v>106</v>
      </c>
      <c r="K10327">
        <v>2</v>
      </c>
      <c r="L10327" t="s">
        <v>18</v>
      </c>
      <c r="M10327">
        <f>(Table1[[#This Row],[Current_Stock]]*Table1[[#This Row],[Unit_Price]])</f>
        <v>434364.68</v>
      </c>
      <c r="N10327" s="12">
        <f>DATE(YEAR(Table1[[#This Row],[Order_Date]]),MONTH(Table1[[#This Row],[Order_Date]]),1)</f>
        <v>45505</v>
      </c>
    </row>
    <row r="10328" spans="1:14">
      <c r="A10328" t="s">
        <v>867</v>
      </c>
      <c r="B10328" t="s">
        <v>441</v>
      </c>
      <c r="C10328" t="s">
        <v>442</v>
      </c>
      <c r="D10328" t="s">
        <v>96</v>
      </c>
      <c r="E10328" t="s">
        <v>251</v>
      </c>
      <c r="F10328" t="s">
        <v>17</v>
      </c>
      <c r="G10328">
        <v>8</v>
      </c>
      <c r="H10328">
        <v>2058.9299999999998</v>
      </c>
      <c r="I10328">
        <v>16471.439999999999</v>
      </c>
      <c r="J10328">
        <v>404</v>
      </c>
      <c r="K10328">
        <v>2</v>
      </c>
      <c r="L10328" t="s">
        <v>55</v>
      </c>
      <c r="M10328">
        <f>(Table1[[#This Row],[Current_Stock]]*Table1[[#This Row],[Unit_Price]])</f>
        <v>831807.72</v>
      </c>
      <c r="N10328" s="12">
        <f>DATE(YEAR(Table1[[#This Row],[Order_Date]]),MONTH(Table1[[#This Row],[Order_Date]]),1)</f>
        <v>45292</v>
      </c>
    </row>
    <row r="10329" spans="1:14">
      <c r="A10329" t="s">
        <v>1179</v>
      </c>
      <c r="B10329" t="s">
        <v>513</v>
      </c>
      <c r="C10329" t="s">
        <v>514</v>
      </c>
      <c r="D10329" t="s">
        <v>96</v>
      </c>
      <c r="E10329" t="s">
        <v>50</v>
      </c>
      <c r="F10329" t="s">
        <v>29</v>
      </c>
      <c r="G10329">
        <v>10</v>
      </c>
      <c r="H10329">
        <v>449.72</v>
      </c>
      <c r="I10329">
        <v>4497.2</v>
      </c>
      <c r="J10329">
        <v>436</v>
      </c>
      <c r="K10329">
        <v>4</v>
      </c>
      <c r="L10329" t="s">
        <v>18</v>
      </c>
      <c r="M10329">
        <f>(Table1[[#This Row],[Current_Stock]]*Table1[[#This Row],[Unit_Price]])</f>
        <v>196077.92</v>
      </c>
      <c r="N10329" s="12">
        <f>DATE(YEAR(Table1[[#This Row],[Order_Date]]),MONTH(Table1[[#This Row],[Order_Date]]),1)</f>
        <v>45323</v>
      </c>
    </row>
    <row r="10330" spans="1:14">
      <c r="A10330" t="s">
        <v>1219</v>
      </c>
      <c r="B10330" t="s">
        <v>584</v>
      </c>
      <c r="C10330" t="s">
        <v>585</v>
      </c>
      <c r="D10330" t="s">
        <v>22</v>
      </c>
      <c r="E10330" t="s">
        <v>89</v>
      </c>
      <c r="F10330" t="s">
        <v>46</v>
      </c>
      <c r="G10330">
        <v>44</v>
      </c>
      <c r="H10330">
        <v>6114.17</v>
      </c>
      <c r="I10330">
        <v>269023.48</v>
      </c>
      <c r="J10330">
        <v>47</v>
      </c>
      <c r="K10330">
        <v>4</v>
      </c>
      <c r="L10330" t="s">
        <v>18</v>
      </c>
      <c r="M10330">
        <f>(Table1[[#This Row],[Current_Stock]]*Table1[[#This Row],[Unit_Price]])</f>
        <v>287365.99</v>
      </c>
      <c r="N10330" s="12">
        <f>DATE(YEAR(Table1[[#This Row],[Order_Date]]),MONTH(Table1[[#This Row],[Order_Date]]),1)</f>
        <v>44958</v>
      </c>
    </row>
    <row r="10331" spans="1:14">
      <c r="A10331" t="s">
        <v>64</v>
      </c>
      <c r="B10331" t="s">
        <v>699</v>
      </c>
      <c r="C10331" t="s">
        <v>700</v>
      </c>
      <c r="D10331" t="s">
        <v>53</v>
      </c>
      <c r="E10331" t="s">
        <v>330</v>
      </c>
      <c r="F10331" t="s">
        <v>29</v>
      </c>
      <c r="G10331">
        <v>15</v>
      </c>
      <c r="H10331">
        <v>3021.39</v>
      </c>
      <c r="I10331">
        <v>45320.85</v>
      </c>
      <c r="J10331">
        <v>311</v>
      </c>
      <c r="K10331">
        <v>5</v>
      </c>
      <c r="L10331" t="s">
        <v>18</v>
      </c>
      <c r="M10331">
        <f>(Table1[[#This Row],[Current_Stock]]*Table1[[#This Row],[Unit_Price]])</f>
        <v>939652.28999999992</v>
      </c>
      <c r="N10331" s="12">
        <f>DATE(YEAR(Table1[[#This Row],[Order_Date]]),MONTH(Table1[[#This Row],[Order_Date]]),1)</f>
        <v>45597</v>
      </c>
    </row>
    <row r="10332" spans="1:14">
      <c r="A10332" t="s">
        <v>668</v>
      </c>
      <c r="B10332" t="s">
        <v>811</v>
      </c>
      <c r="C10332" t="s">
        <v>812</v>
      </c>
      <c r="D10332" t="s">
        <v>33</v>
      </c>
      <c r="E10332" t="s">
        <v>104</v>
      </c>
      <c r="F10332" t="s">
        <v>40</v>
      </c>
      <c r="G10332">
        <v>10</v>
      </c>
      <c r="H10332">
        <v>1217.4000000000001</v>
      </c>
      <c r="I10332">
        <v>12174</v>
      </c>
      <c r="J10332">
        <v>237</v>
      </c>
      <c r="K10332">
        <v>2</v>
      </c>
      <c r="L10332" t="s">
        <v>18</v>
      </c>
      <c r="M10332">
        <f>(Table1[[#This Row],[Current_Stock]]*Table1[[#This Row],[Unit_Price]])</f>
        <v>288523.80000000005</v>
      </c>
      <c r="N10332" s="12">
        <f>DATE(YEAR(Table1[[#This Row],[Order_Date]]),MONTH(Table1[[#This Row],[Order_Date]]),1)</f>
        <v>45474</v>
      </c>
    </row>
    <row r="10333" spans="1:14">
      <c r="A10333" t="s">
        <v>952</v>
      </c>
      <c r="B10333" t="s">
        <v>895</v>
      </c>
      <c r="C10333" t="s">
        <v>896</v>
      </c>
      <c r="D10333" t="s">
        <v>38</v>
      </c>
      <c r="E10333" t="s">
        <v>28</v>
      </c>
      <c r="F10333" t="s">
        <v>46</v>
      </c>
      <c r="G10333">
        <v>11</v>
      </c>
      <c r="H10333">
        <v>1533.3</v>
      </c>
      <c r="I10333">
        <v>16866.3</v>
      </c>
      <c r="J10333">
        <v>86</v>
      </c>
      <c r="K10333">
        <v>8</v>
      </c>
      <c r="L10333" t="s">
        <v>18</v>
      </c>
      <c r="M10333">
        <f>(Table1[[#This Row],[Current_Stock]]*Table1[[#This Row],[Unit_Price]])</f>
        <v>131863.79999999999</v>
      </c>
      <c r="N10333" s="12">
        <f>DATE(YEAR(Table1[[#This Row],[Order_Date]]),MONTH(Table1[[#This Row],[Order_Date]]),1)</f>
        <v>45566</v>
      </c>
    </row>
    <row r="10334" spans="1:14">
      <c r="A10334" t="s">
        <v>1155</v>
      </c>
      <c r="B10334" t="s">
        <v>522</v>
      </c>
      <c r="C10334" t="s">
        <v>523</v>
      </c>
      <c r="D10334" t="s">
        <v>15</v>
      </c>
      <c r="E10334" t="s">
        <v>59</v>
      </c>
      <c r="F10334" t="s">
        <v>40</v>
      </c>
      <c r="G10334">
        <v>9</v>
      </c>
      <c r="H10334">
        <v>432.54</v>
      </c>
      <c r="I10334">
        <v>3892.86</v>
      </c>
      <c r="J10334">
        <v>95</v>
      </c>
      <c r="K10334">
        <v>9</v>
      </c>
      <c r="L10334" t="s">
        <v>18</v>
      </c>
      <c r="M10334">
        <f>(Table1[[#This Row],[Current_Stock]]*Table1[[#This Row],[Unit_Price]])</f>
        <v>41091.300000000003</v>
      </c>
      <c r="N10334" s="12">
        <f>DATE(YEAR(Table1[[#This Row],[Order_Date]]),MONTH(Table1[[#This Row],[Order_Date]]),1)</f>
        <v>45078</v>
      </c>
    </row>
    <row r="10335" spans="1:14">
      <c r="A10335" t="s">
        <v>1081</v>
      </c>
      <c r="B10335" t="s">
        <v>353</v>
      </c>
      <c r="C10335" t="s">
        <v>354</v>
      </c>
      <c r="D10335" t="s">
        <v>84</v>
      </c>
      <c r="E10335" t="s">
        <v>269</v>
      </c>
      <c r="F10335" t="s">
        <v>17</v>
      </c>
      <c r="G10335">
        <v>10</v>
      </c>
      <c r="H10335">
        <v>2303.1</v>
      </c>
      <c r="I10335">
        <v>23031</v>
      </c>
      <c r="J10335">
        <v>103</v>
      </c>
      <c r="K10335">
        <v>9</v>
      </c>
      <c r="L10335" t="s">
        <v>18</v>
      </c>
      <c r="M10335">
        <f>(Table1[[#This Row],[Current_Stock]]*Table1[[#This Row],[Unit_Price]])</f>
        <v>237219.3</v>
      </c>
      <c r="N10335" s="12">
        <f>DATE(YEAR(Table1[[#This Row],[Order_Date]]),MONTH(Table1[[#This Row],[Order_Date]]),1)</f>
        <v>45383</v>
      </c>
    </row>
    <row r="10336" spans="1:14">
      <c r="A10336" t="s">
        <v>1333</v>
      </c>
      <c r="B10336" t="s">
        <v>1124</v>
      </c>
      <c r="C10336" t="s">
        <v>1125</v>
      </c>
      <c r="D10336" t="s">
        <v>27</v>
      </c>
      <c r="E10336" t="s">
        <v>73</v>
      </c>
      <c r="F10336" t="s">
        <v>29</v>
      </c>
      <c r="G10336">
        <v>2</v>
      </c>
      <c r="H10336">
        <v>1363.08</v>
      </c>
      <c r="I10336">
        <v>2726.16</v>
      </c>
      <c r="J10336">
        <v>332</v>
      </c>
      <c r="K10336">
        <v>10</v>
      </c>
      <c r="L10336" t="s">
        <v>18</v>
      </c>
      <c r="M10336">
        <f>(Table1[[#This Row],[Current_Stock]]*Table1[[#This Row],[Unit_Price]])</f>
        <v>452542.56</v>
      </c>
      <c r="N10336" s="12">
        <f>DATE(YEAR(Table1[[#This Row],[Order_Date]]),MONTH(Table1[[#This Row],[Order_Date]]),1)</f>
        <v>45078</v>
      </c>
    </row>
    <row r="10337" spans="1:14">
      <c r="A10337" t="s">
        <v>185</v>
      </c>
      <c r="B10337" t="s">
        <v>819</v>
      </c>
      <c r="C10337" t="s">
        <v>820</v>
      </c>
      <c r="D10337" t="s">
        <v>22</v>
      </c>
      <c r="E10337" t="s">
        <v>211</v>
      </c>
      <c r="F10337" t="s">
        <v>46</v>
      </c>
      <c r="G10337">
        <v>20</v>
      </c>
      <c r="H10337">
        <v>11483.62</v>
      </c>
      <c r="I10337">
        <v>229672.4</v>
      </c>
      <c r="J10337">
        <v>41</v>
      </c>
      <c r="K10337">
        <v>5</v>
      </c>
      <c r="L10337" t="s">
        <v>105</v>
      </c>
      <c r="M10337">
        <f>(Table1[[#This Row],[Current_Stock]]*Table1[[#This Row],[Unit_Price]])</f>
        <v>470828.42000000004</v>
      </c>
      <c r="N10337" s="12">
        <f>DATE(YEAR(Table1[[#This Row],[Order_Date]]),MONTH(Table1[[#This Row],[Order_Date]]),1)</f>
        <v>45505</v>
      </c>
    </row>
    <row r="10338" spans="1:14">
      <c r="A10338" t="s">
        <v>242</v>
      </c>
      <c r="B10338" t="s">
        <v>425</v>
      </c>
      <c r="C10338" t="s">
        <v>426</v>
      </c>
      <c r="D10338" t="s">
        <v>38</v>
      </c>
      <c r="E10338" t="s">
        <v>160</v>
      </c>
      <c r="F10338" t="s">
        <v>17</v>
      </c>
      <c r="G10338">
        <v>8</v>
      </c>
      <c r="H10338">
        <v>1354.32</v>
      </c>
      <c r="I10338">
        <v>10834.56</v>
      </c>
      <c r="J10338">
        <v>167</v>
      </c>
      <c r="K10338">
        <v>2</v>
      </c>
      <c r="L10338" t="s">
        <v>18</v>
      </c>
      <c r="M10338">
        <f>(Table1[[#This Row],[Current_Stock]]*Table1[[#This Row],[Unit_Price]])</f>
        <v>226171.44</v>
      </c>
      <c r="N10338" s="12">
        <f>DATE(YEAR(Table1[[#This Row],[Order_Date]]),MONTH(Table1[[#This Row],[Order_Date]]),1)</f>
        <v>45078</v>
      </c>
    </row>
    <row r="10339" spans="1:14">
      <c r="A10339" t="s">
        <v>298</v>
      </c>
      <c r="B10339" t="s">
        <v>802</v>
      </c>
      <c r="C10339" t="s">
        <v>803</v>
      </c>
      <c r="D10339" t="s">
        <v>15</v>
      </c>
      <c r="E10339" t="s">
        <v>73</v>
      </c>
      <c r="F10339" t="s">
        <v>60</v>
      </c>
      <c r="G10339">
        <v>21</v>
      </c>
      <c r="H10339">
        <v>400.4</v>
      </c>
      <c r="I10339">
        <v>8408.4</v>
      </c>
      <c r="J10339">
        <v>197</v>
      </c>
      <c r="K10339">
        <v>10</v>
      </c>
      <c r="L10339" t="s">
        <v>18</v>
      </c>
      <c r="M10339">
        <f>(Table1[[#This Row],[Current_Stock]]*Table1[[#This Row],[Unit_Price]])</f>
        <v>78878.799999999988</v>
      </c>
      <c r="N10339" s="12">
        <f>DATE(YEAR(Table1[[#This Row],[Order_Date]]),MONTH(Table1[[#This Row],[Order_Date]]),1)</f>
        <v>45536</v>
      </c>
    </row>
    <row r="10340" spans="1:14">
      <c r="A10340" t="s">
        <v>912</v>
      </c>
      <c r="B10340" t="s">
        <v>738</v>
      </c>
      <c r="C10340" t="s">
        <v>739</v>
      </c>
      <c r="D10340" t="s">
        <v>27</v>
      </c>
      <c r="E10340" t="s">
        <v>34</v>
      </c>
      <c r="F10340" t="s">
        <v>60</v>
      </c>
      <c r="G10340">
        <v>6</v>
      </c>
      <c r="H10340">
        <v>2126.81</v>
      </c>
      <c r="I10340">
        <v>12760.86</v>
      </c>
      <c r="J10340">
        <v>526</v>
      </c>
      <c r="K10340">
        <v>11</v>
      </c>
      <c r="L10340" t="s">
        <v>18</v>
      </c>
      <c r="M10340">
        <f>(Table1[[#This Row],[Current_Stock]]*Table1[[#This Row],[Unit_Price]])</f>
        <v>1118702.06</v>
      </c>
      <c r="N10340" s="12">
        <f>DATE(YEAR(Table1[[#This Row],[Order_Date]]),MONTH(Table1[[#This Row],[Order_Date]]),1)</f>
        <v>45292</v>
      </c>
    </row>
    <row r="10341" spans="1:14">
      <c r="A10341" t="s">
        <v>1074</v>
      </c>
      <c r="B10341" t="s">
        <v>65</v>
      </c>
      <c r="C10341" t="s">
        <v>66</v>
      </c>
      <c r="D10341" t="s">
        <v>38</v>
      </c>
      <c r="E10341" t="s">
        <v>330</v>
      </c>
      <c r="F10341" t="s">
        <v>60</v>
      </c>
      <c r="G10341">
        <v>16</v>
      </c>
      <c r="H10341">
        <v>3742.14</v>
      </c>
      <c r="I10341">
        <v>59874.239999999998</v>
      </c>
      <c r="J10341">
        <v>229</v>
      </c>
      <c r="K10341">
        <v>10</v>
      </c>
      <c r="L10341" t="s">
        <v>18</v>
      </c>
      <c r="M10341">
        <f>(Table1[[#This Row],[Current_Stock]]*Table1[[#This Row],[Unit_Price]])</f>
        <v>856950.05999999994</v>
      </c>
      <c r="N10341" s="12">
        <f>DATE(YEAR(Table1[[#This Row],[Order_Date]]),MONTH(Table1[[#This Row],[Order_Date]]),1)</f>
        <v>45413</v>
      </c>
    </row>
    <row r="10342" spans="1:14">
      <c r="A10342" t="s">
        <v>990</v>
      </c>
      <c r="B10342" t="s">
        <v>720</v>
      </c>
      <c r="C10342" t="s">
        <v>721</v>
      </c>
      <c r="D10342" t="s">
        <v>44</v>
      </c>
      <c r="E10342" t="s">
        <v>54</v>
      </c>
      <c r="F10342" t="s">
        <v>40</v>
      </c>
      <c r="G10342">
        <v>46</v>
      </c>
      <c r="H10342">
        <v>4062.58</v>
      </c>
      <c r="I10342">
        <v>186878.68</v>
      </c>
      <c r="J10342">
        <v>114</v>
      </c>
      <c r="K10342">
        <v>2</v>
      </c>
      <c r="L10342" t="s">
        <v>18</v>
      </c>
      <c r="M10342">
        <f>(Table1[[#This Row],[Current_Stock]]*Table1[[#This Row],[Unit_Price]])</f>
        <v>463134.12</v>
      </c>
      <c r="N10342" s="12">
        <f>DATE(YEAR(Table1[[#This Row],[Order_Date]]),MONTH(Table1[[#This Row],[Order_Date]]),1)</f>
        <v>45323</v>
      </c>
    </row>
    <row r="10343" spans="1:14">
      <c r="A10343" t="s">
        <v>1355</v>
      </c>
      <c r="B10343" t="s">
        <v>272</v>
      </c>
      <c r="C10343" t="s">
        <v>273</v>
      </c>
      <c r="D10343" t="s">
        <v>84</v>
      </c>
      <c r="E10343" t="s">
        <v>243</v>
      </c>
      <c r="F10343" t="s">
        <v>29</v>
      </c>
      <c r="G10343">
        <v>8</v>
      </c>
      <c r="H10343">
        <v>24712.55</v>
      </c>
      <c r="I10343">
        <v>197700.4</v>
      </c>
      <c r="J10343">
        <v>250</v>
      </c>
      <c r="K10343">
        <v>6</v>
      </c>
      <c r="L10343" t="s">
        <v>18</v>
      </c>
      <c r="M10343">
        <f>(Table1[[#This Row],[Current_Stock]]*Table1[[#This Row],[Unit_Price]])</f>
        <v>6178137.5</v>
      </c>
      <c r="N10343" s="12">
        <f>DATE(YEAR(Table1[[#This Row],[Order_Date]]),MONTH(Table1[[#This Row],[Order_Date]]),1)</f>
        <v>45047</v>
      </c>
    </row>
    <row r="10344" spans="1:14">
      <c r="A10344" t="s">
        <v>458</v>
      </c>
      <c r="B10344" t="s">
        <v>194</v>
      </c>
      <c r="C10344" t="s">
        <v>195</v>
      </c>
      <c r="D10344" t="s">
        <v>15</v>
      </c>
      <c r="E10344" t="s">
        <v>184</v>
      </c>
      <c r="F10344" t="s">
        <v>46</v>
      </c>
      <c r="G10344">
        <v>23</v>
      </c>
      <c r="H10344">
        <v>297.02999999999997</v>
      </c>
      <c r="I10344">
        <v>6831.69</v>
      </c>
      <c r="J10344">
        <v>250</v>
      </c>
      <c r="K10344">
        <v>5</v>
      </c>
      <c r="L10344" t="s">
        <v>18</v>
      </c>
      <c r="M10344">
        <f>(Table1[[#This Row],[Current_Stock]]*Table1[[#This Row],[Unit_Price]])</f>
        <v>74257.5</v>
      </c>
      <c r="N10344" s="12">
        <f>DATE(YEAR(Table1[[#This Row],[Order_Date]]),MONTH(Table1[[#This Row],[Order_Date]]),1)</f>
        <v>45261</v>
      </c>
    </row>
    <row r="10345" spans="1:14">
      <c r="A10345" t="s">
        <v>933</v>
      </c>
      <c r="B10345" t="s">
        <v>253</v>
      </c>
      <c r="C10345" t="s">
        <v>254</v>
      </c>
      <c r="D10345" t="s">
        <v>38</v>
      </c>
      <c r="E10345" t="s">
        <v>89</v>
      </c>
      <c r="F10345" t="s">
        <v>40</v>
      </c>
      <c r="G10345">
        <v>9</v>
      </c>
      <c r="H10345">
        <v>4498.6499999999996</v>
      </c>
      <c r="I10345">
        <v>40487.85</v>
      </c>
      <c r="J10345">
        <v>208</v>
      </c>
      <c r="K10345">
        <v>6</v>
      </c>
      <c r="L10345" t="s">
        <v>18</v>
      </c>
      <c r="M10345">
        <f>(Table1[[#This Row],[Current_Stock]]*Table1[[#This Row],[Unit_Price]])</f>
        <v>935719.2</v>
      </c>
      <c r="N10345" s="12">
        <f>DATE(YEAR(Table1[[#This Row],[Order_Date]]),MONTH(Table1[[#This Row],[Order_Date]]),1)</f>
        <v>45170</v>
      </c>
    </row>
    <row r="10346" spans="1:14">
      <c r="A10346" t="s">
        <v>295</v>
      </c>
      <c r="B10346" t="s">
        <v>673</v>
      </c>
      <c r="C10346" t="s">
        <v>674</v>
      </c>
      <c r="D10346" t="s">
        <v>22</v>
      </c>
      <c r="E10346" t="s">
        <v>54</v>
      </c>
      <c r="F10346" t="s">
        <v>46</v>
      </c>
      <c r="G10346">
        <v>30</v>
      </c>
      <c r="H10346">
        <v>4361.99</v>
      </c>
      <c r="I10346">
        <v>130859.7</v>
      </c>
      <c r="J10346">
        <v>107</v>
      </c>
      <c r="K10346">
        <v>8</v>
      </c>
      <c r="L10346" t="s">
        <v>18</v>
      </c>
      <c r="M10346">
        <f>(Table1[[#This Row],[Current_Stock]]*Table1[[#This Row],[Unit_Price]])</f>
        <v>466732.93</v>
      </c>
      <c r="N10346" s="12">
        <f>DATE(YEAR(Table1[[#This Row],[Order_Date]]),MONTH(Table1[[#This Row],[Order_Date]]),1)</f>
        <v>45292</v>
      </c>
    </row>
    <row r="10347" spans="1:14">
      <c r="A10347" t="s">
        <v>434</v>
      </c>
      <c r="B10347" t="s">
        <v>219</v>
      </c>
      <c r="C10347" t="s">
        <v>220</v>
      </c>
      <c r="D10347" t="s">
        <v>33</v>
      </c>
      <c r="E10347" t="s">
        <v>330</v>
      </c>
      <c r="F10347" t="s">
        <v>60</v>
      </c>
      <c r="G10347">
        <v>24</v>
      </c>
      <c r="H10347">
        <v>4041.18</v>
      </c>
      <c r="I10347">
        <v>96988.32</v>
      </c>
      <c r="J10347">
        <v>80</v>
      </c>
      <c r="K10347">
        <v>7</v>
      </c>
      <c r="L10347" t="s">
        <v>18</v>
      </c>
      <c r="M10347">
        <f>(Table1[[#This Row],[Current_Stock]]*Table1[[#This Row],[Unit_Price]])</f>
        <v>323294.39999999997</v>
      </c>
      <c r="N10347" s="12">
        <f>DATE(YEAR(Table1[[#This Row],[Order_Date]]),MONTH(Table1[[#This Row],[Order_Date]]),1)</f>
        <v>45444</v>
      </c>
    </row>
    <row r="10348" spans="1:14">
      <c r="A10348" t="s">
        <v>1022</v>
      </c>
      <c r="B10348" t="s">
        <v>844</v>
      </c>
      <c r="C10348" t="s">
        <v>845</v>
      </c>
      <c r="D10348" t="s">
        <v>96</v>
      </c>
      <c r="E10348" t="s">
        <v>269</v>
      </c>
      <c r="F10348" t="s">
        <v>60</v>
      </c>
      <c r="G10348">
        <v>8</v>
      </c>
      <c r="H10348">
        <v>225.3</v>
      </c>
      <c r="I10348">
        <v>1802.4</v>
      </c>
      <c r="J10348">
        <v>473</v>
      </c>
      <c r="K10348">
        <v>9</v>
      </c>
      <c r="L10348" t="s">
        <v>55</v>
      </c>
      <c r="M10348">
        <f>(Table1[[#This Row],[Current_Stock]]*Table1[[#This Row],[Unit_Price]])</f>
        <v>106566.90000000001</v>
      </c>
      <c r="N10348" s="12">
        <f>DATE(YEAR(Table1[[#This Row],[Order_Date]]),MONTH(Table1[[#This Row],[Order_Date]]),1)</f>
        <v>45566</v>
      </c>
    </row>
    <row r="10349" spans="1:14">
      <c r="A10349" t="s">
        <v>230</v>
      </c>
      <c r="B10349" t="s">
        <v>138</v>
      </c>
      <c r="C10349" t="s">
        <v>139</v>
      </c>
      <c r="D10349" t="s">
        <v>27</v>
      </c>
      <c r="E10349" t="s">
        <v>211</v>
      </c>
      <c r="F10349" t="s">
        <v>40</v>
      </c>
      <c r="G10349">
        <v>7</v>
      </c>
      <c r="H10349">
        <v>2712.21</v>
      </c>
      <c r="I10349">
        <v>18985.47</v>
      </c>
      <c r="J10349">
        <v>316</v>
      </c>
      <c r="K10349">
        <v>6</v>
      </c>
      <c r="L10349" t="s">
        <v>18</v>
      </c>
      <c r="M10349">
        <f>(Table1[[#This Row],[Current_Stock]]*Table1[[#This Row],[Unit_Price]])</f>
        <v>857058.36</v>
      </c>
      <c r="N10349" s="12">
        <f>DATE(YEAR(Table1[[#This Row],[Order_Date]]),MONTH(Table1[[#This Row],[Order_Date]]),1)</f>
        <v>45078</v>
      </c>
    </row>
    <row r="10350" spans="1:14">
      <c r="A10350" t="s">
        <v>733</v>
      </c>
      <c r="B10350" t="s">
        <v>664</v>
      </c>
      <c r="C10350" t="s">
        <v>665</v>
      </c>
      <c r="D10350" t="s">
        <v>38</v>
      </c>
      <c r="E10350" t="s">
        <v>251</v>
      </c>
      <c r="F10350" t="s">
        <v>29</v>
      </c>
      <c r="G10350">
        <v>10</v>
      </c>
      <c r="H10350">
        <v>3690.18</v>
      </c>
      <c r="I10350">
        <v>36901.800000000003</v>
      </c>
      <c r="J10350">
        <v>219</v>
      </c>
      <c r="K10350">
        <v>2</v>
      </c>
      <c r="L10350" t="s">
        <v>18</v>
      </c>
      <c r="M10350">
        <f>(Table1[[#This Row],[Current_Stock]]*Table1[[#This Row],[Unit_Price]])</f>
        <v>808149.41999999993</v>
      </c>
      <c r="N10350" s="12">
        <f>DATE(YEAR(Table1[[#This Row],[Order_Date]]),MONTH(Table1[[#This Row],[Order_Date]]),1)</f>
        <v>45292</v>
      </c>
    </row>
    <row r="10351" spans="1:14">
      <c r="A10351" t="s">
        <v>503</v>
      </c>
      <c r="B10351" t="s">
        <v>332</v>
      </c>
      <c r="C10351" t="s">
        <v>333</v>
      </c>
      <c r="D10351" t="s">
        <v>183</v>
      </c>
      <c r="E10351" t="s">
        <v>59</v>
      </c>
      <c r="F10351" t="s">
        <v>17</v>
      </c>
      <c r="G10351">
        <v>16</v>
      </c>
      <c r="H10351">
        <v>4504.95</v>
      </c>
      <c r="I10351">
        <v>72079.199999999997</v>
      </c>
      <c r="J10351">
        <v>240</v>
      </c>
      <c r="K10351">
        <v>13</v>
      </c>
      <c r="L10351" t="s">
        <v>18</v>
      </c>
      <c r="M10351">
        <f>(Table1[[#This Row],[Current_Stock]]*Table1[[#This Row],[Unit_Price]])</f>
        <v>1081188</v>
      </c>
      <c r="N10351" s="12">
        <f>DATE(YEAR(Table1[[#This Row],[Order_Date]]),MONTH(Table1[[#This Row],[Order_Date]]),1)</f>
        <v>45047</v>
      </c>
    </row>
    <row r="10352" spans="1:14">
      <c r="A10352" t="s">
        <v>206</v>
      </c>
      <c r="B10352" t="s">
        <v>344</v>
      </c>
      <c r="C10352" t="s">
        <v>345</v>
      </c>
      <c r="D10352" t="s">
        <v>183</v>
      </c>
      <c r="E10352" t="s">
        <v>211</v>
      </c>
      <c r="F10352" t="s">
        <v>17</v>
      </c>
      <c r="G10352">
        <v>11</v>
      </c>
      <c r="H10352">
        <v>1902.64</v>
      </c>
      <c r="I10352">
        <v>20929.04</v>
      </c>
      <c r="J10352">
        <v>184</v>
      </c>
      <c r="K10352">
        <v>4</v>
      </c>
      <c r="L10352" t="s">
        <v>18</v>
      </c>
      <c r="M10352">
        <f>(Table1[[#This Row],[Current_Stock]]*Table1[[#This Row],[Unit_Price]])</f>
        <v>350085.76</v>
      </c>
      <c r="N10352" s="12">
        <f>DATE(YEAR(Table1[[#This Row],[Order_Date]]),MONTH(Table1[[#This Row],[Order_Date]]),1)</f>
        <v>45078</v>
      </c>
    </row>
    <row r="10353" spans="1:14">
      <c r="A10353" t="s">
        <v>1349</v>
      </c>
      <c r="B10353" t="s">
        <v>380</v>
      </c>
      <c r="C10353" t="s">
        <v>381</v>
      </c>
      <c r="D10353" t="s">
        <v>183</v>
      </c>
      <c r="E10353" t="s">
        <v>167</v>
      </c>
      <c r="F10353" t="s">
        <v>29</v>
      </c>
      <c r="G10353">
        <v>18</v>
      </c>
      <c r="H10353">
        <v>3197.78</v>
      </c>
      <c r="I10353">
        <v>57560.04</v>
      </c>
      <c r="J10353">
        <v>103</v>
      </c>
      <c r="K10353">
        <v>9</v>
      </c>
      <c r="L10353" t="s">
        <v>18</v>
      </c>
      <c r="M10353">
        <f>(Table1[[#This Row],[Current_Stock]]*Table1[[#This Row],[Unit_Price]])</f>
        <v>329371.34000000003</v>
      </c>
      <c r="N10353" s="12">
        <f>DATE(YEAR(Table1[[#This Row],[Order_Date]]),MONTH(Table1[[#This Row],[Order_Date]]),1)</f>
        <v>45078</v>
      </c>
    </row>
    <row r="10354" spans="1:14">
      <c r="A10354" t="s">
        <v>1207</v>
      </c>
      <c r="B10354" t="s">
        <v>475</v>
      </c>
      <c r="C10354" t="s">
        <v>476</v>
      </c>
      <c r="D10354" t="s">
        <v>15</v>
      </c>
      <c r="E10354" t="s">
        <v>50</v>
      </c>
      <c r="F10354" t="s">
        <v>40</v>
      </c>
      <c r="G10354">
        <v>15</v>
      </c>
      <c r="H10354">
        <v>185.55</v>
      </c>
      <c r="I10354">
        <v>2783.25</v>
      </c>
      <c r="J10354">
        <v>85</v>
      </c>
      <c r="K10354">
        <v>14</v>
      </c>
      <c r="L10354" t="s">
        <v>18</v>
      </c>
      <c r="M10354">
        <f>(Table1[[#This Row],[Current_Stock]]*Table1[[#This Row],[Unit_Price]])</f>
        <v>15771.750000000002</v>
      </c>
      <c r="N10354" s="12">
        <f>DATE(YEAR(Table1[[#This Row],[Order_Date]]),MONTH(Table1[[#This Row],[Order_Date]]),1)</f>
        <v>44958</v>
      </c>
    </row>
    <row r="10355" spans="1:14">
      <c r="A10355" t="s">
        <v>1247</v>
      </c>
      <c r="B10355" t="s">
        <v>618</v>
      </c>
      <c r="C10355" t="s">
        <v>619</v>
      </c>
      <c r="D10355" t="s">
        <v>53</v>
      </c>
      <c r="E10355" t="s">
        <v>34</v>
      </c>
      <c r="F10355" t="s">
        <v>29</v>
      </c>
      <c r="G10355">
        <v>9</v>
      </c>
      <c r="H10355">
        <v>4147.7700000000004</v>
      </c>
      <c r="I10355">
        <v>37329.93</v>
      </c>
      <c r="J10355">
        <v>334</v>
      </c>
      <c r="K10355">
        <v>10</v>
      </c>
      <c r="L10355" t="s">
        <v>18</v>
      </c>
      <c r="M10355">
        <f>(Table1[[#This Row],[Current_Stock]]*Table1[[#This Row],[Unit_Price]])</f>
        <v>1385355.1800000002</v>
      </c>
      <c r="N10355" s="12">
        <f>DATE(YEAR(Table1[[#This Row],[Order_Date]]),MONTH(Table1[[#This Row],[Order_Date]]),1)</f>
        <v>45566</v>
      </c>
    </row>
    <row r="10356" spans="1:14">
      <c r="A10356" t="s">
        <v>907</v>
      </c>
      <c r="B10356" t="s">
        <v>608</v>
      </c>
      <c r="C10356" t="s">
        <v>609</v>
      </c>
      <c r="D10356" t="s">
        <v>84</v>
      </c>
      <c r="E10356" t="s">
        <v>153</v>
      </c>
      <c r="F10356" t="s">
        <v>46</v>
      </c>
      <c r="G10356">
        <v>14</v>
      </c>
      <c r="H10356">
        <v>27088.07</v>
      </c>
      <c r="I10356">
        <v>379232.98</v>
      </c>
      <c r="J10356">
        <v>208</v>
      </c>
      <c r="K10356">
        <v>7</v>
      </c>
      <c r="L10356" t="s">
        <v>18</v>
      </c>
      <c r="M10356">
        <f>(Table1[[#This Row],[Current_Stock]]*Table1[[#This Row],[Unit_Price]])</f>
        <v>5634318.5599999996</v>
      </c>
      <c r="N10356" s="12">
        <f>DATE(YEAR(Table1[[#This Row],[Order_Date]]),MONTH(Table1[[#This Row],[Order_Date]]),1)</f>
        <v>45352</v>
      </c>
    </row>
    <row r="10357" spans="1:14">
      <c r="A10357" t="s">
        <v>1312</v>
      </c>
      <c r="B10357" t="s">
        <v>1101</v>
      </c>
      <c r="C10357" t="s">
        <v>1102</v>
      </c>
      <c r="D10357" t="s">
        <v>84</v>
      </c>
      <c r="E10357" t="s">
        <v>173</v>
      </c>
      <c r="F10357" t="s">
        <v>40</v>
      </c>
      <c r="G10357">
        <v>11</v>
      </c>
      <c r="H10357">
        <v>27432</v>
      </c>
      <c r="I10357">
        <v>301752</v>
      </c>
      <c r="J10357">
        <v>247</v>
      </c>
      <c r="K10357">
        <v>9</v>
      </c>
      <c r="L10357" t="s">
        <v>18</v>
      </c>
      <c r="M10357">
        <f>(Table1[[#This Row],[Current_Stock]]*Table1[[#This Row],[Unit_Price]])</f>
        <v>6775704</v>
      </c>
      <c r="N10357" s="12">
        <f>DATE(YEAR(Table1[[#This Row],[Order_Date]]),MONTH(Table1[[#This Row],[Order_Date]]),1)</f>
        <v>45017</v>
      </c>
    </row>
    <row r="10358" spans="1:14">
      <c r="A10358" t="s">
        <v>1281</v>
      </c>
      <c r="B10358" t="s">
        <v>699</v>
      </c>
      <c r="C10358" t="s">
        <v>700</v>
      </c>
      <c r="D10358" t="s">
        <v>53</v>
      </c>
      <c r="E10358" t="s">
        <v>189</v>
      </c>
      <c r="F10358" t="s">
        <v>60</v>
      </c>
      <c r="G10358">
        <v>6</v>
      </c>
      <c r="H10358">
        <v>470.94</v>
      </c>
      <c r="I10358">
        <v>2825.64</v>
      </c>
      <c r="J10358">
        <v>541</v>
      </c>
      <c r="K10358">
        <v>6</v>
      </c>
      <c r="L10358" t="s">
        <v>18</v>
      </c>
      <c r="M10358">
        <f>(Table1[[#This Row],[Current_Stock]]*Table1[[#This Row],[Unit_Price]])</f>
        <v>254778.54</v>
      </c>
      <c r="N10358" s="12">
        <f>DATE(YEAR(Table1[[#This Row],[Order_Date]]),MONTH(Table1[[#This Row],[Order_Date]]),1)</f>
        <v>45200</v>
      </c>
    </row>
    <row r="10359" spans="1:14">
      <c r="A10359" t="s">
        <v>1188</v>
      </c>
      <c r="B10359" t="s">
        <v>584</v>
      </c>
      <c r="C10359" t="s">
        <v>585</v>
      </c>
      <c r="D10359" t="s">
        <v>22</v>
      </c>
      <c r="E10359" t="s">
        <v>59</v>
      </c>
      <c r="F10359" t="s">
        <v>40</v>
      </c>
      <c r="G10359">
        <v>27</v>
      </c>
      <c r="H10359">
        <v>7863.98</v>
      </c>
      <c r="I10359">
        <v>212327.46</v>
      </c>
      <c r="J10359">
        <v>118</v>
      </c>
      <c r="K10359">
        <v>9</v>
      </c>
      <c r="L10359" t="s">
        <v>18</v>
      </c>
      <c r="M10359">
        <f>(Table1[[#This Row],[Current_Stock]]*Table1[[#This Row],[Unit_Price]])</f>
        <v>927949.6399999999</v>
      </c>
      <c r="N10359" s="12">
        <f>DATE(YEAR(Table1[[#This Row],[Order_Date]]),MONTH(Table1[[#This Row],[Order_Date]]),1)</f>
        <v>45170</v>
      </c>
    </row>
    <row r="10360" spans="1:14">
      <c r="A10360" t="s">
        <v>694</v>
      </c>
      <c r="B10360" t="s">
        <v>213</v>
      </c>
      <c r="C10360" t="s">
        <v>214</v>
      </c>
      <c r="D10360" t="s">
        <v>33</v>
      </c>
      <c r="E10360" t="s">
        <v>23</v>
      </c>
      <c r="F10360" t="s">
        <v>46</v>
      </c>
      <c r="G10360">
        <v>8</v>
      </c>
      <c r="H10360">
        <v>246.94</v>
      </c>
      <c r="I10360">
        <v>1975.52</v>
      </c>
      <c r="J10360">
        <v>133</v>
      </c>
      <c r="K10360">
        <v>3</v>
      </c>
      <c r="L10360" t="s">
        <v>18</v>
      </c>
      <c r="M10360">
        <f>(Table1[[#This Row],[Current_Stock]]*Table1[[#This Row],[Unit_Price]])</f>
        <v>32843.019999999997</v>
      </c>
      <c r="N10360" s="12">
        <f>DATE(YEAR(Table1[[#This Row],[Order_Date]]),MONTH(Table1[[#This Row],[Order_Date]]),1)</f>
        <v>45536</v>
      </c>
    </row>
    <row r="10361" spans="1:14">
      <c r="A10361" t="s">
        <v>1252</v>
      </c>
      <c r="B10361" t="s">
        <v>544</v>
      </c>
      <c r="C10361" t="s">
        <v>545</v>
      </c>
      <c r="D10361" t="s">
        <v>96</v>
      </c>
      <c r="E10361" t="s">
        <v>173</v>
      </c>
      <c r="F10361" t="s">
        <v>17</v>
      </c>
      <c r="G10361">
        <v>6</v>
      </c>
      <c r="H10361">
        <v>3870.98</v>
      </c>
      <c r="I10361">
        <v>23225.88</v>
      </c>
      <c r="J10361">
        <v>441</v>
      </c>
      <c r="K10361">
        <v>2</v>
      </c>
      <c r="L10361" t="s">
        <v>18</v>
      </c>
      <c r="M10361">
        <f>(Table1[[#This Row],[Current_Stock]]*Table1[[#This Row],[Unit_Price]])</f>
        <v>1707102.18</v>
      </c>
      <c r="N10361" s="12">
        <f>DATE(YEAR(Table1[[#This Row],[Order_Date]]),MONTH(Table1[[#This Row],[Order_Date]]),1)</f>
        <v>45566</v>
      </c>
    </row>
    <row r="10362" spans="1:14">
      <c r="A10362" t="s">
        <v>899</v>
      </c>
      <c r="B10362" t="s">
        <v>839</v>
      </c>
      <c r="C10362" t="s">
        <v>840</v>
      </c>
      <c r="D10362" t="s">
        <v>27</v>
      </c>
      <c r="E10362" t="s">
        <v>59</v>
      </c>
      <c r="F10362" t="s">
        <v>29</v>
      </c>
      <c r="G10362">
        <v>8</v>
      </c>
      <c r="H10362">
        <v>1188.73</v>
      </c>
      <c r="I10362">
        <v>9509.84</v>
      </c>
      <c r="J10362">
        <v>295</v>
      </c>
      <c r="K10362">
        <v>13</v>
      </c>
      <c r="L10362" t="s">
        <v>18</v>
      </c>
      <c r="M10362">
        <f>(Table1[[#This Row],[Current_Stock]]*Table1[[#This Row],[Unit_Price]])</f>
        <v>350675.35</v>
      </c>
      <c r="N10362" s="12">
        <f>DATE(YEAR(Table1[[#This Row],[Order_Date]]),MONTH(Table1[[#This Row],[Order_Date]]),1)</f>
        <v>45383</v>
      </c>
    </row>
    <row r="10363" spans="1:14">
      <c r="A10363" t="s">
        <v>1367</v>
      </c>
      <c r="B10363" t="s">
        <v>13</v>
      </c>
      <c r="C10363" t="s">
        <v>14</v>
      </c>
      <c r="D10363" t="s">
        <v>15</v>
      </c>
      <c r="E10363" t="s">
        <v>23</v>
      </c>
      <c r="F10363" t="s">
        <v>46</v>
      </c>
      <c r="G10363">
        <v>11</v>
      </c>
      <c r="H10363">
        <v>469.01</v>
      </c>
      <c r="I10363">
        <v>5159.1099999999997</v>
      </c>
      <c r="J10363">
        <v>149</v>
      </c>
      <c r="K10363">
        <v>14</v>
      </c>
      <c r="L10363" t="s">
        <v>18</v>
      </c>
      <c r="M10363">
        <f>(Table1[[#This Row],[Current_Stock]]*Table1[[#This Row],[Unit_Price]])</f>
        <v>69882.490000000005</v>
      </c>
      <c r="N10363" s="12">
        <f>DATE(YEAR(Table1[[#This Row],[Order_Date]]),MONTH(Table1[[#This Row],[Order_Date]]),1)</f>
        <v>45292</v>
      </c>
    </row>
    <row r="10364" spans="1:14">
      <c r="A10364" t="s">
        <v>431</v>
      </c>
      <c r="B10364" t="s">
        <v>819</v>
      </c>
      <c r="C10364" t="s">
        <v>820</v>
      </c>
      <c r="D10364" t="s">
        <v>22</v>
      </c>
      <c r="E10364" t="s">
        <v>73</v>
      </c>
      <c r="F10364" t="s">
        <v>46</v>
      </c>
      <c r="G10364">
        <v>54</v>
      </c>
      <c r="H10364">
        <v>7254.72</v>
      </c>
      <c r="I10364">
        <v>391754.88</v>
      </c>
      <c r="J10364">
        <v>73</v>
      </c>
      <c r="K10364">
        <v>4</v>
      </c>
      <c r="L10364" t="s">
        <v>18</v>
      </c>
      <c r="M10364">
        <f>(Table1[[#This Row],[Current_Stock]]*Table1[[#This Row],[Unit_Price]])</f>
        <v>529594.56000000006</v>
      </c>
      <c r="N10364" s="12">
        <f>DATE(YEAR(Table1[[#This Row],[Order_Date]]),MONTH(Table1[[#This Row],[Order_Date]]),1)</f>
        <v>45231</v>
      </c>
    </row>
    <row r="10365" spans="1:14">
      <c r="A10365" t="s">
        <v>1314</v>
      </c>
      <c r="B10365" t="s">
        <v>187</v>
      </c>
      <c r="C10365" t="s">
        <v>188</v>
      </c>
      <c r="D10365" t="s">
        <v>53</v>
      </c>
      <c r="E10365" t="s">
        <v>113</v>
      </c>
      <c r="F10365" t="s">
        <v>29</v>
      </c>
      <c r="G10365">
        <v>6</v>
      </c>
      <c r="H10365">
        <v>766.8</v>
      </c>
      <c r="I10365">
        <v>4600.8</v>
      </c>
      <c r="J10365">
        <v>418</v>
      </c>
      <c r="K10365">
        <v>11</v>
      </c>
      <c r="L10365" t="s">
        <v>18</v>
      </c>
      <c r="M10365">
        <f>(Table1[[#This Row],[Current_Stock]]*Table1[[#This Row],[Unit_Price]])</f>
        <v>320522.39999999997</v>
      </c>
      <c r="N10365" s="12">
        <f>DATE(YEAR(Table1[[#This Row],[Order_Date]]),MONTH(Table1[[#This Row],[Order_Date]]),1)</f>
        <v>45231</v>
      </c>
    </row>
    <row r="10366" spans="1:14">
      <c r="A10366" t="s">
        <v>917</v>
      </c>
      <c r="B10366" t="s">
        <v>830</v>
      </c>
      <c r="C10366" t="s">
        <v>831</v>
      </c>
      <c r="D10366" t="s">
        <v>44</v>
      </c>
      <c r="E10366" t="s">
        <v>89</v>
      </c>
      <c r="F10366" t="s">
        <v>60</v>
      </c>
      <c r="G10366">
        <v>50</v>
      </c>
      <c r="H10366">
        <v>3309.5</v>
      </c>
      <c r="I10366">
        <v>165475</v>
      </c>
      <c r="J10366">
        <v>80</v>
      </c>
      <c r="K10366">
        <v>4</v>
      </c>
      <c r="L10366" t="s">
        <v>105</v>
      </c>
      <c r="M10366">
        <f>(Table1[[#This Row],[Current_Stock]]*Table1[[#This Row],[Unit_Price]])</f>
        <v>264760</v>
      </c>
      <c r="N10366" s="12">
        <f>DATE(YEAR(Table1[[#This Row],[Order_Date]]),MONTH(Table1[[#This Row],[Order_Date]]),1)</f>
        <v>45200</v>
      </c>
    </row>
    <row r="10367" spans="1:14">
      <c r="A10367" t="s">
        <v>958</v>
      </c>
      <c r="B10367" t="s">
        <v>796</v>
      </c>
      <c r="C10367" t="s">
        <v>797</v>
      </c>
      <c r="D10367" t="s">
        <v>183</v>
      </c>
      <c r="E10367" t="s">
        <v>23</v>
      </c>
      <c r="F10367" t="s">
        <v>60</v>
      </c>
      <c r="G10367">
        <v>13</v>
      </c>
      <c r="H10367">
        <v>2607.12</v>
      </c>
      <c r="I10367">
        <v>33892.559999999998</v>
      </c>
      <c r="J10367">
        <v>100</v>
      </c>
      <c r="K10367">
        <v>14</v>
      </c>
      <c r="L10367" t="s">
        <v>18</v>
      </c>
      <c r="M10367">
        <f>(Table1[[#This Row],[Current_Stock]]*Table1[[#This Row],[Unit_Price]])</f>
        <v>260712</v>
      </c>
      <c r="N10367" s="12">
        <f>DATE(YEAR(Table1[[#This Row],[Order_Date]]),MONTH(Table1[[#This Row],[Order_Date]]),1)</f>
        <v>45444</v>
      </c>
    </row>
    <row r="10368" spans="1:14">
      <c r="A10368" t="s">
        <v>484</v>
      </c>
      <c r="B10368" t="s">
        <v>479</v>
      </c>
      <c r="C10368" t="s">
        <v>480</v>
      </c>
      <c r="D10368" t="s">
        <v>84</v>
      </c>
      <c r="E10368" t="s">
        <v>189</v>
      </c>
      <c r="F10368" t="s">
        <v>40</v>
      </c>
      <c r="G10368">
        <v>22</v>
      </c>
      <c r="H10368">
        <v>8999.15</v>
      </c>
      <c r="I10368">
        <v>197981.3</v>
      </c>
      <c r="J10368">
        <v>185</v>
      </c>
      <c r="K10368">
        <v>14</v>
      </c>
      <c r="L10368" t="s">
        <v>18</v>
      </c>
      <c r="M10368">
        <f>(Table1[[#This Row],[Current_Stock]]*Table1[[#This Row],[Unit_Price]])</f>
        <v>1664842.75</v>
      </c>
      <c r="N10368" s="12">
        <f>DATE(YEAR(Table1[[#This Row],[Order_Date]]),MONTH(Table1[[#This Row],[Order_Date]]),1)</f>
        <v>45323</v>
      </c>
    </row>
    <row r="10369" spans="1:14">
      <c r="A10369" t="s">
        <v>1375</v>
      </c>
      <c r="B10369" t="s">
        <v>264</v>
      </c>
      <c r="C10369" t="s">
        <v>265</v>
      </c>
      <c r="D10369" t="s">
        <v>22</v>
      </c>
      <c r="E10369" t="s">
        <v>85</v>
      </c>
      <c r="F10369" t="s">
        <v>17</v>
      </c>
      <c r="G10369">
        <v>43</v>
      </c>
      <c r="H10369">
        <v>12323.49</v>
      </c>
      <c r="I10369">
        <v>529910.06999999995</v>
      </c>
      <c r="J10369">
        <v>108</v>
      </c>
      <c r="K10369">
        <v>5</v>
      </c>
      <c r="L10369" t="s">
        <v>18</v>
      </c>
      <c r="M10369">
        <f>(Table1[[#This Row],[Current_Stock]]*Table1[[#This Row],[Unit_Price]])</f>
        <v>1330936.92</v>
      </c>
      <c r="N10369" s="12">
        <f>DATE(YEAR(Table1[[#This Row],[Order_Date]]),MONTH(Table1[[#This Row],[Order_Date]]),1)</f>
        <v>44927</v>
      </c>
    </row>
    <row r="10370" spans="1:14">
      <c r="A10370" t="s">
        <v>1173</v>
      </c>
      <c r="B10370" t="s">
        <v>986</v>
      </c>
      <c r="C10370" t="s">
        <v>987</v>
      </c>
      <c r="D10370" t="s">
        <v>84</v>
      </c>
      <c r="E10370" t="s">
        <v>189</v>
      </c>
      <c r="F10370" t="s">
        <v>17</v>
      </c>
      <c r="G10370">
        <v>23</v>
      </c>
      <c r="H10370">
        <v>2657.17</v>
      </c>
      <c r="I10370">
        <v>61114.91</v>
      </c>
      <c r="J10370">
        <v>203</v>
      </c>
      <c r="K10370">
        <v>2</v>
      </c>
      <c r="L10370" t="s">
        <v>18</v>
      </c>
      <c r="M10370">
        <f>(Table1[[#This Row],[Current_Stock]]*Table1[[#This Row],[Unit_Price]])</f>
        <v>539405.51</v>
      </c>
      <c r="N10370" s="12">
        <f>DATE(YEAR(Table1[[#This Row],[Order_Date]]),MONTH(Table1[[#This Row],[Order_Date]]),1)</f>
        <v>45566</v>
      </c>
    </row>
    <row r="10371" spans="1:14">
      <c r="A10371" t="s">
        <v>807</v>
      </c>
      <c r="B10371" t="s">
        <v>485</v>
      </c>
      <c r="C10371" t="s">
        <v>486</v>
      </c>
      <c r="D10371" t="s">
        <v>27</v>
      </c>
      <c r="E10371" t="s">
        <v>97</v>
      </c>
      <c r="F10371" t="s">
        <v>46</v>
      </c>
      <c r="G10371">
        <v>3</v>
      </c>
      <c r="H10371">
        <v>2238.08</v>
      </c>
      <c r="I10371">
        <v>6714.24</v>
      </c>
      <c r="J10371">
        <v>415</v>
      </c>
      <c r="K10371">
        <v>4</v>
      </c>
      <c r="L10371" t="s">
        <v>18</v>
      </c>
      <c r="M10371">
        <f>(Table1[[#This Row],[Current_Stock]]*Table1[[#This Row],[Unit_Price]])</f>
        <v>928803.2</v>
      </c>
      <c r="N10371" s="12">
        <f>DATE(YEAR(Table1[[#This Row],[Order_Date]]),MONTH(Table1[[#This Row],[Order_Date]]),1)</f>
        <v>45505</v>
      </c>
    </row>
    <row r="10372" spans="1:14">
      <c r="A10372" t="s">
        <v>937</v>
      </c>
      <c r="B10372" t="s">
        <v>793</v>
      </c>
      <c r="C10372" t="s">
        <v>794</v>
      </c>
      <c r="D10372" t="s">
        <v>38</v>
      </c>
      <c r="E10372" t="s">
        <v>45</v>
      </c>
      <c r="F10372" t="s">
        <v>17</v>
      </c>
      <c r="G10372">
        <v>13</v>
      </c>
      <c r="H10372">
        <v>4339.62</v>
      </c>
      <c r="I10372">
        <v>56415.06</v>
      </c>
      <c r="J10372">
        <v>232</v>
      </c>
      <c r="K10372">
        <v>7</v>
      </c>
      <c r="L10372" t="s">
        <v>18</v>
      </c>
      <c r="M10372">
        <f>(Table1[[#This Row],[Current_Stock]]*Table1[[#This Row],[Unit_Price]])</f>
        <v>1006791.84</v>
      </c>
      <c r="N10372" s="12">
        <f>DATE(YEAR(Table1[[#This Row],[Order_Date]]),MONTH(Table1[[#This Row],[Order_Date]]),1)</f>
        <v>45413</v>
      </c>
    </row>
    <row r="10373" spans="1:14">
      <c r="A10373" t="s">
        <v>1313</v>
      </c>
      <c r="B10373" t="s">
        <v>132</v>
      </c>
      <c r="C10373" t="s">
        <v>133</v>
      </c>
      <c r="D10373" t="s">
        <v>38</v>
      </c>
      <c r="E10373" t="s">
        <v>45</v>
      </c>
      <c r="F10373" t="s">
        <v>40</v>
      </c>
      <c r="G10373">
        <v>10</v>
      </c>
      <c r="H10373">
        <v>230.71</v>
      </c>
      <c r="I10373">
        <v>2307.1</v>
      </c>
      <c r="J10373">
        <v>192</v>
      </c>
      <c r="K10373">
        <v>13</v>
      </c>
      <c r="L10373" t="s">
        <v>18</v>
      </c>
      <c r="M10373">
        <f>(Table1[[#This Row],[Current_Stock]]*Table1[[#This Row],[Unit_Price]])</f>
        <v>44296.32</v>
      </c>
      <c r="N10373" s="12">
        <f>DATE(YEAR(Table1[[#This Row],[Order_Date]]),MONTH(Table1[[#This Row],[Order_Date]]),1)</f>
        <v>45505</v>
      </c>
    </row>
    <row r="10374" spans="1:14">
      <c r="A10374" t="s">
        <v>1214</v>
      </c>
      <c r="B10374" t="s">
        <v>377</v>
      </c>
      <c r="C10374" t="s">
        <v>378</v>
      </c>
      <c r="D10374" t="s">
        <v>22</v>
      </c>
      <c r="E10374" t="s">
        <v>97</v>
      </c>
      <c r="F10374" t="s">
        <v>46</v>
      </c>
      <c r="G10374">
        <v>47</v>
      </c>
      <c r="H10374">
        <v>930.29</v>
      </c>
      <c r="I10374">
        <v>43723.63</v>
      </c>
      <c r="J10374">
        <v>88</v>
      </c>
      <c r="K10374">
        <v>6</v>
      </c>
      <c r="L10374" t="s">
        <v>105</v>
      </c>
      <c r="M10374">
        <f>(Table1[[#This Row],[Current_Stock]]*Table1[[#This Row],[Unit_Price]])</f>
        <v>81865.51999999999</v>
      </c>
      <c r="N10374" s="12">
        <f>DATE(YEAR(Table1[[#This Row],[Order_Date]]),MONTH(Table1[[#This Row],[Order_Date]]),1)</f>
        <v>45170</v>
      </c>
    </row>
    <row r="10375" spans="1:14">
      <c r="A10375" t="s">
        <v>678</v>
      </c>
      <c r="B10375" t="s">
        <v>953</v>
      </c>
      <c r="C10375" t="s">
        <v>954</v>
      </c>
      <c r="D10375" t="s">
        <v>183</v>
      </c>
      <c r="E10375" t="s">
        <v>189</v>
      </c>
      <c r="F10375" t="s">
        <v>40</v>
      </c>
      <c r="G10375">
        <v>17</v>
      </c>
      <c r="H10375">
        <v>397.55</v>
      </c>
      <c r="I10375">
        <v>6758.35</v>
      </c>
      <c r="J10375">
        <v>157</v>
      </c>
      <c r="K10375">
        <v>8</v>
      </c>
      <c r="L10375" t="s">
        <v>18</v>
      </c>
      <c r="M10375">
        <f>(Table1[[#This Row],[Current_Stock]]*Table1[[#This Row],[Unit_Price]])</f>
        <v>62415.35</v>
      </c>
      <c r="N10375" s="12">
        <f>DATE(YEAR(Table1[[#This Row],[Order_Date]]),MONTH(Table1[[#This Row],[Order_Date]]),1)</f>
        <v>45505</v>
      </c>
    </row>
    <row r="10376" spans="1:14">
      <c r="A10376" t="s">
        <v>149</v>
      </c>
      <c r="B10376" t="s">
        <v>479</v>
      </c>
      <c r="C10376" t="s">
        <v>480</v>
      </c>
      <c r="D10376" t="s">
        <v>84</v>
      </c>
      <c r="E10376" t="s">
        <v>189</v>
      </c>
      <c r="F10376" t="s">
        <v>40</v>
      </c>
      <c r="G10376">
        <v>12</v>
      </c>
      <c r="H10376">
        <v>27793.51</v>
      </c>
      <c r="I10376">
        <v>333522.12</v>
      </c>
      <c r="J10376">
        <v>200</v>
      </c>
      <c r="K10376">
        <v>4</v>
      </c>
      <c r="L10376" t="s">
        <v>18</v>
      </c>
      <c r="M10376">
        <f>(Table1[[#This Row],[Current_Stock]]*Table1[[#This Row],[Unit_Price]])</f>
        <v>5558702</v>
      </c>
      <c r="N10376" s="12">
        <f>DATE(YEAR(Table1[[#This Row],[Order_Date]]),MONTH(Table1[[#This Row],[Order_Date]]),1)</f>
        <v>45047</v>
      </c>
    </row>
    <row r="10377" spans="1:14">
      <c r="A10377" t="s">
        <v>1316</v>
      </c>
      <c r="B10377" t="s">
        <v>1133</v>
      </c>
      <c r="C10377" t="s">
        <v>1134</v>
      </c>
      <c r="D10377" t="s">
        <v>183</v>
      </c>
      <c r="E10377" t="s">
        <v>211</v>
      </c>
      <c r="F10377" t="s">
        <v>60</v>
      </c>
      <c r="G10377">
        <v>11</v>
      </c>
      <c r="H10377">
        <v>3905.4</v>
      </c>
      <c r="I10377">
        <v>42959.4</v>
      </c>
      <c r="J10377">
        <v>245</v>
      </c>
      <c r="K10377">
        <v>10</v>
      </c>
      <c r="L10377" t="s">
        <v>18</v>
      </c>
      <c r="M10377">
        <f>(Table1[[#This Row],[Current_Stock]]*Table1[[#This Row],[Unit_Price]])</f>
        <v>956823</v>
      </c>
      <c r="N10377" s="12">
        <f>DATE(YEAR(Table1[[#This Row],[Order_Date]]),MONTH(Table1[[#This Row],[Order_Date]]),1)</f>
        <v>45627</v>
      </c>
    </row>
    <row r="10378" spans="1:14">
      <c r="A10378" t="s">
        <v>690</v>
      </c>
      <c r="B10378" t="s">
        <v>435</v>
      </c>
      <c r="C10378" t="s">
        <v>436</v>
      </c>
      <c r="D10378" t="s">
        <v>38</v>
      </c>
      <c r="E10378" t="s">
        <v>243</v>
      </c>
      <c r="F10378" t="s">
        <v>29</v>
      </c>
      <c r="G10378">
        <v>25</v>
      </c>
      <c r="H10378">
        <v>4877.8900000000003</v>
      </c>
      <c r="I10378">
        <v>121947.25</v>
      </c>
      <c r="J10378">
        <v>96</v>
      </c>
      <c r="K10378">
        <v>2</v>
      </c>
      <c r="L10378" t="s">
        <v>18</v>
      </c>
      <c r="M10378">
        <f>(Table1[[#This Row],[Current_Stock]]*Table1[[#This Row],[Unit_Price]])</f>
        <v>468277.44000000006</v>
      </c>
      <c r="N10378" s="12">
        <f>DATE(YEAR(Table1[[#This Row],[Order_Date]]),MONTH(Table1[[#This Row],[Order_Date]]),1)</f>
        <v>44986</v>
      </c>
    </row>
    <row r="10379" spans="1:14">
      <c r="A10379" t="s">
        <v>1180</v>
      </c>
      <c r="B10379" t="s">
        <v>1145</v>
      </c>
      <c r="C10379" t="s">
        <v>1146</v>
      </c>
      <c r="D10379" t="s">
        <v>96</v>
      </c>
      <c r="E10379" t="s">
        <v>153</v>
      </c>
      <c r="F10379" t="s">
        <v>46</v>
      </c>
      <c r="G10379">
        <v>8</v>
      </c>
      <c r="H10379">
        <v>1542.87</v>
      </c>
      <c r="I10379">
        <v>12342.96</v>
      </c>
      <c r="J10379">
        <v>339</v>
      </c>
      <c r="K10379">
        <v>5</v>
      </c>
      <c r="L10379" t="s">
        <v>18</v>
      </c>
      <c r="M10379">
        <f>(Table1[[#This Row],[Current_Stock]]*Table1[[#This Row],[Unit_Price]])</f>
        <v>523032.92999999993</v>
      </c>
      <c r="N10379" s="12">
        <f>DATE(YEAR(Table1[[#This Row],[Order_Date]]),MONTH(Table1[[#This Row],[Order_Date]]),1)</f>
        <v>45200</v>
      </c>
    </row>
    <row r="10380" spans="1:14">
      <c r="A10380" t="s">
        <v>733</v>
      </c>
      <c r="B10380" t="s">
        <v>1339</v>
      </c>
      <c r="C10380" t="s">
        <v>1340</v>
      </c>
      <c r="D10380" t="s">
        <v>38</v>
      </c>
      <c r="E10380" t="s">
        <v>28</v>
      </c>
      <c r="F10380" t="s">
        <v>40</v>
      </c>
      <c r="G10380">
        <v>23</v>
      </c>
      <c r="H10380">
        <v>2099.94</v>
      </c>
      <c r="I10380">
        <v>48298.62</v>
      </c>
      <c r="J10380">
        <v>240</v>
      </c>
      <c r="K10380">
        <v>2</v>
      </c>
      <c r="L10380" t="s">
        <v>18</v>
      </c>
      <c r="M10380">
        <f>(Table1[[#This Row],[Current_Stock]]*Table1[[#This Row],[Unit_Price]])</f>
        <v>503985.60000000003</v>
      </c>
      <c r="N10380" s="12">
        <f>DATE(YEAR(Table1[[#This Row],[Order_Date]]),MONTH(Table1[[#This Row],[Order_Date]]),1)</f>
        <v>45292</v>
      </c>
    </row>
    <row r="10381" spans="1:14">
      <c r="A10381" t="s">
        <v>589</v>
      </c>
      <c r="B10381" t="s">
        <v>293</v>
      </c>
      <c r="C10381" t="s">
        <v>294</v>
      </c>
      <c r="D10381" t="s">
        <v>96</v>
      </c>
      <c r="E10381" t="s">
        <v>50</v>
      </c>
      <c r="F10381" t="s">
        <v>46</v>
      </c>
      <c r="G10381">
        <v>2</v>
      </c>
      <c r="H10381">
        <v>4607.3599999999997</v>
      </c>
      <c r="I10381">
        <v>9214.7199999999993</v>
      </c>
      <c r="J10381">
        <v>479</v>
      </c>
      <c r="K10381">
        <v>12</v>
      </c>
      <c r="L10381" t="s">
        <v>55</v>
      </c>
      <c r="M10381">
        <f>(Table1[[#This Row],[Current_Stock]]*Table1[[#This Row],[Unit_Price]])</f>
        <v>2206925.44</v>
      </c>
      <c r="N10381" s="12">
        <f>DATE(YEAR(Table1[[#This Row],[Order_Date]]),MONTH(Table1[[#This Row],[Order_Date]]),1)</f>
        <v>45413</v>
      </c>
    </row>
    <row r="10382" spans="1:14">
      <c r="A10382" t="s">
        <v>416</v>
      </c>
      <c r="B10382" t="s">
        <v>1142</v>
      </c>
      <c r="C10382" t="s">
        <v>1143</v>
      </c>
      <c r="D10382" t="s">
        <v>27</v>
      </c>
      <c r="E10382" t="s">
        <v>50</v>
      </c>
      <c r="F10382" t="s">
        <v>46</v>
      </c>
      <c r="G10382">
        <v>8</v>
      </c>
      <c r="H10382">
        <v>2397.67</v>
      </c>
      <c r="I10382">
        <v>19181.36</v>
      </c>
      <c r="J10382">
        <v>528</v>
      </c>
      <c r="K10382">
        <v>4</v>
      </c>
      <c r="L10382" t="s">
        <v>55</v>
      </c>
      <c r="M10382">
        <f>(Table1[[#This Row],[Current_Stock]]*Table1[[#This Row],[Unit_Price]])</f>
        <v>1265969.76</v>
      </c>
      <c r="N10382" s="12">
        <f>DATE(YEAR(Table1[[#This Row],[Order_Date]]),MONTH(Table1[[#This Row],[Order_Date]]),1)</f>
        <v>45474</v>
      </c>
    </row>
    <row r="10383" spans="1:14">
      <c r="A10383" t="s">
        <v>186</v>
      </c>
      <c r="B10383" t="s">
        <v>213</v>
      </c>
      <c r="C10383" t="s">
        <v>214</v>
      </c>
      <c r="D10383" t="s">
        <v>33</v>
      </c>
      <c r="E10383" t="s">
        <v>16</v>
      </c>
      <c r="F10383" t="s">
        <v>17</v>
      </c>
      <c r="G10383">
        <v>13</v>
      </c>
      <c r="H10383">
        <v>966.43</v>
      </c>
      <c r="I10383">
        <v>12563.59</v>
      </c>
      <c r="J10383">
        <v>231</v>
      </c>
      <c r="K10383">
        <v>9</v>
      </c>
      <c r="L10383" t="s">
        <v>18</v>
      </c>
      <c r="M10383">
        <f>(Table1[[#This Row],[Current_Stock]]*Table1[[#This Row],[Unit_Price]])</f>
        <v>223245.33</v>
      </c>
      <c r="N10383" s="12">
        <f>DATE(YEAR(Table1[[#This Row],[Order_Date]]),MONTH(Table1[[#This Row],[Order_Date]]),1)</f>
        <v>45200</v>
      </c>
    </row>
    <row r="10384" spans="1:14">
      <c r="A10384" t="s">
        <v>1197</v>
      </c>
      <c r="B10384" t="s">
        <v>1199</v>
      </c>
      <c r="C10384" t="s">
        <v>1200</v>
      </c>
      <c r="D10384" t="s">
        <v>15</v>
      </c>
      <c r="E10384" t="s">
        <v>80</v>
      </c>
      <c r="F10384" t="s">
        <v>29</v>
      </c>
      <c r="G10384">
        <v>12</v>
      </c>
      <c r="H10384">
        <v>104.17</v>
      </c>
      <c r="I10384">
        <v>1250.04</v>
      </c>
      <c r="J10384">
        <v>203</v>
      </c>
      <c r="K10384">
        <v>10</v>
      </c>
      <c r="L10384" t="s">
        <v>18</v>
      </c>
      <c r="M10384">
        <f>(Table1[[#This Row],[Current_Stock]]*Table1[[#This Row],[Unit_Price]])</f>
        <v>21146.510000000002</v>
      </c>
      <c r="N10384" s="12">
        <f>DATE(YEAR(Table1[[#This Row],[Order_Date]]),MONTH(Table1[[#This Row],[Order_Date]]),1)</f>
        <v>45597</v>
      </c>
    </row>
    <row r="10385" spans="1:14">
      <c r="A10385" t="s">
        <v>546</v>
      </c>
      <c r="B10385" t="s">
        <v>82</v>
      </c>
      <c r="C10385" t="s">
        <v>83</v>
      </c>
      <c r="D10385" t="s">
        <v>84</v>
      </c>
      <c r="E10385" t="s">
        <v>153</v>
      </c>
      <c r="F10385" t="s">
        <v>46</v>
      </c>
      <c r="G10385">
        <v>9</v>
      </c>
      <c r="H10385">
        <v>28483.279999999999</v>
      </c>
      <c r="I10385">
        <v>256349.52</v>
      </c>
      <c r="J10385">
        <v>150</v>
      </c>
      <c r="K10385">
        <v>14</v>
      </c>
      <c r="L10385" t="s">
        <v>18</v>
      </c>
      <c r="M10385">
        <f>(Table1[[#This Row],[Current_Stock]]*Table1[[#This Row],[Unit_Price]])</f>
        <v>4272492</v>
      </c>
      <c r="N10385" s="12">
        <f>DATE(YEAR(Table1[[#This Row],[Order_Date]]),MONTH(Table1[[#This Row],[Order_Date]]),1)</f>
        <v>45505</v>
      </c>
    </row>
    <row r="10386" spans="1:14">
      <c r="A10386" t="s">
        <v>161</v>
      </c>
      <c r="B10386" t="s">
        <v>614</v>
      </c>
      <c r="C10386" t="s">
        <v>615</v>
      </c>
      <c r="D10386" t="s">
        <v>27</v>
      </c>
      <c r="E10386" t="s">
        <v>160</v>
      </c>
      <c r="F10386" t="s">
        <v>60</v>
      </c>
      <c r="G10386">
        <v>1</v>
      </c>
      <c r="H10386">
        <v>638.28</v>
      </c>
      <c r="I10386">
        <v>638.28</v>
      </c>
      <c r="J10386">
        <v>274</v>
      </c>
      <c r="K10386">
        <v>8</v>
      </c>
      <c r="L10386" t="s">
        <v>18</v>
      </c>
      <c r="M10386">
        <f>(Table1[[#This Row],[Current_Stock]]*Table1[[#This Row],[Unit_Price]])</f>
        <v>174888.72</v>
      </c>
      <c r="N10386" s="12">
        <f>DATE(YEAR(Table1[[#This Row],[Order_Date]]),MONTH(Table1[[#This Row],[Order_Date]]),1)</f>
        <v>45474</v>
      </c>
    </row>
    <row r="10387" spans="1:14">
      <c r="A10387" t="s">
        <v>247</v>
      </c>
      <c r="B10387" t="s">
        <v>245</v>
      </c>
      <c r="C10387" t="s">
        <v>246</v>
      </c>
      <c r="D10387" t="s">
        <v>44</v>
      </c>
      <c r="E10387" t="s">
        <v>113</v>
      </c>
      <c r="F10387" t="s">
        <v>60</v>
      </c>
      <c r="G10387">
        <v>39</v>
      </c>
      <c r="H10387">
        <v>638.95000000000005</v>
      </c>
      <c r="I10387">
        <v>24919.05</v>
      </c>
      <c r="J10387">
        <v>98</v>
      </c>
      <c r="K10387">
        <v>6</v>
      </c>
      <c r="L10387" t="s">
        <v>105</v>
      </c>
      <c r="M10387">
        <f>(Table1[[#This Row],[Current_Stock]]*Table1[[#This Row],[Unit_Price]])</f>
        <v>62617.100000000006</v>
      </c>
      <c r="N10387" s="12">
        <f>DATE(YEAR(Table1[[#This Row],[Order_Date]]),MONTH(Table1[[#This Row],[Order_Date]]),1)</f>
        <v>45017</v>
      </c>
    </row>
    <row r="10388" spans="1:14">
      <c r="A10388" t="s">
        <v>1333</v>
      </c>
      <c r="B10388" t="s">
        <v>953</v>
      </c>
      <c r="C10388" t="s">
        <v>954</v>
      </c>
      <c r="D10388" t="s">
        <v>183</v>
      </c>
      <c r="E10388" t="s">
        <v>80</v>
      </c>
      <c r="F10388" t="s">
        <v>17</v>
      </c>
      <c r="G10388">
        <v>16</v>
      </c>
      <c r="H10388">
        <v>3122.93</v>
      </c>
      <c r="I10388">
        <v>49966.879999999997</v>
      </c>
      <c r="J10388">
        <v>85</v>
      </c>
      <c r="K10388">
        <v>2</v>
      </c>
      <c r="L10388" t="s">
        <v>18</v>
      </c>
      <c r="M10388">
        <f>(Table1[[#This Row],[Current_Stock]]*Table1[[#This Row],[Unit_Price]])</f>
        <v>265449.05</v>
      </c>
      <c r="N10388" s="12">
        <f>DATE(YEAR(Table1[[#This Row],[Order_Date]]),MONTH(Table1[[#This Row],[Order_Date]]),1)</f>
        <v>45078</v>
      </c>
    </row>
    <row r="10389" spans="1:14">
      <c r="A10389" t="s">
        <v>343</v>
      </c>
      <c r="B10389" t="s">
        <v>1117</v>
      </c>
      <c r="C10389" t="s">
        <v>1118</v>
      </c>
      <c r="D10389" t="s">
        <v>84</v>
      </c>
      <c r="E10389" t="s">
        <v>73</v>
      </c>
      <c r="F10389" t="s">
        <v>17</v>
      </c>
      <c r="G10389">
        <v>14</v>
      </c>
      <c r="H10389">
        <v>4641.6899999999996</v>
      </c>
      <c r="I10389">
        <v>64983.66</v>
      </c>
      <c r="J10389">
        <v>99</v>
      </c>
      <c r="K10389">
        <v>8</v>
      </c>
      <c r="L10389" t="s">
        <v>18</v>
      </c>
      <c r="M10389">
        <f>(Table1[[#This Row],[Current_Stock]]*Table1[[#This Row],[Unit_Price]])</f>
        <v>459527.30999999994</v>
      </c>
      <c r="N10389" s="12">
        <f>DATE(YEAR(Table1[[#This Row],[Order_Date]]),MONTH(Table1[[#This Row],[Order_Date]]),1)</f>
        <v>45352</v>
      </c>
    </row>
    <row r="10390" spans="1:14">
      <c r="A10390" t="s">
        <v>1322</v>
      </c>
      <c r="B10390" t="s">
        <v>904</v>
      </c>
      <c r="C10390" t="s">
        <v>905</v>
      </c>
      <c r="D10390" t="s">
        <v>84</v>
      </c>
      <c r="E10390" t="s">
        <v>113</v>
      </c>
      <c r="F10390" t="s">
        <v>29</v>
      </c>
      <c r="G10390">
        <v>24</v>
      </c>
      <c r="H10390">
        <v>23020.1</v>
      </c>
      <c r="I10390">
        <v>552482.4</v>
      </c>
      <c r="J10390">
        <v>152</v>
      </c>
      <c r="K10390">
        <v>7</v>
      </c>
      <c r="L10390" t="s">
        <v>18</v>
      </c>
      <c r="M10390">
        <f>(Table1[[#This Row],[Current_Stock]]*Table1[[#This Row],[Unit_Price]])</f>
        <v>3499055.1999999997</v>
      </c>
      <c r="N10390" s="12">
        <f>DATE(YEAR(Table1[[#This Row],[Order_Date]]),MONTH(Table1[[#This Row],[Order_Date]]),1)</f>
        <v>45352</v>
      </c>
    </row>
    <row r="10391" spans="1:14">
      <c r="A10391" t="s">
        <v>1255</v>
      </c>
      <c r="B10391" t="s">
        <v>884</v>
      </c>
      <c r="C10391" t="s">
        <v>885</v>
      </c>
      <c r="D10391" t="s">
        <v>33</v>
      </c>
      <c r="E10391" t="s">
        <v>243</v>
      </c>
      <c r="F10391" t="s">
        <v>46</v>
      </c>
      <c r="G10391">
        <v>8</v>
      </c>
      <c r="H10391">
        <v>1470.29</v>
      </c>
      <c r="I10391">
        <v>11762.32</v>
      </c>
      <c r="J10391">
        <v>98</v>
      </c>
      <c r="K10391">
        <v>14</v>
      </c>
      <c r="L10391" t="s">
        <v>18</v>
      </c>
      <c r="M10391">
        <f>(Table1[[#This Row],[Current_Stock]]*Table1[[#This Row],[Unit_Price]])</f>
        <v>144088.41999999998</v>
      </c>
      <c r="N10391" s="12">
        <f>DATE(YEAR(Table1[[#This Row],[Order_Date]]),MONTH(Table1[[#This Row],[Order_Date]]),1)</f>
        <v>45474</v>
      </c>
    </row>
    <row r="10392" spans="1:14">
      <c r="A10392" t="s">
        <v>743</v>
      </c>
      <c r="B10392" t="s">
        <v>194</v>
      </c>
      <c r="C10392" t="s">
        <v>195</v>
      </c>
      <c r="D10392" t="s">
        <v>15</v>
      </c>
      <c r="E10392" t="s">
        <v>104</v>
      </c>
      <c r="F10392" t="s">
        <v>46</v>
      </c>
      <c r="G10392">
        <v>9</v>
      </c>
      <c r="H10392">
        <v>261.7</v>
      </c>
      <c r="I10392">
        <v>2355.3000000000002</v>
      </c>
      <c r="J10392">
        <v>145</v>
      </c>
      <c r="K10392">
        <v>2</v>
      </c>
      <c r="L10392" t="s">
        <v>18</v>
      </c>
      <c r="M10392">
        <f>(Table1[[#This Row],[Current_Stock]]*Table1[[#This Row],[Unit_Price]])</f>
        <v>37946.5</v>
      </c>
      <c r="N10392" s="12">
        <f>DATE(YEAR(Table1[[#This Row],[Order_Date]]),MONTH(Table1[[#This Row],[Order_Date]]),1)</f>
        <v>45200</v>
      </c>
    </row>
    <row r="10393" spans="1:14">
      <c r="A10393" t="s">
        <v>1282</v>
      </c>
      <c r="B10393" t="s">
        <v>13</v>
      </c>
      <c r="C10393" t="s">
        <v>14</v>
      </c>
      <c r="D10393" t="s">
        <v>15</v>
      </c>
      <c r="E10393" t="s">
        <v>23</v>
      </c>
      <c r="F10393" t="s">
        <v>46</v>
      </c>
      <c r="G10393">
        <v>25</v>
      </c>
      <c r="H10393">
        <v>220.38</v>
      </c>
      <c r="I10393">
        <v>5509.5</v>
      </c>
      <c r="J10393">
        <v>136</v>
      </c>
      <c r="K10393">
        <v>14</v>
      </c>
      <c r="L10393" t="s">
        <v>18</v>
      </c>
      <c r="M10393">
        <f>(Table1[[#This Row],[Current_Stock]]*Table1[[#This Row],[Unit_Price]])</f>
        <v>29971.68</v>
      </c>
      <c r="N10393" s="12">
        <f>DATE(YEAR(Table1[[#This Row],[Order_Date]]),MONTH(Table1[[#This Row],[Order_Date]]),1)</f>
        <v>45170</v>
      </c>
    </row>
    <row r="10394" spans="1:14">
      <c r="A10394" t="s">
        <v>1243</v>
      </c>
      <c r="B10394" t="s">
        <v>870</v>
      </c>
      <c r="C10394" t="s">
        <v>871</v>
      </c>
      <c r="D10394" t="s">
        <v>84</v>
      </c>
      <c r="E10394" t="s">
        <v>160</v>
      </c>
      <c r="F10394" t="s">
        <v>46</v>
      </c>
      <c r="G10394">
        <v>15</v>
      </c>
      <c r="H10394">
        <v>2376.17</v>
      </c>
      <c r="I10394">
        <v>35642.550000000003</v>
      </c>
      <c r="J10394">
        <v>131</v>
      </c>
      <c r="K10394">
        <v>10</v>
      </c>
      <c r="L10394" t="s">
        <v>18</v>
      </c>
      <c r="M10394">
        <f>(Table1[[#This Row],[Current_Stock]]*Table1[[#This Row],[Unit_Price]])</f>
        <v>311278.27</v>
      </c>
      <c r="N10394" s="12">
        <f>DATE(YEAR(Table1[[#This Row],[Order_Date]]),MONTH(Table1[[#This Row],[Order_Date]]),1)</f>
        <v>45383</v>
      </c>
    </row>
    <row r="10395" spans="1:14">
      <c r="A10395" t="s">
        <v>827</v>
      </c>
      <c r="B10395" t="s">
        <v>979</v>
      </c>
      <c r="C10395" t="s">
        <v>980</v>
      </c>
      <c r="D10395" t="s">
        <v>33</v>
      </c>
      <c r="E10395" t="s">
        <v>89</v>
      </c>
      <c r="F10395" t="s">
        <v>17</v>
      </c>
      <c r="G10395">
        <v>10</v>
      </c>
      <c r="H10395">
        <v>962.21</v>
      </c>
      <c r="I10395">
        <v>9622.1</v>
      </c>
      <c r="J10395">
        <v>184</v>
      </c>
      <c r="K10395">
        <v>4</v>
      </c>
      <c r="L10395" t="s">
        <v>18</v>
      </c>
      <c r="M10395">
        <f>(Table1[[#This Row],[Current_Stock]]*Table1[[#This Row],[Unit_Price]])</f>
        <v>177046.64</v>
      </c>
      <c r="N10395" s="12">
        <f>DATE(YEAR(Table1[[#This Row],[Order_Date]]),MONTH(Table1[[#This Row],[Order_Date]]),1)</f>
        <v>45352</v>
      </c>
    </row>
    <row r="10396" spans="1:14">
      <c r="A10396" t="s">
        <v>694</v>
      </c>
      <c r="B10396" t="s">
        <v>201</v>
      </c>
      <c r="C10396" t="s">
        <v>202</v>
      </c>
      <c r="D10396" t="s">
        <v>22</v>
      </c>
      <c r="E10396" t="s">
        <v>73</v>
      </c>
      <c r="F10396" t="s">
        <v>46</v>
      </c>
      <c r="G10396">
        <v>23</v>
      </c>
      <c r="H10396">
        <v>7686.27</v>
      </c>
      <c r="I10396">
        <v>176784.21</v>
      </c>
      <c r="J10396">
        <v>111</v>
      </c>
      <c r="K10396">
        <v>3</v>
      </c>
      <c r="L10396" t="s">
        <v>105</v>
      </c>
      <c r="M10396">
        <f>(Table1[[#This Row],[Current_Stock]]*Table1[[#This Row],[Unit_Price]])</f>
        <v>853175.97000000009</v>
      </c>
      <c r="N10396" s="12">
        <f>DATE(YEAR(Table1[[#This Row],[Order_Date]]),MONTH(Table1[[#This Row],[Order_Date]]),1)</f>
        <v>45536</v>
      </c>
    </row>
    <row r="10397" spans="1:14">
      <c r="A10397" t="s">
        <v>498</v>
      </c>
      <c r="B10397" t="s">
        <v>228</v>
      </c>
      <c r="C10397" t="s">
        <v>229</v>
      </c>
      <c r="D10397" t="s">
        <v>22</v>
      </c>
      <c r="E10397" t="s">
        <v>153</v>
      </c>
      <c r="F10397" t="s">
        <v>40</v>
      </c>
      <c r="G10397">
        <v>21</v>
      </c>
      <c r="H10397">
        <v>18093.73</v>
      </c>
      <c r="I10397">
        <v>379968.33</v>
      </c>
      <c r="J10397">
        <v>65</v>
      </c>
      <c r="K10397">
        <v>5</v>
      </c>
      <c r="L10397" t="s">
        <v>105</v>
      </c>
      <c r="M10397">
        <f>(Table1[[#This Row],[Current_Stock]]*Table1[[#This Row],[Unit_Price]])</f>
        <v>1176092.45</v>
      </c>
      <c r="N10397" s="12">
        <f>DATE(YEAR(Table1[[#This Row],[Order_Date]]),MONTH(Table1[[#This Row],[Order_Date]]),1)</f>
        <v>44986</v>
      </c>
    </row>
    <row r="10398" spans="1:14">
      <c r="A10398" t="s">
        <v>1373</v>
      </c>
      <c r="B10398" t="s">
        <v>601</v>
      </c>
      <c r="C10398" t="s">
        <v>602</v>
      </c>
      <c r="D10398" t="s">
        <v>84</v>
      </c>
      <c r="E10398" t="s">
        <v>28</v>
      </c>
      <c r="F10398" t="s">
        <v>46</v>
      </c>
      <c r="G10398">
        <v>22</v>
      </c>
      <c r="H10398">
        <v>28935.62</v>
      </c>
      <c r="I10398">
        <v>636583.64</v>
      </c>
      <c r="J10398">
        <v>177</v>
      </c>
      <c r="K10398">
        <v>11</v>
      </c>
      <c r="L10398" t="s">
        <v>18</v>
      </c>
      <c r="M10398">
        <f>(Table1[[#This Row],[Current_Stock]]*Table1[[#This Row],[Unit_Price]])</f>
        <v>5121604.74</v>
      </c>
      <c r="N10398" s="12">
        <f>DATE(YEAR(Table1[[#This Row],[Order_Date]]),MONTH(Table1[[#This Row],[Order_Date]]),1)</f>
        <v>45261</v>
      </c>
    </row>
    <row r="10399" spans="1:14">
      <c r="A10399" t="s">
        <v>680</v>
      </c>
      <c r="B10399" t="s">
        <v>287</v>
      </c>
      <c r="C10399" t="s">
        <v>288</v>
      </c>
      <c r="D10399" t="s">
        <v>15</v>
      </c>
      <c r="E10399" t="s">
        <v>153</v>
      </c>
      <c r="F10399" t="s">
        <v>29</v>
      </c>
      <c r="G10399">
        <v>16</v>
      </c>
      <c r="H10399">
        <v>434.31</v>
      </c>
      <c r="I10399">
        <v>6948.96</v>
      </c>
      <c r="J10399">
        <v>230</v>
      </c>
      <c r="K10399">
        <v>5</v>
      </c>
      <c r="L10399" t="s">
        <v>18</v>
      </c>
      <c r="M10399">
        <f>(Table1[[#This Row],[Current_Stock]]*Table1[[#This Row],[Unit_Price]])</f>
        <v>99891.3</v>
      </c>
      <c r="N10399" s="12">
        <f>DATE(YEAR(Table1[[#This Row],[Order_Date]]),MONTH(Table1[[#This Row],[Order_Date]]),1)</f>
        <v>45323</v>
      </c>
    </row>
    <row r="10400" spans="1:14">
      <c r="A10400" t="s">
        <v>241</v>
      </c>
      <c r="B10400" t="s">
        <v>642</v>
      </c>
      <c r="C10400" t="s">
        <v>643</v>
      </c>
      <c r="D10400" t="s">
        <v>33</v>
      </c>
      <c r="E10400" t="s">
        <v>189</v>
      </c>
      <c r="F10400" t="s">
        <v>46</v>
      </c>
      <c r="G10400">
        <v>12</v>
      </c>
      <c r="H10400">
        <v>609.77</v>
      </c>
      <c r="I10400">
        <v>7317.24</v>
      </c>
      <c r="J10400">
        <v>84</v>
      </c>
      <c r="K10400">
        <v>3</v>
      </c>
      <c r="L10400" t="s">
        <v>18</v>
      </c>
      <c r="M10400">
        <f>(Table1[[#This Row],[Current_Stock]]*Table1[[#This Row],[Unit_Price]])</f>
        <v>51220.68</v>
      </c>
      <c r="N10400" s="12">
        <f>DATE(YEAR(Table1[[#This Row],[Order_Date]]),MONTH(Table1[[#This Row],[Order_Date]]),1)</f>
        <v>45627</v>
      </c>
    </row>
    <row r="10401" spans="1:14">
      <c r="A10401" t="s">
        <v>1201</v>
      </c>
      <c r="B10401" t="s">
        <v>191</v>
      </c>
      <c r="C10401" t="s">
        <v>192</v>
      </c>
      <c r="D10401" t="s">
        <v>183</v>
      </c>
      <c r="E10401" t="s">
        <v>104</v>
      </c>
      <c r="F10401" t="s">
        <v>46</v>
      </c>
      <c r="G10401">
        <v>20</v>
      </c>
      <c r="H10401">
        <v>3195.29</v>
      </c>
      <c r="I10401">
        <v>63905.8</v>
      </c>
      <c r="J10401">
        <v>128</v>
      </c>
      <c r="K10401">
        <v>7</v>
      </c>
      <c r="L10401" t="s">
        <v>18</v>
      </c>
      <c r="M10401">
        <f>(Table1[[#This Row],[Current_Stock]]*Table1[[#This Row],[Unit_Price]])</f>
        <v>408997.12</v>
      </c>
      <c r="N10401" s="12">
        <f>DATE(YEAR(Table1[[#This Row],[Order_Date]]),MONTH(Table1[[#This Row],[Order_Date]]),1)</f>
        <v>45627</v>
      </c>
    </row>
    <row r="10402" spans="1:14">
      <c r="A10402" t="s">
        <v>1347</v>
      </c>
      <c r="B10402" t="s">
        <v>132</v>
      </c>
      <c r="C10402" t="s">
        <v>133</v>
      </c>
      <c r="D10402" t="s">
        <v>38</v>
      </c>
      <c r="E10402" t="s">
        <v>28</v>
      </c>
      <c r="F10402" t="s">
        <v>17</v>
      </c>
      <c r="G10402">
        <v>25</v>
      </c>
      <c r="H10402">
        <v>3014.73</v>
      </c>
      <c r="I10402">
        <v>75368.25</v>
      </c>
      <c r="J10402">
        <v>141</v>
      </c>
      <c r="K10402">
        <v>2</v>
      </c>
      <c r="L10402" t="s">
        <v>18</v>
      </c>
      <c r="M10402">
        <f>(Table1[[#This Row],[Current_Stock]]*Table1[[#This Row],[Unit_Price]])</f>
        <v>425076.93</v>
      </c>
      <c r="N10402" s="12">
        <f>DATE(YEAR(Table1[[#This Row],[Order_Date]]),MONTH(Table1[[#This Row],[Order_Date]]),1)</f>
        <v>45505</v>
      </c>
    </row>
    <row r="10403" spans="1:14">
      <c r="A10403" t="s">
        <v>416</v>
      </c>
      <c r="B10403" t="s">
        <v>494</v>
      </c>
      <c r="C10403" t="s">
        <v>495</v>
      </c>
      <c r="D10403" t="s">
        <v>15</v>
      </c>
      <c r="E10403" t="s">
        <v>211</v>
      </c>
      <c r="F10403" t="s">
        <v>46</v>
      </c>
      <c r="G10403">
        <v>9</v>
      </c>
      <c r="H10403">
        <v>54.1</v>
      </c>
      <c r="I10403">
        <v>486.9</v>
      </c>
      <c r="J10403">
        <v>187</v>
      </c>
      <c r="K10403">
        <v>12</v>
      </c>
      <c r="L10403" t="s">
        <v>18</v>
      </c>
      <c r="M10403">
        <f>(Table1[[#This Row],[Current_Stock]]*Table1[[#This Row],[Unit_Price]])</f>
        <v>10116.700000000001</v>
      </c>
      <c r="N10403" s="12">
        <f>DATE(YEAR(Table1[[#This Row],[Order_Date]]),MONTH(Table1[[#This Row],[Order_Date]]),1)</f>
        <v>45474</v>
      </c>
    </row>
    <row r="10404" spans="1:14">
      <c r="A10404" t="s">
        <v>81</v>
      </c>
      <c r="B10404" t="s">
        <v>78</v>
      </c>
      <c r="C10404" t="s">
        <v>79</v>
      </c>
      <c r="D10404" t="s">
        <v>33</v>
      </c>
      <c r="E10404" t="s">
        <v>269</v>
      </c>
      <c r="F10404" t="s">
        <v>60</v>
      </c>
      <c r="G10404">
        <v>20</v>
      </c>
      <c r="H10404">
        <v>2738.9</v>
      </c>
      <c r="I10404">
        <v>54778</v>
      </c>
      <c r="J10404">
        <v>239</v>
      </c>
      <c r="K10404">
        <v>10</v>
      </c>
      <c r="L10404" t="s">
        <v>18</v>
      </c>
      <c r="M10404">
        <f>(Table1[[#This Row],[Current_Stock]]*Table1[[#This Row],[Unit_Price]])</f>
        <v>654597.1</v>
      </c>
      <c r="N10404" s="12">
        <f>DATE(YEAR(Table1[[#This Row],[Order_Date]]),MONTH(Table1[[#This Row],[Order_Date]]),1)</f>
        <v>45413</v>
      </c>
    </row>
    <row r="10405" spans="1:14">
      <c r="A10405" t="s">
        <v>1023</v>
      </c>
      <c r="B10405" t="s">
        <v>20</v>
      </c>
      <c r="C10405" t="s">
        <v>21</v>
      </c>
      <c r="D10405" t="s">
        <v>22</v>
      </c>
      <c r="E10405" t="s">
        <v>160</v>
      </c>
      <c r="F10405" t="s">
        <v>29</v>
      </c>
      <c r="G10405">
        <v>33</v>
      </c>
      <c r="H10405">
        <v>13198.12</v>
      </c>
      <c r="I10405">
        <v>435537.96</v>
      </c>
      <c r="J10405">
        <v>107</v>
      </c>
      <c r="K10405">
        <v>7</v>
      </c>
      <c r="L10405" t="s">
        <v>18</v>
      </c>
      <c r="M10405">
        <f>(Table1[[#This Row],[Current_Stock]]*Table1[[#This Row],[Unit_Price]])</f>
        <v>1412198.84</v>
      </c>
      <c r="N10405" s="12">
        <f>DATE(YEAR(Table1[[#This Row],[Order_Date]]),MONTH(Table1[[#This Row],[Order_Date]]),1)</f>
        <v>44986</v>
      </c>
    </row>
    <row r="10406" spans="1:14">
      <c r="A10406" t="s">
        <v>1290</v>
      </c>
      <c r="B10406" t="s">
        <v>590</v>
      </c>
      <c r="C10406" t="s">
        <v>591</v>
      </c>
      <c r="D10406" t="s">
        <v>15</v>
      </c>
      <c r="E10406" t="s">
        <v>39</v>
      </c>
      <c r="F10406" t="s">
        <v>60</v>
      </c>
      <c r="G10406">
        <v>25</v>
      </c>
      <c r="H10406">
        <v>132.26</v>
      </c>
      <c r="I10406">
        <v>3306.5</v>
      </c>
      <c r="J10406">
        <v>222</v>
      </c>
      <c r="K10406">
        <v>7</v>
      </c>
      <c r="L10406" t="s">
        <v>18</v>
      </c>
      <c r="M10406">
        <f>(Table1[[#This Row],[Current_Stock]]*Table1[[#This Row],[Unit_Price]])</f>
        <v>29361.719999999998</v>
      </c>
      <c r="N10406" s="12">
        <f>DATE(YEAR(Table1[[#This Row],[Order_Date]]),MONTH(Table1[[#This Row],[Order_Date]]),1)</f>
        <v>45231</v>
      </c>
    </row>
    <row r="10407" spans="1:14">
      <c r="A10407" t="s">
        <v>804</v>
      </c>
      <c r="B10407" t="s">
        <v>1018</v>
      </c>
      <c r="C10407" t="s">
        <v>1019</v>
      </c>
      <c r="D10407" t="s">
        <v>38</v>
      </c>
      <c r="E10407" t="s">
        <v>251</v>
      </c>
      <c r="F10407" t="s">
        <v>60</v>
      </c>
      <c r="G10407">
        <v>18</v>
      </c>
      <c r="H10407">
        <v>1506.45</v>
      </c>
      <c r="I10407">
        <v>27116.1</v>
      </c>
      <c r="J10407">
        <v>137</v>
      </c>
      <c r="K10407">
        <v>3</v>
      </c>
      <c r="L10407" t="s">
        <v>18</v>
      </c>
      <c r="M10407">
        <f>(Table1[[#This Row],[Current_Stock]]*Table1[[#This Row],[Unit_Price]])</f>
        <v>206383.65</v>
      </c>
      <c r="N10407" s="12">
        <f>DATE(YEAR(Table1[[#This Row],[Order_Date]]),MONTH(Table1[[#This Row],[Order_Date]]),1)</f>
        <v>44927</v>
      </c>
    </row>
    <row r="10408" spans="1:14">
      <c r="A10408" t="s">
        <v>252</v>
      </c>
      <c r="B10408" t="s">
        <v>1029</v>
      </c>
      <c r="C10408" t="s">
        <v>1030</v>
      </c>
      <c r="D10408" t="s">
        <v>38</v>
      </c>
      <c r="E10408" t="s">
        <v>113</v>
      </c>
      <c r="F10408" t="s">
        <v>29</v>
      </c>
      <c r="G10408">
        <v>14</v>
      </c>
      <c r="H10408">
        <v>4998.1099999999997</v>
      </c>
      <c r="I10408">
        <v>69973.539999999994</v>
      </c>
      <c r="J10408">
        <v>99</v>
      </c>
      <c r="K10408">
        <v>9</v>
      </c>
      <c r="L10408" t="s">
        <v>18</v>
      </c>
      <c r="M10408">
        <f>(Table1[[#This Row],[Current_Stock]]*Table1[[#This Row],[Unit_Price]])</f>
        <v>494812.88999999996</v>
      </c>
      <c r="N10408" s="12">
        <f>DATE(YEAR(Table1[[#This Row],[Order_Date]]),MONTH(Table1[[#This Row],[Order_Date]]),1)</f>
        <v>45261</v>
      </c>
    </row>
    <row r="10409" spans="1:14">
      <c r="A10409" t="s">
        <v>937</v>
      </c>
      <c r="B10409" t="s">
        <v>621</v>
      </c>
      <c r="C10409" t="s">
        <v>622</v>
      </c>
      <c r="D10409" t="s">
        <v>183</v>
      </c>
      <c r="E10409" t="s">
        <v>34</v>
      </c>
      <c r="F10409" t="s">
        <v>17</v>
      </c>
      <c r="G10409">
        <v>10</v>
      </c>
      <c r="H10409">
        <v>3371.93</v>
      </c>
      <c r="I10409">
        <v>33719.300000000003</v>
      </c>
      <c r="J10409">
        <v>159</v>
      </c>
      <c r="K10409">
        <v>3</v>
      </c>
      <c r="L10409" t="s">
        <v>18</v>
      </c>
      <c r="M10409">
        <f>(Table1[[#This Row],[Current_Stock]]*Table1[[#This Row],[Unit_Price]])</f>
        <v>536136.87</v>
      </c>
      <c r="N10409" s="12">
        <f>DATE(YEAR(Table1[[#This Row],[Order_Date]]),MONTH(Table1[[#This Row],[Order_Date]]),1)</f>
        <v>45413</v>
      </c>
    </row>
    <row r="10410" spans="1:14">
      <c r="A10410" t="s">
        <v>1362</v>
      </c>
      <c r="B10410" t="s">
        <v>977</v>
      </c>
      <c r="C10410" t="s">
        <v>978</v>
      </c>
      <c r="D10410" t="s">
        <v>96</v>
      </c>
      <c r="E10410" t="s">
        <v>243</v>
      </c>
      <c r="F10410" t="s">
        <v>46</v>
      </c>
      <c r="G10410">
        <v>10</v>
      </c>
      <c r="H10410">
        <v>570.44000000000005</v>
      </c>
      <c r="I10410">
        <v>5704.4</v>
      </c>
      <c r="J10410">
        <v>455</v>
      </c>
      <c r="K10410">
        <v>10</v>
      </c>
      <c r="L10410" t="s">
        <v>55</v>
      </c>
      <c r="M10410">
        <f>(Table1[[#This Row],[Current_Stock]]*Table1[[#This Row],[Unit_Price]])</f>
        <v>259550.2</v>
      </c>
      <c r="N10410" s="12">
        <f>DATE(YEAR(Table1[[#This Row],[Order_Date]]),MONTH(Table1[[#This Row],[Order_Date]]),1)</f>
        <v>45292</v>
      </c>
    </row>
    <row r="10411" spans="1:14">
      <c r="A10411" t="s">
        <v>916</v>
      </c>
      <c r="B10411" t="s">
        <v>216</v>
      </c>
      <c r="C10411" t="s">
        <v>217</v>
      </c>
      <c r="D10411" t="s">
        <v>27</v>
      </c>
      <c r="E10411" t="s">
        <v>211</v>
      </c>
      <c r="F10411" t="s">
        <v>29</v>
      </c>
      <c r="G10411">
        <v>6</v>
      </c>
      <c r="H10411">
        <v>4156.12</v>
      </c>
      <c r="I10411">
        <v>24936.720000000001</v>
      </c>
      <c r="J10411">
        <v>530</v>
      </c>
      <c r="K10411">
        <v>4</v>
      </c>
      <c r="L10411" t="s">
        <v>18</v>
      </c>
      <c r="M10411">
        <f>(Table1[[#This Row],[Current_Stock]]*Table1[[#This Row],[Unit_Price]])</f>
        <v>2202743.6</v>
      </c>
      <c r="N10411" s="12">
        <f>DATE(YEAR(Table1[[#This Row],[Order_Date]]),MONTH(Table1[[#This Row],[Order_Date]]),1)</f>
        <v>45536</v>
      </c>
    </row>
    <row r="10412" spans="1:14">
      <c r="A10412" t="s">
        <v>1354</v>
      </c>
      <c r="B10412" t="s">
        <v>386</v>
      </c>
      <c r="C10412" t="s">
        <v>387</v>
      </c>
      <c r="D10412" t="s">
        <v>22</v>
      </c>
      <c r="E10412" t="s">
        <v>85</v>
      </c>
      <c r="F10412" t="s">
        <v>46</v>
      </c>
      <c r="G10412">
        <v>75</v>
      </c>
      <c r="H10412">
        <v>3974.02</v>
      </c>
      <c r="I10412">
        <v>298051.5</v>
      </c>
      <c r="J10412">
        <v>109</v>
      </c>
      <c r="K10412">
        <v>14</v>
      </c>
      <c r="L10412" t="s">
        <v>18</v>
      </c>
      <c r="M10412">
        <f>(Table1[[#This Row],[Current_Stock]]*Table1[[#This Row],[Unit_Price]])</f>
        <v>433168.18</v>
      </c>
      <c r="N10412" s="12">
        <f>DATE(YEAR(Table1[[#This Row],[Order_Date]]),MONTH(Table1[[#This Row],[Order_Date]]),1)</f>
        <v>45627</v>
      </c>
    </row>
    <row r="10413" spans="1:14">
      <c r="A10413" t="s">
        <v>1244</v>
      </c>
      <c r="B10413" t="s">
        <v>618</v>
      </c>
      <c r="C10413" t="s">
        <v>619</v>
      </c>
      <c r="D10413" t="s">
        <v>53</v>
      </c>
      <c r="E10413" t="s">
        <v>277</v>
      </c>
      <c r="F10413" t="s">
        <v>40</v>
      </c>
      <c r="G10413">
        <v>7</v>
      </c>
      <c r="H10413">
        <v>2942.59</v>
      </c>
      <c r="I10413">
        <v>20598.13</v>
      </c>
      <c r="J10413">
        <v>502</v>
      </c>
      <c r="K10413">
        <v>14</v>
      </c>
      <c r="L10413" t="s">
        <v>18</v>
      </c>
      <c r="M10413">
        <f>(Table1[[#This Row],[Current_Stock]]*Table1[[#This Row],[Unit_Price]])</f>
        <v>1477180.1800000002</v>
      </c>
      <c r="N10413" s="12">
        <f>DATE(YEAR(Table1[[#This Row],[Order_Date]]),MONTH(Table1[[#This Row],[Order_Date]]),1)</f>
        <v>44927</v>
      </c>
    </row>
    <row r="10414" spans="1:14">
      <c r="A10414" t="s">
        <v>1115</v>
      </c>
      <c r="B10414" t="s">
        <v>562</v>
      </c>
      <c r="C10414" t="s">
        <v>563</v>
      </c>
      <c r="D10414" t="s">
        <v>44</v>
      </c>
      <c r="E10414" t="s">
        <v>50</v>
      </c>
      <c r="F10414" t="s">
        <v>60</v>
      </c>
      <c r="G10414">
        <v>29</v>
      </c>
      <c r="H10414">
        <v>1069.52</v>
      </c>
      <c r="I10414">
        <v>31016.080000000002</v>
      </c>
      <c r="J10414">
        <v>57</v>
      </c>
      <c r="K10414">
        <v>3</v>
      </c>
      <c r="L10414" t="s">
        <v>105</v>
      </c>
      <c r="M10414">
        <f>(Table1[[#This Row],[Current_Stock]]*Table1[[#This Row],[Unit_Price]])</f>
        <v>60962.64</v>
      </c>
      <c r="N10414" s="12">
        <f>DATE(YEAR(Table1[[#This Row],[Order_Date]]),MONTH(Table1[[#This Row],[Order_Date]]),1)</f>
        <v>45566</v>
      </c>
    </row>
    <row r="10415" spans="1:14">
      <c r="A10415" t="s">
        <v>186</v>
      </c>
      <c r="B10415" t="s">
        <v>341</v>
      </c>
      <c r="C10415" t="s">
        <v>342</v>
      </c>
      <c r="D10415" t="s">
        <v>33</v>
      </c>
      <c r="E10415" t="s">
        <v>113</v>
      </c>
      <c r="F10415" t="s">
        <v>46</v>
      </c>
      <c r="G10415">
        <v>15</v>
      </c>
      <c r="H10415">
        <v>1110.6500000000001</v>
      </c>
      <c r="I10415">
        <v>16659.75</v>
      </c>
      <c r="J10415">
        <v>199</v>
      </c>
      <c r="K10415">
        <v>3</v>
      </c>
      <c r="L10415" t="s">
        <v>18</v>
      </c>
      <c r="M10415">
        <f>(Table1[[#This Row],[Current_Stock]]*Table1[[#This Row],[Unit_Price]])</f>
        <v>221019.35</v>
      </c>
      <c r="N10415" s="12">
        <f>DATE(YEAR(Table1[[#This Row],[Order_Date]]),MONTH(Table1[[#This Row],[Order_Date]]),1)</f>
        <v>45200</v>
      </c>
    </row>
    <row r="10416" spans="1:14">
      <c r="A10416" t="s">
        <v>1003</v>
      </c>
      <c r="B10416" t="s">
        <v>1101</v>
      </c>
      <c r="C10416" t="s">
        <v>1102</v>
      </c>
      <c r="D10416" t="s">
        <v>84</v>
      </c>
      <c r="E10416" t="s">
        <v>85</v>
      </c>
      <c r="F10416" t="s">
        <v>60</v>
      </c>
      <c r="G10416">
        <v>9</v>
      </c>
      <c r="H10416">
        <v>15565.04</v>
      </c>
      <c r="I10416">
        <v>140085.35999999999</v>
      </c>
      <c r="J10416">
        <v>209</v>
      </c>
      <c r="K10416">
        <v>2</v>
      </c>
      <c r="L10416" t="s">
        <v>18</v>
      </c>
      <c r="M10416">
        <f>(Table1[[#This Row],[Current_Stock]]*Table1[[#This Row],[Unit_Price]])</f>
        <v>3253093.3600000003</v>
      </c>
      <c r="N10416" s="12">
        <f>DATE(YEAR(Table1[[#This Row],[Order_Date]]),MONTH(Table1[[#This Row],[Order_Date]]),1)</f>
        <v>44986</v>
      </c>
    </row>
    <row r="10417" spans="1:14">
      <c r="A10417" t="s">
        <v>931</v>
      </c>
      <c r="B10417" t="s">
        <v>94</v>
      </c>
      <c r="C10417" t="s">
        <v>95</v>
      </c>
      <c r="D10417" t="s">
        <v>96</v>
      </c>
      <c r="E10417" t="s">
        <v>153</v>
      </c>
      <c r="F10417" t="s">
        <v>29</v>
      </c>
      <c r="G10417">
        <v>1</v>
      </c>
      <c r="H10417">
        <v>4493.5600000000004</v>
      </c>
      <c r="I10417">
        <v>4493.5600000000004</v>
      </c>
      <c r="J10417">
        <v>327</v>
      </c>
      <c r="K10417">
        <v>12</v>
      </c>
      <c r="L10417" t="s">
        <v>18</v>
      </c>
      <c r="M10417">
        <f>(Table1[[#This Row],[Current_Stock]]*Table1[[#This Row],[Unit_Price]])</f>
        <v>1469394.12</v>
      </c>
      <c r="N10417" s="12">
        <f>DATE(YEAR(Table1[[#This Row],[Order_Date]]),MONTH(Table1[[#This Row],[Order_Date]]),1)</f>
        <v>45444</v>
      </c>
    </row>
    <row r="10418" spans="1:14">
      <c r="A10418" t="s">
        <v>705</v>
      </c>
      <c r="B10418" t="s">
        <v>720</v>
      </c>
      <c r="C10418" t="s">
        <v>721</v>
      </c>
      <c r="D10418" t="s">
        <v>44</v>
      </c>
      <c r="E10418" t="s">
        <v>28</v>
      </c>
      <c r="F10418" t="s">
        <v>29</v>
      </c>
      <c r="G10418">
        <v>46</v>
      </c>
      <c r="H10418">
        <v>4440.5600000000004</v>
      </c>
      <c r="I10418">
        <v>204265.76</v>
      </c>
      <c r="J10418">
        <v>109</v>
      </c>
      <c r="K10418">
        <v>5</v>
      </c>
      <c r="L10418" t="s">
        <v>105</v>
      </c>
      <c r="M10418">
        <f>(Table1[[#This Row],[Current_Stock]]*Table1[[#This Row],[Unit_Price]])</f>
        <v>484021.04000000004</v>
      </c>
      <c r="N10418" s="12">
        <f>DATE(YEAR(Table1[[#This Row],[Order_Date]]),MONTH(Table1[[#This Row],[Order_Date]]),1)</f>
        <v>45566</v>
      </c>
    </row>
    <row r="10419" spans="1:14">
      <c r="A10419" t="s">
        <v>958</v>
      </c>
      <c r="B10419" t="s">
        <v>630</v>
      </c>
      <c r="C10419" t="s">
        <v>631</v>
      </c>
      <c r="D10419" t="s">
        <v>44</v>
      </c>
      <c r="E10419" t="s">
        <v>211</v>
      </c>
      <c r="F10419" t="s">
        <v>46</v>
      </c>
      <c r="G10419">
        <v>21</v>
      </c>
      <c r="H10419">
        <v>1042.5899999999999</v>
      </c>
      <c r="I10419">
        <v>21894.39</v>
      </c>
      <c r="J10419">
        <v>81</v>
      </c>
      <c r="K10419">
        <v>8</v>
      </c>
      <c r="L10419" t="s">
        <v>18</v>
      </c>
      <c r="M10419">
        <f>(Table1[[#This Row],[Current_Stock]]*Table1[[#This Row],[Unit_Price]])</f>
        <v>84449.79</v>
      </c>
      <c r="N10419" s="12">
        <f>DATE(YEAR(Table1[[#This Row],[Order_Date]]),MONTH(Table1[[#This Row],[Order_Date]]),1)</f>
        <v>45444</v>
      </c>
    </row>
    <row r="10420" spans="1:14">
      <c r="A10420" t="s">
        <v>98</v>
      </c>
      <c r="B10420" t="s">
        <v>1039</v>
      </c>
      <c r="C10420" t="s">
        <v>1040</v>
      </c>
      <c r="D10420" t="s">
        <v>183</v>
      </c>
      <c r="E10420" t="s">
        <v>50</v>
      </c>
      <c r="F10420" t="s">
        <v>40</v>
      </c>
      <c r="G10420">
        <v>25</v>
      </c>
      <c r="H10420">
        <v>673.63</v>
      </c>
      <c r="I10420">
        <v>16840.75</v>
      </c>
      <c r="J10420">
        <v>185</v>
      </c>
      <c r="K10420">
        <v>14</v>
      </c>
      <c r="L10420" t="s">
        <v>18</v>
      </c>
      <c r="M10420">
        <f>(Table1[[#This Row],[Current_Stock]]*Table1[[#This Row],[Unit_Price]])</f>
        <v>124621.55</v>
      </c>
      <c r="N10420" s="12">
        <f>DATE(YEAR(Table1[[#This Row],[Order_Date]]),MONTH(Table1[[#This Row],[Order_Date]]),1)</f>
        <v>45323</v>
      </c>
    </row>
    <row r="10421" spans="1:14">
      <c r="A10421" t="s">
        <v>1037</v>
      </c>
      <c r="B10421" t="s">
        <v>702</v>
      </c>
      <c r="C10421" t="s">
        <v>703</v>
      </c>
      <c r="D10421" t="s">
        <v>27</v>
      </c>
      <c r="E10421" t="s">
        <v>243</v>
      </c>
      <c r="F10421" t="s">
        <v>17</v>
      </c>
      <c r="G10421">
        <v>2</v>
      </c>
      <c r="H10421">
        <v>1161.3399999999999</v>
      </c>
      <c r="I10421">
        <v>2322.6799999999998</v>
      </c>
      <c r="J10421">
        <v>571</v>
      </c>
      <c r="K10421">
        <v>14</v>
      </c>
      <c r="L10421" t="s">
        <v>18</v>
      </c>
      <c r="M10421">
        <f>(Table1[[#This Row],[Current_Stock]]*Table1[[#This Row],[Unit_Price]])</f>
        <v>663125.1399999999</v>
      </c>
      <c r="N10421" s="12">
        <f>DATE(YEAR(Table1[[#This Row],[Order_Date]]),MONTH(Table1[[#This Row],[Order_Date]]),1)</f>
        <v>45536</v>
      </c>
    </row>
    <row r="10422" spans="1:14">
      <c r="A10422" t="s">
        <v>1107</v>
      </c>
      <c r="B10422" t="s">
        <v>785</v>
      </c>
      <c r="C10422" t="s">
        <v>786</v>
      </c>
      <c r="D10422" t="s">
        <v>15</v>
      </c>
      <c r="E10422" t="s">
        <v>16</v>
      </c>
      <c r="F10422" t="s">
        <v>29</v>
      </c>
      <c r="G10422">
        <v>9</v>
      </c>
      <c r="H10422">
        <v>157.46</v>
      </c>
      <c r="I10422">
        <v>1417.14</v>
      </c>
      <c r="J10422">
        <v>135</v>
      </c>
      <c r="K10422">
        <v>7</v>
      </c>
      <c r="L10422" t="s">
        <v>18</v>
      </c>
      <c r="M10422">
        <f>(Table1[[#This Row],[Current_Stock]]*Table1[[#This Row],[Unit_Price]])</f>
        <v>21257.100000000002</v>
      </c>
      <c r="N10422" s="12">
        <f>DATE(YEAR(Table1[[#This Row],[Order_Date]]),MONTH(Table1[[#This Row],[Order_Date]]),1)</f>
        <v>45047</v>
      </c>
    </row>
    <row r="10423" spans="1:14">
      <c r="A10423" t="s">
        <v>868</v>
      </c>
      <c r="B10423" t="s">
        <v>275</v>
      </c>
      <c r="C10423" t="s">
        <v>276</v>
      </c>
      <c r="D10423" t="s">
        <v>183</v>
      </c>
      <c r="E10423" t="s">
        <v>189</v>
      </c>
      <c r="F10423" t="s">
        <v>60</v>
      </c>
      <c r="G10423">
        <v>10</v>
      </c>
      <c r="H10423">
        <v>1532.03</v>
      </c>
      <c r="I10423">
        <v>15320.3</v>
      </c>
      <c r="J10423">
        <v>177</v>
      </c>
      <c r="K10423">
        <v>10</v>
      </c>
      <c r="L10423" t="s">
        <v>18</v>
      </c>
      <c r="M10423">
        <f>(Table1[[#This Row],[Current_Stock]]*Table1[[#This Row],[Unit_Price]])</f>
        <v>271169.31</v>
      </c>
      <c r="N10423" s="12">
        <f>DATE(YEAR(Table1[[#This Row],[Order_Date]]),MONTH(Table1[[#This Row],[Order_Date]]),1)</f>
        <v>45444</v>
      </c>
    </row>
    <row r="10424" spans="1:14">
      <c r="A10424" t="s">
        <v>725</v>
      </c>
      <c r="B10424" t="s">
        <v>75</v>
      </c>
      <c r="C10424" t="s">
        <v>76</v>
      </c>
      <c r="D10424" t="s">
        <v>33</v>
      </c>
      <c r="E10424" t="s">
        <v>184</v>
      </c>
      <c r="F10424" t="s">
        <v>60</v>
      </c>
      <c r="G10424">
        <v>16</v>
      </c>
      <c r="H10424">
        <v>3393.43</v>
      </c>
      <c r="I10424">
        <v>54294.879999999997</v>
      </c>
      <c r="J10424">
        <v>165</v>
      </c>
      <c r="K10424">
        <v>3</v>
      </c>
      <c r="L10424" t="s">
        <v>18</v>
      </c>
      <c r="M10424">
        <f>(Table1[[#This Row],[Current_Stock]]*Table1[[#This Row],[Unit_Price]])</f>
        <v>559915.94999999995</v>
      </c>
      <c r="N10424" s="12">
        <f>DATE(YEAR(Table1[[#This Row],[Order_Date]]),MONTH(Table1[[#This Row],[Order_Date]]),1)</f>
        <v>45108</v>
      </c>
    </row>
    <row r="10425" spans="1:14">
      <c r="A10425" t="s">
        <v>693</v>
      </c>
      <c r="B10425" t="s">
        <v>1199</v>
      </c>
      <c r="C10425" t="s">
        <v>1200</v>
      </c>
      <c r="D10425" t="s">
        <v>15</v>
      </c>
      <c r="E10425" t="s">
        <v>89</v>
      </c>
      <c r="F10425" t="s">
        <v>40</v>
      </c>
      <c r="G10425">
        <v>24</v>
      </c>
      <c r="H10425">
        <v>468.89</v>
      </c>
      <c r="I10425">
        <v>11253.36</v>
      </c>
      <c r="J10425">
        <v>100</v>
      </c>
      <c r="K10425">
        <v>4</v>
      </c>
      <c r="L10425" t="s">
        <v>18</v>
      </c>
      <c r="M10425">
        <f>(Table1[[#This Row],[Current_Stock]]*Table1[[#This Row],[Unit_Price]])</f>
        <v>46889</v>
      </c>
      <c r="N10425" s="12">
        <f>DATE(YEAR(Table1[[#This Row],[Order_Date]]),MONTH(Table1[[#This Row],[Order_Date]]),1)</f>
        <v>45200</v>
      </c>
    </row>
    <row r="10426" spans="1:14">
      <c r="A10426" t="s">
        <v>629</v>
      </c>
      <c r="B10426" t="s">
        <v>893</v>
      </c>
      <c r="C10426" t="s">
        <v>894</v>
      </c>
      <c r="D10426" t="s">
        <v>53</v>
      </c>
      <c r="E10426" t="s">
        <v>89</v>
      </c>
      <c r="F10426" t="s">
        <v>60</v>
      </c>
      <c r="G10426">
        <v>10</v>
      </c>
      <c r="H10426">
        <v>2725.97</v>
      </c>
      <c r="I10426">
        <v>27259.7</v>
      </c>
      <c r="J10426">
        <v>319</v>
      </c>
      <c r="K10426">
        <v>5</v>
      </c>
      <c r="L10426" t="s">
        <v>55</v>
      </c>
      <c r="M10426">
        <f>(Table1[[#This Row],[Current_Stock]]*Table1[[#This Row],[Unit_Price]])</f>
        <v>869584.42999999993</v>
      </c>
      <c r="N10426" s="12">
        <f>DATE(YEAR(Table1[[#This Row],[Order_Date]]),MONTH(Table1[[#This Row],[Order_Date]]),1)</f>
        <v>44958</v>
      </c>
    </row>
    <row r="10427" spans="1:14">
      <c r="A10427" t="s">
        <v>1304</v>
      </c>
      <c r="B10427" t="s">
        <v>201</v>
      </c>
      <c r="C10427" t="s">
        <v>202</v>
      </c>
      <c r="D10427" t="s">
        <v>22</v>
      </c>
      <c r="E10427" t="s">
        <v>85</v>
      </c>
      <c r="F10427" t="s">
        <v>17</v>
      </c>
      <c r="G10427">
        <v>38</v>
      </c>
      <c r="H10427">
        <v>10213.469999999999</v>
      </c>
      <c r="I10427">
        <v>388111.86</v>
      </c>
      <c r="J10427">
        <v>119</v>
      </c>
      <c r="K10427">
        <v>4</v>
      </c>
      <c r="L10427" t="s">
        <v>105</v>
      </c>
      <c r="M10427">
        <f>(Table1[[#This Row],[Current_Stock]]*Table1[[#This Row],[Unit_Price]])</f>
        <v>1215402.93</v>
      </c>
      <c r="N10427" s="12">
        <f>DATE(YEAR(Table1[[#This Row],[Order_Date]]),MONTH(Table1[[#This Row],[Order_Date]]),1)</f>
        <v>45323</v>
      </c>
    </row>
    <row r="10428" spans="1:14">
      <c r="A10428" t="s">
        <v>773</v>
      </c>
      <c r="B10428" t="s">
        <v>853</v>
      </c>
      <c r="C10428" t="s">
        <v>854</v>
      </c>
      <c r="D10428" t="s">
        <v>84</v>
      </c>
      <c r="E10428" t="s">
        <v>59</v>
      </c>
      <c r="F10428" t="s">
        <v>17</v>
      </c>
      <c r="G10428">
        <v>19</v>
      </c>
      <c r="H10428">
        <v>25621.63</v>
      </c>
      <c r="I10428">
        <v>486810.97</v>
      </c>
      <c r="J10428">
        <v>151</v>
      </c>
      <c r="K10428">
        <v>14</v>
      </c>
      <c r="L10428" t="s">
        <v>18</v>
      </c>
      <c r="M10428">
        <f>(Table1[[#This Row],[Current_Stock]]*Table1[[#This Row],[Unit_Price]])</f>
        <v>3868866.1300000004</v>
      </c>
      <c r="N10428" s="12">
        <f>DATE(YEAR(Table1[[#This Row],[Order_Date]]),MONTH(Table1[[#This Row],[Order_Date]]),1)</f>
        <v>45352</v>
      </c>
    </row>
    <row r="10429" spans="1:14">
      <c r="A10429" t="s">
        <v>706</v>
      </c>
      <c r="B10429" t="s">
        <v>31</v>
      </c>
      <c r="C10429" t="s">
        <v>32</v>
      </c>
      <c r="D10429" t="s">
        <v>33</v>
      </c>
      <c r="E10429" t="s">
        <v>54</v>
      </c>
      <c r="F10429" t="s">
        <v>60</v>
      </c>
      <c r="G10429">
        <v>14</v>
      </c>
      <c r="H10429">
        <v>4202.7</v>
      </c>
      <c r="I10429">
        <v>58837.8</v>
      </c>
      <c r="J10429">
        <v>188</v>
      </c>
      <c r="K10429">
        <v>7</v>
      </c>
      <c r="L10429" t="s">
        <v>18</v>
      </c>
      <c r="M10429">
        <f>(Table1[[#This Row],[Current_Stock]]*Table1[[#This Row],[Unit_Price]])</f>
        <v>790107.6</v>
      </c>
      <c r="N10429" s="12">
        <f>DATE(YEAR(Table1[[#This Row],[Order_Date]]),MONTH(Table1[[#This Row],[Order_Date]]),1)</f>
        <v>45170</v>
      </c>
    </row>
    <row r="10430" spans="1:14">
      <c r="A10430" t="s">
        <v>1234</v>
      </c>
      <c r="B10430" t="s">
        <v>544</v>
      </c>
      <c r="C10430" t="s">
        <v>545</v>
      </c>
      <c r="D10430" t="s">
        <v>96</v>
      </c>
      <c r="E10430" t="s">
        <v>23</v>
      </c>
      <c r="F10430" t="s">
        <v>40</v>
      </c>
      <c r="G10430">
        <v>3</v>
      </c>
      <c r="H10430">
        <v>4507.38</v>
      </c>
      <c r="I10430">
        <v>13522.14</v>
      </c>
      <c r="J10430">
        <v>522</v>
      </c>
      <c r="K10430">
        <v>11</v>
      </c>
      <c r="L10430" t="s">
        <v>55</v>
      </c>
      <c r="M10430">
        <f>(Table1[[#This Row],[Current_Stock]]*Table1[[#This Row],[Unit_Price]])</f>
        <v>2352852.36</v>
      </c>
      <c r="N10430" s="12">
        <f>DATE(YEAR(Table1[[#This Row],[Order_Date]]),MONTH(Table1[[#This Row],[Order_Date]]),1)</f>
        <v>45474</v>
      </c>
    </row>
    <row r="10431" spans="1:14">
      <c r="A10431" t="s">
        <v>1265</v>
      </c>
      <c r="B10431" t="s">
        <v>48</v>
      </c>
      <c r="C10431" t="s">
        <v>49</v>
      </c>
      <c r="D10431" t="s">
        <v>38</v>
      </c>
      <c r="E10431" t="s">
        <v>23</v>
      </c>
      <c r="F10431" t="s">
        <v>17</v>
      </c>
      <c r="G10431">
        <v>21</v>
      </c>
      <c r="H10431">
        <v>4326.78</v>
      </c>
      <c r="I10431">
        <v>90862.38</v>
      </c>
      <c r="J10431">
        <v>218</v>
      </c>
      <c r="K10431">
        <v>8</v>
      </c>
      <c r="L10431" t="s">
        <v>18</v>
      </c>
      <c r="M10431">
        <f>(Table1[[#This Row],[Current_Stock]]*Table1[[#This Row],[Unit_Price]])</f>
        <v>943238.03999999992</v>
      </c>
      <c r="N10431" s="12">
        <f>DATE(YEAR(Table1[[#This Row],[Order_Date]]),MONTH(Table1[[#This Row],[Order_Date]]),1)</f>
        <v>45383</v>
      </c>
    </row>
    <row r="10432" spans="1:14">
      <c r="A10432" t="s">
        <v>487</v>
      </c>
      <c r="B10432" t="s">
        <v>884</v>
      </c>
      <c r="C10432" t="s">
        <v>885</v>
      </c>
      <c r="D10432" t="s">
        <v>33</v>
      </c>
      <c r="E10432" t="s">
        <v>277</v>
      </c>
      <c r="F10432" t="s">
        <v>60</v>
      </c>
      <c r="G10432">
        <v>10</v>
      </c>
      <c r="H10432">
        <v>2431</v>
      </c>
      <c r="I10432">
        <v>24310</v>
      </c>
      <c r="J10432">
        <v>219</v>
      </c>
      <c r="K10432">
        <v>5</v>
      </c>
      <c r="L10432" t="s">
        <v>18</v>
      </c>
      <c r="M10432">
        <f>(Table1[[#This Row],[Current_Stock]]*Table1[[#This Row],[Unit_Price]])</f>
        <v>532389</v>
      </c>
      <c r="N10432" s="12">
        <f>DATE(YEAR(Table1[[#This Row],[Order_Date]]),MONTH(Table1[[#This Row],[Order_Date]]),1)</f>
        <v>45536</v>
      </c>
    </row>
    <row r="10433" spans="1:14">
      <c r="A10433" t="s">
        <v>772</v>
      </c>
      <c r="B10433" t="s">
        <v>504</v>
      </c>
      <c r="C10433" t="s">
        <v>505</v>
      </c>
      <c r="D10433" t="s">
        <v>15</v>
      </c>
      <c r="E10433" t="s">
        <v>109</v>
      </c>
      <c r="F10433" t="s">
        <v>17</v>
      </c>
      <c r="G10433">
        <v>9</v>
      </c>
      <c r="H10433">
        <v>356.63</v>
      </c>
      <c r="I10433">
        <v>3209.67</v>
      </c>
      <c r="J10433">
        <v>110</v>
      </c>
      <c r="K10433">
        <v>8</v>
      </c>
      <c r="L10433" t="s">
        <v>18</v>
      </c>
      <c r="M10433">
        <f>(Table1[[#This Row],[Current_Stock]]*Table1[[#This Row],[Unit_Price]])</f>
        <v>39229.300000000003</v>
      </c>
      <c r="N10433" s="12">
        <f>DATE(YEAR(Table1[[#This Row],[Order_Date]]),MONTH(Table1[[#This Row],[Order_Date]]),1)</f>
        <v>45047</v>
      </c>
    </row>
    <row r="10434" spans="1:14">
      <c r="A10434" t="s">
        <v>911</v>
      </c>
      <c r="B10434" t="s">
        <v>267</v>
      </c>
      <c r="C10434" t="s">
        <v>268</v>
      </c>
      <c r="D10434" t="s">
        <v>15</v>
      </c>
      <c r="E10434" t="s">
        <v>80</v>
      </c>
      <c r="F10434" t="s">
        <v>60</v>
      </c>
      <c r="G10434">
        <v>19</v>
      </c>
      <c r="H10434">
        <v>107.29</v>
      </c>
      <c r="I10434">
        <v>2038.51</v>
      </c>
      <c r="J10434">
        <v>107</v>
      </c>
      <c r="K10434">
        <v>10</v>
      </c>
      <c r="L10434" t="s">
        <v>18</v>
      </c>
      <c r="M10434">
        <f>(Table1[[#This Row],[Current_Stock]]*Table1[[#This Row],[Unit_Price]])</f>
        <v>11480.03</v>
      </c>
      <c r="N10434" s="12">
        <f>DATE(YEAR(Table1[[#This Row],[Order_Date]]),MONTH(Table1[[#This Row],[Order_Date]]),1)</f>
        <v>45323</v>
      </c>
    </row>
    <row r="10435" spans="1:14">
      <c r="A10435" t="s">
        <v>64</v>
      </c>
      <c r="B10435" t="s">
        <v>614</v>
      </c>
      <c r="C10435" t="s">
        <v>615</v>
      </c>
      <c r="D10435" t="s">
        <v>27</v>
      </c>
      <c r="E10435" t="s">
        <v>153</v>
      </c>
      <c r="F10435" t="s">
        <v>29</v>
      </c>
      <c r="G10435">
        <v>6</v>
      </c>
      <c r="H10435">
        <v>547.55999999999995</v>
      </c>
      <c r="I10435">
        <v>3285.36</v>
      </c>
      <c r="J10435">
        <v>422</v>
      </c>
      <c r="K10435">
        <v>5</v>
      </c>
      <c r="L10435" t="s">
        <v>18</v>
      </c>
      <c r="M10435">
        <f>(Table1[[#This Row],[Current_Stock]]*Table1[[#This Row],[Unit_Price]])</f>
        <v>231070.31999999998</v>
      </c>
      <c r="N10435" s="12">
        <f>DATE(YEAR(Table1[[#This Row],[Order_Date]]),MONTH(Table1[[#This Row],[Order_Date]]),1)</f>
        <v>45597</v>
      </c>
    </row>
    <row r="10436" spans="1:14">
      <c r="A10436" t="s">
        <v>218</v>
      </c>
      <c r="B10436" t="s">
        <v>685</v>
      </c>
      <c r="C10436" t="s">
        <v>686</v>
      </c>
      <c r="D10436" t="s">
        <v>183</v>
      </c>
      <c r="E10436" t="s">
        <v>104</v>
      </c>
      <c r="F10436" t="s">
        <v>29</v>
      </c>
      <c r="G10436">
        <v>18</v>
      </c>
      <c r="H10436">
        <v>1993.75</v>
      </c>
      <c r="I10436">
        <v>35887.5</v>
      </c>
      <c r="J10436">
        <v>128</v>
      </c>
      <c r="K10436">
        <v>9</v>
      </c>
      <c r="L10436" t="s">
        <v>18</v>
      </c>
      <c r="M10436">
        <f>(Table1[[#This Row],[Current_Stock]]*Table1[[#This Row],[Unit_Price]])</f>
        <v>255200</v>
      </c>
      <c r="N10436" s="12">
        <f>DATE(YEAR(Table1[[#This Row],[Order_Date]]),MONTH(Table1[[#This Row],[Order_Date]]),1)</f>
        <v>45597</v>
      </c>
    </row>
    <row r="10437" spans="1:14">
      <c r="A10437" t="s">
        <v>1139</v>
      </c>
      <c r="B10437" t="s">
        <v>147</v>
      </c>
      <c r="C10437" t="s">
        <v>148</v>
      </c>
      <c r="D10437" t="s">
        <v>53</v>
      </c>
      <c r="E10437" t="s">
        <v>104</v>
      </c>
      <c r="F10437" t="s">
        <v>40</v>
      </c>
      <c r="G10437">
        <v>1</v>
      </c>
      <c r="H10437">
        <v>3879.61</v>
      </c>
      <c r="I10437">
        <v>3879.61</v>
      </c>
      <c r="J10437">
        <v>256</v>
      </c>
      <c r="K10437">
        <v>2</v>
      </c>
      <c r="L10437" t="s">
        <v>55</v>
      </c>
      <c r="M10437">
        <f>(Table1[[#This Row],[Current_Stock]]*Table1[[#This Row],[Unit_Price]])</f>
        <v>993180.16000000003</v>
      </c>
      <c r="N10437" s="12">
        <f>DATE(YEAR(Table1[[#This Row],[Order_Date]]),MONTH(Table1[[#This Row],[Order_Date]]),1)</f>
        <v>45352</v>
      </c>
    </row>
    <row r="10438" spans="1:14">
      <c r="A10438" t="s">
        <v>654</v>
      </c>
      <c r="B10438" t="s">
        <v>441</v>
      </c>
      <c r="C10438" t="s">
        <v>442</v>
      </c>
      <c r="D10438" t="s">
        <v>96</v>
      </c>
      <c r="E10438" t="s">
        <v>173</v>
      </c>
      <c r="F10438" t="s">
        <v>40</v>
      </c>
      <c r="G10438">
        <v>7</v>
      </c>
      <c r="H10438">
        <v>387.96</v>
      </c>
      <c r="I10438">
        <v>2715.72</v>
      </c>
      <c r="J10438">
        <v>303</v>
      </c>
      <c r="K10438">
        <v>2</v>
      </c>
      <c r="L10438" t="s">
        <v>55</v>
      </c>
      <c r="M10438">
        <f>(Table1[[#This Row],[Current_Stock]]*Table1[[#This Row],[Unit_Price]])</f>
        <v>117551.87999999999</v>
      </c>
      <c r="N10438" s="12">
        <f>DATE(YEAR(Table1[[#This Row],[Order_Date]]),MONTH(Table1[[#This Row],[Order_Date]]),1)</f>
        <v>45292</v>
      </c>
    </row>
    <row r="10439" spans="1:14">
      <c r="A10439" t="s">
        <v>537</v>
      </c>
      <c r="B10439" t="s">
        <v>991</v>
      </c>
      <c r="C10439" t="s">
        <v>992</v>
      </c>
      <c r="D10439" t="s">
        <v>53</v>
      </c>
      <c r="E10439" t="s">
        <v>97</v>
      </c>
      <c r="F10439" t="s">
        <v>17</v>
      </c>
      <c r="G10439">
        <v>1</v>
      </c>
      <c r="H10439">
        <v>2124.84</v>
      </c>
      <c r="I10439">
        <v>2124.84</v>
      </c>
      <c r="J10439">
        <v>563</v>
      </c>
      <c r="K10439">
        <v>6</v>
      </c>
      <c r="L10439" t="s">
        <v>55</v>
      </c>
      <c r="M10439">
        <f>(Table1[[#This Row],[Current_Stock]]*Table1[[#This Row],[Unit_Price]])</f>
        <v>1196284.9200000002</v>
      </c>
      <c r="N10439" s="12">
        <f>DATE(YEAR(Table1[[#This Row],[Order_Date]]),MONTH(Table1[[#This Row],[Order_Date]]),1)</f>
        <v>45078</v>
      </c>
    </row>
    <row r="10440" spans="1:14">
      <c r="A10440" t="s">
        <v>969</v>
      </c>
      <c r="B10440" t="s">
        <v>204</v>
      </c>
      <c r="C10440" t="s">
        <v>205</v>
      </c>
      <c r="D10440" t="s">
        <v>183</v>
      </c>
      <c r="E10440" t="s">
        <v>243</v>
      </c>
      <c r="F10440" t="s">
        <v>40</v>
      </c>
      <c r="G10440">
        <v>11</v>
      </c>
      <c r="H10440">
        <v>2108.15</v>
      </c>
      <c r="I10440">
        <v>23189.65</v>
      </c>
      <c r="J10440">
        <v>144</v>
      </c>
      <c r="K10440">
        <v>4</v>
      </c>
      <c r="L10440" t="s">
        <v>18</v>
      </c>
      <c r="M10440">
        <f>(Table1[[#This Row],[Current_Stock]]*Table1[[#This Row],[Unit_Price]])</f>
        <v>303573.60000000003</v>
      </c>
      <c r="N10440" s="12">
        <f>DATE(YEAR(Table1[[#This Row],[Order_Date]]),MONTH(Table1[[#This Row],[Order_Date]]),1)</f>
        <v>45505</v>
      </c>
    </row>
    <row r="10441" spans="1:14">
      <c r="A10441" t="s">
        <v>1364</v>
      </c>
      <c r="B10441" t="s">
        <v>42</v>
      </c>
      <c r="C10441" t="s">
        <v>43</v>
      </c>
      <c r="D10441" t="s">
        <v>44</v>
      </c>
      <c r="E10441" t="s">
        <v>59</v>
      </c>
      <c r="F10441" t="s">
        <v>60</v>
      </c>
      <c r="G10441">
        <v>33</v>
      </c>
      <c r="H10441">
        <v>3424.85</v>
      </c>
      <c r="I10441">
        <v>113020.05</v>
      </c>
      <c r="J10441">
        <v>78</v>
      </c>
      <c r="K10441">
        <v>13</v>
      </c>
      <c r="L10441" t="s">
        <v>18</v>
      </c>
      <c r="M10441">
        <f>(Table1[[#This Row],[Current_Stock]]*Table1[[#This Row],[Unit_Price]])</f>
        <v>267138.3</v>
      </c>
      <c r="N10441" s="12">
        <f>DATE(YEAR(Table1[[#This Row],[Order_Date]]),MONTH(Table1[[#This Row],[Order_Date]]),1)</f>
        <v>45323</v>
      </c>
    </row>
    <row r="10442" spans="1:14">
      <c r="A10442" t="s">
        <v>1305</v>
      </c>
      <c r="B10442" t="s">
        <v>383</v>
      </c>
      <c r="C10442" t="s">
        <v>384</v>
      </c>
      <c r="D10442" t="s">
        <v>44</v>
      </c>
      <c r="E10442" t="s">
        <v>28</v>
      </c>
      <c r="F10442" t="s">
        <v>60</v>
      </c>
      <c r="G10442">
        <v>43</v>
      </c>
      <c r="H10442">
        <v>1049.2</v>
      </c>
      <c r="I10442">
        <v>45115.6</v>
      </c>
      <c r="J10442">
        <v>65</v>
      </c>
      <c r="K10442">
        <v>8</v>
      </c>
      <c r="L10442" t="s">
        <v>18</v>
      </c>
      <c r="M10442">
        <f>(Table1[[#This Row],[Current_Stock]]*Table1[[#This Row],[Unit_Price]])</f>
        <v>68198</v>
      </c>
      <c r="N10442" s="12">
        <f>DATE(YEAR(Table1[[#This Row],[Order_Date]]),MONTH(Table1[[#This Row],[Order_Date]]),1)</f>
        <v>45292</v>
      </c>
    </row>
    <row r="10443" spans="1:14">
      <c r="A10443" t="s">
        <v>641</v>
      </c>
      <c r="B10443" t="s">
        <v>1168</v>
      </c>
      <c r="C10443" t="s">
        <v>1169</v>
      </c>
      <c r="D10443" t="s">
        <v>53</v>
      </c>
      <c r="E10443" t="s">
        <v>109</v>
      </c>
      <c r="F10443" t="s">
        <v>60</v>
      </c>
      <c r="G10443">
        <v>6</v>
      </c>
      <c r="H10443">
        <v>242.61</v>
      </c>
      <c r="I10443">
        <v>1455.66</v>
      </c>
      <c r="J10443">
        <v>347</v>
      </c>
      <c r="K10443">
        <v>3</v>
      </c>
      <c r="L10443" t="s">
        <v>55</v>
      </c>
      <c r="M10443">
        <f>(Table1[[#This Row],[Current_Stock]]*Table1[[#This Row],[Unit_Price]])</f>
        <v>84185.67</v>
      </c>
      <c r="N10443" s="12">
        <f>DATE(YEAR(Table1[[#This Row],[Order_Date]]),MONTH(Table1[[#This Row],[Order_Date]]),1)</f>
        <v>45200</v>
      </c>
    </row>
    <row r="10444" spans="1:14">
      <c r="A10444" t="s">
        <v>837</v>
      </c>
      <c r="B10444" t="s">
        <v>519</v>
      </c>
      <c r="C10444" t="s">
        <v>520</v>
      </c>
      <c r="D10444" t="s">
        <v>183</v>
      </c>
      <c r="E10444" t="s">
        <v>189</v>
      </c>
      <c r="F10444" t="s">
        <v>60</v>
      </c>
      <c r="G10444">
        <v>13</v>
      </c>
      <c r="H10444">
        <v>248.91</v>
      </c>
      <c r="I10444">
        <v>3235.83</v>
      </c>
      <c r="J10444">
        <v>248</v>
      </c>
      <c r="K10444">
        <v>8</v>
      </c>
      <c r="L10444" t="s">
        <v>18</v>
      </c>
      <c r="M10444">
        <f>(Table1[[#This Row],[Current_Stock]]*Table1[[#This Row],[Unit_Price]])</f>
        <v>61729.68</v>
      </c>
      <c r="N10444" s="12">
        <f>DATE(YEAR(Table1[[#This Row],[Order_Date]]),MONTH(Table1[[#This Row],[Order_Date]]),1)</f>
        <v>45505</v>
      </c>
    </row>
    <row r="10445" spans="1:14">
      <c r="A10445" t="s">
        <v>1184</v>
      </c>
      <c r="B10445" t="s">
        <v>144</v>
      </c>
      <c r="C10445" t="s">
        <v>145</v>
      </c>
      <c r="D10445" t="s">
        <v>27</v>
      </c>
      <c r="E10445" t="s">
        <v>80</v>
      </c>
      <c r="F10445" t="s">
        <v>60</v>
      </c>
      <c r="G10445">
        <v>10</v>
      </c>
      <c r="H10445">
        <v>2057.5500000000002</v>
      </c>
      <c r="I10445">
        <v>20575.5</v>
      </c>
      <c r="J10445">
        <v>597</v>
      </c>
      <c r="K10445">
        <v>3</v>
      </c>
      <c r="L10445" t="s">
        <v>55</v>
      </c>
      <c r="M10445">
        <f>(Table1[[#This Row],[Current_Stock]]*Table1[[#This Row],[Unit_Price]])</f>
        <v>1228357.3500000001</v>
      </c>
      <c r="N10445" s="12">
        <f>DATE(YEAR(Table1[[#This Row],[Order_Date]]),MONTH(Table1[[#This Row],[Order_Date]]),1)</f>
        <v>45383</v>
      </c>
    </row>
    <row r="10446" spans="1:14">
      <c r="A10446" t="s">
        <v>1243</v>
      </c>
      <c r="B10446" t="s">
        <v>953</v>
      </c>
      <c r="C10446" t="s">
        <v>954</v>
      </c>
      <c r="D10446" t="s">
        <v>183</v>
      </c>
      <c r="E10446" t="s">
        <v>153</v>
      </c>
      <c r="F10446" t="s">
        <v>17</v>
      </c>
      <c r="G10446">
        <v>14</v>
      </c>
      <c r="H10446">
        <v>4676.57</v>
      </c>
      <c r="I10446">
        <v>65471.98</v>
      </c>
      <c r="J10446">
        <v>98</v>
      </c>
      <c r="K10446">
        <v>9</v>
      </c>
      <c r="L10446" t="s">
        <v>18</v>
      </c>
      <c r="M10446">
        <f>(Table1[[#This Row],[Current_Stock]]*Table1[[#This Row],[Unit_Price]])</f>
        <v>458303.86</v>
      </c>
      <c r="N10446" s="12">
        <f>DATE(YEAR(Table1[[#This Row],[Order_Date]]),MONTH(Table1[[#This Row],[Order_Date]]),1)</f>
        <v>45383</v>
      </c>
    </row>
    <row r="10447" spans="1:14">
      <c r="A10447" t="s">
        <v>1069</v>
      </c>
      <c r="B10447" t="s">
        <v>656</v>
      </c>
      <c r="C10447" t="s">
        <v>657</v>
      </c>
      <c r="D10447" t="s">
        <v>44</v>
      </c>
      <c r="E10447" t="s">
        <v>189</v>
      </c>
      <c r="F10447" t="s">
        <v>60</v>
      </c>
      <c r="G10447">
        <v>65</v>
      </c>
      <c r="H10447">
        <v>2757.24</v>
      </c>
      <c r="I10447">
        <v>179220.6</v>
      </c>
      <c r="J10447">
        <v>105</v>
      </c>
      <c r="K10447">
        <v>6</v>
      </c>
      <c r="L10447" t="s">
        <v>18</v>
      </c>
      <c r="M10447">
        <f>(Table1[[#This Row],[Current_Stock]]*Table1[[#This Row],[Unit_Price]])</f>
        <v>289510.19999999995</v>
      </c>
      <c r="N10447" s="12">
        <f>DATE(YEAR(Table1[[#This Row],[Order_Date]]),MONTH(Table1[[#This Row],[Order_Date]]),1)</f>
        <v>45566</v>
      </c>
    </row>
    <row r="10448" spans="1:14">
      <c r="A10448" t="s">
        <v>973</v>
      </c>
      <c r="B10448" t="s">
        <v>450</v>
      </c>
      <c r="C10448" t="s">
        <v>451</v>
      </c>
      <c r="D10448" t="s">
        <v>33</v>
      </c>
      <c r="E10448" t="s">
        <v>113</v>
      </c>
      <c r="F10448" t="s">
        <v>40</v>
      </c>
      <c r="G10448">
        <v>20</v>
      </c>
      <c r="H10448">
        <v>2763.89</v>
      </c>
      <c r="I10448">
        <v>55277.8</v>
      </c>
      <c r="J10448">
        <v>182</v>
      </c>
      <c r="K10448">
        <v>6</v>
      </c>
      <c r="L10448" t="s">
        <v>18</v>
      </c>
      <c r="M10448">
        <f>(Table1[[#This Row],[Current_Stock]]*Table1[[#This Row],[Unit_Price]])</f>
        <v>503027.98</v>
      </c>
      <c r="N10448" s="12">
        <f>DATE(YEAR(Table1[[#This Row],[Order_Date]]),MONTH(Table1[[#This Row],[Order_Date]]),1)</f>
        <v>45383</v>
      </c>
    </row>
    <row r="10449" spans="1:14">
      <c r="A10449" t="s">
        <v>1010</v>
      </c>
      <c r="B10449" t="s">
        <v>425</v>
      </c>
      <c r="C10449" t="s">
        <v>426</v>
      </c>
      <c r="D10449" t="s">
        <v>38</v>
      </c>
      <c r="E10449" t="s">
        <v>109</v>
      </c>
      <c r="F10449" t="s">
        <v>29</v>
      </c>
      <c r="G10449">
        <v>8</v>
      </c>
      <c r="H10449">
        <v>2305.16</v>
      </c>
      <c r="I10449">
        <v>18441.28</v>
      </c>
      <c r="J10449">
        <v>183</v>
      </c>
      <c r="K10449">
        <v>8</v>
      </c>
      <c r="L10449" t="s">
        <v>18</v>
      </c>
      <c r="M10449">
        <f>(Table1[[#This Row],[Current_Stock]]*Table1[[#This Row],[Unit_Price]])</f>
        <v>421844.27999999997</v>
      </c>
      <c r="N10449" s="12">
        <f>DATE(YEAR(Table1[[#This Row],[Order_Date]]),MONTH(Table1[[#This Row],[Order_Date]]),1)</f>
        <v>45231</v>
      </c>
    </row>
    <row r="10450" spans="1:14">
      <c r="A10450" t="s">
        <v>224</v>
      </c>
      <c r="B10450" t="s">
        <v>626</v>
      </c>
      <c r="C10450" t="s">
        <v>627</v>
      </c>
      <c r="D10450" t="s">
        <v>44</v>
      </c>
      <c r="E10450" t="s">
        <v>85</v>
      </c>
      <c r="F10450" t="s">
        <v>60</v>
      </c>
      <c r="G10450">
        <v>61</v>
      </c>
      <c r="H10450">
        <v>4311.1499999999996</v>
      </c>
      <c r="I10450">
        <v>262980.15000000002</v>
      </c>
      <c r="J10450">
        <v>120</v>
      </c>
      <c r="K10450">
        <v>2</v>
      </c>
      <c r="L10450" t="s">
        <v>105</v>
      </c>
      <c r="M10450">
        <f>(Table1[[#This Row],[Current_Stock]]*Table1[[#This Row],[Unit_Price]])</f>
        <v>517337.99999999994</v>
      </c>
      <c r="N10450" s="12">
        <f>DATE(YEAR(Table1[[#This Row],[Order_Date]]),MONTH(Table1[[#This Row],[Order_Date]]),1)</f>
        <v>45017</v>
      </c>
    </row>
    <row r="10451" spans="1:14">
      <c r="A10451" t="s">
        <v>1234</v>
      </c>
      <c r="B10451" t="s">
        <v>647</v>
      </c>
      <c r="C10451" t="s">
        <v>648</v>
      </c>
      <c r="D10451" t="s">
        <v>84</v>
      </c>
      <c r="E10451" t="s">
        <v>189</v>
      </c>
      <c r="F10451" t="s">
        <v>29</v>
      </c>
      <c r="G10451">
        <v>24</v>
      </c>
      <c r="H10451">
        <v>15871.79</v>
      </c>
      <c r="I10451">
        <v>380922.96</v>
      </c>
      <c r="J10451">
        <v>86</v>
      </c>
      <c r="K10451">
        <v>11</v>
      </c>
      <c r="L10451" t="s">
        <v>18</v>
      </c>
      <c r="M10451">
        <f>(Table1[[#This Row],[Current_Stock]]*Table1[[#This Row],[Unit_Price]])</f>
        <v>1364973.9400000002</v>
      </c>
      <c r="N10451" s="12">
        <f>DATE(YEAR(Table1[[#This Row],[Order_Date]]),MONTH(Table1[[#This Row],[Order_Date]]),1)</f>
        <v>45474</v>
      </c>
    </row>
    <row r="10452" spans="1:14">
      <c r="A10452" t="s">
        <v>271</v>
      </c>
      <c r="B10452" t="s">
        <v>614</v>
      </c>
      <c r="C10452" t="s">
        <v>615</v>
      </c>
      <c r="D10452" t="s">
        <v>27</v>
      </c>
      <c r="E10452" t="s">
        <v>167</v>
      </c>
      <c r="F10452" t="s">
        <v>40</v>
      </c>
      <c r="G10452">
        <v>7</v>
      </c>
      <c r="H10452">
        <v>2552.8200000000002</v>
      </c>
      <c r="I10452">
        <v>17869.740000000002</v>
      </c>
      <c r="J10452">
        <v>506</v>
      </c>
      <c r="K10452">
        <v>8</v>
      </c>
      <c r="L10452" t="s">
        <v>55</v>
      </c>
      <c r="M10452">
        <f>(Table1[[#This Row],[Current_Stock]]*Table1[[#This Row],[Unit_Price]])</f>
        <v>1291726.9200000002</v>
      </c>
      <c r="N10452" s="12">
        <f>DATE(YEAR(Table1[[#This Row],[Order_Date]]),MONTH(Table1[[#This Row],[Order_Date]]),1)</f>
        <v>45413</v>
      </c>
    </row>
    <row r="10453" spans="1:14">
      <c r="A10453" t="s">
        <v>834</v>
      </c>
      <c r="B10453" t="s">
        <v>207</v>
      </c>
      <c r="C10453" t="s">
        <v>208</v>
      </c>
      <c r="D10453" t="s">
        <v>27</v>
      </c>
      <c r="E10453" t="s">
        <v>54</v>
      </c>
      <c r="F10453" t="s">
        <v>17</v>
      </c>
      <c r="G10453">
        <v>4</v>
      </c>
      <c r="H10453">
        <v>2472.98</v>
      </c>
      <c r="I10453">
        <v>9891.92</v>
      </c>
      <c r="J10453">
        <v>514</v>
      </c>
      <c r="K10453">
        <v>5</v>
      </c>
      <c r="L10453" t="s">
        <v>18</v>
      </c>
      <c r="M10453">
        <f>(Table1[[#This Row],[Current_Stock]]*Table1[[#This Row],[Unit_Price]])</f>
        <v>1271111.72</v>
      </c>
      <c r="N10453" s="12">
        <f>DATE(YEAR(Table1[[#This Row],[Order_Date]]),MONTH(Table1[[#This Row],[Order_Date]]),1)</f>
        <v>45505</v>
      </c>
    </row>
    <row r="10454" spans="1:14">
      <c r="A10454" t="s">
        <v>180</v>
      </c>
      <c r="B10454" t="s">
        <v>541</v>
      </c>
      <c r="C10454" t="s">
        <v>542</v>
      </c>
      <c r="D10454" t="s">
        <v>96</v>
      </c>
      <c r="E10454" t="s">
        <v>173</v>
      </c>
      <c r="F10454" t="s">
        <v>46</v>
      </c>
      <c r="G10454">
        <v>4</v>
      </c>
      <c r="H10454">
        <v>4657.7700000000004</v>
      </c>
      <c r="I10454">
        <v>18631.080000000002</v>
      </c>
      <c r="J10454">
        <v>398</v>
      </c>
      <c r="K10454">
        <v>7</v>
      </c>
      <c r="L10454" t="s">
        <v>55</v>
      </c>
      <c r="M10454">
        <f>(Table1[[#This Row],[Current_Stock]]*Table1[[#This Row],[Unit_Price]])</f>
        <v>1853792.4600000002</v>
      </c>
      <c r="N10454" s="12">
        <f>DATE(YEAR(Table1[[#This Row],[Order_Date]]),MONTH(Table1[[#This Row],[Order_Date]]),1)</f>
        <v>45566</v>
      </c>
    </row>
    <row r="10455" spans="1:14">
      <c r="A10455" t="s">
        <v>1184</v>
      </c>
      <c r="B10455" t="s">
        <v>691</v>
      </c>
      <c r="C10455" t="s">
        <v>692</v>
      </c>
      <c r="D10455" t="s">
        <v>33</v>
      </c>
      <c r="E10455" t="s">
        <v>173</v>
      </c>
      <c r="F10455" t="s">
        <v>29</v>
      </c>
      <c r="G10455">
        <v>19</v>
      </c>
      <c r="H10455">
        <v>3891.91</v>
      </c>
      <c r="I10455">
        <v>73946.289999999994</v>
      </c>
      <c r="J10455">
        <v>171</v>
      </c>
      <c r="K10455">
        <v>9</v>
      </c>
      <c r="L10455" t="s">
        <v>18</v>
      </c>
      <c r="M10455">
        <f>(Table1[[#This Row],[Current_Stock]]*Table1[[#This Row],[Unit_Price]])</f>
        <v>665516.61</v>
      </c>
      <c r="N10455" s="12">
        <f>DATE(YEAR(Table1[[#This Row],[Order_Date]]),MONTH(Table1[[#This Row],[Order_Date]]),1)</f>
        <v>45383</v>
      </c>
    </row>
    <row r="10456" spans="1:14">
      <c r="A10456" t="s">
        <v>1321</v>
      </c>
      <c r="B10456" t="s">
        <v>710</v>
      </c>
      <c r="C10456" t="s">
        <v>711</v>
      </c>
      <c r="D10456" t="s">
        <v>53</v>
      </c>
      <c r="E10456" t="s">
        <v>59</v>
      </c>
      <c r="F10456" t="s">
        <v>17</v>
      </c>
      <c r="G10456">
        <v>1</v>
      </c>
      <c r="H10456">
        <v>2279.56</v>
      </c>
      <c r="I10456">
        <v>2279.56</v>
      </c>
      <c r="J10456">
        <v>433</v>
      </c>
      <c r="K10456">
        <v>7</v>
      </c>
      <c r="L10456" t="s">
        <v>55</v>
      </c>
      <c r="M10456">
        <f>(Table1[[#This Row],[Current_Stock]]*Table1[[#This Row],[Unit_Price]])</f>
        <v>987049.48</v>
      </c>
      <c r="N10456" s="12">
        <f>DATE(YEAR(Table1[[#This Row],[Order_Date]]),MONTH(Table1[[#This Row],[Order_Date]]),1)</f>
        <v>45108</v>
      </c>
    </row>
    <row r="10457" spans="1:14">
      <c r="A10457" t="s">
        <v>1298</v>
      </c>
      <c r="B10457" t="s">
        <v>407</v>
      </c>
      <c r="C10457" t="s">
        <v>408</v>
      </c>
      <c r="D10457" t="s">
        <v>44</v>
      </c>
      <c r="E10457" t="s">
        <v>97</v>
      </c>
      <c r="F10457" t="s">
        <v>40</v>
      </c>
      <c r="G10457">
        <v>40</v>
      </c>
      <c r="H10457">
        <v>468.85</v>
      </c>
      <c r="I10457">
        <v>18754</v>
      </c>
      <c r="J10457">
        <v>74</v>
      </c>
      <c r="K10457">
        <v>7</v>
      </c>
      <c r="L10457" t="s">
        <v>18</v>
      </c>
      <c r="M10457">
        <f>(Table1[[#This Row],[Current_Stock]]*Table1[[#This Row],[Unit_Price]])</f>
        <v>34694.9</v>
      </c>
      <c r="N10457" s="12">
        <f>DATE(YEAR(Table1[[#This Row],[Order_Date]]),MONTH(Table1[[#This Row],[Order_Date]]),1)</f>
        <v>45231</v>
      </c>
    </row>
    <row r="10458" spans="1:14">
      <c r="A10458" t="s">
        <v>1218</v>
      </c>
      <c r="B10458" t="s">
        <v>633</v>
      </c>
      <c r="C10458" t="s">
        <v>634</v>
      </c>
      <c r="D10458" t="s">
        <v>27</v>
      </c>
      <c r="E10458" t="s">
        <v>330</v>
      </c>
      <c r="F10458" t="s">
        <v>40</v>
      </c>
      <c r="G10458">
        <v>4</v>
      </c>
      <c r="H10458">
        <v>2892</v>
      </c>
      <c r="I10458">
        <v>11568</v>
      </c>
      <c r="J10458">
        <v>272</v>
      </c>
      <c r="K10458">
        <v>4</v>
      </c>
      <c r="L10458" t="s">
        <v>55</v>
      </c>
      <c r="M10458">
        <f>(Table1[[#This Row],[Current_Stock]]*Table1[[#This Row],[Unit_Price]])</f>
        <v>786624</v>
      </c>
      <c r="N10458" s="12">
        <f>DATE(YEAR(Table1[[#This Row],[Order_Date]]),MONTH(Table1[[#This Row],[Order_Date]]),1)</f>
        <v>45139</v>
      </c>
    </row>
    <row r="10459" spans="1:14">
      <c r="A10459" t="s">
        <v>1238</v>
      </c>
      <c r="B10459" t="s">
        <v>197</v>
      </c>
      <c r="C10459" t="s">
        <v>198</v>
      </c>
      <c r="D10459" t="s">
        <v>27</v>
      </c>
      <c r="E10459" t="s">
        <v>59</v>
      </c>
      <c r="F10459" t="s">
        <v>29</v>
      </c>
      <c r="G10459">
        <v>1</v>
      </c>
      <c r="H10459">
        <v>3245.44</v>
      </c>
      <c r="I10459">
        <v>3245.44</v>
      </c>
      <c r="J10459">
        <v>360</v>
      </c>
      <c r="K10459">
        <v>8</v>
      </c>
      <c r="L10459" t="s">
        <v>55</v>
      </c>
      <c r="M10459">
        <f>(Table1[[#This Row],[Current_Stock]]*Table1[[#This Row],[Unit_Price]])</f>
        <v>1168358.3999999999</v>
      </c>
      <c r="N10459" s="12">
        <f>DATE(YEAR(Table1[[#This Row],[Order_Date]]),MONTH(Table1[[#This Row],[Order_Date]]),1)</f>
        <v>45170</v>
      </c>
    </row>
    <row r="10460" spans="1:14">
      <c r="A10460" t="s">
        <v>1194</v>
      </c>
      <c r="B10460" t="s">
        <v>965</v>
      </c>
      <c r="C10460" t="s">
        <v>966</v>
      </c>
      <c r="D10460" t="s">
        <v>183</v>
      </c>
      <c r="E10460" t="s">
        <v>160</v>
      </c>
      <c r="F10460" t="s">
        <v>60</v>
      </c>
      <c r="G10460">
        <v>10</v>
      </c>
      <c r="H10460">
        <v>814.83</v>
      </c>
      <c r="I10460">
        <v>8148.3</v>
      </c>
      <c r="J10460">
        <v>201</v>
      </c>
      <c r="K10460">
        <v>8</v>
      </c>
      <c r="L10460" t="s">
        <v>18</v>
      </c>
      <c r="M10460">
        <f>(Table1[[#This Row],[Current_Stock]]*Table1[[#This Row],[Unit_Price]])</f>
        <v>163780.83000000002</v>
      </c>
      <c r="N10460" s="12">
        <f>DATE(YEAR(Table1[[#This Row],[Order_Date]]),MONTH(Table1[[#This Row],[Order_Date]]),1)</f>
        <v>45474</v>
      </c>
    </row>
    <row r="10461" spans="1:14">
      <c r="A10461" t="s">
        <v>1302</v>
      </c>
      <c r="B10461" t="s">
        <v>347</v>
      </c>
      <c r="C10461" t="s">
        <v>348</v>
      </c>
      <c r="D10461" t="s">
        <v>53</v>
      </c>
      <c r="E10461" t="s">
        <v>277</v>
      </c>
      <c r="F10461" t="s">
        <v>29</v>
      </c>
      <c r="G10461">
        <v>8</v>
      </c>
      <c r="H10461">
        <v>1238.78</v>
      </c>
      <c r="I10461">
        <v>9910.24</v>
      </c>
      <c r="J10461">
        <v>343</v>
      </c>
      <c r="K10461">
        <v>5</v>
      </c>
      <c r="L10461" t="s">
        <v>55</v>
      </c>
      <c r="M10461">
        <f>(Table1[[#This Row],[Current_Stock]]*Table1[[#This Row],[Unit_Price]])</f>
        <v>424901.54</v>
      </c>
      <c r="N10461" s="12">
        <f>DATE(YEAR(Table1[[#This Row],[Order_Date]]),MONTH(Table1[[#This Row],[Order_Date]]),1)</f>
        <v>45505</v>
      </c>
    </row>
    <row r="10462" spans="1:14">
      <c r="A10462" t="s">
        <v>320</v>
      </c>
      <c r="B10462" t="s">
        <v>808</v>
      </c>
      <c r="C10462" t="s">
        <v>809</v>
      </c>
      <c r="D10462" t="s">
        <v>33</v>
      </c>
      <c r="E10462" t="s">
        <v>34</v>
      </c>
      <c r="F10462" t="s">
        <v>17</v>
      </c>
      <c r="G10462">
        <v>25</v>
      </c>
      <c r="H10462">
        <v>4680.25</v>
      </c>
      <c r="I10462">
        <v>117006.25</v>
      </c>
      <c r="J10462">
        <v>239</v>
      </c>
      <c r="K10462">
        <v>8</v>
      </c>
      <c r="L10462" t="s">
        <v>18</v>
      </c>
      <c r="M10462">
        <f>(Table1[[#This Row],[Current_Stock]]*Table1[[#This Row],[Unit_Price]])</f>
        <v>1118579.75</v>
      </c>
      <c r="N10462" s="12">
        <f>DATE(YEAR(Table1[[#This Row],[Order_Date]]),MONTH(Table1[[#This Row],[Order_Date]]),1)</f>
        <v>45444</v>
      </c>
    </row>
    <row r="10463" spans="1:14">
      <c r="A10463" t="s">
        <v>1033</v>
      </c>
      <c r="B10463" t="s">
        <v>517</v>
      </c>
      <c r="C10463" t="s">
        <v>518</v>
      </c>
      <c r="D10463" t="s">
        <v>38</v>
      </c>
      <c r="E10463" t="s">
        <v>160</v>
      </c>
      <c r="F10463" t="s">
        <v>46</v>
      </c>
      <c r="G10463">
        <v>12</v>
      </c>
      <c r="H10463">
        <v>2831.93</v>
      </c>
      <c r="I10463">
        <v>33983.160000000003</v>
      </c>
      <c r="J10463">
        <v>80</v>
      </c>
      <c r="K10463">
        <v>11</v>
      </c>
      <c r="L10463" t="s">
        <v>18</v>
      </c>
      <c r="M10463">
        <f>(Table1[[#This Row],[Current_Stock]]*Table1[[#This Row],[Unit_Price]])</f>
        <v>226554.4</v>
      </c>
      <c r="N10463" s="12">
        <f>DATE(YEAR(Table1[[#This Row],[Order_Date]]),MONTH(Table1[[#This Row],[Order_Date]]),1)</f>
        <v>45261</v>
      </c>
    </row>
    <row r="10464" spans="1:14">
      <c r="A10464" t="s">
        <v>996</v>
      </c>
      <c r="B10464" t="s">
        <v>488</v>
      </c>
      <c r="C10464" t="s">
        <v>489</v>
      </c>
      <c r="D10464" t="s">
        <v>84</v>
      </c>
      <c r="E10464" t="s">
        <v>45</v>
      </c>
      <c r="F10464" t="s">
        <v>60</v>
      </c>
      <c r="G10464">
        <v>10</v>
      </c>
      <c r="H10464">
        <v>8998.74</v>
      </c>
      <c r="I10464">
        <v>89987.4</v>
      </c>
      <c r="J10464">
        <v>139</v>
      </c>
      <c r="K10464">
        <v>11</v>
      </c>
      <c r="L10464" t="s">
        <v>18</v>
      </c>
      <c r="M10464">
        <f>(Table1[[#This Row],[Current_Stock]]*Table1[[#This Row],[Unit_Price]])</f>
        <v>1250824.8599999999</v>
      </c>
      <c r="N10464" s="12">
        <f>DATE(YEAR(Table1[[#This Row],[Order_Date]]),MONTH(Table1[[#This Row],[Order_Date]]),1)</f>
        <v>45292</v>
      </c>
    </row>
    <row r="10465" spans="1:14">
      <c r="A10465" t="s">
        <v>1164</v>
      </c>
      <c r="B10465" t="s">
        <v>31</v>
      </c>
      <c r="C10465" t="s">
        <v>32</v>
      </c>
      <c r="D10465" t="s">
        <v>33</v>
      </c>
      <c r="E10465" t="s">
        <v>28</v>
      </c>
      <c r="F10465" t="s">
        <v>40</v>
      </c>
      <c r="G10465">
        <v>22</v>
      </c>
      <c r="H10465">
        <v>3596.25</v>
      </c>
      <c r="I10465">
        <v>79117.5</v>
      </c>
      <c r="J10465">
        <v>123</v>
      </c>
      <c r="K10465">
        <v>12</v>
      </c>
      <c r="L10465" t="s">
        <v>18</v>
      </c>
      <c r="M10465">
        <f>(Table1[[#This Row],[Current_Stock]]*Table1[[#This Row],[Unit_Price]])</f>
        <v>442338.75</v>
      </c>
      <c r="N10465" s="12">
        <f>DATE(YEAR(Table1[[#This Row],[Order_Date]]),MONTH(Table1[[#This Row],[Order_Date]]),1)</f>
        <v>45383</v>
      </c>
    </row>
    <row r="10466" spans="1:14">
      <c r="A10466" t="s">
        <v>1068</v>
      </c>
      <c r="B10466" t="s">
        <v>623</v>
      </c>
      <c r="C10466" t="s">
        <v>624</v>
      </c>
      <c r="D10466" t="s">
        <v>38</v>
      </c>
      <c r="E10466" t="s">
        <v>80</v>
      </c>
      <c r="F10466" t="s">
        <v>40</v>
      </c>
      <c r="G10466">
        <v>17</v>
      </c>
      <c r="H10466">
        <v>1163.42</v>
      </c>
      <c r="I10466">
        <v>19778.14</v>
      </c>
      <c r="J10466">
        <v>199</v>
      </c>
      <c r="K10466">
        <v>12</v>
      </c>
      <c r="L10466" t="s">
        <v>18</v>
      </c>
      <c r="M10466">
        <f>(Table1[[#This Row],[Current_Stock]]*Table1[[#This Row],[Unit_Price]])</f>
        <v>231520.58000000002</v>
      </c>
      <c r="N10466" s="12">
        <f>DATE(YEAR(Table1[[#This Row],[Order_Date]]),MONTH(Table1[[#This Row],[Order_Date]]),1)</f>
        <v>45261</v>
      </c>
    </row>
    <row r="10467" spans="1:14">
      <c r="A10467" t="s">
        <v>1041</v>
      </c>
      <c r="B10467" t="s">
        <v>699</v>
      </c>
      <c r="C10467" t="s">
        <v>700</v>
      </c>
      <c r="D10467" t="s">
        <v>53</v>
      </c>
      <c r="E10467" t="s">
        <v>282</v>
      </c>
      <c r="F10467" t="s">
        <v>17</v>
      </c>
      <c r="G10467">
        <v>9</v>
      </c>
      <c r="H10467">
        <v>3010.17</v>
      </c>
      <c r="I10467">
        <v>27091.53</v>
      </c>
      <c r="J10467">
        <v>466</v>
      </c>
      <c r="K10467">
        <v>10</v>
      </c>
      <c r="L10467" t="s">
        <v>18</v>
      </c>
      <c r="M10467">
        <f>(Table1[[#This Row],[Current_Stock]]*Table1[[#This Row],[Unit_Price]])</f>
        <v>1402739.22</v>
      </c>
      <c r="N10467" s="12">
        <f>DATE(YEAR(Table1[[#This Row],[Order_Date]]),MONTH(Table1[[#This Row],[Order_Date]]),1)</f>
        <v>45383</v>
      </c>
    </row>
    <row r="10468" spans="1:14">
      <c r="A10468" t="s">
        <v>1003</v>
      </c>
      <c r="B10468" t="s">
        <v>332</v>
      </c>
      <c r="C10468" t="s">
        <v>333</v>
      </c>
      <c r="D10468" t="s">
        <v>183</v>
      </c>
      <c r="E10468" t="s">
        <v>153</v>
      </c>
      <c r="F10468" t="s">
        <v>60</v>
      </c>
      <c r="G10468">
        <v>8</v>
      </c>
      <c r="H10468">
        <v>2155.08</v>
      </c>
      <c r="I10468">
        <v>17240.64</v>
      </c>
      <c r="J10468">
        <v>102</v>
      </c>
      <c r="K10468">
        <v>2</v>
      </c>
      <c r="L10468" t="s">
        <v>18</v>
      </c>
      <c r="M10468">
        <f>(Table1[[#This Row],[Current_Stock]]*Table1[[#This Row],[Unit_Price]])</f>
        <v>219818.16</v>
      </c>
      <c r="N10468" s="12">
        <f>DATE(YEAR(Table1[[#This Row],[Order_Date]]),MONTH(Table1[[#This Row],[Order_Date]]),1)</f>
        <v>44986</v>
      </c>
    </row>
    <row r="10469" spans="1:14">
      <c r="A10469" t="s">
        <v>766</v>
      </c>
      <c r="B10469" t="s">
        <v>649</v>
      </c>
      <c r="C10469" t="s">
        <v>650</v>
      </c>
      <c r="D10469" t="s">
        <v>183</v>
      </c>
      <c r="E10469" t="s">
        <v>80</v>
      </c>
      <c r="F10469" t="s">
        <v>60</v>
      </c>
      <c r="G10469">
        <v>10</v>
      </c>
      <c r="H10469">
        <v>3324.33</v>
      </c>
      <c r="I10469">
        <v>33243.300000000003</v>
      </c>
      <c r="J10469">
        <v>230</v>
      </c>
      <c r="K10469">
        <v>7</v>
      </c>
      <c r="L10469" t="s">
        <v>18</v>
      </c>
      <c r="M10469">
        <f>(Table1[[#This Row],[Current_Stock]]*Table1[[#This Row],[Unit_Price]])</f>
        <v>764595.9</v>
      </c>
      <c r="N10469" s="12">
        <f>DATE(YEAR(Table1[[#This Row],[Order_Date]]),MONTH(Table1[[#This Row],[Order_Date]]),1)</f>
        <v>45352</v>
      </c>
    </row>
    <row r="10470" spans="1:14">
      <c r="A10470" t="s">
        <v>1172</v>
      </c>
      <c r="B10470" t="s">
        <v>181</v>
      </c>
      <c r="C10470" t="s">
        <v>182</v>
      </c>
      <c r="D10470" t="s">
        <v>183</v>
      </c>
      <c r="E10470" t="s">
        <v>184</v>
      </c>
      <c r="F10470" t="s">
        <v>46</v>
      </c>
      <c r="G10470">
        <v>8</v>
      </c>
      <c r="H10470">
        <v>499.07</v>
      </c>
      <c r="I10470">
        <v>3992.56</v>
      </c>
      <c r="J10470">
        <v>157</v>
      </c>
      <c r="K10470">
        <v>4</v>
      </c>
      <c r="L10470" t="s">
        <v>18</v>
      </c>
      <c r="M10470">
        <f>(Table1[[#This Row],[Current_Stock]]*Table1[[#This Row],[Unit_Price]])</f>
        <v>78353.990000000005</v>
      </c>
      <c r="N10470" s="12">
        <f>DATE(YEAR(Table1[[#This Row],[Order_Date]]),MONTH(Table1[[#This Row],[Order_Date]]),1)</f>
        <v>45597</v>
      </c>
    </row>
    <row r="10471" spans="1:14">
      <c r="A10471" t="s">
        <v>1349</v>
      </c>
      <c r="B10471" t="s">
        <v>308</v>
      </c>
      <c r="C10471" t="s">
        <v>309</v>
      </c>
      <c r="D10471" t="s">
        <v>96</v>
      </c>
      <c r="E10471" t="s">
        <v>104</v>
      </c>
      <c r="F10471" t="s">
        <v>60</v>
      </c>
      <c r="G10471">
        <v>8</v>
      </c>
      <c r="H10471">
        <v>4837.04</v>
      </c>
      <c r="I10471">
        <v>38696.32</v>
      </c>
      <c r="J10471">
        <v>509</v>
      </c>
      <c r="K10471">
        <v>3</v>
      </c>
      <c r="L10471" t="s">
        <v>55</v>
      </c>
      <c r="M10471">
        <f>(Table1[[#This Row],[Current_Stock]]*Table1[[#This Row],[Unit_Price]])</f>
        <v>2462053.36</v>
      </c>
      <c r="N10471" s="12">
        <f>DATE(YEAR(Table1[[#This Row],[Order_Date]]),MONTH(Table1[[#This Row],[Order_Date]]),1)</f>
        <v>45078</v>
      </c>
    </row>
    <row r="10472" spans="1:14">
      <c r="A10472" t="s">
        <v>334</v>
      </c>
      <c r="B10472" t="s">
        <v>614</v>
      </c>
      <c r="C10472" t="s">
        <v>615</v>
      </c>
      <c r="D10472" t="s">
        <v>27</v>
      </c>
      <c r="E10472" t="s">
        <v>23</v>
      </c>
      <c r="F10472" t="s">
        <v>46</v>
      </c>
      <c r="G10472">
        <v>3</v>
      </c>
      <c r="H10472">
        <v>2297.87</v>
      </c>
      <c r="I10472">
        <v>6893.61</v>
      </c>
      <c r="J10472">
        <v>375</v>
      </c>
      <c r="K10472">
        <v>5</v>
      </c>
      <c r="L10472" t="s">
        <v>55</v>
      </c>
      <c r="M10472">
        <f>(Table1[[#This Row],[Current_Stock]]*Table1[[#This Row],[Unit_Price]])</f>
        <v>861701.25</v>
      </c>
      <c r="N10472" s="12">
        <f>DATE(YEAR(Table1[[#This Row],[Order_Date]]),MONTH(Table1[[#This Row],[Order_Date]]),1)</f>
        <v>45292</v>
      </c>
    </row>
    <row r="10473" spans="1:14">
      <c r="A10473" t="s">
        <v>613</v>
      </c>
      <c r="B10473" t="s">
        <v>135</v>
      </c>
      <c r="C10473" t="s">
        <v>136</v>
      </c>
      <c r="D10473" t="s">
        <v>44</v>
      </c>
      <c r="E10473" t="s">
        <v>160</v>
      </c>
      <c r="F10473" t="s">
        <v>17</v>
      </c>
      <c r="G10473">
        <v>40</v>
      </c>
      <c r="H10473">
        <v>809.47</v>
      </c>
      <c r="I10473">
        <v>32378.799999999999</v>
      </c>
      <c r="J10473">
        <v>71</v>
      </c>
      <c r="K10473">
        <v>13</v>
      </c>
      <c r="L10473" t="s">
        <v>105</v>
      </c>
      <c r="M10473">
        <f>(Table1[[#This Row],[Current_Stock]]*Table1[[#This Row],[Unit_Price]])</f>
        <v>57472.37</v>
      </c>
      <c r="N10473" s="12">
        <f>DATE(YEAR(Table1[[#This Row],[Order_Date]]),MONTH(Table1[[#This Row],[Order_Date]]),1)</f>
        <v>45231</v>
      </c>
    </row>
    <row r="10474" spans="1:14">
      <c r="A10474" t="s">
        <v>1327</v>
      </c>
      <c r="B10474" t="s">
        <v>399</v>
      </c>
      <c r="C10474" t="s">
        <v>400</v>
      </c>
      <c r="D10474" t="s">
        <v>33</v>
      </c>
      <c r="E10474" t="s">
        <v>16</v>
      </c>
      <c r="F10474" t="s">
        <v>40</v>
      </c>
      <c r="G10474">
        <v>16</v>
      </c>
      <c r="H10474">
        <v>4493.8999999999996</v>
      </c>
      <c r="I10474">
        <v>71902.399999999994</v>
      </c>
      <c r="J10474">
        <v>183</v>
      </c>
      <c r="K10474">
        <v>9</v>
      </c>
      <c r="L10474" t="s">
        <v>18</v>
      </c>
      <c r="M10474">
        <f>(Table1[[#This Row],[Current_Stock]]*Table1[[#This Row],[Unit_Price]])</f>
        <v>822383.7</v>
      </c>
      <c r="N10474" s="12">
        <f>DATE(YEAR(Table1[[#This Row],[Order_Date]]),MONTH(Table1[[#This Row],[Order_Date]]),1)</f>
        <v>45352</v>
      </c>
    </row>
    <row r="10475" spans="1:14">
      <c r="A10475" t="s">
        <v>137</v>
      </c>
      <c r="B10475" t="s">
        <v>1186</v>
      </c>
      <c r="C10475" t="s">
        <v>1187</v>
      </c>
      <c r="D10475" t="s">
        <v>27</v>
      </c>
      <c r="E10475" t="s">
        <v>54</v>
      </c>
      <c r="F10475" t="s">
        <v>29</v>
      </c>
      <c r="G10475">
        <v>2</v>
      </c>
      <c r="H10475">
        <v>1038.27</v>
      </c>
      <c r="I10475">
        <v>2076.54</v>
      </c>
      <c r="J10475">
        <v>421</v>
      </c>
      <c r="K10475">
        <v>7</v>
      </c>
      <c r="L10475" t="s">
        <v>55</v>
      </c>
      <c r="M10475">
        <f>(Table1[[#This Row],[Current_Stock]]*Table1[[#This Row],[Unit_Price]])</f>
        <v>437111.67</v>
      </c>
      <c r="N10475" s="12">
        <f>DATE(YEAR(Table1[[#This Row],[Order_Date]]),MONTH(Table1[[#This Row],[Order_Date]]),1)</f>
        <v>45323</v>
      </c>
    </row>
    <row r="10476" spans="1:14">
      <c r="A10476" t="s">
        <v>736</v>
      </c>
      <c r="B10476" t="s">
        <v>479</v>
      </c>
      <c r="C10476" t="s">
        <v>480</v>
      </c>
      <c r="D10476" t="s">
        <v>84</v>
      </c>
      <c r="E10476" t="s">
        <v>167</v>
      </c>
      <c r="F10476" t="s">
        <v>46</v>
      </c>
      <c r="G10476">
        <v>10</v>
      </c>
      <c r="H10476">
        <v>6279</v>
      </c>
      <c r="I10476">
        <v>62790</v>
      </c>
      <c r="J10476">
        <v>98</v>
      </c>
      <c r="K10476">
        <v>4</v>
      </c>
      <c r="L10476" t="s">
        <v>18</v>
      </c>
      <c r="M10476">
        <f>(Table1[[#This Row],[Current_Stock]]*Table1[[#This Row],[Unit_Price]])</f>
        <v>615342</v>
      </c>
      <c r="N10476" s="12">
        <f>DATE(YEAR(Table1[[#This Row],[Order_Date]]),MONTH(Table1[[#This Row],[Order_Date]]),1)</f>
        <v>45505</v>
      </c>
    </row>
    <row r="10477" spans="1:14">
      <c r="A10477" t="s">
        <v>185</v>
      </c>
      <c r="B10477" t="s">
        <v>790</v>
      </c>
      <c r="C10477" t="s">
        <v>791</v>
      </c>
      <c r="D10477" t="s">
        <v>44</v>
      </c>
      <c r="E10477" t="s">
        <v>113</v>
      </c>
      <c r="F10477" t="s">
        <v>29</v>
      </c>
      <c r="G10477">
        <v>40</v>
      </c>
      <c r="H10477">
        <v>221.5</v>
      </c>
      <c r="I10477">
        <v>8860</v>
      </c>
      <c r="J10477">
        <v>53</v>
      </c>
      <c r="K10477">
        <v>6</v>
      </c>
      <c r="L10477" t="s">
        <v>105</v>
      </c>
      <c r="M10477">
        <f>(Table1[[#This Row],[Current_Stock]]*Table1[[#This Row],[Unit_Price]])</f>
        <v>11739.5</v>
      </c>
      <c r="N10477" s="12">
        <f>DATE(YEAR(Table1[[#This Row],[Order_Date]]),MONTH(Table1[[#This Row],[Order_Date]]),1)</f>
        <v>45505</v>
      </c>
    </row>
    <row r="10478" spans="1:14">
      <c r="A10478" t="s">
        <v>143</v>
      </c>
      <c r="B10478" t="s">
        <v>853</v>
      </c>
      <c r="C10478" t="s">
        <v>854</v>
      </c>
      <c r="D10478" t="s">
        <v>84</v>
      </c>
      <c r="E10478" t="s">
        <v>54</v>
      </c>
      <c r="F10478" t="s">
        <v>17</v>
      </c>
      <c r="G10478">
        <v>10</v>
      </c>
      <c r="H10478">
        <v>7729.05</v>
      </c>
      <c r="I10478">
        <v>77290.5</v>
      </c>
      <c r="J10478">
        <v>92</v>
      </c>
      <c r="K10478">
        <v>6</v>
      </c>
      <c r="L10478" t="s">
        <v>18</v>
      </c>
      <c r="M10478">
        <f>(Table1[[#This Row],[Current_Stock]]*Table1[[#This Row],[Unit_Price]])</f>
        <v>711072.6</v>
      </c>
      <c r="N10478" s="12">
        <f>DATE(YEAR(Table1[[#This Row],[Order_Date]]),MONTH(Table1[[#This Row],[Order_Date]]),1)</f>
        <v>45078</v>
      </c>
    </row>
    <row r="10479" spans="1:14">
      <c r="A10479" t="s">
        <v>230</v>
      </c>
      <c r="B10479" t="s">
        <v>531</v>
      </c>
      <c r="C10479" t="s">
        <v>532</v>
      </c>
      <c r="D10479" t="s">
        <v>53</v>
      </c>
      <c r="E10479" t="s">
        <v>282</v>
      </c>
      <c r="F10479" t="s">
        <v>17</v>
      </c>
      <c r="G10479">
        <v>7</v>
      </c>
      <c r="H10479">
        <v>531.67999999999995</v>
      </c>
      <c r="I10479">
        <v>3721.76</v>
      </c>
      <c r="J10479">
        <v>260</v>
      </c>
      <c r="K10479">
        <v>9</v>
      </c>
      <c r="L10479" t="s">
        <v>18</v>
      </c>
      <c r="M10479">
        <f>(Table1[[#This Row],[Current_Stock]]*Table1[[#This Row],[Unit_Price]])</f>
        <v>138236.79999999999</v>
      </c>
      <c r="N10479" s="12">
        <f>DATE(YEAR(Table1[[#This Row],[Order_Date]]),MONTH(Table1[[#This Row],[Order_Date]]),1)</f>
        <v>45078</v>
      </c>
    </row>
    <row r="10480" spans="1:14">
      <c r="A10480" t="s">
        <v>889</v>
      </c>
      <c r="B10480" t="s">
        <v>138</v>
      </c>
      <c r="C10480" t="s">
        <v>139</v>
      </c>
      <c r="D10480" t="s">
        <v>27</v>
      </c>
      <c r="E10480" t="s">
        <v>50</v>
      </c>
      <c r="F10480" t="s">
        <v>46</v>
      </c>
      <c r="G10480">
        <v>10</v>
      </c>
      <c r="H10480">
        <v>4213.8100000000004</v>
      </c>
      <c r="I10480">
        <v>42138.1</v>
      </c>
      <c r="J10480">
        <v>465</v>
      </c>
      <c r="K10480">
        <v>14</v>
      </c>
      <c r="L10480" t="s">
        <v>55</v>
      </c>
      <c r="M10480">
        <f>(Table1[[#This Row],[Current_Stock]]*Table1[[#This Row],[Unit_Price]])</f>
        <v>1959421.6500000001</v>
      </c>
      <c r="N10480" s="12">
        <f>DATE(YEAR(Table1[[#This Row],[Order_Date]]),MONTH(Table1[[#This Row],[Order_Date]]),1)</f>
        <v>44986</v>
      </c>
    </row>
    <row r="10481" spans="1:14">
      <c r="A10481" t="s">
        <v>304</v>
      </c>
      <c r="B10481" t="s">
        <v>308</v>
      </c>
      <c r="C10481" t="s">
        <v>309</v>
      </c>
      <c r="D10481" t="s">
        <v>96</v>
      </c>
      <c r="E10481" t="s">
        <v>211</v>
      </c>
      <c r="F10481" t="s">
        <v>29</v>
      </c>
      <c r="G10481">
        <v>1</v>
      </c>
      <c r="H10481">
        <v>2543.29</v>
      </c>
      <c r="I10481">
        <v>2543.29</v>
      </c>
      <c r="J10481">
        <v>576</v>
      </c>
      <c r="K10481">
        <v>2</v>
      </c>
      <c r="L10481" t="s">
        <v>55</v>
      </c>
      <c r="M10481">
        <f>(Table1[[#This Row],[Current_Stock]]*Table1[[#This Row],[Unit_Price]])</f>
        <v>1464935.04</v>
      </c>
      <c r="N10481" s="12">
        <f>DATE(YEAR(Table1[[#This Row],[Order_Date]]),MONTH(Table1[[#This Row],[Order_Date]]),1)</f>
        <v>45231</v>
      </c>
    </row>
    <row r="10482" spans="1:14">
      <c r="A10482" t="s">
        <v>1348</v>
      </c>
      <c r="B10482" t="s">
        <v>264</v>
      </c>
      <c r="C10482" t="s">
        <v>265</v>
      </c>
      <c r="D10482" t="s">
        <v>22</v>
      </c>
      <c r="E10482" t="s">
        <v>85</v>
      </c>
      <c r="F10482" t="s">
        <v>17</v>
      </c>
      <c r="G10482">
        <v>40</v>
      </c>
      <c r="H10482">
        <v>4950.4399999999996</v>
      </c>
      <c r="I10482">
        <v>198017.6</v>
      </c>
      <c r="J10482">
        <v>57</v>
      </c>
      <c r="K10482">
        <v>9</v>
      </c>
      <c r="L10482" t="s">
        <v>18</v>
      </c>
      <c r="M10482">
        <f>(Table1[[#This Row],[Current_Stock]]*Table1[[#This Row],[Unit_Price]])</f>
        <v>282175.07999999996</v>
      </c>
      <c r="N10482" s="12">
        <f>DATE(YEAR(Table1[[#This Row],[Order_Date]]),MONTH(Table1[[#This Row],[Order_Date]]),1)</f>
        <v>45108</v>
      </c>
    </row>
    <row r="10483" spans="1:14">
      <c r="A10483" t="s">
        <v>712</v>
      </c>
      <c r="B10483" t="s">
        <v>763</v>
      </c>
      <c r="C10483" t="s">
        <v>764</v>
      </c>
      <c r="D10483" t="s">
        <v>96</v>
      </c>
      <c r="E10483" t="s">
        <v>16</v>
      </c>
      <c r="F10483" t="s">
        <v>40</v>
      </c>
      <c r="G10483">
        <v>3</v>
      </c>
      <c r="H10483">
        <v>4451.2</v>
      </c>
      <c r="I10483">
        <v>13353.6</v>
      </c>
      <c r="J10483">
        <v>451</v>
      </c>
      <c r="K10483">
        <v>4</v>
      </c>
      <c r="L10483" t="s">
        <v>18</v>
      </c>
      <c r="M10483">
        <f>(Table1[[#This Row],[Current_Stock]]*Table1[[#This Row],[Unit_Price]])</f>
        <v>2007491.2</v>
      </c>
      <c r="N10483" s="12">
        <f>DATE(YEAR(Table1[[#This Row],[Order_Date]]),MONTH(Table1[[#This Row],[Order_Date]]),1)</f>
        <v>45352</v>
      </c>
    </row>
    <row r="10484" spans="1:14">
      <c r="A10484" t="s">
        <v>352</v>
      </c>
      <c r="B10484" t="s">
        <v>982</v>
      </c>
      <c r="C10484" t="s">
        <v>983</v>
      </c>
      <c r="D10484" t="s">
        <v>38</v>
      </c>
      <c r="E10484" t="s">
        <v>153</v>
      </c>
      <c r="F10484" t="s">
        <v>60</v>
      </c>
      <c r="G10484">
        <v>22</v>
      </c>
      <c r="H10484">
        <v>4684.7</v>
      </c>
      <c r="I10484">
        <v>103063.4</v>
      </c>
      <c r="J10484">
        <v>87</v>
      </c>
      <c r="K10484">
        <v>2</v>
      </c>
      <c r="L10484" t="s">
        <v>18</v>
      </c>
      <c r="M10484">
        <f>(Table1[[#This Row],[Current_Stock]]*Table1[[#This Row],[Unit_Price]])</f>
        <v>407568.89999999997</v>
      </c>
      <c r="N10484" s="12">
        <f>DATE(YEAR(Table1[[#This Row],[Order_Date]]),MONTH(Table1[[#This Row],[Order_Date]]),1)</f>
        <v>45292</v>
      </c>
    </row>
    <row r="10485" spans="1:14">
      <c r="A10485" t="s">
        <v>843</v>
      </c>
      <c r="B10485" t="s">
        <v>783</v>
      </c>
      <c r="C10485" t="s">
        <v>784</v>
      </c>
      <c r="D10485" t="s">
        <v>22</v>
      </c>
      <c r="E10485" t="s">
        <v>173</v>
      </c>
      <c r="F10485" t="s">
        <v>46</v>
      </c>
      <c r="G10485">
        <v>46</v>
      </c>
      <c r="H10485">
        <v>14622.14</v>
      </c>
      <c r="I10485">
        <v>672618.44</v>
      </c>
      <c r="J10485">
        <v>69</v>
      </c>
      <c r="K10485">
        <v>14</v>
      </c>
      <c r="L10485" t="s">
        <v>18</v>
      </c>
      <c r="M10485">
        <f>(Table1[[#This Row],[Current_Stock]]*Table1[[#This Row],[Unit_Price]])</f>
        <v>1008927.6599999999</v>
      </c>
      <c r="N10485" s="12">
        <f>DATE(YEAR(Table1[[#This Row],[Order_Date]]),MONTH(Table1[[#This Row],[Order_Date]]),1)</f>
        <v>45017</v>
      </c>
    </row>
    <row r="10486" spans="1:14">
      <c r="A10486" t="s">
        <v>1239</v>
      </c>
      <c r="B10486" t="s">
        <v>358</v>
      </c>
      <c r="C10486" t="s">
        <v>359</v>
      </c>
      <c r="D10486" t="s">
        <v>53</v>
      </c>
      <c r="E10486" t="s">
        <v>54</v>
      </c>
      <c r="F10486" t="s">
        <v>40</v>
      </c>
      <c r="G10486">
        <v>1</v>
      </c>
      <c r="H10486">
        <v>1806.81</v>
      </c>
      <c r="I10486">
        <v>1806.81</v>
      </c>
      <c r="J10486">
        <v>571</v>
      </c>
      <c r="K10486">
        <v>11</v>
      </c>
      <c r="L10486" t="s">
        <v>55</v>
      </c>
      <c r="M10486">
        <f>(Table1[[#This Row],[Current_Stock]]*Table1[[#This Row],[Unit_Price]])</f>
        <v>1031688.51</v>
      </c>
      <c r="N10486" s="12">
        <f>DATE(YEAR(Table1[[#This Row],[Order_Date]]),MONTH(Table1[[#This Row],[Order_Date]]),1)</f>
        <v>45231</v>
      </c>
    </row>
    <row r="10487" spans="1:14">
      <c r="A10487" t="s">
        <v>1050</v>
      </c>
      <c r="B10487" t="s">
        <v>441</v>
      </c>
      <c r="C10487" t="s">
        <v>442</v>
      </c>
      <c r="D10487" t="s">
        <v>96</v>
      </c>
      <c r="E10487" t="s">
        <v>28</v>
      </c>
      <c r="F10487" t="s">
        <v>40</v>
      </c>
      <c r="G10487">
        <v>1</v>
      </c>
      <c r="H10487">
        <v>3814.87</v>
      </c>
      <c r="I10487">
        <v>3814.87</v>
      </c>
      <c r="J10487">
        <v>402</v>
      </c>
      <c r="K10487">
        <v>12</v>
      </c>
      <c r="L10487" t="s">
        <v>55</v>
      </c>
      <c r="M10487">
        <f>(Table1[[#This Row],[Current_Stock]]*Table1[[#This Row],[Unit_Price]])</f>
        <v>1533577.74</v>
      </c>
      <c r="N10487" s="12">
        <f>DATE(YEAR(Table1[[#This Row],[Order_Date]]),MONTH(Table1[[#This Row],[Order_Date]]),1)</f>
        <v>44986</v>
      </c>
    </row>
    <row r="10488" spans="1:14">
      <c r="A10488" t="s">
        <v>1045</v>
      </c>
      <c r="B10488" t="s">
        <v>1101</v>
      </c>
      <c r="C10488" t="s">
        <v>1102</v>
      </c>
      <c r="D10488" t="s">
        <v>84</v>
      </c>
      <c r="E10488" t="s">
        <v>16</v>
      </c>
      <c r="F10488" t="s">
        <v>17</v>
      </c>
      <c r="G10488">
        <v>10</v>
      </c>
      <c r="H10488">
        <v>8774.58</v>
      </c>
      <c r="I10488">
        <v>87745.8</v>
      </c>
      <c r="J10488">
        <v>130</v>
      </c>
      <c r="K10488">
        <v>7</v>
      </c>
      <c r="L10488" t="s">
        <v>18</v>
      </c>
      <c r="M10488">
        <f>(Table1[[#This Row],[Current_Stock]]*Table1[[#This Row],[Unit_Price]])</f>
        <v>1140695.3999999999</v>
      </c>
      <c r="N10488" s="12">
        <f>DATE(YEAR(Table1[[#This Row],[Order_Date]]),MONTH(Table1[[#This Row],[Order_Date]]),1)</f>
        <v>45323</v>
      </c>
    </row>
    <row r="10489" spans="1:14">
      <c r="A10489" t="s">
        <v>1382</v>
      </c>
      <c r="B10489" t="s">
        <v>584</v>
      </c>
      <c r="C10489" t="s">
        <v>585</v>
      </c>
      <c r="D10489" t="s">
        <v>22</v>
      </c>
      <c r="E10489" t="s">
        <v>282</v>
      </c>
      <c r="F10489" t="s">
        <v>60</v>
      </c>
      <c r="G10489">
        <v>38</v>
      </c>
      <c r="H10489">
        <v>9785.5</v>
      </c>
      <c r="I10489">
        <v>371849</v>
      </c>
      <c r="J10489">
        <v>39</v>
      </c>
      <c r="K10489">
        <v>5</v>
      </c>
      <c r="L10489" t="s">
        <v>18</v>
      </c>
      <c r="M10489">
        <f>(Table1[[#This Row],[Current_Stock]]*Table1[[#This Row],[Unit_Price]])</f>
        <v>381634.5</v>
      </c>
      <c r="N10489" s="12">
        <f>DATE(YEAR(Table1[[#This Row],[Order_Date]]),MONTH(Table1[[#This Row],[Order_Date]]),1)</f>
        <v>44927</v>
      </c>
    </row>
    <row r="10490" spans="1:14">
      <c r="A10490" t="s">
        <v>714</v>
      </c>
      <c r="B10490" t="s">
        <v>141</v>
      </c>
      <c r="C10490" t="s">
        <v>142</v>
      </c>
      <c r="D10490" t="s">
        <v>27</v>
      </c>
      <c r="E10490" t="s">
        <v>97</v>
      </c>
      <c r="F10490" t="s">
        <v>40</v>
      </c>
      <c r="G10490">
        <v>8</v>
      </c>
      <c r="H10490">
        <v>916.4</v>
      </c>
      <c r="I10490">
        <v>7331.2</v>
      </c>
      <c r="J10490">
        <v>266</v>
      </c>
      <c r="K10490">
        <v>4</v>
      </c>
      <c r="L10490" t="s">
        <v>55</v>
      </c>
      <c r="M10490">
        <f>(Table1[[#This Row],[Current_Stock]]*Table1[[#This Row],[Unit_Price]])</f>
        <v>243762.4</v>
      </c>
      <c r="N10490" s="12">
        <f>DATE(YEAR(Table1[[#This Row],[Order_Date]]),MONTH(Table1[[#This Row],[Order_Date]]),1)</f>
        <v>45323</v>
      </c>
    </row>
    <row r="10491" spans="1:14">
      <c r="A10491" t="s">
        <v>200</v>
      </c>
      <c r="B10491" t="s">
        <v>249</v>
      </c>
      <c r="C10491" t="s">
        <v>250</v>
      </c>
      <c r="D10491" t="s">
        <v>96</v>
      </c>
      <c r="E10491" t="s">
        <v>80</v>
      </c>
      <c r="F10491" t="s">
        <v>17</v>
      </c>
      <c r="G10491">
        <v>1</v>
      </c>
      <c r="H10491">
        <v>3318.27</v>
      </c>
      <c r="I10491">
        <v>3318.27</v>
      </c>
      <c r="J10491">
        <v>337</v>
      </c>
      <c r="K10491">
        <v>6</v>
      </c>
      <c r="L10491" t="s">
        <v>55</v>
      </c>
      <c r="M10491">
        <f>(Table1[[#This Row],[Current_Stock]]*Table1[[#This Row],[Unit_Price]])</f>
        <v>1118256.99</v>
      </c>
      <c r="N10491" s="12">
        <f>DATE(YEAR(Table1[[#This Row],[Order_Date]]),MONTH(Table1[[#This Row],[Order_Date]]),1)</f>
        <v>45627</v>
      </c>
    </row>
    <row r="10492" spans="1:14">
      <c r="A10492" t="s">
        <v>1055</v>
      </c>
      <c r="B10492" t="s">
        <v>986</v>
      </c>
      <c r="C10492" t="s">
        <v>987</v>
      </c>
      <c r="D10492" t="s">
        <v>84</v>
      </c>
      <c r="E10492" t="s">
        <v>160</v>
      </c>
      <c r="F10492" t="s">
        <v>17</v>
      </c>
      <c r="G10492">
        <v>23</v>
      </c>
      <c r="H10492">
        <v>18411.009999999998</v>
      </c>
      <c r="I10492">
        <v>423453.23</v>
      </c>
      <c r="J10492">
        <v>227</v>
      </c>
      <c r="K10492">
        <v>7</v>
      </c>
      <c r="L10492" t="s">
        <v>18</v>
      </c>
      <c r="M10492">
        <f>(Table1[[#This Row],[Current_Stock]]*Table1[[#This Row],[Unit_Price]])</f>
        <v>4179299.2699999996</v>
      </c>
      <c r="N10492" s="12">
        <f>DATE(YEAR(Table1[[#This Row],[Order_Date]]),MONTH(Table1[[#This Row],[Order_Date]]),1)</f>
        <v>45200</v>
      </c>
    </row>
    <row r="10493" spans="1:14">
      <c r="A10493" t="s">
        <v>343</v>
      </c>
      <c r="B10493" t="s">
        <v>187</v>
      </c>
      <c r="C10493" t="s">
        <v>188</v>
      </c>
      <c r="D10493" t="s">
        <v>53</v>
      </c>
      <c r="E10493" t="s">
        <v>160</v>
      </c>
      <c r="F10493" t="s">
        <v>29</v>
      </c>
      <c r="G10493">
        <v>10</v>
      </c>
      <c r="H10493">
        <v>1186.05</v>
      </c>
      <c r="I10493">
        <v>11860.5</v>
      </c>
      <c r="J10493">
        <v>465</v>
      </c>
      <c r="K10493">
        <v>4</v>
      </c>
      <c r="L10493" t="s">
        <v>18</v>
      </c>
      <c r="M10493">
        <f>(Table1[[#This Row],[Current_Stock]]*Table1[[#This Row],[Unit_Price]])</f>
        <v>551513.25</v>
      </c>
      <c r="N10493" s="12">
        <f>DATE(YEAR(Table1[[#This Row],[Order_Date]]),MONTH(Table1[[#This Row],[Order_Date]]),1)</f>
        <v>45352</v>
      </c>
    </row>
    <row r="10494" spans="1:14">
      <c r="A10494" t="s">
        <v>292</v>
      </c>
      <c r="B10494" t="s">
        <v>231</v>
      </c>
      <c r="C10494" t="s">
        <v>232</v>
      </c>
      <c r="D10494" t="s">
        <v>15</v>
      </c>
      <c r="E10494" t="s">
        <v>243</v>
      </c>
      <c r="F10494" t="s">
        <v>60</v>
      </c>
      <c r="G10494">
        <v>15</v>
      </c>
      <c r="H10494">
        <v>463.18</v>
      </c>
      <c r="I10494">
        <v>6947.7</v>
      </c>
      <c r="J10494">
        <v>223</v>
      </c>
      <c r="K10494">
        <v>12</v>
      </c>
      <c r="L10494" t="s">
        <v>18</v>
      </c>
      <c r="M10494">
        <f>(Table1[[#This Row],[Current_Stock]]*Table1[[#This Row],[Unit_Price]])</f>
        <v>103289.14</v>
      </c>
      <c r="N10494" s="12">
        <f>DATE(YEAR(Table1[[#This Row],[Order_Date]]),MONTH(Table1[[#This Row],[Order_Date]]),1)</f>
        <v>45017</v>
      </c>
    </row>
    <row r="10495" spans="1:14">
      <c r="A10495" t="s">
        <v>736</v>
      </c>
      <c r="B10495" t="s">
        <v>204</v>
      </c>
      <c r="C10495" t="s">
        <v>205</v>
      </c>
      <c r="D10495" t="s">
        <v>183</v>
      </c>
      <c r="E10495" t="s">
        <v>153</v>
      </c>
      <c r="F10495" t="s">
        <v>40</v>
      </c>
      <c r="G10495">
        <v>23</v>
      </c>
      <c r="H10495">
        <v>4768.96</v>
      </c>
      <c r="I10495">
        <v>109686.08</v>
      </c>
      <c r="J10495">
        <v>144</v>
      </c>
      <c r="K10495">
        <v>14</v>
      </c>
      <c r="L10495" t="s">
        <v>18</v>
      </c>
      <c r="M10495">
        <f>(Table1[[#This Row],[Current_Stock]]*Table1[[#This Row],[Unit_Price]])</f>
        <v>686730.23999999999</v>
      </c>
      <c r="N10495" s="12">
        <f>DATE(YEAR(Table1[[#This Row],[Order_Date]]),MONTH(Table1[[#This Row],[Order_Date]]),1)</f>
        <v>45505</v>
      </c>
    </row>
    <row r="10496" spans="1:14">
      <c r="A10496" t="s">
        <v>635</v>
      </c>
      <c r="B10496" t="s">
        <v>1145</v>
      </c>
      <c r="C10496" t="s">
        <v>1146</v>
      </c>
      <c r="D10496" t="s">
        <v>96</v>
      </c>
      <c r="E10496" t="s">
        <v>113</v>
      </c>
      <c r="F10496" t="s">
        <v>29</v>
      </c>
      <c r="G10496">
        <v>7</v>
      </c>
      <c r="H10496">
        <v>3184.18</v>
      </c>
      <c r="I10496">
        <v>22289.26</v>
      </c>
      <c r="J10496">
        <v>524</v>
      </c>
      <c r="K10496">
        <v>6</v>
      </c>
      <c r="L10496" t="s">
        <v>55</v>
      </c>
      <c r="M10496">
        <f>(Table1[[#This Row],[Current_Stock]]*Table1[[#This Row],[Unit_Price]])</f>
        <v>1668510.3199999998</v>
      </c>
      <c r="N10496" s="12">
        <f>DATE(YEAR(Table1[[#This Row],[Order_Date]]),MONTH(Table1[[#This Row],[Order_Date]]),1)</f>
        <v>45413</v>
      </c>
    </row>
    <row r="10497" spans="1:14">
      <c r="A10497" t="s">
        <v>888</v>
      </c>
      <c r="B10497" t="s">
        <v>114</v>
      </c>
      <c r="C10497" t="s">
        <v>115</v>
      </c>
      <c r="D10497" t="s">
        <v>33</v>
      </c>
      <c r="E10497" t="s">
        <v>39</v>
      </c>
      <c r="F10497" t="s">
        <v>17</v>
      </c>
      <c r="G10497">
        <v>22</v>
      </c>
      <c r="H10497">
        <v>2677.05</v>
      </c>
      <c r="I10497">
        <v>58895.1</v>
      </c>
      <c r="J10497">
        <v>128</v>
      </c>
      <c r="K10497">
        <v>3</v>
      </c>
      <c r="L10497" t="s">
        <v>18</v>
      </c>
      <c r="M10497">
        <f>(Table1[[#This Row],[Current_Stock]]*Table1[[#This Row],[Unit_Price]])</f>
        <v>342662.40000000002</v>
      </c>
      <c r="N10497" s="12">
        <f>DATE(YEAR(Table1[[#This Row],[Order_Date]]),MONTH(Table1[[#This Row],[Order_Date]]),1)</f>
        <v>45292</v>
      </c>
    </row>
    <row r="10498" spans="1:14">
      <c r="A10498" t="s">
        <v>1356</v>
      </c>
      <c r="B10498" t="s">
        <v>78</v>
      </c>
      <c r="C10498" t="s">
        <v>79</v>
      </c>
      <c r="D10498" t="s">
        <v>33</v>
      </c>
      <c r="E10498" t="s">
        <v>211</v>
      </c>
      <c r="F10498" t="s">
        <v>46</v>
      </c>
      <c r="G10498">
        <v>12</v>
      </c>
      <c r="H10498">
        <v>2199.98</v>
      </c>
      <c r="I10498">
        <v>26399.759999999998</v>
      </c>
      <c r="J10498">
        <v>210</v>
      </c>
      <c r="K10498">
        <v>3</v>
      </c>
      <c r="L10498" t="s">
        <v>18</v>
      </c>
      <c r="M10498">
        <f>(Table1[[#This Row],[Current_Stock]]*Table1[[#This Row],[Unit_Price]])</f>
        <v>461995.8</v>
      </c>
      <c r="N10498" s="12">
        <f>DATE(YEAR(Table1[[#This Row],[Order_Date]]),MONTH(Table1[[#This Row],[Order_Date]]),1)</f>
        <v>45474</v>
      </c>
    </row>
    <row r="10499" spans="1:14">
      <c r="A10499" t="s">
        <v>1174</v>
      </c>
      <c r="B10499" t="s">
        <v>219</v>
      </c>
      <c r="C10499" t="s">
        <v>220</v>
      </c>
      <c r="D10499" t="s">
        <v>33</v>
      </c>
      <c r="E10499" t="s">
        <v>59</v>
      </c>
      <c r="F10499" t="s">
        <v>29</v>
      </c>
      <c r="G10499">
        <v>19</v>
      </c>
      <c r="H10499">
        <v>2893.37</v>
      </c>
      <c r="I10499">
        <v>54974.03</v>
      </c>
      <c r="J10499">
        <v>238</v>
      </c>
      <c r="K10499">
        <v>13</v>
      </c>
      <c r="L10499" t="s">
        <v>18</v>
      </c>
      <c r="M10499">
        <f>(Table1[[#This Row],[Current_Stock]]*Table1[[#This Row],[Unit_Price]])</f>
        <v>688622.05999999994</v>
      </c>
      <c r="N10499" s="12">
        <f>DATE(YEAR(Table1[[#This Row],[Order_Date]]),MONTH(Table1[[#This Row],[Order_Date]]),1)</f>
        <v>45170</v>
      </c>
    </row>
    <row r="10500" spans="1:14">
      <c r="A10500" t="s">
        <v>823</v>
      </c>
      <c r="B10500" t="s">
        <v>181</v>
      </c>
      <c r="C10500" t="s">
        <v>182</v>
      </c>
      <c r="D10500" t="s">
        <v>183</v>
      </c>
      <c r="E10500" t="s">
        <v>97</v>
      </c>
      <c r="F10500" t="s">
        <v>46</v>
      </c>
      <c r="G10500">
        <v>17</v>
      </c>
      <c r="H10500">
        <v>846.41</v>
      </c>
      <c r="I10500">
        <v>14388.97</v>
      </c>
      <c r="J10500">
        <v>210</v>
      </c>
      <c r="K10500">
        <v>2</v>
      </c>
      <c r="L10500" t="s">
        <v>18</v>
      </c>
      <c r="M10500">
        <f>(Table1[[#This Row],[Current_Stock]]*Table1[[#This Row],[Unit_Price]])</f>
        <v>177746.1</v>
      </c>
      <c r="N10500" s="12">
        <f>DATE(YEAR(Table1[[#This Row],[Order_Date]]),MONTH(Table1[[#This Row],[Order_Date]]),1)</f>
        <v>45566</v>
      </c>
    </row>
    <row r="10501" spans="1:14">
      <c r="A10501" t="s">
        <v>1170</v>
      </c>
      <c r="B10501" t="s">
        <v>236</v>
      </c>
      <c r="C10501" t="s">
        <v>237</v>
      </c>
      <c r="D10501" t="s">
        <v>33</v>
      </c>
      <c r="E10501" t="s">
        <v>28</v>
      </c>
      <c r="F10501" t="s">
        <v>29</v>
      </c>
      <c r="G10501">
        <v>17</v>
      </c>
      <c r="H10501">
        <v>3298.62</v>
      </c>
      <c r="I10501">
        <v>56076.54</v>
      </c>
      <c r="J10501">
        <v>104</v>
      </c>
      <c r="K10501">
        <v>9</v>
      </c>
      <c r="L10501" t="s">
        <v>18</v>
      </c>
      <c r="M10501">
        <f>(Table1[[#This Row],[Current_Stock]]*Table1[[#This Row],[Unit_Price]])</f>
        <v>343056.48</v>
      </c>
      <c r="N10501" s="12">
        <f>DATE(YEAR(Table1[[#This Row],[Order_Date]]),MONTH(Table1[[#This Row],[Order_Date]]),1)</f>
        <v>45383</v>
      </c>
    </row>
    <row r="10502" spans="1:14">
      <c r="A10502" t="s">
        <v>1222</v>
      </c>
      <c r="B10502" t="s">
        <v>802</v>
      </c>
      <c r="C10502" t="s">
        <v>803</v>
      </c>
      <c r="D10502" t="s">
        <v>15</v>
      </c>
      <c r="E10502" t="s">
        <v>23</v>
      </c>
      <c r="F10502" t="s">
        <v>60</v>
      </c>
      <c r="G10502">
        <v>17</v>
      </c>
      <c r="H10502">
        <v>354.45</v>
      </c>
      <c r="I10502">
        <v>6025.65</v>
      </c>
      <c r="J10502">
        <v>241</v>
      </c>
      <c r="K10502">
        <v>6</v>
      </c>
      <c r="L10502" t="s">
        <v>18</v>
      </c>
      <c r="M10502">
        <f>(Table1[[#This Row],[Current_Stock]]*Table1[[#This Row],[Unit_Price]])</f>
        <v>85422.45</v>
      </c>
      <c r="N10502" s="12">
        <f>DATE(YEAR(Table1[[#This Row],[Order_Date]]),MONTH(Table1[[#This Row],[Order_Date]]),1)</f>
        <v>44927</v>
      </c>
    </row>
    <row r="10503" spans="1:14">
      <c r="A10503" t="s">
        <v>1286</v>
      </c>
      <c r="B10503" t="s">
        <v>909</v>
      </c>
      <c r="C10503" t="s">
        <v>910</v>
      </c>
      <c r="D10503" t="s">
        <v>183</v>
      </c>
      <c r="E10503" t="s">
        <v>54</v>
      </c>
      <c r="F10503" t="s">
        <v>60</v>
      </c>
      <c r="G10503">
        <v>11</v>
      </c>
      <c r="H10503">
        <v>774.52</v>
      </c>
      <c r="I10503">
        <v>8519.7199999999993</v>
      </c>
      <c r="J10503">
        <v>102</v>
      </c>
      <c r="K10503">
        <v>14</v>
      </c>
      <c r="L10503" t="s">
        <v>18</v>
      </c>
      <c r="M10503">
        <f>(Table1[[#This Row],[Current_Stock]]*Table1[[#This Row],[Unit_Price]])</f>
        <v>79001.039999999994</v>
      </c>
      <c r="N10503" s="12">
        <f>DATE(YEAR(Table1[[#This Row],[Order_Date]]),MONTH(Table1[[#This Row],[Order_Date]]),1)</f>
        <v>44986</v>
      </c>
    </row>
    <row r="10504" spans="1:14">
      <c r="A10504" t="s">
        <v>61</v>
      </c>
      <c r="B10504" t="s">
        <v>102</v>
      </c>
      <c r="C10504" t="s">
        <v>103</v>
      </c>
      <c r="D10504" t="s">
        <v>22</v>
      </c>
      <c r="E10504" t="s">
        <v>54</v>
      </c>
      <c r="F10504" t="s">
        <v>60</v>
      </c>
      <c r="G10504">
        <v>24</v>
      </c>
      <c r="H10504">
        <v>4555.28</v>
      </c>
      <c r="I10504">
        <v>109326.72</v>
      </c>
      <c r="J10504">
        <v>61</v>
      </c>
      <c r="K10504">
        <v>4</v>
      </c>
      <c r="L10504" t="s">
        <v>18</v>
      </c>
      <c r="M10504">
        <f>(Table1[[#This Row],[Current_Stock]]*Table1[[#This Row],[Unit_Price]])</f>
        <v>277872.07999999996</v>
      </c>
      <c r="N10504" s="12">
        <f>DATE(YEAR(Table1[[#This Row],[Order_Date]]),MONTH(Table1[[#This Row],[Order_Date]]),1)</f>
        <v>45170</v>
      </c>
    </row>
    <row r="10505" spans="1:14">
      <c r="A10505" t="s">
        <v>1017</v>
      </c>
      <c r="B10505" t="s">
        <v>328</v>
      </c>
      <c r="C10505" t="s">
        <v>329</v>
      </c>
      <c r="D10505" t="s">
        <v>53</v>
      </c>
      <c r="E10505" t="s">
        <v>282</v>
      </c>
      <c r="F10505" t="s">
        <v>29</v>
      </c>
      <c r="G10505">
        <v>6</v>
      </c>
      <c r="H10505">
        <v>1607.72</v>
      </c>
      <c r="I10505">
        <v>9646.32</v>
      </c>
      <c r="J10505">
        <v>390</v>
      </c>
      <c r="K10505">
        <v>4</v>
      </c>
      <c r="L10505" t="s">
        <v>55</v>
      </c>
      <c r="M10505">
        <f>(Table1[[#This Row],[Current_Stock]]*Table1[[#This Row],[Unit_Price]])</f>
        <v>627010.80000000005</v>
      </c>
      <c r="N10505" s="12">
        <f>DATE(YEAR(Table1[[#This Row],[Order_Date]]),MONTH(Table1[[#This Row],[Order_Date]]),1)</f>
        <v>45536</v>
      </c>
    </row>
    <row r="10506" spans="1:14">
      <c r="A10506" t="s">
        <v>241</v>
      </c>
      <c r="B10506" t="s">
        <v>870</v>
      </c>
      <c r="C10506" t="s">
        <v>871</v>
      </c>
      <c r="D10506" t="s">
        <v>84</v>
      </c>
      <c r="E10506" t="s">
        <v>80</v>
      </c>
      <c r="F10506" t="s">
        <v>60</v>
      </c>
      <c r="G10506">
        <v>11</v>
      </c>
      <c r="H10506">
        <v>10417.83</v>
      </c>
      <c r="I10506">
        <v>114596.13</v>
      </c>
      <c r="J10506">
        <v>146</v>
      </c>
      <c r="K10506">
        <v>2</v>
      </c>
      <c r="L10506" t="s">
        <v>18</v>
      </c>
      <c r="M10506">
        <f>(Table1[[#This Row],[Current_Stock]]*Table1[[#This Row],[Unit_Price]])</f>
        <v>1521003.18</v>
      </c>
      <c r="N10506" s="12">
        <f>DATE(YEAR(Table1[[#This Row],[Order_Date]]),MONTH(Table1[[#This Row],[Order_Date]]),1)</f>
        <v>45627</v>
      </c>
    </row>
    <row r="10507" spans="1:14">
      <c r="A10507" t="s">
        <v>887</v>
      </c>
      <c r="B10507" t="s">
        <v>344</v>
      </c>
      <c r="C10507" t="s">
        <v>345</v>
      </c>
      <c r="D10507" t="s">
        <v>183</v>
      </c>
      <c r="E10507" t="s">
        <v>282</v>
      </c>
      <c r="F10507" t="s">
        <v>29</v>
      </c>
      <c r="G10507">
        <v>9</v>
      </c>
      <c r="H10507">
        <v>596.19000000000005</v>
      </c>
      <c r="I10507">
        <v>5365.71</v>
      </c>
      <c r="J10507">
        <v>96</v>
      </c>
      <c r="K10507">
        <v>9</v>
      </c>
      <c r="L10507" t="s">
        <v>18</v>
      </c>
      <c r="M10507">
        <f>(Table1[[#This Row],[Current_Stock]]*Table1[[#This Row],[Unit_Price]])</f>
        <v>57234.240000000005</v>
      </c>
      <c r="N10507" s="12">
        <f>DATE(YEAR(Table1[[#This Row],[Order_Date]]),MONTH(Table1[[#This Row],[Order_Date]]),1)</f>
        <v>45536</v>
      </c>
    </row>
    <row r="10508" spans="1:14">
      <c r="A10508" t="s">
        <v>994</v>
      </c>
      <c r="B10508" t="s">
        <v>249</v>
      </c>
      <c r="C10508" t="s">
        <v>250</v>
      </c>
      <c r="D10508" t="s">
        <v>96</v>
      </c>
      <c r="E10508" t="s">
        <v>167</v>
      </c>
      <c r="F10508" t="s">
        <v>40</v>
      </c>
      <c r="G10508">
        <v>6</v>
      </c>
      <c r="H10508">
        <v>1652.32</v>
      </c>
      <c r="I10508">
        <v>9913.92</v>
      </c>
      <c r="J10508">
        <v>582</v>
      </c>
      <c r="K10508">
        <v>14</v>
      </c>
      <c r="L10508" t="s">
        <v>55</v>
      </c>
      <c r="M10508">
        <f>(Table1[[#This Row],[Current_Stock]]*Table1[[#This Row],[Unit_Price]])</f>
        <v>961650.24</v>
      </c>
      <c r="N10508" s="12">
        <f>DATE(YEAR(Table1[[#This Row],[Order_Date]]),MONTH(Table1[[#This Row],[Order_Date]]),1)</f>
        <v>45200</v>
      </c>
    </row>
    <row r="10509" spans="1:14">
      <c r="A10509" t="s">
        <v>1382</v>
      </c>
      <c r="B10509" t="s">
        <v>129</v>
      </c>
      <c r="C10509" t="s">
        <v>130</v>
      </c>
      <c r="D10509" t="s">
        <v>53</v>
      </c>
      <c r="E10509" t="s">
        <v>243</v>
      </c>
      <c r="F10509" t="s">
        <v>46</v>
      </c>
      <c r="G10509">
        <v>3</v>
      </c>
      <c r="H10509">
        <v>1236.6099999999999</v>
      </c>
      <c r="I10509">
        <v>3709.83</v>
      </c>
      <c r="J10509">
        <v>515</v>
      </c>
      <c r="K10509">
        <v>4</v>
      </c>
      <c r="L10509" t="s">
        <v>18</v>
      </c>
      <c r="M10509">
        <f>(Table1[[#This Row],[Current_Stock]]*Table1[[#This Row],[Unit_Price]])</f>
        <v>636854.14999999991</v>
      </c>
      <c r="N10509" s="12">
        <f>DATE(YEAR(Table1[[#This Row],[Order_Date]]),MONTH(Table1[[#This Row],[Order_Date]]),1)</f>
        <v>44927</v>
      </c>
    </row>
    <row r="10510" spans="1:14">
      <c r="A10510" t="s">
        <v>259</v>
      </c>
      <c r="B10510" t="s">
        <v>670</v>
      </c>
      <c r="C10510" t="s">
        <v>671</v>
      </c>
      <c r="D10510" t="s">
        <v>22</v>
      </c>
      <c r="E10510" t="s">
        <v>211</v>
      </c>
      <c r="F10510" t="s">
        <v>17</v>
      </c>
      <c r="G10510">
        <v>21</v>
      </c>
      <c r="H10510">
        <v>3552.04</v>
      </c>
      <c r="I10510">
        <v>74592.84</v>
      </c>
      <c r="J10510">
        <v>112</v>
      </c>
      <c r="K10510">
        <v>3</v>
      </c>
      <c r="L10510" t="s">
        <v>18</v>
      </c>
      <c r="M10510">
        <f>(Table1[[#This Row],[Current_Stock]]*Table1[[#This Row],[Unit_Price]])</f>
        <v>397828.48</v>
      </c>
      <c r="N10510" s="12">
        <f>DATE(YEAR(Table1[[#This Row],[Order_Date]]),MONTH(Table1[[#This Row],[Order_Date]]),1)</f>
        <v>45170</v>
      </c>
    </row>
    <row r="10511" spans="1:14">
      <c r="A10511" t="s">
        <v>1264</v>
      </c>
      <c r="B10511" t="s">
        <v>855</v>
      </c>
      <c r="C10511" t="s">
        <v>856</v>
      </c>
      <c r="D10511" t="s">
        <v>38</v>
      </c>
      <c r="E10511" t="s">
        <v>59</v>
      </c>
      <c r="F10511" t="s">
        <v>60</v>
      </c>
      <c r="G10511">
        <v>11</v>
      </c>
      <c r="H10511">
        <v>4144.33</v>
      </c>
      <c r="I10511">
        <v>45587.63</v>
      </c>
      <c r="J10511">
        <v>116</v>
      </c>
      <c r="K10511">
        <v>4</v>
      </c>
      <c r="L10511" t="s">
        <v>18</v>
      </c>
      <c r="M10511">
        <f>(Table1[[#This Row],[Current_Stock]]*Table1[[#This Row],[Unit_Price]])</f>
        <v>480742.27999999997</v>
      </c>
      <c r="N10511" s="12">
        <f>DATE(YEAR(Table1[[#This Row],[Order_Date]]),MONTH(Table1[[#This Row],[Order_Date]]),1)</f>
        <v>45597</v>
      </c>
    </row>
    <row r="10512" spans="1:14">
      <c r="A10512" t="s">
        <v>799</v>
      </c>
      <c r="B10512" t="s">
        <v>305</v>
      </c>
      <c r="C10512" t="s">
        <v>306</v>
      </c>
      <c r="D10512" t="s">
        <v>22</v>
      </c>
      <c r="E10512" t="s">
        <v>189</v>
      </c>
      <c r="F10512" t="s">
        <v>40</v>
      </c>
      <c r="G10512">
        <v>45</v>
      </c>
      <c r="H10512">
        <v>15900.34</v>
      </c>
      <c r="I10512">
        <v>715515.3</v>
      </c>
      <c r="J10512">
        <v>92</v>
      </c>
      <c r="K10512">
        <v>4</v>
      </c>
      <c r="L10512" t="s">
        <v>18</v>
      </c>
      <c r="M10512">
        <f>(Table1[[#This Row],[Current_Stock]]*Table1[[#This Row],[Unit_Price]])</f>
        <v>1462831.28</v>
      </c>
      <c r="N10512" s="12">
        <f>DATE(YEAR(Table1[[#This Row],[Order_Date]]),MONTH(Table1[[#This Row],[Order_Date]]),1)</f>
        <v>44986</v>
      </c>
    </row>
    <row r="10513" spans="1:14">
      <c r="A10513" t="s">
        <v>1384</v>
      </c>
      <c r="B10513" t="s">
        <v>796</v>
      </c>
      <c r="C10513" t="s">
        <v>797</v>
      </c>
      <c r="D10513" t="s">
        <v>183</v>
      </c>
      <c r="E10513" t="s">
        <v>104</v>
      </c>
      <c r="F10513" t="s">
        <v>40</v>
      </c>
      <c r="G10513">
        <v>15</v>
      </c>
      <c r="H10513">
        <v>4571.6000000000004</v>
      </c>
      <c r="I10513">
        <v>68574</v>
      </c>
      <c r="J10513">
        <v>169</v>
      </c>
      <c r="K10513">
        <v>10</v>
      </c>
      <c r="L10513" t="s">
        <v>18</v>
      </c>
      <c r="M10513">
        <f>(Table1[[#This Row],[Current_Stock]]*Table1[[#This Row],[Unit_Price]])</f>
        <v>772600.4</v>
      </c>
      <c r="N10513" s="12">
        <f>DATE(YEAR(Table1[[#This Row],[Order_Date]]),MONTH(Table1[[#This Row],[Order_Date]]),1)</f>
        <v>45108</v>
      </c>
    </row>
    <row r="10514" spans="1:14">
      <c r="A10514" t="s">
        <v>877</v>
      </c>
      <c r="B10514" t="s">
        <v>977</v>
      </c>
      <c r="C10514" t="s">
        <v>978</v>
      </c>
      <c r="D10514" t="s">
        <v>96</v>
      </c>
      <c r="E10514" t="s">
        <v>73</v>
      </c>
      <c r="F10514" t="s">
        <v>40</v>
      </c>
      <c r="G10514">
        <v>2</v>
      </c>
      <c r="H10514">
        <v>3063.31</v>
      </c>
      <c r="I10514">
        <v>6126.62</v>
      </c>
      <c r="J10514">
        <v>457</v>
      </c>
      <c r="K10514">
        <v>13</v>
      </c>
      <c r="L10514" t="s">
        <v>18</v>
      </c>
      <c r="M10514">
        <f>(Table1[[#This Row],[Current_Stock]]*Table1[[#This Row],[Unit_Price]])</f>
        <v>1399932.67</v>
      </c>
      <c r="N10514" s="12">
        <f>DATE(YEAR(Table1[[#This Row],[Order_Date]]),MONTH(Table1[[#This Row],[Order_Date]]),1)</f>
        <v>45200</v>
      </c>
    </row>
    <row r="10515" spans="1:14">
      <c r="A10515" t="s">
        <v>199</v>
      </c>
      <c r="B10515" t="s">
        <v>239</v>
      </c>
      <c r="C10515" t="s">
        <v>240</v>
      </c>
      <c r="D10515" t="s">
        <v>15</v>
      </c>
      <c r="E10515" t="s">
        <v>109</v>
      </c>
      <c r="F10515" t="s">
        <v>40</v>
      </c>
      <c r="G10515">
        <v>21</v>
      </c>
      <c r="H10515">
        <v>305.91000000000003</v>
      </c>
      <c r="I10515">
        <v>6424.11</v>
      </c>
      <c r="J10515">
        <v>202</v>
      </c>
      <c r="K10515">
        <v>3</v>
      </c>
      <c r="L10515" t="s">
        <v>18</v>
      </c>
      <c r="M10515">
        <f>(Table1[[#This Row],[Current_Stock]]*Table1[[#This Row],[Unit_Price]])</f>
        <v>61793.820000000007</v>
      </c>
      <c r="N10515" s="12">
        <f>DATE(YEAR(Table1[[#This Row],[Order_Date]]),MONTH(Table1[[#This Row],[Order_Date]]),1)</f>
        <v>45474</v>
      </c>
    </row>
    <row r="10516" spans="1:14">
      <c r="A10516" t="s">
        <v>994</v>
      </c>
      <c r="B10516" t="s">
        <v>290</v>
      </c>
      <c r="C10516" t="s">
        <v>291</v>
      </c>
      <c r="D10516" t="s">
        <v>33</v>
      </c>
      <c r="E10516" t="s">
        <v>16</v>
      </c>
      <c r="F10516" t="s">
        <v>46</v>
      </c>
      <c r="G10516">
        <v>14</v>
      </c>
      <c r="H10516">
        <v>466.17</v>
      </c>
      <c r="I10516">
        <v>6526.38</v>
      </c>
      <c r="J10516">
        <v>110</v>
      </c>
      <c r="K10516">
        <v>8</v>
      </c>
      <c r="L10516" t="s">
        <v>18</v>
      </c>
      <c r="M10516">
        <f>(Table1[[#This Row],[Current_Stock]]*Table1[[#This Row],[Unit_Price]])</f>
        <v>51278.700000000004</v>
      </c>
      <c r="N10516" s="12">
        <f>DATE(YEAR(Table1[[#This Row],[Order_Date]]),MONTH(Table1[[#This Row],[Order_Date]]),1)</f>
        <v>45200</v>
      </c>
    </row>
    <row r="10517" spans="1:14">
      <c r="A10517" t="s">
        <v>1356</v>
      </c>
      <c r="B10517" t="s">
        <v>407</v>
      </c>
      <c r="C10517" t="s">
        <v>408</v>
      </c>
      <c r="D10517" t="s">
        <v>44</v>
      </c>
      <c r="E10517" t="s">
        <v>80</v>
      </c>
      <c r="F10517" t="s">
        <v>17</v>
      </c>
      <c r="G10517">
        <v>33</v>
      </c>
      <c r="H10517">
        <v>1765.64</v>
      </c>
      <c r="I10517">
        <v>58266.12</v>
      </c>
      <c r="J10517">
        <v>54</v>
      </c>
      <c r="K10517">
        <v>8</v>
      </c>
      <c r="L10517" t="s">
        <v>18</v>
      </c>
      <c r="M10517">
        <f>(Table1[[#This Row],[Current_Stock]]*Table1[[#This Row],[Unit_Price]])</f>
        <v>95344.560000000012</v>
      </c>
      <c r="N10517" s="12">
        <f>DATE(YEAR(Table1[[#This Row],[Order_Date]]),MONTH(Table1[[#This Row],[Order_Date]]),1)</f>
        <v>45474</v>
      </c>
    </row>
    <row r="10518" spans="1:14">
      <c r="A10518" t="s">
        <v>423</v>
      </c>
      <c r="B10518" t="s">
        <v>853</v>
      </c>
      <c r="C10518" t="s">
        <v>854</v>
      </c>
      <c r="D10518" t="s">
        <v>84</v>
      </c>
      <c r="E10518" t="s">
        <v>80</v>
      </c>
      <c r="F10518" t="s">
        <v>29</v>
      </c>
      <c r="G10518">
        <v>23</v>
      </c>
      <c r="H10518">
        <v>7975.64</v>
      </c>
      <c r="I10518">
        <v>183439.72</v>
      </c>
      <c r="J10518">
        <v>227</v>
      </c>
      <c r="K10518">
        <v>14</v>
      </c>
      <c r="L10518" t="s">
        <v>18</v>
      </c>
      <c r="M10518">
        <f>(Table1[[#This Row],[Current_Stock]]*Table1[[#This Row],[Unit_Price]])</f>
        <v>1810470.28</v>
      </c>
      <c r="N10518" s="12">
        <f>DATE(YEAR(Table1[[#This Row],[Order_Date]]),MONTH(Table1[[#This Row],[Order_Date]]),1)</f>
        <v>45047</v>
      </c>
    </row>
    <row r="10519" spans="1:14">
      <c r="A10519" t="s">
        <v>1032</v>
      </c>
      <c r="B10519" t="s">
        <v>645</v>
      </c>
      <c r="C10519" t="s">
        <v>646</v>
      </c>
      <c r="D10519" t="s">
        <v>27</v>
      </c>
      <c r="E10519" t="s">
        <v>85</v>
      </c>
      <c r="F10519" t="s">
        <v>46</v>
      </c>
      <c r="G10519">
        <v>7</v>
      </c>
      <c r="H10519">
        <v>3212.83</v>
      </c>
      <c r="I10519">
        <v>22489.81</v>
      </c>
      <c r="J10519">
        <v>342</v>
      </c>
      <c r="K10519">
        <v>12</v>
      </c>
      <c r="L10519" t="s">
        <v>55</v>
      </c>
      <c r="M10519">
        <f>(Table1[[#This Row],[Current_Stock]]*Table1[[#This Row],[Unit_Price]])</f>
        <v>1098787.8599999999</v>
      </c>
      <c r="N10519" s="12">
        <f>DATE(YEAR(Table1[[#This Row],[Order_Date]]),MONTH(Table1[[#This Row],[Order_Date]]),1)</f>
        <v>45627</v>
      </c>
    </row>
    <row r="10520" spans="1:14">
      <c r="A10520" t="s">
        <v>355</v>
      </c>
      <c r="B10520" t="s">
        <v>151</v>
      </c>
      <c r="C10520" t="s">
        <v>152</v>
      </c>
      <c r="D10520" t="s">
        <v>53</v>
      </c>
      <c r="E10520" t="s">
        <v>113</v>
      </c>
      <c r="F10520" t="s">
        <v>29</v>
      </c>
      <c r="G10520">
        <v>6</v>
      </c>
      <c r="H10520">
        <v>3033.98</v>
      </c>
      <c r="I10520">
        <v>18203.88</v>
      </c>
      <c r="J10520">
        <v>385</v>
      </c>
      <c r="K10520">
        <v>11</v>
      </c>
      <c r="L10520" t="s">
        <v>18</v>
      </c>
      <c r="M10520">
        <f>(Table1[[#This Row],[Current_Stock]]*Table1[[#This Row],[Unit_Price]])</f>
        <v>1168082.3</v>
      </c>
      <c r="N10520" s="12">
        <f>DATE(YEAR(Table1[[#This Row],[Order_Date]]),MONTH(Table1[[#This Row],[Order_Date]]),1)</f>
        <v>45078</v>
      </c>
    </row>
    <row r="10521" spans="1:14">
      <c r="A10521" t="s">
        <v>863</v>
      </c>
      <c r="B10521" t="s">
        <v>168</v>
      </c>
      <c r="C10521" t="s">
        <v>169</v>
      </c>
      <c r="D10521" t="s">
        <v>27</v>
      </c>
      <c r="E10521" t="s">
        <v>189</v>
      </c>
      <c r="F10521" t="s">
        <v>46</v>
      </c>
      <c r="G10521">
        <v>2</v>
      </c>
      <c r="H10521">
        <v>3436.26</v>
      </c>
      <c r="I10521">
        <v>6872.52</v>
      </c>
      <c r="J10521">
        <v>569</v>
      </c>
      <c r="K10521">
        <v>4</v>
      </c>
      <c r="L10521" t="s">
        <v>55</v>
      </c>
      <c r="M10521">
        <f>(Table1[[#This Row],[Current_Stock]]*Table1[[#This Row],[Unit_Price]])</f>
        <v>1955231.9400000002</v>
      </c>
      <c r="N10521" s="12">
        <f>DATE(YEAR(Table1[[#This Row],[Order_Date]]),MONTH(Table1[[#This Row],[Order_Date]]),1)</f>
        <v>44927</v>
      </c>
    </row>
    <row r="10522" spans="1:14">
      <c r="A10522" t="s">
        <v>887</v>
      </c>
      <c r="B10522" t="s">
        <v>1224</v>
      </c>
      <c r="C10522" t="s">
        <v>1225</v>
      </c>
      <c r="D10522" t="s">
        <v>84</v>
      </c>
      <c r="E10522" t="s">
        <v>330</v>
      </c>
      <c r="F10522" t="s">
        <v>40</v>
      </c>
      <c r="G10522">
        <v>8</v>
      </c>
      <c r="H10522">
        <v>6674.7</v>
      </c>
      <c r="I10522">
        <v>53397.599999999999</v>
      </c>
      <c r="J10522">
        <v>219</v>
      </c>
      <c r="K10522">
        <v>5</v>
      </c>
      <c r="L10522" t="s">
        <v>18</v>
      </c>
      <c r="M10522">
        <f>(Table1[[#This Row],[Current_Stock]]*Table1[[#This Row],[Unit_Price]])</f>
        <v>1461759.3</v>
      </c>
      <c r="N10522" s="12">
        <f>DATE(YEAR(Table1[[#This Row],[Order_Date]]),MONTH(Table1[[#This Row],[Order_Date]]),1)</f>
        <v>45536</v>
      </c>
    </row>
    <row r="10523" spans="1:14">
      <c r="A10523" t="s">
        <v>918</v>
      </c>
      <c r="B10523" t="s">
        <v>696</v>
      </c>
      <c r="C10523" t="s">
        <v>697</v>
      </c>
      <c r="D10523" t="s">
        <v>44</v>
      </c>
      <c r="E10523" t="s">
        <v>269</v>
      </c>
      <c r="F10523" t="s">
        <v>60</v>
      </c>
      <c r="G10523">
        <v>20</v>
      </c>
      <c r="H10523">
        <v>2979.74</v>
      </c>
      <c r="I10523">
        <v>59594.8</v>
      </c>
      <c r="J10523">
        <v>34</v>
      </c>
      <c r="K10523">
        <v>14</v>
      </c>
      <c r="L10523" t="s">
        <v>18</v>
      </c>
      <c r="M10523">
        <f>(Table1[[#This Row],[Current_Stock]]*Table1[[#This Row],[Unit_Price]])</f>
        <v>101311.15999999999</v>
      </c>
      <c r="N10523" s="12">
        <f>DATE(YEAR(Table1[[#This Row],[Order_Date]]),MONTH(Table1[[#This Row],[Order_Date]]),1)</f>
        <v>45261</v>
      </c>
    </row>
    <row r="10524" spans="1:14">
      <c r="A10524" t="s">
        <v>1343</v>
      </c>
      <c r="B10524" t="s">
        <v>1259</v>
      </c>
      <c r="C10524" t="s">
        <v>1260</v>
      </c>
      <c r="D10524" t="s">
        <v>53</v>
      </c>
      <c r="E10524" t="s">
        <v>97</v>
      </c>
      <c r="F10524" t="s">
        <v>46</v>
      </c>
      <c r="G10524">
        <v>6</v>
      </c>
      <c r="H10524">
        <v>2726.4</v>
      </c>
      <c r="I10524">
        <v>16358.4</v>
      </c>
      <c r="J10524">
        <v>371</v>
      </c>
      <c r="K10524">
        <v>4</v>
      </c>
      <c r="L10524" t="s">
        <v>18</v>
      </c>
      <c r="M10524">
        <f>(Table1[[#This Row],[Current_Stock]]*Table1[[#This Row],[Unit_Price]])</f>
        <v>1011494.4</v>
      </c>
      <c r="N10524" s="12">
        <f>DATE(YEAR(Table1[[#This Row],[Order_Date]]),MONTH(Table1[[#This Row],[Order_Date]]),1)</f>
        <v>45627</v>
      </c>
    </row>
    <row r="10525" spans="1:14">
      <c r="A10525" t="s">
        <v>1038</v>
      </c>
      <c r="B10525" t="s">
        <v>566</v>
      </c>
      <c r="C10525" t="s">
        <v>567</v>
      </c>
      <c r="D10525" t="s">
        <v>15</v>
      </c>
      <c r="E10525" t="s">
        <v>189</v>
      </c>
      <c r="F10525" t="s">
        <v>17</v>
      </c>
      <c r="G10525">
        <v>21</v>
      </c>
      <c r="H10525">
        <v>359.82</v>
      </c>
      <c r="I10525">
        <v>7556.22</v>
      </c>
      <c r="J10525">
        <v>249</v>
      </c>
      <c r="K10525">
        <v>8</v>
      </c>
      <c r="L10525" t="s">
        <v>18</v>
      </c>
      <c r="M10525">
        <f>(Table1[[#This Row],[Current_Stock]]*Table1[[#This Row],[Unit_Price]])</f>
        <v>89595.18</v>
      </c>
      <c r="N10525" s="12">
        <f>DATE(YEAR(Table1[[#This Row],[Order_Date]]),MONTH(Table1[[#This Row],[Order_Date]]),1)</f>
        <v>45597</v>
      </c>
    </row>
    <row r="10526" spans="1:14">
      <c r="A10526" t="s">
        <v>1107</v>
      </c>
      <c r="B10526" t="s">
        <v>763</v>
      </c>
      <c r="C10526" t="s">
        <v>764</v>
      </c>
      <c r="D10526" t="s">
        <v>96</v>
      </c>
      <c r="E10526" t="s">
        <v>211</v>
      </c>
      <c r="F10526" t="s">
        <v>46</v>
      </c>
      <c r="G10526">
        <v>5</v>
      </c>
      <c r="H10526">
        <v>4135.04</v>
      </c>
      <c r="I10526">
        <v>20675.2</v>
      </c>
      <c r="J10526">
        <v>549</v>
      </c>
      <c r="K10526">
        <v>5</v>
      </c>
      <c r="L10526" t="s">
        <v>18</v>
      </c>
      <c r="M10526">
        <f>(Table1[[#This Row],[Current_Stock]]*Table1[[#This Row],[Unit_Price]])</f>
        <v>2270136.96</v>
      </c>
      <c r="N10526" s="12">
        <f>DATE(YEAR(Table1[[#This Row],[Order_Date]]),MONTH(Table1[[#This Row],[Order_Date]]),1)</f>
        <v>45047</v>
      </c>
    </row>
    <row r="10527" spans="1:14">
      <c r="A10527" t="s">
        <v>1096</v>
      </c>
      <c r="B10527" t="s">
        <v>447</v>
      </c>
      <c r="C10527" t="s">
        <v>448</v>
      </c>
      <c r="D10527" t="s">
        <v>44</v>
      </c>
      <c r="E10527" t="s">
        <v>282</v>
      </c>
      <c r="F10527" t="s">
        <v>17</v>
      </c>
      <c r="G10527">
        <v>33</v>
      </c>
      <c r="H10527">
        <v>3581.96</v>
      </c>
      <c r="I10527">
        <v>118204.68</v>
      </c>
      <c r="J10527">
        <v>43</v>
      </c>
      <c r="K10527">
        <v>14</v>
      </c>
      <c r="L10527" t="s">
        <v>105</v>
      </c>
      <c r="M10527">
        <f>(Table1[[#This Row],[Current_Stock]]*Table1[[#This Row],[Unit_Price]])</f>
        <v>154024.28</v>
      </c>
      <c r="N10527" s="12">
        <f>DATE(YEAR(Table1[[#This Row],[Order_Date]]),MONTH(Table1[[#This Row],[Order_Date]]),1)</f>
        <v>45047</v>
      </c>
    </row>
    <row r="10528" spans="1:14">
      <c r="A10528" t="s">
        <v>1059</v>
      </c>
      <c r="B10528" t="s">
        <v>439</v>
      </c>
      <c r="C10528" t="s">
        <v>440</v>
      </c>
      <c r="D10528" t="s">
        <v>183</v>
      </c>
      <c r="E10528" t="s">
        <v>85</v>
      </c>
      <c r="F10528" t="s">
        <v>29</v>
      </c>
      <c r="G10528">
        <v>18</v>
      </c>
      <c r="H10528">
        <v>344</v>
      </c>
      <c r="I10528">
        <v>6192</v>
      </c>
      <c r="J10528">
        <v>124</v>
      </c>
      <c r="K10528">
        <v>12</v>
      </c>
      <c r="L10528" t="s">
        <v>18</v>
      </c>
      <c r="M10528">
        <f>(Table1[[#This Row],[Current_Stock]]*Table1[[#This Row],[Unit_Price]])</f>
        <v>42656</v>
      </c>
      <c r="N10528" s="12">
        <f>DATE(YEAR(Table1[[#This Row],[Order_Date]]),MONTH(Table1[[#This Row],[Order_Date]]),1)</f>
        <v>45261</v>
      </c>
    </row>
    <row r="10529" spans="1:14">
      <c r="A10529" t="s">
        <v>1155</v>
      </c>
      <c r="B10529" t="s">
        <v>432</v>
      </c>
      <c r="C10529" t="s">
        <v>433</v>
      </c>
      <c r="D10529" t="s">
        <v>96</v>
      </c>
      <c r="E10529" t="s">
        <v>330</v>
      </c>
      <c r="F10529" t="s">
        <v>46</v>
      </c>
      <c r="G10529">
        <v>1</v>
      </c>
      <c r="H10529">
        <v>682.84</v>
      </c>
      <c r="I10529">
        <v>682.84</v>
      </c>
      <c r="J10529">
        <v>308</v>
      </c>
      <c r="K10529">
        <v>8</v>
      </c>
      <c r="L10529" t="s">
        <v>18</v>
      </c>
      <c r="M10529">
        <f>(Table1[[#This Row],[Current_Stock]]*Table1[[#This Row],[Unit_Price]])</f>
        <v>210314.72</v>
      </c>
      <c r="N10529" s="12">
        <f>DATE(YEAR(Table1[[#This Row],[Order_Date]]),MONTH(Table1[[#This Row],[Order_Date]]),1)</f>
        <v>45078</v>
      </c>
    </row>
    <row r="10530" spans="1:14">
      <c r="A10530" t="s">
        <v>352</v>
      </c>
      <c r="B10530" t="s">
        <v>660</v>
      </c>
      <c r="C10530" t="s">
        <v>661</v>
      </c>
      <c r="D10530" t="s">
        <v>15</v>
      </c>
      <c r="E10530" t="s">
        <v>189</v>
      </c>
      <c r="F10530" t="s">
        <v>29</v>
      </c>
      <c r="G10530">
        <v>22</v>
      </c>
      <c r="H10530">
        <v>189.96</v>
      </c>
      <c r="I10530">
        <v>4179.12</v>
      </c>
      <c r="J10530">
        <v>201</v>
      </c>
      <c r="K10530">
        <v>13</v>
      </c>
      <c r="L10530" t="s">
        <v>18</v>
      </c>
      <c r="M10530">
        <f>(Table1[[#This Row],[Current_Stock]]*Table1[[#This Row],[Unit_Price]])</f>
        <v>38181.96</v>
      </c>
      <c r="N10530" s="12">
        <f>DATE(YEAR(Table1[[#This Row],[Order_Date]]),MONTH(Table1[[#This Row],[Order_Date]]),1)</f>
        <v>45292</v>
      </c>
    </row>
    <row r="10531" spans="1:14">
      <c r="A10531" t="s">
        <v>655</v>
      </c>
      <c r="B10531" t="s">
        <v>682</v>
      </c>
      <c r="C10531" t="s">
        <v>683</v>
      </c>
      <c r="D10531" t="s">
        <v>15</v>
      </c>
      <c r="E10531" t="s">
        <v>85</v>
      </c>
      <c r="F10531" t="s">
        <v>46</v>
      </c>
      <c r="G10531">
        <v>20</v>
      </c>
      <c r="H10531">
        <v>186.42</v>
      </c>
      <c r="I10531">
        <v>3728.4</v>
      </c>
      <c r="J10531">
        <v>169</v>
      </c>
      <c r="K10531">
        <v>6</v>
      </c>
      <c r="L10531" t="s">
        <v>18</v>
      </c>
      <c r="M10531">
        <f>(Table1[[#This Row],[Current_Stock]]*Table1[[#This Row],[Unit_Price]])</f>
        <v>31504.98</v>
      </c>
      <c r="N10531" s="12">
        <f>DATE(YEAR(Table1[[#This Row],[Order_Date]]),MONTH(Table1[[#This Row],[Order_Date]]),1)</f>
        <v>45323</v>
      </c>
    </row>
    <row r="10532" spans="1:14">
      <c r="A10532" t="s">
        <v>875</v>
      </c>
      <c r="B10532" t="s">
        <v>720</v>
      </c>
      <c r="C10532" t="s">
        <v>721</v>
      </c>
      <c r="D10532" t="s">
        <v>44</v>
      </c>
      <c r="E10532" t="s">
        <v>167</v>
      </c>
      <c r="F10532" t="s">
        <v>40</v>
      </c>
      <c r="G10532">
        <v>22</v>
      </c>
      <c r="H10532">
        <v>3567.5</v>
      </c>
      <c r="I10532">
        <v>78485</v>
      </c>
      <c r="J10532">
        <v>100</v>
      </c>
      <c r="K10532">
        <v>3</v>
      </c>
      <c r="L10532" t="s">
        <v>105</v>
      </c>
      <c r="M10532">
        <f>(Table1[[#This Row],[Current_Stock]]*Table1[[#This Row],[Unit_Price]])</f>
        <v>356750</v>
      </c>
      <c r="N10532" s="12">
        <f>DATE(YEAR(Table1[[#This Row],[Order_Date]]),MONTH(Table1[[#This Row],[Order_Date]]),1)</f>
        <v>45078</v>
      </c>
    </row>
    <row r="10533" spans="1:14">
      <c r="A10533" t="s">
        <v>1304</v>
      </c>
      <c r="B10533" t="s">
        <v>618</v>
      </c>
      <c r="C10533" t="s">
        <v>619</v>
      </c>
      <c r="D10533" t="s">
        <v>53</v>
      </c>
      <c r="E10533" t="s">
        <v>85</v>
      </c>
      <c r="F10533" t="s">
        <v>29</v>
      </c>
      <c r="G10533">
        <v>2</v>
      </c>
      <c r="H10533">
        <v>1459.5</v>
      </c>
      <c r="I10533">
        <v>2919</v>
      </c>
      <c r="J10533">
        <v>448</v>
      </c>
      <c r="K10533">
        <v>12</v>
      </c>
      <c r="L10533" t="s">
        <v>18</v>
      </c>
      <c r="M10533">
        <f>(Table1[[#This Row],[Current_Stock]]*Table1[[#This Row],[Unit_Price]])</f>
        <v>653856</v>
      </c>
      <c r="N10533" s="12">
        <f>DATE(YEAR(Table1[[#This Row],[Order_Date]]),MONTH(Table1[[#This Row],[Order_Date]]),1)</f>
        <v>45323</v>
      </c>
    </row>
    <row r="10534" spans="1:14">
      <c r="A10534" t="s">
        <v>1375</v>
      </c>
      <c r="B10534" t="s">
        <v>75</v>
      </c>
      <c r="C10534" t="s">
        <v>76</v>
      </c>
      <c r="D10534" t="s">
        <v>33</v>
      </c>
      <c r="E10534" t="s">
        <v>104</v>
      </c>
      <c r="F10534" t="s">
        <v>60</v>
      </c>
      <c r="G10534">
        <v>16</v>
      </c>
      <c r="H10534">
        <v>2352.81</v>
      </c>
      <c r="I10534">
        <v>37644.959999999999</v>
      </c>
      <c r="J10534">
        <v>87</v>
      </c>
      <c r="K10534">
        <v>13</v>
      </c>
      <c r="L10534" t="s">
        <v>18</v>
      </c>
      <c r="M10534">
        <f>(Table1[[#This Row],[Current_Stock]]*Table1[[#This Row],[Unit_Price]])</f>
        <v>204694.47</v>
      </c>
      <c r="N10534" s="12">
        <f>DATE(YEAR(Table1[[#This Row],[Order_Date]]),MONTH(Table1[[#This Row],[Order_Date]]),1)</f>
        <v>44927</v>
      </c>
    </row>
    <row r="10535" spans="1:14">
      <c r="A10535" t="s">
        <v>1181</v>
      </c>
      <c r="B10535" t="s">
        <v>249</v>
      </c>
      <c r="C10535" t="s">
        <v>250</v>
      </c>
      <c r="D10535" t="s">
        <v>96</v>
      </c>
      <c r="E10535" t="s">
        <v>80</v>
      </c>
      <c r="F10535" t="s">
        <v>29</v>
      </c>
      <c r="G10535">
        <v>7</v>
      </c>
      <c r="H10535">
        <v>4617.7700000000004</v>
      </c>
      <c r="I10535">
        <v>32324.39</v>
      </c>
      <c r="J10535">
        <v>588</v>
      </c>
      <c r="K10535">
        <v>2</v>
      </c>
      <c r="L10535" t="s">
        <v>55</v>
      </c>
      <c r="M10535">
        <f>(Table1[[#This Row],[Current_Stock]]*Table1[[#This Row],[Unit_Price]])</f>
        <v>2715248.7600000002</v>
      </c>
      <c r="N10535" s="12">
        <f>DATE(YEAR(Table1[[#This Row],[Order_Date]]),MONTH(Table1[[#This Row],[Order_Date]]),1)</f>
        <v>45231</v>
      </c>
    </row>
    <row r="10536" spans="1:14">
      <c r="A10536" t="s">
        <v>841</v>
      </c>
      <c r="B10536" t="s">
        <v>466</v>
      </c>
      <c r="C10536" t="s">
        <v>467</v>
      </c>
      <c r="D10536" t="s">
        <v>27</v>
      </c>
      <c r="E10536" t="s">
        <v>282</v>
      </c>
      <c r="F10536" t="s">
        <v>60</v>
      </c>
      <c r="G10536">
        <v>3</v>
      </c>
      <c r="H10536">
        <v>1093.49</v>
      </c>
      <c r="I10536">
        <v>3280.47</v>
      </c>
      <c r="J10536">
        <v>288</v>
      </c>
      <c r="K10536">
        <v>4</v>
      </c>
      <c r="L10536" t="s">
        <v>18</v>
      </c>
      <c r="M10536">
        <f>(Table1[[#This Row],[Current_Stock]]*Table1[[#This Row],[Unit_Price]])</f>
        <v>314925.12</v>
      </c>
      <c r="N10536" s="12">
        <f>DATE(YEAR(Table1[[#This Row],[Order_Date]]),MONTH(Table1[[#This Row],[Order_Date]]),1)</f>
        <v>45566</v>
      </c>
    </row>
    <row r="10537" spans="1:14">
      <c r="A10537" t="s">
        <v>1342</v>
      </c>
      <c r="B10537" t="s">
        <v>135</v>
      </c>
      <c r="C10537" t="s">
        <v>136</v>
      </c>
      <c r="D10537" t="s">
        <v>44</v>
      </c>
      <c r="E10537" t="s">
        <v>251</v>
      </c>
      <c r="F10537" t="s">
        <v>46</v>
      </c>
      <c r="G10537">
        <v>36</v>
      </c>
      <c r="H10537">
        <v>2897.29</v>
      </c>
      <c r="I10537">
        <v>104302.44</v>
      </c>
      <c r="J10537">
        <v>116</v>
      </c>
      <c r="K10537">
        <v>12</v>
      </c>
      <c r="L10537" t="s">
        <v>18</v>
      </c>
      <c r="M10537">
        <f>(Table1[[#This Row],[Current_Stock]]*Table1[[#This Row],[Unit_Price]])</f>
        <v>336085.64</v>
      </c>
      <c r="N10537" s="12">
        <f>DATE(YEAR(Table1[[#This Row],[Order_Date]]),MONTH(Table1[[#This Row],[Order_Date]]),1)</f>
        <v>45047</v>
      </c>
    </row>
    <row r="10538" spans="1:14">
      <c r="A10538" t="s">
        <v>1023</v>
      </c>
      <c r="B10538" t="s">
        <v>767</v>
      </c>
      <c r="C10538" t="s">
        <v>768</v>
      </c>
      <c r="D10538" t="s">
        <v>84</v>
      </c>
      <c r="E10538" t="s">
        <v>153</v>
      </c>
      <c r="F10538" t="s">
        <v>29</v>
      </c>
      <c r="G10538">
        <v>14</v>
      </c>
      <c r="H10538">
        <v>12914.45</v>
      </c>
      <c r="I10538">
        <v>180802.3</v>
      </c>
      <c r="J10538">
        <v>162</v>
      </c>
      <c r="K10538">
        <v>7</v>
      </c>
      <c r="L10538" t="s">
        <v>18</v>
      </c>
      <c r="M10538">
        <f>(Table1[[#This Row],[Current_Stock]]*Table1[[#This Row],[Unit_Price]])</f>
        <v>2092140.9000000001</v>
      </c>
      <c r="N10538" s="12">
        <f>DATE(YEAR(Table1[[#This Row],[Order_Date]]),MONTH(Table1[[#This Row],[Order_Date]]),1)</f>
        <v>44986</v>
      </c>
    </row>
    <row r="10539" spans="1:14">
      <c r="A10539" t="s">
        <v>822</v>
      </c>
      <c r="B10539" t="s">
        <v>120</v>
      </c>
      <c r="C10539" t="s">
        <v>121</v>
      </c>
      <c r="D10539" t="s">
        <v>53</v>
      </c>
      <c r="E10539" t="s">
        <v>34</v>
      </c>
      <c r="F10539" t="s">
        <v>29</v>
      </c>
      <c r="G10539">
        <v>9</v>
      </c>
      <c r="H10539">
        <v>3003.77</v>
      </c>
      <c r="I10539">
        <v>27033.93</v>
      </c>
      <c r="J10539">
        <v>434</v>
      </c>
      <c r="K10539">
        <v>9</v>
      </c>
      <c r="L10539" t="s">
        <v>18</v>
      </c>
      <c r="M10539">
        <f>(Table1[[#This Row],[Current_Stock]]*Table1[[#This Row],[Unit_Price]])</f>
        <v>1303636.18</v>
      </c>
      <c r="N10539" s="12">
        <f>DATE(YEAR(Table1[[#This Row],[Order_Date]]),MONTH(Table1[[#This Row],[Order_Date]]),1)</f>
        <v>44986</v>
      </c>
    </row>
    <row r="10540" spans="1:14">
      <c r="A10540" t="s">
        <v>1237</v>
      </c>
      <c r="B10540" t="s">
        <v>284</v>
      </c>
      <c r="C10540" t="s">
        <v>285</v>
      </c>
      <c r="D10540" t="s">
        <v>15</v>
      </c>
      <c r="E10540" t="s">
        <v>173</v>
      </c>
      <c r="F10540" t="s">
        <v>17</v>
      </c>
      <c r="G10540">
        <v>13</v>
      </c>
      <c r="H10540">
        <v>372.1</v>
      </c>
      <c r="I10540">
        <v>4837.3</v>
      </c>
      <c r="J10540">
        <v>172</v>
      </c>
      <c r="K10540">
        <v>14</v>
      </c>
      <c r="L10540" t="s">
        <v>18</v>
      </c>
      <c r="M10540">
        <f>(Table1[[#This Row],[Current_Stock]]*Table1[[#This Row],[Unit_Price]])</f>
        <v>64001.200000000004</v>
      </c>
      <c r="N10540" s="12">
        <f>DATE(YEAR(Table1[[#This Row],[Order_Date]]),MONTH(Table1[[#This Row],[Order_Date]]),1)</f>
        <v>45200</v>
      </c>
    </row>
    <row r="10541" spans="1:14">
      <c r="A10541" t="s">
        <v>1243</v>
      </c>
      <c r="B10541" t="s">
        <v>961</v>
      </c>
      <c r="C10541" t="s">
        <v>962</v>
      </c>
      <c r="D10541" t="s">
        <v>96</v>
      </c>
      <c r="E10541" t="s">
        <v>282</v>
      </c>
      <c r="F10541" t="s">
        <v>60</v>
      </c>
      <c r="G10541">
        <v>2</v>
      </c>
      <c r="H10541">
        <v>1495.98</v>
      </c>
      <c r="I10541">
        <v>2991.96</v>
      </c>
      <c r="J10541">
        <v>444</v>
      </c>
      <c r="K10541">
        <v>10</v>
      </c>
      <c r="L10541" t="s">
        <v>55</v>
      </c>
      <c r="M10541">
        <f>(Table1[[#This Row],[Current_Stock]]*Table1[[#This Row],[Unit_Price]])</f>
        <v>664215.12</v>
      </c>
      <c r="N10541" s="12">
        <f>DATE(YEAR(Table1[[#This Row],[Order_Date]]),MONTH(Table1[[#This Row],[Order_Date]]),1)</f>
        <v>45383</v>
      </c>
    </row>
    <row r="10542" spans="1:14">
      <c r="A10542" t="s">
        <v>1110</v>
      </c>
      <c r="B10542" t="s">
        <v>1070</v>
      </c>
      <c r="C10542" t="s">
        <v>1071</v>
      </c>
      <c r="D10542" t="s">
        <v>22</v>
      </c>
      <c r="E10542" t="s">
        <v>211</v>
      </c>
      <c r="F10542" t="s">
        <v>46</v>
      </c>
      <c r="G10542">
        <v>20</v>
      </c>
      <c r="H10542">
        <v>7903.07</v>
      </c>
      <c r="I10542">
        <v>158061.4</v>
      </c>
      <c r="J10542">
        <v>51</v>
      </c>
      <c r="K10542">
        <v>13</v>
      </c>
      <c r="L10542" t="s">
        <v>18</v>
      </c>
      <c r="M10542">
        <f>(Table1[[#This Row],[Current_Stock]]*Table1[[#This Row],[Unit_Price]])</f>
        <v>403056.57</v>
      </c>
      <c r="N10542" s="12">
        <f>DATE(YEAR(Table1[[#This Row],[Order_Date]]),MONTH(Table1[[#This Row],[Order_Date]]),1)</f>
        <v>45474</v>
      </c>
    </row>
    <row r="10543" spans="1:14">
      <c r="A10543" t="s">
        <v>379</v>
      </c>
      <c r="B10543" t="s">
        <v>280</v>
      </c>
      <c r="C10543" t="s">
        <v>281</v>
      </c>
      <c r="D10543" t="s">
        <v>22</v>
      </c>
      <c r="E10543" t="s">
        <v>104</v>
      </c>
      <c r="F10543" t="s">
        <v>60</v>
      </c>
      <c r="G10543">
        <v>22</v>
      </c>
      <c r="H10543">
        <v>1689.97</v>
      </c>
      <c r="I10543">
        <v>37179.339999999997</v>
      </c>
      <c r="J10543">
        <v>119</v>
      </c>
      <c r="K10543">
        <v>7</v>
      </c>
      <c r="L10543" t="s">
        <v>18</v>
      </c>
      <c r="M10543">
        <f>(Table1[[#This Row],[Current_Stock]]*Table1[[#This Row],[Unit_Price]])</f>
        <v>201106.43</v>
      </c>
      <c r="N10543" s="12">
        <f>DATE(YEAR(Table1[[#This Row],[Order_Date]]),MONTH(Table1[[#This Row],[Order_Date]]),1)</f>
        <v>45536</v>
      </c>
    </row>
    <row r="10544" spans="1:14">
      <c r="A10544" t="s">
        <v>310</v>
      </c>
      <c r="B10544" t="s">
        <v>566</v>
      </c>
      <c r="C10544" t="s">
        <v>567</v>
      </c>
      <c r="D10544" t="s">
        <v>15</v>
      </c>
      <c r="E10544" t="s">
        <v>251</v>
      </c>
      <c r="F10544" t="s">
        <v>29</v>
      </c>
      <c r="G10544">
        <v>15</v>
      </c>
      <c r="H10544">
        <v>41.03</v>
      </c>
      <c r="I10544">
        <v>615.45000000000005</v>
      </c>
      <c r="J10544">
        <v>210</v>
      </c>
      <c r="K10544">
        <v>6</v>
      </c>
      <c r="L10544" t="s">
        <v>18</v>
      </c>
      <c r="M10544">
        <f>(Table1[[#This Row],[Current_Stock]]*Table1[[#This Row],[Unit_Price]])</f>
        <v>8616.3000000000011</v>
      </c>
      <c r="N10544" s="12">
        <f>DATE(YEAR(Table1[[#This Row],[Order_Date]]),MONTH(Table1[[#This Row],[Order_Date]]),1)</f>
        <v>45047</v>
      </c>
    </row>
    <row r="10545" spans="1:14">
      <c r="A10545" t="s">
        <v>918</v>
      </c>
      <c r="B10545" t="s">
        <v>222</v>
      </c>
      <c r="C10545" t="s">
        <v>223</v>
      </c>
      <c r="D10545" t="s">
        <v>53</v>
      </c>
      <c r="E10545" t="s">
        <v>269</v>
      </c>
      <c r="F10545" t="s">
        <v>60</v>
      </c>
      <c r="G10545">
        <v>6</v>
      </c>
      <c r="H10545">
        <v>2271.06</v>
      </c>
      <c r="I10545">
        <v>13626.36</v>
      </c>
      <c r="J10545">
        <v>434</v>
      </c>
      <c r="K10545">
        <v>7</v>
      </c>
      <c r="L10545" t="s">
        <v>55</v>
      </c>
      <c r="M10545">
        <f>(Table1[[#This Row],[Current_Stock]]*Table1[[#This Row],[Unit_Price]])</f>
        <v>985640.03999999992</v>
      </c>
      <c r="N10545" s="12">
        <f>DATE(YEAR(Table1[[#This Row],[Order_Date]]),MONTH(Table1[[#This Row],[Order_Date]]),1)</f>
        <v>45261</v>
      </c>
    </row>
    <row r="10546" spans="1:14">
      <c r="A10546" t="s">
        <v>943</v>
      </c>
      <c r="B10546" t="s">
        <v>456</v>
      </c>
      <c r="C10546" t="s">
        <v>457</v>
      </c>
      <c r="D10546" t="s">
        <v>96</v>
      </c>
      <c r="E10546" t="s">
        <v>45</v>
      </c>
      <c r="F10546" t="s">
        <v>40</v>
      </c>
      <c r="G10546">
        <v>5</v>
      </c>
      <c r="H10546">
        <v>727.02</v>
      </c>
      <c r="I10546">
        <v>3635.1</v>
      </c>
      <c r="J10546">
        <v>541</v>
      </c>
      <c r="K10546">
        <v>4</v>
      </c>
      <c r="L10546" t="s">
        <v>18</v>
      </c>
      <c r="M10546">
        <f>(Table1[[#This Row],[Current_Stock]]*Table1[[#This Row],[Unit_Price]])</f>
        <v>393317.82</v>
      </c>
      <c r="N10546" s="12">
        <f>DATE(YEAR(Table1[[#This Row],[Order_Date]]),MONTH(Table1[[#This Row],[Order_Date]]),1)</f>
        <v>44986</v>
      </c>
    </row>
    <row r="10547" spans="1:14">
      <c r="A10547" t="s">
        <v>537</v>
      </c>
      <c r="B10547" t="s">
        <v>626</v>
      </c>
      <c r="C10547" t="s">
        <v>627</v>
      </c>
      <c r="D10547" t="s">
        <v>44</v>
      </c>
      <c r="E10547" t="s">
        <v>45</v>
      </c>
      <c r="F10547" t="s">
        <v>17</v>
      </c>
      <c r="G10547">
        <v>40</v>
      </c>
      <c r="H10547">
        <v>1900.67</v>
      </c>
      <c r="I10547">
        <v>76026.8</v>
      </c>
      <c r="J10547">
        <v>102</v>
      </c>
      <c r="K10547">
        <v>2</v>
      </c>
      <c r="L10547" t="s">
        <v>18</v>
      </c>
      <c r="M10547">
        <f>(Table1[[#This Row],[Current_Stock]]*Table1[[#This Row],[Unit_Price]])</f>
        <v>193868.34</v>
      </c>
      <c r="N10547" s="12">
        <f>DATE(YEAR(Table1[[#This Row],[Order_Date]]),MONTH(Table1[[#This Row],[Order_Date]]),1)</f>
        <v>45078</v>
      </c>
    </row>
    <row r="10548" spans="1:14">
      <c r="A10548" t="s">
        <v>1060</v>
      </c>
      <c r="B10548" t="s">
        <v>676</v>
      </c>
      <c r="C10548" t="s">
        <v>677</v>
      </c>
      <c r="D10548" t="s">
        <v>183</v>
      </c>
      <c r="E10548" t="s">
        <v>80</v>
      </c>
      <c r="F10548" t="s">
        <v>40</v>
      </c>
      <c r="G10548">
        <v>14</v>
      </c>
      <c r="H10548">
        <v>2229.29</v>
      </c>
      <c r="I10548">
        <v>31210.06</v>
      </c>
      <c r="J10548">
        <v>205</v>
      </c>
      <c r="K10548">
        <v>7</v>
      </c>
      <c r="L10548" t="s">
        <v>18</v>
      </c>
      <c r="M10548">
        <f>(Table1[[#This Row],[Current_Stock]]*Table1[[#This Row],[Unit_Price]])</f>
        <v>457004.45</v>
      </c>
      <c r="N10548" s="12">
        <f>DATE(YEAR(Table1[[#This Row],[Order_Date]]),MONTH(Table1[[#This Row],[Order_Date]]),1)</f>
        <v>45413</v>
      </c>
    </row>
    <row r="10549" spans="1:14">
      <c r="A10549" t="s">
        <v>1300</v>
      </c>
      <c r="B10549" t="s">
        <v>1150</v>
      </c>
      <c r="C10549" t="s">
        <v>1151</v>
      </c>
      <c r="D10549" t="s">
        <v>33</v>
      </c>
      <c r="E10549" t="s">
        <v>167</v>
      </c>
      <c r="F10549" t="s">
        <v>46</v>
      </c>
      <c r="G10549">
        <v>13</v>
      </c>
      <c r="H10549">
        <v>3733.27</v>
      </c>
      <c r="I10549">
        <v>48532.51</v>
      </c>
      <c r="J10549">
        <v>240</v>
      </c>
      <c r="K10549">
        <v>3</v>
      </c>
      <c r="L10549" t="s">
        <v>18</v>
      </c>
      <c r="M10549">
        <f>(Table1[[#This Row],[Current_Stock]]*Table1[[#This Row],[Unit_Price]])</f>
        <v>895984.8</v>
      </c>
      <c r="N10549" s="12">
        <f>DATE(YEAR(Table1[[#This Row],[Order_Date]]),MONTH(Table1[[#This Row],[Order_Date]]),1)</f>
        <v>45413</v>
      </c>
    </row>
    <row r="10550" spans="1:14">
      <c r="A10550" t="s">
        <v>1232</v>
      </c>
      <c r="B10550" t="s">
        <v>407</v>
      </c>
      <c r="C10550" t="s">
        <v>408</v>
      </c>
      <c r="D10550" t="s">
        <v>44</v>
      </c>
      <c r="E10550" t="s">
        <v>23</v>
      </c>
      <c r="F10550" t="s">
        <v>29</v>
      </c>
      <c r="G10550">
        <v>46</v>
      </c>
      <c r="H10550">
        <v>2693.65</v>
      </c>
      <c r="I10550">
        <v>123907.9</v>
      </c>
      <c r="J10550">
        <v>119</v>
      </c>
      <c r="K10550">
        <v>12</v>
      </c>
      <c r="L10550" t="s">
        <v>105</v>
      </c>
      <c r="M10550">
        <f>(Table1[[#This Row],[Current_Stock]]*Table1[[#This Row],[Unit_Price]])</f>
        <v>320544.35000000003</v>
      </c>
      <c r="N10550" s="12">
        <f>DATE(YEAR(Table1[[#This Row],[Order_Date]]),MONTH(Table1[[#This Row],[Order_Date]]),1)</f>
        <v>45352</v>
      </c>
    </row>
    <row r="10551" spans="1:14">
      <c r="A10551" t="s">
        <v>1032</v>
      </c>
      <c r="B10551" t="s">
        <v>953</v>
      </c>
      <c r="C10551" t="s">
        <v>954</v>
      </c>
      <c r="D10551" t="s">
        <v>183</v>
      </c>
      <c r="E10551" t="s">
        <v>184</v>
      </c>
      <c r="F10551" t="s">
        <v>46</v>
      </c>
      <c r="G10551">
        <v>12</v>
      </c>
      <c r="H10551">
        <v>3698.28</v>
      </c>
      <c r="I10551">
        <v>44379.360000000001</v>
      </c>
      <c r="J10551">
        <v>242</v>
      </c>
      <c r="K10551">
        <v>6</v>
      </c>
      <c r="L10551" t="s">
        <v>18</v>
      </c>
      <c r="M10551">
        <f>(Table1[[#This Row],[Current_Stock]]*Table1[[#This Row],[Unit_Price]])</f>
        <v>894983.76</v>
      </c>
      <c r="N10551" s="12">
        <f>DATE(YEAR(Table1[[#This Row],[Order_Date]]),MONTH(Table1[[#This Row],[Order_Date]]),1)</f>
        <v>45627</v>
      </c>
    </row>
    <row r="10552" spans="1:14">
      <c r="A10552" t="s">
        <v>835</v>
      </c>
      <c r="B10552" t="s">
        <v>1268</v>
      </c>
      <c r="C10552" t="s">
        <v>1269</v>
      </c>
      <c r="D10552" t="s">
        <v>38</v>
      </c>
      <c r="E10552" t="s">
        <v>113</v>
      </c>
      <c r="F10552" t="s">
        <v>46</v>
      </c>
      <c r="G10552">
        <v>23</v>
      </c>
      <c r="H10552">
        <v>4754.26</v>
      </c>
      <c r="I10552">
        <v>109347.98</v>
      </c>
      <c r="J10552">
        <v>90</v>
      </c>
      <c r="K10552">
        <v>4</v>
      </c>
      <c r="L10552" t="s">
        <v>18</v>
      </c>
      <c r="M10552">
        <f>(Table1[[#This Row],[Current_Stock]]*Table1[[#This Row],[Unit_Price]])</f>
        <v>427883.4</v>
      </c>
      <c r="N10552" s="12">
        <f>DATE(YEAR(Table1[[#This Row],[Order_Date]]),MONTH(Table1[[#This Row],[Order_Date]]),1)</f>
        <v>44986</v>
      </c>
    </row>
    <row r="10553" spans="1:14">
      <c r="A10553" t="s">
        <v>941</v>
      </c>
      <c r="B10553" t="s">
        <v>383</v>
      </c>
      <c r="C10553" t="s">
        <v>384</v>
      </c>
      <c r="D10553" t="s">
        <v>44</v>
      </c>
      <c r="E10553" t="s">
        <v>113</v>
      </c>
      <c r="F10553" t="s">
        <v>60</v>
      </c>
      <c r="G10553">
        <v>68</v>
      </c>
      <c r="H10553">
        <v>3878.73</v>
      </c>
      <c r="I10553">
        <v>263753.64</v>
      </c>
      <c r="J10553">
        <v>108</v>
      </c>
      <c r="K10553">
        <v>14</v>
      </c>
      <c r="L10553" t="s">
        <v>18</v>
      </c>
      <c r="M10553">
        <f>(Table1[[#This Row],[Current_Stock]]*Table1[[#This Row],[Unit_Price]])</f>
        <v>418902.84</v>
      </c>
      <c r="N10553" s="12">
        <f>DATE(YEAR(Table1[[#This Row],[Order_Date]]),MONTH(Table1[[#This Row],[Order_Date]]),1)</f>
        <v>45231</v>
      </c>
    </row>
    <row r="10554" spans="1:14">
      <c r="A10554" t="s">
        <v>1377</v>
      </c>
      <c r="B10554" t="s">
        <v>1101</v>
      </c>
      <c r="C10554" t="s">
        <v>1102</v>
      </c>
      <c r="D10554" t="s">
        <v>84</v>
      </c>
      <c r="E10554" t="s">
        <v>160</v>
      </c>
      <c r="F10554" t="s">
        <v>46</v>
      </c>
      <c r="G10554">
        <v>13</v>
      </c>
      <c r="H10554">
        <v>8090.2</v>
      </c>
      <c r="I10554">
        <v>105172.6</v>
      </c>
      <c r="J10554">
        <v>172</v>
      </c>
      <c r="K10554">
        <v>5</v>
      </c>
      <c r="L10554" t="s">
        <v>18</v>
      </c>
      <c r="M10554">
        <f>(Table1[[#This Row],[Current_Stock]]*Table1[[#This Row],[Unit_Price]])</f>
        <v>1391514.4</v>
      </c>
      <c r="N10554" s="12">
        <f>DATE(YEAR(Table1[[#This Row],[Order_Date]]),MONTH(Table1[[#This Row],[Order_Date]]),1)</f>
        <v>45505</v>
      </c>
    </row>
    <row r="10555" spans="1:14">
      <c r="A10555" t="s">
        <v>420</v>
      </c>
      <c r="B10555" t="s">
        <v>848</v>
      </c>
      <c r="C10555" t="s">
        <v>849</v>
      </c>
      <c r="D10555" t="s">
        <v>33</v>
      </c>
      <c r="E10555" t="s">
        <v>282</v>
      </c>
      <c r="F10555" t="s">
        <v>60</v>
      </c>
      <c r="G10555">
        <v>12</v>
      </c>
      <c r="H10555">
        <v>4905.08</v>
      </c>
      <c r="I10555">
        <v>58860.959999999999</v>
      </c>
      <c r="J10555">
        <v>241</v>
      </c>
      <c r="K10555">
        <v>6</v>
      </c>
      <c r="L10555" t="s">
        <v>18</v>
      </c>
      <c r="M10555">
        <f>(Table1[[#This Row],[Current_Stock]]*Table1[[#This Row],[Unit_Price]])</f>
        <v>1182124.28</v>
      </c>
      <c r="N10555" s="12">
        <f>DATE(YEAR(Table1[[#This Row],[Order_Date]]),MONTH(Table1[[#This Row],[Order_Date]]),1)</f>
        <v>45627</v>
      </c>
    </row>
    <row r="10556" spans="1:14">
      <c r="A10556" t="s">
        <v>255</v>
      </c>
      <c r="B10556" t="s">
        <v>682</v>
      </c>
      <c r="C10556" t="s">
        <v>683</v>
      </c>
      <c r="D10556" t="s">
        <v>15</v>
      </c>
      <c r="E10556" t="s">
        <v>243</v>
      </c>
      <c r="F10556" t="s">
        <v>46</v>
      </c>
      <c r="G10556">
        <v>18</v>
      </c>
      <c r="H10556">
        <v>141.80000000000001</v>
      </c>
      <c r="I10556">
        <v>2552.4</v>
      </c>
      <c r="J10556">
        <v>163</v>
      </c>
      <c r="K10556">
        <v>10</v>
      </c>
      <c r="L10556" t="s">
        <v>18</v>
      </c>
      <c r="M10556">
        <f>(Table1[[#This Row],[Current_Stock]]*Table1[[#This Row],[Unit_Price]])</f>
        <v>23113.4</v>
      </c>
      <c r="N10556" s="12">
        <f>DATE(YEAR(Table1[[#This Row],[Order_Date]]),MONTH(Table1[[#This Row],[Order_Date]]),1)</f>
        <v>45292</v>
      </c>
    </row>
    <row r="10557" spans="1:14">
      <c r="A10557" t="s">
        <v>899</v>
      </c>
      <c r="B10557" t="s">
        <v>855</v>
      </c>
      <c r="C10557" t="s">
        <v>856</v>
      </c>
      <c r="D10557" t="s">
        <v>38</v>
      </c>
      <c r="E10557" t="s">
        <v>109</v>
      </c>
      <c r="F10557" t="s">
        <v>46</v>
      </c>
      <c r="G10557">
        <v>8</v>
      </c>
      <c r="H10557">
        <v>1140.4000000000001</v>
      </c>
      <c r="I10557">
        <v>9123.2000000000007</v>
      </c>
      <c r="J10557">
        <v>237</v>
      </c>
      <c r="K10557">
        <v>7</v>
      </c>
      <c r="L10557" t="s">
        <v>18</v>
      </c>
      <c r="M10557">
        <f>(Table1[[#This Row],[Current_Stock]]*Table1[[#This Row],[Unit_Price]])</f>
        <v>270274.80000000005</v>
      </c>
      <c r="N10557" s="12">
        <f>DATE(YEAR(Table1[[#This Row],[Order_Date]]),MONTH(Table1[[#This Row],[Order_Date]]),1)</f>
        <v>45383</v>
      </c>
    </row>
    <row r="10558" spans="1:14">
      <c r="A10558" t="s">
        <v>412</v>
      </c>
      <c r="B10558" t="s">
        <v>111</v>
      </c>
      <c r="C10558" t="s">
        <v>112</v>
      </c>
      <c r="D10558" t="s">
        <v>84</v>
      </c>
      <c r="E10558" t="s">
        <v>50</v>
      </c>
      <c r="F10558" t="s">
        <v>17</v>
      </c>
      <c r="G10558">
        <v>8</v>
      </c>
      <c r="H10558">
        <v>8565.56</v>
      </c>
      <c r="I10558">
        <v>68524.479999999996</v>
      </c>
      <c r="J10558">
        <v>95</v>
      </c>
      <c r="K10558">
        <v>6</v>
      </c>
      <c r="L10558" t="s">
        <v>18</v>
      </c>
      <c r="M10558">
        <f>(Table1[[#This Row],[Current_Stock]]*Table1[[#This Row],[Unit_Price]])</f>
        <v>813728.2</v>
      </c>
      <c r="N10558" s="12">
        <f>DATE(YEAR(Table1[[#This Row],[Order_Date]]),MONTH(Table1[[#This Row],[Order_Date]]),1)</f>
        <v>45139</v>
      </c>
    </row>
    <row r="10559" spans="1:14">
      <c r="A10559" t="s">
        <v>552</v>
      </c>
      <c r="B10559" t="s">
        <v>1220</v>
      </c>
      <c r="C10559" t="s">
        <v>1221</v>
      </c>
      <c r="D10559" t="s">
        <v>53</v>
      </c>
      <c r="E10559" t="s">
        <v>104</v>
      </c>
      <c r="F10559" t="s">
        <v>40</v>
      </c>
      <c r="G10559">
        <v>3</v>
      </c>
      <c r="H10559">
        <v>2906.44</v>
      </c>
      <c r="I10559">
        <v>8719.32</v>
      </c>
      <c r="J10559">
        <v>398</v>
      </c>
      <c r="K10559">
        <v>11</v>
      </c>
      <c r="L10559" t="s">
        <v>18</v>
      </c>
      <c r="M10559">
        <f>(Table1[[#This Row],[Current_Stock]]*Table1[[#This Row],[Unit_Price]])</f>
        <v>1156763.1200000001</v>
      </c>
      <c r="N10559" s="12">
        <f>DATE(YEAR(Table1[[#This Row],[Order_Date]]),MONTH(Table1[[#This Row],[Order_Date]]),1)</f>
        <v>45444</v>
      </c>
    </row>
    <row r="10560" spans="1:14">
      <c r="A10560" t="s">
        <v>1082</v>
      </c>
      <c r="B10560" t="s">
        <v>432</v>
      </c>
      <c r="C10560" t="s">
        <v>433</v>
      </c>
      <c r="D10560" t="s">
        <v>96</v>
      </c>
      <c r="E10560" t="s">
        <v>104</v>
      </c>
      <c r="F10560" t="s">
        <v>46</v>
      </c>
      <c r="G10560">
        <v>2</v>
      </c>
      <c r="H10560">
        <v>4786.82</v>
      </c>
      <c r="I10560">
        <v>9573.64</v>
      </c>
      <c r="J10560">
        <v>378</v>
      </c>
      <c r="K10560">
        <v>7</v>
      </c>
      <c r="L10560" t="s">
        <v>18</v>
      </c>
      <c r="M10560">
        <f>(Table1[[#This Row],[Current_Stock]]*Table1[[#This Row],[Unit_Price]])</f>
        <v>1809417.96</v>
      </c>
      <c r="N10560" s="12">
        <f>DATE(YEAR(Table1[[#This Row],[Order_Date]]),MONTH(Table1[[#This Row],[Order_Date]]),1)</f>
        <v>45231</v>
      </c>
    </row>
    <row r="10561" spans="1:14">
      <c r="A10561" t="s">
        <v>701</v>
      </c>
      <c r="B10561" t="s">
        <v>696</v>
      </c>
      <c r="C10561" t="s">
        <v>697</v>
      </c>
      <c r="D10561" t="s">
        <v>44</v>
      </c>
      <c r="E10561" t="s">
        <v>330</v>
      </c>
      <c r="F10561" t="s">
        <v>17</v>
      </c>
      <c r="G10561">
        <v>42</v>
      </c>
      <c r="H10561">
        <v>2339.11</v>
      </c>
      <c r="I10561">
        <v>98242.62</v>
      </c>
      <c r="J10561">
        <v>105</v>
      </c>
      <c r="K10561">
        <v>2</v>
      </c>
      <c r="L10561" t="s">
        <v>18</v>
      </c>
      <c r="M10561">
        <f>(Table1[[#This Row],[Current_Stock]]*Table1[[#This Row],[Unit_Price]])</f>
        <v>245606.55000000002</v>
      </c>
      <c r="N10561" s="12">
        <f>DATE(YEAR(Table1[[#This Row],[Order_Date]]),MONTH(Table1[[#This Row],[Order_Date]]),1)</f>
        <v>45323</v>
      </c>
    </row>
    <row r="10562" spans="1:14">
      <c r="A10562" t="s">
        <v>537</v>
      </c>
      <c r="B10562" t="s">
        <v>305</v>
      </c>
      <c r="C10562" t="s">
        <v>306</v>
      </c>
      <c r="D10562" t="s">
        <v>22</v>
      </c>
      <c r="E10562" t="s">
        <v>45</v>
      </c>
      <c r="F10562" t="s">
        <v>29</v>
      </c>
      <c r="G10562">
        <v>32</v>
      </c>
      <c r="H10562">
        <v>4567.3900000000003</v>
      </c>
      <c r="I10562">
        <v>146156.48000000001</v>
      </c>
      <c r="J10562">
        <v>91</v>
      </c>
      <c r="K10562">
        <v>11</v>
      </c>
      <c r="L10562" t="s">
        <v>105</v>
      </c>
      <c r="M10562">
        <f>(Table1[[#This Row],[Current_Stock]]*Table1[[#This Row],[Unit_Price]])</f>
        <v>415632.49000000005</v>
      </c>
      <c r="N10562" s="12">
        <f>DATE(YEAR(Table1[[#This Row],[Order_Date]]),MONTH(Table1[[#This Row],[Order_Date]]),1)</f>
        <v>45078</v>
      </c>
    </row>
    <row r="10563" spans="1:14">
      <c r="A10563" t="s">
        <v>409</v>
      </c>
      <c r="B10563" t="s">
        <v>475</v>
      </c>
      <c r="C10563" t="s">
        <v>476</v>
      </c>
      <c r="D10563" t="s">
        <v>15</v>
      </c>
      <c r="E10563" t="s">
        <v>80</v>
      </c>
      <c r="F10563" t="s">
        <v>60</v>
      </c>
      <c r="G10563">
        <v>14</v>
      </c>
      <c r="H10563">
        <v>353.98</v>
      </c>
      <c r="I10563">
        <v>4955.72</v>
      </c>
      <c r="J10563">
        <v>177</v>
      </c>
      <c r="K10563">
        <v>10</v>
      </c>
      <c r="L10563" t="s">
        <v>18</v>
      </c>
      <c r="M10563">
        <f>(Table1[[#This Row],[Current_Stock]]*Table1[[#This Row],[Unit_Price]])</f>
        <v>62654.460000000006</v>
      </c>
      <c r="N10563" s="12">
        <f>DATE(YEAR(Table1[[#This Row],[Order_Date]]),MONTH(Table1[[#This Row],[Order_Date]]),1)</f>
        <v>45536</v>
      </c>
    </row>
    <row r="10564" spans="1:14">
      <c r="A10564" t="s">
        <v>190</v>
      </c>
      <c r="B10564" t="s">
        <v>361</v>
      </c>
      <c r="C10564" t="s">
        <v>362</v>
      </c>
      <c r="D10564" t="s">
        <v>183</v>
      </c>
      <c r="E10564" t="s">
        <v>282</v>
      </c>
      <c r="F10564" t="s">
        <v>29</v>
      </c>
      <c r="G10564">
        <v>12</v>
      </c>
      <c r="H10564">
        <v>2697.34</v>
      </c>
      <c r="I10564">
        <v>32368.080000000002</v>
      </c>
      <c r="J10564">
        <v>97</v>
      </c>
      <c r="K10564">
        <v>10</v>
      </c>
      <c r="L10564" t="s">
        <v>18</v>
      </c>
      <c r="M10564">
        <f>(Table1[[#This Row],[Current_Stock]]*Table1[[#This Row],[Unit_Price]])</f>
        <v>261641.98</v>
      </c>
      <c r="N10564" s="12">
        <f>DATE(YEAR(Table1[[#This Row],[Order_Date]]),MONTH(Table1[[#This Row],[Order_Date]]),1)</f>
        <v>45597</v>
      </c>
    </row>
    <row r="10565" spans="1:14">
      <c r="A10565" t="s">
        <v>1345</v>
      </c>
      <c r="B10565" t="s">
        <v>882</v>
      </c>
      <c r="C10565" t="s">
        <v>883</v>
      </c>
      <c r="D10565" t="s">
        <v>22</v>
      </c>
      <c r="E10565" t="s">
        <v>282</v>
      </c>
      <c r="F10565" t="s">
        <v>17</v>
      </c>
      <c r="G10565">
        <v>29</v>
      </c>
      <c r="H10565">
        <v>4291.41</v>
      </c>
      <c r="I10565">
        <v>124450.89</v>
      </c>
      <c r="J10565">
        <v>40</v>
      </c>
      <c r="K10565">
        <v>13</v>
      </c>
      <c r="L10565" t="s">
        <v>18</v>
      </c>
      <c r="M10565">
        <f>(Table1[[#This Row],[Current_Stock]]*Table1[[#This Row],[Unit_Price]])</f>
        <v>171656.4</v>
      </c>
      <c r="N10565" s="12">
        <f>DATE(YEAR(Table1[[#This Row],[Order_Date]]),MONTH(Table1[[#This Row],[Order_Date]]),1)</f>
        <v>45292</v>
      </c>
    </row>
    <row r="10566" spans="1:14">
      <c r="A10566" t="s">
        <v>1160</v>
      </c>
      <c r="B10566" t="s">
        <v>151</v>
      </c>
      <c r="C10566" t="s">
        <v>152</v>
      </c>
      <c r="D10566" t="s">
        <v>53</v>
      </c>
      <c r="E10566" t="s">
        <v>330</v>
      </c>
      <c r="F10566" t="s">
        <v>40</v>
      </c>
      <c r="G10566">
        <v>5</v>
      </c>
      <c r="H10566">
        <v>572.72</v>
      </c>
      <c r="I10566">
        <v>2863.6</v>
      </c>
      <c r="J10566">
        <v>274</v>
      </c>
      <c r="K10566">
        <v>4</v>
      </c>
      <c r="L10566" t="s">
        <v>18</v>
      </c>
      <c r="M10566">
        <f>(Table1[[#This Row],[Current_Stock]]*Table1[[#This Row],[Unit_Price]])</f>
        <v>156925.28</v>
      </c>
      <c r="N10566" s="12">
        <f>DATE(YEAR(Table1[[#This Row],[Order_Date]]),MONTH(Table1[[#This Row],[Order_Date]]),1)</f>
        <v>45078</v>
      </c>
    </row>
    <row r="10567" spans="1:14">
      <c r="A10567" t="s">
        <v>298</v>
      </c>
      <c r="B10567" t="s">
        <v>469</v>
      </c>
      <c r="C10567" t="s">
        <v>470</v>
      </c>
      <c r="D10567" t="s">
        <v>27</v>
      </c>
      <c r="E10567" t="s">
        <v>89</v>
      </c>
      <c r="F10567" t="s">
        <v>46</v>
      </c>
      <c r="G10567">
        <v>10</v>
      </c>
      <c r="H10567">
        <v>1495.53</v>
      </c>
      <c r="I10567">
        <v>14955.3</v>
      </c>
      <c r="J10567">
        <v>295</v>
      </c>
      <c r="K10567">
        <v>4</v>
      </c>
      <c r="L10567" t="s">
        <v>55</v>
      </c>
      <c r="M10567">
        <f>(Table1[[#This Row],[Current_Stock]]*Table1[[#This Row],[Unit_Price]])</f>
        <v>441181.35</v>
      </c>
      <c r="N10567" s="12">
        <f>DATE(YEAR(Table1[[#This Row],[Order_Date]]),MONTH(Table1[[#This Row],[Order_Date]]),1)</f>
        <v>45536</v>
      </c>
    </row>
    <row r="10568" spans="1:14">
      <c r="A10568" t="s">
        <v>565</v>
      </c>
      <c r="B10568" t="s">
        <v>893</v>
      </c>
      <c r="C10568" t="s">
        <v>894</v>
      </c>
      <c r="D10568" t="s">
        <v>53</v>
      </c>
      <c r="E10568" t="s">
        <v>54</v>
      </c>
      <c r="F10568" t="s">
        <v>46</v>
      </c>
      <c r="G10568">
        <v>6</v>
      </c>
      <c r="H10568">
        <v>177.26</v>
      </c>
      <c r="I10568">
        <v>1063.56</v>
      </c>
      <c r="J10568">
        <v>588</v>
      </c>
      <c r="K10568">
        <v>6</v>
      </c>
      <c r="L10568" t="s">
        <v>18</v>
      </c>
      <c r="M10568">
        <f>(Table1[[#This Row],[Current_Stock]]*Table1[[#This Row],[Unit_Price]])</f>
        <v>104228.87999999999</v>
      </c>
      <c r="N10568" s="12">
        <f>DATE(YEAR(Table1[[#This Row],[Order_Date]]),MONTH(Table1[[#This Row],[Order_Date]]),1)</f>
        <v>44958</v>
      </c>
    </row>
    <row r="10569" spans="1:14">
      <c r="A10569" t="s">
        <v>1003</v>
      </c>
      <c r="B10569" t="s">
        <v>752</v>
      </c>
      <c r="C10569" t="s">
        <v>753</v>
      </c>
      <c r="D10569" t="s">
        <v>183</v>
      </c>
      <c r="E10569" t="s">
        <v>50</v>
      </c>
      <c r="F10569" t="s">
        <v>40</v>
      </c>
      <c r="G10569">
        <v>10</v>
      </c>
      <c r="H10569">
        <v>2720.89</v>
      </c>
      <c r="I10569">
        <v>27208.9</v>
      </c>
      <c r="J10569">
        <v>107</v>
      </c>
      <c r="K10569">
        <v>13</v>
      </c>
      <c r="L10569" t="s">
        <v>18</v>
      </c>
      <c r="M10569">
        <f>(Table1[[#This Row],[Current_Stock]]*Table1[[#This Row],[Unit_Price]])</f>
        <v>291135.23</v>
      </c>
      <c r="N10569" s="12">
        <f>DATE(YEAR(Table1[[#This Row],[Order_Date]]),MONTH(Table1[[#This Row],[Order_Date]]),1)</f>
        <v>44986</v>
      </c>
    </row>
    <row r="10570" spans="1:14">
      <c r="A10570" t="s">
        <v>1308</v>
      </c>
      <c r="B10570" t="s">
        <v>790</v>
      </c>
      <c r="C10570" t="s">
        <v>791</v>
      </c>
      <c r="D10570" t="s">
        <v>44</v>
      </c>
      <c r="E10570" t="s">
        <v>109</v>
      </c>
      <c r="F10570" t="s">
        <v>17</v>
      </c>
      <c r="G10570">
        <v>23</v>
      </c>
      <c r="H10570">
        <v>3734.33</v>
      </c>
      <c r="I10570">
        <v>85889.59</v>
      </c>
      <c r="J10570">
        <v>60</v>
      </c>
      <c r="K10570">
        <v>6</v>
      </c>
      <c r="L10570" t="s">
        <v>18</v>
      </c>
      <c r="M10570">
        <f>(Table1[[#This Row],[Current_Stock]]*Table1[[#This Row],[Unit_Price]])</f>
        <v>224059.8</v>
      </c>
      <c r="N10570" s="12">
        <f>DATE(YEAR(Table1[[#This Row],[Order_Date]]),MONTH(Table1[[#This Row],[Order_Date]]),1)</f>
        <v>44927</v>
      </c>
    </row>
    <row r="10571" spans="1:14">
      <c r="A10571" t="s">
        <v>628</v>
      </c>
      <c r="B10571" t="s">
        <v>775</v>
      </c>
      <c r="C10571" t="s">
        <v>776</v>
      </c>
      <c r="D10571" t="s">
        <v>15</v>
      </c>
      <c r="E10571" t="s">
        <v>16</v>
      </c>
      <c r="F10571" t="s">
        <v>17</v>
      </c>
      <c r="G10571">
        <v>21</v>
      </c>
      <c r="H10571">
        <v>142.87</v>
      </c>
      <c r="I10571">
        <v>3000.27</v>
      </c>
      <c r="J10571">
        <v>153</v>
      </c>
      <c r="K10571">
        <v>3</v>
      </c>
      <c r="L10571" t="s">
        <v>18</v>
      </c>
      <c r="M10571">
        <f>(Table1[[#This Row],[Current_Stock]]*Table1[[#This Row],[Unit_Price]])</f>
        <v>21859.11</v>
      </c>
      <c r="N10571" s="12">
        <f>DATE(YEAR(Table1[[#This Row],[Order_Date]]),MONTH(Table1[[#This Row],[Order_Date]]),1)</f>
        <v>45170</v>
      </c>
    </row>
    <row r="10572" spans="1:14">
      <c r="A10572" t="s">
        <v>1130</v>
      </c>
      <c r="B10572" t="s">
        <v>158</v>
      </c>
      <c r="C10572" t="s">
        <v>159</v>
      </c>
      <c r="D10572" t="s">
        <v>96</v>
      </c>
      <c r="E10572" t="s">
        <v>277</v>
      </c>
      <c r="F10572" t="s">
        <v>40</v>
      </c>
      <c r="G10572">
        <v>1</v>
      </c>
      <c r="H10572">
        <v>2407.1799999999998</v>
      </c>
      <c r="I10572">
        <v>2407.1799999999998</v>
      </c>
      <c r="J10572">
        <v>312</v>
      </c>
      <c r="K10572">
        <v>5</v>
      </c>
      <c r="L10572" t="s">
        <v>18</v>
      </c>
      <c r="M10572">
        <f>(Table1[[#This Row],[Current_Stock]]*Table1[[#This Row],[Unit_Price]])</f>
        <v>751040.15999999992</v>
      </c>
      <c r="N10572" s="12">
        <f>DATE(YEAR(Table1[[#This Row],[Order_Date]]),MONTH(Table1[[#This Row],[Order_Date]]),1)</f>
        <v>45017</v>
      </c>
    </row>
    <row r="10573" spans="1:14">
      <c r="A10573" t="s">
        <v>1390</v>
      </c>
      <c r="B10573" t="s">
        <v>825</v>
      </c>
      <c r="C10573" t="s">
        <v>826</v>
      </c>
      <c r="D10573" t="s">
        <v>183</v>
      </c>
      <c r="E10573" t="s">
        <v>54</v>
      </c>
      <c r="F10573" t="s">
        <v>40</v>
      </c>
      <c r="G10573">
        <v>18</v>
      </c>
      <c r="H10573">
        <v>3770.28</v>
      </c>
      <c r="I10573">
        <v>67865.039999999994</v>
      </c>
      <c r="J10573">
        <v>214</v>
      </c>
      <c r="K10573">
        <v>5</v>
      </c>
      <c r="L10573" t="s">
        <v>18</v>
      </c>
      <c r="M10573">
        <f>(Table1[[#This Row],[Current_Stock]]*Table1[[#This Row],[Unit_Price]])</f>
        <v>806839.92</v>
      </c>
      <c r="N10573" s="12">
        <f>DATE(YEAR(Table1[[#This Row],[Order_Date]]),MONTH(Table1[[#This Row],[Order_Date]]),1)</f>
        <v>45200</v>
      </c>
    </row>
    <row r="10574" spans="1:14">
      <c r="A10574" t="s">
        <v>110</v>
      </c>
      <c r="B10574" t="s">
        <v>1150</v>
      </c>
      <c r="C10574" t="s">
        <v>1151</v>
      </c>
      <c r="D10574" t="s">
        <v>33</v>
      </c>
      <c r="E10574" t="s">
        <v>34</v>
      </c>
      <c r="F10574" t="s">
        <v>46</v>
      </c>
      <c r="G10574">
        <v>18</v>
      </c>
      <c r="H10574">
        <v>1604.68</v>
      </c>
      <c r="I10574">
        <v>28884.240000000002</v>
      </c>
      <c r="J10574">
        <v>177</v>
      </c>
      <c r="K10574">
        <v>11</v>
      </c>
      <c r="L10574" t="s">
        <v>18</v>
      </c>
      <c r="M10574">
        <f>(Table1[[#This Row],[Current_Stock]]*Table1[[#This Row],[Unit_Price]])</f>
        <v>284028.36</v>
      </c>
      <c r="N10574" s="12">
        <f>DATE(YEAR(Table1[[#This Row],[Order_Date]]),MONTH(Table1[[#This Row],[Order_Date]]),1)</f>
        <v>45474</v>
      </c>
    </row>
    <row r="10575" spans="1:14">
      <c r="A10575" t="s">
        <v>307</v>
      </c>
      <c r="B10575" t="s">
        <v>417</v>
      </c>
      <c r="C10575" t="s">
        <v>418</v>
      </c>
      <c r="D10575" t="s">
        <v>84</v>
      </c>
      <c r="E10575" t="s">
        <v>59</v>
      </c>
      <c r="F10575" t="s">
        <v>60</v>
      </c>
      <c r="G10575">
        <v>14</v>
      </c>
      <c r="H10575">
        <v>2756.19</v>
      </c>
      <c r="I10575">
        <v>38586.660000000003</v>
      </c>
      <c r="J10575">
        <v>106</v>
      </c>
      <c r="K10575">
        <v>13</v>
      </c>
      <c r="L10575" t="s">
        <v>18</v>
      </c>
      <c r="M10575">
        <f>(Table1[[#This Row],[Current_Stock]]*Table1[[#This Row],[Unit_Price]])</f>
        <v>292156.14</v>
      </c>
      <c r="N10575" s="12">
        <f>DATE(YEAR(Table1[[#This Row],[Order_Date]]),MONTH(Table1[[#This Row],[Order_Date]]),1)</f>
        <v>45108</v>
      </c>
    </row>
    <row r="10576" spans="1:14">
      <c r="A10576" t="s">
        <v>1036</v>
      </c>
      <c r="B10576" t="s">
        <v>1051</v>
      </c>
      <c r="C10576" t="s">
        <v>1052</v>
      </c>
      <c r="D10576" t="s">
        <v>84</v>
      </c>
      <c r="E10576" t="s">
        <v>251</v>
      </c>
      <c r="F10576" t="s">
        <v>29</v>
      </c>
      <c r="G10576">
        <v>17</v>
      </c>
      <c r="H10576">
        <v>4479.3599999999997</v>
      </c>
      <c r="I10576">
        <v>76149.119999999995</v>
      </c>
      <c r="J10576">
        <v>215</v>
      </c>
      <c r="K10576">
        <v>12</v>
      </c>
      <c r="L10576" t="s">
        <v>18</v>
      </c>
      <c r="M10576">
        <f>(Table1[[#This Row],[Current_Stock]]*Table1[[#This Row],[Unit_Price]])</f>
        <v>963062.39999999991</v>
      </c>
      <c r="N10576" s="12">
        <f>DATE(YEAR(Table1[[#This Row],[Order_Date]]),MONTH(Table1[[#This Row],[Order_Date]]),1)</f>
        <v>45047</v>
      </c>
    </row>
    <row r="10577" spans="1:14">
      <c r="A10577" t="s">
        <v>1060</v>
      </c>
      <c r="B10577" t="s">
        <v>485</v>
      </c>
      <c r="C10577" t="s">
        <v>486</v>
      </c>
      <c r="D10577" t="s">
        <v>27</v>
      </c>
      <c r="E10577" t="s">
        <v>50</v>
      </c>
      <c r="F10577" t="s">
        <v>46</v>
      </c>
      <c r="G10577">
        <v>3</v>
      </c>
      <c r="H10577">
        <v>323.62</v>
      </c>
      <c r="I10577">
        <v>970.86</v>
      </c>
      <c r="J10577">
        <v>477</v>
      </c>
      <c r="K10577">
        <v>14</v>
      </c>
      <c r="L10577" t="s">
        <v>55</v>
      </c>
      <c r="M10577">
        <f>(Table1[[#This Row],[Current_Stock]]*Table1[[#This Row],[Unit_Price]])</f>
        <v>154366.74</v>
      </c>
      <c r="N10577" s="12">
        <f>DATE(YEAR(Table1[[#This Row],[Order_Date]]),MONTH(Table1[[#This Row],[Order_Date]]),1)</f>
        <v>45413</v>
      </c>
    </row>
    <row r="10578" spans="1:14">
      <c r="A10578" t="s">
        <v>283</v>
      </c>
      <c r="B10578" t="s">
        <v>371</v>
      </c>
      <c r="C10578" t="s">
        <v>372</v>
      </c>
      <c r="D10578" t="s">
        <v>22</v>
      </c>
      <c r="E10578" t="s">
        <v>34</v>
      </c>
      <c r="F10578" t="s">
        <v>60</v>
      </c>
      <c r="G10578">
        <v>47</v>
      </c>
      <c r="H10578">
        <v>3376.89</v>
      </c>
      <c r="I10578">
        <v>158713.82999999999</v>
      </c>
      <c r="J10578">
        <v>67</v>
      </c>
      <c r="K10578">
        <v>13</v>
      </c>
      <c r="L10578" t="s">
        <v>105</v>
      </c>
      <c r="M10578">
        <f>(Table1[[#This Row],[Current_Stock]]*Table1[[#This Row],[Unit_Price]])</f>
        <v>226251.63</v>
      </c>
      <c r="N10578" s="12">
        <f>DATE(YEAR(Table1[[#This Row],[Order_Date]]),MONTH(Table1[[#This Row],[Order_Date]]),1)</f>
        <v>45139</v>
      </c>
    </row>
    <row r="10579" spans="1:14">
      <c r="A10579" t="s">
        <v>1156</v>
      </c>
      <c r="B10579" t="s">
        <v>464</v>
      </c>
      <c r="C10579" t="s">
        <v>465</v>
      </c>
      <c r="D10579" t="s">
        <v>27</v>
      </c>
      <c r="E10579" t="s">
        <v>173</v>
      </c>
      <c r="F10579" t="s">
        <v>40</v>
      </c>
      <c r="G10579">
        <v>3</v>
      </c>
      <c r="H10579">
        <v>2867.75</v>
      </c>
      <c r="I10579">
        <v>8603.25</v>
      </c>
      <c r="J10579">
        <v>370</v>
      </c>
      <c r="K10579">
        <v>11</v>
      </c>
      <c r="L10579" t="s">
        <v>55</v>
      </c>
      <c r="M10579">
        <f>(Table1[[#This Row],[Current_Stock]]*Table1[[#This Row],[Unit_Price]])</f>
        <v>1061067.5</v>
      </c>
      <c r="N10579" s="12">
        <f>DATE(YEAR(Table1[[#This Row],[Order_Date]]),MONTH(Table1[[#This Row],[Order_Date]]),1)</f>
        <v>45108</v>
      </c>
    </row>
    <row r="10580" spans="1:14">
      <c r="A10580" t="s">
        <v>1299</v>
      </c>
      <c r="B10580" t="s">
        <v>120</v>
      </c>
      <c r="C10580" t="s">
        <v>121</v>
      </c>
      <c r="D10580" t="s">
        <v>53</v>
      </c>
      <c r="E10580" t="s">
        <v>45</v>
      </c>
      <c r="F10580" t="s">
        <v>17</v>
      </c>
      <c r="G10580">
        <v>1</v>
      </c>
      <c r="H10580">
        <v>1321.3</v>
      </c>
      <c r="I10580">
        <v>1321.3</v>
      </c>
      <c r="J10580">
        <v>344</v>
      </c>
      <c r="K10580">
        <v>11</v>
      </c>
      <c r="L10580" t="s">
        <v>55</v>
      </c>
      <c r="M10580">
        <f>(Table1[[#This Row],[Current_Stock]]*Table1[[#This Row],[Unit_Price]])</f>
        <v>454527.2</v>
      </c>
      <c r="N10580" s="12">
        <f>DATE(YEAR(Table1[[#This Row],[Order_Date]]),MONTH(Table1[[#This Row],[Order_Date]]),1)</f>
        <v>45047</v>
      </c>
    </row>
    <row r="10581" spans="1:14">
      <c r="A10581" t="s">
        <v>888</v>
      </c>
      <c r="B10581" t="s">
        <v>290</v>
      </c>
      <c r="C10581" t="s">
        <v>291</v>
      </c>
      <c r="D10581" t="s">
        <v>33</v>
      </c>
      <c r="E10581" t="s">
        <v>153</v>
      </c>
      <c r="F10581" t="s">
        <v>40</v>
      </c>
      <c r="G10581">
        <v>31</v>
      </c>
      <c r="H10581">
        <v>1834.17</v>
      </c>
      <c r="I10581">
        <v>56859.27</v>
      </c>
      <c r="J10581">
        <v>197</v>
      </c>
      <c r="K10581">
        <v>14</v>
      </c>
      <c r="L10581" t="s">
        <v>18</v>
      </c>
      <c r="M10581">
        <f>(Table1[[#This Row],[Current_Stock]]*Table1[[#This Row],[Unit_Price]])</f>
        <v>361331.49</v>
      </c>
      <c r="N10581" s="12">
        <f>DATE(YEAR(Table1[[#This Row],[Order_Date]]),MONTH(Table1[[#This Row],[Order_Date]]),1)</f>
        <v>45292</v>
      </c>
    </row>
    <row r="10582" spans="1:14">
      <c r="A10582" t="s">
        <v>769</v>
      </c>
      <c r="B10582" t="s">
        <v>1057</v>
      </c>
      <c r="C10582" t="s">
        <v>1058</v>
      </c>
      <c r="D10582" t="s">
        <v>84</v>
      </c>
      <c r="E10582" t="s">
        <v>211</v>
      </c>
      <c r="F10582" t="s">
        <v>60</v>
      </c>
      <c r="G10582">
        <v>8</v>
      </c>
      <c r="H10582">
        <v>29007.82</v>
      </c>
      <c r="I10582">
        <v>232062.56</v>
      </c>
      <c r="J10582">
        <v>128</v>
      </c>
      <c r="K10582">
        <v>4</v>
      </c>
      <c r="L10582" t="s">
        <v>18</v>
      </c>
      <c r="M10582">
        <f>(Table1[[#This Row],[Current_Stock]]*Table1[[#This Row],[Unit_Price]])</f>
        <v>3713000.96</v>
      </c>
      <c r="N10582" s="12">
        <f>DATE(YEAR(Table1[[#This Row],[Order_Date]]),MONTH(Table1[[#This Row],[Order_Date]]),1)</f>
        <v>44927</v>
      </c>
    </row>
    <row r="10583" spans="1:14">
      <c r="A10583" t="s">
        <v>1104</v>
      </c>
      <c r="B10583" t="s">
        <v>42</v>
      </c>
      <c r="C10583" t="s">
        <v>43</v>
      </c>
      <c r="D10583" t="s">
        <v>44</v>
      </c>
      <c r="E10583" t="s">
        <v>97</v>
      </c>
      <c r="F10583" t="s">
        <v>17</v>
      </c>
      <c r="G10583">
        <v>48</v>
      </c>
      <c r="H10583">
        <v>2787.11</v>
      </c>
      <c r="I10583">
        <v>133781.28</v>
      </c>
      <c r="J10583">
        <v>103</v>
      </c>
      <c r="K10583">
        <v>10</v>
      </c>
      <c r="L10583" t="s">
        <v>18</v>
      </c>
      <c r="M10583">
        <f>(Table1[[#This Row],[Current_Stock]]*Table1[[#This Row],[Unit_Price]])</f>
        <v>287072.33</v>
      </c>
      <c r="N10583" s="12">
        <f>DATE(YEAR(Table1[[#This Row],[Order_Date]]),MONTH(Table1[[#This Row],[Order_Date]]),1)</f>
        <v>45536</v>
      </c>
    </row>
    <row r="10584" spans="1:14">
      <c r="A10584" t="s">
        <v>314</v>
      </c>
      <c r="B10584" t="s">
        <v>691</v>
      </c>
      <c r="C10584" t="s">
        <v>692</v>
      </c>
      <c r="D10584" t="s">
        <v>33</v>
      </c>
      <c r="E10584" t="s">
        <v>97</v>
      </c>
      <c r="F10584" t="s">
        <v>40</v>
      </c>
      <c r="G10584">
        <v>13</v>
      </c>
      <c r="H10584">
        <v>3172.78</v>
      </c>
      <c r="I10584">
        <v>41246.14</v>
      </c>
      <c r="J10584">
        <v>207</v>
      </c>
      <c r="K10584">
        <v>8</v>
      </c>
      <c r="L10584" t="s">
        <v>18</v>
      </c>
      <c r="M10584">
        <f>(Table1[[#This Row],[Current_Stock]]*Table1[[#This Row],[Unit_Price]])</f>
        <v>656765.46000000008</v>
      </c>
      <c r="N10584" s="12">
        <f>DATE(YEAR(Table1[[#This Row],[Order_Date]]),MONTH(Table1[[#This Row],[Order_Date]]),1)</f>
        <v>45597</v>
      </c>
    </row>
    <row r="10585" spans="1:14">
      <c r="A10585" t="s">
        <v>398</v>
      </c>
      <c r="B10585" t="s">
        <v>642</v>
      </c>
      <c r="C10585" t="s">
        <v>643</v>
      </c>
      <c r="D10585" t="s">
        <v>33</v>
      </c>
      <c r="E10585" t="s">
        <v>28</v>
      </c>
      <c r="F10585" t="s">
        <v>29</v>
      </c>
      <c r="G10585">
        <v>21</v>
      </c>
      <c r="H10585">
        <v>3064.4</v>
      </c>
      <c r="I10585">
        <v>64352.4</v>
      </c>
      <c r="J10585">
        <v>120</v>
      </c>
      <c r="K10585">
        <v>9</v>
      </c>
      <c r="L10585" t="s">
        <v>18</v>
      </c>
      <c r="M10585">
        <f>(Table1[[#This Row],[Current_Stock]]*Table1[[#This Row],[Unit_Price]])</f>
        <v>367728</v>
      </c>
      <c r="N10585" s="12">
        <f>DATE(YEAR(Table1[[#This Row],[Order_Date]]),MONTH(Table1[[#This Row],[Order_Date]]),1)</f>
        <v>45108</v>
      </c>
    </row>
    <row r="10586" spans="1:14">
      <c r="A10586" t="s">
        <v>1368</v>
      </c>
      <c r="B10586" t="s">
        <v>626</v>
      </c>
      <c r="C10586" t="s">
        <v>627</v>
      </c>
      <c r="D10586" t="s">
        <v>44</v>
      </c>
      <c r="E10586" t="s">
        <v>330</v>
      </c>
      <c r="F10586" t="s">
        <v>40</v>
      </c>
      <c r="G10586">
        <v>46</v>
      </c>
      <c r="H10586">
        <v>1841.16</v>
      </c>
      <c r="I10586">
        <v>84693.36</v>
      </c>
      <c r="J10586">
        <v>33</v>
      </c>
      <c r="K10586">
        <v>10</v>
      </c>
      <c r="L10586" t="s">
        <v>105</v>
      </c>
      <c r="M10586">
        <f>(Table1[[#This Row],[Current_Stock]]*Table1[[#This Row],[Unit_Price]])</f>
        <v>60758.280000000006</v>
      </c>
      <c r="N10586" s="12">
        <f>DATE(YEAR(Table1[[#This Row],[Order_Date]]),MONTH(Table1[[#This Row],[Order_Date]]),1)</f>
        <v>44927</v>
      </c>
    </row>
    <row r="10587" spans="1:14">
      <c r="A10587" t="s">
        <v>806</v>
      </c>
      <c r="B10587" t="s">
        <v>315</v>
      </c>
      <c r="C10587" t="s">
        <v>316</v>
      </c>
      <c r="D10587" t="s">
        <v>38</v>
      </c>
      <c r="E10587" t="s">
        <v>184</v>
      </c>
      <c r="F10587" t="s">
        <v>17</v>
      </c>
      <c r="G10587">
        <v>20</v>
      </c>
      <c r="H10587">
        <v>4996.25</v>
      </c>
      <c r="I10587">
        <v>99925</v>
      </c>
      <c r="J10587">
        <v>119</v>
      </c>
      <c r="K10587">
        <v>6</v>
      </c>
      <c r="L10587" t="s">
        <v>18</v>
      </c>
      <c r="M10587">
        <f>(Table1[[#This Row],[Current_Stock]]*Table1[[#This Row],[Unit_Price]])</f>
        <v>594553.75</v>
      </c>
      <c r="N10587" s="12">
        <f>DATE(YEAR(Table1[[#This Row],[Order_Date]]),MONTH(Table1[[#This Row],[Order_Date]]),1)</f>
        <v>45170</v>
      </c>
    </row>
    <row r="10588" spans="1:14">
      <c r="A10588" t="s">
        <v>1373</v>
      </c>
      <c r="B10588" t="s">
        <v>82</v>
      </c>
      <c r="C10588" t="s">
        <v>83</v>
      </c>
      <c r="D10588" t="s">
        <v>84</v>
      </c>
      <c r="E10588" t="s">
        <v>39</v>
      </c>
      <c r="F10588" t="s">
        <v>46</v>
      </c>
      <c r="G10588">
        <v>14</v>
      </c>
      <c r="H10588">
        <v>28096.5</v>
      </c>
      <c r="I10588">
        <v>393351</v>
      </c>
      <c r="J10588">
        <v>230</v>
      </c>
      <c r="K10588">
        <v>8</v>
      </c>
      <c r="L10588" t="s">
        <v>18</v>
      </c>
      <c r="M10588">
        <f>(Table1[[#This Row],[Current_Stock]]*Table1[[#This Row],[Unit_Price]])</f>
        <v>6462195</v>
      </c>
      <c r="N10588" s="12">
        <f>DATE(YEAR(Table1[[#This Row],[Order_Date]]),MONTH(Table1[[#This Row],[Order_Date]]),1)</f>
        <v>45261</v>
      </c>
    </row>
    <row r="10589" spans="1:14">
      <c r="A10589" t="s">
        <v>617</v>
      </c>
      <c r="B10589" t="s">
        <v>213</v>
      </c>
      <c r="C10589" t="s">
        <v>214</v>
      </c>
      <c r="D10589" t="s">
        <v>33</v>
      </c>
      <c r="E10589" t="s">
        <v>173</v>
      </c>
      <c r="F10589" t="s">
        <v>60</v>
      </c>
      <c r="G10589">
        <v>23</v>
      </c>
      <c r="H10589">
        <v>741.63</v>
      </c>
      <c r="I10589">
        <v>17057.490000000002</v>
      </c>
      <c r="J10589">
        <v>219</v>
      </c>
      <c r="K10589">
        <v>6</v>
      </c>
      <c r="L10589" t="s">
        <v>18</v>
      </c>
      <c r="M10589">
        <f>(Table1[[#This Row],[Current_Stock]]*Table1[[#This Row],[Unit_Price]])</f>
        <v>162416.97</v>
      </c>
      <c r="N10589" s="12">
        <f>DATE(YEAR(Table1[[#This Row],[Order_Date]]),MONTH(Table1[[#This Row],[Order_Date]]),1)</f>
        <v>45108</v>
      </c>
    </row>
    <row r="10590" spans="1:14">
      <c r="A10590" t="s">
        <v>818</v>
      </c>
      <c r="B10590" t="s">
        <v>1105</v>
      </c>
      <c r="C10590" t="s">
        <v>1106</v>
      </c>
      <c r="D10590" t="s">
        <v>15</v>
      </c>
      <c r="E10590" t="s">
        <v>80</v>
      </c>
      <c r="F10590" t="s">
        <v>29</v>
      </c>
      <c r="G10590">
        <v>11</v>
      </c>
      <c r="H10590">
        <v>311.70999999999998</v>
      </c>
      <c r="I10590">
        <v>3428.81</v>
      </c>
      <c r="J10590">
        <v>146</v>
      </c>
      <c r="K10590">
        <v>7</v>
      </c>
      <c r="L10590" t="s">
        <v>18</v>
      </c>
      <c r="M10590">
        <f>(Table1[[#This Row],[Current_Stock]]*Table1[[#This Row],[Unit_Price]])</f>
        <v>45509.659999999996</v>
      </c>
      <c r="N10590" s="12">
        <f>DATE(YEAR(Table1[[#This Row],[Order_Date]]),MONTH(Table1[[#This Row],[Order_Date]]),1)</f>
        <v>45292</v>
      </c>
    </row>
    <row r="10591" spans="1:14">
      <c r="A10591" t="s">
        <v>137</v>
      </c>
      <c r="B10591" t="s">
        <v>1025</v>
      </c>
      <c r="C10591" t="s">
        <v>1026</v>
      </c>
      <c r="D10591" t="s">
        <v>84</v>
      </c>
      <c r="E10591" t="s">
        <v>282</v>
      </c>
      <c r="F10591" t="s">
        <v>40</v>
      </c>
      <c r="G10591">
        <v>9</v>
      </c>
      <c r="H10591">
        <v>14402.96</v>
      </c>
      <c r="I10591">
        <v>129626.64</v>
      </c>
      <c r="J10591">
        <v>101</v>
      </c>
      <c r="K10591">
        <v>3</v>
      </c>
      <c r="L10591" t="s">
        <v>18</v>
      </c>
      <c r="M10591">
        <f>(Table1[[#This Row],[Current_Stock]]*Table1[[#This Row],[Unit_Price]])</f>
        <v>1454698.96</v>
      </c>
      <c r="N10591" s="12">
        <f>DATE(YEAR(Table1[[#This Row],[Order_Date]]),MONTH(Table1[[#This Row],[Order_Date]]),1)</f>
        <v>45323</v>
      </c>
    </row>
    <row r="10592" spans="1:14">
      <c r="A10592" t="s">
        <v>283</v>
      </c>
      <c r="B10592" t="s">
        <v>790</v>
      </c>
      <c r="C10592" t="s">
        <v>791</v>
      </c>
      <c r="D10592" t="s">
        <v>44</v>
      </c>
      <c r="E10592" t="s">
        <v>80</v>
      </c>
      <c r="F10592" t="s">
        <v>40</v>
      </c>
      <c r="G10592">
        <v>21</v>
      </c>
      <c r="H10592">
        <v>2929.97</v>
      </c>
      <c r="I10592">
        <v>61529.37</v>
      </c>
      <c r="J10592">
        <v>74</v>
      </c>
      <c r="K10592">
        <v>7</v>
      </c>
      <c r="L10592" t="s">
        <v>105</v>
      </c>
      <c r="M10592">
        <f>(Table1[[#This Row],[Current_Stock]]*Table1[[#This Row],[Unit_Price]])</f>
        <v>216817.78</v>
      </c>
      <c r="N10592" s="12">
        <f>DATE(YEAR(Table1[[#This Row],[Order_Date]]),MONTH(Table1[[#This Row],[Order_Date]]),1)</f>
        <v>45139</v>
      </c>
    </row>
    <row r="10593" spans="1:14">
      <c r="A10593" t="s">
        <v>1366</v>
      </c>
      <c r="B10593" t="s">
        <v>775</v>
      </c>
      <c r="C10593" t="s">
        <v>776</v>
      </c>
      <c r="D10593" t="s">
        <v>15</v>
      </c>
      <c r="E10593" t="s">
        <v>89</v>
      </c>
      <c r="F10593" t="s">
        <v>46</v>
      </c>
      <c r="G10593">
        <v>24</v>
      </c>
      <c r="H10593">
        <v>80.83</v>
      </c>
      <c r="I10593">
        <v>1939.92</v>
      </c>
      <c r="J10593">
        <v>219</v>
      </c>
      <c r="K10593">
        <v>11</v>
      </c>
      <c r="L10593" t="s">
        <v>18</v>
      </c>
      <c r="M10593">
        <f>(Table1[[#This Row],[Current_Stock]]*Table1[[#This Row],[Unit_Price]])</f>
        <v>17701.77</v>
      </c>
      <c r="N10593" s="12">
        <f>DATE(YEAR(Table1[[#This Row],[Order_Date]]),MONTH(Table1[[#This Row],[Order_Date]]),1)</f>
        <v>45383</v>
      </c>
    </row>
    <row r="10594" spans="1:14">
      <c r="A10594" t="s">
        <v>862</v>
      </c>
      <c r="B10594" t="s">
        <v>48</v>
      </c>
      <c r="C10594" t="s">
        <v>49</v>
      </c>
      <c r="D10594" t="s">
        <v>38</v>
      </c>
      <c r="E10594" t="s">
        <v>85</v>
      </c>
      <c r="F10594" t="s">
        <v>46</v>
      </c>
      <c r="G10594">
        <v>21</v>
      </c>
      <c r="H10594">
        <v>3789.05</v>
      </c>
      <c r="I10594">
        <v>79570.05</v>
      </c>
      <c r="J10594">
        <v>113</v>
      </c>
      <c r="K10594">
        <v>3</v>
      </c>
      <c r="L10594" t="s">
        <v>18</v>
      </c>
      <c r="M10594">
        <f>(Table1[[#This Row],[Current_Stock]]*Table1[[#This Row],[Unit_Price]])</f>
        <v>428162.65</v>
      </c>
      <c r="N10594" s="12">
        <f>DATE(YEAR(Table1[[#This Row],[Order_Date]]),MONTH(Table1[[#This Row],[Order_Date]]),1)</f>
        <v>45352</v>
      </c>
    </row>
    <row r="10595" spans="1:14">
      <c r="A10595" t="s">
        <v>1250</v>
      </c>
      <c r="B10595" t="s">
        <v>469</v>
      </c>
      <c r="C10595" t="s">
        <v>470</v>
      </c>
      <c r="D10595" t="s">
        <v>27</v>
      </c>
      <c r="E10595" t="s">
        <v>23</v>
      </c>
      <c r="F10595" t="s">
        <v>29</v>
      </c>
      <c r="G10595">
        <v>1</v>
      </c>
      <c r="H10595">
        <v>2283.64</v>
      </c>
      <c r="I10595">
        <v>2283.64</v>
      </c>
      <c r="J10595">
        <v>489</v>
      </c>
      <c r="K10595">
        <v>10</v>
      </c>
      <c r="L10595" t="s">
        <v>18</v>
      </c>
      <c r="M10595">
        <f>(Table1[[#This Row],[Current_Stock]]*Table1[[#This Row],[Unit_Price]])</f>
        <v>1116699.96</v>
      </c>
      <c r="N10595" s="12">
        <f>DATE(YEAR(Table1[[#This Row],[Order_Date]]),MONTH(Table1[[#This Row],[Order_Date]]),1)</f>
        <v>45323</v>
      </c>
    </row>
    <row r="10596" spans="1:14">
      <c r="A10596" t="s">
        <v>801</v>
      </c>
      <c r="B10596" t="s">
        <v>637</v>
      </c>
      <c r="C10596" t="s">
        <v>638</v>
      </c>
      <c r="D10596" t="s">
        <v>38</v>
      </c>
      <c r="E10596" t="s">
        <v>167</v>
      </c>
      <c r="F10596" t="s">
        <v>40</v>
      </c>
      <c r="G10596">
        <v>16</v>
      </c>
      <c r="H10596">
        <v>2163.9499999999998</v>
      </c>
      <c r="I10596">
        <v>34623.199999999997</v>
      </c>
      <c r="J10596">
        <v>238</v>
      </c>
      <c r="K10596">
        <v>9</v>
      </c>
      <c r="L10596" t="s">
        <v>18</v>
      </c>
      <c r="M10596">
        <f>(Table1[[#This Row],[Current_Stock]]*Table1[[#This Row],[Unit_Price]])</f>
        <v>515020.1</v>
      </c>
      <c r="N10596" s="12">
        <f>DATE(YEAR(Table1[[#This Row],[Order_Date]]),MONTH(Table1[[#This Row],[Order_Date]]),1)</f>
        <v>45505</v>
      </c>
    </row>
    <row r="10597" spans="1:14">
      <c r="A10597" t="s">
        <v>1246</v>
      </c>
      <c r="B10597" t="s">
        <v>404</v>
      </c>
      <c r="C10597" t="s">
        <v>405</v>
      </c>
      <c r="D10597" t="s">
        <v>27</v>
      </c>
      <c r="E10597" t="s">
        <v>282</v>
      </c>
      <c r="F10597" t="s">
        <v>29</v>
      </c>
      <c r="G10597">
        <v>8</v>
      </c>
      <c r="H10597">
        <v>324.94</v>
      </c>
      <c r="I10597">
        <v>2599.52</v>
      </c>
      <c r="J10597">
        <v>330</v>
      </c>
      <c r="K10597">
        <v>7</v>
      </c>
      <c r="L10597" t="s">
        <v>55</v>
      </c>
      <c r="M10597">
        <f>(Table1[[#This Row],[Current_Stock]]*Table1[[#This Row],[Unit_Price]])</f>
        <v>107230.2</v>
      </c>
      <c r="N10597" s="12">
        <f>DATE(YEAR(Table1[[#This Row],[Order_Date]]),MONTH(Table1[[#This Row],[Order_Date]]),1)</f>
        <v>45444</v>
      </c>
    </row>
    <row r="10598" spans="1:14">
      <c r="A10598" t="s">
        <v>64</v>
      </c>
      <c r="B10598" t="s">
        <v>1259</v>
      </c>
      <c r="C10598" t="s">
        <v>1260</v>
      </c>
      <c r="D10598" t="s">
        <v>53</v>
      </c>
      <c r="E10598" t="s">
        <v>282</v>
      </c>
      <c r="F10598" t="s">
        <v>17</v>
      </c>
      <c r="G10598">
        <v>10</v>
      </c>
      <c r="H10598">
        <v>4071.65</v>
      </c>
      <c r="I10598">
        <v>40716.5</v>
      </c>
      <c r="J10598">
        <v>578</v>
      </c>
      <c r="K10598">
        <v>13</v>
      </c>
      <c r="L10598" t="s">
        <v>55</v>
      </c>
      <c r="M10598">
        <f>(Table1[[#This Row],[Current_Stock]]*Table1[[#This Row],[Unit_Price]])</f>
        <v>2353413.7000000002</v>
      </c>
      <c r="N10598" s="12">
        <f>DATE(YEAR(Table1[[#This Row],[Order_Date]]),MONTH(Table1[[#This Row],[Order_Date]]),1)</f>
        <v>45597</v>
      </c>
    </row>
    <row r="10599" spans="1:14">
      <c r="A10599" t="s">
        <v>1390</v>
      </c>
      <c r="B10599" t="s">
        <v>472</v>
      </c>
      <c r="C10599" t="s">
        <v>473</v>
      </c>
      <c r="D10599" t="s">
        <v>44</v>
      </c>
      <c r="E10599" t="s">
        <v>50</v>
      </c>
      <c r="F10599" t="s">
        <v>46</v>
      </c>
      <c r="G10599">
        <v>43</v>
      </c>
      <c r="H10599">
        <v>3065.8</v>
      </c>
      <c r="I10599">
        <v>131829.4</v>
      </c>
      <c r="J10599">
        <v>59</v>
      </c>
      <c r="K10599">
        <v>13</v>
      </c>
      <c r="L10599" t="s">
        <v>18</v>
      </c>
      <c r="M10599">
        <f>(Table1[[#This Row],[Current_Stock]]*Table1[[#This Row],[Unit_Price]])</f>
        <v>180882.2</v>
      </c>
      <c r="N10599" s="12">
        <f>DATE(YEAR(Table1[[#This Row],[Order_Date]]),MONTH(Table1[[#This Row],[Order_Date]]),1)</f>
        <v>45200</v>
      </c>
    </row>
    <row r="10600" spans="1:14">
      <c r="A10600" t="s">
        <v>1379</v>
      </c>
      <c r="B10600" t="s">
        <v>82</v>
      </c>
      <c r="C10600" t="s">
        <v>83</v>
      </c>
      <c r="D10600" t="s">
        <v>84</v>
      </c>
      <c r="E10600" t="s">
        <v>113</v>
      </c>
      <c r="F10600" t="s">
        <v>17</v>
      </c>
      <c r="G10600">
        <v>9</v>
      </c>
      <c r="H10600">
        <v>4138.37</v>
      </c>
      <c r="I10600">
        <v>37245.33</v>
      </c>
      <c r="J10600">
        <v>228</v>
      </c>
      <c r="K10600">
        <v>6</v>
      </c>
      <c r="L10600" t="s">
        <v>18</v>
      </c>
      <c r="M10600">
        <f>(Table1[[#This Row],[Current_Stock]]*Table1[[#This Row],[Unit_Price]])</f>
        <v>943548.36</v>
      </c>
      <c r="N10600" s="12">
        <f>DATE(YEAR(Table1[[#This Row],[Order_Date]]),MONTH(Table1[[#This Row],[Order_Date]]),1)</f>
        <v>45383</v>
      </c>
    </row>
    <row r="10601" spans="1:14">
      <c r="A10601" t="s">
        <v>1252</v>
      </c>
      <c r="B10601" t="s">
        <v>510</v>
      </c>
      <c r="C10601" t="s">
        <v>511</v>
      </c>
      <c r="D10601" t="s">
        <v>38</v>
      </c>
      <c r="E10601" t="s">
        <v>54</v>
      </c>
      <c r="F10601" t="s">
        <v>46</v>
      </c>
      <c r="G10601">
        <v>22</v>
      </c>
      <c r="H10601">
        <v>4565.8900000000003</v>
      </c>
      <c r="I10601">
        <v>100449.58</v>
      </c>
      <c r="J10601">
        <v>105</v>
      </c>
      <c r="K10601">
        <v>10</v>
      </c>
      <c r="L10601" t="s">
        <v>18</v>
      </c>
      <c r="M10601">
        <f>(Table1[[#This Row],[Current_Stock]]*Table1[[#This Row],[Unit_Price]])</f>
        <v>479418.45</v>
      </c>
      <c r="N10601" s="12">
        <f>DATE(YEAR(Table1[[#This Row],[Order_Date]]),MONTH(Table1[[#This Row],[Order_Date]]),1)</f>
        <v>45566</v>
      </c>
    </row>
    <row r="10602" spans="1:14">
      <c r="A10602" t="s">
        <v>876</v>
      </c>
      <c r="B10602" t="s">
        <v>111</v>
      </c>
      <c r="C10602" t="s">
        <v>112</v>
      </c>
      <c r="D10602" t="s">
        <v>84</v>
      </c>
      <c r="E10602" t="s">
        <v>184</v>
      </c>
      <c r="F10602" t="s">
        <v>29</v>
      </c>
      <c r="G10602">
        <v>19</v>
      </c>
      <c r="H10602">
        <v>5642.71</v>
      </c>
      <c r="I10602">
        <v>107211.49</v>
      </c>
      <c r="J10602">
        <v>208</v>
      </c>
      <c r="K10602">
        <v>7</v>
      </c>
      <c r="L10602" t="s">
        <v>18</v>
      </c>
      <c r="M10602">
        <f>(Table1[[#This Row],[Current_Stock]]*Table1[[#This Row],[Unit_Price]])</f>
        <v>1173683.68</v>
      </c>
      <c r="N10602" s="12">
        <f>DATE(YEAR(Table1[[#This Row],[Order_Date]]),MONTH(Table1[[#This Row],[Order_Date]]),1)</f>
        <v>45292</v>
      </c>
    </row>
    <row r="10603" spans="1:14">
      <c r="A10603" t="s">
        <v>807</v>
      </c>
      <c r="B10603" t="s">
        <v>1004</v>
      </c>
      <c r="C10603" t="s">
        <v>1005</v>
      </c>
      <c r="D10603" t="s">
        <v>96</v>
      </c>
      <c r="E10603" t="s">
        <v>28</v>
      </c>
      <c r="F10603" t="s">
        <v>40</v>
      </c>
      <c r="G10603">
        <v>2</v>
      </c>
      <c r="H10603">
        <v>3614.88</v>
      </c>
      <c r="I10603">
        <v>7229.76</v>
      </c>
      <c r="J10603">
        <v>554</v>
      </c>
      <c r="K10603">
        <v>9</v>
      </c>
      <c r="L10603" t="s">
        <v>55</v>
      </c>
      <c r="M10603">
        <f>(Table1[[#This Row],[Current_Stock]]*Table1[[#This Row],[Unit_Price]])</f>
        <v>2002643.52</v>
      </c>
      <c r="N10603" s="12">
        <f>DATE(YEAR(Table1[[#This Row],[Order_Date]]),MONTH(Table1[[#This Row],[Order_Date]]),1)</f>
        <v>45505</v>
      </c>
    </row>
    <row r="10604" spans="1:14">
      <c r="A10604" t="s">
        <v>370</v>
      </c>
      <c r="B10604" t="s">
        <v>696</v>
      </c>
      <c r="C10604" t="s">
        <v>697</v>
      </c>
      <c r="D10604" t="s">
        <v>44</v>
      </c>
      <c r="E10604" t="s">
        <v>113</v>
      </c>
      <c r="F10604" t="s">
        <v>40</v>
      </c>
      <c r="G10604">
        <v>60</v>
      </c>
      <c r="H10604">
        <v>185.68</v>
      </c>
      <c r="I10604">
        <v>11140.8</v>
      </c>
      <c r="J10604">
        <v>41</v>
      </c>
      <c r="K10604">
        <v>5</v>
      </c>
      <c r="L10604" t="s">
        <v>105</v>
      </c>
      <c r="M10604">
        <f>(Table1[[#This Row],[Current_Stock]]*Table1[[#This Row],[Unit_Price]])</f>
        <v>7612.88</v>
      </c>
      <c r="N10604" s="12">
        <f>DATE(YEAR(Table1[[#This Row],[Order_Date]]),MONTH(Table1[[#This Row],[Order_Date]]),1)</f>
        <v>45597</v>
      </c>
    </row>
    <row r="10605" spans="1:14">
      <c r="A10605" t="s">
        <v>1316</v>
      </c>
      <c r="B10605" t="s">
        <v>386</v>
      </c>
      <c r="C10605" t="s">
        <v>387</v>
      </c>
      <c r="D10605" t="s">
        <v>22</v>
      </c>
      <c r="E10605" t="s">
        <v>39</v>
      </c>
      <c r="F10605" t="s">
        <v>40</v>
      </c>
      <c r="G10605">
        <v>35</v>
      </c>
      <c r="H10605">
        <v>5650.58</v>
      </c>
      <c r="I10605">
        <v>197770.3</v>
      </c>
      <c r="J10605">
        <v>100</v>
      </c>
      <c r="K10605">
        <v>3</v>
      </c>
      <c r="L10605" t="s">
        <v>105</v>
      </c>
      <c r="M10605">
        <f>(Table1[[#This Row],[Current_Stock]]*Table1[[#This Row],[Unit_Price]])</f>
        <v>565058</v>
      </c>
      <c r="N10605" s="12">
        <f>DATE(YEAR(Table1[[#This Row],[Order_Date]]),MONTH(Table1[[#This Row],[Order_Date]]),1)</f>
        <v>45627</v>
      </c>
    </row>
    <row r="10606" spans="1:14">
      <c r="A10606" t="s">
        <v>1121</v>
      </c>
      <c r="B10606" t="s">
        <v>696</v>
      </c>
      <c r="C10606" t="s">
        <v>697</v>
      </c>
      <c r="D10606" t="s">
        <v>44</v>
      </c>
      <c r="E10606" t="s">
        <v>282</v>
      </c>
      <c r="F10606" t="s">
        <v>46</v>
      </c>
      <c r="G10606">
        <v>28</v>
      </c>
      <c r="H10606">
        <v>1474.14</v>
      </c>
      <c r="I10606">
        <v>41275.919999999998</v>
      </c>
      <c r="J10606">
        <v>43</v>
      </c>
      <c r="K10606">
        <v>12</v>
      </c>
      <c r="L10606" t="s">
        <v>18</v>
      </c>
      <c r="M10606">
        <f>(Table1[[#This Row],[Current_Stock]]*Table1[[#This Row],[Unit_Price]])</f>
        <v>63388.020000000004</v>
      </c>
      <c r="N10606" s="12">
        <f>DATE(YEAR(Table1[[#This Row],[Order_Date]]),MONTH(Table1[[#This Row],[Order_Date]]),1)</f>
        <v>45413</v>
      </c>
    </row>
    <row r="10607" spans="1:14">
      <c r="A10607" t="s">
        <v>508</v>
      </c>
      <c r="B10607" t="s">
        <v>390</v>
      </c>
      <c r="C10607" t="s">
        <v>391</v>
      </c>
      <c r="D10607" t="s">
        <v>33</v>
      </c>
      <c r="E10607" t="s">
        <v>104</v>
      </c>
      <c r="F10607" t="s">
        <v>60</v>
      </c>
      <c r="G10607">
        <v>22</v>
      </c>
      <c r="H10607">
        <v>4924.6899999999996</v>
      </c>
      <c r="I10607">
        <v>108343.18</v>
      </c>
      <c r="J10607">
        <v>227</v>
      </c>
      <c r="K10607">
        <v>2</v>
      </c>
      <c r="L10607" t="s">
        <v>18</v>
      </c>
      <c r="M10607">
        <f>(Table1[[#This Row],[Current_Stock]]*Table1[[#This Row],[Unit_Price]])</f>
        <v>1117904.6299999999</v>
      </c>
      <c r="N10607" s="12">
        <f>DATE(YEAR(Table1[[#This Row],[Order_Date]]),MONTH(Table1[[#This Row],[Order_Date]]),1)</f>
        <v>45261</v>
      </c>
    </row>
    <row r="10608" spans="1:14">
      <c r="A10608" t="s">
        <v>919</v>
      </c>
      <c r="B10608" t="s">
        <v>510</v>
      </c>
      <c r="C10608" t="s">
        <v>511</v>
      </c>
      <c r="D10608" t="s">
        <v>38</v>
      </c>
      <c r="E10608" t="s">
        <v>23</v>
      </c>
      <c r="F10608" t="s">
        <v>40</v>
      </c>
      <c r="G10608">
        <v>19</v>
      </c>
      <c r="H10608">
        <v>1339.78</v>
      </c>
      <c r="I10608">
        <v>25455.82</v>
      </c>
      <c r="J10608">
        <v>249</v>
      </c>
      <c r="K10608">
        <v>2</v>
      </c>
      <c r="L10608" t="s">
        <v>18</v>
      </c>
      <c r="M10608">
        <f>(Table1[[#This Row],[Current_Stock]]*Table1[[#This Row],[Unit_Price]])</f>
        <v>333605.21999999997</v>
      </c>
      <c r="N10608" s="12">
        <f>DATE(YEAR(Table1[[#This Row],[Order_Date]]),MONTH(Table1[[#This Row],[Order_Date]]),1)</f>
        <v>45139</v>
      </c>
    </row>
    <row r="10609" spans="1:14">
      <c r="A10609" t="s">
        <v>1342</v>
      </c>
      <c r="B10609" t="s">
        <v>187</v>
      </c>
      <c r="C10609" t="s">
        <v>188</v>
      </c>
      <c r="D10609" t="s">
        <v>53</v>
      </c>
      <c r="E10609" t="s">
        <v>50</v>
      </c>
      <c r="F10609" t="s">
        <v>40</v>
      </c>
      <c r="G10609">
        <v>10</v>
      </c>
      <c r="H10609">
        <v>4992.8999999999996</v>
      </c>
      <c r="I10609">
        <v>49929</v>
      </c>
      <c r="J10609">
        <v>346</v>
      </c>
      <c r="K10609">
        <v>6</v>
      </c>
      <c r="L10609" t="s">
        <v>55</v>
      </c>
      <c r="M10609">
        <f>(Table1[[#This Row],[Current_Stock]]*Table1[[#This Row],[Unit_Price]])</f>
        <v>1727543.4</v>
      </c>
      <c r="N10609" s="12">
        <f>DATE(YEAR(Table1[[#This Row],[Order_Date]]),MONTH(Table1[[#This Row],[Order_Date]]),1)</f>
        <v>45047</v>
      </c>
    </row>
    <row r="10610" spans="1:14">
      <c r="A10610" t="s">
        <v>449</v>
      </c>
      <c r="B10610" t="s">
        <v>280</v>
      </c>
      <c r="C10610" t="s">
        <v>281</v>
      </c>
      <c r="D10610" t="s">
        <v>22</v>
      </c>
      <c r="E10610" t="s">
        <v>109</v>
      </c>
      <c r="F10610" t="s">
        <v>60</v>
      </c>
      <c r="G10610">
        <v>25</v>
      </c>
      <c r="H10610">
        <v>16857.89</v>
      </c>
      <c r="I10610">
        <v>421447.25</v>
      </c>
      <c r="J10610">
        <v>106</v>
      </c>
      <c r="K10610">
        <v>2</v>
      </c>
      <c r="L10610" t="s">
        <v>18</v>
      </c>
      <c r="M10610">
        <f>(Table1[[#This Row],[Current_Stock]]*Table1[[#This Row],[Unit_Price]])</f>
        <v>1786936.3399999999</v>
      </c>
      <c r="N10610" s="12">
        <f>DATE(YEAR(Table1[[#This Row],[Order_Date]]),MONTH(Table1[[#This Row],[Order_Date]]),1)</f>
        <v>45047</v>
      </c>
    </row>
    <row r="10611" spans="1:14">
      <c r="A10611" t="s">
        <v>984</v>
      </c>
      <c r="B10611" t="s">
        <v>594</v>
      </c>
      <c r="C10611" t="s">
        <v>595</v>
      </c>
      <c r="D10611" t="s">
        <v>22</v>
      </c>
      <c r="E10611" t="s">
        <v>109</v>
      </c>
      <c r="F10611" t="s">
        <v>17</v>
      </c>
      <c r="G10611">
        <v>40</v>
      </c>
      <c r="H10611">
        <v>10450.959999999999</v>
      </c>
      <c r="I10611">
        <v>418038.4</v>
      </c>
      <c r="J10611">
        <v>33</v>
      </c>
      <c r="K10611">
        <v>13</v>
      </c>
      <c r="L10611" t="s">
        <v>105</v>
      </c>
      <c r="M10611">
        <f>(Table1[[#This Row],[Current_Stock]]*Table1[[#This Row],[Unit_Price]])</f>
        <v>344881.68</v>
      </c>
      <c r="N10611" s="12">
        <f>DATE(YEAR(Table1[[#This Row],[Order_Date]]),MONTH(Table1[[#This Row],[Order_Date]]),1)</f>
        <v>45597</v>
      </c>
    </row>
    <row r="10612" spans="1:14">
      <c r="A10612" t="s">
        <v>1330</v>
      </c>
      <c r="B10612" t="s">
        <v>1147</v>
      </c>
      <c r="C10612" t="s">
        <v>1148</v>
      </c>
      <c r="D10612" t="s">
        <v>96</v>
      </c>
      <c r="E10612" t="s">
        <v>80</v>
      </c>
      <c r="F10612" t="s">
        <v>46</v>
      </c>
      <c r="G10612">
        <v>10</v>
      </c>
      <c r="H10612">
        <v>941.42</v>
      </c>
      <c r="I10612">
        <v>9414.2000000000007</v>
      </c>
      <c r="J10612">
        <v>329</v>
      </c>
      <c r="K10612">
        <v>2</v>
      </c>
      <c r="L10612" t="s">
        <v>18</v>
      </c>
      <c r="M10612">
        <f>(Table1[[#This Row],[Current_Stock]]*Table1[[#This Row],[Unit_Price]])</f>
        <v>309727.18</v>
      </c>
      <c r="N10612" s="12">
        <f>DATE(YEAR(Table1[[#This Row],[Order_Date]]),MONTH(Table1[[#This Row],[Order_Date]]),1)</f>
        <v>45444</v>
      </c>
    </row>
    <row r="10613" spans="1:14">
      <c r="A10613" t="s">
        <v>1155</v>
      </c>
      <c r="B10613" t="s">
        <v>961</v>
      </c>
      <c r="C10613" t="s">
        <v>962</v>
      </c>
      <c r="D10613" t="s">
        <v>96</v>
      </c>
      <c r="E10613" t="s">
        <v>330</v>
      </c>
      <c r="F10613" t="s">
        <v>46</v>
      </c>
      <c r="G10613">
        <v>9</v>
      </c>
      <c r="H10613">
        <v>1325.85</v>
      </c>
      <c r="I10613">
        <v>11932.65</v>
      </c>
      <c r="J10613">
        <v>271</v>
      </c>
      <c r="K10613">
        <v>5</v>
      </c>
      <c r="L10613" t="s">
        <v>55</v>
      </c>
      <c r="M10613">
        <f>(Table1[[#This Row],[Current_Stock]]*Table1[[#This Row],[Unit_Price]])</f>
        <v>359305.35</v>
      </c>
      <c r="N10613" s="12">
        <f>DATE(YEAR(Table1[[#This Row],[Order_Date]]),MONTH(Table1[[#This Row],[Order_Date]]),1)</f>
        <v>45078</v>
      </c>
    </row>
    <row r="10614" spans="1:14">
      <c r="A10614" t="s">
        <v>799</v>
      </c>
      <c r="B10614" t="s">
        <v>456</v>
      </c>
      <c r="C10614" t="s">
        <v>457</v>
      </c>
      <c r="D10614" t="s">
        <v>96</v>
      </c>
      <c r="E10614" t="s">
        <v>80</v>
      </c>
      <c r="F10614" t="s">
        <v>40</v>
      </c>
      <c r="G10614">
        <v>5</v>
      </c>
      <c r="H10614">
        <v>2744.19</v>
      </c>
      <c r="I10614">
        <v>13720.95</v>
      </c>
      <c r="J10614">
        <v>389</v>
      </c>
      <c r="K10614">
        <v>8</v>
      </c>
      <c r="L10614" t="s">
        <v>55</v>
      </c>
      <c r="M10614">
        <f>(Table1[[#This Row],[Current_Stock]]*Table1[[#This Row],[Unit_Price]])</f>
        <v>1067489.9099999999</v>
      </c>
      <c r="N10614" s="12">
        <f>DATE(YEAR(Table1[[#This Row],[Order_Date]]),MONTH(Table1[[#This Row],[Order_Date]]),1)</f>
        <v>44986</v>
      </c>
    </row>
    <row r="10615" spans="1:14">
      <c r="A10615" t="s">
        <v>1242</v>
      </c>
      <c r="B10615" t="s">
        <v>844</v>
      </c>
      <c r="C10615" t="s">
        <v>845</v>
      </c>
      <c r="D10615" t="s">
        <v>96</v>
      </c>
      <c r="E10615" t="s">
        <v>211</v>
      </c>
      <c r="F10615" t="s">
        <v>60</v>
      </c>
      <c r="G10615">
        <v>5</v>
      </c>
      <c r="H10615">
        <v>4627.9799999999996</v>
      </c>
      <c r="I10615">
        <v>23139.9</v>
      </c>
      <c r="J10615">
        <v>346</v>
      </c>
      <c r="K10615">
        <v>2</v>
      </c>
      <c r="L10615" t="s">
        <v>55</v>
      </c>
      <c r="M10615">
        <f>(Table1[[#This Row],[Current_Stock]]*Table1[[#This Row],[Unit_Price]])</f>
        <v>1601281.0799999998</v>
      </c>
      <c r="N10615" s="12">
        <f>DATE(YEAR(Table1[[#This Row],[Order_Date]]),MONTH(Table1[[#This Row],[Order_Date]]),1)</f>
        <v>44986</v>
      </c>
    </row>
    <row r="10616" spans="1:14">
      <c r="A10616" t="s">
        <v>869</v>
      </c>
      <c r="B10616" t="s">
        <v>501</v>
      </c>
      <c r="C10616" t="s">
        <v>502</v>
      </c>
      <c r="D10616" t="s">
        <v>15</v>
      </c>
      <c r="E10616" t="s">
        <v>184</v>
      </c>
      <c r="F10616" t="s">
        <v>60</v>
      </c>
      <c r="G10616">
        <v>18</v>
      </c>
      <c r="H10616">
        <v>157.19999999999999</v>
      </c>
      <c r="I10616">
        <v>2829.6</v>
      </c>
      <c r="J10616">
        <v>159</v>
      </c>
      <c r="K10616">
        <v>6</v>
      </c>
      <c r="L10616" t="s">
        <v>18</v>
      </c>
      <c r="M10616">
        <f>(Table1[[#This Row],[Current_Stock]]*Table1[[#This Row],[Unit_Price]])</f>
        <v>24994.799999999999</v>
      </c>
      <c r="N10616" s="12">
        <f>DATE(YEAR(Table1[[#This Row],[Order_Date]]),MONTH(Table1[[#This Row],[Order_Date]]),1)</f>
        <v>44986</v>
      </c>
    </row>
    <row r="10617" spans="1:14">
      <c r="A10617" t="s">
        <v>1115</v>
      </c>
      <c r="B10617" t="s">
        <v>685</v>
      </c>
      <c r="C10617" t="s">
        <v>686</v>
      </c>
      <c r="D10617" t="s">
        <v>183</v>
      </c>
      <c r="E10617" t="s">
        <v>28</v>
      </c>
      <c r="F10617" t="s">
        <v>29</v>
      </c>
      <c r="G10617">
        <v>15</v>
      </c>
      <c r="H10617">
        <v>2842.22</v>
      </c>
      <c r="I10617">
        <v>42633.3</v>
      </c>
      <c r="J10617">
        <v>169</v>
      </c>
      <c r="K10617">
        <v>10</v>
      </c>
      <c r="L10617" t="s">
        <v>18</v>
      </c>
      <c r="M10617">
        <f>(Table1[[#This Row],[Current_Stock]]*Table1[[#This Row],[Unit_Price]])</f>
        <v>480335.18</v>
      </c>
      <c r="N10617" s="12">
        <f>DATE(YEAR(Table1[[#This Row],[Order_Date]]),MONTH(Table1[[#This Row],[Order_Date]]),1)</f>
        <v>45566</v>
      </c>
    </row>
    <row r="10618" spans="1:14">
      <c r="A10618" t="s">
        <v>1170</v>
      </c>
      <c r="B10618" t="s">
        <v>959</v>
      </c>
      <c r="C10618" t="s">
        <v>960</v>
      </c>
      <c r="D10618" t="s">
        <v>22</v>
      </c>
      <c r="E10618" t="s">
        <v>167</v>
      </c>
      <c r="F10618" t="s">
        <v>29</v>
      </c>
      <c r="G10618">
        <v>40</v>
      </c>
      <c r="H10618">
        <v>6889.98</v>
      </c>
      <c r="I10618">
        <v>275599.2</v>
      </c>
      <c r="J10618">
        <v>51</v>
      </c>
      <c r="K10618">
        <v>5</v>
      </c>
      <c r="L10618" t="s">
        <v>18</v>
      </c>
      <c r="M10618">
        <f>(Table1[[#This Row],[Current_Stock]]*Table1[[#This Row],[Unit_Price]])</f>
        <v>351388.98</v>
      </c>
      <c r="N10618" s="12">
        <f>DATE(YEAR(Table1[[#This Row],[Order_Date]]),MONTH(Table1[[#This Row],[Order_Date]]),1)</f>
        <v>45383</v>
      </c>
    </row>
    <row r="10619" spans="1:14">
      <c r="A10619" t="s">
        <v>1266</v>
      </c>
      <c r="B10619" t="s">
        <v>594</v>
      </c>
      <c r="C10619" t="s">
        <v>595</v>
      </c>
      <c r="D10619" t="s">
        <v>22</v>
      </c>
      <c r="E10619" t="s">
        <v>282</v>
      </c>
      <c r="F10619" t="s">
        <v>60</v>
      </c>
      <c r="G10619">
        <v>46</v>
      </c>
      <c r="H10619">
        <v>18283.14</v>
      </c>
      <c r="I10619">
        <v>841024.44</v>
      </c>
      <c r="J10619">
        <v>111</v>
      </c>
      <c r="K10619">
        <v>14</v>
      </c>
      <c r="L10619" t="s">
        <v>105</v>
      </c>
      <c r="M10619">
        <f>(Table1[[#This Row],[Current_Stock]]*Table1[[#This Row],[Unit_Price]])</f>
        <v>2029428.54</v>
      </c>
      <c r="N10619" s="12">
        <f>DATE(YEAR(Table1[[#This Row],[Order_Date]]),MONTH(Table1[[#This Row],[Order_Date]]),1)</f>
        <v>44986</v>
      </c>
    </row>
    <row r="10620" spans="1:14">
      <c r="A10620" t="s">
        <v>795</v>
      </c>
      <c r="B10620" t="s">
        <v>299</v>
      </c>
      <c r="C10620" t="s">
        <v>300</v>
      </c>
      <c r="D10620" t="s">
        <v>84</v>
      </c>
      <c r="E10620" t="s">
        <v>97</v>
      </c>
      <c r="F10620" t="s">
        <v>17</v>
      </c>
      <c r="G10620">
        <v>17</v>
      </c>
      <c r="H10620">
        <v>7733.73</v>
      </c>
      <c r="I10620">
        <v>131473.41</v>
      </c>
      <c r="J10620">
        <v>248</v>
      </c>
      <c r="K10620">
        <v>9</v>
      </c>
      <c r="L10620" t="s">
        <v>18</v>
      </c>
      <c r="M10620">
        <f>(Table1[[#This Row],[Current_Stock]]*Table1[[#This Row],[Unit_Price]])</f>
        <v>1917965.0399999998</v>
      </c>
      <c r="N10620" s="12">
        <f>DATE(YEAR(Table1[[#This Row],[Order_Date]]),MONTH(Table1[[#This Row],[Order_Date]]),1)</f>
        <v>45505</v>
      </c>
    </row>
    <row r="10621" spans="1:14">
      <c r="A10621" t="s">
        <v>875</v>
      </c>
      <c r="B10621" t="s">
        <v>555</v>
      </c>
      <c r="C10621" t="s">
        <v>556</v>
      </c>
      <c r="D10621" t="s">
        <v>96</v>
      </c>
      <c r="E10621" t="s">
        <v>89</v>
      </c>
      <c r="F10621" t="s">
        <v>29</v>
      </c>
      <c r="G10621">
        <v>7</v>
      </c>
      <c r="H10621">
        <v>4692.5200000000004</v>
      </c>
      <c r="I10621">
        <v>32847.64</v>
      </c>
      <c r="J10621">
        <v>469</v>
      </c>
      <c r="K10621">
        <v>5</v>
      </c>
      <c r="L10621" t="s">
        <v>55</v>
      </c>
      <c r="M10621">
        <f>(Table1[[#This Row],[Current_Stock]]*Table1[[#This Row],[Unit_Price]])</f>
        <v>2200791.8800000004</v>
      </c>
      <c r="N10621" s="12">
        <f>DATE(YEAR(Table1[[#This Row],[Order_Date]]),MONTH(Table1[[#This Row],[Order_Date]]),1)</f>
        <v>45078</v>
      </c>
    </row>
    <row r="10622" spans="1:14">
      <c r="A10622" t="s">
        <v>795</v>
      </c>
      <c r="B10622" t="s">
        <v>225</v>
      </c>
      <c r="C10622" t="s">
        <v>226</v>
      </c>
      <c r="D10622" t="s">
        <v>183</v>
      </c>
      <c r="E10622" t="s">
        <v>173</v>
      </c>
      <c r="F10622" t="s">
        <v>46</v>
      </c>
      <c r="G10622">
        <v>13</v>
      </c>
      <c r="H10622">
        <v>1256.67</v>
      </c>
      <c r="I10622">
        <v>16336.71</v>
      </c>
      <c r="J10622">
        <v>244</v>
      </c>
      <c r="K10622">
        <v>13</v>
      </c>
      <c r="L10622" t="s">
        <v>18</v>
      </c>
      <c r="M10622">
        <f>(Table1[[#This Row],[Current_Stock]]*Table1[[#This Row],[Unit_Price]])</f>
        <v>306627.48000000004</v>
      </c>
      <c r="N10622" s="12">
        <f>DATE(YEAR(Table1[[#This Row],[Order_Date]]),MONTH(Table1[[#This Row],[Order_Date]]),1)</f>
        <v>45505</v>
      </c>
    </row>
    <row r="10623" spans="1:14">
      <c r="A10623" t="s">
        <v>1242</v>
      </c>
      <c r="B10623" t="s">
        <v>460</v>
      </c>
      <c r="C10623" t="s">
        <v>461</v>
      </c>
      <c r="D10623" t="s">
        <v>84</v>
      </c>
      <c r="E10623" t="s">
        <v>330</v>
      </c>
      <c r="F10623" t="s">
        <v>46</v>
      </c>
      <c r="G10623">
        <v>25</v>
      </c>
      <c r="H10623">
        <v>24338.15</v>
      </c>
      <c r="I10623">
        <v>608453.75</v>
      </c>
      <c r="J10623">
        <v>226</v>
      </c>
      <c r="K10623">
        <v>14</v>
      </c>
      <c r="L10623" t="s">
        <v>18</v>
      </c>
      <c r="M10623">
        <f>(Table1[[#This Row],[Current_Stock]]*Table1[[#This Row],[Unit_Price]])</f>
        <v>5500421.9000000004</v>
      </c>
      <c r="N10623" s="12">
        <f>DATE(YEAR(Table1[[#This Row],[Order_Date]]),MONTH(Table1[[#This Row],[Order_Date]]),1)</f>
        <v>44986</v>
      </c>
    </row>
    <row r="10624" spans="1:14">
      <c r="A10624" t="s">
        <v>1123</v>
      </c>
      <c r="B10624" t="s">
        <v>710</v>
      </c>
      <c r="C10624" t="s">
        <v>711</v>
      </c>
      <c r="D10624" t="s">
        <v>53</v>
      </c>
      <c r="E10624" t="s">
        <v>104</v>
      </c>
      <c r="F10624" t="s">
        <v>40</v>
      </c>
      <c r="G10624">
        <v>8</v>
      </c>
      <c r="H10624">
        <v>3321.72</v>
      </c>
      <c r="I10624">
        <v>26573.759999999998</v>
      </c>
      <c r="J10624">
        <v>253</v>
      </c>
      <c r="K10624">
        <v>13</v>
      </c>
      <c r="L10624" t="s">
        <v>55</v>
      </c>
      <c r="M10624">
        <f>(Table1[[#This Row],[Current_Stock]]*Table1[[#This Row],[Unit_Price]])</f>
        <v>840395.15999999992</v>
      </c>
      <c r="N10624" s="12">
        <f>DATE(YEAR(Table1[[#This Row],[Order_Date]]),MONTH(Table1[[#This Row],[Order_Date]]),1)</f>
        <v>45444</v>
      </c>
    </row>
    <row r="10625" spans="1:14">
      <c r="A10625" t="s">
        <v>1171</v>
      </c>
      <c r="B10625" t="s">
        <v>178</v>
      </c>
      <c r="C10625" t="s">
        <v>179</v>
      </c>
      <c r="D10625" t="s">
        <v>22</v>
      </c>
      <c r="E10625" t="s">
        <v>282</v>
      </c>
      <c r="F10625" t="s">
        <v>46</v>
      </c>
      <c r="G10625">
        <v>46</v>
      </c>
      <c r="H10625">
        <v>14442.74</v>
      </c>
      <c r="I10625">
        <v>664366.04</v>
      </c>
      <c r="J10625">
        <v>76</v>
      </c>
      <c r="K10625">
        <v>3</v>
      </c>
      <c r="L10625" t="s">
        <v>18</v>
      </c>
      <c r="M10625">
        <f>(Table1[[#This Row],[Current_Stock]]*Table1[[#This Row],[Unit_Price]])</f>
        <v>1097648.24</v>
      </c>
      <c r="N10625" s="12">
        <f>DATE(YEAR(Table1[[#This Row],[Order_Date]]),MONTH(Table1[[#This Row],[Order_Date]]),1)</f>
        <v>45139</v>
      </c>
    </row>
    <row r="10626" spans="1:14">
      <c r="A10626" t="s">
        <v>474</v>
      </c>
      <c r="B10626" t="s">
        <v>566</v>
      </c>
      <c r="C10626" t="s">
        <v>567</v>
      </c>
      <c r="D10626" t="s">
        <v>15</v>
      </c>
      <c r="E10626" t="s">
        <v>189</v>
      </c>
      <c r="F10626" t="s">
        <v>40</v>
      </c>
      <c r="G10626">
        <v>16</v>
      </c>
      <c r="H10626">
        <v>348.78</v>
      </c>
      <c r="I10626">
        <v>5580.48</v>
      </c>
      <c r="J10626">
        <v>156</v>
      </c>
      <c r="K10626">
        <v>12</v>
      </c>
      <c r="L10626" t="s">
        <v>18</v>
      </c>
      <c r="M10626">
        <f>(Table1[[#This Row],[Current_Stock]]*Table1[[#This Row],[Unit_Price]])</f>
        <v>54409.679999999993</v>
      </c>
      <c r="N10626" s="12">
        <f>DATE(YEAR(Table1[[#This Row],[Order_Date]]),MONTH(Table1[[#This Row],[Order_Date]]),1)</f>
        <v>45566</v>
      </c>
    </row>
    <row r="10627" spans="1:14">
      <c r="A10627" t="s">
        <v>1074</v>
      </c>
      <c r="B10627" t="s">
        <v>790</v>
      </c>
      <c r="C10627" t="s">
        <v>791</v>
      </c>
      <c r="D10627" t="s">
        <v>44</v>
      </c>
      <c r="E10627" t="s">
        <v>23</v>
      </c>
      <c r="F10627" t="s">
        <v>17</v>
      </c>
      <c r="G10627">
        <v>27</v>
      </c>
      <c r="H10627">
        <v>4823.18</v>
      </c>
      <c r="I10627">
        <v>130225.86</v>
      </c>
      <c r="J10627">
        <v>64</v>
      </c>
      <c r="K10627">
        <v>7</v>
      </c>
      <c r="L10627" t="s">
        <v>18</v>
      </c>
      <c r="M10627">
        <f>(Table1[[#This Row],[Current_Stock]]*Table1[[#This Row],[Unit_Price]])</f>
        <v>308683.52000000002</v>
      </c>
      <c r="N10627" s="12">
        <f>DATE(YEAR(Table1[[#This Row],[Order_Date]]),MONTH(Table1[[#This Row],[Order_Date]]),1)</f>
        <v>45413</v>
      </c>
    </row>
    <row r="10628" spans="1:14">
      <c r="A10628" t="s">
        <v>263</v>
      </c>
      <c r="B10628" t="s">
        <v>830</v>
      </c>
      <c r="C10628" t="s">
        <v>831</v>
      </c>
      <c r="D10628" t="s">
        <v>44</v>
      </c>
      <c r="E10628" t="s">
        <v>251</v>
      </c>
      <c r="F10628" t="s">
        <v>46</v>
      </c>
      <c r="G10628">
        <v>46</v>
      </c>
      <c r="H10628">
        <v>2555.89</v>
      </c>
      <c r="I10628">
        <v>117570.94</v>
      </c>
      <c r="J10628">
        <v>113</v>
      </c>
      <c r="K10628">
        <v>4</v>
      </c>
      <c r="L10628" t="s">
        <v>105</v>
      </c>
      <c r="M10628">
        <f>(Table1[[#This Row],[Current_Stock]]*Table1[[#This Row],[Unit_Price]])</f>
        <v>288815.57</v>
      </c>
      <c r="N10628" s="12">
        <f>DATE(YEAR(Table1[[#This Row],[Order_Date]]),MONTH(Table1[[#This Row],[Order_Date]]),1)</f>
        <v>45139</v>
      </c>
    </row>
    <row r="10629" spans="1:14">
      <c r="A10629" t="s">
        <v>1327</v>
      </c>
      <c r="B10629" t="s">
        <v>720</v>
      </c>
      <c r="C10629" t="s">
        <v>721</v>
      </c>
      <c r="D10629" t="s">
        <v>44</v>
      </c>
      <c r="E10629" t="s">
        <v>113</v>
      </c>
      <c r="F10629" t="s">
        <v>46</v>
      </c>
      <c r="G10629">
        <v>30</v>
      </c>
      <c r="H10629">
        <v>4062.76</v>
      </c>
      <c r="I10629">
        <v>121882.8</v>
      </c>
      <c r="J10629">
        <v>115</v>
      </c>
      <c r="K10629">
        <v>4</v>
      </c>
      <c r="L10629" t="s">
        <v>18</v>
      </c>
      <c r="M10629">
        <f>(Table1[[#This Row],[Current_Stock]]*Table1[[#This Row],[Unit_Price]])</f>
        <v>467217.4</v>
      </c>
      <c r="N10629" s="12">
        <f>DATE(YEAR(Table1[[#This Row],[Order_Date]]),MONTH(Table1[[#This Row],[Order_Date]]),1)</f>
        <v>45352</v>
      </c>
    </row>
    <row r="10630" spans="1:14">
      <c r="A10630" t="s">
        <v>1011</v>
      </c>
      <c r="B10630" t="s">
        <v>421</v>
      </c>
      <c r="C10630" t="s">
        <v>422</v>
      </c>
      <c r="D10630" t="s">
        <v>53</v>
      </c>
      <c r="E10630" t="s">
        <v>211</v>
      </c>
      <c r="F10630" t="s">
        <v>17</v>
      </c>
      <c r="G10630">
        <v>1</v>
      </c>
      <c r="H10630">
        <v>837.15</v>
      </c>
      <c r="I10630">
        <v>837.15</v>
      </c>
      <c r="J10630">
        <v>250</v>
      </c>
      <c r="K10630">
        <v>13</v>
      </c>
      <c r="L10630" t="s">
        <v>18</v>
      </c>
      <c r="M10630">
        <f>(Table1[[#This Row],[Current_Stock]]*Table1[[#This Row],[Unit_Price]])</f>
        <v>209287.5</v>
      </c>
      <c r="N10630" s="12">
        <f>DATE(YEAR(Table1[[#This Row],[Order_Date]]),MONTH(Table1[[#This Row],[Order_Date]]),1)</f>
        <v>45200</v>
      </c>
    </row>
    <row r="10631" spans="1:14">
      <c r="A10631" t="s">
        <v>515</v>
      </c>
      <c r="B10631" t="s">
        <v>62</v>
      </c>
      <c r="C10631" t="s">
        <v>63</v>
      </c>
      <c r="D10631" t="s">
        <v>38</v>
      </c>
      <c r="E10631" t="s">
        <v>34</v>
      </c>
      <c r="F10631" t="s">
        <v>46</v>
      </c>
      <c r="G10631">
        <v>9</v>
      </c>
      <c r="H10631">
        <v>2519.11</v>
      </c>
      <c r="I10631">
        <v>22671.99</v>
      </c>
      <c r="J10631">
        <v>201</v>
      </c>
      <c r="K10631">
        <v>5</v>
      </c>
      <c r="L10631" t="s">
        <v>18</v>
      </c>
      <c r="M10631">
        <f>(Table1[[#This Row],[Current_Stock]]*Table1[[#This Row],[Unit_Price]])</f>
        <v>506341.11000000004</v>
      </c>
      <c r="N10631" s="12">
        <f>DATE(YEAR(Table1[[#This Row],[Order_Date]]),MONTH(Table1[[#This Row],[Order_Date]]),1)</f>
        <v>44927</v>
      </c>
    </row>
    <row r="10632" spans="1:14">
      <c r="A10632" t="s">
        <v>398</v>
      </c>
      <c r="B10632" t="s">
        <v>353</v>
      </c>
      <c r="C10632" t="s">
        <v>354</v>
      </c>
      <c r="D10632" t="s">
        <v>84</v>
      </c>
      <c r="E10632" t="s">
        <v>153</v>
      </c>
      <c r="F10632" t="s">
        <v>46</v>
      </c>
      <c r="G10632">
        <v>25</v>
      </c>
      <c r="H10632">
        <v>5102.28</v>
      </c>
      <c r="I10632">
        <v>127557</v>
      </c>
      <c r="J10632">
        <v>119</v>
      </c>
      <c r="K10632">
        <v>2</v>
      </c>
      <c r="L10632" t="s">
        <v>18</v>
      </c>
      <c r="M10632">
        <f>(Table1[[#This Row],[Current_Stock]]*Table1[[#This Row],[Unit_Price]])</f>
        <v>607171.31999999995</v>
      </c>
      <c r="N10632" s="12">
        <f>DATE(YEAR(Table1[[#This Row],[Order_Date]]),MONTH(Table1[[#This Row],[Order_Date]]),1)</f>
        <v>45108</v>
      </c>
    </row>
    <row r="10633" spans="1:14">
      <c r="A10633" t="s">
        <v>859</v>
      </c>
      <c r="B10633" t="s">
        <v>897</v>
      </c>
      <c r="C10633" t="s">
        <v>898</v>
      </c>
      <c r="D10633" t="s">
        <v>27</v>
      </c>
      <c r="E10633" t="s">
        <v>34</v>
      </c>
      <c r="F10633" t="s">
        <v>60</v>
      </c>
      <c r="G10633">
        <v>5</v>
      </c>
      <c r="H10633">
        <v>738.47</v>
      </c>
      <c r="I10633">
        <v>3692.35</v>
      </c>
      <c r="J10633">
        <v>321</v>
      </c>
      <c r="K10633">
        <v>8</v>
      </c>
      <c r="L10633" t="s">
        <v>55</v>
      </c>
      <c r="M10633">
        <f>(Table1[[#This Row],[Current_Stock]]*Table1[[#This Row],[Unit_Price]])</f>
        <v>237048.87</v>
      </c>
      <c r="N10633" s="12">
        <f>DATE(YEAR(Table1[[#This Row],[Order_Date]]),MONTH(Table1[[#This Row],[Order_Date]]),1)</f>
        <v>45536</v>
      </c>
    </row>
    <row r="10634" spans="1:14">
      <c r="A10634" t="s">
        <v>1334</v>
      </c>
      <c r="B10634" t="s">
        <v>647</v>
      </c>
      <c r="C10634" t="s">
        <v>648</v>
      </c>
      <c r="D10634" t="s">
        <v>84</v>
      </c>
      <c r="E10634" t="s">
        <v>59</v>
      </c>
      <c r="F10634" t="s">
        <v>17</v>
      </c>
      <c r="G10634">
        <v>19</v>
      </c>
      <c r="H10634">
        <v>8170.98</v>
      </c>
      <c r="I10634">
        <v>155248.62</v>
      </c>
      <c r="J10634">
        <v>244</v>
      </c>
      <c r="K10634">
        <v>14</v>
      </c>
      <c r="L10634" t="s">
        <v>18</v>
      </c>
      <c r="M10634">
        <f>(Table1[[#This Row],[Current_Stock]]*Table1[[#This Row],[Unit_Price]])</f>
        <v>1993719.1199999999</v>
      </c>
      <c r="N10634" s="12">
        <f>DATE(YEAR(Table1[[#This Row],[Order_Date]]),MONTH(Table1[[#This Row],[Order_Date]]),1)</f>
        <v>45261</v>
      </c>
    </row>
    <row r="10635" spans="1:14">
      <c r="A10635" t="s">
        <v>546</v>
      </c>
      <c r="B10635" t="s">
        <v>1142</v>
      </c>
      <c r="C10635" t="s">
        <v>1143</v>
      </c>
      <c r="D10635" t="s">
        <v>27</v>
      </c>
      <c r="E10635" t="s">
        <v>330</v>
      </c>
      <c r="F10635" t="s">
        <v>60</v>
      </c>
      <c r="G10635">
        <v>3</v>
      </c>
      <c r="H10635">
        <v>2467.66</v>
      </c>
      <c r="I10635">
        <v>7402.98</v>
      </c>
      <c r="J10635">
        <v>573</v>
      </c>
      <c r="K10635">
        <v>3</v>
      </c>
      <c r="L10635" t="s">
        <v>18</v>
      </c>
      <c r="M10635">
        <f>(Table1[[#This Row],[Current_Stock]]*Table1[[#This Row],[Unit_Price]])</f>
        <v>1413969.18</v>
      </c>
      <c r="N10635" s="12">
        <f>DATE(YEAR(Table1[[#This Row],[Order_Date]]),MONTH(Table1[[#This Row],[Order_Date]]),1)</f>
        <v>45505</v>
      </c>
    </row>
    <row r="10636" spans="1:14">
      <c r="A10636" t="s">
        <v>859</v>
      </c>
      <c r="B10636" t="s">
        <v>1007</v>
      </c>
      <c r="C10636" t="s">
        <v>1008</v>
      </c>
      <c r="D10636" t="s">
        <v>27</v>
      </c>
      <c r="E10636" t="s">
        <v>160</v>
      </c>
      <c r="F10636" t="s">
        <v>17</v>
      </c>
      <c r="G10636">
        <v>4</v>
      </c>
      <c r="H10636">
        <v>1716.11</v>
      </c>
      <c r="I10636">
        <v>6864.44</v>
      </c>
      <c r="J10636">
        <v>568</v>
      </c>
      <c r="K10636">
        <v>9</v>
      </c>
      <c r="L10636" t="s">
        <v>18</v>
      </c>
      <c r="M10636">
        <f>(Table1[[#This Row],[Current_Stock]]*Table1[[#This Row],[Unit_Price]])</f>
        <v>974750.48</v>
      </c>
      <c r="N10636" s="12">
        <f>DATE(YEAR(Table1[[#This Row],[Order_Date]]),MONTH(Table1[[#This Row],[Order_Date]]),1)</f>
        <v>45536</v>
      </c>
    </row>
    <row r="10637" spans="1:14">
      <c r="A10637" t="s">
        <v>1002</v>
      </c>
      <c r="B10637" t="s">
        <v>1092</v>
      </c>
      <c r="C10637" t="s">
        <v>1093</v>
      </c>
      <c r="D10637" t="s">
        <v>96</v>
      </c>
      <c r="E10637" t="s">
        <v>34</v>
      </c>
      <c r="F10637" t="s">
        <v>60</v>
      </c>
      <c r="G10637">
        <v>10</v>
      </c>
      <c r="H10637">
        <v>490.59</v>
      </c>
      <c r="I10637">
        <v>4905.8999999999996</v>
      </c>
      <c r="J10637">
        <v>286</v>
      </c>
      <c r="K10637">
        <v>12</v>
      </c>
      <c r="L10637" t="s">
        <v>18</v>
      </c>
      <c r="M10637">
        <f>(Table1[[#This Row],[Current_Stock]]*Table1[[#This Row],[Unit_Price]])</f>
        <v>140308.74</v>
      </c>
      <c r="N10637" s="12">
        <f>DATE(YEAR(Table1[[#This Row],[Order_Date]]),MONTH(Table1[[#This Row],[Order_Date]]),1)</f>
        <v>45505</v>
      </c>
    </row>
    <row r="10638" spans="1:14">
      <c r="A10638" t="s">
        <v>1013</v>
      </c>
      <c r="B10638" t="s">
        <v>213</v>
      </c>
      <c r="C10638" t="s">
        <v>214</v>
      </c>
      <c r="D10638" t="s">
        <v>33</v>
      </c>
      <c r="E10638" t="s">
        <v>251</v>
      </c>
      <c r="F10638" t="s">
        <v>40</v>
      </c>
      <c r="G10638">
        <v>23</v>
      </c>
      <c r="H10638">
        <v>3316.63</v>
      </c>
      <c r="I10638">
        <v>76282.490000000005</v>
      </c>
      <c r="J10638">
        <v>222</v>
      </c>
      <c r="K10638">
        <v>14</v>
      </c>
      <c r="L10638" t="s">
        <v>18</v>
      </c>
      <c r="M10638">
        <f>(Table1[[#This Row],[Current_Stock]]*Table1[[#This Row],[Unit_Price]])</f>
        <v>736291.86</v>
      </c>
      <c r="N10638" s="12">
        <f>DATE(YEAR(Table1[[#This Row],[Order_Date]]),MONTH(Table1[[#This Row],[Order_Date]]),1)</f>
        <v>45536</v>
      </c>
    </row>
    <row r="10639" spans="1:14">
      <c r="A10639" t="s">
        <v>1087</v>
      </c>
      <c r="B10639" t="s">
        <v>814</v>
      </c>
      <c r="C10639" t="s">
        <v>815</v>
      </c>
      <c r="D10639" t="s">
        <v>44</v>
      </c>
      <c r="E10639" t="s">
        <v>269</v>
      </c>
      <c r="F10639" t="s">
        <v>29</v>
      </c>
      <c r="G10639">
        <v>45</v>
      </c>
      <c r="H10639">
        <v>4955.63</v>
      </c>
      <c r="I10639">
        <v>223003.35</v>
      </c>
      <c r="J10639">
        <v>111</v>
      </c>
      <c r="K10639">
        <v>6</v>
      </c>
      <c r="L10639" t="s">
        <v>18</v>
      </c>
      <c r="M10639">
        <f>(Table1[[#This Row],[Current_Stock]]*Table1[[#This Row],[Unit_Price]])</f>
        <v>550074.93000000005</v>
      </c>
      <c r="N10639" s="12">
        <f>DATE(YEAR(Table1[[#This Row],[Order_Date]]),MONTH(Table1[[#This Row],[Order_Date]]),1)</f>
        <v>45170</v>
      </c>
    </row>
    <row r="10640" spans="1:14">
      <c r="A10640" t="s">
        <v>547</v>
      </c>
      <c r="B10640" t="s">
        <v>328</v>
      </c>
      <c r="C10640" t="s">
        <v>329</v>
      </c>
      <c r="D10640" t="s">
        <v>53</v>
      </c>
      <c r="E10640" t="s">
        <v>160</v>
      </c>
      <c r="F10640" t="s">
        <v>46</v>
      </c>
      <c r="G10640">
        <v>5</v>
      </c>
      <c r="H10640">
        <v>4272.87</v>
      </c>
      <c r="I10640">
        <v>21364.35</v>
      </c>
      <c r="J10640">
        <v>265</v>
      </c>
      <c r="K10640">
        <v>5</v>
      </c>
      <c r="L10640" t="s">
        <v>55</v>
      </c>
      <c r="M10640">
        <f>(Table1[[#This Row],[Current_Stock]]*Table1[[#This Row],[Unit_Price]])</f>
        <v>1132310.55</v>
      </c>
      <c r="N10640" s="12">
        <f>DATE(YEAR(Table1[[#This Row],[Order_Date]]),MONTH(Table1[[#This Row],[Order_Date]]),1)</f>
        <v>45474</v>
      </c>
    </row>
    <row r="10641" spans="1:14">
      <c r="A10641" t="s">
        <v>1337</v>
      </c>
      <c r="B10641" t="s">
        <v>335</v>
      </c>
      <c r="C10641" t="s">
        <v>336</v>
      </c>
      <c r="D10641" t="s">
        <v>183</v>
      </c>
      <c r="E10641" t="s">
        <v>277</v>
      </c>
      <c r="F10641" t="s">
        <v>17</v>
      </c>
      <c r="G10641">
        <v>13</v>
      </c>
      <c r="H10641">
        <v>623.48</v>
      </c>
      <c r="I10641">
        <v>8105.24</v>
      </c>
      <c r="J10641">
        <v>188</v>
      </c>
      <c r="K10641">
        <v>3</v>
      </c>
      <c r="L10641" t="s">
        <v>18</v>
      </c>
      <c r="M10641">
        <f>(Table1[[#This Row],[Current_Stock]]*Table1[[#This Row],[Unit_Price]])</f>
        <v>117214.24</v>
      </c>
      <c r="N10641" s="12">
        <f>DATE(YEAR(Table1[[#This Row],[Order_Date]]),MONTH(Table1[[#This Row],[Order_Date]]),1)</f>
        <v>45170</v>
      </c>
    </row>
    <row r="10642" spans="1:14">
      <c r="A10642" t="s">
        <v>582</v>
      </c>
      <c r="B10642" t="s">
        <v>510</v>
      </c>
      <c r="C10642" t="s">
        <v>511</v>
      </c>
      <c r="D10642" t="s">
        <v>38</v>
      </c>
      <c r="E10642" t="s">
        <v>104</v>
      </c>
      <c r="F10642" t="s">
        <v>17</v>
      </c>
      <c r="G10642">
        <v>16</v>
      </c>
      <c r="H10642">
        <v>4364.24</v>
      </c>
      <c r="I10642">
        <v>69827.839999999997</v>
      </c>
      <c r="J10642">
        <v>112</v>
      </c>
      <c r="K10642">
        <v>11</v>
      </c>
      <c r="L10642" t="s">
        <v>18</v>
      </c>
      <c r="M10642">
        <f>(Table1[[#This Row],[Current_Stock]]*Table1[[#This Row],[Unit_Price]])</f>
        <v>488794.88</v>
      </c>
      <c r="N10642" s="12">
        <f>DATE(YEAR(Table1[[#This Row],[Order_Date]]),MONTH(Table1[[#This Row],[Order_Date]]),1)</f>
        <v>45627</v>
      </c>
    </row>
    <row r="10643" spans="1:14">
      <c r="A10643" t="s">
        <v>639</v>
      </c>
      <c r="B10643" t="s">
        <v>1092</v>
      </c>
      <c r="C10643" t="s">
        <v>1093</v>
      </c>
      <c r="D10643" t="s">
        <v>96</v>
      </c>
      <c r="E10643" t="s">
        <v>167</v>
      </c>
      <c r="F10643" t="s">
        <v>29</v>
      </c>
      <c r="G10643">
        <v>6</v>
      </c>
      <c r="H10643">
        <v>2835.7</v>
      </c>
      <c r="I10643">
        <v>17014.2</v>
      </c>
      <c r="J10643">
        <v>446</v>
      </c>
      <c r="K10643">
        <v>2</v>
      </c>
      <c r="L10643" t="s">
        <v>18</v>
      </c>
      <c r="M10643">
        <f>(Table1[[#This Row],[Current_Stock]]*Table1[[#This Row],[Unit_Price]])</f>
        <v>1264722.2</v>
      </c>
      <c r="N10643" s="12">
        <f>DATE(YEAR(Table1[[#This Row],[Order_Date]]),MONTH(Table1[[#This Row],[Order_Date]]),1)</f>
        <v>45047</v>
      </c>
    </row>
    <row r="10644" spans="1:14">
      <c r="A10644" t="s">
        <v>1377</v>
      </c>
      <c r="B10644" t="s">
        <v>637</v>
      </c>
      <c r="C10644" t="s">
        <v>638</v>
      </c>
      <c r="D10644" t="s">
        <v>38</v>
      </c>
      <c r="E10644" t="s">
        <v>85</v>
      </c>
      <c r="F10644" t="s">
        <v>29</v>
      </c>
      <c r="G10644">
        <v>18</v>
      </c>
      <c r="H10644">
        <v>2017.25</v>
      </c>
      <c r="I10644">
        <v>36310.5</v>
      </c>
      <c r="J10644">
        <v>106</v>
      </c>
      <c r="K10644">
        <v>3</v>
      </c>
      <c r="L10644" t="s">
        <v>18</v>
      </c>
      <c r="M10644">
        <f>(Table1[[#This Row],[Current_Stock]]*Table1[[#This Row],[Unit_Price]])</f>
        <v>213828.5</v>
      </c>
      <c r="N10644" s="12">
        <f>DATE(YEAR(Table1[[#This Row],[Order_Date]]),MONTH(Table1[[#This Row],[Order_Date]]),1)</f>
        <v>45505</v>
      </c>
    </row>
    <row r="10645" spans="1:14">
      <c r="A10645" t="s">
        <v>949</v>
      </c>
      <c r="B10645" t="s">
        <v>107</v>
      </c>
      <c r="C10645" t="s">
        <v>108</v>
      </c>
      <c r="D10645" t="s">
        <v>96</v>
      </c>
      <c r="E10645" t="s">
        <v>251</v>
      </c>
      <c r="F10645" t="s">
        <v>17</v>
      </c>
      <c r="G10645">
        <v>2</v>
      </c>
      <c r="H10645">
        <v>1080.8699999999999</v>
      </c>
      <c r="I10645">
        <v>2161.7399999999998</v>
      </c>
      <c r="J10645">
        <v>339</v>
      </c>
      <c r="K10645">
        <v>12</v>
      </c>
      <c r="L10645" t="s">
        <v>18</v>
      </c>
      <c r="M10645">
        <f>(Table1[[#This Row],[Current_Stock]]*Table1[[#This Row],[Unit_Price]])</f>
        <v>366414.92999999993</v>
      </c>
      <c r="N10645" s="12">
        <f>DATE(YEAR(Table1[[#This Row],[Order_Date]]),MONTH(Table1[[#This Row],[Order_Date]]),1)</f>
        <v>45108</v>
      </c>
    </row>
    <row r="10646" spans="1:14">
      <c r="A10646" t="s">
        <v>227</v>
      </c>
      <c r="B10646" t="s">
        <v>707</v>
      </c>
      <c r="C10646" t="s">
        <v>708</v>
      </c>
      <c r="D10646" t="s">
        <v>44</v>
      </c>
      <c r="E10646" t="s">
        <v>243</v>
      </c>
      <c r="F10646" t="s">
        <v>40</v>
      </c>
      <c r="G10646">
        <v>41</v>
      </c>
      <c r="H10646">
        <v>1711.04</v>
      </c>
      <c r="I10646">
        <v>70152.639999999999</v>
      </c>
      <c r="J10646">
        <v>90</v>
      </c>
      <c r="K10646">
        <v>8</v>
      </c>
      <c r="L10646" t="s">
        <v>18</v>
      </c>
      <c r="M10646">
        <f>(Table1[[#This Row],[Current_Stock]]*Table1[[#This Row],[Unit_Price]])</f>
        <v>153993.60000000001</v>
      </c>
      <c r="N10646" s="12">
        <f>DATE(YEAR(Table1[[#This Row],[Order_Date]]),MONTH(Table1[[#This Row],[Order_Date]]),1)</f>
        <v>45108</v>
      </c>
    </row>
    <row r="10647" spans="1:14">
      <c r="A10647" t="s">
        <v>599</v>
      </c>
      <c r="B10647" t="s">
        <v>356</v>
      </c>
      <c r="C10647" t="s">
        <v>357</v>
      </c>
      <c r="D10647" t="s">
        <v>15</v>
      </c>
      <c r="E10647" t="s">
        <v>167</v>
      </c>
      <c r="F10647" t="s">
        <v>17</v>
      </c>
      <c r="G10647">
        <v>8</v>
      </c>
      <c r="H10647">
        <v>89.5</v>
      </c>
      <c r="I10647">
        <v>716</v>
      </c>
      <c r="J10647">
        <v>198</v>
      </c>
      <c r="K10647">
        <v>10</v>
      </c>
      <c r="L10647" t="s">
        <v>18</v>
      </c>
      <c r="M10647">
        <f>(Table1[[#This Row],[Current_Stock]]*Table1[[#This Row],[Unit_Price]])</f>
        <v>17721</v>
      </c>
      <c r="N10647" s="12">
        <f>DATE(YEAR(Table1[[#This Row],[Order_Date]]),MONTH(Table1[[#This Row],[Order_Date]]),1)</f>
        <v>45200</v>
      </c>
    </row>
    <row r="10648" spans="1:14">
      <c r="A10648" t="s">
        <v>1353</v>
      </c>
      <c r="B10648" t="s">
        <v>236</v>
      </c>
      <c r="C10648" t="s">
        <v>237</v>
      </c>
      <c r="D10648" t="s">
        <v>33</v>
      </c>
      <c r="E10648" t="s">
        <v>39</v>
      </c>
      <c r="F10648" t="s">
        <v>60</v>
      </c>
      <c r="G10648">
        <v>26</v>
      </c>
      <c r="H10648">
        <v>4032</v>
      </c>
      <c r="I10648">
        <v>104832</v>
      </c>
      <c r="J10648">
        <v>146</v>
      </c>
      <c r="K10648">
        <v>5</v>
      </c>
      <c r="L10648" t="s">
        <v>18</v>
      </c>
      <c r="M10648">
        <f>(Table1[[#This Row],[Current_Stock]]*Table1[[#This Row],[Unit_Price]])</f>
        <v>588672</v>
      </c>
      <c r="N10648" s="12">
        <f>DATE(YEAR(Table1[[#This Row],[Order_Date]]),MONTH(Table1[[#This Row],[Order_Date]]),1)</f>
        <v>45292</v>
      </c>
    </row>
    <row r="10649" spans="1:14">
      <c r="A10649" t="s">
        <v>972</v>
      </c>
      <c r="B10649" t="s">
        <v>549</v>
      </c>
      <c r="C10649" t="s">
        <v>550</v>
      </c>
      <c r="D10649" t="s">
        <v>96</v>
      </c>
      <c r="E10649" t="s">
        <v>28</v>
      </c>
      <c r="F10649" t="s">
        <v>60</v>
      </c>
      <c r="G10649">
        <v>6</v>
      </c>
      <c r="H10649">
        <v>270.27999999999997</v>
      </c>
      <c r="I10649">
        <v>1621.68</v>
      </c>
      <c r="J10649">
        <v>546</v>
      </c>
      <c r="K10649">
        <v>14</v>
      </c>
      <c r="L10649" t="s">
        <v>55</v>
      </c>
      <c r="M10649">
        <f>(Table1[[#This Row],[Current_Stock]]*Table1[[#This Row],[Unit_Price]])</f>
        <v>147572.87999999998</v>
      </c>
      <c r="N10649" s="12">
        <f>DATE(YEAR(Table1[[#This Row],[Order_Date]]),MONTH(Table1[[#This Row],[Order_Date]]),1)</f>
        <v>45505</v>
      </c>
    </row>
    <row r="10650" spans="1:14">
      <c r="A10650" t="s">
        <v>255</v>
      </c>
      <c r="B10650" t="s">
        <v>730</v>
      </c>
      <c r="C10650" t="s">
        <v>731</v>
      </c>
      <c r="D10650" t="s">
        <v>84</v>
      </c>
      <c r="E10650" t="s">
        <v>50</v>
      </c>
      <c r="F10650" t="s">
        <v>60</v>
      </c>
      <c r="G10650">
        <v>13</v>
      </c>
      <c r="H10650">
        <v>23773.65</v>
      </c>
      <c r="I10650">
        <v>309057.45</v>
      </c>
      <c r="J10650">
        <v>241</v>
      </c>
      <c r="K10650">
        <v>2</v>
      </c>
      <c r="L10650" t="s">
        <v>18</v>
      </c>
      <c r="M10650">
        <f>(Table1[[#This Row],[Current_Stock]]*Table1[[#This Row],[Unit_Price]])</f>
        <v>5729449.6500000004</v>
      </c>
      <c r="N10650" s="12">
        <f>DATE(YEAR(Table1[[#This Row],[Order_Date]]),MONTH(Table1[[#This Row],[Order_Date]]),1)</f>
        <v>45292</v>
      </c>
    </row>
    <row r="10651" spans="1:14">
      <c r="A10651" t="s">
        <v>603</v>
      </c>
      <c r="B10651" t="s">
        <v>472</v>
      </c>
      <c r="C10651" t="s">
        <v>473</v>
      </c>
      <c r="D10651" t="s">
        <v>44</v>
      </c>
      <c r="E10651" t="s">
        <v>73</v>
      </c>
      <c r="F10651" t="s">
        <v>60</v>
      </c>
      <c r="G10651">
        <v>43</v>
      </c>
      <c r="H10651">
        <v>3933.93</v>
      </c>
      <c r="I10651">
        <v>169158.99</v>
      </c>
      <c r="J10651">
        <v>102</v>
      </c>
      <c r="K10651">
        <v>11</v>
      </c>
      <c r="L10651" t="s">
        <v>105</v>
      </c>
      <c r="M10651">
        <f>(Table1[[#This Row],[Current_Stock]]*Table1[[#This Row],[Unit_Price]])</f>
        <v>401260.86</v>
      </c>
      <c r="N10651" s="12">
        <f>DATE(YEAR(Table1[[#This Row],[Order_Date]]),MONTH(Table1[[#This Row],[Order_Date]]),1)</f>
        <v>45383</v>
      </c>
    </row>
    <row r="10652" spans="1:14">
      <c r="A10652" t="s">
        <v>154</v>
      </c>
      <c r="B10652" t="s">
        <v>332</v>
      </c>
      <c r="C10652" t="s">
        <v>333</v>
      </c>
      <c r="D10652" t="s">
        <v>183</v>
      </c>
      <c r="E10652" t="s">
        <v>173</v>
      </c>
      <c r="F10652" t="s">
        <v>60</v>
      </c>
      <c r="G10652">
        <v>10</v>
      </c>
      <c r="H10652">
        <v>4921.76</v>
      </c>
      <c r="I10652">
        <v>49217.599999999999</v>
      </c>
      <c r="J10652">
        <v>136</v>
      </c>
      <c r="K10652">
        <v>11</v>
      </c>
      <c r="L10652" t="s">
        <v>18</v>
      </c>
      <c r="M10652">
        <f>(Table1[[#This Row],[Current_Stock]]*Table1[[#This Row],[Unit_Price]])</f>
        <v>669359.35999999999</v>
      </c>
      <c r="N10652" s="12">
        <f>DATE(YEAR(Table1[[#This Row],[Order_Date]]),MONTH(Table1[[#This Row],[Order_Date]]),1)</f>
        <v>45200</v>
      </c>
    </row>
    <row r="10653" spans="1:14">
      <c r="A10653" t="s">
        <v>1387</v>
      </c>
      <c r="B10653" t="s">
        <v>630</v>
      </c>
      <c r="C10653" t="s">
        <v>631</v>
      </c>
      <c r="D10653" t="s">
        <v>44</v>
      </c>
      <c r="E10653" t="s">
        <v>28</v>
      </c>
      <c r="F10653" t="s">
        <v>29</v>
      </c>
      <c r="G10653">
        <v>29</v>
      </c>
      <c r="H10653">
        <v>2697.52</v>
      </c>
      <c r="I10653">
        <v>78228.08</v>
      </c>
      <c r="J10653">
        <v>79</v>
      </c>
      <c r="K10653">
        <v>4</v>
      </c>
      <c r="L10653" t="s">
        <v>105</v>
      </c>
      <c r="M10653">
        <f>(Table1[[#This Row],[Current_Stock]]*Table1[[#This Row],[Unit_Price]])</f>
        <v>213104.08</v>
      </c>
      <c r="N10653" s="12">
        <f>DATE(YEAR(Table1[[#This Row],[Order_Date]]),MONTH(Table1[[#This Row],[Order_Date]]),1)</f>
        <v>45474</v>
      </c>
    </row>
    <row r="10654" spans="1:14">
      <c r="A10654" t="s">
        <v>1114</v>
      </c>
      <c r="B10654" t="s">
        <v>175</v>
      </c>
      <c r="C10654" t="s">
        <v>176</v>
      </c>
      <c r="D10654" t="s">
        <v>84</v>
      </c>
      <c r="E10654" t="s">
        <v>184</v>
      </c>
      <c r="F10654" t="s">
        <v>60</v>
      </c>
      <c r="G10654">
        <v>24</v>
      </c>
      <c r="H10654">
        <v>18494.240000000002</v>
      </c>
      <c r="I10654">
        <v>443861.76000000001</v>
      </c>
      <c r="J10654">
        <v>224</v>
      </c>
      <c r="K10654">
        <v>3</v>
      </c>
      <c r="L10654" t="s">
        <v>18</v>
      </c>
      <c r="M10654">
        <f>(Table1[[#This Row],[Current_Stock]]*Table1[[#This Row],[Unit_Price]])</f>
        <v>4142709.7600000002</v>
      </c>
      <c r="N10654" s="12">
        <f>DATE(YEAR(Table1[[#This Row],[Order_Date]]),MONTH(Table1[[#This Row],[Order_Date]]),1)</f>
        <v>45597</v>
      </c>
    </row>
    <row r="10655" spans="1:14">
      <c r="A10655" t="s">
        <v>1152</v>
      </c>
      <c r="B10655" t="s">
        <v>1111</v>
      </c>
      <c r="C10655" t="s">
        <v>1112</v>
      </c>
      <c r="D10655" t="s">
        <v>22</v>
      </c>
      <c r="E10655" t="s">
        <v>59</v>
      </c>
      <c r="F10655" t="s">
        <v>40</v>
      </c>
      <c r="G10655">
        <v>49</v>
      </c>
      <c r="H10655">
        <v>4794</v>
      </c>
      <c r="I10655">
        <v>234906</v>
      </c>
      <c r="J10655">
        <v>70</v>
      </c>
      <c r="K10655">
        <v>7</v>
      </c>
      <c r="L10655" t="s">
        <v>105</v>
      </c>
      <c r="M10655">
        <f>(Table1[[#This Row],[Current_Stock]]*Table1[[#This Row],[Unit_Price]])</f>
        <v>335580</v>
      </c>
      <c r="N10655" s="12">
        <f>DATE(YEAR(Table1[[#This Row],[Order_Date]]),MONTH(Table1[[#This Row],[Order_Date]]),1)</f>
        <v>45139</v>
      </c>
    </row>
    <row r="10656" spans="1:14">
      <c r="A10656" t="s">
        <v>1002</v>
      </c>
      <c r="B10656" t="s">
        <v>796</v>
      </c>
      <c r="C10656" t="s">
        <v>797</v>
      </c>
      <c r="D10656" t="s">
        <v>183</v>
      </c>
      <c r="E10656" t="s">
        <v>153</v>
      </c>
      <c r="F10656" t="s">
        <v>40</v>
      </c>
      <c r="G10656">
        <v>21</v>
      </c>
      <c r="H10656">
        <v>515.29</v>
      </c>
      <c r="I10656">
        <v>10821.09</v>
      </c>
      <c r="J10656">
        <v>212</v>
      </c>
      <c r="K10656">
        <v>5</v>
      </c>
      <c r="L10656" t="s">
        <v>18</v>
      </c>
      <c r="M10656">
        <f>(Table1[[#This Row],[Current_Stock]]*Table1[[#This Row],[Unit_Price]])</f>
        <v>109241.48</v>
      </c>
      <c r="N10656" s="12">
        <f>DATE(YEAR(Table1[[#This Row],[Order_Date]]),MONTH(Table1[[#This Row],[Order_Date]]),1)</f>
        <v>45505</v>
      </c>
    </row>
    <row r="10657" spans="1:14">
      <c r="A10657" t="s">
        <v>1368</v>
      </c>
      <c r="B10657" t="s">
        <v>447</v>
      </c>
      <c r="C10657" t="s">
        <v>448</v>
      </c>
      <c r="D10657" t="s">
        <v>44</v>
      </c>
      <c r="E10657" t="s">
        <v>330</v>
      </c>
      <c r="F10657" t="s">
        <v>46</v>
      </c>
      <c r="G10657">
        <v>22</v>
      </c>
      <c r="H10657">
        <v>4309.5</v>
      </c>
      <c r="I10657">
        <v>94809</v>
      </c>
      <c r="J10657">
        <v>57</v>
      </c>
      <c r="K10657">
        <v>3</v>
      </c>
      <c r="L10657" t="s">
        <v>18</v>
      </c>
      <c r="M10657">
        <f>(Table1[[#This Row],[Current_Stock]]*Table1[[#This Row],[Unit_Price]])</f>
        <v>245641.5</v>
      </c>
      <c r="N10657" s="12">
        <f>DATE(YEAR(Table1[[#This Row],[Order_Date]]),MONTH(Table1[[#This Row],[Order_Date]]),1)</f>
        <v>44927</v>
      </c>
    </row>
    <row r="10658" spans="1:14">
      <c r="A10658" t="s">
        <v>1080</v>
      </c>
      <c r="B10658" t="s">
        <v>517</v>
      </c>
      <c r="C10658" t="s">
        <v>518</v>
      </c>
      <c r="D10658" t="s">
        <v>38</v>
      </c>
      <c r="E10658" t="s">
        <v>251</v>
      </c>
      <c r="F10658" t="s">
        <v>60</v>
      </c>
      <c r="G10658">
        <v>21</v>
      </c>
      <c r="H10658">
        <v>2656.37</v>
      </c>
      <c r="I10658">
        <v>55783.77</v>
      </c>
      <c r="J10658">
        <v>164</v>
      </c>
      <c r="K10658">
        <v>10</v>
      </c>
      <c r="L10658" t="s">
        <v>18</v>
      </c>
      <c r="M10658">
        <f>(Table1[[#This Row],[Current_Stock]]*Table1[[#This Row],[Unit_Price]])</f>
        <v>435644.68</v>
      </c>
      <c r="N10658" s="12">
        <f>DATE(YEAR(Table1[[#This Row],[Order_Date]]),MONTH(Table1[[#This Row],[Order_Date]]),1)</f>
        <v>45383</v>
      </c>
    </row>
    <row r="10659" spans="1:14">
      <c r="A10659" t="s">
        <v>981</v>
      </c>
      <c r="B10659" t="s">
        <v>305</v>
      </c>
      <c r="C10659" t="s">
        <v>306</v>
      </c>
      <c r="D10659" t="s">
        <v>22</v>
      </c>
      <c r="E10659" t="s">
        <v>167</v>
      </c>
      <c r="F10659" t="s">
        <v>46</v>
      </c>
      <c r="G10659">
        <v>70</v>
      </c>
      <c r="H10659">
        <v>7550.4</v>
      </c>
      <c r="I10659">
        <v>528528</v>
      </c>
      <c r="J10659">
        <v>108</v>
      </c>
      <c r="K10659">
        <v>13</v>
      </c>
      <c r="L10659" t="s">
        <v>105</v>
      </c>
      <c r="M10659">
        <f>(Table1[[#This Row],[Current_Stock]]*Table1[[#This Row],[Unit_Price]])</f>
        <v>815443.2</v>
      </c>
      <c r="N10659" s="12">
        <f>DATE(YEAR(Table1[[#This Row],[Order_Date]]),MONTH(Table1[[#This Row],[Order_Date]]),1)</f>
        <v>45231</v>
      </c>
    </row>
    <row r="10660" spans="1:14">
      <c r="A10660" t="s">
        <v>193</v>
      </c>
      <c r="B10660" t="s">
        <v>1284</v>
      </c>
      <c r="C10660" t="s">
        <v>1285</v>
      </c>
      <c r="D10660" t="s">
        <v>183</v>
      </c>
      <c r="E10660" t="s">
        <v>189</v>
      </c>
      <c r="F10660" t="s">
        <v>46</v>
      </c>
      <c r="G10660">
        <v>17</v>
      </c>
      <c r="H10660">
        <v>471.93</v>
      </c>
      <c r="I10660">
        <v>8022.81</v>
      </c>
      <c r="J10660">
        <v>154</v>
      </c>
      <c r="K10660">
        <v>13</v>
      </c>
      <c r="L10660" t="s">
        <v>18</v>
      </c>
      <c r="M10660">
        <f>(Table1[[#This Row],[Current_Stock]]*Table1[[#This Row],[Unit_Price]])</f>
        <v>72677.22</v>
      </c>
      <c r="N10660" s="12">
        <f>DATE(YEAR(Table1[[#This Row],[Order_Date]]),MONTH(Table1[[#This Row],[Order_Date]]),1)</f>
        <v>45108</v>
      </c>
    </row>
    <row r="10661" spans="1:14">
      <c r="A10661" t="s">
        <v>1365</v>
      </c>
      <c r="B10661" t="s">
        <v>132</v>
      </c>
      <c r="C10661" t="s">
        <v>133</v>
      </c>
      <c r="D10661" t="s">
        <v>38</v>
      </c>
      <c r="E10661" t="s">
        <v>16</v>
      </c>
      <c r="F10661" t="s">
        <v>17</v>
      </c>
      <c r="G10661">
        <v>22</v>
      </c>
      <c r="H10661">
        <v>2300.71</v>
      </c>
      <c r="I10661">
        <v>50615.62</v>
      </c>
      <c r="J10661">
        <v>159</v>
      </c>
      <c r="K10661">
        <v>9</v>
      </c>
      <c r="L10661" t="s">
        <v>18</v>
      </c>
      <c r="M10661">
        <f>(Table1[[#This Row],[Current_Stock]]*Table1[[#This Row],[Unit_Price]])</f>
        <v>365812.89</v>
      </c>
      <c r="N10661" s="12">
        <f>DATE(YEAR(Table1[[#This Row],[Order_Date]]),MONTH(Table1[[#This Row],[Order_Date]]),1)</f>
        <v>45139</v>
      </c>
    </row>
    <row r="10662" spans="1:14">
      <c r="A10662" t="s">
        <v>1238</v>
      </c>
      <c r="B10662" t="s">
        <v>944</v>
      </c>
      <c r="C10662" t="s">
        <v>945</v>
      </c>
      <c r="D10662" t="s">
        <v>15</v>
      </c>
      <c r="E10662" t="s">
        <v>167</v>
      </c>
      <c r="F10662" t="s">
        <v>40</v>
      </c>
      <c r="G10662">
        <v>22</v>
      </c>
      <c r="H10662">
        <v>319.64999999999998</v>
      </c>
      <c r="I10662">
        <v>7032.3</v>
      </c>
      <c r="J10662">
        <v>115</v>
      </c>
      <c r="K10662">
        <v>3</v>
      </c>
      <c r="L10662" t="s">
        <v>18</v>
      </c>
      <c r="M10662">
        <f>(Table1[[#This Row],[Current_Stock]]*Table1[[#This Row],[Unit_Price]])</f>
        <v>36759.75</v>
      </c>
      <c r="N10662" s="12">
        <f>DATE(YEAR(Table1[[#This Row],[Order_Date]]),MONTH(Table1[[#This Row],[Order_Date]]),1)</f>
        <v>45170</v>
      </c>
    </row>
    <row r="10663" spans="1:14">
      <c r="A10663" t="s">
        <v>1213</v>
      </c>
      <c r="B10663" t="s">
        <v>253</v>
      </c>
      <c r="C10663" t="s">
        <v>254</v>
      </c>
      <c r="D10663" t="s">
        <v>38</v>
      </c>
      <c r="E10663" t="s">
        <v>54</v>
      </c>
      <c r="F10663" t="s">
        <v>17</v>
      </c>
      <c r="G10663">
        <v>8</v>
      </c>
      <c r="H10663">
        <v>2602.44</v>
      </c>
      <c r="I10663">
        <v>20819.52</v>
      </c>
      <c r="J10663">
        <v>165</v>
      </c>
      <c r="K10663">
        <v>9</v>
      </c>
      <c r="L10663" t="s">
        <v>18</v>
      </c>
      <c r="M10663">
        <f>(Table1[[#This Row],[Current_Stock]]*Table1[[#This Row],[Unit_Price]])</f>
        <v>429402.60000000003</v>
      </c>
      <c r="N10663" s="12">
        <f>DATE(YEAR(Table1[[#This Row],[Order_Date]]),MONTH(Table1[[#This Row],[Order_Date]]),1)</f>
        <v>45536</v>
      </c>
    </row>
    <row r="10664" spans="1:14">
      <c r="A10664" t="s">
        <v>1265</v>
      </c>
      <c r="B10664" t="s">
        <v>580</v>
      </c>
      <c r="C10664" t="s">
        <v>581</v>
      </c>
      <c r="D10664" t="s">
        <v>27</v>
      </c>
      <c r="E10664" t="s">
        <v>80</v>
      </c>
      <c r="F10664" t="s">
        <v>29</v>
      </c>
      <c r="G10664">
        <v>6</v>
      </c>
      <c r="H10664">
        <v>564.66</v>
      </c>
      <c r="I10664">
        <v>3387.96</v>
      </c>
      <c r="J10664">
        <v>282</v>
      </c>
      <c r="K10664">
        <v>3</v>
      </c>
      <c r="L10664" t="s">
        <v>18</v>
      </c>
      <c r="M10664">
        <f>(Table1[[#This Row],[Current_Stock]]*Table1[[#This Row],[Unit_Price]])</f>
        <v>159234.12</v>
      </c>
      <c r="N10664" s="12">
        <f>DATE(YEAR(Table1[[#This Row],[Order_Date]]),MONTH(Table1[[#This Row],[Order_Date]]),1)</f>
        <v>45383</v>
      </c>
    </row>
    <row r="10665" spans="1:14">
      <c r="A10665" t="s">
        <v>939</v>
      </c>
      <c r="B10665" t="s">
        <v>374</v>
      </c>
      <c r="C10665" t="s">
        <v>375</v>
      </c>
      <c r="D10665" t="s">
        <v>53</v>
      </c>
      <c r="E10665" t="s">
        <v>243</v>
      </c>
      <c r="F10665" t="s">
        <v>46</v>
      </c>
      <c r="G10665">
        <v>1</v>
      </c>
      <c r="H10665">
        <v>1630.68</v>
      </c>
      <c r="I10665">
        <v>1630.68</v>
      </c>
      <c r="J10665">
        <v>534</v>
      </c>
      <c r="K10665">
        <v>10</v>
      </c>
      <c r="L10665" t="s">
        <v>55</v>
      </c>
      <c r="M10665">
        <f>(Table1[[#This Row],[Current_Stock]]*Table1[[#This Row],[Unit_Price]])</f>
        <v>870783.12</v>
      </c>
      <c r="N10665" s="12">
        <f>DATE(YEAR(Table1[[#This Row],[Order_Date]]),MONTH(Table1[[#This Row],[Order_Date]]),1)</f>
        <v>45231</v>
      </c>
    </row>
    <row r="10666" spans="1:14">
      <c r="A10666" t="s">
        <v>930</v>
      </c>
      <c r="B10666" t="s">
        <v>844</v>
      </c>
      <c r="C10666" t="s">
        <v>845</v>
      </c>
      <c r="D10666" t="s">
        <v>96</v>
      </c>
      <c r="E10666" t="s">
        <v>109</v>
      </c>
      <c r="F10666" t="s">
        <v>40</v>
      </c>
      <c r="G10666">
        <v>9</v>
      </c>
      <c r="H10666">
        <v>3471.39</v>
      </c>
      <c r="I10666">
        <v>31242.51</v>
      </c>
      <c r="J10666">
        <v>360</v>
      </c>
      <c r="K10666">
        <v>4</v>
      </c>
      <c r="L10666" t="s">
        <v>18</v>
      </c>
      <c r="M10666">
        <f>(Table1[[#This Row],[Current_Stock]]*Table1[[#This Row],[Unit_Price]])</f>
        <v>1249700.3999999999</v>
      </c>
      <c r="N10666" s="12">
        <f>DATE(YEAR(Table1[[#This Row],[Order_Date]]),MONTH(Table1[[#This Row],[Order_Date]]),1)</f>
        <v>45200</v>
      </c>
    </row>
    <row r="10667" spans="1:14">
      <c r="A10667" t="s">
        <v>557</v>
      </c>
      <c r="B10667" t="s">
        <v>94</v>
      </c>
      <c r="C10667" t="s">
        <v>95</v>
      </c>
      <c r="D10667" t="s">
        <v>96</v>
      </c>
      <c r="E10667" t="s">
        <v>277</v>
      </c>
      <c r="F10667" t="s">
        <v>40</v>
      </c>
      <c r="G10667">
        <v>7</v>
      </c>
      <c r="H10667">
        <v>3792.99</v>
      </c>
      <c r="I10667">
        <v>26550.93</v>
      </c>
      <c r="J10667">
        <v>432</v>
      </c>
      <c r="K10667">
        <v>14</v>
      </c>
      <c r="L10667" t="s">
        <v>55</v>
      </c>
      <c r="M10667">
        <f>(Table1[[#This Row],[Current_Stock]]*Table1[[#This Row],[Unit_Price]])</f>
        <v>1638571.68</v>
      </c>
      <c r="N10667" s="12">
        <f>DATE(YEAR(Table1[[#This Row],[Order_Date]]),MONTH(Table1[[#This Row],[Order_Date]]),1)</f>
        <v>45627</v>
      </c>
    </row>
    <row r="10668" spans="1:14">
      <c r="A10668" t="s">
        <v>949</v>
      </c>
      <c r="B10668" t="s">
        <v>284</v>
      </c>
      <c r="C10668" t="s">
        <v>285</v>
      </c>
      <c r="D10668" t="s">
        <v>15</v>
      </c>
      <c r="E10668" t="s">
        <v>85</v>
      </c>
      <c r="F10668" t="s">
        <v>60</v>
      </c>
      <c r="G10668">
        <v>12</v>
      </c>
      <c r="H10668">
        <v>404.35</v>
      </c>
      <c r="I10668">
        <v>4852.2</v>
      </c>
      <c r="J10668">
        <v>126</v>
      </c>
      <c r="K10668">
        <v>4</v>
      </c>
      <c r="L10668" t="s">
        <v>18</v>
      </c>
      <c r="M10668">
        <f>(Table1[[#This Row],[Current_Stock]]*Table1[[#This Row],[Unit_Price]])</f>
        <v>50948.100000000006</v>
      </c>
      <c r="N10668" s="12">
        <f>DATE(YEAR(Table1[[#This Row],[Order_Date]]),MONTH(Table1[[#This Row],[Order_Date]]),1)</f>
        <v>45108</v>
      </c>
    </row>
    <row r="10669" spans="1:14">
      <c r="A10669" t="s">
        <v>625</v>
      </c>
      <c r="B10669" t="s">
        <v>441</v>
      </c>
      <c r="C10669" t="s">
        <v>442</v>
      </c>
      <c r="D10669" t="s">
        <v>96</v>
      </c>
      <c r="E10669" t="s">
        <v>153</v>
      </c>
      <c r="F10669" t="s">
        <v>60</v>
      </c>
      <c r="G10669">
        <v>3</v>
      </c>
      <c r="H10669">
        <v>2875.29</v>
      </c>
      <c r="I10669">
        <v>8625.8700000000008</v>
      </c>
      <c r="J10669">
        <v>319</v>
      </c>
      <c r="K10669">
        <v>6</v>
      </c>
      <c r="L10669" t="s">
        <v>18</v>
      </c>
      <c r="M10669">
        <f>(Table1[[#This Row],[Current_Stock]]*Table1[[#This Row],[Unit_Price]])</f>
        <v>917217.51</v>
      </c>
      <c r="N10669" s="12">
        <f>DATE(YEAR(Table1[[#This Row],[Order_Date]]),MONTH(Table1[[#This Row],[Order_Date]]),1)</f>
        <v>45444</v>
      </c>
    </row>
    <row r="10670" spans="1:14">
      <c r="A10670" t="s">
        <v>286</v>
      </c>
      <c r="B10670" t="s">
        <v>991</v>
      </c>
      <c r="C10670" t="s">
        <v>992</v>
      </c>
      <c r="D10670" t="s">
        <v>53</v>
      </c>
      <c r="E10670" t="s">
        <v>73</v>
      </c>
      <c r="F10670" t="s">
        <v>17</v>
      </c>
      <c r="G10670">
        <v>4</v>
      </c>
      <c r="H10670">
        <v>1426.84</v>
      </c>
      <c r="I10670">
        <v>5707.36</v>
      </c>
      <c r="J10670">
        <v>588</v>
      </c>
      <c r="K10670">
        <v>8</v>
      </c>
      <c r="L10670" t="s">
        <v>55</v>
      </c>
      <c r="M10670">
        <f>(Table1[[#This Row],[Current_Stock]]*Table1[[#This Row],[Unit_Price]])</f>
        <v>838981.91999999993</v>
      </c>
      <c r="N10670" s="12">
        <f>DATE(YEAR(Table1[[#This Row],[Order_Date]]),MONTH(Table1[[#This Row],[Order_Date]]),1)</f>
        <v>45383</v>
      </c>
    </row>
    <row r="10671" spans="1:14">
      <c r="A10671" t="s">
        <v>1163</v>
      </c>
      <c r="B10671" t="s">
        <v>290</v>
      </c>
      <c r="C10671" t="s">
        <v>291</v>
      </c>
      <c r="D10671" t="s">
        <v>33</v>
      </c>
      <c r="E10671" t="s">
        <v>16</v>
      </c>
      <c r="F10671" t="s">
        <v>29</v>
      </c>
      <c r="G10671">
        <v>11</v>
      </c>
      <c r="H10671">
        <v>4059.26</v>
      </c>
      <c r="I10671">
        <v>44651.86</v>
      </c>
      <c r="J10671">
        <v>170</v>
      </c>
      <c r="K10671">
        <v>7</v>
      </c>
      <c r="L10671" t="s">
        <v>18</v>
      </c>
      <c r="M10671">
        <f>(Table1[[#This Row],[Current_Stock]]*Table1[[#This Row],[Unit_Price]])</f>
        <v>690074.20000000007</v>
      </c>
      <c r="N10671" s="12">
        <f>DATE(YEAR(Table1[[#This Row],[Order_Date]]),MONTH(Table1[[#This Row],[Order_Date]]),1)</f>
        <v>44958</v>
      </c>
    </row>
    <row r="10672" spans="1:14">
      <c r="A10672" t="s">
        <v>930</v>
      </c>
      <c r="B10672" t="s">
        <v>1268</v>
      </c>
      <c r="C10672" t="s">
        <v>1269</v>
      </c>
      <c r="D10672" t="s">
        <v>38</v>
      </c>
      <c r="E10672" t="s">
        <v>184</v>
      </c>
      <c r="F10672" t="s">
        <v>17</v>
      </c>
      <c r="G10672">
        <v>16</v>
      </c>
      <c r="H10672">
        <v>3472.65</v>
      </c>
      <c r="I10672">
        <v>55562.400000000001</v>
      </c>
      <c r="J10672">
        <v>169</v>
      </c>
      <c r="K10672">
        <v>5</v>
      </c>
      <c r="L10672" t="s">
        <v>18</v>
      </c>
      <c r="M10672">
        <f>(Table1[[#This Row],[Current_Stock]]*Table1[[#This Row],[Unit_Price]])</f>
        <v>586877.85</v>
      </c>
      <c r="N10672" s="12">
        <f>DATE(YEAR(Table1[[#This Row],[Order_Date]]),MONTH(Table1[[#This Row],[Order_Date]]),1)</f>
        <v>45200</v>
      </c>
    </row>
    <row r="10673" spans="1:14">
      <c r="A10673" t="s">
        <v>1002</v>
      </c>
      <c r="B10673" t="s">
        <v>974</v>
      </c>
      <c r="C10673" t="s">
        <v>975</v>
      </c>
      <c r="D10673" t="s">
        <v>44</v>
      </c>
      <c r="E10673" t="s">
        <v>113</v>
      </c>
      <c r="F10673" t="s">
        <v>46</v>
      </c>
      <c r="G10673">
        <v>28</v>
      </c>
      <c r="H10673">
        <v>337.8</v>
      </c>
      <c r="I10673">
        <v>9458.4</v>
      </c>
      <c r="J10673">
        <v>68</v>
      </c>
      <c r="K10673">
        <v>13</v>
      </c>
      <c r="L10673" t="s">
        <v>18</v>
      </c>
      <c r="M10673">
        <f>(Table1[[#This Row],[Current_Stock]]*Table1[[#This Row],[Unit_Price]])</f>
        <v>22970.400000000001</v>
      </c>
      <c r="N10673" s="12">
        <f>DATE(YEAR(Table1[[#This Row],[Order_Date]]),MONTH(Table1[[#This Row],[Order_Date]]),1)</f>
        <v>45505</v>
      </c>
    </row>
    <row r="10674" spans="1:14">
      <c r="A10674" t="s">
        <v>816</v>
      </c>
      <c r="B10674" t="s">
        <v>604</v>
      </c>
      <c r="C10674" t="s">
        <v>605</v>
      </c>
      <c r="D10674" t="s">
        <v>27</v>
      </c>
      <c r="E10674" t="s">
        <v>113</v>
      </c>
      <c r="F10674" t="s">
        <v>17</v>
      </c>
      <c r="G10674">
        <v>1</v>
      </c>
      <c r="H10674">
        <v>4461.58</v>
      </c>
      <c r="I10674">
        <v>4461.58</v>
      </c>
      <c r="J10674">
        <v>472</v>
      </c>
      <c r="K10674">
        <v>7</v>
      </c>
      <c r="L10674" t="s">
        <v>55</v>
      </c>
      <c r="M10674">
        <f>(Table1[[#This Row],[Current_Stock]]*Table1[[#This Row],[Unit_Price]])</f>
        <v>2105865.7599999998</v>
      </c>
      <c r="N10674" s="12">
        <f>DATE(YEAR(Table1[[#This Row],[Order_Date]]),MONTH(Table1[[#This Row],[Order_Date]]),1)</f>
        <v>45078</v>
      </c>
    </row>
    <row r="10675" spans="1:14">
      <c r="A10675" t="s">
        <v>668</v>
      </c>
      <c r="B10675" t="s">
        <v>293</v>
      </c>
      <c r="C10675" t="s">
        <v>294</v>
      </c>
      <c r="D10675" t="s">
        <v>96</v>
      </c>
      <c r="E10675" t="s">
        <v>34</v>
      </c>
      <c r="F10675" t="s">
        <v>40</v>
      </c>
      <c r="G10675">
        <v>10</v>
      </c>
      <c r="H10675">
        <v>2806.26</v>
      </c>
      <c r="I10675">
        <v>28062.6</v>
      </c>
      <c r="J10675">
        <v>385</v>
      </c>
      <c r="K10675">
        <v>8</v>
      </c>
      <c r="L10675" t="s">
        <v>18</v>
      </c>
      <c r="M10675">
        <f>(Table1[[#This Row],[Current_Stock]]*Table1[[#This Row],[Unit_Price]])</f>
        <v>1080410.1000000001</v>
      </c>
      <c r="N10675" s="12">
        <f>DATE(YEAR(Table1[[#This Row],[Order_Date]]),MONTH(Table1[[#This Row],[Order_Date]]),1)</f>
        <v>45474</v>
      </c>
    </row>
    <row r="10676" spans="1:14">
      <c r="A10676" t="s">
        <v>568</v>
      </c>
      <c r="B10676" t="s">
        <v>296</v>
      </c>
      <c r="C10676" t="s">
        <v>297</v>
      </c>
      <c r="D10676" t="s">
        <v>96</v>
      </c>
      <c r="E10676" t="s">
        <v>80</v>
      </c>
      <c r="F10676" t="s">
        <v>46</v>
      </c>
      <c r="G10676">
        <v>7</v>
      </c>
      <c r="H10676">
        <v>4385.21</v>
      </c>
      <c r="I10676">
        <v>30696.47</v>
      </c>
      <c r="J10676">
        <v>439</v>
      </c>
      <c r="K10676">
        <v>11</v>
      </c>
      <c r="L10676" t="s">
        <v>55</v>
      </c>
      <c r="M10676">
        <f>(Table1[[#This Row],[Current_Stock]]*Table1[[#This Row],[Unit_Price]])</f>
        <v>1925107.19</v>
      </c>
      <c r="N10676" s="12">
        <f>DATE(YEAR(Table1[[#This Row],[Order_Date]]),MONTH(Table1[[#This Row],[Order_Date]]),1)</f>
        <v>45078</v>
      </c>
    </row>
    <row r="10677" spans="1:14">
      <c r="A10677" t="s">
        <v>340</v>
      </c>
      <c r="B10677" t="s">
        <v>1186</v>
      </c>
      <c r="C10677" t="s">
        <v>1187</v>
      </c>
      <c r="D10677" t="s">
        <v>27</v>
      </c>
      <c r="E10677" t="s">
        <v>109</v>
      </c>
      <c r="F10677" t="s">
        <v>40</v>
      </c>
      <c r="G10677">
        <v>3</v>
      </c>
      <c r="H10677">
        <v>3402.76</v>
      </c>
      <c r="I10677">
        <v>10208.280000000001</v>
      </c>
      <c r="J10677">
        <v>472</v>
      </c>
      <c r="K10677">
        <v>10</v>
      </c>
      <c r="L10677" t="s">
        <v>55</v>
      </c>
      <c r="M10677">
        <f>(Table1[[#This Row],[Current_Stock]]*Table1[[#This Row],[Unit_Price]])</f>
        <v>1606102.7200000002</v>
      </c>
      <c r="N10677" s="12">
        <f>DATE(YEAR(Table1[[#This Row],[Order_Date]]),MONTH(Table1[[#This Row],[Order_Date]]),1)</f>
        <v>44958</v>
      </c>
    </row>
    <row r="10678" spans="1:14">
      <c r="A10678" t="s">
        <v>724</v>
      </c>
      <c r="B10678" t="s">
        <v>1061</v>
      </c>
      <c r="C10678" t="s">
        <v>1062</v>
      </c>
      <c r="D10678" t="s">
        <v>53</v>
      </c>
      <c r="E10678" t="s">
        <v>330</v>
      </c>
      <c r="F10678" t="s">
        <v>40</v>
      </c>
      <c r="G10678">
        <v>9</v>
      </c>
      <c r="H10678">
        <v>2280.6999999999998</v>
      </c>
      <c r="I10678">
        <v>20526.3</v>
      </c>
      <c r="J10678">
        <v>597</v>
      </c>
      <c r="K10678">
        <v>14</v>
      </c>
      <c r="L10678" t="s">
        <v>55</v>
      </c>
      <c r="M10678">
        <f>(Table1[[#This Row],[Current_Stock]]*Table1[[#This Row],[Unit_Price]])</f>
        <v>1361577.9</v>
      </c>
      <c r="N10678" s="12">
        <f>DATE(YEAR(Table1[[#This Row],[Order_Date]]),MONTH(Table1[[#This Row],[Order_Date]]),1)</f>
        <v>44958</v>
      </c>
    </row>
    <row r="10679" spans="1:14">
      <c r="A10679" t="s">
        <v>324</v>
      </c>
      <c r="B10679" t="s">
        <v>527</v>
      </c>
      <c r="C10679" t="s">
        <v>528</v>
      </c>
      <c r="D10679" t="s">
        <v>22</v>
      </c>
      <c r="E10679" t="s">
        <v>85</v>
      </c>
      <c r="F10679" t="s">
        <v>17</v>
      </c>
      <c r="G10679">
        <v>21</v>
      </c>
      <c r="H10679">
        <v>17777.939999999999</v>
      </c>
      <c r="I10679">
        <v>373336.74</v>
      </c>
      <c r="J10679">
        <v>78</v>
      </c>
      <c r="K10679">
        <v>8</v>
      </c>
      <c r="L10679" t="s">
        <v>105</v>
      </c>
      <c r="M10679">
        <f>(Table1[[#This Row],[Current_Stock]]*Table1[[#This Row],[Unit_Price]])</f>
        <v>1386679.3199999998</v>
      </c>
      <c r="N10679" s="12">
        <f>DATE(YEAR(Table1[[#This Row],[Order_Date]]),MONTH(Table1[[#This Row],[Order_Date]]),1)</f>
        <v>45017</v>
      </c>
    </row>
    <row r="10680" spans="1:14">
      <c r="A10680" t="s">
        <v>1345</v>
      </c>
      <c r="B10680" t="s">
        <v>491</v>
      </c>
      <c r="C10680" t="s">
        <v>492</v>
      </c>
      <c r="D10680" t="s">
        <v>96</v>
      </c>
      <c r="E10680" t="s">
        <v>54</v>
      </c>
      <c r="F10680" t="s">
        <v>40</v>
      </c>
      <c r="G10680">
        <v>4</v>
      </c>
      <c r="H10680">
        <v>174.94</v>
      </c>
      <c r="I10680">
        <v>699.76</v>
      </c>
      <c r="J10680">
        <v>341</v>
      </c>
      <c r="K10680">
        <v>5</v>
      </c>
      <c r="L10680" t="s">
        <v>18</v>
      </c>
      <c r="M10680">
        <f>(Table1[[#This Row],[Current_Stock]]*Table1[[#This Row],[Unit_Price]])</f>
        <v>59654.54</v>
      </c>
      <c r="N10680" s="12">
        <f>DATE(YEAR(Table1[[#This Row],[Order_Date]]),MONTH(Table1[[#This Row],[Order_Date]]),1)</f>
        <v>45292</v>
      </c>
    </row>
    <row r="10681" spans="1:14">
      <c r="A10681" t="s">
        <v>1319</v>
      </c>
      <c r="B10681" t="s">
        <v>525</v>
      </c>
      <c r="C10681" t="s">
        <v>526</v>
      </c>
      <c r="D10681" t="s">
        <v>96</v>
      </c>
      <c r="E10681" t="s">
        <v>153</v>
      </c>
      <c r="F10681" t="s">
        <v>29</v>
      </c>
      <c r="G10681">
        <v>6</v>
      </c>
      <c r="H10681">
        <v>1124.2</v>
      </c>
      <c r="I10681">
        <v>6745.2</v>
      </c>
      <c r="J10681">
        <v>272</v>
      </c>
      <c r="K10681">
        <v>11</v>
      </c>
      <c r="L10681" t="s">
        <v>55</v>
      </c>
      <c r="M10681">
        <f>(Table1[[#This Row],[Current_Stock]]*Table1[[#This Row],[Unit_Price]])</f>
        <v>305782.40000000002</v>
      </c>
      <c r="N10681" s="12">
        <f>DATE(YEAR(Table1[[#This Row],[Order_Date]]),MONTH(Table1[[#This Row],[Order_Date]]),1)</f>
        <v>45352</v>
      </c>
    </row>
    <row r="10682" spans="1:14">
      <c r="A10682" t="s">
        <v>1054</v>
      </c>
      <c r="B10682" t="s">
        <v>897</v>
      </c>
      <c r="C10682" t="s">
        <v>898</v>
      </c>
      <c r="D10682" t="s">
        <v>27</v>
      </c>
      <c r="E10682" t="s">
        <v>211</v>
      </c>
      <c r="F10682" t="s">
        <v>40</v>
      </c>
      <c r="G10682">
        <v>7</v>
      </c>
      <c r="H10682">
        <v>817.42</v>
      </c>
      <c r="I10682">
        <v>5721.94</v>
      </c>
      <c r="J10682">
        <v>581</v>
      </c>
      <c r="K10682">
        <v>13</v>
      </c>
      <c r="L10682" t="s">
        <v>18</v>
      </c>
      <c r="M10682">
        <f>(Table1[[#This Row],[Current_Stock]]*Table1[[#This Row],[Unit_Price]])</f>
        <v>474921.01999999996</v>
      </c>
      <c r="N10682" s="12">
        <f>DATE(YEAR(Table1[[#This Row],[Order_Date]]),MONTH(Table1[[#This Row],[Order_Date]]),1)</f>
        <v>45200</v>
      </c>
    </row>
    <row r="10683" spans="1:14">
      <c r="A10683" t="s">
        <v>137</v>
      </c>
      <c r="B10683" t="s">
        <v>1224</v>
      </c>
      <c r="C10683" t="s">
        <v>1225</v>
      </c>
      <c r="D10683" t="s">
        <v>84</v>
      </c>
      <c r="E10683" t="s">
        <v>59</v>
      </c>
      <c r="F10683" t="s">
        <v>46</v>
      </c>
      <c r="G10683">
        <v>19</v>
      </c>
      <c r="H10683">
        <v>12591.2</v>
      </c>
      <c r="I10683">
        <v>239232.8</v>
      </c>
      <c r="J10683">
        <v>212</v>
      </c>
      <c r="K10683">
        <v>13</v>
      </c>
      <c r="L10683" t="s">
        <v>18</v>
      </c>
      <c r="M10683">
        <f>(Table1[[#This Row],[Current_Stock]]*Table1[[#This Row],[Unit_Price]])</f>
        <v>2669334.4000000004</v>
      </c>
      <c r="N10683" s="12">
        <f>DATE(YEAR(Table1[[#This Row],[Order_Date]]),MONTH(Table1[[#This Row],[Order_Date]]),1)</f>
        <v>45323</v>
      </c>
    </row>
    <row r="10684" spans="1:14">
      <c r="A10684" t="s">
        <v>242</v>
      </c>
      <c r="B10684" t="s">
        <v>107</v>
      </c>
      <c r="C10684" t="s">
        <v>108</v>
      </c>
      <c r="D10684" t="s">
        <v>96</v>
      </c>
      <c r="E10684" t="s">
        <v>89</v>
      </c>
      <c r="F10684" t="s">
        <v>40</v>
      </c>
      <c r="G10684">
        <v>4</v>
      </c>
      <c r="H10684">
        <v>3079.1</v>
      </c>
      <c r="I10684">
        <v>12316.4</v>
      </c>
      <c r="J10684">
        <v>545</v>
      </c>
      <c r="K10684">
        <v>10</v>
      </c>
      <c r="L10684" t="s">
        <v>18</v>
      </c>
      <c r="M10684">
        <f>(Table1[[#This Row],[Current_Stock]]*Table1[[#This Row],[Unit_Price]])</f>
        <v>1678109.5</v>
      </c>
      <c r="N10684" s="12">
        <f>DATE(YEAR(Table1[[#This Row],[Order_Date]]),MONTH(Table1[[#This Row],[Order_Date]]),1)</f>
        <v>45078</v>
      </c>
    </row>
    <row r="10685" spans="1:14">
      <c r="A10685" t="s">
        <v>789</v>
      </c>
      <c r="B10685" t="s">
        <v>1070</v>
      </c>
      <c r="C10685" t="s">
        <v>1071</v>
      </c>
      <c r="D10685" t="s">
        <v>22</v>
      </c>
      <c r="E10685" t="s">
        <v>104</v>
      </c>
      <c r="F10685" t="s">
        <v>46</v>
      </c>
      <c r="G10685">
        <v>20</v>
      </c>
      <c r="H10685">
        <v>1068.3800000000001</v>
      </c>
      <c r="I10685">
        <v>21367.599999999999</v>
      </c>
      <c r="J10685">
        <v>84</v>
      </c>
      <c r="K10685">
        <v>3</v>
      </c>
      <c r="L10685" t="s">
        <v>18</v>
      </c>
      <c r="M10685">
        <f>(Table1[[#This Row],[Current_Stock]]*Table1[[#This Row],[Unit_Price]])</f>
        <v>89743.920000000013</v>
      </c>
      <c r="N10685" s="12">
        <f>DATE(YEAR(Table1[[#This Row],[Order_Date]]),MONTH(Table1[[#This Row],[Order_Date]]),1)</f>
        <v>45505</v>
      </c>
    </row>
    <row r="10686" spans="1:14">
      <c r="A10686" t="s">
        <v>416</v>
      </c>
      <c r="B10686" t="s">
        <v>201</v>
      </c>
      <c r="C10686" t="s">
        <v>202</v>
      </c>
      <c r="D10686" t="s">
        <v>22</v>
      </c>
      <c r="E10686" t="s">
        <v>251</v>
      </c>
      <c r="F10686" t="s">
        <v>46</v>
      </c>
      <c r="G10686">
        <v>32</v>
      </c>
      <c r="H10686">
        <v>3245.55</v>
      </c>
      <c r="I10686">
        <v>103857.60000000001</v>
      </c>
      <c r="J10686">
        <v>69</v>
      </c>
      <c r="K10686">
        <v>10</v>
      </c>
      <c r="L10686" t="s">
        <v>105</v>
      </c>
      <c r="M10686">
        <f>(Table1[[#This Row],[Current_Stock]]*Table1[[#This Row],[Unit_Price]])</f>
        <v>223942.95</v>
      </c>
      <c r="N10686" s="12">
        <f>DATE(YEAR(Table1[[#This Row],[Order_Date]]),MONTH(Table1[[#This Row],[Order_Date]]),1)</f>
        <v>45474</v>
      </c>
    </row>
    <row r="10687" spans="1:14">
      <c r="A10687" t="s">
        <v>1344</v>
      </c>
      <c r="B10687" t="s">
        <v>417</v>
      </c>
      <c r="C10687" t="s">
        <v>418</v>
      </c>
      <c r="D10687" t="s">
        <v>84</v>
      </c>
      <c r="E10687" t="s">
        <v>184</v>
      </c>
      <c r="F10687" t="s">
        <v>17</v>
      </c>
      <c r="G10687">
        <v>25</v>
      </c>
      <c r="H10687">
        <v>25102.01</v>
      </c>
      <c r="I10687">
        <v>627550.25</v>
      </c>
      <c r="J10687">
        <v>208</v>
      </c>
      <c r="K10687">
        <v>6</v>
      </c>
      <c r="L10687" t="s">
        <v>18</v>
      </c>
      <c r="M10687">
        <f>(Table1[[#This Row],[Current_Stock]]*Table1[[#This Row],[Unit_Price]])</f>
        <v>5221218.08</v>
      </c>
      <c r="N10687" s="12">
        <f>DATE(YEAR(Table1[[#This Row],[Order_Date]]),MONTH(Table1[[#This Row],[Order_Date]]),1)</f>
        <v>45231</v>
      </c>
    </row>
    <row r="10688" spans="1:14">
      <c r="A10688" t="s">
        <v>134</v>
      </c>
      <c r="B10688" t="s">
        <v>491</v>
      </c>
      <c r="C10688" t="s">
        <v>492</v>
      </c>
      <c r="D10688" t="s">
        <v>96</v>
      </c>
      <c r="E10688" t="s">
        <v>73</v>
      </c>
      <c r="F10688" t="s">
        <v>29</v>
      </c>
      <c r="G10688">
        <v>5</v>
      </c>
      <c r="H10688">
        <v>3101.4</v>
      </c>
      <c r="I10688">
        <v>15507</v>
      </c>
      <c r="J10688">
        <v>308</v>
      </c>
      <c r="K10688">
        <v>2</v>
      </c>
      <c r="L10688" t="s">
        <v>55</v>
      </c>
      <c r="M10688">
        <f>(Table1[[#This Row],[Current_Stock]]*Table1[[#This Row],[Unit_Price]])</f>
        <v>955231.20000000007</v>
      </c>
      <c r="N10688" s="12">
        <f>DATE(YEAR(Table1[[#This Row],[Order_Date]]),MONTH(Table1[[#This Row],[Order_Date]]),1)</f>
        <v>45200</v>
      </c>
    </row>
    <row r="10689" spans="1:14">
      <c r="A10689" t="s">
        <v>869</v>
      </c>
      <c r="B10689" t="s">
        <v>1259</v>
      </c>
      <c r="C10689" t="s">
        <v>1260</v>
      </c>
      <c r="D10689" t="s">
        <v>53</v>
      </c>
      <c r="E10689" t="s">
        <v>85</v>
      </c>
      <c r="F10689" t="s">
        <v>46</v>
      </c>
      <c r="G10689">
        <v>2</v>
      </c>
      <c r="H10689">
        <v>1060.73</v>
      </c>
      <c r="I10689">
        <v>2121.46</v>
      </c>
      <c r="J10689">
        <v>544</v>
      </c>
      <c r="K10689">
        <v>2</v>
      </c>
      <c r="L10689" t="s">
        <v>18</v>
      </c>
      <c r="M10689">
        <f>(Table1[[#This Row],[Current_Stock]]*Table1[[#This Row],[Unit_Price]])</f>
        <v>577037.12</v>
      </c>
      <c r="N10689" s="12">
        <f>DATE(YEAR(Table1[[#This Row],[Order_Date]]),MONTH(Table1[[#This Row],[Order_Date]]),1)</f>
        <v>44986</v>
      </c>
    </row>
    <row r="10690" spans="1:14">
      <c r="A10690" t="s">
        <v>1232</v>
      </c>
      <c r="B10690" t="s">
        <v>652</v>
      </c>
      <c r="C10690" t="s">
        <v>653</v>
      </c>
      <c r="D10690" t="s">
        <v>53</v>
      </c>
      <c r="E10690" t="s">
        <v>50</v>
      </c>
      <c r="F10690" t="s">
        <v>40</v>
      </c>
      <c r="G10690">
        <v>9</v>
      </c>
      <c r="H10690">
        <v>2251.0700000000002</v>
      </c>
      <c r="I10690">
        <v>20259.63</v>
      </c>
      <c r="J10690">
        <v>367</v>
      </c>
      <c r="K10690">
        <v>5</v>
      </c>
      <c r="L10690" t="s">
        <v>55</v>
      </c>
      <c r="M10690">
        <f>(Table1[[#This Row],[Current_Stock]]*Table1[[#This Row],[Unit_Price]])</f>
        <v>826142.69000000006</v>
      </c>
      <c r="N10690" s="12">
        <f>DATE(YEAR(Table1[[#This Row],[Order_Date]]),MONTH(Table1[[#This Row],[Order_Date]]),1)</f>
        <v>45352</v>
      </c>
    </row>
    <row r="10691" spans="1:14">
      <c r="A10691" t="s">
        <v>218</v>
      </c>
      <c r="B10691" t="s">
        <v>1199</v>
      </c>
      <c r="C10691" t="s">
        <v>1200</v>
      </c>
      <c r="D10691" t="s">
        <v>15</v>
      </c>
      <c r="E10691" t="s">
        <v>153</v>
      </c>
      <c r="F10691" t="s">
        <v>17</v>
      </c>
      <c r="G10691">
        <v>15</v>
      </c>
      <c r="H10691">
        <v>277.94</v>
      </c>
      <c r="I10691">
        <v>4169.1000000000004</v>
      </c>
      <c r="J10691">
        <v>102</v>
      </c>
      <c r="K10691">
        <v>14</v>
      </c>
      <c r="L10691" t="s">
        <v>18</v>
      </c>
      <c r="M10691">
        <f>(Table1[[#This Row],[Current_Stock]]*Table1[[#This Row],[Unit_Price]])</f>
        <v>28349.88</v>
      </c>
      <c r="N10691" s="12">
        <f>DATE(YEAR(Table1[[#This Row],[Order_Date]]),MONTH(Table1[[#This Row],[Order_Date]]),1)</f>
        <v>45597</v>
      </c>
    </row>
    <row r="10692" spans="1:14">
      <c r="A10692" t="s">
        <v>471</v>
      </c>
      <c r="B10692" t="s">
        <v>982</v>
      </c>
      <c r="C10692" t="s">
        <v>983</v>
      </c>
      <c r="D10692" t="s">
        <v>38</v>
      </c>
      <c r="E10692" t="s">
        <v>109</v>
      </c>
      <c r="F10692" t="s">
        <v>17</v>
      </c>
      <c r="G10692">
        <v>20</v>
      </c>
      <c r="H10692">
        <v>419.58</v>
      </c>
      <c r="I10692">
        <v>8391.6</v>
      </c>
      <c r="J10692">
        <v>107</v>
      </c>
      <c r="K10692">
        <v>10</v>
      </c>
      <c r="L10692" t="s">
        <v>18</v>
      </c>
      <c r="M10692">
        <f>(Table1[[#This Row],[Current_Stock]]*Table1[[#This Row],[Unit_Price]])</f>
        <v>44895.06</v>
      </c>
      <c r="N10692" s="12">
        <f>DATE(YEAR(Table1[[#This Row],[Order_Date]]),MONTH(Table1[[#This Row],[Order_Date]]),1)</f>
        <v>45627</v>
      </c>
    </row>
    <row r="10693" spans="1:14">
      <c r="A10693" t="s">
        <v>1141</v>
      </c>
      <c r="B10693" t="s">
        <v>691</v>
      </c>
      <c r="C10693" t="s">
        <v>692</v>
      </c>
      <c r="D10693" t="s">
        <v>33</v>
      </c>
      <c r="E10693" t="s">
        <v>184</v>
      </c>
      <c r="F10693" t="s">
        <v>60</v>
      </c>
      <c r="G10693">
        <v>13</v>
      </c>
      <c r="H10693">
        <v>4271.18</v>
      </c>
      <c r="I10693">
        <v>55525.34</v>
      </c>
      <c r="J10693">
        <v>98</v>
      </c>
      <c r="K10693">
        <v>14</v>
      </c>
      <c r="L10693" t="s">
        <v>18</v>
      </c>
      <c r="M10693">
        <f>(Table1[[#This Row],[Current_Stock]]*Table1[[#This Row],[Unit_Price]])</f>
        <v>418575.64</v>
      </c>
      <c r="N10693" s="12">
        <f>DATE(YEAR(Table1[[#This Row],[Order_Date]]),MONTH(Table1[[#This Row],[Order_Date]]),1)</f>
        <v>45627</v>
      </c>
    </row>
    <row r="10694" spans="1:14">
      <c r="A10694" t="s">
        <v>1222</v>
      </c>
      <c r="B10694" t="s">
        <v>201</v>
      </c>
      <c r="C10694" t="s">
        <v>202</v>
      </c>
      <c r="D10694" t="s">
        <v>22</v>
      </c>
      <c r="E10694" t="s">
        <v>54</v>
      </c>
      <c r="F10694" t="s">
        <v>46</v>
      </c>
      <c r="G10694">
        <v>39</v>
      </c>
      <c r="H10694">
        <v>1446.35</v>
      </c>
      <c r="I10694">
        <v>56407.65</v>
      </c>
      <c r="J10694">
        <v>43</v>
      </c>
      <c r="K10694">
        <v>4</v>
      </c>
      <c r="L10694" t="s">
        <v>18</v>
      </c>
      <c r="M10694">
        <f>(Table1[[#This Row],[Current_Stock]]*Table1[[#This Row],[Unit_Price]])</f>
        <v>62193.049999999996</v>
      </c>
      <c r="N10694" s="12">
        <f>DATE(YEAR(Table1[[#This Row],[Order_Date]]),MONTH(Table1[[#This Row],[Order_Date]]),1)</f>
        <v>44927</v>
      </c>
    </row>
    <row r="10695" spans="1:14">
      <c r="A10695" t="s">
        <v>255</v>
      </c>
      <c r="B10695" t="s">
        <v>341</v>
      </c>
      <c r="C10695" t="s">
        <v>342</v>
      </c>
      <c r="D10695" t="s">
        <v>33</v>
      </c>
      <c r="E10695" t="s">
        <v>282</v>
      </c>
      <c r="F10695" t="s">
        <v>29</v>
      </c>
      <c r="G10695">
        <v>27</v>
      </c>
      <c r="H10695">
        <v>840.61</v>
      </c>
      <c r="I10695">
        <v>22696.47</v>
      </c>
      <c r="J10695">
        <v>96</v>
      </c>
      <c r="K10695">
        <v>4</v>
      </c>
      <c r="L10695" t="s">
        <v>18</v>
      </c>
      <c r="M10695">
        <f>(Table1[[#This Row],[Current_Stock]]*Table1[[#This Row],[Unit_Price]])</f>
        <v>80698.559999999998</v>
      </c>
      <c r="N10695" s="12">
        <f>DATE(YEAR(Table1[[#This Row],[Order_Date]]),MONTH(Table1[[#This Row],[Order_Date]]),1)</f>
        <v>45292</v>
      </c>
    </row>
    <row r="10696" spans="1:14">
      <c r="A10696" t="s">
        <v>1141</v>
      </c>
      <c r="B10696" t="s">
        <v>977</v>
      </c>
      <c r="C10696" t="s">
        <v>978</v>
      </c>
      <c r="D10696" t="s">
        <v>96</v>
      </c>
      <c r="E10696" t="s">
        <v>251</v>
      </c>
      <c r="F10696" t="s">
        <v>40</v>
      </c>
      <c r="G10696">
        <v>4</v>
      </c>
      <c r="H10696">
        <v>1279.25</v>
      </c>
      <c r="I10696">
        <v>5117</v>
      </c>
      <c r="J10696">
        <v>259</v>
      </c>
      <c r="K10696">
        <v>4</v>
      </c>
      <c r="L10696" t="s">
        <v>55</v>
      </c>
      <c r="M10696">
        <f>(Table1[[#This Row],[Current_Stock]]*Table1[[#This Row],[Unit_Price]])</f>
        <v>331325.75</v>
      </c>
      <c r="N10696" s="12">
        <f>DATE(YEAR(Table1[[#This Row],[Order_Date]]),MONTH(Table1[[#This Row],[Order_Date]]),1)</f>
        <v>45627</v>
      </c>
    </row>
    <row r="10697" spans="1:14">
      <c r="A10697" t="s">
        <v>862</v>
      </c>
      <c r="B10697" t="s">
        <v>114</v>
      </c>
      <c r="C10697" t="s">
        <v>115</v>
      </c>
      <c r="D10697" t="s">
        <v>33</v>
      </c>
      <c r="E10697" t="s">
        <v>184</v>
      </c>
      <c r="F10697" t="s">
        <v>40</v>
      </c>
      <c r="G10697">
        <v>9</v>
      </c>
      <c r="H10697">
        <v>3672.17</v>
      </c>
      <c r="I10697">
        <v>33049.53</v>
      </c>
      <c r="J10697">
        <v>232</v>
      </c>
      <c r="K10697">
        <v>7</v>
      </c>
      <c r="L10697" t="s">
        <v>18</v>
      </c>
      <c r="M10697">
        <f>(Table1[[#This Row],[Current_Stock]]*Table1[[#This Row],[Unit_Price]])</f>
        <v>851943.44000000006</v>
      </c>
      <c r="N10697" s="12">
        <f>DATE(YEAR(Table1[[#This Row],[Order_Date]]),MONTH(Table1[[#This Row],[Order_Date]]),1)</f>
        <v>45352</v>
      </c>
    </row>
    <row r="10698" spans="1:14">
      <c r="A10698" t="s">
        <v>143</v>
      </c>
      <c r="B10698" t="s">
        <v>1105</v>
      </c>
      <c r="C10698" t="s">
        <v>1106</v>
      </c>
      <c r="D10698" t="s">
        <v>15</v>
      </c>
      <c r="E10698" t="s">
        <v>34</v>
      </c>
      <c r="F10698" t="s">
        <v>17</v>
      </c>
      <c r="G10698">
        <v>19</v>
      </c>
      <c r="H10698">
        <v>241.17</v>
      </c>
      <c r="I10698">
        <v>4582.2299999999996</v>
      </c>
      <c r="J10698">
        <v>149</v>
      </c>
      <c r="K10698">
        <v>10</v>
      </c>
      <c r="L10698" t="s">
        <v>18</v>
      </c>
      <c r="M10698">
        <f>(Table1[[#This Row],[Current_Stock]]*Table1[[#This Row],[Unit_Price]])</f>
        <v>35934.33</v>
      </c>
      <c r="N10698" s="12">
        <f>DATE(YEAR(Table1[[#This Row],[Order_Date]]),MONTH(Table1[[#This Row],[Order_Date]]),1)</f>
        <v>45078</v>
      </c>
    </row>
    <row r="10699" spans="1:14">
      <c r="A10699" t="s">
        <v>666</v>
      </c>
      <c r="B10699" t="s">
        <v>432</v>
      </c>
      <c r="C10699" t="s">
        <v>433</v>
      </c>
      <c r="D10699" t="s">
        <v>96</v>
      </c>
      <c r="E10699" t="s">
        <v>251</v>
      </c>
      <c r="F10699" t="s">
        <v>29</v>
      </c>
      <c r="G10699">
        <v>7</v>
      </c>
      <c r="H10699">
        <v>1551.36</v>
      </c>
      <c r="I10699">
        <v>10859.52</v>
      </c>
      <c r="J10699">
        <v>532</v>
      </c>
      <c r="K10699">
        <v>4</v>
      </c>
      <c r="L10699" t="s">
        <v>55</v>
      </c>
      <c r="M10699">
        <f>(Table1[[#This Row],[Current_Stock]]*Table1[[#This Row],[Unit_Price]])</f>
        <v>825323.5199999999</v>
      </c>
      <c r="N10699" s="12">
        <f>DATE(YEAR(Table1[[#This Row],[Order_Date]]),MONTH(Table1[[#This Row],[Order_Date]]),1)</f>
        <v>45323</v>
      </c>
    </row>
    <row r="10700" spans="1:14">
      <c r="A10700" t="s">
        <v>1144</v>
      </c>
      <c r="B10700" t="s">
        <v>1119</v>
      </c>
      <c r="C10700" t="s">
        <v>1120</v>
      </c>
      <c r="D10700" t="s">
        <v>96</v>
      </c>
      <c r="E10700" t="s">
        <v>277</v>
      </c>
      <c r="F10700" t="s">
        <v>17</v>
      </c>
      <c r="G10700">
        <v>5</v>
      </c>
      <c r="H10700">
        <v>943.86</v>
      </c>
      <c r="I10700">
        <v>4719.3</v>
      </c>
      <c r="J10700">
        <v>374</v>
      </c>
      <c r="K10700">
        <v>8</v>
      </c>
      <c r="L10700" t="s">
        <v>55</v>
      </c>
      <c r="M10700">
        <f>(Table1[[#This Row],[Current_Stock]]*Table1[[#This Row],[Unit_Price]])</f>
        <v>353003.64</v>
      </c>
      <c r="N10700" s="12">
        <f>DATE(YEAR(Table1[[#This Row],[Order_Date]]),MONTH(Table1[[#This Row],[Order_Date]]),1)</f>
        <v>45383</v>
      </c>
    </row>
    <row r="10701" spans="1:14">
      <c r="A10701" t="s">
        <v>125</v>
      </c>
      <c r="B10701" t="s">
        <v>998</v>
      </c>
      <c r="C10701" t="s">
        <v>999</v>
      </c>
      <c r="D10701" t="s">
        <v>38</v>
      </c>
      <c r="E10701" t="s">
        <v>85</v>
      </c>
      <c r="F10701" t="s">
        <v>46</v>
      </c>
      <c r="G10701">
        <v>24</v>
      </c>
      <c r="H10701">
        <v>4452.62</v>
      </c>
      <c r="I10701">
        <v>106862.88</v>
      </c>
      <c r="J10701">
        <v>181</v>
      </c>
      <c r="K10701">
        <v>8</v>
      </c>
      <c r="L10701" t="s">
        <v>18</v>
      </c>
      <c r="M10701">
        <f>(Table1[[#This Row],[Current_Stock]]*Table1[[#This Row],[Unit_Price]])</f>
        <v>805924.22</v>
      </c>
      <c r="N10701" s="12">
        <f>DATE(YEAR(Table1[[#This Row],[Order_Date]]),MONTH(Table1[[#This Row],[Order_Date]]),1)</f>
        <v>45323</v>
      </c>
    </row>
    <row r="10702" spans="1:14">
      <c r="A10702" t="s">
        <v>379</v>
      </c>
      <c r="B10702" t="s">
        <v>531</v>
      </c>
      <c r="C10702" t="s">
        <v>532</v>
      </c>
      <c r="D10702" t="s">
        <v>53</v>
      </c>
      <c r="E10702" t="s">
        <v>330</v>
      </c>
      <c r="F10702" t="s">
        <v>60</v>
      </c>
      <c r="G10702">
        <v>2</v>
      </c>
      <c r="H10702">
        <v>210.35</v>
      </c>
      <c r="I10702">
        <v>420.7</v>
      </c>
      <c r="J10702">
        <v>490</v>
      </c>
      <c r="K10702">
        <v>14</v>
      </c>
      <c r="L10702" t="s">
        <v>55</v>
      </c>
      <c r="M10702">
        <f>(Table1[[#This Row],[Current_Stock]]*Table1[[#This Row],[Unit_Price]])</f>
        <v>103071.5</v>
      </c>
      <c r="N10702" s="12">
        <f>DATE(YEAR(Table1[[#This Row],[Order_Date]]),MONTH(Table1[[#This Row],[Order_Date]]),1)</f>
        <v>45536</v>
      </c>
    </row>
    <row r="10703" spans="1:14">
      <c r="A10703" t="s">
        <v>988</v>
      </c>
      <c r="B10703" t="s">
        <v>494</v>
      </c>
      <c r="C10703" t="s">
        <v>495</v>
      </c>
      <c r="D10703" t="s">
        <v>15</v>
      </c>
      <c r="E10703" t="s">
        <v>330</v>
      </c>
      <c r="F10703" t="s">
        <v>29</v>
      </c>
      <c r="G10703">
        <v>20</v>
      </c>
      <c r="H10703">
        <v>178.71</v>
      </c>
      <c r="I10703">
        <v>3574.2</v>
      </c>
      <c r="J10703">
        <v>104</v>
      </c>
      <c r="K10703">
        <v>11</v>
      </c>
      <c r="L10703" t="s">
        <v>18</v>
      </c>
      <c r="M10703">
        <f>(Table1[[#This Row],[Current_Stock]]*Table1[[#This Row],[Unit_Price]])</f>
        <v>18585.84</v>
      </c>
      <c r="N10703" s="12">
        <f>DATE(YEAR(Table1[[#This Row],[Order_Date]]),MONTH(Table1[[#This Row],[Order_Date]]),1)</f>
        <v>45078</v>
      </c>
    </row>
    <row r="10704" spans="1:14">
      <c r="A10704" t="s">
        <v>1324</v>
      </c>
      <c r="B10704" t="s">
        <v>332</v>
      </c>
      <c r="C10704" t="s">
        <v>333</v>
      </c>
      <c r="D10704" t="s">
        <v>183</v>
      </c>
      <c r="E10704" t="s">
        <v>189</v>
      </c>
      <c r="F10704" t="s">
        <v>46</v>
      </c>
      <c r="G10704">
        <v>14</v>
      </c>
      <c r="H10704">
        <v>960.98</v>
      </c>
      <c r="I10704">
        <v>13453.72</v>
      </c>
      <c r="J10704">
        <v>244</v>
      </c>
      <c r="K10704">
        <v>10</v>
      </c>
      <c r="L10704" t="s">
        <v>18</v>
      </c>
      <c r="M10704">
        <f>(Table1[[#This Row],[Current_Stock]]*Table1[[#This Row],[Unit_Price]])</f>
        <v>234479.12</v>
      </c>
      <c r="N10704" s="12">
        <f>DATE(YEAR(Table1[[#This Row],[Order_Date]]),MONTH(Table1[[#This Row],[Order_Date]]),1)</f>
        <v>45292</v>
      </c>
    </row>
    <row r="10705" spans="1:14">
      <c r="A10705" t="s">
        <v>1041</v>
      </c>
      <c r="B10705" t="s">
        <v>870</v>
      </c>
      <c r="C10705" t="s">
        <v>871</v>
      </c>
      <c r="D10705" t="s">
        <v>84</v>
      </c>
      <c r="E10705" t="s">
        <v>50</v>
      </c>
      <c r="F10705" t="s">
        <v>40</v>
      </c>
      <c r="G10705">
        <v>15</v>
      </c>
      <c r="H10705">
        <v>3476.05</v>
      </c>
      <c r="I10705">
        <v>52140.75</v>
      </c>
      <c r="J10705">
        <v>237</v>
      </c>
      <c r="K10705">
        <v>6</v>
      </c>
      <c r="L10705" t="s">
        <v>18</v>
      </c>
      <c r="M10705">
        <f>(Table1[[#This Row],[Current_Stock]]*Table1[[#This Row],[Unit_Price]])</f>
        <v>823823.85000000009</v>
      </c>
      <c r="N10705" s="12">
        <f>DATE(YEAR(Table1[[#This Row],[Order_Date]]),MONTH(Table1[[#This Row],[Order_Date]]),1)</f>
        <v>45383</v>
      </c>
    </row>
    <row r="10706" spans="1:14">
      <c r="A10706" t="s">
        <v>1128</v>
      </c>
      <c r="B10706" t="s">
        <v>168</v>
      </c>
      <c r="C10706" t="s">
        <v>169</v>
      </c>
      <c r="D10706" t="s">
        <v>27</v>
      </c>
      <c r="E10706" t="s">
        <v>109</v>
      </c>
      <c r="F10706" t="s">
        <v>40</v>
      </c>
      <c r="G10706">
        <v>3</v>
      </c>
      <c r="H10706">
        <v>3467.77</v>
      </c>
      <c r="I10706">
        <v>10403.31</v>
      </c>
      <c r="J10706">
        <v>467</v>
      </c>
      <c r="K10706">
        <v>4</v>
      </c>
      <c r="L10706" t="s">
        <v>18</v>
      </c>
      <c r="M10706">
        <f>(Table1[[#This Row],[Current_Stock]]*Table1[[#This Row],[Unit_Price]])</f>
        <v>1619448.59</v>
      </c>
      <c r="N10706" s="12">
        <f>DATE(YEAR(Table1[[#This Row],[Order_Date]]),MONTH(Table1[[#This Row],[Order_Date]]),1)</f>
        <v>44958</v>
      </c>
    </row>
    <row r="10707" spans="1:14">
      <c r="A10707" t="s">
        <v>30</v>
      </c>
      <c r="B10707" t="s">
        <v>429</v>
      </c>
      <c r="C10707" t="s">
        <v>430</v>
      </c>
      <c r="D10707" t="s">
        <v>44</v>
      </c>
      <c r="E10707" t="s">
        <v>189</v>
      </c>
      <c r="F10707" t="s">
        <v>40</v>
      </c>
      <c r="G10707">
        <v>46</v>
      </c>
      <c r="H10707">
        <v>3420.18</v>
      </c>
      <c r="I10707">
        <v>157328.28</v>
      </c>
      <c r="J10707">
        <v>30</v>
      </c>
      <c r="K10707">
        <v>12</v>
      </c>
      <c r="L10707" t="s">
        <v>105</v>
      </c>
      <c r="M10707">
        <f>(Table1[[#This Row],[Current_Stock]]*Table1[[#This Row],[Unit_Price]])</f>
        <v>102605.4</v>
      </c>
      <c r="N10707" s="12">
        <f>DATE(YEAR(Table1[[#This Row],[Order_Date]]),MONTH(Table1[[#This Row],[Order_Date]]),1)</f>
        <v>45108</v>
      </c>
    </row>
    <row r="10708" spans="1:14">
      <c r="A10708" t="s">
        <v>921</v>
      </c>
      <c r="B10708" t="s">
        <v>472</v>
      </c>
      <c r="C10708" t="s">
        <v>473</v>
      </c>
      <c r="D10708" t="s">
        <v>44</v>
      </c>
      <c r="E10708" t="s">
        <v>251</v>
      </c>
      <c r="F10708" t="s">
        <v>60</v>
      </c>
      <c r="G10708">
        <v>46</v>
      </c>
      <c r="H10708">
        <v>2703.06</v>
      </c>
      <c r="I10708">
        <v>124340.76</v>
      </c>
      <c r="J10708">
        <v>53</v>
      </c>
      <c r="K10708">
        <v>6</v>
      </c>
      <c r="L10708" t="s">
        <v>18</v>
      </c>
      <c r="M10708">
        <f>(Table1[[#This Row],[Current_Stock]]*Table1[[#This Row],[Unit_Price]])</f>
        <v>143262.18</v>
      </c>
      <c r="N10708" s="12">
        <f>DATE(YEAR(Table1[[#This Row],[Order_Date]]),MONTH(Table1[[#This Row],[Order_Date]]),1)</f>
        <v>45566</v>
      </c>
    </row>
    <row r="10709" spans="1:14">
      <c r="A10709" t="s">
        <v>822</v>
      </c>
      <c r="B10709" t="s">
        <v>25</v>
      </c>
      <c r="C10709" t="s">
        <v>26</v>
      </c>
      <c r="D10709" t="s">
        <v>27</v>
      </c>
      <c r="E10709" t="s">
        <v>173</v>
      </c>
      <c r="F10709" t="s">
        <v>29</v>
      </c>
      <c r="G10709">
        <v>6</v>
      </c>
      <c r="H10709">
        <v>4926.7299999999996</v>
      </c>
      <c r="I10709">
        <v>29560.38</v>
      </c>
      <c r="J10709">
        <v>296</v>
      </c>
      <c r="K10709">
        <v>7</v>
      </c>
      <c r="L10709" t="s">
        <v>18</v>
      </c>
      <c r="M10709">
        <f>(Table1[[#This Row],[Current_Stock]]*Table1[[#This Row],[Unit_Price]])</f>
        <v>1458312.0799999998</v>
      </c>
      <c r="N10709" s="12">
        <f>DATE(YEAR(Table1[[#This Row],[Order_Date]]),MONTH(Table1[[#This Row],[Order_Date]]),1)</f>
        <v>44986</v>
      </c>
    </row>
    <row r="10710" spans="1:14">
      <c r="A10710" t="s">
        <v>907</v>
      </c>
      <c r="B10710" t="s">
        <v>645</v>
      </c>
      <c r="C10710" t="s">
        <v>646</v>
      </c>
      <c r="D10710" t="s">
        <v>27</v>
      </c>
      <c r="E10710" t="s">
        <v>189</v>
      </c>
      <c r="F10710" t="s">
        <v>46</v>
      </c>
      <c r="G10710">
        <v>7</v>
      </c>
      <c r="H10710">
        <v>2036.31</v>
      </c>
      <c r="I10710">
        <v>14254.17</v>
      </c>
      <c r="J10710">
        <v>345</v>
      </c>
      <c r="K10710">
        <v>4</v>
      </c>
      <c r="L10710" t="s">
        <v>55</v>
      </c>
      <c r="M10710">
        <f>(Table1[[#This Row],[Current_Stock]]*Table1[[#This Row],[Unit_Price]])</f>
        <v>702526.95</v>
      </c>
      <c r="N10710" s="12">
        <f>DATE(YEAR(Table1[[#This Row],[Order_Date]]),MONTH(Table1[[#This Row],[Order_Date]]),1)</f>
        <v>45352</v>
      </c>
    </row>
    <row r="10711" spans="1:14">
      <c r="A10711" t="s">
        <v>997</v>
      </c>
      <c r="B10711" t="s">
        <v>649</v>
      </c>
      <c r="C10711" t="s">
        <v>650</v>
      </c>
      <c r="D10711" t="s">
        <v>183</v>
      </c>
      <c r="E10711" t="s">
        <v>80</v>
      </c>
      <c r="F10711" t="s">
        <v>17</v>
      </c>
      <c r="G10711">
        <v>9</v>
      </c>
      <c r="H10711">
        <v>3117.76</v>
      </c>
      <c r="I10711">
        <v>28059.84</v>
      </c>
      <c r="J10711">
        <v>230</v>
      </c>
      <c r="K10711">
        <v>7</v>
      </c>
      <c r="L10711" t="s">
        <v>18</v>
      </c>
      <c r="M10711">
        <f>(Table1[[#This Row],[Current_Stock]]*Table1[[#This Row],[Unit_Price]])</f>
        <v>717084.8</v>
      </c>
      <c r="N10711" s="12">
        <f>DATE(YEAR(Table1[[#This Row],[Order_Date]]),MONTH(Table1[[#This Row],[Order_Date]]),1)</f>
        <v>45292</v>
      </c>
    </row>
    <row r="10712" spans="1:14">
      <c r="A10712" t="s">
        <v>859</v>
      </c>
      <c r="B10712" t="s">
        <v>494</v>
      </c>
      <c r="C10712" t="s">
        <v>495</v>
      </c>
      <c r="D10712" t="s">
        <v>15</v>
      </c>
      <c r="E10712" t="s">
        <v>28</v>
      </c>
      <c r="F10712" t="s">
        <v>29</v>
      </c>
      <c r="G10712">
        <v>23</v>
      </c>
      <c r="H10712">
        <v>214.7</v>
      </c>
      <c r="I10712">
        <v>4938.1000000000004</v>
      </c>
      <c r="J10712">
        <v>185</v>
      </c>
      <c r="K10712">
        <v>10</v>
      </c>
      <c r="L10712" t="s">
        <v>18</v>
      </c>
      <c r="M10712">
        <f>(Table1[[#This Row],[Current_Stock]]*Table1[[#This Row],[Unit_Price]])</f>
        <v>39719.5</v>
      </c>
      <c r="N10712" s="12">
        <f>DATE(YEAR(Table1[[#This Row],[Order_Date]]),MONTH(Table1[[#This Row],[Order_Date]]),1)</f>
        <v>45536</v>
      </c>
    </row>
    <row r="10713" spans="1:14">
      <c r="A10713" t="s">
        <v>902</v>
      </c>
      <c r="B10713" t="s">
        <v>82</v>
      </c>
      <c r="C10713" t="s">
        <v>83</v>
      </c>
      <c r="D10713" t="s">
        <v>84</v>
      </c>
      <c r="E10713" t="s">
        <v>23</v>
      </c>
      <c r="F10713" t="s">
        <v>29</v>
      </c>
      <c r="G10713">
        <v>21</v>
      </c>
      <c r="H10713">
        <v>15057.51</v>
      </c>
      <c r="I10713">
        <v>316207.71000000002</v>
      </c>
      <c r="J10713">
        <v>199</v>
      </c>
      <c r="K10713">
        <v>3</v>
      </c>
      <c r="L10713" t="s">
        <v>18</v>
      </c>
      <c r="M10713">
        <f>(Table1[[#This Row],[Current_Stock]]*Table1[[#This Row],[Unit_Price]])</f>
        <v>2996444.49</v>
      </c>
      <c r="N10713" s="12">
        <f>DATE(YEAR(Table1[[#This Row],[Order_Date]]),MONTH(Table1[[#This Row],[Order_Date]]),1)</f>
        <v>45597</v>
      </c>
    </row>
    <row r="10714" spans="1:14">
      <c r="A10714" t="s">
        <v>1254</v>
      </c>
      <c r="B10714" t="s">
        <v>231</v>
      </c>
      <c r="C10714" t="s">
        <v>232</v>
      </c>
      <c r="D10714" t="s">
        <v>15</v>
      </c>
      <c r="E10714" t="s">
        <v>16</v>
      </c>
      <c r="F10714" t="s">
        <v>40</v>
      </c>
      <c r="G10714">
        <v>24</v>
      </c>
      <c r="H10714">
        <v>208.18</v>
      </c>
      <c r="I10714">
        <v>4996.32</v>
      </c>
      <c r="J10714">
        <v>153</v>
      </c>
      <c r="K10714">
        <v>3</v>
      </c>
      <c r="L10714" t="s">
        <v>18</v>
      </c>
      <c r="M10714">
        <f>(Table1[[#This Row],[Current_Stock]]*Table1[[#This Row],[Unit_Price]])</f>
        <v>31851.54</v>
      </c>
      <c r="N10714" s="12">
        <f>DATE(YEAR(Table1[[#This Row],[Order_Date]]),MONTH(Table1[[#This Row],[Order_Date]]),1)</f>
        <v>45383</v>
      </c>
    </row>
    <row r="10715" spans="1:14">
      <c r="A10715" t="s">
        <v>950</v>
      </c>
      <c r="B10715" t="s">
        <v>685</v>
      </c>
      <c r="C10715" t="s">
        <v>686</v>
      </c>
      <c r="D10715" t="s">
        <v>183</v>
      </c>
      <c r="E10715" t="s">
        <v>39</v>
      </c>
      <c r="F10715" t="s">
        <v>46</v>
      </c>
      <c r="G10715">
        <v>17</v>
      </c>
      <c r="H10715">
        <v>2532.09</v>
      </c>
      <c r="I10715">
        <v>43045.53</v>
      </c>
      <c r="J10715">
        <v>121</v>
      </c>
      <c r="K10715">
        <v>7</v>
      </c>
      <c r="L10715" t="s">
        <v>18</v>
      </c>
      <c r="M10715">
        <f>(Table1[[#This Row],[Current_Stock]]*Table1[[#This Row],[Unit_Price]])</f>
        <v>306382.89</v>
      </c>
      <c r="N10715" s="12">
        <f>DATE(YEAR(Table1[[#This Row],[Order_Date]]),MONTH(Table1[[#This Row],[Order_Date]]),1)</f>
        <v>45627</v>
      </c>
    </row>
    <row r="10716" spans="1:14">
      <c r="A10716" t="s">
        <v>713</v>
      </c>
      <c r="B10716" t="s">
        <v>601</v>
      </c>
      <c r="C10716" t="s">
        <v>602</v>
      </c>
      <c r="D10716" t="s">
        <v>84</v>
      </c>
      <c r="E10716" t="s">
        <v>34</v>
      </c>
      <c r="F10716" t="s">
        <v>60</v>
      </c>
      <c r="G10716">
        <v>24</v>
      </c>
      <c r="H10716">
        <v>18625.7</v>
      </c>
      <c r="I10716">
        <v>447016.8</v>
      </c>
      <c r="J10716">
        <v>230</v>
      </c>
      <c r="K10716">
        <v>2</v>
      </c>
      <c r="L10716" t="s">
        <v>18</v>
      </c>
      <c r="M10716">
        <f>(Table1[[#This Row],[Current_Stock]]*Table1[[#This Row],[Unit_Price]])</f>
        <v>4283911</v>
      </c>
      <c r="N10716" s="12">
        <f>DATE(YEAR(Table1[[#This Row],[Order_Date]]),MONTH(Table1[[#This Row],[Order_Date]]),1)</f>
        <v>44927</v>
      </c>
    </row>
    <row r="10717" spans="1:14">
      <c r="A10717" t="s">
        <v>241</v>
      </c>
      <c r="B10717" t="s">
        <v>51</v>
      </c>
      <c r="C10717" t="s">
        <v>52</v>
      </c>
      <c r="D10717" t="s">
        <v>53</v>
      </c>
      <c r="E10717" t="s">
        <v>54</v>
      </c>
      <c r="F10717" t="s">
        <v>29</v>
      </c>
      <c r="G10717">
        <v>17</v>
      </c>
      <c r="H10717">
        <v>2479</v>
      </c>
      <c r="I10717">
        <v>42143</v>
      </c>
      <c r="J10717">
        <v>498</v>
      </c>
      <c r="K10717">
        <v>9</v>
      </c>
      <c r="L10717" t="s">
        <v>55</v>
      </c>
      <c r="M10717">
        <f>(Table1[[#This Row],[Current_Stock]]*Table1[[#This Row],[Unit_Price]])</f>
        <v>1234542</v>
      </c>
      <c r="N10717" s="12">
        <f>DATE(YEAR(Table1[[#This Row],[Order_Date]]),MONTH(Table1[[#This Row],[Order_Date]]),1)</f>
        <v>45627</v>
      </c>
    </row>
    <row r="10718" spans="1:14">
      <c r="A10718" t="s">
        <v>941</v>
      </c>
      <c r="B10718" t="s">
        <v>371</v>
      </c>
      <c r="C10718" t="s">
        <v>372</v>
      </c>
      <c r="D10718" t="s">
        <v>22</v>
      </c>
      <c r="E10718" t="s">
        <v>160</v>
      </c>
      <c r="F10718" t="s">
        <v>17</v>
      </c>
      <c r="G10718">
        <v>35</v>
      </c>
      <c r="H10718">
        <v>4483.33</v>
      </c>
      <c r="I10718">
        <v>156916.54999999999</v>
      </c>
      <c r="J10718">
        <v>90</v>
      </c>
      <c r="K10718">
        <v>9</v>
      </c>
      <c r="L10718" t="s">
        <v>18</v>
      </c>
      <c r="M10718">
        <f>(Table1[[#This Row],[Current_Stock]]*Table1[[#This Row],[Unit_Price]])</f>
        <v>403499.7</v>
      </c>
      <c r="N10718" s="12">
        <f>DATE(YEAR(Table1[[#This Row],[Order_Date]]),MONTH(Table1[[#This Row],[Order_Date]]),1)</f>
        <v>45231</v>
      </c>
    </row>
    <row r="10719" spans="1:14">
      <c r="A10719" t="s">
        <v>468</v>
      </c>
      <c r="B10719" t="s">
        <v>429</v>
      </c>
      <c r="C10719" t="s">
        <v>430</v>
      </c>
      <c r="D10719" t="s">
        <v>44</v>
      </c>
      <c r="E10719" t="s">
        <v>97</v>
      </c>
      <c r="F10719" t="s">
        <v>40</v>
      </c>
      <c r="G10719">
        <v>50</v>
      </c>
      <c r="H10719">
        <v>2043.02</v>
      </c>
      <c r="I10719">
        <v>102151</v>
      </c>
      <c r="J10719">
        <v>89</v>
      </c>
      <c r="K10719">
        <v>7</v>
      </c>
      <c r="L10719" t="s">
        <v>105</v>
      </c>
      <c r="M10719">
        <f>(Table1[[#This Row],[Current_Stock]]*Table1[[#This Row],[Unit_Price]])</f>
        <v>181828.78</v>
      </c>
      <c r="N10719" s="12">
        <f>DATE(YEAR(Table1[[#This Row],[Order_Date]]),MONTH(Table1[[#This Row],[Order_Date]]),1)</f>
        <v>45292</v>
      </c>
    </row>
    <row r="10720" spans="1:14">
      <c r="A10720" t="s">
        <v>93</v>
      </c>
      <c r="B10720" t="s">
        <v>256</v>
      </c>
      <c r="C10720" t="s">
        <v>257</v>
      </c>
      <c r="D10720" t="s">
        <v>183</v>
      </c>
      <c r="E10720" t="s">
        <v>109</v>
      </c>
      <c r="F10720" t="s">
        <v>17</v>
      </c>
      <c r="G10720">
        <v>24</v>
      </c>
      <c r="H10720">
        <v>3817.64</v>
      </c>
      <c r="I10720">
        <v>91623.360000000001</v>
      </c>
      <c r="J10720">
        <v>214</v>
      </c>
      <c r="K10720">
        <v>4</v>
      </c>
      <c r="L10720" t="s">
        <v>18</v>
      </c>
      <c r="M10720">
        <f>(Table1[[#This Row],[Current_Stock]]*Table1[[#This Row],[Unit_Price]])</f>
        <v>816974.96</v>
      </c>
      <c r="N10720" s="12">
        <f>DATE(YEAR(Table1[[#This Row],[Order_Date]]),MONTH(Table1[[#This Row],[Order_Date]]),1)</f>
        <v>45597</v>
      </c>
    </row>
    <row r="10721" spans="1:14">
      <c r="A10721" t="s">
        <v>1338</v>
      </c>
      <c r="B10721" t="s">
        <v>587</v>
      </c>
      <c r="C10721" t="s">
        <v>588</v>
      </c>
      <c r="D10721" t="s">
        <v>44</v>
      </c>
      <c r="E10721" t="s">
        <v>160</v>
      </c>
      <c r="F10721" t="s">
        <v>46</v>
      </c>
      <c r="G10721">
        <v>32</v>
      </c>
      <c r="H10721">
        <v>2772.53</v>
      </c>
      <c r="I10721">
        <v>88720.960000000006</v>
      </c>
      <c r="J10721">
        <v>96</v>
      </c>
      <c r="K10721">
        <v>8</v>
      </c>
      <c r="L10721" t="s">
        <v>105</v>
      </c>
      <c r="M10721">
        <f>(Table1[[#This Row],[Current_Stock]]*Table1[[#This Row],[Unit_Price]])</f>
        <v>266162.88</v>
      </c>
      <c r="N10721" s="12">
        <f>DATE(YEAR(Table1[[#This Row],[Order_Date]]),MONTH(Table1[[#This Row],[Order_Date]]),1)</f>
        <v>44958</v>
      </c>
    </row>
    <row r="10722" spans="1:14">
      <c r="A10722" t="s">
        <v>592</v>
      </c>
      <c r="B10722" t="s">
        <v>1168</v>
      </c>
      <c r="C10722" t="s">
        <v>1169</v>
      </c>
      <c r="D10722" t="s">
        <v>53</v>
      </c>
      <c r="E10722" t="s">
        <v>59</v>
      </c>
      <c r="F10722" t="s">
        <v>17</v>
      </c>
      <c r="G10722">
        <v>4</v>
      </c>
      <c r="H10722">
        <v>1965.14</v>
      </c>
      <c r="I10722">
        <v>7860.56</v>
      </c>
      <c r="J10722">
        <v>546</v>
      </c>
      <c r="K10722">
        <v>12</v>
      </c>
      <c r="L10722" t="s">
        <v>55</v>
      </c>
      <c r="M10722">
        <f>(Table1[[#This Row],[Current_Stock]]*Table1[[#This Row],[Unit_Price]])</f>
        <v>1072966.44</v>
      </c>
      <c r="N10722" s="12">
        <f>DATE(YEAR(Table1[[#This Row],[Order_Date]]),MONTH(Table1[[#This Row],[Order_Date]]),1)</f>
        <v>45413</v>
      </c>
    </row>
    <row r="10723" spans="1:14">
      <c r="A10723" t="s">
        <v>1113</v>
      </c>
      <c r="B10723" t="s">
        <v>114</v>
      </c>
      <c r="C10723" t="s">
        <v>115</v>
      </c>
      <c r="D10723" t="s">
        <v>33</v>
      </c>
      <c r="E10723" t="s">
        <v>45</v>
      </c>
      <c r="F10723" t="s">
        <v>29</v>
      </c>
      <c r="G10723">
        <v>17</v>
      </c>
      <c r="H10723">
        <v>2236.5100000000002</v>
      </c>
      <c r="I10723">
        <v>38020.67</v>
      </c>
      <c r="J10723">
        <v>83</v>
      </c>
      <c r="K10723">
        <v>11</v>
      </c>
      <c r="L10723" t="s">
        <v>18</v>
      </c>
      <c r="M10723">
        <f>(Table1[[#This Row],[Current_Stock]]*Table1[[#This Row],[Unit_Price]])</f>
        <v>185630.33000000002</v>
      </c>
      <c r="N10723" s="12">
        <f>DATE(YEAR(Table1[[#This Row],[Order_Date]]),MONTH(Table1[[#This Row],[Order_Date]]),1)</f>
        <v>45444</v>
      </c>
    </row>
    <row r="10724" spans="1:14">
      <c r="A10724" t="s">
        <v>235</v>
      </c>
      <c r="B10724" t="s">
        <v>569</v>
      </c>
      <c r="C10724" t="s">
        <v>570</v>
      </c>
      <c r="D10724" t="s">
        <v>27</v>
      </c>
      <c r="E10724" t="s">
        <v>330</v>
      </c>
      <c r="F10724" t="s">
        <v>17</v>
      </c>
      <c r="G10724">
        <v>8</v>
      </c>
      <c r="H10724">
        <v>3641.65</v>
      </c>
      <c r="I10724">
        <v>29133.200000000001</v>
      </c>
      <c r="J10724">
        <v>269</v>
      </c>
      <c r="K10724">
        <v>3</v>
      </c>
      <c r="L10724" t="s">
        <v>55</v>
      </c>
      <c r="M10724">
        <f>(Table1[[#This Row],[Current_Stock]]*Table1[[#This Row],[Unit_Price]])</f>
        <v>979603.85</v>
      </c>
      <c r="N10724" s="12">
        <f>DATE(YEAR(Table1[[#This Row],[Order_Date]]),MONTH(Table1[[#This Row],[Order_Date]]),1)</f>
        <v>45597</v>
      </c>
    </row>
    <row r="10725" spans="1:14">
      <c r="A10725" t="s">
        <v>827</v>
      </c>
      <c r="B10725" t="s">
        <v>377</v>
      </c>
      <c r="C10725" t="s">
        <v>378</v>
      </c>
      <c r="D10725" t="s">
        <v>22</v>
      </c>
      <c r="E10725" t="s">
        <v>85</v>
      </c>
      <c r="F10725" t="s">
        <v>60</v>
      </c>
      <c r="G10725">
        <v>40</v>
      </c>
      <c r="H10725">
        <v>14097.07</v>
      </c>
      <c r="I10725">
        <v>563882.80000000005</v>
      </c>
      <c r="J10725">
        <v>96</v>
      </c>
      <c r="K10725">
        <v>2</v>
      </c>
      <c r="L10725" t="s">
        <v>18</v>
      </c>
      <c r="M10725">
        <f>(Table1[[#This Row],[Current_Stock]]*Table1[[#This Row],[Unit_Price]])</f>
        <v>1353318.72</v>
      </c>
      <c r="N10725" s="12">
        <f>DATE(YEAR(Table1[[#This Row],[Order_Date]]),MONTH(Table1[[#This Row],[Order_Date]]),1)</f>
        <v>45352</v>
      </c>
    </row>
    <row r="10726" spans="1:14">
      <c r="A10726" t="s">
        <v>1132</v>
      </c>
      <c r="B10726" t="s">
        <v>608</v>
      </c>
      <c r="C10726" t="s">
        <v>609</v>
      </c>
      <c r="D10726" t="s">
        <v>84</v>
      </c>
      <c r="E10726" t="s">
        <v>184</v>
      </c>
      <c r="F10726" t="s">
        <v>29</v>
      </c>
      <c r="G10726">
        <v>24</v>
      </c>
      <c r="H10726">
        <v>5783.19</v>
      </c>
      <c r="I10726">
        <v>138796.56</v>
      </c>
      <c r="J10726">
        <v>168</v>
      </c>
      <c r="K10726">
        <v>8</v>
      </c>
      <c r="L10726" t="s">
        <v>18</v>
      </c>
      <c r="M10726">
        <f>(Table1[[#This Row],[Current_Stock]]*Table1[[#This Row],[Unit_Price]])</f>
        <v>971575.91999999993</v>
      </c>
      <c r="N10726" s="12">
        <f>DATE(YEAR(Table1[[#This Row],[Order_Date]]),MONTH(Table1[[#This Row],[Order_Date]]),1)</f>
        <v>45352</v>
      </c>
    </row>
    <row r="10727" spans="1:14">
      <c r="A10727" t="s">
        <v>74</v>
      </c>
      <c r="B10727" t="s">
        <v>527</v>
      </c>
      <c r="C10727" t="s">
        <v>528</v>
      </c>
      <c r="D10727" t="s">
        <v>22</v>
      </c>
      <c r="E10727" t="s">
        <v>173</v>
      </c>
      <c r="F10727" t="s">
        <v>46</v>
      </c>
      <c r="G10727">
        <v>28</v>
      </c>
      <c r="H10727">
        <v>5680.05</v>
      </c>
      <c r="I10727">
        <v>159041.4</v>
      </c>
      <c r="J10727">
        <v>38</v>
      </c>
      <c r="K10727">
        <v>6</v>
      </c>
      <c r="L10727" t="s">
        <v>105</v>
      </c>
      <c r="M10727">
        <f>(Table1[[#This Row],[Current_Stock]]*Table1[[#This Row],[Unit_Price]])</f>
        <v>215841.9</v>
      </c>
      <c r="N10727" s="12">
        <f>DATE(YEAR(Table1[[#This Row],[Order_Date]]),MONTH(Table1[[#This Row],[Order_Date]]),1)</f>
        <v>44958</v>
      </c>
    </row>
    <row r="10728" spans="1:14">
      <c r="A10728" t="s">
        <v>990</v>
      </c>
      <c r="B10728" t="s">
        <v>618</v>
      </c>
      <c r="C10728" t="s">
        <v>619</v>
      </c>
      <c r="D10728" t="s">
        <v>53</v>
      </c>
      <c r="E10728" t="s">
        <v>330</v>
      </c>
      <c r="F10728" t="s">
        <v>29</v>
      </c>
      <c r="G10728">
        <v>6</v>
      </c>
      <c r="H10728">
        <v>1551.79</v>
      </c>
      <c r="I10728">
        <v>9310.74</v>
      </c>
      <c r="J10728">
        <v>454</v>
      </c>
      <c r="K10728">
        <v>4</v>
      </c>
      <c r="L10728" t="s">
        <v>55</v>
      </c>
      <c r="M10728">
        <f>(Table1[[#This Row],[Current_Stock]]*Table1[[#This Row],[Unit_Price]])</f>
        <v>704512.66</v>
      </c>
      <c r="N10728" s="12">
        <f>DATE(YEAR(Table1[[#This Row],[Order_Date]]),MONTH(Table1[[#This Row],[Order_Date]]),1)</f>
        <v>45323</v>
      </c>
    </row>
    <row r="10729" spans="1:14">
      <c r="A10729" t="s">
        <v>463</v>
      </c>
      <c r="B10729" t="s">
        <v>162</v>
      </c>
      <c r="C10729" t="s">
        <v>163</v>
      </c>
      <c r="D10729" t="s">
        <v>53</v>
      </c>
      <c r="E10729" t="s">
        <v>39</v>
      </c>
      <c r="F10729" t="s">
        <v>40</v>
      </c>
      <c r="G10729">
        <v>8</v>
      </c>
      <c r="H10729">
        <v>1970.76</v>
      </c>
      <c r="I10729">
        <v>15766.08</v>
      </c>
      <c r="J10729">
        <v>545</v>
      </c>
      <c r="K10729">
        <v>5</v>
      </c>
      <c r="L10729" t="s">
        <v>55</v>
      </c>
      <c r="M10729">
        <f>(Table1[[#This Row],[Current_Stock]]*Table1[[#This Row],[Unit_Price]])</f>
        <v>1074064.2</v>
      </c>
      <c r="N10729" s="12">
        <f>DATE(YEAR(Table1[[#This Row],[Order_Date]]),MONTH(Table1[[#This Row],[Order_Date]]),1)</f>
        <v>45352</v>
      </c>
    </row>
    <row r="10730" spans="1:14">
      <c r="A10730" t="s">
        <v>438</v>
      </c>
      <c r="B10730" t="s">
        <v>155</v>
      </c>
      <c r="C10730" t="s">
        <v>156</v>
      </c>
      <c r="D10730" t="s">
        <v>33</v>
      </c>
      <c r="E10730" t="s">
        <v>251</v>
      </c>
      <c r="F10730" t="s">
        <v>40</v>
      </c>
      <c r="G10730">
        <v>23</v>
      </c>
      <c r="H10730">
        <v>1383.64</v>
      </c>
      <c r="I10730">
        <v>31823.72</v>
      </c>
      <c r="J10730">
        <v>209</v>
      </c>
      <c r="K10730">
        <v>3</v>
      </c>
      <c r="L10730" t="s">
        <v>18</v>
      </c>
      <c r="M10730">
        <f>(Table1[[#This Row],[Current_Stock]]*Table1[[#This Row],[Unit_Price]])</f>
        <v>289180.76</v>
      </c>
      <c r="N10730" s="12">
        <f>DATE(YEAR(Table1[[#This Row],[Order_Date]]),MONTH(Table1[[#This Row],[Order_Date]]),1)</f>
        <v>44986</v>
      </c>
    </row>
    <row r="10731" spans="1:14">
      <c r="A10731" t="s">
        <v>355</v>
      </c>
      <c r="B10731" t="s">
        <v>123</v>
      </c>
      <c r="C10731" t="s">
        <v>124</v>
      </c>
      <c r="D10731" t="s">
        <v>84</v>
      </c>
      <c r="E10731" t="s">
        <v>45</v>
      </c>
      <c r="F10731" t="s">
        <v>60</v>
      </c>
      <c r="G10731">
        <v>15</v>
      </c>
      <c r="H10731">
        <v>27894.16</v>
      </c>
      <c r="I10731">
        <v>418412.4</v>
      </c>
      <c r="J10731">
        <v>136</v>
      </c>
      <c r="K10731">
        <v>5</v>
      </c>
      <c r="L10731" t="s">
        <v>18</v>
      </c>
      <c r="M10731">
        <f>(Table1[[#This Row],[Current_Stock]]*Table1[[#This Row],[Unit_Price]])</f>
        <v>3793605.76</v>
      </c>
      <c r="N10731" s="12">
        <f>DATE(YEAR(Table1[[#This Row],[Order_Date]]),MONTH(Table1[[#This Row],[Order_Date]]),1)</f>
        <v>45078</v>
      </c>
    </row>
    <row r="10732" spans="1:14">
      <c r="A10732" t="s">
        <v>1380</v>
      </c>
      <c r="B10732" t="s">
        <v>1259</v>
      </c>
      <c r="C10732" t="s">
        <v>1260</v>
      </c>
      <c r="D10732" t="s">
        <v>53</v>
      </c>
      <c r="E10732" t="s">
        <v>23</v>
      </c>
      <c r="F10732" t="s">
        <v>60</v>
      </c>
      <c r="G10732">
        <v>5</v>
      </c>
      <c r="H10732">
        <v>1992.32</v>
      </c>
      <c r="I10732">
        <v>9961.6</v>
      </c>
      <c r="J10732">
        <v>332</v>
      </c>
      <c r="K10732">
        <v>2</v>
      </c>
      <c r="L10732" t="s">
        <v>55</v>
      </c>
      <c r="M10732">
        <f>(Table1[[#This Row],[Current_Stock]]*Table1[[#This Row],[Unit_Price]])</f>
        <v>661450.23999999999</v>
      </c>
      <c r="N10732" s="12">
        <f>DATE(YEAR(Table1[[#This Row],[Order_Date]]),MONTH(Table1[[#This Row],[Order_Date]]),1)</f>
        <v>44986</v>
      </c>
    </row>
    <row r="10733" spans="1:14">
      <c r="A10733" t="s">
        <v>1353</v>
      </c>
      <c r="B10733" t="s">
        <v>36</v>
      </c>
      <c r="C10733" t="s">
        <v>37</v>
      </c>
      <c r="D10733" t="s">
        <v>38</v>
      </c>
      <c r="E10733" t="s">
        <v>85</v>
      </c>
      <c r="F10733" t="s">
        <v>60</v>
      </c>
      <c r="G10733">
        <v>19</v>
      </c>
      <c r="H10733">
        <v>3472.18</v>
      </c>
      <c r="I10733">
        <v>65971.42</v>
      </c>
      <c r="J10733">
        <v>177</v>
      </c>
      <c r="K10733">
        <v>14</v>
      </c>
      <c r="L10733" t="s">
        <v>18</v>
      </c>
      <c r="M10733">
        <f>(Table1[[#This Row],[Current_Stock]]*Table1[[#This Row],[Unit_Price]])</f>
        <v>614575.86</v>
      </c>
      <c r="N10733" s="12">
        <f>DATE(YEAR(Table1[[#This Row],[Order_Date]]),MONTH(Table1[[#This Row],[Order_Date]]),1)</f>
        <v>45292</v>
      </c>
    </row>
    <row r="10734" spans="1:14">
      <c r="A10734" t="s">
        <v>1023</v>
      </c>
      <c r="B10734" t="s">
        <v>275</v>
      </c>
      <c r="C10734" t="s">
        <v>276</v>
      </c>
      <c r="D10734" t="s">
        <v>183</v>
      </c>
      <c r="E10734" t="s">
        <v>167</v>
      </c>
      <c r="F10734" t="s">
        <v>46</v>
      </c>
      <c r="G10734">
        <v>24</v>
      </c>
      <c r="H10734">
        <v>3503.09</v>
      </c>
      <c r="I10734">
        <v>84074.16</v>
      </c>
      <c r="J10734">
        <v>245</v>
      </c>
      <c r="K10734">
        <v>5</v>
      </c>
      <c r="L10734" t="s">
        <v>18</v>
      </c>
      <c r="M10734">
        <f>(Table1[[#This Row],[Current_Stock]]*Table1[[#This Row],[Unit_Price]])</f>
        <v>858257.05</v>
      </c>
      <c r="N10734" s="12">
        <f>DATE(YEAR(Table1[[#This Row],[Order_Date]]),MONTH(Table1[[#This Row],[Order_Date]]),1)</f>
        <v>44986</v>
      </c>
    </row>
    <row r="10735" spans="1:14">
      <c r="A10735" t="s">
        <v>1293</v>
      </c>
      <c r="B10735" t="s">
        <v>155</v>
      </c>
      <c r="C10735" t="s">
        <v>156</v>
      </c>
      <c r="D10735" t="s">
        <v>33</v>
      </c>
      <c r="E10735" t="s">
        <v>109</v>
      </c>
      <c r="F10735" t="s">
        <v>40</v>
      </c>
      <c r="G10735">
        <v>17</v>
      </c>
      <c r="H10735">
        <v>130.87</v>
      </c>
      <c r="I10735">
        <v>2224.79</v>
      </c>
      <c r="J10735">
        <v>221</v>
      </c>
      <c r="K10735">
        <v>8</v>
      </c>
      <c r="L10735" t="s">
        <v>18</v>
      </c>
      <c r="M10735">
        <f>(Table1[[#This Row],[Current_Stock]]*Table1[[#This Row],[Unit_Price]])</f>
        <v>28922.27</v>
      </c>
      <c r="N10735" s="12">
        <f>DATE(YEAR(Table1[[#This Row],[Order_Date]]),MONTH(Table1[[#This Row],[Order_Date]]),1)</f>
        <v>45413</v>
      </c>
    </row>
    <row r="10736" spans="1:14">
      <c r="A10736" t="s">
        <v>1183</v>
      </c>
      <c r="B10736" t="s">
        <v>604</v>
      </c>
      <c r="C10736" t="s">
        <v>605</v>
      </c>
      <c r="D10736" t="s">
        <v>27</v>
      </c>
      <c r="E10736" t="s">
        <v>243</v>
      </c>
      <c r="F10736" t="s">
        <v>17</v>
      </c>
      <c r="G10736">
        <v>7</v>
      </c>
      <c r="H10736">
        <v>3339.28</v>
      </c>
      <c r="I10736">
        <v>23374.959999999999</v>
      </c>
      <c r="J10736">
        <v>338</v>
      </c>
      <c r="K10736">
        <v>6</v>
      </c>
      <c r="L10736" t="s">
        <v>55</v>
      </c>
      <c r="M10736">
        <f>(Table1[[#This Row],[Current_Stock]]*Table1[[#This Row],[Unit_Price]])</f>
        <v>1128676.6400000001</v>
      </c>
      <c r="N10736" s="12">
        <f>DATE(YEAR(Table1[[#This Row],[Order_Date]]),MONTH(Table1[[#This Row],[Order_Date]]),1)</f>
        <v>44927</v>
      </c>
    </row>
    <row r="10737" spans="1:14">
      <c r="A10737" t="s">
        <v>1217</v>
      </c>
      <c r="B10737" t="s">
        <v>57</v>
      </c>
      <c r="C10737" t="s">
        <v>58</v>
      </c>
      <c r="D10737" t="s">
        <v>38</v>
      </c>
      <c r="E10737" t="s">
        <v>269</v>
      </c>
      <c r="F10737" t="s">
        <v>40</v>
      </c>
      <c r="G10737">
        <v>10</v>
      </c>
      <c r="H10737">
        <v>3363.49</v>
      </c>
      <c r="I10737">
        <v>33634.9</v>
      </c>
      <c r="J10737">
        <v>219</v>
      </c>
      <c r="K10737">
        <v>12</v>
      </c>
      <c r="L10737" t="s">
        <v>18</v>
      </c>
      <c r="M10737">
        <f>(Table1[[#This Row],[Current_Stock]]*Table1[[#This Row],[Unit_Price]])</f>
        <v>736604.30999999994</v>
      </c>
      <c r="N10737" s="12">
        <f>DATE(YEAR(Table1[[#This Row],[Order_Date]]),MONTH(Table1[[#This Row],[Order_Date]]),1)</f>
        <v>44927</v>
      </c>
    </row>
    <row r="10738" spans="1:14">
      <c r="A10738" t="s">
        <v>993</v>
      </c>
      <c r="B10738" t="s">
        <v>20</v>
      </c>
      <c r="C10738" t="s">
        <v>21</v>
      </c>
      <c r="D10738" t="s">
        <v>22</v>
      </c>
      <c r="E10738" t="s">
        <v>28</v>
      </c>
      <c r="F10738" t="s">
        <v>29</v>
      </c>
      <c r="G10738">
        <v>47</v>
      </c>
      <c r="H10738">
        <v>17830.23</v>
      </c>
      <c r="I10738">
        <v>838020.81</v>
      </c>
      <c r="J10738">
        <v>99</v>
      </c>
      <c r="K10738">
        <v>9</v>
      </c>
      <c r="L10738" t="s">
        <v>18</v>
      </c>
      <c r="M10738">
        <f>(Table1[[#This Row],[Current_Stock]]*Table1[[#This Row],[Unit_Price]])</f>
        <v>1765192.77</v>
      </c>
      <c r="N10738" s="12">
        <f>DATE(YEAR(Table1[[#This Row],[Order_Date]]),MONTH(Table1[[#This Row],[Order_Date]]),1)</f>
        <v>45352</v>
      </c>
    </row>
    <row r="10739" spans="1:14">
      <c r="A10739" t="s">
        <v>143</v>
      </c>
      <c r="B10739" t="s">
        <v>696</v>
      </c>
      <c r="C10739" t="s">
        <v>697</v>
      </c>
      <c r="D10739" t="s">
        <v>44</v>
      </c>
      <c r="E10739" t="s">
        <v>109</v>
      </c>
      <c r="F10739" t="s">
        <v>46</v>
      </c>
      <c r="G10739">
        <v>21</v>
      </c>
      <c r="H10739">
        <v>3676.6</v>
      </c>
      <c r="I10739">
        <v>77208.600000000006</v>
      </c>
      <c r="J10739">
        <v>84</v>
      </c>
      <c r="K10739">
        <v>7</v>
      </c>
      <c r="L10739" t="s">
        <v>105</v>
      </c>
      <c r="M10739">
        <f>(Table1[[#This Row],[Current_Stock]]*Table1[[#This Row],[Unit_Price]])</f>
        <v>308834.39999999997</v>
      </c>
      <c r="N10739" s="12">
        <f>DATE(YEAR(Table1[[#This Row],[Order_Date]]),MONTH(Table1[[#This Row],[Order_Date]]),1)</f>
        <v>45078</v>
      </c>
    </row>
    <row r="10740" spans="1:14">
      <c r="A10740" t="s">
        <v>1328</v>
      </c>
      <c r="B10740" t="s">
        <v>82</v>
      </c>
      <c r="C10740" t="s">
        <v>83</v>
      </c>
      <c r="D10740" t="s">
        <v>84</v>
      </c>
      <c r="E10740" t="s">
        <v>23</v>
      </c>
      <c r="F10740" t="s">
        <v>60</v>
      </c>
      <c r="G10740">
        <v>15</v>
      </c>
      <c r="H10740">
        <v>21283.37</v>
      </c>
      <c r="I10740">
        <v>319250.55</v>
      </c>
      <c r="J10740">
        <v>107</v>
      </c>
      <c r="K10740">
        <v>9</v>
      </c>
      <c r="L10740" t="s">
        <v>18</v>
      </c>
      <c r="M10740">
        <f>(Table1[[#This Row],[Current_Stock]]*Table1[[#This Row],[Unit_Price]])</f>
        <v>2277320.59</v>
      </c>
      <c r="N10740" s="12">
        <f>DATE(YEAR(Table1[[#This Row],[Order_Date]]),MONTH(Table1[[#This Row],[Order_Date]]),1)</f>
        <v>45323</v>
      </c>
    </row>
    <row r="10741" spans="1:14">
      <c r="A10741" t="s">
        <v>12</v>
      </c>
      <c r="B10741" t="s">
        <v>99</v>
      </c>
      <c r="C10741" t="s">
        <v>100</v>
      </c>
      <c r="D10741" t="s">
        <v>15</v>
      </c>
      <c r="E10741" t="s">
        <v>330</v>
      </c>
      <c r="F10741" t="s">
        <v>40</v>
      </c>
      <c r="G10741">
        <v>8</v>
      </c>
      <c r="H10741">
        <v>326.94</v>
      </c>
      <c r="I10741">
        <v>2615.52</v>
      </c>
      <c r="J10741">
        <v>229</v>
      </c>
      <c r="K10741">
        <v>8</v>
      </c>
      <c r="L10741" t="s">
        <v>18</v>
      </c>
      <c r="M10741">
        <f>(Table1[[#This Row],[Current_Stock]]*Table1[[#This Row],[Unit_Price]])</f>
        <v>74869.259999999995</v>
      </c>
      <c r="N10741" s="12">
        <f>DATE(YEAR(Table1[[#This Row],[Order_Date]]),MONTH(Table1[[#This Row],[Order_Date]]),1)</f>
        <v>45597</v>
      </c>
    </row>
    <row r="10742" spans="1:14">
      <c r="A10742" t="s">
        <v>1205</v>
      </c>
      <c r="B10742" t="s">
        <v>584</v>
      </c>
      <c r="C10742" t="s">
        <v>585</v>
      </c>
      <c r="D10742" t="s">
        <v>22</v>
      </c>
      <c r="E10742" t="s">
        <v>173</v>
      </c>
      <c r="F10742" t="s">
        <v>46</v>
      </c>
      <c r="G10742">
        <v>21</v>
      </c>
      <c r="H10742">
        <v>12270.19</v>
      </c>
      <c r="I10742">
        <v>257673.99</v>
      </c>
      <c r="J10742">
        <v>31</v>
      </c>
      <c r="K10742">
        <v>11</v>
      </c>
      <c r="L10742" t="s">
        <v>18</v>
      </c>
      <c r="M10742">
        <f>(Table1[[#This Row],[Current_Stock]]*Table1[[#This Row],[Unit_Price]])</f>
        <v>380375.89</v>
      </c>
      <c r="N10742" s="12">
        <f>DATE(YEAR(Table1[[#This Row],[Order_Date]]),MONTH(Table1[[#This Row],[Order_Date]]),1)</f>
        <v>44927</v>
      </c>
    </row>
    <row r="10743" spans="1:14">
      <c r="A10743" t="s">
        <v>1028</v>
      </c>
      <c r="B10743" t="s">
        <v>538</v>
      </c>
      <c r="C10743" t="s">
        <v>539</v>
      </c>
      <c r="D10743" t="s">
        <v>84</v>
      </c>
      <c r="E10743" t="s">
        <v>189</v>
      </c>
      <c r="F10743" t="s">
        <v>46</v>
      </c>
      <c r="G10743">
        <v>21</v>
      </c>
      <c r="H10743">
        <v>9569.2800000000007</v>
      </c>
      <c r="I10743">
        <v>200954.88</v>
      </c>
      <c r="J10743">
        <v>146</v>
      </c>
      <c r="K10743">
        <v>9</v>
      </c>
      <c r="L10743" t="s">
        <v>18</v>
      </c>
      <c r="M10743">
        <f>(Table1[[#This Row],[Current_Stock]]*Table1[[#This Row],[Unit_Price]])</f>
        <v>1397114.8800000001</v>
      </c>
      <c r="N10743" s="12">
        <f>DATE(YEAR(Table1[[#This Row],[Order_Date]]),MONTH(Table1[[#This Row],[Order_Date]]),1)</f>
        <v>45383</v>
      </c>
    </row>
    <row r="10744" spans="1:14">
      <c r="A10744" t="s">
        <v>1298</v>
      </c>
      <c r="B10744" t="s">
        <v>630</v>
      </c>
      <c r="C10744" t="s">
        <v>631</v>
      </c>
      <c r="D10744" t="s">
        <v>44</v>
      </c>
      <c r="E10744" t="s">
        <v>282</v>
      </c>
      <c r="F10744" t="s">
        <v>40</v>
      </c>
      <c r="G10744">
        <v>51</v>
      </c>
      <c r="H10744">
        <v>2306.48</v>
      </c>
      <c r="I10744">
        <v>117630.48</v>
      </c>
      <c r="J10744">
        <v>33</v>
      </c>
      <c r="K10744">
        <v>12</v>
      </c>
      <c r="L10744" t="s">
        <v>105</v>
      </c>
      <c r="M10744">
        <f>(Table1[[#This Row],[Current_Stock]]*Table1[[#This Row],[Unit_Price]])</f>
        <v>76113.84</v>
      </c>
      <c r="N10744" s="12">
        <f>DATE(YEAR(Table1[[#This Row],[Order_Date]]),MONTH(Table1[[#This Row],[Order_Date]]),1)</f>
        <v>45231</v>
      </c>
    </row>
    <row r="10745" spans="1:14">
      <c r="A10745" t="s">
        <v>363</v>
      </c>
      <c r="B10745" t="s">
        <v>417</v>
      </c>
      <c r="C10745" t="s">
        <v>418</v>
      </c>
      <c r="D10745" t="s">
        <v>84</v>
      </c>
      <c r="E10745" t="s">
        <v>28</v>
      </c>
      <c r="F10745" t="s">
        <v>17</v>
      </c>
      <c r="G10745">
        <v>18</v>
      </c>
      <c r="H10745">
        <v>25637.58</v>
      </c>
      <c r="I10745">
        <v>461476.44</v>
      </c>
      <c r="J10745">
        <v>109</v>
      </c>
      <c r="K10745">
        <v>14</v>
      </c>
      <c r="L10745" t="s">
        <v>18</v>
      </c>
      <c r="M10745">
        <f>(Table1[[#This Row],[Current_Stock]]*Table1[[#This Row],[Unit_Price]])</f>
        <v>2794496.22</v>
      </c>
      <c r="N10745" s="12">
        <f>DATE(YEAR(Table1[[#This Row],[Order_Date]]),MONTH(Table1[[#This Row],[Order_Date]]),1)</f>
        <v>45261</v>
      </c>
    </row>
    <row r="10746" spans="1:14">
      <c r="A10746" t="s">
        <v>1309</v>
      </c>
      <c r="B10746" t="s">
        <v>656</v>
      </c>
      <c r="C10746" t="s">
        <v>657</v>
      </c>
      <c r="D10746" t="s">
        <v>44</v>
      </c>
      <c r="E10746" t="s">
        <v>73</v>
      </c>
      <c r="F10746" t="s">
        <v>17</v>
      </c>
      <c r="G10746">
        <v>37</v>
      </c>
      <c r="H10746">
        <v>3465.58</v>
      </c>
      <c r="I10746">
        <v>128226.46</v>
      </c>
      <c r="J10746">
        <v>112</v>
      </c>
      <c r="K10746">
        <v>10</v>
      </c>
      <c r="L10746" t="s">
        <v>105</v>
      </c>
      <c r="M10746">
        <f>(Table1[[#This Row],[Current_Stock]]*Table1[[#This Row],[Unit_Price]])</f>
        <v>388144.95999999996</v>
      </c>
      <c r="N10746" s="12">
        <f>DATE(YEAR(Table1[[#This Row],[Order_Date]]),MONTH(Table1[[#This Row],[Order_Date]]),1)</f>
        <v>45627</v>
      </c>
    </row>
    <row r="10747" spans="1:14">
      <c r="A10747" t="s">
        <v>1003</v>
      </c>
      <c r="B10747" t="s">
        <v>717</v>
      </c>
      <c r="C10747" t="s">
        <v>718</v>
      </c>
      <c r="D10747" t="s">
        <v>33</v>
      </c>
      <c r="E10747" t="s">
        <v>113</v>
      </c>
      <c r="F10747" t="s">
        <v>29</v>
      </c>
      <c r="G10747">
        <v>20</v>
      </c>
      <c r="H10747">
        <v>2749.15</v>
      </c>
      <c r="I10747">
        <v>54983</v>
      </c>
      <c r="J10747">
        <v>175</v>
      </c>
      <c r="K10747">
        <v>8</v>
      </c>
      <c r="L10747" t="s">
        <v>18</v>
      </c>
      <c r="M10747">
        <f>(Table1[[#This Row],[Current_Stock]]*Table1[[#This Row],[Unit_Price]])</f>
        <v>481101.25</v>
      </c>
      <c r="N10747" s="12">
        <f>DATE(YEAR(Table1[[#This Row],[Order_Date]]),MONTH(Table1[[#This Row],[Order_Date]]),1)</f>
        <v>44986</v>
      </c>
    </row>
    <row r="10748" spans="1:14">
      <c r="A10748" t="s">
        <v>1320</v>
      </c>
      <c r="B10748" t="s">
        <v>371</v>
      </c>
      <c r="C10748" t="s">
        <v>372</v>
      </c>
      <c r="D10748" t="s">
        <v>22</v>
      </c>
      <c r="E10748" t="s">
        <v>45</v>
      </c>
      <c r="F10748" t="s">
        <v>17</v>
      </c>
      <c r="G10748">
        <v>44</v>
      </c>
      <c r="H10748">
        <v>17152.86</v>
      </c>
      <c r="I10748">
        <v>754725.84</v>
      </c>
      <c r="J10748">
        <v>118</v>
      </c>
      <c r="K10748">
        <v>8</v>
      </c>
      <c r="L10748" t="s">
        <v>18</v>
      </c>
      <c r="M10748">
        <f>(Table1[[#This Row],[Current_Stock]]*Table1[[#This Row],[Unit_Price]])</f>
        <v>2024037.48</v>
      </c>
      <c r="N10748" s="12">
        <f>DATE(YEAR(Table1[[#This Row],[Order_Date]]),MONTH(Table1[[#This Row],[Order_Date]]),1)</f>
        <v>44958</v>
      </c>
    </row>
    <row r="10749" spans="1:14">
      <c r="A10749" t="s">
        <v>1342</v>
      </c>
      <c r="B10749" t="s">
        <v>191</v>
      </c>
      <c r="C10749" t="s">
        <v>192</v>
      </c>
      <c r="D10749" t="s">
        <v>183</v>
      </c>
      <c r="E10749" t="s">
        <v>34</v>
      </c>
      <c r="F10749" t="s">
        <v>60</v>
      </c>
      <c r="G10749">
        <v>23</v>
      </c>
      <c r="H10749">
        <v>2410.2399999999998</v>
      </c>
      <c r="I10749">
        <v>55435.519999999997</v>
      </c>
      <c r="J10749">
        <v>223</v>
      </c>
      <c r="K10749">
        <v>5</v>
      </c>
      <c r="L10749" t="s">
        <v>18</v>
      </c>
      <c r="M10749">
        <f>(Table1[[#This Row],[Current_Stock]]*Table1[[#This Row],[Unit_Price]])</f>
        <v>537483.5199999999</v>
      </c>
      <c r="N10749" s="12">
        <f>DATE(YEAR(Table1[[#This Row],[Order_Date]]),MONTH(Table1[[#This Row],[Order_Date]]),1)</f>
        <v>45047</v>
      </c>
    </row>
    <row r="10750" spans="1:14">
      <c r="A10750" t="s">
        <v>1239</v>
      </c>
      <c r="B10750" t="s">
        <v>702</v>
      </c>
      <c r="C10750" t="s">
        <v>703</v>
      </c>
      <c r="D10750" t="s">
        <v>27</v>
      </c>
      <c r="E10750" t="s">
        <v>80</v>
      </c>
      <c r="F10750" t="s">
        <v>40</v>
      </c>
      <c r="G10750">
        <v>6</v>
      </c>
      <c r="H10750">
        <v>285.22000000000003</v>
      </c>
      <c r="I10750">
        <v>1711.32</v>
      </c>
      <c r="J10750">
        <v>426</v>
      </c>
      <c r="K10750">
        <v>12</v>
      </c>
      <c r="L10750" t="s">
        <v>18</v>
      </c>
      <c r="M10750">
        <f>(Table1[[#This Row],[Current_Stock]]*Table1[[#This Row],[Unit_Price]])</f>
        <v>121503.72000000002</v>
      </c>
      <c r="N10750" s="12">
        <f>DATE(YEAR(Table1[[#This Row],[Order_Date]]),MONTH(Table1[[#This Row],[Order_Date]]),1)</f>
        <v>45231</v>
      </c>
    </row>
    <row r="10751" spans="1:14">
      <c r="A10751" t="s">
        <v>164</v>
      </c>
      <c r="B10751" t="s">
        <v>233</v>
      </c>
      <c r="C10751" t="s">
        <v>234</v>
      </c>
      <c r="D10751" t="s">
        <v>44</v>
      </c>
      <c r="E10751" t="s">
        <v>184</v>
      </c>
      <c r="F10751" t="s">
        <v>46</v>
      </c>
      <c r="G10751">
        <v>42</v>
      </c>
      <c r="H10751">
        <v>303.44</v>
      </c>
      <c r="I10751">
        <v>12744.48</v>
      </c>
      <c r="J10751">
        <v>104</v>
      </c>
      <c r="K10751">
        <v>3</v>
      </c>
      <c r="L10751" t="s">
        <v>18</v>
      </c>
      <c r="M10751">
        <f>(Table1[[#This Row],[Current_Stock]]*Table1[[#This Row],[Unit_Price]])</f>
        <v>31557.759999999998</v>
      </c>
      <c r="N10751" s="12">
        <f>DATE(YEAR(Table1[[#This Row],[Order_Date]]),MONTH(Table1[[#This Row],[Order_Date]]),1)</f>
        <v>45444</v>
      </c>
    </row>
    <row r="10752" spans="1:14">
      <c r="A10752" t="s">
        <v>889</v>
      </c>
      <c r="B10752" t="s">
        <v>1191</v>
      </c>
      <c r="C10752" t="s">
        <v>1192</v>
      </c>
      <c r="D10752" t="s">
        <v>96</v>
      </c>
      <c r="E10752" t="s">
        <v>80</v>
      </c>
      <c r="F10752" t="s">
        <v>46</v>
      </c>
      <c r="G10752">
        <v>3</v>
      </c>
      <c r="H10752">
        <v>3926</v>
      </c>
      <c r="I10752">
        <v>11778</v>
      </c>
      <c r="J10752">
        <v>478</v>
      </c>
      <c r="K10752">
        <v>5</v>
      </c>
      <c r="L10752" t="s">
        <v>55</v>
      </c>
      <c r="M10752">
        <f>(Table1[[#This Row],[Current_Stock]]*Table1[[#This Row],[Unit_Price]])</f>
        <v>1876628</v>
      </c>
      <c r="N10752" s="12">
        <f>DATE(YEAR(Table1[[#This Row],[Order_Date]]),MONTH(Table1[[#This Row],[Order_Date]]),1)</f>
        <v>44986</v>
      </c>
    </row>
    <row r="10753" spans="1:14">
      <c r="A10753" t="s">
        <v>930</v>
      </c>
      <c r="B10753" t="s">
        <v>429</v>
      </c>
      <c r="C10753" t="s">
        <v>430</v>
      </c>
      <c r="D10753" t="s">
        <v>44</v>
      </c>
      <c r="E10753" t="s">
        <v>104</v>
      </c>
      <c r="F10753" t="s">
        <v>60</v>
      </c>
      <c r="G10753">
        <v>65</v>
      </c>
      <c r="H10753">
        <v>1188.3699999999999</v>
      </c>
      <c r="I10753">
        <v>77244.05</v>
      </c>
      <c r="J10753">
        <v>89</v>
      </c>
      <c r="K10753">
        <v>7</v>
      </c>
      <c r="L10753" t="s">
        <v>105</v>
      </c>
      <c r="M10753">
        <f>(Table1[[#This Row],[Current_Stock]]*Table1[[#This Row],[Unit_Price]])</f>
        <v>105764.93</v>
      </c>
      <c r="N10753" s="12">
        <f>DATE(YEAR(Table1[[#This Row],[Order_Date]]),MONTH(Table1[[#This Row],[Order_Date]]),1)</f>
        <v>45200</v>
      </c>
    </row>
    <row r="10754" spans="1:14">
      <c r="A10754" t="s">
        <v>596</v>
      </c>
      <c r="B10754" t="s">
        <v>897</v>
      </c>
      <c r="C10754" t="s">
        <v>898</v>
      </c>
      <c r="D10754" t="s">
        <v>27</v>
      </c>
      <c r="E10754" t="s">
        <v>160</v>
      </c>
      <c r="F10754" t="s">
        <v>46</v>
      </c>
      <c r="G10754">
        <v>4</v>
      </c>
      <c r="H10754">
        <v>4748.29</v>
      </c>
      <c r="I10754">
        <v>18993.16</v>
      </c>
      <c r="J10754">
        <v>463</v>
      </c>
      <c r="K10754">
        <v>8</v>
      </c>
      <c r="L10754" t="s">
        <v>18</v>
      </c>
      <c r="M10754">
        <f>(Table1[[#This Row],[Current_Stock]]*Table1[[#This Row],[Unit_Price]])</f>
        <v>2198458.27</v>
      </c>
      <c r="N10754" s="12">
        <f>DATE(YEAR(Table1[[#This Row],[Order_Date]]),MONTH(Table1[[#This Row],[Order_Date]]),1)</f>
        <v>45413</v>
      </c>
    </row>
    <row r="10755" spans="1:14">
      <c r="A10755" t="s">
        <v>19</v>
      </c>
      <c r="B10755" t="s">
        <v>439</v>
      </c>
      <c r="C10755" t="s">
        <v>440</v>
      </c>
      <c r="D10755" t="s">
        <v>183</v>
      </c>
      <c r="E10755" t="s">
        <v>28</v>
      </c>
      <c r="F10755" t="s">
        <v>17</v>
      </c>
      <c r="G10755">
        <v>23</v>
      </c>
      <c r="H10755">
        <v>2062.59</v>
      </c>
      <c r="I10755">
        <v>47439.57</v>
      </c>
      <c r="J10755">
        <v>198</v>
      </c>
      <c r="K10755">
        <v>3</v>
      </c>
      <c r="L10755" t="s">
        <v>18</v>
      </c>
      <c r="M10755">
        <f>(Table1[[#This Row],[Current_Stock]]*Table1[[#This Row],[Unit_Price]])</f>
        <v>408392.82</v>
      </c>
      <c r="N10755" s="12">
        <f>DATE(YEAR(Table1[[#This Row],[Order_Date]]),MONTH(Table1[[#This Row],[Order_Date]]),1)</f>
        <v>44958</v>
      </c>
    </row>
    <row r="10756" spans="1:14">
      <c r="A10756" t="s">
        <v>990</v>
      </c>
      <c r="B10756" t="s">
        <v>630</v>
      </c>
      <c r="C10756" t="s">
        <v>631</v>
      </c>
      <c r="D10756" t="s">
        <v>44</v>
      </c>
      <c r="E10756" t="s">
        <v>104</v>
      </c>
      <c r="F10756" t="s">
        <v>17</v>
      </c>
      <c r="G10756">
        <v>32</v>
      </c>
      <c r="H10756">
        <v>4265.07</v>
      </c>
      <c r="I10756">
        <v>136482.23999999999</v>
      </c>
      <c r="J10756">
        <v>47</v>
      </c>
      <c r="K10756">
        <v>9</v>
      </c>
      <c r="L10756" t="s">
        <v>105</v>
      </c>
      <c r="M10756">
        <f>(Table1[[#This Row],[Current_Stock]]*Table1[[#This Row],[Unit_Price]])</f>
        <v>200458.28999999998</v>
      </c>
      <c r="N10756" s="12">
        <f>DATE(YEAR(Table1[[#This Row],[Order_Date]]),MONTH(Table1[[#This Row],[Order_Date]]),1)</f>
        <v>45323</v>
      </c>
    </row>
    <row r="10757" spans="1:14">
      <c r="A10757" t="s">
        <v>337</v>
      </c>
      <c r="B10757" t="s">
        <v>404</v>
      </c>
      <c r="C10757" t="s">
        <v>405</v>
      </c>
      <c r="D10757" t="s">
        <v>27</v>
      </c>
      <c r="E10757" t="s">
        <v>104</v>
      </c>
      <c r="F10757" t="s">
        <v>60</v>
      </c>
      <c r="G10757">
        <v>6</v>
      </c>
      <c r="H10757">
        <v>1490.3</v>
      </c>
      <c r="I10757">
        <v>8941.7999999999993</v>
      </c>
      <c r="J10757">
        <v>558</v>
      </c>
      <c r="K10757">
        <v>5</v>
      </c>
      <c r="L10757" t="s">
        <v>18</v>
      </c>
      <c r="M10757">
        <f>(Table1[[#This Row],[Current_Stock]]*Table1[[#This Row],[Unit_Price]])</f>
        <v>831587.4</v>
      </c>
      <c r="N10757" s="12">
        <f>DATE(YEAR(Table1[[#This Row],[Order_Date]]),MONTH(Table1[[#This Row],[Order_Date]]),1)</f>
        <v>45536</v>
      </c>
    </row>
    <row r="10758" spans="1:14">
      <c r="A10758" t="s">
        <v>694</v>
      </c>
      <c r="B10758" t="s">
        <v>491</v>
      </c>
      <c r="C10758" t="s">
        <v>492</v>
      </c>
      <c r="D10758" t="s">
        <v>96</v>
      </c>
      <c r="E10758" t="s">
        <v>211</v>
      </c>
      <c r="F10758" t="s">
        <v>17</v>
      </c>
      <c r="G10758">
        <v>3</v>
      </c>
      <c r="H10758">
        <v>1719.32</v>
      </c>
      <c r="I10758">
        <v>5157.96</v>
      </c>
      <c r="J10758">
        <v>386</v>
      </c>
      <c r="K10758">
        <v>3</v>
      </c>
      <c r="L10758" t="s">
        <v>55</v>
      </c>
      <c r="M10758">
        <f>(Table1[[#This Row],[Current_Stock]]*Table1[[#This Row],[Unit_Price]])</f>
        <v>663657.52</v>
      </c>
      <c r="N10758" s="12">
        <f>DATE(YEAR(Table1[[#This Row],[Order_Date]]),MONTH(Table1[[#This Row],[Order_Date]]),1)</f>
        <v>45536</v>
      </c>
    </row>
    <row r="10759" spans="1:14">
      <c r="A10759" t="s">
        <v>241</v>
      </c>
      <c r="B10759" t="s">
        <v>726</v>
      </c>
      <c r="C10759" t="s">
        <v>727</v>
      </c>
      <c r="D10759" t="s">
        <v>96</v>
      </c>
      <c r="E10759" t="s">
        <v>173</v>
      </c>
      <c r="F10759" t="s">
        <v>40</v>
      </c>
      <c r="G10759">
        <v>9</v>
      </c>
      <c r="H10759">
        <v>2160.35</v>
      </c>
      <c r="I10759">
        <v>19443.150000000001</v>
      </c>
      <c r="J10759">
        <v>257</v>
      </c>
      <c r="K10759">
        <v>5</v>
      </c>
      <c r="L10759" t="s">
        <v>18</v>
      </c>
      <c r="M10759">
        <f>(Table1[[#This Row],[Current_Stock]]*Table1[[#This Row],[Unit_Price]])</f>
        <v>555209.94999999995</v>
      </c>
      <c r="N10759" s="12">
        <f>DATE(YEAR(Table1[[#This Row],[Order_Date]]),MONTH(Table1[[#This Row],[Order_Date]]),1)</f>
        <v>45627</v>
      </c>
    </row>
    <row r="10760" spans="1:14">
      <c r="A10760" t="s">
        <v>1082</v>
      </c>
      <c r="B10760" t="s">
        <v>364</v>
      </c>
      <c r="C10760" t="s">
        <v>365</v>
      </c>
      <c r="D10760" t="s">
        <v>183</v>
      </c>
      <c r="E10760" t="s">
        <v>34</v>
      </c>
      <c r="F10760" t="s">
        <v>46</v>
      </c>
      <c r="G10760">
        <v>23</v>
      </c>
      <c r="H10760">
        <v>521.97</v>
      </c>
      <c r="I10760">
        <v>12005.31</v>
      </c>
      <c r="J10760">
        <v>110</v>
      </c>
      <c r="K10760">
        <v>2</v>
      </c>
      <c r="L10760" t="s">
        <v>18</v>
      </c>
      <c r="M10760">
        <f>(Table1[[#This Row],[Current_Stock]]*Table1[[#This Row],[Unit_Price]])</f>
        <v>57416.700000000004</v>
      </c>
      <c r="N10760" s="12">
        <f>DATE(YEAR(Table1[[#This Row],[Order_Date]]),MONTH(Table1[[#This Row],[Order_Date]]),1)</f>
        <v>45231</v>
      </c>
    </row>
    <row r="10761" spans="1:14">
      <c r="A10761" t="s">
        <v>180</v>
      </c>
      <c r="B10761" t="s">
        <v>519</v>
      </c>
      <c r="C10761" t="s">
        <v>520</v>
      </c>
      <c r="D10761" t="s">
        <v>183</v>
      </c>
      <c r="E10761" t="s">
        <v>109</v>
      </c>
      <c r="F10761" t="s">
        <v>60</v>
      </c>
      <c r="G10761">
        <v>12</v>
      </c>
      <c r="H10761">
        <v>2859.05</v>
      </c>
      <c r="I10761">
        <v>34308.6</v>
      </c>
      <c r="J10761">
        <v>246</v>
      </c>
      <c r="K10761">
        <v>9</v>
      </c>
      <c r="L10761" t="s">
        <v>18</v>
      </c>
      <c r="M10761">
        <f>(Table1[[#This Row],[Current_Stock]]*Table1[[#This Row],[Unit_Price]])</f>
        <v>703326.3</v>
      </c>
      <c r="N10761" s="12">
        <f>DATE(YEAR(Table1[[#This Row],[Order_Date]]),MONTH(Table1[[#This Row],[Order_Date]]),1)</f>
        <v>45566</v>
      </c>
    </row>
    <row r="10762" spans="1:14">
      <c r="A10762" t="s">
        <v>799</v>
      </c>
      <c r="B10762" t="s">
        <v>432</v>
      </c>
      <c r="C10762" t="s">
        <v>433</v>
      </c>
      <c r="D10762" t="s">
        <v>96</v>
      </c>
      <c r="E10762" t="s">
        <v>39</v>
      </c>
      <c r="F10762" t="s">
        <v>46</v>
      </c>
      <c r="G10762">
        <v>9</v>
      </c>
      <c r="H10762">
        <v>1131.17</v>
      </c>
      <c r="I10762">
        <v>10180.530000000001</v>
      </c>
      <c r="J10762">
        <v>473</v>
      </c>
      <c r="K10762">
        <v>3</v>
      </c>
      <c r="L10762" t="s">
        <v>55</v>
      </c>
      <c r="M10762">
        <f>(Table1[[#This Row],[Current_Stock]]*Table1[[#This Row],[Unit_Price]])</f>
        <v>535043.41</v>
      </c>
      <c r="N10762" s="12">
        <f>DATE(YEAR(Table1[[#This Row],[Order_Date]]),MONTH(Table1[[#This Row],[Order_Date]]),1)</f>
        <v>44986</v>
      </c>
    </row>
    <row r="10763" spans="1:14">
      <c r="A10763" t="s">
        <v>215</v>
      </c>
      <c r="B10763" t="s">
        <v>544</v>
      </c>
      <c r="C10763" t="s">
        <v>545</v>
      </c>
      <c r="D10763" t="s">
        <v>96</v>
      </c>
      <c r="E10763" t="s">
        <v>89</v>
      </c>
      <c r="F10763" t="s">
        <v>40</v>
      </c>
      <c r="G10763">
        <v>1</v>
      </c>
      <c r="H10763">
        <v>2818.74</v>
      </c>
      <c r="I10763">
        <v>2818.74</v>
      </c>
      <c r="J10763">
        <v>306</v>
      </c>
      <c r="K10763">
        <v>7</v>
      </c>
      <c r="L10763" t="s">
        <v>18</v>
      </c>
      <c r="M10763">
        <f>(Table1[[#This Row],[Current_Stock]]*Table1[[#This Row],[Unit_Price]])</f>
        <v>862534.44</v>
      </c>
      <c r="N10763" s="12">
        <f>DATE(YEAR(Table1[[#This Row],[Order_Date]]),MONTH(Table1[[#This Row],[Order_Date]]),1)</f>
        <v>44986</v>
      </c>
    </row>
    <row r="10764" spans="1:14">
      <c r="A10764" t="s">
        <v>77</v>
      </c>
      <c r="B10764" t="s">
        <v>744</v>
      </c>
      <c r="C10764" t="s">
        <v>745</v>
      </c>
      <c r="D10764" t="s">
        <v>44</v>
      </c>
      <c r="E10764" t="s">
        <v>277</v>
      </c>
      <c r="F10764" t="s">
        <v>60</v>
      </c>
      <c r="G10764">
        <v>45</v>
      </c>
      <c r="H10764">
        <v>3160.16</v>
      </c>
      <c r="I10764">
        <v>142207.20000000001</v>
      </c>
      <c r="J10764">
        <v>44</v>
      </c>
      <c r="K10764">
        <v>7</v>
      </c>
      <c r="L10764" t="s">
        <v>105</v>
      </c>
      <c r="M10764">
        <f>(Table1[[#This Row],[Current_Stock]]*Table1[[#This Row],[Unit_Price]])</f>
        <v>139047.03999999998</v>
      </c>
      <c r="N10764" s="12">
        <f>DATE(YEAR(Table1[[#This Row],[Order_Date]]),MONTH(Table1[[#This Row],[Order_Date]]),1)</f>
        <v>45139</v>
      </c>
    </row>
    <row r="10765" spans="1:14">
      <c r="A10765" t="s">
        <v>1291</v>
      </c>
      <c r="B10765" t="s">
        <v>649</v>
      </c>
      <c r="C10765" t="s">
        <v>650</v>
      </c>
      <c r="D10765" t="s">
        <v>183</v>
      </c>
      <c r="E10765" t="s">
        <v>34</v>
      </c>
      <c r="F10765" t="s">
        <v>46</v>
      </c>
      <c r="G10765">
        <v>16</v>
      </c>
      <c r="H10765">
        <v>324.70999999999998</v>
      </c>
      <c r="I10765">
        <v>5195.3599999999997</v>
      </c>
      <c r="J10765">
        <v>121</v>
      </c>
      <c r="K10765">
        <v>8</v>
      </c>
      <c r="L10765" t="s">
        <v>18</v>
      </c>
      <c r="M10765">
        <f>(Table1[[#This Row],[Current_Stock]]*Table1[[#This Row],[Unit_Price]])</f>
        <v>39289.909999999996</v>
      </c>
      <c r="N10765" s="12">
        <f>DATE(YEAR(Table1[[#This Row],[Order_Date]]),MONTH(Table1[[#This Row],[Order_Date]]),1)</f>
        <v>45474</v>
      </c>
    </row>
    <row r="10766" spans="1:14">
      <c r="A10766" t="s">
        <v>1228</v>
      </c>
      <c r="B10766" t="s">
        <v>630</v>
      </c>
      <c r="C10766" t="s">
        <v>631</v>
      </c>
      <c r="D10766" t="s">
        <v>44</v>
      </c>
      <c r="E10766" t="s">
        <v>73</v>
      </c>
      <c r="F10766" t="s">
        <v>17</v>
      </c>
      <c r="G10766">
        <v>33</v>
      </c>
      <c r="H10766">
        <v>1669.67</v>
      </c>
      <c r="I10766">
        <v>55099.11</v>
      </c>
      <c r="J10766">
        <v>104</v>
      </c>
      <c r="K10766">
        <v>8</v>
      </c>
      <c r="L10766" t="s">
        <v>18</v>
      </c>
      <c r="M10766">
        <f>(Table1[[#This Row],[Current_Stock]]*Table1[[#This Row],[Unit_Price]])</f>
        <v>173645.68</v>
      </c>
      <c r="N10766" s="12">
        <f>DATE(YEAR(Table1[[#This Row],[Order_Date]]),MONTH(Table1[[#This Row],[Order_Date]]),1)</f>
        <v>44958</v>
      </c>
    </row>
    <row r="10767" spans="1:14">
      <c r="A10767" t="s">
        <v>1283</v>
      </c>
      <c r="B10767" t="s">
        <v>825</v>
      </c>
      <c r="C10767" t="s">
        <v>826</v>
      </c>
      <c r="D10767" t="s">
        <v>183</v>
      </c>
      <c r="E10767" t="s">
        <v>269</v>
      </c>
      <c r="F10767" t="s">
        <v>60</v>
      </c>
      <c r="G10767">
        <v>15</v>
      </c>
      <c r="H10767">
        <v>4539.0200000000004</v>
      </c>
      <c r="I10767">
        <v>68085.3</v>
      </c>
      <c r="J10767">
        <v>163</v>
      </c>
      <c r="K10767">
        <v>14</v>
      </c>
      <c r="L10767" t="s">
        <v>18</v>
      </c>
      <c r="M10767">
        <f>(Table1[[#This Row],[Current_Stock]]*Table1[[#This Row],[Unit_Price]])</f>
        <v>739860.26000000013</v>
      </c>
      <c r="N10767" s="12">
        <f>DATE(YEAR(Table1[[#This Row],[Order_Date]]),MONTH(Table1[[#This Row],[Order_Date]]),1)</f>
        <v>45047</v>
      </c>
    </row>
    <row r="10768" spans="1:14">
      <c r="A10768" t="s">
        <v>1353</v>
      </c>
      <c r="B10768" t="s">
        <v>717</v>
      </c>
      <c r="C10768" t="s">
        <v>718</v>
      </c>
      <c r="D10768" t="s">
        <v>33</v>
      </c>
      <c r="E10768" t="s">
        <v>184</v>
      </c>
      <c r="F10768" t="s">
        <v>40</v>
      </c>
      <c r="G10768">
        <v>31</v>
      </c>
      <c r="H10768">
        <v>4176.96</v>
      </c>
      <c r="I10768">
        <v>129485.75999999999</v>
      </c>
      <c r="J10768">
        <v>241</v>
      </c>
      <c r="K10768">
        <v>5</v>
      </c>
      <c r="L10768" t="s">
        <v>18</v>
      </c>
      <c r="M10768">
        <f>(Table1[[#This Row],[Current_Stock]]*Table1[[#This Row],[Unit_Price]])</f>
        <v>1006647.36</v>
      </c>
      <c r="N10768" s="12">
        <f>DATE(YEAR(Table1[[#This Row],[Order_Date]]),MONTH(Table1[[#This Row],[Order_Date]]),1)</f>
        <v>45292</v>
      </c>
    </row>
    <row r="10769" spans="1:14">
      <c r="A10769" t="s">
        <v>817</v>
      </c>
      <c r="B10769" t="s">
        <v>590</v>
      </c>
      <c r="C10769" t="s">
        <v>591</v>
      </c>
      <c r="D10769" t="s">
        <v>15</v>
      </c>
      <c r="E10769" t="s">
        <v>23</v>
      </c>
      <c r="F10769" t="s">
        <v>29</v>
      </c>
      <c r="G10769">
        <v>19</v>
      </c>
      <c r="H10769">
        <v>292.45</v>
      </c>
      <c r="I10769">
        <v>5556.55</v>
      </c>
      <c r="J10769">
        <v>153</v>
      </c>
      <c r="K10769">
        <v>13</v>
      </c>
      <c r="L10769" t="s">
        <v>18</v>
      </c>
      <c r="M10769">
        <f>(Table1[[#This Row],[Current_Stock]]*Table1[[#This Row],[Unit_Price]])</f>
        <v>44744.85</v>
      </c>
      <c r="N10769" s="12">
        <f>DATE(YEAR(Table1[[#This Row],[Order_Date]]),MONTH(Table1[[#This Row],[Order_Date]]),1)</f>
        <v>45108</v>
      </c>
    </row>
    <row r="10770" spans="1:14">
      <c r="A10770" t="s">
        <v>1158</v>
      </c>
      <c r="B10770" t="s">
        <v>421</v>
      </c>
      <c r="C10770" t="s">
        <v>422</v>
      </c>
      <c r="D10770" t="s">
        <v>53</v>
      </c>
      <c r="E10770" t="s">
        <v>153</v>
      </c>
      <c r="F10770" t="s">
        <v>46</v>
      </c>
      <c r="G10770">
        <v>5</v>
      </c>
      <c r="H10770">
        <v>3996.22</v>
      </c>
      <c r="I10770">
        <v>19981.099999999999</v>
      </c>
      <c r="J10770">
        <v>565</v>
      </c>
      <c r="K10770">
        <v>14</v>
      </c>
      <c r="L10770" t="s">
        <v>18</v>
      </c>
      <c r="M10770">
        <f>(Table1[[#This Row],[Current_Stock]]*Table1[[#This Row],[Unit_Price]])</f>
        <v>2257864.2999999998</v>
      </c>
      <c r="N10770" s="12">
        <f>DATE(YEAR(Table1[[#This Row],[Order_Date]]),MONTH(Table1[[#This Row],[Order_Date]]),1)</f>
        <v>45108</v>
      </c>
    </row>
    <row r="10771" spans="1:14">
      <c r="A10771" t="s">
        <v>912</v>
      </c>
      <c r="B10771" t="s">
        <v>87</v>
      </c>
      <c r="C10771" t="s">
        <v>88</v>
      </c>
      <c r="D10771" t="s">
        <v>15</v>
      </c>
      <c r="E10771" t="s">
        <v>73</v>
      </c>
      <c r="F10771" t="s">
        <v>17</v>
      </c>
      <c r="G10771">
        <v>15</v>
      </c>
      <c r="H10771">
        <v>105.12</v>
      </c>
      <c r="I10771">
        <v>1576.8</v>
      </c>
      <c r="J10771">
        <v>184</v>
      </c>
      <c r="K10771">
        <v>9</v>
      </c>
      <c r="L10771" t="s">
        <v>18</v>
      </c>
      <c r="M10771">
        <f>(Table1[[#This Row],[Current_Stock]]*Table1[[#This Row],[Unit_Price]])</f>
        <v>19342.080000000002</v>
      </c>
      <c r="N10771" s="12">
        <f>DATE(YEAR(Table1[[#This Row],[Order_Date]]),MONTH(Table1[[#This Row],[Order_Date]]),1)</f>
        <v>45292</v>
      </c>
    </row>
    <row r="10772" spans="1:14">
      <c r="A10772" t="s">
        <v>1245</v>
      </c>
      <c r="B10772" t="s">
        <v>752</v>
      </c>
      <c r="C10772" t="s">
        <v>753</v>
      </c>
      <c r="D10772" t="s">
        <v>183</v>
      </c>
      <c r="E10772" t="s">
        <v>153</v>
      </c>
      <c r="F10772" t="s">
        <v>17</v>
      </c>
      <c r="G10772">
        <v>16</v>
      </c>
      <c r="H10772">
        <v>733.21</v>
      </c>
      <c r="I10772">
        <v>11731.36</v>
      </c>
      <c r="J10772">
        <v>98</v>
      </c>
      <c r="K10772">
        <v>12</v>
      </c>
      <c r="L10772" t="s">
        <v>18</v>
      </c>
      <c r="M10772">
        <f>(Table1[[#This Row],[Current_Stock]]*Table1[[#This Row],[Unit_Price]])</f>
        <v>71854.58</v>
      </c>
      <c r="N10772" s="12">
        <f>DATE(YEAR(Table1[[#This Row],[Order_Date]]),MONTH(Table1[[#This Row],[Order_Date]]),1)</f>
        <v>45474</v>
      </c>
    </row>
    <row r="10773" spans="1:14">
      <c r="A10773" t="s">
        <v>941</v>
      </c>
      <c r="B10773" t="s">
        <v>720</v>
      </c>
      <c r="C10773" t="s">
        <v>721</v>
      </c>
      <c r="D10773" t="s">
        <v>44</v>
      </c>
      <c r="E10773" t="s">
        <v>97</v>
      </c>
      <c r="F10773" t="s">
        <v>29</v>
      </c>
      <c r="G10773">
        <v>51</v>
      </c>
      <c r="H10773">
        <v>243.71</v>
      </c>
      <c r="I10773">
        <v>12429.21</v>
      </c>
      <c r="J10773">
        <v>77</v>
      </c>
      <c r="K10773">
        <v>8</v>
      </c>
      <c r="L10773" t="s">
        <v>105</v>
      </c>
      <c r="M10773">
        <f>(Table1[[#This Row],[Current_Stock]]*Table1[[#This Row],[Unit_Price]])</f>
        <v>18765.670000000002</v>
      </c>
      <c r="N10773" s="12">
        <f>DATE(YEAR(Table1[[#This Row],[Order_Date]]),MONTH(Table1[[#This Row],[Order_Date]]),1)</f>
        <v>45231</v>
      </c>
    </row>
    <row r="10774" spans="1:14">
      <c r="A10774" t="s">
        <v>1047</v>
      </c>
      <c r="B10774" t="s">
        <v>853</v>
      </c>
      <c r="C10774" t="s">
        <v>854</v>
      </c>
      <c r="D10774" t="s">
        <v>84</v>
      </c>
      <c r="E10774" t="s">
        <v>153</v>
      </c>
      <c r="F10774" t="s">
        <v>40</v>
      </c>
      <c r="G10774">
        <v>16</v>
      </c>
      <c r="H10774">
        <v>12551.82</v>
      </c>
      <c r="I10774">
        <v>200829.12</v>
      </c>
      <c r="J10774">
        <v>247</v>
      </c>
      <c r="K10774">
        <v>5</v>
      </c>
      <c r="L10774" t="s">
        <v>18</v>
      </c>
      <c r="M10774">
        <f>(Table1[[#This Row],[Current_Stock]]*Table1[[#This Row],[Unit_Price]])</f>
        <v>3100299.54</v>
      </c>
      <c r="N10774" s="12">
        <f>DATE(YEAR(Table1[[#This Row],[Order_Date]]),MONTH(Table1[[#This Row],[Order_Date]]),1)</f>
        <v>45017</v>
      </c>
    </row>
    <row r="10775" spans="1:14">
      <c r="A10775" t="s">
        <v>224</v>
      </c>
      <c r="B10775" t="s">
        <v>590</v>
      </c>
      <c r="C10775" t="s">
        <v>591</v>
      </c>
      <c r="D10775" t="s">
        <v>15</v>
      </c>
      <c r="E10775" t="s">
        <v>85</v>
      </c>
      <c r="F10775" t="s">
        <v>40</v>
      </c>
      <c r="G10775">
        <v>9</v>
      </c>
      <c r="H10775">
        <v>254.29</v>
      </c>
      <c r="I10775">
        <v>2288.61</v>
      </c>
      <c r="J10775">
        <v>245</v>
      </c>
      <c r="K10775">
        <v>10</v>
      </c>
      <c r="L10775" t="s">
        <v>18</v>
      </c>
      <c r="M10775">
        <f>(Table1[[#This Row],[Current_Stock]]*Table1[[#This Row],[Unit_Price]])</f>
        <v>62301.049999999996</v>
      </c>
      <c r="N10775" s="12">
        <f>DATE(YEAR(Table1[[#This Row],[Order_Date]]),MONTH(Table1[[#This Row],[Order_Date]]),1)</f>
        <v>45017</v>
      </c>
    </row>
    <row r="10776" spans="1:14">
      <c r="A10776" t="s">
        <v>307</v>
      </c>
      <c r="B10776" t="s">
        <v>934</v>
      </c>
      <c r="C10776" t="s">
        <v>935</v>
      </c>
      <c r="D10776" t="s">
        <v>84</v>
      </c>
      <c r="E10776" t="s">
        <v>282</v>
      </c>
      <c r="F10776" t="s">
        <v>17</v>
      </c>
      <c r="G10776">
        <v>18</v>
      </c>
      <c r="H10776">
        <v>20484.939999999999</v>
      </c>
      <c r="I10776">
        <v>368728.92</v>
      </c>
      <c r="J10776">
        <v>90</v>
      </c>
      <c r="K10776">
        <v>11</v>
      </c>
      <c r="L10776" t="s">
        <v>18</v>
      </c>
      <c r="M10776">
        <f>(Table1[[#This Row],[Current_Stock]]*Table1[[#This Row],[Unit_Price]])</f>
        <v>1843644.5999999999</v>
      </c>
      <c r="N10776" s="12">
        <f>DATE(YEAR(Table1[[#This Row],[Order_Date]]),MONTH(Table1[[#This Row],[Order_Date]]),1)</f>
        <v>45108</v>
      </c>
    </row>
    <row r="10777" spans="1:14">
      <c r="A10777" t="s">
        <v>1095</v>
      </c>
      <c r="B10777" t="s">
        <v>284</v>
      </c>
      <c r="C10777" t="s">
        <v>285</v>
      </c>
      <c r="D10777" t="s">
        <v>15</v>
      </c>
      <c r="E10777" t="s">
        <v>34</v>
      </c>
      <c r="F10777" t="s">
        <v>46</v>
      </c>
      <c r="G10777">
        <v>10</v>
      </c>
      <c r="H10777">
        <v>250.72</v>
      </c>
      <c r="I10777">
        <v>2507.1999999999998</v>
      </c>
      <c r="J10777">
        <v>118</v>
      </c>
      <c r="K10777">
        <v>2</v>
      </c>
      <c r="L10777" t="s">
        <v>18</v>
      </c>
      <c r="M10777">
        <f>(Table1[[#This Row],[Current_Stock]]*Table1[[#This Row],[Unit_Price]])</f>
        <v>29584.959999999999</v>
      </c>
      <c r="N10777" s="12">
        <f>DATE(YEAR(Table1[[#This Row],[Order_Date]]),MONTH(Table1[[#This Row],[Order_Date]]),1)</f>
        <v>45170</v>
      </c>
    </row>
    <row r="10778" spans="1:14">
      <c r="A10778" t="s">
        <v>459</v>
      </c>
      <c r="B10778" t="s">
        <v>656</v>
      </c>
      <c r="C10778" t="s">
        <v>657</v>
      </c>
      <c r="D10778" t="s">
        <v>44</v>
      </c>
      <c r="E10778" t="s">
        <v>211</v>
      </c>
      <c r="F10778" t="s">
        <v>17</v>
      </c>
      <c r="G10778">
        <v>28</v>
      </c>
      <c r="H10778">
        <v>4564.5200000000004</v>
      </c>
      <c r="I10778">
        <v>127806.56</v>
      </c>
      <c r="J10778">
        <v>64</v>
      </c>
      <c r="K10778">
        <v>6</v>
      </c>
      <c r="L10778" t="s">
        <v>105</v>
      </c>
      <c r="M10778">
        <f>(Table1[[#This Row],[Current_Stock]]*Table1[[#This Row],[Unit_Price]])</f>
        <v>292129.28000000003</v>
      </c>
      <c r="N10778" s="12">
        <f>DATE(YEAR(Table1[[#This Row],[Order_Date]]),MONTH(Table1[[#This Row],[Order_Date]]),1)</f>
        <v>45566</v>
      </c>
    </row>
    <row r="10779" spans="1:14">
      <c r="A10779" t="s">
        <v>1123</v>
      </c>
      <c r="B10779" t="s">
        <v>626</v>
      </c>
      <c r="C10779" t="s">
        <v>627</v>
      </c>
      <c r="D10779" t="s">
        <v>44</v>
      </c>
      <c r="E10779" t="s">
        <v>80</v>
      </c>
      <c r="F10779" t="s">
        <v>60</v>
      </c>
      <c r="G10779">
        <v>22</v>
      </c>
      <c r="H10779">
        <v>1695.5</v>
      </c>
      <c r="I10779">
        <v>37301</v>
      </c>
      <c r="J10779">
        <v>34</v>
      </c>
      <c r="K10779">
        <v>6</v>
      </c>
      <c r="L10779" t="s">
        <v>105</v>
      </c>
      <c r="M10779">
        <f>(Table1[[#This Row],[Current_Stock]]*Table1[[#This Row],[Unit_Price]])</f>
        <v>57647</v>
      </c>
      <c r="N10779" s="12">
        <f>DATE(YEAR(Table1[[#This Row],[Order_Date]]),MONTH(Table1[[#This Row],[Order_Date]]),1)</f>
        <v>45444</v>
      </c>
    </row>
    <row r="10780" spans="1:14">
      <c r="A10780" t="s">
        <v>867</v>
      </c>
      <c r="B10780" t="s">
        <v>386</v>
      </c>
      <c r="C10780" t="s">
        <v>387</v>
      </c>
      <c r="D10780" t="s">
        <v>22</v>
      </c>
      <c r="E10780" t="s">
        <v>269</v>
      </c>
      <c r="F10780" t="s">
        <v>46</v>
      </c>
      <c r="G10780">
        <v>24</v>
      </c>
      <c r="H10780">
        <v>11975.18</v>
      </c>
      <c r="I10780">
        <v>287404.32</v>
      </c>
      <c r="J10780">
        <v>39</v>
      </c>
      <c r="K10780">
        <v>12</v>
      </c>
      <c r="L10780" t="s">
        <v>105</v>
      </c>
      <c r="M10780">
        <f>(Table1[[#This Row],[Current_Stock]]*Table1[[#This Row],[Unit_Price]])</f>
        <v>467032.02</v>
      </c>
      <c r="N10780" s="12">
        <f>DATE(YEAR(Table1[[#This Row],[Order_Date]]),MONTH(Table1[[#This Row],[Order_Date]]),1)</f>
        <v>45292</v>
      </c>
    </row>
    <row r="10781" spans="1:14">
      <c r="A10781" t="s">
        <v>271</v>
      </c>
      <c r="B10781" t="s">
        <v>57</v>
      </c>
      <c r="C10781" t="s">
        <v>58</v>
      </c>
      <c r="D10781" t="s">
        <v>38</v>
      </c>
      <c r="E10781" t="s">
        <v>184</v>
      </c>
      <c r="F10781" t="s">
        <v>60</v>
      </c>
      <c r="G10781">
        <v>15</v>
      </c>
      <c r="H10781">
        <v>1925.45</v>
      </c>
      <c r="I10781">
        <v>28881.75</v>
      </c>
      <c r="J10781">
        <v>187</v>
      </c>
      <c r="K10781">
        <v>5</v>
      </c>
      <c r="L10781" t="s">
        <v>18</v>
      </c>
      <c r="M10781">
        <f>(Table1[[#This Row],[Current_Stock]]*Table1[[#This Row],[Unit_Price]])</f>
        <v>360059.15</v>
      </c>
      <c r="N10781" s="12">
        <f>DATE(YEAR(Table1[[#This Row],[Order_Date]]),MONTH(Table1[[#This Row],[Order_Date]]),1)</f>
        <v>45413</v>
      </c>
    </row>
    <row r="10782" spans="1:14">
      <c r="A10782" t="s">
        <v>936</v>
      </c>
      <c r="B10782" t="s">
        <v>884</v>
      </c>
      <c r="C10782" t="s">
        <v>885</v>
      </c>
      <c r="D10782" t="s">
        <v>33</v>
      </c>
      <c r="E10782" t="s">
        <v>277</v>
      </c>
      <c r="F10782" t="s">
        <v>46</v>
      </c>
      <c r="G10782">
        <v>13</v>
      </c>
      <c r="H10782">
        <v>4418.99</v>
      </c>
      <c r="I10782">
        <v>57446.87</v>
      </c>
      <c r="J10782">
        <v>82</v>
      </c>
      <c r="K10782">
        <v>13</v>
      </c>
      <c r="L10782" t="s">
        <v>18</v>
      </c>
      <c r="M10782">
        <f>(Table1[[#This Row],[Current_Stock]]*Table1[[#This Row],[Unit_Price]])</f>
        <v>362357.18</v>
      </c>
      <c r="N10782" s="12">
        <f>DATE(YEAR(Table1[[#This Row],[Order_Date]]),MONTH(Table1[[#This Row],[Order_Date]]),1)</f>
        <v>45108</v>
      </c>
    </row>
    <row r="10783" spans="1:14">
      <c r="A10783" t="s">
        <v>500</v>
      </c>
      <c r="B10783" t="s">
        <v>151</v>
      </c>
      <c r="C10783" t="s">
        <v>152</v>
      </c>
      <c r="D10783" t="s">
        <v>53</v>
      </c>
      <c r="E10783" t="s">
        <v>189</v>
      </c>
      <c r="F10783" t="s">
        <v>29</v>
      </c>
      <c r="G10783">
        <v>2</v>
      </c>
      <c r="H10783">
        <v>1971.04</v>
      </c>
      <c r="I10783">
        <v>3942.08</v>
      </c>
      <c r="J10783">
        <v>515</v>
      </c>
      <c r="K10783">
        <v>9</v>
      </c>
      <c r="L10783" t="s">
        <v>18</v>
      </c>
      <c r="M10783">
        <f>(Table1[[#This Row],[Current_Stock]]*Table1[[#This Row],[Unit_Price]])</f>
        <v>1015085.6</v>
      </c>
      <c r="N10783" s="12">
        <f>DATE(YEAR(Table1[[#This Row],[Order_Date]]),MONTH(Table1[[#This Row],[Order_Date]]),1)</f>
        <v>45444</v>
      </c>
    </row>
    <row r="10784" spans="1:14">
      <c r="A10784" t="s">
        <v>419</v>
      </c>
      <c r="B10784" t="s">
        <v>965</v>
      </c>
      <c r="C10784" t="s">
        <v>966</v>
      </c>
      <c r="D10784" t="s">
        <v>183</v>
      </c>
      <c r="E10784" t="s">
        <v>80</v>
      </c>
      <c r="F10784" t="s">
        <v>17</v>
      </c>
      <c r="G10784">
        <v>8</v>
      </c>
      <c r="H10784">
        <v>3676.31</v>
      </c>
      <c r="I10784">
        <v>29410.48</v>
      </c>
      <c r="J10784">
        <v>153</v>
      </c>
      <c r="K10784">
        <v>13</v>
      </c>
      <c r="L10784" t="s">
        <v>18</v>
      </c>
      <c r="M10784">
        <f>(Table1[[#This Row],[Current_Stock]]*Table1[[#This Row],[Unit_Price]])</f>
        <v>562475.42999999993</v>
      </c>
      <c r="N10784" s="12">
        <f>DATE(YEAR(Table1[[#This Row],[Order_Date]]),MONTH(Table1[[#This Row],[Order_Date]]),1)</f>
        <v>45139</v>
      </c>
    </row>
    <row r="10785" spans="1:14">
      <c r="A10785" t="s">
        <v>1324</v>
      </c>
      <c r="B10785" t="s">
        <v>151</v>
      </c>
      <c r="C10785" t="s">
        <v>152</v>
      </c>
      <c r="D10785" t="s">
        <v>53</v>
      </c>
      <c r="E10785" t="s">
        <v>34</v>
      </c>
      <c r="F10785" t="s">
        <v>60</v>
      </c>
      <c r="G10785">
        <v>9</v>
      </c>
      <c r="H10785">
        <v>1363.75</v>
      </c>
      <c r="I10785">
        <v>12273.75</v>
      </c>
      <c r="J10785">
        <v>282</v>
      </c>
      <c r="K10785">
        <v>2</v>
      </c>
      <c r="L10785" t="s">
        <v>55</v>
      </c>
      <c r="M10785">
        <f>(Table1[[#This Row],[Current_Stock]]*Table1[[#This Row],[Unit_Price]])</f>
        <v>384577.5</v>
      </c>
      <c r="N10785" s="12">
        <f>DATE(YEAR(Table1[[#This Row],[Order_Date]]),MONTH(Table1[[#This Row],[Order_Date]]),1)</f>
        <v>45292</v>
      </c>
    </row>
    <row r="10786" spans="1:14">
      <c r="A10786" t="s">
        <v>915</v>
      </c>
      <c r="B10786" t="s">
        <v>752</v>
      </c>
      <c r="C10786" t="s">
        <v>753</v>
      </c>
      <c r="D10786" t="s">
        <v>183</v>
      </c>
      <c r="E10786" t="s">
        <v>28</v>
      </c>
      <c r="F10786" t="s">
        <v>40</v>
      </c>
      <c r="G10786">
        <v>19</v>
      </c>
      <c r="H10786">
        <v>339.62</v>
      </c>
      <c r="I10786">
        <v>6452.78</v>
      </c>
      <c r="J10786">
        <v>140</v>
      </c>
      <c r="K10786">
        <v>14</v>
      </c>
      <c r="L10786" t="s">
        <v>18</v>
      </c>
      <c r="M10786">
        <f>(Table1[[#This Row],[Current_Stock]]*Table1[[#This Row],[Unit_Price]])</f>
        <v>47546.8</v>
      </c>
      <c r="N10786" s="12">
        <f>DATE(YEAR(Table1[[#This Row],[Order_Date]]),MONTH(Table1[[#This Row],[Order_Date]]),1)</f>
        <v>45231</v>
      </c>
    </row>
    <row r="10787" spans="1:14">
      <c r="A10787" t="s">
        <v>1096</v>
      </c>
      <c r="B10787" t="s">
        <v>201</v>
      </c>
      <c r="C10787" t="s">
        <v>202</v>
      </c>
      <c r="D10787" t="s">
        <v>22</v>
      </c>
      <c r="E10787" t="s">
        <v>153</v>
      </c>
      <c r="F10787" t="s">
        <v>40</v>
      </c>
      <c r="G10787">
        <v>23</v>
      </c>
      <c r="H10787">
        <v>5053.42</v>
      </c>
      <c r="I10787">
        <v>116228.66</v>
      </c>
      <c r="J10787">
        <v>116</v>
      </c>
      <c r="K10787">
        <v>7</v>
      </c>
      <c r="L10787" t="s">
        <v>105</v>
      </c>
      <c r="M10787">
        <f>(Table1[[#This Row],[Current_Stock]]*Table1[[#This Row],[Unit_Price]])</f>
        <v>586196.72</v>
      </c>
      <c r="N10787" s="12">
        <f>DATE(YEAR(Table1[[#This Row],[Order_Date]]),MONTH(Table1[[#This Row],[Order_Date]]),1)</f>
        <v>45047</v>
      </c>
    </row>
    <row r="10788" spans="1:14">
      <c r="A10788" t="s">
        <v>1108</v>
      </c>
      <c r="B10788" t="s">
        <v>305</v>
      </c>
      <c r="C10788" t="s">
        <v>306</v>
      </c>
      <c r="D10788" t="s">
        <v>22</v>
      </c>
      <c r="E10788" t="s">
        <v>167</v>
      </c>
      <c r="F10788" t="s">
        <v>46</v>
      </c>
      <c r="G10788">
        <v>39</v>
      </c>
      <c r="H10788">
        <v>4187.41</v>
      </c>
      <c r="I10788">
        <v>163308.99</v>
      </c>
      <c r="J10788">
        <v>113</v>
      </c>
      <c r="K10788">
        <v>4</v>
      </c>
      <c r="L10788" t="s">
        <v>18</v>
      </c>
      <c r="M10788">
        <f>(Table1[[#This Row],[Current_Stock]]*Table1[[#This Row],[Unit_Price]])</f>
        <v>473177.32999999996</v>
      </c>
      <c r="N10788" s="12">
        <f>DATE(YEAR(Table1[[#This Row],[Order_Date]]),MONTH(Table1[[#This Row],[Order_Date]]),1)</f>
        <v>44986</v>
      </c>
    </row>
    <row r="10789" spans="1:14">
      <c r="A10789" t="s">
        <v>636</v>
      </c>
      <c r="B10789" t="s">
        <v>356</v>
      </c>
      <c r="C10789" t="s">
        <v>357</v>
      </c>
      <c r="D10789" t="s">
        <v>15</v>
      </c>
      <c r="E10789" t="s">
        <v>211</v>
      </c>
      <c r="F10789" t="s">
        <v>40</v>
      </c>
      <c r="G10789">
        <v>21</v>
      </c>
      <c r="H10789">
        <v>174.56</v>
      </c>
      <c r="I10789">
        <v>3665.76</v>
      </c>
      <c r="J10789">
        <v>168</v>
      </c>
      <c r="K10789">
        <v>3</v>
      </c>
      <c r="L10789" t="s">
        <v>18</v>
      </c>
      <c r="M10789">
        <f>(Table1[[#This Row],[Current_Stock]]*Table1[[#This Row],[Unit_Price]])</f>
        <v>29326.080000000002</v>
      </c>
      <c r="N10789" s="12">
        <f>DATE(YEAR(Table1[[#This Row],[Order_Date]]),MONTH(Table1[[#This Row],[Order_Date]]),1)</f>
        <v>45078</v>
      </c>
    </row>
    <row r="10790" spans="1:14">
      <c r="A10790" t="s">
        <v>1020</v>
      </c>
      <c r="B10790" t="s">
        <v>730</v>
      </c>
      <c r="C10790" t="s">
        <v>731</v>
      </c>
      <c r="D10790" t="s">
        <v>84</v>
      </c>
      <c r="E10790" t="s">
        <v>85</v>
      </c>
      <c r="F10790" t="s">
        <v>46</v>
      </c>
      <c r="G10790">
        <v>9</v>
      </c>
      <c r="H10790">
        <v>4798.21</v>
      </c>
      <c r="I10790">
        <v>43183.89</v>
      </c>
      <c r="J10790">
        <v>235</v>
      </c>
      <c r="K10790">
        <v>8</v>
      </c>
      <c r="L10790" t="s">
        <v>18</v>
      </c>
      <c r="M10790">
        <f>(Table1[[#This Row],[Current_Stock]]*Table1[[#This Row],[Unit_Price]])</f>
        <v>1127579.3500000001</v>
      </c>
      <c r="N10790" s="12">
        <f>DATE(YEAR(Table1[[#This Row],[Order_Date]]),MONTH(Table1[[#This Row],[Order_Date]]),1)</f>
        <v>45323</v>
      </c>
    </row>
    <row r="10791" spans="1:14">
      <c r="A10791" t="s">
        <v>834</v>
      </c>
      <c r="B10791" t="s">
        <v>144</v>
      </c>
      <c r="C10791" t="s">
        <v>145</v>
      </c>
      <c r="D10791" t="s">
        <v>27</v>
      </c>
      <c r="E10791" t="s">
        <v>282</v>
      </c>
      <c r="F10791" t="s">
        <v>17</v>
      </c>
      <c r="G10791">
        <v>2</v>
      </c>
      <c r="H10791">
        <v>2359.8000000000002</v>
      </c>
      <c r="I10791">
        <v>4719.6000000000004</v>
      </c>
      <c r="J10791">
        <v>497</v>
      </c>
      <c r="K10791">
        <v>10</v>
      </c>
      <c r="L10791" t="s">
        <v>55</v>
      </c>
      <c r="M10791">
        <f>(Table1[[#This Row],[Current_Stock]]*Table1[[#This Row],[Unit_Price]])</f>
        <v>1172820.6000000001</v>
      </c>
      <c r="N10791" s="12">
        <f>DATE(YEAR(Table1[[#This Row],[Order_Date]]),MONTH(Table1[[#This Row],[Order_Date]]),1)</f>
        <v>45505</v>
      </c>
    </row>
    <row r="10792" spans="1:14">
      <c r="A10792" t="s">
        <v>933</v>
      </c>
      <c r="B10792" t="s">
        <v>510</v>
      </c>
      <c r="C10792" t="s">
        <v>511</v>
      </c>
      <c r="D10792" t="s">
        <v>38</v>
      </c>
      <c r="E10792" t="s">
        <v>167</v>
      </c>
      <c r="F10792" t="s">
        <v>60</v>
      </c>
      <c r="G10792">
        <v>14</v>
      </c>
      <c r="H10792">
        <v>4672.34</v>
      </c>
      <c r="I10792">
        <v>65412.76</v>
      </c>
      <c r="J10792">
        <v>89</v>
      </c>
      <c r="K10792">
        <v>8</v>
      </c>
      <c r="L10792" t="s">
        <v>18</v>
      </c>
      <c r="M10792">
        <f>(Table1[[#This Row],[Current_Stock]]*Table1[[#This Row],[Unit_Price]])</f>
        <v>415838.26</v>
      </c>
      <c r="N10792" s="12">
        <f>DATE(YEAR(Table1[[#This Row],[Order_Date]]),MONTH(Table1[[#This Row],[Order_Date]]),1)</f>
        <v>45170</v>
      </c>
    </row>
    <row r="10793" spans="1:14">
      <c r="A10793" t="s">
        <v>548</v>
      </c>
      <c r="B10793" t="s">
        <v>904</v>
      </c>
      <c r="C10793" t="s">
        <v>905</v>
      </c>
      <c r="D10793" t="s">
        <v>84</v>
      </c>
      <c r="E10793" t="s">
        <v>45</v>
      </c>
      <c r="F10793" t="s">
        <v>60</v>
      </c>
      <c r="G10793">
        <v>9</v>
      </c>
      <c r="H10793">
        <v>20221.28</v>
      </c>
      <c r="I10793">
        <v>181991.52</v>
      </c>
      <c r="J10793">
        <v>100</v>
      </c>
      <c r="K10793">
        <v>11</v>
      </c>
      <c r="L10793" t="s">
        <v>18</v>
      </c>
      <c r="M10793">
        <f>(Table1[[#This Row],[Current_Stock]]*Table1[[#This Row],[Unit_Price]])</f>
        <v>2022128</v>
      </c>
      <c r="N10793" s="12">
        <f>DATE(YEAR(Table1[[#This Row],[Order_Date]]),MONTH(Table1[[#This Row],[Order_Date]]),1)</f>
        <v>45352</v>
      </c>
    </row>
    <row r="10794" spans="1:14">
      <c r="A10794" t="s">
        <v>1320</v>
      </c>
      <c r="B10794" t="s">
        <v>62</v>
      </c>
      <c r="C10794" t="s">
        <v>63</v>
      </c>
      <c r="D10794" t="s">
        <v>38</v>
      </c>
      <c r="E10794" t="s">
        <v>167</v>
      </c>
      <c r="F10794" t="s">
        <v>40</v>
      </c>
      <c r="G10794">
        <v>19</v>
      </c>
      <c r="H10794">
        <v>4729.8900000000003</v>
      </c>
      <c r="I10794">
        <v>89867.91</v>
      </c>
      <c r="J10794">
        <v>134</v>
      </c>
      <c r="K10794">
        <v>9</v>
      </c>
      <c r="L10794" t="s">
        <v>18</v>
      </c>
      <c r="M10794">
        <f>(Table1[[#This Row],[Current_Stock]]*Table1[[#This Row],[Unit_Price]])</f>
        <v>633805.26</v>
      </c>
      <c r="N10794" s="12">
        <f>DATE(YEAR(Table1[[#This Row],[Order_Date]]),MONTH(Table1[[#This Row],[Order_Date]]),1)</f>
        <v>44958</v>
      </c>
    </row>
    <row r="10795" spans="1:14">
      <c r="A10795" t="s">
        <v>1056</v>
      </c>
      <c r="B10795" t="s">
        <v>450</v>
      </c>
      <c r="C10795" t="s">
        <v>451</v>
      </c>
      <c r="D10795" t="s">
        <v>33</v>
      </c>
      <c r="E10795" t="s">
        <v>39</v>
      </c>
      <c r="F10795" t="s">
        <v>29</v>
      </c>
      <c r="G10795">
        <v>23</v>
      </c>
      <c r="H10795">
        <v>2721.04</v>
      </c>
      <c r="I10795">
        <v>62583.92</v>
      </c>
      <c r="J10795">
        <v>226</v>
      </c>
      <c r="K10795">
        <v>6</v>
      </c>
      <c r="L10795" t="s">
        <v>18</v>
      </c>
      <c r="M10795">
        <f>(Table1[[#This Row],[Current_Stock]]*Table1[[#This Row],[Unit_Price]])</f>
        <v>614955.04</v>
      </c>
      <c r="N10795" s="12">
        <f>DATE(YEAR(Table1[[#This Row],[Order_Date]]),MONTH(Table1[[#This Row],[Order_Date]]),1)</f>
        <v>45200</v>
      </c>
    </row>
    <row r="10796" spans="1:14">
      <c r="A10796" t="s">
        <v>298</v>
      </c>
      <c r="B10796" t="s">
        <v>482</v>
      </c>
      <c r="C10796" t="s">
        <v>483</v>
      </c>
      <c r="D10796" t="s">
        <v>33</v>
      </c>
      <c r="E10796" t="s">
        <v>85</v>
      </c>
      <c r="F10796" t="s">
        <v>60</v>
      </c>
      <c r="G10796">
        <v>18</v>
      </c>
      <c r="H10796">
        <v>1960.86</v>
      </c>
      <c r="I10796">
        <v>35295.480000000003</v>
      </c>
      <c r="J10796">
        <v>126</v>
      </c>
      <c r="K10796">
        <v>11</v>
      </c>
      <c r="L10796" t="s">
        <v>18</v>
      </c>
      <c r="M10796">
        <f>(Table1[[#This Row],[Current_Stock]]*Table1[[#This Row],[Unit_Price]])</f>
        <v>247068.36</v>
      </c>
      <c r="N10796" s="12">
        <f>DATE(YEAR(Table1[[#This Row],[Order_Date]]),MONTH(Table1[[#This Row],[Order_Date]]),1)</f>
        <v>45536</v>
      </c>
    </row>
    <row r="10797" spans="1:14">
      <c r="A10797" t="s">
        <v>196</v>
      </c>
      <c r="B10797" t="s">
        <v>393</v>
      </c>
      <c r="C10797" t="s">
        <v>394</v>
      </c>
      <c r="D10797" t="s">
        <v>33</v>
      </c>
      <c r="E10797" t="s">
        <v>73</v>
      </c>
      <c r="F10797" t="s">
        <v>40</v>
      </c>
      <c r="G10797">
        <v>19</v>
      </c>
      <c r="H10797">
        <v>694.35</v>
      </c>
      <c r="I10797">
        <v>13192.65</v>
      </c>
      <c r="J10797">
        <v>151</v>
      </c>
      <c r="K10797">
        <v>3</v>
      </c>
      <c r="L10797" t="s">
        <v>18</v>
      </c>
      <c r="M10797">
        <f>(Table1[[#This Row],[Current_Stock]]*Table1[[#This Row],[Unit_Price]])</f>
        <v>104846.85</v>
      </c>
      <c r="N10797" s="12">
        <f>DATE(YEAR(Table1[[#This Row],[Order_Date]]),MONTH(Table1[[#This Row],[Order_Date]]),1)</f>
        <v>45597</v>
      </c>
    </row>
    <row r="10798" spans="1:14">
      <c r="A10798" t="s">
        <v>478</v>
      </c>
      <c r="B10798" t="s">
        <v>884</v>
      </c>
      <c r="C10798" t="s">
        <v>885</v>
      </c>
      <c r="D10798" t="s">
        <v>33</v>
      </c>
      <c r="E10798" t="s">
        <v>89</v>
      </c>
      <c r="F10798" t="s">
        <v>17</v>
      </c>
      <c r="G10798">
        <v>15</v>
      </c>
      <c r="H10798">
        <v>3022</v>
      </c>
      <c r="I10798">
        <v>45330</v>
      </c>
      <c r="J10798">
        <v>117</v>
      </c>
      <c r="K10798">
        <v>13</v>
      </c>
      <c r="L10798" t="s">
        <v>18</v>
      </c>
      <c r="M10798">
        <f>(Table1[[#This Row],[Current_Stock]]*Table1[[#This Row],[Unit_Price]])</f>
        <v>353574</v>
      </c>
      <c r="N10798" s="12">
        <f>DATE(YEAR(Table1[[#This Row],[Order_Date]]),MONTH(Table1[[#This Row],[Order_Date]]),1)</f>
        <v>45078</v>
      </c>
    </row>
    <row r="10799" spans="1:14">
      <c r="A10799" t="s">
        <v>1244</v>
      </c>
      <c r="B10799" t="s">
        <v>429</v>
      </c>
      <c r="C10799" t="s">
        <v>430</v>
      </c>
      <c r="D10799" t="s">
        <v>44</v>
      </c>
      <c r="E10799" t="s">
        <v>113</v>
      </c>
      <c r="F10799" t="s">
        <v>46</v>
      </c>
      <c r="G10799">
        <v>28</v>
      </c>
      <c r="H10799">
        <v>658.2</v>
      </c>
      <c r="I10799">
        <v>18429.599999999999</v>
      </c>
      <c r="J10799">
        <v>57</v>
      </c>
      <c r="K10799">
        <v>8</v>
      </c>
      <c r="L10799" t="s">
        <v>105</v>
      </c>
      <c r="M10799">
        <f>(Table1[[#This Row],[Current_Stock]]*Table1[[#This Row],[Unit_Price]])</f>
        <v>37517.4</v>
      </c>
      <c r="N10799" s="12">
        <f>DATE(YEAR(Table1[[#This Row],[Order_Date]]),MONTH(Table1[[#This Row],[Order_Date]]),1)</f>
        <v>44927</v>
      </c>
    </row>
    <row r="10800" spans="1:14">
      <c r="A10800" t="s">
        <v>224</v>
      </c>
      <c r="B10800" t="s">
        <v>645</v>
      </c>
      <c r="C10800" t="s">
        <v>646</v>
      </c>
      <c r="D10800" t="s">
        <v>27</v>
      </c>
      <c r="E10800" t="s">
        <v>28</v>
      </c>
      <c r="F10800" t="s">
        <v>17</v>
      </c>
      <c r="G10800">
        <v>8</v>
      </c>
      <c r="H10800">
        <v>1903.94</v>
      </c>
      <c r="I10800">
        <v>15231.52</v>
      </c>
      <c r="J10800">
        <v>335</v>
      </c>
      <c r="K10800">
        <v>9</v>
      </c>
      <c r="L10800" t="s">
        <v>18</v>
      </c>
      <c r="M10800">
        <f>(Table1[[#This Row],[Current_Stock]]*Table1[[#This Row],[Unit_Price]])</f>
        <v>637819.9</v>
      </c>
      <c r="N10800" s="12">
        <f>DATE(YEAR(Table1[[#This Row],[Order_Date]]),MONTH(Table1[[#This Row],[Order_Date]]),1)</f>
        <v>45017</v>
      </c>
    </row>
    <row r="10801" spans="1:14">
      <c r="A10801" t="s">
        <v>1325</v>
      </c>
      <c r="B10801" t="s">
        <v>633</v>
      </c>
      <c r="C10801" t="s">
        <v>634</v>
      </c>
      <c r="D10801" t="s">
        <v>27</v>
      </c>
      <c r="E10801" t="s">
        <v>282</v>
      </c>
      <c r="F10801" t="s">
        <v>46</v>
      </c>
      <c r="G10801">
        <v>10</v>
      </c>
      <c r="H10801">
        <v>2626.67</v>
      </c>
      <c r="I10801">
        <v>26266.7</v>
      </c>
      <c r="J10801">
        <v>380</v>
      </c>
      <c r="K10801">
        <v>8</v>
      </c>
      <c r="L10801" t="s">
        <v>55</v>
      </c>
      <c r="M10801">
        <f>(Table1[[#This Row],[Current_Stock]]*Table1[[#This Row],[Unit_Price]])</f>
        <v>998134.6</v>
      </c>
      <c r="N10801" s="12">
        <f>DATE(YEAR(Table1[[#This Row],[Order_Date]]),MONTH(Table1[[#This Row],[Order_Date]]),1)</f>
        <v>44958</v>
      </c>
    </row>
    <row r="10802" spans="1:14">
      <c r="A10802" t="s">
        <v>655</v>
      </c>
      <c r="B10802" t="s">
        <v>730</v>
      </c>
      <c r="C10802" t="s">
        <v>731</v>
      </c>
      <c r="D10802" t="s">
        <v>84</v>
      </c>
      <c r="E10802" t="s">
        <v>16</v>
      </c>
      <c r="F10802" t="s">
        <v>46</v>
      </c>
      <c r="G10802">
        <v>11</v>
      </c>
      <c r="H10802">
        <v>29113.91</v>
      </c>
      <c r="I10802">
        <v>320253.01</v>
      </c>
      <c r="J10802">
        <v>213</v>
      </c>
      <c r="K10802">
        <v>5</v>
      </c>
      <c r="L10802" t="s">
        <v>18</v>
      </c>
      <c r="M10802">
        <f>(Table1[[#This Row],[Current_Stock]]*Table1[[#This Row],[Unit_Price]])</f>
        <v>6201262.8300000001</v>
      </c>
      <c r="N10802" s="12">
        <f>DATE(YEAR(Table1[[#This Row],[Order_Date]]),MONTH(Table1[[#This Row],[Order_Date]]),1)</f>
        <v>45323</v>
      </c>
    </row>
    <row r="10803" spans="1:14">
      <c r="A10803" t="s">
        <v>1315</v>
      </c>
      <c r="B10803" t="s">
        <v>390</v>
      </c>
      <c r="C10803" t="s">
        <v>391</v>
      </c>
      <c r="D10803" t="s">
        <v>33</v>
      </c>
      <c r="E10803" t="s">
        <v>54</v>
      </c>
      <c r="F10803" t="s">
        <v>60</v>
      </c>
      <c r="G10803">
        <v>28</v>
      </c>
      <c r="H10803">
        <v>2950.5</v>
      </c>
      <c r="I10803">
        <v>82614</v>
      </c>
      <c r="J10803">
        <v>115</v>
      </c>
      <c r="K10803">
        <v>4</v>
      </c>
      <c r="L10803" t="s">
        <v>18</v>
      </c>
      <c r="M10803">
        <f>(Table1[[#This Row],[Current_Stock]]*Table1[[#This Row],[Unit_Price]])</f>
        <v>339307.5</v>
      </c>
      <c r="N10803" s="12">
        <f>DATE(YEAR(Table1[[#This Row],[Order_Date]]),MONTH(Table1[[#This Row],[Order_Date]]),1)</f>
        <v>45292</v>
      </c>
    </row>
    <row r="10804" spans="1:14">
      <c r="A10804" t="s">
        <v>1306</v>
      </c>
      <c r="B10804" t="s">
        <v>132</v>
      </c>
      <c r="C10804" t="s">
        <v>133</v>
      </c>
      <c r="D10804" t="s">
        <v>38</v>
      </c>
      <c r="E10804" t="s">
        <v>282</v>
      </c>
      <c r="F10804" t="s">
        <v>60</v>
      </c>
      <c r="G10804">
        <v>18</v>
      </c>
      <c r="H10804">
        <v>1536.95</v>
      </c>
      <c r="I10804">
        <v>27665.1</v>
      </c>
      <c r="J10804">
        <v>145</v>
      </c>
      <c r="K10804">
        <v>14</v>
      </c>
      <c r="L10804" t="s">
        <v>18</v>
      </c>
      <c r="M10804">
        <f>(Table1[[#This Row],[Current_Stock]]*Table1[[#This Row],[Unit_Price]])</f>
        <v>222857.75</v>
      </c>
      <c r="N10804" s="12">
        <f>DATE(YEAR(Table1[[#This Row],[Order_Date]]),MONTH(Table1[[#This Row],[Order_Date]]),1)</f>
        <v>45047</v>
      </c>
    </row>
    <row r="10805" spans="1:14">
      <c r="A10805" t="s">
        <v>224</v>
      </c>
      <c r="B10805" t="s">
        <v>132</v>
      </c>
      <c r="C10805" t="s">
        <v>133</v>
      </c>
      <c r="D10805" t="s">
        <v>38</v>
      </c>
      <c r="E10805" t="s">
        <v>16</v>
      </c>
      <c r="F10805" t="s">
        <v>40</v>
      </c>
      <c r="G10805">
        <v>13</v>
      </c>
      <c r="H10805">
        <v>4629.3900000000003</v>
      </c>
      <c r="I10805">
        <v>60182.07</v>
      </c>
      <c r="J10805">
        <v>212</v>
      </c>
      <c r="K10805">
        <v>5</v>
      </c>
      <c r="L10805" t="s">
        <v>18</v>
      </c>
      <c r="M10805">
        <f>(Table1[[#This Row],[Current_Stock]]*Table1[[#This Row],[Unit_Price]])</f>
        <v>981430.68</v>
      </c>
      <c r="N10805" s="12">
        <f>DATE(YEAR(Table1[[#This Row],[Order_Date]]),MONTH(Table1[[#This Row],[Order_Date]]),1)</f>
        <v>45017</v>
      </c>
    </row>
    <row r="10806" spans="1:14">
      <c r="A10806" t="s">
        <v>409</v>
      </c>
      <c r="B10806" t="s">
        <v>538</v>
      </c>
      <c r="C10806" t="s">
        <v>539</v>
      </c>
      <c r="D10806" t="s">
        <v>84</v>
      </c>
      <c r="E10806" t="s">
        <v>97</v>
      </c>
      <c r="F10806" t="s">
        <v>60</v>
      </c>
      <c r="G10806">
        <v>8</v>
      </c>
      <c r="H10806">
        <v>5867.5</v>
      </c>
      <c r="I10806">
        <v>46940</v>
      </c>
      <c r="J10806">
        <v>221</v>
      </c>
      <c r="K10806">
        <v>2</v>
      </c>
      <c r="L10806" t="s">
        <v>18</v>
      </c>
      <c r="M10806">
        <f>(Table1[[#This Row],[Current_Stock]]*Table1[[#This Row],[Unit_Price]])</f>
        <v>1296717.5</v>
      </c>
      <c r="N10806" s="12">
        <f>DATE(YEAR(Table1[[#This Row],[Order_Date]]),MONTH(Table1[[#This Row],[Order_Date]]),1)</f>
        <v>45536</v>
      </c>
    </row>
    <row r="10807" spans="1:14">
      <c r="A10807" t="s">
        <v>321</v>
      </c>
      <c r="B10807" t="s">
        <v>796</v>
      </c>
      <c r="C10807" t="s">
        <v>797</v>
      </c>
      <c r="D10807" t="s">
        <v>183</v>
      </c>
      <c r="E10807" t="s">
        <v>282</v>
      </c>
      <c r="F10807" t="s">
        <v>60</v>
      </c>
      <c r="G10807">
        <v>20</v>
      </c>
      <c r="H10807">
        <v>3375.14</v>
      </c>
      <c r="I10807">
        <v>67502.8</v>
      </c>
      <c r="J10807">
        <v>188</v>
      </c>
      <c r="K10807">
        <v>2</v>
      </c>
      <c r="L10807" t="s">
        <v>18</v>
      </c>
      <c r="M10807">
        <f>(Table1[[#This Row],[Current_Stock]]*Table1[[#This Row],[Unit_Price]])</f>
        <v>634526.31999999995</v>
      </c>
      <c r="N10807" s="12">
        <f>DATE(YEAR(Table1[[#This Row],[Order_Date]]),MONTH(Table1[[#This Row],[Order_Date]]),1)</f>
        <v>45566</v>
      </c>
    </row>
    <row r="10808" spans="1:14">
      <c r="A10808" t="s">
        <v>67</v>
      </c>
      <c r="B10808" t="s">
        <v>934</v>
      </c>
      <c r="C10808" t="s">
        <v>935</v>
      </c>
      <c r="D10808" t="s">
        <v>84</v>
      </c>
      <c r="E10808" t="s">
        <v>59</v>
      </c>
      <c r="F10808" t="s">
        <v>46</v>
      </c>
      <c r="G10808">
        <v>17</v>
      </c>
      <c r="H10808">
        <v>20250.39</v>
      </c>
      <c r="I10808">
        <v>344256.63</v>
      </c>
      <c r="J10808">
        <v>157</v>
      </c>
      <c r="K10808">
        <v>7</v>
      </c>
      <c r="L10808" t="s">
        <v>18</v>
      </c>
      <c r="M10808">
        <f>(Table1[[#This Row],[Current_Stock]]*Table1[[#This Row],[Unit_Price]])</f>
        <v>3179311.23</v>
      </c>
      <c r="N10808" s="12">
        <f>DATE(YEAR(Table1[[#This Row],[Order_Date]]),MONTH(Table1[[#This Row],[Order_Date]]),1)</f>
        <v>45352</v>
      </c>
    </row>
    <row r="10809" spans="1:14">
      <c r="A10809" t="s">
        <v>1181</v>
      </c>
      <c r="B10809" t="s">
        <v>961</v>
      </c>
      <c r="C10809" t="s">
        <v>962</v>
      </c>
      <c r="D10809" t="s">
        <v>96</v>
      </c>
      <c r="E10809" t="s">
        <v>282</v>
      </c>
      <c r="F10809" t="s">
        <v>40</v>
      </c>
      <c r="G10809">
        <v>7</v>
      </c>
      <c r="H10809">
        <v>4980.45</v>
      </c>
      <c r="I10809">
        <v>34863.15</v>
      </c>
      <c r="J10809">
        <v>558</v>
      </c>
      <c r="K10809">
        <v>11</v>
      </c>
      <c r="L10809" t="s">
        <v>18</v>
      </c>
      <c r="M10809">
        <f>(Table1[[#This Row],[Current_Stock]]*Table1[[#This Row],[Unit_Price]])</f>
        <v>2779091.1</v>
      </c>
      <c r="N10809" s="12">
        <f>DATE(YEAR(Table1[[#This Row],[Order_Date]]),MONTH(Table1[[#This Row],[Order_Date]]),1)</f>
        <v>45231</v>
      </c>
    </row>
    <row r="10810" spans="1:14">
      <c r="A10810" t="s">
        <v>712</v>
      </c>
      <c r="B10810" t="s">
        <v>1150</v>
      </c>
      <c r="C10810" t="s">
        <v>1151</v>
      </c>
      <c r="D10810" t="s">
        <v>33</v>
      </c>
      <c r="E10810" t="s">
        <v>251</v>
      </c>
      <c r="F10810" t="s">
        <v>40</v>
      </c>
      <c r="G10810">
        <v>15</v>
      </c>
      <c r="H10810">
        <v>4520.8599999999997</v>
      </c>
      <c r="I10810">
        <v>67812.899999999994</v>
      </c>
      <c r="J10810">
        <v>170</v>
      </c>
      <c r="K10810">
        <v>6</v>
      </c>
      <c r="L10810" t="s">
        <v>18</v>
      </c>
      <c r="M10810">
        <f>(Table1[[#This Row],[Current_Stock]]*Table1[[#This Row],[Unit_Price]])</f>
        <v>768546.2</v>
      </c>
      <c r="N10810" s="12">
        <f>DATE(YEAR(Table1[[#This Row],[Order_Date]]),MONTH(Table1[[#This Row],[Order_Date]]),1)</f>
        <v>45352</v>
      </c>
    </row>
    <row r="10811" spans="1:14">
      <c r="A10811" t="s">
        <v>81</v>
      </c>
      <c r="B10811" t="s">
        <v>364</v>
      </c>
      <c r="C10811" t="s">
        <v>365</v>
      </c>
      <c r="D10811" t="s">
        <v>183</v>
      </c>
      <c r="E10811" t="s">
        <v>251</v>
      </c>
      <c r="F10811" t="s">
        <v>46</v>
      </c>
      <c r="G10811">
        <v>16</v>
      </c>
      <c r="H10811">
        <v>4945.3999999999996</v>
      </c>
      <c r="I10811">
        <v>79126.399999999994</v>
      </c>
      <c r="J10811">
        <v>149</v>
      </c>
      <c r="K10811">
        <v>14</v>
      </c>
      <c r="L10811" t="s">
        <v>18</v>
      </c>
      <c r="M10811">
        <f>(Table1[[#This Row],[Current_Stock]]*Table1[[#This Row],[Unit_Price]])</f>
        <v>736864.6</v>
      </c>
      <c r="N10811" s="12">
        <f>DATE(YEAR(Table1[[#This Row],[Order_Date]]),MONTH(Table1[[#This Row],[Order_Date]]),1)</f>
        <v>45413</v>
      </c>
    </row>
    <row r="10812" spans="1:14">
      <c r="A10812" t="s">
        <v>360</v>
      </c>
      <c r="B10812" t="s">
        <v>117</v>
      </c>
      <c r="C10812" t="s">
        <v>118</v>
      </c>
      <c r="D10812" t="s">
        <v>53</v>
      </c>
      <c r="E10812" t="s">
        <v>243</v>
      </c>
      <c r="F10812" t="s">
        <v>60</v>
      </c>
      <c r="G10812">
        <v>5</v>
      </c>
      <c r="H10812">
        <v>4852.1400000000003</v>
      </c>
      <c r="I10812">
        <v>24260.7</v>
      </c>
      <c r="J10812">
        <v>272</v>
      </c>
      <c r="K10812">
        <v>8</v>
      </c>
      <c r="L10812" t="s">
        <v>18</v>
      </c>
      <c r="M10812">
        <f>(Table1[[#This Row],[Current_Stock]]*Table1[[#This Row],[Unit_Price]])</f>
        <v>1319782.08</v>
      </c>
      <c r="N10812" s="12">
        <f>DATE(YEAR(Table1[[#This Row],[Order_Date]]),MONTH(Table1[[#This Row],[Order_Date]]),1)</f>
        <v>45139</v>
      </c>
    </row>
    <row r="10813" spans="1:14">
      <c r="A10813" t="s">
        <v>1095</v>
      </c>
      <c r="B10813" t="s">
        <v>1105</v>
      </c>
      <c r="C10813" t="s">
        <v>1106</v>
      </c>
      <c r="D10813" t="s">
        <v>15</v>
      </c>
      <c r="E10813" t="s">
        <v>160</v>
      </c>
      <c r="F10813" t="s">
        <v>17</v>
      </c>
      <c r="G10813">
        <v>21</v>
      </c>
      <c r="H10813">
        <v>385.34</v>
      </c>
      <c r="I10813">
        <v>8092.14</v>
      </c>
      <c r="J10813">
        <v>217</v>
      </c>
      <c r="K10813">
        <v>4</v>
      </c>
      <c r="L10813" t="s">
        <v>18</v>
      </c>
      <c r="M10813">
        <f>(Table1[[#This Row],[Current_Stock]]*Table1[[#This Row],[Unit_Price]])</f>
        <v>83618.78</v>
      </c>
      <c r="N10813" s="12">
        <f>DATE(YEAR(Table1[[#This Row],[Order_Date]]),MONTH(Table1[[#This Row],[Order_Date]]),1)</f>
        <v>45170</v>
      </c>
    </row>
    <row r="10814" spans="1:14">
      <c r="A10814" t="s">
        <v>1012</v>
      </c>
      <c r="B10814" t="s">
        <v>961</v>
      </c>
      <c r="C10814" t="s">
        <v>962</v>
      </c>
      <c r="D10814" t="s">
        <v>96</v>
      </c>
      <c r="E10814" t="s">
        <v>80</v>
      </c>
      <c r="F10814" t="s">
        <v>17</v>
      </c>
      <c r="G10814">
        <v>4</v>
      </c>
      <c r="H10814">
        <v>3600.05</v>
      </c>
      <c r="I10814">
        <v>14400.2</v>
      </c>
      <c r="J10814">
        <v>434</v>
      </c>
      <c r="K10814">
        <v>8</v>
      </c>
      <c r="L10814" t="s">
        <v>18</v>
      </c>
      <c r="M10814">
        <f>(Table1[[#This Row],[Current_Stock]]*Table1[[#This Row],[Unit_Price]])</f>
        <v>1562421.7000000002</v>
      </c>
      <c r="N10814" s="12">
        <f>DATE(YEAR(Table1[[#This Row],[Order_Date]]),MONTH(Table1[[#This Row],[Order_Date]]),1)</f>
        <v>45017</v>
      </c>
    </row>
    <row r="10815" spans="1:14">
      <c r="A10815" t="s">
        <v>603</v>
      </c>
      <c r="B10815" t="s">
        <v>1119</v>
      </c>
      <c r="C10815" t="s">
        <v>1120</v>
      </c>
      <c r="D10815" t="s">
        <v>96</v>
      </c>
      <c r="E10815" t="s">
        <v>104</v>
      </c>
      <c r="F10815" t="s">
        <v>17</v>
      </c>
      <c r="G10815">
        <v>2</v>
      </c>
      <c r="H10815">
        <v>1407.73</v>
      </c>
      <c r="I10815">
        <v>2815.46</v>
      </c>
      <c r="J10815">
        <v>402</v>
      </c>
      <c r="K10815">
        <v>13</v>
      </c>
      <c r="L10815" t="s">
        <v>18</v>
      </c>
      <c r="M10815">
        <f>(Table1[[#This Row],[Current_Stock]]*Table1[[#This Row],[Unit_Price]])</f>
        <v>565907.46</v>
      </c>
      <c r="N10815" s="12">
        <f>DATE(YEAR(Table1[[#This Row],[Order_Date]]),MONTH(Table1[[#This Row],[Order_Date]]),1)</f>
        <v>45383</v>
      </c>
    </row>
    <row r="10816" spans="1:14">
      <c r="A10816" t="s">
        <v>190</v>
      </c>
      <c r="B10816" t="s">
        <v>566</v>
      </c>
      <c r="C10816" t="s">
        <v>567</v>
      </c>
      <c r="D10816" t="s">
        <v>15</v>
      </c>
      <c r="E10816" t="s">
        <v>59</v>
      </c>
      <c r="F10816" t="s">
        <v>40</v>
      </c>
      <c r="G10816">
        <v>13</v>
      </c>
      <c r="H10816">
        <v>466.22</v>
      </c>
      <c r="I10816">
        <v>6060.86</v>
      </c>
      <c r="J10816">
        <v>230</v>
      </c>
      <c r="K10816">
        <v>12</v>
      </c>
      <c r="L10816" t="s">
        <v>18</v>
      </c>
      <c r="M10816">
        <f>(Table1[[#This Row],[Current_Stock]]*Table1[[#This Row],[Unit_Price]])</f>
        <v>107230.6</v>
      </c>
      <c r="N10816" s="12">
        <f>DATE(YEAR(Table1[[#This Row],[Order_Date]]),MONTH(Table1[[#This Row],[Order_Date]]),1)</f>
        <v>45597</v>
      </c>
    </row>
    <row r="10817" spans="1:14">
      <c r="A10817" t="s">
        <v>716</v>
      </c>
      <c r="B10817" t="s">
        <v>102</v>
      </c>
      <c r="C10817" t="s">
        <v>103</v>
      </c>
      <c r="D10817" t="s">
        <v>22</v>
      </c>
      <c r="E10817" t="s">
        <v>173</v>
      </c>
      <c r="F10817" t="s">
        <v>17</v>
      </c>
      <c r="G10817">
        <v>24</v>
      </c>
      <c r="H10817">
        <v>18164.82</v>
      </c>
      <c r="I10817">
        <v>435955.68</v>
      </c>
      <c r="J10817">
        <v>106</v>
      </c>
      <c r="K10817">
        <v>4</v>
      </c>
      <c r="L10817" t="s">
        <v>18</v>
      </c>
      <c r="M10817">
        <f>(Table1[[#This Row],[Current_Stock]]*Table1[[#This Row],[Unit_Price]])</f>
        <v>1925470.92</v>
      </c>
      <c r="N10817" s="12">
        <f>DATE(YEAR(Table1[[#This Row],[Order_Date]]),MONTH(Table1[[#This Row],[Order_Date]]),1)</f>
        <v>45108</v>
      </c>
    </row>
    <row r="10818" spans="1:14">
      <c r="A10818" t="s">
        <v>675</v>
      </c>
      <c r="B10818" t="s">
        <v>368</v>
      </c>
      <c r="C10818" t="s">
        <v>369</v>
      </c>
      <c r="D10818" t="s">
        <v>22</v>
      </c>
      <c r="E10818" t="s">
        <v>269</v>
      </c>
      <c r="F10818" t="s">
        <v>40</v>
      </c>
      <c r="G10818">
        <v>35</v>
      </c>
      <c r="H10818">
        <v>13743.37</v>
      </c>
      <c r="I10818">
        <v>481017.95</v>
      </c>
      <c r="J10818">
        <v>90</v>
      </c>
      <c r="K10818">
        <v>12</v>
      </c>
      <c r="L10818" t="s">
        <v>105</v>
      </c>
      <c r="M10818">
        <f>(Table1[[#This Row],[Current_Stock]]*Table1[[#This Row],[Unit_Price]])</f>
        <v>1236903.3</v>
      </c>
      <c r="N10818" s="12">
        <f>DATE(YEAR(Table1[[#This Row],[Order_Date]]),MONTH(Table1[[#This Row],[Order_Date]]),1)</f>
        <v>45170</v>
      </c>
    </row>
    <row r="10819" spans="1:14">
      <c r="A10819" t="s">
        <v>1050</v>
      </c>
      <c r="B10819" t="s">
        <v>311</v>
      </c>
      <c r="C10819" t="s">
        <v>312</v>
      </c>
      <c r="D10819" t="s">
        <v>22</v>
      </c>
      <c r="E10819" t="s">
        <v>269</v>
      </c>
      <c r="F10819" t="s">
        <v>17</v>
      </c>
      <c r="G10819">
        <v>47</v>
      </c>
      <c r="H10819">
        <v>8451.75</v>
      </c>
      <c r="I10819">
        <v>397232.25</v>
      </c>
      <c r="J10819">
        <v>74</v>
      </c>
      <c r="K10819">
        <v>7</v>
      </c>
      <c r="L10819" t="s">
        <v>105</v>
      </c>
      <c r="M10819">
        <f>(Table1[[#This Row],[Current_Stock]]*Table1[[#This Row],[Unit_Price]])</f>
        <v>625429.5</v>
      </c>
      <c r="N10819" s="12">
        <f>DATE(YEAR(Table1[[#This Row],[Order_Date]]),MONTH(Table1[[#This Row],[Order_Date]]),1)</f>
        <v>44986</v>
      </c>
    </row>
    <row r="10820" spans="1:14">
      <c r="A10820" t="s">
        <v>754</v>
      </c>
      <c r="B10820" t="s">
        <v>830</v>
      </c>
      <c r="C10820" t="s">
        <v>831</v>
      </c>
      <c r="D10820" t="s">
        <v>44</v>
      </c>
      <c r="E10820" t="s">
        <v>113</v>
      </c>
      <c r="F10820" t="s">
        <v>60</v>
      </c>
      <c r="G10820">
        <v>22</v>
      </c>
      <c r="H10820">
        <v>1892.64</v>
      </c>
      <c r="I10820">
        <v>41638.080000000002</v>
      </c>
      <c r="J10820">
        <v>90</v>
      </c>
      <c r="K10820">
        <v>10</v>
      </c>
      <c r="L10820" t="s">
        <v>105</v>
      </c>
      <c r="M10820">
        <f>(Table1[[#This Row],[Current_Stock]]*Table1[[#This Row],[Unit_Price]])</f>
        <v>170337.6</v>
      </c>
      <c r="N10820" s="12">
        <f>DATE(YEAR(Table1[[#This Row],[Order_Date]]),MONTH(Table1[[#This Row],[Order_Date]]),1)</f>
        <v>45536</v>
      </c>
    </row>
    <row r="10821" spans="1:14">
      <c r="A10821" t="s">
        <v>1377</v>
      </c>
      <c r="B10821" t="s">
        <v>642</v>
      </c>
      <c r="C10821" t="s">
        <v>643</v>
      </c>
      <c r="D10821" t="s">
        <v>33</v>
      </c>
      <c r="E10821" t="s">
        <v>85</v>
      </c>
      <c r="F10821" t="s">
        <v>60</v>
      </c>
      <c r="G10821">
        <v>17</v>
      </c>
      <c r="H10821">
        <v>4437.08</v>
      </c>
      <c r="I10821">
        <v>75430.36</v>
      </c>
      <c r="J10821">
        <v>166</v>
      </c>
      <c r="K10821">
        <v>10</v>
      </c>
      <c r="L10821" t="s">
        <v>18</v>
      </c>
      <c r="M10821">
        <f>(Table1[[#This Row],[Current_Stock]]*Table1[[#This Row],[Unit_Price]])</f>
        <v>736555.28</v>
      </c>
      <c r="N10821" s="12">
        <f>DATE(YEAR(Table1[[#This Row],[Order_Date]]),MONTH(Table1[[#This Row],[Order_Date]]),1)</f>
        <v>45505</v>
      </c>
    </row>
    <row r="10822" spans="1:14">
      <c r="A10822" t="s">
        <v>1006</v>
      </c>
      <c r="B10822" t="s">
        <v>147</v>
      </c>
      <c r="C10822" t="s">
        <v>148</v>
      </c>
      <c r="D10822" t="s">
        <v>53</v>
      </c>
      <c r="E10822" t="s">
        <v>59</v>
      </c>
      <c r="F10822" t="s">
        <v>29</v>
      </c>
      <c r="G10822">
        <v>7</v>
      </c>
      <c r="H10822">
        <v>2296.85</v>
      </c>
      <c r="I10822">
        <v>16077.95</v>
      </c>
      <c r="J10822">
        <v>545</v>
      </c>
      <c r="K10822">
        <v>10</v>
      </c>
      <c r="L10822" t="s">
        <v>55</v>
      </c>
      <c r="M10822">
        <f>(Table1[[#This Row],[Current_Stock]]*Table1[[#This Row],[Unit_Price]])</f>
        <v>1251783.25</v>
      </c>
      <c r="N10822" s="12">
        <f>DATE(YEAR(Table1[[#This Row],[Order_Date]]),MONTH(Table1[[#This Row],[Order_Date]]),1)</f>
        <v>45505</v>
      </c>
    </row>
    <row r="10823" spans="1:14">
      <c r="A10823" t="s">
        <v>1023</v>
      </c>
      <c r="B10823" t="s">
        <v>494</v>
      </c>
      <c r="C10823" t="s">
        <v>495</v>
      </c>
      <c r="D10823" t="s">
        <v>15</v>
      </c>
      <c r="E10823" t="s">
        <v>109</v>
      </c>
      <c r="F10823" t="s">
        <v>46</v>
      </c>
      <c r="G10823">
        <v>18</v>
      </c>
      <c r="H10823">
        <v>244.01</v>
      </c>
      <c r="I10823">
        <v>4392.18</v>
      </c>
      <c r="J10823">
        <v>82</v>
      </c>
      <c r="K10823">
        <v>11</v>
      </c>
      <c r="L10823" t="s">
        <v>18</v>
      </c>
      <c r="M10823">
        <f>(Table1[[#This Row],[Current_Stock]]*Table1[[#This Row],[Unit_Price]])</f>
        <v>20008.82</v>
      </c>
      <c r="N10823" s="12">
        <f>DATE(YEAR(Table1[[#This Row],[Order_Date]]),MONTH(Table1[[#This Row],[Order_Date]]),1)</f>
        <v>44986</v>
      </c>
    </row>
    <row r="10824" spans="1:14">
      <c r="A10824" t="s">
        <v>298</v>
      </c>
      <c r="B10824" t="s">
        <v>541</v>
      </c>
      <c r="C10824" t="s">
        <v>542</v>
      </c>
      <c r="D10824" t="s">
        <v>96</v>
      </c>
      <c r="E10824" t="s">
        <v>113</v>
      </c>
      <c r="F10824" t="s">
        <v>40</v>
      </c>
      <c r="G10824">
        <v>9</v>
      </c>
      <c r="H10824">
        <v>1304.22</v>
      </c>
      <c r="I10824">
        <v>11737.98</v>
      </c>
      <c r="J10824">
        <v>525</v>
      </c>
      <c r="K10824">
        <v>13</v>
      </c>
      <c r="L10824" t="s">
        <v>55</v>
      </c>
      <c r="M10824">
        <f>(Table1[[#This Row],[Current_Stock]]*Table1[[#This Row],[Unit_Price]])</f>
        <v>684715.5</v>
      </c>
      <c r="N10824" s="12">
        <f>DATE(YEAR(Table1[[#This Row],[Order_Date]]),MONTH(Table1[[#This Row],[Order_Date]]),1)</f>
        <v>45536</v>
      </c>
    </row>
    <row r="10825" spans="1:14">
      <c r="A10825" t="s">
        <v>1044</v>
      </c>
      <c r="B10825" t="s">
        <v>860</v>
      </c>
      <c r="C10825" t="s">
        <v>861</v>
      </c>
      <c r="D10825" t="s">
        <v>44</v>
      </c>
      <c r="E10825" t="s">
        <v>330</v>
      </c>
      <c r="F10825" t="s">
        <v>46</v>
      </c>
      <c r="G10825">
        <v>25</v>
      </c>
      <c r="H10825">
        <v>3270.13</v>
      </c>
      <c r="I10825">
        <v>81753.25</v>
      </c>
      <c r="J10825">
        <v>79</v>
      </c>
      <c r="K10825">
        <v>12</v>
      </c>
      <c r="L10825" t="s">
        <v>105</v>
      </c>
      <c r="M10825">
        <f>(Table1[[#This Row],[Current_Stock]]*Table1[[#This Row],[Unit_Price]])</f>
        <v>258340.27000000002</v>
      </c>
      <c r="N10825" s="12">
        <f>DATE(YEAR(Table1[[#This Row],[Order_Date]]),MONTH(Table1[[#This Row],[Order_Date]]),1)</f>
        <v>45261</v>
      </c>
    </row>
    <row r="10826" spans="1:14">
      <c r="A10826" t="s">
        <v>1246</v>
      </c>
      <c r="B10826" t="s">
        <v>830</v>
      </c>
      <c r="C10826" t="s">
        <v>831</v>
      </c>
      <c r="D10826" t="s">
        <v>44</v>
      </c>
      <c r="E10826" t="s">
        <v>113</v>
      </c>
      <c r="F10826" t="s">
        <v>17</v>
      </c>
      <c r="G10826">
        <v>37</v>
      </c>
      <c r="H10826">
        <v>4413.8999999999996</v>
      </c>
      <c r="I10826">
        <v>163314.29999999999</v>
      </c>
      <c r="J10826">
        <v>57</v>
      </c>
      <c r="K10826">
        <v>13</v>
      </c>
      <c r="L10826" t="s">
        <v>18</v>
      </c>
      <c r="M10826">
        <f>(Table1[[#This Row],[Current_Stock]]*Table1[[#This Row],[Unit_Price]])</f>
        <v>251592.3</v>
      </c>
      <c r="N10826" s="12">
        <f>DATE(YEAR(Table1[[#This Row],[Order_Date]]),MONTH(Table1[[#This Row],[Order_Date]]),1)</f>
        <v>45444</v>
      </c>
    </row>
    <row r="10827" spans="1:14">
      <c r="A10827" t="s">
        <v>1075</v>
      </c>
      <c r="B10827" t="s">
        <v>927</v>
      </c>
      <c r="C10827" t="s">
        <v>928</v>
      </c>
      <c r="D10827" t="s">
        <v>183</v>
      </c>
      <c r="E10827" t="s">
        <v>45</v>
      </c>
      <c r="F10827" t="s">
        <v>17</v>
      </c>
      <c r="G10827">
        <v>14</v>
      </c>
      <c r="H10827">
        <v>4608.1099999999997</v>
      </c>
      <c r="I10827">
        <v>64513.54</v>
      </c>
      <c r="J10827">
        <v>108</v>
      </c>
      <c r="K10827">
        <v>11</v>
      </c>
      <c r="L10827" t="s">
        <v>18</v>
      </c>
      <c r="M10827">
        <f>(Table1[[#This Row],[Current_Stock]]*Table1[[#This Row],[Unit_Price]])</f>
        <v>497675.87999999995</v>
      </c>
      <c r="N10827" s="12">
        <f>DATE(YEAR(Table1[[#This Row],[Order_Date]]),MONTH(Table1[[#This Row],[Order_Date]]),1)</f>
        <v>45566</v>
      </c>
    </row>
    <row r="10828" spans="1:14">
      <c r="A10828" t="s">
        <v>1318</v>
      </c>
      <c r="B10828" t="s">
        <v>517</v>
      </c>
      <c r="C10828" t="s">
        <v>518</v>
      </c>
      <c r="D10828" t="s">
        <v>38</v>
      </c>
      <c r="E10828" t="s">
        <v>153</v>
      </c>
      <c r="F10828" t="s">
        <v>46</v>
      </c>
      <c r="G10828">
        <v>19</v>
      </c>
      <c r="H10828">
        <v>1803.82</v>
      </c>
      <c r="I10828">
        <v>34272.58</v>
      </c>
      <c r="J10828">
        <v>90</v>
      </c>
      <c r="K10828">
        <v>3</v>
      </c>
      <c r="L10828" t="s">
        <v>18</v>
      </c>
      <c r="M10828">
        <f>(Table1[[#This Row],[Current_Stock]]*Table1[[#This Row],[Unit_Price]])</f>
        <v>162343.79999999999</v>
      </c>
      <c r="N10828" s="12">
        <f>DATE(YEAR(Table1[[#This Row],[Order_Date]]),MONTH(Table1[[#This Row],[Order_Date]]),1)</f>
        <v>45444</v>
      </c>
    </row>
    <row r="10829" spans="1:14">
      <c r="A10829" t="s">
        <v>516</v>
      </c>
      <c r="B10829" t="s">
        <v>785</v>
      </c>
      <c r="C10829" t="s">
        <v>786</v>
      </c>
      <c r="D10829" t="s">
        <v>15</v>
      </c>
      <c r="E10829" t="s">
        <v>59</v>
      </c>
      <c r="F10829" t="s">
        <v>40</v>
      </c>
      <c r="G10829">
        <v>8</v>
      </c>
      <c r="H10829">
        <v>216.32</v>
      </c>
      <c r="I10829">
        <v>1730.56</v>
      </c>
      <c r="J10829">
        <v>104</v>
      </c>
      <c r="K10829">
        <v>7</v>
      </c>
      <c r="L10829" t="s">
        <v>18</v>
      </c>
      <c r="M10829">
        <f>(Table1[[#This Row],[Current_Stock]]*Table1[[#This Row],[Unit_Price]])</f>
        <v>22497.279999999999</v>
      </c>
      <c r="N10829" s="12">
        <f>DATE(YEAR(Table1[[#This Row],[Order_Date]]),MONTH(Table1[[#This Row],[Order_Date]]),1)</f>
        <v>45413</v>
      </c>
    </row>
    <row r="10830" spans="1:14">
      <c r="A10830" t="s">
        <v>1311</v>
      </c>
      <c r="B10830" t="s">
        <v>660</v>
      </c>
      <c r="C10830" t="s">
        <v>661</v>
      </c>
      <c r="D10830" t="s">
        <v>15</v>
      </c>
      <c r="E10830" t="s">
        <v>113</v>
      </c>
      <c r="F10830" t="s">
        <v>60</v>
      </c>
      <c r="G10830">
        <v>18</v>
      </c>
      <c r="H10830">
        <v>261.68</v>
      </c>
      <c r="I10830">
        <v>4710.24</v>
      </c>
      <c r="J10830">
        <v>83</v>
      </c>
      <c r="K10830">
        <v>14</v>
      </c>
      <c r="L10830" t="s">
        <v>18</v>
      </c>
      <c r="M10830">
        <f>(Table1[[#This Row],[Current_Stock]]*Table1[[#This Row],[Unit_Price]])</f>
        <v>21719.440000000002</v>
      </c>
      <c r="N10830" s="12">
        <f>DATE(YEAR(Table1[[#This Row],[Order_Date]]),MONTH(Table1[[#This Row],[Order_Date]]),1)</f>
        <v>45474</v>
      </c>
    </row>
    <row r="10831" spans="1:14">
      <c r="A10831" t="s">
        <v>503</v>
      </c>
      <c r="B10831" t="s">
        <v>390</v>
      </c>
      <c r="C10831" t="s">
        <v>391</v>
      </c>
      <c r="D10831" t="s">
        <v>33</v>
      </c>
      <c r="E10831" t="s">
        <v>45</v>
      </c>
      <c r="F10831" t="s">
        <v>29</v>
      </c>
      <c r="G10831">
        <v>18</v>
      </c>
      <c r="H10831">
        <v>4078.82</v>
      </c>
      <c r="I10831">
        <v>73418.759999999995</v>
      </c>
      <c r="J10831">
        <v>184</v>
      </c>
      <c r="K10831">
        <v>2</v>
      </c>
      <c r="L10831" t="s">
        <v>18</v>
      </c>
      <c r="M10831">
        <f>(Table1[[#This Row],[Current_Stock]]*Table1[[#This Row],[Unit_Price]])</f>
        <v>750502.88</v>
      </c>
      <c r="N10831" s="12">
        <f>DATE(YEAR(Table1[[#This Row],[Order_Date]]),MONTH(Table1[[#This Row],[Order_Date]]),1)</f>
        <v>45047</v>
      </c>
    </row>
    <row r="10832" spans="1:14">
      <c r="A10832" t="s">
        <v>1121</v>
      </c>
      <c r="B10832" t="s">
        <v>404</v>
      </c>
      <c r="C10832" t="s">
        <v>405</v>
      </c>
      <c r="D10832" t="s">
        <v>27</v>
      </c>
      <c r="E10832" t="s">
        <v>50</v>
      </c>
      <c r="F10832" t="s">
        <v>17</v>
      </c>
      <c r="G10832">
        <v>4</v>
      </c>
      <c r="H10832">
        <v>2388.3200000000002</v>
      </c>
      <c r="I10832">
        <v>9553.2800000000007</v>
      </c>
      <c r="J10832">
        <v>357</v>
      </c>
      <c r="K10832">
        <v>6</v>
      </c>
      <c r="L10832" t="s">
        <v>55</v>
      </c>
      <c r="M10832">
        <f>(Table1[[#This Row],[Current_Stock]]*Table1[[#This Row],[Unit_Price]])</f>
        <v>852630.24000000011</v>
      </c>
      <c r="N10832" s="12">
        <f>DATE(YEAR(Table1[[#This Row],[Order_Date]]),MONTH(Table1[[#This Row],[Order_Date]]),1)</f>
        <v>45413</v>
      </c>
    </row>
    <row r="10833" spans="1:14">
      <c r="A10833" t="s">
        <v>921</v>
      </c>
      <c r="B10833" t="s">
        <v>178</v>
      </c>
      <c r="C10833" t="s">
        <v>179</v>
      </c>
      <c r="D10833" t="s">
        <v>22</v>
      </c>
      <c r="E10833" t="s">
        <v>34</v>
      </c>
      <c r="F10833" t="s">
        <v>17</v>
      </c>
      <c r="G10833">
        <v>65</v>
      </c>
      <c r="H10833">
        <v>14332.73</v>
      </c>
      <c r="I10833">
        <v>931627.45</v>
      </c>
      <c r="J10833">
        <v>66</v>
      </c>
      <c r="K10833">
        <v>7</v>
      </c>
      <c r="L10833" t="s">
        <v>18</v>
      </c>
      <c r="M10833">
        <f>(Table1[[#This Row],[Current_Stock]]*Table1[[#This Row],[Unit_Price]])</f>
        <v>945960.17999999993</v>
      </c>
      <c r="N10833" s="12">
        <f>DATE(YEAR(Table1[[#This Row],[Order_Date]]),MONTH(Table1[[#This Row],[Order_Date]]),1)</f>
        <v>45566</v>
      </c>
    </row>
    <row r="10834" spans="1:14">
      <c r="A10834" t="s">
        <v>1161</v>
      </c>
      <c r="B10834" t="s">
        <v>356</v>
      </c>
      <c r="C10834" t="s">
        <v>357</v>
      </c>
      <c r="D10834" t="s">
        <v>15</v>
      </c>
      <c r="E10834" t="s">
        <v>34</v>
      </c>
      <c r="F10834" t="s">
        <v>40</v>
      </c>
      <c r="G10834">
        <v>17</v>
      </c>
      <c r="H10834">
        <v>352.84</v>
      </c>
      <c r="I10834">
        <v>5998.28</v>
      </c>
      <c r="J10834">
        <v>103</v>
      </c>
      <c r="K10834">
        <v>3</v>
      </c>
      <c r="L10834" t="s">
        <v>18</v>
      </c>
      <c r="M10834">
        <f>(Table1[[#This Row],[Current_Stock]]*Table1[[#This Row],[Unit_Price]])</f>
        <v>36342.519999999997</v>
      </c>
      <c r="N10834" s="12">
        <f>DATE(YEAR(Table1[[#This Row],[Order_Date]]),MONTH(Table1[[#This Row],[Order_Date]]),1)</f>
        <v>45536</v>
      </c>
    </row>
    <row r="10835" spans="1:14">
      <c r="A10835" t="s">
        <v>1180</v>
      </c>
      <c r="B10835" t="s">
        <v>682</v>
      </c>
      <c r="C10835" t="s">
        <v>683</v>
      </c>
      <c r="D10835" t="s">
        <v>15</v>
      </c>
      <c r="E10835" t="s">
        <v>109</v>
      </c>
      <c r="F10835" t="s">
        <v>17</v>
      </c>
      <c r="G10835">
        <v>13</v>
      </c>
      <c r="H10835">
        <v>416.67</v>
      </c>
      <c r="I10835">
        <v>5416.71</v>
      </c>
      <c r="J10835">
        <v>202</v>
      </c>
      <c r="K10835">
        <v>12</v>
      </c>
      <c r="L10835" t="s">
        <v>18</v>
      </c>
      <c r="M10835">
        <f>(Table1[[#This Row],[Current_Stock]]*Table1[[#This Row],[Unit_Price]])</f>
        <v>84167.34</v>
      </c>
      <c r="N10835" s="12">
        <f>DATE(YEAR(Table1[[#This Row],[Order_Date]]),MONTH(Table1[[#This Row],[Order_Date]]),1)</f>
        <v>45200</v>
      </c>
    </row>
    <row r="10836" spans="1:14">
      <c r="A10836" t="s">
        <v>497</v>
      </c>
      <c r="B10836" t="s">
        <v>71</v>
      </c>
      <c r="C10836" t="s">
        <v>72</v>
      </c>
      <c r="D10836" t="s">
        <v>15</v>
      </c>
      <c r="E10836" t="s">
        <v>113</v>
      </c>
      <c r="F10836" t="s">
        <v>40</v>
      </c>
      <c r="G10836">
        <v>20</v>
      </c>
      <c r="H10836">
        <v>228.54</v>
      </c>
      <c r="I10836">
        <v>4570.8</v>
      </c>
      <c r="J10836">
        <v>135</v>
      </c>
      <c r="K10836">
        <v>9</v>
      </c>
      <c r="L10836" t="s">
        <v>18</v>
      </c>
      <c r="M10836">
        <f>(Table1[[#This Row],[Current_Stock]]*Table1[[#This Row],[Unit_Price]])</f>
        <v>30852.899999999998</v>
      </c>
      <c r="N10836" s="12">
        <f>DATE(YEAR(Table1[[#This Row],[Order_Date]]),MONTH(Table1[[#This Row],[Order_Date]]),1)</f>
        <v>45536</v>
      </c>
    </row>
    <row r="10837" spans="1:14">
      <c r="A10837" t="s">
        <v>1230</v>
      </c>
      <c r="B10837" t="s">
        <v>299</v>
      </c>
      <c r="C10837" t="s">
        <v>300</v>
      </c>
      <c r="D10837" t="s">
        <v>84</v>
      </c>
      <c r="E10837" t="s">
        <v>73</v>
      </c>
      <c r="F10837" t="s">
        <v>29</v>
      </c>
      <c r="G10837">
        <v>10</v>
      </c>
      <c r="H10837">
        <v>7524.9</v>
      </c>
      <c r="I10837">
        <v>75249</v>
      </c>
      <c r="J10837">
        <v>103</v>
      </c>
      <c r="K10837">
        <v>9</v>
      </c>
      <c r="L10837" t="s">
        <v>18</v>
      </c>
      <c r="M10837">
        <f>(Table1[[#This Row],[Current_Stock]]*Table1[[#This Row],[Unit_Price]])</f>
        <v>775064.7</v>
      </c>
      <c r="N10837" s="12">
        <f>DATE(YEAR(Table1[[#This Row],[Order_Date]]),MONTH(Table1[[#This Row],[Order_Date]]),1)</f>
        <v>45200</v>
      </c>
    </row>
    <row r="10838" spans="1:14">
      <c r="A10838" t="s">
        <v>943</v>
      </c>
      <c r="B10838" t="s">
        <v>129</v>
      </c>
      <c r="C10838" t="s">
        <v>130</v>
      </c>
      <c r="D10838" t="s">
        <v>53</v>
      </c>
      <c r="E10838" t="s">
        <v>211</v>
      </c>
      <c r="F10838" t="s">
        <v>40</v>
      </c>
      <c r="G10838">
        <v>9</v>
      </c>
      <c r="H10838">
        <v>3664.12</v>
      </c>
      <c r="I10838">
        <v>32977.08</v>
      </c>
      <c r="J10838">
        <v>321</v>
      </c>
      <c r="K10838">
        <v>14</v>
      </c>
      <c r="L10838" t="s">
        <v>55</v>
      </c>
      <c r="M10838">
        <f>(Table1[[#This Row],[Current_Stock]]*Table1[[#This Row],[Unit_Price]])</f>
        <v>1176182.52</v>
      </c>
      <c r="N10838" s="12">
        <f>DATE(YEAR(Table1[[#This Row],[Order_Date]]),MONTH(Table1[[#This Row],[Order_Date]]),1)</f>
        <v>44986</v>
      </c>
    </row>
    <row r="10839" spans="1:14">
      <c r="A10839" t="s">
        <v>900</v>
      </c>
      <c r="B10839" t="s">
        <v>494</v>
      </c>
      <c r="C10839" t="s">
        <v>495</v>
      </c>
      <c r="D10839" t="s">
        <v>15</v>
      </c>
      <c r="E10839" t="s">
        <v>153</v>
      </c>
      <c r="F10839" t="s">
        <v>29</v>
      </c>
      <c r="G10839">
        <v>10</v>
      </c>
      <c r="H10839">
        <v>431.4</v>
      </c>
      <c r="I10839">
        <v>4314</v>
      </c>
      <c r="J10839">
        <v>244</v>
      </c>
      <c r="K10839">
        <v>6</v>
      </c>
      <c r="L10839" t="s">
        <v>18</v>
      </c>
      <c r="M10839">
        <f>(Table1[[#This Row],[Current_Stock]]*Table1[[#This Row],[Unit_Price]])</f>
        <v>105261.59999999999</v>
      </c>
      <c r="N10839" s="12">
        <f>DATE(YEAR(Table1[[#This Row],[Order_Date]]),MONTH(Table1[[#This Row],[Order_Date]]),1)</f>
        <v>45017</v>
      </c>
    </row>
    <row r="10840" spans="1:14">
      <c r="A10840" t="s">
        <v>255</v>
      </c>
      <c r="B10840" t="s">
        <v>466</v>
      </c>
      <c r="C10840" t="s">
        <v>467</v>
      </c>
      <c r="D10840" t="s">
        <v>27</v>
      </c>
      <c r="E10840" t="s">
        <v>251</v>
      </c>
      <c r="F10840" t="s">
        <v>17</v>
      </c>
      <c r="G10840">
        <v>6</v>
      </c>
      <c r="H10840">
        <v>3397.06</v>
      </c>
      <c r="I10840">
        <v>20382.36</v>
      </c>
      <c r="J10840">
        <v>508</v>
      </c>
      <c r="K10840">
        <v>8</v>
      </c>
      <c r="L10840" t="s">
        <v>55</v>
      </c>
      <c r="M10840">
        <f>(Table1[[#This Row],[Current_Stock]]*Table1[[#This Row],[Unit_Price]])</f>
        <v>1725706.48</v>
      </c>
      <c r="N10840" s="12">
        <f>DATE(YEAR(Table1[[#This Row],[Order_Date]]),MONTH(Table1[[#This Row],[Order_Date]]),1)</f>
        <v>45292</v>
      </c>
    </row>
    <row r="10841" spans="1:14">
      <c r="A10841" t="s">
        <v>911</v>
      </c>
      <c r="B10841" t="s">
        <v>290</v>
      </c>
      <c r="C10841" t="s">
        <v>291</v>
      </c>
      <c r="D10841" t="s">
        <v>33</v>
      </c>
      <c r="E10841" t="s">
        <v>80</v>
      </c>
      <c r="F10841" t="s">
        <v>40</v>
      </c>
      <c r="G10841">
        <v>15</v>
      </c>
      <c r="H10841">
        <v>3261.96</v>
      </c>
      <c r="I10841">
        <v>48929.4</v>
      </c>
      <c r="J10841">
        <v>198</v>
      </c>
      <c r="K10841">
        <v>2</v>
      </c>
      <c r="L10841" t="s">
        <v>18</v>
      </c>
      <c r="M10841">
        <f>(Table1[[#This Row],[Current_Stock]]*Table1[[#This Row],[Unit_Price]])</f>
        <v>645868.07999999996</v>
      </c>
      <c r="N10841" s="12">
        <f>DATE(YEAR(Table1[[#This Row],[Order_Date]]),MONTH(Table1[[#This Row],[Order_Date]]),1)</f>
        <v>45323</v>
      </c>
    </row>
    <row r="10842" spans="1:14">
      <c r="A10842" t="s">
        <v>582</v>
      </c>
      <c r="B10842" t="s">
        <v>325</v>
      </c>
      <c r="C10842" t="s">
        <v>326</v>
      </c>
      <c r="D10842" t="s">
        <v>27</v>
      </c>
      <c r="E10842" t="s">
        <v>330</v>
      </c>
      <c r="F10842" t="s">
        <v>29</v>
      </c>
      <c r="G10842">
        <v>4</v>
      </c>
      <c r="H10842">
        <v>2469.44</v>
      </c>
      <c r="I10842">
        <v>9877.76</v>
      </c>
      <c r="J10842">
        <v>541</v>
      </c>
      <c r="K10842">
        <v>13</v>
      </c>
      <c r="L10842" t="s">
        <v>55</v>
      </c>
      <c r="M10842">
        <f>(Table1[[#This Row],[Current_Stock]]*Table1[[#This Row],[Unit_Price]])</f>
        <v>1335967.04</v>
      </c>
      <c r="N10842" s="12">
        <f>DATE(YEAR(Table1[[#This Row],[Order_Date]]),MONTH(Table1[[#This Row],[Order_Date]]),1)</f>
        <v>45627</v>
      </c>
    </row>
    <row r="10843" spans="1:14">
      <c r="A10843" t="s">
        <v>863</v>
      </c>
      <c r="B10843" t="s">
        <v>225</v>
      </c>
      <c r="C10843" t="s">
        <v>226</v>
      </c>
      <c r="D10843" t="s">
        <v>183</v>
      </c>
      <c r="E10843" t="s">
        <v>28</v>
      </c>
      <c r="F10843" t="s">
        <v>46</v>
      </c>
      <c r="G10843">
        <v>22</v>
      </c>
      <c r="H10843">
        <v>4622.8999999999996</v>
      </c>
      <c r="I10843">
        <v>101703.8</v>
      </c>
      <c r="J10843">
        <v>225</v>
      </c>
      <c r="K10843">
        <v>8</v>
      </c>
      <c r="L10843" t="s">
        <v>18</v>
      </c>
      <c r="M10843">
        <f>(Table1[[#This Row],[Current_Stock]]*Table1[[#This Row],[Unit_Price]])</f>
        <v>1040152.4999999999</v>
      </c>
      <c r="N10843" s="12">
        <f>DATE(YEAR(Table1[[#This Row],[Order_Date]]),MONTH(Table1[[#This Row],[Order_Date]]),1)</f>
        <v>44927</v>
      </c>
    </row>
    <row r="10844" spans="1:14">
      <c r="A10844" t="s">
        <v>150</v>
      </c>
      <c r="B10844" t="s">
        <v>802</v>
      </c>
      <c r="C10844" t="s">
        <v>803</v>
      </c>
      <c r="D10844" t="s">
        <v>15</v>
      </c>
      <c r="E10844" t="s">
        <v>89</v>
      </c>
      <c r="F10844" t="s">
        <v>60</v>
      </c>
      <c r="G10844">
        <v>9</v>
      </c>
      <c r="H10844">
        <v>324.54000000000002</v>
      </c>
      <c r="I10844">
        <v>2920.86</v>
      </c>
      <c r="J10844">
        <v>140</v>
      </c>
      <c r="K10844">
        <v>13</v>
      </c>
      <c r="L10844" t="s">
        <v>18</v>
      </c>
      <c r="M10844">
        <f>(Table1[[#This Row],[Current_Stock]]*Table1[[#This Row],[Unit_Price]])</f>
        <v>45435.600000000006</v>
      </c>
      <c r="N10844" s="12">
        <f>DATE(YEAR(Table1[[#This Row],[Order_Date]]),MONTH(Table1[[#This Row],[Order_Date]]),1)</f>
        <v>45078</v>
      </c>
    </row>
    <row r="10845" spans="1:14">
      <c r="A10845" t="s">
        <v>1205</v>
      </c>
      <c r="B10845" t="s">
        <v>380</v>
      </c>
      <c r="C10845" t="s">
        <v>381</v>
      </c>
      <c r="D10845" t="s">
        <v>183</v>
      </c>
      <c r="E10845" t="s">
        <v>39</v>
      </c>
      <c r="F10845" t="s">
        <v>17</v>
      </c>
      <c r="G10845">
        <v>21</v>
      </c>
      <c r="H10845">
        <v>237.45</v>
      </c>
      <c r="I10845">
        <v>4986.45</v>
      </c>
      <c r="J10845">
        <v>209</v>
      </c>
      <c r="K10845">
        <v>11</v>
      </c>
      <c r="L10845" t="s">
        <v>18</v>
      </c>
      <c r="M10845">
        <f>(Table1[[#This Row],[Current_Stock]]*Table1[[#This Row],[Unit_Price]])</f>
        <v>49627.049999999996</v>
      </c>
      <c r="N10845" s="12">
        <f>DATE(YEAR(Table1[[#This Row],[Order_Date]]),MONTH(Table1[[#This Row],[Order_Date]]),1)</f>
        <v>44927</v>
      </c>
    </row>
    <row r="10846" spans="1:14">
      <c r="A10846" t="s">
        <v>724</v>
      </c>
      <c r="B10846" t="s">
        <v>664</v>
      </c>
      <c r="C10846" t="s">
        <v>665</v>
      </c>
      <c r="D10846" t="s">
        <v>38</v>
      </c>
      <c r="E10846" t="s">
        <v>16</v>
      </c>
      <c r="F10846" t="s">
        <v>46</v>
      </c>
      <c r="G10846">
        <v>25</v>
      </c>
      <c r="H10846">
        <v>1172.52</v>
      </c>
      <c r="I10846">
        <v>29313</v>
      </c>
      <c r="J10846">
        <v>170</v>
      </c>
      <c r="K10846">
        <v>2</v>
      </c>
      <c r="L10846" t="s">
        <v>18</v>
      </c>
      <c r="M10846">
        <f>(Table1[[#This Row],[Current_Stock]]*Table1[[#This Row],[Unit_Price]])</f>
        <v>199328.4</v>
      </c>
      <c r="N10846" s="12">
        <f>DATE(YEAR(Table1[[#This Row],[Order_Date]]),MONTH(Table1[[#This Row],[Order_Date]]),1)</f>
        <v>44958</v>
      </c>
    </row>
    <row r="10847" spans="1:14">
      <c r="A10847" t="s">
        <v>923</v>
      </c>
      <c r="B10847" t="s">
        <v>839</v>
      </c>
      <c r="C10847" t="s">
        <v>840</v>
      </c>
      <c r="D10847" t="s">
        <v>27</v>
      </c>
      <c r="E10847" t="s">
        <v>269</v>
      </c>
      <c r="F10847" t="s">
        <v>46</v>
      </c>
      <c r="G10847">
        <v>1</v>
      </c>
      <c r="H10847">
        <v>2662</v>
      </c>
      <c r="I10847">
        <v>2662</v>
      </c>
      <c r="J10847">
        <v>273</v>
      </c>
      <c r="K10847">
        <v>13</v>
      </c>
      <c r="L10847" t="s">
        <v>18</v>
      </c>
      <c r="M10847">
        <f>(Table1[[#This Row],[Current_Stock]]*Table1[[#This Row],[Unit_Price]])</f>
        <v>726726</v>
      </c>
      <c r="N10847" s="12">
        <f>DATE(YEAR(Table1[[#This Row],[Order_Date]]),MONTH(Table1[[#This Row],[Order_Date]]),1)</f>
        <v>45139</v>
      </c>
    </row>
    <row r="10848" spans="1:14">
      <c r="A10848" t="s">
        <v>728</v>
      </c>
      <c r="B10848" t="s">
        <v>652</v>
      </c>
      <c r="C10848" t="s">
        <v>653</v>
      </c>
      <c r="D10848" t="s">
        <v>53</v>
      </c>
      <c r="E10848" t="s">
        <v>97</v>
      </c>
      <c r="F10848" t="s">
        <v>40</v>
      </c>
      <c r="G10848">
        <v>1</v>
      </c>
      <c r="H10848">
        <v>2730.7</v>
      </c>
      <c r="I10848">
        <v>2730.7</v>
      </c>
      <c r="J10848">
        <v>419</v>
      </c>
      <c r="K10848">
        <v>7</v>
      </c>
      <c r="L10848" t="s">
        <v>55</v>
      </c>
      <c r="M10848">
        <f>(Table1[[#This Row],[Current_Stock]]*Table1[[#This Row],[Unit_Price]])</f>
        <v>1144163.2999999998</v>
      </c>
      <c r="N10848" s="12">
        <f>DATE(YEAR(Table1[[#This Row],[Order_Date]]),MONTH(Table1[[#This Row],[Order_Date]]),1)</f>
        <v>44958</v>
      </c>
    </row>
    <row r="10849" spans="1:14">
      <c r="A10849" t="s">
        <v>352</v>
      </c>
      <c r="B10849" t="s">
        <v>1105</v>
      </c>
      <c r="C10849" t="s">
        <v>1106</v>
      </c>
      <c r="D10849" t="s">
        <v>15</v>
      </c>
      <c r="E10849" t="s">
        <v>277</v>
      </c>
      <c r="F10849" t="s">
        <v>29</v>
      </c>
      <c r="G10849">
        <v>23</v>
      </c>
      <c r="H10849">
        <v>413.98</v>
      </c>
      <c r="I10849">
        <v>9521.5400000000009</v>
      </c>
      <c r="J10849">
        <v>227</v>
      </c>
      <c r="K10849">
        <v>3</v>
      </c>
      <c r="L10849" t="s">
        <v>18</v>
      </c>
      <c r="M10849">
        <f>(Table1[[#This Row],[Current_Stock]]*Table1[[#This Row],[Unit_Price]])</f>
        <v>93973.46</v>
      </c>
      <c r="N10849" s="12">
        <f>DATE(YEAR(Table1[[#This Row],[Order_Date]]),MONTH(Table1[[#This Row],[Order_Date]]),1)</f>
        <v>45292</v>
      </c>
    </row>
    <row r="10850" spans="1:14">
      <c r="A10850" t="s">
        <v>1216</v>
      </c>
      <c r="B10850" t="s">
        <v>425</v>
      </c>
      <c r="C10850" t="s">
        <v>426</v>
      </c>
      <c r="D10850" t="s">
        <v>38</v>
      </c>
      <c r="E10850" t="s">
        <v>282</v>
      </c>
      <c r="F10850" t="s">
        <v>60</v>
      </c>
      <c r="G10850">
        <v>14</v>
      </c>
      <c r="H10850">
        <v>2363.56</v>
      </c>
      <c r="I10850">
        <v>33089.839999999997</v>
      </c>
      <c r="J10850">
        <v>118</v>
      </c>
      <c r="K10850">
        <v>3</v>
      </c>
      <c r="L10850" t="s">
        <v>18</v>
      </c>
      <c r="M10850">
        <f>(Table1[[#This Row],[Current_Stock]]*Table1[[#This Row],[Unit_Price]])</f>
        <v>278900.08</v>
      </c>
      <c r="N10850" s="12">
        <f>DATE(YEAR(Table1[[#This Row],[Order_Date]]),MONTH(Table1[[#This Row],[Order_Date]]),1)</f>
        <v>45231</v>
      </c>
    </row>
    <row r="10851" spans="1:14">
      <c r="A10851" t="s">
        <v>1059</v>
      </c>
      <c r="B10851" t="s">
        <v>965</v>
      </c>
      <c r="C10851" t="s">
        <v>966</v>
      </c>
      <c r="D10851" t="s">
        <v>183</v>
      </c>
      <c r="E10851" t="s">
        <v>80</v>
      </c>
      <c r="F10851" t="s">
        <v>40</v>
      </c>
      <c r="G10851">
        <v>16</v>
      </c>
      <c r="H10851">
        <v>660.86</v>
      </c>
      <c r="I10851">
        <v>10573.76</v>
      </c>
      <c r="J10851">
        <v>243</v>
      </c>
      <c r="K10851">
        <v>8</v>
      </c>
      <c r="L10851" t="s">
        <v>18</v>
      </c>
      <c r="M10851">
        <f>(Table1[[#This Row],[Current_Stock]]*Table1[[#This Row],[Unit_Price]])</f>
        <v>160588.98000000001</v>
      </c>
      <c r="N10851" s="12">
        <f>DATE(YEAR(Table1[[#This Row],[Order_Date]]),MONTH(Table1[[#This Row],[Order_Date]]),1)</f>
        <v>45261</v>
      </c>
    </row>
    <row r="10852" spans="1:14">
      <c r="A10852" t="s">
        <v>761</v>
      </c>
      <c r="B10852" t="s">
        <v>676</v>
      </c>
      <c r="C10852" t="s">
        <v>677</v>
      </c>
      <c r="D10852" t="s">
        <v>183</v>
      </c>
      <c r="E10852" t="s">
        <v>113</v>
      </c>
      <c r="F10852" t="s">
        <v>17</v>
      </c>
      <c r="G10852">
        <v>10</v>
      </c>
      <c r="H10852">
        <v>2415.88</v>
      </c>
      <c r="I10852">
        <v>24158.799999999999</v>
      </c>
      <c r="J10852">
        <v>200</v>
      </c>
      <c r="K10852">
        <v>12</v>
      </c>
      <c r="L10852" t="s">
        <v>18</v>
      </c>
      <c r="M10852">
        <f>(Table1[[#This Row],[Current_Stock]]*Table1[[#This Row],[Unit_Price]])</f>
        <v>483176</v>
      </c>
      <c r="N10852" s="12">
        <f>DATE(YEAR(Table1[[#This Row],[Order_Date]]),MONTH(Table1[[#This Row],[Order_Date]]),1)</f>
        <v>45047</v>
      </c>
    </row>
    <row r="10853" spans="1:14">
      <c r="A10853" t="s">
        <v>1078</v>
      </c>
      <c r="B10853" t="s">
        <v>717</v>
      </c>
      <c r="C10853" t="s">
        <v>718</v>
      </c>
      <c r="D10853" t="s">
        <v>33</v>
      </c>
      <c r="E10853" t="s">
        <v>54</v>
      </c>
      <c r="F10853" t="s">
        <v>17</v>
      </c>
      <c r="G10853">
        <v>14</v>
      </c>
      <c r="H10853">
        <v>2181.33</v>
      </c>
      <c r="I10853">
        <v>30538.62</v>
      </c>
      <c r="J10853">
        <v>149</v>
      </c>
      <c r="K10853">
        <v>13</v>
      </c>
      <c r="L10853" t="s">
        <v>18</v>
      </c>
      <c r="M10853">
        <f>(Table1[[#This Row],[Current_Stock]]*Table1[[#This Row],[Unit_Price]])</f>
        <v>325018.17</v>
      </c>
      <c r="N10853" s="12">
        <f>DATE(YEAR(Table1[[#This Row],[Order_Date]]),MONTH(Table1[[#This Row],[Order_Date]]),1)</f>
        <v>45170</v>
      </c>
    </row>
    <row r="10854" spans="1:14">
      <c r="A10854" t="s">
        <v>1257</v>
      </c>
      <c r="B10854" t="s">
        <v>51</v>
      </c>
      <c r="C10854" t="s">
        <v>52</v>
      </c>
      <c r="D10854" t="s">
        <v>53</v>
      </c>
      <c r="E10854" t="s">
        <v>73</v>
      </c>
      <c r="F10854" t="s">
        <v>60</v>
      </c>
      <c r="G10854">
        <v>4</v>
      </c>
      <c r="H10854">
        <v>152.18</v>
      </c>
      <c r="I10854">
        <v>608.72</v>
      </c>
      <c r="J10854">
        <v>518</v>
      </c>
      <c r="K10854">
        <v>12</v>
      </c>
      <c r="L10854" t="s">
        <v>18</v>
      </c>
      <c r="M10854">
        <f>(Table1[[#This Row],[Current_Stock]]*Table1[[#This Row],[Unit_Price]])</f>
        <v>78829.240000000005</v>
      </c>
      <c r="N10854" s="12">
        <f>DATE(YEAR(Table1[[#This Row],[Order_Date]]),MONTH(Table1[[#This Row],[Order_Date]]),1)</f>
        <v>45352</v>
      </c>
    </row>
    <row r="10855" spans="1:14">
      <c r="A10855" t="s">
        <v>258</v>
      </c>
      <c r="B10855" t="s">
        <v>621</v>
      </c>
      <c r="C10855" t="s">
        <v>622</v>
      </c>
      <c r="D10855" t="s">
        <v>183</v>
      </c>
      <c r="E10855" t="s">
        <v>54</v>
      </c>
      <c r="F10855" t="s">
        <v>29</v>
      </c>
      <c r="G10855">
        <v>21</v>
      </c>
      <c r="H10855">
        <v>1680.6</v>
      </c>
      <c r="I10855">
        <v>35292.6</v>
      </c>
      <c r="J10855">
        <v>111</v>
      </c>
      <c r="K10855">
        <v>8</v>
      </c>
      <c r="L10855" t="s">
        <v>18</v>
      </c>
      <c r="M10855">
        <f>(Table1[[#This Row],[Current_Stock]]*Table1[[#This Row],[Unit_Price]])</f>
        <v>186546.59999999998</v>
      </c>
      <c r="N10855" s="12">
        <f>DATE(YEAR(Table1[[#This Row],[Order_Date]]),MONTH(Table1[[#This Row],[Order_Date]]),1)</f>
        <v>44927</v>
      </c>
    </row>
    <row r="10856" spans="1:14">
      <c r="A10856" t="s">
        <v>157</v>
      </c>
      <c r="B10856" t="s">
        <v>296</v>
      </c>
      <c r="C10856" t="s">
        <v>297</v>
      </c>
      <c r="D10856" t="s">
        <v>96</v>
      </c>
      <c r="E10856" t="s">
        <v>39</v>
      </c>
      <c r="F10856" t="s">
        <v>60</v>
      </c>
      <c r="G10856">
        <v>2</v>
      </c>
      <c r="H10856">
        <v>3281.37</v>
      </c>
      <c r="I10856">
        <v>6562.74</v>
      </c>
      <c r="J10856">
        <v>308</v>
      </c>
      <c r="K10856">
        <v>11</v>
      </c>
      <c r="L10856" t="s">
        <v>18</v>
      </c>
      <c r="M10856">
        <f>(Table1[[#This Row],[Current_Stock]]*Table1[[#This Row],[Unit_Price]])</f>
        <v>1010661.96</v>
      </c>
      <c r="N10856" s="12">
        <f>DATE(YEAR(Table1[[#This Row],[Order_Date]]),MONTH(Table1[[#This Row],[Order_Date]]),1)</f>
        <v>45047</v>
      </c>
    </row>
    <row r="10857" spans="1:14">
      <c r="A10857" t="s">
        <v>1055</v>
      </c>
      <c r="B10857" t="s">
        <v>959</v>
      </c>
      <c r="C10857" t="s">
        <v>960</v>
      </c>
      <c r="D10857" t="s">
        <v>22</v>
      </c>
      <c r="E10857" t="s">
        <v>80</v>
      </c>
      <c r="F10857" t="s">
        <v>46</v>
      </c>
      <c r="G10857">
        <v>59</v>
      </c>
      <c r="H10857">
        <v>11583.64</v>
      </c>
      <c r="I10857">
        <v>683434.76</v>
      </c>
      <c r="J10857">
        <v>78</v>
      </c>
      <c r="K10857">
        <v>13</v>
      </c>
      <c r="L10857" t="s">
        <v>18</v>
      </c>
      <c r="M10857">
        <f>(Table1[[#This Row],[Current_Stock]]*Table1[[#This Row],[Unit_Price]])</f>
        <v>903523.91999999993</v>
      </c>
      <c r="N10857" s="12">
        <f>DATE(YEAR(Table1[[#This Row],[Order_Date]]),MONTH(Table1[[#This Row],[Order_Date]]),1)</f>
        <v>45200</v>
      </c>
    </row>
    <row r="10858" spans="1:14">
      <c r="A10858" t="s">
        <v>760</v>
      </c>
      <c r="B10858" t="s">
        <v>117</v>
      </c>
      <c r="C10858" t="s">
        <v>118</v>
      </c>
      <c r="D10858" t="s">
        <v>53</v>
      </c>
      <c r="E10858" t="s">
        <v>109</v>
      </c>
      <c r="F10858" t="s">
        <v>60</v>
      </c>
      <c r="G10858">
        <v>2</v>
      </c>
      <c r="H10858">
        <v>585.9</v>
      </c>
      <c r="I10858">
        <v>1171.8</v>
      </c>
      <c r="J10858">
        <v>461</v>
      </c>
      <c r="K10858">
        <v>10</v>
      </c>
      <c r="L10858" t="s">
        <v>18</v>
      </c>
      <c r="M10858">
        <f>(Table1[[#This Row],[Current_Stock]]*Table1[[#This Row],[Unit_Price]])</f>
        <v>270099.89999999997</v>
      </c>
      <c r="N10858" s="12">
        <f>DATE(YEAR(Table1[[#This Row],[Order_Date]]),MONTH(Table1[[#This Row],[Order_Date]]),1)</f>
        <v>45108</v>
      </c>
    </row>
    <row r="10859" spans="1:14">
      <c r="A10859" t="s">
        <v>1367</v>
      </c>
      <c r="B10859" t="s">
        <v>738</v>
      </c>
      <c r="C10859" t="s">
        <v>739</v>
      </c>
      <c r="D10859" t="s">
        <v>27</v>
      </c>
      <c r="E10859" t="s">
        <v>282</v>
      </c>
      <c r="F10859" t="s">
        <v>60</v>
      </c>
      <c r="G10859">
        <v>3</v>
      </c>
      <c r="H10859">
        <v>4425.72</v>
      </c>
      <c r="I10859">
        <v>13277.16</v>
      </c>
      <c r="J10859">
        <v>526</v>
      </c>
      <c r="K10859">
        <v>4</v>
      </c>
      <c r="L10859" t="s">
        <v>18</v>
      </c>
      <c r="M10859">
        <f>(Table1[[#This Row],[Current_Stock]]*Table1[[#This Row],[Unit_Price]])</f>
        <v>2327928.7200000002</v>
      </c>
      <c r="N10859" s="12">
        <f>DATE(YEAR(Table1[[#This Row],[Order_Date]]),MONTH(Table1[[#This Row],[Order_Date]]),1)</f>
        <v>45292</v>
      </c>
    </row>
    <row r="10860" spans="1:14">
      <c r="A10860" t="s">
        <v>984</v>
      </c>
      <c r="B10860" t="s">
        <v>790</v>
      </c>
      <c r="C10860" t="s">
        <v>791</v>
      </c>
      <c r="D10860" t="s">
        <v>44</v>
      </c>
      <c r="E10860" t="s">
        <v>167</v>
      </c>
      <c r="F10860" t="s">
        <v>60</v>
      </c>
      <c r="G10860">
        <v>32</v>
      </c>
      <c r="H10860">
        <v>1270.83</v>
      </c>
      <c r="I10860">
        <v>40666.559999999998</v>
      </c>
      <c r="J10860">
        <v>112</v>
      </c>
      <c r="K10860">
        <v>11</v>
      </c>
      <c r="L10860" t="s">
        <v>18</v>
      </c>
      <c r="M10860">
        <f>(Table1[[#This Row],[Current_Stock]]*Table1[[#This Row],[Unit_Price]])</f>
        <v>142332.96</v>
      </c>
      <c r="N10860" s="12">
        <f>DATE(YEAR(Table1[[#This Row],[Order_Date]]),MONTH(Table1[[#This Row],[Order_Date]]),1)</f>
        <v>45597</v>
      </c>
    </row>
    <row r="10861" spans="1:14">
      <c r="A10861" t="s">
        <v>625</v>
      </c>
      <c r="B10861" t="s">
        <v>175</v>
      </c>
      <c r="C10861" t="s">
        <v>176</v>
      </c>
      <c r="D10861" t="s">
        <v>84</v>
      </c>
      <c r="E10861" t="s">
        <v>39</v>
      </c>
      <c r="F10861" t="s">
        <v>40</v>
      </c>
      <c r="G10861">
        <v>8</v>
      </c>
      <c r="H10861">
        <v>8459.08</v>
      </c>
      <c r="I10861">
        <v>67672.639999999999</v>
      </c>
      <c r="J10861">
        <v>224</v>
      </c>
      <c r="K10861">
        <v>8</v>
      </c>
      <c r="L10861" t="s">
        <v>18</v>
      </c>
      <c r="M10861">
        <f>(Table1[[#This Row],[Current_Stock]]*Table1[[#This Row],[Unit_Price]])</f>
        <v>1894833.92</v>
      </c>
      <c r="N10861" s="12">
        <f>DATE(YEAR(Table1[[#This Row],[Order_Date]]),MONTH(Table1[[#This Row],[Order_Date]]),1)</f>
        <v>45444</v>
      </c>
    </row>
    <row r="10862" spans="1:14">
      <c r="A10862" t="s">
        <v>1326</v>
      </c>
      <c r="B10862" t="s">
        <v>464</v>
      </c>
      <c r="C10862" t="s">
        <v>465</v>
      </c>
      <c r="D10862" t="s">
        <v>27</v>
      </c>
      <c r="E10862" t="s">
        <v>277</v>
      </c>
      <c r="F10862" t="s">
        <v>29</v>
      </c>
      <c r="G10862">
        <v>7</v>
      </c>
      <c r="H10862">
        <v>2254.04</v>
      </c>
      <c r="I10862">
        <v>15778.28</v>
      </c>
      <c r="J10862">
        <v>259</v>
      </c>
      <c r="K10862">
        <v>9</v>
      </c>
      <c r="L10862" t="s">
        <v>55</v>
      </c>
      <c r="M10862">
        <f>(Table1[[#This Row],[Current_Stock]]*Table1[[#This Row],[Unit_Price]])</f>
        <v>583796.36</v>
      </c>
      <c r="N10862" s="12">
        <f>DATE(YEAR(Table1[[#This Row],[Order_Date]]),MONTH(Table1[[#This Row],[Order_Date]]),1)</f>
        <v>45200</v>
      </c>
    </row>
    <row r="10863" spans="1:14">
      <c r="A10863" t="s">
        <v>1047</v>
      </c>
      <c r="B10863" t="s">
        <v>660</v>
      </c>
      <c r="C10863" t="s">
        <v>661</v>
      </c>
      <c r="D10863" t="s">
        <v>15</v>
      </c>
      <c r="E10863" t="s">
        <v>85</v>
      </c>
      <c r="F10863" t="s">
        <v>29</v>
      </c>
      <c r="G10863">
        <v>13</v>
      </c>
      <c r="H10863">
        <v>359.84</v>
      </c>
      <c r="I10863">
        <v>4677.92</v>
      </c>
      <c r="J10863">
        <v>123</v>
      </c>
      <c r="K10863">
        <v>13</v>
      </c>
      <c r="L10863" t="s">
        <v>18</v>
      </c>
      <c r="M10863">
        <f>(Table1[[#This Row],[Current_Stock]]*Table1[[#This Row],[Unit_Price]])</f>
        <v>44260.32</v>
      </c>
      <c r="N10863" s="12">
        <f>DATE(YEAR(Table1[[#This Row],[Order_Date]]),MONTH(Table1[[#This Row],[Order_Date]]),1)</f>
        <v>45017</v>
      </c>
    </row>
    <row r="10864" spans="1:14">
      <c r="A10864" t="s">
        <v>712</v>
      </c>
      <c r="B10864" t="s">
        <v>216</v>
      </c>
      <c r="C10864" t="s">
        <v>217</v>
      </c>
      <c r="D10864" t="s">
        <v>27</v>
      </c>
      <c r="E10864" t="s">
        <v>167</v>
      </c>
      <c r="F10864" t="s">
        <v>40</v>
      </c>
      <c r="G10864">
        <v>9</v>
      </c>
      <c r="H10864">
        <v>1490.29</v>
      </c>
      <c r="I10864">
        <v>13412.61</v>
      </c>
      <c r="J10864">
        <v>502</v>
      </c>
      <c r="K10864">
        <v>12</v>
      </c>
      <c r="L10864" t="s">
        <v>55</v>
      </c>
      <c r="M10864">
        <f>(Table1[[#This Row],[Current_Stock]]*Table1[[#This Row],[Unit_Price]])</f>
        <v>748125.58</v>
      </c>
      <c r="N10864" s="12">
        <f>DATE(YEAR(Table1[[#This Row],[Order_Date]]),MONTH(Table1[[#This Row],[Order_Date]]),1)</f>
        <v>45352</v>
      </c>
    </row>
    <row r="10865" spans="1:14">
      <c r="A10865" t="s">
        <v>1139</v>
      </c>
      <c r="B10865" t="s">
        <v>62</v>
      </c>
      <c r="C10865" t="s">
        <v>63</v>
      </c>
      <c r="D10865" t="s">
        <v>38</v>
      </c>
      <c r="E10865" t="s">
        <v>28</v>
      </c>
      <c r="F10865" t="s">
        <v>60</v>
      </c>
      <c r="G10865">
        <v>17</v>
      </c>
      <c r="H10865">
        <v>241.05</v>
      </c>
      <c r="I10865">
        <v>4097.8500000000004</v>
      </c>
      <c r="J10865">
        <v>129</v>
      </c>
      <c r="K10865">
        <v>2</v>
      </c>
      <c r="L10865" t="s">
        <v>18</v>
      </c>
      <c r="M10865">
        <f>(Table1[[#This Row],[Current_Stock]]*Table1[[#This Row],[Unit_Price]])</f>
        <v>31095.45</v>
      </c>
      <c r="N10865" s="12">
        <f>DATE(YEAR(Table1[[#This Row],[Order_Date]]),MONTH(Table1[[#This Row],[Order_Date]]),1)</f>
        <v>45352</v>
      </c>
    </row>
    <row r="10866" spans="1:14">
      <c r="A10866" t="s">
        <v>690</v>
      </c>
      <c r="B10866" t="s">
        <v>267</v>
      </c>
      <c r="C10866" t="s">
        <v>268</v>
      </c>
      <c r="D10866" t="s">
        <v>15</v>
      </c>
      <c r="E10866" t="s">
        <v>54</v>
      </c>
      <c r="F10866" t="s">
        <v>46</v>
      </c>
      <c r="G10866">
        <v>16</v>
      </c>
      <c r="H10866">
        <v>315.58999999999997</v>
      </c>
      <c r="I10866">
        <v>5049.4399999999996</v>
      </c>
      <c r="J10866">
        <v>109</v>
      </c>
      <c r="K10866">
        <v>7</v>
      </c>
      <c r="L10866" t="s">
        <v>18</v>
      </c>
      <c r="M10866">
        <f>(Table1[[#This Row],[Current_Stock]]*Table1[[#This Row],[Unit_Price]])</f>
        <v>34399.31</v>
      </c>
      <c r="N10866" s="12">
        <f>DATE(YEAR(Table1[[#This Row],[Order_Date]]),MONTH(Table1[[#This Row],[Order_Date]]),1)</f>
        <v>44986</v>
      </c>
    </row>
    <row r="10867" spans="1:14">
      <c r="A10867" t="s">
        <v>413</v>
      </c>
      <c r="B10867" t="s">
        <v>879</v>
      </c>
      <c r="C10867" t="s">
        <v>880</v>
      </c>
      <c r="D10867" t="s">
        <v>44</v>
      </c>
      <c r="E10867" t="s">
        <v>277</v>
      </c>
      <c r="F10867" t="s">
        <v>40</v>
      </c>
      <c r="G10867">
        <v>28</v>
      </c>
      <c r="H10867">
        <v>2058.63</v>
      </c>
      <c r="I10867">
        <v>57641.64</v>
      </c>
      <c r="J10867">
        <v>112</v>
      </c>
      <c r="K10867">
        <v>5</v>
      </c>
      <c r="L10867" t="s">
        <v>18</v>
      </c>
      <c r="M10867">
        <f>(Table1[[#This Row],[Current_Stock]]*Table1[[#This Row],[Unit_Price]])</f>
        <v>230566.56</v>
      </c>
      <c r="N10867" s="12">
        <f>DATE(YEAR(Table1[[#This Row],[Order_Date]]),MONTH(Table1[[#This Row],[Order_Date]]),1)</f>
        <v>44986</v>
      </c>
    </row>
    <row r="10868" spans="1:14">
      <c r="A10868" t="s">
        <v>1130</v>
      </c>
      <c r="B10868" t="s">
        <v>275</v>
      </c>
      <c r="C10868" t="s">
        <v>276</v>
      </c>
      <c r="D10868" t="s">
        <v>183</v>
      </c>
      <c r="E10868" t="s">
        <v>80</v>
      </c>
      <c r="F10868" t="s">
        <v>46</v>
      </c>
      <c r="G10868">
        <v>15</v>
      </c>
      <c r="H10868">
        <v>282.83999999999997</v>
      </c>
      <c r="I10868">
        <v>4242.6000000000004</v>
      </c>
      <c r="J10868">
        <v>132</v>
      </c>
      <c r="K10868">
        <v>10</v>
      </c>
      <c r="L10868" t="s">
        <v>18</v>
      </c>
      <c r="M10868">
        <f>(Table1[[#This Row],[Current_Stock]]*Table1[[#This Row],[Unit_Price]])</f>
        <v>37334.879999999997</v>
      </c>
      <c r="N10868" s="12">
        <f>DATE(YEAR(Table1[[#This Row],[Order_Date]]),MONTH(Table1[[#This Row],[Order_Date]]),1)</f>
        <v>45017</v>
      </c>
    </row>
    <row r="10869" spans="1:14">
      <c r="A10869" t="s">
        <v>1131</v>
      </c>
      <c r="B10869" t="s">
        <v>682</v>
      </c>
      <c r="C10869" t="s">
        <v>683</v>
      </c>
      <c r="D10869" t="s">
        <v>15</v>
      </c>
      <c r="E10869" t="s">
        <v>109</v>
      </c>
      <c r="F10869" t="s">
        <v>17</v>
      </c>
      <c r="G10869">
        <v>14</v>
      </c>
      <c r="H10869">
        <v>129.38999999999999</v>
      </c>
      <c r="I10869">
        <v>1811.46</v>
      </c>
      <c r="J10869">
        <v>103</v>
      </c>
      <c r="K10869">
        <v>9</v>
      </c>
      <c r="L10869" t="s">
        <v>18</v>
      </c>
      <c r="M10869">
        <f>(Table1[[#This Row],[Current_Stock]]*Table1[[#This Row],[Unit_Price]])</f>
        <v>13327.169999999998</v>
      </c>
      <c r="N10869" s="12">
        <f>DATE(YEAR(Table1[[#This Row],[Order_Date]]),MONTH(Table1[[#This Row],[Order_Date]]),1)</f>
        <v>45047</v>
      </c>
    </row>
    <row r="10870" spans="1:14">
      <c r="A10870" t="s">
        <v>1080</v>
      </c>
      <c r="B10870" t="s">
        <v>614</v>
      </c>
      <c r="C10870" t="s">
        <v>615</v>
      </c>
      <c r="D10870" t="s">
        <v>27</v>
      </c>
      <c r="E10870" t="s">
        <v>28</v>
      </c>
      <c r="F10870" t="s">
        <v>46</v>
      </c>
      <c r="G10870">
        <v>10</v>
      </c>
      <c r="H10870">
        <v>4800.96</v>
      </c>
      <c r="I10870">
        <v>48009.599999999999</v>
      </c>
      <c r="J10870">
        <v>345</v>
      </c>
      <c r="K10870">
        <v>6</v>
      </c>
      <c r="L10870" t="s">
        <v>55</v>
      </c>
      <c r="M10870">
        <f>(Table1[[#This Row],[Current_Stock]]*Table1[[#This Row],[Unit_Price]])</f>
        <v>1656331.2</v>
      </c>
      <c r="N10870" s="12">
        <f>DATE(YEAR(Table1[[#This Row],[Order_Date]]),MONTH(Table1[[#This Row],[Order_Date]]),1)</f>
        <v>45383</v>
      </c>
    </row>
    <row r="10871" spans="1:14">
      <c r="A10871" t="s">
        <v>1132</v>
      </c>
      <c r="B10871" t="s">
        <v>175</v>
      </c>
      <c r="C10871" t="s">
        <v>176</v>
      </c>
      <c r="D10871" t="s">
        <v>84</v>
      </c>
      <c r="E10871" t="s">
        <v>189</v>
      </c>
      <c r="F10871" t="s">
        <v>29</v>
      </c>
      <c r="G10871">
        <v>12</v>
      </c>
      <c r="H10871">
        <v>18030.900000000001</v>
      </c>
      <c r="I10871">
        <v>216370.8</v>
      </c>
      <c r="J10871">
        <v>147</v>
      </c>
      <c r="K10871">
        <v>3</v>
      </c>
      <c r="L10871" t="s">
        <v>18</v>
      </c>
      <c r="M10871">
        <f>(Table1[[#This Row],[Current_Stock]]*Table1[[#This Row],[Unit_Price]])</f>
        <v>2650542.3000000003</v>
      </c>
      <c r="N10871" s="12">
        <f>DATE(YEAR(Table1[[#This Row],[Order_Date]]),MONTH(Table1[[#This Row],[Order_Date]]),1)</f>
        <v>45352</v>
      </c>
    </row>
    <row r="10872" spans="1:14">
      <c r="A10872" t="s">
        <v>662</v>
      </c>
      <c r="B10872" t="s">
        <v>793</v>
      </c>
      <c r="C10872" t="s">
        <v>794</v>
      </c>
      <c r="D10872" t="s">
        <v>38</v>
      </c>
      <c r="E10872" t="s">
        <v>211</v>
      </c>
      <c r="F10872" t="s">
        <v>29</v>
      </c>
      <c r="G10872">
        <v>14</v>
      </c>
      <c r="H10872">
        <v>3500.75</v>
      </c>
      <c r="I10872">
        <v>49010.5</v>
      </c>
      <c r="J10872">
        <v>238</v>
      </c>
      <c r="K10872">
        <v>13</v>
      </c>
      <c r="L10872" t="s">
        <v>18</v>
      </c>
      <c r="M10872">
        <f>(Table1[[#This Row],[Current_Stock]]*Table1[[#This Row],[Unit_Price]])</f>
        <v>833178.5</v>
      </c>
      <c r="N10872" s="12">
        <f>DATE(YEAR(Table1[[#This Row],[Order_Date]]),MONTH(Table1[[#This Row],[Order_Date]]),1)</f>
        <v>45170</v>
      </c>
    </row>
    <row r="10873" spans="1:14">
      <c r="A10873" t="s">
        <v>1286</v>
      </c>
      <c r="B10873" t="s">
        <v>577</v>
      </c>
      <c r="C10873" t="s">
        <v>578</v>
      </c>
      <c r="D10873" t="s">
        <v>53</v>
      </c>
      <c r="E10873" t="s">
        <v>23</v>
      </c>
      <c r="F10873" t="s">
        <v>17</v>
      </c>
      <c r="G10873">
        <v>6</v>
      </c>
      <c r="H10873">
        <v>2473.23</v>
      </c>
      <c r="I10873">
        <v>14839.38</v>
      </c>
      <c r="J10873">
        <v>508</v>
      </c>
      <c r="K10873">
        <v>13</v>
      </c>
      <c r="L10873" t="s">
        <v>55</v>
      </c>
      <c r="M10873">
        <f>(Table1[[#This Row],[Current_Stock]]*Table1[[#This Row],[Unit_Price]])</f>
        <v>1256400.8400000001</v>
      </c>
      <c r="N10873" s="12">
        <f>DATE(YEAR(Table1[[#This Row],[Order_Date]]),MONTH(Table1[[#This Row],[Order_Date]]),1)</f>
        <v>44986</v>
      </c>
    </row>
    <row r="10874" spans="1:14">
      <c r="A10874" t="s">
        <v>1157</v>
      </c>
      <c r="B10874" t="s">
        <v>626</v>
      </c>
      <c r="C10874" t="s">
        <v>627</v>
      </c>
      <c r="D10874" t="s">
        <v>44</v>
      </c>
      <c r="E10874" t="s">
        <v>104</v>
      </c>
      <c r="F10874" t="s">
        <v>17</v>
      </c>
      <c r="G10874">
        <v>27</v>
      </c>
      <c r="H10874">
        <v>3893.22</v>
      </c>
      <c r="I10874">
        <v>105116.94</v>
      </c>
      <c r="J10874">
        <v>109</v>
      </c>
      <c r="K10874">
        <v>11</v>
      </c>
      <c r="L10874" t="s">
        <v>18</v>
      </c>
      <c r="M10874">
        <f>(Table1[[#This Row],[Current_Stock]]*Table1[[#This Row],[Unit_Price]])</f>
        <v>424360.98</v>
      </c>
      <c r="N10874" s="12">
        <f>DATE(YEAR(Table1[[#This Row],[Order_Date]]),MONTH(Table1[[#This Row],[Order_Date]]),1)</f>
        <v>45047</v>
      </c>
    </row>
    <row r="10875" spans="1:14">
      <c r="A10875" t="s">
        <v>1267</v>
      </c>
      <c r="B10875" t="s">
        <v>676</v>
      </c>
      <c r="C10875" t="s">
        <v>677</v>
      </c>
      <c r="D10875" t="s">
        <v>183</v>
      </c>
      <c r="E10875" t="s">
        <v>16</v>
      </c>
      <c r="F10875" t="s">
        <v>17</v>
      </c>
      <c r="G10875">
        <v>17</v>
      </c>
      <c r="H10875">
        <v>556.08000000000004</v>
      </c>
      <c r="I10875">
        <v>9453.36</v>
      </c>
      <c r="J10875">
        <v>221</v>
      </c>
      <c r="K10875">
        <v>6</v>
      </c>
      <c r="L10875" t="s">
        <v>18</v>
      </c>
      <c r="M10875">
        <f>(Table1[[#This Row],[Current_Stock]]*Table1[[#This Row],[Unit_Price]])</f>
        <v>122893.68000000001</v>
      </c>
      <c r="N10875" s="12">
        <f>DATE(YEAR(Table1[[#This Row],[Order_Date]]),MONTH(Table1[[#This Row],[Order_Date]]),1)</f>
        <v>45444</v>
      </c>
    </row>
    <row r="10876" spans="1:14">
      <c r="A10876" t="s">
        <v>515</v>
      </c>
      <c r="B10876" t="s">
        <v>531</v>
      </c>
      <c r="C10876" t="s">
        <v>532</v>
      </c>
      <c r="D10876" t="s">
        <v>53</v>
      </c>
      <c r="E10876" t="s">
        <v>251</v>
      </c>
      <c r="F10876" t="s">
        <v>29</v>
      </c>
      <c r="G10876">
        <v>8</v>
      </c>
      <c r="H10876">
        <v>962.97</v>
      </c>
      <c r="I10876">
        <v>7703.76</v>
      </c>
      <c r="J10876">
        <v>375</v>
      </c>
      <c r="K10876">
        <v>4</v>
      </c>
      <c r="L10876" t="s">
        <v>55</v>
      </c>
      <c r="M10876">
        <f>(Table1[[#This Row],[Current_Stock]]*Table1[[#This Row],[Unit_Price]])</f>
        <v>361113.75</v>
      </c>
      <c r="N10876" s="12">
        <f>DATE(YEAR(Table1[[#This Row],[Order_Date]]),MONTH(Table1[[#This Row],[Order_Date]]),1)</f>
        <v>44927</v>
      </c>
    </row>
    <row r="10877" spans="1:14">
      <c r="A10877" t="s">
        <v>1055</v>
      </c>
      <c r="B10877" t="s">
        <v>135</v>
      </c>
      <c r="C10877" t="s">
        <v>136</v>
      </c>
      <c r="D10877" t="s">
        <v>44</v>
      </c>
      <c r="E10877" t="s">
        <v>34</v>
      </c>
      <c r="F10877" t="s">
        <v>60</v>
      </c>
      <c r="G10877">
        <v>42</v>
      </c>
      <c r="H10877">
        <v>2120</v>
      </c>
      <c r="I10877">
        <v>89040</v>
      </c>
      <c r="J10877">
        <v>85</v>
      </c>
      <c r="K10877">
        <v>14</v>
      </c>
      <c r="L10877" t="s">
        <v>105</v>
      </c>
      <c r="M10877">
        <f>(Table1[[#This Row],[Current_Stock]]*Table1[[#This Row],[Unit_Price]])</f>
        <v>180200</v>
      </c>
      <c r="N10877" s="12">
        <f>DATE(YEAR(Table1[[#This Row],[Order_Date]]),MONTH(Table1[[#This Row],[Order_Date]]),1)</f>
        <v>45200</v>
      </c>
    </row>
    <row r="10878" spans="1:14">
      <c r="A10878" t="s">
        <v>939</v>
      </c>
      <c r="B10878" t="s">
        <v>358</v>
      </c>
      <c r="C10878" t="s">
        <v>359</v>
      </c>
      <c r="D10878" t="s">
        <v>53</v>
      </c>
      <c r="E10878" t="s">
        <v>28</v>
      </c>
      <c r="F10878" t="s">
        <v>60</v>
      </c>
      <c r="G10878">
        <v>17</v>
      </c>
      <c r="H10878">
        <v>580.99</v>
      </c>
      <c r="I10878">
        <v>9876.83</v>
      </c>
      <c r="J10878">
        <v>478</v>
      </c>
      <c r="K10878">
        <v>8</v>
      </c>
      <c r="L10878" t="s">
        <v>55</v>
      </c>
      <c r="M10878">
        <f>(Table1[[#This Row],[Current_Stock]]*Table1[[#This Row],[Unit_Price]])</f>
        <v>277713.22000000003</v>
      </c>
      <c r="N10878" s="12">
        <f>DATE(YEAR(Table1[[#This Row],[Order_Date]]),MONTH(Table1[[#This Row],[Order_Date]]),1)</f>
        <v>45231</v>
      </c>
    </row>
    <row r="10879" spans="1:14">
      <c r="A10879" t="s">
        <v>1275</v>
      </c>
      <c r="B10879" t="s">
        <v>517</v>
      </c>
      <c r="C10879" t="s">
        <v>518</v>
      </c>
      <c r="D10879" t="s">
        <v>38</v>
      </c>
      <c r="E10879" t="s">
        <v>28</v>
      </c>
      <c r="F10879" t="s">
        <v>40</v>
      </c>
      <c r="G10879">
        <v>25</v>
      </c>
      <c r="H10879">
        <v>4413.96</v>
      </c>
      <c r="I10879">
        <v>110349</v>
      </c>
      <c r="J10879">
        <v>173</v>
      </c>
      <c r="K10879">
        <v>2</v>
      </c>
      <c r="L10879" t="s">
        <v>18</v>
      </c>
      <c r="M10879">
        <f>(Table1[[#This Row],[Current_Stock]]*Table1[[#This Row],[Unit_Price]])</f>
        <v>763615.08</v>
      </c>
      <c r="N10879" s="12">
        <f>DATE(YEAR(Table1[[#This Row],[Order_Date]]),MONTH(Table1[[#This Row],[Order_Date]]),1)</f>
        <v>45383</v>
      </c>
    </row>
    <row r="10880" spans="1:14">
      <c r="A10880" t="s">
        <v>876</v>
      </c>
      <c r="B10880" t="s">
        <v>584</v>
      </c>
      <c r="C10880" t="s">
        <v>585</v>
      </c>
      <c r="D10880" t="s">
        <v>22</v>
      </c>
      <c r="E10880" t="s">
        <v>282</v>
      </c>
      <c r="F10880" t="s">
        <v>60</v>
      </c>
      <c r="G10880">
        <v>43</v>
      </c>
      <c r="H10880">
        <v>4314.28</v>
      </c>
      <c r="I10880">
        <v>185514.04</v>
      </c>
      <c r="J10880">
        <v>45</v>
      </c>
      <c r="K10880">
        <v>8</v>
      </c>
      <c r="L10880" t="s">
        <v>105</v>
      </c>
      <c r="M10880">
        <f>(Table1[[#This Row],[Current_Stock]]*Table1[[#This Row],[Unit_Price]])</f>
        <v>194142.59999999998</v>
      </c>
      <c r="N10880" s="12">
        <f>DATE(YEAR(Table1[[#This Row],[Order_Date]]),MONTH(Table1[[#This Row],[Order_Date]]),1)</f>
        <v>45292</v>
      </c>
    </row>
    <row r="10881" spans="1:14">
      <c r="A10881" t="s">
        <v>490</v>
      </c>
      <c r="B10881" t="s">
        <v>429</v>
      </c>
      <c r="C10881" t="s">
        <v>430</v>
      </c>
      <c r="D10881" t="s">
        <v>44</v>
      </c>
      <c r="E10881" t="s">
        <v>50</v>
      </c>
      <c r="F10881" t="s">
        <v>40</v>
      </c>
      <c r="G10881">
        <v>26</v>
      </c>
      <c r="H10881">
        <v>2565.06</v>
      </c>
      <c r="I10881">
        <v>66691.56</v>
      </c>
      <c r="J10881">
        <v>68</v>
      </c>
      <c r="K10881">
        <v>9</v>
      </c>
      <c r="L10881" t="s">
        <v>105</v>
      </c>
      <c r="M10881">
        <f>(Table1[[#This Row],[Current_Stock]]*Table1[[#This Row],[Unit_Price]])</f>
        <v>174424.08</v>
      </c>
      <c r="N10881" s="12">
        <f>DATE(YEAR(Table1[[#This Row],[Order_Date]]),MONTH(Table1[[#This Row],[Order_Date]]),1)</f>
        <v>45627</v>
      </c>
    </row>
    <row r="10882" spans="1:14">
      <c r="A10882" t="s">
        <v>367</v>
      </c>
      <c r="B10882" t="s">
        <v>538</v>
      </c>
      <c r="C10882" t="s">
        <v>539</v>
      </c>
      <c r="D10882" t="s">
        <v>84</v>
      </c>
      <c r="E10882" t="s">
        <v>80</v>
      </c>
      <c r="F10882" t="s">
        <v>17</v>
      </c>
      <c r="G10882">
        <v>9</v>
      </c>
      <c r="H10882">
        <v>24608.04</v>
      </c>
      <c r="I10882">
        <v>221472.36</v>
      </c>
      <c r="J10882">
        <v>171</v>
      </c>
      <c r="K10882">
        <v>9</v>
      </c>
      <c r="L10882" t="s">
        <v>18</v>
      </c>
      <c r="M10882">
        <f>(Table1[[#This Row],[Current_Stock]]*Table1[[#This Row],[Unit_Price]])</f>
        <v>4207974.84</v>
      </c>
      <c r="N10882" s="12">
        <f>DATE(YEAR(Table1[[#This Row],[Order_Date]]),MONTH(Table1[[#This Row],[Order_Date]]),1)</f>
        <v>45261</v>
      </c>
    </row>
    <row r="10883" spans="1:14">
      <c r="A10883" t="s">
        <v>1266</v>
      </c>
      <c r="B10883" t="s">
        <v>435</v>
      </c>
      <c r="C10883" t="s">
        <v>436</v>
      </c>
      <c r="D10883" t="s">
        <v>38</v>
      </c>
      <c r="E10883" t="s">
        <v>104</v>
      </c>
      <c r="F10883" t="s">
        <v>29</v>
      </c>
      <c r="G10883">
        <v>24</v>
      </c>
      <c r="H10883">
        <v>676.23</v>
      </c>
      <c r="I10883">
        <v>16229.52</v>
      </c>
      <c r="J10883">
        <v>164</v>
      </c>
      <c r="K10883">
        <v>4</v>
      </c>
      <c r="L10883" t="s">
        <v>18</v>
      </c>
      <c r="M10883">
        <f>(Table1[[#This Row],[Current_Stock]]*Table1[[#This Row],[Unit_Price]])</f>
        <v>110901.72</v>
      </c>
      <c r="N10883" s="12">
        <f>DATE(YEAR(Table1[[#This Row],[Order_Date]]),MONTH(Table1[[#This Row],[Order_Date]]),1)</f>
        <v>44986</v>
      </c>
    </row>
    <row r="10884" spans="1:14">
      <c r="A10884" t="s">
        <v>834</v>
      </c>
      <c r="B10884" t="s">
        <v>311</v>
      </c>
      <c r="C10884" t="s">
        <v>312</v>
      </c>
      <c r="D10884" t="s">
        <v>22</v>
      </c>
      <c r="E10884" t="s">
        <v>34</v>
      </c>
      <c r="F10884" t="s">
        <v>40</v>
      </c>
      <c r="G10884">
        <v>36</v>
      </c>
      <c r="H10884">
        <v>13033.13</v>
      </c>
      <c r="I10884">
        <v>469192.68</v>
      </c>
      <c r="J10884">
        <v>76</v>
      </c>
      <c r="K10884">
        <v>14</v>
      </c>
      <c r="L10884" t="s">
        <v>18</v>
      </c>
      <c r="M10884">
        <f>(Table1[[#This Row],[Current_Stock]]*Table1[[#This Row],[Unit_Price]])</f>
        <v>990517.87999999989</v>
      </c>
      <c r="N10884" s="12">
        <f>DATE(YEAR(Table1[[#This Row],[Order_Date]]),MONTH(Table1[[#This Row],[Order_Date]]),1)</f>
        <v>45505</v>
      </c>
    </row>
    <row r="10885" spans="1:14">
      <c r="A10885" t="s">
        <v>672</v>
      </c>
      <c r="B10885" t="s">
        <v>358</v>
      </c>
      <c r="C10885" t="s">
        <v>359</v>
      </c>
      <c r="D10885" t="s">
        <v>53</v>
      </c>
      <c r="E10885" t="s">
        <v>34</v>
      </c>
      <c r="F10885" t="s">
        <v>60</v>
      </c>
      <c r="G10885">
        <v>6</v>
      </c>
      <c r="H10885">
        <v>2013.63</v>
      </c>
      <c r="I10885">
        <v>12081.78</v>
      </c>
      <c r="J10885">
        <v>329</v>
      </c>
      <c r="K10885">
        <v>10</v>
      </c>
      <c r="L10885" t="s">
        <v>55</v>
      </c>
      <c r="M10885">
        <f>(Table1[[#This Row],[Current_Stock]]*Table1[[#This Row],[Unit_Price]])</f>
        <v>662484.27</v>
      </c>
      <c r="N10885" s="12">
        <f>DATE(YEAR(Table1[[#This Row],[Order_Date]]),MONTH(Table1[[#This Row],[Order_Date]]),1)</f>
        <v>45170</v>
      </c>
    </row>
    <row r="10886" spans="1:14">
      <c r="A10886" t="s">
        <v>1222</v>
      </c>
      <c r="B10886" t="s">
        <v>401</v>
      </c>
      <c r="C10886" t="s">
        <v>402</v>
      </c>
      <c r="D10886" t="s">
        <v>33</v>
      </c>
      <c r="E10886" t="s">
        <v>28</v>
      </c>
      <c r="F10886" t="s">
        <v>29</v>
      </c>
      <c r="G10886">
        <v>14</v>
      </c>
      <c r="H10886">
        <v>4054.54</v>
      </c>
      <c r="I10886">
        <v>56763.56</v>
      </c>
      <c r="J10886">
        <v>151</v>
      </c>
      <c r="K10886">
        <v>9</v>
      </c>
      <c r="L10886" t="s">
        <v>18</v>
      </c>
      <c r="M10886">
        <f>(Table1[[#This Row],[Current_Stock]]*Table1[[#This Row],[Unit_Price]])</f>
        <v>612235.54</v>
      </c>
      <c r="N10886" s="12">
        <f>DATE(YEAR(Table1[[#This Row],[Order_Date]]),MONTH(Table1[[#This Row],[Order_Date]]),1)</f>
        <v>44927</v>
      </c>
    </row>
    <row r="10887" spans="1:14">
      <c r="A10887" t="s">
        <v>1177</v>
      </c>
      <c r="B10887" t="s">
        <v>138</v>
      </c>
      <c r="C10887" t="s">
        <v>139</v>
      </c>
      <c r="D10887" t="s">
        <v>27</v>
      </c>
      <c r="E10887" t="s">
        <v>277</v>
      </c>
      <c r="F10887" t="s">
        <v>60</v>
      </c>
      <c r="G10887">
        <v>8</v>
      </c>
      <c r="H10887">
        <v>1420.38</v>
      </c>
      <c r="I10887">
        <v>11363.04</v>
      </c>
      <c r="J10887">
        <v>446</v>
      </c>
      <c r="K10887">
        <v>3</v>
      </c>
      <c r="L10887" t="s">
        <v>55</v>
      </c>
      <c r="M10887">
        <f>(Table1[[#This Row],[Current_Stock]]*Table1[[#This Row],[Unit_Price]])</f>
        <v>633489.4800000001</v>
      </c>
      <c r="N10887" s="12">
        <f>DATE(YEAR(Table1[[#This Row],[Order_Date]]),MONTH(Table1[[#This Row],[Order_Date]]),1)</f>
        <v>45505</v>
      </c>
    </row>
    <row r="10888" spans="1:14">
      <c r="A10888" t="s">
        <v>798</v>
      </c>
      <c r="B10888" t="s">
        <v>832</v>
      </c>
      <c r="C10888" t="s">
        <v>833</v>
      </c>
      <c r="D10888" t="s">
        <v>22</v>
      </c>
      <c r="E10888" t="s">
        <v>243</v>
      </c>
      <c r="F10888" t="s">
        <v>17</v>
      </c>
      <c r="G10888">
        <v>75</v>
      </c>
      <c r="H10888">
        <v>12923.01</v>
      </c>
      <c r="I10888">
        <v>969225.75</v>
      </c>
      <c r="J10888">
        <v>58</v>
      </c>
      <c r="K10888">
        <v>8</v>
      </c>
      <c r="L10888" t="s">
        <v>105</v>
      </c>
      <c r="M10888">
        <f>(Table1[[#This Row],[Current_Stock]]*Table1[[#This Row],[Unit_Price]])</f>
        <v>749534.58</v>
      </c>
      <c r="N10888" s="12">
        <f>DATE(YEAR(Table1[[#This Row],[Order_Date]]),MONTH(Table1[[#This Row],[Order_Date]]),1)</f>
        <v>45261</v>
      </c>
    </row>
    <row r="10889" spans="1:14">
      <c r="A10889" t="s">
        <v>437</v>
      </c>
      <c r="B10889" t="s">
        <v>31</v>
      </c>
      <c r="C10889" t="s">
        <v>32</v>
      </c>
      <c r="D10889" t="s">
        <v>33</v>
      </c>
      <c r="E10889" t="s">
        <v>189</v>
      </c>
      <c r="F10889" t="s">
        <v>40</v>
      </c>
      <c r="G10889">
        <v>27</v>
      </c>
      <c r="H10889">
        <v>1372.13</v>
      </c>
      <c r="I10889">
        <v>37047.51</v>
      </c>
      <c r="J10889">
        <v>97</v>
      </c>
      <c r="K10889">
        <v>12</v>
      </c>
      <c r="L10889" t="s">
        <v>18</v>
      </c>
      <c r="M10889">
        <f>(Table1[[#This Row],[Current_Stock]]*Table1[[#This Row],[Unit_Price]])</f>
        <v>133096.61000000002</v>
      </c>
      <c r="N10889" s="12">
        <f>DATE(YEAR(Table1[[#This Row],[Order_Date]]),MONTH(Table1[[#This Row],[Order_Date]]),1)</f>
        <v>44927</v>
      </c>
    </row>
    <row r="10890" spans="1:14">
      <c r="A10890" t="s">
        <v>568</v>
      </c>
      <c r="B10890" t="s">
        <v>763</v>
      </c>
      <c r="C10890" t="s">
        <v>764</v>
      </c>
      <c r="D10890" t="s">
        <v>96</v>
      </c>
      <c r="E10890" t="s">
        <v>113</v>
      </c>
      <c r="F10890" t="s">
        <v>60</v>
      </c>
      <c r="G10890">
        <v>7</v>
      </c>
      <c r="H10890">
        <v>4692.91</v>
      </c>
      <c r="I10890">
        <v>32850.370000000003</v>
      </c>
      <c r="J10890">
        <v>316</v>
      </c>
      <c r="K10890">
        <v>12</v>
      </c>
      <c r="L10890" t="s">
        <v>55</v>
      </c>
      <c r="M10890">
        <f>(Table1[[#This Row],[Current_Stock]]*Table1[[#This Row],[Unit_Price]])</f>
        <v>1482959.56</v>
      </c>
      <c r="N10890" s="12">
        <f>DATE(YEAR(Table1[[#This Row],[Order_Date]]),MONTH(Table1[[#This Row],[Order_Date]]),1)</f>
        <v>45078</v>
      </c>
    </row>
    <row r="10891" spans="1:14">
      <c r="A10891" t="s">
        <v>859</v>
      </c>
      <c r="B10891" t="s">
        <v>525</v>
      </c>
      <c r="C10891" t="s">
        <v>526</v>
      </c>
      <c r="D10891" t="s">
        <v>96</v>
      </c>
      <c r="E10891" t="s">
        <v>28</v>
      </c>
      <c r="F10891" t="s">
        <v>46</v>
      </c>
      <c r="G10891">
        <v>2</v>
      </c>
      <c r="H10891">
        <v>2999.18</v>
      </c>
      <c r="I10891">
        <v>5998.36</v>
      </c>
      <c r="J10891">
        <v>301</v>
      </c>
      <c r="K10891">
        <v>6</v>
      </c>
      <c r="L10891" t="s">
        <v>18</v>
      </c>
      <c r="M10891">
        <f>(Table1[[#This Row],[Current_Stock]]*Table1[[#This Row],[Unit_Price]])</f>
        <v>902753.17999999993</v>
      </c>
      <c r="N10891" s="12">
        <f>DATE(YEAR(Table1[[#This Row],[Order_Date]]),MONTH(Table1[[#This Row],[Order_Date]]),1)</f>
        <v>45536</v>
      </c>
    </row>
    <row r="10892" spans="1:14">
      <c r="A10892" t="s">
        <v>1003</v>
      </c>
      <c r="B10892" t="s">
        <v>42</v>
      </c>
      <c r="C10892" t="s">
        <v>43</v>
      </c>
      <c r="D10892" t="s">
        <v>44</v>
      </c>
      <c r="E10892" t="s">
        <v>85</v>
      </c>
      <c r="F10892" t="s">
        <v>60</v>
      </c>
      <c r="G10892">
        <v>40</v>
      </c>
      <c r="H10892">
        <v>1097.33</v>
      </c>
      <c r="I10892">
        <v>43893.2</v>
      </c>
      <c r="J10892">
        <v>103</v>
      </c>
      <c r="K10892">
        <v>10</v>
      </c>
      <c r="L10892" t="s">
        <v>18</v>
      </c>
      <c r="M10892">
        <f>(Table1[[#This Row],[Current_Stock]]*Table1[[#This Row],[Unit_Price]])</f>
        <v>113024.98999999999</v>
      </c>
      <c r="N10892" s="12">
        <f>DATE(YEAR(Table1[[#This Row],[Order_Date]]),MONTH(Table1[[#This Row],[Order_Date]]),1)</f>
        <v>44986</v>
      </c>
    </row>
    <row r="10893" spans="1:14">
      <c r="A10893" t="s">
        <v>599</v>
      </c>
      <c r="B10893" t="s">
        <v>464</v>
      </c>
      <c r="C10893" t="s">
        <v>465</v>
      </c>
      <c r="D10893" t="s">
        <v>27</v>
      </c>
      <c r="E10893" t="s">
        <v>251</v>
      </c>
      <c r="F10893" t="s">
        <v>29</v>
      </c>
      <c r="G10893">
        <v>6</v>
      </c>
      <c r="H10893">
        <v>3485.2</v>
      </c>
      <c r="I10893">
        <v>20911.2</v>
      </c>
      <c r="J10893">
        <v>303</v>
      </c>
      <c r="K10893">
        <v>3</v>
      </c>
      <c r="L10893" t="s">
        <v>55</v>
      </c>
      <c r="M10893">
        <f>(Table1[[#This Row],[Current_Stock]]*Table1[[#This Row],[Unit_Price]])</f>
        <v>1056015.5999999999</v>
      </c>
      <c r="N10893" s="12">
        <f>DATE(YEAR(Table1[[#This Row],[Order_Date]]),MONTH(Table1[[#This Row],[Order_Date]]),1)</f>
        <v>45200</v>
      </c>
    </row>
    <row r="10894" spans="1:14">
      <c r="A10894" t="s">
        <v>1346</v>
      </c>
      <c r="B10894" t="s">
        <v>959</v>
      </c>
      <c r="C10894" t="s">
        <v>960</v>
      </c>
      <c r="D10894" t="s">
        <v>22</v>
      </c>
      <c r="E10894" t="s">
        <v>16</v>
      </c>
      <c r="F10894" t="s">
        <v>40</v>
      </c>
      <c r="G10894">
        <v>46</v>
      </c>
      <c r="H10894">
        <v>6202.85</v>
      </c>
      <c r="I10894">
        <v>285331.09999999998</v>
      </c>
      <c r="J10894">
        <v>74</v>
      </c>
      <c r="K10894">
        <v>3</v>
      </c>
      <c r="L10894" t="s">
        <v>105</v>
      </c>
      <c r="M10894">
        <f>(Table1[[#This Row],[Current_Stock]]*Table1[[#This Row],[Unit_Price]])</f>
        <v>459010.9</v>
      </c>
      <c r="N10894" s="12">
        <f>DATE(YEAR(Table1[[#This Row],[Order_Date]]),MONTH(Table1[[#This Row],[Order_Date]]),1)</f>
        <v>44927</v>
      </c>
    </row>
    <row r="10895" spans="1:14">
      <c r="A10895" t="s">
        <v>537</v>
      </c>
      <c r="B10895" t="s">
        <v>204</v>
      </c>
      <c r="C10895" t="s">
        <v>205</v>
      </c>
      <c r="D10895" t="s">
        <v>183</v>
      </c>
      <c r="E10895" t="s">
        <v>50</v>
      </c>
      <c r="F10895" t="s">
        <v>17</v>
      </c>
      <c r="G10895">
        <v>10</v>
      </c>
      <c r="H10895">
        <v>2604.09</v>
      </c>
      <c r="I10895">
        <v>26040.9</v>
      </c>
      <c r="J10895">
        <v>227</v>
      </c>
      <c r="K10895">
        <v>13</v>
      </c>
      <c r="L10895" t="s">
        <v>18</v>
      </c>
      <c r="M10895">
        <f>(Table1[[#This Row],[Current_Stock]]*Table1[[#This Row],[Unit_Price]])</f>
        <v>591128.43000000005</v>
      </c>
      <c r="N10895" s="12">
        <f>DATE(YEAR(Table1[[#This Row],[Order_Date]]),MONTH(Table1[[#This Row],[Order_Date]]),1)</f>
        <v>45078</v>
      </c>
    </row>
    <row r="10896" spans="1:14">
      <c r="A10896" t="s">
        <v>736</v>
      </c>
      <c r="B10896" t="s">
        <v>811</v>
      </c>
      <c r="C10896" t="s">
        <v>812</v>
      </c>
      <c r="D10896" t="s">
        <v>33</v>
      </c>
      <c r="E10896" t="s">
        <v>97</v>
      </c>
      <c r="F10896" t="s">
        <v>17</v>
      </c>
      <c r="G10896">
        <v>14</v>
      </c>
      <c r="H10896">
        <v>2128.92</v>
      </c>
      <c r="I10896">
        <v>29804.880000000001</v>
      </c>
      <c r="J10896">
        <v>106</v>
      </c>
      <c r="K10896">
        <v>7</v>
      </c>
      <c r="L10896" t="s">
        <v>18</v>
      </c>
      <c r="M10896">
        <f>(Table1[[#This Row],[Current_Stock]]*Table1[[#This Row],[Unit_Price]])</f>
        <v>225665.52000000002</v>
      </c>
      <c r="N10896" s="12">
        <f>DATE(YEAR(Table1[[#This Row],[Order_Date]]),MONTH(Table1[[#This Row],[Order_Date]]),1)</f>
        <v>45505</v>
      </c>
    </row>
    <row r="10897" spans="1:14">
      <c r="A10897" t="s">
        <v>1266</v>
      </c>
      <c r="B10897" t="s">
        <v>187</v>
      </c>
      <c r="C10897" t="s">
        <v>188</v>
      </c>
      <c r="D10897" t="s">
        <v>53</v>
      </c>
      <c r="E10897" t="s">
        <v>34</v>
      </c>
      <c r="F10897" t="s">
        <v>40</v>
      </c>
      <c r="G10897">
        <v>5</v>
      </c>
      <c r="H10897">
        <v>1694.49</v>
      </c>
      <c r="I10897">
        <v>8472.4500000000007</v>
      </c>
      <c r="J10897">
        <v>404</v>
      </c>
      <c r="K10897">
        <v>9</v>
      </c>
      <c r="L10897" t="s">
        <v>55</v>
      </c>
      <c r="M10897">
        <f>(Table1[[#This Row],[Current_Stock]]*Table1[[#This Row],[Unit_Price]])</f>
        <v>684573.96</v>
      </c>
      <c r="N10897" s="12">
        <f>DATE(YEAR(Table1[[#This Row],[Order_Date]]),MONTH(Table1[[#This Row],[Order_Date]]),1)</f>
        <v>44986</v>
      </c>
    </row>
    <row r="10898" spans="1:14">
      <c r="A10898" t="s">
        <v>487</v>
      </c>
      <c r="B10898" t="s">
        <v>1284</v>
      </c>
      <c r="C10898" t="s">
        <v>1285</v>
      </c>
      <c r="D10898" t="s">
        <v>183</v>
      </c>
      <c r="E10898" t="s">
        <v>97</v>
      </c>
      <c r="F10898" t="s">
        <v>46</v>
      </c>
      <c r="G10898">
        <v>24</v>
      </c>
      <c r="H10898">
        <v>3900.75</v>
      </c>
      <c r="I10898">
        <v>93618</v>
      </c>
      <c r="J10898">
        <v>149</v>
      </c>
      <c r="K10898">
        <v>2</v>
      </c>
      <c r="L10898" t="s">
        <v>18</v>
      </c>
      <c r="M10898">
        <f>(Table1[[#This Row],[Current_Stock]]*Table1[[#This Row],[Unit_Price]])</f>
        <v>581211.75</v>
      </c>
      <c r="N10898" s="12">
        <f>DATE(YEAR(Table1[[#This Row],[Order_Date]]),MONTH(Table1[[#This Row],[Order_Date]]),1)</f>
        <v>45536</v>
      </c>
    </row>
    <row r="10899" spans="1:14">
      <c r="A10899" t="s">
        <v>736</v>
      </c>
      <c r="B10899" t="s">
        <v>1117</v>
      </c>
      <c r="C10899" t="s">
        <v>1118</v>
      </c>
      <c r="D10899" t="s">
        <v>84</v>
      </c>
      <c r="E10899" t="s">
        <v>97</v>
      </c>
      <c r="F10899" t="s">
        <v>17</v>
      </c>
      <c r="G10899">
        <v>10</v>
      </c>
      <c r="H10899">
        <v>20513.97</v>
      </c>
      <c r="I10899">
        <v>205139.7</v>
      </c>
      <c r="J10899">
        <v>240</v>
      </c>
      <c r="K10899">
        <v>11</v>
      </c>
      <c r="L10899" t="s">
        <v>18</v>
      </c>
      <c r="M10899">
        <f>(Table1[[#This Row],[Current_Stock]]*Table1[[#This Row],[Unit_Price]])</f>
        <v>4923352.8000000007</v>
      </c>
      <c r="N10899" s="12">
        <f>DATE(YEAR(Table1[[#This Row],[Order_Date]]),MONTH(Table1[[#This Row],[Order_Date]]),1)</f>
        <v>45505</v>
      </c>
    </row>
    <row r="10900" spans="1:14">
      <c r="A10900" t="s">
        <v>498</v>
      </c>
      <c r="B10900" t="s">
        <v>299</v>
      </c>
      <c r="C10900" t="s">
        <v>300</v>
      </c>
      <c r="D10900" t="s">
        <v>84</v>
      </c>
      <c r="E10900" t="s">
        <v>269</v>
      </c>
      <c r="F10900" t="s">
        <v>29</v>
      </c>
      <c r="G10900">
        <v>18</v>
      </c>
      <c r="H10900">
        <v>2395.0300000000002</v>
      </c>
      <c r="I10900">
        <v>43110.54</v>
      </c>
      <c r="J10900">
        <v>223</v>
      </c>
      <c r="K10900">
        <v>2</v>
      </c>
      <c r="L10900" t="s">
        <v>18</v>
      </c>
      <c r="M10900">
        <f>(Table1[[#This Row],[Current_Stock]]*Table1[[#This Row],[Unit_Price]])</f>
        <v>534091.69000000006</v>
      </c>
      <c r="N10900" s="12">
        <f>DATE(YEAR(Table1[[#This Row],[Order_Date]]),MONTH(Table1[[#This Row],[Order_Date]]),1)</f>
        <v>44986</v>
      </c>
    </row>
    <row r="10901" spans="1:14">
      <c r="A10901" t="s">
        <v>1337</v>
      </c>
      <c r="B10901" t="s">
        <v>1339</v>
      </c>
      <c r="C10901" t="s">
        <v>1340</v>
      </c>
      <c r="D10901" t="s">
        <v>38</v>
      </c>
      <c r="E10901" t="s">
        <v>28</v>
      </c>
      <c r="F10901" t="s">
        <v>40</v>
      </c>
      <c r="G10901">
        <v>14</v>
      </c>
      <c r="H10901">
        <v>1126.48</v>
      </c>
      <c r="I10901">
        <v>15770.72</v>
      </c>
      <c r="J10901">
        <v>170</v>
      </c>
      <c r="K10901">
        <v>7</v>
      </c>
      <c r="L10901" t="s">
        <v>18</v>
      </c>
      <c r="M10901">
        <f>(Table1[[#This Row],[Current_Stock]]*Table1[[#This Row],[Unit_Price]])</f>
        <v>191501.6</v>
      </c>
      <c r="N10901" s="12">
        <f>DATE(YEAR(Table1[[#This Row],[Order_Date]]),MONTH(Table1[[#This Row],[Order_Date]]),1)</f>
        <v>45170</v>
      </c>
    </row>
    <row r="10902" spans="1:14">
      <c r="A10902" t="s">
        <v>1212</v>
      </c>
      <c r="B10902" t="s">
        <v>510</v>
      </c>
      <c r="C10902" t="s">
        <v>511</v>
      </c>
      <c r="D10902" t="s">
        <v>38</v>
      </c>
      <c r="E10902" t="s">
        <v>97</v>
      </c>
      <c r="F10902" t="s">
        <v>60</v>
      </c>
      <c r="G10902">
        <v>18</v>
      </c>
      <c r="H10902">
        <v>1778.66</v>
      </c>
      <c r="I10902">
        <v>32015.88</v>
      </c>
      <c r="J10902">
        <v>119</v>
      </c>
      <c r="K10902">
        <v>14</v>
      </c>
      <c r="L10902" t="s">
        <v>18</v>
      </c>
      <c r="M10902">
        <f>(Table1[[#This Row],[Current_Stock]]*Table1[[#This Row],[Unit_Price]])</f>
        <v>211660.54</v>
      </c>
      <c r="N10902" s="12">
        <f>DATE(YEAR(Table1[[#This Row],[Order_Date]]),MONTH(Table1[[#This Row],[Order_Date]]),1)</f>
        <v>45505</v>
      </c>
    </row>
    <row r="10903" spans="1:14">
      <c r="A10903" t="s">
        <v>715</v>
      </c>
      <c r="B10903" t="s">
        <v>775</v>
      </c>
      <c r="C10903" t="s">
        <v>776</v>
      </c>
      <c r="D10903" t="s">
        <v>15</v>
      </c>
      <c r="E10903" t="s">
        <v>54</v>
      </c>
      <c r="F10903" t="s">
        <v>17</v>
      </c>
      <c r="G10903">
        <v>13</v>
      </c>
      <c r="H10903">
        <v>446.77</v>
      </c>
      <c r="I10903">
        <v>5808.01</v>
      </c>
      <c r="J10903">
        <v>218</v>
      </c>
      <c r="K10903">
        <v>5</v>
      </c>
      <c r="L10903" t="s">
        <v>18</v>
      </c>
      <c r="M10903">
        <f>(Table1[[#This Row],[Current_Stock]]*Table1[[#This Row],[Unit_Price]])</f>
        <v>97395.86</v>
      </c>
      <c r="N10903" s="12">
        <f>DATE(YEAR(Table1[[#This Row],[Order_Date]]),MONTH(Table1[[#This Row],[Order_Date]]),1)</f>
        <v>45231</v>
      </c>
    </row>
    <row r="10904" spans="1:14">
      <c r="A10904" t="s">
        <v>388</v>
      </c>
      <c r="B10904" t="s">
        <v>485</v>
      </c>
      <c r="C10904" t="s">
        <v>486</v>
      </c>
      <c r="D10904" t="s">
        <v>27</v>
      </c>
      <c r="E10904" t="s">
        <v>153</v>
      </c>
      <c r="F10904" t="s">
        <v>40</v>
      </c>
      <c r="G10904">
        <v>1</v>
      </c>
      <c r="H10904">
        <v>2411.1799999999998</v>
      </c>
      <c r="I10904">
        <v>2411.1799999999998</v>
      </c>
      <c r="J10904">
        <v>297</v>
      </c>
      <c r="K10904">
        <v>2</v>
      </c>
      <c r="L10904" t="s">
        <v>18</v>
      </c>
      <c r="M10904">
        <f>(Table1[[#This Row],[Current_Stock]]*Table1[[#This Row],[Unit_Price]])</f>
        <v>716120.46</v>
      </c>
      <c r="N10904" s="12">
        <f>DATE(YEAR(Table1[[#This Row],[Order_Date]]),MONTH(Table1[[#This Row],[Order_Date]]),1)</f>
        <v>45352</v>
      </c>
    </row>
    <row r="10905" spans="1:14">
      <c r="A10905" t="s">
        <v>792</v>
      </c>
      <c r="B10905" t="s">
        <v>626</v>
      </c>
      <c r="C10905" t="s">
        <v>627</v>
      </c>
      <c r="D10905" t="s">
        <v>44</v>
      </c>
      <c r="E10905" t="s">
        <v>73</v>
      </c>
      <c r="F10905" t="s">
        <v>40</v>
      </c>
      <c r="G10905">
        <v>47</v>
      </c>
      <c r="H10905">
        <v>1524.8</v>
      </c>
      <c r="I10905">
        <v>71665.600000000006</v>
      </c>
      <c r="J10905">
        <v>44</v>
      </c>
      <c r="K10905">
        <v>6</v>
      </c>
      <c r="L10905" t="s">
        <v>18</v>
      </c>
      <c r="M10905">
        <f>(Table1[[#This Row],[Current_Stock]]*Table1[[#This Row],[Unit_Price]])</f>
        <v>67091.199999999997</v>
      </c>
      <c r="N10905" s="12">
        <f>DATE(YEAR(Table1[[#This Row],[Order_Date]]),MONTH(Table1[[#This Row],[Order_Date]]),1)</f>
        <v>45323</v>
      </c>
    </row>
    <row r="10906" spans="1:14">
      <c r="A10906" t="s">
        <v>1127</v>
      </c>
      <c r="B10906" t="s">
        <v>231</v>
      </c>
      <c r="C10906" t="s">
        <v>232</v>
      </c>
      <c r="D10906" t="s">
        <v>15</v>
      </c>
      <c r="E10906" t="s">
        <v>85</v>
      </c>
      <c r="F10906" t="s">
        <v>29</v>
      </c>
      <c r="G10906">
        <v>16</v>
      </c>
      <c r="H10906">
        <v>327.41000000000003</v>
      </c>
      <c r="I10906">
        <v>5238.5600000000004</v>
      </c>
      <c r="J10906">
        <v>151</v>
      </c>
      <c r="K10906">
        <v>11</v>
      </c>
      <c r="L10906" t="s">
        <v>18</v>
      </c>
      <c r="M10906">
        <f>(Table1[[#This Row],[Current_Stock]]*Table1[[#This Row],[Unit_Price]])</f>
        <v>49438.91</v>
      </c>
      <c r="N10906" s="12">
        <f>DATE(YEAR(Table1[[#This Row],[Order_Date]]),MONTH(Table1[[#This Row],[Order_Date]]),1)</f>
        <v>45474</v>
      </c>
    </row>
    <row r="10907" spans="1:14">
      <c r="A10907" t="s">
        <v>101</v>
      </c>
      <c r="B10907" t="s">
        <v>353</v>
      </c>
      <c r="C10907" t="s">
        <v>354</v>
      </c>
      <c r="D10907" t="s">
        <v>84</v>
      </c>
      <c r="E10907" t="s">
        <v>59</v>
      </c>
      <c r="F10907" t="s">
        <v>29</v>
      </c>
      <c r="G10907">
        <v>14</v>
      </c>
      <c r="H10907">
        <v>28827.43</v>
      </c>
      <c r="I10907">
        <v>403584.02</v>
      </c>
      <c r="J10907">
        <v>241</v>
      </c>
      <c r="K10907">
        <v>8</v>
      </c>
      <c r="L10907" t="s">
        <v>18</v>
      </c>
      <c r="M10907">
        <f>(Table1[[#This Row],[Current_Stock]]*Table1[[#This Row],[Unit_Price]])</f>
        <v>6947410.6299999999</v>
      </c>
      <c r="N10907" s="12">
        <f>DATE(YEAR(Table1[[#This Row],[Order_Date]]),MONTH(Table1[[#This Row],[Order_Date]]),1)</f>
        <v>45047</v>
      </c>
    </row>
    <row r="10908" spans="1:14">
      <c r="A10908" t="s">
        <v>1366</v>
      </c>
      <c r="B10908" t="s">
        <v>633</v>
      </c>
      <c r="C10908" t="s">
        <v>634</v>
      </c>
      <c r="D10908" t="s">
        <v>27</v>
      </c>
      <c r="E10908" t="s">
        <v>211</v>
      </c>
      <c r="F10908" t="s">
        <v>29</v>
      </c>
      <c r="G10908">
        <v>4</v>
      </c>
      <c r="H10908">
        <v>991.25</v>
      </c>
      <c r="I10908">
        <v>3965</v>
      </c>
      <c r="J10908">
        <v>279</v>
      </c>
      <c r="K10908">
        <v>13</v>
      </c>
      <c r="L10908" t="s">
        <v>18</v>
      </c>
      <c r="M10908">
        <f>(Table1[[#This Row],[Current_Stock]]*Table1[[#This Row],[Unit_Price]])</f>
        <v>276558.75</v>
      </c>
      <c r="N10908" s="12">
        <f>DATE(YEAR(Table1[[#This Row],[Order_Date]]),MONTH(Table1[[#This Row],[Order_Date]]),1)</f>
        <v>45383</v>
      </c>
    </row>
    <row r="10909" spans="1:14">
      <c r="A10909" t="s">
        <v>837</v>
      </c>
      <c r="B10909" t="s">
        <v>432</v>
      </c>
      <c r="C10909" t="s">
        <v>433</v>
      </c>
      <c r="D10909" t="s">
        <v>96</v>
      </c>
      <c r="E10909" t="s">
        <v>16</v>
      </c>
      <c r="F10909" t="s">
        <v>46</v>
      </c>
      <c r="G10909">
        <v>10</v>
      </c>
      <c r="H10909">
        <v>4335.1499999999996</v>
      </c>
      <c r="I10909">
        <v>43351.5</v>
      </c>
      <c r="J10909">
        <v>396</v>
      </c>
      <c r="K10909">
        <v>12</v>
      </c>
      <c r="L10909" t="s">
        <v>55</v>
      </c>
      <c r="M10909">
        <f>(Table1[[#This Row],[Current_Stock]]*Table1[[#This Row],[Unit_Price]])</f>
        <v>1716719.4</v>
      </c>
      <c r="N10909" s="12">
        <f>DATE(YEAR(Table1[[#This Row],[Order_Date]]),MONTH(Table1[[#This Row],[Order_Date]]),1)</f>
        <v>45505</v>
      </c>
    </row>
    <row r="10910" spans="1:14">
      <c r="A10910" t="s">
        <v>474</v>
      </c>
      <c r="B10910" t="s">
        <v>194</v>
      </c>
      <c r="C10910" t="s">
        <v>195</v>
      </c>
      <c r="D10910" t="s">
        <v>15</v>
      </c>
      <c r="E10910" t="s">
        <v>80</v>
      </c>
      <c r="F10910" t="s">
        <v>40</v>
      </c>
      <c r="G10910">
        <v>15</v>
      </c>
      <c r="H10910">
        <v>374.26</v>
      </c>
      <c r="I10910">
        <v>5613.9</v>
      </c>
      <c r="J10910">
        <v>130</v>
      </c>
      <c r="K10910">
        <v>7</v>
      </c>
      <c r="L10910" t="s">
        <v>18</v>
      </c>
      <c r="M10910">
        <f>(Table1[[#This Row],[Current_Stock]]*Table1[[#This Row],[Unit_Price]])</f>
        <v>48653.799999999996</v>
      </c>
      <c r="N10910" s="12">
        <f>DATE(YEAR(Table1[[#This Row],[Order_Date]]),MONTH(Table1[[#This Row],[Order_Date]]),1)</f>
        <v>45566</v>
      </c>
    </row>
    <row r="10911" spans="1:14">
      <c r="A10911" t="s">
        <v>667</v>
      </c>
      <c r="B10911" t="s">
        <v>162</v>
      </c>
      <c r="C10911" t="s">
        <v>163</v>
      </c>
      <c r="D10911" t="s">
        <v>53</v>
      </c>
      <c r="E10911" t="s">
        <v>160</v>
      </c>
      <c r="F10911" t="s">
        <v>40</v>
      </c>
      <c r="G10911">
        <v>3</v>
      </c>
      <c r="H10911">
        <v>729.24</v>
      </c>
      <c r="I10911">
        <v>2187.7199999999998</v>
      </c>
      <c r="J10911">
        <v>307</v>
      </c>
      <c r="K10911">
        <v>5</v>
      </c>
      <c r="L10911" t="s">
        <v>18</v>
      </c>
      <c r="M10911">
        <f>(Table1[[#This Row],[Current_Stock]]*Table1[[#This Row],[Unit_Price]])</f>
        <v>223876.68</v>
      </c>
      <c r="N10911" s="12">
        <f>DATE(YEAR(Table1[[#This Row],[Order_Date]]),MONTH(Table1[[#This Row],[Order_Date]]),1)</f>
        <v>45597</v>
      </c>
    </row>
    <row r="10912" spans="1:14">
      <c r="A10912" t="s">
        <v>1301</v>
      </c>
      <c r="B10912" t="s">
        <v>494</v>
      </c>
      <c r="C10912" t="s">
        <v>495</v>
      </c>
      <c r="D10912" t="s">
        <v>15</v>
      </c>
      <c r="E10912" t="s">
        <v>85</v>
      </c>
      <c r="F10912" t="s">
        <v>40</v>
      </c>
      <c r="G10912">
        <v>21</v>
      </c>
      <c r="H10912">
        <v>449.72</v>
      </c>
      <c r="I10912">
        <v>9444.1200000000008</v>
      </c>
      <c r="J10912">
        <v>239</v>
      </c>
      <c r="K10912">
        <v>13</v>
      </c>
      <c r="L10912" t="s">
        <v>18</v>
      </c>
      <c r="M10912">
        <f>(Table1[[#This Row],[Current_Stock]]*Table1[[#This Row],[Unit_Price]])</f>
        <v>107483.08</v>
      </c>
      <c r="N10912" s="12">
        <f>DATE(YEAR(Table1[[#This Row],[Order_Date]]),MONTH(Table1[[#This Row],[Order_Date]]),1)</f>
        <v>45261</v>
      </c>
    </row>
    <row r="10913" spans="1:14">
      <c r="A10913" t="s">
        <v>1161</v>
      </c>
      <c r="B10913" t="s">
        <v>614</v>
      </c>
      <c r="C10913" t="s">
        <v>615</v>
      </c>
      <c r="D10913" t="s">
        <v>27</v>
      </c>
      <c r="E10913" t="s">
        <v>184</v>
      </c>
      <c r="F10913" t="s">
        <v>60</v>
      </c>
      <c r="G10913">
        <v>4</v>
      </c>
      <c r="H10913">
        <v>260.35000000000002</v>
      </c>
      <c r="I10913">
        <v>1041.4000000000001</v>
      </c>
      <c r="J10913">
        <v>396</v>
      </c>
      <c r="K10913">
        <v>5</v>
      </c>
      <c r="L10913" t="s">
        <v>55</v>
      </c>
      <c r="M10913">
        <f>(Table1[[#This Row],[Current_Stock]]*Table1[[#This Row],[Unit_Price]])</f>
        <v>103098.6</v>
      </c>
      <c r="N10913" s="12">
        <f>DATE(YEAR(Table1[[#This Row],[Order_Date]]),MONTH(Table1[[#This Row],[Order_Date]]),1)</f>
        <v>45536</v>
      </c>
    </row>
    <row r="10914" spans="1:14">
      <c r="A10914" t="s">
        <v>629</v>
      </c>
      <c r="B10914" t="s">
        <v>107</v>
      </c>
      <c r="C10914" t="s">
        <v>108</v>
      </c>
      <c r="D10914" t="s">
        <v>96</v>
      </c>
      <c r="E10914" t="s">
        <v>59</v>
      </c>
      <c r="F10914" t="s">
        <v>17</v>
      </c>
      <c r="G10914">
        <v>8</v>
      </c>
      <c r="H10914">
        <v>2102.8200000000002</v>
      </c>
      <c r="I10914">
        <v>16822.560000000001</v>
      </c>
      <c r="J10914">
        <v>315</v>
      </c>
      <c r="K10914">
        <v>4</v>
      </c>
      <c r="L10914" t="s">
        <v>55</v>
      </c>
      <c r="M10914">
        <f>(Table1[[#This Row],[Current_Stock]]*Table1[[#This Row],[Unit_Price]])</f>
        <v>662388.30000000005</v>
      </c>
      <c r="N10914" s="12">
        <f>DATE(YEAR(Table1[[#This Row],[Order_Date]]),MONTH(Table1[[#This Row],[Order_Date]]),1)</f>
        <v>44958</v>
      </c>
    </row>
    <row r="10915" spans="1:14">
      <c r="A10915" t="s">
        <v>938</v>
      </c>
      <c r="B10915" t="s">
        <v>228</v>
      </c>
      <c r="C10915" t="s">
        <v>229</v>
      </c>
      <c r="D10915" t="s">
        <v>22</v>
      </c>
      <c r="E10915" t="s">
        <v>269</v>
      </c>
      <c r="F10915" t="s">
        <v>46</v>
      </c>
      <c r="G10915">
        <v>23</v>
      </c>
      <c r="H10915">
        <v>13281.97</v>
      </c>
      <c r="I10915">
        <v>305485.31</v>
      </c>
      <c r="J10915">
        <v>82</v>
      </c>
      <c r="K10915">
        <v>4</v>
      </c>
      <c r="L10915" t="s">
        <v>105</v>
      </c>
      <c r="M10915">
        <f>(Table1[[#This Row],[Current_Stock]]*Table1[[#This Row],[Unit_Price]])</f>
        <v>1089121.54</v>
      </c>
      <c r="N10915" s="12">
        <f>DATE(YEAR(Table1[[#This Row],[Order_Date]]),MONTH(Table1[[#This Row],[Order_Date]]),1)</f>
        <v>45108</v>
      </c>
    </row>
    <row r="10916" spans="1:14">
      <c r="A10916" t="s">
        <v>888</v>
      </c>
      <c r="B10916" t="s">
        <v>219</v>
      </c>
      <c r="C10916" t="s">
        <v>220</v>
      </c>
      <c r="D10916" t="s">
        <v>33</v>
      </c>
      <c r="E10916" t="s">
        <v>160</v>
      </c>
      <c r="F10916" t="s">
        <v>46</v>
      </c>
      <c r="G10916">
        <v>16</v>
      </c>
      <c r="H10916">
        <v>3824.27</v>
      </c>
      <c r="I10916">
        <v>61188.32</v>
      </c>
      <c r="J10916">
        <v>215</v>
      </c>
      <c r="K10916">
        <v>14</v>
      </c>
      <c r="L10916" t="s">
        <v>18</v>
      </c>
      <c r="M10916">
        <f>(Table1[[#This Row],[Current_Stock]]*Table1[[#This Row],[Unit_Price]])</f>
        <v>822218.05</v>
      </c>
      <c r="N10916" s="12">
        <f>DATE(YEAR(Table1[[#This Row],[Order_Date]]),MONTH(Table1[[#This Row],[Order_Date]]),1)</f>
        <v>45292</v>
      </c>
    </row>
    <row r="10917" spans="1:14">
      <c r="A10917" t="s">
        <v>1246</v>
      </c>
      <c r="B10917" t="s">
        <v>178</v>
      </c>
      <c r="C10917" t="s">
        <v>179</v>
      </c>
      <c r="D10917" t="s">
        <v>22</v>
      </c>
      <c r="E10917" t="s">
        <v>104</v>
      </c>
      <c r="F10917" t="s">
        <v>40</v>
      </c>
      <c r="G10917">
        <v>38</v>
      </c>
      <c r="H10917">
        <v>2087.7800000000002</v>
      </c>
      <c r="I10917">
        <v>79335.64</v>
      </c>
      <c r="J10917">
        <v>46</v>
      </c>
      <c r="K10917">
        <v>7</v>
      </c>
      <c r="L10917" t="s">
        <v>18</v>
      </c>
      <c r="M10917">
        <f>(Table1[[#This Row],[Current_Stock]]*Table1[[#This Row],[Unit_Price]])</f>
        <v>96037.88</v>
      </c>
      <c r="N10917" s="12">
        <f>DATE(YEAR(Table1[[#This Row],[Order_Date]]),MONTH(Table1[[#This Row],[Order_Date]]),1)</f>
        <v>45444</v>
      </c>
    </row>
    <row r="10918" spans="1:14">
      <c r="A10918" t="s">
        <v>1163</v>
      </c>
      <c r="B10918" t="s">
        <v>71</v>
      </c>
      <c r="C10918" t="s">
        <v>72</v>
      </c>
      <c r="D10918" t="s">
        <v>15</v>
      </c>
      <c r="E10918" t="s">
        <v>89</v>
      </c>
      <c r="F10918" t="s">
        <v>40</v>
      </c>
      <c r="G10918">
        <v>21</v>
      </c>
      <c r="H10918">
        <v>337.57</v>
      </c>
      <c r="I10918">
        <v>7088.97</v>
      </c>
      <c r="J10918">
        <v>91</v>
      </c>
      <c r="K10918">
        <v>10</v>
      </c>
      <c r="L10918" t="s">
        <v>18</v>
      </c>
      <c r="M10918">
        <f>(Table1[[#This Row],[Current_Stock]]*Table1[[#This Row],[Unit_Price]])</f>
        <v>30718.87</v>
      </c>
      <c r="N10918" s="12">
        <f>DATE(YEAR(Table1[[#This Row],[Order_Date]]),MONTH(Table1[[#This Row],[Order_Date]]),1)</f>
        <v>44958</v>
      </c>
    </row>
    <row r="10919" spans="1:14">
      <c r="A10919" t="s">
        <v>177</v>
      </c>
      <c r="B10919" t="s">
        <v>201</v>
      </c>
      <c r="C10919" t="s">
        <v>202</v>
      </c>
      <c r="D10919" t="s">
        <v>22</v>
      </c>
      <c r="E10919" t="s">
        <v>184</v>
      </c>
      <c r="F10919" t="s">
        <v>40</v>
      </c>
      <c r="G10919">
        <v>59</v>
      </c>
      <c r="H10919">
        <v>10986.25</v>
      </c>
      <c r="I10919">
        <v>648188.75</v>
      </c>
      <c r="J10919">
        <v>33</v>
      </c>
      <c r="K10919">
        <v>2</v>
      </c>
      <c r="L10919" t="s">
        <v>18</v>
      </c>
      <c r="M10919">
        <f>(Table1[[#This Row],[Current_Stock]]*Table1[[#This Row],[Unit_Price]])</f>
        <v>362546.25</v>
      </c>
      <c r="N10919" s="12">
        <f>DATE(YEAR(Table1[[#This Row],[Order_Date]]),MONTH(Table1[[#This Row],[Order_Date]]),1)</f>
        <v>45597</v>
      </c>
    </row>
    <row r="10920" spans="1:14">
      <c r="A10920" t="s">
        <v>625</v>
      </c>
      <c r="B10920" t="s">
        <v>225</v>
      </c>
      <c r="C10920" t="s">
        <v>226</v>
      </c>
      <c r="D10920" t="s">
        <v>183</v>
      </c>
      <c r="E10920" t="s">
        <v>330</v>
      </c>
      <c r="F10920" t="s">
        <v>40</v>
      </c>
      <c r="G10920">
        <v>19</v>
      </c>
      <c r="H10920">
        <v>3663.03</v>
      </c>
      <c r="I10920">
        <v>69597.570000000007</v>
      </c>
      <c r="J10920">
        <v>159</v>
      </c>
      <c r="K10920">
        <v>10</v>
      </c>
      <c r="L10920" t="s">
        <v>18</v>
      </c>
      <c r="M10920">
        <f>(Table1[[#This Row],[Current_Stock]]*Table1[[#This Row],[Unit_Price]])</f>
        <v>582421.77</v>
      </c>
      <c r="N10920" s="12">
        <f>DATE(YEAR(Table1[[#This Row],[Order_Date]]),MONTH(Table1[[#This Row],[Order_Date]]),1)</f>
        <v>45444</v>
      </c>
    </row>
    <row r="10921" spans="1:14">
      <c r="A10921" t="s">
        <v>388</v>
      </c>
      <c r="B10921" t="s">
        <v>293</v>
      </c>
      <c r="C10921" t="s">
        <v>294</v>
      </c>
      <c r="D10921" t="s">
        <v>96</v>
      </c>
      <c r="E10921" t="s">
        <v>39</v>
      </c>
      <c r="F10921" t="s">
        <v>29</v>
      </c>
      <c r="G10921">
        <v>2</v>
      </c>
      <c r="H10921">
        <v>4373.49</v>
      </c>
      <c r="I10921">
        <v>8746.98</v>
      </c>
      <c r="J10921">
        <v>294</v>
      </c>
      <c r="K10921">
        <v>6</v>
      </c>
      <c r="L10921" t="s">
        <v>18</v>
      </c>
      <c r="M10921">
        <f>(Table1[[#This Row],[Current_Stock]]*Table1[[#This Row],[Unit_Price]])</f>
        <v>1285806.0599999998</v>
      </c>
      <c r="N10921" s="12">
        <f>DATE(YEAR(Table1[[#This Row],[Order_Date]]),MONTH(Table1[[#This Row],[Order_Date]]),1)</f>
        <v>45352</v>
      </c>
    </row>
    <row r="10922" spans="1:14">
      <c r="A10922" t="s">
        <v>398</v>
      </c>
      <c r="B10922" t="s">
        <v>934</v>
      </c>
      <c r="C10922" t="s">
        <v>935</v>
      </c>
      <c r="D10922" t="s">
        <v>84</v>
      </c>
      <c r="E10922" t="s">
        <v>89</v>
      </c>
      <c r="F10922" t="s">
        <v>29</v>
      </c>
      <c r="G10922">
        <v>25</v>
      </c>
      <c r="H10922">
        <v>23789.8</v>
      </c>
      <c r="I10922">
        <v>594745</v>
      </c>
      <c r="J10922">
        <v>227</v>
      </c>
      <c r="K10922">
        <v>12</v>
      </c>
      <c r="L10922" t="s">
        <v>18</v>
      </c>
      <c r="M10922">
        <f>(Table1[[#This Row],[Current_Stock]]*Table1[[#This Row],[Unit_Price]])</f>
        <v>5400284.5999999996</v>
      </c>
      <c r="N10922" s="12">
        <f>DATE(YEAR(Table1[[#This Row],[Order_Date]]),MONTH(Table1[[#This Row],[Order_Date]]),1)</f>
        <v>45108</v>
      </c>
    </row>
    <row r="10923" spans="1:14">
      <c r="A10923" t="s">
        <v>274</v>
      </c>
      <c r="B10923" t="s">
        <v>68</v>
      </c>
      <c r="C10923" t="s">
        <v>69</v>
      </c>
      <c r="D10923" t="s">
        <v>44</v>
      </c>
      <c r="E10923" t="s">
        <v>109</v>
      </c>
      <c r="F10923" t="s">
        <v>40</v>
      </c>
      <c r="G10923">
        <v>50</v>
      </c>
      <c r="H10923">
        <v>3765.12</v>
      </c>
      <c r="I10923">
        <v>188256</v>
      </c>
      <c r="J10923">
        <v>47</v>
      </c>
      <c r="K10923">
        <v>4</v>
      </c>
      <c r="L10923" t="s">
        <v>18</v>
      </c>
      <c r="M10923">
        <f>(Table1[[#This Row],[Current_Stock]]*Table1[[#This Row],[Unit_Price]])</f>
        <v>176960.63999999998</v>
      </c>
      <c r="N10923" s="12">
        <f>DATE(YEAR(Table1[[#This Row],[Order_Date]]),MONTH(Table1[[#This Row],[Order_Date]]),1)</f>
        <v>45444</v>
      </c>
    </row>
    <row r="10924" spans="1:14">
      <c r="A10924" t="s">
        <v>1073</v>
      </c>
      <c r="B10924" t="s">
        <v>68</v>
      </c>
      <c r="C10924" t="s">
        <v>69</v>
      </c>
      <c r="D10924" t="s">
        <v>44</v>
      </c>
      <c r="E10924" t="s">
        <v>34</v>
      </c>
      <c r="F10924" t="s">
        <v>60</v>
      </c>
      <c r="G10924">
        <v>62</v>
      </c>
      <c r="H10924">
        <v>271.08</v>
      </c>
      <c r="I10924">
        <v>16806.96</v>
      </c>
      <c r="J10924">
        <v>31</v>
      </c>
      <c r="K10924">
        <v>3</v>
      </c>
      <c r="L10924" t="s">
        <v>18</v>
      </c>
      <c r="M10924">
        <f>(Table1[[#This Row],[Current_Stock]]*Table1[[#This Row],[Unit_Price]])</f>
        <v>8403.48</v>
      </c>
      <c r="N10924" s="12">
        <f>DATE(YEAR(Table1[[#This Row],[Order_Date]]),MONTH(Table1[[#This Row],[Order_Date]]),1)</f>
        <v>45597</v>
      </c>
    </row>
    <row r="10925" spans="1:14">
      <c r="A10925" t="s">
        <v>1381</v>
      </c>
      <c r="B10925" t="s">
        <v>904</v>
      </c>
      <c r="C10925" t="s">
        <v>905</v>
      </c>
      <c r="D10925" t="s">
        <v>84</v>
      </c>
      <c r="E10925" t="s">
        <v>160</v>
      </c>
      <c r="F10925" t="s">
        <v>40</v>
      </c>
      <c r="G10925">
        <v>18</v>
      </c>
      <c r="H10925">
        <v>7636.93</v>
      </c>
      <c r="I10925">
        <v>137464.74</v>
      </c>
      <c r="J10925">
        <v>172</v>
      </c>
      <c r="K10925">
        <v>7</v>
      </c>
      <c r="L10925" t="s">
        <v>18</v>
      </c>
      <c r="M10925">
        <f>(Table1[[#This Row],[Current_Stock]]*Table1[[#This Row],[Unit_Price]])</f>
        <v>1313551.96</v>
      </c>
      <c r="N10925" s="12">
        <f>DATE(YEAR(Table1[[#This Row],[Order_Date]]),MONTH(Table1[[#This Row],[Order_Date]]),1)</f>
        <v>45261</v>
      </c>
    </row>
    <row r="10926" spans="1:14">
      <c r="A10926" t="s">
        <v>1381</v>
      </c>
      <c r="B10926" t="s">
        <v>472</v>
      </c>
      <c r="C10926" t="s">
        <v>473</v>
      </c>
      <c r="D10926" t="s">
        <v>44</v>
      </c>
      <c r="E10926" t="s">
        <v>153</v>
      </c>
      <c r="F10926" t="s">
        <v>29</v>
      </c>
      <c r="G10926">
        <v>33</v>
      </c>
      <c r="H10926">
        <v>4801.8</v>
      </c>
      <c r="I10926">
        <v>158459.4</v>
      </c>
      <c r="J10926">
        <v>34</v>
      </c>
      <c r="K10926">
        <v>9</v>
      </c>
      <c r="L10926" t="s">
        <v>18</v>
      </c>
      <c r="M10926">
        <f>(Table1[[#This Row],[Current_Stock]]*Table1[[#This Row],[Unit_Price]])</f>
        <v>163261.20000000001</v>
      </c>
      <c r="N10926" s="12">
        <f>DATE(YEAR(Table1[[#This Row],[Order_Date]]),MONTH(Table1[[#This Row],[Order_Date]]),1)</f>
        <v>45261</v>
      </c>
    </row>
    <row r="10927" spans="1:14">
      <c r="A10927" t="s">
        <v>899</v>
      </c>
      <c r="B10927" t="s">
        <v>87</v>
      </c>
      <c r="C10927" t="s">
        <v>88</v>
      </c>
      <c r="D10927" t="s">
        <v>15</v>
      </c>
      <c r="E10927" t="s">
        <v>282</v>
      </c>
      <c r="F10927" t="s">
        <v>29</v>
      </c>
      <c r="G10927">
        <v>18</v>
      </c>
      <c r="H10927">
        <v>281.48</v>
      </c>
      <c r="I10927">
        <v>5066.6400000000003</v>
      </c>
      <c r="J10927">
        <v>87</v>
      </c>
      <c r="K10927">
        <v>6</v>
      </c>
      <c r="L10927" t="s">
        <v>18</v>
      </c>
      <c r="M10927">
        <f>(Table1[[#This Row],[Current_Stock]]*Table1[[#This Row],[Unit_Price]])</f>
        <v>24488.760000000002</v>
      </c>
      <c r="N10927" s="12">
        <f>DATE(YEAR(Table1[[#This Row],[Order_Date]]),MONTH(Table1[[#This Row],[Order_Date]]),1)</f>
        <v>45383</v>
      </c>
    </row>
    <row r="10928" spans="1:14">
      <c r="A10928" t="s">
        <v>1300</v>
      </c>
      <c r="B10928" t="s">
        <v>501</v>
      </c>
      <c r="C10928" t="s">
        <v>502</v>
      </c>
      <c r="D10928" t="s">
        <v>15</v>
      </c>
      <c r="E10928" t="s">
        <v>113</v>
      </c>
      <c r="F10928" t="s">
        <v>29</v>
      </c>
      <c r="G10928">
        <v>20</v>
      </c>
      <c r="H10928">
        <v>403.85</v>
      </c>
      <c r="I10928">
        <v>8077</v>
      </c>
      <c r="J10928">
        <v>171</v>
      </c>
      <c r="K10928">
        <v>13</v>
      </c>
      <c r="L10928" t="s">
        <v>18</v>
      </c>
      <c r="M10928">
        <f>(Table1[[#This Row],[Current_Stock]]*Table1[[#This Row],[Unit_Price]])</f>
        <v>69058.350000000006</v>
      </c>
      <c r="N10928" s="12">
        <f>DATE(YEAR(Table1[[#This Row],[Order_Date]]),MONTH(Table1[[#This Row],[Order_Date]]),1)</f>
        <v>45413</v>
      </c>
    </row>
    <row r="10929" spans="1:14">
      <c r="A10929" t="s">
        <v>558</v>
      </c>
      <c r="B10929" t="s">
        <v>450</v>
      </c>
      <c r="C10929" t="s">
        <v>451</v>
      </c>
      <c r="D10929" t="s">
        <v>33</v>
      </c>
      <c r="E10929" t="s">
        <v>89</v>
      </c>
      <c r="F10929" t="s">
        <v>29</v>
      </c>
      <c r="G10929">
        <v>15</v>
      </c>
      <c r="H10929">
        <v>691</v>
      </c>
      <c r="I10929">
        <v>10365</v>
      </c>
      <c r="J10929">
        <v>157</v>
      </c>
      <c r="K10929">
        <v>2</v>
      </c>
      <c r="L10929" t="s">
        <v>18</v>
      </c>
      <c r="M10929">
        <f>(Table1[[#This Row],[Current_Stock]]*Table1[[#This Row],[Unit_Price]])</f>
        <v>108487</v>
      </c>
      <c r="N10929" s="12">
        <f>DATE(YEAR(Table1[[#This Row],[Order_Date]]),MONTH(Table1[[#This Row],[Order_Date]]),1)</f>
        <v>45505</v>
      </c>
    </row>
    <row r="10930" spans="1:14">
      <c r="A10930" t="s">
        <v>1212</v>
      </c>
      <c r="B10930" t="s">
        <v>710</v>
      </c>
      <c r="C10930" t="s">
        <v>711</v>
      </c>
      <c r="D10930" t="s">
        <v>53</v>
      </c>
      <c r="E10930" t="s">
        <v>173</v>
      </c>
      <c r="F10930" t="s">
        <v>40</v>
      </c>
      <c r="G10930">
        <v>7</v>
      </c>
      <c r="H10930">
        <v>976.34</v>
      </c>
      <c r="I10930">
        <v>6834.38</v>
      </c>
      <c r="J10930">
        <v>392</v>
      </c>
      <c r="K10930">
        <v>8</v>
      </c>
      <c r="L10930" t="s">
        <v>55</v>
      </c>
      <c r="M10930">
        <f>(Table1[[#This Row],[Current_Stock]]*Table1[[#This Row],[Unit_Price]])</f>
        <v>382725.28</v>
      </c>
      <c r="N10930" s="12">
        <f>DATE(YEAR(Table1[[#This Row],[Order_Date]]),MONTH(Table1[[#This Row],[Order_Date]]),1)</f>
        <v>45505</v>
      </c>
    </row>
    <row r="10931" spans="1:14">
      <c r="A10931" t="s">
        <v>1193</v>
      </c>
      <c r="B10931" t="s">
        <v>785</v>
      </c>
      <c r="C10931" t="s">
        <v>786</v>
      </c>
      <c r="D10931" t="s">
        <v>15</v>
      </c>
      <c r="E10931" t="s">
        <v>189</v>
      </c>
      <c r="F10931" t="s">
        <v>60</v>
      </c>
      <c r="G10931">
        <v>25</v>
      </c>
      <c r="H10931">
        <v>394.81</v>
      </c>
      <c r="I10931">
        <v>9870.25</v>
      </c>
      <c r="J10931">
        <v>189</v>
      </c>
      <c r="K10931">
        <v>5</v>
      </c>
      <c r="L10931" t="s">
        <v>18</v>
      </c>
      <c r="M10931">
        <f>(Table1[[#This Row],[Current_Stock]]*Table1[[#This Row],[Unit_Price]])</f>
        <v>74619.09</v>
      </c>
      <c r="N10931" s="12">
        <f>DATE(YEAR(Table1[[#This Row],[Order_Date]]),MONTH(Table1[[#This Row],[Order_Date]]),1)</f>
        <v>45139</v>
      </c>
    </row>
    <row r="10932" spans="1:14">
      <c r="A10932" t="s">
        <v>252</v>
      </c>
      <c r="B10932" t="s">
        <v>132</v>
      </c>
      <c r="C10932" t="s">
        <v>133</v>
      </c>
      <c r="D10932" t="s">
        <v>38</v>
      </c>
      <c r="E10932" t="s">
        <v>211</v>
      </c>
      <c r="F10932" t="s">
        <v>17</v>
      </c>
      <c r="G10932">
        <v>21</v>
      </c>
      <c r="H10932">
        <v>921.29</v>
      </c>
      <c r="I10932">
        <v>19347.09</v>
      </c>
      <c r="J10932">
        <v>139</v>
      </c>
      <c r="K10932">
        <v>10</v>
      </c>
      <c r="L10932" t="s">
        <v>18</v>
      </c>
      <c r="M10932">
        <f>(Table1[[#This Row],[Current_Stock]]*Table1[[#This Row],[Unit_Price]])</f>
        <v>128059.31</v>
      </c>
      <c r="N10932" s="12">
        <f>DATE(YEAR(Table1[[#This Row],[Order_Date]]),MONTH(Table1[[#This Row],[Order_Date]]),1)</f>
        <v>45261</v>
      </c>
    </row>
    <row r="10933" spans="1:14">
      <c r="A10933" t="s">
        <v>613</v>
      </c>
      <c r="B10933" t="s">
        <v>998</v>
      </c>
      <c r="C10933" t="s">
        <v>999</v>
      </c>
      <c r="D10933" t="s">
        <v>38</v>
      </c>
      <c r="E10933" t="s">
        <v>167</v>
      </c>
      <c r="F10933" t="s">
        <v>17</v>
      </c>
      <c r="G10933">
        <v>22</v>
      </c>
      <c r="H10933">
        <v>3911.57</v>
      </c>
      <c r="I10933">
        <v>86054.54</v>
      </c>
      <c r="J10933">
        <v>80</v>
      </c>
      <c r="K10933">
        <v>14</v>
      </c>
      <c r="L10933" t="s">
        <v>18</v>
      </c>
      <c r="M10933">
        <f>(Table1[[#This Row],[Current_Stock]]*Table1[[#This Row],[Unit_Price]])</f>
        <v>312925.60000000003</v>
      </c>
      <c r="N10933" s="12">
        <f>DATE(YEAR(Table1[[#This Row],[Order_Date]]),MONTH(Table1[[#This Row],[Order_Date]]),1)</f>
        <v>45231</v>
      </c>
    </row>
    <row r="10934" spans="1:14">
      <c r="A10934" t="s">
        <v>1359</v>
      </c>
      <c r="B10934" t="s">
        <v>974</v>
      </c>
      <c r="C10934" t="s">
        <v>975</v>
      </c>
      <c r="D10934" t="s">
        <v>44</v>
      </c>
      <c r="E10934" t="s">
        <v>184</v>
      </c>
      <c r="F10934" t="s">
        <v>46</v>
      </c>
      <c r="G10934">
        <v>61</v>
      </c>
      <c r="H10934">
        <v>2709.8</v>
      </c>
      <c r="I10934">
        <v>165297.79999999999</v>
      </c>
      <c r="J10934">
        <v>90</v>
      </c>
      <c r="K10934">
        <v>4</v>
      </c>
      <c r="L10934" t="s">
        <v>18</v>
      </c>
      <c r="M10934">
        <f>(Table1[[#This Row],[Current_Stock]]*Table1[[#This Row],[Unit_Price]])</f>
        <v>243882.00000000003</v>
      </c>
      <c r="N10934" s="12">
        <f>DATE(YEAR(Table1[[#This Row],[Order_Date]]),MONTH(Table1[[#This Row],[Order_Date]]),1)</f>
        <v>45352</v>
      </c>
    </row>
    <row r="10935" spans="1:14">
      <c r="A10935" t="s">
        <v>795</v>
      </c>
      <c r="B10935" t="s">
        <v>884</v>
      </c>
      <c r="C10935" t="s">
        <v>885</v>
      </c>
      <c r="D10935" t="s">
        <v>33</v>
      </c>
      <c r="E10935" t="s">
        <v>153</v>
      </c>
      <c r="F10935" t="s">
        <v>29</v>
      </c>
      <c r="G10935">
        <v>13</v>
      </c>
      <c r="H10935">
        <v>2755.12</v>
      </c>
      <c r="I10935">
        <v>35816.559999999998</v>
      </c>
      <c r="J10935">
        <v>203</v>
      </c>
      <c r="K10935">
        <v>13</v>
      </c>
      <c r="L10935" t="s">
        <v>18</v>
      </c>
      <c r="M10935">
        <f>(Table1[[#This Row],[Current_Stock]]*Table1[[#This Row],[Unit_Price]])</f>
        <v>559289.36</v>
      </c>
      <c r="N10935" s="12">
        <f>DATE(YEAR(Table1[[#This Row],[Order_Date]]),MONTH(Table1[[#This Row],[Order_Date]]),1)</f>
        <v>45505</v>
      </c>
    </row>
    <row r="10936" spans="1:14">
      <c r="A10936" t="s">
        <v>1254</v>
      </c>
      <c r="B10936" t="s">
        <v>325</v>
      </c>
      <c r="C10936" t="s">
        <v>326</v>
      </c>
      <c r="D10936" t="s">
        <v>27</v>
      </c>
      <c r="E10936" t="s">
        <v>16</v>
      </c>
      <c r="F10936" t="s">
        <v>17</v>
      </c>
      <c r="G10936">
        <v>1</v>
      </c>
      <c r="H10936">
        <v>3539.29</v>
      </c>
      <c r="I10936">
        <v>3539.29</v>
      </c>
      <c r="J10936">
        <v>419</v>
      </c>
      <c r="K10936">
        <v>9</v>
      </c>
      <c r="L10936" t="s">
        <v>55</v>
      </c>
      <c r="M10936">
        <f>(Table1[[#This Row],[Current_Stock]]*Table1[[#This Row],[Unit_Price]])</f>
        <v>1482962.51</v>
      </c>
      <c r="N10936" s="12">
        <f>DATE(YEAR(Table1[[#This Row],[Order_Date]]),MONTH(Table1[[#This Row],[Order_Date]]),1)</f>
        <v>45383</v>
      </c>
    </row>
    <row r="10937" spans="1:14">
      <c r="A10937" t="s">
        <v>431</v>
      </c>
      <c r="B10937" t="s">
        <v>308</v>
      </c>
      <c r="C10937" t="s">
        <v>309</v>
      </c>
      <c r="D10937" t="s">
        <v>96</v>
      </c>
      <c r="E10937" t="s">
        <v>89</v>
      </c>
      <c r="F10937" t="s">
        <v>46</v>
      </c>
      <c r="G10937">
        <v>9</v>
      </c>
      <c r="H10937">
        <v>2981.44</v>
      </c>
      <c r="I10937">
        <v>26832.959999999999</v>
      </c>
      <c r="J10937">
        <v>356</v>
      </c>
      <c r="K10937">
        <v>6</v>
      </c>
      <c r="L10937" t="s">
        <v>18</v>
      </c>
      <c r="M10937">
        <f>(Table1[[#This Row],[Current_Stock]]*Table1[[#This Row],[Unit_Price]])</f>
        <v>1061392.6400000001</v>
      </c>
      <c r="N10937" s="12">
        <f>DATE(YEAR(Table1[[#This Row],[Order_Date]]),MONTH(Table1[[#This Row],[Order_Date]]),1)</f>
        <v>45231</v>
      </c>
    </row>
    <row r="10938" spans="1:14">
      <c r="A10938" t="s">
        <v>1064</v>
      </c>
      <c r="B10938" t="s">
        <v>460</v>
      </c>
      <c r="C10938" t="s">
        <v>461</v>
      </c>
      <c r="D10938" t="s">
        <v>84</v>
      </c>
      <c r="E10938" t="s">
        <v>80</v>
      </c>
      <c r="F10938" t="s">
        <v>17</v>
      </c>
      <c r="G10938">
        <v>10</v>
      </c>
      <c r="H10938">
        <v>6504.39</v>
      </c>
      <c r="I10938">
        <v>65043.9</v>
      </c>
      <c r="J10938">
        <v>88</v>
      </c>
      <c r="K10938">
        <v>9</v>
      </c>
      <c r="L10938" t="s">
        <v>18</v>
      </c>
      <c r="M10938">
        <f>(Table1[[#This Row],[Current_Stock]]*Table1[[#This Row],[Unit_Price]])</f>
        <v>572386.32000000007</v>
      </c>
      <c r="N10938" s="12">
        <f>DATE(YEAR(Table1[[#This Row],[Order_Date]]),MONTH(Table1[[#This Row],[Order_Date]]),1)</f>
        <v>44986</v>
      </c>
    </row>
    <row r="10939" spans="1:14">
      <c r="A10939" t="s">
        <v>1063</v>
      </c>
      <c r="B10939" t="s">
        <v>664</v>
      </c>
      <c r="C10939" t="s">
        <v>665</v>
      </c>
      <c r="D10939" t="s">
        <v>38</v>
      </c>
      <c r="E10939" t="s">
        <v>50</v>
      </c>
      <c r="F10939" t="s">
        <v>60</v>
      </c>
      <c r="G10939">
        <v>21</v>
      </c>
      <c r="H10939">
        <v>1186.9100000000001</v>
      </c>
      <c r="I10939">
        <v>24925.11</v>
      </c>
      <c r="J10939">
        <v>192</v>
      </c>
      <c r="K10939">
        <v>9</v>
      </c>
      <c r="L10939" t="s">
        <v>18</v>
      </c>
      <c r="M10939">
        <f>(Table1[[#This Row],[Current_Stock]]*Table1[[#This Row],[Unit_Price]])</f>
        <v>227886.72000000003</v>
      </c>
      <c r="N10939" s="12">
        <f>DATE(YEAR(Table1[[#This Row],[Order_Date]]),MONTH(Table1[[#This Row],[Order_Date]]),1)</f>
        <v>45017</v>
      </c>
    </row>
    <row r="10940" spans="1:14">
      <c r="A10940" t="s">
        <v>540</v>
      </c>
      <c r="B10940" t="s">
        <v>293</v>
      </c>
      <c r="C10940" t="s">
        <v>294</v>
      </c>
      <c r="D10940" t="s">
        <v>96</v>
      </c>
      <c r="E10940" t="s">
        <v>104</v>
      </c>
      <c r="F10940" t="s">
        <v>17</v>
      </c>
      <c r="G10940">
        <v>10</v>
      </c>
      <c r="H10940">
        <v>1152.57</v>
      </c>
      <c r="I10940">
        <v>11525.7</v>
      </c>
      <c r="J10940">
        <v>413</v>
      </c>
      <c r="K10940">
        <v>6</v>
      </c>
      <c r="L10940" t="s">
        <v>55</v>
      </c>
      <c r="M10940">
        <f>(Table1[[#This Row],[Current_Stock]]*Table1[[#This Row],[Unit_Price]])</f>
        <v>476011.41</v>
      </c>
      <c r="N10940" s="12">
        <f>DATE(YEAR(Table1[[#This Row],[Order_Date]]),MONTH(Table1[[#This Row],[Order_Date]]),1)</f>
        <v>45627</v>
      </c>
    </row>
    <row r="10941" spans="1:14">
      <c r="A10941" t="s">
        <v>477</v>
      </c>
      <c r="B10941" t="s">
        <v>20</v>
      </c>
      <c r="C10941" t="s">
        <v>21</v>
      </c>
      <c r="D10941" t="s">
        <v>22</v>
      </c>
      <c r="E10941" t="s">
        <v>173</v>
      </c>
      <c r="F10941" t="s">
        <v>46</v>
      </c>
      <c r="G10941">
        <v>34</v>
      </c>
      <c r="H10941">
        <v>12401.01</v>
      </c>
      <c r="I10941">
        <v>421634.34</v>
      </c>
      <c r="J10941">
        <v>112</v>
      </c>
      <c r="K10941">
        <v>2</v>
      </c>
      <c r="L10941" t="s">
        <v>18</v>
      </c>
      <c r="M10941">
        <f>(Table1[[#This Row],[Current_Stock]]*Table1[[#This Row],[Unit_Price]])</f>
        <v>1388913.12</v>
      </c>
      <c r="N10941" s="12">
        <f>DATE(YEAR(Table1[[#This Row],[Order_Date]]),MONTH(Table1[[#This Row],[Order_Date]]),1)</f>
        <v>45047</v>
      </c>
    </row>
    <row r="10942" spans="1:14">
      <c r="A10942" t="s">
        <v>1054</v>
      </c>
      <c r="B10942" t="s">
        <v>111</v>
      </c>
      <c r="C10942" t="s">
        <v>112</v>
      </c>
      <c r="D10942" t="s">
        <v>84</v>
      </c>
      <c r="E10942" t="s">
        <v>50</v>
      </c>
      <c r="F10942" t="s">
        <v>40</v>
      </c>
      <c r="G10942">
        <v>11</v>
      </c>
      <c r="H10942">
        <v>18503.22</v>
      </c>
      <c r="I10942">
        <v>203535.42</v>
      </c>
      <c r="J10942">
        <v>213</v>
      </c>
      <c r="K10942">
        <v>14</v>
      </c>
      <c r="L10942" t="s">
        <v>18</v>
      </c>
      <c r="M10942">
        <f>(Table1[[#This Row],[Current_Stock]]*Table1[[#This Row],[Unit_Price]])</f>
        <v>3941185.8600000003</v>
      </c>
      <c r="N10942" s="12">
        <f>DATE(YEAR(Table1[[#This Row],[Order_Date]]),MONTH(Table1[[#This Row],[Order_Date]]),1)</f>
        <v>45200</v>
      </c>
    </row>
    <row r="10943" spans="1:14">
      <c r="A10943" t="s">
        <v>824</v>
      </c>
      <c r="B10943" t="s">
        <v>832</v>
      </c>
      <c r="C10943" t="s">
        <v>833</v>
      </c>
      <c r="D10943" t="s">
        <v>22</v>
      </c>
      <c r="E10943" t="s">
        <v>89</v>
      </c>
      <c r="F10943" t="s">
        <v>17</v>
      </c>
      <c r="G10943">
        <v>41</v>
      </c>
      <c r="H10943">
        <v>9434.4</v>
      </c>
      <c r="I10943">
        <v>386810.4</v>
      </c>
      <c r="J10943">
        <v>38</v>
      </c>
      <c r="K10943">
        <v>10</v>
      </c>
      <c r="L10943" t="s">
        <v>18</v>
      </c>
      <c r="M10943">
        <f>(Table1[[#This Row],[Current_Stock]]*Table1[[#This Row],[Unit_Price]])</f>
        <v>358507.2</v>
      </c>
      <c r="N10943" s="12">
        <f>DATE(YEAR(Table1[[#This Row],[Order_Date]]),MONTH(Table1[[#This Row],[Order_Date]]),1)</f>
        <v>45566</v>
      </c>
    </row>
    <row r="10944" spans="1:14">
      <c r="A10944" t="s">
        <v>474</v>
      </c>
      <c r="B10944" t="s">
        <v>325</v>
      </c>
      <c r="C10944" t="s">
        <v>326</v>
      </c>
      <c r="D10944" t="s">
        <v>27</v>
      </c>
      <c r="E10944" t="s">
        <v>211</v>
      </c>
      <c r="F10944" t="s">
        <v>40</v>
      </c>
      <c r="G10944">
        <v>9</v>
      </c>
      <c r="H10944">
        <v>1228.92</v>
      </c>
      <c r="I10944">
        <v>11060.28</v>
      </c>
      <c r="J10944">
        <v>311</v>
      </c>
      <c r="K10944">
        <v>6</v>
      </c>
      <c r="L10944" t="s">
        <v>55</v>
      </c>
      <c r="M10944">
        <f>(Table1[[#This Row],[Current_Stock]]*Table1[[#This Row],[Unit_Price]])</f>
        <v>382194.12</v>
      </c>
      <c r="N10944" s="12">
        <f>DATE(YEAR(Table1[[#This Row],[Order_Date]]),MONTH(Table1[[#This Row],[Order_Date]]),1)</f>
        <v>45566</v>
      </c>
    </row>
    <row r="10945" spans="1:14">
      <c r="A10945" t="s">
        <v>728</v>
      </c>
      <c r="B10945" t="s">
        <v>860</v>
      </c>
      <c r="C10945" t="s">
        <v>861</v>
      </c>
      <c r="D10945" t="s">
        <v>44</v>
      </c>
      <c r="E10945" t="s">
        <v>54</v>
      </c>
      <c r="F10945" t="s">
        <v>46</v>
      </c>
      <c r="G10945">
        <v>32</v>
      </c>
      <c r="H10945">
        <v>3171.72</v>
      </c>
      <c r="I10945">
        <v>101495.03999999999</v>
      </c>
      <c r="J10945">
        <v>49</v>
      </c>
      <c r="K10945">
        <v>9</v>
      </c>
      <c r="L10945" t="s">
        <v>105</v>
      </c>
      <c r="M10945">
        <f>(Table1[[#This Row],[Current_Stock]]*Table1[[#This Row],[Unit_Price]])</f>
        <v>155414.28</v>
      </c>
      <c r="N10945" s="12">
        <f>DATE(YEAR(Table1[[#This Row],[Order_Date]]),MONTH(Table1[[#This Row],[Order_Date]]),1)</f>
        <v>44958</v>
      </c>
    </row>
    <row r="10946" spans="1:14">
      <c r="A10946" t="s">
        <v>766</v>
      </c>
      <c r="B10946" t="s">
        <v>710</v>
      </c>
      <c r="C10946" t="s">
        <v>711</v>
      </c>
      <c r="D10946" t="s">
        <v>53</v>
      </c>
      <c r="E10946" t="s">
        <v>167</v>
      </c>
      <c r="F10946" t="s">
        <v>46</v>
      </c>
      <c r="G10946">
        <v>7</v>
      </c>
      <c r="H10946">
        <v>3128.79</v>
      </c>
      <c r="I10946">
        <v>21901.53</v>
      </c>
      <c r="J10946">
        <v>326</v>
      </c>
      <c r="K10946">
        <v>12</v>
      </c>
      <c r="L10946" t="s">
        <v>55</v>
      </c>
      <c r="M10946">
        <f>(Table1[[#This Row],[Current_Stock]]*Table1[[#This Row],[Unit_Price]])</f>
        <v>1019985.54</v>
      </c>
      <c r="N10946" s="12">
        <f>DATE(YEAR(Table1[[#This Row],[Order_Date]]),MONTH(Table1[[#This Row],[Order_Date]]),1)</f>
        <v>45352</v>
      </c>
    </row>
    <row r="10947" spans="1:14">
      <c r="A10947" t="s">
        <v>1279</v>
      </c>
      <c r="B10947" t="s">
        <v>1145</v>
      </c>
      <c r="C10947" t="s">
        <v>1146</v>
      </c>
      <c r="D10947" t="s">
        <v>96</v>
      </c>
      <c r="E10947" t="s">
        <v>167</v>
      </c>
      <c r="F10947" t="s">
        <v>60</v>
      </c>
      <c r="G10947">
        <v>10</v>
      </c>
      <c r="H10947">
        <v>2162.11</v>
      </c>
      <c r="I10947">
        <v>21621.1</v>
      </c>
      <c r="J10947">
        <v>557</v>
      </c>
      <c r="K10947">
        <v>10</v>
      </c>
      <c r="L10947" t="s">
        <v>18</v>
      </c>
      <c r="M10947">
        <f>(Table1[[#This Row],[Current_Stock]]*Table1[[#This Row],[Unit_Price]])</f>
        <v>1204295.27</v>
      </c>
      <c r="N10947" s="12">
        <f>DATE(YEAR(Table1[[#This Row],[Order_Date]]),MONTH(Table1[[#This Row],[Order_Date]]),1)</f>
        <v>44927</v>
      </c>
    </row>
    <row r="10948" spans="1:14">
      <c r="A10948" t="s">
        <v>762</v>
      </c>
      <c r="B10948" t="s">
        <v>645</v>
      </c>
      <c r="C10948" t="s">
        <v>646</v>
      </c>
      <c r="D10948" t="s">
        <v>27</v>
      </c>
      <c r="E10948" t="s">
        <v>109</v>
      </c>
      <c r="F10948" t="s">
        <v>17</v>
      </c>
      <c r="G10948">
        <v>9</v>
      </c>
      <c r="H10948">
        <v>2734.74</v>
      </c>
      <c r="I10948">
        <v>24612.66</v>
      </c>
      <c r="J10948">
        <v>398</v>
      </c>
      <c r="K10948">
        <v>6</v>
      </c>
      <c r="L10948" t="s">
        <v>18</v>
      </c>
      <c r="M10948">
        <f>(Table1[[#This Row],[Current_Stock]]*Table1[[#This Row],[Unit_Price]])</f>
        <v>1088426.52</v>
      </c>
      <c r="N10948" s="12">
        <f>DATE(YEAR(Table1[[#This Row],[Order_Date]]),MONTH(Table1[[#This Row],[Order_Date]]),1)</f>
        <v>45047</v>
      </c>
    </row>
    <row r="10949" spans="1:14">
      <c r="A10949" t="s">
        <v>617</v>
      </c>
      <c r="B10949" t="s">
        <v>522</v>
      </c>
      <c r="C10949" t="s">
        <v>523</v>
      </c>
      <c r="D10949" t="s">
        <v>15</v>
      </c>
      <c r="E10949" t="s">
        <v>97</v>
      </c>
      <c r="F10949" t="s">
        <v>46</v>
      </c>
      <c r="G10949">
        <v>14</v>
      </c>
      <c r="H10949">
        <v>288.51</v>
      </c>
      <c r="I10949">
        <v>4039.14</v>
      </c>
      <c r="J10949">
        <v>154</v>
      </c>
      <c r="K10949">
        <v>3</v>
      </c>
      <c r="L10949" t="s">
        <v>18</v>
      </c>
      <c r="M10949">
        <f>(Table1[[#This Row],[Current_Stock]]*Table1[[#This Row],[Unit_Price]])</f>
        <v>44430.54</v>
      </c>
      <c r="N10949" s="12">
        <f>DATE(YEAR(Table1[[#This Row],[Order_Date]]),MONTH(Table1[[#This Row],[Order_Date]]),1)</f>
        <v>45108</v>
      </c>
    </row>
    <row r="10950" spans="1:14">
      <c r="A10950" t="s">
        <v>370</v>
      </c>
      <c r="B10950" t="s">
        <v>865</v>
      </c>
      <c r="C10950" t="s">
        <v>866</v>
      </c>
      <c r="D10950" t="s">
        <v>22</v>
      </c>
      <c r="E10950" t="s">
        <v>189</v>
      </c>
      <c r="F10950" t="s">
        <v>17</v>
      </c>
      <c r="G10950">
        <v>36</v>
      </c>
      <c r="H10950">
        <v>11162.18</v>
      </c>
      <c r="I10950">
        <v>401838.48</v>
      </c>
      <c r="J10950">
        <v>51</v>
      </c>
      <c r="K10950">
        <v>12</v>
      </c>
      <c r="L10950" t="s">
        <v>18</v>
      </c>
      <c r="M10950">
        <f>(Table1[[#This Row],[Current_Stock]]*Table1[[#This Row],[Unit_Price]])</f>
        <v>569271.18000000005</v>
      </c>
      <c r="N10950" s="12">
        <f>DATE(YEAR(Table1[[#This Row],[Order_Date]]),MONTH(Table1[[#This Row],[Order_Date]]),1)</f>
        <v>45597</v>
      </c>
    </row>
    <row r="10951" spans="1:14">
      <c r="A10951" t="s">
        <v>1353</v>
      </c>
      <c r="B10951" t="s">
        <v>1051</v>
      </c>
      <c r="C10951" t="s">
        <v>1052</v>
      </c>
      <c r="D10951" t="s">
        <v>84</v>
      </c>
      <c r="E10951" t="s">
        <v>45</v>
      </c>
      <c r="F10951" t="s">
        <v>29</v>
      </c>
      <c r="G10951">
        <v>9</v>
      </c>
      <c r="H10951">
        <v>9233.74</v>
      </c>
      <c r="I10951">
        <v>83103.66</v>
      </c>
      <c r="J10951">
        <v>126</v>
      </c>
      <c r="K10951">
        <v>14</v>
      </c>
      <c r="L10951" t="s">
        <v>18</v>
      </c>
      <c r="M10951">
        <f>(Table1[[#This Row],[Current_Stock]]*Table1[[#This Row],[Unit_Price]])</f>
        <v>1163451.24</v>
      </c>
      <c r="N10951" s="12">
        <f>DATE(YEAR(Table1[[#This Row],[Order_Date]]),MONTH(Table1[[#This Row],[Order_Date]]),1)</f>
        <v>45292</v>
      </c>
    </row>
    <row r="10952" spans="1:14">
      <c r="A10952" t="s">
        <v>989</v>
      </c>
      <c r="B10952" t="s">
        <v>738</v>
      </c>
      <c r="C10952" t="s">
        <v>739</v>
      </c>
      <c r="D10952" t="s">
        <v>27</v>
      </c>
      <c r="E10952" t="s">
        <v>45</v>
      </c>
      <c r="F10952" t="s">
        <v>17</v>
      </c>
      <c r="G10952">
        <v>5</v>
      </c>
      <c r="H10952">
        <v>3462.57</v>
      </c>
      <c r="I10952">
        <v>17312.849999999999</v>
      </c>
      <c r="J10952">
        <v>588</v>
      </c>
      <c r="K10952">
        <v>14</v>
      </c>
      <c r="L10952" t="s">
        <v>55</v>
      </c>
      <c r="M10952">
        <f>(Table1[[#This Row],[Current_Stock]]*Table1[[#This Row],[Unit_Price]])</f>
        <v>2035991.1600000001</v>
      </c>
      <c r="N10952" s="12">
        <f>DATE(YEAR(Table1[[#This Row],[Order_Date]]),MONTH(Table1[[#This Row],[Order_Date]]),1)</f>
        <v>45413</v>
      </c>
    </row>
    <row r="10953" spans="1:14">
      <c r="A10953" t="s">
        <v>949</v>
      </c>
      <c r="B10953" t="s">
        <v>1224</v>
      </c>
      <c r="C10953" t="s">
        <v>1225</v>
      </c>
      <c r="D10953" t="s">
        <v>84</v>
      </c>
      <c r="E10953" t="s">
        <v>104</v>
      </c>
      <c r="F10953" t="s">
        <v>46</v>
      </c>
      <c r="G10953">
        <v>23</v>
      </c>
      <c r="H10953">
        <v>28975.439999999999</v>
      </c>
      <c r="I10953">
        <v>666435.12</v>
      </c>
      <c r="J10953">
        <v>157</v>
      </c>
      <c r="K10953">
        <v>5</v>
      </c>
      <c r="L10953" t="s">
        <v>18</v>
      </c>
      <c r="M10953">
        <f>(Table1[[#This Row],[Current_Stock]]*Table1[[#This Row],[Unit_Price]])</f>
        <v>4549144.08</v>
      </c>
      <c r="N10953" s="12">
        <f>DATE(YEAR(Table1[[#This Row],[Order_Date]]),MONTH(Table1[[#This Row],[Order_Date]]),1)</f>
        <v>45108</v>
      </c>
    </row>
    <row r="10954" spans="1:14">
      <c r="A10954" t="s">
        <v>972</v>
      </c>
      <c r="B10954" t="s">
        <v>144</v>
      </c>
      <c r="C10954" t="s">
        <v>145</v>
      </c>
      <c r="D10954" t="s">
        <v>27</v>
      </c>
      <c r="E10954" t="s">
        <v>39</v>
      </c>
      <c r="F10954" t="s">
        <v>60</v>
      </c>
      <c r="G10954">
        <v>10</v>
      </c>
      <c r="H10954">
        <v>820.87</v>
      </c>
      <c r="I10954">
        <v>8208.7000000000007</v>
      </c>
      <c r="J10954">
        <v>586</v>
      </c>
      <c r="K10954">
        <v>9</v>
      </c>
      <c r="L10954" t="s">
        <v>18</v>
      </c>
      <c r="M10954">
        <f>(Table1[[#This Row],[Current_Stock]]*Table1[[#This Row],[Unit_Price]])</f>
        <v>481029.82</v>
      </c>
      <c r="N10954" s="12">
        <f>DATE(YEAR(Table1[[#This Row],[Order_Date]]),MONTH(Table1[[#This Row],[Order_Date]]),1)</f>
        <v>45505</v>
      </c>
    </row>
    <row r="10955" spans="1:14">
      <c r="A10955" t="s">
        <v>1333</v>
      </c>
      <c r="B10955" t="s">
        <v>439</v>
      </c>
      <c r="C10955" t="s">
        <v>440</v>
      </c>
      <c r="D10955" t="s">
        <v>183</v>
      </c>
      <c r="E10955" t="s">
        <v>277</v>
      </c>
      <c r="F10955" t="s">
        <v>40</v>
      </c>
      <c r="G10955">
        <v>8</v>
      </c>
      <c r="H10955">
        <v>3264.11</v>
      </c>
      <c r="I10955">
        <v>26112.880000000001</v>
      </c>
      <c r="J10955">
        <v>225</v>
      </c>
      <c r="K10955">
        <v>6</v>
      </c>
      <c r="L10955" t="s">
        <v>18</v>
      </c>
      <c r="M10955">
        <f>(Table1[[#This Row],[Current_Stock]]*Table1[[#This Row],[Unit_Price]])</f>
        <v>734424.75</v>
      </c>
      <c r="N10955" s="12">
        <f>DATE(YEAR(Table1[[#This Row],[Order_Date]]),MONTH(Table1[[#This Row],[Order_Date]]),1)</f>
        <v>45078</v>
      </c>
    </row>
    <row r="10956" spans="1:14">
      <c r="A10956" t="s">
        <v>821</v>
      </c>
      <c r="B10956" t="s">
        <v>1199</v>
      </c>
      <c r="C10956" t="s">
        <v>1200</v>
      </c>
      <c r="D10956" t="s">
        <v>15</v>
      </c>
      <c r="E10956" t="s">
        <v>54</v>
      </c>
      <c r="F10956" t="s">
        <v>17</v>
      </c>
      <c r="G10956">
        <v>16</v>
      </c>
      <c r="H10956">
        <v>236.47</v>
      </c>
      <c r="I10956">
        <v>3783.52</v>
      </c>
      <c r="J10956">
        <v>217</v>
      </c>
      <c r="K10956">
        <v>5</v>
      </c>
      <c r="L10956" t="s">
        <v>18</v>
      </c>
      <c r="M10956">
        <f>(Table1[[#This Row],[Current_Stock]]*Table1[[#This Row],[Unit_Price]])</f>
        <v>51313.99</v>
      </c>
      <c r="N10956" s="12">
        <f>DATE(YEAR(Table1[[#This Row],[Order_Date]]),MONTH(Table1[[#This Row],[Order_Date]]),1)</f>
        <v>45261</v>
      </c>
    </row>
    <row r="10957" spans="1:14">
      <c r="A10957" t="s">
        <v>1368</v>
      </c>
      <c r="B10957" t="s">
        <v>604</v>
      </c>
      <c r="C10957" t="s">
        <v>605</v>
      </c>
      <c r="D10957" t="s">
        <v>27</v>
      </c>
      <c r="E10957" t="s">
        <v>39</v>
      </c>
      <c r="F10957" t="s">
        <v>60</v>
      </c>
      <c r="G10957">
        <v>1</v>
      </c>
      <c r="H10957">
        <v>2604.06</v>
      </c>
      <c r="I10957">
        <v>2604.06</v>
      </c>
      <c r="J10957">
        <v>454</v>
      </c>
      <c r="K10957">
        <v>7</v>
      </c>
      <c r="L10957" t="s">
        <v>55</v>
      </c>
      <c r="M10957">
        <f>(Table1[[#This Row],[Current_Stock]]*Table1[[#This Row],[Unit_Price]])</f>
        <v>1182243.24</v>
      </c>
      <c r="N10957" s="12">
        <f>DATE(YEAR(Table1[[#This Row],[Order_Date]]),MONTH(Table1[[#This Row],[Order_Date]]),1)</f>
        <v>44927</v>
      </c>
    </row>
    <row r="10958" spans="1:14">
      <c r="A10958" t="s">
        <v>1016</v>
      </c>
      <c r="B10958" t="s">
        <v>982</v>
      </c>
      <c r="C10958" t="s">
        <v>983</v>
      </c>
      <c r="D10958" t="s">
        <v>38</v>
      </c>
      <c r="E10958" t="s">
        <v>109</v>
      </c>
      <c r="F10958" t="s">
        <v>46</v>
      </c>
      <c r="G10958">
        <v>17</v>
      </c>
      <c r="H10958">
        <v>1289.3900000000001</v>
      </c>
      <c r="I10958">
        <v>21919.63</v>
      </c>
      <c r="J10958">
        <v>91</v>
      </c>
      <c r="K10958">
        <v>9</v>
      </c>
      <c r="L10958" t="s">
        <v>18</v>
      </c>
      <c r="M10958">
        <f>(Table1[[#This Row],[Current_Stock]]*Table1[[#This Row],[Unit_Price]])</f>
        <v>117334.49</v>
      </c>
      <c r="N10958" s="12">
        <f>DATE(YEAR(Table1[[#This Row],[Order_Date]]),MONTH(Table1[[#This Row],[Order_Date]]),1)</f>
        <v>45231</v>
      </c>
    </row>
    <row r="10959" spans="1:14">
      <c r="A10959" t="s">
        <v>446</v>
      </c>
      <c r="B10959" t="s">
        <v>168</v>
      </c>
      <c r="C10959" t="s">
        <v>169</v>
      </c>
      <c r="D10959" t="s">
        <v>27</v>
      </c>
      <c r="E10959" t="s">
        <v>269</v>
      </c>
      <c r="F10959" t="s">
        <v>46</v>
      </c>
      <c r="G10959">
        <v>4</v>
      </c>
      <c r="H10959">
        <v>620.78</v>
      </c>
      <c r="I10959">
        <v>2483.12</v>
      </c>
      <c r="J10959">
        <v>577</v>
      </c>
      <c r="K10959">
        <v>10</v>
      </c>
      <c r="L10959" t="s">
        <v>55</v>
      </c>
      <c r="M10959">
        <f>(Table1[[#This Row],[Current_Stock]]*Table1[[#This Row],[Unit_Price]])</f>
        <v>358190.06</v>
      </c>
      <c r="N10959" s="12">
        <f>DATE(YEAR(Table1[[#This Row],[Order_Date]]),MONTH(Table1[[#This Row],[Order_Date]]),1)</f>
        <v>45323</v>
      </c>
    </row>
    <row r="10960" spans="1:14">
      <c r="A10960" t="s">
        <v>1162</v>
      </c>
      <c r="B10960" t="s">
        <v>432</v>
      </c>
      <c r="C10960" t="s">
        <v>433</v>
      </c>
      <c r="D10960" t="s">
        <v>96</v>
      </c>
      <c r="E10960" t="s">
        <v>251</v>
      </c>
      <c r="F10960" t="s">
        <v>17</v>
      </c>
      <c r="G10960">
        <v>8</v>
      </c>
      <c r="H10960">
        <v>696.5</v>
      </c>
      <c r="I10960">
        <v>5572</v>
      </c>
      <c r="J10960">
        <v>373</v>
      </c>
      <c r="K10960">
        <v>6</v>
      </c>
      <c r="L10960" t="s">
        <v>18</v>
      </c>
      <c r="M10960">
        <f>(Table1[[#This Row],[Current_Stock]]*Table1[[#This Row],[Unit_Price]])</f>
        <v>259794.5</v>
      </c>
      <c r="N10960" s="12">
        <f>DATE(YEAR(Table1[[#This Row],[Order_Date]]),MONTH(Table1[[#This Row],[Order_Date]]),1)</f>
        <v>45566</v>
      </c>
    </row>
    <row r="10961" spans="1:14">
      <c r="A10961" t="s">
        <v>1353</v>
      </c>
      <c r="B10961" t="s">
        <v>1284</v>
      </c>
      <c r="C10961" t="s">
        <v>1285</v>
      </c>
      <c r="D10961" t="s">
        <v>183</v>
      </c>
      <c r="E10961" t="s">
        <v>173</v>
      </c>
      <c r="F10961" t="s">
        <v>40</v>
      </c>
      <c r="G10961">
        <v>13</v>
      </c>
      <c r="H10961">
        <v>4296.13</v>
      </c>
      <c r="I10961">
        <v>55849.69</v>
      </c>
      <c r="J10961">
        <v>137</v>
      </c>
      <c r="K10961">
        <v>12</v>
      </c>
      <c r="L10961" t="s">
        <v>18</v>
      </c>
      <c r="M10961">
        <f>(Table1[[#This Row],[Current_Stock]]*Table1[[#This Row],[Unit_Price]])</f>
        <v>588569.81000000006</v>
      </c>
      <c r="N10961" s="12">
        <f>DATE(YEAR(Table1[[#This Row],[Order_Date]]),MONTH(Table1[[#This Row],[Order_Date]]),1)</f>
        <v>45292</v>
      </c>
    </row>
    <row r="10962" spans="1:14">
      <c r="A10962" t="s">
        <v>1359</v>
      </c>
      <c r="B10962" t="s">
        <v>1186</v>
      </c>
      <c r="C10962" t="s">
        <v>1187</v>
      </c>
      <c r="D10962" t="s">
        <v>27</v>
      </c>
      <c r="E10962" t="s">
        <v>80</v>
      </c>
      <c r="F10962" t="s">
        <v>46</v>
      </c>
      <c r="G10962">
        <v>8</v>
      </c>
      <c r="H10962">
        <v>4248.47</v>
      </c>
      <c r="I10962">
        <v>33987.760000000002</v>
      </c>
      <c r="J10962">
        <v>344</v>
      </c>
      <c r="K10962">
        <v>9</v>
      </c>
      <c r="L10962" t="s">
        <v>18</v>
      </c>
      <c r="M10962">
        <f>(Table1[[#This Row],[Current_Stock]]*Table1[[#This Row],[Unit_Price]])</f>
        <v>1461473.6800000002</v>
      </c>
      <c r="N10962" s="12">
        <f>DATE(YEAR(Table1[[#This Row],[Order_Date]]),MONTH(Table1[[#This Row],[Order_Date]]),1)</f>
        <v>45352</v>
      </c>
    </row>
    <row r="10963" spans="1:14">
      <c r="A10963" t="s">
        <v>931</v>
      </c>
      <c r="B10963" t="s">
        <v>519</v>
      </c>
      <c r="C10963" t="s">
        <v>520</v>
      </c>
      <c r="D10963" t="s">
        <v>183</v>
      </c>
      <c r="E10963" t="s">
        <v>85</v>
      </c>
      <c r="F10963" t="s">
        <v>29</v>
      </c>
      <c r="G10963">
        <v>12</v>
      </c>
      <c r="H10963">
        <v>3162.52</v>
      </c>
      <c r="I10963">
        <v>37950.239999999998</v>
      </c>
      <c r="J10963">
        <v>224</v>
      </c>
      <c r="K10963">
        <v>13</v>
      </c>
      <c r="L10963" t="s">
        <v>18</v>
      </c>
      <c r="M10963">
        <f>(Table1[[#This Row],[Current_Stock]]*Table1[[#This Row],[Unit_Price]])</f>
        <v>708404.48</v>
      </c>
      <c r="N10963" s="12">
        <f>DATE(YEAR(Table1[[#This Row],[Order_Date]]),MONTH(Table1[[#This Row],[Order_Date]]),1)</f>
        <v>45444</v>
      </c>
    </row>
    <row r="10964" spans="1:14">
      <c r="A10964" t="s">
        <v>958</v>
      </c>
      <c r="B10964" t="s">
        <v>374</v>
      </c>
      <c r="C10964" t="s">
        <v>375</v>
      </c>
      <c r="D10964" t="s">
        <v>53</v>
      </c>
      <c r="E10964" t="s">
        <v>104</v>
      </c>
      <c r="F10964" t="s">
        <v>40</v>
      </c>
      <c r="G10964">
        <v>6</v>
      </c>
      <c r="H10964">
        <v>529.91999999999996</v>
      </c>
      <c r="I10964">
        <v>3179.52</v>
      </c>
      <c r="J10964">
        <v>284</v>
      </c>
      <c r="K10964">
        <v>8</v>
      </c>
      <c r="L10964" t="s">
        <v>18</v>
      </c>
      <c r="M10964">
        <f>(Table1[[#This Row],[Current_Stock]]*Table1[[#This Row],[Unit_Price]])</f>
        <v>150497.28</v>
      </c>
      <c r="N10964" s="12">
        <f>DATE(YEAR(Table1[[#This Row],[Order_Date]]),MONTH(Table1[[#This Row],[Order_Date]]),1)</f>
        <v>45444</v>
      </c>
    </row>
    <row r="10965" spans="1:14">
      <c r="A10965" t="s">
        <v>1140</v>
      </c>
      <c r="B10965" t="s">
        <v>544</v>
      </c>
      <c r="C10965" t="s">
        <v>545</v>
      </c>
      <c r="D10965" t="s">
        <v>96</v>
      </c>
      <c r="E10965" t="s">
        <v>243</v>
      </c>
      <c r="F10965" t="s">
        <v>60</v>
      </c>
      <c r="G10965">
        <v>4</v>
      </c>
      <c r="H10965">
        <v>2096.5700000000002</v>
      </c>
      <c r="I10965">
        <v>8386.2800000000007</v>
      </c>
      <c r="J10965">
        <v>332</v>
      </c>
      <c r="K10965">
        <v>5</v>
      </c>
      <c r="L10965" t="s">
        <v>55</v>
      </c>
      <c r="M10965">
        <f>(Table1[[#This Row],[Current_Stock]]*Table1[[#This Row],[Unit_Price]])</f>
        <v>696061.24000000011</v>
      </c>
      <c r="N10965" s="12">
        <f>DATE(YEAR(Table1[[#This Row],[Order_Date]]),MONTH(Table1[[#This Row],[Order_Date]]),1)</f>
        <v>44986</v>
      </c>
    </row>
    <row r="10966" spans="1:14">
      <c r="A10966" t="s">
        <v>320</v>
      </c>
      <c r="B10966" t="s">
        <v>293</v>
      </c>
      <c r="C10966" t="s">
        <v>294</v>
      </c>
      <c r="D10966" t="s">
        <v>96</v>
      </c>
      <c r="E10966" t="s">
        <v>28</v>
      </c>
      <c r="F10966" t="s">
        <v>17</v>
      </c>
      <c r="G10966">
        <v>9</v>
      </c>
      <c r="H10966">
        <v>4001.52</v>
      </c>
      <c r="I10966">
        <v>36013.68</v>
      </c>
      <c r="J10966">
        <v>440</v>
      </c>
      <c r="K10966">
        <v>3</v>
      </c>
      <c r="L10966" t="s">
        <v>55</v>
      </c>
      <c r="M10966">
        <f>(Table1[[#This Row],[Current_Stock]]*Table1[[#This Row],[Unit_Price]])</f>
        <v>1760668.8</v>
      </c>
      <c r="N10966" s="12">
        <f>DATE(YEAR(Table1[[#This Row],[Order_Date]]),MONTH(Table1[[#This Row],[Order_Date]]),1)</f>
        <v>45444</v>
      </c>
    </row>
    <row r="10967" spans="1:14">
      <c r="A10967" t="s">
        <v>1300</v>
      </c>
      <c r="B10967" t="s">
        <v>525</v>
      </c>
      <c r="C10967" t="s">
        <v>526</v>
      </c>
      <c r="D10967" t="s">
        <v>96</v>
      </c>
      <c r="E10967" t="s">
        <v>97</v>
      </c>
      <c r="F10967" t="s">
        <v>40</v>
      </c>
      <c r="G10967">
        <v>3</v>
      </c>
      <c r="H10967">
        <v>2362.9499999999998</v>
      </c>
      <c r="I10967">
        <v>7088.85</v>
      </c>
      <c r="J10967">
        <v>335</v>
      </c>
      <c r="K10967">
        <v>11</v>
      </c>
      <c r="L10967" t="s">
        <v>55</v>
      </c>
      <c r="M10967">
        <f>(Table1[[#This Row],[Current_Stock]]*Table1[[#This Row],[Unit_Price]])</f>
        <v>791588.24999999988</v>
      </c>
      <c r="N10967" s="12">
        <f>DATE(YEAR(Table1[[#This Row],[Order_Date]]),MONTH(Table1[[#This Row],[Order_Date]]),1)</f>
        <v>45413</v>
      </c>
    </row>
    <row r="10968" spans="1:14">
      <c r="A10968" t="s">
        <v>1233</v>
      </c>
      <c r="B10968" t="s">
        <v>621</v>
      </c>
      <c r="C10968" t="s">
        <v>622</v>
      </c>
      <c r="D10968" t="s">
        <v>183</v>
      </c>
      <c r="E10968" t="s">
        <v>153</v>
      </c>
      <c r="F10968" t="s">
        <v>17</v>
      </c>
      <c r="G10968">
        <v>11</v>
      </c>
      <c r="H10968">
        <v>1640.35</v>
      </c>
      <c r="I10968">
        <v>18043.849999999999</v>
      </c>
      <c r="J10968">
        <v>110</v>
      </c>
      <c r="K10968">
        <v>5</v>
      </c>
      <c r="L10968" t="s">
        <v>18</v>
      </c>
      <c r="M10968">
        <f>(Table1[[#This Row],[Current_Stock]]*Table1[[#This Row],[Unit_Price]])</f>
        <v>180438.5</v>
      </c>
      <c r="N10968" s="12">
        <f>DATE(YEAR(Table1[[#This Row],[Order_Date]]),MONTH(Table1[[#This Row],[Order_Date]]),1)</f>
        <v>45413</v>
      </c>
    </row>
    <row r="10969" spans="1:14">
      <c r="A10969" t="s">
        <v>1336</v>
      </c>
      <c r="B10969" t="s">
        <v>120</v>
      </c>
      <c r="C10969" t="s">
        <v>121</v>
      </c>
      <c r="D10969" t="s">
        <v>53</v>
      </c>
      <c r="E10969" t="s">
        <v>73</v>
      </c>
      <c r="F10969" t="s">
        <v>17</v>
      </c>
      <c r="G10969">
        <v>10</v>
      </c>
      <c r="H10969">
        <v>3487.67</v>
      </c>
      <c r="I10969">
        <v>34876.699999999997</v>
      </c>
      <c r="J10969">
        <v>318</v>
      </c>
      <c r="K10969">
        <v>6</v>
      </c>
      <c r="L10969" t="s">
        <v>55</v>
      </c>
      <c r="M10969">
        <f>(Table1[[#This Row],[Current_Stock]]*Table1[[#This Row],[Unit_Price]])</f>
        <v>1109079.06</v>
      </c>
      <c r="N10969" s="12">
        <f>DATE(YEAR(Table1[[#This Row],[Order_Date]]),MONTH(Table1[[#This Row],[Order_Date]]),1)</f>
        <v>45474</v>
      </c>
    </row>
    <row r="10970" spans="1:14">
      <c r="A10970" t="s">
        <v>1127</v>
      </c>
      <c r="B10970" t="s">
        <v>225</v>
      </c>
      <c r="C10970" t="s">
        <v>226</v>
      </c>
      <c r="D10970" t="s">
        <v>183</v>
      </c>
      <c r="E10970" t="s">
        <v>184</v>
      </c>
      <c r="F10970" t="s">
        <v>60</v>
      </c>
      <c r="G10970">
        <v>8</v>
      </c>
      <c r="H10970">
        <v>2690.71</v>
      </c>
      <c r="I10970">
        <v>21525.68</v>
      </c>
      <c r="J10970">
        <v>159</v>
      </c>
      <c r="K10970">
        <v>7</v>
      </c>
      <c r="L10970" t="s">
        <v>18</v>
      </c>
      <c r="M10970">
        <f>(Table1[[#This Row],[Current_Stock]]*Table1[[#This Row],[Unit_Price]])</f>
        <v>427822.89</v>
      </c>
      <c r="N10970" s="12">
        <f>DATE(YEAR(Table1[[#This Row],[Order_Date]]),MONTH(Table1[[#This Row],[Order_Date]]),1)</f>
        <v>45474</v>
      </c>
    </row>
    <row r="10971" spans="1:14">
      <c r="A10971" t="s">
        <v>1140</v>
      </c>
      <c r="B10971" t="s">
        <v>435</v>
      </c>
      <c r="C10971" t="s">
        <v>436</v>
      </c>
      <c r="D10971" t="s">
        <v>38</v>
      </c>
      <c r="E10971" t="s">
        <v>39</v>
      </c>
      <c r="F10971" t="s">
        <v>60</v>
      </c>
      <c r="G10971">
        <v>8</v>
      </c>
      <c r="H10971">
        <v>4936.18</v>
      </c>
      <c r="I10971">
        <v>39489.440000000002</v>
      </c>
      <c r="J10971">
        <v>221</v>
      </c>
      <c r="K10971">
        <v>13</v>
      </c>
      <c r="L10971" t="s">
        <v>18</v>
      </c>
      <c r="M10971">
        <f>(Table1[[#This Row],[Current_Stock]]*Table1[[#This Row],[Unit_Price]])</f>
        <v>1090895.78</v>
      </c>
      <c r="N10971" s="12">
        <f>DATE(YEAR(Table1[[#This Row],[Order_Date]]),MONTH(Table1[[#This Row],[Order_Date]]),1)</f>
        <v>44986</v>
      </c>
    </row>
    <row r="10972" spans="1:14">
      <c r="A10972" t="s">
        <v>1372</v>
      </c>
      <c r="B10972" t="s">
        <v>839</v>
      </c>
      <c r="C10972" t="s">
        <v>840</v>
      </c>
      <c r="D10972" t="s">
        <v>27</v>
      </c>
      <c r="E10972" t="s">
        <v>160</v>
      </c>
      <c r="F10972" t="s">
        <v>40</v>
      </c>
      <c r="G10972">
        <v>7</v>
      </c>
      <c r="H10972">
        <v>2940.47</v>
      </c>
      <c r="I10972">
        <v>20583.29</v>
      </c>
      <c r="J10972">
        <v>477</v>
      </c>
      <c r="K10972">
        <v>14</v>
      </c>
      <c r="L10972" t="s">
        <v>18</v>
      </c>
      <c r="M10972">
        <f>(Table1[[#This Row],[Current_Stock]]*Table1[[#This Row],[Unit_Price]])</f>
        <v>1402604.19</v>
      </c>
      <c r="N10972" s="12">
        <f>DATE(YEAR(Table1[[#This Row],[Order_Date]]),MONTH(Table1[[#This Row],[Order_Date]]),1)</f>
        <v>45170</v>
      </c>
    </row>
    <row r="10973" spans="1:14">
      <c r="A10973" t="s">
        <v>1113</v>
      </c>
      <c r="B10973" t="s">
        <v>998</v>
      </c>
      <c r="C10973" t="s">
        <v>999</v>
      </c>
      <c r="D10973" t="s">
        <v>38</v>
      </c>
      <c r="E10973" t="s">
        <v>184</v>
      </c>
      <c r="F10973" t="s">
        <v>17</v>
      </c>
      <c r="G10973">
        <v>21</v>
      </c>
      <c r="H10973">
        <v>1484.47</v>
      </c>
      <c r="I10973">
        <v>31173.87</v>
      </c>
      <c r="J10973">
        <v>104</v>
      </c>
      <c r="K10973">
        <v>7</v>
      </c>
      <c r="L10973" t="s">
        <v>18</v>
      </c>
      <c r="M10973">
        <f>(Table1[[#This Row],[Current_Stock]]*Table1[[#This Row],[Unit_Price]])</f>
        <v>154384.88</v>
      </c>
      <c r="N10973" s="12">
        <f>DATE(YEAR(Table1[[#This Row],[Order_Date]]),MONTH(Table1[[#This Row],[Order_Date]]),1)</f>
        <v>45444</v>
      </c>
    </row>
    <row r="10974" spans="1:14">
      <c r="A10974" t="s">
        <v>1254</v>
      </c>
      <c r="B10974" t="s">
        <v>488</v>
      </c>
      <c r="C10974" t="s">
        <v>489</v>
      </c>
      <c r="D10974" t="s">
        <v>84</v>
      </c>
      <c r="E10974" t="s">
        <v>173</v>
      </c>
      <c r="F10974" t="s">
        <v>29</v>
      </c>
      <c r="G10974">
        <v>14</v>
      </c>
      <c r="H10974">
        <v>22576.16</v>
      </c>
      <c r="I10974">
        <v>316066.24</v>
      </c>
      <c r="J10974">
        <v>166</v>
      </c>
      <c r="K10974">
        <v>7</v>
      </c>
      <c r="L10974" t="s">
        <v>18</v>
      </c>
      <c r="M10974">
        <f>(Table1[[#This Row],[Current_Stock]]*Table1[[#This Row],[Unit_Price]])</f>
        <v>3747642.56</v>
      </c>
      <c r="N10974" s="12">
        <f>DATE(YEAR(Table1[[#This Row],[Order_Date]]),MONTH(Table1[[#This Row],[Order_Date]]),1)</f>
        <v>45383</v>
      </c>
    </row>
    <row r="10975" spans="1:14">
      <c r="A10975" t="s">
        <v>1283</v>
      </c>
      <c r="B10975" t="s">
        <v>421</v>
      </c>
      <c r="C10975" t="s">
        <v>422</v>
      </c>
      <c r="D10975" t="s">
        <v>53</v>
      </c>
      <c r="E10975" t="s">
        <v>104</v>
      </c>
      <c r="F10975" t="s">
        <v>17</v>
      </c>
      <c r="G10975">
        <v>5</v>
      </c>
      <c r="H10975">
        <v>3293.05</v>
      </c>
      <c r="I10975">
        <v>16465.25</v>
      </c>
      <c r="J10975">
        <v>382</v>
      </c>
      <c r="K10975">
        <v>9</v>
      </c>
      <c r="L10975" t="s">
        <v>18</v>
      </c>
      <c r="M10975">
        <f>(Table1[[#This Row],[Current_Stock]]*Table1[[#This Row],[Unit_Price]])</f>
        <v>1257945.1000000001</v>
      </c>
      <c r="N10975" s="12">
        <f>DATE(YEAR(Table1[[#This Row],[Order_Date]]),MONTH(Table1[[#This Row],[Order_Date]]),1)</f>
        <v>45047</v>
      </c>
    </row>
    <row r="10976" spans="1:14">
      <c r="A10976" t="s">
        <v>1355</v>
      </c>
      <c r="B10976" t="s">
        <v>965</v>
      </c>
      <c r="C10976" t="s">
        <v>966</v>
      </c>
      <c r="D10976" t="s">
        <v>183</v>
      </c>
      <c r="E10976" t="s">
        <v>184</v>
      </c>
      <c r="F10976" t="s">
        <v>29</v>
      </c>
      <c r="G10976">
        <v>22</v>
      </c>
      <c r="H10976">
        <v>3118.99</v>
      </c>
      <c r="I10976">
        <v>68617.78</v>
      </c>
      <c r="J10976">
        <v>183</v>
      </c>
      <c r="K10976">
        <v>13</v>
      </c>
      <c r="L10976" t="s">
        <v>18</v>
      </c>
      <c r="M10976">
        <f>(Table1[[#This Row],[Current_Stock]]*Table1[[#This Row],[Unit_Price]])</f>
        <v>570775.16999999993</v>
      </c>
      <c r="N10976" s="12">
        <f>DATE(YEAR(Table1[[#This Row],[Order_Date]]),MONTH(Table1[[#This Row],[Order_Date]]),1)</f>
        <v>45047</v>
      </c>
    </row>
    <row r="10977" spans="1:14">
      <c r="A10977" t="s">
        <v>551</v>
      </c>
      <c r="B10977" t="s">
        <v>893</v>
      </c>
      <c r="C10977" t="s">
        <v>894</v>
      </c>
      <c r="D10977" t="s">
        <v>53</v>
      </c>
      <c r="E10977" t="s">
        <v>109</v>
      </c>
      <c r="F10977" t="s">
        <v>17</v>
      </c>
      <c r="G10977">
        <v>4</v>
      </c>
      <c r="H10977">
        <v>3533.66</v>
      </c>
      <c r="I10977">
        <v>14134.64</v>
      </c>
      <c r="J10977">
        <v>376</v>
      </c>
      <c r="K10977">
        <v>2</v>
      </c>
      <c r="L10977" t="s">
        <v>18</v>
      </c>
      <c r="M10977">
        <f>(Table1[[#This Row],[Current_Stock]]*Table1[[#This Row],[Unit_Price]])</f>
        <v>1328656.1599999999</v>
      </c>
      <c r="N10977" s="12">
        <f>DATE(YEAR(Table1[[#This Row],[Order_Date]]),MONTH(Table1[[#This Row],[Order_Date]]),1)</f>
        <v>45108</v>
      </c>
    </row>
    <row r="10978" spans="1:14">
      <c r="A10978" t="s">
        <v>1180</v>
      </c>
      <c r="B10978" t="s">
        <v>165</v>
      </c>
      <c r="C10978" t="s">
        <v>166</v>
      </c>
      <c r="D10978" t="s">
        <v>53</v>
      </c>
      <c r="E10978" t="s">
        <v>153</v>
      </c>
      <c r="F10978" t="s">
        <v>40</v>
      </c>
      <c r="G10978">
        <v>7</v>
      </c>
      <c r="H10978">
        <v>237.05</v>
      </c>
      <c r="I10978">
        <v>1659.35</v>
      </c>
      <c r="J10978">
        <v>327</v>
      </c>
      <c r="K10978">
        <v>3</v>
      </c>
      <c r="L10978" t="s">
        <v>18</v>
      </c>
      <c r="M10978">
        <f>(Table1[[#This Row],[Current_Stock]]*Table1[[#This Row],[Unit_Price]])</f>
        <v>77515.350000000006</v>
      </c>
      <c r="N10978" s="12">
        <f>DATE(YEAR(Table1[[#This Row],[Order_Date]]),MONTH(Table1[[#This Row],[Order_Date]]),1)</f>
        <v>45200</v>
      </c>
    </row>
    <row r="10979" spans="1:14">
      <c r="A10979" t="s">
        <v>666</v>
      </c>
      <c r="B10979" t="s">
        <v>974</v>
      </c>
      <c r="C10979" t="s">
        <v>975</v>
      </c>
      <c r="D10979" t="s">
        <v>44</v>
      </c>
      <c r="E10979" t="s">
        <v>251</v>
      </c>
      <c r="F10979" t="s">
        <v>29</v>
      </c>
      <c r="G10979">
        <v>20</v>
      </c>
      <c r="H10979">
        <v>292.56</v>
      </c>
      <c r="I10979">
        <v>5851.2</v>
      </c>
      <c r="J10979">
        <v>56</v>
      </c>
      <c r="K10979">
        <v>12</v>
      </c>
      <c r="L10979" t="s">
        <v>18</v>
      </c>
      <c r="M10979">
        <f>(Table1[[#This Row],[Current_Stock]]*Table1[[#This Row],[Unit_Price]])</f>
        <v>16383.36</v>
      </c>
      <c r="N10979" s="12">
        <f>DATE(YEAR(Table1[[#This Row],[Order_Date]]),MONTH(Table1[[#This Row],[Order_Date]]),1)</f>
        <v>45323</v>
      </c>
    </row>
    <row r="10980" spans="1:14">
      <c r="A10980" t="s">
        <v>420</v>
      </c>
      <c r="B10980" t="s">
        <v>404</v>
      </c>
      <c r="C10980" t="s">
        <v>405</v>
      </c>
      <c r="D10980" t="s">
        <v>27</v>
      </c>
      <c r="E10980" t="s">
        <v>59</v>
      </c>
      <c r="F10980" t="s">
        <v>46</v>
      </c>
      <c r="G10980">
        <v>4</v>
      </c>
      <c r="H10980">
        <v>2149.29</v>
      </c>
      <c r="I10980">
        <v>8597.16</v>
      </c>
      <c r="J10980">
        <v>499</v>
      </c>
      <c r="K10980">
        <v>6</v>
      </c>
      <c r="L10980" t="s">
        <v>18</v>
      </c>
      <c r="M10980">
        <f>(Table1[[#This Row],[Current_Stock]]*Table1[[#This Row],[Unit_Price]])</f>
        <v>1072495.71</v>
      </c>
      <c r="N10980" s="12">
        <f>DATE(YEAR(Table1[[#This Row],[Order_Date]]),MONTH(Table1[[#This Row],[Order_Date]]),1)</f>
        <v>45627</v>
      </c>
    </row>
    <row r="10981" spans="1:14">
      <c r="A10981" t="s">
        <v>554</v>
      </c>
      <c r="B10981" t="s">
        <v>873</v>
      </c>
      <c r="C10981" t="s">
        <v>874</v>
      </c>
      <c r="D10981" t="s">
        <v>22</v>
      </c>
      <c r="E10981" t="s">
        <v>34</v>
      </c>
      <c r="F10981" t="s">
        <v>29</v>
      </c>
      <c r="G10981">
        <v>80</v>
      </c>
      <c r="H10981">
        <v>19138.77</v>
      </c>
      <c r="I10981">
        <v>1531101.6</v>
      </c>
      <c r="J10981">
        <v>52</v>
      </c>
      <c r="K10981">
        <v>14</v>
      </c>
      <c r="L10981" t="s">
        <v>18</v>
      </c>
      <c r="M10981">
        <f>(Table1[[#This Row],[Current_Stock]]*Table1[[#This Row],[Unit_Price]])</f>
        <v>995216.04</v>
      </c>
      <c r="N10981" s="12">
        <f>DATE(YEAR(Table1[[#This Row],[Order_Date]]),MONTH(Table1[[#This Row],[Order_Date]]),1)</f>
        <v>45231</v>
      </c>
    </row>
    <row r="10982" spans="1:14">
      <c r="A10982" t="s">
        <v>932</v>
      </c>
      <c r="B10982" t="s">
        <v>525</v>
      </c>
      <c r="C10982" t="s">
        <v>526</v>
      </c>
      <c r="D10982" t="s">
        <v>96</v>
      </c>
      <c r="E10982" t="s">
        <v>85</v>
      </c>
      <c r="F10982" t="s">
        <v>40</v>
      </c>
      <c r="G10982">
        <v>8</v>
      </c>
      <c r="H10982">
        <v>543.98</v>
      </c>
      <c r="I10982">
        <v>4351.84</v>
      </c>
      <c r="J10982">
        <v>302</v>
      </c>
      <c r="K10982">
        <v>5</v>
      </c>
      <c r="L10982" t="s">
        <v>55</v>
      </c>
      <c r="M10982">
        <f>(Table1[[#This Row],[Current_Stock]]*Table1[[#This Row],[Unit_Price]])</f>
        <v>164281.96</v>
      </c>
      <c r="N10982" s="12">
        <f>DATE(YEAR(Table1[[#This Row],[Order_Date]]),MONTH(Table1[[#This Row],[Order_Date]]),1)</f>
        <v>45536</v>
      </c>
    </row>
    <row r="10983" spans="1:14">
      <c r="A10983" t="s">
        <v>1083</v>
      </c>
      <c r="B10983" t="s">
        <v>225</v>
      </c>
      <c r="C10983" t="s">
        <v>226</v>
      </c>
      <c r="D10983" t="s">
        <v>183</v>
      </c>
      <c r="E10983" t="s">
        <v>54</v>
      </c>
      <c r="F10983" t="s">
        <v>29</v>
      </c>
      <c r="G10983">
        <v>19</v>
      </c>
      <c r="H10983">
        <v>799.57</v>
      </c>
      <c r="I10983">
        <v>15191.83</v>
      </c>
      <c r="J10983">
        <v>233</v>
      </c>
      <c r="K10983">
        <v>5</v>
      </c>
      <c r="L10983" t="s">
        <v>18</v>
      </c>
      <c r="M10983">
        <f>(Table1[[#This Row],[Current_Stock]]*Table1[[#This Row],[Unit_Price]])</f>
        <v>186299.81</v>
      </c>
      <c r="N10983" s="12">
        <f>DATE(YEAR(Table1[[#This Row],[Order_Date]]),MONTH(Table1[[#This Row],[Order_Date]]),1)</f>
        <v>45047</v>
      </c>
    </row>
    <row r="10984" spans="1:14">
      <c r="A10984" t="s">
        <v>86</v>
      </c>
      <c r="B10984" t="s">
        <v>57</v>
      </c>
      <c r="C10984" t="s">
        <v>58</v>
      </c>
      <c r="D10984" t="s">
        <v>38</v>
      </c>
      <c r="E10984" t="s">
        <v>173</v>
      </c>
      <c r="F10984" t="s">
        <v>60</v>
      </c>
      <c r="G10984">
        <v>9</v>
      </c>
      <c r="H10984">
        <v>195.44</v>
      </c>
      <c r="I10984">
        <v>1758.96</v>
      </c>
      <c r="J10984">
        <v>107</v>
      </c>
      <c r="K10984">
        <v>13</v>
      </c>
      <c r="L10984" t="s">
        <v>18</v>
      </c>
      <c r="M10984">
        <f>(Table1[[#This Row],[Current_Stock]]*Table1[[#This Row],[Unit_Price]])</f>
        <v>20912.079999999998</v>
      </c>
      <c r="N10984" s="12">
        <f>DATE(YEAR(Table1[[#This Row],[Order_Date]]),MONTH(Table1[[#This Row],[Order_Date]]),1)</f>
        <v>45231</v>
      </c>
    </row>
    <row r="10985" spans="1:14">
      <c r="A10985" t="s">
        <v>846</v>
      </c>
      <c r="B10985" t="s">
        <v>1168</v>
      </c>
      <c r="C10985" t="s">
        <v>1169</v>
      </c>
      <c r="D10985" t="s">
        <v>53</v>
      </c>
      <c r="E10985" t="s">
        <v>45</v>
      </c>
      <c r="F10985" t="s">
        <v>29</v>
      </c>
      <c r="G10985">
        <v>17</v>
      </c>
      <c r="H10985">
        <v>4589.4799999999996</v>
      </c>
      <c r="I10985">
        <v>78021.16</v>
      </c>
      <c r="J10985">
        <v>387</v>
      </c>
      <c r="K10985">
        <v>13</v>
      </c>
      <c r="L10985" t="s">
        <v>55</v>
      </c>
      <c r="M10985">
        <f>(Table1[[#This Row],[Current_Stock]]*Table1[[#This Row],[Unit_Price]])</f>
        <v>1776128.7599999998</v>
      </c>
      <c r="N10985" s="12">
        <f>DATE(YEAR(Table1[[#This Row],[Order_Date]]),MONTH(Table1[[#This Row],[Order_Date]]),1)</f>
        <v>45231</v>
      </c>
    </row>
    <row r="10986" spans="1:14">
      <c r="A10986" t="s">
        <v>655</v>
      </c>
      <c r="B10986" t="s">
        <v>633</v>
      </c>
      <c r="C10986" t="s">
        <v>634</v>
      </c>
      <c r="D10986" t="s">
        <v>27</v>
      </c>
      <c r="E10986" t="s">
        <v>104</v>
      </c>
      <c r="F10986" t="s">
        <v>29</v>
      </c>
      <c r="G10986">
        <v>7</v>
      </c>
      <c r="H10986">
        <v>2007.81</v>
      </c>
      <c r="I10986">
        <v>14054.67</v>
      </c>
      <c r="J10986">
        <v>580</v>
      </c>
      <c r="K10986">
        <v>4</v>
      </c>
      <c r="L10986" t="s">
        <v>55</v>
      </c>
      <c r="M10986">
        <f>(Table1[[#This Row],[Current_Stock]]*Table1[[#This Row],[Unit_Price]])</f>
        <v>1164529.8</v>
      </c>
      <c r="N10986" s="12">
        <f>DATE(YEAR(Table1[[#This Row],[Order_Date]]),MONTH(Table1[[#This Row],[Order_Date]]),1)</f>
        <v>45323</v>
      </c>
    </row>
    <row r="10987" spans="1:14">
      <c r="A10987" t="s">
        <v>1250</v>
      </c>
      <c r="B10987" t="s">
        <v>682</v>
      </c>
      <c r="C10987" t="s">
        <v>683</v>
      </c>
      <c r="D10987" t="s">
        <v>15</v>
      </c>
      <c r="E10987" t="s">
        <v>167</v>
      </c>
      <c r="F10987" t="s">
        <v>29</v>
      </c>
      <c r="G10987">
        <v>11</v>
      </c>
      <c r="H10987">
        <v>219.69</v>
      </c>
      <c r="I10987">
        <v>2416.59</v>
      </c>
      <c r="J10987">
        <v>223</v>
      </c>
      <c r="K10987">
        <v>11</v>
      </c>
      <c r="L10987" t="s">
        <v>18</v>
      </c>
      <c r="M10987">
        <f>(Table1[[#This Row],[Current_Stock]]*Table1[[#This Row],[Unit_Price]])</f>
        <v>48990.87</v>
      </c>
      <c r="N10987" s="12">
        <f>DATE(YEAR(Table1[[#This Row],[Order_Date]]),MONTH(Table1[[#This Row],[Order_Date]]),1)</f>
        <v>45323</v>
      </c>
    </row>
    <row r="10988" spans="1:14">
      <c r="A10988" t="s">
        <v>247</v>
      </c>
      <c r="B10988" t="s">
        <v>1099</v>
      </c>
      <c r="C10988" t="s">
        <v>1100</v>
      </c>
      <c r="D10988" t="s">
        <v>38</v>
      </c>
      <c r="E10988" t="s">
        <v>243</v>
      </c>
      <c r="F10988" t="s">
        <v>46</v>
      </c>
      <c r="G10988">
        <v>18</v>
      </c>
      <c r="H10988">
        <v>3170.01</v>
      </c>
      <c r="I10988">
        <v>57060.18</v>
      </c>
      <c r="J10988">
        <v>203</v>
      </c>
      <c r="K10988">
        <v>4</v>
      </c>
      <c r="L10988" t="s">
        <v>18</v>
      </c>
      <c r="M10988">
        <f>(Table1[[#This Row],[Current_Stock]]*Table1[[#This Row],[Unit_Price]])</f>
        <v>643512.03</v>
      </c>
      <c r="N10988" s="12">
        <f>DATE(YEAR(Table1[[#This Row],[Order_Date]]),MONTH(Table1[[#This Row],[Order_Date]]),1)</f>
        <v>45017</v>
      </c>
    </row>
    <row r="10989" spans="1:14">
      <c r="A10989" t="s">
        <v>1378</v>
      </c>
      <c r="B10989" t="s">
        <v>494</v>
      </c>
      <c r="C10989" t="s">
        <v>495</v>
      </c>
      <c r="D10989" t="s">
        <v>15</v>
      </c>
      <c r="E10989" t="s">
        <v>34</v>
      </c>
      <c r="F10989" t="s">
        <v>17</v>
      </c>
      <c r="G10989">
        <v>17</v>
      </c>
      <c r="H10989">
        <v>272.47000000000003</v>
      </c>
      <c r="I10989">
        <v>4631.99</v>
      </c>
      <c r="J10989">
        <v>191</v>
      </c>
      <c r="K10989">
        <v>9</v>
      </c>
      <c r="L10989" t="s">
        <v>18</v>
      </c>
      <c r="M10989">
        <f>(Table1[[#This Row],[Current_Stock]]*Table1[[#This Row],[Unit_Price]])</f>
        <v>52041.770000000004</v>
      </c>
      <c r="N10989" s="12">
        <f>DATE(YEAR(Table1[[#This Row],[Order_Date]]),MONTH(Table1[[#This Row],[Order_Date]]),1)</f>
        <v>45292</v>
      </c>
    </row>
    <row r="10990" spans="1:14">
      <c r="A10990" t="s">
        <v>1338</v>
      </c>
      <c r="B10990" t="s">
        <v>559</v>
      </c>
      <c r="C10990" t="s">
        <v>560</v>
      </c>
      <c r="D10990" t="s">
        <v>183</v>
      </c>
      <c r="E10990" t="s">
        <v>269</v>
      </c>
      <c r="F10990" t="s">
        <v>40</v>
      </c>
      <c r="G10990">
        <v>25</v>
      </c>
      <c r="H10990">
        <v>2683.12</v>
      </c>
      <c r="I10990">
        <v>67078</v>
      </c>
      <c r="J10990">
        <v>234</v>
      </c>
      <c r="K10990">
        <v>9</v>
      </c>
      <c r="L10990" t="s">
        <v>18</v>
      </c>
      <c r="M10990">
        <f>(Table1[[#This Row],[Current_Stock]]*Table1[[#This Row],[Unit_Price]])</f>
        <v>627850.07999999996</v>
      </c>
      <c r="N10990" s="12">
        <f>DATE(YEAR(Table1[[#This Row],[Order_Date]]),MONTH(Table1[[#This Row],[Order_Date]]),1)</f>
        <v>44958</v>
      </c>
    </row>
    <row r="10991" spans="1:14">
      <c r="A10991" t="s">
        <v>1083</v>
      </c>
      <c r="B10991" t="s">
        <v>239</v>
      </c>
      <c r="C10991" t="s">
        <v>240</v>
      </c>
      <c r="D10991" t="s">
        <v>15</v>
      </c>
      <c r="E10991" t="s">
        <v>45</v>
      </c>
      <c r="F10991" t="s">
        <v>29</v>
      </c>
      <c r="G10991">
        <v>9</v>
      </c>
      <c r="H10991">
        <v>89.04</v>
      </c>
      <c r="I10991">
        <v>801.36</v>
      </c>
      <c r="J10991">
        <v>170</v>
      </c>
      <c r="K10991">
        <v>2</v>
      </c>
      <c r="L10991" t="s">
        <v>18</v>
      </c>
      <c r="M10991">
        <f>(Table1[[#This Row],[Current_Stock]]*Table1[[#This Row],[Unit_Price]])</f>
        <v>15136.800000000001</v>
      </c>
      <c r="N10991" s="12">
        <f>DATE(YEAR(Table1[[#This Row],[Order_Date]]),MONTH(Table1[[#This Row],[Order_Date]]),1)</f>
        <v>45047</v>
      </c>
    </row>
    <row r="10992" spans="1:14">
      <c r="A10992" t="s">
        <v>967</v>
      </c>
      <c r="B10992" t="s">
        <v>485</v>
      </c>
      <c r="C10992" t="s">
        <v>486</v>
      </c>
      <c r="D10992" t="s">
        <v>27</v>
      </c>
      <c r="E10992" t="s">
        <v>104</v>
      </c>
      <c r="F10992" t="s">
        <v>29</v>
      </c>
      <c r="G10992">
        <v>9</v>
      </c>
      <c r="H10992">
        <v>386.41</v>
      </c>
      <c r="I10992">
        <v>3477.69</v>
      </c>
      <c r="J10992">
        <v>561</v>
      </c>
      <c r="K10992">
        <v>5</v>
      </c>
      <c r="L10992" t="s">
        <v>18</v>
      </c>
      <c r="M10992">
        <f>(Table1[[#This Row],[Current_Stock]]*Table1[[#This Row],[Unit_Price]])</f>
        <v>216776.01</v>
      </c>
      <c r="N10992" s="12">
        <f>DATE(YEAR(Table1[[#This Row],[Order_Date]]),MONTH(Table1[[#This Row],[Order_Date]]),1)</f>
        <v>44927</v>
      </c>
    </row>
    <row r="10993" spans="1:14">
      <c r="A10993" t="s">
        <v>806</v>
      </c>
      <c r="B10993" t="s">
        <v>1220</v>
      </c>
      <c r="C10993" t="s">
        <v>1221</v>
      </c>
      <c r="D10993" t="s">
        <v>53</v>
      </c>
      <c r="E10993" t="s">
        <v>173</v>
      </c>
      <c r="F10993" t="s">
        <v>46</v>
      </c>
      <c r="G10993">
        <v>7</v>
      </c>
      <c r="H10993">
        <v>3312.02</v>
      </c>
      <c r="I10993">
        <v>23184.14</v>
      </c>
      <c r="J10993">
        <v>421</v>
      </c>
      <c r="K10993">
        <v>7</v>
      </c>
      <c r="L10993" t="s">
        <v>55</v>
      </c>
      <c r="M10993">
        <f>(Table1[[#This Row],[Current_Stock]]*Table1[[#This Row],[Unit_Price]])</f>
        <v>1394360.42</v>
      </c>
      <c r="N10993" s="12">
        <f>DATE(YEAR(Table1[[#This Row],[Order_Date]]),MONTH(Table1[[#This Row],[Order_Date]]),1)</f>
        <v>45170</v>
      </c>
    </row>
    <row r="10994" spans="1:14">
      <c r="A10994" t="s">
        <v>1372</v>
      </c>
      <c r="B10994" t="s">
        <v>882</v>
      </c>
      <c r="C10994" t="s">
        <v>883</v>
      </c>
      <c r="D10994" t="s">
        <v>22</v>
      </c>
      <c r="E10994" t="s">
        <v>16</v>
      </c>
      <c r="F10994" t="s">
        <v>60</v>
      </c>
      <c r="G10994">
        <v>33</v>
      </c>
      <c r="H10994">
        <v>17416.78</v>
      </c>
      <c r="I10994">
        <v>574753.74</v>
      </c>
      <c r="J10994">
        <v>73</v>
      </c>
      <c r="K10994">
        <v>5</v>
      </c>
      <c r="L10994" t="s">
        <v>18</v>
      </c>
      <c r="M10994">
        <f>(Table1[[#This Row],[Current_Stock]]*Table1[[#This Row],[Unit_Price]])</f>
        <v>1271424.94</v>
      </c>
      <c r="N10994" s="12">
        <f>DATE(YEAR(Table1[[#This Row],[Order_Date]]),MONTH(Table1[[#This Row],[Order_Date]]),1)</f>
        <v>45170</v>
      </c>
    </row>
    <row r="10995" spans="1:14">
      <c r="A10995" t="s">
        <v>598</v>
      </c>
      <c r="B10995" t="s">
        <v>746</v>
      </c>
      <c r="C10995" t="s">
        <v>747</v>
      </c>
      <c r="D10995" t="s">
        <v>44</v>
      </c>
      <c r="E10995" t="s">
        <v>173</v>
      </c>
      <c r="F10995" t="s">
        <v>46</v>
      </c>
      <c r="G10995">
        <v>20</v>
      </c>
      <c r="H10995">
        <v>1100.6500000000001</v>
      </c>
      <c r="I10995">
        <v>22013</v>
      </c>
      <c r="J10995">
        <v>102</v>
      </c>
      <c r="K10995">
        <v>9</v>
      </c>
      <c r="L10995" t="s">
        <v>105</v>
      </c>
      <c r="M10995">
        <f>(Table1[[#This Row],[Current_Stock]]*Table1[[#This Row],[Unit_Price]])</f>
        <v>112266.3</v>
      </c>
      <c r="N10995" s="12">
        <f>DATE(YEAR(Table1[[#This Row],[Order_Date]]),MONTH(Table1[[#This Row],[Order_Date]]),1)</f>
        <v>45139</v>
      </c>
    </row>
    <row r="10996" spans="1:14">
      <c r="A10996" t="s">
        <v>1362</v>
      </c>
      <c r="B10996" t="s">
        <v>787</v>
      </c>
      <c r="C10996" t="s">
        <v>788</v>
      </c>
      <c r="D10996" t="s">
        <v>53</v>
      </c>
      <c r="E10996" t="s">
        <v>104</v>
      </c>
      <c r="F10996" t="s">
        <v>46</v>
      </c>
      <c r="G10996">
        <v>9</v>
      </c>
      <c r="H10996">
        <v>3934.72</v>
      </c>
      <c r="I10996">
        <v>35412.480000000003</v>
      </c>
      <c r="J10996">
        <v>386</v>
      </c>
      <c r="K10996">
        <v>10</v>
      </c>
      <c r="L10996" t="s">
        <v>55</v>
      </c>
      <c r="M10996">
        <f>(Table1[[#This Row],[Current_Stock]]*Table1[[#This Row],[Unit_Price]])</f>
        <v>1518801.9199999999</v>
      </c>
      <c r="N10996" s="12">
        <f>DATE(YEAR(Table1[[#This Row],[Order_Date]]),MONTH(Table1[[#This Row],[Order_Date]]),1)</f>
        <v>45292</v>
      </c>
    </row>
    <row r="10997" spans="1:14">
      <c r="A10997" t="s">
        <v>30</v>
      </c>
      <c r="B10997" t="s">
        <v>201</v>
      </c>
      <c r="C10997" t="s">
        <v>202</v>
      </c>
      <c r="D10997" t="s">
        <v>22</v>
      </c>
      <c r="E10997" t="s">
        <v>34</v>
      </c>
      <c r="F10997" t="s">
        <v>60</v>
      </c>
      <c r="G10997">
        <v>43</v>
      </c>
      <c r="H10997">
        <v>3897.38</v>
      </c>
      <c r="I10997">
        <v>167587.34</v>
      </c>
      <c r="J10997">
        <v>113</v>
      </c>
      <c r="K10997">
        <v>4</v>
      </c>
      <c r="L10997" t="s">
        <v>105</v>
      </c>
      <c r="M10997">
        <f>(Table1[[#This Row],[Current_Stock]]*Table1[[#This Row],[Unit_Price]])</f>
        <v>440403.94</v>
      </c>
      <c r="N10997" s="12">
        <f>DATE(YEAR(Table1[[#This Row],[Order_Date]]),MONTH(Table1[[#This Row],[Order_Date]]),1)</f>
        <v>45108</v>
      </c>
    </row>
    <row r="10998" spans="1:14">
      <c r="A10998" t="s">
        <v>862</v>
      </c>
      <c r="B10998" t="s">
        <v>432</v>
      </c>
      <c r="C10998" t="s">
        <v>433</v>
      </c>
      <c r="D10998" t="s">
        <v>96</v>
      </c>
      <c r="E10998" t="s">
        <v>113</v>
      </c>
      <c r="F10998" t="s">
        <v>29</v>
      </c>
      <c r="G10998">
        <v>6</v>
      </c>
      <c r="H10998">
        <v>1131.8</v>
      </c>
      <c r="I10998">
        <v>6790.8</v>
      </c>
      <c r="J10998">
        <v>464</v>
      </c>
      <c r="K10998">
        <v>2</v>
      </c>
      <c r="L10998" t="s">
        <v>55</v>
      </c>
      <c r="M10998">
        <f>(Table1[[#This Row],[Current_Stock]]*Table1[[#This Row],[Unit_Price]])</f>
        <v>525155.19999999995</v>
      </c>
      <c r="N10998" s="12">
        <f>DATE(YEAR(Table1[[#This Row],[Order_Date]]),MONTH(Table1[[#This Row],[Order_Date]]),1)</f>
        <v>45352</v>
      </c>
    </row>
    <row r="10999" spans="1:14">
      <c r="A10999" t="s">
        <v>1239</v>
      </c>
      <c r="B10999" t="s">
        <v>618</v>
      </c>
      <c r="C10999" t="s">
        <v>619</v>
      </c>
      <c r="D10999" t="s">
        <v>53</v>
      </c>
      <c r="E10999" t="s">
        <v>104</v>
      </c>
      <c r="F10999" t="s">
        <v>17</v>
      </c>
      <c r="G10999">
        <v>1</v>
      </c>
      <c r="H10999">
        <v>2039.65</v>
      </c>
      <c r="I10999">
        <v>2039.65</v>
      </c>
      <c r="J10999">
        <v>600</v>
      </c>
      <c r="K10999">
        <v>12</v>
      </c>
      <c r="L10999" t="s">
        <v>55</v>
      </c>
      <c r="M10999">
        <f>(Table1[[#This Row],[Current_Stock]]*Table1[[#This Row],[Unit_Price]])</f>
        <v>1223790</v>
      </c>
      <c r="N10999" s="12">
        <f>DATE(YEAR(Table1[[#This Row],[Order_Date]]),MONTH(Table1[[#This Row],[Order_Date]]),1)</f>
        <v>45231</v>
      </c>
    </row>
    <row r="11000" spans="1:14">
      <c r="A11000" t="s">
        <v>150</v>
      </c>
      <c r="B11000" t="s">
        <v>236</v>
      </c>
      <c r="C11000" t="s">
        <v>237</v>
      </c>
      <c r="D11000" t="s">
        <v>33</v>
      </c>
      <c r="E11000" t="s">
        <v>211</v>
      </c>
      <c r="F11000" t="s">
        <v>29</v>
      </c>
      <c r="G11000">
        <v>22</v>
      </c>
      <c r="H11000">
        <v>818.51</v>
      </c>
      <c r="I11000">
        <v>18007.22</v>
      </c>
      <c r="J11000">
        <v>206</v>
      </c>
      <c r="K11000">
        <v>13</v>
      </c>
      <c r="L11000" t="s">
        <v>18</v>
      </c>
      <c r="M11000">
        <f>(Table1[[#This Row],[Current_Stock]]*Table1[[#This Row],[Unit_Price]])</f>
        <v>168613.06</v>
      </c>
      <c r="N11000" s="12">
        <f>DATE(YEAR(Table1[[#This Row],[Order_Date]]),MONTH(Table1[[#This Row],[Order_Date]]),1)</f>
        <v>45078</v>
      </c>
    </row>
    <row r="11001" spans="1:14">
      <c r="A11001" t="s">
        <v>1054</v>
      </c>
      <c r="B11001" t="s">
        <v>977</v>
      </c>
      <c r="C11001" t="s">
        <v>978</v>
      </c>
      <c r="D11001" t="s">
        <v>96</v>
      </c>
      <c r="E11001" t="s">
        <v>28</v>
      </c>
      <c r="F11001" t="s">
        <v>60</v>
      </c>
      <c r="G11001">
        <v>3</v>
      </c>
      <c r="H11001">
        <v>3230.46</v>
      </c>
      <c r="I11001">
        <v>9691.3799999999992</v>
      </c>
      <c r="J11001">
        <v>450</v>
      </c>
      <c r="K11001">
        <v>5</v>
      </c>
      <c r="L11001" t="s">
        <v>55</v>
      </c>
      <c r="M11001">
        <f>(Table1[[#This Row],[Current_Stock]]*Table1[[#This Row],[Unit_Price]])</f>
        <v>1453707</v>
      </c>
      <c r="N11001" s="12">
        <f>DATE(YEAR(Table1[[#This Row],[Order_Date]]),MONTH(Table1[[#This Row],[Order_Date]]),1)</f>
        <v>45200</v>
      </c>
    </row>
    <row r="11002" spans="1:14">
      <c r="A11002" t="s">
        <v>462</v>
      </c>
      <c r="B11002" t="s">
        <v>399</v>
      </c>
      <c r="C11002" t="s">
        <v>400</v>
      </c>
      <c r="D11002" t="s">
        <v>33</v>
      </c>
      <c r="E11002" t="s">
        <v>104</v>
      </c>
      <c r="F11002" t="s">
        <v>60</v>
      </c>
      <c r="G11002">
        <v>21</v>
      </c>
      <c r="H11002">
        <v>1344.63</v>
      </c>
      <c r="I11002">
        <v>28237.23</v>
      </c>
      <c r="J11002">
        <v>117</v>
      </c>
      <c r="K11002">
        <v>11</v>
      </c>
      <c r="L11002" t="s">
        <v>18</v>
      </c>
      <c r="M11002">
        <f>(Table1[[#This Row],[Current_Stock]]*Table1[[#This Row],[Unit_Price]])</f>
        <v>157321.71000000002</v>
      </c>
      <c r="N11002" s="12">
        <f>DATE(YEAR(Table1[[#This Row],[Order_Date]]),MONTH(Table1[[#This Row],[Order_Date]]),1)</f>
        <v>45383</v>
      </c>
    </row>
    <row r="11003" spans="1:14">
      <c r="A11003" t="s">
        <v>1349</v>
      </c>
      <c r="B11003" t="s">
        <v>275</v>
      </c>
      <c r="C11003" t="s">
        <v>276</v>
      </c>
      <c r="D11003" t="s">
        <v>183</v>
      </c>
      <c r="E11003" t="s">
        <v>251</v>
      </c>
      <c r="F11003" t="s">
        <v>29</v>
      </c>
      <c r="G11003">
        <v>9</v>
      </c>
      <c r="H11003">
        <v>4448.5200000000004</v>
      </c>
      <c r="I11003">
        <v>40036.68</v>
      </c>
      <c r="J11003">
        <v>124</v>
      </c>
      <c r="K11003">
        <v>2</v>
      </c>
      <c r="L11003" t="s">
        <v>18</v>
      </c>
      <c r="M11003">
        <f>(Table1[[#This Row],[Current_Stock]]*Table1[[#This Row],[Unit_Price]])</f>
        <v>551616.4800000001</v>
      </c>
      <c r="N11003" s="12">
        <f>DATE(YEAR(Table1[[#This Row],[Order_Date]]),MONTH(Table1[[#This Row],[Order_Date]]),1)</f>
        <v>45078</v>
      </c>
    </row>
    <row r="11004" spans="1:14">
      <c r="A11004" t="s">
        <v>1091</v>
      </c>
      <c r="B11004" t="s">
        <v>175</v>
      </c>
      <c r="C11004" t="s">
        <v>176</v>
      </c>
      <c r="D11004" t="s">
        <v>84</v>
      </c>
      <c r="E11004" t="s">
        <v>34</v>
      </c>
      <c r="F11004" t="s">
        <v>40</v>
      </c>
      <c r="G11004">
        <v>22</v>
      </c>
      <c r="H11004">
        <v>4786.41</v>
      </c>
      <c r="I11004">
        <v>105301.02</v>
      </c>
      <c r="J11004">
        <v>169</v>
      </c>
      <c r="K11004">
        <v>10</v>
      </c>
      <c r="L11004" t="s">
        <v>18</v>
      </c>
      <c r="M11004">
        <f>(Table1[[#This Row],[Current_Stock]]*Table1[[#This Row],[Unit_Price]])</f>
        <v>808903.28999999992</v>
      </c>
      <c r="N11004" s="12">
        <f>DATE(YEAR(Table1[[#This Row],[Order_Date]]),MONTH(Table1[[#This Row],[Order_Date]]),1)</f>
        <v>45566</v>
      </c>
    </row>
    <row r="11005" spans="1:14">
      <c r="A11005" t="s">
        <v>751</v>
      </c>
      <c r="B11005" t="s">
        <v>1004</v>
      </c>
      <c r="C11005" t="s">
        <v>1005</v>
      </c>
      <c r="D11005" t="s">
        <v>96</v>
      </c>
      <c r="E11005" t="s">
        <v>251</v>
      </c>
      <c r="F11005" t="s">
        <v>29</v>
      </c>
      <c r="G11005">
        <v>4</v>
      </c>
      <c r="H11005">
        <v>407.65</v>
      </c>
      <c r="I11005">
        <v>1630.6</v>
      </c>
      <c r="J11005">
        <v>450</v>
      </c>
      <c r="K11005">
        <v>11</v>
      </c>
      <c r="L11005" t="s">
        <v>18</v>
      </c>
      <c r="M11005">
        <f>(Table1[[#This Row],[Current_Stock]]*Table1[[#This Row],[Unit_Price]])</f>
        <v>183442.5</v>
      </c>
      <c r="N11005" s="12">
        <f>DATE(YEAR(Table1[[#This Row],[Order_Date]]),MONTH(Table1[[#This Row],[Order_Date]]),1)</f>
        <v>45170</v>
      </c>
    </row>
    <row r="11006" spans="1:14">
      <c r="A11006" t="s">
        <v>412</v>
      </c>
      <c r="B11006" t="s">
        <v>328</v>
      </c>
      <c r="C11006" t="s">
        <v>329</v>
      </c>
      <c r="D11006" t="s">
        <v>53</v>
      </c>
      <c r="E11006" t="s">
        <v>277</v>
      </c>
      <c r="F11006" t="s">
        <v>17</v>
      </c>
      <c r="G11006">
        <v>5</v>
      </c>
      <c r="H11006">
        <v>152.77000000000001</v>
      </c>
      <c r="I11006">
        <v>763.85</v>
      </c>
      <c r="J11006">
        <v>455</v>
      </c>
      <c r="K11006">
        <v>7</v>
      </c>
      <c r="L11006" t="s">
        <v>18</v>
      </c>
      <c r="M11006">
        <f>(Table1[[#This Row],[Current_Stock]]*Table1[[#This Row],[Unit_Price]])</f>
        <v>69510.350000000006</v>
      </c>
      <c r="N11006" s="12">
        <f>DATE(YEAR(Table1[[#This Row],[Order_Date]]),MONTH(Table1[[#This Row],[Order_Date]]),1)</f>
        <v>45139</v>
      </c>
    </row>
    <row r="11007" spans="1:14">
      <c r="A11007" t="s">
        <v>946</v>
      </c>
      <c r="B11007" t="s">
        <v>107</v>
      </c>
      <c r="C11007" t="s">
        <v>108</v>
      </c>
      <c r="D11007" t="s">
        <v>96</v>
      </c>
      <c r="E11007" t="s">
        <v>104</v>
      </c>
      <c r="F11007" t="s">
        <v>40</v>
      </c>
      <c r="G11007">
        <v>8</v>
      </c>
      <c r="H11007">
        <v>1849.8</v>
      </c>
      <c r="I11007">
        <v>14798.4</v>
      </c>
      <c r="J11007">
        <v>363</v>
      </c>
      <c r="K11007">
        <v>10</v>
      </c>
      <c r="L11007" t="s">
        <v>55</v>
      </c>
      <c r="M11007">
        <f>(Table1[[#This Row],[Current_Stock]]*Table1[[#This Row],[Unit_Price]])</f>
        <v>671477.4</v>
      </c>
      <c r="N11007" s="12">
        <f>DATE(YEAR(Table1[[#This Row],[Order_Date]]),MONTH(Table1[[#This Row],[Order_Date]]),1)</f>
        <v>45139</v>
      </c>
    </row>
    <row r="11008" spans="1:14">
      <c r="A11008" t="s">
        <v>1094</v>
      </c>
      <c r="B11008" t="s">
        <v>601</v>
      </c>
      <c r="C11008" t="s">
        <v>602</v>
      </c>
      <c r="D11008" t="s">
        <v>84</v>
      </c>
      <c r="E11008" t="s">
        <v>85</v>
      </c>
      <c r="F11008" t="s">
        <v>29</v>
      </c>
      <c r="G11008">
        <v>15</v>
      </c>
      <c r="H11008">
        <v>26693.03</v>
      </c>
      <c r="I11008">
        <v>400395.45</v>
      </c>
      <c r="J11008">
        <v>144</v>
      </c>
      <c r="K11008">
        <v>4</v>
      </c>
      <c r="L11008" t="s">
        <v>18</v>
      </c>
      <c r="M11008">
        <f>(Table1[[#This Row],[Current_Stock]]*Table1[[#This Row],[Unit_Price]])</f>
        <v>3843796.32</v>
      </c>
      <c r="N11008" s="12">
        <f>DATE(YEAR(Table1[[#This Row],[Order_Date]]),MONTH(Table1[[#This Row],[Order_Date]]),1)</f>
        <v>45627</v>
      </c>
    </row>
    <row r="11009" spans="1:14">
      <c r="A11009" t="s">
        <v>493</v>
      </c>
      <c r="B11009" t="s">
        <v>13</v>
      </c>
      <c r="C11009" t="s">
        <v>14</v>
      </c>
      <c r="D11009" t="s">
        <v>15</v>
      </c>
      <c r="E11009" t="s">
        <v>80</v>
      </c>
      <c r="F11009" t="s">
        <v>60</v>
      </c>
      <c r="G11009">
        <v>8</v>
      </c>
      <c r="H11009">
        <v>182.82</v>
      </c>
      <c r="I11009">
        <v>1462.56</v>
      </c>
      <c r="J11009">
        <v>188</v>
      </c>
      <c r="K11009">
        <v>12</v>
      </c>
      <c r="L11009" t="s">
        <v>18</v>
      </c>
      <c r="M11009">
        <f>(Table1[[#This Row],[Current_Stock]]*Table1[[#This Row],[Unit_Price]])</f>
        <v>34370.159999999996</v>
      </c>
      <c r="N11009" s="12">
        <f>DATE(YEAR(Table1[[#This Row],[Order_Date]]),MONTH(Table1[[#This Row],[Order_Date]]),1)</f>
        <v>44958</v>
      </c>
    </row>
    <row r="11010" spans="1:14">
      <c r="A11010" t="s">
        <v>1078</v>
      </c>
      <c r="B11010" t="s">
        <v>123</v>
      </c>
      <c r="C11010" t="s">
        <v>124</v>
      </c>
      <c r="D11010" t="s">
        <v>84</v>
      </c>
      <c r="E11010" t="s">
        <v>85</v>
      </c>
      <c r="F11010" t="s">
        <v>40</v>
      </c>
      <c r="G11010">
        <v>25</v>
      </c>
      <c r="H11010">
        <v>7799.4</v>
      </c>
      <c r="I11010">
        <v>194985</v>
      </c>
      <c r="J11010">
        <v>118</v>
      </c>
      <c r="K11010">
        <v>8</v>
      </c>
      <c r="L11010" t="s">
        <v>18</v>
      </c>
      <c r="M11010">
        <f>(Table1[[#This Row],[Current_Stock]]*Table1[[#This Row],[Unit_Price]])</f>
        <v>920329.2</v>
      </c>
      <c r="N11010" s="12">
        <f>DATE(YEAR(Table1[[#This Row],[Order_Date]]),MONTH(Table1[[#This Row],[Order_Date]]),1)</f>
        <v>45170</v>
      </c>
    </row>
    <row r="11011" spans="1:14">
      <c r="A11011" t="s">
        <v>134</v>
      </c>
      <c r="B11011" t="s">
        <v>741</v>
      </c>
      <c r="C11011" t="s">
        <v>742</v>
      </c>
      <c r="D11011" t="s">
        <v>33</v>
      </c>
      <c r="E11011" t="s">
        <v>28</v>
      </c>
      <c r="F11011" t="s">
        <v>29</v>
      </c>
      <c r="G11011">
        <v>22</v>
      </c>
      <c r="H11011">
        <v>4223.0200000000004</v>
      </c>
      <c r="I11011">
        <v>92906.44</v>
      </c>
      <c r="J11011">
        <v>116</v>
      </c>
      <c r="K11011">
        <v>12</v>
      </c>
      <c r="L11011" t="s">
        <v>18</v>
      </c>
      <c r="M11011">
        <f>(Table1[[#This Row],[Current_Stock]]*Table1[[#This Row],[Unit_Price]])</f>
        <v>489870.32000000007</v>
      </c>
      <c r="N11011" s="12">
        <f>DATE(YEAR(Table1[[#This Row],[Order_Date]]),MONTH(Table1[[#This Row],[Order_Date]]),1)</f>
        <v>45200</v>
      </c>
    </row>
    <row r="11012" spans="1:14">
      <c r="A11012" t="s">
        <v>659</v>
      </c>
      <c r="B11012" t="s">
        <v>577</v>
      </c>
      <c r="C11012" t="s">
        <v>578</v>
      </c>
      <c r="D11012" t="s">
        <v>53</v>
      </c>
      <c r="E11012" t="s">
        <v>73</v>
      </c>
      <c r="F11012" t="s">
        <v>46</v>
      </c>
      <c r="G11012">
        <v>3</v>
      </c>
      <c r="H11012">
        <v>488.48</v>
      </c>
      <c r="I11012">
        <v>1465.44</v>
      </c>
      <c r="J11012">
        <v>293</v>
      </c>
      <c r="K11012">
        <v>11</v>
      </c>
      <c r="L11012" t="s">
        <v>55</v>
      </c>
      <c r="M11012">
        <f>(Table1[[#This Row],[Current_Stock]]*Table1[[#This Row],[Unit_Price]])</f>
        <v>143124.64000000001</v>
      </c>
      <c r="N11012" s="12">
        <f>DATE(YEAR(Table1[[#This Row],[Order_Date]]),MONTH(Table1[[#This Row],[Order_Date]]),1)</f>
        <v>45139</v>
      </c>
    </row>
    <row r="11013" spans="1:14">
      <c r="A11013" t="s">
        <v>382</v>
      </c>
      <c r="B11013" t="s">
        <v>494</v>
      </c>
      <c r="C11013" t="s">
        <v>495</v>
      </c>
      <c r="D11013" t="s">
        <v>15</v>
      </c>
      <c r="E11013" t="s">
        <v>282</v>
      </c>
      <c r="F11013" t="s">
        <v>60</v>
      </c>
      <c r="G11013">
        <v>23</v>
      </c>
      <c r="H11013">
        <v>369.51</v>
      </c>
      <c r="I11013">
        <v>8498.73</v>
      </c>
      <c r="J11013">
        <v>120</v>
      </c>
      <c r="K11013">
        <v>13</v>
      </c>
      <c r="L11013" t="s">
        <v>18</v>
      </c>
      <c r="M11013">
        <f>(Table1[[#This Row],[Current_Stock]]*Table1[[#This Row],[Unit_Price]])</f>
        <v>44341.2</v>
      </c>
      <c r="N11013" s="12">
        <f>DATE(YEAR(Table1[[#This Row],[Order_Date]]),MONTH(Table1[[#This Row],[Order_Date]]),1)</f>
        <v>45352</v>
      </c>
    </row>
    <row r="11014" spans="1:14">
      <c r="A11014" t="s">
        <v>1388</v>
      </c>
      <c r="B11014" t="s">
        <v>1065</v>
      </c>
      <c r="C11014" t="s">
        <v>1066</v>
      </c>
      <c r="D11014" t="s">
        <v>15</v>
      </c>
      <c r="E11014" t="s">
        <v>189</v>
      </c>
      <c r="F11014" t="s">
        <v>29</v>
      </c>
      <c r="G11014">
        <v>23</v>
      </c>
      <c r="H11014">
        <v>323.23</v>
      </c>
      <c r="I11014">
        <v>7434.29</v>
      </c>
      <c r="J11014">
        <v>104</v>
      </c>
      <c r="K11014">
        <v>8</v>
      </c>
      <c r="L11014" t="s">
        <v>18</v>
      </c>
      <c r="M11014">
        <f>(Table1[[#This Row],[Current_Stock]]*Table1[[#This Row],[Unit_Price]])</f>
        <v>33615.919999999998</v>
      </c>
      <c r="N11014" s="12">
        <f>DATE(YEAR(Table1[[#This Row],[Order_Date]]),MONTH(Table1[[#This Row],[Order_Date]]),1)</f>
        <v>45413</v>
      </c>
    </row>
    <row r="11015" spans="1:14">
      <c r="A11015" t="s">
        <v>427</v>
      </c>
      <c r="B11015" t="s">
        <v>763</v>
      </c>
      <c r="C11015" t="s">
        <v>764</v>
      </c>
      <c r="D11015" t="s">
        <v>96</v>
      </c>
      <c r="E11015" t="s">
        <v>173</v>
      </c>
      <c r="F11015" t="s">
        <v>46</v>
      </c>
      <c r="G11015">
        <v>6</v>
      </c>
      <c r="H11015">
        <v>1713.92</v>
      </c>
      <c r="I11015">
        <v>10283.52</v>
      </c>
      <c r="J11015">
        <v>269</v>
      </c>
      <c r="K11015">
        <v>4</v>
      </c>
      <c r="L11015" t="s">
        <v>55</v>
      </c>
      <c r="M11015">
        <f>(Table1[[#This Row],[Current_Stock]]*Table1[[#This Row],[Unit_Price]])</f>
        <v>461044.48000000004</v>
      </c>
      <c r="N11015" s="12">
        <f>DATE(YEAR(Table1[[#This Row],[Order_Date]]),MONTH(Table1[[#This Row],[Order_Date]]),1)</f>
        <v>45413</v>
      </c>
    </row>
    <row r="11016" spans="1:14">
      <c r="A11016" t="s">
        <v>1303</v>
      </c>
      <c r="B11016" t="s">
        <v>191</v>
      </c>
      <c r="C11016" t="s">
        <v>192</v>
      </c>
      <c r="D11016" t="s">
        <v>183</v>
      </c>
      <c r="E11016" t="s">
        <v>16</v>
      </c>
      <c r="F11016" t="s">
        <v>29</v>
      </c>
      <c r="G11016">
        <v>16</v>
      </c>
      <c r="H11016">
        <v>4089.06</v>
      </c>
      <c r="I11016">
        <v>65424.959999999999</v>
      </c>
      <c r="J11016">
        <v>88</v>
      </c>
      <c r="K11016">
        <v>11</v>
      </c>
      <c r="L11016" t="s">
        <v>18</v>
      </c>
      <c r="M11016">
        <f>(Table1[[#This Row],[Current_Stock]]*Table1[[#This Row],[Unit_Price]])</f>
        <v>359837.27999999997</v>
      </c>
      <c r="N11016" s="12">
        <f>DATE(YEAR(Table1[[#This Row],[Order_Date]]),MONTH(Table1[[#This Row],[Order_Date]]),1)</f>
        <v>45017</v>
      </c>
    </row>
    <row r="11017" spans="1:14">
      <c r="A11017" t="s">
        <v>943</v>
      </c>
      <c r="B11017" t="s">
        <v>225</v>
      </c>
      <c r="C11017" t="s">
        <v>226</v>
      </c>
      <c r="D11017" t="s">
        <v>183</v>
      </c>
      <c r="E11017" t="s">
        <v>89</v>
      </c>
      <c r="F11017" t="s">
        <v>60</v>
      </c>
      <c r="G11017">
        <v>20</v>
      </c>
      <c r="H11017">
        <v>2090.87</v>
      </c>
      <c r="I11017">
        <v>41817.4</v>
      </c>
      <c r="J11017">
        <v>144</v>
      </c>
      <c r="K11017">
        <v>6</v>
      </c>
      <c r="L11017" t="s">
        <v>18</v>
      </c>
      <c r="M11017">
        <f>(Table1[[#This Row],[Current_Stock]]*Table1[[#This Row],[Unit_Price]])</f>
        <v>301085.27999999997</v>
      </c>
      <c r="N11017" s="12">
        <f>DATE(YEAR(Table1[[#This Row],[Order_Date]]),MONTH(Table1[[#This Row],[Order_Date]]),1)</f>
        <v>44986</v>
      </c>
    </row>
    <row r="11018" spans="1:14">
      <c r="A11018" t="s">
        <v>180</v>
      </c>
      <c r="B11018" t="s">
        <v>141</v>
      </c>
      <c r="C11018" t="s">
        <v>142</v>
      </c>
      <c r="D11018" t="s">
        <v>27</v>
      </c>
      <c r="E11018" t="s">
        <v>59</v>
      </c>
      <c r="F11018" t="s">
        <v>17</v>
      </c>
      <c r="G11018">
        <v>7</v>
      </c>
      <c r="H11018">
        <v>1579.8</v>
      </c>
      <c r="I11018">
        <v>11058.6</v>
      </c>
      <c r="J11018">
        <v>536</v>
      </c>
      <c r="K11018">
        <v>2</v>
      </c>
      <c r="L11018" t="s">
        <v>55</v>
      </c>
      <c r="M11018">
        <f>(Table1[[#This Row],[Current_Stock]]*Table1[[#This Row],[Unit_Price]])</f>
        <v>846772.79999999993</v>
      </c>
      <c r="N11018" s="12">
        <f>DATE(YEAR(Table1[[#This Row],[Order_Date]]),MONTH(Table1[[#This Row],[Order_Date]]),1)</f>
        <v>45566</v>
      </c>
    </row>
    <row r="11019" spans="1:14">
      <c r="A11019" t="s">
        <v>1345</v>
      </c>
      <c r="B11019" t="s">
        <v>793</v>
      </c>
      <c r="C11019" t="s">
        <v>794</v>
      </c>
      <c r="D11019" t="s">
        <v>38</v>
      </c>
      <c r="E11019" t="s">
        <v>189</v>
      </c>
      <c r="F11019" t="s">
        <v>60</v>
      </c>
      <c r="G11019">
        <v>19</v>
      </c>
      <c r="H11019">
        <v>231.9</v>
      </c>
      <c r="I11019">
        <v>4406.1000000000004</v>
      </c>
      <c r="J11019">
        <v>168</v>
      </c>
      <c r="K11019">
        <v>11</v>
      </c>
      <c r="L11019" t="s">
        <v>18</v>
      </c>
      <c r="M11019">
        <f>(Table1[[#This Row],[Current_Stock]]*Table1[[#This Row],[Unit_Price]])</f>
        <v>38959.200000000004</v>
      </c>
      <c r="N11019" s="12">
        <f>DATE(YEAR(Table1[[#This Row],[Order_Date]]),MONTH(Table1[[#This Row],[Order_Date]]),1)</f>
        <v>45292</v>
      </c>
    </row>
    <row r="11020" spans="1:14">
      <c r="A11020" t="s">
        <v>1126</v>
      </c>
      <c r="B11020" t="s">
        <v>730</v>
      </c>
      <c r="C11020" t="s">
        <v>731</v>
      </c>
      <c r="D11020" t="s">
        <v>84</v>
      </c>
      <c r="E11020" t="s">
        <v>89</v>
      </c>
      <c r="F11020" t="s">
        <v>46</v>
      </c>
      <c r="G11020">
        <v>22</v>
      </c>
      <c r="H11020">
        <v>16656.939999999999</v>
      </c>
      <c r="I11020">
        <v>366452.68</v>
      </c>
      <c r="J11020">
        <v>141</v>
      </c>
      <c r="K11020">
        <v>14</v>
      </c>
      <c r="L11020" t="s">
        <v>18</v>
      </c>
      <c r="M11020">
        <f>(Table1[[#This Row],[Current_Stock]]*Table1[[#This Row],[Unit_Price]])</f>
        <v>2348628.54</v>
      </c>
      <c r="N11020" s="12">
        <f>DATE(YEAR(Table1[[#This Row],[Order_Date]]),MONTH(Table1[[#This Row],[Order_Date]]),1)</f>
        <v>45047</v>
      </c>
    </row>
    <row r="11021" spans="1:14">
      <c r="A11021" t="s">
        <v>1231</v>
      </c>
      <c r="B11021" t="s">
        <v>787</v>
      </c>
      <c r="C11021" t="s">
        <v>788</v>
      </c>
      <c r="D11021" t="s">
        <v>53</v>
      </c>
      <c r="E11021" t="s">
        <v>59</v>
      </c>
      <c r="F11021" t="s">
        <v>40</v>
      </c>
      <c r="G11021">
        <v>8</v>
      </c>
      <c r="H11021">
        <v>2116.52</v>
      </c>
      <c r="I11021">
        <v>16932.16</v>
      </c>
      <c r="J11021">
        <v>340</v>
      </c>
      <c r="K11021">
        <v>11</v>
      </c>
      <c r="L11021" t="s">
        <v>55</v>
      </c>
      <c r="M11021">
        <f>(Table1[[#This Row],[Current_Stock]]*Table1[[#This Row],[Unit_Price]])</f>
        <v>719616.8</v>
      </c>
      <c r="N11021" s="12">
        <f>DATE(YEAR(Table1[[#This Row],[Order_Date]]),MONTH(Table1[[#This Row],[Order_Date]]),1)</f>
        <v>45047</v>
      </c>
    </row>
    <row r="11022" spans="1:14">
      <c r="A11022" t="s">
        <v>862</v>
      </c>
      <c r="B11022" t="s">
        <v>501</v>
      </c>
      <c r="C11022" t="s">
        <v>502</v>
      </c>
      <c r="D11022" t="s">
        <v>15</v>
      </c>
      <c r="E11022" t="s">
        <v>97</v>
      </c>
      <c r="F11022" t="s">
        <v>46</v>
      </c>
      <c r="G11022">
        <v>19</v>
      </c>
      <c r="H11022">
        <v>285.74</v>
      </c>
      <c r="I11022">
        <v>5429.06</v>
      </c>
      <c r="J11022">
        <v>124</v>
      </c>
      <c r="K11022">
        <v>13</v>
      </c>
      <c r="L11022" t="s">
        <v>18</v>
      </c>
      <c r="M11022">
        <f>(Table1[[#This Row],[Current_Stock]]*Table1[[#This Row],[Unit_Price]])</f>
        <v>35431.760000000002</v>
      </c>
      <c r="N11022" s="12">
        <f>DATE(YEAR(Table1[[#This Row],[Order_Date]]),MONTH(Table1[[#This Row],[Order_Date]]),1)</f>
        <v>45352</v>
      </c>
    </row>
    <row r="11023" spans="1:14">
      <c r="A11023" t="s">
        <v>321</v>
      </c>
      <c r="B11023" t="s">
        <v>191</v>
      </c>
      <c r="C11023" t="s">
        <v>192</v>
      </c>
      <c r="D11023" t="s">
        <v>183</v>
      </c>
      <c r="E11023" t="s">
        <v>160</v>
      </c>
      <c r="F11023" t="s">
        <v>17</v>
      </c>
      <c r="G11023">
        <v>15</v>
      </c>
      <c r="H11023">
        <v>1818.48</v>
      </c>
      <c r="I11023">
        <v>27277.200000000001</v>
      </c>
      <c r="J11023">
        <v>81</v>
      </c>
      <c r="K11023">
        <v>11</v>
      </c>
      <c r="L11023" t="s">
        <v>18</v>
      </c>
      <c r="M11023">
        <f>(Table1[[#This Row],[Current_Stock]]*Table1[[#This Row],[Unit_Price]])</f>
        <v>147296.88</v>
      </c>
      <c r="N11023" s="12">
        <f>DATE(YEAR(Table1[[#This Row],[Order_Date]]),MONTH(Table1[[#This Row],[Order_Date]]),1)</f>
        <v>45566</v>
      </c>
    </row>
    <row r="11024" spans="1:14">
      <c r="A11024" t="s">
        <v>1389</v>
      </c>
      <c r="B11024" t="s">
        <v>670</v>
      </c>
      <c r="C11024" t="s">
        <v>671</v>
      </c>
      <c r="D11024" t="s">
        <v>22</v>
      </c>
      <c r="E11024" t="s">
        <v>113</v>
      </c>
      <c r="F11024" t="s">
        <v>46</v>
      </c>
      <c r="G11024">
        <v>31</v>
      </c>
      <c r="H11024">
        <v>13252</v>
      </c>
      <c r="I11024">
        <v>410812</v>
      </c>
      <c r="J11024">
        <v>68</v>
      </c>
      <c r="K11024">
        <v>8</v>
      </c>
      <c r="L11024" t="s">
        <v>18</v>
      </c>
      <c r="M11024">
        <f>(Table1[[#This Row],[Current_Stock]]*Table1[[#This Row],[Unit_Price]])</f>
        <v>901136</v>
      </c>
      <c r="N11024" s="12">
        <f>DATE(YEAR(Table1[[#This Row],[Order_Date]]),MONTH(Table1[[#This Row],[Order_Date]]),1)</f>
        <v>45139</v>
      </c>
    </row>
    <row r="11025" spans="1:14">
      <c r="A11025" t="s">
        <v>1154</v>
      </c>
      <c r="B11025" t="s">
        <v>584</v>
      </c>
      <c r="C11025" t="s">
        <v>585</v>
      </c>
      <c r="D11025" t="s">
        <v>22</v>
      </c>
      <c r="E11025" t="s">
        <v>59</v>
      </c>
      <c r="F11025" t="s">
        <v>40</v>
      </c>
      <c r="G11025">
        <v>26</v>
      </c>
      <c r="H11025">
        <v>11339.81</v>
      </c>
      <c r="I11025">
        <v>294835.06</v>
      </c>
      <c r="J11025">
        <v>50</v>
      </c>
      <c r="K11025">
        <v>7</v>
      </c>
      <c r="L11025" t="s">
        <v>105</v>
      </c>
      <c r="M11025">
        <f>(Table1[[#This Row],[Current_Stock]]*Table1[[#This Row],[Unit_Price]])</f>
        <v>566990.5</v>
      </c>
      <c r="N11025" s="12">
        <f>DATE(YEAR(Table1[[#This Row],[Order_Date]]),MONTH(Table1[[#This Row],[Order_Date]]),1)</f>
        <v>45444</v>
      </c>
    </row>
    <row r="11026" spans="1:14">
      <c r="A11026" t="s">
        <v>1278</v>
      </c>
      <c r="B11026" t="s">
        <v>120</v>
      </c>
      <c r="C11026" t="s">
        <v>121</v>
      </c>
      <c r="D11026" t="s">
        <v>53</v>
      </c>
      <c r="E11026" t="s">
        <v>85</v>
      </c>
      <c r="F11026" t="s">
        <v>17</v>
      </c>
      <c r="G11026">
        <v>3</v>
      </c>
      <c r="H11026">
        <v>2621.61</v>
      </c>
      <c r="I11026">
        <v>7864.83</v>
      </c>
      <c r="J11026">
        <v>320</v>
      </c>
      <c r="K11026">
        <v>2</v>
      </c>
      <c r="L11026" t="s">
        <v>55</v>
      </c>
      <c r="M11026">
        <f>(Table1[[#This Row],[Current_Stock]]*Table1[[#This Row],[Unit_Price]])</f>
        <v>838915.20000000007</v>
      </c>
      <c r="N11026" s="12">
        <f>DATE(YEAR(Table1[[#This Row],[Order_Date]]),MONTH(Table1[[#This Row],[Order_Date]]),1)</f>
        <v>44986</v>
      </c>
    </row>
    <row r="11027" spans="1:14">
      <c r="A11027" t="s">
        <v>1389</v>
      </c>
      <c r="B11027" t="s">
        <v>460</v>
      </c>
      <c r="C11027" t="s">
        <v>461</v>
      </c>
      <c r="D11027" t="s">
        <v>84</v>
      </c>
      <c r="E11027" t="s">
        <v>34</v>
      </c>
      <c r="F11027" t="s">
        <v>46</v>
      </c>
      <c r="G11027">
        <v>10</v>
      </c>
      <c r="H11027">
        <v>29574.05</v>
      </c>
      <c r="I11027">
        <v>295740.5</v>
      </c>
      <c r="J11027">
        <v>121</v>
      </c>
      <c r="K11027">
        <v>4</v>
      </c>
      <c r="L11027" t="s">
        <v>18</v>
      </c>
      <c r="M11027">
        <f>(Table1[[#This Row],[Current_Stock]]*Table1[[#This Row],[Unit_Price]])</f>
        <v>3578460.05</v>
      </c>
      <c r="N11027" s="12">
        <f>DATE(YEAR(Table1[[#This Row],[Order_Date]]),MONTH(Table1[[#This Row],[Order_Date]]),1)</f>
        <v>45139</v>
      </c>
    </row>
    <row r="11028" spans="1:14">
      <c r="A11028" t="s">
        <v>1084</v>
      </c>
      <c r="B11028" t="s">
        <v>814</v>
      </c>
      <c r="C11028" t="s">
        <v>815</v>
      </c>
      <c r="D11028" t="s">
        <v>44</v>
      </c>
      <c r="E11028" t="s">
        <v>104</v>
      </c>
      <c r="F11028" t="s">
        <v>40</v>
      </c>
      <c r="G11028">
        <v>29</v>
      </c>
      <c r="H11028">
        <v>1244.9000000000001</v>
      </c>
      <c r="I11028">
        <v>36102.1</v>
      </c>
      <c r="J11028">
        <v>115</v>
      </c>
      <c r="K11028">
        <v>6</v>
      </c>
      <c r="L11028" t="s">
        <v>105</v>
      </c>
      <c r="M11028">
        <f>(Table1[[#This Row],[Current_Stock]]*Table1[[#This Row],[Unit_Price]])</f>
        <v>143163.5</v>
      </c>
      <c r="N11028" s="12">
        <f>DATE(YEAR(Table1[[#This Row],[Order_Date]]),MONTH(Table1[[#This Row],[Order_Date]]),1)</f>
        <v>45352</v>
      </c>
    </row>
    <row r="11029" spans="1:14">
      <c r="A11029" t="s">
        <v>503</v>
      </c>
      <c r="B11029" t="s">
        <v>302</v>
      </c>
      <c r="C11029" t="s">
        <v>303</v>
      </c>
      <c r="D11029" t="s">
        <v>38</v>
      </c>
      <c r="E11029" t="s">
        <v>28</v>
      </c>
      <c r="F11029" t="s">
        <v>60</v>
      </c>
      <c r="G11029">
        <v>11</v>
      </c>
      <c r="H11029">
        <v>3846.73</v>
      </c>
      <c r="I11029">
        <v>42314.03</v>
      </c>
      <c r="J11029">
        <v>110</v>
      </c>
      <c r="K11029">
        <v>14</v>
      </c>
      <c r="L11029" t="s">
        <v>18</v>
      </c>
      <c r="M11029">
        <f>(Table1[[#This Row],[Current_Stock]]*Table1[[#This Row],[Unit_Price]])</f>
        <v>423140.3</v>
      </c>
      <c r="N11029" s="12">
        <f>DATE(YEAR(Table1[[#This Row],[Order_Date]]),MONTH(Table1[[#This Row],[Order_Date]]),1)</f>
        <v>45047</v>
      </c>
    </row>
    <row r="11030" spans="1:14">
      <c r="A11030" t="s">
        <v>1050</v>
      </c>
      <c r="B11030" t="s">
        <v>347</v>
      </c>
      <c r="C11030" t="s">
        <v>348</v>
      </c>
      <c r="D11030" t="s">
        <v>53</v>
      </c>
      <c r="E11030" t="s">
        <v>109</v>
      </c>
      <c r="F11030" t="s">
        <v>46</v>
      </c>
      <c r="G11030">
        <v>4</v>
      </c>
      <c r="H11030">
        <v>2999.79</v>
      </c>
      <c r="I11030">
        <v>11999.16</v>
      </c>
      <c r="J11030">
        <v>298</v>
      </c>
      <c r="K11030">
        <v>4</v>
      </c>
      <c r="L11030" t="s">
        <v>18</v>
      </c>
      <c r="M11030">
        <f>(Table1[[#This Row],[Current_Stock]]*Table1[[#This Row],[Unit_Price]])</f>
        <v>893937.42</v>
      </c>
      <c r="N11030" s="12">
        <f>DATE(YEAR(Table1[[#This Row],[Order_Date]]),MONTH(Table1[[#This Row],[Order_Date]]),1)</f>
        <v>44986</v>
      </c>
    </row>
    <row r="11031" spans="1:14">
      <c r="A11031" t="s">
        <v>320</v>
      </c>
      <c r="B11031" t="s">
        <v>114</v>
      </c>
      <c r="C11031" t="s">
        <v>115</v>
      </c>
      <c r="D11031" t="s">
        <v>33</v>
      </c>
      <c r="E11031" t="s">
        <v>23</v>
      </c>
      <c r="F11031" t="s">
        <v>40</v>
      </c>
      <c r="G11031">
        <v>25</v>
      </c>
      <c r="H11031">
        <v>480.27</v>
      </c>
      <c r="I11031">
        <v>12006.75</v>
      </c>
      <c r="J11031">
        <v>137</v>
      </c>
      <c r="K11031">
        <v>14</v>
      </c>
      <c r="L11031" t="s">
        <v>18</v>
      </c>
      <c r="M11031">
        <f>(Table1[[#This Row],[Current_Stock]]*Table1[[#This Row],[Unit_Price]])</f>
        <v>65796.989999999991</v>
      </c>
      <c r="N11031" s="12">
        <f>DATE(YEAR(Table1[[#This Row],[Order_Date]]),MONTH(Table1[[#This Row],[Order_Date]]),1)</f>
        <v>45444</v>
      </c>
    </row>
    <row r="11032" spans="1:14">
      <c r="A11032" t="s">
        <v>666</v>
      </c>
      <c r="B11032" t="s">
        <v>848</v>
      </c>
      <c r="C11032" t="s">
        <v>849</v>
      </c>
      <c r="D11032" t="s">
        <v>33</v>
      </c>
      <c r="E11032" t="s">
        <v>97</v>
      </c>
      <c r="F11032" t="s">
        <v>17</v>
      </c>
      <c r="G11032">
        <v>27</v>
      </c>
      <c r="H11032">
        <v>1008.27</v>
      </c>
      <c r="I11032">
        <v>27223.29</v>
      </c>
      <c r="J11032">
        <v>119</v>
      </c>
      <c r="K11032">
        <v>13</v>
      </c>
      <c r="L11032" t="s">
        <v>18</v>
      </c>
      <c r="M11032">
        <f>(Table1[[#This Row],[Current_Stock]]*Table1[[#This Row],[Unit_Price]])</f>
        <v>119984.13</v>
      </c>
      <c r="N11032" s="12">
        <f>DATE(YEAR(Table1[[#This Row],[Order_Date]]),MONTH(Table1[[#This Row],[Order_Date]]),1)</f>
        <v>45323</v>
      </c>
    </row>
    <row r="11033" spans="1:14">
      <c r="A11033" t="s">
        <v>857</v>
      </c>
      <c r="B11033" t="s">
        <v>519</v>
      </c>
      <c r="C11033" t="s">
        <v>520</v>
      </c>
      <c r="D11033" t="s">
        <v>183</v>
      </c>
      <c r="E11033" t="s">
        <v>251</v>
      </c>
      <c r="F11033" t="s">
        <v>46</v>
      </c>
      <c r="G11033">
        <v>15</v>
      </c>
      <c r="H11033">
        <v>3148.43</v>
      </c>
      <c r="I11033">
        <v>47226.45</v>
      </c>
      <c r="J11033">
        <v>116</v>
      </c>
      <c r="K11033">
        <v>8</v>
      </c>
      <c r="L11033" t="s">
        <v>18</v>
      </c>
      <c r="M11033">
        <f>(Table1[[#This Row],[Current_Stock]]*Table1[[#This Row],[Unit_Price]])</f>
        <v>365217.88</v>
      </c>
      <c r="N11033" s="12">
        <f>DATE(YEAR(Table1[[#This Row],[Order_Date]]),MONTH(Table1[[#This Row],[Order_Date]]),1)</f>
        <v>45047</v>
      </c>
    </row>
    <row r="11034" spans="1:14">
      <c r="A11034" t="s">
        <v>270</v>
      </c>
      <c r="B11034" t="s">
        <v>456</v>
      </c>
      <c r="C11034" t="s">
        <v>457</v>
      </c>
      <c r="D11034" t="s">
        <v>96</v>
      </c>
      <c r="E11034" t="s">
        <v>45</v>
      </c>
      <c r="F11034" t="s">
        <v>29</v>
      </c>
      <c r="G11034">
        <v>1</v>
      </c>
      <c r="H11034">
        <v>3845.24</v>
      </c>
      <c r="I11034">
        <v>3845.24</v>
      </c>
      <c r="J11034">
        <v>457</v>
      </c>
      <c r="K11034">
        <v>8</v>
      </c>
      <c r="L11034" t="s">
        <v>18</v>
      </c>
      <c r="M11034">
        <f>(Table1[[#This Row],[Current_Stock]]*Table1[[#This Row],[Unit_Price]])</f>
        <v>1757274.68</v>
      </c>
      <c r="N11034" s="12">
        <f>DATE(YEAR(Table1[[#This Row],[Order_Date]]),MONTH(Table1[[#This Row],[Order_Date]]),1)</f>
        <v>45627</v>
      </c>
    </row>
    <row r="11035" spans="1:14">
      <c r="A11035" t="s">
        <v>1380</v>
      </c>
      <c r="B11035" t="s">
        <v>519</v>
      </c>
      <c r="C11035" t="s">
        <v>520</v>
      </c>
      <c r="D11035" t="s">
        <v>183</v>
      </c>
      <c r="E11035" t="s">
        <v>89</v>
      </c>
      <c r="F11035" t="s">
        <v>46</v>
      </c>
      <c r="G11035">
        <v>13</v>
      </c>
      <c r="H11035">
        <v>3420.14</v>
      </c>
      <c r="I11035">
        <v>44461.82</v>
      </c>
      <c r="J11035">
        <v>223</v>
      </c>
      <c r="K11035">
        <v>13</v>
      </c>
      <c r="L11035" t="s">
        <v>18</v>
      </c>
      <c r="M11035">
        <f>(Table1[[#This Row],[Current_Stock]]*Table1[[#This Row],[Unit_Price]])</f>
        <v>762691.22</v>
      </c>
      <c r="N11035" s="12">
        <f>DATE(YEAR(Table1[[#This Row],[Order_Date]]),MONTH(Table1[[#This Row],[Order_Date]]),1)</f>
        <v>44986</v>
      </c>
    </row>
    <row r="11036" spans="1:14">
      <c r="A11036" t="s">
        <v>385</v>
      </c>
      <c r="B11036" t="s">
        <v>1018</v>
      </c>
      <c r="C11036" t="s">
        <v>1019</v>
      </c>
      <c r="D11036" t="s">
        <v>38</v>
      </c>
      <c r="E11036" t="s">
        <v>269</v>
      </c>
      <c r="F11036" t="s">
        <v>40</v>
      </c>
      <c r="G11036">
        <v>14</v>
      </c>
      <c r="H11036">
        <v>1669.58</v>
      </c>
      <c r="I11036">
        <v>23374.12</v>
      </c>
      <c r="J11036">
        <v>226</v>
      </c>
      <c r="K11036">
        <v>10</v>
      </c>
      <c r="L11036" t="s">
        <v>18</v>
      </c>
      <c r="M11036">
        <f>(Table1[[#This Row],[Current_Stock]]*Table1[[#This Row],[Unit_Price]])</f>
        <v>377325.07999999996</v>
      </c>
      <c r="N11036" s="12">
        <f>DATE(YEAR(Table1[[#This Row],[Order_Date]]),MONTH(Table1[[#This Row],[Order_Date]]),1)</f>
        <v>45413</v>
      </c>
    </row>
    <row r="11037" spans="1:14">
      <c r="A11037" t="s">
        <v>617</v>
      </c>
      <c r="B11037" t="s">
        <v>25</v>
      </c>
      <c r="C11037" t="s">
        <v>26</v>
      </c>
      <c r="D11037" t="s">
        <v>27</v>
      </c>
      <c r="E11037" t="s">
        <v>269</v>
      </c>
      <c r="F11037" t="s">
        <v>29</v>
      </c>
      <c r="G11037">
        <v>6</v>
      </c>
      <c r="H11037">
        <v>1461.58</v>
      </c>
      <c r="I11037">
        <v>8769.48</v>
      </c>
      <c r="J11037">
        <v>439</v>
      </c>
      <c r="K11037">
        <v>7</v>
      </c>
      <c r="L11037" t="s">
        <v>55</v>
      </c>
      <c r="M11037">
        <f>(Table1[[#This Row],[Current_Stock]]*Table1[[#This Row],[Unit_Price]])</f>
        <v>641633.62</v>
      </c>
      <c r="N11037" s="12">
        <f>DATE(YEAR(Table1[[#This Row],[Order_Date]]),MONTH(Table1[[#This Row],[Order_Date]]),1)</f>
        <v>45108</v>
      </c>
    </row>
    <row r="11038" spans="1:14">
      <c r="A11038" t="s">
        <v>770</v>
      </c>
      <c r="B11038" t="s">
        <v>219</v>
      </c>
      <c r="C11038" t="s">
        <v>220</v>
      </c>
      <c r="D11038" t="s">
        <v>33</v>
      </c>
      <c r="E11038" t="s">
        <v>39</v>
      </c>
      <c r="F11038" t="s">
        <v>60</v>
      </c>
      <c r="G11038">
        <v>17</v>
      </c>
      <c r="H11038">
        <v>2670.92</v>
      </c>
      <c r="I11038">
        <v>45405.64</v>
      </c>
      <c r="J11038">
        <v>130</v>
      </c>
      <c r="K11038">
        <v>9</v>
      </c>
      <c r="L11038" t="s">
        <v>18</v>
      </c>
      <c r="M11038">
        <f>(Table1[[#This Row],[Current_Stock]]*Table1[[#This Row],[Unit_Price]])</f>
        <v>347219.60000000003</v>
      </c>
      <c r="N11038" s="12">
        <f>DATE(YEAR(Table1[[#This Row],[Order_Date]]),MONTH(Table1[[#This Row],[Order_Date]]),1)</f>
        <v>45566</v>
      </c>
    </row>
    <row r="11039" spans="1:14">
      <c r="A11039" t="s">
        <v>1083</v>
      </c>
      <c r="B11039" t="s">
        <v>621</v>
      </c>
      <c r="C11039" t="s">
        <v>622</v>
      </c>
      <c r="D11039" t="s">
        <v>183</v>
      </c>
      <c r="E11039" t="s">
        <v>85</v>
      </c>
      <c r="F11039" t="s">
        <v>60</v>
      </c>
      <c r="G11039">
        <v>11</v>
      </c>
      <c r="H11039">
        <v>398.02</v>
      </c>
      <c r="I11039">
        <v>4378.22</v>
      </c>
      <c r="J11039">
        <v>157</v>
      </c>
      <c r="K11039">
        <v>3</v>
      </c>
      <c r="L11039" t="s">
        <v>18</v>
      </c>
      <c r="M11039">
        <f>(Table1[[#This Row],[Current_Stock]]*Table1[[#This Row],[Unit_Price]])</f>
        <v>62489.14</v>
      </c>
      <c r="N11039" s="12">
        <f>DATE(YEAR(Table1[[#This Row],[Order_Date]]),MONTH(Table1[[#This Row],[Order_Date]]),1)</f>
        <v>45047</v>
      </c>
    </row>
    <row r="11040" spans="1:14">
      <c r="A11040" t="s">
        <v>1175</v>
      </c>
      <c r="B11040" t="s">
        <v>410</v>
      </c>
      <c r="C11040" t="s">
        <v>411</v>
      </c>
      <c r="D11040" t="s">
        <v>38</v>
      </c>
      <c r="E11040" t="s">
        <v>251</v>
      </c>
      <c r="F11040" t="s">
        <v>29</v>
      </c>
      <c r="G11040">
        <v>24</v>
      </c>
      <c r="H11040">
        <v>809.44</v>
      </c>
      <c r="I11040">
        <v>19426.560000000001</v>
      </c>
      <c r="J11040">
        <v>115</v>
      </c>
      <c r="K11040">
        <v>13</v>
      </c>
      <c r="L11040" t="s">
        <v>18</v>
      </c>
      <c r="M11040">
        <f>(Table1[[#This Row],[Current_Stock]]*Table1[[#This Row],[Unit_Price]])</f>
        <v>93085.6</v>
      </c>
      <c r="N11040" s="12">
        <f>DATE(YEAR(Table1[[#This Row],[Order_Date]]),MONTH(Table1[[#This Row],[Order_Date]]),1)</f>
        <v>44958</v>
      </c>
    </row>
    <row r="11041" spans="1:14">
      <c r="A11041" t="s">
        <v>561</v>
      </c>
      <c r="B11041" t="s">
        <v>260</v>
      </c>
      <c r="C11041" t="s">
        <v>261</v>
      </c>
      <c r="D11041" t="s">
        <v>15</v>
      </c>
      <c r="E11041" t="s">
        <v>184</v>
      </c>
      <c r="F11041" t="s">
        <v>46</v>
      </c>
      <c r="G11041">
        <v>15</v>
      </c>
      <c r="H11041">
        <v>385.4</v>
      </c>
      <c r="I11041">
        <v>5781</v>
      </c>
      <c r="J11041">
        <v>99</v>
      </c>
      <c r="K11041">
        <v>8</v>
      </c>
      <c r="L11041" t="s">
        <v>18</v>
      </c>
      <c r="M11041">
        <f>(Table1[[#This Row],[Current_Stock]]*Table1[[#This Row],[Unit_Price]])</f>
        <v>38154.6</v>
      </c>
      <c r="N11041" s="12">
        <f>DATE(YEAR(Table1[[#This Row],[Order_Date]]),MONTH(Table1[[#This Row],[Order_Date]]),1)</f>
        <v>45078</v>
      </c>
    </row>
    <row r="11042" spans="1:14">
      <c r="A11042" t="s">
        <v>748</v>
      </c>
      <c r="B11042" t="s">
        <v>959</v>
      </c>
      <c r="C11042" t="s">
        <v>960</v>
      </c>
      <c r="D11042" t="s">
        <v>22</v>
      </c>
      <c r="E11042" t="s">
        <v>80</v>
      </c>
      <c r="F11042" t="s">
        <v>17</v>
      </c>
      <c r="G11042">
        <v>40</v>
      </c>
      <c r="H11042">
        <v>17197.27</v>
      </c>
      <c r="I11042">
        <v>687890.8</v>
      </c>
      <c r="J11042">
        <v>86</v>
      </c>
      <c r="K11042">
        <v>2</v>
      </c>
      <c r="L11042" t="s">
        <v>18</v>
      </c>
      <c r="M11042">
        <f>(Table1[[#This Row],[Current_Stock]]*Table1[[#This Row],[Unit_Price]])</f>
        <v>1478965.22</v>
      </c>
      <c r="N11042" s="12">
        <f>DATE(YEAR(Table1[[#This Row],[Order_Date]]),MONTH(Table1[[#This Row],[Order_Date]]),1)</f>
        <v>45413</v>
      </c>
    </row>
    <row r="11043" spans="1:14">
      <c r="A11043" t="s">
        <v>993</v>
      </c>
      <c r="B11043" t="s">
        <v>245</v>
      </c>
      <c r="C11043" t="s">
        <v>246</v>
      </c>
      <c r="D11043" t="s">
        <v>44</v>
      </c>
      <c r="E11043" t="s">
        <v>73</v>
      </c>
      <c r="F11043" t="s">
        <v>46</v>
      </c>
      <c r="G11043">
        <v>68</v>
      </c>
      <c r="H11043">
        <v>3054.39</v>
      </c>
      <c r="I11043">
        <v>207698.52</v>
      </c>
      <c r="J11043">
        <v>43</v>
      </c>
      <c r="K11043">
        <v>6</v>
      </c>
      <c r="L11043" t="s">
        <v>105</v>
      </c>
      <c r="M11043">
        <f>(Table1[[#This Row],[Current_Stock]]*Table1[[#This Row],[Unit_Price]])</f>
        <v>131338.76999999999</v>
      </c>
      <c r="N11043" s="12">
        <f>DATE(YEAR(Table1[[#This Row],[Order_Date]]),MONTH(Table1[[#This Row],[Order_Date]]),1)</f>
        <v>45352</v>
      </c>
    </row>
    <row r="11044" spans="1:14">
      <c r="A11044" t="s">
        <v>1280</v>
      </c>
      <c r="B11044" t="s">
        <v>587</v>
      </c>
      <c r="C11044" t="s">
        <v>588</v>
      </c>
      <c r="D11044" t="s">
        <v>44</v>
      </c>
      <c r="E11044" t="s">
        <v>45</v>
      </c>
      <c r="F11044" t="s">
        <v>46</v>
      </c>
      <c r="G11044">
        <v>42</v>
      </c>
      <c r="H11044">
        <v>4141.8599999999997</v>
      </c>
      <c r="I11044">
        <v>173958.12</v>
      </c>
      <c r="J11044">
        <v>79</v>
      </c>
      <c r="K11044">
        <v>12</v>
      </c>
      <c r="L11044" t="s">
        <v>18</v>
      </c>
      <c r="M11044">
        <f>(Table1[[#This Row],[Current_Stock]]*Table1[[#This Row],[Unit_Price]])</f>
        <v>327206.94</v>
      </c>
      <c r="N11044" s="12">
        <f>DATE(YEAR(Table1[[#This Row],[Order_Date]]),MONTH(Table1[[#This Row],[Order_Date]]),1)</f>
        <v>45444</v>
      </c>
    </row>
    <row r="11045" spans="1:14">
      <c r="A11045" t="s">
        <v>1293</v>
      </c>
      <c r="B11045" t="s">
        <v>538</v>
      </c>
      <c r="C11045" t="s">
        <v>539</v>
      </c>
      <c r="D11045" t="s">
        <v>84</v>
      </c>
      <c r="E11045" t="s">
        <v>39</v>
      </c>
      <c r="F11045" t="s">
        <v>46</v>
      </c>
      <c r="G11045">
        <v>12</v>
      </c>
      <c r="H11045">
        <v>4830.99</v>
      </c>
      <c r="I11045">
        <v>57971.88</v>
      </c>
      <c r="J11045">
        <v>215</v>
      </c>
      <c r="K11045">
        <v>12</v>
      </c>
      <c r="L11045" t="s">
        <v>18</v>
      </c>
      <c r="M11045">
        <f>(Table1[[#This Row],[Current_Stock]]*Table1[[#This Row],[Unit_Price]])</f>
        <v>1038662.85</v>
      </c>
      <c r="N11045" s="12">
        <f>DATE(YEAR(Table1[[#This Row],[Order_Date]]),MONTH(Table1[[#This Row],[Order_Date]]),1)</f>
        <v>45413</v>
      </c>
    </row>
    <row r="11046" spans="1:14">
      <c r="A11046" t="s">
        <v>119</v>
      </c>
      <c r="B11046" t="s">
        <v>151</v>
      </c>
      <c r="C11046" t="s">
        <v>152</v>
      </c>
      <c r="D11046" t="s">
        <v>53</v>
      </c>
      <c r="E11046" t="s">
        <v>97</v>
      </c>
      <c r="F11046" t="s">
        <v>46</v>
      </c>
      <c r="G11046">
        <v>9</v>
      </c>
      <c r="H11046">
        <v>1277.77</v>
      </c>
      <c r="I11046">
        <v>11499.93</v>
      </c>
      <c r="J11046">
        <v>486</v>
      </c>
      <c r="K11046">
        <v>5</v>
      </c>
      <c r="L11046" t="s">
        <v>55</v>
      </c>
      <c r="M11046">
        <f>(Table1[[#This Row],[Current_Stock]]*Table1[[#This Row],[Unit_Price]])</f>
        <v>620996.22</v>
      </c>
      <c r="N11046" s="12">
        <f>DATE(YEAR(Table1[[#This Row],[Order_Date]]),MONTH(Table1[[#This Row],[Order_Date]]),1)</f>
        <v>45383</v>
      </c>
    </row>
    <row r="11047" spans="1:14">
      <c r="A11047" t="s">
        <v>81</v>
      </c>
      <c r="B11047" t="s">
        <v>707</v>
      </c>
      <c r="C11047" t="s">
        <v>708</v>
      </c>
      <c r="D11047" t="s">
        <v>44</v>
      </c>
      <c r="E11047" t="s">
        <v>189</v>
      </c>
      <c r="F11047" t="s">
        <v>17</v>
      </c>
      <c r="G11047">
        <v>27</v>
      </c>
      <c r="H11047">
        <v>1382.84</v>
      </c>
      <c r="I11047">
        <v>37336.68</v>
      </c>
      <c r="J11047">
        <v>41</v>
      </c>
      <c r="K11047">
        <v>9</v>
      </c>
      <c r="L11047" t="s">
        <v>18</v>
      </c>
      <c r="M11047">
        <f>(Table1[[#This Row],[Current_Stock]]*Table1[[#This Row],[Unit_Price]])</f>
        <v>56696.439999999995</v>
      </c>
      <c r="N11047" s="12">
        <f>DATE(YEAR(Table1[[#This Row],[Order_Date]]),MONTH(Table1[[#This Row],[Order_Date]]),1)</f>
        <v>45413</v>
      </c>
    </row>
    <row r="11048" spans="1:14">
      <c r="A11048" t="s">
        <v>1378</v>
      </c>
      <c r="B11048" t="s">
        <v>513</v>
      </c>
      <c r="C11048" t="s">
        <v>514</v>
      </c>
      <c r="D11048" t="s">
        <v>96</v>
      </c>
      <c r="E11048" t="s">
        <v>243</v>
      </c>
      <c r="F11048" t="s">
        <v>29</v>
      </c>
      <c r="G11048">
        <v>2</v>
      </c>
      <c r="H11048">
        <v>1192.01</v>
      </c>
      <c r="I11048">
        <v>2384.02</v>
      </c>
      <c r="J11048">
        <v>254</v>
      </c>
      <c r="K11048">
        <v>8</v>
      </c>
      <c r="L11048" t="s">
        <v>18</v>
      </c>
      <c r="M11048">
        <f>(Table1[[#This Row],[Current_Stock]]*Table1[[#This Row],[Unit_Price]])</f>
        <v>302770.53999999998</v>
      </c>
      <c r="N11048" s="12">
        <f>DATE(YEAR(Table1[[#This Row],[Order_Date]]),MONTH(Table1[[#This Row],[Order_Date]]),1)</f>
        <v>45292</v>
      </c>
    </row>
    <row r="11049" spans="1:14">
      <c r="A11049" t="s">
        <v>98</v>
      </c>
      <c r="B11049" t="s">
        <v>1057</v>
      </c>
      <c r="C11049" t="s">
        <v>1058</v>
      </c>
      <c r="D11049" t="s">
        <v>84</v>
      </c>
      <c r="E11049" t="s">
        <v>167</v>
      </c>
      <c r="F11049" t="s">
        <v>40</v>
      </c>
      <c r="G11049">
        <v>17</v>
      </c>
      <c r="H11049">
        <v>27111.96</v>
      </c>
      <c r="I11049">
        <v>460903.32</v>
      </c>
      <c r="J11049">
        <v>177</v>
      </c>
      <c r="K11049">
        <v>11</v>
      </c>
      <c r="L11049" t="s">
        <v>18</v>
      </c>
      <c r="M11049">
        <f>(Table1[[#This Row],[Current_Stock]]*Table1[[#This Row],[Unit_Price]])</f>
        <v>4798816.92</v>
      </c>
      <c r="N11049" s="12">
        <f>DATE(YEAR(Table1[[#This Row],[Order_Date]]),MONTH(Table1[[#This Row],[Order_Date]]),1)</f>
        <v>45323</v>
      </c>
    </row>
    <row r="11050" spans="1:14">
      <c r="A11050" t="s">
        <v>537</v>
      </c>
      <c r="B11050" t="s">
        <v>233</v>
      </c>
      <c r="C11050" t="s">
        <v>234</v>
      </c>
      <c r="D11050" t="s">
        <v>44</v>
      </c>
      <c r="E11050" t="s">
        <v>89</v>
      </c>
      <c r="F11050" t="s">
        <v>17</v>
      </c>
      <c r="G11050">
        <v>33</v>
      </c>
      <c r="H11050">
        <v>1940.4</v>
      </c>
      <c r="I11050">
        <v>64033.2</v>
      </c>
      <c r="J11050">
        <v>42</v>
      </c>
      <c r="K11050">
        <v>5</v>
      </c>
      <c r="L11050" t="s">
        <v>105</v>
      </c>
      <c r="M11050">
        <f>(Table1[[#This Row],[Current_Stock]]*Table1[[#This Row],[Unit_Price]])</f>
        <v>81496.800000000003</v>
      </c>
      <c r="N11050" s="12">
        <f>DATE(YEAR(Table1[[#This Row],[Order_Date]]),MONTH(Table1[[#This Row],[Order_Date]]),1)</f>
        <v>45078</v>
      </c>
    </row>
    <row r="11051" spans="1:14">
      <c r="A11051" t="s">
        <v>1363</v>
      </c>
      <c r="B11051" t="s">
        <v>783</v>
      </c>
      <c r="C11051" t="s">
        <v>784</v>
      </c>
      <c r="D11051" t="s">
        <v>22</v>
      </c>
      <c r="E11051" t="s">
        <v>282</v>
      </c>
      <c r="F11051" t="s">
        <v>46</v>
      </c>
      <c r="G11051">
        <v>50</v>
      </c>
      <c r="H11051">
        <v>15352.36</v>
      </c>
      <c r="I11051">
        <v>767618</v>
      </c>
      <c r="J11051">
        <v>87</v>
      </c>
      <c r="K11051">
        <v>12</v>
      </c>
      <c r="L11051" t="s">
        <v>105</v>
      </c>
      <c r="M11051">
        <f>(Table1[[#This Row],[Current_Stock]]*Table1[[#This Row],[Unit_Price]])</f>
        <v>1335655.32</v>
      </c>
      <c r="N11051" s="12">
        <f>DATE(YEAR(Table1[[#This Row],[Order_Date]]),MONTH(Table1[[#This Row],[Order_Date]]),1)</f>
        <v>45444</v>
      </c>
    </row>
    <row r="11052" spans="1:14">
      <c r="A11052" t="s">
        <v>1230</v>
      </c>
      <c r="B11052" t="s">
        <v>1057</v>
      </c>
      <c r="C11052" t="s">
        <v>1058</v>
      </c>
      <c r="D11052" t="s">
        <v>84</v>
      </c>
      <c r="E11052" t="s">
        <v>54</v>
      </c>
      <c r="F11052" t="s">
        <v>40</v>
      </c>
      <c r="G11052">
        <v>11</v>
      </c>
      <c r="H11052">
        <v>20724.830000000002</v>
      </c>
      <c r="I11052">
        <v>227973.13</v>
      </c>
      <c r="J11052">
        <v>223</v>
      </c>
      <c r="K11052">
        <v>7</v>
      </c>
      <c r="L11052" t="s">
        <v>18</v>
      </c>
      <c r="M11052">
        <f>(Table1[[#This Row],[Current_Stock]]*Table1[[#This Row],[Unit_Price]])</f>
        <v>4621637.0900000008</v>
      </c>
      <c r="N11052" s="12">
        <f>DATE(YEAR(Table1[[#This Row],[Order_Date]]),MONTH(Table1[[#This Row],[Order_Date]]),1)</f>
        <v>45200</v>
      </c>
    </row>
    <row r="11053" spans="1:14">
      <c r="A11053" t="s">
        <v>748</v>
      </c>
      <c r="B11053" t="s">
        <v>435</v>
      </c>
      <c r="C11053" t="s">
        <v>436</v>
      </c>
      <c r="D11053" t="s">
        <v>38</v>
      </c>
      <c r="E11053" t="s">
        <v>45</v>
      </c>
      <c r="F11053" t="s">
        <v>60</v>
      </c>
      <c r="G11053">
        <v>25</v>
      </c>
      <c r="H11053">
        <v>2869.03</v>
      </c>
      <c r="I11053">
        <v>71725.75</v>
      </c>
      <c r="J11053">
        <v>167</v>
      </c>
      <c r="K11053">
        <v>4</v>
      </c>
      <c r="L11053" t="s">
        <v>18</v>
      </c>
      <c r="M11053">
        <f>(Table1[[#This Row],[Current_Stock]]*Table1[[#This Row],[Unit_Price]])</f>
        <v>479128.01</v>
      </c>
      <c r="N11053" s="12">
        <f>DATE(YEAR(Table1[[#This Row],[Order_Date]]),MONTH(Table1[[#This Row],[Order_Date]]),1)</f>
        <v>45413</v>
      </c>
    </row>
    <row r="11054" spans="1:14">
      <c r="A11054" t="s">
        <v>1373</v>
      </c>
      <c r="B11054" t="s">
        <v>1259</v>
      </c>
      <c r="C11054" t="s">
        <v>1260</v>
      </c>
      <c r="D11054" t="s">
        <v>53</v>
      </c>
      <c r="E11054" t="s">
        <v>45</v>
      </c>
      <c r="F11054" t="s">
        <v>46</v>
      </c>
      <c r="G11054">
        <v>5</v>
      </c>
      <c r="H11054">
        <v>724.62</v>
      </c>
      <c r="I11054">
        <v>3623.1</v>
      </c>
      <c r="J11054">
        <v>437</v>
      </c>
      <c r="K11054">
        <v>13</v>
      </c>
      <c r="L11054" t="s">
        <v>55</v>
      </c>
      <c r="M11054">
        <f>(Table1[[#This Row],[Current_Stock]]*Table1[[#This Row],[Unit_Price]])</f>
        <v>316658.94</v>
      </c>
      <c r="N11054" s="12">
        <f>DATE(YEAR(Table1[[#This Row],[Order_Date]]),MONTH(Table1[[#This Row],[Order_Date]]),1)</f>
        <v>45261</v>
      </c>
    </row>
    <row r="11055" spans="1:14">
      <c r="A11055" t="s">
        <v>972</v>
      </c>
      <c r="B11055" t="s">
        <v>977</v>
      </c>
      <c r="C11055" t="s">
        <v>978</v>
      </c>
      <c r="D11055" t="s">
        <v>96</v>
      </c>
      <c r="E11055" t="s">
        <v>109</v>
      </c>
      <c r="F11055" t="s">
        <v>46</v>
      </c>
      <c r="G11055">
        <v>5</v>
      </c>
      <c r="H11055">
        <v>2050.0300000000002</v>
      </c>
      <c r="I11055">
        <v>10250.15</v>
      </c>
      <c r="J11055">
        <v>390</v>
      </c>
      <c r="K11055">
        <v>12</v>
      </c>
      <c r="L11055" t="s">
        <v>18</v>
      </c>
      <c r="M11055">
        <f>(Table1[[#This Row],[Current_Stock]]*Table1[[#This Row],[Unit_Price]])</f>
        <v>799511.70000000007</v>
      </c>
      <c r="N11055" s="12">
        <f>DATE(YEAR(Table1[[#This Row],[Order_Date]]),MONTH(Table1[[#This Row],[Order_Date]]),1)</f>
        <v>45505</v>
      </c>
    </row>
    <row r="11056" spans="1:14">
      <c r="A11056" t="s">
        <v>1364</v>
      </c>
      <c r="B11056" t="s">
        <v>1034</v>
      </c>
      <c r="C11056" t="s">
        <v>1035</v>
      </c>
      <c r="D11056" t="s">
        <v>84</v>
      </c>
      <c r="E11056" t="s">
        <v>39</v>
      </c>
      <c r="F11056" t="s">
        <v>40</v>
      </c>
      <c r="G11056">
        <v>19</v>
      </c>
      <c r="H11056">
        <v>15939.91</v>
      </c>
      <c r="I11056">
        <v>302858.28999999998</v>
      </c>
      <c r="J11056">
        <v>160</v>
      </c>
      <c r="K11056">
        <v>9</v>
      </c>
      <c r="L11056" t="s">
        <v>18</v>
      </c>
      <c r="M11056">
        <f>(Table1[[#This Row],[Current_Stock]]*Table1[[#This Row],[Unit_Price]])</f>
        <v>2550385.6</v>
      </c>
      <c r="N11056" s="12">
        <f>DATE(YEAR(Table1[[#This Row],[Order_Date]]),MONTH(Table1[[#This Row],[Order_Date]]),1)</f>
        <v>45323</v>
      </c>
    </row>
    <row r="11057" spans="1:14">
      <c r="A11057" t="s">
        <v>728</v>
      </c>
      <c r="B11057" t="s">
        <v>691</v>
      </c>
      <c r="C11057" t="s">
        <v>692</v>
      </c>
      <c r="D11057" t="s">
        <v>33</v>
      </c>
      <c r="E11057" t="s">
        <v>167</v>
      </c>
      <c r="F11057" t="s">
        <v>60</v>
      </c>
      <c r="G11057">
        <v>23</v>
      </c>
      <c r="H11057">
        <v>917.65</v>
      </c>
      <c r="I11057">
        <v>21105.95</v>
      </c>
      <c r="J11057">
        <v>99</v>
      </c>
      <c r="K11057">
        <v>9</v>
      </c>
      <c r="L11057" t="s">
        <v>18</v>
      </c>
      <c r="M11057">
        <f>(Table1[[#This Row],[Current_Stock]]*Table1[[#This Row],[Unit_Price]])</f>
        <v>90847.349999999991</v>
      </c>
      <c r="N11057" s="12">
        <f>DATE(YEAR(Table1[[#This Row],[Order_Date]]),MONTH(Table1[[#This Row],[Order_Date]]),1)</f>
        <v>44958</v>
      </c>
    </row>
    <row r="11058" spans="1:14">
      <c r="A11058" t="s">
        <v>1184</v>
      </c>
      <c r="B11058" t="s">
        <v>361</v>
      </c>
      <c r="C11058" t="s">
        <v>362</v>
      </c>
      <c r="D11058" t="s">
        <v>183</v>
      </c>
      <c r="E11058" t="s">
        <v>330</v>
      </c>
      <c r="F11058" t="s">
        <v>29</v>
      </c>
      <c r="G11058">
        <v>10</v>
      </c>
      <c r="H11058">
        <v>4046.16</v>
      </c>
      <c r="I11058">
        <v>40461.599999999999</v>
      </c>
      <c r="J11058">
        <v>138</v>
      </c>
      <c r="K11058">
        <v>3</v>
      </c>
      <c r="L11058" t="s">
        <v>18</v>
      </c>
      <c r="M11058">
        <f>(Table1[[#This Row],[Current_Stock]]*Table1[[#This Row],[Unit_Price]])</f>
        <v>558370.07999999996</v>
      </c>
      <c r="N11058" s="12">
        <f>DATE(YEAR(Table1[[#This Row],[Order_Date]]),MONTH(Table1[[#This Row],[Order_Date]]),1)</f>
        <v>45383</v>
      </c>
    </row>
    <row r="11059" spans="1:14">
      <c r="A11059" t="s">
        <v>810</v>
      </c>
      <c r="B11059" t="s">
        <v>670</v>
      </c>
      <c r="C11059" t="s">
        <v>671</v>
      </c>
      <c r="D11059" t="s">
        <v>22</v>
      </c>
      <c r="E11059" t="s">
        <v>184</v>
      </c>
      <c r="F11059" t="s">
        <v>60</v>
      </c>
      <c r="G11059">
        <v>27</v>
      </c>
      <c r="H11059">
        <v>16477.3</v>
      </c>
      <c r="I11059">
        <v>444887.1</v>
      </c>
      <c r="J11059">
        <v>112</v>
      </c>
      <c r="K11059">
        <v>2</v>
      </c>
      <c r="L11059" t="s">
        <v>105</v>
      </c>
      <c r="M11059">
        <f>(Table1[[#This Row],[Current_Stock]]*Table1[[#This Row],[Unit_Price]])</f>
        <v>1845457.5999999999</v>
      </c>
      <c r="N11059" s="12">
        <f>DATE(YEAR(Table1[[#This Row],[Order_Date]]),MONTH(Table1[[#This Row],[Order_Date]]),1)</f>
        <v>45017</v>
      </c>
    </row>
    <row r="11060" spans="1:14">
      <c r="A11060" t="s">
        <v>1253</v>
      </c>
      <c r="B11060" t="s">
        <v>102</v>
      </c>
      <c r="C11060" t="s">
        <v>103</v>
      </c>
      <c r="D11060" t="s">
        <v>22</v>
      </c>
      <c r="E11060" t="s">
        <v>173</v>
      </c>
      <c r="F11060" t="s">
        <v>29</v>
      </c>
      <c r="G11060">
        <v>52</v>
      </c>
      <c r="H11060">
        <v>16045.33</v>
      </c>
      <c r="I11060">
        <v>834357.16</v>
      </c>
      <c r="J11060">
        <v>84</v>
      </c>
      <c r="K11060">
        <v>3</v>
      </c>
      <c r="L11060" t="s">
        <v>105</v>
      </c>
      <c r="M11060">
        <f>(Table1[[#This Row],[Current_Stock]]*Table1[[#This Row],[Unit_Price]])</f>
        <v>1347807.72</v>
      </c>
      <c r="N11060" s="12">
        <f>DATE(YEAR(Table1[[#This Row],[Order_Date]]),MONTH(Table1[[#This Row],[Order_Date]]),1)</f>
        <v>45200</v>
      </c>
    </row>
    <row r="11061" spans="1:14">
      <c r="A11061" t="s">
        <v>409</v>
      </c>
      <c r="B11061" t="s">
        <v>519</v>
      </c>
      <c r="C11061" t="s">
        <v>520</v>
      </c>
      <c r="D11061" t="s">
        <v>183</v>
      </c>
      <c r="E11061" t="s">
        <v>34</v>
      </c>
      <c r="F11061" t="s">
        <v>17</v>
      </c>
      <c r="G11061">
        <v>14</v>
      </c>
      <c r="H11061">
        <v>3986.18</v>
      </c>
      <c r="I11061">
        <v>55806.52</v>
      </c>
      <c r="J11061">
        <v>99</v>
      </c>
      <c r="K11061">
        <v>9</v>
      </c>
      <c r="L11061" t="s">
        <v>18</v>
      </c>
      <c r="M11061">
        <f>(Table1[[#This Row],[Current_Stock]]*Table1[[#This Row],[Unit_Price]])</f>
        <v>394631.82</v>
      </c>
      <c r="N11061" s="12">
        <f>DATE(YEAR(Table1[[#This Row],[Order_Date]]),MONTH(Table1[[#This Row],[Order_Date]]),1)</f>
        <v>45536</v>
      </c>
    </row>
    <row r="11062" spans="1:14">
      <c r="A11062" t="s">
        <v>1325</v>
      </c>
      <c r="B11062" t="s">
        <v>135</v>
      </c>
      <c r="C11062" t="s">
        <v>136</v>
      </c>
      <c r="D11062" t="s">
        <v>44</v>
      </c>
      <c r="E11062" t="s">
        <v>330</v>
      </c>
      <c r="F11062" t="s">
        <v>17</v>
      </c>
      <c r="G11062">
        <v>26</v>
      </c>
      <c r="H11062">
        <v>1308.42</v>
      </c>
      <c r="I11062">
        <v>34018.92</v>
      </c>
      <c r="J11062">
        <v>61</v>
      </c>
      <c r="K11062">
        <v>5</v>
      </c>
      <c r="L11062" t="s">
        <v>18</v>
      </c>
      <c r="M11062">
        <f>(Table1[[#This Row],[Current_Stock]]*Table1[[#This Row],[Unit_Price]])</f>
        <v>79813.62000000001</v>
      </c>
      <c r="N11062" s="12">
        <f>DATE(YEAR(Table1[[#This Row],[Order_Date]]),MONTH(Table1[[#This Row],[Order_Date]]),1)</f>
        <v>44958</v>
      </c>
    </row>
    <row r="11063" spans="1:14">
      <c r="A11063" t="s">
        <v>524</v>
      </c>
      <c r="B11063" t="s">
        <v>325</v>
      </c>
      <c r="C11063" t="s">
        <v>326</v>
      </c>
      <c r="D11063" t="s">
        <v>27</v>
      </c>
      <c r="E11063" t="s">
        <v>80</v>
      </c>
      <c r="F11063" t="s">
        <v>46</v>
      </c>
      <c r="G11063">
        <v>3</v>
      </c>
      <c r="H11063">
        <v>2507.9</v>
      </c>
      <c r="I11063">
        <v>7523.7</v>
      </c>
      <c r="J11063">
        <v>338</v>
      </c>
      <c r="K11063">
        <v>10</v>
      </c>
      <c r="L11063" t="s">
        <v>18</v>
      </c>
      <c r="M11063">
        <f>(Table1[[#This Row],[Current_Stock]]*Table1[[#This Row],[Unit_Price]])</f>
        <v>847670.20000000007</v>
      </c>
      <c r="N11063" s="12">
        <f>DATE(YEAR(Table1[[#This Row],[Order_Date]]),MONTH(Table1[[#This Row],[Order_Date]]),1)</f>
        <v>45566</v>
      </c>
    </row>
    <row r="11064" spans="1:14">
      <c r="A11064" t="s">
        <v>628</v>
      </c>
      <c r="B11064" t="s">
        <v>1070</v>
      </c>
      <c r="C11064" t="s">
        <v>1071</v>
      </c>
      <c r="D11064" t="s">
        <v>22</v>
      </c>
      <c r="E11064" t="s">
        <v>211</v>
      </c>
      <c r="F11064" t="s">
        <v>60</v>
      </c>
      <c r="G11064">
        <v>33</v>
      </c>
      <c r="H11064">
        <v>15237.38</v>
      </c>
      <c r="I11064">
        <v>502833.54</v>
      </c>
      <c r="J11064">
        <v>75</v>
      </c>
      <c r="K11064">
        <v>9</v>
      </c>
      <c r="L11064" t="s">
        <v>105</v>
      </c>
      <c r="M11064">
        <f>(Table1[[#This Row],[Current_Stock]]*Table1[[#This Row],[Unit_Price]])</f>
        <v>1142803.5</v>
      </c>
      <c r="N11064" s="12">
        <f>DATE(YEAR(Table1[[#This Row],[Order_Date]]),MONTH(Table1[[#This Row],[Order_Date]]),1)</f>
        <v>45170</v>
      </c>
    </row>
    <row r="11065" spans="1:14">
      <c r="A11065" t="s">
        <v>327</v>
      </c>
      <c r="B11065" t="s">
        <v>393</v>
      </c>
      <c r="C11065" t="s">
        <v>394</v>
      </c>
      <c r="D11065" t="s">
        <v>33</v>
      </c>
      <c r="E11065" t="s">
        <v>73</v>
      </c>
      <c r="F11065" t="s">
        <v>60</v>
      </c>
      <c r="G11065">
        <v>20</v>
      </c>
      <c r="H11065">
        <v>1375.61</v>
      </c>
      <c r="I11065">
        <v>27512.2</v>
      </c>
      <c r="J11065">
        <v>128</v>
      </c>
      <c r="K11065">
        <v>3</v>
      </c>
      <c r="L11065" t="s">
        <v>18</v>
      </c>
      <c r="M11065">
        <f>(Table1[[#This Row],[Current_Stock]]*Table1[[#This Row],[Unit_Price]])</f>
        <v>176078.07999999999</v>
      </c>
      <c r="N11065" s="12">
        <f>DATE(YEAR(Table1[[#This Row],[Order_Date]]),MONTH(Table1[[#This Row],[Order_Date]]),1)</f>
        <v>45292</v>
      </c>
    </row>
    <row r="11066" spans="1:14">
      <c r="A11066" t="s">
        <v>389</v>
      </c>
      <c r="B11066" t="s">
        <v>522</v>
      </c>
      <c r="C11066" t="s">
        <v>523</v>
      </c>
      <c r="D11066" t="s">
        <v>15</v>
      </c>
      <c r="E11066" t="s">
        <v>54</v>
      </c>
      <c r="F11066" t="s">
        <v>46</v>
      </c>
      <c r="G11066">
        <v>23</v>
      </c>
      <c r="H11066">
        <v>298.60000000000002</v>
      </c>
      <c r="I11066">
        <v>6867.8</v>
      </c>
      <c r="J11066">
        <v>104</v>
      </c>
      <c r="K11066">
        <v>4</v>
      </c>
      <c r="L11066" t="s">
        <v>18</v>
      </c>
      <c r="M11066">
        <f>(Table1[[#This Row],[Current_Stock]]*Table1[[#This Row],[Unit_Price]])</f>
        <v>31054.400000000001</v>
      </c>
      <c r="N11066" s="12">
        <f>DATE(YEAR(Table1[[#This Row],[Order_Date]]),MONTH(Table1[[#This Row],[Order_Date]]),1)</f>
        <v>45261</v>
      </c>
    </row>
    <row r="11067" spans="1:14">
      <c r="A11067" t="s">
        <v>1271</v>
      </c>
      <c r="B11067" t="s">
        <v>245</v>
      </c>
      <c r="C11067" t="s">
        <v>246</v>
      </c>
      <c r="D11067" t="s">
        <v>44</v>
      </c>
      <c r="E11067" t="s">
        <v>167</v>
      </c>
      <c r="F11067" t="s">
        <v>40</v>
      </c>
      <c r="G11067">
        <v>57</v>
      </c>
      <c r="H11067">
        <v>2100.25</v>
      </c>
      <c r="I11067">
        <v>119714.25</v>
      </c>
      <c r="J11067">
        <v>94</v>
      </c>
      <c r="K11067">
        <v>10</v>
      </c>
      <c r="L11067" t="s">
        <v>105</v>
      </c>
      <c r="M11067">
        <f>(Table1[[#This Row],[Current_Stock]]*Table1[[#This Row],[Unit_Price]])</f>
        <v>197423.5</v>
      </c>
      <c r="N11067" s="12">
        <f>DATE(YEAR(Table1[[#This Row],[Order_Date]]),MONTH(Table1[[#This Row],[Order_Date]]),1)</f>
        <v>45352</v>
      </c>
    </row>
    <row r="11068" spans="1:14">
      <c r="A11068" t="s">
        <v>274</v>
      </c>
      <c r="B11068" t="s">
        <v>513</v>
      </c>
      <c r="C11068" t="s">
        <v>514</v>
      </c>
      <c r="D11068" t="s">
        <v>96</v>
      </c>
      <c r="E11068" t="s">
        <v>16</v>
      </c>
      <c r="F11068" t="s">
        <v>29</v>
      </c>
      <c r="G11068">
        <v>2</v>
      </c>
      <c r="H11068">
        <v>890.43</v>
      </c>
      <c r="I11068">
        <v>1780.86</v>
      </c>
      <c r="J11068">
        <v>478</v>
      </c>
      <c r="K11068">
        <v>8</v>
      </c>
      <c r="L11068" t="s">
        <v>55</v>
      </c>
      <c r="M11068">
        <f>(Table1[[#This Row],[Current_Stock]]*Table1[[#This Row],[Unit_Price]])</f>
        <v>425625.54</v>
      </c>
      <c r="N11068" s="12">
        <f>DATE(YEAR(Table1[[#This Row],[Order_Date]]),MONTH(Table1[[#This Row],[Order_Date]]),1)</f>
        <v>45444</v>
      </c>
    </row>
    <row r="11069" spans="1:14">
      <c r="A11069" t="s">
        <v>1079</v>
      </c>
      <c r="B11069" t="s">
        <v>135</v>
      </c>
      <c r="C11069" t="s">
        <v>136</v>
      </c>
      <c r="D11069" t="s">
        <v>44</v>
      </c>
      <c r="E11069" t="s">
        <v>211</v>
      </c>
      <c r="F11069" t="s">
        <v>46</v>
      </c>
      <c r="G11069">
        <v>22</v>
      </c>
      <c r="H11069">
        <v>3657.8</v>
      </c>
      <c r="I11069">
        <v>80471.600000000006</v>
      </c>
      <c r="J11069">
        <v>79</v>
      </c>
      <c r="K11069">
        <v>7</v>
      </c>
      <c r="L11069" t="s">
        <v>18</v>
      </c>
      <c r="M11069">
        <f>(Table1[[#This Row],[Current_Stock]]*Table1[[#This Row],[Unit_Price]])</f>
        <v>288966.2</v>
      </c>
      <c r="N11069" s="12">
        <f>DATE(YEAR(Table1[[#This Row],[Order_Date]]),MONTH(Table1[[#This Row],[Order_Date]]),1)</f>
        <v>45474</v>
      </c>
    </row>
    <row r="11070" spans="1:14">
      <c r="A11070" t="s">
        <v>351</v>
      </c>
      <c r="B11070" t="s">
        <v>1065</v>
      </c>
      <c r="C11070" t="s">
        <v>1066</v>
      </c>
      <c r="D11070" t="s">
        <v>15</v>
      </c>
      <c r="E11070" t="s">
        <v>23</v>
      </c>
      <c r="F11070" t="s">
        <v>40</v>
      </c>
      <c r="G11070">
        <v>9</v>
      </c>
      <c r="H11070">
        <v>125.59</v>
      </c>
      <c r="I11070">
        <v>1130.31</v>
      </c>
      <c r="J11070">
        <v>210</v>
      </c>
      <c r="K11070">
        <v>3</v>
      </c>
      <c r="L11070" t="s">
        <v>18</v>
      </c>
      <c r="M11070">
        <f>(Table1[[#This Row],[Current_Stock]]*Table1[[#This Row],[Unit_Price]])</f>
        <v>26373.9</v>
      </c>
      <c r="N11070" s="12">
        <f>DATE(YEAR(Table1[[#This Row],[Order_Date]]),MONTH(Table1[[#This Row],[Order_Date]]),1)</f>
        <v>45352</v>
      </c>
    </row>
    <row r="11071" spans="1:14">
      <c r="A11071" t="s">
        <v>41</v>
      </c>
      <c r="B11071" t="s">
        <v>347</v>
      </c>
      <c r="C11071" t="s">
        <v>348</v>
      </c>
      <c r="D11071" t="s">
        <v>53</v>
      </c>
      <c r="E11071" t="s">
        <v>113</v>
      </c>
      <c r="F11071" t="s">
        <v>40</v>
      </c>
      <c r="G11071">
        <v>3</v>
      </c>
      <c r="H11071">
        <v>3622.06</v>
      </c>
      <c r="I11071">
        <v>10866.18</v>
      </c>
      <c r="J11071">
        <v>271</v>
      </c>
      <c r="K11071">
        <v>4</v>
      </c>
      <c r="L11071" t="s">
        <v>18</v>
      </c>
      <c r="M11071">
        <f>(Table1[[#This Row],[Current_Stock]]*Table1[[#This Row],[Unit_Price]])</f>
        <v>981578.26</v>
      </c>
      <c r="N11071" s="12">
        <f>DATE(YEAR(Table1[[#This Row],[Order_Date]]),MONTH(Table1[[#This Row],[Order_Date]]),1)</f>
        <v>45170</v>
      </c>
    </row>
    <row r="11072" spans="1:14">
      <c r="A11072" t="s">
        <v>1054</v>
      </c>
      <c r="B11072" t="s">
        <v>702</v>
      </c>
      <c r="C11072" t="s">
        <v>703</v>
      </c>
      <c r="D11072" t="s">
        <v>27</v>
      </c>
      <c r="E11072" t="s">
        <v>89</v>
      </c>
      <c r="F11072" t="s">
        <v>60</v>
      </c>
      <c r="G11072">
        <v>7</v>
      </c>
      <c r="H11072">
        <v>4907.8100000000004</v>
      </c>
      <c r="I11072">
        <v>34354.67</v>
      </c>
      <c r="J11072">
        <v>262</v>
      </c>
      <c r="K11072">
        <v>9</v>
      </c>
      <c r="L11072" t="s">
        <v>55</v>
      </c>
      <c r="M11072">
        <f>(Table1[[#This Row],[Current_Stock]]*Table1[[#This Row],[Unit_Price]])</f>
        <v>1285846.2200000002</v>
      </c>
      <c r="N11072" s="12">
        <f>DATE(YEAR(Table1[[#This Row],[Order_Date]]),MONTH(Table1[[#This Row],[Order_Date]]),1)</f>
        <v>45200</v>
      </c>
    </row>
    <row r="11073" spans="1:14">
      <c r="A11073" t="s">
        <v>599</v>
      </c>
      <c r="B11073" t="s">
        <v>1133</v>
      </c>
      <c r="C11073" t="s">
        <v>1134</v>
      </c>
      <c r="D11073" t="s">
        <v>183</v>
      </c>
      <c r="E11073" t="s">
        <v>104</v>
      </c>
      <c r="F11073" t="s">
        <v>60</v>
      </c>
      <c r="G11073">
        <v>18</v>
      </c>
      <c r="H11073">
        <v>3957.97</v>
      </c>
      <c r="I11073">
        <v>71243.460000000006</v>
      </c>
      <c r="J11073">
        <v>154</v>
      </c>
      <c r="K11073">
        <v>3</v>
      </c>
      <c r="L11073" t="s">
        <v>18</v>
      </c>
      <c r="M11073">
        <f>(Table1[[#This Row],[Current_Stock]]*Table1[[#This Row],[Unit_Price]])</f>
        <v>609527.38</v>
      </c>
      <c r="N11073" s="12">
        <f>DATE(YEAR(Table1[[#This Row],[Order_Date]]),MONTH(Table1[[#This Row],[Order_Date]]),1)</f>
        <v>45200</v>
      </c>
    </row>
    <row r="11074" spans="1:14">
      <c r="A11074" t="s">
        <v>349</v>
      </c>
      <c r="B11074" t="s">
        <v>275</v>
      </c>
      <c r="C11074" t="s">
        <v>276</v>
      </c>
      <c r="D11074" t="s">
        <v>183</v>
      </c>
      <c r="E11074" t="s">
        <v>34</v>
      </c>
      <c r="F11074" t="s">
        <v>17</v>
      </c>
      <c r="G11074">
        <v>20</v>
      </c>
      <c r="H11074">
        <v>484.25</v>
      </c>
      <c r="I11074">
        <v>9685</v>
      </c>
      <c r="J11074">
        <v>166</v>
      </c>
      <c r="K11074">
        <v>8</v>
      </c>
      <c r="L11074" t="s">
        <v>18</v>
      </c>
      <c r="M11074">
        <f>(Table1[[#This Row],[Current_Stock]]*Table1[[#This Row],[Unit_Price]])</f>
        <v>80385.5</v>
      </c>
      <c r="N11074" s="12">
        <f>DATE(YEAR(Table1[[#This Row],[Order_Date]]),MONTH(Table1[[#This Row],[Order_Date]]),1)</f>
        <v>45170</v>
      </c>
    </row>
    <row r="11075" spans="1:14">
      <c r="A11075" t="s">
        <v>937</v>
      </c>
      <c r="B11075" t="s">
        <v>447</v>
      </c>
      <c r="C11075" t="s">
        <v>448</v>
      </c>
      <c r="D11075" t="s">
        <v>44</v>
      </c>
      <c r="E11075" t="s">
        <v>282</v>
      </c>
      <c r="F11075" t="s">
        <v>29</v>
      </c>
      <c r="G11075">
        <v>27</v>
      </c>
      <c r="H11075">
        <v>1626.12</v>
      </c>
      <c r="I11075">
        <v>43905.24</v>
      </c>
      <c r="J11075">
        <v>48</v>
      </c>
      <c r="K11075">
        <v>11</v>
      </c>
      <c r="L11075" t="s">
        <v>18</v>
      </c>
      <c r="M11075">
        <f>(Table1[[#This Row],[Current_Stock]]*Table1[[#This Row],[Unit_Price]])</f>
        <v>78053.759999999995</v>
      </c>
      <c r="N11075" s="12">
        <f>DATE(YEAR(Table1[[#This Row],[Order_Date]]),MONTH(Table1[[#This Row],[Order_Date]]),1)</f>
        <v>45413</v>
      </c>
    </row>
    <row r="11076" spans="1:14">
      <c r="A11076" t="s">
        <v>1240</v>
      </c>
      <c r="B11076" t="s">
        <v>614</v>
      </c>
      <c r="C11076" t="s">
        <v>615</v>
      </c>
      <c r="D11076" t="s">
        <v>27</v>
      </c>
      <c r="E11076" t="s">
        <v>104</v>
      </c>
      <c r="F11076" t="s">
        <v>29</v>
      </c>
      <c r="G11076">
        <v>5</v>
      </c>
      <c r="H11076">
        <v>2566.9499999999998</v>
      </c>
      <c r="I11076">
        <v>12834.75</v>
      </c>
      <c r="J11076">
        <v>265</v>
      </c>
      <c r="K11076">
        <v>11</v>
      </c>
      <c r="L11076" t="s">
        <v>55</v>
      </c>
      <c r="M11076">
        <f>(Table1[[#This Row],[Current_Stock]]*Table1[[#This Row],[Unit_Price]])</f>
        <v>680241.75</v>
      </c>
      <c r="N11076" s="12">
        <f>DATE(YEAR(Table1[[#This Row],[Order_Date]]),MONTH(Table1[[#This Row],[Order_Date]]),1)</f>
        <v>45047</v>
      </c>
    </row>
    <row r="11077" spans="1:14">
      <c r="A11077" t="s">
        <v>1233</v>
      </c>
      <c r="B11077" t="s">
        <v>78</v>
      </c>
      <c r="C11077" t="s">
        <v>79</v>
      </c>
      <c r="D11077" t="s">
        <v>33</v>
      </c>
      <c r="E11077" t="s">
        <v>113</v>
      </c>
      <c r="F11077" t="s">
        <v>40</v>
      </c>
      <c r="G11077">
        <v>11</v>
      </c>
      <c r="H11077">
        <v>3148.73</v>
      </c>
      <c r="I11077">
        <v>34636.03</v>
      </c>
      <c r="J11077">
        <v>214</v>
      </c>
      <c r="K11077">
        <v>3</v>
      </c>
      <c r="L11077" t="s">
        <v>18</v>
      </c>
      <c r="M11077">
        <f>(Table1[[#This Row],[Current_Stock]]*Table1[[#This Row],[Unit_Price]])</f>
        <v>673828.22</v>
      </c>
      <c r="N11077" s="12">
        <f>DATE(YEAR(Table1[[#This Row],[Order_Date]]),MONTH(Table1[[#This Row],[Order_Date]]),1)</f>
        <v>45413</v>
      </c>
    </row>
    <row r="11078" spans="1:14">
      <c r="A11078" t="s">
        <v>1095</v>
      </c>
      <c r="B11078" t="s">
        <v>421</v>
      </c>
      <c r="C11078" t="s">
        <v>422</v>
      </c>
      <c r="D11078" t="s">
        <v>53</v>
      </c>
      <c r="E11078" t="s">
        <v>330</v>
      </c>
      <c r="F11078" t="s">
        <v>29</v>
      </c>
      <c r="G11078">
        <v>8</v>
      </c>
      <c r="H11078">
        <v>1769.84</v>
      </c>
      <c r="I11078">
        <v>14158.72</v>
      </c>
      <c r="J11078">
        <v>511</v>
      </c>
      <c r="K11078">
        <v>13</v>
      </c>
      <c r="L11078" t="s">
        <v>55</v>
      </c>
      <c r="M11078">
        <f>(Table1[[#This Row],[Current_Stock]]*Table1[[#This Row],[Unit_Price]])</f>
        <v>904388.24</v>
      </c>
      <c r="N11078" s="12">
        <f>DATE(YEAR(Table1[[#This Row],[Order_Date]]),MONTH(Table1[[#This Row],[Order_Date]]),1)</f>
        <v>45170</v>
      </c>
    </row>
    <row r="11079" spans="1:14">
      <c r="A11079" t="s">
        <v>743</v>
      </c>
      <c r="B11079" t="s">
        <v>280</v>
      </c>
      <c r="C11079" t="s">
        <v>281</v>
      </c>
      <c r="D11079" t="s">
        <v>22</v>
      </c>
      <c r="E11079" t="s">
        <v>104</v>
      </c>
      <c r="F11079" t="s">
        <v>46</v>
      </c>
      <c r="G11079">
        <v>59</v>
      </c>
      <c r="H11079">
        <v>4987.3999999999996</v>
      </c>
      <c r="I11079">
        <v>294256.59999999998</v>
      </c>
      <c r="J11079">
        <v>75</v>
      </c>
      <c r="K11079">
        <v>2</v>
      </c>
      <c r="L11079" t="s">
        <v>18</v>
      </c>
      <c r="M11079">
        <f>(Table1[[#This Row],[Current_Stock]]*Table1[[#This Row],[Unit_Price]])</f>
        <v>374055</v>
      </c>
      <c r="N11079" s="12">
        <f>DATE(YEAR(Table1[[#This Row],[Order_Date]]),MONTH(Table1[[#This Row],[Order_Date]]),1)</f>
        <v>45200</v>
      </c>
    </row>
    <row r="11080" spans="1:14">
      <c r="A11080" t="s">
        <v>714</v>
      </c>
      <c r="B11080" t="s">
        <v>830</v>
      </c>
      <c r="C11080" t="s">
        <v>831</v>
      </c>
      <c r="D11080" t="s">
        <v>44</v>
      </c>
      <c r="E11080" t="s">
        <v>80</v>
      </c>
      <c r="F11080" t="s">
        <v>29</v>
      </c>
      <c r="G11080">
        <v>23</v>
      </c>
      <c r="H11080">
        <v>4824.21</v>
      </c>
      <c r="I11080">
        <v>110956.83</v>
      </c>
      <c r="J11080">
        <v>105</v>
      </c>
      <c r="K11080">
        <v>3</v>
      </c>
      <c r="L11080" t="s">
        <v>105</v>
      </c>
      <c r="M11080">
        <f>(Table1[[#This Row],[Current_Stock]]*Table1[[#This Row],[Unit_Price]])</f>
        <v>506542.05</v>
      </c>
      <c r="N11080" s="12">
        <f>DATE(YEAR(Table1[[#This Row],[Order_Date]]),MONTH(Table1[[#This Row],[Order_Date]]),1)</f>
        <v>45323</v>
      </c>
    </row>
    <row r="11081" spans="1:14">
      <c r="A11081" t="s">
        <v>841</v>
      </c>
      <c r="B11081" t="s">
        <v>649</v>
      </c>
      <c r="C11081" t="s">
        <v>650</v>
      </c>
      <c r="D11081" t="s">
        <v>183</v>
      </c>
      <c r="E11081" t="s">
        <v>330</v>
      </c>
      <c r="F11081" t="s">
        <v>60</v>
      </c>
      <c r="G11081">
        <v>20</v>
      </c>
      <c r="H11081">
        <v>3719.63</v>
      </c>
      <c r="I11081">
        <v>74392.600000000006</v>
      </c>
      <c r="J11081">
        <v>118</v>
      </c>
      <c r="K11081">
        <v>3</v>
      </c>
      <c r="L11081" t="s">
        <v>18</v>
      </c>
      <c r="M11081">
        <f>(Table1[[#This Row],[Current_Stock]]*Table1[[#This Row],[Unit_Price]])</f>
        <v>438916.34</v>
      </c>
      <c r="N11081" s="12">
        <f>DATE(YEAR(Table1[[#This Row],[Order_Date]]),MONTH(Table1[[#This Row],[Order_Date]]),1)</f>
        <v>45566</v>
      </c>
    </row>
    <row r="11082" spans="1:14">
      <c r="A11082" t="s">
        <v>1126</v>
      </c>
      <c r="B11082" t="s">
        <v>783</v>
      </c>
      <c r="C11082" t="s">
        <v>784</v>
      </c>
      <c r="D11082" t="s">
        <v>22</v>
      </c>
      <c r="E11082" t="s">
        <v>189</v>
      </c>
      <c r="F11082" t="s">
        <v>46</v>
      </c>
      <c r="G11082">
        <v>25</v>
      </c>
      <c r="H11082">
        <v>1413.93</v>
      </c>
      <c r="I11082">
        <v>35348.25</v>
      </c>
      <c r="J11082">
        <v>60</v>
      </c>
      <c r="K11082">
        <v>14</v>
      </c>
      <c r="L11082" t="s">
        <v>18</v>
      </c>
      <c r="M11082">
        <f>(Table1[[#This Row],[Current_Stock]]*Table1[[#This Row],[Unit_Price]])</f>
        <v>84835.8</v>
      </c>
      <c r="N11082" s="12">
        <f>DATE(YEAR(Table1[[#This Row],[Order_Date]]),MONTH(Table1[[#This Row],[Order_Date]]),1)</f>
        <v>45047</v>
      </c>
    </row>
    <row r="11083" spans="1:14">
      <c r="A11083" t="s">
        <v>1181</v>
      </c>
      <c r="B11083" t="s">
        <v>147</v>
      </c>
      <c r="C11083" t="s">
        <v>148</v>
      </c>
      <c r="D11083" t="s">
        <v>53</v>
      </c>
      <c r="E11083" t="s">
        <v>184</v>
      </c>
      <c r="F11083" t="s">
        <v>40</v>
      </c>
      <c r="G11083">
        <v>8</v>
      </c>
      <c r="H11083">
        <v>4895.25</v>
      </c>
      <c r="I11083">
        <v>39162</v>
      </c>
      <c r="J11083">
        <v>417</v>
      </c>
      <c r="K11083">
        <v>5</v>
      </c>
      <c r="L11083" t="s">
        <v>55</v>
      </c>
      <c r="M11083">
        <f>(Table1[[#This Row],[Current_Stock]]*Table1[[#This Row],[Unit_Price]])</f>
        <v>2041319.25</v>
      </c>
      <c r="N11083" s="12">
        <f>DATE(YEAR(Table1[[#This Row],[Order_Date]]),MONTH(Table1[[#This Row],[Order_Date]]),1)</f>
        <v>45231</v>
      </c>
    </row>
    <row r="11084" spans="1:14">
      <c r="A11084" t="s">
        <v>1267</v>
      </c>
      <c r="B11084" t="s">
        <v>414</v>
      </c>
      <c r="C11084" t="s">
        <v>415</v>
      </c>
      <c r="D11084" t="s">
        <v>53</v>
      </c>
      <c r="E11084" t="s">
        <v>54</v>
      </c>
      <c r="F11084" t="s">
        <v>40</v>
      </c>
      <c r="G11084">
        <v>9</v>
      </c>
      <c r="H11084">
        <v>2880.5</v>
      </c>
      <c r="I11084">
        <v>25924.5</v>
      </c>
      <c r="J11084">
        <v>540</v>
      </c>
      <c r="K11084">
        <v>12</v>
      </c>
      <c r="L11084" t="s">
        <v>55</v>
      </c>
      <c r="M11084">
        <f>(Table1[[#This Row],[Current_Stock]]*Table1[[#This Row],[Unit_Price]])</f>
        <v>1555470</v>
      </c>
      <c r="N11084" s="12">
        <f>DATE(YEAR(Table1[[#This Row],[Order_Date]]),MONTH(Table1[[#This Row],[Order_Date]]),1)</f>
        <v>45444</v>
      </c>
    </row>
    <row r="11085" spans="1:14">
      <c r="A11085" t="s">
        <v>1338</v>
      </c>
      <c r="B11085" t="s">
        <v>1014</v>
      </c>
      <c r="C11085" t="s">
        <v>1015</v>
      </c>
      <c r="D11085" t="s">
        <v>53</v>
      </c>
      <c r="E11085" t="s">
        <v>97</v>
      </c>
      <c r="F11085" t="s">
        <v>29</v>
      </c>
      <c r="G11085">
        <v>7</v>
      </c>
      <c r="H11085">
        <v>4784.22</v>
      </c>
      <c r="I11085">
        <v>33489.54</v>
      </c>
      <c r="J11085">
        <v>555</v>
      </c>
      <c r="K11085">
        <v>11</v>
      </c>
      <c r="L11085" t="s">
        <v>18</v>
      </c>
      <c r="M11085">
        <f>(Table1[[#This Row],[Current_Stock]]*Table1[[#This Row],[Unit_Price]])</f>
        <v>2655242.1</v>
      </c>
      <c r="N11085" s="12">
        <f>DATE(YEAR(Table1[[#This Row],[Order_Date]]),MONTH(Table1[[#This Row],[Order_Date]]),1)</f>
        <v>44958</v>
      </c>
    </row>
    <row r="11086" spans="1:14">
      <c r="A11086" t="s">
        <v>1176</v>
      </c>
      <c r="B11086" t="s">
        <v>414</v>
      </c>
      <c r="C11086" t="s">
        <v>415</v>
      </c>
      <c r="D11086" t="s">
        <v>53</v>
      </c>
      <c r="E11086" t="s">
        <v>160</v>
      </c>
      <c r="F11086" t="s">
        <v>29</v>
      </c>
      <c r="G11086">
        <v>3</v>
      </c>
      <c r="H11086">
        <v>1179.07</v>
      </c>
      <c r="I11086">
        <v>3537.21</v>
      </c>
      <c r="J11086">
        <v>495</v>
      </c>
      <c r="K11086">
        <v>6</v>
      </c>
      <c r="L11086" t="s">
        <v>18</v>
      </c>
      <c r="M11086">
        <f>(Table1[[#This Row],[Current_Stock]]*Table1[[#This Row],[Unit_Price]])</f>
        <v>583639.65</v>
      </c>
      <c r="N11086" s="12">
        <f>DATE(YEAR(Table1[[#This Row],[Order_Date]]),MONTH(Table1[[#This Row],[Order_Date]]),1)</f>
        <v>45078</v>
      </c>
    </row>
    <row r="11087" spans="1:14">
      <c r="A11087" t="s">
        <v>846</v>
      </c>
      <c r="B11087" t="s">
        <v>371</v>
      </c>
      <c r="C11087" t="s">
        <v>372</v>
      </c>
      <c r="D11087" t="s">
        <v>22</v>
      </c>
      <c r="E11087" t="s">
        <v>173</v>
      </c>
      <c r="F11087" t="s">
        <v>46</v>
      </c>
      <c r="G11087">
        <v>75</v>
      </c>
      <c r="H11087">
        <v>11851.87</v>
      </c>
      <c r="I11087">
        <v>888890.25</v>
      </c>
      <c r="J11087">
        <v>76</v>
      </c>
      <c r="K11087">
        <v>2</v>
      </c>
      <c r="L11087" t="s">
        <v>105</v>
      </c>
      <c r="M11087">
        <f>(Table1[[#This Row],[Current_Stock]]*Table1[[#This Row],[Unit_Price]])</f>
        <v>900742.12000000011</v>
      </c>
      <c r="N11087" s="12">
        <f>DATE(YEAR(Table1[[#This Row],[Order_Date]]),MONTH(Table1[[#This Row],[Order_Date]]),1)</f>
        <v>45231</v>
      </c>
    </row>
    <row r="11088" spans="1:14">
      <c r="A11088" t="s">
        <v>499</v>
      </c>
      <c r="B11088" t="s">
        <v>758</v>
      </c>
      <c r="C11088" t="s">
        <v>759</v>
      </c>
      <c r="D11088" t="s">
        <v>15</v>
      </c>
      <c r="E11088" t="s">
        <v>45</v>
      </c>
      <c r="F11088" t="s">
        <v>46</v>
      </c>
      <c r="G11088">
        <v>22</v>
      </c>
      <c r="H11088">
        <v>141.04</v>
      </c>
      <c r="I11088">
        <v>3102.88</v>
      </c>
      <c r="J11088">
        <v>197</v>
      </c>
      <c r="K11088">
        <v>9</v>
      </c>
      <c r="L11088" t="s">
        <v>18</v>
      </c>
      <c r="M11088">
        <f>(Table1[[#This Row],[Current_Stock]]*Table1[[#This Row],[Unit_Price]])</f>
        <v>27784.879999999997</v>
      </c>
      <c r="N11088" s="12">
        <f>DATE(YEAR(Table1[[#This Row],[Order_Date]]),MONTH(Table1[[#This Row],[Order_Date]]),1)</f>
        <v>45474</v>
      </c>
    </row>
    <row r="11089" spans="1:14">
      <c r="A11089" t="s">
        <v>1320</v>
      </c>
      <c r="B11089" t="s">
        <v>158</v>
      </c>
      <c r="C11089" t="s">
        <v>159</v>
      </c>
      <c r="D11089" t="s">
        <v>96</v>
      </c>
      <c r="E11089" t="s">
        <v>89</v>
      </c>
      <c r="F11089" t="s">
        <v>40</v>
      </c>
      <c r="G11089">
        <v>4</v>
      </c>
      <c r="H11089">
        <v>2915.92</v>
      </c>
      <c r="I11089">
        <v>11663.68</v>
      </c>
      <c r="J11089">
        <v>576</v>
      </c>
      <c r="K11089">
        <v>12</v>
      </c>
      <c r="L11089" t="s">
        <v>55</v>
      </c>
      <c r="M11089">
        <f>(Table1[[#This Row],[Current_Stock]]*Table1[[#This Row],[Unit_Price]])</f>
        <v>1679569.9199999999</v>
      </c>
      <c r="N11089" s="12">
        <f>DATE(YEAR(Table1[[#This Row],[Order_Date]]),MONTH(Table1[[#This Row],[Order_Date]]),1)</f>
        <v>44958</v>
      </c>
    </row>
    <row r="11090" spans="1:14">
      <c r="A11090" t="s">
        <v>186</v>
      </c>
      <c r="B11090" t="s">
        <v>780</v>
      </c>
      <c r="C11090" t="s">
        <v>781</v>
      </c>
      <c r="D11090" t="s">
        <v>27</v>
      </c>
      <c r="E11090" t="s">
        <v>80</v>
      </c>
      <c r="F11090" t="s">
        <v>60</v>
      </c>
      <c r="G11090">
        <v>3</v>
      </c>
      <c r="H11090">
        <v>4375.6499999999996</v>
      </c>
      <c r="I11090">
        <v>13126.95</v>
      </c>
      <c r="J11090">
        <v>329</v>
      </c>
      <c r="K11090">
        <v>4</v>
      </c>
      <c r="L11090" t="s">
        <v>55</v>
      </c>
      <c r="M11090">
        <f>(Table1[[#This Row],[Current_Stock]]*Table1[[#This Row],[Unit_Price]])</f>
        <v>1439588.8499999999</v>
      </c>
      <c r="N11090" s="12">
        <f>DATE(YEAR(Table1[[#This Row],[Order_Date]]),MONTH(Table1[[#This Row],[Order_Date]]),1)</f>
        <v>45200</v>
      </c>
    </row>
    <row r="11091" spans="1:14">
      <c r="A11091" t="s">
        <v>973</v>
      </c>
      <c r="B11091" t="s">
        <v>645</v>
      </c>
      <c r="C11091" t="s">
        <v>646</v>
      </c>
      <c r="D11091" t="s">
        <v>27</v>
      </c>
      <c r="E11091" t="s">
        <v>113</v>
      </c>
      <c r="F11091" t="s">
        <v>29</v>
      </c>
      <c r="G11091">
        <v>5</v>
      </c>
      <c r="H11091">
        <v>2885.34</v>
      </c>
      <c r="I11091">
        <v>14426.7</v>
      </c>
      <c r="J11091">
        <v>551</v>
      </c>
      <c r="K11091">
        <v>14</v>
      </c>
      <c r="L11091" t="s">
        <v>18</v>
      </c>
      <c r="M11091">
        <f>(Table1[[#This Row],[Current_Stock]]*Table1[[#This Row],[Unit_Price]])</f>
        <v>1589822.34</v>
      </c>
      <c r="N11091" s="12">
        <f>DATE(YEAR(Table1[[#This Row],[Order_Date]]),MONTH(Table1[[#This Row],[Order_Date]]),1)</f>
        <v>45383</v>
      </c>
    </row>
    <row r="11092" spans="1:14">
      <c r="A11092" t="s">
        <v>1337</v>
      </c>
      <c r="B11092" t="s">
        <v>1018</v>
      </c>
      <c r="C11092" t="s">
        <v>1019</v>
      </c>
      <c r="D11092" t="s">
        <v>38</v>
      </c>
      <c r="E11092" t="s">
        <v>28</v>
      </c>
      <c r="F11092" t="s">
        <v>17</v>
      </c>
      <c r="G11092">
        <v>11</v>
      </c>
      <c r="H11092">
        <v>4362.38</v>
      </c>
      <c r="I11092">
        <v>47986.18</v>
      </c>
      <c r="J11092">
        <v>165</v>
      </c>
      <c r="K11092">
        <v>6</v>
      </c>
      <c r="L11092" t="s">
        <v>18</v>
      </c>
      <c r="M11092">
        <f>(Table1[[#This Row],[Current_Stock]]*Table1[[#This Row],[Unit_Price]])</f>
        <v>719792.70000000007</v>
      </c>
      <c r="N11092" s="12">
        <f>DATE(YEAR(Table1[[#This Row],[Order_Date]]),MONTH(Table1[[#This Row],[Order_Date]]),1)</f>
        <v>45170</v>
      </c>
    </row>
    <row r="11093" spans="1:14">
      <c r="A11093" t="s">
        <v>1341</v>
      </c>
      <c r="B11093" t="s">
        <v>647</v>
      </c>
      <c r="C11093" t="s">
        <v>648</v>
      </c>
      <c r="D11093" t="s">
        <v>84</v>
      </c>
      <c r="E11093" t="s">
        <v>73</v>
      </c>
      <c r="F11093" t="s">
        <v>17</v>
      </c>
      <c r="G11093">
        <v>24</v>
      </c>
      <c r="H11093">
        <v>27112.6</v>
      </c>
      <c r="I11093">
        <v>650702.4</v>
      </c>
      <c r="J11093">
        <v>232</v>
      </c>
      <c r="K11093">
        <v>11</v>
      </c>
      <c r="L11093" t="s">
        <v>18</v>
      </c>
      <c r="M11093">
        <f>(Table1[[#This Row],[Current_Stock]]*Table1[[#This Row],[Unit_Price]])</f>
        <v>6290123.1999999993</v>
      </c>
      <c r="N11093" s="12">
        <f>DATE(YEAR(Table1[[#This Row],[Order_Date]]),MONTH(Table1[[#This Row],[Order_Date]]),1)</f>
        <v>45017</v>
      </c>
    </row>
    <row r="11094" spans="1:14">
      <c r="A11094" t="s">
        <v>976</v>
      </c>
      <c r="B11094" t="s">
        <v>707</v>
      </c>
      <c r="C11094" t="s">
        <v>708</v>
      </c>
      <c r="D11094" t="s">
        <v>44</v>
      </c>
      <c r="E11094" t="s">
        <v>97</v>
      </c>
      <c r="F11094" t="s">
        <v>60</v>
      </c>
      <c r="G11094">
        <v>32</v>
      </c>
      <c r="H11094">
        <v>3562.17</v>
      </c>
      <c r="I11094">
        <v>113989.44</v>
      </c>
      <c r="J11094">
        <v>100</v>
      </c>
      <c r="K11094">
        <v>12</v>
      </c>
      <c r="L11094" t="s">
        <v>18</v>
      </c>
      <c r="M11094">
        <f>(Table1[[#This Row],[Current_Stock]]*Table1[[#This Row],[Unit_Price]])</f>
        <v>356217</v>
      </c>
      <c r="N11094" s="12">
        <f>DATE(YEAR(Table1[[#This Row],[Order_Date]]),MONTH(Table1[[#This Row],[Order_Date]]),1)</f>
        <v>45231</v>
      </c>
    </row>
    <row r="11095" spans="1:14">
      <c r="A11095" t="s">
        <v>1140</v>
      </c>
      <c r="B11095" t="s">
        <v>645</v>
      </c>
      <c r="C11095" t="s">
        <v>646</v>
      </c>
      <c r="D11095" t="s">
        <v>27</v>
      </c>
      <c r="E11095" t="s">
        <v>109</v>
      </c>
      <c r="F11095" t="s">
        <v>60</v>
      </c>
      <c r="G11095">
        <v>4</v>
      </c>
      <c r="H11095">
        <v>464.01</v>
      </c>
      <c r="I11095">
        <v>1856.04</v>
      </c>
      <c r="J11095">
        <v>301</v>
      </c>
      <c r="K11095">
        <v>6</v>
      </c>
      <c r="L11095" t="s">
        <v>18</v>
      </c>
      <c r="M11095">
        <f>(Table1[[#This Row],[Current_Stock]]*Table1[[#This Row],[Unit_Price]])</f>
        <v>139667.01</v>
      </c>
      <c r="N11095" s="12">
        <f>DATE(YEAR(Table1[[#This Row],[Order_Date]]),MONTH(Table1[[#This Row],[Order_Date]]),1)</f>
        <v>44986</v>
      </c>
    </row>
    <row r="11096" spans="1:14">
      <c r="A11096" t="s">
        <v>1356</v>
      </c>
      <c r="B11096" t="s">
        <v>830</v>
      </c>
      <c r="C11096" t="s">
        <v>831</v>
      </c>
      <c r="D11096" t="s">
        <v>44</v>
      </c>
      <c r="E11096" t="s">
        <v>39</v>
      </c>
      <c r="F11096" t="s">
        <v>29</v>
      </c>
      <c r="G11096">
        <v>39</v>
      </c>
      <c r="H11096">
        <v>3179.31</v>
      </c>
      <c r="I11096">
        <v>123993.09</v>
      </c>
      <c r="J11096">
        <v>52</v>
      </c>
      <c r="K11096">
        <v>13</v>
      </c>
      <c r="L11096" t="s">
        <v>105</v>
      </c>
      <c r="M11096">
        <f>(Table1[[#This Row],[Current_Stock]]*Table1[[#This Row],[Unit_Price]])</f>
        <v>165324.12</v>
      </c>
      <c r="N11096" s="12">
        <f>DATE(YEAR(Table1[[#This Row],[Order_Date]]),MONTH(Table1[[#This Row],[Order_Date]]),1)</f>
        <v>45474</v>
      </c>
    </row>
    <row r="11097" spans="1:14">
      <c r="A11097" t="s">
        <v>119</v>
      </c>
      <c r="B11097" t="s">
        <v>660</v>
      </c>
      <c r="C11097" t="s">
        <v>661</v>
      </c>
      <c r="D11097" t="s">
        <v>15</v>
      </c>
      <c r="E11097" t="s">
        <v>113</v>
      </c>
      <c r="F11097" t="s">
        <v>46</v>
      </c>
      <c r="G11097">
        <v>17</v>
      </c>
      <c r="H11097">
        <v>492.35</v>
      </c>
      <c r="I11097">
        <v>8369.9500000000007</v>
      </c>
      <c r="J11097">
        <v>215</v>
      </c>
      <c r="K11097">
        <v>2</v>
      </c>
      <c r="L11097" t="s">
        <v>18</v>
      </c>
      <c r="M11097">
        <f>(Table1[[#This Row],[Current_Stock]]*Table1[[#This Row],[Unit_Price]])</f>
        <v>105855.25</v>
      </c>
      <c r="N11097" s="12">
        <f>DATE(YEAR(Table1[[#This Row],[Order_Date]]),MONTH(Table1[[#This Row],[Order_Date]]),1)</f>
        <v>45383</v>
      </c>
    </row>
    <row r="11098" spans="1:14">
      <c r="A11098" t="s">
        <v>1384</v>
      </c>
      <c r="B11098" t="s">
        <v>364</v>
      </c>
      <c r="C11098" t="s">
        <v>365</v>
      </c>
      <c r="D11098" t="s">
        <v>183</v>
      </c>
      <c r="E11098" t="s">
        <v>34</v>
      </c>
      <c r="F11098" t="s">
        <v>17</v>
      </c>
      <c r="G11098">
        <v>18</v>
      </c>
      <c r="H11098">
        <v>3933.53</v>
      </c>
      <c r="I11098">
        <v>70803.539999999994</v>
      </c>
      <c r="J11098">
        <v>181</v>
      </c>
      <c r="K11098">
        <v>10</v>
      </c>
      <c r="L11098" t="s">
        <v>18</v>
      </c>
      <c r="M11098">
        <f>(Table1[[#This Row],[Current_Stock]]*Table1[[#This Row],[Unit_Price]])</f>
        <v>711968.93</v>
      </c>
      <c r="N11098" s="12">
        <f>DATE(YEAR(Table1[[#This Row],[Order_Date]]),MONTH(Table1[[#This Row],[Order_Date]]),1)</f>
        <v>45108</v>
      </c>
    </row>
    <row r="11099" spans="1:14">
      <c r="A11099" t="s">
        <v>755</v>
      </c>
      <c r="B11099" t="s">
        <v>135</v>
      </c>
      <c r="C11099" t="s">
        <v>136</v>
      </c>
      <c r="D11099" t="s">
        <v>44</v>
      </c>
      <c r="E11099" t="s">
        <v>211</v>
      </c>
      <c r="F11099" t="s">
        <v>40</v>
      </c>
      <c r="G11099">
        <v>45</v>
      </c>
      <c r="H11099">
        <v>1382.56</v>
      </c>
      <c r="I11099">
        <v>62215.199999999997</v>
      </c>
      <c r="J11099">
        <v>89</v>
      </c>
      <c r="K11099">
        <v>12</v>
      </c>
      <c r="L11099" t="s">
        <v>18</v>
      </c>
      <c r="M11099">
        <f>(Table1[[#This Row],[Current_Stock]]*Table1[[#This Row],[Unit_Price]])</f>
        <v>123047.84</v>
      </c>
      <c r="N11099" s="12">
        <f>DATE(YEAR(Table1[[#This Row],[Order_Date]]),MONTH(Table1[[#This Row],[Order_Date]]),1)</f>
        <v>44927</v>
      </c>
    </row>
    <row r="11100" spans="1:14">
      <c r="A11100" t="s">
        <v>737</v>
      </c>
      <c r="B11100" t="s">
        <v>311</v>
      </c>
      <c r="C11100" t="s">
        <v>312</v>
      </c>
      <c r="D11100" t="s">
        <v>22</v>
      </c>
      <c r="E11100" t="s">
        <v>269</v>
      </c>
      <c r="F11100" t="s">
        <v>40</v>
      </c>
      <c r="G11100">
        <v>35</v>
      </c>
      <c r="H11100">
        <v>14831.84</v>
      </c>
      <c r="I11100">
        <v>519114.4</v>
      </c>
      <c r="J11100">
        <v>110</v>
      </c>
      <c r="K11100">
        <v>13</v>
      </c>
      <c r="L11100" t="s">
        <v>105</v>
      </c>
      <c r="M11100">
        <f>(Table1[[#This Row],[Current_Stock]]*Table1[[#This Row],[Unit_Price]])</f>
        <v>1631502.4</v>
      </c>
      <c r="N11100" s="12">
        <f>DATE(YEAR(Table1[[#This Row],[Order_Date]]),MONTH(Table1[[#This Row],[Order_Date]]),1)</f>
        <v>45536</v>
      </c>
    </row>
    <row r="11101" spans="1:14">
      <c r="A11101" t="s">
        <v>799</v>
      </c>
      <c r="B11101" t="s">
        <v>1099</v>
      </c>
      <c r="C11101" t="s">
        <v>1100</v>
      </c>
      <c r="D11101" t="s">
        <v>38</v>
      </c>
      <c r="E11101" t="s">
        <v>45</v>
      </c>
      <c r="F11101" t="s">
        <v>29</v>
      </c>
      <c r="G11101">
        <v>16</v>
      </c>
      <c r="H11101">
        <v>1044.75</v>
      </c>
      <c r="I11101">
        <v>16716</v>
      </c>
      <c r="J11101">
        <v>128</v>
      </c>
      <c r="K11101">
        <v>7</v>
      </c>
      <c r="L11101" t="s">
        <v>18</v>
      </c>
      <c r="M11101">
        <f>(Table1[[#This Row],[Current_Stock]]*Table1[[#This Row],[Unit_Price]])</f>
        <v>133728</v>
      </c>
      <c r="N11101" s="12">
        <f>DATE(YEAR(Table1[[#This Row],[Order_Date]]),MONTH(Table1[[#This Row],[Order_Date]]),1)</f>
        <v>44986</v>
      </c>
    </row>
    <row r="11102" spans="1:14">
      <c r="A11102" t="s">
        <v>1181</v>
      </c>
      <c r="B11102" t="s">
        <v>213</v>
      </c>
      <c r="C11102" t="s">
        <v>214</v>
      </c>
      <c r="D11102" t="s">
        <v>33</v>
      </c>
      <c r="E11102" t="s">
        <v>97</v>
      </c>
      <c r="F11102" t="s">
        <v>46</v>
      </c>
      <c r="G11102">
        <v>25</v>
      </c>
      <c r="H11102">
        <v>4825.9799999999996</v>
      </c>
      <c r="I11102">
        <v>120649.5</v>
      </c>
      <c r="J11102">
        <v>190</v>
      </c>
      <c r="K11102">
        <v>11</v>
      </c>
      <c r="L11102" t="s">
        <v>18</v>
      </c>
      <c r="M11102">
        <f>(Table1[[#This Row],[Current_Stock]]*Table1[[#This Row],[Unit_Price]])</f>
        <v>916936.2</v>
      </c>
      <c r="N11102" s="12">
        <f>DATE(YEAR(Table1[[#This Row],[Order_Date]]),MONTH(Table1[[#This Row],[Order_Date]]),1)</f>
        <v>45231</v>
      </c>
    </row>
    <row r="11103" spans="1:14">
      <c r="A11103" t="s">
        <v>498</v>
      </c>
      <c r="B11103" t="s">
        <v>572</v>
      </c>
      <c r="C11103" t="s">
        <v>573</v>
      </c>
      <c r="D11103" t="s">
        <v>44</v>
      </c>
      <c r="E11103" t="s">
        <v>80</v>
      </c>
      <c r="F11103" t="s">
        <v>29</v>
      </c>
      <c r="G11103">
        <v>42</v>
      </c>
      <c r="H11103">
        <v>1977.59</v>
      </c>
      <c r="I11103">
        <v>83058.78</v>
      </c>
      <c r="J11103">
        <v>54</v>
      </c>
      <c r="K11103">
        <v>4</v>
      </c>
      <c r="L11103" t="s">
        <v>105</v>
      </c>
      <c r="M11103">
        <f>(Table1[[#This Row],[Current_Stock]]*Table1[[#This Row],[Unit_Price]])</f>
        <v>106789.86</v>
      </c>
      <c r="N11103" s="12">
        <f>DATE(YEAR(Table1[[#This Row],[Order_Date]]),MONTH(Table1[[#This Row],[Order_Date]]),1)</f>
        <v>44986</v>
      </c>
    </row>
    <row r="11104" spans="1:14">
      <c r="A11104" t="s">
        <v>150</v>
      </c>
      <c r="B11104" t="s">
        <v>213</v>
      </c>
      <c r="C11104" t="s">
        <v>214</v>
      </c>
      <c r="D11104" t="s">
        <v>33</v>
      </c>
      <c r="E11104" t="s">
        <v>243</v>
      </c>
      <c r="F11104" t="s">
        <v>17</v>
      </c>
      <c r="G11104">
        <v>19</v>
      </c>
      <c r="H11104">
        <v>4566.49</v>
      </c>
      <c r="I11104">
        <v>86763.31</v>
      </c>
      <c r="J11104">
        <v>167</v>
      </c>
      <c r="K11104">
        <v>6</v>
      </c>
      <c r="L11104" t="s">
        <v>18</v>
      </c>
      <c r="M11104">
        <f>(Table1[[#This Row],[Current_Stock]]*Table1[[#This Row],[Unit_Price]])</f>
        <v>762603.83</v>
      </c>
      <c r="N11104" s="12">
        <f>DATE(YEAR(Table1[[#This Row],[Order_Date]]),MONTH(Table1[[#This Row],[Order_Date]]),1)</f>
        <v>45078</v>
      </c>
    </row>
    <row r="11105" spans="1:14">
      <c r="A11105" t="s">
        <v>816</v>
      </c>
      <c r="B11105" t="s">
        <v>604</v>
      </c>
      <c r="C11105" t="s">
        <v>605</v>
      </c>
      <c r="D11105" t="s">
        <v>27</v>
      </c>
      <c r="E11105" t="s">
        <v>28</v>
      </c>
      <c r="F11105" t="s">
        <v>60</v>
      </c>
      <c r="G11105">
        <v>10</v>
      </c>
      <c r="H11105">
        <v>3900.65</v>
      </c>
      <c r="I11105">
        <v>39006.5</v>
      </c>
      <c r="J11105">
        <v>506</v>
      </c>
      <c r="K11105">
        <v>14</v>
      </c>
      <c r="L11105" t="s">
        <v>55</v>
      </c>
      <c r="M11105">
        <f>(Table1[[#This Row],[Current_Stock]]*Table1[[#This Row],[Unit_Price]])</f>
        <v>1973728.9000000001</v>
      </c>
      <c r="N11105" s="12">
        <f>DATE(YEAR(Table1[[#This Row],[Order_Date]]),MONTH(Table1[[#This Row],[Order_Date]]),1)</f>
        <v>45078</v>
      </c>
    </row>
    <row r="11106" spans="1:14">
      <c r="A11106" t="s">
        <v>1171</v>
      </c>
      <c r="B11106" t="s">
        <v>685</v>
      </c>
      <c r="C11106" t="s">
        <v>686</v>
      </c>
      <c r="D11106" t="s">
        <v>183</v>
      </c>
      <c r="E11106" t="s">
        <v>277</v>
      </c>
      <c r="F11106" t="s">
        <v>46</v>
      </c>
      <c r="G11106">
        <v>17</v>
      </c>
      <c r="H11106">
        <v>4762.66</v>
      </c>
      <c r="I11106">
        <v>80965.22</v>
      </c>
      <c r="J11106">
        <v>169</v>
      </c>
      <c r="K11106">
        <v>6</v>
      </c>
      <c r="L11106" t="s">
        <v>18</v>
      </c>
      <c r="M11106">
        <f>(Table1[[#This Row],[Current_Stock]]*Table1[[#This Row],[Unit_Price]])</f>
        <v>804889.53999999992</v>
      </c>
      <c r="N11106" s="12">
        <f>DATE(YEAR(Table1[[#This Row],[Order_Date]]),MONTH(Table1[[#This Row],[Order_Date]]),1)</f>
        <v>45139</v>
      </c>
    </row>
    <row r="11107" spans="1:14">
      <c r="A11107" t="s">
        <v>1084</v>
      </c>
      <c r="B11107" t="s">
        <v>396</v>
      </c>
      <c r="C11107" t="s">
        <v>397</v>
      </c>
      <c r="D11107" t="s">
        <v>33</v>
      </c>
      <c r="E11107" t="s">
        <v>211</v>
      </c>
      <c r="F11107" t="s">
        <v>46</v>
      </c>
      <c r="G11107">
        <v>10</v>
      </c>
      <c r="H11107">
        <v>659.46</v>
      </c>
      <c r="I11107">
        <v>6594.6</v>
      </c>
      <c r="J11107">
        <v>241</v>
      </c>
      <c r="K11107">
        <v>9</v>
      </c>
      <c r="L11107" t="s">
        <v>18</v>
      </c>
      <c r="M11107">
        <f>(Table1[[#This Row],[Current_Stock]]*Table1[[#This Row],[Unit_Price]])</f>
        <v>158929.86000000002</v>
      </c>
      <c r="N11107" s="12">
        <f>DATE(YEAR(Table1[[#This Row],[Order_Date]]),MONTH(Table1[[#This Row],[Order_Date]]),1)</f>
        <v>45352</v>
      </c>
    </row>
    <row r="11108" spans="1:14">
      <c r="A11108" t="s">
        <v>816</v>
      </c>
      <c r="B11108" t="s">
        <v>544</v>
      </c>
      <c r="C11108" t="s">
        <v>545</v>
      </c>
      <c r="D11108" t="s">
        <v>96</v>
      </c>
      <c r="E11108" t="s">
        <v>97</v>
      </c>
      <c r="F11108" t="s">
        <v>40</v>
      </c>
      <c r="G11108">
        <v>3</v>
      </c>
      <c r="H11108">
        <v>1853.98</v>
      </c>
      <c r="I11108">
        <v>5561.94</v>
      </c>
      <c r="J11108">
        <v>368</v>
      </c>
      <c r="K11108">
        <v>14</v>
      </c>
      <c r="L11108" t="s">
        <v>18</v>
      </c>
      <c r="M11108">
        <f>(Table1[[#This Row],[Current_Stock]]*Table1[[#This Row],[Unit_Price]])</f>
        <v>682264.64</v>
      </c>
      <c r="N11108" s="12">
        <f>DATE(YEAR(Table1[[#This Row],[Order_Date]]),MONTH(Table1[[#This Row],[Order_Date]]),1)</f>
        <v>45078</v>
      </c>
    </row>
    <row r="11109" spans="1:14">
      <c r="A11109" t="s">
        <v>1194</v>
      </c>
      <c r="B11109" t="s">
        <v>368</v>
      </c>
      <c r="C11109" t="s">
        <v>369</v>
      </c>
      <c r="D11109" t="s">
        <v>22</v>
      </c>
      <c r="E11109" t="s">
        <v>73</v>
      </c>
      <c r="F11109" t="s">
        <v>17</v>
      </c>
      <c r="G11109">
        <v>39</v>
      </c>
      <c r="H11109">
        <v>7278.98</v>
      </c>
      <c r="I11109">
        <v>283880.21999999997</v>
      </c>
      <c r="J11109">
        <v>88</v>
      </c>
      <c r="K11109">
        <v>6</v>
      </c>
      <c r="L11109" t="s">
        <v>105</v>
      </c>
      <c r="M11109">
        <f>(Table1[[#This Row],[Current_Stock]]*Table1[[#This Row],[Unit_Price]])</f>
        <v>640550.24</v>
      </c>
      <c r="N11109" s="12">
        <f>DATE(YEAR(Table1[[#This Row],[Order_Date]]),MONTH(Table1[[#This Row],[Order_Date]]),1)</f>
        <v>45474</v>
      </c>
    </row>
    <row r="11110" spans="1:14">
      <c r="A11110" t="s">
        <v>134</v>
      </c>
      <c r="B11110" t="s">
        <v>1111</v>
      </c>
      <c r="C11110" t="s">
        <v>1112</v>
      </c>
      <c r="D11110" t="s">
        <v>22</v>
      </c>
      <c r="E11110" t="s">
        <v>184</v>
      </c>
      <c r="F11110" t="s">
        <v>60</v>
      </c>
      <c r="G11110">
        <v>64</v>
      </c>
      <c r="H11110">
        <v>17528.48</v>
      </c>
      <c r="I11110">
        <v>1121822.72</v>
      </c>
      <c r="J11110">
        <v>62</v>
      </c>
      <c r="K11110">
        <v>6</v>
      </c>
      <c r="L11110" t="s">
        <v>105</v>
      </c>
      <c r="M11110">
        <f>(Table1[[#This Row],[Current_Stock]]*Table1[[#This Row],[Unit_Price]])</f>
        <v>1086765.76</v>
      </c>
      <c r="N11110" s="12">
        <f>DATE(YEAR(Table1[[#This Row],[Order_Date]]),MONTH(Table1[[#This Row],[Order_Date]]),1)</f>
        <v>45200</v>
      </c>
    </row>
    <row r="11111" spans="1:14">
      <c r="A11111" t="s">
        <v>576</v>
      </c>
      <c r="B11111" t="s">
        <v>356</v>
      </c>
      <c r="C11111" t="s">
        <v>357</v>
      </c>
      <c r="D11111" t="s">
        <v>15</v>
      </c>
      <c r="E11111" t="s">
        <v>330</v>
      </c>
      <c r="F11111" t="s">
        <v>46</v>
      </c>
      <c r="G11111">
        <v>8</v>
      </c>
      <c r="H11111">
        <v>242.02</v>
      </c>
      <c r="I11111">
        <v>1936.16</v>
      </c>
      <c r="J11111">
        <v>223</v>
      </c>
      <c r="K11111">
        <v>3</v>
      </c>
      <c r="L11111" t="s">
        <v>18</v>
      </c>
      <c r="M11111">
        <f>(Table1[[#This Row],[Current_Stock]]*Table1[[#This Row],[Unit_Price]])</f>
        <v>53970.46</v>
      </c>
      <c r="N11111" s="12">
        <f>DATE(YEAR(Table1[[#This Row],[Order_Date]]),MONTH(Table1[[#This Row],[Order_Date]]),1)</f>
        <v>45536</v>
      </c>
    </row>
    <row r="11112" spans="1:14">
      <c r="A11112" t="s">
        <v>836</v>
      </c>
      <c r="B11112" t="s">
        <v>953</v>
      </c>
      <c r="C11112" t="s">
        <v>954</v>
      </c>
      <c r="D11112" t="s">
        <v>183</v>
      </c>
      <c r="E11112" t="s">
        <v>39</v>
      </c>
      <c r="F11112" t="s">
        <v>40</v>
      </c>
      <c r="G11112">
        <v>8</v>
      </c>
      <c r="H11112">
        <v>1283.1300000000001</v>
      </c>
      <c r="I11112">
        <v>10265.040000000001</v>
      </c>
      <c r="J11112">
        <v>95</v>
      </c>
      <c r="K11112">
        <v>5</v>
      </c>
      <c r="L11112" t="s">
        <v>18</v>
      </c>
      <c r="M11112">
        <f>(Table1[[#This Row],[Current_Stock]]*Table1[[#This Row],[Unit_Price]])</f>
        <v>121897.35</v>
      </c>
      <c r="N11112" s="12">
        <f>DATE(YEAR(Table1[[#This Row],[Order_Date]]),MONTH(Table1[[#This Row],[Order_Date]]),1)</f>
        <v>45566</v>
      </c>
    </row>
    <row r="11113" spans="1:14">
      <c r="A11113" t="s">
        <v>1341</v>
      </c>
      <c r="B11113" t="s">
        <v>953</v>
      </c>
      <c r="C11113" t="s">
        <v>954</v>
      </c>
      <c r="D11113" t="s">
        <v>183</v>
      </c>
      <c r="E11113" t="s">
        <v>23</v>
      </c>
      <c r="F11113" t="s">
        <v>29</v>
      </c>
      <c r="G11113">
        <v>18</v>
      </c>
      <c r="H11113">
        <v>3067.62</v>
      </c>
      <c r="I11113">
        <v>55217.16</v>
      </c>
      <c r="J11113">
        <v>191</v>
      </c>
      <c r="K11113">
        <v>2</v>
      </c>
      <c r="L11113" t="s">
        <v>18</v>
      </c>
      <c r="M11113">
        <f>(Table1[[#This Row],[Current_Stock]]*Table1[[#This Row],[Unit_Price]])</f>
        <v>585915.41999999993</v>
      </c>
      <c r="N11113" s="12">
        <f>DATE(YEAR(Table1[[#This Row],[Order_Date]]),MONTH(Table1[[#This Row],[Order_Date]]),1)</f>
        <v>45017</v>
      </c>
    </row>
    <row r="11114" spans="1:14">
      <c r="A11114" t="s">
        <v>1153</v>
      </c>
      <c r="B11114" t="s">
        <v>879</v>
      </c>
      <c r="C11114" t="s">
        <v>880</v>
      </c>
      <c r="D11114" t="s">
        <v>44</v>
      </c>
      <c r="E11114" t="s">
        <v>59</v>
      </c>
      <c r="F11114" t="s">
        <v>40</v>
      </c>
      <c r="G11114">
        <v>43</v>
      </c>
      <c r="H11114">
        <v>3202.64</v>
      </c>
      <c r="I11114">
        <v>137713.51999999999</v>
      </c>
      <c r="J11114">
        <v>86</v>
      </c>
      <c r="K11114">
        <v>14</v>
      </c>
      <c r="L11114" t="s">
        <v>105</v>
      </c>
      <c r="M11114">
        <f>(Table1[[#This Row],[Current_Stock]]*Table1[[#This Row],[Unit_Price]])</f>
        <v>275427.03999999998</v>
      </c>
      <c r="N11114" s="12">
        <f>DATE(YEAR(Table1[[#This Row],[Order_Date]]),MONTH(Table1[[#This Row],[Order_Date]]),1)</f>
        <v>45505</v>
      </c>
    </row>
    <row r="11115" spans="1:14">
      <c r="A11115" t="s">
        <v>675</v>
      </c>
      <c r="B11115" t="s">
        <v>787</v>
      </c>
      <c r="C11115" t="s">
        <v>788</v>
      </c>
      <c r="D11115" t="s">
        <v>53</v>
      </c>
      <c r="E11115" t="s">
        <v>28</v>
      </c>
      <c r="F11115" t="s">
        <v>17</v>
      </c>
      <c r="G11115">
        <v>6</v>
      </c>
      <c r="H11115">
        <v>2259.59</v>
      </c>
      <c r="I11115">
        <v>13557.54</v>
      </c>
      <c r="J11115">
        <v>476</v>
      </c>
      <c r="K11115">
        <v>4</v>
      </c>
      <c r="L11115" t="s">
        <v>55</v>
      </c>
      <c r="M11115">
        <f>(Table1[[#This Row],[Current_Stock]]*Table1[[#This Row],[Unit_Price]])</f>
        <v>1075564.8400000001</v>
      </c>
      <c r="N11115" s="12">
        <f>DATE(YEAR(Table1[[#This Row],[Order_Date]]),MONTH(Table1[[#This Row],[Order_Date]]),1)</f>
        <v>45170</v>
      </c>
    </row>
    <row r="11116" spans="1:14">
      <c r="A11116" t="s">
        <v>1012</v>
      </c>
      <c r="B11116" t="s">
        <v>151</v>
      </c>
      <c r="C11116" t="s">
        <v>152</v>
      </c>
      <c r="D11116" t="s">
        <v>53</v>
      </c>
      <c r="E11116" t="s">
        <v>160</v>
      </c>
      <c r="F11116" t="s">
        <v>17</v>
      </c>
      <c r="G11116">
        <v>9</v>
      </c>
      <c r="H11116">
        <v>3675.81</v>
      </c>
      <c r="I11116">
        <v>33082.29</v>
      </c>
      <c r="J11116">
        <v>429</v>
      </c>
      <c r="K11116">
        <v>9</v>
      </c>
      <c r="L11116" t="s">
        <v>18</v>
      </c>
      <c r="M11116">
        <f>(Table1[[#This Row],[Current_Stock]]*Table1[[#This Row],[Unit_Price]])</f>
        <v>1576922.49</v>
      </c>
      <c r="N11116" s="12">
        <f>DATE(YEAR(Table1[[#This Row],[Order_Date]]),MONTH(Table1[[#This Row],[Order_Date]]),1)</f>
        <v>45017</v>
      </c>
    </row>
    <row r="11117" spans="1:14">
      <c r="A11117" t="s">
        <v>533</v>
      </c>
      <c r="B11117" t="s">
        <v>802</v>
      </c>
      <c r="C11117" t="s">
        <v>803</v>
      </c>
      <c r="D11117" t="s">
        <v>15</v>
      </c>
      <c r="E11117" t="s">
        <v>173</v>
      </c>
      <c r="F11117" t="s">
        <v>17</v>
      </c>
      <c r="G11117">
        <v>12</v>
      </c>
      <c r="H11117">
        <v>79.62</v>
      </c>
      <c r="I11117">
        <v>955.44</v>
      </c>
      <c r="J11117">
        <v>123</v>
      </c>
      <c r="K11117">
        <v>4</v>
      </c>
      <c r="L11117" t="s">
        <v>18</v>
      </c>
      <c r="M11117">
        <f>(Table1[[#This Row],[Current_Stock]]*Table1[[#This Row],[Unit_Price]])</f>
        <v>9793.26</v>
      </c>
      <c r="N11117" s="12">
        <f>DATE(YEAR(Table1[[#This Row],[Order_Date]]),MONTH(Table1[[#This Row],[Order_Date]]),1)</f>
        <v>45323</v>
      </c>
    </row>
    <row r="11118" spans="1:14">
      <c r="A11118" t="s">
        <v>1107</v>
      </c>
      <c r="B11118" t="s">
        <v>647</v>
      </c>
      <c r="C11118" t="s">
        <v>648</v>
      </c>
      <c r="D11118" t="s">
        <v>84</v>
      </c>
      <c r="E11118" t="s">
        <v>59</v>
      </c>
      <c r="F11118" t="s">
        <v>46</v>
      </c>
      <c r="G11118">
        <v>23</v>
      </c>
      <c r="H11118">
        <v>12855.21</v>
      </c>
      <c r="I11118">
        <v>295669.83</v>
      </c>
      <c r="J11118">
        <v>139</v>
      </c>
      <c r="K11118">
        <v>12</v>
      </c>
      <c r="L11118" t="s">
        <v>18</v>
      </c>
      <c r="M11118">
        <f>(Table1[[#This Row],[Current_Stock]]*Table1[[#This Row],[Unit_Price]])</f>
        <v>1786874.19</v>
      </c>
      <c r="N11118" s="12">
        <f>DATE(YEAR(Table1[[#This Row],[Order_Date]]),MONTH(Table1[[#This Row],[Order_Date]]),1)</f>
        <v>45047</v>
      </c>
    </row>
    <row r="11119" spans="1:14">
      <c r="A11119" t="s">
        <v>247</v>
      </c>
      <c r="B11119" t="s">
        <v>501</v>
      </c>
      <c r="C11119" t="s">
        <v>502</v>
      </c>
      <c r="D11119" t="s">
        <v>15</v>
      </c>
      <c r="E11119" t="s">
        <v>109</v>
      </c>
      <c r="F11119" t="s">
        <v>29</v>
      </c>
      <c r="G11119">
        <v>8</v>
      </c>
      <c r="H11119">
        <v>93.27</v>
      </c>
      <c r="I11119">
        <v>746.16</v>
      </c>
      <c r="J11119">
        <v>181</v>
      </c>
      <c r="K11119">
        <v>9</v>
      </c>
      <c r="L11119" t="s">
        <v>18</v>
      </c>
      <c r="M11119">
        <f>(Table1[[#This Row],[Current_Stock]]*Table1[[#This Row],[Unit_Price]])</f>
        <v>16881.87</v>
      </c>
      <c r="N11119" s="12">
        <f>DATE(YEAR(Table1[[#This Row],[Order_Date]]),MONTH(Table1[[#This Row],[Order_Date]]),1)</f>
        <v>45017</v>
      </c>
    </row>
    <row r="11120" spans="1:14">
      <c r="A11120" t="s">
        <v>534</v>
      </c>
      <c r="B11120" t="s">
        <v>328</v>
      </c>
      <c r="C11120" t="s">
        <v>329</v>
      </c>
      <c r="D11120" t="s">
        <v>53</v>
      </c>
      <c r="E11120" t="s">
        <v>34</v>
      </c>
      <c r="F11120" t="s">
        <v>46</v>
      </c>
      <c r="G11120">
        <v>4</v>
      </c>
      <c r="H11120">
        <v>1881.34</v>
      </c>
      <c r="I11120">
        <v>7525.36</v>
      </c>
      <c r="J11120">
        <v>597</v>
      </c>
      <c r="K11120">
        <v>5</v>
      </c>
      <c r="L11120" t="s">
        <v>55</v>
      </c>
      <c r="M11120">
        <f>(Table1[[#This Row],[Current_Stock]]*Table1[[#This Row],[Unit_Price]])</f>
        <v>1123159.98</v>
      </c>
      <c r="N11120" s="12">
        <f>DATE(YEAR(Table1[[#This Row],[Order_Date]]),MONTH(Table1[[#This Row],[Order_Date]]),1)</f>
        <v>44986</v>
      </c>
    </row>
    <row r="11121" spans="1:14">
      <c r="A11121" t="s">
        <v>715</v>
      </c>
      <c r="B11121" t="s">
        <v>114</v>
      </c>
      <c r="C11121" t="s">
        <v>115</v>
      </c>
      <c r="D11121" t="s">
        <v>33</v>
      </c>
      <c r="E11121" t="s">
        <v>23</v>
      </c>
      <c r="F11121" t="s">
        <v>60</v>
      </c>
      <c r="G11121">
        <v>20</v>
      </c>
      <c r="H11121">
        <v>4777.1099999999997</v>
      </c>
      <c r="I11121">
        <v>95542.2</v>
      </c>
      <c r="J11121">
        <v>216</v>
      </c>
      <c r="K11121">
        <v>8</v>
      </c>
      <c r="L11121" t="s">
        <v>18</v>
      </c>
      <c r="M11121">
        <f>(Table1[[#This Row],[Current_Stock]]*Table1[[#This Row],[Unit_Price]])</f>
        <v>1031855.7599999999</v>
      </c>
      <c r="N11121" s="12">
        <f>DATE(YEAR(Table1[[#This Row],[Order_Date]]),MONTH(Table1[[#This Row],[Order_Date]]),1)</f>
        <v>45231</v>
      </c>
    </row>
    <row r="11122" spans="1:14">
      <c r="A11122" t="s">
        <v>1235</v>
      </c>
      <c r="B11122" t="s">
        <v>696</v>
      </c>
      <c r="C11122" t="s">
        <v>697</v>
      </c>
      <c r="D11122" t="s">
        <v>44</v>
      </c>
      <c r="E11122" t="s">
        <v>113</v>
      </c>
      <c r="F11122" t="s">
        <v>60</v>
      </c>
      <c r="G11122">
        <v>36</v>
      </c>
      <c r="H11122">
        <v>3565.99</v>
      </c>
      <c r="I11122">
        <v>128375.64</v>
      </c>
      <c r="J11122">
        <v>117</v>
      </c>
      <c r="K11122">
        <v>6</v>
      </c>
      <c r="L11122" t="s">
        <v>18</v>
      </c>
      <c r="M11122">
        <f>(Table1[[#This Row],[Current_Stock]]*Table1[[#This Row],[Unit_Price]])</f>
        <v>417220.82999999996</v>
      </c>
      <c r="N11122" s="12">
        <f>DATE(YEAR(Table1[[#This Row],[Order_Date]]),MONTH(Table1[[#This Row],[Order_Date]]),1)</f>
        <v>45597</v>
      </c>
    </row>
    <row r="11123" spans="1:14">
      <c r="A11123" t="s">
        <v>1384</v>
      </c>
      <c r="B11123" t="s">
        <v>25</v>
      </c>
      <c r="C11123" t="s">
        <v>26</v>
      </c>
      <c r="D11123" t="s">
        <v>27</v>
      </c>
      <c r="E11123" t="s">
        <v>269</v>
      </c>
      <c r="F11123" t="s">
        <v>40</v>
      </c>
      <c r="G11123">
        <v>3</v>
      </c>
      <c r="H11123">
        <v>149.53</v>
      </c>
      <c r="I11123">
        <v>448.59</v>
      </c>
      <c r="J11123">
        <v>464</v>
      </c>
      <c r="K11123">
        <v>14</v>
      </c>
      <c r="L11123" t="s">
        <v>55</v>
      </c>
      <c r="M11123">
        <f>(Table1[[#This Row],[Current_Stock]]*Table1[[#This Row],[Unit_Price]])</f>
        <v>69381.919999999998</v>
      </c>
      <c r="N11123" s="12">
        <f>DATE(YEAR(Table1[[#This Row],[Order_Date]]),MONTH(Table1[[#This Row],[Order_Date]]),1)</f>
        <v>45108</v>
      </c>
    </row>
    <row r="11124" spans="1:14">
      <c r="A11124" t="s">
        <v>1375</v>
      </c>
      <c r="B11124" t="s">
        <v>587</v>
      </c>
      <c r="C11124" t="s">
        <v>588</v>
      </c>
      <c r="D11124" t="s">
        <v>44</v>
      </c>
      <c r="E11124" t="s">
        <v>277</v>
      </c>
      <c r="F11124" t="s">
        <v>46</v>
      </c>
      <c r="G11124">
        <v>38</v>
      </c>
      <c r="H11124">
        <v>1635.81</v>
      </c>
      <c r="I11124">
        <v>62160.78</v>
      </c>
      <c r="J11124">
        <v>37</v>
      </c>
      <c r="K11124">
        <v>4</v>
      </c>
      <c r="L11124" t="s">
        <v>18</v>
      </c>
      <c r="M11124">
        <f>(Table1[[#This Row],[Current_Stock]]*Table1[[#This Row],[Unit_Price]])</f>
        <v>60524.97</v>
      </c>
      <c r="N11124" s="12">
        <f>DATE(YEAR(Table1[[#This Row],[Order_Date]]),MONTH(Table1[[#This Row],[Order_Date]]),1)</f>
        <v>44927</v>
      </c>
    </row>
    <row r="11125" spans="1:14">
      <c r="A11125" t="s">
        <v>1277</v>
      </c>
      <c r="B11125" t="s">
        <v>111</v>
      </c>
      <c r="C11125" t="s">
        <v>112</v>
      </c>
      <c r="D11125" t="s">
        <v>84</v>
      </c>
      <c r="E11125" t="s">
        <v>277</v>
      </c>
      <c r="F11125" t="s">
        <v>40</v>
      </c>
      <c r="G11125">
        <v>20</v>
      </c>
      <c r="H11125">
        <v>1996.32</v>
      </c>
      <c r="I11125">
        <v>39926.400000000001</v>
      </c>
      <c r="J11125">
        <v>238</v>
      </c>
      <c r="K11125">
        <v>9</v>
      </c>
      <c r="L11125" t="s">
        <v>18</v>
      </c>
      <c r="M11125">
        <f>(Table1[[#This Row],[Current_Stock]]*Table1[[#This Row],[Unit_Price]])</f>
        <v>475124.16</v>
      </c>
      <c r="N11125" s="12">
        <f>DATE(YEAR(Table1[[#This Row],[Order_Date]]),MONTH(Table1[[#This Row],[Order_Date]]),1)</f>
        <v>45566</v>
      </c>
    </row>
    <row r="11126" spans="1:14">
      <c r="A11126" t="s">
        <v>274</v>
      </c>
      <c r="B11126" t="s">
        <v>710</v>
      </c>
      <c r="C11126" t="s">
        <v>711</v>
      </c>
      <c r="D11126" t="s">
        <v>53</v>
      </c>
      <c r="E11126" t="s">
        <v>282</v>
      </c>
      <c r="F11126" t="s">
        <v>40</v>
      </c>
      <c r="G11126">
        <v>8</v>
      </c>
      <c r="H11126">
        <v>692.97</v>
      </c>
      <c r="I11126">
        <v>5543.76</v>
      </c>
      <c r="J11126">
        <v>442</v>
      </c>
      <c r="K11126">
        <v>8</v>
      </c>
      <c r="L11126" t="s">
        <v>55</v>
      </c>
      <c r="M11126">
        <f>(Table1[[#This Row],[Current_Stock]]*Table1[[#This Row],[Unit_Price]])</f>
        <v>306292.74</v>
      </c>
      <c r="N11126" s="12">
        <f>DATE(YEAR(Table1[[#This Row],[Order_Date]]),MONTH(Table1[[#This Row],[Order_Date]]),1)</f>
        <v>45444</v>
      </c>
    </row>
    <row r="11127" spans="1:14">
      <c r="A11127" t="s">
        <v>565</v>
      </c>
      <c r="B11127" t="s">
        <v>777</v>
      </c>
      <c r="C11127" t="s">
        <v>778</v>
      </c>
      <c r="D11127" t="s">
        <v>84</v>
      </c>
      <c r="E11127" t="s">
        <v>277</v>
      </c>
      <c r="F11127" t="s">
        <v>29</v>
      </c>
      <c r="G11127">
        <v>15</v>
      </c>
      <c r="H11127">
        <v>6517.7</v>
      </c>
      <c r="I11127">
        <v>97765.5</v>
      </c>
      <c r="J11127">
        <v>140</v>
      </c>
      <c r="K11127">
        <v>10</v>
      </c>
      <c r="L11127" t="s">
        <v>18</v>
      </c>
      <c r="M11127">
        <f>(Table1[[#This Row],[Current_Stock]]*Table1[[#This Row],[Unit_Price]])</f>
        <v>912478</v>
      </c>
      <c r="N11127" s="12">
        <f>DATE(YEAR(Table1[[#This Row],[Order_Date]]),MONTH(Table1[[#This Row],[Order_Date]]),1)</f>
        <v>44958</v>
      </c>
    </row>
    <row r="11128" spans="1:14">
      <c r="A11128" t="s">
        <v>869</v>
      </c>
      <c r="B11128" t="s">
        <v>231</v>
      </c>
      <c r="C11128" t="s">
        <v>232</v>
      </c>
      <c r="D11128" t="s">
        <v>15</v>
      </c>
      <c r="E11128" t="s">
        <v>89</v>
      </c>
      <c r="F11128" t="s">
        <v>29</v>
      </c>
      <c r="G11128">
        <v>24</v>
      </c>
      <c r="H11128">
        <v>60.62</v>
      </c>
      <c r="I11128">
        <v>1454.88</v>
      </c>
      <c r="J11128">
        <v>114</v>
      </c>
      <c r="K11128">
        <v>12</v>
      </c>
      <c r="L11128" t="s">
        <v>18</v>
      </c>
      <c r="M11128">
        <f>(Table1[[#This Row],[Current_Stock]]*Table1[[#This Row],[Unit_Price]])</f>
        <v>6910.6799999999994</v>
      </c>
      <c r="N11128" s="12">
        <f>DATE(YEAR(Table1[[#This Row],[Order_Date]]),MONTH(Table1[[#This Row],[Order_Date]]),1)</f>
        <v>44986</v>
      </c>
    </row>
    <row r="11129" spans="1:14">
      <c r="A11129" t="s">
        <v>1364</v>
      </c>
      <c r="B11129" t="s">
        <v>245</v>
      </c>
      <c r="C11129" t="s">
        <v>246</v>
      </c>
      <c r="D11129" t="s">
        <v>44</v>
      </c>
      <c r="E11129" t="s">
        <v>34</v>
      </c>
      <c r="F11129" t="s">
        <v>60</v>
      </c>
      <c r="G11129">
        <v>33</v>
      </c>
      <c r="H11129">
        <v>3471</v>
      </c>
      <c r="I11129">
        <v>114543</v>
      </c>
      <c r="J11129">
        <v>105</v>
      </c>
      <c r="K11129">
        <v>13</v>
      </c>
      <c r="L11129" t="s">
        <v>105</v>
      </c>
      <c r="M11129">
        <f>(Table1[[#This Row],[Current_Stock]]*Table1[[#This Row],[Unit_Price]])</f>
        <v>364455</v>
      </c>
      <c r="N11129" s="12">
        <f>DATE(YEAR(Table1[[#This Row],[Order_Date]]),MONTH(Table1[[#This Row],[Order_Date]]),1)</f>
        <v>45323</v>
      </c>
    </row>
    <row r="11130" spans="1:14">
      <c r="A11130" t="s">
        <v>1302</v>
      </c>
      <c r="B11130" t="s">
        <v>752</v>
      </c>
      <c r="C11130" t="s">
        <v>753</v>
      </c>
      <c r="D11130" t="s">
        <v>183</v>
      </c>
      <c r="E11130" t="s">
        <v>330</v>
      </c>
      <c r="F11130" t="s">
        <v>29</v>
      </c>
      <c r="G11130">
        <v>16</v>
      </c>
      <c r="H11130">
        <v>3210.35</v>
      </c>
      <c r="I11130">
        <v>51365.599999999999</v>
      </c>
      <c r="J11130">
        <v>245</v>
      </c>
      <c r="K11130">
        <v>11</v>
      </c>
      <c r="L11130" t="s">
        <v>18</v>
      </c>
      <c r="M11130">
        <f>(Table1[[#This Row],[Current_Stock]]*Table1[[#This Row],[Unit_Price]])</f>
        <v>786535.75</v>
      </c>
      <c r="N11130" s="12">
        <f>DATE(YEAR(Table1[[#This Row],[Order_Date]]),MONTH(Table1[[#This Row],[Order_Date]]),1)</f>
        <v>45505</v>
      </c>
    </row>
    <row r="11131" spans="1:14">
      <c r="A11131" t="s">
        <v>1255</v>
      </c>
      <c r="B11131" t="s">
        <v>364</v>
      </c>
      <c r="C11131" t="s">
        <v>365</v>
      </c>
      <c r="D11131" t="s">
        <v>183</v>
      </c>
      <c r="E11131" t="s">
        <v>211</v>
      </c>
      <c r="F11131" t="s">
        <v>60</v>
      </c>
      <c r="G11131">
        <v>13</v>
      </c>
      <c r="H11131">
        <v>4444.67</v>
      </c>
      <c r="I11131">
        <v>57780.71</v>
      </c>
      <c r="J11131">
        <v>106</v>
      </c>
      <c r="K11131">
        <v>12</v>
      </c>
      <c r="L11131" t="s">
        <v>18</v>
      </c>
      <c r="M11131">
        <f>(Table1[[#This Row],[Current_Stock]]*Table1[[#This Row],[Unit_Price]])</f>
        <v>471135.02</v>
      </c>
      <c r="N11131" s="12">
        <f>DATE(YEAR(Table1[[#This Row],[Order_Date]]),MONTH(Table1[[#This Row],[Order_Date]]),1)</f>
        <v>45474</v>
      </c>
    </row>
    <row r="11132" spans="1:14">
      <c r="A11132" t="s">
        <v>941</v>
      </c>
      <c r="B11132" t="s">
        <v>594</v>
      </c>
      <c r="C11132" t="s">
        <v>595</v>
      </c>
      <c r="D11132" t="s">
        <v>22</v>
      </c>
      <c r="E11132" t="s">
        <v>73</v>
      </c>
      <c r="F11132" t="s">
        <v>46</v>
      </c>
      <c r="G11132">
        <v>68</v>
      </c>
      <c r="H11132">
        <v>11190.82</v>
      </c>
      <c r="I11132">
        <v>760975.76</v>
      </c>
      <c r="J11132">
        <v>54</v>
      </c>
      <c r="K11132">
        <v>10</v>
      </c>
      <c r="L11132" t="s">
        <v>105</v>
      </c>
      <c r="M11132">
        <f>(Table1[[#This Row],[Current_Stock]]*Table1[[#This Row],[Unit_Price]])</f>
        <v>604304.28</v>
      </c>
      <c r="N11132" s="12">
        <f>DATE(YEAR(Table1[[#This Row],[Order_Date]]),MONTH(Table1[[#This Row],[Order_Date]]),1)</f>
        <v>45231</v>
      </c>
    </row>
    <row r="11133" spans="1:14">
      <c r="A11133" t="s">
        <v>964</v>
      </c>
      <c r="B11133" t="s">
        <v>504</v>
      </c>
      <c r="C11133" t="s">
        <v>505</v>
      </c>
      <c r="D11133" t="s">
        <v>15</v>
      </c>
      <c r="E11133" t="s">
        <v>109</v>
      </c>
      <c r="F11133" t="s">
        <v>40</v>
      </c>
      <c r="G11133">
        <v>8</v>
      </c>
      <c r="H11133">
        <v>487.01</v>
      </c>
      <c r="I11133">
        <v>3896.08</v>
      </c>
      <c r="J11133">
        <v>153</v>
      </c>
      <c r="K11133">
        <v>6</v>
      </c>
      <c r="L11133" t="s">
        <v>18</v>
      </c>
      <c r="M11133">
        <f>(Table1[[#This Row],[Current_Stock]]*Table1[[#This Row],[Unit_Price]])</f>
        <v>74512.53</v>
      </c>
      <c r="N11133" s="12">
        <f>DATE(YEAR(Table1[[#This Row],[Order_Date]]),MONTH(Table1[[#This Row],[Order_Date]]),1)</f>
        <v>45566</v>
      </c>
    </row>
    <row r="11134" spans="1:14">
      <c r="A11134" t="s">
        <v>1087</v>
      </c>
      <c r="B11134" t="s">
        <v>62</v>
      </c>
      <c r="C11134" t="s">
        <v>63</v>
      </c>
      <c r="D11134" t="s">
        <v>38</v>
      </c>
      <c r="E11134" t="s">
        <v>113</v>
      </c>
      <c r="F11134" t="s">
        <v>46</v>
      </c>
      <c r="G11134">
        <v>14</v>
      </c>
      <c r="H11134">
        <v>4208.4799999999996</v>
      </c>
      <c r="I11134">
        <v>58918.720000000001</v>
      </c>
      <c r="J11134">
        <v>250</v>
      </c>
      <c r="K11134">
        <v>9</v>
      </c>
      <c r="L11134" t="s">
        <v>18</v>
      </c>
      <c r="M11134">
        <f>(Table1[[#This Row],[Current_Stock]]*Table1[[#This Row],[Unit_Price]])</f>
        <v>1052120</v>
      </c>
      <c r="N11134" s="12">
        <f>DATE(YEAR(Table1[[#This Row],[Order_Date]]),MONTH(Table1[[#This Row],[Order_Date]]),1)</f>
        <v>45170</v>
      </c>
    </row>
    <row r="11135" spans="1:14">
      <c r="A11135" t="s">
        <v>419</v>
      </c>
      <c r="B11135" t="s">
        <v>71</v>
      </c>
      <c r="C11135" t="s">
        <v>72</v>
      </c>
      <c r="D11135" t="s">
        <v>15</v>
      </c>
      <c r="E11135" t="s">
        <v>184</v>
      </c>
      <c r="F11135" t="s">
        <v>46</v>
      </c>
      <c r="G11135">
        <v>15</v>
      </c>
      <c r="H11135">
        <v>361.07</v>
      </c>
      <c r="I11135">
        <v>5416.05</v>
      </c>
      <c r="J11135">
        <v>129</v>
      </c>
      <c r="K11135">
        <v>13</v>
      </c>
      <c r="L11135" t="s">
        <v>18</v>
      </c>
      <c r="M11135">
        <f>(Table1[[#This Row],[Current_Stock]]*Table1[[#This Row],[Unit_Price]])</f>
        <v>46578.03</v>
      </c>
      <c r="N11135" s="12">
        <f>DATE(YEAR(Table1[[#This Row],[Order_Date]]),MONTH(Table1[[#This Row],[Order_Date]]),1)</f>
        <v>45139</v>
      </c>
    </row>
    <row r="11136" spans="1:14">
      <c r="A11136" t="s">
        <v>1312</v>
      </c>
      <c r="B11136" t="s">
        <v>315</v>
      </c>
      <c r="C11136" t="s">
        <v>316</v>
      </c>
      <c r="D11136" t="s">
        <v>38</v>
      </c>
      <c r="E11136" t="s">
        <v>277</v>
      </c>
      <c r="F11136" t="s">
        <v>29</v>
      </c>
      <c r="G11136">
        <v>16</v>
      </c>
      <c r="H11136">
        <v>1712.38</v>
      </c>
      <c r="I11136">
        <v>27398.080000000002</v>
      </c>
      <c r="J11136">
        <v>219</v>
      </c>
      <c r="K11136">
        <v>2</v>
      </c>
      <c r="L11136" t="s">
        <v>18</v>
      </c>
      <c r="M11136">
        <f>(Table1[[#This Row],[Current_Stock]]*Table1[[#This Row],[Unit_Price]])</f>
        <v>375011.22000000003</v>
      </c>
      <c r="N11136" s="12">
        <f>DATE(YEAR(Table1[[#This Row],[Order_Date]]),MONTH(Table1[[#This Row],[Order_Date]]),1)</f>
        <v>45017</v>
      </c>
    </row>
    <row r="11137" spans="1:14">
      <c r="A11137" t="s">
        <v>926</v>
      </c>
      <c r="B11137" t="s">
        <v>62</v>
      </c>
      <c r="C11137" t="s">
        <v>63</v>
      </c>
      <c r="D11137" t="s">
        <v>38</v>
      </c>
      <c r="E11137" t="s">
        <v>54</v>
      </c>
      <c r="F11137" t="s">
        <v>40</v>
      </c>
      <c r="G11137">
        <v>25</v>
      </c>
      <c r="H11137">
        <v>3909.92</v>
      </c>
      <c r="I11137">
        <v>97748</v>
      </c>
      <c r="J11137">
        <v>106</v>
      </c>
      <c r="K11137">
        <v>2</v>
      </c>
      <c r="L11137" t="s">
        <v>18</v>
      </c>
      <c r="M11137">
        <f>(Table1[[#This Row],[Current_Stock]]*Table1[[#This Row],[Unit_Price]])</f>
        <v>414451.52</v>
      </c>
      <c r="N11137" s="12">
        <f>DATE(YEAR(Table1[[#This Row],[Order_Date]]),MONTH(Table1[[#This Row],[Order_Date]]),1)</f>
        <v>45566</v>
      </c>
    </row>
    <row r="11138" spans="1:14">
      <c r="A11138" t="s">
        <v>498</v>
      </c>
      <c r="B11138" t="s">
        <v>404</v>
      </c>
      <c r="C11138" t="s">
        <v>405</v>
      </c>
      <c r="D11138" t="s">
        <v>27</v>
      </c>
      <c r="E11138" t="s">
        <v>277</v>
      </c>
      <c r="F11138" t="s">
        <v>40</v>
      </c>
      <c r="G11138">
        <v>4</v>
      </c>
      <c r="H11138">
        <v>4356.5200000000004</v>
      </c>
      <c r="I11138">
        <v>17426.080000000002</v>
      </c>
      <c r="J11138">
        <v>447</v>
      </c>
      <c r="K11138">
        <v>4</v>
      </c>
      <c r="L11138" t="s">
        <v>18</v>
      </c>
      <c r="M11138">
        <f>(Table1[[#This Row],[Current_Stock]]*Table1[[#This Row],[Unit_Price]])</f>
        <v>1947364.4400000002</v>
      </c>
      <c r="N11138" s="12">
        <f>DATE(YEAR(Table1[[#This Row],[Order_Date]]),MONTH(Table1[[#This Row],[Order_Date]]),1)</f>
        <v>44986</v>
      </c>
    </row>
    <row r="11139" spans="1:14">
      <c r="A11139" t="s">
        <v>1272</v>
      </c>
      <c r="B11139" t="s">
        <v>107</v>
      </c>
      <c r="C11139" t="s">
        <v>108</v>
      </c>
      <c r="D11139" t="s">
        <v>96</v>
      </c>
      <c r="E11139" t="s">
        <v>251</v>
      </c>
      <c r="F11139" t="s">
        <v>29</v>
      </c>
      <c r="G11139">
        <v>2</v>
      </c>
      <c r="H11139">
        <v>2912.19</v>
      </c>
      <c r="I11139">
        <v>5824.38</v>
      </c>
      <c r="J11139">
        <v>275</v>
      </c>
      <c r="K11139">
        <v>7</v>
      </c>
      <c r="L11139" t="s">
        <v>18</v>
      </c>
      <c r="M11139">
        <f>(Table1[[#This Row],[Current_Stock]]*Table1[[#This Row],[Unit_Price]])</f>
        <v>800852.25</v>
      </c>
      <c r="N11139" s="12">
        <f>DATE(YEAR(Table1[[#This Row],[Order_Date]]),MONTH(Table1[[#This Row],[Order_Date]]),1)</f>
        <v>45017</v>
      </c>
    </row>
    <row r="11140" spans="1:14">
      <c r="A11140" t="s">
        <v>1189</v>
      </c>
      <c r="B11140" t="s">
        <v>1168</v>
      </c>
      <c r="C11140" t="s">
        <v>1169</v>
      </c>
      <c r="D11140" t="s">
        <v>53</v>
      </c>
      <c r="E11140" t="s">
        <v>34</v>
      </c>
      <c r="F11140" t="s">
        <v>40</v>
      </c>
      <c r="G11140">
        <v>6</v>
      </c>
      <c r="H11140">
        <v>3061.75</v>
      </c>
      <c r="I11140">
        <v>18370.5</v>
      </c>
      <c r="J11140">
        <v>491</v>
      </c>
      <c r="K11140">
        <v>3</v>
      </c>
      <c r="L11140" t="s">
        <v>55</v>
      </c>
      <c r="M11140">
        <f>(Table1[[#This Row],[Current_Stock]]*Table1[[#This Row],[Unit_Price]])</f>
        <v>1503319.25</v>
      </c>
      <c r="N11140" s="12">
        <f>DATE(YEAR(Table1[[#This Row],[Order_Date]]),MONTH(Table1[[#This Row],[Order_Date]]),1)</f>
        <v>45231</v>
      </c>
    </row>
    <row r="11141" spans="1:14">
      <c r="A11141" t="s">
        <v>1283</v>
      </c>
      <c r="B11141" t="s">
        <v>207</v>
      </c>
      <c r="C11141" t="s">
        <v>208</v>
      </c>
      <c r="D11141" t="s">
        <v>27</v>
      </c>
      <c r="E11141" t="s">
        <v>269</v>
      </c>
      <c r="F11141" t="s">
        <v>17</v>
      </c>
      <c r="G11141">
        <v>9</v>
      </c>
      <c r="H11141">
        <v>1422.68</v>
      </c>
      <c r="I11141">
        <v>12804.12</v>
      </c>
      <c r="J11141">
        <v>557</v>
      </c>
      <c r="K11141">
        <v>12</v>
      </c>
      <c r="L11141" t="s">
        <v>55</v>
      </c>
      <c r="M11141">
        <f>(Table1[[#This Row],[Current_Stock]]*Table1[[#This Row],[Unit_Price]])</f>
        <v>792432.76</v>
      </c>
      <c r="N11141" s="12">
        <f>DATE(YEAR(Table1[[#This Row],[Order_Date]]),MONTH(Table1[[#This Row],[Order_Date]]),1)</f>
        <v>45047</v>
      </c>
    </row>
    <row r="11142" spans="1:14">
      <c r="A11142" t="s">
        <v>976</v>
      </c>
      <c r="B11142" t="s">
        <v>432</v>
      </c>
      <c r="C11142" t="s">
        <v>433</v>
      </c>
      <c r="D11142" t="s">
        <v>96</v>
      </c>
      <c r="E11142" t="s">
        <v>73</v>
      </c>
      <c r="F11142" t="s">
        <v>29</v>
      </c>
      <c r="G11142">
        <v>4</v>
      </c>
      <c r="H11142">
        <v>2543.38</v>
      </c>
      <c r="I11142">
        <v>10173.52</v>
      </c>
      <c r="J11142">
        <v>374</v>
      </c>
      <c r="K11142">
        <v>4</v>
      </c>
      <c r="L11142" t="s">
        <v>55</v>
      </c>
      <c r="M11142">
        <f>(Table1[[#This Row],[Current_Stock]]*Table1[[#This Row],[Unit_Price]])</f>
        <v>951224.12</v>
      </c>
      <c r="N11142" s="12">
        <f>DATE(YEAR(Table1[[#This Row],[Order_Date]]),MONTH(Table1[[#This Row],[Order_Date]]),1)</f>
        <v>45231</v>
      </c>
    </row>
    <row r="11143" spans="1:14">
      <c r="A11143" t="s">
        <v>1155</v>
      </c>
      <c r="B11143" t="s">
        <v>62</v>
      </c>
      <c r="C11143" t="s">
        <v>63</v>
      </c>
      <c r="D11143" t="s">
        <v>38</v>
      </c>
      <c r="E11143" t="s">
        <v>39</v>
      </c>
      <c r="F11143" t="s">
        <v>29</v>
      </c>
      <c r="G11143">
        <v>14</v>
      </c>
      <c r="H11143">
        <v>4546.1400000000003</v>
      </c>
      <c r="I11143">
        <v>63645.96</v>
      </c>
      <c r="J11143">
        <v>216</v>
      </c>
      <c r="K11143">
        <v>7</v>
      </c>
      <c r="L11143" t="s">
        <v>18</v>
      </c>
      <c r="M11143">
        <f>(Table1[[#This Row],[Current_Stock]]*Table1[[#This Row],[Unit_Price]])</f>
        <v>981966.24000000011</v>
      </c>
      <c r="N11143" s="12">
        <f>DATE(YEAR(Table1[[#This Row],[Order_Date]]),MONTH(Table1[[#This Row],[Order_Date]]),1)</f>
        <v>45078</v>
      </c>
    </row>
    <row r="11144" spans="1:14">
      <c r="A11144" t="s">
        <v>1195</v>
      </c>
      <c r="B11144" t="s">
        <v>848</v>
      </c>
      <c r="C11144" t="s">
        <v>849</v>
      </c>
      <c r="D11144" t="s">
        <v>33</v>
      </c>
      <c r="E11144" t="s">
        <v>54</v>
      </c>
      <c r="F11144" t="s">
        <v>40</v>
      </c>
      <c r="G11144">
        <v>10</v>
      </c>
      <c r="H11144">
        <v>1820.82</v>
      </c>
      <c r="I11144">
        <v>18208.2</v>
      </c>
      <c r="J11144">
        <v>157</v>
      </c>
      <c r="K11144">
        <v>9</v>
      </c>
      <c r="L11144" t="s">
        <v>18</v>
      </c>
      <c r="M11144">
        <f>(Table1[[#This Row],[Current_Stock]]*Table1[[#This Row],[Unit_Price]])</f>
        <v>285868.74</v>
      </c>
      <c r="N11144" s="12">
        <f>DATE(YEAR(Table1[[#This Row],[Order_Date]]),MONTH(Table1[[#This Row],[Order_Date]]),1)</f>
        <v>45017</v>
      </c>
    </row>
    <row r="11145" spans="1:14">
      <c r="A11145" t="s">
        <v>1380</v>
      </c>
      <c r="B11145" t="s">
        <v>647</v>
      </c>
      <c r="C11145" t="s">
        <v>648</v>
      </c>
      <c r="D11145" t="s">
        <v>84</v>
      </c>
      <c r="E11145" t="s">
        <v>109</v>
      </c>
      <c r="F11145" t="s">
        <v>29</v>
      </c>
      <c r="G11145">
        <v>25</v>
      </c>
      <c r="H11145">
        <v>1454.89</v>
      </c>
      <c r="I11145">
        <v>36372.25</v>
      </c>
      <c r="J11145">
        <v>134</v>
      </c>
      <c r="K11145">
        <v>9</v>
      </c>
      <c r="L11145" t="s">
        <v>18</v>
      </c>
      <c r="M11145">
        <f>(Table1[[#This Row],[Current_Stock]]*Table1[[#This Row],[Unit_Price]])</f>
        <v>194955.26</v>
      </c>
      <c r="N11145" s="12">
        <f>DATE(YEAR(Table1[[#This Row],[Order_Date]]),MONTH(Table1[[#This Row],[Order_Date]]),1)</f>
        <v>44986</v>
      </c>
    </row>
    <row r="11146" spans="1:14">
      <c r="A11146" t="s">
        <v>238</v>
      </c>
      <c r="B11146" t="s">
        <v>393</v>
      </c>
      <c r="C11146" t="s">
        <v>394</v>
      </c>
      <c r="D11146" t="s">
        <v>33</v>
      </c>
      <c r="E11146" t="s">
        <v>167</v>
      </c>
      <c r="F11146" t="s">
        <v>40</v>
      </c>
      <c r="G11146">
        <v>12</v>
      </c>
      <c r="H11146">
        <v>1919.98</v>
      </c>
      <c r="I11146">
        <v>23039.759999999998</v>
      </c>
      <c r="J11146">
        <v>86</v>
      </c>
      <c r="K11146">
        <v>3</v>
      </c>
      <c r="L11146" t="s">
        <v>18</v>
      </c>
      <c r="M11146">
        <f>(Table1[[#This Row],[Current_Stock]]*Table1[[#This Row],[Unit_Price]])</f>
        <v>165118.28</v>
      </c>
      <c r="N11146" s="12">
        <f>DATE(YEAR(Table1[[#This Row],[Order_Date]]),MONTH(Table1[[#This Row],[Order_Date]]),1)</f>
        <v>45017</v>
      </c>
    </row>
    <row r="11147" spans="1:14">
      <c r="A11147" t="s">
        <v>161</v>
      </c>
      <c r="B11147" t="s">
        <v>479</v>
      </c>
      <c r="C11147" t="s">
        <v>480</v>
      </c>
      <c r="D11147" t="s">
        <v>84</v>
      </c>
      <c r="E11147" t="s">
        <v>109</v>
      </c>
      <c r="F11147" t="s">
        <v>29</v>
      </c>
      <c r="G11147">
        <v>19</v>
      </c>
      <c r="H11147">
        <v>9764.4</v>
      </c>
      <c r="I11147">
        <v>185523.6</v>
      </c>
      <c r="J11147">
        <v>224</v>
      </c>
      <c r="K11147">
        <v>10</v>
      </c>
      <c r="L11147" t="s">
        <v>18</v>
      </c>
      <c r="M11147">
        <f>(Table1[[#This Row],[Current_Stock]]*Table1[[#This Row],[Unit_Price]])</f>
        <v>2187225.6</v>
      </c>
      <c r="N11147" s="12">
        <f>DATE(YEAR(Table1[[#This Row],[Order_Date]]),MONTH(Table1[[#This Row],[Order_Date]]),1)</f>
        <v>45474</v>
      </c>
    </row>
    <row r="11148" spans="1:14">
      <c r="A11148" t="s">
        <v>821</v>
      </c>
      <c r="B11148" t="s">
        <v>414</v>
      </c>
      <c r="C11148" t="s">
        <v>415</v>
      </c>
      <c r="D11148" t="s">
        <v>53</v>
      </c>
      <c r="E11148" t="s">
        <v>211</v>
      </c>
      <c r="F11148" t="s">
        <v>29</v>
      </c>
      <c r="G11148">
        <v>1</v>
      </c>
      <c r="H11148">
        <v>2715.65</v>
      </c>
      <c r="I11148">
        <v>2715.65</v>
      </c>
      <c r="J11148">
        <v>319</v>
      </c>
      <c r="K11148">
        <v>14</v>
      </c>
      <c r="L11148" t="s">
        <v>18</v>
      </c>
      <c r="M11148">
        <f>(Table1[[#This Row],[Current_Stock]]*Table1[[#This Row],[Unit_Price]])</f>
        <v>866292.35</v>
      </c>
      <c r="N11148" s="12">
        <f>DATE(YEAR(Table1[[#This Row],[Order_Date]]),MONTH(Table1[[#This Row],[Order_Date]]),1)</f>
        <v>45261</v>
      </c>
    </row>
    <row r="11149" spans="1:14">
      <c r="A11149" t="s">
        <v>625</v>
      </c>
      <c r="B11149" t="s">
        <v>194</v>
      </c>
      <c r="C11149" t="s">
        <v>195</v>
      </c>
      <c r="D11149" t="s">
        <v>15</v>
      </c>
      <c r="E11149" t="s">
        <v>73</v>
      </c>
      <c r="F11149" t="s">
        <v>46</v>
      </c>
      <c r="G11149">
        <v>23</v>
      </c>
      <c r="H11149">
        <v>246.88</v>
      </c>
      <c r="I11149">
        <v>5678.24</v>
      </c>
      <c r="J11149">
        <v>93</v>
      </c>
      <c r="K11149">
        <v>3</v>
      </c>
      <c r="L11149" t="s">
        <v>18</v>
      </c>
      <c r="M11149">
        <f>(Table1[[#This Row],[Current_Stock]]*Table1[[#This Row],[Unit_Price]])</f>
        <v>22959.84</v>
      </c>
      <c r="N11149" s="12">
        <f>DATE(YEAR(Table1[[#This Row],[Order_Date]]),MONTH(Table1[[#This Row],[Order_Date]]),1)</f>
        <v>45444</v>
      </c>
    </row>
    <row r="11150" spans="1:14">
      <c r="A11150" t="s">
        <v>1038</v>
      </c>
      <c r="B11150" t="s">
        <v>549</v>
      </c>
      <c r="C11150" t="s">
        <v>550</v>
      </c>
      <c r="D11150" t="s">
        <v>96</v>
      </c>
      <c r="E11150" t="s">
        <v>243</v>
      </c>
      <c r="F11150" t="s">
        <v>29</v>
      </c>
      <c r="G11150">
        <v>2</v>
      </c>
      <c r="H11150">
        <v>3883.97</v>
      </c>
      <c r="I11150">
        <v>7767.94</v>
      </c>
      <c r="J11150">
        <v>268</v>
      </c>
      <c r="K11150">
        <v>11</v>
      </c>
      <c r="L11150" t="s">
        <v>55</v>
      </c>
      <c r="M11150">
        <f>(Table1[[#This Row],[Current_Stock]]*Table1[[#This Row],[Unit_Price]])</f>
        <v>1040903.96</v>
      </c>
      <c r="N11150" s="12">
        <f>DATE(YEAR(Table1[[#This Row],[Order_Date]]),MONTH(Table1[[#This Row],[Order_Date]]),1)</f>
        <v>45597</v>
      </c>
    </row>
    <row r="11151" spans="1:14">
      <c r="A11151" t="s">
        <v>678</v>
      </c>
      <c r="B11151" t="s">
        <v>1070</v>
      </c>
      <c r="C11151" t="s">
        <v>1071</v>
      </c>
      <c r="D11151" t="s">
        <v>22</v>
      </c>
      <c r="E11151" t="s">
        <v>109</v>
      </c>
      <c r="F11151" t="s">
        <v>17</v>
      </c>
      <c r="G11151">
        <v>20</v>
      </c>
      <c r="H11151">
        <v>6888.16</v>
      </c>
      <c r="I11151">
        <v>137763.20000000001</v>
      </c>
      <c r="J11151">
        <v>119</v>
      </c>
      <c r="K11151">
        <v>9</v>
      </c>
      <c r="L11151" t="s">
        <v>18</v>
      </c>
      <c r="M11151">
        <f>(Table1[[#This Row],[Current_Stock]]*Table1[[#This Row],[Unit_Price]])</f>
        <v>819691.04</v>
      </c>
      <c r="N11151" s="12">
        <f>DATE(YEAR(Table1[[#This Row],[Order_Date]]),MONTH(Table1[[#This Row],[Order_Date]]),1)</f>
        <v>45505</v>
      </c>
    </row>
    <row r="11152" spans="1:14">
      <c r="A11152" t="s">
        <v>1377</v>
      </c>
      <c r="B11152" t="s">
        <v>414</v>
      </c>
      <c r="C11152" t="s">
        <v>415</v>
      </c>
      <c r="D11152" t="s">
        <v>53</v>
      </c>
      <c r="E11152" t="s">
        <v>50</v>
      </c>
      <c r="F11152" t="s">
        <v>40</v>
      </c>
      <c r="G11152">
        <v>5</v>
      </c>
      <c r="H11152">
        <v>3990.4</v>
      </c>
      <c r="I11152">
        <v>19952</v>
      </c>
      <c r="J11152">
        <v>430</v>
      </c>
      <c r="K11152">
        <v>2</v>
      </c>
      <c r="L11152" t="s">
        <v>18</v>
      </c>
      <c r="M11152">
        <f>(Table1[[#This Row],[Current_Stock]]*Table1[[#This Row],[Unit_Price]])</f>
        <v>1715872</v>
      </c>
      <c r="N11152" s="12">
        <f>DATE(YEAR(Table1[[#This Row],[Order_Date]]),MONTH(Table1[[#This Row],[Order_Date]]),1)</f>
        <v>45505</v>
      </c>
    </row>
    <row r="11153" spans="1:14">
      <c r="A11153" t="s">
        <v>827</v>
      </c>
      <c r="B11153" t="s">
        <v>42</v>
      </c>
      <c r="C11153" t="s">
        <v>43</v>
      </c>
      <c r="D11153" t="s">
        <v>44</v>
      </c>
      <c r="E11153" t="s">
        <v>109</v>
      </c>
      <c r="F11153" t="s">
        <v>60</v>
      </c>
      <c r="G11153">
        <v>50</v>
      </c>
      <c r="H11153">
        <v>3171.46</v>
      </c>
      <c r="I11153">
        <v>158573</v>
      </c>
      <c r="J11153">
        <v>84</v>
      </c>
      <c r="K11153">
        <v>12</v>
      </c>
      <c r="L11153" t="s">
        <v>18</v>
      </c>
      <c r="M11153">
        <f>(Table1[[#This Row],[Current_Stock]]*Table1[[#This Row],[Unit_Price]])</f>
        <v>266402.64</v>
      </c>
      <c r="N11153" s="12">
        <f>DATE(YEAR(Table1[[#This Row],[Order_Date]]),MONTH(Table1[[#This Row],[Order_Date]]),1)</f>
        <v>45352</v>
      </c>
    </row>
    <row r="11154" spans="1:14">
      <c r="A11154" t="s">
        <v>224</v>
      </c>
      <c r="B11154" t="s">
        <v>187</v>
      </c>
      <c r="C11154" t="s">
        <v>188</v>
      </c>
      <c r="D11154" t="s">
        <v>53</v>
      </c>
      <c r="E11154" t="s">
        <v>330</v>
      </c>
      <c r="F11154" t="s">
        <v>60</v>
      </c>
      <c r="G11154">
        <v>9</v>
      </c>
      <c r="H11154">
        <v>4495.95</v>
      </c>
      <c r="I11154">
        <v>40463.550000000003</v>
      </c>
      <c r="J11154">
        <v>539</v>
      </c>
      <c r="K11154">
        <v>13</v>
      </c>
      <c r="L11154" t="s">
        <v>18</v>
      </c>
      <c r="M11154">
        <f>(Table1[[#This Row],[Current_Stock]]*Table1[[#This Row],[Unit_Price]])</f>
        <v>2423317.0499999998</v>
      </c>
      <c r="N11154" s="12">
        <f>DATE(YEAR(Table1[[#This Row],[Order_Date]]),MONTH(Table1[[#This Row],[Order_Date]]),1)</f>
        <v>45017</v>
      </c>
    </row>
    <row r="11155" spans="1:14">
      <c r="A11155" t="s">
        <v>805</v>
      </c>
      <c r="B11155" t="s">
        <v>71</v>
      </c>
      <c r="C11155" t="s">
        <v>72</v>
      </c>
      <c r="D11155" t="s">
        <v>15</v>
      </c>
      <c r="E11155" t="s">
        <v>282</v>
      </c>
      <c r="F11155" t="s">
        <v>46</v>
      </c>
      <c r="G11155">
        <v>23</v>
      </c>
      <c r="H11155">
        <v>162.62</v>
      </c>
      <c r="I11155">
        <v>3740.26</v>
      </c>
      <c r="J11155">
        <v>162</v>
      </c>
      <c r="K11155">
        <v>4</v>
      </c>
      <c r="L11155" t="s">
        <v>18</v>
      </c>
      <c r="M11155">
        <f>(Table1[[#This Row],[Current_Stock]]*Table1[[#This Row],[Unit_Price]])</f>
        <v>26344.440000000002</v>
      </c>
      <c r="N11155" s="12">
        <f>DATE(YEAR(Table1[[#This Row],[Order_Date]]),MONTH(Table1[[#This Row],[Order_Date]]),1)</f>
        <v>45139</v>
      </c>
    </row>
    <row r="11156" spans="1:14">
      <c r="A11156" t="s">
        <v>1140</v>
      </c>
      <c r="B11156" t="s">
        <v>1147</v>
      </c>
      <c r="C11156" t="s">
        <v>1148</v>
      </c>
      <c r="D11156" t="s">
        <v>96</v>
      </c>
      <c r="E11156" t="s">
        <v>243</v>
      </c>
      <c r="F11156" t="s">
        <v>40</v>
      </c>
      <c r="G11156">
        <v>1</v>
      </c>
      <c r="H11156">
        <v>4740.1899999999996</v>
      </c>
      <c r="I11156">
        <v>4740.1899999999996</v>
      </c>
      <c r="J11156">
        <v>504</v>
      </c>
      <c r="K11156">
        <v>12</v>
      </c>
      <c r="L11156" t="s">
        <v>18</v>
      </c>
      <c r="M11156">
        <f>(Table1[[#This Row],[Current_Stock]]*Table1[[#This Row],[Unit_Price]])</f>
        <v>2389055.7599999998</v>
      </c>
      <c r="N11156" s="12">
        <f>DATE(YEAR(Table1[[#This Row],[Order_Date]]),MONTH(Table1[[#This Row],[Order_Date]]),1)</f>
        <v>44986</v>
      </c>
    </row>
    <row r="11157" spans="1:14">
      <c r="A11157" t="s">
        <v>824</v>
      </c>
      <c r="B11157" t="s">
        <v>305</v>
      </c>
      <c r="C11157" t="s">
        <v>306</v>
      </c>
      <c r="D11157" t="s">
        <v>22</v>
      </c>
      <c r="E11157" t="s">
        <v>54</v>
      </c>
      <c r="F11157" t="s">
        <v>29</v>
      </c>
      <c r="G11157">
        <v>32</v>
      </c>
      <c r="H11157">
        <v>7155.8</v>
      </c>
      <c r="I11157">
        <v>228985.60000000001</v>
      </c>
      <c r="J11157">
        <v>65</v>
      </c>
      <c r="K11157">
        <v>7</v>
      </c>
      <c r="L11157" t="s">
        <v>18</v>
      </c>
      <c r="M11157">
        <f>(Table1[[#This Row],[Current_Stock]]*Table1[[#This Row],[Unit_Price]])</f>
        <v>465127</v>
      </c>
      <c r="N11157" s="12">
        <f>DATE(YEAR(Table1[[#This Row],[Order_Date]]),MONTH(Table1[[#This Row],[Order_Date]]),1)</f>
        <v>45566</v>
      </c>
    </row>
    <row r="11158" spans="1:14">
      <c r="A11158" t="s">
        <v>930</v>
      </c>
      <c r="B11158" t="s">
        <v>144</v>
      </c>
      <c r="C11158" t="s">
        <v>145</v>
      </c>
      <c r="D11158" t="s">
        <v>27</v>
      </c>
      <c r="E11158" t="s">
        <v>113</v>
      </c>
      <c r="F11158" t="s">
        <v>17</v>
      </c>
      <c r="G11158">
        <v>1</v>
      </c>
      <c r="H11158">
        <v>4633.09</v>
      </c>
      <c r="I11158">
        <v>4633.09</v>
      </c>
      <c r="J11158">
        <v>313</v>
      </c>
      <c r="K11158">
        <v>3</v>
      </c>
      <c r="L11158" t="s">
        <v>18</v>
      </c>
      <c r="M11158">
        <f>(Table1[[#This Row],[Current_Stock]]*Table1[[#This Row],[Unit_Price]])</f>
        <v>1450157.1700000002</v>
      </c>
      <c r="N11158" s="12">
        <f>DATE(YEAR(Table1[[#This Row],[Order_Date]]),MONTH(Table1[[#This Row],[Order_Date]]),1)</f>
        <v>45200</v>
      </c>
    </row>
    <row r="11159" spans="1:14">
      <c r="A11159" t="s">
        <v>838</v>
      </c>
      <c r="B11159" t="s">
        <v>699</v>
      </c>
      <c r="C11159" t="s">
        <v>700</v>
      </c>
      <c r="D11159" t="s">
        <v>53</v>
      </c>
      <c r="E11159" t="s">
        <v>189</v>
      </c>
      <c r="F11159" t="s">
        <v>40</v>
      </c>
      <c r="G11159">
        <v>5</v>
      </c>
      <c r="H11159">
        <v>3513.81</v>
      </c>
      <c r="I11159">
        <v>17569.05</v>
      </c>
      <c r="J11159">
        <v>487</v>
      </c>
      <c r="K11159">
        <v>6</v>
      </c>
      <c r="L11159" t="s">
        <v>18</v>
      </c>
      <c r="M11159">
        <f>(Table1[[#This Row],[Current_Stock]]*Table1[[#This Row],[Unit_Price]])</f>
        <v>1711225.47</v>
      </c>
      <c r="N11159" s="12">
        <f>DATE(YEAR(Table1[[#This Row],[Order_Date]]),MONTH(Table1[[#This Row],[Order_Date]]),1)</f>
        <v>45474</v>
      </c>
    </row>
    <row r="11160" spans="1:14">
      <c r="A11160" t="s">
        <v>863</v>
      </c>
      <c r="B11160" t="s">
        <v>608</v>
      </c>
      <c r="C11160" t="s">
        <v>609</v>
      </c>
      <c r="D11160" t="s">
        <v>84</v>
      </c>
      <c r="E11160" t="s">
        <v>330</v>
      </c>
      <c r="F11160" t="s">
        <v>60</v>
      </c>
      <c r="G11160">
        <v>17</v>
      </c>
      <c r="H11160">
        <v>22677.09</v>
      </c>
      <c r="I11160">
        <v>385510.53</v>
      </c>
      <c r="J11160">
        <v>98</v>
      </c>
      <c r="K11160">
        <v>4</v>
      </c>
      <c r="L11160" t="s">
        <v>18</v>
      </c>
      <c r="M11160">
        <f>(Table1[[#This Row],[Current_Stock]]*Table1[[#This Row],[Unit_Price]])</f>
        <v>2222354.8199999998</v>
      </c>
      <c r="N11160" s="12">
        <f>DATE(YEAR(Table1[[#This Row],[Order_Date]]),MONTH(Table1[[#This Row],[Order_Date]]),1)</f>
        <v>44927</v>
      </c>
    </row>
    <row r="11161" spans="1:14">
      <c r="A11161" t="s">
        <v>540</v>
      </c>
      <c r="B11161" t="s">
        <v>720</v>
      </c>
      <c r="C11161" t="s">
        <v>721</v>
      </c>
      <c r="D11161" t="s">
        <v>44</v>
      </c>
      <c r="E11161" t="s">
        <v>113</v>
      </c>
      <c r="F11161" t="s">
        <v>17</v>
      </c>
      <c r="G11161">
        <v>31</v>
      </c>
      <c r="H11161">
        <v>4544.7</v>
      </c>
      <c r="I11161">
        <v>140885.70000000001</v>
      </c>
      <c r="J11161">
        <v>85</v>
      </c>
      <c r="K11161">
        <v>5</v>
      </c>
      <c r="L11161" t="s">
        <v>18</v>
      </c>
      <c r="M11161">
        <f>(Table1[[#This Row],[Current_Stock]]*Table1[[#This Row],[Unit_Price]])</f>
        <v>386299.5</v>
      </c>
      <c r="N11161" s="12">
        <f>DATE(YEAR(Table1[[#This Row],[Order_Date]]),MONTH(Table1[[#This Row],[Order_Date]]),1)</f>
        <v>45627</v>
      </c>
    </row>
    <row r="11162" spans="1:14">
      <c r="A11162" t="s">
        <v>30</v>
      </c>
      <c r="B11162" t="s">
        <v>647</v>
      </c>
      <c r="C11162" t="s">
        <v>648</v>
      </c>
      <c r="D11162" t="s">
        <v>84</v>
      </c>
      <c r="E11162" t="s">
        <v>109</v>
      </c>
      <c r="F11162" t="s">
        <v>40</v>
      </c>
      <c r="G11162">
        <v>8</v>
      </c>
      <c r="H11162">
        <v>14351.93</v>
      </c>
      <c r="I11162">
        <v>114815.44</v>
      </c>
      <c r="J11162">
        <v>155</v>
      </c>
      <c r="K11162">
        <v>12</v>
      </c>
      <c r="L11162" t="s">
        <v>18</v>
      </c>
      <c r="M11162">
        <f>(Table1[[#This Row],[Current_Stock]]*Table1[[#This Row],[Unit_Price]])</f>
        <v>2224549.15</v>
      </c>
      <c r="N11162" s="12">
        <f>DATE(YEAR(Table1[[#This Row],[Order_Date]]),MONTH(Table1[[#This Row],[Order_Date]]),1)</f>
        <v>45108</v>
      </c>
    </row>
    <row r="11163" spans="1:14">
      <c r="A11163" t="s">
        <v>924</v>
      </c>
      <c r="B11163" t="s">
        <v>513</v>
      </c>
      <c r="C11163" t="s">
        <v>514</v>
      </c>
      <c r="D11163" t="s">
        <v>96</v>
      </c>
      <c r="E11163" t="s">
        <v>109</v>
      </c>
      <c r="F11163" t="s">
        <v>29</v>
      </c>
      <c r="G11163">
        <v>3</v>
      </c>
      <c r="H11163">
        <v>334.56</v>
      </c>
      <c r="I11163">
        <v>1003.68</v>
      </c>
      <c r="J11163">
        <v>431</v>
      </c>
      <c r="K11163">
        <v>13</v>
      </c>
      <c r="L11163" t="s">
        <v>55</v>
      </c>
      <c r="M11163">
        <f>(Table1[[#This Row],[Current_Stock]]*Table1[[#This Row],[Unit_Price]])</f>
        <v>144195.36000000002</v>
      </c>
      <c r="N11163" s="12">
        <f>DATE(YEAR(Table1[[#This Row],[Order_Date]]),MONTH(Table1[[#This Row],[Order_Date]]),1)</f>
        <v>45261</v>
      </c>
    </row>
    <row r="11164" spans="1:14">
      <c r="A11164" t="s">
        <v>1236</v>
      </c>
      <c r="B11164" t="s">
        <v>147</v>
      </c>
      <c r="C11164" t="s">
        <v>148</v>
      </c>
      <c r="D11164" t="s">
        <v>53</v>
      </c>
      <c r="E11164" t="s">
        <v>28</v>
      </c>
      <c r="F11164" t="s">
        <v>29</v>
      </c>
      <c r="G11164">
        <v>4</v>
      </c>
      <c r="H11164">
        <v>4404.88</v>
      </c>
      <c r="I11164">
        <v>17619.52</v>
      </c>
      <c r="J11164">
        <v>494</v>
      </c>
      <c r="K11164">
        <v>14</v>
      </c>
      <c r="L11164" t="s">
        <v>55</v>
      </c>
      <c r="M11164">
        <f>(Table1[[#This Row],[Current_Stock]]*Table1[[#This Row],[Unit_Price]])</f>
        <v>2176010.7200000002</v>
      </c>
      <c r="N11164" s="12">
        <f>DATE(YEAR(Table1[[#This Row],[Order_Date]]),MONTH(Table1[[#This Row],[Order_Date]]),1)</f>
        <v>44986</v>
      </c>
    </row>
    <row r="11165" spans="1:14">
      <c r="A11165" t="s">
        <v>1056</v>
      </c>
      <c r="B11165" t="s">
        <v>1065</v>
      </c>
      <c r="C11165" t="s">
        <v>1066</v>
      </c>
      <c r="D11165" t="s">
        <v>15</v>
      </c>
      <c r="E11165" t="s">
        <v>39</v>
      </c>
      <c r="F11165" t="s">
        <v>29</v>
      </c>
      <c r="G11165">
        <v>20</v>
      </c>
      <c r="H11165">
        <v>85.48</v>
      </c>
      <c r="I11165">
        <v>1709.6</v>
      </c>
      <c r="J11165">
        <v>218</v>
      </c>
      <c r="K11165">
        <v>12</v>
      </c>
      <c r="L11165" t="s">
        <v>18</v>
      </c>
      <c r="M11165">
        <f>(Table1[[#This Row],[Current_Stock]]*Table1[[#This Row],[Unit_Price]])</f>
        <v>18634.64</v>
      </c>
      <c r="N11165" s="12">
        <f>DATE(YEAR(Table1[[#This Row],[Order_Date]]),MONTH(Table1[[#This Row],[Order_Date]]),1)</f>
        <v>45200</v>
      </c>
    </row>
    <row r="11166" spans="1:14">
      <c r="A11166" t="s">
        <v>1296</v>
      </c>
      <c r="B11166" t="s">
        <v>1259</v>
      </c>
      <c r="C11166" t="s">
        <v>1260</v>
      </c>
      <c r="D11166" t="s">
        <v>53</v>
      </c>
      <c r="E11166" t="s">
        <v>211</v>
      </c>
      <c r="F11166" t="s">
        <v>40</v>
      </c>
      <c r="G11166">
        <v>3</v>
      </c>
      <c r="H11166">
        <v>307.60000000000002</v>
      </c>
      <c r="I11166">
        <v>922.8</v>
      </c>
      <c r="J11166">
        <v>327</v>
      </c>
      <c r="K11166">
        <v>10</v>
      </c>
      <c r="L11166" t="s">
        <v>18</v>
      </c>
      <c r="M11166">
        <f>(Table1[[#This Row],[Current_Stock]]*Table1[[#This Row],[Unit_Price]])</f>
        <v>100585.20000000001</v>
      </c>
      <c r="N11166" s="12">
        <f>DATE(YEAR(Table1[[#This Row],[Order_Date]]),MONTH(Table1[[#This Row],[Order_Date]]),1)</f>
        <v>45017</v>
      </c>
    </row>
    <row r="11167" spans="1:14">
      <c r="A11167" t="s">
        <v>438</v>
      </c>
      <c r="B11167" t="s">
        <v>893</v>
      </c>
      <c r="C11167" t="s">
        <v>894</v>
      </c>
      <c r="D11167" t="s">
        <v>53</v>
      </c>
      <c r="E11167" t="s">
        <v>109</v>
      </c>
      <c r="F11167" t="s">
        <v>17</v>
      </c>
      <c r="G11167">
        <v>9</v>
      </c>
      <c r="H11167">
        <v>3783.02</v>
      </c>
      <c r="I11167">
        <v>34047.18</v>
      </c>
      <c r="J11167">
        <v>254</v>
      </c>
      <c r="K11167">
        <v>12</v>
      </c>
      <c r="L11167" t="s">
        <v>18</v>
      </c>
      <c r="M11167">
        <f>(Table1[[#This Row],[Current_Stock]]*Table1[[#This Row],[Unit_Price]])</f>
        <v>960887.08</v>
      </c>
      <c r="N11167" s="12">
        <f>DATE(YEAR(Table1[[#This Row],[Order_Date]]),MONTH(Table1[[#This Row],[Order_Date]]),1)</f>
        <v>44986</v>
      </c>
    </row>
    <row r="11168" spans="1:14">
      <c r="A11168" t="s">
        <v>1110</v>
      </c>
      <c r="B11168" t="s">
        <v>832</v>
      </c>
      <c r="C11168" t="s">
        <v>833</v>
      </c>
      <c r="D11168" t="s">
        <v>22</v>
      </c>
      <c r="E11168" t="s">
        <v>50</v>
      </c>
      <c r="F11168" t="s">
        <v>40</v>
      </c>
      <c r="G11168">
        <v>39</v>
      </c>
      <c r="H11168">
        <v>8339.56</v>
      </c>
      <c r="I11168">
        <v>325242.84000000003</v>
      </c>
      <c r="J11168">
        <v>89</v>
      </c>
      <c r="K11168">
        <v>2</v>
      </c>
      <c r="L11168" t="s">
        <v>18</v>
      </c>
      <c r="M11168">
        <f>(Table1[[#This Row],[Current_Stock]]*Table1[[#This Row],[Unit_Price]])</f>
        <v>742220.84</v>
      </c>
      <c r="N11168" s="12">
        <f>DATE(YEAR(Table1[[#This Row],[Order_Date]]),MONTH(Table1[[#This Row],[Order_Date]]),1)</f>
        <v>45474</v>
      </c>
    </row>
    <row r="11169" spans="1:14">
      <c r="A11169" t="s">
        <v>824</v>
      </c>
      <c r="B11169" t="s">
        <v>504</v>
      </c>
      <c r="C11169" t="s">
        <v>505</v>
      </c>
      <c r="D11169" t="s">
        <v>15</v>
      </c>
      <c r="E11169" t="s">
        <v>97</v>
      </c>
      <c r="F11169" t="s">
        <v>46</v>
      </c>
      <c r="G11169">
        <v>24</v>
      </c>
      <c r="H11169">
        <v>471.17</v>
      </c>
      <c r="I11169">
        <v>11308.08</v>
      </c>
      <c r="J11169">
        <v>180</v>
      </c>
      <c r="K11169">
        <v>8</v>
      </c>
      <c r="L11169" t="s">
        <v>18</v>
      </c>
      <c r="M11169">
        <f>(Table1[[#This Row],[Current_Stock]]*Table1[[#This Row],[Unit_Price]])</f>
        <v>84810.6</v>
      </c>
      <c r="N11169" s="12">
        <f>DATE(YEAR(Table1[[#This Row],[Order_Date]]),MONTH(Table1[[#This Row],[Order_Date]]),1)</f>
        <v>45566</v>
      </c>
    </row>
    <row r="11170" spans="1:14">
      <c r="A11170" t="s">
        <v>955</v>
      </c>
      <c r="B11170" t="s">
        <v>1092</v>
      </c>
      <c r="C11170" t="s">
        <v>1093</v>
      </c>
      <c r="D11170" t="s">
        <v>96</v>
      </c>
      <c r="E11170" t="s">
        <v>39</v>
      </c>
      <c r="F11170" t="s">
        <v>17</v>
      </c>
      <c r="G11170">
        <v>10</v>
      </c>
      <c r="H11170">
        <v>4339.8999999999996</v>
      </c>
      <c r="I11170">
        <v>43399</v>
      </c>
      <c r="J11170">
        <v>304</v>
      </c>
      <c r="K11170">
        <v>4</v>
      </c>
      <c r="L11170" t="s">
        <v>18</v>
      </c>
      <c r="M11170">
        <f>(Table1[[#This Row],[Current_Stock]]*Table1[[#This Row],[Unit_Price]])</f>
        <v>1319329.5999999999</v>
      </c>
      <c r="N11170" s="12">
        <f>DATE(YEAR(Table1[[#This Row],[Order_Date]]),MONTH(Table1[[#This Row],[Order_Date]]),1)</f>
        <v>44927</v>
      </c>
    </row>
    <row r="11171" spans="1:14">
      <c r="A11171" t="s">
        <v>1241</v>
      </c>
      <c r="B11171" t="s">
        <v>775</v>
      </c>
      <c r="C11171" t="s">
        <v>776</v>
      </c>
      <c r="D11171" t="s">
        <v>15</v>
      </c>
      <c r="E11171" t="s">
        <v>23</v>
      </c>
      <c r="F11171" t="s">
        <v>46</v>
      </c>
      <c r="G11171">
        <v>10</v>
      </c>
      <c r="H11171">
        <v>399.84</v>
      </c>
      <c r="I11171">
        <v>3998.4</v>
      </c>
      <c r="J11171">
        <v>177</v>
      </c>
      <c r="K11171">
        <v>8</v>
      </c>
      <c r="L11171" t="s">
        <v>18</v>
      </c>
      <c r="M11171">
        <f>(Table1[[#This Row],[Current_Stock]]*Table1[[#This Row],[Unit_Price]])</f>
        <v>70771.679999999993</v>
      </c>
      <c r="N11171" s="12">
        <f>DATE(YEAR(Table1[[#This Row],[Order_Date]]),MONTH(Table1[[#This Row],[Order_Date]]),1)</f>
        <v>45261</v>
      </c>
    </row>
    <row r="11172" spans="1:14">
      <c r="A11172" t="s">
        <v>327</v>
      </c>
      <c r="B11172" t="s">
        <v>873</v>
      </c>
      <c r="C11172" t="s">
        <v>874</v>
      </c>
      <c r="D11172" t="s">
        <v>22</v>
      </c>
      <c r="E11172" t="s">
        <v>153</v>
      </c>
      <c r="F11172" t="s">
        <v>29</v>
      </c>
      <c r="G11172">
        <v>50</v>
      </c>
      <c r="H11172">
        <v>5892.24</v>
      </c>
      <c r="I11172">
        <v>294612</v>
      </c>
      <c r="J11172">
        <v>85</v>
      </c>
      <c r="K11172">
        <v>10</v>
      </c>
      <c r="L11172" t="s">
        <v>105</v>
      </c>
      <c r="M11172">
        <f>(Table1[[#This Row],[Current_Stock]]*Table1[[#This Row],[Unit_Price]])</f>
        <v>500840.39999999997</v>
      </c>
      <c r="N11172" s="12">
        <f>DATE(YEAR(Table1[[#This Row],[Order_Date]]),MONTH(Table1[[#This Row],[Order_Date]]),1)</f>
        <v>45292</v>
      </c>
    </row>
    <row r="11173" spans="1:14">
      <c r="A11173" t="s">
        <v>1144</v>
      </c>
      <c r="B11173" t="s">
        <v>1065</v>
      </c>
      <c r="C11173" t="s">
        <v>1066</v>
      </c>
      <c r="D11173" t="s">
        <v>15</v>
      </c>
      <c r="E11173" t="s">
        <v>39</v>
      </c>
      <c r="F11173" t="s">
        <v>60</v>
      </c>
      <c r="G11173">
        <v>17</v>
      </c>
      <c r="H11173">
        <v>489.79</v>
      </c>
      <c r="I11173">
        <v>8326.43</v>
      </c>
      <c r="J11173">
        <v>246</v>
      </c>
      <c r="K11173">
        <v>14</v>
      </c>
      <c r="L11173" t="s">
        <v>18</v>
      </c>
      <c r="M11173">
        <f>(Table1[[#This Row],[Current_Stock]]*Table1[[#This Row],[Unit_Price]])</f>
        <v>120488.34000000001</v>
      </c>
      <c r="N11173" s="12">
        <f>DATE(YEAR(Table1[[#This Row],[Order_Date]]),MONTH(Table1[[#This Row],[Order_Date]]),1)</f>
        <v>45383</v>
      </c>
    </row>
    <row r="11174" spans="1:14">
      <c r="A11174" t="s">
        <v>351</v>
      </c>
      <c r="B11174" t="s">
        <v>1145</v>
      </c>
      <c r="C11174" t="s">
        <v>1146</v>
      </c>
      <c r="D11174" t="s">
        <v>96</v>
      </c>
      <c r="E11174" t="s">
        <v>54</v>
      </c>
      <c r="F11174" t="s">
        <v>40</v>
      </c>
      <c r="G11174">
        <v>10</v>
      </c>
      <c r="H11174">
        <v>3373.77</v>
      </c>
      <c r="I11174">
        <v>33737.699999999997</v>
      </c>
      <c r="J11174">
        <v>573</v>
      </c>
      <c r="K11174">
        <v>9</v>
      </c>
      <c r="L11174" t="s">
        <v>18</v>
      </c>
      <c r="M11174">
        <f>(Table1[[#This Row],[Current_Stock]]*Table1[[#This Row],[Unit_Price]])</f>
        <v>1933170.21</v>
      </c>
      <c r="N11174" s="12">
        <f>DATE(YEAR(Table1[[#This Row],[Order_Date]]),MONTH(Table1[[#This Row],[Order_Date]]),1)</f>
        <v>45352</v>
      </c>
    </row>
    <row r="11175" spans="1:14">
      <c r="A11175" t="s">
        <v>1110</v>
      </c>
      <c r="B11175" t="s">
        <v>485</v>
      </c>
      <c r="C11175" t="s">
        <v>486</v>
      </c>
      <c r="D11175" t="s">
        <v>27</v>
      </c>
      <c r="E11175" t="s">
        <v>16</v>
      </c>
      <c r="F11175" t="s">
        <v>60</v>
      </c>
      <c r="G11175">
        <v>8</v>
      </c>
      <c r="H11175">
        <v>2502.6799999999998</v>
      </c>
      <c r="I11175">
        <v>20021.439999999999</v>
      </c>
      <c r="J11175">
        <v>597</v>
      </c>
      <c r="K11175">
        <v>2</v>
      </c>
      <c r="L11175" t="s">
        <v>18</v>
      </c>
      <c r="M11175">
        <f>(Table1[[#This Row],[Current_Stock]]*Table1[[#This Row],[Unit_Price]])</f>
        <v>1494099.96</v>
      </c>
      <c r="N11175" s="12">
        <f>DATE(YEAR(Table1[[#This Row],[Order_Date]]),MONTH(Table1[[#This Row],[Order_Date]]),1)</f>
        <v>45474</v>
      </c>
    </row>
    <row r="11176" spans="1:14">
      <c r="A11176" t="s">
        <v>1263</v>
      </c>
      <c r="B11176" t="s">
        <v>544</v>
      </c>
      <c r="C11176" t="s">
        <v>545</v>
      </c>
      <c r="D11176" t="s">
        <v>96</v>
      </c>
      <c r="E11176" t="s">
        <v>16</v>
      </c>
      <c r="F11176" t="s">
        <v>60</v>
      </c>
      <c r="G11176">
        <v>6</v>
      </c>
      <c r="H11176">
        <v>1939.93</v>
      </c>
      <c r="I11176">
        <v>11639.58</v>
      </c>
      <c r="J11176">
        <v>541</v>
      </c>
      <c r="K11176">
        <v>8</v>
      </c>
      <c r="L11176" t="s">
        <v>55</v>
      </c>
      <c r="M11176">
        <f>(Table1[[#This Row],[Current_Stock]]*Table1[[#This Row],[Unit_Price]])</f>
        <v>1049502.1300000001</v>
      </c>
      <c r="N11176" s="12">
        <f>DATE(YEAR(Table1[[#This Row],[Order_Date]]),MONTH(Table1[[#This Row],[Order_Date]]),1)</f>
        <v>45474</v>
      </c>
    </row>
    <row r="11177" spans="1:14">
      <c r="A11177" t="s">
        <v>366</v>
      </c>
      <c r="B11177" t="s">
        <v>390</v>
      </c>
      <c r="C11177" t="s">
        <v>391</v>
      </c>
      <c r="D11177" t="s">
        <v>33</v>
      </c>
      <c r="E11177" t="s">
        <v>59</v>
      </c>
      <c r="F11177" t="s">
        <v>29</v>
      </c>
      <c r="G11177">
        <v>29</v>
      </c>
      <c r="H11177">
        <v>1310.9</v>
      </c>
      <c r="I11177">
        <v>38016.1</v>
      </c>
      <c r="J11177">
        <v>81</v>
      </c>
      <c r="K11177">
        <v>6</v>
      </c>
      <c r="L11177" t="s">
        <v>18</v>
      </c>
      <c r="M11177">
        <f>(Table1[[#This Row],[Current_Stock]]*Table1[[#This Row],[Unit_Price]])</f>
        <v>106182.90000000001</v>
      </c>
      <c r="N11177" s="12">
        <f>DATE(YEAR(Table1[[#This Row],[Order_Date]]),MONTH(Table1[[#This Row],[Order_Date]]),1)</f>
        <v>45292</v>
      </c>
    </row>
    <row r="11178" spans="1:14">
      <c r="A11178" t="s">
        <v>98</v>
      </c>
      <c r="B11178" t="s">
        <v>228</v>
      </c>
      <c r="C11178" t="s">
        <v>229</v>
      </c>
      <c r="D11178" t="s">
        <v>22</v>
      </c>
      <c r="E11178" t="s">
        <v>184</v>
      </c>
      <c r="F11178" t="s">
        <v>29</v>
      </c>
      <c r="G11178">
        <v>50</v>
      </c>
      <c r="H11178">
        <v>9502.14</v>
      </c>
      <c r="I11178">
        <v>475107</v>
      </c>
      <c r="J11178">
        <v>87</v>
      </c>
      <c r="K11178">
        <v>5</v>
      </c>
      <c r="L11178" t="s">
        <v>18</v>
      </c>
      <c r="M11178">
        <f>(Table1[[#This Row],[Current_Stock]]*Table1[[#This Row],[Unit_Price]])</f>
        <v>826686.17999999993</v>
      </c>
      <c r="N11178" s="12">
        <f>DATE(YEAR(Table1[[#This Row],[Order_Date]]),MONTH(Table1[[#This Row],[Order_Date]]),1)</f>
        <v>45323</v>
      </c>
    </row>
    <row r="11179" spans="1:14">
      <c r="A11179" t="s">
        <v>122</v>
      </c>
      <c r="B11179" t="s">
        <v>20</v>
      </c>
      <c r="C11179" t="s">
        <v>21</v>
      </c>
      <c r="D11179" t="s">
        <v>22</v>
      </c>
      <c r="E11179" t="s">
        <v>189</v>
      </c>
      <c r="F11179" t="s">
        <v>60</v>
      </c>
      <c r="G11179">
        <v>76</v>
      </c>
      <c r="H11179">
        <v>3821.88</v>
      </c>
      <c r="I11179">
        <v>290462.88</v>
      </c>
      <c r="J11179">
        <v>103</v>
      </c>
      <c r="K11179">
        <v>5</v>
      </c>
      <c r="L11179" t="s">
        <v>105</v>
      </c>
      <c r="M11179">
        <f>(Table1[[#This Row],[Current_Stock]]*Table1[[#This Row],[Unit_Price]])</f>
        <v>393653.64</v>
      </c>
      <c r="N11179" s="12">
        <f>DATE(YEAR(Table1[[#This Row],[Order_Date]]),MONTH(Table1[[#This Row],[Order_Date]]),1)</f>
        <v>45261</v>
      </c>
    </row>
    <row r="11180" spans="1:14">
      <c r="A11180" t="s">
        <v>1341</v>
      </c>
      <c r="B11180" t="s">
        <v>444</v>
      </c>
      <c r="C11180" t="s">
        <v>445</v>
      </c>
      <c r="D11180" t="s">
        <v>44</v>
      </c>
      <c r="E11180" t="s">
        <v>113</v>
      </c>
      <c r="F11180" t="s">
        <v>29</v>
      </c>
      <c r="G11180">
        <v>51</v>
      </c>
      <c r="H11180">
        <v>4601.68</v>
      </c>
      <c r="I11180">
        <v>234685.68</v>
      </c>
      <c r="J11180">
        <v>115</v>
      </c>
      <c r="K11180">
        <v>7</v>
      </c>
      <c r="L11180" t="s">
        <v>18</v>
      </c>
      <c r="M11180">
        <f>(Table1[[#This Row],[Current_Stock]]*Table1[[#This Row],[Unit_Price]])</f>
        <v>529193.20000000007</v>
      </c>
      <c r="N11180" s="12">
        <f>DATE(YEAR(Table1[[#This Row],[Order_Date]]),MONTH(Table1[[#This Row],[Order_Date]]),1)</f>
        <v>45017</v>
      </c>
    </row>
    <row r="11181" spans="1:14">
      <c r="A11181" t="s">
        <v>1331</v>
      </c>
      <c r="B11181" t="s">
        <v>68</v>
      </c>
      <c r="C11181" t="s">
        <v>69</v>
      </c>
      <c r="D11181" t="s">
        <v>44</v>
      </c>
      <c r="E11181" t="s">
        <v>330</v>
      </c>
      <c r="F11181" t="s">
        <v>17</v>
      </c>
      <c r="G11181">
        <v>42</v>
      </c>
      <c r="H11181">
        <v>2644.79</v>
      </c>
      <c r="I11181">
        <v>111081.18</v>
      </c>
      <c r="J11181">
        <v>93</v>
      </c>
      <c r="K11181">
        <v>2</v>
      </c>
      <c r="L11181" t="s">
        <v>105</v>
      </c>
      <c r="M11181">
        <f>(Table1[[#This Row],[Current_Stock]]*Table1[[#This Row],[Unit_Price]])</f>
        <v>245965.47</v>
      </c>
      <c r="N11181" s="12">
        <f>DATE(YEAR(Table1[[#This Row],[Order_Date]]),MONTH(Table1[[#This Row],[Order_Date]]),1)</f>
        <v>45261</v>
      </c>
    </row>
    <row r="11182" spans="1:14">
      <c r="A11182" t="s">
        <v>1227</v>
      </c>
      <c r="B11182" t="s">
        <v>1145</v>
      </c>
      <c r="C11182" t="s">
        <v>1146</v>
      </c>
      <c r="D11182" t="s">
        <v>96</v>
      </c>
      <c r="E11182" t="s">
        <v>23</v>
      </c>
      <c r="F11182" t="s">
        <v>29</v>
      </c>
      <c r="G11182">
        <v>2</v>
      </c>
      <c r="H11182">
        <v>3603</v>
      </c>
      <c r="I11182">
        <v>7206</v>
      </c>
      <c r="J11182">
        <v>568</v>
      </c>
      <c r="K11182">
        <v>2</v>
      </c>
      <c r="L11182" t="s">
        <v>18</v>
      </c>
      <c r="M11182">
        <f>(Table1[[#This Row],[Current_Stock]]*Table1[[#This Row],[Unit_Price]])</f>
        <v>2046504</v>
      </c>
      <c r="N11182" s="12">
        <f>DATE(YEAR(Table1[[#This Row],[Order_Date]]),MONTH(Table1[[#This Row],[Order_Date]]),1)</f>
        <v>45170</v>
      </c>
    </row>
    <row r="11183" spans="1:14">
      <c r="A11183" t="s">
        <v>1333</v>
      </c>
      <c r="B11183" t="s">
        <v>783</v>
      </c>
      <c r="C11183" t="s">
        <v>784</v>
      </c>
      <c r="D11183" t="s">
        <v>22</v>
      </c>
      <c r="E11183" t="s">
        <v>85</v>
      </c>
      <c r="F11183" t="s">
        <v>46</v>
      </c>
      <c r="G11183">
        <v>41</v>
      </c>
      <c r="H11183">
        <v>11695.13</v>
      </c>
      <c r="I11183">
        <v>479500.33</v>
      </c>
      <c r="J11183">
        <v>33</v>
      </c>
      <c r="K11183">
        <v>4</v>
      </c>
      <c r="L11183" t="s">
        <v>105</v>
      </c>
      <c r="M11183">
        <f>(Table1[[#This Row],[Current_Stock]]*Table1[[#This Row],[Unit_Price]])</f>
        <v>385939.29</v>
      </c>
      <c r="N11183" s="12">
        <f>DATE(YEAR(Table1[[#This Row],[Order_Date]]),MONTH(Table1[[#This Row],[Order_Date]]),1)</f>
        <v>45078</v>
      </c>
    </row>
    <row r="11184" spans="1:14">
      <c r="A11184" t="s">
        <v>858</v>
      </c>
      <c r="B11184" t="s">
        <v>245</v>
      </c>
      <c r="C11184" t="s">
        <v>246</v>
      </c>
      <c r="D11184" t="s">
        <v>44</v>
      </c>
      <c r="E11184" t="s">
        <v>282</v>
      </c>
      <c r="F11184" t="s">
        <v>17</v>
      </c>
      <c r="G11184">
        <v>27</v>
      </c>
      <c r="H11184">
        <v>1223.46</v>
      </c>
      <c r="I11184">
        <v>33033.42</v>
      </c>
      <c r="J11184">
        <v>60</v>
      </c>
      <c r="K11184">
        <v>4</v>
      </c>
      <c r="L11184" t="s">
        <v>18</v>
      </c>
      <c r="M11184">
        <f>(Table1[[#This Row],[Current_Stock]]*Table1[[#This Row],[Unit_Price]])</f>
        <v>73407.600000000006</v>
      </c>
      <c r="N11184" s="12">
        <f>DATE(YEAR(Table1[[#This Row],[Order_Date]]),MONTH(Table1[[#This Row],[Order_Date]]),1)</f>
        <v>45292</v>
      </c>
    </row>
    <row r="11185" spans="1:14">
      <c r="A11185" t="s">
        <v>1086</v>
      </c>
      <c r="B11185" t="s">
        <v>1007</v>
      </c>
      <c r="C11185" t="s">
        <v>1008</v>
      </c>
      <c r="D11185" t="s">
        <v>27</v>
      </c>
      <c r="E11185" t="s">
        <v>54</v>
      </c>
      <c r="F11185" t="s">
        <v>60</v>
      </c>
      <c r="G11185">
        <v>2</v>
      </c>
      <c r="H11185">
        <v>432.25</v>
      </c>
      <c r="I11185">
        <v>864.5</v>
      </c>
      <c r="J11185">
        <v>435</v>
      </c>
      <c r="K11185">
        <v>14</v>
      </c>
      <c r="L11185" t="s">
        <v>55</v>
      </c>
      <c r="M11185">
        <f>(Table1[[#This Row],[Current_Stock]]*Table1[[#This Row],[Unit_Price]])</f>
        <v>188028.75</v>
      </c>
      <c r="N11185" s="12">
        <f>DATE(YEAR(Table1[[#This Row],[Order_Date]]),MONTH(Table1[[#This Row],[Order_Date]]),1)</f>
        <v>45323</v>
      </c>
    </row>
    <row r="11186" spans="1:14">
      <c r="A11186" t="s">
        <v>1164</v>
      </c>
      <c r="B11186" t="s">
        <v>287</v>
      </c>
      <c r="C11186" t="s">
        <v>288</v>
      </c>
      <c r="D11186" t="s">
        <v>15</v>
      </c>
      <c r="E11186" t="s">
        <v>251</v>
      </c>
      <c r="F11186" t="s">
        <v>60</v>
      </c>
      <c r="G11186">
        <v>18</v>
      </c>
      <c r="H11186">
        <v>419.06</v>
      </c>
      <c r="I11186">
        <v>7543.08</v>
      </c>
      <c r="J11186">
        <v>139</v>
      </c>
      <c r="K11186">
        <v>3</v>
      </c>
      <c r="L11186" t="s">
        <v>18</v>
      </c>
      <c r="M11186">
        <f>(Table1[[#This Row],[Current_Stock]]*Table1[[#This Row],[Unit_Price]])</f>
        <v>58249.340000000004</v>
      </c>
      <c r="N11186" s="12">
        <f>DATE(YEAR(Table1[[#This Row],[Order_Date]]),MONTH(Table1[[#This Row],[Order_Date]]),1)</f>
        <v>45383</v>
      </c>
    </row>
    <row r="11187" spans="1:14">
      <c r="A11187" t="s">
        <v>137</v>
      </c>
      <c r="B11187" t="s">
        <v>604</v>
      </c>
      <c r="C11187" t="s">
        <v>605</v>
      </c>
      <c r="D11187" t="s">
        <v>27</v>
      </c>
      <c r="E11187" t="s">
        <v>97</v>
      </c>
      <c r="F11187" t="s">
        <v>40</v>
      </c>
      <c r="G11187">
        <v>10</v>
      </c>
      <c r="H11187">
        <v>4878.1099999999997</v>
      </c>
      <c r="I11187">
        <v>48781.1</v>
      </c>
      <c r="J11187">
        <v>328</v>
      </c>
      <c r="K11187">
        <v>5</v>
      </c>
      <c r="L11187" t="s">
        <v>55</v>
      </c>
      <c r="M11187">
        <f>(Table1[[#This Row],[Current_Stock]]*Table1[[#This Row],[Unit_Price]])</f>
        <v>1600020.0799999998</v>
      </c>
      <c r="N11187" s="12">
        <f>DATE(YEAR(Table1[[#This Row],[Order_Date]]),MONTH(Table1[[#This Row],[Order_Date]]),1)</f>
        <v>45323</v>
      </c>
    </row>
    <row r="11188" spans="1:14">
      <c r="A11188" t="s">
        <v>1204</v>
      </c>
      <c r="B11188" t="s">
        <v>1014</v>
      </c>
      <c r="C11188" t="s">
        <v>1015</v>
      </c>
      <c r="D11188" t="s">
        <v>53</v>
      </c>
      <c r="E11188" t="s">
        <v>54</v>
      </c>
      <c r="F11188" t="s">
        <v>46</v>
      </c>
      <c r="G11188">
        <v>10</v>
      </c>
      <c r="H11188">
        <v>1691.87</v>
      </c>
      <c r="I11188">
        <v>16918.7</v>
      </c>
      <c r="J11188">
        <v>566</v>
      </c>
      <c r="K11188">
        <v>13</v>
      </c>
      <c r="L11188" t="s">
        <v>55</v>
      </c>
      <c r="M11188">
        <f>(Table1[[#This Row],[Current_Stock]]*Table1[[#This Row],[Unit_Price]])</f>
        <v>957598.41999999993</v>
      </c>
      <c r="N11188" s="12">
        <f>DATE(YEAR(Table1[[#This Row],[Order_Date]]),MONTH(Table1[[#This Row],[Order_Date]]),1)</f>
        <v>45017</v>
      </c>
    </row>
    <row r="11189" spans="1:14">
      <c r="A11189" t="s">
        <v>867</v>
      </c>
      <c r="B11189" t="s">
        <v>685</v>
      </c>
      <c r="C11189" t="s">
        <v>686</v>
      </c>
      <c r="D11189" t="s">
        <v>183</v>
      </c>
      <c r="E11189" t="s">
        <v>73</v>
      </c>
      <c r="F11189" t="s">
        <v>29</v>
      </c>
      <c r="G11189">
        <v>12</v>
      </c>
      <c r="H11189">
        <v>1025.83</v>
      </c>
      <c r="I11189">
        <v>12309.96</v>
      </c>
      <c r="J11189">
        <v>113</v>
      </c>
      <c r="K11189">
        <v>9</v>
      </c>
      <c r="L11189" t="s">
        <v>18</v>
      </c>
      <c r="M11189">
        <f>(Table1[[#This Row],[Current_Stock]]*Table1[[#This Row],[Unit_Price]])</f>
        <v>115918.79</v>
      </c>
      <c r="N11189" s="12">
        <f>DATE(YEAR(Table1[[#This Row],[Order_Date]]),MONTH(Table1[[#This Row],[Order_Date]]),1)</f>
        <v>45292</v>
      </c>
    </row>
    <row r="11190" spans="1:14">
      <c r="A11190" t="s">
        <v>920</v>
      </c>
      <c r="B11190" t="s">
        <v>311</v>
      </c>
      <c r="C11190" t="s">
        <v>312</v>
      </c>
      <c r="D11190" t="s">
        <v>22</v>
      </c>
      <c r="E11190" t="s">
        <v>28</v>
      </c>
      <c r="F11190" t="s">
        <v>17</v>
      </c>
      <c r="G11190">
        <v>37</v>
      </c>
      <c r="H11190">
        <v>8876.18</v>
      </c>
      <c r="I11190">
        <v>328418.65999999997</v>
      </c>
      <c r="J11190">
        <v>99</v>
      </c>
      <c r="K11190">
        <v>4</v>
      </c>
      <c r="L11190" t="s">
        <v>18</v>
      </c>
      <c r="M11190">
        <f>(Table1[[#This Row],[Current_Stock]]*Table1[[#This Row],[Unit_Price]])</f>
        <v>878741.82000000007</v>
      </c>
      <c r="N11190" s="12">
        <f>DATE(YEAR(Table1[[#This Row],[Order_Date]]),MONTH(Table1[[#This Row],[Order_Date]]),1)</f>
        <v>45413</v>
      </c>
    </row>
    <row r="11191" spans="1:14">
      <c r="A11191" t="s">
        <v>351</v>
      </c>
      <c r="B11191" t="s">
        <v>656</v>
      </c>
      <c r="C11191" t="s">
        <v>657</v>
      </c>
      <c r="D11191" t="s">
        <v>44</v>
      </c>
      <c r="E11191" t="s">
        <v>50</v>
      </c>
      <c r="F11191" t="s">
        <v>29</v>
      </c>
      <c r="G11191">
        <v>39</v>
      </c>
      <c r="H11191">
        <v>3377.68</v>
      </c>
      <c r="I11191">
        <v>131729.51999999999</v>
      </c>
      <c r="J11191">
        <v>85</v>
      </c>
      <c r="K11191">
        <v>11</v>
      </c>
      <c r="L11191" t="s">
        <v>18</v>
      </c>
      <c r="M11191">
        <f>(Table1[[#This Row],[Current_Stock]]*Table1[[#This Row],[Unit_Price]])</f>
        <v>287102.8</v>
      </c>
      <c r="N11191" s="12">
        <f>DATE(YEAR(Table1[[#This Row],[Order_Date]]),MONTH(Table1[[#This Row],[Order_Date]]),1)</f>
        <v>45352</v>
      </c>
    </row>
    <row r="11192" spans="1:14">
      <c r="A11192" t="s">
        <v>972</v>
      </c>
      <c r="B11192" t="s">
        <v>934</v>
      </c>
      <c r="C11192" t="s">
        <v>935</v>
      </c>
      <c r="D11192" t="s">
        <v>84</v>
      </c>
      <c r="E11192" t="s">
        <v>97</v>
      </c>
      <c r="F11192" t="s">
        <v>17</v>
      </c>
      <c r="G11192">
        <v>12</v>
      </c>
      <c r="H11192">
        <v>29581.43</v>
      </c>
      <c r="I11192">
        <v>354977.16</v>
      </c>
      <c r="J11192">
        <v>195</v>
      </c>
      <c r="K11192">
        <v>7</v>
      </c>
      <c r="L11192" t="s">
        <v>18</v>
      </c>
      <c r="M11192">
        <f>(Table1[[#This Row],[Current_Stock]]*Table1[[#This Row],[Unit_Price]])</f>
        <v>5768378.8499999996</v>
      </c>
      <c r="N11192" s="12">
        <f>DATE(YEAR(Table1[[#This Row],[Order_Date]]),MONTH(Table1[[#This Row],[Order_Date]]),1)</f>
        <v>45505</v>
      </c>
    </row>
    <row r="11193" spans="1:14">
      <c r="A11193" t="s">
        <v>756</v>
      </c>
      <c r="B11193" t="s">
        <v>1018</v>
      </c>
      <c r="C11193" t="s">
        <v>1019</v>
      </c>
      <c r="D11193" t="s">
        <v>38</v>
      </c>
      <c r="E11193" t="s">
        <v>277</v>
      </c>
      <c r="F11193" t="s">
        <v>46</v>
      </c>
      <c r="G11193">
        <v>13</v>
      </c>
      <c r="H11193">
        <v>4764.91</v>
      </c>
      <c r="I11193">
        <v>61943.83</v>
      </c>
      <c r="J11193">
        <v>244</v>
      </c>
      <c r="K11193">
        <v>2</v>
      </c>
      <c r="L11193" t="s">
        <v>18</v>
      </c>
      <c r="M11193">
        <f>(Table1[[#This Row],[Current_Stock]]*Table1[[#This Row],[Unit_Price]])</f>
        <v>1162638.04</v>
      </c>
      <c r="N11193" s="12">
        <f>DATE(YEAR(Table1[[#This Row],[Order_Date]]),MONTH(Table1[[#This Row],[Order_Date]]),1)</f>
        <v>45627</v>
      </c>
    </row>
    <row r="11194" spans="1:14">
      <c r="A11194" t="s">
        <v>1079</v>
      </c>
      <c r="B11194" t="s">
        <v>1070</v>
      </c>
      <c r="C11194" t="s">
        <v>1071</v>
      </c>
      <c r="D11194" t="s">
        <v>22</v>
      </c>
      <c r="E11194" t="s">
        <v>269</v>
      </c>
      <c r="F11194" t="s">
        <v>46</v>
      </c>
      <c r="G11194">
        <v>24</v>
      </c>
      <c r="H11194">
        <v>7736.61</v>
      </c>
      <c r="I11194">
        <v>185678.64</v>
      </c>
      <c r="J11194">
        <v>95</v>
      </c>
      <c r="K11194">
        <v>12</v>
      </c>
      <c r="L11194" t="s">
        <v>18</v>
      </c>
      <c r="M11194">
        <f>(Table1[[#This Row],[Current_Stock]]*Table1[[#This Row],[Unit_Price]])</f>
        <v>734977.95</v>
      </c>
      <c r="N11194" s="12">
        <f>DATE(YEAR(Table1[[#This Row],[Order_Date]]),MONTH(Table1[[#This Row],[Order_Date]]),1)</f>
        <v>45474</v>
      </c>
    </row>
    <row r="11195" spans="1:14">
      <c r="A11195" t="s">
        <v>806</v>
      </c>
      <c r="B11195" t="s">
        <v>275</v>
      </c>
      <c r="C11195" t="s">
        <v>276</v>
      </c>
      <c r="D11195" t="s">
        <v>183</v>
      </c>
      <c r="E11195" t="s">
        <v>269</v>
      </c>
      <c r="F11195" t="s">
        <v>46</v>
      </c>
      <c r="G11195">
        <v>11</v>
      </c>
      <c r="H11195">
        <v>4368.54</v>
      </c>
      <c r="I11195">
        <v>48053.94</v>
      </c>
      <c r="J11195">
        <v>245</v>
      </c>
      <c r="K11195">
        <v>9</v>
      </c>
      <c r="L11195" t="s">
        <v>18</v>
      </c>
      <c r="M11195">
        <f>(Table1[[#This Row],[Current_Stock]]*Table1[[#This Row],[Unit_Price]])</f>
        <v>1070292.3</v>
      </c>
      <c r="N11195" s="12">
        <f>DATE(YEAR(Table1[[#This Row],[Order_Date]]),MONTH(Table1[[#This Row],[Order_Date]]),1)</f>
        <v>45170</v>
      </c>
    </row>
    <row r="11196" spans="1:14">
      <c r="A11196" t="s">
        <v>1001</v>
      </c>
      <c r="B11196" t="s">
        <v>626</v>
      </c>
      <c r="C11196" t="s">
        <v>627</v>
      </c>
      <c r="D11196" t="s">
        <v>44</v>
      </c>
      <c r="E11196" t="s">
        <v>184</v>
      </c>
      <c r="F11196" t="s">
        <v>40</v>
      </c>
      <c r="G11196">
        <v>32</v>
      </c>
      <c r="H11196">
        <v>3397.77</v>
      </c>
      <c r="I11196">
        <v>108728.64</v>
      </c>
      <c r="J11196">
        <v>45</v>
      </c>
      <c r="K11196">
        <v>12</v>
      </c>
      <c r="L11196" t="s">
        <v>18</v>
      </c>
      <c r="M11196">
        <f>(Table1[[#This Row],[Current_Stock]]*Table1[[#This Row],[Unit_Price]])</f>
        <v>152899.65</v>
      </c>
      <c r="N11196" s="12">
        <f>DATE(YEAR(Table1[[#This Row],[Order_Date]]),MONTH(Table1[[#This Row],[Order_Date]]),1)</f>
        <v>45627</v>
      </c>
    </row>
    <row r="11197" spans="1:14">
      <c r="A11197" t="s">
        <v>667</v>
      </c>
      <c r="B11197" t="s">
        <v>491</v>
      </c>
      <c r="C11197" t="s">
        <v>492</v>
      </c>
      <c r="D11197" t="s">
        <v>96</v>
      </c>
      <c r="E11197" t="s">
        <v>23</v>
      </c>
      <c r="F11197" t="s">
        <v>60</v>
      </c>
      <c r="G11197">
        <v>2</v>
      </c>
      <c r="H11197">
        <v>862.46</v>
      </c>
      <c r="I11197">
        <v>1724.92</v>
      </c>
      <c r="J11197">
        <v>278</v>
      </c>
      <c r="K11197">
        <v>8</v>
      </c>
      <c r="L11197" t="s">
        <v>55</v>
      </c>
      <c r="M11197">
        <f>(Table1[[#This Row],[Current_Stock]]*Table1[[#This Row],[Unit_Price]])</f>
        <v>239763.88</v>
      </c>
      <c r="N11197" s="12">
        <f>DATE(YEAR(Table1[[#This Row],[Order_Date]]),MONTH(Table1[[#This Row],[Order_Date]]),1)</f>
        <v>45597</v>
      </c>
    </row>
    <row r="11198" spans="1:14">
      <c r="A11198" t="s">
        <v>200</v>
      </c>
      <c r="B11198" t="s">
        <v>726</v>
      </c>
      <c r="C11198" t="s">
        <v>727</v>
      </c>
      <c r="D11198" t="s">
        <v>96</v>
      </c>
      <c r="E11198" t="s">
        <v>73</v>
      </c>
      <c r="F11198" t="s">
        <v>29</v>
      </c>
      <c r="G11198">
        <v>9</v>
      </c>
      <c r="H11198">
        <v>2315.7399999999998</v>
      </c>
      <c r="I11198">
        <v>20841.66</v>
      </c>
      <c r="J11198">
        <v>355</v>
      </c>
      <c r="K11198">
        <v>14</v>
      </c>
      <c r="L11198" t="s">
        <v>18</v>
      </c>
      <c r="M11198">
        <f>(Table1[[#This Row],[Current_Stock]]*Table1[[#This Row],[Unit_Price]])</f>
        <v>822087.7</v>
      </c>
      <c r="N11198" s="12">
        <f>DATE(YEAR(Table1[[#This Row],[Order_Date]]),MONTH(Table1[[#This Row],[Order_Date]]),1)</f>
        <v>45627</v>
      </c>
    </row>
    <row r="11199" spans="1:14">
      <c r="A11199" t="s">
        <v>1348</v>
      </c>
      <c r="B11199" t="s">
        <v>775</v>
      </c>
      <c r="C11199" t="s">
        <v>776</v>
      </c>
      <c r="D11199" t="s">
        <v>15</v>
      </c>
      <c r="E11199" t="s">
        <v>109</v>
      </c>
      <c r="F11199" t="s">
        <v>17</v>
      </c>
      <c r="G11199">
        <v>11</v>
      </c>
      <c r="H11199">
        <v>67.31</v>
      </c>
      <c r="I11199">
        <v>740.41</v>
      </c>
      <c r="J11199">
        <v>247</v>
      </c>
      <c r="K11199">
        <v>14</v>
      </c>
      <c r="L11199" t="s">
        <v>18</v>
      </c>
      <c r="M11199">
        <f>(Table1[[#This Row],[Current_Stock]]*Table1[[#This Row],[Unit_Price]])</f>
        <v>16625.57</v>
      </c>
      <c r="N11199" s="12">
        <f>DATE(YEAR(Table1[[#This Row],[Order_Date]]),MONTH(Table1[[#This Row],[Order_Date]]),1)</f>
        <v>45108</v>
      </c>
    </row>
    <row r="11200" spans="1:14">
      <c r="A11200" t="s">
        <v>1076</v>
      </c>
      <c r="B11200" t="s">
        <v>1142</v>
      </c>
      <c r="C11200" t="s">
        <v>1143</v>
      </c>
      <c r="D11200" t="s">
        <v>27</v>
      </c>
      <c r="E11200" t="s">
        <v>330</v>
      </c>
      <c r="F11200" t="s">
        <v>40</v>
      </c>
      <c r="G11200">
        <v>3</v>
      </c>
      <c r="H11200">
        <v>543.5</v>
      </c>
      <c r="I11200">
        <v>1630.5</v>
      </c>
      <c r="J11200">
        <v>403</v>
      </c>
      <c r="K11200">
        <v>8</v>
      </c>
      <c r="L11200" t="s">
        <v>18</v>
      </c>
      <c r="M11200">
        <f>(Table1[[#This Row],[Current_Stock]]*Table1[[#This Row],[Unit_Price]])</f>
        <v>219030.5</v>
      </c>
      <c r="N11200" s="12">
        <f>DATE(YEAR(Table1[[#This Row],[Order_Date]]),MONTH(Table1[[#This Row],[Order_Date]]),1)</f>
        <v>45108</v>
      </c>
    </row>
    <row r="11201" spans="1:14">
      <c r="A11201" t="s">
        <v>1163</v>
      </c>
      <c r="B11201" t="s">
        <v>335</v>
      </c>
      <c r="C11201" t="s">
        <v>336</v>
      </c>
      <c r="D11201" t="s">
        <v>183</v>
      </c>
      <c r="E11201" t="s">
        <v>39</v>
      </c>
      <c r="F11201" t="s">
        <v>29</v>
      </c>
      <c r="G11201">
        <v>19</v>
      </c>
      <c r="H11201">
        <v>2156.89</v>
      </c>
      <c r="I11201">
        <v>40980.910000000003</v>
      </c>
      <c r="J11201">
        <v>140</v>
      </c>
      <c r="K11201">
        <v>14</v>
      </c>
      <c r="L11201" t="s">
        <v>18</v>
      </c>
      <c r="M11201">
        <f>(Table1[[#This Row],[Current_Stock]]*Table1[[#This Row],[Unit_Price]])</f>
        <v>301964.59999999998</v>
      </c>
      <c r="N11201" s="12">
        <f>DATE(YEAR(Table1[[#This Row],[Order_Date]]),MONTH(Table1[[#This Row],[Order_Date]]),1)</f>
        <v>44958</v>
      </c>
    </row>
    <row r="11202" spans="1:14">
      <c r="A11202" t="s">
        <v>1301</v>
      </c>
      <c r="B11202" t="s">
        <v>135</v>
      </c>
      <c r="C11202" t="s">
        <v>136</v>
      </c>
      <c r="D11202" t="s">
        <v>44</v>
      </c>
      <c r="E11202" t="s">
        <v>104</v>
      </c>
      <c r="F11202" t="s">
        <v>17</v>
      </c>
      <c r="G11202">
        <v>33</v>
      </c>
      <c r="H11202">
        <v>2913.78</v>
      </c>
      <c r="I11202">
        <v>96154.74</v>
      </c>
      <c r="J11202">
        <v>57</v>
      </c>
      <c r="K11202">
        <v>10</v>
      </c>
      <c r="L11202" t="s">
        <v>18</v>
      </c>
      <c r="M11202">
        <f>(Table1[[#This Row],[Current_Stock]]*Table1[[#This Row],[Unit_Price]])</f>
        <v>166085.46000000002</v>
      </c>
      <c r="N11202" s="12">
        <f>DATE(YEAR(Table1[[#This Row],[Order_Date]]),MONTH(Table1[[#This Row],[Order_Date]]),1)</f>
        <v>45261</v>
      </c>
    </row>
    <row r="11203" spans="1:14">
      <c r="A11203" t="s">
        <v>1331</v>
      </c>
      <c r="B11203" t="s">
        <v>272</v>
      </c>
      <c r="C11203" t="s">
        <v>273</v>
      </c>
      <c r="D11203" t="s">
        <v>84</v>
      </c>
      <c r="E11203" t="s">
        <v>282</v>
      </c>
      <c r="F11203" t="s">
        <v>40</v>
      </c>
      <c r="G11203">
        <v>19</v>
      </c>
      <c r="H11203">
        <v>16853.78</v>
      </c>
      <c r="I11203">
        <v>320221.82</v>
      </c>
      <c r="J11203">
        <v>93</v>
      </c>
      <c r="K11203">
        <v>3</v>
      </c>
      <c r="L11203" t="s">
        <v>18</v>
      </c>
      <c r="M11203">
        <f>(Table1[[#This Row],[Current_Stock]]*Table1[[#This Row],[Unit_Price]])</f>
        <v>1567401.5399999998</v>
      </c>
      <c r="N11203" s="12">
        <f>DATE(YEAR(Table1[[#This Row],[Order_Date]]),MONTH(Table1[[#This Row],[Order_Date]]),1)</f>
        <v>45261</v>
      </c>
    </row>
    <row r="11204" spans="1:14">
      <c r="A11204" t="s">
        <v>366</v>
      </c>
      <c r="B11204" t="s">
        <v>604</v>
      </c>
      <c r="C11204" t="s">
        <v>605</v>
      </c>
      <c r="D11204" t="s">
        <v>27</v>
      </c>
      <c r="E11204" t="s">
        <v>113</v>
      </c>
      <c r="F11204" t="s">
        <v>17</v>
      </c>
      <c r="G11204">
        <v>9</v>
      </c>
      <c r="H11204">
        <v>1126.32</v>
      </c>
      <c r="I11204">
        <v>10136.879999999999</v>
      </c>
      <c r="J11204">
        <v>364</v>
      </c>
      <c r="K11204">
        <v>14</v>
      </c>
      <c r="L11204" t="s">
        <v>55</v>
      </c>
      <c r="M11204">
        <f>(Table1[[#This Row],[Current_Stock]]*Table1[[#This Row],[Unit_Price]])</f>
        <v>409980.48</v>
      </c>
      <c r="N11204" s="12">
        <f>DATE(YEAR(Table1[[#This Row],[Order_Date]]),MONTH(Table1[[#This Row],[Order_Date]]),1)</f>
        <v>45292</v>
      </c>
    </row>
    <row r="11205" spans="1:14">
      <c r="A11205" t="s">
        <v>748</v>
      </c>
      <c r="B11205" t="s">
        <v>934</v>
      </c>
      <c r="C11205" t="s">
        <v>935</v>
      </c>
      <c r="D11205" t="s">
        <v>84</v>
      </c>
      <c r="E11205" t="s">
        <v>85</v>
      </c>
      <c r="F11205" t="s">
        <v>60</v>
      </c>
      <c r="G11205">
        <v>23</v>
      </c>
      <c r="H11205">
        <v>22335.91</v>
      </c>
      <c r="I11205">
        <v>513725.93</v>
      </c>
      <c r="J11205">
        <v>229</v>
      </c>
      <c r="K11205">
        <v>7</v>
      </c>
      <c r="L11205" t="s">
        <v>18</v>
      </c>
      <c r="M11205">
        <f>(Table1[[#This Row],[Current_Stock]]*Table1[[#This Row],[Unit_Price]])</f>
        <v>5114923.3899999997</v>
      </c>
      <c r="N11205" s="12">
        <f>DATE(YEAR(Table1[[#This Row],[Order_Date]]),MONTH(Table1[[#This Row],[Order_Date]]),1)</f>
        <v>45413</v>
      </c>
    </row>
    <row r="11206" spans="1:14">
      <c r="A11206" t="s">
        <v>1257</v>
      </c>
      <c r="B11206" t="s">
        <v>213</v>
      </c>
      <c r="C11206" t="s">
        <v>214</v>
      </c>
      <c r="D11206" t="s">
        <v>33</v>
      </c>
      <c r="E11206" t="s">
        <v>243</v>
      </c>
      <c r="F11206" t="s">
        <v>46</v>
      </c>
      <c r="G11206">
        <v>10</v>
      </c>
      <c r="H11206">
        <v>1565.01</v>
      </c>
      <c r="I11206">
        <v>15650.1</v>
      </c>
      <c r="J11206">
        <v>188</v>
      </c>
      <c r="K11206">
        <v>7</v>
      </c>
      <c r="L11206" t="s">
        <v>18</v>
      </c>
      <c r="M11206">
        <f>(Table1[[#This Row],[Current_Stock]]*Table1[[#This Row],[Unit_Price]])</f>
        <v>294221.88</v>
      </c>
      <c r="N11206" s="12">
        <f>DATE(YEAR(Table1[[#This Row],[Order_Date]]),MONTH(Table1[[#This Row],[Order_Date]]),1)</f>
        <v>45352</v>
      </c>
    </row>
    <row r="11207" spans="1:14">
      <c r="A11207" t="s">
        <v>1381</v>
      </c>
      <c r="B11207" t="s">
        <v>377</v>
      </c>
      <c r="C11207" t="s">
        <v>378</v>
      </c>
      <c r="D11207" t="s">
        <v>22</v>
      </c>
      <c r="E11207" t="s">
        <v>54</v>
      </c>
      <c r="F11207" t="s">
        <v>29</v>
      </c>
      <c r="G11207">
        <v>68</v>
      </c>
      <c r="H11207">
        <v>3410.35</v>
      </c>
      <c r="I11207">
        <v>231903.8</v>
      </c>
      <c r="J11207">
        <v>109</v>
      </c>
      <c r="K11207">
        <v>5</v>
      </c>
      <c r="L11207" t="s">
        <v>105</v>
      </c>
      <c r="M11207">
        <f>(Table1[[#This Row],[Current_Stock]]*Table1[[#This Row],[Unit_Price]])</f>
        <v>371728.14999999997</v>
      </c>
      <c r="N11207" s="12">
        <f>DATE(YEAR(Table1[[#This Row],[Order_Date]]),MONTH(Table1[[#This Row],[Order_Date]]),1)</f>
        <v>45261</v>
      </c>
    </row>
    <row r="11208" spans="1:14">
      <c r="A11208" t="s">
        <v>1180</v>
      </c>
      <c r="B11208" t="s">
        <v>633</v>
      </c>
      <c r="C11208" t="s">
        <v>634</v>
      </c>
      <c r="D11208" t="s">
        <v>27</v>
      </c>
      <c r="E11208" t="s">
        <v>269</v>
      </c>
      <c r="F11208" t="s">
        <v>40</v>
      </c>
      <c r="G11208">
        <v>1</v>
      </c>
      <c r="H11208">
        <v>3400.82</v>
      </c>
      <c r="I11208">
        <v>3400.82</v>
      </c>
      <c r="J11208">
        <v>537</v>
      </c>
      <c r="K11208">
        <v>11</v>
      </c>
      <c r="L11208" t="s">
        <v>55</v>
      </c>
      <c r="M11208">
        <f>(Table1[[#This Row],[Current_Stock]]*Table1[[#This Row],[Unit_Price]])</f>
        <v>1826240.34</v>
      </c>
      <c r="N11208" s="12">
        <f>DATE(YEAR(Table1[[#This Row],[Order_Date]]),MONTH(Table1[[#This Row],[Order_Date]]),1)</f>
        <v>45200</v>
      </c>
    </row>
    <row r="11209" spans="1:14">
      <c r="A11209" t="s">
        <v>1318</v>
      </c>
      <c r="B11209" t="s">
        <v>293</v>
      </c>
      <c r="C11209" t="s">
        <v>294</v>
      </c>
      <c r="D11209" t="s">
        <v>96</v>
      </c>
      <c r="E11209" t="s">
        <v>54</v>
      </c>
      <c r="F11209" t="s">
        <v>29</v>
      </c>
      <c r="G11209">
        <v>9</v>
      </c>
      <c r="H11209">
        <v>2404.63</v>
      </c>
      <c r="I11209">
        <v>21641.67</v>
      </c>
      <c r="J11209">
        <v>468</v>
      </c>
      <c r="K11209">
        <v>13</v>
      </c>
      <c r="L11209" t="s">
        <v>55</v>
      </c>
      <c r="M11209">
        <f>(Table1[[#This Row],[Current_Stock]]*Table1[[#This Row],[Unit_Price]])</f>
        <v>1125366.8400000001</v>
      </c>
      <c r="N11209" s="12">
        <f>DATE(YEAR(Table1[[#This Row],[Order_Date]]),MONTH(Table1[[#This Row],[Order_Date]]),1)</f>
        <v>45444</v>
      </c>
    </row>
    <row r="11210" spans="1:14">
      <c r="A11210" t="s">
        <v>969</v>
      </c>
      <c r="B11210" t="s">
        <v>965</v>
      </c>
      <c r="C11210" t="s">
        <v>966</v>
      </c>
      <c r="D11210" t="s">
        <v>183</v>
      </c>
      <c r="E11210" t="s">
        <v>16</v>
      </c>
      <c r="F11210" t="s">
        <v>29</v>
      </c>
      <c r="G11210">
        <v>10</v>
      </c>
      <c r="H11210">
        <v>2945.62</v>
      </c>
      <c r="I11210">
        <v>29456.2</v>
      </c>
      <c r="J11210">
        <v>205</v>
      </c>
      <c r="K11210">
        <v>13</v>
      </c>
      <c r="L11210" t="s">
        <v>18</v>
      </c>
      <c r="M11210">
        <f>(Table1[[#This Row],[Current_Stock]]*Table1[[#This Row],[Unit_Price]])</f>
        <v>603852.1</v>
      </c>
      <c r="N11210" s="12">
        <f>DATE(YEAR(Table1[[#This Row],[Order_Date]]),MONTH(Table1[[#This Row],[Order_Date]]),1)</f>
        <v>45505</v>
      </c>
    </row>
    <row r="11211" spans="1:14">
      <c r="A11211" t="s">
        <v>878</v>
      </c>
      <c r="B11211" t="s">
        <v>664</v>
      </c>
      <c r="C11211" t="s">
        <v>665</v>
      </c>
      <c r="D11211" t="s">
        <v>38</v>
      </c>
      <c r="E11211" t="s">
        <v>97</v>
      </c>
      <c r="F11211" t="s">
        <v>29</v>
      </c>
      <c r="G11211">
        <v>24</v>
      </c>
      <c r="H11211">
        <v>3542.06</v>
      </c>
      <c r="I11211">
        <v>85009.44</v>
      </c>
      <c r="J11211">
        <v>96</v>
      </c>
      <c r="K11211">
        <v>6</v>
      </c>
      <c r="L11211" t="s">
        <v>18</v>
      </c>
      <c r="M11211">
        <f>(Table1[[#This Row],[Current_Stock]]*Table1[[#This Row],[Unit_Price]])</f>
        <v>340037.76</v>
      </c>
      <c r="N11211" s="12">
        <f>DATE(YEAR(Table1[[#This Row],[Order_Date]]),MONTH(Table1[[#This Row],[Order_Date]]),1)</f>
        <v>45047</v>
      </c>
    </row>
    <row r="11212" spans="1:14">
      <c r="A11212" t="s">
        <v>951</v>
      </c>
      <c r="B11212" t="s">
        <v>1029</v>
      </c>
      <c r="C11212" t="s">
        <v>1030</v>
      </c>
      <c r="D11212" t="s">
        <v>38</v>
      </c>
      <c r="E11212" t="s">
        <v>16</v>
      </c>
      <c r="F11212" t="s">
        <v>46</v>
      </c>
      <c r="G11212">
        <v>20</v>
      </c>
      <c r="H11212">
        <v>2554.58</v>
      </c>
      <c r="I11212">
        <v>51091.6</v>
      </c>
      <c r="J11212">
        <v>215</v>
      </c>
      <c r="K11212">
        <v>4</v>
      </c>
      <c r="L11212" t="s">
        <v>18</v>
      </c>
      <c r="M11212">
        <f>(Table1[[#This Row],[Current_Stock]]*Table1[[#This Row],[Unit_Price]])</f>
        <v>549234.69999999995</v>
      </c>
      <c r="N11212" s="12">
        <f>DATE(YEAR(Table1[[#This Row],[Order_Date]]),MONTH(Table1[[#This Row],[Order_Date]]),1)</f>
        <v>45413</v>
      </c>
    </row>
    <row r="11213" spans="1:14">
      <c r="A11213" t="s">
        <v>149</v>
      </c>
      <c r="B11213" t="s">
        <v>623</v>
      </c>
      <c r="C11213" t="s">
        <v>624</v>
      </c>
      <c r="D11213" t="s">
        <v>38</v>
      </c>
      <c r="E11213" t="s">
        <v>59</v>
      </c>
      <c r="F11213" t="s">
        <v>60</v>
      </c>
      <c r="G11213">
        <v>14</v>
      </c>
      <c r="H11213">
        <v>2035.25</v>
      </c>
      <c r="I11213">
        <v>28493.5</v>
      </c>
      <c r="J11213">
        <v>242</v>
      </c>
      <c r="K11213">
        <v>6</v>
      </c>
      <c r="L11213" t="s">
        <v>18</v>
      </c>
      <c r="M11213">
        <f>(Table1[[#This Row],[Current_Stock]]*Table1[[#This Row],[Unit_Price]])</f>
        <v>492530.5</v>
      </c>
      <c r="N11213" s="12">
        <f>DATE(YEAR(Table1[[#This Row],[Order_Date]]),MONTH(Table1[[#This Row],[Order_Date]]),1)</f>
        <v>45047</v>
      </c>
    </row>
    <row r="11214" spans="1:14">
      <c r="A11214" t="s">
        <v>749</v>
      </c>
      <c r="B11214" t="s">
        <v>982</v>
      </c>
      <c r="C11214" t="s">
        <v>983</v>
      </c>
      <c r="D11214" t="s">
        <v>38</v>
      </c>
      <c r="E11214" t="s">
        <v>39</v>
      </c>
      <c r="F11214" t="s">
        <v>17</v>
      </c>
      <c r="G11214">
        <v>17</v>
      </c>
      <c r="H11214">
        <v>1100.3399999999999</v>
      </c>
      <c r="I11214">
        <v>18705.78</v>
      </c>
      <c r="J11214">
        <v>166</v>
      </c>
      <c r="K11214">
        <v>10</v>
      </c>
      <c r="L11214" t="s">
        <v>18</v>
      </c>
      <c r="M11214">
        <f>(Table1[[#This Row],[Current_Stock]]*Table1[[#This Row],[Unit_Price]])</f>
        <v>182656.43999999997</v>
      </c>
      <c r="N11214" s="12">
        <f>DATE(YEAR(Table1[[#This Row],[Order_Date]]),MONTH(Table1[[#This Row],[Order_Date]]),1)</f>
        <v>45047</v>
      </c>
    </row>
    <row r="11215" spans="1:14">
      <c r="A11215" t="s">
        <v>968</v>
      </c>
      <c r="B11215" t="s">
        <v>890</v>
      </c>
      <c r="C11215" t="s">
        <v>891</v>
      </c>
      <c r="D11215" t="s">
        <v>22</v>
      </c>
      <c r="E11215" t="s">
        <v>184</v>
      </c>
      <c r="F11215" t="s">
        <v>46</v>
      </c>
      <c r="G11215">
        <v>46</v>
      </c>
      <c r="H11215">
        <v>15115.74</v>
      </c>
      <c r="I11215">
        <v>695324.04</v>
      </c>
      <c r="J11215">
        <v>76</v>
      </c>
      <c r="K11215">
        <v>3</v>
      </c>
      <c r="L11215" t="s">
        <v>18</v>
      </c>
      <c r="M11215">
        <f>(Table1[[#This Row],[Current_Stock]]*Table1[[#This Row],[Unit_Price]])</f>
        <v>1148796.24</v>
      </c>
      <c r="N11215" s="12">
        <f>DATE(YEAR(Table1[[#This Row],[Order_Date]]),MONTH(Table1[[#This Row],[Order_Date]]),1)</f>
        <v>44927</v>
      </c>
    </row>
    <row r="11216" spans="1:14">
      <c r="A11216" t="s">
        <v>751</v>
      </c>
      <c r="B11216" t="s">
        <v>1039</v>
      </c>
      <c r="C11216" t="s">
        <v>1040</v>
      </c>
      <c r="D11216" t="s">
        <v>183</v>
      </c>
      <c r="E11216" t="s">
        <v>54</v>
      </c>
      <c r="F11216" t="s">
        <v>40</v>
      </c>
      <c r="G11216">
        <v>22</v>
      </c>
      <c r="H11216">
        <v>1471.57</v>
      </c>
      <c r="I11216">
        <v>32374.54</v>
      </c>
      <c r="J11216">
        <v>136</v>
      </c>
      <c r="K11216">
        <v>3</v>
      </c>
      <c r="L11216" t="s">
        <v>18</v>
      </c>
      <c r="M11216">
        <f>(Table1[[#This Row],[Current_Stock]]*Table1[[#This Row],[Unit_Price]])</f>
        <v>200133.52</v>
      </c>
      <c r="N11216" s="12">
        <f>DATE(YEAR(Table1[[#This Row],[Order_Date]]),MONTH(Table1[[#This Row],[Order_Date]]),1)</f>
        <v>45170</v>
      </c>
    </row>
    <row r="11217" spans="1:14">
      <c r="A11217" t="s">
        <v>1077</v>
      </c>
      <c r="B11217" t="s">
        <v>1186</v>
      </c>
      <c r="C11217" t="s">
        <v>1187</v>
      </c>
      <c r="D11217" t="s">
        <v>27</v>
      </c>
      <c r="E11217" t="s">
        <v>85</v>
      </c>
      <c r="F11217" t="s">
        <v>17</v>
      </c>
      <c r="G11217">
        <v>2</v>
      </c>
      <c r="H11217">
        <v>2563.39</v>
      </c>
      <c r="I11217">
        <v>5126.78</v>
      </c>
      <c r="J11217">
        <v>555</v>
      </c>
      <c r="K11217">
        <v>14</v>
      </c>
      <c r="L11217" t="s">
        <v>18</v>
      </c>
      <c r="M11217">
        <f>(Table1[[#This Row],[Current_Stock]]*Table1[[#This Row],[Unit_Price]])</f>
        <v>1422681.45</v>
      </c>
      <c r="N11217" s="12">
        <f>DATE(YEAR(Table1[[#This Row],[Order_Date]]),MONTH(Table1[[#This Row],[Order_Date]]),1)</f>
        <v>45352</v>
      </c>
    </row>
    <row r="11218" spans="1:14">
      <c r="A11218" t="s">
        <v>1165</v>
      </c>
      <c r="B11218" t="s">
        <v>580</v>
      </c>
      <c r="C11218" t="s">
        <v>581</v>
      </c>
      <c r="D11218" t="s">
        <v>27</v>
      </c>
      <c r="E11218" t="s">
        <v>189</v>
      </c>
      <c r="F11218" t="s">
        <v>40</v>
      </c>
      <c r="G11218">
        <v>5</v>
      </c>
      <c r="H11218">
        <v>449.45</v>
      </c>
      <c r="I11218">
        <v>2247.25</v>
      </c>
      <c r="J11218">
        <v>522</v>
      </c>
      <c r="K11218">
        <v>13</v>
      </c>
      <c r="L11218" t="s">
        <v>18</v>
      </c>
      <c r="M11218">
        <f>(Table1[[#This Row],[Current_Stock]]*Table1[[#This Row],[Unit_Price]])</f>
        <v>234612.9</v>
      </c>
      <c r="N11218" s="12">
        <f>DATE(YEAR(Table1[[#This Row],[Order_Date]]),MONTH(Table1[[#This Row],[Order_Date]]),1)</f>
        <v>44958</v>
      </c>
    </row>
    <row r="11219" spans="1:14">
      <c r="A11219" t="s">
        <v>77</v>
      </c>
      <c r="B11219" t="s">
        <v>1124</v>
      </c>
      <c r="C11219" t="s">
        <v>1125</v>
      </c>
      <c r="D11219" t="s">
        <v>27</v>
      </c>
      <c r="E11219" t="s">
        <v>167</v>
      </c>
      <c r="F11219" t="s">
        <v>46</v>
      </c>
      <c r="G11219">
        <v>3</v>
      </c>
      <c r="H11219">
        <v>3535.76</v>
      </c>
      <c r="I11219">
        <v>10607.28</v>
      </c>
      <c r="J11219">
        <v>574</v>
      </c>
      <c r="K11219">
        <v>8</v>
      </c>
      <c r="L11219" t="s">
        <v>55</v>
      </c>
      <c r="M11219">
        <f>(Table1[[#This Row],[Current_Stock]]*Table1[[#This Row],[Unit_Price]])</f>
        <v>2029526.2400000002</v>
      </c>
      <c r="N11219" s="12">
        <f>DATE(YEAR(Table1[[#This Row],[Order_Date]]),MONTH(Table1[[#This Row],[Order_Date]]),1)</f>
        <v>45139</v>
      </c>
    </row>
    <row r="11220" spans="1:14">
      <c r="A11220" t="s">
        <v>872</v>
      </c>
      <c r="B11220" t="s">
        <v>453</v>
      </c>
      <c r="C11220" t="s">
        <v>454</v>
      </c>
      <c r="D11220" t="s">
        <v>15</v>
      </c>
      <c r="E11220" t="s">
        <v>173</v>
      </c>
      <c r="F11220" t="s">
        <v>40</v>
      </c>
      <c r="G11220">
        <v>18</v>
      </c>
      <c r="H11220">
        <v>470.52</v>
      </c>
      <c r="I11220">
        <v>8469.36</v>
      </c>
      <c r="J11220">
        <v>206</v>
      </c>
      <c r="K11220">
        <v>4</v>
      </c>
      <c r="L11220" t="s">
        <v>18</v>
      </c>
      <c r="M11220">
        <f>(Table1[[#This Row],[Current_Stock]]*Table1[[#This Row],[Unit_Price]])</f>
        <v>96927.12</v>
      </c>
      <c r="N11220" s="12">
        <f>DATE(YEAR(Table1[[#This Row],[Order_Date]]),MONTH(Table1[[#This Row],[Order_Date]]),1)</f>
        <v>44986</v>
      </c>
    </row>
    <row r="11221" spans="1:14">
      <c r="A11221" t="s">
        <v>1064</v>
      </c>
      <c r="B11221" t="s">
        <v>1119</v>
      </c>
      <c r="C11221" t="s">
        <v>1120</v>
      </c>
      <c r="D11221" t="s">
        <v>96</v>
      </c>
      <c r="E11221" t="s">
        <v>282</v>
      </c>
      <c r="F11221" t="s">
        <v>29</v>
      </c>
      <c r="G11221">
        <v>8</v>
      </c>
      <c r="H11221">
        <v>3564.86</v>
      </c>
      <c r="I11221">
        <v>28518.880000000001</v>
      </c>
      <c r="J11221">
        <v>302</v>
      </c>
      <c r="K11221">
        <v>8</v>
      </c>
      <c r="L11221" t="s">
        <v>18</v>
      </c>
      <c r="M11221">
        <f>(Table1[[#This Row],[Current_Stock]]*Table1[[#This Row],[Unit_Price]])</f>
        <v>1076587.72</v>
      </c>
      <c r="N11221" s="12">
        <f>DATE(YEAR(Table1[[#This Row],[Order_Date]]),MONTH(Table1[[#This Row],[Order_Date]]),1)</f>
        <v>44986</v>
      </c>
    </row>
    <row r="11222" spans="1:14">
      <c r="A11222" t="s">
        <v>190</v>
      </c>
      <c r="B11222" t="s">
        <v>1007</v>
      </c>
      <c r="C11222" t="s">
        <v>1008</v>
      </c>
      <c r="D11222" t="s">
        <v>27</v>
      </c>
      <c r="E11222" t="s">
        <v>109</v>
      </c>
      <c r="F11222" t="s">
        <v>17</v>
      </c>
      <c r="G11222">
        <v>9</v>
      </c>
      <c r="H11222">
        <v>2334.4699999999998</v>
      </c>
      <c r="I11222">
        <v>21010.23</v>
      </c>
      <c r="J11222">
        <v>387</v>
      </c>
      <c r="K11222">
        <v>8</v>
      </c>
      <c r="L11222" t="s">
        <v>18</v>
      </c>
      <c r="M11222">
        <f>(Table1[[#This Row],[Current_Stock]]*Table1[[#This Row],[Unit_Price]])</f>
        <v>903439.8899999999</v>
      </c>
      <c r="N11222" s="12">
        <f>DATE(YEAR(Table1[[#This Row],[Order_Date]]),MONTH(Table1[[#This Row],[Order_Date]]),1)</f>
        <v>45597</v>
      </c>
    </row>
    <row r="11223" spans="1:14">
      <c r="A11223" t="s">
        <v>547</v>
      </c>
      <c r="B11223" t="s">
        <v>396</v>
      </c>
      <c r="C11223" t="s">
        <v>397</v>
      </c>
      <c r="D11223" t="s">
        <v>33</v>
      </c>
      <c r="E11223" t="s">
        <v>173</v>
      </c>
      <c r="F11223" t="s">
        <v>46</v>
      </c>
      <c r="G11223">
        <v>12</v>
      </c>
      <c r="H11223">
        <v>3939.78</v>
      </c>
      <c r="I11223">
        <v>47277.36</v>
      </c>
      <c r="J11223">
        <v>177</v>
      </c>
      <c r="K11223">
        <v>7</v>
      </c>
      <c r="L11223" t="s">
        <v>18</v>
      </c>
      <c r="M11223">
        <f>(Table1[[#This Row],[Current_Stock]]*Table1[[#This Row],[Unit_Price]])</f>
        <v>697341.06</v>
      </c>
      <c r="N11223" s="12">
        <f>DATE(YEAR(Table1[[#This Row],[Order_Date]]),MONTH(Table1[[#This Row],[Order_Date]]),1)</f>
        <v>45474</v>
      </c>
    </row>
    <row r="11224" spans="1:14">
      <c r="A11224" t="s">
        <v>196</v>
      </c>
      <c r="B11224" t="s">
        <v>710</v>
      </c>
      <c r="C11224" t="s">
        <v>711</v>
      </c>
      <c r="D11224" t="s">
        <v>53</v>
      </c>
      <c r="E11224" t="s">
        <v>184</v>
      </c>
      <c r="F11224" t="s">
        <v>40</v>
      </c>
      <c r="G11224">
        <v>5</v>
      </c>
      <c r="H11224">
        <v>3213.02</v>
      </c>
      <c r="I11224">
        <v>16065.1</v>
      </c>
      <c r="J11224">
        <v>521</v>
      </c>
      <c r="K11224">
        <v>14</v>
      </c>
      <c r="L11224" t="s">
        <v>55</v>
      </c>
      <c r="M11224">
        <f>(Table1[[#This Row],[Current_Stock]]*Table1[[#This Row],[Unit_Price]])</f>
        <v>1673983.42</v>
      </c>
      <c r="N11224" s="12">
        <f>DATE(YEAR(Table1[[#This Row],[Order_Date]]),MONTH(Table1[[#This Row],[Order_Date]]),1)</f>
        <v>45597</v>
      </c>
    </row>
    <row r="11225" spans="1:14">
      <c r="A11225" t="s">
        <v>463</v>
      </c>
      <c r="B11225" t="s">
        <v>1034</v>
      </c>
      <c r="C11225" t="s">
        <v>1035</v>
      </c>
      <c r="D11225" t="s">
        <v>84</v>
      </c>
      <c r="E11225" t="s">
        <v>153</v>
      </c>
      <c r="F11225" t="s">
        <v>60</v>
      </c>
      <c r="G11225">
        <v>18</v>
      </c>
      <c r="H11225">
        <v>2407.4899999999998</v>
      </c>
      <c r="I11225">
        <v>43334.82</v>
      </c>
      <c r="J11225">
        <v>165</v>
      </c>
      <c r="K11225">
        <v>13</v>
      </c>
      <c r="L11225" t="s">
        <v>18</v>
      </c>
      <c r="M11225">
        <f>(Table1[[#This Row],[Current_Stock]]*Table1[[#This Row],[Unit_Price]])</f>
        <v>397235.85</v>
      </c>
      <c r="N11225" s="12">
        <f>DATE(YEAR(Table1[[#This Row],[Order_Date]]),MONTH(Table1[[#This Row],[Order_Date]]),1)</f>
        <v>45352</v>
      </c>
    </row>
    <row r="11226" spans="1:14">
      <c r="A11226" t="s">
        <v>1231</v>
      </c>
      <c r="B11226" t="s">
        <v>531</v>
      </c>
      <c r="C11226" t="s">
        <v>532</v>
      </c>
      <c r="D11226" t="s">
        <v>53</v>
      </c>
      <c r="E11226" t="s">
        <v>28</v>
      </c>
      <c r="F11226" t="s">
        <v>40</v>
      </c>
      <c r="G11226">
        <v>4</v>
      </c>
      <c r="H11226">
        <v>1882.33</v>
      </c>
      <c r="I11226">
        <v>7529.32</v>
      </c>
      <c r="J11226">
        <v>527</v>
      </c>
      <c r="K11226">
        <v>6</v>
      </c>
      <c r="L11226" t="s">
        <v>18</v>
      </c>
      <c r="M11226">
        <f>(Table1[[#This Row],[Current_Stock]]*Table1[[#This Row],[Unit_Price]])</f>
        <v>991987.90999999992</v>
      </c>
      <c r="N11226" s="12">
        <f>DATE(YEAR(Table1[[#This Row],[Order_Date]]),MONTH(Table1[[#This Row],[Order_Date]]),1)</f>
        <v>45047</v>
      </c>
    </row>
    <row r="11227" spans="1:14">
      <c r="A11227" t="s">
        <v>1279</v>
      </c>
      <c r="B11227" t="s">
        <v>977</v>
      </c>
      <c r="C11227" t="s">
        <v>978</v>
      </c>
      <c r="D11227" t="s">
        <v>96</v>
      </c>
      <c r="E11227" t="s">
        <v>243</v>
      </c>
      <c r="F11227" t="s">
        <v>40</v>
      </c>
      <c r="G11227">
        <v>4</v>
      </c>
      <c r="H11227">
        <v>2208.61</v>
      </c>
      <c r="I11227">
        <v>8834.44</v>
      </c>
      <c r="J11227">
        <v>358</v>
      </c>
      <c r="K11227">
        <v>10</v>
      </c>
      <c r="L11227" t="s">
        <v>18</v>
      </c>
      <c r="M11227">
        <f>(Table1[[#This Row],[Current_Stock]]*Table1[[#This Row],[Unit_Price]])</f>
        <v>790682.38</v>
      </c>
      <c r="N11227" s="12">
        <f>DATE(YEAR(Table1[[#This Row],[Order_Date]]),MONTH(Table1[[#This Row],[Order_Date]]),1)</f>
        <v>44927</v>
      </c>
    </row>
    <row r="11228" spans="1:14">
      <c r="A11228" t="s">
        <v>912</v>
      </c>
      <c r="B11228" t="s">
        <v>361</v>
      </c>
      <c r="C11228" t="s">
        <v>362</v>
      </c>
      <c r="D11228" t="s">
        <v>183</v>
      </c>
      <c r="E11228" t="s">
        <v>211</v>
      </c>
      <c r="F11228" t="s">
        <v>29</v>
      </c>
      <c r="G11228">
        <v>21</v>
      </c>
      <c r="H11228">
        <v>1682.63</v>
      </c>
      <c r="I11228">
        <v>35335.230000000003</v>
      </c>
      <c r="J11228">
        <v>223</v>
      </c>
      <c r="K11228">
        <v>9</v>
      </c>
      <c r="L11228" t="s">
        <v>18</v>
      </c>
      <c r="M11228">
        <f>(Table1[[#This Row],[Current_Stock]]*Table1[[#This Row],[Unit_Price]])</f>
        <v>375226.49000000005</v>
      </c>
      <c r="N11228" s="12">
        <f>DATE(YEAR(Table1[[#This Row],[Order_Date]]),MONTH(Table1[[#This Row],[Order_Date]]),1)</f>
        <v>45292</v>
      </c>
    </row>
    <row r="11229" spans="1:14">
      <c r="A11229" t="s">
        <v>1024</v>
      </c>
      <c r="B11229" t="s">
        <v>623</v>
      </c>
      <c r="C11229" t="s">
        <v>624</v>
      </c>
      <c r="D11229" t="s">
        <v>38</v>
      </c>
      <c r="E11229" t="s">
        <v>54</v>
      </c>
      <c r="F11229" t="s">
        <v>29</v>
      </c>
      <c r="G11229">
        <v>20</v>
      </c>
      <c r="H11229">
        <v>1807.79</v>
      </c>
      <c r="I11229">
        <v>36155.800000000003</v>
      </c>
      <c r="J11229">
        <v>105</v>
      </c>
      <c r="K11229">
        <v>9</v>
      </c>
      <c r="L11229" t="s">
        <v>18</v>
      </c>
      <c r="M11229">
        <f>(Table1[[#This Row],[Current_Stock]]*Table1[[#This Row],[Unit_Price]])</f>
        <v>189817.94999999998</v>
      </c>
      <c r="N11229" s="12">
        <f>DATE(YEAR(Table1[[#This Row],[Order_Date]]),MONTH(Table1[[#This Row],[Order_Date]]),1)</f>
        <v>45231</v>
      </c>
    </row>
    <row r="11230" spans="1:14">
      <c r="A11230" t="s">
        <v>795</v>
      </c>
      <c r="B11230" t="s">
        <v>464</v>
      </c>
      <c r="C11230" t="s">
        <v>465</v>
      </c>
      <c r="D11230" t="s">
        <v>27</v>
      </c>
      <c r="E11230" t="s">
        <v>80</v>
      </c>
      <c r="F11230" t="s">
        <v>46</v>
      </c>
      <c r="G11230">
        <v>10</v>
      </c>
      <c r="H11230">
        <v>4937.8100000000004</v>
      </c>
      <c r="I11230">
        <v>49378.1</v>
      </c>
      <c r="J11230">
        <v>438</v>
      </c>
      <c r="K11230">
        <v>10</v>
      </c>
      <c r="L11230" t="s">
        <v>55</v>
      </c>
      <c r="M11230">
        <f>(Table1[[#This Row],[Current_Stock]]*Table1[[#This Row],[Unit_Price]])</f>
        <v>2162760.7800000003</v>
      </c>
      <c r="N11230" s="12">
        <f>DATE(YEAR(Table1[[#This Row],[Order_Date]]),MONTH(Table1[[#This Row],[Order_Date]]),1)</f>
        <v>45505</v>
      </c>
    </row>
    <row r="11231" spans="1:14">
      <c r="A11231" t="s">
        <v>1248</v>
      </c>
      <c r="B11231" t="s">
        <v>396</v>
      </c>
      <c r="C11231" t="s">
        <v>397</v>
      </c>
      <c r="D11231" t="s">
        <v>33</v>
      </c>
      <c r="E11231" t="s">
        <v>73</v>
      </c>
      <c r="F11231" t="s">
        <v>17</v>
      </c>
      <c r="G11231">
        <v>20</v>
      </c>
      <c r="H11231">
        <v>1934.56</v>
      </c>
      <c r="I11231">
        <v>38691.199999999997</v>
      </c>
      <c r="J11231">
        <v>133</v>
      </c>
      <c r="K11231">
        <v>13</v>
      </c>
      <c r="L11231" t="s">
        <v>18</v>
      </c>
      <c r="M11231">
        <f>(Table1[[#This Row],[Current_Stock]]*Table1[[#This Row],[Unit_Price]])</f>
        <v>257296.47999999998</v>
      </c>
      <c r="N11231" s="12">
        <f>DATE(YEAR(Table1[[#This Row],[Order_Date]]),MONTH(Table1[[#This Row],[Order_Date]]),1)</f>
        <v>45536</v>
      </c>
    </row>
    <row r="11232" spans="1:14">
      <c r="A11232" t="s">
        <v>729</v>
      </c>
      <c r="B11232" t="s">
        <v>275</v>
      </c>
      <c r="C11232" t="s">
        <v>276</v>
      </c>
      <c r="D11232" t="s">
        <v>183</v>
      </c>
      <c r="E11232" t="s">
        <v>269</v>
      </c>
      <c r="F11232" t="s">
        <v>46</v>
      </c>
      <c r="G11232">
        <v>22</v>
      </c>
      <c r="H11232">
        <v>466.06</v>
      </c>
      <c r="I11232">
        <v>10253.32</v>
      </c>
      <c r="J11232">
        <v>120</v>
      </c>
      <c r="K11232">
        <v>4</v>
      </c>
      <c r="L11232" t="s">
        <v>18</v>
      </c>
      <c r="M11232">
        <f>(Table1[[#This Row],[Current_Stock]]*Table1[[#This Row],[Unit_Price]])</f>
        <v>55927.199999999997</v>
      </c>
      <c r="N11232" s="12">
        <f>DATE(YEAR(Table1[[#This Row],[Order_Date]]),MONTH(Table1[[#This Row],[Order_Date]]),1)</f>
        <v>45078</v>
      </c>
    </row>
    <row r="11233" spans="1:14">
      <c r="A11233" t="s">
        <v>1356</v>
      </c>
      <c r="B11233" t="s">
        <v>787</v>
      </c>
      <c r="C11233" t="s">
        <v>788</v>
      </c>
      <c r="D11233" t="s">
        <v>53</v>
      </c>
      <c r="E11233" t="s">
        <v>282</v>
      </c>
      <c r="F11233" t="s">
        <v>60</v>
      </c>
      <c r="G11233">
        <v>6</v>
      </c>
      <c r="H11233">
        <v>4453.46</v>
      </c>
      <c r="I11233">
        <v>26720.76</v>
      </c>
      <c r="J11233">
        <v>561</v>
      </c>
      <c r="K11233">
        <v>4</v>
      </c>
      <c r="L11233" t="s">
        <v>55</v>
      </c>
      <c r="M11233">
        <f>(Table1[[#This Row],[Current_Stock]]*Table1[[#This Row],[Unit_Price]])</f>
        <v>2498391.06</v>
      </c>
      <c r="N11233" s="12">
        <f>DATE(YEAR(Table1[[#This Row],[Order_Date]]),MONTH(Table1[[#This Row],[Order_Date]]),1)</f>
        <v>45474</v>
      </c>
    </row>
    <row r="11234" spans="1:14">
      <c r="A11234" t="s">
        <v>1314</v>
      </c>
      <c r="B11234" t="s">
        <v>691</v>
      </c>
      <c r="C11234" t="s">
        <v>692</v>
      </c>
      <c r="D11234" t="s">
        <v>33</v>
      </c>
      <c r="E11234" t="s">
        <v>173</v>
      </c>
      <c r="F11234" t="s">
        <v>40</v>
      </c>
      <c r="G11234">
        <v>8</v>
      </c>
      <c r="H11234">
        <v>2492.98</v>
      </c>
      <c r="I11234">
        <v>19943.84</v>
      </c>
      <c r="J11234">
        <v>247</v>
      </c>
      <c r="K11234">
        <v>3</v>
      </c>
      <c r="L11234" t="s">
        <v>18</v>
      </c>
      <c r="M11234">
        <f>(Table1[[#This Row],[Current_Stock]]*Table1[[#This Row],[Unit_Price]])</f>
        <v>615766.06000000006</v>
      </c>
      <c r="N11234" s="12">
        <f>DATE(YEAR(Table1[[#This Row],[Order_Date]]),MONTH(Table1[[#This Row],[Order_Date]]),1)</f>
        <v>45231</v>
      </c>
    </row>
    <row r="11235" spans="1:14">
      <c r="A11235" t="s">
        <v>782</v>
      </c>
      <c r="B11235" t="s">
        <v>682</v>
      </c>
      <c r="C11235" t="s">
        <v>683</v>
      </c>
      <c r="D11235" t="s">
        <v>15</v>
      </c>
      <c r="E11235" t="s">
        <v>89</v>
      </c>
      <c r="F11235" t="s">
        <v>60</v>
      </c>
      <c r="G11235">
        <v>20</v>
      </c>
      <c r="H11235">
        <v>130.33000000000001</v>
      </c>
      <c r="I11235">
        <v>2606.6</v>
      </c>
      <c r="J11235">
        <v>234</v>
      </c>
      <c r="K11235">
        <v>9</v>
      </c>
      <c r="L11235" t="s">
        <v>18</v>
      </c>
      <c r="M11235">
        <f>(Table1[[#This Row],[Current_Stock]]*Table1[[#This Row],[Unit_Price]])</f>
        <v>30497.22</v>
      </c>
      <c r="N11235" s="12">
        <f>DATE(YEAR(Table1[[#This Row],[Order_Date]]),MONTH(Table1[[#This Row],[Order_Date]]),1)</f>
        <v>45078</v>
      </c>
    </row>
    <row r="11236" spans="1:14">
      <c r="A11236" t="s">
        <v>443</v>
      </c>
      <c r="B11236" t="s">
        <v>82</v>
      </c>
      <c r="C11236" t="s">
        <v>83</v>
      </c>
      <c r="D11236" t="s">
        <v>84</v>
      </c>
      <c r="E11236" t="s">
        <v>330</v>
      </c>
      <c r="F11236" t="s">
        <v>46</v>
      </c>
      <c r="G11236">
        <v>21</v>
      </c>
      <c r="H11236">
        <v>27128.04</v>
      </c>
      <c r="I11236">
        <v>569688.84</v>
      </c>
      <c r="J11236">
        <v>185</v>
      </c>
      <c r="K11236">
        <v>5</v>
      </c>
      <c r="L11236" t="s">
        <v>18</v>
      </c>
      <c r="M11236">
        <f>(Table1[[#This Row],[Current_Stock]]*Table1[[#This Row],[Unit_Price]])</f>
        <v>5018687.4000000004</v>
      </c>
      <c r="N11236" s="12">
        <f>DATE(YEAR(Table1[[#This Row],[Order_Date]]),MONTH(Table1[[#This Row],[Order_Date]]),1)</f>
        <v>45108</v>
      </c>
    </row>
    <row r="11237" spans="1:14">
      <c r="A11237" t="s">
        <v>500</v>
      </c>
      <c r="B11237" t="s">
        <v>738</v>
      </c>
      <c r="C11237" t="s">
        <v>739</v>
      </c>
      <c r="D11237" t="s">
        <v>27</v>
      </c>
      <c r="E11237" t="s">
        <v>54</v>
      </c>
      <c r="F11237" t="s">
        <v>60</v>
      </c>
      <c r="G11237">
        <v>6</v>
      </c>
      <c r="H11237">
        <v>4303.7700000000004</v>
      </c>
      <c r="I11237">
        <v>25822.62</v>
      </c>
      <c r="J11237">
        <v>452</v>
      </c>
      <c r="K11237">
        <v>6</v>
      </c>
      <c r="L11237" t="s">
        <v>55</v>
      </c>
      <c r="M11237">
        <f>(Table1[[#This Row],[Current_Stock]]*Table1[[#This Row],[Unit_Price]])</f>
        <v>1945304.0400000003</v>
      </c>
      <c r="N11237" s="12">
        <f>DATE(YEAR(Table1[[#This Row],[Order_Date]]),MONTH(Table1[[#This Row],[Order_Date]]),1)</f>
        <v>45444</v>
      </c>
    </row>
    <row r="11238" spans="1:14">
      <c r="A11238" t="s">
        <v>537</v>
      </c>
      <c r="B11238" t="s">
        <v>94</v>
      </c>
      <c r="C11238" t="s">
        <v>95</v>
      </c>
      <c r="D11238" t="s">
        <v>96</v>
      </c>
      <c r="E11238" t="s">
        <v>97</v>
      </c>
      <c r="F11238" t="s">
        <v>29</v>
      </c>
      <c r="G11238">
        <v>3</v>
      </c>
      <c r="H11238">
        <v>1582.76</v>
      </c>
      <c r="I11238">
        <v>4748.28</v>
      </c>
      <c r="J11238">
        <v>428</v>
      </c>
      <c r="K11238">
        <v>4</v>
      </c>
      <c r="L11238" t="s">
        <v>55</v>
      </c>
      <c r="M11238">
        <f>(Table1[[#This Row],[Current_Stock]]*Table1[[#This Row],[Unit_Price]])</f>
        <v>677421.28</v>
      </c>
      <c r="N11238" s="12">
        <f>DATE(YEAR(Table1[[#This Row],[Order_Date]]),MONTH(Table1[[#This Row],[Order_Date]]),1)</f>
        <v>45078</v>
      </c>
    </row>
    <row r="11239" spans="1:14">
      <c r="A11239" t="s">
        <v>850</v>
      </c>
      <c r="B11239" t="s">
        <v>231</v>
      </c>
      <c r="C11239" t="s">
        <v>232</v>
      </c>
      <c r="D11239" t="s">
        <v>15</v>
      </c>
      <c r="E11239" t="s">
        <v>80</v>
      </c>
      <c r="F11239" t="s">
        <v>46</v>
      </c>
      <c r="G11239">
        <v>23</v>
      </c>
      <c r="H11239">
        <v>86.6</v>
      </c>
      <c r="I11239">
        <v>1991.8</v>
      </c>
      <c r="J11239">
        <v>226</v>
      </c>
      <c r="K11239">
        <v>4</v>
      </c>
      <c r="L11239" t="s">
        <v>18</v>
      </c>
      <c r="M11239">
        <f>(Table1[[#This Row],[Current_Stock]]*Table1[[#This Row],[Unit_Price]])</f>
        <v>19571.599999999999</v>
      </c>
      <c r="N11239" s="12">
        <f>DATE(YEAR(Table1[[#This Row],[Order_Date]]),MONTH(Table1[[#This Row],[Order_Date]]),1)</f>
        <v>45017</v>
      </c>
    </row>
    <row r="11240" spans="1:14">
      <c r="A11240" t="s">
        <v>841</v>
      </c>
      <c r="B11240" t="s">
        <v>1051</v>
      </c>
      <c r="C11240" t="s">
        <v>1052</v>
      </c>
      <c r="D11240" t="s">
        <v>84</v>
      </c>
      <c r="E11240" t="s">
        <v>28</v>
      </c>
      <c r="F11240" t="s">
        <v>46</v>
      </c>
      <c r="G11240">
        <v>15</v>
      </c>
      <c r="H11240">
        <v>7636.66</v>
      </c>
      <c r="I11240">
        <v>114549.9</v>
      </c>
      <c r="J11240">
        <v>111</v>
      </c>
      <c r="K11240">
        <v>11</v>
      </c>
      <c r="L11240" t="s">
        <v>18</v>
      </c>
      <c r="M11240">
        <f>(Table1[[#This Row],[Current_Stock]]*Table1[[#This Row],[Unit_Price]])</f>
        <v>847669.26</v>
      </c>
      <c r="N11240" s="12">
        <f>DATE(YEAR(Table1[[#This Row],[Order_Date]]),MONTH(Table1[[#This Row],[Order_Date]]),1)</f>
        <v>45566</v>
      </c>
    </row>
    <row r="11241" spans="1:14">
      <c r="A11241" t="s">
        <v>924</v>
      </c>
      <c r="B11241" t="s">
        <v>414</v>
      </c>
      <c r="C11241" t="s">
        <v>415</v>
      </c>
      <c r="D11241" t="s">
        <v>53</v>
      </c>
      <c r="E11241" t="s">
        <v>34</v>
      </c>
      <c r="F11241" t="s">
        <v>17</v>
      </c>
      <c r="G11241">
        <v>13</v>
      </c>
      <c r="H11241">
        <v>4520.75</v>
      </c>
      <c r="I11241">
        <v>58769.75</v>
      </c>
      <c r="J11241">
        <v>533</v>
      </c>
      <c r="K11241">
        <v>14</v>
      </c>
      <c r="L11241" t="s">
        <v>18</v>
      </c>
      <c r="M11241">
        <f>(Table1[[#This Row],[Current_Stock]]*Table1[[#This Row],[Unit_Price]])</f>
        <v>2409559.75</v>
      </c>
      <c r="N11241" s="12">
        <f>DATE(YEAR(Table1[[#This Row],[Order_Date]]),MONTH(Table1[[#This Row],[Order_Date]]),1)</f>
        <v>45261</v>
      </c>
    </row>
    <row r="11242" spans="1:14">
      <c r="A11242" t="s">
        <v>881</v>
      </c>
      <c r="B11242" t="s">
        <v>453</v>
      </c>
      <c r="C11242" t="s">
        <v>454</v>
      </c>
      <c r="D11242" t="s">
        <v>15</v>
      </c>
      <c r="E11242" t="s">
        <v>243</v>
      </c>
      <c r="F11242" t="s">
        <v>17</v>
      </c>
      <c r="G11242">
        <v>21</v>
      </c>
      <c r="H11242">
        <v>429.97</v>
      </c>
      <c r="I11242">
        <v>9029.3700000000008</v>
      </c>
      <c r="J11242">
        <v>126</v>
      </c>
      <c r="K11242">
        <v>7</v>
      </c>
      <c r="L11242" t="s">
        <v>18</v>
      </c>
      <c r="M11242">
        <f>(Table1[[#This Row],[Current_Stock]]*Table1[[#This Row],[Unit_Price]])</f>
        <v>54176.22</v>
      </c>
      <c r="N11242" s="12">
        <f>DATE(YEAR(Table1[[#This Row],[Order_Date]]),MONTH(Table1[[#This Row],[Order_Date]]),1)</f>
        <v>45536</v>
      </c>
    </row>
    <row r="11243" spans="1:14">
      <c r="A11243" t="s">
        <v>877</v>
      </c>
      <c r="B11243" t="s">
        <v>344</v>
      </c>
      <c r="C11243" t="s">
        <v>345</v>
      </c>
      <c r="D11243" t="s">
        <v>183</v>
      </c>
      <c r="E11243" t="s">
        <v>113</v>
      </c>
      <c r="F11243" t="s">
        <v>17</v>
      </c>
      <c r="G11243">
        <v>24</v>
      </c>
      <c r="H11243">
        <v>1076.95</v>
      </c>
      <c r="I11243">
        <v>25846.799999999999</v>
      </c>
      <c r="J11243">
        <v>223</v>
      </c>
      <c r="K11243">
        <v>2</v>
      </c>
      <c r="L11243" t="s">
        <v>18</v>
      </c>
      <c r="M11243">
        <f>(Table1[[#This Row],[Current_Stock]]*Table1[[#This Row],[Unit_Price]])</f>
        <v>240159.85</v>
      </c>
      <c r="N11243" s="12">
        <f>DATE(YEAR(Table1[[#This Row],[Order_Date]]),MONTH(Table1[[#This Row],[Order_Date]]),1)</f>
        <v>45200</v>
      </c>
    </row>
    <row r="11244" spans="1:14">
      <c r="A11244" t="s">
        <v>1037</v>
      </c>
      <c r="B11244" t="s">
        <v>390</v>
      </c>
      <c r="C11244" t="s">
        <v>391</v>
      </c>
      <c r="D11244" t="s">
        <v>33</v>
      </c>
      <c r="E11244" t="s">
        <v>167</v>
      </c>
      <c r="F11244" t="s">
        <v>40</v>
      </c>
      <c r="G11244">
        <v>19</v>
      </c>
      <c r="H11244">
        <v>1242.99</v>
      </c>
      <c r="I11244">
        <v>23616.81</v>
      </c>
      <c r="J11244">
        <v>87</v>
      </c>
      <c r="K11244">
        <v>2</v>
      </c>
      <c r="L11244" t="s">
        <v>18</v>
      </c>
      <c r="M11244">
        <f>(Table1[[#This Row],[Current_Stock]]*Table1[[#This Row],[Unit_Price]])</f>
        <v>108140.13</v>
      </c>
      <c r="N11244" s="12">
        <f>DATE(YEAR(Table1[[#This Row],[Order_Date]]),MONTH(Table1[[#This Row],[Order_Date]]),1)</f>
        <v>45536</v>
      </c>
    </row>
    <row r="11245" spans="1:14">
      <c r="A11245" t="s">
        <v>255</v>
      </c>
      <c r="B11245" t="s">
        <v>20</v>
      </c>
      <c r="C11245" t="s">
        <v>21</v>
      </c>
      <c r="D11245" t="s">
        <v>22</v>
      </c>
      <c r="E11245" t="s">
        <v>80</v>
      </c>
      <c r="F11245" t="s">
        <v>17</v>
      </c>
      <c r="G11245">
        <v>37</v>
      </c>
      <c r="H11245">
        <v>8490.8700000000008</v>
      </c>
      <c r="I11245">
        <v>314162.19</v>
      </c>
      <c r="J11245">
        <v>57</v>
      </c>
      <c r="K11245">
        <v>12</v>
      </c>
      <c r="L11245" t="s">
        <v>18</v>
      </c>
      <c r="M11245">
        <f>(Table1[[#This Row],[Current_Stock]]*Table1[[#This Row],[Unit_Price]])</f>
        <v>483979.59</v>
      </c>
      <c r="N11245" s="12">
        <f>DATE(YEAR(Table1[[#This Row],[Order_Date]]),MONTH(Table1[[#This Row],[Order_Date]]),1)</f>
        <v>45292</v>
      </c>
    </row>
    <row r="11246" spans="1:14">
      <c r="A11246" t="s">
        <v>1009</v>
      </c>
      <c r="B11246" t="s">
        <v>682</v>
      </c>
      <c r="C11246" t="s">
        <v>683</v>
      </c>
      <c r="D11246" t="s">
        <v>15</v>
      </c>
      <c r="E11246" t="s">
        <v>330</v>
      </c>
      <c r="F11246" t="s">
        <v>29</v>
      </c>
      <c r="G11246">
        <v>13</v>
      </c>
      <c r="H11246">
        <v>488.23</v>
      </c>
      <c r="I11246">
        <v>6346.99</v>
      </c>
      <c r="J11246">
        <v>176</v>
      </c>
      <c r="K11246">
        <v>8</v>
      </c>
      <c r="L11246" t="s">
        <v>18</v>
      </c>
      <c r="M11246">
        <f>(Table1[[#This Row],[Current_Stock]]*Table1[[#This Row],[Unit_Price]])</f>
        <v>85928.48000000001</v>
      </c>
      <c r="N11246" s="12">
        <f>DATE(YEAR(Table1[[#This Row],[Order_Date]]),MONTH(Table1[[#This Row],[Order_Date]]),1)</f>
        <v>45352</v>
      </c>
    </row>
    <row r="11247" spans="1:14">
      <c r="A11247" t="s">
        <v>1000</v>
      </c>
      <c r="B11247" t="s">
        <v>144</v>
      </c>
      <c r="C11247" t="s">
        <v>145</v>
      </c>
      <c r="D11247" t="s">
        <v>27</v>
      </c>
      <c r="E11247" t="s">
        <v>73</v>
      </c>
      <c r="F11247" t="s">
        <v>40</v>
      </c>
      <c r="G11247">
        <v>4</v>
      </c>
      <c r="H11247">
        <v>3884.35</v>
      </c>
      <c r="I11247">
        <v>15537.4</v>
      </c>
      <c r="J11247">
        <v>497</v>
      </c>
      <c r="K11247">
        <v>11</v>
      </c>
      <c r="L11247" t="s">
        <v>55</v>
      </c>
      <c r="M11247">
        <f>(Table1[[#This Row],[Current_Stock]]*Table1[[#This Row],[Unit_Price]])</f>
        <v>1930521.95</v>
      </c>
      <c r="N11247" s="12">
        <f>DATE(YEAR(Table1[[#This Row],[Order_Date]]),MONTH(Table1[[#This Row],[Order_Date]]),1)</f>
        <v>45170</v>
      </c>
    </row>
    <row r="11248" spans="1:14">
      <c r="A11248" t="s">
        <v>1311</v>
      </c>
      <c r="B11248" t="s">
        <v>87</v>
      </c>
      <c r="C11248" t="s">
        <v>88</v>
      </c>
      <c r="D11248" t="s">
        <v>15</v>
      </c>
      <c r="E11248" t="s">
        <v>59</v>
      </c>
      <c r="F11248" t="s">
        <v>40</v>
      </c>
      <c r="G11248">
        <v>21</v>
      </c>
      <c r="H11248">
        <v>456.39</v>
      </c>
      <c r="I11248">
        <v>9584.19</v>
      </c>
      <c r="J11248">
        <v>173</v>
      </c>
      <c r="K11248">
        <v>14</v>
      </c>
      <c r="L11248" t="s">
        <v>18</v>
      </c>
      <c r="M11248">
        <f>(Table1[[#This Row],[Current_Stock]]*Table1[[#This Row],[Unit_Price]])</f>
        <v>78955.47</v>
      </c>
      <c r="N11248" s="12">
        <f>DATE(YEAR(Table1[[#This Row],[Order_Date]]),MONTH(Table1[[#This Row],[Order_Date]]),1)</f>
        <v>45474</v>
      </c>
    </row>
    <row r="11249" spans="1:14">
      <c r="A11249" t="s">
        <v>331</v>
      </c>
      <c r="B11249" t="s">
        <v>383</v>
      </c>
      <c r="C11249" t="s">
        <v>384</v>
      </c>
      <c r="D11249" t="s">
        <v>44</v>
      </c>
      <c r="E11249" t="s">
        <v>167</v>
      </c>
      <c r="F11249" t="s">
        <v>46</v>
      </c>
      <c r="G11249">
        <v>47</v>
      </c>
      <c r="H11249">
        <v>2785.32</v>
      </c>
      <c r="I11249">
        <v>130910.04</v>
      </c>
      <c r="J11249">
        <v>33</v>
      </c>
      <c r="K11249">
        <v>10</v>
      </c>
      <c r="L11249" t="s">
        <v>105</v>
      </c>
      <c r="M11249">
        <f>(Table1[[#This Row],[Current_Stock]]*Table1[[#This Row],[Unit_Price]])</f>
        <v>91915.560000000012</v>
      </c>
      <c r="N11249" s="12">
        <f>DATE(YEAR(Table1[[#This Row],[Order_Date]]),MONTH(Table1[[#This Row],[Order_Date]]),1)</f>
        <v>45323</v>
      </c>
    </row>
    <row r="11250" spans="1:14">
      <c r="A11250" t="s">
        <v>1278</v>
      </c>
      <c r="B11250" t="s">
        <v>102</v>
      </c>
      <c r="C11250" t="s">
        <v>103</v>
      </c>
      <c r="D11250" t="s">
        <v>22</v>
      </c>
      <c r="E11250" t="s">
        <v>173</v>
      </c>
      <c r="F11250" t="s">
        <v>29</v>
      </c>
      <c r="G11250">
        <v>50</v>
      </c>
      <c r="H11250">
        <v>6645.99</v>
      </c>
      <c r="I11250">
        <v>332299.5</v>
      </c>
      <c r="J11250">
        <v>57</v>
      </c>
      <c r="K11250">
        <v>3</v>
      </c>
      <c r="L11250" t="s">
        <v>105</v>
      </c>
      <c r="M11250">
        <f>(Table1[[#This Row],[Current_Stock]]*Table1[[#This Row],[Unit_Price]])</f>
        <v>378821.43</v>
      </c>
      <c r="N11250" s="12">
        <f>DATE(YEAR(Table1[[#This Row],[Order_Date]]),MONTH(Table1[[#This Row],[Order_Date]]),1)</f>
        <v>44986</v>
      </c>
    </row>
    <row r="11251" spans="1:14">
      <c r="A11251" t="s">
        <v>317</v>
      </c>
      <c r="B11251" t="s">
        <v>504</v>
      </c>
      <c r="C11251" t="s">
        <v>505</v>
      </c>
      <c r="D11251" t="s">
        <v>15</v>
      </c>
      <c r="E11251" t="s">
        <v>184</v>
      </c>
      <c r="F11251" t="s">
        <v>17</v>
      </c>
      <c r="G11251">
        <v>14</v>
      </c>
      <c r="H11251">
        <v>163.32</v>
      </c>
      <c r="I11251">
        <v>2286.48</v>
      </c>
      <c r="J11251">
        <v>239</v>
      </c>
      <c r="K11251">
        <v>4</v>
      </c>
      <c r="L11251" t="s">
        <v>18</v>
      </c>
      <c r="M11251">
        <f>(Table1[[#This Row],[Current_Stock]]*Table1[[#This Row],[Unit_Price]])</f>
        <v>39033.479999999996</v>
      </c>
      <c r="N11251" s="12">
        <f>DATE(YEAR(Table1[[#This Row],[Order_Date]]),MONTH(Table1[[#This Row],[Order_Date]]),1)</f>
        <v>45627</v>
      </c>
    </row>
    <row r="11252" spans="1:14">
      <c r="A11252" t="s">
        <v>1081</v>
      </c>
      <c r="B11252" t="s">
        <v>1186</v>
      </c>
      <c r="C11252" t="s">
        <v>1187</v>
      </c>
      <c r="D11252" t="s">
        <v>27</v>
      </c>
      <c r="E11252" t="s">
        <v>34</v>
      </c>
      <c r="F11252" t="s">
        <v>40</v>
      </c>
      <c r="G11252">
        <v>9</v>
      </c>
      <c r="H11252">
        <v>708.86</v>
      </c>
      <c r="I11252">
        <v>6379.74</v>
      </c>
      <c r="J11252">
        <v>589</v>
      </c>
      <c r="K11252">
        <v>13</v>
      </c>
      <c r="L11252" t="s">
        <v>18</v>
      </c>
      <c r="M11252">
        <f>(Table1[[#This Row],[Current_Stock]]*Table1[[#This Row],[Unit_Price]])</f>
        <v>417518.54</v>
      </c>
      <c r="N11252" s="12">
        <f>DATE(YEAR(Table1[[#This Row],[Order_Date]]),MONTH(Table1[[#This Row],[Order_Date]]),1)</f>
        <v>45383</v>
      </c>
    </row>
    <row r="11253" spans="1:14">
      <c r="A11253" t="s">
        <v>1158</v>
      </c>
      <c r="B11253" t="s">
        <v>114</v>
      </c>
      <c r="C11253" t="s">
        <v>115</v>
      </c>
      <c r="D11253" t="s">
        <v>33</v>
      </c>
      <c r="E11253" t="s">
        <v>54</v>
      </c>
      <c r="F11253" t="s">
        <v>46</v>
      </c>
      <c r="G11253">
        <v>14</v>
      </c>
      <c r="H11253">
        <v>2649.66</v>
      </c>
      <c r="I11253">
        <v>37095.24</v>
      </c>
      <c r="J11253">
        <v>113</v>
      </c>
      <c r="K11253">
        <v>4</v>
      </c>
      <c r="L11253" t="s">
        <v>18</v>
      </c>
      <c r="M11253">
        <f>(Table1[[#This Row],[Current_Stock]]*Table1[[#This Row],[Unit_Price]])</f>
        <v>299411.57999999996</v>
      </c>
      <c r="N11253" s="12">
        <f>DATE(YEAR(Table1[[#This Row],[Order_Date]]),MONTH(Table1[[#This Row],[Order_Date]]),1)</f>
        <v>45108</v>
      </c>
    </row>
    <row r="11254" spans="1:14">
      <c r="A11254" t="s">
        <v>1377</v>
      </c>
      <c r="B11254" t="s">
        <v>267</v>
      </c>
      <c r="C11254" t="s">
        <v>268</v>
      </c>
      <c r="D11254" t="s">
        <v>15</v>
      </c>
      <c r="E11254" t="s">
        <v>160</v>
      </c>
      <c r="F11254" t="s">
        <v>46</v>
      </c>
      <c r="G11254">
        <v>9</v>
      </c>
      <c r="H11254">
        <v>162.31</v>
      </c>
      <c r="I11254">
        <v>1460.79</v>
      </c>
      <c r="J11254">
        <v>180</v>
      </c>
      <c r="K11254">
        <v>12</v>
      </c>
      <c r="L11254" t="s">
        <v>18</v>
      </c>
      <c r="M11254">
        <f>(Table1[[#This Row],[Current_Stock]]*Table1[[#This Row],[Unit_Price]])</f>
        <v>29215.8</v>
      </c>
      <c r="N11254" s="12">
        <f>DATE(YEAR(Table1[[#This Row],[Order_Date]]),MONTH(Table1[[#This Row],[Order_Date]]),1)</f>
        <v>45505</v>
      </c>
    </row>
    <row r="11255" spans="1:14">
      <c r="A11255" t="s">
        <v>892</v>
      </c>
      <c r="B11255" t="s">
        <v>763</v>
      </c>
      <c r="C11255" t="s">
        <v>764</v>
      </c>
      <c r="D11255" t="s">
        <v>96</v>
      </c>
      <c r="E11255" t="s">
        <v>39</v>
      </c>
      <c r="F11255" t="s">
        <v>46</v>
      </c>
      <c r="G11255">
        <v>2</v>
      </c>
      <c r="H11255">
        <v>2633.64</v>
      </c>
      <c r="I11255">
        <v>5267.28</v>
      </c>
      <c r="J11255">
        <v>490</v>
      </c>
      <c r="K11255">
        <v>11</v>
      </c>
      <c r="L11255" t="s">
        <v>55</v>
      </c>
      <c r="M11255">
        <f>(Table1[[#This Row],[Current_Stock]]*Table1[[#This Row],[Unit_Price]])</f>
        <v>1290483.5999999999</v>
      </c>
      <c r="N11255" s="12">
        <f>DATE(YEAR(Table1[[#This Row],[Order_Date]]),MONTH(Table1[[#This Row],[Order_Date]]),1)</f>
        <v>45352</v>
      </c>
    </row>
    <row r="11256" spans="1:14">
      <c r="A11256" t="s">
        <v>349</v>
      </c>
      <c r="B11256" t="s">
        <v>777</v>
      </c>
      <c r="C11256" t="s">
        <v>778</v>
      </c>
      <c r="D11256" t="s">
        <v>84</v>
      </c>
      <c r="E11256" t="s">
        <v>54</v>
      </c>
      <c r="F11256" t="s">
        <v>17</v>
      </c>
      <c r="G11256">
        <v>25</v>
      </c>
      <c r="H11256">
        <v>3341.58</v>
      </c>
      <c r="I11256">
        <v>83539.5</v>
      </c>
      <c r="J11256">
        <v>198</v>
      </c>
      <c r="K11256">
        <v>4</v>
      </c>
      <c r="L11256" t="s">
        <v>18</v>
      </c>
      <c r="M11256">
        <f>(Table1[[#This Row],[Current_Stock]]*Table1[[#This Row],[Unit_Price]])</f>
        <v>661632.84</v>
      </c>
      <c r="N11256" s="12">
        <f>DATE(YEAR(Table1[[#This Row],[Order_Date]]),MONTH(Table1[[#This Row],[Order_Date]]),1)</f>
        <v>45170</v>
      </c>
    </row>
    <row r="11257" spans="1:14">
      <c r="A11257" t="s">
        <v>416</v>
      </c>
      <c r="B11257" t="s">
        <v>775</v>
      </c>
      <c r="C11257" t="s">
        <v>776</v>
      </c>
      <c r="D11257" t="s">
        <v>15</v>
      </c>
      <c r="E11257" t="s">
        <v>16</v>
      </c>
      <c r="F11257" t="s">
        <v>46</v>
      </c>
      <c r="G11257">
        <v>16</v>
      </c>
      <c r="H11257">
        <v>402.56</v>
      </c>
      <c r="I11257">
        <v>6440.96</v>
      </c>
      <c r="J11257">
        <v>131</v>
      </c>
      <c r="K11257">
        <v>6</v>
      </c>
      <c r="L11257" t="s">
        <v>18</v>
      </c>
      <c r="M11257">
        <f>(Table1[[#This Row],[Current_Stock]]*Table1[[#This Row],[Unit_Price]])</f>
        <v>52735.360000000001</v>
      </c>
      <c r="N11257" s="12">
        <f>DATE(YEAR(Table1[[#This Row],[Order_Date]]),MONTH(Table1[[#This Row],[Order_Date]]),1)</f>
        <v>45474</v>
      </c>
    </row>
    <row r="11258" spans="1:14">
      <c r="A11258" t="s">
        <v>1262</v>
      </c>
      <c r="B11258" t="s">
        <v>1051</v>
      </c>
      <c r="C11258" t="s">
        <v>1052</v>
      </c>
      <c r="D11258" t="s">
        <v>84</v>
      </c>
      <c r="E11258" t="s">
        <v>269</v>
      </c>
      <c r="F11258" t="s">
        <v>29</v>
      </c>
      <c r="G11258">
        <v>20</v>
      </c>
      <c r="H11258">
        <v>1949.39</v>
      </c>
      <c r="I11258">
        <v>38987.800000000003</v>
      </c>
      <c r="J11258">
        <v>133</v>
      </c>
      <c r="K11258">
        <v>11</v>
      </c>
      <c r="L11258" t="s">
        <v>18</v>
      </c>
      <c r="M11258">
        <f>(Table1[[#This Row],[Current_Stock]]*Table1[[#This Row],[Unit_Price]])</f>
        <v>259268.87000000002</v>
      </c>
      <c r="N11258" s="12">
        <f>DATE(YEAR(Table1[[#This Row],[Order_Date]]),MONTH(Table1[[#This Row],[Order_Date]]),1)</f>
        <v>44958</v>
      </c>
    </row>
    <row r="11259" spans="1:14">
      <c r="A11259" t="s">
        <v>1091</v>
      </c>
      <c r="B11259" t="s">
        <v>126</v>
      </c>
      <c r="C11259" t="s">
        <v>127</v>
      </c>
      <c r="D11259" t="s">
        <v>33</v>
      </c>
      <c r="E11259" t="s">
        <v>189</v>
      </c>
      <c r="F11259" t="s">
        <v>60</v>
      </c>
      <c r="G11259">
        <v>25</v>
      </c>
      <c r="H11259">
        <v>550.07000000000005</v>
      </c>
      <c r="I11259">
        <v>13751.75</v>
      </c>
      <c r="J11259">
        <v>157</v>
      </c>
      <c r="K11259">
        <v>4</v>
      </c>
      <c r="L11259" t="s">
        <v>18</v>
      </c>
      <c r="M11259">
        <f>(Table1[[#This Row],[Current_Stock]]*Table1[[#This Row],[Unit_Price]])</f>
        <v>86360.99</v>
      </c>
      <c r="N11259" s="12">
        <f>DATE(YEAR(Table1[[#This Row],[Order_Date]]),MONTH(Table1[[#This Row],[Order_Date]]),1)</f>
        <v>45566</v>
      </c>
    </row>
    <row r="11260" spans="1:14">
      <c r="A11260" t="s">
        <v>1302</v>
      </c>
      <c r="B11260" t="s">
        <v>734</v>
      </c>
      <c r="C11260" t="s">
        <v>735</v>
      </c>
      <c r="D11260" t="s">
        <v>22</v>
      </c>
      <c r="E11260" t="s">
        <v>45</v>
      </c>
      <c r="F11260" t="s">
        <v>29</v>
      </c>
      <c r="G11260">
        <v>30</v>
      </c>
      <c r="H11260">
        <v>9212.2199999999993</v>
      </c>
      <c r="I11260">
        <v>276366.59999999998</v>
      </c>
      <c r="J11260">
        <v>116</v>
      </c>
      <c r="K11260">
        <v>4</v>
      </c>
      <c r="L11260" t="s">
        <v>18</v>
      </c>
      <c r="M11260">
        <f>(Table1[[#This Row],[Current_Stock]]*Table1[[#This Row],[Unit_Price]])</f>
        <v>1068617.52</v>
      </c>
      <c r="N11260" s="12">
        <f>DATE(YEAR(Table1[[#This Row],[Order_Date]]),MONTH(Table1[[#This Row],[Order_Date]]),1)</f>
        <v>45505</v>
      </c>
    </row>
    <row r="11261" spans="1:14">
      <c r="A11261" t="s">
        <v>801</v>
      </c>
      <c r="B11261" t="s">
        <v>65</v>
      </c>
      <c r="C11261" t="s">
        <v>66</v>
      </c>
      <c r="D11261" t="s">
        <v>38</v>
      </c>
      <c r="E11261" t="s">
        <v>104</v>
      </c>
      <c r="F11261" t="s">
        <v>46</v>
      </c>
      <c r="G11261">
        <v>19</v>
      </c>
      <c r="H11261">
        <v>3473.41</v>
      </c>
      <c r="I11261">
        <v>65994.789999999994</v>
      </c>
      <c r="J11261">
        <v>202</v>
      </c>
      <c r="K11261">
        <v>3</v>
      </c>
      <c r="L11261" t="s">
        <v>18</v>
      </c>
      <c r="M11261">
        <f>(Table1[[#This Row],[Current_Stock]]*Table1[[#This Row],[Unit_Price]])</f>
        <v>701628.82</v>
      </c>
      <c r="N11261" s="12">
        <f>DATE(YEAR(Table1[[#This Row],[Order_Date]]),MONTH(Table1[[#This Row],[Order_Date]]),1)</f>
        <v>45505</v>
      </c>
    </row>
    <row r="11262" spans="1:14">
      <c r="A11262" t="s">
        <v>629</v>
      </c>
      <c r="B11262" t="s">
        <v>780</v>
      </c>
      <c r="C11262" t="s">
        <v>781</v>
      </c>
      <c r="D11262" t="s">
        <v>27</v>
      </c>
      <c r="E11262" t="s">
        <v>97</v>
      </c>
      <c r="F11262" t="s">
        <v>29</v>
      </c>
      <c r="G11262">
        <v>10</v>
      </c>
      <c r="H11262">
        <v>3323.41</v>
      </c>
      <c r="I11262">
        <v>33234.1</v>
      </c>
      <c r="J11262">
        <v>357</v>
      </c>
      <c r="K11262">
        <v>14</v>
      </c>
      <c r="L11262" t="s">
        <v>55</v>
      </c>
      <c r="M11262">
        <f>(Table1[[#This Row],[Current_Stock]]*Table1[[#This Row],[Unit_Price]])</f>
        <v>1186457.3699999999</v>
      </c>
      <c r="N11262" s="12">
        <f>DATE(YEAR(Table1[[#This Row],[Order_Date]]),MONTH(Table1[[#This Row],[Order_Date]]),1)</f>
        <v>44958</v>
      </c>
    </row>
    <row r="11263" spans="1:14">
      <c r="A11263" t="s">
        <v>1317</v>
      </c>
      <c r="B11263" t="s">
        <v>555</v>
      </c>
      <c r="C11263" t="s">
        <v>556</v>
      </c>
      <c r="D11263" t="s">
        <v>96</v>
      </c>
      <c r="E11263" t="s">
        <v>59</v>
      </c>
      <c r="F11263" t="s">
        <v>46</v>
      </c>
      <c r="G11263">
        <v>5</v>
      </c>
      <c r="H11263">
        <v>2681.1</v>
      </c>
      <c r="I11263">
        <v>13405.5</v>
      </c>
      <c r="J11263">
        <v>309</v>
      </c>
      <c r="K11263">
        <v>7</v>
      </c>
      <c r="L11263" t="s">
        <v>18</v>
      </c>
      <c r="M11263">
        <f>(Table1[[#This Row],[Current_Stock]]*Table1[[#This Row],[Unit_Price]])</f>
        <v>828459.9</v>
      </c>
      <c r="N11263" s="12">
        <f>DATE(YEAR(Table1[[#This Row],[Order_Date]]),MONTH(Table1[[#This Row],[Order_Date]]),1)</f>
        <v>45627</v>
      </c>
    </row>
    <row r="11264" spans="1:14">
      <c r="A11264" t="s">
        <v>1086</v>
      </c>
      <c r="B11264" t="s">
        <v>332</v>
      </c>
      <c r="C11264" t="s">
        <v>333</v>
      </c>
      <c r="D11264" t="s">
        <v>183</v>
      </c>
      <c r="E11264" t="s">
        <v>243</v>
      </c>
      <c r="F11264" t="s">
        <v>29</v>
      </c>
      <c r="G11264">
        <v>23</v>
      </c>
      <c r="H11264">
        <v>2339.04</v>
      </c>
      <c r="I11264">
        <v>53797.919999999998</v>
      </c>
      <c r="J11264">
        <v>161</v>
      </c>
      <c r="K11264">
        <v>9</v>
      </c>
      <c r="L11264" t="s">
        <v>18</v>
      </c>
      <c r="M11264">
        <f>(Table1[[#This Row],[Current_Stock]]*Table1[[#This Row],[Unit_Price]])</f>
        <v>376585.44</v>
      </c>
      <c r="N11264" s="12">
        <f>DATE(YEAR(Table1[[#This Row],[Order_Date]]),MONTH(Table1[[#This Row],[Order_Date]]),1)</f>
        <v>45323</v>
      </c>
    </row>
    <row r="11265" spans="1:14">
      <c r="A11265" t="s">
        <v>116</v>
      </c>
      <c r="B11265" t="s">
        <v>913</v>
      </c>
      <c r="C11265" t="s">
        <v>914</v>
      </c>
      <c r="D11265" t="s">
        <v>33</v>
      </c>
      <c r="E11265" t="s">
        <v>184</v>
      </c>
      <c r="F11265" t="s">
        <v>40</v>
      </c>
      <c r="G11265">
        <v>17</v>
      </c>
      <c r="H11265">
        <v>3181.3</v>
      </c>
      <c r="I11265">
        <v>54082.1</v>
      </c>
      <c r="J11265">
        <v>111</v>
      </c>
      <c r="K11265">
        <v>13</v>
      </c>
      <c r="L11265" t="s">
        <v>18</v>
      </c>
      <c r="M11265">
        <f>(Table1[[#This Row],[Current_Stock]]*Table1[[#This Row],[Unit_Price]])</f>
        <v>353124.30000000005</v>
      </c>
      <c r="N11265" s="12">
        <f>DATE(YEAR(Table1[[#This Row],[Order_Date]]),MONTH(Table1[[#This Row],[Order_Date]]),1)</f>
        <v>45170</v>
      </c>
    </row>
    <row r="11266" spans="1:14">
      <c r="A11266" t="s">
        <v>1336</v>
      </c>
      <c r="B11266" t="s">
        <v>315</v>
      </c>
      <c r="C11266" t="s">
        <v>316</v>
      </c>
      <c r="D11266" t="s">
        <v>38</v>
      </c>
      <c r="E11266" t="s">
        <v>160</v>
      </c>
      <c r="F11266" t="s">
        <v>29</v>
      </c>
      <c r="G11266">
        <v>22</v>
      </c>
      <c r="H11266">
        <v>1928.65</v>
      </c>
      <c r="I11266">
        <v>42430.3</v>
      </c>
      <c r="J11266">
        <v>94</v>
      </c>
      <c r="K11266">
        <v>14</v>
      </c>
      <c r="L11266" t="s">
        <v>18</v>
      </c>
      <c r="M11266">
        <f>(Table1[[#This Row],[Current_Stock]]*Table1[[#This Row],[Unit_Price]])</f>
        <v>181293.1</v>
      </c>
      <c r="N11266" s="12">
        <f>DATE(YEAR(Table1[[#This Row],[Order_Date]]),MONTH(Table1[[#This Row],[Order_Date]]),1)</f>
        <v>45474</v>
      </c>
    </row>
    <row r="11267" spans="1:14">
      <c r="A11267" t="s">
        <v>822</v>
      </c>
      <c r="B11267" t="s">
        <v>386</v>
      </c>
      <c r="C11267" t="s">
        <v>387</v>
      </c>
      <c r="D11267" t="s">
        <v>22</v>
      </c>
      <c r="E11267" t="s">
        <v>59</v>
      </c>
      <c r="F11267" t="s">
        <v>29</v>
      </c>
      <c r="G11267">
        <v>26</v>
      </c>
      <c r="H11267">
        <v>9839.83</v>
      </c>
      <c r="I11267">
        <v>255835.58</v>
      </c>
      <c r="J11267">
        <v>118</v>
      </c>
      <c r="K11267">
        <v>14</v>
      </c>
      <c r="L11267" t="s">
        <v>18</v>
      </c>
      <c r="M11267">
        <f>(Table1[[#This Row],[Current_Stock]]*Table1[[#This Row],[Unit_Price]])</f>
        <v>1161099.94</v>
      </c>
      <c r="N11267" s="12">
        <f>DATE(YEAR(Table1[[#This Row],[Order_Date]]),MONTH(Table1[[#This Row],[Order_Date]]),1)</f>
        <v>44986</v>
      </c>
    </row>
    <row r="11268" spans="1:14">
      <c r="A11268" t="s">
        <v>948</v>
      </c>
      <c r="B11268" t="s">
        <v>404</v>
      </c>
      <c r="C11268" t="s">
        <v>405</v>
      </c>
      <c r="D11268" t="s">
        <v>27</v>
      </c>
      <c r="E11268" t="s">
        <v>109</v>
      </c>
      <c r="F11268" t="s">
        <v>46</v>
      </c>
      <c r="G11268">
        <v>8</v>
      </c>
      <c r="H11268">
        <v>3957.85</v>
      </c>
      <c r="I11268">
        <v>31662.799999999999</v>
      </c>
      <c r="J11268">
        <v>300</v>
      </c>
      <c r="K11268">
        <v>10</v>
      </c>
      <c r="L11268" t="s">
        <v>55</v>
      </c>
      <c r="M11268">
        <f>(Table1[[#This Row],[Current_Stock]]*Table1[[#This Row],[Unit_Price]])</f>
        <v>1187355</v>
      </c>
      <c r="N11268" s="12">
        <f>DATE(YEAR(Table1[[#This Row],[Order_Date]]),MONTH(Table1[[#This Row],[Order_Date]]),1)</f>
        <v>44927</v>
      </c>
    </row>
    <row r="11269" spans="1:14">
      <c r="A11269" t="s">
        <v>1235</v>
      </c>
      <c r="B11269" t="s">
        <v>626</v>
      </c>
      <c r="C11269" t="s">
        <v>627</v>
      </c>
      <c r="D11269" t="s">
        <v>44</v>
      </c>
      <c r="E11269" t="s">
        <v>104</v>
      </c>
      <c r="F11269" t="s">
        <v>46</v>
      </c>
      <c r="G11269">
        <v>65</v>
      </c>
      <c r="H11269">
        <v>4957.66</v>
      </c>
      <c r="I11269">
        <v>322247.90000000002</v>
      </c>
      <c r="J11269">
        <v>69</v>
      </c>
      <c r="K11269">
        <v>8</v>
      </c>
      <c r="L11269" t="s">
        <v>105</v>
      </c>
      <c r="M11269">
        <f>(Table1[[#This Row],[Current_Stock]]*Table1[[#This Row],[Unit_Price]])</f>
        <v>342078.54</v>
      </c>
      <c r="N11269" s="12">
        <f>DATE(YEAR(Table1[[#This Row],[Order_Date]]),MONTH(Table1[[#This Row],[Order_Date]]),1)</f>
        <v>45597</v>
      </c>
    </row>
    <row r="11270" spans="1:14">
      <c r="A11270" t="s">
        <v>1333</v>
      </c>
      <c r="B11270" t="s">
        <v>293</v>
      </c>
      <c r="C11270" t="s">
        <v>294</v>
      </c>
      <c r="D11270" t="s">
        <v>96</v>
      </c>
      <c r="E11270" t="s">
        <v>23</v>
      </c>
      <c r="F11270" t="s">
        <v>29</v>
      </c>
      <c r="G11270">
        <v>2</v>
      </c>
      <c r="H11270">
        <v>3190.96</v>
      </c>
      <c r="I11270">
        <v>6381.92</v>
      </c>
      <c r="J11270">
        <v>536</v>
      </c>
      <c r="K11270">
        <v>3</v>
      </c>
      <c r="L11270" t="s">
        <v>55</v>
      </c>
      <c r="M11270">
        <f>(Table1[[#This Row],[Current_Stock]]*Table1[[#This Row],[Unit_Price]])</f>
        <v>1710354.56</v>
      </c>
      <c r="N11270" s="12">
        <f>DATE(YEAR(Table1[[#This Row],[Order_Date]]),MONTH(Table1[[#This Row],[Order_Date]]),1)</f>
        <v>45078</v>
      </c>
    </row>
    <row r="11271" spans="1:14">
      <c r="A11271" t="s">
        <v>906</v>
      </c>
      <c r="B11271" t="s">
        <v>965</v>
      </c>
      <c r="C11271" t="s">
        <v>966</v>
      </c>
      <c r="D11271" t="s">
        <v>183</v>
      </c>
      <c r="E11271" t="s">
        <v>277</v>
      </c>
      <c r="F11271" t="s">
        <v>40</v>
      </c>
      <c r="G11271">
        <v>22</v>
      </c>
      <c r="H11271">
        <v>1436.02</v>
      </c>
      <c r="I11271">
        <v>31592.44</v>
      </c>
      <c r="J11271">
        <v>188</v>
      </c>
      <c r="K11271">
        <v>12</v>
      </c>
      <c r="L11271" t="s">
        <v>18</v>
      </c>
      <c r="M11271">
        <f>(Table1[[#This Row],[Current_Stock]]*Table1[[#This Row],[Unit_Price]])</f>
        <v>269971.76</v>
      </c>
      <c r="N11271" s="12">
        <f>DATE(YEAR(Table1[[#This Row],[Order_Date]]),MONTH(Table1[[#This Row],[Order_Date]]),1)</f>
        <v>45261</v>
      </c>
    </row>
    <row r="11272" spans="1:14">
      <c r="A11272" t="s">
        <v>719</v>
      </c>
      <c r="B11272" t="s">
        <v>356</v>
      </c>
      <c r="C11272" t="s">
        <v>357</v>
      </c>
      <c r="D11272" t="s">
        <v>15</v>
      </c>
      <c r="E11272" t="s">
        <v>113</v>
      </c>
      <c r="F11272" t="s">
        <v>29</v>
      </c>
      <c r="G11272">
        <v>14</v>
      </c>
      <c r="H11272">
        <v>48.59</v>
      </c>
      <c r="I11272">
        <v>680.26</v>
      </c>
      <c r="J11272">
        <v>213</v>
      </c>
      <c r="K11272">
        <v>3</v>
      </c>
      <c r="L11272" t="s">
        <v>18</v>
      </c>
      <c r="M11272">
        <f>(Table1[[#This Row],[Current_Stock]]*Table1[[#This Row],[Unit_Price]])</f>
        <v>10349.67</v>
      </c>
      <c r="N11272" s="12">
        <f>DATE(YEAR(Table1[[#This Row],[Order_Date]]),MONTH(Table1[[#This Row],[Order_Date]]),1)</f>
        <v>45444</v>
      </c>
    </row>
    <row r="11273" spans="1:14">
      <c r="A11273" t="s">
        <v>190</v>
      </c>
      <c r="B11273" t="s">
        <v>272</v>
      </c>
      <c r="C11273" t="s">
        <v>273</v>
      </c>
      <c r="D11273" t="s">
        <v>84</v>
      </c>
      <c r="E11273" t="s">
        <v>104</v>
      </c>
      <c r="F11273" t="s">
        <v>60</v>
      </c>
      <c r="G11273">
        <v>15</v>
      </c>
      <c r="H11273">
        <v>11880.08</v>
      </c>
      <c r="I11273">
        <v>178201.2</v>
      </c>
      <c r="J11273">
        <v>122</v>
      </c>
      <c r="K11273">
        <v>4</v>
      </c>
      <c r="L11273" t="s">
        <v>18</v>
      </c>
      <c r="M11273">
        <f>(Table1[[#This Row],[Current_Stock]]*Table1[[#This Row],[Unit_Price]])</f>
        <v>1449369.76</v>
      </c>
      <c r="N11273" s="12">
        <f>DATE(YEAR(Table1[[#This Row],[Order_Date]]),MONTH(Table1[[#This Row],[Order_Date]]),1)</f>
        <v>45597</v>
      </c>
    </row>
    <row r="11274" spans="1:14">
      <c r="A11274" t="s">
        <v>557</v>
      </c>
      <c r="B11274" t="s">
        <v>284</v>
      </c>
      <c r="C11274" t="s">
        <v>285</v>
      </c>
      <c r="D11274" t="s">
        <v>15</v>
      </c>
      <c r="E11274" t="s">
        <v>16</v>
      </c>
      <c r="F11274" t="s">
        <v>17</v>
      </c>
      <c r="G11274">
        <v>12</v>
      </c>
      <c r="H11274">
        <v>303.74</v>
      </c>
      <c r="I11274">
        <v>3644.88</v>
      </c>
      <c r="J11274">
        <v>132</v>
      </c>
      <c r="K11274">
        <v>12</v>
      </c>
      <c r="L11274" t="s">
        <v>18</v>
      </c>
      <c r="M11274">
        <f>(Table1[[#This Row],[Current_Stock]]*Table1[[#This Row],[Unit_Price]])</f>
        <v>40093.68</v>
      </c>
      <c r="N11274" s="12">
        <f>DATE(YEAR(Table1[[#This Row],[Order_Date]]),MONTH(Table1[[#This Row],[Order_Date]]),1)</f>
        <v>45627</v>
      </c>
    </row>
    <row r="11275" spans="1:14">
      <c r="A11275" t="s">
        <v>864</v>
      </c>
      <c r="B11275" t="s">
        <v>322</v>
      </c>
      <c r="C11275" t="s">
        <v>323</v>
      </c>
      <c r="D11275" t="s">
        <v>22</v>
      </c>
      <c r="E11275" t="s">
        <v>109</v>
      </c>
      <c r="F11275" t="s">
        <v>17</v>
      </c>
      <c r="G11275">
        <v>20</v>
      </c>
      <c r="H11275">
        <v>7583.4</v>
      </c>
      <c r="I11275">
        <v>151668</v>
      </c>
      <c r="J11275">
        <v>30</v>
      </c>
      <c r="K11275">
        <v>13</v>
      </c>
      <c r="L11275" t="s">
        <v>18</v>
      </c>
      <c r="M11275">
        <f>(Table1[[#This Row],[Current_Stock]]*Table1[[#This Row],[Unit_Price]])</f>
        <v>227502</v>
      </c>
      <c r="N11275" s="12">
        <f>DATE(YEAR(Table1[[#This Row],[Order_Date]]),MONTH(Table1[[#This Row],[Order_Date]]),1)</f>
        <v>45139</v>
      </c>
    </row>
    <row r="11276" spans="1:14">
      <c r="A11276" t="s">
        <v>1288</v>
      </c>
      <c r="B11276" t="s">
        <v>959</v>
      </c>
      <c r="C11276" t="s">
        <v>960</v>
      </c>
      <c r="D11276" t="s">
        <v>22</v>
      </c>
      <c r="E11276" t="s">
        <v>85</v>
      </c>
      <c r="F11276" t="s">
        <v>60</v>
      </c>
      <c r="G11276">
        <v>59</v>
      </c>
      <c r="H11276">
        <v>5322.54</v>
      </c>
      <c r="I11276">
        <v>314029.86</v>
      </c>
      <c r="J11276">
        <v>59</v>
      </c>
      <c r="K11276">
        <v>2</v>
      </c>
      <c r="L11276" t="s">
        <v>18</v>
      </c>
      <c r="M11276">
        <f>(Table1[[#This Row],[Current_Stock]]*Table1[[#This Row],[Unit_Price]])</f>
        <v>314029.86</v>
      </c>
      <c r="N11276" s="12">
        <f>DATE(YEAR(Table1[[#This Row],[Order_Date]]),MONTH(Table1[[#This Row],[Order_Date]]),1)</f>
        <v>45200</v>
      </c>
    </row>
    <row r="11277" spans="1:14">
      <c r="A11277" t="s">
        <v>1059</v>
      </c>
      <c r="B11277" t="s">
        <v>780</v>
      </c>
      <c r="C11277" t="s">
        <v>781</v>
      </c>
      <c r="D11277" t="s">
        <v>27</v>
      </c>
      <c r="E11277" t="s">
        <v>184</v>
      </c>
      <c r="F11277" t="s">
        <v>60</v>
      </c>
      <c r="G11277">
        <v>3</v>
      </c>
      <c r="H11277">
        <v>3100.72</v>
      </c>
      <c r="I11277">
        <v>9302.16</v>
      </c>
      <c r="J11277">
        <v>583</v>
      </c>
      <c r="K11277">
        <v>8</v>
      </c>
      <c r="L11277" t="s">
        <v>55</v>
      </c>
      <c r="M11277">
        <f>(Table1[[#This Row],[Current_Stock]]*Table1[[#This Row],[Unit_Price]])</f>
        <v>1807719.7599999998</v>
      </c>
      <c r="N11277" s="12">
        <f>DATE(YEAR(Table1[[#This Row],[Order_Date]]),MONTH(Table1[[#This Row],[Order_Date]]),1)</f>
        <v>45261</v>
      </c>
    </row>
    <row r="11278" spans="1:14">
      <c r="A11278" t="s">
        <v>946</v>
      </c>
      <c r="B11278" t="s">
        <v>584</v>
      </c>
      <c r="C11278" t="s">
        <v>585</v>
      </c>
      <c r="D11278" t="s">
        <v>22</v>
      </c>
      <c r="E11278" t="s">
        <v>277</v>
      </c>
      <c r="F11278" t="s">
        <v>46</v>
      </c>
      <c r="G11278">
        <v>48</v>
      </c>
      <c r="H11278">
        <v>9375.3799999999992</v>
      </c>
      <c r="I11278">
        <v>450018.24</v>
      </c>
      <c r="J11278">
        <v>41</v>
      </c>
      <c r="K11278">
        <v>4</v>
      </c>
      <c r="L11278" t="s">
        <v>105</v>
      </c>
      <c r="M11278">
        <f>(Table1[[#This Row],[Current_Stock]]*Table1[[#This Row],[Unit_Price]])</f>
        <v>384390.57999999996</v>
      </c>
      <c r="N11278" s="12">
        <f>DATE(YEAR(Table1[[#This Row],[Order_Date]]),MONTH(Table1[[#This Row],[Order_Date]]),1)</f>
        <v>45139</v>
      </c>
    </row>
    <row r="11279" spans="1:14">
      <c r="A11279" t="s">
        <v>304</v>
      </c>
      <c r="B11279" t="s">
        <v>209</v>
      </c>
      <c r="C11279" t="s">
        <v>210</v>
      </c>
      <c r="D11279" t="s">
        <v>38</v>
      </c>
      <c r="E11279" t="s">
        <v>113</v>
      </c>
      <c r="F11279" t="s">
        <v>17</v>
      </c>
      <c r="G11279">
        <v>17</v>
      </c>
      <c r="H11279">
        <v>1645.91</v>
      </c>
      <c r="I11279">
        <v>27980.47</v>
      </c>
      <c r="J11279">
        <v>124</v>
      </c>
      <c r="K11279">
        <v>13</v>
      </c>
      <c r="L11279" t="s">
        <v>18</v>
      </c>
      <c r="M11279">
        <f>(Table1[[#This Row],[Current_Stock]]*Table1[[#This Row],[Unit_Price]])</f>
        <v>204092.84</v>
      </c>
      <c r="N11279" s="12">
        <f>DATE(YEAR(Table1[[#This Row],[Order_Date]]),MONTH(Table1[[#This Row],[Order_Date]]),1)</f>
        <v>45231</v>
      </c>
    </row>
    <row r="11280" spans="1:14">
      <c r="A11280" t="s">
        <v>70</v>
      </c>
      <c r="B11280" t="s">
        <v>144</v>
      </c>
      <c r="C11280" t="s">
        <v>145</v>
      </c>
      <c r="D11280" t="s">
        <v>27</v>
      </c>
      <c r="E11280" t="s">
        <v>189</v>
      </c>
      <c r="F11280" t="s">
        <v>60</v>
      </c>
      <c r="G11280">
        <v>3</v>
      </c>
      <c r="H11280">
        <v>1667.18</v>
      </c>
      <c r="I11280">
        <v>5001.54</v>
      </c>
      <c r="J11280">
        <v>455</v>
      </c>
      <c r="K11280">
        <v>6</v>
      </c>
      <c r="L11280" t="s">
        <v>55</v>
      </c>
      <c r="M11280">
        <f>(Table1[[#This Row],[Current_Stock]]*Table1[[#This Row],[Unit_Price]])</f>
        <v>758566.9</v>
      </c>
      <c r="N11280" s="12">
        <f>DATE(YEAR(Table1[[#This Row],[Order_Date]]),MONTH(Table1[[#This Row],[Order_Date]]),1)</f>
        <v>45017</v>
      </c>
    </row>
    <row r="11281" spans="1:14">
      <c r="A11281" t="s">
        <v>772</v>
      </c>
      <c r="B11281" t="s">
        <v>65</v>
      </c>
      <c r="C11281" t="s">
        <v>66</v>
      </c>
      <c r="D11281" t="s">
        <v>38</v>
      </c>
      <c r="E11281" t="s">
        <v>269</v>
      </c>
      <c r="F11281" t="s">
        <v>17</v>
      </c>
      <c r="G11281">
        <v>17</v>
      </c>
      <c r="H11281">
        <v>2192.7800000000002</v>
      </c>
      <c r="I11281">
        <v>37277.26</v>
      </c>
      <c r="J11281">
        <v>130</v>
      </c>
      <c r="K11281">
        <v>8</v>
      </c>
      <c r="L11281" t="s">
        <v>18</v>
      </c>
      <c r="M11281">
        <f>(Table1[[#This Row],[Current_Stock]]*Table1[[#This Row],[Unit_Price]])</f>
        <v>285061.40000000002</v>
      </c>
      <c r="N11281" s="12">
        <f>DATE(YEAR(Table1[[#This Row],[Order_Date]]),MONTH(Table1[[#This Row],[Order_Date]]),1)</f>
        <v>45047</v>
      </c>
    </row>
    <row r="11282" spans="1:14">
      <c r="A11282" t="s">
        <v>1332</v>
      </c>
      <c r="B11282" t="s">
        <v>236</v>
      </c>
      <c r="C11282" t="s">
        <v>237</v>
      </c>
      <c r="D11282" t="s">
        <v>33</v>
      </c>
      <c r="E11282" t="s">
        <v>23</v>
      </c>
      <c r="F11282" t="s">
        <v>17</v>
      </c>
      <c r="G11282">
        <v>9</v>
      </c>
      <c r="H11282">
        <v>858.72</v>
      </c>
      <c r="I11282">
        <v>7728.48</v>
      </c>
      <c r="J11282">
        <v>201</v>
      </c>
      <c r="K11282">
        <v>7</v>
      </c>
      <c r="L11282" t="s">
        <v>18</v>
      </c>
      <c r="M11282">
        <f>(Table1[[#This Row],[Current_Stock]]*Table1[[#This Row],[Unit_Price]])</f>
        <v>172602.72</v>
      </c>
      <c r="N11282" s="12">
        <f>DATE(YEAR(Table1[[#This Row],[Order_Date]]),MONTH(Table1[[#This Row],[Order_Date]]),1)</f>
        <v>45413</v>
      </c>
    </row>
    <row r="11283" spans="1:14">
      <c r="A11283" t="s">
        <v>507</v>
      </c>
      <c r="B11283" t="s">
        <v>1014</v>
      </c>
      <c r="C11283" t="s">
        <v>1015</v>
      </c>
      <c r="D11283" t="s">
        <v>53</v>
      </c>
      <c r="E11283" t="s">
        <v>97</v>
      </c>
      <c r="F11283" t="s">
        <v>60</v>
      </c>
      <c r="G11283">
        <v>6</v>
      </c>
      <c r="H11283">
        <v>2164.5700000000002</v>
      </c>
      <c r="I11283">
        <v>12987.42</v>
      </c>
      <c r="J11283">
        <v>578</v>
      </c>
      <c r="K11283">
        <v>7</v>
      </c>
      <c r="L11283" t="s">
        <v>18</v>
      </c>
      <c r="M11283">
        <f>(Table1[[#This Row],[Current_Stock]]*Table1[[#This Row],[Unit_Price]])</f>
        <v>1251121.4600000002</v>
      </c>
      <c r="N11283" s="12">
        <f>DATE(YEAR(Table1[[#This Row],[Order_Date]]),MONTH(Table1[[#This Row],[Order_Date]]),1)</f>
        <v>45200</v>
      </c>
    </row>
    <row r="11284" spans="1:14">
      <c r="A11284" t="s">
        <v>1371</v>
      </c>
      <c r="B11284" t="s">
        <v>374</v>
      </c>
      <c r="C11284" t="s">
        <v>375</v>
      </c>
      <c r="D11284" t="s">
        <v>53</v>
      </c>
      <c r="E11284" t="s">
        <v>251</v>
      </c>
      <c r="F11284" t="s">
        <v>60</v>
      </c>
      <c r="G11284">
        <v>10</v>
      </c>
      <c r="H11284">
        <v>4454.84</v>
      </c>
      <c r="I11284">
        <v>44548.4</v>
      </c>
      <c r="J11284">
        <v>310</v>
      </c>
      <c r="K11284">
        <v>6</v>
      </c>
      <c r="L11284" t="s">
        <v>55</v>
      </c>
      <c r="M11284">
        <f>(Table1[[#This Row],[Current_Stock]]*Table1[[#This Row],[Unit_Price]])</f>
        <v>1381000.4000000001</v>
      </c>
      <c r="N11284" s="12">
        <f>DATE(YEAR(Table1[[#This Row],[Order_Date]]),MONTH(Table1[[#This Row],[Order_Date]]),1)</f>
        <v>45139</v>
      </c>
    </row>
    <row r="11285" spans="1:14">
      <c r="A11285" t="s">
        <v>1338</v>
      </c>
      <c r="B11285" t="s">
        <v>393</v>
      </c>
      <c r="C11285" t="s">
        <v>394</v>
      </c>
      <c r="D11285" t="s">
        <v>33</v>
      </c>
      <c r="E11285" t="s">
        <v>54</v>
      </c>
      <c r="F11285" t="s">
        <v>29</v>
      </c>
      <c r="G11285">
        <v>19</v>
      </c>
      <c r="H11285">
        <v>3885.52</v>
      </c>
      <c r="I11285">
        <v>73824.88</v>
      </c>
      <c r="J11285">
        <v>119</v>
      </c>
      <c r="K11285">
        <v>7</v>
      </c>
      <c r="L11285" t="s">
        <v>18</v>
      </c>
      <c r="M11285">
        <f>(Table1[[#This Row],[Current_Stock]]*Table1[[#This Row],[Unit_Price]])</f>
        <v>462376.88</v>
      </c>
      <c r="N11285" s="12">
        <f>DATE(YEAR(Table1[[#This Row],[Order_Date]]),MONTH(Table1[[#This Row],[Order_Date]]),1)</f>
        <v>44958</v>
      </c>
    </row>
    <row r="11286" spans="1:14">
      <c r="A11286" t="s">
        <v>438</v>
      </c>
      <c r="B11286" t="s">
        <v>909</v>
      </c>
      <c r="C11286" t="s">
        <v>910</v>
      </c>
      <c r="D11286" t="s">
        <v>183</v>
      </c>
      <c r="E11286" t="s">
        <v>251</v>
      </c>
      <c r="F11286" t="s">
        <v>60</v>
      </c>
      <c r="G11286">
        <v>11</v>
      </c>
      <c r="H11286">
        <v>1018.97</v>
      </c>
      <c r="I11286">
        <v>11208.67</v>
      </c>
      <c r="J11286">
        <v>248</v>
      </c>
      <c r="K11286">
        <v>5</v>
      </c>
      <c r="L11286" t="s">
        <v>18</v>
      </c>
      <c r="M11286">
        <f>(Table1[[#This Row],[Current_Stock]]*Table1[[#This Row],[Unit_Price]])</f>
        <v>252704.56</v>
      </c>
      <c r="N11286" s="12">
        <f>DATE(YEAR(Table1[[#This Row],[Order_Date]]),MONTH(Table1[[#This Row],[Order_Date]]),1)</f>
        <v>44986</v>
      </c>
    </row>
    <row r="11287" spans="1:14">
      <c r="A11287" t="s">
        <v>1113</v>
      </c>
      <c r="B11287" t="s">
        <v>191</v>
      </c>
      <c r="C11287" t="s">
        <v>192</v>
      </c>
      <c r="D11287" t="s">
        <v>183</v>
      </c>
      <c r="E11287" t="s">
        <v>54</v>
      </c>
      <c r="F11287" t="s">
        <v>29</v>
      </c>
      <c r="G11287">
        <v>21</v>
      </c>
      <c r="H11287">
        <v>2906.97</v>
      </c>
      <c r="I11287">
        <v>61046.37</v>
      </c>
      <c r="J11287">
        <v>89</v>
      </c>
      <c r="K11287">
        <v>9</v>
      </c>
      <c r="L11287" t="s">
        <v>18</v>
      </c>
      <c r="M11287">
        <f>(Table1[[#This Row],[Current_Stock]]*Table1[[#This Row],[Unit_Price]])</f>
        <v>258720.33</v>
      </c>
      <c r="N11287" s="12">
        <f>DATE(YEAR(Table1[[#This Row],[Order_Date]]),MONTH(Table1[[#This Row],[Order_Date]]),1)</f>
        <v>45444</v>
      </c>
    </row>
    <row r="11288" spans="1:14">
      <c r="A11288" t="s">
        <v>1050</v>
      </c>
      <c r="B11288" t="s">
        <v>380</v>
      </c>
      <c r="C11288" t="s">
        <v>381</v>
      </c>
      <c r="D11288" t="s">
        <v>183</v>
      </c>
      <c r="E11288" t="s">
        <v>104</v>
      </c>
      <c r="F11288" t="s">
        <v>60</v>
      </c>
      <c r="G11288">
        <v>22</v>
      </c>
      <c r="H11288">
        <v>4641.16</v>
      </c>
      <c r="I11288">
        <v>102105.52</v>
      </c>
      <c r="J11288">
        <v>198</v>
      </c>
      <c r="K11288">
        <v>11</v>
      </c>
      <c r="L11288" t="s">
        <v>18</v>
      </c>
      <c r="M11288">
        <f>(Table1[[#This Row],[Current_Stock]]*Table1[[#This Row],[Unit_Price]])</f>
        <v>918949.67999999993</v>
      </c>
      <c r="N11288" s="12">
        <f>DATE(YEAR(Table1[[#This Row],[Order_Date]]),MONTH(Table1[[#This Row],[Order_Date]]),1)</f>
        <v>44986</v>
      </c>
    </row>
    <row r="11289" spans="1:14">
      <c r="A11289" t="s">
        <v>761</v>
      </c>
      <c r="B11289" t="s">
        <v>1199</v>
      </c>
      <c r="C11289" t="s">
        <v>1200</v>
      </c>
      <c r="D11289" t="s">
        <v>15</v>
      </c>
      <c r="E11289" t="s">
        <v>39</v>
      </c>
      <c r="F11289" t="s">
        <v>17</v>
      </c>
      <c r="G11289">
        <v>21</v>
      </c>
      <c r="H11289">
        <v>209.83</v>
      </c>
      <c r="I11289">
        <v>4406.43</v>
      </c>
      <c r="J11289">
        <v>225</v>
      </c>
      <c r="K11289">
        <v>9</v>
      </c>
      <c r="L11289" t="s">
        <v>18</v>
      </c>
      <c r="M11289">
        <f>(Table1[[#This Row],[Current_Stock]]*Table1[[#This Row],[Unit_Price]])</f>
        <v>47211.75</v>
      </c>
      <c r="N11289" s="12">
        <f>DATE(YEAR(Table1[[#This Row],[Order_Date]]),MONTH(Table1[[#This Row],[Order_Date]]),1)</f>
        <v>45047</v>
      </c>
    </row>
    <row r="11290" spans="1:14">
      <c r="A11290" t="s">
        <v>881</v>
      </c>
      <c r="B11290" t="s">
        <v>504</v>
      </c>
      <c r="C11290" t="s">
        <v>505</v>
      </c>
      <c r="D11290" t="s">
        <v>15</v>
      </c>
      <c r="E11290" t="s">
        <v>160</v>
      </c>
      <c r="F11290" t="s">
        <v>46</v>
      </c>
      <c r="G11290">
        <v>21</v>
      </c>
      <c r="H11290">
        <v>222.69</v>
      </c>
      <c r="I11290">
        <v>4676.49</v>
      </c>
      <c r="J11290">
        <v>162</v>
      </c>
      <c r="K11290">
        <v>4</v>
      </c>
      <c r="L11290" t="s">
        <v>18</v>
      </c>
      <c r="M11290">
        <f>(Table1[[#This Row],[Current_Stock]]*Table1[[#This Row],[Unit_Price]])</f>
        <v>36075.78</v>
      </c>
      <c r="N11290" s="12">
        <f>DATE(YEAR(Table1[[#This Row],[Order_Date]]),MONTH(Table1[[#This Row],[Order_Date]]),1)</f>
        <v>45536</v>
      </c>
    </row>
    <row r="11291" spans="1:14">
      <c r="A11291" t="s">
        <v>1094</v>
      </c>
      <c r="B11291" t="s">
        <v>832</v>
      </c>
      <c r="C11291" t="s">
        <v>833</v>
      </c>
      <c r="D11291" t="s">
        <v>22</v>
      </c>
      <c r="E11291" t="s">
        <v>28</v>
      </c>
      <c r="F11291" t="s">
        <v>46</v>
      </c>
      <c r="G11291">
        <v>46</v>
      </c>
      <c r="H11291">
        <v>18234.310000000001</v>
      </c>
      <c r="I11291">
        <v>838778.26</v>
      </c>
      <c r="J11291">
        <v>55</v>
      </c>
      <c r="K11291">
        <v>13</v>
      </c>
      <c r="L11291" t="s">
        <v>105</v>
      </c>
      <c r="M11291">
        <f>(Table1[[#This Row],[Current_Stock]]*Table1[[#This Row],[Unit_Price]])</f>
        <v>1002887.05</v>
      </c>
      <c r="N11291" s="12">
        <f>DATE(YEAR(Table1[[#This Row],[Order_Date]]),MONTH(Table1[[#This Row],[Order_Date]]),1)</f>
        <v>45627</v>
      </c>
    </row>
    <row r="11292" spans="1:14">
      <c r="A11292" t="s">
        <v>836</v>
      </c>
      <c r="B11292" t="s">
        <v>647</v>
      </c>
      <c r="C11292" t="s">
        <v>648</v>
      </c>
      <c r="D11292" t="s">
        <v>84</v>
      </c>
      <c r="E11292" t="s">
        <v>59</v>
      </c>
      <c r="F11292" t="s">
        <v>60</v>
      </c>
      <c r="G11292">
        <v>20</v>
      </c>
      <c r="H11292">
        <v>21684.75</v>
      </c>
      <c r="I11292">
        <v>433695</v>
      </c>
      <c r="J11292">
        <v>119</v>
      </c>
      <c r="K11292">
        <v>12</v>
      </c>
      <c r="L11292" t="s">
        <v>18</v>
      </c>
      <c r="M11292">
        <f>(Table1[[#This Row],[Current_Stock]]*Table1[[#This Row],[Unit_Price]])</f>
        <v>2580485.25</v>
      </c>
      <c r="N11292" s="12">
        <f>DATE(YEAR(Table1[[#This Row],[Order_Date]]),MONTH(Table1[[#This Row],[Order_Date]]),1)</f>
        <v>45566</v>
      </c>
    </row>
    <row r="11293" spans="1:14">
      <c r="A11293" t="s">
        <v>1343</v>
      </c>
      <c r="B11293" t="s">
        <v>710</v>
      </c>
      <c r="C11293" t="s">
        <v>711</v>
      </c>
      <c r="D11293" t="s">
        <v>53</v>
      </c>
      <c r="E11293" t="s">
        <v>184</v>
      </c>
      <c r="F11293" t="s">
        <v>40</v>
      </c>
      <c r="G11293">
        <v>17</v>
      </c>
      <c r="H11293">
        <v>3181.6</v>
      </c>
      <c r="I11293">
        <v>54087.199999999997</v>
      </c>
      <c r="J11293">
        <v>430</v>
      </c>
      <c r="K11293">
        <v>2</v>
      </c>
      <c r="L11293" t="s">
        <v>18</v>
      </c>
      <c r="M11293">
        <f>(Table1[[#This Row],[Current_Stock]]*Table1[[#This Row],[Unit_Price]])</f>
        <v>1368088</v>
      </c>
      <c r="N11293" s="12">
        <f>DATE(YEAR(Table1[[#This Row],[Order_Date]]),MONTH(Table1[[#This Row],[Order_Date]]),1)</f>
        <v>45627</v>
      </c>
    </row>
    <row r="11294" spans="1:14">
      <c r="A11294" t="s">
        <v>889</v>
      </c>
      <c r="B11294" t="s">
        <v>197</v>
      </c>
      <c r="C11294" t="s">
        <v>198</v>
      </c>
      <c r="D11294" t="s">
        <v>27</v>
      </c>
      <c r="E11294" t="s">
        <v>211</v>
      </c>
      <c r="F11294" t="s">
        <v>46</v>
      </c>
      <c r="G11294">
        <v>3</v>
      </c>
      <c r="H11294">
        <v>1313.5</v>
      </c>
      <c r="I11294">
        <v>3940.5</v>
      </c>
      <c r="J11294">
        <v>389</v>
      </c>
      <c r="K11294">
        <v>2</v>
      </c>
      <c r="L11294" t="s">
        <v>18</v>
      </c>
      <c r="M11294">
        <f>(Table1[[#This Row],[Current_Stock]]*Table1[[#This Row],[Unit_Price]])</f>
        <v>510951.5</v>
      </c>
      <c r="N11294" s="12">
        <f>DATE(YEAR(Table1[[#This Row],[Order_Date]]),MONTH(Table1[[#This Row],[Order_Date]]),1)</f>
        <v>44986</v>
      </c>
    </row>
    <row r="11295" spans="1:14">
      <c r="A11295" t="s">
        <v>1301</v>
      </c>
      <c r="B11295" t="s">
        <v>752</v>
      </c>
      <c r="C11295" t="s">
        <v>753</v>
      </c>
      <c r="D11295" t="s">
        <v>183</v>
      </c>
      <c r="E11295" t="s">
        <v>34</v>
      </c>
      <c r="F11295" t="s">
        <v>29</v>
      </c>
      <c r="G11295">
        <v>14</v>
      </c>
      <c r="H11295">
        <v>630.55999999999995</v>
      </c>
      <c r="I11295">
        <v>8827.84</v>
      </c>
      <c r="J11295">
        <v>230</v>
      </c>
      <c r="K11295">
        <v>3</v>
      </c>
      <c r="L11295" t="s">
        <v>18</v>
      </c>
      <c r="M11295">
        <f>(Table1[[#This Row],[Current_Stock]]*Table1[[#This Row],[Unit_Price]])</f>
        <v>145028.79999999999</v>
      </c>
      <c r="N11295" s="12">
        <f>DATE(YEAR(Table1[[#This Row],[Order_Date]]),MONTH(Table1[[#This Row],[Order_Date]]),1)</f>
        <v>45261</v>
      </c>
    </row>
    <row r="11296" spans="1:14">
      <c r="A11296" t="s">
        <v>1346</v>
      </c>
      <c r="B11296" t="s">
        <v>577</v>
      </c>
      <c r="C11296" t="s">
        <v>578</v>
      </c>
      <c r="D11296" t="s">
        <v>53</v>
      </c>
      <c r="E11296" t="s">
        <v>34</v>
      </c>
      <c r="F11296" t="s">
        <v>40</v>
      </c>
      <c r="G11296">
        <v>6</v>
      </c>
      <c r="H11296">
        <v>4928.62</v>
      </c>
      <c r="I11296">
        <v>29571.72</v>
      </c>
      <c r="J11296">
        <v>354</v>
      </c>
      <c r="K11296">
        <v>10</v>
      </c>
      <c r="L11296" t="s">
        <v>18</v>
      </c>
      <c r="M11296">
        <f>(Table1[[#This Row],[Current_Stock]]*Table1[[#This Row],[Unit_Price]])</f>
        <v>1744731.48</v>
      </c>
      <c r="N11296" s="12">
        <f>DATE(YEAR(Table1[[#This Row],[Order_Date]]),MONTH(Table1[[#This Row],[Order_Date]]),1)</f>
        <v>44927</v>
      </c>
    </row>
    <row r="11297" spans="1:14">
      <c r="A11297" t="s">
        <v>1185</v>
      </c>
      <c r="B11297" t="s">
        <v>123</v>
      </c>
      <c r="C11297" t="s">
        <v>124</v>
      </c>
      <c r="D11297" t="s">
        <v>84</v>
      </c>
      <c r="E11297" t="s">
        <v>113</v>
      </c>
      <c r="F11297" t="s">
        <v>60</v>
      </c>
      <c r="G11297">
        <v>25</v>
      </c>
      <c r="H11297">
        <v>17460.02</v>
      </c>
      <c r="I11297">
        <v>436500.5</v>
      </c>
      <c r="J11297">
        <v>238</v>
      </c>
      <c r="K11297">
        <v>3</v>
      </c>
      <c r="L11297" t="s">
        <v>18</v>
      </c>
      <c r="M11297">
        <f>(Table1[[#This Row],[Current_Stock]]*Table1[[#This Row],[Unit_Price]])</f>
        <v>4155484.7600000002</v>
      </c>
      <c r="N11297" s="12">
        <f>DATE(YEAR(Table1[[#This Row],[Order_Date]]),MONTH(Table1[[#This Row],[Order_Date]]),1)</f>
        <v>45139</v>
      </c>
    </row>
    <row r="11298" spans="1:14">
      <c r="A11298" t="s">
        <v>1016</v>
      </c>
      <c r="B11298" t="s">
        <v>685</v>
      </c>
      <c r="C11298" t="s">
        <v>686</v>
      </c>
      <c r="D11298" t="s">
        <v>183</v>
      </c>
      <c r="E11298" t="s">
        <v>80</v>
      </c>
      <c r="F11298" t="s">
        <v>60</v>
      </c>
      <c r="G11298">
        <v>9</v>
      </c>
      <c r="H11298">
        <v>2123.87</v>
      </c>
      <c r="I11298">
        <v>19114.830000000002</v>
      </c>
      <c r="J11298">
        <v>117</v>
      </c>
      <c r="K11298">
        <v>2</v>
      </c>
      <c r="L11298" t="s">
        <v>18</v>
      </c>
      <c r="M11298">
        <f>(Table1[[#This Row],[Current_Stock]]*Table1[[#This Row],[Unit_Price]])</f>
        <v>248492.78999999998</v>
      </c>
      <c r="N11298" s="12">
        <f>DATE(YEAR(Table1[[#This Row],[Order_Date]]),MONTH(Table1[[#This Row],[Order_Date]]),1)</f>
        <v>45231</v>
      </c>
    </row>
    <row r="11299" spans="1:14">
      <c r="A11299" t="s">
        <v>252</v>
      </c>
      <c r="B11299" t="s">
        <v>245</v>
      </c>
      <c r="C11299" t="s">
        <v>246</v>
      </c>
      <c r="D11299" t="s">
        <v>44</v>
      </c>
      <c r="E11299" t="s">
        <v>89</v>
      </c>
      <c r="F11299" t="s">
        <v>29</v>
      </c>
      <c r="G11299">
        <v>27</v>
      </c>
      <c r="H11299">
        <v>3680.95</v>
      </c>
      <c r="I11299">
        <v>99385.65</v>
      </c>
      <c r="J11299">
        <v>99</v>
      </c>
      <c r="K11299">
        <v>14</v>
      </c>
      <c r="L11299" t="s">
        <v>18</v>
      </c>
      <c r="M11299">
        <f>(Table1[[#This Row],[Current_Stock]]*Table1[[#This Row],[Unit_Price]])</f>
        <v>364414.05</v>
      </c>
      <c r="N11299" s="12">
        <f>DATE(YEAR(Table1[[#This Row],[Order_Date]]),MONTH(Table1[[#This Row],[Order_Date]]),1)</f>
        <v>45261</v>
      </c>
    </row>
    <row r="11300" spans="1:14">
      <c r="A11300" t="s">
        <v>343</v>
      </c>
      <c r="B11300" t="s">
        <v>793</v>
      </c>
      <c r="C11300" t="s">
        <v>794</v>
      </c>
      <c r="D11300" t="s">
        <v>38</v>
      </c>
      <c r="E11300" t="s">
        <v>282</v>
      </c>
      <c r="F11300" t="s">
        <v>40</v>
      </c>
      <c r="G11300">
        <v>23</v>
      </c>
      <c r="H11300">
        <v>4689.42</v>
      </c>
      <c r="I11300">
        <v>107856.66</v>
      </c>
      <c r="J11300">
        <v>206</v>
      </c>
      <c r="K11300">
        <v>3</v>
      </c>
      <c r="L11300" t="s">
        <v>18</v>
      </c>
      <c r="M11300">
        <f>(Table1[[#This Row],[Current_Stock]]*Table1[[#This Row],[Unit_Price]])</f>
        <v>966020.52</v>
      </c>
      <c r="N11300" s="12">
        <f>DATE(YEAR(Table1[[#This Row],[Order_Date]]),MONTH(Table1[[#This Row],[Order_Date]]),1)</f>
        <v>45352</v>
      </c>
    </row>
    <row r="11301" spans="1:14">
      <c r="A11301" t="s">
        <v>1002</v>
      </c>
      <c r="B11301" t="s">
        <v>338</v>
      </c>
      <c r="C11301" t="s">
        <v>339</v>
      </c>
      <c r="D11301" t="s">
        <v>38</v>
      </c>
      <c r="E11301" t="s">
        <v>243</v>
      </c>
      <c r="F11301" t="s">
        <v>60</v>
      </c>
      <c r="G11301">
        <v>12</v>
      </c>
      <c r="H11301">
        <v>4265.51</v>
      </c>
      <c r="I11301">
        <v>51186.12</v>
      </c>
      <c r="J11301">
        <v>131</v>
      </c>
      <c r="K11301">
        <v>12</v>
      </c>
      <c r="L11301" t="s">
        <v>18</v>
      </c>
      <c r="M11301">
        <f>(Table1[[#This Row],[Current_Stock]]*Table1[[#This Row],[Unit_Price]])</f>
        <v>558781.81000000006</v>
      </c>
      <c r="N11301" s="12">
        <f>DATE(YEAR(Table1[[#This Row],[Order_Date]]),MONTH(Table1[[#This Row],[Order_Date]]),1)</f>
        <v>45505</v>
      </c>
    </row>
    <row r="11302" spans="1:14">
      <c r="A11302" t="s">
        <v>516</v>
      </c>
      <c r="B11302" t="s">
        <v>94</v>
      </c>
      <c r="C11302" t="s">
        <v>95</v>
      </c>
      <c r="D11302" t="s">
        <v>96</v>
      </c>
      <c r="E11302" t="s">
        <v>167</v>
      </c>
      <c r="F11302" t="s">
        <v>40</v>
      </c>
      <c r="G11302">
        <v>4</v>
      </c>
      <c r="H11302">
        <v>2194.04</v>
      </c>
      <c r="I11302">
        <v>8776.16</v>
      </c>
      <c r="J11302">
        <v>389</v>
      </c>
      <c r="K11302">
        <v>6</v>
      </c>
      <c r="L11302" t="s">
        <v>55</v>
      </c>
      <c r="M11302">
        <f>(Table1[[#This Row],[Current_Stock]]*Table1[[#This Row],[Unit_Price]])</f>
        <v>853481.55999999994</v>
      </c>
      <c r="N11302" s="12">
        <f>DATE(YEAR(Table1[[#This Row],[Order_Date]]),MONTH(Table1[[#This Row],[Order_Date]]),1)</f>
        <v>45413</v>
      </c>
    </row>
    <row r="11303" spans="1:14">
      <c r="A11303" t="s">
        <v>1107</v>
      </c>
      <c r="B11303" t="s">
        <v>839</v>
      </c>
      <c r="C11303" t="s">
        <v>840</v>
      </c>
      <c r="D11303" t="s">
        <v>27</v>
      </c>
      <c r="E11303" t="s">
        <v>73</v>
      </c>
      <c r="F11303" t="s">
        <v>17</v>
      </c>
      <c r="G11303">
        <v>8</v>
      </c>
      <c r="H11303">
        <v>2863.82</v>
      </c>
      <c r="I11303">
        <v>22910.560000000001</v>
      </c>
      <c r="J11303">
        <v>508</v>
      </c>
      <c r="K11303">
        <v>2</v>
      </c>
      <c r="L11303" t="s">
        <v>55</v>
      </c>
      <c r="M11303">
        <f>(Table1[[#This Row],[Current_Stock]]*Table1[[#This Row],[Unit_Price]])</f>
        <v>1454820.56</v>
      </c>
      <c r="N11303" s="12">
        <f>DATE(YEAR(Table1[[#This Row],[Order_Date]]),MONTH(Table1[[#This Row],[Order_Date]]),1)</f>
        <v>45047</v>
      </c>
    </row>
    <row r="11304" spans="1:14">
      <c r="A11304" t="s">
        <v>852</v>
      </c>
      <c r="B11304" t="s">
        <v>175</v>
      </c>
      <c r="C11304" t="s">
        <v>176</v>
      </c>
      <c r="D11304" t="s">
        <v>84</v>
      </c>
      <c r="E11304" t="s">
        <v>113</v>
      </c>
      <c r="F11304" t="s">
        <v>40</v>
      </c>
      <c r="G11304">
        <v>23</v>
      </c>
      <c r="H11304">
        <v>5522.8</v>
      </c>
      <c r="I11304">
        <v>127024.4</v>
      </c>
      <c r="J11304">
        <v>139</v>
      </c>
      <c r="K11304">
        <v>7</v>
      </c>
      <c r="L11304" t="s">
        <v>18</v>
      </c>
      <c r="M11304">
        <f>(Table1[[#This Row],[Current_Stock]]*Table1[[#This Row],[Unit_Price]])</f>
        <v>767669.20000000007</v>
      </c>
      <c r="N11304" s="12">
        <f>DATE(YEAR(Table1[[#This Row],[Order_Date]]),MONTH(Table1[[#This Row],[Order_Date]]),1)</f>
        <v>44958</v>
      </c>
    </row>
    <row r="11305" spans="1:14">
      <c r="A11305" t="s">
        <v>74</v>
      </c>
      <c r="B11305" t="s">
        <v>839</v>
      </c>
      <c r="C11305" t="s">
        <v>840</v>
      </c>
      <c r="D11305" t="s">
        <v>27</v>
      </c>
      <c r="E11305" t="s">
        <v>243</v>
      </c>
      <c r="F11305" t="s">
        <v>17</v>
      </c>
      <c r="G11305">
        <v>9</v>
      </c>
      <c r="H11305">
        <v>1290.45</v>
      </c>
      <c r="I11305">
        <v>11614.05</v>
      </c>
      <c r="J11305">
        <v>393</v>
      </c>
      <c r="K11305">
        <v>11</v>
      </c>
      <c r="L11305" t="s">
        <v>18</v>
      </c>
      <c r="M11305">
        <f>(Table1[[#This Row],[Current_Stock]]*Table1[[#This Row],[Unit_Price]])</f>
        <v>507146.85000000003</v>
      </c>
      <c r="N11305" s="12">
        <f>DATE(YEAR(Table1[[#This Row],[Order_Date]]),MONTH(Table1[[#This Row],[Order_Date]]),1)</f>
        <v>44958</v>
      </c>
    </row>
    <row r="11306" spans="1:14">
      <c r="A11306" t="s">
        <v>1354</v>
      </c>
      <c r="B11306" t="s">
        <v>744</v>
      </c>
      <c r="C11306" t="s">
        <v>745</v>
      </c>
      <c r="D11306" t="s">
        <v>44</v>
      </c>
      <c r="E11306" t="s">
        <v>39</v>
      </c>
      <c r="F11306" t="s">
        <v>17</v>
      </c>
      <c r="G11306">
        <v>33</v>
      </c>
      <c r="H11306">
        <v>4995.08</v>
      </c>
      <c r="I11306">
        <v>164837.64000000001</v>
      </c>
      <c r="J11306">
        <v>41</v>
      </c>
      <c r="K11306">
        <v>11</v>
      </c>
      <c r="L11306" t="s">
        <v>105</v>
      </c>
      <c r="M11306">
        <f>(Table1[[#This Row],[Current_Stock]]*Table1[[#This Row],[Unit_Price]])</f>
        <v>204798.28</v>
      </c>
      <c r="N11306" s="12">
        <f>DATE(YEAR(Table1[[#This Row],[Order_Date]]),MONTH(Table1[[#This Row],[Order_Date]]),1)</f>
        <v>45627</v>
      </c>
    </row>
    <row r="11307" spans="1:14">
      <c r="A11307" t="s">
        <v>561</v>
      </c>
      <c r="B11307" t="s">
        <v>466</v>
      </c>
      <c r="C11307" t="s">
        <v>467</v>
      </c>
      <c r="D11307" t="s">
        <v>27</v>
      </c>
      <c r="E11307" t="s">
        <v>282</v>
      </c>
      <c r="F11307" t="s">
        <v>17</v>
      </c>
      <c r="G11307">
        <v>5</v>
      </c>
      <c r="H11307">
        <v>321.83999999999997</v>
      </c>
      <c r="I11307">
        <v>1609.2</v>
      </c>
      <c r="J11307">
        <v>373</v>
      </c>
      <c r="K11307">
        <v>3</v>
      </c>
      <c r="L11307" t="s">
        <v>55</v>
      </c>
      <c r="M11307">
        <f>(Table1[[#This Row],[Current_Stock]]*Table1[[#This Row],[Unit_Price]])</f>
        <v>120046.31999999999</v>
      </c>
      <c r="N11307" s="12">
        <f>DATE(YEAR(Table1[[#This Row],[Order_Date]]),MONTH(Table1[[#This Row],[Order_Date]]),1)</f>
        <v>45078</v>
      </c>
    </row>
    <row r="11308" spans="1:14">
      <c r="A11308" t="s">
        <v>1337</v>
      </c>
      <c r="B11308" t="s">
        <v>485</v>
      </c>
      <c r="C11308" t="s">
        <v>486</v>
      </c>
      <c r="D11308" t="s">
        <v>27</v>
      </c>
      <c r="E11308" t="s">
        <v>54</v>
      </c>
      <c r="F11308" t="s">
        <v>17</v>
      </c>
      <c r="G11308">
        <v>5</v>
      </c>
      <c r="H11308">
        <v>2206.86</v>
      </c>
      <c r="I11308">
        <v>11034.3</v>
      </c>
      <c r="J11308">
        <v>424</v>
      </c>
      <c r="K11308">
        <v>3</v>
      </c>
      <c r="L11308" t="s">
        <v>55</v>
      </c>
      <c r="M11308">
        <f>(Table1[[#This Row],[Current_Stock]]*Table1[[#This Row],[Unit_Price]])</f>
        <v>935708.64</v>
      </c>
      <c r="N11308" s="12">
        <f>DATE(YEAR(Table1[[#This Row],[Order_Date]]),MONTH(Table1[[#This Row],[Order_Date]]),1)</f>
        <v>45170</v>
      </c>
    </row>
    <row r="11309" spans="1:14">
      <c r="A11309" t="s">
        <v>554</v>
      </c>
      <c r="B11309" t="s">
        <v>642</v>
      </c>
      <c r="C11309" t="s">
        <v>643</v>
      </c>
      <c r="D11309" t="s">
        <v>33</v>
      </c>
      <c r="E11309" t="s">
        <v>330</v>
      </c>
      <c r="F11309" t="s">
        <v>17</v>
      </c>
      <c r="G11309">
        <v>14</v>
      </c>
      <c r="H11309">
        <v>2904.36</v>
      </c>
      <c r="I11309">
        <v>40661.040000000001</v>
      </c>
      <c r="J11309">
        <v>216</v>
      </c>
      <c r="K11309">
        <v>3</v>
      </c>
      <c r="L11309" t="s">
        <v>18</v>
      </c>
      <c r="M11309">
        <f>(Table1[[#This Row],[Current_Stock]]*Table1[[#This Row],[Unit_Price]])</f>
        <v>627341.76</v>
      </c>
      <c r="N11309" s="12">
        <f>DATE(YEAR(Table1[[#This Row],[Order_Date]]),MONTH(Table1[[#This Row],[Order_Date]]),1)</f>
        <v>45231</v>
      </c>
    </row>
    <row r="11310" spans="1:14">
      <c r="A11310" t="s">
        <v>772</v>
      </c>
      <c r="B11310" t="s">
        <v>158</v>
      </c>
      <c r="C11310" t="s">
        <v>159</v>
      </c>
      <c r="D11310" t="s">
        <v>96</v>
      </c>
      <c r="E11310" t="s">
        <v>113</v>
      </c>
      <c r="F11310" t="s">
        <v>29</v>
      </c>
      <c r="G11310">
        <v>8</v>
      </c>
      <c r="H11310">
        <v>3853.27</v>
      </c>
      <c r="I11310">
        <v>30826.16</v>
      </c>
      <c r="J11310">
        <v>272</v>
      </c>
      <c r="K11310">
        <v>14</v>
      </c>
      <c r="L11310" t="s">
        <v>18</v>
      </c>
      <c r="M11310">
        <f>(Table1[[#This Row],[Current_Stock]]*Table1[[#This Row],[Unit_Price]])</f>
        <v>1048089.44</v>
      </c>
      <c r="N11310" s="12">
        <f>DATE(YEAR(Table1[[#This Row],[Order_Date]]),MONTH(Table1[[#This Row],[Order_Date]]),1)</f>
        <v>45047</v>
      </c>
    </row>
    <row r="11311" spans="1:14">
      <c r="A11311" t="s">
        <v>1055</v>
      </c>
      <c r="B11311" t="s">
        <v>71</v>
      </c>
      <c r="C11311" t="s">
        <v>72</v>
      </c>
      <c r="D11311" t="s">
        <v>15</v>
      </c>
      <c r="E11311" t="s">
        <v>89</v>
      </c>
      <c r="F11311" t="s">
        <v>46</v>
      </c>
      <c r="G11311">
        <v>21</v>
      </c>
      <c r="H11311">
        <v>113.31</v>
      </c>
      <c r="I11311">
        <v>2379.5100000000002</v>
      </c>
      <c r="J11311">
        <v>225</v>
      </c>
      <c r="K11311">
        <v>14</v>
      </c>
      <c r="L11311" t="s">
        <v>18</v>
      </c>
      <c r="M11311">
        <f>(Table1[[#This Row],[Current_Stock]]*Table1[[#This Row],[Unit_Price]])</f>
        <v>25494.75</v>
      </c>
      <c r="N11311" s="12">
        <f>DATE(YEAR(Table1[[#This Row],[Order_Date]]),MONTH(Table1[[#This Row],[Order_Date]]),1)</f>
        <v>45200</v>
      </c>
    </row>
    <row r="11312" spans="1:14">
      <c r="A11312" t="s">
        <v>244</v>
      </c>
      <c r="B11312" t="s">
        <v>569</v>
      </c>
      <c r="C11312" t="s">
        <v>570</v>
      </c>
      <c r="D11312" t="s">
        <v>27</v>
      </c>
      <c r="E11312" t="s">
        <v>89</v>
      </c>
      <c r="F11312" t="s">
        <v>46</v>
      </c>
      <c r="G11312">
        <v>2</v>
      </c>
      <c r="H11312">
        <v>1242.5</v>
      </c>
      <c r="I11312">
        <v>2485</v>
      </c>
      <c r="J11312">
        <v>427</v>
      </c>
      <c r="K11312">
        <v>6</v>
      </c>
      <c r="L11312" t="s">
        <v>18</v>
      </c>
      <c r="M11312">
        <f>(Table1[[#This Row],[Current_Stock]]*Table1[[#This Row],[Unit_Price]])</f>
        <v>530547.5</v>
      </c>
      <c r="N11312" s="12">
        <f>DATE(YEAR(Table1[[#This Row],[Order_Date]]),MONTH(Table1[[#This Row],[Order_Date]]),1)</f>
        <v>45444</v>
      </c>
    </row>
    <row r="11313" spans="1:14">
      <c r="A11313" t="s">
        <v>474</v>
      </c>
      <c r="B11313" t="s">
        <v>358</v>
      </c>
      <c r="C11313" t="s">
        <v>359</v>
      </c>
      <c r="D11313" t="s">
        <v>53</v>
      </c>
      <c r="E11313" t="s">
        <v>54</v>
      </c>
      <c r="F11313" t="s">
        <v>60</v>
      </c>
      <c r="G11313">
        <v>8</v>
      </c>
      <c r="H11313">
        <v>1597.37</v>
      </c>
      <c r="I11313">
        <v>12778.96</v>
      </c>
      <c r="J11313">
        <v>547</v>
      </c>
      <c r="K11313">
        <v>6</v>
      </c>
      <c r="L11313" t="s">
        <v>55</v>
      </c>
      <c r="M11313">
        <f>(Table1[[#This Row],[Current_Stock]]*Table1[[#This Row],[Unit_Price]])</f>
        <v>873761.3899999999</v>
      </c>
      <c r="N11313" s="12">
        <f>DATE(YEAR(Table1[[#This Row],[Order_Date]]),MONTH(Table1[[#This Row],[Order_Date]]),1)</f>
        <v>45566</v>
      </c>
    </row>
    <row r="11314" spans="1:14">
      <c r="A11314" t="s">
        <v>813</v>
      </c>
      <c r="B11314" t="s">
        <v>1168</v>
      </c>
      <c r="C11314" t="s">
        <v>1169</v>
      </c>
      <c r="D11314" t="s">
        <v>53</v>
      </c>
      <c r="E11314" t="s">
        <v>80</v>
      </c>
      <c r="F11314" t="s">
        <v>60</v>
      </c>
      <c r="G11314">
        <v>8</v>
      </c>
      <c r="H11314">
        <v>4164.16</v>
      </c>
      <c r="I11314">
        <v>33313.279999999999</v>
      </c>
      <c r="J11314">
        <v>572</v>
      </c>
      <c r="K11314">
        <v>9</v>
      </c>
      <c r="L11314" t="s">
        <v>55</v>
      </c>
      <c r="M11314">
        <f>(Table1[[#This Row],[Current_Stock]]*Table1[[#This Row],[Unit_Price]])</f>
        <v>2381899.52</v>
      </c>
      <c r="N11314" s="12">
        <f>DATE(YEAR(Table1[[#This Row],[Order_Date]]),MONTH(Table1[[#This Row],[Order_Date]]),1)</f>
        <v>45627</v>
      </c>
    </row>
    <row r="11315" spans="1:14">
      <c r="A11315" t="s">
        <v>1290</v>
      </c>
      <c r="B11315" t="s">
        <v>75</v>
      </c>
      <c r="C11315" t="s">
        <v>76</v>
      </c>
      <c r="D11315" t="s">
        <v>33</v>
      </c>
      <c r="E11315" t="s">
        <v>160</v>
      </c>
      <c r="F11315" t="s">
        <v>60</v>
      </c>
      <c r="G11315">
        <v>16</v>
      </c>
      <c r="H11315">
        <v>4648.09</v>
      </c>
      <c r="I11315">
        <v>74369.440000000002</v>
      </c>
      <c r="J11315">
        <v>213</v>
      </c>
      <c r="K11315">
        <v>2</v>
      </c>
      <c r="L11315" t="s">
        <v>18</v>
      </c>
      <c r="M11315">
        <f>(Table1[[#This Row],[Current_Stock]]*Table1[[#This Row],[Unit_Price]])</f>
        <v>990043.17</v>
      </c>
      <c r="N11315" s="12">
        <f>DATE(YEAR(Table1[[#This Row],[Order_Date]]),MONTH(Table1[[#This Row],[Order_Date]]),1)</f>
        <v>45231</v>
      </c>
    </row>
    <row r="11316" spans="1:14">
      <c r="A11316" t="s">
        <v>1280</v>
      </c>
      <c r="B11316" t="s">
        <v>1191</v>
      </c>
      <c r="C11316" t="s">
        <v>1192</v>
      </c>
      <c r="D11316" t="s">
        <v>96</v>
      </c>
      <c r="E11316" t="s">
        <v>282</v>
      </c>
      <c r="F11316" t="s">
        <v>46</v>
      </c>
      <c r="G11316">
        <v>9</v>
      </c>
      <c r="H11316">
        <v>3677.4</v>
      </c>
      <c r="I11316">
        <v>33096.6</v>
      </c>
      <c r="J11316">
        <v>442</v>
      </c>
      <c r="K11316">
        <v>13</v>
      </c>
      <c r="L11316" t="s">
        <v>55</v>
      </c>
      <c r="M11316">
        <f>(Table1[[#This Row],[Current_Stock]]*Table1[[#This Row],[Unit_Price]])</f>
        <v>1625410.8</v>
      </c>
      <c r="N11316" s="12">
        <f>DATE(YEAR(Table1[[#This Row],[Order_Date]]),MONTH(Table1[[#This Row],[Order_Date]]),1)</f>
        <v>45444</v>
      </c>
    </row>
    <row r="11317" spans="1:14">
      <c r="A11317" t="s">
        <v>693</v>
      </c>
      <c r="B11317" t="s">
        <v>482</v>
      </c>
      <c r="C11317" t="s">
        <v>483</v>
      </c>
      <c r="D11317" t="s">
        <v>33</v>
      </c>
      <c r="E11317" t="s">
        <v>85</v>
      </c>
      <c r="F11317" t="s">
        <v>46</v>
      </c>
      <c r="G11317">
        <v>19</v>
      </c>
      <c r="H11317">
        <v>3812.11</v>
      </c>
      <c r="I11317">
        <v>72430.09</v>
      </c>
      <c r="J11317">
        <v>191</v>
      </c>
      <c r="K11317">
        <v>14</v>
      </c>
      <c r="L11317" t="s">
        <v>18</v>
      </c>
      <c r="M11317">
        <f>(Table1[[#This Row],[Current_Stock]]*Table1[[#This Row],[Unit_Price]])</f>
        <v>728113.01</v>
      </c>
      <c r="N11317" s="12">
        <f>DATE(YEAR(Table1[[#This Row],[Order_Date]]),MONTH(Table1[[#This Row],[Order_Date]]),1)</f>
        <v>45200</v>
      </c>
    </row>
    <row r="11318" spans="1:14">
      <c r="A11318" t="s">
        <v>90</v>
      </c>
      <c r="B11318" t="s">
        <v>1018</v>
      </c>
      <c r="C11318" t="s">
        <v>1019</v>
      </c>
      <c r="D11318" t="s">
        <v>38</v>
      </c>
      <c r="E11318" t="s">
        <v>330</v>
      </c>
      <c r="F11318" t="s">
        <v>60</v>
      </c>
      <c r="G11318">
        <v>22</v>
      </c>
      <c r="H11318">
        <v>4546.2700000000004</v>
      </c>
      <c r="I11318">
        <v>100017.94</v>
      </c>
      <c r="J11318">
        <v>139</v>
      </c>
      <c r="K11318">
        <v>14</v>
      </c>
      <c r="L11318" t="s">
        <v>18</v>
      </c>
      <c r="M11318">
        <f>(Table1[[#This Row],[Current_Stock]]*Table1[[#This Row],[Unit_Price]])</f>
        <v>631931.53</v>
      </c>
      <c r="N11318" s="12">
        <f>DATE(YEAR(Table1[[#This Row],[Order_Date]]),MONTH(Table1[[#This Row],[Order_Date]]),1)</f>
        <v>45444</v>
      </c>
    </row>
    <row r="11319" spans="1:14">
      <c r="A11319" t="s">
        <v>1379</v>
      </c>
      <c r="B11319" t="s">
        <v>991</v>
      </c>
      <c r="C11319" t="s">
        <v>992</v>
      </c>
      <c r="D11319" t="s">
        <v>53</v>
      </c>
      <c r="E11319" t="s">
        <v>282</v>
      </c>
      <c r="F11319" t="s">
        <v>46</v>
      </c>
      <c r="G11319">
        <v>4</v>
      </c>
      <c r="H11319">
        <v>4367.1000000000004</v>
      </c>
      <c r="I11319">
        <v>17468.400000000001</v>
      </c>
      <c r="J11319">
        <v>312</v>
      </c>
      <c r="K11319">
        <v>7</v>
      </c>
      <c r="L11319" t="s">
        <v>55</v>
      </c>
      <c r="M11319">
        <f>(Table1[[#This Row],[Current_Stock]]*Table1[[#This Row],[Unit_Price]])</f>
        <v>1362535.2000000002</v>
      </c>
      <c r="N11319" s="12">
        <f>DATE(YEAR(Table1[[#This Row],[Order_Date]]),MONTH(Table1[[#This Row],[Order_Date]]),1)</f>
        <v>45383</v>
      </c>
    </row>
    <row r="11320" spans="1:14">
      <c r="A11320" t="s">
        <v>110</v>
      </c>
      <c r="B11320" t="s">
        <v>744</v>
      </c>
      <c r="C11320" t="s">
        <v>745</v>
      </c>
      <c r="D11320" t="s">
        <v>44</v>
      </c>
      <c r="E11320" t="s">
        <v>54</v>
      </c>
      <c r="F11320" t="s">
        <v>46</v>
      </c>
      <c r="G11320">
        <v>45</v>
      </c>
      <c r="H11320">
        <v>1526.14</v>
      </c>
      <c r="I11320">
        <v>68676.3</v>
      </c>
      <c r="J11320">
        <v>73</v>
      </c>
      <c r="K11320">
        <v>14</v>
      </c>
      <c r="L11320" t="s">
        <v>18</v>
      </c>
      <c r="M11320">
        <f>(Table1[[#This Row],[Current_Stock]]*Table1[[#This Row],[Unit_Price]])</f>
        <v>111408.22</v>
      </c>
      <c r="N11320" s="12">
        <f>DATE(YEAR(Table1[[#This Row],[Order_Date]]),MONTH(Table1[[#This Row],[Order_Date]]),1)</f>
        <v>45474</v>
      </c>
    </row>
    <row r="11321" spans="1:14">
      <c r="A11321" t="s">
        <v>892</v>
      </c>
      <c r="B11321" t="s">
        <v>231</v>
      </c>
      <c r="C11321" t="s">
        <v>232</v>
      </c>
      <c r="D11321" t="s">
        <v>15</v>
      </c>
      <c r="E11321" t="s">
        <v>243</v>
      </c>
      <c r="F11321" t="s">
        <v>29</v>
      </c>
      <c r="G11321">
        <v>17</v>
      </c>
      <c r="H11321">
        <v>484</v>
      </c>
      <c r="I11321">
        <v>8228</v>
      </c>
      <c r="J11321">
        <v>88</v>
      </c>
      <c r="K11321">
        <v>8</v>
      </c>
      <c r="L11321" t="s">
        <v>18</v>
      </c>
      <c r="M11321">
        <f>(Table1[[#This Row],[Current_Stock]]*Table1[[#This Row],[Unit_Price]])</f>
        <v>42592</v>
      </c>
      <c r="N11321" s="12">
        <f>DATE(YEAR(Table1[[#This Row],[Order_Date]]),MONTH(Table1[[#This Row],[Order_Date]]),1)</f>
        <v>45352</v>
      </c>
    </row>
    <row r="11322" spans="1:14">
      <c r="A11322" t="s">
        <v>1190</v>
      </c>
      <c r="B11322" t="s">
        <v>275</v>
      </c>
      <c r="C11322" t="s">
        <v>276</v>
      </c>
      <c r="D11322" t="s">
        <v>183</v>
      </c>
      <c r="E11322" t="s">
        <v>167</v>
      </c>
      <c r="F11322" t="s">
        <v>60</v>
      </c>
      <c r="G11322">
        <v>13</v>
      </c>
      <c r="H11322">
        <v>4929.3900000000003</v>
      </c>
      <c r="I11322">
        <v>64082.07</v>
      </c>
      <c r="J11322">
        <v>139</v>
      </c>
      <c r="K11322">
        <v>5</v>
      </c>
      <c r="L11322" t="s">
        <v>18</v>
      </c>
      <c r="M11322">
        <f>(Table1[[#This Row],[Current_Stock]]*Table1[[#This Row],[Unit_Price]])</f>
        <v>685185.21000000008</v>
      </c>
      <c r="N11322" s="12">
        <f>DATE(YEAR(Table1[[#This Row],[Order_Date]]),MONTH(Table1[[#This Row],[Order_Date]]),1)</f>
        <v>45383</v>
      </c>
    </row>
    <row r="11323" spans="1:14">
      <c r="A11323" t="s">
        <v>1337</v>
      </c>
      <c r="B11323" t="s">
        <v>456</v>
      </c>
      <c r="C11323" t="s">
        <v>457</v>
      </c>
      <c r="D11323" t="s">
        <v>96</v>
      </c>
      <c r="E11323" t="s">
        <v>97</v>
      </c>
      <c r="F11323" t="s">
        <v>17</v>
      </c>
      <c r="G11323">
        <v>9</v>
      </c>
      <c r="H11323">
        <v>4463.32</v>
      </c>
      <c r="I11323">
        <v>40169.879999999997</v>
      </c>
      <c r="J11323">
        <v>508</v>
      </c>
      <c r="K11323">
        <v>6</v>
      </c>
      <c r="L11323" t="s">
        <v>55</v>
      </c>
      <c r="M11323">
        <f>(Table1[[#This Row],[Current_Stock]]*Table1[[#This Row],[Unit_Price]])</f>
        <v>2267366.56</v>
      </c>
      <c r="N11323" s="12">
        <f>DATE(YEAR(Table1[[#This Row],[Order_Date]]),MONTH(Table1[[#This Row],[Order_Date]]),1)</f>
        <v>45170</v>
      </c>
    </row>
    <row r="11324" spans="1:14">
      <c r="A11324" t="s">
        <v>857</v>
      </c>
      <c r="B11324" t="s">
        <v>42</v>
      </c>
      <c r="C11324" t="s">
        <v>43</v>
      </c>
      <c r="D11324" t="s">
        <v>44</v>
      </c>
      <c r="E11324" t="s">
        <v>173</v>
      </c>
      <c r="F11324" t="s">
        <v>29</v>
      </c>
      <c r="G11324">
        <v>27</v>
      </c>
      <c r="H11324">
        <v>2835.15</v>
      </c>
      <c r="I11324">
        <v>76549.05</v>
      </c>
      <c r="J11324">
        <v>55</v>
      </c>
      <c r="K11324">
        <v>4</v>
      </c>
      <c r="L11324" t="s">
        <v>18</v>
      </c>
      <c r="M11324">
        <f>(Table1[[#This Row],[Current_Stock]]*Table1[[#This Row],[Unit_Price]])</f>
        <v>155933.25</v>
      </c>
      <c r="N11324" s="12">
        <f>DATE(YEAR(Table1[[#This Row],[Order_Date]]),MONTH(Table1[[#This Row],[Order_Date]]),1)</f>
        <v>45047</v>
      </c>
    </row>
    <row r="11325" spans="1:14">
      <c r="A11325" t="s">
        <v>1270</v>
      </c>
      <c r="B11325" t="s">
        <v>1339</v>
      </c>
      <c r="C11325" t="s">
        <v>1340</v>
      </c>
      <c r="D11325" t="s">
        <v>38</v>
      </c>
      <c r="E11325" t="s">
        <v>282</v>
      </c>
      <c r="F11325" t="s">
        <v>40</v>
      </c>
      <c r="G11325">
        <v>18</v>
      </c>
      <c r="H11325">
        <v>3532.55</v>
      </c>
      <c r="I11325">
        <v>63585.9</v>
      </c>
      <c r="J11325">
        <v>143</v>
      </c>
      <c r="K11325">
        <v>14</v>
      </c>
      <c r="L11325" t="s">
        <v>18</v>
      </c>
      <c r="M11325">
        <f>(Table1[[#This Row],[Current_Stock]]*Table1[[#This Row],[Unit_Price]])</f>
        <v>505154.65</v>
      </c>
      <c r="N11325" s="12">
        <f>DATE(YEAR(Table1[[#This Row],[Order_Date]]),MONTH(Table1[[#This Row],[Order_Date]]),1)</f>
        <v>45261</v>
      </c>
    </row>
    <row r="11326" spans="1:14">
      <c r="A11326" t="s">
        <v>203</v>
      </c>
      <c r="B11326" t="s">
        <v>513</v>
      </c>
      <c r="C11326" t="s">
        <v>514</v>
      </c>
      <c r="D11326" t="s">
        <v>96</v>
      </c>
      <c r="E11326" t="s">
        <v>34</v>
      </c>
      <c r="F11326" t="s">
        <v>40</v>
      </c>
      <c r="G11326">
        <v>6</v>
      </c>
      <c r="H11326">
        <v>1452.5</v>
      </c>
      <c r="I11326">
        <v>8715</v>
      </c>
      <c r="J11326">
        <v>599</v>
      </c>
      <c r="K11326">
        <v>11</v>
      </c>
      <c r="L11326" t="s">
        <v>18</v>
      </c>
      <c r="M11326">
        <f>(Table1[[#This Row],[Current_Stock]]*Table1[[#This Row],[Unit_Price]])</f>
        <v>870047.5</v>
      </c>
      <c r="N11326" s="12">
        <f>DATE(YEAR(Table1[[#This Row],[Order_Date]]),MONTH(Table1[[#This Row],[Order_Date]]),1)</f>
        <v>45078</v>
      </c>
    </row>
    <row r="11327" spans="1:14">
      <c r="A11327" t="s">
        <v>1383</v>
      </c>
      <c r="B11327" t="s">
        <v>808</v>
      </c>
      <c r="C11327" t="s">
        <v>809</v>
      </c>
      <c r="D11327" t="s">
        <v>33</v>
      </c>
      <c r="E11327" t="s">
        <v>89</v>
      </c>
      <c r="F11327" t="s">
        <v>17</v>
      </c>
      <c r="G11327">
        <v>31</v>
      </c>
      <c r="H11327">
        <v>1105.23</v>
      </c>
      <c r="I11327">
        <v>34262.129999999997</v>
      </c>
      <c r="J11327">
        <v>128</v>
      </c>
      <c r="K11327">
        <v>10</v>
      </c>
      <c r="L11327" t="s">
        <v>18</v>
      </c>
      <c r="M11327">
        <f>(Table1[[#This Row],[Current_Stock]]*Table1[[#This Row],[Unit_Price]])</f>
        <v>141469.44</v>
      </c>
      <c r="N11327" s="12">
        <f>DATE(YEAR(Table1[[#This Row],[Order_Date]]),MONTH(Table1[[#This Row],[Order_Date]]),1)</f>
        <v>44927</v>
      </c>
    </row>
    <row r="11328" spans="1:14">
      <c r="A11328" t="s">
        <v>716</v>
      </c>
      <c r="B11328" t="s">
        <v>569</v>
      </c>
      <c r="C11328" t="s">
        <v>570</v>
      </c>
      <c r="D11328" t="s">
        <v>27</v>
      </c>
      <c r="E11328" t="s">
        <v>109</v>
      </c>
      <c r="F11328" t="s">
        <v>17</v>
      </c>
      <c r="G11328">
        <v>6</v>
      </c>
      <c r="H11328">
        <v>123.92</v>
      </c>
      <c r="I11328">
        <v>743.52</v>
      </c>
      <c r="J11328">
        <v>309</v>
      </c>
      <c r="K11328">
        <v>11</v>
      </c>
      <c r="L11328" t="s">
        <v>55</v>
      </c>
      <c r="M11328">
        <f>(Table1[[#This Row],[Current_Stock]]*Table1[[#This Row],[Unit_Price]])</f>
        <v>38291.279999999999</v>
      </c>
      <c r="N11328" s="12">
        <f>DATE(YEAR(Table1[[#This Row],[Order_Date]]),MONTH(Table1[[#This Row],[Order_Date]]),1)</f>
        <v>45108</v>
      </c>
    </row>
    <row r="11329" spans="1:14">
      <c r="A11329" t="s">
        <v>1319</v>
      </c>
      <c r="B11329" t="s">
        <v>48</v>
      </c>
      <c r="C11329" t="s">
        <v>49</v>
      </c>
      <c r="D11329" t="s">
        <v>38</v>
      </c>
      <c r="E11329" t="s">
        <v>184</v>
      </c>
      <c r="F11329" t="s">
        <v>46</v>
      </c>
      <c r="G11329">
        <v>15</v>
      </c>
      <c r="H11329">
        <v>1156.5899999999999</v>
      </c>
      <c r="I11329">
        <v>17348.849999999999</v>
      </c>
      <c r="J11329">
        <v>143</v>
      </c>
      <c r="K11329">
        <v>9</v>
      </c>
      <c r="L11329" t="s">
        <v>18</v>
      </c>
      <c r="M11329">
        <f>(Table1[[#This Row],[Current_Stock]]*Table1[[#This Row],[Unit_Price]])</f>
        <v>165392.37</v>
      </c>
      <c r="N11329" s="12">
        <f>DATE(YEAR(Table1[[#This Row],[Order_Date]]),MONTH(Table1[[#This Row],[Order_Date]]),1)</f>
        <v>45352</v>
      </c>
    </row>
    <row r="11330" spans="1:14">
      <c r="A11330" t="s">
        <v>1087</v>
      </c>
      <c r="B11330" t="s">
        <v>555</v>
      </c>
      <c r="C11330" t="s">
        <v>556</v>
      </c>
      <c r="D11330" t="s">
        <v>96</v>
      </c>
      <c r="E11330" t="s">
        <v>39</v>
      </c>
      <c r="F11330" t="s">
        <v>60</v>
      </c>
      <c r="G11330">
        <v>6</v>
      </c>
      <c r="H11330">
        <v>2711.21</v>
      </c>
      <c r="I11330">
        <v>16267.26</v>
      </c>
      <c r="J11330">
        <v>291</v>
      </c>
      <c r="K11330">
        <v>14</v>
      </c>
      <c r="L11330" t="s">
        <v>18</v>
      </c>
      <c r="M11330">
        <f>(Table1[[#This Row],[Current_Stock]]*Table1[[#This Row],[Unit_Price]])</f>
        <v>788962.11</v>
      </c>
      <c r="N11330" s="12">
        <f>DATE(YEAR(Table1[[#This Row],[Order_Date]]),MONTH(Table1[[#This Row],[Order_Date]]),1)</f>
        <v>45170</v>
      </c>
    </row>
    <row r="11331" spans="1:14">
      <c r="A11331" t="s">
        <v>241</v>
      </c>
      <c r="B11331" t="s">
        <v>36</v>
      </c>
      <c r="C11331" t="s">
        <v>37</v>
      </c>
      <c r="D11331" t="s">
        <v>38</v>
      </c>
      <c r="E11331" t="s">
        <v>34</v>
      </c>
      <c r="F11331" t="s">
        <v>60</v>
      </c>
      <c r="G11331">
        <v>24</v>
      </c>
      <c r="H11331">
        <v>3969.99</v>
      </c>
      <c r="I11331">
        <v>95279.76</v>
      </c>
      <c r="J11331">
        <v>229</v>
      </c>
      <c r="K11331">
        <v>8</v>
      </c>
      <c r="L11331" t="s">
        <v>18</v>
      </c>
      <c r="M11331">
        <f>(Table1[[#This Row],[Current_Stock]]*Table1[[#This Row],[Unit_Price]])</f>
        <v>909127.71</v>
      </c>
      <c r="N11331" s="12">
        <f>DATE(YEAR(Table1[[#This Row],[Order_Date]]),MONTH(Table1[[#This Row],[Order_Date]]),1)</f>
        <v>45627</v>
      </c>
    </row>
    <row r="11332" spans="1:14">
      <c r="A11332" t="s">
        <v>748</v>
      </c>
      <c r="B11332" t="s">
        <v>444</v>
      </c>
      <c r="C11332" t="s">
        <v>445</v>
      </c>
      <c r="D11332" t="s">
        <v>44</v>
      </c>
      <c r="E11332" t="s">
        <v>109</v>
      </c>
      <c r="F11332" t="s">
        <v>46</v>
      </c>
      <c r="G11332">
        <v>30</v>
      </c>
      <c r="H11332">
        <v>437.61</v>
      </c>
      <c r="I11332">
        <v>13128.3</v>
      </c>
      <c r="J11332">
        <v>38</v>
      </c>
      <c r="K11332">
        <v>14</v>
      </c>
      <c r="L11332" t="s">
        <v>105</v>
      </c>
      <c r="M11332">
        <f>(Table1[[#This Row],[Current_Stock]]*Table1[[#This Row],[Unit_Price]])</f>
        <v>16629.18</v>
      </c>
      <c r="N11332" s="12">
        <f>DATE(YEAR(Table1[[#This Row],[Order_Date]]),MONTH(Table1[[#This Row],[Order_Date]]),1)</f>
        <v>45413</v>
      </c>
    </row>
    <row r="11333" spans="1:14">
      <c r="A11333" t="s">
        <v>295</v>
      </c>
      <c r="B11333" t="s">
        <v>1339</v>
      </c>
      <c r="C11333" t="s">
        <v>1340</v>
      </c>
      <c r="D11333" t="s">
        <v>38</v>
      </c>
      <c r="E11333" t="s">
        <v>160</v>
      </c>
      <c r="F11333" t="s">
        <v>17</v>
      </c>
      <c r="G11333">
        <v>24</v>
      </c>
      <c r="H11333">
        <v>4268.3900000000003</v>
      </c>
      <c r="I11333">
        <v>102441.36</v>
      </c>
      <c r="J11333">
        <v>167</v>
      </c>
      <c r="K11333">
        <v>6</v>
      </c>
      <c r="L11333" t="s">
        <v>18</v>
      </c>
      <c r="M11333">
        <f>(Table1[[#This Row],[Current_Stock]]*Table1[[#This Row],[Unit_Price]])</f>
        <v>712821.13</v>
      </c>
      <c r="N11333" s="12">
        <f>DATE(YEAR(Table1[[#This Row],[Order_Date]]),MONTH(Table1[[#This Row],[Order_Date]]),1)</f>
        <v>45292</v>
      </c>
    </row>
    <row r="11334" spans="1:14">
      <c r="A11334" t="s">
        <v>1086</v>
      </c>
      <c r="B11334" t="s">
        <v>191</v>
      </c>
      <c r="C11334" t="s">
        <v>192</v>
      </c>
      <c r="D11334" t="s">
        <v>183</v>
      </c>
      <c r="E11334" t="s">
        <v>330</v>
      </c>
      <c r="F11334" t="s">
        <v>40</v>
      </c>
      <c r="G11334">
        <v>8</v>
      </c>
      <c r="H11334">
        <v>2027.11</v>
      </c>
      <c r="I11334">
        <v>16216.88</v>
      </c>
      <c r="J11334">
        <v>210</v>
      </c>
      <c r="K11334">
        <v>6</v>
      </c>
      <c r="L11334" t="s">
        <v>18</v>
      </c>
      <c r="M11334">
        <f>(Table1[[#This Row],[Current_Stock]]*Table1[[#This Row],[Unit_Price]])</f>
        <v>425693.1</v>
      </c>
      <c r="N11334" s="12">
        <f>DATE(YEAR(Table1[[#This Row],[Order_Date]]),MONTH(Table1[[#This Row],[Order_Date]]),1)</f>
        <v>45323</v>
      </c>
    </row>
    <row r="11335" spans="1:14">
      <c r="A11335" t="s">
        <v>437</v>
      </c>
      <c r="B11335" t="s">
        <v>566</v>
      </c>
      <c r="C11335" t="s">
        <v>567</v>
      </c>
      <c r="D11335" t="s">
        <v>15</v>
      </c>
      <c r="E11335" t="s">
        <v>189</v>
      </c>
      <c r="F11335" t="s">
        <v>46</v>
      </c>
      <c r="G11335">
        <v>24</v>
      </c>
      <c r="H11335">
        <v>362.54</v>
      </c>
      <c r="I11335">
        <v>8700.9599999999991</v>
      </c>
      <c r="J11335">
        <v>158</v>
      </c>
      <c r="K11335">
        <v>13</v>
      </c>
      <c r="L11335" t="s">
        <v>18</v>
      </c>
      <c r="M11335">
        <f>(Table1[[#This Row],[Current_Stock]]*Table1[[#This Row],[Unit_Price]])</f>
        <v>57281.32</v>
      </c>
      <c r="N11335" s="12">
        <f>DATE(YEAR(Table1[[#This Row],[Order_Date]]),MONTH(Table1[[#This Row],[Order_Date]]),1)</f>
        <v>44927</v>
      </c>
    </row>
    <row r="11336" spans="1:14">
      <c r="A11336" t="s">
        <v>443</v>
      </c>
      <c r="B11336" t="s">
        <v>844</v>
      </c>
      <c r="C11336" t="s">
        <v>845</v>
      </c>
      <c r="D11336" t="s">
        <v>96</v>
      </c>
      <c r="E11336" t="s">
        <v>330</v>
      </c>
      <c r="F11336" t="s">
        <v>17</v>
      </c>
      <c r="G11336">
        <v>4</v>
      </c>
      <c r="H11336">
        <v>3380.27</v>
      </c>
      <c r="I11336">
        <v>13521.08</v>
      </c>
      <c r="J11336">
        <v>463</v>
      </c>
      <c r="K11336">
        <v>6</v>
      </c>
      <c r="L11336" t="s">
        <v>55</v>
      </c>
      <c r="M11336">
        <f>(Table1[[#This Row],[Current_Stock]]*Table1[[#This Row],[Unit_Price]])</f>
        <v>1565065.01</v>
      </c>
      <c r="N11336" s="12">
        <f>DATE(YEAR(Table1[[#This Row],[Order_Date]]),MONTH(Table1[[#This Row],[Order_Date]]),1)</f>
        <v>45108</v>
      </c>
    </row>
    <row r="11337" spans="1:14">
      <c r="A11337" t="s">
        <v>321</v>
      </c>
      <c r="B11337" t="s">
        <v>580</v>
      </c>
      <c r="C11337" t="s">
        <v>581</v>
      </c>
      <c r="D11337" t="s">
        <v>27</v>
      </c>
      <c r="E11337" t="s">
        <v>184</v>
      </c>
      <c r="F11337" t="s">
        <v>46</v>
      </c>
      <c r="G11337">
        <v>5</v>
      </c>
      <c r="H11337">
        <v>4318.42</v>
      </c>
      <c r="I11337">
        <v>21592.1</v>
      </c>
      <c r="J11337">
        <v>492</v>
      </c>
      <c r="K11337">
        <v>14</v>
      </c>
      <c r="L11337" t="s">
        <v>18</v>
      </c>
      <c r="M11337">
        <f>(Table1[[#This Row],[Current_Stock]]*Table1[[#This Row],[Unit_Price]])</f>
        <v>2124662.64</v>
      </c>
      <c r="N11337" s="12">
        <f>DATE(YEAR(Table1[[#This Row],[Order_Date]]),MONTH(Table1[[#This Row],[Order_Date]]),1)</f>
        <v>45566</v>
      </c>
    </row>
    <row r="11338" spans="1:14">
      <c r="A11338" t="s">
        <v>663</v>
      </c>
      <c r="B11338" t="s">
        <v>1057</v>
      </c>
      <c r="C11338" t="s">
        <v>1058</v>
      </c>
      <c r="D11338" t="s">
        <v>84</v>
      </c>
      <c r="E11338" t="s">
        <v>28</v>
      </c>
      <c r="F11338" t="s">
        <v>17</v>
      </c>
      <c r="G11338">
        <v>10</v>
      </c>
      <c r="H11338">
        <v>10270.549999999999</v>
      </c>
      <c r="I11338">
        <v>102705.5</v>
      </c>
      <c r="J11338">
        <v>198</v>
      </c>
      <c r="K11338">
        <v>3</v>
      </c>
      <c r="L11338" t="s">
        <v>18</v>
      </c>
      <c r="M11338">
        <f>(Table1[[#This Row],[Current_Stock]]*Table1[[#This Row],[Unit_Price]])</f>
        <v>2033568.9</v>
      </c>
      <c r="N11338" s="12">
        <f>DATE(YEAR(Table1[[#This Row],[Order_Date]]),MONTH(Table1[[#This Row],[Order_Date]]),1)</f>
        <v>45200</v>
      </c>
    </row>
    <row r="11339" spans="1:14">
      <c r="A11339" t="s">
        <v>756</v>
      </c>
      <c r="B11339" t="s">
        <v>1145</v>
      </c>
      <c r="C11339" t="s">
        <v>1146</v>
      </c>
      <c r="D11339" t="s">
        <v>96</v>
      </c>
      <c r="E11339" t="s">
        <v>251</v>
      </c>
      <c r="F11339" t="s">
        <v>17</v>
      </c>
      <c r="G11339">
        <v>2</v>
      </c>
      <c r="H11339">
        <v>4164.68</v>
      </c>
      <c r="I11339">
        <v>8329.36</v>
      </c>
      <c r="J11339">
        <v>471</v>
      </c>
      <c r="K11339">
        <v>3</v>
      </c>
      <c r="L11339" t="s">
        <v>18</v>
      </c>
      <c r="M11339">
        <f>(Table1[[#This Row],[Current_Stock]]*Table1[[#This Row],[Unit_Price]])</f>
        <v>1961564.28</v>
      </c>
      <c r="N11339" s="12">
        <f>DATE(YEAR(Table1[[#This Row],[Order_Date]]),MONTH(Table1[[#This Row],[Order_Date]]),1)</f>
        <v>45627</v>
      </c>
    </row>
    <row r="11340" spans="1:14">
      <c r="A11340" t="s">
        <v>963</v>
      </c>
      <c r="B11340" t="s">
        <v>777</v>
      </c>
      <c r="C11340" t="s">
        <v>778</v>
      </c>
      <c r="D11340" t="s">
        <v>84</v>
      </c>
      <c r="E11340" t="s">
        <v>23</v>
      </c>
      <c r="F11340" t="s">
        <v>29</v>
      </c>
      <c r="G11340">
        <v>15</v>
      </c>
      <c r="H11340">
        <v>8570.73</v>
      </c>
      <c r="I11340">
        <v>128560.95</v>
      </c>
      <c r="J11340">
        <v>126</v>
      </c>
      <c r="K11340">
        <v>5</v>
      </c>
      <c r="L11340" t="s">
        <v>18</v>
      </c>
      <c r="M11340">
        <f>(Table1[[#This Row],[Current_Stock]]*Table1[[#This Row],[Unit_Price]])</f>
        <v>1079911.98</v>
      </c>
      <c r="N11340" s="12">
        <f>DATE(YEAR(Table1[[#This Row],[Order_Date]]),MONTH(Table1[[#This Row],[Order_Date]]),1)</f>
        <v>45231</v>
      </c>
    </row>
    <row r="11341" spans="1:14">
      <c r="A11341" t="s">
        <v>1009</v>
      </c>
      <c r="B11341" t="s">
        <v>587</v>
      </c>
      <c r="C11341" t="s">
        <v>588</v>
      </c>
      <c r="D11341" t="s">
        <v>44</v>
      </c>
      <c r="E11341" t="s">
        <v>39</v>
      </c>
      <c r="F11341" t="s">
        <v>60</v>
      </c>
      <c r="G11341">
        <v>43</v>
      </c>
      <c r="H11341">
        <v>4731.8</v>
      </c>
      <c r="I11341">
        <v>203467.4</v>
      </c>
      <c r="J11341">
        <v>100</v>
      </c>
      <c r="K11341">
        <v>14</v>
      </c>
      <c r="L11341" t="s">
        <v>18</v>
      </c>
      <c r="M11341">
        <f>(Table1[[#This Row],[Current_Stock]]*Table1[[#This Row],[Unit_Price]])</f>
        <v>473180</v>
      </c>
      <c r="N11341" s="12">
        <f>DATE(YEAR(Table1[[#This Row],[Order_Date]]),MONTH(Table1[[#This Row],[Order_Date]]),1)</f>
        <v>45352</v>
      </c>
    </row>
    <row r="11342" spans="1:14">
      <c r="A11342" t="s">
        <v>755</v>
      </c>
      <c r="B11342" t="s">
        <v>882</v>
      </c>
      <c r="C11342" t="s">
        <v>883</v>
      </c>
      <c r="D11342" t="s">
        <v>22</v>
      </c>
      <c r="E11342" t="s">
        <v>167</v>
      </c>
      <c r="F11342" t="s">
        <v>60</v>
      </c>
      <c r="G11342">
        <v>30</v>
      </c>
      <c r="H11342">
        <v>14008.9</v>
      </c>
      <c r="I11342">
        <v>420267</v>
      </c>
      <c r="J11342">
        <v>107</v>
      </c>
      <c r="K11342">
        <v>3</v>
      </c>
      <c r="L11342" t="s">
        <v>105</v>
      </c>
      <c r="M11342">
        <f>(Table1[[#This Row],[Current_Stock]]*Table1[[#This Row],[Unit_Price]])</f>
        <v>1498952.3</v>
      </c>
      <c r="N11342" s="12">
        <f>DATE(YEAR(Table1[[#This Row],[Order_Date]]),MONTH(Table1[[#This Row],[Order_Date]]),1)</f>
        <v>44927</v>
      </c>
    </row>
    <row r="11343" spans="1:14">
      <c r="A11343" t="s">
        <v>926</v>
      </c>
      <c r="B11343" t="s">
        <v>1224</v>
      </c>
      <c r="C11343" t="s">
        <v>1225</v>
      </c>
      <c r="D11343" t="s">
        <v>84</v>
      </c>
      <c r="E11343" t="s">
        <v>16</v>
      </c>
      <c r="F11343" t="s">
        <v>60</v>
      </c>
      <c r="G11343">
        <v>10</v>
      </c>
      <c r="H11343">
        <v>6201.46</v>
      </c>
      <c r="I11343">
        <v>62014.6</v>
      </c>
      <c r="J11343">
        <v>145</v>
      </c>
      <c r="K11343">
        <v>2</v>
      </c>
      <c r="L11343" t="s">
        <v>18</v>
      </c>
      <c r="M11343">
        <f>(Table1[[#This Row],[Current_Stock]]*Table1[[#This Row],[Unit_Price]])</f>
        <v>899211.7</v>
      </c>
      <c r="N11343" s="12">
        <f>DATE(YEAR(Table1[[#This Row],[Order_Date]]),MONTH(Table1[[#This Row],[Order_Date]]),1)</f>
        <v>45566</v>
      </c>
    </row>
    <row r="11344" spans="1:14">
      <c r="A11344" t="s">
        <v>969</v>
      </c>
      <c r="B11344" t="s">
        <v>1057</v>
      </c>
      <c r="C11344" t="s">
        <v>1058</v>
      </c>
      <c r="D11344" t="s">
        <v>84</v>
      </c>
      <c r="E11344" t="s">
        <v>113</v>
      </c>
      <c r="F11344" t="s">
        <v>40</v>
      </c>
      <c r="G11344">
        <v>10</v>
      </c>
      <c r="H11344">
        <v>1257.4000000000001</v>
      </c>
      <c r="I11344">
        <v>12574</v>
      </c>
      <c r="J11344">
        <v>213</v>
      </c>
      <c r="K11344">
        <v>3</v>
      </c>
      <c r="L11344" t="s">
        <v>18</v>
      </c>
      <c r="M11344">
        <f>(Table1[[#This Row],[Current_Stock]]*Table1[[#This Row],[Unit_Price]])</f>
        <v>267826.2</v>
      </c>
      <c r="N11344" s="12">
        <f>DATE(YEAR(Table1[[#This Row],[Order_Date]]),MONTH(Table1[[#This Row],[Order_Date]]),1)</f>
        <v>45505</v>
      </c>
    </row>
    <row r="11345" spans="1:14">
      <c r="A11345" t="s">
        <v>1255</v>
      </c>
      <c r="B11345" t="s">
        <v>608</v>
      </c>
      <c r="C11345" t="s">
        <v>609</v>
      </c>
      <c r="D11345" t="s">
        <v>84</v>
      </c>
      <c r="E11345" t="s">
        <v>251</v>
      </c>
      <c r="F11345" t="s">
        <v>60</v>
      </c>
      <c r="G11345">
        <v>14</v>
      </c>
      <c r="H11345">
        <v>14096.28</v>
      </c>
      <c r="I11345">
        <v>197347.92</v>
      </c>
      <c r="J11345">
        <v>90</v>
      </c>
      <c r="K11345">
        <v>4</v>
      </c>
      <c r="L11345" t="s">
        <v>18</v>
      </c>
      <c r="M11345">
        <f>(Table1[[#This Row],[Current_Stock]]*Table1[[#This Row],[Unit_Price]])</f>
        <v>1268665.2</v>
      </c>
      <c r="N11345" s="12">
        <f>DATE(YEAR(Table1[[#This Row],[Order_Date]]),MONTH(Table1[[#This Row],[Order_Date]]),1)</f>
        <v>45474</v>
      </c>
    </row>
    <row r="11346" spans="1:14">
      <c r="A11346" t="s">
        <v>937</v>
      </c>
      <c r="B11346" t="s">
        <v>126</v>
      </c>
      <c r="C11346" t="s">
        <v>127</v>
      </c>
      <c r="D11346" t="s">
        <v>33</v>
      </c>
      <c r="E11346" t="s">
        <v>184</v>
      </c>
      <c r="F11346" t="s">
        <v>17</v>
      </c>
      <c r="G11346">
        <v>10</v>
      </c>
      <c r="H11346">
        <v>2386.35</v>
      </c>
      <c r="I11346">
        <v>23863.5</v>
      </c>
      <c r="J11346">
        <v>213</v>
      </c>
      <c r="K11346">
        <v>4</v>
      </c>
      <c r="L11346" t="s">
        <v>18</v>
      </c>
      <c r="M11346">
        <f>(Table1[[#This Row],[Current_Stock]]*Table1[[#This Row],[Unit_Price]])</f>
        <v>508292.55</v>
      </c>
      <c r="N11346" s="12">
        <f>DATE(YEAR(Table1[[#This Row],[Order_Date]]),MONTH(Table1[[#This Row],[Order_Date]]),1)</f>
        <v>45413</v>
      </c>
    </row>
    <row r="11347" spans="1:14">
      <c r="A11347" t="s">
        <v>816</v>
      </c>
      <c r="B11347" t="s">
        <v>168</v>
      </c>
      <c r="C11347" t="s">
        <v>169</v>
      </c>
      <c r="D11347" t="s">
        <v>27</v>
      </c>
      <c r="E11347" t="s">
        <v>39</v>
      </c>
      <c r="F11347" t="s">
        <v>46</v>
      </c>
      <c r="G11347">
        <v>5</v>
      </c>
      <c r="H11347">
        <v>2827.37</v>
      </c>
      <c r="I11347">
        <v>14136.85</v>
      </c>
      <c r="J11347">
        <v>252</v>
      </c>
      <c r="K11347">
        <v>4</v>
      </c>
      <c r="L11347" t="s">
        <v>18</v>
      </c>
      <c r="M11347">
        <f>(Table1[[#This Row],[Current_Stock]]*Table1[[#This Row],[Unit_Price]])</f>
        <v>712497.24</v>
      </c>
      <c r="N11347" s="12">
        <f>DATE(YEAR(Table1[[#This Row],[Order_Date]]),MONTH(Table1[[#This Row],[Order_Date]]),1)</f>
        <v>45078</v>
      </c>
    </row>
    <row r="11348" spans="1:14">
      <c r="A11348" t="s">
        <v>1155</v>
      </c>
      <c r="B11348" t="s">
        <v>191</v>
      </c>
      <c r="C11348" t="s">
        <v>192</v>
      </c>
      <c r="D11348" t="s">
        <v>183</v>
      </c>
      <c r="E11348" t="s">
        <v>173</v>
      </c>
      <c r="F11348" t="s">
        <v>17</v>
      </c>
      <c r="G11348">
        <v>10</v>
      </c>
      <c r="H11348">
        <v>2447.42</v>
      </c>
      <c r="I11348">
        <v>24474.2</v>
      </c>
      <c r="J11348">
        <v>192</v>
      </c>
      <c r="K11348">
        <v>3</v>
      </c>
      <c r="L11348" t="s">
        <v>18</v>
      </c>
      <c r="M11348">
        <f>(Table1[[#This Row],[Current_Stock]]*Table1[[#This Row],[Unit_Price]])</f>
        <v>469904.64000000001</v>
      </c>
      <c r="N11348" s="12">
        <f>DATE(YEAR(Table1[[#This Row],[Order_Date]]),MONTH(Table1[[#This Row],[Order_Date]]),1)</f>
        <v>45078</v>
      </c>
    </row>
    <row r="11349" spans="1:14">
      <c r="A11349" t="s">
        <v>1357</v>
      </c>
      <c r="B11349" t="s">
        <v>870</v>
      </c>
      <c r="C11349" t="s">
        <v>871</v>
      </c>
      <c r="D11349" t="s">
        <v>84</v>
      </c>
      <c r="E11349" t="s">
        <v>282</v>
      </c>
      <c r="F11349" t="s">
        <v>29</v>
      </c>
      <c r="G11349">
        <v>23</v>
      </c>
      <c r="H11349">
        <v>19704.52</v>
      </c>
      <c r="I11349">
        <v>453203.96</v>
      </c>
      <c r="J11349">
        <v>119</v>
      </c>
      <c r="K11349">
        <v>7</v>
      </c>
      <c r="L11349" t="s">
        <v>18</v>
      </c>
      <c r="M11349">
        <f>(Table1[[#This Row],[Current_Stock]]*Table1[[#This Row],[Unit_Price]])</f>
        <v>2344837.88</v>
      </c>
      <c r="N11349" s="12">
        <f>DATE(YEAR(Table1[[#This Row],[Order_Date]]),MONTH(Table1[[#This Row],[Order_Date]]),1)</f>
        <v>45170</v>
      </c>
    </row>
    <row r="11350" spans="1:14">
      <c r="A11350" t="s">
        <v>616</v>
      </c>
      <c r="B11350" t="s">
        <v>68</v>
      </c>
      <c r="C11350" t="s">
        <v>69</v>
      </c>
      <c r="D11350" t="s">
        <v>44</v>
      </c>
      <c r="E11350" t="s">
        <v>85</v>
      </c>
      <c r="F11350" t="s">
        <v>60</v>
      </c>
      <c r="G11350">
        <v>31</v>
      </c>
      <c r="H11350">
        <v>1707.38</v>
      </c>
      <c r="I11350">
        <v>52928.78</v>
      </c>
      <c r="J11350">
        <v>73</v>
      </c>
      <c r="K11350">
        <v>12</v>
      </c>
      <c r="L11350" t="s">
        <v>105</v>
      </c>
      <c r="M11350">
        <f>(Table1[[#This Row],[Current_Stock]]*Table1[[#This Row],[Unit_Price]])</f>
        <v>124638.74</v>
      </c>
      <c r="N11350" s="12">
        <f>DATE(YEAR(Table1[[#This Row],[Order_Date]]),MONTH(Table1[[#This Row],[Order_Date]]),1)</f>
        <v>45505</v>
      </c>
    </row>
    <row r="11351" spans="1:14">
      <c r="A11351" t="s">
        <v>537</v>
      </c>
      <c r="B11351" t="s">
        <v>13</v>
      </c>
      <c r="C11351" t="s">
        <v>14</v>
      </c>
      <c r="D11351" t="s">
        <v>15</v>
      </c>
      <c r="E11351" t="s">
        <v>251</v>
      </c>
      <c r="F11351" t="s">
        <v>60</v>
      </c>
      <c r="G11351">
        <v>18</v>
      </c>
      <c r="H11351">
        <v>440.96</v>
      </c>
      <c r="I11351">
        <v>7937.28</v>
      </c>
      <c r="J11351">
        <v>114</v>
      </c>
      <c r="K11351">
        <v>3</v>
      </c>
      <c r="L11351" t="s">
        <v>18</v>
      </c>
      <c r="M11351">
        <f>(Table1[[#This Row],[Current_Stock]]*Table1[[#This Row],[Unit_Price]])</f>
        <v>50269.439999999995</v>
      </c>
      <c r="N11351" s="12">
        <f>DATE(YEAR(Table1[[#This Row],[Order_Date]]),MONTH(Table1[[#This Row],[Order_Date]]),1)</f>
        <v>45078</v>
      </c>
    </row>
    <row r="11352" spans="1:14">
      <c r="A11352" t="s">
        <v>1214</v>
      </c>
      <c r="B11352" t="s">
        <v>341</v>
      </c>
      <c r="C11352" t="s">
        <v>342</v>
      </c>
      <c r="D11352" t="s">
        <v>33</v>
      </c>
      <c r="E11352" t="s">
        <v>173</v>
      </c>
      <c r="F11352" t="s">
        <v>60</v>
      </c>
      <c r="G11352">
        <v>12</v>
      </c>
      <c r="H11352">
        <v>4104.71</v>
      </c>
      <c r="I11352">
        <v>49256.52</v>
      </c>
      <c r="J11352">
        <v>127</v>
      </c>
      <c r="K11352">
        <v>13</v>
      </c>
      <c r="L11352" t="s">
        <v>18</v>
      </c>
      <c r="M11352">
        <f>(Table1[[#This Row],[Current_Stock]]*Table1[[#This Row],[Unit_Price]])</f>
        <v>521298.17</v>
      </c>
      <c r="N11352" s="12">
        <f>DATE(YEAR(Table1[[#This Row],[Order_Date]]),MONTH(Table1[[#This Row],[Order_Date]]),1)</f>
        <v>45170</v>
      </c>
    </row>
    <row r="11353" spans="1:14">
      <c r="A11353" t="s">
        <v>134</v>
      </c>
      <c r="B11353" t="s">
        <v>393</v>
      </c>
      <c r="C11353" t="s">
        <v>394</v>
      </c>
      <c r="D11353" t="s">
        <v>33</v>
      </c>
      <c r="E11353" t="s">
        <v>50</v>
      </c>
      <c r="F11353" t="s">
        <v>60</v>
      </c>
      <c r="G11353">
        <v>19</v>
      </c>
      <c r="H11353">
        <v>3469.5</v>
      </c>
      <c r="I11353">
        <v>65920.5</v>
      </c>
      <c r="J11353">
        <v>154</v>
      </c>
      <c r="K11353">
        <v>6</v>
      </c>
      <c r="L11353" t="s">
        <v>18</v>
      </c>
      <c r="M11353">
        <f>(Table1[[#This Row],[Current_Stock]]*Table1[[#This Row],[Unit_Price]])</f>
        <v>534303</v>
      </c>
      <c r="N11353" s="12">
        <f>DATE(YEAR(Table1[[#This Row],[Order_Date]]),MONTH(Table1[[#This Row],[Order_Date]]),1)</f>
        <v>45200</v>
      </c>
    </row>
    <row r="11354" spans="1:14">
      <c r="A11354" t="s">
        <v>958</v>
      </c>
      <c r="B11354" t="s">
        <v>1186</v>
      </c>
      <c r="C11354" t="s">
        <v>1187</v>
      </c>
      <c r="D11354" t="s">
        <v>27</v>
      </c>
      <c r="E11354" t="s">
        <v>211</v>
      </c>
      <c r="F11354" t="s">
        <v>29</v>
      </c>
      <c r="G11354">
        <v>6</v>
      </c>
      <c r="H11354">
        <v>2041.06</v>
      </c>
      <c r="I11354">
        <v>12246.36</v>
      </c>
      <c r="J11354">
        <v>419</v>
      </c>
      <c r="K11354">
        <v>11</v>
      </c>
      <c r="L11354" t="s">
        <v>55</v>
      </c>
      <c r="M11354">
        <f>(Table1[[#This Row],[Current_Stock]]*Table1[[#This Row],[Unit_Price]])</f>
        <v>855204.14</v>
      </c>
      <c r="N11354" s="12">
        <f>DATE(YEAR(Table1[[#This Row],[Order_Date]]),MONTH(Table1[[#This Row],[Order_Date]]),1)</f>
        <v>45444</v>
      </c>
    </row>
    <row r="11355" spans="1:14">
      <c r="A11355" t="s">
        <v>1043</v>
      </c>
      <c r="B11355" t="s">
        <v>783</v>
      </c>
      <c r="C11355" t="s">
        <v>784</v>
      </c>
      <c r="D11355" t="s">
        <v>22</v>
      </c>
      <c r="E11355" t="s">
        <v>173</v>
      </c>
      <c r="F11355" t="s">
        <v>29</v>
      </c>
      <c r="G11355">
        <v>64</v>
      </c>
      <c r="H11355">
        <v>17031.810000000001</v>
      </c>
      <c r="I11355">
        <v>1090035.8400000001</v>
      </c>
      <c r="J11355">
        <v>99</v>
      </c>
      <c r="K11355">
        <v>7</v>
      </c>
      <c r="L11355" t="s">
        <v>18</v>
      </c>
      <c r="M11355">
        <f>(Table1[[#This Row],[Current_Stock]]*Table1[[#This Row],[Unit_Price]])</f>
        <v>1686149.1900000002</v>
      </c>
      <c r="N11355" s="12">
        <f>DATE(YEAR(Table1[[#This Row],[Order_Date]]),MONTH(Table1[[#This Row],[Order_Date]]),1)</f>
        <v>45566</v>
      </c>
    </row>
    <row r="11356" spans="1:14">
      <c r="A11356" t="s">
        <v>1291</v>
      </c>
      <c r="B11356" t="s">
        <v>525</v>
      </c>
      <c r="C11356" t="s">
        <v>526</v>
      </c>
      <c r="D11356" t="s">
        <v>96</v>
      </c>
      <c r="E11356" t="s">
        <v>160</v>
      </c>
      <c r="F11356" t="s">
        <v>40</v>
      </c>
      <c r="G11356">
        <v>5</v>
      </c>
      <c r="H11356">
        <v>2905.33</v>
      </c>
      <c r="I11356">
        <v>14526.65</v>
      </c>
      <c r="J11356">
        <v>592</v>
      </c>
      <c r="K11356">
        <v>9</v>
      </c>
      <c r="L11356" t="s">
        <v>55</v>
      </c>
      <c r="M11356">
        <f>(Table1[[#This Row],[Current_Stock]]*Table1[[#This Row],[Unit_Price]])</f>
        <v>1719955.3599999999</v>
      </c>
      <c r="N11356" s="12">
        <f>DATE(YEAR(Table1[[#This Row],[Order_Date]]),MONTH(Table1[[#This Row],[Order_Date]]),1)</f>
        <v>45474</v>
      </c>
    </row>
    <row r="11357" spans="1:14">
      <c r="A11357" t="s">
        <v>1091</v>
      </c>
      <c r="B11357" t="s">
        <v>611</v>
      </c>
      <c r="C11357" t="s">
        <v>612</v>
      </c>
      <c r="D11357" t="s">
        <v>96</v>
      </c>
      <c r="E11357" t="s">
        <v>23</v>
      </c>
      <c r="F11357" t="s">
        <v>46</v>
      </c>
      <c r="G11357">
        <v>3</v>
      </c>
      <c r="H11357">
        <v>2443.2199999999998</v>
      </c>
      <c r="I11357">
        <v>7329.66</v>
      </c>
      <c r="J11357">
        <v>338</v>
      </c>
      <c r="K11357">
        <v>6</v>
      </c>
      <c r="L11357" t="s">
        <v>55</v>
      </c>
      <c r="M11357">
        <f>(Table1[[#This Row],[Current_Stock]]*Table1[[#This Row],[Unit_Price]])</f>
        <v>825808.36</v>
      </c>
      <c r="N11357" s="12">
        <f>DATE(YEAR(Table1[[#This Row],[Order_Date]]),MONTH(Table1[[#This Row],[Order_Date]]),1)</f>
        <v>45566</v>
      </c>
    </row>
    <row r="11358" spans="1:14">
      <c r="A11358" t="s">
        <v>1197</v>
      </c>
      <c r="B11358" t="s">
        <v>1039</v>
      </c>
      <c r="C11358" t="s">
        <v>1040</v>
      </c>
      <c r="D11358" t="s">
        <v>183</v>
      </c>
      <c r="E11358" t="s">
        <v>50</v>
      </c>
      <c r="F11358" t="s">
        <v>46</v>
      </c>
      <c r="G11358">
        <v>15</v>
      </c>
      <c r="H11358">
        <v>1130.99</v>
      </c>
      <c r="I11358">
        <v>16964.849999999999</v>
      </c>
      <c r="J11358">
        <v>189</v>
      </c>
      <c r="K11358">
        <v>5</v>
      </c>
      <c r="L11358" t="s">
        <v>18</v>
      </c>
      <c r="M11358">
        <f>(Table1[[#This Row],[Current_Stock]]*Table1[[#This Row],[Unit_Price]])</f>
        <v>213757.11000000002</v>
      </c>
      <c r="N11358" s="12">
        <f>DATE(YEAR(Table1[[#This Row],[Order_Date]]),MONTH(Table1[[#This Row],[Order_Date]]),1)</f>
        <v>45597</v>
      </c>
    </row>
    <row r="11359" spans="1:14">
      <c r="A11359" t="s">
        <v>242</v>
      </c>
      <c r="B11359" t="s">
        <v>1220</v>
      </c>
      <c r="C11359" t="s">
        <v>1221</v>
      </c>
      <c r="D11359" t="s">
        <v>53</v>
      </c>
      <c r="E11359" t="s">
        <v>104</v>
      </c>
      <c r="F11359" t="s">
        <v>17</v>
      </c>
      <c r="G11359">
        <v>2</v>
      </c>
      <c r="H11359">
        <v>3308.17</v>
      </c>
      <c r="I11359">
        <v>6616.34</v>
      </c>
      <c r="J11359">
        <v>533</v>
      </c>
      <c r="K11359">
        <v>13</v>
      </c>
      <c r="L11359" t="s">
        <v>18</v>
      </c>
      <c r="M11359">
        <f>(Table1[[#This Row],[Current_Stock]]*Table1[[#This Row],[Unit_Price]])</f>
        <v>1763254.61</v>
      </c>
      <c r="N11359" s="12">
        <f>DATE(YEAR(Table1[[#This Row],[Order_Date]]),MONTH(Table1[[#This Row],[Order_Date]]),1)</f>
        <v>45078</v>
      </c>
    </row>
    <row r="11360" spans="1:14">
      <c r="A11360" t="s">
        <v>1265</v>
      </c>
      <c r="B11360" t="s">
        <v>673</v>
      </c>
      <c r="C11360" t="s">
        <v>674</v>
      </c>
      <c r="D11360" t="s">
        <v>22</v>
      </c>
      <c r="E11360" t="s">
        <v>189</v>
      </c>
      <c r="F11360" t="s">
        <v>60</v>
      </c>
      <c r="G11360">
        <v>43</v>
      </c>
      <c r="H11360">
        <v>13864.87</v>
      </c>
      <c r="I11360">
        <v>596189.41</v>
      </c>
      <c r="J11360">
        <v>117</v>
      </c>
      <c r="K11360">
        <v>3</v>
      </c>
      <c r="L11360" t="s">
        <v>105</v>
      </c>
      <c r="M11360">
        <f>(Table1[[#This Row],[Current_Stock]]*Table1[[#This Row],[Unit_Price]])</f>
        <v>1622189.79</v>
      </c>
      <c r="N11360" s="12">
        <f>DATE(YEAR(Table1[[#This Row],[Order_Date]]),MONTH(Table1[[#This Row],[Order_Date]]),1)</f>
        <v>45383</v>
      </c>
    </row>
    <row r="11361" spans="1:14">
      <c r="A11361" t="s">
        <v>976</v>
      </c>
      <c r="B11361" t="s">
        <v>219</v>
      </c>
      <c r="C11361" t="s">
        <v>220</v>
      </c>
      <c r="D11361" t="s">
        <v>33</v>
      </c>
      <c r="E11361" t="s">
        <v>23</v>
      </c>
      <c r="F11361" t="s">
        <v>17</v>
      </c>
      <c r="G11361">
        <v>25</v>
      </c>
      <c r="H11361">
        <v>2907.84</v>
      </c>
      <c r="I11361">
        <v>72696</v>
      </c>
      <c r="J11361">
        <v>178</v>
      </c>
      <c r="K11361">
        <v>8</v>
      </c>
      <c r="L11361" t="s">
        <v>18</v>
      </c>
      <c r="M11361">
        <f>(Table1[[#This Row],[Current_Stock]]*Table1[[#This Row],[Unit_Price]])</f>
        <v>517595.52</v>
      </c>
      <c r="N11361" s="12">
        <f>DATE(YEAR(Table1[[#This Row],[Order_Date]]),MONTH(Table1[[#This Row],[Order_Date]]),1)</f>
        <v>45231</v>
      </c>
    </row>
    <row r="11362" spans="1:14">
      <c r="A11362" t="s">
        <v>1217</v>
      </c>
      <c r="B11362" t="s">
        <v>129</v>
      </c>
      <c r="C11362" t="s">
        <v>130</v>
      </c>
      <c r="D11362" t="s">
        <v>53</v>
      </c>
      <c r="E11362" t="s">
        <v>184</v>
      </c>
      <c r="F11362" t="s">
        <v>40</v>
      </c>
      <c r="G11362">
        <v>2</v>
      </c>
      <c r="H11362">
        <v>1889.19</v>
      </c>
      <c r="I11362">
        <v>3778.38</v>
      </c>
      <c r="J11362">
        <v>261</v>
      </c>
      <c r="K11362">
        <v>11</v>
      </c>
      <c r="L11362" t="s">
        <v>55</v>
      </c>
      <c r="M11362">
        <f>(Table1[[#This Row],[Current_Stock]]*Table1[[#This Row],[Unit_Price]])</f>
        <v>493078.59</v>
      </c>
      <c r="N11362" s="12">
        <f>DATE(YEAR(Table1[[#This Row],[Order_Date]]),MONTH(Table1[[#This Row],[Order_Date]]),1)</f>
        <v>44927</v>
      </c>
    </row>
    <row r="11363" spans="1:14">
      <c r="A11363" t="s">
        <v>1299</v>
      </c>
      <c r="B11363" t="s">
        <v>808</v>
      </c>
      <c r="C11363" t="s">
        <v>809</v>
      </c>
      <c r="D11363" t="s">
        <v>33</v>
      </c>
      <c r="E11363" t="s">
        <v>34</v>
      </c>
      <c r="F11363" t="s">
        <v>46</v>
      </c>
      <c r="G11363">
        <v>20</v>
      </c>
      <c r="H11363">
        <v>3096.51</v>
      </c>
      <c r="I11363">
        <v>61930.2</v>
      </c>
      <c r="J11363">
        <v>154</v>
      </c>
      <c r="K11363">
        <v>6</v>
      </c>
      <c r="L11363" t="s">
        <v>18</v>
      </c>
      <c r="M11363">
        <f>(Table1[[#This Row],[Current_Stock]]*Table1[[#This Row],[Unit_Price]])</f>
        <v>476862.54000000004</v>
      </c>
      <c r="N11363" s="12">
        <f>DATE(YEAR(Table1[[#This Row],[Order_Date]]),MONTH(Table1[[#This Row],[Order_Date]]),1)</f>
        <v>45047</v>
      </c>
    </row>
    <row r="11364" spans="1:14">
      <c r="A11364" t="s">
        <v>1053</v>
      </c>
      <c r="B11364" t="s">
        <v>559</v>
      </c>
      <c r="C11364" t="s">
        <v>560</v>
      </c>
      <c r="D11364" t="s">
        <v>183</v>
      </c>
      <c r="E11364" t="s">
        <v>73</v>
      </c>
      <c r="F11364" t="s">
        <v>40</v>
      </c>
      <c r="G11364">
        <v>20</v>
      </c>
      <c r="H11364">
        <v>449.41</v>
      </c>
      <c r="I11364">
        <v>8988.2000000000007</v>
      </c>
      <c r="J11364">
        <v>215</v>
      </c>
      <c r="K11364">
        <v>6</v>
      </c>
      <c r="L11364" t="s">
        <v>18</v>
      </c>
      <c r="M11364">
        <f>(Table1[[#This Row],[Current_Stock]]*Table1[[#This Row],[Unit_Price]])</f>
        <v>96623.150000000009</v>
      </c>
      <c r="N11364" s="12">
        <f>DATE(YEAR(Table1[[#This Row],[Order_Date]]),MONTH(Table1[[#This Row],[Order_Date]]),1)</f>
        <v>45413</v>
      </c>
    </row>
    <row r="11365" spans="1:14">
      <c r="A11365" t="s">
        <v>915</v>
      </c>
      <c r="B11365" t="s">
        <v>1191</v>
      </c>
      <c r="C11365" t="s">
        <v>1192</v>
      </c>
      <c r="D11365" t="s">
        <v>96</v>
      </c>
      <c r="E11365" t="s">
        <v>28</v>
      </c>
      <c r="F11365" t="s">
        <v>46</v>
      </c>
      <c r="G11365">
        <v>9</v>
      </c>
      <c r="H11365">
        <v>3989.45</v>
      </c>
      <c r="I11365">
        <v>35905.050000000003</v>
      </c>
      <c r="J11365">
        <v>273</v>
      </c>
      <c r="K11365">
        <v>10</v>
      </c>
      <c r="L11365" t="s">
        <v>18</v>
      </c>
      <c r="M11365">
        <f>(Table1[[#This Row],[Current_Stock]]*Table1[[#This Row],[Unit_Price]])</f>
        <v>1089119.8499999999</v>
      </c>
      <c r="N11365" s="12">
        <f>DATE(YEAR(Table1[[#This Row],[Order_Date]]),MONTH(Table1[[#This Row],[Order_Date]]),1)</f>
        <v>45231</v>
      </c>
    </row>
    <row r="11366" spans="1:14">
      <c r="A11366" t="s">
        <v>769</v>
      </c>
      <c r="B11366" t="s">
        <v>608</v>
      </c>
      <c r="C11366" t="s">
        <v>609</v>
      </c>
      <c r="D11366" t="s">
        <v>84</v>
      </c>
      <c r="E11366" t="s">
        <v>277</v>
      </c>
      <c r="F11366" t="s">
        <v>60</v>
      </c>
      <c r="G11366">
        <v>23</v>
      </c>
      <c r="H11366">
        <v>13187.49</v>
      </c>
      <c r="I11366">
        <v>303312.27</v>
      </c>
      <c r="J11366">
        <v>172</v>
      </c>
      <c r="K11366">
        <v>9</v>
      </c>
      <c r="L11366" t="s">
        <v>18</v>
      </c>
      <c r="M11366">
        <f>(Table1[[#This Row],[Current_Stock]]*Table1[[#This Row],[Unit_Price]])</f>
        <v>2268248.2799999998</v>
      </c>
      <c r="N11366" s="12">
        <f>DATE(YEAR(Table1[[#This Row],[Order_Date]]),MONTH(Table1[[#This Row],[Order_Date]]),1)</f>
        <v>44927</v>
      </c>
    </row>
    <row r="11367" spans="1:14">
      <c r="A11367" t="s">
        <v>252</v>
      </c>
      <c r="B11367" t="s">
        <v>299</v>
      </c>
      <c r="C11367" t="s">
        <v>300</v>
      </c>
      <c r="D11367" t="s">
        <v>84</v>
      </c>
      <c r="E11367" t="s">
        <v>277</v>
      </c>
      <c r="F11367" t="s">
        <v>17</v>
      </c>
      <c r="G11367">
        <v>11</v>
      </c>
      <c r="H11367">
        <v>27948.62</v>
      </c>
      <c r="I11367">
        <v>307434.82</v>
      </c>
      <c r="J11367">
        <v>99</v>
      </c>
      <c r="K11367">
        <v>9</v>
      </c>
      <c r="L11367" t="s">
        <v>18</v>
      </c>
      <c r="M11367">
        <f>(Table1[[#This Row],[Current_Stock]]*Table1[[#This Row],[Unit_Price]])</f>
        <v>2766913.38</v>
      </c>
      <c r="N11367" s="12">
        <f>DATE(YEAR(Table1[[#This Row],[Order_Date]]),MONTH(Table1[[#This Row],[Order_Date]]),1)</f>
        <v>45261</v>
      </c>
    </row>
    <row r="11368" spans="1:14">
      <c r="A11368" t="s">
        <v>1293</v>
      </c>
      <c r="B11368" t="s">
        <v>934</v>
      </c>
      <c r="C11368" t="s">
        <v>935</v>
      </c>
      <c r="D11368" t="s">
        <v>84</v>
      </c>
      <c r="E11368" t="s">
        <v>109</v>
      </c>
      <c r="F11368" t="s">
        <v>29</v>
      </c>
      <c r="G11368">
        <v>23</v>
      </c>
      <c r="H11368">
        <v>21778.11</v>
      </c>
      <c r="I11368">
        <v>500896.53</v>
      </c>
      <c r="J11368">
        <v>244</v>
      </c>
      <c r="K11368">
        <v>6</v>
      </c>
      <c r="L11368" t="s">
        <v>18</v>
      </c>
      <c r="M11368">
        <f>(Table1[[#This Row],[Current_Stock]]*Table1[[#This Row],[Unit_Price]])</f>
        <v>5313858.84</v>
      </c>
      <c r="N11368" s="12">
        <f>DATE(YEAR(Table1[[#This Row],[Order_Date]]),MONTH(Table1[[#This Row],[Order_Date]]),1)</f>
        <v>45413</v>
      </c>
    </row>
    <row r="11369" spans="1:14">
      <c r="A11369" t="s">
        <v>119</v>
      </c>
      <c r="B11369" t="s">
        <v>322</v>
      </c>
      <c r="C11369" t="s">
        <v>323</v>
      </c>
      <c r="D11369" t="s">
        <v>22</v>
      </c>
      <c r="E11369" t="s">
        <v>153</v>
      </c>
      <c r="F11369" t="s">
        <v>17</v>
      </c>
      <c r="G11369">
        <v>21</v>
      </c>
      <c r="H11369">
        <v>19813.650000000001</v>
      </c>
      <c r="I11369">
        <v>416086.65</v>
      </c>
      <c r="J11369">
        <v>84</v>
      </c>
      <c r="K11369">
        <v>11</v>
      </c>
      <c r="L11369" t="s">
        <v>105</v>
      </c>
      <c r="M11369">
        <f>(Table1[[#This Row],[Current_Stock]]*Table1[[#This Row],[Unit_Price]])</f>
        <v>1664346.6</v>
      </c>
      <c r="N11369" s="12">
        <f>DATE(YEAR(Table1[[#This Row],[Order_Date]]),MONTH(Table1[[#This Row],[Order_Date]]),1)</f>
        <v>45383</v>
      </c>
    </row>
    <row r="11370" spans="1:14">
      <c r="A11370" t="s">
        <v>1188</v>
      </c>
      <c r="B11370" t="s">
        <v>245</v>
      </c>
      <c r="C11370" t="s">
        <v>246</v>
      </c>
      <c r="D11370" t="s">
        <v>44</v>
      </c>
      <c r="E11370" t="s">
        <v>34</v>
      </c>
      <c r="F11370" t="s">
        <v>60</v>
      </c>
      <c r="G11370">
        <v>23</v>
      </c>
      <c r="H11370">
        <v>347.04</v>
      </c>
      <c r="I11370">
        <v>7981.92</v>
      </c>
      <c r="J11370">
        <v>31</v>
      </c>
      <c r="K11370">
        <v>6</v>
      </c>
      <c r="L11370" t="s">
        <v>18</v>
      </c>
      <c r="M11370">
        <f>(Table1[[#This Row],[Current_Stock]]*Table1[[#This Row],[Unit_Price]])</f>
        <v>10758.24</v>
      </c>
      <c r="N11370" s="12">
        <f>DATE(YEAR(Table1[[#This Row],[Order_Date]]),MONTH(Table1[[#This Row],[Order_Date]]),1)</f>
        <v>45170</v>
      </c>
    </row>
    <row r="11371" spans="1:14">
      <c r="A11371" t="s">
        <v>1265</v>
      </c>
      <c r="B11371" t="s">
        <v>129</v>
      </c>
      <c r="C11371" t="s">
        <v>130</v>
      </c>
      <c r="D11371" t="s">
        <v>53</v>
      </c>
      <c r="E11371" t="s">
        <v>16</v>
      </c>
      <c r="F11371" t="s">
        <v>46</v>
      </c>
      <c r="G11371">
        <v>1</v>
      </c>
      <c r="H11371">
        <v>2488.84</v>
      </c>
      <c r="I11371">
        <v>2488.84</v>
      </c>
      <c r="J11371">
        <v>490</v>
      </c>
      <c r="K11371">
        <v>5</v>
      </c>
      <c r="L11371" t="s">
        <v>55</v>
      </c>
      <c r="M11371">
        <f>(Table1[[#This Row],[Current_Stock]]*Table1[[#This Row],[Unit_Price]])</f>
        <v>1219531.6000000001</v>
      </c>
      <c r="N11371" s="12">
        <f>DATE(YEAR(Table1[[#This Row],[Order_Date]]),MONTH(Table1[[#This Row],[Order_Date]]),1)</f>
        <v>45383</v>
      </c>
    </row>
    <row r="11372" spans="1:14">
      <c r="A11372" t="s">
        <v>1174</v>
      </c>
      <c r="B11372" t="s">
        <v>181</v>
      </c>
      <c r="C11372" t="s">
        <v>182</v>
      </c>
      <c r="D11372" t="s">
        <v>183</v>
      </c>
      <c r="E11372" t="s">
        <v>173</v>
      </c>
      <c r="F11372" t="s">
        <v>29</v>
      </c>
      <c r="G11372">
        <v>22</v>
      </c>
      <c r="H11372">
        <v>3062.71</v>
      </c>
      <c r="I11372">
        <v>67379.62</v>
      </c>
      <c r="J11372">
        <v>97</v>
      </c>
      <c r="K11372">
        <v>12</v>
      </c>
      <c r="L11372" t="s">
        <v>18</v>
      </c>
      <c r="M11372">
        <f>(Table1[[#This Row],[Current_Stock]]*Table1[[#This Row],[Unit_Price]])</f>
        <v>297082.87</v>
      </c>
      <c r="N11372" s="12">
        <f>DATE(YEAR(Table1[[#This Row],[Order_Date]]),MONTH(Table1[[#This Row],[Order_Date]]),1)</f>
        <v>45170</v>
      </c>
    </row>
    <row r="11373" spans="1:14">
      <c r="A11373" t="s">
        <v>929</v>
      </c>
      <c r="B11373" t="s">
        <v>626</v>
      </c>
      <c r="C11373" t="s">
        <v>627</v>
      </c>
      <c r="D11373" t="s">
        <v>44</v>
      </c>
      <c r="E11373" t="s">
        <v>73</v>
      </c>
      <c r="F11373" t="s">
        <v>60</v>
      </c>
      <c r="G11373">
        <v>67</v>
      </c>
      <c r="H11373">
        <v>2250.21</v>
      </c>
      <c r="I11373">
        <v>150764.07</v>
      </c>
      <c r="J11373">
        <v>111</v>
      </c>
      <c r="K11373">
        <v>4</v>
      </c>
      <c r="L11373" t="s">
        <v>18</v>
      </c>
      <c r="M11373">
        <f>(Table1[[#This Row],[Current_Stock]]*Table1[[#This Row],[Unit_Price]])</f>
        <v>249773.31</v>
      </c>
      <c r="N11373" s="12">
        <f>DATE(YEAR(Table1[[#This Row],[Order_Date]]),MONTH(Table1[[#This Row],[Order_Date]]),1)</f>
        <v>45566</v>
      </c>
    </row>
    <row r="11374" spans="1:14">
      <c r="A11374" t="s">
        <v>1265</v>
      </c>
      <c r="B11374" t="s">
        <v>884</v>
      </c>
      <c r="C11374" t="s">
        <v>885</v>
      </c>
      <c r="D11374" t="s">
        <v>33</v>
      </c>
      <c r="E11374" t="s">
        <v>85</v>
      </c>
      <c r="F11374" t="s">
        <v>29</v>
      </c>
      <c r="G11374">
        <v>20</v>
      </c>
      <c r="H11374">
        <v>4653.16</v>
      </c>
      <c r="I11374">
        <v>93063.2</v>
      </c>
      <c r="J11374">
        <v>117</v>
      </c>
      <c r="K11374">
        <v>6</v>
      </c>
      <c r="L11374" t="s">
        <v>18</v>
      </c>
      <c r="M11374">
        <f>(Table1[[#This Row],[Current_Stock]]*Table1[[#This Row],[Unit_Price]])</f>
        <v>544419.72</v>
      </c>
      <c r="N11374" s="12">
        <f>DATE(YEAR(Table1[[#This Row],[Order_Date]]),MONTH(Table1[[#This Row],[Order_Date]]),1)</f>
        <v>45383</v>
      </c>
    </row>
    <row r="11375" spans="1:14">
      <c r="A11375" t="s">
        <v>459</v>
      </c>
      <c r="B11375" t="s">
        <v>209</v>
      </c>
      <c r="C11375" t="s">
        <v>210</v>
      </c>
      <c r="D11375" t="s">
        <v>38</v>
      </c>
      <c r="E11375" t="s">
        <v>59</v>
      </c>
      <c r="F11375" t="s">
        <v>17</v>
      </c>
      <c r="G11375">
        <v>25</v>
      </c>
      <c r="H11375">
        <v>4579.33</v>
      </c>
      <c r="I11375">
        <v>114483.25</v>
      </c>
      <c r="J11375">
        <v>146</v>
      </c>
      <c r="K11375">
        <v>2</v>
      </c>
      <c r="L11375" t="s">
        <v>18</v>
      </c>
      <c r="M11375">
        <f>(Table1[[#This Row],[Current_Stock]]*Table1[[#This Row],[Unit_Price]])</f>
        <v>668582.17999999993</v>
      </c>
      <c r="N11375" s="12">
        <f>DATE(YEAR(Table1[[#This Row],[Order_Date]]),MONTH(Table1[[#This Row],[Order_Date]]),1)</f>
        <v>45566</v>
      </c>
    </row>
    <row r="11376" spans="1:14">
      <c r="A11376" t="s">
        <v>1386</v>
      </c>
      <c r="B11376" t="s">
        <v>853</v>
      </c>
      <c r="C11376" t="s">
        <v>854</v>
      </c>
      <c r="D11376" t="s">
        <v>84</v>
      </c>
      <c r="E11376" t="s">
        <v>251</v>
      </c>
      <c r="F11376" t="s">
        <v>17</v>
      </c>
      <c r="G11376">
        <v>25</v>
      </c>
      <c r="H11376">
        <v>17918.580000000002</v>
      </c>
      <c r="I11376">
        <v>447964.5</v>
      </c>
      <c r="J11376">
        <v>81</v>
      </c>
      <c r="K11376">
        <v>13</v>
      </c>
      <c r="L11376" t="s">
        <v>18</v>
      </c>
      <c r="M11376">
        <f>(Table1[[#This Row],[Current_Stock]]*Table1[[#This Row],[Unit_Price]])</f>
        <v>1451404.9800000002</v>
      </c>
      <c r="N11376" s="12">
        <f>DATE(YEAR(Table1[[#This Row],[Order_Date]]),MONTH(Table1[[#This Row],[Order_Date]]),1)</f>
        <v>45139</v>
      </c>
    </row>
    <row r="11377" spans="1:14">
      <c r="A11377" t="s">
        <v>1175</v>
      </c>
      <c r="B11377" t="s">
        <v>356</v>
      </c>
      <c r="C11377" t="s">
        <v>357</v>
      </c>
      <c r="D11377" t="s">
        <v>15</v>
      </c>
      <c r="E11377" t="s">
        <v>167</v>
      </c>
      <c r="F11377" t="s">
        <v>29</v>
      </c>
      <c r="G11377">
        <v>21</v>
      </c>
      <c r="H11377">
        <v>33.47</v>
      </c>
      <c r="I11377">
        <v>702.87</v>
      </c>
      <c r="J11377">
        <v>123</v>
      </c>
      <c r="K11377">
        <v>9</v>
      </c>
      <c r="L11377" t="s">
        <v>18</v>
      </c>
      <c r="M11377">
        <f>(Table1[[#This Row],[Current_Stock]]*Table1[[#This Row],[Unit_Price]])</f>
        <v>4116.8099999999995</v>
      </c>
      <c r="N11377" s="12">
        <f>DATE(YEAR(Table1[[#This Row],[Order_Date]]),MONTH(Table1[[#This Row],[Order_Date]]),1)</f>
        <v>44958</v>
      </c>
    </row>
    <row r="11378" spans="1:14">
      <c r="A11378" t="s">
        <v>271</v>
      </c>
      <c r="B11378" t="s">
        <v>390</v>
      </c>
      <c r="C11378" t="s">
        <v>391</v>
      </c>
      <c r="D11378" t="s">
        <v>33</v>
      </c>
      <c r="E11378" t="s">
        <v>97</v>
      </c>
      <c r="F11378" t="s">
        <v>60</v>
      </c>
      <c r="G11378">
        <v>15</v>
      </c>
      <c r="H11378">
        <v>3610.52</v>
      </c>
      <c r="I11378">
        <v>54157.8</v>
      </c>
      <c r="J11378">
        <v>170</v>
      </c>
      <c r="K11378">
        <v>6</v>
      </c>
      <c r="L11378" t="s">
        <v>18</v>
      </c>
      <c r="M11378">
        <f>(Table1[[#This Row],[Current_Stock]]*Table1[[#This Row],[Unit_Price]])</f>
        <v>613788.4</v>
      </c>
      <c r="N11378" s="12">
        <f>DATE(YEAR(Table1[[#This Row],[Order_Date]]),MONTH(Table1[[#This Row],[Order_Date]]),1)</f>
        <v>45413</v>
      </c>
    </row>
    <row r="11379" spans="1:14">
      <c r="A11379" t="s">
        <v>1308</v>
      </c>
      <c r="B11379" t="s">
        <v>572</v>
      </c>
      <c r="C11379" t="s">
        <v>573</v>
      </c>
      <c r="D11379" t="s">
        <v>44</v>
      </c>
      <c r="E11379" t="s">
        <v>153</v>
      </c>
      <c r="F11379" t="s">
        <v>17</v>
      </c>
      <c r="G11379">
        <v>35</v>
      </c>
      <c r="H11379">
        <v>606.12</v>
      </c>
      <c r="I11379">
        <v>21214.2</v>
      </c>
      <c r="J11379">
        <v>78</v>
      </c>
      <c r="K11379">
        <v>7</v>
      </c>
      <c r="L11379" t="s">
        <v>18</v>
      </c>
      <c r="M11379">
        <f>(Table1[[#This Row],[Current_Stock]]*Table1[[#This Row],[Unit_Price]])</f>
        <v>47277.36</v>
      </c>
      <c r="N11379" s="12">
        <f>DATE(YEAR(Table1[[#This Row],[Order_Date]]),MONTH(Table1[[#This Row],[Order_Date]]),1)</f>
        <v>44927</v>
      </c>
    </row>
    <row r="11380" spans="1:14">
      <c r="A11380" t="s">
        <v>971</v>
      </c>
      <c r="B11380" t="s">
        <v>611</v>
      </c>
      <c r="C11380" t="s">
        <v>612</v>
      </c>
      <c r="D11380" t="s">
        <v>96</v>
      </c>
      <c r="E11380" t="s">
        <v>109</v>
      </c>
      <c r="F11380" t="s">
        <v>17</v>
      </c>
      <c r="G11380">
        <v>9</v>
      </c>
      <c r="H11380">
        <v>516.79999999999995</v>
      </c>
      <c r="I11380">
        <v>4651.2</v>
      </c>
      <c r="J11380">
        <v>554</v>
      </c>
      <c r="K11380">
        <v>4</v>
      </c>
      <c r="L11380" t="s">
        <v>55</v>
      </c>
      <c r="M11380">
        <f>(Table1[[#This Row],[Current_Stock]]*Table1[[#This Row],[Unit_Price]])</f>
        <v>286307.19999999995</v>
      </c>
      <c r="N11380" s="12">
        <f>DATE(YEAR(Table1[[#This Row],[Order_Date]]),MONTH(Table1[[#This Row],[Order_Date]]),1)</f>
        <v>45017</v>
      </c>
    </row>
    <row r="11381" spans="1:14">
      <c r="A11381" t="s">
        <v>543</v>
      </c>
      <c r="B11381" t="s">
        <v>151</v>
      </c>
      <c r="C11381" t="s">
        <v>152</v>
      </c>
      <c r="D11381" t="s">
        <v>53</v>
      </c>
      <c r="E11381" t="s">
        <v>28</v>
      </c>
      <c r="F11381" t="s">
        <v>17</v>
      </c>
      <c r="G11381">
        <v>6</v>
      </c>
      <c r="H11381">
        <v>2226.87</v>
      </c>
      <c r="I11381">
        <v>13361.22</v>
      </c>
      <c r="J11381">
        <v>417</v>
      </c>
      <c r="K11381">
        <v>7</v>
      </c>
      <c r="L11381" t="s">
        <v>55</v>
      </c>
      <c r="M11381">
        <f>(Table1[[#This Row],[Current_Stock]]*Table1[[#This Row],[Unit_Price]])</f>
        <v>928604.78999999992</v>
      </c>
      <c r="N11381" s="12">
        <f>DATE(YEAR(Table1[[#This Row],[Order_Date]]),MONTH(Table1[[#This Row],[Order_Date]]),1)</f>
        <v>45536</v>
      </c>
    </row>
    <row r="11382" spans="1:14">
      <c r="A11382" t="s">
        <v>533</v>
      </c>
      <c r="B11382" t="s">
        <v>744</v>
      </c>
      <c r="C11382" t="s">
        <v>745</v>
      </c>
      <c r="D11382" t="s">
        <v>44</v>
      </c>
      <c r="E11382" t="s">
        <v>80</v>
      </c>
      <c r="F11382" t="s">
        <v>46</v>
      </c>
      <c r="G11382">
        <v>43</v>
      </c>
      <c r="H11382">
        <v>2623.66</v>
      </c>
      <c r="I11382">
        <v>112817.38</v>
      </c>
      <c r="J11382">
        <v>86</v>
      </c>
      <c r="K11382">
        <v>6</v>
      </c>
      <c r="L11382" t="s">
        <v>18</v>
      </c>
      <c r="M11382">
        <f>(Table1[[#This Row],[Current_Stock]]*Table1[[#This Row],[Unit_Price]])</f>
        <v>225634.75999999998</v>
      </c>
      <c r="N11382" s="12">
        <f>DATE(YEAR(Table1[[#This Row],[Order_Date]]),MONTH(Table1[[#This Row],[Order_Date]]),1)</f>
        <v>45323</v>
      </c>
    </row>
    <row r="11383" spans="1:14">
      <c r="A11383" t="s">
        <v>81</v>
      </c>
      <c r="B11383" t="s">
        <v>814</v>
      </c>
      <c r="C11383" t="s">
        <v>815</v>
      </c>
      <c r="D11383" t="s">
        <v>44</v>
      </c>
      <c r="E11383" t="s">
        <v>54</v>
      </c>
      <c r="F11383" t="s">
        <v>60</v>
      </c>
      <c r="G11383">
        <v>28</v>
      </c>
      <c r="H11383">
        <v>4602.25</v>
      </c>
      <c r="I11383">
        <v>128863</v>
      </c>
      <c r="J11383">
        <v>97</v>
      </c>
      <c r="K11383">
        <v>8</v>
      </c>
      <c r="L11383" t="s">
        <v>105</v>
      </c>
      <c r="M11383">
        <f>(Table1[[#This Row],[Current_Stock]]*Table1[[#This Row],[Unit_Price]])</f>
        <v>446418.25</v>
      </c>
      <c r="N11383" s="12">
        <f>DATE(YEAR(Table1[[#This Row],[Order_Date]]),MONTH(Table1[[#This Row],[Order_Date]]),1)</f>
        <v>45413</v>
      </c>
    </row>
    <row r="11384" spans="1:14">
      <c r="A11384" t="s">
        <v>289</v>
      </c>
      <c r="B11384" t="s">
        <v>614</v>
      </c>
      <c r="C11384" t="s">
        <v>615</v>
      </c>
      <c r="D11384" t="s">
        <v>27</v>
      </c>
      <c r="E11384" t="s">
        <v>167</v>
      </c>
      <c r="F11384" t="s">
        <v>29</v>
      </c>
      <c r="G11384">
        <v>6</v>
      </c>
      <c r="H11384">
        <v>3798.2</v>
      </c>
      <c r="I11384">
        <v>22789.200000000001</v>
      </c>
      <c r="J11384">
        <v>550</v>
      </c>
      <c r="K11384">
        <v>13</v>
      </c>
      <c r="L11384" t="s">
        <v>18</v>
      </c>
      <c r="M11384">
        <f>(Table1[[#This Row],[Current_Stock]]*Table1[[#This Row],[Unit_Price]])</f>
        <v>2089010</v>
      </c>
      <c r="N11384" s="12">
        <f>DATE(YEAR(Table1[[#This Row],[Order_Date]]),MONTH(Table1[[#This Row],[Order_Date]]),1)</f>
        <v>44927</v>
      </c>
    </row>
    <row r="11385" spans="1:14">
      <c r="A11385" t="s">
        <v>235</v>
      </c>
      <c r="B11385" t="s">
        <v>510</v>
      </c>
      <c r="C11385" t="s">
        <v>511</v>
      </c>
      <c r="D11385" t="s">
        <v>38</v>
      </c>
      <c r="E11385" t="s">
        <v>330</v>
      </c>
      <c r="F11385" t="s">
        <v>40</v>
      </c>
      <c r="G11385">
        <v>25</v>
      </c>
      <c r="H11385">
        <v>1043.73</v>
      </c>
      <c r="I11385">
        <v>26093.25</v>
      </c>
      <c r="J11385">
        <v>189</v>
      </c>
      <c r="K11385">
        <v>2</v>
      </c>
      <c r="L11385" t="s">
        <v>18</v>
      </c>
      <c r="M11385">
        <f>(Table1[[#This Row],[Current_Stock]]*Table1[[#This Row],[Unit_Price]])</f>
        <v>197264.97</v>
      </c>
      <c r="N11385" s="12">
        <f>DATE(YEAR(Table1[[#This Row],[Order_Date]]),MONTH(Table1[[#This Row],[Order_Date]]),1)</f>
        <v>45597</v>
      </c>
    </row>
    <row r="11386" spans="1:14">
      <c r="A11386" t="s">
        <v>1113</v>
      </c>
      <c r="B11386" t="s">
        <v>873</v>
      </c>
      <c r="C11386" t="s">
        <v>874</v>
      </c>
      <c r="D11386" t="s">
        <v>22</v>
      </c>
      <c r="E11386" t="s">
        <v>269</v>
      </c>
      <c r="F11386" t="s">
        <v>46</v>
      </c>
      <c r="G11386">
        <v>37</v>
      </c>
      <c r="H11386">
        <v>9339.9500000000007</v>
      </c>
      <c r="I11386">
        <v>345578.15</v>
      </c>
      <c r="J11386">
        <v>101</v>
      </c>
      <c r="K11386">
        <v>9</v>
      </c>
      <c r="L11386" t="s">
        <v>18</v>
      </c>
      <c r="M11386">
        <f>(Table1[[#This Row],[Current_Stock]]*Table1[[#This Row],[Unit_Price]])</f>
        <v>943334.95000000007</v>
      </c>
      <c r="N11386" s="12">
        <f>DATE(YEAR(Table1[[#This Row],[Order_Date]]),MONTH(Table1[[#This Row],[Order_Date]]),1)</f>
        <v>45444</v>
      </c>
    </row>
    <row r="11387" spans="1:14">
      <c r="A11387" t="s">
        <v>1109</v>
      </c>
      <c r="B11387" t="s">
        <v>522</v>
      </c>
      <c r="C11387" t="s">
        <v>523</v>
      </c>
      <c r="D11387" t="s">
        <v>15</v>
      </c>
      <c r="E11387" t="s">
        <v>211</v>
      </c>
      <c r="F11387" t="s">
        <v>40</v>
      </c>
      <c r="G11387">
        <v>21</v>
      </c>
      <c r="H11387">
        <v>137</v>
      </c>
      <c r="I11387">
        <v>2877</v>
      </c>
      <c r="J11387">
        <v>223</v>
      </c>
      <c r="K11387">
        <v>6</v>
      </c>
      <c r="L11387" t="s">
        <v>18</v>
      </c>
      <c r="M11387">
        <f>(Table1[[#This Row],[Current_Stock]]*Table1[[#This Row],[Unit_Price]])</f>
        <v>30551</v>
      </c>
      <c r="N11387" s="12">
        <f>DATE(YEAR(Table1[[#This Row],[Order_Date]]),MONTH(Table1[[#This Row],[Order_Date]]),1)</f>
        <v>44958</v>
      </c>
    </row>
    <row r="11388" spans="1:14">
      <c r="A11388" t="s">
        <v>1267</v>
      </c>
      <c r="B11388" t="s">
        <v>832</v>
      </c>
      <c r="C11388" t="s">
        <v>833</v>
      </c>
      <c r="D11388" t="s">
        <v>22</v>
      </c>
      <c r="E11388" t="s">
        <v>113</v>
      </c>
      <c r="F11388" t="s">
        <v>46</v>
      </c>
      <c r="G11388">
        <v>49</v>
      </c>
      <c r="H11388">
        <v>18147.09</v>
      </c>
      <c r="I11388">
        <v>889207.41</v>
      </c>
      <c r="J11388">
        <v>95</v>
      </c>
      <c r="K11388">
        <v>10</v>
      </c>
      <c r="L11388" t="s">
        <v>105</v>
      </c>
      <c r="M11388">
        <f>(Table1[[#This Row],[Current_Stock]]*Table1[[#This Row],[Unit_Price]])</f>
        <v>1723973.55</v>
      </c>
      <c r="N11388" s="12">
        <f>DATE(YEAR(Table1[[#This Row],[Order_Date]]),MONTH(Table1[[#This Row],[Order_Date]]),1)</f>
        <v>45444</v>
      </c>
    </row>
    <row r="11389" spans="1:14">
      <c r="A11389" t="s">
        <v>733</v>
      </c>
      <c r="B11389" t="s">
        <v>685</v>
      </c>
      <c r="C11389" t="s">
        <v>686</v>
      </c>
      <c r="D11389" t="s">
        <v>183</v>
      </c>
      <c r="E11389" t="s">
        <v>269</v>
      </c>
      <c r="F11389" t="s">
        <v>40</v>
      </c>
      <c r="G11389">
        <v>21</v>
      </c>
      <c r="H11389">
        <v>4685.3</v>
      </c>
      <c r="I11389">
        <v>98391.3</v>
      </c>
      <c r="J11389">
        <v>128</v>
      </c>
      <c r="K11389">
        <v>5</v>
      </c>
      <c r="L11389" t="s">
        <v>18</v>
      </c>
      <c r="M11389">
        <f>(Table1[[#This Row],[Current_Stock]]*Table1[[#This Row],[Unit_Price]])</f>
        <v>599718.40000000002</v>
      </c>
      <c r="N11389" s="12">
        <f>DATE(YEAR(Table1[[#This Row],[Order_Date]]),MONTH(Table1[[#This Row],[Order_Date]]),1)</f>
        <v>45292</v>
      </c>
    </row>
    <row r="11390" spans="1:14">
      <c r="A11390" t="s">
        <v>1054</v>
      </c>
      <c r="B11390" t="s">
        <v>178</v>
      </c>
      <c r="C11390" t="s">
        <v>179</v>
      </c>
      <c r="D11390" t="s">
        <v>22</v>
      </c>
      <c r="E11390" t="s">
        <v>269</v>
      </c>
      <c r="F11390" t="s">
        <v>40</v>
      </c>
      <c r="G11390">
        <v>78</v>
      </c>
      <c r="H11390">
        <v>14737.89</v>
      </c>
      <c r="I11390">
        <v>1149555.42</v>
      </c>
      <c r="J11390">
        <v>81</v>
      </c>
      <c r="K11390">
        <v>11</v>
      </c>
      <c r="L11390" t="s">
        <v>18</v>
      </c>
      <c r="M11390">
        <f>(Table1[[#This Row],[Current_Stock]]*Table1[[#This Row],[Unit_Price]])</f>
        <v>1193769.0899999999</v>
      </c>
      <c r="N11390" s="12">
        <f>DATE(YEAR(Table1[[#This Row],[Order_Date]]),MONTH(Table1[[#This Row],[Order_Date]]),1)</f>
        <v>45200</v>
      </c>
    </row>
    <row r="11391" spans="1:14">
      <c r="A11391" t="s">
        <v>1384</v>
      </c>
      <c r="B11391" t="s">
        <v>959</v>
      </c>
      <c r="C11391" t="s">
        <v>960</v>
      </c>
      <c r="D11391" t="s">
        <v>22</v>
      </c>
      <c r="E11391" t="s">
        <v>109</v>
      </c>
      <c r="F11391" t="s">
        <v>46</v>
      </c>
      <c r="G11391">
        <v>43</v>
      </c>
      <c r="H11391">
        <v>15944.16</v>
      </c>
      <c r="I11391">
        <v>685598.88</v>
      </c>
      <c r="J11391">
        <v>92</v>
      </c>
      <c r="K11391">
        <v>5</v>
      </c>
      <c r="L11391" t="s">
        <v>18</v>
      </c>
      <c r="M11391">
        <f>(Table1[[#This Row],[Current_Stock]]*Table1[[#This Row],[Unit_Price]])</f>
        <v>1466862.72</v>
      </c>
      <c r="N11391" s="12">
        <f>DATE(YEAR(Table1[[#This Row],[Order_Date]]),MONTH(Table1[[#This Row],[Order_Date]]),1)</f>
        <v>45108</v>
      </c>
    </row>
    <row r="11392" spans="1:14">
      <c r="A11392" t="s">
        <v>420</v>
      </c>
      <c r="B11392" t="s">
        <v>194</v>
      </c>
      <c r="C11392" t="s">
        <v>195</v>
      </c>
      <c r="D11392" t="s">
        <v>15</v>
      </c>
      <c r="E11392" t="s">
        <v>45</v>
      </c>
      <c r="F11392" t="s">
        <v>17</v>
      </c>
      <c r="G11392">
        <v>21</v>
      </c>
      <c r="H11392">
        <v>428.82</v>
      </c>
      <c r="I11392">
        <v>9005.2199999999993</v>
      </c>
      <c r="J11392">
        <v>235</v>
      </c>
      <c r="K11392">
        <v>2</v>
      </c>
      <c r="L11392" t="s">
        <v>18</v>
      </c>
      <c r="M11392">
        <f>(Table1[[#This Row],[Current_Stock]]*Table1[[#This Row],[Unit_Price]])</f>
        <v>100772.7</v>
      </c>
      <c r="N11392" s="12">
        <f>DATE(YEAR(Table1[[#This Row],[Order_Date]]),MONTH(Table1[[#This Row],[Order_Date]]),1)</f>
        <v>45627</v>
      </c>
    </row>
    <row r="11393" spans="1:14">
      <c r="A11393" t="s">
        <v>1098</v>
      </c>
      <c r="B11393" t="s">
        <v>882</v>
      </c>
      <c r="C11393" t="s">
        <v>883</v>
      </c>
      <c r="D11393" t="s">
        <v>22</v>
      </c>
      <c r="E11393" t="s">
        <v>45</v>
      </c>
      <c r="F11393" t="s">
        <v>29</v>
      </c>
      <c r="G11393">
        <v>40</v>
      </c>
      <c r="H11393">
        <v>15324.73</v>
      </c>
      <c r="I11393">
        <v>612989.19999999995</v>
      </c>
      <c r="J11393">
        <v>92</v>
      </c>
      <c r="K11393">
        <v>12</v>
      </c>
      <c r="L11393" t="s">
        <v>18</v>
      </c>
      <c r="M11393">
        <f>(Table1[[#This Row],[Current_Stock]]*Table1[[#This Row],[Unit_Price]])</f>
        <v>1409875.16</v>
      </c>
      <c r="N11393" s="12">
        <f>DATE(YEAR(Table1[[#This Row],[Order_Date]]),MONTH(Table1[[#This Row],[Order_Date]]),1)</f>
        <v>45627</v>
      </c>
    </row>
    <row r="11394" spans="1:14">
      <c r="A11394" t="s">
        <v>1307</v>
      </c>
      <c r="B11394" t="s">
        <v>296</v>
      </c>
      <c r="C11394" t="s">
        <v>297</v>
      </c>
      <c r="D11394" t="s">
        <v>96</v>
      </c>
      <c r="E11394" t="s">
        <v>89</v>
      </c>
      <c r="F11394" t="s">
        <v>60</v>
      </c>
      <c r="G11394">
        <v>5</v>
      </c>
      <c r="H11394">
        <v>4138.68</v>
      </c>
      <c r="I11394">
        <v>20693.400000000001</v>
      </c>
      <c r="J11394">
        <v>483</v>
      </c>
      <c r="K11394">
        <v>5</v>
      </c>
      <c r="L11394" t="s">
        <v>55</v>
      </c>
      <c r="M11394">
        <f>(Table1[[#This Row],[Current_Stock]]*Table1[[#This Row],[Unit_Price]])</f>
        <v>1998982.4400000002</v>
      </c>
      <c r="N11394" s="12">
        <f>DATE(YEAR(Table1[[#This Row],[Order_Date]]),MONTH(Table1[[#This Row],[Order_Date]]),1)</f>
        <v>45170</v>
      </c>
    </row>
    <row r="11395" spans="1:14">
      <c r="A11395" t="s">
        <v>1383</v>
      </c>
      <c r="B11395" t="s">
        <v>450</v>
      </c>
      <c r="C11395" t="s">
        <v>451</v>
      </c>
      <c r="D11395" t="s">
        <v>33</v>
      </c>
      <c r="E11395" t="s">
        <v>80</v>
      </c>
      <c r="F11395" t="s">
        <v>46</v>
      </c>
      <c r="G11395">
        <v>18</v>
      </c>
      <c r="H11395">
        <v>424</v>
      </c>
      <c r="I11395">
        <v>7632</v>
      </c>
      <c r="J11395">
        <v>233</v>
      </c>
      <c r="K11395">
        <v>9</v>
      </c>
      <c r="L11395" t="s">
        <v>18</v>
      </c>
      <c r="M11395">
        <f>(Table1[[#This Row],[Current_Stock]]*Table1[[#This Row],[Unit_Price]])</f>
        <v>98792</v>
      </c>
      <c r="N11395" s="12">
        <f>DATE(YEAR(Table1[[#This Row],[Order_Date]]),MONTH(Table1[[#This Row],[Order_Date]]),1)</f>
        <v>44927</v>
      </c>
    </row>
    <row r="11396" spans="1:14">
      <c r="A11396" t="s">
        <v>363</v>
      </c>
      <c r="B11396" t="s">
        <v>848</v>
      </c>
      <c r="C11396" t="s">
        <v>849</v>
      </c>
      <c r="D11396" t="s">
        <v>33</v>
      </c>
      <c r="E11396" t="s">
        <v>39</v>
      </c>
      <c r="F11396" t="s">
        <v>17</v>
      </c>
      <c r="G11396">
        <v>12</v>
      </c>
      <c r="H11396">
        <v>2831.51</v>
      </c>
      <c r="I11396">
        <v>33978.120000000003</v>
      </c>
      <c r="J11396">
        <v>140</v>
      </c>
      <c r="K11396">
        <v>4</v>
      </c>
      <c r="L11396" t="s">
        <v>18</v>
      </c>
      <c r="M11396">
        <f>(Table1[[#This Row],[Current_Stock]]*Table1[[#This Row],[Unit_Price]])</f>
        <v>396411.4</v>
      </c>
      <c r="N11396" s="12">
        <f>DATE(YEAR(Table1[[#This Row],[Order_Date]]),MONTH(Table1[[#This Row],[Order_Date]]),1)</f>
        <v>45261</v>
      </c>
    </row>
    <row r="11397" spans="1:14">
      <c r="A11397" t="s">
        <v>462</v>
      </c>
      <c r="B11397" t="s">
        <v>99</v>
      </c>
      <c r="C11397" t="s">
        <v>100</v>
      </c>
      <c r="D11397" t="s">
        <v>15</v>
      </c>
      <c r="E11397" t="s">
        <v>282</v>
      </c>
      <c r="F11397" t="s">
        <v>29</v>
      </c>
      <c r="G11397">
        <v>20</v>
      </c>
      <c r="H11397">
        <v>473.47</v>
      </c>
      <c r="I11397">
        <v>9469.4</v>
      </c>
      <c r="J11397">
        <v>227</v>
      </c>
      <c r="K11397">
        <v>9</v>
      </c>
      <c r="L11397" t="s">
        <v>18</v>
      </c>
      <c r="M11397">
        <f>(Table1[[#This Row],[Current_Stock]]*Table1[[#This Row],[Unit_Price]])</f>
        <v>107477.69</v>
      </c>
      <c r="N11397" s="12">
        <f>DATE(YEAR(Table1[[#This Row],[Order_Date]]),MONTH(Table1[[#This Row],[Order_Date]]),1)</f>
        <v>45383</v>
      </c>
    </row>
    <row r="11398" spans="1:14">
      <c r="A11398" t="s">
        <v>628</v>
      </c>
      <c r="B11398" t="s">
        <v>31</v>
      </c>
      <c r="C11398" t="s">
        <v>32</v>
      </c>
      <c r="D11398" t="s">
        <v>33</v>
      </c>
      <c r="E11398" t="s">
        <v>97</v>
      </c>
      <c r="F11398" t="s">
        <v>60</v>
      </c>
      <c r="G11398">
        <v>9</v>
      </c>
      <c r="H11398">
        <v>4707.37</v>
      </c>
      <c r="I11398">
        <v>42366.33</v>
      </c>
      <c r="J11398">
        <v>116</v>
      </c>
      <c r="K11398">
        <v>14</v>
      </c>
      <c r="L11398" t="s">
        <v>18</v>
      </c>
      <c r="M11398">
        <f>(Table1[[#This Row],[Current_Stock]]*Table1[[#This Row],[Unit_Price]])</f>
        <v>546054.92000000004</v>
      </c>
      <c r="N11398" s="12">
        <f>DATE(YEAR(Table1[[#This Row],[Order_Date]]),MONTH(Table1[[#This Row],[Order_Date]]),1)</f>
        <v>45170</v>
      </c>
    </row>
    <row r="11399" spans="1:14">
      <c r="A11399" t="s">
        <v>663</v>
      </c>
      <c r="B11399" t="s">
        <v>393</v>
      </c>
      <c r="C11399" t="s">
        <v>394</v>
      </c>
      <c r="D11399" t="s">
        <v>33</v>
      </c>
      <c r="E11399" t="s">
        <v>269</v>
      </c>
      <c r="F11399" t="s">
        <v>29</v>
      </c>
      <c r="G11399">
        <v>24</v>
      </c>
      <c r="H11399">
        <v>1106.33</v>
      </c>
      <c r="I11399">
        <v>26551.919999999998</v>
      </c>
      <c r="J11399">
        <v>117</v>
      </c>
      <c r="K11399">
        <v>5</v>
      </c>
      <c r="L11399" t="s">
        <v>18</v>
      </c>
      <c r="M11399">
        <f>(Table1[[#This Row],[Current_Stock]]*Table1[[#This Row],[Unit_Price]])</f>
        <v>129440.60999999999</v>
      </c>
      <c r="N11399" s="12">
        <f>DATE(YEAR(Table1[[#This Row],[Order_Date]]),MONTH(Table1[[#This Row],[Order_Date]]),1)</f>
        <v>45200</v>
      </c>
    </row>
    <row r="11400" spans="1:14">
      <c r="A11400" t="s">
        <v>218</v>
      </c>
      <c r="B11400" t="s">
        <v>414</v>
      </c>
      <c r="C11400" t="s">
        <v>415</v>
      </c>
      <c r="D11400" t="s">
        <v>53</v>
      </c>
      <c r="E11400" t="s">
        <v>189</v>
      </c>
      <c r="F11400" t="s">
        <v>29</v>
      </c>
      <c r="G11400">
        <v>3</v>
      </c>
      <c r="H11400">
        <v>2893.18</v>
      </c>
      <c r="I11400">
        <v>8679.5400000000009</v>
      </c>
      <c r="J11400">
        <v>352</v>
      </c>
      <c r="K11400">
        <v>9</v>
      </c>
      <c r="L11400" t="s">
        <v>55</v>
      </c>
      <c r="M11400">
        <f>(Table1[[#This Row],[Current_Stock]]*Table1[[#This Row],[Unit_Price]])</f>
        <v>1018399.36</v>
      </c>
      <c r="N11400" s="12">
        <f>DATE(YEAR(Table1[[#This Row],[Order_Date]]),MONTH(Table1[[#This Row],[Order_Date]]),1)</f>
        <v>45597</v>
      </c>
    </row>
    <row r="11401" spans="1:14">
      <c r="A11401" t="s">
        <v>881</v>
      </c>
      <c r="B11401" t="s">
        <v>1070</v>
      </c>
      <c r="C11401" t="s">
        <v>1071</v>
      </c>
      <c r="D11401" t="s">
        <v>22</v>
      </c>
      <c r="E11401" t="s">
        <v>243</v>
      </c>
      <c r="F11401" t="s">
        <v>40</v>
      </c>
      <c r="G11401">
        <v>25</v>
      </c>
      <c r="H11401">
        <v>2281.06</v>
      </c>
      <c r="I11401">
        <v>57026.5</v>
      </c>
      <c r="J11401">
        <v>109</v>
      </c>
      <c r="K11401">
        <v>5</v>
      </c>
      <c r="L11401" t="s">
        <v>105</v>
      </c>
      <c r="M11401">
        <f>(Table1[[#This Row],[Current_Stock]]*Table1[[#This Row],[Unit_Price]])</f>
        <v>248635.54</v>
      </c>
      <c r="N11401" s="12">
        <f>DATE(YEAR(Table1[[#This Row],[Order_Date]]),MONTH(Table1[[#This Row],[Order_Date]]),1)</f>
        <v>45536</v>
      </c>
    </row>
    <row r="11402" spans="1:14">
      <c r="A11402" t="s">
        <v>164</v>
      </c>
      <c r="B11402" t="s">
        <v>386</v>
      </c>
      <c r="C11402" t="s">
        <v>387</v>
      </c>
      <c r="D11402" t="s">
        <v>22</v>
      </c>
      <c r="E11402" t="s">
        <v>153</v>
      </c>
      <c r="F11402" t="s">
        <v>17</v>
      </c>
      <c r="G11402">
        <v>20</v>
      </c>
      <c r="H11402">
        <v>19352.02</v>
      </c>
      <c r="I11402">
        <v>387040.4</v>
      </c>
      <c r="J11402">
        <v>43</v>
      </c>
      <c r="K11402">
        <v>9</v>
      </c>
      <c r="L11402" t="s">
        <v>105</v>
      </c>
      <c r="M11402">
        <f>(Table1[[#This Row],[Current_Stock]]*Table1[[#This Row],[Unit_Price]])</f>
        <v>832136.86</v>
      </c>
      <c r="N11402" s="12">
        <f>DATE(YEAR(Table1[[#This Row],[Order_Date]]),MONTH(Table1[[#This Row],[Order_Date]]),1)</f>
        <v>45444</v>
      </c>
    </row>
    <row r="11403" spans="1:14">
      <c r="A11403" t="s">
        <v>395</v>
      </c>
      <c r="B11403" t="s">
        <v>435</v>
      </c>
      <c r="C11403" t="s">
        <v>436</v>
      </c>
      <c r="D11403" t="s">
        <v>38</v>
      </c>
      <c r="E11403" t="s">
        <v>97</v>
      </c>
      <c r="F11403" t="s">
        <v>17</v>
      </c>
      <c r="G11403">
        <v>17</v>
      </c>
      <c r="H11403">
        <v>4413.63</v>
      </c>
      <c r="I11403">
        <v>75031.710000000006</v>
      </c>
      <c r="J11403">
        <v>102</v>
      </c>
      <c r="K11403">
        <v>5</v>
      </c>
      <c r="L11403" t="s">
        <v>18</v>
      </c>
      <c r="M11403">
        <f>(Table1[[#This Row],[Current_Stock]]*Table1[[#This Row],[Unit_Price]])</f>
        <v>450190.26</v>
      </c>
      <c r="N11403" s="12">
        <f>DATE(YEAR(Table1[[#This Row],[Order_Date]]),MONTH(Table1[[#This Row],[Order_Date]]),1)</f>
        <v>45474</v>
      </c>
    </row>
    <row r="11404" spans="1:14">
      <c r="A11404" t="s">
        <v>888</v>
      </c>
      <c r="B11404" t="s">
        <v>318</v>
      </c>
      <c r="C11404" t="s">
        <v>319</v>
      </c>
      <c r="D11404" t="s">
        <v>96</v>
      </c>
      <c r="E11404" t="s">
        <v>23</v>
      </c>
      <c r="F11404" t="s">
        <v>29</v>
      </c>
      <c r="G11404">
        <v>2</v>
      </c>
      <c r="H11404">
        <v>3677.37</v>
      </c>
      <c r="I11404">
        <v>7354.74</v>
      </c>
      <c r="J11404">
        <v>412</v>
      </c>
      <c r="K11404">
        <v>3</v>
      </c>
      <c r="L11404" t="s">
        <v>55</v>
      </c>
      <c r="M11404">
        <f>(Table1[[#This Row],[Current_Stock]]*Table1[[#This Row],[Unit_Price]])</f>
        <v>1515076.44</v>
      </c>
      <c r="N11404" s="12">
        <f>DATE(YEAR(Table1[[#This Row],[Order_Date]]),MONTH(Table1[[#This Row],[Order_Date]]),1)</f>
        <v>45292</v>
      </c>
    </row>
    <row r="11405" spans="1:14">
      <c r="A11405" t="s">
        <v>327</v>
      </c>
      <c r="B11405" t="s">
        <v>569</v>
      </c>
      <c r="C11405" t="s">
        <v>570</v>
      </c>
      <c r="D11405" t="s">
        <v>27</v>
      </c>
      <c r="E11405" t="s">
        <v>243</v>
      </c>
      <c r="F11405" t="s">
        <v>29</v>
      </c>
      <c r="G11405">
        <v>8</v>
      </c>
      <c r="H11405">
        <v>938.35</v>
      </c>
      <c r="I11405">
        <v>7506.8</v>
      </c>
      <c r="J11405">
        <v>332</v>
      </c>
      <c r="K11405">
        <v>5</v>
      </c>
      <c r="L11405" t="s">
        <v>55</v>
      </c>
      <c r="M11405">
        <f>(Table1[[#This Row],[Current_Stock]]*Table1[[#This Row],[Unit_Price]])</f>
        <v>311532.2</v>
      </c>
      <c r="N11405" s="12">
        <f>DATE(YEAR(Table1[[#This Row],[Order_Date]]),MONTH(Table1[[#This Row],[Order_Date]]),1)</f>
        <v>45292</v>
      </c>
    </row>
    <row r="11406" spans="1:14">
      <c r="A11406" t="s">
        <v>477</v>
      </c>
      <c r="B11406" t="s">
        <v>20</v>
      </c>
      <c r="C11406" t="s">
        <v>21</v>
      </c>
      <c r="D11406" t="s">
        <v>22</v>
      </c>
      <c r="E11406" t="s">
        <v>59</v>
      </c>
      <c r="F11406" t="s">
        <v>29</v>
      </c>
      <c r="G11406">
        <v>20</v>
      </c>
      <c r="H11406">
        <v>8089.38</v>
      </c>
      <c r="I11406">
        <v>161787.6</v>
      </c>
      <c r="J11406">
        <v>86</v>
      </c>
      <c r="K11406">
        <v>13</v>
      </c>
      <c r="L11406" t="s">
        <v>18</v>
      </c>
      <c r="M11406">
        <f>(Table1[[#This Row],[Current_Stock]]*Table1[[#This Row],[Unit_Price]])</f>
        <v>695686.68</v>
      </c>
      <c r="N11406" s="12">
        <f>DATE(YEAR(Table1[[#This Row],[Order_Date]]),MONTH(Table1[[#This Row],[Order_Date]]),1)</f>
        <v>45047</v>
      </c>
    </row>
    <row r="11407" spans="1:14">
      <c r="A11407" t="s">
        <v>1390</v>
      </c>
      <c r="B11407" t="s">
        <v>1018</v>
      </c>
      <c r="C11407" t="s">
        <v>1019</v>
      </c>
      <c r="D11407" t="s">
        <v>38</v>
      </c>
      <c r="E11407" t="s">
        <v>109</v>
      </c>
      <c r="F11407" t="s">
        <v>60</v>
      </c>
      <c r="G11407">
        <v>21</v>
      </c>
      <c r="H11407">
        <v>850.59</v>
      </c>
      <c r="I11407">
        <v>17862.39</v>
      </c>
      <c r="J11407">
        <v>205</v>
      </c>
      <c r="K11407">
        <v>10</v>
      </c>
      <c r="L11407" t="s">
        <v>18</v>
      </c>
      <c r="M11407">
        <f>(Table1[[#This Row],[Current_Stock]]*Table1[[#This Row],[Unit_Price]])</f>
        <v>174370.95</v>
      </c>
      <c r="N11407" s="12">
        <f>DATE(YEAR(Table1[[#This Row],[Order_Date]]),MONTH(Table1[[#This Row],[Order_Date]]),1)</f>
        <v>45200</v>
      </c>
    </row>
    <row r="11408" spans="1:14">
      <c r="A11408" t="s">
        <v>554</v>
      </c>
      <c r="B11408" t="s">
        <v>460</v>
      </c>
      <c r="C11408" t="s">
        <v>461</v>
      </c>
      <c r="D11408" t="s">
        <v>84</v>
      </c>
      <c r="E11408" t="s">
        <v>189</v>
      </c>
      <c r="F11408" t="s">
        <v>29</v>
      </c>
      <c r="G11408">
        <v>17</v>
      </c>
      <c r="H11408">
        <v>26851.07</v>
      </c>
      <c r="I11408">
        <v>456468.19</v>
      </c>
      <c r="J11408">
        <v>245</v>
      </c>
      <c r="K11408">
        <v>4</v>
      </c>
      <c r="L11408" t="s">
        <v>18</v>
      </c>
      <c r="M11408">
        <f>(Table1[[#This Row],[Current_Stock]]*Table1[[#This Row],[Unit_Price]])</f>
        <v>6578512.1500000004</v>
      </c>
      <c r="N11408" s="12">
        <f>DATE(YEAR(Table1[[#This Row],[Order_Date]]),MONTH(Table1[[#This Row],[Order_Date]]),1)</f>
        <v>45231</v>
      </c>
    </row>
    <row r="11409" spans="1:14">
      <c r="A11409" t="s">
        <v>969</v>
      </c>
      <c r="B11409" t="s">
        <v>410</v>
      </c>
      <c r="C11409" t="s">
        <v>411</v>
      </c>
      <c r="D11409" t="s">
        <v>38</v>
      </c>
      <c r="E11409" t="s">
        <v>153</v>
      </c>
      <c r="F11409" t="s">
        <v>29</v>
      </c>
      <c r="G11409">
        <v>12</v>
      </c>
      <c r="H11409">
        <v>2665.63</v>
      </c>
      <c r="I11409">
        <v>31987.56</v>
      </c>
      <c r="J11409">
        <v>132</v>
      </c>
      <c r="K11409">
        <v>2</v>
      </c>
      <c r="L11409" t="s">
        <v>18</v>
      </c>
      <c r="M11409">
        <f>(Table1[[#This Row],[Current_Stock]]*Table1[[#This Row],[Unit_Price]])</f>
        <v>351863.16000000003</v>
      </c>
      <c r="N11409" s="12">
        <f>DATE(YEAR(Table1[[#This Row],[Order_Date]]),MONTH(Table1[[#This Row],[Order_Date]]),1)</f>
        <v>45505</v>
      </c>
    </row>
    <row r="11410" spans="1:14">
      <c r="A11410" t="s">
        <v>1115</v>
      </c>
      <c r="B11410" t="s">
        <v>702</v>
      </c>
      <c r="C11410" t="s">
        <v>703</v>
      </c>
      <c r="D11410" t="s">
        <v>27</v>
      </c>
      <c r="E11410" t="s">
        <v>50</v>
      </c>
      <c r="F11410" t="s">
        <v>46</v>
      </c>
      <c r="G11410">
        <v>6</v>
      </c>
      <c r="H11410">
        <v>1986.65</v>
      </c>
      <c r="I11410">
        <v>11919.9</v>
      </c>
      <c r="J11410">
        <v>539</v>
      </c>
      <c r="K11410">
        <v>8</v>
      </c>
      <c r="L11410" t="s">
        <v>55</v>
      </c>
      <c r="M11410">
        <f>(Table1[[#This Row],[Current_Stock]]*Table1[[#This Row],[Unit_Price]])</f>
        <v>1070804.3500000001</v>
      </c>
      <c r="N11410" s="12">
        <f>DATE(YEAR(Table1[[#This Row],[Order_Date]]),MONTH(Table1[[#This Row],[Order_Date]]),1)</f>
        <v>45566</v>
      </c>
    </row>
    <row r="11411" spans="1:14">
      <c r="A11411" t="s">
        <v>723</v>
      </c>
      <c r="B11411" t="s">
        <v>1145</v>
      </c>
      <c r="C11411" t="s">
        <v>1146</v>
      </c>
      <c r="D11411" t="s">
        <v>96</v>
      </c>
      <c r="E11411" t="s">
        <v>153</v>
      </c>
      <c r="F11411" t="s">
        <v>46</v>
      </c>
      <c r="G11411">
        <v>4</v>
      </c>
      <c r="H11411">
        <v>735.77</v>
      </c>
      <c r="I11411">
        <v>2943.08</v>
      </c>
      <c r="J11411">
        <v>329</v>
      </c>
      <c r="K11411">
        <v>12</v>
      </c>
      <c r="L11411" t="s">
        <v>18</v>
      </c>
      <c r="M11411">
        <f>(Table1[[#This Row],[Current_Stock]]*Table1[[#This Row],[Unit_Price]])</f>
        <v>242068.33</v>
      </c>
      <c r="N11411" s="12">
        <f>DATE(YEAR(Table1[[#This Row],[Order_Date]]),MONTH(Table1[[#This Row],[Order_Date]]),1)</f>
        <v>45108</v>
      </c>
    </row>
    <row r="11412" spans="1:14">
      <c r="A11412" t="s">
        <v>902</v>
      </c>
      <c r="B11412" t="s">
        <v>517</v>
      </c>
      <c r="C11412" t="s">
        <v>518</v>
      </c>
      <c r="D11412" t="s">
        <v>38</v>
      </c>
      <c r="E11412" t="s">
        <v>277</v>
      </c>
      <c r="F11412" t="s">
        <v>29</v>
      </c>
      <c r="G11412">
        <v>13</v>
      </c>
      <c r="H11412">
        <v>4614.26</v>
      </c>
      <c r="I11412">
        <v>59985.38</v>
      </c>
      <c r="J11412">
        <v>233</v>
      </c>
      <c r="K11412">
        <v>10</v>
      </c>
      <c r="L11412" t="s">
        <v>18</v>
      </c>
      <c r="M11412">
        <f>(Table1[[#This Row],[Current_Stock]]*Table1[[#This Row],[Unit_Price]])</f>
        <v>1075122.58</v>
      </c>
      <c r="N11412" s="12">
        <f>DATE(YEAR(Table1[[#This Row],[Order_Date]]),MONTH(Table1[[#This Row],[Order_Date]]),1)</f>
        <v>45597</v>
      </c>
    </row>
    <row r="11413" spans="1:14">
      <c r="A11413" t="s">
        <v>1250</v>
      </c>
      <c r="B11413" t="s">
        <v>305</v>
      </c>
      <c r="C11413" t="s">
        <v>306</v>
      </c>
      <c r="D11413" t="s">
        <v>22</v>
      </c>
      <c r="E11413" t="s">
        <v>243</v>
      </c>
      <c r="F11413" t="s">
        <v>17</v>
      </c>
      <c r="G11413">
        <v>40</v>
      </c>
      <c r="H11413">
        <v>3676.89</v>
      </c>
      <c r="I11413">
        <v>147075.6</v>
      </c>
      <c r="J11413">
        <v>70</v>
      </c>
      <c r="K11413">
        <v>5</v>
      </c>
      <c r="L11413" t="s">
        <v>18</v>
      </c>
      <c r="M11413">
        <f>(Table1[[#This Row],[Current_Stock]]*Table1[[#This Row],[Unit_Price]])</f>
        <v>257382.3</v>
      </c>
      <c r="N11413" s="12">
        <f>DATE(YEAR(Table1[[#This Row],[Order_Date]]),MONTH(Table1[[#This Row],[Order_Date]]),1)</f>
        <v>45323</v>
      </c>
    </row>
    <row r="11414" spans="1:14">
      <c r="A11414" t="s">
        <v>933</v>
      </c>
      <c r="B11414" t="s">
        <v>621</v>
      </c>
      <c r="C11414" t="s">
        <v>622</v>
      </c>
      <c r="D11414" t="s">
        <v>183</v>
      </c>
      <c r="E11414" t="s">
        <v>189</v>
      </c>
      <c r="F11414" t="s">
        <v>46</v>
      </c>
      <c r="G11414">
        <v>22</v>
      </c>
      <c r="H11414">
        <v>1268.5999999999999</v>
      </c>
      <c r="I11414">
        <v>27909.200000000001</v>
      </c>
      <c r="J11414">
        <v>209</v>
      </c>
      <c r="K11414">
        <v>13</v>
      </c>
      <c r="L11414" t="s">
        <v>18</v>
      </c>
      <c r="M11414">
        <f>(Table1[[#This Row],[Current_Stock]]*Table1[[#This Row],[Unit_Price]])</f>
        <v>265137.39999999997</v>
      </c>
      <c r="N11414" s="12">
        <f>DATE(YEAR(Table1[[#This Row],[Order_Date]]),MONTH(Table1[[#This Row],[Order_Date]]),1)</f>
        <v>45170</v>
      </c>
    </row>
    <row r="11415" spans="1:14">
      <c r="A11415" t="s">
        <v>1044</v>
      </c>
      <c r="B11415" t="s">
        <v>1220</v>
      </c>
      <c r="C11415" t="s">
        <v>1221</v>
      </c>
      <c r="D11415" t="s">
        <v>53</v>
      </c>
      <c r="E11415" t="s">
        <v>243</v>
      </c>
      <c r="F11415" t="s">
        <v>29</v>
      </c>
      <c r="G11415">
        <v>15</v>
      </c>
      <c r="H11415">
        <v>870.99</v>
      </c>
      <c r="I11415">
        <v>13064.85</v>
      </c>
      <c r="J11415">
        <v>549</v>
      </c>
      <c r="K11415">
        <v>8</v>
      </c>
      <c r="L11415" t="s">
        <v>55</v>
      </c>
      <c r="M11415">
        <f>(Table1[[#This Row],[Current_Stock]]*Table1[[#This Row],[Unit_Price]])</f>
        <v>478173.51</v>
      </c>
      <c r="N11415" s="12">
        <f>DATE(YEAR(Table1[[#This Row],[Order_Date]]),MONTH(Table1[[#This Row],[Order_Date]]),1)</f>
        <v>45261</v>
      </c>
    </row>
    <row r="11416" spans="1:14">
      <c r="A11416" t="s">
        <v>478</v>
      </c>
      <c r="B11416" t="s">
        <v>870</v>
      </c>
      <c r="C11416" t="s">
        <v>871</v>
      </c>
      <c r="D11416" t="s">
        <v>84</v>
      </c>
      <c r="E11416" t="s">
        <v>153</v>
      </c>
      <c r="F11416" t="s">
        <v>60</v>
      </c>
      <c r="G11416">
        <v>21</v>
      </c>
      <c r="H11416">
        <v>26161.360000000001</v>
      </c>
      <c r="I11416">
        <v>549388.56000000006</v>
      </c>
      <c r="J11416">
        <v>209</v>
      </c>
      <c r="K11416">
        <v>11</v>
      </c>
      <c r="L11416" t="s">
        <v>18</v>
      </c>
      <c r="M11416">
        <f>(Table1[[#This Row],[Current_Stock]]*Table1[[#This Row],[Unit_Price]])</f>
        <v>5467724.2400000002</v>
      </c>
      <c r="N11416" s="12">
        <f>DATE(YEAR(Table1[[#This Row],[Order_Date]]),MONTH(Table1[[#This Row],[Order_Date]]),1)</f>
        <v>45078</v>
      </c>
    </row>
    <row r="11417" spans="1:14">
      <c r="A11417" t="s">
        <v>149</v>
      </c>
      <c r="B11417" t="s">
        <v>848</v>
      </c>
      <c r="C11417" t="s">
        <v>849</v>
      </c>
      <c r="D11417" t="s">
        <v>33</v>
      </c>
      <c r="E11417" t="s">
        <v>173</v>
      </c>
      <c r="F11417" t="s">
        <v>40</v>
      </c>
      <c r="G11417">
        <v>15</v>
      </c>
      <c r="H11417">
        <v>2690.49</v>
      </c>
      <c r="I11417">
        <v>40357.35</v>
      </c>
      <c r="J11417">
        <v>244</v>
      </c>
      <c r="K11417">
        <v>6</v>
      </c>
      <c r="L11417" t="s">
        <v>18</v>
      </c>
      <c r="M11417">
        <f>(Table1[[#This Row],[Current_Stock]]*Table1[[#This Row],[Unit_Price]])</f>
        <v>656479.55999999994</v>
      </c>
      <c r="N11417" s="12">
        <f>DATE(YEAR(Table1[[#This Row],[Order_Date]]),MONTH(Table1[[#This Row],[Order_Date]]),1)</f>
        <v>45047</v>
      </c>
    </row>
    <row r="11418" spans="1:14">
      <c r="A11418" t="s">
        <v>1293</v>
      </c>
      <c r="B11418" t="s">
        <v>158</v>
      </c>
      <c r="C11418" t="s">
        <v>159</v>
      </c>
      <c r="D11418" t="s">
        <v>96</v>
      </c>
      <c r="E11418" t="s">
        <v>80</v>
      </c>
      <c r="F11418" t="s">
        <v>46</v>
      </c>
      <c r="G11418">
        <v>9</v>
      </c>
      <c r="H11418">
        <v>878.71</v>
      </c>
      <c r="I11418">
        <v>7908.39</v>
      </c>
      <c r="J11418">
        <v>490</v>
      </c>
      <c r="K11418">
        <v>8</v>
      </c>
      <c r="L11418" t="s">
        <v>55</v>
      </c>
      <c r="M11418">
        <f>(Table1[[#This Row],[Current_Stock]]*Table1[[#This Row],[Unit_Price]])</f>
        <v>430567.9</v>
      </c>
      <c r="N11418" s="12">
        <f>DATE(YEAR(Table1[[#This Row],[Order_Date]]),MONTH(Table1[[#This Row],[Order_Date]]),1)</f>
        <v>45413</v>
      </c>
    </row>
    <row r="11419" spans="1:14">
      <c r="A11419" t="s">
        <v>446</v>
      </c>
      <c r="B11419" t="s">
        <v>253</v>
      </c>
      <c r="C11419" t="s">
        <v>254</v>
      </c>
      <c r="D11419" t="s">
        <v>38</v>
      </c>
      <c r="E11419" t="s">
        <v>189</v>
      </c>
      <c r="F11419" t="s">
        <v>46</v>
      </c>
      <c r="G11419">
        <v>18</v>
      </c>
      <c r="H11419">
        <v>2295.96</v>
      </c>
      <c r="I11419">
        <v>41327.279999999999</v>
      </c>
      <c r="J11419">
        <v>205</v>
      </c>
      <c r="K11419">
        <v>12</v>
      </c>
      <c r="L11419" t="s">
        <v>18</v>
      </c>
      <c r="M11419">
        <f>(Table1[[#This Row],[Current_Stock]]*Table1[[#This Row],[Unit_Price]])</f>
        <v>470671.8</v>
      </c>
      <c r="N11419" s="12">
        <f>DATE(YEAR(Table1[[#This Row],[Order_Date]]),MONTH(Table1[[#This Row],[Order_Date]]),1)</f>
        <v>45323</v>
      </c>
    </row>
    <row r="11420" spans="1:14">
      <c r="A11420" t="s">
        <v>1218</v>
      </c>
      <c r="B11420" t="s">
        <v>1147</v>
      </c>
      <c r="C11420" t="s">
        <v>1148</v>
      </c>
      <c r="D11420" t="s">
        <v>96</v>
      </c>
      <c r="E11420" t="s">
        <v>189</v>
      </c>
      <c r="F11420" t="s">
        <v>29</v>
      </c>
      <c r="G11420">
        <v>2</v>
      </c>
      <c r="H11420">
        <v>3793.3</v>
      </c>
      <c r="I11420">
        <v>7586.6</v>
      </c>
      <c r="J11420">
        <v>583</v>
      </c>
      <c r="K11420">
        <v>13</v>
      </c>
      <c r="L11420" t="s">
        <v>55</v>
      </c>
      <c r="M11420">
        <f>(Table1[[#This Row],[Current_Stock]]*Table1[[#This Row],[Unit_Price]])</f>
        <v>2211493.9</v>
      </c>
      <c r="N11420" s="12">
        <f>DATE(YEAR(Table1[[#This Row],[Order_Date]]),MONTH(Table1[[#This Row],[Order_Date]]),1)</f>
        <v>45139</v>
      </c>
    </row>
    <row r="11421" spans="1:14">
      <c r="A11421" t="s">
        <v>1370</v>
      </c>
      <c r="B11421" t="s">
        <v>879</v>
      </c>
      <c r="C11421" t="s">
        <v>880</v>
      </c>
      <c r="D11421" t="s">
        <v>44</v>
      </c>
      <c r="E11421" t="s">
        <v>251</v>
      </c>
      <c r="F11421" t="s">
        <v>46</v>
      </c>
      <c r="G11421">
        <v>49</v>
      </c>
      <c r="H11421">
        <v>2226.11</v>
      </c>
      <c r="I11421">
        <v>109079.39</v>
      </c>
      <c r="J11421">
        <v>113</v>
      </c>
      <c r="K11421">
        <v>9</v>
      </c>
      <c r="L11421" t="s">
        <v>105</v>
      </c>
      <c r="M11421">
        <f>(Table1[[#This Row],[Current_Stock]]*Table1[[#This Row],[Unit_Price]])</f>
        <v>251550.43000000002</v>
      </c>
      <c r="N11421" s="12">
        <f>DATE(YEAR(Table1[[#This Row],[Order_Date]]),MONTH(Table1[[#This Row],[Order_Date]]),1)</f>
        <v>45627</v>
      </c>
    </row>
    <row r="11422" spans="1:14">
      <c r="A11422" t="s">
        <v>868</v>
      </c>
      <c r="B11422" t="s">
        <v>305</v>
      </c>
      <c r="C11422" t="s">
        <v>306</v>
      </c>
      <c r="D11422" t="s">
        <v>22</v>
      </c>
      <c r="E11422" t="s">
        <v>189</v>
      </c>
      <c r="F11422" t="s">
        <v>40</v>
      </c>
      <c r="G11422">
        <v>34</v>
      </c>
      <c r="H11422">
        <v>13471.7</v>
      </c>
      <c r="I11422">
        <v>458037.8</v>
      </c>
      <c r="J11422">
        <v>49</v>
      </c>
      <c r="K11422">
        <v>5</v>
      </c>
      <c r="L11422" t="s">
        <v>18</v>
      </c>
      <c r="M11422">
        <f>(Table1[[#This Row],[Current_Stock]]*Table1[[#This Row],[Unit_Price]])</f>
        <v>660113.30000000005</v>
      </c>
      <c r="N11422" s="12">
        <f>DATE(YEAR(Table1[[#This Row],[Order_Date]]),MONTH(Table1[[#This Row],[Order_Date]]),1)</f>
        <v>45444</v>
      </c>
    </row>
    <row r="11423" spans="1:14">
      <c r="A11423" t="s">
        <v>933</v>
      </c>
      <c r="B11423" t="s">
        <v>287</v>
      </c>
      <c r="C11423" t="s">
        <v>288</v>
      </c>
      <c r="D11423" t="s">
        <v>15</v>
      </c>
      <c r="E11423" t="s">
        <v>211</v>
      </c>
      <c r="F11423" t="s">
        <v>29</v>
      </c>
      <c r="G11423">
        <v>16</v>
      </c>
      <c r="H11423">
        <v>304.45</v>
      </c>
      <c r="I11423">
        <v>4871.2</v>
      </c>
      <c r="J11423">
        <v>109</v>
      </c>
      <c r="K11423">
        <v>10</v>
      </c>
      <c r="L11423" t="s">
        <v>18</v>
      </c>
      <c r="M11423">
        <f>(Table1[[#This Row],[Current_Stock]]*Table1[[#This Row],[Unit_Price]])</f>
        <v>33185.049999999996</v>
      </c>
      <c r="N11423" s="12">
        <f>DATE(YEAR(Table1[[#This Row],[Order_Date]]),MONTH(Table1[[#This Row],[Order_Date]]),1)</f>
        <v>45170</v>
      </c>
    </row>
    <row r="11424" spans="1:14">
      <c r="A11424" t="s">
        <v>1381</v>
      </c>
      <c r="B11424" t="s">
        <v>538</v>
      </c>
      <c r="C11424" t="s">
        <v>539</v>
      </c>
      <c r="D11424" t="s">
        <v>84</v>
      </c>
      <c r="E11424" t="s">
        <v>189</v>
      </c>
      <c r="F11424" t="s">
        <v>29</v>
      </c>
      <c r="G11424">
        <v>24</v>
      </c>
      <c r="H11424">
        <v>15639.26</v>
      </c>
      <c r="I11424">
        <v>375342.24</v>
      </c>
      <c r="J11424">
        <v>164</v>
      </c>
      <c r="K11424">
        <v>8</v>
      </c>
      <c r="L11424" t="s">
        <v>18</v>
      </c>
      <c r="M11424">
        <f>(Table1[[#This Row],[Current_Stock]]*Table1[[#This Row],[Unit_Price]])</f>
        <v>2564838.64</v>
      </c>
      <c r="N11424" s="12">
        <f>DATE(YEAR(Table1[[#This Row],[Order_Date]]),MONTH(Table1[[#This Row],[Order_Date]]),1)</f>
        <v>45261</v>
      </c>
    </row>
    <row r="11425" spans="1:14">
      <c r="A11425" t="s">
        <v>565</v>
      </c>
      <c r="B11425" t="s">
        <v>178</v>
      </c>
      <c r="C11425" t="s">
        <v>179</v>
      </c>
      <c r="D11425" t="s">
        <v>22</v>
      </c>
      <c r="E11425" t="s">
        <v>269</v>
      </c>
      <c r="F11425" t="s">
        <v>17</v>
      </c>
      <c r="G11425">
        <v>26</v>
      </c>
      <c r="H11425">
        <v>3266.93</v>
      </c>
      <c r="I11425">
        <v>84940.18</v>
      </c>
      <c r="J11425">
        <v>70</v>
      </c>
      <c r="K11425">
        <v>2</v>
      </c>
      <c r="L11425" t="s">
        <v>18</v>
      </c>
      <c r="M11425">
        <f>(Table1[[#This Row],[Current_Stock]]*Table1[[#This Row],[Unit_Price]])</f>
        <v>228685.09999999998</v>
      </c>
      <c r="N11425" s="12">
        <f>DATE(YEAR(Table1[[#This Row],[Order_Date]]),MONTH(Table1[[#This Row],[Order_Date]]),1)</f>
        <v>44958</v>
      </c>
    </row>
    <row r="11426" spans="1:14">
      <c r="A11426" t="s">
        <v>427</v>
      </c>
      <c r="B11426" t="s">
        <v>36</v>
      </c>
      <c r="C11426" t="s">
        <v>37</v>
      </c>
      <c r="D11426" t="s">
        <v>38</v>
      </c>
      <c r="E11426" t="s">
        <v>282</v>
      </c>
      <c r="F11426" t="s">
        <v>29</v>
      </c>
      <c r="G11426">
        <v>10</v>
      </c>
      <c r="H11426">
        <v>1277.52</v>
      </c>
      <c r="I11426">
        <v>12775.2</v>
      </c>
      <c r="J11426">
        <v>125</v>
      </c>
      <c r="K11426">
        <v>8</v>
      </c>
      <c r="L11426" t="s">
        <v>18</v>
      </c>
      <c r="M11426">
        <f>(Table1[[#This Row],[Current_Stock]]*Table1[[#This Row],[Unit_Price]])</f>
        <v>159690</v>
      </c>
      <c r="N11426" s="12">
        <f>DATE(YEAR(Table1[[#This Row],[Order_Date]]),MONTH(Table1[[#This Row],[Order_Date]]),1)</f>
        <v>45413</v>
      </c>
    </row>
    <row r="11427" spans="1:14">
      <c r="A11427" t="s">
        <v>1127</v>
      </c>
      <c r="B11427" t="s">
        <v>296</v>
      </c>
      <c r="C11427" t="s">
        <v>297</v>
      </c>
      <c r="D11427" t="s">
        <v>96</v>
      </c>
      <c r="E11427" t="s">
        <v>113</v>
      </c>
      <c r="F11427" t="s">
        <v>29</v>
      </c>
      <c r="G11427">
        <v>3</v>
      </c>
      <c r="H11427">
        <v>1322.23</v>
      </c>
      <c r="I11427">
        <v>3966.69</v>
      </c>
      <c r="J11427">
        <v>549</v>
      </c>
      <c r="K11427">
        <v>7</v>
      </c>
      <c r="L11427" t="s">
        <v>18</v>
      </c>
      <c r="M11427">
        <f>(Table1[[#This Row],[Current_Stock]]*Table1[[#This Row],[Unit_Price]])</f>
        <v>725904.27</v>
      </c>
      <c r="N11427" s="12">
        <f>DATE(YEAR(Table1[[#This Row],[Order_Date]]),MONTH(Table1[[#This Row],[Order_Date]]),1)</f>
        <v>45474</v>
      </c>
    </row>
    <row r="11428" spans="1:14">
      <c r="A11428" t="s">
        <v>1247</v>
      </c>
      <c r="B11428" t="s">
        <v>830</v>
      </c>
      <c r="C11428" t="s">
        <v>831</v>
      </c>
      <c r="D11428" t="s">
        <v>44</v>
      </c>
      <c r="E11428" t="s">
        <v>89</v>
      </c>
      <c r="F11428" t="s">
        <v>40</v>
      </c>
      <c r="G11428">
        <v>70</v>
      </c>
      <c r="H11428">
        <v>1269.3800000000001</v>
      </c>
      <c r="I11428">
        <v>88856.6</v>
      </c>
      <c r="J11428">
        <v>88</v>
      </c>
      <c r="K11428">
        <v>10</v>
      </c>
      <c r="L11428" t="s">
        <v>105</v>
      </c>
      <c r="M11428">
        <f>(Table1[[#This Row],[Current_Stock]]*Table1[[#This Row],[Unit_Price]])</f>
        <v>111705.44</v>
      </c>
      <c r="N11428" s="12">
        <f>DATE(YEAR(Table1[[#This Row],[Order_Date]]),MONTH(Table1[[#This Row],[Order_Date]]),1)</f>
        <v>45566</v>
      </c>
    </row>
    <row r="11429" spans="1:14">
      <c r="A11429" t="s">
        <v>918</v>
      </c>
      <c r="B11429" t="s">
        <v>562</v>
      </c>
      <c r="C11429" t="s">
        <v>563</v>
      </c>
      <c r="D11429" t="s">
        <v>44</v>
      </c>
      <c r="E11429" t="s">
        <v>173</v>
      </c>
      <c r="F11429" t="s">
        <v>17</v>
      </c>
      <c r="G11429">
        <v>40</v>
      </c>
      <c r="H11429">
        <v>4257.25</v>
      </c>
      <c r="I11429">
        <v>170290</v>
      </c>
      <c r="J11429">
        <v>51</v>
      </c>
      <c r="K11429">
        <v>4</v>
      </c>
      <c r="L11429" t="s">
        <v>105</v>
      </c>
      <c r="M11429">
        <f>(Table1[[#This Row],[Current_Stock]]*Table1[[#This Row],[Unit_Price]])</f>
        <v>217119.75</v>
      </c>
      <c r="N11429" s="12">
        <f>DATE(YEAR(Table1[[#This Row],[Order_Date]]),MONTH(Table1[[#This Row],[Order_Date]]),1)</f>
        <v>45261</v>
      </c>
    </row>
    <row r="11430" spans="1:14">
      <c r="A11430" t="s">
        <v>558</v>
      </c>
      <c r="B11430" t="s">
        <v>1142</v>
      </c>
      <c r="C11430" t="s">
        <v>1143</v>
      </c>
      <c r="D11430" t="s">
        <v>27</v>
      </c>
      <c r="E11430" t="s">
        <v>282</v>
      </c>
      <c r="F11430" t="s">
        <v>29</v>
      </c>
      <c r="G11430">
        <v>2</v>
      </c>
      <c r="H11430">
        <v>2948.23</v>
      </c>
      <c r="I11430">
        <v>5896.46</v>
      </c>
      <c r="J11430">
        <v>535</v>
      </c>
      <c r="K11430">
        <v>2</v>
      </c>
      <c r="L11430" t="s">
        <v>18</v>
      </c>
      <c r="M11430">
        <f>(Table1[[#This Row],[Current_Stock]]*Table1[[#This Row],[Unit_Price]])</f>
        <v>1577303.05</v>
      </c>
      <c r="N11430" s="12">
        <f>DATE(YEAR(Table1[[#This Row],[Order_Date]]),MONTH(Table1[[#This Row],[Order_Date]]),1)</f>
        <v>45505</v>
      </c>
    </row>
    <row r="11431" spans="1:14">
      <c r="A11431" t="s">
        <v>1167</v>
      </c>
      <c r="B11431" t="s">
        <v>1199</v>
      </c>
      <c r="C11431" t="s">
        <v>1200</v>
      </c>
      <c r="D11431" t="s">
        <v>15</v>
      </c>
      <c r="E11431" t="s">
        <v>104</v>
      </c>
      <c r="F11431" t="s">
        <v>29</v>
      </c>
      <c r="G11431">
        <v>8</v>
      </c>
      <c r="H11431">
        <v>306.51</v>
      </c>
      <c r="I11431">
        <v>2452.08</v>
      </c>
      <c r="J11431">
        <v>179</v>
      </c>
      <c r="K11431">
        <v>10</v>
      </c>
      <c r="L11431" t="s">
        <v>18</v>
      </c>
      <c r="M11431">
        <f>(Table1[[#This Row],[Current_Stock]]*Table1[[#This Row],[Unit_Price]])</f>
        <v>54865.29</v>
      </c>
      <c r="N11431" s="12">
        <f>DATE(YEAR(Table1[[#This Row],[Order_Date]]),MONTH(Table1[[#This Row],[Order_Date]]),1)</f>
        <v>45597</v>
      </c>
    </row>
    <row r="11432" spans="1:14">
      <c r="A11432" t="s">
        <v>373</v>
      </c>
      <c r="B11432" t="s">
        <v>844</v>
      </c>
      <c r="C11432" t="s">
        <v>845</v>
      </c>
      <c r="D11432" t="s">
        <v>96</v>
      </c>
      <c r="E11432" t="s">
        <v>243</v>
      </c>
      <c r="F11432" t="s">
        <v>46</v>
      </c>
      <c r="G11432">
        <v>7</v>
      </c>
      <c r="H11432">
        <v>2454.15</v>
      </c>
      <c r="I11432">
        <v>17179.05</v>
      </c>
      <c r="J11432">
        <v>251</v>
      </c>
      <c r="K11432">
        <v>5</v>
      </c>
      <c r="L11432" t="s">
        <v>55</v>
      </c>
      <c r="M11432">
        <f>(Table1[[#This Row],[Current_Stock]]*Table1[[#This Row],[Unit_Price]])</f>
        <v>615991.65</v>
      </c>
      <c r="N11432" s="12">
        <f>DATE(YEAR(Table1[[#This Row],[Order_Date]]),MONTH(Table1[[#This Row],[Order_Date]]),1)</f>
        <v>45017</v>
      </c>
    </row>
    <row r="11433" spans="1:14">
      <c r="A11433" t="s">
        <v>1372</v>
      </c>
      <c r="B11433" t="s">
        <v>485</v>
      </c>
      <c r="C11433" t="s">
        <v>486</v>
      </c>
      <c r="D11433" t="s">
        <v>27</v>
      </c>
      <c r="E11433" t="s">
        <v>16</v>
      </c>
      <c r="F11433" t="s">
        <v>46</v>
      </c>
      <c r="G11433">
        <v>10</v>
      </c>
      <c r="H11433">
        <v>1950.97</v>
      </c>
      <c r="I11433">
        <v>19509.7</v>
      </c>
      <c r="J11433">
        <v>324</v>
      </c>
      <c r="K11433">
        <v>10</v>
      </c>
      <c r="L11433" t="s">
        <v>18</v>
      </c>
      <c r="M11433">
        <f>(Table1[[#This Row],[Current_Stock]]*Table1[[#This Row],[Unit_Price]])</f>
        <v>632114.28</v>
      </c>
      <c r="N11433" s="12">
        <f>DATE(YEAR(Table1[[#This Row],[Order_Date]]),MONTH(Table1[[#This Row],[Order_Date]]),1)</f>
        <v>45170</v>
      </c>
    </row>
    <row r="11434" spans="1:14">
      <c r="A11434" t="s">
        <v>598</v>
      </c>
      <c r="B11434" t="s">
        <v>519</v>
      </c>
      <c r="C11434" t="s">
        <v>520</v>
      </c>
      <c r="D11434" t="s">
        <v>183</v>
      </c>
      <c r="E11434" t="s">
        <v>243</v>
      </c>
      <c r="F11434" t="s">
        <v>46</v>
      </c>
      <c r="G11434">
        <v>23</v>
      </c>
      <c r="H11434">
        <v>2990.62</v>
      </c>
      <c r="I11434">
        <v>68784.259999999995</v>
      </c>
      <c r="J11434">
        <v>188</v>
      </c>
      <c r="K11434">
        <v>2</v>
      </c>
      <c r="L11434" t="s">
        <v>18</v>
      </c>
      <c r="M11434">
        <f>(Table1[[#This Row],[Current_Stock]]*Table1[[#This Row],[Unit_Price]])</f>
        <v>562236.55999999994</v>
      </c>
      <c r="N11434" s="12">
        <f>DATE(YEAR(Table1[[#This Row],[Order_Date]]),MONTH(Table1[[#This Row],[Order_Date]]),1)</f>
        <v>45139</v>
      </c>
    </row>
    <row r="11435" spans="1:14">
      <c r="A11435" t="s">
        <v>690</v>
      </c>
      <c r="B11435" t="s">
        <v>909</v>
      </c>
      <c r="C11435" t="s">
        <v>910</v>
      </c>
      <c r="D11435" t="s">
        <v>183</v>
      </c>
      <c r="E11435" t="s">
        <v>85</v>
      </c>
      <c r="F11435" t="s">
        <v>40</v>
      </c>
      <c r="G11435">
        <v>23</v>
      </c>
      <c r="H11435">
        <v>2589.3000000000002</v>
      </c>
      <c r="I11435">
        <v>59553.9</v>
      </c>
      <c r="J11435">
        <v>210</v>
      </c>
      <c r="K11435">
        <v>12</v>
      </c>
      <c r="L11435" t="s">
        <v>18</v>
      </c>
      <c r="M11435">
        <f>(Table1[[#This Row],[Current_Stock]]*Table1[[#This Row],[Unit_Price]])</f>
        <v>543753</v>
      </c>
      <c r="N11435" s="12">
        <f>DATE(YEAR(Table1[[#This Row],[Order_Date]]),MONTH(Table1[[#This Row],[Order_Date]]),1)</f>
        <v>44986</v>
      </c>
    </row>
    <row r="11436" spans="1:14">
      <c r="A11436" t="s">
        <v>1239</v>
      </c>
      <c r="B11436" t="s">
        <v>429</v>
      </c>
      <c r="C11436" t="s">
        <v>430</v>
      </c>
      <c r="D11436" t="s">
        <v>44</v>
      </c>
      <c r="E11436" t="s">
        <v>73</v>
      </c>
      <c r="F11436" t="s">
        <v>46</v>
      </c>
      <c r="G11436">
        <v>29</v>
      </c>
      <c r="H11436">
        <v>4023.52</v>
      </c>
      <c r="I11436">
        <v>116682.08</v>
      </c>
      <c r="J11436">
        <v>119</v>
      </c>
      <c r="K11436">
        <v>7</v>
      </c>
      <c r="L11436" t="s">
        <v>105</v>
      </c>
      <c r="M11436">
        <f>(Table1[[#This Row],[Current_Stock]]*Table1[[#This Row],[Unit_Price]])</f>
        <v>478798.88</v>
      </c>
      <c r="N11436" s="12">
        <f>DATE(YEAR(Table1[[#This Row],[Order_Date]]),MONTH(Table1[[#This Row],[Order_Date]]),1)</f>
        <v>45231</v>
      </c>
    </row>
    <row r="11437" spans="1:14">
      <c r="A11437" t="s">
        <v>1132</v>
      </c>
      <c r="B11437" t="s">
        <v>1014</v>
      </c>
      <c r="C11437" t="s">
        <v>1015</v>
      </c>
      <c r="D11437" t="s">
        <v>53</v>
      </c>
      <c r="E11437" t="s">
        <v>330</v>
      </c>
      <c r="F11437" t="s">
        <v>40</v>
      </c>
      <c r="G11437">
        <v>5</v>
      </c>
      <c r="H11437">
        <v>817.98</v>
      </c>
      <c r="I11437">
        <v>4089.9</v>
      </c>
      <c r="J11437">
        <v>464</v>
      </c>
      <c r="K11437">
        <v>10</v>
      </c>
      <c r="L11437" t="s">
        <v>55</v>
      </c>
      <c r="M11437">
        <f>(Table1[[#This Row],[Current_Stock]]*Table1[[#This Row],[Unit_Price]])</f>
        <v>379542.72000000003</v>
      </c>
      <c r="N11437" s="12">
        <f>DATE(YEAR(Table1[[#This Row],[Order_Date]]),MONTH(Table1[[#This Row],[Order_Date]]),1)</f>
        <v>45352</v>
      </c>
    </row>
    <row r="11438" spans="1:14">
      <c r="A11438" t="s">
        <v>607</v>
      </c>
      <c r="B11438" t="s">
        <v>178</v>
      </c>
      <c r="C11438" t="s">
        <v>179</v>
      </c>
      <c r="D11438" t="s">
        <v>22</v>
      </c>
      <c r="E11438" t="s">
        <v>54</v>
      </c>
      <c r="F11438" t="s">
        <v>40</v>
      </c>
      <c r="G11438">
        <v>39</v>
      </c>
      <c r="H11438">
        <v>7445.37</v>
      </c>
      <c r="I11438">
        <v>290369.43</v>
      </c>
      <c r="J11438">
        <v>102</v>
      </c>
      <c r="K11438">
        <v>8</v>
      </c>
      <c r="L11438" t="s">
        <v>18</v>
      </c>
      <c r="M11438">
        <f>(Table1[[#This Row],[Current_Stock]]*Table1[[#This Row],[Unit_Price]])</f>
        <v>759427.74</v>
      </c>
      <c r="N11438" s="12">
        <f>DATE(YEAR(Table1[[#This Row],[Order_Date]]),MONTH(Table1[[#This Row],[Order_Date]]),1)</f>
        <v>45383</v>
      </c>
    </row>
    <row r="11439" spans="1:14">
      <c r="A11439" t="s">
        <v>841</v>
      </c>
      <c r="B11439" t="s">
        <v>890</v>
      </c>
      <c r="C11439" t="s">
        <v>891</v>
      </c>
      <c r="D11439" t="s">
        <v>22</v>
      </c>
      <c r="E11439" t="s">
        <v>189</v>
      </c>
      <c r="F11439" t="s">
        <v>60</v>
      </c>
      <c r="G11439">
        <v>68</v>
      </c>
      <c r="H11439">
        <v>6771.31</v>
      </c>
      <c r="I11439">
        <v>460449.08</v>
      </c>
      <c r="J11439">
        <v>75</v>
      </c>
      <c r="K11439">
        <v>3</v>
      </c>
      <c r="L11439" t="s">
        <v>18</v>
      </c>
      <c r="M11439">
        <f>(Table1[[#This Row],[Current_Stock]]*Table1[[#This Row],[Unit_Price]])</f>
        <v>507848.25000000006</v>
      </c>
      <c r="N11439" s="12">
        <f>DATE(YEAR(Table1[[#This Row],[Order_Date]]),MONTH(Table1[[#This Row],[Order_Date]]),1)</f>
        <v>45566</v>
      </c>
    </row>
    <row r="11440" spans="1:14">
      <c r="A11440" t="s">
        <v>846</v>
      </c>
      <c r="B11440" t="s">
        <v>126</v>
      </c>
      <c r="C11440" t="s">
        <v>127</v>
      </c>
      <c r="D11440" t="s">
        <v>33</v>
      </c>
      <c r="E11440" t="s">
        <v>153</v>
      </c>
      <c r="F11440" t="s">
        <v>40</v>
      </c>
      <c r="G11440">
        <v>21</v>
      </c>
      <c r="H11440">
        <v>590.99</v>
      </c>
      <c r="I11440">
        <v>12410.79</v>
      </c>
      <c r="J11440">
        <v>247</v>
      </c>
      <c r="K11440">
        <v>13</v>
      </c>
      <c r="L11440" t="s">
        <v>18</v>
      </c>
      <c r="M11440">
        <f>(Table1[[#This Row],[Current_Stock]]*Table1[[#This Row],[Unit_Price]])</f>
        <v>145974.53</v>
      </c>
      <c r="N11440" s="12">
        <f>DATE(YEAR(Table1[[#This Row],[Order_Date]]),MONTH(Table1[[#This Row],[Order_Date]]),1)</f>
        <v>45231</v>
      </c>
    </row>
    <row r="11441" spans="1:14">
      <c r="A11441" t="s">
        <v>500</v>
      </c>
      <c r="B11441" t="s">
        <v>290</v>
      </c>
      <c r="C11441" t="s">
        <v>291</v>
      </c>
      <c r="D11441" t="s">
        <v>33</v>
      </c>
      <c r="E11441" t="s">
        <v>282</v>
      </c>
      <c r="F11441" t="s">
        <v>29</v>
      </c>
      <c r="G11441">
        <v>9</v>
      </c>
      <c r="H11441">
        <v>2790.3</v>
      </c>
      <c r="I11441">
        <v>25112.7</v>
      </c>
      <c r="J11441">
        <v>231</v>
      </c>
      <c r="K11441">
        <v>12</v>
      </c>
      <c r="L11441" t="s">
        <v>18</v>
      </c>
      <c r="M11441">
        <f>(Table1[[#This Row],[Current_Stock]]*Table1[[#This Row],[Unit_Price]])</f>
        <v>644559.30000000005</v>
      </c>
      <c r="N11441" s="12">
        <f>DATE(YEAR(Table1[[#This Row],[Order_Date]]),MONTH(Table1[[#This Row],[Order_Date]]),1)</f>
        <v>45444</v>
      </c>
    </row>
    <row r="11442" spans="1:14">
      <c r="A11442" t="s">
        <v>122</v>
      </c>
      <c r="B11442" t="s">
        <v>986</v>
      </c>
      <c r="C11442" t="s">
        <v>987</v>
      </c>
      <c r="D11442" t="s">
        <v>84</v>
      </c>
      <c r="E11442" t="s">
        <v>104</v>
      </c>
      <c r="F11442" t="s">
        <v>29</v>
      </c>
      <c r="G11442">
        <v>23</v>
      </c>
      <c r="H11442">
        <v>28964.2</v>
      </c>
      <c r="I11442">
        <v>666176.6</v>
      </c>
      <c r="J11442">
        <v>245</v>
      </c>
      <c r="K11442">
        <v>4</v>
      </c>
      <c r="L11442" t="s">
        <v>18</v>
      </c>
      <c r="M11442">
        <f>(Table1[[#This Row],[Current_Stock]]*Table1[[#This Row],[Unit_Price]])</f>
        <v>7096229</v>
      </c>
      <c r="N11442" s="12">
        <f>DATE(YEAR(Table1[[#This Row],[Order_Date]]),MONTH(Table1[[#This Row],[Order_Date]]),1)</f>
        <v>45261</v>
      </c>
    </row>
    <row r="11443" spans="1:14">
      <c r="A11443" t="s">
        <v>1054</v>
      </c>
      <c r="B11443" t="s">
        <v>368</v>
      </c>
      <c r="C11443" t="s">
        <v>369</v>
      </c>
      <c r="D11443" t="s">
        <v>22</v>
      </c>
      <c r="E11443" t="s">
        <v>89</v>
      </c>
      <c r="F11443" t="s">
        <v>40</v>
      </c>
      <c r="G11443">
        <v>60</v>
      </c>
      <c r="H11443">
        <v>15094.6</v>
      </c>
      <c r="I11443">
        <v>905676</v>
      </c>
      <c r="J11443">
        <v>70</v>
      </c>
      <c r="K11443">
        <v>8</v>
      </c>
      <c r="L11443" t="s">
        <v>105</v>
      </c>
      <c r="M11443">
        <f>(Table1[[#This Row],[Current_Stock]]*Table1[[#This Row],[Unit_Price]])</f>
        <v>1056622</v>
      </c>
      <c r="N11443" s="12">
        <f>DATE(YEAR(Table1[[#This Row],[Order_Date]]),MONTH(Table1[[#This Row],[Order_Date]]),1)</f>
        <v>45200</v>
      </c>
    </row>
    <row r="11444" spans="1:14">
      <c r="A11444" t="s">
        <v>548</v>
      </c>
      <c r="B11444" t="s">
        <v>479</v>
      </c>
      <c r="C11444" t="s">
        <v>480</v>
      </c>
      <c r="D11444" t="s">
        <v>84</v>
      </c>
      <c r="E11444" t="s">
        <v>89</v>
      </c>
      <c r="F11444" t="s">
        <v>17</v>
      </c>
      <c r="G11444">
        <v>16</v>
      </c>
      <c r="H11444">
        <v>10586.81</v>
      </c>
      <c r="I11444">
        <v>169388.96</v>
      </c>
      <c r="J11444">
        <v>136</v>
      </c>
      <c r="K11444">
        <v>6</v>
      </c>
      <c r="L11444" t="s">
        <v>18</v>
      </c>
      <c r="M11444">
        <f>(Table1[[#This Row],[Current_Stock]]*Table1[[#This Row],[Unit_Price]])</f>
        <v>1439806.16</v>
      </c>
      <c r="N11444" s="12">
        <f>DATE(YEAR(Table1[[#This Row],[Order_Date]]),MONTH(Table1[[#This Row],[Order_Date]]),1)</f>
        <v>45352</v>
      </c>
    </row>
    <row r="11445" spans="1:14">
      <c r="A11445" t="s">
        <v>1204</v>
      </c>
      <c r="B11445" t="s">
        <v>107</v>
      </c>
      <c r="C11445" t="s">
        <v>108</v>
      </c>
      <c r="D11445" t="s">
        <v>96</v>
      </c>
      <c r="E11445" t="s">
        <v>160</v>
      </c>
      <c r="F11445" t="s">
        <v>29</v>
      </c>
      <c r="G11445">
        <v>4</v>
      </c>
      <c r="H11445">
        <v>4882.17</v>
      </c>
      <c r="I11445">
        <v>19528.68</v>
      </c>
      <c r="J11445">
        <v>505</v>
      </c>
      <c r="K11445">
        <v>14</v>
      </c>
      <c r="L11445" t="s">
        <v>18</v>
      </c>
      <c r="M11445">
        <f>(Table1[[#This Row],[Current_Stock]]*Table1[[#This Row],[Unit_Price]])</f>
        <v>2465495.85</v>
      </c>
      <c r="N11445" s="12">
        <f>DATE(YEAR(Table1[[#This Row],[Order_Date]]),MONTH(Table1[[#This Row],[Order_Date]]),1)</f>
        <v>45017</v>
      </c>
    </row>
    <row r="11446" spans="1:14">
      <c r="A11446" t="s">
        <v>951</v>
      </c>
      <c r="B11446" t="s">
        <v>642</v>
      </c>
      <c r="C11446" t="s">
        <v>643</v>
      </c>
      <c r="D11446" t="s">
        <v>33</v>
      </c>
      <c r="E11446" t="s">
        <v>39</v>
      </c>
      <c r="F11446" t="s">
        <v>40</v>
      </c>
      <c r="G11446">
        <v>13</v>
      </c>
      <c r="H11446">
        <v>2514.2600000000002</v>
      </c>
      <c r="I11446">
        <v>32685.38</v>
      </c>
      <c r="J11446">
        <v>149</v>
      </c>
      <c r="K11446">
        <v>4</v>
      </c>
      <c r="L11446" t="s">
        <v>18</v>
      </c>
      <c r="M11446">
        <f>(Table1[[#This Row],[Current_Stock]]*Table1[[#This Row],[Unit_Price]])</f>
        <v>374624.74000000005</v>
      </c>
      <c r="N11446" s="12">
        <f>DATE(YEAR(Table1[[#This Row],[Order_Date]]),MONTH(Table1[[#This Row],[Order_Date]]),1)</f>
        <v>45413</v>
      </c>
    </row>
    <row r="11447" spans="1:14">
      <c r="A11447" t="s">
        <v>1378</v>
      </c>
      <c r="B11447" t="s">
        <v>909</v>
      </c>
      <c r="C11447" t="s">
        <v>910</v>
      </c>
      <c r="D11447" t="s">
        <v>183</v>
      </c>
      <c r="E11447" t="s">
        <v>80</v>
      </c>
      <c r="F11447" t="s">
        <v>17</v>
      </c>
      <c r="G11447">
        <v>22</v>
      </c>
      <c r="H11447">
        <v>2363.41</v>
      </c>
      <c r="I11447">
        <v>51995.02</v>
      </c>
      <c r="J11447">
        <v>131</v>
      </c>
      <c r="K11447">
        <v>3</v>
      </c>
      <c r="L11447" t="s">
        <v>18</v>
      </c>
      <c r="M11447">
        <f>(Table1[[#This Row],[Current_Stock]]*Table1[[#This Row],[Unit_Price]])</f>
        <v>309606.70999999996</v>
      </c>
      <c r="N11447" s="12">
        <f>DATE(YEAR(Table1[[#This Row],[Order_Date]]),MONTH(Table1[[#This Row],[Order_Date]]),1)</f>
        <v>45292</v>
      </c>
    </row>
    <row r="11448" spans="1:14">
      <c r="A11448" t="s">
        <v>1027</v>
      </c>
      <c r="B11448" t="s">
        <v>590</v>
      </c>
      <c r="C11448" t="s">
        <v>591</v>
      </c>
      <c r="D11448" t="s">
        <v>15</v>
      </c>
      <c r="E11448" t="s">
        <v>23</v>
      </c>
      <c r="F11448" t="s">
        <v>40</v>
      </c>
      <c r="G11448">
        <v>9</v>
      </c>
      <c r="H11448">
        <v>254.74</v>
      </c>
      <c r="I11448">
        <v>2292.66</v>
      </c>
      <c r="J11448">
        <v>114</v>
      </c>
      <c r="K11448">
        <v>2</v>
      </c>
      <c r="L11448" t="s">
        <v>18</v>
      </c>
      <c r="M11448">
        <f>(Table1[[#This Row],[Current_Stock]]*Table1[[#This Row],[Unit_Price]])</f>
        <v>29040.36</v>
      </c>
      <c r="N11448" s="12">
        <f>DATE(YEAR(Table1[[#This Row],[Order_Date]]),MONTH(Table1[[#This Row],[Order_Date]]),1)</f>
        <v>45108</v>
      </c>
    </row>
    <row r="11449" spans="1:14">
      <c r="A11449" t="s">
        <v>687</v>
      </c>
      <c r="B11449" t="s">
        <v>775</v>
      </c>
      <c r="C11449" t="s">
        <v>776</v>
      </c>
      <c r="D11449" t="s">
        <v>15</v>
      </c>
      <c r="E11449" t="s">
        <v>104</v>
      </c>
      <c r="F11449" t="s">
        <v>40</v>
      </c>
      <c r="G11449">
        <v>10</v>
      </c>
      <c r="H11449">
        <v>34.28</v>
      </c>
      <c r="I11449">
        <v>342.8</v>
      </c>
      <c r="J11449">
        <v>119</v>
      </c>
      <c r="K11449">
        <v>2</v>
      </c>
      <c r="L11449" t="s">
        <v>18</v>
      </c>
      <c r="M11449">
        <f>(Table1[[#This Row],[Current_Stock]]*Table1[[#This Row],[Unit_Price]])</f>
        <v>4079.32</v>
      </c>
      <c r="N11449" s="12">
        <f>DATE(YEAR(Table1[[#This Row],[Order_Date]]),MONTH(Table1[[#This Row],[Order_Date]]),1)</f>
        <v>45139</v>
      </c>
    </row>
    <row r="11450" spans="1:14">
      <c r="A11450" t="s">
        <v>868</v>
      </c>
      <c r="B11450" t="s">
        <v>456</v>
      </c>
      <c r="C11450" t="s">
        <v>457</v>
      </c>
      <c r="D11450" t="s">
        <v>96</v>
      </c>
      <c r="E11450" t="s">
        <v>59</v>
      </c>
      <c r="F11450" t="s">
        <v>60</v>
      </c>
      <c r="G11450">
        <v>4</v>
      </c>
      <c r="H11450">
        <v>636.99</v>
      </c>
      <c r="I11450">
        <v>2547.96</v>
      </c>
      <c r="J11450">
        <v>542</v>
      </c>
      <c r="K11450">
        <v>8</v>
      </c>
      <c r="L11450" t="s">
        <v>55</v>
      </c>
      <c r="M11450">
        <f>(Table1[[#This Row],[Current_Stock]]*Table1[[#This Row],[Unit_Price]])</f>
        <v>345248.58</v>
      </c>
      <c r="N11450" s="12">
        <f>DATE(YEAR(Table1[[#This Row],[Order_Date]]),MONTH(Table1[[#This Row],[Order_Date]]),1)</f>
        <v>45444</v>
      </c>
    </row>
    <row r="11451" spans="1:14">
      <c r="A11451" t="s">
        <v>988</v>
      </c>
      <c r="B11451" t="s">
        <v>25</v>
      </c>
      <c r="C11451" t="s">
        <v>26</v>
      </c>
      <c r="D11451" t="s">
        <v>27</v>
      </c>
      <c r="E11451" t="s">
        <v>54</v>
      </c>
      <c r="F11451" t="s">
        <v>17</v>
      </c>
      <c r="G11451">
        <v>7</v>
      </c>
      <c r="H11451">
        <v>901.72</v>
      </c>
      <c r="I11451">
        <v>6312.04</v>
      </c>
      <c r="J11451">
        <v>302</v>
      </c>
      <c r="K11451">
        <v>8</v>
      </c>
      <c r="L11451" t="s">
        <v>18</v>
      </c>
      <c r="M11451">
        <f>(Table1[[#This Row],[Current_Stock]]*Table1[[#This Row],[Unit_Price]])</f>
        <v>272319.44</v>
      </c>
      <c r="N11451" s="12">
        <f>DATE(YEAR(Table1[[#This Row],[Order_Date]]),MONTH(Table1[[#This Row],[Order_Date]]),1)</f>
        <v>45078</v>
      </c>
    </row>
    <row r="11452" spans="1:14">
      <c r="A11452" t="s">
        <v>973</v>
      </c>
      <c r="B11452" t="s">
        <v>802</v>
      </c>
      <c r="C11452" t="s">
        <v>803</v>
      </c>
      <c r="D11452" t="s">
        <v>15</v>
      </c>
      <c r="E11452" t="s">
        <v>23</v>
      </c>
      <c r="F11452" t="s">
        <v>60</v>
      </c>
      <c r="G11452">
        <v>10</v>
      </c>
      <c r="H11452">
        <v>117.37</v>
      </c>
      <c r="I11452">
        <v>1173.7</v>
      </c>
      <c r="J11452">
        <v>147</v>
      </c>
      <c r="K11452">
        <v>10</v>
      </c>
      <c r="L11452" t="s">
        <v>18</v>
      </c>
      <c r="M11452">
        <f>(Table1[[#This Row],[Current_Stock]]*Table1[[#This Row],[Unit_Price]])</f>
        <v>17253.39</v>
      </c>
      <c r="N11452" s="12">
        <f>DATE(YEAR(Table1[[#This Row],[Order_Date]]),MONTH(Table1[[#This Row],[Order_Date]]),1)</f>
        <v>45383</v>
      </c>
    </row>
    <row r="11453" spans="1:14">
      <c r="A11453" t="s">
        <v>1067</v>
      </c>
      <c r="B11453" t="s">
        <v>479</v>
      </c>
      <c r="C11453" t="s">
        <v>480</v>
      </c>
      <c r="D11453" t="s">
        <v>84</v>
      </c>
      <c r="E11453" t="s">
        <v>16</v>
      </c>
      <c r="F11453" t="s">
        <v>60</v>
      </c>
      <c r="G11453">
        <v>19</v>
      </c>
      <c r="H11453">
        <v>13931.63</v>
      </c>
      <c r="I11453">
        <v>264700.96999999997</v>
      </c>
      <c r="J11453">
        <v>183</v>
      </c>
      <c r="K11453">
        <v>9</v>
      </c>
      <c r="L11453" t="s">
        <v>18</v>
      </c>
      <c r="M11453">
        <f>(Table1[[#This Row],[Current_Stock]]*Table1[[#This Row],[Unit_Price]])</f>
        <v>2549488.29</v>
      </c>
      <c r="N11453" s="12">
        <f>DATE(YEAR(Table1[[#This Row],[Order_Date]]),MONTH(Table1[[#This Row],[Order_Date]]),1)</f>
        <v>45536</v>
      </c>
    </row>
    <row r="11454" spans="1:14">
      <c r="A11454" t="s">
        <v>1324</v>
      </c>
      <c r="B11454" t="s">
        <v>287</v>
      </c>
      <c r="C11454" t="s">
        <v>288</v>
      </c>
      <c r="D11454" t="s">
        <v>15</v>
      </c>
      <c r="E11454" t="s">
        <v>282</v>
      </c>
      <c r="F11454" t="s">
        <v>29</v>
      </c>
      <c r="G11454">
        <v>22</v>
      </c>
      <c r="H11454">
        <v>322.48</v>
      </c>
      <c r="I11454">
        <v>7094.56</v>
      </c>
      <c r="J11454">
        <v>181</v>
      </c>
      <c r="K11454">
        <v>6</v>
      </c>
      <c r="L11454" t="s">
        <v>18</v>
      </c>
      <c r="M11454">
        <f>(Table1[[#This Row],[Current_Stock]]*Table1[[#This Row],[Unit_Price]])</f>
        <v>58368.880000000005</v>
      </c>
      <c r="N11454" s="12">
        <f>DATE(YEAR(Table1[[#This Row],[Order_Date]]),MONTH(Table1[[#This Row],[Order_Date]]),1)</f>
        <v>45292</v>
      </c>
    </row>
    <row r="11455" spans="1:14">
      <c r="A11455" t="s">
        <v>598</v>
      </c>
      <c r="B11455" t="s">
        <v>802</v>
      </c>
      <c r="C11455" t="s">
        <v>803</v>
      </c>
      <c r="D11455" t="s">
        <v>15</v>
      </c>
      <c r="E11455" t="s">
        <v>269</v>
      </c>
      <c r="F11455" t="s">
        <v>40</v>
      </c>
      <c r="G11455">
        <v>25</v>
      </c>
      <c r="H11455">
        <v>454.91</v>
      </c>
      <c r="I11455">
        <v>11372.75</v>
      </c>
      <c r="J11455">
        <v>178</v>
      </c>
      <c r="K11455">
        <v>2</v>
      </c>
      <c r="L11455" t="s">
        <v>18</v>
      </c>
      <c r="M11455">
        <f>(Table1[[#This Row],[Current_Stock]]*Table1[[#This Row],[Unit_Price]])</f>
        <v>80973.98000000001</v>
      </c>
      <c r="N11455" s="12">
        <f>DATE(YEAR(Table1[[#This Row],[Order_Date]]),MONTH(Table1[[#This Row],[Order_Date]]),1)</f>
        <v>45139</v>
      </c>
    </row>
    <row r="11456" spans="1:14">
      <c r="A11456" t="s">
        <v>1361</v>
      </c>
      <c r="B11456" t="s">
        <v>151</v>
      </c>
      <c r="C11456" t="s">
        <v>152</v>
      </c>
      <c r="D11456" t="s">
        <v>53</v>
      </c>
      <c r="E11456" t="s">
        <v>269</v>
      </c>
      <c r="F11456" t="s">
        <v>17</v>
      </c>
      <c r="G11456">
        <v>10</v>
      </c>
      <c r="H11456">
        <v>1596.28</v>
      </c>
      <c r="I11456">
        <v>15962.8</v>
      </c>
      <c r="J11456">
        <v>538</v>
      </c>
      <c r="K11456">
        <v>10</v>
      </c>
      <c r="L11456" t="s">
        <v>18</v>
      </c>
      <c r="M11456">
        <f>(Table1[[#This Row],[Current_Stock]]*Table1[[#This Row],[Unit_Price]])</f>
        <v>858798.64</v>
      </c>
      <c r="N11456" s="12">
        <f>DATE(YEAR(Table1[[#This Row],[Order_Date]]),MONTH(Table1[[#This Row],[Order_Date]]),1)</f>
        <v>45383</v>
      </c>
    </row>
    <row r="11457" spans="1:14">
      <c r="A11457" t="s">
        <v>872</v>
      </c>
      <c r="B11457" t="s">
        <v>1014</v>
      </c>
      <c r="C11457" t="s">
        <v>1015</v>
      </c>
      <c r="D11457" t="s">
        <v>53</v>
      </c>
      <c r="E11457" t="s">
        <v>85</v>
      </c>
      <c r="F11457" t="s">
        <v>29</v>
      </c>
      <c r="G11457">
        <v>7</v>
      </c>
      <c r="H11457">
        <v>4991.68</v>
      </c>
      <c r="I11457">
        <v>34941.760000000002</v>
      </c>
      <c r="J11457">
        <v>428</v>
      </c>
      <c r="K11457">
        <v>13</v>
      </c>
      <c r="L11457" t="s">
        <v>18</v>
      </c>
      <c r="M11457">
        <f>(Table1[[#This Row],[Current_Stock]]*Table1[[#This Row],[Unit_Price]])</f>
        <v>2136439.04</v>
      </c>
      <c r="N11457" s="12">
        <f>DATE(YEAR(Table1[[#This Row],[Order_Date]]),MONTH(Table1[[#This Row],[Order_Date]]),1)</f>
        <v>44986</v>
      </c>
    </row>
    <row r="11458" spans="1:14">
      <c r="A11458" t="s">
        <v>218</v>
      </c>
      <c r="B11458" t="s">
        <v>808</v>
      </c>
      <c r="C11458" t="s">
        <v>809</v>
      </c>
      <c r="D11458" t="s">
        <v>33</v>
      </c>
      <c r="E11458" t="s">
        <v>97</v>
      </c>
      <c r="F11458" t="s">
        <v>60</v>
      </c>
      <c r="G11458">
        <v>13</v>
      </c>
      <c r="H11458">
        <v>1219.68</v>
      </c>
      <c r="I11458">
        <v>15855.84</v>
      </c>
      <c r="J11458">
        <v>217</v>
      </c>
      <c r="K11458">
        <v>12</v>
      </c>
      <c r="L11458" t="s">
        <v>18</v>
      </c>
      <c r="M11458">
        <f>(Table1[[#This Row],[Current_Stock]]*Table1[[#This Row],[Unit_Price]])</f>
        <v>264670.56</v>
      </c>
      <c r="N11458" s="12">
        <f>DATE(YEAR(Table1[[#This Row],[Order_Date]]),MONTH(Table1[[#This Row],[Order_Date]]),1)</f>
        <v>45597</v>
      </c>
    </row>
    <row r="11459" spans="1:14">
      <c r="A11459" t="s">
        <v>732</v>
      </c>
      <c r="B11459" t="s">
        <v>293</v>
      </c>
      <c r="C11459" t="s">
        <v>294</v>
      </c>
      <c r="D11459" t="s">
        <v>96</v>
      </c>
      <c r="E11459" t="s">
        <v>109</v>
      </c>
      <c r="F11459" t="s">
        <v>46</v>
      </c>
      <c r="G11459">
        <v>7</v>
      </c>
      <c r="H11459">
        <v>1181.5</v>
      </c>
      <c r="I11459">
        <v>8270.5</v>
      </c>
      <c r="J11459">
        <v>261</v>
      </c>
      <c r="K11459">
        <v>13</v>
      </c>
      <c r="L11459" t="s">
        <v>18</v>
      </c>
      <c r="M11459">
        <f>(Table1[[#This Row],[Current_Stock]]*Table1[[#This Row],[Unit_Price]])</f>
        <v>308371.5</v>
      </c>
      <c r="N11459" s="12">
        <f>DATE(YEAR(Table1[[#This Row],[Order_Date]]),MONTH(Table1[[#This Row],[Order_Date]]),1)</f>
        <v>45444</v>
      </c>
    </row>
    <row r="11460" spans="1:14">
      <c r="A11460" t="s">
        <v>565</v>
      </c>
      <c r="B11460" t="s">
        <v>141</v>
      </c>
      <c r="C11460" t="s">
        <v>142</v>
      </c>
      <c r="D11460" t="s">
        <v>27</v>
      </c>
      <c r="E11460" t="s">
        <v>167</v>
      </c>
      <c r="F11460" t="s">
        <v>40</v>
      </c>
      <c r="G11460">
        <v>10</v>
      </c>
      <c r="H11460">
        <v>604.69000000000005</v>
      </c>
      <c r="I11460">
        <v>6046.9</v>
      </c>
      <c r="J11460">
        <v>365</v>
      </c>
      <c r="K11460">
        <v>6</v>
      </c>
      <c r="L11460" t="s">
        <v>18</v>
      </c>
      <c r="M11460">
        <f>(Table1[[#This Row],[Current_Stock]]*Table1[[#This Row],[Unit_Price]])</f>
        <v>220711.85</v>
      </c>
      <c r="N11460" s="12">
        <f>DATE(YEAR(Table1[[#This Row],[Order_Date]]),MONTH(Table1[[#This Row],[Order_Date]]),1)</f>
        <v>44958</v>
      </c>
    </row>
    <row r="11461" spans="1:14">
      <c r="A11461" t="s">
        <v>993</v>
      </c>
      <c r="B11461" t="s">
        <v>544</v>
      </c>
      <c r="C11461" t="s">
        <v>545</v>
      </c>
      <c r="D11461" t="s">
        <v>96</v>
      </c>
      <c r="E11461" t="s">
        <v>54</v>
      </c>
      <c r="F11461" t="s">
        <v>17</v>
      </c>
      <c r="G11461">
        <v>6</v>
      </c>
      <c r="H11461">
        <v>4393.71</v>
      </c>
      <c r="I11461">
        <v>26362.26</v>
      </c>
      <c r="J11461">
        <v>554</v>
      </c>
      <c r="K11461">
        <v>7</v>
      </c>
      <c r="L11461" t="s">
        <v>18</v>
      </c>
      <c r="M11461">
        <f>(Table1[[#This Row],[Current_Stock]]*Table1[[#This Row],[Unit_Price]])</f>
        <v>2434115.34</v>
      </c>
      <c r="N11461" s="12">
        <f>DATE(YEAR(Table1[[#This Row],[Order_Date]]),MONTH(Table1[[#This Row],[Order_Date]]),1)</f>
        <v>45352</v>
      </c>
    </row>
    <row r="11462" spans="1:14">
      <c r="A11462" t="s">
        <v>1341</v>
      </c>
      <c r="B11462" t="s">
        <v>608</v>
      </c>
      <c r="C11462" t="s">
        <v>609</v>
      </c>
      <c r="D11462" t="s">
        <v>84</v>
      </c>
      <c r="E11462" t="s">
        <v>153</v>
      </c>
      <c r="F11462" t="s">
        <v>46</v>
      </c>
      <c r="G11462">
        <v>23</v>
      </c>
      <c r="H11462">
        <v>28149.62</v>
      </c>
      <c r="I11462">
        <v>647441.26</v>
      </c>
      <c r="J11462">
        <v>91</v>
      </c>
      <c r="K11462">
        <v>8</v>
      </c>
      <c r="L11462" t="s">
        <v>18</v>
      </c>
      <c r="M11462">
        <f>(Table1[[#This Row],[Current_Stock]]*Table1[[#This Row],[Unit_Price]])</f>
        <v>2561615.42</v>
      </c>
      <c r="N11462" s="12">
        <f>DATE(YEAR(Table1[[#This Row],[Order_Date]]),MONTH(Table1[[#This Row],[Order_Date]]),1)</f>
        <v>45017</v>
      </c>
    </row>
    <row r="11463" spans="1:14">
      <c r="A11463" t="s">
        <v>1228</v>
      </c>
      <c r="B11463" t="s">
        <v>341</v>
      </c>
      <c r="C11463" t="s">
        <v>342</v>
      </c>
      <c r="D11463" t="s">
        <v>33</v>
      </c>
      <c r="E11463" t="s">
        <v>28</v>
      </c>
      <c r="F11463" t="s">
        <v>60</v>
      </c>
      <c r="G11463">
        <v>14</v>
      </c>
      <c r="H11463">
        <v>1427.85</v>
      </c>
      <c r="I11463">
        <v>19989.900000000001</v>
      </c>
      <c r="J11463">
        <v>169</v>
      </c>
      <c r="K11463">
        <v>6</v>
      </c>
      <c r="L11463" t="s">
        <v>18</v>
      </c>
      <c r="M11463">
        <f>(Table1[[#This Row],[Current_Stock]]*Table1[[#This Row],[Unit_Price]])</f>
        <v>241306.65</v>
      </c>
      <c r="N11463" s="12">
        <f>DATE(YEAR(Table1[[#This Row],[Order_Date]]),MONTH(Table1[[#This Row],[Order_Date]]),1)</f>
        <v>44958</v>
      </c>
    </row>
    <row r="11464" spans="1:14">
      <c r="A11464" t="s">
        <v>801</v>
      </c>
      <c r="B11464" t="s">
        <v>491</v>
      </c>
      <c r="C11464" t="s">
        <v>492</v>
      </c>
      <c r="D11464" t="s">
        <v>96</v>
      </c>
      <c r="E11464" t="s">
        <v>277</v>
      </c>
      <c r="F11464" t="s">
        <v>17</v>
      </c>
      <c r="G11464">
        <v>6</v>
      </c>
      <c r="H11464">
        <v>4633.13</v>
      </c>
      <c r="I11464">
        <v>27798.78</v>
      </c>
      <c r="J11464">
        <v>490</v>
      </c>
      <c r="K11464">
        <v>5</v>
      </c>
      <c r="L11464" t="s">
        <v>18</v>
      </c>
      <c r="M11464">
        <f>(Table1[[#This Row],[Current_Stock]]*Table1[[#This Row],[Unit_Price]])</f>
        <v>2270233.7000000002</v>
      </c>
      <c r="N11464" s="12">
        <f>DATE(YEAR(Table1[[#This Row],[Order_Date]]),MONTH(Table1[[#This Row],[Order_Date]]),1)</f>
        <v>45505</v>
      </c>
    </row>
    <row r="11465" spans="1:14">
      <c r="A11465" t="s">
        <v>625</v>
      </c>
      <c r="B11465" t="s">
        <v>371</v>
      </c>
      <c r="C11465" t="s">
        <v>372</v>
      </c>
      <c r="D11465" t="s">
        <v>22</v>
      </c>
      <c r="E11465" t="s">
        <v>211</v>
      </c>
      <c r="F11465" t="s">
        <v>46</v>
      </c>
      <c r="G11465">
        <v>30</v>
      </c>
      <c r="H11465">
        <v>14789.97</v>
      </c>
      <c r="I11465">
        <v>443699.1</v>
      </c>
      <c r="J11465">
        <v>68</v>
      </c>
      <c r="K11465">
        <v>7</v>
      </c>
      <c r="L11465" t="s">
        <v>105</v>
      </c>
      <c r="M11465">
        <f>(Table1[[#This Row],[Current_Stock]]*Table1[[#This Row],[Unit_Price]])</f>
        <v>1005717.96</v>
      </c>
      <c r="N11465" s="12">
        <f>DATE(YEAR(Table1[[#This Row],[Order_Date]]),MONTH(Table1[[#This Row],[Order_Date]]),1)</f>
        <v>45444</v>
      </c>
    </row>
    <row r="11466" spans="1:14">
      <c r="A11466" t="s">
        <v>552</v>
      </c>
      <c r="B11466" t="s">
        <v>1014</v>
      </c>
      <c r="C11466" t="s">
        <v>1015</v>
      </c>
      <c r="D11466" t="s">
        <v>53</v>
      </c>
      <c r="E11466" t="s">
        <v>104</v>
      </c>
      <c r="F11466" t="s">
        <v>17</v>
      </c>
      <c r="G11466">
        <v>9</v>
      </c>
      <c r="H11466">
        <v>3623.3</v>
      </c>
      <c r="I11466">
        <v>32609.7</v>
      </c>
      <c r="J11466">
        <v>489</v>
      </c>
      <c r="K11466">
        <v>8</v>
      </c>
      <c r="L11466" t="s">
        <v>55</v>
      </c>
      <c r="M11466">
        <f>(Table1[[#This Row],[Current_Stock]]*Table1[[#This Row],[Unit_Price]])</f>
        <v>1771793.7000000002</v>
      </c>
      <c r="N11466" s="12">
        <f>DATE(YEAR(Table1[[#This Row],[Order_Date]]),MONTH(Table1[[#This Row],[Order_Date]]),1)</f>
        <v>45444</v>
      </c>
    </row>
    <row r="11467" spans="1:14">
      <c r="A11467" t="s">
        <v>850</v>
      </c>
      <c r="B11467" t="s">
        <v>953</v>
      </c>
      <c r="C11467" t="s">
        <v>954</v>
      </c>
      <c r="D11467" t="s">
        <v>183</v>
      </c>
      <c r="E11467" t="s">
        <v>282</v>
      </c>
      <c r="F11467" t="s">
        <v>40</v>
      </c>
      <c r="G11467">
        <v>8</v>
      </c>
      <c r="H11467">
        <v>846.63</v>
      </c>
      <c r="I11467">
        <v>6773.04</v>
      </c>
      <c r="J11467">
        <v>129</v>
      </c>
      <c r="K11467">
        <v>14</v>
      </c>
      <c r="L11467" t="s">
        <v>18</v>
      </c>
      <c r="M11467">
        <f>(Table1[[#This Row],[Current_Stock]]*Table1[[#This Row],[Unit_Price]])</f>
        <v>109215.27</v>
      </c>
      <c r="N11467" s="12">
        <f>DATE(YEAR(Table1[[#This Row],[Order_Date]]),MONTH(Table1[[#This Row],[Order_Date]]),1)</f>
        <v>45017</v>
      </c>
    </row>
    <row r="11468" spans="1:14">
      <c r="A11468" t="s">
        <v>939</v>
      </c>
      <c r="B11468" t="s">
        <v>383</v>
      </c>
      <c r="C11468" t="s">
        <v>384</v>
      </c>
      <c r="D11468" t="s">
        <v>44</v>
      </c>
      <c r="E11468" t="s">
        <v>50</v>
      </c>
      <c r="F11468" t="s">
        <v>46</v>
      </c>
      <c r="G11468">
        <v>30</v>
      </c>
      <c r="H11468">
        <v>2351.21</v>
      </c>
      <c r="I11468">
        <v>70536.3</v>
      </c>
      <c r="J11468">
        <v>100</v>
      </c>
      <c r="K11468">
        <v>4</v>
      </c>
      <c r="L11468" t="s">
        <v>105</v>
      </c>
      <c r="M11468">
        <f>(Table1[[#This Row],[Current_Stock]]*Table1[[#This Row],[Unit_Price]])</f>
        <v>235121</v>
      </c>
      <c r="N11468" s="12">
        <f>DATE(YEAR(Table1[[#This Row],[Order_Date]]),MONTH(Table1[[#This Row],[Order_Date]]),1)</f>
        <v>45231</v>
      </c>
    </row>
    <row r="11469" spans="1:14">
      <c r="A11469" t="s">
        <v>967</v>
      </c>
      <c r="B11469" t="s">
        <v>393</v>
      </c>
      <c r="C11469" t="s">
        <v>394</v>
      </c>
      <c r="D11469" t="s">
        <v>33</v>
      </c>
      <c r="E11469" t="s">
        <v>251</v>
      </c>
      <c r="F11469" t="s">
        <v>29</v>
      </c>
      <c r="G11469">
        <v>11</v>
      </c>
      <c r="H11469">
        <v>4584.2299999999996</v>
      </c>
      <c r="I11469">
        <v>50426.53</v>
      </c>
      <c r="J11469">
        <v>243</v>
      </c>
      <c r="K11469">
        <v>11</v>
      </c>
      <c r="L11469" t="s">
        <v>18</v>
      </c>
      <c r="M11469">
        <f>(Table1[[#This Row],[Current_Stock]]*Table1[[#This Row],[Unit_Price]])</f>
        <v>1113967.8899999999</v>
      </c>
      <c r="N11469" s="12">
        <f>DATE(YEAR(Table1[[#This Row],[Order_Date]]),MONTH(Table1[[#This Row],[Order_Date]]),1)</f>
        <v>44927</v>
      </c>
    </row>
    <row r="11470" spans="1:14">
      <c r="A11470" t="s">
        <v>973</v>
      </c>
      <c r="B11470" t="s">
        <v>1065</v>
      </c>
      <c r="C11470" t="s">
        <v>1066</v>
      </c>
      <c r="D11470" t="s">
        <v>15</v>
      </c>
      <c r="E11470" t="s">
        <v>160</v>
      </c>
      <c r="F11470" t="s">
        <v>17</v>
      </c>
      <c r="G11470">
        <v>13</v>
      </c>
      <c r="H11470">
        <v>206.79</v>
      </c>
      <c r="I11470">
        <v>2688.27</v>
      </c>
      <c r="J11470">
        <v>179</v>
      </c>
      <c r="K11470">
        <v>6</v>
      </c>
      <c r="L11470" t="s">
        <v>18</v>
      </c>
      <c r="M11470">
        <f>(Table1[[#This Row],[Current_Stock]]*Table1[[#This Row],[Unit_Price]])</f>
        <v>37015.409999999996</v>
      </c>
      <c r="N11470" s="12">
        <f>DATE(YEAR(Table1[[#This Row],[Order_Date]]),MONTH(Table1[[#This Row],[Order_Date]]),1)</f>
        <v>45383</v>
      </c>
    </row>
    <row r="11471" spans="1:14">
      <c r="A11471" t="s">
        <v>1377</v>
      </c>
      <c r="B11471" t="s">
        <v>219</v>
      </c>
      <c r="C11471" t="s">
        <v>220</v>
      </c>
      <c r="D11471" t="s">
        <v>33</v>
      </c>
      <c r="E11471" t="s">
        <v>211</v>
      </c>
      <c r="F11471" t="s">
        <v>60</v>
      </c>
      <c r="G11471">
        <v>12</v>
      </c>
      <c r="H11471">
        <v>892.1</v>
      </c>
      <c r="I11471">
        <v>10705.2</v>
      </c>
      <c r="J11471">
        <v>185</v>
      </c>
      <c r="K11471">
        <v>10</v>
      </c>
      <c r="L11471" t="s">
        <v>18</v>
      </c>
      <c r="M11471">
        <f>(Table1[[#This Row],[Current_Stock]]*Table1[[#This Row],[Unit_Price]])</f>
        <v>165038.5</v>
      </c>
      <c r="N11471" s="12">
        <f>DATE(YEAR(Table1[[#This Row],[Order_Date]]),MONTH(Table1[[#This Row],[Order_Date]]),1)</f>
        <v>45505</v>
      </c>
    </row>
    <row r="11472" spans="1:14">
      <c r="A11472" t="s">
        <v>616</v>
      </c>
      <c r="B11472" t="s">
        <v>87</v>
      </c>
      <c r="C11472" t="s">
        <v>88</v>
      </c>
      <c r="D11472" t="s">
        <v>15</v>
      </c>
      <c r="E11472" t="s">
        <v>269</v>
      </c>
      <c r="F11472" t="s">
        <v>29</v>
      </c>
      <c r="G11472">
        <v>8</v>
      </c>
      <c r="H11472">
        <v>210.59</v>
      </c>
      <c r="I11472">
        <v>1684.72</v>
      </c>
      <c r="J11472">
        <v>204</v>
      </c>
      <c r="K11472">
        <v>12</v>
      </c>
      <c r="L11472" t="s">
        <v>18</v>
      </c>
      <c r="M11472">
        <f>(Table1[[#This Row],[Current_Stock]]*Table1[[#This Row],[Unit_Price]])</f>
        <v>42960.36</v>
      </c>
      <c r="N11472" s="12">
        <f>DATE(YEAR(Table1[[#This Row],[Order_Date]]),MONTH(Table1[[#This Row],[Order_Date]]),1)</f>
        <v>45505</v>
      </c>
    </row>
    <row r="11473" spans="1:14">
      <c r="A11473" t="s">
        <v>334</v>
      </c>
      <c r="B11473" t="s">
        <v>305</v>
      </c>
      <c r="C11473" t="s">
        <v>306</v>
      </c>
      <c r="D11473" t="s">
        <v>22</v>
      </c>
      <c r="E11473" t="s">
        <v>330</v>
      </c>
      <c r="F11473" t="s">
        <v>17</v>
      </c>
      <c r="G11473">
        <v>22</v>
      </c>
      <c r="H11473">
        <v>15874.61</v>
      </c>
      <c r="I11473">
        <v>349241.42</v>
      </c>
      <c r="J11473">
        <v>53</v>
      </c>
      <c r="K11473">
        <v>4</v>
      </c>
      <c r="L11473" t="s">
        <v>18</v>
      </c>
      <c r="M11473">
        <f>(Table1[[#This Row],[Current_Stock]]*Table1[[#This Row],[Unit_Price]])</f>
        <v>841354.33000000007</v>
      </c>
      <c r="N11473" s="12">
        <f>DATE(YEAR(Table1[[#This Row],[Order_Date]]),MONTH(Table1[[#This Row],[Order_Date]]),1)</f>
        <v>45292</v>
      </c>
    </row>
    <row r="11474" spans="1:14">
      <c r="A11474" t="s">
        <v>644</v>
      </c>
      <c r="B11474" t="s">
        <v>308</v>
      </c>
      <c r="C11474" t="s">
        <v>309</v>
      </c>
      <c r="D11474" t="s">
        <v>96</v>
      </c>
      <c r="E11474" t="s">
        <v>282</v>
      </c>
      <c r="F11474" t="s">
        <v>29</v>
      </c>
      <c r="G11474">
        <v>4</v>
      </c>
      <c r="H11474">
        <v>598.59</v>
      </c>
      <c r="I11474">
        <v>2394.36</v>
      </c>
      <c r="J11474">
        <v>452</v>
      </c>
      <c r="K11474">
        <v>2</v>
      </c>
      <c r="L11474" t="s">
        <v>18</v>
      </c>
      <c r="M11474">
        <f>(Table1[[#This Row],[Current_Stock]]*Table1[[#This Row],[Unit_Price]])</f>
        <v>270562.68</v>
      </c>
      <c r="N11474" s="12">
        <f>DATE(YEAR(Table1[[#This Row],[Order_Date]]),MONTH(Table1[[#This Row],[Order_Date]]),1)</f>
        <v>45505</v>
      </c>
    </row>
    <row r="11475" spans="1:14">
      <c r="A11475" t="s">
        <v>116</v>
      </c>
      <c r="B11475" t="s">
        <v>439</v>
      </c>
      <c r="C11475" t="s">
        <v>440</v>
      </c>
      <c r="D11475" t="s">
        <v>183</v>
      </c>
      <c r="E11475" t="s">
        <v>160</v>
      </c>
      <c r="F11475" t="s">
        <v>40</v>
      </c>
      <c r="G11475">
        <v>20</v>
      </c>
      <c r="H11475">
        <v>829.56</v>
      </c>
      <c r="I11475">
        <v>16591.2</v>
      </c>
      <c r="J11475">
        <v>231</v>
      </c>
      <c r="K11475">
        <v>12</v>
      </c>
      <c r="L11475" t="s">
        <v>18</v>
      </c>
      <c r="M11475">
        <f>(Table1[[#This Row],[Current_Stock]]*Table1[[#This Row],[Unit_Price]])</f>
        <v>191628.36</v>
      </c>
      <c r="N11475" s="12">
        <f>DATE(YEAR(Table1[[#This Row],[Order_Date]]),MONTH(Table1[[#This Row],[Order_Date]]),1)</f>
        <v>45170</v>
      </c>
    </row>
    <row r="11476" spans="1:14">
      <c r="A11476" t="s">
        <v>1389</v>
      </c>
      <c r="B11476" t="s">
        <v>126</v>
      </c>
      <c r="C11476" t="s">
        <v>127</v>
      </c>
      <c r="D11476" t="s">
        <v>33</v>
      </c>
      <c r="E11476" t="s">
        <v>113</v>
      </c>
      <c r="F11476" t="s">
        <v>29</v>
      </c>
      <c r="G11476">
        <v>20</v>
      </c>
      <c r="H11476">
        <v>1777.33</v>
      </c>
      <c r="I11476">
        <v>35546.6</v>
      </c>
      <c r="J11476">
        <v>150</v>
      </c>
      <c r="K11476">
        <v>8</v>
      </c>
      <c r="L11476" t="s">
        <v>18</v>
      </c>
      <c r="M11476">
        <f>(Table1[[#This Row],[Current_Stock]]*Table1[[#This Row],[Unit_Price]])</f>
        <v>266599.5</v>
      </c>
      <c r="N11476" s="12">
        <f>DATE(YEAR(Table1[[#This Row],[Order_Date]]),MONTH(Table1[[#This Row],[Order_Date]]),1)</f>
        <v>45139</v>
      </c>
    </row>
    <row r="11477" spans="1:14">
      <c r="A11477" t="s">
        <v>1304</v>
      </c>
      <c r="B11477" t="s">
        <v>848</v>
      </c>
      <c r="C11477" t="s">
        <v>849</v>
      </c>
      <c r="D11477" t="s">
        <v>33</v>
      </c>
      <c r="E11477" t="s">
        <v>277</v>
      </c>
      <c r="F11477" t="s">
        <v>40</v>
      </c>
      <c r="G11477">
        <v>29</v>
      </c>
      <c r="H11477">
        <v>139.16</v>
      </c>
      <c r="I11477">
        <v>4035.64</v>
      </c>
      <c r="J11477">
        <v>108</v>
      </c>
      <c r="K11477">
        <v>3</v>
      </c>
      <c r="L11477" t="s">
        <v>18</v>
      </c>
      <c r="M11477">
        <f>(Table1[[#This Row],[Current_Stock]]*Table1[[#This Row],[Unit_Price]])</f>
        <v>15029.279999999999</v>
      </c>
      <c r="N11477" s="12">
        <f>DATE(YEAR(Table1[[#This Row],[Order_Date]]),MONTH(Table1[[#This Row],[Order_Date]]),1)</f>
        <v>45323</v>
      </c>
    </row>
    <row r="11478" spans="1:14">
      <c r="A11478" t="s">
        <v>376</v>
      </c>
      <c r="B11478" t="s">
        <v>897</v>
      </c>
      <c r="C11478" t="s">
        <v>898</v>
      </c>
      <c r="D11478" t="s">
        <v>27</v>
      </c>
      <c r="E11478" t="s">
        <v>153</v>
      </c>
      <c r="F11478" t="s">
        <v>40</v>
      </c>
      <c r="G11478">
        <v>8</v>
      </c>
      <c r="H11478">
        <v>3637.43</v>
      </c>
      <c r="I11478">
        <v>29099.439999999999</v>
      </c>
      <c r="J11478">
        <v>381</v>
      </c>
      <c r="K11478">
        <v>12</v>
      </c>
      <c r="L11478" t="s">
        <v>18</v>
      </c>
      <c r="M11478">
        <f>(Table1[[#This Row],[Current_Stock]]*Table1[[#This Row],[Unit_Price]])</f>
        <v>1385860.8299999998</v>
      </c>
      <c r="N11478" s="12">
        <f>DATE(YEAR(Table1[[#This Row],[Order_Date]]),MONTH(Table1[[#This Row],[Order_Date]]),1)</f>
        <v>45231</v>
      </c>
    </row>
    <row r="11479" spans="1:14">
      <c r="A11479" t="s">
        <v>1351</v>
      </c>
      <c r="B11479" t="s">
        <v>710</v>
      </c>
      <c r="C11479" t="s">
        <v>711</v>
      </c>
      <c r="D11479" t="s">
        <v>53</v>
      </c>
      <c r="E11479" t="s">
        <v>34</v>
      </c>
      <c r="F11479" t="s">
        <v>40</v>
      </c>
      <c r="G11479">
        <v>4</v>
      </c>
      <c r="H11479">
        <v>1253.75</v>
      </c>
      <c r="I11479">
        <v>5015</v>
      </c>
      <c r="J11479">
        <v>449</v>
      </c>
      <c r="K11479">
        <v>11</v>
      </c>
      <c r="L11479" t="s">
        <v>18</v>
      </c>
      <c r="M11479">
        <f>(Table1[[#This Row],[Current_Stock]]*Table1[[#This Row],[Unit_Price]])</f>
        <v>562933.75</v>
      </c>
      <c r="N11479" s="12">
        <f>DATE(YEAR(Table1[[#This Row],[Order_Date]]),MONTH(Table1[[#This Row],[Order_Date]]),1)</f>
        <v>45292</v>
      </c>
    </row>
    <row r="11480" spans="1:14">
      <c r="A11480" t="s">
        <v>799</v>
      </c>
      <c r="B11480" t="s">
        <v>808</v>
      </c>
      <c r="C11480" t="s">
        <v>809</v>
      </c>
      <c r="D11480" t="s">
        <v>33</v>
      </c>
      <c r="E11480" t="s">
        <v>80</v>
      </c>
      <c r="F11480" t="s">
        <v>17</v>
      </c>
      <c r="G11480">
        <v>16</v>
      </c>
      <c r="H11480">
        <v>1233.67</v>
      </c>
      <c r="I11480">
        <v>19738.72</v>
      </c>
      <c r="J11480">
        <v>104</v>
      </c>
      <c r="K11480">
        <v>2</v>
      </c>
      <c r="L11480" t="s">
        <v>18</v>
      </c>
      <c r="M11480">
        <f>(Table1[[#This Row],[Current_Stock]]*Table1[[#This Row],[Unit_Price]])</f>
        <v>128301.68000000001</v>
      </c>
      <c r="N11480" s="12">
        <f>DATE(YEAR(Table1[[#This Row],[Order_Date]]),MONTH(Table1[[#This Row],[Order_Date]]),1)</f>
        <v>44986</v>
      </c>
    </row>
    <row r="11481" spans="1:14">
      <c r="A11481" t="s">
        <v>12</v>
      </c>
      <c r="B11481" t="s">
        <v>68</v>
      </c>
      <c r="C11481" t="s">
        <v>69</v>
      </c>
      <c r="D11481" t="s">
        <v>44</v>
      </c>
      <c r="E11481" t="s">
        <v>251</v>
      </c>
      <c r="F11481" t="s">
        <v>29</v>
      </c>
      <c r="G11481">
        <v>67</v>
      </c>
      <c r="H11481">
        <v>2901.87</v>
      </c>
      <c r="I11481">
        <v>194425.29</v>
      </c>
      <c r="J11481">
        <v>44</v>
      </c>
      <c r="K11481">
        <v>2</v>
      </c>
      <c r="L11481" t="s">
        <v>105</v>
      </c>
      <c r="M11481">
        <f>(Table1[[#This Row],[Current_Stock]]*Table1[[#This Row],[Unit_Price]])</f>
        <v>127682.28</v>
      </c>
      <c r="N11481" s="12">
        <f>DATE(YEAR(Table1[[#This Row],[Order_Date]]),MONTH(Table1[[#This Row],[Order_Date]]),1)</f>
        <v>45597</v>
      </c>
    </row>
    <row r="11482" spans="1:14">
      <c r="A11482" t="s">
        <v>1023</v>
      </c>
      <c r="B11482" t="s">
        <v>696</v>
      </c>
      <c r="C11482" t="s">
        <v>697</v>
      </c>
      <c r="D11482" t="s">
        <v>44</v>
      </c>
      <c r="E11482" t="s">
        <v>211</v>
      </c>
      <c r="F11482" t="s">
        <v>40</v>
      </c>
      <c r="G11482">
        <v>50</v>
      </c>
      <c r="H11482">
        <v>1308.18</v>
      </c>
      <c r="I11482">
        <v>65409</v>
      </c>
      <c r="J11482">
        <v>97</v>
      </c>
      <c r="K11482">
        <v>2</v>
      </c>
      <c r="L11482" t="s">
        <v>105</v>
      </c>
      <c r="M11482">
        <f>(Table1[[#This Row],[Current_Stock]]*Table1[[#This Row],[Unit_Price]])</f>
        <v>126893.46</v>
      </c>
      <c r="N11482" s="12">
        <f>DATE(YEAR(Table1[[#This Row],[Order_Date]]),MONTH(Table1[[#This Row],[Order_Date]]),1)</f>
        <v>44986</v>
      </c>
    </row>
    <row r="11483" spans="1:14">
      <c r="A11483" t="s">
        <v>292</v>
      </c>
      <c r="B11483" t="s">
        <v>494</v>
      </c>
      <c r="C11483" t="s">
        <v>495</v>
      </c>
      <c r="D11483" t="s">
        <v>15</v>
      </c>
      <c r="E11483" t="s">
        <v>243</v>
      </c>
      <c r="F11483" t="s">
        <v>17</v>
      </c>
      <c r="G11483">
        <v>8</v>
      </c>
      <c r="H11483">
        <v>103.18</v>
      </c>
      <c r="I11483">
        <v>825.44</v>
      </c>
      <c r="J11483">
        <v>225</v>
      </c>
      <c r="K11483">
        <v>3</v>
      </c>
      <c r="L11483" t="s">
        <v>18</v>
      </c>
      <c r="M11483">
        <f>(Table1[[#This Row],[Current_Stock]]*Table1[[#This Row],[Unit_Price]])</f>
        <v>23215.5</v>
      </c>
      <c r="N11483" s="12">
        <f>DATE(YEAR(Table1[[#This Row],[Order_Date]]),MONTH(Table1[[#This Row],[Order_Date]]),1)</f>
        <v>45017</v>
      </c>
    </row>
    <row r="11484" spans="1:14">
      <c r="A11484" t="s">
        <v>1375</v>
      </c>
      <c r="B11484" t="s">
        <v>482</v>
      </c>
      <c r="C11484" t="s">
        <v>483</v>
      </c>
      <c r="D11484" t="s">
        <v>33</v>
      </c>
      <c r="E11484" t="s">
        <v>160</v>
      </c>
      <c r="F11484" t="s">
        <v>17</v>
      </c>
      <c r="G11484">
        <v>10</v>
      </c>
      <c r="H11484">
        <v>1467.67</v>
      </c>
      <c r="I11484">
        <v>14676.7</v>
      </c>
      <c r="J11484">
        <v>169</v>
      </c>
      <c r="K11484">
        <v>11</v>
      </c>
      <c r="L11484" t="s">
        <v>18</v>
      </c>
      <c r="M11484">
        <f>(Table1[[#This Row],[Current_Stock]]*Table1[[#This Row],[Unit_Price]])</f>
        <v>248036.23</v>
      </c>
      <c r="N11484" s="12">
        <f>DATE(YEAR(Table1[[#This Row],[Order_Date]]),MONTH(Table1[[#This Row],[Order_Date]]),1)</f>
        <v>44927</v>
      </c>
    </row>
    <row r="11485" spans="1:14">
      <c r="A11485" t="s">
        <v>409</v>
      </c>
      <c r="B11485" t="s">
        <v>1119</v>
      </c>
      <c r="C11485" t="s">
        <v>1120</v>
      </c>
      <c r="D11485" t="s">
        <v>96</v>
      </c>
      <c r="E11485" t="s">
        <v>269</v>
      </c>
      <c r="F11485" t="s">
        <v>40</v>
      </c>
      <c r="G11485">
        <v>1</v>
      </c>
      <c r="H11485">
        <v>820.96</v>
      </c>
      <c r="I11485">
        <v>820.96</v>
      </c>
      <c r="J11485">
        <v>263</v>
      </c>
      <c r="K11485">
        <v>7</v>
      </c>
      <c r="L11485" t="s">
        <v>18</v>
      </c>
      <c r="M11485">
        <f>(Table1[[#This Row],[Current_Stock]]*Table1[[#This Row],[Unit_Price]])</f>
        <v>215912.48</v>
      </c>
      <c r="N11485" s="12">
        <f>DATE(YEAR(Table1[[#This Row],[Order_Date]]),MONTH(Table1[[#This Row],[Order_Date]]),1)</f>
        <v>45536</v>
      </c>
    </row>
    <row r="11486" spans="1:14">
      <c r="A11486" t="s">
        <v>1201</v>
      </c>
      <c r="B11486" t="s">
        <v>170</v>
      </c>
      <c r="C11486" t="s">
        <v>171</v>
      </c>
      <c r="D11486" t="s">
        <v>44</v>
      </c>
      <c r="E11486" t="s">
        <v>39</v>
      </c>
      <c r="F11486" t="s">
        <v>46</v>
      </c>
      <c r="G11486">
        <v>26</v>
      </c>
      <c r="H11486">
        <v>2069.34</v>
      </c>
      <c r="I11486">
        <v>53802.84</v>
      </c>
      <c r="J11486">
        <v>102</v>
      </c>
      <c r="K11486">
        <v>9</v>
      </c>
      <c r="L11486" t="s">
        <v>105</v>
      </c>
      <c r="M11486">
        <f>(Table1[[#This Row],[Current_Stock]]*Table1[[#This Row],[Unit_Price]])</f>
        <v>211072.68000000002</v>
      </c>
      <c r="N11486" s="12">
        <f>DATE(YEAR(Table1[[#This Row],[Order_Date]]),MONTH(Table1[[#This Row],[Order_Date]]),1)</f>
        <v>45627</v>
      </c>
    </row>
    <row r="11487" spans="1:14">
      <c r="A11487" t="s">
        <v>1290</v>
      </c>
      <c r="B11487" t="s">
        <v>961</v>
      </c>
      <c r="C11487" t="s">
        <v>962</v>
      </c>
      <c r="D11487" t="s">
        <v>96</v>
      </c>
      <c r="E11487" t="s">
        <v>167</v>
      </c>
      <c r="F11487" t="s">
        <v>40</v>
      </c>
      <c r="G11487">
        <v>2</v>
      </c>
      <c r="H11487">
        <v>2246.9499999999998</v>
      </c>
      <c r="I11487">
        <v>4493.8999999999996</v>
      </c>
      <c r="J11487">
        <v>448</v>
      </c>
      <c r="K11487">
        <v>2</v>
      </c>
      <c r="L11487" t="s">
        <v>18</v>
      </c>
      <c r="M11487">
        <f>(Table1[[#This Row],[Current_Stock]]*Table1[[#This Row],[Unit_Price]])</f>
        <v>1006633.5999999999</v>
      </c>
      <c r="N11487" s="12">
        <f>DATE(YEAR(Table1[[#This Row],[Order_Date]]),MONTH(Table1[[#This Row],[Order_Date]]),1)</f>
        <v>45231</v>
      </c>
    </row>
    <row r="11488" spans="1:14">
      <c r="A11488" t="s">
        <v>1232</v>
      </c>
      <c r="B11488" t="s">
        <v>475</v>
      </c>
      <c r="C11488" t="s">
        <v>476</v>
      </c>
      <c r="D11488" t="s">
        <v>15</v>
      </c>
      <c r="E11488" t="s">
        <v>59</v>
      </c>
      <c r="F11488" t="s">
        <v>17</v>
      </c>
      <c r="G11488">
        <v>23</v>
      </c>
      <c r="H11488">
        <v>349.46</v>
      </c>
      <c r="I11488">
        <v>8037.58</v>
      </c>
      <c r="J11488">
        <v>242</v>
      </c>
      <c r="K11488">
        <v>7</v>
      </c>
      <c r="L11488" t="s">
        <v>18</v>
      </c>
      <c r="M11488">
        <f>(Table1[[#This Row],[Current_Stock]]*Table1[[#This Row],[Unit_Price]])</f>
        <v>84569.319999999992</v>
      </c>
      <c r="N11488" s="12">
        <f>DATE(YEAR(Table1[[#This Row],[Order_Date]]),MONTH(Table1[[#This Row],[Order_Date]]),1)</f>
        <v>45352</v>
      </c>
    </row>
    <row r="11489" spans="1:14">
      <c r="A11489" t="s">
        <v>493</v>
      </c>
      <c r="B11489" t="s">
        <v>1220</v>
      </c>
      <c r="C11489" t="s">
        <v>1221</v>
      </c>
      <c r="D11489" t="s">
        <v>53</v>
      </c>
      <c r="E11489" t="s">
        <v>109</v>
      </c>
      <c r="F11489" t="s">
        <v>40</v>
      </c>
      <c r="G11489">
        <v>2</v>
      </c>
      <c r="H11489">
        <v>1426.75</v>
      </c>
      <c r="I11489">
        <v>2853.5</v>
      </c>
      <c r="J11489">
        <v>295</v>
      </c>
      <c r="K11489">
        <v>3</v>
      </c>
      <c r="L11489" t="s">
        <v>18</v>
      </c>
      <c r="M11489">
        <f>(Table1[[#This Row],[Current_Stock]]*Table1[[#This Row],[Unit_Price]])</f>
        <v>420891.25</v>
      </c>
      <c r="N11489" s="12">
        <f>DATE(YEAR(Table1[[#This Row],[Order_Date]]),MONTH(Table1[[#This Row],[Order_Date]]),1)</f>
        <v>44958</v>
      </c>
    </row>
    <row r="11490" spans="1:14">
      <c r="A11490" t="s">
        <v>1042</v>
      </c>
      <c r="B11490" t="s">
        <v>472</v>
      </c>
      <c r="C11490" t="s">
        <v>473</v>
      </c>
      <c r="D11490" t="s">
        <v>44</v>
      </c>
      <c r="E11490" t="s">
        <v>73</v>
      </c>
      <c r="F11490" t="s">
        <v>29</v>
      </c>
      <c r="G11490">
        <v>23</v>
      </c>
      <c r="H11490">
        <v>1110.29</v>
      </c>
      <c r="I11490">
        <v>25536.67</v>
      </c>
      <c r="J11490">
        <v>63</v>
      </c>
      <c r="K11490">
        <v>5</v>
      </c>
      <c r="L11490" t="s">
        <v>105</v>
      </c>
      <c r="M11490">
        <f>(Table1[[#This Row],[Current_Stock]]*Table1[[#This Row],[Unit_Price]])</f>
        <v>69948.27</v>
      </c>
      <c r="N11490" s="12">
        <f>DATE(YEAR(Table1[[#This Row],[Order_Date]]),MONTH(Table1[[#This Row],[Order_Date]]),1)</f>
        <v>45170</v>
      </c>
    </row>
    <row r="11491" spans="1:14">
      <c r="A11491" t="s">
        <v>769</v>
      </c>
      <c r="B11491" t="s">
        <v>763</v>
      </c>
      <c r="C11491" t="s">
        <v>764</v>
      </c>
      <c r="D11491" t="s">
        <v>96</v>
      </c>
      <c r="E11491" t="s">
        <v>97</v>
      </c>
      <c r="F11491" t="s">
        <v>60</v>
      </c>
      <c r="G11491">
        <v>5</v>
      </c>
      <c r="H11491">
        <v>3094.94</v>
      </c>
      <c r="I11491">
        <v>15474.7</v>
      </c>
      <c r="J11491">
        <v>419</v>
      </c>
      <c r="K11491">
        <v>5</v>
      </c>
      <c r="L11491" t="s">
        <v>55</v>
      </c>
      <c r="M11491">
        <f>(Table1[[#This Row],[Current_Stock]]*Table1[[#This Row],[Unit_Price]])</f>
        <v>1296779.8600000001</v>
      </c>
      <c r="N11491" s="12">
        <f>DATE(YEAR(Table1[[#This Row],[Order_Date]]),MONTH(Table1[[#This Row],[Order_Date]]),1)</f>
        <v>44927</v>
      </c>
    </row>
    <row r="11492" spans="1:14">
      <c r="A11492" t="s">
        <v>1175</v>
      </c>
      <c r="B11492" t="s">
        <v>1099</v>
      </c>
      <c r="C11492" t="s">
        <v>1100</v>
      </c>
      <c r="D11492" t="s">
        <v>38</v>
      </c>
      <c r="E11492" t="s">
        <v>277</v>
      </c>
      <c r="F11492" t="s">
        <v>60</v>
      </c>
      <c r="G11492">
        <v>23</v>
      </c>
      <c r="H11492">
        <v>478.26</v>
      </c>
      <c r="I11492">
        <v>10999.98</v>
      </c>
      <c r="J11492">
        <v>104</v>
      </c>
      <c r="K11492">
        <v>11</v>
      </c>
      <c r="L11492" t="s">
        <v>18</v>
      </c>
      <c r="M11492">
        <f>(Table1[[#This Row],[Current_Stock]]*Table1[[#This Row],[Unit_Price]])</f>
        <v>49739.040000000001</v>
      </c>
      <c r="N11492" s="12">
        <f>DATE(YEAR(Table1[[#This Row],[Order_Date]]),MONTH(Table1[[#This Row],[Order_Date]]),1)</f>
        <v>44958</v>
      </c>
    </row>
    <row r="11493" spans="1:14">
      <c r="A11493" t="s">
        <v>971</v>
      </c>
      <c r="B11493" t="s">
        <v>341</v>
      </c>
      <c r="C11493" t="s">
        <v>342</v>
      </c>
      <c r="D11493" t="s">
        <v>33</v>
      </c>
      <c r="E11493" t="s">
        <v>39</v>
      </c>
      <c r="F11493" t="s">
        <v>29</v>
      </c>
      <c r="G11493">
        <v>20</v>
      </c>
      <c r="H11493">
        <v>109.99</v>
      </c>
      <c r="I11493">
        <v>2199.8000000000002</v>
      </c>
      <c r="J11493">
        <v>97</v>
      </c>
      <c r="K11493">
        <v>2</v>
      </c>
      <c r="L11493" t="s">
        <v>18</v>
      </c>
      <c r="M11493">
        <f>(Table1[[#This Row],[Current_Stock]]*Table1[[#This Row],[Unit_Price]])</f>
        <v>10669.029999999999</v>
      </c>
      <c r="N11493" s="12">
        <f>DATE(YEAR(Table1[[#This Row],[Order_Date]]),MONTH(Table1[[#This Row],[Order_Date]]),1)</f>
        <v>45017</v>
      </c>
    </row>
    <row r="11494" spans="1:14">
      <c r="A11494" t="s">
        <v>81</v>
      </c>
      <c r="B11494" t="s">
        <v>802</v>
      </c>
      <c r="C11494" t="s">
        <v>803</v>
      </c>
      <c r="D11494" t="s">
        <v>15</v>
      </c>
      <c r="E11494" t="s">
        <v>39</v>
      </c>
      <c r="F11494" t="s">
        <v>60</v>
      </c>
      <c r="G11494">
        <v>24</v>
      </c>
      <c r="H11494">
        <v>20.86</v>
      </c>
      <c r="I11494">
        <v>500.64</v>
      </c>
      <c r="J11494">
        <v>224</v>
      </c>
      <c r="K11494">
        <v>3</v>
      </c>
      <c r="L11494" t="s">
        <v>18</v>
      </c>
      <c r="M11494">
        <f>(Table1[[#This Row],[Current_Stock]]*Table1[[#This Row],[Unit_Price]])</f>
        <v>4672.6399999999994</v>
      </c>
      <c r="N11494" s="12">
        <f>DATE(YEAR(Table1[[#This Row],[Order_Date]]),MONTH(Table1[[#This Row],[Order_Date]]),1)</f>
        <v>45413</v>
      </c>
    </row>
    <row r="11495" spans="1:14">
      <c r="A11495" t="s">
        <v>1240</v>
      </c>
      <c r="B11495" t="s">
        <v>335</v>
      </c>
      <c r="C11495" t="s">
        <v>336</v>
      </c>
      <c r="D11495" t="s">
        <v>183</v>
      </c>
      <c r="E11495" t="s">
        <v>39</v>
      </c>
      <c r="F11495" t="s">
        <v>17</v>
      </c>
      <c r="G11495">
        <v>14</v>
      </c>
      <c r="H11495">
        <v>4214.53</v>
      </c>
      <c r="I11495">
        <v>59003.42</v>
      </c>
      <c r="J11495">
        <v>112</v>
      </c>
      <c r="K11495">
        <v>8</v>
      </c>
      <c r="L11495" t="s">
        <v>18</v>
      </c>
      <c r="M11495">
        <f>(Table1[[#This Row],[Current_Stock]]*Table1[[#This Row],[Unit_Price]])</f>
        <v>472027.36</v>
      </c>
      <c r="N11495" s="12">
        <f>DATE(YEAR(Table1[[#This Row],[Order_Date]]),MONTH(Table1[[#This Row],[Order_Date]]),1)</f>
        <v>45047</v>
      </c>
    </row>
    <row r="11496" spans="1:14">
      <c r="A11496" t="s">
        <v>1227</v>
      </c>
      <c r="B11496" t="s">
        <v>1061</v>
      </c>
      <c r="C11496" t="s">
        <v>1062</v>
      </c>
      <c r="D11496" t="s">
        <v>53</v>
      </c>
      <c r="E11496" t="s">
        <v>73</v>
      </c>
      <c r="F11496" t="s">
        <v>46</v>
      </c>
      <c r="G11496">
        <v>9</v>
      </c>
      <c r="H11496">
        <v>1502.34</v>
      </c>
      <c r="I11496">
        <v>13521.06</v>
      </c>
      <c r="J11496">
        <v>413</v>
      </c>
      <c r="K11496">
        <v>14</v>
      </c>
      <c r="L11496" t="s">
        <v>55</v>
      </c>
      <c r="M11496">
        <f>(Table1[[#This Row],[Current_Stock]]*Table1[[#This Row],[Unit_Price]])</f>
        <v>620466.41999999993</v>
      </c>
      <c r="N11496" s="12">
        <f>DATE(YEAR(Table1[[#This Row],[Order_Date]]),MONTH(Table1[[#This Row],[Order_Date]]),1)</f>
        <v>45170</v>
      </c>
    </row>
    <row r="11497" spans="1:14">
      <c r="A11497" t="s">
        <v>1159</v>
      </c>
      <c r="B11497" t="s">
        <v>1124</v>
      </c>
      <c r="C11497" t="s">
        <v>1125</v>
      </c>
      <c r="D11497" t="s">
        <v>27</v>
      </c>
      <c r="E11497" t="s">
        <v>282</v>
      </c>
      <c r="F11497" t="s">
        <v>17</v>
      </c>
      <c r="G11497">
        <v>8</v>
      </c>
      <c r="H11497">
        <v>4763.82</v>
      </c>
      <c r="I11497">
        <v>38110.559999999998</v>
      </c>
      <c r="J11497">
        <v>437</v>
      </c>
      <c r="K11497">
        <v>11</v>
      </c>
      <c r="L11497" t="s">
        <v>18</v>
      </c>
      <c r="M11497">
        <f>(Table1[[#This Row],[Current_Stock]]*Table1[[#This Row],[Unit_Price]])</f>
        <v>2081789.3399999999</v>
      </c>
      <c r="N11497" s="12">
        <f>DATE(YEAR(Table1[[#This Row],[Order_Date]]),MONTH(Table1[[#This Row],[Order_Date]]),1)</f>
        <v>45474</v>
      </c>
    </row>
    <row r="11498" spans="1:14">
      <c r="A11498" t="s">
        <v>1031</v>
      </c>
      <c r="B11498" t="s">
        <v>144</v>
      </c>
      <c r="C11498" t="s">
        <v>145</v>
      </c>
      <c r="D11498" t="s">
        <v>27</v>
      </c>
      <c r="E11498" t="s">
        <v>16</v>
      </c>
      <c r="F11498" t="s">
        <v>46</v>
      </c>
      <c r="G11498">
        <v>3</v>
      </c>
      <c r="H11498">
        <v>1867.9</v>
      </c>
      <c r="I11498">
        <v>5603.7</v>
      </c>
      <c r="J11498">
        <v>370</v>
      </c>
      <c r="K11498">
        <v>14</v>
      </c>
      <c r="L11498" t="s">
        <v>18</v>
      </c>
      <c r="M11498">
        <f>(Table1[[#This Row],[Current_Stock]]*Table1[[#This Row],[Unit_Price]])</f>
        <v>691123</v>
      </c>
      <c r="N11498" s="12">
        <f>DATE(YEAR(Table1[[#This Row],[Order_Date]]),MONTH(Table1[[#This Row],[Order_Date]]),1)</f>
        <v>45536</v>
      </c>
    </row>
    <row r="11499" spans="1:14">
      <c r="A11499" t="s">
        <v>1235</v>
      </c>
      <c r="B11499" t="s">
        <v>401</v>
      </c>
      <c r="C11499" t="s">
        <v>402</v>
      </c>
      <c r="D11499" t="s">
        <v>33</v>
      </c>
      <c r="E11499" t="s">
        <v>39</v>
      </c>
      <c r="F11499" t="s">
        <v>17</v>
      </c>
      <c r="G11499">
        <v>19</v>
      </c>
      <c r="H11499">
        <v>4741.76</v>
      </c>
      <c r="I11499">
        <v>90093.440000000002</v>
      </c>
      <c r="J11499">
        <v>97</v>
      </c>
      <c r="K11499">
        <v>11</v>
      </c>
      <c r="L11499" t="s">
        <v>18</v>
      </c>
      <c r="M11499">
        <f>(Table1[[#This Row],[Current_Stock]]*Table1[[#This Row],[Unit_Price]])</f>
        <v>459950.72000000003</v>
      </c>
      <c r="N11499" s="12">
        <f>DATE(YEAR(Table1[[#This Row],[Order_Date]]),MONTH(Table1[[#This Row],[Order_Date]]),1)</f>
        <v>45597</v>
      </c>
    </row>
    <row r="11500" spans="1:14">
      <c r="A11500" t="s">
        <v>215</v>
      </c>
      <c r="B11500" t="s">
        <v>168</v>
      </c>
      <c r="C11500" t="s">
        <v>169</v>
      </c>
      <c r="D11500" t="s">
        <v>27</v>
      </c>
      <c r="E11500" t="s">
        <v>54</v>
      </c>
      <c r="F11500" t="s">
        <v>46</v>
      </c>
      <c r="G11500">
        <v>2</v>
      </c>
      <c r="H11500">
        <v>141.16</v>
      </c>
      <c r="I11500">
        <v>282.32</v>
      </c>
      <c r="J11500">
        <v>414</v>
      </c>
      <c r="K11500">
        <v>11</v>
      </c>
      <c r="L11500" t="s">
        <v>18</v>
      </c>
      <c r="M11500">
        <f>(Table1[[#This Row],[Current_Stock]]*Table1[[#This Row],[Unit_Price]])</f>
        <v>58440.24</v>
      </c>
      <c r="N11500" s="12">
        <f>DATE(YEAR(Table1[[#This Row],[Order_Date]]),MONTH(Table1[[#This Row],[Order_Date]]),1)</f>
        <v>44986</v>
      </c>
    </row>
    <row r="11501" spans="1:14">
      <c r="A11501" t="s">
        <v>1195</v>
      </c>
      <c r="B11501" t="s">
        <v>830</v>
      </c>
      <c r="C11501" t="s">
        <v>831</v>
      </c>
      <c r="D11501" t="s">
        <v>44</v>
      </c>
      <c r="E11501" t="s">
        <v>184</v>
      </c>
      <c r="F11501" t="s">
        <v>46</v>
      </c>
      <c r="G11501">
        <v>68</v>
      </c>
      <c r="H11501">
        <v>3083.9</v>
      </c>
      <c r="I11501">
        <v>209705.2</v>
      </c>
      <c r="J11501">
        <v>109</v>
      </c>
      <c r="K11501">
        <v>6</v>
      </c>
      <c r="L11501" t="s">
        <v>18</v>
      </c>
      <c r="M11501">
        <f>(Table1[[#This Row],[Current_Stock]]*Table1[[#This Row],[Unit_Price]])</f>
        <v>336145.10000000003</v>
      </c>
      <c r="N11501" s="12">
        <f>DATE(YEAR(Table1[[#This Row],[Order_Date]]),MONTH(Table1[[#This Row],[Order_Date]]),1)</f>
        <v>45017</v>
      </c>
    </row>
    <row r="11502" spans="1:14">
      <c r="A11502" t="s">
        <v>1122</v>
      </c>
      <c r="B11502" t="s">
        <v>855</v>
      </c>
      <c r="C11502" t="s">
        <v>856</v>
      </c>
      <c r="D11502" t="s">
        <v>38</v>
      </c>
      <c r="E11502" t="s">
        <v>277</v>
      </c>
      <c r="F11502" t="s">
        <v>17</v>
      </c>
      <c r="G11502">
        <v>11</v>
      </c>
      <c r="H11502">
        <v>2881.31</v>
      </c>
      <c r="I11502">
        <v>31694.41</v>
      </c>
      <c r="J11502">
        <v>101</v>
      </c>
      <c r="K11502">
        <v>5</v>
      </c>
      <c r="L11502" t="s">
        <v>18</v>
      </c>
      <c r="M11502">
        <f>(Table1[[#This Row],[Current_Stock]]*Table1[[#This Row],[Unit_Price]])</f>
        <v>291012.31</v>
      </c>
      <c r="N11502" s="12">
        <f>DATE(YEAR(Table1[[#This Row],[Order_Date]]),MONTH(Table1[[#This Row],[Order_Date]]),1)</f>
        <v>45444</v>
      </c>
    </row>
    <row r="11503" spans="1:14">
      <c r="A11503" t="s">
        <v>235</v>
      </c>
      <c r="B11503" t="s">
        <v>763</v>
      </c>
      <c r="C11503" t="s">
        <v>764</v>
      </c>
      <c r="D11503" t="s">
        <v>96</v>
      </c>
      <c r="E11503" t="s">
        <v>28</v>
      </c>
      <c r="F11503" t="s">
        <v>29</v>
      </c>
      <c r="G11503">
        <v>3</v>
      </c>
      <c r="H11503">
        <v>924.17</v>
      </c>
      <c r="I11503">
        <v>2772.51</v>
      </c>
      <c r="J11503">
        <v>381</v>
      </c>
      <c r="K11503">
        <v>7</v>
      </c>
      <c r="L11503" t="s">
        <v>55</v>
      </c>
      <c r="M11503">
        <f>(Table1[[#This Row],[Current_Stock]]*Table1[[#This Row],[Unit_Price]])</f>
        <v>352108.76999999996</v>
      </c>
      <c r="N11503" s="12">
        <f>DATE(YEAR(Table1[[#This Row],[Order_Date]]),MONTH(Table1[[#This Row],[Order_Date]]),1)</f>
        <v>45597</v>
      </c>
    </row>
    <row r="11504" spans="1:14">
      <c r="A11504" t="s">
        <v>1302</v>
      </c>
      <c r="B11504" t="s">
        <v>425</v>
      </c>
      <c r="C11504" t="s">
        <v>426</v>
      </c>
      <c r="D11504" t="s">
        <v>38</v>
      </c>
      <c r="E11504" t="s">
        <v>45</v>
      </c>
      <c r="F11504" t="s">
        <v>60</v>
      </c>
      <c r="G11504">
        <v>11</v>
      </c>
      <c r="H11504">
        <v>4421.38</v>
      </c>
      <c r="I11504">
        <v>48635.18</v>
      </c>
      <c r="J11504">
        <v>223</v>
      </c>
      <c r="K11504">
        <v>5</v>
      </c>
      <c r="L11504" t="s">
        <v>18</v>
      </c>
      <c r="M11504">
        <f>(Table1[[#This Row],[Current_Stock]]*Table1[[#This Row],[Unit_Price]])</f>
        <v>985967.74</v>
      </c>
      <c r="N11504" s="12">
        <f>DATE(YEAR(Table1[[#This Row],[Order_Date]]),MONTH(Table1[[#This Row],[Order_Date]]),1)</f>
        <v>45505</v>
      </c>
    </row>
    <row r="11505" spans="1:14">
      <c r="A11505" t="s">
        <v>1067</v>
      </c>
      <c r="B11505" t="s">
        <v>151</v>
      </c>
      <c r="C11505" t="s">
        <v>152</v>
      </c>
      <c r="D11505" t="s">
        <v>53</v>
      </c>
      <c r="E11505" t="s">
        <v>89</v>
      </c>
      <c r="F11505" t="s">
        <v>46</v>
      </c>
      <c r="G11505">
        <v>7</v>
      </c>
      <c r="H11505">
        <v>1703.43</v>
      </c>
      <c r="I11505">
        <v>11924.01</v>
      </c>
      <c r="J11505">
        <v>403</v>
      </c>
      <c r="K11505">
        <v>10</v>
      </c>
      <c r="L11505" t="s">
        <v>55</v>
      </c>
      <c r="M11505">
        <f>(Table1[[#This Row],[Current_Stock]]*Table1[[#This Row],[Unit_Price]])</f>
        <v>686482.29</v>
      </c>
      <c r="N11505" s="12">
        <f>DATE(YEAR(Table1[[#This Row],[Order_Date]]),MONTH(Table1[[#This Row],[Order_Date]]),1)</f>
        <v>45536</v>
      </c>
    </row>
    <row r="11506" spans="1:14">
      <c r="A11506" t="s">
        <v>938</v>
      </c>
      <c r="B11506" t="s">
        <v>982</v>
      </c>
      <c r="C11506" t="s">
        <v>983</v>
      </c>
      <c r="D11506" t="s">
        <v>38</v>
      </c>
      <c r="E11506" t="s">
        <v>23</v>
      </c>
      <c r="F11506" t="s">
        <v>40</v>
      </c>
      <c r="G11506">
        <v>16</v>
      </c>
      <c r="H11506">
        <v>939.25</v>
      </c>
      <c r="I11506">
        <v>15028</v>
      </c>
      <c r="J11506">
        <v>195</v>
      </c>
      <c r="K11506">
        <v>10</v>
      </c>
      <c r="L11506" t="s">
        <v>18</v>
      </c>
      <c r="M11506">
        <f>(Table1[[#This Row],[Current_Stock]]*Table1[[#This Row],[Unit_Price]])</f>
        <v>183153.75</v>
      </c>
      <c r="N11506" s="12">
        <f>DATE(YEAR(Table1[[#This Row],[Order_Date]]),MONTH(Table1[[#This Row],[Order_Date]]),1)</f>
        <v>45108</v>
      </c>
    </row>
    <row r="11507" spans="1:14">
      <c r="A11507" t="s">
        <v>990</v>
      </c>
      <c r="B11507" t="s">
        <v>767</v>
      </c>
      <c r="C11507" t="s">
        <v>768</v>
      </c>
      <c r="D11507" t="s">
        <v>84</v>
      </c>
      <c r="E11507" t="s">
        <v>50</v>
      </c>
      <c r="F11507" t="s">
        <v>60</v>
      </c>
      <c r="G11507">
        <v>25</v>
      </c>
      <c r="H11507">
        <v>24741.22</v>
      </c>
      <c r="I11507">
        <v>618530.5</v>
      </c>
      <c r="J11507">
        <v>247</v>
      </c>
      <c r="K11507">
        <v>10</v>
      </c>
      <c r="L11507" t="s">
        <v>18</v>
      </c>
      <c r="M11507">
        <f>(Table1[[#This Row],[Current_Stock]]*Table1[[#This Row],[Unit_Price]])</f>
        <v>6111081.3399999999</v>
      </c>
      <c r="N11507" s="12">
        <f>DATE(YEAR(Table1[[#This Row],[Order_Date]]),MONTH(Table1[[#This Row],[Order_Date]]),1)</f>
        <v>45323</v>
      </c>
    </row>
    <row r="11508" spans="1:14">
      <c r="A11508" t="s">
        <v>496</v>
      </c>
      <c r="B11508" t="s">
        <v>126</v>
      </c>
      <c r="C11508" t="s">
        <v>127</v>
      </c>
      <c r="D11508" t="s">
        <v>33</v>
      </c>
      <c r="E11508" t="s">
        <v>251</v>
      </c>
      <c r="F11508" t="s">
        <v>46</v>
      </c>
      <c r="G11508">
        <v>22</v>
      </c>
      <c r="H11508">
        <v>979.67</v>
      </c>
      <c r="I11508">
        <v>21552.74</v>
      </c>
      <c r="J11508">
        <v>243</v>
      </c>
      <c r="K11508">
        <v>12</v>
      </c>
      <c r="L11508" t="s">
        <v>18</v>
      </c>
      <c r="M11508">
        <f>(Table1[[#This Row],[Current_Stock]]*Table1[[#This Row],[Unit_Price]])</f>
        <v>238059.81</v>
      </c>
      <c r="N11508" s="12">
        <f>DATE(YEAR(Table1[[#This Row],[Order_Date]]),MONTH(Table1[[#This Row],[Order_Date]]),1)</f>
        <v>45505</v>
      </c>
    </row>
    <row r="11509" spans="1:14">
      <c r="A11509" t="s">
        <v>606</v>
      </c>
      <c r="B11509" t="s">
        <v>814</v>
      </c>
      <c r="C11509" t="s">
        <v>815</v>
      </c>
      <c r="D11509" t="s">
        <v>44</v>
      </c>
      <c r="E11509" t="s">
        <v>184</v>
      </c>
      <c r="F11509" t="s">
        <v>29</v>
      </c>
      <c r="G11509">
        <v>36</v>
      </c>
      <c r="H11509">
        <v>1935.19</v>
      </c>
      <c r="I11509">
        <v>69666.84</v>
      </c>
      <c r="J11509">
        <v>91</v>
      </c>
      <c r="K11509">
        <v>14</v>
      </c>
      <c r="L11509" t="s">
        <v>18</v>
      </c>
      <c r="M11509">
        <f>(Table1[[#This Row],[Current_Stock]]*Table1[[#This Row],[Unit_Price]])</f>
        <v>176102.29</v>
      </c>
      <c r="N11509" s="12">
        <f>DATE(YEAR(Table1[[#This Row],[Order_Date]]),MONTH(Table1[[#This Row],[Order_Date]]),1)</f>
        <v>45170</v>
      </c>
    </row>
    <row r="11510" spans="1:14">
      <c r="A11510" t="s">
        <v>1050</v>
      </c>
      <c r="B11510" t="s">
        <v>802</v>
      </c>
      <c r="C11510" t="s">
        <v>803</v>
      </c>
      <c r="D11510" t="s">
        <v>15</v>
      </c>
      <c r="E11510" t="s">
        <v>330</v>
      </c>
      <c r="F11510" t="s">
        <v>29</v>
      </c>
      <c r="G11510">
        <v>20</v>
      </c>
      <c r="H11510">
        <v>470.61</v>
      </c>
      <c r="I11510">
        <v>9412.2000000000007</v>
      </c>
      <c r="J11510">
        <v>202</v>
      </c>
      <c r="K11510">
        <v>7</v>
      </c>
      <c r="L11510" t="s">
        <v>18</v>
      </c>
      <c r="M11510">
        <f>(Table1[[#This Row],[Current_Stock]]*Table1[[#This Row],[Unit_Price]])</f>
        <v>95063.22</v>
      </c>
      <c r="N11510" s="12">
        <f>DATE(YEAR(Table1[[#This Row],[Order_Date]]),MONTH(Table1[[#This Row],[Order_Date]]),1)</f>
        <v>44986</v>
      </c>
    </row>
    <row r="11511" spans="1:14">
      <c r="A11511" t="s">
        <v>1072</v>
      </c>
      <c r="B11511" t="s">
        <v>87</v>
      </c>
      <c r="C11511" t="s">
        <v>88</v>
      </c>
      <c r="D11511" t="s">
        <v>15</v>
      </c>
      <c r="E11511" t="s">
        <v>59</v>
      </c>
      <c r="F11511" t="s">
        <v>46</v>
      </c>
      <c r="G11511">
        <v>13</v>
      </c>
      <c r="H11511">
        <v>398.79</v>
      </c>
      <c r="I11511">
        <v>5184.2700000000004</v>
      </c>
      <c r="J11511">
        <v>142</v>
      </c>
      <c r="K11511">
        <v>10</v>
      </c>
      <c r="L11511" t="s">
        <v>18</v>
      </c>
      <c r="M11511">
        <f>(Table1[[#This Row],[Current_Stock]]*Table1[[#This Row],[Unit_Price]])</f>
        <v>56628.18</v>
      </c>
      <c r="N11511" s="12">
        <f>DATE(YEAR(Table1[[#This Row],[Order_Date]]),MONTH(Table1[[#This Row],[Order_Date]]),1)</f>
        <v>45292</v>
      </c>
    </row>
    <row r="11512" spans="1:14">
      <c r="A11512" t="s">
        <v>821</v>
      </c>
      <c r="B11512" t="s">
        <v>390</v>
      </c>
      <c r="C11512" t="s">
        <v>391</v>
      </c>
      <c r="D11512" t="s">
        <v>33</v>
      </c>
      <c r="E11512" t="s">
        <v>269</v>
      </c>
      <c r="F11512" t="s">
        <v>17</v>
      </c>
      <c r="G11512">
        <v>10</v>
      </c>
      <c r="H11512">
        <v>418.93</v>
      </c>
      <c r="I11512">
        <v>4189.3</v>
      </c>
      <c r="J11512">
        <v>154</v>
      </c>
      <c r="K11512">
        <v>9</v>
      </c>
      <c r="L11512" t="s">
        <v>18</v>
      </c>
      <c r="M11512">
        <f>(Table1[[#This Row],[Current_Stock]]*Table1[[#This Row],[Unit_Price]])</f>
        <v>64515.22</v>
      </c>
      <c r="N11512" s="12">
        <f>DATE(YEAR(Table1[[#This Row],[Order_Date]]),MONTH(Table1[[#This Row],[Order_Date]]),1)</f>
        <v>45261</v>
      </c>
    </row>
    <row r="11513" spans="1:14">
      <c r="A11513" t="s">
        <v>101</v>
      </c>
      <c r="B11513" t="s">
        <v>961</v>
      </c>
      <c r="C11513" t="s">
        <v>962</v>
      </c>
      <c r="D11513" t="s">
        <v>96</v>
      </c>
      <c r="E11513" t="s">
        <v>113</v>
      </c>
      <c r="F11513" t="s">
        <v>29</v>
      </c>
      <c r="G11513">
        <v>6</v>
      </c>
      <c r="H11513">
        <v>4398.87</v>
      </c>
      <c r="I11513">
        <v>26393.22</v>
      </c>
      <c r="J11513">
        <v>301</v>
      </c>
      <c r="K11513">
        <v>3</v>
      </c>
      <c r="L11513" t="s">
        <v>18</v>
      </c>
      <c r="M11513">
        <f>(Table1[[#This Row],[Current_Stock]]*Table1[[#This Row],[Unit_Price]])</f>
        <v>1324059.8699999999</v>
      </c>
      <c r="N11513" s="12">
        <f>DATE(YEAR(Table1[[#This Row],[Order_Date]]),MONTH(Table1[[#This Row],[Order_Date]]),1)</f>
        <v>45047</v>
      </c>
    </row>
    <row r="11514" spans="1:14">
      <c r="A11514" t="s">
        <v>1388</v>
      </c>
      <c r="B11514" t="s">
        <v>691</v>
      </c>
      <c r="C11514" t="s">
        <v>692</v>
      </c>
      <c r="D11514" t="s">
        <v>33</v>
      </c>
      <c r="E11514" t="s">
        <v>45</v>
      </c>
      <c r="F11514" t="s">
        <v>46</v>
      </c>
      <c r="G11514">
        <v>15</v>
      </c>
      <c r="H11514">
        <v>4133.47</v>
      </c>
      <c r="I11514">
        <v>62002.05</v>
      </c>
      <c r="J11514">
        <v>131</v>
      </c>
      <c r="K11514">
        <v>13</v>
      </c>
      <c r="L11514" t="s">
        <v>18</v>
      </c>
      <c r="M11514">
        <f>(Table1[[#This Row],[Current_Stock]]*Table1[[#This Row],[Unit_Price]])</f>
        <v>541484.57000000007</v>
      </c>
      <c r="N11514" s="12">
        <f>DATE(YEAR(Table1[[#This Row],[Order_Date]]),MONTH(Table1[[#This Row],[Order_Date]]),1)</f>
        <v>45413</v>
      </c>
    </row>
    <row r="11515" spans="1:14">
      <c r="A11515" t="s">
        <v>1184</v>
      </c>
      <c r="B11515" t="s">
        <v>390</v>
      </c>
      <c r="C11515" t="s">
        <v>391</v>
      </c>
      <c r="D11515" t="s">
        <v>33</v>
      </c>
      <c r="E11515" t="s">
        <v>34</v>
      </c>
      <c r="F11515" t="s">
        <v>40</v>
      </c>
      <c r="G11515">
        <v>13</v>
      </c>
      <c r="H11515">
        <v>1603.49</v>
      </c>
      <c r="I11515">
        <v>20845.37</v>
      </c>
      <c r="J11515">
        <v>218</v>
      </c>
      <c r="K11515">
        <v>10</v>
      </c>
      <c r="L11515" t="s">
        <v>18</v>
      </c>
      <c r="M11515">
        <f>(Table1[[#This Row],[Current_Stock]]*Table1[[#This Row],[Unit_Price]])</f>
        <v>349560.82</v>
      </c>
      <c r="N11515" s="12">
        <f>DATE(YEAR(Table1[[#This Row],[Order_Date]]),MONTH(Table1[[#This Row],[Order_Date]]),1)</f>
        <v>45383</v>
      </c>
    </row>
    <row r="11516" spans="1:14">
      <c r="A11516" t="s">
        <v>596</v>
      </c>
      <c r="B11516" t="s">
        <v>870</v>
      </c>
      <c r="C11516" t="s">
        <v>871</v>
      </c>
      <c r="D11516" t="s">
        <v>84</v>
      </c>
      <c r="E11516" t="s">
        <v>34</v>
      </c>
      <c r="F11516" t="s">
        <v>60</v>
      </c>
      <c r="G11516">
        <v>13</v>
      </c>
      <c r="H11516">
        <v>10425.51</v>
      </c>
      <c r="I11516">
        <v>135531.63</v>
      </c>
      <c r="J11516">
        <v>148</v>
      </c>
      <c r="K11516">
        <v>8</v>
      </c>
      <c r="L11516" t="s">
        <v>18</v>
      </c>
      <c r="M11516">
        <f>(Table1[[#This Row],[Current_Stock]]*Table1[[#This Row],[Unit_Price]])</f>
        <v>1542975.48</v>
      </c>
      <c r="N11516" s="12">
        <f>DATE(YEAR(Table1[[#This Row],[Order_Date]]),MONTH(Table1[[#This Row],[Order_Date]]),1)</f>
        <v>45413</v>
      </c>
    </row>
    <row r="11517" spans="1:14">
      <c r="A11517" t="s">
        <v>1293</v>
      </c>
      <c r="B11517" t="s">
        <v>390</v>
      </c>
      <c r="C11517" t="s">
        <v>391</v>
      </c>
      <c r="D11517" t="s">
        <v>33</v>
      </c>
      <c r="E11517" t="s">
        <v>23</v>
      </c>
      <c r="F11517" t="s">
        <v>60</v>
      </c>
      <c r="G11517">
        <v>12</v>
      </c>
      <c r="H11517">
        <v>2421.25</v>
      </c>
      <c r="I11517">
        <v>29055</v>
      </c>
      <c r="J11517">
        <v>101</v>
      </c>
      <c r="K11517">
        <v>6</v>
      </c>
      <c r="L11517" t="s">
        <v>18</v>
      </c>
      <c r="M11517">
        <f>(Table1[[#This Row],[Current_Stock]]*Table1[[#This Row],[Unit_Price]])</f>
        <v>244546.25</v>
      </c>
      <c r="N11517" s="12">
        <f>DATE(YEAR(Table1[[#This Row],[Order_Date]]),MONTH(Table1[[#This Row],[Order_Date]]),1)</f>
        <v>45413</v>
      </c>
    </row>
    <row r="11518" spans="1:14">
      <c r="A11518" t="s">
        <v>772</v>
      </c>
      <c r="B11518" t="s">
        <v>793</v>
      </c>
      <c r="C11518" t="s">
        <v>794</v>
      </c>
      <c r="D11518" t="s">
        <v>38</v>
      </c>
      <c r="E11518" t="s">
        <v>184</v>
      </c>
      <c r="F11518" t="s">
        <v>17</v>
      </c>
      <c r="G11518">
        <v>13</v>
      </c>
      <c r="H11518">
        <v>486.51</v>
      </c>
      <c r="I11518">
        <v>6324.63</v>
      </c>
      <c r="J11518">
        <v>183</v>
      </c>
      <c r="K11518">
        <v>8</v>
      </c>
      <c r="L11518" t="s">
        <v>18</v>
      </c>
      <c r="M11518">
        <f>(Table1[[#This Row],[Current_Stock]]*Table1[[#This Row],[Unit_Price]])</f>
        <v>89031.33</v>
      </c>
      <c r="N11518" s="12">
        <f>DATE(YEAR(Table1[[#This Row],[Order_Date]]),MONTH(Table1[[#This Row],[Order_Date]]),1)</f>
        <v>45047</v>
      </c>
    </row>
    <row r="11519" spans="1:14">
      <c r="A11519" t="s">
        <v>424</v>
      </c>
      <c r="B11519" t="s">
        <v>20</v>
      </c>
      <c r="C11519" t="s">
        <v>21</v>
      </c>
      <c r="D11519" t="s">
        <v>22</v>
      </c>
      <c r="E11519" t="s">
        <v>16</v>
      </c>
      <c r="F11519" t="s">
        <v>60</v>
      </c>
      <c r="G11519">
        <v>32</v>
      </c>
      <c r="H11519">
        <v>4676.9799999999996</v>
      </c>
      <c r="I11519">
        <v>149663.35999999999</v>
      </c>
      <c r="J11519">
        <v>75</v>
      </c>
      <c r="K11519">
        <v>8</v>
      </c>
      <c r="L11519" t="s">
        <v>18</v>
      </c>
      <c r="M11519">
        <f>(Table1[[#This Row],[Current_Stock]]*Table1[[#This Row],[Unit_Price]])</f>
        <v>350773.49999999994</v>
      </c>
      <c r="N11519" s="12">
        <f>DATE(YEAR(Table1[[#This Row],[Order_Date]]),MONTH(Table1[[#This Row],[Order_Date]]),1)</f>
        <v>45474</v>
      </c>
    </row>
    <row r="11520" spans="1:14">
      <c r="A11520" t="s">
        <v>903</v>
      </c>
      <c r="B11520" t="s">
        <v>699</v>
      </c>
      <c r="C11520" t="s">
        <v>700</v>
      </c>
      <c r="D11520" t="s">
        <v>53</v>
      </c>
      <c r="E11520" t="s">
        <v>54</v>
      </c>
      <c r="F11520" t="s">
        <v>40</v>
      </c>
      <c r="G11520">
        <v>1</v>
      </c>
      <c r="H11520">
        <v>889.32</v>
      </c>
      <c r="I11520">
        <v>889.32</v>
      </c>
      <c r="J11520">
        <v>532</v>
      </c>
      <c r="K11520">
        <v>10</v>
      </c>
      <c r="L11520" t="s">
        <v>18</v>
      </c>
      <c r="M11520">
        <f>(Table1[[#This Row],[Current_Stock]]*Table1[[#This Row],[Unit_Price]])</f>
        <v>473118.24000000005</v>
      </c>
      <c r="N11520" s="12">
        <f>DATE(YEAR(Table1[[#This Row],[Order_Date]]),MONTH(Table1[[#This Row],[Order_Date]]),1)</f>
        <v>44927</v>
      </c>
    </row>
    <row r="11521" spans="1:14">
      <c r="A11521" t="s">
        <v>1202</v>
      </c>
      <c r="B11521" t="s">
        <v>961</v>
      </c>
      <c r="C11521" t="s">
        <v>962</v>
      </c>
      <c r="D11521" t="s">
        <v>96</v>
      </c>
      <c r="E11521" t="s">
        <v>167</v>
      </c>
      <c r="F11521" t="s">
        <v>17</v>
      </c>
      <c r="G11521">
        <v>6</v>
      </c>
      <c r="H11521">
        <v>318.39</v>
      </c>
      <c r="I11521">
        <v>1910.34</v>
      </c>
      <c r="J11521">
        <v>382</v>
      </c>
      <c r="K11521">
        <v>7</v>
      </c>
      <c r="L11521" t="s">
        <v>18</v>
      </c>
      <c r="M11521">
        <f>(Table1[[#This Row],[Current_Stock]]*Table1[[#This Row],[Unit_Price]])</f>
        <v>121624.98</v>
      </c>
      <c r="N11521" s="12">
        <f>DATE(YEAR(Table1[[#This Row],[Order_Date]]),MONTH(Table1[[#This Row],[Order_Date]]),1)</f>
        <v>45627</v>
      </c>
    </row>
    <row r="11522" spans="1:14">
      <c r="A11522" t="s">
        <v>355</v>
      </c>
      <c r="B11522" t="s">
        <v>245</v>
      </c>
      <c r="C11522" t="s">
        <v>246</v>
      </c>
      <c r="D11522" t="s">
        <v>44</v>
      </c>
      <c r="E11522" t="s">
        <v>16</v>
      </c>
      <c r="F11522" t="s">
        <v>46</v>
      </c>
      <c r="G11522">
        <v>25</v>
      </c>
      <c r="H11522">
        <v>1686.6</v>
      </c>
      <c r="I11522">
        <v>42165</v>
      </c>
      <c r="J11522">
        <v>55</v>
      </c>
      <c r="K11522">
        <v>14</v>
      </c>
      <c r="L11522" t="s">
        <v>18</v>
      </c>
      <c r="M11522">
        <f>(Table1[[#This Row],[Current_Stock]]*Table1[[#This Row],[Unit_Price]])</f>
        <v>92763</v>
      </c>
      <c r="N11522" s="12">
        <f>DATE(YEAR(Table1[[#This Row],[Order_Date]]),MONTH(Table1[[#This Row],[Order_Date]]),1)</f>
        <v>45078</v>
      </c>
    </row>
    <row r="11523" spans="1:14">
      <c r="A11523" t="s">
        <v>1295</v>
      </c>
      <c r="B11523" t="s">
        <v>702</v>
      </c>
      <c r="C11523" t="s">
        <v>703</v>
      </c>
      <c r="D11523" t="s">
        <v>27</v>
      </c>
      <c r="E11523" t="s">
        <v>104</v>
      </c>
      <c r="F11523" t="s">
        <v>40</v>
      </c>
      <c r="G11523">
        <v>10</v>
      </c>
      <c r="H11523">
        <v>1746.12</v>
      </c>
      <c r="I11523">
        <v>17461.2</v>
      </c>
      <c r="J11523">
        <v>474</v>
      </c>
      <c r="K11523">
        <v>10</v>
      </c>
      <c r="L11523" t="s">
        <v>55</v>
      </c>
      <c r="M11523">
        <f>(Table1[[#This Row],[Current_Stock]]*Table1[[#This Row],[Unit_Price]])</f>
        <v>827660.88</v>
      </c>
      <c r="N11523" s="12">
        <f>DATE(YEAR(Table1[[#This Row],[Order_Date]]),MONTH(Table1[[#This Row],[Order_Date]]),1)</f>
        <v>45444</v>
      </c>
    </row>
    <row r="11524" spans="1:14">
      <c r="A11524" t="s">
        <v>737</v>
      </c>
      <c r="B11524" t="s">
        <v>1119</v>
      </c>
      <c r="C11524" t="s">
        <v>1120</v>
      </c>
      <c r="D11524" t="s">
        <v>96</v>
      </c>
      <c r="E11524" t="s">
        <v>189</v>
      </c>
      <c r="F11524" t="s">
        <v>40</v>
      </c>
      <c r="G11524">
        <v>9</v>
      </c>
      <c r="H11524">
        <v>808.73</v>
      </c>
      <c r="I11524">
        <v>7278.57</v>
      </c>
      <c r="J11524">
        <v>339</v>
      </c>
      <c r="K11524">
        <v>6</v>
      </c>
      <c r="L11524" t="s">
        <v>18</v>
      </c>
      <c r="M11524">
        <f>(Table1[[#This Row],[Current_Stock]]*Table1[[#This Row],[Unit_Price]])</f>
        <v>274159.47000000003</v>
      </c>
      <c r="N11524" s="12">
        <f>DATE(YEAR(Table1[[#This Row],[Order_Date]]),MONTH(Table1[[#This Row],[Order_Date]]),1)</f>
        <v>45536</v>
      </c>
    </row>
    <row r="11525" spans="1:14">
      <c r="A11525" t="s">
        <v>1300</v>
      </c>
      <c r="B11525" t="s">
        <v>853</v>
      </c>
      <c r="C11525" t="s">
        <v>854</v>
      </c>
      <c r="D11525" t="s">
        <v>84</v>
      </c>
      <c r="E11525" t="s">
        <v>277</v>
      </c>
      <c r="F11525" t="s">
        <v>60</v>
      </c>
      <c r="G11525">
        <v>25</v>
      </c>
      <c r="H11525">
        <v>4142.54</v>
      </c>
      <c r="I11525">
        <v>103563.5</v>
      </c>
      <c r="J11525">
        <v>126</v>
      </c>
      <c r="K11525">
        <v>7</v>
      </c>
      <c r="L11525" t="s">
        <v>18</v>
      </c>
      <c r="M11525">
        <f>(Table1[[#This Row],[Current_Stock]]*Table1[[#This Row],[Unit_Price]])</f>
        <v>521960.04</v>
      </c>
      <c r="N11525" s="12">
        <f>DATE(YEAR(Table1[[#This Row],[Order_Date]]),MONTH(Table1[[#This Row],[Order_Date]]),1)</f>
        <v>45413</v>
      </c>
    </row>
    <row r="11526" spans="1:14">
      <c r="A11526" t="s">
        <v>1357</v>
      </c>
      <c r="B11526" t="s">
        <v>538</v>
      </c>
      <c r="C11526" t="s">
        <v>539</v>
      </c>
      <c r="D11526" t="s">
        <v>84</v>
      </c>
      <c r="E11526" t="s">
        <v>16</v>
      </c>
      <c r="F11526" t="s">
        <v>60</v>
      </c>
      <c r="G11526">
        <v>17</v>
      </c>
      <c r="H11526">
        <v>20315.990000000002</v>
      </c>
      <c r="I11526">
        <v>345371.83</v>
      </c>
      <c r="J11526">
        <v>249</v>
      </c>
      <c r="K11526">
        <v>10</v>
      </c>
      <c r="L11526" t="s">
        <v>18</v>
      </c>
      <c r="M11526">
        <f>(Table1[[#This Row],[Current_Stock]]*Table1[[#This Row],[Unit_Price]])</f>
        <v>5058681.5100000007</v>
      </c>
      <c r="N11526" s="12">
        <f>DATE(YEAR(Table1[[#This Row],[Order_Date]]),MONTH(Table1[[#This Row],[Order_Date]]),1)</f>
        <v>45170</v>
      </c>
    </row>
    <row r="11527" spans="1:14">
      <c r="A11527" t="s">
        <v>851</v>
      </c>
      <c r="B11527" t="s">
        <v>407</v>
      </c>
      <c r="C11527" t="s">
        <v>408</v>
      </c>
      <c r="D11527" t="s">
        <v>44</v>
      </c>
      <c r="E11527" t="s">
        <v>184</v>
      </c>
      <c r="F11527" t="s">
        <v>29</v>
      </c>
      <c r="G11527">
        <v>45</v>
      </c>
      <c r="H11527">
        <v>1359.06</v>
      </c>
      <c r="I11527">
        <v>61157.7</v>
      </c>
      <c r="J11527">
        <v>45</v>
      </c>
      <c r="K11527">
        <v>7</v>
      </c>
      <c r="L11527" t="s">
        <v>105</v>
      </c>
      <c r="M11527">
        <f>(Table1[[#This Row],[Current_Stock]]*Table1[[#This Row],[Unit_Price]])</f>
        <v>61157.7</v>
      </c>
      <c r="N11527" s="12">
        <f>DATE(YEAR(Table1[[#This Row],[Order_Date]]),MONTH(Table1[[#This Row],[Order_Date]]),1)</f>
        <v>45139</v>
      </c>
    </row>
    <row r="11528" spans="1:14">
      <c r="A11528" t="s">
        <v>1084</v>
      </c>
      <c r="B11528" t="s">
        <v>386</v>
      </c>
      <c r="C11528" t="s">
        <v>387</v>
      </c>
      <c r="D11528" t="s">
        <v>22</v>
      </c>
      <c r="E11528" t="s">
        <v>160</v>
      </c>
      <c r="F11528" t="s">
        <v>17</v>
      </c>
      <c r="G11528">
        <v>47</v>
      </c>
      <c r="H11528">
        <v>1789.66</v>
      </c>
      <c r="I11528">
        <v>84114.02</v>
      </c>
      <c r="J11528">
        <v>49</v>
      </c>
      <c r="K11528">
        <v>9</v>
      </c>
      <c r="L11528" t="s">
        <v>105</v>
      </c>
      <c r="M11528">
        <f>(Table1[[#This Row],[Current_Stock]]*Table1[[#This Row],[Unit_Price]])</f>
        <v>87693.340000000011</v>
      </c>
      <c r="N11528" s="12">
        <f>DATE(YEAR(Table1[[#This Row],[Order_Date]]),MONTH(Table1[[#This Row],[Order_Date]]),1)</f>
        <v>45352</v>
      </c>
    </row>
    <row r="11529" spans="1:14">
      <c r="A11529" t="s">
        <v>1278</v>
      </c>
      <c r="B11529" t="s">
        <v>1034</v>
      </c>
      <c r="C11529" t="s">
        <v>1035</v>
      </c>
      <c r="D11529" t="s">
        <v>84</v>
      </c>
      <c r="E11529" t="s">
        <v>97</v>
      </c>
      <c r="F11529" t="s">
        <v>17</v>
      </c>
      <c r="G11529">
        <v>14</v>
      </c>
      <c r="H11529">
        <v>19180.330000000002</v>
      </c>
      <c r="I11529">
        <v>268524.62</v>
      </c>
      <c r="J11529">
        <v>99</v>
      </c>
      <c r="K11529">
        <v>12</v>
      </c>
      <c r="L11529" t="s">
        <v>18</v>
      </c>
      <c r="M11529">
        <f>(Table1[[#This Row],[Current_Stock]]*Table1[[#This Row],[Unit_Price]])</f>
        <v>1898852.6700000002</v>
      </c>
      <c r="N11529" s="12">
        <f>DATE(YEAR(Table1[[#This Row],[Order_Date]]),MONTH(Table1[[#This Row],[Order_Date]]),1)</f>
        <v>44986</v>
      </c>
    </row>
    <row r="11530" spans="1:14">
      <c r="A11530" t="s">
        <v>680</v>
      </c>
      <c r="B11530" t="s">
        <v>287</v>
      </c>
      <c r="C11530" t="s">
        <v>288</v>
      </c>
      <c r="D11530" t="s">
        <v>15</v>
      </c>
      <c r="E11530" t="s">
        <v>277</v>
      </c>
      <c r="F11530" t="s">
        <v>60</v>
      </c>
      <c r="G11530">
        <v>21</v>
      </c>
      <c r="H11530">
        <v>328.5</v>
      </c>
      <c r="I11530">
        <v>6898.5</v>
      </c>
      <c r="J11530">
        <v>116</v>
      </c>
      <c r="K11530">
        <v>4</v>
      </c>
      <c r="L11530" t="s">
        <v>18</v>
      </c>
      <c r="M11530">
        <f>(Table1[[#This Row],[Current_Stock]]*Table1[[#This Row],[Unit_Price]])</f>
        <v>38106</v>
      </c>
      <c r="N11530" s="12">
        <f>DATE(YEAR(Table1[[#This Row],[Order_Date]]),MONTH(Table1[[#This Row],[Order_Date]]),1)</f>
        <v>45323</v>
      </c>
    </row>
    <row r="11531" spans="1:14">
      <c r="A11531" t="s">
        <v>1257</v>
      </c>
      <c r="B11531" t="s">
        <v>491</v>
      </c>
      <c r="C11531" t="s">
        <v>492</v>
      </c>
      <c r="D11531" t="s">
        <v>96</v>
      </c>
      <c r="E11531" t="s">
        <v>28</v>
      </c>
      <c r="F11531" t="s">
        <v>40</v>
      </c>
      <c r="G11531">
        <v>4</v>
      </c>
      <c r="H11531">
        <v>162.62</v>
      </c>
      <c r="I11531">
        <v>650.48</v>
      </c>
      <c r="J11531">
        <v>405</v>
      </c>
      <c r="K11531">
        <v>13</v>
      </c>
      <c r="L11531" t="s">
        <v>18</v>
      </c>
      <c r="M11531">
        <f>(Table1[[#This Row],[Current_Stock]]*Table1[[#This Row],[Unit_Price]])</f>
        <v>65861.100000000006</v>
      </c>
      <c r="N11531" s="12">
        <f>DATE(YEAR(Table1[[#This Row],[Order_Date]]),MONTH(Table1[[#This Row],[Order_Date]]),1)</f>
        <v>45352</v>
      </c>
    </row>
    <row r="11532" spans="1:14">
      <c r="A11532" t="s">
        <v>950</v>
      </c>
      <c r="B11532" t="s">
        <v>213</v>
      </c>
      <c r="C11532" t="s">
        <v>214</v>
      </c>
      <c r="D11532" t="s">
        <v>33</v>
      </c>
      <c r="E11532" t="s">
        <v>23</v>
      </c>
      <c r="F11532" t="s">
        <v>17</v>
      </c>
      <c r="G11532">
        <v>21</v>
      </c>
      <c r="H11532">
        <v>4089.21</v>
      </c>
      <c r="I11532">
        <v>85873.41</v>
      </c>
      <c r="J11532">
        <v>242</v>
      </c>
      <c r="K11532">
        <v>12</v>
      </c>
      <c r="L11532" t="s">
        <v>18</v>
      </c>
      <c r="M11532">
        <f>(Table1[[#This Row],[Current_Stock]]*Table1[[#This Row],[Unit_Price]])</f>
        <v>989588.82000000007</v>
      </c>
      <c r="N11532" s="12">
        <f>DATE(YEAR(Table1[[#This Row],[Order_Date]]),MONTH(Table1[[#This Row],[Order_Date]]),1)</f>
        <v>45627</v>
      </c>
    </row>
    <row r="11533" spans="1:14">
      <c r="A11533" t="s">
        <v>350</v>
      </c>
      <c r="B11533" t="s">
        <v>151</v>
      </c>
      <c r="C11533" t="s">
        <v>152</v>
      </c>
      <c r="D11533" t="s">
        <v>53</v>
      </c>
      <c r="E11533" t="s">
        <v>277</v>
      </c>
      <c r="F11533" t="s">
        <v>40</v>
      </c>
      <c r="G11533">
        <v>8</v>
      </c>
      <c r="H11533">
        <v>4693.71</v>
      </c>
      <c r="I11533">
        <v>37549.68</v>
      </c>
      <c r="J11533">
        <v>395</v>
      </c>
      <c r="K11533">
        <v>9</v>
      </c>
      <c r="L11533" t="s">
        <v>55</v>
      </c>
      <c r="M11533">
        <f>(Table1[[#This Row],[Current_Stock]]*Table1[[#This Row],[Unit_Price]])</f>
        <v>1854015.45</v>
      </c>
      <c r="N11533" s="12">
        <f>DATE(YEAR(Table1[[#This Row],[Order_Date]]),MONTH(Table1[[#This Row],[Order_Date]]),1)</f>
        <v>45505</v>
      </c>
    </row>
    <row r="11534" spans="1:14">
      <c r="A11534" t="s">
        <v>110</v>
      </c>
      <c r="B11534" t="s">
        <v>1145</v>
      </c>
      <c r="C11534" t="s">
        <v>1146</v>
      </c>
      <c r="D11534" t="s">
        <v>96</v>
      </c>
      <c r="E11534" t="s">
        <v>28</v>
      </c>
      <c r="F11534" t="s">
        <v>40</v>
      </c>
      <c r="G11534">
        <v>10</v>
      </c>
      <c r="H11534">
        <v>4686.43</v>
      </c>
      <c r="I11534">
        <v>46864.3</v>
      </c>
      <c r="J11534">
        <v>352</v>
      </c>
      <c r="K11534">
        <v>12</v>
      </c>
      <c r="L11534" t="s">
        <v>18</v>
      </c>
      <c r="M11534">
        <f>(Table1[[#This Row],[Current_Stock]]*Table1[[#This Row],[Unit_Price]])</f>
        <v>1649623.36</v>
      </c>
      <c r="N11534" s="12">
        <f>DATE(YEAR(Table1[[#This Row],[Order_Date]]),MONTH(Table1[[#This Row],[Order_Date]]),1)</f>
        <v>45474</v>
      </c>
    </row>
    <row r="11535" spans="1:14">
      <c r="A11535" t="s">
        <v>337</v>
      </c>
      <c r="B11535" t="s">
        <v>20</v>
      </c>
      <c r="C11535" t="s">
        <v>21</v>
      </c>
      <c r="D11535" t="s">
        <v>22</v>
      </c>
      <c r="E11535" t="s">
        <v>73</v>
      </c>
      <c r="F11535" t="s">
        <v>29</v>
      </c>
      <c r="G11535">
        <v>41</v>
      </c>
      <c r="H11535">
        <v>5225.24</v>
      </c>
      <c r="I11535">
        <v>214234.84</v>
      </c>
      <c r="J11535">
        <v>76</v>
      </c>
      <c r="K11535">
        <v>13</v>
      </c>
      <c r="L11535" t="s">
        <v>105</v>
      </c>
      <c r="M11535">
        <f>(Table1[[#This Row],[Current_Stock]]*Table1[[#This Row],[Unit_Price]])</f>
        <v>397118.24</v>
      </c>
      <c r="N11535" s="12">
        <f>DATE(YEAR(Table1[[#This Row],[Order_Date]]),MONTH(Table1[[#This Row],[Order_Date]]),1)</f>
        <v>45536</v>
      </c>
    </row>
    <row r="11536" spans="1:14">
      <c r="A11536" t="s">
        <v>936</v>
      </c>
      <c r="B11536" t="s">
        <v>1133</v>
      </c>
      <c r="C11536" t="s">
        <v>1134</v>
      </c>
      <c r="D11536" t="s">
        <v>183</v>
      </c>
      <c r="E11536" t="s">
        <v>330</v>
      </c>
      <c r="F11536" t="s">
        <v>17</v>
      </c>
      <c r="G11536">
        <v>17</v>
      </c>
      <c r="H11536">
        <v>1940.62</v>
      </c>
      <c r="I11536">
        <v>32990.54</v>
      </c>
      <c r="J11536">
        <v>181</v>
      </c>
      <c r="K11536">
        <v>12</v>
      </c>
      <c r="L11536" t="s">
        <v>18</v>
      </c>
      <c r="M11536">
        <f>(Table1[[#This Row],[Current_Stock]]*Table1[[#This Row],[Unit_Price]])</f>
        <v>351252.22</v>
      </c>
      <c r="N11536" s="12">
        <f>DATE(YEAR(Table1[[#This Row],[Order_Date]]),MONTH(Table1[[#This Row],[Order_Date]]),1)</f>
        <v>45108</v>
      </c>
    </row>
    <row r="11537" spans="1:14">
      <c r="A11537" t="s">
        <v>749</v>
      </c>
      <c r="B11537" t="s">
        <v>219</v>
      </c>
      <c r="C11537" t="s">
        <v>220</v>
      </c>
      <c r="D11537" t="s">
        <v>33</v>
      </c>
      <c r="E11537" t="s">
        <v>89</v>
      </c>
      <c r="F11537" t="s">
        <v>29</v>
      </c>
      <c r="G11537">
        <v>23</v>
      </c>
      <c r="H11537">
        <v>3535.7</v>
      </c>
      <c r="I11537">
        <v>81321.100000000006</v>
      </c>
      <c r="J11537">
        <v>87</v>
      </c>
      <c r="K11537">
        <v>10</v>
      </c>
      <c r="L11537" t="s">
        <v>18</v>
      </c>
      <c r="M11537">
        <f>(Table1[[#This Row],[Current_Stock]]*Table1[[#This Row],[Unit_Price]])</f>
        <v>307605.89999999997</v>
      </c>
      <c r="N11537" s="12">
        <f>DATE(YEAR(Table1[[#This Row],[Order_Date]]),MONTH(Table1[[#This Row],[Order_Date]]),1)</f>
        <v>45047</v>
      </c>
    </row>
    <row r="11538" spans="1:14">
      <c r="A11538" t="s">
        <v>644</v>
      </c>
      <c r="B11538" t="s">
        <v>510</v>
      </c>
      <c r="C11538" t="s">
        <v>511</v>
      </c>
      <c r="D11538" t="s">
        <v>38</v>
      </c>
      <c r="E11538" t="s">
        <v>173</v>
      </c>
      <c r="F11538" t="s">
        <v>46</v>
      </c>
      <c r="G11538">
        <v>20</v>
      </c>
      <c r="H11538">
        <v>3224.21</v>
      </c>
      <c r="I11538">
        <v>64484.2</v>
      </c>
      <c r="J11538">
        <v>204</v>
      </c>
      <c r="K11538">
        <v>11</v>
      </c>
      <c r="L11538" t="s">
        <v>18</v>
      </c>
      <c r="M11538">
        <f>(Table1[[#This Row],[Current_Stock]]*Table1[[#This Row],[Unit_Price]])</f>
        <v>657738.84</v>
      </c>
      <c r="N11538" s="12">
        <f>DATE(YEAR(Table1[[#This Row],[Order_Date]]),MONTH(Table1[[#This Row],[Order_Date]]),1)</f>
        <v>45505</v>
      </c>
    </row>
    <row r="11539" spans="1:14">
      <c r="A11539" t="s">
        <v>1140</v>
      </c>
      <c r="B11539" t="s">
        <v>1119</v>
      </c>
      <c r="C11539" t="s">
        <v>1120</v>
      </c>
      <c r="D11539" t="s">
        <v>96</v>
      </c>
      <c r="E11539" t="s">
        <v>269</v>
      </c>
      <c r="F11539" t="s">
        <v>46</v>
      </c>
      <c r="G11539">
        <v>6</v>
      </c>
      <c r="H11539">
        <v>4876.62</v>
      </c>
      <c r="I11539">
        <v>29259.72</v>
      </c>
      <c r="J11539">
        <v>284</v>
      </c>
      <c r="K11539">
        <v>6</v>
      </c>
      <c r="L11539" t="s">
        <v>55</v>
      </c>
      <c r="M11539">
        <f>(Table1[[#This Row],[Current_Stock]]*Table1[[#This Row],[Unit_Price]])</f>
        <v>1384960.08</v>
      </c>
      <c r="N11539" s="12">
        <f>DATE(YEAR(Table1[[#This Row],[Order_Date]]),MONTH(Table1[[#This Row],[Order_Date]]),1)</f>
        <v>44986</v>
      </c>
    </row>
    <row r="11540" spans="1:14">
      <c r="A11540" t="s">
        <v>749</v>
      </c>
      <c r="B11540" t="s">
        <v>204</v>
      </c>
      <c r="C11540" t="s">
        <v>205</v>
      </c>
      <c r="D11540" t="s">
        <v>183</v>
      </c>
      <c r="E11540" t="s">
        <v>251</v>
      </c>
      <c r="F11540" t="s">
        <v>17</v>
      </c>
      <c r="G11540">
        <v>13</v>
      </c>
      <c r="H11540">
        <v>636.52</v>
      </c>
      <c r="I11540">
        <v>8274.76</v>
      </c>
      <c r="J11540">
        <v>194</v>
      </c>
      <c r="K11540">
        <v>10</v>
      </c>
      <c r="L11540" t="s">
        <v>18</v>
      </c>
      <c r="M11540">
        <f>(Table1[[#This Row],[Current_Stock]]*Table1[[#This Row],[Unit_Price]])</f>
        <v>123484.87999999999</v>
      </c>
      <c r="N11540" s="12">
        <f>DATE(YEAR(Table1[[#This Row],[Order_Date]]),MONTH(Table1[[#This Row],[Order_Date]]),1)</f>
        <v>45047</v>
      </c>
    </row>
    <row r="11541" spans="1:14">
      <c r="A11541" t="s">
        <v>1291</v>
      </c>
      <c r="B11541" t="s">
        <v>432</v>
      </c>
      <c r="C11541" t="s">
        <v>433</v>
      </c>
      <c r="D11541" t="s">
        <v>96</v>
      </c>
      <c r="E11541" t="s">
        <v>153</v>
      </c>
      <c r="F11541" t="s">
        <v>46</v>
      </c>
      <c r="G11541">
        <v>1</v>
      </c>
      <c r="H11541">
        <v>3767.32</v>
      </c>
      <c r="I11541">
        <v>3767.32</v>
      </c>
      <c r="J11541">
        <v>257</v>
      </c>
      <c r="K11541">
        <v>11</v>
      </c>
      <c r="L11541" t="s">
        <v>18</v>
      </c>
      <c r="M11541">
        <f>(Table1[[#This Row],[Current_Stock]]*Table1[[#This Row],[Unit_Price]])</f>
        <v>968201.24</v>
      </c>
      <c r="N11541" s="12">
        <f>DATE(YEAR(Table1[[#This Row],[Order_Date]]),MONTH(Table1[[#This Row],[Order_Date]]),1)</f>
        <v>45474</v>
      </c>
    </row>
    <row r="11542" spans="1:14">
      <c r="A11542" t="s">
        <v>1175</v>
      </c>
      <c r="B11542" t="s">
        <v>256</v>
      </c>
      <c r="C11542" t="s">
        <v>257</v>
      </c>
      <c r="D11542" t="s">
        <v>183</v>
      </c>
      <c r="E11542" t="s">
        <v>211</v>
      </c>
      <c r="F11542" t="s">
        <v>17</v>
      </c>
      <c r="G11542">
        <v>8</v>
      </c>
      <c r="H11542">
        <v>1584.41</v>
      </c>
      <c r="I11542">
        <v>12675.28</v>
      </c>
      <c r="J11542">
        <v>111</v>
      </c>
      <c r="K11542">
        <v>9</v>
      </c>
      <c r="L11542" t="s">
        <v>18</v>
      </c>
      <c r="M11542">
        <f>(Table1[[#This Row],[Current_Stock]]*Table1[[#This Row],[Unit_Price]])</f>
        <v>175869.51</v>
      </c>
      <c r="N11542" s="12">
        <f>DATE(YEAR(Table1[[#This Row],[Order_Date]]),MONTH(Table1[[#This Row],[Order_Date]]),1)</f>
        <v>44958</v>
      </c>
    </row>
    <row r="11543" spans="1:14">
      <c r="A11543" t="s">
        <v>193</v>
      </c>
      <c r="B11543" t="s">
        <v>120</v>
      </c>
      <c r="C11543" t="s">
        <v>121</v>
      </c>
      <c r="D11543" t="s">
        <v>53</v>
      </c>
      <c r="E11543" t="s">
        <v>113</v>
      </c>
      <c r="F11543" t="s">
        <v>40</v>
      </c>
      <c r="G11543">
        <v>6</v>
      </c>
      <c r="H11543">
        <v>4107.47</v>
      </c>
      <c r="I11543">
        <v>24644.82</v>
      </c>
      <c r="J11543">
        <v>464</v>
      </c>
      <c r="K11543">
        <v>8</v>
      </c>
      <c r="L11543" t="s">
        <v>55</v>
      </c>
      <c r="M11543">
        <f>(Table1[[#This Row],[Current_Stock]]*Table1[[#This Row],[Unit_Price]])</f>
        <v>1905866.08</v>
      </c>
      <c r="N11543" s="12">
        <f>DATE(YEAR(Table1[[#This Row],[Order_Date]]),MONTH(Table1[[#This Row],[Order_Date]]),1)</f>
        <v>45108</v>
      </c>
    </row>
    <row r="11544" spans="1:14">
      <c r="A11544" t="s">
        <v>1031</v>
      </c>
      <c r="B11544" t="s">
        <v>777</v>
      </c>
      <c r="C11544" t="s">
        <v>778</v>
      </c>
      <c r="D11544" t="s">
        <v>84</v>
      </c>
      <c r="E11544" t="s">
        <v>330</v>
      </c>
      <c r="F11544" t="s">
        <v>17</v>
      </c>
      <c r="G11544">
        <v>21</v>
      </c>
      <c r="H11544">
        <v>7322.3</v>
      </c>
      <c r="I11544">
        <v>153768.29999999999</v>
      </c>
      <c r="J11544">
        <v>184</v>
      </c>
      <c r="K11544">
        <v>6</v>
      </c>
      <c r="L11544" t="s">
        <v>18</v>
      </c>
      <c r="M11544">
        <f>(Table1[[#This Row],[Current_Stock]]*Table1[[#This Row],[Unit_Price]])</f>
        <v>1347303.2</v>
      </c>
      <c r="N11544" s="12">
        <f>DATE(YEAR(Table1[[#This Row],[Order_Date]]),MONTH(Table1[[#This Row],[Order_Date]]),1)</f>
        <v>45536</v>
      </c>
    </row>
    <row r="11545" spans="1:14">
      <c r="A11545" t="s">
        <v>289</v>
      </c>
      <c r="B11545" t="s">
        <v>1268</v>
      </c>
      <c r="C11545" t="s">
        <v>1269</v>
      </c>
      <c r="D11545" t="s">
        <v>38</v>
      </c>
      <c r="E11545" t="s">
        <v>282</v>
      </c>
      <c r="F11545" t="s">
        <v>46</v>
      </c>
      <c r="G11545">
        <v>14</v>
      </c>
      <c r="H11545">
        <v>4225.8</v>
      </c>
      <c r="I11545">
        <v>59161.2</v>
      </c>
      <c r="J11545">
        <v>205</v>
      </c>
      <c r="K11545">
        <v>3</v>
      </c>
      <c r="L11545" t="s">
        <v>18</v>
      </c>
      <c r="M11545">
        <f>(Table1[[#This Row],[Current_Stock]]*Table1[[#This Row],[Unit_Price]])</f>
        <v>866289</v>
      </c>
      <c r="N11545" s="12">
        <f>DATE(YEAR(Table1[[#This Row],[Order_Date]]),MONTH(Table1[[#This Row],[Order_Date]]),1)</f>
        <v>44927</v>
      </c>
    </row>
    <row r="11546" spans="1:14">
      <c r="A11546" t="s">
        <v>1253</v>
      </c>
      <c r="B11546" t="s">
        <v>335</v>
      </c>
      <c r="C11546" t="s">
        <v>336</v>
      </c>
      <c r="D11546" t="s">
        <v>183</v>
      </c>
      <c r="E11546" t="s">
        <v>54</v>
      </c>
      <c r="F11546" t="s">
        <v>46</v>
      </c>
      <c r="G11546">
        <v>25</v>
      </c>
      <c r="H11546">
        <v>1271.81</v>
      </c>
      <c r="I11546">
        <v>31795.25</v>
      </c>
      <c r="J11546">
        <v>170</v>
      </c>
      <c r="K11546">
        <v>5</v>
      </c>
      <c r="L11546" t="s">
        <v>18</v>
      </c>
      <c r="M11546">
        <f>(Table1[[#This Row],[Current_Stock]]*Table1[[#This Row],[Unit_Price]])</f>
        <v>216207.69999999998</v>
      </c>
      <c r="N11546" s="12">
        <f>DATE(YEAR(Table1[[#This Row],[Order_Date]]),MONTH(Table1[[#This Row],[Order_Date]]),1)</f>
        <v>45200</v>
      </c>
    </row>
    <row r="11547" spans="1:14">
      <c r="A11547" t="s">
        <v>196</v>
      </c>
      <c r="B11547" t="s">
        <v>535</v>
      </c>
      <c r="C11547" t="s">
        <v>536</v>
      </c>
      <c r="D11547" t="s">
        <v>27</v>
      </c>
      <c r="E11547" t="s">
        <v>251</v>
      </c>
      <c r="F11547" t="s">
        <v>17</v>
      </c>
      <c r="G11547">
        <v>8</v>
      </c>
      <c r="H11547">
        <v>2398.7800000000002</v>
      </c>
      <c r="I11547">
        <v>19190.240000000002</v>
      </c>
      <c r="J11547">
        <v>469</v>
      </c>
      <c r="K11547">
        <v>14</v>
      </c>
      <c r="L11547" t="s">
        <v>18</v>
      </c>
      <c r="M11547">
        <f>(Table1[[#This Row],[Current_Stock]]*Table1[[#This Row],[Unit_Price]])</f>
        <v>1125027.82</v>
      </c>
      <c r="N11547" s="12">
        <f>DATE(YEAR(Table1[[#This Row],[Order_Date]]),MONTH(Table1[[#This Row],[Order_Date]]),1)</f>
        <v>45597</v>
      </c>
    </row>
    <row r="11548" spans="1:14">
      <c r="A11548" t="s">
        <v>1312</v>
      </c>
      <c r="B11548" t="s">
        <v>48</v>
      </c>
      <c r="C11548" t="s">
        <v>49</v>
      </c>
      <c r="D11548" t="s">
        <v>38</v>
      </c>
      <c r="E11548" t="s">
        <v>50</v>
      </c>
      <c r="F11548" t="s">
        <v>60</v>
      </c>
      <c r="G11548">
        <v>25</v>
      </c>
      <c r="H11548">
        <v>4159.54</v>
      </c>
      <c r="I11548">
        <v>103988.5</v>
      </c>
      <c r="J11548">
        <v>220</v>
      </c>
      <c r="K11548">
        <v>10</v>
      </c>
      <c r="L11548" t="s">
        <v>18</v>
      </c>
      <c r="M11548">
        <f>(Table1[[#This Row],[Current_Stock]]*Table1[[#This Row],[Unit_Price]])</f>
        <v>915098.8</v>
      </c>
      <c r="N11548" s="12">
        <f>DATE(YEAR(Table1[[#This Row],[Order_Date]]),MONTH(Table1[[#This Row],[Order_Date]]),1)</f>
        <v>45017</v>
      </c>
    </row>
    <row r="11549" spans="1:14">
      <c r="A11549" t="s">
        <v>575</v>
      </c>
      <c r="B11549" t="s">
        <v>158</v>
      </c>
      <c r="C11549" t="s">
        <v>159</v>
      </c>
      <c r="D11549" t="s">
        <v>96</v>
      </c>
      <c r="E11549" t="s">
        <v>104</v>
      </c>
      <c r="F11549" t="s">
        <v>29</v>
      </c>
      <c r="G11549">
        <v>5</v>
      </c>
      <c r="H11549">
        <v>1580.06</v>
      </c>
      <c r="I11549">
        <v>7900.3</v>
      </c>
      <c r="J11549">
        <v>411</v>
      </c>
      <c r="K11549">
        <v>13</v>
      </c>
      <c r="L11549" t="s">
        <v>18</v>
      </c>
      <c r="M11549">
        <f>(Table1[[#This Row],[Current_Stock]]*Table1[[#This Row],[Unit_Price]])</f>
        <v>649404.66</v>
      </c>
      <c r="N11549" s="12">
        <f>DATE(YEAR(Table1[[#This Row],[Order_Date]]),MONTH(Table1[[#This Row],[Order_Date]]),1)</f>
        <v>45352</v>
      </c>
    </row>
    <row r="11550" spans="1:14">
      <c r="A11550" t="s">
        <v>1371</v>
      </c>
      <c r="B11550" t="s">
        <v>158</v>
      </c>
      <c r="C11550" t="s">
        <v>159</v>
      </c>
      <c r="D11550" t="s">
        <v>96</v>
      </c>
      <c r="E11550" t="s">
        <v>167</v>
      </c>
      <c r="F11550" t="s">
        <v>29</v>
      </c>
      <c r="G11550">
        <v>7</v>
      </c>
      <c r="H11550">
        <v>3939.19</v>
      </c>
      <c r="I11550">
        <v>27574.33</v>
      </c>
      <c r="J11550">
        <v>574</v>
      </c>
      <c r="K11550">
        <v>5</v>
      </c>
      <c r="L11550" t="s">
        <v>18</v>
      </c>
      <c r="M11550">
        <f>(Table1[[#This Row],[Current_Stock]]*Table1[[#This Row],[Unit_Price]])</f>
        <v>2261095.06</v>
      </c>
      <c r="N11550" s="12">
        <f>DATE(YEAR(Table1[[#This Row],[Order_Date]]),MONTH(Table1[[#This Row],[Order_Date]]),1)</f>
        <v>45139</v>
      </c>
    </row>
    <row r="11551" spans="1:14">
      <c r="A11551" t="s">
        <v>1104</v>
      </c>
      <c r="B11551" t="s">
        <v>870</v>
      </c>
      <c r="C11551" t="s">
        <v>871</v>
      </c>
      <c r="D11551" t="s">
        <v>84</v>
      </c>
      <c r="E11551" t="s">
        <v>16</v>
      </c>
      <c r="F11551" t="s">
        <v>60</v>
      </c>
      <c r="G11551">
        <v>24</v>
      </c>
      <c r="H11551">
        <v>17995.62</v>
      </c>
      <c r="I11551">
        <v>431894.88</v>
      </c>
      <c r="J11551">
        <v>149</v>
      </c>
      <c r="K11551">
        <v>12</v>
      </c>
      <c r="L11551" t="s">
        <v>18</v>
      </c>
      <c r="M11551">
        <f>(Table1[[#This Row],[Current_Stock]]*Table1[[#This Row],[Unit_Price]])</f>
        <v>2681347.38</v>
      </c>
      <c r="N11551" s="12">
        <f>DATE(YEAR(Table1[[#This Row],[Order_Date]]),MONTH(Table1[[#This Row],[Order_Date]]),1)</f>
        <v>45536</v>
      </c>
    </row>
    <row r="11552" spans="1:14">
      <c r="A11552" t="s">
        <v>693</v>
      </c>
      <c r="B11552" t="s">
        <v>1111</v>
      </c>
      <c r="C11552" t="s">
        <v>1112</v>
      </c>
      <c r="D11552" t="s">
        <v>22</v>
      </c>
      <c r="E11552" t="s">
        <v>80</v>
      </c>
      <c r="F11552" t="s">
        <v>17</v>
      </c>
      <c r="G11552">
        <v>52</v>
      </c>
      <c r="H11552">
        <v>1159.51</v>
      </c>
      <c r="I11552">
        <v>60294.52</v>
      </c>
      <c r="J11552">
        <v>81</v>
      </c>
      <c r="K11552">
        <v>11</v>
      </c>
      <c r="L11552" t="s">
        <v>105</v>
      </c>
      <c r="M11552">
        <f>(Table1[[#This Row],[Current_Stock]]*Table1[[#This Row],[Unit_Price]])</f>
        <v>93920.31</v>
      </c>
      <c r="N11552" s="12">
        <f>DATE(YEAR(Table1[[#This Row],[Order_Date]]),MONTH(Table1[[#This Row],[Order_Date]]),1)</f>
        <v>45200</v>
      </c>
    </row>
    <row r="11553" spans="1:14">
      <c r="A11553" t="s">
        <v>1389</v>
      </c>
      <c r="B11553" t="s">
        <v>417</v>
      </c>
      <c r="C11553" t="s">
        <v>418</v>
      </c>
      <c r="D11553" t="s">
        <v>84</v>
      </c>
      <c r="E11553" t="s">
        <v>59</v>
      </c>
      <c r="F11553" t="s">
        <v>29</v>
      </c>
      <c r="G11553">
        <v>16</v>
      </c>
      <c r="H11553">
        <v>15059.33</v>
      </c>
      <c r="I11553">
        <v>240949.28</v>
      </c>
      <c r="J11553">
        <v>180</v>
      </c>
      <c r="K11553">
        <v>9</v>
      </c>
      <c r="L11553" t="s">
        <v>18</v>
      </c>
      <c r="M11553">
        <f>(Table1[[#This Row],[Current_Stock]]*Table1[[#This Row],[Unit_Price]])</f>
        <v>2710679.4</v>
      </c>
      <c r="N11553" s="12">
        <f>DATE(YEAR(Table1[[#This Row],[Order_Date]]),MONTH(Table1[[#This Row],[Order_Date]]),1)</f>
        <v>45139</v>
      </c>
    </row>
    <row r="11554" spans="1:14">
      <c r="A11554" t="s">
        <v>722</v>
      </c>
      <c r="B11554" t="s">
        <v>410</v>
      </c>
      <c r="C11554" t="s">
        <v>411</v>
      </c>
      <c r="D11554" t="s">
        <v>38</v>
      </c>
      <c r="E11554" t="s">
        <v>211</v>
      </c>
      <c r="F11554" t="s">
        <v>46</v>
      </c>
      <c r="G11554">
        <v>14</v>
      </c>
      <c r="H11554">
        <v>846.64</v>
      </c>
      <c r="I11554">
        <v>11852.96</v>
      </c>
      <c r="J11554">
        <v>226</v>
      </c>
      <c r="K11554">
        <v>4</v>
      </c>
      <c r="L11554" t="s">
        <v>18</v>
      </c>
      <c r="M11554">
        <f>(Table1[[#This Row],[Current_Stock]]*Table1[[#This Row],[Unit_Price]])</f>
        <v>191340.63999999998</v>
      </c>
      <c r="N11554" s="12">
        <f>DATE(YEAR(Table1[[#This Row],[Order_Date]]),MONTH(Table1[[#This Row],[Order_Date]]),1)</f>
        <v>45139</v>
      </c>
    </row>
    <row r="11555" spans="1:14">
      <c r="A11555" t="s">
        <v>1205</v>
      </c>
      <c r="B11555" t="s">
        <v>531</v>
      </c>
      <c r="C11555" t="s">
        <v>532</v>
      </c>
      <c r="D11555" t="s">
        <v>53</v>
      </c>
      <c r="E11555" t="s">
        <v>173</v>
      </c>
      <c r="F11555" t="s">
        <v>17</v>
      </c>
      <c r="G11555">
        <v>4</v>
      </c>
      <c r="H11555">
        <v>558.11</v>
      </c>
      <c r="I11555">
        <v>2232.44</v>
      </c>
      <c r="J11555">
        <v>289</v>
      </c>
      <c r="K11555">
        <v>13</v>
      </c>
      <c r="L11555" t="s">
        <v>18</v>
      </c>
      <c r="M11555">
        <f>(Table1[[#This Row],[Current_Stock]]*Table1[[#This Row],[Unit_Price]])</f>
        <v>161293.79</v>
      </c>
      <c r="N11555" s="12">
        <f>DATE(YEAR(Table1[[#This Row],[Order_Date]]),MONTH(Table1[[#This Row],[Order_Date]]),1)</f>
        <v>44927</v>
      </c>
    </row>
    <row r="11556" spans="1:14">
      <c r="A11556" t="s">
        <v>1374</v>
      </c>
      <c r="B11556" t="s">
        <v>1150</v>
      </c>
      <c r="C11556" t="s">
        <v>1151</v>
      </c>
      <c r="D11556" t="s">
        <v>33</v>
      </c>
      <c r="E11556" t="s">
        <v>243</v>
      </c>
      <c r="F11556" t="s">
        <v>29</v>
      </c>
      <c r="G11556">
        <v>11</v>
      </c>
      <c r="H11556">
        <v>2429.6799999999998</v>
      </c>
      <c r="I11556">
        <v>26726.48</v>
      </c>
      <c r="J11556">
        <v>82</v>
      </c>
      <c r="K11556">
        <v>8</v>
      </c>
      <c r="L11556" t="s">
        <v>18</v>
      </c>
      <c r="M11556">
        <f>(Table1[[#This Row],[Current_Stock]]*Table1[[#This Row],[Unit_Price]])</f>
        <v>199233.75999999998</v>
      </c>
      <c r="N11556" s="12">
        <f>DATE(YEAR(Table1[[#This Row],[Order_Date]]),MONTH(Table1[[#This Row],[Order_Date]]),1)</f>
        <v>45047</v>
      </c>
    </row>
    <row r="11557" spans="1:14">
      <c r="A11557" t="s">
        <v>922</v>
      </c>
      <c r="B11557" t="s">
        <v>897</v>
      </c>
      <c r="C11557" t="s">
        <v>898</v>
      </c>
      <c r="D11557" t="s">
        <v>27</v>
      </c>
      <c r="E11557" t="s">
        <v>184</v>
      </c>
      <c r="F11557" t="s">
        <v>40</v>
      </c>
      <c r="G11557">
        <v>9</v>
      </c>
      <c r="H11557">
        <v>4791.96</v>
      </c>
      <c r="I11557">
        <v>43127.64</v>
      </c>
      <c r="J11557">
        <v>336</v>
      </c>
      <c r="K11557">
        <v>4</v>
      </c>
      <c r="L11557" t="s">
        <v>18</v>
      </c>
      <c r="M11557">
        <f>(Table1[[#This Row],[Current_Stock]]*Table1[[#This Row],[Unit_Price]])</f>
        <v>1610098.56</v>
      </c>
      <c r="N11557" s="12">
        <f>DATE(YEAR(Table1[[#This Row],[Order_Date]]),MONTH(Table1[[#This Row],[Order_Date]]),1)</f>
        <v>45200</v>
      </c>
    </row>
    <row r="11558" spans="1:14">
      <c r="A11558" t="s">
        <v>1302</v>
      </c>
      <c r="B11558" t="s">
        <v>371</v>
      </c>
      <c r="C11558" t="s">
        <v>372</v>
      </c>
      <c r="D11558" t="s">
        <v>22</v>
      </c>
      <c r="E11558" t="s">
        <v>50</v>
      </c>
      <c r="F11558" t="s">
        <v>40</v>
      </c>
      <c r="G11558">
        <v>35</v>
      </c>
      <c r="H11558">
        <v>19877.810000000001</v>
      </c>
      <c r="I11558">
        <v>695723.35</v>
      </c>
      <c r="J11558">
        <v>82</v>
      </c>
      <c r="K11558">
        <v>13</v>
      </c>
      <c r="L11558" t="s">
        <v>18</v>
      </c>
      <c r="M11558">
        <f>(Table1[[#This Row],[Current_Stock]]*Table1[[#This Row],[Unit_Price]])</f>
        <v>1629980.4200000002</v>
      </c>
      <c r="N11558" s="12">
        <f>DATE(YEAR(Table1[[#This Row],[Order_Date]]),MONTH(Table1[[#This Row],[Order_Date]]),1)</f>
        <v>45505</v>
      </c>
    </row>
    <row r="11559" spans="1:14">
      <c r="A11559" t="s">
        <v>334</v>
      </c>
      <c r="B11559" t="s">
        <v>341</v>
      </c>
      <c r="C11559" t="s">
        <v>342</v>
      </c>
      <c r="D11559" t="s">
        <v>33</v>
      </c>
      <c r="E11559" t="s">
        <v>34</v>
      </c>
      <c r="F11559" t="s">
        <v>60</v>
      </c>
      <c r="G11559">
        <v>26</v>
      </c>
      <c r="H11559">
        <v>1556.85</v>
      </c>
      <c r="I11559">
        <v>40478.1</v>
      </c>
      <c r="J11559">
        <v>157</v>
      </c>
      <c r="K11559">
        <v>13</v>
      </c>
      <c r="L11559" t="s">
        <v>18</v>
      </c>
      <c r="M11559">
        <f>(Table1[[#This Row],[Current_Stock]]*Table1[[#This Row],[Unit_Price]])</f>
        <v>244425.44999999998</v>
      </c>
      <c r="N11559" s="12">
        <f>DATE(YEAR(Table1[[#This Row],[Order_Date]]),MONTH(Table1[[#This Row],[Order_Date]]),1)</f>
        <v>45292</v>
      </c>
    </row>
    <row r="11560" spans="1:14">
      <c r="A11560" t="s">
        <v>1164</v>
      </c>
      <c r="B11560" t="s">
        <v>135</v>
      </c>
      <c r="C11560" t="s">
        <v>136</v>
      </c>
      <c r="D11560" t="s">
        <v>44</v>
      </c>
      <c r="E11560" t="s">
        <v>109</v>
      </c>
      <c r="F11560" t="s">
        <v>29</v>
      </c>
      <c r="G11560">
        <v>32</v>
      </c>
      <c r="H11560">
        <v>201.12</v>
      </c>
      <c r="I11560">
        <v>6435.84</v>
      </c>
      <c r="J11560">
        <v>116</v>
      </c>
      <c r="K11560">
        <v>11</v>
      </c>
      <c r="L11560" t="s">
        <v>18</v>
      </c>
      <c r="M11560">
        <f>(Table1[[#This Row],[Current_Stock]]*Table1[[#This Row],[Unit_Price]])</f>
        <v>23329.920000000002</v>
      </c>
      <c r="N11560" s="12">
        <f>DATE(YEAR(Table1[[#This Row],[Order_Date]]),MONTH(Table1[[#This Row],[Order_Date]]),1)</f>
        <v>45383</v>
      </c>
    </row>
    <row r="11561" spans="1:14">
      <c r="A11561" t="s">
        <v>1044</v>
      </c>
      <c r="B11561" t="s">
        <v>688</v>
      </c>
      <c r="C11561" t="s">
        <v>689</v>
      </c>
      <c r="D11561" t="s">
        <v>44</v>
      </c>
      <c r="E11561" t="s">
        <v>282</v>
      </c>
      <c r="F11561" t="s">
        <v>60</v>
      </c>
      <c r="G11561">
        <v>29</v>
      </c>
      <c r="H11561">
        <v>1619.04</v>
      </c>
      <c r="I11561">
        <v>46952.160000000003</v>
      </c>
      <c r="J11561">
        <v>72</v>
      </c>
      <c r="K11561">
        <v>12</v>
      </c>
      <c r="L11561" t="s">
        <v>105</v>
      </c>
      <c r="M11561">
        <f>(Table1[[#This Row],[Current_Stock]]*Table1[[#This Row],[Unit_Price]])</f>
        <v>116570.88</v>
      </c>
      <c r="N11561" s="12">
        <f>DATE(YEAR(Table1[[#This Row],[Order_Date]]),MONTH(Table1[[#This Row],[Order_Date]]),1)</f>
        <v>45261</v>
      </c>
    </row>
    <row r="11562" spans="1:14">
      <c r="A11562" t="s">
        <v>636</v>
      </c>
      <c r="B11562" t="s">
        <v>429</v>
      </c>
      <c r="C11562" t="s">
        <v>430</v>
      </c>
      <c r="D11562" t="s">
        <v>44</v>
      </c>
      <c r="E11562" t="s">
        <v>104</v>
      </c>
      <c r="F11562" t="s">
        <v>17</v>
      </c>
      <c r="G11562">
        <v>45</v>
      </c>
      <c r="H11562">
        <v>4784.93</v>
      </c>
      <c r="I11562">
        <v>215321.85</v>
      </c>
      <c r="J11562">
        <v>85</v>
      </c>
      <c r="K11562">
        <v>7</v>
      </c>
      <c r="L11562" t="s">
        <v>105</v>
      </c>
      <c r="M11562">
        <f>(Table1[[#This Row],[Current_Stock]]*Table1[[#This Row],[Unit_Price]])</f>
        <v>406719.05000000005</v>
      </c>
      <c r="N11562" s="12">
        <f>DATE(YEAR(Table1[[#This Row],[Order_Date]]),MONTH(Table1[[#This Row],[Order_Date]]),1)</f>
        <v>45078</v>
      </c>
    </row>
    <row r="11563" spans="1:14">
      <c r="A11563" t="s">
        <v>779</v>
      </c>
      <c r="B11563" t="s">
        <v>488</v>
      </c>
      <c r="C11563" t="s">
        <v>489</v>
      </c>
      <c r="D11563" t="s">
        <v>84</v>
      </c>
      <c r="E11563" t="s">
        <v>73</v>
      </c>
      <c r="F11563" t="s">
        <v>40</v>
      </c>
      <c r="G11563">
        <v>14</v>
      </c>
      <c r="H11563">
        <v>19366.23</v>
      </c>
      <c r="I11563">
        <v>271127.21999999997</v>
      </c>
      <c r="J11563">
        <v>236</v>
      </c>
      <c r="K11563">
        <v>12</v>
      </c>
      <c r="L11563" t="s">
        <v>18</v>
      </c>
      <c r="M11563">
        <f>(Table1[[#This Row],[Current_Stock]]*Table1[[#This Row],[Unit_Price]])</f>
        <v>4570430.28</v>
      </c>
      <c r="N11563" s="12">
        <f>DATE(YEAR(Table1[[#This Row],[Order_Date]]),MONTH(Table1[[#This Row],[Order_Date]]),1)</f>
        <v>45383</v>
      </c>
    </row>
    <row r="11564" spans="1:14">
      <c r="A11564" t="s">
        <v>1211</v>
      </c>
      <c r="B11564" t="s">
        <v>111</v>
      </c>
      <c r="C11564" t="s">
        <v>112</v>
      </c>
      <c r="D11564" t="s">
        <v>84</v>
      </c>
      <c r="E11564" t="s">
        <v>282</v>
      </c>
      <c r="F11564" t="s">
        <v>29</v>
      </c>
      <c r="G11564">
        <v>10</v>
      </c>
      <c r="H11564">
        <v>16256.39</v>
      </c>
      <c r="I11564">
        <v>162563.9</v>
      </c>
      <c r="J11564">
        <v>88</v>
      </c>
      <c r="K11564">
        <v>3</v>
      </c>
      <c r="L11564" t="s">
        <v>18</v>
      </c>
      <c r="M11564">
        <f>(Table1[[#This Row],[Current_Stock]]*Table1[[#This Row],[Unit_Price]])</f>
        <v>1430562.3199999998</v>
      </c>
      <c r="N11564" s="12">
        <f>DATE(YEAR(Table1[[#This Row],[Order_Date]]),MONTH(Table1[[#This Row],[Order_Date]]),1)</f>
        <v>45474</v>
      </c>
    </row>
    <row r="11565" spans="1:14">
      <c r="A11565" t="s">
        <v>610</v>
      </c>
      <c r="B11565" t="s">
        <v>614</v>
      </c>
      <c r="C11565" t="s">
        <v>615</v>
      </c>
      <c r="D11565" t="s">
        <v>27</v>
      </c>
      <c r="E11565" t="s">
        <v>211</v>
      </c>
      <c r="F11565" t="s">
        <v>29</v>
      </c>
      <c r="G11565">
        <v>2</v>
      </c>
      <c r="H11565">
        <v>1388.29</v>
      </c>
      <c r="I11565">
        <v>2776.58</v>
      </c>
      <c r="J11565">
        <v>401</v>
      </c>
      <c r="K11565">
        <v>11</v>
      </c>
      <c r="L11565" t="s">
        <v>18</v>
      </c>
      <c r="M11565">
        <f>(Table1[[#This Row],[Current_Stock]]*Table1[[#This Row],[Unit_Price]])</f>
        <v>556704.29</v>
      </c>
      <c r="N11565" s="12">
        <f>DATE(YEAR(Table1[[#This Row],[Order_Date]]),MONTH(Table1[[#This Row],[Order_Date]]),1)</f>
        <v>45413</v>
      </c>
    </row>
    <row r="11566" spans="1:14">
      <c r="A11566" t="s">
        <v>206</v>
      </c>
      <c r="B11566" t="s">
        <v>296</v>
      </c>
      <c r="C11566" t="s">
        <v>297</v>
      </c>
      <c r="D11566" t="s">
        <v>96</v>
      </c>
      <c r="E11566" t="s">
        <v>167</v>
      </c>
      <c r="F11566" t="s">
        <v>17</v>
      </c>
      <c r="G11566">
        <v>9</v>
      </c>
      <c r="H11566">
        <v>4734.05</v>
      </c>
      <c r="I11566">
        <v>42606.45</v>
      </c>
      <c r="J11566">
        <v>492</v>
      </c>
      <c r="K11566">
        <v>12</v>
      </c>
      <c r="L11566" t="s">
        <v>18</v>
      </c>
      <c r="M11566">
        <f>(Table1[[#This Row],[Current_Stock]]*Table1[[#This Row],[Unit_Price]])</f>
        <v>2329152.6</v>
      </c>
      <c r="N11566" s="12">
        <f>DATE(YEAR(Table1[[#This Row],[Order_Date]]),MONTH(Table1[[#This Row],[Order_Date]]),1)</f>
        <v>45078</v>
      </c>
    </row>
    <row r="11567" spans="1:14">
      <c r="A11567" t="s">
        <v>736</v>
      </c>
      <c r="B11567" t="s">
        <v>284</v>
      </c>
      <c r="C11567" t="s">
        <v>285</v>
      </c>
      <c r="D11567" t="s">
        <v>15</v>
      </c>
      <c r="E11567" t="s">
        <v>113</v>
      </c>
      <c r="F11567" t="s">
        <v>17</v>
      </c>
      <c r="G11567">
        <v>13</v>
      </c>
      <c r="H11567">
        <v>432.22</v>
      </c>
      <c r="I11567">
        <v>5618.86</v>
      </c>
      <c r="J11567">
        <v>248</v>
      </c>
      <c r="K11567">
        <v>14</v>
      </c>
      <c r="L11567" t="s">
        <v>18</v>
      </c>
      <c r="M11567">
        <f>(Table1[[#This Row],[Current_Stock]]*Table1[[#This Row],[Unit_Price]])</f>
        <v>107190.56000000001</v>
      </c>
      <c r="N11567" s="12">
        <f>DATE(YEAR(Table1[[#This Row],[Order_Date]]),MONTH(Table1[[#This Row],[Order_Date]]),1)</f>
        <v>45505</v>
      </c>
    </row>
    <row r="11568" spans="1:14">
      <c r="A11568" t="s">
        <v>366</v>
      </c>
      <c r="B11568" t="s">
        <v>245</v>
      </c>
      <c r="C11568" t="s">
        <v>246</v>
      </c>
      <c r="D11568" t="s">
        <v>44</v>
      </c>
      <c r="E11568" t="s">
        <v>160</v>
      </c>
      <c r="F11568" t="s">
        <v>29</v>
      </c>
      <c r="G11568">
        <v>25</v>
      </c>
      <c r="H11568">
        <v>4856.9399999999996</v>
      </c>
      <c r="I11568">
        <v>121423.5</v>
      </c>
      <c r="J11568">
        <v>36</v>
      </c>
      <c r="K11568">
        <v>14</v>
      </c>
      <c r="L11568" t="s">
        <v>18</v>
      </c>
      <c r="M11568">
        <f>(Table1[[#This Row],[Current_Stock]]*Table1[[#This Row],[Unit_Price]])</f>
        <v>174849.84</v>
      </c>
      <c r="N11568" s="12">
        <f>DATE(YEAR(Table1[[#This Row],[Order_Date]]),MONTH(Table1[[#This Row],[Order_Date]]),1)</f>
        <v>45292</v>
      </c>
    </row>
    <row r="11569" spans="1:14">
      <c r="A11569" t="s">
        <v>534</v>
      </c>
      <c r="B11569" t="s">
        <v>75</v>
      </c>
      <c r="C11569" t="s">
        <v>76</v>
      </c>
      <c r="D11569" t="s">
        <v>33</v>
      </c>
      <c r="E11569" t="s">
        <v>97</v>
      </c>
      <c r="F11569" t="s">
        <v>46</v>
      </c>
      <c r="G11569">
        <v>19</v>
      </c>
      <c r="H11569">
        <v>1532.58</v>
      </c>
      <c r="I11569">
        <v>29119.02</v>
      </c>
      <c r="J11569">
        <v>245</v>
      </c>
      <c r="K11569">
        <v>9</v>
      </c>
      <c r="L11569" t="s">
        <v>18</v>
      </c>
      <c r="M11569">
        <f>(Table1[[#This Row],[Current_Stock]]*Table1[[#This Row],[Unit_Price]])</f>
        <v>375482.1</v>
      </c>
      <c r="N11569" s="12">
        <f>DATE(YEAR(Table1[[#This Row],[Order_Date]]),MONTH(Table1[[#This Row],[Order_Date]]),1)</f>
        <v>44986</v>
      </c>
    </row>
    <row r="11570" spans="1:14">
      <c r="A11570" t="s">
        <v>1195</v>
      </c>
      <c r="B11570" t="s">
        <v>181</v>
      </c>
      <c r="C11570" t="s">
        <v>182</v>
      </c>
      <c r="D11570" t="s">
        <v>183</v>
      </c>
      <c r="E11570" t="s">
        <v>189</v>
      </c>
      <c r="F11570" t="s">
        <v>29</v>
      </c>
      <c r="G11570">
        <v>23</v>
      </c>
      <c r="H11570">
        <v>3637.08</v>
      </c>
      <c r="I11570">
        <v>83652.84</v>
      </c>
      <c r="J11570">
        <v>218</v>
      </c>
      <c r="K11570">
        <v>13</v>
      </c>
      <c r="L11570" t="s">
        <v>18</v>
      </c>
      <c r="M11570">
        <f>(Table1[[#This Row],[Current_Stock]]*Table1[[#This Row],[Unit_Price]])</f>
        <v>792883.44</v>
      </c>
      <c r="N11570" s="12">
        <f>DATE(YEAR(Table1[[#This Row],[Order_Date]]),MONTH(Table1[[#This Row],[Order_Date]]),1)</f>
        <v>45017</v>
      </c>
    </row>
    <row r="11571" spans="1:14">
      <c r="A11571" t="s">
        <v>1159</v>
      </c>
      <c r="B11571" t="s">
        <v>664</v>
      </c>
      <c r="C11571" t="s">
        <v>665</v>
      </c>
      <c r="D11571" t="s">
        <v>38</v>
      </c>
      <c r="E11571" t="s">
        <v>269</v>
      </c>
      <c r="F11571" t="s">
        <v>29</v>
      </c>
      <c r="G11571">
        <v>19</v>
      </c>
      <c r="H11571">
        <v>4830.09</v>
      </c>
      <c r="I11571">
        <v>91771.71</v>
      </c>
      <c r="J11571">
        <v>113</v>
      </c>
      <c r="K11571">
        <v>2</v>
      </c>
      <c r="L11571" t="s">
        <v>18</v>
      </c>
      <c r="M11571">
        <f>(Table1[[#This Row],[Current_Stock]]*Table1[[#This Row],[Unit_Price]])</f>
        <v>545800.17000000004</v>
      </c>
      <c r="N11571" s="12">
        <f>DATE(YEAR(Table1[[#This Row],[Order_Date]]),MONTH(Table1[[#This Row],[Order_Date]]),1)</f>
        <v>45474</v>
      </c>
    </row>
    <row r="11572" spans="1:14">
      <c r="A11572" t="s">
        <v>1131</v>
      </c>
      <c r="B11572" t="s">
        <v>1124</v>
      </c>
      <c r="C11572" t="s">
        <v>1125</v>
      </c>
      <c r="D11572" t="s">
        <v>27</v>
      </c>
      <c r="E11572" t="s">
        <v>85</v>
      </c>
      <c r="F11572" t="s">
        <v>17</v>
      </c>
      <c r="G11572">
        <v>4</v>
      </c>
      <c r="H11572">
        <v>3926.27</v>
      </c>
      <c r="I11572">
        <v>15705.08</v>
      </c>
      <c r="J11572">
        <v>491</v>
      </c>
      <c r="K11572">
        <v>9</v>
      </c>
      <c r="L11572" t="s">
        <v>55</v>
      </c>
      <c r="M11572">
        <f>(Table1[[#This Row],[Current_Stock]]*Table1[[#This Row],[Unit_Price]])</f>
        <v>1927798.57</v>
      </c>
      <c r="N11572" s="12">
        <f>DATE(YEAR(Table1[[#This Row],[Order_Date]]),MONTH(Table1[[#This Row],[Order_Date]]),1)</f>
        <v>45047</v>
      </c>
    </row>
    <row r="11573" spans="1:14">
      <c r="A11573" t="s">
        <v>61</v>
      </c>
      <c r="B11573" t="s">
        <v>1092</v>
      </c>
      <c r="C11573" t="s">
        <v>1093</v>
      </c>
      <c r="D11573" t="s">
        <v>96</v>
      </c>
      <c r="E11573" t="s">
        <v>23</v>
      </c>
      <c r="F11573" t="s">
        <v>46</v>
      </c>
      <c r="G11573">
        <v>8</v>
      </c>
      <c r="H11573">
        <v>3621.38</v>
      </c>
      <c r="I11573">
        <v>28971.040000000001</v>
      </c>
      <c r="J11573">
        <v>282</v>
      </c>
      <c r="K11573">
        <v>5</v>
      </c>
      <c r="L11573" t="s">
        <v>18</v>
      </c>
      <c r="M11573">
        <f>(Table1[[#This Row],[Current_Stock]]*Table1[[#This Row],[Unit_Price]])</f>
        <v>1021229.16</v>
      </c>
      <c r="N11573" s="12">
        <f>DATE(YEAR(Table1[[#This Row],[Order_Date]]),MONTH(Table1[[#This Row],[Order_Date]]),1)</f>
        <v>45170</v>
      </c>
    </row>
    <row r="11574" spans="1:14">
      <c r="A11574" t="s">
        <v>728</v>
      </c>
      <c r="B11574" t="s">
        <v>991</v>
      </c>
      <c r="C11574" t="s">
        <v>992</v>
      </c>
      <c r="D11574" t="s">
        <v>53</v>
      </c>
      <c r="E11574" t="s">
        <v>109</v>
      </c>
      <c r="F11574" t="s">
        <v>17</v>
      </c>
      <c r="G11574">
        <v>5</v>
      </c>
      <c r="H11574">
        <v>490.96</v>
      </c>
      <c r="I11574">
        <v>2454.8000000000002</v>
      </c>
      <c r="J11574">
        <v>496</v>
      </c>
      <c r="K11574">
        <v>6</v>
      </c>
      <c r="L11574" t="s">
        <v>55</v>
      </c>
      <c r="M11574">
        <f>(Table1[[#This Row],[Current_Stock]]*Table1[[#This Row],[Unit_Price]])</f>
        <v>243516.16</v>
      </c>
      <c r="N11574" s="12">
        <f>DATE(YEAR(Table1[[#This Row],[Order_Date]]),MONTH(Table1[[#This Row],[Order_Date]]),1)</f>
        <v>44958</v>
      </c>
    </row>
    <row r="11575" spans="1:14">
      <c r="A11575" t="s">
        <v>420</v>
      </c>
      <c r="B11575" t="s">
        <v>353</v>
      </c>
      <c r="C11575" t="s">
        <v>354</v>
      </c>
      <c r="D11575" t="s">
        <v>84</v>
      </c>
      <c r="E11575" t="s">
        <v>104</v>
      </c>
      <c r="F11575" t="s">
        <v>29</v>
      </c>
      <c r="G11575">
        <v>15</v>
      </c>
      <c r="H11575">
        <v>6297.19</v>
      </c>
      <c r="I11575">
        <v>94457.85</v>
      </c>
      <c r="J11575">
        <v>196</v>
      </c>
      <c r="K11575">
        <v>6</v>
      </c>
      <c r="L11575" t="s">
        <v>18</v>
      </c>
      <c r="M11575">
        <f>(Table1[[#This Row],[Current_Stock]]*Table1[[#This Row],[Unit_Price]])</f>
        <v>1234249.24</v>
      </c>
      <c r="N11575" s="12">
        <f>DATE(YEAR(Table1[[#This Row],[Order_Date]]),MONTH(Table1[[#This Row],[Order_Date]]),1)</f>
        <v>45627</v>
      </c>
    </row>
    <row r="11576" spans="1:14">
      <c r="A11576" t="s">
        <v>1359</v>
      </c>
      <c r="B11576" t="s">
        <v>566</v>
      </c>
      <c r="C11576" t="s">
        <v>567</v>
      </c>
      <c r="D11576" t="s">
        <v>15</v>
      </c>
      <c r="E11576" t="s">
        <v>160</v>
      </c>
      <c r="F11576" t="s">
        <v>17</v>
      </c>
      <c r="G11576">
        <v>14</v>
      </c>
      <c r="H11576">
        <v>39.880000000000003</v>
      </c>
      <c r="I11576">
        <v>558.32000000000005</v>
      </c>
      <c r="J11576">
        <v>94</v>
      </c>
      <c r="K11576">
        <v>9</v>
      </c>
      <c r="L11576" t="s">
        <v>18</v>
      </c>
      <c r="M11576">
        <f>(Table1[[#This Row],[Current_Stock]]*Table1[[#This Row],[Unit_Price]])</f>
        <v>3748.7200000000003</v>
      </c>
      <c r="N11576" s="12">
        <f>DATE(YEAR(Table1[[#This Row],[Order_Date]]),MONTH(Table1[[#This Row],[Order_Date]]),1)</f>
        <v>45352</v>
      </c>
    </row>
    <row r="11577" spans="1:14">
      <c r="A11577" t="s">
        <v>1222</v>
      </c>
      <c r="B11577" t="s">
        <v>691</v>
      </c>
      <c r="C11577" t="s">
        <v>692</v>
      </c>
      <c r="D11577" t="s">
        <v>33</v>
      </c>
      <c r="E11577" t="s">
        <v>23</v>
      </c>
      <c r="F11577" t="s">
        <v>40</v>
      </c>
      <c r="G11577">
        <v>20</v>
      </c>
      <c r="H11577">
        <v>4861.1499999999996</v>
      </c>
      <c r="I11577">
        <v>97223</v>
      </c>
      <c r="J11577">
        <v>89</v>
      </c>
      <c r="K11577">
        <v>4</v>
      </c>
      <c r="L11577" t="s">
        <v>18</v>
      </c>
      <c r="M11577">
        <f>(Table1[[#This Row],[Current_Stock]]*Table1[[#This Row],[Unit_Price]])</f>
        <v>432642.35</v>
      </c>
      <c r="N11577" s="12">
        <f>DATE(YEAR(Table1[[#This Row],[Order_Date]]),MONTH(Table1[[#This Row],[Order_Date]]),1)</f>
        <v>44927</v>
      </c>
    </row>
    <row r="11578" spans="1:14">
      <c r="A11578" t="s">
        <v>930</v>
      </c>
      <c r="B11578" t="s">
        <v>504</v>
      </c>
      <c r="C11578" t="s">
        <v>505</v>
      </c>
      <c r="D11578" t="s">
        <v>15</v>
      </c>
      <c r="E11578" t="s">
        <v>45</v>
      </c>
      <c r="F11578" t="s">
        <v>29</v>
      </c>
      <c r="G11578">
        <v>14</v>
      </c>
      <c r="H11578">
        <v>139.79</v>
      </c>
      <c r="I11578">
        <v>1957.06</v>
      </c>
      <c r="J11578">
        <v>249</v>
      </c>
      <c r="K11578">
        <v>8</v>
      </c>
      <c r="L11578" t="s">
        <v>18</v>
      </c>
      <c r="M11578">
        <f>(Table1[[#This Row],[Current_Stock]]*Table1[[#This Row],[Unit_Price]])</f>
        <v>34807.71</v>
      </c>
      <c r="N11578" s="12">
        <f>DATE(YEAR(Table1[[#This Row],[Order_Date]]),MONTH(Table1[[#This Row],[Order_Date]]),1)</f>
        <v>45200</v>
      </c>
    </row>
    <row r="11579" spans="1:14">
      <c r="A11579" t="s">
        <v>606</v>
      </c>
      <c r="B11579" t="s">
        <v>170</v>
      </c>
      <c r="C11579" t="s">
        <v>171</v>
      </c>
      <c r="D11579" t="s">
        <v>44</v>
      </c>
      <c r="E11579" t="s">
        <v>28</v>
      </c>
      <c r="F11579" t="s">
        <v>29</v>
      </c>
      <c r="G11579">
        <v>20</v>
      </c>
      <c r="H11579">
        <v>4485.6499999999996</v>
      </c>
      <c r="I11579">
        <v>89713</v>
      </c>
      <c r="J11579">
        <v>80</v>
      </c>
      <c r="K11579">
        <v>14</v>
      </c>
      <c r="L11579" t="s">
        <v>105</v>
      </c>
      <c r="M11579">
        <f>(Table1[[#This Row],[Current_Stock]]*Table1[[#This Row],[Unit_Price]])</f>
        <v>358852</v>
      </c>
      <c r="N11579" s="12">
        <f>DATE(YEAR(Table1[[#This Row],[Order_Date]]),MONTH(Table1[[#This Row],[Order_Date]]),1)</f>
        <v>45170</v>
      </c>
    </row>
    <row r="11580" spans="1:14">
      <c r="A11580" t="s">
        <v>1252</v>
      </c>
      <c r="B11580" t="s">
        <v>447</v>
      </c>
      <c r="C11580" t="s">
        <v>448</v>
      </c>
      <c r="D11580" t="s">
        <v>44</v>
      </c>
      <c r="E11580" t="s">
        <v>167</v>
      </c>
      <c r="F11580" t="s">
        <v>46</v>
      </c>
      <c r="G11580">
        <v>29</v>
      </c>
      <c r="H11580">
        <v>556.89</v>
      </c>
      <c r="I11580">
        <v>16149.81</v>
      </c>
      <c r="J11580">
        <v>83</v>
      </c>
      <c r="K11580">
        <v>2</v>
      </c>
      <c r="L11580" t="s">
        <v>105</v>
      </c>
      <c r="M11580">
        <f>(Table1[[#This Row],[Current_Stock]]*Table1[[#This Row],[Unit_Price]])</f>
        <v>46221.869999999995</v>
      </c>
      <c r="N11580" s="12">
        <f>DATE(YEAR(Table1[[#This Row],[Order_Date]]),MONTH(Table1[[#This Row],[Order_Date]]),1)</f>
        <v>45566</v>
      </c>
    </row>
    <row r="11581" spans="1:14">
      <c r="A11581" t="s">
        <v>736</v>
      </c>
      <c r="B11581" t="s">
        <v>456</v>
      </c>
      <c r="C11581" t="s">
        <v>457</v>
      </c>
      <c r="D11581" t="s">
        <v>96</v>
      </c>
      <c r="E11581" t="s">
        <v>73</v>
      </c>
      <c r="F11581" t="s">
        <v>17</v>
      </c>
      <c r="G11581">
        <v>7</v>
      </c>
      <c r="H11581">
        <v>4250.5600000000004</v>
      </c>
      <c r="I11581">
        <v>29753.919999999998</v>
      </c>
      <c r="J11581">
        <v>321</v>
      </c>
      <c r="K11581">
        <v>11</v>
      </c>
      <c r="L11581" t="s">
        <v>55</v>
      </c>
      <c r="M11581">
        <f>(Table1[[#This Row],[Current_Stock]]*Table1[[#This Row],[Unit_Price]])</f>
        <v>1364429.7600000002</v>
      </c>
      <c r="N11581" s="12">
        <f>DATE(YEAR(Table1[[#This Row],[Order_Date]]),MONTH(Table1[[#This Row],[Order_Date]]),1)</f>
        <v>45505</v>
      </c>
    </row>
    <row r="11582" spans="1:14">
      <c r="A11582" t="s">
        <v>719</v>
      </c>
      <c r="B11582" t="s">
        <v>87</v>
      </c>
      <c r="C11582" t="s">
        <v>88</v>
      </c>
      <c r="D11582" t="s">
        <v>15</v>
      </c>
      <c r="E11582" t="s">
        <v>184</v>
      </c>
      <c r="F11582" t="s">
        <v>17</v>
      </c>
      <c r="G11582">
        <v>12</v>
      </c>
      <c r="H11582">
        <v>424.23</v>
      </c>
      <c r="I11582">
        <v>5090.76</v>
      </c>
      <c r="J11582">
        <v>92</v>
      </c>
      <c r="K11582">
        <v>2</v>
      </c>
      <c r="L11582" t="s">
        <v>18</v>
      </c>
      <c r="M11582">
        <f>(Table1[[#This Row],[Current_Stock]]*Table1[[#This Row],[Unit_Price]])</f>
        <v>39029.160000000003</v>
      </c>
      <c r="N11582" s="12">
        <f>DATE(YEAR(Table1[[#This Row],[Order_Date]]),MONTH(Table1[[#This Row],[Order_Date]]),1)</f>
        <v>45444</v>
      </c>
    </row>
    <row r="11583" spans="1:14">
      <c r="A11583" t="s">
        <v>967</v>
      </c>
      <c r="B11583" t="s">
        <v>225</v>
      </c>
      <c r="C11583" t="s">
        <v>226</v>
      </c>
      <c r="D11583" t="s">
        <v>183</v>
      </c>
      <c r="E11583" t="s">
        <v>277</v>
      </c>
      <c r="F11583" t="s">
        <v>17</v>
      </c>
      <c r="G11583">
        <v>20</v>
      </c>
      <c r="H11583">
        <v>3237.57</v>
      </c>
      <c r="I11583">
        <v>64751.4</v>
      </c>
      <c r="J11583">
        <v>165</v>
      </c>
      <c r="K11583">
        <v>4</v>
      </c>
      <c r="L11583" t="s">
        <v>18</v>
      </c>
      <c r="M11583">
        <f>(Table1[[#This Row],[Current_Stock]]*Table1[[#This Row],[Unit_Price]])</f>
        <v>534199.05000000005</v>
      </c>
      <c r="N11583" s="12">
        <f>DATE(YEAR(Table1[[#This Row],[Order_Date]]),MONTH(Table1[[#This Row],[Order_Date]]),1)</f>
        <v>44927</v>
      </c>
    </row>
    <row r="11584" spans="1:14">
      <c r="A11584" t="s">
        <v>314</v>
      </c>
      <c r="B11584" t="s">
        <v>767</v>
      </c>
      <c r="C11584" t="s">
        <v>768</v>
      </c>
      <c r="D11584" t="s">
        <v>84</v>
      </c>
      <c r="E11584" t="s">
        <v>80</v>
      </c>
      <c r="F11584" t="s">
        <v>17</v>
      </c>
      <c r="G11584">
        <v>23</v>
      </c>
      <c r="H11584">
        <v>2193.2399999999998</v>
      </c>
      <c r="I11584">
        <v>50444.52</v>
      </c>
      <c r="J11584">
        <v>199</v>
      </c>
      <c r="K11584">
        <v>3</v>
      </c>
      <c r="L11584" t="s">
        <v>18</v>
      </c>
      <c r="M11584">
        <f>(Table1[[#This Row],[Current_Stock]]*Table1[[#This Row],[Unit_Price]])</f>
        <v>436454.75999999995</v>
      </c>
      <c r="N11584" s="12">
        <f>DATE(YEAR(Table1[[#This Row],[Order_Date]]),MONTH(Table1[[#This Row],[Order_Date]]),1)</f>
        <v>45597</v>
      </c>
    </row>
    <row r="11585" spans="1:14">
      <c r="A11585" t="s">
        <v>941</v>
      </c>
      <c r="B11585" t="s">
        <v>91</v>
      </c>
      <c r="C11585" t="s">
        <v>92</v>
      </c>
      <c r="D11585" t="s">
        <v>38</v>
      </c>
      <c r="E11585" t="s">
        <v>23</v>
      </c>
      <c r="F11585" t="s">
        <v>40</v>
      </c>
      <c r="G11585">
        <v>13</v>
      </c>
      <c r="H11585">
        <v>3262.73</v>
      </c>
      <c r="I11585">
        <v>42415.49</v>
      </c>
      <c r="J11585">
        <v>199</v>
      </c>
      <c r="K11585">
        <v>14</v>
      </c>
      <c r="L11585" t="s">
        <v>18</v>
      </c>
      <c r="M11585">
        <f>(Table1[[#This Row],[Current_Stock]]*Table1[[#This Row],[Unit_Price]])</f>
        <v>649283.27</v>
      </c>
      <c r="N11585" s="12">
        <f>DATE(YEAR(Table1[[#This Row],[Order_Date]]),MONTH(Table1[[#This Row],[Order_Date]]),1)</f>
        <v>45231</v>
      </c>
    </row>
    <row r="11586" spans="1:14">
      <c r="A11586" t="s">
        <v>266</v>
      </c>
      <c r="B11586" t="s">
        <v>68</v>
      </c>
      <c r="C11586" t="s">
        <v>69</v>
      </c>
      <c r="D11586" t="s">
        <v>44</v>
      </c>
      <c r="E11586" t="s">
        <v>97</v>
      </c>
      <c r="F11586" t="s">
        <v>46</v>
      </c>
      <c r="G11586">
        <v>54</v>
      </c>
      <c r="H11586">
        <v>2051.7399999999998</v>
      </c>
      <c r="I11586">
        <v>110793.96</v>
      </c>
      <c r="J11586">
        <v>84</v>
      </c>
      <c r="K11586">
        <v>12</v>
      </c>
      <c r="L11586" t="s">
        <v>105</v>
      </c>
      <c r="M11586">
        <f>(Table1[[#This Row],[Current_Stock]]*Table1[[#This Row],[Unit_Price]])</f>
        <v>172346.15999999997</v>
      </c>
      <c r="N11586" s="12">
        <f>DATE(YEAR(Table1[[#This Row],[Order_Date]]),MONTH(Table1[[#This Row],[Order_Date]]),1)</f>
        <v>44986</v>
      </c>
    </row>
    <row r="11587" spans="1:14">
      <c r="A11587" t="s">
        <v>1267</v>
      </c>
      <c r="B11587" t="s">
        <v>231</v>
      </c>
      <c r="C11587" t="s">
        <v>232</v>
      </c>
      <c r="D11587" t="s">
        <v>15</v>
      </c>
      <c r="E11587" t="s">
        <v>50</v>
      </c>
      <c r="F11587" t="s">
        <v>46</v>
      </c>
      <c r="G11587">
        <v>23</v>
      </c>
      <c r="H11587">
        <v>392.3</v>
      </c>
      <c r="I11587">
        <v>9022.9</v>
      </c>
      <c r="J11587">
        <v>248</v>
      </c>
      <c r="K11587">
        <v>11</v>
      </c>
      <c r="L11587" t="s">
        <v>18</v>
      </c>
      <c r="M11587">
        <f>(Table1[[#This Row],[Current_Stock]]*Table1[[#This Row],[Unit_Price]])</f>
        <v>97290.400000000009</v>
      </c>
      <c r="N11587" s="12">
        <f>DATE(YEAR(Table1[[#This Row],[Order_Date]]),MONTH(Table1[[#This Row],[Order_Date]]),1)</f>
        <v>45444</v>
      </c>
    </row>
    <row r="11588" spans="1:14">
      <c r="A11588" t="s">
        <v>1190</v>
      </c>
      <c r="B11588" t="s">
        <v>485</v>
      </c>
      <c r="C11588" t="s">
        <v>486</v>
      </c>
      <c r="D11588" t="s">
        <v>27</v>
      </c>
      <c r="E11588" t="s">
        <v>85</v>
      </c>
      <c r="F11588" t="s">
        <v>17</v>
      </c>
      <c r="G11588">
        <v>3</v>
      </c>
      <c r="H11588">
        <v>1313.34</v>
      </c>
      <c r="I11588">
        <v>3940.02</v>
      </c>
      <c r="J11588">
        <v>308</v>
      </c>
      <c r="K11588">
        <v>3</v>
      </c>
      <c r="L11588" t="s">
        <v>55</v>
      </c>
      <c r="M11588">
        <f>(Table1[[#This Row],[Current_Stock]]*Table1[[#This Row],[Unit_Price]])</f>
        <v>404508.72</v>
      </c>
      <c r="N11588" s="12">
        <f>DATE(YEAR(Table1[[#This Row],[Order_Date]]),MONTH(Table1[[#This Row],[Order_Date]]),1)</f>
        <v>45383</v>
      </c>
    </row>
    <row r="11589" spans="1:14">
      <c r="A11589" t="s">
        <v>938</v>
      </c>
      <c r="B11589" t="s">
        <v>147</v>
      </c>
      <c r="C11589" t="s">
        <v>148</v>
      </c>
      <c r="D11589" t="s">
        <v>53</v>
      </c>
      <c r="E11589" t="s">
        <v>34</v>
      </c>
      <c r="F11589" t="s">
        <v>17</v>
      </c>
      <c r="G11589">
        <v>1</v>
      </c>
      <c r="H11589">
        <v>721.04</v>
      </c>
      <c r="I11589">
        <v>721.04</v>
      </c>
      <c r="J11589">
        <v>380</v>
      </c>
      <c r="K11589">
        <v>6</v>
      </c>
      <c r="L11589" t="s">
        <v>18</v>
      </c>
      <c r="M11589">
        <f>(Table1[[#This Row],[Current_Stock]]*Table1[[#This Row],[Unit_Price]])</f>
        <v>273995.2</v>
      </c>
      <c r="N11589" s="12">
        <f>DATE(YEAR(Table1[[#This Row],[Order_Date]]),MONTH(Table1[[#This Row],[Order_Date]]),1)</f>
        <v>45108</v>
      </c>
    </row>
    <row r="11590" spans="1:14">
      <c r="A11590" t="s">
        <v>1333</v>
      </c>
      <c r="B11590" t="s">
        <v>249</v>
      </c>
      <c r="C11590" t="s">
        <v>250</v>
      </c>
      <c r="D11590" t="s">
        <v>96</v>
      </c>
      <c r="E11590" t="s">
        <v>173</v>
      </c>
      <c r="F11590" t="s">
        <v>29</v>
      </c>
      <c r="G11590">
        <v>6</v>
      </c>
      <c r="H11590">
        <v>373.08</v>
      </c>
      <c r="I11590">
        <v>2238.48</v>
      </c>
      <c r="J11590">
        <v>339</v>
      </c>
      <c r="K11590">
        <v>9</v>
      </c>
      <c r="L11590" t="s">
        <v>18</v>
      </c>
      <c r="M11590">
        <f>(Table1[[#This Row],[Current_Stock]]*Table1[[#This Row],[Unit_Price]])</f>
        <v>126474.12</v>
      </c>
      <c r="N11590" s="12">
        <f>DATE(YEAR(Table1[[#This Row],[Order_Date]]),MONTH(Table1[[#This Row],[Order_Date]]),1)</f>
        <v>45078</v>
      </c>
    </row>
    <row r="11591" spans="1:14">
      <c r="A11591" t="s">
        <v>1198</v>
      </c>
      <c r="B11591" t="s">
        <v>401</v>
      </c>
      <c r="C11591" t="s">
        <v>402</v>
      </c>
      <c r="D11591" t="s">
        <v>33</v>
      </c>
      <c r="E11591" t="s">
        <v>59</v>
      </c>
      <c r="F11591" t="s">
        <v>46</v>
      </c>
      <c r="G11591">
        <v>13</v>
      </c>
      <c r="H11591">
        <v>3541.34</v>
      </c>
      <c r="I11591">
        <v>46037.42</v>
      </c>
      <c r="J11591">
        <v>218</v>
      </c>
      <c r="K11591">
        <v>11</v>
      </c>
      <c r="L11591" t="s">
        <v>18</v>
      </c>
      <c r="M11591">
        <f>(Table1[[#This Row],[Current_Stock]]*Table1[[#This Row],[Unit_Price]])</f>
        <v>772012.12</v>
      </c>
      <c r="N11591" s="12">
        <f>DATE(YEAR(Table1[[#This Row],[Order_Date]]),MONTH(Table1[[#This Row],[Order_Date]]),1)</f>
        <v>44927</v>
      </c>
    </row>
    <row r="11592" spans="1:14">
      <c r="A11592" t="s">
        <v>654</v>
      </c>
      <c r="B11592" t="s">
        <v>673</v>
      </c>
      <c r="C11592" t="s">
        <v>674</v>
      </c>
      <c r="D11592" t="s">
        <v>22</v>
      </c>
      <c r="E11592" t="s">
        <v>73</v>
      </c>
      <c r="F11592" t="s">
        <v>40</v>
      </c>
      <c r="G11592">
        <v>36</v>
      </c>
      <c r="H11592">
        <v>12063.29</v>
      </c>
      <c r="I11592">
        <v>434278.44</v>
      </c>
      <c r="J11592">
        <v>32</v>
      </c>
      <c r="K11592">
        <v>13</v>
      </c>
      <c r="L11592" t="s">
        <v>18</v>
      </c>
      <c r="M11592">
        <f>(Table1[[#This Row],[Current_Stock]]*Table1[[#This Row],[Unit_Price]])</f>
        <v>386025.28</v>
      </c>
      <c r="N11592" s="12">
        <f>DATE(YEAR(Table1[[#This Row],[Order_Date]]),MONTH(Table1[[#This Row],[Order_Date]]),1)</f>
        <v>45292</v>
      </c>
    </row>
    <row r="11593" spans="1:14">
      <c r="A11593" t="s">
        <v>1314</v>
      </c>
      <c r="B11593" t="s">
        <v>522</v>
      </c>
      <c r="C11593" t="s">
        <v>523</v>
      </c>
      <c r="D11593" t="s">
        <v>15</v>
      </c>
      <c r="E11593" t="s">
        <v>269</v>
      </c>
      <c r="F11593" t="s">
        <v>40</v>
      </c>
      <c r="G11593">
        <v>8</v>
      </c>
      <c r="H11593">
        <v>55.67</v>
      </c>
      <c r="I11593">
        <v>445.36</v>
      </c>
      <c r="J11593">
        <v>142</v>
      </c>
      <c r="K11593">
        <v>13</v>
      </c>
      <c r="L11593" t="s">
        <v>18</v>
      </c>
      <c r="M11593">
        <f>(Table1[[#This Row],[Current_Stock]]*Table1[[#This Row],[Unit_Price]])</f>
        <v>7905.14</v>
      </c>
      <c r="N11593" s="12">
        <f>DATE(YEAR(Table1[[#This Row],[Order_Date]]),MONTH(Table1[[#This Row],[Order_Date]]),1)</f>
        <v>45231</v>
      </c>
    </row>
    <row r="11594" spans="1:14">
      <c r="A11594" t="s">
        <v>818</v>
      </c>
      <c r="B11594" t="s">
        <v>287</v>
      </c>
      <c r="C11594" t="s">
        <v>288</v>
      </c>
      <c r="D11594" t="s">
        <v>15</v>
      </c>
      <c r="E11594" t="s">
        <v>109</v>
      </c>
      <c r="F11594" t="s">
        <v>29</v>
      </c>
      <c r="G11594">
        <v>24</v>
      </c>
      <c r="H11594">
        <v>240.78</v>
      </c>
      <c r="I11594">
        <v>5778.72</v>
      </c>
      <c r="J11594">
        <v>225</v>
      </c>
      <c r="K11594">
        <v>8</v>
      </c>
      <c r="L11594" t="s">
        <v>18</v>
      </c>
      <c r="M11594">
        <f>(Table1[[#This Row],[Current_Stock]]*Table1[[#This Row],[Unit_Price]])</f>
        <v>54175.5</v>
      </c>
      <c r="N11594" s="12">
        <f>DATE(YEAR(Table1[[#This Row],[Order_Date]]),MONTH(Table1[[#This Row],[Order_Date]]),1)</f>
        <v>45292</v>
      </c>
    </row>
    <row r="11595" spans="1:14">
      <c r="A11595" t="s">
        <v>847</v>
      </c>
      <c r="B11595" t="s">
        <v>308</v>
      </c>
      <c r="C11595" t="s">
        <v>309</v>
      </c>
      <c r="D11595" t="s">
        <v>96</v>
      </c>
      <c r="E11595" t="s">
        <v>153</v>
      </c>
      <c r="F11595" t="s">
        <v>17</v>
      </c>
      <c r="G11595">
        <v>10</v>
      </c>
      <c r="H11595">
        <v>2719.98</v>
      </c>
      <c r="I11595">
        <v>27199.8</v>
      </c>
      <c r="J11595">
        <v>559</v>
      </c>
      <c r="K11595">
        <v>6</v>
      </c>
      <c r="L11595" t="s">
        <v>18</v>
      </c>
      <c r="M11595">
        <f>(Table1[[#This Row],[Current_Stock]]*Table1[[#This Row],[Unit_Price]])</f>
        <v>1520468.82</v>
      </c>
      <c r="N11595" s="12">
        <f>DATE(YEAR(Table1[[#This Row],[Order_Date]]),MONTH(Table1[[#This Row],[Order_Date]]),1)</f>
        <v>45474</v>
      </c>
    </row>
    <row r="11596" spans="1:14">
      <c r="A11596" t="s">
        <v>771</v>
      </c>
      <c r="B11596" t="s">
        <v>178</v>
      </c>
      <c r="C11596" t="s">
        <v>179</v>
      </c>
      <c r="D11596" t="s">
        <v>22</v>
      </c>
      <c r="E11596" t="s">
        <v>28</v>
      </c>
      <c r="F11596" t="s">
        <v>29</v>
      </c>
      <c r="G11596">
        <v>41</v>
      </c>
      <c r="H11596">
        <v>13706.53</v>
      </c>
      <c r="I11596">
        <v>561967.73</v>
      </c>
      <c r="J11596">
        <v>74</v>
      </c>
      <c r="K11596">
        <v>3</v>
      </c>
      <c r="L11596" t="s">
        <v>105</v>
      </c>
      <c r="M11596">
        <f>(Table1[[#This Row],[Current_Stock]]*Table1[[#This Row],[Unit_Price]])</f>
        <v>1014283.2200000001</v>
      </c>
      <c r="N11596" s="12">
        <f>DATE(YEAR(Table1[[#This Row],[Order_Date]]),MONTH(Table1[[#This Row],[Order_Date]]),1)</f>
        <v>44986</v>
      </c>
    </row>
    <row r="11597" spans="1:14">
      <c r="A11597" t="s">
        <v>732</v>
      </c>
      <c r="B11597" t="s">
        <v>991</v>
      </c>
      <c r="C11597" t="s">
        <v>992</v>
      </c>
      <c r="D11597" t="s">
        <v>53</v>
      </c>
      <c r="E11597" t="s">
        <v>330</v>
      </c>
      <c r="F11597" t="s">
        <v>29</v>
      </c>
      <c r="G11597">
        <v>3</v>
      </c>
      <c r="H11597">
        <v>412.13</v>
      </c>
      <c r="I11597">
        <v>1236.3900000000001</v>
      </c>
      <c r="J11597">
        <v>457</v>
      </c>
      <c r="K11597">
        <v>8</v>
      </c>
      <c r="L11597" t="s">
        <v>55</v>
      </c>
      <c r="M11597">
        <f>(Table1[[#This Row],[Current_Stock]]*Table1[[#This Row],[Unit_Price]])</f>
        <v>188343.41</v>
      </c>
      <c r="N11597" s="12">
        <f>DATE(YEAR(Table1[[#This Row],[Order_Date]]),MONTH(Table1[[#This Row],[Order_Date]]),1)</f>
        <v>45444</v>
      </c>
    </row>
    <row r="11598" spans="1:14">
      <c r="A11598" t="s">
        <v>872</v>
      </c>
      <c r="B11598" t="s">
        <v>322</v>
      </c>
      <c r="C11598" t="s">
        <v>323</v>
      </c>
      <c r="D11598" t="s">
        <v>22</v>
      </c>
      <c r="E11598" t="s">
        <v>330</v>
      </c>
      <c r="F11598" t="s">
        <v>29</v>
      </c>
      <c r="G11598">
        <v>50</v>
      </c>
      <c r="H11598">
        <v>4065.8</v>
      </c>
      <c r="I11598">
        <v>203290</v>
      </c>
      <c r="J11598">
        <v>105</v>
      </c>
      <c r="K11598">
        <v>13</v>
      </c>
      <c r="L11598" t="s">
        <v>105</v>
      </c>
      <c r="M11598">
        <f>(Table1[[#This Row],[Current_Stock]]*Table1[[#This Row],[Unit_Price]])</f>
        <v>426909</v>
      </c>
      <c r="N11598" s="12">
        <f>DATE(YEAR(Table1[[#This Row],[Order_Date]]),MONTH(Table1[[#This Row],[Order_Date]]),1)</f>
        <v>44986</v>
      </c>
    </row>
    <row r="11599" spans="1:14">
      <c r="A11599" t="s">
        <v>553</v>
      </c>
      <c r="B11599" t="s">
        <v>305</v>
      </c>
      <c r="C11599" t="s">
        <v>306</v>
      </c>
      <c r="D11599" t="s">
        <v>22</v>
      </c>
      <c r="E11599" t="s">
        <v>104</v>
      </c>
      <c r="F11599" t="s">
        <v>40</v>
      </c>
      <c r="G11599">
        <v>38</v>
      </c>
      <c r="H11599">
        <v>19820.03</v>
      </c>
      <c r="I11599">
        <v>753161.14</v>
      </c>
      <c r="J11599">
        <v>79</v>
      </c>
      <c r="K11599">
        <v>4</v>
      </c>
      <c r="L11599" t="s">
        <v>18</v>
      </c>
      <c r="M11599">
        <f>(Table1[[#This Row],[Current_Stock]]*Table1[[#This Row],[Unit_Price]])</f>
        <v>1565782.3699999999</v>
      </c>
      <c r="N11599" s="12">
        <f>DATE(YEAR(Table1[[#This Row],[Order_Date]]),MONTH(Table1[[#This Row],[Order_Date]]),1)</f>
        <v>45444</v>
      </c>
    </row>
    <row r="11600" spans="1:14">
      <c r="A11600" t="s">
        <v>592</v>
      </c>
      <c r="B11600" t="s">
        <v>1186</v>
      </c>
      <c r="C11600" t="s">
        <v>1187</v>
      </c>
      <c r="D11600" t="s">
        <v>27</v>
      </c>
      <c r="E11600" t="s">
        <v>153</v>
      </c>
      <c r="F11600" t="s">
        <v>46</v>
      </c>
      <c r="G11600">
        <v>9</v>
      </c>
      <c r="H11600">
        <v>1112.8800000000001</v>
      </c>
      <c r="I11600">
        <v>10015.92</v>
      </c>
      <c r="J11600">
        <v>326</v>
      </c>
      <c r="K11600">
        <v>4</v>
      </c>
      <c r="L11600" t="s">
        <v>55</v>
      </c>
      <c r="M11600">
        <f>(Table1[[#This Row],[Current_Stock]]*Table1[[#This Row],[Unit_Price]])</f>
        <v>362798.88000000006</v>
      </c>
      <c r="N11600" s="12">
        <f>DATE(YEAR(Table1[[#This Row],[Order_Date]]),MONTH(Table1[[#This Row],[Order_Date]]),1)</f>
        <v>45413</v>
      </c>
    </row>
    <row r="11601" spans="1:14">
      <c r="A11601" t="s">
        <v>575</v>
      </c>
      <c r="B11601" t="s">
        <v>649</v>
      </c>
      <c r="C11601" t="s">
        <v>650</v>
      </c>
      <c r="D11601" t="s">
        <v>183</v>
      </c>
      <c r="E11601" t="s">
        <v>89</v>
      </c>
      <c r="F11601" t="s">
        <v>46</v>
      </c>
      <c r="G11601">
        <v>20</v>
      </c>
      <c r="H11601">
        <v>175.23</v>
      </c>
      <c r="I11601">
        <v>3504.6</v>
      </c>
      <c r="J11601">
        <v>198</v>
      </c>
      <c r="K11601">
        <v>6</v>
      </c>
      <c r="L11601" t="s">
        <v>18</v>
      </c>
      <c r="M11601">
        <f>(Table1[[#This Row],[Current_Stock]]*Table1[[#This Row],[Unit_Price]])</f>
        <v>34695.54</v>
      </c>
      <c r="N11601" s="12">
        <f>DATE(YEAR(Table1[[#This Row],[Order_Date]]),MONTH(Table1[[#This Row],[Order_Date]]),1)</f>
        <v>45352</v>
      </c>
    </row>
    <row r="11602" spans="1:14">
      <c r="A11602" t="s">
        <v>1309</v>
      </c>
      <c r="B11602" t="s">
        <v>513</v>
      </c>
      <c r="C11602" t="s">
        <v>514</v>
      </c>
      <c r="D11602" t="s">
        <v>96</v>
      </c>
      <c r="E11602" t="s">
        <v>282</v>
      </c>
      <c r="F11602" t="s">
        <v>46</v>
      </c>
      <c r="G11602">
        <v>7</v>
      </c>
      <c r="H11602">
        <v>4471.51</v>
      </c>
      <c r="I11602">
        <v>31300.57</v>
      </c>
      <c r="J11602">
        <v>390</v>
      </c>
      <c r="K11602">
        <v>4</v>
      </c>
      <c r="L11602" t="s">
        <v>18</v>
      </c>
      <c r="M11602">
        <f>(Table1[[#This Row],[Current_Stock]]*Table1[[#This Row],[Unit_Price]])</f>
        <v>1743888.9000000001</v>
      </c>
      <c r="N11602" s="12">
        <f>DATE(YEAR(Table1[[#This Row],[Order_Date]]),MONTH(Table1[[#This Row],[Order_Date]]),1)</f>
        <v>45627</v>
      </c>
    </row>
    <row r="11603" spans="1:14">
      <c r="A11603" t="s">
        <v>1275</v>
      </c>
      <c r="B11603" t="s">
        <v>793</v>
      </c>
      <c r="C11603" t="s">
        <v>794</v>
      </c>
      <c r="D11603" t="s">
        <v>38</v>
      </c>
      <c r="E11603" t="s">
        <v>189</v>
      </c>
      <c r="F11603" t="s">
        <v>40</v>
      </c>
      <c r="G11603">
        <v>14</v>
      </c>
      <c r="H11603">
        <v>1659.07</v>
      </c>
      <c r="I11603">
        <v>23226.98</v>
      </c>
      <c r="J11603">
        <v>111</v>
      </c>
      <c r="K11603">
        <v>13</v>
      </c>
      <c r="L11603" t="s">
        <v>18</v>
      </c>
      <c r="M11603">
        <f>(Table1[[#This Row],[Current_Stock]]*Table1[[#This Row],[Unit_Price]])</f>
        <v>184156.77</v>
      </c>
      <c r="N11603" s="12">
        <f>DATE(YEAR(Table1[[#This Row],[Order_Date]]),MONTH(Table1[[#This Row],[Order_Date]]),1)</f>
        <v>45383</v>
      </c>
    </row>
    <row r="11604" spans="1:14">
      <c r="A11604" t="s">
        <v>636</v>
      </c>
      <c r="B11604" t="s">
        <v>890</v>
      </c>
      <c r="C11604" t="s">
        <v>891</v>
      </c>
      <c r="D11604" t="s">
        <v>22</v>
      </c>
      <c r="E11604" t="s">
        <v>28</v>
      </c>
      <c r="F11604" t="s">
        <v>29</v>
      </c>
      <c r="G11604">
        <v>36</v>
      </c>
      <c r="H11604">
        <v>4305.05</v>
      </c>
      <c r="I11604">
        <v>154981.79999999999</v>
      </c>
      <c r="J11604">
        <v>59</v>
      </c>
      <c r="K11604">
        <v>3</v>
      </c>
      <c r="L11604" t="s">
        <v>105</v>
      </c>
      <c r="M11604">
        <f>(Table1[[#This Row],[Current_Stock]]*Table1[[#This Row],[Unit_Price]])</f>
        <v>253997.95</v>
      </c>
      <c r="N11604" s="12">
        <f>DATE(YEAR(Table1[[#This Row],[Order_Date]]),MONTH(Table1[[#This Row],[Order_Date]]),1)</f>
        <v>45078</v>
      </c>
    </row>
    <row r="11605" spans="1:14">
      <c r="A11605" t="s">
        <v>463</v>
      </c>
      <c r="B11605" t="s">
        <v>311</v>
      </c>
      <c r="C11605" t="s">
        <v>312</v>
      </c>
      <c r="D11605" t="s">
        <v>22</v>
      </c>
      <c r="E11605" t="s">
        <v>189</v>
      </c>
      <c r="F11605" t="s">
        <v>46</v>
      </c>
      <c r="G11605">
        <v>50</v>
      </c>
      <c r="H11605">
        <v>14101.75</v>
      </c>
      <c r="I11605">
        <v>705087.5</v>
      </c>
      <c r="J11605">
        <v>64</v>
      </c>
      <c r="K11605">
        <v>9</v>
      </c>
      <c r="L11605" t="s">
        <v>18</v>
      </c>
      <c r="M11605">
        <f>(Table1[[#This Row],[Current_Stock]]*Table1[[#This Row],[Unit_Price]])</f>
        <v>902512</v>
      </c>
      <c r="N11605" s="12">
        <f>DATE(YEAR(Table1[[#This Row],[Order_Date]]),MONTH(Table1[[#This Row],[Order_Date]]),1)</f>
        <v>45352</v>
      </c>
    </row>
    <row r="11606" spans="1:14">
      <c r="A11606" t="s">
        <v>823</v>
      </c>
      <c r="B11606" t="s">
        <v>178</v>
      </c>
      <c r="C11606" t="s">
        <v>179</v>
      </c>
      <c r="D11606" t="s">
        <v>22</v>
      </c>
      <c r="E11606" t="s">
        <v>59</v>
      </c>
      <c r="F11606" t="s">
        <v>17</v>
      </c>
      <c r="G11606">
        <v>51</v>
      </c>
      <c r="H11606">
        <v>15191.32</v>
      </c>
      <c r="I11606">
        <v>774757.32</v>
      </c>
      <c r="J11606">
        <v>77</v>
      </c>
      <c r="K11606">
        <v>13</v>
      </c>
      <c r="L11606" t="s">
        <v>105</v>
      </c>
      <c r="M11606">
        <f>(Table1[[#This Row],[Current_Stock]]*Table1[[#This Row],[Unit_Price]])</f>
        <v>1169731.6399999999</v>
      </c>
      <c r="N11606" s="12">
        <f>DATE(YEAR(Table1[[#This Row],[Order_Date]]),MONTH(Table1[[#This Row],[Order_Date]]),1)</f>
        <v>45566</v>
      </c>
    </row>
    <row r="11607" spans="1:14">
      <c r="A11607" t="s">
        <v>957</v>
      </c>
      <c r="B11607" t="s">
        <v>158</v>
      </c>
      <c r="C11607" t="s">
        <v>159</v>
      </c>
      <c r="D11607" t="s">
        <v>96</v>
      </c>
      <c r="E11607" t="s">
        <v>269</v>
      </c>
      <c r="F11607" t="s">
        <v>17</v>
      </c>
      <c r="G11607">
        <v>6</v>
      </c>
      <c r="H11607">
        <v>749.37</v>
      </c>
      <c r="I11607">
        <v>4496.22</v>
      </c>
      <c r="J11607">
        <v>311</v>
      </c>
      <c r="K11607">
        <v>9</v>
      </c>
      <c r="L11607" t="s">
        <v>55</v>
      </c>
      <c r="M11607">
        <f>(Table1[[#This Row],[Current_Stock]]*Table1[[#This Row],[Unit_Price]])</f>
        <v>233054.07</v>
      </c>
      <c r="N11607" s="12">
        <f>DATE(YEAR(Table1[[#This Row],[Order_Date]]),MONTH(Table1[[#This Row],[Order_Date]]),1)</f>
        <v>45444</v>
      </c>
    </row>
    <row r="11608" spans="1:14">
      <c r="A11608" t="s">
        <v>1138</v>
      </c>
      <c r="B11608" t="s">
        <v>71</v>
      </c>
      <c r="C11608" t="s">
        <v>72</v>
      </c>
      <c r="D11608" t="s">
        <v>15</v>
      </c>
      <c r="E11608" t="s">
        <v>109</v>
      </c>
      <c r="F11608" t="s">
        <v>46</v>
      </c>
      <c r="G11608">
        <v>24</v>
      </c>
      <c r="H11608">
        <v>375.66</v>
      </c>
      <c r="I11608">
        <v>9015.84</v>
      </c>
      <c r="J11608">
        <v>227</v>
      </c>
      <c r="K11608">
        <v>11</v>
      </c>
      <c r="L11608" t="s">
        <v>18</v>
      </c>
      <c r="M11608">
        <f>(Table1[[#This Row],[Current_Stock]]*Table1[[#This Row],[Unit_Price]])</f>
        <v>85274.82</v>
      </c>
      <c r="N11608" s="12">
        <f>DATE(YEAR(Table1[[#This Row],[Order_Date]]),MONTH(Table1[[#This Row],[Order_Date]]),1)</f>
        <v>44927</v>
      </c>
    </row>
    <row r="11609" spans="1:14">
      <c r="A11609" t="s">
        <v>994</v>
      </c>
      <c r="B11609" t="s">
        <v>472</v>
      </c>
      <c r="C11609" t="s">
        <v>473</v>
      </c>
      <c r="D11609" t="s">
        <v>44</v>
      </c>
      <c r="E11609" t="s">
        <v>113</v>
      </c>
      <c r="F11609" t="s">
        <v>17</v>
      </c>
      <c r="G11609">
        <v>65</v>
      </c>
      <c r="H11609">
        <v>4830.59</v>
      </c>
      <c r="I11609">
        <v>313988.34999999998</v>
      </c>
      <c r="J11609">
        <v>53</v>
      </c>
      <c r="K11609">
        <v>5</v>
      </c>
      <c r="L11609" t="s">
        <v>18</v>
      </c>
      <c r="M11609">
        <f>(Table1[[#This Row],[Current_Stock]]*Table1[[#This Row],[Unit_Price]])</f>
        <v>256021.27000000002</v>
      </c>
      <c r="N11609" s="12">
        <f>DATE(YEAR(Table1[[#This Row],[Order_Date]]),MONTH(Table1[[#This Row],[Order_Date]]),1)</f>
        <v>45200</v>
      </c>
    </row>
    <row r="11610" spans="1:14">
      <c r="A11610" t="s">
        <v>728</v>
      </c>
      <c r="B11610" t="s">
        <v>57</v>
      </c>
      <c r="C11610" t="s">
        <v>58</v>
      </c>
      <c r="D11610" t="s">
        <v>38</v>
      </c>
      <c r="E11610" t="s">
        <v>97</v>
      </c>
      <c r="F11610" t="s">
        <v>40</v>
      </c>
      <c r="G11610">
        <v>20</v>
      </c>
      <c r="H11610">
        <v>4582.8900000000003</v>
      </c>
      <c r="I11610">
        <v>91657.8</v>
      </c>
      <c r="J11610">
        <v>87</v>
      </c>
      <c r="K11610">
        <v>7</v>
      </c>
      <c r="L11610" t="s">
        <v>18</v>
      </c>
      <c r="M11610">
        <f>(Table1[[#This Row],[Current_Stock]]*Table1[[#This Row],[Unit_Price]])</f>
        <v>398711.43000000005</v>
      </c>
      <c r="N11610" s="12">
        <f>DATE(YEAR(Table1[[#This Row],[Order_Date]]),MONTH(Table1[[#This Row],[Order_Date]]),1)</f>
        <v>44958</v>
      </c>
    </row>
    <row r="11611" spans="1:14">
      <c r="A11611" t="s">
        <v>270</v>
      </c>
      <c r="B11611" t="s">
        <v>138</v>
      </c>
      <c r="C11611" t="s">
        <v>139</v>
      </c>
      <c r="D11611" t="s">
        <v>27</v>
      </c>
      <c r="E11611" t="s">
        <v>54</v>
      </c>
      <c r="F11611" t="s">
        <v>29</v>
      </c>
      <c r="G11611">
        <v>1</v>
      </c>
      <c r="H11611">
        <v>2687.14</v>
      </c>
      <c r="I11611">
        <v>2687.14</v>
      </c>
      <c r="J11611">
        <v>596</v>
      </c>
      <c r="K11611">
        <v>10</v>
      </c>
      <c r="L11611" t="s">
        <v>55</v>
      </c>
      <c r="M11611">
        <f>(Table1[[#This Row],[Current_Stock]]*Table1[[#This Row],[Unit_Price]])</f>
        <v>1601535.44</v>
      </c>
      <c r="N11611" s="12">
        <f>DATE(YEAR(Table1[[#This Row],[Order_Date]]),MONTH(Table1[[#This Row],[Order_Date]]),1)</f>
        <v>45627</v>
      </c>
    </row>
    <row r="11612" spans="1:14">
      <c r="A11612" t="s">
        <v>597</v>
      </c>
      <c r="B11612" t="s">
        <v>699</v>
      </c>
      <c r="C11612" t="s">
        <v>700</v>
      </c>
      <c r="D11612" t="s">
        <v>53</v>
      </c>
      <c r="E11612" t="s">
        <v>16</v>
      </c>
      <c r="F11612" t="s">
        <v>17</v>
      </c>
      <c r="G11612">
        <v>7</v>
      </c>
      <c r="H11612">
        <v>275.55</v>
      </c>
      <c r="I11612">
        <v>1928.85</v>
      </c>
      <c r="J11612">
        <v>508</v>
      </c>
      <c r="K11612">
        <v>10</v>
      </c>
      <c r="L11612" t="s">
        <v>18</v>
      </c>
      <c r="M11612">
        <f>(Table1[[#This Row],[Current_Stock]]*Table1[[#This Row],[Unit_Price]])</f>
        <v>139979.4</v>
      </c>
      <c r="N11612" s="12">
        <f>DATE(YEAR(Table1[[#This Row],[Order_Date]]),MONTH(Table1[[#This Row],[Order_Date]]),1)</f>
        <v>45200</v>
      </c>
    </row>
    <row r="11613" spans="1:14">
      <c r="A11613" t="s">
        <v>1091</v>
      </c>
      <c r="B11613" t="s">
        <v>216</v>
      </c>
      <c r="C11613" t="s">
        <v>217</v>
      </c>
      <c r="D11613" t="s">
        <v>27</v>
      </c>
      <c r="E11613" t="s">
        <v>269</v>
      </c>
      <c r="F11613" t="s">
        <v>17</v>
      </c>
      <c r="G11613">
        <v>8</v>
      </c>
      <c r="H11613">
        <v>1270.48</v>
      </c>
      <c r="I11613">
        <v>10163.84</v>
      </c>
      <c r="J11613">
        <v>350</v>
      </c>
      <c r="K11613">
        <v>12</v>
      </c>
      <c r="L11613" t="s">
        <v>55</v>
      </c>
      <c r="M11613">
        <f>(Table1[[#This Row],[Current_Stock]]*Table1[[#This Row],[Unit_Price]])</f>
        <v>444668</v>
      </c>
      <c r="N11613" s="12">
        <f>DATE(YEAR(Table1[[#This Row],[Order_Date]]),MONTH(Table1[[#This Row],[Order_Date]]),1)</f>
        <v>45566</v>
      </c>
    </row>
    <row r="11614" spans="1:14">
      <c r="A11614" t="s">
        <v>1107</v>
      </c>
      <c r="B11614" t="s">
        <v>559</v>
      </c>
      <c r="C11614" t="s">
        <v>560</v>
      </c>
      <c r="D11614" t="s">
        <v>183</v>
      </c>
      <c r="E11614" t="s">
        <v>184</v>
      </c>
      <c r="F11614" t="s">
        <v>17</v>
      </c>
      <c r="G11614">
        <v>8</v>
      </c>
      <c r="H11614">
        <v>3767.8</v>
      </c>
      <c r="I11614">
        <v>30142.400000000001</v>
      </c>
      <c r="J11614">
        <v>230</v>
      </c>
      <c r="K11614">
        <v>7</v>
      </c>
      <c r="L11614" t="s">
        <v>18</v>
      </c>
      <c r="M11614">
        <f>(Table1[[#This Row],[Current_Stock]]*Table1[[#This Row],[Unit_Price]])</f>
        <v>866594</v>
      </c>
      <c r="N11614" s="12">
        <f>DATE(YEAR(Table1[[#This Row],[Order_Date]]),MONTH(Table1[[#This Row],[Order_Date]]),1)</f>
        <v>45047</v>
      </c>
    </row>
    <row r="11615" spans="1:14">
      <c r="A11615" t="s">
        <v>1388</v>
      </c>
      <c r="B11615" t="s">
        <v>315</v>
      </c>
      <c r="C11615" t="s">
        <v>316</v>
      </c>
      <c r="D11615" t="s">
        <v>38</v>
      </c>
      <c r="E11615" t="s">
        <v>54</v>
      </c>
      <c r="F11615" t="s">
        <v>46</v>
      </c>
      <c r="G11615">
        <v>14</v>
      </c>
      <c r="H11615">
        <v>3732.03</v>
      </c>
      <c r="I11615">
        <v>52248.42</v>
      </c>
      <c r="J11615">
        <v>154</v>
      </c>
      <c r="K11615">
        <v>6</v>
      </c>
      <c r="L11615" t="s">
        <v>18</v>
      </c>
      <c r="M11615">
        <f>(Table1[[#This Row],[Current_Stock]]*Table1[[#This Row],[Unit_Price]])</f>
        <v>574732.62</v>
      </c>
      <c r="N11615" s="12">
        <f>DATE(YEAR(Table1[[#This Row],[Order_Date]]),MONTH(Table1[[#This Row],[Order_Date]]),1)</f>
        <v>45413</v>
      </c>
    </row>
    <row r="11616" spans="1:14">
      <c r="A11616" t="s">
        <v>877</v>
      </c>
      <c r="B11616" t="s">
        <v>1089</v>
      </c>
      <c r="C11616" t="s">
        <v>1090</v>
      </c>
      <c r="D11616" t="s">
        <v>33</v>
      </c>
      <c r="E11616" t="s">
        <v>153</v>
      </c>
      <c r="F11616" t="s">
        <v>29</v>
      </c>
      <c r="G11616">
        <v>12</v>
      </c>
      <c r="H11616">
        <v>3028</v>
      </c>
      <c r="I11616">
        <v>36336</v>
      </c>
      <c r="J11616">
        <v>125</v>
      </c>
      <c r="K11616">
        <v>10</v>
      </c>
      <c r="L11616" t="s">
        <v>18</v>
      </c>
      <c r="M11616">
        <f>(Table1[[#This Row],[Current_Stock]]*Table1[[#This Row],[Unit_Price]])</f>
        <v>378500</v>
      </c>
      <c r="N11616" s="12">
        <f>DATE(YEAR(Table1[[#This Row],[Order_Date]]),MONTH(Table1[[#This Row],[Order_Date]]),1)</f>
        <v>45200</v>
      </c>
    </row>
    <row r="11617" spans="1:14">
      <c r="A11617" t="s">
        <v>382</v>
      </c>
      <c r="B11617" t="s">
        <v>1199</v>
      </c>
      <c r="C11617" t="s">
        <v>1200</v>
      </c>
      <c r="D11617" t="s">
        <v>15</v>
      </c>
      <c r="E11617" t="s">
        <v>282</v>
      </c>
      <c r="F11617" t="s">
        <v>17</v>
      </c>
      <c r="G11617">
        <v>17</v>
      </c>
      <c r="H11617">
        <v>224.68</v>
      </c>
      <c r="I11617">
        <v>3819.56</v>
      </c>
      <c r="J11617">
        <v>196</v>
      </c>
      <c r="K11617">
        <v>6</v>
      </c>
      <c r="L11617" t="s">
        <v>18</v>
      </c>
      <c r="M11617">
        <f>(Table1[[#This Row],[Current_Stock]]*Table1[[#This Row],[Unit_Price]])</f>
        <v>44037.279999999999</v>
      </c>
      <c r="N11617" s="12">
        <f>DATE(YEAR(Table1[[#This Row],[Order_Date]]),MONTH(Table1[[#This Row],[Order_Date]]),1)</f>
        <v>45352</v>
      </c>
    </row>
    <row r="11618" spans="1:14">
      <c r="A11618" t="s">
        <v>1248</v>
      </c>
      <c r="B11618" t="s">
        <v>401</v>
      </c>
      <c r="C11618" t="s">
        <v>402</v>
      </c>
      <c r="D11618" t="s">
        <v>33</v>
      </c>
      <c r="E11618" t="s">
        <v>80</v>
      </c>
      <c r="F11618" t="s">
        <v>17</v>
      </c>
      <c r="G11618">
        <v>9</v>
      </c>
      <c r="H11618">
        <v>744.1</v>
      </c>
      <c r="I11618">
        <v>6696.9</v>
      </c>
      <c r="J11618">
        <v>249</v>
      </c>
      <c r="K11618">
        <v>12</v>
      </c>
      <c r="L11618" t="s">
        <v>18</v>
      </c>
      <c r="M11618">
        <f>(Table1[[#This Row],[Current_Stock]]*Table1[[#This Row],[Unit_Price]])</f>
        <v>185280.9</v>
      </c>
      <c r="N11618" s="12">
        <f>DATE(YEAR(Table1[[#This Row],[Order_Date]]),MONTH(Table1[[#This Row],[Order_Date]]),1)</f>
        <v>45536</v>
      </c>
    </row>
    <row r="11619" spans="1:14">
      <c r="A11619" t="s">
        <v>314</v>
      </c>
      <c r="B11619" t="s">
        <v>839</v>
      </c>
      <c r="C11619" t="s">
        <v>840</v>
      </c>
      <c r="D11619" t="s">
        <v>27</v>
      </c>
      <c r="E11619" t="s">
        <v>167</v>
      </c>
      <c r="F11619" t="s">
        <v>46</v>
      </c>
      <c r="G11619">
        <v>8</v>
      </c>
      <c r="H11619">
        <v>4422.3999999999996</v>
      </c>
      <c r="I11619">
        <v>35379.199999999997</v>
      </c>
      <c r="J11619">
        <v>467</v>
      </c>
      <c r="K11619">
        <v>6</v>
      </c>
      <c r="L11619" t="s">
        <v>18</v>
      </c>
      <c r="M11619">
        <f>(Table1[[#This Row],[Current_Stock]]*Table1[[#This Row],[Unit_Price]])</f>
        <v>2065260.7999999998</v>
      </c>
      <c r="N11619" s="12">
        <f>DATE(YEAR(Table1[[#This Row],[Order_Date]]),MONTH(Table1[[#This Row],[Order_Date]]),1)</f>
        <v>45597</v>
      </c>
    </row>
    <row r="11620" spans="1:14">
      <c r="A11620" t="s">
        <v>1293</v>
      </c>
      <c r="B11620" t="s">
        <v>522</v>
      </c>
      <c r="C11620" t="s">
        <v>523</v>
      </c>
      <c r="D11620" t="s">
        <v>15</v>
      </c>
      <c r="E11620" t="s">
        <v>173</v>
      </c>
      <c r="F11620" t="s">
        <v>60</v>
      </c>
      <c r="G11620">
        <v>22</v>
      </c>
      <c r="H11620">
        <v>159.88</v>
      </c>
      <c r="I11620">
        <v>3517.36</v>
      </c>
      <c r="J11620">
        <v>229</v>
      </c>
      <c r="K11620">
        <v>6</v>
      </c>
      <c r="L11620" t="s">
        <v>18</v>
      </c>
      <c r="M11620">
        <f>(Table1[[#This Row],[Current_Stock]]*Table1[[#This Row],[Unit_Price]])</f>
        <v>36612.519999999997</v>
      </c>
      <c r="N11620" s="12">
        <f>DATE(YEAR(Table1[[#This Row],[Order_Date]]),MONTH(Table1[[#This Row],[Order_Date]]),1)</f>
        <v>45413</v>
      </c>
    </row>
    <row r="11621" spans="1:14">
      <c r="A11621" t="s">
        <v>971</v>
      </c>
      <c r="B11621" t="s">
        <v>1061</v>
      </c>
      <c r="C11621" t="s">
        <v>1062</v>
      </c>
      <c r="D11621" t="s">
        <v>53</v>
      </c>
      <c r="E11621" t="s">
        <v>54</v>
      </c>
      <c r="F11621" t="s">
        <v>60</v>
      </c>
      <c r="G11621">
        <v>1</v>
      </c>
      <c r="H11621">
        <v>2753.53</v>
      </c>
      <c r="I11621">
        <v>2753.53</v>
      </c>
      <c r="J11621">
        <v>390</v>
      </c>
      <c r="K11621">
        <v>5</v>
      </c>
      <c r="L11621" t="s">
        <v>55</v>
      </c>
      <c r="M11621">
        <f>(Table1[[#This Row],[Current_Stock]]*Table1[[#This Row],[Unit_Price]])</f>
        <v>1073876.7000000002</v>
      </c>
      <c r="N11621" s="12">
        <f>DATE(YEAR(Table1[[#This Row],[Order_Date]]),MONTH(Table1[[#This Row],[Order_Date]]),1)</f>
        <v>45017</v>
      </c>
    </row>
    <row r="11622" spans="1:14">
      <c r="A11622" t="s">
        <v>1359</v>
      </c>
      <c r="B11622" t="s">
        <v>787</v>
      </c>
      <c r="C11622" t="s">
        <v>788</v>
      </c>
      <c r="D11622" t="s">
        <v>53</v>
      </c>
      <c r="E11622" t="s">
        <v>34</v>
      </c>
      <c r="F11622" t="s">
        <v>46</v>
      </c>
      <c r="G11622">
        <v>7</v>
      </c>
      <c r="H11622">
        <v>3998.82</v>
      </c>
      <c r="I11622">
        <v>27991.74</v>
      </c>
      <c r="J11622">
        <v>301</v>
      </c>
      <c r="K11622">
        <v>3</v>
      </c>
      <c r="L11622" t="s">
        <v>18</v>
      </c>
      <c r="M11622">
        <f>(Table1[[#This Row],[Current_Stock]]*Table1[[#This Row],[Unit_Price]])</f>
        <v>1203644.82</v>
      </c>
      <c r="N11622" s="12">
        <f>DATE(YEAR(Table1[[#This Row],[Order_Date]]),MONTH(Table1[[#This Row],[Order_Date]]),1)</f>
        <v>45352</v>
      </c>
    </row>
    <row r="11623" spans="1:14">
      <c r="A11623" t="s">
        <v>1283</v>
      </c>
      <c r="B11623" t="s">
        <v>1224</v>
      </c>
      <c r="C11623" t="s">
        <v>1225</v>
      </c>
      <c r="D11623" t="s">
        <v>84</v>
      </c>
      <c r="E11623" t="s">
        <v>89</v>
      </c>
      <c r="F11623" t="s">
        <v>17</v>
      </c>
      <c r="G11623">
        <v>12</v>
      </c>
      <c r="H11623">
        <v>1255.3499999999999</v>
      </c>
      <c r="I11623">
        <v>15064.2</v>
      </c>
      <c r="J11623">
        <v>180</v>
      </c>
      <c r="K11623">
        <v>5</v>
      </c>
      <c r="L11623" t="s">
        <v>18</v>
      </c>
      <c r="M11623">
        <f>(Table1[[#This Row],[Current_Stock]]*Table1[[#This Row],[Unit_Price]])</f>
        <v>225962.99999999997</v>
      </c>
      <c r="N11623" s="12">
        <f>DATE(YEAR(Table1[[#This Row],[Order_Date]]),MONTH(Table1[[#This Row],[Order_Date]]),1)</f>
        <v>45047</v>
      </c>
    </row>
    <row r="11624" spans="1:14">
      <c r="A11624" t="s">
        <v>868</v>
      </c>
      <c r="B11624" t="s">
        <v>504</v>
      </c>
      <c r="C11624" t="s">
        <v>505</v>
      </c>
      <c r="D11624" t="s">
        <v>15</v>
      </c>
      <c r="E11624" t="s">
        <v>59</v>
      </c>
      <c r="F11624" t="s">
        <v>46</v>
      </c>
      <c r="G11624">
        <v>15</v>
      </c>
      <c r="H11624">
        <v>323.72000000000003</v>
      </c>
      <c r="I11624">
        <v>4855.8</v>
      </c>
      <c r="J11624">
        <v>111</v>
      </c>
      <c r="K11624">
        <v>14</v>
      </c>
      <c r="L11624" t="s">
        <v>18</v>
      </c>
      <c r="M11624">
        <f>(Table1[[#This Row],[Current_Stock]]*Table1[[#This Row],[Unit_Price]])</f>
        <v>35932.920000000006</v>
      </c>
      <c r="N11624" s="12">
        <f>DATE(YEAR(Table1[[#This Row],[Order_Date]]),MONTH(Table1[[#This Row],[Order_Date]]),1)</f>
        <v>45444</v>
      </c>
    </row>
    <row r="11625" spans="1:14">
      <c r="A11625" t="s">
        <v>1311</v>
      </c>
      <c r="B11625" t="s">
        <v>618</v>
      </c>
      <c r="C11625" t="s">
        <v>619</v>
      </c>
      <c r="D11625" t="s">
        <v>53</v>
      </c>
      <c r="E11625" t="s">
        <v>39</v>
      </c>
      <c r="F11625" t="s">
        <v>17</v>
      </c>
      <c r="G11625">
        <v>8</v>
      </c>
      <c r="H11625">
        <v>3511.68</v>
      </c>
      <c r="I11625">
        <v>28093.439999999999</v>
      </c>
      <c r="J11625">
        <v>596</v>
      </c>
      <c r="K11625">
        <v>12</v>
      </c>
      <c r="L11625" t="s">
        <v>55</v>
      </c>
      <c r="M11625">
        <f>(Table1[[#This Row],[Current_Stock]]*Table1[[#This Row],[Unit_Price]])</f>
        <v>2092961.2799999998</v>
      </c>
      <c r="N11625" s="12">
        <f>DATE(YEAR(Table1[[#This Row],[Order_Date]]),MONTH(Table1[[#This Row],[Order_Date]]),1)</f>
        <v>45474</v>
      </c>
    </row>
    <row r="11626" spans="1:14">
      <c r="A11626" t="s">
        <v>835</v>
      </c>
      <c r="B11626" t="s">
        <v>790</v>
      </c>
      <c r="C11626" t="s">
        <v>791</v>
      </c>
      <c r="D11626" t="s">
        <v>44</v>
      </c>
      <c r="E11626" t="s">
        <v>160</v>
      </c>
      <c r="F11626" t="s">
        <v>17</v>
      </c>
      <c r="G11626">
        <v>51</v>
      </c>
      <c r="H11626">
        <v>1598.76</v>
      </c>
      <c r="I11626">
        <v>81536.759999999995</v>
      </c>
      <c r="J11626">
        <v>93</v>
      </c>
      <c r="K11626">
        <v>2</v>
      </c>
      <c r="L11626" t="s">
        <v>18</v>
      </c>
      <c r="M11626">
        <f>(Table1[[#This Row],[Current_Stock]]*Table1[[#This Row],[Unit_Price]])</f>
        <v>148684.68</v>
      </c>
      <c r="N11626" s="12">
        <f>DATE(YEAR(Table1[[#This Row],[Order_Date]]),MONTH(Table1[[#This Row],[Order_Date]]),1)</f>
        <v>44986</v>
      </c>
    </row>
    <row r="11627" spans="1:14">
      <c r="A11627" t="s">
        <v>919</v>
      </c>
      <c r="B11627" t="s">
        <v>785</v>
      </c>
      <c r="C11627" t="s">
        <v>786</v>
      </c>
      <c r="D11627" t="s">
        <v>15</v>
      </c>
      <c r="E11627" t="s">
        <v>277</v>
      </c>
      <c r="F11627" t="s">
        <v>17</v>
      </c>
      <c r="G11627">
        <v>16</v>
      </c>
      <c r="H11627">
        <v>39.49</v>
      </c>
      <c r="I11627">
        <v>631.84</v>
      </c>
      <c r="J11627">
        <v>117</v>
      </c>
      <c r="K11627">
        <v>4</v>
      </c>
      <c r="L11627" t="s">
        <v>18</v>
      </c>
      <c r="M11627">
        <f>(Table1[[#This Row],[Current_Stock]]*Table1[[#This Row],[Unit_Price]])</f>
        <v>4620.33</v>
      </c>
      <c r="N11627" s="12">
        <f>DATE(YEAR(Table1[[#This Row],[Order_Date]]),MONTH(Table1[[#This Row],[Order_Date]]),1)</f>
        <v>45139</v>
      </c>
    </row>
    <row r="11628" spans="1:14">
      <c r="A11628" t="s">
        <v>724</v>
      </c>
      <c r="B11628" t="s">
        <v>1065</v>
      </c>
      <c r="C11628" t="s">
        <v>1066</v>
      </c>
      <c r="D11628" t="s">
        <v>15</v>
      </c>
      <c r="E11628" t="s">
        <v>85</v>
      </c>
      <c r="F11628" t="s">
        <v>29</v>
      </c>
      <c r="G11628">
        <v>13</v>
      </c>
      <c r="H11628">
        <v>348.87</v>
      </c>
      <c r="I11628">
        <v>4535.3100000000004</v>
      </c>
      <c r="J11628">
        <v>175</v>
      </c>
      <c r="K11628">
        <v>9</v>
      </c>
      <c r="L11628" t="s">
        <v>18</v>
      </c>
      <c r="M11628">
        <f>(Table1[[#This Row],[Current_Stock]]*Table1[[#This Row],[Unit_Price]])</f>
        <v>61052.25</v>
      </c>
      <c r="N11628" s="12">
        <f>DATE(YEAR(Table1[[#This Row],[Order_Date]]),MONTH(Table1[[#This Row],[Order_Date]]),1)</f>
        <v>44958</v>
      </c>
    </row>
    <row r="11629" spans="1:14">
      <c r="A11629" t="s">
        <v>817</v>
      </c>
      <c r="B11629" t="s">
        <v>572</v>
      </c>
      <c r="C11629" t="s">
        <v>573</v>
      </c>
      <c r="D11629" t="s">
        <v>44</v>
      </c>
      <c r="E11629" t="s">
        <v>330</v>
      </c>
      <c r="F11629" t="s">
        <v>46</v>
      </c>
      <c r="G11629">
        <v>21</v>
      </c>
      <c r="H11629">
        <v>4720.8500000000004</v>
      </c>
      <c r="I11629">
        <v>99137.85</v>
      </c>
      <c r="J11629">
        <v>90</v>
      </c>
      <c r="K11629">
        <v>12</v>
      </c>
      <c r="L11629" t="s">
        <v>18</v>
      </c>
      <c r="M11629">
        <f>(Table1[[#This Row],[Current_Stock]]*Table1[[#This Row],[Unit_Price]])</f>
        <v>424876.50000000006</v>
      </c>
      <c r="N11629" s="12">
        <f>DATE(YEAR(Table1[[#This Row],[Order_Date]]),MONTH(Table1[[#This Row],[Order_Date]]),1)</f>
        <v>45108</v>
      </c>
    </row>
    <row r="11630" spans="1:14">
      <c r="A11630" t="s">
        <v>101</v>
      </c>
      <c r="B11630" t="s">
        <v>299</v>
      </c>
      <c r="C11630" t="s">
        <v>300</v>
      </c>
      <c r="D11630" t="s">
        <v>84</v>
      </c>
      <c r="E11630" t="s">
        <v>153</v>
      </c>
      <c r="F11630" t="s">
        <v>17</v>
      </c>
      <c r="G11630">
        <v>20</v>
      </c>
      <c r="H11630">
        <v>7856.77</v>
      </c>
      <c r="I11630">
        <v>157135.4</v>
      </c>
      <c r="J11630">
        <v>125</v>
      </c>
      <c r="K11630">
        <v>12</v>
      </c>
      <c r="L11630" t="s">
        <v>18</v>
      </c>
      <c r="M11630">
        <f>(Table1[[#This Row],[Current_Stock]]*Table1[[#This Row],[Unit_Price]])</f>
        <v>982096.25</v>
      </c>
      <c r="N11630" s="12">
        <f>DATE(YEAR(Table1[[#This Row],[Order_Date]]),MONTH(Table1[[#This Row],[Order_Date]]),1)</f>
        <v>45047</v>
      </c>
    </row>
    <row r="11631" spans="1:14">
      <c r="A11631" t="s">
        <v>827</v>
      </c>
      <c r="B11631" t="s">
        <v>287</v>
      </c>
      <c r="C11631" t="s">
        <v>288</v>
      </c>
      <c r="D11631" t="s">
        <v>15</v>
      </c>
      <c r="E11631" t="s">
        <v>28</v>
      </c>
      <c r="F11631" t="s">
        <v>40</v>
      </c>
      <c r="G11631">
        <v>19</v>
      </c>
      <c r="H11631">
        <v>49.28</v>
      </c>
      <c r="I11631">
        <v>936.32</v>
      </c>
      <c r="J11631">
        <v>152</v>
      </c>
      <c r="K11631">
        <v>11</v>
      </c>
      <c r="L11631" t="s">
        <v>18</v>
      </c>
      <c r="M11631">
        <f>(Table1[[#This Row],[Current_Stock]]*Table1[[#This Row],[Unit_Price]])</f>
        <v>7490.56</v>
      </c>
      <c r="N11631" s="12">
        <f>DATE(YEAR(Table1[[#This Row],[Order_Date]]),MONTH(Table1[[#This Row],[Order_Date]]),1)</f>
        <v>45352</v>
      </c>
    </row>
    <row r="11632" spans="1:14">
      <c r="A11632" t="s">
        <v>1306</v>
      </c>
      <c r="B11632" t="s">
        <v>647</v>
      </c>
      <c r="C11632" t="s">
        <v>648</v>
      </c>
      <c r="D11632" t="s">
        <v>84</v>
      </c>
      <c r="E11632" t="s">
        <v>251</v>
      </c>
      <c r="F11632" t="s">
        <v>40</v>
      </c>
      <c r="G11632">
        <v>11</v>
      </c>
      <c r="H11632">
        <v>15524.64</v>
      </c>
      <c r="I11632">
        <v>170771.04</v>
      </c>
      <c r="J11632">
        <v>219</v>
      </c>
      <c r="K11632">
        <v>7</v>
      </c>
      <c r="L11632" t="s">
        <v>18</v>
      </c>
      <c r="M11632">
        <f>(Table1[[#This Row],[Current_Stock]]*Table1[[#This Row],[Unit_Price]])</f>
        <v>3399896.1599999997</v>
      </c>
      <c r="N11632" s="12">
        <f>DATE(YEAR(Table1[[#This Row],[Order_Date]]),MONTH(Table1[[#This Row],[Order_Date]]),1)</f>
        <v>45047</v>
      </c>
    </row>
    <row r="11633" spans="1:14">
      <c r="A11633" t="s">
        <v>1122</v>
      </c>
      <c r="B11633" t="s">
        <v>1057</v>
      </c>
      <c r="C11633" t="s">
        <v>1058</v>
      </c>
      <c r="D11633" t="s">
        <v>84</v>
      </c>
      <c r="E11633" t="s">
        <v>45</v>
      </c>
      <c r="F11633" t="s">
        <v>60</v>
      </c>
      <c r="G11633">
        <v>17</v>
      </c>
      <c r="H11633">
        <v>26609.62</v>
      </c>
      <c r="I11633">
        <v>452363.54</v>
      </c>
      <c r="J11633">
        <v>178</v>
      </c>
      <c r="K11633">
        <v>13</v>
      </c>
      <c r="L11633" t="s">
        <v>18</v>
      </c>
      <c r="M11633">
        <f>(Table1[[#This Row],[Current_Stock]]*Table1[[#This Row],[Unit_Price]])</f>
        <v>4736512.3599999994</v>
      </c>
      <c r="N11633" s="12">
        <f>DATE(YEAR(Table1[[#This Row],[Order_Date]]),MONTH(Table1[[#This Row],[Order_Date]]),1)</f>
        <v>45444</v>
      </c>
    </row>
    <row r="11634" spans="1:14">
      <c r="A11634" t="s">
        <v>1080</v>
      </c>
      <c r="B11634" t="s">
        <v>272</v>
      </c>
      <c r="C11634" t="s">
        <v>273</v>
      </c>
      <c r="D11634" t="s">
        <v>84</v>
      </c>
      <c r="E11634" t="s">
        <v>45</v>
      </c>
      <c r="F11634" t="s">
        <v>60</v>
      </c>
      <c r="G11634">
        <v>11</v>
      </c>
      <c r="H11634">
        <v>23912.73</v>
      </c>
      <c r="I11634">
        <v>263040.03000000003</v>
      </c>
      <c r="J11634">
        <v>140</v>
      </c>
      <c r="K11634">
        <v>4</v>
      </c>
      <c r="L11634" t="s">
        <v>18</v>
      </c>
      <c r="M11634">
        <f>(Table1[[#This Row],[Current_Stock]]*Table1[[#This Row],[Unit_Price]])</f>
        <v>3347782.1999999997</v>
      </c>
      <c r="N11634" s="12">
        <f>DATE(YEAR(Table1[[#This Row],[Order_Date]]),MONTH(Table1[[#This Row],[Order_Date]]),1)</f>
        <v>45383</v>
      </c>
    </row>
    <row r="11635" spans="1:14">
      <c r="A11635" t="s">
        <v>1027</v>
      </c>
      <c r="B11635" t="s">
        <v>207</v>
      </c>
      <c r="C11635" t="s">
        <v>208</v>
      </c>
      <c r="D11635" t="s">
        <v>27</v>
      </c>
      <c r="E11635" t="s">
        <v>73</v>
      </c>
      <c r="F11635" t="s">
        <v>60</v>
      </c>
      <c r="G11635">
        <v>5</v>
      </c>
      <c r="H11635">
        <v>2179.5500000000002</v>
      </c>
      <c r="I11635">
        <v>10897.75</v>
      </c>
      <c r="J11635">
        <v>527</v>
      </c>
      <c r="K11635">
        <v>13</v>
      </c>
      <c r="L11635" t="s">
        <v>55</v>
      </c>
      <c r="M11635">
        <f>(Table1[[#This Row],[Current_Stock]]*Table1[[#This Row],[Unit_Price]])</f>
        <v>1148622.8500000001</v>
      </c>
      <c r="N11635" s="12">
        <f>DATE(YEAR(Table1[[#This Row],[Order_Date]]),MONTH(Table1[[#This Row],[Order_Date]]),1)</f>
        <v>45108</v>
      </c>
    </row>
    <row r="11636" spans="1:14">
      <c r="A11636" t="s">
        <v>174</v>
      </c>
      <c r="B11636" t="s">
        <v>569</v>
      </c>
      <c r="C11636" t="s">
        <v>570</v>
      </c>
      <c r="D11636" t="s">
        <v>27</v>
      </c>
      <c r="E11636" t="s">
        <v>89</v>
      </c>
      <c r="F11636" t="s">
        <v>60</v>
      </c>
      <c r="G11636">
        <v>10</v>
      </c>
      <c r="H11636">
        <v>3486.47</v>
      </c>
      <c r="I11636">
        <v>34864.699999999997</v>
      </c>
      <c r="J11636">
        <v>442</v>
      </c>
      <c r="K11636">
        <v>10</v>
      </c>
      <c r="L11636" t="s">
        <v>55</v>
      </c>
      <c r="M11636">
        <f>(Table1[[#This Row],[Current_Stock]]*Table1[[#This Row],[Unit_Price]])</f>
        <v>1541019.74</v>
      </c>
      <c r="N11636" s="12">
        <f>DATE(YEAR(Table1[[#This Row],[Order_Date]]),MONTH(Table1[[#This Row],[Order_Date]]),1)</f>
        <v>45231</v>
      </c>
    </row>
    <row r="11637" spans="1:14">
      <c r="A11637" t="s">
        <v>639</v>
      </c>
      <c r="B11637" t="s">
        <v>65</v>
      </c>
      <c r="C11637" t="s">
        <v>66</v>
      </c>
      <c r="D11637" t="s">
        <v>38</v>
      </c>
      <c r="E11637" t="s">
        <v>184</v>
      </c>
      <c r="F11637" t="s">
        <v>46</v>
      </c>
      <c r="G11637">
        <v>13</v>
      </c>
      <c r="H11637">
        <v>2919.29</v>
      </c>
      <c r="I11637">
        <v>37950.769999999997</v>
      </c>
      <c r="J11637">
        <v>163</v>
      </c>
      <c r="K11637">
        <v>3</v>
      </c>
      <c r="L11637" t="s">
        <v>18</v>
      </c>
      <c r="M11637">
        <f>(Table1[[#This Row],[Current_Stock]]*Table1[[#This Row],[Unit_Price]])</f>
        <v>475844.27</v>
      </c>
      <c r="N11637" s="12">
        <f>DATE(YEAR(Table1[[#This Row],[Order_Date]]),MONTH(Table1[[#This Row],[Order_Date]]),1)</f>
        <v>45047</v>
      </c>
    </row>
    <row r="11638" spans="1:14">
      <c r="A11638" t="s">
        <v>1149</v>
      </c>
      <c r="B11638" t="s">
        <v>204</v>
      </c>
      <c r="C11638" t="s">
        <v>205</v>
      </c>
      <c r="D11638" t="s">
        <v>183</v>
      </c>
      <c r="E11638" t="s">
        <v>39</v>
      </c>
      <c r="F11638" t="s">
        <v>60</v>
      </c>
      <c r="G11638">
        <v>20</v>
      </c>
      <c r="H11638">
        <v>3511.4</v>
      </c>
      <c r="I11638">
        <v>70228</v>
      </c>
      <c r="J11638">
        <v>91</v>
      </c>
      <c r="K11638">
        <v>7</v>
      </c>
      <c r="L11638" t="s">
        <v>18</v>
      </c>
      <c r="M11638">
        <f>(Table1[[#This Row],[Current_Stock]]*Table1[[#This Row],[Unit_Price]])</f>
        <v>319537.40000000002</v>
      </c>
      <c r="N11638" s="12">
        <f>DATE(YEAR(Table1[[#This Row],[Order_Date]]),MONTH(Table1[[#This Row],[Order_Date]]),1)</f>
        <v>45017</v>
      </c>
    </row>
    <row r="11639" spans="1:14">
      <c r="A11639" t="s">
        <v>1000</v>
      </c>
      <c r="B11639" t="s">
        <v>710</v>
      </c>
      <c r="C11639" t="s">
        <v>711</v>
      </c>
      <c r="D11639" t="s">
        <v>53</v>
      </c>
      <c r="E11639" t="s">
        <v>277</v>
      </c>
      <c r="F11639" t="s">
        <v>40</v>
      </c>
      <c r="G11639">
        <v>10</v>
      </c>
      <c r="H11639">
        <v>3947.4</v>
      </c>
      <c r="I11639">
        <v>39474</v>
      </c>
      <c r="J11639">
        <v>359</v>
      </c>
      <c r="K11639">
        <v>2</v>
      </c>
      <c r="L11639" t="s">
        <v>18</v>
      </c>
      <c r="M11639">
        <f>(Table1[[#This Row],[Current_Stock]]*Table1[[#This Row],[Unit_Price]])</f>
        <v>1417116.6</v>
      </c>
      <c r="N11639" s="12">
        <f>DATE(YEAR(Table1[[#This Row],[Order_Date]]),MONTH(Table1[[#This Row],[Order_Date]]),1)</f>
        <v>45170</v>
      </c>
    </row>
    <row r="11640" spans="1:14">
      <c r="A11640" t="s">
        <v>864</v>
      </c>
      <c r="B11640" t="s">
        <v>421</v>
      </c>
      <c r="C11640" t="s">
        <v>422</v>
      </c>
      <c r="D11640" t="s">
        <v>53</v>
      </c>
      <c r="E11640" t="s">
        <v>167</v>
      </c>
      <c r="F11640" t="s">
        <v>40</v>
      </c>
      <c r="G11640">
        <v>4</v>
      </c>
      <c r="H11640">
        <v>3062.56</v>
      </c>
      <c r="I11640">
        <v>12250.24</v>
      </c>
      <c r="J11640">
        <v>451</v>
      </c>
      <c r="K11640">
        <v>12</v>
      </c>
      <c r="L11640" t="s">
        <v>18</v>
      </c>
      <c r="M11640">
        <f>(Table1[[#This Row],[Current_Stock]]*Table1[[#This Row],[Unit_Price]])</f>
        <v>1381214.56</v>
      </c>
      <c r="N11640" s="12">
        <f>DATE(YEAR(Table1[[#This Row],[Order_Date]]),MONTH(Table1[[#This Row],[Order_Date]]),1)</f>
        <v>45139</v>
      </c>
    </row>
    <row r="11641" spans="1:14">
      <c r="A11641" t="s">
        <v>1024</v>
      </c>
      <c r="B11641" t="s">
        <v>472</v>
      </c>
      <c r="C11641" t="s">
        <v>473</v>
      </c>
      <c r="D11641" t="s">
        <v>44</v>
      </c>
      <c r="E11641" t="s">
        <v>85</v>
      </c>
      <c r="F11641" t="s">
        <v>60</v>
      </c>
      <c r="G11641">
        <v>62</v>
      </c>
      <c r="H11641">
        <v>3269.78</v>
      </c>
      <c r="I11641">
        <v>202726.36</v>
      </c>
      <c r="J11641">
        <v>43</v>
      </c>
      <c r="K11641">
        <v>4</v>
      </c>
      <c r="L11641" t="s">
        <v>105</v>
      </c>
      <c r="M11641">
        <f>(Table1[[#This Row],[Current_Stock]]*Table1[[#This Row],[Unit_Price]])</f>
        <v>140600.54</v>
      </c>
      <c r="N11641" s="12">
        <f>DATE(YEAR(Table1[[#This Row],[Order_Date]]),MONTH(Table1[[#This Row],[Order_Date]]),1)</f>
        <v>45231</v>
      </c>
    </row>
    <row r="11642" spans="1:14">
      <c r="A11642" t="s">
        <v>221</v>
      </c>
      <c r="B11642" t="s">
        <v>630</v>
      </c>
      <c r="C11642" t="s">
        <v>631</v>
      </c>
      <c r="D11642" t="s">
        <v>44</v>
      </c>
      <c r="E11642" t="s">
        <v>104</v>
      </c>
      <c r="F11642" t="s">
        <v>29</v>
      </c>
      <c r="G11642">
        <v>36</v>
      </c>
      <c r="H11642">
        <v>3086.17</v>
      </c>
      <c r="I11642">
        <v>111102.12</v>
      </c>
      <c r="J11642">
        <v>63</v>
      </c>
      <c r="K11642">
        <v>2</v>
      </c>
      <c r="L11642" t="s">
        <v>18</v>
      </c>
      <c r="M11642">
        <f>(Table1[[#This Row],[Current_Stock]]*Table1[[#This Row],[Unit_Price]])</f>
        <v>194428.71</v>
      </c>
      <c r="N11642" s="12">
        <f>DATE(YEAR(Table1[[#This Row],[Order_Date]]),MONTH(Table1[[#This Row],[Order_Date]]),1)</f>
        <v>45566</v>
      </c>
    </row>
    <row r="11643" spans="1:14">
      <c r="A11643" t="s">
        <v>950</v>
      </c>
      <c r="B11643" t="s">
        <v>785</v>
      </c>
      <c r="C11643" t="s">
        <v>786</v>
      </c>
      <c r="D11643" t="s">
        <v>15</v>
      </c>
      <c r="E11643" t="s">
        <v>54</v>
      </c>
      <c r="F11643" t="s">
        <v>40</v>
      </c>
      <c r="G11643">
        <v>15</v>
      </c>
      <c r="H11643">
        <v>483.51</v>
      </c>
      <c r="I11643">
        <v>7252.65</v>
      </c>
      <c r="J11643">
        <v>240</v>
      </c>
      <c r="K11643">
        <v>3</v>
      </c>
      <c r="L11643" t="s">
        <v>18</v>
      </c>
      <c r="M11643">
        <f>(Table1[[#This Row],[Current_Stock]]*Table1[[#This Row],[Unit_Price]])</f>
        <v>116042.4</v>
      </c>
      <c r="N11643" s="12">
        <f>DATE(YEAR(Table1[[#This Row],[Order_Date]]),MONTH(Table1[[#This Row],[Order_Date]]),1)</f>
        <v>45627</v>
      </c>
    </row>
    <row r="11644" spans="1:14">
      <c r="A11644" t="s">
        <v>705</v>
      </c>
      <c r="B11644" t="s">
        <v>865</v>
      </c>
      <c r="C11644" t="s">
        <v>866</v>
      </c>
      <c r="D11644" t="s">
        <v>22</v>
      </c>
      <c r="E11644" t="s">
        <v>269</v>
      </c>
      <c r="F11644" t="s">
        <v>60</v>
      </c>
      <c r="G11644">
        <v>60</v>
      </c>
      <c r="H11644">
        <v>14496.58</v>
      </c>
      <c r="I11644">
        <v>869794.8</v>
      </c>
      <c r="J11644">
        <v>111</v>
      </c>
      <c r="K11644">
        <v>8</v>
      </c>
      <c r="L11644" t="s">
        <v>105</v>
      </c>
      <c r="M11644">
        <f>(Table1[[#This Row],[Current_Stock]]*Table1[[#This Row],[Unit_Price]])</f>
        <v>1609120.38</v>
      </c>
      <c r="N11644" s="12">
        <f>DATE(YEAR(Table1[[#This Row],[Order_Date]]),MONTH(Table1[[#This Row],[Order_Date]]),1)</f>
        <v>45566</v>
      </c>
    </row>
    <row r="11645" spans="1:14">
      <c r="A11645" t="s">
        <v>846</v>
      </c>
      <c r="B11645" t="s">
        <v>380</v>
      </c>
      <c r="C11645" t="s">
        <v>381</v>
      </c>
      <c r="D11645" t="s">
        <v>183</v>
      </c>
      <c r="E11645" t="s">
        <v>50</v>
      </c>
      <c r="F11645" t="s">
        <v>29</v>
      </c>
      <c r="G11645">
        <v>20</v>
      </c>
      <c r="H11645">
        <v>1049.55</v>
      </c>
      <c r="I11645">
        <v>20991</v>
      </c>
      <c r="J11645">
        <v>177</v>
      </c>
      <c r="K11645">
        <v>9</v>
      </c>
      <c r="L11645" t="s">
        <v>18</v>
      </c>
      <c r="M11645">
        <f>(Table1[[#This Row],[Current_Stock]]*Table1[[#This Row],[Unit_Price]])</f>
        <v>185770.35</v>
      </c>
      <c r="N11645" s="12">
        <f>DATE(YEAR(Table1[[#This Row],[Order_Date]]),MONTH(Table1[[#This Row],[Order_Date]]),1)</f>
        <v>45231</v>
      </c>
    </row>
    <row r="11646" spans="1:14">
      <c r="A11646" t="s">
        <v>271</v>
      </c>
      <c r="B11646" t="s">
        <v>734</v>
      </c>
      <c r="C11646" t="s">
        <v>735</v>
      </c>
      <c r="D11646" t="s">
        <v>22</v>
      </c>
      <c r="E11646" t="s">
        <v>173</v>
      </c>
      <c r="F11646" t="s">
        <v>46</v>
      </c>
      <c r="G11646">
        <v>24</v>
      </c>
      <c r="H11646">
        <v>6240.78</v>
      </c>
      <c r="I11646">
        <v>149778.72</v>
      </c>
      <c r="J11646">
        <v>51</v>
      </c>
      <c r="K11646">
        <v>3</v>
      </c>
      <c r="L11646" t="s">
        <v>105</v>
      </c>
      <c r="M11646">
        <f>(Table1[[#This Row],[Current_Stock]]*Table1[[#This Row],[Unit_Price]])</f>
        <v>318279.77999999997</v>
      </c>
      <c r="N11646" s="12">
        <f>DATE(YEAR(Table1[[#This Row],[Order_Date]]),MONTH(Table1[[#This Row],[Order_Date]]),1)</f>
        <v>45413</v>
      </c>
    </row>
    <row r="11647" spans="1:14">
      <c r="A11647" t="s">
        <v>406</v>
      </c>
      <c r="B11647" t="s">
        <v>621</v>
      </c>
      <c r="C11647" t="s">
        <v>622</v>
      </c>
      <c r="D11647" t="s">
        <v>183</v>
      </c>
      <c r="E11647" t="s">
        <v>160</v>
      </c>
      <c r="F11647" t="s">
        <v>17</v>
      </c>
      <c r="G11647">
        <v>21</v>
      </c>
      <c r="H11647">
        <v>533.64</v>
      </c>
      <c r="I11647">
        <v>11206.44</v>
      </c>
      <c r="J11647">
        <v>216</v>
      </c>
      <c r="K11647">
        <v>10</v>
      </c>
      <c r="L11647" t="s">
        <v>18</v>
      </c>
      <c r="M11647">
        <f>(Table1[[#This Row],[Current_Stock]]*Table1[[#This Row],[Unit_Price]])</f>
        <v>115266.23999999999</v>
      </c>
      <c r="N11647" s="12">
        <f>DATE(YEAR(Table1[[#This Row],[Order_Date]]),MONTH(Table1[[#This Row],[Order_Date]]),1)</f>
        <v>45597</v>
      </c>
    </row>
    <row r="11648" spans="1:14">
      <c r="A11648" t="s">
        <v>598</v>
      </c>
      <c r="B11648" t="s">
        <v>439</v>
      </c>
      <c r="C11648" t="s">
        <v>440</v>
      </c>
      <c r="D11648" t="s">
        <v>183</v>
      </c>
      <c r="E11648" t="s">
        <v>282</v>
      </c>
      <c r="F11648" t="s">
        <v>60</v>
      </c>
      <c r="G11648">
        <v>24</v>
      </c>
      <c r="H11648">
        <v>4059.8</v>
      </c>
      <c r="I11648">
        <v>97435.199999999997</v>
      </c>
      <c r="J11648">
        <v>250</v>
      </c>
      <c r="K11648">
        <v>2</v>
      </c>
      <c r="L11648" t="s">
        <v>18</v>
      </c>
      <c r="M11648">
        <f>(Table1[[#This Row],[Current_Stock]]*Table1[[#This Row],[Unit_Price]])</f>
        <v>1014950</v>
      </c>
      <c r="N11648" s="12">
        <f>DATE(YEAR(Table1[[#This Row],[Order_Date]]),MONTH(Table1[[#This Row],[Order_Date]]),1)</f>
        <v>45139</v>
      </c>
    </row>
    <row r="11649" spans="1:14">
      <c r="A11649" t="s">
        <v>190</v>
      </c>
      <c r="B11649" t="s">
        <v>594</v>
      </c>
      <c r="C11649" t="s">
        <v>595</v>
      </c>
      <c r="D11649" t="s">
        <v>22</v>
      </c>
      <c r="E11649" t="s">
        <v>45</v>
      </c>
      <c r="F11649" t="s">
        <v>46</v>
      </c>
      <c r="G11649">
        <v>38</v>
      </c>
      <c r="H11649">
        <v>674.66</v>
      </c>
      <c r="I11649">
        <v>25637.08</v>
      </c>
      <c r="J11649">
        <v>111</v>
      </c>
      <c r="K11649">
        <v>9</v>
      </c>
      <c r="L11649" t="s">
        <v>105</v>
      </c>
      <c r="M11649">
        <f>(Table1[[#This Row],[Current_Stock]]*Table1[[#This Row],[Unit_Price]])</f>
        <v>74887.259999999995</v>
      </c>
      <c r="N11649" s="12">
        <f>DATE(YEAR(Table1[[#This Row],[Order_Date]]),MONTH(Table1[[#This Row],[Order_Date]]),1)</f>
        <v>45597</v>
      </c>
    </row>
    <row r="11650" spans="1:14">
      <c r="A11650" t="s">
        <v>1264</v>
      </c>
      <c r="B11650" t="s">
        <v>696</v>
      </c>
      <c r="C11650" t="s">
        <v>697</v>
      </c>
      <c r="D11650" t="s">
        <v>44</v>
      </c>
      <c r="E11650" t="s">
        <v>211</v>
      </c>
      <c r="F11650" t="s">
        <v>17</v>
      </c>
      <c r="G11650">
        <v>50</v>
      </c>
      <c r="H11650">
        <v>3756.59</v>
      </c>
      <c r="I11650">
        <v>187829.5</v>
      </c>
      <c r="J11650">
        <v>57</v>
      </c>
      <c r="K11650">
        <v>8</v>
      </c>
      <c r="L11650" t="s">
        <v>105</v>
      </c>
      <c r="M11650">
        <f>(Table1[[#This Row],[Current_Stock]]*Table1[[#This Row],[Unit_Price]])</f>
        <v>214125.63</v>
      </c>
      <c r="N11650" s="12">
        <f>DATE(YEAR(Table1[[#This Row],[Order_Date]]),MONTH(Table1[[#This Row],[Order_Date]]),1)</f>
        <v>45597</v>
      </c>
    </row>
    <row r="11651" spans="1:14">
      <c r="A11651" t="s">
        <v>200</v>
      </c>
      <c r="B11651" t="s">
        <v>796</v>
      </c>
      <c r="C11651" t="s">
        <v>797</v>
      </c>
      <c r="D11651" t="s">
        <v>183</v>
      </c>
      <c r="E11651" t="s">
        <v>269</v>
      </c>
      <c r="F11651" t="s">
        <v>46</v>
      </c>
      <c r="G11651">
        <v>25</v>
      </c>
      <c r="H11651">
        <v>143.6</v>
      </c>
      <c r="I11651">
        <v>3590</v>
      </c>
      <c r="J11651">
        <v>131</v>
      </c>
      <c r="K11651">
        <v>14</v>
      </c>
      <c r="L11651" t="s">
        <v>18</v>
      </c>
      <c r="M11651">
        <f>(Table1[[#This Row],[Current_Stock]]*Table1[[#This Row],[Unit_Price]])</f>
        <v>18811.599999999999</v>
      </c>
      <c r="N11651" s="12">
        <f>DATE(YEAR(Table1[[#This Row],[Order_Date]]),MONTH(Table1[[#This Row],[Order_Date]]),1)</f>
        <v>45627</v>
      </c>
    </row>
    <row r="11652" spans="1:14">
      <c r="A11652" t="s">
        <v>543</v>
      </c>
      <c r="B11652" t="s">
        <v>280</v>
      </c>
      <c r="C11652" t="s">
        <v>281</v>
      </c>
      <c r="D11652" t="s">
        <v>22</v>
      </c>
      <c r="E11652" t="s">
        <v>330</v>
      </c>
      <c r="F11652" t="s">
        <v>46</v>
      </c>
      <c r="G11652">
        <v>39</v>
      </c>
      <c r="H11652">
        <v>9848.82</v>
      </c>
      <c r="I11652">
        <v>384103.98</v>
      </c>
      <c r="J11652">
        <v>120</v>
      </c>
      <c r="K11652">
        <v>5</v>
      </c>
      <c r="L11652" t="s">
        <v>18</v>
      </c>
      <c r="M11652">
        <f>(Table1[[#This Row],[Current_Stock]]*Table1[[#This Row],[Unit_Price]])</f>
        <v>1181858.3999999999</v>
      </c>
      <c r="N11652" s="12">
        <f>DATE(YEAR(Table1[[#This Row],[Order_Date]]),MONTH(Table1[[#This Row],[Order_Date]]),1)</f>
        <v>45536</v>
      </c>
    </row>
    <row r="11653" spans="1:14">
      <c r="A11653" t="s">
        <v>1367</v>
      </c>
      <c r="B11653" t="s">
        <v>432</v>
      </c>
      <c r="C11653" t="s">
        <v>433</v>
      </c>
      <c r="D11653" t="s">
        <v>96</v>
      </c>
      <c r="E11653" t="s">
        <v>23</v>
      </c>
      <c r="F11653" t="s">
        <v>29</v>
      </c>
      <c r="G11653">
        <v>10</v>
      </c>
      <c r="H11653">
        <v>4342.8599999999997</v>
      </c>
      <c r="I11653">
        <v>43428.6</v>
      </c>
      <c r="J11653">
        <v>526</v>
      </c>
      <c r="K11653">
        <v>7</v>
      </c>
      <c r="L11653" t="s">
        <v>18</v>
      </c>
      <c r="M11653">
        <f>(Table1[[#This Row],[Current_Stock]]*Table1[[#This Row],[Unit_Price]])</f>
        <v>2284344.36</v>
      </c>
      <c r="N11653" s="12">
        <f>DATE(YEAR(Table1[[#This Row],[Order_Date]]),MONTH(Table1[[#This Row],[Order_Date]]),1)</f>
        <v>45292</v>
      </c>
    </row>
    <row r="11654" spans="1:14">
      <c r="A11654" t="s">
        <v>1043</v>
      </c>
      <c r="B11654" t="s">
        <v>102</v>
      </c>
      <c r="C11654" t="s">
        <v>103</v>
      </c>
      <c r="D11654" t="s">
        <v>22</v>
      </c>
      <c r="E11654" t="s">
        <v>173</v>
      </c>
      <c r="F11654" t="s">
        <v>46</v>
      </c>
      <c r="G11654">
        <v>72</v>
      </c>
      <c r="H11654">
        <v>14048.59</v>
      </c>
      <c r="I11654">
        <v>1011498.48</v>
      </c>
      <c r="J11654">
        <v>102</v>
      </c>
      <c r="K11654">
        <v>4</v>
      </c>
      <c r="L11654" t="s">
        <v>18</v>
      </c>
      <c r="M11654">
        <f>(Table1[[#This Row],[Current_Stock]]*Table1[[#This Row],[Unit_Price]])</f>
        <v>1432956.18</v>
      </c>
      <c r="N11654" s="12">
        <f>DATE(YEAR(Table1[[#This Row],[Order_Date]]),MONTH(Table1[[#This Row],[Order_Date]]),1)</f>
        <v>45566</v>
      </c>
    </row>
    <row r="11655" spans="1:14">
      <c r="A11655" t="s">
        <v>1371</v>
      </c>
      <c r="B11655" t="s">
        <v>78</v>
      </c>
      <c r="C11655" t="s">
        <v>79</v>
      </c>
      <c r="D11655" t="s">
        <v>33</v>
      </c>
      <c r="E11655" t="s">
        <v>28</v>
      </c>
      <c r="F11655" t="s">
        <v>29</v>
      </c>
      <c r="G11655">
        <v>13</v>
      </c>
      <c r="H11655">
        <v>3257.99</v>
      </c>
      <c r="I11655">
        <v>42353.87</v>
      </c>
      <c r="J11655">
        <v>229</v>
      </c>
      <c r="K11655">
        <v>10</v>
      </c>
      <c r="L11655" t="s">
        <v>18</v>
      </c>
      <c r="M11655">
        <f>(Table1[[#This Row],[Current_Stock]]*Table1[[#This Row],[Unit_Price]])</f>
        <v>746079.71</v>
      </c>
      <c r="N11655" s="12">
        <f>DATE(YEAR(Table1[[#This Row],[Order_Date]]),MONTH(Table1[[#This Row],[Order_Date]]),1)</f>
        <v>45139</v>
      </c>
    </row>
    <row r="11656" spans="1:14">
      <c r="A11656" t="s">
        <v>810</v>
      </c>
      <c r="B11656" t="s">
        <v>111</v>
      </c>
      <c r="C11656" t="s">
        <v>112</v>
      </c>
      <c r="D11656" t="s">
        <v>84</v>
      </c>
      <c r="E11656" t="s">
        <v>282</v>
      </c>
      <c r="F11656" t="s">
        <v>40</v>
      </c>
      <c r="G11656">
        <v>18</v>
      </c>
      <c r="H11656">
        <v>3364.18</v>
      </c>
      <c r="I11656">
        <v>60555.24</v>
      </c>
      <c r="J11656">
        <v>250</v>
      </c>
      <c r="K11656">
        <v>3</v>
      </c>
      <c r="L11656" t="s">
        <v>18</v>
      </c>
      <c r="M11656">
        <f>(Table1[[#This Row],[Current_Stock]]*Table1[[#This Row],[Unit_Price]])</f>
        <v>841045</v>
      </c>
      <c r="N11656" s="12">
        <f>DATE(YEAR(Table1[[#This Row],[Order_Date]]),MONTH(Table1[[#This Row],[Order_Date]]),1)</f>
        <v>45017</v>
      </c>
    </row>
    <row r="11657" spans="1:14">
      <c r="A11657" t="s">
        <v>761</v>
      </c>
      <c r="B11657" t="s">
        <v>158</v>
      </c>
      <c r="C11657" t="s">
        <v>159</v>
      </c>
      <c r="D11657" t="s">
        <v>96</v>
      </c>
      <c r="E11657" t="s">
        <v>189</v>
      </c>
      <c r="F11657" t="s">
        <v>46</v>
      </c>
      <c r="G11657">
        <v>9</v>
      </c>
      <c r="H11657">
        <v>3667.03</v>
      </c>
      <c r="I11657">
        <v>33003.269999999997</v>
      </c>
      <c r="J11657">
        <v>497</v>
      </c>
      <c r="K11657">
        <v>7</v>
      </c>
      <c r="L11657" t="s">
        <v>18</v>
      </c>
      <c r="M11657">
        <f>(Table1[[#This Row],[Current_Stock]]*Table1[[#This Row],[Unit_Price]])</f>
        <v>1822513.9100000001</v>
      </c>
      <c r="N11657" s="12">
        <f>DATE(YEAR(Table1[[#This Row],[Order_Date]]),MONTH(Table1[[#This Row],[Order_Date]]),1)</f>
        <v>45047</v>
      </c>
    </row>
    <row r="11658" spans="1:14">
      <c r="A11658" t="s">
        <v>224</v>
      </c>
      <c r="B11658" t="s">
        <v>501</v>
      </c>
      <c r="C11658" t="s">
        <v>502</v>
      </c>
      <c r="D11658" t="s">
        <v>15</v>
      </c>
      <c r="E11658" t="s">
        <v>39</v>
      </c>
      <c r="F11658" t="s">
        <v>17</v>
      </c>
      <c r="G11658">
        <v>9</v>
      </c>
      <c r="H11658">
        <v>442.61</v>
      </c>
      <c r="I11658">
        <v>3983.49</v>
      </c>
      <c r="J11658">
        <v>162</v>
      </c>
      <c r="K11658">
        <v>4</v>
      </c>
      <c r="L11658" t="s">
        <v>18</v>
      </c>
      <c r="M11658">
        <f>(Table1[[#This Row],[Current_Stock]]*Table1[[#This Row],[Unit_Price]])</f>
        <v>71702.820000000007</v>
      </c>
      <c r="N11658" s="12">
        <f>DATE(YEAR(Table1[[#This Row],[Order_Date]]),MONTH(Table1[[#This Row],[Order_Date]]),1)</f>
        <v>45017</v>
      </c>
    </row>
    <row r="11659" spans="1:14">
      <c r="A11659" t="s">
        <v>431</v>
      </c>
      <c r="B11659" t="s">
        <v>626</v>
      </c>
      <c r="C11659" t="s">
        <v>627</v>
      </c>
      <c r="D11659" t="s">
        <v>44</v>
      </c>
      <c r="E11659" t="s">
        <v>269</v>
      </c>
      <c r="F11659" t="s">
        <v>40</v>
      </c>
      <c r="G11659">
        <v>43</v>
      </c>
      <c r="H11659">
        <v>3364.64</v>
      </c>
      <c r="I11659">
        <v>144679.51999999999</v>
      </c>
      <c r="J11659">
        <v>47</v>
      </c>
      <c r="K11659">
        <v>6</v>
      </c>
      <c r="L11659" t="s">
        <v>105</v>
      </c>
      <c r="M11659">
        <f>(Table1[[#This Row],[Current_Stock]]*Table1[[#This Row],[Unit_Price]])</f>
        <v>158138.07999999999</v>
      </c>
      <c r="N11659" s="12">
        <f>DATE(YEAR(Table1[[#This Row],[Order_Date]]),MONTH(Table1[[#This Row],[Order_Date]]),1)</f>
        <v>45231</v>
      </c>
    </row>
    <row r="11660" spans="1:14">
      <c r="A11660" t="s">
        <v>929</v>
      </c>
      <c r="B11660" t="s">
        <v>20</v>
      </c>
      <c r="C11660" t="s">
        <v>21</v>
      </c>
      <c r="D11660" t="s">
        <v>22</v>
      </c>
      <c r="E11660" t="s">
        <v>80</v>
      </c>
      <c r="F11660" t="s">
        <v>46</v>
      </c>
      <c r="G11660">
        <v>73</v>
      </c>
      <c r="H11660">
        <v>8825.36</v>
      </c>
      <c r="I11660">
        <v>644251.28</v>
      </c>
      <c r="J11660">
        <v>37</v>
      </c>
      <c r="K11660">
        <v>14</v>
      </c>
      <c r="L11660" t="s">
        <v>18</v>
      </c>
      <c r="M11660">
        <f>(Table1[[#This Row],[Current_Stock]]*Table1[[#This Row],[Unit_Price]])</f>
        <v>326538.32</v>
      </c>
      <c r="N11660" s="12">
        <f>DATE(YEAR(Table1[[#This Row],[Order_Date]]),MONTH(Table1[[#This Row],[Order_Date]]),1)</f>
        <v>45566</v>
      </c>
    </row>
    <row r="11661" spans="1:14">
      <c r="A11661" t="s">
        <v>1328</v>
      </c>
      <c r="B11661" t="s">
        <v>1186</v>
      </c>
      <c r="C11661" t="s">
        <v>1187</v>
      </c>
      <c r="D11661" t="s">
        <v>27</v>
      </c>
      <c r="E11661" t="s">
        <v>184</v>
      </c>
      <c r="F11661" t="s">
        <v>60</v>
      </c>
      <c r="G11661">
        <v>5</v>
      </c>
      <c r="H11661">
        <v>727.03</v>
      </c>
      <c r="I11661">
        <v>3635.15</v>
      </c>
      <c r="J11661">
        <v>390</v>
      </c>
      <c r="K11661">
        <v>11</v>
      </c>
      <c r="L11661" t="s">
        <v>55</v>
      </c>
      <c r="M11661">
        <f>(Table1[[#This Row],[Current_Stock]]*Table1[[#This Row],[Unit_Price]])</f>
        <v>283541.7</v>
      </c>
      <c r="N11661" s="12">
        <f>DATE(YEAR(Table1[[#This Row],[Order_Date]]),MONTH(Table1[[#This Row],[Order_Date]]),1)</f>
        <v>45323</v>
      </c>
    </row>
    <row r="11662" spans="1:14">
      <c r="A11662" t="s">
        <v>310</v>
      </c>
      <c r="B11662" t="s">
        <v>775</v>
      </c>
      <c r="C11662" t="s">
        <v>776</v>
      </c>
      <c r="D11662" t="s">
        <v>15</v>
      </c>
      <c r="E11662" t="s">
        <v>104</v>
      </c>
      <c r="F11662" t="s">
        <v>29</v>
      </c>
      <c r="G11662">
        <v>14</v>
      </c>
      <c r="H11662">
        <v>333.76</v>
      </c>
      <c r="I11662">
        <v>4672.6400000000003</v>
      </c>
      <c r="J11662">
        <v>182</v>
      </c>
      <c r="K11662">
        <v>11</v>
      </c>
      <c r="L11662" t="s">
        <v>18</v>
      </c>
      <c r="M11662">
        <f>(Table1[[#This Row],[Current_Stock]]*Table1[[#This Row],[Unit_Price]])</f>
        <v>60744.32</v>
      </c>
      <c r="N11662" s="12">
        <f>DATE(YEAR(Table1[[#This Row],[Order_Date]]),MONTH(Table1[[#This Row],[Order_Date]]),1)</f>
        <v>45047</v>
      </c>
    </row>
    <row r="11663" spans="1:14">
      <c r="A11663" t="s">
        <v>1390</v>
      </c>
      <c r="B11663" t="s">
        <v>494</v>
      </c>
      <c r="C11663" t="s">
        <v>495</v>
      </c>
      <c r="D11663" t="s">
        <v>15</v>
      </c>
      <c r="E11663" t="s">
        <v>28</v>
      </c>
      <c r="F11663" t="s">
        <v>46</v>
      </c>
      <c r="G11663">
        <v>24</v>
      </c>
      <c r="H11663">
        <v>239.16</v>
      </c>
      <c r="I11663">
        <v>5739.84</v>
      </c>
      <c r="J11663">
        <v>237</v>
      </c>
      <c r="K11663">
        <v>5</v>
      </c>
      <c r="L11663" t="s">
        <v>18</v>
      </c>
      <c r="M11663">
        <f>(Table1[[#This Row],[Current_Stock]]*Table1[[#This Row],[Unit_Price]])</f>
        <v>56680.92</v>
      </c>
      <c r="N11663" s="12">
        <f>DATE(YEAR(Table1[[#This Row],[Order_Date]]),MONTH(Table1[[#This Row],[Order_Date]]),1)</f>
        <v>45200</v>
      </c>
    </row>
    <row r="11664" spans="1:14">
      <c r="A11664" t="s">
        <v>56</v>
      </c>
      <c r="B11664" t="s">
        <v>1099</v>
      </c>
      <c r="C11664" t="s">
        <v>1100</v>
      </c>
      <c r="D11664" t="s">
        <v>38</v>
      </c>
      <c r="E11664" t="s">
        <v>189</v>
      </c>
      <c r="F11664" t="s">
        <v>46</v>
      </c>
      <c r="G11664">
        <v>18</v>
      </c>
      <c r="H11664">
        <v>3171.17</v>
      </c>
      <c r="I11664">
        <v>57081.06</v>
      </c>
      <c r="J11664">
        <v>150</v>
      </c>
      <c r="K11664">
        <v>10</v>
      </c>
      <c r="L11664" t="s">
        <v>18</v>
      </c>
      <c r="M11664">
        <f>(Table1[[#This Row],[Current_Stock]]*Table1[[#This Row],[Unit_Price]])</f>
        <v>475675.5</v>
      </c>
      <c r="N11664" s="12">
        <f>DATE(YEAR(Table1[[#This Row],[Order_Date]]),MONTH(Table1[[#This Row],[Order_Date]]),1)</f>
        <v>45413</v>
      </c>
    </row>
    <row r="11665" spans="1:14">
      <c r="A11665" t="s">
        <v>1214</v>
      </c>
      <c r="B11665" t="s">
        <v>594</v>
      </c>
      <c r="C11665" t="s">
        <v>595</v>
      </c>
      <c r="D11665" t="s">
        <v>22</v>
      </c>
      <c r="E11665" t="s">
        <v>54</v>
      </c>
      <c r="F11665" t="s">
        <v>17</v>
      </c>
      <c r="G11665">
        <v>31</v>
      </c>
      <c r="H11665">
        <v>14560.78</v>
      </c>
      <c r="I11665">
        <v>451384.18</v>
      </c>
      <c r="J11665">
        <v>63</v>
      </c>
      <c r="K11665">
        <v>13</v>
      </c>
      <c r="L11665" t="s">
        <v>18</v>
      </c>
      <c r="M11665">
        <f>(Table1[[#This Row],[Current_Stock]]*Table1[[#This Row],[Unit_Price]])</f>
        <v>917329.14</v>
      </c>
      <c r="N11665" s="12">
        <f>DATE(YEAR(Table1[[#This Row],[Order_Date]]),MONTH(Table1[[#This Row],[Order_Date]]),1)</f>
        <v>45170</v>
      </c>
    </row>
    <row r="11666" spans="1:14">
      <c r="A11666" t="s">
        <v>947</v>
      </c>
      <c r="B11666" t="s">
        <v>1142</v>
      </c>
      <c r="C11666" t="s">
        <v>1143</v>
      </c>
      <c r="D11666" t="s">
        <v>27</v>
      </c>
      <c r="E11666" t="s">
        <v>330</v>
      </c>
      <c r="F11666" t="s">
        <v>17</v>
      </c>
      <c r="G11666">
        <v>9</v>
      </c>
      <c r="H11666">
        <v>1878.11</v>
      </c>
      <c r="I11666">
        <v>16902.990000000002</v>
      </c>
      <c r="J11666">
        <v>539</v>
      </c>
      <c r="K11666">
        <v>11</v>
      </c>
      <c r="L11666" t="s">
        <v>18</v>
      </c>
      <c r="M11666">
        <f>(Table1[[#This Row],[Current_Stock]]*Table1[[#This Row],[Unit_Price]])</f>
        <v>1012301.2899999999</v>
      </c>
      <c r="N11666" s="12">
        <f>DATE(YEAR(Table1[[#This Row],[Order_Date]]),MONTH(Table1[[#This Row],[Order_Date]]),1)</f>
        <v>45505</v>
      </c>
    </row>
    <row r="11667" spans="1:14">
      <c r="A11667" t="s">
        <v>1027</v>
      </c>
      <c r="B11667" t="s">
        <v>344</v>
      </c>
      <c r="C11667" t="s">
        <v>345</v>
      </c>
      <c r="D11667" t="s">
        <v>183</v>
      </c>
      <c r="E11667" t="s">
        <v>50</v>
      </c>
      <c r="F11667" t="s">
        <v>29</v>
      </c>
      <c r="G11667">
        <v>24</v>
      </c>
      <c r="H11667">
        <v>2903.57</v>
      </c>
      <c r="I11667">
        <v>69685.679999999993</v>
      </c>
      <c r="J11667">
        <v>100</v>
      </c>
      <c r="K11667">
        <v>4</v>
      </c>
      <c r="L11667" t="s">
        <v>18</v>
      </c>
      <c r="M11667">
        <f>(Table1[[#This Row],[Current_Stock]]*Table1[[#This Row],[Unit_Price]])</f>
        <v>290357</v>
      </c>
      <c r="N11667" s="12">
        <f>DATE(YEAR(Table1[[#This Row],[Order_Date]]),MONTH(Table1[[#This Row],[Order_Date]]),1)</f>
        <v>45108</v>
      </c>
    </row>
    <row r="11668" spans="1:14">
      <c r="A11668" t="s">
        <v>968</v>
      </c>
      <c r="B11668" t="s">
        <v>332</v>
      </c>
      <c r="C11668" t="s">
        <v>333</v>
      </c>
      <c r="D11668" t="s">
        <v>183</v>
      </c>
      <c r="E11668" t="s">
        <v>50</v>
      </c>
      <c r="F11668" t="s">
        <v>60</v>
      </c>
      <c r="G11668">
        <v>10</v>
      </c>
      <c r="H11668">
        <v>4370.6099999999997</v>
      </c>
      <c r="I11668">
        <v>43706.1</v>
      </c>
      <c r="J11668">
        <v>118</v>
      </c>
      <c r="K11668">
        <v>12</v>
      </c>
      <c r="L11668" t="s">
        <v>18</v>
      </c>
      <c r="M11668">
        <f>(Table1[[#This Row],[Current_Stock]]*Table1[[#This Row],[Unit_Price]])</f>
        <v>515731.98</v>
      </c>
      <c r="N11668" s="12">
        <f>DATE(YEAR(Table1[[#This Row],[Order_Date]]),MONTH(Table1[[#This Row],[Order_Date]]),1)</f>
        <v>44927</v>
      </c>
    </row>
    <row r="11669" spans="1:14">
      <c r="A11669" t="s">
        <v>841</v>
      </c>
      <c r="B11669" t="s">
        <v>1224</v>
      </c>
      <c r="C11669" t="s">
        <v>1225</v>
      </c>
      <c r="D11669" t="s">
        <v>84</v>
      </c>
      <c r="E11669" t="s">
        <v>173</v>
      </c>
      <c r="F11669" t="s">
        <v>46</v>
      </c>
      <c r="G11669">
        <v>17</v>
      </c>
      <c r="H11669">
        <v>22593.86</v>
      </c>
      <c r="I11669">
        <v>384095.62</v>
      </c>
      <c r="J11669">
        <v>119</v>
      </c>
      <c r="K11669">
        <v>8</v>
      </c>
      <c r="L11669" t="s">
        <v>18</v>
      </c>
      <c r="M11669">
        <f>(Table1[[#This Row],[Current_Stock]]*Table1[[#This Row],[Unit_Price]])</f>
        <v>2688669.34</v>
      </c>
      <c r="N11669" s="12">
        <f>DATE(YEAR(Table1[[#This Row],[Order_Date]]),MONTH(Table1[[#This Row],[Order_Date]]),1)</f>
        <v>45566</v>
      </c>
    </row>
    <row r="11670" spans="1:14">
      <c r="A11670" t="s">
        <v>1316</v>
      </c>
      <c r="B11670" t="s">
        <v>178</v>
      </c>
      <c r="C11670" t="s">
        <v>179</v>
      </c>
      <c r="D11670" t="s">
        <v>22</v>
      </c>
      <c r="E11670" t="s">
        <v>330</v>
      </c>
      <c r="F11670" t="s">
        <v>40</v>
      </c>
      <c r="G11670">
        <v>73</v>
      </c>
      <c r="H11670">
        <v>15815.4</v>
      </c>
      <c r="I11670">
        <v>1154524.2</v>
      </c>
      <c r="J11670">
        <v>50</v>
      </c>
      <c r="K11670">
        <v>11</v>
      </c>
      <c r="L11670" t="s">
        <v>105</v>
      </c>
      <c r="M11670">
        <f>(Table1[[#This Row],[Current_Stock]]*Table1[[#This Row],[Unit_Price]])</f>
        <v>790770</v>
      </c>
      <c r="N11670" s="12">
        <f>DATE(YEAR(Table1[[#This Row],[Order_Date]]),MONTH(Table1[[#This Row],[Order_Date]]),1)</f>
        <v>45627</v>
      </c>
    </row>
    <row r="11671" spans="1:14">
      <c r="A11671" t="s">
        <v>1241</v>
      </c>
      <c r="B11671" t="s">
        <v>775</v>
      </c>
      <c r="C11671" t="s">
        <v>776</v>
      </c>
      <c r="D11671" t="s">
        <v>15</v>
      </c>
      <c r="E11671" t="s">
        <v>97</v>
      </c>
      <c r="F11671" t="s">
        <v>17</v>
      </c>
      <c r="G11671">
        <v>25</v>
      </c>
      <c r="H11671">
        <v>461.48</v>
      </c>
      <c r="I11671">
        <v>11537</v>
      </c>
      <c r="J11671">
        <v>229</v>
      </c>
      <c r="K11671">
        <v>10</v>
      </c>
      <c r="L11671" t="s">
        <v>18</v>
      </c>
      <c r="M11671">
        <f>(Table1[[#This Row],[Current_Stock]]*Table1[[#This Row],[Unit_Price]])</f>
        <v>105678.92</v>
      </c>
      <c r="N11671" s="12">
        <f>DATE(YEAR(Table1[[#This Row],[Order_Date]]),MONTH(Table1[[#This Row],[Order_Date]]),1)</f>
        <v>45261</v>
      </c>
    </row>
    <row r="11672" spans="1:14">
      <c r="A11672" t="s">
        <v>1313</v>
      </c>
      <c r="B11672" t="s">
        <v>1034</v>
      </c>
      <c r="C11672" t="s">
        <v>1035</v>
      </c>
      <c r="D11672" t="s">
        <v>84</v>
      </c>
      <c r="E11672" t="s">
        <v>45</v>
      </c>
      <c r="F11672" t="s">
        <v>17</v>
      </c>
      <c r="G11672">
        <v>21</v>
      </c>
      <c r="H11672">
        <v>10436.99</v>
      </c>
      <c r="I11672">
        <v>219176.79</v>
      </c>
      <c r="J11672">
        <v>159</v>
      </c>
      <c r="K11672">
        <v>11</v>
      </c>
      <c r="L11672" t="s">
        <v>18</v>
      </c>
      <c r="M11672">
        <f>(Table1[[#This Row],[Current_Stock]]*Table1[[#This Row],[Unit_Price]])</f>
        <v>1659481.41</v>
      </c>
      <c r="N11672" s="12">
        <f>DATE(YEAR(Table1[[#This Row],[Order_Date]]),MONTH(Table1[[#This Row],[Order_Date]]),1)</f>
        <v>45505</v>
      </c>
    </row>
    <row r="11673" spans="1:14">
      <c r="A11673" t="s">
        <v>1376</v>
      </c>
      <c r="B11673" t="s">
        <v>720</v>
      </c>
      <c r="C11673" t="s">
        <v>721</v>
      </c>
      <c r="D11673" t="s">
        <v>44</v>
      </c>
      <c r="E11673" t="s">
        <v>73</v>
      </c>
      <c r="F11673" t="s">
        <v>17</v>
      </c>
      <c r="G11673">
        <v>34</v>
      </c>
      <c r="H11673">
        <v>4574.58</v>
      </c>
      <c r="I11673">
        <v>155535.72</v>
      </c>
      <c r="J11673">
        <v>55</v>
      </c>
      <c r="K11673">
        <v>5</v>
      </c>
      <c r="L11673" t="s">
        <v>18</v>
      </c>
      <c r="M11673">
        <f>(Table1[[#This Row],[Current_Stock]]*Table1[[#This Row],[Unit_Price]])</f>
        <v>251601.9</v>
      </c>
      <c r="N11673" s="12">
        <f>DATE(YEAR(Table1[[#This Row],[Order_Date]]),MONTH(Table1[[#This Row],[Order_Date]]),1)</f>
        <v>45078</v>
      </c>
    </row>
    <row r="11674" spans="1:14">
      <c r="A11674" t="s">
        <v>1056</v>
      </c>
      <c r="B11674" t="s">
        <v>767</v>
      </c>
      <c r="C11674" t="s">
        <v>768</v>
      </c>
      <c r="D11674" t="s">
        <v>84</v>
      </c>
      <c r="E11674" t="s">
        <v>97</v>
      </c>
      <c r="F11674" t="s">
        <v>40</v>
      </c>
      <c r="G11674">
        <v>13</v>
      </c>
      <c r="H11674">
        <v>23746.25</v>
      </c>
      <c r="I11674">
        <v>308701.25</v>
      </c>
      <c r="J11674">
        <v>205</v>
      </c>
      <c r="K11674">
        <v>11</v>
      </c>
      <c r="L11674" t="s">
        <v>18</v>
      </c>
      <c r="M11674">
        <f>(Table1[[#This Row],[Current_Stock]]*Table1[[#This Row],[Unit_Price]])</f>
        <v>4867981.25</v>
      </c>
      <c r="N11674" s="12">
        <f>DATE(YEAR(Table1[[#This Row],[Order_Date]]),MONTH(Table1[[#This Row],[Order_Date]]),1)</f>
        <v>45200</v>
      </c>
    </row>
    <row r="11675" spans="1:14">
      <c r="A11675" t="s">
        <v>81</v>
      </c>
      <c r="B11675" t="s">
        <v>1048</v>
      </c>
      <c r="C11675" t="s">
        <v>1049</v>
      </c>
      <c r="D11675" t="s">
        <v>183</v>
      </c>
      <c r="E11675" t="s">
        <v>277</v>
      </c>
      <c r="F11675" t="s">
        <v>46</v>
      </c>
      <c r="G11675">
        <v>19</v>
      </c>
      <c r="H11675">
        <v>4692.1499999999996</v>
      </c>
      <c r="I11675">
        <v>89150.85</v>
      </c>
      <c r="J11675">
        <v>198</v>
      </c>
      <c r="K11675">
        <v>3</v>
      </c>
      <c r="L11675" t="s">
        <v>18</v>
      </c>
      <c r="M11675">
        <f>(Table1[[#This Row],[Current_Stock]]*Table1[[#This Row],[Unit_Price]])</f>
        <v>929045.7</v>
      </c>
      <c r="N11675" s="12">
        <f>DATE(YEAR(Table1[[#This Row],[Order_Date]]),MONTH(Table1[[#This Row],[Order_Date]]),1)</f>
        <v>45413</v>
      </c>
    </row>
    <row r="11676" spans="1:14">
      <c r="A11676" t="s">
        <v>235</v>
      </c>
      <c r="B11676" t="s">
        <v>417</v>
      </c>
      <c r="C11676" t="s">
        <v>418</v>
      </c>
      <c r="D11676" t="s">
        <v>84</v>
      </c>
      <c r="E11676" t="s">
        <v>39</v>
      </c>
      <c r="F11676" t="s">
        <v>46</v>
      </c>
      <c r="G11676">
        <v>17</v>
      </c>
      <c r="H11676">
        <v>5567.03</v>
      </c>
      <c r="I11676">
        <v>94639.51</v>
      </c>
      <c r="J11676">
        <v>218</v>
      </c>
      <c r="K11676">
        <v>7</v>
      </c>
      <c r="L11676" t="s">
        <v>18</v>
      </c>
      <c r="M11676">
        <f>(Table1[[#This Row],[Current_Stock]]*Table1[[#This Row],[Unit_Price]])</f>
        <v>1213612.54</v>
      </c>
      <c r="N11676" s="12">
        <f>DATE(YEAR(Table1[[#This Row],[Order_Date]]),MONTH(Table1[[#This Row],[Order_Date]]),1)</f>
        <v>45597</v>
      </c>
    </row>
    <row r="11677" spans="1:14">
      <c r="A11677" t="s">
        <v>1334</v>
      </c>
      <c r="B11677" t="s">
        <v>272</v>
      </c>
      <c r="C11677" t="s">
        <v>273</v>
      </c>
      <c r="D11677" t="s">
        <v>84</v>
      </c>
      <c r="E11677" t="s">
        <v>282</v>
      </c>
      <c r="F11677" t="s">
        <v>60</v>
      </c>
      <c r="G11677">
        <v>9</v>
      </c>
      <c r="H11677">
        <v>24479.39</v>
      </c>
      <c r="I11677">
        <v>220314.51</v>
      </c>
      <c r="J11677">
        <v>170</v>
      </c>
      <c r="K11677">
        <v>10</v>
      </c>
      <c r="L11677" t="s">
        <v>18</v>
      </c>
      <c r="M11677">
        <f>(Table1[[#This Row],[Current_Stock]]*Table1[[#This Row],[Unit_Price]])</f>
        <v>4161496.3</v>
      </c>
      <c r="N11677" s="12">
        <f>DATE(YEAR(Table1[[#This Row],[Order_Date]]),MONTH(Table1[[#This Row],[Order_Date]]),1)</f>
        <v>45261</v>
      </c>
    </row>
    <row r="11678" spans="1:14">
      <c r="A11678" t="s">
        <v>933</v>
      </c>
      <c r="B11678" t="s">
        <v>129</v>
      </c>
      <c r="C11678" t="s">
        <v>130</v>
      </c>
      <c r="D11678" t="s">
        <v>53</v>
      </c>
      <c r="E11678" t="s">
        <v>109</v>
      </c>
      <c r="F11678" t="s">
        <v>40</v>
      </c>
      <c r="G11678">
        <v>2</v>
      </c>
      <c r="H11678">
        <v>1319.5</v>
      </c>
      <c r="I11678">
        <v>2639</v>
      </c>
      <c r="J11678">
        <v>317</v>
      </c>
      <c r="K11678">
        <v>13</v>
      </c>
      <c r="L11678" t="s">
        <v>55</v>
      </c>
      <c r="M11678">
        <f>(Table1[[#This Row],[Current_Stock]]*Table1[[#This Row],[Unit_Price]])</f>
        <v>418281.5</v>
      </c>
      <c r="N11678" s="12">
        <f>DATE(YEAR(Table1[[#This Row],[Order_Date]]),MONTH(Table1[[#This Row],[Order_Date]]),1)</f>
        <v>45170</v>
      </c>
    </row>
    <row r="11679" spans="1:14">
      <c r="A11679" t="s">
        <v>498</v>
      </c>
      <c r="B11679" t="s">
        <v>267</v>
      </c>
      <c r="C11679" t="s">
        <v>268</v>
      </c>
      <c r="D11679" t="s">
        <v>15</v>
      </c>
      <c r="E11679" t="s">
        <v>243</v>
      </c>
      <c r="F11679" t="s">
        <v>46</v>
      </c>
      <c r="G11679">
        <v>13</v>
      </c>
      <c r="H11679">
        <v>216.94</v>
      </c>
      <c r="I11679">
        <v>2820.22</v>
      </c>
      <c r="J11679">
        <v>99</v>
      </c>
      <c r="K11679">
        <v>6</v>
      </c>
      <c r="L11679" t="s">
        <v>18</v>
      </c>
      <c r="M11679">
        <f>(Table1[[#This Row],[Current_Stock]]*Table1[[#This Row],[Unit_Price]])</f>
        <v>21477.06</v>
      </c>
      <c r="N11679" s="12">
        <f>DATE(YEAR(Table1[[#This Row],[Order_Date]]),MONTH(Table1[[#This Row],[Order_Date]]),1)</f>
        <v>44986</v>
      </c>
    </row>
    <row r="11680" spans="1:14">
      <c r="A11680" t="s">
        <v>119</v>
      </c>
      <c r="B11680" t="s">
        <v>535</v>
      </c>
      <c r="C11680" t="s">
        <v>536</v>
      </c>
      <c r="D11680" t="s">
        <v>27</v>
      </c>
      <c r="E11680" t="s">
        <v>160</v>
      </c>
      <c r="F11680" t="s">
        <v>46</v>
      </c>
      <c r="G11680">
        <v>4</v>
      </c>
      <c r="H11680">
        <v>3857.8</v>
      </c>
      <c r="I11680">
        <v>15431.2</v>
      </c>
      <c r="J11680">
        <v>439</v>
      </c>
      <c r="K11680">
        <v>12</v>
      </c>
      <c r="L11680" t="s">
        <v>55</v>
      </c>
      <c r="M11680">
        <f>(Table1[[#This Row],[Current_Stock]]*Table1[[#This Row],[Unit_Price]])</f>
        <v>1693574.2000000002</v>
      </c>
      <c r="N11680" s="12">
        <f>DATE(YEAR(Table1[[#This Row],[Order_Date]]),MONTH(Table1[[#This Row],[Order_Date]]),1)</f>
        <v>45383</v>
      </c>
    </row>
    <row r="11681" spans="1:14">
      <c r="A11681" t="s">
        <v>997</v>
      </c>
      <c r="B11681" t="s">
        <v>1191</v>
      </c>
      <c r="C11681" t="s">
        <v>1192</v>
      </c>
      <c r="D11681" t="s">
        <v>96</v>
      </c>
      <c r="E11681" t="s">
        <v>251</v>
      </c>
      <c r="F11681" t="s">
        <v>46</v>
      </c>
      <c r="G11681">
        <v>6</v>
      </c>
      <c r="H11681">
        <v>3008.05</v>
      </c>
      <c r="I11681">
        <v>18048.3</v>
      </c>
      <c r="J11681">
        <v>401</v>
      </c>
      <c r="K11681">
        <v>3</v>
      </c>
      <c r="L11681" t="s">
        <v>18</v>
      </c>
      <c r="M11681">
        <f>(Table1[[#This Row],[Current_Stock]]*Table1[[#This Row],[Unit_Price]])</f>
        <v>1206228.05</v>
      </c>
      <c r="N11681" s="12">
        <f>DATE(YEAR(Table1[[#This Row],[Order_Date]]),MONTH(Table1[[#This Row],[Order_Date]]),1)</f>
        <v>45292</v>
      </c>
    </row>
    <row r="11682" spans="1:14">
      <c r="A11682" t="s">
        <v>1053</v>
      </c>
      <c r="B11682" t="s">
        <v>746</v>
      </c>
      <c r="C11682" t="s">
        <v>747</v>
      </c>
      <c r="D11682" t="s">
        <v>44</v>
      </c>
      <c r="E11682" t="s">
        <v>89</v>
      </c>
      <c r="F11682" t="s">
        <v>40</v>
      </c>
      <c r="G11682">
        <v>49</v>
      </c>
      <c r="H11682">
        <v>4462.6499999999996</v>
      </c>
      <c r="I11682">
        <v>218669.85</v>
      </c>
      <c r="J11682">
        <v>40</v>
      </c>
      <c r="K11682">
        <v>13</v>
      </c>
      <c r="L11682" t="s">
        <v>18</v>
      </c>
      <c r="M11682">
        <f>(Table1[[#This Row],[Current_Stock]]*Table1[[#This Row],[Unit_Price]])</f>
        <v>178506</v>
      </c>
      <c r="N11682" s="12">
        <f>DATE(YEAR(Table1[[#This Row],[Order_Date]]),MONTH(Table1[[#This Row],[Order_Date]]),1)</f>
        <v>45413</v>
      </c>
    </row>
    <row r="11683" spans="1:14">
      <c r="A11683" t="s">
        <v>875</v>
      </c>
      <c r="B11683" t="s">
        <v>647</v>
      </c>
      <c r="C11683" t="s">
        <v>648</v>
      </c>
      <c r="D11683" t="s">
        <v>84</v>
      </c>
      <c r="E11683" t="s">
        <v>45</v>
      </c>
      <c r="F11683" t="s">
        <v>60</v>
      </c>
      <c r="G11683">
        <v>13</v>
      </c>
      <c r="H11683">
        <v>11358.15</v>
      </c>
      <c r="I11683">
        <v>147655.95000000001</v>
      </c>
      <c r="J11683">
        <v>216</v>
      </c>
      <c r="K11683">
        <v>3</v>
      </c>
      <c r="L11683" t="s">
        <v>18</v>
      </c>
      <c r="M11683">
        <f>(Table1[[#This Row],[Current_Stock]]*Table1[[#This Row],[Unit_Price]])</f>
        <v>2453360.4</v>
      </c>
      <c r="N11683" s="12">
        <f>DATE(YEAR(Table1[[#This Row],[Order_Date]]),MONTH(Table1[[#This Row],[Order_Date]]),1)</f>
        <v>45078</v>
      </c>
    </row>
    <row r="11684" spans="1:14">
      <c r="A11684" t="s">
        <v>836</v>
      </c>
      <c r="B11684" t="s">
        <v>535</v>
      </c>
      <c r="C11684" t="s">
        <v>536</v>
      </c>
      <c r="D11684" t="s">
        <v>27</v>
      </c>
      <c r="E11684" t="s">
        <v>45</v>
      </c>
      <c r="F11684" t="s">
        <v>60</v>
      </c>
      <c r="G11684">
        <v>6</v>
      </c>
      <c r="H11684">
        <v>1973.83</v>
      </c>
      <c r="I11684">
        <v>11842.98</v>
      </c>
      <c r="J11684">
        <v>261</v>
      </c>
      <c r="K11684">
        <v>5</v>
      </c>
      <c r="L11684" t="s">
        <v>18</v>
      </c>
      <c r="M11684">
        <f>(Table1[[#This Row],[Current_Stock]]*Table1[[#This Row],[Unit_Price]])</f>
        <v>515169.63</v>
      </c>
      <c r="N11684" s="12">
        <f>DATE(YEAR(Table1[[#This Row],[Order_Date]]),MONTH(Table1[[#This Row],[Order_Date]]),1)</f>
        <v>45566</v>
      </c>
    </row>
    <row r="11685" spans="1:14">
      <c r="A11685" t="s">
        <v>553</v>
      </c>
      <c r="B11685" t="s">
        <v>144</v>
      </c>
      <c r="C11685" t="s">
        <v>145</v>
      </c>
      <c r="D11685" t="s">
        <v>27</v>
      </c>
      <c r="E11685" t="s">
        <v>89</v>
      </c>
      <c r="F11685" t="s">
        <v>17</v>
      </c>
      <c r="G11685">
        <v>3</v>
      </c>
      <c r="H11685">
        <v>3859.47</v>
      </c>
      <c r="I11685">
        <v>11578.41</v>
      </c>
      <c r="J11685">
        <v>268</v>
      </c>
      <c r="K11685">
        <v>3</v>
      </c>
      <c r="L11685" t="s">
        <v>55</v>
      </c>
      <c r="M11685">
        <f>(Table1[[#This Row],[Current_Stock]]*Table1[[#This Row],[Unit_Price]])</f>
        <v>1034337.96</v>
      </c>
      <c r="N11685" s="12">
        <f>DATE(YEAR(Table1[[#This Row],[Order_Date]]),MONTH(Table1[[#This Row],[Order_Date]]),1)</f>
        <v>45444</v>
      </c>
    </row>
    <row r="11686" spans="1:14">
      <c r="A11686" t="s">
        <v>709</v>
      </c>
      <c r="B11686" t="s">
        <v>830</v>
      </c>
      <c r="C11686" t="s">
        <v>831</v>
      </c>
      <c r="D11686" t="s">
        <v>44</v>
      </c>
      <c r="E11686" t="s">
        <v>16</v>
      </c>
      <c r="F11686" t="s">
        <v>29</v>
      </c>
      <c r="G11686">
        <v>49</v>
      </c>
      <c r="H11686">
        <v>756.41</v>
      </c>
      <c r="I11686">
        <v>37064.089999999997</v>
      </c>
      <c r="J11686">
        <v>47</v>
      </c>
      <c r="K11686">
        <v>12</v>
      </c>
      <c r="L11686" t="s">
        <v>18</v>
      </c>
      <c r="M11686">
        <f>(Table1[[#This Row],[Current_Stock]]*Table1[[#This Row],[Unit_Price]])</f>
        <v>35551.269999999997</v>
      </c>
      <c r="N11686" s="12">
        <f>DATE(YEAR(Table1[[#This Row],[Order_Date]]),MONTH(Table1[[#This Row],[Order_Date]]),1)</f>
        <v>45383</v>
      </c>
    </row>
    <row r="11687" spans="1:14">
      <c r="A11687" t="s">
        <v>1108</v>
      </c>
      <c r="B11687" t="s">
        <v>752</v>
      </c>
      <c r="C11687" t="s">
        <v>753</v>
      </c>
      <c r="D11687" t="s">
        <v>183</v>
      </c>
      <c r="E11687" t="s">
        <v>243</v>
      </c>
      <c r="F11687" t="s">
        <v>46</v>
      </c>
      <c r="G11687">
        <v>10</v>
      </c>
      <c r="H11687">
        <v>3213.17</v>
      </c>
      <c r="I11687">
        <v>32131.7</v>
      </c>
      <c r="J11687">
        <v>196</v>
      </c>
      <c r="K11687">
        <v>2</v>
      </c>
      <c r="L11687" t="s">
        <v>18</v>
      </c>
      <c r="M11687">
        <f>(Table1[[#This Row],[Current_Stock]]*Table1[[#This Row],[Unit_Price]])</f>
        <v>629781.32000000007</v>
      </c>
      <c r="N11687" s="12">
        <f>DATE(YEAR(Table1[[#This Row],[Order_Date]]),MONTH(Table1[[#This Row],[Order_Date]]),1)</f>
        <v>44986</v>
      </c>
    </row>
    <row r="11688" spans="1:14">
      <c r="A11688" t="s">
        <v>468</v>
      </c>
      <c r="B11688" t="s">
        <v>272</v>
      </c>
      <c r="C11688" t="s">
        <v>273</v>
      </c>
      <c r="D11688" t="s">
        <v>84</v>
      </c>
      <c r="E11688" t="s">
        <v>23</v>
      </c>
      <c r="F11688" t="s">
        <v>40</v>
      </c>
      <c r="G11688">
        <v>13</v>
      </c>
      <c r="H11688">
        <v>10132.129999999999</v>
      </c>
      <c r="I11688">
        <v>131717.69</v>
      </c>
      <c r="J11688">
        <v>134</v>
      </c>
      <c r="K11688">
        <v>3</v>
      </c>
      <c r="L11688" t="s">
        <v>18</v>
      </c>
      <c r="M11688">
        <f>(Table1[[#This Row],[Current_Stock]]*Table1[[#This Row],[Unit_Price]])</f>
        <v>1357705.42</v>
      </c>
      <c r="N11688" s="12">
        <f>DATE(YEAR(Table1[[#This Row],[Order_Date]]),MONTH(Table1[[#This Row],[Order_Date]]),1)</f>
        <v>45292</v>
      </c>
    </row>
    <row r="11689" spans="1:14">
      <c r="A11689" t="s">
        <v>948</v>
      </c>
      <c r="B11689" t="s">
        <v>479</v>
      </c>
      <c r="C11689" t="s">
        <v>480</v>
      </c>
      <c r="D11689" t="s">
        <v>84</v>
      </c>
      <c r="E11689" t="s">
        <v>282</v>
      </c>
      <c r="F11689" t="s">
        <v>29</v>
      </c>
      <c r="G11689">
        <v>15</v>
      </c>
      <c r="H11689">
        <v>15905.44</v>
      </c>
      <c r="I11689">
        <v>238581.6</v>
      </c>
      <c r="J11689">
        <v>202</v>
      </c>
      <c r="K11689">
        <v>9</v>
      </c>
      <c r="L11689" t="s">
        <v>18</v>
      </c>
      <c r="M11689">
        <f>(Table1[[#This Row],[Current_Stock]]*Table1[[#This Row],[Unit_Price]])</f>
        <v>3212898.88</v>
      </c>
      <c r="N11689" s="12">
        <f>DATE(YEAR(Table1[[#This Row],[Order_Date]]),MONTH(Table1[[#This Row],[Order_Date]]),1)</f>
        <v>44927</v>
      </c>
    </row>
    <row r="11690" spans="1:14">
      <c r="A11690" t="s">
        <v>1323</v>
      </c>
      <c r="B11690" t="s">
        <v>787</v>
      </c>
      <c r="C11690" t="s">
        <v>788</v>
      </c>
      <c r="D11690" t="s">
        <v>53</v>
      </c>
      <c r="E11690" t="s">
        <v>251</v>
      </c>
      <c r="F11690" t="s">
        <v>46</v>
      </c>
      <c r="G11690">
        <v>3</v>
      </c>
      <c r="H11690">
        <v>1284.3900000000001</v>
      </c>
      <c r="I11690">
        <v>3853.17</v>
      </c>
      <c r="J11690">
        <v>537</v>
      </c>
      <c r="K11690">
        <v>12</v>
      </c>
      <c r="L11690" t="s">
        <v>55</v>
      </c>
      <c r="M11690">
        <f>(Table1[[#This Row],[Current_Stock]]*Table1[[#This Row],[Unit_Price]])</f>
        <v>689717.43</v>
      </c>
      <c r="N11690" s="12">
        <f>DATE(YEAR(Table1[[#This Row],[Order_Date]]),MONTH(Table1[[#This Row],[Order_Date]]),1)</f>
        <v>45352</v>
      </c>
    </row>
    <row r="11691" spans="1:14">
      <c r="A11691" t="s">
        <v>1314</v>
      </c>
      <c r="B11691" t="s">
        <v>734</v>
      </c>
      <c r="C11691" t="s">
        <v>735</v>
      </c>
      <c r="D11691" t="s">
        <v>22</v>
      </c>
      <c r="E11691" t="s">
        <v>89</v>
      </c>
      <c r="F11691" t="s">
        <v>60</v>
      </c>
      <c r="G11691">
        <v>59</v>
      </c>
      <c r="H11691">
        <v>2063.65</v>
      </c>
      <c r="I11691">
        <v>121755.35</v>
      </c>
      <c r="J11691">
        <v>80</v>
      </c>
      <c r="K11691">
        <v>14</v>
      </c>
      <c r="L11691" t="s">
        <v>105</v>
      </c>
      <c r="M11691">
        <f>(Table1[[#This Row],[Current_Stock]]*Table1[[#This Row],[Unit_Price]])</f>
        <v>165092</v>
      </c>
      <c r="N11691" s="12">
        <f>DATE(YEAR(Table1[[#This Row],[Order_Date]]),MONTH(Table1[[#This Row],[Order_Date]]),1)</f>
        <v>45231</v>
      </c>
    </row>
    <row r="11692" spans="1:14">
      <c r="A11692" t="s">
        <v>912</v>
      </c>
      <c r="B11692" t="s">
        <v>51</v>
      </c>
      <c r="C11692" t="s">
        <v>52</v>
      </c>
      <c r="D11692" t="s">
        <v>53</v>
      </c>
      <c r="E11692" t="s">
        <v>211</v>
      </c>
      <c r="F11692" t="s">
        <v>40</v>
      </c>
      <c r="G11692">
        <v>5</v>
      </c>
      <c r="H11692">
        <v>252.9</v>
      </c>
      <c r="I11692">
        <v>1264.5</v>
      </c>
      <c r="J11692">
        <v>597</v>
      </c>
      <c r="K11692">
        <v>9</v>
      </c>
      <c r="L11692" t="s">
        <v>55</v>
      </c>
      <c r="M11692">
        <f>(Table1[[#This Row],[Current_Stock]]*Table1[[#This Row],[Unit_Price]])</f>
        <v>150981.30000000002</v>
      </c>
      <c r="N11692" s="12">
        <f>DATE(YEAR(Table1[[#This Row],[Order_Date]]),MONTH(Table1[[#This Row],[Order_Date]]),1)</f>
        <v>45292</v>
      </c>
    </row>
    <row r="11693" spans="1:14">
      <c r="A11693" t="s">
        <v>669</v>
      </c>
      <c r="B11693" t="s">
        <v>435</v>
      </c>
      <c r="C11693" t="s">
        <v>436</v>
      </c>
      <c r="D11693" t="s">
        <v>38</v>
      </c>
      <c r="E11693" t="s">
        <v>153</v>
      </c>
      <c r="F11693" t="s">
        <v>17</v>
      </c>
      <c r="G11693">
        <v>8</v>
      </c>
      <c r="H11693">
        <v>426.77</v>
      </c>
      <c r="I11693">
        <v>3414.16</v>
      </c>
      <c r="J11693">
        <v>81</v>
      </c>
      <c r="K11693">
        <v>14</v>
      </c>
      <c r="L11693" t="s">
        <v>18</v>
      </c>
      <c r="M11693">
        <f>(Table1[[#This Row],[Current_Stock]]*Table1[[#This Row],[Unit_Price]])</f>
        <v>34568.369999999995</v>
      </c>
      <c r="N11693" s="12">
        <f>DATE(YEAR(Table1[[#This Row],[Order_Date]]),MONTH(Table1[[#This Row],[Order_Date]]),1)</f>
        <v>45078</v>
      </c>
    </row>
    <row r="11694" spans="1:14">
      <c r="A11694" t="s">
        <v>1094</v>
      </c>
      <c r="B11694" t="s">
        <v>485</v>
      </c>
      <c r="C11694" t="s">
        <v>486</v>
      </c>
      <c r="D11694" t="s">
        <v>27</v>
      </c>
      <c r="E11694" t="s">
        <v>104</v>
      </c>
      <c r="F11694" t="s">
        <v>40</v>
      </c>
      <c r="G11694">
        <v>1</v>
      </c>
      <c r="H11694">
        <v>3942</v>
      </c>
      <c r="I11694">
        <v>3942</v>
      </c>
      <c r="J11694">
        <v>549</v>
      </c>
      <c r="K11694">
        <v>13</v>
      </c>
      <c r="L11694" t="s">
        <v>18</v>
      </c>
      <c r="M11694">
        <f>(Table1[[#This Row],[Current_Stock]]*Table1[[#This Row],[Unit_Price]])</f>
        <v>2164158</v>
      </c>
      <c r="N11694" s="12">
        <f>DATE(YEAR(Table1[[#This Row],[Order_Date]]),MONTH(Table1[[#This Row],[Order_Date]]),1)</f>
        <v>45627</v>
      </c>
    </row>
    <row r="11695" spans="1:14">
      <c r="A11695" t="s">
        <v>131</v>
      </c>
      <c r="B11695" t="s">
        <v>744</v>
      </c>
      <c r="C11695" t="s">
        <v>745</v>
      </c>
      <c r="D11695" t="s">
        <v>44</v>
      </c>
      <c r="E11695" t="s">
        <v>39</v>
      </c>
      <c r="F11695" t="s">
        <v>60</v>
      </c>
      <c r="G11695">
        <v>29</v>
      </c>
      <c r="H11695">
        <v>1649.37</v>
      </c>
      <c r="I11695">
        <v>47831.73</v>
      </c>
      <c r="J11695">
        <v>104</v>
      </c>
      <c r="K11695">
        <v>5</v>
      </c>
      <c r="L11695" t="s">
        <v>18</v>
      </c>
      <c r="M11695">
        <f>(Table1[[#This Row],[Current_Stock]]*Table1[[#This Row],[Unit_Price]])</f>
        <v>171534.47999999998</v>
      </c>
      <c r="N11695" s="12">
        <f>DATE(YEAR(Table1[[#This Row],[Order_Date]]),MONTH(Table1[[#This Row],[Order_Date]]),1)</f>
        <v>45413</v>
      </c>
    </row>
    <row r="11696" spans="1:14">
      <c r="A11696" t="s">
        <v>1190</v>
      </c>
      <c r="B11696" t="s">
        <v>904</v>
      </c>
      <c r="C11696" t="s">
        <v>905</v>
      </c>
      <c r="D11696" t="s">
        <v>84</v>
      </c>
      <c r="E11696" t="s">
        <v>23</v>
      </c>
      <c r="F11696" t="s">
        <v>17</v>
      </c>
      <c r="G11696">
        <v>24</v>
      </c>
      <c r="H11696">
        <v>6163.7</v>
      </c>
      <c r="I11696">
        <v>147928.79999999999</v>
      </c>
      <c r="J11696">
        <v>162</v>
      </c>
      <c r="K11696">
        <v>4</v>
      </c>
      <c r="L11696" t="s">
        <v>18</v>
      </c>
      <c r="M11696">
        <f>(Table1[[#This Row],[Current_Stock]]*Table1[[#This Row],[Unit_Price]])</f>
        <v>998519.4</v>
      </c>
      <c r="N11696" s="12">
        <f>DATE(YEAR(Table1[[#This Row],[Order_Date]]),MONTH(Table1[[#This Row],[Order_Date]]),1)</f>
        <v>45383</v>
      </c>
    </row>
    <row r="11697" spans="1:14">
      <c r="A11697" t="s">
        <v>263</v>
      </c>
      <c r="B11697" t="s">
        <v>207</v>
      </c>
      <c r="C11697" t="s">
        <v>208</v>
      </c>
      <c r="D11697" t="s">
        <v>27</v>
      </c>
      <c r="E11697" t="s">
        <v>16</v>
      </c>
      <c r="F11697" t="s">
        <v>29</v>
      </c>
      <c r="G11697">
        <v>6</v>
      </c>
      <c r="H11697">
        <v>129.03</v>
      </c>
      <c r="I11697">
        <v>774.18</v>
      </c>
      <c r="J11697">
        <v>511</v>
      </c>
      <c r="K11697">
        <v>7</v>
      </c>
      <c r="L11697" t="s">
        <v>18</v>
      </c>
      <c r="M11697">
        <f>(Table1[[#This Row],[Current_Stock]]*Table1[[#This Row],[Unit_Price]])</f>
        <v>65934.33</v>
      </c>
      <c r="N11697" s="12">
        <f>DATE(YEAR(Table1[[#This Row],[Order_Date]]),MONTH(Table1[[#This Row],[Order_Date]]),1)</f>
        <v>45139</v>
      </c>
    </row>
    <row r="11698" spans="1:14">
      <c r="A11698" t="s">
        <v>912</v>
      </c>
      <c r="B11698" t="s">
        <v>1259</v>
      </c>
      <c r="C11698" t="s">
        <v>1260</v>
      </c>
      <c r="D11698" t="s">
        <v>53</v>
      </c>
      <c r="E11698" t="s">
        <v>89</v>
      </c>
      <c r="F11698" t="s">
        <v>60</v>
      </c>
      <c r="G11698">
        <v>10</v>
      </c>
      <c r="H11698">
        <v>1453.63</v>
      </c>
      <c r="I11698">
        <v>14536.3</v>
      </c>
      <c r="J11698">
        <v>585</v>
      </c>
      <c r="K11698">
        <v>4</v>
      </c>
      <c r="L11698" t="s">
        <v>55</v>
      </c>
      <c r="M11698">
        <f>(Table1[[#This Row],[Current_Stock]]*Table1[[#This Row],[Unit_Price]])</f>
        <v>850373.55</v>
      </c>
      <c r="N11698" s="12">
        <f>DATE(YEAR(Table1[[#This Row],[Order_Date]]),MONTH(Table1[[#This Row],[Order_Date]]),1)</f>
        <v>45292</v>
      </c>
    </row>
    <row r="11699" spans="1:14">
      <c r="A11699" t="s">
        <v>1229</v>
      </c>
      <c r="B11699" t="s">
        <v>371</v>
      </c>
      <c r="C11699" t="s">
        <v>372</v>
      </c>
      <c r="D11699" t="s">
        <v>22</v>
      </c>
      <c r="E11699" t="s">
        <v>243</v>
      </c>
      <c r="F11699" t="s">
        <v>46</v>
      </c>
      <c r="G11699">
        <v>35</v>
      </c>
      <c r="H11699">
        <v>10899.41</v>
      </c>
      <c r="I11699">
        <v>381479.35</v>
      </c>
      <c r="J11699">
        <v>77</v>
      </c>
      <c r="K11699">
        <v>8</v>
      </c>
      <c r="L11699" t="s">
        <v>18</v>
      </c>
      <c r="M11699">
        <f>(Table1[[#This Row],[Current_Stock]]*Table1[[#This Row],[Unit_Price]])</f>
        <v>839254.57</v>
      </c>
      <c r="N11699" s="12">
        <f>DATE(YEAR(Table1[[#This Row],[Order_Date]]),MONTH(Table1[[#This Row],[Order_Date]]),1)</f>
        <v>45413</v>
      </c>
    </row>
    <row r="11700" spans="1:14">
      <c r="A11700" t="s">
        <v>635</v>
      </c>
      <c r="B11700" t="s">
        <v>377</v>
      </c>
      <c r="C11700" t="s">
        <v>378</v>
      </c>
      <c r="D11700" t="s">
        <v>22</v>
      </c>
      <c r="E11700" t="s">
        <v>45</v>
      </c>
      <c r="F11700" t="s">
        <v>29</v>
      </c>
      <c r="G11700">
        <v>30</v>
      </c>
      <c r="H11700">
        <v>3612.62</v>
      </c>
      <c r="I11700">
        <v>108378.6</v>
      </c>
      <c r="J11700">
        <v>46</v>
      </c>
      <c r="K11700">
        <v>9</v>
      </c>
      <c r="L11700" t="s">
        <v>105</v>
      </c>
      <c r="M11700">
        <f>(Table1[[#This Row],[Current_Stock]]*Table1[[#This Row],[Unit_Price]])</f>
        <v>166180.51999999999</v>
      </c>
      <c r="N11700" s="12">
        <f>DATE(YEAR(Table1[[#This Row],[Order_Date]]),MONTH(Table1[[#This Row],[Order_Date]]),1)</f>
        <v>45413</v>
      </c>
    </row>
    <row r="11701" spans="1:14">
      <c r="A11701" t="s">
        <v>1380</v>
      </c>
      <c r="B11701" t="s">
        <v>453</v>
      </c>
      <c r="C11701" t="s">
        <v>454</v>
      </c>
      <c r="D11701" t="s">
        <v>15</v>
      </c>
      <c r="E11701" t="s">
        <v>243</v>
      </c>
      <c r="F11701" t="s">
        <v>40</v>
      </c>
      <c r="G11701">
        <v>25</v>
      </c>
      <c r="H11701">
        <v>306.18</v>
      </c>
      <c r="I11701">
        <v>7654.5</v>
      </c>
      <c r="J11701">
        <v>155</v>
      </c>
      <c r="K11701">
        <v>2</v>
      </c>
      <c r="L11701" t="s">
        <v>18</v>
      </c>
      <c r="M11701">
        <f>(Table1[[#This Row],[Current_Stock]]*Table1[[#This Row],[Unit_Price]])</f>
        <v>47457.9</v>
      </c>
      <c r="N11701" s="12">
        <f>DATE(YEAR(Table1[[#This Row],[Order_Date]]),MONTH(Table1[[#This Row],[Order_Date]]),1)</f>
        <v>44986</v>
      </c>
    </row>
    <row r="11702" spans="1:14">
      <c r="A11702" t="s">
        <v>942</v>
      </c>
      <c r="B11702" t="s">
        <v>664</v>
      </c>
      <c r="C11702" t="s">
        <v>665</v>
      </c>
      <c r="D11702" t="s">
        <v>38</v>
      </c>
      <c r="E11702" t="s">
        <v>167</v>
      </c>
      <c r="F11702" t="s">
        <v>46</v>
      </c>
      <c r="G11702">
        <v>22</v>
      </c>
      <c r="H11702">
        <v>242.96</v>
      </c>
      <c r="I11702">
        <v>5345.12</v>
      </c>
      <c r="J11702">
        <v>106</v>
      </c>
      <c r="K11702">
        <v>9</v>
      </c>
      <c r="L11702" t="s">
        <v>18</v>
      </c>
      <c r="M11702">
        <f>(Table1[[#This Row],[Current_Stock]]*Table1[[#This Row],[Unit_Price]])</f>
        <v>25753.760000000002</v>
      </c>
      <c r="N11702" s="12">
        <f>DATE(YEAR(Table1[[#This Row],[Order_Date]]),MONTH(Table1[[#This Row],[Order_Date]]),1)</f>
        <v>45108</v>
      </c>
    </row>
    <row r="11703" spans="1:14">
      <c r="A11703" t="s">
        <v>949</v>
      </c>
      <c r="B11703" t="s">
        <v>429</v>
      </c>
      <c r="C11703" t="s">
        <v>430</v>
      </c>
      <c r="D11703" t="s">
        <v>44</v>
      </c>
      <c r="E11703" t="s">
        <v>50</v>
      </c>
      <c r="F11703" t="s">
        <v>17</v>
      </c>
      <c r="G11703">
        <v>29</v>
      </c>
      <c r="H11703">
        <v>3807.38</v>
      </c>
      <c r="I11703">
        <v>110414.02</v>
      </c>
      <c r="J11703">
        <v>96</v>
      </c>
      <c r="K11703">
        <v>12</v>
      </c>
      <c r="L11703" t="s">
        <v>18</v>
      </c>
      <c r="M11703">
        <f>(Table1[[#This Row],[Current_Stock]]*Table1[[#This Row],[Unit_Price]])</f>
        <v>365508.48</v>
      </c>
      <c r="N11703" s="12">
        <f>DATE(YEAR(Table1[[#This Row],[Order_Date]]),MONTH(Table1[[#This Row],[Order_Date]]),1)</f>
        <v>45108</v>
      </c>
    </row>
    <row r="11704" spans="1:14">
      <c r="A11704" t="s">
        <v>419</v>
      </c>
      <c r="B11704" t="s">
        <v>767</v>
      </c>
      <c r="C11704" t="s">
        <v>768</v>
      </c>
      <c r="D11704" t="s">
        <v>84</v>
      </c>
      <c r="E11704" t="s">
        <v>330</v>
      </c>
      <c r="F11704" t="s">
        <v>29</v>
      </c>
      <c r="G11704">
        <v>10</v>
      </c>
      <c r="H11704">
        <v>14546.51</v>
      </c>
      <c r="I11704">
        <v>145465.1</v>
      </c>
      <c r="J11704">
        <v>100</v>
      </c>
      <c r="K11704">
        <v>12</v>
      </c>
      <c r="L11704" t="s">
        <v>18</v>
      </c>
      <c r="M11704">
        <f>(Table1[[#This Row],[Current_Stock]]*Table1[[#This Row],[Unit_Price]])</f>
        <v>1454651</v>
      </c>
      <c r="N11704" s="12">
        <f>DATE(YEAR(Table1[[#This Row],[Order_Date]]),MONTH(Table1[[#This Row],[Order_Date]]),1)</f>
        <v>45139</v>
      </c>
    </row>
    <row r="11705" spans="1:14">
      <c r="A11705" t="s">
        <v>1215</v>
      </c>
      <c r="B11705" t="s">
        <v>187</v>
      </c>
      <c r="C11705" t="s">
        <v>188</v>
      </c>
      <c r="D11705" t="s">
        <v>53</v>
      </c>
      <c r="E11705" t="s">
        <v>160</v>
      </c>
      <c r="F11705" t="s">
        <v>60</v>
      </c>
      <c r="G11705">
        <v>8</v>
      </c>
      <c r="H11705">
        <v>1027.51</v>
      </c>
      <c r="I11705">
        <v>8220.08</v>
      </c>
      <c r="J11705">
        <v>582</v>
      </c>
      <c r="K11705">
        <v>10</v>
      </c>
      <c r="L11705" t="s">
        <v>55</v>
      </c>
      <c r="M11705">
        <f>(Table1[[#This Row],[Current_Stock]]*Table1[[#This Row],[Unit_Price]])</f>
        <v>598010.81999999995</v>
      </c>
      <c r="N11705" s="12">
        <f>DATE(YEAR(Table1[[#This Row],[Order_Date]]),MONTH(Table1[[#This Row],[Order_Date]]),1)</f>
        <v>45170</v>
      </c>
    </row>
    <row r="11706" spans="1:14">
      <c r="A11706" t="s">
        <v>367</v>
      </c>
      <c r="B11706" t="s">
        <v>895</v>
      </c>
      <c r="C11706" t="s">
        <v>896</v>
      </c>
      <c r="D11706" t="s">
        <v>38</v>
      </c>
      <c r="E11706" t="s">
        <v>167</v>
      </c>
      <c r="F11706" t="s">
        <v>46</v>
      </c>
      <c r="G11706">
        <v>14</v>
      </c>
      <c r="H11706">
        <v>3984.68</v>
      </c>
      <c r="I11706">
        <v>55785.52</v>
      </c>
      <c r="J11706">
        <v>201</v>
      </c>
      <c r="K11706">
        <v>8</v>
      </c>
      <c r="L11706" t="s">
        <v>18</v>
      </c>
      <c r="M11706">
        <f>(Table1[[#This Row],[Current_Stock]]*Table1[[#This Row],[Unit_Price]])</f>
        <v>800920.67999999993</v>
      </c>
      <c r="N11706" s="12">
        <f>DATE(YEAR(Table1[[#This Row],[Order_Date]]),MONTH(Table1[[#This Row],[Order_Date]]),1)</f>
        <v>45261</v>
      </c>
    </row>
    <row r="11707" spans="1:14">
      <c r="A11707" t="s">
        <v>370</v>
      </c>
      <c r="B11707" t="s">
        <v>909</v>
      </c>
      <c r="C11707" t="s">
        <v>910</v>
      </c>
      <c r="D11707" t="s">
        <v>183</v>
      </c>
      <c r="E11707" t="s">
        <v>243</v>
      </c>
      <c r="F11707" t="s">
        <v>60</v>
      </c>
      <c r="G11707">
        <v>14</v>
      </c>
      <c r="H11707">
        <v>4170.6499999999996</v>
      </c>
      <c r="I11707">
        <v>58389.1</v>
      </c>
      <c r="J11707">
        <v>201</v>
      </c>
      <c r="K11707">
        <v>5</v>
      </c>
      <c r="L11707" t="s">
        <v>18</v>
      </c>
      <c r="M11707">
        <f>(Table1[[#This Row],[Current_Stock]]*Table1[[#This Row],[Unit_Price]])</f>
        <v>838300.64999999991</v>
      </c>
      <c r="N11707" s="12">
        <f>DATE(YEAR(Table1[[#This Row],[Order_Date]]),MONTH(Table1[[#This Row],[Order_Date]]),1)</f>
        <v>45597</v>
      </c>
    </row>
    <row r="11708" spans="1:14">
      <c r="A11708" t="s">
        <v>1088</v>
      </c>
      <c r="B11708" t="s">
        <v>494</v>
      </c>
      <c r="C11708" t="s">
        <v>495</v>
      </c>
      <c r="D11708" t="s">
        <v>15</v>
      </c>
      <c r="E11708" t="s">
        <v>173</v>
      </c>
      <c r="F11708" t="s">
        <v>17</v>
      </c>
      <c r="G11708">
        <v>12</v>
      </c>
      <c r="H11708">
        <v>86.52</v>
      </c>
      <c r="I11708">
        <v>1038.24</v>
      </c>
      <c r="J11708">
        <v>169</v>
      </c>
      <c r="K11708">
        <v>5</v>
      </c>
      <c r="L11708" t="s">
        <v>18</v>
      </c>
      <c r="M11708">
        <f>(Table1[[#This Row],[Current_Stock]]*Table1[[#This Row],[Unit_Price]])</f>
        <v>14621.88</v>
      </c>
      <c r="N11708" s="12">
        <f>DATE(YEAR(Table1[[#This Row],[Order_Date]]),MONTH(Table1[[#This Row],[Order_Date]]),1)</f>
        <v>45413</v>
      </c>
    </row>
    <row r="11709" spans="1:14">
      <c r="A11709" t="s">
        <v>680</v>
      </c>
      <c r="B11709" t="s">
        <v>114</v>
      </c>
      <c r="C11709" t="s">
        <v>115</v>
      </c>
      <c r="D11709" t="s">
        <v>33</v>
      </c>
      <c r="E11709" t="s">
        <v>45</v>
      </c>
      <c r="F11709" t="s">
        <v>60</v>
      </c>
      <c r="G11709">
        <v>26</v>
      </c>
      <c r="H11709">
        <v>3147.14</v>
      </c>
      <c r="I11709">
        <v>81825.64</v>
      </c>
      <c r="J11709">
        <v>96</v>
      </c>
      <c r="K11709">
        <v>3</v>
      </c>
      <c r="L11709" t="s">
        <v>18</v>
      </c>
      <c r="M11709">
        <f>(Table1[[#This Row],[Current_Stock]]*Table1[[#This Row],[Unit_Price]])</f>
        <v>302125.44</v>
      </c>
      <c r="N11709" s="12">
        <f>DATE(YEAR(Table1[[#This Row],[Order_Date]]),MONTH(Table1[[#This Row],[Order_Date]]),1)</f>
        <v>45323</v>
      </c>
    </row>
    <row r="11710" spans="1:14">
      <c r="A11710" t="s">
        <v>350</v>
      </c>
      <c r="B11710" t="s">
        <v>91</v>
      </c>
      <c r="C11710" t="s">
        <v>92</v>
      </c>
      <c r="D11710" t="s">
        <v>38</v>
      </c>
      <c r="E11710" t="s">
        <v>34</v>
      </c>
      <c r="F11710" t="s">
        <v>46</v>
      </c>
      <c r="G11710">
        <v>11</v>
      </c>
      <c r="H11710">
        <v>2688.43</v>
      </c>
      <c r="I11710">
        <v>29572.73</v>
      </c>
      <c r="J11710">
        <v>148</v>
      </c>
      <c r="K11710">
        <v>7</v>
      </c>
      <c r="L11710" t="s">
        <v>18</v>
      </c>
      <c r="M11710">
        <f>(Table1[[#This Row],[Current_Stock]]*Table1[[#This Row],[Unit_Price]])</f>
        <v>397887.63999999996</v>
      </c>
      <c r="N11710" s="12">
        <f>DATE(YEAR(Table1[[#This Row],[Order_Date]]),MONTH(Table1[[#This Row],[Order_Date]]),1)</f>
        <v>45505</v>
      </c>
    </row>
    <row r="11711" spans="1:14">
      <c r="A11711" t="s">
        <v>259</v>
      </c>
      <c r="B11711" t="s">
        <v>377</v>
      </c>
      <c r="C11711" t="s">
        <v>378</v>
      </c>
      <c r="D11711" t="s">
        <v>22</v>
      </c>
      <c r="E11711" t="s">
        <v>39</v>
      </c>
      <c r="F11711" t="s">
        <v>60</v>
      </c>
      <c r="G11711">
        <v>27</v>
      </c>
      <c r="H11711">
        <v>18151.669999999998</v>
      </c>
      <c r="I11711">
        <v>490095.09</v>
      </c>
      <c r="J11711">
        <v>81</v>
      </c>
      <c r="K11711">
        <v>12</v>
      </c>
      <c r="L11711" t="s">
        <v>18</v>
      </c>
      <c r="M11711">
        <f>(Table1[[#This Row],[Current_Stock]]*Table1[[#This Row],[Unit_Price]])</f>
        <v>1470285.2699999998</v>
      </c>
      <c r="N11711" s="12">
        <f>DATE(YEAR(Table1[[#This Row],[Order_Date]]),MONTH(Table1[[#This Row],[Order_Date]]),1)</f>
        <v>45170</v>
      </c>
    </row>
    <row r="11712" spans="1:14">
      <c r="A11712" t="s">
        <v>1244</v>
      </c>
      <c r="B11712" t="s">
        <v>65</v>
      </c>
      <c r="C11712" t="s">
        <v>66</v>
      </c>
      <c r="D11712" t="s">
        <v>38</v>
      </c>
      <c r="E11712" t="s">
        <v>34</v>
      </c>
      <c r="F11712" t="s">
        <v>17</v>
      </c>
      <c r="G11712">
        <v>24</v>
      </c>
      <c r="H11712">
        <v>1356.28</v>
      </c>
      <c r="I11712">
        <v>32550.720000000001</v>
      </c>
      <c r="J11712">
        <v>205</v>
      </c>
      <c r="K11712">
        <v>12</v>
      </c>
      <c r="L11712" t="s">
        <v>18</v>
      </c>
      <c r="M11712">
        <f>(Table1[[#This Row],[Current_Stock]]*Table1[[#This Row],[Unit_Price]])</f>
        <v>278037.40000000002</v>
      </c>
      <c r="N11712" s="12">
        <f>DATE(YEAR(Table1[[#This Row],[Order_Date]]),MONTH(Table1[[#This Row],[Order_Date]]),1)</f>
        <v>44927</v>
      </c>
    </row>
    <row r="11713" spans="1:14">
      <c r="A11713" t="s">
        <v>1060</v>
      </c>
      <c r="B11713" t="s">
        <v>429</v>
      </c>
      <c r="C11713" t="s">
        <v>430</v>
      </c>
      <c r="D11713" t="s">
        <v>44</v>
      </c>
      <c r="E11713" t="s">
        <v>89</v>
      </c>
      <c r="F11713" t="s">
        <v>46</v>
      </c>
      <c r="G11713">
        <v>46</v>
      </c>
      <c r="H11713">
        <v>1270.04</v>
      </c>
      <c r="I11713">
        <v>58421.84</v>
      </c>
      <c r="J11713">
        <v>92</v>
      </c>
      <c r="K11713">
        <v>2</v>
      </c>
      <c r="L11713" t="s">
        <v>18</v>
      </c>
      <c r="M11713">
        <f>(Table1[[#This Row],[Current_Stock]]*Table1[[#This Row],[Unit_Price]])</f>
        <v>116843.68</v>
      </c>
      <c r="N11713" s="12">
        <f>DATE(YEAR(Table1[[#This Row],[Order_Date]]),MONTH(Table1[[#This Row],[Order_Date]]),1)</f>
        <v>45413</v>
      </c>
    </row>
    <row r="11714" spans="1:14">
      <c r="A11714" t="s">
        <v>1129</v>
      </c>
      <c r="B11714" t="s">
        <v>374</v>
      </c>
      <c r="C11714" t="s">
        <v>375</v>
      </c>
      <c r="D11714" t="s">
        <v>53</v>
      </c>
      <c r="E11714" t="s">
        <v>243</v>
      </c>
      <c r="F11714" t="s">
        <v>17</v>
      </c>
      <c r="G11714">
        <v>7</v>
      </c>
      <c r="H11714">
        <v>3269.59</v>
      </c>
      <c r="I11714">
        <v>22887.13</v>
      </c>
      <c r="J11714">
        <v>352</v>
      </c>
      <c r="K11714">
        <v>9</v>
      </c>
      <c r="L11714" t="s">
        <v>55</v>
      </c>
      <c r="M11714">
        <f>(Table1[[#This Row],[Current_Stock]]*Table1[[#This Row],[Unit_Price]])</f>
        <v>1150895.6800000002</v>
      </c>
      <c r="N11714" s="12">
        <f>DATE(YEAR(Table1[[#This Row],[Order_Date]]),MONTH(Table1[[#This Row],[Order_Date]]),1)</f>
        <v>45078</v>
      </c>
    </row>
    <row r="11715" spans="1:14">
      <c r="A11715" t="s">
        <v>543</v>
      </c>
      <c r="B11715" t="s">
        <v>275</v>
      </c>
      <c r="C11715" t="s">
        <v>276</v>
      </c>
      <c r="D11715" t="s">
        <v>183</v>
      </c>
      <c r="E11715" t="s">
        <v>269</v>
      </c>
      <c r="F11715" t="s">
        <v>40</v>
      </c>
      <c r="G11715">
        <v>25</v>
      </c>
      <c r="H11715">
        <v>628.91999999999996</v>
      </c>
      <c r="I11715">
        <v>15723</v>
      </c>
      <c r="J11715">
        <v>247</v>
      </c>
      <c r="K11715">
        <v>9</v>
      </c>
      <c r="L11715" t="s">
        <v>18</v>
      </c>
      <c r="M11715">
        <f>(Table1[[#This Row],[Current_Stock]]*Table1[[#This Row],[Unit_Price]])</f>
        <v>155343.24</v>
      </c>
      <c r="N11715" s="12">
        <f>DATE(YEAR(Table1[[#This Row],[Order_Date]]),MONTH(Table1[[#This Row],[Order_Date]]),1)</f>
        <v>45536</v>
      </c>
    </row>
    <row r="11716" spans="1:14">
      <c r="A11716" t="s">
        <v>1067</v>
      </c>
      <c r="B11716" t="s">
        <v>1007</v>
      </c>
      <c r="C11716" t="s">
        <v>1008</v>
      </c>
      <c r="D11716" t="s">
        <v>27</v>
      </c>
      <c r="E11716" t="s">
        <v>243</v>
      </c>
      <c r="F11716" t="s">
        <v>60</v>
      </c>
      <c r="G11716">
        <v>1</v>
      </c>
      <c r="H11716">
        <v>3396.54</v>
      </c>
      <c r="I11716">
        <v>3396.54</v>
      </c>
      <c r="J11716">
        <v>403</v>
      </c>
      <c r="K11716">
        <v>13</v>
      </c>
      <c r="L11716" t="s">
        <v>18</v>
      </c>
      <c r="M11716">
        <f>(Table1[[#This Row],[Current_Stock]]*Table1[[#This Row],[Unit_Price]])</f>
        <v>1368805.6199999999</v>
      </c>
      <c r="N11716" s="12">
        <f>DATE(YEAR(Table1[[#This Row],[Order_Date]]),MONTH(Table1[[#This Row],[Order_Date]]),1)</f>
        <v>45536</v>
      </c>
    </row>
    <row r="11717" spans="1:14">
      <c r="A11717" t="s">
        <v>706</v>
      </c>
      <c r="B11717" t="s">
        <v>155</v>
      </c>
      <c r="C11717" t="s">
        <v>156</v>
      </c>
      <c r="D11717" t="s">
        <v>33</v>
      </c>
      <c r="E11717" t="s">
        <v>16</v>
      </c>
      <c r="F11717" t="s">
        <v>46</v>
      </c>
      <c r="G11717">
        <v>19</v>
      </c>
      <c r="H11717">
        <v>3201.62</v>
      </c>
      <c r="I11717">
        <v>60830.78</v>
      </c>
      <c r="J11717">
        <v>136</v>
      </c>
      <c r="K11717">
        <v>3</v>
      </c>
      <c r="L11717" t="s">
        <v>18</v>
      </c>
      <c r="M11717">
        <f>(Table1[[#This Row],[Current_Stock]]*Table1[[#This Row],[Unit_Price]])</f>
        <v>435420.32</v>
      </c>
      <c r="N11717" s="12">
        <f>DATE(YEAR(Table1[[#This Row],[Order_Date]]),MONTH(Table1[[#This Row],[Order_Date]]),1)</f>
        <v>45170</v>
      </c>
    </row>
    <row r="11718" spans="1:14">
      <c r="A11718" t="s">
        <v>1012</v>
      </c>
      <c r="B11718" t="s">
        <v>580</v>
      </c>
      <c r="C11718" t="s">
        <v>581</v>
      </c>
      <c r="D11718" t="s">
        <v>27</v>
      </c>
      <c r="E11718" t="s">
        <v>59</v>
      </c>
      <c r="F11718" t="s">
        <v>29</v>
      </c>
      <c r="G11718">
        <v>9</v>
      </c>
      <c r="H11718">
        <v>2703.11</v>
      </c>
      <c r="I11718">
        <v>24327.99</v>
      </c>
      <c r="J11718">
        <v>518</v>
      </c>
      <c r="K11718">
        <v>10</v>
      </c>
      <c r="L11718" t="s">
        <v>55</v>
      </c>
      <c r="M11718">
        <f>(Table1[[#This Row],[Current_Stock]]*Table1[[#This Row],[Unit_Price]])</f>
        <v>1400210.98</v>
      </c>
      <c r="N11718" s="12">
        <f>DATE(YEAR(Table1[[#This Row],[Order_Date]]),MONTH(Table1[[#This Row],[Order_Date]]),1)</f>
        <v>45017</v>
      </c>
    </row>
    <row r="11719" spans="1:14">
      <c r="A11719" t="s">
        <v>903</v>
      </c>
      <c r="B11719" t="s">
        <v>175</v>
      </c>
      <c r="C11719" t="s">
        <v>176</v>
      </c>
      <c r="D11719" t="s">
        <v>84</v>
      </c>
      <c r="E11719" t="s">
        <v>50</v>
      </c>
      <c r="F11719" t="s">
        <v>40</v>
      </c>
      <c r="G11719">
        <v>19</v>
      </c>
      <c r="H11719">
        <v>13998</v>
      </c>
      <c r="I11719">
        <v>265962</v>
      </c>
      <c r="J11719">
        <v>81</v>
      </c>
      <c r="K11719">
        <v>14</v>
      </c>
      <c r="L11719" t="s">
        <v>18</v>
      </c>
      <c r="M11719">
        <f>(Table1[[#This Row],[Current_Stock]]*Table1[[#This Row],[Unit_Price]])</f>
        <v>1133838</v>
      </c>
      <c r="N11719" s="12">
        <f>DATE(YEAR(Table1[[#This Row],[Order_Date]]),MONTH(Table1[[#This Row],[Order_Date]]),1)</f>
        <v>44927</v>
      </c>
    </row>
    <row r="11720" spans="1:14">
      <c r="A11720" t="s">
        <v>533</v>
      </c>
      <c r="B11720" t="s">
        <v>1061</v>
      </c>
      <c r="C11720" t="s">
        <v>1062</v>
      </c>
      <c r="D11720" t="s">
        <v>53</v>
      </c>
      <c r="E11720" t="s">
        <v>330</v>
      </c>
      <c r="F11720" t="s">
        <v>46</v>
      </c>
      <c r="G11720">
        <v>8</v>
      </c>
      <c r="H11720">
        <v>2047.78</v>
      </c>
      <c r="I11720">
        <v>16382.24</v>
      </c>
      <c r="J11720">
        <v>480</v>
      </c>
      <c r="K11720">
        <v>14</v>
      </c>
      <c r="L11720" t="s">
        <v>18</v>
      </c>
      <c r="M11720">
        <f>(Table1[[#This Row],[Current_Stock]]*Table1[[#This Row],[Unit_Price]])</f>
        <v>982934.4</v>
      </c>
      <c r="N11720" s="12">
        <f>DATE(YEAR(Table1[[#This Row],[Order_Date]]),MONTH(Table1[[#This Row],[Order_Date]]),1)</f>
        <v>45323</v>
      </c>
    </row>
    <row r="11721" spans="1:14">
      <c r="A11721" t="s">
        <v>1144</v>
      </c>
      <c r="B11721" t="s">
        <v>1224</v>
      </c>
      <c r="C11721" t="s">
        <v>1225</v>
      </c>
      <c r="D11721" t="s">
        <v>84</v>
      </c>
      <c r="E11721" t="s">
        <v>189</v>
      </c>
      <c r="F11721" t="s">
        <v>40</v>
      </c>
      <c r="G11721">
        <v>11</v>
      </c>
      <c r="H11721">
        <v>28409.88</v>
      </c>
      <c r="I11721">
        <v>312508.68</v>
      </c>
      <c r="J11721">
        <v>123</v>
      </c>
      <c r="K11721">
        <v>10</v>
      </c>
      <c r="L11721" t="s">
        <v>18</v>
      </c>
      <c r="M11721">
        <f>(Table1[[#This Row],[Current_Stock]]*Table1[[#This Row],[Unit_Price]])</f>
        <v>3494415.24</v>
      </c>
      <c r="N11721" s="12">
        <f>DATE(YEAR(Table1[[#This Row],[Order_Date]]),MONTH(Table1[[#This Row],[Order_Date]]),1)</f>
        <v>45383</v>
      </c>
    </row>
    <row r="11722" spans="1:14">
      <c r="A11722" t="s">
        <v>1271</v>
      </c>
      <c r="B11722" t="s">
        <v>464</v>
      </c>
      <c r="C11722" t="s">
        <v>465</v>
      </c>
      <c r="D11722" t="s">
        <v>27</v>
      </c>
      <c r="E11722" t="s">
        <v>269</v>
      </c>
      <c r="F11722" t="s">
        <v>46</v>
      </c>
      <c r="G11722">
        <v>7</v>
      </c>
      <c r="H11722">
        <v>4943.8500000000004</v>
      </c>
      <c r="I11722">
        <v>34606.949999999997</v>
      </c>
      <c r="J11722">
        <v>351</v>
      </c>
      <c r="K11722">
        <v>14</v>
      </c>
      <c r="L11722" t="s">
        <v>55</v>
      </c>
      <c r="M11722">
        <f>(Table1[[#This Row],[Current_Stock]]*Table1[[#This Row],[Unit_Price]])</f>
        <v>1735291.35</v>
      </c>
      <c r="N11722" s="12">
        <f>DATE(YEAR(Table1[[#This Row],[Order_Date]]),MONTH(Table1[[#This Row],[Order_Date]]),1)</f>
        <v>45352</v>
      </c>
    </row>
    <row r="11723" spans="1:14">
      <c r="A11723" t="s">
        <v>12</v>
      </c>
      <c r="B11723" t="s">
        <v>860</v>
      </c>
      <c r="C11723" t="s">
        <v>861</v>
      </c>
      <c r="D11723" t="s">
        <v>44</v>
      </c>
      <c r="E11723" t="s">
        <v>59</v>
      </c>
      <c r="F11723" t="s">
        <v>29</v>
      </c>
      <c r="G11723">
        <v>33</v>
      </c>
      <c r="H11723">
        <v>2113</v>
      </c>
      <c r="I11723">
        <v>69729</v>
      </c>
      <c r="J11723">
        <v>85</v>
      </c>
      <c r="K11723">
        <v>2</v>
      </c>
      <c r="L11723" t="s">
        <v>18</v>
      </c>
      <c r="M11723">
        <f>(Table1[[#This Row],[Current_Stock]]*Table1[[#This Row],[Unit_Price]])</f>
        <v>179605</v>
      </c>
      <c r="N11723" s="12">
        <f>DATE(YEAR(Table1[[#This Row],[Order_Date]]),MONTH(Table1[[#This Row],[Order_Date]]),1)</f>
        <v>45597</v>
      </c>
    </row>
    <row r="11724" spans="1:14">
      <c r="A11724" t="s">
        <v>851</v>
      </c>
      <c r="B11724" t="s">
        <v>114</v>
      </c>
      <c r="C11724" t="s">
        <v>115</v>
      </c>
      <c r="D11724" t="s">
        <v>33</v>
      </c>
      <c r="E11724" t="s">
        <v>85</v>
      </c>
      <c r="F11724" t="s">
        <v>60</v>
      </c>
      <c r="G11724">
        <v>23</v>
      </c>
      <c r="H11724">
        <v>4540.1400000000003</v>
      </c>
      <c r="I11724">
        <v>104423.22</v>
      </c>
      <c r="J11724">
        <v>82</v>
      </c>
      <c r="K11724">
        <v>6</v>
      </c>
      <c r="L11724" t="s">
        <v>18</v>
      </c>
      <c r="M11724">
        <f>(Table1[[#This Row],[Current_Stock]]*Table1[[#This Row],[Unit_Price]])</f>
        <v>372291.48000000004</v>
      </c>
      <c r="N11724" s="12">
        <f>DATE(YEAR(Table1[[#This Row],[Order_Date]]),MONTH(Table1[[#This Row],[Order_Date]]),1)</f>
        <v>45139</v>
      </c>
    </row>
    <row r="11725" spans="1:14">
      <c r="A11725" t="s">
        <v>1311</v>
      </c>
      <c r="B11725" t="s">
        <v>126</v>
      </c>
      <c r="C11725" t="s">
        <v>127</v>
      </c>
      <c r="D11725" t="s">
        <v>33</v>
      </c>
      <c r="E11725" t="s">
        <v>85</v>
      </c>
      <c r="F11725" t="s">
        <v>40</v>
      </c>
      <c r="G11725">
        <v>8</v>
      </c>
      <c r="H11725">
        <v>364.12</v>
      </c>
      <c r="I11725">
        <v>2912.96</v>
      </c>
      <c r="J11725">
        <v>181</v>
      </c>
      <c r="K11725">
        <v>3</v>
      </c>
      <c r="L11725" t="s">
        <v>18</v>
      </c>
      <c r="M11725">
        <f>(Table1[[#This Row],[Current_Stock]]*Table1[[#This Row],[Unit_Price]])</f>
        <v>65905.72</v>
      </c>
      <c r="N11725" s="12">
        <f>DATE(YEAR(Table1[[#This Row],[Order_Date]]),MONTH(Table1[[#This Row],[Order_Date]]),1)</f>
        <v>45474</v>
      </c>
    </row>
    <row r="11726" spans="1:14">
      <c r="A11726" t="s">
        <v>613</v>
      </c>
      <c r="B11726" t="s">
        <v>734</v>
      </c>
      <c r="C11726" t="s">
        <v>735</v>
      </c>
      <c r="D11726" t="s">
        <v>22</v>
      </c>
      <c r="E11726" t="s">
        <v>50</v>
      </c>
      <c r="F11726" t="s">
        <v>17</v>
      </c>
      <c r="G11726">
        <v>32</v>
      </c>
      <c r="H11726">
        <v>5418.52</v>
      </c>
      <c r="I11726">
        <v>173392.64000000001</v>
      </c>
      <c r="J11726">
        <v>79</v>
      </c>
      <c r="K11726">
        <v>7</v>
      </c>
      <c r="L11726" t="s">
        <v>105</v>
      </c>
      <c r="M11726">
        <f>(Table1[[#This Row],[Current_Stock]]*Table1[[#This Row],[Unit_Price]])</f>
        <v>428063.08</v>
      </c>
      <c r="N11726" s="12">
        <f>DATE(YEAR(Table1[[#This Row],[Order_Date]]),MONTH(Table1[[#This Row],[Order_Date]]),1)</f>
        <v>45231</v>
      </c>
    </row>
    <row r="11727" spans="1:14">
      <c r="A11727" t="s">
        <v>196</v>
      </c>
      <c r="B11727" t="s">
        <v>245</v>
      </c>
      <c r="C11727" t="s">
        <v>246</v>
      </c>
      <c r="D11727" t="s">
        <v>44</v>
      </c>
      <c r="E11727" t="s">
        <v>23</v>
      </c>
      <c r="F11727" t="s">
        <v>17</v>
      </c>
      <c r="G11727">
        <v>35</v>
      </c>
      <c r="H11727">
        <v>2736.64</v>
      </c>
      <c r="I11727">
        <v>95782.399999999994</v>
      </c>
      <c r="J11727">
        <v>63</v>
      </c>
      <c r="K11727">
        <v>11</v>
      </c>
      <c r="L11727" t="s">
        <v>18</v>
      </c>
      <c r="M11727">
        <f>(Table1[[#This Row],[Current_Stock]]*Table1[[#This Row],[Unit_Price]])</f>
        <v>172408.31999999998</v>
      </c>
      <c r="N11727" s="12">
        <f>DATE(YEAR(Table1[[#This Row],[Order_Date]]),MONTH(Table1[[#This Row],[Order_Date]]),1)</f>
        <v>45597</v>
      </c>
    </row>
    <row r="11728" spans="1:14">
      <c r="A11728" t="s">
        <v>663</v>
      </c>
      <c r="B11728" t="s">
        <v>231</v>
      </c>
      <c r="C11728" t="s">
        <v>232</v>
      </c>
      <c r="D11728" t="s">
        <v>15</v>
      </c>
      <c r="E11728" t="s">
        <v>211</v>
      </c>
      <c r="F11728" t="s">
        <v>40</v>
      </c>
      <c r="G11728">
        <v>21</v>
      </c>
      <c r="H11728">
        <v>87.95</v>
      </c>
      <c r="I11728">
        <v>1846.95</v>
      </c>
      <c r="J11728">
        <v>197</v>
      </c>
      <c r="K11728">
        <v>8</v>
      </c>
      <c r="L11728" t="s">
        <v>18</v>
      </c>
      <c r="M11728">
        <f>(Table1[[#This Row],[Current_Stock]]*Table1[[#This Row],[Unit_Price]])</f>
        <v>17326.150000000001</v>
      </c>
      <c r="N11728" s="12">
        <f>DATE(YEAR(Table1[[#This Row],[Order_Date]]),MONTH(Table1[[#This Row],[Order_Date]]),1)</f>
        <v>45200</v>
      </c>
    </row>
    <row r="11729" spans="1:14">
      <c r="A11729" t="s">
        <v>1075</v>
      </c>
      <c r="B11729" t="s">
        <v>909</v>
      </c>
      <c r="C11729" t="s">
        <v>910</v>
      </c>
      <c r="D11729" t="s">
        <v>183</v>
      </c>
      <c r="E11729" t="s">
        <v>113</v>
      </c>
      <c r="F11729" t="s">
        <v>29</v>
      </c>
      <c r="G11729">
        <v>13</v>
      </c>
      <c r="H11729">
        <v>3185.8</v>
      </c>
      <c r="I11729">
        <v>41415.4</v>
      </c>
      <c r="J11729">
        <v>193</v>
      </c>
      <c r="K11729">
        <v>10</v>
      </c>
      <c r="L11729" t="s">
        <v>18</v>
      </c>
      <c r="M11729">
        <f>(Table1[[#This Row],[Current_Stock]]*Table1[[#This Row],[Unit_Price]])</f>
        <v>614859.4</v>
      </c>
      <c r="N11729" s="12">
        <f>DATE(YEAR(Table1[[#This Row],[Order_Date]]),MONTH(Table1[[#This Row],[Order_Date]]),1)</f>
        <v>45566</v>
      </c>
    </row>
    <row r="11730" spans="1:14">
      <c r="A11730" t="s">
        <v>98</v>
      </c>
      <c r="B11730" t="s">
        <v>758</v>
      </c>
      <c r="C11730" t="s">
        <v>759</v>
      </c>
      <c r="D11730" t="s">
        <v>15</v>
      </c>
      <c r="E11730" t="s">
        <v>211</v>
      </c>
      <c r="F11730" t="s">
        <v>17</v>
      </c>
      <c r="G11730">
        <v>15</v>
      </c>
      <c r="H11730">
        <v>163.84</v>
      </c>
      <c r="I11730">
        <v>2457.6</v>
      </c>
      <c r="J11730">
        <v>180</v>
      </c>
      <c r="K11730">
        <v>9</v>
      </c>
      <c r="L11730" t="s">
        <v>18</v>
      </c>
      <c r="M11730">
        <f>(Table1[[#This Row],[Current_Stock]]*Table1[[#This Row],[Unit_Price]])</f>
        <v>29491.200000000001</v>
      </c>
      <c r="N11730" s="12">
        <f>DATE(YEAR(Table1[[#This Row],[Order_Date]]),MONTH(Table1[[#This Row],[Order_Date]]),1)</f>
        <v>45323</v>
      </c>
    </row>
    <row r="11731" spans="1:14">
      <c r="A11731" t="s">
        <v>769</v>
      </c>
      <c r="B11731" t="s">
        <v>293</v>
      </c>
      <c r="C11731" t="s">
        <v>294</v>
      </c>
      <c r="D11731" t="s">
        <v>96</v>
      </c>
      <c r="E11731" t="s">
        <v>153</v>
      </c>
      <c r="F11731" t="s">
        <v>60</v>
      </c>
      <c r="G11731">
        <v>8</v>
      </c>
      <c r="H11731">
        <v>3565.88</v>
      </c>
      <c r="I11731">
        <v>28527.040000000001</v>
      </c>
      <c r="J11731">
        <v>505</v>
      </c>
      <c r="K11731">
        <v>4</v>
      </c>
      <c r="L11731" t="s">
        <v>18</v>
      </c>
      <c r="M11731">
        <f>(Table1[[#This Row],[Current_Stock]]*Table1[[#This Row],[Unit_Price]])</f>
        <v>1800769.4000000001</v>
      </c>
      <c r="N11731" s="12">
        <f>DATE(YEAR(Table1[[#This Row],[Order_Date]]),MONTH(Table1[[#This Row],[Order_Date]]),1)</f>
        <v>44927</v>
      </c>
    </row>
    <row r="11732" spans="1:14">
      <c r="A11732" t="s">
        <v>675</v>
      </c>
      <c r="B11732" t="s">
        <v>305</v>
      </c>
      <c r="C11732" t="s">
        <v>306</v>
      </c>
      <c r="D11732" t="s">
        <v>22</v>
      </c>
      <c r="E11732" t="s">
        <v>73</v>
      </c>
      <c r="F11732" t="s">
        <v>29</v>
      </c>
      <c r="G11732">
        <v>24</v>
      </c>
      <c r="H11732">
        <v>11101.68</v>
      </c>
      <c r="I11732">
        <v>266440.32000000001</v>
      </c>
      <c r="J11732">
        <v>42</v>
      </c>
      <c r="K11732">
        <v>7</v>
      </c>
      <c r="L11732" t="s">
        <v>18</v>
      </c>
      <c r="M11732">
        <f>(Table1[[#This Row],[Current_Stock]]*Table1[[#This Row],[Unit_Price]])</f>
        <v>466270.56</v>
      </c>
      <c r="N11732" s="12">
        <f>DATE(YEAR(Table1[[#This Row],[Order_Date]]),MONTH(Table1[[#This Row],[Order_Date]]),1)</f>
        <v>45170</v>
      </c>
    </row>
    <row r="11733" spans="1:14">
      <c r="A11733" t="s">
        <v>1286</v>
      </c>
      <c r="B11733" t="s">
        <v>549</v>
      </c>
      <c r="C11733" t="s">
        <v>550</v>
      </c>
      <c r="D11733" t="s">
        <v>96</v>
      </c>
      <c r="E11733" t="s">
        <v>97</v>
      </c>
      <c r="F11733" t="s">
        <v>40</v>
      </c>
      <c r="G11733">
        <v>4</v>
      </c>
      <c r="H11733">
        <v>2686.37</v>
      </c>
      <c r="I11733">
        <v>10745.48</v>
      </c>
      <c r="J11733">
        <v>387</v>
      </c>
      <c r="K11733">
        <v>9</v>
      </c>
      <c r="L11733" t="s">
        <v>55</v>
      </c>
      <c r="M11733">
        <f>(Table1[[#This Row],[Current_Stock]]*Table1[[#This Row],[Unit_Price]])</f>
        <v>1039625.19</v>
      </c>
      <c r="N11733" s="12">
        <f>DATE(YEAR(Table1[[#This Row],[Order_Date]]),MONTH(Table1[[#This Row],[Order_Date]]),1)</f>
        <v>44986</v>
      </c>
    </row>
    <row r="11734" spans="1:14">
      <c r="A11734" t="s">
        <v>1218</v>
      </c>
      <c r="B11734" t="s">
        <v>322</v>
      </c>
      <c r="C11734" t="s">
        <v>323</v>
      </c>
      <c r="D11734" t="s">
        <v>22</v>
      </c>
      <c r="E11734" t="s">
        <v>16</v>
      </c>
      <c r="F11734" t="s">
        <v>29</v>
      </c>
      <c r="G11734">
        <v>28</v>
      </c>
      <c r="H11734">
        <v>13951.99</v>
      </c>
      <c r="I11734">
        <v>390655.72</v>
      </c>
      <c r="J11734">
        <v>106</v>
      </c>
      <c r="K11734">
        <v>8</v>
      </c>
      <c r="L11734" t="s">
        <v>105</v>
      </c>
      <c r="M11734">
        <f>(Table1[[#This Row],[Current_Stock]]*Table1[[#This Row],[Unit_Price]])</f>
        <v>1478910.94</v>
      </c>
      <c r="N11734" s="12">
        <f>DATE(YEAR(Table1[[#This Row],[Order_Date]]),MONTH(Table1[[#This Row],[Order_Date]]),1)</f>
        <v>45139</v>
      </c>
    </row>
    <row r="11735" spans="1:14">
      <c r="A11735" t="s">
        <v>607</v>
      </c>
      <c r="B11735" t="s">
        <v>325</v>
      </c>
      <c r="C11735" t="s">
        <v>326</v>
      </c>
      <c r="D11735" t="s">
        <v>27</v>
      </c>
      <c r="E11735" t="s">
        <v>50</v>
      </c>
      <c r="F11735" t="s">
        <v>17</v>
      </c>
      <c r="G11735">
        <v>7</v>
      </c>
      <c r="H11735">
        <v>2608.2399999999998</v>
      </c>
      <c r="I11735">
        <v>18257.68</v>
      </c>
      <c r="J11735">
        <v>305</v>
      </c>
      <c r="K11735">
        <v>8</v>
      </c>
      <c r="L11735" t="s">
        <v>55</v>
      </c>
      <c r="M11735">
        <f>(Table1[[#This Row],[Current_Stock]]*Table1[[#This Row],[Unit_Price]])</f>
        <v>795513.2</v>
      </c>
      <c r="N11735" s="12">
        <f>DATE(YEAR(Table1[[#This Row],[Order_Date]]),MONTH(Table1[[#This Row],[Order_Date]]),1)</f>
        <v>45383</v>
      </c>
    </row>
    <row r="11736" spans="1:14">
      <c r="A11736" t="s">
        <v>596</v>
      </c>
      <c r="B11736" t="s">
        <v>1007</v>
      </c>
      <c r="C11736" t="s">
        <v>1008</v>
      </c>
      <c r="D11736" t="s">
        <v>27</v>
      </c>
      <c r="E11736" t="s">
        <v>39</v>
      </c>
      <c r="F11736" t="s">
        <v>40</v>
      </c>
      <c r="G11736">
        <v>8</v>
      </c>
      <c r="H11736">
        <v>2976.83</v>
      </c>
      <c r="I11736">
        <v>23814.639999999999</v>
      </c>
      <c r="J11736">
        <v>504</v>
      </c>
      <c r="K11736">
        <v>14</v>
      </c>
      <c r="L11736" t="s">
        <v>18</v>
      </c>
      <c r="M11736">
        <f>(Table1[[#This Row],[Current_Stock]]*Table1[[#This Row],[Unit_Price]])</f>
        <v>1500322.32</v>
      </c>
      <c r="N11736" s="12">
        <f>DATE(YEAR(Table1[[#This Row],[Order_Date]]),MONTH(Table1[[#This Row],[Order_Date]]),1)</f>
        <v>45413</v>
      </c>
    </row>
    <row r="11737" spans="1:14">
      <c r="A11737" t="s">
        <v>1107</v>
      </c>
      <c r="B11737" t="s">
        <v>1268</v>
      </c>
      <c r="C11737" t="s">
        <v>1269</v>
      </c>
      <c r="D11737" t="s">
        <v>38</v>
      </c>
      <c r="E11737" t="s">
        <v>89</v>
      </c>
      <c r="F11737" t="s">
        <v>46</v>
      </c>
      <c r="G11737">
        <v>21</v>
      </c>
      <c r="H11737">
        <v>294.74</v>
      </c>
      <c r="I11737">
        <v>6189.54</v>
      </c>
      <c r="J11737">
        <v>105</v>
      </c>
      <c r="K11737">
        <v>11</v>
      </c>
      <c r="L11737" t="s">
        <v>18</v>
      </c>
      <c r="M11737">
        <f>(Table1[[#This Row],[Current_Stock]]*Table1[[#This Row],[Unit_Price]])</f>
        <v>30947.7</v>
      </c>
      <c r="N11737" s="12">
        <f>DATE(YEAR(Table1[[#This Row],[Order_Date]]),MONTH(Table1[[#This Row],[Order_Date]]),1)</f>
        <v>45047</v>
      </c>
    </row>
    <row r="11738" spans="1:14">
      <c r="A11738" t="s">
        <v>695</v>
      </c>
      <c r="B11738" t="s">
        <v>897</v>
      </c>
      <c r="C11738" t="s">
        <v>898</v>
      </c>
      <c r="D11738" t="s">
        <v>27</v>
      </c>
      <c r="E11738" t="s">
        <v>269</v>
      </c>
      <c r="F11738" t="s">
        <v>29</v>
      </c>
      <c r="G11738">
        <v>8</v>
      </c>
      <c r="H11738">
        <v>1059.99</v>
      </c>
      <c r="I11738">
        <v>8479.92</v>
      </c>
      <c r="J11738">
        <v>516</v>
      </c>
      <c r="K11738">
        <v>2</v>
      </c>
      <c r="L11738" t="s">
        <v>18</v>
      </c>
      <c r="M11738">
        <f>(Table1[[#This Row],[Current_Stock]]*Table1[[#This Row],[Unit_Price]])</f>
        <v>546954.84</v>
      </c>
      <c r="N11738" s="12">
        <f>DATE(YEAR(Table1[[#This Row],[Order_Date]]),MONTH(Table1[[#This Row],[Order_Date]]),1)</f>
        <v>45566</v>
      </c>
    </row>
    <row r="11739" spans="1:14">
      <c r="A11739" t="s">
        <v>1104</v>
      </c>
      <c r="B11739" t="s">
        <v>396</v>
      </c>
      <c r="C11739" t="s">
        <v>397</v>
      </c>
      <c r="D11739" t="s">
        <v>33</v>
      </c>
      <c r="E11739" t="s">
        <v>153</v>
      </c>
      <c r="F11739" t="s">
        <v>46</v>
      </c>
      <c r="G11739">
        <v>18</v>
      </c>
      <c r="H11739">
        <v>2200.7399999999998</v>
      </c>
      <c r="I11739">
        <v>39613.32</v>
      </c>
      <c r="J11739">
        <v>213</v>
      </c>
      <c r="K11739">
        <v>6</v>
      </c>
      <c r="L11739" t="s">
        <v>18</v>
      </c>
      <c r="M11739">
        <f>(Table1[[#This Row],[Current_Stock]]*Table1[[#This Row],[Unit_Price]])</f>
        <v>468757.61999999994</v>
      </c>
      <c r="N11739" s="12">
        <f>DATE(YEAR(Table1[[#This Row],[Order_Date]]),MONTH(Table1[[#This Row],[Order_Date]]),1)</f>
        <v>45536</v>
      </c>
    </row>
    <row r="11740" spans="1:14">
      <c r="A11740" t="s">
        <v>500</v>
      </c>
      <c r="B11740" t="s">
        <v>1029</v>
      </c>
      <c r="C11740" t="s">
        <v>1030</v>
      </c>
      <c r="D11740" t="s">
        <v>38</v>
      </c>
      <c r="E11740" t="s">
        <v>269</v>
      </c>
      <c r="F11740" t="s">
        <v>17</v>
      </c>
      <c r="G11740">
        <v>16</v>
      </c>
      <c r="H11740">
        <v>4787.05</v>
      </c>
      <c r="I11740">
        <v>76592.800000000003</v>
      </c>
      <c r="J11740">
        <v>139</v>
      </c>
      <c r="K11740">
        <v>12</v>
      </c>
      <c r="L11740" t="s">
        <v>18</v>
      </c>
      <c r="M11740">
        <f>(Table1[[#This Row],[Current_Stock]]*Table1[[#This Row],[Unit_Price]])</f>
        <v>665399.95000000007</v>
      </c>
      <c r="N11740" s="12">
        <f>DATE(YEAR(Table1[[#This Row],[Order_Date]]),MONTH(Table1[[#This Row],[Order_Date]]),1)</f>
        <v>45444</v>
      </c>
    </row>
    <row r="11741" spans="1:14">
      <c r="A11741" t="s">
        <v>196</v>
      </c>
      <c r="B11741" t="s">
        <v>170</v>
      </c>
      <c r="C11741" t="s">
        <v>171</v>
      </c>
      <c r="D11741" t="s">
        <v>44</v>
      </c>
      <c r="E11741" t="s">
        <v>80</v>
      </c>
      <c r="F11741" t="s">
        <v>17</v>
      </c>
      <c r="G11741">
        <v>50</v>
      </c>
      <c r="H11741">
        <v>1656.17</v>
      </c>
      <c r="I11741">
        <v>82808.5</v>
      </c>
      <c r="J11741">
        <v>70</v>
      </c>
      <c r="K11741">
        <v>4</v>
      </c>
      <c r="L11741" t="s">
        <v>105</v>
      </c>
      <c r="M11741">
        <f>(Table1[[#This Row],[Current_Stock]]*Table1[[#This Row],[Unit_Price]])</f>
        <v>115931.90000000001</v>
      </c>
      <c r="N11741" s="12">
        <f>DATE(YEAR(Table1[[#This Row],[Order_Date]]),MONTH(Table1[[#This Row],[Order_Date]]),1)</f>
        <v>45597</v>
      </c>
    </row>
    <row r="11742" spans="1:14">
      <c r="A11742" t="s">
        <v>340</v>
      </c>
      <c r="B11742" t="s">
        <v>117</v>
      </c>
      <c r="C11742" t="s">
        <v>118</v>
      </c>
      <c r="D11742" t="s">
        <v>53</v>
      </c>
      <c r="E11742" t="s">
        <v>251</v>
      </c>
      <c r="F11742" t="s">
        <v>40</v>
      </c>
      <c r="G11742">
        <v>6</v>
      </c>
      <c r="H11742">
        <v>1378.96</v>
      </c>
      <c r="I11742">
        <v>8273.76</v>
      </c>
      <c r="J11742">
        <v>425</v>
      </c>
      <c r="K11742">
        <v>5</v>
      </c>
      <c r="L11742" t="s">
        <v>55</v>
      </c>
      <c r="M11742">
        <f>(Table1[[#This Row],[Current_Stock]]*Table1[[#This Row],[Unit_Price]])</f>
        <v>586058</v>
      </c>
      <c r="N11742" s="12">
        <f>DATE(YEAR(Table1[[#This Row],[Order_Date]]),MONTH(Table1[[#This Row],[Order_Date]]),1)</f>
        <v>44958</v>
      </c>
    </row>
    <row r="11743" spans="1:14">
      <c r="A11743" t="s">
        <v>12</v>
      </c>
      <c r="B11743" t="s">
        <v>702</v>
      </c>
      <c r="C11743" t="s">
        <v>703</v>
      </c>
      <c r="D11743" t="s">
        <v>27</v>
      </c>
      <c r="E11743" t="s">
        <v>45</v>
      </c>
      <c r="F11743" t="s">
        <v>46</v>
      </c>
      <c r="G11743">
        <v>3</v>
      </c>
      <c r="H11743">
        <v>680.66</v>
      </c>
      <c r="I11743">
        <v>2041.98</v>
      </c>
      <c r="J11743">
        <v>396</v>
      </c>
      <c r="K11743">
        <v>8</v>
      </c>
      <c r="L11743" t="s">
        <v>55</v>
      </c>
      <c r="M11743">
        <f>(Table1[[#This Row],[Current_Stock]]*Table1[[#This Row],[Unit_Price]])</f>
        <v>269541.36</v>
      </c>
      <c r="N11743" s="12">
        <f>DATE(YEAR(Table1[[#This Row],[Order_Date]]),MONTH(Table1[[#This Row],[Order_Date]]),1)</f>
        <v>45597</v>
      </c>
    </row>
    <row r="11744" spans="1:14">
      <c r="A11744" t="s">
        <v>984</v>
      </c>
      <c r="B11744" t="s">
        <v>308</v>
      </c>
      <c r="C11744" t="s">
        <v>309</v>
      </c>
      <c r="D11744" t="s">
        <v>96</v>
      </c>
      <c r="E11744" t="s">
        <v>73</v>
      </c>
      <c r="F11744" t="s">
        <v>46</v>
      </c>
      <c r="G11744">
        <v>4</v>
      </c>
      <c r="H11744">
        <v>2605.9</v>
      </c>
      <c r="I11744">
        <v>10423.6</v>
      </c>
      <c r="J11744">
        <v>556</v>
      </c>
      <c r="K11744">
        <v>8</v>
      </c>
      <c r="L11744" t="s">
        <v>55</v>
      </c>
      <c r="M11744">
        <f>(Table1[[#This Row],[Current_Stock]]*Table1[[#This Row],[Unit_Price]])</f>
        <v>1448880.4000000001</v>
      </c>
      <c r="N11744" s="12">
        <f>DATE(YEAR(Table1[[#This Row],[Order_Date]]),MONTH(Table1[[#This Row],[Order_Date]]),1)</f>
        <v>45597</v>
      </c>
    </row>
    <row r="11745" spans="1:14">
      <c r="A11745" t="s">
        <v>1170</v>
      </c>
      <c r="B11745" t="s">
        <v>626</v>
      </c>
      <c r="C11745" t="s">
        <v>627</v>
      </c>
      <c r="D11745" t="s">
        <v>44</v>
      </c>
      <c r="E11745" t="s">
        <v>330</v>
      </c>
      <c r="F11745" t="s">
        <v>40</v>
      </c>
      <c r="G11745">
        <v>53</v>
      </c>
      <c r="H11745">
        <v>3634.38</v>
      </c>
      <c r="I11745">
        <v>192622.14</v>
      </c>
      <c r="J11745">
        <v>84</v>
      </c>
      <c r="K11745">
        <v>2</v>
      </c>
      <c r="L11745" t="s">
        <v>18</v>
      </c>
      <c r="M11745">
        <f>(Table1[[#This Row],[Current_Stock]]*Table1[[#This Row],[Unit_Price]])</f>
        <v>305287.92</v>
      </c>
      <c r="N11745" s="12">
        <f>DATE(YEAR(Table1[[#This Row],[Order_Date]]),MONTH(Table1[[#This Row],[Order_Date]]),1)</f>
        <v>45383</v>
      </c>
    </row>
    <row r="11746" spans="1:14">
      <c r="A11746" t="s">
        <v>1180</v>
      </c>
      <c r="B11746" t="s">
        <v>1105</v>
      </c>
      <c r="C11746" t="s">
        <v>1106</v>
      </c>
      <c r="D11746" t="s">
        <v>15</v>
      </c>
      <c r="E11746" t="s">
        <v>269</v>
      </c>
      <c r="F11746" t="s">
        <v>46</v>
      </c>
      <c r="G11746">
        <v>24</v>
      </c>
      <c r="H11746">
        <v>108.58</v>
      </c>
      <c r="I11746">
        <v>2605.92</v>
      </c>
      <c r="J11746">
        <v>177</v>
      </c>
      <c r="K11746">
        <v>12</v>
      </c>
      <c r="L11746" t="s">
        <v>18</v>
      </c>
      <c r="M11746">
        <f>(Table1[[#This Row],[Current_Stock]]*Table1[[#This Row],[Unit_Price]])</f>
        <v>19218.66</v>
      </c>
      <c r="N11746" s="12">
        <f>DATE(YEAR(Table1[[#This Row],[Order_Date]]),MONTH(Table1[[#This Row],[Order_Date]]),1)</f>
        <v>45200</v>
      </c>
    </row>
    <row r="11747" spans="1:14">
      <c r="A11747" t="s">
        <v>658</v>
      </c>
      <c r="B11747" t="s">
        <v>566</v>
      </c>
      <c r="C11747" t="s">
        <v>567</v>
      </c>
      <c r="D11747" t="s">
        <v>15</v>
      </c>
      <c r="E11747" t="s">
        <v>85</v>
      </c>
      <c r="F11747" t="s">
        <v>40</v>
      </c>
      <c r="G11747">
        <v>13</v>
      </c>
      <c r="H11747">
        <v>391.16</v>
      </c>
      <c r="I11747">
        <v>5085.08</v>
      </c>
      <c r="J11747">
        <v>159</v>
      </c>
      <c r="K11747">
        <v>4</v>
      </c>
      <c r="L11747" t="s">
        <v>18</v>
      </c>
      <c r="M11747">
        <f>(Table1[[#This Row],[Current_Stock]]*Table1[[#This Row],[Unit_Price]])</f>
        <v>62194.44</v>
      </c>
      <c r="N11747" s="12">
        <f>DATE(YEAR(Table1[[#This Row],[Order_Date]]),MONTH(Table1[[#This Row],[Order_Date]]),1)</f>
        <v>45597</v>
      </c>
    </row>
    <row r="11748" spans="1:14">
      <c r="A11748" t="s">
        <v>1038</v>
      </c>
      <c r="B11748" t="s">
        <v>191</v>
      </c>
      <c r="C11748" t="s">
        <v>192</v>
      </c>
      <c r="D11748" t="s">
        <v>183</v>
      </c>
      <c r="E11748" t="s">
        <v>282</v>
      </c>
      <c r="F11748" t="s">
        <v>46</v>
      </c>
      <c r="G11748">
        <v>20</v>
      </c>
      <c r="H11748">
        <v>3337.54</v>
      </c>
      <c r="I11748">
        <v>66750.8</v>
      </c>
      <c r="J11748">
        <v>121</v>
      </c>
      <c r="K11748">
        <v>5</v>
      </c>
      <c r="L11748" t="s">
        <v>18</v>
      </c>
      <c r="M11748">
        <f>(Table1[[#This Row],[Current_Stock]]*Table1[[#This Row],[Unit_Price]])</f>
        <v>403842.33999999997</v>
      </c>
      <c r="N11748" s="12">
        <f>DATE(YEAR(Table1[[#This Row],[Order_Date]]),MONTH(Table1[[#This Row],[Order_Date]]),1)</f>
        <v>45597</v>
      </c>
    </row>
    <row r="11749" spans="1:14">
      <c r="A11749" t="s">
        <v>864</v>
      </c>
      <c r="B11749" t="s">
        <v>272</v>
      </c>
      <c r="C11749" t="s">
        <v>273</v>
      </c>
      <c r="D11749" t="s">
        <v>84</v>
      </c>
      <c r="E11749" t="s">
        <v>45</v>
      </c>
      <c r="F11749" t="s">
        <v>17</v>
      </c>
      <c r="G11749">
        <v>21</v>
      </c>
      <c r="H11749">
        <v>10240.24</v>
      </c>
      <c r="I11749">
        <v>215045.04</v>
      </c>
      <c r="J11749">
        <v>98</v>
      </c>
      <c r="K11749">
        <v>3</v>
      </c>
      <c r="L11749" t="s">
        <v>18</v>
      </c>
      <c r="M11749">
        <f>(Table1[[#This Row],[Current_Stock]]*Table1[[#This Row],[Unit_Price]])</f>
        <v>1003543.52</v>
      </c>
      <c r="N11749" s="12">
        <f>DATE(YEAR(Table1[[#This Row],[Order_Date]]),MONTH(Table1[[#This Row],[Order_Date]]),1)</f>
        <v>45139</v>
      </c>
    </row>
    <row r="11750" spans="1:14">
      <c r="A11750" t="s">
        <v>131</v>
      </c>
      <c r="B11750" t="s">
        <v>162</v>
      </c>
      <c r="C11750" t="s">
        <v>163</v>
      </c>
      <c r="D11750" t="s">
        <v>53</v>
      </c>
      <c r="E11750" t="s">
        <v>109</v>
      </c>
      <c r="F11750" t="s">
        <v>60</v>
      </c>
      <c r="G11750">
        <v>3</v>
      </c>
      <c r="H11750">
        <v>2881.78</v>
      </c>
      <c r="I11750">
        <v>8645.34</v>
      </c>
      <c r="J11750">
        <v>585</v>
      </c>
      <c r="K11750">
        <v>13</v>
      </c>
      <c r="L11750" t="s">
        <v>18</v>
      </c>
      <c r="M11750">
        <f>(Table1[[#This Row],[Current_Stock]]*Table1[[#This Row],[Unit_Price]])</f>
        <v>1685841.3</v>
      </c>
      <c r="N11750" s="12">
        <f>DATE(YEAR(Table1[[#This Row],[Order_Date]]),MONTH(Table1[[#This Row],[Order_Date]]),1)</f>
        <v>45413</v>
      </c>
    </row>
    <row r="11751" spans="1:14">
      <c r="A11751" t="s">
        <v>512</v>
      </c>
      <c r="B11751" t="s">
        <v>513</v>
      </c>
      <c r="C11751" t="s">
        <v>514</v>
      </c>
      <c r="D11751" t="s">
        <v>96</v>
      </c>
      <c r="E11751" t="s">
        <v>277</v>
      </c>
      <c r="F11751" t="s">
        <v>40</v>
      </c>
      <c r="G11751">
        <v>2</v>
      </c>
      <c r="H11751">
        <v>1490.19</v>
      </c>
      <c r="I11751">
        <v>2980.38</v>
      </c>
      <c r="J11751">
        <v>298</v>
      </c>
      <c r="K11751">
        <v>6</v>
      </c>
      <c r="L11751" t="s">
        <v>18</v>
      </c>
      <c r="M11751">
        <f>(Table1[[#This Row],[Current_Stock]]*Table1[[#This Row],[Unit_Price]])</f>
        <v>444076.62</v>
      </c>
      <c r="N11751" s="12">
        <f>DATE(YEAR(Table1[[#This Row],[Order_Date]]),MONTH(Table1[[#This Row],[Order_Date]]),1)</f>
        <v>45078</v>
      </c>
    </row>
    <row r="11752" spans="1:14">
      <c r="A11752" t="s">
        <v>478</v>
      </c>
      <c r="B11752" t="s">
        <v>260</v>
      </c>
      <c r="C11752" t="s">
        <v>261</v>
      </c>
      <c r="D11752" t="s">
        <v>15</v>
      </c>
      <c r="E11752" t="s">
        <v>269</v>
      </c>
      <c r="F11752" t="s">
        <v>29</v>
      </c>
      <c r="G11752">
        <v>16</v>
      </c>
      <c r="H11752">
        <v>72.739999999999995</v>
      </c>
      <c r="I11752">
        <v>1163.8399999999999</v>
      </c>
      <c r="J11752">
        <v>142</v>
      </c>
      <c r="K11752">
        <v>6</v>
      </c>
      <c r="L11752" t="s">
        <v>18</v>
      </c>
      <c r="M11752">
        <f>(Table1[[#This Row],[Current_Stock]]*Table1[[#This Row],[Unit_Price]])</f>
        <v>10329.08</v>
      </c>
      <c r="N11752" s="12">
        <f>DATE(YEAR(Table1[[#This Row],[Order_Date]]),MONTH(Table1[[#This Row],[Order_Date]]),1)</f>
        <v>45078</v>
      </c>
    </row>
    <row r="11753" spans="1:14">
      <c r="A11753" t="s">
        <v>177</v>
      </c>
      <c r="B11753" t="s">
        <v>335</v>
      </c>
      <c r="C11753" t="s">
        <v>336</v>
      </c>
      <c r="D11753" t="s">
        <v>183</v>
      </c>
      <c r="E11753" t="s">
        <v>109</v>
      </c>
      <c r="F11753" t="s">
        <v>40</v>
      </c>
      <c r="G11753">
        <v>22</v>
      </c>
      <c r="H11753">
        <v>2427.4499999999998</v>
      </c>
      <c r="I11753">
        <v>53403.9</v>
      </c>
      <c r="J11753">
        <v>153</v>
      </c>
      <c r="K11753">
        <v>4</v>
      </c>
      <c r="L11753" t="s">
        <v>18</v>
      </c>
      <c r="M11753">
        <f>(Table1[[#This Row],[Current_Stock]]*Table1[[#This Row],[Unit_Price]])</f>
        <v>371399.85</v>
      </c>
      <c r="N11753" s="12">
        <f>DATE(YEAR(Table1[[#This Row],[Order_Date]]),MONTH(Table1[[#This Row],[Order_Date]]),1)</f>
        <v>45597</v>
      </c>
    </row>
    <row r="11754" spans="1:14">
      <c r="A11754" t="s">
        <v>1159</v>
      </c>
      <c r="B11754" t="s">
        <v>216</v>
      </c>
      <c r="C11754" t="s">
        <v>217</v>
      </c>
      <c r="D11754" t="s">
        <v>27</v>
      </c>
      <c r="E11754" t="s">
        <v>34</v>
      </c>
      <c r="F11754" t="s">
        <v>40</v>
      </c>
      <c r="G11754">
        <v>2</v>
      </c>
      <c r="H11754">
        <v>2947.16</v>
      </c>
      <c r="I11754">
        <v>5894.32</v>
      </c>
      <c r="J11754">
        <v>273</v>
      </c>
      <c r="K11754">
        <v>8</v>
      </c>
      <c r="L11754" t="s">
        <v>55</v>
      </c>
      <c r="M11754">
        <f>(Table1[[#This Row],[Current_Stock]]*Table1[[#This Row],[Unit_Price]])</f>
        <v>804574.67999999993</v>
      </c>
      <c r="N11754" s="12">
        <f>DATE(YEAR(Table1[[#This Row],[Order_Date]]),MONTH(Table1[[#This Row],[Order_Date]]),1)</f>
        <v>45474</v>
      </c>
    </row>
    <row r="11755" spans="1:14">
      <c r="A11755" t="s">
        <v>1010</v>
      </c>
      <c r="B11755" t="s">
        <v>717</v>
      </c>
      <c r="C11755" t="s">
        <v>718</v>
      </c>
      <c r="D11755" t="s">
        <v>33</v>
      </c>
      <c r="E11755" t="s">
        <v>45</v>
      </c>
      <c r="F11755" t="s">
        <v>46</v>
      </c>
      <c r="G11755">
        <v>23</v>
      </c>
      <c r="H11755">
        <v>4134.1000000000004</v>
      </c>
      <c r="I11755">
        <v>95084.3</v>
      </c>
      <c r="J11755">
        <v>122</v>
      </c>
      <c r="K11755">
        <v>5</v>
      </c>
      <c r="L11755" t="s">
        <v>18</v>
      </c>
      <c r="M11755">
        <f>(Table1[[#This Row],[Current_Stock]]*Table1[[#This Row],[Unit_Price]])</f>
        <v>504360.20000000007</v>
      </c>
      <c r="N11755" s="12">
        <f>DATE(YEAR(Table1[[#This Row],[Order_Date]]),MONTH(Table1[[#This Row],[Order_Date]]),1)</f>
        <v>45231</v>
      </c>
    </row>
    <row r="11756" spans="1:14">
      <c r="A11756" t="s">
        <v>242</v>
      </c>
      <c r="B11756" t="s">
        <v>284</v>
      </c>
      <c r="C11756" t="s">
        <v>285</v>
      </c>
      <c r="D11756" t="s">
        <v>15</v>
      </c>
      <c r="E11756" t="s">
        <v>34</v>
      </c>
      <c r="F11756" t="s">
        <v>17</v>
      </c>
      <c r="G11756">
        <v>21</v>
      </c>
      <c r="H11756">
        <v>33.9</v>
      </c>
      <c r="I11756">
        <v>711.9</v>
      </c>
      <c r="J11756">
        <v>213</v>
      </c>
      <c r="K11756">
        <v>4</v>
      </c>
      <c r="L11756" t="s">
        <v>18</v>
      </c>
      <c r="M11756">
        <f>(Table1[[#This Row],[Current_Stock]]*Table1[[#This Row],[Unit_Price]])</f>
        <v>7220.7</v>
      </c>
      <c r="N11756" s="12">
        <f>DATE(YEAR(Table1[[#This Row],[Order_Date]]),MONTH(Table1[[#This Row],[Order_Date]]),1)</f>
        <v>45078</v>
      </c>
    </row>
    <row r="11757" spans="1:14">
      <c r="A11757" t="s">
        <v>224</v>
      </c>
      <c r="B11757" t="s">
        <v>1099</v>
      </c>
      <c r="C11757" t="s">
        <v>1100</v>
      </c>
      <c r="D11757" t="s">
        <v>38</v>
      </c>
      <c r="E11757" t="s">
        <v>50</v>
      </c>
      <c r="F11757" t="s">
        <v>60</v>
      </c>
      <c r="G11757">
        <v>14</v>
      </c>
      <c r="H11757">
        <v>1356.98</v>
      </c>
      <c r="I11757">
        <v>18997.72</v>
      </c>
      <c r="J11757">
        <v>122</v>
      </c>
      <c r="K11757">
        <v>13</v>
      </c>
      <c r="L11757" t="s">
        <v>18</v>
      </c>
      <c r="M11757">
        <f>(Table1[[#This Row],[Current_Stock]]*Table1[[#This Row],[Unit_Price]])</f>
        <v>165551.56</v>
      </c>
      <c r="N11757" s="12">
        <f>DATE(YEAR(Table1[[#This Row],[Order_Date]]),MONTH(Table1[[#This Row],[Order_Date]]),1)</f>
        <v>45017</v>
      </c>
    </row>
    <row r="11758" spans="1:14">
      <c r="A11758" t="s">
        <v>1159</v>
      </c>
      <c r="B11758" t="s">
        <v>75</v>
      </c>
      <c r="C11758" t="s">
        <v>76</v>
      </c>
      <c r="D11758" t="s">
        <v>33</v>
      </c>
      <c r="E11758" t="s">
        <v>330</v>
      </c>
      <c r="F11758" t="s">
        <v>46</v>
      </c>
      <c r="G11758">
        <v>22</v>
      </c>
      <c r="H11758">
        <v>434.41</v>
      </c>
      <c r="I11758">
        <v>9557.02</v>
      </c>
      <c r="J11758">
        <v>148</v>
      </c>
      <c r="K11758">
        <v>8</v>
      </c>
      <c r="L11758" t="s">
        <v>18</v>
      </c>
      <c r="M11758">
        <f>(Table1[[#This Row],[Current_Stock]]*Table1[[#This Row],[Unit_Price]])</f>
        <v>64292.68</v>
      </c>
      <c r="N11758" s="12">
        <f>DATE(YEAR(Table1[[#This Row],[Order_Date]]),MONTH(Table1[[#This Row],[Order_Date]]),1)</f>
        <v>45474</v>
      </c>
    </row>
    <row r="11759" spans="1:14">
      <c r="A11759" t="s">
        <v>1255</v>
      </c>
      <c r="B11759" t="s">
        <v>1168</v>
      </c>
      <c r="C11759" t="s">
        <v>1169</v>
      </c>
      <c r="D11759" t="s">
        <v>53</v>
      </c>
      <c r="E11759" t="s">
        <v>167</v>
      </c>
      <c r="F11759" t="s">
        <v>60</v>
      </c>
      <c r="G11759">
        <v>5</v>
      </c>
      <c r="H11759">
        <v>199.38</v>
      </c>
      <c r="I11759">
        <v>996.9</v>
      </c>
      <c r="J11759">
        <v>384</v>
      </c>
      <c r="K11759">
        <v>8</v>
      </c>
      <c r="L11759" t="s">
        <v>18</v>
      </c>
      <c r="M11759">
        <f>(Table1[[#This Row],[Current_Stock]]*Table1[[#This Row],[Unit_Price]])</f>
        <v>76561.919999999998</v>
      </c>
      <c r="N11759" s="12">
        <f>DATE(YEAR(Table1[[#This Row],[Order_Date]]),MONTH(Table1[[#This Row],[Order_Date]]),1)</f>
        <v>45474</v>
      </c>
    </row>
    <row r="11760" spans="1:14">
      <c r="A11760" t="s">
        <v>471</v>
      </c>
      <c r="B11760" t="s">
        <v>522</v>
      </c>
      <c r="C11760" t="s">
        <v>523</v>
      </c>
      <c r="D11760" t="s">
        <v>15</v>
      </c>
      <c r="E11760" t="s">
        <v>113</v>
      </c>
      <c r="F11760" t="s">
        <v>60</v>
      </c>
      <c r="G11760">
        <v>20</v>
      </c>
      <c r="H11760">
        <v>137.59</v>
      </c>
      <c r="I11760">
        <v>2751.8</v>
      </c>
      <c r="J11760">
        <v>227</v>
      </c>
      <c r="K11760">
        <v>9</v>
      </c>
      <c r="L11760" t="s">
        <v>18</v>
      </c>
      <c r="M11760">
        <f>(Table1[[#This Row],[Current_Stock]]*Table1[[#This Row],[Unit_Price]])</f>
        <v>31232.93</v>
      </c>
      <c r="N11760" s="12">
        <f>DATE(YEAR(Table1[[#This Row],[Order_Date]]),MONTH(Table1[[#This Row],[Order_Date]]),1)</f>
        <v>45627</v>
      </c>
    </row>
    <row r="11761" spans="1:14">
      <c r="A11761" t="s">
        <v>310</v>
      </c>
      <c r="B11761" t="s">
        <v>308</v>
      </c>
      <c r="C11761" t="s">
        <v>309</v>
      </c>
      <c r="D11761" t="s">
        <v>96</v>
      </c>
      <c r="E11761" t="s">
        <v>153</v>
      </c>
      <c r="F11761" t="s">
        <v>46</v>
      </c>
      <c r="G11761">
        <v>8</v>
      </c>
      <c r="H11761">
        <v>3388.99</v>
      </c>
      <c r="I11761">
        <v>27111.919999999998</v>
      </c>
      <c r="J11761">
        <v>255</v>
      </c>
      <c r="K11761">
        <v>7</v>
      </c>
      <c r="L11761" t="s">
        <v>18</v>
      </c>
      <c r="M11761">
        <f>(Table1[[#This Row],[Current_Stock]]*Table1[[#This Row],[Unit_Price]])</f>
        <v>864192.45</v>
      </c>
      <c r="N11761" s="12">
        <f>DATE(YEAR(Table1[[#This Row],[Order_Date]]),MONTH(Table1[[#This Row],[Order_Date]]),1)</f>
        <v>45047</v>
      </c>
    </row>
    <row r="11762" spans="1:14">
      <c r="A11762" t="s">
        <v>524</v>
      </c>
      <c r="B11762" t="s">
        <v>197</v>
      </c>
      <c r="C11762" t="s">
        <v>198</v>
      </c>
      <c r="D11762" t="s">
        <v>27</v>
      </c>
      <c r="E11762" t="s">
        <v>251</v>
      </c>
      <c r="F11762" t="s">
        <v>17</v>
      </c>
      <c r="G11762">
        <v>7</v>
      </c>
      <c r="H11762">
        <v>807.26</v>
      </c>
      <c r="I11762">
        <v>5650.82</v>
      </c>
      <c r="J11762">
        <v>521</v>
      </c>
      <c r="K11762">
        <v>14</v>
      </c>
      <c r="L11762" t="s">
        <v>18</v>
      </c>
      <c r="M11762">
        <f>(Table1[[#This Row],[Current_Stock]]*Table1[[#This Row],[Unit_Price]])</f>
        <v>420582.46</v>
      </c>
      <c r="N11762" s="12">
        <f>DATE(YEAR(Table1[[#This Row],[Order_Date]]),MONTH(Table1[[#This Row],[Order_Date]]),1)</f>
        <v>45566</v>
      </c>
    </row>
    <row r="11763" spans="1:14">
      <c r="A11763" t="s">
        <v>990</v>
      </c>
      <c r="B11763" t="s">
        <v>549</v>
      </c>
      <c r="C11763" t="s">
        <v>550</v>
      </c>
      <c r="D11763" t="s">
        <v>96</v>
      </c>
      <c r="E11763" t="s">
        <v>34</v>
      </c>
      <c r="F11763" t="s">
        <v>40</v>
      </c>
      <c r="G11763">
        <v>1</v>
      </c>
      <c r="H11763">
        <v>2138.84</v>
      </c>
      <c r="I11763">
        <v>2138.84</v>
      </c>
      <c r="J11763">
        <v>319</v>
      </c>
      <c r="K11763">
        <v>14</v>
      </c>
      <c r="L11763" t="s">
        <v>55</v>
      </c>
      <c r="M11763">
        <f>(Table1[[#This Row],[Current_Stock]]*Table1[[#This Row],[Unit_Price]])</f>
        <v>682289.96000000008</v>
      </c>
      <c r="N11763" s="12">
        <f>DATE(YEAR(Table1[[#This Row],[Order_Date]]),MONTH(Table1[[#This Row],[Order_Date]]),1)</f>
        <v>45323</v>
      </c>
    </row>
    <row r="11764" spans="1:14">
      <c r="A11764" t="s">
        <v>698</v>
      </c>
      <c r="B11764" t="s">
        <v>535</v>
      </c>
      <c r="C11764" t="s">
        <v>536</v>
      </c>
      <c r="D11764" t="s">
        <v>27</v>
      </c>
      <c r="E11764" t="s">
        <v>160</v>
      </c>
      <c r="F11764" t="s">
        <v>17</v>
      </c>
      <c r="G11764">
        <v>10</v>
      </c>
      <c r="H11764">
        <v>4793.1000000000004</v>
      </c>
      <c r="I11764">
        <v>47931</v>
      </c>
      <c r="J11764">
        <v>562</v>
      </c>
      <c r="K11764">
        <v>5</v>
      </c>
      <c r="L11764" t="s">
        <v>55</v>
      </c>
      <c r="M11764">
        <f>(Table1[[#This Row],[Current_Stock]]*Table1[[#This Row],[Unit_Price]])</f>
        <v>2693722.2</v>
      </c>
      <c r="N11764" s="12">
        <f>DATE(YEAR(Table1[[#This Row],[Order_Date]]),MONTH(Table1[[#This Row],[Order_Date]]),1)</f>
        <v>45139</v>
      </c>
    </row>
    <row r="11765" spans="1:14">
      <c r="A11765" t="s">
        <v>1020</v>
      </c>
      <c r="B11765" t="s">
        <v>1117</v>
      </c>
      <c r="C11765" t="s">
        <v>1118</v>
      </c>
      <c r="D11765" t="s">
        <v>84</v>
      </c>
      <c r="E11765" t="s">
        <v>104</v>
      </c>
      <c r="F11765" t="s">
        <v>40</v>
      </c>
      <c r="G11765">
        <v>18</v>
      </c>
      <c r="H11765">
        <v>14534.01</v>
      </c>
      <c r="I11765">
        <v>261612.18</v>
      </c>
      <c r="J11765">
        <v>146</v>
      </c>
      <c r="K11765">
        <v>7</v>
      </c>
      <c r="L11765" t="s">
        <v>18</v>
      </c>
      <c r="M11765">
        <f>(Table1[[#This Row],[Current_Stock]]*Table1[[#This Row],[Unit_Price]])</f>
        <v>2121965.46</v>
      </c>
      <c r="N11765" s="12">
        <f>DATE(YEAR(Table1[[#This Row],[Order_Date]]),MONTH(Table1[[#This Row],[Order_Date]]),1)</f>
        <v>45323</v>
      </c>
    </row>
    <row r="11766" spans="1:14">
      <c r="A11766" t="s">
        <v>553</v>
      </c>
      <c r="B11766" t="s">
        <v>219</v>
      </c>
      <c r="C11766" t="s">
        <v>220</v>
      </c>
      <c r="D11766" t="s">
        <v>33</v>
      </c>
      <c r="E11766" t="s">
        <v>160</v>
      </c>
      <c r="F11766" t="s">
        <v>40</v>
      </c>
      <c r="G11766">
        <v>25</v>
      </c>
      <c r="H11766">
        <v>459.34</v>
      </c>
      <c r="I11766">
        <v>11483.5</v>
      </c>
      <c r="J11766">
        <v>102</v>
      </c>
      <c r="K11766">
        <v>7</v>
      </c>
      <c r="L11766" t="s">
        <v>18</v>
      </c>
      <c r="M11766">
        <f>(Table1[[#This Row],[Current_Stock]]*Table1[[#This Row],[Unit_Price]])</f>
        <v>46852.68</v>
      </c>
      <c r="N11766" s="12">
        <f>DATE(YEAR(Table1[[#This Row],[Order_Date]]),MONTH(Table1[[#This Row],[Order_Date]]),1)</f>
        <v>45444</v>
      </c>
    </row>
    <row r="11767" spans="1:14">
      <c r="A11767" t="s">
        <v>1042</v>
      </c>
      <c r="B11767" t="s">
        <v>479</v>
      </c>
      <c r="C11767" t="s">
        <v>480</v>
      </c>
      <c r="D11767" t="s">
        <v>84</v>
      </c>
      <c r="E11767" t="s">
        <v>16</v>
      </c>
      <c r="F11767" t="s">
        <v>46</v>
      </c>
      <c r="G11767">
        <v>22</v>
      </c>
      <c r="H11767">
        <v>19670.59</v>
      </c>
      <c r="I11767">
        <v>432752.98</v>
      </c>
      <c r="J11767">
        <v>180</v>
      </c>
      <c r="K11767">
        <v>12</v>
      </c>
      <c r="L11767" t="s">
        <v>18</v>
      </c>
      <c r="M11767">
        <f>(Table1[[#This Row],[Current_Stock]]*Table1[[#This Row],[Unit_Price]])</f>
        <v>3540706.2</v>
      </c>
      <c r="N11767" s="12">
        <f>DATE(YEAR(Table1[[#This Row],[Order_Date]]),MONTH(Table1[[#This Row],[Order_Date]]),1)</f>
        <v>45170</v>
      </c>
    </row>
    <row r="11768" spans="1:14">
      <c r="A11768" t="s">
        <v>413</v>
      </c>
      <c r="B11768" t="s">
        <v>513</v>
      </c>
      <c r="C11768" t="s">
        <v>514</v>
      </c>
      <c r="D11768" t="s">
        <v>96</v>
      </c>
      <c r="E11768" t="s">
        <v>39</v>
      </c>
      <c r="F11768" t="s">
        <v>60</v>
      </c>
      <c r="G11768">
        <v>7</v>
      </c>
      <c r="H11768">
        <v>856.63</v>
      </c>
      <c r="I11768">
        <v>5996.41</v>
      </c>
      <c r="J11768">
        <v>412</v>
      </c>
      <c r="K11768">
        <v>12</v>
      </c>
      <c r="L11768" t="s">
        <v>18</v>
      </c>
      <c r="M11768">
        <f>(Table1[[#This Row],[Current_Stock]]*Table1[[#This Row],[Unit_Price]])</f>
        <v>352931.56</v>
      </c>
      <c r="N11768" s="12">
        <f>DATE(YEAR(Table1[[#This Row],[Order_Date]]),MONTH(Table1[[#This Row],[Order_Date]]),1)</f>
        <v>44986</v>
      </c>
    </row>
    <row r="11769" spans="1:14">
      <c r="A11769" t="s">
        <v>675</v>
      </c>
      <c r="B11769" t="s">
        <v>485</v>
      </c>
      <c r="C11769" t="s">
        <v>486</v>
      </c>
      <c r="D11769" t="s">
        <v>27</v>
      </c>
      <c r="E11769" t="s">
        <v>269</v>
      </c>
      <c r="F11769" t="s">
        <v>17</v>
      </c>
      <c r="G11769">
        <v>8</v>
      </c>
      <c r="H11769">
        <v>2552.35</v>
      </c>
      <c r="I11769">
        <v>20418.8</v>
      </c>
      <c r="J11769">
        <v>531</v>
      </c>
      <c r="K11769">
        <v>11</v>
      </c>
      <c r="L11769" t="s">
        <v>55</v>
      </c>
      <c r="M11769">
        <f>(Table1[[#This Row],[Current_Stock]]*Table1[[#This Row],[Unit_Price]])</f>
        <v>1355297.8499999999</v>
      </c>
      <c r="N11769" s="12">
        <f>DATE(YEAR(Table1[[#This Row],[Order_Date]]),MONTH(Table1[[#This Row],[Order_Date]]),1)</f>
        <v>45170</v>
      </c>
    </row>
    <row r="11770" spans="1:14">
      <c r="A11770" t="s">
        <v>1184</v>
      </c>
      <c r="B11770" t="s">
        <v>485</v>
      </c>
      <c r="C11770" t="s">
        <v>486</v>
      </c>
      <c r="D11770" t="s">
        <v>27</v>
      </c>
      <c r="E11770" t="s">
        <v>243</v>
      </c>
      <c r="F11770" t="s">
        <v>40</v>
      </c>
      <c r="G11770">
        <v>2</v>
      </c>
      <c r="H11770">
        <v>4005.62</v>
      </c>
      <c r="I11770">
        <v>8011.24</v>
      </c>
      <c r="J11770">
        <v>397</v>
      </c>
      <c r="K11770">
        <v>14</v>
      </c>
      <c r="L11770" t="s">
        <v>55</v>
      </c>
      <c r="M11770">
        <f>(Table1[[#This Row],[Current_Stock]]*Table1[[#This Row],[Unit_Price]])</f>
        <v>1590231.14</v>
      </c>
      <c r="N11770" s="12">
        <f>DATE(YEAR(Table1[[#This Row],[Order_Date]]),MONTH(Table1[[#This Row],[Order_Date]]),1)</f>
        <v>45383</v>
      </c>
    </row>
    <row r="11771" spans="1:14">
      <c r="A11771" t="s">
        <v>655</v>
      </c>
      <c r="B11771" t="s">
        <v>71</v>
      </c>
      <c r="C11771" t="s">
        <v>72</v>
      </c>
      <c r="D11771" t="s">
        <v>15</v>
      </c>
      <c r="E11771" t="s">
        <v>160</v>
      </c>
      <c r="F11771" t="s">
        <v>46</v>
      </c>
      <c r="G11771">
        <v>13</v>
      </c>
      <c r="H11771">
        <v>96.24</v>
      </c>
      <c r="I11771">
        <v>1251.1199999999999</v>
      </c>
      <c r="J11771">
        <v>224</v>
      </c>
      <c r="K11771">
        <v>13</v>
      </c>
      <c r="L11771" t="s">
        <v>18</v>
      </c>
      <c r="M11771">
        <f>(Table1[[#This Row],[Current_Stock]]*Table1[[#This Row],[Unit_Price]])</f>
        <v>21557.759999999998</v>
      </c>
      <c r="N11771" s="12">
        <f>DATE(YEAR(Table1[[#This Row],[Order_Date]]),MONTH(Table1[[#This Row],[Order_Date]]),1)</f>
        <v>45323</v>
      </c>
    </row>
    <row r="11772" spans="1:14">
      <c r="A11772" t="s">
        <v>903</v>
      </c>
      <c r="B11772" t="s">
        <v>31</v>
      </c>
      <c r="C11772" t="s">
        <v>32</v>
      </c>
      <c r="D11772" t="s">
        <v>33</v>
      </c>
      <c r="E11772" t="s">
        <v>34</v>
      </c>
      <c r="F11772" t="s">
        <v>17</v>
      </c>
      <c r="G11772">
        <v>18</v>
      </c>
      <c r="H11772">
        <v>1676.1</v>
      </c>
      <c r="I11772">
        <v>30169.8</v>
      </c>
      <c r="J11772">
        <v>134</v>
      </c>
      <c r="K11772">
        <v>13</v>
      </c>
      <c r="L11772" t="s">
        <v>18</v>
      </c>
      <c r="M11772">
        <f>(Table1[[#This Row],[Current_Stock]]*Table1[[#This Row],[Unit_Price]])</f>
        <v>224597.4</v>
      </c>
      <c r="N11772" s="12">
        <f>DATE(YEAR(Table1[[#This Row],[Order_Date]]),MONTH(Table1[[#This Row],[Order_Date]]),1)</f>
        <v>44927</v>
      </c>
    </row>
    <row r="11773" spans="1:14">
      <c r="A11773" t="s">
        <v>206</v>
      </c>
      <c r="B11773" t="s">
        <v>233</v>
      </c>
      <c r="C11773" t="s">
        <v>234</v>
      </c>
      <c r="D11773" t="s">
        <v>44</v>
      </c>
      <c r="E11773" t="s">
        <v>50</v>
      </c>
      <c r="F11773" t="s">
        <v>60</v>
      </c>
      <c r="G11773">
        <v>37</v>
      </c>
      <c r="H11773">
        <v>474.36</v>
      </c>
      <c r="I11773">
        <v>17551.32</v>
      </c>
      <c r="J11773">
        <v>99</v>
      </c>
      <c r="K11773">
        <v>9</v>
      </c>
      <c r="L11773" t="s">
        <v>105</v>
      </c>
      <c r="M11773">
        <f>(Table1[[#This Row],[Current_Stock]]*Table1[[#This Row],[Unit_Price]])</f>
        <v>46961.64</v>
      </c>
      <c r="N11773" s="12">
        <f>DATE(YEAR(Table1[[#This Row],[Order_Date]]),MONTH(Table1[[#This Row],[Order_Date]]),1)</f>
        <v>45078</v>
      </c>
    </row>
    <row r="11774" spans="1:14">
      <c r="A11774" t="s">
        <v>1006</v>
      </c>
      <c r="B11774" t="s">
        <v>432</v>
      </c>
      <c r="C11774" t="s">
        <v>433</v>
      </c>
      <c r="D11774" t="s">
        <v>96</v>
      </c>
      <c r="E11774" t="s">
        <v>153</v>
      </c>
      <c r="F11774" t="s">
        <v>46</v>
      </c>
      <c r="G11774">
        <v>2</v>
      </c>
      <c r="H11774">
        <v>2567.4499999999998</v>
      </c>
      <c r="I11774">
        <v>5134.8999999999996</v>
      </c>
      <c r="J11774">
        <v>329</v>
      </c>
      <c r="K11774">
        <v>9</v>
      </c>
      <c r="L11774" t="s">
        <v>18</v>
      </c>
      <c r="M11774">
        <f>(Table1[[#This Row],[Current_Stock]]*Table1[[#This Row],[Unit_Price]])</f>
        <v>844691.04999999993</v>
      </c>
      <c r="N11774" s="12">
        <f>DATE(YEAR(Table1[[#This Row],[Order_Date]]),MONTH(Table1[[#This Row],[Order_Date]]),1)</f>
        <v>45505</v>
      </c>
    </row>
    <row r="11775" spans="1:14">
      <c r="A11775" t="s">
        <v>1096</v>
      </c>
      <c r="B11775" t="s">
        <v>752</v>
      </c>
      <c r="C11775" t="s">
        <v>753</v>
      </c>
      <c r="D11775" t="s">
        <v>183</v>
      </c>
      <c r="E11775" t="s">
        <v>23</v>
      </c>
      <c r="F11775" t="s">
        <v>17</v>
      </c>
      <c r="G11775">
        <v>14</v>
      </c>
      <c r="H11775">
        <v>1394.63</v>
      </c>
      <c r="I11775">
        <v>19524.82</v>
      </c>
      <c r="J11775">
        <v>122</v>
      </c>
      <c r="K11775">
        <v>4</v>
      </c>
      <c r="L11775" t="s">
        <v>18</v>
      </c>
      <c r="M11775">
        <f>(Table1[[#This Row],[Current_Stock]]*Table1[[#This Row],[Unit_Price]])</f>
        <v>170144.86000000002</v>
      </c>
      <c r="N11775" s="12">
        <f>DATE(YEAR(Table1[[#This Row],[Order_Date]]),MONTH(Table1[[#This Row],[Order_Date]]),1)</f>
        <v>45047</v>
      </c>
    </row>
    <row r="11776" spans="1:14">
      <c r="A11776" t="s">
        <v>47</v>
      </c>
      <c r="B11776" t="s">
        <v>358</v>
      </c>
      <c r="C11776" t="s">
        <v>359</v>
      </c>
      <c r="D11776" t="s">
        <v>53</v>
      </c>
      <c r="E11776" t="s">
        <v>184</v>
      </c>
      <c r="F11776" t="s">
        <v>46</v>
      </c>
      <c r="G11776">
        <v>7</v>
      </c>
      <c r="H11776">
        <v>2037.5</v>
      </c>
      <c r="I11776">
        <v>14262.5</v>
      </c>
      <c r="J11776">
        <v>364</v>
      </c>
      <c r="K11776">
        <v>4</v>
      </c>
      <c r="L11776" t="s">
        <v>18</v>
      </c>
      <c r="M11776">
        <f>(Table1[[#This Row],[Current_Stock]]*Table1[[#This Row],[Unit_Price]])</f>
        <v>741650</v>
      </c>
      <c r="N11776" s="12">
        <f>DATE(YEAR(Table1[[#This Row],[Order_Date]]),MONTH(Table1[[#This Row],[Order_Date]]),1)</f>
        <v>45505</v>
      </c>
    </row>
    <row r="11777" spans="1:14">
      <c r="A11777" t="s">
        <v>822</v>
      </c>
      <c r="B11777" t="s">
        <v>13</v>
      </c>
      <c r="C11777" t="s">
        <v>14</v>
      </c>
      <c r="D11777" t="s">
        <v>15</v>
      </c>
      <c r="E11777" t="s">
        <v>34</v>
      </c>
      <c r="F11777" t="s">
        <v>60</v>
      </c>
      <c r="G11777">
        <v>22</v>
      </c>
      <c r="H11777">
        <v>414.19</v>
      </c>
      <c r="I11777">
        <v>9112.18</v>
      </c>
      <c r="J11777">
        <v>227</v>
      </c>
      <c r="K11777">
        <v>8</v>
      </c>
      <c r="L11777" t="s">
        <v>18</v>
      </c>
      <c r="M11777">
        <f>(Table1[[#This Row],[Current_Stock]]*Table1[[#This Row],[Unit_Price]])</f>
        <v>94021.13</v>
      </c>
      <c r="N11777" s="12">
        <f>DATE(YEAR(Table1[[#This Row],[Order_Date]]),MONTH(Table1[[#This Row],[Order_Date]]),1)</f>
        <v>44986</v>
      </c>
    </row>
    <row r="11778" spans="1:14">
      <c r="A11778" t="s">
        <v>131</v>
      </c>
      <c r="B11778" t="s">
        <v>623</v>
      </c>
      <c r="C11778" t="s">
        <v>624</v>
      </c>
      <c r="D11778" t="s">
        <v>38</v>
      </c>
      <c r="E11778" t="s">
        <v>28</v>
      </c>
      <c r="F11778" t="s">
        <v>60</v>
      </c>
      <c r="G11778">
        <v>11</v>
      </c>
      <c r="H11778">
        <v>3246.51</v>
      </c>
      <c r="I11778">
        <v>35711.61</v>
      </c>
      <c r="J11778">
        <v>213</v>
      </c>
      <c r="K11778">
        <v>14</v>
      </c>
      <c r="L11778" t="s">
        <v>18</v>
      </c>
      <c r="M11778">
        <f>(Table1[[#This Row],[Current_Stock]]*Table1[[#This Row],[Unit_Price]])</f>
        <v>691506.63</v>
      </c>
      <c r="N11778" s="12">
        <f>DATE(YEAR(Table1[[#This Row],[Order_Date]]),MONTH(Table1[[#This Row],[Order_Date]]),1)</f>
        <v>45413</v>
      </c>
    </row>
    <row r="11779" spans="1:14">
      <c r="A11779" t="s">
        <v>1291</v>
      </c>
      <c r="B11779" t="s">
        <v>1268</v>
      </c>
      <c r="C11779" t="s">
        <v>1269</v>
      </c>
      <c r="D11779" t="s">
        <v>38</v>
      </c>
      <c r="E11779" t="s">
        <v>167</v>
      </c>
      <c r="F11779" t="s">
        <v>17</v>
      </c>
      <c r="G11779">
        <v>25</v>
      </c>
      <c r="H11779">
        <v>776.33</v>
      </c>
      <c r="I11779">
        <v>19408.25</v>
      </c>
      <c r="J11779">
        <v>115</v>
      </c>
      <c r="K11779">
        <v>8</v>
      </c>
      <c r="L11779" t="s">
        <v>18</v>
      </c>
      <c r="M11779">
        <f>(Table1[[#This Row],[Current_Stock]]*Table1[[#This Row],[Unit_Price]])</f>
        <v>89277.950000000012</v>
      </c>
      <c r="N11779" s="12">
        <f>DATE(YEAR(Table1[[#This Row],[Order_Date]]),MONTH(Table1[[#This Row],[Order_Date]]),1)</f>
        <v>45474</v>
      </c>
    </row>
    <row r="11780" spans="1:14">
      <c r="A11780" t="s">
        <v>1358</v>
      </c>
      <c r="B11780" t="s">
        <v>315</v>
      </c>
      <c r="C11780" t="s">
        <v>316</v>
      </c>
      <c r="D11780" t="s">
        <v>38</v>
      </c>
      <c r="E11780" t="s">
        <v>54</v>
      </c>
      <c r="F11780" t="s">
        <v>17</v>
      </c>
      <c r="G11780">
        <v>20</v>
      </c>
      <c r="H11780">
        <v>2077.67</v>
      </c>
      <c r="I11780">
        <v>41553.4</v>
      </c>
      <c r="J11780">
        <v>172</v>
      </c>
      <c r="K11780">
        <v>14</v>
      </c>
      <c r="L11780" t="s">
        <v>18</v>
      </c>
      <c r="M11780">
        <f>(Table1[[#This Row],[Current_Stock]]*Table1[[#This Row],[Unit_Price]])</f>
        <v>357359.24</v>
      </c>
      <c r="N11780" s="12">
        <f>DATE(YEAR(Table1[[#This Row],[Order_Date]]),MONTH(Table1[[#This Row],[Order_Date]]),1)</f>
        <v>45627</v>
      </c>
    </row>
    <row r="11781" spans="1:14">
      <c r="A11781" t="s">
        <v>1245</v>
      </c>
      <c r="B11781" t="s">
        <v>1039</v>
      </c>
      <c r="C11781" t="s">
        <v>1040</v>
      </c>
      <c r="D11781" t="s">
        <v>183</v>
      </c>
      <c r="E11781" t="s">
        <v>189</v>
      </c>
      <c r="F11781" t="s">
        <v>40</v>
      </c>
      <c r="G11781">
        <v>19</v>
      </c>
      <c r="H11781">
        <v>4991.71</v>
      </c>
      <c r="I11781">
        <v>94842.49</v>
      </c>
      <c r="J11781">
        <v>227</v>
      </c>
      <c r="K11781">
        <v>12</v>
      </c>
      <c r="L11781" t="s">
        <v>18</v>
      </c>
      <c r="M11781">
        <f>(Table1[[#This Row],[Current_Stock]]*Table1[[#This Row],[Unit_Price]])</f>
        <v>1133118.17</v>
      </c>
      <c r="N11781" s="12">
        <f>DATE(YEAR(Table1[[#This Row],[Order_Date]]),MONTH(Table1[[#This Row],[Order_Date]]),1)</f>
        <v>45474</v>
      </c>
    </row>
    <row r="11782" spans="1:14">
      <c r="A11782" t="s">
        <v>413</v>
      </c>
      <c r="B11782" t="s">
        <v>998</v>
      </c>
      <c r="C11782" t="s">
        <v>999</v>
      </c>
      <c r="D11782" t="s">
        <v>38</v>
      </c>
      <c r="E11782" t="s">
        <v>282</v>
      </c>
      <c r="F11782" t="s">
        <v>29</v>
      </c>
      <c r="G11782">
        <v>15</v>
      </c>
      <c r="H11782">
        <v>1200.1500000000001</v>
      </c>
      <c r="I11782">
        <v>18002.25</v>
      </c>
      <c r="J11782">
        <v>86</v>
      </c>
      <c r="K11782">
        <v>2</v>
      </c>
      <c r="L11782" t="s">
        <v>18</v>
      </c>
      <c r="M11782">
        <f>(Table1[[#This Row],[Current_Stock]]*Table1[[#This Row],[Unit_Price]])</f>
        <v>103212.90000000001</v>
      </c>
      <c r="N11782" s="12">
        <f>DATE(YEAR(Table1[[#This Row],[Order_Date]]),MONTH(Table1[[#This Row],[Order_Date]]),1)</f>
        <v>44986</v>
      </c>
    </row>
    <row r="11783" spans="1:14">
      <c r="A11783" t="s">
        <v>901</v>
      </c>
      <c r="B11783" t="s">
        <v>213</v>
      </c>
      <c r="C11783" t="s">
        <v>214</v>
      </c>
      <c r="D11783" t="s">
        <v>33</v>
      </c>
      <c r="E11783" t="s">
        <v>173</v>
      </c>
      <c r="F11783" t="s">
        <v>17</v>
      </c>
      <c r="G11783">
        <v>24</v>
      </c>
      <c r="H11783">
        <v>3608.58</v>
      </c>
      <c r="I11783">
        <v>86605.92</v>
      </c>
      <c r="J11783">
        <v>152</v>
      </c>
      <c r="K11783">
        <v>14</v>
      </c>
      <c r="L11783" t="s">
        <v>18</v>
      </c>
      <c r="M11783">
        <f>(Table1[[#This Row],[Current_Stock]]*Table1[[#This Row],[Unit_Price]])</f>
        <v>548504.16</v>
      </c>
      <c r="N11783" s="12">
        <f>DATE(YEAR(Table1[[#This Row],[Order_Date]]),MONTH(Table1[[#This Row],[Order_Date]]),1)</f>
        <v>45017</v>
      </c>
    </row>
    <row r="11784" spans="1:14">
      <c r="A11784" t="s">
        <v>911</v>
      </c>
      <c r="B11784" t="s">
        <v>913</v>
      </c>
      <c r="C11784" t="s">
        <v>914</v>
      </c>
      <c r="D11784" t="s">
        <v>33</v>
      </c>
      <c r="E11784" t="s">
        <v>73</v>
      </c>
      <c r="F11784" t="s">
        <v>60</v>
      </c>
      <c r="G11784">
        <v>22</v>
      </c>
      <c r="H11784">
        <v>4703.82</v>
      </c>
      <c r="I11784">
        <v>103484.04</v>
      </c>
      <c r="J11784">
        <v>179</v>
      </c>
      <c r="K11784">
        <v>12</v>
      </c>
      <c r="L11784" t="s">
        <v>18</v>
      </c>
      <c r="M11784">
        <f>(Table1[[#This Row],[Current_Stock]]*Table1[[#This Row],[Unit_Price]])</f>
        <v>841983.77999999991</v>
      </c>
      <c r="N11784" s="12">
        <f>DATE(YEAR(Table1[[#This Row],[Order_Date]]),MONTH(Table1[[#This Row],[Order_Date]]),1)</f>
        <v>45323</v>
      </c>
    </row>
    <row r="11785" spans="1:14">
      <c r="A11785" t="s">
        <v>599</v>
      </c>
      <c r="B11785" t="s">
        <v>401</v>
      </c>
      <c r="C11785" t="s">
        <v>402</v>
      </c>
      <c r="D11785" t="s">
        <v>33</v>
      </c>
      <c r="E11785" t="s">
        <v>80</v>
      </c>
      <c r="F11785" t="s">
        <v>40</v>
      </c>
      <c r="G11785">
        <v>21</v>
      </c>
      <c r="H11785">
        <v>398.86</v>
      </c>
      <c r="I11785">
        <v>8376.06</v>
      </c>
      <c r="J11785">
        <v>169</v>
      </c>
      <c r="K11785">
        <v>14</v>
      </c>
      <c r="L11785" t="s">
        <v>18</v>
      </c>
      <c r="M11785">
        <f>(Table1[[#This Row],[Current_Stock]]*Table1[[#This Row],[Unit_Price]])</f>
        <v>67407.34</v>
      </c>
      <c r="N11785" s="12">
        <f>DATE(YEAR(Table1[[#This Row],[Order_Date]]),MONTH(Table1[[#This Row],[Order_Date]]),1)</f>
        <v>45200</v>
      </c>
    </row>
    <row r="11786" spans="1:14">
      <c r="A11786" t="s">
        <v>1067</v>
      </c>
      <c r="B11786" t="s">
        <v>673</v>
      </c>
      <c r="C11786" t="s">
        <v>674</v>
      </c>
      <c r="D11786" t="s">
        <v>22</v>
      </c>
      <c r="E11786" t="s">
        <v>173</v>
      </c>
      <c r="F11786" t="s">
        <v>40</v>
      </c>
      <c r="G11786">
        <v>49</v>
      </c>
      <c r="H11786">
        <v>10611.7</v>
      </c>
      <c r="I11786">
        <v>519973.3</v>
      </c>
      <c r="J11786">
        <v>60</v>
      </c>
      <c r="K11786">
        <v>2</v>
      </c>
      <c r="L11786" t="s">
        <v>18</v>
      </c>
      <c r="M11786">
        <f>(Table1[[#This Row],[Current_Stock]]*Table1[[#This Row],[Unit_Price]])</f>
        <v>636702</v>
      </c>
      <c r="N11786" s="12">
        <f>DATE(YEAR(Table1[[#This Row],[Order_Date]]),MONTH(Table1[[#This Row],[Order_Date]]),1)</f>
        <v>45536</v>
      </c>
    </row>
    <row r="11787" spans="1:14">
      <c r="A11787" t="s">
        <v>1114</v>
      </c>
      <c r="B11787" t="s">
        <v>201</v>
      </c>
      <c r="C11787" t="s">
        <v>202</v>
      </c>
      <c r="D11787" t="s">
        <v>22</v>
      </c>
      <c r="E11787" t="s">
        <v>277</v>
      </c>
      <c r="F11787" t="s">
        <v>17</v>
      </c>
      <c r="G11787">
        <v>64</v>
      </c>
      <c r="H11787">
        <v>16847.78</v>
      </c>
      <c r="I11787">
        <v>1078257.92</v>
      </c>
      <c r="J11787">
        <v>56</v>
      </c>
      <c r="K11787">
        <v>14</v>
      </c>
      <c r="L11787" t="s">
        <v>18</v>
      </c>
      <c r="M11787">
        <f>(Table1[[#This Row],[Current_Stock]]*Table1[[#This Row],[Unit_Price]])</f>
        <v>943475.67999999993</v>
      </c>
      <c r="N11787" s="12">
        <f>DATE(YEAR(Table1[[#This Row],[Order_Date]]),MONTH(Table1[[#This Row],[Order_Date]]),1)</f>
        <v>45597</v>
      </c>
    </row>
    <row r="11788" spans="1:14">
      <c r="A11788" t="s">
        <v>1332</v>
      </c>
      <c r="B11788" t="s">
        <v>344</v>
      </c>
      <c r="C11788" t="s">
        <v>345</v>
      </c>
      <c r="D11788" t="s">
        <v>183</v>
      </c>
      <c r="E11788" t="s">
        <v>80</v>
      </c>
      <c r="F11788" t="s">
        <v>40</v>
      </c>
      <c r="G11788">
        <v>19</v>
      </c>
      <c r="H11788">
        <v>307.67</v>
      </c>
      <c r="I11788">
        <v>5845.73</v>
      </c>
      <c r="J11788">
        <v>133</v>
      </c>
      <c r="K11788">
        <v>4</v>
      </c>
      <c r="L11788" t="s">
        <v>18</v>
      </c>
      <c r="M11788">
        <f>(Table1[[#This Row],[Current_Stock]]*Table1[[#This Row],[Unit_Price]])</f>
        <v>40920.11</v>
      </c>
      <c r="N11788" s="12">
        <f>DATE(YEAR(Table1[[#This Row],[Order_Date]]),MONTH(Table1[[#This Row],[Order_Date]]),1)</f>
        <v>45413</v>
      </c>
    </row>
    <row r="11789" spans="1:14">
      <c r="A11789" t="s">
        <v>599</v>
      </c>
      <c r="B11789" t="s">
        <v>630</v>
      </c>
      <c r="C11789" t="s">
        <v>631</v>
      </c>
      <c r="D11789" t="s">
        <v>44</v>
      </c>
      <c r="E11789" t="s">
        <v>45</v>
      </c>
      <c r="F11789" t="s">
        <v>40</v>
      </c>
      <c r="G11789">
        <v>42</v>
      </c>
      <c r="H11789">
        <v>1380.27</v>
      </c>
      <c r="I11789">
        <v>57971.34</v>
      </c>
      <c r="J11789">
        <v>67</v>
      </c>
      <c r="K11789">
        <v>9</v>
      </c>
      <c r="L11789" t="s">
        <v>18</v>
      </c>
      <c r="M11789">
        <f>(Table1[[#This Row],[Current_Stock]]*Table1[[#This Row],[Unit_Price]])</f>
        <v>92478.09</v>
      </c>
      <c r="N11789" s="12">
        <f>DATE(YEAR(Table1[[#This Row],[Order_Date]]),MONTH(Table1[[#This Row],[Order_Date]]),1)</f>
        <v>45200</v>
      </c>
    </row>
    <row r="11790" spans="1:14">
      <c r="A11790" t="s">
        <v>1335</v>
      </c>
      <c r="B11790" t="s">
        <v>832</v>
      </c>
      <c r="C11790" t="s">
        <v>833</v>
      </c>
      <c r="D11790" t="s">
        <v>22</v>
      </c>
      <c r="E11790" t="s">
        <v>34</v>
      </c>
      <c r="F11790" t="s">
        <v>40</v>
      </c>
      <c r="G11790">
        <v>20</v>
      </c>
      <c r="H11790">
        <v>10401.61</v>
      </c>
      <c r="I11790">
        <v>208032.2</v>
      </c>
      <c r="J11790">
        <v>96</v>
      </c>
      <c r="K11790">
        <v>8</v>
      </c>
      <c r="L11790" t="s">
        <v>18</v>
      </c>
      <c r="M11790">
        <f>(Table1[[#This Row],[Current_Stock]]*Table1[[#This Row],[Unit_Price]])</f>
        <v>998554.56</v>
      </c>
      <c r="N11790" s="12">
        <f>DATE(YEAR(Table1[[#This Row],[Order_Date]]),MONTH(Table1[[#This Row],[Order_Date]]),1)</f>
        <v>45139</v>
      </c>
    </row>
    <row r="11791" spans="1:14">
      <c r="A11791" t="s">
        <v>1350</v>
      </c>
      <c r="B11791" t="s">
        <v>165</v>
      </c>
      <c r="C11791" t="s">
        <v>166</v>
      </c>
      <c r="D11791" t="s">
        <v>53</v>
      </c>
      <c r="E11791" t="s">
        <v>330</v>
      </c>
      <c r="F11791" t="s">
        <v>46</v>
      </c>
      <c r="G11791">
        <v>5</v>
      </c>
      <c r="H11791">
        <v>2382.3200000000002</v>
      </c>
      <c r="I11791">
        <v>11911.6</v>
      </c>
      <c r="J11791">
        <v>326</v>
      </c>
      <c r="K11791">
        <v>9</v>
      </c>
      <c r="L11791" t="s">
        <v>18</v>
      </c>
      <c r="M11791">
        <f>(Table1[[#This Row],[Current_Stock]]*Table1[[#This Row],[Unit_Price]])</f>
        <v>776636.32000000007</v>
      </c>
      <c r="N11791" s="12">
        <f>DATE(YEAR(Table1[[#This Row],[Order_Date]]),MONTH(Table1[[#This Row],[Order_Date]]),1)</f>
        <v>45597</v>
      </c>
    </row>
    <row r="11792" spans="1:14">
      <c r="A11792" t="s">
        <v>640</v>
      </c>
      <c r="B11792" t="s">
        <v>895</v>
      </c>
      <c r="C11792" t="s">
        <v>896</v>
      </c>
      <c r="D11792" t="s">
        <v>38</v>
      </c>
      <c r="E11792" t="s">
        <v>97</v>
      </c>
      <c r="F11792" t="s">
        <v>40</v>
      </c>
      <c r="G11792">
        <v>11</v>
      </c>
      <c r="H11792">
        <v>2574.42</v>
      </c>
      <c r="I11792">
        <v>28318.62</v>
      </c>
      <c r="J11792">
        <v>229</v>
      </c>
      <c r="K11792">
        <v>11</v>
      </c>
      <c r="L11792" t="s">
        <v>18</v>
      </c>
      <c r="M11792">
        <f>(Table1[[#This Row],[Current_Stock]]*Table1[[#This Row],[Unit_Price]])</f>
        <v>589542.18000000005</v>
      </c>
      <c r="N11792" s="12">
        <f>DATE(YEAR(Table1[[#This Row],[Order_Date]]),MONTH(Table1[[#This Row],[Order_Date]]),1)</f>
        <v>45292</v>
      </c>
    </row>
    <row r="11793" spans="1:14">
      <c r="A11793" t="s">
        <v>259</v>
      </c>
      <c r="B11793" t="s">
        <v>707</v>
      </c>
      <c r="C11793" t="s">
        <v>708</v>
      </c>
      <c r="D11793" t="s">
        <v>44</v>
      </c>
      <c r="E11793" t="s">
        <v>104</v>
      </c>
      <c r="F11793" t="s">
        <v>40</v>
      </c>
      <c r="G11793">
        <v>45</v>
      </c>
      <c r="H11793">
        <v>562.20000000000005</v>
      </c>
      <c r="I11793">
        <v>25299</v>
      </c>
      <c r="J11793">
        <v>51</v>
      </c>
      <c r="K11793">
        <v>3</v>
      </c>
      <c r="L11793" t="s">
        <v>18</v>
      </c>
      <c r="M11793">
        <f>(Table1[[#This Row],[Current_Stock]]*Table1[[#This Row],[Unit_Price]])</f>
        <v>28672.2</v>
      </c>
      <c r="N11793" s="12">
        <f>DATE(YEAR(Table1[[#This Row],[Order_Date]]),MONTH(Table1[[#This Row],[Order_Date]]),1)</f>
        <v>45170</v>
      </c>
    </row>
    <row r="11794" spans="1:14">
      <c r="A11794" t="s">
        <v>64</v>
      </c>
      <c r="B11794" t="s">
        <v>377</v>
      </c>
      <c r="C11794" t="s">
        <v>378</v>
      </c>
      <c r="D11794" t="s">
        <v>22</v>
      </c>
      <c r="E11794" t="s">
        <v>23</v>
      </c>
      <c r="F11794" t="s">
        <v>29</v>
      </c>
      <c r="G11794">
        <v>73</v>
      </c>
      <c r="H11794">
        <v>10234.4</v>
      </c>
      <c r="I11794">
        <v>747111.2</v>
      </c>
      <c r="J11794">
        <v>99</v>
      </c>
      <c r="K11794">
        <v>12</v>
      </c>
      <c r="L11794" t="s">
        <v>105</v>
      </c>
      <c r="M11794">
        <f>(Table1[[#This Row],[Current_Stock]]*Table1[[#This Row],[Unit_Price]])</f>
        <v>1013205.6</v>
      </c>
      <c r="N11794" s="12">
        <f>DATE(YEAR(Table1[[#This Row],[Order_Date]]),MONTH(Table1[[#This Row],[Order_Date]]),1)</f>
        <v>45597</v>
      </c>
    </row>
    <row r="11795" spans="1:14">
      <c r="A11795" t="s">
        <v>1113</v>
      </c>
      <c r="B11795" t="s">
        <v>865</v>
      </c>
      <c r="C11795" t="s">
        <v>866</v>
      </c>
      <c r="D11795" t="s">
        <v>22</v>
      </c>
      <c r="E11795" t="s">
        <v>28</v>
      </c>
      <c r="F11795" t="s">
        <v>40</v>
      </c>
      <c r="G11795">
        <v>39</v>
      </c>
      <c r="H11795">
        <v>13903.18</v>
      </c>
      <c r="I11795">
        <v>542224.02</v>
      </c>
      <c r="J11795">
        <v>97</v>
      </c>
      <c r="K11795">
        <v>13</v>
      </c>
      <c r="L11795" t="s">
        <v>105</v>
      </c>
      <c r="M11795">
        <f>(Table1[[#This Row],[Current_Stock]]*Table1[[#This Row],[Unit_Price]])</f>
        <v>1348608.46</v>
      </c>
      <c r="N11795" s="12">
        <f>DATE(YEAR(Table1[[#This Row],[Order_Date]]),MONTH(Table1[[#This Row],[Order_Date]]),1)</f>
        <v>45444</v>
      </c>
    </row>
    <row r="11796" spans="1:14">
      <c r="A11796" t="s">
        <v>888</v>
      </c>
      <c r="B11796" t="s">
        <v>1092</v>
      </c>
      <c r="C11796" t="s">
        <v>1093</v>
      </c>
      <c r="D11796" t="s">
        <v>96</v>
      </c>
      <c r="E11796" t="s">
        <v>330</v>
      </c>
      <c r="F11796" t="s">
        <v>29</v>
      </c>
      <c r="G11796">
        <v>8</v>
      </c>
      <c r="H11796">
        <v>3619.06</v>
      </c>
      <c r="I11796">
        <v>28952.48</v>
      </c>
      <c r="J11796">
        <v>253</v>
      </c>
      <c r="K11796">
        <v>12</v>
      </c>
      <c r="L11796" t="s">
        <v>18</v>
      </c>
      <c r="M11796">
        <f>(Table1[[#This Row],[Current_Stock]]*Table1[[#This Row],[Unit_Price]])</f>
        <v>915622.17999999993</v>
      </c>
      <c r="N11796" s="12">
        <f>DATE(YEAR(Table1[[#This Row],[Order_Date]]),MONTH(Table1[[#This Row],[Order_Date]]),1)</f>
        <v>45292</v>
      </c>
    </row>
    <row r="11797" spans="1:14">
      <c r="A11797" t="s">
        <v>887</v>
      </c>
      <c r="B11797" t="s">
        <v>374</v>
      </c>
      <c r="C11797" t="s">
        <v>375</v>
      </c>
      <c r="D11797" t="s">
        <v>53</v>
      </c>
      <c r="E11797" t="s">
        <v>59</v>
      </c>
      <c r="F11797" t="s">
        <v>29</v>
      </c>
      <c r="G11797">
        <v>9</v>
      </c>
      <c r="H11797">
        <v>1974.47</v>
      </c>
      <c r="I11797">
        <v>17770.23</v>
      </c>
      <c r="J11797">
        <v>386</v>
      </c>
      <c r="K11797">
        <v>8</v>
      </c>
      <c r="L11797" t="s">
        <v>18</v>
      </c>
      <c r="M11797">
        <f>(Table1[[#This Row],[Current_Stock]]*Table1[[#This Row],[Unit_Price]])</f>
        <v>762145.42</v>
      </c>
      <c r="N11797" s="12">
        <f>DATE(YEAR(Table1[[#This Row],[Order_Date]]),MONTH(Table1[[#This Row],[Order_Date]]),1)</f>
        <v>45536</v>
      </c>
    </row>
    <row r="11798" spans="1:14">
      <c r="A11798" t="s">
        <v>1322</v>
      </c>
      <c r="B11798" t="s">
        <v>1034</v>
      </c>
      <c r="C11798" t="s">
        <v>1035</v>
      </c>
      <c r="D11798" t="s">
        <v>84</v>
      </c>
      <c r="E11798" t="s">
        <v>269</v>
      </c>
      <c r="F11798" t="s">
        <v>17</v>
      </c>
      <c r="G11798">
        <v>20</v>
      </c>
      <c r="H11798">
        <v>20109.419999999998</v>
      </c>
      <c r="I11798">
        <v>402188.4</v>
      </c>
      <c r="J11798">
        <v>237</v>
      </c>
      <c r="K11798">
        <v>12</v>
      </c>
      <c r="L11798" t="s">
        <v>18</v>
      </c>
      <c r="M11798">
        <f>(Table1[[#This Row],[Current_Stock]]*Table1[[#This Row],[Unit_Price]])</f>
        <v>4765932.54</v>
      </c>
      <c r="N11798" s="12">
        <f>DATE(YEAR(Table1[[#This Row],[Order_Date]]),MONTH(Table1[[#This Row],[Order_Date]]),1)</f>
        <v>45352</v>
      </c>
    </row>
    <row r="11799" spans="1:14">
      <c r="A11799" t="s">
        <v>729</v>
      </c>
      <c r="B11799" t="s">
        <v>865</v>
      </c>
      <c r="C11799" t="s">
        <v>866</v>
      </c>
      <c r="D11799" t="s">
        <v>22</v>
      </c>
      <c r="E11799" t="s">
        <v>251</v>
      </c>
      <c r="F11799" t="s">
        <v>40</v>
      </c>
      <c r="G11799">
        <v>23</v>
      </c>
      <c r="H11799">
        <v>8041.5</v>
      </c>
      <c r="I11799">
        <v>184954.5</v>
      </c>
      <c r="J11799">
        <v>74</v>
      </c>
      <c r="K11799">
        <v>5</v>
      </c>
      <c r="L11799" t="s">
        <v>18</v>
      </c>
      <c r="M11799">
        <f>(Table1[[#This Row],[Current_Stock]]*Table1[[#This Row],[Unit_Price]])</f>
        <v>595071</v>
      </c>
      <c r="N11799" s="12">
        <f>DATE(YEAR(Table1[[#This Row],[Order_Date]]),MONTH(Table1[[#This Row],[Order_Date]]),1)</f>
        <v>45078</v>
      </c>
    </row>
    <row r="11800" spans="1:14">
      <c r="A11800" t="s">
        <v>940</v>
      </c>
      <c r="B11800" t="s">
        <v>848</v>
      </c>
      <c r="C11800" t="s">
        <v>849</v>
      </c>
      <c r="D11800" t="s">
        <v>33</v>
      </c>
      <c r="E11800" t="s">
        <v>89</v>
      </c>
      <c r="F11800" t="s">
        <v>17</v>
      </c>
      <c r="G11800">
        <v>24</v>
      </c>
      <c r="H11800">
        <v>1421.81</v>
      </c>
      <c r="I11800">
        <v>34123.440000000002</v>
      </c>
      <c r="J11800">
        <v>219</v>
      </c>
      <c r="K11800">
        <v>4</v>
      </c>
      <c r="L11800" t="s">
        <v>18</v>
      </c>
      <c r="M11800">
        <f>(Table1[[#This Row],[Current_Stock]]*Table1[[#This Row],[Unit_Price]])</f>
        <v>311376.39</v>
      </c>
      <c r="N11800" s="12">
        <f>DATE(YEAR(Table1[[#This Row],[Order_Date]]),MONTH(Table1[[#This Row],[Order_Date]]),1)</f>
        <v>45200</v>
      </c>
    </row>
    <row r="11801" spans="1:14">
      <c r="A11801" t="s">
        <v>1244</v>
      </c>
      <c r="B11801" t="s">
        <v>296</v>
      </c>
      <c r="C11801" t="s">
        <v>297</v>
      </c>
      <c r="D11801" t="s">
        <v>96</v>
      </c>
      <c r="E11801" t="s">
        <v>277</v>
      </c>
      <c r="F11801" t="s">
        <v>29</v>
      </c>
      <c r="G11801">
        <v>2</v>
      </c>
      <c r="H11801">
        <v>3464.05</v>
      </c>
      <c r="I11801">
        <v>6928.1</v>
      </c>
      <c r="J11801">
        <v>538</v>
      </c>
      <c r="K11801">
        <v>9</v>
      </c>
      <c r="L11801" t="s">
        <v>18</v>
      </c>
      <c r="M11801">
        <f>(Table1[[#This Row],[Current_Stock]]*Table1[[#This Row],[Unit_Price]])</f>
        <v>1863658.9000000001</v>
      </c>
      <c r="N11801" s="12">
        <f>DATE(YEAR(Table1[[#This Row],[Order_Date]]),MONTH(Table1[[#This Row],[Order_Date]]),1)</f>
        <v>44927</v>
      </c>
    </row>
    <row r="11802" spans="1:14">
      <c r="A11802" t="s">
        <v>403</v>
      </c>
      <c r="B11802" t="s">
        <v>741</v>
      </c>
      <c r="C11802" t="s">
        <v>742</v>
      </c>
      <c r="D11802" t="s">
        <v>33</v>
      </c>
      <c r="E11802" t="s">
        <v>50</v>
      </c>
      <c r="F11802" t="s">
        <v>40</v>
      </c>
      <c r="G11802">
        <v>22</v>
      </c>
      <c r="H11802">
        <v>4203.16</v>
      </c>
      <c r="I11802">
        <v>92469.52</v>
      </c>
      <c r="J11802">
        <v>165</v>
      </c>
      <c r="K11802">
        <v>4</v>
      </c>
      <c r="L11802" t="s">
        <v>18</v>
      </c>
      <c r="M11802">
        <f>(Table1[[#This Row],[Current_Stock]]*Table1[[#This Row],[Unit_Price]])</f>
        <v>693521.4</v>
      </c>
      <c r="N11802" s="12">
        <f>DATE(YEAR(Table1[[#This Row],[Order_Date]]),MONTH(Table1[[#This Row],[Order_Date]]),1)</f>
        <v>44958</v>
      </c>
    </row>
    <row r="11803" spans="1:14">
      <c r="A11803" t="s">
        <v>919</v>
      </c>
      <c r="B11803" t="s">
        <v>844</v>
      </c>
      <c r="C11803" t="s">
        <v>845</v>
      </c>
      <c r="D11803" t="s">
        <v>96</v>
      </c>
      <c r="E11803" t="s">
        <v>85</v>
      </c>
      <c r="F11803" t="s">
        <v>40</v>
      </c>
      <c r="G11803">
        <v>4</v>
      </c>
      <c r="H11803">
        <v>2705.98</v>
      </c>
      <c r="I11803">
        <v>10823.92</v>
      </c>
      <c r="J11803">
        <v>534</v>
      </c>
      <c r="K11803">
        <v>4</v>
      </c>
      <c r="L11803" t="s">
        <v>55</v>
      </c>
      <c r="M11803">
        <f>(Table1[[#This Row],[Current_Stock]]*Table1[[#This Row],[Unit_Price]])</f>
        <v>1444993.32</v>
      </c>
      <c r="N11803" s="12">
        <f>DATE(YEAR(Table1[[#This Row],[Order_Date]]),MONTH(Table1[[#This Row],[Order_Date]]),1)</f>
        <v>45139</v>
      </c>
    </row>
    <row r="11804" spans="1:14">
      <c r="A11804" t="s">
        <v>1306</v>
      </c>
      <c r="B11804" t="s">
        <v>541</v>
      </c>
      <c r="C11804" t="s">
        <v>542</v>
      </c>
      <c r="D11804" t="s">
        <v>96</v>
      </c>
      <c r="E11804" t="s">
        <v>153</v>
      </c>
      <c r="F11804" t="s">
        <v>17</v>
      </c>
      <c r="G11804">
        <v>6</v>
      </c>
      <c r="H11804">
        <v>1786.67</v>
      </c>
      <c r="I11804">
        <v>10720.02</v>
      </c>
      <c r="J11804">
        <v>270</v>
      </c>
      <c r="K11804">
        <v>12</v>
      </c>
      <c r="L11804" t="s">
        <v>18</v>
      </c>
      <c r="M11804">
        <f>(Table1[[#This Row],[Current_Stock]]*Table1[[#This Row],[Unit_Price]])</f>
        <v>482400.9</v>
      </c>
      <c r="N11804" s="12">
        <f>DATE(YEAR(Table1[[#This Row],[Order_Date]]),MONTH(Table1[[#This Row],[Order_Date]]),1)</f>
        <v>45047</v>
      </c>
    </row>
    <row r="11805" spans="1:14">
      <c r="A11805" t="s">
        <v>1161</v>
      </c>
      <c r="B11805" t="s">
        <v>260</v>
      </c>
      <c r="C11805" t="s">
        <v>261</v>
      </c>
      <c r="D11805" t="s">
        <v>15</v>
      </c>
      <c r="E11805" t="s">
        <v>109</v>
      </c>
      <c r="F11805" t="s">
        <v>46</v>
      </c>
      <c r="G11805">
        <v>8</v>
      </c>
      <c r="H11805">
        <v>274.45</v>
      </c>
      <c r="I11805">
        <v>2195.6</v>
      </c>
      <c r="J11805">
        <v>116</v>
      </c>
      <c r="K11805">
        <v>8</v>
      </c>
      <c r="L11805" t="s">
        <v>18</v>
      </c>
      <c r="M11805">
        <f>(Table1[[#This Row],[Current_Stock]]*Table1[[#This Row],[Unit_Price]])</f>
        <v>31836.199999999997</v>
      </c>
      <c r="N11805" s="12">
        <f>DATE(YEAR(Table1[[#This Row],[Order_Date]]),MONTH(Table1[[#This Row],[Order_Date]]),1)</f>
        <v>45536</v>
      </c>
    </row>
    <row r="11806" spans="1:14">
      <c r="A11806" t="s">
        <v>1236</v>
      </c>
      <c r="B11806" t="s">
        <v>267</v>
      </c>
      <c r="C11806" t="s">
        <v>268</v>
      </c>
      <c r="D11806" t="s">
        <v>15</v>
      </c>
      <c r="E11806" t="s">
        <v>167</v>
      </c>
      <c r="F11806" t="s">
        <v>29</v>
      </c>
      <c r="G11806">
        <v>22</v>
      </c>
      <c r="H11806">
        <v>255.6</v>
      </c>
      <c r="I11806">
        <v>5623.2</v>
      </c>
      <c r="J11806">
        <v>108</v>
      </c>
      <c r="K11806">
        <v>13</v>
      </c>
      <c r="L11806" t="s">
        <v>18</v>
      </c>
      <c r="M11806">
        <f>(Table1[[#This Row],[Current_Stock]]*Table1[[#This Row],[Unit_Price]])</f>
        <v>27604.799999999999</v>
      </c>
      <c r="N11806" s="12">
        <f>DATE(YEAR(Table1[[#This Row],[Order_Date]]),MONTH(Table1[[#This Row],[Order_Date]]),1)</f>
        <v>44986</v>
      </c>
    </row>
    <row r="11807" spans="1:14">
      <c r="A11807" t="s">
        <v>1083</v>
      </c>
      <c r="B11807" t="s">
        <v>117</v>
      </c>
      <c r="C11807" t="s">
        <v>118</v>
      </c>
      <c r="D11807" t="s">
        <v>53</v>
      </c>
      <c r="E11807" t="s">
        <v>113</v>
      </c>
      <c r="F11807" t="s">
        <v>29</v>
      </c>
      <c r="G11807">
        <v>10</v>
      </c>
      <c r="H11807">
        <v>1800.09</v>
      </c>
      <c r="I11807">
        <v>18000.900000000001</v>
      </c>
      <c r="J11807">
        <v>302</v>
      </c>
      <c r="K11807">
        <v>6</v>
      </c>
      <c r="L11807" t="s">
        <v>55</v>
      </c>
      <c r="M11807">
        <f>(Table1[[#This Row],[Current_Stock]]*Table1[[#This Row],[Unit_Price]])</f>
        <v>543627.17999999993</v>
      </c>
      <c r="N11807" s="12">
        <f>DATE(YEAR(Table1[[#This Row],[Order_Date]]),MONTH(Table1[[#This Row],[Order_Date]]),1)</f>
        <v>45047</v>
      </c>
    </row>
    <row r="11808" spans="1:14">
      <c r="A11808" t="s">
        <v>1370</v>
      </c>
      <c r="B11808" t="s">
        <v>504</v>
      </c>
      <c r="C11808" t="s">
        <v>505</v>
      </c>
      <c r="D11808" t="s">
        <v>15</v>
      </c>
      <c r="E11808" t="s">
        <v>189</v>
      </c>
      <c r="F11808" t="s">
        <v>29</v>
      </c>
      <c r="G11808">
        <v>25</v>
      </c>
      <c r="H11808">
        <v>245.3</v>
      </c>
      <c r="I11808">
        <v>6132.5</v>
      </c>
      <c r="J11808">
        <v>113</v>
      </c>
      <c r="K11808">
        <v>14</v>
      </c>
      <c r="L11808" t="s">
        <v>18</v>
      </c>
      <c r="M11808">
        <f>(Table1[[#This Row],[Current_Stock]]*Table1[[#This Row],[Unit_Price]])</f>
        <v>27718.9</v>
      </c>
      <c r="N11808" s="12">
        <f>DATE(YEAR(Table1[[#This Row],[Order_Date]]),MONTH(Table1[[#This Row],[Order_Date]]),1)</f>
        <v>45627</v>
      </c>
    </row>
    <row r="11809" spans="1:14">
      <c r="A11809" t="s">
        <v>1308</v>
      </c>
      <c r="B11809" t="s">
        <v>302</v>
      </c>
      <c r="C11809" t="s">
        <v>303</v>
      </c>
      <c r="D11809" t="s">
        <v>38</v>
      </c>
      <c r="E11809" t="s">
        <v>282</v>
      </c>
      <c r="F11809" t="s">
        <v>46</v>
      </c>
      <c r="G11809">
        <v>18</v>
      </c>
      <c r="H11809">
        <v>4973.91</v>
      </c>
      <c r="I11809">
        <v>89530.38</v>
      </c>
      <c r="J11809">
        <v>114</v>
      </c>
      <c r="K11809">
        <v>3</v>
      </c>
      <c r="L11809" t="s">
        <v>18</v>
      </c>
      <c r="M11809">
        <f>(Table1[[#This Row],[Current_Stock]]*Table1[[#This Row],[Unit_Price]])</f>
        <v>567025.74</v>
      </c>
      <c r="N11809" s="12">
        <f>DATE(YEAR(Table1[[#This Row],[Order_Date]]),MONTH(Table1[[#This Row],[Order_Date]]),1)</f>
        <v>44927</v>
      </c>
    </row>
    <row r="11810" spans="1:14">
      <c r="A11810" t="s">
        <v>938</v>
      </c>
      <c r="B11810" t="s">
        <v>466</v>
      </c>
      <c r="C11810" t="s">
        <v>467</v>
      </c>
      <c r="D11810" t="s">
        <v>27</v>
      </c>
      <c r="E11810" t="s">
        <v>167</v>
      </c>
      <c r="F11810" t="s">
        <v>17</v>
      </c>
      <c r="G11810">
        <v>7</v>
      </c>
      <c r="H11810">
        <v>820.19</v>
      </c>
      <c r="I11810">
        <v>5741.33</v>
      </c>
      <c r="J11810">
        <v>538</v>
      </c>
      <c r="K11810">
        <v>13</v>
      </c>
      <c r="L11810" t="s">
        <v>55</v>
      </c>
      <c r="M11810">
        <f>(Table1[[#This Row],[Current_Stock]]*Table1[[#This Row],[Unit_Price]])</f>
        <v>441262.22000000003</v>
      </c>
      <c r="N11810" s="12">
        <f>DATE(YEAR(Table1[[#This Row],[Order_Date]]),MONTH(Table1[[#This Row],[Order_Date]]),1)</f>
        <v>45108</v>
      </c>
    </row>
    <row r="11811" spans="1:14">
      <c r="A11811" t="s">
        <v>1138</v>
      </c>
      <c r="B11811" t="s">
        <v>1061</v>
      </c>
      <c r="C11811" t="s">
        <v>1062</v>
      </c>
      <c r="D11811" t="s">
        <v>53</v>
      </c>
      <c r="E11811" t="s">
        <v>109</v>
      </c>
      <c r="F11811" t="s">
        <v>17</v>
      </c>
      <c r="G11811">
        <v>7</v>
      </c>
      <c r="H11811">
        <v>4163.18</v>
      </c>
      <c r="I11811">
        <v>29142.26</v>
      </c>
      <c r="J11811">
        <v>290</v>
      </c>
      <c r="K11811">
        <v>14</v>
      </c>
      <c r="L11811" t="s">
        <v>55</v>
      </c>
      <c r="M11811">
        <f>(Table1[[#This Row],[Current_Stock]]*Table1[[#This Row],[Unit_Price]])</f>
        <v>1207322.2000000002</v>
      </c>
      <c r="N11811" s="12">
        <f>DATE(YEAR(Table1[[#This Row],[Order_Date]]),MONTH(Table1[[#This Row],[Order_Date]]),1)</f>
        <v>44927</v>
      </c>
    </row>
    <row r="11812" spans="1:14">
      <c r="A11812" t="s">
        <v>154</v>
      </c>
      <c r="B11812" t="s">
        <v>272</v>
      </c>
      <c r="C11812" t="s">
        <v>273</v>
      </c>
      <c r="D11812" t="s">
        <v>84</v>
      </c>
      <c r="E11812" t="s">
        <v>73</v>
      </c>
      <c r="F11812" t="s">
        <v>29</v>
      </c>
      <c r="G11812">
        <v>8</v>
      </c>
      <c r="H11812">
        <v>20111.560000000001</v>
      </c>
      <c r="I11812">
        <v>160892.48000000001</v>
      </c>
      <c r="J11812">
        <v>97</v>
      </c>
      <c r="K11812">
        <v>3</v>
      </c>
      <c r="L11812" t="s">
        <v>18</v>
      </c>
      <c r="M11812">
        <f>(Table1[[#This Row],[Current_Stock]]*Table1[[#This Row],[Unit_Price]])</f>
        <v>1950821.32</v>
      </c>
      <c r="N11812" s="12">
        <f>DATE(YEAR(Table1[[#This Row],[Order_Date]]),MONTH(Table1[[#This Row],[Order_Date]]),1)</f>
        <v>45200</v>
      </c>
    </row>
    <row r="11813" spans="1:14">
      <c r="A11813" t="s">
        <v>818</v>
      </c>
      <c r="B11813" t="s">
        <v>1142</v>
      </c>
      <c r="C11813" t="s">
        <v>1143</v>
      </c>
      <c r="D11813" t="s">
        <v>27</v>
      </c>
      <c r="E11813" t="s">
        <v>45</v>
      </c>
      <c r="F11813" t="s">
        <v>46</v>
      </c>
      <c r="G11813">
        <v>10</v>
      </c>
      <c r="H11813">
        <v>4652.16</v>
      </c>
      <c r="I11813">
        <v>46521.599999999999</v>
      </c>
      <c r="J11813">
        <v>322</v>
      </c>
      <c r="K11813">
        <v>10</v>
      </c>
      <c r="L11813" t="s">
        <v>18</v>
      </c>
      <c r="M11813">
        <f>(Table1[[#This Row],[Current_Stock]]*Table1[[#This Row],[Unit_Price]])</f>
        <v>1497995.52</v>
      </c>
      <c r="N11813" s="12">
        <f>DATE(YEAR(Table1[[#This Row],[Order_Date]]),MONTH(Table1[[#This Row],[Order_Date]]),1)</f>
        <v>45292</v>
      </c>
    </row>
    <row r="11814" spans="1:14">
      <c r="A11814" t="s">
        <v>1323</v>
      </c>
      <c r="B11814" t="s">
        <v>572</v>
      </c>
      <c r="C11814" t="s">
        <v>573</v>
      </c>
      <c r="D11814" t="s">
        <v>44</v>
      </c>
      <c r="E11814" t="s">
        <v>113</v>
      </c>
      <c r="F11814" t="s">
        <v>29</v>
      </c>
      <c r="G11814">
        <v>61</v>
      </c>
      <c r="H11814">
        <v>4158.42</v>
      </c>
      <c r="I11814">
        <v>253663.62</v>
      </c>
      <c r="J11814">
        <v>52</v>
      </c>
      <c r="K11814">
        <v>11</v>
      </c>
      <c r="L11814" t="s">
        <v>105</v>
      </c>
      <c r="M11814">
        <f>(Table1[[#This Row],[Current_Stock]]*Table1[[#This Row],[Unit_Price]])</f>
        <v>216237.84</v>
      </c>
      <c r="N11814" s="12">
        <f>DATE(YEAR(Table1[[#This Row],[Order_Date]]),MONTH(Table1[[#This Row],[Order_Date]]),1)</f>
        <v>45352</v>
      </c>
    </row>
    <row r="11815" spans="1:14">
      <c r="A11815" t="s">
        <v>1228</v>
      </c>
      <c r="B11815" t="s">
        <v>649</v>
      </c>
      <c r="C11815" t="s">
        <v>650</v>
      </c>
      <c r="D11815" t="s">
        <v>183</v>
      </c>
      <c r="E11815" t="s">
        <v>153</v>
      </c>
      <c r="F11815" t="s">
        <v>29</v>
      </c>
      <c r="G11815">
        <v>23</v>
      </c>
      <c r="H11815">
        <v>4495.6000000000004</v>
      </c>
      <c r="I11815">
        <v>103398.8</v>
      </c>
      <c r="J11815">
        <v>149</v>
      </c>
      <c r="K11815">
        <v>10</v>
      </c>
      <c r="L11815" t="s">
        <v>18</v>
      </c>
      <c r="M11815">
        <f>(Table1[[#This Row],[Current_Stock]]*Table1[[#This Row],[Unit_Price]])</f>
        <v>669844.4</v>
      </c>
      <c r="N11815" s="12">
        <f>DATE(YEAR(Table1[[#This Row],[Order_Date]]),MONTH(Table1[[#This Row],[Order_Date]]),1)</f>
        <v>44958</v>
      </c>
    </row>
    <row r="11816" spans="1:14">
      <c r="A11816" t="s">
        <v>715</v>
      </c>
      <c r="B11816" t="s">
        <v>785</v>
      </c>
      <c r="C11816" t="s">
        <v>786</v>
      </c>
      <c r="D11816" t="s">
        <v>15</v>
      </c>
      <c r="E11816" t="s">
        <v>104</v>
      </c>
      <c r="F11816" t="s">
        <v>29</v>
      </c>
      <c r="G11816">
        <v>9</v>
      </c>
      <c r="H11816">
        <v>355.32</v>
      </c>
      <c r="I11816">
        <v>3197.88</v>
      </c>
      <c r="J11816">
        <v>200</v>
      </c>
      <c r="K11816">
        <v>7</v>
      </c>
      <c r="L11816" t="s">
        <v>18</v>
      </c>
      <c r="M11816">
        <f>(Table1[[#This Row],[Current_Stock]]*Table1[[#This Row],[Unit_Price]])</f>
        <v>71064</v>
      </c>
      <c r="N11816" s="12">
        <f>DATE(YEAR(Table1[[#This Row],[Order_Date]]),MONTH(Table1[[#This Row],[Order_Date]]),1)</f>
        <v>45231</v>
      </c>
    </row>
    <row r="11817" spans="1:14">
      <c r="A11817" t="s">
        <v>524</v>
      </c>
      <c r="B11817" t="s">
        <v>637</v>
      </c>
      <c r="C11817" t="s">
        <v>638</v>
      </c>
      <c r="D11817" t="s">
        <v>38</v>
      </c>
      <c r="E11817" t="s">
        <v>80</v>
      </c>
      <c r="F11817" t="s">
        <v>46</v>
      </c>
      <c r="G11817">
        <v>16</v>
      </c>
      <c r="H11817">
        <v>749.51</v>
      </c>
      <c r="I11817">
        <v>11992.16</v>
      </c>
      <c r="J11817">
        <v>172</v>
      </c>
      <c r="K11817">
        <v>12</v>
      </c>
      <c r="L11817" t="s">
        <v>18</v>
      </c>
      <c r="M11817">
        <f>(Table1[[#This Row],[Current_Stock]]*Table1[[#This Row],[Unit_Price]])</f>
        <v>128915.72</v>
      </c>
      <c r="N11817" s="12">
        <f>DATE(YEAR(Table1[[#This Row],[Order_Date]]),MONTH(Table1[[#This Row],[Order_Date]]),1)</f>
        <v>45566</v>
      </c>
    </row>
    <row r="11818" spans="1:14">
      <c r="A11818" t="s">
        <v>200</v>
      </c>
      <c r="B11818" t="s">
        <v>696</v>
      </c>
      <c r="C11818" t="s">
        <v>697</v>
      </c>
      <c r="D11818" t="s">
        <v>44</v>
      </c>
      <c r="E11818" t="s">
        <v>39</v>
      </c>
      <c r="F11818" t="s">
        <v>40</v>
      </c>
      <c r="G11818">
        <v>27</v>
      </c>
      <c r="H11818">
        <v>3965.07</v>
      </c>
      <c r="I11818">
        <v>107056.89</v>
      </c>
      <c r="J11818">
        <v>110</v>
      </c>
      <c r="K11818">
        <v>3</v>
      </c>
      <c r="L11818" t="s">
        <v>18</v>
      </c>
      <c r="M11818">
        <f>(Table1[[#This Row],[Current_Stock]]*Table1[[#This Row],[Unit_Price]])</f>
        <v>436157.7</v>
      </c>
      <c r="N11818" s="12">
        <f>DATE(YEAR(Table1[[#This Row],[Order_Date]]),MONTH(Table1[[#This Row],[Order_Date]]),1)</f>
        <v>45627</v>
      </c>
    </row>
    <row r="11819" spans="1:14">
      <c r="A11819" t="s">
        <v>1084</v>
      </c>
      <c r="B11819" t="s">
        <v>626</v>
      </c>
      <c r="C11819" t="s">
        <v>627</v>
      </c>
      <c r="D11819" t="s">
        <v>44</v>
      </c>
      <c r="E11819" t="s">
        <v>28</v>
      </c>
      <c r="F11819" t="s">
        <v>29</v>
      </c>
      <c r="G11819">
        <v>67</v>
      </c>
      <c r="H11819">
        <v>674.14</v>
      </c>
      <c r="I11819">
        <v>45167.38</v>
      </c>
      <c r="J11819">
        <v>54</v>
      </c>
      <c r="K11819">
        <v>5</v>
      </c>
      <c r="L11819" t="s">
        <v>105</v>
      </c>
      <c r="M11819">
        <f>(Table1[[#This Row],[Current_Stock]]*Table1[[#This Row],[Unit_Price]])</f>
        <v>36403.56</v>
      </c>
      <c r="N11819" s="12">
        <f>DATE(YEAR(Table1[[#This Row],[Order_Date]]),MONTH(Table1[[#This Row],[Order_Date]]),1)</f>
        <v>45352</v>
      </c>
    </row>
    <row r="11820" spans="1:14">
      <c r="A11820" t="s">
        <v>835</v>
      </c>
      <c r="B11820" t="s">
        <v>361</v>
      </c>
      <c r="C11820" t="s">
        <v>362</v>
      </c>
      <c r="D11820" t="s">
        <v>183</v>
      </c>
      <c r="E11820" t="s">
        <v>23</v>
      </c>
      <c r="F11820" t="s">
        <v>46</v>
      </c>
      <c r="G11820">
        <v>21</v>
      </c>
      <c r="H11820">
        <v>3694.59</v>
      </c>
      <c r="I11820">
        <v>77586.39</v>
      </c>
      <c r="J11820">
        <v>214</v>
      </c>
      <c r="K11820">
        <v>12</v>
      </c>
      <c r="L11820" t="s">
        <v>18</v>
      </c>
      <c r="M11820">
        <f>(Table1[[#This Row],[Current_Stock]]*Table1[[#This Row],[Unit_Price]])</f>
        <v>790642.26</v>
      </c>
      <c r="N11820" s="12">
        <f>DATE(YEAR(Table1[[#This Row],[Order_Date]]),MONTH(Table1[[#This Row],[Order_Date]]),1)</f>
        <v>44986</v>
      </c>
    </row>
    <row r="11821" spans="1:14">
      <c r="A11821" t="s">
        <v>593</v>
      </c>
      <c r="B11821" t="s">
        <v>377</v>
      </c>
      <c r="C11821" t="s">
        <v>378</v>
      </c>
      <c r="D11821" t="s">
        <v>22</v>
      </c>
      <c r="E11821" t="s">
        <v>34</v>
      </c>
      <c r="F11821" t="s">
        <v>40</v>
      </c>
      <c r="G11821">
        <v>54</v>
      </c>
      <c r="H11821">
        <v>10777.63</v>
      </c>
      <c r="I11821">
        <v>581992.02</v>
      </c>
      <c r="J11821">
        <v>88</v>
      </c>
      <c r="K11821">
        <v>7</v>
      </c>
      <c r="L11821" t="s">
        <v>105</v>
      </c>
      <c r="M11821">
        <f>(Table1[[#This Row],[Current_Stock]]*Table1[[#This Row],[Unit_Price]])</f>
        <v>948431.44</v>
      </c>
      <c r="N11821" s="12">
        <f>DATE(YEAR(Table1[[#This Row],[Order_Date]]),MONTH(Table1[[#This Row],[Order_Date]]),1)</f>
        <v>45261</v>
      </c>
    </row>
    <row r="11822" spans="1:14">
      <c r="A11822" t="s">
        <v>1335</v>
      </c>
      <c r="B11822" t="s">
        <v>844</v>
      </c>
      <c r="C11822" t="s">
        <v>845</v>
      </c>
      <c r="D11822" t="s">
        <v>96</v>
      </c>
      <c r="E11822" t="s">
        <v>23</v>
      </c>
      <c r="F11822" t="s">
        <v>29</v>
      </c>
      <c r="G11822">
        <v>10</v>
      </c>
      <c r="H11822">
        <v>1471.07</v>
      </c>
      <c r="I11822">
        <v>14710.7</v>
      </c>
      <c r="J11822">
        <v>492</v>
      </c>
      <c r="K11822">
        <v>13</v>
      </c>
      <c r="L11822" t="s">
        <v>18</v>
      </c>
      <c r="M11822">
        <f>(Table1[[#This Row],[Current_Stock]]*Table1[[#This Row],[Unit_Price]])</f>
        <v>723766.44</v>
      </c>
      <c r="N11822" s="12">
        <f>DATE(YEAR(Table1[[#This Row],[Order_Date]]),MONTH(Table1[[#This Row],[Order_Date]]),1)</f>
        <v>45139</v>
      </c>
    </row>
    <row r="11823" spans="1:14">
      <c r="A11823" t="s">
        <v>1188</v>
      </c>
      <c r="B11823" t="s">
        <v>464</v>
      </c>
      <c r="C11823" t="s">
        <v>465</v>
      </c>
      <c r="D11823" t="s">
        <v>27</v>
      </c>
      <c r="E11823" t="s">
        <v>28</v>
      </c>
      <c r="F11823" t="s">
        <v>46</v>
      </c>
      <c r="G11823">
        <v>10</v>
      </c>
      <c r="H11823">
        <v>2150.85</v>
      </c>
      <c r="I11823">
        <v>21508.5</v>
      </c>
      <c r="J11823">
        <v>563</v>
      </c>
      <c r="K11823">
        <v>14</v>
      </c>
      <c r="L11823" t="s">
        <v>18</v>
      </c>
      <c r="M11823">
        <f>(Table1[[#This Row],[Current_Stock]]*Table1[[#This Row],[Unit_Price]])</f>
        <v>1210928.55</v>
      </c>
      <c r="N11823" s="12">
        <f>DATE(YEAR(Table1[[#This Row],[Order_Date]]),MONTH(Table1[[#This Row],[Order_Date]]),1)</f>
        <v>45170</v>
      </c>
    </row>
    <row r="11824" spans="1:14">
      <c r="A11824" t="s">
        <v>1298</v>
      </c>
      <c r="B11824" t="s">
        <v>315</v>
      </c>
      <c r="C11824" t="s">
        <v>316</v>
      </c>
      <c r="D11824" t="s">
        <v>38</v>
      </c>
      <c r="E11824" t="s">
        <v>23</v>
      </c>
      <c r="F11824" t="s">
        <v>40</v>
      </c>
      <c r="G11824">
        <v>18</v>
      </c>
      <c r="H11824">
        <v>4627.59</v>
      </c>
      <c r="I11824">
        <v>83296.62</v>
      </c>
      <c r="J11824">
        <v>227</v>
      </c>
      <c r="K11824">
        <v>6</v>
      </c>
      <c r="L11824" t="s">
        <v>18</v>
      </c>
      <c r="M11824">
        <f>(Table1[[#This Row],[Current_Stock]]*Table1[[#This Row],[Unit_Price]])</f>
        <v>1050462.93</v>
      </c>
      <c r="N11824" s="12">
        <f>DATE(YEAR(Table1[[#This Row],[Order_Date]]),MONTH(Table1[[#This Row],[Order_Date]]),1)</f>
        <v>45231</v>
      </c>
    </row>
    <row r="11825" spans="1:14">
      <c r="A11825" t="s">
        <v>533</v>
      </c>
      <c r="B11825" t="s">
        <v>414</v>
      </c>
      <c r="C11825" t="s">
        <v>415</v>
      </c>
      <c r="D11825" t="s">
        <v>53</v>
      </c>
      <c r="E11825" t="s">
        <v>104</v>
      </c>
      <c r="F11825" t="s">
        <v>17</v>
      </c>
      <c r="G11825">
        <v>5</v>
      </c>
      <c r="H11825">
        <v>4001.91</v>
      </c>
      <c r="I11825">
        <v>20009.55</v>
      </c>
      <c r="J11825">
        <v>356</v>
      </c>
      <c r="K11825">
        <v>5</v>
      </c>
      <c r="L11825" t="s">
        <v>55</v>
      </c>
      <c r="M11825">
        <f>(Table1[[#This Row],[Current_Stock]]*Table1[[#This Row],[Unit_Price]])</f>
        <v>1424679.96</v>
      </c>
      <c r="N11825" s="12">
        <f>DATE(YEAR(Table1[[#This Row],[Order_Date]]),MONTH(Table1[[#This Row],[Order_Date]]),1)</f>
        <v>45323</v>
      </c>
    </row>
    <row r="11826" spans="1:14">
      <c r="A11826" t="s">
        <v>1368</v>
      </c>
      <c r="B11826" t="s">
        <v>647</v>
      </c>
      <c r="C11826" t="s">
        <v>648</v>
      </c>
      <c r="D11826" t="s">
        <v>84</v>
      </c>
      <c r="E11826" t="s">
        <v>97</v>
      </c>
      <c r="F11826" t="s">
        <v>46</v>
      </c>
      <c r="G11826">
        <v>23</v>
      </c>
      <c r="H11826">
        <v>8186.16</v>
      </c>
      <c r="I11826">
        <v>188281.68</v>
      </c>
      <c r="J11826">
        <v>194</v>
      </c>
      <c r="K11826">
        <v>7</v>
      </c>
      <c r="L11826" t="s">
        <v>18</v>
      </c>
      <c r="M11826">
        <f>(Table1[[#This Row],[Current_Stock]]*Table1[[#This Row],[Unit_Price]])</f>
        <v>1588115.04</v>
      </c>
      <c r="N11826" s="12">
        <f>DATE(YEAR(Table1[[#This Row],[Order_Date]]),MONTH(Table1[[#This Row],[Order_Date]]),1)</f>
        <v>44927</v>
      </c>
    </row>
    <row r="11827" spans="1:14">
      <c r="A11827" t="s">
        <v>140</v>
      </c>
      <c r="B11827" t="s">
        <v>501</v>
      </c>
      <c r="C11827" t="s">
        <v>502</v>
      </c>
      <c r="D11827" t="s">
        <v>15</v>
      </c>
      <c r="E11827" t="s">
        <v>45</v>
      </c>
      <c r="F11827" t="s">
        <v>29</v>
      </c>
      <c r="G11827">
        <v>10</v>
      </c>
      <c r="H11827">
        <v>108.69</v>
      </c>
      <c r="I11827">
        <v>1086.9000000000001</v>
      </c>
      <c r="J11827">
        <v>143</v>
      </c>
      <c r="K11827">
        <v>11</v>
      </c>
      <c r="L11827" t="s">
        <v>18</v>
      </c>
      <c r="M11827">
        <f>(Table1[[#This Row],[Current_Stock]]*Table1[[#This Row],[Unit_Price]])</f>
        <v>15542.67</v>
      </c>
      <c r="N11827" s="12">
        <f>DATE(YEAR(Table1[[#This Row],[Order_Date]]),MONTH(Table1[[#This Row],[Order_Date]]),1)</f>
        <v>45474</v>
      </c>
    </row>
    <row r="11828" spans="1:14">
      <c r="A11828" t="s">
        <v>1132</v>
      </c>
      <c r="B11828" t="s">
        <v>404</v>
      </c>
      <c r="C11828" t="s">
        <v>405</v>
      </c>
      <c r="D11828" t="s">
        <v>27</v>
      </c>
      <c r="E11828" t="s">
        <v>282</v>
      </c>
      <c r="F11828" t="s">
        <v>17</v>
      </c>
      <c r="G11828">
        <v>6</v>
      </c>
      <c r="H11828">
        <v>4523.3900000000003</v>
      </c>
      <c r="I11828">
        <v>27140.34</v>
      </c>
      <c r="J11828">
        <v>546</v>
      </c>
      <c r="K11828">
        <v>7</v>
      </c>
      <c r="L11828" t="s">
        <v>18</v>
      </c>
      <c r="M11828">
        <f>(Table1[[#This Row],[Current_Stock]]*Table1[[#This Row],[Unit_Price]])</f>
        <v>2469770.9400000004</v>
      </c>
      <c r="N11828" s="12">
        <f>DATE(YEAR(Table1[[#This Row],[Order_Date]]),MONTH(Table1[[#This Row],[Order_Date]]),1)</f>
        <v>45352</v>
      </c>
    </row>
    <row r="11829" spans="1:14">
      <c r="A11829" t="s">
        <v>754</v>
      </c>
      <c r="B11829" t="s">
        <v>94</v>
      </c>
      <c r="C11829" t="s">
        <v>95</v>
      </c>
      <c r="D11829" t="s">
        <v>96</v>
      </c>
      <c r="E11829" t="s">
        <v>330</v>
      </c>
      <c r="F11829" t="s">
        <v>29</v>
      </c>
      <c r="G11829">
        <v>1</v>
      </c>
      <c r="H11829">
        <v>3155.75</v>
      </c>
      <c r="I11829">
        <v>3155.75</v>
      </c>
      <c r="J11829">
        <v>529</v>
      </c>
      <c r="K11829">
        <v>3</v>
      </c>
      <c r="L11829" t="s">
        <v>18</v>
      </c>
      <c r="M11829">
        <f>(Table1[[#This Row],[Current_Stock]]*Table1[[#This Row],[Unit_Price]])</f>
        <v>1669391.75</v>
      </c>
      <c r="N11829" s="12">
        <f>DATE(YEAR(Table1[[#This Row],[Order_Date]]),MONTH(Table1[[#This Row],[Order_Date]]),1)</f>
        <v>45536</v>
      </c>
    </row>
    <row r="11830" spans="1:14">
      <c r="A11830" t="s">
        <v>1373</v>
      </c>
      <c r="B11830" t="s">
        <v>979</v>
      </c>
      <c r="C11830" t="s">
        <v>980</v>
      </c>
      <c r="D11830" t="s">
        <v>33</v>
      </c>
      <c r="E11830" t="s">
        <v>50</v>
      </c>
      <c r="F11830" t="s">
        <v>17</v>
      </c>
      <c r="G11830">
        <v>13</v>
      </c>
      <c r="H11830">
        <v>2996.4</v>
      </c>
      <c r="I11830">
        <v>38953.199999999997</v>
      </c>
      <c r="J11830">
        <v>83</v>
      </c>
      <c r="K11830">
        <v>3</v>
      </c>
      <c r="L11830" t="s">
        <v>18</v>
      </c>
      <c r="M11830">
        <f>(Table1[[#This Row],[Current_Stock]]*Table1[[#This Row],[Unit_Price]])</f>
        <v>248701.2</v>
      </c>
      <c r="N11830" s="12">
        <f>DATE(YEAR(Table1[[#This Row],[Order_Date]]),MONTH(Table1[[#This Row],[Order_Date]]),1)</f>
        <v>45261</v>
      </c>
    </row>
    <row r="11831" spans="1:14">
      <c r="A11831" t="s">
        <v>498</v>
      </c>
      <c r="B11831" t="s">
        <v>780</v>
      </c>
      <c r="C11831" t="s">
        <v>781</v>
      </c>
      <c r="D11831" t="s">
        <v>27</v>
      </c>
      <c r="E11831" t="s">
        <v>113</v>
      </c>
      <c r="F11831" t="s">
        <v>60</v>
      </c>
      <c r="G11831">
        <v>1</v>
      </c>
      <c r="H11831">
        <v>632.13</v>
      </c>
      <c r="I11831">
        <v>632.13</v>
      </c>
      <c r="J11831">
        <v>441</v>
      </c>
      <c r="K11831">
        <v>5</v>
      </c>
      <c r="L11831" t="s">
        <v>18</v>
      </c>
      <c r="M11831">
        <f>(Table1[[#This Row],[Current_Stock]]*Table1[[#This Row],[Unit_Price]])</f>
        <v>278769.33</v>
      </c>
      <c r="N11831" s="12">
        <f>DATE(YEAR(Table1[[#This Row],[Order_Date]]),MONTH(Table1[[#This Row],[Order_Date]]),1)</f>
        <v>44986</v>
      </c>
    </row>
    <row r="11832" spans="1:14">
      <c r="A11832" t="s">
        <v>19</v>
      </c>
      <c r="B11832" t="s">
        <v>239</v>
      </c>
      <c r="C11832" t="s">
        <v>240</v>
      </c>
      <c r="D11832" t="s">
        <v>15</v>
      </c>
      <c r="E11832" t="s">
        <v>89</v>
      </c>
      <c r="F11832" t="s">
        <v>17</v>
      </c>
      <c r="G11832">
        <v>24</v>
      </c>
      <c r="H11832">
        <v>400.45</v>
      </c>
      <c r="I11832">
        <v>9610.7999999999993</v>
      </c>
      <c r="J11832">
        <v>153</v>
      </c>
      <c r="K11832">
        <v>12</v>
      </c>
      <c r="L11832" t="s">
        <v>18</v>
      </c>
      <c r="M11832">
        <f>(Table1[[#This Row],[Current_Stock]]*Table1[[#This Row],[Unit_Price]])</f>
        <v>61268.85</v>
      </c>
      <c r="N11832" s="12">
        <f>DATE(YEAR(Table1[[#This Row],[Order_Date]]),MONTH(Table1[[#This Row],[Order_Date]]),1)</f>
        <v>44958</v>
      </c>
    </row>
    <row r="11833" spans="1:14">
      <c r="A11833" t="s">
        <v>636</v>
      </c>
      <c r="B11833" t="s">
        <v>91</v>
      </c>
      <c r="C11833" t="s">
        <v>92</v>
      </c>
      <c r="D11833" t="s">
        <v>38</v>
      </c>
      <c r="E11833" t="s">
        <v>54</v>
      </c>
      <c r="F11833" t="s">
        <v>17</v>
      </c>
      <c r="G11833">
        <v>13</v>
      </c>
      <c r="H11833">
        <v>1093.2</v>
      </c>
      <c r="I11833">
        <v>14211.6</v>
      </c>
      <c r="J11833">
        <v>177</v>
      </c>
      <c r="K11833">
        <v>9</v>
      </c>
      <c r="L11833" t="s">
        <v>18</v>
      </c>
      <c r="M11833">
        <f>(Table1[[#This Row],[Current_Stock]]*Table1[[#This Row],[Unit_Price]])</f>
        <v>193496.4</v>
      </c>
      <c r="N11833" s="12">
        <f>DATE(YEAR(Table1[[#This Row],[Order_Date]]),MONTH(Table1[[#This Row],[Order_Date]]),1)</f>
        <v>45078</v>
      </c>
    </row>
    <row r="11834" spans="1:14">
      <c r="A11834" t="s">
        <v>1076</v>
      </c>
      <c r="B11834" t="s">
        <v>290</v>
      </c>
      <c r="C11834" t="s">
        <v>291</v>
      </c>
      <c r="D11834" t="s">
        <v>33</v>
      </c>
      <c r="E11834" t="s">
        <v>113</v>
      </c>
      <c r="F11834" t="s">
        <v>60</v>
      </c>
      <c r="G11834">
        <v>11</v>
      </c>
      <c r="H11834">
        <v>1510.86</v>
      </c>
      <c r="I11834">
        <v>16619.46</v>
      </c>
      <c r="J11834">
        <v>162</v>
      </c>
      <c r="K11834">
        <v>9</v>
      </c>
      <c r="L11834" t="s">
        <v>18</v>
      </c>
      <c r="M11834">
        <f>(Table1[[#This Row],[Current_Stock]]*Table1[[#This Row],[Unit_Price]])</f>
        <v>244759.31999999998</v>
      </c>
      <c r="N11834" s="12">
        <f>DATE(YEAR(Table1[[#This Row],[Order_Date]]),MONTH(Table1[[#This Row],[Order_Date]]),1)</f>
        <v>45108</v>
      </c>
    </row>
    <row r="11835" spans="1:14">
      <c r="A11835" t="s">
        <v>1001</v>
      </c>
      <c r="B11835" t="s">
        <v>187</v>
      </c>
      <c r="C11835" t="s">
        <v>188</v>
      </c>
      <c r="D11835" t="s">
        <v>53</v>
      </c>
      <c r="E11835" t="s">
        <v>50</v>
      </c>
      <c r="F11835" t="s">
        <v>40</v>
      </c>
      <c r="G11835">
        <v>11</v>
      </c>
      <c r="H11835">
        <v>2986.27</v>
      </c>
      <c r="I11835">
        <v>32848.97</v>
      </c>
      <c r="J11835">
        <v>424</v>
      </c>
      <c r="K11835">
        <v>10</v>
      </c>
      <c r="L11835" t="s">
        <v>18</v>
      </c>
      <c r="M11835">
        <f>(Table1[[#This Row],[Current_Stock]]*Table1[[#This Row],[Unit_Price]])</f>
        <v>1266178.48</v>
      </c>
      <c r="N11835" s="12">
        <f>DATE(YEAR(Table1[[#This Row],[Order_Date]]),MONTH(Table1[[#This Row],[Order_Date]]),1)</f>
        <v>45627</v>
      </c>
    </row>
    <row r="11836" spans="1:14">
      <c r="A11836" t="s">
        <v>636</v>
      </c>
      <c r="B11836" t="s">
        <v>207</v>
      </c>
      <c r="C11836" t="s">
        <v>208</v>
      </c>
      <c r="D11836" t="s">
        <v>27</v>
      </c>
      <c r="E11836" t="s">
        <v>34</v>
      </c>
      <c r="F11836" t="s">
        <v>60</v>
      </c>
      <c r="G11836">
        <v>7</v>
      </c>
      <c r="H11836">
        <v>383.23</v>
      </c>
      <c r="I11836">
        <v>2682.61</v>
      </c>
      <c r="J11836">
        <v>505</v>
      </c>
      <c r="K11836">
        <v>6</v>
      </c>
      <c r="L11836" t="s">
        <v>18</v>
      </c>
      <c r="M11836">
        <f>(Table1[[#This Row],[Current_Stock]]*Table1[[#This Row],[Unit_Price]])</f>
        <v>193531.15000000002</v>
      </c>
      <c r="N11836" s="12">
        <f>DATE(YEAR(Table1[[#This Row],[Order_Date]]),MONTH(Table1[[#This Row],[Order_Date]]),1)</f>
        <v>45078</v>
      </c>
    </row>
    <row r="11837" spans="1:14">
      <c r="A11837" t="s">
        <v>125</v>
      </c>
      <c r="B11837" t="s">
        <v>472</v>
      </c>
      <c r="C11837" t="s">
        <v>473</v>
      </c>
      <c r="D11837" t="s">
        <v>44</v>
      </c>
      <c r="E11837" t="s">
        <v>282</v>
      </c>
      <c r="F11837" t="s">
        <v>46</v>
      </c>
      <c r="G11837">
        <v>33</v>
      </c>
      <c r="H11837">
        <v>1659.88</v>
      </c>
      <c r="I11837">
        <v>54776.04</v>
      </c>
      <c r="J11837">
        <v>117</v>
      </c>
      <c r="K11837">
        <v>10</v>
      </c>
      <c r="L11837" t="s">
        <v>105</v>
      </c>
      <c r="M11837">
        <f>(Table1[[#This Row],[Current_Stock]]*Table1[[#This Row],[Unit_Price]])</f>
        <v>194205.96000000002</v>
      </c>
      <c r="N11837" s="12">
        <f>DATE(YEAR(Table1[[#This Row],[Order_Date]]),MONTH(Table1[[#This Row],[Order_Date]]),1)</f>
        <v>45323</v>
      </c>
    </row>
    <row r="11838" spans="1:14">
      <c r="A11838" t="s">
        <v>617</v>
      </c>
      <c r="B11838" t="s">
        <v>630</v>
      </c>
      <c r="C11838" t="s">
        <v>631</v>
      </c>
      <c r="D11838" t="s">
        <v>44</v>
      </c>
      <c r="E11838" t="s">
        <v>251</v>
      </c>
      <c r="F11838" t="s">
        <v>17</v>
      </c>
      <c r="G11838">
        <v>44</v>
      </c>
      <c r="H11838">
        <v>4568.76</v>
      </c>
      <c r="I11838">
        <v>201025.44</v>
      </c>
      <c r="J11838">
        <v>101</v>
      </c>
      <c r="K11838">
        <v>4</v>
      </c>
      <c r="L11838" t="s">
        <v>18</v>
      </c>
      <c r="M11838">
        <f>(Table1[[#This Row],[Current_Stock]]*Table1[[#This Row],[Unit_Price]])</f>
        <v>461444.76</v>
      </c>
      <c r="N11838" s="12">
        <f>DATE(YEAR(Table1[[#This Row],[Order_Date]]),MONTH(Table1[[#This Row],[Order_Date]]),1)</f>
        <v>45108</v>
      </c>
    </row>
    <row r="11839" spans="1:14">
      <c r="A11839" t="s">
        <v>64</v>
      </c>
      <c r="B11839" t="s">
        <v>870</v>
      </c>
      <c r="C11839" t="s">
        <v>871</v>
      </c>
      <c r="D11839" t="s">
        <v>84</v>
      </c>
      <c r="E11839" t="s">
        <v>243</v>
      </c>
      <c r="F11839" t="s">
        <v>40</v>
      </c>
      <c r="G11839">
        <v>12</v>
      </c>
      <c r="H11839">
        <v>3338.52</v>
      </c>
      <c r="I11839">
        <v>40062.239999999998</v>
      </c>
      <c r="J11839">
        <v>136</v>
      </c>
      <c r="K11839">
        <v>8</v>
      </c>
      <c r="L11839" t="s">
        <v>18</v>
      </c>
      <c r="M11839">
        <f>(Table1[[#This Row],[Current_Stock]]*Table1[[#This Row],[Unit_Price]])</f>
        <v>454038.72</v>
      </c>
      <c r="N11839" s="12">
        <f>DATE(YEAR(Table1[[#This Row],[Order_Date]]),MONTH(Table1[[#This Row],[Order_Date]]),1)</f>
        <v>45597</v>
      </c>
    </row>
    <row r="11840" spans="1:14">
      <c r="A11840" t="s">
        <v>1116</v>
      </c>
      <c r="B11840" t="s">
        <v>233</v>
      </c>
      <c r="C11840" t="s">
        <v>234</v>
      </c>
      <c r="D11840" t="s">
        <v>44</v>
      </c>
      <c r="E11840" t="s">
        <v>28</v>
      </c>
      <c r="F11840" t="s">
        <v>60</v>
      </c>
      <c r="G11840">
        <v>40</v>
      </c>
      <c r="H11840">
        <v>4560.6099999999997</v>
      </c>
      <c r="I11840">
        <v>182424.4</v>
      </c>
      <c r="J11840">
        <v>63</v>
      </c>
      <c r="K11840">
        <v>7</v>
      </c>
      <c r="L11840" t="s">
        <v>105</v>
      </c>
      <c r="M11840">
        <f>(Table1[[#This Row],[Current_Stock]]*Table1[[#This Row],[Unit_Price]])</f>
        <v>287318.43</v>
      </c>
      <c r="N11840" s="12">
        <f>DATE(YEAR(Table1[[#This Row],[Order_Date]]),MONTH(Table1[[#This Row],[Order_Date]]),1)</f>
        <v>45078</v>
      </c>
    </row>
    <row r="11841" spans="1:14">
      <c r="A11841" t="s">
        <v>1017</v>
      </c>
      <c r="B11841" t="s">
        <v>20</v>
      </c>
      <c r="C11841" t="s">
        <v>21</v>
      </c>
      <c r="D11841" t="s">
        <v>22</v>
      </c>
      <c r="E11841" t="s">
        <v>28</v>
      </c>
      <c r="F11841" t="s">
        <v>17</v>
      </c>
      <c r="G11841">
        <v>39</v>
      </c>
      <c r="H11841">
        <v>1346.51</v>
      </c>
      <c r="I11841">
        <v>52513.89</v>
      </c>
      <c r="J11841">
        <v>61</v>
      </c>
      <c r="K11841">
        <v>4</v>
      </c>
      <c r="L11841" t="s">
        <v>18</v>
      </c>
      <c r="M11841">
        <f>(Table1[[#This Row],[Current_Stock]]*Table1[[#This Row],[Unit_Price]])</f>
        <v>82137.11</v>
      </c>
      <c r="N11841" s="12">
        <f>DATE(YEAR(Table1[[#This Row],[Order_Date]]),MONTH(Table1[[#This Row],[Order_Date]]),1)</f>
        <v>45536</v>
      </c>
    </row>
    <row r="11842" spans="1:14">
      <c r="A11842" t="s">
        <v>968</v>
      </c>
      <c r="B11842" t="s">
        <v>20</v>
      </c>
      <c r="C11842" t="s">
        <v>21</v>
      </c>
      <c r="D11842" t="s">
        <v>22</v>
      </c>
      <c r="E11842" t="s">
        <v>80</v>
      </c>
      <c r="F11842" t="s">
        <v>46</v>
      </c>
      <c r="G11842">
        <v>41</v>
      </c>
      <c r="H11842">
        <v>17200.3</v>
      </c>
      <c r="I11842">
        <v>705212.3</v>
      </c>
      <c r="J11842">
        <v>65</v>
      </c>
      <c r="K11842">
        <v>14</v>
      </c>
      <c r="L11842" t="s">
        <v>18</v>
      </c>
      <c r="M11842">
        <f>(Table1[[#This Row],[Current_Stock]]*Table1[[#This Row],[Unit_Price]])</f>
        <v>1118019.5</v>
      </c>
      <c r="N11842" s="12">
        <f>DATE(YEAR(Table1[[#This Row],[Order_Date]]),MONTH(Table1[[#This Row],[Order_Date]]),1)</f>
        <v>44927</v>
      </c>
    </row>
    <row r="11843" spans="1:14">
      <c r="A11843" t="s">
        <v>828</v>
      </c>
      <c r="B11843" t="s">
        <v>280</v>
      </c>
      <c r="C11843" t="s">
        <v>281</v>
      </c>
      <c r="D11843" t="s">
        <v>22</v>
      </c>
      <c r="E11843" t="s">
        <v>80</v>
      </c>
      <c r="F11843" t="s">
        <v>17</v>
      </c>
      <c r="G11843">
        <v>40</v>
      </c>
      <c r="H11843">
        <v>10546.53</v>
      </c>
      <c r="I11843">
        <v>421861.2</v>
      </c>
      <c r="J11843">
        <v>33</v>
      </c>
      <c r="K11843">
        <v>6</v>
      </c>
      <c r="L11843" t="s">
        <v>18</v>
      </c>
      <c r="M11843">
        <f>(Table1[[#This Row],[Current_Stock]]*Table1[[#This Row],[Unit_Price]])</f>
        <v>348035.49000000005</v>
      </c>
      <c r="N11843" s="12">
        <f>DATE(YEAR(Table1[[#This Row],[Order_Date]]),MONTH(Table1[[#This Row],[Order_Date]]),1)</f>
        <v>45261</v>
      </c>
    </row>
    <row r="11844" spans="1:14">
      <c r="A11844" t="s">
        <v>1332</v>
      </c>
      <c r="B11844" t="s">
        <v>396</v>
      </c>
      <c r="C11844" t="s">
        <v>397</v>
      </c>
      <c r="D11844" t="s">
        <v>33</v>
      </c>
      <c r="E11844" t="s">
        <v>251</v>
      </c>
      <c r="F11844" t="s">
        <v>60</v>
      </c>
      <c r="G11844">
        <v>18</v>
      </c>
      <c r="H11844">
        <v>233.04</v>
      </c>
      <c r="I11844">
        <v>4194.72</v>
      </c>
      <c r="J11844">
        <v>173</v>
      </c>
      <c r="K11844">
        <v>13</v>
      </c>
      <c r="L11844" t="s">
        <v>18</v>
      </c>
      <c r="M11844">
        <f>(Table1[[#This Row],[Current_Stock]]*Table1[[#This Row],[Unit_Price]])</f>
        <v>40315.919999999998</v>
      </c>
      <c r="N11844" s="12">
        <f>DATE(YEAR(Table1[[#This Row],[Order_Date]]),MONTH(Table1[[#This Row],[Order_Date]]),1)</f>
        <v>45413</v>
      </c>
    </row>
    <row r="11845" spans="1:14">
      <c r="A11845" t="s">
        <v>1317</v>
      </c>
      <c r="B11845" t="s">
        <v>275</v>
      </c>
      <c r="C11845" t="s">
        <v>276</v>
      </c>
      <c r="D11845" t="s">
        <v>183</v>
      </c>
      <c r="E11845" t="s">
        <v>189</v>
      </c>
      <c r="F11845" t="s">
        <v>46</v>
      </c>
      <c r="G11845">
        <v>24</v>
      </c>
      <c r="H11845">
        <v>4844.08</v>
      </c>
      <c r="I11845">
        <v>116257.92</v>
      </c>
      <c r="J11845">
        <v>148</v>
      </c>
      <c r="K11845">
        <v>11</v>
      </c>
      <c r="L11845" t="s">
        <v>18</v>
      </c>
      <c r="M11845">
        <f>(Table1[[#This Row],[Current_Stock]]*Table1[[#This Row],[Unit_Price]])</f>
        <v>716923.84</v>
      </c>
      <c r="N11845" s="12">
        <f>DATE(YEAR(Table1[[#This Row],[Order_Date]]),MONTH(Table1[[#This Row],[Order_Date]]),1)</f>
        <v>45627</v>
      </c>
    </row>
    <row r="11846" spans="1:14">
      <c r="A11846" t="s">
        <v>1012</v>
      </c>
      <c r="B11846" t="s">
        <v>544</v>
      </c>
      <c r="C11846" t="s">
        <v>545</v>
      </c>
      <c r="D11846" t="s">
        <v>96</v>
      </c>
      <c r="E11846" t="s">
        <v>251</v>
      </c>
      <c r="F11846" t="s">
        <v>40</v>
      </c>
      <c r="G11846">
        <v>10</v>
      </c>
      <c r="H11846">
        <v>3302.94</v>
      </c>
      <c r="I11846">
        <v>33029.4</v>
      </c>
      <c r="J11846">
        <v>475</v>
      </c>
      <c r="K11846">
        <v>11</v>
      </c>
      <c r="L11846" t="s">
        <v>18</v>
      </c>
      <c r="M11846">
        <f>(Table1[[#This Row],[Current_Stock]]*Table1[[#This Row],[Unit_Price]])</f>
        <v>1568896.5</v>
      </c>
      <c r="N11846" s="12">
        <f>DATE(YEAR(Table1[[#This Row],[Order_Date]]),MONTH(Table1[[#This Row],[Order_Date]]),1)</f>
        <v>45017</v>
      </c>
    </row>
    <row r="11847" spans="1:14">
      <c r="A11847" t="s">
        <v>61</v>
      </c>
      <c r="B11847" t="s">
        <v>1065</v>
      </c>
      <c r="C11847" t="s">
        <v>1066</v>
      </c>
      <c r="D11847" t="s">
        <v>15</v>
      </c>
      <c r="E11847" t="s">
        <v>34</v>
      </c>
      <c r="F11847" t="s">
        <v>29</v>
      </c>
      <c r="G11847">
        <v>17</v>
      </c>
      <c r="H11847">
        <v>256.88</v>
      </c>
      <c r="I11847">
        <v>4366.96</v>
      </c>
      <c r="J11847">
        <v>96</v>
      </c>
      <c r="K11847">
        <v>12</v>
      </c>
      <c r="L11847" t="s">
        <v>18</v>
      </c>
      <c r="M11847">
        <f>(Table1[[#This Row],[Current_Stock]]*Table1[[#This Row],[Unit_Price]])</f>
        <v>24660.48</v>
      </c>
      <c r="N11847" s="12">
        <f>DATE(YEAR(Table1[[#This Row],[Order_Date]]),MONTH(Table1[[#This Row],[Order_Date]]),1)</f>
        <v>45170</v>
      </c>
    </row>
    <row r="11848" spans="1:14">
      <c r="A11848" t="s">
        <v>593</v>
      </c>
      <c r="B11848" t="s">
        <v>965</v>
      </c>
      <c r="C11848" t="s">
        <v>966</v>
      </c>
      <c r="D11848" t="s">
        <v>183</v>
      </c>
      <c r="E11848" t="s">
        <v>34</v>
      </c>
      <c r="F11848" t="s">
        <v>60</v>
      </c>
      <c r="G11848">
        <v>24</v>
      </c>
      <c r="H11848">
        <v>1821.21</v>
      </c>
      <c r="I11848">
        <v>43709.04</v>
      </c>
      <c r="J11848">
        <v>246</v>
      </c>
      <c r="K11848">
        <v>8</v>
      </c>
      <c r="L11848" t="s">
        <v>18</v>
      </c>
      <c r="M11848">
        <f>(Table1[[#This Row],[Current_Stock]]*Table1[[#This Row],[Unit_Price]])</f>
        <v>448017.66000000003</v>
      </c>
      <c r="N11848" s="12">
        <f>DATE(YEAR(Table1[[#This Row],[Order_Date]]),MONTH(Table1[[#This Row],[Order_Date]]),1)</f>
        <v>45261</v>
      </c>
    </row>
    <row r="11849" spans="1:14">
      <c r="A11849" t="s">
        <v>801</v>
      </c>
      <c r="B11849" t="s">
        <v>204</v>
      </c>
      <c r="C11849" t="s">
        <v>205</v>
      </c>
      <c r="D11849" t="s">
        <v>183</v>
      </c>
      <c r="E11849" t="s">
        <v>211</v>
      </c>
      <c r="F11849" t="s">
        <v>60</v>
      </c>
      <c r="G11849">
        <v>14</v>
      </c>
      <c r="H11849">
        <v>4391.95</v>
      </c>
      <c r="I11849">
        <v>61487.3</v>
      </c>
      <c r="J11849">
        <v>109</v>
      </c>
      <c r="K11849">
        <v>11</v>
      </c>
      <c r="L11849" t="s">
        <v>18</v>
      </c>
      <c r="M11849">
        <f>(Table1[[#This Row],[Current_Stock]]*Table1[[#This Row],[Unit_Price]])</f>
        <v>478722.55</v>
      </c>
      <c r="N11849" s="12">
        <f>DATE(YEAR(Table1[[#This Row],[Order_Date]]),MONTH(Table1[[#This Row],[Order_Date]]),1)</f>
        <v>45505</v>
      </c>
    </row>
    <row r="11850" spans="1:14">
      <c r="A11850" t="s">
        <v>1180</v>
      </c>
      <c r="B11850" t="s">
        <v>322</v>
      </c>
      <c r="C11850" t="s">
        <v>323</v>
      </c>
      <c r="D11850" t="s">
        <v>22</v>
      </c>
      <c r="E11850" t="s">
        <v>173</v>
      </c>
      <c r="F11850" t="s">
        <v>46</v>
      </c>
      <c r="G11850">
        <v>76</v>
      </c>
      <c r="H11850">
        <v>19122.560000000001</v>
      </c>
      <c r="I11850">
        <v>1453314.56</v>
      </c>
      <c r="J11850">
        <v>57</v>
      </c>
      <c r="K11850">
        <v>6</v>
      </c>
      <c r="L11850" t="s">
        <v>105</v>
      </c>
      <c r="M11850">
        <f>(Table1[[#This Row],[Current_Stock]]*Table1[[#This Row],[Unit_Price]])</f>
        <v>1089985.9200000002</v>
      </c>
      <c r="N11850" s="12">
        <f>DATE(YEAR(Table1[[#This Row],[Order_Date]]),MONTH(Table1[[#This Row],[Order_Date]]),1)</f>
        <v>45200</v>
      </c>
    </row>
    <row r="11851" spans="1:14">
      <c r="A11851" t="s">
        <v>1373</v>
      </c>
      <c r="B11851" t="s">
        <v>447</v>
      </c>
      <c r="C11851" t="s">
        <v>448</v>
      </c>
      <c r="D11851" t="s">
        <v>44</v>
      </c>
      <c r="E11851" t="s">
        <v>113</v>
      </c>
      <c r="F11851" t="s">
        <v>40</v>
      </c>
      <c r="G11851">
        <v>33</v>
      </c>
      <c r="H11851">
        <v>1923.33</v>
      </c>
      <c r="I11851">
        <v>63469.89</v>
      </c>
      <c r="J11851">
        <v>99</v>
      </c>
      <c r="K11851">
        <v>5</v>
      </c>
      <c r="L11851" t="s">
        <v>18</v>
      </c>
      <c r="M11851">
        <f>(Table1[[#This Row],[Current_Stock]]*Table1[[#This Row],[Unit_Price]])</f>
        <v>190409.66999999998</v>
      </c>
      <c r="N11851" s="12">
        <f>DATE(YEAR(Table1[[#This Row],[Order_Date]]),MONTH(Table1[[#This Row],[Order_Date]]),1)</f>
        <v>45261</v>
      </c>
    </row>
    <row r="11852" spans="1:14">
      <c r="A11852" t="s">
        <v>1296</v>
      </c>
      <c r="B11852" t="s">
        <v>614</v>
      </c>
      <c r="C11852" t="s">
        <v>615</v>
      </c>
      <c r="D11852" t="s">
        <v>27</v>
      </c>
      <c r="E11852" t="s">
        <v>80</v>
      </c>
      <c r="F11852" t="s">
        <v>29</v>
      </c>
      <c r="G11852">
        <v>8</v>
      </c>
      <c r="H11852">
        <v>2668.92</v>
      </c>
      <c r="I11852">
        <v>21351.360000000001</v>
      </c>
      <c r="J11852">
        <v>565</v>
      </c>
      <c r="K11852">
        <v>7</v>
      </c>
      <c r="L11852" t="s">
        <v>18</v>
      </c>
      <c r="M11852">
        <f>(Table1[[#This Row],[Current_Stock]]*Table1[[#This Row],[Unit_Price]])</f>
        <v>1507939.8</v>
      </c>
      <c r="N11852" s="12">
        <f>DATE(YEAR(Table1[[#This Row],[Order_Date]]),MONTH(Table1[[#This Row],[Order_Date]]),1)</f>
        <v>45017</v>
      </c>
    </row>
    <row r="11853" spans="1:14">
      <c r="A11853" t="s">
        <v>1172</v>
      </c>
      <c r="B11853" t="s">
        <v>608</v>
      </c>
      <c r="C11853" t="s">
        <v>609</v>
      </c>
      <c r="D11853" t="s">
        <v>84</v>
      </c>
      <c r="E11853" t="s">
        <v>173</v>
      </c>
      <c r="F11853" t="s">
        <v>40</v>
      </c>
      <c r="G11853">
        <v>9</v>
      </c>
      <c r="H11853">
        <v>8582.61</v>
      </c>
      <c r="I11853">
        <v>77243.490000000005</v>
      </c>
      <c r="J11853">
        <v>203</v>
      </c>
      <c r="K11853">
        <v>12</v>
      </c>
      <c r="L11853" t="s">
        <v>18</v>
      </c>
      <c r="M11853">
        <f>(Table1[[#This Row],[Current_Stock]]*Table1[[#This Row],[Unit_Price]])</f>
        <v>1742269.83</v>
      </c>
      <c r="N11853" s="12">
        <f>DATE(YEAR(Table1[[#This Row],[Order_Date]]),MONTH(Table1[[#This Row],[Order_Date]]),1)</f>
        <v>45597</v>
      </c>
    </row>
    <row r="11854" spans="1:14">
      <c r="A11854" t="s">
        <v>122</v>
      </c>
      <c r="B11854" t="s">
        <v>890</v>
      </c>
      <c r="C11854" t="s">
        <v>891</v>
      </c>
      <c r="D11854" t="s">
        <v>22</v>
      </c>
      <c r="E11854" t="s">
        <v>282</v>
      </c>
      <c r="F11854" t="s">
        <v>60</v>
      </c>
      <c r="G11854">
        <v>78</v>
      </c>
      <c r="H11854">
        <v>17215.39</v>
      </c>
      <c r="I11854">
        <v>1342800.42</v>
      </c>
      <c r="J11854">
        <v>51</v>
      </c>
      <c r="K11854">
        <v>10</v>
      </c>
      <c r="L11854" t="s">
        <v>18</v>
      </c>
      <c r="M11854">
        <f>(Table1[[#This Row],[Current_Stock]]*Table1[[#This Row],[Unit_Price]])</f>
        <v>877984.89</v>
      </c>
      <c r="N11854" s="12">
        <f>DATE(YEAR(Table1[[#This Row],[Order_Date]]),MONTH(Table1[[#This Row],[Order_Date]]),1)</f>
        <v>45261</v>
      </c>
    </row>
    <row r="11855" spans="1:14">
      <c r="A11855" t="s">
        <v>919</v>
      </c>
      <c r="B11855" t="s">
        <v>311</v>
      </c>
      <c r="C11855" t="s">
        <v>312</v>
      </c>
      <c r="D11855" t="s">
        <v>22</v>
      </c>
      <c r="E11855" t="s">
        <v>80</v>
      </c>
      <c r="F11855" t="s">
        <v>60</v>
      </c>
      <c r="G11855">
        <v>38</v>
      </c>
      <c r="H11855">
        <v>12522.9</v>
      </c>
      <c r="I11855">
        <v>475870.2</v>
      </c>
      <c r="J11855">
        <v>51</v>
      </c>
      <c r="K11855">
        <v>5</v>
      </c>
      <c r="L11855" t="s">
        <v>105</v>
      </c>
      <c r="M11855">
        <f>(Table1[[#This Row],[Current_Stock]]*Table1[[#This Row],[Unit_Price]])</f>
        <v>638667.9</v>
      </c>
      <c r="N11855" s="12">
        <f>DATE(YEAR(Table1[[#This Row],[Order_Date]]),MONTH(Table1[[#This Row],[Order_Date]]),1)</f>
        <v>45139</v>
      </c>
    </row>
    <row r="11856" spans="1:14">
      <c r="A11856" t="s">
        <v>1277</v>
      </c>
      <c r="B11856" t="s">
        <v>796</v>
      </c>
      <c r="C11856" t="s">
        <v>797</v>
      </c>
      <c r="D11856" t="s">
        <v>183</v>
      </c>
      <c r="E11856" t="s">
        <v>89</v>
      </c>
      <c r="F11856" t="s">
        <v>29</v>
      </c>
      <c r="G11856">
        <v>20</v>
      </c>
      <c r="H11856">
        <v>4661.24</v>
      </c>
      <c r="I11856">
        <v>93224.8</v>
      </c>
      <c r="J11856">
        <v>250</v>
      </c>
      <c r="K11856">
        <v>8</v>
      </c>
      <c r="L11856" t="s">
        <v>18</v>
      </c>
      <c r="M11856">
        <f>(Table1[[#This Row],[Current_Stock]]*Table1[[#This Row],[Unit_Price]])</f>
        <v>1165310</v>
      </c>
      <c r="N11856" s="12">
        <f>DATE(YEAR(Table1[[#This Row],[Order_Date]]),MONTH(Table1[[#This Row],[Order_Date]]),1)</f>
        <v>45566</v>
      </c>
    </row>
    <row r="11857" spans="1:14">
      <c r="A11857" t="s">
        <v>385</v>
      </c>
      <c r="B11857" t="s">
        <v>959</v>
      </c>
      <c r="C11857" t="s">
        <v>960</v>
      </c>
      <c r="D11857" t="s">
        <v>22</v>
      </c>
      <c r="E11857" t="s">
        <v>80</v>
      </c>
      <c r="F11857" t="s">
        <v>40</v>
      </c>
      <c r="G11857">
        <v>42</v>
      </c>
      <c r="H11857">
        <v>15471.68</v>
      </c>
      <c r="I11857">
        <v>649810.56000000006</v>
      </c>
      <c r="J11857">
        <v>61</v>
      </c>
      <c r="K11857">
        <v>4</v>
      </c>
      <c r="L11857" t="s">
        <v>18</v>
      </c>
      <c r="M11857">
        <f>(Table1[[#This Row],[Current_Stock]]*Table1[[#This Row],[Unit_Price]])</f>
        <v>943772.48</v>
      </c>
      <c r="N11857" s="12">
        <f>DATE(YEAR(Table1[[#This Row],[Order_Date]]),MONTH(Table1[[#This Row],[Order_Date]]),1)</f>
        <v>45413</v>
      </c>
    </row>
    <row r="11858" spans="1:14">
      <c r="A11858" t="s">
        <v>289</v>
      </c>
      <c r="B11858" t="s">
        <v>482</v>
      </c>
      <c r="C11858" t="s">
        <v>483</v>
      </c>
      <c r="D11858" t="s">
        <v>33</v>
      </c>
      <c r="E11858" t="s">
        <v>160</v>
      </c>
      <c r="F11858" t="s">
        <v>29</v>
      </c>
      <c r="G11858">
        <v>20</v>
      </c>
      <c r="H11858">
        <v>4239.2700000000004</v>
      </c>
      <c r="I11858">
        <v>84785.4</v>
      </c>
      <c r="J11858">
        <v>174</v>
      </c>
      <c r="K11858">
        <v>8</v>
      </c>
      <c r="L11858" t="s">
        <v>18</v>
      </c>
      <c r="M11858">
        <f>(Table1[[#This Row],[Current_Stock]]*Table1[[#This Row],[Unit_Price]])</f>
        <v>737632.9800000001</v>
      </c>
      <c r="N11858" s="12">
        <f>DATE(YEAR(Table1[[#This Row],[Order_Date]]),MONTH(Table1[[#This Row],[Order_Date]]),1)</f>
        <v>44927</v>
      </c>
    </row>
    <row r="11859" spans="1:14">
      <c r="A11859" t="s">
        <v>1067</v>
      </c>
      <c r="B11859" t="s">
        <v>738</v>
      </c>
      <c r="C11859" t="s">
        <v>739</v>
      </c>
      <c r="D11859" t="s">
        <v>27</v>
      </c>
      <c r="E11859" t="s">
        <v>282</v>
      </c>
      <c r="F11859" t="s">
        <v>40</v>
      </c>
      <c r="G11859">
        <v>7</v>
      </c>
      <c r="H11859">
        <v>1297.43</v>
      </c>
      <c r="I11859">
        <v>9082.01</v>
      </c>
      <c r="J11859">
        <v>443</v>
      </c>
      <c r="K11859">
        <v>2</v>
      </c>
      <c r="L11859" t="s">
        <v>55</v>
      </c>
      <c r="M11859">
        <f>(Table1[[#This Row],[Current_Stock]]*Table1[[#This Row],[Unit_Price]])</f>
        <v>574761.49</v>
      </c>
      <c r="N11859" s="12">
        <f>DATE(YEAR(Table1[[#This Row],[Order_Date]]),MONTH(Table1[[#This Row],[Order_Date]]),1)</f>
        <v>45536</v>
      </c>
    </row>
    <row r="11860" spans="1:14">
      <c r="A11860" t="s">
        <v>1174</v>
      </c>
      <c r="B11860" t="s">
        <v>236</v>
      </c>
      <c r="C11860" t="s">
        <v>237</v>
      </c>
      <c r="D11860" t="s">
        <v>33</v>
      </c>
      <c r="E11860" t="s">
        <v>59</v>
      </c>
      <c r="F11860" t="s">
        <v>29</v>
      </c>
      <c r="G11860">
        <v>16</v>
      </c>
      <c r="H11860">
        <v>4997.96</v>
      </c>
      <c r="I11860">
        <v>79967.360000000001</v>
      </c>
      <c r="J11860">
        <v>96</v>
      </c>
      <c r="K11860">
        <v>12</v>
      </c>
      <c r="L11860" t="s">
        <v>18</v>
      </c>
      <c r="M11860">
        <f>(Table1[[#This Row],[Current_Stock]]*Table1[[#This Row],[Unit_Price]])</f>
        <v>479804.16000000003</v>
      </c>
      <c r="N11860" s="12">
        <f>DATE(YEAR(Table1[[#This Row],[Order_Date]]),MONTH(Table1[[#This Row],[Order_Date]]),1)</f>
        <v>45170</v>
      </c>
    </row>
    <row r="11861" spans="1:14">
      <c r="A11861" t="s">
        <v>749</v>
      </c>
      <c r="B11861" t="s">
        <v>138</v>
      </c>
      <c r="C11861" t="s">
        <v>139</v>
      </c>
      <c r="D11861" t="s">
        <v>27</v>
      </c>
      <c r="E11861" t="s">
        <v>34</v>
      </c>
      <c r="F11861" t="s">
        <v>17</v>
      </c>
      <c r="G11861">
        <v>1</v>
      </c>
      <c r="H11861">
        <v>4934.05</v>
      </c>
      <c r="I11861">
        <v>4934.05</v>
      </c>
      <c r="J11861">
        <v>308</v>
      </c>
      <c r="K11861">
        <v>2</v>
      </c>
      <c r="L11861" t="s">
        <v>55</v>
      </c>
      <c r="M11861">
        <f>(Table1[[#This Row],[Current_Stock]]*Table1[[#This Row],[Unit_Price]])</f>
        <v>1519687.4000000001</v>
      </c>
      <c r="N11861" s="12">
        <f>DATE(YEAR(Table1[[#This Row],[Order_Date]]),MONTH(Table1[[#This Row],[Order_Date]]),1)</f>
        <v>45047</v>
      </c>
    </row>
    <row r="11862" spans="1:14">
      <c r="A11862" t="s">
        <v>1336</v>
      </c>
      <c r="B11862" t="s">
        <v>510</v>
      </c>
      <c r="C11862" t="s">
        <v>511</v>
      </c>
      <c r="D11862" t="s">
        <v>38</v>
      </c>
      <c r="E11862" t="s">
        <v>211</v>
      </c>
      <c r="F11862" t="s">
        <v>40</v>
      </c>
      <c r="G11862">
        <v>9</v>
      </c>
      <c r="H11862">
        <v>4580.97</v>
      </c>
      <c r="I11862">
        <v>41228.730000000003</v>
      </c>
      <c r="J11862">
        <v>173</v>
      </c>
      <c r="K11862">
        <v>13</v>
      </c>
      <c r="L11862" t="s">
        <v>18</v>
      </c>
      <c r="M11862">
        <f>(Table1[[#This Row],[Current_Stock]]*Table1[[#This Row],[Unit_Price]])</f>
        <v>792507.81</v>
      </c>
      <c r="N11862" s="12">
        <f>DATE(YEAR(Table1[[#This Row],[Order_Date]]),MONTH(Table1[[#This Row],[Order_Date]]),1)</f>
        <v>45474</v>
      </c>
    </row>
    <row r="11863" spans="1:14">
      <c r="A11863" t="s">
        <v>949</v>
      </c>
      <c r="B11863" t="s">
        <v>42</v>
      </c>
      <c r="C11863" t="s">
        <v>43</v>
      </c>
      <c r="D11863" t="s">
        <v>44</v>
      </c>
      <c r="E11863" t="s">
        <v>34</v>
      </c>
      <c r="F11863" t="s">
        <v>17</v>
      </c>
      <c r="G11863">
        <v>36</v>
      </c>
      <c r="H11863">
        <v>4723.0600000000004</v>
      </c>
      <c r="I11863">
        <v>170030.16</v>
      </c>
      <c r="J11863">
        <v>58</v>
      </c>
      <c r="K11863">
        <v>2</v>
      </c>
      <c r="L11863" t="s">
        <v>18</v>
      </c>
      <c r="M11863">
        <f>(Table1[[#This Row],[Current_Stock]]*Table1[[#This Row],[Unit_Price]])</f>
        <v>273937.48000000004</v>
      </c>
      <c r="N11863" s="12">
        <f>DATE(YEAR(Table1[[#This Row],[Order_Date]]),MONTH(Table1[[#This Row],[Order_Date]]),1)</f>
        <v>45108</v>
      </c>
    </row>
    <row r="11864" spans="1:14">
      <c r="A11864" t="s">
        <v>1380</v>
      </c>
      <c r="B11864" t="s">
        <v>216</v>
      </c>
      <c r="C11864" t="s">
        <v>217</v>
      </c>
      <c r="D11864" t="s">
        <v>27</v>
      </c>
      <c r="E11864" t="s">
        <v>277</v>
      </c>
      <c r="F11864" t="s">
        <v>60</v>
      </c>
      <c r="G11864">
        <v>5</v>
      </c>
      <c r="H11864">
        <v>1737.16</v>
      </c>
      <c r="I11864">
        <v>8685.7999999999993</v>
      </c>
      <c r="J11864">
        <v>415</v>
      </c>
      <c r="K11864">
        <v>2</v>
      </c>
      <c r="L11864" t="s">
        <v>55</v>
      </c>
      <c r="M11864">
        <f>(Table1[[#This Row],[Current_Stock]]*Table1[[#This Row],[Unit_Price]])</f>
        <v>720921.4</v>
      </c>
      <c r="N11864" s="12">
        <f>DATE(YEAR(Table1[[#This Row],[Order_Date]]),MONTH(Table1[[#This Row],[Order_Date]]),1)</f>
        <v>44986</v>
      </c>
    </row>
    <row r="11865" spans="1:14">
      <c r="A11865" t="s">
        <v>985</v>
      </c>
      <c r="B11865" t="s">
        <v>1099</v>
      </c>
      <c r="C11865" t="s">
        <v>1100</v>
      </c>
      <c r="D11865" t="s">
        <v>38</v>
      </c>
      <c r="E11865" t="s">
        <v>23</v>
      </c>
      <c r="F11865" t="s">
        <v>60</v>
      </c>
      <c r="G11865">
        <v>23</v>
      </c>
      <c r="H11865">
        <v>2701.91</v>
      </c>
      <c r="I11865">
        <v>62143.93</v>
      </c>
      <c r="J11865">
        <v>239</v>
      </c>
      <c r="K11865">
        <v>10</v>
      </c>
      <c r="L11865" t="s">
        <v>18</v>
      </c>
      <c r="M11865">
        <f>(Table1[[#This Row],[Current_Stock]]*Table1[[#This Row],[Unit_Price]])</f>
        <v>645756.49</v>
      </c>
      <c r="N11865" s="12">
        <f>DATE(YEAR(Table1[[#This Row],[Order_Date]]),MONTH(Table1[[#This Row],[Order_Date]]),1)</f>
        <v>45078</v>
      </c>
    </row>
    <row r="11866" spans="1:14">
      <c r="A11866" t="s">
        <v>1358</v>
      </c>
      <c r="B11866" t="s">
        <v>1057</v>
      </c>
      <c r="C11866" t="s">
        <v>1058</v>
      </c>
      <c r="D11866" t="s">
        <v>84</v>
      </c>
      <c r="E11866" t="s">
        <v>109</v>
      </c>
      <c r="F11866" t="s">
        <v>60</v>
      </c>
      <c r="G11866">
        <v>16</v>
      </c>
      <c r="H11866">
        <v>29448.28</v>
      </c>
      <c r="I11866">
        <v>471172.48</v>
      </c>
      <c r="J11866">
        <v>163</v>
      </c>
      <c r="K11866">
        <v>6</v>
      </c>
      <c r="L11866" t="s">
        <v>18</v>
      </c>
      <c r="M11866">
        <f>(Table1[[#This Row],[Current_Stock]]*Table1[[#This Row],[Unit_Price]])</f>
        <v>4800069.6399999997</v>
      </c>
      <c r="N11866" s="12">
        <f>DATE(YEAR(Table1[[#This Row],[Order_Date]]),MONTH(Table1[[#This Row],[Order_Date]]),1)</f>
        <v>45627</v>
      </c>
    </row>
    <row r="11867" spans="1:14">
      <c r="A11867" t="s">
        <v>821</v>
      </c>
      <c r="B11867" t="s">
        <v>236</v>
      </c>
      <c r="C11867" t="s">
        <v>237</v>
      </c>
      <c r="D11867" t="s">
        <v>33</v>
      </c>
      <c r="E11867" t="s">
        <v>330</v>
      </c>
      <c r="F11867" t="s">
        <v>40</v>
      </c>
      <c r="G11867">
        <v>14</v>
      </c>
      <c r="H11867">
        <v>2053.14</v>
      </c>
      <c r="I11867">
        <v>28743.96</v>
      </c>
      <c r="J11867">
        <v>161</v>
      </c>
      <c r="K11867">
        <v>2</v>
      </c>
      <c r="L11867" t="s">
        <v>18</v>
      </c>
      <c r="M11867">
        <f>(Table1[[#This Row],[Current_Stock]]*Table1[[#This Row],[Unit_Price]])</f>
        <v>330555.53999999998</v>
      </c>
      <c r="N11867" s="12">
        <f>DATE(YEAR(Table1[[#This Row],[Order_Date]]),MONTH(Table1[[#This Row],[Order_Date]]),1)</f>
        <v>45261</v>
      </c>
    </row>
    <row r="11868" spans="1:14">
      <c r="A11868" t="s">
        <v>1389</v>
      </c>
      <c r="B11868" t="s">
        <v>647</v>
      </c>
      <c r="C11868" t="s">
        <v>648</v>
      </c>
      <c r="D11868" t="s">
        <v>84</v>
      </c>
      <c r="E11868" t="s">
        <v>167</v>
      </c>
      <c r="F11868" t="s">
        <v>46</v>
      </c>
      <c r="G11868">
        <v>9</v>
      </c>
      <c r="H11868">
        <v>13329.26</v>
      </c>
      <c r="I11868">
        <v>119963.34</v>
      </c>
      <c r="J11868">
        <v>145</v>
      </c>
      <c r="K11868">
        <v>8</v>
      </c>
      <c r="L11868" t="s">
        <v>18</v>
      </c>
      <c r="M11868">
        <f>(Table1[[#This Row],[Current_Stock]]*Table1[[#This Row],[Unit_Price]])</f>
        <v>1932742.7</v>
      </c>
      <c r="N11868" s="12">
        <f>DATE(YEAR(Table1[[#This Row],[Order_Date]]),MONTH(Table1[[#This Row],[Order_Date]]),1)</f>
        <v>45139</v>
      </c>
    </row>
    <row r="11869" spans="1:14">
      <c r="A11869" t="s">
        <v>1283</v>
      </c>
      <c r="B11869" t="s">
        <v>138</v>
      </c>
      <c r="C11869" t="s">
        <v>139</v>
      </c>
      <c r="D11869" t="s">
        <v>27</v>
      </c>
      <c r="E11869" t="s">
        <v>282</v>
      </c>
      <c r="F11869" t="s">
        <v>46</v>
      </c>
      <c r="G11869">
        <v>9</v>
      </c>
      <c r="H11869">
        <v>4922.7700000000004</v>
      </c>
      <c r="I11869">
        <v>44304.93</v>
      </c>
      <c r="J11869">
        <v>482</v>
      </c>
      <c r="K11869">
        <v>4</v>
      </c>
      <c r="L11869" t="s">
        <v>55</v>
      </c>
      <c r="M11869">
        <f>(Table1[[#This Row],[Current_Stock]]*Table1[[#This Row],[Unit_Price]])</f>
        <v>2372775.14</v>
      </c>
      <c r="N11869" s="12">
        <f>DATE(YEAR(Table1[[#This Row],[Order_Date]]),MONTH(Table1[[#This Row],[Order_Date]]),1)</f>
        <v>45047</v>
      </c>
    </row>
    <row r="11870" spans="1:14">
      <c r="A11870" t="s">
        <v>818</v>
      </c>
      <c r="B11870" t="s">
        <v>580</v>
      </c>
      <c r="C11870" t="s">
        <v>581</v>
      </c>
      <c r="D11870" t="s">
        <v>27</v>
      </c>
      <c r="E11870" t="s">
        <v>50</v>
      </c>
      <c r="F11870" t="s">
        <v>46</v>
      </c>
      <c r="G11870">
        <v>9</v>
      </c>
      <c r="H11870">
        <v>2963.3</v>
      </c>
      <c r="I11870">
        <v>26669.7</v>
      </c>
      <c r="J11870">
        <v>473</v>
      </c>
      <c r="K11870">
        <v>11</v>
      </c>
      <c r="L11870" t="s">
        <v>18</v>
      </c>
      <c r="M11870">
        <f>(Table1[[#This Row],[Current_Stock]]*Table1[[#This Row],[Unit_Price]])</f>
        <v>1401640.9000000001</v>
      </c>
      <c r="N11870" s="12">
        <f>DATE(YEAR(Table1[[#This Row],[Order_Date]]),MONTH(Table1[[#This Row],[Order_Date]]),1)</f>
        <v>45292</v>
      </c>
    </row>
    <row r="11871" spans="1:14">
      <c r="A11871" t="s">
        <v>419</v>
      </c>
      <c r="B11871" t="s">
        <v>401</v>
      </c>
      <c r="C11871" t="s">
        <v>402</v>
      </c>
      <c r="D11871" t="s">
        <v>33</v>
      </c>
      <c r="E11871" t="s">
        <v>39</v>
      </c>
      <c r="F11871" t="s">
        <v>60</v>
      </c>
      <c r="G11871">
        <v>21</v>
      </c>
      <c r="H11871">
        <v>2628.91</v>
      </c>
      <c r="I11871">
        <v>55207.11</v>
      </c>
      <c r="J11871">
        <v>99</v>
      </c>
      <c r="K11871">
        <v>11</v>
      </c>
      <c r="L11871" t="s">
        <v>18</v>
      </c>
      <c r="M11871">
        <f>(Table1[[#This Row],[Current_Stock]]*Table1[[#This Row],[Unit_Price]])</f>
        <v>260262.09</v>
      </c>
      <c r="N11871" s="12">
        <f>DATE(YEAR(Table1[[#This Row],[Order_Date]]),MONTH(Table1[[#This Row],[Order_Date]]),1)</f>
        <v>45139</v>
      </c>
    </row>
    <row r="11872" spans="1:14">
      <c r="A11872" t="s">
        <v>1036</v>
      </c>
      <c r="B11872" t="s">
        <v>730</v>
      </c>
      <c r="C11872" t="s">
        <v>731</v>
      </c>
      <c r="D11872" t="s">
        <v>84</v>
      </c>
      <c r="E11872" t="s">
        <v>28</v>
      </c>
      <c r="F11872" t="s">
        <v>40</v>
      </c>
      <c r="G11872">
        <v>25</v>
      </c>
      <c r="H11872">
        <v>1608.5</v>
      </c>
      <c r="I11872">
        <v>40212.5</v>
      </c>
      <c r="J11872">
        <v>102</v>
      </c>
      <c r="K11872">
        <v>7</v>
      </c>
      <c r="L11872" t="s">
        <v>18</v>
      </c>
      <c r="M11872">
        <f>(Table1[[#This Row],[Current_Stock]]*Table1[[#This Row],[Unit_Price]])</f>
        <v>164067</v>
      </c>
      <c r="N11872" s="12">
        <f>DATE(YEAR(Table1[[#This Row],[Order_Date]]),MONTH(Table1[[#This Row],[Order_Date]]),1)</f>
        <v>45047</v>
      </c>
    </row>
    <row r="11873" spans="1:14">
      <c r="A11873" t="s">
        <v>1006</v>
      </c>
      <c r="B11873" t="s">
        <v>111</v>
      </c>
      <c r="C11873" t="s">
        <v>112</v>
      </c>
      <c r="D11873" t="s">
        <v>84</v>
      </c>
      <c r="E11873" t="s">
        <v>80</v>
      </c>
      <c r="F11873" t="s">
        <v>29</v>
      </c>
      <c r="G11873">
        <v>12</v>
      </c>
      <c r="H11873">
        <v>8858.06</v>
      </c>
      <c r="I11873">
        <v>106296.72</v>
      </c>
      <c r="J11873">
        <v>133</v>
      </c>
      <c r="K11873">
        <v>3</v>
      </c>
      <c r="L11873" t="s">
        <v>18</v>
      </c>
      <c r="M11873">
        <f>(Table1[[#This Row],[Current_Stock]]*Table1[[#This Row],[Unit_Price]])</f>
        <v>1178121.98</v>
      </c>
      <c r="N11873" s="12">
        <f>DATE(YEAR(Table1[[#This Row],[Order_Date]]),MONTH(Table1[[#This Row],[Order_Date]]),1)</f>
        <v>45505</v>
      </c>
    </row>
    <row r="11874" spans="1:14">
      <c r="A11874" t="s">
        <v>869</v>
      </c>
      <c r="B11874" t="s">
        <v>315</v>
      </c>
      <c r="C11874" t="s">
        <v>316</v>
      </c>
      <c r="D11874" t="s">
        <v>38</v>
      </c>
      <c r="E11874" t="s">
        <v>28</v>
      </c>
      <c r="F11874" t="s">
        <v>40</v>
      </c>
      <c r="G11874">
        <v>25</v>
      </c>
      <c r="H11874">
        <v>495.64</v>
      </c>
      <c r="I11874">
        <v>12391</v>
      </c>
      <c r="J11874">
        <v>163</v>
      </c>
      <c r="K11874">
        <v>7</v>
      </c>
      <c r="L11874" t="s">
        <v>18</v>
      </c>
      <c r="M11874">
        <f>(Table1[[#This Row],[Current_Stock]]*Table1[[#This Row],[Unit_Price]])</f>
        <v>80789.319999999992</v>
      </c>
      <c r="N11874" s="12">
        <f>DATE(YEAR(Table1[[#This Row],[Order_Date]]),MONTH(Table1[[#This Row],[Order_Date]]),1)</f>
        <v>44986</v>
      </c>
    </row>
    <row r="11875" spans="1:14">
      <c r="A11875" t="s">
        <v>1355</v>
      </c>
      <c r="B11875" t="s">
        <v>383</v>
      </c>
      <c r="C11875" t="s">
        <v>384</v>
      </c>
      <c r="D11875" t="s">
        <v>44</v>
      </c>
      <c r="E11875" t="s">
        <v>34</v>
      </c>
      <c r="F11875" t="s">
        <v>46</v>
      </c>
      <c r="G11875">
        <v>24</v>
      </c>
      <c r="H11875">
        <v>457.31</v>
      </c>
      <c r="I11875">
        <v>10975.44</v>
      </c>
      <c r="J11875">
        <v>80</v>
      </c>
      <c r="K11875">
        <v>10</v>
      </c>
      <c r="L11875" t="s">
        <v>18</v>
      </c>
      <c r="M11875">
        <f>(Table1[[#This Row],[Current_Stock]]*Table1[[#This Row],[Unit_Price]])</f>
        <v>36584.800000000003</v>
      </c>
      <c r="N11875" s="12">
        <f>DATE(YEAR(Table1[[#This Row],[Order_Date]]),MONTH(Table1[[#This Row],[Order_Date]]),1)</f>
        <v>45047</v>
      </c>
    </row>
    <row r="11876" spans="1:14">
      <c r="A11876" t="s">
        <v>1314</v>
      </c>
      <c r="B11876" t="s">
        <v>604</v>
      </c>
      <c r="C11876" t="s">
        <v>605</v>
      </c>
      <c r="D11876" t="s">
        <v>27</v>
      </c>
      <c r="E11876" t="s">
        <v>153</v>
      </c>
      <c r="F11876" t="s">
        <v>29</v>
      </c>
      <c r="G11876">
        <v>6</v>
      </c>
      <c r="H11876">
        <v>1509.5</v>
      </c>
      <c r="I11876">
        <v>9057</v>
      </c>
      <c r="J11876">
        <v>264</v>
      </c>
      <c r="K11876">
        <v>4</v>
      </c>
      <c r="L11876" t="s">
        <v>18</v>
      </c>
      <c r="M11876">
        <f>(Table1[[#This Row],[Current_Stock]]*Table1[[#This Row],[Unit_Price]])</f>
        <v>398508</v>
      </c>
      <c r="N11876" s="12">
        <f>DATE(YEAR(Table1[[#This Row],[Order_Date]]),MONTH(Table1[[#This Row],[Order_Date]]),1)</f>
        <v>45231</v>
      </c>
    </row>
    <row r="11877" spans="1:14">
      <c r="A11877" t="s">
        <v>1204</v>
      </c>
      <c r="B11877" t="s">
        <v>572</v>
      </c>
      <c r="C11877" t="s">
        <v>573</v>
      </c>
      <c r="D11877" t="s">
        <v>44</v>
      </c>
      <c r="E11877" t="s">
        <v>28</v>
      </c>
      <c r="F11877" t="s">
        <v>40</v>
      </c>
      <c r="G11877">
        <v>50</v>
      </c>
      <c r="H11877">
        <v>117.77</v>
      </c>
      <c r="I11877">
        <v>5888.5</v>
      </c>
      <c r="J11877">
        <v>47</v>
      </c>
      <c r="K11877">
        <v>3</v>
      </c>
      <c r="L11877" t="s">
        <v>105</v>
      </c>
      <c r="M11877">
        <f>(Table1[[#This Row],[Current_Stock]]*Table1[[#This Row],[Unit_Price]])</f>
        <v>5535.19</v>
      </c>
      <c r="N11877" s="12">
        <f>DATE(YEAR(Table1[[#This Row],[Order_Date]]),MONTH(Table1[[#This Row],[Order_Date]]),1)</f>
        <v>45017</v>
      </c>
    </row>
    <row r="11878" spans="1:14">
      <c r="A11878" t="s">
        <v>869</v>
      </c>
      <c r="B11878" t="s">
        <v>380</v>
      </c>
      <c r="C11878" t="s">
        <v>381</v>
      </c>
      <c r="D11878" t="s">
        <v>183</v>
      </c>
      <c r="E11878" t="s">
        <v>23</v>
      </c>
      <c r="F11878" t="s">
        <v>17</v>
      </c>
      <c r="G11878">
        <v>23</v>
      </c>
      <c r="H11878">
        <v>4969.03</v>
      </c>
      <c r="I11878">
        <v>114287.69</v>
      </c>
      <c r="J11878">
        <v>182</v>
      </c>
      <c r="K11878">
        <v>2</v>
      </c>
      <c r="L11878" t="s">
        <v>18</v>
      </c>
      <c r="M11878">
        <f>(Table1[[#This Row],[Current_Stock]]*Table1[[#This Row],[Unit_Price]])</f>
        <v>904363.46</v>
      </c>
      <c r="N11878" s="12">
        <f>DATE(YEAR(Table1[[#This Row],[Order_Date]]),MONTH(Table1[[#This Row],[Order_Date]]),1)</f>
        <v>44986</v>
      </c>
    </row>
    <row r="11879" spans="1:14">
      <c r="A11879" t="s">
        <v>1138</v>
      </c>
      <c r="B11879" t="s">
        <v>132</v>
      </c>
      <c r="C11879" t="s">
        <v>133</v>
      </c>
      <c r="D11879" t="s">
        <v>38</v>
      </c>
      <c r="E11879" t="s">
        <v>45</v>
      </c>
      <c r="F11879" t="s">
        <v>40</v>
      </c>
      <c r="G11879">
        <v>18</v>
      </c>
      <c r="H11879">
        <v>904.19</v>
      </c>
      <c r="I11879">
        <v>16275.42</v>
      </c>
      <c r="J11879">
        <v>80</v>
      </c>
      <c r="K11879">
        <v>3</v>
      </c>
      <c r="L11879" t="s">
        <v>18</v>
      </c>
      <c r="M11879">
        <f>(Table1[[#This Row],[Current_Stock]]*Table1[[#This Row],[Unit_Price]])</f>
        <v>72335.200000000012</v>
      </c>
      <c r="N11879" s="12">
        <f>DATE(YEAR(Table1[[#This Row],[Order_Date]]),MONTH(Table1[[#This Row],[Order_Date]]),1)</f>
        <v>44927</v>
      </c>
    </row>
    <row r="11880" spans="1:14">
      <c r="A11880" t="s">
        <v>864</v>
      </c>
      <c r="B11880" t="s">
        <v>284</v>
      </c>
      <c r="C11880" t="s">
        <v>285</v>
      </c>
      <c r="D11880" t="s">
        <v>15</v>
      </c>
      <c r="E11880" t="s">
        <v>160</v>
      </c>
      <c r="F11880" t="s">
        <v>17</v>
      </c>
      <c r="G11880">
        <v>8</v>
      </c>
      <c r="H11880">
        <v>239.33</v>
      </c>
      <c r="I11880">
        <v>1914.64</v>
      </c>
      <c r="J11880">
        <v>82</v>
      </c>
      <c r="K11880">
        <v>9</v>
      </c>
      <c r="L11880" t="s">
        <v>18</v>
      </c>
      <c r="M11880">
        <f>(Table1[[#This Row],[Current_Stock]]*Table1[[#This Row],[Unit_Price]])</f>
        <v>19625.060000000001</v>
      </c>
      <c r="N11880" s="12">
        <f>DATE(YEAR(Table1[[#This Row],[Order_Date]]),MONTH(Table1[[#This Row],[Order_Date]]),1)</f>
        <v>45139</v>
      </c>
    </row>
    <row r="11881" spans="1:14">
      <c r="A11881" t="s">
        <v>988</v>
      </c>
      <c r="B11881" t="s">
        <v>944</v>
      </c>
      <c r="C11881" t="s">
        <v>945</v>
      </c>
      <c r="D11881" t="s">
        <v>15</v>
      </c>
      <c r="E11881" t="s">
        <v>113</v>
      </c>
      <c r="F11881" t="s">
        <v>46</v>
      </c>
      <c r="G11881">
        <v>8</v>
      </c>
      <c r="H11881">
        <v>334.78</v>
      </c>
      <c r="I11881">
        <v>2678.24</v>
      </c>
      <c r="J11881">
        <v>238</v>
      </c>
      <c r="K11881">
        <v>2</v>
      </c>
      <c r="L11881" t="s">
        <v>18</v>
      </c>
      <c r="M11881">
        <f>(Table1[[#This Row],[Current_Stock]]*Table1[[#This Row],[Unit_Price]])</f>
        <v>79677.64</v>
      </c>
      <c r="N11881" s="12">
        <f>DATE(YEAR(Table1[[#This Row],[Order_Date]]),MONTH(Table1[[#This Row],[Order_Date]]),1)</f>
        <v>45078</v>
      </c>
    </row>
    <row r="11882" spans="1:14">
      <c r="A11882" t="s">
        <v>174</v>
      </c>
      <c r="B11882" t="s">
        <v>256</v>
      </c>
      <c r="C11882" t="s">
        <v>257</v>
      </c>
      <c r="D11882" t="s">
        <v>183</v>
      </c>
      <c r="E11882" t="s">
        <v>109</v>
      </c>
      <c r="F11882" t="s">
        <v>17</v>
      </c>
      <c r="G11882">
        <v>12</v>
      </c>
      <c r="H11882">
        <v>3229</v>
      </c>
      <c r="I11882">
        <v>38748</v>
      </c>
      <c r="J11882">
        <v>93</v>
      </c>
      <c r="K11882">
        <v>7</v>
      </c>
      <c r="L11882" t="s">
        <v>18</v>
      </c>
      <c r="M11882">
        <f>(Table1[[#This Row],[Current_Stock]]*Table1[[#This Row],[Unit_Price]])</f>
        <v>300297</v>
      </c>
      <c r="N11882" s="12">
        <f>DATE(YEAR(Table1[[#This Row],[Order_Date]]),MONTH(Table1[[#This Row],[Order_Date]]),1)</f>
        <v>45231</v>
      </c>
    </row>
    <row r="11883" spans="1:14">
      <c r="A11883" t="s">
        <v>1276</v>
      </c>
      <c r="B11883" t="s">
        <v>587</v>
      </c>
      <c r="C11883" t="s">
        <v>588</v>
      </c>
      <c r="D11883" t="s">
        <v>44</v>
      </c>
      <c r="E11883" t="s">
        <v>211</v>
      </c>
      <c r="F11883" t="s">
        <v>17</v>
      </c>
      <c r="G11883">
        <v>49</v>
      </c>
      <c r="H11883">
        <v>340.75</v>
      </c>
      <c r="I11883">
        <v>16696.75</v>
      </c>
      <c r="J11883">
        <v>37</v>
      </c>
      <c r="K11883">
        <v>6</v>
      </c>
      <c r="L11883" t="s">
        <v>105</v>
      </c>
      <c r="M11883">
        <f>(Table1[[#This Row],[Current_Stock]]*Table1[[#This Row],[Unit_Price]])</f>
        <v>12607.75</v>
      </c>
      <c r="N11883" s="12">
        <f>DATE(YEAR(Table1[[#This Row],[Order_Date]]),MONTH(Table1[[#This Row],[Order_Date]]),1)</f>
        <v>45536</v>
      </c>
    </row>
    <row r="11884" spans="1:14">
      <c r="A11884" t="s">
        <v>537</v>
      </c>
      <c r="B11884" t="s">
        <v>979</v>
      </c>
      <c r="C11884" t="s">
        <v>980</v>
      </c>
      <c r="D11884" t="s">
        <v>33</v>
      </c>
      <c r="E11884" t="s">
        <v>45</v>
      </c>
      <c r="F11884" t="s">
        <v>17</v>
      </c>
      <c r="G11884">
        <v>15</v>
      </c>
      <c r="H11884">
        <v>3472.34</v>
      </c>
      <c r="I11884">
        <v>52085.1</v>
      </c>
      <c r="J11884">
        <v>156</v>
      </c>
      <c r="K11884">
        <v>8</v>
      </c>
      <c r="L11884" t="s">
        <v>18</v>
      </c>
      <c r="M11884">
        <f>(Table1[[#This Row],[Current_Stock]]*Table1[[#This Row],[Unit_Price]])</f>
        <v>541685.04</v>
      </c>
      <c r="N11884" s="12">
        <f>DATE(YEAR(Table1[[#This Row],[Order_Date]]),MONTH(Table1[[#This Row],[Order_Date]]),1)</f>
        <v>45078</v>
      </c>
    </row>
    <row r="11885" spans="1:14">
      <c r="A11885" t="s">
        <v>1311</v>
      </c>
      <c r="B11885" t="s">
        <v>401</v>
      </c>
      <c r="C11885" t="s">
        <v>402</v>
      </c>
      <c r="D11885" t="s">
        <v>33</v>
      </c>
      <c r="E11885" t="s">
        <v>85</v>
      </c>
      <c r="F11885" t="s">
        <v>46</v>
      </c>
      <c r="G11885">
        <v>13</v>
      </c>
      <c r="H11885">
        <v>449.21</v>
      </c>
      <c r="I11885">
        <v>5839.73</v>
      </c>
      <c r="J11885">
        <v>96</v>
      </c>
      <c r="K11885">
        <v>12</v>
      </c>
      <c r="L11885" t="s">
        <v>18</v>
      </c>
      <c r="M11885">
        <f>(Table1[[#This Row],[Current_Stock]]*Table1[[#This Row],[Unit_Price]])</f>
        <v>43124.159999999996</v>
      </c>
      <c r="N11885" s="12">
        <f>DATE(YEAR(Table1[[#This Row],[Order_Date]]),MONTH(Table1[[#This Row],[Order_Date]]),1)</f>
        <v>45474</v>
      </c>
    </row>
    <row r="11886" spans="1:14">
      <c r="A11886" t="s">
        <v>824</v>
      </c>
      <c r="B11886" t="s">
        <v>482</v>
      </c>
      <c r="C11886" t="s">
        <v>483</v>
      </c>
      <c r="D11886" t="s">
        <v>33</v>
      </c>
      <c r="E11886" t="s">
        <v>23</v>
      </c>
      <c r="F11886" t="s">
        <v>60</v>
      </c>
      <c r="G11886">
        <v>12</v>
      </c>
      <c r="H11886">
        <v>3028.74</v>
      </c>
      <c r="I11886">
        <v>36344.879999999997</v>
      </c>
      <c r="J11886">
        <v>128</v>
      </c>
      <c r="K11886">
        <v>8</v>
      </c>
      <c r="L11886" t="s">
        <v>18</v>
      </c>
      <c r="M11886">
        <f>(Table1[[#This Row],[Current_Stock]]*Table1[[#This Row],[Unit_Price]])</f>
        <v>387678.71999999997</v>
      </c>
      <c r="N11886" s="12">
        <f>DATE(YEAR(Table1[[#This Row],[Order_Date]]),MONTH(Table1[[#This Row],[Order_Date]]),1)</f>
        <v>45566</v>
      </c>
    </row>
    <row r="11887" spans="1:14">
      <c r="A11887" t="s">
        <v>1283</v>
      </c>
      <c r="B11887" t="s">
        <v>618</v>
      </c>
      <c r="C11887" t="s">
        <v>619</v>
      </c>
      <c r="D11887" t="s">
        <v>53</v>
      </c>
      <c r="E11887" t="s">
        <v>277</v>
      </c>
      <c r="F11887" t="s">
        <v>17</v>
      </c>
      <c r="G11887">
        <v>2</v>
      </c>
      <c r="H11887">
        <v>4189.28</v>
      </c>
      <c r="I11887">
        <v>8378.56</v>
      </c>
      <c r="J11887">
        <v>337</v>
      </c>
      <c r="K11887">
        <v>14</v>
      </c>
      <c r="L11887" t="s">
        <v>18</v>
      </c>
      <c r="M11887">
        <f>(Table1[[#This Row],[Current_Stock]]*Table1[[#This Row],[Unit_Price]])</f>
        <v>1411787.3599999999</v>
      </c>
      <c r="N11887" s="12">
        <f>DATE(YEAR(Table1[[#This Row],[Order_Date]]),MONTH(Table1[[#This Row],[Order_Date]]),1)</f>
        <v>45047</v>
      </c>
    </row>
    <row r="11888" spans="1:14">
      <c r="A11888" t="s">
        <v>1087</v>
      </c>
      <c r="B11888" t="s">
        <v>1014</v>
      </c>
      <c r="C11888" t="s">
        <v>1015</v>
      </c>
      <c r="D11888" t="s">
        <v>53</v>
      </c>
      <c r="E11888" t="s">
        <v>45</v>
      </c>
      <c r="F11888" t="s">
        <v>29</v>
      </c>
      <c r="G11888">
        <v>3</v>
      </c>
      <c r="H11888">
        <v>4856.8</v>
      </c>
      <c r="I11888">
        <v>14570.4</v>
      </c>
      <c r="J11888">
        <v>352</v>
      </c>
      <c r="K11888">
        <v>3</v>
      </c>
      <c r="L11888" t="s">
        <v>55</v>
      </c>
      <c r="M11888">
        <f>(Table1[[#This Row],[Current_Stock]]*Table1[[#This Row],[Unit_Price]])</f>
        <v>1709593.6000000001</v>
      </c>
      <c r="N11888" s="12">
        <f>DATE(YEAR(Table1[[#This Row],[Order_Date]]),MONTH(Table1[[#This Row],[Order_Date]]),1)</f>
        <v>45170</v>
      </c>
    </row>
    <row r="11889" spans="1:14">
      <c r="A11889" t="s">
        <v>1228</v>
      </c>
      <c r="B11889" t="s">
        <v>873</v>
      </c>
      <c r="C11889" t="s">
        <v>874</v>
      </c>
      <c r="D11889" t="s">
        <v>22</v>
      </c>
      <c r="E11889" t="s">
        <v>109</v>
      </c>
      <c r="F11889" t="s">
        <v>17</v>
      </c>
      <c r="G11889">
        <v>27</v>
      </c>
      <c r="H11889">
        <v>18774.009999999998</v>
      </c>
      <c r="I11889">
        <v>506898.27</v>
      </c>
      <c r="J11889">
        <v>60</v>
      </c>
      <c r="K11889">
        <v>11</v>
      </c>
      <c r="L11889" t="s">
        <v>105</v>
      </c>
      <c r="M11889">
        <f>(Table1[[#This Row],[Current_Stock]]*Table1[[#This Row],[Unit_Price]])</f>
        <v>1126440.5999999999</v>
      </c>
      <c r="N11889" s="12">
        <f>DATE(YEAR(Table1[[#This Row],[Order_Date]]),MONTH(Table1[[#This Row],[Order_Date]]),1)</f>
        <v>44958</v>
      </c>
    </row>
    <row r="11890" spans="1:14">
      <c r="A11890" t="s">
        <v>1335</v>
      </c>
      <c r="B11890" t="s">
        <v>1124</v>
      </c>
      <c r="C11890" t="s">
        <v>1125</v>
      </c>
      <c r="D11890" t="s">
        <v>27</v>
      </c>
      <c r="E11890" t="s">
        <v>243</v>
      </c>
      <c r="F11890" t="s">
        <v>46</v>
      </c>
      <c r="G11890">
        <v>8</v>
      </c>
      <c r="H11890">
        <v>1089.8499999999999</v>
      </c>
      <c r="I11890">
        <v>8718.7999999999993</v>
      </c>
      <c r="J11890">
        <v>282</v>
      </c>
      <c r="K11890">
        <v>8</v>
      </c>
      <c r="L11890" t="s">
        <v>55</v>
      </c>
      <c r="M11890">
        <f>(Table1[[#This Row],[Current_Stock]]*Table1[[#This Row],[Unit_Price]])</f>
        <v>307337.69999999995</v>
      </c>
      <c r="N11890" s="12">
        <f>DATE(YEAR(Table1[[#This Row],[Order_Date]]),MONTH(Table1[[#This Row],[Order_Date]]),1)</f>
        <v>45139</v>
      </c>
    </row>
    <row r="11891" spans="1:14">
      <c r="A11891" t="s">
        <v>658</v>
      </c>
      <c r="B11891" t="s">
        <v>13</v>
      </c>
      <c r="C11891" t="s">
        <v>14</v>
      </c>
      <c r="D11891" t="s">
        <v>15</v>
      </c>
      <c r="E11891" t="s">
        <v>16</v>
      </c>
      <c r="F11891" t="s">
        <v>29</v>
      </c>
      <c r="G11891">
        <v>25</v>
      </c>
      <c r="H11891">
        <v>99.59</v>
      </c>
      <c r="I11891">
        <v>2489.75</v>
      </c>
      <c r="J11891">
        <v>247</v>
      </c>
      <c r="K11891">
        <v>7</v>
      </c>
      <c r="L11891" t="s">
        <v>18</v>
      </c>
      <c r="M11891">
        <f>(Table1[[#This Row],[Current_Stock]]*Table1[[#This Row],[Unit_Price]])</f>
        <v>24598.73</v>
      </c>
      <c r="N11891" s="12">
        <f>DATE(YEAR(Table1[[#This Row],[Order_Date]]),MONTH(Table1[[#This Row],[Order_Date]]),1)</f>
        <v>45597</v>
      </c>
    </row>
    <row r="11892" spans="1:14">
      <c r="A11892" t="s">
        <v>1290</v>
      </c>
      <c r="B11892" t="s">
        <v>819</v>
      </c>
      <c r="C11892" t="s">
        <v>820</v>
      </c>
      <c r="D11892" t="s">
        <v>22</v>
      </c>
      <c r="E11892" t="s">
        <v>50</v>
      </c>
      <c r="F11892" t="s">
        <v>29</v>
      </c>
      <c r="G11892">
        <v>57</v>
      </c>
      <c r="H11892">
        <v>5049.91</v>
      </c>
      <c r="I11892">
        <v>287844.87</v>
      </c>
      <c r="J11892">
        <v>62</v>
      </c>
      <c r="K11892">
        <v>14</v>
      </c>
      <c r="L11892" t="s">
        <v>105</v>
      </c>
      <c r="M11892">
        <f>(Table1[[#This Row],[Current_Stock]]*Table1[[#This Row],[Unit_Price]])</f>
        <v>313094.42</v>
      </c>
      <c r="N11892" s="12">
        <f>DATE(YEAR(Table1[[#This Row],[Order_Date]]),MONTH(Table1[[#This Row],[Order_Date]]),1)</f>
        <v>45231</v>
      </c>
    </row>
    <row r="11893" spans="1:14">
      <c r="A11893" t="s">
        <v>864</v>
      </c>
      <c r="B11893" t="s">
        <v>977</v>
      </c>
      <c r="C11893" t="s">
        <v>978</v>
      </c>
      <c r="D11893" t="s">
        <v>96</v>
      </c>
      <c r="E11893" t="s">
        <v>59</v>
      </c>
      <c r="F11893" t="s">
        <v>60</v>
      </c>
      <c r="G11893">
        <v>4</v>
      </c>
      <c r="H11893">
        <v>1162.1400000000001</v>
      </c>
      <c r="I11893">
        <v>4648.5600000000004</v>
      </c>
      <c r="J11893">
        <v>578</v>
      </c>
      <c r="K11893">
        <v>7</v>
      </c>
      <c r="L11893" t="s">
        <v>55</v>
      </c>
      <c r="M11893">
        <f>(Table1[[#This Row],[Current_Stock]]*Table1[[#This Row],[Unit_Price]])</f>
        <v>671716.92</v>
      </c>
      <c r="N11893" s="12">
        <f>DATE(YEAR(Table1[[#This Row],[Order_Date]]),MONTH(Table1[[#This Row],[Order_Date]]),1)</f>
        <v>45139</v>
      </c>
    </row>
    <row r="11894" spans="1:14">
      <c r="A11894" t="s">
        <v>1250</v>
      </c>
      <c r="B11894" t="s">
        <v>707</v>
      </c>
      <c r="C11894" t="s">
        <v>708</v>
      </c>
      <c r="D11894" t="s">
        <v>44</v>
      </c>
      <c r="E11894" t="s">
        <v>59</v>
      </c>
      <c r="F11894" t="s">
        <v>40</v>
      </c>
      <c r="G11894">
        <v>47</v>
      </c>
      <c r="H11894">
        <v>3537.33</v>
      </c>
      <c r="I11894">
        <v>166254.51</v>
      </c>
      <c r="J11894">
        <v>53</v>
      </c>
      <c r="K11894">
        <v>4</v>
      </c>
      <c r="L11894" t="s">
        <v>18</v>
      </c>
      <c r="M11894">
        <f>(Table1[[#This Row],[Current_Stock]]*Table1[[#This Row],[Unit_Price]])</f>
        <v>187478.49</v>
      </c>
      <c r="N11894" s="12">
        <f>DATE(YEAR(Table1[[#This Row],[Order_Date]]),MONTH(Table1[[#This Row],[Order_Date]]),1)</f>
        <v>45323</v>
      </c>
    </row>
    <row r="11895" spans="1:14">
      <c r="A11895" t="s">
        <v>1241</v>
      </c>
      <c r="B11895" t="s">
        <v>777</v>
      </c>
      <c r="C11895" t="s">
        <v>778</v>
      </c>
      <c r="D11895" t="s">
        <v>84</v>
      </c>
      <c r="E11895" t="s">
        <v>160</v>
      </c>
      <c r="F11895" t="s">
        <v>29</v>
      </c>
      <c r="G11895">
        <v>11</v>
      </c>
      <c r="H11895">
        <v>18500.87</v>
      </c>
      <c r="I11895">
        <v>203509.57</v>
      </c>
      <c r="J11895">
        <v>173</v>
      </c>
      <c r="K11895">
        <v>14</v>
      </c>
      <c r="L11895" t="s">
        <v>18</v>
      </c>
      <c r="M11895">
        <f>(Table1[[#This Row],[Current_Stock]]*Table1[[#This Row],[Unit_Price]])</f>
        <v>3200650.51</v>
      </c>
      <c r="N11895" s="12">
        <f>DATE(YEAR(Table1[[#This Row],[Order_Date]]),MONTH(Table1[[#This Row],[Order_Date]]),1)</f>
        <v>45261</v>
      </c>
    </row>
    <row r="11896" spans="1:14">
      <c r="A11896" t="s">
        <v>1211</v>
      </c>
      <c r="B11896" t="s">
        <v>982</v>
      </c>
      <c r="C11896" t="s">
        <v>983</v>
      </c>
      <c r="D11896" t="s">
        <v>38</v>
      </c>
      <c r="E11896" t="s">
        <v>330</v>
      </c>
      <c r="F11896" t="s">
        <v>60</v>
      </c>
      <c r="G11896">
        <v>21</v>
      </c>
      <c r="H11896">
        <v>941.72</v>
      </c>
      <c r="I11896">
        <v>19776.12</v>
      </c>
      <c r="J11896">
        <v>245</v>
      </c>
      <c r="K11896">
        <v>11</v>
      </c>
      <c r="L11896" t="s">
        <v>18</v>
      </c>
      <c r="M11896">
        <f>(Table1[[#This Row],[Current_Stock]]*Table1[[#This Row],[Unit_Price]])</f>
        <v>230721.4</v>
      </c>
      <c r="N11896" s="12">
        <f>DATE(YEAR(Table1[[#This Row],[Order_Date]]),MONTH(Table1[[#This Row],[Order_Date]]),1)</f>
        <v>45474</v>
      </c>
    </row>
    <row r="11897" spans="1:14">
      <c r="A11897" t="s">
        <v>639</v>
      </c>
      <c r="B11897" t="s">
        <v>1147</v>
      </c>
      <c r="C11897" t="s">
        <v>1148</v>
      </c>
      <c r="D11897" t="s">
        <v>96</v>
      </c>
      <c r="E11897" t="s">
        <v>113</v>
      </c>
      <c r="F11897" t="s">
        <v>40</v>
      </c>
      <c r="G11897">
        <v>9</v>
      </c>
      <c r="H11897">
        <v>2576.67</v>
      </c>
      <c r="I11897">
        <v>23190.03</v>
      </c>
      <c r="J11897">
        <v>389</v>
      </c>
      <c r="K11897">
        <v>8</v>
      </c>
      <c r="L11897" t="s">
        <v>55</v>
      </c>
      <c r="M11897">
        <f>(Table1[[#This Row],[Current_Stock]]*Table1[[#This Row],[Unit_Price]])</f>
        <v>1002324.63</v>
      </c>
      <c r="N11897" s="12">
        <f>DATE(YEAR(Table1[[#This Row],[Order_Date]]),MONTH(Table1[[#This Row],[Order_Date]]),1)</f>
        <v>45047</v>
      </c>
    </row>
    <row r="11898" spans="1:14">
      <c r="A11898" t="s">
        <v>360</v>
      </c>
      <c r="B11898" t="s">
        <v>36</v>
      </c>
      <c r="C11898" t="s">
        <v>37</v>
      </c>
      <c r="D11898" t="s">
        <v>38</v>
      </c>
      <c r="E11898" t="s">
        <v>109</v>
      </c>
      <c r="F11898" t="s">
        <v>40</v>
      </c>
      <c r="G11898">
        <v>11</v>
      </c>
      <c r="H11898">
        <v>2501.9299999999998</v>
      </c>
      <c r="I11898">
        <v>27521.23</v>
      </c>
      <c r="J11898">
        <v>192</v>
      </c>
      <c r="K11898">
        <v>9</v>
      </c>
      <c r="L11898" t="s">
        <v>18</v>
      </c>
      <c r="M11898">
        <f>(Table1[[#This Row],[Current_Stock]]*Table1[[#This Row],[Unit_Price]])</f>
        <v>480370.55999999994</v>
      </c>
      <c r="N11898" s="12">
        <f>DATE(YEAR(Table1[[#This Row],[Order_Date]]),MONTH(Table1[[#This Row],[Order_Date]]),1)</f>
        <v>45139</v>
      </c>
    </row>
    <row r="11899" spans="1:14">
      <c r="A11899" t="s">
        <v>452</v>
      </c>
      <c r="B11899" t="s">
        <v>590</v>
      </c>
      <c r="C11899" t="s">
        <v>591</v>
      </c>
      <c r="D11899" t="s">
        <v>15</v>
      </c>
      <c r="E11899" t="s">
        <v>184</v>
      </c>
      <c r="F11899" t="s">
        <v>40</v>
      </c>
      <c r="G11899">
        <v>8</v>
      </c>
      <c r="H11899">
        <v>133</v>
      </c>
      <c r="I11899">
        <v>1064</v>
      </c>
      <c r="J11899">
        <v>210</v>
      </c>
      <c r="K11899">
        <v>4</v>
      </c>
      <c r="L11899" t="s">
        <v>18</v>
      </c>
      <c r="M11899">
        <f>(Table1[[#This Row],[Current_Stock]]*Table1[[#This Row],[Unit_Price]])</f>
        <v>27930</v>
      </c>
      <c r="N11899" s="12">
        <f>DATE(YEAR(Table1[[#This Row],[Order_Date]]),MONTH(Table1[[#This Row],[Order_Date]]),1)</f>
        <v>45108</v>
      </c>
    </row>
    <row r="11900" spans="1:14">
      <c r="A11900" t="s">
        <v>321</v>
      </c>
      <c r="B11900" t="s">
        <v>170</v>
      </c>
      <c r="C11900" t="s">
        <v>171</v>
      </c>
      <c r="D11900" t="s">
        <v>44</v>
      </c>
      <c r="E11900" t="s">
        <v>160</v>
      </c>
      <c r="F11900" t="s">
        <v>46</v>
      </c>
      <c r="G11900">
        <v>42</v>
      </c>
      <c r="H11900">
        <v>3604.65</v>
      </c>
      <c r="I11900">
        <v>151395.29999999999</v>
      </c>
      <c r="J11900">
        <v>79</v>
      </c>
      <c r="K11900">
        <v>10</v>
      </c>
      <c r="L11900" t="s">
        <v>105</v>
      </c>
      <c r="M11900">
        <f>(Table1[[#This Row],[Current_Stock]]*Table1[[#This Row],[Unit_Price]])</f>
        <v>284767.35000000003</v>
      </c>
      <c r="N11900" s="12">
        <f>DATE(YEAR(Table1[[#This Row],[Order_Date]]),MONTH(Table1[[#This Row],[Order_Date]]),1)</f>
        <v>45566</v>
      </c>
    </row>
    <row r="11901" spans="1:14">
      <c r="A11901" t="s">
        <v>804</v>
      </c>
      <c r="B11901" t="s">
        <v>691</v>
      </c>
      <c r="C11901" t="s">
        <v>692</v>
      </c>
      <c r="D11901" t="s">
        <v>33</v>
      </c>
      <c r="E11901" t="s">
        <v>330</v>
      </c>
      <c r="F11901" t="s">
        <v>29</v>
      </c>
      <c r="G11901">
        <v>19</v>
      </c>
      <c r="H11901">
        <v>4446.63</v>
      </c>
      <c r="I11901">
        <v>84485.97</v>
      </c>
      <c r="J11901">
        <v>204</v>
      </c>
      <c r="K11901">
        <v>4</v>
      </c>
      <c r="L11901" t="s">
        <v>18</v>
      </c>
      <c r="M11901">
        <f>(Table1[[#This Row],[Current_Stock]]*Table1[[#This Row],[Unit_Price]])</f>
        <v>907112.52</v>
      </c>
      <c r="N11901" s="12">
        <f>DATE(YEAR(Table1[[#This Row],[Order_Date]]),MONTH(Table1[[#This Row],[Order_Date]]),1)</f>
        <v>44927</v>
      </c>
    </row>
    <row r="11902" spans="1:14">
      <c r="A11902" t="s">
        <v>1291</v>
      </c>
      <c r="B11902" t="s">
        <v>347</v>
      </c>
      <c r="C11902" t="s">
        <v>348</v>
      </c>
      <c r="D11902" t="s">
        <v>53</v>
      </c>
      <c r="E11902" t="s">
        <v>80</v>
      </c>
      <c r="F11902" t="s">
        <v>40</v>
      </c>
      <c r="G11902">
        <v>2</v>
      </c>
      <c r="H11902">
        <v>3530.61</v>
      </c>
      <c r="I11902">
        <v>7061.22</v>
      </c>
      <c r="J11902">
        <v>468</v>
      </c>
      <c r="K11902">
        <v>12</v>
      </c>
      <c r="L11902" t="s">
        <v>18</v>
      </c>
      <c r="M11902">
        <f>(Table1[[#This Row],[Current_Stock]]*Table1[[#This Row],[Unit_Price]])</f>
        <v>1652325.48</v>
      </c>
      <c r="N11902" s="12">
        <f>DATE(YEAR(Table1[[#This Row],[Order_Date]]),MONTH(Table1[[#This Row],[Order_Date]]),1)</f>
        <v>45474</v>
      </c>
    </row>
    <row r="11903" spans="1:14">
      <c r="A11903" t="s">
        <v>1219</v>
      </c>
      <c r="B11903" t="s">
        <v>245</v>
      </c>
      <c r="C11903" t="s">
        <v>246</v>
      </c>
      <c r="D11903" t="s">
        <v>44</v>
      </c>
      <c r="E11903" t="s">
        <v>113</v>
      </c>
      <c r="F11903" t="s">
        <v>29</v>
      </c>
      <c r="G11903">
        <v>45</v>
      </c>
      <c r="H11903">
        <v>309.35000000000002</v>
      </c>
      <c r="I11903">
        <v>13920.75</v>
      </c>
      <c r="J11903">
        <v>38</v>
      </c>
      <c r="K11903">
        <v>14</v>
      </c>
      <c r="L11903" t="s">
        <v>105</v>
      </c>
      <c r="M11903">
        <f>(Table1[[#This Row],[Current_Stock]]*Table1[[#This Row],[Unit_Price]])</f>
        <v>11755.300000000001</v>
      </c>
      <c r="N11903" s="12">
        <f>DATE(YEAR(Table1[[#This Row],[Order_Date]]),MONTH(Table1[[#This Row],[Order_Date]]),1)</f>
        <v>44958</v>
      </c>
    </row>
    <row r="11904" spans="1:14">
      <c r="A11904" t="s">
        <v>1334</v>
      </c>
      <c r="B11904" t="s">
        <v>231</v>
      </c>
      <c r="C11904" t="s">
        <v>232</v>
      </c>
      <c r="D11904" t="s">
        <v>15</v>
      </c>
      <c r="E11904" t="s">
        <v>45</v>
      </c>
      <c r="F11904" t="s">
        <v>60</v>
      </c>
      <c r="G11904">
        <v>14</v>
      </c>
      <c r="H11904">
        <v>270.2</v>
      </c>
      <c r="I11904">
        <v>3782.8</v>
      </c>
      <c r="J11904">
        <v>109</v>
      </c>
      <c r="K11904">
        <v>5</v>
      </c>
      <c r="L11904" t="s">
        <v>18</v>
      </c>
      <c r="M11904">
        <f>(Table1[[#This Row],[Current_Stock]]*Table1[[#This Row],[Unit_Price]])</f>
        <v>29451.8</v>
      </c>
      <c r="N11904" s="12">
        <f>DATE(YEAR(Table1[[#This Row],[Order_Date]]),MONTH(Table1[[#This Row],[Order_Date]]),1)</f>
        <v>45261</v>
      </c>
    </row>
    <row r="11905" spans="1:14">
      <c r="A11905" t="s">
        <v>1358</v>
      </c>
      <c r="B11905" t="s">
        <v>267</v>
      </c>
      <c r="C11905" t="s">
        <v>268</v>
      </c>
      <c r="D11905" t="s">
        <v>15</v>
      </c>
      <c r="E11905" t="s">
        <v>211</v>
      </c>
      <c r="F11905" t="s">
        <v>40</v>
      </c>
      <c r="G11905">
        <v>19</v>
      </c>
      <c r="H11905">
        <v>248.13</v>
      </c>
      <c r="I11905">
        <v>4714.47</v>
      </c>
      <c r="J11905">
        <v>119</v>
      </c>
      <c r="K11905">
        <v>2</v>
      </c>
      <c r="L11905" t="s">
        <v>18</v>
      </c>
      <c r="M11905">
        <f>(Table1[[#This Row],[Current_Stock]]*Table1[[#This Row],[Unit_Price]])</f>
        <v>29527.47</v>
      </c>
      <c r="N11905" s="12">
        <f>DATE(YEAR(Table1[[#This Row],[Order_Date]]),MONTH(Table1[[#This Row],[Order_Date]]),1)</f>
        <v>45627</v>
      </c>
    </row>
    <row r="11906" spans="1:14">
      <c r="A11906" t="s">
        <v>709</v>
      </c>
      <c r="B11906" t="s">
        <v>848</v>
      </c>
      <c r="C11906" t="s">
        <v>849</v>
      </c>
      <c r="D11906" t="s">
        <v>33</v>
      </c>
      <c r="E11906" t="s">
        <v>50</v>
      </c>
      <c r="F11906" t="s">
        <v>17</v>
      </c>
      <c r="G11906">
        <v>18</v>
      </c>
      <c r="H11906">
        <v>3495.07</v>
      </c>
      <c r="I11906">
        <v>62911.26</v>
      </c>
      <c r="J11906">
        <v>153</v>
      </c>
      <c r="K11906">
        <v>3</v>
      </c>
      <c r="L11906" t="s">
        <v>18</v>
      </c>
      <c r="M11906">
        <f>(Table1[[#This Row],[Current_Stock]]*Table1[[#This Row],[Unit_Price]])</f>
        <v>534745.71000000008</v>
      </c>
      <c r="N11906" s="12">
        <f>DATE(YEAR(Table1[[#This Row],[Order_Date]]),MONTH(Table1[[#This Row],[Order_Date]]),1)</f>
        <v>45383</v>
      </c>
    </row>
    <row r="11907" spans="1:14">
      <c r="A11907" t="s">
        <v>1278</v>
      </c>
      <c r="B11907" t="s">
        <v>219</v>
      </c>
      <c r="C11907" t="s">
        <v>220</v>
      </c>
      <c r="D11907" t="s">
        <v>33</v>
      </c>
      <c r="E11907" t="s">
        <v>39</v>
      </c>
      <c r="F11907" t="s">
        <v>60</v>
      </c>
      <c r="G11907">
        <v>15</v>
      </c>
      <c r="H11907">
        <v>1384.01</v>
      </c>
      <c r="I11907">
        <v>20760.150000000001</v>
      </c>
      <c r="J11907">
        <v>209</v>
      </c>
      <c r="K11907">
        <v>3</v>
      </c>
      <c r="L11907" t="s">
        <v>18</v>
      </c>
      <c r="M11907">
        <f>(Table1[[#This Row],[Current_Stock]]*Table1[[#This Row],[Unit_Price]])</f>
        <v>289258.09000000003</v>
      </c>
      <c r="N11907" s="12">
        <f>DATE(YEAR(Table1[[#This Row],[Order_Date]]),MONTH(Table1[[#This Row],[Order_Date]]),1)</f>
        <v>44986</v>
      </c>
    </row>
    <row r="11908" spans="1:14">
      <c r="A11908" t="s">
        <v>1138</v>
      </c>
      <c r="B11908" t="s">
        <v>884</v>
      </c>
      <c r="C11908" t="s">
        <v>885</v>
      </c>
      <c r="D11908" t="s">
        <v>33</v>
      </c>
      <c r="E11908" t="s">
        <v>73</v>
      </c>
      <c r="F11908" t="s">
        <v>17</v>
      </c>
      <c r="G11908">
        <v>18</v>
      </c>
      <c r="H11908">
        <v>1688.26</v>
      </c>
      <c r="I11908">
        <v>30388.68</v>
      </c>
      <c r="J11908">
        <v>191</v>
      </c>
      <c r="K11908">
        <v>14</v>
      </c>
      <c r="L11908" t="s">
        <v>18</v>
      </c>
      <c r="M11908">
        <f>(Table1[[#This Row],[Current_Stock]]*Table1[[#This Row],[Unit_Price]])</f>
        <v>322457.65999999997</v>
      </c>
      <c r="N11908" s="12">
        <f>DATE(YEAR(Table1[[#This Row],[Order_Date]]),MONTH(Table1[[#This Row],[Order_Date]]),1)</f>
        <v>44927</v>
      </c>
    </row>
    <row r="11909" spans="1:14">
      <c r="A11909" t="s">
        <v>687</v>
      </c>
      <c r="B11909" t="s">
        <v>676</v>
      </c>
      <c r="C11909" t="s">
        <v>677</v>
      </c>
      <c r="D11909" t="s">
        <v>183</v>
      </c>
      <c r="E11909" t="s">
        <v>251</v>
      </c>
      <c r="F11909" t="s">
        <v>29</v>
      </c>
      <c r="G11909">
        <v>22</v>
      </c>
      <c r="H11909">
        <v>401.03</v>
      </c>
      <c r="I11909">
        <v>8822.66</v>
      </c>
      <c r="J11909">
        <v>180</v>
      </c>
      <c r="K11909">
        <v>10</v>
      </c>
      <c r="L11909" t="s">
        <v>18</v>
      </c>
      <c r="M11909">
        <f>(Table1[[#This Row],[Current_Stock]]*Table1[[#This Row],[Unit_Price]])</f>
        <v>72185.399999999994</v>
      </c>
      <c r="N11909" s="12">
        <f>DATE(YEAR(Table1[[#This Row],[Order_Date]]),MONTH(Table1[[#This Row],[Order_Date]]),1)</f>
        <v>45139</v>
      </c>
    </row>
    <row r="11910" spans="1:14">
      <c r="A11910" t="s">
        <v>1327</v>
      </c>
      <c r="B11910" t="s">
        <v>325</v>
      </c>
      <c r="C11910" t="s">
        <v>326</v>
      </c>
      <c r="D11910" t="s">
        <v>27</v>
      </c>
      <c r="E11910" t="s">
        <v>211</v>
      </c>
      <c r="F11910" t="s">
        <v>17</v>
      </c>
      <c r="G11910">
        <v>10</v>
      </c>
      <c r="H11910">
        <v>4653.6899999999996</v>
      </c>
      <c r="I11910">
        <v>46536.9</v>
      </c>
      <c r="J11910">
        <v>372</v>
      </c>
      <c r="K11910">
        <v>6</v>
      </c>
      <c r="L11910" t="s">
        <v>18</v>
      </c>
      <c r="M11910">
        <f>(Table1[[#This Row],[Current_Stock]]*Table1[[#This Row],[Unit_Price]])</f>
        <v>1731172.68</v>
      </c>
      <c r="N11910" s="12">
        <f>DATE(YEAR(Table1[[#This Row],[Order_Date]]),MONTH(Table1[[#This Row],[Order_Date]]),1)</f>
        <v>45352</v>
      </c>
    </row>
    <row r="11911" spans="1:14">
      <c r="A11911" t="s">
        <v>203</v>
      </c>
      <c r="B11911" t="s">
        <v>746</v>
      </c>
      <c r="C11911" t="s">
        <v>747</v>
      </c>
      <c r="D11911" t="s">
        <v>44</v>
      </c>
      <c r="E11911" t="s">
        <v>173</v>
      </c>
      <c r="F11911" t="s">
        <v>29</v>
      </c>
      <c r="G11911">
        <v>20</v>
      </c>
      <c r="H11911">
        <v>1122.05</v>
      </c>
      <c r="I11911">
        <v>22441</v>
      </c>
      <c r="J11911">
        <v>39</v>
      </c>
      <c r="K11911">
        <v>14</v>
      </c>
      <c r="L11911" t="s">
        <v>105</v>
      </c>
      <c r="M11911">
        <f>(Table1[[#This Row],[Current_Stock]]*Table1[[#This Row],[Unit_Price]])</f>
        <v>43759.95</v>
      </c>
      <c r="N11911" s="12">
        <f>DATE(YEAR(Table1[[#This Row],[Order_Date]]),MONTH(Table1[[#This Row],[Order_Date]]),1)</f>
        <v>45078</v>
      </c>
    </row>
    <row r="11912" spans="1:14">
      <c r="A11912" t="s">
        <v>912</v>
      </c>
      <c r="B11912" t="s">
        <v>91</v>
      </c>
      <c r="C11912" t="s">
        <v>92</v>
      </c>
      <c r="D11912" t="s">
        <v>38</v>
      </c>
      <c r="E11912" t="s">
        <v>251</v>
      </c>
      <c r="F11912" t="s">
        <v>40</v>
      </c>
      <c r="G11912">
        <v>15</v>
      </c>
      <c r="H11912">
        <v>4713.3599999999997</v>
      </c>
      <c r="I11912">
        <v>70700.399999999994</v>
      </c>
      <c r="J11912">
        <v>118</v>
      </c>
      <c r="K11912">
        <v>12</v>
      </c>
      <c r="L11912" t="s">
        <v>18</v>
      </c>
      <c r="M11912">
        <f>(Table1[[#This Row],[Current_Stock]]*Table1[[#This Row],[Unit_Price]])</f>
        <v>556176.48</v>
      </c>
      <c r="N11912" s="12">
        <f>DATE(YEAR(Table1[[#This Row],[Order_Date]]),MONTH(Table1[[#This Row],[Order_Date]]),1)</f>
        <v>45292</v>
      </c>
    </row>
    <row r="11913" spans="1:14">
      <c r="A11913" t="s">
        <v>690</v>
      </c>
      <c r="B11913" t="s">
        <v>676</v>
      </c>
      <c r="C11913" t="s">
        <v>677</v>
      </c>
      <c r="D11913" t="s">
        <v>183</v>
      </c>
      <c r="E11913" t="s">
        <v>59</v>
      </c>
      <c r="F11913" t="s">
        <v>29</v>
      </c>
      <c r="G11913">
        <v>24</v>
      </c>
      <c r="H11913">
        <v>4977.04</v>
      </c>
      <c r="I11913">
        <v>119448.96000000001</v>
      </c>
      <c r="J11913">
        <v>197</v>
      </c>
      <c r="K11913">
        <v>14</v>
      </c>
      <c r="L11913" t="s">
        <v>18</v>
      </c>
      <c r="M11913">
        <f>(Table1[[#This Row],[Current_Stock]]*Table1[[#This Row],[Unit_Price]])</f>
        <v>980476.88</v>
      </c>
      <c r="N11913" s="12">
        <f>DATE(YEAR(Table1[[#This Row],[Order_Date]]),MONTH(Table1[[#This Row],[Order_Date]]),1)</f>
        <v>44986</v>
      </c>
    </row>
    <row r="11914" spans="1:14">
      <c r="A11914" t="s">
        <v>1171</v>
      </c>
      <c r="B11914" t="s">
        <v>488</v>
      </c>
      <c r="C11914" t="s">
        <v>489</v>
      </c>
      <c r="D11914" t="s">
        <v>84</v>
      </c>
      <c r="E11914" t="s">
        <v>211</v>
      </c>
      <c r="F11914" t="s">
        <v>60</v>
      </c>
      <c r="G11914">
        <v>16</v>
      </c>
      <c r="H11914">
        <v>29952.49</v>
      </c>
      <c r="I11914">
        <v>479239.84</v>
      </c>
      <c r="J11914">
        <v>151</v>
      </c>
      <c r="K11914">
        <v>8</v>
      </c>
      <c r="L11914" t="s">
        <v>18</v>
      </c>
      <c r="M11914">
        <f>(Table1[[#This Row],[Current_Stock]]*Table1[[#This Row],[Unit_Price]])</f>
        <v>4522825.99</v>
      </c>
      <c r="N11914" s="12">
        <f>DATE(YEAR(Table1[[#This Row],[Order_Date]]),MONTH(Table1[[#This Row],[Order_Date]]),1)</f>
        <v>45139</v>
      </c>
    </row>
    <row r="11915" spans="1:14">
      <c r="A11915" t="s">
        <v>389</v>
      </c>
      <c r="B11915" t="s">
        <v>57</v>
      </c>
      <c r="C11915" t="s">
        <v>58</v>
      </c>
      <c r="D11915" t="s">
        <v>38</v>
      </c>
      <c r="E11915" t="s">
        <v>50</v>
      </c>
      <c r="F11915" t="s">
        <v>60</v>
      </c>
      <c r="G11915">
        <v>10</v>
      </c>
      <c r="H11915">
        <v>1267.1400000000001</v>
      </c>
      <c r="I11915">
        <v>12671.4</v>
      </c>
      <c r="J11915">
        <v>130</v>
      </c>
      <c r="K11915">
        <v>5</v>
      </c>
      <c r="L11915" t="s">
        <v>18</v>
      </c>
      <c r="M11915">
        <f>(Table1[[#This Row],[Current_Stock]]*Table1[[#This Row],[Unit_Price]])</f>
        <v>164728.20000000001</v>
      </c>
      <c r="N11915" s="12">
        <f>DATE(YEAR(Table1[[#This Row],[Order_Date]]),MONTH(Table1[[#This Row],[Order_Date]]),1)</f>
        <v>45261</v>
      </c>
    </row>
    <row r="11916" spans="1:14">
      <c r="A11916" t="s">
        <v>172</v>
      </c>
      <c r="B11916" t="s">
        <v>1142</v>
      </c>
      <c r="C11916" t="s">
        <v>1143</v>
      </c>
      <c r="D11916" t="s">
        <v>27</v>
      </c>
      <c r="E11916" t="s">
        <v>251</v>
      </c>
      <c r="F11916" t="s">
        <v>29</v>
      </c>
      <c r="G11916">
        <v>10</v>
      </c>
      <c r="H11916">
        <v>477.09</v>
      </c>
      <c r="I11916">
        <v>4770.8999999999996</v>
      </c>
      <c r="J11916">
        <v>399</v>
      </c>
      <c r="K11916">
        <v>8</v>
      </c>
      <c r="L11916" t="s">
        <v>18</v>
      </c>
      <c r="M11916">
        <f>(Table1[[#This Row],[Current_Stock]]*Table1[[#This Row],[Unit_Price]])</f>
        <v>190358.91</v>
      </c>
      <c r="N11916" s="12">
        <f>DATE(YEAR(Table1[[#This Row],[Order_Date]]),MONTH(Table1[[#This Row],[Order_Date]]),1)</f>
        <v>45200</v>
      </c>
    </row>
    <row r="11917" spans="1:14">
      <c r="A11917" t="s">
        <v>143</v>
      </c>
      <c r="B11917" t="s">
        <v>660</v>
      </c>
      <c r="C11917" t="s">
        <v>661</v>
      </c>
      <c r="D11917" t="s">
        <v>15</v>
      </c>
      <c r="E11917" t="s">
        <v>85</v>
      </c>
      <c r="F11917" t="s">
        <v>60</v>
      </c>
      <c r="G11917">
        <v>16</v>
      </c>
      <c r="H11917">
        <v>443.82</v>
      </c>
      <c r="I11917">
        <v>7101.12</v>
      </c>
      <c r="J11917">
        <v>82</v>
      </c>
      <c r="K11917">
        <v>5</v>
      </c>
      <c r="L11917" t="s">
        <v>18</v>
      </c>
      <c r="M11917">
        <f>(Table1[[#This Row],[Current_Stock]]*Table1[[#This Row],[Unit_Price]])</f>
        <v>36393.24</v>
      </c>
      <c r="N11917" s="12">
        <f>DATE(YEAR(Table1[[#This Row],[Order_Date]]),MONTH(Table1[[#This Row],[Order_Date]]),1)</f>
        <v>45078</v>
      </c>
    </row>
    <row r="11918" spans="1:14">
      <c r="A11918" t="s">
        <v>675</v>
      </c>
      <c r="B11918" t="s">
        <v>341</v>
      </c>
      <c r="C11918" t="s">
        <v>342</v>
      </c>
      <c r="D11918" t="s">
        <v>33</v>
      </c>
      <c r="E11918" t="s">
        <v>54</v>
      </c>
      <c r="F11918" t="s">
        <v>29</v>
      </c>
      <c r="G11918">
        <v>12</v>
      </c>
      <c r="H11918">
        <v>727.93</v>
      </c>
      <c r="I11918">
        <v>8735.16</v>
      </c>
      <c r="J11918">
        <v>249</v>
      </c>
      <c r="K11918">
        <v>4</v>
      </c>
      <c r="L11918" t="s">
        <v>18</v>
      </c>
      <c r="M11918">
        <f>(Table1[[#This Row],[Current_Stock]]*Table1[[#This Row],[Unit_Price]])</f>
        <v>181254.56999999998</v>
      </c>
      <c r="N11918" s="12">
        <f>DATE(YEAR(Table1[[#This Row],[Order_Date]]),MONTH(Table1[[#This Row],[Order_Date]]),1)</f>
        <v>45170</v>
      </c>
    </row>
    <row r="11919" spans="1:14">
      <c r="A11919" t="s">
        <v>1138</v>
      </c>
      <c r="B11919" t="s">
        <v>1089</v>
      </c>
      <c r="C11919" t="s">
        <v>1090</v>
      </c>
      <c r="D11919" t="s">
        <v>33</v>
      </c>
      <c r="E11919" t="s">
        <v>89</v>
      </c>
      <c r="F11919" t="s">
        <v>60</v>
      </c>
      <c r="G11919">
        <v>13</v>
      </c>
      <c r="H11919">
        <v>1968.25</v>
      </c>
      <c r="I11919">
        <v>25587.25</v>
      </c>
      <c r="J11919">
        <v>101</v>
      </c>
      <c r="K11919">
        <v>9</v>
      </c>
      <c r="L11919" t="s">
        <v>18</v>
      </c>
      <c r="M11919">
        <f>(Table1[[#This Row],[Current_Stock]]*Table1[[#This Row],[Unit_Price]])</f>
        <v>198793.25</v>
      </c>
      <c r="N11919" s="12">
        <f>DATE(YEAR(Table1[[#This Row],[Order_Date]]),MONTH(Table1[[#This Row],[Order_Date]]),1)</f>
        <v>44927</v>
      </c>
    </row>
    <row r="11920" spans="1:14">
      <c r="A11920" t="s">
        <v>174</v>
      </c>
      <c r="B11920" t="s">
        <v>361</v>
      </c>
      <c r="C11920" t="s">
        <v>362</v>
      </c>
      <c r="D11920" t="s">
        <v>183</v>
      </c>
      <c r="E11920" t="s">
        <v>59</v>
      </c>
      <c r="F11920" t="s">
        <v>40</v>
      </c>
      <c r="G11920">
        <v>19</v>
      </c>
      <c r="H11920">
        <v>961.55</v>
      </c>
      <c r="I11920">
        <v>18269.45</v>
      </c>
      <c r="J11920">
        <v>132</v>
      </c>
      <c r="K11920">
        <v>9</v>
      </c>
      <c r="L11920" t="s">
        <v>18</v>
      </c>
      <c r="M11920">
        <f>(Table1[[#This Row],[Current_Stock]]*Table1[[#This Row],[Unit_Price]])</f>
        <v>126924.59999999999</v>
      </c>
      <c r="N11920" s="12">
        <f>DATE(YEAR(Table1[[#This Row],[Order_Date]]),MONTH(Table1[[#This Row],[Order_Date]]),1)</f>
        <v>45231</v>
      </c>
    </row>
    <row r="11921" spans="1:14">
      <c r="A11921" t="s">
        <v>1375</v>
      </c>
      <c r="B11921" t="s">
        <v>566</v>
      </c>
      <c r="C11921" t="s">
        <v>567</v>
      </c>
      <c r="D11921" t="s">
        <v>15</v>
      </c>
      <c r="E11921" t="s">
        <v>23</v>
      </c>
      <c r="F11921" t="s">
        <v>40</v>
      </c>
      <c r="G11921">
        <v>8</v>
      </c>
      <c r="H11921">
        <v>394.66</v>
      </c>
      <c r="I11921">
        <v>3157.28</v>
      </c>
      <c r="J11921">
        <v>148</v>
      </c>
      <c r="K11921">
        <v>9</v>
      </c>
      <c r="L11921" t="s">
        <v>18</v>
      </c>
      <c r="M11921">
        <f>(Table1[[#This Row],[Current_Stock]]*Table1[[#This Row],[Unit_Price]])</f>
        <v>58409.68</v>
      </c>
      <c r="N11921" s="12">
        <f>DATE(YEAR(Table1[[#This Row],[Order_Date]]),MONTH(Table1[[#This Row],[Order_Date]]),1)</f>
        <v>44927</v>
      </c>
    </row>
    <row r="11922" spans="1:14">
      <c r="A11922" t="s">
        <v>740</v>
      </c>
      <c r="B11922" t="s">
        <v>1051</v>
      </c>
      <c r="C11922" t="s">
        <v>1052</v>
      </c>
      <c r="D11922" t="s">
        <v>84</v>
      </c>
      <c r="E11922" t="s">
        <v>173</v>
      </c>
      <c r="F11922" t="s">
        <v>29</v>
      </c>
      <c r="G11922">
        <v>17</v>
      </c>
      <c r="H11922">
        <v>5717.37</v>
      </c>
      <c r="I11922">
        <v>97195.29</v>
      </c>
      <c r="J11922">
        <v>225</v>
      </c>
      <c r="K11922">
        <v>7</v>
      </c>
      <c r="L11922" t="s">
        <v>18</v>
      </c>
      <c r="M11922">
        <f>(Table1[[#This Row],[Current_Stock]]*Table1[[#This Row],[Unit_Price]])</f>
        <v>1286408.25</v>
      </c>
      <c r="N11922" s="12">
        <f>DATE(YEAR(Table1[[#This Row],[Order_Date]]),MONTH(Table1[[#This Row],[Order_Date]]),1)</f>
        <v>45505</v>
      </c>
    </row>
    <row r="11923" spans="1:14">
      <c r="A11923" t="s">
        <v>468</v>
      </c>
      <c r="B11923" t="s">
        <v>429</v>
      </c>
      <c r="C11923" t="s">
        <v>430</v>
      </c>
      <c r="D11923" t="s">
        <v>44</v>
      </c>
      <c r="E11923" t="s">
        <v>269</v>
      </c>
      <c r="F11923" t="s">
        <v>29</v>
      </c>
      <c r="G11923">
        <v>39</v>
      </c>
      <c r="H11923">
        <v>2299.2800000000002</v>
      </c>
      <c r="I11923">
        <v>89671.92</v>
      </c>
      <c r="J11923">
        <v>110</v>
      </c>
      <c r="K11923">
        <v>10</v>
      </c>
      <c r="L11923" t="s">
        <v>105</v>
      </c>
      <c r="M11923">
        <f>(Table1[[#This Row],[Current_Stock]]*Table1[[#This Row],[Unit_Price]])</f>
        <v>252920.80000000002</v>
      </c>
      <c r="N11923" s="12">
        <f>DATE(YEAR(Table1[[#This Row],[Order_Date]]),MONTH(Table1[[#This Row],[Order_Date]]),1)</f>
        <v>45292</v>
      </c>
    </row>
    <row r="11924" spans="1:14">
      <c r="A11924" t="s">
        <v>994</v>
      </c>
      <c r="B11924" t="s">
        <v>178</v>
      </c>
      <c r="C11924" t="s">
        <v>179</v>
      </c>
      <c r="D11924" t="s">
        <v>22</v>
      </c>
      <c r="E11924" t="s">
        <v>97</v>
      </c>
      <c r="F11924" t="s">
        <v>29</v>
      </c>
      <c r="G11924">
        <v>75</v>
      </c>
      <c r="H11924">
        <v>6776.76</v>
      </c>
      <c r="I11924">
        <v>508257</v>
      </c>
      <c r="J11924">
        <v>45</v>
      </c>
      <c r="K11924">
        <v>14</v>
      </c>
      <c r="L11924" t="s">
        <v>105</v>
      </c>
      <c r="M11924">
        <f>(Table1[[#This Row],[Current_Stock]]*Table1[[#This Row],[Unit_Price]])</f>
        <v>304954.2</v>
      </c>
      <c r="N11924" s="12">
        <f>DATE(YEAR(Table1[[#This Row],[Order_Date]]),MONTH(Table1[[#This Row],[Order_Date]]),1)</f>
        <v>45200</v>
      </c>
    </row>
    <row r="11925" spans="1:14">
      <c r="A11925" t="s">
        <v>629</v>
      </c>
      <c r="B11925" t="s">
        <v>879</v>
      </c>
      <c r="C11925" t="s">
        <v>880</v>
      </c>
      <c r="D11925" t="s">
        <v>44</v>
      </c>
      <c r="E11925" t="s">
        <v>28</v>
      </c>
      <c r="F11925" t="s">
        <v>17</v>
      </c>
      <c r="G11925">
        <v>22</v>
      </c>
      <c r="H11925">
        <v>2072.5</v>
      </c>
      <c r="I11925">
        <v>45595</v>
      </c>
      <c r="J11925">
        <v>113</v>
      </c>
      <c r="K11925">
        <v>5</v>
      </c>
      <c r="L11925" t="s">
        <v>18</v>
      </c>
      <c r="M11925">
        <f>(Table1[[#This Row],[Current_Stock]]*Table1[[#This Row],[Unit_Price]])</f>
        <v>234192.5</v>
      </c>
      <c r="N11925" s="12">
        <f>DATE(YEAR(Table1[[#This Row],[Order_Date]]),MONTH(Table1[[#This Row],[Order_Date]]),1)</f>
        <v>44958</v>
      </c>
    </row>
    <row r="11926" spans="1:14">
      <c r="A11926" t="s">
        <v>938</v>
      </c>
      <c r="B11926" t="s">
        <v>20</v>
      </c>
      <c r="C11926" t="s">
        <v>21</v>
      </c>
      <c r="D11926" t="s">
        <v>22</v>
      </c>
      <c r="E11926" t="s">
        <v>330</v>
      </c>
      <c r="F11926" t="s">
        <v>40</v>
      </c>
      <c r="G11926">
        <v>50</v>
      </c>
      <c r="H11926">
        <v>13344.5</v>
      </c>
      <c r="I11926">
        <v>667225</v>
      </c>
      <c r="J11926">
        <v>46</v>
      </c>
      <c r="K11926">
        <v>6</v>
      </c>
      <c r="L11926" t="s">
        <v>105</v>
      </c>
      <c r="M11926">
        <f>(Table1[[#This Row],[Current_Stock]]*Table1[[#This Row],[Unit_Price]])</f>
        <v>613847</v>
      </c>
      <c r="N11926" s="12">
        <f>DATE(YEAR(Table1[[#This Row],[Order_Date]]),MONTH(Table1[[#This Row],[Order_Date]]),1)</f>
        <v>45108</v>
      </c>
    </row>
    <row r="11927" spans="1:14">
      <c r="A11927" t="s">
        <v>116</v>
      </c>
      <c r="B11927" t="s">
        <v>194</v>
      </c>
      <c r="C11927" t="s">
        <v>195</v>
      </c>
      <c r="D11927" t="s">
        <v>15</v>
      </c>
      <c r="E11927" t="s">
        <v>23</v>
      </c>
      <c r="F11927" t="s">
        <v>46</v>
      </c>
      <c r="G11927">
        <v>19</v>
      </c>
      <c r="H11927">
        <v>496.16</v>
      </c>
      <c r="I11927">
        <v>9427.0400000000009</v>
      </c>
      <c r="J11927">
        <v>204</v>
      </c>
      <c r="K11927">
        <v>5</v>
      </c>
      <c r="L11927" t="s">
        <v>18</v>
      </c>
      <c r="M11927">
        <f>(Table1[[#This Row],[Current_Stock]]*Table1[[#This Row],[Unit_Price]])</f>
        <v>101216.64</v>
      </c>
      <c r="N11927" s="12">
        <f>DATE(YEAR(Table1[[#This Row],[Order_Date]]),MONTH(Table1[[#This Row],[Order_Date]]),1)</f>
        <v>45170</v>
      </c>
    </row>
    <row r="11928" spans="1:14">
      <c r="A11928" t="s">
        <v>1121</v>
      </c>
      <c r="B11928" t="s">
        <v>175</v>
      </c>
      <c r="C11928" t="s">
        <v>176</v>
      </c>
      <c r="D11928" t="s">
        <v>84</v>
      </c>
      <c r="E11928" t="s">
        <v>189</v>
      </c>
      <c r="F11928" t="s">
        <v>60</v>
      </c>
      <c r="G11928">
        <v>21</v>
      </c>
      <c r="H11928">
        <v>25356.77</v>
      </c>
      <c r="I11928">
        <v>532492.17000000004</v>
      </c>
      <c r="J11928">
        <v>196</v>
      </c>
      <c r="K11928">
        <v>10</v>
      </c>
      <c r="L11928" t="s">
        <v>18</v>
      </c>
      <c r="M11928">
        <f>(Table1[[#This Row],[Current_Stock]]*Table1[[#This Row],[Unit_Price]])</f>
        <v>4969926.92</v>
      </c>
      <c r="N11928" s="12">
        <f>DATE(YEAR(Table1[[#This Row],[Order_Date]]),MONTH(Table1[[#This Row],[Order_Date]]),1)</f>
        <v>45413</v>
      </c>
    </row>
    <row r="11929" spans="1:14">
      <c r="A11929" t="s">
        <v>543</v>
      </c>
      <c r="B11929" t="s">
        <v>525</v>
      </c>
      <c r="C11929" t="s">
        <v>526</v>
      </c>
      <c r="D11929" t="s">
        <v>96</v>
      </c>
      <c r="E11929" t="s">
        <v>23</v>
      </c>
      <c r="F11929" t="s">
        <v>17</v>
      </c>
      <c r="G11929">
        <v>6</v>
      </c>
      <c r="H11929">
        <v>4661.8900000000003</v>
      </c>
      <c r="I11929">
        <v>27971.34</v>
      </c>
      <c r="J11929">
        <v>420</v>
      </c>
      <c r="K11929">
        <v>6</v>
      </c>
      <c r="L11929" t="s">
        <v>18</v>
      </c>
      <c r="M11929">
        <f>(Table1[[#This Row],[Current_Stock]]*Table1[[#This Row],[Unit_Price]])</f>
        <v>1957993.8</v>
      </c>
      <c r="N11929" s="12">
        <f>DATE(YEAR(Table1[[#This Row],[Order_Date]]),MONTH(Table1[[#This Row],[Order_Date]]),1)</f>
        <v>45536</v>
      </c>
    </row>
    <row r="11930" spans="1:14">
      <c r="A11930" t="s">
        <v>659</v>
      </c>
      <c r="B11930" t="s">
        <v>129</v>
      </c>
      <c r="C11930" t="s">
        <v>130</v>
      </c>
      <c r="D11930" t="s">
        <v>53</v>
      </c>
      <c r="E11930" t="s">
        <v>173</v>
      </c>
      <c r="F11930" t="s">
        <v>17</v>
      </c>
      <c r="G11930">
        <v>9</v>
      </c>
      <c r="H11930">
        <v>4746.66</v>
      </c>
      <c r="I11930">
        <v>42719.94</v>
      </c>
      <c r="J11930">
        <v>558</v>
      </c>
      <c r="K11930">
        <v>11</v>
      </c>
      <c r="L11930" t="s">
        <v>55</v>
      </c>
      <c r="M11930">
        <f>(Table1[[#This Row],[Current_Stock]]*Table1[[#This Row],[Unit_Price]])</f>
        <v>2648636.2799999998</v>
      </c>
      <c r="N11930" s="12">
        <f>DATE(YEAR(Table1[[#This Row],[Order_Date]]),MONTH(Table1[[#This Row],[Order_Date]]),1)</f>
        <v>45139</v>
      </c>
    </row>
    <row r="11931" spans="1:14">
      <c r="A11931" t="s">
        <v>957</v>
      </c>
      <c r="B11931" t="s">
        <v>637</v>
      </c>
      <c r="C11931" t="s">
        <v>638</v>
      </c>
      <c r="D11931" t="s">
        <v>38</v>
      </c>
      <c r="E11931" t="s">
        <v>34</v>
      </c>
      <c r="F11931" t="s">
        <v>60</v>
      </c>
      <c r="G11931">
        <v>22</v>
      </c>
      <c r="H11931">
        <v>682.55</v>
      </c>
      <c r="I11931">
        <v>15016.1</v>
      </c>
      <c r="J11931">
        <v>126</v>
      </c>
      <c r="K11931">
        <v>9</v>
      </c>
      <c r="L11931" t="s">
        <v>18</v>
      </c>
      <c r="M11931">
        <f>(Table1[[#This Row],[Current_Stock]]*Table1[[#This Row],[Unit_Price]])</f>
        <v>86001.299999999988</v>
      </c>
      <c r="N11931" s="12">
        <f>DATE(YEAR(Table1[[#This Row],[Order_Date]]),MONTH(Table1[[#This Row],[Order_Date]]),1)</f>
        <v>45444</v>
      </c>
    </row>
    <row r="11932" spans="1:14">
      <c r="A11932" t="s">
        <v>547</v>
      </c>
      <c r="B11932" t="s">
        <v>783</v>
      </c>
      <c r="C11932" t="s">
        <v>784</v>
      </c>
      <c r="D11932" t="s">
        <v>22</v>
      </c>
      <c r="E11932" t="s">
        <v>113</v>
      </c>
      <c r="F11932" t="s">
        <v>46</v>
      </c>
      <c r="G11932">
        <v>28</v>
      </c>
      <c r="H11932">
        <v>14481.63</v>
      </c>
      <c r="I11932">
        <v>405485.64</v>
      </c>
      <c r="J11932">
        <v>70</v>
      </c>
      <c r="K11932">
        <v>8</v>
      </c>
      <c r="L11932" t="s">
        <v>105</v>
      </c>
      <c r="M11932">
        <f>(Table1[[#This Row],[Current_Stock]]*Table1[[#This Row],[Unit_Price]])</f>
        <v>1013714.1</v>
      </c>
      <c r="N11932" s="12">
        <f>DATE(YEAR(Table1[[#This Row],[Order_Date]]),MONTH(Table1[[#This Row],[Order_Date]]),1)</f>
        <v>45474</v>
      </c>
    </row>
    <row r="11933" spans="1:14">
      <c r="A11933" t="s">
        <v>343</v>
      </c>
      <c r="B11933" t="s">
        <v>335</v>
      </c>
      <c r="C11933" t="s">
        <v>336</v>
      </c>
      <c r="D11933" t="s">
        <v>183</v>
      </c>
      <c r="E11933" t="s">
        <v>104</v>
      </c>
      <c r="F11933" t="s">
        <v>29</v>
      </c>
      <c r="G11933">
        <v>14</v>
      </c>
      <c r="H11933">
        <v>2949.42</v>
      </c>
      <c r="I11933">
        <v>41291.879999999997</v>
      </c>
      <c r="J11933">
        <v>175</v>
      </c>
      <c r="K11933">
        <v>7</v>
      </c>
      <c r="L11933" t="s">
        <v>18</v>
      </c>
      <c r="M11933">
        <f>(Table1[[#This Row],[Current_Stock]]*Table1[[#This Row],[Unit_Price]])</f>
        <v>516148.5</v>
      </c>
      <c r="N11933" s="12">
        <f>DATE(YEAR(Table1[[#This Row],[Order_Date]]),MONTH(Table1[[#This Row],[Order_Date]]),1)</f>
        <v>45352</v>
      </c>
    </row>
    <row r="11934" spans="1:14">
      <c r="A11934" t="s">
        <v>310</v>
      </c>
      <c r="B11934" t="s">
        <v>673</v>
      </c>
      <c r="C11934" t="s">
        <v>674</v>
      </c>
      <c r="D11934" t="s">
        <v>22</v>
      </c>
      <c r="E11934" t="s">
        <v>282</v>
      </c>
      <c r="F11934" t="s">
        <v>17</v>
      </c>
      <c r="G11934">
        <v>24</v>
      </c>
      <c r="H11934">
        <v>2265.06</v>
      </c>
      <c r="I11934">
        <v>54361.440000000002</v>
      </c>
      <c r="J11934">
        <v>59</v>
      </c>
      <c r="K11934">
        <v>13</v>
      </c>
      <c r="L11934" t="s">
        <v>105</v>
      </c>
      <c r="M11934">
        <f>(Table1[[#This Row],[Current_Stock]]*Table1[[#This Row],[Unit_Price]])</f>
        <v>133638.54</v>
      </c>
      <c r="N11934" s="12">
        <f>DATE(YEAR(Table1[[#This Row],[Order_Date]]),MONTH(Table1[[#This Row],[Order_Date]]),1)</f>
        <v>45047</v>
      </c>
    </row>
    <row r="11935" spans="1:14">
      <c r="A11935" t="s">
        <v>1038</v>
      </c>
      <c r="B11935" t="s">
        <v>253</v>
      </c>
      <c r="C11935" t="s">
        <v>254</v>
      </c>
      <c r="D11935" t="s">
        <v>38</v>
      </c>
      <c r="E11935" t="s">
        <v>269</v>
      </c>
      <c r="F11935" t="s">
        <v>40</v>
      </c>
      <c r="G11935">
        <v>20</v>
      </c>
      <c r="H11935">
        <v>4389.91</v>
      </c>
      <c r="I11935">
        <v>87798.2</v>
      </c>
      <c r="J11935">
        <v>140</v>
      </c>
      <c r="K11935">
        <v>11</v>
      </c>
      <c r="L11935" t="s">
        <v>18</v>
      </c>
      <c r="M11935">
        <f>(Table1[[#This Row],[Current_Stock]]*Table1[[#This Row],[Unit_Price]])</f>
        <v>614587.4</v>
      </c>
      <c r="N11935" s="12">
        <f>DATE(YEAR(Table1[[#This Row],[Order_Date]]),MONTH(Table1[[#This Row],[Order_Date]]),1)</f>
        <v>45597</v>
      </c>
    </row>
    <row r="11936" spans="1:14">
      <c r="A11936" t="s">
        <v>314</v>
      </c>
      <c r="B11936" t="s">
        <v>371</v>
      </c>
      <c r="C11936" t="s">
        <v>372</v>
      </c>
      <c r="D11936" t="s">
        <v>22</v>
      </c>
      <c r="E11936" t="s">
        <v>59</v>
      </c>
      <c r="F11936" t="s">
        <v>29</v>
      </c>
      <c r="G11936">
        <v>57</v>
      </c>
      <c r="H11936">
        <v>13206.56</v>
      </c>
      <c r="I11936">
        <v>752773.92</v>
      </c>
      <c r="J11936">
        <v>78</v>
      </c>
      <c r="K11936">
        <v>7</v>
      </c>
      <c r="L11936" t="s">
        <v>105</v>
      </c>
      <c r="M11936">
        <f>(Table1[[#This Row],[Current_Stock]]*Table1[[#This Row],[Unit_Price]])</f>
        <v>1030111.6799999999</v>
      </c>
      <c r="N11936" s="12">
        <f>DATE(YEAR(Table1[[#This Row],[Order_Date]]),MONTH(Table1[[#This Row],[Order_Date]]),1)</f>
        <v>45597</v>
      </c>
    </row>
    <row r="11937" spans="1:14">
      <c r="A11937" t="s">
        <v>881</v>
      </c>
      <c r="B11937" t="s">
        <v>361</v>
      </c>
      <c r="C11937" t="s">
        <v>362</v>
      </c>
      <c r="D11937" t="s">
        <v>183</v>
      </c>
      <c r="E11937" t="s">
        <v>73</v>
      </c>
      <c r="F11937" t="s">
        <v>60</v>
      </c>
      <c r="G11937">
        <v>9</v>
      </c>
      <c r="H11937">
        <v>1879.23</v>
      </c>
      <c r="I11937">
        <v>16913.07</v>
      </c>
      <c r="J11937">
        <v>191</v>
      </c>
      <c r="K11937">
        <v>11</v>
      </c>
      <c r="L11937" t="s">
        <v>18</v>
      </c>
      <c r="M11937">
        <f>(Table1[[#This Row],[Current_Stock]]*Table1[[#This Row],[Unit_Price]])</f>
        <v>358932.93</v>
      </c>
      <c r="N11937" s="12">
        <f>DATE(YEAR(Table1[[#This Row],[Order_Date]]),MONTH(Table1[[#This Row],[Order_Date]]),1)</f>
        <v>45536</v>
      </c>
    </row>
    <row r="11938" spans="1:14">
      <c r="A11938" t="s">
        <v>1354</v>
      </c>
      <c r="B11938" t="s">
        <v>726</v>
      </c>
      <c r="C11938" t="s">
        <v>727</v>
      </c>
      <c r="D11938" t="s">
        <v>96</v>
      </c>
      <c r="E11938" t="s">
        <v>73</v>
      </c>
      <c r="F11938" t="s">
        <v>60</v>
      </c>
      <c r="G11938">
        <v>10</v>
      </c>
      <c r="H11938">
        <v>4414.9799999999996</v>
      </c>
      <c r="I11938">
        <v>44149.8</v>
      </c>
      <c r="J11938">
        <v>531</v>
      </c>
      <c r="K11938">
        <v>8</v>
      </c>
      <c r="L11938" t="s">
        <v>55</v>
      </c>
      <c r="M11938">
        <f>(Table1[[#This Row],[Current_Stock]]*Table1[[#This Row],[Unit_Price]])</f>
        <v>2344354.38</v>
      </c>
      <c r="N11938" s="12">
        <f>DATE(YEAR(Table1[[#This Row],[Order_Date]]),MONTH(Table1[[#This Row],[Order_Date]]),1)</f>
        <v>45627</v>
      </c>
    </row>
    <row r="11939" spans="1:14">
      <c r="A11939" t="s">
        <v>224</v>
      </c>
      <c r="B11939" t="s">
        <v>1092</v>
      </c>
      <c r="C11939" t="s">
        <v>1093</v>
      </c>
      <c r="D11939" t="s">
        <v>96</v>
      </c>
      <c r="E11939" t="s">
        <v>54</v>
      </c>
      <c r="F11939" t="s">
        <v>29</v>
      </c>
      <c r="G11939">
        <v>7</v>
      </c>
      <c r="H11939">
        <v>3370.61</v>
      </c>
      <c r="I11939">
        <v>23594.27</v>
      </c>
      <c r="J11939">
        <v>331</v>
      </c>
      <c r="K11939">
        <v>10</v>
      </c>
      <c r="L11939" t="s">
        <v>18</v>
      </c>
      <c r="M11939">
        <f>(Table1[[#This Row],[Current_Stock]]*Table1[[#This Row],[Unit_Price]])</f>
        <v>1115671.9100000001</v>
      </c>
      <c r="N11939" s="12">
        <f>DATE(YEAR(Table1[[#This Row],[Order_Date]]),MONTH(Table1[[#This Row],[Order_Date]]),1)</f>
        <v>45017</v>
      </c>
    </row>
    <row r="11940" spans="1:14">
      <c r="A11940" t="s">
        <v>174</v>
      </c>
      <c r="B11940" t="s">
        <v>114</v>
      </c>
      <c r="C11940" t="s">
        <v>115</v>
      </c>
      <c r="D11940" t="s">
        <v>33</v>
      </c>
      <c r="E11940" t="s">
        <v>109</v>
      </c>
      <c r="F11940" t="s">
        <v>40</v>
      </c>
      <c r="G11940">
        <v>23</v>
      </c>
      <c r="H11940">
        <v>4715.76</v>
      </c>
      <c r="I11940">
        <v>108462.48</v>
      </c>
      <c r="J11940">
        <v>175</v>
      </c>
      <c r="K11940">
        <v>10</v>
      </c>
      <c r="L11940" t="s">
        <v>18</v>
      </c>
      <c r="M11940">
        <f>(Table1[[#This Row],[Current_Stock]]*Table1[[#This Row],[Unit_Price]])</f>
        <v>825258</v>
      </c>
      <c r="N11940" s="12">
        <f>DATE(YEAR(Table1[[#This Row],[Order_Date]]),MONTH(Table1[[#This Row],[Order_Date]]),1)</f>
        <v>45231</v>
      </c>
    </row>
    <row r="11941" spans="1:14">
      <c r="A11941" t="s">
        <v>1380</v>
      </c>
      <c r="B11941" t="s">
        <v>155</v>
      </c>
      <c r="C11941" t="s">
        <v>156</v>
      </c>
      <c r="D11941" t="s">
        <v>33</v>
      </c>
      <c r="E11941" t="s">
        <v>189</v>
      </c>
      <c r="F11941" t="s">
        <v>60</v>
      </c>
      <c r="G11941">
        <v>10</v>
      </c>
      <c r="H11941">
        <v>2782.51</v>
      </c>
      <c r="I11941">
        <v>27825.1</v>
      </c>
      <c r="J11941">
        <v>167</v>
      </c>
      <c r="K11941">
        <v>10</v>
      </c>
      <c r="L11941" t="s">
        <v>18</v>
      </c>
      <c r="M11941">
        <f>(Table1[[#This Row],[Current_Stock]]*Table1[[#This Row],[Unit_Price]])</f>
        <v>464679.17000000004</v>
      </c>
      <c r="N11941" s="12">
        <f>DATE(YEAR(Table1[[#This Row],[Order_Date]]),MONTH(Table1[[#This Row],[Order_Date]]),1)</f>
        <v>44986</v>
      </c>
    </row>
    <row r="11942" spans="1:14">
      <c r="A11942" t="s">
        <v>1345</v>
      </c>
      <c r="B11942" t="s">
        <v>614</v>
      </c>
      <c r="C11942" t="s">
        <v>615</v>
      </c>
      <c r="D11942" t="s">
        <v>27</v>
      </c>
      <c r="E11942" t="s">
        <v>109</v>
      </c>
      <c r="F11942" t="s">
        <v>29</v>
      </c>
      <c r="G11942">
        <v>2</v>
      </c>
      <c r="H11942">
        <v>459.87</v>
      </c>
      <c r="I11942">
        <v>919.74</v>
      </c>
      <c r="J11942">
        <v>494</v>
      </c>
      <c r="K11942">
        <v>4</v>
      </c>
      <c r="L11942" t="s">
        <v>55</v>
      </c>
      <c r="M11942">
        <f>(Table1[[#This Row],[Current_Stock]]*Table1[[#This Row],[Unit_Price]])</f>
        <v>227175.78</v>
      </c>
      <c r="N11942" s="12">
        <f>DATE(YEAR(Table1[[#This Row],[Order_Date]]),MONTH(Table1[[#This Row],[Order_Date]]),1)</f>
        <v>45292</v>
      </c>
    </row>
    <row r="11943" spans="1:14">
      <c r="A11943" t="s">
        <v>1309</v>
      </c>
      <c r="B11943" t="s">
        <v>802</v>
      </c>
      <c r="C11943" t="s">
        <v>803</v>
      </c>
      <c r="D11943" t="s">
        <v>15</v>
      </c>
      <c r="E11943" t="s">
        <v>251</v>
      </c>
      <c r="F11943" t="s">
        <v>60</v>
      </c>
      <c r="G11943">
        <v>25</v>
      </c>
      <c r="H11943">
        <v>494.67</v>
      </c>
      <c r="I11943">
        <v>12366.75</v>
      </c>
      <c r="J11943">
        <v>235</v>
      </c>
      <c r="K11943">
        <v>2</v>
      </c>
      <c r="L11943" t="s">
        <v>18</v>
      </c>
      <c r="M11943">
        <f>(Table1[[#This Row],[Current_Stock]]*Table1[[#This Row],[Unit_Price]])</f>
        <v>116247.45</v>
      </c>
      <c r="N11943" s="12">
        <f>DATE(YEAR(Table1[[#This Row],[Order_Date]]),MONTH(Table1[[#This Row],[Order_Date]]),1)</f>
        <v>45627</v>
      </c>
    </row>
    <row r="11944" spans="1:14">
      <c r="A11944" t="s">
        <v>850</v>
      </c>
      <c r="B11944" t="s">
        <v>819</v>
      </c>
      <c r="C11944" t="s">
        <v>820</v>
      </c>
      <c r="D11944" t="s">
        <v>22</v>
      </c>
      <c r="E11944" t="s">
        <v>85</v>
      </c>
      <c r="F11944" t="s">
        <v>17</v>
      </c>
      <c r="G11944">
        <v>38</v>
      </c>
      <c r="H11944">
        <v>13389.74</v>
      </c>
      <c r="I11944">
        <v>508810.12</v>
      </c>
      <c r="J11944">
        <v>110</v>
      </c>
      <c r="K11944">
        <v>6</v>
      </c>
      <c r="L11944" t="s">
        <v>105</v>
      </c>
      <c r="M11944">
        <f>(Table1[[#This Row],[Current_Stock]]*Table1[[#This Row],[Unit_Price]])</f>
        <v>1472871.4</v>
      </c>
      <c r="N11944" s="12">
        <f>DATE(YEAR(Table1[[#This Row],[Order_Date]]),MONTH(Table1[[#This Row],[Order_Date]]),1)</f>
        <v>45017</v>
      </c>
    </row>
    <row r="11945" spans="1:14">
      <c r="A11945" t="s">
        <v>813</v>
      </c>
      <c r="B11945" t="s">
        <v>91</v>
      </c>
      <c r="C11945" t="s">
        <v>92</v>
      </c>
      <c r="D11945" t="s">
        <v>38</v>
      </c>
      <c r="E11945" t="s">
        <v>211</v>
      </c>
      <c r="F11945" t="s">
        <v>17</v>
      </c>
      <c r="G11945">
        <v>13</v>
      </c>
      <c r="H11945">
        <v>4983.07</v>
      </c>
      <c r="I11945">
        <v>64779.91</v>
      </c>
      <c r="J11945">
        <v>240</v>
      </c>
      <c r="K11945">
        <v>12</v>
      </c>
      <c r="L11945" t="s">
        <v>18</v>
      </c>
      <c r="M11945">
        <f>(Table1[[#This Row],[Current_Stock]]*Table1[[#This Row],[Unit_Price]])</f>
        <v>1195936.7999999998</v>
      </c>
      <c r="N11945" s="12">
        <f>DATE(YEAR(Table1[[#This Row],[Order_Date]]),MONTH(Table1[[#This Row],[Order_Date]]),1)</f>
        <v>45627</v>
      </c>
    </row>
    <row r="11946" spans="1:14">
      <c r="A11946" t="s">
        <v>164</v>
      </c>
      <c r="B11946" t="s">
        <v>1025</v>
      </c>
      <c r="C11946" t="s">
        <v>1026</v>
      </c>
      <c r="D11946" t="s">
        <v>84</v>
      </c>
      <c r="E11946" t="s">
        <v>80</v>
      </c>
      <c r="F11946" t="s">
        <v>17</v>
      </c>
      <c r="G11946">
        <v>21</v>
      </c>
      <c r="H11946">
        <v>16202.97</v>
      </c>
      <c r="I11946">
        <v>340262.37</v>
      </c>
      <c r="J11946">
        <v>174</v>
      </c>
      <c r="K11946">
        <v>3</v>
      </c>
      <c r="L11946" t="s">
        <v>18</v>
      </c>
      <c r="M11946">
        <f>(Table1[[#This Row],[Current_Stock]]*Table1[[#This Row],[Unit_Price]])</f>
        <v>2819316.78</v>
      </c>
      <c r="N11946" s="12">
        <f>DATE(YEAR(Table1[[#This Row],[Order_Date]]),MONTH(Table1[[#This Row],[Order_Date]]),1)</f>
        <v>45444</v>
      </c>
    </row>
    <row r="11947" spans="1:14">
      <c r="A11947" t="s">
        <v>1196</v>
      </c>
      <c r="B11947" t="s">
        <v>1018</v>
      </c>
      <c r="C11947" t="s">
        <v>1019</v>
      </c>
      <c r="D11947" t="s">
        <v>38</v>
      </c>
      <c r="E11947" t="s">
        <v>97</v>
      </c>
      <c r="F11947" t="s">
        <v>40</v>
      </c>
      <c r="G11947">
        <v>10</v>
      </c>
      <c r="H11947">
        <v>445.91</v>
      </c>
      <c r="I11947">
        <v>4459.1000000000004</v>
      </c>
      <c r="J11947">
        <v>182</v>
      </c>
      <c r="K11947">
        <v>14</v>
      </c>
      <c r="L11947" t="s">
        <v>18</v>
      </c>
      <c r="M11947">
        <f>(Table1[[#This Row],[Current_Stock]]*Table1[[#This Row],[Unit_Price]])</f>
        <v>81155.62000000001</v>
      </c>
      <c r="N11947" s="12">
        <f>DATE(YEAR(Table1[[#This Row],[Order_Date]]),MONTH(Table1[[#This Row],[Order_Date]]),1)</f>
        <v>45413</v>
      </c>
    </row>
    <row r="11948" spans="1:14">
      <c r="A11948" t="s">
        <v>379</v>
      </c>
      <c r="B11948" t="s">
        <v>256</v>
      </c>
      <c r="C11948" t="s">
        <v>257</v>
      </c>
      <c r="D11948" t="s">
        <v>183</v>
      </c>
      <c r="E11948" t="s">
        <v>16</v>
      </c>
      <c r="F11948" t="s">
        <v>46</v>
      </c>
      <c r="G11948">
        <v>9</v>
      </c>
      <c r="H11948">
        <v>2566.41</v>
      </c>
      <c r="I11948">
        <v>23097.69</v>
      </c>
      <c r="J11948">
        <v>149</v>
      </c>
      <c r="K11948">
        <v>11</v>
      </c>
      <c r="L11948" t="s">
        <v>18</v>
      </c>
      <c r="M11948">
        <f>(Table1[[#This Row],[Current_Stock]]*Table1[[#This Row],[Unit_Price]])</f>
        <v>382395.08999999997</v>
      </c>
      <c r="N11948" s="12">
        <f>DATE(YEAR(Table1[[#This Row],[Order_Date]]),MONTH(Table1[[#This Row],[Order_Date]]),1)</f>
        <v>45536</v>
      </c>
    </row>
    <row r="11949" spans="1:14">
      <c r="A11949" t="s">
        <v>1335</v>
      </c>
      <c r="B11949" t="s">
        <v>685</v>
      </c>
      <c r="C11949" t="s">
        <v>686</v>
      </c>
      <c r="D11949" t="s">
        <v>183</v>
      </c>
      <c r="E11949" t="s">
        <v>243</v>
      </c>
      <c r="F11949" t="s">
        <v>60</v>
      </c>
      <c r="G11949">
        <v>15</v>
      </c>
      <c r="H11949">
        <v>3971.19</v>
      </c>
      <c r="I11949">
        <v>59567.85</v>
      </c>
      <c r="J11949">
        <v>132</v>
      </c>
      <c r="K11949">
        <v>8</v>
      </c>
      <c r="L11949" t="s">
        <v>18</v>
      </c>
      <c r="M11949">
        <f>(Table1[[#This Row],[Current_Stock]]*Table1[[#This Row],[Unit_Price]])</f>
        <v>524197.08</v>
      </c>
      <c r="N11949" s="12">
        <f>DATE(YEAR(Table1[[#This Row],[Order_Date]]),MONTH(Table1[[#This Row],[Order_Date]]),1)</f>
        <v>45139</v>
      </c>
    </row>
    <row r="11950" spans="1:14">
      <c r="A11950" t="s">
        <v>761</v>
      </c>
      <c r="B11950" t="s">
        <v>249</v>
      </c>
      <c r="C11950" t="s">
        <v>250</v>
      </c>
      <c r="D11950" t="s">
        <v>96</v>
      </c>
      <c r="E11950" t="s">
        <v>80</v>
      </c>
      <c r="F11950" t="s">
        <v>46</v>
      </c>
      <c r="G11950">
        <v>10</v>
      </c>
      <c r="H11950">
        <v>3065.79</v>
      </c>
      <c r="I11950">
        <v>30657.9</v>
      </c>
      <c r="J11950">
        <v>304</v>
      </c>
      <c r="K11950">
        <v>10</v>
      </c>
      <c r="L11950" t="s">
        <v>55</v>
      </c>
      <c r="M11950">
        <f>(Table1[[#This Row],[Current_Stock]]*Table1[[#This Row],[Unit_Price]])</f>
        <v>932000.16</v>
      </c>
      <c r="N11950" s="12">
        <f>DATE(YEAR(Table1[[#This Row],[Order_Date]]),MONTH(Table1[[#This Row],[Order_Date]]),1)</f>
        <v>45047</v>
      </c>
    </row>
    <row r="11951" spans="1:14">
      <c r="A11951" t="s">
        <v>1121</v>
      </c>
      <c r="B11951" t="s">
        <v>811</v>
      </c>
      <c r="C11951" t="s">
        <v>812</v>
      </c>
      <c r="D11951" t="s">
        <v>33</v>
      </c>
      <c r="E11951" t="s">
        <v>54</v>
      </c>
      <c r="F11951" t="s">
        <v>60</v>
      </c>
      <c r="G11951">
        <v>12</v>
      </c>
      <c r="H11951">
        <v>640.16999999999996</v>
      </c>
      <c r="I11951">
        <v>7682.04</v>
      </c>
      <c r="J11951">
        <v>193</v>
      </c>
      <c r="K11951">
        <v>13</v>
      </c>
      <c r="L11951" t="s">
        <v>18</v>
      </c>
      <c r="M11951">
        <f>(Table1[[#This Row],[Current_Stock]]*Table1[[#This Row],[Unit_Price]])</f>
        <v>123552.81</v>
      </c>
      <c r="N11951" s="12">
        <f>DATE(YEAR(Table1[[#This Row],[Order_Date]]),MONTH(Table1[[#This Row],[Order_Date]]),1)</f>
        <v>45413</v>
      </c>
    </row>
    <row r="11952" spans="1:14">
      <c r="A11952" t="s">
        <v>1272</v>
      </c>
      <c r="B11952" t="s">
        <v>138</v>
      </c>
      <c r="C11952" t="s">
        <v>139</v>
      </c>
      <c r="D11952" t="s">
        <v>27</v>
      </c>
      <c r="E11952" t="s">
        <v>59</v>
      </c>
      <c r="F11952" t="s">
        <v>29</v>
      </c>
      <c r="G11952">
        <v>5</v>
      </c>
      <c r="H11952">
        <v>1227.45</v>
      </c>
      <c r="I11952">
        <v>6137.25</v>
      </c>
      <c r="J11952">
        <v>522</v>
      </c>
      <c r="K11952">
        <v>4</v>
      </c>
      <c r="L11952" t="s">
        <v>18</v>
      </c>
      <c r="M11952">
        <f>(Table1[[#This Row],[Current_Stock]]*Table1[[#This Row],[Unit_Price]])</f>
        <v>640728.9</v>
      </c>
      <c r="N11952" s="12">
        <f>DATE(YEAR(Table1[[#This Row],[Order_Date]]),MONTH(Table1[[#This Row],[Order_Date]]),1)</f>
        <v>45017</v>
      </c>
    </row>
    <row r="11953" spans="1:14">
      <c r="A11953" t="s">
        <v>968</v>
      </c>
      <c r="B11953" t="s">
        <v>222</v>
      </c>
      <c r="C11953" t="s">
        <v>223</v>
      </c>
      <c r="D11953" t="s">
        <v>53</v>
      </c>
      <c r="E11953" t="s">
        <v>85</v>
      </c>
      <c r="F11953" t="s">
        <v>60</v>
      </c>
      <c r="G11953">
        <v>7</v>
      </c>
      <c r="H11953">
        <v>4436.0200000000004</v>
      </c>
      <c r="I11953">
        <v>31052.14</v>
      </c>
      <c r="J11953">
        <v>337</v>
      </c>
      <c r="K11953">
        <v>7</v>
      </c>
      <c r="L11953" t="s">
        <v>55</v>
      </c>
      <c r="M11953">
        <f>(Table1[[#This Row],[Current_Stock]]*Table1[[#This Row],[Unit_Price]])</f>
        <v>1494938.7400000002</v>
      </c>
      <c r="N11953" s="12">
        <f>DATE(YEAR(Table1[[#This Row],[Order_Date]]),MONTH(Table1[[#This Row],[Order_Date]]),1)</f>
        <v>44927</v>
      </c>
    </row>
    <row r="11954" spans="1:14">
      <c r="A11954" t="s">
        <v>352</v>
      </c>
      <c r="B11954" t="s">
        <v>649</v>
      </c>
      <c r="C11954" t="s">
        <v>650</v>
      </c>
      <c r="D11954" t="s">
        <v>183</v>
      </c>
      <c r="E11954" t="s">
        <v>80</v>
      </c>
      <c r="F11954" t="s">
        <v>46</v>
      </c>
      <c r="G11954">
        <v>23</v>
      </c>
      <c r="H11954">
        <v>4571.96</v>
      </c>
      <c r="I11954">
        <v>105155.08</v>
      </c>
      <c r="J11954">
        <v>239</v>
      </c>
      <c r="K11954">
        <v>2</v>
      </c>
      <c r="L11954" t="s">
        <v>18</v>
      </c>
      <c r="M11954">
        <f>(Table1[[#This Row],[Current_Stock]]*Table1[[#This Row],[Unit_Price]])</f>
        <v>1092698.44</v>
      </c>
      <c r="N11954" s="12">
        <f>DATE(YEAR(Table1[[#This Row],[Order_Date]]),MONTH(Table1[[#This Row],[Order_Date]]),1)</f>
        <v>45292</v>
      </c>
    </row>
    <row r="11955" spans="1:14">
      <c r="A11955" t="s">
        <v>1202</v>
      </c>
      <c r="B11955" t="s">
        <v>466</v>
      </c>
      <c r="C11955" t="s">
        <v>467</v>
      </c>
      <c r="D11955" t="s">
        <v>27</v>
      </c>
      <c r="E11955" t="s">
        <v>160</v>
      </c>
      <c r="F11955" t="s">
        <v>29</v>
      </c>
      <c r="G11955">
        <v>4</v>
      </c>
      <c r="H11955">
        <v>4572.12</v>
      </c>
      <c r="I11955">
        <v>18288.48</v>
      </c>
      <c r="J11955">
        <v>366</v>
      </c>
      <c r="K11955">
        <v>9</v>
      </c>
      <c r="L11955" t="s">
        <v>55</v>
      </c>
      <c r="M11955">
        <f>(Table1[[#This Row],[Current_Stock]]*Table1[[#This Row],[Unit_Price]])</f>
        <v>1673395.92</v>
      </c>
      <c r="N11955" s="12">
        <f>DATE(YEAR(Table1[[#This Row],[Order_Date]]),MONTH(Table1[[#This Row],[Order_Date]]),1)</f>
        <v>45627</v>
      </c>
    </row>
    <row r="11956" spans="1:14">
      <c r="A11956" t="s">
        <v>1327</v>
      </c>
      <c r="B11956" t="s">
        <v>165</v>
      </c>
      <c r="C11956" t="s">
        <v>166</v>
      </c>
      <c r="D11956" t="s">
        <v>53</v>
      </c>
      <c r="E11956" t="s">
        <v>160</v>
      </c>
      <c r="F11956" t="s">
        <v>46</v>
      </c>
      <c r="G11956">
        <v>4</v>
      </c>
      <c r="H11956">
        <v>1057.4000000000001</v>
      </c>
      <c r="I11956">
        <v>4229.6000000000004</v>
      </c>
      <c r="J11956">
        <v>333</v>
      </c>
      <c r="K11956">
        <v>3</v>
      </c>
      <c r="L11956" t="s">
        <v>55</v>
      </c>
      <c r="M11956">
        <f>(Table1[[#This Row],[Current_Stock]]*Table1[[#This Row],[Unit_Price]])</f>
        <v>352114.2</v>
      </c>
      <c r="N11956" s="12">
        <f>DATE(YEAR(Table1[[#This Row],[Order_Date]]),MONTH(Table1[[#This Row],[Order_Date]]),1)</f>
        <v>45352</v>
      </c>
    </row>
    <row r="11957" spans="1:14">
      <c r="A11957" t="s">
        <v>872</v>
      </c>
      <c r="B11957" t="s">
        <v>538</v>
      </c>
      <c r="C11957" t="s">
        <v>539</v>
      </c>
      <c r="D11957" t="s">
        <v>84</v>
      </c>
      <c r="E11957" t="s">
        <v>189</v>
      </c>
      <c r="F11957" t="s">
        <v>17</v>
      </c>
      <c r="G11957">
        <v>17</v>
      </c>
      <c r="H11957">
        <v>23459.78</v>
      </c>
      <c r="I11957">
        <v>398816.26</v>
      </c>
      <c r="J11957">
        <v>110</v>
      </c>
      <c r="K11957">
        <v>10</v>
      </c>
      <c r="L11957" t="s">
        <v>18</v>
      </c>
      <c r="M11957">
        <f>(Table1[[#This Row],[Current_Stock]]*Table1[[#This Row],[Unit_Price]])</f>
        <v>2580575.7999999998</v>
      </c>
      <c r="N11957" s="12">
        <f>DATE(YEAR(Table1[[#This Row],[Order_Date]]),MONTH(Table1[[#This Row],[Order_Date]]),1)</f>
        <v>44986</v>
      </c>
    </row>
    <row r="11958" spans="1:14">
      <c r="A11958" t="s">
        <v>1166</v>
      </c>
      <c r="B11958" t="s">
        <v>222</v>
      </c>
      <c r="C11958" t="s">
        <v>223</v>
      </c>
      <c r="D11958" t="s">
        <v>53</v>
      </c>
      <c r="E11958" t="s">
        <v>282</v>
      </c>
      <c r="F11958" t="s">
        <v>60</v>
      </c>
      <c r="G11958">
        <v>1</v>
      </c>
      <c r="H11958">
        <v>2884.18</v>
      </c>
      <c r="I11958">
        <v>2884.18</v>
      </c>
      <c r="J11958">
        <v>281</v>
      </c>
      <c r="K11958">
        <v>12</v>
      </c>
      <c r="L11958" t="s">
        <v>55</v>
      </c>
      <c r="M11958">
        <f>(Table1[[#This Row],[Current_Stock]]*Table1[[#This Row],[Unit_Price]])</f>
        <v>810454.58</v>
      </c>
      <c r="N11958" s="12">
        <f>DATE(YEAR(Table1[[#This Row],[Order_Date]]),MONTH(Table1[[#This Row],[Order_Date]]),1)</f>
        <v>44986</v>
      </c>
    </row>
    <row r="11959" spans="1:14">
      <c r="A11959" t="s">
        <v>1161</v>
      </c>
      <c r="B11959" t="s">
        <v>549</v>
      </c>
      <c r="C11959" t="s">
        <v>550</v>
      </c>
      <c r="D11959" t="s">
        <v>96</v>
      </c>
      <c r="E11959" t="s">
        <v>16</v>
      </c>
      <c r="F11959" t="s">
        <v>60</v>
      </c>
      <c r="G11959">
        <v>3</v>
      </c>
      <c r="H11959">
        <v>4976.04</v>
      </c>
      <c r="I11959">
        <v>14928.12</v>
      </c>
      <c r="J11959">
        <v>538</v>
      </c>
      <c r="K11959">
        <v>5</v>
      </c>
      <c r="L11959" t="s">
        <v>55</v>
      </c>
      <c r="M11959">
        <f>(Table1[[#This Row],[Current_Stock]]*Table1[[#This Row],[Unit_Price]])</f>
        <v>2677109.52</v>
      </c>
      <c r="N11959" s="12">
        <f>DATE(YEAR(Table1[[#This Row],[Order_Date]]),MONTH(Table1[[#This Row],[Order_Date]]),1)</f>
        <v>45536</v>
      </c>
    </row>
    <row r="11960" spans="1:14">
      <c r="A11960" t="s">
        <v>424</v>
      </c>
      <c r="B11960" t="s">
        <v>1004</v>
      </c>
      <c r="C11960" t="s">
        <v>1005</v>
      </c>
      <c r="D11960" t="s">
        <v>96</v>
      </c>
      <c r="E11960" t="s">
        <v>160</v>
      </c>
      <c r="F11960" t="s">
        <v>60</v>
      </c>
      <c r="G11960">
        <v>6</v>
      </c>
      <c r="H11960">
        <v>1712.61</v>
      </c>
      <c r="I11960">
        <v>10275.66</v>
      </c>
      <c r="J11960">
        <v>373</v>
      </c>
      <c r="K11960">
        <v>4</v>
      </c>
      <c r="L11960" t="s">
        <v>18</v>
      </c>
      <c r="M11960">
        <f>(Table1[[#This Row],[Current_Stock]]*Table1[[#This Row],[Unit_Price]])</f>
        <v>638803.52999999991</v>
      </c>
      <c r="N11960" s="12">
        <f>DATE(YEAR(Table1[[#This Row],[Order_Date]]),MONTH(Table1[[#This Row],[Order_Date]]),1)</f>
        <v>45474</v>
      </c>
    </row>
    <row r="11961" spans="1:14">
      <c r="A11961" t="s">
        <v>1161</v>
      </c>
      <c r="B11961" t="s">
        <v>414</v>
      </c>
      <c r="C11961" t="s">
        <v>415</v>
      </c>
      <c r="D11961" t="s">
        <v>53</v>
      </c>
      <c r="E11961" t="s">
        <v>243</v>
      </c>
      <c r="F11961" t="s">
        <v>29</v>
      </c>
      <c r="G11961">
        <v>4</v>
      </c>
      <c r="H11961">
        <v>4831.6400000000003</v>
      </c>
      <c r="I11961">
        <v>19326.560000000001</v>
      </c>
      <c r="J11961">
        <v>556</v>
      </c>
      <c r="K11961">
        <v>10</v>
      </c>
      <c r="L11961" t="s">
        <v>55</v>
      </c>
      <c r="M11961">
        <f>(Table1[[#This Row],[Current_Stock]]*Table1[[#This Row],[Unit_Price]])</f>
        <v>2686391.8400000003</v>
      </c>
      <c r="N11961" s="12">
        <f>DATE(YEAR(Table1[[#This Row],[Order_Date]]),MONTH(Table1[[#This Row],[Order_Date]]),1)</f>
        <v>45536</v>
      </c>
    </row>
    <row r="11962" spans="1:14">
      <c r="A11962" t="s">
        <v>1347</v>
      </c>
      <c r="B11962" t="s">
        <v>763</v>
      </c>
      <c r="C11962" t="s">
        <v>764</v>
      </c>
      <c r="D11962" t="s">
        <v>96</v>
      </c>
      <c r="E11962" t="s">
        <v>109</v>
      </c>
      <c r="F11962" t="s">
        <v>17</v>
      </c>
      <c r="G11962">
        <v>10</v>
      </c>
      <c r="H11962">
        <v>1923.87</v>
      </c>
      <c r="I11962">
        <v>19238.7</v>
      </c>
      <c r="J11962">
        <v>346</v>
      </c>
      <c r="K11962">
        <v>12</v>
      </c>
      <c r="L11962" t="s">
        <v>55</v>
      </c>
      <c r="M11962">
        <f>(Table1[[#This Row],[Current_Stock]]*Table1[[#This Row],[Unit_Price]])</f>
        <v>665659.02</v>
      </c>
      <c r="N11962" s="12">
        <f>DATE(YEAR(Table1[[#This Row],[Order_Date]]),MONTH(Table1[[#This Row],[Order_Date]]),1)</f>
        <v>45505</v>
      </c>
    </row>
    <row r="11963" spans="1:14">
      <c r="A11963" t="s">
        <v>921</v>
      </c>
      <c r="B11963" t="s">
        <v>1099</v>
      </c>
      <c r="C11963" t="s">
        <v>1100</v>
      </c>
      <c r="D11963" t="s">
        <v>38</v>
      </c>
      <c r="E11963" t="s">
        <v>153</v>
      </c>
      <c r="F11963" t="s">
        <v>40</v>
      </c>
      <c r="G11963">
        <v>19</v>
      </c>
      <c r="H11963">
        <v>4292.3900000000003</v>
      </c>
      <c r="I11963">
        <v>81555.41</v>
      </c>
      <c r="J11963">
        <v>80</v>
      </c>
      <c r="K11963">
        <v>14</v>
      </c>
      <c r="L11963" t="s">
        <v>18</v>
      </c>
      <c r="M11963">
        <f>(Table1[[#This Row],[Current_Stock]]*Table1[[#This Row],[Unit_Price]])</f>
        <v>343391.2</v>
      </c>
      <c r="N11963" s="12">
        <f>DATE(YEAR(Table1[[#This Row],[Order_Date]]),MONTH(Table1[[#This Row],[Order_Date]]),1)</f>
        <v>45566</v>
      </c>
    </row>
    <row r="11964" spans="1:14">
      <c r="A11964" t="s">
        <v>1326</v>
      </c>
      <c r="B11964" t="s">
        <v>1099</v>
      </c>
      <c r="C11964" t="s">
        <v>1100</v>
      </c>
      <c r="D11964" t="s">
        <v>38</v>
      </c>
      <c r="E11964" t="s">
        <v>160</v>
      </c>
      <c r="F11964" t="s">
        <v>40</v>
      </c>
      <c r="G11964">
        <v>19</v>
      </c>
      <c r="H11964">
        <v>4395.41</v>
      </c>
      <c r="I11964">
        <v>83512.789999999994</v>
      </c>
      <c r="J11964">
        <v>177</v>
      </c>
      <c r="K11964">
        <v>3</v>
      </c>
      <c r="L11964" t="s">
        <v>18</v>
      </c>
      <c r="M11964">
        <f>(Table1[[#This Row],[Current_Stock]]*Table1[[#This Row],[Unit_Price]])</f>
        <v>777987.57</v>
      </c>
      <c r="N11964" s="12">
        <f>DATE(YEAR(Table1[[#This Row],[Order_Date]]),MONTH(Table1[[#This Row],[Order_Date]]),1)</f>
        <v>45200</v>
      </c>
    </row>
    <row r="11965" spans="1:14">
      <c r="A11965" t="s">
        <v>818</v>
      </c>
      <c r="B11965" t="s">
        <v>264</v>
      </c>
      <c r="C11965" t="s">
        <v>265</v>
      </c>
      <c r="D11965" t="s">
        <v>22</v>
      </c>
      <c r="E11965" t="s">
        <v>243</v>
      </c>
      <c r="F11965" t="s">
        <v>46</v>
      </c>
      <c r="G11965">
        <v>45</v>
      </c>
      <c r="H11965">
        <v>14195.44</v>
      </c>
      <c r="I11965">
        <v>638794.80000000005</v>
      </c>
      <c r="J11965">
        <v>94</v>
      </c>
      <c r="K11965">
        <v>11</v>
      </c>
      <c r="L11965" t="s">
        <v>18</v>
      </c>
      <c r="M11965">
        <f>(Table1[[#This Row],[Current_Stock]]*Table1[[#This Row],[Unit_Price]])</f>
        <v>1334371.3600000001</v>
      </c>
      <c r="N11965" s="12">
        <f>DATE(YEAR(Table1[[#This Row],[Order_Date]]),MONTH(Table1[[#This Row],[Order_Date]]),1)</f>
        <v>45292</v>
      </c>
    </row>
    <row r="11966" spans="1:14">
      <c r="A11966" t="s">
        <v>1159</v>
      </c>
      <c r="B11966" t="s">
        <v>855</v>
      </c>
      <c r="C11966" t="s">
        <v>856</v>
      </c>
      <c r="D11966" t="s">
        <v>38</v>
      </c>
      <c r="E11966" t="s">
        <v>167</v>
      </c>
      <c r="F11966" t="s">
        <v>40</v>
      </c>
      <c r="G11966">
        <v>14</v>
      </c>
      <c r="H11966">
        <v>4595.76</v>
      </c>
      <c r="I11966">
        <v>64340.639999999999</v>
      </c>
      <c r="J11966">
        <v>81</v>
      </c>
      <c r="K11966">
        <v>4</v>
      </c>
      <c r="L11966" t="s">
        <v>18</v>
      </c>
      <c r="M11966">
        <f>(Table1[[#This Row],[Current_Stock]]*Table1[[#This Row],[Unit_Price]])</f>
        <v>372256.56</v>
      </c>
      <c r="N11966" s="12">
        <f>DATE(YEAR(Table1[[#This Row],[Order_Date]]),MONTH(Table1[[#This Row],[Order_Date]]),1)</f>
        <v>45474</v>
      </c>
    </row>
    <row r="11967" spans="1:14">
      <c r="A11967" t="s">
        <v>1197</v>
      </c>
      <c r="B11967" t="s">
        <v>572</v>
      </c>
      <c r="C11967" t="s">
        <v>573</v>
      </c>
      <c r="D11967" t="s">
        <v>44</v>
      </c>
      <c r="E11967" t="s">
        <v>269</v>
      </c>
      <c r="F11967" t="s">
        <v>40</v>
      </c>
      <c r="G11967">
        <v>29</v>
      </c>
      <c r="H11967">
        <v>3557.82</v>
      </c>
      <c r="I11967">
        <v>103176.78</v>
      </c>
      <c r="J11967">
        <v>114</v>
      </c>
      <c r="K11967">
        <v>10</v>
      </c>
      <c r="L11967" t="s">
        <v>105</v>
      </c>
      <c r="M11967">
        <f>(Table1[[#This Row],[Current_Stock]]*Table1[[#This Row],[Unit_Price]])</f>
        <v>405591.48000000004</v>
      </c>
      <c r="N11967" s="12">
        <f>DATE(YEAR(Table1[[#This Row],[Order_Date]]),MONTH(Table1[[#This Row],[Order_Date]]),1)</f>
        <v>45597</v>
      </c>
    </row>
    <row r="11968" spans="1:14">
      <c r="A11968" t="s">
        <v>1103</v>
      </c>
      <c r="B11968" t="s">
        <v>676</v>
      </c>
      <c r="C11968" t="s">
        <v>677</v>
      </c>
      <c r="D11968" t="s">
        <v>183</v>
      </c>
      <c r="E11968" t="s">
        <v>153</v>
      </c>
      <c r="F11968" t="s">
        <v>46</v>
      </c>
      <c r="G11968">
        <v>12</v>
      </c>
      <c r="H11968">
        <v>3868.57</v>
      </c>
      <c r="I11968">
        <v>46422.84</v>
      </c>
      <c r="J11968">
        <v>85</v>
      </c>
      <c r="K11968">
        <v>9</v>
      </c>
      <c r="L11968" t="s">
        <v>18</v>
      </c>
      <c r="M11968">
        <f>(Table1[[#This Row],[Current_Stock]]*Table1[[#This Row],[Unit_Price]])</f>
        <v>328828.45</v>
      </c>
      <c r="N11968" s="12">
        <f>DATE(YEAR(Table1[[#This Row],[Order_Date]]),MONTH(Table1[[#This Row],[Order_Date]]),1)</f>
        <v>44927</v>
      </c>
    </row>
    <row r="11969" spans="1:14">
      <c r="A11969" t="s">
        <v>1068</v>
      </c>
      <c r="B11969" t="s">
        <v>299</v>
      </c>
      <c r="C11969" t="s">
        <v>300</v>
      </c>
      <c r="D11969" t="s">
        <v>84</v>
      </c>
      <c r="E11969" t="s">
        <v>269</v>
      </c>
      <c r="F11969" t="s">
        <v>29</v>
      </c>
      <c r="G11969">
        <v>22</v>
      </c>
      <c r="H11969">
        <v>27634.34</v>
      </c>
      <c r="I11969">
        <v>607955.48</v>
      </c>
      <c r="J11969">
        <v>157</v>
      </c>
      <c r="K11969">
        <v>4</v>
      </c>
      <c r="L11969" t="s">
        <v>18</v>
      </c>
      <c r="M11969">
        <f>(Table1[[#This Row],[Current_Stock]]*Table1[[#This Row],[Unit_Price]])</f>
        <v>4338591.38</v>
      </c>
      <c r="N11969" s="12">
        <f>DATE(YEAR(Table1[[#This Row],[Order_Date]]),MONTH(Table1[[#This Row],[Order_Date]]),1)</f>
        <v>45261</v>
      </c>
    </row>
    <row r="11970" spans="1:14">
      <c r="A11970" t="s">
        <v>1182</v>
      </c>
      <c r="B11970" t="s">
        <v>1284</v>
      </c>
      <c r="C11970" t="s">
        <v>1285</v>
      </c>
      <c r="D11970" t="s">
        <v>183</v>
      </c>
      <c r="E11970" t="s">
        <v>80</v>
      </c>
      <c r="F11970" t="s">
        <v>40</v>
      </c>
      <c r="G11970">
        <v>15</v>
      </c>
      <c r="H11970">
        <v>1987.74</v>
      </c>
      <c r="I11970">
        <v>29816.1</v>
      </c>
      <c r="J11970">
        <v>123</v>
      </c>
      <c r="K11970">
        <v>9</v>
      </c>
      <c r="L11970" t="s">
        <v>18</v>
      </c>
      <c r="M11970">
        <f>(Table1[[#This Row],[Current_Stock]]*Table1[[#This Row],[Unit_Price]])</f>
        <v>244492.02</v>
      </c>
      <c r="N11970" s="12">
        <f>DATE(YEAR(Table1[[#This Row],[Order_Date]]),MONTH(Table1[[#This Row],[Order_Date]]),1)</f>
        <v>45323</v>
      </c>
    </row>
    <row r="11971" spans="1:14">
      <c r="A11971" t="s">
        <v>1293</v>
      </c>
      <c r="B11971" t="s">
        <v>425</v>
      </c>
      <c r="C11971" t="s">
        <v>426</v>
      </c>
      <c r="D11971" t="s">
        <v>38</v>
      </c>
      <c r="E11971" t="s">
        <v>59</v>
      </c>
      <c r="F11971" t="s">
        <v>29</v>
      </c>
      <c r="G11971">
        <v>19</v>
      </c>
      <c r="H11971">
        <v>3791.12</v>
      </c>
      <c r="I11971">
        <v>72031.28</v>
      </c>
      <c r="J11971">
        <v>218</v>
      </c>
      <c r="K11971">
        <v>12</v>
      </c>
      <c r="L11971" t="s">
        <v>18</v>
      </c>
      <c r="M11971">
        <f>(Table1[[#This Row],[Current_Stock]]*Table1[[#This Row],[Unit_Price]])</f>
        <v>826464.16</v>
      </c>
      <c r="N11971" s="12">
        <f>DATE(YEAR(Table1[[#This Row],[Order_Date]]),MONTH(Table1[[#This Row],[Order_Date]]),1)</f>
        <v>45413</v>
      </c>
    </row>
    <row r="11972" spans="1:14">
      <c r="A11972" t="s">
        <v>1387</v>
      </c>
      <c r="B11972" t="s">
        <v>425</v>
      </c>
      <c r="C11972" t="s">
        <v>426</v>
      </c>
      <c r="D11972" t="s">
        <v>38</v>
      </c>
      <c r="E11972" t="s">
        <v>109</v>
      </c>
      <c r="F11972" t="s">
        <v>60</v>
      </c>
      <c r="G11972">
        <v>20</v>
      </c>
      <c r="H11972">
        <v>3592.82</v>
      </c>
      <c r="I11972">
        <v>71856.399999999994</v>
      </c>
      <c r="J11972">
        <v>133</v>
      </c>
      <c r="K11972">
        <v>11</v>
      </c>
      <c r="L11972" t="s">
        <v>18</v>
      </c>
      <c r="M11972">
        <f>(Table1[[#This Row],[Current_Stock]]*Table1[[#This Row],[Unit_Price]])</f>
        <v>477845.06</v>
      </c>
      <c r="N11972" s="12">
        <f>DATE(YEAR(Table1[[#This Row],[Order_Date]]),MONTH(Table1[[#This Row],[Order_Date]]),1)</f>
        <v>45474</v>
      </c>
    </row>
    <row r="11973" spans="1:14">
      <c r="A11973" t="s">
        <v>1198</v>
      </c>
      <c r="B11973" t="s">
        <v>65</v>
      </c>
      <c r="C11973" t="s">
        <v>66</v>
      </c>
      <c r="D11973" t="s">
        <v>38</v>
      </c>
      <c r="E11973" t="s">
        <v>243</v>
      </c>
      <c r="F11973" t="s">
        <v>29</v>
      </c>
      <c r="G11973">
        <v>11</v>
      </c>
      <c r="H11973">
        <v>3475.97</v>
      </c>
      <c r="I11973">
        <v>38235.67</v>
      </c>
      <c r="J11973">
        <v>107</v>
      </c>
      <c r="K11973">
        <v>4</v>
      </c>
      <c r="L11973" t="s">
        <v>18</v>
      </c>
      <c r="M11973">
        <f>(Table1[[#This Row],[Current_Stock]]*Table1[[#This Row],[Unit_Price]])</f>
        <v>371928.79</v>
      </c>
      <c r="N11973" s="12">
        <f>DATE(YEAR(Table1[[#This Row],[Order_Date]]),MONTH(Table1[[#This Row],[Order_Date]]),1)</f>
        <v>44927</v>
      </c>
    </row>
    <row r="11974" spans="1:14">
      <c r="A11974" t="s">
        <v>950</v>
      </c>
      <c r="B11974" t="s">
        <v>501</v>
      </c>
      <c r="C11974" t="s">
        <v>502</v>
      </c>
      <c r="D11974" t="s">
        <v>15</v>
      </c>
      <c r="E11974" t="s">
        <v>34</v>
      </c>
      <c r="F11974" t="s">
        <v>40</v>
      </c>
      <c r="G11974">
        <v>14</v>
      </c>
      <c r="H11974">
        <v>108.1</v>
      </c>
      <c r="I11974">
        <v>1513.4</v>
      </c>
      <c r="J11974">
        <v>124</v>
      </c>
      <c r="K11974">
        <v>11</v>
      </c>
      <c r="L11974" t="s">
        <v>18</v>
      </c>
      <c r="M11974">
        <f>(Table1[[#This Row],[Current_Stock]]*Table1[[#This Row],[Unit_Price]])</f>
        <v>13404.4</v>
      </c>
      <c r="N11974" s="12">
        <f>DATE(YEAR(Table1[[#This Row],[Order_Date]]),MONTH(Table1[[#This Row],[Order_Date]]),1)</f>
        <v>45627</v>
      </c>
    </row>
    <row r="11975" spans="1:14">
      <c r="A11975" t="s">
        <v>1246</v>
      </c>
      <c r="B11975" t="s">
        <v>844</v>
      </c>
      <c r="C11975" t="s">
        <v>845</v>
      </c>
      <c r="D11975" t="s">
        <v>96</v>
      </c>
      <c r="E11975" t="s">
        <v>80</v>
      </c>
      <c r="F11975" t="s">
        <v>60</v>
      </c>
      <c r="G11975">
        <v>4</v>
      </c>
      <c r="H11975">
        <v>3740.33</v>
      </c>
      <c r="I11975">
        <v>14961.32</v>
      </c>
      <c r="J11975">
        <v>370</v>
      </c>
      <c r="K11975">
        <v>6</v>
      </c>
      <c r="L11975" t="s">
        <v>18</v>
      </c>
      <c r="M11975">
        <f>(Table1[[#This Row],[Current_Stock]]*Table1[[#This Row],[Unit_Price]])</f>
        <v>1383922.0999999999</v>
      </c>
      <c r="N11975" s="12">
        <f>DATE(YEAR(Table1[[#This Row],[Order_Date]]),MONTH(Table1[[#This Row],[Order_Date]]),1)</f>
        <v>45444</v>
      </c>
    </row>
    <row r="11976" spans="1:14">
      <c r="A11976" t="s">
        <v>1323</v>
      </c>
      <c r="B11976" t="s">
        <v>390</v>
      </c>
      <c r="C11976" t="s">
        <v>391</v>
      </c>
      <c r="D11976" t="s">
        <v>33</v>
      </c>
      <c r="E11976" t="s">
        <v>251</v>
      </c>
      <c r="F11976" t="s">
        <v>46</v>
      </c>
      <c r="G11976">
        <v>14</v>
      </c>
      <c r="H11976">
        <v>1252.8699999999999</v>
      </c>
      <c r="I11976">
        <v>17540.18</v>
      </c>
      <c r="J11976">
        <v>139</v>
      </c>
      <c r="K11976">
        <v>9</v>
      </c>
      <c r="L11976" t="s">
        <v>18</v>
      </c>
      <c r="M11976">
        <f>(Table1[[#This Row],[Current_Stock]]*Table1[[#This Row],[Unit_Price]])</f>
        <v>174148.93</v>
      </c>
      <c r="N11976" s="12">
        <f>DATE(YEAR(Table1[[#This Row],[Order_Date]]),MONTH(Table1[[#This Row],[Order_Date]]),1)</f>
        <v>45352</v>
      </c>
    </row>
    <row r="11977" spans="1:14">
      <c r="A11977" t="s">
        <v>1055</v>
      </c>
      <c r="B11977" t="s">
        <v>380</v>
      </c>
      <c r="C11977" t="s">
        <v>381</v>
      </c>
      <c r="D11977" t="s">
        <v>183</v>
      </c>
      <c r="E11977" t="s">
        <v>16</v>
      </c>
      <c r="F11977" t="s">
        <v>46</v>
      </c>
      <c r="G11977">
        <v>25</v>
      </c>
      <c r="H11977">
        <v>2166.39</v>
      </c>
      <c r="I11977">
        <v>54159.75</v>
      </c>
      <c r="J11977">
        <v>202</v>
      </c>
      <c r="K11977">
        <v>9</v>
      </c>
      <c r="L11977" t="s">
        <v>18</v>
      </c>
      <c r="M11977">
        <f>(Table1[[#This Row],[Current_Stock]]*Table1[[#This Row],[Unit_Price]])</f>
        <v>437610.77999999997</v>
      </c>
      <c r="N11977" s="12">
        <f>DATE(YEAR(Table1[[#This Row],[Order_Date]]),MONTH(Table1[[#This Row],[Order_Date]]),1)</f>
        <v>45200</v>
      </c>
    </row>
    <row r="11978" spans="1:14">
      <c r="A11978" t="s">
        <v>963</v>
      </c>
      <c r="B11978" t="s">
        <v>117</v>
      </c>
      <c r="C11978" t="s">
        <v>118</v>
      </c>
      <c r="D11978" t="s">
        <v>53</v>
      </c>
      <c r="E11978" t="s">
        <v>211</v>
      </c>
      <c r="F11978" t="s">
        <v>17</v>
      </c>
      <c r="G11978">
        <v>15</v>
      </c>
      <c r="H11978">
        <v>1500.19</v>
      </c>
      <c r="I11978">
        <v>22502.85</v>
      </c>
      <c r="J11978">
        <v>482</v>
      </c>
      <c r="K11978">
        <v>2</v>
      </c>
      <c r="L11978" t="s">
        <v>55</v>
      </c>
      <c r="M11978">
        <f>(Table1[[#This Row],[Current_Stock]]*Table1[[#This Row],[Unit_Price]])</f>
        <v>723091.58000000007</v>
      </c>
      <c r="N11978" s="12">
        <f>DATE(YEAR(Table1[[#This Row],[Order_Date]]),MONTH(Table1[[#This Row],[Order_Date]]),1)</f>
        <v>45231</v>
      </c>
    </row>
    <row r="11979" spans="1:14">
      <c r="A11979" t="s">
        <v>1381</v>
      </c>
      <c r="B11979" t="s">
        <v>267</v>
      </c>
      <c r="C11979" t="s">
        <v>268</v>
      </c>
      <c r="D11979" t="s">
        <v>15</v>
      </c>
      <c r="E11979" t="s">
        <v>34</v>
      </c>
      <c r="F11979" t="s">
        <v>29</v>
      </c>
      <c r="G11979">
        <v>16</v>
      </c>
      <c r="H11979">
        <v>87.2</v>
      </c>
      <c r="I11979">
        <v>1395.2</v>
      </c>
      <c r="J11979">
        <v>81</v>
      </c>
      <c r="K11979">
        <v>14</v>
      </c>
      <c r="L11979" t="s">
        <v>18</v>
      </c>
      <c r="M11979">
        <f>(Table1[[#This Row],[Current_Stock]]*Table1[[#This Row],[Unit_Price]])</f>
        <v>7063.2</v>
      </c>
      <c r="N11979" s="12">
        <f>DATE(YEAR(Table1[[#This Row],[Order_Date]]),MONTH(Table1[[#This Row],[Order_Date]]),1)</f>
        <v>45261</v>
      </c>
    </row>
    <row r="11980" spans="1:14">
      <c r="A11980" t="s">
        <v>412</v>
      </c>
      <c r="B11980" t="s">
        <v>293</v>
      </c>
      <c r="C11980" t="s">
        <v>294</v>
      </c>
      <c r="D11980" t="s">
        <v>96</v>
      </c>
      <c r="E11980" t="s">
        <v>28</v>
      </c>
      <c r="F11980" t="s">
        <v>40</v>
      </c>
      <c r="G11980">
        <v>4</v>
      </c>
      <c r="H11980">
        <v>3237.72</v>
      </c>
      <c r="I11980">
        <v>12950.88</v>
      </c>
      <c r="J11980">
        <v>416</v>
      </c>
      <c r="K11980">
        <v>2</v>
      </c>
      <c r="L11980" t="s">
        <v>55</v>
      </c>
      <c r="M11980">
        <f>(Table1[[#This Row],[Current_Stock]]*Table1[[#This Row],[Unit_Price]])</f>
        <v>1346891.52</v>
      </c>
      <c r="N11980" s="12">
        <f>DATE(YEAR(Table1[[#This Row],[Order_Date]]),MONTH(Table1[[#This Row],[Order_Date]]),1)</f>
        <v>45139</v>
      </c>
    </row>
    <row r="11981" spans="1:14">
      <c r="A11981" t="s">
        <v>705</v>
      </c>
      <c r="B11981" t="s">
        <v>178</v>
      </c>
      <c r="C11981" t="s">
        <v>179</v>
      </c>
      <c r="D11981" t="s">
        <v>22</v>
      </c>
      <c r="E11981" t="s">
        <v>16</v>
      </c>
      <c r="F11981" t="s">
        <v>46</v>
      </c>
      <c r="G11981">
        <v>36</v>
      </c>
      <c r="H11981">
        <v>16898.43</v>
      </c>
      <c r="I11981">
        <v>608343.48</v>
      </c>
      <c r="J11981">
        <v>120</v>
      </c>
      <c r="K11981">
        <v>5</v>
      </c>
      <c r="L11981" t="s">
        <v>18</v>
      </c>
      <c r="M11981">
        <f>(Table1[[#This Row],[Current_Stock]]*Table1[[#This Row],[Unit_Price]])</f>
        <v>2027811.6</v>
      </c>
      <c r="N11981" s="12">
        <f>DATE(YEAR(Table1[[#This Row],[Order_Date]]),MONTH(Table1[[#This Row],[Order_Date]]),1)</f>
        <v>45566</v>
      </c>
    </row>
    <row r="11982" spans="1:14">
      <c r="A11982" t="s">
        <v>967</v>
      </c>
      <c r="B11982" t="s">
        <v>1186</v>
      </c>
      <c r="C11982" t="s">
        <v>1187</v>
      </c>
      <c r="D11982" t="s">
        <v>27</v>
      </c>
      <c r="E11982" t="s">
        <v>73</v>
      </c>
      <c r="F11982" t="s">
        <v>29</v>
      </c>
      <c r="G11982">
        <v>5</v>
      </c>
      <c r="H11982">
        <v>1048.72</v>
      </c>
      <c r="I11982">
        <v>5243.6</v>
      </c>
      <c r="J11982">
        <v>548</v>
      </c>
      <c r="K11982">
        <v>3</v>
      </c>
      <c r="L11982" t="s">
        <v>55</v>
      </c>
      <c r="M11982">
        <f>(Table1[[#This Row],[Current_Stock]]*Table1[[#This Row],[Unit_Price]])</f>
        <v>574698.56000000006</v>
      </c>
      <c r="N11982" s="12">
        <f>DATE(YEAR(Table1[[#This Row],[Order_Date]]),MONTH(Table1[[#This Row],[Order_Date]]),1)</f>
        <v>44927</v>
      </c>
    </row>
    <row r="11983" spans="1:14">
      <c r="A11983" t="s">
        <v>255</v>
      </c>
      <c r="B11983" t="s">
        <v>934</v>
      </c>
      <c r="C11983" t="s">
        <v>935</v>
      </c>
      <c r="D11983" t="s">
        <v>84</v>
      </c>
      <c r="E11983" t="s">
        <v>50</v>
      </c>
      <c r="F11983" t="s">
        <v>46</v>
      </c>
      <c r="G11983">
        <v>8</v>
      </c>
      <c r="H11983">
        <v>18668.72</v>
      </c>
      <c r="I11983">
        <v>149349.76000000001</v>
      </c>
      <c r="J11983">
        <v>221</v>
      </c>
      <c r="K11983">
        <v>9</v>
      </c>
      <c r="L11983" t="s">
        <v>18</v>
      </c>
      <c r="M11983">
        <f>(Table1[[#This Row],[Current_Stock]]*Table1[[#This Row],[Unit_Price]])</f>
        <v>4125787.12</v>
      </c>
      <c r="N11983" s="12">
        <f>DATE(YEAR(Table1[[#This Row],[Order_Date]]),MONTH(Table1[[#This Row],[Order_Date]]),1)</f>
        <v>45292</v>
      </c>
    </row>
    <row r="11984" spans="1:14">
      <c r="A11984" t="s">
        <v>212</v>
      </c>
      <c r="B11984" t="s">
        <v>649</v>
      </c>
      <c r="C11984" t="s">
        <v>650</v>
      </c>
      <c r="D11984" t="s">
        <v>183</v>
      </c>
      <c r="E11984" t="s">
        <v>16</v>
      </c>
      <c r="F11984" t="s">
        <v>46</v>
      </c>
      <c r="G11984">
        <v>16</v>
      </c>
      <c r="H11984">
        <v>4193.8100000000004</v>
      </c>
      <c r="I11984">
        <v>67100.960000000006</v>
      </c>
      <c r="J11984">
        <v>202</v>
      </c>
      <c r="K11984">
        <v>13</v>
      </c>
      <c r="L11984" t="s">
        <v>18</v>
      </c>
      <c r="M11984">
        <f>(Table1[[#This Row],[Current_Stock]]*Table1[[#This Row],[Unit_Price]])</f>
        <v>847149.62000000011</v>
      </c>
      <c r="N11984" s="12">
        <f>DATE(YEAR(Table1[[#This Row],[Order_Date]]),MONTH(Table1[[#This Row],[Order_Date]]),1)</f>
        <v>44986</v>
      </c>
    </row>
    <row r="11985" spans="1:14">
      <c r="A11985" t="s">
        <v>423</v>
      </c>
      <c r="B11985" t="s">
        <v>652</v>
      </c>
      <c r="C11985" t="s">
        <v>653</v>
      </c>
      <c r="D11985" t="s">
        <v>53</v>
      </c>
      <c r="E11985" t="s">
        <v>173</v>
      </c>
      <c r="F11985" t="s">
        <v>46</v>
      </c>
      <c r="G11985">
        <v>5</v>
      </c>
      <c r="H11985">
        <v>3167.67</v>
      </c>
      <c r="I11985">
        <v>15838.35</v>
      </c>
      <c r="J11985">
        <v>466</v>
      </c>
      <c r="K11985">
        <v>7</v>
      </c>
      <c r="L11985" t="s">
        <v>18</v>
      </c>
      <c r="M11985">
        <f>(Table1[[#This Row],[Current_Stock]]*Table1[[#This Row],[Unit_Price]])</f>
        <v>1476134.22</v>
      </c>
      <c r="N11985" s="12">
        <f>DATE(YEAR(Table1[[#This Row],[Order_Date]]),MONTH(Table1[[#This Row],[Order_Date]]),1)</f>
        <v>45047</v>
      </c>
    </row>
    <row r="11986" spans="1:14">
      <c r="A11986" t="s">
        <v>1326</v>
      </c>
      <c r="B11986" t="s">
        <v>1186</v>
      </c>
      <c r="C11986" t="s">
        <v>1187</v>
      </c>
      <c r="D11986" t="s">
        <v>27</v>
      </c>
      <c r="E11986" t="s">
        <v>113</v>
      </c>
      <c r="F11986" t="s">
        <v>46</v>
      </c>
      <c r="G11986">
        <v>9</v>
      </c>
      <c r="H11986">
        <v>4384.99</v>
      </c>
      <c r="I11986">
        <v>39464.910000000003</v>
      </c>
      <c r="J11986">
        <v>410</v>
      </c>
      <c r="K11986">
        <v>2</v>
      </c>
      <c r="L11986" t="s">
        <v>55</v>
      </c>
      <c r="M11986">
        <f>(Table1[[#This Row],[Current_Stock]]*Table1[[#This Row],[Unit_Price]])</f>
        <v>1797845.9</v>
      </c>
      <c r="N11986" s="12">
        <f>DATE(YEAR(Table1[[#This Row],[Order_Date]]),MONTH(Table1[[#This Row],[Order_Date]]),1)</f>
        <v>45200</v>
      </c>
    </row>
    <row r="11987" spans="1:14">
      <c r="A11987" t="s">
        <v>1331</v>
      </c>
      <c r="B11987" t="s">
        <v>645</v>
      </c>
      <c r="C11987" t="s">
        <v>646</v>
      </c>
      <c r="D11987" t="s">
        <v>27</v>
      </c>
      <c r="E11987" t="s">
        <v>39</v>
      </c>
      <c r="F11987" t="s">
        <v>29</v>
      </c>
      <c r="G11987">
        <v>2</v>
      </c>
      <c r="H11987">
        <v>4576.8</v>
      </c>
      <c r="I11987">
        <v>9153.6</v>
      </c>
      <c r="J11987">
        <v>300</v>
      </c>
      <c r="K11987">
        <v>4</v>
      </c>
      <c r="L11987" t="s">
        <v>55</v>
      </c>
      <c r="M11987">
        <f>(Table1[[#This Row],[Current_Stock]]*Table1[[#This Row],[Unit_Price]])</f>
        <v>1373040</v>
      </c>
      <c r="N11987" s="12">
        <f>DATE(YEAR(Table1[[#This Row],[Order_Date]]),MONTH(Table1[[#This Row],[Order_Date]]),1)</f>
        <v>45261</v>
      </c>
    </row>
    <row r="11988" spans="1:14">
      <c r="A11988" t="s">
        <v>150</v>
      </c>
      <c r="B11988" t="s">
        <v>284</v>
      </c>
      <c r="C11988" t="s">
        <v>285</v>
      </c>
      <c r="D11988" t="s">
        <v>15</v>
      </c>
      <c r="E11988" t="s">
        <v>153</v>
      </c>
      <c r="F11988" t="s">
        <v>40</v>
      </c>
      <c r="G11988">
        <v>13</v>
      </c>
      <c r="H11988">
        <v>111.15</v>
      </c>
      <c r="I11988">
        <v>1444.95</v>
      </c>
      <c r="J11988">
        <v>178</v>
      </c>
      <c r="K11988">
        <v>13</v>
      </c>
      <c r="L11988" t="s">
        <v>18</v>
      </c>
      <c r="M11988">
        <f>(Table1[[#This Row],[Current_Stock]]*Table1[[#This Row],[Unit_Price]])</f>
        <v>19784.7</v>
      </c>
      <c r="N11988" s="12">
        <f>DATE(YEAR(Table1[[#This Row],[Order_Date]]),MONTH(Table1[[#This Row],[Order_Date]]),1)</f>
        <v>45078</v>
      </c>
    </row>
    <row r="11989" spans="1:14">
      <c r="A11989" t="s">
        <v>1175</v>
      </c>
      <c r="B11989" t="s">
        <v>882</v>
      </c>
      <c r="C11989" t="s">
        <v>883</v>
      </c>
      <c r="D11989" t="s">
        <v>22</v>
      </c>
      <c r="E11989" t="s">
        <v>54</v>
      </c>
      <c r="F11989" t="s">
        <v>29</v>
      </c>
      <c r="G11989">
        <v>20</v>
      </c>
      <c r="H11989">
        <v>17142.55</v>
      </c>
      <c r="I11989">
        <v>342851</v>
      </c>
      <c r="J11989">
        <v>97</v>
      </c>
      <c r="K11989">
        <v>4</v>
      </c>
      <c r="L11989" t="s">
        <v>105</v>
      </c>
      <c r="M11989">
        <f>(Table1[[#This Row],[Current_Stock]]*Table1[[#This Row],[Unit_Price]])</f>
        <v>1662827.3499999999</v>
      </c>
      <c r="N11989" s="12">
        <f>DATE(YEAR(Table1[[#This Row],[Order_Date]]),MONTH(Table1[[#This Row],[Order_Date]]),1)</f>
        <v>44958</v>
      </c>
    </row>
    <row r="11990" spans="1:14">
      <c r="A11990" t="s">
        <v>424</v>
      </c>
      <c r="B11990" t="s">
        <v>138</v>
      </c>
      <c r="C11990" t="s">
        <v>139</v>
      </c>
      <c r="D11990" t="s">
        <v>27</v>
      </c>
      <c r="E11990" t="s">
        <v>277</v>
      </c>
      <c r="F11990" t="s">
        <v>17</v>
      </c>
      <c r="G11990">
        <v>1</v>
      </c>
      <c r="H11990">
        <v>4575.87</v>
      </c>
      <c r="I11990">
        <v>4575.87</v>
      </c>
      <c r="J11990">
        <v>587</v>
      </c>
      <c r="K11990">
        <v>13</v>
      </c>
      <c r="L11990" t="s">
        <v>55</v>
      </c>
      <c r="M11990">
        <f>(Table1[[#This Row],[Current_Stock]]*Table1[[#This Row],[Unit_Price]])</f>
        <v>2686035.69</v>
      </c>
      <c r="N11990" s="12">
        <f>DATE(YEAR(Table1[[#This Row],[Order_Date]]),MONTH(Table1[[#This Row],[Order_Date]]),1)</f>
        <v>45474</v>
      </c>
    </row>
    <row r="11991" spans="1:14">
      <c r="A11991" t="s">
        <v>258</v>
      </c>
      <c r="B11991" t="s">
        <v>535</v>
      </c>
      <c r="C11991" t="s">
        <v>536</v>
      </c>
      <c r="D11991" t="s">
        <v>27</v>
      </c>
      <c r="E11991" t="s">
        <v>97</v>
      </c>
      <c r="F11991" t="s">
        <v>46</v>
      </c>
      <c r="G11991">
        <v>10</v>
      </c>
      <c r="H11991">
        <v>3385.52</v>
      </c>
      <c r="I11991">
        <v>33855.199999999997</v>
      </c>
      <c r="J11991">
        <v>488</v>
      </c>
      <c r="K11991">
        <v>4</v>
      </c>
      <c r="L11991" t="s">
        <v>55</v>
      </c>
      <c r="M11991">
        <f>(Table1[[#This Row],[Current_Stock]]*Table1[[#This Row],[Unit_Price]])</f>
        <v>1652133.76</v>
      </c>
      <c r="N11991" s="12">
        <f>DATE(YEAR(Table1[[#This Row],[Order_Date]]),MONTH(Table1[[#This Row],[Order_Date]]),1)</f>
        <v>44927</v>
      </c>
    </row>
    <row r="11992" spans="1:14">
      <c r="A11992" t="s">
        <v>382</v>
      </c>
      <c r="B11992" t="s">
        <v>720</v>
      </c>
      <c r="C11992" t="s">
        <v>721</v>
      </c>
      <c r="D11992" t="s">
        <v>44</v>
      </c>
      <c r="E11992" t="s">
        <v>85</v>
      </c>
      <c r="F11992" t="s">
        <v>40</v>
      </c>
      <c r="G11992">
        <v>65</v>
      </c>
      <c r="H11992">
        <v>4095.18</v>
      </c>
      <c r="I11992">
        <v>266186.7</v>
      </c>
      <c r="J11992">
        <v>93</v>
      </c>
      <c r="K11992">
        <v>7</v>
      </c>
      <c r="L11992" t="s">
        <v>105</v>
      </c>
      <c r="M11992">
        <f>(Table1[[#This Row],[Current_Stock]]*Table1[[#This Row],[Unit_Price]])</f>
        <v>380851.74</v>
      </c>
      <c r="N11992" s="12">
        <f>DATE(YEAR(Table1[[#This Row],[Order_Date]]),MONTH(Table1[[#This Row],[Order_Date]]),1)</f>
        <v>45352</v>
      </c>
    </row>
    <row r="11993" spans="1:14">
      <c r="A11993" t="s">
        <v>818</v>
      </c>
      <c r="B11993" t="s">
        <v>699</v>
      </c>
      <c r="C11993" t="s">
        <v>700</v>
      </c>
      <c r="D11993" t="s">
        <v>53</v>
      </c>
      <c r="E11993" t="s">
        <v>109</v>
      </c>
      <c r="F11993" t="s">
        <v>40</v>
      </c>
      <c r="G11993">
        <v>2</v>
      </c>
      <c r="H11993">
        <v>3925.56</v>
      </c>
      <c r="I11993">
        <v>7851.12</v>
      </c>
      <c r="J11993">
        <v>361</v>
      </c>
      <c r="K11993">
        <v>14</v>
      </c>
      <c r="L11993" t="s">
        <v>55</v>
      </c>
      <c r="M11993">
        <f>(Table1[[#This Row],[Current_Stock]]*Table1[[#This Row],[Unit_Price]])</f>
        <v>1417127.16</v>
      </c>
      <c r="N11993" s="12">
        <f>DATE(YEAR(Table1[[#This Row],[Order_Date]]),MONTH(Table1[[#This Row],[Order_Date]]),1)</f>
        <v>45292</v>
      </c>
    </row>
    <row r="11994" spans="1:14">
      <c r="A11994" t="s">
        <v>1136</v>
      </c>
      <c r="B11994" t="s">
        <v>293</v>
      </c>
      <c r="C11994" t="s">
        <v>294</v>
      </c>
      <c r="D11994" t="s">
        <v>96</v>
      </c>
      <c r="E11994" t="s">
        <v>16</v>
      </c>
      <c r="F11994" t="s">
        <v>60</v>
      </c>
      <c r="G11994">
        <v>8</v>
      </c>
      <c r="H11994">
        <v>3492.42</v>
      </c>
      <c r="I11994">
        <v>27939.360000000001</v>
      </c>
      <c r="J11994">
        <v>538</v>
      </c>
      <c r="K11994">
        <v>2</v>
      </c>
      <c r="L11994" t="s">
        <v>55</v>
      </c>
      <c r="M11994">
        <f>(Table1[[#This Row],[Current_Stock]]*Table1[[#This Row],[Unit_Price]])</f>
        <v>1878921.96</v>
      </c>
      <c r="N11994" s="12">
        <f>DATE(YEAR(Table1[[#This Row],[Order_Date]]),MONTH(Table1[[#This Row],[Order_Date]]),1)</f>
        <v>45261</v>
      </c>
    </row>
    <row r="11995" spans="1:14">
      <c r="A11995" t="s">
        <v>968</v>
      </c>
      <c r="B11995" t="s">
        <v>763</v>
      </c>
      <c r="C11995" t="s">
        <v>764</v>
      </c>
      <c r="D11995" t="s">
        <v>96</v>
      </c>
      <c r="E11995" t="s">
        <v>330</v>
      </c>
      <c r="F11995" t="s">
        <v>40</v>
      </c>
      <c r="G11995">
        <v>10</v>
      </c>
      <c r="H11995">
        <v>4311.21</v>
      </c>
      <c r="I11995">
        <v>43112.1</v>
      </c>
      <c r="J11995">
        <v>522</v>
      </c>
      <c r="K11995">
        <v>12</v>
      </c>
      <c r="L11995" t="s">
        <v>55</v>
      </c>
      <c r="M11995">
        <f>(Table1[[#This Row],[Current_Stock]]*Table1[[#This Row],[Unit_Price]])</f>
        <v>2250451.62</v>
      </c>
      <c r="N11995" s="12">
        <f>DATE(YEAR(Table1[[#This Row],[Order_Date]]),MONTH(Table1[[#This Row],[Order_Date]]),1)</f>
        <v>44927</v>
      </c>
    </row>
    <row r="11996" spans="1:14">
      <c r="A11996" t="s">
        <v>607</v>
      </c>
      <c r="B11996" t="s">
        <v>1145</v>
      </c>
      <c r="C11996" t="s">
        <v>1146</v>
      </c>
      <c r="D11996" t="s">
        <v>96</v>
      </c>
      <c r="E11996" t="s">
        <v>113</v>
      </c>
      <c r="F11996" t="s">
        <v>46</v>
      </c>
      <c r="G11996">
        <v>8</v>
      </c>
      <c r="H11996">
        <v>3706.27</v>
      </c>
      <c r="I11996">
        <v>29650.16</v>
      </c>
      <c r="J11996">
        <v>305</v>
      </c>
      <c r="K11996">
        <v>5</v>
      </c>
      <c r="L11996" t="s">
        <v>55</v>
      </c>
      <c r="M11996">
        <f>(Table1[[#This Row],[Current_Stock]]*Table1[[#This Row],[Unit_Price]])</f>
        <v>1130412.3500000001</v>
      </c>
      <c r="N11996" s="12">
        <f>DATE(YEAR(Table1[[#This Row],[Order_Date]]),MONTH(Table1[[#This Row],[Order_Date]]),1)</f>
        <v>45383</v>
      </c>
    </row>
    <row r="11997" spans="1:14">
      <c r="A11997" t="s">
        <v>1082</v>
      </c>
      <c r="B11997" t="s">
        <v>977</v>
      </c>
      <c r="C11997" t="s">
        <v>978</v>
      </c>
      <c r="D11997" t="s">
        <v>96</v>
      </c>
      <c r="E11997" t="s">
        <v>330</v>
      </c>
      <c r="F11997" t="s">
        <v>40</v>
      </c>
      <c r="G11997">
        <v>7</v>
      </c>
      <c r="H11997">
        <v>1049.76</v>
      </c>
      <c r="I11997">
        <v>7348.32</v>
      </c>
      <c r="J11997">
        <v>263</v>
      </c>
      <c r="K11997">
        <v>10</v>
      </c>
      <c r="L11997" t="s">
        <v>18</v>
      </c>
      <c r="M11997">
        <f>(Table1[[#This Row],[Current_Stock]]*Table1[[#This Row],[Unit_Price]])</f>
        <v>276086.88</v>
      </c>
      <c r="N11997" s="12">
        <f>DATE(YEAR(Table1[[#This Row],[Order_Date]]),MONTH(Table1[[#This Row],[Order_Date]]),1)</f>
        <v>45231</v>
      </c>
    </row>
    <row r="11998" spans="1:14">
      <c r="A11998" t="s">
        <v>579</v>
      </c>
      <c r="B11998" t="s">
        <v>587</v>
      </c>
      <c r="C11998" t="s">
        <v>588</v>
      </c>
      <c r="D11998" t="s">
        <v>44</v>
      </c>
      <c r="E11998" t="s">
        <v>160</v>
      </c>
      <c r="F11998" t="s">
        <v>17</v>
      </c>
      <c r="G11998">
        <v>54</v>
      </c>
      <c r="H11998">
        <v>1691.38</v>
      </c>
      <c r="I11998">
        <v>91334.52</v>
      </c>
      <c r="J11998">
        <v>108</v>
      </c>
      <c r="K11998">
        <v>4</v>
      </c>
      <c r="L11998" t="s">
        <v>18</v>
      </c>
      <c r="M11998">
        <f>(Table1[[#This Row],[Current_Stock]]*Table1[[#This Row],[Unit_Price]])</f>
        <v>182669.04</v>
      </c>
      <c r="N11998" s="12">
        <f>DATE(YEAR(Table1[[#This Row],[Order_Date]]),MONTH(Table1[[#This Row],[Order_Date]]),1)</f>
        <v>45597</v>
      </c>
    </row>
    <row r="11999" spans="1:14">
      <c r="A11999" t="s">
        <v>101</v>
      </c>
      <c r="B11999" t="s">
        <v>580</v>
      </c>
      <c r="C11999" t="s">
        <v>581</v>
      </c>
      <c r="D11999" t="s">
        <v>27</v>
      </c>
      <c r="E11999" t="s">
        <v>167</v>
      </c>
      <c r="F11999" t="s">
        <v>60</v>
      </c>
      <c r="G11999">
        <v>5</v>
      </c>
      <c r="H11999">
        <v>3939.57</v>
      </c>
      <c r="I11999">
        <v>19697.849999999999</v>
      </c>
      <c r="J11999">
        <v>321</v>
      </c>
      <c r="K11999">
        <v>13</v>
      </c>
      <c r="L11999" t="s">
        <v>55</v>
      </c>
      <c r="M11999">
        <f>(Table1[[#This Row],[Current_Stock]]*Table1[[#This Row],[Unit_Price]])</f>
        <v>1264601.97</v>
      </c>
      <c r="N11999" s="12">
        <f>DATE(YEAR(Table1[[#This Row],[Order_Date]]),MONTH(Table1[[#This Row],[Order_Date]]),1)</f>
        <v>45047</v>
      </c>
    </row>
    <row r="12000" spans="1:14">
      <c r="A12000" t="s">
        <v>1321</v>
      </c>
      <c r="B12000" t="s">
        <v>1051</v>
      </c>
      <c r="C12000" t="s">
        <v>1052</v>
      </c>
      <c r="D12000" t="s">
        <v>84</v>
      </c>
      <c r="E12000" t="s">
        <v>54</v>
      </c>
      <c r="F12000" t="s">
        <v>60</v>
      </c>
      <c r="G12000">
        <v>19</v>
      </c>
      <c r="H12000">
        <v>10777.91</v>
      </c>
      <c r="I12000">
        <v>204780.29</v>
      </c>
      <c r="J12000">
        <v>187</v>
      </c>
      <c r="K12000">
        <v>13</v>
      </c>
      <c r="L12000" t="s">
        <v>18</v>
      </c>
      <c r="M12000">
        <f>(Table1[[#This Row],[Current_Stock]]*Table1[[#This Row],[Unit_Price]])</f>
        <v>2015469.17</v>
      </c>
      <c r="N12000" s="12">
        <f>DATE(YEAR(Table1[[#This Row],[Order_Date]]),MONTH(Table1[[#This Row],[Order_Date]]),1)</f>
        <v>45108</v>
      </c>
    </row>
    <row r="12001" spans="1:14">
      <c r="A12001" t="s">
        <v>716</v>
      </c>
      <c r="B12001" t="s">
        <v>441</v>
      </c>
      <c r="C12001" t="s">
        <v>442</v>
      </c>
      <c r="D12001" t="s">
        <v>96</v>
      </c>
      <c r="E12001" t="s">
        <v>160</v>
      </c>
      <c r="F12001" t="s">
        <v>60</v>
      </c>
      <c r="G12001">
        <v>5</v>
      </c>
      <c r="H12001">
        <v>3110.86</v>
      </c>
      <c r="I12001">
        <v>15554.3</v>
      </c>
      <c r="J12001">
        <v>411</v>
      </c>
      <c r="K12001">
        <v>11</v>
      </c>
      <c r="L12001" t="s">
        <v>55</v>
      </c>
      <c r="M12001">
        <f>(Table1[[#This Row],[Current_Stock]]*Table1[[#This Row],[Unit_Price]])</f>
        <v>1278563.46</v>
      </c>
      <c r="N12001" s="12">
        <f>DATE(YEAR(Table1[[#This Row],[Order_Date]]),MONTH(Table1[[#This Row],[Order_Date]]),1)</f>
        <v>45108</v>
      </c>
    </row>
    <row r="12002" spans="1:14">
      <c r="A12002" t="s">
        <v>1085</v>
      </c>
      <c r="B12002" t="s">
        <v>577</v>
      </c>
      <c r="C12002" t="s">
        <v>578</v>
      </c>
      <c r="D12002" t="s">
        <v>53</v>
      </c>
      <c r="E12002" t="s">
        <v>80</v>
      </c>
      <c r="F12002" t="s">
        <v>29</v>
      </c>
      <c r="G12002">
        <v>10</v>
      </c>
      <c r="H12002">
        <v>4339.57</v>
      </c>
      <c r="I12002">
        <v>43395.7</v>
      </c>
      <c r="J12002">
        <v>279</v>
      </c>
      <c r="K12002">
        <v>4</v>
      </c>
      <c r="L12002" t="s">
        <v>18</v>
      </c>
      <c r="M12002">
        <f>(Table1[[#This Row],[Current_Stock]]*Table1[[#This Row],[Unit_Price]])</f>
        <v>1210740.03</v>
      </c>
      <c r="N12002" s="12">
        <f>DATE(YEAR(Table1[[#This Row],[Order_Date]]),MONTH(Table1[[#This Row],[Order_Date]]),1)</f>
        <v>45108</v>
      </c>
    </row>
    <row r="12003" spans="1:14">
      <c r="A12003" t="s">
        <v>12</v>
      </c>
      <c r="B12003" t="s">
        <v>630</v>
      </c>
      <c r="C12003" t="s">
        <v>631</v>
      </c>
      <c r="D12003" t="s">
        <v>44</v>
      </c>
      <c r="E12003" t="s">
        <v>73</v>
      </c>
      <c r="F12003" t="s">
        <v>46</v>
      </c>
      <c r="G12003">
        <v>30</v>
      </c>
      <c r="H12003">
        <v>4004.52</v>
      </c>
      <c r="I12003">
        <v>120135.6</v>
      </c>
      <c r="J12003">
        <v>37</v>
      </c>
      <c r="K12003">
        <v>3</v>
      </c>
      <c r="L12003" t="s">
        <v>18</v>
      </c>
      <c r="M12003">
        <f>(Table1[[#This Row],[Current_Stock]]*Table1[[#This Row],[Unit_Price]])</f>
        <v>148167.24</v>
      </c>
      <c r="N12003" s="12">
        <f>DATE(YEAR(Table1[[#This Row],[Order_Date]]),MONTH(Table1[[#This Row],[Order_Date]]),1)</f>
        <v>45597</v>
      </c>
    </row>
    <row r="12004" spans="1:14">
      <c r="A12004" t="s">
        <v>554</v>
      </c>
      <c r="B12004" t="s">
        <v>696</v>
      </c>
      <c r="C12004" t="s">
        <v>697</v>
      </c>
      <c r="D12004" t="s">
        <v>44</v>
      </c>
      <c r="E12004" t="s">
        <v>330</v>
      </c>
      <c r="F12004" t="s">
        <v>46</v>
      </c>
      <c r="G12004">
        <v>54</v>
      </c>
      <c r="H12004">
        <v>2075.96</v>
      </c>
      <c r="I12004">
        <v>112101.84</v>
      </c>
      <c r="J12004">
        <v>59</v>
      </c>
      <c r="K12004">
        <v>5</v>
      </c>
      <c r="L12004" t="s">
        <v>18</v>
      </c>
      <c r="M12004">
        <f>(Table1[[#This Row],[Current_Stock]]*Table1[[#This Row],[Unit_Price]])</f>
        <v>122481.64</v>
      </c>
      <c r="N12004" s="12">
        <f>DATE(YEAR(Table1[[#This Row],[Order_Date]]),MONTH(Table1[[#This Row],[Order_Date]]),1)</f>
        <v>45231</v>
      </c>
    </row>
    <row r="12005" spans="1:14">
      <c r="A12005" t="s">
        <v>81</v>
      </c>
      <c r="B12005" t="s">
        <v>676</v>
      </c>
      <c r="C12005" t="s">
        <v>677</v>
      </c>
      <c r="D12005" t="s">
        <v>183</v>
      </c>
      <c r="E12005" t="s">
        <v>282</v>
      </c>
      <c r="F12005" t="s">
        <v>29</v>
      </c>
      <c r="G12005">
        <v>14</v>
      </c>
      <c r="H12005">
        <v>2464.7600000000002</v>
      </c>
      <c r="I12005">
        <v>34506.639999999999</v>
      </c>
      <c r="J12005">
        <v>202</v>
      </c>
      <c r="K12005">
        <v>9</v>
      </c>
      <c r="L12005" t="s">
        <v>18</v>
      </c>
      <c r="M12005">
        <f>(Table1[[#This Row],[Current_Stock]]*Table1[[#This Row],[Unit_Price]])</f>
        <v>497881.52</v>
      </c>
      <c r="N12005" s="12">
        <f>DATE(YEAR(Table1[[#This Row],[Order_Date]]),MONTH(Table1[[#This Row],[Order_Date]]),1)</f>
        <v>45413</v>
      </c>
    </row>
    <row r="12006" spans="1:14">
      <c r="A12006" t="s">
        <v>877</v>
      </c>
      <c r="B12006" t="s">
        <v>447</v>
      </c>
      <c r="C12006" t="s">
        <v>448</v>
      </c>
      <c r="D12006" t="s">
        <v>44</v>
      </c>
      <c r="E12006" t="s">
        <v>251</v>
      </c>
      <c r="F12006" t="s">
        <v>17</v>
      </c>
      <c r="G12006">
        <v>67</v>
      </c>
      <c r="H12006">
        <v>2144.59</v>
      </c>
      <c r="I12006">
        <v>143687.53</v>
      </c>
      <c r="J12006">
        <v>88</v>
      </c>
      <c r="K12006">
        <v>14</v>
      </c>
      <c r="L12006" t="s">
        <v>18</v>
      </c>
      <c r="M12006">
        <f>(Table1[[#This Row],[Current_Stock]]*Table1[[#This Row],[Unit_Price]])</f>
        <v>188723.92</v>
      </c>
      <c r="N12006" s="12">
        <f>DATE(YEAR(Table1[[#This Row],[Order_Date]]),MONTH(Table1[[#This Row],[Order_Date]]),1)</f>
        <v>45200</v>
      </c>
    </row>
    <row r="12007" spans="1:14">
      <c r="A12007" t="s">
        <v>1263</v>
      </c>
      <c r="B12007" t="s">
        <v>660</v>
      </c>
      <c r="C12007" t="s">
        <v>661</v>
      </c>
      <c r="D12007" t="s">
        <v>15</v>
      </c>
      <c r="E12007" t="s">
        <v>160</v>
      </c>
      <c r="F12007" t="s">
        <v>46</v>
      </c>
      <c r="G12007">
        <v>19</v>
      </c>
      <c r="H12007">
        <v>427.56</v>
      </c>
      <c r="I12007">
        <v>8123.64</v>
      </c>
      <c r="J12007">
        <v>178</v>
      </c>
      <c r="K12007">
        <v>10</v>
      </c>
      <c r="L12007" t="s">
        <v>18</v>
      </c>
      <c r="M12007">
        <f>(Table1[[#This Row],[Current_Stock]]*Table1[[#This Row],[Unit_Price]])</f>
        <v>76105.680000000008</v>
      </c>
      <c r="N12007" s="12">
        <f>DATE(YEAR(Table1[[#This Row],[Order_Date]]),MONTH(Table1[[#This Row],[Order_Date]]),1)</f>
        <v>45474</v>
      </c>
    </row>
    <row r="12008" spans="1:14">
      <c r="A12008" t="s">
        <v>552</v>
      </c>
      <c r="B12008" t="s">
        <v>213</v>
      </c>
      <c r="C12008" t="s">
        <v>214</v>
      </c>
      <c r="D12008" t="s">
        <v>33</v>
      </c>
      <c r="E12008" t="s">
        <v>243</v>
      </c>
      <c r="F12008" t="s">
        <v>60</v>
      </c>
      <c r="G12008">
        <v>16</v>
      </c>
      <c r="H12008">
        <v>3421.63</v>
      </c>
      <c r="I12008">
        <v>54746.080000000002</v>
      </c>
      <c r="J12008">
        <v>207</v>
      </c>
      <c r="K12008">
        <v>8</v>
      </c>
      <c r="L12008" t="s">
        <v>18</v>
      </c>
      <c r="M12008">
        <f>(Table1[[#This Row],[Current_Stock]]*Table1[[#This Row],[Unit_Price]])</f>
        <v>708277.41</v>
      </c>
      <c r="N12008" s="12">
        <f>DATE(YEAR(Table1[[#This Row],[Order_Date]]),MONTH(Table1[[#This Row],[Order_Date]]),1)</f>
        <v>45444</v>
      </c>
    </row>
    <row r="12009" spans="1:14">
      <c r="A12009" t="s">
        <v>1288</v>
      </c>
      <c r="B12009" t="s">
        <v>280</v>
      </c>
      <c r="C12009" t="s">
        <v>281</v>
      </c>
      <c r="D12009" t="s">
        <v>22</v>
      </c>
      <c r="E12009" t="s">
        <v>243</v>
      </c>
      <c r="F12009" t="s">
        <v>29</v>
      </c>
      <c r="G12009">
        <v>38</v>
      </c>
      <c r="H12009">
        <v>1092.1400000000001</v>
      </c>
      <c r="I12009">
        <v>41501.32</v>
      </c>
      <c r="J12009">
        <v>97</v>
      </c>
      <c r="K12009">
        <v>4</v>
      </c>
      <c r="L12009" t="s">
        <v>105</v>
      </c>
      <c r="M12009">
        <f>(Table1[[#This Row],[Current_Stock]]*Table1[[#This Row],[Unit_Price]])</f>
        <v>105937.58000000002</v>
      </c>
      <c r="N12009" s="12">
        <f>DATE(YEAR(Table1[[#This Row],[Order_Date]]),MONTH(Table1[[#This Row],[Order_Date]]),1)</f>
        <v>45200</v>
      </c>
    </row>
    <row r="12010" spans="1:14">
      <c r="A12010" t="s">
        <v>497</v>
      </c>
      <c r="B12010" t="s">
        <v>364</v>
      </c>
      <c r="C12010" t="s">
        <v>365</v>
      </c>
      <c r="D12010" t="s">
        <v>183</v>
      </c>
      <c r="E12010" t="s">
        <v>113</v>
      </c>
      <c r="F12010" t="s">
        <v>17</v>
      </c>
      <c r="G12010">
        <v>10</v>
      </c>
      <c r="H12010">
        <v>2980.28</v>
      </c>
      <c r="I12010">
        <v>29802.799999999999</v>
      </c>
      <c r="J12010">
        <v>187</v>
      </c>
      <c r="K12010">
        <v>13</v>
      </c>
      <c r="L12010" t="s">
        <v>18</v>
      </c>
      <c r="M12010">
        <f>(Table1[[#This Row],[Current_Stock]]*Table1[[#This Row],[Unit_Price]])</f>
        <v>557312.36</v>
      </c>
      <c r="N12010" s="12">
        <f>DATE(YEAR(Table1[[#This Row],[Order_Date]]),MONTH(Table1[[#This Row],[Order_Date]]),1)</f>
        <v>45536</v>
      </c>
    </row>
    <row r="12011" spans="1:14">
      <c r="A12011" t="s">
        <v>1196</v>
      </c>
      <c r="B12011" t="s">
        <v>890</v>
      </c>
      <c r="C12011" t="s">
        <v>891</v>
      </c>
      <c r="D12011" t="s">
        <v>22</v>
      </c>
      <c r="E12011" t="s">
        <v>330</v>
      </c>
      <c r="F12011" t="s">
        <v>40</v>
      </c>
      <c r="G12011">
        <v>33</v>
      </c>
      <c r="H12011">
        <v>1865.93</v>
      </c>
      <c r="I12011">
        <v>61575.69</v>
      </c>
      <c r="J12011">
        <v>36</v>
      </c>
      <c r="K12011">
        <v>5</v>
      </c>
      <c r="L12011" t="s">
        <v>18</v>
      </c>
      <c r="M12011">
        <f>(Table1[[#This Row],[Current_Stock]]*Table1[[#This Row],[Unit_Price]])</f>
        <v>67173.48</v>
      </c>
      <c r="N12011" s="12">
        <f>DATE(YEAR(Table1[[#This Row],[Order_Date]]),MONTH(Table1[[#This Row],[Order_Date]]),1)</f>
        <v>45413</v>
      </c>
    </row>
    <row r="12012" spans="1:14">
      <c r="A12012" t="s">
        <v>1091</v>
      </c>
      <c r="B12012" t="s">
        <v>642</v>
      </c>
      <c r="C12012" t="s">
        <v>643</v>
      </c>
      <c r="D12012" t="s">
        <v>33</v>
      </c>
      <c r="E12012" t="s">
        <v>251</v>
      </c>
      <c r="F12012" t="s">
        <v>29</v>
      </c>
      <c r="G12012">
        <v>12</v>
      </c>
      <c r="H12012">
        <v>1527.61</v>
      </c>
      <c r="I12012">
        <v>18331.32</v>
      </c>
      <c r="J12012">
        <v>173</v>
      </c>
      <c r="K12012">
        <v>10</v>
      </c>
      <c r="L12012" t="s">
        <v>18</v>
      </c>
      <c r="M12012">
        <f>(Table1[[#This Row],[Current_Stock]]*Table1[[#This Row],[Unit_Price]])</f>
        <v>264276.52999999997</v>
      </c>
      <c r="N12012" s="12">
        <f>DATE(YEAR(Table1[[#This Row],[Order_Date]]),MONTH(Table1[[#This Row],[Order_Date]]),1)</f>
        <v>45566</v>
      </c>
    </row>
    <row r="12013" spans="1:14">
      <c r="A12013" t="s">
        <v>725</v>
      </c>
      <c r="B12013" t="s">
        <v>87</v>
      </c>
      <c r="C12013" t="s">
        <v>88</v>
      </c>
      <c r="D12013" t="s">
        <v>15</v>
      </c>
      <c r="E12013" t="s">
        <v>189</v>
      </c>
      <c r="F12013" t="s">
        <v>40</v>
      </c>
      <c r="G12013">
        <v>16</v>
      </c>
      <c r="H12013">
        <v>67.77</v>
      </c>
      <c r="I12013">
        <v>1084.32</v>
      </c>
      <c r="J12013">
        <v>171</v>
      </c>
      <c r="K12013">
        <v>2</v>
      </c>
      <c r="L12013" t="s">
        <v>18</v>
      </c>
      <c r="M12013">
        <f>(Table1[[#This Row],[Current_Stock]]*Table1[[#This Row],[Unit_Price]])</f>
        <v>11588.67</v>
      </c>
      <c r="N12013" s="12">
        <f>DATE(YEAR(Table1[[#This Row],[Order_Date]]),MONTH(Table1[[#This Row],[Order_Date]]),1)</f>
        <v>45108</v>
      </c>
    </row>
    <row r="12014" spans="1:14">
      <c r="A12014" t="s">
        <v>496</v>
      </c>
      <c r="B12014" t="s">
        <v>383</v>
      </c>
      <c r="C12014" t="s">
        <v>384</v>
      </c>
      <c r="D12014" t="s">
        <v>44</v>
      </c>
      <c r="E12014" t="s">
        <v>16</v>
      </c>
      <c r="F12014" t="s">
        <v>46</v>
      </c>
      <c r="G12014">
        <v>32</v>
      </c>
      <c r="H12014">
        <v>4788.08</v>
      </c>
      <c r="I12014">
        <v>153218.56</v>
      </c>
      <c r="J12014">
        <v>36</v>
      </c>
      <c r="K12014">
        <v>3</v>
      </c>
      <c r="L12014" t="s">
        <v>105</v>
      </c>
      <c r="M12014">
        <f>(Table1[[#This Row],[Current_Stock]]*Table1[[#This Row],[Unit_Price]])</f>
        <v>172370.88</v>
      </c>
      <c r="N12014" s="12">
        <f>DATE(YEAR(Table1[[#This Row],[Order_Date]]),MONTH(Table1[[#This Row],[Order_Date]]),1)</f>
        <v>45505</v>
      </c>
    </row>
    <row r="12015" spans="1:14">
      <c r="A12015" t="s">
        <v>925</v>
      </c>
      <c r="B12015" t="s">
        <v>611</v>
      </c>
      <c r="C12015" t="s">
        <v>612</v>
      </c>
      <c r="D12015" t="s">
        <v>96</v>
      </c>
      <c r="E12015" t="s">
        <v>277</v>
      </c>
      <c r="F12015" t="s">
        <v>46</v>
      </c>
      <c r="G12015">
        <v>2</v>
      </c>
      <c r="H12015">
        <v>3182.6</v>
      </c>
      <c r="I12015">
        <v>6365.2</v>
      </c>
      <c r="J12015">
        <v>267</v>
      </c>
      <c r="K12015">
        <v>6</v>
      </c>
      <c r="L12015" t="s">
        <v>18</v>
      </c>
      <c r="M12015">
        <f>(Table1[[#This Row],[Current_Stock]]*Table1[[#This Row],[Unit_Price]])</f>
        <v>849754.2</v>
      </c>
      <c r="N12015" s="12">
        <f>DATE(YEAR(Table1[[#This Row],[Order_Date]]),MONTH(Table1[[#This Row],[Order_Date]]),1)</f>
        <v>45383</v>
      </c>
    </row>
    <row r="12016" spans="1:14">
      <c r="A12016" t="s">
        <v>1258</v>
      </c>
      <c r="B12016" t="s">
        <v>328</v>
      </c>
      <c r="C12016" t="s">
        <v>329</v>
      </c>
      <c r="D12016" t="s">
        <v>53</v>
      </c>
      <c r="E12016" t="s">
        <v>23</v>
      </c>
      <c r="F12016" t="s">
        <v>17</v>
      </c>
      <c r="G12016">
        <v>9</v>
      </c>
      <c r="H12016">
        <v>4082.73</v>
      </c>
      <c r="I12016">
        <v>36744.57</v>
      </c>
      <c r="J12016">
        <v>270</v>
      </c>
      <c r="K12016">
        <v>11</v>
      </c>
      <c r="L12016" t="s">
        <v>55</v>
      </c>
      <c r="M12016">
        <f>(Table1[[#This Row],[Current_Stock]]*Table1[[#This Row],[Unit_Price]])</f>
        <v>1102337.1000000001</v>
      </c>
      <c r="N12016" s="12">
        <f>DATE(YEAR(Table1[[#This Row],[Order_Date]]),MONTH(Table1[[#This Row],[Order_Date]]),1)</f>
        <v>45413</v>
      </c>
    </row>
    <row r="12017" spans="1:14">
      <c r="A12017" t="s">
        <v>876</v>
      </c>
      <c r="B12017" t="s">
        <v>410</v>
      </c>
      <c r="C12017" t="s">
        <v>411</v>
      </c>
      <c r="D12017" t="s">
        <v>38</v>
      </c>
      <c r="E12017" t="s">
        <v>73</v>
      </c>
      <c r="F12017" t="s">
        <v>17</v>
      </c>
      <c r="G12017">
        <v>15</v>
      </c>
      <c r="H12017">
        <v>1807.01</v>
      </c>
      <c r="I12017">
        <v>27105.15</v>
      </c>
      <c r="J12017">
        <v>122</v>
      </c>
      <c r="K12017">
        <v>13</v>
      </c>
      <c r="L12017" t="s">
        <v>18</v>
      </c>
      <c r="M12017">
        <f>(Table1[[#This Row],[Current_Stock]]*Table1[[#This Row],[Unit_Price]])</f>
        <v>220455.22</v>
      </c>
      <c r="N12017" s="12">
        <f>DATE(YEAR(Table1[[#This Row],[Order_Date]]),MONTH(Table1[[#This Row],[Order_Date]]),1)</f>
        <v>45292</v>
      </c>
    </row>
    <row r="12018" spans="1:14">
      <c r="A12018" t="s">
        <v>1210</v>
      </c>
      <c r="B12018" t="s">
        <v>549</v>
      </c>
      <c r="C12018" t="s">
        <v>550</v>
      </c>
      <c r="D12018" t="s">
        <v>96</v>
      </c>
      <c r="E12018" t="s">
        <v>104</v>
      </c>
      <c r="F12018" t="s">
        <v>40</v>
      </c>
      <c r="G12018">
        <v>5</v>
      </c>
      <c r="H12018">
        <v>2632.7</v>
      </c>
      <c r="I12018">
        <v>13163.5</v>
      </c>
      <c r="J12018">
        <v>406</v>
      </c>
      <c r="K12018">
        <v>6</v>
      </c>
      <c r="L12018" t="s">
        <v>18</v>
      </c>
      <c r="M12018">
        <f>(Table1[[#This Row],[Current_Stock]]*Table1[[#This Row],[Unit_Price]])</f>
        <v>1068876.2</v>
      </c>
      <c r="N12018" s="12">
        <f>DATE(YEAR(Table1[[#This Row],[Order_Date]]),MONTH(Table1[[#This Row],[Order_Date]]),1)</f>
        <v>45231</v>
      </c>
    </row>
    <row r="12019" spans="1:14">
      <c r="A12019" t="s">
        <v>1332</v>
      </c>
      <c r="B12019" t="s">
        <v>1259</v>
      </c>
      <c r="C12019" t="s">
        <v>1260</v>
      </c>
      <c r="D12019" t="s">
        <v>53</v>
      </c>
      <c r="E12019" t="s">
        <v>85</v>
      </c>
      <c r="F12019" t="s">
        <v>60</v>
      </c>
      <c r="G12019">
        <v>10</v>
      </c>
      <c r="H12019">
        <v>4991.79</v>
      </c>
      <c r="I12019">
        <v>49917.9</v>
      </c>
      <c r="J12019">
        <v>477</v>
      </c>
      <c r="K12019">
        <v>10</v>
      </c>
      <c r="L12019" t="s">
        <v>55</v>
      </c>
      <c r="M12019">
        <f>(Table1[[#This Row],[Current_Stock]]*Table1[[#This Row],[Unit_Price]])</f>
        <v>2381083.83</v>
      </c>
      <c r="N12019" s="12">
        <f>DATE(YEAR(Table1[[#This Row],[Order_Date]]),MONTH(Table1[[#This Row],[Order_Date]]),1)</f>
        <v>45413</v>
      </c>
    </row>
    <row r="12020" spans="1:14">
      <c r="A12020" t="s">
        <v>800</v>
      </c>
      <c r="B12020" t="s">
        <v>642</v>
      </c>
      <c r="C12020" t="s">
        <v>643</v>
      </c>
      <c r="D12020" t="s">
        <v>33</v>
      </c>
      <c r="E12020" t="s">
        <v>184</v>
      </c>
      <c r="F12020" t="s">
        <v>46</v>
      </c>
      <c r="G12020">
        <v>19</v>
      </c>
      <c r="H12020">
        <v>676.58</v>
      </c>
      <c r="I12020">
        <v>12855.02</v>
      </c>
      <c r="J12020">
        <v>161</v>
      </c>
      <c r="K12020">
        <v>7</v>
      </c>
      <c r="L12020" t="s">
        <v>18</v>
      </c>
      <c r="M12020">
        <f>(Table1[[#This Row],[Current_Stock]]*Table1[[#This Row],[Unit_Price]])</f>
        <v>108929.38</v>
      </c>
      <c r="N12020" s="12">
        <f>DATE(YEAR(Table1[[#This Row],[Order_Date]]),MONTH(Table1[[#This Row],[Order_Date]]),1)</f>
        <v>45139</v>
      </c>
    </row>
    <row r="12021" spans="1:14">
      <c r="A12021" t="s">
        <v>200</v>
      </c>
      <c r="B12021" t="s">
        <v>344</v>
      </c>
      <c r="C12021" t="s">
        <v>345</v>
      </c>
      <c r="D12021" t="s">
        <v>183</v>
      </c>
      <c r="E12021" t="s">
        <v>34</v>
      </c>
      <c r="F12021" t="s">
        <v>17</v>
      </c>
      <c r="G12021">
        <v>17</v>
      </c>
      <c r="H12021">
        <v>791.73</v>
      </c>
      <c r="I12021">
        <v>13459.41</v>
      </c>
      <c r="J12021">
        <v>122</v>
      </c>
      <c r="K12021">
        <v>5</v>
      </c>
      <c r="L12021" t="s">
        <v>18</v>
      </c>
      <c r="M12021">
        <f>(Table1[[#This Row],[Current_Stock]]*Table1[[#This Row],[Unit_Price]])</f>
        <v>96591.06</v>
      </c>
      <c r="N12021" s="12">
        <f>DATE(YEAR(Table1[[#This Row],[Order_Date]]),MONTH(Table1[[#This Row],[Order_Date]]),1)</f>
        <v>45627</v>
      </c>
    </row>
    <row r="12022" spans="1:14">
      <c r="A12022" t="s">
        <v>1265</v>
      </c>
      <c r="B12022" t="s">
        <v>934</v>
      </c>
      <c r="C12022" t="s">
        <v>935</v>
      </c>
      <c r="D12022" t="s">
        <v>84</v>
      </c>
      <c r="E12022" t="s">
        <v>282</v>
      </c>
      <c r="F12022" t="s">
        <v>29</v>
      </c>
      <c r="G12022">
        <v>20</v>
      </c>
      <c r="H12022">
        <v>21046.05</v>
      </c>
      <c r="I12022">
        <v>420921</v>
      </c>
      <c r="J12022">
        <v>164</v>
      </c>
      <c r="K12022">
        <v>5</v>
      </c>
      <c r="L12022" t="s">
        <v>18</v>
      </c>
      <c r="M12022">
        <f>(Table1[[#This Row],[Current_Stock]]*Table1[[#This Row],[Unit_Price]])</f>
        <v>3451552.1999999997</v>
      </c>
      <c r="N12022" s="12">
        <f>DATE(YEAR(Table1[[#This Row],[Order_Date]]),MONTH(Table1[[#This Row],[Order_Date]]),1)</f>
        <v>45383</v>
      </c>
    </row>
    <row r="12023" spans="1:14">
      <c r="A12023" t="s">
        <v>185</v>
      </c>
      <c r="B12023" t="s">
        <v>777</v>
      </c>
      <c r="C12023" t="s">
        <v>778</v>
      </c>
      <c r="D12023" t="s">
        <v>84</v>
      </c>
      <c r="E12023" t="s">
        <v>45</v>
      </c>
      <c r="F12023" t="s">
        <v>60</v>
      </c>
      <c r="G12023">
        <v>18</v>
      </c>
      <c r="H12023">
        <v>6442.58</v>
      </c>
      <c r="I12023">
        <v>115966.44</v>
      </c>
      <c r="J12023">
        <v>98</v>
      </c>
      <c r="K12023">
        <v>14</v>
      </c>
      <c r="L12023" t="s">
        <v>18</v>
      </c>
      <c r="M12023">
        <f>(Table1[[#This Row],[Current_Stock]]*Table1[[#This Row],[Unit_Price]])</f>
        <v>631372.84</v>
      </c>
      <c r="N12023" s="12">
        <f>DATE(YEAR(Table1[[#This Row],[Order_Date]]),MONTH(Table1[[#This Row],[Order_Date]]),1)</f>
        <v>45505</v>
      </c>
    </row>
    <row r="12024" spans="1:14">
      <c r="A12024" t="s">
        <v>597</v>
      </c>
      <c r="B12024" t="s">
        <v>569</v>
      </c>
      <c r="C12024" t="s">
        <v>570</v>
      </c>
      <c r="D12024" t="s">
        <v>27</v>
      </c>
      <c r="E12024" t="s">
        <v>50</v>
      </c>
      <c r="F12024" t="s">
        <v>46</v>
      </c>
      <c r="G12024">
        <v>4</v>
      </c>
      <c r="H12024">
        <v>2106.29</v>
      </c>
      <c r="I12024">
        <v>8425.16</v>
      </c>
      <c r="J12024">
        <v>462</v>
      </c>
      <c r="K12024">
        <v>11</v>
      </c>
      <c r="L12024" t="s">
        <v>18</v>
      </c>
      <c r="M12024">
        <f>(Table1[[#This Row],[Current_Stock]]*Table1[[#This Row],[Unit_Price]])</f>
        <v>973105.98</v>
      </c>
      <c r="N12024" s="12">
        <f>DATE(YEAR(Table1[[#This Row],[Order_Date]]),MONTH(Table1[[#This Row],[Order_Date]]),1)</f>
        <v>45200</v>
      </c>
    </row>
    <row r="12025" spans="1:14">
      <c r="A12025" t="s">
        <v>1060</v>
      </c>
      <c r="B12025" t="s">
        <v>280</v>
      </c>
      <c r="C12025" t="s">
        <v>281</v>
      </c>
      <c r="D12025" t="s">
        <v>22</v>
      </c>
      <c r="E12025" t="s">
        <v>211</v>
      </c>
      <c r="F12025" t="s">
        <v>29</v>
      </c>
      <c r="G12025">
        <v>35</v>
      </c>
      <c r="H12025">
        <v>17477.990000000002</v>
      </c>
      <c r="I12025">
        <v>611729.65</v>
      </c>
      <c r="J12025">
        <v>55</v>
      </c>
      <c r="K12025">
        <v>9</v>
      </c>
      <c r="L12025" t="s">
        <v>105</v>
      </c>
      <c r="M12025">
        <f>(Table1[[#This Row],[Current_Stock]]*Table1[[#This Row],[Unit_Price]])</f>
        <v>961289.45000000007</v>
      </c>
      <c r="N12025" s="12">
        <f>DATE(YEAR(Table1[[#This Row],[Order_Date]]),MONTH(Table1[[#This Row],[Order_Date]]),1)</f>
        <v>45413</v>
      </c>
    </row>
    <row r="12026" spans="1:14">
      <c r="A12026" t="s">
        <v>279</v>
      </c>
      <c r="B12026" t="s">
        <v>752</v>
      </c>
      <c r="C12026" t="s">
        <v>753</v>
      </c>
      <c r="D12026" t="s">
        <v>183</v>
      </c>
      <c r="E12026" t="s">
        <v>34</v>
      </c>
      <c r="F12026" t="s">
        <v>46</v>
      </c>
      <c r="G12026">
        <v>25</v>
      </c>
      <c r="H12026">
        <v>1599.56</v>
      </c>
      <c r="I12026">
        <v>39989</v>
      </c>
      <c r="J12026">
        <v>222</v>
      </c>
      <c r="K12026">
        <v>13</v>
      </c>
      <c r="L12026" t="s">
        <v>18</v>
      </c>
      <c r="M12026">
        <f>(Table1[[#This Row],[Current_Stock]]*Table1[[#This Row],[Unit_Price]])</f>
        <v>355102.32</v>
      </c>
      <c r="N12026" s="12">
        <f>DATE(YEAR(Table1[[#This Row],[Order_Date]]),MONTH(Table1[[#This Row],[Order_Date]]),1)</f>
        <v>45323</v>
      </c>
    </row>
    <row r="12027" spans="1:14">
      <c r="A12027" t="s">
        <v>1123</v>
      </c>
      <c r="B12027" t="s">
        <v>865</v>
      </c>
      <c r="C12027" t="s">
        <v>866</v>
      </c>
      <c r="D12027" t="s">
        <v>22</v>
      </c>
      <c r="E12027" t="s">
        <v>189</v>
      </c>
      <c r="F12027" t="s">
        <v>60</v>
      </c>
      <c r="G12027">
        <v>42</v>
      </c>
      <c r="H12027">
        <v>5364.42</v>
      </c>
      <c r="I12027">
        <v>225305.64</v>
      </c>
      <c r="J12027">
        <v>51</v>
      </c>
      <c r="K12027">
        <v>4</v>
      </c>
      <c r="L12027" t="s">
        <v>18</v>
      </c>
      <c r="M12027">
        <f>(Table1[[#This Row],[Current_Stock]]*Table1[[#This Row],[Unit_Price]])</f>
        <v>273585.42</v>
      </c>
      <c r="N12027" s="12">
        <f>DATE(YEAR(Table1[[#This Row],[Order_Date]]),MONTH(Table1[[#This Row],[Order_Date]]),1)</f>
        <v>45444</v>
      </c>
    </row>
    <row r="12028" spans="1:14">
      <c r="A12028" t="s">
        <v>1382</v>
      </c>
      <c r="B12028" t="s">
        <v>1268</v>
      </c>
      <c r="C12028" t="s">
        <v>1269</v>
      </c>
      <c r="D12028" t="s">
        <v>38</v>
      </c>
      <c r="E12028" t="s">
        <v>251</v>
      </c>
      <c r="F12028" t="s">
        <v>46</v>
      </c>
      <c r="G12028">
        <v>22</v>
      </c>
      <c r="H12028">
        <v>1020.42</v>
      </c>
      <c r="I12028">
        <v>22449.24</v>
      </c>
      <c r="J12028">
        <v>89</v>
      </c>
      <c r="K12028">
        <v>4</v>
      </c>
      <c r="L12028" t="s">
        <v>18</v>
      </c>
      <c r="M12028">
        <f>(Table1[[#This Row],[Current_Stock]]*Table1[[#This Row],[Unit_Price]])</f>
        <v>90817.37999999999</v>
      </c>
      <c r="N12028" s="12">
        <f>DATE(YEAR(Table1[[#This Row],[Order_Date]]),MONTH(Table1[[#This Row],[Order_Date]]),1)</f>
        <v>44927</v>
      </c>
    </row>
    <row r="12029" spans="1:14">
      <c r="A12029" t="s">
        <v>1289</v>
      </c>
      <c r="B12029" t="s">
        <v>36</v>
      </c>
      <c r="C12029" t="s">
        <v>37</v>
      </c>
      <c r="D12029" t="s">
        <v>38</v>
      </c>
      <c r="E12029" t="s">
        <v>89</v>
      </c>
      <c r="F12029" t="s">
        <v>46</v>
      </c>
      <c r="G12029">
        <v>23</v>
      </c>
      <c r="H12029">
        <v>3939.33</v>
      </c>
      <c r="I12029">
        <v>90604.59</v>
      </c>
      <c r="J12029">
        <v>245</v>
      </c>
      <c r="K12029">
        <v>7</v>
      </c>
      <c r="L12029" t="s">
        <v>18</v>
      </c>
      <c r="M12029">
        <f>(Table1[[#This Row],[Current_Stock]]*Table1[[#This Row],[Unit_Price]])</f>
        <v>965135.85</v>
      </c>
      <c r="N12029" s="12">
        <f>DATE(YEAR(Table1[[#This Row],[Order_Date]]),MONTH(Table1[[#This Row],[Order_Date]]),1)</f>
        <v>45536</v>
      </c>
    </row>
    <row r="12030" spans="1:14">
      <c r="A12030" t="s">
        <v>149</v>
      </c>
      <c r="B12030" t="s">
        <v>882</v>
      </c>
      <c r="C12030" t="s">
        <v>883</v>
      </c>
      <c r="D12030" t="s">
        <v>22</v>
      </c>
      <c r="E12030" t="s">
        <v>269</v>
      </c>
      <c r="F12030" t="s">
        <v>46</v>
      </c>
      <c r="G12030">
        <v>37</v>
      </c>
      <c r="H12030">
        <v>8100.39</v>
      </c>
      <c r="I12030">
        <v>299714.43</v>
      </c>
      <c r="J12030">
        <v>113</v>
      </c>
      <c r="K12030">
        <v>7</v>
      </c>
      <c r="L12030" t="s">
        <v>18</v>
      </c>
      <c r="M12030">
        <f>(Table1[[#This Row],[Current_Stock]]*Table1[[#This Row],[Unit_Price]])</f>
        <v>915344.07000000007</v>
      </c>
      <c r="N12030" s="12">
        <f>DATE(YEAR(Table1[[#This Row],[Order_Date]]),MONTH(Table1[[#This Row],[Order_Date]]),1)</f>
        <v>45047</v>
      </c>
    </row>
    <row r="12031" spans="1:14">
      <c r="A12031" t="s">
        <v>1332</v>
      </c>
      <c r="B12031" t="s">
        <v>36</v>
      </c>
      <c r="C12031" t="s">
        <v>37</v>
      </c>
      <c r="D12031" t="s">
        <v>38</v>
      </c>
      <c r="E12031" t="s">
        <v>160</v>
      </c>
      <c r="F12031" t="s">
        <v>46</v>
      </c>
      <c r="G12031">
        <v>8</v>
      </c>
      <c r="H12031">
        <v>703.49</v>
      </c>
      <c r="I12031">
        <v>5627.92</v>
      </c>
      <c r="J12031">
        <v>142</v>
      </c>
      <c r="K12031">
        <v>10</v>
      </c>
      <c r="L12031" t="s">
        <v>18</v>
      </c>
      <c r="M12031">
        <f>(Table1[[#This Row],[Current_Stock]]*Table1[[#This Row],[Unit_Price]])</f>
        <v>99895.58</v>
      </c>
      <c r="N12031" s="12">
        <f>DATE(YEAR(Table1[[#This Row],[Order_Date]]),MONTH(Table1[[#This Row],[Order_Date]]),1)</f>
        <v>45413</v>
      </c>
    </row>
    <row r="12032" spans="1:14">
      <c r="A12032" t="s">
        <v>438</v>
      </c>
      <c r="B12032" t="s">
        <v>432</v>
      </c>
      <c r="C12032" t="s">
        <v>433</v>
      </c>
      <c r="D12032" t="s">
        <v>96</v>
      </c>
      <c r="E12032" t="s">
        <v>189</v>
      </c>
      <c r="F12032" t="s">
        <v>29</v>
      </c>
      <c r="G12032">
        <v>7</v>
      </c>
      <c r="H12032">
        <v>2696.16</v>
      </c>
      <c r="I12032">
        <v>18873.12</v>
      </c>
      <c r="J12032">
        <v>593</v>
      </c>
      <c r="K12032">
        <v>6</v>
      </c>
      <c r="L12032" t="s">
        <v>18</v>
      </c>
      <c r="M12032">
        <f>(Table1[[#This Row],[Current_Stock]]*Table1[[#This Row],[Unit_Price]])</f>
        <v>1598822.88</v>
      </c>
      <c r="N12032" s="12">
        <f>DATE(YEAR(Table1[[#This Row],[Order_Date]]),MONTH(Table1[[#This Row],[Order_Date]]),1)</f>
        <v>44986</v>
      </c>
    </row>
    <row r="12033" spans="1:14">
      <c r="A12033" t="s">
        <v>313</v>
      </c>
      <c r="B12033" t="s">
        <v>414</v>
      </c>
      <c r="C12033" t="s">
        <v>415</v>
      </c>
      <c r="D12033" t="s">
        <v>53</v>
      </c>
      <c r="E12033" t="s">
        <v>39</v>
      </c>
      <c r="F12033" t="s">
        <v>40</v>
      </c>
      <c r="G12033">
        <v>1</v>
      </c>
      <c r="H12033">
        <v>582.16</v>
      </c>
      <c r="I12033">
        <v>582.16</v>
      </c>
      <c r="J12033">
        <v>509</v>
      </c>
      <c r="K12033">
        <v>9</v>
      </c>
      <c r="L12033" t="s">
        <v>55</v>
      </c>
      <c r="M12033">
        <f>(Table1[[#This Row],[Current_Stock]]*Table1[[#This Row],[Unit_Price]])</f>
        <v>296319.44</v>
      </c>
      <c r="N12033" s="12">
        <f>DATE(YEAR(Table1[[#This Row],[Order_Date]]),MONTH(Table1[[#This Row],[Order_Date]]),1)</f>
        <v>45474</v>
      </c>
    </row>
    <row r="12034" spans="1:14">
      <c r="A12034" t="s">
        <v>366</v>
      </c>
      <c r="B12034" t="s">
        <v>371</v>
      </c>
      <c r="C12034" t="s">
        <v>372</v>
      </c>
      <c r="D12034" t="s">
        <v>22</v>
      </c>
      <c r="E12034" t="s">
        <v>89</v>
      </c>
      <c r="F12034" t="s">
        <v>29</v>
      </c>
      <c r="G12034">
        <v>27</v>
      </c>
      <c r="H12034">
        <v>11763.67</v>
      </c>
      <c r="I12034">
        <v>317619.09000000003</v>
      </c>
      <c r="J12034">
        <v>115</v>
      </c>
      <c r="K12034">
        <v>7</v>
      </c>
      <c r="L12034" t="s">
        <v>18</v>
      </c>
      <c r="M12034">
        <f>(Table1[[#This Row],[Current_Stock]]*Table1[[#This Row],[Unit_Price]])</f>
        <v>1352822.05</v>
      </c>
      <c r="N12034" s="12">
        <f>DATE(YEAR(Table1[[#This Row],[Order_Date]]),MONTH(Table1[[#This Row],[Order_Date]]),1)</f>
        <v>45292</v>
      </c>
    </row>
    <row r="12035" spans="1:14">
      <c r="A12035" t="s">
        <v>900</v>
      </c>
      <c r="B12035" t="s">
        <v>1199</v>
      </c>
      <c r="C12035" t="s">
        <v>1200</v>
      </c>
      <c r="D12035" t="s">
        <v>15</v>
      </c>
      <c r="E12035" t="s">
        <v>173</v>
      </c>
      <c r="F12035" t="s">
        <v>40</v>
      </c>
      <c r="G12035">
        <v>9</v>
      </c>
      <c r="H12035">
        <v>474.94</v>
      </c>
      <c r="I12035">
        <v>4274.46</v>
      </c>
      <c r="J12035">
        <v>102</v>
      </c>
      <c r="K12035">
        <v>4</v>
      </c>
      <c r="L12035" t="s">
        <v>18</v>
      </c>
      <c r="M12035">
        <f>(Table1[[#This Row],[Current_Stock]]*Table1[[#This Row],[Unit_Price]])</f>
        <v>48443.88</v>
      </c>
      <c r="N12035" s="12">
        <f>DATE(YEAR(Table1[[#This Row],[Order_Date]]),MONTH(Table1[[#This Row],[Order_Date]]),1)</f>
        <v>45017</v>
      </c>
    </row>
    <row r="12036" spans="1:14">
      <c r="A12036" t="s">
        <v>1321</v>
      </c>
      <c r="B12036" t="s">
        <v>870</v>
      </c>
      <c r="C12036" t="s">
        <v>871</v>
      </c>
      <c r="D12036" t="s">
        <v>84</v>
      </c>
      <c r="E12036" t="s">
        <v>167</v>
      </c>
      <c r="F12036" t="s">
        <v>29</v>
      </c>
      <c r="G12036">
        <v>14</v>
      </c>
      <c r="H12036">
        <v>9603.2900000000009</v>
      </c>
      <c r="I12036">
        <v>134446.06</v>
      </c>
      <c r="J12036">
        <v>216</v>
      </c>
      <c r="K12036">
        <v>2</v>
      </c>
      <c r="L12036" t="s">
        <v>18</v>
      </c>
      <c r="M12036">
        <f>(Table1[[#This Row],[Current_Stock]]*Table1[[#This Row],[Unit_Price]])</f>
        <v>2074310.6400000001</v>
      </c>
      <c r="N12036" s="12">
        <f>DATE(YEAR(Table1[[#This Row],[Order_Date]]),MONTH(Table1[[#This Row],[Order_Date]]),1)</f>
        <v>45108</v>
      </c>
    </row>
    <row r="12037" spans="1:14">
      <c r="A12037" t="s">
        <v>1336</v>
      </c>
      <c r="B12037" t="s">
        <v>1220</v>
      </c>
      <c r="C12037" t="s">
        <v>1221</v>
      </c>
      <c r="D12037" t="s">
        <v>53</v>
      </c>
      <c r="E12037" t="s">
        <v>173</v>
      </c>
      <c r="F12037" t="s">
        <v>17</v>
      </c>
      <c r="G12037">
        <v>3</v>
      </c>
      <c r="H12037">
        <v>2388.3000000000002</v>
      </c>
      <c r="I12037">
        <v>7164.9</v>
      </c>
      <c r="J12037">
        <v>367</v>
      </c>
      <c r="K12037">
        <v>4</v>
      </c>
      <c r="L12037" t="s">
        <v>55</v>
      </c>
      <c r="M12037">
        <f>(Table1[[#This Row],[Current_Stock]]*Table1[[#This Row],[Unit_Price]])</f>
        <v>876506.10000000009</v>
      </c>
      <c r="N12037" s="12">
        <f>DATE(YEAR(Table1[[#This Row],[Order_Date]]),MONTH(Table1[[#This Row],[Order_Date]]),1)</f>
        <v>45474</v>
      </c>
    </row>
    <row r="12038" spans="1:14">
      <c r="A12038" t="s">
        <v>428</v>
      </c>
      <c r="B12038" t="s">
        <v>1057</v>
      </c>
      <c r="C12038" t="s">
        <v>1058</v>
      </c>
      <c r="D12038" t="s">
        <v>84</v>
      </c>
      <c r="E12038" t="s">
        <v>34</v>
      </c>
      <c r="F12038" t="s">
        <v>17</v>
      </c>
      <c r="G12038">
        <v>25</v>
      </c>
      <c r="H12038">
        <v>20860.27</v>
      </c>
      <c r="I12038">
        <v>521506.75</v>
      </c>
      <c r="J12038">
        <v>90</v>
      </c>
      <c r="K12038">
        <v>6</v>
      </c>
      <c r="L12038" t="s">
        <v>18</v>
      </c>
      <c r="M12038">
        <f>(Table1[[#This Row],[Current_Stock]]*Table1[[#This Row],[Unit_Price]])</f>
        <v>1877424.3</v>
      </c>
      <c r="N12038" s="12">
        <f>DATE(YEAR(Table1[[#This Row],[Order_Date]]),MONTH(Table1[[#This Row],[Order_Date]]),1)</f>
        <v>45566</v>
      </c>
    </row>
    <row r="12039" spans="1:14">
      <c r="A12039" t="s">
        <v>1341</v>
      </c>
      <c r="B12039" t="s">
        <v>51</v>
      </c>
      <c r="C12039" t="s">
        <v>52</v>
      </c>
      <c r="D12039" t="s">
        <v>53</v>
      </c>
      <c r="E12039" t="s">
        <v>23</v>
      </c>
      <c r="F12039" t="s">
        <v>17</v>
      </c>
      <c r="G12039">
        <v>5</v>
      </c>
      <c r="H12039">
        <v>710.88</v>
      </c>
      <c r="I12039">
        <v>3554.4</v>
      </c>
      <c r="J12039">
        <v>598</v>
      </c>
      <c r="K12039">
        <v>12</v>
      </c>
      <c r="L12039" t="s">
        <v>18</v>
      </c>
      <c r="M12039">
        <f>(Table1[[#This Row],[Current_Stock]]*Table1[[#This Row],[Unit_Price]])</f>
        <v>425106.24</v>
      </c>
      <c r="N12039" s="12">
        <f>DATE(YEAR(Table1[[#This Row],[Order_Date]]),MONTH(Table1[[#This Row],[Order_Date]]),1)</f>
        <v>45017</v>
      </c>
    </row>
    <row r="12040" spans="1:14">
      <c r="A12040" t="s">
        <v>1182</v>
      </c>
      <c r="B12040" t="s">
        <v>1061</v>
      </c>
      <c r="C12040" t="s">
        <v>1062</v>
      </c>
      <c r="D12040" t="s">
        <v>53</v>
      </c>
      <c r="E12040" t="s">
        <v>97</v>
      </c>
      <c r="F12040" t="s">
        <v>46</v>
      </c>
      <c r="G12040">
        <v>4</v>
      </c>
      <c r="H12040">
        <v>3958.33</v>
      </c>
      <c r="I12040">
        <v>15833.32</v>
      </c>
      <c r="J12040">
        <v>488</v>
      </c>
      <c r="K12040">
        <v>9</v>
      </c>
      <c r="L12040" t="s">
        <v>55</v>
      </c>
      <c r="M12040">
        <f>(Table1[[#This Row],[Current_Stock]]*Table1[[#This Row],[Unit_Price]])</f>
        <v>1931665.04</v>
      </c>
      <c r="N12040" s="12">
        <f>DATE(YEAR(Table1[[#This Row],[Order_Date]]),MONTH(Table1[[#This Row],[Order_Date]]),1)</f>
        <v>45323</v>
      </c>
    </row>
    <row r="12041" spans="1:14">
      <c r="A12041" t="s">
        <v>1297</v>
      </c>
      <c r="B12041" t="s">
        <v>979</v>
      </c>
      <c r="C12041" t="s">
        <v>980</v>
      </c>
      <c r="D12041" t="s">
        <v>33</v>
      </c>
      <c r="E12041" t="s">
        <v>34</v>
      </c>
      <c r="F12041" t="s">
        <v>17</v>
      </c>
      <c r="G12041">
        <v>24</v>
      </c>
      <c r="H12041">
        <v>1043.68</v>
      </c>
      <c r="I12041">
        <v>25048.32</v>
      </c>
      <c r="J12041">
        <v>153</v>
      </c>
      <c r="K12041">
        <v>13</v>
      </c>
      <c r="L12041" t="s">
        <v>18</v>
      </c>
      <c r="M12041">
        <f>(Table1[[#This Row],[Current_Stock]]*Table1[[#This Row],[Unit_Price]])</f>
        <v>159683.04</v>
      </c>
      <c r="N12041" s="12">
        <f>DATE(YEAR(Table1[[#This Row],[Order_Date]]),MONTH(Table1[[#This Row],[Order_Date]]),1)</f>
        <v>45413</v>
      </c>
    </row>
    <row r="12042" spans="1:14">
      <c r="A12042" t="s">
        <v>1383</v>
      </c>
      <c r="B12042" t="s">
        <v>601</v>
      </c>
      <c r="C12042" t="s">
        <v>602</v>
      </c>
      <c r="D12042" t="s">
        <v>84</v>
      </c>
      <c r="E12042" t="s">
        <v>113</v>
      </c>
      <c r="F12042" t="s">
        <v>29</v>
      </c>
      <c r="G12042">
        <v>20</v>
      </c>
      <c r="H12042">
        <v>29812.06</v>
      </c>
      <c r="I12042">
        <v>596241.19999999995</v>
      </c>
      <c r="J12042">
        <v>183</v>
      </c>
      <c r="K12042">
        <v>7</v>
      </c>
      <c r="L12042" t="s">
        <v>18</v>
      </c>
      <c r="M12042">
        <f>(Table1[[#This Row],[Current_Stock]]*Table1[[#This Row],[Unit_Price]])</f>
        <v>5455606.9800000004</v>
      </c>
      <c r="N12042" s="12">
        <f>DATE(YEAR(Table1[[#This Row],[Order_Date]]),MONTH(Table1[[#This Row],[Order_Date]]),1)</f>
        <v>44927</v>
      </c>
    </row>
    <row r="12043" spans="1:14">
      <c r="A12043" t="s">
        <v>47</v>
      </c>
      <c r="B12043" t="s">
        <v>944</v>
      </c>
      <c r="C12043" t="s">
        <v>945</v>
      </c>
      <c r="D12043" t="s">
        <v>15</v>
      </c>
      <c r="E12043" t="s">
        <v>16</v>
      </c>
      <c r="F12043" t="s">
        <v>46</v>
      </c>
      <c r="G12043">
        <v>10</v>
      </c>
      <c r="H12043">
        <v>202.07</v>
      </c>
      <c r="I12043">
        <v>2020.7</v>
      </c>
      <c r="J12043">
        <v>136</v>
      </c>
      <c r="K12043">
        <v>2</v>
      </c>
      <c r="L12043" t="s">
        <v>18</v>
      </c>
      <c r="M12043">
        <f>(Table1[[#This Row],[Current_Stock]]*Table1[[#This Row],[Unit_Price]])</f>
        <v>27481.52</v>
      </c>
      <c r="N12043" s="12">
        <f>DATE(YEAR(Table1[[#This Row],[Order_Date]]),MONTH(Table1[[#This Row],[Order_Date]]),1)</f>
        <v>45505</v>
      </c>
    </row>
    <row r="12044" spans="1:14">
      <c r="A12044" t="s">
        <v>1113</v>
      </c>
      <c r="B12044" t="s">
        <v>1339</v>
      </c>
      <c r="C12044" t="s">
        <v>1340</v>
      </c>
      <c r="D12044" t="s">
        <v>38</v>
      </c>
      <c r="E12044" t="s">
        <v>80</v>
      </c>
      <c r="F12044" t="s">
        <v>60</v>
      </c>
      <c r="G12044">
        <v>17</v>
      </c>
      <c r="H12044">
        <v>4422.51</v>
      </c>
      <c r="I12044">
        <v>75182.67</v>
      </c>
      <c r="J12044">
        <v>236</v>
      </c>
      <c r="K12044">
        <v>11</v>
      </c>
      <c r="L12044" t="s">
        <v>18</v>
      </c>
      <c r="M12044">
        <f>(Table1[[#This Row],[Current_Stock]]*Table1[[#This Row],[Unit_Price]])</f>
        <v>1043712.3600000001</v>
      </c>
      <c r="N12044" s="12">
        <f>DATE(YEAR(Table1[[#This Row],[Order_Date]]),MONTH(Table1[[#This Row],[Order_Date]]),1)</f>
        <v>45444</v>
      </c>
    </row>
    <row r="12045" spans="1:14">
      <c r="A12045" t="s">
        <v>617</v>
      </c>
      <c r="B12045" t="s">
        <v>228</v>
      </c>
      <c r="C12045" t="s">
        <v>229</v>
      </c>
      <c r="D12045" t="s">
        <v>22</v>
      </c>
      <c r="E12045" t="s">
        <v>16</v>
      </c>
      <c r="F12045" t="s">
        <v>60</v>
      </c>
      <c r="G12045">
        <v>27</v>
      </c>
      <c r="H12045">
        <v>2785.34</v>
      </c>
      <c r="I12045">
        <v>75204.179999999993</v>
      </c>
      <c r="J12045">
        <v>77</v>
      </c>
      <c r="K12045">
        <v>3</v>
      </c>
      <c r="L12045" t="s">
        <v>18</v>
      </c>
      <c r="M12045">
        <f>(Table1[[#This Row],[Current_Stock]]*Table1[[#This Row],[Unit_Price]])</f>
        <v>214471.18000000002</v>
      </c>
      <c r="N12045" s="12">
        <f>DATE(YEAR(Table1[[#This Row],[Order_Date]]),MONTH(Table1[[#This Row],[Order_Date]]),1)</f>
        <v>45108</v>
      </c>
    </row>
    <row r="12046" spans="1:14">
      <c r="A12046" t="s">
        <v>298</v>
      </c>
      <c r="B12046" t="s">
        <v>1070</v>
      </c>
      <c r="C12046" t="s">
        <v>1071</v>
      </c>
      <c r="D12046" t="s">
        <v>22</v>
      </c>
      <c r="E12046" t="s">
        <v>113</v>
      </c>
      <c r="F12046" t="s">
        <v>46</v>
      </c>
      <c r="G12046">
        <v>26</v>
      </c>
      <c r="H12046">
        <v>3318.1</v>
      </c>
      <c r="I12046">
        <v>86270.6</v>
      </c>
      <c r="J12046">
        <v>44</v>
      </c>
      <c r="K12046">
        <v>8</v>
      </c>
      <c r="L12046" t="s">
        <v>18</v>
      </c>
      <c r="M12046">
        <f>(Table1[[#This Row],[Current_Stock]]*Table1[[#This Row],[Unit_Price]])</f>
        <v>145996.4</v>
      </c>
      <c r="N12046" s="12">
        <f>DATE(YEAR(Table1[[#This Row],[Order_Date]]),MONTH(Table1[[#This Row],[Order_Date]]),1)</f>
        <v>45536</v>
      </c>
    </row>
    <row r="12047" spans="1:14">
      <c r="A12047" t="s">
        <v>248</v>
      </c>
      <c r="B12047" t="s">
        <v>302</v>
      </c>
      <c r="C12047" t="s">
        <v>303</v>
      </c>
      <c r="D12047" t="s">
        <v>38</v>
      </c>
      <c r="E12047" t="s">
        <v>153</v>
      </c>
      <c r="F12047" t="s">
        <v>17</v>
      </c>
      <c r="G12047">
        <v>21</v>
      </c>
      <c r="H12047">
        <v>4551.92</v>
      </c>
      <c r="I12047">
        <v>95590.32</v>
      </c>
      <c r="J12047">
        <v>246</v>
      </c>
      <c r="K12047">
        <v>4</v>
      </c>
      <c r="L12047" t="s">
        <v>18</v>
      </c>
      <c r="M12047">
        <f>(Table1[[#This Row],[Current_Stock]]*Table1[[#This Row],[Unit_Price]])</f>
        <v>1119772.32</v>
      </c>
      <c r="N12047" s="12">
        <f>DATE(YEAR(Table1[[#This Row],[Order_Date]]),MONTH(Table1[[#This Row],[Order_Date]]),1)</f>
        <v>45627</v>
      </c>
    </row>
    <row r="12048" spans="1:14">
      <c r="A12048" t="s">
        <v>929</v>
      </c>
      <c r="B12048" t="s">
        <v>228</v>
      </c>
      <c r="C12048" t="s">
        <v>229</v>
      </c>
      <c r="D12048" t="s">
        <v>22</v>
      </c>
      <c r="E12048" t="s">
        <v>243</v>
      </c>
      <c r="F12048" t="s">
        <v>46</v>
      </c>
      <c r="G12048">
        <v>67</v>
      </c>
      <c r="H12048">
        <v>16934.259999999998</v>
      </c>
      <c r="I12048">
        <v>1134595.42</v>
      </c>
      <c r="J12048">
        <v>44</v>
      </c>
      <c r="K12048">
        <v>5</v>
      </c>
      <c r="L12048" t="s">
        <v>105</v>
      </c>
      <c r="M12048">
        <f>(Table1[[#This Row],[Current_Stock]]*Table1[[#This Row],[Unit_Price]])</f>
        <v>745107.44</v>
      </c>
      <c r="N12048" s="12">
        <f>DATE(YEAR(Table1[[#This Row],[Order_Date]]),MONTH(Table1[[#This Row],[Order_Date]]),1)</f>
        <v>45566</v>
      </c>
    </row>
    <row r="12049" spans="1:14">
      <c r="A12049" t="s">
        <v>1246</v>
      </c>
      <c r="B12049" t="s">
        <v>601</v>
      </c>
      <c r="C12049" t="s">
        <v>602</v>
      </c>
      <c r="D12049" t="s">
        <v>84</v>
      </c>
      <c r="E12049" t="s">
        <v>59</v>
      </c>
      <c r="F12049" t="s">
        <v>17</v>
      </c>
      <c r="G12049">
        <v>13</v>
      </c>
      <c r="H12049">
        <v>29981.84</v>
      </c>
      <c r="I12049">
        <v>389763.92</v>
      </c>
      <c r="J12049">
        <v>163</v>
      </c>
      <c r="K12049">
        <v>10</v>
      </c>
      <c r="L12049" t="s">
        <v>18</v>
      </c>
      <c r="M12049">
        <f>(Table1[[#This Row],[Current_Stock]]*Table1[[#This Row],[Unit_Price]])</f>
        <v>4887039.92</v>
      </c>
      <c r="N12049" s="12">
        <f>DATE(YEAR(Table1[[#This Row],[Order_Date]]),MONTH(Table1[[#This Row],[Order_Date]]),1)</f>
        <v>45444</v>
      </c>
    </row>
    <row r="12050" spans="1:14">
      <c r="A12050" t="s">
        <v>1332</v>
      </c>
      <c r="B12050" t="s">
        <v>544</v>
      </c>
      <c r="C12050" t="s">
        <v>545</v>
      </c>
      <c r="D12050" t="s">
        <v>96</v>
      </c>
      <c r="E12050" t="s">
        <v>85</v>
      </c>
      <c r="F12050" t="s">
        <v>46</v>
      </c>
      <c r="G12050">
        <v>10</v>
      </c>
      <c r="H12050">
        <v>2396.1799999999998</v>
      </c>
      <c r="I12050">
        <v>23961.8</v>
      </c>
      <c r="J12050">
        <v>364</v>
      </c>
      <c r="K12050">
        <v>6</v>
      </c>
      <c r="L12050" t="s">
        <v>55</v>
      </c>
      <c r="M12050">
        <f>(Table1[[#This Row],[Current_Stock]]*Table1[[#This Row],[Unit_Price]])</f>
        <v>872209.5199999999</v>
      </c>
      <c r="N12050" s="12">
        <f>DATE(YEAR(Table1[[#This Row],[Order_Date]]),MONTH(Table1[[#This Row],[Order_Date]]),1)</f>
        <v>45413</v>
      </c>
    </row>
    <row r="12051" spans="1:14">
      <c r="A12051" t="s">
        <v>1088</v>
      </c>
      <c r="B12051" t="s">
        <v>710</v>
      </c>
      <c r="C12051" t="s">
        <v>711</v>
      </c>
      <c r="D12051" t="s">
        <v>53</v>
      </c>
      <c r="E12051" t="s">
        <v>243</v>
      </c>
      <c r="F12051" t="s">
        <v>17</v>
      </c>
      <c r="G12051">
        <v>6</v>
      </c>
      <c r="H12051">
        <v>1811.62</v>
      </c>
      <c r="I12051">
        <v>10869.72</v>
      </c>
      <c r="J12051">
        <v>477</v>
      </c>
      <c r="K12051">
        <v>3</v>
      </c>
      <c r="L12051" t="s">
        <v>18</v>
      </c>
      <c r="M12051">
        <f>(Table1[[#This Row],[Current_Stock]]*Table1[[#This Row],[Unit_Price]])</f>
        <v>864142.74</v>
      </c>
      <c r="N12051" s="12">
        <f>DATE(YEAR(Table1[[#This Row],[Order_Date]]),MONTH(Table1[[#This Row],[Order_Date]]),1)</f>
        <v>45413</v>
      </c>
    </row>
    <row r="12052" spans="1:14">
      <c r="A12052" t="s">
        <v>1098</v>
      </c>
      <c r="B12052" t="s">
        <v>594</v>
      </c>
      <c r="C12052" t="s">
        <v>595</v>
      </c>
      <c r="D12052" t="s">
        <v>22</v>
      </c>
      <c r="E12052" t="s">
        <v>89</v>
      </c>
      <c r="F12052" t="s">
        <v>40</v>
      </c>
      <c r="G12052">
        <v>76</v>
      </c>
      <c r="H12052">
        <v>12866.21</v>
      </c>
      <c r="I12052">
        <v>977831.96</v>
      </c>
      <c r="J12052">
        <v>119</v>
      </c>
      <c r="K12052">
        <v>12</v>
      </c>
      <c r="L12052" t="s">
        <v>18</v>
      </c>
      <c r="M12052">
        <f>(Table1[[#This Row],[Current_Stock]]*Table1[[#This Row],[Unit_Price]])</f>
        <v>1531078.99</v>
      </c>
      <c r="N12052" s="12">
        <f>DATE(YEAR(Table1[[#This Row],[Order_Date]]),MONTH(Table1[[#This Row],[Order_Date]]),1)</f>
        <v>45627</v>
      </c>
    </row>
    <row r="12053" spans="1:14">
      <c r="A12053" t="s">
        <v>995</v>
      </c>
      <c r="B12053" t="s">
        <v>904</v>
      </c>
      <c r="C12053" t="s">
        <v>905</v>
      </c>
      <c r="D12053" t="s">
        <v>84</v>
      </c>
      <c r="E12053" t="s">
        <v>28</v>
      </c>
      <c r="F12053" t="s">
        <v>29</v>
      </c>
      <c r="G12053">
        <v>24</v>
      </c>
      <c r="H12053">
        <v>27465.52</v>
      </c>
      <c r="I12053">
        <v>659172.48</v>
      </c>
      <c r="J12053">
        <v>98</v>
      </c>
      <c r="K12053">
        <v>14</v>
      </c>
      <c r="L12053" t="s">
        <v>18</v>
      </c>
      <c r="M12053">
        <f>(Table1[[#This Row],[Current_Stock]]*Table1[[#This Row],[Unit_Price]])</f>
        <v>2691620.96</v>
      </c>
      <c r="N12053" s="12">
        <f>DATE(YEAR(Table1[[#This Row],[Order_Date]]),MONTH(Table1[[#This Row],[Order_Date]]),1)</f>
        <v>45383</v>
      </c>
    </row>
    <row r="12054" spans="1:14">
      <c r="A12054" t="s">
        <v>352</v>
      </c>
      <c r="B12054" t="s">
        <v>787</v>
      </c>
      <c r="C12054" t="s">
        <v>788</v>
      </c>
      <c r="D12054" t="s">
        <v>53</v>
      </c>
      <c r="E12054" t="s">
        <v>54</v>
      </c>
      <c r="F12054" t="s">
        <v>40</v>
      </c>
      <c r="G12054">
        <v>2</v>
      </c>
      <c r="H12054">
        <v>4058.65</v>
      </c>
      <c r="I12054">
        <v>8117.3</v>
      </c>
      <c r="J12054">
        <v>576</v>
      </c>
      <c r="K12054">
        <v>8</v>
      </c>
      <c r="L12054" t="s">
        <v>18</v>
      </c>
      <c r="M12054">
        <f>(Table1[[#This Row],[Current_Stock]]*Table1[[#This Row],[Unit_Price]])</f>
        <v>2337782.4</v>
      </c>
      <c r="N12054" s="12">
        <f>DATE(YEAR(Table1[[#This Row],[Order_Date]]),MONTH(Table1[[#This Row],[Order_Date]]),1)</f>
        <v>45292</v>
      </c>
    </row>
    <row r="12055" spans="1:14">
      <c r="A12055" t="s">
        <v>1375</v>
      </c>
      <c r="B12055" t="s">
        <v>347</v>
      </c>
      <c r="C12055" t="s">
        <v>348</v>
      </c>
      <c r="D12055" t="s">
        <v>53</v>
      </c>
      <c r="E12055" t="s">
        <v>34</v>
      </c>
      <c r="F12055" t="s">
        <v>40</v>
      </c>
      <c r="G12055">
        <v>8</v>
      </c>
      <c r="H12055">
        <v>2609.9899999999998</v>
      </c>
      <c r="I12055">
        <v>20879.919999999998</v>
      </c>
      <c r="J12055">
        <v>451</v>
      </c>
      <c r="K12055">
        <v>6</v>
      </c>
      <c r="L12055" t="s">
        <v>18</v>
      </c>
      <c r="M12055">
        <f>(Table1[[#This Row],[Current_Stock]]*Table1[[#This Row],[Unit_Price]])</f>
        <v>1177105.49</v>
      </c>
      <c r="N12055" s="12">
        <f>DATE(YEAR(Table1[[#This Row],[Order_Date]]),MONTH(Table1[[#This Row],[Order_Date]]),1)</f>
        <v>44927</v>
      </c>
    </row>
    <row r="12056" spans="1:14">
      <c r="A12056" t="s">
        <v>1131</v>
      </c>
      <c r="B12056" t="s">
        <v>111</v>
      </c>
      <c r="C12056" t="s">
        <v>112</v>
      </c>
      <c r="D12056" t="s">
        <v>84</v>
      </c>
      <c r="E12056" t="s">
        <v>34</v>
      </c>
      <c r="F12056" t="s">
        <v>46</v>
      </c>
      <c r="G12056">
        <v>17</v>
      </c>
      <c r="H12056">
        <v>25008.86</v>
      </c>
      <c r="I12056">
        <v>425150.62</v>
      </c>
      <c r="J12056">
        <v>214</v>
      </c>
      <c r="K12056">
        <v>6</v>
      </c>
      <c r="L12056" t="s">
        <v>18</v>
      </c>
      <c r="M12056">
        <f>(Table1[[#This Row],[Current_Stock]]*Table1[[#This Row],[Unit_Price]])</f>
        <v>5351896.04</v>
      </c>
      <c r="N12056" s="12">
        <f>DATE(YEAR(Table1[[#This Row],[Order_Date]]),MONTH(Table1[[#This Row],[Order_Date]]),1)</f>
        <v>45047</v>
      </c>
    </row>
    <row r="12057" spans="1:14">
      <c r="A12057" t="s">
        <v>1177</v>
      </c>
      <c r="B12057" t="s">
        <v>927</v>
      </c>
      <c r="C12057" t="s">
        <v>928</v>
      </c>
      <c r="D12057" t="s">
        <v>183</v>
      </c>
      <c r="E12057" t="s">
        <v>59</v>
      </c>
      <c r="F12057" t="s">
        <v>46</v>
      </c>
      <c r="G12057">
        <v>17</v>
      </c>
      <c r="H12057">
        <v>4674.99</v>
      </c>
      <c r="I12057">
        <v>79474.83</v>
      </c>
      <c r="J12057">
        <v>242</v>
      </c>
      <c r="K12057">
        <v>4</v>
      </c>
      <c r="L12057" t="s">
        <v>18</v>
      </c>
      <c r="M12057">
        <f>(Table1[[#This Row],[Current_Stock]]*Table1[[#This Row],[Unit_Price]])</f>
        <v>1131347.5799999998</v>
      </c>
      <c r="N12057" s="12">
        <f>DATE(YEAR(Table1[[#This Row],[Order_Date]]),MONTH(Table1[[#This Row],[Order_Date]]),1)</f>
        <v>45505</v>
      </c>
    </row>
    <row r="12058" spans="1:14">
      <c r="A12058" t="s">
        <v>981</v>
      </c>
      <c r="B12058" t="s">
        <v>652</v>
      </c>
      <c r="C12058" t="s">
        <v>653</v>
      </c>
      <c r="D12058" t="s">
        <v>53</v>
      </c>
      <c r="E12058" t="s">
        <v>89</v>
      </c>
      <c r="F12058" t="s">
        <v>46</v>
      </c>
      <c r="G12058">
        <v>5</v>
      </c>
      <c r="H12058">
        <v>3514.83</v>
      </c>
      <c r="I12058">
        <v>17574.150000000001</v>
      </c>
      <c r="J12058">
        <v>322</v>
      </c>
      <c r="K12058">
        <v>2</v>
      </c>
      <c r="L12058" t="s">
        <v>55</v>
      </c>
      <c r="M12058">
        <f>(Table1[[#This Row],[Current_Stock]]*Table1[[#This Row],[Unit_Price]])</f>
        <v>1131775.26</v>
      </c>
      <c r="N12058" s="12">
        <f>DATE(YEAR(Table1[[#This Row],[Order_Date]]),MONTH(Table1[[#This Row],[Order_Date]]),1)</f>
        <v>45231</v>
      </c>
    </row>
    <row r="12059" spans="1:14">
      <c r="A12059" t="s">
        <v>568</v>
      </c>
      <c r="B12059" t="s">
        <v>744</v>
      </c>
      <c r="C12059" t="s">
        <v>745</v>
      </c>
      <c r="D12059" t="s">
        <v>44</v>
      </c>
      <c r="E12059" t="s">
        <v>189</v>
      </c>
      <c r="F12059" t="s">
        <v>46</v>
      </c>
      <c r="G12059">
        <v>20</v>
      </c>
      <c r="H12059">
        <v>1201.68</v>
      </c>
      <c r="I12059">
        <v>24033.599999999999</v>
      </c>
      <c r="J12059">
        <v>88</v>
      </c>
      <c r="K12059">
        <v>6</v>
      </c>
      <c r="L12059" t="s">
        <v>18</v>
      </c>
      <c r="M12059">
        <f>(Table1[[#This Row],[Current_Stock]]*Table1[[#This Row],[Unit_Price]])</f>
        <v>105747.84000000001</v>
      </c>
      <c r="N12059" s="12">
        <f>DATE(YEAR(Table1[[#This Row],[Order_Date]]),MONTH(Table1[[#This Row],[Order_Date]]),1)</f>
        <v>45078</v>
      </c>
    </row>
    <row r="12060" spans="1:14">
      <c r="A12060" t="s">
        <v>1383</v>
      </c>
      <c r="B12060" t="s">
        <v>272</v>
      </c>
      <c r="C12060" t="s">
        <v>273</v>
      </c>
      <c r="D12060" t="s">
        <v>84</v>
      </c>
      <c r="E12060" t="s">
        <v>34</v>
      </c>
      <c r="F12060" t="s">
        <v>46</v>
      </c>
      <c r="G12060">
        <v>24</v>
      </c>
      <c r="H12060">
        <v>3486.07</v>
      </c>
      <c r="I12060">
        <v>83665.679999999993</v>
      </c>
      <c r="J12060">
        <v>232</v>
      </c>
      <c r="K12060">
        <v>13</v>
      </c>
      <c r="L12060" t="s">
        <v>18</v>
      </c>
      <c r="M12060">
        <f>(Table1[[#This Row],[Current_Stock]]*Table1[[#This Row],[Unit_Price]])</f>
        <v>808768.24</v>
      </c>
      <c r="N12060" s="12">
        <f>DATE(YEAR(Table1[[#This Row],[Order_Date]]),MONTH(Table1[[#This Row],[Order_Date]]),1)</f>
        <v>44927</v>
      </c>
    </row>
    <row r="12061" spans="1:14">
      <c r="A12061" t="s">
        <v>547</v>
      </c>
      <c r="B12061" t="s">
        <v>1034</v>
      </c>
      <c r="C12061" t="s">
        <v>1035</v>
      </c>
      <c r="D12061" t="s">
        <v>84</v>
      </c>
      <c r="E12061" t="s">
        <v>330</v>
      </c>
      <c r="F12061" t="s">
        <v>40</v>
      </c>
      <c r="G12061">
        <v>23</v>
      </c>
      <c r="H12061">
        <v>9368.98</v>
      </c>
      <c r="I12061">
        <v>215486.54</v>
      </c>
      <c r="J12061">
        <v>223</v>
      </c>
      <c r="K12061">
        <v>14</v>
      </c>
      <c r="L12061" t="s">
        <v>18</v>
      </c>
      <c r="M12061">
        <f>(Table1[[#This Row],[Current_Stock]]*Table1[[#This Row],[Unit_Price]])</f>
        <v>2089282.5399999998</v>
      </c>
      <c r="N12061" s="12">
        <f>DATE(YEAR(Table1[[#This Row],[Order_Date]]),MONTH(Table1[[#This Row],[Order_Date]]),1)</f>
        <v>45474</v>
      </c>
    </row>
    <row r="12062" spans="1:14">
      <c r="A12062" t="s">
        <v>675</v>
      </c>
      <c r="B12062" t="s">
        <v>1065</v>
      </c>
      <c r="C12062" t="s">
        <v>1066</v>
      </c>
      <c r="D12062" t="s">
        <v>15</v>
      </c>
      <c r="E12062" t="s">
        <v>243</v>
      </c>
      <c r="F12062" t="s">
        <v>40</v>
      </c>
      <c r="G12062">
        <v>20</v>
      </c>
      <c r="H12062">
        <v>132.81</v>
      </c>
      <c r="I12062">
        <v>2656.2</v>
      </c>
      <c r="J12062">
        <v>221</v>
      </c>
      <c r="K12062">
        <v>3</v>
      </c>
      <c r="L12062" t="s">
        <v>18</v>
      </c>
      <c r="M12062">
        <f>(Table1[[#This Row],[Current_Stock]]*Table1[[#This Row],[Unit_Price]])</f>
        <v>29351.010000000002</v>
      </c>
      <c r="N12062" s="12">
        <f>DATE(YEAR(Table1[[#This Row],[Order_Date]]),MONTH(Table1[[#This Row],[Order_Date]]),1)</f>
        <v>45170</v>
      </c>
    </row>
    <row r="12063" spans="1:14">
      <c r="A12063" t="s">
        <v>725</v>
      </c>
      <c r="B12063" t="s">
        <v>361</v>
      </c>
      <c r="C12063" t="s">
        <v>362</v>
      </c>
      <c r="D12063" t="s">
        <v>183</v>
      </c>
      <c r="E12063" t="s">
        <v>97</v>
      </c>
      <c r="F12063" t="s">
        <v>29</v>
      </c>
      <c r="G12063">
        <v>15</v>
      </c>
      <c r="H12063">
        <v>3514.81</v>
      </c>
      <c r="I12063">
        <v>52722.15</v>
      </c>
      <c r="J12063">
        <v>245</v>
      </c>
      <c r="K12063">
        <v>2</v>
      </c>
      <c r="L12063" t="s">
        <v>18</v>
      </c>
      <c r="M12063">
        <f>(Table1[[#This Row],[Current_Stock]]*Table1[[#This Row],[Unit_Price]])</f>
        <v>861128.45</v>
      </c>
      <c r="N12063" s="12">
        <f>DATE(YEAR(Table1[[#This Row],[Order_Date]]),MONTH(Table1[[#This Row],[Order_Date]]),1)</f>
        <v>45108</v>
      </c>
    </row>
    <row r="12064" spans="1:14">
      <c r="A12064" t="s">
        <v>1371</v>
      </c>
      <c r="B12064" t="s">
        <v>168</v>
      </c>
      <c r="C12064" t="s">
        <v>169</v>
      </c>
      <c r="D12064" t="s">
        <v>27</v>
      </c>
      <c r="E12064" t="s">
        <v>251</v>
      </c>
      <c r="F12064" t="s">
        <v>46</v>
      </c>
      <c r="G12064">
        <v>5</v>
      </c>
      <c r="H12064">
        <v>1779.88</v>
      </c>
      <c r="I12064">
        <v>8899.4</v>
      </c>
      <c r="J12064">
        <v>321</v>
      </c>
      <c r="K12064">
        <v>5</v>
      </c>
      <c r="L12064" t="s">
        <v>55</v>
      </c>
      <c r="M12064">
        <f>(Table1[[#This Row],[Current_Stock]]*Table1[[#This Row],[Unit_Price]])</f>
        <v>571341.48</v>
      </c>
      <c r="N12064" s="12">
        <f>DATE(YEAR(Table1[[#This Row],[Order_Date]]),MONTH(Table1[[#This Row],[Order_Date]]),1)</f>
        <v>45139</v>
      </c>
    </row>
    <row r="12065" spans="1:14">
      <c r="A12065" t="s">
        <v>12</v>
      </c>
      <c r="B12065" t="s">
        <v>830</v>
      </c>
      <c r="C12065" t="s">
        <v>831</v>
      </c>
      <c r="D12065" t="s">
        <v>44</v>
      </c>
      <c r="E12065" t="s">
        <v>85</v>
      </c>
      <c r="F12065" t="s">
        <v>46</v>
      </c>
      <c r="G12065">
        <v>58</v>
      </c>
      <c r="H12065">
        <v>4329.62</v>
      </c>
      <c r="I12065">
        <v>251117.96</v>
      </c>
      <c r="J12065">
        <v>74</v>
      </c>
      <c r="K12065">
        <v>4</v>
      </c>
      <c r="L12065" t="s">
        <v>18</v>
      </c>
      <c r="M12065">
        <f>(Table1[[#This Row],[Current_Stock]]*Table1[[#This Row],[Unit_Price]])</f>
        <v>320391.88</v>
      </c>
      <c r="N12065" s="12">
        <f>DATE(YEAR(Table1[[#This Row],[Order_Date]]),MONTH(Table1[[#This Row],[Order_Date]]),1)</f>
        <v>45597</v>
      </c>
    </row>
    <row r="12066" spans="1:14">
      <c r="A12066" t="s">
        <v>1060</v>
      </c>
      <c r="B12066" t="s">
        <v>796</v>
      </c>
      <c r="C12066" t="s">
        <v>797</v>
      </c>
      <c r="D12066" t="s">
        <v>183</v>
      </c>
      <c r="E12066" t="s">
        <v>277</v>
      </c>
      <c r="F12066" t="s">
        <v>29</v>
      </c>
      <c r="G12066">
        <v>15</v>
      </c>
      <c r="H12066">
        <v>1157.6300000000001</v>
      </c>
      <c r="I12066">
        <v>17364.45</v>
      </c>
      <c r="J12066">
        <v>234</v>
      </c>
      <c r="K12066">
        <v>4</v>
      </c>
      <c r="L12066" t="s">
        <v>18</v>
      </c>
      <c r="M12066">
        <f>(Table1[[#This Row],[Current_Stock]]*Table1[[#This Row],[Unit_Price]])</f>
        <v>270885.42000000004</v>
      </c>
      <c r="N12066" s="12">
        <f>DATE(YEAR(Table1[[#This Row],[Order_Date]]),MONTH(Table1[[#This Row],[Order_Date]]),1)</f>
        <v>45413</v>
      </c>
    </row>
    <row r="12067" spans="1:14">
      <c r="A12067" t="s">
        <v>1214</v>
      </c>
      <c r="B12067" t="s">
        <v>811</v>
      </c>
      <c r="C12067" t="s">
        <v>812</v>
      </c>
      <c r="D12067" t="s">
        <v>33</v>
      </c>
      <c r="E12067" t="s">
        <v>189</v>
      </c>
      <c r="F12067" t="s">
        <v>60</v>
      </c>
      <c r="G12067">
        <v>17</v>
      </c>
      <c r="H12067">
        <v>1927.76</v>
      </c>
      <c r="I12067">
        <v>32771.919999999998</v>
      </c>
      <c r="J12067">
        <v>242</v>
      </c>
      <c r="K12067">
        <v>9</v>
      </c>
      <c r="L12067" t="s">
        <v>18</v>
      </c>
      <c r="M12067">
        <f>(Table1[[#This Row],[Current_Stock]]*Table1[[#This Row],[Unit_Price]])</f>
        <v>466517.92</v>
      </c>
      <c r="N12067" s="12">
        <f>DATE(YEAR(Table1[[#This Row],[Order_Date]]),MONTH(Table1[[#This Row],[Order_Date]]),1)</f>
        <v>45170</v>
      </c>
    </row>
    <row r="12068" spans="1:14">
      <c r="A12068" t="s">
        <v>1078</v>
      </c>
      <c r="B12068" t="s">
        <v>1092</v>
      </c>
      <c r="C12068" t="s">
        <v>1093</v>
      </c>
      <c r="D12068" t="s">
        <v>96</v>
      </c>
      <c r="E12068" t="s">
        <v>109</v>
      </c>
      <c r="F12068" t="s">
        <v>40</v>
      </c>
      <c r="G12068">
        <v>4</v>
      </c>
      <c r="H12068">
        <v>503.87</v>
      </c>
      <c r="I12068">
        <v>2015.48</v>
      </c>
      <c r="J12068">
        <v>583</v>
      </c>
      <c r="K12068">
        <v>7</v>
      </c>
      <c r="L12068" t="s">
        <v>55</v>
      </c>
      <c r="M12068">
        <f>(Table1[[#This Row],[Current_Stock]]*Table1[[#This Row],[Unit_Price]])</f>
        <v>293756.21000000002</v>
      </c>
      <c r="N12068" s="12">
        <f>DATE(YEAR(Table1[[#This Row],[Order_Date]]),MONTH(Table1[[#This Row],[Order_Date]]),1)</f>
        <v>45170</v>
      </c>
    </row>
    <row r="12069" spans="1:14">
      <c r="A12069" t="s">
        <v>1130</v>
      </c>
      <c r="B12069" t="s">
        <v>720</v>
      </c>
      <c r="C12069" t="s">
        <v>721</v>
      </c>
      <c r="D12069" t="s">
        <v>44</v>
      </c>
      <c r="E12069" t="s">
        <v>50</v>
      </c>
      <c r="F12069" t="s">
        <v>60</v>
      </c>
      <c r="G12069">
        <v>53</v>
      </c>
      <c r="H12069">
        <v>3578.38</v>
      </c>
      <c r="I12069">
        <v>189654.14</v>
      </c>
      <c r="J12069">
        <v>77</v>
      </c>
      <c r="K12069">
        <v>6</v>
      </c>
      <c r="L12069" t="s">
        <v>105</v>
      </c>
      <c r="M12069">
        <f>(Table1[[#This Row],[Current_Stock]]*Table1[[#This Row],[Unit_Price]])</f>
        <v>275535.26</v>
      </c>
      <c r="N12069" s="12">
        <f>DATE(YEAR(Table1[[#This Row],[Order_Date]]),MONTH(Table1[[#This Row],[Order_Date]]),1)</f>
        <v>45017</v>
      </c>
    </row>
    <row r="12070" spans="1:14">
      <c r="A12070" t="s">
        <v>1044</v>
      </c>
      <c r="B12070" t="s">
        <v>102</v>
      </c>
      <c r="C12070" t="s">
        <v>103</v>
      </c>
      <c r="D12070" t="s">
        <v>22</v>
      </c>
      <c r="E12070" t="s">
        <v>211</v>
      </c>
      <c r="F12070" t="s">
        <v>60</v>
      </c>
      <c r="G12070">
        <v>40</v>
      </c>
      <c r="H12070">
        <v>11361.01</v>
      </c>
      <c r="I12070">
        <v>454440.4</v>
      </c>
      <c r="J12070">
        <v>41</v>
      </c>
      <c r="K12070">
        <v>12</v>
      </c>
      <c r="L12070" t="s">
        <v>18</v>
      </c>
      <c r="M12070">
        <f>(Table1[[#This Row],[Current_Stock]]*Table1[[#This Row],[Unit_Price]])</f>
        <v>465801.41000000003</v>
      </c>
      <c r="N12070" s="12">
        <f>DATE(YEAR(Table1[[#This Row],[Order_Date]]),MONTH(Table1[[#This Row],[Order_Date]]),1)</f>
        <v>45261</v>
      </c>
    </row>
    <row r="12071" spans="1:14">
      <c r="A12071" t="s">
        <v>128</v>
      </c>
      <c r="B12071" t="s">
        <v>664</v>
      </c>
      <c r="C12071" t="s">
        <v>665</v>
      </c>
      <c r="D12071" t="s">
        <v>38</v>
      </c>
      <c r="E12071" t="s">
        <v>189</v>
      </c>
      <c r="F12071" t="s">
        <v>40</v>
      </c>
      <c r="G12071">
        <v>15</v>
      </c>
      <c r="H12071">
        <v>1621.15</v>
      </c>
      <c r="I12071">
        <v>24317.25</v>
      </c>
      <c r="J12071">
        <v>142</v>
      </c>
      <c r="K12071">
        <v>11</v>
      </c>
      <c r="L12071" t="s">
        <v>18</v>
      </c>
      <c r="M12071">
        <f>(Table1[[#This Row],[Current_Stock]]*Table1[[#This Row],[Unit_Price]])</f>
        <v>230203.30000000002</v>
      </c>
      <c r="N12071" s="12">
        <f>DATE(YEAR(Table1[[#This Row],[Order_Date]]),MONTH(Table1[[#This Row],[Order_Date]]),1)</f>
        <v>44958</v>
      </c>
    </row>
    <row r="12072" spans="1:14">
      <c r="A12072" t="s">
        <v>1281</v>
      </c>
      <c r="B12072" t="s">
        <v>608</v>
      </c>
      <c r="C12072" t="s">
        <v>609</v>
      </c>
      <c r="D12072" t="s">
        <v>84</v>
      </c>
      <c r="E12072" t="s">
        <v>85</v>
      </c>
      <c r="F12072" t="s">
        <v>46</v>
      </c>
      <c r="G12072">
        <v>25</v>
      </c>
      <c r="H12072">
        <v>29666.04</v>
      </c>
      <c r="I12072">
        <v>741651</v>
      </c>
      <c r="J12072">
        <v>136</v>
      </c>
      <c r="K12072">
        <v>6</v>
      </c>
      <c r="L12072" t="s">
        <v>18</v>
      </c>
      <c r="M12072">
        <f>(Table1[[#This Row],[Current_Stock]]*Table1[[#This Row],[Unit_Price]])</f>
        <v>4034581.44</v>
      </c>
      <c r="N12072" s="12">
        <f>DATE(YEAR(Table1[[#This Row],[Order_Date]]),MONTH(Table1[[#This Row],[Order_Date]]),1)</f>
        <v>45200</v>
      </c>
    </row>
    <row r="12073" spans="1:14">
      <c r="A12073" t="s">
        <v>912</v>
      </c>
      <c r="B12073" t="s">
        <v>814</v>
      </c>
      <c r="C12073" t="s">
        <v>815</v>
      </c>
      <c r="D12073" t="s">
        <v>44</v>
      </c>
      <c r="E12073" t="s">
        <v>73</v>
      </c>
      <c r="F12073" t="s">
        <v>17</v>
      </c>
      <c r="G12073">
        <v>38</v>
      </c>
      <c r="H12073">
        <v>247.75</v>
      </c>
      <c r="I12073">
        <v>9414.5</v>
      </c>
      <c r="J12073">
        <v>40</v>
      </c>
      <c r="K12073">
        <v>7</v>
      </c>
      <c r="L12073" t="s">
        <v>18</v>
      </c>
      <c r="M12073">
        <f>(Table1[[#This Row],[Current_Stock]]*Table1[[#This Row],[Unit_Price]])</f>
        <v>9910</v>
      </c>
      <c r="N12073" s="12">
        <f>DATE(YEAR(Table1[[#This Row],[Order_Date]]),MONTH(Table1[[#This Row],[Order_Date]]),1)</f>
        <v>45292</v>
      </c>
    </row>
    <row r="12074" spans="1:14">
      <c r="A12074" t="s">
        <v>255</v>
      </c>
      <c r="B12074" t="s">
        <v>111</v>
      </c>
      <c r="C12074" t="s">
        <v>112</v>
      </c>
      <c r="D12074" t="s">
        <v>84</v>
      </c>
      <c r="E12074" t="s">
        <v>89</v>
      </c>
      <c r="F12074" t="s">
        <v>46</v>
      </c>
      <c r="G12074">
        <v>8</v>
      </c>
      <c r="H12074">
        <v>5681.89</v>
      </c>
      <c r="I12074">
        <v>45455.12</v>
      </c>
      <c r="J12074">
        <v>220</v>
      </c>
      <c r="K12074">
        <v>12</v>
      </c>
      <c r="L12074" t="s">
        <v>18</v>
      </c>
      <c r="M12074">
        <f>(Table1[[#This Row],[Current_Stock]]*Table1[[#This Row],[Unit_Price]])</f>
        <v>1250015.8</v>
      </c>
      <c r="N12074" s="12">
        <f>DATE(YEAR(Table1[[#This Row],[Order_Date]]),MONTH(Table1[[#This Row],[Order_Date]]),1)</f>
        <v>45292</v>
      </c>
    </row>
    <row r="12075" spans="1:14">
      <c r="A12075" t="s">
        <v>230</v>
      </c>
      <c r="B12075" t="s">
        <v>460</v>
      </c>
      <c r="C12075" t="s">
        <v>461</v>
      </c>
      <c r="D12075" t="s">
        <v>84</v>
      </c>
      <c r="E12075" t="s">
        <v>113</v>
      </c>
      <c r="F12075" t="s">
        <v>46</v>
      </c>
      <c r="G12075">
        <v>23</v>
      </c>
      <c r="H12075">
        <v>6240.68</v>
      </c>
      <c r="I12075">
        <v>143535.64000000001</v>
      </c>
      <c r="J12075">
        <v>192</v>
      </c>
      <c r="K12075">
        <v>2</v>
      </c>
      <c r="L12075" t="s">
        <v>18</v>
      </c>
      <c r="M12075">
        <f>(Table1[[#This Row],[Current_Stock]]*Table1[[#This Row],[Unit_Price]])</f>
        <v>1198210.5600000001</v>
      </c>
      <c r="N12075" s="12">
        <f>DATE(YEAR(Table1[[#This Row],[Order_Date]]),MONTH(Table1[[#This Row],[Order_Date]]),1)</f>
        <v>45078</v>
      </c>
    </row>
    <row r="12076" spans="1:14">
      <c r="A12076" t="s">
        <v>827</v>
      </c>
      <c r="B12076" t="s">
        <v>814</v>
      </c>
      <c r="C12076" t="s">
        <v>815</v>
      </c>
      <c r="D12076" t="s">
        <v>44</v>
      </c>
      <c r="E12076" t="s">
        <v>50</v>
      </c>
      <c r="F12076" t="s">
        <v>60</v>
      </c>
      <c r="G12076">
        <v>28</v>
      </c>
      <c r="H12076">
        <v>4198.9799999999996</v>
      </c>
      <c r="I12076">
        <v>117571.44</v>
      </c>
      <c r="J12076">
        <v>40</v>
      </c>
      <c r="K12076">
        <v>8</v>
      </c>
      <c r="L12076" t="s">
        <v>105</v>
      </c>
      <c r="M12076">
        <f>(Table1[[#This Row],[Current_Stock]]*Table1[[#This Row],[Unit_Price]])</f>
        <v>167959.19999999998</v>
      </c>
      <c r="N12076" s="12">
        <f>DATE(YEAR(Table1[[#This Row],[Order_Date]]),MONTH(Table1[[#This Row],[Order_Date]]),1)</f>
        <v>45352</v>
      </c>
    </row>
    <row r="12077" spans="1:14">
      <c r="A12077" t="s">
        <v>537</v>
      </c>
      <c r="B12077" t="s">
        <v>501</v>
      </c>
      <c r="C12077" t="s">
        <v>502</v>
      </c>
      <c r="D12077" t="s">
        <v>15</v>
      </c>
      <c r="E12077" t="s">
        <v>39</v>
      </c>
      <c r="F12077" t="s">
        <v>60</v>
      </c>
      <c r="G12077">
        <v>23</v>
      </c>
      <c r="H12077">
        <v>103.79</v>
      </c>
      <c r="I12077">
        <v>2387.17</v>
      </c>
      <c r="J12077">
        <v>104</v>
      </c>
      <c r="K12077">
        <v>4</v>
      </c>
      <c r="L12077" t="s">
        <v>18</v>
      </c>
      <c r="M12077">
        <f>(Table1[[#This Row],[Current_Stock]]*Table1[[#This Row],[Unit_Price]])</f>
        <v>10794.16</v>
      </c>
      <c r="N12077" s="12">
        <f>DATE(YEAR(Table1[[#This Row],[Order_Date]]),MONTH(Table1[[#This Row],[Order_Date]]),1)</f>
        <v>45078</v>
      </c>
    </row>
    <row r="12078" spans="1:14">
      <c r="A12078" t="s">
        <v>868</v>
      </c>
      <c r="B12078" t="s">
        <v>1168</v>
      </c>
      <c r="C12078" t="s">
        <v>1169</v>
      </c>
      <c r="D12078" t="s">
        <v>53</v>
      </c>
      <c r="E12078" t="s">
        <v>269</v>
      </c>
      <c r="F12078" t="s">
        <v>46</v>
      </c>
      <c r="G12078">
        <v>10</v>
      </c>
      <c r="H12078">
        <v>4305.8500000000004</v>
      </c>
      <c r="I12078">
        <v>43058.5</v>
      </c>
      <c r="J12078">
        <v>563</v>
      </c>
      <c r="K12078">
        <v>13</v>
      </c>
      <c r="L12078" t="s">
        <v>18</v>
      </c>
      <c r="M12078">
        <f>(Table1[[#This Row],[Current_Stock]]*Table1[[#This Row],[Unit_Price]])</f>
        <v>2424193.5500000003</v>
      </c>
      <c r="N12078" s="12">
        <f>DATE(YEAR(Table1[[#This Row],[Order_Date]]),MONTH(Table1[[#This Row],[Order_Date]]),1)</f>
        <v>45444</v>
      </c>
    </row>
    <row r="12079" spans="1:14">
      <c r="A12079" t="s">
        <v>363</v>
      </c>
      <c r="B12079" t="s">
        <v>626</v>
      </c>
      <c r="C12079" t="s">
        <v>627</v>
      </c>
      <c r="D12079" t="s">
        <v>44</v>
      </c>
      <c r="E12079" t="s">
        <v>97</v>
      </c>
      <c r="F12079" t="s">
        <v>60</v>
      </c>
      <c r="G12079">
        <v>50</v>
      </c>
      <c r="H12079">
        <v>950.78</v>
      </c>
      <c r="I12079">
        <v>47539</v>
      </c>
      <c r="J12079">
        <v>86</v>
      </c>
      <c r="K12079">
        <v>3</v>
      </c>
      <c r="L12079" t="s">
        <v>105</v>
      </c>
      <c r="M12079">
        <f>(Table1[[#This Row],[Current_Stock]]*Table1[[#This Row],[Unit_Price]])</f>
        <v>81767.08</v>
      </c>
      <c r="N12079" s="12">
        <f>DATE(YEAR(Table1[[#This Row],[Order_Date]]),MONTH(Table1[[#This Row],[Order_Date]]),1)</f>
        <v>45261</v>
      </c>
    </row>
    <row r="12080" spans="1:14">
      <c r="A12080" t="s">
        <v>1068</v>
      </c>
      <c r="B12080" t="s">
        <v>652</v>
      </c>
      <c r="C12080" t="s">
        <v>653</v>
      </c>
      <c r="D12080" t="s">
        <v>53</v>
      </c>
      <c r="E12080" t="s">
        <v>173</v>
      </c>
      <c r="F12080" t="s">
        <v>17</v>
      </c>
      <c r="G12080">
        <v>10</v>
      </c>
      <c r="H12080">
        <v>4497.1099999999997</v>
      </c>
      <c r="I12080">
        <v>44971.1</v>
      </c>
      <c r="J12080">
        <v>334</v>
      </c>
      <c r="K12080">
        <v>5</v>
      </c>
      <c r="L12080" t="s">
        <v>18</v>
      </c>
      <c r="M12080">
        <f>(Table1[[#This Row],[Current_Stock]]*Table1[[#This Row],[Unit_Price]])</f>
        <v>1502034.74</v>
      </c>
      <c r="N12080" s="12">
        <f>DATE(YEAR(Table1[[#This Row],[Order_Date]]),MONTH(Table1[[#This Row],[Order_Date]]),1)</f>
        <v>45261</v>
      </c>
    </row>
    <row r="12081" spans="1:14">
      <c r="A12081" t="s">
        <v>1249</v>
      </c>
      <c r="B12081" t="s">
        <v>652</v>
      </c>
      <c r="C12081" t="s">
        <v>653</v>
      </c>
      <c r="D12081" t="s">
        <v>53</v>
      </c>
      <c r="E12081" t="s">
        <v>97</v>
      </c>
      <c r="F12081" t="s">
        <v>29</v>
      </c>
      <c r="G12081">
        <v>7</v>
      </c>
      <c r="H12081">
        <v>4052.63</v>
      </c>
      <c r="I12081">
        <v>28368.41</v>
      </c>
      <c r="J12081">
        <v>551</v>
      </c>
      <c r="K12081">
        <v>9</v>
      </c>
      <c r="L12081" t="s">
        <v>55</v>
      </c>
      <c r="M12081">
        <f>(Table1[[#This Row],[Current_Stock]]*Table1[[#This Row],[Unit_Price]])</f>
        <v>2232999.13</v>
      </c>
      <c r="N12081" s="12">
        <f>DATE(YEAR(Table1[[#This Row],[Order_Date]]),MONTH(Table1[[#This Row],[Order_Date]]),1)</f>
        <v>45108</v>
      </c>
    </row>
    <row r="12082" spans="1:14">
      <c r="A12082" t="s">
        <v>331</v>
      </c>
      <c r="B12082" t="s">
        <v>325</v>
      </c>
      <c r="C12082" t="s">
        <v>326</v>
      </c>
      <c r="D12082" t="s">
        <v>27</v>
      </c>
      <c r="E12082" t="s">
        <v>167</v>
      </c>
      <c r="F12082" t="s">
        <v>29</v>
      </c>
      <c r="G12082">
        <v>8</v>
      </c>
      <c r="H12082">
        <v>3545.76</v>
      </c>
      <c r="I12082">
        <v>28366.080000000002</v>
      </c>
      <c r="J12082">
        <v>531</v>
      </c>
      <c r="K12082">
        <v>10</v>
      </c>
      <c r="L12082" t="s">
        <v>55</v>
      </c>
      <c r="M12082">
        <f>(Table1[[#This Row],[Current_Stock]]*Table1[[#This Row],[Unit_Price]])</f>
        <v>1882798.56</v>
      </c>
      <c r="N12082" s="12">
        <f>DATE(YEAR(Table1[[#This Row],[Order_Date]]),MONTH(Table1[[#This Row],[Order_Date]]),1)</f>
        <v>45323</v>
      </c>
    </row>
    <row r="12083" spans="1:14">
      <c r="A12083" t="s">
        <v>1189</v>
      </c>
      <c r="B12083" t="s">
        <v>670</v>
      </c>
      <c r="C12083" t="s">
        <v>671</v>
      </c>
      <c r="D12083" t="s">
        <v>22</v>
      </c>
      <c r="E12083" t="s">
        <v>73</v>
      </c>
      <c r="F12083" t="s">
        <v>29</v>
      </c>
      <c r="G12083">
        <v>35</v>
      </c>
      <c r="H12083">
        <v>19269.28</v>
      </c>
      <c r="I12083">
        <v>674424.8</v>
      </c>
      <c r="J12083">
        <v>39</v>
      </c>
      <c r="K12083">
        <v>10</v>
      </c>
      <c r="L12083" t="s">
        <v>18</v>
      </c>
      <c r="M12083">
        <f>(Table1[[#This Row],[Current_Stock]]*Table1[[#This Row],[Unit_Price]])</f>
        <v>751501.91999999993</v>
      </c>
      <c r="N12083" s="12">
        <f>DATE(YEAR(Table1[[#This Row],[Order_Date]]),MONTH(Table1[[#This Row],[Order_Date]]),1)</f>
        <v>45231</v>
      </c>
    </row>
    <row r="12084" spans="1:14">
      <c r="A12084" t="s">
        <v>534</v>
      </c>
      <c r="B12084" t="s">
        <v>219</v>
      </c>
      <c r="C12084" t="s">
        <v>220</v>
      </c>
      <c r="D12084" t="s">
        <v>33</v>
      </c>
      <c r="E12084" t="s">
        <v>104</v>
      </c>
      <c r="F12084" t="s">
        <v>60</v>
      </c>
      <c r="G12084">
        <v>12</v>
      </c>
      <c r="H12084">
        <v>4373.18</v>
      </c>
      <c r="I12084">
        <v>52478.16</v>
      </c>
      <c r="J12084">
        <v>166</v>
      </c>
      <c r="K12084">
        <v>10</v>
      </c>
      <c r="L12084" t="s">
        <v>18</v>
      </c>
      <c r="M12084">
        <f>(Table1[[#This Row],[Current_Stock]]*Table1[[#This Row],[Unit_Price]])</f>
        <v>725947.88</v>
      </c>
      <c r="N12084" s="12">
        <f>DATE(YEAR(Table1[[#This Row],[Order_Date]]),MONTH(Table1[[#This Row],[Order_Date]]),1)</f>
        <v>44986</v>
      </c>
    </row>
    <row r="12085" spans="1:14">
      <c r="A12085" t="s">
        <v>988</v>
      </c>
      <c r="B12085" t="s">
        <v>673</v>
      </c>
      <c r="C12085" t="s">
        <v>674</v>
      </c>
      <c r="D12085" t="s">
        <v>22</v>
      </c>
      <c r="E12085" t="s">
        <v>243</v>
      </c>
      <c r="F12085" t="s">
        <v>29</v>
      </c>
      <c r="G12085">
        <v>24</v>
      </c>
      <c r="H12085">
        <v>17171.73</v>
      </c>
      <c r="I12085">
        <v>412121.52</v>
      </c>
      <c r="J12085">
        <v>90</v>
      </c>
      <c r="K12085">
        <v>12</v>
      </c>
      <c r="L12085" t="s">
        <v>18</v>
      </c>
      <c r="M12085">
        <f>(Table1[[#This Row],[Current_Stock]]*Table1[[#This Row],[Unit_Price]])</f>
        <v>1545455.7</v>
      </c>
      <c r="N12085" s="12">
        <f>DATE(YEAR(Table1[[#This Row],[Order_Date]]),MONTH(Table1[[#This Row],[Order_Date]]),1)</f>
        <v>45078</v>
      </c>
    </row>
    <row r="12086" spans="1:14">
      <c r="A12086" t="s">
        <v>496</v>
      </c>
      <c r="B12086" t="s">
        <v>614</v>
      </c>
      <c r="C12086" t="s">
        <v>615</v>
      </c>
      <c r="D12086" t="s">
        <v>27</v>
      </c>
      <c r="E12086" t="s">
        <v>173</v>
      </c>
      <c r="F12086" t="s">
        <v>40</v>
      </c>
      <c r="G12086">
        <v>1</v>
      </c>
      <c r="H12086">
        <v>2680.84</v>
      </c>
      <c r="I12086">
        <v>2680.84</v>
      </c>
      <c r="J12086">
        <v>295</v>
      </c>
      <c r="K12086">
        <v>14</v>
      </c>
      <c r="L12086" t="s">
        <v>55</v>
      </c>
      <c r="M12086">
        <f>(Table1[[#This Row],[Current_Stock]]*Table1[[#This Row],[Unit_Price]])</f>
        <v>790847.8</v>
      </c>
      <c r="N12086" s="12">
        <f>DATE(YEAR(Table1[[#This Row],[Order_Date]]),MONTH(Table1[[#This Row],[Order_Date]]),1)</f>
        <v>45505</v>
      </c>
    </row>
    <row r="12087" spans="1:14">
      <c r="A12087" t="s">
        <v>1318</v>
      </c>
      <c r="B12087" t="s">
        <v>386</v>
      </c>
      <c r="C12087" t="s">
        <v>387</v>
      </c>
      <c r="D12087" t="s">
        <v>22</v>
      </c>
      <c r="E12087" t="s">
        <v>39</v>
      </c>
      <c r="F12087" t="s">
        <v>17</v>
      </c>
      <c r="G12087">
        <v>28</v>
      </c>
      <c r="H12087">
        <v>19486.560000000001</v>
      </c>
      <c r="I12087">
        <v>545623.68000000005</v>
      </c>
      <c r="J12087">
        <v>33</v>
      </c>
      <c r="K12087">
        <v>4</v>
      </c>
      <c r="L12087" t="s">
        <v>18</v>
      </c>
      <c r="M12087">
        <f>(Table1[[#This Row],[Current_Stock]]*Table1[[#This Row],[Unit_Price]])</f>
        <v>643056.4800000001</v>
      </c>
      <c r="N12087" s="12">
        <f>DATE(YEAR(Table1[[#This Row],[Order_Date]]),MONTH(Table1[[#This Row],[Order_Date]]),1)</f>
        <v>45444</v>
      </c>
    </row>
    <row r="12088" spans="1:14">
      <c r="A12088" t="s">
        <v>317</v>
      </c>
      <c r="B12088" t="s">
        <v>429</v>
      </c>
      <c r="C12088" t="s">
        <v>430</v>
      </c>
      <c r="D12088" t="s">
        <v>44</v>
      </c>
      <c r="E12088" t="s">
        <v>277</v>
      </c>
      <c r="F12088" t="s">
        <v>60</v>
      </c>
      <c r="G12088">
        <v>36</v>
      </c>
      <c r="H12088">
        <v>2526.14</v>
      </c>
      <c r="I12088">
        <v>90941.04</v>
      </c>
      <c r="J12088">
        <v>59</v>
      </c>
      <c r="K12088">
        <v>13</v>
      </c>
      <c r="L12088" t="s">
        <v>105</v>
      </c>
      <c r="M12088">
        <f>(Table1[[#This Row],[Current_Stock]]*Table1[[#This Row],[Unit_Price]])</f>
        <v>149042.25999999998</v>
      </c>
      <c r="N12088" s="12">
        <f>DATE(YEAR(Table1[[#This Row],[Order_Date]]),MONTH(Table1[[#This Row],[Order_Date]]),1)</f>
        <v>45627</v>
      </c>
    </row>
    <row r="12089" spans="1:14">
      <c r="A12089" t="s">
        <v>1209</v>
      </c>
      <c r="B12089" t="s">
        <v>399</v>
      </c>
      <c r="C12089" t="s">
        <v>400</v>
      </c>
      <c r="D12089" t="s">
        <v>33</v>
      </c>
      <c r="E12089" t="s">
        <v>85</v>
      </c>
      <c r="F12089" t="s">
        <v>40</v>
      </c>
      <c r="G12089">
        <v>22</v>
      </c>
      <c r="H12089">
        <v>637.41</v>
      </c>
      <c r="I12089">
        <v>14023.02</v>
      </c>
      <c r="J12089">
        <v>211</v>
      </c>
      <c r="K12089">
        <v>13</v>
      </c>
      <c r="L12089" t="s">
        <v>18</v>
      </c>
      <c r="M12089">
        <f>(Table1[[#This Row],[Current_Stock]]*Table1[[#This Row],[Unit_Price]])</f>
        <v>134493.50999999998</v>
      </c>
      <c r="N12089" s="12">
        <f>DATE(YEAR(Table1[[#This Row],[Order_Date]]),MONTH(Table1[[#This Row],[Order_Date]]),1)</f>
        <v>45383</v>
      </c>
    </row>
    <row r="12090" spans="1:14">
      <c r="A12090" t="s">
        <v>823</v>
      </c>
      <c r="B12090" t="s">
        <v>685</v>
      </c>
      <c r="C12090" t="s">
        <v>686</v>
      </c>
      <c r="D12090" t="s">
        <v>183</v>
      </c>
      <c r="E12090" t="s">
        <v>160</v>
      </c>
      <c r="F12090" t="s">
        <v>60</v>
      </c>
      <c r="G12090">
        <v>13</v>
      </c>
      <c r="H12090">
        <v>716.01</v>
      </c>
      <c r="I12090">
        <v>9308.1299999999992</v>
      </c>
      <c r="J12090">
        <v>158</v>
      </c>
      <c r="K12090">
        <v>11</v>
      </c>
      <c r="L12090" t="s">
        <v>18</v>
      </c>
      <c r="M12090">
        <f>(Table1[[#This Row],[Current_Stock]]*Table1[[#This Row],[Unit_Price]])</f>
        <v>113129.58</v>
      </c>
      <c r="N12090" s="12">
        <f>DATE(YEAR(Table1[[#This Row],[Order_Date]]),MONTH(Table1[[#This Row],[Order_Date]]),1)</f>
        <v>45566</v>
      </c>
    </row>
    <row r="12091" spans="1:14">
      <c r="A12091" t="s">
        <v>1265</v>
      </c>
      <c r="B12091" t="s">
        <v>308</v>
      </c>
      <c r="C12091" t="s">
        <v>309</v>
      </c>
      <c r="D12091" t="s">
        <v>96</v>
      </c>
      <c r="E12091" t="s">
        <v>97</v>
      </c>
      <c r="F12091" t="s">
        <v>60</v>
      </c>
      <c r="G12091">
        <v>10</v>
      </c>
      <c r="H12091">
        <v>1210.58</v>
      </c>
      <c r="I12091">
        <v>12105.8</v>
      </c>
      <c r="J12091">
        <v>480</v>
      </c>
      <c r="K12091">
        <v>3</v>
      </c>
      <c r="L12091" t="s">
        <v>55</v>
      </c>
      <c r="M12091">
        <f>(Table1[[#This Row],[Current_Stock]]*Table1[[#This Row],[Unit_Price]])</f>
        <v>581078.39999999991</v>
      </c>
      <c r="N12091" s="12">
        <f>DATE(YEAR(Table1[[#This Row],[Order_Date]]),MONTH(Table1[[#This Row],[Order_Date]]),1)</f>
        <v>45383</v>
      </c>
    </row>
    <row r="12092" spans="1:14">
      <c r="A12092" t="s">
        <v>1189</v>
      </c>
      <c r="B12092" t="s">
        <v>361</v>
      </c>
      <c r="C12092" t="s">
        <v>362</v>
      </c>
      <c r="D12092" t="s">
        <v>183</v>
      </c>
      <c r="E12092" t="s">
        <v>282</v>
      </c>
      <c r="F12092" t="s">
        <v>60</v>
      </c>
      <c r="G12092">
        <v>20</v>
      </c>
      <c r="H12092">
        <v>1211.0899999999999</v>
      </c>
      <c r="I12092">
        <v>24221.8</v>
      </c>
      <c r="J12092">
        <v>100</v>
      </c>
      <c r="K12092">
        <v>5</v>
      </c>
      <c r="L12092" t="s">
        <v>18</v>
      </c>
      <c r="M12092">
        <f>(Table1[[#This Row],[Current_Stock]]*Table1[[#This Row],[Unit_Price]])</f>
        <v>121108.99999999999</v>
      </c>
      <c r="N12092" s="12">
        <f>DATE(YEAR(Table1[[#This Row],[Order_Date]]),MONTH(Table1[[#This Row],[Order_Date]]),1)</f>
        <v>45231</v>
      </c>
    </row>
    <row r="12093" spans="1:14">
      <c r="A12093" t="s">
        <v>690</v>
      </c>
      <c r="B12093" t="s">
        <v>660</v>
      </c>
      <c r="C12093" t="s">
        <v>661</v>
      </c>
      <c r="D12093" t="s">
        <v>15</v>
      </c>
      <c r="E12093" t="s">
        <v>54</v>
      </c>
      <c r="F12093" t="s">
        <v>40</v>
      </c>
      <c r="G12093">
        <v>10</v>
      </c>
      <c r="H12093">
        <v>255.51</v>
      </c>
      <c r="I12093">
        <v>2555.1</v>
      </c>
      <c r="J12093">
        <v>173</v>
      </c>
      <c r="K12093">
        <v>3</v>
      </c>
      <c r="L12093" t="s">
        <v>18</v>
      </c>
      <c r="M12093">
        <f>(Table1[[#This Row],[Current_Stock]]*Table1[[#This Row],[Unit_Price]])</f>
        <v>44203.229999999996</v>
      </c>
      <c r="N12093" s="12">
        <f>DATE(YEAR(Table1[[#This Row],[Order_Date]]),MONTH(Table1[[#This Row],[Order_Date]]),1)</f>
        <v>44986</v>
      </c>
    </row>
    <row r="12094" spans="1:14">
      <c r="A12094" t="s">
        <v>754</v>
      </c>
      <c r="B12094" t="s">
        <v>318</v>
      </c>
      <c r="C12094" t="s">
        <v>319</v>
      </c>
      <c r="D12094" t="s">
        <v>96</v>
      </c>
      <c r="E12094" t="s">
        <v>167</v>
      </c>
      <c r="F12094" t="s">
        <v>46</v>
      </c>
      <c r="G12094">
        <v>5</v>
      </c>
      <c r="H12094">
        <v>2839.81</v>
      </c>
      <c r="I12094">
        <v>14199.05</v>
      </c>
      <c r="J12094">
        <v>538</v>
      </c>
      <c r="K12094">
        <v>2</v>
      </c>
      <c r="L12094" t="s">
        <v>18</v>
      </c>
      <c r="M12094">
        <f>(Table1[[#This Row],[Current_Stock]]*Table1[[#This Row],[Unit_Price]])</f>
        <v>1527817.78</v>
      </c>
      <c r="N12094" s="12">
        <f>DATE(YEAR(Table1[[#This Row],[Order_Date]]),MONTH(Table1[[#This Row],[Order_Date]]),1)</f>
        <v>45536</v>
      </c>
    </row>
    <row r="12095" spans="1:14">
      <c r="A12095" t="s">
        <v>639</v>
      </c>
      <c r="B12095" t="s">
        <v>738</v>
      </c>
      <c r="C12095" t="s">
        <v>739</v>
      </c>
      <c r="D12095" t="s">
        <v>27</v>
      </c>
      <c r="E12095" t="s">
        <v>50</v>
      </c>
      <c r="F12095" t="s">
        <v>29</v>
      </c>
      <c r="G12095">
        <v>5</v>
      </c>
      <c r="H12095">
        <v>305.58</v>
      </c>
      <c r="I12095">
        <v>1527.9</v>
      </c>
      <c r="J12095">
        <v>385</v>
      </c>
      <c r="K12095">
        <v>11</v>
      </c>
      <c r="L12095" t="s">
        <v>18</v>
      </c>
      <c r="M12095">
        <f>(Table1[[#This Row],[Current_Stock]]*Table1[[#This Row],[Unit_Price]])</f>
        <v>117648.29999999999</v>
      </c>
      <c r="N12095" s="12">
        <f>DATE(YEAR(Table1[[#This Row],[Order_Date]]),MONTH(Table1[[#This Row],[Order_Date]]),1)</f>
        <v>45047</v>
      </c>
    </row>
    <row r="12096" spans="1:14">
      <c r="A12096" t="s">
        <v>1164</v>
      </c>
      <c r="B12096" t="s">
        <v>267</v>
      </c>
      <c r="C12096" t="s">
        <v>268</v>
      </c>
      <c r="D12096" t="s">
        <v>15</v>
      </c>
      <c r="E12096" t="s">
        <v>89</v>
      </c>
      <c r="F12096" t="s">
        <v>40</v>
      </c>
      <c r="G12096">
        <v>14</v>
      </c>
      <c r="H12096">
        <v>359.7</v>
      </c>
      <c r="I12096">
        <v>5035.8</v>
      </c>
      <c r="J12096">
        <v>87</v>
      </c>
      <c r="K12096">
        <v>5</v>
      </c>
      <c r="L12096" t="s">
        <v>18</v>
      </c>
      <c r="M12096">
        <f>(Table1[[#This Row],[Current_Stock]]*Table1[[#This Row],[Unit_Price]])</f>
        <v>31293.899999999998</v>
      </c>
      <c r="N12096" s="12">
        <f>DATE(YEAR(Table1[[#This Row],[Order_Date]]),MONTH(Table1[[#This Row],[Order_Date]]),1)</f>
        <v>45383</v>
      </c>
    </row>
    <row r="12097" spans="1:14">
      <c r="A12097" t="s">
        <v>497</v>
      </c>
      <c r="B12097" t="s">
        <v>601</v>
      </c>
      <c r="C12097" t="s">
        <v>602</v>
      </c>
      <c r="D12097" t="s">
        <v>84</v>
      </c>
      <c r="E12097" t="s">
        <v>251</v>
      </c>
      <c r="F12097" t="s">
        <v>60</v>
      </c>
      <c r="G12097">
        <v>9</v>
      </c>
      <c r="H12097">
        <v>28075.47</v>
      </c>
      <c r="I12097">
        <v>252679.23</v>
      </c>
      <c r="J12097">
        <v>216</v>
      </c>
      <c r="K12097">
        <v>13</v>
      </c>
      <c r="L12097" t="s">
        <v>18</v>
      </c>
      <c r="M12097">
        <f>(Table1[[#This Row],[Current_Stock]]*Table1[[#This Row],[Unit_Price]])</f>
        <v>6064301.5200000005</v>
      </c>
      <c r="N12097" s="12">
        <f>DATE(YEAR(Table1[[#This Row],[Order_Date]]),MONTH(Table1[[#This Row],[Order_Date]]),1)</f>
        <v>45536</v>
      </c>
    </row>
    <row r="12098" spans="1:14">
      <c r="A12098" t="s">
        <v>1230</v>
      </c>
      <c r="B12098" t="s">
        <v>386</v>
      </c>
      <c r="C12098" t="s">
        <v>387</v>
      </c>
      <c r="D12098" t="s">
        <v>22</v>
      </c>
      <c r="E12098" t="s">
        <v>109</v>
      </c>
      <c r="F12098" t="s">
        <v>60</v>
      </c>
      <c r="G12098">
        <v>68</v>
      </c>
      <c r="H12098">
        <v>3608.87</v>
      </c>
      <c r="I12098">
        <v>245403.16</v>
      </c>
      <c r="J12098">
        <v>111</v>
      </c>
      <c r="K12098">
        <v>5</v>
      </c>
      <c r="L12098" t="s">
        <v>18</v>
      </c>
      <c r="M12098">
        <f>(Table1[[#This Row],[Current_Stock]]*Table1[[#This Row],[Unit_Price]])</f>
        <v>400584.57</v>
      </c>
      <c r="N12098" s="12">
        <f>DATE(YEAR(Table1[[#This Row],[Order_Date]]),MONTH(Table1[[#This Row],[Order_Date]]),1)</f>
        <v>45200</v>
      </c>
    </row>
    <row r="12099" spans="1:14">
      <c r="A12099" t="s">
        <v>274</v>
      </c>
      <c r="B12099" t="s">
        <v>441</v>
      </c>
      <c r="C12099" t="s">
        <v>442</v>
      </c>
      <c r="D12099" t="s">
        <v>96</v>
      </c>
      <c r="E12099" t="s">
        <v>59</v>
      </c>
      <c r="F12099" t="s">
        <v>17</v>
      </c>
      <c r="G12099">
        <v>7</v>
      </c>
      <c r="H12099">
        <v>1202.78</v>
      </c>
      <c r="I12099">
        <v>8419.4599999999991</v>
      </c>
      <c r="J12099">
        <v>318</v>
      </c>
      <c r="K12099">
        <v>3</v>
      </c>
      <c r="L12099" t="s">
        <v>18</v>
      </c>
      <c r="M12099">
        <f>(Table1[[#This Row],[Current_Stock]]*Table1[[#This Row],[Unit_Price]])</f>
        <v>382484.04</v>
      </c>
      <c r="N12099" s="12">
        <f>DATE(YEAR(Table1[[#This Row],[Order_Date]]),MONTH(Table1[[#This Row],[Order_Date]]),1)</f>
        <v>45444</v>
      </c>
    </row>
    <row r="12100" spans="1:14">
      <c r="A12100" t="s">
        <v>1041</v>
      </c>
      <c r="B12100" t="s">
        <v>953</v>
      </c>
      <c r="C12100" t="s">
        <v>954</v>
      </c>
      <c r="D12100" t="s">
        <v>183</v>
      </c>
      <c r="E12100" t="s">
        <v>97</v>
      </c>
      <c r="F12100" t="s">
        <v>29</v>
      </c>
      <c r="G12100">
        <v>17</v>
      </c>
      <c r="H12100">
        <v>1127.3699999999999</v>
      </c>
      <c r="I12100">
        <v>19165.29</v>
      </c>
      <c r="J12100">
        <v>111</v>
      </c>
      <c r="K12100">
        <v>11</v>
      </c>
      <c r="L12100" t="s">
        <v>18</v>
      </c>
      <c r="M12100">
        <f>(Table1[[#This Row],[Current_Stock]]*Table1[[#This Row],[Unit_Price]])</f>
        <v>125138.06999999999</v>
      </c>
      <c r="N12100" s="12">
        <f>DATE(YEAR(Table1[[#This Row],[Order_Date]]),MONTH(Table1[[#This Row],[Order_Date]]),1)</f>
        <v>45383</v>
      </c>
    </row>
    <row r="12101" spans="1:14">
      <c r="A12101" t="s">
        <v>1201</v>
      </c>
      <c r="B12101" t="s">
        <v>991</v>
      </c>
      <c r="C12101" t="s">
        <v>992</v>
      </c>
      <c r="D12101" t="s">
        <v>53</v>
      </c>
      <c r="E12101" t="s">
        <v>189</v>
      </c>
      <c r="F12101" t="s">
        <v>60</v>
      </c>
      <c r="G12101">
        <v>11</v>
      </c>
      <c r="H12101">
        <v>2876.61</v>
      </c>
      <c r="I12101">
        <v>31642.71</v>
      </c>
      <c r="J12101">
        <v>507</v>
      </c>
      <c r="K12101">
        <v>11</v>
      </c>
      <c r="L12101" t="s">
        <v>18</v>
      </c>
      <c r="M12101">
        <f>(Table1[[#This Row],[Current_Stock]]*Table1[[#This Row],[Unit_Price]])</f>
        <v>1458441.27</v>
      </c>
      <c r="N12101" s="12">
        <f>DATE(YEAR(Table1[[#This Row],[Order_Date]]),MONTH(Table1[[#This Row],[Order_Date]]),1)</f>
        <v>45627</v>
      </c>
    </row>
    <row r="12102" spans="1:14">
      <c r="A12102" t="s">
        <v>248</v>
      </c>
      <c r="B12102" t="s">
        <v>1150</v>
      </c>
      <c r="C12102" t="s">
        <v>1151</v>
      </c>
      <c r="D12102" t="s">
        <v>33</v>
      </c>
      <c r="E12102" t="s">
        <v>109</v>
      </c>
      <c r="F12102" t="s">
        <v>60</v>
      </c>
      <c r="G12102">
        <v>25</v>
      </c>
      <c r="H12102">
        <v>4666.0600000000004</v>
      </c>
      <c r="I12102">
        <v>116651.5</v>
      </c>
      <c r="J12102">
        <v>148</v>
      </c>
      <c r="K12102">
        <v>9</v>
      </c>
      <c r="L12102" t="s">
        <v>18</v>
      </c>
      <c r="M12102">
        <f>(Table1[[#This Row],[Current_Stock]]*Table1[[#This Row],[Unit_Price]])</f>
        <v>690576.88</v>
      </c>
      <c r="N12102" s="12">
        <f>DATE(YEAR(Table1[[#This Row],[Order_Date]]),MONTH(Table1[[#This Row],[Order_Date]]),1)</f>
        <v>45627</v>
      </c>
    </row>
    <row r="12103" spans="1:14">
      <c r="A12103" t="s">
        <v>186</v>
      </c>
      <c r="B12103" t="s">
        <v>504</v>
      </c>
      <c r="C12103" t="s">
        <v>505</v>
      </c>
      <c r="D12103" t="s">
        <v>15</v>
      </c>
      <c r="E12103" t="s">
        <v>104</v>
      </c>
      <c r="F12103" t="s">
        <v>46</v>
      </c>
      <c r="G12103">
        <v>10</v>
      </c>
      <c r="H12103">
        <v>194.74</v>
      </c>
      <c r="I12103">
        <v>1947.4</v>
      </c>
      <c r="J12103">
        <v>192</v>
      </c>
      <c r="K12103">
        <v>10</v>
      </c>
      <c r="L12103" t="s">
        <v>18</v>
      </c>
      <c r="M12103">
        <f>(Table1[[#This Row],[Current_Stock]]*Table1[[#This Row],[Unit_Price]])</f>
        <v>37390.080000000002</v>
      </c>
      <c r="N12103" s="12">
        <f>DATE(YEAR(Table1[[#This Row],[Order_Date]]),MONTH(Table1[[#This Row],[Order_Date]]),1)</f>
        <v>45200</v>
      </c>
    </row>
    <row r="12104" spans="1:14">
      <c r="A12104" t="s">
        <v>1126</v>
      </c>
      <c r="B12104" t="s">
        <v>299</v>
      </c>
      <c r="C12104" t="s">
        <v>300</v>
      </c>
      <c r="D12104" t="s">
        <v>84</v>
      </c>
      <c r="E12104" t="s">
        <v>73</v>
      </c>
      <c r="F12104" t="s">
        <v>46</v>
      </c>
      <c r="G12104">
        <v>16</v>
      </c>
      <c r="H12104">
        <v>5495.03</v>
      </c>
      <c r="I12104">
        <v>87920.48</v>
      </c>
      <c r="J12104">
        <v>203</v>
      </c>
      <c r="K12104">
        <v>6</v>
      </c>
      <c r="L12104" t="s">
        <v>18</v>
      </c>
      <c r="M12104">
        <f>(Table1[[#This Row],[Current_Stock]]*Table1[[#This Row],[Unit_Price]])</f>
        <v>1115491.0899999999</v>
      </c>
      <c r="N12104" s="12">
        <f>DATE(YEAR(Table1[[#This Row],[Order_Date]]),MONTH(Table1[[#This Row],[Order_Date]]),1)</f>
        <v>45047</v>
      </c>
    </row>
    <row r="12105" spans="1:14">
      <c r="A12105" t="s">
        <v>969</v>
      </c>
      <c r="B12105" t="s">
        <v>361</v>
      </c>
      <c r="C12105" t="s">
        <v>362</v>
      </c>
      <c r="D12105" t="s">
        <v>183</v>
      </c>
      <c r="E12105" t="s">
        <v>251</v>
      </c>
      <c r="F12105" t="s">
        <v>40</v>
      </c>
      <c r="G12105">
        <v>13</v>
      </c>
      <c r="H12105">
        <v>403.16</v>
      </c>
      <c r="I12105">
        <v>5241.08</v>
      </c>
      <c r="J12105">
        <v>131</v>
      </c>
      <c r="K12105">
        <v>14</v>
      </c>
      <c r="L12105" t="s">
        <v>18</v>
      </c>
      <c r="M12105">
        <f>(Table1[[#This Row],[Current_Stock]]*Table1[[#This Row],[Unit_Price]])</f>
        <v>52813.960000000006</v>
      </c>
      <c r="N12105" s="12">
        <f>DATE(YEAR(Table1[[#This Row],[Order_Date]]),MONTH(Table1[[#This Row],[Order_Date]]),1)</f>
        <v>45505</v>
      </c>
    </row>
    <row r="12106" spans="1:14">
      <c r="A12106" t="s">
        <v>1374</v>
      </c>
      <c r="B12106" t="s">
        <v>623</v>
      </c>
      <c r="C12106" t="s">
        <v>624</v>
      </c>
      <c r="D12106" t="s">
        <v>38</v>
      </c>
      <c r="E12106" t="s">
        <v>243</v>
      </c>
      <c r="F12106" t="s">
        <v>29</v>
      </c>
      <c r="G12106">
        <v>17</v>
      </c>
      <c r="H12106">
        <v>4116.03</v>
      </c>
      <c r="I12106">
        <v>69972.509999999995</v>
      </c>
      <c r="J12106">
        <v>106</v>
      </c>
      <c r="K12106">
        <v>14</v>
      </c>
      <c r="L12106" t="s">
        <v>18</v>
      </c>
      <c r="M12106">
        <f>(Table1[[#This Row],[Current_Stock]]*Table1[[#This Row],[Unit_Price]])</f>
        <v>436299.18</v>
      </c>
      <c r="N12106" s="12">
        <f>DATE(YEAR(Table1[[#This Row],[Order_Date]]),MONTH(Table1[[#This Row],[Order_Date]]),1)</f>
        <v>45047</v>
      </c>
    </row>
    <row r="12107" spans="1:14">
      <c r="A12107" t="s">
        <v>1189</v>
      </c>
      <c r="B12107" t="s">
        <v>986</v>
      </c>
      <c r="C12107" t="s">
        <v>987</v>
      </c>
      <c r="D12107" t="s">
        <v>84</v>
      </c>
      <c r="E12107" t="s">
        <v>34</v>
      </c>
      <c r="F12107" t="s">
        <v>40</v>
      </c>
      <c r="G12107">
        <v>11</v>
      </c>
      <c r="H12107">
        <v>20447.490000000002</v>
      </c>
      <c r="I12107">
        <v>224922.39</v>
      </c>
      <c r="J12107">
        <v>183</v>
      </c>
      <c r="K12107">
        <v>7</v>
      </c>
      <c r="L12107" t="s">
        <v>18</v>
      </c>
      <c r="M12107">
        <f>(Table1[[#This Row],[Current_Stock]]*Table1[[#This Row],[Unit_Price]])</f>
        <v>3741890.6700000004</v>
      </c>
      <c r="N12107" s="12">
        <f>DATE(YEAR(Table1[[#This Row],[Order_Date]]),MONTH(Table1[[#This Row],[Order_Date]]),1)</f>
        <v>45231</v>
      </c>
    </row>
    <row r="12108" spans="1:14">
      <c r="A12108" t="s">
        <v>458</v>
      </c>
      <c r="B12108" t="s">
        <v>1039</v>
      </c>
      <c r="C12108" t="s">
        <v>1040</v>
      </c>
      <c r="D12108" t="s">
        <v>183</v>
      </c>
      <c r="E12108" t="s">
        <v>73</v>
      </c>
      <c r="F12108" t="s">
        <v>17</v>
      </c>
      <c r="G12108">
        <v>19</v>
      </c>
      <c r="H12108">
        <v>4315.7700000000004</v>
      </c>
      <c r="I12108">
        <v>81999.63</v>
      </c>
      <c r="J12108">
        <v>242</v>
      </c>
      <c r="K12108">
        <v>5</v>
      </c>
      <c r="L12108" t="s">
        <v>18</v>
      </c>
      <c r="M12108">
        <f>(Table1[[#This Row],[Current_Stock]]*Table1[[#This Row],[Unit_Price]])</f>
        <v>1044416.3400000001</v>
      </c>
      <c r="N12108" s="12">
        <f>DATE(YEAR(Table1[[#This Row],[Order_Date]]),MONTH(Table1[[#This Row],[Order_Date]]),1)</f>
        <v>45261</v>
      </c>
    </row>
    <row r="12109" spans="1:14">
      <c r="A12109" t="s">
        <v>823</v>
      </c>
      <c r="B12109" t="s">
        <v>584</v>
      </c>
      <c r="C12109" t="s">
        <v>585</v>
      </c>
      <c r="D12109" t="s">
        <v>22</v>
      </c>
      <c r="E12109" t="s">
        <v>73</v>
      </c>
      <c r="F12109" t="s">
        <v>29</v>
      </c>
      <c r="G12109">
        <v>46</v>
      </c>
      <c r="H12109">
        <v>4150.6499999999996</v>
      </c>
      <c r="I12109">
        <v>190929.9</v>
      </c>
      <c r="J12109">
        <v>108</v>
      </c>
      <c r="K12109">
        <v>12</v>
      </c>
      <c r="L12109" t="s">
        <v>105</v>
      </c>
      <c r="M12109">
        <f>(Table1[[#This Row],[Current_Stock]]*Table1[[#This Row],[Unit_Price]])</f>
        <v>448270.19999999995</v>
      </c>
      <c r="N12109" s="12">
        <f>DATE(YEAR(Table1[[#This Row],[Order_Date]]),MONTH(Table1[[#This Row],[Order_Date]]),1)</f>
        <v>45566</v>
      </c>
    </row>
    <row r="12110" spans="1:14">
      <c r="A12110" t="s">
        <v>603</v>
      </c>
      <c r="B12110" t="s">
        <v>91</v>
      </c>
      <c r="C12110" t="s">
        <v>92</v>
      </c>
      <c r="D12110" t="s">
        <v>38</v>
      </c>
      <c r="E12110" t="s">
        <v>184</v>
      </c>
      <c r="F12110" t="s">
        <v>17</v>
      </c>
      <c r="G12110">
        <v>16</v>
      </c>
      <c r="H12110">
        <v>1276.51</v>
      </c>
      <c r="I12110">
        <v>20424.16</v>
      </c>
      <c r="J12110">
        <v>248</v>
      </c>
      <c r="K12110">
        <v>8</v>
      </c>
      <c r="L12110" t="s">
        <v>18</v>
      </c>
      <c r="M12110">
        <f>(Table1[[#This Row],[Current_Stock]]*Table1[[#This Row],[Unit_Price]])</f>
        <v>316574.48</v>
      </c>
      <c r="N12110" s="12">
        <f>DATE(YEAR(Table1[[#This Row],[Order_Date]]),MONTH(Table1[[#This Row],[Order_Date]]),1)</f>
        <v>45383</v>
      </c>
    </row>
    <row r="12111" spans="1:14">
      <c r="A12111" t="s">
        <v>270</v>
      </c>
      <c r="B12111" t="s">
        <v>1014</v>
      </c>
      <c r="C12111" t="s">
        <v>1015</v>
      </c>
      <c r="D12111" t="s">
        <v>53</v>
      </c>
      <c r="E12111" t="s">
        <v>16</v>
      </c>
      <c r="F12111" t="s">
        <v>60</v>
      </c>
      <c r="G12111">
        <v>1</v>
      </c>
      <c r="H12111">
        <v>813.94</v>
      </c>
      <c r="I12111">
        <v>813.94</v>
      </c>
      <c r="J12111">
        <v>311</v>
      </c>
      <c r="K12111">
        <v>3</v>
      </c>
      <c r="L12111" t="s">
        <v>55</v>
      </c>
      <c r="M12111">
        <f>(Table1[[#This Row],[Current_Stock]]*Table1[[#This Row],[Unit_Price]])</f>
        <v>253135.34000000003</v>
      </c>
      <c r="N12111" s="12">
        <f>DATE(YEAR(Table1[[#This Row],[Order_Date]]),MONTH(Table1[[#This Row],[Order_Date]]),1)</f>
        <v>45627</v>
      </c>
    </row>
    <row r="12112" spans="1:14">
      <c r="A12112" t="s">
        <v>636</v>
      </c>
      <c r="B12112" t="s">
        <v>328</v>
      </c>
      <c r="C12112" t="s">
        <v>329</v>
      </c>
      <c r="D12112" t="s">
        <v>53</v>
      </c>
      <c r="E12112" t="s">
        <v>39</v>
      </c>
      <c r="F12112" t="s">
        <v>46</v>
      </c>
      <c r="G12112">
        <v>4</v>
      </c>
      <c r="H12112">
        <v>2280.62</v>
      </c>
      <c r="I12112">
        <v>9122.48</v>
      </c>
      <c r="J12112">
        <v>266</v>
      </c>
      <c r="K12112">
        <v>14</v>
      </c>
      <c r="L12112" t="s">
        <v>18</v>
      </c>
      <c r="M12112">
        <f>(Table1[[#This Row],[Current_Stock]]*Table1[[#This Row],[Unit_Price]])</f>
        <v>606644.91999999993</v>
      </c>
      <c r="N12112" s="12">
        <f>DATE(YEAR(Table1[[#This Row],[Order_Date]]),MONTH(Table1[[#This Row],[Order_Date]]),1)</f>
        <v>45078</v>
      </c>
    </row>
    <row r="12113" spans="1:14">
      <c r="A12113" t="s">
        <v>852</v>
      </c>
      <c r="B12113" t="s">
        <v>531</v>
      </c>
      <c r="C12113" t="s">
        <v>532</v>
      </c>
      <c r="D12113" t="s">
        <v>53</v>
      </c>
      <c r="E12113" t="s">
        <v>251</v>
      </c>
      <c r="F12113" t="s">
        <v>40</v>
      </c>
      <c r="G12113">
        <v>1</v>
      </c>
      <c r="H12113">
        <v>741.16</v>
      </c>
      <c r="I12113">
        <v>741.16</v>
      </c>
      <c r="J12113">
        <v>493</v>
      </c>
      <c r="K12113">
        <v>10</v>
      </c>
      <c r="L12113" t="s">
        <v>55</v>
      </c>
      <c r="M12113">
        <f>(Table1[[#This Row],[Current_Stock]]*Table1[[#This Row],[Unit_Price]])</f>
        <v>365391.88</v>
      </c>
      <c r="N12113" s="12">
        <f>DATE(YEAR(Table1[[#This Row],[Order_Date]]),MONTH(Table1[[#This Row],[Order_Date]]),1)</f>
        <v>44958</v>
      </c>
    </row>
    <row r="12114" spans="1:14">
      <c r="A12114" t="s">
        <v>1161</v>
      </c>
      <c r="B12114" t="s">
        <v>87</v>
      </c>
      <c r="C12114" t="s">
        <v>88</v>
      </c>
      <c r="D12114" t="s">
        <v>15</v>
      </c>
      <c r="E12114" t="s">
        <v>28</v>
      </c>
      <c r="F12114" t="s">
        <v>40</v>
      </c>
      <c r="G12114">
        <v>14</v>
      </c>
      <c r="H12114">
        <v>110.27</v>
      </c>
      <c r="I12114">
        <v>1543.78</v>
      </c>
      <c r="J12114">
        <v>139</v>
      </c>
      <c r="K12114">
        <v>5</v>
      </c>
      <c r="L12114" t="s">
        <v>18</v>
      </c>
      <c r="M12114">
        <f>(Table1[[#This Row],[Current_Stock]]*Table1[[#This Row],[Unit_Price]])</f>
        <v>15327.529999999999</v>
      </c>
      <c r="N12114" s="12">
        <f>DATE(YEAR(Table1[[#This Row],[Order_Date]]),MONTH(Table1[[#This Row],[Order_Date]]),1)</f>
        <v>45536</v>
      </c>
    </row>
    <row r="12115" spans="1:14">
      <c r="A12115" t="s">
        <v>990</v>
      </c>
      <c r="B12115" t="s">
        <v>51</v>
      </c>
      <c r="C12115" t="s">
        <v>52</v>
      </c>
      <c r="D12115" t="s">
        <v>53</v>
      </c>
      <c r="E12115" t="s">
        <v>113</v>
      </c>
      <c r="F12115" t="s">
        <v>46</v>
      </c>
      <c r="G12115">
        <v>8</v>
      </c>
      <c r="H12115">
        <v>589.95000000000005</v>
      </c>
      <c r="I12115">
        <v>4719.6000000000004</v>
      </c>
      <c r="J12115">
        <v>434</v>
      </c>
      <c r="K12115">
        <v>14</v>
      </c>
      <c r="L12115" t="s">
        <v>55</v>
      </c>
      <c r="M12115">
        <f>(Table1[[#This Row],[Current_Stock]]*Table1[[#This Row],[Unit_Price]])</f>
        <v>256038.30000000002</v>
      </c>
      <c r="N12115" s="12">
        <f>DATE(YEAR(Table1[[#This Row],[Order_Date]]),MONTH(Table1[[#This Row],[Order_Date]]),1)</f>
        <v>45323</v>
      </c>
    </row>
    <row r="12116" spans="1:14">
      <c r="A12116" t="s">
        <v>292</v>
      </c>
      <c r="B12116" t="s">
        <v>702</v>
      </c>
      <c r="C12116" t="s">
        <v>703</v>
      </c>
      <c r="D12116" t="s">
        <v>27</v>
      </c>
      <c r="E12116" t="s">
        <v>50</v>
      </c>
      <c r="F12116" t="s">
        <v>46</v>
      </c>
      <c r="G12116">
        <v>4</v>
      </c>
      <c r="H12116">
        <v>3853.99</v>
      </c>
      <c r="I12116">
        <v>15415.96</v>
      </c>
      <c r="J12116">
        <v>366</v>
      </c>
      <c r="K12116">
        <v>5</v>
      </c>
      <c r="L12116" t="s">
        <v>18</v>
      </c>
      <c r="M12116">
        <f>(Table1[[#This Row],[Current_Stock]]*Table1[[#This Row],[Unit_Price]])</f>
        <v>1410560.3399999999</v>
      </c>
      <c r="N12116" s="12">
        <f>DATE(YEAR(Table1[[#This Row],[Order_Date]]),MONTH(Table1[[#This Row],[Order_Date]]),1)</f>
        <v>45017</v>
      </c>
    </row>
    <row r="12117" spans="1:14">
      <c r="A12117" t="s">
        <v>244</v>
      </c>
      <c r="B12117" t="s">
        <v>673</v>
      </c>
      <c r="C12117" t="s">
        <v>674</v>
      </c>
      <c r="D12117" t="s">
        <v>22</v>
      </c>
      <c r="E12117" t="s">
        <v>97</v>
      </c>
      <c r="F12117" t="s">
        <v>40</v>
      </c>
      <c r="G12117">
        <v>36</v>
      </c>
      <c r="H12117">
        <v>19078.73</v>
      </c>
      <c r="I12117">
        <v>686834.28</v>
      </c>
      <c r="J12117">
        <v>65</v>
      </c>
      <c r="K12117">
        <v>7</v>
      </c>
      <c r="L12117" t="s">
        <v>18</v>
      </c>
      <c r="M12117">
        <f>(Table1[[#This Row],[Current_Stock]]*Table1[[#This Row],[Unit_Price]])</f>
        <v>1240117.45</v>
      </c>
      <c r="N12117" s="12">
        <f>DATE(YEAR(Table1[[#This Row],[Order_Date]]),MONTH(Table1[[#This Row],[Order_Date]]),1)</f>
        <v>45444</v>
      </c>
    </row>
    <row r="12118" spans="1:14">
      <c r="A12118" t="s">
        <v>818</v>
      </c>
      <c r="B12118" t="s">
        <v>688</v>
      </c>
      <c r="C12118" t="s">
        <v>689</v>
      </c>
      <c r="D12118" t="s">
        <v>44</v>
      </c>
      <c r="E12118" t="s">
        <v>167</v>
      </c>
      <c r="F12118" t="s">
        <v>40</v>
      </c>
      <c r="G12118">
        <v>25</v>
      </c>
      <c r="H12118">
        <v>3121.71</v>
      </c>
      <c r="I12118">
        <v>78042.75</v>
      </c>
      <c r="J12118">
        <v>55</v>
      </c>
      <c r="K12118">
        <v>4</v>
      </c>
      <c r="L12118" t="s">
        <v>105</v>
      </c>
      <c r="M12118">
        <f>(Table1[[#This Row],[Current_Stock]]*Table1[[#This Row],[Unit_Price]])</f>
        <v>171694.05</v>
      </c>
      <c r="N12118" s="12">
        <f>DATE(YEAR(Table1[[#This Row],[Order_Date]]),MONTH(Table1[[#This Row],[Order_Date]]),1)</f>
        <v>45292</v>
      </c>
    </row>
    <row r="12119" spans="1:14">
      <c r="A12119" t="s">
        <v>86</v>
      </c>
      <c r="B12119" t="s">
        <v>645</v>
      </c>
      <c r="C12119" t="s">
        <v>646</v>
      </c>
      <c r="D12119" t="s">
        <v>27</v>
      </c>
      <c r="E12119" t="s">
        <v>211</v>
      </c>
      <c r="F12119" t="s">
        <v>17</v>
      </c>
      <c r="G12119">
        <v>8</v>
      </c>
      <c r="H12119">
        <v>1132.5999999999999</v>
      </c>
      <c r="I12119">
        <v>9060.7999999999993</v>
      </c>
      <c r="J12119">
        <v>556</v>
      </c>
      <c r="K12119">
        <v>11</v>
      </c>
      <c r="L12119" t="s">
        <v>55</v>
      </c>
      <c r="M12119">
        <f>(Table1[[#This Row],[Current_Stock]]*Table1[[#This Row],[Unit_Price]])</f>
        <v>629725.6</v>
      </c>
      <c r="N12119" s="12">
        <f>DATE(YEAR(Table1[[#This Row],[Order_Date]]),MONTH(Table1[[#This Row],[Order_Date]]),1)</f>
        <v>45231</v>
      </c>
    </row>
    <row r="12120" spans="1:14">
      <c r="A12120" t="s">
        <v>751</v>
      </c>
      <c r="B12120" t="s">
        <v>371</v>
      </c>
      <c r="C12120" t="s">
        <v>372</v>
      </c>
      <c r="D12120" t="s">
        <v>22</v>
      </c>
      <c r="E12120" t="s">
        <v>80</v>
      </c>
      <c r="F12120" t="s">
        <v>46</v>
      </c>
      <c r="G12120">
        <v>20</v>
      </c>
      <c r="H12120">
        <v>4226.1000000000004</v>
      </c>
      <c r="I12120">
        <v>84522</v>
      </c>
      <c r="J12120">
        <v>62</v>
      </c>
      <c r="K12120">
        <v>3</v>
      </c>
      <c r="L12120" t="s">
        <v>18</v>
      </c>
      <c r="M12120">
        <f>(Table1[[#This Row],[Current_Stock]]*Table1[[#This Row],[Unit_Price]])</f>
        <v>262018.2</v>
      </c>
      <c r="N12120" s="12">
        <f>DATE(YEAR(Table1[[#This Row],[Order_Date]]),MONTH(Table1[[#This Row],[Order_Date]]),1)</f>
        <v>45170</v>
      </c>
    </row>
    <row r="12121" spans="1:14">
      <c r="A12121" t="s">
        <v>500</v>
      </c>
      <c r="B12121" t="s">
        <v>944</v>
      </c>
      <c r="C12121" t="s">
        <v>945</v>
      </c>
      <c r="D12121" t="s">
        <v>15</v>
      </c>
      <c r="E12121" t="s">
        <v>160</v>
      </c>
      <c r="F12121" t="s">
        <v>46</v>
      </c>
      <c r="G12121">
        <v>24</v>
      </c>
      <c r="H12121">
        <v>336.75</v>
      </c>
      <c r="I12121">
        <v>8082</v>
      </c>
      <c r="J12121">
        <v>146</v>
      </c>
      <c r="K12121">
        <v>6</v>
      </c>
      <c r="L12121" t="s">
        <v>18</v>
      </c>
      <c r="M12121">
        <f>(Table1[[#This Row],[Current_Stock]]*Table1[[#This Row],[Unit_Price]])</f>
        <v>49165.5</v>
      </c>
      <c r="N12121" s="12">
        <f>DATE(YEAR(Table1[[#This Row],[Order_Date]]),MONTH(Table1[[#This Row],[Order_Date]]),1)</f>
        <v>45444</v>
      </c>
    </row>
    <row r="12122" spans="1:14">
      <c r="A12122" t="s">
        <v>1278</v>
      </c>
      <c r="B12122" t="s">
        <v>1099</v>
      </c>
      <c r="C12122" t="s">
        <v>1100</v>
      </c>
      <c r="D12122" t="s">
        <v>38</v>
      </c>
      <c r="E12122" t="s">
        <v>160</v>
      </c>
      <c r="F12122" t="s">
        <v>40</v>
      </c>
      <c r="G12122">
        <v>9</v>
      </c>
      <c r="H12122">
        <v>2492.38</v>
      </c>
      <c r="I12122">
        <v>22431.42</v>
      </c>
      <c r="J12122">
        <v>101</v>
      </c>
      <c r="K12122">
        <v>7</v>
      </c>
      <c r="L12122" t="s">
        <v>18</v>
      </c>
      <c r="M12122">
        <f>(Table1[[#This Row],[Current_Stock]]*Table1[[#This Row],[Unit_Price]])</f>
        <v>251730.38</v>
      </c>
      <c r="N12122" s="12">
        <f>DATE(YEAR(Table1[[#This Row],[Order_Date]]),MONTH(Table1[[#This Row],[Order_Date]]),1)</f>
        <v>44986</v>
      </c>
    </row>
    <row r="12123" spans="1:14">
      <c r="A12123" t="s">
        <v>1272</v>
      </c>
      <c r="B12123" t="s">
        <v>236</v>
      </c>
      <c r="C12123" t="s">
        <v>237</v>
      </c>
      <c r="D12123" t="s">
        <v>33</v>
      </c>
      <c r="E12123" t="s">
        <v>184</v>
      </c>
      <c r="F12123" t="s">
        <v>17</v>
      </c>
      <c r="G12123">
        <v>20</v>
      </c>
      <c r="H12123">
        <v>4237.7700000000004</v>
      </c>
      <c r="I12123">
        <v>84755.4</v>
      </c>
      <c r="J12123">
        <v>163</v>
      </c>
      <c r="K12123">
        <v>5</v>
      </c>
      <c r="L12123" t="s">
        <v>18</v>
      </c>
      <c r="M12123">
        <f>(Table1[[#This Row],[Current_Stock]]*Table1[[#This Row],[Unit_Price]])</f>
        <v>690756.51000000013</v>
      </c>
      <c r="N12123" s="12">
        <f>DATE(YEAR(Table1[[#This Row],[Order_Date]]),MONTH(Table1[[#This Row],[Order_Date]]),1)</f>
        <v>45017</v>
      </c>
    </row>
    <row r="12124" spans="1:14">
      <c r="A12124" t="s">
        <v>924</v>
      </c>
      <c r="B12124" t="s">
        <v>979</v>
      </c>
      <c r="C12124" t="s">
        <v>980</v>
      </c>
      <c r="D12124" t="s">
        <v>33</v>
      </c>
      <c r="E12124" t="s">
        <v>153</v>
      </c>
      <c r="F12124" t="s">
        <v>40</v>
      </c>
      <c r="G12124">
        <v>16</v>
      </c>
      <c r="H12124">
        <v>3022.16</v>
      </c>
      <c r="I12124">
        <v>48354.559999999998</v>
      </c>
      <c r="J12124">
        <v>227</v>
      </c>
      <c r="K12124">
        <v>6</v>
      </c>
      <c r="L12124" t="s">
        <v>18</v>
      </c>
      <c r="M12124">
        <f>(Table1[[#This Row],[Current_Stock]]*Table1[[#This Row],[Unit_Price]])</f>
        <v>686030.32</v>
      </c>
      <c r="N12124" s="12">
        <f>DATE(YEAR(Table1[[#This Row],[Order_Date]]),MONTH(Table1[[#This Row],[Order_Date]]),1)</f>
        <v>45261</v>
      </c>
    </row>
    <row r="12125" spans="1:14">
      <c r="A12125" t="s">
        <v>1129</v>
      </c>
      <c r="B12125" t="s">
        <v>390</v>
      </c>
      <c r="C12125" t="s">
        <v>391</v>
      </c>
      <c r="D12125" t="s">
        <v>33</v>
      </c>
      <c r="E12125" t="s">
        <v>85</v>
      </c>
      <c r="F12125" t="s">
        <v>29</v>
      </c>
      <c r="G12125">
        <v>11</v>
      </c>
      <c r="H12125">
        <v>2902.36</v>
      </c>
      <c r="I12125">
        <v>31925.96</v>
      </c>
      <c r="J12125">
        <v>213</v>
      </c>
      <c r="K12125">
        <v>7</v>
      </c>
      <c r="L12125" t="s">
        <v>18</v>
      </c>
      <c r="M12125">
        <f>(Table1[[#This Row],[Current_Stock]]*Table1[[#This Row],[Unit_Price]])</f>
        <v>618202.68000000005</v>
      </c>
      <c r="N12125" s="12">
        <f>DATE(YEAR(Table1[[#This Row],[Order_Date]]),MONTH(Table1[[#This Row],[Order_Date]]),1)</f>
        <v>45078</v>
      </c>
    </row>
    <row r="12126" spans="1:14">
      <c r="A12126" t="s">
        <v>1063</v>
      </c>
      <c r="B12126" t="s">
        <v>1034</v>
      </c>
      <c r="C12126" t="s">
        <v>1035</v>
      </c>
      <c r="D12126" t="s">
        <v>84</v>
      </c>
      <c r="E12126" t="s">
        <v>54</v>
      </c>
      <c r="F12126" t="s">
        <v>46</v>
      </c>
      <c r="G12126">
        <v>18</v>
      </c>
      <c r="H12126">
        <v>5903.2</v>
      </c>
      <c r="I12126">
        <v>106257.60000000001</v>
      </c>
      <c r="J12126">
        <v>95</v>
      </c>
      <c r="K12126">
        <v>10</v>
      </c>
      <c r="L12126" t="s">
        <v>18</v>
      </c>
      <c r="M12126">
        <f>(Table1[[#This Row],[Current_Stock]]*Table1[[#This Row],[Unit_Price]])</f>
        <v>560804</v>
      </c>
      <c r="N12126" s="12">
        <f>DATE(YEAR(Table1[[#This Row],[Order_Date]]),MONTH(Table1[[#This Row],[Order_Date]]),1)</f>
        <v>45017</v>
      </c>
    </row>
    <row r="12127" spans="1:14">
      <c r="A12127" t="s">
        <v>238</v>
      </c>
      <c r="B12127" t="s">
        <v>522</v>
      </c>
      <c r="C12127" t="s">
        <v>523</v>
      </c>
      <c r="D12127" t="s">
        <v>15</v>
      </c>
      <c r="E12127" t="s">
        <v>160</v>
      </c>
      <c r="F12127" t="s">
        <v>46</v>
      </c>
      <c r="G12127">
        <v>19</v>
      </c>
      <c r="H12127">
        <v>205.03</v>
      </c>
      <c r="I12127">
        <v>3895.57</v>
      </c>
      <c r="J12127">
        <v>248</v>
      </c>
      <c r="K12127">
        <v>4</v>
      </c>
      <c r="L12127" t="s">
        <v>18</v>
      </c>
      <c r="M12127">
        <f>(Table1[[#This Row],[Current_Stock]]*Table1[[#This Row],[Unit_Price]])</f>
        <v>50847.44</v>
      </c>
      <c r="N12127" s="12">
        <f>DATE(YEAR(Table1[[#This Row],[Order_Date]]),MONTH(Table1[[#This Row],[Order_Date]]),1)</f>
        <v>45017</v>
      </c>
    </row>
    <row r="12128" spans="1:14">
      <c r="A12128" t="s">
        <v>1256</v>
      </c>
      <c r="B12128" t="s">
        <v>1117</v>
      </c>
      <c r="C12128" t="s">
        <v>1118</v>
      </c>
      <c r="D12128" t="s">
        <v>84</v>
      </c>
      <c r="E12128" t="s">
        <v>153</v>
      </c>
      <c r="F12128" t="s">
        <v>46</v>
      </c>
      <c r="G12128">
        <v>16</v>
      </c>
      <c r="H12128">
        <v>5974.03</v>
      </c>
      <c r="I12128">
        <v>95584.48</v>
      </c>
      <c r="J12128">
        <v>137</v>
      </c>
      <c r="K12128">
        <v>13</v>
      </c>
      <c r="L12128" t="s">
        <v>18</v>
      </c>
      <c r="M12128">
        <f>(Table1[[#This Row],[Current_Stock]]*Table1[[#This Row],[Unit_Price]])</f>
        <v>818442.11</v>
      </c>
      <c r="N12128" s="12">
        <f>DATE(YEAR(Table1[[#This Row],[Order_Date]]),MONTH(Table1[[#This Row],[Order_Date]]),1)</f>
        <v>45139</v>
      </c>
    </row>
    <row r="12129" spans="1:14">
      <c r="A12129" t="s">
        <v>310</v>
      </c>
      <c r="B12129" t="s">
        <v>475</v>
      </c>
      <c r="C12129" t="s">
        <v>476</v>
      </c>
      <c r="D12129" t="s">
        <v>15</v>
      </c>
      <c r="E12129" t="s">
        <v>251</v>
      </c>
      <c r="F12129" t="s">
        <v>60</v>
      </c>
      <c r="G12129">
        <v>8</v>
      </c>
      <c r="H12129">
        <v>487.35</v>
      </c>
      <c r="I12129">
        <v>3898.8</v>
      </c>
      <c r="J12129">
        <v>242</v>
      </c>
      <c r="K12129">
        <v>13</v>
      </c>
      <c r="L12129" t="s">
        <v>18</v>
      </c>
      <c r="M12129">
        <f>(Table1[[#This Row],[Current_Stock]]*Table1[[#This Row],[Unit_Price]])</f>
        <v>117938.70000000001</v>
      </c>
      <c r="N12129" s="12">
        <f>DATE(YEAR(Table1[[#This Row],[Order_Date]]),MONTH(Table1[[#This Row],[Order_Date]]),1)</f>
        <v>45047</v>
      </c>
    </row>
    <row r="12130" spans="1:14">
      <c r="A12130" t="s">
        <v>984</v>
      </c>
      <c r="B12130" t="s">
        <v>1051</v>
      </c>
      <c r="C12130" t="s">
        <v>1052</v>
      </c>
      <c r="D12130" t="s">
        <v>84</v>
      </c>
      <c r="E12130" t="s">
        <v>34</v>
      </c>
      <c r="F12130" t="s">
        <v>29</v>
      </c>
      <c r="G12130">
        <v>19</v>
      </c>
      <c r="H12130">
        <v>7416.16</v>
      </c>
      <c r="I12130">
        <v>140907.04</v>
      </c>
      <c r="J12130">
        <v>115</v>
      </c>
      <c r="K12130">
        <v>6</v>
      </c>
      <c r="L12130" t="s">
        <v>18</v>
      </c>
      <c r="M12130">
        <f>(Table1[[#This Row],[Current_Stock]]*Table1[[#This Row],[Unit_Price]])</f>
        <v>852858.4</v>
      </c>
      <c r="N12130" s="12">
        <f>DATE(YEAR(Table1[[#This Row],[Order_Date]]),MONTH(Table1[[#This Row],[Order_Date]]),1)</f>
        <v>45597</v>
      </c>
    </row>
    <row r="12131" spans="1:14">
      <c r="A12131" t="s">
        <v>709</v>
      </c>
      <c r="B12131" t="s">
        <v>780</v>
      </c>
      <c r="C12131" t="s">
        <v>781</v>
      </c>
      <c r="D12131" t="s">
        <v>27</v>
      </c>
      <c r="E12131" t="s">
        <v>34</v>
      </c>
      <c r="F12131" t="s">
        <v>40</v>
      </c>
      <c r="G12131">
        <v>4</v>
      </c>
      <c r="H12131">
        <v>761.8</v>
      </c>
      <c r="I12131">
        <v>3047.2</v>
      </c>
      <c r="J12131">
        <v>262</v>
      </c>
      <c r="K12131">
        <v>10</v>
      </c>
      <c r="L12131" t="s">
        <v>18</v>
      </c>
      <c r="M12131">
        <f>(Table1[[#This Row],[Current_Stock]]*Table1[[#This Row],[Unit_Price]])</f>
        <v>199591.59999999998</v>
      </c>
      <c r="N12131" s="12">
        <f>DATE(YEAR(Table1[[#This Row],[Order_Date]]),MONTH(Table1[[#This Row],[Order_Date]]),1)</f>
        <v>45383</v>
      </c>
    </row>
    <row r="12132" spans="1:14">
      <c r="A12132" t="s">
        <v>403</v>
      </c>
      <c r="B12132" t="s">
        <v>158</v>
      </c>
      <c r="C12132" t="s">
        <v>159</v>
      </c>
      <c r="D12132" t="s">
        <v>96</v>
      </c>
      <c r="E12132" t="s">
        <v>28</v>
      </c>
      <c r="F12132" t="s">
        <v>40</v>
      </c>
      <c r="G12132">
        <v>2</v>
      </c>
      <c r="H12132">
        <v>348.23</v>
      </c>
      <c r="I12132">
        <v>696.46</v>
      </c>
      <c r="J12132">
        <v>355</v>
      </c>
      <c r="K12132">
        <v>6</v>
      </c>
      <c r="L12132" t="s">
        <v>18</v>
      </c>
      <c r="M12132">
        <f>(Table1[[#This Row],[Current_Stock]]*Table1[[#This Row],[Unit_Price]])</f>
        <v>123621.65000000001</v>
      </c>
      <c r="N12132" s="12">
        <f>DATE(YEAR(Table1[[#This Row],[Order_Date]]),MONTH(Table1[[#This Row],[Order_Date]]),1)</f>
        <v>44958</v>
      </c>
    </row>
    <row r="12133" spans="1:14">
      <c r="A12133" t="s">
        <v>146</v>
      </c>
      <c r="B12133" t="s">
        <v>380</v>
      </c>
      <c r="C12133" t="s">
        <v>381</v>
      </c>
      <c r="D12133" t="s">
        <v>183</v>
      </c>
      <c r="E12133" t="s">
        <v>153</v>
      </c>
      <c r="F12133" t="s">
        <v>29</v>
      </c>
      <c r="G12133">
        <v>8</v>
      </c>
      <c r="H12133">
        <v>142.66999999999999</v>
      </c>
      <c r="I12133">
        <v>1141.3599999999999</v>
      </c>
      <c r="J12133">
        <v>104</v>
      </c>
      <c r="K12133">
        <v>7</v>
      </c>
      <c r="L12133" t="s">
        <v>18</v>
      </c>
      <c r="M12133">
        <f>(Table1[[#This Row],[Current_Stock]]*Table1[[#This Row],[Unit_Price]])</f>
        <v>14837.679999999998</v>
      </c>
      <c r="N12133" s="12">
        <f>DATE(YEAR(Table1[[#This Row],[Order_Date]]),MONTH(Table1[[#This Row],[Order_Date]]),1)</f>
        <v>45231</v>
      </c>
    </row>
    <row r="12134" spans="1:14">
      <c r="A12134" t="s">
        <v>270</v>
      </c>
      <c r="B12134" t="s">
        <v>1259</v>
      </c>
      <c r="C12134" t="s">
        <v>1260</v>
      </c>
      <c r="D12134" t="s">
        <v>53</v>
      </c>
      <c r="E12134" t="s">
        <v>251</v>
      </c>
      <c r="F12134" t="s">
        <v>46</v>
      </c>
      <c r="G12134">
        <v>13</v>
      </c>
      <c r="H12134">
        <v>1186.33</v>
      </c>
      <c r="I12134">
        <v>15422.29</v>
      </c>
      <c r="J12134">
        <v>290</v>
      </c>
      <c r="K12134">
        <v>7</v>
      </c>
      <c r="L12134" t="s">
        <v>55</v>
      </c>
      <c r="M12134">
        <f>(Table1[[#This Row],[Current_Stock]]*Table1[[#This Row],[Unit_Price]])</f>
        <v>344035.69999999995</v>
      </c>
      <c r="N12134" s="12">
        <f>DATE(YEAR(Table1[[#This Row],[Order_Date]]),MONTH(Table1[[#This Row],[Order_Date]]),1)</f>
        <v>45627</v>
      </c>
    </row>
    <row r="12135" spans="1:14">
      <c r="A12135" t="s">
        <v>551</v>
      </c>
      <c r="B12135" t="s">
        <v>1117</v>
      </c>
      <c r="C12135" t="s">
        <v>1118</v>
      </c>
      <c r="D12135" t="s">
        <v>84</v>
      </c>
      <c r="E12135" t="s">
        <v>54</v>
      </c>
      <c r="F12135" t="s">
        <v>40</v>
      </c>
      <c r="G12135">
        <v>10</v>
      </c>
      <c r="H12135">
        <v>22549.38</v>
      </c>
      <c r="I12135">
        <v>225493.8</v>
      </c>
      <c r="J12135">
        <v>220</v>
      </c>
      <c r="K12135">
        <v>8</v>
      </c>
      <c r="L12135" t="s">
        <v>18</v>
      </c>
      <c r="M12135">
        <f>(Table1[[#This Row],[Current_Stock]]*Table1[[#This Row],[Unit_Price]])</f>
        <v>4960863.6000000006</v>
      </c>
      <c r="N12135" s="12">
        <f>DATE(YEAR(Table1[[#This Row],[Order_Date]]),MONTH(Table1[[#This Row],[Order_Date]]),1)</f>
        <v>45108</v>
      </c>
    </row>
    <row r="12136" spans="1:14">
      <c r="A12136" t="s">
        <v>1002</v>
      </c>
      <c r="B12136" t="s">
        <v>102</v>
      </c>
      <c r="C12136" t="s">
        <v>103</v>
      </c>
      <c r="D12136" t="s">
        <v>22</v>
      </c>
      <c r="E12136" t="s">
        <v>39</v>
      </c>
      <c r="F12136" t="s">
        <v>29</v>
      </c>
      <c r="G12136">
        <v>40</v>
      </c>
      <c r="H12136">
        <v>12161.67</v>
      </c>
      <c r="I12136">
        <v>486466.8</v>
      </c>
      <c r="J12136">
        <v>105</v>
      </c>
      <c r="K12136">
        <v>2</v>
      </c>
      <c r="L12136" t="s">
        <v>105</v>
      </c>
      <c r="M12136">
        <f>(Table1[[#This Row],[Current_Stock]]*Table1[[#This Row],[Unit_Price]])</f>
        <v>1276975.3500000001</v>
      </c>
      <c r="N12136" s="12">
        <f>DATE(YEAR(Table1[[#This Row],[Order_Date]]),MONTH(Table1[[#This Row],[Order_Date]]),1)</f>
        <v>45505</v>
      </c>
    </row>
    <row r="12137" spans="1:14">
      <c r="A12137" t="s">
        <v>1389</v>
      </c>
      <c r="B12137" t="s">
        <v>272</v>
      </c>
      <c r="C12137" t="s">
        <v>273</v>
      </c>
      <c r="D12137" t="s">
        <v>84</v>
      </c>
      <c r="E12137" t="s">
        <v>189</v>
      </c>
      <c r="F12137" t="s">
        <v>17</v>
      </c>
      <c r="G12137">
        <v>13</v>
      </c>
      <c r="H12137">
        <v>5371.94</v>
      </c>
      <c r="I12137">
        <v>69835.22</v>
      </c>
      <c r="J12137">
        <v>241</v>
      </c>
      <c r="K12137">
        <v>10</v>
      </c>
      <c r="L12137" t="s">
        <v>18</v>
      </c>
      <c r="M12137">
        <f>(Table1[[#This Row],[Current_Stock]]*Table1[[#This Row],[Unit_Price]])</f>
        <v>1294637.5399999998</v>
      </c>
      <c r="N12137" s="12">
        <f>DATE(YEAR(Table1[[#This Row],[Order_Date]]),MONTH(Table1[[#This Row],[Order_Date]]),1)</f>
        <v>45139</v>
      </c>
    </row>
    <row r="12138" spans="1:14">
      <c r="A12138" t="s">
        <v>367</v>
      </c>
      <c r="B12138" t="s">
        <v>1147</v>
      </c>
      <c r="C12138" t="s">
        <v>1148</v>
      </c>
      <c r="D12138" t="s">
        <v>96</v>
      </c>
      <c r="E12138" t="s">
        <v>59</v>
      </c>
      <c r="F12138" t="s">
        <v>29</v>
      </c>
      <c r="G12138">
        <v>2</v>
      </c>
      <c r="H12138">
        <v>4374.12</v>
      </c>
      <c r="I12138">
        <v>8748.24</v>
      </c>
      <c r="J12138">
        <v>437</v>
      </c>
      <c r="K12138">
        <v>6</v>
      </c>
      <c r="L12138" t="s">
        <v>18</v>
      </c>
      <c r="M12138">
        <f>(Table1[[#This Row],[Current_Stock]]*Table1[[#This Row],[Unit_Price]])</f>
        <v>1911490.44</v>
      </c>
      <c r="N12138" s="12">
        <f>DATE(YEAR(Table1[[#This Row],[Order_Date]]),MONTH(Table1[[#This Row],[Order_Date]]),1)</f>
        <v>45261</v>
      </c>
    </row>
    <row r="12139" spans="1:14">
      <c r="A12139" t="s">
        <v>867</v>
      </c>
      <c r="B12139" t="s">
        <v>386</v>
      </c>
      <c r="C12139" t="s">
        <v>387</v>
      </c>
      <c r="D12139" t="s">
        <v>22</v>
      </c>
      <c r="E12139" t="s">
        <v>28</v>
      </c>
      <c r="F12139" t="s">
        <v>29</v>
      </c>
      <c r="G12139">
        <v>34</v>
      </c>
      <c r="H12139">
        <v>8450.7000000000007</v>
      </c>
      <c r="I12139">
        <v>287323.8</v>
      </c>
      <c r="J12139">
        <v>30</v>
      </c>
      <c r="K12139">
        <v>6</v>
      </c>
      <c r="L12139" t="s">
        <v>105</v>
      </c>
      <c r="M12139">
        <f>(Table1[[#This Row],[Current_Stock]]*Table1[[#This Row],[Unit_Price]])</f>
        <v>253521.00000000003</v>
      </c>
      <c r="N12139" s="12">
        <f>DATE(YEAR(Table1[[#This Row],[Order_Date]]),MONTH(Table1[[#This Row],[Order_Date]]),1)</f>
        <v>45292</v>
      </c>
    </row>
    <row r="12140" spans="1:14">
      <c r="A12140" t="s">
        <v>1201</v>
      </c>
      <c r="B12140" t="s">
        <v>953</v>
      </c>
      <c r="C12140" t="s">
        <v>954</v>
      </c>
      <c r="D12140" t="s">
        <v>183</v>
      </c>
      <c r="E12140" t="s">
        <v>73</v>
      </c>
      <c r="F12140" t="s">
        <v>17</v>
      </c>
      <c r="G12140">
        <v>8</v>
      </c>
      <c r="H12140">
        <v>4566.88</v>
      </c>
      <c r="I12140">
        <v>36535.040000000001</v>
      </c>
      <c r="J12140">
        <v>82</v>
      </c>
      <c r="K12140">
        <v>3</v>
      </c>
      <c r="L12140" t="s">
        <v>18</v>
      </c>
      <c r="M12140">
        <f>(Table1[[#This Row],[Current_Stock]]*Table1[[#This Row],[Unit_Price]])</f>
        <v>374484.16000000003</v>
      </c>
      <c r="N12140" s="12">
        <f>DATE(YEAR(Table1[[#This Row],[Order_Date]]),MONTH(Table1[[#This Row],[Order_Date]]),1)</f>
        <v>45627</v>
      </c>
    </row>
    <row r="12141" spans="1:14">
      <c r="A12141" t="s">
        <v>515</v>
      </c>
      <c r="B12141" t="s">
        <v>494</v>
      </c>
      <c r="C12141" t="s">
        <v>495</v>
      </c>
      <c r="D12141" t="s">
        <v>15</v>
      </c>
      <c r="E12141" t="s">
        <v>89</v>
      </c>
      <c r="F12141" t="s">
        <v>40</v>
      </c>
      <c r="G12141">
        <v>18</v>
      </c>
      <c r="H12141">
        <v>116.73</v>
      </c>
      <c r="I12141">
        <v>2101.14</v>
      </c>
      <c r="J12141">
        <v>163</v>
      </c>
      <c r="K12141">
        <v>8</v>
      </c>
      <c r="L12141" t="s">
        <v>18</v>
      </c>
      <c r="M12141">
        <f>(Table1[[#This Row],[Current_Stock]]*Table1[[#This Row],[Unit_Price]])</f>
        <v>19026.990000000002</v>
      </c>
      <c r="N12141" s="12">
        <f>DATE(YEAR(Table1[[#This Row],[Order_Date]]),MONTH(Table1[[#This Row],[Order_Date]]),1)</f>
        <v>44927</v>
      </c>
    </row>
    <row r="12142" spans="1:14">
      <c r="A12142" t="s">
        <v>1310</v>
      </c>
      <c r="B12142" t="s">
        <v>1101</v>
      </c>
      <c r="C12142" t="s">
        <v>1102</v>
      </c>
      <c r="D12142" t="s">
        <v>84</v>
      </c>
      <c r="E12142" t="s">
        <v>243</v>
      </c>
      <c r="F12142" t="s">
        <v>60</v>
      </c>
      <c r="G12142">
        <v>16</v>
      </c>
      <c r="H12142">
        <v>17530.05</v>
      </c>
      <c r="I12142">
        <v>280480.8</v>
      </c>
      <c r="J12142">
        <v>128</v>
      </c>
      <c r="K12142">
        <v>14</v>
      </c>
      <c r="L12142" t="s">
        <v>18</v>
      </c>
      <c r="M12142">
        <f>(Table1[[#This Row],[Current_Stock]]*Table1[[#This Row],[Unit_Price]])</f>
        <v>2243846.4</v>
      </c>
      <c r="N12142" s="12">
        <f>DATE(YEAR(Table1[[#This Row],[Order_Date]]),MONTH(Table1[[#This Row],[Order_Date]]),1)</f>
        <v>45627</v>
      </c>
    </row>
    <row r="12143" spans="1:14">
      <c r="A12143" t="s">
        <v>125</v>
      </c>
      <c r="B12143" t="s">
        <v>618</v>
      </c>
      <c r="C12143" t="s">
        <v>619</v>
      </c>
      <c r="D12143" t="s">
        <v>53</v>
      </c>
      <c r="E12143" t="s">
        <v>80</v>
      </c>
      <c r="F12143" t="s">
        <v>40</v>
      </c>
      <c r="G12143">
        <v>2</v>
      </c>
      <c r="H12143">
        <v>4363.34</v>
      </c>
      <c r="I12143">
        <v>8726.68</v>
      </c>
      <c r="J12143">
        <v>453</v>
      </c>
      <c r="K12143">
        <v>14</v>
      </c>
      <c r="L12143" t="s">
        <v>18</v>
      </c>
      <c r="M12143">
        <f>(Table1[[#This Row],[Current_Stock]]*Table1[[#This Row],[Unit_Price]])</f>
        <v>1976593.02</v>
      </c>
      <c r="N12143" s="12">
        <f>DATE(YEAR(Table1[[#This Row],[Order_Date]]),MONTH(Table1[[#This Row],[Order_Date]]),1)</f>
        <v>45323</v>
      </c>
    </row>
    <row r="12144" spans="1:14">
      <c r="A12144" t="s">
        <v>215</v>
      </c>
      <c r="B12144" t="s">
        <v>527</v>
      </c>
      <c r="C12144" t="s">
        <v>528</v>
      </c>
      <c r="D12144" t="s">
        <v>22</v>
      </c>
      <c r="E12144" t="s">
        <v>45</v>
      </c>
      <c r="F12144" t="s">
        <v>29</v>
      </c>
      <c r="G12144">
        <v>23</v>
      </c>
      <c r="H12144">
        <v>15162.76</v>
      </c>
      <c r="I12144">
        <v>348743.48</v>
      </c>
      <c r="J12144">
        <v>53</v>
      </c>
      <c r="K12144">
        <v>6</v>
      </c>
      <c r="L12144" t="s">
        <v>18</v>
      </c>
      <c r="M12144">
        <f>(Table1[[#This Row],[Current_Stock]]*Table1[[#This Row],[Unit_Price]])</f>
        <v>803626.28</v>
      </c>
      <c r="N12144" s="12">
        <f>DATE(YEAR(Table1[[#This Row],[Order_Date]]),MONTH(Table1[[#This Row],[Order_Date]]),1)</f>
        <v>44986</v>
      </c>
    </row>
    <row r="12145" spans="1:14">
      <c r="A12145" t="s">
        <v>881</v>
      </c>
      <c r="B12145" t="s">
        <v>787</v>
      </c>
      <c r="C12145" t="s">
        <v>788</v>
      </c>
      <c r="D12145" t="s">
        <v>53</v>
      </c>
      <c r="E12145" t="s">
        <v>89</v>
      </c>
      <c r="F12145" t="s">
        <v>46</v>
      </c>
      <c r="G12145">
        <v>7</v>
      </c>
      <c r="H12145">
        <v>1083.8699999999999</v>
      </c>
      <c r="I12145">
        <v>7587.09</v>
      </c>
      <c r="J12145">
        <v>328</v>
      </c>
      <c r="K12145">
        <v>14</v>
      </c>
      <c r="L12145" t="s">
        <v>55</v>
      </c>
      <c r="M12145">
        <f>(Table1[[#This Row],[Current_Stock]]*Table1[[#This Row],[Unit_Price]])</f>
        <v>355509.36</v>
      </c>
      <c r="N12145" s="12">
        <f>DATE(YEAR(Table1[[#This Row],[Order_Date]]),MONTH(Table1[[#This Row],[Order_Date]]),1)</f>
        <v>45536</v>
      </c>
    </row>
    <row r="12146" spans="1:14">
      <c r="A12146" t="s">
        <v>1123</v>
      </c>
      <c r="B12146" t="s">
        <v>260</v>
      </c>
      <c r="C12146" t="s">
        <v>261</v>
      </c>
      <c r="D12146" t="s">
        <v>15</v>
      </c>
      <c r="E12146" t="s">
        <v>97</v>
      </c>
      <c r="F12146" t="s">
        <v>60</v>
      </c>
      <c r="G12146">
        <v>17</v>
      </c>
      <c r="H12146">
        <v>137.19</v>
      </c>
      <c r="I12146">
        <v>2332.23</v>
      </c>
      <c r="J12146">
        <v>86</v>
      </c>
      <c r="K12146">
        <v>12</v>
      </c>
      <c r="L12146" t="s">
        <v>18</v>
      </c>
      <c r="M12146">
        <f>(Table1[[#This Row],[Current_Stock]]*Table1[[#This Row],[Unit_Price]])</f>
        <v>11798.34</v>
      </c>
      <c r="N12146" s="12">
        <f>DATE(YEAR(Table1[[#This Row],[Order_Date]]),MONTH(Table1[[#This Row],[Order_Date]]),1)</f>
        <v>45444</v>
      </c>
    </row>
    <row r="12147" spans="1:14">
      <c r="A12147" t="s">
        <v>1256</v>
      </c>
      <c r="B12147" t="s">
        <v>48</v>
      </c>
      <c r="C12147" t="s">
        <v>49</v>
      </c>
      <c r="D12147" t="s">
        <v>38</v>
      </c>
      <c r="E12147" t="s">
        <v>330</v>
      </c>
      <c r="F12147" t="s">
        <v>46</v>
      </c>
      <c r="G12147">
        <v>14</v>
      </c>
      <c r="H12147">
        <v>3275.26</v>
      </c>
      <c r="I12147">
        <v>45853.64</v>
      </c>
      <c r="J12147">
        <v>198</v>
      </c>
      <c r="K12147">
        <v>9</v>
      </c>
      <c r="L12147" t="s">
        <v>18</v>
      </c>
      <c r="M12147">
        <f>(Table1[[#This Row],[Current_Stock]]*Table1[[#This Row],[Unit_Price]])</f>
        <v>648501.4800000001</v>
      </c>
      <c r="N12147" s="12">
        <f>DATE(YEAR(Table1[[#This Row],[Order_Date]]),MONTH(Table1[[#This Row],[Order_Date]]),1)</f>
        <v>45139</v>
      </c>
    </row>
    <row r="12148" spans="1:14">
      <c r="A12148" t="s">
        <v>235</v>
      </c>
      <c r="B12148" t="s">
        <v>82</v>
      </c>
      <c r="C12148" t="s">
        <v>83</v>
      </c>
      <c r="D12148" t="s">
        <v>84</v>
      </c>
      <c r="E12148" t="s">
        <v>34</v>
      </c>
      <c r="F12148" t="s">
        <v>46</v>
      </c>
      <c r="G12148">
        <v>23</v>
      </c>
      <c r="H12148">
        <v>3965.88</v>
      </c>
      <c r="I12148">
        <v>91215.24</v>
      </c>
      <c r="J12148">
        <v>103</v>
      </c>
      <c r="K12148">
        <v>13</v>
      </c>
      <c r="L12148" t="s">
        <v>18</v>
      </c>
      <c r="M12148">
        <f>(Table1[[#This Row],[Current_Stock]]*Table1[[#This Row],[Unit_Price]])</f>
        <v>408485.64</v>
      </c>
      <c r="N12148" s="12">
        <f>DATE(YEAR(Table1[[#This Row],[Order_Date]]),MONTH(Table1[[#This Row],[Order_Date]]),1)</f>
        <v>45597</v>
      </c>
    </row>
    <row r="12149" spans="1:14">
      <c r="A12149" t="s">
        <v>663</v>
      </c>
      <c r="B12149" t="s">
        <v>1018</v>
      </c>
      <c r="C12149" t="s">
        <v>1019</v>
      </c>
      <c r="D12149" t="s">
        <v>38</v>
      </c>
      <c r="E12149" t="s">
        <v>189</v>
      </c>
      <c r="F12149" t="s">
        <v>46</v>
      </c>
      <c r="G12149">
        <v>11</v>
      </c>
      <c r="H12149">
        <v>4642.78</v>
      </c>
      <c r="I12149">
        <v>51070.58</v>
      </c>
      <c r="J12149">
        <v>90</v>
      </c>
      <c r="K12149">
        <v>14</v>
      </c>
      <c r="L12149" t="s">
        <v>18</v>
      </c>
      <c r="M12149">
        <f>(Table1[[#This Row],[Current_Stock]]*Table1[[#This Row],[Unit_Price]])</f>
        <v>417850.19999999995</v>
      </c>
      <c r="N12149" s="12">
        <f>DATE(YEAR(Table1[[#This Row],[Order_Date]]),MONTH(Table1[[#This Row],[Order_Date]]),1)</f>
        <v>45200</v>
      </c>
    </row>
    <row r="12150" spans="1:14">
      <c r="A12150" t="s">
        <v>917</v>
      </c>
      <c r="B12150" t="s">
        <v>260</v>
      </c>
      <c r="C12150" t="s">
        <v>261</v>
      </c>
      <c r="D12150" t="s">
        <v>15</v>
      </c>
      <c r="E12150" t="s">
        <v>251</v>
      </c>
      <c r="F12150" t="s">
        <v>29</v>
      </c>
      <c r="G12150">
        <v>25</v>
      </c>
      <c r="H12150">
        <v>24.92</v>
      </c>
      <c r="I12150">
        <v>623</v>
      </c>
      <c r="J12150">
        <v>152</v>
      </c>
      <c r="K12150">
        <v>6</v>
      </c>
      <c r="L12150" t="s">
        <v>18</v>
      </c>
      <c r="M12150">
        <f>(Table1[[#This Row],[Current_Stock]]*Table1[[#This Row],[Unit_Price]])</f>
        <v>3787.84</v>
      </c>
      <c r="N12150" s="12">
        <f>DATE(YEAR(Table1[[#This Row],[Order_Date]]),MONTH(Table1[[#This Row],[Order_Date]]),1)</f>
        <v>45200</v>
      </c>
    </row>
    <row r="12151" spans="1:14">
      <c r="A12151" t="s">
        <v>462</v>
      </c>
      <c r="B12151" t="s">
        <v>808</v>
      </c>
      <c r="C12151" t="s">
        <v>809</v>
      </c>
      <c r="D12151" t="s">
        <v>33</v>
      </c>
      <c r="E12151" t="s">
        <v>251</v>
      </c>
      <c r="F12151" t="s">
        <v>40</v>
      </c>
      <c r="G12151">
        <v>17</v>
      </c>
      <c r="H12151">
        <v>2755.42</v>
      </c>
      <c r="I12151">
        <v>46842.14</v>
      </c>
      <c r="J12151">
        <v>227</v>
      </c>
      <c r="K12151">
        <v>14</v>
      </c>
      <c r="L12151" t="s">
        <v>18</v>
      </c>
      <c r="M12151">
        <f>(Table1[[#This Row],[Current_Stock]]*Table1[[#This Row],[Unit_Price]])</f>
        <v>625480.34</v>
      </c>
      <c r="N12151" s="12">
        <f>DATE(YEAR(Table1[[#This Row],[Order_Date]]),MONTH(Table1[[#This Row],[Order_Date]]),1)</f>
        <v>45383</v>
      </c>
    </row>
    <row r="12152" spans="1:14">
      <c r="A12152" t="s">
        <v>304</v>
      </c>
      <c r="B12152" t="s">
        <v>138</v>
      </c>
      <c r="C12152" t="s">
        <v>139</v>
      </c>
      <c r="D12152" t="s">
        <v>27</v>
      </c>
      <c r="E12152" t="s">
        <v>34</v>
      </c>
      <c r="F12152" t="s">
        <v>29</v>
      </c>
      <c r="G12152">
        <v>7</v>
      </c>
      <c r="H12152">
        <v>295.85000000000002</v>
      </c>
      <c r="I12152">
        <v>2070.9499999999998</v>
      </c>
      <c r="J12152">
        <v>339</v>
      </c>
      <c r="K12152">
        <v>14</v>
      </c>
      <c r="L12152" t="s">
        <v>55</v>
      </c>
      <c r="M12152">
        <f>(Table1[[#This Row],[Current_Stock]]*Table1[[#This Row],[Unit_Price]])</f>
        <v>100293.15000000001</v>
      </c>
      <c r="N12152" s="12">
        <f>DATE(YEAR(Table1[[#This Row],[Order_Date]]),MONTH(Table1[[#This Row],[Order_Date]]),1)</f>
        <v>45231</v>
      </c>
    </row>
    <row r="12153" spans="1:14">
      <c r="A12153" t="s">
        <v>1302</v>
      </c>
      <c r="B12153" t="s">
        <v>746</v>
      </c>
      <c r="C12153" t="s">
        <v>747</v>
      </c>
      <c r="D12153" t="s">
        <v>44</v>
      </c>
      <c r="E12153" t="s">
        <v>277</v>
      </c>
      <c r="F12153" t="s">
        <v>40</v>
      </c>
      <c r="G12153">
        <v>38</v>
      </c>
      <c r="H12153">
        <v>448.98</v>
      </c>
      <c r="I12153">
        <v>17061.240000000002</v>
      </c>
      <c r="J12153">
        <v>73</v>
      </c>
      <c r="K12153">
        <v>2</v>
      </c>
      <c r="L12153" t="s">
        <v>105</v>
      </c>
      <c r="M12153">
        <f>(Table1[[#This Row],[Current_Stock]]*Table1[[#This Row],[Unit_Price]])</f>
        <v>32775.54</v>
      </c>
      <c r="N12153" s="12">
        <f>DATE(YEAR(Table1[[#This Row],[Order_Date]]),MONTH(Table1[[#This Row],[Order_Date]]),1)</f>
        <v>45505</v>
      </c>
    </row>
    <row r="12154" spans="1:14">
      <c r="A12154" t="s">
        <v>1206</v>
      </c>
      <c r="B12154" t="s">
        <v>287</v>
      </c>
      <c r="C12154" t="s">
        <v>288</v>
      </c>
      <c r="D12154" t="s">
        <v>15</v>
      </c>
      <c r="E12154" t="s">
        <v>89</v>
      </c>
      <c r="F12154" t="s">
        <v>60</v>
      </c>
      <c r="G12154">
        <v>15</v>
      </c>
      <c r="H12154">
        <v>465.92</v>
      </c>
      <c r="I12154">
        <v>6988.8</v>
      </c>
      <c r="J12154">
        <v>234</v>
      </c>
      <c r="K12154">
        <v>5</v>
      </c>
      <c r="L12154" t="s">
        <v>18</v>
      </c>
      <c r="M12154">
        <f>(Table1[[#This Row],[Current_Stock]]*Table1[[#This Row],[Unit_Price]])</f>
        <v>109025.28</v>
      </c>
      <c r="N12154" s="12">
        <f>DATE(YEAR(Table1[[#This Row],[Order_Date]]),MONTH(Table1[[#This Row],[Order_Date]]),1)</f>
        <v>44927</v>
      </c>
    </row>
    <row r="12155" spans="1:14">
      <c r="A12155" t="s">
        <v>636</v>
      </c>
      <c r="B12155" t="s">
        <v>645</v>
      </c>
      <c r="C12155" t="s">
        <v>646</v>
      </c>
      <c r="D12155" t="s">
        <v>27</v>
      </c>
      <c r="E12155" t="s">
        <v>113</v>
      </c>
      <c r="F12155" t="s">
        <v>60</v>
      </c>
      <c r="G12155">
        <v>2</v>
      </c>
      <c r="H12155">
        <v>4291.1099999999997</v>
      </c>
      <c r="I12155">
        <v>8582.2199999999993</v>
      </c>
      <c r="J12155">
        <v>497</v>
      </c>
      <c r="K12155">
        <v>7</v>
      </c>
      <c r="L12155" t="s">
        <v>55</v>
      </c>
      <c r="M12155">
        <f>(Table1[[#This Row],[Current_Stock]]*Table1[[#This Row],[Unit_Price]])</f>
        <v>2132681.67</v>
      </c>
      <c r="N12155" s="12">
        <f>DATE(YEAR(Table1[[#This Row],[Order_Date]]),MONTH(Table1[[#This Row],[Order_Date]]),1)</f>
        <v>45078</v>
      </c>
    </row>
    <row r="12156" spans="1:14">
      <c r="A12156" t="s">
        <v>836</v>
      </c>
      <c r="B12156" t="s">
        <v>913</v>
      </c>
      <c r="C12156" t="s">
        <v>914</v>
      </c>
      <c r="D12156" t="s">
        <v>33</v>
      </c>
      <c r="E12156" t="s">
        <v>89</v>
      </c>
      <c r="F12156" t="s">
        <v>17</v>
      </c>
      <c r="G12156">
        <v>9</v>
      </c>
      <c r="H12156">
        <v>3601.94</v>
      </c>
      <c r="I12156">
        <v>32417.46</v>
      </c>
      <c r="J12156">
        <v>161</v>
      </c>
      <c r="K12156">
        <v>2</v>
      </c>
      <c r="L12156" t="s">
        <v>18</v>
      </c>
      <c r="M12156">
        <f>(Table1[[#This Row],[Current_Stock]]*Table1[[#This Row],[Unit_Price]])</f>
        <v>579912.34</v>
      </c>
      <c r="N12156" s="12">
        <f>DATE(YEAR(Table1[[#This Row],[Order_Date]]),MONTH(Table1[[#This Row],[Order_Date]]),1)</f>
        <v>45566</v>
      </c>
    </row>
    <row r="12157" spans="1:14">
      <c r="A12157" t="s">
        <v>12</v>
      </c>
      <c r="B12157" t="s">
        <v>775</v>
      </c>
      <c r="C12157" t="s">
        <v>776</v>
      </c>
      <c r="D12157" t="s">
        <v>15</v>
      </c>
      <c r="E12157" t="s">
        <v>160</v>
      </c>
      <c r="F12157" t="s">
        <v>60</v>
      </c>
      <c r="G12157">
        <v>12</v>
      </c>
      <c r="H12157">
        <v>76.19</v>
      </c>
      <c r="I12157">
        <v>914.28</v>
      </c>
      <c r="J12157">
        <v>162</v>
      </c>
      <c r="K12157">
        <v>13</v>
      </c>
      <c r="L12157" t="s">
        <v>18</v>
      </c>
      <c r="M12157">
        <f>(Table1[[#This Row],[Current_Stock]]*Table1[[#This Row],[Unit_Price]])</f>
        <v>12342.779999999999</v>
      </c>
      <c r="N12157" s="12">
        <f>DATE(YEAR(Table1[[#This Row],[Order_Date]]),MONTH(Table1[[#This Row],[Order_Date]]),1)</f>
        <v>45597</v>
      </c>
    </row>
    <row r="12158" spans="1:14">
      <c r="A12158" t="s">
        <v>1275</v>
      </c>
      <c r="B12158" t="s">
        <v>48</v>
      </c>
      <c r="C12158" t="s">
        <v>49</v>
      </c>
      <c r="D12158" t="s">
        <v>38</v>
      </c>
      <c r="E12158" t="s">
        <v>39</v>
      </c>
      <c r="F12158" t="s">
        <v>29</v>
      </c>
      <c r="G12158">
        <v>18</v>
      </c>
      <c r="H12158">
        <v>435.42</v>
      </c>
      <c r="I12158">
        <v>7837.56</v>
      </c>
      <c r="J12158">
        <v>177</v>
      </c>
      <c r="K12158">
        <v>4</v>
      </c>
      <c r="L12158" t="s">
        <v>18</v>
      </c>
      <c r="M12158">
        <f>(Table1[[#This Row],[Current_Stock]]*Table1[[#This Row],[Unit_Price]])</f>
        <v>77069.34</v>
      </c>
      <c r="N12158" s="12">
        <f>DATE(YEAR(Table1[[#This Row],[Order_Date]]),MONTH(Table1[[#This Row],[Order_Date]]),1)</f>
        <v>45383</v>
      </c>
    </row>
    <row r="12159" spans="1:14">
      <c r="A12159" t="s">
        <v>1254</v>
      </c>
      <c r="B12159" t="s">
        <v>65</v>
      </c>
      <c r="C12159" t="s">
        <v>66</v>
      </c>
      <c r="D12159" t="s">
        <v>38</v>
      </c>
      <c r="E12159" t="s">
        <v>173</v>
      </c>
      <c r="F12159" t="s">
        <v>17</v>
      </c>
      <c r="G12159">
        <v>11</v>
      </c>
      <c r="H12159">
        <v>4767.71</v>
      </c>
      <c r="I12159">
        <v>52444.81</v>
      </c>
      <c r="J12159">
        <v>152</v>
      </c>
      <c r="K12159">
        <v>13</v>
      </c>
      <c r="L12159" t="s">
        <v>18</v>
      </c>
      <c r="M12159">
        <f>(Table1[[#This Row],[Current_Stock]]*Table1[[#This Row],[Unit_Price]])</f>
        <v>724691.92</v>
      </c>
      <c r="N12159" s="12">
        <f>DATE(YEAR(Table1[[#This Row],[Order_Date]]),MONTH(Table1[[#This Row],[Order_Date]]),1)</f>
        <v>45383</v>
      </c>
    </row>
    <row r="12160" spans="1:14">
      <c r="A12160" t="s">
        <v>1315</v>
      </c>
      <c r="B12160" t="s">
        <v>664</v>
      </c>
      <c r="C12160" t="s">
        <v>665</v>
      </c>
      <c r="D12160" t="s">
        <v>38</v>
      </c>
      <c r="E12160" t="s">
        <v>184</v>
      </c>
      <c r="F12160" t="s">
        <v>17</v>
      </c>
      <c r="G12160">
        <v>18</v>
      </c>
      <c r="H12160">
        <v>1966.18</v>
      </c>
      <c r="I12160">
        <v>35391.24</v>
      </c>
      <c r="J12160">
        <v>100</v>
      </c>
      <c r="K12160">
        <v>12</v>
      </c>
      <c r="L12160" t="s">
        <v>18</v>
      </c>
      <c r="M12160">
        <f>(Table1[[#This Row],[Current_Stock]]*Table1[[#This Row],[Unit_Price]])</f>
        <v>196618</v>
      </c>
      <c r="N12160" s="12">
        <f>DATE(YEAR(Table1[[#This Row],[Order_Date]]),MONTH(Table1[[#This Row],[Order_Date]]),1)</f>
        <v>45292</v>
      </c>
    </row>
    <row r="12161" spans="1:14">
      <c r="A12161" t="s">
        <v>1300</v>
      </c>
      <c r="B12161" t="s">
        <v>390</v>
      </c>
      <c r="C12161" t="s">
        <v>391</v>
      </c>
      <c r="D12161" t="s">
        <v>33</v>
      </c>
      <c r="E12161" t="s">
        <v>109</v>
      </c>
      <c r="F12161" t="s">
        <v>40</v>
      </c>
      <c r="G12161">
        <v>11</v>
      </c>
      <c r="H12161">
        <v>4681.33</v>
      </c>
      <c r="I12161">
        <v>51494.63</v>
      </c>
      <c r="J12161">
        <v>99</v>
      </c>
      <c r="K12161">
        <v>6</v>
      </c>
      <c r="L12161" t="s">
        <v>18</v>
      </c>
      <c r="M12161">
        <f>(Table1[[#This Row],[Current_Stock]]*Table1[[#This Row],[Unit_Price]])</f>
        <v>463451.67</v>
      </c>
      <c r="N12161" s="12">
        <f>DATE(YEAR(Table1[[#This Row],[Order_Date]]),MONTH(Table1[[#This Row],[Order_Date]]),1)</f>
        <v>45413</v>
      </c>
    </row>
    <row r="12162" spans="1:14">
      <c r="A12162" t="s">
        <v>813</v>
      </c>
      <c r="B12162" t="s">
        <v>20</v>
      </c>
      <c r="C12162" t="s">
        <v>21</v>
      </c>
      <c r="D12162" t="s">
        <v>22</v>
      </c>
      <c r="E12162" t="s">
        <v>89</v>
      </c>
      <c r="F12162" t="s">
        <v>40</v>
      </c>
      <c r="G12162">
        <v>67</v>
      </c>
      <c r="H12162">
        <v>12049.55</v>
      </c>
      <c r="I12162">
        <v>807319.85</v>
      </c>
      <c r="J12162">
        <v>107</v>
      </c>
      <c r="K12162">
        <v>10</v>
      </c>
      <c r="L12162" t="s">
        <v>105</v>
      </c>
      <c r="M12162">
        <f>(Table1[[#This Row],[Current_Stock]]*Table1[[#This Row],[Unit_Price]])</f>
        <v>1289301.8499999999</v>
      </c>
      <c r="N12162" s="12">
        <f>DATE(YEAR(Table1[[#This Row],[Order_Date]]),MONTH(Table1[[#This Row],[Order_Date]]),1)</f>
        <v>45627</v>
      </c>
    </row>
    <row r="12163" spans="1:14">
      <c r="A12163" t="s">
        <v>122</v>
      </c>
      <c r="B12163" t="s">
        <v>519</v>
      </c>
      <c r="C12163" t="s">
        <v>520</v>
      </c>
      <c r="D12163" t="s">
        <v>183</v>
      </c>
      <c r="E12163" t="s">
        <v>211</v>
      </c>
      <c r="F12163" t="s">
        <v>40</v>
      </c>
      <c r="G12163">
        <v>16</v>
      </c>
      <c r="H12163">
        <v>3055.1</v>
      </c>
      <c r="I12163">
        <v>48881.599999999999</v>
      </c>
      <c r="J12163">
        <v>244</v>
      </c>
      <c r="K12163">
        <v>12</v>
      </c>
      <c r="L12163" t="s">
        <v>18</v>
      </c>
      <c r="M12163">
        <f>(Table1[[#This Row],[Current_Stock]]*Table1[[#This Row],[Unit_Price]])</f>
        <v>745444.4</v>
      </c>
      <c r="N12163" s="12">
        <f>DATE(YEAR(Table1[[#This Row],[Order_Date]]),MONTH(Table1[[#This Row],[Order_Date]]),1)</f>
        <v>45261</v>
      </c>
    </row>
    <row r="12164" spans="1:14">
      <c r="A12164" t="s">
        <v>561</v>
      </c>
      <c r="B12164" t="s">
        <v>717</v>
      </c>
      <c r="C12164" t="s">
        <v>718</v>
      </c>
      <c r="D12164" t="s">
        <v>33</v>
      </c>
      <c r="E12164" t="s">
        <v>211</v>
      </c>
      <c r="F12164" t="s">
        <v>29</v>
      </c>
      <c r="G12164">
        <v>14</v>
      </c>
      <c r="H12164">
        <v>3471.64</v>
      </c>
      <c r="I12164">
        <v>48602.96</v>
      </c>
      <c r="J12164">
        <v>139</v>
      </c>
      <c r="K12164">
        <v>12</v>
      </c>
      <c r="L12164" t="s">
        <v>18</v>
      </c>
      <c r="M12164">
        <f>(Table1[[#This Row],[Current_Stock]]*Table1[[#This Row],[Unit_Price]])</f>
        <v>482557.95999999996</v>
      </c>
      <c r="N12164" s="12">
        <f>DATE(YEAR(Table1[[#This Row],[Order_Date]]),MONTH(Table1[[#This Row],[Order_Date]]),1)</f>
        <v>45078</v>
      </c>
    </row>
    <row r="12165" spans="1:14">
      <c r="A12165" t="s">
        <v>1042</v>
      </c>
      <c r="B12165" t="s">
        <v>147</v>
      </c>
      <c r="C12165" t="s">
        <v>148</v>
      </c>
      <c r="D12165" t="s">
        <v>53</v>
      </c>
      <c r="E12165" t="s">
        <v>59</v>
      </c>
      <c r="F12165" t="s">
        <v>46</v>
      </c>
      <c r="G12165">
        <v>4</v>
      </c>
      <c r="H12165">
        <v>3852.16</v>
      </c>
      <c r="I12165">
        <v>15408.64</v>
      </c>
      <c r="J12165">
        <v>451</v>
      </c>
      <c r="K12165">
        <v>13</v>
      </c>
      <c r="L12165" t="s">
        <v>55</v>
      </c>
      <c r="M12165">
        <f>(Table1[[#This Row],[Current_Stock]]*Table1[[#This Row],[Unit_Price]])</f>
        <v>1737324.16</v>
      </c>
      <c r="N12165" s="12">
        <f>DATE(YEAR(Table1[[#This Row],[Order_Date]]),MONTH(Table1[[#This Row],[Order_Date]]),1)</f>
        <v>45170</v>
      </c>
    </row>
    <row r="12166" spans="1:14">
      <c r="A12166" t="s">
        <v>806</v>
      </c>
      <c r="B12166" t="s">
        <v>682</v>
      </c>
      <c r="C12166" t="s">
        <v>683</v>
      </c>
      <c r="D12166" t="s">
        <v>15</v>
      </c>
      <c r="E12166" t="s">
        <v>243</v>
      </c>
      <c r="F12166" t="s">
        <v>60</v>
      </c>
      <c r="G12166">
        <v>24</v>
      </c>
      <c r="H12166">
        <v>370.92</v>
      </c>
      <c r="I12166">
        <v>8902.08</v>
      </c>
      <c r="J12166">
        <v>168</v>
      </c>
      <c r="K12166">
        <v>12</v>
      </c>
      <c r="L12166" t="s">
        <v>18</v>
      </c>
      <c r="M12166">
        <f>(Table1[[#This Row],[Current_Stock]]*Table1[[#This Row],[Unit_Price]])</f>
        <v>62314.560000000005</v>
      </c>
      <c r="N12166" s="12">
        <f>DATE(YEAR(Table1[[#This Row],[Order_Date]]),MONTH(Table1[[#This Row],[Order_Date]]),1)</f>
        <v>45170</v>
      </c>
    </row>
    <row r="12167" spans="1:14">
      <c r="A12167" t="s">
        <v>997</v>
      </c>
      <c r="B12167" t="s">
        <v>245</v>
      </c>
      <c r="C12167" t="s">
        <v>246</v>
      </c>
      <c r="D12167" t="s">
        <v>44</v>
      </c>
      <c r="E12167" t="s">
        <v>109</v>
      </c>
      <c r="F12167" t="s">
        <v>60</v>
      </c>
      <c r="G12167">
        <v>40</v>
      </c>
      <c r="H12167">
        <v>793.89</v>
      </c>
      <c r="I12167">
        <v>31755.599999999999</v>
      </c>
      <c r="J12167">
        <v>103</v>
      </c>
      <c r="K12167">
        <v>13</v>
      </c>
      <c r="L12167" t="s">
        <v>105</v>
      </c>
      <c r="M12167">
        <f>(Table1[[#This Row],[Current_Stock]]*Table1[[#This Row],[Unit_Price]])</f>
        <v>81770.67</v>
      </c>
      <c r="N12167" s="12">
        <f>DATE(YEAR(Table1[[#This Row],[Order_Date]]),MONTH(Table1[[#This Row],[Order_Date]]),1)</f>
        <v>45292</v>
      </c>
    </row>
    <row r="12168" spans="1:14">
      <c r="A12168" t="s">
        <v>1281</v>
      </c>
      <c r="B12168" t="s">
        <v>913</v>
      </c>
      <c r="C12168" t="s">
        <v>914</v>
      </c>
      <c r="D12168" t="s">
        <v>33</v>
      </c>
      <c r="E12168" t="s">
        <v>45</v>
      </c>
      <c r="F12168" t="s">
        <v>17</v>
      </c>
      <c r="G12168">
        <v>18</v>
      </c>
      <c r="H12168">
        <v>1910.88</v>
      </c>
      <c r="I12168">
        <v>34395.839999999997</v>
      </c>
      <c r="J12168">
        <v>106</v>
      </c>
      <c r="K12168">
        <v>9</v>
      </c>
      <c r="L12168" t="s">
        <v>18</v>
      </c>
      <c r="M12168">
        <f>(Table1[[#This Row],[Current_Stock]]*Table1[[#This Row],[Unit_Price]])</f>
        <v>202553.28</v>
      </c>
      <c r="N12168" s="12">
        <f>DATE(YEAR(Table1[[#This Row],[Order_Date]]),MONTH(Table1[[#This Row],[Order_Date]]),1)</f>
        <v>45200</v>
      </c>
    </row>
    <row r="12169" spans="1:14">
      <c r="A12169" t="s">
        <v>929</v>
      </c>
      <c r="B12169" t="s">
        <v>209</v>
      </c>
      <c r="C12169" t="s">
        <v>210</v>
      </c>
      <c r="D12169" t="s">
        <v>38</v>
      </c>
      <c r="E12169" t="s">
        <v>73</v>
      </c>
      <c r="F12169" t="s">
        <v>40</v>
      </c>
      <c r="G12169">
        <v>22</v>
      </c>
      <c r="H12169">
        <v>1901.14</v>
      </c>
      <c r="I12169">
        <v>41825.08</v>
      </c>
      <c r="J12169">
        <v>199</v>
      </c>
      <c r="K12169">
        <v>3</v>
      </c>
      <c r="L12169" t="s">
        <v>18</v>
      </c>
      <c r="M12169">
        <f>(Table1[[#This Row],[Current_Stock]]*Table1[[#This Row],[Unit_Price]])</f>
        <v>378326.86000000004</v>
      </c>
      <c r="N12169" s="12">
        <f>DATE(YEAR(Table1[[#This Row],[Order_Date]]),MONTH(Table1[[#This Row],[Order_Date]]),1)</f>
        <v>45566</v>
      </c>
    </row>
    <row r="12170" spans="1:14">
      <c r="A12170" t="s">
        <v>1081</v>
      </c>
      <c r="B12170" t="s">
        <v>652</v>
      </c>
      <c r="C12170" t="s">
        <v>653</v>
      </c>
      <c r="D12170" t="s">
        <v>53</v>
      </c>
      <c r="E12170" t="s">
        <v>39</v>
      </c>
      <c r="F12170" t="s">
        <v>40</v>
      </c>
      <c r="G12170">
        <v>8</v>
      </c>
      <c r="H12170">
        <v>1545.49</v>
      </c>
      <c r="I12170">
        <v>12363.92</v>
      </c>
      <c r="J12170">
        <v>486</v>
      </c>
      <c r="K12170">
        <v>14</v>
      </c>
      <c r="L12170" t="s">
        <v>55</v>
      </c>
      <c r="M12170">
        <f>(Table1[[#This Row],[Current_Stock]]*Table1[[#This Row],[Unit_Price]])</f>
        <v>751108.14</v>
      </c>
      <c r="N12170" s="12">
        <f>DATE(YEAR(Table1[[#This Row],[Order_Date]]),MONTH(Table1[[#This Row],[Order_Date]]),1)</f>
        <v>45383</v>
      </c>
    </row>
    <row r="12171" spans="1:14">
      <c r="A12171" t="s">
        <v>1086</v>
      </c>
      <c r="B12171" t="s">
        <v>734</v>
      </c>
      <c r="C12171" t="s">
        <v>735</v>
      </c>
      <c r="D12171" t="s">
        <v>22</v>
      </c>
      <c r="E12171" t="s">
        <v>184</v>
      </c>
      <c r="F12171" t="s">
        <v>46</v>
      </c>
      <c r="G12171">
        <v>22</v>
      </c>
      <c r="H12171">
        <v>13145.54</v>
      </c>
      <c r="I12171">
        <v>289201.88</v>
      </c>
      <c r="J12171">
        <v>50</v>
      </c>
      <c r="K12171">
        <v>11</v>
      </c>
      <c r="L12171" t="s">
        <v>105</v>
      </c>
      <c r="M12171">
        <f>(Table1[[#This Row],[Current_Stock]]*Table1[[#This Row],[Unit_Price]])</f>
        <v>657277</v>
      </c>
      <c r="N12171" s="12">
        <f>DATE(YEAR(Table1[[#This Row],[Order_Date]]),MONTH(Table1[[#This Row],[Order_Date]]),1)</f>
        <v>45323</v>
      </c>
    </row>
    <row r="12172" spans="1:14">
      <c r="A12172" t="s">
        <v>771</v>
      </c>
      <c r="B12172" t="s">
        <v>138</v>
      </c>
      <c r="C12172" t="s">
        <v>139</v>
      </c>
      <c r="D12172" t="s">
        <v>27</v>
      </c>
      <c r="E12172" t="s">
        <v>251</v>
      </c>
      <c r="F12172" t="s">
        <v>60</v>
      </c>
      <c r="G12172">
        <v>3</v>
      </c>
      <c r="H12172">
        <v>1216.3399999999999</v>
      </c>
      <c r="I12172">
        <v>3649.02</v>
      </c>
      <c r="J12172">
        <v>262</v>
      </c>
      <c r="K12172">
        <v>7</v>
      </c>
      <c r="L12172" t="s">
        <v>18</v>
      </c>
      <c r="M12172">
        <f>(Table1[[#This Row],[Current_Stock]]*Table1[[#This Row],[Unit_Price]])</f>
        <v>318681.07999999996</v>
      </c>
      <c r="N12172" s="12">
        <f>DATE(YEAR(Table1[[#This Row],[Order_Date]]),MONTH(Table1[[#This Row],[Order_Date]]),1)</f>
        <v>44986</v>
      </c>
    </row>
    <row r="12173" spans="1:14">
      <c r="A12173" t="s">
        <v>872</v>
      </c>
      <c r="B12173" t="s">
        <v>1004</v>
      </c>
      <c r="C12173" t="s">
        <v>1005</v>
      </c>
      <c r="D12173" t="s">
        <v>96</v>
      </c>
      <c r="E12173" t="s">
        <v>173</v>
      </c>
      <c r="F12173" t="s">
        <v>40</v>
      </c>
      <c r="G12173">
        <v>9</v>
      </c>
      <c r="H12173">
        <v>2504.56</v>
      </c>
      <c r="I12173">
        <v>22541.040000000001</v>
      </c>
      <c r="J12173">
        <v>376</v>
      </c>
      <c r="K12173">
        <v>9</v>
      </c>
      <c r="L12173" t="s">
        <v>55</v>
      </c>
      <c r="M12173">
        <f>(Table1[[#This Row],[Current_Stock]]*Table1[[#This Row],[Unit_Price]])</f>
        <v>941714.55999999994</v>
      </c>
      <c r="N12173" s="12">
        <f>DATE(YEAR(Table1[[#This Row],[Order_Date]]),MONTH(Table1[[#This Row],[Order_Date]]),1)</f>
        <v>44986</v>
      </c>
    </row>
    <row r="12174" spans="1:14">
      <c r="A12174" t="s">
        <v>701</v>
      </c>
      <c r="B12174" t="s">
        <v>977</v>
      </c>
      <c r="C12174" t="s">
        <v>978</v>
      </c>
      <c r="D12174" t="s">
        <v>96</v>
      </c>
      <c r="E12174" t="s">
        <v>16</v>
      </c>
      <c r="F12174" t="s">
        <v>46</v>
      </c>
      <c r="G12174">
        <v>6</v>
      </c>
      <c r="H12174">
        <v>2815.72</v>
      </c>
      <c r="I12174">
        <v>16894.32</v>
      </c>
      <c r="J12174">
        <v>466</v>
      </c>
      <c r="K12174">
        <v>4</v>
      </c>
      <c r="L12174" t="s">
        <v>55</v>
      </c>
      <c r="M12174">
        <f>(Table1[[#This Row],[Current_Stock]]*Table1[[#This Row],[Unit_Price]])</f>
        <v>1312125.52</v>
      </c>
      <c r="N12174" s="12">
        <f>DATE(YEAR(Table1[[#This Row],[Order_Date]]),MONTH(Table1[[#This Row],[Order_Date]]),1)</f>
        <v>45323</v>
      </c>
    </row>
    <row r="12175" spans="1:14">
      <c r="A12175" t="s">
        <v>714</v>
      </c>
      <c r="B12175" t="s">
        <v>832</v>
      </c>
      <c r="C12175" t="s">
        <v>833</v>
      </c>
      <c r="D12175" t="s">
        <v>22</v>
      </c>
      <c r="E12175" t="s">
        <v>330</v>
      </c>
      <c r="F12175" t="s">
        <v>40</v>
      </c>
      <c r="G12175">
        <v>25</v>
      </c>
      <c r="H12175">
        <v>7802.12</v>
      </c>
      <c r="I12175">
        <v>195053</v>
      </c>
      <c r="J12175">
        <v>76</v>
      </c>
      <c r="K12175">
        <v>9</v>
      </c>
      <c r="L12175" t="s">
        <v>105</v>
      </c>
      <c r="M12175">
        <f>(Table1[[#This Row],[Current_Stock]]*Table1[[#This Row],[Unit_Price]])</f>
        <v>592961.12</v>
      </c>
      <c r="N12175" s="12">
        <f>DATE(YEAR(Table1[[#This Row],[Order_Date]]),MONTH(Table1[[#This Row],[Order_Date]]),1)</f>
        <v>45323</v>
      </c>
    </row>
    <row r="12176" spans="1:14">
      <c r="A12176" t="s">
        <v>1313</v>
      </c>
      <c r="B12176" t="s">
        <v>584</v>
      </c>
      <c r="C12176" t="s">
        <v>585</v>
      </c>
      <c r="D12176" t="s">
        <v>22</v>
      </c>
      <c r="E12176" t="s">
        <v>282</v>
      </c>
      <c r="F12176" t="s">
        <v>46</v>
      </c>
      <c r="G12176">
        <v>49</v>
      </c>
      <c r="H12176">
        <v>3633</v>
      </c>
      <c r="I12176">
        <v>178017</v>
      </c>
      <c r="J12176">
        <v>106</v>
      </c>
      <c r="K12176">
        <v>10</v>
      </c>
      <c r="L12176" t="s">
        <v>105</v>
      </c>
      <c r="M12176">
        <f>(Table1[[#This Row],[Current_Stock]]*Table1[[#This Row],[Unit_Price]])</f>
        <v>385098</v>
      </c>
      <c r="N12176" s="12">
        <f>DATE(YEAR(Table1[[#This Row],[Order_Date]]),MONTH(Table1[[#This Row],[Order_Date]]),1)</f>
        <v>45505</v>
      </c>
    </row>
    <row r="12177" spans="1:14">
      <c r="A12177" t="s">
        <v>1311</v>
      </c>
      <c r="B12177" t="s">
        <v>604</v>
      </c>
      <c r="C12177" t="s">
        <v>605</v>
      </c>
      <c r="D12177" t="s">
        <v>27</v>
      </c>
      <c r="E12177" t="s">
        <v>23</v>
      </c>
      <c r="F12177" t="s">
        <v>46</v>
      </c>
      <c r="G12177">
        <v>10</v>
      </c>
      <c r="H12177">
        <v>347.62</v>
      </c>
      <c r="I12177">
        <v>3476.2</v>
      </c>
      <c r="J12177">
        <v>316</v>
      </c>
      <c r="K12177">
        <v>4</v>
      </c>
      <c r="L12177" t="s">
        <v>18</v>
      </c>
      <c r="M12177">
        <f>(Table1[[#This Row],[Current_Stock]]*Table1[[#This Row],[Unit_Price]])</f>
        <v>109847.92</v>
      </c>
      <c r="N12177" s="12">
        <f>DATE(YEAR(Table1[[#This Row],[Order_Date]]),MONTH(Table1[[#This Row],[Order_Date]]),1)</f>
        <v>45474</v>
      </c>
    </row>
    <row r="12178" spans="1:14">
      <c r="A12178" t="s">
        <v>850</v>
      </c>
      <c r="B12178" t="s">
        <v>147</v>
      </c>
      <c r="C12178" t="s">
        <v>148</v>
      </c>
      <c r="D12178" t="s">
        <v>53</v>
      </c>
      <c r="E12178" t="s">
        <v>23</v>
      </c>
      <c r="F12178" t="s">
        <v>40</v>
      </c>
      <c r="G12178">
        <v>2</v>
      </c>
      <c r="H12178">
        <v>423.3</v>
      </c>
      <c r="I12178">
        <v>846.6</v>
      </c>
      <c r="J12178">
        <v>395</v>
      </c>
      <c r="K12178">
        <v>3</v>
      </c>
      <c r="L12178" t="s">
        <v>18</v>
      </c>
      <c r="M12178">
        <f>(Table1[[#This Row],[Current_Stock]]*Table1[[#This Row],[Unit_Price]])</f>
        <v>167203.5</v>
      </c>
      <c r="N12178" s="12">
        <f>DATE(YEAR(Table1[[#This Row],[Order_Date]]),MONTH(Table1[[#This Row],[Order_Date]]),1)</f>
        <v>45017</v>
      </c>
    </row>
    <row r="12179" spans="1:14">
      <c r="A12179" t="s">
        <v>157</v>
      </c>
      <c r="B12179" t="s">
        <v>325</v>
      </c>
      <c r="C12179" t="s">
        <v>326</v>
      </c>
      <c r="D12179" t="s">
        <v>27</v>
      </c>
      <c r="E12179" t="s">
        <v>330</v>
      </c>
      <c r="F12179" t="s">
        <v>60</v>
      </c>
      <c r="G12179">
        <v>7</v>
      </c>
      <c r="H12179">
        <v>4331.1400000000003</v>
      </c>
      <c r="I12179">
        <v>30317.98</v>
      </c>
      <c r="J12179">
        <v>397</v>
      </c>
      <c r="K12179">
        <v>3</v>
      </c>
      <c r="L12179" t="s">
        <v>18</v>
      </c>
      <c r="M12179">
        <f>(Table1[[#This Row],[Current_Stock]]*Table1[[#This Row],[Unit_Price]])</f>
        <v>1719462.58</v>
      </c>
      <c r="N12179" s="12">
        <f>DATE(YEAR(Table1[[#This Row],[Order_Date]]),MONTH(Table1[[#This Row],[Order_Date]]),1)</f>
        <v>45047</v>
      </c>
    </row>
    <row r="12180" spans="1:14">
      <c r="A12180" t="s">
        <v>1305</v>
      </c>
      <c r="B12180" t="s">
        <v>720</v>
      </c>
      <c r="C12180" t="s">
        <v>721</v>
      </c>
      <c r="D12180" t="s">
        <v>44</v>
      </c>
      <c r="E12180" t="s">
        <v>184</v>
      </c>
      <c r="F12180" t="s">
        <v>40</v>
      </c>
      <c r="G12180">
        <v>25</v>
      </c>
      <c r="H12180">
        <v>3137.88</v>
      </c>
      <c r="I12180">
        <v>78447</v>
      </c>
      <c r="J12180">
        <v>72</v>
      </c>
      <c r="K12180">
        <v>10</v>
      </c>
      <c r="L12180" t="s">
        <v>105</v>
      </c>
      <c r="M12180">
        <f>(Table1[[#This Row],[Current_Stock]]*Table1[[#This Row],[Unit_Price]])</f>
        <v>225927.36000000002</v>
      </c>
      <c r="N12180" s="12">
        <f>DATE(YEAR(Table1[[#This Row],[Order_Date]]),MONTH(Table1[[#This Row],[Order_Date]]),1)</f>
        <v>45292</v>
      </c>
    </row>
    <row r="12181" spans="1:14">
      <c r="A12181" t="s">
        <v>199</v>
      </c>
      <c r="B12181" t="s">
        <v>853</v>
      </c>
      <c r="C12181" t="s">
        <v>854</v>
      </c>
      <c r="D12181" t="s">
        <v>84</v>
      </c>
      <c r="E12181" t="s">
        <v>80</v>
      </c>
      <c r="F12181" t="s">
        <v>60</v>
      </c>
      <c r="G12181">
        <v>18</v>
      </c>
      <c r="H12181">
        <v>6003.65</v>
      </c>
      <c r="I12181">
        <v>108065.7</v>
      </c>
      <c r="J12181">
        <v>190</v>
      </c>
      <c r="K12181">
        <v>10</v>
      </c>
      <c r="L12181" t="s">
        <v>18</v>
      </c>
      <c r="M12181">
        <f>(Table1[[#This Row],[Current_Stock]]*Table1[[#This Row],[Unit_Price]])</f>
        <v>1140693.5</v>
      </c>
      <c r="N12181" s="12">
        <f>DATE(YEAR(Table1[[#This Row],[Order_Date]]),MONTH(Table1[[#This Row],[Order_Date]]),1)</f>
        <v>45474</v>
      </c>
    </row>
    <row r="12182" spans="1:14">
      <c r="A12182" t="s">
        <v>1312</v>
      </c>
      <c r="B12182" t="s">
        <v>175</v>
      </c>
      <c r="C12182" t="s">
        <v>176</v>
      </c>
      <c r="D12182" t="s">
        <v>84</v>
      </c>
      <c r="E12182" t="s">
        <v>251</v>
      </c>
      <c r="F12182" t="s">
        <v>60</v>
      </c>
      <c r="G12182">
        <v>12</v>
      </c>
      <c r="H12182">
        <v>19132.86</v>
      </c>
      <c r="I12182">
        <v>229594.32</v>
      </c>
      <c r="J12182">
        <v>172</v>
      </c>
      <c r="K12182">
        <v>13</v>
      </c>
      <c r="L12182" t="s">
        <v>18</v>
      </c>
      <c r="M12182">
        <f>(Table1[[#This Row],[Current_Stock]]*Table1[[#This Row],[Unit_Price]])</f>
        <v>3290851.92</v>
      </c>
      <c r="N12182" s="12">
        <f>DATE(YEAR(Table1[[#This Row],[Order_Date]]),MONTH(Table1[[#This Row],[Order_Date]]),1)</f>
        <v>45017</v>
      </c>
    </row>
    <row r="12183" spans="1:14">
      <c r="A12183" t="s">
        <v>86</v>
      </c>
      <c r="B12183" t="s">
        <v>219</v>
      </c>
      <c r="C12183" t="s">
        <v>220</v>
      </c>
      <c r="D12183" t="s">
        <v>33</v>
      </c>
      <c r="E12183" t="s">
        <v>282</v>
      </c>
      <c r="F12183" t="s">
        <v>29</v>
      </c>
      <c r="G12183">
        <v>8</v>
      </c>
      <c r="H12183">
        <v>709.47</v>
      </c>
      <c r="I12183">
        <v>5675.76</v>
      </c>
      <c r="J12183">
        <v>243</v>
      </c>
      <c r="K12183">
        <v>13</v>
      </c>
      <c r="L12183" t="s">
        <v>18</v>
      </c>
      <c r="M12183">
        <f>(Table1[[#This Row],[Current_Stock]]*Table1[[#This Row],[Unit_Price]])</f>
        <v>172401.21000000002</v>
      </c>
      <c r="N12183" s="12">
        <f>DATE(YEAR(Table1[[#This Row],[Order_Date]]),MONTH(Table1[[#This Row],[Order_Date]]),1)</f>
        <v>45231</v>
      </c>
    </row>
    <row r="12184" spans="1:14">
      <c r="A12184" t="s">
        <v>478</v>
      </c>
      <c r="B12184" t="s">
        <v>151</v>
      </c>
      <c r="C12184" t="s">
        <v>152</v>
      </c>
      <c r="D12184" t="s">
        <v>53</v>
      </c>
      <c r="E12184" t="s">
        <v>54</v>
      </c>
      <c r="F12184" t="s">
        <v>29</v>
      </c>
      <c r="G12184">
        <v>7</v>
      </c>
      <c r="H12184">
        <v>3246.78</v>
      </c>
      <c r="I12184">
        <v>22727.46</v>
      </c>
      <c r="J12184">
        <v>509</v>
      </c>
      <c r="K12184">
        <v>11</v>
      </c>
      <c r="L12184" t="s">
        <v>55</v>
      </c>
      <c r="M12184">
        <f>(Table1[[#This Row],[Current_Stock]]*Table1[[#This Row],[Unit_Price]])</f>
        <v>1652611.02</v>
      </c>
      <c r="N12184" s="12">
        <f>DATE(YEAR(Table1[[#This Row],[Order_Date]]),MONTH(Table1[[#This Row],[Order_Date]]),1)</f>
        <v>45078</v>
      </c>
    </row>
    <row r="12185" spans="1:14">
      <c r="A12185" t="s">
        <v>709</v>
      </c>
      <c r="B12185" t="s">
        <v>855</v>
      </c>
      <c r="C12185" t="s">
        <v>856</v>
      </c>
      <c r="D12185" t="s">
        <v>38</v>
      </c>
      <c r="E12185" t="s">
        <v>104</v>
      </c>
      <c r="F12185" t="s">
        <v>60</v>
      </c>
      <c r="G12185">
        <v>9</v>
      </c>
      <c r="H12185">
        <v>2746.48</v>
      </c>
      <c r="I12185">
        <v>24718.32</v>
      </c>
      <c r="J12185">
        <v>192</v>
      </c>
      <c r="K12185">
        <v>5</v>
      </c>
      <c r="L12185" t="s">
        <v>18</v>
      </c>
      <c r="M12185">
        <f>(Table1[[#This Row],[Current_Stock]]*Table1[[#This Row],[Unit_Price]])</f>
        <v>527324.16000000003</v>
      </c>
      <c r="N12185" s="12">
        <f>DATE(YEAR(Table1[[#This Row],[Order_Date]]),MONTH(Table1[[#This Row],[Order_Date]]),1)</f>
        <v>45383</v>
      </c>
    </row>
    <row r="12186" spans="1:14">
      <c r="A12186" t="s">
        <v>143</v>
      </c>
      <c r="B12186" t="s">
        <v>219</v>
      </c>
      <c r="C12186" t="s">
        <v>220</v>
      </c>
      <c r="D12186" t="s">
        <v>33</v>
      </c>
      <c r="E12186" t="s">
        <v>277</v>
      </c>
      <c r="F12186" t="s">
        <v>29</v>
      </c>
      <c r="G12186">
        <v>11</v>
      </c>
      <c r="H12186">
        <v>4035.19</v>
      </c>
      <c r="I12186">
        <v>44387.09</v>
      </c>
      <c r="J12186">
        <v>211</v>
      </c>
      <c r="K12186">
        <v>6</v>
      </c>
      <c r="L12186" t="s">
        <v>18</v>
      </c>
      <c r="M12186">
        <f>(Table1[[#This Row],[Current_Stock]]*Table1[[#This Row],[Unit_Price]])</f>
        <v>851425.09</v>
      </c>
      <c r="N12186" s="12">
        <f>DATE(YEAR(Table1[[#This Row],[Order_Date]]),MONTH(Table1[[#This Row],[Order_Date]]),1)</f>
        <v>45078</v>
      </c>
    </row>
    <row r="12187" spans="1:14">
      <c r="A12187" t="s">
        <v>1275</v>
      </c>
      <c r="B12187" t="s">
        <v>364</v>
      </c>
      <c r="C12187" t="s">
        <v>365</v>
      </c>
      <c r="D12187" t="s">
        <v>183</v>
      </c>
      <c r="E12187" t="s">
        <v>28</v>
      </c>
      <c r="F12187" t="s">
        <v>40</v>
      </c>
      <c r="G12187">
        <v>8</v>
      </c>
      <c r="H12187">
        <v>4114.24</v>
      </c>
      <c r="I12187">
        <v>32913.919999999998</v>
      </c>
      <c r="J12187">
        <v>197</v>
      </c>
      <c r="K12187">
        <v>7</v>
      </c>
      <c r="L12187" t="s">
        <v>18</v>
      </c>
      <c r="M12187">
        <f>(Table1[[#This Row],[Current_Stock]]*Table1[[#This Row],[Unit_Price]])</f>
        <v>810505.27999999991</v>
      </c>
      <c r="N12187" s="12">
        <f>DATE(YEAR(Table1[[#This Row],[Order_Date]]),MONTH(Table1[[#This Row],[Order_Date]]),1)</f>
        <v>45383</v>
      </c>
    </row>
    <row r="12188" spans="1:14">
      <c r="A12188" t="s">
        <v>35</v>
      </c>
      <c r="B12188" t="s">
        <v>299</v>
      </c>
      <c r="C12188" t="s">
        <v>300</v>
      </c>
      <c r="D12188" t="s">
        <v>84</v>
      </c>
      <c r="E12188" t="s">
        <v>184</v>
      </c>
      <c r="F12188" t="s">
        <v>46</v>
      </c>
      <c r="G12188">
        <v>8</v>
      </c>
      <c r="H12188">
        <v>25551.759999999998</v>
      </c>
      <c r="I12188">
        <v>204414.07999999999</v>
      </c>
      <c r="J12188">
        <v>107</v>
      </c>
      <c r="K12188">
        <v>10</v>
      </c>
      <c r="L12188" t="s">
        <v>18</v>
      </c>
      <c r="M12188">
        <f>(Table1[[#This Row],[Current_Stock]]*Table1[[#This Row],[Unit_Price]])</f>
        <v>2734038.32</v>
      </c>
      <c r="N12188" s="12">
        <f>DATE(YEAR(Table1[[#This Row],[Order_Date]]),MONTH(Table1[[#This Row],[Order_Date]]),1)</f>
        <v>45047</v>
      </c>
    </row>
    <row r="12189" spans="1:14">
      <c r="A12189" t="s">
        <v>1181</v>
      </c>
      <c r="B12189" t="s">
        <v>447</v>
      </c>
      <c r="C12189" t="s">
        <v>448</v>
      </c>
      <c r="D12189" t="s">
        <v>44</v>
      </c>
      <c r="E12189" t="s">
        <v>211</v>
      </c>
      <c r="F12189" t="s">
        <v>40</v>
      </c>
      <c r="G12189">
        <v>43</v>
      </c>
      <c r="H12189">
        <v>3818.36</v>
      </c>
      <c r="I12189">
        <v>164189.48000000001</v>
      </c>
      <c r="J12189">
        <v>90</v>
      </c>
      <c r="K12189">
        <v>3</v>
      </c>
      <c r="L12189" t="s">
        <v>105</v>
      </c>
      <c r="M12189">
        <f>(Table1[[#This Row],[Current_Stock]]*Table1[[#This Row],[Unit_Price]])</f>
        <v>343652.4</v>
      </c>
      <c r="N12189" s="12">
        <f>DATE(YEAR(Table1[[#This Row],[Order_Date]]),MONTH(Table1[[#This Row],[Order_Date]]),1)</f>
        <v>45231</v>
      </c>
    </row>
    <row r="12190" spans="1:14">
      <c r="A12190" t="s">
        <v>575</v>
      </c>
      <c r="B12190" t="s">
        <v>287</v>
      </c>
      <c r="C12190" t="s">
        <v>288</v>
      </c>
      <c r="D12190" t="s">
        <v>15</v>
      </c>
      <c r="E12190" t="s">
        <v>211</v>
      </c>
      <c r="F12190" t="s">
        <v>29</v>
      </c>
      <c r="G12190">
        <v>10</v>
      </c>
      <c r="H12190">
        <v>245.79</v>
      </c>
      <c r="I12190">
        <v>2457.9</v>
      </c>
      <c r="J12190">
        <v>229</v>
      </c>
      <c r="K12190">
        <v>2</v>
      </c>
      <c r="L12190" t="s">
        <v>18</v>
      </c>
      <c r="M12190">
        <f>(Table1[[#This Row],[Current_Stock]]*Table1[[#This Row],[Unit_Price]])</f>
        <v>56285.909999999996</v>
      </c>
      <c r="N12190" s="12">
        <f>DATE(YEAR(Table1[[#This Row],[Order_Date]]),MONTH(Table1[[#This Row],[Order_Date]]),1)</f>
        <v>45352</v>
      </c>
    </row>
    <row r="12191" spans="1:14">
      <c r="A12191" t="s">
        <v>695</v>
      </c>
      <c r="B12191" t="s">
        <v>953</v>
      </c>
      <c r="C12191" t="s">
        <v>954</v>
      </c>
      <c r="D12191" t="s">
        <v>183</v>
      </c>
      <c r="E12191" t="s">
        <v>50</v>
      </c>
      <c r="F12191" t="s">
        <v>40</v>
      </c>
      <c r="G12191">
        <v>14</v>
      </c>
      <c r="H12191">
        <v>3911.53</v>
      </c>
      <c r="I12191">
        <v>54761.42</v>
      </c>
      <c r="J12191">
        <v>173</v>
      </c>
      <c r="K12191">
        <v>8</v>
      </c>
      <c r="L12191" t="s">
        <v>18</v>
      </c>
      <c r="M12191">
        <f>(Table1[[#This Row],[Current_Stock]]*Table1[[#This Row],[Unit_Price]])</f>
        <v>676694.69000000006</v>
      </c>
      <c r="N12191" s="12">
        <f>DATE(YEAR(Table1[[#This Row],[Order_Date]]),MONTH(Table1[[#This Row],[Order_Date]]),1)</f>
        <v>45566</v>
      </c>
    </row>
    <row r="12192" spans="1:14">
      <c r="A12192" t="s">
        <v>872</v>
      </c>
      <c r="B12192" t="s">
        <v>752</v>
      </c>
      <c r="C12192" t="s">
        <v>753</v>
      </c>
      <c r="D12192" t="s">
        <v>183</v>
      </c>
      <c r="E12192" t="s">
        <v>45</v>
      </c>
      <c r="F12192" t="s">
        <v>40</v>
      </c>
      <c r="G12192">
        <v>22</v>
      </c>
      <c r="H12192">
        <v>4569.71</v>
      </c>
      <c r="I12192">
        <v>100533.62</v>
      </c>
      <c r="J12192">
        <v>93</v>
      </c>
      <c r="K12192">
        <v>7</v>
      </c>
      <c r="L12192" t="s">
        <v>18</v>
      </c>
      <c r="M12192">
        <f>(Table1[[#This Row],[Current_Stock]]*Table1[[#This Row],[Unit_Price]])</f>
        <v>424983.03</v>
      </c>
      <c r="N12192" s="12">
        <f>DATE(YEAR(Table1[[#This Row],[Order_Date]]),MONTH(Table1[[#This Row],[Order_Date]]),1)</f>
        <v>44986</v>
      </c>
    </row>
    <row r="12193" spans="1:14">
      <c r="A12193" t="s">
        <v>1163</v>
      </c>
      <c r="B12193" t="s">
        <v>386</v>
      </c>
      <c r="C12193" t="s">
        <v>387</v>
      </c>
      <c r="D12193" t="s">
        <v>22</v>
      </c>
      <c r="E12193" t="s">
        <v>54</v>
      </c>
      <c r="F12193" t="s">
        <v>46</v>
      </c>
      <c r="G12193">
        <v>32</v>
      </c>
      <c r="H12193">
        <v>15524.8</v>
      </c>
      <c r="I12193">
        <v>496793.59999999998</v>
      </c>
      <c r="J12193">
        <v>110</v>
      </c>
      <c r="K12193">
        <v>2</v>
      </c>
      <c r="L12193" t="s">
        <v>18</v>
      </c>
      <c r="M12193">
        <f>(Table1[[#This Row],[Current_Stock]]*Table1[[#This Row],[Unit_Price]])</f>
        <v>1707728</v>
      </c>
      <c r="N12193" s="12">
        <f>DATE(YEAR(Table1[[#This Row],[Order_Date]]),MONTH(Table1[[#This Row],[Order_Date]]),1)</f>
        <v>44958</v>
      </c>
    </row>
    <row r="12194" spans="1:14">
      <c r="A12194" t="s">
        <v>1253</v>
      </c>
      <c r="B12194" t="s">
        <v>245</v>
      </c>
      <c r="C12194" t="s">
        <v>246</v>
      </c>
      <c r="D12194" t="s">
        <v>44</v>
      </c>
      <c r="E12194" t="s">
        <v>50</v>
      </c>
      <c r="F12194" t="s">
        <v>40</v>
      </c>
      <c r="G12194">
        <v>47</v>
      </c>
      <c r="H12194">
        <v>327.68</v>
      </c>
      <c r="I12194">
        <v>15400.96</v>
      </c>
      <c r="J12194">
        <v>114</v>
      </c>
      <c r="K12194">
        <v>10</v>
      </c>
      <c r="L12194" t="s">
        <v>18</v>
      </c>
      <c r="M12194">
        <f>(Table1[[#This Row],[Current_Stock]]*Table1[[#This Row],[Unit_Price]])</f>
        <v>37355.520000000004</v>
      </c>
      <c r="N12194" s="12">
        <f>DATE(YEAR(Table1[[#This Row],[Order_Date]]),MONTH(Table1[[#This Row],[Order_Date]]),1)</f>
        <v>45200</v>
      </c>
    </row>
    <row r="12195" spans="1:14">
      <c r="A12195" t="s">
        <v>56</v>
      </c>
      <c r="B12195" t="s">
        <v>216</v>
      </c>
      <c r="C12195" t="s">
        <v>217</v>
      </c>
      <c r="D12195" t="s">
        <v>27</v>
      </c>
      <c r="E12195" t="s">
        <v>153</v>
      </c>
      <c r="F12195" t="s">
        <v>46</v>
      </c>
      <c r="G12195">
        <v>5</v>
      </c>
      <c r="H12195">
        <v>1355.6</v>
      </c>
      <c r="I12195">
        <v>6778</v>
      </c>
      <c r="J12195">
        <v>253</v>
      </c>
      <c r="K12195">
        <v>14</v>
      </c>
      <c r="L12195" t="s">
        <v>55</v>
      </c>
      <c r="M12195">
        <f>(Table1[[#This Row],[Current_Stock]]*Table1[[#This Row],[Unit_Price]])</f>
        <v>342966.8</v>
      </c>
      <c r="N12195" s="12">
        <f>DATE(YEAR(Table1[[#This Row],[Order_Date]]),MONTH(Table1[[#This Row],[Order_Date]]),1)</f>
        <v>45413</v>
      </c>
    </row>
    <row r="12196" spans="1:14">
      <c r="A12196" t="s">
        <v>1287</v>
      </c>
      <c r="B12196" t="s">
        <v>853</v>
      </c>
      <c r="C12196" t="s">
        <v>854</v>
      </c>
      <c r="D12196" t="s">
        <v>84</v>
      </c>
      <c r="E12196" t="s">
        <v>104</v>
      </c>
      <c r="F12196" t="s">
        <v>46</v>
      </c>
      <c r="G12196">
        <v>14</v>
      </c>
      <c r="H12196">
        <v>15078.72</v>
      </c>
      <c r="I12196">
        <v>211102.07999999999</v>
      </c>
      <c r="J12196">
        <v>80</v>
      </c>
      <c r="K12196">
        <v>12</v>
      </c>
      <c r="L12196" t="s">
        <v>18</v>
      </c>
      <c r="M12196">
        <f>(Table1[[#This Row],[Current_Stock]]*Table1[[#This Row],[Unit_Price]])</f>
        <v>1206297.5999999999</v>
      </c>
      <c r="N12196" s="12">
        <f>DATE(YEAR(Table1[[#This Row],[Order_Date]]),MONTH(Table1[[#This Row],[Order_Date]]),1)</f>
        <v>45017</v>
      </c>
    </row>
    <row r="12197" spans="1:14">
      <c r="A12197" t="s">
        <v>919</v>
      </c>
      <c r="B12197" t="s">
        <v>439</v>
      </c>
      <c r="C12197" t="s">
        <v>440</v>
      </c>
      <c r="D12197" t="s">
        <v>183</v>
      </c>
      <c r="E12197" t="s">
        <v>269</v>
      </c>
      <c r="F12197" t="s">
        <v>46</v>
      </c>
      <c r="G12197">
        <v>8</v>
      </c>
      <c r="H12197">
        <v>1613.35</v>
      </c>
      <c r="I12197">
        <v>12906.8</v>
      </c>
      <c r="J12197">
        <v>244</v>
      </c>
      <c r="K12197">
        <v>2</v>
      </c>
      <c r="L12197" t="s">
        <v>18</v>
      </c>
      <c r="M12197">
        <f>(Table1[[#This Row],[Current_Stock]]*Table1[[#This Row],[Unit_Price]])</f>
        <v>393657.39999999997</v>
      </c>
      <c r="N12197" s="12">
        <f>DATE(YEAR(Table1[[#This Row],[Order_Date]]),MONTH(Table1[[#This Row],[Order_Date]]),1)</f>
        <v>45139</v>
      </c>
    </row>
    <row r="12198" spans="1:14">
      <c r="A12198" t="s">
        <v>1177</v>
      </c>
      <c r="B12198" t="s">
        <v>1099</v>
      </c>
      <c r="C12198" t="s">
        <v>1100</v>
      </c>
      <c r="D12198" t="s">
        <v>38</v>
      </c>
      <c r="E12198" t="s">
        <v>104</v>
      </c>
      <c r="F12198" t="s">
        <v>60</v>
      </c>
      <c r="G12198">
        <v>21</v>
      </c>
      <c r="H12198">
        <v>3350.92</v>
      </c>
      <c r="I12198">
        <v>70369.320000000007</v>
      </c>
      <c r="J12198">
        <v>110</v>
      </c>
      <c r="K12198">
        <v>10</v>
      </c>
      <c r="L12198" t="s">
        <v>18</v>
      </c>
      <c r="M12198">
        <f>(Table1[[#This Row],[Current_Stock]]*Table1[[#This Row],[Unit_Price]])</f>
        <v>368601.2</v>
      </c>
      <c r="N12198" s="12">
        <f>DATE(YEAR(Table1[[#This Row],[Order_Date]]),MONTH(Table1[[#This Row],[Order_Date]]),1)</f>
        <v>45505</v>
      </c>
    </row>
    <row r="12199" spans="1:14">
      <c r="A12199" t="s">
        <v>859</v>
      </c>
      <c r="B12199" t="s">
        <v>287</v>
      </c>
      <c r="C12199" t="s">
        <v>288</v>
      </c>
      <c r="D12199" t="s">
        <v>15</v>
      </c>
      <c r="E12199" t="s">
        <v>89</v>
      </c>
      <c r="F12199" t="s">
        <v>46</v>
      </c>
      <c r="G12199">
        <v>18</v>
      </c>
      <c r="H12199">
        <v>300.61</v>
      </c>
      <c r="I12199">
        <v>5410.98</v>
      </c>
      <c r="J12199">
        <v>126</v>
      </c>
      <c r="K12199">
        <v>2</v>
      </c>
      <c r="L12199" t="s">
        <v>18</v>
      </c>
      <c r="M12199">
        <f>(Table1[[#This Row],[Current_Stock]]*Table1[[#This Row],[Unit_Price]])</f>
        <v>37876.86</v>
      </c>
      <c r="N12199" s="12">
        <f>DATE(YEAR(Table1[[#This Row],[Order_Date]]),MONTH(Table1[[#This Row],[Order_Date]]),1)</f>
        <v>45536</v>
      </c>
    </row>
    <row r="12200" spans="1:14">
      <c r="A12200" t="s">
        <v>286</v>
      </c>
      <c r="B12200" t="s">
        <v>577</v>
      </c>
      <c r="C12200" t="s">
        <v>578</v>
      </c>
      <c r="D12200" t="s">
        <v>53</v>
      </c>
      <c r="E12200" t="s">
        <v>330</v>
      </c>
      <c r="F12200" t="s">
        <v>46</v>
      </c>
      <c r="G12200">
        <v>3</v>
      </c>
      <c r="H12200">
        <v>4620</v>
      </c>
      <c r="I12200">
        <v>13860</v>
      </c>
      <c r="J12200">
        <v>547</v>
      </c>
      <c r="K12200">
        <v>13</v>
      </c>
      <c r="L12200" t="s">
        <v>18</v>
      </c>
      <c r="M12200">
        <f>(Table1[[#This Row],[Current_Stock]]*Table1[[#This Row],[Unit_Price]])</f>
        <v>2527140</v>
      </c>
      <c r="N12200" s="12">
        <f>DATE(YEAR(Table1[[#This Row],[Order_Date]]),MONTH(Table1[[#This Row],[Order_Date]]),1)</f>
        <v>45383</v>
      </c>
    </row>
    <row r="12201" spans="1:14">
      <c r="A12201" t="s">
        <v>1387</v>
      </c>
      <c r="B12201" t="s">
        <v>1168</v>
      </c>
      <c r="C12201" t="s">
        <v>1169</v>
      </c>
      <c r="D12201" t="s">
        <v>53</v>
      </c>
      <c r="E12201" t="s">
        <v>173</v>
      </c>
      <c r="F12201" t="s">
        <v>17</v>
      </c>
      <c r="G12201">
        <v>8</v>
      </c>
      <c r="H12201">
        <v>2866.21</v>
      </c>
      <c r="I12201">
        <v>22929.68</v>
      </c>
      <c r="J12201">
        <v>490</v>
      </c>
      <c r="K12201">
        <v>9</v>
      </c>
      <c r="L12201" t="s">
        <v>55</v>
      </c>
      <c r="M12201">
        <f>(Table1[[#This Row],[Current_Stock]]*Table1[[#This Row],[Unit_Price]])</f>
        <v>1404442.9</v>
      </c>
      <c r="N12201" s="12">
        <f>DATE(YEAR(Table1[[#This Row],[Order_Date]]),MONTH(Table1[[#This Row],[Order_Date]]),1)</f>
        <v>45474</v>
      </c>
    </row>
    <row r="12202" spans="1:14">
      <c r="A12202" t="s">
        <v>484</v>
      </c>
      <c r="B12202" t="s">
        <v>48</v>
      </c>
      <c r="C12202" t="s">
        <v>49</v>
      </c>
      <c r="D12202" t="s">
        <v>38</v>
      </c>
      <c r="E12202" t="s">
        <v>269</v>
      </c>
      <c r="F12202" t="s">
        <v>40</v>
      </c>
      <c r="G12202">
        <v>22</v>
      </c>
      <c r="H12202">
        <v>1791.34</v>
      </c>
      <c r="I12202">
        <v>39409.480000000003</v>
      </c>
      <c r="J12202">
        <v>232</v>
      </c>
      <c r="K12202">
        <v>13</v>
      </c>
      <c r="L12202" t="s">
        <v>18</v>
      </c>
      <c r="M12202">
        <f>(Table1[[#This Row],[Current_Stock]]*Table1[[#This Row],[Unit_Price]])</f>
        <v>415590.88</v>
      </c>
      <c r="N12202" s="12">
        <f>DATE(YEAR(Table1[[#This Row],[Order_Date]]),MONTH(Table1[[#This Row],[Order_Date]]),1)</f>
        <v>45323</v>
      </c>
    </row>
    <row r="12203" spans="1:14">
      <c r="A12203" t="s">
        <v>610</v>
      </c>
      <c r="B12203" t="s">
        <v>187</v>
      </c>
      <c r="C12203" t="s">
        <v>188</v>
      </c>
      <c r="D12203" t="s">
        <v>53</v>
      </c>
      <c r="E12203" t="s">
        <v>34</v>
      </c>
      <c r="F12203" t="s">
        <v>17</v>
      </c>
      <c r="G12203">
        <v>4</v>
      </c>
      <c r="H12203">
        <v>1148.28</v>
      </c>
      <c r="I12203">
        <v>4593.12</v>
      </c>
      <c r="J12203">
        <v>475</v>
      </c>
      <c r="K12203">
        <v>4</v>
      </c>
      <c r="L12203" t="s">
        <v>55</v>
      </c>
      <c r="M12203">
        <f>(Table1[[#This Row],[Current_Stock]]*Table1[[#This Row],[Unit_Price]])</f>
        <v>545433</v>
      </c>
      <c r="N12203" s="12">
        <f>DATE(YEAR(Table1[[#This Row],[Order_Date]]),MONTH(Table1[[#This Row],[Order_Date]]),1)</f>
        <v>45413</v>
      </c>
    </row>
    <row r="12204" spans="1:14">
      <c r="A12204" t="s">
        <v>857</v>
      </c>
      <c r="B12204" t="s">
        <v>256</v>
      </c>
      <c r="C12204" t="s">
        <v>257</v>
      </c>
      <c r="D12204" t="s">
        <v>183</v>
      </c>
      <c r="E12204" t="s">
        <v>104</v>
      </c>
      <c r="F12204" t="s">
        <v>46</v>
      </c>
      <c r="G12204">
        <v>9</v>
      </c>
      <c r="H12204">
        <v>3701.32</v>
      </c>
      <c r="I12204">
        <v>33311.879999999997</v>
      </c>
      <c r="J12204">
        <v>131</v>
      </c>
      <c r="K12204">
        <v>4</v>
      </c>
      <c r="L12204" t="s">
        <v>18</v>
      </c>
      <c r="M12204">
        <f>(Table1[[#This Row],[Current_Stock]]*Table1[[#This Row],[Unit_Price]])</f>
        <v>484872.92000000004</v>
      </c>
      <c r="N12204" s="12">
        <f>DATE(YEAR(Table1[[#This Row],[Order_Date]]),MONTH(Table1[[#This Row],[Order_Date]]),1)</f>
        <v>45047</v>
      </c>
    </row>
    <row r="12205" spans="1:14">
      <c r="A12205" t="s">
        <v>343</v>
      </c>
      <c r="B12205" t="s">
        <v>222</v>
      </c>
      <c r="C12205" t="s">
        <v>223</v>
      </c>
      <c r="D12205" t="s">
        <v>53</v>
      </c>
      <c r="E12205" t="s">
        <v>73</v>
      </c>
      <c r="F12205" t="s">
        <v>17</v>
      </c>
      <c r="G12205">
        <v>4</v>
      </c>
      <c r="H12205">
        <v>3796.94</v>
      </c>
      <c r="I12205">
        <v>15187.76</v>
      </c>
      <c r="J12205">
        <v>347</v>
      </c>
      <c r="K12205">
        <v>14</v>
      </c>
      <c r="L12205" t="s">
        <v>18</v>
      </c>
      <c r="M12205">
        <f>(Table1[[#This Row],[Current_Stock]]*Table1[[#This Row],[Unit_Price]])</f>
        <v>1317538.18</v>
      </c>
      <c r="N12205" s="12">
        <f>DATE(YEAR(Table1[[#This Row],[Order_Date]]),MONTH(Table1[[#This Row],[Order_Date]]),1)</f>
        <v>45352</v>
      </c>
    </row>
    <row r="12206" spans="1:14">
      <c r="A12206" t="s">
        <v>1161</v>
      </c>
      <c r="B12206" t="s">
        <v>717</v>
      </c>
      <c r="C12206" t="s">
        <v>718</v>
      </c>
      <c r="D12206" t="s">
        <v>33</v>
      </c>
      <c r="E12206" t="s">
        <v>173</v>
      </c>
      <c r="F12206" t="s">
        <v>40</v>
      </c>
      <c r="G12206">
        <v>20</v>
      </c>
      <c r="H12206">
        <v>2129.4299999999998</v>
      </c>
      <c r="I12206">
        <v>42588.6</v>
      </c>
      <c r="J12206">
        <v>200</v>
      </c>
      <c r="K12206">
        <v>3</v>
      </c>
      <c r="L12206" t="s">
        <v>18</v>
      </c>
      <c r="M12206">
        <f>(Table1[[#This Row],[Current_Stock]]*Table1[[#This Row],[Unit_Price]])</f>
        <v>425885.99999999994</v>
      </c>
      <c r="N12206" s="12">
        <f>DATE(YEAR(Table1[[#This Row],[Order_Date]]),MONTH(Table1[[#This Row],[Order_Date]]),1)</f>
        <v>45536</v>
      </c>
    </row>
    <row r="12207" spans="1:14">
      <c r="A12207" t="s">
        <v>892</v>
      </c>
      <c r="B12207" t="s">
        <v>965</v>
      </c>
      <c r="C12207" t="s">
        <v>966</v>
      </c>
      <c r="D12207" t="s">
        <v>183</v>
      </c>
      <c r="E12207" t="s">
        <v>211</v>
      </c>
      <c r="F12207" t="s">
        <v>60</v>
      </c>
      <c r="G12207">
        <v>24</v>
      </c>
      <c r="H12207">
        <v>3519.54</v>
      </c>
      <c r="I12207">
        <v>84468.96</v>
      </c>
      <c r="J12207">
        <v>230</v>
      </c>
      <c r="K12207">
        <v>14</v>
      </c>
      <c r="L12207" t="s">
        <v>18</v>
      </c>
      <c r="M12207">
        <f>(Table1[[#This Row],[Current_Stock]]*Table1[[#This Row],[Unit_Price]])</f>
        <v>809494.2</v>
      </c>
      <c r="N12207" s="12">
        <f>DATE(YEAR(Table1[[#This Row],[Order_Date]]),MONTH(Table1[[#This Row],[Order_Date]]),1)</f>
        <v>45352</v>
      </c>
    </row>
    <row r="12208" spans="1:14">
      <c r="A12208" t="s">
        <v>449</v>
      </c>
      <c r="B12208" t="s">
        <v>407</v>
      </c>
      <c r="C12208" t="s">
        <v>408</v>
      </c>
      <c r="D12208" t="s">
        <v>44</v>
      </c>
      <c r="E12208" t="s">
        <v>97</v>
      </c>
      <c r="F12208" t="s">
        <v>29</v>
      </c>
      <c r="G12208">
        <v>49</v>
      </c>
      <c r="H12208">
        <v>3433.26</v>
      </c>
      <c r="I12208">
        <v>168229.74</v>
      </c>
      <c r="J12208">
        <v>107</v>
      </c>
      <c r="K12208">
        <v>9</v>
      </c>
      <c r="L12208" t="s">
        <v>18</v>
      </c>
      <c r="M12208">
        <f>(Table1[[#This Row],[Current_Stock]]*Table1[[#This Row],[Unit_Price]])</f>
        <v>367358.82</v>
      </c>
      <c r="N12208" s="12">
        <f>DATE(YEAR(Table1[[#This Row],[Order_Date]]),MONTH(Table1[[#This Row],[Order_Date]]),1)</f>
        <v>45047</v>
      </c>
    </row>
    <row r="12209" spans="1:14">
      <c r="A12209" t="s">
        <v>77</v>
      </c>
      <c r="B12209" t="s">
        <v>848</v>
      </c>
      <c r="C12209" t="s">
        <v>849</v>
      </c>
      <c r="D12209" t="s">
        <v>33</v>
      </c>
      <c r="E12209" t="s">
        <v>23</v>
      </c>
      <c r="F12209" t="s">
        <v>17</v>
      </c>
      <c r="G12209">
        <v>8</v>
      </c>
      <c r="H12209">
        <v>3936.66</v>
      </c>
      <c r="I12209">
        <v>31493.279999999999</v>
      </c>
      <c r="J12209">
        <v>109</v>
      </c>
      <c r="K12209">
        <v>4</v>
      </c>
      <c r="L12209" t="s">
        <v>18</v>
      </c>
      <c r="M12209">
        <f>(Table1[[#This Row],[Current_Stock]]*Table1[[#This Row],[Unit_Price]])</f>
        <v>429095.94</v>
      </c>
      <c r="N12209" s="12">
        <f>DATE(YEAR(Table1[[#This Row],[Order_Date]]),MONTH(Table1[[#This Row],[Order_Date]]),1)</f>
        <v>45139</v>
      </c>
    </row>
    <row r="12210" spans="1:14">
      <c r="A12210" t="s">
        <v>235</v>
      </c>
      <c r="B12210" t="s">
        <v>1051</v>
      </c>
      <c r="C12210" t="s">
        <v>1052</v>
      </c>
      <c r="D12210" t="s">
        <v>84</v>
      </c>
      <c r="E12210" t="s">
        <v>153</v>
      </c>
      <c r="F12210" t="s">
        <v>17</v>
      </c>
      <c r="G12210">
        <v>25</v>
      </c>
      <c r="H12210">
        <v>10464.870000000001</v>
      </c>
      <c r="I12210">
        <v>261621.75</v>
      </c>
      <c r="J12210">
        <v>206</v>
      </c>
      <c r="K12210">
        <v>8</v>
      </c>
      <c r="L12210" t="s">
        <v>18</v>
      </c>
      <c r="M12210">
        <f>(Table1[[#This Row],[Current_Stock]]*Table1[[#This Row],[Unit_Price]])</f>
        <v>2155763.2200000002</v>
      </c>
      <c r="N12210" s="12">
        <f>DATE(YEAR(Table1[[#This Row],[Order_Date]]),MONTH(Table1[[#This Row],[Order_Date]]),1)</f>
        <v>45597</v>
      </c>
    </row>
    <row r="12211" spans="1:14">
      <c r="A12211" t="s">
        <v>737</v>
      </c>
      <c r="B12211" t="s">
        <v>633</v>
      </c>
      <c r="C12211" t="s">
        <v>634</v>
      </c>
      <c r="D12211" t="s">
        <v>27</v>
      </c>
      <c r="E12211" t="s">
        <v>173</v>
      </c>
      <c r="F12211" t="s">
        <v>40</v>
      </c>
      <c r="G12211">
        <v>10</v>
      </c>
      <c r="H12211">
        <v>3068.53</v>
      </c>
      <c r="I12211">
        <v>30685.3</v>
      </c>
      <c r="J12211">
        <v>532</v>
      </c>
      <c r="K12211">
        <v>11</v>
      </c>
      <c r="L12211" t="s">
        <v>18</v>
      </c>
      <c r="M12211">
        <f>(Table1[[#This Row],[Current_Stock]]*Table1[[#This Row],[Unit_Price]])</f>
        <v>1632457.9600000002</v>
      </c>
      <c r="N12211" s="12">
        <f>DATE(YEAR(Table1[[#This Row],[Order_Date]]),MONTH(Table1[[#This Row],[Order_Date]]),1)</f>
        <v>45536</v>
      </c>
    </row>
    <row r="12212" spans="1:14">
      <c r="A12212" t="s">
        <v>1087</v>
      </c>
      <c r="B12212" t="s">
        <v>239</v>
      </c>
      <c r="C12212" t="s">
        <v>240</v>
      </c>
      <c r="D12212" t="s">
        <v>15</v>
      </c>
      <c r="E12212" t="s">
        <v>277</v>
      </c>
      <c r="F12212" t="s">
        <v>60</v>
      </c>
      <c r="G12212">
        <v>21</v>
      </c>
      <c r="H12212">
        <v>50.69</v>
      </c>
      <c r="I12212">
        <v>1064.49</v>
      </c>
      <c r="J12212">
        <v>246</v>
      </c>
      <c r="K12212">
        <v>13</v>
      </c>
      <c r="L12212" t="s">
        <v>18</v>
      </c>
      <c r="M12212">
        <f>(Table1[[#This Row],[Current_Stock]]*Table1[[#This Row],[Unit_Price]])</f>
        <v>12469.74</v>
      </c>
      <c r="N12212" s="12">
        <f>DATE(YEAR(Table1[[#This Row],[Order_Date]]),MONTH(Table1[[#This Row],[Order_Date]]),1)</f>
        <v>45170</v>
      </c>
    </row>
    <row r="12213" spans="1:14">
      <c r="A12213" t="s">
        <v>292</v>
      </c>
      <c r="B12213" t="s">
        <v>181</v>
      </c>
      <c r="C12213" t="s">
        <v>182</v>
      </c>
      <c r="D12213" t="s">
        <v>183</v>
      </c>
      <c r="E12213" t="s">
        <v>153</v>
      </c>
      <c r="F12213" t="s">
        <v>17</v>
      </c>
      <c r="G12213">
        <v>20</v>
      </c>
      <c r="H12213">
        <v>619.27</v>
      </c>
      <c r="I12213">
        <v>12385.4</v>
      </c>
      <c r="J12213">
        <v>168</v>
      </c>
      <c r="K12213">
        <v>12</v>
      </c>
      <c r="L12213" t="s">
        <v>18</v>
      </c>
      <c r="M12213">
        <f>(Table1[[#This Row],[Current_Stock]]*Table1[[#This Row],[Unit_Price]])</f>
        <v>104037.36</v>
      </c>
      <c r="N12213" s="12">
        <f>DATE(YEAR(Table1[[#This Row],[Order_Date]]),MONTH(Table1[[#This Row],[Order_Date]]),1)</f>
        <v>45017</v>
      </c>
    </row>
    <row r="12214" spans="1:14">
      <c r="A12214" t="s">
        <v>766</v>
      </c>
      <c r="B12214" t="s">
        <v>1099</v>
      </c>
      <c r="C12214" t="s">
        <v>1100</v>
      </c>
      <c r="D12214" t="s">
        <v>38</v>
      </c>
      <c r="E12214" t="s">
        <v>160</v>
      </c>
      <c r="F12214" t="s">
        <v>40</v>
      </c>
      <c r="G12214">
        <v>9</v>
      </c>
      <c r="H12214">
        <v>324.56</v>
      </c>
      <c r="I12214">
        <v>2921.04</v>
      </c>
      <c r="J12214">
        <v>224</v>
      </c>
      <c r="K12214">
        <v>6</v>
      </c>
      <c r="L12214" t="s">
        <v>18</v>
      </c>
      <c r="M12214">
        <f>(Table1[[#This Row],[Current_Stock]]*Table1[[#This Row],[Unit_Price]])</f>
        <v>72701.440000000002</v>
      </c>
      <c r="N12214" s="12">
        <f>DATE(YEAR(Table1[[#This Row],[Order_Date]]),MONTH(Table1[[#This Row],[Order_Date]]),1)</f>
        <v>45352</v>
      </c>
    </row>
    <row r="12215" spans="1:14">
      <c r="A12215" t="s">
        <v>1193</v>
      </c>
      <c r="B12215" t="s">
        <v>287</v>
      </c>
      <c r="C12215" t="s">
        <v>288</v>
      </c>
      <c r="D12215" t="s">
        <v>15</v>
      </c>
      <c r="E12215" t="s">
        <v>189</v>
      </c>
      <c r="F12215" t="s">
        <v>29</v>
      </c>
      <c r="G12215">
        <v>22</v>
      </c>
      <c r="H12215">
        <v>340.76</v>
      </c>
      <c r="I12215">
        <v>7496.72</v>
      </c>
      <c r="J12215">
        <v>150</v>
      </c>
      <c r="K12215">
        <v>12</v>
      </c>
      <c r="L12215" t="s">
        <v>18</v>
      </c>
      <c r="M12215">
        <f>(Table1[[#This Row],[Current_Stock]]*Table1[[#This Row],[Unit_Price]])</f>
        <v>51114</v>
      </c>
      <c r="N12215" s="12">
        <f>DATE(YEAR(Table1[[#This Row],[Order_Date]]),MONTH(Table1[[#This Row],[Order_Date]]),1)</f>
        <v>45139</v>
      </c>
    </row>
    <row r="12216" spans="1:14">
      <c r="A12216" t="s">
        <v>1214</v>
      </c>
      <c r="B12216" t="s">
        <v>522</v>
      </c>
      <c r="C12216" t="s">
        <v>523</v>
      </c>
      <c r="D12216" t="s">
        <v>15</v>
      </c>
      <c r="E12216" t="s">
        <v>153</v>
      </c>
      <c r="F12216" t="s">
        <v>46</v>
      </c>
      <c r="G12216">
        <v>22</v>
      </c>
      <c r="H12216">
        <v>116.86</v>
      </c>
      <c r="I12216">
        <v>2570.92</v>
      </c>
      <c r="J12216">
        <v>91</v>
      </c>
      <c r="K12216">
        <v>8</v>
      </c>
      <c r="L12216" t="s">
        <v>18</v>
      </c>
      <c r="M12216">
        <f>(Table1[[#This Row],[Current_Stock]]*Table1[[#This Row],[Unit_Price]])</f>
        <v>10634.26</v>
      </c>
      <c r="N12216" s="12">
        <f>DATE(YEAR(Table1[[#This Row],[Order_Date]]),MONTH(Table1[[#This Row],[Order_Date]]),1)</f>
        <v>45170</v>
      </c>
    </row>
    <row r="12217" spans="1:14">
      <c r="A12217" t="s">
        <v>278</v>
      </c>
      <c r="B12217" t="s">
        <v>126</v>
      </c>
      <c r="C12217" t="s">
        <v>127</v>
      </c>
      <c r="D12217" t="s">
        <v>33</v>
      </c>
      <c r="E12217" t="s">
        <v>160</v>
      </c>
      <c r="F12217" t="s">
        <v>46</v>
      </c>
      <c r="G12217">
        <v>26</v>
      </c>
      <c r="H12217">
        <v>963.69</v>
      </c>
      <c r="I12217">
        <v>25055.94</v>
      </c>
      <c r="J12217">
        <v>110</v>
      </c>
      <c r="K12217">
        <v>7</v>
      </c>
      <c r="L12217" t="s">
        <v>18</v>
      </c>
      <c r="M12217">
        <f>(Table1[[#This Row],[Current_Stock]]*Table1[[#This Row],[Unit_Price]])</f>
        <v>106005.90000000001</v>
      </c>
      <c r="N12217" s="12">
        <f>DATE(YEAR(Table1[[#This Row],[Order_Date]]),MONTH(Table1[[#This Row],[Order_Date]]),1)</f>
        <v>44958</v>
      </c>
    </row>
    <row r="12218" spans="1:14">
      <c r="A12218" t="s">
        <v>313</v>
      </c>
      <c r="B12218" t="s">
        <v>855</v>
      </c>
      <c r="C12218" t="s">
        <v>856</v>
      </c>
      <c r="D12218" t="s">
        <v>38</v>
      </c>
      <c r="E12218" t="s">
        <v>167</v>
      </c>
      <c r="F12218" t="s">
        <v>46</v>
      </c>
      <c r="G12218">
        <v>13</v>
      </c>
      <c r="H12218">
        <v>4805.82</v>
      </c>
      <c r="I12218">
        <v>62475.66</v>
      </c>
      <c r="J12218">
        <v>95</v>
      </c>
      <c r="K12218">
        <v>2</v>
      </c>
      <c r="L12218" t="s">
        <v>18</v>
      </c>
      <c r="M12218">
        <f>(Table1[[#This Row],[Current_Stock]]*Table1[[#This Row],[Unit_Price]])</f>
        <v>456552.89999999997</v>
      </c>
      <c r="N12218" s="12">
        <f>DATE(YEAR(Table1[[#This Row],[Order_Date]]),MONTH(Table1[[#This Row],[Order_Date]]),1)</f>
        <v>45474</v>
      </c>
    </row>
    <row r="12219" spans="1:14">
      <c r="A12219" t="s">
        <v>346</v>
      </c>
      <c r="B12219" t="s">
        <v>785</v>
      </c>
      <c r="C12219" t="s">
        <v>786</v>
      </c>
      <c r="D12219" t="s">
        <v>15</v>
      </c>
      <c r="E12219" t="s">
        <v>73</v>
      </c>
      <c r="F12219" t="s">
        <v>60</v>
      </c>
      <c r="G12219">
        <v>23</v>
      </c>
      <c r="H12219">
        <v>267.58</v>
      </c>
      <c r="I12219">
        <v>6154.34</v>
      </c>
      <c r="J12219">
        <v>202</v>
      </c>
      <c r="K12219">
        <v>5</v>
      </c>
      <c r="L12219" t="s">
        <v>18</v>
      </c>
      <c r="M12219">
        <f>(Table1[[#This Row],[Current_Stock]]*Table1[[#This Row],[Unit_Price]])</f>
        <v>54051.159999999996</v>
      </c>
      <c r="N12219" s="12">
        <f>DATE(YEAR(Table1[[#This Row],[Order_Date]]),MONTH(Table1[[#This Row],[Order_Date]]),1)</f>
        <v>45597</v>
      </c>
    </row>
    <row r="12220" spans="1:14">
      <c r="A12220" t="s">
        <v>1056</v>
      </c>
      <c r="B12220" t="s">
        <v>432</v>
      </c>
      <c r="C12220" t="s">
        <v>433</v>
      </c>
      <c r="D12220" t="s">
        <v>96</v>
      </c>
      <c r="E12220" t="s">
        <v>184</v>
      </c>
      <c r="F12220" t="s">
        <v>17</v>
      </c>
      <c r="G12220">
        <v>9</v>
      </c>
      <c r="H12220">
        <v>3484.44</v>
      </c>
      <c r="I12220">
        <v>31359.96</v>
      </c>
      <c r="J12220">
        <v>523</v>
      </c>
      <c r="K12220">
        <v>13</v>
      </c>
      <c r="L12220" t="s">
        <v>18</v>
      </c>
      <c r="M12220">
        <f>(Table1[[#This Row],[Current_Stock]]*Table1[[#This Row],[Unit_Price]])</f>
        <v>1822362.12</v>
      </c>
      <c r="N12220" s="12">
        <f>DATE(YEAR(Table1[[#This Row],[Order_Date]]),MONTH(Table1[[#This Row],[Order_Date]]),1)</f>
        <v>45200</v>
      </c>
    </row>
    <row r="12221" spans="1:14">
      <c r="A12221" t="s">
        <v>836</v>
      </c>
      <c r="B12221" t="s">
        <v>170</v>
      </c>
      <c r="C12221" t="s">
        <v>171</v>
      </c>
      <c r="D12221" t="s">
        <v>44</v>
      </c>
      <c r="E12221" t="s">
        <v>80</v>
      </c>
      <c r="F12221" t="s">
        <v>46</v>
      </c>
      <c r="G12221">
        <v>65</v>
      </c>
      <c r="H12221">
        <v>4789.16</v>
      </c>
      <c r="I12221">
        <v>311295.40000000002</v>
      </c>
      <c r="J12221">
        <v>67</v>
      </c>
      <c r="K12221">
        <v>11</v>
      </c>
      <c r="L12221" t="s">
        <v>18</v>
      </c>
      <c r="M12221">
        <f>(Table1[[#This Row],[Current_Stock]]*Table1[[#This Row],[Unit_Price]])</f>
        <v>320873.71999999997</v>
      </c>
      <c r="N12221" s="12">
        <f>DATE(YEAR(Table1[[#This Row],[Order_Date]]),MONTH(Table1[[#This Row],[Order_Date]]),1)</f>
        <v>45566</v>
      </c>
    </row>
    <row r="12222" spans="1:14">
      <c r="A12222" t="s">
        <v>1129</v>
      </c>
      <c r="B12222" t="s">
        <v>519</v>
      </c>
      <c r="C12222" t="s">
        <v>520</v>
      </c>
      <c r="D12222" t="s">
        <v>183</v>
      </c>
      <c r="E12222" t="s">
        <v>80</v>
      </c>
      <c r="F12222" t="s">
        <v>46</v>
      </c>
      <c r="G12222">
        <v>14</v>
      </c>
      <c r="H12222">
        <v>3576.68</v>
      </c>
      <c r="I12222">
        <v>50073.52</v>
      </c>
      <c r="J12222">
        <v>241</v>
      </c>
      <c r="K12222">
        <v>3</v>
      </c>
      <c r="L12222" t="s">
        <v>18</v>
      </c>
      <c r="M12222">
        <f>(Table1[[#This Row],[Current_Stock]]*Table1[[#This Row],[Unit_Price]])</f>
        <v>861979.88</v>
      </c>
      <c r="N12222" s="12">
        <f>DATE(YEAR(Table1[[#This Row],[Order_Date]]),MONTH(Table1[[#This Row],[Order_Date]]),1)</f>
        <v>45078</v>
      </c>
    </row>
    <row r="12223" spans="1:14">
      <c r="A12223" t="s">
        <v>970</v>
      </c>
      <c r="B12223" t="s">
        <v>649</v>
      </c>
      <c r="C12223" t="s">
        <v>650</v>
      </c>
      <c r="D12223" t="s">
        <v>183</v>
      </c>
      <c r="E12223" t="s">
        <v>160</v>
      </c>
      <c r="F12223" t="s">
        <v>17</v>
      </c>
      <c r="G12223">
        <v>8</v>
      </c>
      <c r="H12223">
        <v>3373.74</v>
      </c>
      <c r="I12223">
        <v>26989.919999999998</v>
      </c>
      <c r="J12223">
        <v>143</v>
      </c>
      <c r="K12223">
        <v>6</v>
      </c>
      <c r="L12223" t="s">
        <v>18</v>
      </c>
      <c r="M12223">
        <f>(Table1[[#This Row],[Current_Stock]]*Table1[[#This Row],[Unit_Price]])</f>
        <v>482444.81999999995</v>
      </c>
      <c r="N12223" s="12">
        <f>DATE(YEAR(Table1[[#This Row],[Order_Date]]),MONTH(Table1[[#This Row],[Order_Date]]),1)</f>
        <v>45231</v>
      </c>
    </row>
    <row r="12224" spans="1:14">
      <c r="A12224" t="s">
        <v>524</v>
      </c>
      <c r="B12224" t="s">
        <v>114</v>
      </c>
      <c r="C12224" t="s">
        <v>115</v>
      </c>
      <c r="D12224" t="s">
        <v>33</v>
      </c>
      <c r="E12224" t="s">
        <v>16</v>
      </c>
      <c r="F12224" t="s">
        <v>29</v>
      </c>
      <c r="G12224">
        <v>18</v>
      </c>
      <c r="H12224">
        <v>2899.84</v>
      </c>
      <c r="I12224">
        <v>52197.120000000003</v>
      </c>
      <c r="J12224">
        <v>201</v>
      </c>
      <c r="K12224">
        <v>12</v>
      </c>
      <c r="L12224" t="s">
        <v>18</v>
      </c>
      <c r="M12224">
        <f>(Table1[[#This Row],[Current_Stock]]*Table1[[#This Row],[Unit_Price]])</f>
        <v>582867.84000000008</v>
      </c>
      <c r="N12224" s="12">
        <f>DATE(YEAR(Table1[[#This Row],[Order_Date]]),MONTH(Table1[[#This Row],[Order_Date]]),1)</f>
        <v>45566</v>
      </c>
    </row>
    <row r="12225" spans="1:14">
      <c r="A12225" t="s">
        <v>1292</v>
      </c>
      <c r="B12225" t="s">
        <v>386</v>
      </c>
      <c r="C12225" t="s">
        <v>387</v>
      </c>
      <c r="D12225" t="s">
        <v>22</v>
      </c>
      <c r="E12225" t="s">
        <v>211</v>
      </c>
      <c r="F12225" t="s">
        <v>46</v>
      </c>
      <c r="G12225">
        <v>21</v>
      </c>
      <c r="H12225">
        <v>16773.05</v>
      </c>
      <c r="I12225">
        <v>352234.05</v>
      </c>
      <c r="J12225">
        <v>53</v>
      </c>
      <c r="K12225">
        <v>3</v>
      </c>
      <c r="L12225" t="s">
        <v>105</v>
      </c>
      <c r="M12225">
        <f>(Table1[[#This Row],[Current_Stock]]*Table1[[#This Row],[Unit_Price]])</f>
        <v>888971.64999999991</v>
      </c>
      <c r="N12225" s="12">
        <f>DATE(YEAR(Table1[[#This Row],[Order_Date]]),MONTH(Table1[[#This Row],[Order_Date]]),1)</f>
        <v>44958</v>
      </c>
    </row>
    <row r="12226" spans="1:14">
      <c r="A12226" t="s">
        <v>503</v>
      </c>
      <c r="B12226" t="s">
        <v>472</v>
      </c>
      <c r="C12226" t="s">
        <v>473</v>
      </c>
      <c r="D12226" t="s">
        <v>44</v>
      </c>
      <c r="E12226" t="s">
        <v>39</v>
      </c>
      <c r="F12226" t="s">
        <v>60</v>
      </c>
      <c r="G12226">
        <v>28</v>
      </c>
      <c r="H12226">
        <v>3943.9</v>
      </c>
      <c r="I12226">
        <v>110429.2</v>
      </c>
      <c r="J12226">
        <v>67</v>
      </c>
      <c r="K12226">
        <v>4</v>
      </c>
      <c r="L12226" t="s">
        <v>18</v>
      </c>
      <c r="M12226">
        <f>(Table1[[#This Row],[Current_Stock]]*Table1[[#This Row],[Unit_Price]])</f>
        <v>264241.3</v>
      </c>
      <c r="N12226" s="12">
        <f>DATE(YEAR(Table1[[#This Row],[Order_Date]]),MONTH(Table1[[#This Row],[Order_Date]]),1)</f>
        <v>45047</v>
      </c>
    </row>
    <row r="12227" spans="1:14">
      <c r="A12227" t="s">
        <v>663</v>
      </c>
      <c r="B12227" t="s">
        <v>256</v>
      </c>
      <c r="C12227" t="s">
        <v>257</v>
      </c>
      <c r="D12227" t="s">
        <v>183</v>
      </c>
      <c r="E12227" t="s">
        <v>243</v>
      </c>
      <c r="F12227" t="s">
        <v>17</v>
      </c>
      <c r="G12227">
        <v>22</v>
      </c>
      <c r="H12227">
        <v>845.12</v>
      </c>
      <c r="I12227">
        <v>18592.64</v>
      </c>
      <c r="J12227">
        <v>233</v>
      </c>
      <c r="K12227">
        <v>9</v>
      </c>
      <c r="L12227" t="s">
        <v>18</v>
      </c>
      <c r="M12227">
        <f>(Table1[[#This Row],[Current_Stock]]*Table1[[#This Row],[Unit_Price]])</f>
        <v>196912.96</v>
      </c>
      <c r="N12227" s="12">
        <f>DATE(YEAR(Table1[[#This Row],[Order_Date]]),MONTH(Table1[[#This Row],[Order_Date]]),1)</f>
        <v>45200</v>
      </c>
    </row>
    <row r="12228" spans="1:14">
      <c r="A12228" t="s">
        <v>973</v>
      </c>
      <c r="B12228" t="s">
        <v>577</v>
      </c>
      <c r="C12228" t="s">
        <v>578</v>
      </c>
      <c r="D12228" t="s">
        <v>53</v>
      </c>
      <c r="E12228" t="s">
        <v>50</v>
      </c>
      <c r="F12228" t="s">
        <v>17</v>
      </c>
      <c r="G12228">
        <v>6</v>
      </c>
      <c r="H12228">
        <v>900.27</v>
      </c>
      <c r="I12228">
        <v>5401.62</v>
      </c>
      <c r="J12228">
        <v>550</v>
      </c>
      <c r="K12228">
        <v>13</v>
      </c>
      <c r="L12228" t="s">
        <v>18</v>
      </c>
      <c r="M12228">
        <f>(Table1[[#This Row],[Current_Stock]]*Table1[[#This Row],[Unit_Price]])</f>
        <v>495148.5</v>
      </c>
      <c r="N12228" s="12">
        <f>DATE(YEAR(Table1[[#This Row],[Order_Date]]),MONTH(Table1[[#This Row],[Order_Date]]),1)</f>
        <v>45383</v>
      </c>
    </row>
    <row r="12229" spans="1:14">
      <c r="A12229" t="s">
        <v>1309</v>
      </c>
      <c r="B12229" t="s">
        <v>344</v>
      </c>
      <c r="C12229" t="s">
        <v>345</v>
      </c>
      <c r="D12229" t="s">
        <v>183</v>
      </c>
      <c r="E12229" t="s">
        <v>269</v>
      </c>
      <c r="F12229" t="s">
        <v>40</v>
      </c>
      <c r="G12229">
        <v>17</v>
      </c>
      <c r="H12229">
        <v>138.81</v>
      </c>
      <c r="I12229">
        <v>2359.77</v>
      </c>
      <c r="J12229">
        <v>181</v>
      </c>
      <c r="K12229">
        <v>8</v>
      </c>
      <c r="L12229" t="s">
        <v>18</v>
      </c>
      <c r="M12229">
        <f>(Table1[[#This Row],[Current_Stock]]*Table1[[#This Row],[Unit_Price]])</f>
        <v>25124.61</v>
      </c>
      <c r="N12229" s="12">
        <f>DATE(YEAR(Table1[[#This Row],[Order_Date]]),MONTH(Table1[[#This Row],[Order_Date]]),1)</f>
        <v>45627</v>
      </c>
    </row>
    <row r="12230" spans="1:14">
      <c r="A12230" t="s">
        <v>463</v>
      </c>
      <c r="B12230" t="s">
        <v>325</v>
      </c>
      <c r="C12230" t="s">
        <v>326</v>
      </c>
      <c r="D12230" t="s">
        <v>27</v>
      </c>
      <c r="E12230" t="s">
        <v>189</v>
      </c>
      <c r="F12230" t="s">
        <v>40</v>
      </c>
      <c r="G12230">
        <v>7</v>
      </c>
      <c r="H12230">
        <v>3546.55</v>
      </c>
      <c r="I12230">
        <v>24825.85</v>
      </c>
      <c r="J12230">
        <v>342</v>
      </c>
      <c r="K12230">
        <v>2</v>
      </c>
      <c r="L12230" t="s">
        <v>18</v>
      </c>
      <c r="M12230">
        <f>(Table1[[#This Row],[Current_Stock]]*Table1[[#This Row],[Unit_Price]])</f>
        <v>1212920.1000000001</v>
      </c>
      <c r="N12230" s="12">
        <f>DATE(YEAR(Table1[[#This Row],[Order_Date]]),MONTH(Table1[[#This Row],[Order_Date]]),1)</f>
        <v>45352</v>
      </c>
    </row>
    <row r="12231" spans="1:14">
      <c r="A12231" t="s">
        <v>1287</v>
      </c>
      <c r="B12231" t="s">
        <v>272</v>
      </c>
      <c r="C12231" t="s">
        <v>273</v>
      </c>
      <c r="D12231" t="s">
        <v>84</v>
      </c>
      <c r="E12231" t="s">
        <v>59</v>
      </c>
      <c r="F12231" t="s">
        <v>46</v>
      </c>
      <c r="G12231">
        <v>17</v>
      </c>
      <c r="H12231">
        <v>8403.64</v>
      </c>
      <c r="I12231">
        <v>142861.88</v>
      </c>
      <c r="J12231">
        <v>209</v>
      </c>
      <c r="K12231">
        <v>4</v>
      </c>
      <c r="L12231" t="s">
        <v>18</v>
      </c>
      <c r="M12231">
        <f>(Table1[[#This Row],[Current_Stock]]*Table1[[#This Row],[Unit_Price]])</f>
        <v>1756360.7599999998</v>
      </c>
      <c r="N12231" s="12">
        <f>DATE(YEAR(Table1[[#This Row],[Order_Date]]),MONTH(Table1[[#This Row],[Order_Date]]),1)</f>
        <v>45017</v>
      </c>
    </row>
    <row r="12232" spans="1:14">
      <c r="A12232" t="s">
        <v>770</v>
      </c>
      <c r="B12232" t="s">
        <v>870</v>
      </c>
      <c r="C12232" t="s">
        <v>871</v>
      </c>
      <c r="D12232" t="s">
        <v>84</v>
      </c>
      <c r="E12232" t="s">
        <v>54</v>
      </c>
      <c r="F12232" t="s">
        <v>40</v>
      </c>
      <c r="G12232">
        <v>17</v>
      </c>
      <c r="H12232">
        <v>26383.8</v>
      </c>
      <c r="I12232">
        <v>448524.6</v>
      </c>
      <c r="J12232">
        <v>84</v>
      </c>
      <c r="K12232">
        <v>11</v>
      </c>
      <c r="L12232" t="s">
        <v>18</v>
      </c>
      <c r="M12232">
        <f>(Table1[[#This Row],[Current_Stock]]*Table1[[#This Row],[Unit_Price]])</f>
        <v>2216239.1999999997</v>
      </c>
      <c r="N12232" s="12">
        <f>DATE(YEAR(Table1[[#This Row],[Order_Date]]),MONTH(Table1[[#This Row],[Order_Date]]),1)</f>
        <v>45566</v>
      </c>
    </row>
    <row r="12233" spans="1:14">
      <c r="A12233" t="s">
        <v>503</v>
      </c>
      <c r="B12233" t="s">
        <v>393</v>
      </c>
      <c r="C12233" t="s">
        <v>394</v>
      </c>
      <c r="D12233" t="s">
        <v>33</v>
      </c>
      <c r="E12233" t="s">
        <v>50</v>
      </c>
      <c r="F12233" t="s">
        <v>17</v>
      </c>
      <c r="G12233">
        <v>9</v>
      </c>
      <c r="H12233">
        <v>4642.8999999999996</v>
      </c>
      <c r="I12233">
        <v>41786.1</v>
      </c>
      <c r="J12233">
        <v>230</v>
      </c>
      <c r="K12233">
        <v>12</v>
      </c>
      <c r="L12233" t="s">
        <v>18</v>
      </c>
      <c r="M12233">
        <f>(Table1[[#This Row],[Current_Stock]]*Table1[[#This Row],[Unit_Price]])</f>
        <v>1067867</v>
      </c>
      <c r="N12233" s="12">
        <f>DATE(YEAR(Table1[[#This Row],[Order_Date]]),MONTH(Table1[[#This Row],[Order_Date]]),1)</f>
        <v>45047</v>
      </c>
    </row>
    <row r="12234" spans="1:14">
      <c r="A12234" t="s">
        <v>1044</v>
      </c>
      <c r="B12234" t="s">
        <v>482</v>
      </c>
      <c r="C12234" t="s">
        <v>483</v>
      </c>
      <c r="D12234" t="s">
        <v>33</v>
      </c>
      <c r="E12234" t="s">
        <v>28</v>
      </c>
      <c r="F12234" t="s">
        <v>40</v>
      </c>
      <c r="G12234">
        <v>20</v>
      </c>
      <c r="H12234">
        <v>2149.41</v>
      </c>
      <c r="I12234">
        <v>42988.2</v>
      </c>
      <c r="J12234">
        <v>143</v>
      </c>
      <c r="K12234">
        <v>3</v>
      </c>
      <c r="L12234" t="s">
        <v>18</v>
      </c>
      <c r="M12234">
        <f>(Table1[[#This Row],[Current_Stock]]*Table1[[#This Row],[Unit_Price]])</f>
        <v>307365.63</v>
      </c>
      <c r="N12234" s="12">
        <f>DATE(YEAR(Table1[[#This Row],[Order_Date]]),MONTH(Table1[[#This Row],[Order_Date]]),1)</f>
        <v>45261</v>
      </c>
    </row>
    <row r="12235" spans="1:14">
      <c r="A12235" t="s">
        <v>1357</v>
      </c>
      <c r="B12235" t="s">
        <v>601</v>
      </c>
      <c r="C12235" t="s">
        <v>602</v>
      </c>
      <c r="D12235" t="s">
        <v>84</v>
      </c>
      <c r="E12235" t="s">
        <v>45</v>
      </c>
      <c r="F12235" t="s">
        <v>40</v>
      </c>
      <c r="G12235">
        <v>15</v>
      </c>
      <c r="H12235">
        <v>22253.19</v>
      </c>
      <c r="I12235">
        <v>333797.84999999998</v>
      </c>
      <c r="J12235">
        <v>139</v>
      </c>
      <c r="K12235">
        <v>6</v>
      </c>
      <c r="L12235" t="s">
        <v>18</v>
      </c>
      <c r="M12235">
        <f>(Table1[[#This Row],[Current_Stock]]*Table1[[#This Row],[Unit_Price]])</f>
        <v>3093193.4099999997</v>
      </c>
      <c r="N12235" s="12">
        <f>DATE(YEAR(Table1[[#This Row],[Order_Date]]),MONTH(Table1[[#This Row],[Order_Date]]),1)</f>
        <v>45170</v>
      </c>
    </row>
    <row r="12236" spans="1:14">
      <c r="A12236" t="s">
        <v>263</v>
      </c>
      <c r="B12236" t="s">
        <v>1099</v>
      </c>
      <c r="C12236" t="s">
        <v>1100</v>
      </c>
      <c r="D12236" t="s">
        <v>38</v>
      </c>
      <c r="E12236" t="s">
        <v>282</v>
      </c>
      <c r="F12236" t="s">
        <v>46</v>
      </c>
      <c r="G12236">
        <v>24</v>
      </c>
      <c r="H12236">
        <v>4791.97</v>
      </c>
      <c r="I12236">
        <v>115007.28</v>
      </c>
      <c r="J12236">
        <v>172</v>
      </c>
      <c r="K12236">
        <v>6</v>
      </c>
      <c r="L12236" t="s">
        <v>18</v>
      </c>
      <c r="M12236">
        <f>(Table1[[#This Row],[Current_Stock]]*Table1[[#This Row],[Unit_Price]])</f>
        <v>824218.84000000008</v>
      </c>
      <c r="N12236" s="12">
        <f>DATE(YEAR(Table1[[#This Row],[Order_Date]]),MONTH(Table1[[#This Row],[Order_Date]]),1)</f>
        <v>45139</v>
      </c>
    </row>
    <row r="12237" spans="1:14">
      <c r="A12237" t="s">
        <v>1258</v>
      </c>
      <c r="B12237" t="s">
        <v>435</v>
      </c>
      <c r="C12237" t="s">
        <v>436</v>
      </c>
      <c r="D12237" t="s">
        <v>38</v>
      </c>
      <c r="E12237" t="s">
        <v>109</v>
      </c>
      <c r="F12237" t="s">
        <v>17</v>
      </c>
      <c r="G12237">
        <v>13</v>
      </c>
      <c r="H12237">
        <v>3305.06</v>
      </c>
      <c r="I12237">
        <v>42965.78</v>
      </c>
      <c r="J12237">
        <v>238</v>
      </c>
      <c r="K12237">
        <v>8</v>
      </c>
      <c r="L12237" t="s">
        <v>18</v>
      </c>
      <c r="M12237">
        <f>(Table1[[#This Row],[Current_Stock]]*Table1[[#This Row],[Unit_Price]])</f>
        <v>786604.28</v>
      </c>
      <c r="N12237" s="12">
        <f>DATE(YEAR(Table1[[#This Row],[Order_Date]]),MONTH(Table1[[#This Row],[Order_Date]]),1)</f>
        <v>45413</v>
      </c>
    </row>
    <row r="12238" spans="1:14">
      <c r="A12238" t="s">
        <v>507</v>
      </c>
      <c r="B12238" t="s">
        <v>377</v>
      </c>
      <c r="C12238" t="s">
        <v>378</v>
      </c>
      <c r="D12238" t="s">
        <v>22</v>
      </c>
      <c r="E12238" t="s">
        <v>59</v>
      </c>
      <c r="F12238" t="s">
        <v>46</v>
      </c>
      <c r="G12238">
        <v>60</v>
      </c>
      <c r="H12238">
        <v>1922</v>
      </c>
      <c r="I12238">
        <v>115320</v>
      </c>
      <c r="J12238">
        <v>42</v>
      </c>
      <c r="K12238">
        <v>12</v>
      </c>
      <c r="L12238" t="s">
        <v>18</v>
      </c>
      <c r="M12238">
        <f>(Table1[[#This Row],[Current_Stock]]*Table1[[#This Row],[Unit_Price]])</f>
        <v>80724</v>
      </c>
      <c r="N12238" s="12">
        <f>DATE(YEAR(Table1[[#This Row],[Order_Date]]),MONTH(Table1[[#This Row],[Order_Date]]),1)</f>
        <v>45200</v>
      </c>
    </row>
    <row r="12239" spans="1:14">
      <c r="A12239" t="s">
        <v>782</v>
      </c>
      <c r="B12239" t="s">
        <v>280</v>
      </c>
      <c r="C12239" t="s">
        <v>281</v>
      </c>
      <c r="D12239" t="s">
        <v>22</v>
      </c>
      <c r="E12239" t="s">
        <v>282</v>
      </c>
      <c r="F12239" t="s">
        <v>46</v>
      </c>
      <c r="G12239">
        <v>21</v>
      </c>
      <c r="H12239">
        <v>16036.16</v>
      </c>
      <c r="I12239">
        <v>336759.36</v>
      </c>
      <c r="J12239">
        <v>51</v>
      </c>
      <c r="K12239">
        <v>9</v>
      </c>
      <c r="L12239" t="s">
        <v>18</v>
      </c>
      <c r="M12239">
        <f>(Table1[[#This Row],[Current_Stock]]*Table1[[#This Row],[Unit_Price]])</f>
        <v>817844.16</v>
      </c>
      <c r="N12239" s="12">
        <f>DATE(YEAR(Table1[[#This Row],[Order_Date]]),MONTH(Table1[[#This Row],[Order_Date]]),1)</f>
        <v>45078</v>
      </c>
    </row>
    <row r="12240" spans="1:14">
      <c r="A12240" t="s">
        <v>423</v>
      </c>
      <c r="B12240" t="s">
        <v>123</v>
      </c>
      <c r="C12240" t="s">
        <v>124</v>
      </c>
      <c r="D12240" t="s">
        <v>84</v>
      </c>
      <c r="E12240" t="s">
        <v>89</v>
      </c>
      <c r="F12240" t="s">
        <v>40</v>
      </c>
      <c r="G12240">
        <v>24</v>
      </c>
      <c r="H12240">
        <v>8019</v>
      </c>
      <c r="I12240">
        <v>192456</v>
      </c>
      <c r="J12240">
        <v>192</v>
      </c>
      <c r="K12240">
        <v>3</v>
      </c>
      <c r="L12240" t="s">
        <v>18</v>
      </c>
      <c r="M12240">
        <f>(Table1[[#This Row],[Current_Stock]]*Table1[[#This Row],[Unit_Price]])</f>
        <v>1539648</v>
      </c>
      <c r="N12240" s="12">
        <f>DATE(YEAR(Table1[[#This Row],[Order_Date]]),MONTH(Table1[[#This Row],[Order_Date]]),1)</f>
        <v>45047</v>
      </c>
    </row>
    <row r="12241" spans="1:14">
      <c r="A12241" t="s">
        <v>1001</v>
      </c>
      <c r="B12241" t="s">
        <v>522</v>
      </c>
      <c r="C12241" t="s">
        <v>523</v>
      </c>
      <c r="D12241" t="s">
        <v>15</v>
      </c>
      <c r="E12241" t="s">
        <v>89</v>
      </c>
      <c r="F12241" t="s">
        <v>17</v>
      </c>
      <c r="G12241">
        <v>21</v>
      </c>
      <c r="H12241">
        <v>377.18</v>
      </c>
      <c r="I12241">
        <v>7920.78</v>
      </c>
      <c r="J12241">
        <v>201</v>
      </c>
      <c r="K12241">
        <v>3</v>
      </c>
      <c r="L12241" t="s">
        <v>18</v>
      </c>
      <c r="M12241">
        <f>(Table1[[#This Row],[Current_Stock]]*Table1[[#This Row],[Unit_Price]])</f>
        <v>75813.180000000008</v>
      </c>
      <c r="N12241" s="12">
        <f>DATE(YEAR(Table1[[#This Row],[Order_Date]]),MONTH(Table1[[#This Row],[Order_Date]]),1)</f>
        <v>45627</v>
      </c>
    </row>
    <row r="12242" spans="1:14">
      <c r="A12242" t="s">
        <v>955</v>
      </c>
      <c r="B12242" t="s">
        <v>670</v>
      </c>
      <c r="C12242" t="s">
        <v>671</v>
      </c>
      <c r="D12242" t="s">
        <v>22</v>
      </c>
      <c r="E12242" t="s">
        <v>104</v>
      </c>
      <c r="F12242" t="s">
        <v>60</v>
      </c>
      <c r="G12242">
        <v>31</v>
      </c>
      <c r="H12242">
        <v>997.76</v>
      </c>
      <c r="I12242">
        <v>30930.560000000001</v>
      </c>
      <c r="J12242">
        <v>105</v>
      </c>
      <c r="K12242">
        <v>8</v>
      </c>
      <c r="L12242" t="s">
        <v>18</v>
      </c>
      <c r="M12242">
        <f>(Table1[[#This Row],[Current_Stock]]*Table1[[#This Row],[Unit_Price]])</f>
        <v>104764.8</v>
      </c>
      <c r="N12242" s="12">
        <f>DATE(YEAR(Table1[[#This Row],[Order_Date]]),MONTH(Table1[[#This Row],[Order_Date]]),1)</f>
        <v>44927</v>
      </c>
    </row>
    <row r="12243" spans="1:14">
      <c r="A12243" t="s">
        <v>728</v>
      </c>
      <c r="B12243" t="s">
        <v>590</v>
      </c>
      <c r="C12243" t="s">
        <v>591</v>
      </c>
      <c r="D12243" t="s">
        <v>15</v>
      </c>
      <c r="E12243" t="s">
        <v>330</v>
      </c>
      <c r="F12243" t="s">
        <v>29</v>
      </c>
      <c r="G12243">
        <v>14</v>
      </c>
      <c r="H12243">
        <v>124.84</v>
      </c>
      <c r="I12243">
        <v>1747.76</v>
      </c>
      <c r="J12243">
        <v>98</v>
      </c>
      <c r="K12243">
        <v>6</v>
      </c>
      <c r="L12243" t="s">
        <v>18</v>
      </c>
      <c r="M12243">
        <f>(Table1[[#This Row],[Current_Stock]]*Table1[[#This Row],[Unit_Price]])</f>
        <v>12234.32</v>
      </c>
      <c r="N12243" s="12">
        <f>DATE(YEAR(Table1[[#This Row],[Order_Date]]),MONTH(Table1[[#This Row],[Order_Date]]),1)</f>
        <v>44958</v>
      </c>
    </row>
    <row r="12244" spans="1:14">
      <c r="A12244" t="s">
        <v>1047</v>
      </c>
      <c r="B12244" t="s">
        <v>117</v>
      </c>
      <c r="C12244" t="s">
        <v>118</v>
      </c>
      <c r="D12244" t="s">
        <v>53</v>
      </c>
      <c r="E12244" t="s">
        <v>34</v>
      </c>
      <c r="F12244" t="s">
        <v>17</v>
      </c>
      <c r="G12244">
        <v>6</v>
      </c>
      <c r="H12244">
        <v>3651.99</v>
      </c>
      <c r="I12244">
        <v>21911.94</v>
      </c>
      <c r="J12244">
        <v>431</v>
      </c>
      <c r="K12244">
        <v>13</v>
      </c>
      <c r="L12244" t="s">
        <v>18</v>
      </c>
      <c r="M12244">
        <f>(Table1[[#This Row],[Current_Stock]]*Table1[[#This Row],[Unit_Price]])</f>
        <v>1574007.69</v>
      </c>
      <c r="N12244" s="12">
        <f>DATE(YEAR(Table1[[#This Row],[Order_Date]]),MONTH(Table1[[#This Row],[Order_Date]]),1)</f>
        <v>45017</v>
      </c>
    </row>
    <row r="12245" spans="1:14">
      <c r="A12245" t="s">
        <v>1253</v>
      </c>
      <c r="B12245" t="s">
        <v>777</v>
      </c>
      <c r="C12245" t="s">
        <v>778</v>
      </c>
      <c r="D12245" t="s">
        <v>84</v>
      </c>
      <c r="E12245" t="s">
        <v>16</v>
      </c>
      <c r="F12245" t="s">
        <v>17</v>
      </c>
      <c r="G12245">
        <v>25</v>
      </c>
      <c r="H12245">
        <v>2645.36</v>
      </c>
      <c r="I12245">
        <v>66134</v>
      </c>
      <c r="J12245">
        <v>217</v>
      </c>
      <c r="K12245">
        <v>14</v>
      </c>
      <c r="L12245" t="s">
        <v>18</v>
      </c>
      <c r="M12245">
        <f>(Table1[[#This Row],[Current_Stock]]*Table1[[#This Row],[Unit_Price]])</f>
        <v>574043.12</v>
      </c>
      <c r="N12245" s="12">
        <f>DATE(YEAR(Table1[[#This Row],[Order_Date]]),MONTH(Table1[[#This Row],[Order_Date]]),1)</f>
        <v>45200</v>
      </c>
    </row>
    <row r="12246" spans="1:14">
      <c r="A12246" t="s">
        <v>937</v>
      </c>
      <c r="B12246" t="s">
        <v>986</v>
      </c>
      <c r="C12246" t="s">
        <v>987</v>
      </c>
      <c r="D12246" t="s">
        <v>84</v>
      </c>
      <c r="E12246" t="s">
        <v>80</v>
      </c>
      <c r="F12246" t="s">
        <v>46</v>
      </c>
      <c r="G12246">
        <v>22</v>
      </c>
      <c r="H12246">
        <v>4467.66</v>
      </c>
      <c r="I12246">
        <v>98288.52</v>
      </c>
      <c r="J12246">
        <v>242</v>
      </c>
      <c r="K12246">
        <v>4</v>
      </c>
      <c r="L12246" t="s">
        <v>18</v>
      </c>
      <c r="M12246">
        <f>(Table1[[#This Row],[Current_Stock]]*Table1[[#This Row],[Unit_Price]])</f>
        <v>1081173.72</v>
      </c>
      <c r="N12246" s="12">
        <f>DATE(YEAR(Table1[[#This Row],[Order_Date]]),MONTH(Table1[[#This Row],[Order_Date]]),1)</f>
        <v>45413</v>
      </c>
    </row>
    <row r="12247" spans="1:14">
      <c r="A12247" t="s">
        <v>388</v>
      </c>
      <c r="B12247" t="s">
        <v>441</v>
      </c>
      <c r="C12247" t="s">
        <v>442</v>
      </c>
      <c r="D12247" t="s">
        <v>96</v>
      </c>
      <c r="E12247" t="s">
        <v>28</v>
      </c>
      <c r="F12247" t="s">
        <v>17</v>
      </c>
      <c r="G12247">
        <v>3</v>
      </c>
      <c r="H12247">
        <v>190.7</v>
      </c>
      <c r="I12247">
        <v>572.1</v>
      </c>
      <c r="J12247">
        <v>381</v>
      </c>
      <c r="K12247">
        <v>13</v>
      </c>
      <c r="L12247" t="s">
        <v>55</v>
      </c>
      <c r="M12247">
        <f>(Table1[[#This Row],[Current_Stock]]*Table1[[#This Row],[Unit_Price]])</f>
        <v>72656.7</v>
      </c>
      <c r="N12247" s="12">
        <f>DATE(YEAR(Table1[[#This Row],[Order_Date]]),MONTH(Table1[[#This Row],[Order_Date]]),1)</f>
        <v>45352</v>
      </c>
    </row>
    <row r="12248" spans="1:14">
      <c r="A12248" t="s">
        <v>571</v>
      </c>
      <c r="B12248" t="s">
        <v>36</v>
      </c>
      <c r="C12248" t="s">
        <v>37</v>
      </c>
      <c r="D12248" t="s">
        <v>38</v>
      </c>
      <c r="E12248" t="s">
        <v>109</v>
      </c>
      <c r="F12248" t="s">
        <v>60</v>
      </c>
      <c r="G12248">
        <v>16</v>
      </c>
      <c r="H12248">
        <v>2621.98</v>
      </c>
      <c r="I12248">
        <v>41951.68</v>
      </c>
      <c r="J12248">
        <v>112</v>
      </c>
      <c r="K12248">
        <v>9</v>
      </c>
      <c r="L12248" t="s">
        <v>18</v>
      </c>
      <c r="M12248">
        <f>(Table1[[#This Row],[Current_Stock]]*Table1[[#This Row],[Unit_Price]])</f>
        <v>293661.76</v>
      </c>
      <c r="N12248" s="12">
        <f>DATE(YEAR(Table1[[#This Row],[Order_Date]]),MONTH(Table1[[#This Row],[Order_Date]]),1)</f>
        <v>45139</v>
      </c>
    </row>
    <row r="12249" spans="1:14">
      <c r="A12249" t="s">
        <v>395</v>
      </c>
      <c r="B12249" t="s">
        <v>410</v>
      </c>
      <c r="C12249" t="s">
        <v>411</v>
      </c>
      <c r="D12249" t="s">
        <v>38</v>
      </c>
      <c r="E12249" t="s">
        <v>59</v>
      </c>
      <c r="F12249" t="s">
        <v>17</v>
      </c>
      <c r="G12249">
        <v>19</v>
      </c>
      <c r="H12249">
        <v>1070.25</v>
      </c>
      <c r="I12249">
        <v>20334.75</v>
      </c>
      <c r="J12249">
        <v>160</v>
      </c>
      <c r="K12249">
        <v>13</v>
      </c>
      <c r="L12249" t="s">
        <v>18</v>
      </c>
      <c r="M12249">
        <f>(Table1[[#This Row],[Current_Stock]]*Table1[[#This Row],[Unit_Price]])</f>
        <v>171240</v>
      </c>
      <c r="N12249" s="12">
        <f>DATE(YEAR(Table1[[#This Row],[Order_Date]]),MONTH(Table1[[#This Row],[Order_Date]]),1)</f>
        <v>45474</v>
      </c>
    </row>
    <row r="12250" spans="1:14">
      <c r="A12250" t="s">
        <v>990</v>
      </c>
      <c r="B12250" t="s">
        <v>42</v>
      </c>
      <c r="C12250" t="s">
        <v>43</v>
      </c>
      <c r="D12250" t="s">
        <v>44</v>
      </c>
      <c r="E12250" t="s">
        <v>50</v>
      </c>
      <c r="F12250" t="s">
        <v>40</v>
      </c>
      <c r="G12250">
        <v>29</v>
      </c>
      <c r="H12250">
        <v>4804.5200000000004</v>
      </c>
      <c r="I12250">
        <v>139331.07999999999</v>
      </c>
      <c r="J12250">
        <v>35</v>
      </c>
      <c r="K12250">
        <v>14</v>
      </c>
      <c r="L12250" t="s">
        <v>18</v>
      </c>
      <c r="M12250">
        <f>(Table1[[#This Row],[Current_Stock]]*Table1[[#This Row],[Unit_Price]])</f>
        <v>168158.2</v>
      </c>
      <c r="N12250" s="12">
        <f>DATE(YEAR(Table1[[#This Row],[Order_Date]]),MONTH(Table1[[#This Row],[Order_Date]]),1)</f>
        <v>45323</v>
      </c>
    </row>
    <row r="12251" spans="1:14">
      <c r="A12251" t="s">
        <v>1210</v>
      </c>
      <c r="B12251" t="s">
        <v>664</v>
      </c>
      <c r="C12251" t="s">
        <v>665</v>
      </c>
      <c r="D12251" t="s">
        <v>38</v>
      </c>
      <c r="E12251" t="s">
        <v>277</v>
      </c>
      <c r="F12251" t="s">
        <v>17</v>
      </c>
      <c r="G12251">
        <v>16</v>
      </c>
      <c r="H12251">
        <v>2166.5700000000002</v>
      </c>
      <c r="I12251">
        <v>34665.120000000003</v>
      </c>
      <c r="J12251">
        <v>124</v>
      </c>
      <c r="K12251">
        <v>8</v>
      </c>
      <c r="L12251" t="s">
        <v>18</v>
      </c>
      <c r="M12251">
        <f>(Table1[[#This Row],[Current_Stock]]*Table1[[#This Row],[Unit_Price]])</f>
        <v>268654.68</v>
      </c>
      <c r="N12251" s="12">
        <f>DATE(YEAR(Table1[[#This Row],[Order_Date]]),MONTH(Table1[[#This Row],[Order_Date]]),1)</f>
        <v>45231</v>
      </c>
    </row>
    <row r="12252" spans="1:14">
      <c r="A12252" t="s">
        <v>771</v>
      </c>
      <c r="B12252" t="s">
        <v>959</v>
      </c>
      <c r="C12252" t="s">
        <v>960</v>
      </c>
      <c r="D12252" t="s">
        <v>22</v>
      </c>
      <c r="E12252" t="s">
        <v>54</v>
      </c>
      <c r="F12252" t="s">
        <v>40</v>
      </c>
      <c r="G12252">
        <v>23</v>
      </c>
      <c r="H12252">
        <v>2277.9</v>
      </c>
      <c r="I12252">
        <v>52391.7</v>
      </c>
      <c r="J12252">
        <v>41</v>
      </c>
      <c r="K12252">
        <v>11</v>
      </c>
      <c r="L12252" t="s">
        <v>18</v>
      </c>
      <c r="M12252">
        <f>(Table1[[#This Row],[Current_Stock]]*Table1[[#This Row],[Unit_Price]])</f>
        <v>93393.900000000009</v>
      </c>
      <c r="N12252" s="12">
        <f>DATE(YEAR(Table1[[#This Row],[Order_Date]]),MONTH(Table1[[#This Row],[Order_Date]]),1)</f>
        <v>44986</v>
      </c>
    </row>
    <row r="12253" spans="1:14">
      <c r="A12253" t="s">
        <v>568</v>
      </c>
      <c r="B12253" t="s">
        <v>1220</v>
      </c>
      <c r="C12253" t="s">
        <v>1221</v>
      </c>
      <c r="D12253" t="s">
        <v>53</v>
      </c>
      <c r="E12253" t="s">
        <v>73</v>
      </c>
      <c r="F12253" t="s">
        <v>29</v>
      </c>
      <c r="G12253">
        <v>9</v>
      </c>
      <c r="H12253">
        <v>4962.2</v>
      </c>
      <c r="I12253">
        <v>44659.8</v>
      </c>
      <c r="J12253">
        <v>331</v>
      </c>
      <c r="K12253">
        <v>10</v>
      </c>
      <c r="L12253" t="s">
        <v>55</v>
      </c>
      <c r="M12253">
        <f>(Table1[[#This Row],[Current_Stock]]*Table1[[#This Row],[Unit_Price]])</f>
        <v>1642488.2</v>
      </c>
      <c r="N12253" s="12">
        <f>DATE(YEAR(Table1[[#This Row],[Order_Date]]),MONTH(Table1[[#This Row],[Order_Date]]),1)</f>
        <v>45078</v>
      </c>
    </row>
    <row r="12254" spans="1:14">
      <c r="A12254" t="s">
        <v>1257</v>
      </c>
      <c r="B12254" t="s">
        <v>117</v>
      </c>
      <c r="C12254" t="s">
        <v>118</v>
      </c>
      <c r="D12254" t="s">
        <v>53</v>
      </c>
      <c r="E12254" t="s">
        <v>85</v>
      </c>
      <c r="F12254" t="s">
        <v>17</v>
      </c>
      <c r="G12254">
        <v>2</v>
      </c>
      <c r="H12254">
        <v>1980.38</v>
      </c>
      <c r="I12254">
        <v>3960.76</v>
      </c>
      <c r="J12254">
        <v>477</v>
      </c>
      <c r="K12254">
        <v>7</v>
      </c>
      <c r="L12254" t="s">
        <v>18</v>
      </c>
      <c r="M12254">
        <f>(Table1[[#This Row],[Current_Stock]]*Table1[[#This Row],[Unit_Price]])</f>
        <v>944641.26</v>
      </c>
      <c r="N12254" s="12">
        <f>DATE(YEAR(Table1[[#This Row],[Order_Date]]),MONTH(Table1[[#This Row],[Order_Date]]),1)</f>
        <v>45352</v>
      </c>
    </row>
    <row r="12255" spans="1:14">
      <c r="A12255" t="s">
        <v>35</v>
      </c>
      <c r="B12255" t="s">
        <v>138</v>
      </c>
      <c r="C12255" t="s">
        <v>139</v>
      </c>
      <c r="D12255" t="s">
        <v>27</v>
      </c>
      <c r="E12255" t="s">
        <v>34</v>
      </c>
      <c r="F12255" t="s">
        <v>40</v>
      </c>
      <c r="G12255">
        <v>1</v>
      </c>
      <c r="H12255">
        <v>1905.48</v>
      </c>
      <c r="I12255">
        <v>1905.48</v>
      </c>
      <c r="J12255">
        <v>304</v>
      </c>
      <c r="K12255">
        <v>11</v>
      </c>
      <c r="L12255" t="s">
        <v>18</v>
      </c>
      <c r="M12255">
        <f>(Table1[[#This Row],[Current_Stock]]*Table1[[#This Row],[Unit_Price]])</f>
        <v>579265.92000000004</v>
      </c>
      <c r="N12255" s="12">
        <f>DATE(YEAR(Table1[[#This Row],[Order_Date]]),MONTH(Table1[[#This Row],[Order_Date]]),1)</f>
        <v>45047</v>
      </c>
    </row>
    <row r="12256" spans="1:14">
      <c r="A12256" t="s">
        <v>106</v>
      </c>
      <c r="B12256" t="s">
        <v>601</v>
      </c>
      <c r="C12256" t="s">
        <v>602</v>
      </c>
      <c r="D12256" t="s">
        <v>84</v>
      </c>
      <c r="E12256" t="s">
        <v>173</v>
      </c>
      <c r="F12256" t="s">
        <v>60</v>
      </c>
      <c r="G12256">
        <v>10</v>
      </c>
      <c r="H12256">
        <v>24108.09</v>
      </c>
      <c r="I12256">
        <v>241080.9</v>
      </c>
      <c r="J12256">
        <v>166</v>
      </c>
      <c r="K12256">
        <v>10</v>
      </c>
      <c r="L12256" t="s">
        <v>18</v>
      </c>
      <c r="M12256">
        <f>(Table1[[#This Row],[Current_Stock]]*Table1[[#This Row],[Unit_Price]])</f>
        <v>4001942.94</v>
      </c>
      <c r="N12256" s="12">
        <f>DATE(YEAR(Table1[[#This Row],[Order_Date]]),MONTH(Table1[[#This Row],[Order_Date]]),1)</f>
        <v>45352</v>
      </c>
    </row>
    <row r="12257" spans="1:14">
      <c r="A12257" t="s">
        <v>576</v>
      </c>
      <c r="B12257" t="s">
        <v>699</v>
      </c>
      <c r="C12257" t="s">
        <v>700</v>
      </c>
      <c r="D12257" t="s">
        <v>53</v>
      </c>
      <c r="E12257" t="s">
        <v>330</v>
      </c>
      <c r="F12257" t="s">
        <v>46</v>
      </c>
      <c r="G12257">
        <v>4</v>
      </c>
      <c r="H12257">
        <v>233.63</v>
      </c>
      <c r="I12257">
        <v>934.52</v>
      </c>
      <c r="J12257">
        <v>268</v>
      </c>
      <c r="K12257">
        <v>12</v>
      </c>
      <c r="L12257" t="s">
        <v>55</v>
      </c>
      <c r="M12257">
        <f>(Table1[[#This Row],[Current_Stock]]*Table1[[#This Row],[Unit_Price]])</f>
        <v>62612.84</v>
      </c>
      <c r="N12257" s="12">
        <f>DATE(YEAR(Table1[[#This Row],[Order_Date]]),MONTH(Table1[[#This Row],[Order_Date]]),1)</f>
        <v>45536</v>
      </c>
    </row>
    <row r="12258" spans="1:14">
      <c r="A12258" t="s">
        <v>1365</v>
      </c>
      <c r="B12258" t="s">
        <v>758</v>
      </c>
      <c r="C12258" t="s">
        <v>759</v>
      </c>
      <c r="D12258" t="s">
        <v>15</v>
      </c>
      <c r="E12258" t="s">
        <v>73</v>
      </c>
      <c r="F12258" t="s">
        <v>29</v>
      </c>
      <c r="G12258">
        <v>16</v>
      </c>
      <c r="H12258">
        <v>126.97</v>
      </c>
      <c r="I12258">
        <v>2031.52</v>
      </c>
      <c r="J12258">
        <v>80</v>
      </c>
      <c r="K12258">
        <v>2</v>
      </c>
      <c r="L12258" t="s">
        <v>18</v>
      </c>
      <c r="M12258">
        <f>(Table1[[#This Row],[Current_Stock]]*Table1[[#This Row],[Unit_Price]])</f>
        <v>10157.6</v>
      </c>
      <c r="N12258" s="12">
        <f>DATE(YEAR(Table1[[#This Row],[Order_Date]]),MONTH(Table1[[#This Row],[Order_Date]]),1)</f>
        <v>45139</v>
      </c>
    </row>
    <row r="12259" spans="1:14">
      <c r="A12259" t="s">
        <v>389</v>
      </c>
      <c r="B12259" t="s">
        <v>421</v>
      </c>
      <c r="C12259" t="s">
        <v>422</v>
      </c>
      <c r="D12259" t="s">
        <v>53</v>
      </c>
      <c r="E12259" t="s">
        <v>189</v>
      </c>
      <c r="F12259" t="s">
        <v>29</v>
      </c>
      <c r="G12259">
        <v>6</v>
      </c>
      <c r="H12259">
        <v>3098.14</v>
      </c>
      <c r="I12259">
        <v>18588.84</v>
      </c>
      <c r="J12259">
        <v>349</v>
      </c>
      <c r="K12259">
        <v>10</v>
      </c>
      <c r="L12259" t="s">
        <v>18</v>
      </c>
      <c r="M12259">
        <f>(Table1[[#This Row],[Current_Stock]]*Table1[[#This Row],[Unit_Price]])</f>
        <v>1081250.8599999999</v>
      </c>
      <c r="N12259" s="12">
        <f>DATE(YEAR(Table1[[#This Row],[Order_Date]]),MONTH(Table1[[#This Row],[Order_Date]]),1)</f>
        <v>45261</v>
      </c>
    </row>
    <row r="12260" spans="1:14">
      <c r="A12260" t="s">
        <v>1382</v>
      </c>
      <c r="B12260" t="s">
        <v>1025</v>
      </c>
      <c r="C12260" t="s">
        <v>1026</v>
      </c>
      <c r="D12260" t="s">
        <v>84</v>
      </c>
      <c r="E12260" t="s">
        <v>109</v>
      </c>
      <c r="F12260" t="s">
        <v>17</v>
      </c>
      <c r="G12260">
        <v>8</v>
      </c>
      <c r="H12260">
        <v>10436.17</v>
      </c>
      <c r="I12260">
        <v>83489.36</v>
      </c>
      <c r="J12260">
        <v>117</v>
      </c>
      <c r="K12260">
        <v>9</v>
      </c>
      <c r="L12260" t="s">
        <v>18</v>
      </c>
      <c r="M12260">
        <f>(Table1[[#This Row],[Current_Stock]]*Table1[[#This Row],[Unit_Price]])</f>
        <v>1221031.8899999999</v>
      </c>
      <c r="N12260" s="12">
        <f>DATE(YEAR(Table1[[#This Row],[Order_Date]]),MONTH(Table1[[#This Row],[Order_Date]]),1)</f>
        <v>44927</v>
      </c>
    </row>
    <row r="12261" spans="1:14">
      <c r="A12261" t="s">
        <v>607</v>
      </c>
      <c r="B12261" t="s">
        <v>296</v>
      </c>
      <c r="C12261" t="s">
        <v>297</v>
      </c>
      <c r="D12261" t="s">
        <v>96</v>
      </c>
      <c r="E12261" t="s">
        <v>85</v>
      </c>
      <c r="F12261" t="s">
        <v>46</v>
      </c>
      <c r="G12261">
        <v>1</v>
      </c>
      <c r="H12261">
        <v>426.58</v>
      </c>
      <c r="I12261">
        <v>426.58</v>
      </c>
      <c r="J12261">
        <v>454</v>
      </c>
      <c r="K12261">
        <v>11</v>
      </c>
      <c r="L12261" t="s">
        <v>18</v>
      </c>
      <c r="M12261">
        <f>(Table1[[#This Row],[Current_Stock]]*Table1[[#This Row],[Unit_Price]])</f>
        <v>193667.32</v>
      </c>
      <c r="N12261" s="12">
        <f>DATE(YEAR(Table1[[#This Row],[Order_Date]]),MONTH(Table1[[#This Row],[Order_Date]]),1)</f>
        <v>45383</v>
      </c>
    </row>
    <row r="12262" spans="1:14">
      <c r="A12262" t="s">
        <v>1245</v>
      </c>
      <c r="B12262" t="s">
        <v>535</v>
      </c>
      <c r="C12262" t="s">
        <v>536</v>
      </c>
      <c r="D12262" t="s">
        <v>27</v>
      </c>
      <c r="E12262" t="s">
        <v>54</v>
      </c>
      <c r="F12262" t="s">
        <v>17</v>
      </c>
      <c r="G12262">
        <v>8</v>
      </c>
      <c r="H12262">
        <v>2006.62</v>
      </c>
      <c r="I12262">
        <v>16052.96</v>
      </c>
      <c r="J12262">
        <v>474</v>
      </c>
      <c r="K12262">
        <v>2</v>
      </c>
      <c r="L12262" t="s">
        <v>18</v>
      </c>
      <c r="M12262">
        <f>(Table1[[#This Row],[Current_Stock]]*Table1[[#This Row],[Unit_Price]])</f>
        <v>951137.88</v>
      </c>
      <c r="N12262" s="12">
        <f>DATE(YEAR(Table1[[#This Row],[Order_Date]]),MONTH(Table1[[#This Row],[Order_Date]]),1)</f>
        <v>45474</v>
      </c>
    </row>
    <row r="12263" spans="1:14">
      <c r="A12263" t="s">
        <v>530</v>
      </c>
      <c r="B12263" t="s">
        <v>82</v>
      </c>
      <c r="C12263" t="s">
        <v>83</v>
      </c>
      <c r="D12263" t="s">
        <v>84</v>
      </c>
      <c r="E12263" t="s">
        <v>173</v>
      </c>
      <c r="F12263" t="s">
        <v>60</v>
      </c>
      <c r="G12263">
        <v>22</v>
      </c>
      <c r="H12263">
        <v>16027.87</v>
      </c>
      <c r="I12263">
        <v>352613.14</v>
      </c>
      <c r="J12263">
        <v>92</v>
      </c>
      <c r="K12263">
        <v>8</v>
      </c>
      <c r="L12263" t="s">
        <v>18</v>
      </c>
      <c r="M12263">
        <f>(Table1[[#This Row],[Current_Stock]]*Table1[[#This Row],[Unit_Price]])</f>
        <v>1474564.04</v>
      </c>
      <c r="N12263" s="12">
        <f>DATE(YEAR(Table1[[#This Row],[Order_Date]]),MONTH(Table1[[#This Row],[Order_Date]]),1)</f>
        <v>45017</v>
      </c>
    </row>
    <row r="12264" spans="1:14">
      <c r="A12264" t="s">
        <v>1078</v>
      </c>
      <c r="B12264" t="s">
        <v>895</v>
      </c>
      <c r="C12264" t="s">
        <v>896</v>
      </c>
      <c r="D12264" t="s">
        <v>38</v>
      </c>
      <c r="E12264" t="s">
        <v>97</v>
      </c>
      <c r="F12264" t="s">
        <v>17</v>
      </c>
      <c r="G12264">
        <v>8</v>
      </c>
      <c r="H12264">
        <v>460.24</v>
      </c>
      <c r="I12264">
        <v>3681.92</v>
      </c>
      <c r="J12264">
        <v>144</v>
      </c>
      <c r="K12264">
        <v>8</v>
      </c>
      <c r="L12264" t="s">
        <v>18</v>
      </c>
      <c r="M12264">
        <f>(Table1[[#This Row],[Current_Stock]]*Table1[[#This Row],[Unit_Price]])</f>
        <v>66274.559999999998</v>
      </c>
      <c r="N12264" s="12">
        <f>DATE(YEAR(Table1[[#This Row],[Order_Date]]),MONTH(Table1[[#This Row],[Order_Date]]),1)</f>
        <v>45170</v>
      </c>
    </row>
    <row r="12265" spans="1:14">
      <c r="A12265" t="s">
        <v>1359</v>
      </c>
      <c r="B12265" t="s">
        <v>42</v>
      </c>
      <c r="C12265" t="s">
        <v>43</v>
      </c>
      <c r="D12265" t="s">
        <v>44</v>
      </c>
      <c r="E12265" t="s">
        <v>54</v>
      </c>
      <c r="F12265" t="s">
        <v>29</v>
      </c>
      <c r="G12265">
        <v>53</v>
      </c>
      <c r="H12265">
        <v>3565.17</v>
      </c>
      <c r="I12265">
        <v>188954.01</v>
      </c>
      <c r="J12265">
        <v>89</v>
      </c>
      <c r="K12265">
        <v>8</v>
      </c>
      <c r="L12265" t="s">
        <v>18</v>
      </c>
      <c r="M12265">
        <f>(Table1[[#This Row],[Current_Stock]]*Table1[[#This Row],[Unit_Price]])</f>
        <v>317300.13</v>
      </c>
      <c r="N12265" s="12">
        <f>DATE(YEAR(Table1[[#This Row],[Order_Date]]),MONTH(Table1[[#This Row],[Order_Date]]),1)</f>
        <v>45352</v>
      </c>
    </row>
    <row r="12266" spans="1:14">
      <c r="A12266" t="s">
        <v>1075</v>
      </c>
      <c r="B12266" t="s">
        <v>979</v>
      </c>
      <c r="C12266" t="s">
        <v>980</v>
      </c>
      <c r="D12266" t="s">
        <v>33</v>
      </c>
      <c r="E12266" t="s">
        <v>184</v>
      </c>
      <c r="F12266" t="s">
        <v>46</v>
      </c>
      <c r="G12266">
        <v>17</v>
      </c>
      <c r="H12266">
        <v>3897.81</v>
      </c>
      <c r="I12266">
        <v>66262.77</v>
      </c>
      <c r="J12266">
        <v>134</v>
      </c>
      <c r="K12266">
        <v>10</v>
      </c>
      <c r="L12266" t="s">
        <v>18</v>
      </c>
      <c r="M12266">
        <f>(Table1[[#This Row],[Current_Stock]]*Table1[[#This Row],[Unit_Price]])</f>
        <v>522306.54</v>
      </c>
      <c r="N12266" s="12">
        <f>DATE(YEAR(Table1[[#This Row],[Order_Date]]),MONTH(Table1[[#This Row],[Order_Date]]),1)</f>
        <v>45566</v>
      </c>
    </row>
    <row r="12267" spans="1:14">
      <c r="A12267" t="s">
        <v>1078</v>
      </c>
      <c r="B12267" t="s">
        <v>626</v>
      </c>
      <c r="C12267" t="s">
        <v>627</v>
      </c>
      <c r="D12267" t="s">
        <v>44</v>
      </c>
      <c r="E12267" t="s">
        <v>34</v>
      </c>
      <c r="F12267" t="s">
        <v>17</v>
      </c>
      <c r="G12267">
        <v>20</v>
      </c>
      <c r="H12267">
        <v>4509.49</v>
      </c>
      <c r="I12267">
        <v>90189.8</v>
      </c>
      <c r="J12267">
        <v>112</v>
      </c>
      <c r="K12267">
        <v>3</v>
      </c>
      <c r="L12267" t="s">
        <v>18</v>
      </c>
      <c r="M12267">
        <f>(Table1[[#This Row],[Current_Stock]]*Table1[[#This Row],[Unit_Price]])</f>
        <v>505062.88</v>
      </c>
      <c r="N12267" s="12">
        <f>DATE(YEAR(Table1[[#This Row],[Order_Date]]),MONTH(Table1[[#This Row],[Order_Date]]),1)</f>
        <v>45170</v>
      </c>
    </row>
    <row r="12268" spans="1:14">
      <c r="A12268" t="s">
        <v>529</v>
      </c>
      <c r="B12268" t="s">
        <v>977</v>
      </c>
      <c r="C12268" t="s">
        <v>978</v>
      </c>
      <c r="D12268" t="s">
        <v>96</v>
      </c>
      <c r="E12268" t="s">
        <v>89</v>
      </c>
      <c r="F12268" t="s">
        <v>17</v>
      </c>
      <c r="G12268">
        <v>1</v>
      </c>
      <c r="H12268">
        <v>1920.41</v>
      </c>
      <c r="I12268">
        <v>1920.41</v>
      </c>
      <c r="J12268">
        <v>520</v>
      </c>
      <c r="K12268">
        <v>12</v>
      </c>
      <c r="L12268" t="s">
        <v>18</v>
      </c>
      <c r="M12268">
        <f>(Table1[[#This Row],[Current_Stock]]*Table1[[#This Row],[Unit_Price]])</f>
        <v>998613.20000000007</v>
      </c>
      <c r="N12268" s="12">
        <f>DATE(YEAR(Table1[[#This Row],[Order_Date]]),MONTH(Table1[[#This Row],[Order_Date]]),1)</f>
        <v>45323</v>
      </c>
    </row>
    <row r="12269" spans="1:14">
      <c r="A12269" t="s">
        <v>258</v>
      </c>
      <c r="B12269" t="s">
        <v>407</v>
      </c>
      <c r="C12269" t="s">
        <v>408</v>
      </c>
      <c r="D12269" t="s">
        <v>44</v>
      </c>
      <c r="E12269" t="s">
        <v>160</v>
      </c>
      <c r="F12269" t="s">
        <v>17</v>
      </c>
      <c r="G12269">
        <v>41</v>
      </c>
      <c r="H12269">
        <v>4085.77</v>
      </c>
      <c r="I12269">
        <v>167516.57</v>
      </c>
      <c r="J12269">
        <v>102</v>
      </c>
      <c r="K12269">
        <v>9</v>
      </c>
      <c r="L12269" t="s">
        <v>18</v>
      </c>
      <c r="M12269">
        <f>(Table1[[#This Row],[Current_Stock]]*Table1[[#This Row],[Unit_Price]])</f>
        <v>416748.54</v>
      </c>
      <c r="N12269" s="12">
        <f>DATE(YEAR(Table1[[#This Row],[Order_Date]]),MONTH(Table1[[#This Row],[Order_Date]]),1)</f>
        <v>44927</v>
      </c>
    </row>
    <row r="12270" spans="1:14">
      <c r="A12270" t="s">
        <v>1183</v>
      </c>
      <c r="B12270" t="s">
        <v>290</v>
      </c>
      <c r="C12270" t="s">
        <v>291</v>
      </c>
      <c r="D12270" t="s">
        <v>33</v>
      </c>
      <c r="E12270" t="s">
        <v>28</v>
      </c>
      <c r="F12270" t="s">
        <v>40</v>
      </c>
      <c r="G12270">
        <v>26</v>
      </c>
      <c r="H12270">
        <v>1923.5</v>
      </c>
      <c r="I12270">
        <v>50011</v>
      </c>
      <c r="J12270">
        <v>144</v>
      </c>
      <c r="K12270">
        <v>5</v>
      </c>
      <c r="L12270" t="s">
        <v>18</v>
      </c>
      <c r="M12270">
        <f>(Table1[[#This Row],[Current_Stock]]*Table1[[#This Row],[Unit_Price]])</f>
        <v>276984</v>
      </c>
      <c r="N12270" s="12">
        <f>DATE(YEAR(Table1[[#This Row],[Order_Date]]),MONTH(Table1[[#This Row],[Order_Date]]),1)</f>
        <v>44927</v>
      </c>
    </row>
    <row r="12271" spans="1:14">
      <c r="A12271" t="s">
        <v>956</v>
      </c>
      <c r="B12271" t="s">
        <v>1339</v>
      </c>
      <c r="C12271" t="s">
        <v>1340</v>
      </c>
      <c r="D12271" t="s">
        <v>38</v>
      </c>
      <c r="E12271" t="s">
        <v>189</v>
      </c>
      <c r="F12271" t="s">
        <v>17</v>
      </c>
      <c r="G12271">
        <v>17</v>
      </c>
      <c r="H12271">
        <v>4557.74</v>
      </c>
      <c r="I12271">
        <v>77481.58</v>
      </c>
      <c r="J12271">
        <v>217</v>
      </c>
      <c r="K12271">
        <v>11</v>
      </c>
      <c r="L12271" t="s">
        <v>18</v>
      </c>
      <c r="M12271">
        <f>(Table1[[#This Row],[Current_Stock]]*Table1[[#This Row],[Unit_Price]])</f>
        <v>989029.58</v>
      </c>
      <c r="N12271" s="12">
        <f>DATE(YEAR(Table1[[#This Row],[Order_Date]]),MONTH(Table1[[#This Row],[Order_Date]]),1)</f>
        <v>45078</v>
      </c>
    </row>
    <row r="12272" spans="1:14">
      <c r="A12272" t="s">
        <v>1289</v>
      </c>
      <c r="B12272" t="s">
        <v>767</v>
      </c>
      <c r="C12272" t="s">
        <v>768</v>
      </c>
      <c r="D12272" t="s">
        <v>84</v>
      </c>
      <c r="E12272" t="s">
        <v>104</v>
      </c>
      <c r="F12272" t="s">
        <v>17</v>
      </c>
      <c r="G12272">
        <v>22</v>
      </c>
      <c r="H12272">
        <v>22862.93</v>
      </c>
      <c r="I12272">
        <v>502984.46</v>
      </c>
      <c r="J12272">
        <v>182</v>
      </c>
      <c r="K12272">
        <v>3</v>
      </c>
      <c r="L12272" t="s">
        <v>18</v>
      </c>
      <c r="M12272">
        <f>(Table1[[#This Row],[Current_Stock]]*Table1[[#This Row],[Unit_Price]])</f>
        <v>4161053.2600000002</v>
      </c>
      <c r="N12272" s="12">
        <f>DATE(YEAR(Table1[[#This Row],[Order_Date]]),MONTH(Table1[[#This Row],[Order_Date]]),1)</f>
        <v>45536</v>
      </c>
    </row>
    <row r="12273" spans="1:14">
      <c r="A12273" t="s">
        <v>723</v>
      </c>
      <c r="B12273" t="s">
        <v>439</v>
      </c>
      <c r="C12273" t="s">
        <v>440</v>
      </c>
      <c r="D12273" t="s">
        <v>183</v>
      </c>
      <c r="E12273" t="s">
        <v>39</v>
      </c>
      <c r="F12273" t="s">
        <v>40</v>
      </c>
      <c r="G12273">
        <v>10</v>
      </c>
      <c r="H12273">
        <v>4801.26</v>
      </c>
      <c r="I12273">
        <v>48012.6</v>
      </c>
      <c r="J12273">
        <v>234</v>
      </c>
      <c r="K12273">
        <v>6</v>
      </c>
      <c r="L12273" t="s">
        <v>18</v>
      </c>
      <c r="M12273">
        <f>(Table1[[#This Row],[Current_Stock]]*Table1[[#This Row],[Unit_Price]])</f>
        <v>1123494.8400000001</v>
      </c>
      <c r="N12273" s="12">
        <f>DATE(YEAR(Table1[[#This Row],[Order_Date]]),MONTH(Table1[[#This Row],[Order_Date]]),1)</f>
        <v>45108</v>
      </c>
    </row>
    <row r="12274" spans="1:14">
      <c r="A12274" t="s">
        <v>177</v>
      </c>
      <c r="B12274" t="s">
        <v>626</v>
      </c>
      <c r="C12274" t="s">
        <v>627</v>
      </c>
      <c r="D12274" t="s">
        <v>44</v>
      </c>
      <c r="E12274" t="s">
        <v>85</v>
      </c>
      <c r="F12274" t="s">
        <v>40</v>
      </c>
      <c r="G12274">
        <v>33</v>
      </c>
      <c r="H12274">
        <v>3846.65</v>
      </c>
      <c r="I12274">
        <v>126939.45</v>
      </c>
      <c r="J12274">
        <v>75</v>
      </c>
      <c r="K12274">
        <v>12</v>
      </c>
      <c r="L12274" t="s">
        <v>105</v>
      </c>
      <c r="M12274">
        <f>(Table1[[#This Row],[Current_Stock]]*Table1[[#This Row],[Unit_Price]])</f>
        <v>288498.75</v>
      </c>
      <c r="N12274" s="12">
        <f>DATE(YEAR(Table1[[#This Row],[Order_Date]]),MONTH(Table1[[#This Row],[Order_Date]]),1)</f>
        <v>45597</v>
      </c>
    </row>
    <row r="12275" spans="1:14">
      <c r="A12275" t="s">
        <v>1009</v>
      </c>
      <c r="B12275" t="s">
        <v>1191</v>
      </c>
      <c r="C12275" t="s">
        <v>1192</v>
      </c>
      <c r="D12275" t="s">
        <v>96</v>
      </c>
      <c r="E12275" t="s">
        <v>80</v>
      </c>
      <c r="F12275" t="s">
        <v>60</v>
      </c>
      <c r="G12275">
        <v>10</v>
      </c>
      <c r="H12275">
        <v>270.27</v>
      </c>
      <c r="I12275">
        <v>2702.7</v>
      </c>
      <c r="J12275">
        <v>517</v>
      </c>
      <c r="K12275">
        <v>12</v>
      </c>
      <c r="L12275" t="s">
        <v>18</v>
      </c>
      <c r="M12275">
        <f>(Table1[[#This Row],[Current_Stock]]*Table1[[#This Row],[Unit_Price]])</f>
        <v>139729.59</v>
      </c>
      <c r="N12275" s="12">
        <f>DATE(YEAR(Table1[[#This Row],[Order_Date]]),MONTH(Table1[[#This Row],[Order_Date]]),1)</f>
        <v>45352</v>
      </c>
    </row>
    <row r="12276" spans="1:14">
      <c r="A12276" t="s">
        <v>1271</v>
      </c>
      <c r="B12276" t="s">
        <v>78</v>
      </c>
      <c r="C12276" t="s">
        <v>79</v>
      </c>
      <c r="D12276" t="s">
        <v>33</v>
      </c>
      <c r="E12276" t="s">
        <v>269</v>
      </c>
      <c r="F12276" t="s">
        <v>60</v>
      </c>
      <c r="G12276">
        <v>8</v>
      </c>
      <c r="H12276">
        <v>1735.52</v>
      </c>
      <c r="I12276">
        <v>13884.16</v>
      </c>
      <c r="J12276">
        <v>208</v>
      </c>
      <c r="K12276">
        <v>8</v>
      </c>
      <c r="L12276" t="s">
        <v>18</v>
      </c>
      <c r="M12276">
        <f>(Table1[[#This Row],[Current_Stock]]*Table1[[#This Row],[Unit_Price]])</f>
        <v>360988.15999999997</v>
      </c>
      <c r="N12276" s="12">
        <f>DATE(YEAR(Table1[[#This Row],[Order_Date]]),MONTH(Table1[[#This Row],[Order_Date]]),1)</f>
        <v>45352</v>
      </c>
    </row>
    <row r="12277" spans="1:14">
      <c r="A12277" t="s">
        <v>765</v>
      </c>
      <c r="B12277" t="s">
        <v>726</v>
      </c>
      <c r="C12277" t="s">
        <v>727</v>
      </c>
      <c r="D12277" t="s">
        <v>96</v>
      </c>
      <c r="E12277" t="s">
        <v>104</v>
      </c>
      <c r="F12277" t="s">
        <v>29</v>
      </c>
      <c r="G12277">
        <v>2</v>
      </c>
      <c r="H12277">
        <v>1114.5999999999999</v>
      </c>
      <c r="I12277">
        <v>2229.1999999999998</v>
      </c>
      <c r="J12277">
        <v>409</v>
      </c>
      <c r="K12277">
        <v>6</v>
      </c>
      <c r="L12277" t="s">
        <v>55</v>
      </c>
      <c r="M12277">
        <f>(Table1[[#This Row],[Current_Stock]]*Table1[[#This Row],[Unit_Price]])</f>
        <v>455871.39999999997</v>
      </c>
      <c r="N12277" s="12">
        <f>DATE(YEAR(Table1[[#This Row],[Order_Date]]),MONTH(Table1[[#This Row],[Order_Date]]),1)</f>
        <v>45292</v>
      </c>
    </row>
    <row r="12278" spans="1:14">
      <c r="A12278" t="s">
        <v>1307</v>
      </c>
      <c r="B12278" t="s">
        <v>147</v>
      </c>
      <c r="C12278" t="s">
        <v>148</v>
      </c>
      <c r="D12278" t="s">
        <v>53</v>
      </c>
      <c r="E12278" t="s">
        <v>184</v>
      </c>
      <c r="F12278" t="s">
        <v>40</v>
      </c>
      <c r="G12278">
        <v>1</v>
      </c>
      <c r="H12278">
        <v>2177.9</v>
      </c>
      <c r="I12278">
        <v>2177.9</v>
      </c>
      <c r="J12278">
        <v>273</v>
      </c>
      <c r="K12278">
        <v>13</v>
      </c>
      <c r="L12278" t="s">
        <v>18</v>
      </c>
      <c r="M12278">
        <f>(Table1[[#This Row],[Current_Stock]]*Table1[[#This Row],[Unit_Price]])</f>
        <v>594566.70000000007</v>
      </c>
      <c r="N12278" s="12">
        <f>DATE(YEAR(Table1[[#This Row],[Order_Date]]),MONTH(Table1[[#This Row],[Order_Date]]),1)</f>
        <v>45170</v>
      </c>
    </row>
    <row r="12279" spans="1:14">
      <c r="A12279" t="s">
        <v>1103</v>
      </c>
      <c r="B12279" t="s">
        <v>460</v>
      </c>
      <c r="C12279" t="s">
        <v>461</v>
      </c>
      <c r="D12279" t="s">
        <v>84</v>
      </c>
      <c r="E12279" t="s">
        <v>282</v>
      </c>
      <c r="F12279" t="s">
        <v>60</v>
      </c>
      <c r="G12279">
        <v>25</v>
      </c>
      <c r="H12279">
        <v>18316.330000000002</v>
      </c>
      <c r="I12279">
        <v>457908.25</v>
      </c>
      <c r="J12279">
        <v>228</v>
      </c>
      <c r="K12279">
        <v>7</v>
      </c>
      <c r="L12279" t="s">
        <v>18</v>
      </c>
      <c r="M12279">
        <f>(Table1[[#This Row],[Current_Stock]]*Table1[[#This Row],[Unit_Price]])</f>
        <v>4176123.24</v>
      </c>
      <c r="N12279" s="12">
        <f>DATE(YEAR(Table1[[#This Row],[Order_Date]]),MONTH(Table1[[#This Row],[Order_Date]]),1)</f>
        <v>44927</v>
      </c>
    </row>
    <row r="12280" spans="1:14">
      <c r="A12280" t="s">
        <v>1291</v>
      </c>
      <c r="B12280" t="s">
        <v>396</v>
      </c>
      <c r="C12280" t="s">
        <v>397</v>
      </c>
      <c r="D12280" t="s">
        <v>33</v>
      </c>
      <c r="E12280" t="s">
        <v>73</v>
      </c>
      <c r="F12280" t="s">
        <v>60</v>
      </c>
      <c r="G12280">
        <v>19</v>
      </c>
      <c r="H12280">
        <v>4351.53</v>
      </c>
      <c r="I12280">
        <v>82679.070000000007</v>
      </c>
      <c r="J12280">
        <v>133</v>
      </c>
      <c r="K12280">
        <v>14</v>
      </c>
      <c r="L12280" t="s">
        <v>18</v>
      </c>
      <c r="M12280">
        <f>(Table1[[#This Row],[Current_Stock]]*Table1[[#This Row],[Unit_Price]])</f>
        <v>578753.49</v>
      </c>
      <c r="N12280" s="12">
        <f>DATE(YEAR(Table1[[#This Row],[Order_Date]]),MONTH(Table1[[#This Row],[Order_Date]]),1)</f>
        <v>45474</v>
      </c>
    </row>
    <row r="12281" spans="1:14">
      <c r="A12281" t="s">
        <v>1245</v>
      </c>
      <c r="B12281" t="s">
        <v>82</v>
      </c>
      <c r="C12281" t="s">
        <v>83</v>
      </c>
      <c r="D12281" t="s">
        <v>84</v>
      </c>
      <c r="E12281" t="s">
        <v>109</v>
      </c>
      <c r="F12281" t="s">
        <v>29</v>
      </c>
      <c r="G12281">
        <v>17</v>
      </c>
      <c r="H12281">
        <v>24329.35</v>
      </c>
      <c r="I12281">
        <v>413598.95</v>
      </c>
      <c r="J12281">
        <v>89</v>
      </c>
      <c r="K12281">
        <v>6</v>
      </c>
      <c r="L12281" t="s">
        <v>18</v>
      </c>
      <c r="M12281">
        <f>(Table1[[#This Row],[Current_Stock]]*Table1[[#This Row],[Unit_Price]])</f>
        <v>2165312.15</v>
      </c>
      <c r="N12281" s="12">
        <f>DATE(YEAR(Table1[[#This Row],[Order_Date]]),MONTH(Table1[[#This Row],[Order_Date]]),1)</f>
        <v>45474</v>
      </c>
    </row>
    <row r="12282" spans="1:14">
      <c r="A12282" t="s">
        <v>298</v>
      </c>
      <c r="B12282" t="s">
        <v>577</v>
      </c>
      <c r="C12282" t="s">
        <v>578</v>
      </c>
      <c r="D12282" t="s">
        <v>53</v>
      </c>
      <c r="E12282" t="s">
        <v>39</v>
      </c>
      <c r="F12282" t="s">
        <v>29</v>
      </c>
      <c r="G12282">
        <v>8</v>
      </c>
      <c r="H12282">
        <v>1173.22</v>
      </c>
      <c r="I12282">
        <v>9385.76</v>
      </c>
      <c r="J12282">
        <v>323</v>
      </c>
      <c r="K12282">
        <v>6</v>
      </c>
      <c r="L12282" t="s">
        <v>18</v>
      </c>
      <c r="M12282">
        <f>(Table1[[#This Row],[Current_Stock]]*Table1[[#This Row],[Unit_Price]])</f>
        <v>378950.06</v>
      </c>
      <c r="N12282" s="12">
        <f>DATE(YEAR(Table1[[#This Row],[Order_Date]]),MONTH(Table1[[#This Row],[Order_Date]]),1)</f>
        <v>45536</v>
      </c>
    </row>
    <row r="12283" spans="1:14">
      <c r="A12283" t="s">
        <v>262</v>
      </c>
      <c r="B12283" t="s">
        <v>401</v>
      </c>
      <c r="C12283" t="s">
        <v>402</v>
      </c>
      <c r="D12283" t="s">
        <v>33</v>
      </c>
      <c r="E12283" t="s">
        <v>173</v>
      </c>
      <c r="F12283" t="s">
        <v>60</v>
      </c>
      <c r="G12283">
        <v>10</v>
      </c>
      <c r="H12283">
        <v>2344.14</v>
      </c>
      <c r="I12283">
        <v>23441.4</v>
      </c>
      <c r="J12283">
        <v>115</v>
      </c>
      <c r="K12283">
        <v>3</v>
      </c>
      <c r="L12283" t="s">
        <v>18</v>
      </c>
      <c r="M12283">
        <f>(Table1[[#This Row],[Current_Stock]]*Table1[[#This Row],[Unit_Price]])</f>
        <v>269576.09999999998</v>
      </c>
      <c r="N12283" s="12">
        <f>DATE(YEAR(Table1[[#This Row],[Order_Date]]),MONTH(Table1[[#This Row],[Order_Date]]),1)</f>
        <v>45323</v>
      </c>
    </row>
    <row r="12284" spans="1:14">
      <c r="A12284" t="s">
        <v>1314</v>
      </c>
      <c r="B12284" t="s">
        <v>974</v>
      </c>
      <c r="C12284" t="s">
        <v>975</v>
      </c>
      <c r="D12284" t="s">
        <v>44</v>
      </c>
      <c r="E12284" t="s">
        <v>104</v>
      </c>
      <c r="F12284" t="s">
        <v>60</v>
      </c>
      <c r="G12284">
        <v>29</v>
      </c>
      <c r="H12284">
        <v>2357.77</v>
      </c>
      <c r="I12284">
        <v>68375.33</v>
      </c>
      <c r="J12284">
        <v>102</v>
      </c>
      <c r="K12284">
        <v>4</v>
      </c>
      <c r="L12284" t="s">
        <v>105</v>
      </c>
      <c r="M12284">
        <f>(Table1[[#This Row],[Current_Stock]]*Table1[[#This Row],[Unit_Price]])</f>
        <v>240492.54</v>
      </c>
      <c r="N12284" s="12">
        <f>DATE(YEAR(Table1[[#This Row],[Order_Date]]),MONTH(Table1[[#This Row],[Order_Date]]),1)</f>
        <v>45231</v>
      </c>
    </row>
    <row r="12285" spans="1:14">
      <c r="A12285" t="s">
        <v>1262</v>
      </c>
      <c r="B12285" t="s">
        <v>129</v>
      </c>
      <c r="C12285" t="s">
        <v>130</v>
      </c>
      <c r="D12285" t="s">
        <v>53</v>
      </c>
      <c r="E12285" t="s">
        <v>211</v>
      </c>
      <c r="F12285" t="s">
        <v>60</v>
      </c>
      <c r="G12285">
        <v>9</v>
      </c>
      <c r="H12285">
        <v>1864.78</v>
      </c>
      <c r="I12285">
        <v>16783.02</v>
      </c>
      <c r="J12285">
        <v>514</v>
      </c>
      <c r="K12285">
        <v>5</v>
      </c>
      <c r="L12285" t="s">
        <v>55</v>
      </c>
      <c r="M12285">
        <f>(Table1[[#This Row],[Current_Stock]]*Table1[[#This Row],[Unit_Price]])</f>
        <v>958496.92</v>
      </c>
      <c r="N12285" s="12">
        <f>DATE(YEAR(Table1[[#This Row],[Order_Date]]),MONTH(Table1[[#This Row],[Order_Date]]),1)</f>
        <v>44958</v>
      </c>
    </row>
    <row r="12286" spans="1:14">
      <c r="A12286" t="s">
        <v>1388</v>
      </c>
      <c r="B12286" t="s">
        <v>399</v>
      </c>
      <c r="C12286" t="s">
        <v>400</v>
      </c>
      <c r="D12286" t="s">
        <v>33</v>
      </c>
      <c r="E12286" t="s">
        <v>97</v>
      </c>
      <c r="F12286" t="s">
        <v>29</v>
      </c>
      <c r="G12286">
        <v>25</v>
      </c>
      <c r="H12286">
        <v>1650.56</v>
      </c>
      <c r="I12286">
        <v>41264</v>
      </c>
      <c r="J12286">
        <v>85</v>
      </c>
      <c r="K12286">
        <v>2</v>
      </c>
      <c r="L12286" t="s">
        <v>18</v>
      </c>
      <c r="M12286">
        <f>(Table1[[#This Row],[Current_Stock]]*Table1[[#This Row],[Unit_Price]])</f>
        <v>140297.60000000001</v>
      </c>
      <c r="N12286" s="12">
        <f>DATE(YEAR(Table1[[#This Row],[Order_Date]]),MONTH(Table1[[#This Row],[Order_Date]]),1)</f>
        <v>45413</v>
      </c>
    </row>
    <row r="12287" spans="1:14">
      <c r="A12287" t="s">
        <v>1255</v>
      </c>
      <c r="B12287" t="s">
        <v>660</v>
      </c>
      <c r="C12287" t="s">
        <v>661</v>
      </c>
      <c r="D12287" t="s">
        <v>15</v>
      </c>
      <c r="E12287" t="s">
        <v>211</v>
      </c>
      <c r="F12287" t="s">
        <v>40</v>
      </c>
      <c r="G12287">
        <v>13</v>
      </c>
      <c r="H12287">
        <v>445.95</v>
      </c>
      <c r="I12287">
        <v>5797.35</v>
      </c>
      <c r="J12287">
        <v>161</v>
      </c>
      <c r="K12287">
        <v>2</v>
      </c>
      <c r="L12287" t="s">
        <v>18</v>
      </c>
      <c r="M12287">
        <f>(Table1[[#This Row],[Current_Stock]]*Table1[[#This Row],[Unit_Price]])</f>
        <v>71797.95</v>
      </c>
      <c r="N12287" s="12">
        <f>DATE(YEAR(Table1[[#This Row],[Order_Date]]),MONTH(Table1[[#This Row],[Order_Date]]),1)</f>
        <v>45474</v>
      </c>
    </row>
    <row r="12288" spans="1:14">
      <c r="A12288" t="s">
        <v>416</v>
      </c>
      <c r="B12288" t="s">
        <v>953</v>
      </c>
      <c r="C12288" t="s">
        <v>954</v>
      </c>
      <c r="D12288" t="s">
        <v>183</v>
      </c>
      <c r="E12288" t="s">
        <v>73</v>
      </c>
      <c r="F12288" t="s">
        <v>60</v>
      </c>
      <c r="G12288">
        <v>23</v>
      </c>
      <c r="H12288">
        <v>1244.57</v>
      </c>
      <c r="I12288">
        <v>28625.11</v>
      </c>
      <c r="J12288">
        <v>242</v>
      </c>
      <c r="K12288">
        <v>6</v>
      </c>
      <c r="L12288" t="s">
        <v>18</v>
      </c>
      <c r="M12288">
        <f>(Table1[[#This Row],[Current_Stock]]*Table1[[#This Row],[Unit_Price]])</f>
        <v>301185.94</v>
      </c>
      <c r="N12288" s="12">
        <f>DATE(YEAR(Table1[[#This Row],[Order_Date]]),MONTH(Table1[[#This Row],[Order_Date]]),1)</f>
        <v>45474</v>
      </c>
    </row>
    <row r="12289" spans="1:14">
      <c r="A12289" t="s">
        <v>367</v>
      </c>
      <c r="B12289" t="s">
        <v>1007</v>
      </c>
      <c r="C12289" t="s">
        <v>1008</v>
      </c>
      <c r="D12289" t="s">
        <v>27</v>
      </c>
      <c r="E12289" t="s">
        <v>23</v>
      </c>
      <c r="F12289" t="s">
        <v>29</v>
      </c>
      <c r="G12289">
        <v>3</v>
      </c>
      <c r="H12289">
        <v>4424.6499999999996</v>
      </c>
      <c r="I12289">
        <v>13273.95</v>
      </c>
      <c r="J12289">
        <v>491</v>
      </c>
      <c r="K12289">
        <v>2</v>
      </c>
      <c r="L12289" t="s">
        <v>18</v>
      </c>
      <c r="M12289">
        <f>(Table1[[#This Row],[Current_Stock]]*Table1[[#This Row],[Unit_Price]])</f>
        <v>2172503.15</v>
      </c>
      <c r="N12289" s="12">
        <f>DATE(YEAR(Table1[[#This Row],[Order_Date]]),MONTH(Table1[[#This Row],[Order_Date]]),1)</f>
        <v>45261</v>
      </c>
    </row>
    <row r="12290" spans="1:14">
      <c r="A12290" t="s">
        <v>1261</v>
      </c>
      <c r="B12290" t="s">
        <v>482</v>
      </c>
      <c r="C12290" t="s">
        <v>483</v>
      </c>
      <c r="D12290" t="s">
        <v>33</v>
      </c>
      <c r="E12290" t="s">
        <v>34</v>
      </c>
      <c r="F12290" t="s">
        <v>17</v>
      </c>
      <c r="G12290">
        <v>21</v>
      </c>
      <c r="H12290">
        <v>221.1</v>
      </c>
      <c r="I12290">
        <v>4643.1000000000004</v>
      </c>
      <c r="J12290">
        <v>160</v>
      </c>
      <c r="K12290">
        <v>8</v>
      </c>
      <c r="L12290" t="s">
        <v>18</v>
      </c>
      <c r="M12290">
        <f>(Table1[[#This Row],[Current_Stock]]*Table1[[#This Row],[Unit_Price]])</f>
        <v>35376</v>
      </c>
      <c r="N12290" s="12">
        <f>DATE(YEAR(Table1[[#This Row],[Order_Date]]),MONTH(Table1[[#This Row],[Order_Date]]),1)</f>
        <v>45536</v>
      </c>
    </row>
    <row r="12291" spans="1:14">
      <c r="A12291" t="s">
        <v>1281</v>
      </c>
      <c r="B12291" t="s">
        <v>1051</v>
      </c>
      <c r="C12291" t="s">
        <v>1052</v>
      </c>
      <c r="D12291" t="s">
        <v>84</v>
      </c>
      <c r="E12291" t="s">
        <v>153</v>
      </c>
      <c r="F12291" t="s">
        <v>46</v>
      </c>
      <c r="G12291">
        <v>19</v>
      </c>
      <c r="H12291">
        <v>6699.31</v>
      </c>
      <c r="I12291">
        <v>127286.89</v>
      </c>
      <c r="J12291">
        <v>213</v>
      </c>
      <c r="K12291">
        <v>8</v>
      </c>
      <c r="L12291" t="s">
        <v>18</v>
      </c>
      <c r="M12291">
        <f>(Table1[[#This Row],[Current_Stock]]*Table1[[#This Row],[Unit_Price]])</f>
        <v>1426953.03</v>
      </c>
      <c r="N12291" s="12">
        <f>DATE(YEAR(Table1[[#This Row],[Order_Date]]),MONTH(Table1[[#This Row],[Order_Date]]),1)</f>
        <v>45200</v>
      </c>
    </row>
    <row r="12292" spans="1:14">
      <c r="A12292" t="s">
        <v>1233</v>
      </c>
      <c r="B12292" t="s">
        <v>685</v>
      </c>
      <c r="C12292" t="s">
        <v>686</v>
      </c>
      <c r="D12292" t="s">
        <v>183</v>
      </c>
      <c r="E12292" t="s">
        <v>54</v>
      </c>
      <c r="F12292" t="s">
        <v>40</v>
      </c>
      <c r="G12292">
        <v>19</v>
      </c>
      <c r="H12292">
        <v>1012.83</v>
      </c>
      <c r="I12292">
        <v>19243.77</v>
      </c>
      <c r="J12292">
        <v>179</v>
      </c>
      <c r="K12292">
        <v>14</v>
      </c>
      <c r="L12292" t="s">
        <v>18</v>
      </c>
      <c r="M12292">
        <f>(Table1[[#This Row],[Current_Stock]]*Table1[[#This Row],[Unit_Price]])</f>
        <v>181296.57</v>
      </c>
      <c r="N12292" s="12">
        <f>DATE(YEAR(Table1[[#This Row],[Order_Date]]),MONTH(Table1[[#This Row],[Order_Date]]),1)</f>
        <v>45413</v>
      </c>
    </row>
    <row r="12293" spans="1:14">
      <c r="A12293" t="s">
        <v>244</v>
      </c>
      <c r="B12293" t="s">
        <v>685</v>
      </c>
      <c r="C12293" t="s">
        <v>686</v>
      </c>
      <c r="D12293" t="s">
        <v>183</v>
      </c>
      <c r="E12293" t="s">
        <v>160</v>
      </c>
      <c r="F12293" t="s">
        <v>17</v>
      </c>
      <c r="G12293">
        <v>22</v>
      </c>
      <c r="H12293">
        <v>2075.84</v>
      </c>
      <c r="I12293">
        <v>45668.480000000003</v>
      </c>
      <c r="J12293">
        <v>185</v>
      </c>
      <c r="K12293">
        <v>14</v>
      </c>
      <c r="L12293" t="s">
        <v>18</v>
      </c>
      <c r="M12293">
        <f>(Table1[[#This Row],[Current_Stock]]*Table1[[#This Row],[Unit_Price]])</f>
        <v>384030.4</v>
      </c>
      <c r="N12293" s="12">
        <f>DATE(YEAR(Table1[[#This Row],[Order_Date]]),MONTH(Table1[[#This Row],[Order_Date]]),1)</f>
        <v>45444</v>
      </c>
    </row>
    <row r="12294" spans="1:14">
      <c r="A12294" t="s">
        <v>161</v>
      </c>
      <c r="B12294" t="s">
        <v>123</v>
      </c>
      <c r="C12294" t="s">
        <v>124</v>
      </c>
      <c r="D12294" t="s">
        <v>84</v>
      </c>
      <c r="E12294" t="s">
        <v>243</v>
      </c>
      <c r="F12294" t="s">
        <v>29</v>
      </c>
      <c r="G12294">
        <v>20</v>
      </c>
      <c r="H12294">
        <v>27465.8</v>
      </c>
      <c r="I12294">
        <v>549316</v>
      </c>
      <c r="J12294">
        <v>214</v>
      </c>
      <c r="K12294">
        <v>14</v>
      </c>
      <c r="L12294" t="s">
        <v>18</v>
      </c>
      <c r="M12294">
        <f>(Table1[[#This Row],[Current_Stock]]*Table1[[#This Row],[Unit_Price]])</f>
        <v>5877681.2000000002</v>
      </c>
      <c r="N12294" s="12">
        <f>DATE(YEAR(Table1[[#This Row],[Order_Date]]),MONTH(Table1[[#This Row],[Order_Date]]),1)</f>
        <v>45474</v>
      </c>
    </row>
    <row r="12295" spans="1:14">
      <c r="A12295" t="s">
        <v>920</v>
      </c>
      <c r="B12295" t="s">
        <v>356</v>
      </c>
      <c r="C12295" t="s">
        <v>357</v>
      </c>
      <c r="D12295" t="s">
        <v>15</v>
      </c>
      <c r="E12295" t="s">
        <v>28</v>
      </c>
      <c r="F12295" t="s">
        <v>60</v>
      </c>
      <c r="G12295">
        <v>9</v>
      </c>
      <c r="H12295">
        <v>158.19</v>
      </c>
      <c r="I12295">
        <v>1423.71</v>
      </c>
      <c r="J12295">
        <v>237</v>
      </c>
      <c r="K12295">
        <v>11</v>
      </c>
      <c r="L12295" t="s">
        <v>18</v>
      </c>
      <c r="M12295">
        <f>(Table1[[#This Row],[Current_Stock]]*Table1[[#This Row],[Unit_Price]])</f>
        <v>37491.03</v>
      </c>
      <c r="N12295" s="12">
        <f>DATE(YEAR(Table1[[#This Row],[Order_Date]]),MONTH(Table1[[#This Row],[Order_Date]]),1)</f>
        <v>45413</v>
      </c>
    </row>
    <row r="12296" spans="1:14">
      <c r="A12296" t="s">
        <v>503</v>
      </c>
      <c r="B12296" t="s">
        <v>647</v>
      </c>
      <c r="C12296" t="s">
        <v>648</v>
      </c>
      <c r="D12296" t="s">
        <v>84</v>
      </c>
      <c r="E12296" t="s">
        <v>269</v>
      </c>
      <c r="F12296" t="s">
        <v>29</v>
      </c>
      <c r="G12296">
        <v>16</v>
      </c>
      <c r="H12296">
        <v>1314.05</v>
      </c>
      <c r="I12296">
        <v>21024.799999999999</v>
      </c>
      <c r="J12296">
        <v>165</v>
      </c>
      <c r="K12296">
        <v>5</v>
      </c>
      <c r="L12296" t="s">
        <v>18</v>
      </c>
      <c r="M12296">
        <f>(Table1[[#This Row],[Current_Stock]]*Table1[[#This Row],[Unit_Price]])</f>
        <v>216818.25</v>
      </c>
      <c r="N12296" s="12">
        <f>DATE(YEAR(Table1[[#This Row],[Order_Date]]),MONTH(Table1[[#This Row],[Order_Date]]),1)</f>
        <v>45047</v>
      </c>
    </row>
    <row r="12297" spans="1:14">
      <c r="A12297" t="s">
        <v>899</v>
      </c>
      <c r="B12297" t="s">
        <v>783</v>
      </c>
      <c r="C12297" t="s">
        <v>784</v>
      </c>
      <c r="D12297" t="s">
        <v>22</v>
      </c>
      <c r="E12297" t="s">
        <v>34</v>
      </c>
      <c r="F12297" t="s">
        <v>60</v>
      </c>
      <c r="G12297">
        <v>39</v>
      </c>
      <c r="H12297">
        <v>8190.11</v>
      </c>
      <c r="I12297">
        <v>319414.28999999998</v>
      </c>
      <c r="J12297">
        <v>88</v>
      </c>
      <c r="K12297">
        <v>13</v>
      </c>
      <c r="L12297" t="s">
        <v>18</v>
      </c>
      <c r="M12297">
        <f>(Table1[[#This Row],[Current_Stock]]*Table1[[#This Row],[Unit_Price]])</f>
        <v>720729.67999999993</v>
      </c>
      <c r="N12297" s="12">
        <f>DATE(YEAR(Table1[[#This Row],[Order_Date]]),MONTH(Table1[[#This Row],[Order_Date]]),1)</f>
        <v>45383</v>
      </c>
    </row>
    <row r="12298" spans="1:14">
      <c r="A12298" t="s">
        <v>1082</v>
      </c>
      <c r="B12298" t="s">
        <v>934</v>
      </c>
      <c r="C12298" t="s">
        <v>935</v>
      </c>
      <c r="D12298" t="s">
        <v>84</v>
      </c>
      <c r="E12298" t="s">
        <v>211</v>
      </c>
      <c r="F12298" t="s">
        <v>17</v>
      </c>
      <c r="G12298">
        <v>9</v>
      </c>
      <c r="H12298">
        <v>19588.68</v>
      </c>
      <c r="I12298">
        <v>176298.12</v>
      </c>
      <c r="J12298">
        <v>163</v>
      </c>
      <c r="K12298">
        <v>3</v>
      </c>
      <c r="L12298" t="s">
        <v>18</v>
      </c>
      <c r="M12298">
        <f>(Table1[[#This Row],[Current_Stock]]*Table1[[#This Row],[Unit_Price]])</f>
        <v>3192954.84</v>
      </c>
      <c r="N12298" s="12">
        <f>DATE(YEAR(Table1[[#This Row],[Order_Date]]),MONTH(Table1[[#This Row],[Order_Date]]),1)</f>
        <v>45231</v>
      </c>
    </row>
    <row r="12299" spans="1:14">
      <c r="A12299" t="s">
        <v>1381</v>
      </c>
      <c r="B12299" t="s">
        <v>895</v>
      </c>
      <c r="C12299" t="s">
        <v>896</v>
      </c>
      <c r="D12299" t="s">
        <v>38</v>
      </c>
      <c r="E12299" t="s">
        <v>251</v>
      </c>
      <c r="F12299" t="s">
        <v>17</v>
      </c>
      <c r="G12299">
        <v>13</v>
      </c>
      <c r="H12299">
        <v>578.67999999999995</v>
      </c>
      <c r="I12299">
        <v>7522.84</v>
      </c>
      <c r="J12299">
        <v>114</v>
      </c>
      <c r="K12299">
        <v>2</v>
      </c>
      <c r="L12299" t="s">
        <v>18</v>
      </c>
      <c r="M12299">
        <f>(Table1[[#This Row],[Current_Stock]]*Table1[[#This Row],[Unit_Price]])</f>
        <v>65969.51999999999</v>
      </c>
      <c r="N12299" s="12">
        <f>DATE(YEAR(Table1[[#This Row],[Order_Date]]),MONTH(Table1[[#This Row],[Order_Date]]),1)</f>
        <v>45261</v>
      </c>
    </row>
    <row r="12300" spans="1:14">
      <c r="A12300" t="s">
        <v>1317</v>
      </c>
      <c r="B12300" t="s">
        <v>175</v>
      </c>
      <c r="C12300" t="s">
        <v>176</v>
      </c>
      <c r="D12300" t="s">
        <v>84</v>
      </c>
      <c r="E12300" t="s">
        <v>85</v>
      </c>
      <c r="F12300" t="s">
        <v>17</v>
      </c>
      <c r="G12300">
        <v>22</v>
      </c>
      <c r="H12300">
        <v>27494.639999999999</v>
      </c>
      <c r="I12300">
        <v>604882.07999999996</v>
      </c>
      <c r="J12300">
        <v>215</v>
      </c>
      <c r="K12300">
        <v>2</v>
      </c>
      <c r="L12300" t="s">
        <v>18</v>
      </c>
      <c r="M12300">
        <f>(Table1[[#This Row],[Current_Stock]]*Table1[[#This Row],[Unit_Price]])</f>
        <v>5911347.5999999996</v>
      </c>
      <c r="N12300" s="12">
        <f>DATE(YEAR(Table1[[#This Row],[Order_Date]]),MONTH(Table1[[#This Row],[Order_Date]]),1)</f>
        <v>45627</v>
      </c>
    </row>
    <row r="12301" spans="1:14">
      <c r="A12301" t="s">
        <v>70</v>
      </c>
      <c r="B12301" t="s">
        <v>1224</v>
      </c>
      <c r="C12301" t="s">
        <v>1225</v>
      </c>
      <c r="D12301" t="s">
        <v>84</v>
      </c>
      <c r="E12301" t="s">
        <v>104</v>
      </c>
      <c r="F12301" t="s">
        <v>29</v>
      </c>
      <c r="G12301">
        <v>18</v>
      </c>
      <c r="H12301">
        <v>18989.04</v>
      </c>
      <c r="I12301">
        <v>341802.72</v>
      </c>
      <c r="J12301">
        <v>216</v>
      </c>
      <c r="K12301">
        <v>7</v>
      </c>
      <c r="L12301" t="s">
        <v>18</v>
      </c>
      <c r="M12301">
        <f>(Table1[[#This Row],[Current_Stock]]*Table1[[#This Row],[Unit_Price]])</f>
        <v>4101632.64</v>
      </c>
      <c r="N12301" s="12">
        <f>DATE(YEAR(Table1[[#This Row],[Order_Date]]),MONTH(Table1[[#This Row],[Order_Date]]),1)</f>
        <v>45017</v>
      </c>
    </row>
    <row r="12302" spans="1:14">
      <c r="A12302" t="s">
        <v>1389</v>
      </c>
      <c r="B12302" t="s">
        <v>744</v>
      </c>
      <c r="C12302" t="s">
        <v>745</v>
      </c>
      <c r="D12302" t="s">
        <v>44</v>
      </c>
      <c r="E12302" t="s">
        <v>184</v>
      </c>
      <c r="F12302" t="s">
        <v>29</v>
      </c>
      <c r="G12302">
        <v>50</v>
      </c>
      <c r="H12302">
        <v>618.66</v>
      </c>
      <c r="I12302">
        <v>30933</v>
      </c>
      <c r="J12302">
        <v>36</v>
      </c>
      <c r="K12302">
        <v>2</v>
      </c>
      <c r="L12302" t="s">
        <v>105</v>
      </c>
      <c r="M12302">
        <f>(Table1[[#This Row],[Current_Stock]]*Table1[[#This Row],[Unit_Price]])</f>
        <v>22271.759999999998</v>
      </c>
      <c r="N12302" s="12">
        <f>DATE(YEAR(Table1[[#This Row],[Order_Date]]),MONTH(Table1[[#This Row],[Order_Date]]),1)</f>
        <v>45139</v>
      </c>
    </row>
    <row r="12303" spans="1:14">
      <c r="A12303" t="s">
        <v>984</v>
      </c>
      <c r="B12303" t="s">
        <v>720</v>
      </c>
      <c r="C12303" t="s">
        <v>721</v>
      </c>
      <c r="D12303" t="s">
        <v>44</v>
      </c>
      <c r="E12303" t="s">
        <v>34</v>
      </c>
      <c r="F12303" t="s">
        <v>60</v>
      </c>
      <c r="G12303">
        <v>42</v>
      </c>
      <c r="H12303">
        <v>3509.09</v>
      </c>
      <c r="I12303">
        <v>147381.78</v>
      </c>
      <c r="J12303">
        <v>81</v>
      </c>
      <c r="K12303">
        <v>2</v>
      </c>
      <c r="L12303" t="s">
        <v>18</v>
      </c>
      <c r="M12303">
        <f>(Table1[[#This Row],[Current_Stock]]*Table1[[#This Row],[Unit_Price]])</f>
        <v>284236.29000000004</v>
      </c>
      <c r="N12303" s="12">
        <f>DATE(YEAR(Table1[[#This Row],[Order_Date]]),MONTH(Table1[[#This Row],[Order_Date]]),1)</f>
        <v>45597</v>
      </c>
    </row>
    <row r="12304" spans="1:14">
      <c r="A12304" t="s">
        <v>749</v>
      </c>
      <c r="B12304" t="s">
        <v>1145</v>
      </c>
      <c r="C12304" t="s">
        <v>1146</v>
      </c>
      <c r="D12304" t="s">
        <v>96</v>
      </c>
      <c r="E12304" t="s">
        <v>16</v>
      </c>
      <c r="F12304" t="s">
        <v>17</v>
      </c>
      <c r="G12304">
        <v>2</v>
      </c>
      <c r="H12304">
        <v>2005.68</v>
      </c>
      <c r="I12304">
        <v>4011.36</v>
      </c>
      <c r="J12304">
        <v>486</v>
      </c>
      <c r="K12304">
        <v>12</v>
      </c>
      <c r="L12304" t="s">
        <v>55</v>
      </c>
      <c r="M12304">
        <f>(Table1[[#This Row],[Current_Stock]]*Table1[[#This Row],[Unit_Price]])</f>
        <v>974760.48</v>
      </c>
      <c r="N12304" s="12">
        <f>DATE(YEAR(Table1[[#This Row],[Order_Date]]),MONTH(Table1[[#This Row],[Order_Date]]),1)</f>
        <v>45047</v>
      </c>
    </row>
    <row r="12305" spans="1:14">
      <c r="A12305" t="s">
        <v>565</v>
      </c>
      <c r="B12305" t="s">
        <v>475</v>
      </c>
      <c r="C12305" t="s">
        <v>476</v>
      </c>
      <c r="D12305" t="s">
        <v>15</v>
      </c>
      <c r="E12305" t="s">
        <v>153</v>
      </c>
      <c r="F12305" t="s">
        <v>17</v>
      </c>
      <c r="G12305">
        <v>22</v>
      </c>
      <c r="H12305">
        <v>53.23</v>
      </c>
      <c r="I12305">
        <v>1171.06</v>
      </c>
      <c r="J12305">
        <v>239</v>
      </c>
      <c r="K12305">
        <v>14</v>
      </c>
      <c r="L12305" t="s">
        <v>18</v>
      </c>
      <c r="M12305">
        <f>(Table1[[#This Row],[Current_Stock]]*Table1[[#This Row],[Unit_Price]])</f>
        <v>12721.97</v>
      </c>
      <c r="N12305" s="12">
        <f>DATE(YEAR(Table1[[#This Row],[Order_Date]]),MONTH(Table1[[#This Row],[Order_Date]]),1)</f>
        <v>44958</v>
      </c>
    </row>
    <row r="12306" spans="1:14">
      <c r="A12306" t="s">
        <v>324</v>
      </c>
      <c r="B12306" t="s">
        <v>144</v>
      </c>
      <c r="C12306" t="s">
        <v>145</v>
      </c>
      <c r="D12306" t="s">
        <v>27</v>
      </c>
      <c r="E12306" t="s">
        <v>85</v>
      </c>
      <c r="F12306" t="s">
        <v>40</v>
      </c>
      <c r="G12306">
        <v>5</v>
      </c>
      <c r="H12306">
        <v>367.06</v>
      </c>
      <c r="I12306">
        <v>1835.3</v>
      </c>
      <c r="J12306">
        <v>448</v>
      </c>
      <c r="K12306">
        <v>6</v>
      </c>
      <c r="L12306" t="s">
        <v>55</v>
      </c>
      <c r="M12306">
        <f>(Table1[[#This Row],[Current_Stock]]*Table1[[#This Row],[Unit_Price]])</f>
        <v>164442.88</v>
      </c>
      <c r="N12306" s="12">
        <f>DATE(YEAR(Table1[[#This Row],[Order_Date]]),MONTH(Table1[[#This Row],[Order_Date]]),1)</f>
        <v>45017</v>
      </c>
    </row>
    <row r="12307" spans="1:14">
      <c r="A12307" t="s">
        <v>915</v>
      </c>
      <c r="B12307" t="s">
        <v>225</v>
      </c>
      <c r="C12307" t="s">
        <v>226</v>
      </c>
      <c r="D12307" t="s">
        <v>183</v>
      </c>
      <c r="E12307" t="s">
        <v>104</v>
      </c>
      <c r="F12307" t="s">
        <v>60</v>
      </c>
      <c r="G12307">
        <v>22</v>
      </c>
      <c r="H12307">
        <v>2557.21</v>
      </c>
      <c r="I12307">
        <v>56258.62</v>
      </c>
      <c r="J12307">
        <v>153</v>
      </c>
      <c r="K12307">
        <v>13</v>
      </c>
      <c r="L12307" t="s">
        <v>18</v>
      </c>
      <c r="M12307">
        <f>(Table1[[#This Row],[Current_Stock]]*Table1[[#This Row],[Unit_Price]])</f>
        <v>391253.13</v>
      </c>
      <c r="N12307" s="12">
        <f>DATE(YEAR(Table1[[#This Row],[Order_Date]]),MONTH(Table1[[#This Row],[Order_Date]]),1)</f>
        <v>45231</v>
      </c>
    </row>
    <row r="12308" spans="1:14">
      <c r="A12308" t="s">
        <v>392</v>
      </c>
      <c r="B12308" t="s">
        <v>290</v>
      </c>
      <c r="C12308" t="s">
        <v>291</v>
      </c>
      <c r="D12308" t="s">
        <v>33</v>
      </c>
      <c r="E12308" t="s">
        <v>243</v>
      </c>
      <c r="F12308" t="s">
        <v>17</v>
      </c>
      <c r="G12308">
        <v>22</v>
      </c>
      <c r="H12308">
        <v>3579.87</v>
      </c>
      <c r="I12308">
        <v>78757.14</v>
      </c>
      <c r="J12308">
        <v>149</v>
      </c>
      <c r="K12308">
        <v>7</v>
      </c>
      <c r="L12308" t="s">
        <v>18</v>
      </c>
      <c r="M12308">
        <f>(Table1[[#This Row],[Current_Stock]]*Table1[[#This Row],[Unit_Price]])</f>
        <v>533400.63</v>
      </c>
      <c r="N12308" s="12">
        <f>DATE(YEAR(Table1[[#This Row],[Order_Date]]),MONTH(Table1[[#This Row],[Order_Date]]),1)</f>
        <v>45536</v>
      </c>
    </row>
    <row r="12309" spans="1:14">
      <c r="A12309" t="s">
        <v>1320</v>
      </c>
      <c r="B12309" t="s">
        <v>308</v>
      </c>
      <c r="C12309" t="s">
        <v>309</v>
      </c>
      <c r="D12309" t="s">
        <v>96</v>
      </c>
      <c r="E12309" t="s">
        <v>269</v>
      </c>
      <c r="F12309" t="s">
        <v>29</v>
      </c>
      <c r="G12309">
        <v>1</v>
      </c>
      <c r="H12309">
        <v>3082.96</v>
      </c>
      <c r="I12309">
        <v>3082.96</v>
      </c>
      <c r="J12309">
        <v>273</v>
      </c>
      <c r="K12309">
        <v>2</v>
      </c>
      <c r="L12309" t="s">
        <v>18</v>
      </c>
      <c r="M12309">
        <f>(Table1[[#This Row],[Current_Stock]]*Table1[[#This Row],[Unit_Price]])</f>
        <v>841648.08</v>
      </c>
      <c r="N12309" s="12">
        <f>DATE(YEAR(Table1[[#This Row],[Order_Date]]),MONTH(Table1[[#This Row],[Order_Date]]),1)</f>
        <v>44958</v>
      </c>
    </row>
    <row r="12310" spans="1:14">
      <c r="A12310" t="s">
        <v>1171</v>
      </c>
      <c r="B12310" t="s">
        <v>168</v>
      </c>
      <c r="C12310" t="s">
        <v>169</v>
      </c>
      <c r="D12310" t="s">
        <v>27</v>
      </c>
      <c r="E12310" t="s">
        <v>34</v>
      </c>
      <c r="F12310" t="s">
        <v>46</v>
      </c>
      <c r="G12310">
        <v>9</v>
      </c>
      <c r="H12310">
        <v>1719.56</v>
      </c>
      <c r="I12310">
        <v>15476.04</v>
      </c>
      <c r="J12310">
        <v>334</v>
      </c>
      <c r="K12310">
        <v>11</v>
      </c>
      <c r="L12310" t="s">
        <v>18</v>
      </c>
      <c r="M12310">
        <f>(Table1[[#This Row],[Current_Stock]]*Table1[[#This Row],[Unit_Price]])</f>
        <v>574333.04</v>
      </c>
      <c r="N12310" s="12">
        <f>DATE(YEAR(Table1[[#This Row],[Order_Date]]),MONTH(Table1[[#This Row],[Order_Date]]),1)</f>
        <v>45139</v>
      </c>
    </row>
    <row r="12311" spans="1:14">
      <c r="A12311" t="s">
        <v>304</v>
      </c>
      <c r="B12311" t="s">
        <v>793</v>
      </c>
      <c r="C12311" t="s">
        <v>794</v>
      </c>
      <c r="D12311" t="s">
        <v>38</v>
      </c>
      <c r="E12311" t="s">
        <v>160</v>
      </c>
      <c r="F12311" t="s">
        <v>29</v>
      </c>
      <c r="G12311">
        <v>16</v>
      </c>
      <c r="H12311">
        <v>3662.83</v>
      </c>
      <c r="I12311">
        <v>58605.279999999999</v>
      </c>
      <c r="J12311">
        <v>246</v>
      </c>
      <c r="K12311">
        <v>14</v>
      </c>
      <c r="L12311" t="s">
        <v>18</v>
      </c>
      <c r="M12311">
        <f>(Table1[[#This Row],[Current_Stock]]*Table1[[#This Row],[Unit_Price]])</f>
        <v>901056.17999999993</v>
      </c>
      <c r="N12311" s="12">
        <f>DATE(YEAR(Table1[[#This Row],[Order_Date]]),MONTH(Table1[[#This Row],[Order_Date]]),1)</f>
        <v>45231</v>
      </c>
    </row>
    <row r="12312" spans="1:14">
      <c r="A12312" t="s">
        <v>1031</v>
      </c>
      <c r="B12312" t="s">
        <v>447</v>
      </c>
      <c r="C12312" t="s">
        <v>448</v>
      </c>
      <c r="D12312" t="s">
        <v>44</v>
      </c>
      <c r="E12312" t="s">
        <v>109</v>
      </c>
      <c r="F12312" t="s">
        <v>60</v>
      </c>
      <c r="G12312">
        <v>38</v>
      </c>
      <c r="H12312">
        <v>571.04</v>
      </c>
      <c r="I12312">
        <v>21699.52</v>
      </c>
      <c r="J12312">
        <v>93</v>
      </c>
      <c r="K12312">
        <v>8</v>
      </c>
      <c r="L12312" t="s">
        <v>18</v>
      </c>
      <c r="M12312">
        <f>(Table1[[#This Row],[Current_Stock]]*Table1[[#This Row],[Unit_Price]])</f>
        <v>53106.719999999994</v>
      </c>
      <c r="N12312" s="12">
        <f>DATE(YEAR(Table1[[#This Row],[Order_Date]]),MONTH(Table1[[#This Row],[Order_Date]]),1)</f>
        <v>45536</v>
      </c>
    </row>
    <row r="12313" spans="1:14">
      <c r="A12313" t="s">
        <v>582</v>
      </c>
      <c r="B12313" t="s">
        <v>525</v>
      </c>
      <c r="C12313" t="s">
        <v>526</v>
      </c>
      <c r="D12313" t="s">
        <v>96</v>
      </c>
      <c r="E12313" t="s">
        <v>89</v>
      </c>
      <c r="F12313" t="s">
        <v>46</v>
      </c>
      <c r="G12313">
        <v>1</v>
      </c>
      <c r="H12313">
        <v>2091.66</v>
      </c>
      <c r="I12313">
        <v>2091.66</v>
      </c>
      <c r="J12313">
        <v>465</v>
      </c>
      <c r="K12313">
        <v>10</v>
      </c>
      <c r="L12313" t="s">
        <v>55</v>
      </c>
      <c r="M12313">
        <f>(Table1[[#This Row],[Current_Stock]]*Table1[[#This Row],[Unit_Price]])</f>
        <v>972621.89999999991</v>
      </c>
      <c r="N12313" s="12">
        <f>DATE(YEAR(Table1[[#This Row],[Order_Date]]),MONTH(Table1[[#This Row],[Order_Date]]),1)</f>
        <v>45627</v>
      </c>
    </row>
    <row r="12314" spans="1:14">
      <c r="A12314" t="s">
        <v>215</v>
      </c>
      <c r="B12314" t="s">
        <v>531</v>
      </c>
      <c r="C12314" t="s">
        <v>532</v>
      </c>
      <c r="D12314" t="s">
        <v>53</v>
      </c>
      <c r="E12314" t="s">
        <v>34</v>
      </c>
      <c r="F12314" t="s">
        <v>60</v>
      </c>
      <c r="G12314">
        <v>1</v>
      </c>
      <c r="H12314">
        <v>2106.6799999999998</v>
      </c>
      <c r="I12314">
        <v>2106.6799999999998</v>
      </c>
      <c r="J12314">
        <v>318</v>
      </c>
      <c r="K12314">
        <v>10</v>
      </c>
      <c r="L12314" t="s">
        <v>55</v>
      </c>
      <c r="M12314">
        <f>(Table1[[#This Row],[Current_Stock]]*Table1[[#This Row],[Unit_Price]])</f>
        <v>669924.24</v>
      </c>
      <c r="N12314" s="12">
        <f>DATE(YEAR(Table1[[#This Row],[Order_Date]]),MONTH(Table1[[#This Row],[Order_Date]]),1)</f>
        <v>44986</v>
      </c>
    </row>
    <row r="12315" spans="1:14">
      <c r="A12315" t="s">
        <v>30</v>
      </c>
      <c r="B12315" t="s">
        <v>1014</v>
      </c>
      <c r="C12315" t="s">
        <v>1015</v>
      </c>
      <c r="D12315" t="s">
        <v>53</v>
      </c>
      <c r="E12315" t="s">
        <v>330</v>
      </c>
      <c r="F12315" t="s">
        <v>40</v>
      </c>
      <c r="G12315">
        <v>7</v>
      </c>
      <c r="H12315">
        <v>2306.5</v>
      </c>
      <c r="I12315">
        <v>16145.5</v>
      </c>
      <c r="J12315">
        <v>488</v>
      </c>
      <c r="K12315">
        <v>6</v>
      </c>
      <c r="L12315" t="s">
        <v>18</v>
      </c>
      <c r="M12315">
        <f>(Table1[[#This Row],[Current_Stock]]*Table1[[#This Row],[Unit_Price]])</f>
        <v>1125572</v>
      </c>
      <c r="N12315" s="12">
        <f>DATE(YEAR(Table1[[#This Row],[Order_Date]]),MONTH(Table1[[#This Row],[Order_Date]]),1)</f>
        <v>45108</v>
      </c>
    </row>
    <row r="12316" spans="1:14">
      <c r="A12316" t="s">
        <v>749</v>
      </c>
      <c r="B12316" t="s">
        <v>1145</v>
      </c>
      <c r="C12316" t="s">
        <v>1146</v>
      </c>
      <c r="D12316" t="s">
        <v>96</v>
      </c>
      <c r="E12316" t="s">
        <v>189</v>
      </c>
      <c r="F12316" t="s">
        <v>46</v>
      </c>
      <c r="G12316">
        <v>9</v>
      </c>
      <c r="H12316">
        <v>3103.96</v>
      </c>
      <c r="I12316">
        <v>27935.64</v>
      </c>
      <c r="J12316">
        <v>312</v>
      </c>
      <c r="K12316">
        <v>5</v>
      </c>
      <c r="L12316" t="s">
        <v>18</v>
      </c>
      <c r="M12316">
        <f>(Table1[[#This Row],[Current_Stock]]*Table1[[#This Row],[Unit_Price]])</f>
        <v>968435.52</v>
      </c>
      <c r="N12316" s="12">
        <f>DATE(YEAR(Table1[[#This Row],[Order_Date]]),MONTH(Table1[[#This Row],[Order_Date]]),1)</f>
        <v>45047</v>
      </c>
    </row>
    <row r="12317" spans="1:14">
      <c r="A12317" t="s">
        <v>1056</v>
      </c>
      <c r="B12317" t="s">
        <v>469</v>
      </c>
      <c r="C12317" t="s">
        <v>470</v>
      </c>
      <c r="D12317" t="s">
        <v>27</v>
      </c>
      <c r="E12317" t="s">
        <v>173</v>
      </c>
      <c r="F12317" t="s">
        <v>17</v>
      </c>
      <c r="G12317">
        <v>6</v>
      </c>
      <c r="H12317">
        <v>791.99</v>
      </c>
      <c r="I12317">
        <v>4751.9399999999996</v>
      </c>
      <c r="J12317">
        <v>338</v>
      </c>
      <c r="K12317">
        <v>6</v>
      </c>
      <c r="L12317" t="s">
        <v>18</v>
      </c>
      <c r="M12317">
        <f>(Table1[[#This Row],[Current_Stock]]*Table1[[#This Row],[Unit_Price]])</f>
        <v>267692.62</v>
      </c>
      <c r="N12317" s="12">
        <f>DATE(YEAR(Table1[[#This Row],[Order_Date]]),MONTH(Table1[[#This Row],[Order_Date]]),1)</f>
        <v>45200</v>
      </c>
    </row>
    <row r="12318" spans="1:14">
      <c r="A12318" t="s">
        <v>952</v>
      </c>
      <c r="B12318" t="s">
        <v>1029</v>
      </c>
      <c r="C12318" t="s">
        <v>1030</v>
      </c>
      <c r="D12318" t="s">
        <v>38</v>
      </c>
      <c r="E12318" t="s">
        <v>277</v>
      </c>
      <c r="F12318" t="s">
        <v>29</v>
      </c>
      <c r="G12318">
        <v>24</v>
      </c>
      <c r="H12318">
        <v>3906.8</v>
      </c>
      <c r="I12318">
        <v>93763.199999999997</v>
      </c>
      <c r="J12318">
        <v>115</v>
      </c>
      <c r="K12318">
        <v>11</v>
      </c>
      <c r="L12318" t="s">
        <v>18</v>
      </c>
      <c r="M12318">
        <f>(Table1[[#This Row],[Current_Stock]]*Table1[[#This Row],[Unit_Price]])</f>
        <v>449282</v>
      </c>
      <c r="N12318" s="12">
        <f>DATE(YEAR(Table1[[#This Row],[Order_Date]]),MONTH(Table1[[#This Row],[Order_Date]]),1)</f>
        <v>45566</v>
      </c>
    </row>
    <row r="12319" spans="1:14">
      <c r="A12319" t="s">
        <v>596</v>
      </c>
      <c r="B12319" t="s">
        <v>245</v>
      </c>
      <c r="C12319" t="s">
        <v>246</v>
      </c>
      <c r="D12319" t="s">
        <v>44</v>
      </c>
      <c r="E12319" t="s">
        <v>184</v>
      </c>
      <c r="F12319" t="s">
        <v>29</v>
      </c>
      <c r="G12319">
        <v>49</v>
      </c>
      <c r="H12319">
        <v>2826.85</v>
      </c>
      <c r="I12319">
        <v>138515.65</v>
      </c>
      <c r="J12319">
        <v>89</v>
      </c>
      <c r="K12319">
        <v>4</v>
      </c>
      <c r="L12319" t="s">
        <v>18</v>
      </c>
      <c r="M12319">
        <f>(Table1[[#This Row],[Current_Stock]]*Table1[[#This Row],[Unit_Price]])</f>
        <v>251589.65</v>
      </c>
      <c r="N12319" s="12">
        <f>DATE(YEAR(Table1[[#This Row],[Order_Date]]),MONTH(Table1[[#This Row],[Order_Date]]),1)</f>
        <v>45413</v>
      </c>
    </row>
    <row r="12320" spans="1:14">
      <c r="A12320" t="s">
        <v>1183</v>
      </c>
      <c r="B12320" t="s">
        <v>623</v>
      </c>
      <c r="C12320" t="s">
        <v>624</v>
      </c>
      <c r="D12320" t="s">
        <v>38</v>
      </c>
      <c r="E12320" t="s">
        <v>80</v>
      </c>
      <c r="F12320" t="s">
        <v>40</v>
      </c>
      <c r="G12320">
        <v>9</v>
      </c>
      <c r="H12320">
        <v>2362.48</v>
      </c>
      <c r="I12320">
        <v>21262.32</v>
      </c>
      <c r="J12320">
        <v>138</v>
      </c>
      <c r="K12320">
        <v>9</v>
      </c>
      <c r="L12320" t="s">
        <v>18</v>
      </c>
      <c r="M12320">
        <f>(Table1[[#This Row],[Current_Stock]]*Table1[[#This Row],[Unit_Price]])</f>
        <v>326022.24</v>
      </c>
      <c r="N12320" s="12">
        <f>DATE(YEAR(Table1[[#This Row],[Order_Date]]),MONTH(Table1[[#This Row],[Order_Date]]),1)</f>
        <v>44927</v>
      </c>
    </row>
    <row r="12321" spans="1:14">
      <c r="A12321" t="s">
        <v>762</v>
      </c>
      <c r="B12321" t="s">
        <v>472</v>
      </c>
      <c r="C12321" t="s">
        <v>473</v>
      </c>
      <c r="D12321" t="s">
        <v>44</v>
      </c>
      <c r="E12321" t="s">
        <v>80</v>
      </c>
      <c r="F12321" t="s">
        <v>17</v>
      </c>
      <c r="G12321">
        <v>36</v>
      </c>
      <c r="H12321">
        <v>3601.5</v>
      </c>
      <c r="I12321">
        <v>129654</v>
      </c>
      <c r="J12321">
        <v>104</v>
      </c>
      <c r="K12321">
        <v>10</v>
      </c>
      <c r="L12321" t="s">
        <v>105</v>
      </c>
      <c r="M12321">
        <f>(Table1[[#This Row],[Current_Stock]]*Table1[[#This Row],[Unit_Price]])</f>
        <v>374556</v>
      </c>
      <c r="N12321" s="12">
        <f>DATE(YEAR(Table1[[#This Row],[Order_Date]]),MONTH(Table1[[#This Row],[Order_Date]]),1)</f>
        <v>45047</v>
      </c>
    </row>
    <row r="12322" spans="1:14">
      <c r="A12322" t="s">
        <v>313</v>
      </c>
      <c r="B12322" t="s">
        <v>562</v>
      </c>
      <c r="C12322" t="s">
        <v>563</v>
      </c>
      <c r="D12322" t="s">
        <v>44</v>
      </c>
      <c r="E12322" t="s">
        <v>50</v>
      </c>
      <c r="F12322" t="s">
        <v>17</v>
      </c>
      <c r="G12322">
        <v>27</v>
      </c>
      <c r="H12322">
        <v>4412.33</v>
      </c>
      <c r="I12322">
        <v>119132.91</v>
      </c>
      <c r="J12322">
        <v>83</v>
      </c>
      <c r="K12322">
        <v>2</v>
      </c>
      <c r="L12322" t="s">
        <v>18</v>
      </c>
      <c r="M12322">
        <f>(Table1[[#This Row],[Current_Stock]]*Table1[[#This Row],[Unit_Price]])</f>
        <v>366223.39</v>
      </c>
      <c r="N12322" s="12">
        <f>DATE(YEAR(Table1[[#This Row],[Order_Date]]),MONTH(Table1[[#This Row],[Order_Date]]),1)</f>
        <v>45474</v>
      </c>
    </row>
    <row r="12323" spans="1:14">
      <c r="A12323" t="s">
        <v>1217</v>
      </c>
      <c r="B12323" t="s">
        <v>525</v>
      </c>
      <c r="C12323" t="s">
        <v>526</v>
      </c>
      <c r="D12323" t="s">
        <v>96</v>
      </c>
      <c r="E12323" t="s">
        <v>104</v>
      </c>
      <c r="F12323" t="s">
        <v>29</v>
      </c>
      <c r="G12323">
        <v>2</v>
      </c>
      <c r="H12323">
        <v>1039.78</v>
      </c>
      <c r="I12323">
        <v>2079.56</v>
      </c>
      <c r="J12323">
        <v>563</v>
      </c>
      <c r="K12323">
        <v>9</v>
      </c>
      <c r="L12323" t="s">
        <v>55</v>
      </c>
      <c r="M12323">
        <f>(Table1[[#This Row],[Current_Stock]]*Table1[[#This Row],[Unit_Price]])</f>
        <v>585396.14</v>
      </c>
      <c r="N12323" s="12">
        <f>DATE(YEAR(Table1[[#This Row],[Order_Date]]),MONTH(Table1[[#This Row],[Order_Date]]),1)</f>
        <v>44927</v>
      </c>
    </row>
    <row r="12324" spans="1:14">
      <c r="A12324" t="s">
        <v>795</v>
      </c>
      <c r="B12324" t="s">
        <v>401</v>
      </c>
      <c r="C12324" t="s">
        <v>402</v>
      </c>
      <c r="D12324" t="s">
        <v>33</v>
      </c>
      <c r="E12324" t="s">
        <v>59</v>
      </c>
      <c r="F12324" t="s">
        <v>40</v>
      </c>
      <c r="G12324">
        <v>22</v>
      </c>
      <c r="H12324">
        <v>3099.47</v>
      </c>
      <c r="I12324">
        <v>68188.34</v>
      </c>
      <c r="J12324">
        <v>122</v>
      </c>
      <c r="K12324">
        <v>7</v>
      </c>
      <c r="L12324" t="s">
        <v>18</v>
      </c>
      <c r="M12324">
        <f>(Table1[[#This Row],[Current_Stock]]*Table1[[#This Row],[Unit_Price]])</f>
        <v>378135.33999999997</v>
      </c>
      <c r="N12324" s="12">
        <f>DATE(YEAR(Table1[[#This Row],[Order_Date]]),MONTH(Table1[[#This Row],[Order_Date]]),1)</f>
        <v>45505</v>
      </c>
    </row>
    <row r="12325" spans="1:14">
      <c r="A12325" t="s">
        <v>1075</v>
      </c>
      <c r="B12325" t="s">
        <v>299</v>
      </c>
      <c r="C12325" t="s">
        <v>300</v>
      </c>
      <c r="D12325" t="s">
        <v>84</v>
      </c>
      <c r="E12325" t="s">
        <v>113</v>
      </c>
      <c r="F12325" t="s">
        <v>46</v>
      </c>
      <c r="G12325">
        <v>16</v>
      </c>
      <c r="H12325">
        <v>15881.43</v>
      </c>
      <c r="I12325">
        <v>254102.88</v>
      </c>
      <c r="J12325">
        <v>144</v>
      </c>
      <c r="K12325">
        <v>13</v>
      </c>
      <c r="L12325" t="s">
        <v>18</v>
      </c>
      <c r="M12325">
        <f>(Table1[[#This Row],[Current_Stock]]*Table1[[#This Row],[Unit_Price]])</f>
        <v>2286925.92</v>
      </c>
      <c r="N12325" s="12">
        <f>DATE(YEAR(Table1[[#This Row],[Order_Date]]),MONTH(Table1[[#This Row],[Order_Date]]),1)</f>
        <v>45566</v>
      </c>
    </row>
    <row r="12326" spans="1:14">
      <c r="A12326" t="s">
        <v>1357</v>
      </c>
      <c r="B12326" t="s">
        <v>305</v>
      </c>
      <c r="C12326" t="s">
        <v>306</v>
      </c>
      <c r="D12326" t="s">
        <v>22</v>
      </c>
      <c r="E12326" t="s">
        <v>28</v>
      </c>
      <c r="F12326" t="s">
        <v>46</v>
      </c>
      <c r="G12326">
        <v>25</v>
      </c>
      <c r="H12326">
        <v>13146.12</v>
      </c>
      <c r="I12326">
        <v>328653</v>
      </c>
      <c r="J12326">
        <v>58</v>
      </c>
      <c r="K12326">
        <v>4</v>
      </c>
      <c r="L12326" t="s">
        <v>105</v>
      </c>
      <c r="M12326">
        <f>(Table1[[#This Row],[Current_Stock]]*Table1[[#This Row],[Unit_Price]])</f>
        <v>762474.96000000008</v>
      </c>
      <c r="N12326" s="12">
        <f>DATE(YEAR(Table1[[#This Row],[Order_Date]]),MONTH(Table1[[#This Row],[Order_Date]]),1)</f>
        <v>45170</v>
      </c>
    </row>
    <row r="12327" spans="1:14">
      <c r="A12327" t="s">
        <v>625</v>
      </c>
      <c r="B12327" t="s">
        <v>71</v>
      </c>
      <c r="C12327" t="s">
        <v>72</v>
      </c>
      <c r="D12327" t="s">
        <v>15</v>
      </c>
      <c r="E12327" t="s">
        <v>153</v>
      </c>
      <c r="F12327" t="s">
        <v>40</v>
      </c>
      <c r="G12327">
        <v>14</v>
      </c>
      <c r="H12327">
        <v>309.16000000000003</v>
      </c>
      <c r="I12327">
        <v>4328.24</v>
      </c>
      <c r="J12327">
        <v>114</v>
      </c>
      <c r="K12327">
        <v>4</v>
      </c>
      <c r="L12327" t="s">
        <v>18</v>
      </c>
      <c r="M12327">
        <f>(Table1[[#This Row],[Current_Stock]]*Table1[[#This Row],[Unit_Price]])</f>
        <v>35244.240000000005</v>
      </c>
      <c r="N12327" s="12">
        <f>DATE(YEAR(Table1[[#This Row],[Order_Date]]),MONTH(Table1[[#This Row],[Order_Date]]),1)</f>
        <v>45444</v>
      </c>
    </row>
    <row r="12328" spans="1:14">
      <c r="A12328" t="s">
        <v>154</v>
      </c>
      <c r="B12328" t="s">
        <v>909</v>
      </c>
      <c r="C12328" t="s">
        <v>910</v>
      </c>
      <c r="D12328" t="s">
        <v>183</v>
      </c>
      <c r="E12328" t="s">
        <v>167</v>
      </c>
      <c r="F12328" t="s">
        <v>29</v>
      </c>
      <c r="G12328">
        <v>17</v>
      </c>
      <c r="H12328">
        <v>4246.2</v>
      </c>
      <c r="I12328">
        <v>72185.399999999994</v>
      </c>
      <c r="J12328">
        <v>176</v>
      </c>
      <c r="K12328">
        <v>13</v>
      </c>
      <c r="L12328" t="s">
        <v>18</v>
      </c>
      <c r="M12328">
        <f>(Table1[[#This Row],[Current_Stock]]*Table1[[#This Row],[Unit_Price]])</f>
        <v>747331.2</v>
      </c>
      <c r="N12328" s="12">
        <f>DATE(YEAR(Table1[[#This Row],[Order_Date]]),MONTH(Table1[[#This Row],[Order_Date]]),1)</f>
        <v>45200</v>
      </c>
    </row>
    <row r="12329" spans="1:14">
      <c r="A12329" t="s">
        <v>561</v>
      </c>
      <c r="B12329" t="s">
        <v>102</v>
      </c>
      <c r="C12329" t="s">
        <v>103</v>
      </c>
      <c r="D12329" t="s">
        <v>22</v>
      </c>
      <c r="E12329" t="s">
        <v>243</v>
      </c>
      <c r="F12329" t="s">
        <v>40</v>
      </c>
      <c r="G12329">
        <v>48</v>
      </c>
      <c r="H12329">
        <v>3817.85</v>
      </c>
      <c r="I12329">
        <v>183256.8</v>
      </c>
      <c r="J12329">
        <v>38</v>
      </c>
      <c r="K12329">
        <v>14</v>
      </c>
      <c r="L12329" t="s">
        <v>105</v>
      </c>
      <c r="M12329">
        <f>(Table1[[#This Row],[Current_Stock]]*Table1[[#This Row],[Unit_Price]])</f>
        <v>145078.29999999999</v>
      </c>
      <c r="N12329" s="12">
        <f>DATE(YEAR(Table1[[#This Row],[Order_Date]]),MONTH(Table1[[#This Row],[Order_Date]]),1)</f>
        <v>45078</v>
      </c>
    </row>
    <row r="12330" spans="1:14">
      <c r="A12330" t="s">
        <v>403</v>
      </c>
      <c r="B12330" t="s">
        <v>1220</v>
      </c>
      <c r="C12330" t="s">
        <v>1221</v>
      </c>
      <c r="D12330" t="s">
        <v>53</v>
      </c>
      <c r="E12330" t="s">
        <v>167</v>
      </c>
      <c r="F12330" t="s">
        <v>60</v>
      </c>
      <c r="G12330">
        <v>8</v>
      </c>
      <c r="H12330">
        <v>437.4</v>
      </c>
      <c r="I12330">
        <v>3499.2</v>
      </c>
      <c r="J12330">
        <v>312</v>
      </c>
      <c r="K12330">
        <v>8</v>
      </c>
      <c r="L12330" t="s">
        <v>55</v>
      </c>
      <c r="M12330">
        <f>(Table1[[#This Row],[Current_Stock]]*Table1[[#This Row],[Unit_Price]])</f>
        <v>136468.79999999999</v>
      </c>
      <c r="N12330" s="12">
        <f>DATE(YEAR(Table1[[#This Row],[Order_Date]]),MONTH(Table1[[#This Row],[Order_Date]]),1)</f>
        <v>44958</v>
      </c>
    </row>
    <row r="12331" spans="1:14">
      <c r="A12331" t="s">
        <v>1352</v>
      </c>
      <c r="B12331" t="s">
        <v>272</v>
      </c>
      <c r="C12331" t="s">
        <v>273</v>
      </c>
      <c r="D12331" t="s">
        <v>84</v>
      </c>
      <c r="E12331" t="s">
        <v>277</v>
      </c>
      <c r="F12331" t="s">
        <v>17</v>
      </c>
      <c r="G12331">
        <v>25</v>
      </c>
      <c r="H12331">
        <v>14150.91</v>
      </c>
      <c r="I12331">
        <v>353772.75</v>
      </c>
      <c r="J12331">
        <v>211</v>
      </c>
      <c r="K12331">
        <v>4</v>
      </c>
      <c r="L12331" t="s">
        <v>18</v>
      </c>
      <c r="M12331">
        <f>(Table1[[#This Row],[Current_Stock]]*Table1[[#This Row],[Unit_Price]])</f>
        <v>2985842.01</v>
      </c>
      <c r="N12331" s="12">
        <f>DATE(YEAR(Table1[[#This Row],[Order_Date]]),MONTH(Table1[[#This Row],[Order_Date]]),1)</f>
        <v>45261</v>
      </c>
    </row>
    <row r="12332" spans="1:14">
      <c r="A12332" t="s">
        <v>1250</v>
      </c>
      <c r="B12332" t="s">
        <v>439</v>
      </c>
      <c r="C12332" t="s">
        <v>440</v>
      </c>
      <c r="D12332" t="s">
        <v>183</v>
      </c>
      <c r="E12332" t="s">
        <v>160</v>
      </c>
      <c r="F12332" t="s">
        <v>40</v>
      </c>
      <c r="G12332">
        <v>21</v>
      </c>
      <c r="H12332">
        <v>1596.35</v>
      </c>
      <c r="I12332">
        <v>33523.35</v>
      </c>
      <c r="J12332">
        <v>86</v>
      </c>
      <c r="K12332">
        <v>2</v>
      </c>
      <c r="L12332" t="s">
        <v>18</v>
      </c>
      <c r="M12332">
        <f>(Table1[[#This Row],[Current_Stock]]*Table1[[#This Row],[Unit_Price]])</f>
        <v>137286.1</v>
      </c>
      <c r="N12332" s="12">
        <f>DATE(YEAR(Table1[[#This Row],[Order_Date]]),MONTH(Table1[[#This Row],[Order_Date]]),1)</f>
        <v>45323</v>
      </c>
    </row>
    <row r="12333" spans="1:14">
      <c r="A12333" t="s">
        <v>765</v>
      </c>
      <c r="B12333" t="s">
        <v>1220</v>
      </c>
      <c r="C12333" t="s">
        <v>1221</v>
      </c>
      <c r="D12333" t="s">
        <v>53</v>
      </c>
      <c r="E12333" t="s">
        <v>184</v>
      </c>
      <c r="F12333" t="s">
        <v>40</v>
      </c>
      <c r="G12333">
        <v>3</v>
      </c>
      <c r="H12333">
        <v>642.22</v>
      </c>
      <c r="I12333">
        <v>1926.66</v>
      </c>
      <c r="J12333">
        <v>336</v>
      </c>
      <c r="K12333">
        <v>14</v>
      </c>
      <c r="L12333" t="s">
        <v>18</v>
      </c>
      <c r="M12333">
        <f>(Table1[[#This Row],[Current_Stock]]*Table1[[#This Row],[Unit_Price]])</f>
        <v>215785.92</v>
      </c>
      <c r="N12333" s="12">
        <f>DATE(YEAR(Table1[[#This Row],[Order_Date]]),MONTH(Table1[[#This Row],[Order_Date]]),1)</f>
        <v>45292</v>
      </c>
    </row>
    <row r="12334" spans="1:14">
      <c r="A12334" t="s">
        <v>1250</v>
      </c>
      <c r="B12334" t="s">
        <v>720</v>
      </c>
      <c r="C12334" t="s">
        <v>721</v>
      </c>
      <c r="D12334" t="s">
        <v>44</v>
      </c>
      <c r="E12334" t="s">
        <v>80</v>
      </c>
      <c r="F12334" t="s">
        <v>40</v>
      </c>
      <c r="G12334">
        <v>37</v>
      </c>
      <c r="H12334">
        <v>3844.91</v>
      </c>
      <c r="I12334">
        <v>142261.67000000001</v>
      </c>
      <c r="J12334">
        <v>77</v>
      </c>
      <c r="K12334">
        <v>14</v>
      </c>
      <c r="L12334" t="s">
        <v>18</v>
      </c>
      <c r="M12334">
        <f>(Table1[[#This Row],[Current_Stock]]*Table1[[#This Row],[Unit_Price]])</f>
        <v>296058.07</v>
      </c>
      <c r="N12334" s="12">
        <f>DATE(YEAR(Table1[[#This Row],[Order_Date]]),MONTH(Table1[[#This Row],[Order_Date]]),1)</f>
        <v>45323</v>
      </c>
    </row>
    <row r="12335" spans="1:14">
      <c r="A12335" t="s">
        <v>716</v>
      </c>
      <c r="B12335" t="s">
        <v>1025</v>
      </c>
      <c r="C12335" t="s">
        <v>1026</v>
      </c>
      <c r="D12335" t="s">
        <v>84</v>
      </c>
      <c r="E12335" t="s">
        <v>80</v>
      </c>
      <c r="F12335" t="s">
        <v>17</v>
      </c>
      <c r="G12335">
        <v>22</v>
      </c>
      <c r="H12335">
        <v>5705.08</v>
      </c>
      <c r="I12335">
        <v>125511.76</v>
      </c>
      <c r="J12335">
        <v>177</v>
      </c>
      <c r="K12335">
        <v>7</v>
      </c>
      <c r="L12335" t="s">
        <v>18</v>
      </c>
      <c r="M12335">
        <f>(Table1[[#This Row],[Current_Stock]]*Table1[[#This Row],[Unit_Price]])</f>
        <v>1009799.16</v>
      </c>
      <c r="N12335" s="12">
        <f>DATE(YEAR(Table1[[#This Row],[Order_Date]]),MONTH(Table1[[#This Row],[Order_Date]]),1)</f>
        <v>45108</v>
      </c>
    </row>
    <row r="12336" spans="1:14">
      <c r="A12336" t="s">
        <v>1258</v>
      </c>
      <c r="B12336" t="s">
        <v>660</v>
      </c>
      <c r="C12336" t="s">
        <v>661</v>
      </c>
      <c r="D12336" t="s">
        <v>15</v>
      </c>
      <c r="E12336" t="s">
        <v>80</v>
      </c>
      <c r="F12336" t="s">
        <v>29</v>
      </c>
      <c r="G12336">
        <v>8</v>
      </c>
      <c r="H12336">
        <v>257.79000000000002</v>
      </c>
      <c r="I12336">
        <v>2062.3200000000002</v>
      </c>
      <c r="J12336">
        <v>208</v>
      </c>
      <c r="K12336">
        <v>10</v>
      </c>
      <c r="L12336" t="s">
        <v>18</v>
      </c>
      <c r="M12336">
        <f>(Table1[[#This Row],[Current_Stock]]*Table1[[#This Row],[Unit_Price]])</f>
        <v>53620.320000000007</v>
      </c>
      <c r="N12336" s="12">
        <f>DATE(YEAR(Table1[[#This Row],[Order_Date]]),MONTH(Table1[[#This Row],[Order_Date]]),1)</f>
        <v>45413</v>
      </c>
    </row>
    <row r="12337" spans="1:14">
      <c r="A12337" t="s">
        <v>995</v>
      </c>
      <c r="B12337" t="s">
        <v>20</v>
      </c>
      <c r="C12337" t="s">
        <v>21</v>
      </c>
      <c r="D12337" t="s">
        <v>22</v>
      </c>
      <c r="E12337" t="s">
        <v>113</v>
      </c>
      <c r="F12337" t="s">
        <v>29</v>
      </c>
      <c r="G12337">
        <v>47</v>
      </c>
      <c r="H12337">
        <v>10390.98</v>
      </c>
      <c r="I12337">
        <v>488376.06</v>
      </c>
      <c r="J12337">
        <v>104</v>
      </c>
      <c r="K12337">
        <v>13</v>
      </c>
      <c r="L12337" t="s">
        <v>18</v>
      </c>
      <c r="M12337">
        <f>(Table1[[#This Row],[Current_Stock]]*Table1[[#This Row],[Unit_Price]])</f>
        <v>1080661.92</v>
      </c>
      <c r="N12337" s="12">
        <f>DATE(YEAR(Table1[[#This Row],[Order_Date]]),MONTH(Table1[[#This Row],[Order_Date]]),1)</f>
        <v>45383</v>
      </c>
    </row>
    <row r="12338" spans="1:14">
      <c r="A12338" t="s">
        <v>917</v>
      </c>
      <c r="B12338" t="s">
        <v>614</v>
      </c>
      <c r="C12338" t="s">
        <v>615</v>
      </c>
      <c r="D12338" t="s">
        <v>27</v>
      </c>
      <c r="E12338" t="s">
        <v>73</v>
      </c>
      <c r="F12338" t="s">
        <v>46</v>
      </c>
      <c r="G12338">
        <v>9</v>
      </c>
      <c r="H12338">
        <v>101</v>
      </c>
      <c r="I12338">
        <v>909</v>
      </c>
      <c r="J12338">
        <v>407</v>
      </c>
      <c r="K12338">
        <v>2</v>
      </c>
      <c r="L12338" t="s">
        <v>18</v>
      </c>
      <c r="M12338">
        <f>(Table1[[#This Row],[Current_Stock]]*Table1[[#This Row],[Unit_Price]])</f>
        <v>41107</v>
      </c>
      <c r="N12338" s="12">
        <f>DATE(YEAR(Table1[[#This Row],[Order_Date]]),MONTH(Table1[[#This Row],[Order_Date]]),1)</f>
        <v>45200</v>
      </c>
    </row>
    <row r="12339" spans="1:14">
      <c r="A12339" t="s">
        <v>47</v>
      </c>
      <c r="B12339" t="s">
        <v>777</v>
      </c>
      <c r="C12339" t="s">
        <v>778</v>
      </c>
      <c r="D12339" t="s">
        <v>84</v>
      </c>
      <c r="E12339" t="s">
        <v>330</v>
      </c>
      <c r="F12339" t="s">
        <v>40</v>
      </c>
      <c r="G12339">
        <v>16</v>
      </c>
      <c r="H12339">
        <v>2364.42</v>
      </c>
      <c r="I12339">
        <v>37830.720000000001</v>
      </c>
      <c r="J12339">
        <v>87</v>
      </c>
      <c r="K12339">
        <v>3</v>
      </c>
      <c r="L12339" t="s">
        <v>18</v>
      </c>
      <c r="M12339">
        <f>(Table1[[#This Row],[Current_Stock]]*Table1[[#This Row],[Unit_Price]])</f>
        <v>205704.54</v>
      </c>
      <c r="N12339" s="12">
        <f>DATE(YEAR(Table1[[#This Row],[Order_Date]]),MONTH(Table1[[#This Row],[Order_Date]]),1)</f>
        <v>45505</v>
      </c>
    </row>
    <row r="12340" spans="1:14">
      <c r="A12340" t="s">
        <v>1160</v>
      </c>
      <c r="B12340" t="s">
        <v>178</v>
      </c>
      <c r="C12340" t="s">
        <v>179</v>
      </c>
      <c r="D12340" t="s">
        <v>22</v>
      </c>
      <c r="E12340" t="s">
        <v>59</v>
      </c>
      <c r="F12340" t="s">
        <v>40</v>
      </c>
      <c r="G12340">
        <v>23</v>
      </c>
      <c r="H12340">
        <v>597.03</v>
      </c>
      <c r="I12340">
        <v>13731.69</v>
      </c>
      <c r="J12340">
        <v>33</v>
      </c>
      <c r="K12340">
        <v>12</v>
      </c>
      <c r="L12340" t="s">
        <v>18</v>
      </c>
      <c r="M12340">
        <f>(Table1[[#This Row],[Current_Stock]]*Table1[[#This Row],[Unit_Price]])</f>
        <v>19701.989999999998</v>
      </c>
      <c r="N12340" s="12">
        <f>DATE(YEAR(Table1[[#This Row],[Order_Date]]),MONTH(Table1[[#This Row],[Order_Date]]),1)</f>
        <v>45078</v>
      </c>
    </row>
    <row r="12341" spans="1:14">
      <c r="A12341" t="s">
        <v>1044</v>
      </c>
      <c r="B12341" t="s">
        <v>1014</v>
      </c>
      <c r="C12341" t="s">
        <v>1015</v>
      </c>
      <c r="D12341" t="s">
        <v>53</v>
      </c>
      <c r="E12341" t="s">
        <v>189</v>
      </c>
      <c r="F12341" t="s">
        <v>40</v>
      </c>
      <c r="G12341">
        <v>3</v>
      </c>
      <c r="H12341">
        <v>2816.48</v>
      </c>
      <c r="I12341">
        <v>8449.44</v>
      </c>
      <c r="J12341">
        <v>292</v>
      </c>
      <c r="K12341">
        <v>3</v>
      </c>
      <c r="L12341" t="s">
        <v>18</v>
      </c>
      <c r="M12341">
        <f>(Table1[[#This Row],[Current_Stock]]*Table1[[#This Row],[Unit_Price]])</f>
        <v>822412.16</v>
      </c>
      <c r="N12341" s="12">
        <f>DATE(YEAR(Table1[[#This Row],[Order_Date]]),MONTH(Table1[[#This Row],[Order_Date]]),1)</f>
        <v>45261</v>
      </c>
    </row>
    <row r="12342" spans="1:14">
      <c r="A12342" t="s">
        <v>1087</v>
      </c>
      <c r="B12342" t="s">
        <v>231</v>
      </c>
      <c r="C12342" t="s">
        <v>232</v>
      </c>
      <c r="D12342" t="s">
        <v>15</v>
      </c>
      <c r="E12342" t="s">
        <v>113</v>
      </c>
      <c r="F12342" t="s">
        <v>60</v>
      </c>
      <c r="G12342">
        <v>22</v>
      </c>
      <c r="H12342">
        <v>352.21</v>
      </c>
      <c r="I12342">
        <v>7748.62</v>
      </c>
      <c r="J12342">
        <v>173</v>
      </c>
      <c r="K12342">
        <v>14</v>
      </c>
      <c r="L12342" t="s">
        <v>18</v>
      </c>
      <c r="M12342">
        <f>(Table1[[#This Row],[Current_Stock]]*Table1[[#This Row],[Unit_Price]])</f>
        <v>60932.329999999994</v>
      </c>
      <c r="N12342" s="12">
        <f>DATE(YEAR(Table1[[#This Row],[Order_Date]]),MONTH(Table1[[#This Row],[Order_Date]]),1)</f>
        <v>45170</v>
      </c>
    </row>
    <row r="12343" spans="1:14">
      <c r="A12343" t="s">
        <v>852</v>
      </c>
      <c r="B12343" t="s">
        <v>839</v>
      </c>
      <c r="C12343" t="s">
        <v>840</v>
      </c>
      <c r="D12343" t="s">
        <v>27</v>
      </c>
      <c r="E12343" t="s">
        <v>189</v>
      </c>
      <c r="F12343" t="s">
        <v>40</v>
      </c>
      <c r="G12343">
        <v>7</v>
      </c>
      <c r="H12343">
        <v>4831.6499999999996</v>
      </c>
      <c r="I12343">
        <v>33821.550000000003</v>
      </c>
      <c r="J12343">
        <v>381</v>
      </c>
      <c r="K12343">
        <v>6</v>
      </c>
      <c r="L12343" t="s">
        <v>55</v>
      </c>
      <c r="M12343">
        <f>(Table1[[#This Row],[Current_Stock]]*Table1[[#This Row],[Unit_Price]])</f>
        <v>1840858.65</v>
      </c>
      <c r="N12343" s="12">
        <f>DATE(YEAR(Table1[[#This Row],[Order_Date]]),MONTH(Table1[[#This Row],[Order_Date]]),1)</f>
        <v>44958</v>
      </c>
    </row>
    <row r="12344" spans="1:14">
      <c r="A12344" t="s">
        <v>655</v>
      </c>
      <c r="B12344" t="s">
        <v>562</v>
      </c>
      <c r="C12344" t="s">
        <v>563</v>
      </c>
      <c r="D12344" t="s">
        <v>44</v>
      </c>
      <c r="E12344" t="s">
        <v>97</v>
      </c>
      <c r="F12344" t="s">
        <v>46</v>
      </c>
      <c r="G12344">
        <v>34</v>
      </c>
      <c r="H12344">
        <v>3774.6</v>
      </c>
      <c r="I12344">
        <v>128336.4</v>
      </c>
      <c r="J12344">
        <v>115</v>
      </c>
      <c r="K12344">
        <v>13</v>
      </c>
      <c r="L12344" t="s">
        <v>18</v>
      </c>
      <c r="M12344">
        <f>(Table1[[#This Row],[Current_Stock]]*Table1[[#This Row],[Unit_Price]])</f>
        <v>434079</v>
      </c>
      <c r="N12344" s="12">
        <f>DATE(YEAR(Table1[[#This Row],[Order_Date]]),MONTH(Table1[[#This Row],[Order_Date]]),1)</f>
        <v>45323</v>
      </c>
    </row>
    <row r="12345" spans="1:14">
      <c r="A12345" t="s">
        <v>496</v>
      </c>
      <c r="B12345" t="s">
        <v>144</v>
      </c>
      <c r="C12345" t="s">
        <v>145</v>
      </c>
      <c r="D12345" t="s">
        <v>27</v>
      </c>
      <c r="E12345" t="s">
        <v>54</v>
      </c>
      <c r="F12345" t="s">
        <v>17</v>
      </c>
      <c r="G12345">
        <v>9</v>
      </c>
      <c r="H12345">
        <v>3742.02</v>
      </c>
      <c r="I12345">
        <v>33678.18</v>
      </c>
      <c r="J12345">
        <v>600</v>
      </c>
      <c r="K12345">
        <v>4</v>
      </c>
      <c r="L12345" t="s">
        <v>55</v>
      </c>
      <c r="M12345">
        <f>(Table1[[#This Row],[Current_Stock]]*Table1[[#This Row],[Unit_Price]])</f>
        <v>2245212</v>
      </c>
      <c r="N12345" s="12">
        <f>DATE(YEAR(Table1[[#This Row],[Order_Date]]),MONTH(Table1[[#This Row],[Order_Date]]),1)</f>
        <v>45505</v>
      </c>
    </row>
    <row r="12346" spans="1:14">
      <c r="A12346" t="s">
        <v>1295</v>
      </c>
      <c r="B12346" t="s">
        <v>699</v>
      </c>
      <c r="C12346" t="s">
        <v>700</v>
      </c>
      <c r="D12346" t="s">
        <v>53</v>
      </c>
      <c r="E12346" t="s">
        <v>243</v>
      </c>
      <c r="F12346" t="s">
        <v>46</v>
      </c>
      <c r="G12346">
        <v>4</v>
      </c>
      <c r="H12346">
        <v>4342.12</v>
      </c>
      <c r="I12346">
        <v>17368.48</v>
      </c>
      <c r="J12346">
        <v>301</v>
      </c>
      <c r="K12346">
        <v>11</v>
      </c>
      <c r="L12346" t="s">
        <v>18</v>
      </c>
      <c r="M12346">
        <f>(Table1[[#This Row],[Current_Stock]]*Table1[[#This Row],[Unit_Price]])</f>
        <v>1306978.1199999999</v>
      </c>
      <c r="N12346" s="12">
        <f>DATE(YEAR(Table1[[#This Row],[Order_Date]]),MONTH(Table1[[#This Row],[Order_Date]]),1)</f>
        <v>45444</v>
      </c>
    </row>
    <row r="12347" spans="1:14">
      <c r="A12347" t="s">
        <v>1021</v>
      </c>
      <c r="B12347" t="s">
        <v>535</v>
      </c>
      <c r="C12347" t="s">
        <v>536</v>
      </c>
      <c r="D12347" t="s">
        <v>27</v>
      </c>
      <c r="E12347" t="s">
        <v>189</v>
      </c>
      <c r="F12347" t="s">
        <v>40</v>
      </c>
      <c r="G12347">
        <v>6</v>
      </c>
      <c r="H12347">
        <v>3808.76</v>
      </c>
      <c r="I12347">
        <v>22852.560000000001</v>
      </c>
      <c r="J12347">
        <v>459</v>
      </c>
      <c r="K12347">
        <v>4</v>
      </c>
      <c r="L12347" t="s">
        <v>55</v>
      </c>
      <c r="M12347">
        <f>(Table1[[#This Row],[Current_Stock]]*Table1[[#This Row],[Unit_Price]])</f>
        <v>1748220.84</v>
      </c>
      <c r="N12347" s="12">
        <f>DATE(YEAR(Table1[[#This Row],[Order_Date]]),MONTH(Table1[[#This Row],[Order_Date]]),1)</f>
        <v>45474</v>
      </c>
    </row>
    <row r="12348" spans="1:14">
      <c r="A12348" t="s">
        <v>836</v>
      </c>
      <c r="B12348" t="s">
        <v>544</v>
      </c>
      <c r="C12348" t="s">
        <v>545</v>
      </c>
      <c r="D12348" t="s">
        <v>96</v>
      </c>
      <c r="E12348" t="s">
        <v>28</v>
      </c>
      <c r="F12348" t="s">
        <v>46</v>
      </c>
      <c r="G12348">
        <v>7</v>
      </c>
      <c r="H12348">
        <v>1541.28</v>
      </c>
      <c r="I12348">
        <v>10788.96</v>
      </c>
      <c r="J12348">
        <v>547</v>
      </c>
      <c r="K12348">
        <v>7</v>
      </c>
      <c r="L12348" t="s">
        <v>18</v>
      </c>
      <c r="M12348">
        <f>(Table1[[#This Row],[Current_Stock]]*Table1[[#This Row],[Unit_Price]])</f>
        <v>843080.16</v>
      </c>
      <c r="N12348" s="12">
        <f>DATE(YEAR(Table1[[#This Row],[Order_Date]]),MONTH(Table1[[#This Row],[Order_Date]]),1)</f>
        <v>45566</v>
      </c>
    </row>
    <row r="12349" spans="1:14">
      <c r="A12349" t="s">
        <v>719</v>
      </c>
      <c r="B12349" t="s">
        <v>194</v>
      </c>
      <c r="C12349" t="s">
        <v>195</v>
      </c>
      <c r="D12349" t="s">
        <v>15</v>
      </c>
      <c r="E12349" t="s">
        <v>89</v>
      </c>
      <c r="F12349" t="s">
        <v>46</v>
      </c>
      <c r="G12349">
        <v>10</v>
      </c>
      <c r="H12349">
        <v>296.77</v>
      </c>
      <c r="I12349">
        <v>2967.7</v>
      </c>
      <c r="J12349">
        <v>176</v>
      </c>
      <c r="K12349">
        <v>2</v>
      </c>
      <c r="L12349" t="s">
        <v>18</v>
      </c>
      <c r="M12349">
        <f>(Table1[[#This Row],[Current_Stock]]*Table1[[#This Row],[Unit_Price]])</f>
        <v>52231.519999999997</v>
      </c>
      <c r="N12349" s="12">
        <f>DATE(YEAR(Table1[[#This Row],[Order_Date]]),MONTH(Table1[[#This Row],[Order_Date]]),1)</f>
        <v>45444</v>
      </c>
    </row>
    <row r="12350" spans="1:14">
      <c r="A12350" t="s">
        <v>1250</v>
      </c>
      <c r="B12350" t="s">
        <v>780</v>
      </c>
      <c r="C12350" t="s">
        <v>781</v>
      </c>
      <c r="D12350" t="s">
        <v>27</v>
      </c>
      <c r="E12350" t="s">
        <v>243</v>
      </c>
      <c r="F12350" t="s">
        <v>40</v>
      </c>
      <c r="G12350">
        <v>5</v>
      </c>
      <c r="H12350">
        <v>382.81</v>
      </c>
      <c r="I12350">
        <v>1914.05</v>
      </c>
      <c r="J12350">
        <v>264</v>
      </c>
      <c r="K12350">
        <v>14</v>
      </c>
      <c r="L12350" t="s">
        <v>18</v>
      </c>
      <c r="M12350">
        <f>(Table1[[#This Row],[Current_Stock]]*Table1[[#This Row],[Unit_Price]])</f>
        <v>101061.84</v>
      </c>
      <c r="N12350" s="12">
        <f>DATE(YEAR(Table1[[#This Row],[Order_Date]]),MONTH(Table1[[#This Row],[Order_Date]]),1)</f>
        <v>45323</v>
      </c>
    </row>
    <row r="12351" spans="1:14">
      <c r="A12351" t="s">
        <v>1380</v>
      </c>
      <c r="B12351" t="s">
        <v>717</v>
      </c>
      <c r="C12351" t="s">
        <v>718</v>
      </c>
      <c r="D12351" t="s">
        <v>33</v>
      </c>
      <c r="E12351" t="s">
        <v>211</v>
      </c>
      <c r="F12351" t="s">
        <v>17</v>
      </c>
      <c r="G12351">
        <v>11</v>
      </c>
      <c r="H12351">
        <v>3909.93</v>
      </c>
      <c r="I12351">
        <v>43009.23</v>
      </c>
      <c r="J12351">
        <v>99</v>
      </c>
      <c r="K12351">
        <v>11</v>
      </c>
      <c r="L12351" t="s">
        <v>18</v>
      </c>
      <c r="M12351">
        <f>(Table1[[#This Row],[Current_Stock]]*Table1[[#This Row],[Unit_Price]])</f>
        <v>387083.07</v>
      </c>
      <c r="N12351" s="12">
        <f>DATE(YEAR(Table1[[#This Row],[Order_Date]]),MONTH(Table1[[#This Row],[Order_Date]]),1)</f>
        <v>44986</v>
      </c>
    </row>
    <row r="12352" spans="1:14">
      <c r="A12352" t="s">
        <v>583</v>
      </c>
      <c r="B12352" t="s">
        <v>144</v>
      </c>
      <c r="C12352" t="s">
        <v>145</v>
      </c>
      <c r="D12352" t="s">
        <v>27</v>
      </c>
      <c r="E12352" t="s">
        <v>16</v>
      </c>
      <c r="F12352" t="s">
        <v>40</v>
      </c>
      <c r="G12352">
        <v>3</v>
      </c>
      <c r="H12352">
        <v>1709.42</v>
      </c>
      <c r="I12352">
        <v>5128.26</v>
      </c>
      <c r="J12352">
        <v>383</v>
      </c>
      <c r="K12352">
        <v>12</v>
      </c>
      <c r="L12352" t="s">
        <v>55</v>
      </c>
      <c r="M12352">
        <f>(Table1[[#This Row],[Current_Stock]]*Table1[[#This Row],[Unit_Price]])</f>
        <v>654707.86</v>
      </c>
      <c r="N12352" s="12">
        <f>DATE(YEAR(Table1[[#This Row],[Order_Date]]),MONTH(Table1[[#This Row],[Order_Date]]),1)</f>
        <v>45474</v>
      </c>
    </row>
    <row r="12353" spans="1:14">
      <c r="A12353" t="s">
        <v>1232</v>
      </c>
      <c r="B12353" t="s">
        <v>839</v>
      </c>
      <c r="C12353" t="s">
        <v>840</v>
      </c>
      <c r="D12353" t="s">
        <v>27</v>
      </c>
      <c r="E12353" t="s">
        <v>97</v>
      </c>
      <c r="F12353" t="s">
        <v>40</v>
      </c>
      <c r="G12353">
        <v>8</v>
      </c>
      <c r="H12353">
        <v>4015.82</v>
      </c>
      <c r="I12353">
        <v>32126.560000000001</v>
      </c>
      <c r="J12353">
        <v>389</v>
      </c>
      <c r="K12353">
        <v>13</v>
      </c>
      <c r="L12353" t="s">
        <v>55</v>
      </c>
      <c r="M12353">
        <f>(Table1[[#This Row],[Current_Stock]]*Table1[[#This Row],[Unit_Price]])</f>
        <v>1562153.98</v>
      </c>
      <c r="N12353" s="12">
        <f>DATE(YEAR(Table1[[#This Row],[Order_Date]]),MONTH(Table1[[#This Row],[Order_Date]]),1)</f>
        <v>45352</v>
      </c>
    </row>
    <row r="12354" spans="1:14">
      <c r="A12354" t="s">
        <v>355</v>
      </c>
      <c r="B12354" t="s">
        <v>494</v>
      </c>
      <c r="C12354" t="s">
        <v>495</v>
      </c>
      <c r="D12354" t="s">
        <v>15</v>
      </c>
      <c r="E12354" t="s">
        <v>330</v>
      </c>
      <c r="F12354" t="s">
        <v>60</v>
      </c>
      <c r="G12354">
        <v>16</v>
      </c>
      <c r="H12354">
        <v>261.16000000000003</v>
      </c>
      <c r="I12354">
        <v>4178.5600000000004</v>
      </c>
      <c r="J12354">
        <v>115</v>
      </c>
      <c r="K12354">
        <v>12</v>
      </c>
      <c r="L12354" t="s">
        <v>18</v>
      </c>
      <c r="M12354">
        <f>(Table1[[#This Row],[Current_Stock]]*Table1[[#This Row],[Unit_Price]])</f>
        <v>30033.4</v>
      </c>
      <c r="N12354" s="12">
        <f>DATE(YEAR(Table1[[#This Row],[Order_Date]]),MONTH(Table1[[#This Row],[Order_Date]]),1)</f>
        <v>45078</v>
      </c>
    </row>
    <row r="12355" spans="1:14">
      <c r="A12355" t="s">
        <v>1088</v>
      </c>
      <c r="B12355" t="s">
        <v>155</v>
      </c>
      <c r="C12355" t="s">
        <v>156</v>
      </c>
      <c r="D12355" t="s">
        <v>33</v>
      </c>
      <c r="E12355" t="s">
        <v>243</v>
      </c>
      <c r="F12355" t="s">
        <v>40</v>
      </c>
      <c r="G12355">
        <v>24</v>
      </c>
      <c r="H12355">
        <v>2613.65</v>
      </c>
      <c r="I12355">
        <v>62727.6</v>
      </c>
      <c r="J12355">
        <v>137</v>
      </c>
      <c r="K12355">
        <v>4</v>
      </c>
      <c r="L12355" t="s">
        <v>18</v>
      </c>
      <c r="M12355">
        <f>(Table1[[#This Row],[Current_Stock]]*Table1[[#This Row],[Unit_Price]])</f>
        <v>358070.05</v>
      </c>
      <c r="N12355" s="12">
        <f>DATE(YEAR(Table1[[#This Row],[Order_Date]]),MONTH(Table1[[#This Row],[Order_Date]]),1)</f>
        <v>45413</v>
      </c>
    </row>
    <row r="12356" spans="1:14">
      <c r="A12356" t="s">
        <v>1288</v>
      </c>
      <c r="B12356" t="s">
        <v>204</v>
      </c>
      <c r="C12356" t="s">
        <v>205</v>
      </c>
      <c r="D12356" t="s">
        <v>183</v>
      </c>
      <c r="E12356" t="s">
        <v>211</v>
      </c>
      <c r="F12356" t="s">
        <v>17</v>
      </c>
      <c r="G12356">
        <v>24</v>
      </c>
      <c r="H12356">
        <v>1985.3</v>
      </c>
      <c r="I12356">
        <v>47647.199999999997</v>
      </c>
      <c r="J12356">
        <v>195</v>
      </c>
      <c r="K12356">
        <v>14</v>
      </c>
      <c r="L12356" t="s">
        <v>18</v>
      </c>
      <c r="M12356">
        <f>(Table1[[#This Row],[Current_Stock]]*Table1[[#This Row],[Unit_Price]])</f>
        <v>387133.5</v>
      </c>
      <c r="N12356" s="12">
        <f>DATE(YEAR(Table1[[#This Row],[Order_Date]]),MONTH(Table1[[#This Row],[Order_Date]]),1)</f>
        <v>45200</v>
      </c>
    </row>
    <row r="12357" spans="1:14">
      <c r="A12357" t="s">
        <v>1084</v>
      </c>
      <c r="B12357" t="s">
        <v>335</v>
      </c>
      <c r="C12357" t="s">
        <v>336</v>
      </c>
      <c r="D12357" t="s">
        <v>183</v>
      </c>
      <c r="E12357" t="s">
        <v>104</v>
      </c>
      <c r="F12357" t="s">
        <v>40</v>
      </c>
      <c r="G12357">
        <v>13</v>
      </c>
      <c r="H12357">
        <v>4377.93</v>
      </c>
      <c r="I12357">
        <v>56913.09</v>
      </c>
      <c r="J12357">
        <v>122</v>
      </c>
      <c r="K12357">
        <v>7</v>
      </c>
      <c r="L12357" t="s">
        <v>18</v>
      </c>
      <c r="M12357">
        <f>(Table1[[#This Row],[Current_Stock]]*Table1[[#This Row],[Unit_Price]])</f>
        <v>534107.46000000008</v>
      </c>
      <c r="N12357" s="12">
        <f>DATE(YEAR(Table1[[#This Row],[Order_Date]]),MONTH(Table1[[#This Row],[Order_Date]]),1)</f>
        <v>45352</v>
      </c>
    </row>
    <row r="12358" spans="1:14">
      <c r="A12358" t="s">
        <v>266</v>
      </c>
      <c r="B12358" t="s">
        <v>383</v>
      </c>
      <c r="C12358" t="s">
        <v>384</v>
      </c>
      <c r="D12358" t="s">
        <v>44</v>
      </c>
      <c r="E12358" t="s">
        <v>97</v>
      </c>
      <c r="F12358" t="s">
        <v>40</v>
      </c>
      <c r="G12358">
        <v>33</v>
      </c>
      <c r="H12358">
        <v>527.15</v>
      </c>
      <c r="I12358">
        <v>17395.95</v>
      </c>
      <c r="J12358">
        <v>117</v>
      </c>
      <c r="K12358">
        <v>2</v>
      </c>
      <c r="L12358" t="s">
        <v>18</v>
      </c>
      <c r="M12358">
        <f>(Table1[[#This Row],[Current_Stock]]*Table1[[#This Row],[Unit_Price]])</f>
        <v>61676.549999999996</v>
      </c>
      <c r="N12358" s="12">
        <f>DATE(YEAR(Table1[[#This Row],[Order_Date]]),MONTH(Table1[[#This Row],[Order_Date]]),1)</f>
        <v>44986</v>
      </c>
    </row>
    <row r="12359" spans="1:14">
      <c r="A12359" t="s">
        <v>1129</v>
      </c>
      <c r="B12359" t="s">
        <v>865</v>
      </c>
      <c r="C12359" t="s">
        <v>866</v>
      </c>
      <c r="D12359" t="s">
        <v>22</v>
      </c>
      <c r="E12359" t="s">
        <v>39</v>
      </c>
      <c r="F12359" t="s">
        <v>60</v>
      </c>
      <c r="G12359">
        <v>33</v>
      </c>
      <c r="H12359">
        <v>18527.830000000002</v>
      </c>
      <c r="I12359">
        <v>611418.39</v>
      </c>
      <c r="J12359">
        <v>97</v>
      </c>
      <c r="K12359">
        <v>13</v>
      </c>
      <c r="L12359" t="s">
        <v>105</v>
      </c>
      <c r="M12359">
        <f>(Table1[[#This Row],[Current_Stock]]*Table1[[#This Row],[Unit_Price]])</f>
        <v>1797199.5100000002</v>
      </c>
      <c r="N12359" s="12">
        <f>DATE(YEAR(Table1[[#This Row],[Order_Date]]),MONTH(Table1[[#This Row],[Order_Date]]),1)</f>
        <v>45078</v>
      </c>
    </row>
    <row r="12360" spans="1:14">
      <c r="A12360" t="s">
        <v>658</v>
      </c>
      <c r="B12360" t="s">
        <v>890</v>
      </c>
      <c r="C12360" t="s">
        <v>891</v>
      </c>
      <c r="D12360" t="s">
        <v>22</v>
      </c>
      <c r="E12360" t="s">
        <v>282</v>
      </c>
      <c r="F12360" t="s">
        <v>46</v>
      </c>
      <c r="G12360">
        <v>68</v>
      </c>
      <c r="H12360">
        <v>13053.57</v>
      </c>
      <c r="I12360">
        <v>887642.76</v>
      </c>
      <c r="J12360">
        <v>69</v>
      </c>
      <c r="K12360">
        <v>6</v>
      </c>
      <c r="L12360" t="s">
        <v>105</v>
      </c>
      <c r="M12360">
        <f>(Table1[[#This Row],[Current_Stock]]*Table1[[#This Row],[Unit_Price]])</f>
        <v>900696.33</v>
      </c>
      <c r="N12360" s="12">
        <f>DATE(YEAR(Table1[[#This Row],[Order_Date]]),MONTH(Table1[[#This Row],[Order_Date]]),1)</f>
        <v>45597</v>
      </c>
    </row>
    <row r="12361" spans="1:14">
      <c r="A12361" t="s">
        <v>248</v>
      </c>
      <c r="B12361" t="s">
        <v>170</v>
      </c>
      <c r="C12361" t="s">
        <v>171</v>
      </c>
      <c r="D12361" t="s">
        <v>44</v>
      </c>
      <c r="E12361" t="s">
        <v>184</v>
      </c>
      <c r="F12361" t="s">
        <v>17</v>
      </c>
      <c r="G12361">
        <v>36</v>
      </c>
      <c r="H12361">
        <v>1300.54</v>
      </c>
      <c r="I12361">
        <v>46819.44</v>
      </c>
      <c r="J12361">
        <v>94</v>
      </c>
      <c r="K12361">
        <v>14</v>
      </c>
      <c r="L12361" t="s">
        <v>18</v>
      </c>
      <c r="M12361">
        <f>(Table1[[#This Row],[Current_Stock]]*Table1[[#This Row],[Unit_Price]])</f>
        <v>122250.76</v>
      </c>
      <c r="N12361" s="12">
        <f>DATE(YEAR(Table1[[#This Row],[Order_Date]]),MONTH(Table1[[#This Row],[Order_Date]]),1)</f>
        <v>45627</v>
      </c>
    </row>
    <row r="12362" spans="1:14">
      <c r="A12362" t="s">
        <v>1374</v>
      </c>
      <c r="B12362" t="s">
        <v>491</v>
      </c>
      <c r="C12362" t="s">
        <v>492</v>
      </c>
      <c r="D12362" t="s">
        <v>96</v>
      </c>
      <c r="E12362" t="s">
        <v>73</v>
      </c>
      <c r="F12362" t="s">
        <v>40</v>
      </c>
      <c r="G12362">
        <v>1</v>
      </c>
      <c r="H12362">
        <v>4193.8900000000003</v>
      </c>
      <c r="I12362">
        <v>4193.8900000000003</v>
      </c>
      <c r="J12362">
        <v>439</v>
      </c>
      <c r="K12362">
        <v>6</v>
      </c>
      <c r="L12362" t="s">
        <v>18</v>
      </c>
      <c r="M12362">
        <f>(Table1[[#This Row],[Current_Stock]]*Table1[[#This Row],[Unit_Price]])</f>
        <v>1841117.7100000002</v>
      </c>
      <c r="N12362" s="12">
        <f>DATE(YEAR(Table1[[#This Row],[Order_Date]]),MONTH(Table1[[#This Row],[Order_Date]]),1)</f>
        <v>45047</v>
      </c>
    </row>
    <row r="12363" spans="1:14">
      <c r="A12363" t="s">
        <v>719</v>
      </c>
      <c r="B12363" t="s">
        <v>299</v>
      </c>
      <c r="C12363" t="s">
        <v>300</v>
      </c>
      <c r="D12363" t="s">
        <v>84</v>
      </c>
      <c r="E12363" t="s">
        <v>173</v>
      </c>
      <c r="F12363" t="s">
        <v>60</v>
      </c>
      <c r="G12363">
        <v>11</v>
      </c>
      <c r="H12363">
        <v>19239.54</v>
      </c>
      <c r="I12363">
        <v>211634.94</v>
      </c>
      <c r="J12363">
        <v>132</v>
      </c>
      <c r="K12363">
        <v>10</v>
      </c>
      <c r="L12363" t="s">
        <v>18</v>
      </c>
      <c r="M12363">
        <f>(Table1[[#This Row],[Current_Stock]]*Table1[[#This Row],[Unit_Price]])</f>
        <v>2539619.2800000003</v>
      </c>
      <c r="N12363" s="12">
        <f>DATE(YEAR(Table1[[#This Row],[Order_Date]]),MONTH(Table1[[#This Row],[Order_Date]]),1)</f>
        <v>45444</v>
      </c>
    </row>
    <row r="12364" spans="1:14">
      <c r="A12364" t="s">
        <v>244</v>
      </c>
      <c r="B12364" t="s">
        <v>1220</v>
      </c>
      <c r="C12364" t="s">
        <v>1221</v>
      </c>
      <c r="D12364" t="s">
        <v>53</v>
      </c>
      <c r="E12364" t="s">
        <v>113</v>
      </c>
      <c r="F12364" t="s">
        <v>60</v>
      </c>
      <c r="G12364">
        <v>4</v>
      </c>
      <c r="H12364">
        <v>1708.24</v>
      </c>
      <c r="I12364">
        <v>6832.96</v>
      </c>
      <c r="J12364">
        <v>341</v>
      </c>
      <c r="K12364">
        <v>8</v>
      </c>
      <c r="L12364" t="s">
        <v>55</v>
      </c>
      <c r="M12364">
        <f>(Table1[[#This Row],[Current_Stock]]*Table1[[#This Row],[Unit_Price]])</f>
        <v>582509.84</v>
      </c>
      <c r="N12364" s="12">
        <f>DATE(YEAR(Table1[[#This Row],[Order_Date]]),MONTH(Table1[[#This Row],[Order_Date]]),1)</f>
        <v>45444</v>
      </c>
    </row>
    <row r="12365" spans="1:14">
      <c r="A12365" t="s">
        <v>716</v>
      </c>
      <c r="B12365" t="s">
        <v>401</v>
      </c>
      <c r="C12365" t="s">
        <v>402</v>
      </c>
      <c r="D12365" t="s">
        <v>33</v>
      </c>
      <c r="E12365" t="s">
        <v>282</v>
      </c>
      <c r="F12365" t="s">
        <v>46</v>
      </c>
      <c r="G12365">
        <v>11</v>
      </c>
      <c r="H12365">
        <v>4838.71</v>
      </c>
      <c r="I12365">
        <v>53225.81</v>
      </c>
      <c r="J12365">
        <v>248</v>
      </c>
      <c r="K12365">
        <v>14</v>
      </c>
      <c r="L12365" t="s">
        <v>18</v>
      </c>
      <c r="M12365">
        <f>(Table1[[#This Row],[Current_Stock]]*Table1[[#This Row],[Unit_Price]])</f>
        <v>1200000.08</v>
      </c>
      <c r="N12365" s="12">
        <f>DATE(YEAR(Table1[[#This Row],[Order_Date]]),MONTH(Table1[[#This Row],[Order_Date]]),1)</f>
        <v>45108</v>
      </c>
    </row>
    <row r="12366" spans="1:14">
      <c r="A12366" t="s">
        <v>1314</v>
      </c>
      <c r="B12366" t="s">
        <v>399</v>
      </c>
      <c r="C12366" t="s">
        <v>400</v>
      </c>
      <c r="D12366" t="s">
        <v>33</v>
      </c>
      <c r="E12366" t="s">
        <v>160</v>
      </c>
      <c r="F12366" t="s">
        <v>60</v>
      </c>
      <c r="G12366">
        <v>12</v>
      </c>
      <c r="H12366">
        <v>2531.56</v>
      </c>
      <c r="I12366">
        <v>30378.720000000001</v>
      </c>
      <c r="J12366">
        <v>107</v>
      </c>
      <c r="K12366">
        <v>7</v>
      </c>
      <c r="L12366" t="s">
        <v>18</v>
      </c>
      <c r="M12366">
        <f>(Table1[[#This Row],[Current_Stock]]*Table1[[#This Row],[Unit_Price]])</f>
        <v>270876.92</v>
      </c>
      <c r="N12366" s="12">
        <f>DATE(YEAR(Table1[[#This Row],[Order_Date]]),MONTH(Table1[[#This Row],[Order_Date]]),1)</f>
        <v>45231</v>
      </c>
    </row>
    <row r="12367" spans="1:14">
      <c r="A12367" t="s">
        <v>1067</v>
      </c>
      <c r="B12367" t="s">
        <v>482</v>
      </c>
      <c r="C12367" t="s">
        <v>483</v>
      </c>
      <c r="D12367" t="s">
        <v>33</v>
      </c>
      <c r="E12367" t="s">
        <v>251</v>
      </c>
      <c r="F12367" t="s">
        <v>46</v>
      </c>
      <c r="G12367">
        <v>11</v>
      </c>
      <c r="H12367">
        <v>1297.3599999999999</v>
      </c>
      <c r="I12367">
        <v>14270.96</v>
      </c>
      <c r="J12367">
        <v>242</v>
      </c>
      <c r="K12367">
        <v>9</v>
      </c>
      <c r="L12367" t="s">
        <v>18</v>
      </c>
      <c r="M12367">
        <f>(Table1[[#This Row],[Current_Stock]]*Table1[[#This Row],[Unit_Price]])</f>
        <v>313961.12</v>
      </c>
      <c r="N12367" s="12">
        <f>DATE(YEAR(Table1[[#This Row],[Order_Date]]),MONTH(Table1[[#This Row],[Order_Date]]),1)</f>
        <v>45536</v>
      </c>
    </row>
    <row r="12368" spans="1:14">
      <c r="A12368" t="s">
        <v>1009</v>
      </c>
      <c r="B12368" t="s">
        <v>572</v>
      </c>
      <c r="C12368" t="s">
        <v>573</v>
      </c>
      <c r="D12368" t="s">
        <v>44</v>
      </c>
      <c r="E12368" t="s">
        <v>28</v>
      </c>
      <c r="F12368" t="s">
        <v>40</v>
      </c>
      <c r="G12368">
        <v>29</v>
      </c>
      <c r="H12368">
        <v>2576.84</v>
      </c>
      <c r="I12368">
        <v>74728.36</v>
      </c>
      <c r="J12368">
        <v>99</v>
      </c>
      <c r="K12368">
        <v>3</v>
      </c>
      <c r="L12368" t="s">
        <v>18</v>
      </c>
      <c r="M12368">
        <f>(Table1[[#This Row],[Current_Stock]]*Table1[[#This Row],[Unit_Price]])</f>
        <v>255107.16</v>
      </c>
      <c r="N12368" s="12">
        <f>DATE(YEAR(Table1[[#This Row],[Order_Date]]),MONTH(Table1[[#This Row],[Order_Date]]),1)</f>
        <v>45352</v>
      </c>
    </row>
    <row r="12369" spans="1:14">
      <c r="A12369" t="s">
        <v>1227</v>
      </c>
      <c r="B12369" t="s">
        <v>260</v>
      </c>
      <c r="C12369" t="s">
        <v>261</v>
      </c>
      <c r="D12369" t="s">
        <v>15</v>
      </c>
      <c r="E12369" t="s">
        <v>109</v>
      </c>
      <c r="F12369" t="s">
        <v>60</v>
      </c>
      <c r="G12369">
        <v>19</v>
      </c>
      <c r="H12369">
        <v>337.01</v>
      </c>
      <c r="I12369">
        <v>6403.19</v>
      </c>
      <c r="J12369">
        <v>200</v>
      </c>
      <c r="K12369">
        <v>4</v>
      </c>
      <c r="L12369" t="s">
        <v>18</v>
      </c>
      <c r="M12369">
        <f>(Table1[[#This Row],[Current_Stock]]*Table1[[#This Row],[Unit_Price]])</f>
        <v>67402</v>
      </c>
      <c r="N12369" s="12">
        <f>DATE(YEAR(Table1[[#This Row],[Order_Date]]),MONTH(Table1[[#This Row],[Order_Date]]),1)</f>
        <v>45170</v>
      </c>
    </row>
    <row r="12370" spans="1:14">
      <c r="A12370" t="s">
        <v>592</v>
      </c>
      <c r="B12370" t="s">
        <v>1089</v>
      </c>
      <c r="C12370" t="s">
        <v>1090</v>
      </c>
      <c r="D12370" t="s">
        <v>33</v>
      </c>
      <c r="E12370" t="s">
        <v>160</v>
      </c>
      <c r="F12370" t="s">
        <v>46</v>
      </c>
      <c r="G12370">
        <v>20</v>
      </c>
      <c r="H12370">
        <v>2370.41</v>
      </c>
      <c r="I12370">
        <v>47408.2</v>
      </c>
      <c r="J12370">
        <v>217</v>
      </c>
      <c r="K12370">
        <v>4</v>
      </c>
      <c r="L12370" t="s">
        <v>18</v>
      </c>
      <c r="M12370">
        <f>(Table1[[#This Row],[Current_Stock]]*Table1[[#This Row],[Unit_Price]])</f>
        <v>514378.97</v>
      </c>
      <c r="N12370" s="12">
        <f>DATE(YEAR(Table1[[#This Row],[Order_Date]]),MONTH(Table1[[#This Row],[Order_Date]]),1)</f>
        <v>45413</v>
      </c>
    </row>
    <row r="12371" spans="1:14">
      <c r="A12371" t="s">
        <v>1354</v>
      </c>
      <c r="B12371" t="s">
        <v>510</v>
      </c>
      <c r="C12371" t="s">
        <v>511</v>
      </c>
      <c r="D12371" t="s">
        <v>38</v>
      </c>
      <c r="E12371" t="s">
        <v>50</v>
      </c>
      <c r="F12371" t="s">
        <v>29</v>
      </c>
      <c r="G12371">
        <v>8</v>
      </c>
      <c r="H12371">
        <v>289.17</v>
      </c>
      <c r="I12371">
        <v>2313.36</v>
      </c>
      <c r="J12371">
        <v>245</v>
      </c>
      <c r="K12371">
        <v>8</v>
      </c>
      <c r="L12371" t="s">
        <v>18</v>
      </c>
      <c r="M12371">
        <f>(Table1[[#This Row],[Current_Stock]]*Table1[[#This Row],[Unit_Price]])</f>
        <v>70846.650000000009</v>
      </c>
      <c r="N12371" s="12">
        <f>DATE(YEAR(Table1[[#This Row],[Order_Date]]),MONTH(Table1[[#This Row],[Order_Date]]),1)</f>
        <v>45627</v>
      </c>
    </row>
    <row r="12372" spans="1:14">
      <c r="A12372" t="s">
        <v>47</v>
      </c>
      <c r="B12372" t="s">
        <v>356</v>
      </c>
      <c r="C12372" t="s">
        <v>357</v>
      </c>
      <c r="D12372" t="s">
        <v>15</v>
      </c>
      <c r="E12372" t="s">
        <v>50</v>
      </c>
      <c r="F12372" t="s">
        <v>46</v>
      </c>
      <c r="G12372">
        <v>22</v>
      </c>
      <c r="H12372">
        <v>388.49</v>
      </c>
      <c r="I12372">
        <v>8546.7800000000007</v>
      </c>
      <c r="J12372">
        <v>185</v>
      </c>
      <c r="K12372">
        <v>12</v>
      </c>
      <c r="L12372" t="s">
        <v>18</v>
      </c>
      <c r="M12372">
        <f>(Table1[[#This Row],[Current_Stock]]*Table1[[#This Row],[Unit_Price]])</f>
        <v>71870.650000000009</v>
      </c>
      <c r="N12372" s="12">
        <f>DATE(YEAR(Table1[[#This Row],[Order_Date]]),MONTH(Table1[[#This Row],[Order_Date]]),1)</f>
        <v>45505</v>
      </c>
    </row>
    <row r="12373" spans="1:14">
      <c r="A12373" t="s">
        <v>1336</v>
      </c>
      <c r="B12373" t="s">
        <v>691</v>
      </c>
      <c r="C12373" t="s">
        <v>692</v>
      </c>
      <c r="D12373" t="s">
        <v>33</v>
      </c>
      <c r="E12373" t="s">
        <v>73</v>
      </c>
      <c r="F12373" t="s">
        <v>40</v>
      </c>
      <c r="G12373">
        <v>21</v>
      </c>
      <c r="H12373">
        <v>3157.23</v>
      </c>
      <c r="I12373">
        <v>66301.83</v>
      </c>
      <c r="J12373">
        <v>245</v>
      </c>
      <c r="K12373">
        <v>5</v>
      </c>
      <c r="L12373" t="s">
        <v>18</v>
      </c>
      <c r="M12373">
        <f>(Table1[[#This Row],[Current_Stock]]*Table1[[#This Row],[Unit_Price]])</f>
        <v>773521.35</v>
      </c>
      <c r="N12373" s="12">
        <f>DATE(YEAR(Table1[[#This Row],[Order_Date]]),MONTH(Table1[[#This Row],[Order_Date]]),1)</f>
        <v>45474</v>
      </c>
    </row>
    <row r="12374" spans="1:14">
      <c r="A12374" t="s">
        <v>1176</v>
      </c>
      <c r="B12374" t="s">
        <v>873</v>
      </c>
      <c r="C12374" t="s">
        <v>874</v>
      </c>
      <c r="D12374" t="s">
        <v>22</v>
      </c>
      <c r="E12374" t="s">
        <v>167</v>
      </c>
      <c r="F12374" t="s">
        <v>60</v>
      </c>
      <c r="G12374">
        <v>24</v>
      </c>
      <c r="H12374">
        <v>13777.64</v>
      </c>
      <c r="I12374">
        <v>330663.36</v>
      </c>
      <c r="J12374">
        <v>59</v>
      </c>
      <c r="K12374">
        <v>2</v>
      </c>
      <c r="L12374" t="s">
        <v>18</v>
      </c>
      <c r="M12374">
        <f>(Table1[[#This Row],[Current_Stock]]*Table1[[#This Row],[Unit_Price]])</f>
        <v>812880.76</v>
      </c>
      <c r="N12374" s="12">
        <f>DATE(YEAR(Table1[[#This Row],[Order_Date]]),MONTH(Table1[[#This Row],[Order_Date]]),1)</f>
        <v>45078</v>
      </c>
    </row>
    <row r="12375" spans="1:14">
      <c r="A12375" t="s">
        <v>877</v>
      </c>
      <c r="B12375" t="s">
        <v>710</v>
      </c>
      <c r="C12375" t="s">
        <v>711</v>
      </c>
      <c r="D12375" t="s">
        <v>53</v>
      </c>
      <c r="E12375" t="s">
        <v>109</v>
      </c>
      <c r="F12375" t="s">
        <v>40</v>
      </c>
      <c r="G12375">
        <v>8</v>
      </c>
      <c r="H12375">
        <v>3353.01</v>
      </c>
      <c r="I12375">
        <v>26824.080000000002</v>
      </c>
      <c r="J12375">
        <v>437</v>
      </c>
      <c r="K12375">
        <v>12</v>
      </c>
      <c r="L12375" t="s">
        <v>18</v>
      </c>
      <c r="M12375">
        <f>(Table1[[#This Row],[Current_Stock]]*Table1[[#This Row],[Unit_Price]])</f>
        <v>1465265.37</v>
      </c>
      <c r="N12375" s="12">
        <f>DATE(YEAR(Table1[[#This Row],[Order_Date]]),MONTH(Table1[[#This Row],[Order_Date]]),1)</f>
        <v>45200</v>
      </c>
    </row>
    <row r="12376" spans="1:14">
      <c r="A12376" t="s">
        <v>1299</v>
      </c>
      <c r="B12376" t="s">
        <v>353</v>
      </c>
      <c r="C12376" t="s">
        <v>354</v>
      </c>
      <c r="D12376" t="s">
        <v>84</v>
      </c>
      <c r="E12376" t="s">
        <v>104</v>
      </c>
      <c r="F12376" t="s">
        <v>46</v>
      </c>
      <c r="G12376">
        <v>18</v>
      </c>
      <c r="H12376">
        <v>20309.240000000002</v>
      </c>
      <c r="I12376">
        <v>365566.32</v>
      </c>
      <c r="J12376">
        <v>230</v>
      </c>
      <c r="K12376">
        <v>5</v>
      </c>
      <c r="L12376" t="s">
        <v>18</v>
      </c>
      <c r="M12376">
        <f>(Table1[[#This Row],[Current_Stock]]*Table1[[#This Row],[Unit_Price]])</f>
        <v>4671125.2</v>
      </c>
      <c r="N12376" s="12">
        <f>DATE(YEAR(Table1[[#This Row],[Order_Date]]),MONTH(Table1[[#This Row],[Order_Date]]),1)</f>
        <v>45047</v>
      </c>
    </row>
    <row r="12377" spans="1:14">
      <c r="A12377" t="s">
        <v>1170</v>
      </c>
      <c r="B12377" t="s">
        <v>441</v>
      </c>
      <c r="C12377" t="s">
        <v>442</v>
      </c>
      <c r="D12377" t="s">
        <v>96</v>
      </c>
      <c r="E12377" t="s">
        <v>97</v>
      </c>
      <c r="F12377" t="s">
        <v>40</v>
      </c>
      <c r="G12377">
        <v>1</v>
      </c>
      <c r="H12377">
        <v>618.78</v>
      </c>
      <c r="I12377">
        <v>618.78</v>
      </c>
      <c r="J12377">
        <v>253</v>
      </c>
      <c r="K12377">
        <v>6</v>
      </c>
      <c r="L12377" t="s">
        <v>55</v>
      </c>
      <c r="M12377">
        <f>(Table1[[#This Row],[Current_Stock]]*Table1[[#This Row],[Unit_Price]])</f>
        <v>156551.34</v>
      </c>
      <c r="N12377" s="12">
        <f>DATE(YEAR(Table1[[#This Row],[Order_Date]]),MONTH(Table1[[#This Row],[Order_Date]]),1)</f>
        <v>45383</v>
      </c>
    </row>
    <row r="12378" spans="1:14">
      <c r="A12378" t="s">
        <v>1359</v>
      </c>
      <c r="B12378" t="s">
        <v>453</v>
      </c>
      <c r="C12378" t="s">
        <v>454</v>
      </c>
      <c r="D12378" t="s">
        <v>15</v>
      </c>
      <c r="E12378" t="s">
        <v>45</v>
      </c>
      <c r="F12378" t="s">
        <v>29</v>
      </c>
      <c r="G12378">
        <v>10</v>
      </c>
      <c r="H12378">
        <v>485.14</v>
      </c>
      <c r="I12378">
        <v>4851.3999999999996</v>
      </c>
      <c r="J12378">
        <v>191</v>
      </c>
      <c r="K12378">
        <v>12</v>
      </c>
      <c r="L12378" t="s">
        <v>18</v>
      </c>
      <c r="M12378">
        <f>(Table1[[#This Row],[Current_Stock]]*Table1[[#This Row],[Unit_Price]])</f>
        <v>92661.739999999991</v>
      </c>
      <c r="N12378" s="12">
        <f>DATE(YEAR(Table1[[#This Row],[Order_Date]]),MONTH(Table1[[#This Row],[Order_Date]]),1)</f>
        <v>45352</v>
      </c>
    </row>
    <row r="12379" spans="1:14">
      <c r="A12379" t="s">
        <v>729</v>
      </c>
      <c r="B12379" t="s">
        <v>311</v>
      </c>
      <c r="C12379" t="s">
        <v>312</v>
      </c>
      <c r="D12379" t="s">
        <v>22</v>
      </c>
      <c r="E12379" t="s">
        <v>104</v>
      </c>
      <c r="F12379" t="s">
        <v>17</v>
      </c>
      <c r="G12379">
        <v>40</v>
      </c>
      <c r="H12379">
        <v>10622.65</v>
      </c>
      <c r="I12379">
        <v>424906</v>
      </c>
      <c r="J12379">
        <v>72</v>
      </c>
      <c r="K12379">
        <v>4</v>
      </c>
      <c r="L12379" t="s">
        <v>105</v>
      </c>
      <c r="M12379">
        <f>(Table1[[#This Row],[Current_Stock]]*Table1[[#This Row],[Unit_Price]])</f>
        <v>764830.79999999993</v>
      </c>
      <c r="N12379" s="12">
        <f>DATE(YEAR(Table1[[#This Row],[Order_Date]]),MONTH(Table1[[#This Row],[Order_Date]]),1)</f>
        <v>45078</v>
      </c>
    </row>
    <row r="12380" spans="1:14">
      <c r="A12380" t="s">
        <v>1198</v>
      </c>
      <c r="B12380" t="s">
        <v>364</v>
      </c>
      <c r="C12380" t="s">
        <v>365</v>
      </c>
      <c r="D12380" t="s">
        <v>183</v>
      </c>
      <c r="E12380" t="s">
        <v>34</v>
      </c>
      <c r="F12380" t="s">
        <v>60</v>
      </c>
      <c r="G12380">
        <v>15</v>
      </c>
      <c r="H12380">
        <v>851.47</v>
      </c>
      <c r="I12380">
        <v>12772.05</v>
      </c>
      <c r="J12380">
        <v>121</v>
      </c>
      <c r="K12380">
        <v>5</v>
      </c>
      <c r="L12380" t="s">
        <v>18</v>
      </c>
      <c r="M12380">
        <f>(Table1[[#This Row],[Current_Stock]]*Table1[[#This Row],[Unit_Price]])</f>
        <v>103027.87000000001</v>
      </c>
      <c r="N12380" s="12">
        <f>DATE(YEAR(Table1[[#This Row],[Order_Date]]),MONTH(Table1[[#This Row],[Order_Date]]),1)</f>
        <v>44927</v>
      </c>
    </row>
    <row r="12381" spans="1:14">
      <c r="A12381" t="s">
        <v>1323</v>
      </c>
      <c r="B12381" t="s">
        <v>998</v>
      </c>
      <c r="C12381" t="s">
        <v>999</v>
      </c>
      <c r="D12381" t="s">
        <v>38</v>
      </c>
      <c r="E12381" t="s">
        <v>34</v>
      </c>
      <c r="F12381" t="s">
        <v>40</v>
      </c>
      <c r="G12381">
        <v>19</v>
      </c>
      <c r="H12381">
        <v>3223.35</v>
      </c>
      <c r="I12381">
        <v>61243.65</v>
      </c>
      <c r="J12381">
        <v>200</v>
      </c>
      <c r="K12381">
        <v>13</v>
      </c>
      <c r="L12381" t="s">
        <v>18</v>
      </c>
      <c r="M12381">
        <f>(Table1[[#This Row],[Current_Stock]]*Table1[[#This Row],[Unit_Price]])</f>
        <v>644670</v>
      </c>
      <c r="N12381" s="12">
        <f>DATE(YEAR(Table1[[#This Row],[Order_Date]]),MONTH(Table1[[#This Row],[Order_Date]]),1)</f>
        <v>45352</v>
      </c>
    </row>
    <row r="12382" spans="1:14">
      <c r="A12382" t="s">
        <v>1313</v>
      </c>
      <c r="B12382" t="s">
        <v>138</v>
      </c>
      <c r="C12382" t="s">
        <v>139</v>
      </c>
      <c r="D12382" t="s">
        <v>27</v>
      </c>
      <c r="E12382" t="s">
        <v>28</v>
      </c>
      <c r="F12382" t="s">
        <v>40</v>
      </c>
      <c r="G12382">
        <v>10</v>
      </c>
      <c r="H12382">
        <v>843.2</v>
      </c>
      <c r="I12382">
        <v>8432</v>
      </c>
      <c r="J12382">
        <v>555</v>
      </c>
      <c r="K12382">
        <v>2</v>
      </c>
      <c r="L12382" t="s">
        <v>55</v>
      </c>
      <c r="M12382">
        <f>(Table1[[#This Row],[Current_Stock]]*Table1[[#This Row],[Unit_Price]])</f>
        <v>467976</v>
      </c>
      <c r="N12382" s="12">
        <f>DATE(YEAR(Table1[[#This Row],[Order_Date]]),MONTH(Table1[[#This Row],[Order_Date]]),1)</f>
        <v>45505</v>
      </c>
    </row>
    <row r="12383" spans="1:14">
      <c r="A12383" t="s">
        <v>1262</v>
      </c>
      <c r="B12383" t="s">
        <v>707</v>
      </c>
      <c r="C12383" t="s">
        <v>708</v>
      </c>
      <c r="D12383" t="s">
        <v>44</v>
      </c>
      <c r="E12383" t="s">
        <v>59</v>
      </c>
      <c r="F12383" t="s">
        <v>17</v>
      </c>
      <c r="G12383">
        <v>46</v>
      </c>
      <c r="H12383">
        <v>2726.93</v>
      </c>
      <c r="I12383">
        <v>125438.78</v>
      </c>
      <c r="J12383">
        <v>67</v>
      </c>
      <c r="K12383">
        <v>9</v>
      </c>
      <c r="L12383" t="s">
        <v>105</v>
      </c>
      <c r="M12383">
        <f>(Table1[[#This Row],[Current_Stock]]*Table1[[#This Row],[Unit_Price]])</f>
        <v>182704.31</v>
      </c>
      <c r="N12383" s="12">
        <f>DATE(YEAR(Table1[[#This Row],[Order_Date]]),MONTH(Table1[[#This Row],[Order_Date]]),1)</f>
        <v>44958</v>
      </c>
    </row>
    <row r="12384" spans="1:14">
      <c r="A12384" t="s">
        <v>640</v>
      </c>
      <c r="B12384" t="s">
        <v>107</v>
      </c>
      <c r="C12384" t="s">
        <v>108</v>
      </c>
      <c r="D12384" t="s">
        <v>96</v>
      </c>
      <c r="E12384" t="s">
        <v>89</v>
      </c>
      <c r="F12384" t="s">
        <v>46</v>
      </c>
      <c r="G12384">
        <v>7</v>
      </c>
      <c r="H12384">
        <v>4104.96</v>
      </c>
      <c r="I12384">
        <v>28734.720000000001</v>
      </c>
      <c r="J12384">
        <v>278</v>
      </c>
      <c r="K12384">
        <v>4</v>
      </c>
      <c r="L12384" t="s">
        <v>55</v>
      </c>
      <c r="M12384">
        <f>(Table1[[#This Row],[Current_Stock]]*Table1[[#This Row],[Unit_Price]])</f>
        <v>1141178.8800000001</v>
      </c>
      <c r="N12384" s="12">
        <f>DATE(YEAR(Table1[[#This Row],[Order_Date]]),MONTH(Table1[[#This Row],[Order_Date]]),1)</f>
        <v>45292</v>
      </c>
    </row>
    <row r="12385" spans="1:14">
      <c r="A12385" t="s">
        <v>1353</v>
      </c>
      <c r="B12385" t="s">
        <v>848</v>
      </c>
      <c r="C12385" t="s">
        <v>849</v>
      </c>
      <c r="D12385" t="s">
        <v>33</v>
      </c>
      <c r="E12385" t="s">
        <v>277</v>
      </c>
      <c r="F12385" t="s">
        <v>40</v>
      </c>
      <c r="G12385">
        <v>16</v>
      </c>
      <c r="H12385">
        <v>2375.25</v>
      </c>
      <c r="I12385">
        <v>38004</v>
      </c>
      <c r="J12385">
        <v>173</v>
      </c>
      <c r="K12385">
        <v>10</v>
      </c>
      <c r="L12385" t="s">
        <v>18</v>
      </c>
      <c r="M12385">
        <f>(Table1[[#This Row],[Current_Stock]]*Table1[[#This Row],[Unit_Price]])</f>
        <v>410918.25</v>
      </c>
      <c r="N12385" s="12">
        <f>DATE(YEAR(Table1[[#This Row],[Order_Date]]),MONTH(Table1[[#This Row],[Order_Date]]),1)</f>
        <v>45292</v>
      </c>
    </row>
    <row r="12386" spans="1:14">
      <c r="A12386" t="s">
        <v>1037</v>
      </c>
      <c r="B12386" t="s">
        <v>296</v>
      </c>
      <c r="C12386" t="s">
        <v>297</v>
      </c>
      <c r="D12386" t="s">
        <v>96</v>
      </c>
      <c r="E12386" t="s">
        <v>45</v>
      </c>
      <c r="F12386" t="s">
        <v>17</v>
      </c>
      <c r="G12386">
        <v>6</v>
      </c>
      <c r="H12386">
        <v>3930.26</v>
      </c>
      <c r="I12386">
        <v>23581.56</v>
      </c>
      <c r="J12386">
        <v>534</v>
      </c>
      <c r="K12386">
        <v>12</v>
      </c>
      <c r="L12386" t="s">
        <v>18</v>
      </c>
      <c r="M12386">
        <f>(Table1[[#This Row],[Current_Stock]]*Table1[[#This Row],[Unit_Price]])</f>
        <v>2098758.8400000003</v>
      </c>
      <c r="N12386" s="12">
        <f>DATE(YEAR(Table1[[#This Row],[Order_Date]]),MONTH(Table1[[#This Row],[Order_Date]]),1)</f>
        <v>45536</v>
      </c>
    </row>
    <row r="12387" spans="1:14">
      <c r="A12387" t="s">
        <v>41</v>
      </c>
      <c r="B12387" t="s">
        <v>293</v>
      </c>
      <c r="C12387" t="s">
        <v>294</v>
      </c>
      <c r="D12387" t="s">
        <v>96</v>
      </c>
      <c r="E12387" t="s">
        <v>189</v>
      </c>
      <c r="F12387" t="s">
        <v>29</v>
      </c>
      <c r="G12387">
        <v>10</v>
      </c>
      <c r="H12387">
        <v>4690.8</v>
      </c>
      <c r="I12387">
        <v>46908</v>
      </c>
      <c r="J12387">
        <v>271</v>
      </c>
      <c r="K12387">
        <v>2</v>
      </c>
      <c r="L12387" t="s">
        <v>55</v>
      </c>
      <c r="M12387">
        <f>(Table1[[#This Row],[Current_Stock]]*Table1[[#This Row],[Unit_Price]])</f>
        <v>1271206.8</v>
      </c>
      <c r="N12387" s="12">
        <f>DATE(YEAR(Table1[[#This Row],[Order_Date]]),MONTH(Table1[[#This Row],[Order_Date]]),1)</f>
        <v>45170</v>
      </c>
    </row>
    <row r="12388" spans="1:14">
      <c r="A12388" t="s">
        <v>851</v>
      </c>
      <c r="B12388" t="s">
        <v>720</v>
      </c>
      <c r="C12388" t="s">
        <v>721</v>
      </c>
      <c r="D12388" t="s">
        <v>44</v>
      </c>
      <c r="E12388" t="s">
        <v>167</v>
      </c>
      <c r="F12388" t="s">
        <v>46</v>
      </c>
      <c r="G12388">
        <v>22</v>
      </c>
      <c r="H12388">
        <v>1338.63</v>
      </c>
      <c r="I12388">
        <v>29449.86</v>
      </c>
      <c r="J12388">
        <v>57</v>
      </c>
      <c r="K12388">
        <v>9</v>
      </c>
      <c r="L12388" t="s">
        <v>105</v>
      </c>
      <c r="M12388">
        <f>(Table1[[#This Row],[Current_Stock]]*Table1[[#This Row],[Unit_Price]])</f>
        <v>76301.91</v>
      </c>
      <c r="N12388" s="12">
        <f>DATE(YEAR(Table1[[#This Row],[Order_Date]]),MONTH(Table1[[#This Row],[Order_Date]]),1)</f>
        <v>45139</v>
      </c>
    </row>
    <row r="12389" spans="1:14">
      <c r="A12389" t="s">
        <v>1360</v>
      </c>
      <c r="B12389" t="s">
        <v>138</v>
      </c>
      <c r="C12389" t="s">
        <v>139</v>
      </c>
      <c r="D12389" t="s">
        <v>27</v>
      </c>
      <c r="E12389" t="s">
        <v>153</v>
      </c>
      <c r="F12389" t="s">
        <v>46</v>
      </c>
      <c r="G12389">
        <v>10</v>
      </c>
      <c r="H12389">
        <v>1729.68</v>
      </c>
      <c r="I12389">
        <v>17296.8</v>
      </c>
      <c r="J12389">
        <v>396</v>
      </c>
      <c r="K12389">
        <v>14</v>
      </c>
      <c r="L12389" t="s">
        <v>18</v>
      </c>
      <c r="M12389">
        <f>(Table1[[#This Row],[Current_Stock]]*Table1[[#This Row],[Unit_Price]])</f>
        <v>684953.28</v>
      </c>
      <c r="N12389" s="12">
        <f>DATE(YEAR(Table1[[#This Row],[Order_Date]]),MONTH(Table1[[#This Row],[Order_Date]]),1)</f>
        <v>45292</v>
      </c>
    </row>
    <row r="12390" spans="1:14">
      <c r="A12390" t="s">
        <v>376</v>
      </c>
      <c r="B12390" t="s">
        <v>944</v>
      </c>
      <c r="C12390" t="s">
        <v>945</v>
      </c>
      <c r="D12390" t="s">
        <v>15</v>
      </c>
      <c r="E12390" t="s">
        <v>109</v>
      </c>
      <c r="F12390" t="s">
        <v>46</v>
      </c>
      <c r="G12390">
        <v>22</v>
      </c>
      <c r="H12390">
        <v>143.13999999999999</v>
      </c>
      <c r="I12390">
        <v>3149.08</v>
      </c>
      <c r="J12390">
        <v>137</v>
      </c>
      <c r="K12390">
        <v>7</v>
      </c>
      <c r="L12390" t="s">
        <v>18</v>
      </c>
      <c r="M12390">
        <f>(Table1[[#This Row],[Current_Stock]]*Table1[[#This Row],[Unit_Price]])</f>
        <v>19610.179999999997</v>
      </c>
      <c r="N12390" s="12">
        <f>DATE(YEAR(Table1[[#This Row],[Order_Date]]),MONTH(Table1[[#This Row],[Order_Date]]),1)</f>
        <v>45231</v>
      </c>
    </row>
    <row r="12391" spans="1:14">
      <c r="A12391" t="s">
        <v>1203</v>
      </c>
      <c r="B12391" t="s">
        <v>284</v>
      </c>
      <c r="C12391" t="s">
        <v>285</v>
      </c>
      <c r="D12391" t="s">
        <v>15</v>
      </c>
      <c r="E12391" t="s">
        <v>282</v>
      </c>
      <c r="F12391" t="s">
        <v>40</v>
      </c>
      <c r="G12391">
        <v>16</v>
      </c>
      <c r="H12391">
        <v>346.6</v>
      </c>
      <c r="I12391">
        <v>5545.6</v>
      </c>
      <c r="J12391">
        <v>105</v>
      </c>
      <c r="K12391">
        <v>8</v>
      </c>
      <c r="L12391" t="s">
        <v>18</v>
      </c>
      <c r="M12391">
        <f>(Table1[[#This Row],[Current_Stock]]*Table1[[#This Row],[Unit_Price]])</f>
        <v>36393</v>
      </c>
      <c r="N12391" s="12">
        <f>DATE(YEAR(Table1[[#This Row],[Order_Date]]),MONTH(Table1[[#This Row],[Order_Date]]),1)</f>
        <v>45444</v>
      </c>
    </row>
    <row r="12392" spans="1:14">
      <c r="A12392" t="s">
        <v>1083</v>
      </c>
      <c r="B12392" t="s">
        <v>315</v>
      </c>
      <c r="C12392" t="s">
        <v>316</v>
      </c>
      <c r="D12392" t="s">
        <v>38</v>
      </c>
      <c r="E12392" t="s">
        <v>59</v>
      </c>
      <c r="F12392" t="s">
        <v>60</v>
      </c>
      <c r="G12392">
        <v>12</v>
      </c>
      <c r="H12392">
        <v>1745.86</v>
      </c>
      <c r="I12392">
        <v>20950.32</v>
      </c>
      <c r="J12392">
        <v>111</v>
      </c>
      <c r="K12392">
        <v>4</v>
      </c>
      <c r="L12392" t="s">
        <v>18</v>
      </c>
      <c r="M12392">
        <f>(Table1[[#This Row],[Current_Stock]]*Table1[[#This Row],[Unit_Price]])</f>
        <v>193790.46</v>
      </c>
      <c r="N12392" s="12">
        <f>DATE(YEAR(Table1[[#This Row],[Order_Date]]),MONTH(Table1[[#This Row],[Order_Date]]),1)</f>
        <v>45047</v>
      </c>
    </row>
    <row r="12393" spans="1:14">
      <c r="A12393" t="s">
        <v>1053</v>
      </c>
      <c r="B12393" t="s">
        <v>1339</v>
      </c>
      <c r="C12393" t="s">
        <v>1340</v>
      </c>
      <c r="D12393" t="s">
        <v>38</v>
      </c>
      <c r="E12393" t="s">
        <v>160</v>
      </c>
      <c r="F12393" t="s">
        <v>17</v>
      </c>
      <c r="G12393">
        <v>22</v>
      </c>
      <c r="H12393">
        <v>2624.8</v>
      </c>
      <c r="I12393">
        <v>57745.599999999999</v>
      </c>
      <c r="J12393">
        <v>132</v>
      </c>
      <c r="K12393">
        <v>2</v>
      </c>
      <c r="L12393" t="s">
        <v>18</v>
      </c>
      <c r="M12393">
        <f>(Table1[[#This Row],[Current_Stock]]*Table1[[#This Row],[Unit_Price]])</f>
        <v>346473.60000000003</v>
      </c>
      <c r="N12393" s="12">
        <f>DATE(YEAR(Table1[[#This Row],[Order_Date]]),MONTH(Table1[[#This Row],[Order_Date]]),1)</f>
        <v>45413</v>
      </c>
    </row>
    <row r="12394" spans="1:14">
      <c r="A12394" t="s">
        <v>798</v>
      </c>
      <c r="B12394" t="s">
        <v>1034</v>
      </c>
      <c r="C12394" t="s">
        <v>1035</v>
      </c>
      <c r="D12394" t="s">
        <v>84</v>
      </c>
      <c r="E12394" t="s">
        <v>59</v>
      </c>
      <c r="F12394" t="s">
        <v>60</v>
      </c>
      <c r="G12394">
        <v>18</v>
      </c>
      <c r="H12394">
        <v>23418.11</v>
      </c>
      <c r="I12394">
        <v>421525.98</v>
      </c>
      <c r="J12394">
        <v>227</v>
      </c>
      <c r="K12394">
        <v>4</v>
      </c>
      <c r="L12394" t="s">
        <v>18</v>
      </c>
      <c r="M12394">
        <f>(Table1[[#This Row],[Current_Stock]]*Table1[[#This Row],[Unit_Price]])</f>
        <v>5315910.97</v>
      </c>
      <c r="N12394" s="12">
        <f>DATE(YEAR(Table1[[#This Row],[Order_Date]]),MONTH(Table1[[#This Row],[Order_Date]]),1)</f>
        <v>45261</v>
      </c>
    </row>
    <row r="12395" spans="1:14">
      <c r="A12395" t="s">
        <v>1301</v>
      </c>
      <c r="B12395" t="s">
        <v>1089</v>
      </c>
      <c r="C12395" t="s">
        <v>1090</v>
      </c>
      <c r="D12395" t="s">
        <v>33</v>
      </c>
      <c r="E12395" t="s">
        <v>153</v>
      </c>
      <c r="F12395" t="s">
        <v>29</v>
      </c>
      <c r="G12395">
        <v>11</v>
      </c>
      <c r="H12395">
        <v>767.2</v>
      </c>
      <c r="I12395">
        <v>8439.2000000000007</v>
      </c>
      <c r="J12395">
        <v>201</v>
      </c>
      <c r="K12395">
        <v>2</v>
      </c>
      <c r="L12395" t="s">
        <v>18</v>
      </c>
      <c r="M12395">
        <f>(Table1[[#This Row],[Current_Stock]]*Table1[[#This Row],[Unit_Price]])</f>
        <v>154207.20000000001</v>
      </c>
      <c r="N12395" s="12">
        <f>DATE(YEAR(Table1[[#This Row],[Order_Date]]),MONTH(Table1[[#This Row],[Order_Date]]),1)</f>
        <v>45261</v>
      </c>
    </row>
    <row r="12396" spans="1:14">
      <c r="A12396" t="s">
        <v>655</v>
      </c>
      <c r="B12396" t="s">
        <v>417</v>
      </c>
      <c r="C12396" t="s">
        <v>418</v>
      </c>
      <c r="D12396" t="s">
        <v>84</v>
      </c>
      <c r="E12396" t="s">
        <v>211</v>
      </c>
      <c r="F12396" t="s">
        <v>17</v>
      </c>
      <c r="G12396">
        <v>9</v>
      </c>
      <c r="H12396">
        <v>6002.93</v>
      </c>
      <c r="I12396">
        <v>54026.37</v>
      </c>
      <c r="J12396">
        <v>114</v>
      </c>
      <c r="K12396">
        <v>10</v>
      </c>
      <c r="L12396" t="s">
        <v>18</v>
      </c>
      <c r="M12396">
        <f>(Table1[[#This Row],[Current_Stock]]*Table1[[#This Row],[Unit_Price]])</f>
        <v>684334.02</v>
      </c>
      <c r="N12396" s="12">
        <f>DATE(YEAR(Table1[[#This Row],[Order_Date]]),MONTH(Table1[[#This Row],[Order_Date]]),1)</f>
        <v>45323</v>
      </c>
    </row>
    <row r="12397" spans="1:14">
      <c r="A12397" t="s">
        <v>468</v>
      </c>
      <c r="B12397" t="s">
        <v>141</v>
      </c>
      <c r="C12397" t="s">
        <v>142</v>
      </c>
      <c r="D12397" t="s">
        <v>27</v>
      </c>
      <c r="E12397" t="s">
        <v>189</v>
      </c>
      <c r="F12397" t="s">
        <v>40</v>
      </c>
      <c r="G12397">
        <v>2</v>
      </c>
      <c r="H12397">
        <v>2884.99</v>
      </c>
      <c r="I12397">
        <v>5769.98</v>
      </c>
      <c r="J12397">
        <v>274</v>
      </c>
      <c r="K12397">
        <v>13</v>
      </c>
      <c r="L12397" t="s">
        <v>55</v>
      </c>
      <c r="M12397">
        <f>(Table1[[#This Row],[Current_Stock]]*Table1[[#This Row],[Unit_Price]])</f>
        <v>790487.25999999989</v>
      </c>
      <c r="N12397" s="12">
        <f>DATE(YEAR(Table1[[#This Row],[Order_Date]]),MONTH(Table1[[#This Row],[Order_Date]]),1)</f>
        <v>45292</v>
      </c>
    </row>
    <row r="12398" spans="1:14">
      <c r="A12398" t="s">
        <v>1197</v>
      </c>
      <c r="B12398" t="s">
        <v>450</v>
      </c>
      <c r="C12398" t="s">
        <v>451</v>
      </c>
      <c r="D12398" t="s">
        <v>33</v>
      </c>
      <c r="E12398" t="s">
        <v>39</v>
      </c>
      <c r="F12398" t="s">
        <v>40</v>
      </c>
      <c r="G12398">
        <v>11</v>
      </c>
      <c r="H12398">
        <v>1698.9</v>
      </c>
      <c r="I12398">
        <v>18687.900000000001</v>
      </c>
      <c r="J12398">
        <v>229</v>
      </c>
      <c r="K12398">
        <v>10</v>
      </c>
      <c r="L12398" t="s">
        <v>18</v>
      </c>
      <c r="M12398">
        <f>(Table1[[#This Row],[Current_Stock]]*Table1[[#This Row],[Unit_Price]])</f>
        <v>389048.10000000003</v>
      </c>
      <c r="N12398" s="12">
        <f>DATE(YEAR(Table1[[#This Row],[Order_Date]]),MONTH(Table1[[#This Row],[Order_Date]]),1)</f>
        <v>45597</v>
      </c>
    </row>
    <row r="12399" spans="1:14">
      <c r="A12399" t="s">
        <v>41</v>
      </c>
      <c r="B12399" t="s">
        <v>94</v>
      </c>
      <c r="C12399" t="s">
        <v>95</v>
      </c>
      <c r="D12399" t="s">
        <v>96</v>
      </c>
      <c r="E12399" t="s">
        <v>211</v>
      </c>
      <c r="F12399" t="s">
        <v>60</v>
      </c>
      <c r="G12399">
        <v>8</v>
      </c>
      <c r="H12399">
        <v>1099.5999999999999</v>
      </c>
      <c r="I12399">
        <v>8796.7999999999993</v>
      </c>
      <c r="J12399">
        <v>271</v>
      </c>
      <c r="K12399">
        <v>9</v>
      </c>
      <c r="L12399" t="s">
        <v>18</v>
      </c>
      <c r="M12399">
        <f>(Table1[[#This Row],[Current_Stock]]*Table1[[#This Row],[Unit_Price]])</f>
        <v>297991.59999999998</v>
      </c>
      <c r="N12399" s="12">
        <f>DATE(YEAR(Table1[[#This Row],[Order_Date]]),MONTH(Table1[[#This Row],[Order_Date]]),1)</f>
        <v>45170</v>
      </c>
    </row>
    <row r="12400" spans="1:14">
      <c r="A12400" t="s">
        <v>1304</v>
      </c>
      <c r="B12400" t="s">
        <v>594</v>
      </c>
      <c r="C12400" t="s">
        <v>595</v>
      </c>
      <c r="D12400" t="s">
        <v>22</v>
      </c>
      <c r="E12400" t="s">
        <v>211</v>
      </c>
      <c r="F12400" t="s">
        <v>60</v>
      </c>
      <c r="G12400">
        <v>46</v>
      </c>
      <c r="H12400">
        <v>18553.650000000001</v>
      </c>
      <c r="I12400">
        <v>853467.9</v>
      </c>
      <c r="J12400">
        <v>62</v>
      </c>
      <c r="K12400">
        <v>5</v>
      </c>
      <c r="L12400" t="s">
        <v>105</v>
      </c>
      <c r="M12400">
        <f>(Table1[[#This Row],[Current_Stock]]*Table1[[#This Row],[Unit_Price]])</f>
        <v>1150326.3</v>
      </c>
      <c r="N12400" s="12">
        <f>DATE(YEAR(Table1[[#This Row],[Order_Date]]),MONTH(Table1[[#This Row],[Order_Date]]),1)</f>
        <v>45323</v>
      </c>
    </row>
    <row r="12401" spans="1:14">
      <c r="A12401" t="s">
        <v>715</v>
      </c>
      <c r="B12401" t="s">
        <v>87</v>
      </c>
      <c r="C12401" t="s">
        <v>88</v>
      </c>
      <c r="D12401" t="s">
        <v>15</v>
      </c>
      <c r="E12401" t="s">
        <v>54</v>
      </c>
      <c r="F12401" t="s">
        <v>60</v>
      </c>
      <c r="G12401">
        <v>10</v>
      </c>
      <c r="H12401">
        <v>158.61000000000001</v>
      </c>
      <c r="I12401">
        <v>1586.1</v>
      </c>
      <c r="J12401">
        <v>202</v>
      </c>
      <c r="K12401">
        <v>3</v>
      </c>
      <c r="L12401" t="s">
        <v>18</v>
      </c>
      <c r="M12401">
        <f>(Table1[[#This Row],[Current_Stock]]*Table1[[#This Row],[Unit_Price]])</f>
        <v>32039.22</v>
      </c>
      <c r="N12401" s="12">
        <f>DATE(YEAR(Table1[[#This Row],[Order_Date]]),MONTH(Table1[[#This Row],[Order_Date]]),1)</f>
        <v>45231</v>
      </c>
    </row>
    <row r="12402" spans="1:14">
      <c r="A12402" t="s">
        <v>1299</v>
      </c>
      <c r="B12402" t="s">
        <v>830</v>
      </c>
      <c r="C12402" t="s">
        <v>831</v>
      </c>
      <c r="D12402" t="s">
        <v>44</v>
      </c>
      <c r="E12402" t="s">
        <v>160</v>
      </c>
      <c r="F12402" t="s">
        <v>40</v>
      </c>
      <c r="G12402">
        <v>23</v>
      </c>
      <c r="H12402">
        <v>3346.94</v>
      </c>
      <c r="I12402">
        <v>76979.62</v>
      </c>
      <c r="J12402">
        <v>56</v>
      </c>
      <c r="K12402">
        <v>2</v>
      </c>
      <c r="L12402" t="s">
        <v>18</v>
      </c>
      <c r="M12402">
        <f>(Table1[[#This Row],[Current_Stock]]*Table1[[#This Row],[Unit_Price]])</f>
        <v>187428.64</v>
      </c>
      <c r="N12402" s="12">
        <f>DATE(YEAR(Table1[[#This Row],[Order_Date]]),MONTH(Table1[[#This Row],[Order_Date]]),1)</f>
        <v>45047</v>
      </c>
    </row>
    <row r="12403" spans="1:14">
      <c r="A12403" t="s">
        <v>1271</v>
      </c>
      <c r="B12403" t="s">
        <v>65</v>
      </c>
      <c r="C12403" t="s">
        <v>66</v>
      </c>
      <c r="D12403" t="s">
        <v>38</v>
      </c>
      <c r="E12403" t="s">
        <v>73</v>
      </c>
      <c r="F12403" t="s">
        <v>60</v>
      </c>
      <c r="G12403">
        <v>21</v>
      </c>
      <c r="H12403">
        <v>1230.1099999999999</v>
      </c>
      <c r="I12403">
        <v>25832.31</v>
      </c>
      <c r="J12403">
        <v>93</v>
      </c>
      <c r="K12403">
        <v>8</v>
      </c>
      <c r="L12403" t="s">
        <v>18</v>
      </c>
      <c r="M12403">
        <f>(Table1[[#This Row],[Current_Stock]]*Table1[[#This Row],[Unit_Price]])</f>
        <v>114400.23</v>
      </c>
      <c r="N12403" s="12">
        <f>DATE(YEAR(Table1[[#This Row],[Order_Date]]),MONTH(Table1[[#This Row],[Order_Date]]),1)</f>
        <v>45352</v>
      </c>
    </row>
    <row r="12404" spans="1:14">
      <c r="A12404" t="s">
        <v>852</v>
      </c>
      <c r="B12404" t="s">
        <v>699</v>
      </c>
      <c r="C12404" t="s">
        <v>700</v>
      </c>
      <c r="D12404" t="s">
        <v>53</v>
      </c>
      <c r="E12404" t="s">
        <v>277</v>
      </c>
      <c r="F12404" t="s">
        <v>46</v>
      </c>
      <c r="G12404">
        <v>6</v>
      </c>
      <c r="H12404">
        <v>1118.79</v>
      </c>
      <c r="I12404">
        <v>6712.74</v>
      </c>
      <c r="J12404">
        <v>543</v>
      </c>
      <c r="K12404">
        <v>7</v>
      </c>
      <c r="L12404" t="s">
        <v>55</v>
      </c>
      <c r="M12404">
        <f>(Table1[[#This Row],[Current_Stock]]*Table1[[#This Row],[Unit_Price]])</f>
        <v>607502.97</v>
      </c>
      <c r="N12404" s="12">
        <f>DATE(YEAR(Table1[[#This Row],[Order_Date]]),MONTH(Table1[[#This Row],[Order_Date]]),1)</f>
        <v>44958</v>
      </c>
    </row>
    <row r="12405" spans="1:14">
      <c r="A12405" t="s">
        <v>1046</v>
      </c>
      <c r="B12405" t="s">
        <v>141</v>
      </c>
      <c r="C12405" t="s">
        <v>142</v>
      </c>
      <c r="D12405" t="s">
        <v>27</v>
      </c>
      <c r="E12405" t="s">
        <v>45</v>
      </c>
      <c r="F12405" t="s">
        <v>46</v>
      </c>
      <c r="G12405">
        <v>8</v>
      </c>
      <c r="H12405">
        <v>4042.35</v>
      </c>
      <c r="I12405">
        <v>32338.799999999999</v>
      </c>
      <c r="J12405">
        <v>489</v>
      </c>
      <c r="K12405">
        <v>8</v>
      </c>
      <c r="L12405" t="s">
        <v>18</v>
      </c>
      <c r="M12405">
        <f>(Table1[[#This Row],[Current_Stock]]*Table1[[#This Row],[Unit_Price]])</f>
        <v>1976709.15</v>
      </c>
      <c r="N12405" s="12">
        <f>DATE(YEAR(Table1[[#This Row],[Order_Date]]),MONTH(Table1[[#This Row],[Order_Date]]),1)</f>
        <v>45597</v>
      </c>
    </row>
    <row r="12406" spans="1:14">
      <c r="A12406" t="s">
        <v>1144</v>
      </c>
      <c r="B12406" t="s">
        <v>225</v>
      </c>
      <c r="C12406" t="s">
        <v>226</v>
      </c>
      <c r="D12406" t="s">
        <v>183</v>
      </c>
      <c r="E12406" t="s">
        <v>85</v>
      </c>
      <c r="F12406" t="s">
        <v>17</v>
      </c>
      <c r="G12406">
        <v>11</v>
      </c>
      <c r="H12406">
        <v>1504.15</v>
      </c>
      <c r="I12406">
        <v>16545.650000000001</v>
      </c>
      <c r="J12406">
        <v>139</v>
      </c>
      <c r="K12406">
        <v>8</v>
      </c>
      <c r="L12406" t="s">
        <v>18</v>
      </c>
      <c r="M12406">
        <f>(Table1[[#This Row],[Current_Stock]]*Table1[[#This Row],[Unit_Price]])</f>
        <v>209076.85</v>
      </c>
      <c r="N12406" s="12">
        <f>DATE(YEAR(Table1[[#This Row],[Order_Date]]),MONTH(Table1[[#This Row],[Order_Date]]),1)</f>
        <v>45383</v>
      </c>
    </row>
    <row r="12407" spans="1:14">
      <c r="A12407" t="s">
        <v>1017</v>
      </c>
      <c r="B12407" t="s">
        <v>982</v>
      </c>
      <c r="C12407" t="s">
        <v>983</v>
      </c>
      <c r="D12407" t="s">
        <v>38</v>
      </c>
      <c r="E12407" t="s">
        <v>80</v>
      </c>
      <c r="F12407" t="s">
        <v>60</v>
      </c>
      <c r="G12407">
        <v>25</v>
      </c>
      <c r="H12407">
        <v>1780.01</v>
      </c>
      <c r="I12407">
        <v>44500.25</v>
      </c>
      <c r="J12407">
        <v>161</v>
      </c>
      <c r="K12407">
        <v>2</v>
      </c>
      <c r="L12407" t="s">
        <v>18</v>
      </c>
      <c r="M12407">
        <f>(Table1[[#This Row],[Current_Stock]]*Table1[[#This Row],[Unit_Price]])</f>
        <v>286581.61</v>
      </c>
      <c r="N12407" s="12">
        <f>DATE(YEAR(Table1[[#This Row],[Order_Date]]),MONTH(Table1[[#This Row],[Order_Date]]),1)</f>
        <v>45536</v>
      </c>
    </row>
    <row r="12408" spans="1:14">
      <c r="A12408" t="s">
        <v>1096</v>
      </c>
      <c r="B12408" t="s">
        <v>305</v>
      </c>
      <c r="C12408" t="s">
        <v>306</v>
      </c>
      <c r="D12408" t="s">
        <v>22</v>
      </c>
      <c r="E12408" t="s">
        <v>173</v>
      </c>
      <c r="F12408" t="s">
        <v>46</v>
      </c>
      <c r="G12408">
        <v>34</v>
      </c>
      <c r="H12408">
        <v>1731.16</v>
      </c>
      <c r="I12408">
        <v>58859.44</v>
      </c>
      <c r="J12408">
        <v>42</v>
      </c>
      <c r="K12408">
        <v>11</v>
      </c>
      <c r="L12408" t="s">
        <v>18</v>
      </c>
      <c r="M12408">
        <f>(Table1[[#This Row],[Current_Stock]]*Table1[[#This Row],[Unit_Price]])</f>
        <v>72708.72</v>
      </c>
      <c r="N12408" s="12">
        <f>DATE(YEAR(Table1[[#This Row],[Order_Date]]),MONTH(Table1[[#This Row],[Order_Date]]),1)</f>
        <v>45047</v>
      </c>
    </row>
    <row r="12409" spans="1:14">
      <c r="A12409" t="s">
        <v>906</v>
      </c>
      <c r="B12409" t="s">
        <v>934</v>
      </c>
      <c r="C12409" t="s">
        <v>935</v>
      </c>
      <c r="D12409" t="s">
        <v>84</v>
      </c>
      <c r="E12409" t="s">
        <v>39</v>
      </c>
      <c r="F12409" t="s">
        <v>29</v>
      </c>
      <c r="G12409">
        <v>15</v>
      </c>
      <c r="H12409">
        <v>24339.24</v>
      </c>
      <c r="I12409">
        <v>365088.6</v>
      </c>
      <c r="J12409">
        <v>169</v>
      </c>
      <c r="K12409">
        <v>12</v>
      </c>
      <c r="L12409" t="s">
        <v>18</v>
      </c>
      <c r="M12409">
        <f>(Table1[[#This Row],[Current_Stock]]*Table1[[#This Row],[Unit_Price]])</f>
        <v>4113331.56</v>
      </c>
      <c r="N12409" s="12">
        <f>DATE(YEAR(Table1[[#This Row],[Order_Date]]),MONTH(Table1[[#This Row],[Order_Date]]),1)</f>
        <v>45261</v>
      </c>
    </row>
    <row r="12410" spans="1:14">
      <c r="A12410" t="s">
        <v>301</v>
      </c>
      <c r="B12410" t="s">
        <v>410</v>
      </c>
      <c r="C12410" t="s">
        <v>411</v>
      </c>
      <c r="D12410" t="s">
        <v>38</v>
      </c>
      <c r="E12410" t="s">
        <v>167</v>
      </c>
      <c r="F12410" t="s">
        <v>60</v>
      </c>
      <c r="G12410">
        <v>11</v>
      </c>
      <c r="H12410">
        <v>107.04</v>
      </c>
      <c r="I12410">
        <v>1177.44</v>
      </c>
      <c r="J12410">
        <v>239</v>
      </c>
      <c r="K12410">
        <v>10</v>
      </c>
      <c r="L12410" t="s">
        <v>18</v>
      </c>
      <c r="M12410">
        <f>(Table1[[#This Row],[Current_Stock]]*Table1[[#This Row],[Unit_Price]])</f>
        <v>25582.560000000001</v>
      </c>
      <c r="N12410" s="12">
        <f>DATE(YEAR(Table1[[#This Row],[Order_Date]]),MONTH(Table1[[#This Row],[Order_Date]]),1)</f>
        <v>44986</v>
      </c>
    </row>
    <row r="12411" spans="1:14">
      <c r="A12411" t="s">
        <v>304</v>
      </c>
      <c r="B12411" t="s">
        <v>25</v>
      </c>
      <c r="C12411" t="s">
        <v>26</v>
      </c>
      <c r="D12411" t="s">
        <v>27</v>
      </c>
      <c r="E12411" t="s">
        <v>330</v>
      </c>
      <c r="F12411" t="s">
        <v>46</v>
      </c>
      <c r="G12411">
        <v>10</v>
      </c>
      <c r="H12411">
        <v>1738.81</v>
      </c>
      <c r="I12411">
        <v>17388.099999999999</v>
      </c>
      <c r="J12411">
        <v>291</v>
      </c>
      <c r="K12411">
        <v>7</v>
      </c>
      <c r="L12411" t="s">
        <v>55</v>
      </c>
      <c r="M12411">
        <f>(Table1[[#This Row],[Current_Stock]]*Table1[[#This Row],[Unit_Price]])</f>
        <v>505993.70999999996</v>
      </c>
      <c r="N12411" s="12">
        <f>DATE(YEAR(Table1[[#This Row],[Order_Date]]),MONTH(Table1[[#This Row],[Order_Date]]),1)</f>
        <v>45231</v>
      </c>
    </row>
    <row r="12412" spans="1:14">
      <c r="A12412" t="s">
        <v>47</v>
      </c>
      <c r="B12412" t="s">
        <v>647</v>
      </c>
      <c r="C12412" t="s">
        <v>648</v>
      </c>
      <c r="D12412" t="s">
        <v>84</v>
      </c>
      <c r="E12412" t="s">
        <v>243</v>
      </c>
      <c r="F12412" t="s">
        <v>46</v>
      </c>
      <c r="G12412">
        <v>14</v>
      </c>
      <c r="H12412">
        <v>10354.91</v>
      </c>
      <c r="I12412">
        <v>144968.74</v>
      </c>
      <c r="J12412">
        <v>191</v>
      </c>
      <c r="K12412">
        <v>12</v>
      </c>
      <c r="L12412" t="s">
        <v>18</v>
      </c>
      <c r="M12412">
        <f>(Table1[[#This Row],[Current_Stock]]*Table1[[#This Row],[Unit_Price]])</f>
        <v>1977787.81</v>
      </c>
      <c r="N12412" s="12">
        <f>DATE(YEAR(Table1[[#This Row],[Order_Date]]),MONTH(Table1[[#This Row],[Order_Date]]),1)</f>
        <v>45505</v>
      </c>
    </row>
    <row r="12413" spans="1:14">
      <c r="A12413" t="s">
        <v>598</v>
      </c>
      <c r="B12413" t="s">
        <v>522</v>
      </c>
      <c r="C12413" t="s">
        <v>523</v>
      </c>
      <c r="D12413" t="s">
        <v>15</v>
      </c>
      <c r="E12413" t="s">
        <v>173</v>
      </c>
      <c r="F12413" t="s">
        <v>46</v>
      </c>
      <c r="G12413">
        <v>14</v>
      </c>
      <c r="H12413">
        <v>312.23</v>
      </c>
      <c r="I12413">
        <v>4371.22</v>
      </c>
      <c r="J12413">
        <v>184</v>
      </c>
      <c r="K12413">
        <v>8</v>
      </c>
      <c r="L12413" t="s">
        <v>18</v>
      </c>
      <c r="M12413">
        <f>(Table1[[#This Row],[Current_Stock]]*Table1[[#This Row],[Unit_Price]])</f>
        <v>57450.320000000007</v>
      </c>
      <c r="N12413" s="12">
        <f>DATE(YEAR(Table1[[#This Row],[Order_Date]]),MONTH(Table1[[#This Row],[Order_Date]]),1)</f>
        <v>45139</v>
      </c>
    </row>
    <row r="12414" spans="1:14">
      <c r="A12414" t="s">
        <v>984</v>
      </c>
      <c r="B12414" t="s">
        <v>256</v>
      </c>
      <c r="C12414" t="s">
        <v>257</v>
      </c>
      <c r="D12414" t="s">
        <v>183</v>
      </c>
      <c r="E12414" t="s">
        <v>23</v>
      </c>
      <c r="F12414" t="s">
        <v>29</v>
      </c>
      <c r="G12414">
        <v>17</v>
      </c>
      <c r="H12414">
        <v>237.73</v>
      </c>
      <c r="I12414">
        <v>4041.41</v>
      </c>
      <c r="J12414">
        <v>227</v>
      </c>
      <c r="K12414">
        <v>7</v>
      </c>
      <c r="L12414" t="s">
        <v>18</v>
      </c>
      <c r="M12414">
        <f>(Table1[[#This Row],[Current_Stock]]*Table1[[#This Row],[Unit_Price]])</f>
        <v>53964.71</v>
      </c>
      <c r="N12414" s="12">
        <f>DATE(YEAR(Table1[[#This Row],[Order_Date]]),MONTH(Table1[[#This Row],[Order_Date]]),1)</f>
        <v>45597</v>
      </c>
    </row>
    <row r="12415" spans="1:14">
      <c r="A12415" t="s">
        <v>724</v>
      </c>
      <c r="B12415" t="s">
        <v>998</v>
      </c>
      <c r="C12415" t="s">
        <v>999</v>
      </c>
      <c r="D12415" t="s">
        <v>38</v>
      </c>
      <c r="E12415" t="s">
        <v>59</v>
      </c>
      <c r="F12415" t="s">
        <v>40</v>
      </c>
      <c r="G12415">
        <v>22</v>
      </c>
      <c r="H12415">
        <v>1017.94</v>
      </c>
      <c r="I12415">
        <v>22394.68</v>
      </c>
      <c r="J12415">
        <v>134</v>
      </c>
      <c r="K12415">
        <v>5</v>
      </c>
      <c r="L12415" t="s">
        <v>18</v>
      </c>
      <c r="M12415">
        <f>(Table1[[#This Row],[Current_Stock]]*Table1[[#This Row],[Unit_Price]])</f>
        <v>136403.96000000002</v>
      </c>
      <c r="N12415" s="12">
        <f>DATE(YEAR(Table1[[#This Row],[Order_Date]]),MONTH(Table1[[#This Row],[Order_Date]]),1)</f>
        <v>44958</v>
      </c>
    </row>
    <row r="12416" spans="1:14">
      <c r="A12416" t="s">
        <v>1172</v>
      </c>
      <c r="B12416" t="s">
        <v>621</v>
      </c>
      <c r="C12416" t="s">
        <v>622</v>
      </c>
      <c r="D12416" t="s">
        <v>183</v>
      </c>
      <c r="E12416" t="s">
        <v>277</v>
      </c>
      <c r="F12416" t="s">
        <v>46</v>
      </c>
      <c r="G12416">
        <v>16</v>
      </c>
      <c r="H12416">
        <v>336.55</v>
      </c>
      <c r="I12416">
        <v>5384.8</v>
      </c>
      <c r="J12416">
        <v>205</v>
      </c>
      <c r="K12416">
        <v>8</v>
      </c>
      <c r="L12416" t="s">
        <v>18</v>
      </c>
      <c r="M12416">
        <f>(Table1[[#This Row],[Current_Stock]]*Table1[[#This Row],[Unit_Price]])</f>
        <v>68992.75</v>
      </c>
      <c r="N12416" s="12">
        <f>DATE(YEAR(Table1[[#This Row],[Order_Date]]),MONTH(Table1[[#This Row],[Order_Date]]),1)</f>
        <v>45597</v>
      </c>
    </row>
    <row r="12417" spans="1:14">
      <c r="A12417" t="s">
        <v>1104</v>
      </c>
      <c r="B12417" t="s">
        <v>580</v>
      </c>
      <c r="C12417" t="s">
        <v>581</v>
      </c>
      <c r="D12417" t="s">
        <v>27</v>
      </c>
      <c r="E12417" t="s">
        <v>277</v>
      </c>
      <c r="F12417" t="s">
        <v>60</v>
      </c>
      <c r="G12417">
        <v>8</v>
      </c>
      <c r="H12417">
        <v>2429.4299999999998</v>
      </c>
      <c r="I12417">
        <v>19435.439999999999</v>
      </c>
      <c r="J12417">
        <v>260</v>
      </c>
      <c r="K12417">
        <v>10</v>
      </c>
      <c r="L12417" t="s">
        <v>18</v>
      </c>
      <c r="M12417">
        <f>(Table1[[#This Row],[Current_Stock]]*Table1[[#This Row],[Unit_Price]])</f>
        <v>631651.79999999993</v>
      </c>
      <c r="N12417" s="12">
        <f>DATE(YEAR(Table1[[#This Row],[Order_Date]]),MONTH(Table1[[#This Row],[Order_Date]]),1)</f>
        <v>45536</v>
      </c>
    </row>
    <row r="12418" spans="1:14">
      <c r="A12418" t="s">
        <v>327</v>
      </c>
      <c r="B12418" t="s">
        <v>763</v>
      </c>
      <c r="C12418" t="s">
        <v>764</v>
      </c>
      <c r="D12418" t="s">
        <v>96</v>
      </c>
      <c r="E12418" t="s">
        <v>45</v>
      </c>
      <c r="F12418" t="s">
        <v>29</v>
      </c>
      <c r="G12418">
        <v>2</v>
      </c>
      <c r="H12418">
        <v>4176.76</v>
      </c>
      <c r="I12418">
        <v>8353.52</v>
      </c>
      <c r="J12418">
        <v>428</v>
      </c>
      <c r="K12418">
        <v>13</v>
      </c>
      <c r="L12418" t="s">
        <v>18</v>
      </c>
      <c r="M12418">
        <f>(Table1[[#This Row],[Current_Stock]]*Table1[[#This Row],[Unit_Price]])</f>
        <v>1787653.28</v>
      </c>
      <c r="N12418" s="12">
        <f>DATE(YEAR(Table1[[#This Row],[Order_Date]]),MONTH(Table1[[#This Row],[Order_Date]]),1)</f>
        <v>45292</v>
      </c>
    </row>
    <row r="12419" spans="1:14">
      <c r="A12419" t="s">
        <v>957</v>
      </c>
      <c r="B12419" t="s">
        <v>432</v>
      </c>
      <c r="C12419" t="s">
        <v>433</v>
      </c>
      <c r="D12419" t="s">
        <v>96</v>
      </c>
      <c r="E12419" t="s">
        <v>50</v>
      </c>
      <c r="F12419" t="s">
        <v>60</v>
      </c>
      <c r="G12419">
        <v>3</v>
      </c>
      <c r="H12419">
        <v>3556.81</v>
      </c>
      <c r="I12419">
        <v>10670.43</v>
      </c>
      <c r="J12419">
        <v>550</v>
      </c>
      <c r="K12419">
        <v>9</v>
      </c>
      <c r="L12419" t="s">
        <v>18</v>
      </c>
      <c r="M12419">
        <f>(Table1[[#This Row],[Current_Stock]]*Table1[[#This Row],[Unit_Price]])</f>
        <v>1956245.5</v>
      </c>
      <c r="N12419" s="12">
        <f>DATE(YEAR(Table1[[#This Row],[Order_Date]]),MONTH(Table1[[#This Row],[Order_Date]]),1)</f>
        <v>45444</v>
      </c>
    </row>
    <row r="12420" spans="1:14">
      <c r="A12420" t="s">
        <v>651</v>
      </c>
      <c r="B12420" t="s">
        <v>1224</v>
      </c>
      <c r="C12420" t="s">
        <v>1225</v>
      </c>
      <c r="D12420" t="s">
        <v>84</v>
      </c>
      <c r="E12420" t="s">
        <v>23</v>
      </c>
      <c r="F12420" t="s">
        <v>40</v>
      </c>
      <c r="G12420">
        <v>16</v>
      </c>
      <c r="H12420">
        <v>9346.9599999999991</v>
      </c>
      <c r="I12420">
        <v>149551.35999999999</v>
      </c>
      <c r="J12420">
        <v>86</v>
      </c>
      <c r="K12420">
        <v>7</v>
      </c>
      <c r="L12420" t="s">
        <v>18</v>
      </c>
      <c r="M12420">
        <f>(Table1[[#This Row],[Current_Stock]]*Table1[[#This Row],[Unit_Price]])</f>
        <v>803838.55999999994</v>
      </c>
      <c r="N12420" s="12">
        <f>DATE(YEAR(Table1[[#This Row],[Order_Date]]),MONTH(Table1[[#This Row],[Order_Date]]),1)</f>
        <v>45597</v>
      </c>
    </row>
    <row r="12421" spans="1:14">
      <c r="A12421" t="s">
        <v>1292</v>
      </c>
      <c r="B12421" t="s">
        <v>260</v>
      </c>
      <c r="C12421" t="s">
        <v>261</v>
      </c>
      <c r="D12421" t="s">
        <v>15</v>
      </c>
      <c r="E12421" t="s">
        <v>16</v>
      </c>
      <c r="F12421" t="s">
        <v>40</v>
      </c>
      <c r="G12421">
        <v>22</v>
      </c>
      <c r="H12421">
        <v>340.88</v>
      </c>
      <c r="I12421">
        <v>7499.36</v>
      </c>
      <c r="J12421">
        <v>236</v>
      </c>
      <c r="K12421">
        <v>7</v>
      </c>
      <c r="L12421" t="s">
        <v>18</v>
      </c>
      <c r="M12421">
        <f>(Table1[[#This Row],[Current_Stock]]*Table1[[#This Row],[Unit_Price]])</f>
        <v>80447.679999999993</v>
      </c>
      <c r="N12421" s="12">
        <f>DATE(YEAR(Table1[[#This Row],[Order_Date]]),MONTH(Table1[[#This Row],[Order_Date]]),1)</f>
        <v>44958</v>
      </c>
    </row>
    <row r="12422" spans="1:14">
      <c r="A12422" t="s">
        <v>298</v>
      </c>
      <c r="B12422" t="s">
        <v>36</v>
      </c>
      <c r="C12422" t="s">
        <v>37</v>
      </c>
      <c r="D12422" t="s">
        <v>38</v>
      </c>
      <c r="E12422" t="s">
        <v>330</v>
      </c>
      <c r="F12422" t="s">
        <v>17</v>
      </c>
      <c r="G12422">
        <v>20</v>
      </c>
      <c r="H12422">
        <v>3130.6</v>
      </c>
      <c r="I12422">
        <v>62612</v>
      </c>
      <c r="J12422">
        <v>226</v>
      </c>
      <c r="K12422">
        <v>14</v>
      </c>
      <c r="L12422" t="s">
        <v>18</v>
      </c>
      <c r="M12422">
        <f>(Table1[[#This Row],[Current_Stock]]*Table1[[#This Row],[Unit_Price]])</f>
        <v>707515.6</v>
      </c>
      <c r="N12422" s="12">
        <f>DATE(YEAR(Table1[[#This Row],[Order_Date]]),MONTH(Table1[[#This Row],[Order_Date]]),1)</f>
        <v>45536</v>
      </c>
    </row>
    <row r="12423" spans="1:14">
      <c r="A12423" t="s">
        <v>1277</v>
      </c>
      <c r="B12423" t="s">
        <v>525</v>
      </c>
      <c r="C12423" t="s">
        <v>526</v>
      </c>
      <c r="D12423" t="s">
        <v>96</v>
      </c>
      <c r="E12423" t="s">
        <v>97</v>
      </c>
      <c r="F12423" t="s">
        <v>29</v>
      </c>
      <c r="G12423">
        <v>8</v>
      </c>
      <c r="H12423">
        <v>4696.0200000000004</v>
      </c>
      <c r="I12423">
        <v>37568.160000000003</v>
      </c>
      <c r="J12423">
        <v>255</v>
      </c>
      <c r="K12423">
        <v>4</v>
      </c>
      <c r="L12423" t="s">
        <v>55</v>
      </c>
      <c r="M12423">
        <f>(Table1[[#This Row],[Current_Stock]]*Table1[[#This Row],[Unit_Price]])</f>
        <v>1197485.1000000001</v>
      </c>
      <c r="N12423" s="12">
        <f>DATE(YEAR(Table1[[#This Row],[Order_Date]]),MONTH(Table1[[#This Row],[Order_Date]]),1)</f>
        <v>45566</v>
      </c>
    </row>
    <row r="12424" spans="1:14">
      <c r="A12424" t="s">
        <v>1229</v>
      </c>
      <c r="B12424" t="s">
        <v>239</v>
      </c>
      <c r="C12424" t="s">
        <v>240</v>
      </c>
      <c r="D12424" t="s">
        <v>15</v>
      </c>
      <c r="E12424" t="s">
        <v>277</v>
      </c>
      <c r="F12424" t="s">
        <v>60</v>
      </c>
      <c r="G12424">
        <v>25</v>
      </c>
      <c r="H12424">
        <v>279.81</v>
      </c>
      <c r="I12424">
        <v>6995.25</v>
      </c>
      <c r="J12424">
        <v>218</v>
      </c>
      <c r="K12424">
        <v>9</v>
      </c>
      <c r="L12424" t="s">
        <v>18</v>
      </c>
      <c r="M12424">
        <f>(Table1[[#This Row],[Current_Stock]]*Table1[[#This Row],[Unit_Price]])</f>
        <v>60998.58</v>
      </c>
      <c r="N12424" s="12">
        <f>DATE(YEAR(Table1[[#This Row],[Order_Date]]),MONTH(Table1[[#This Row],[Order_Date]]),1)</f>
        <v>45413</v>
      </c>
    </row>
    <row r="12425" spans="1:14">
      <c r="A12425" t="s">
        <v>77</v>
      </c>
      <c r="B12425" t="s">
        <v>228</v>
      </c>
      <c r="C12425" t="s">
        <v>229</v>
      </c>
      <c r="D12425" t="s">
        <v>22</v>
      </c>
      <c r="E12425" t="s">
        <v>80</v>
      </c>
      <c r="F12425" t="s">
        <v>60</v>
      </c>
      <c r="G12425">
        <v>33</v>
      </c>
      <c r="H12425">
        <v>5750.73</v>
      </c>
      <c r="I12425">
        <v>189774.09</v>
      </c>
      <c r="J12425">
        <v>105</v>
      </c>
      <c r="K12425">
        <v>10</v>
      </c>
      <c r="L12425" t="s">
        <v>105</v>
      </c>
      <c r="M12425">
        <f>(Table1[[#This Row],[Current_Stock]]*Table1[[#This Row],[Unit_Price]])</f>
        <v>603826.64999999991</v>
      </c>
      <c r="N12425" s="12">
        <f>DATE(YEAR(Table1[[#This Row],[Order_Date]]),MONTH(Table1[[#This Row],[Order_Date]]),1)</f>
        <v>45139</v>
      </c>
    </row>
    <row r="12426" spans="1:14">
      <c r="A12426" t="s">
        <v>930</v>
      </c>
      <c r="B12426" t="s">
        <v>197</v>
      </c>
      <c r="C12426" t="s">
        <v>198</v>
      </c>
      <c r="D12426" t="s">
        <v>27</v>
      </c>
      <c r="E12426" t="s">
        <v>73</v>
      </c>
      <c r="F12426" t="s">
        <v>60</v>
      </c>
      <c r="G12426">
        <v>9</v>
      </c>
      <c r="H12426">
        <v>3193.97</v>
      </c>
      <c r="I12426">
        <v>28745.73</v>
      </c>
      <c r="J12426">
        <v>594</v>
      </c>
      <c r="K12426">
        <v>5</v>
      </c>
      <c r="L12426" t="s">
        <v>55</v>
      </c>
      <c r="M12426">
        <f>(Table1[[#This Row],[Current_Stock]]*Table1[[#This Row],[Unit_Price]])</f>
        <v>1897218.18</v>
      </c>
      <c r="N12426" s="12">
        <f>DATE(YEAR(Table1[[#This Row],[Order_Date]]),MONTH(Table1[[#This Row],[Order_Date]]),1)</f>
        <v>45200</v>
      </c>
    </row>
    <row r="12427" spans="1:14">
      <c r="A12427" t="s">
        <v>493</v>
      </c>
      <c r="B12427" t="s">
        <v>181</v>
      </c>
      <c r="C12427" t="s">
        <v>182</v>
      </c>
      <c r="D12427" t="s">
        <v>183</v>
      </c>
      <c r="E12427" t="s">
        <v>104</v>
      </c>
      <c r="F12427" t="s">
        <v>46</v>
      </c>
      <c r="G12427">
        <v>22</v>
      </c>
      <c r="H12427">
        <v>2727.01</v>
      </c>
      <c r="I12427">
        <v>59994.22</v>
      </c>
      <c r="J12427">
        <v>220</v>
      </c>
      <c r="K12427">
        <v>4</v>
      </c>
      <c r="L12427" t="s">
        <v>18</v>
      </c>
      <c r="M12427">
        <f>(Table1[[#This Row],[Current_Stock]]*Table1[[#This Row],[Unit_Price]])</f>
        <v>599942.20000000007</v>
      </c>
      <c r="N12427" s="12">
        <f>DATE(YEAR(Table1[[#This Row],[Order_Date]]),MONTH(Table1[[#This Row],[Order_Date]]),1)</f>
        <v>44958</v>
      </c>
    </row>
    <row r="12428" spans="1:14">
      <c r="A12428" t="s">
        <v>134</v>
      </c>
      <c r="B12428" t="s">
        <v>335</v>
      </c>
      <c r="C12428" t="s">
        <v>336</v>
      </c>
      <c r="D12428" t="s">
        <v>183</v>
      </c>
      <c r="E12428" t="s">
        <v>16</v>
      </c>
      <c r="F12428" t="s">
        <v>17</v>
      </c>
      <c r="G12428">
        <v>11</v>
      </c>
      <c r="H12428">
        <v>1672</v>
      </c>
      <c r="I12428">
        <v>18392</v>
      </c>
      <c r="J12428">
        <v>123</v>
      </c>
      <c r="K12428">
        <v>13</v>
      </c>
      <c r="L12428" t="s">
        <v>18</v>
      </c>
      <c r="M12428">
        <f>(Table1[[#This Row],[Current_Stock]]*Table1[[#This Row],[Unit_Price]])</f>
        <v>205656</v>
      </c>
      <c r="N12428" s="12">
        <f>DATE(YEAR(Table1[[#This Row],[Order_Date]]),MONTH(Table1[[#This Row],[Order_Date]]),1)</f>
        <v>45200</v>
      </c>
    </row>
    <row r="12429" spans="1:14">
      <c r="A12429" t="s">
        <v>1228</v>
      </c>
      <c r="B12429" t="s">
        <v>181</v>
      </c>
      <c r="C12429" t="s">
        <v>182</v>
      </c>
      <c r="D12429" t="s">
        <v>183</v>
      </c>
      <c r="E12429" t="s">
        <v>80</v>
      </c>
      <c r="F12429" t="s">
        <v>46</v>
      </c>
      <c r="G12429">
        <v>15</v>
      </c>
      <c r="H12429">
        <v>521.91999999999996</v>
      </c>
      <c r="I12429">
        <v>7828.8</v>
      </c>
      <c r="J12429">
        <v>181</v>
      </c>
      <c r="K12429">
        <v>12</v>
      </c>
      <c r="L12429" t="s">
        <v>18</v>
      </c>
      <c r="M12429">
        <f>(Table1[[#This Row],[Current_Stock]]*Table1[[#This Row],[Unit_Price]])</f>
        <v>94467.51999999999</v>
      </c>
      <c r="N12429" s="12">
        <f>DATE(YEAR(Table1[[#This Row],[Order_Date]]),MONTH(Table1[[#This Row],[Order_Date]]),1)</f>
        <v>44958</v>
      </c>
    </row>
    <row r="12430" spans="1:14">
      <c r="A12430" t="s">
        <v>1204</v>
      </c>
      <c r="B12430" t="s">
        <v>111</v>
      </c>
      <c r="C12430" t="s">
        <v>112</v>
      </c>
      <c r="D12430" t="s">
        <v>84</v>
      </c>
      <c r="E12430" t="s">
        <v>97</v>
      </c>
      <c r="F12430" t="s">
        <v>29</v>
      </c>
      <c r="G12430">
        <v>19</v>
      </c>
      <c r="H12430">
        <v>10666.57</v>
      </c>
      <c r="I12430">
        <v>202664.83</v>
      </c>
      <c r="J12430">
        <v>93</v>
      </c>
      <c r="K12430">
        <v>5</v>
      </c>
      <c r="L12430" t="s">
        <v>18</v>
      </c>
      <c r="M12430">
        <f>(Table1[[#This Row],[Current_Stock]]*Table1[[#This Row],[Unit_Price]])</f>
        <v>991991.01</v>
      </c>
      <c r="N12430" s="12">
        <f>DATE(YEAR(Table1[[#This Row],[Order_Date]]),MONTH(Table1[[#This Row],[Order_Date]]),1)</f>
        <v>45017</v>
      </c>
    </row>
    <row r="12431" spans="1:14">
      <c r="A12431" t="s">
        <v>774</v>
      </c>
      <c r="B12431" t="s">
        <v>587</v>
      </c>
      <c r="C12431" t="s">
        <v>588</v>
      </c>
      <c r="D12431" t="s">
        <v>44</v>
      </c>
      <c r="E12431" t="s">
        <v>89</v>
      </c>
      <c r="F12431" t="s">
        <v>29</v>
      </c>
      <c r="G12431">
        <v>58</v>
      </c>
      <c r="H12431">
        <v>3763.07</v>
      </c>
      <c r="I12431">
        <v>218258.06</v>
      </c>
      <c r="J12431">
        <v>58</v>
      </c>
      <c r="K12431">
        <v>7</v>
      </c>
      <c r="L12431" t="s">
        <v>18</v>
      </c>
      <c r="M12431">
        <f>(Table1[[#This Row],[Current_Stock]]*Table1[[#This Row],[Unit_Price]])</f>
        <v>218258.06</v>
      </c>
      <c r="N12431" s="12">
        <f>DATE(YEAR(Table1[[#This Row],[Order_Date]]),MONTH(Table1[[#This Row],[Order_Date]]),1)</f>
        <v>45200</v>
      </c>
    </row>
    <row r="12432" spans="1:14">
      <c r="A12432" t="s">
        <v>1091</v>
      </c>
      <c r="B12432" t="s">
        <v>893</v>
      </c>
      <c r="C12432" t="s">
        <v>894</v>
      </c>
      <c r="D12432" t="s">
        <v>53</v>
      </c>
      <c r="E12432" t="s">
        <v>330</v>
      </c>
      <c r="F12432" t="s">
        <v>46</v>
      </c>
      <c r="G12432">
        <v>2</v>
      </c>
      <c r="H12432">
        <v>4074.35</v>
      </c>
      <c r="I12432">
        <v>8148.7</v>
      </c>
      <c r="J12432">
        <v>534</v>
      </c>
      <c r="K12432">
        <v>4</v>
      </c>
      <c r="L12432" t="s">
        <v>18</v>
      </c>
      <c r="M12432">
        <f>(Table1[[#This Row],[Current_Stock]]*Table1[[#This Row],[Unit_Price]])</f>
        <v>2175702.9</v>
      </c>
      <c r="N12432" s="12">
        <f>DATE(YEAR(Table1[[#This Row],[Order_Date]]),MONTH(Table1[[#This Row],[Order_Date]]),1)</f>
        <v>45566</v>
      </c>
    </row>
    <row r="12433" spans="1:14">
      <c r="A12433" t="s">
        <v>1123</v>
      </c>
      <c r="B12433" t="s">
        <v>982</v>
      </c>
      <c r="C12433" t="s">
        <v>983</v>
      </c>
      <c r="D12433" t="s">
        <v>38</v>
      </c>
      <c r="E12433" t="s">
        <v>173</v>
      </c>
      <c r="F12433" t="s">
        <v>29</v>
      </c>
      <c r="G12433">
        <v>22</v>
      </c>
      <c r="H12433">
        <v>296.25</v>
      </c>
      <c r="I12433">
        <v>6517.5</v>
      </c>
      <c r="J12433">
        <v>156</v>
      </c>
      <c r="K12433">
        <v>2</v>
      </c>
      <c r="L12433" t="s">
        <v>18</v>
      </c>
      <c r="M12433">
        <f>(Table1[[#This Row],[Current_Stock]]*Table1[[#This Row],[Unit_Price]])</f>
        <v>46215</v>
      </c>
      <c r="N12433" s="12">
        <f>DATE(YEAR(Table1[[#This Row],[Order_Date]]),MONTH(Table1[[#This Row],[Order_Date]]),1)</f>
        <v>45444</v>
      </c>
    </row>
    <row r="12434" spans="1:14">
      <c r="A12434" t="s">
        <v>1345</v>
      </c>
      <c r="B12434" t="s">
        <v>504</v>
      </c>
      <c r="C12434" t="s">
        <v>505</v>
      </c>
      <c r="D12434" t="s">
        <v>15</v>
      </c>
      <c r="E12434" t="s">
        <v>160</v>
      </c>
      <c r="F12434" t="s">
        <v>46</v>
      </c>
      <c r="G12434">
        <v>15</v>
      </c>
      <c r="H12434">
        <v>390.87</v>
      </c>
      <c r="I12434">
        <v>5863.05</v>
      </c>
      <c r="J12434">
        <v>236</v>
      </c>
      <c r="K12434">
        <v>11</v>
      </c>
      <c r="L12434" t="s">
        <v>18</v>
      </c>
      <c r="M12434">
        <f>(Table1[[#This Row],[Current_Stock]]*Table1[[#This Row],[Unit_Price]])</f>
        <v>92245.32</v>
      </c>
      <c r="N12434" s="12">
        <f>DATE(YEAR(Table1[[#This Row],[Order_Date]]),MONTH(Table1[[#This Row],[Order_Date]]),1)</f>
        <v>45292</v>
      </c>
    </row>
    <row r="12435" spans="1:14">
      <c r="A12435" t="s">
        <v>521</v>
      </c>
      <c r="B12435" t="s">
        <v>780</v>
      </c>
      <c r="C12435" t="s">
        <v>781</v>
      </c>
      <c r="D12435" t="s">
        <v>27</v>
      </c>
      <c r="E12435" t="s">
        <v>211</v>
      </c>
      <c r="F12435" t="s">
        <v>46</v>
      </c>
      <c r="G12435">
        <v>6</v>
      </c>
      <c r="H12435">
        <v>3205.31</v>
      </c>
      <c r="I12435">
        <v>19231.86</v>
      </c>
      <c r="J12435">
        <v>305</v>
      </c>
      <c r="K12435">
        <v>4</v>
      </c>
      <c r="L12435" t="s">
        <v>18</v>
      </c>
      <c r="M12435">
        <f>(Table1[[#This Row],[Current_Stock]]*Table1[[#This Row],[Unit_Price]])</f>
        <v>977619.54999999993</v>
      </c>
      <c r="N12435" s="12">
        <f>DATE(YEAR(Table1[[#This Row],[Order_Date]]),MONTH(Table1[[#This Row],[Order_Date]]),1)</f>
        <v>44986</v>
      </c>
    </row>
    <row r="12436" spans="1:14">
      <c r="A12436" t="s">
        <v>857</v>
      </c>
      <c r="B12436" t="s">
        <v>584</v>
      </c>
      <c r="C12436" t="s">
        <v>585</v>
      </c>
      <c r="D12436" t="s">
        <v>22</v>
      </c>
      <c r="E12436" t="s">
        <v>50</v>
      </c>
      <c r="F12436" t="s">
        <v>17</v>
      </c>
      <c r="G12436">
        <v>24</v>
      </c>
      <c r="H12436">
        <v>3753.81</v>
      </c>
      <c r="I12436">
        <v>90091.44</v>
      </c>
      <c r="J12436">
        <v>92</v>
      </c>
      <c r="K12436">
        <v>10</v>
      </c>
      <c r="L12436" t="s">
        <v>18</v>
      </c>
      <c r="M12436">
        <f>(Table1[[#This Row],[Current_Stock]]*Table1[[#This Row],[Unit_Price]])</f>
        <v>345350.52</v>
      </c>
      <c r="N12436" s="12">
        <f>DATE(YEAR(Table1[[#This Row],[Order_Date]]),MONTH(Table1[[#This Row],[Order_Date]]),1)</f>
        <v>45047</v>
      </c>
    </row>
    <row r="12437" spans="1:14">
      <c r="A12437" t="s">
        <v>1131</v>
      </c>
      <c r="B12437" t="s">
        <v>380</v>
      </c>
      <c r="C12437" t="s">
        <v>381</v>
      </c>
      <c r="D12437" t="s">
        <v>183</v>
      </c>
      <c r="E12437" t="s">
        <v>243</v>
      </c>
      <c r="F12437" t="s">
        <v>60</v>
      </c>
      <c r="G12437">
        <v>8</v>
      </c>
      <c r="H12437">
        <v>2374.36</v>
      </c>
      <c r="I12437">
        <v>18994.88</v>
      </c>
      <c r="J12437">
        <v>122</v>
      </c>
      <c r="K12437">
        <v>14</v>
      </c>
      <c r="L12437" t="s">
        <v>18</v>
      </c>
      <c r="M12437">
        <f>(Table1[[#This Row],[Current_Stock]]*Table1[[#This Row],[Unit_Price]])</f>
        <v>289671.92000000004</v>
      </c>
      <c r="N12437" s="12">
        <f>DATE(YEAR(Table1[[#This Row],[Order_Date]]),MONTH(Table1[[#This Row],[Order_Date]]),1)</f>
        <v>45047</v>
      </c>
    </row>
    <row r="12438" spans="1:14">
      <c r="A12438" t="s">
        <v>106</v>
      </c>
      <c r="B12438" t="s">
        <v>456</v>
      </c>
      <c r="C12438" t="s">
        <v>457</v>
      </c>
      <c r="D12438" t="s">
        <v>96</v>
      </c>
      <c r="E12438" t="s">
        <v>189</v>
      </c>
      <c r="F12438" t="s">
        <v>46</v>
      </c>
      <c r="G12438">
        <v>2</v>
      </c>
      <c r="H12438">
        <v>3707.67</v>
      </c>
      <c r="I12438">
        <v>7415.34</v>
      </c>
      <c r="J12438">
        <v>518</v>
      </c>
      <c r="K12438">
        <v>10</v>
      </c>
      <c r="L12438" t="s">
        <v>18</v>
      </c>
      <c r="M12438">
        <f>(Table1[[#This Row],[Current_Stock]]*Table1[[#This Row],[Unit_Price]])</f>
        <v>1920573.06</v>
      </c>
      <c r="N12438" s="12">
        <f>DATE(YEAR(Table1[[#This Row],[Order_Date]]),MONTH(Table1[[#This Row],[Order_Date]]),1)</f>
        <v>45352</v>
      </c>
    </row>
    <row r="12439" spans="1:14">
      <c r="A12439" t="s">
        <v>508</v>
      </c>
      <c r="B12439" t="s">
        <v>1268</v>
      </c>
      <c r="C12439" t="s">
        <v>1269</v>
      </c>
      <c r="D12439" t="s">
        <v>38</v>
      </c>
      <c r="E12439" t="s">
        <v>282</v>
      </c>
      <c r="F12439" t="s">
        <v>60</v>
      </c>
      <c r="G12439">
        <v>16</v>
      </c>
      <c r="H12439">
        <v>2679.68</v>
      </c>
      <c r="I12439">
        <v>42874.879999999997</v>
      </c>
      <c r="J12439">
        <v>128</v>
      </c>
      <c r="K12439">
        <v>12</v>
      </c>
      <c r="L12439" t="s">
        <v>18</v>
      </c>
      <c r="M12439">
        <f>(Table1[[#This Row],[Current_Stock]]*Table1[[#This Row],[Unit_Price]])</f>
        <v>342999.03999999998</v>
      </c>
      <c r="N12439" s="12">
        <f>DATE(YEAR(Table1[[#This Row],[Order_Date]]),MONTH(Table1[[#This Row],[Order_Date]]),1)</f>
        <v>45261</v>
      </c>
    </row>
    <row r="12440" spans="1:14">
      <c r="A12440" t="s">
        <v>327</v>
      </c>
      <c r="B12440" t="s">
        <v>107</v>
      </c>
      <c r="C12440" t="s">
        <v>108</v>
      </c>
      <c r="D12440" t="s">
        <v>96</v>
      </c>
      <c r="E12440" t="s">
        <v>167</v>
      </c>
      <c r="F12440" t="s">
        <v>60</v>
      </c>
      <c r="G12440">
        <v>1</v>
      </c>
      <c r="H12440">
        <v>1912.04</v>
      </c>
      <c r="I12440">
        <v>1912.04</v>
      </c>
      <c r="J12440">
        <v>512</v>
      </c>
      <c r="K12440">
        <v>5</v>
      </c>
      <c r="L12440" t="s">
        <v>55</v>
      </c>
      <c r="M12440">
        <f>(Table1[[#This Row],[Current_Stock]]*Table1[[#This Row],[Unit_Price]])</f>
        <v>978964.47999999998</v>
      </c>
      <c r="N12440" s="12">
        <f>DATE(YEAR(Table1[[#This Row],[Order_Date]]),MONTH(Table1[[#This Row],[Order_Date]]),1)</f>
        <v>45292</v>
      </c>
    </row>
    <row r="12441" spans="1:14">
      <c r="A12441" t="s">
        <v>932</v>
      </c>
      <c r="B12441" t="s">
        <v>572</v>
      </c>
      <c r="C12441" t="s">
        <v>573</v>
      </c>
      <c r="D12441" t="s">
        <v>44</v>
      </c>
      <c r="E12441" t="s">
        <v>160</v>
      </c>
      <c r="F12441" t="s">
        <v>29</v>
      </c>
      <c r="G12441">
        <v>33</v>
      </c>
      <c r="H12441">
        <v>3078.55</v>
      </c>
      <c r="I12441">
        <v>101592.15</v>
      </c>
      <c r="J12441">
        <v>120</v>
      </c>
      <c r="K12441">
        <v>4</v>
      </c>
      <c r="L12441" t="s">
        <v>18</v>
      </c>
      <c r="M12441">
        <f>(Table1[[#This Row],[Current_Stock]]*Table1[[#This Row],[Unit_Price]])</f>
        <v>369426</v>
      </c>
      <c r="N12441" s="12">
        <f>DATE(YEAR(Table1[[#This Row],[Order_Date]]),MONTH(Table1[[#This Row],[Order_Date]]),1)</f>
        <v>45536</v>
      </c>
    </row>
    <row r="12442" spans="1:14">
      <c r="A12442" t="s">
        <v>101</v>
      </c>
      <c r="B12442" t="s">
        <v>744</v>
      </c>
      <c r="C12442" t="s">
        <v>745</v>
      </c>
      <c r="D12442" t="s">
        <v>44</v>
      </c>
      <c r="E12442" t="s">
        <v>16</v>
      </c>
      <c r="F12442" t="s">
        <v>17</v>
      </c>
      <c r="G12442">
        <v>35</v>
      </c>
      <c r="H12442">
        <v>4693.79</v>
      </c>
      <c r="I12442">
        <v>164282.65</v>
      </c>
      <c r="J12442">
        <v>39</v>
      </c>
      <c r="K12442">
        <v>9</v>
      </c>
      <c r="L12442" t="s">
        <v>18</v>
      </c>
      <c r="M12442">
        <f>(Table1[[#This Row],[Current_Stock]]*Table1[[#This Row],[Unit_Price]])</f>
        <v>183057.81</v>
      </c>
      <c r="N12442" s="12">
        <f>DATE(YEAR(Table1[[#This Row],[Order_Date]]),MONTH(Table1[[#This Row],[Order_Date]]),1)</f>
        <v>45047</v>
      </c>
    </row>
    <row r="12443" spans="1:14">
      <c r="A12443" t="s">
        <v>449</v>
      </c>
      <c r="B12443" t="s">
        <v>839</v>
      </c>
      <c r="C12443" t="s">
        <v>840</v>
      </c>
      <c r="D12443" t="s">
        <v>27</v>
      </c>
      <c r="E12443" t="s">
        <v>113</v>
      </c>
      <c r="F12443" t="s">
        <v>60</v>
      </c>
      <c r="G12443">
        <v>9</v>
      </c>
      <c r="H12443">
        <v>745.55</v>
      </c>
      <c r="I12443">
        <v>6709.95</v>
      </c>
      <c r="J12443">
        <v>440</v>
      </c>
      <c r="K12443">
        <v>13</v>
      </c>
      <c r="L12443" t="s">
        <v>18</v>
      </c>
      <c r="M12443">
        <f>(Table1[[#This Row],[Current_Stock]]*Table1[[#This Row],[Unit_Price]])</f>
        <v>328042</v>
      </c>
      <c r="N12443" s="12">
        <f>DATE(YEAR(Table1[[#This Row],[Order_Date]]),MONTH(Table1[[#This Row],[Order_Date]]),1)</f>
        <v>45047</v>
      </c>
    </row>
    <row r="12444" spans="1:14">
      <c r="A12444" t="s">
        <v>881</v>
      </c>
      <c r="B12444" t="s">
        <v>504</v>
      </c>
      <c r="C12444" t="s">
        <v>505</v>
      </c>
      <c r="D12444" t="s">
        <v>15</v>
      </c>
      <c r="E12444" t="s">
        <v>153</v>
      </c>
      <c r="F12444" t="s">
        <v>29</v>
      </c>
      <c r="G12444">
        <v>16</v>
      </c>
      <c r="H12444">
        <v>495.69</v>
      </c>
      <c r="I12444">
        <v>7931.04</v>
      </c>
      <c r="J12444">
        <v>106</v>
      </c>
      <c r="K12444">
        <v>9</v>
      </c>
      <c r="L12444" t="s">
        <v>18</v>
      </c>
      <c r="M12444">
        <f>(Table1[[#This Row],[Current_Stock]]*Table1[[#This Row],[Unit_Price]])</f>
        <v>52543.14</v>
      </c>
      <c r="N12444" s="12">
        <f>DATE(YEAR(Table1[[#This Row],[Order_Date]]),MONTH(Table1[[#This Row],[Order_Date]]),1)</f>
        <v>45536</v>
      </c>
    </row>
    <row r="12445" spans="1:14">
      <c r="A12445" t="s">
        <v>1161</v>
      </c>
      <c r="B12445" t="s">
        <v>633</v>
      </c>
      <c r="C12445" t="s">
        <v>634</v>
      </c>
      <c r="D12445" t="s">
        <v>27</v>
      </c>
      <c r="E12445" t="s">
        <v>330</v>
      </c>
      <c r="F12445" t="s">
        <v>60</v>
      </c>
      <c r="G12445">
        <v>7</v>
      </c>
      <c r="H12445">
        <v>1871.18</v>
      </c>
      <c r="I12445">
        <v>13098.26</v>
      </c>
      <c r="J12445">
        <v>340</v>
      </c>
      <c r="K12445">
        <v>6</v>
      </c>
      <c r="L12445" t="s">
        <v>55</v>
      </c>
      <c r="M12445">
        <f>(Table1[[#This Row],[Current_Stock]]*Table1[[#This Row],[Unit_Price]])</f>
        <v>636201.20000000007</v>
      </c>
      <c r="N12445" s="12">
        <f>DATE(YEAR(Table1[[#This Row],[Order_Date]]),MONTH(Table1[[#This Row],[Order_Date]]),1)</f>
        <v>45536</v>
      </c>
    </row>
    <row r="12446" spans="1:14">
      <c r="A12446" t="s">
        <v>1289</v>
      </c>
      <c r="B12446" t="s">
        <v>485</v>
      </c>
      <c r="C12446" t="s">
        <v>486</v>
      </c>
      <c r="D12446" t="s">
        <v>27</v>
      </c>
      <c r="E12446" t="s">
        <v>34</v>
      </c>
      <c r="F12446" t="s">
        <v>17</v>
      </c>
      <c r="G12446">
        <v>3</v>
      </c>
      <c r="H12446">
        <v>2809.16</v>
      </c>
      <c r="I12446">
        <v>8427.48</v>
      </c>
      <c r="J12446">
        <v>467</v>
      </c>
      <c r="K12446">
        <v>3</v>
      </c>
      <c r="L12446" t="s">
        <v>18</v>
      </c>
      <c r="M12446">
        <f>(Table1[[#This Row],[Current_Stock]]*Table1[[#This Row],[Unit_Price]])</f>
        <v>1311877.72</v>
      </c>
      <c r="N12446" s="12">
        <f>DATE(YEAR(Table1[[#This Row],[Order_Date]]),MONTH(Table1[[#This Row],[Order_Date]]),1)</f>
        <v>45536</v>
      </c>
    </row>
    <row r="12447" spans="1:14">
      <c r="A12447" t="s">
        <v>327</v>
      </c>
      <c r="B12447" t="s">
        <v>51</v>
      </c>
      <c r="C12447" t="s">
        <v>52</v>
      </c>
      <c r="D12447" t="s">
        <v>53</v>
      </c>
      <c r="E12447" t="s">
        <v>330</v>
      </c>
      <c r="F12447" t="s">
        <v>29</v>
      </c>
      <c r="G12447">
        <v>1</v>
      </c>
      <c r="H12447">
        <v>1430.27</v>
      </c>
      <c r="I12447">
        <v>1430.27</v>
      </c>
      <c r="J12447">
        <v>251</v>
      </c>
      <c r="K12447">
        <v>4</v>
      </c>
      <c r="L12447" t="s">
        <v>18</v>
      </c>
      <c r="M12447">
        <f>(Table1[[#This Row],[Current_Stock]]*Table1[[#This Row],[Unit_Price]])</f>
        <v>358997.77</v>
      </c>
      <c r="N12447" s="12">
        <f>DATE(YEAR(Table1[[#This Row],[Order_Date]]),MONTH(Table1[[#This Row],[Order_Date]]),1)</f>
        <v>45292</v>
      </c>
    </row>
    <row r="12448" spans="1:14">
      <c r="A12448" t="s">
        <v>215</v>
      </c>
      <c r="B12448" t="s">
        <v>1014</v>
      </c>
      <c r="C12448" t="s">
        <v>1015</v>
      </c>
      <c r="D12448" t="s">
        <v>53</v>
      </c>
      <c r="E12448" t="s">
        <v>28</v>
      </c>
      <c r="F12448" t="s">
        <v>29</v>
      </c>
      <c r="G12448">
        <v>10</v>
      </c>
      <c r="H12448">
        <v>497.04</v>
      </c>
      <c r="I12448">
        <v>4970.3999999999996</v>
      </c>
      <c r="J12448">
        <v>295</v>
      </c>
      <c r="K12448">
        <v>9</v>
      </c>
      <c r="L12448" t="s">
        <v>55</v>
      </c>
      <c r="M12448">
        <f>(Table1[[#This Row],[Current_Stock]]*Table1[[#This Row],[Unit_Price]])</f>
        <v>146626.80000000002</v>
      </c>
      <c r="N12448" s="12">
        <f>DATE(YEAR(Table1[[#This Row],[Order_Date]]),MONTH(Table1[[#This Row],[Order_Date]]),1)</f>
        <v>44986</v>
      </c>
    </row>
    <row r="12449" spans="1:14">
      <c r="A12449" t="s">
        <v>750</v>
      </c>
      <c r="B12449" t="s">
        <v>860</v>
      </c>
      <c r="C12449" t="s">
        <v>861</v>
      </c>
      <c r="D12449" t="s">
        <v>44</v>
      </c>
      <c r="E12449" t="s">
        <v>269</v>
      </c>
      <c r="F12449" t="s">
        <v>17</v>
      </c>
      <c r="G12449">
        <v>32</v>
      </c>
      <c r="H12449">
        <v>4161.54</v>
      </c>
      <c r="I12449">
        <v>133169.28</v>
      </c>
      <c r="J12449">
        <v>70</v>
      </c>
      <c r="K12449">
        <v>7</v>
      </c>
      <c r="L12449" t="s">
        <v>18</v>
      </c>
      <c r="M12449">
        <f>(Table1[[#This Row],[Current_Stock]]*Table1[[#This Row],[Unit_Price]])</f>
        <v>291307.8</v>
      </c>
      <c r="N12449" s="12">
        <f>DATE(YEAR(Table1[[#This Row],[Order_Date]]),MONTH(Table1[[#This Row],[Order_Date]]),1)</f>
        <v>45383</v>
      </c>
    </row>
    <row r="12450" spans="1:14">
      <c r="A12450" t="s">
        <v>1046</v>
      </c>
      <c r="B12450" t="s">
        <v>222</v>
      </c>
      <c r="C12450" t="s">
        <v>223</v>
      </c>
      <c r="D12450" t="s">
        <v>53</v>
      </c>
      <c r="E12450" t="s">
        <v>104</v>
      </c>
      <c r="F12450" t="s">
        <v>60</v>
      </c>
      <c r="G12450">
        <v>5</v>
      </c>
      <c r="H12450">
        <v>475.79</v>
      </c>
      <c r="I12450">
        <v>2378.9499999999998</v>
      </c>
      <c r="J12450">
        <v>527</v>
      </c>
      <c r="K12450">
        <v>11</v>
      </c>
      <c r="L12450" t="s">
        <v>55</v>
      </c>
      <c r="M12450">
        <f>(Table1[[#This Row],[Current_Stock]]*Table1[[#This Row],[Unit_Price]])</f>
        <v>250741.33000000002</v>
      </c>
      <c r="N12450" s="12">
        <f>DATE(YEAR(Table1[[#This Row],[Order_Date]]),MONTH(Table1[[#This Row],[Order_Date]]),1)</f>
        <v>45597</v>
      </c>
    </row>
    <row r="12451" spans="1:14">
      <c r="A12451" t="s">
        <v>1321</v>
      </c>
      <c r="B12451" t="s">
        <v>696</v>
      </c>
      <c r="C12451" t="s">
        <v>697</v>
      </c>
      <c r="D12451" t="s">
        <v>44</v>
      </c>
      <c r="E12451" t="s">
        <v>167</v>
      </c>
      <c r="F12451" t="s">
        <v>29</v>
      </c>
      <c r="G12451">
        <v>47</v>
      </c>
      <c r="H12451">
        <v>2338.12</v>
      </c>
      <c r="I12451">
        <v>109891.64</v>
      </c>
      <c r="J12451">
        <v>60</v>
      </c>
      <c r="K12451">
        <v>11</v>
      </c>
      <c r="L12451" t="s">
        <v>105</v>
      </c>
      <c r="M12451">
        <f>(Table1[[#This Row],[Current_Stock]]*Table1[[#This Row],[Unit_Price]])</f>
        <v>140287.19999999998</v>
      </c>
      <c r="N12451" s="12">
        <f>DATE(YEAR(Table1[[#This Row],[Order_Date]]),MONTH(Table1[[#This Row],[Order_Date]]),1)</f>
        <v>45108</v>
      </c>
    </row>
    <row r="12452" spans="1:14">
      <c r="A12452" t="s">
        <v>1212</v>
      </c>
      <c r="B12452" t="s">
        <v>1061</v>
      </c>
      <c r="C12452" t="s">
        <v>1062</v>
      </c>
      <c r="D12452" t="s">
        <v>53</v>
      </c>
      <c r="E12452" t="s">
        <v>39</v>
      </c>
      <c r="F12452" t="s">
        <v>40</v>
      </c>
      <c r="G12452">
        <v>5</v>
      </c>
      <c r="H12452">
        <v>3670.2</v>
      </c>
      <c r="I12452">
        <v>18351</v>
      </c>
      <c r="J12452">
        <v>296</v>
      </c>
      <c r="K12452">
        <v>7</v>
      </c>
      <c r="L12452" t="s">
        <v>55</v>
      </c>
      <c r="M12452">
        <f>(Table1[[#This Row],[Current_Stock]]*Table1[[#This Row],[Unit_Price]])</f>
        <v>1086379.2</v>
      </c>
      <c r="N12452" s="12">
        <f>DATE(YEAR(Table1[[#This Row],[Order_Date]]),MONTH(Table1[[#This Row],[Order_Date]]),1)</f>
        <v>45505</v>
      </c>
    </row>
    <row r="12453" spans="1:14">
      <c r="A12453" t="s">
        <v>583</v>
      </c>
      <c r="B12453" t="s">
        <v>787</v>
      </c>
      <c r="C12453" t="s">
        <v>788</v>
      </c>
      <c r="D12453" t="s">
        <v>53</v>
      </c>
      <c r="E12453" t="s">
        <v>251</v>
      </c>
      <c r="F12453" t="s">
        <v>46</v>
      </c>
      <c r="G12453">
        <v>5</v>
      </c>
      <c r="H12453">
        <v>1301.6199999999999</v>
      </c>
      <c r="I12453">
        <v>6508.1</v>
      </c>
      <c r="J12453">
        <v>300</v>
      </c>
      <c r="K12453">
        <v>5</v>
      </c>
      <c r="L12453" t="s">
        <v>18</v>
      </c>
      <c r="M12453">
        <f>(Table1[[#This Row],[Current_Stock]]*Table1[[#This Row],[Unit_Price]])</f>
        <v>390485.99999999994</v>
      </c>
      <c r="N12453" s="12">
        <f>DATE(YEAR(Table1[[#This Row],[Order_Date]]),MONTH(Table1[[#This Row],[Order_Date]]),1)</f>
        <v>45474</v>
      </c>
    </row>
    <row r="12454" spans="1:14">
      <c r="A12454" t="s">
        <v>1349</v>
      </c>
      <c r="B12454" t="s">
        <v>272</v>
      </c>
      <c r="C12454" t="s">
        <v>273</v>
      </c>
      <c r="D12454" t="s">
        <v>84</v>
      </c>
      <c r="E12454" t="s">
        <v>80</v>
      </c>
      <c r="F12454" t="s">
        <v>60</v>
      </c>
      <c r="G12454">
        <v>18</v>
      </c>
      <c r="H12454">
        <v>9877.34</v>
      </c>
      <c r="I12454">
        <v>177792.12</v>
      </c>
      <c r="J12454">
        <v>225</v>
      </c>
      <c r="K12454">
        <v>11</v>
      </c>
      <c r="L12454" t="s">
        <v>18</v>
      </c>
      <c r="M12454">
        <f>(Table1[[#This Row],[Current_Stock]]*Table1[[#This Row],[Unit_Price]])</f>
        <v>2222401.5</v>
      </c>
      <c r="N12454" s="12">
        <f>DATE(YEAR(Table1[[#This Row],[Order_Date]]),MONTH(Table1[[#This Row],[Order_Date]]),1)</f>
        <v>45078</v>
      </c>
    </row>
    <row r="12455" spans="1:14">
      <c r="A12455" t="s">
        <v>804</v>
      </c>
      <c r="B12455" t="s">
        <v>1105</v>
      </c>
      <c r="C12455" t="s">
        <v>1106</v>
      </c>
      <c r="D12455" t="s">
        <v>15</v>
      </c>
      <c r="E12455" t="s">
        <v>109</v>
      </c>
      <c r="F12455" t="s">
        <v>29</v>
      </c>
      <c r="G12455">
        <v>24</v>
      </c>
      <c r="H12455">
        <v>126.79</v>
      </c>
      <c r="I12455">
        <v>3042.96</v>
      </c>
      <c r="J12455">
        <v>90</v>
      </c>
      <c r="K12455">
        <v>6</v>
      </c>
      <c r="L12455" t="s">
        <v>18</v>
      </c>
      <c r="M12455">
        <f>(Table1[[#This Row],[Current_Stock]]*Table1[[#This Row],[Unit_Price]])</f>
        <v>11411.1</v>
      </c>
      <c r="N12455" s="12">
        <f>DATE(YEAR(Table1[[#This Row],[Order_Date]]),MONTH(Table1[[#This Row],[Order_Date]]),1)</f>
        <v>44927</v>
      </c>
    </row>
    <row r="12456" spans="1:14">
      <c r="A12456" t="s">
        <v>990</v>
      </c>
      <c r="B12456" t="s">
        <v>522</v>
      </c>
      <c r="C12456" t="s">
        <v>523</v>
      </c>
      <c r="D12456" t="s">
        <v>15</v>
      </c>
      <c r="E12456" t="s">
        <v>153</v>
      </c>
      <c r="F12456" t="s">
        <v>40</v>
      </c>
      <c r="G12456">
        <v>15</v>
      </c>
      <c r="H12456">
        <v>418.67</v>
      </c>
      <c r="I12456">
        <v>6280.05</v>
      </c>
      <c r="J12456">
        <v>238</v>
      </c>
      <c r="K12456">
        <v>6</v>
      </c>
      <c r="L12456" t="s">
        <v>18</v>
      </c>
      <c r="M12456">
        <f>(Table1[[#This Row],[Current_Stock]]*Table1[[#This Row],[Unit_Price]])</f>
        <v>99643.46</v>
      </c>
      <c r="N12456" s="12">
        <f>DATE(YEAR(Table1[[#This Row],[Order_Date]]),MONTH(Table1[[#This Row],[Order_Date]]),1)</f>
        <v>45323</v>
      </c>
    </row>
    <row r="12457" spans="1:14">
      <c r="A12457" t="s">
        <v>64</v>
      </c>
      <c r="B12457" t="s">
        <v>855</v>
      </c>
      <c r="C12457" t="s">
        <v>856</v>
      </c>
      <c r="D12457" t="s">
        <v>38</v>
      </c>
      <c r="E12457" t="s">
        <v>104</v>
      </c>
      <c r="F12457" t="s">
        <v>29</v>
      </c>
      <c r="G12457">
        <v>20</v>
      </c>
      <c r="H12457">
        <v>3571.07</v>
      </c>
      <c r="I12457">
        <v>71421.399999999994</v>
      </c>
      <c r="J12457">
        <v>108</v>
      </c>
      <c r="K12457">
        <v>14</v>
      </c>
      <c r="L12457" t="s">
        <v>18</v>
      </c>
      <c r="M12457">
        <f>(Table1[[#This Row],[Current_Stock]]*Table1[[#This Row],[Unit_Price]])</f>
        <v>385675.56</v>
      </c>
      <c r="N12457" s="12">
        <f>DATE(YEAR(Table1[[#This Row],[Order_Date]]),MONTH(Table1[[#This Row],[Order_Date]]),1)</f>
        <v>45597</v>
      </c>
    </row>
    <row r="12458" spans="1:14">
      <c r="A12458" t="s">
        <v>1376</v>
      </c>
      <c r="B12458" t="s">
        <v>147</v>
      </c>
      <c r="C12458" t="s">
        <v>148</v>
      </c>
      <c r="D12458" t="s">
        <v>53</v>
      </c>
      <c r="E12458" t="s">
        <v>330</v>
      </c>
      <c r="F12458" t="s">
        <v>29</v>
      </c>
      <c r="G12458">
        <v>8</v>
      </c>
      <c r="H12458">
        <v>1364.33</v>
      </c>
      <c r="I12458">
        <v>10914.64</v>
      </c>
      <c r="J12458">
        <v>293</v>
      </c>
      <c r="K12458">
        <v>2</v>
      </c>
      <c r="L12458" t="s">
        <v>55</v>
      </c>
      <c r="M12458">
        <f>(Table1[[#This Row],[Current_Stock]]*Table1[[#This Row],[Unit_Price]])</f>
        <v>399748.69</v>
      </c>
      <c r="N12458" s="12">
        <f>DATE(YEAR(Table1[[#This Row],[Order_Date]]),MONTH(Table1[[#This Row],[Order_Date]]),1)</f>
        <v>45078</v>
      </c>
    </row>
    <row r="12459" spans="1:14">
      <c r="A12459" t="s">
        <v>760</v>
      </c>
      <c r="B12459" t="s">
        <v>720</v>
      </c>
      <c r="C12459" t="s">
        <v>721</v>
      </c>
      <c r="D12459" t="s">
        <v>44</v>
      </c>
      <c r="E12459" t="s">
        <v>54</v>
      </c>
      <c r="F12459" t="s">
        <v>29</v>
      </c>
      <c r="G12459">
        <v>45</v>
      </c>
      <c r="H12459">
        <v>2231.25</v>
      </c>
      <c r="I12459">
        <v>100406.25</v>
      </c>
      <c r="J12459">
        <v>86</v>
      </c>
      <c r="K12459">
        <v>3</v>
      </c>
      <c r="L12459" t="s">
        <v>105</v>
      </c>
      <c r="M12459">
        <f>(Table1[[#This Row],[Current_Stock]]*Table1[[#This Row],[Unit_Price]])</f>
        <v>191887.5</v>
      </c>
      <c r="N12459" s="12">
        <f>DATE(YEAR(Table1[[#This Row],[Order_Date]]),MONTH(Table1[[#This Row],[Order_Date]]),1)</f>
        <v>45108</v>
      </c>
    </row>
    <row r="12460" spans="1:14">
      <c r="A12460" t="s">
        <v>443</v>
      </c>
      <c r="B12460" t="s">
        <v>444</v>
      </c>
      <c r="C12460" t="s">
        <v>445</v>
      </c>
      <c r="D12460" t="s">
        <v>44</v>
      </c>
      <c r="E12460" t="s">
        <v>167</v>
      </c>
      <c r="F12460" t="s">
        <v>60</v>
      </c>
      <c r="G12460">
        <v>47</v>
      </c>
      <c r="H12460">
        <v>684.76</v>
      </c>
      <c r="I12460">
        <v>32183.72</v>
      </c>
      <c r="J12460">
        <v>107</v>
      </c>
      <c r="K12460">
        <v>5</v>
      </c>
      <c r="L12460" t="s">
        <v>105</v>
      </c>
      <c r="M12460">
        <f>(Table1[[#This Row],[Current_Stock]]*Table1[[#This Row],[Unit_Price]])</f>
        <v>73269.319999999992</v>
      </c>
      <c r="N12460" s="12">
        <f>DATE(YEAR(Table1[[#This Row],[Order_Date]]),MONTH(Table1[[#This Row],[Order_Date]]),1)</f>
        <v>45108</v>
      </c>
    </row>
    <row r="12461" spans="1:14">
      <c r="A12461" t="s">
        <v>1109</v>
      </c>
      <c r="B12461" t="s">
        <v>1007</v>
      </c>
      <c r="C12461" t="s">
        <v>1008</v>
      </c>
      <c r="D12461" t="s">
        <v>27</v>
      </c>
      <c r="E12461" t="s">
        <v>54</v>
      </c>
      <c r="F12461" t="s">
        <v>60</v>
      </c>
      <c r="G12461">
        <v>5</v>
      </c>
      <c r="H12461">
        <v>1824.45</v>
      </c>
      <c r="I12461">
        <v>9122.25</v>
      </c>
      <c r="J12461">
        <v>537</v>
      </c>
      <c r="K12461">
        <v>9</v>
      </c>
      <c r="L12461" t="s">
        <v>55</v>
      </c>
      <c r="M12461">
        <f>(Table1[[#This Row],[Current_Stock]]*Table1[[#This Row],[Unit_Price]])</f>
        <v>979729.65</v>
      </c>
      <c r="N12461" s="12">
        <f>DATE(YEAR(Table1[[#This Row],[Order_Date]]),MONTH(Table1[[#This Row],[Order_Date]]),1)</f>
        <v>44958</v>
      </c>
    </row>
    <row r="12462" spans="1:14">
      <c r="A12462" t="s">
        <v>125</v>
      </c>
      <c r="B12462" t="s">
        <v>99</v>
      </c>
      <c r="C12462" t="s">
        <v>100</v>
      </c>
      <c r="D12462" t="s">
        <v>15</v>
      </c>
      <c r="E12462" t="s">
        <v>243</v>
      </c>
      <c r="F12462" t="s">
        <v>40</v>
      </c>
      <c r="G12462">
        <v>19</v>
      </c>
      <c r="H12462">
        <v>346.48</v>
      </c>
      <c r="I12462">
        <v>6583.12</v>
      </c>
      <c r="J12462">
        <v>217</v>
      </c>
      <c r="K12462">
        <v>8</v>
      </c>
      <c r="L12462" t="s">
        <v>18</v>
      </c>
      <c r="M12462">
        <f>(Table1[[#This Row],[Current_Stock]]*Table1[[#This Row],[Unit_Price]])</f>
        <v>75186.16</v>
      </c>
      <c r="N12462" s="12">
        <f>DATE(YEAR(Table1[[#This Row],[Order_Date]]),MONTH(Table1[[#This Row],[Order_Date]]),1)</f>
        <v>45323</v>
      </c>
    </row>
    <row r="12463" spans="1:14">
      <c r="A12463" t="s">
        <v>695</v>
      </c>
      <c r="B12463" t="s">
        <v>504</v>
      </c>
      <c r="C12463" t="s">
        <v>505</v>
      </c>
      <c r="D12463" t="s">
        <v>15</v>
      </c>
      <c r="E12463" t="s">
        <v>39</v>
      </c>
      <c r="F12463" t="s">
        <v>40</v>
      </c>
      <c r="G12463">
        <v>20</v>
      </c>
      <c r="H12463">
        <v>376.62</v>
      </c>
      <c r="I12463">
        <v>7532.4</v>
      </c>
      <c r="J12463">
        <v>225</v>
      </c>
      <c r="K12463">
        <v>4</v>
      </c>
      <c r="L12463" t="s">
        <v>18</v>
      </c>
      <c r="M12463">
        <f>(Table1[[#This Row],[Current_Stock]]*Table1[[#This Row],[Unit_Price]])</f>
        <v>84739.5</v>
      </c>
      <c r="N12463" s="12">
        <f>DATE(YEAR(Table1[[#This Row],[Order_Date]]),MONTH(Table1[[#This Row],[Order_Date]]),1)</f>
        <v>45566</v>
      </c>
    </row>
    <row r="12464" spans="1:14">
      <c r="A12464" t="s">
        <v>1279</v>
      </c>
      <c r="B12464" t="s">
        <v>645</v>
      </c>
      <c r="C12464" t="s">
        <v>646</v>
      </c>
      <c r="D12464" t="s">
        <v>27</v>
      </c>
      <c r="E12464" t="s">
        <v>243</v>
      </c>
      <c r="F12464" t="s">
        <v>17</v>
      </c>
      <c r="G12464">
        <v>10</v>
      </c>
      <c r="H12464">
        <v>1591.69</v>
      </c>
      <c r="I12464">
        <v>15916.9</v>
      </c>
      <c r="J12464">
        <v>544</v>
      </c>
      <c r="K12464">
        <v>8</v>
      </c>
      <c r="L12464" t="s">
        <v>18</v>
      </c>
      <c r="M12464">
        <f>(Table1[[#This Row],[Current_Stock]]*Table1[[#This Row],[Unit_Price]])</f>
        <v>865879.36</v>
      </c>
      <c r="N12464" s="12">
        <f>DATE(YEAR(Table1[[#This Row],[Order_Date]]),MONTH(Table1[[#This Row],[Order_Date]]),1)</f>
        <v>44927</v>
      </c>
    </row>
    <row r="12465" spans="1:14">
      <c r="A12465" t="s">
        <v>1325</v>
      </c>
      <c r="B12465" t="s">
        <v>401</v>
      </c>
      <c r="C12465" t="s">
        <v>402</v>
      </c>
      <c r="D12465" t="s">
        <v>33</v>
      </c>
      <c r="E12465" t="s">
        <v>97</v>
      </c>
      <c r="F12465" t="s">
        <v>17</v>
      </c>
      <c r="G12465">
        <v>20</v>
      </c>
      <c r="H12465">
        <v>3220.58</v>
      </c>
      <c r="I12465">
        <v>64411.6</v>
      </c>
      <c r="J12465">
        <v>118</v>
      </c>
      <c r="K12465">
        <v>4</v>
      </c>
      <c r="L12465" t="s">
        <v>18</v>
      </c>
      <c r="M12465">
        <f>(Table1[[#This Row],[Current_Stock]]*Table1[[#This Row],[Unit_Price]])</f>
        <v>380028.44</v>
      </c>
      <c r="N12465" s="12">
        <f>DATE(YEAR(Table1[[#This Row],[Order_Date]]),MONTH(Table1[[#This Row],[Order_Date]]),1)</f>
        <v>44958</v>
      </c>
    </row>
    <row r="12466" spans="1:14">
      <c r="A12466" t="s">
        <v>823</v>
      </c>
      <c r="B12466" t="s">
        <v>1259</v>
      </c>
      <c r="C12466" t="s">
        <v>1260</v>
      </c>
      <c r="D12466" t="s">
        <v>53</v>
      </c>
      <c r="E12466" t="s">
        <v>282</v>
      </c>
      <c r="F12466" t="s">
        <v>40</v>
      </c>
      <c r="G12466">
        <v>1</v>
      </c>
      <c r="H12466">
        <v>784.61</v>
      </c>
      <c r="I12466">
        <v>784.61</v>
      </c>
      <c r="J12466">
        <v>453</v>
      </c>
      <c r="K12466">
        <v>13</v>
      </c>
      <c r="L12466" t="s">
        <v>18</v>
      </c>
      <c r="M12466">
        <f>(Table1[[#This Row],[Current_Stock]]*Table1[[#This Row],[Unit_Price]])</f>
        <v>355428.33</v>
      </c>
      <c r="N12466" s="12">
        <f>DATE(YEAR(Table1[[#This Row],[Order_Date]]),MONTH(Table1[[#This Row],[Order_Date]]),1)</f>
        <v>45566</v>
      </c>
    </row>
    <row r="12467" spans="1:14">
      <c r="A12467" t="s">
        <v>1170</v>
      </c>
      <c r="B12467" t="s">
        <v>796</v>
      </c>
      <c r="C12467" t="s">
        <v>797</v>
      </c>
      <c r="D12467" t="s">
        <v>183</v>
      </c>
      <c r="E12467" t="s">
        <v>104</v>
      </c>
      <c r="F12467" t="s">
        <v>29</v>
      </c>
      <c r="G12467">
        <v>11</v>
      </c>
      <c r="H12467">
        <v>3865.16</v>
      </c>
      <c r="I12467">
        <v>42516.76</v>
      </c>
      <c r="J12467">
        <v>143</v>
      </c>
      <c r="K12467">
        <v>5</v>
      </c>
      <c r="L12467" t="s">
        <v>18</v>
      </c>
      <c r="M12467">
        <f>(Table1[[#This Row],[Current_Stock]]*Table1[[#This Row],[Unit_Price]])</f>
        <v>552717.88</v>
      </c>
      <c r="N12467" s="12">
        <f>DATE(YEAR(Table1[[#This Row],[Order_Date]]),MONTH(Table1[[#This Row],[Order_Date]]),1)</f>
        <v>45383</v>
      </c>
    </row>
    <row r="12468" spans="1:14">
      <c r="A12468" t="s">
        <v>224</v>
      </c>
      <c r="B12468" t="s">
        <v>1268</v>
      </c>
      <c r="C12468" t="s">
        <v>1269</v>
      </c>
      <c r="D12468" t="s">
        <v>38</v>
      </c>
      <c r="E12468" t="s">
        <v>28</v>
      </c>
      <c r="F12468" t="s">
        <v>40</v>
      </c>
      <c r="G12468">
        <v>8</v>
      </c>
      <c r="H12468">
        <v>917.48</v>
      </c>
      <c r="I12468">
        <v>7339.84</v>
      </c>
      <c r="J12468">
        <v>112</v>
      </c>
      <c r="K12468">
        <v>3</v>
      </c>
      <c r="L12468" t="s">
        <v>18</v>
      </c>
      <c r="M12468">
        <f>(Table1[[#This Row],[Current_Stock]]*Table1[[#This Row],[Unit_Price]])</f>
        <v>102757.76000000001</v>
      </c>
      <c r="N12468" s="12">
        <f>DATE(YEAR(Table1[[#This Row],[Order_Date]]),MONTH(Table1[[#This Row],[Order_Date]]),1)</f>
        <v>45017</v>
      </c>
    </row>
    <row r="12469" spans="1:14">
      <c r="A12469" t="s">
        <v>990</v>
      </c>
      <c r="B12469" t="s">
        <v>417</v>
      </c>
      <c r="C12469" t="s">
        <v>418</v>
      </c>
      <c r="D12469" t="s">
        <v>84</v>
      </c>
      <c r="E12469" t="s">
        <v>189</v>
      </c>
      <c r="F12469" t="s">
        <v>46</v>
      </c>
      <c r="G12469">
        <v>20</v>
      </c>
      <c r="H12469">
        <v>12938.83</v>
      </c>
      <c r="I12469">
        <v>258776.6</v>
      </c>
      <c r="J12469">
        <v>239</v>
      </c>
      <c r="K12469">
        <v>11</v>
      </c>
      <c r="L12469" t="s">
        <v>18</v>
      </c>
      <c r="M12469">
        <f>(Table1[[#This Row],[Current_Stock]]*Table1[[#This Row],[Unit_Price]])</f>
        <v>3092380.37</v>
      </c>
      <c r="N12469" s="12">
        <f>DATE(YEAR(Table1[[#This Row],[Order_Date]]),MONTH(Table1[[#This Row],[Order_Date]]),1)</f>
        <v>45323</v>
      </c>
    </row>
    <row r="12470" spans="1:14">
      <c r="A12470" t="s">
        <v>838</v>
      </c>
      <c r="B12470" t="s">
        <v>927</v>
      </c>
      <c r="C12470" t="s">
        <v>928</v>
      </c>
      <c r="D12470" t="s">
        <v>183</v>
      </c>
      <c r="E12470" t="s">
        <v>251</v>
      </c>
      <c r="F12470" t="s">
        <v>46</v>
      </c>
      <c r="G12470">
        <v>22</v>
      </c>
      <c r="H12470">
        <v>4678.04</v>
      </c>
      <c r="I12470">
        <v>102916.88</v>
      </c>
      <c r="J12470">
        <v>250</v>
      </c>
      <c r="K12470">
        <v>9</v>
      </c>
      <c r="L12470" t="s">
        <v>18</v>
      </c>
      <c r="M12470">
        <f>(Table1[[#This Row],[Current_Stock]]*Table1[[#This Row],[Unit_Price]])</f>
        <v>1169510</v>
      </c>
      <c r="N12470" s="12">
        <f>DATE(YEAR(Table1[[#This Row],[Order_Date]]),MONTH(Table1[[#This Row],[Order_Date]]),1)</f>
        <v>45474</v>
      </c>
    </row>
    <row r="12471" spans="1:14">
      <c r="A12471" t="s">
        <v>899</v>
      </c>
      <c r="B12471" t="s">
        <v>623</v>
      </c>
      <c r="C12471" t="s">
        <v>624</v>
      </c>
      <c r="D12471" t="s">
        <v>38</v>
      </c>
      <c r="E12471" t="s">
        <v>277</v>
      </c>
      <c r="F12471" t="s">
        <v>29</v>
      </c>
      <c r="G12471">
        <v>22</v>
      </c>
      <c r="H12471">
        <v>327.13</v>
      </c>
      <c r="I12471">
        <v>7196.86</v>
      </c>
      <c r="J12471">
        <v>197</v>
      </c>
      <c r="K12471">
        <v>8</v>
      </c>
      <c r="L12471" t="s">
        <v>18</v>
      </c>
      <c r="M12471">
        <f>(Table1[[#This Row],[Current_Stock]]*Table1[[#This Row],[Unit_Price]])</f>
        <v>64444.61</v>
      </c>
      <c r="N12471" s="12">
        <f>DATE(YEAR(Table1[[#This Row],[Order_Date]]),MONTH(Table1[[#This Row],[Order_Date]]),1)</f>
        <v>45383</v>
      </c>
    </row>
    <row r="12472" spans="1:14">
      <c r="A12472" t="s">
        <v>1010</v>
      </c>
      <c r="B12472" t="s">
        <v>335</v>
      </c>
      <c r="C12472" t="s">
        <v>336</v>
      </c>
      <c r="D12472" t="s">
        <v>183</v>
      </c>
      <c r="E12472" t="s">
        <v>45</v>
      </c>
      <c r="F12472" t="s">
        <v>40</v>
      </c>
      <c r="G12472">
        <v>10</v>
      </c>
      <c r="H12472">
        <v>1328.36</v>
      </c>
      <c r="I12472">
        <v>13283.6</v>
      </c>
      <c r="J12472">
        <v>172</v>
      </c>
      <c r="K12472">
        <v>9</v>
      </c>
      <c r="L12472" t="s">
        <v>18</v>
      </c>
      <c r="M12472">
        <f>(Table1[[#This Row],[Current_Stock]]*Table1[[#This Row],[Unit_Price]])</f>
        <v>228477.91999999998</v>
      </c>
      <c r="N12472" s="12">
        <f>DATE(YEAR(Table1[[#This Row],[Order_Date]]),MONTH(Table1[[#This Row],[Order_Date]]),1)</f>
        <v>45231</v>
      </c>
    </row>
    <row r="12473" spans="1:14">
      <c r="A12473" t="s">
        <v>952</v>
      </c>
      <c r="B12473" t="s">
        <v>222</v>
      </c>
      <c r="C12473" t="s">
        <v>223</v>
      </c>
      <c r="D12473" t="s">
        <v>53</v>
      </c>
      <c r="E12473" t="s">
        <v>173</v>
      </c>
      <c r="F12473" t="s">
        <v>60</v>
      </c>
      <c r="G12473">
        <v>7</v>
      </c>
      <c r="H12473">
        <v>2868.36</v>
      </c>
      <c r="I12473">
        <v>20078.52</v>
      </c>
      <c r="J12473">
        <v>576</v>
      </c>
      <c r="K12473">
        <v>12</v>
      </c>
      <c r="L12473" t="s">
        <v>55</v>
      </c>
      <c r="M12473">
        <f>(Table1[[#This Row],[Current_Stock]]*Table1[[#This Row],[Unit_Price]])</f>
        <v>1652175.36</v>
      </c>
      <c r="N12473" s="12">
        <f>DATE(YEAR(Table1[[#This Row],[Order_Date]]),MONTH(Table1[[#This Row],[Order_Date]]),1)</f>
        <v>45566</v>
      </c>
    </row>
    <row r="12474" spans="1:14">
      <c r="A12474" t="s">
        <v>867</v>
      </c>
      <c r="B12474" t="s">
        <v>569</v>
      </c>
      <c r="C12474" t="s">
        <v>570</v>
      </c>
      <c r="D12474" t="s">
        <v>27</v>
      </c>
      <c r="E12474" t="s">
        <v>54</v>
      </c>
      <c r="F12474" t="s">
        <v>17</v>
      </c>
      <c r="G12474">
        <v>4</v>
      </c>
      <c r="H12474">
        <v>569.29</v>
      </c>
      <c r="I12474">
        <v>2277.16</v>
      </c>
      <c r="J12474">
        <v>378</v>
      </c>
      <c r="K12474">
        <v>5</v>
      </c>
      <c r="L12474" t="s">
        <v>18</v>
      </c>
      <c r="M12474">
        <f>(Table1[[#This Row],[Current_Stock]]*Table1[[#This Row],[Unit_Price]])</f>
        <v>215191.62</v>
      </c>
      <c r="N12474" s="12">
        <f>DATE(YEAR(Table1[[#This Row],[Order_Date]]),MONTH(Table1[[#This Row],[Order_Date]]),1)</f>
        <v>45292</v>
      </c>
    </row>
    <row r="12475" spans="1:14">
      <c r="A12475" t="s">
        <v>669</v>
      </c>
      <c r="B12475" t="s">
        <v>25</v>
      </c>
      <c r="C12475" t="s">
        <v>26</v>
      </c>
      <c r="D12475" t="s">
        <v>27</v>
      </c>
      <c r="E12475" t="s">
        <v>113</v>
      </c>
      <c r="F12475" t="s">
        <v>29</v>
      </c>
      <c r="G12475">
        <v>7</v>
      </c>
      <c r="H12475">
        <v>993.82</v>
      </c>
      <c r="I12475">
        <v>6956.74</v>
      </c>
      <c r="J12475">
        <v>547</v>
      </c>
      <c r="K12475">
        <v>6</v>
      </c>
      <c r="L12475" t="s">
        <v>55</v>
      </c>
      <c r="M12475">
        <f>(Table1[[#This Row],[Current_Stock]]*Table1[[#This Row],[Unit_Price]])</f>
        <v>543619.54</v>
      </c>
      <c r="N12475" s="12">
        <f>DATE(YEAR(Table1[[#This Row],[Order_Date]]),MONTH(Table1[[#This Row],[Order_Date]]),1)</f>
        <v>45078</v>
      </c>
    </row>
    <row r="12476" spans="1:14">
      <c r="A12476" t="s">
        <v>1194</v>
      </c>
      <c r="B12476" t="s">
        <v>194</v>
      </c>
      <c r="C12476" t="s">
        <v>195</v>
      </c>
      <c r="D12476" t="s">
        <v>15</v>
      </c>
      <c r="E12476" t="s">
        <v>54</v>
      </c>
      <c r="F12476" t="s">
        <v>60</v>
      </c>
      <c r="G12476">
        <v>12</v>
      </c>
      <c r="H12476">
        <v>139.19</v>
      </c>
      <c r="I12476">
        <v>1670.28</v>
      </c>
      <c r="J12476">
        <v>108</v>
      </c>
      <c r="K12476">
        <v>10</v>
      </c>
      <c r="L12476" t="s">
        <v>18</v>
      </c>
      <c r="M12476">
        <f>(Table1[[#This Row],[Current_Stock]]*Table1[[#This Row],[Unit_Price]])</f>
        <v>15032.52</v>
      </c>
      <c r="N12476" s="12">
        <f>DATE(YEAR(Table1[[#This Row],[Order_Date]]),MONTH(Table1[[#This Row],[Order_Date]]),1)</f>
        <v>45474</v>
      </c>
    </row>
    <row r="12477" spans="1:14">
      <c r="A12477" t="s">
        <v>1345</v>
      </c>
      <c r="B12477" t="s">
        <v>572</v>
      </c>
      <c r="C12477" t="s">
        <v>573</v>
      </c>
      <c r="D12477" t="s">
        <v>44</v>
      </c>
      <c r="E12477" t="s">
        <v>330</v>
      </c>
      <c r="F12477" t="s">
        <v>29</v>
      </c>
      <c r="G12477">
        <v>43</v>
      </c>
      <c r="H12477">
        <v>4035.78</v>
      </c>
      <c r="I12477">
        <v>173538.54</v>
      </c>
      <c r="J12477">
        <v>76</v>
      </c>
      <c r="K12477">
        <v>4</v>
      </c>
      <c r="L12477" t="s">
        <v>18</v>
      </c>
      <c r="M12477">
        <f>(Table1[[#This Row],[Current_Stock]]*Table1[[#This Row],[Unit_Price]])</f>
        <v>306719.28000000003</v>
      </c>
      <c r="N12477" s="12">
        <f>DATE(YEAR(Table1[[#This Row],[Order_Date]]),MONTH(Table1[[#This Row],[Order_Date]]),1)</f>
        <v>45292</v>
      </c>
    </row>
    <row r="12478" spans="1:14">
      <c r="A12478" t="s">
        <v>1036</v>
      </c>
      <c r="B12478" t="s">
        <v>1092</v>
      </c>
      <c r="C12478" t="s">
        <v>1093</v>
      </c>
      <c r="D12478" t="s">
        <v>96</v>
      </c>
      <c r="E12478" t="s">
        <v>28</v>
      </c>
      <c r="F12478" t="s">
        <v>40</v>
      </c>
      <c r="G12478">
        <v>1</v>
      </c>
      <c r="H12478">
        <v>2948.96</v>
      </c>
      <c r="I12478">
        <v>2948.96</v>
      </c>
      <c r="J12478">
        <v>334</v>
      </c>
      <c r="K12478">
        <v>11</v>
      </c>
      <c r="L12478" t="s">
        <v>18</v>
      </c>
      <c r="M12478">
        <f>(Table1[[#This Row],[Current_Stock]]*Table1[[#This Row],[Unit_Price]])</f>
        <v>984952.64</v>
      </c>
      <c r="N12478" s="12">
        <f>DATE(YEAR(Table1[[#This Row],[Order_Date]]),MONTH(Table1[[#This Row],[Order_Date]]),1)</f>
        <v>45047</v>
      </c>
    </row>
    <row r="12479" spans="1:14">
      <c r="A12479" t="s">
        <v>1263</v>
      </c>
      <c r="B12479" t="s">
        <v>682</v>
      </c>
      <c r="C12479" t="s">
        <v>683</v>
      </c>
      <c r="D12479" t="s">
        <v>15</v>
      </c>
      <c r="E12479" t="s">
        <v>189</v>
      </c>
      <c r="F12479" t="s">
        <v>40</v>
      </c>
      <c r="G12479">
        <v>11</v>
      </c>
      <c r="H12479">
        <v>75.03</v>
      </c>
      <c r="I12479">
        <v>825.33</v>
      </c>
      <c r="J12479">
        <v>198</v>
      </c>
      <c r="K12479">
        <v>7</v>
      </c>
      <c r="L12479" t="s">
        <v>18</v>
      </c>
      <c r="M12479">
        <f>(Table1[[#This Row],[Current_Stock]]*Table1[[#This Row],[Unit_Price]])</f>
        <v>14855.94</v>
      </c>
      <c r="N12479" s="12">
        <f>DATE(YEAR(Table1[[#This Row],[Order_Date]]),MONTH(Table1[[#This Row],[Order_Date]]),1)</f>
        <v>45474</v>
      </c>
    </row>
    <row r="12480" spans="1:14">
      <c r="A12480" t="s">
        <v>875</v>
      </c>
      <c r="B12480" t="s">
        <v>1119</v>
      </c>
      <c r="C12480" t="s">
        <v>1120</v>
      </c>
      <c r="D12480" t="s">
        <v>96</v>
      </c>
      <c r="E12480" t="s">
        <v>45</v>
      </c>
      <c r="F12480" t="s">
        <v>60</v>
      </c>
      <c r="G12480">
        <v>6</v>
      </c>
      <c r="H12480">
        <v>1447.64</v>
      </c>
      <c r="I12480">
        <v>8685.84</v>
      </c>
      <c r="J12480">
        <v>294</v>
      </c>
      <c r="K12480">
        <v>9</v>
      </c>
      <c r="L12480" t="s">
        <v>55</v>
      </c>
      <c r="M12480">
        <f>(Table1[[#This Row],[Current_Stock]]*Table1[[#This Row],[Unit_Price]])</f>
        <v>425606.16000000003</v>
      </c>
      <c r="N12480" s="12">
        <f>DATE(YEAR(Table1[[#This Row],[Order_Date]]),MONTH(Table1[[#This Row],[Order_Date]]),1)</f>
        <v>45078</v>
      </c>
    </row>
    <row r="12481" spans="1:14">
      <c r="A12481" t="s">
        <v>770</v>
      </c>
      <c r="B12481" t="s">
        <v>531</v>
      </c>
      <c r="C12481" t="s">
        <v>532</v>
      </c>
      <c r="D12481" t="s">
        <v>53</v>
      </c>
      <c r="E12481" t="s">
        <v>153</v>
      </c>
      <c r="F12481" t="s">
        <v>46</v>
      </c>
      <c r="G12481">
        <v>6</v>
      </c>
      <c r="H12481">
        <v>4355.22</v>
      </c>
      <c r="I12481">
        <v>26131.32</v>
      </c>
      <c r="J12481">
        <v>402</v>
      </c>
      <c r="K12481">
        <v>4</v>
      </c>
      <c r="L12481" t="s">
        <v>18</v>
      </c>
      <c r="M12481">
        <f>(Table1[[#This Row],[Current_Stock]]*Table1[[#This Row],[Unit_Price]])</f>
        <v>1750798.4400000002</v>
      </c>
      <c r="N12481" s="12">
        <f>DATE(YEAR(Table1[[#This Row],[Order_Date]]),MONTH(Table1[[#This Row],[Order_Date]]),1)</f>
        <v>45566</v>
      </c>
    </row>
    <row r="12482" spans="1:14">
      <c r="A12482" t="s">
        <v>70</v>
      </c>
      <c r="B12482" t="s">
        <v>793</v>
      </c>
      <c r="C12482" t="s">
        <v>794</v>
      </c>
      <c r="D12482" t="s">
        <v>38</v>
      </c>
      <c r="E12482" t="s">
        <v>282</v>
      </c>
      <c r="F12482" t="s">
        <v>29</v>
      </c>
      <c r="G12482">
        <v>17</v>
      </c>
      <c r="H12482">
        <v>3822.44</v>
      </c>
      <c r="I12482">
        <v>64981.48</v>
      </c>
      <c r="J12482">
        <v>83</v>
      </c>
      <c r="K12482">
        <v>7</v>
      </c>
      <c r="L12482" t="s">
        <v>18</v>
      </c>
      <c r="M12482">
        <f>(Table1[[#This Row],[Current_Stock]]*Table1[[#This Row],[Unit_Price]])</f>
        <v>317262.52</v>
      </c>
      <c r="N12482" s="12">
        <f>DATE(YEAR(Table1[[#This Row],[Order_Date]]),MONTH(Table1[[#This Row],[Order_Date]]),1)</f>
        <v>45017</v>
      </c>
    </row>
    <row r="12483" spans="1:14">
      <c r="A12483" t="s">
        <v>321</v>
      </c>
      <c r="B12483" t="s">
        <v>832</v>
      </c>
      <c r="C12483" t="s">
        <v>833</v>
      </c>
      <c r="D12483" t="s">
        <v>22</v>
      </c>
      <c r="E12483" t="s">
        <v>80</v>
      </c>
      <c r="F12483" t="s">
        <v>60</v>
      </c>
      <c r="G12483">
        <v>60</v>
      </c>
      <c r="H12483">
        <v>6313.73</v>
      </c>
      <c r="I12483">
        <v>378823.8</v>
      </c>
      <c r="J12483">
        <v>51</v>
      </c>
      <c r="K12483">
        <v>7</v>
      </c>
      <c r="L12483" t="s">
        <v>18</v>
      </c>
      <c r="M12483">
        <f>(Table1[[#This Row],[Current_Stock]]*Table1[[#This Row],[Unit_Price]])</f>
        <v>322000.23</v>
      </c>
      <c r="N12483" s="12">
        <f>DATE(YEAR(Table1[[#This Row],[Order_Date]]),MONTH(Table1[[#This Row],[Order_Date]]),1)</f>
        <v>45566</v>
      </c>
    </row>
    <row r="12484" spans="1:14">
      <c r="A12484" t="s">
        <v>406</v>
      </c>
      <c r="B12484" t="s">
        <v>531</v>
      </c>
      <c r="C12484" t="s">
        <v>532</v>
      </c>
      <c r="D12484" t="s">
        <v>53</v>
      </c>
      <c r="E12484" t="s">
        <v>277</v>
      </c>
      <c r="F12484" t="s">
        <v>40</v>
      </c>
      <c r="G12484">
        <v>3</v>
      </c>
      <c r="H12484">
        <v>3249.63</v>
      </c>
      <c r="I12484">
        <v>9748.89</v>
      </c>
      <c r="J12484">
        <v>343</v>
      </c>
      <c r="K12484">
        <v>9</v>
      </c>
      <c r="L12484" t="s">
        <v>18</v>
      </c>
      <c r="M12484">
        <f>(Table1[[#This Row],[Current_Stock]]*Table1[[#This Row],[Unit_Price]])</f>
        <v>1114623.0900000001</v>
      </c>
      <c r="N12484" s="12">
        <f>DATE(YEAR(Table1[[#This Row],[Order_Date]]),MONTH(Table1[[#This Row],[Order_Date]]),1)</f>
        <v>45597</v>
      </c>
    </row>
    <row r="12485" spans="1:14">
      <c r="A12485" t="s">
        <v>1383</v>
      </c>
      <c r="B12485" t="s">
        <v>341</v>
      </c>
      <c r="C12485" t="s">
        <v>342</v>
      </c>
      <c r="D12485" t="s">
        <v>33</v>
      </c>
      <c r="E12485" t="s">
        <v>34</v>
      </c>
      <c r="F12485" t="s">
        <v>17</v>
      </c>
      <c r="G12485">
        <v>13</v>
      </c>
      <c r="H12485">
        <v>602.52</v>
      </c>
      <c r="I12485">
        <v>7832.76</v>
      </c>
      <c r="J12485">
        <v>157</v>
      </c>
      <c r="K12485">
        <v>2</v>
      </c>
      <c r="L12485" t="s">
        <v>18</v>
      </c>
      <c r="M12485">
        <f>(Table1[[#This Row],[Current_Stock]]*Table1[[#This Row],[Unit_Price]])</f>
        <v>94595.64</v>
      </c>
      <c r="N12485" s="12">
        <f>DATE(YEAR(Table1[[#This Row],[Order_Date]]),MONTH(Table1[[#This Row],[Order_Date]]),1)</f>
        <v>44927</v>
      </c>
    </row>
    <row r="12486" spans="1:14">
      <c r="A12486" t="s">
        <v>575</v>
      </c>
      <c r="B12486" t="s">
        <v>685</v>
      </c>
      <c r="C12486" t="s">
        <v>686</v>
      </c>
      <c r="D12486" t="s">
        <v>183</v>
      </c>
      <c r="E12486" t="s">
        <v>39</v>
      </c>
      <c r="F12486" t="s">
        <v>40</v>
      </c>
      <c r="G12486">
        <v>16</v>
      </c>
      <c r="H12486">
        <v>3507.41</v>
      </c>
      <c r="I12486">
        <v>56118.559999999998</v>
      </c>
      <c r="J12486">
        <v>134</v>
      </c>
      <c r="K12486">
        <v>10</v>
      </c>
      <c r="L12486" t="s">
        <v>18</v>
      </c>
      <c r="M12486">
        <f>(Table1[[#This Row],[Current_Stock]]*Table1[[#This Row],[Unit_Price]])</f>
        <v>469992.94</v>
      </c>
      <c r="N12486" s="12">
        <f>DATE(YEAR(Table1[[#This Row],[Order_Date]]),MONTH(Table1[[#This Row],[Order_Date]]),1)</f>
        <v>45352</v>
      </c>
    </row>
    <row r="12487" spans="1:14">
      <c r="A12487" t="s">
        <v>1278</v>
      </c>
      <c r="B12487" t="s">
        <v>590</v>
      </c>
      <c r="C12487" t="s">
        <v>591</v>
      </c>
      <c r="D12487" t="s">
        <v>15</v>
      </c>
      <c r="E12487" t="s">
        <v>160</v>
      </c>
      <c r="F12487" t="s">
        <v>29</v>
      </c>
      <c r="G12487">
        <v>20</v>
      </c>
      <c r="H12487">
        <v>50.31</v>
      </c>
      <c r="I12487">
        <v>1006.2</v>
      </c>
      <c r="J12487">
        <v>167</v>
      </c>
      <c r="K12487">
        <v>8</v>
      </c>
      <c r="L12487" t="s">
        <v>18</v>
      </c>
      <c r="M12487">
        <f>(Table1[[#This Row],[Current_Stock]]*Table1[[#This Row],[Unit_Price]])</f>
        <v>8401.77</v>
      </c>
      <c r="N12487" s="12">
        <f>DATE(YEAR(Table1[[#This Row],[Order_Date]]),MONTH(Table1[[#This Row],[Order_Date]]),1)</f>
        <v>44986</v>
      </c>
    </row>
    <row r="12488" spans="1:14">
      <c r="A12488" t="s">
        <v>704</v>
      </c>
      <c r="B12488" t="s">
        <v>325</v>
      </c>
      <c r="C12488" t="s">
        <v>326</v>
      </c>
      <c r="D12488" t="s">
        <v>27</v>
      </c>
      <c r="E12488" t="s">
        <v>184</v>
      </c>
      <c r="F12488" t="s">
        <v>46</v>
      </c>
      <c r="G12488">
        <v>8</v>
      </c>
      <c r="H12488">
        <v>3610.36</v>
      </c>
      <c r="I12488">
        <v>28882.880000000001</v>
      </c>
      <c r="J12488">
        <v>290</v>
      </c>
      <c r="K12488">
        <v>13</v>
      </c>
      <c r="L12488" t="s">
        <v>55</v>
      </c>
      <c r="M12488">
        <f>(Table1[[#This Row],[Current_Stock]]*Table1[[#This Row],[Unit_Price]])</f>
        <v>1047004.4</v>
      </c>
      <c r="N12488" s="12">
        <f>DATE(YEAR(Table1[[#This Row],[Order_Date]]),MONTH(Table1[[#This Row],[Order_Date]]),1)</f>
        <v>45444</v>
      </c>
    </row>
    <row r="12489" spans="1:14">
      <c r="A12489" t="s">
        <v>1292</v>
      </c>
      <c r="B12489" t="s">
        <v>219</v>
      </c>
      <c r="C12489" t="s">
        <v>220</v>
      </c>
      <c r="D12489" t="s">
        <v>33</v>
      </c>
      <c r="E12489" t="s">
        <v>153</v>
      </c>
      <c r="F12489" t="s">
        <v>60</v>
      </c>
      <c r="G12489">
        <v>19</v>
      </c>
      <c r="H12489">
        <v>167.34</v>
      </c>
      <c r="I12489">
        <v>3179.46</v>
      </c>
      <c r="J12489">
        <v>187</v>
      </c>
      <c r="K12489">
        <v>7</v>
      </c>
      <c r="L12489" t="s">
        <v>18</v>
      </c>
      <c r="M12489">
        <f>(Table1[[#This Row],[Current_Stock]]*Table1[[#This Row],[Unit_Price]])</f>
        <v>31292.58</v>
      </c>
      <c r="N12489" s="12">
        <f>DATE(YEAR(Table1[[#This Row],[Order_Date]]),MONTH(Table1[[#This Row],[Order_Date]]),1)</f>
        <v>44958</v>
      </c>
    </row>
    <row r="12490" spans="1:14">
      <c r="A12490" t="s">
        <v>382</v>
      </c>
      <c r="B12490" t="s">
        <v>777</v>
      </c>
      <c r="C12490" t="s">
        <v>778</v>
      </c>
      <c r="D12490" t="s">
        <v>84</v>
      </c>
      <c r="E12490" t="s">
        <v>269</v>
      </c>
      <c r="F12490" t="s">
        <v>29</v>
      </c>
      <c r="G12490">
        <v>10</v>
      </c>
      <c r="H12490">
        <v>15551.82</v>
      </c>
      <c r="I12490">
        <v>155518.20000000001</v>
      </c>
      <c r="J12490">
        <v>236</v>
      </c>
      <c r="K12490">
        <v>9</v>
      </c>
      <c r="L12490" t="s">
        <v>18</v>
      </c>
      <c r="M12490">
        <f>(Table1[[#This Row],[Current_Stock]]*Table1[[#This Row],[Unit_Price]])</f>
        <v>3670229.52</v>
      </c>
      <c r="N12490" s="12">
        <f>DATE(YEAR(Table1[[#This Row],[Order_Date]]),MONTH(Table1[[#This Row],[Order_Date]]),1)</f>
        <v>45352</v>
      </c>
    </row>
    <row r="12491" spans="1:14">
      <c r="A12491" t="s">
        <v>695</v>
      </c>
      <c r="B12491" t="s">
        <v>637</v>
      </c>
      <c r="C12491" t="s">
        <v>638</v>
      </c>
      <c r="D12491" t="s">
        <v>38</v>
      </c>
      <c r="E12491" t="s">
        <v>184</v>
      </c>
      <c r="F12491" t="s">
        <v>40</v>
      </c>
      <c r="G12491">
        <v>11</v>
      </c>
      <c r="H12491">
        <v>1544.26</v>
      </c>
      <c r="I12491">
        <v>16986.86</v>
      </c>
      <c r="J12491">
        <v>121</v>
      </c>
      <c r="K12491">
        <v>4</v>
      </c>
      <c r="L12491" t="s">
        <v>18</v>
      </c>
      <c r="M12491">
        <f>(Table1[[#This Row],[Current_Stock]]*Table1[[#This Row],[Unit_Price]])</f>
        <v>186855.46</v>
      </c>
      <c r="N12491" s="12">
        <f>DATE(YEAR(Table1[[#This Row],[Order_Date]]),MONTH(Table1[[#This Row],[Order_Date]]),1)</f>
        <v>45566</v>
      </c>
    </row>
    <row r="12492" spans="1:14">
      <c r="A12492" t="s">
        <v>976</v>
      </c>
      <c r="B12492" t="s">
        <v>720</v>
      </c>
      <c r="C12492" t="s">
        <v>721</v>
      </c>
      <c r="D12492" t="s">
        <v>44</v>
      </c>
      <c r="E12492" t="s">
        <v>59</v>
      </c>
      <c r="F12492" t="s">
        <v>60</v>
      </c>
      <c r="G12492">
        <v>56</v>
      </c>
      <c r="H12492">
        <v>583.79</v>
      </c>
      <c r="I12492">
        <v>32692.240000000002</v>
      </c>
      <c r="J12492">
        <v>87</v>
      </c>
      <c r="K12492">
        <v>3</v>
      </c>
      <c r="L12492" t="s">
        <v>105</v>
      </c>
      <c r="M12492">
        <f>(Table1[[#This Row],[Current_Stock]]*Table1[[#This Row],[Unit_Price]])</f>
        <v>50789.729999999996</v>
      </c>
      <c r="N12492" s="12">
        <f>DATE(YEAR(Table1[[#This Row],[Order_Date]]),MONTH(Table1[[#This Row],[Order_Date]]),1)</f>
        <v>45231</v>
      </c>
    </row>
    <row r="12493" spans="1:14">
      <c r="A12493" t="s">
        <v>455</v>
      </c>
      <c r="B12493" t="s">
        <v>432</v>
      </c>
      <c r="C12493" t="s">
        <v>433</v>
      </c>
      <c r="D12493" t="s">
        <v>96</v>
      </c>
      <c r="E12493" t="s">
        <v>85</v>
      </c>
      <c r="F12493" t="s">
        <v>17</v>
      </c>
      <c r="G12493">
        <v>6</v>
      </c>
      <c r="H12493">
        <v>4489.88</v>
      </c>
      <c r="I12493">
        <v>26939.279999999999</v>
      </c>
      <c r="J12493">
        <v>360</v>
      </c>
      <c r="K12493">
        <v>6</v>
      </c>
      <c r="L12493" t="s">
        <v>18</v>
      </c>
      <c r="M12493">
        <f>(Table1[[#This Row],[Current_Stock]]*Table1[[#This Row],[Unit_Price]])</f>
        <v>1616356.8</v>
      </c>
      <c r="N12493" s="12">
        <f>DATE(YEAR(Table1[[#This Row],[Order_Date]]),MONTH(Table1[[#This Row],[Order_Date]]),1)</f>
        <v>45597</v>
      </c>
    </row>
    <row r="12494" spans="1:14">
      <c r="A12494" t="s">
        <v>524</v>
      </c>
      <c r="B12494" t="s">
        <v>114</v>
      </c>
      <c r="C12494" t="s">
        <v>115</v>
      </c>
      <c r="D12494" t="s">
        <v>33</v>
      </c>
      <c r="E12494" t="s">
        <v>45</v>
      </c>
      <c r="F12494" t="s">
        <v>46</v>
      </c>
      <c r="G12494">
        <v>12</v>
      </c>
      <c r="H12494">
        <v>1426.02</v>
      </c>
      <c r="I12494">
        <v>17112.240000000002</v>
      </c>
      <c r="J12494">
        <v>95</v>
      </c>
      <c r="K12494">
        <v>9</v>
      </c>
      <c r="L12494" t="s">
        <v>18</v>
      </c>
      <c r="M12494">
        <f>(Table1[[#This Row],[Current_Stock]]*Table1[[#This Row],[Unit_Price]])</f>
        <v>135471.9</v>
      </c>
      <c r="N12494" s="12">
        <f>DATE(YEAR(Table1[[#This Row],[Order_Date]]),MONTH(Table1[[#This Row],[Order_Date]]),1)</f>
        <v>45566</v>
      </c>
    </row>
    <row r="12495" spans="1:14">
      <c r="A12495" t="s">
        <v>651</v>
      </c>
      <c r="B12495" t="s">
        <v>272</v>
      </c>
      <c r="C12495" t="s">
        <v>273</v>
      </c>
      <c r="D12495" t="s">
        <v>84</v>
      </c>
      <c r="E12495" t="s">
        <v>211</v>
      </c>
      <c r="F12495" t="s">
        <v>17</v>
      </c>
      <c r="G12495">
        <v>24</v>
      </c>
      <c r="H12495">
        <v>8515.15</v>
      </c>
      <c r="I12495">
        <v>204363.6</v>
      </c>
      <c r="J12495">
        <v>231</v>
      </c>
      <c r="K12495">
        <v>14</v>
      </c>
      <c r="L12495" t="s">
        <v>18</v>
      </c>
      <c r="M12495">
        <f>(Table1[[#This Row],[Current_Stock]]*Table1[[#This Row],[Unit_Price]])</f>
        <v>1966999.65</v>
      </c>
      <c r="N12495" s="12">
        <f>DATE(YEAR(Table1[[#This Row],[Order_Date]]),MONTH(Table1[[#This Row],[Order_Date]]),1)</f>
        <v>45597</v>
      </c>
    </row>
    <row r="12496" spans="1:14">
      <c r="A12496" t="s">
        <v>976</v>
      </c>
      <c r="B12496" t="s">
        <v>1101</v>
      </c>
      <c r="C12496" t="s">
        <v>1102</v>
      </c>
      <c r="D12496" t="s">
        <v>84</v>
      </c>
      <c r="E12496" t="s">
        <v>45</v>
      </c>
      <c r="F12496" t="s">
        <v>29</v>
      </c>
      <c r="G12496">
        <v>9</v>
      </c>
      <c r="H12496">
        <v>10973.12</v>
      </c>
      <c r="I12496">
        <v>98758.080000000002</v>
      </c>
      <c r="J12496">
        <v>152</v>
      </c>
      <c r="K12496">
        <v>8</v>
      </c>
      <c r="L12496" t="s">
        <v>18</v>
      </c>
      <c r="M12496">
        <f>(Table1[[#This Row],[Current_Stock]]*Table1[[#This Row],[Unit_Price]])</f>
        <v>1667914.2400000002</v>
      </c>
      <c r="N12496" s="12">
        <f>DATE(YEAR(Table1[[#This Row],[Order_Date]]),MONTH(Table1[[#This Row],[Order_Date]]),1)</f>
        <v>45231</v>
      </c>
    </row>
    <row r="12497" spans="1:14">
      <c r="A12497" t="s">
        <v>474</v>
      </c>
      <c r="B12497" t="s">
        <v>865</v>
      </c>
      <c r="C12497" t="s">
        <v>866</v>
      </c>
      <c r="D12497" t="s">
        <v>22</v>
      </c>
      <c r="E12497" t="s">
        <v>39</v>
      </c>
      <c r="F12497" t="s">
        <v>29</v>
      </c>
      <c r="G12497">
        <v>64</v>
      </c>
      <c r="H12497">
        <v>12171.74</v>
      </c>
      <c r="I12497">
        <v>778991.36</v>
      </c>
      <c r="J12497">
        <v>52</v>
      </c>
      <c r="K12497">
        <v>12</v>
      </c>
      <c r="L12497" t="s">
        <v>18</v>
      </c>
      <c r="M12497">
        <f>(Table1[[#This Row],[Current_Stock]]*Table1[[#This Row],[Unit_Price]])</f>
        <v>632930.48</v>
      </c>
      <c r="N12497" s="12">
        <f>DATE(YEAR(Table1[[#This Row],[Order_Date]]),MONTH(Table1[[#This Row],[Order_Date]]),1)</f>
        <v>45566</v>
      </c>
    </row>
    <row r="12498" spans="1:14">
      <c r="A12498" t="s">
        <v>1261</v>
      </c>
      <c r="B12498" t="s">
        <v>965</v>
      </c>
      <c r="C12498" t="s">
        <v>966</v>
      </c>
      <c r="D12498" t="s">
        <v>183</v>
      </c>
      <c r="E12498" t="s">
        <v>73</v>
      </c>
      <c r="F12498" t="s">
        <v>29</v>
      </c>
      <c r="G12498">
        <v>11</v>
      </c>
      <c r="H12498">
        <v>1693.85</v>
      </c>
      <c r="I12498">
        <v>18632.349999999999</v>
      </c>
      <c r="J12498">
        <v>219</v>
      </c>
      <c r="K12498">
        <v>6</v>
      </c>
      <c r="L12498" t="s">
        <v>18</v>
      </c>
      <c r="M12498">
        <f>(Table1[[#This Row],[Current_Stock]]*Table1[[#This Row],[Unit_Price]])</f>
        <v>370953.14999999997</v>
      </c>
      <c r="N12498" s="12">
        <f>DATE(YEAR(Table1[[#This Row],[Order_Date]]),MONTH(Table1[[#This Row],[Order_Date]]),1)</f>
        <v>45536</v>
      </c>
    </row>
    <row r="12499" spans="1:14">
      <c r="A12499" t="s">
        <v>926</v>
      </c>
      <c r="B12499" t="s">
        <v>893</v>
      </c>
      <c r="C12499" t="s">
        <v>894</v>
      </c>
      <c r="D12499" t="s">
        <v>53</v>
      </c>
      <c r="E12499" t="s">
        <v>89</v>
      </c>
      <c r="F12499" t="s">
        <v>60</v>
      </c>
      <c r="G12499">
        <v>3</v>
      </c>
      <c r="H12499">
        <v>4693.97</v>
      </c>
      <c r="I12499">
        <v>14081.91</v>
      </c>
      <c r="J12499">
        <v>283</v>
      </c>
      <c r="K12499">
        <v>7</v>
      </c>
      <c r="L12499" t="s">
        <v>55</v>
      </c>
      <c r="M12499">
        <f>(Table1[[#This Row],[Current_Stock]]*Table1[[#This Row],[Unit_Price]])</f>
        <v>1328393.51</v>
      </c>
      <c r="N12499" s="12">
        <f>DATE(YEAR(Table1[[#This Row],[Order_Date]]),MONTH(Table1[[#This Row],[Order_Date]]),1)</f>
        <v>45566</v>
      </c>
    </row>
    <row r="12500" spans="1:14">
      <c r="A12500" t="s">
        <v>1064</v>
      </c>
      <c r="B12500" t="s">
        <v>453</v>
      </c>
      <c r="C12500" t="s">
        <v>454</v>
      </c>
      <c r="D12500" t="s">
        <v>15</v>
      </c>
      <c r="E12500" t="s">
        <v>73</v>
      </c>
      <c r="F12500" t="s">
        <v>40</v>
      </c>
      <c r="G12500">
        <v>22</v>
      </c>
      <c r="H12500">
        <v>226.15</v>
      </c>
      <c r="I12500">
        <v>4975.3</v>
      </c>
      <c r="J12500">
        <v>146</v>
      </c>
      <c r="K12500">
        <v>9</v>
      </c>
      <c r="L12500" t="s">
        <v>18</v>
      </c>
      <c r="M12500">
        <f>(Table1[[#This Row],[Current_Stock]]*Table1[[#This Row],[Unit_Price]])</f>
        <v>33017.9</v>
      </c>
      <c r="N12500" s="12">
        <f>DATE(YEAR(Table1[[#This Row],[Order_Date]]),MONTH(Table1[[#This Row],[Order_Date]]),1)</f>
        <v>44986</v>
      </c>
    </row>
    <row r="12501" spans="1:14">
      <c r="A12501" t="s">
        <v>263</v>
      </c>
      <c r="B12501" t="s">
        <v>758</v>
      </c>
      <c r="C12501" t="s">
        <v>759</v>
      </c>
      <c r="D12501" t="s">
        <v>15</v>
      </c>
      <c r="E12501" t="s">
        <v>104</v>
      </c>
      <c r="F12501" t="s">
        <v>46</v>
      </c>
      <c r="G12501">
        <v>24</v>
      </c>
      <c r="H12501">
        <v>492.33</v>
      </c>
      <c r="I12501">
        <v>11815.92</v>
      </c>
      <c r="J12501">
        <v>207</v>
      </c>
      <c r="K12501">
        <v>13</v>
      </c>
      <c r="L12501" t="s">
        <v>18</v>
      </c>
      <c r="M12501">
        <f>(Table1[[#This Row],[Current_Stock]]*Table1[[#This Row],[Unit_Price]])</f>
        <v>101912.31</v>
      </c>
      <c r="N12501" s="12">
        <f>DATE(YEAR(Table1[[#This Row],[Order_Date]]),MONTH(Table1[[#This Row],[Order_Date]]),1)</f>
        <v>45139</v>
      </c>
    </row>
    <row r="12502" spans="1:14">
      <c r="A12502" t="s">
        <v>1108</v>
      </c>
      <c r="B12502" t="s">
        <v>979</v>
      </c>
      <c r="C12502" t="s">
        <v>980</v>
      </c>
      <c r="D12502" t="s">
        <v>33</v>
      </c>
      <c r="E12502" t="s">
        <v>73</v>
      </c>
      <c r="F12502" t="s">
        <v>46</v>
      </c>
      <c r="G12502">
        <v>25</v>
      </c>
      <c r="H12502">
        <v>920.92</v>
      </c>
      <c r="I12502">
        <v>23023</v>
      </c>
      <c r="J12502">
        <v>211</v>
      </c>
      <c r="K12502">
        <v>3</v>
      </c>
      <c r="L12502" t="s">
        <v>18</v>
      </c>
      <c r="M12502">
        <f>(Table1[[#This Row],[Current_Stock]]*Table1[[#This Row],[Unit_Price]])</f>
        <v>194314.12</v>
      </c>
      <c r="N12502" s="12">
        <f>DATE(YEAR(Table1[[#This Row],[Order_Date]]),MONTH(Table1[[#This Row],[Order_Date]]),1)</f>
        <v>44986</v>
      </c>
    </row>
    <row r="12503" spans="1:14">
      <c r="A12503" t="s">
        <v>1371</v>
      </c>
      <c r="B12503" t="s">
        <v>344</v>
      </c>
      <c r="C12503" t="s">
        <v>345</v>
      </c>
      <c r="D12503" t="s">
        <v>183</v>
      </c>
      <c r="E12503" t="s">
        <v>330</v>
      </c>
      <c r="F12503" t="s">
        <v>46</v>
      </c>
      <c r="G12503">
        <v>18</v>
      </c>
      <c r="H12503">
        <v>2882.23</v>
      </c>
      <c r="I12503">
        <v>51880.14</v>
      </c>
      <c r="J12503">
        <v>129</v>
      </c>
      <c r="K12503">
        <v>9</v>
      </c>
      <c r="L12503" t="s">
        <v>18</v>
      </c>
      <c r="M12503">
        <f>(Table1[[#This Row],[Current_Stock]]*Table1[[#This Row],[Unit_Price]])</f>
        <v>371807.67</v>
      </c>
      <c r="N12503" s="12">
        <f>DATE(YEAR(Table1[[#This Row],[Order_Date]]),MONTH(Table1[[#This Row],[Order_Date]]),1)</f>
        <v>45139</v>
      </c>
    </row>
    <row r="12504" spans="1:14">
      <c r="A12504" t="s">
        <v>1233</v>
      </c>
      <c r="B12504" t="s">
        <v>135</v>
      </c>
      <c r="C12504" t="s">
        <v>136</v>
      </c>
      <c r="D12504" t="s">
        <v>44</v>
      </c>
      <c r="E12504" t="s">
        <v>184</v>
      </c>
      <c r="F12504" t="s">
        <v>60</v>
      </c>
      <c r="G12504">
        <v>41</v>
      </c>
      <c r="H12504">
        <v>1566.47</v>
      </c>
      <c r="I12504">
        <v>64225.27</v>
      </c>
      <c r="J12504">
        <v>88</v>
      </c>
      <c r="K12504">
        <v>4</v>
      </c>
      <c r="L12504" t="s">
        <v>105</v>
      </c>
      <c r="M12504">
        <f>(Table1[[#This Row],[Current_Stock]]*Table1[[#This Row],[Unit_Price]])</f>
        <v>137849.36000000002</v>
      </c>
      <c r="N12504" s="12">
        <f>DATE(YEAR(Table1[[#This Row],[Order_Date]]),MONTH(Table1[[#This Row],[Order_Date]]),1)</f>
        <v>45413</v>
      </c>
    </row>
    <row r="12505" spans="1:14">
      <c r="A12505" t="s">
        <v>1343</v>
      </c>
      <c r="B12505" t="s">
        <v>293</v>
      </c>
      <c r="C12505" t="s">
        <v>294</v>
      </c>
      <c r="D12505" t="s">
        <v>96</v>
      </c>
      <c r="E12505" t="s">
        <v>45</v>
      </c>
      <c r="F12505" t="s">
        <v>40</v>
      </c>
      <c r="G12505">
        <v>5</v>
      </c>
      <c r="H12505">
        <v>4510.04</v>
      </c>
      <c r="I12505">
        <v>22550.2</v>
      </c>
      <c r="J12505">
        <v>293</v>
      </c>
      <c r="K12505">
        <v>9</v>
      </c>
      <c r="L12505" t="s">
        <v>55</v>
      </c>
      <c r="M12505">
        <f>(Table1[[#This Row],[Current_Stock]]*Table1[[#This Row],[Unit_Price]])</f>
        <v>1321441.72</v>
      </c>
      <c r="N12505" s="12">
        <f>DATE(YEAR(Table1[[#This Row],[Order_Date]]),MONTH(Table1[[#This Row],[Order_Date]]),1)</f>
        <v>45627</v>
      </c>
    </row>
    <row r="12506" spans="1:14">
      <c r="A12506" t="s">
        <v>1257</v>
      </c>
      <c r="B12506" t="s">
        <v>811</v>
      </c>
      <c r="C12506" t="s">
        <v>812</v>
      </c>
      <c r="D12506" t="s">
        <v>33</v>
      </c>
      <c r="E12506" t="s">
        <v>109</v>
      </c>
      <c r="F12506" t="s">
        <v>46</v>
      </c>
      <c r="G12506">
        <v>9</v>
      </c>
      <c r="H12506">
        <v>1299.48</v>
      </c>
      <c r="I12506">
        <v>11695.32</v>
      </c>
      <c r="J12506">
        <v>90</v>
      </c>
      <c r="K12506">
        <v>12</v>
      </c>
      <c r="L12506" t="s">
        <v>18</v>
      </c>
      <c r="M12506">
        <f>(Table1[[#This Row],[Current_Stock]]*Table1[[#This Row],[Unit_Price]])</f>
        <v>116953.2</v>
      </c>
      <c r="N12506" s="12">
        <f>DATE(YEAR(Table1[[#This Row],[Order_Date]]),MONTH(Table1[[#This Row],[Order_Date]]),1)</f>
        <v>45352</v>
      </c>
    </row>
    <row r="12507" spans="1:14">
      <c r="A12507" t="s">
        <v>24</v>
      </c>
      <c r="B12507" t="s">
        <v>432</v>
      </c>
      <c r="C12507" t="s">
        <v>433</v>
      </c>
      <c r="D12507" t="s">
        <v>96</v>
      </c>
      <c r="E12507" t="s">
        <v>282</v>
      </c>
      <c r="F12507" t="s">
        <v>29</v>
      </c>
      <c r="G12507">
        <v>2</v>
      </c>
      <c r="H12507">
        <v>2076.56</v>
      </c>
      <c r="I12507">
        <v>4153.12</v>
      </c>
      <c r="J12507">
        <v>513</v>
      </c>
      <c r="K12507">
        <v>13</v>
      </c>
      <c r="L12507" t="s">
        <v>18</v>
      </c>
      <c r="M12507">
        <f>(Table1[[#This Row],[Current_Stock]]*Table1[[#This Row],[Unit_Price]])</f>
        <v>1065275.28</v>
      </c>
      <c r="N12507" s="12">
        <f>DATE(YEAR(Table1[[#This Row],[Order_Date]]),MONTH(Table1[[#This Row],[Order_Date]]),1)</f>
        <v>45108</v>
      </c>
    </row>
    <row r="12508" spans="1:14">
      <c r="A12508" t="s">
        <v>1206</v>
      </c>
      <c r="B12508" t="s">
        <v>129</v>
      </c>
      <c r="C12508" t="s">
        <v>130</v>
      </c>
      <c r="D12508" t="s">
        <v>53</v>
      </c>
      <c r="E12508" t="s">
        <v>28</v>
      </c>
      <c r="F12508" t="s">
        <v>40</v>
      </c>
      <c r="G12508">
        <v>3</v>
      </c>
      <c r="H12508">
        <v>3525.57</v>
      </c>
      <c r="I12508">
        <v>10576.71</v>
      </c>
      <c r="J12508">
        <v>298</v>
      </c>
      <c r="K12508">
        <v>7</v>
      </c>
      <c r="L12508" t="s">
        <v>18</v>
      </c>
      <c r="M12508">
        <f>(Table1[[#This Row],[Current_Stock]]*Table1[[#This Row],[Unit_Price]])</f>
        <v>1050619.8600000001</v>
      </c>
      <c r="N12508" s="12">
        <f>DATE(YEAR(Table1[[#This Row],[Order_Date]]),MONTH(Table1[[#This Row],[Order_Date]]),1)</f>
        <v>44927</v>
      </c>
    </row>
    <row r="12509" spans="1:14">
      <c r="A12509" t="s">
        <v>370</v>
      </c>
      <c r="B12509" t="s">
        <v>777</v>
      </c>
      <c r="C12509" t="s">
        <v>778</v>
      </c>
      <c r="D12509" t="s">
        <v>84</v>
      </c>
      <c r="E12509" t="s">
        <v>54</v>
      </c>
      <c r="F12509" t="s">
        <v>29</v>
      </c>
      <c r="G12509">
        <v>12</v>
      </c>
      <c r="H12509">
        <v>19606.38</v>
      </c>
      <c r="I12509">
        <v>235276.56</v>
      </c>
      <c r="J12509">
        <v>192</v>
      </c>
      <c r="K12509">
        <v>13</v>
      </c>
      <c r="L12509" t="s">
        <v>18</v>
      </c>
      <c r="M12509">
        <f>(Table1[[#This Row],[Current_Stock]]*Table1[[#This Row],[Unit_Price]])</f>
        <v>3764424.96</v>
      </c>
      <c r="N12509" s="12">
        <f>DATE(YEAR(Table1[[#This Row],[Order_Date]]),MONTH(Table1[[#This Row],[Order_Date]]),1)</f>
        <v>45597</v>
      </c>
    </row>
    <row r="12510" spans="1:14">
      <c r="A12510" t="s">
        <v>255</v>
      </c>
      <c r="B12510" t="s">
        <v>559</v>
      </c>
      <c r="C12510" t="s">
        <v>560</v>
      </c>
      <c r="D12510" t="s">
        <v>183</v>
      </c>
      <c r="E12510" t="s">
        <v>269</v>
      </c>
      <c r="F12510" t="s">
        <v>29</v>
      </c>
      <c r="G12510">
        <v>17</v>
      </c>
      <c r="H12510">
        <v>1876.79</v>
      </c>
      <c r="I12510">
        <v>31905.43</v>
      </c>
      <c r="J12510">
        <v>188</v>
      </c>
      <c r="K12510">
        <v>5</v>
      </c>
      <c r="L12510" t="s">
        <v>18</v>
      </c>
      <c r="M12510">
        <f>(Table1[[#This Row],[Current_Stock]]*Table1[[#This Row],[Unit_Price]])</f>
        <v>352836.52</v>
      </c>
      <c r="N12510" s="12">
        <f>DATE(YEAR(Table1[[#This Row],[Order_Date]]),MONTH(Table1[[#This Row],[Order_Date]]),1)</f>
        <v>45292</v>
      </c>
    </row>
    <row r="12511" spans="1:14">
      <c r="A12511" t="s">
        <v>413</v>
      </c>
      <c r="B12511" t="s">
        <v>652</v>
      </c>
      <c r="C12511" t="s">
        <v>653</v>
      </c>
      <c r="D12511" t="s">
        <v>53</v>
      </c>
      <c r="E12511" t="s">
        <v>73</v>
      </c>
      <c r="F12511" t="s">
        <v>46</v>
      </c>
      <c r="G12511">
        <v>2</v>
      </c>
      <c r="H12511">
        <v>971.58</v>
      </c>
      <c r="I12511">
        <v>1943.16</v>
      </c>
      <c r="J12511">
        <v>289</v>
      </c>
      <c r="K12511">
        <v>5</v>
      </c>
      <c r="L12511" t="s">
        <v>55</v>
      </c>
      <c r="M12511">
        <f>(Table1[[#This Row],[Current_Stock]]*Table1[[#This Row],[Unit_Price]])</f>
        <v>280786.62</v>
      </c>
      <c r="N12511" s="12">
        <f>DATE(YEAR(Table1[[#This Row],[Order_Date]]),MONTH(Table1[[#This Row],[Order_Date]]),1)</f>
        <v>44986</v>
      </c>
    </row>
    <row r="12512" spans="1:14">
      <c r="A12512" t="s">
        <v>1359</v>
      </c>
      <c r="B12512" t="s">
        <v>587</v>
      </c>
      <c r="C12512" t="s">
        <v>588</v>
      </c>
      <c r="D12512" t="s">
        <v>44</v>
      </c>
      <c r="E12512" t="s">
        <v>184</v>
      </c>
      <c r="F12512" t="s">
        <v>60</v>
      </c>
      <c r="G12512">
        <v>56</v>
      </c>
      <c r="H12512">
        <v>477.65</v>
      </c>
      <c r="I12512">
        <v>26748.400000000001</v>
      </c>
      <c r="J12512">
        <v>55</v>
      </c>
      <c r="K12512">
        <v>14</v>
      </c>
      <c r="L12512" t="s">
        <v>18</v>
      </c>
      <c r="M12512">
        <f>(Table1[[#This Row],[Current_Stock]]*Table1[[#This Row],[Unit_Price]])</f>
        <v>26270.75</v>
      </c>
      <c r="N12512" s="12">
        <f>DATE(YEAR(Table1[[#This Row],[Order_Date]]),MONTH(Table1[[#This Row],[Order_Date]]),1)</f>
        <v>45352</v>
      </c>
    </row>
    <row r="12513" spans="1:14">
      <c r="A12513" t="s">
        <v>12</v>
      </c>
      <c r="B12513" t="s">
        <v>485</v>
      </c>
      <c r="C12513" t="s">
        <v>486</v>
      </c>
      <c r="D12513" t="s">
        <v>27</v>
      </c>
      <c r="E12513" t="s">
        <v>153</v>
      </c>
      <c r="F12513" t="s">
        <v>17</v>
      </c>
      <c r="G12513">
        <v>1</v>
      </c>
      <c r="H12513">
        <v>926.85</v>
      </c>
      <c r="I12513">
        <v>926.85</v>
      </c>
      <c r="J12513">
        <v>426</v>
      </c>
      <c r="K12513">
        <v>5</v>
      </c>
      <c r="L12513" t="s">
        <v>18</v>
      </c>
      <c r="M12513">
        <f>(Table1[[#This Row],[Current_Stock]]*Table1[[#This Row],[Unit_Price]])</f>
        <v>394838.10000000003</v>
      </c>
      <c r="N12513" s="12">
        <f>DATE(YEAR(Table1[[#This Row],[Order_Date]]),MONTH(Table1[[#This Row],[Order_Date]]),1)</f>
        <v>45597</v>
      </c>
    </row>
    <row r="12514" spans="1:14">
      <c r="A12514" t="s">
        <v>553</v>
      </c>
      <c r="B12514" t="s">
        <v>527</v>
      </c>
      <c r="C12514" t="s">
        <v>528</v>
      </c>
      <c r="D12514" t="s">
        <v>22</v>
      </c>
      <c r="E12514" t="s">
        <v>85</v>
      </c>
      <c r="F12514" t="s">
        <v>40</v>
      </c>
      <c r="G12514">
        <v>28</v>
      </c>
      <c r="H12514">
        <v>13125.21</v>
      </c>
      <c r="I12514">
        <v>367505.88</v>
      </c>
      <c r="J12514">
        <v>73</v>
      </c>
      <c r="K12514">
        <v>10</v>
      </c>
      <c r="L12514" t="s">
        <v>105</v>
      </c>
      <c r="M12514">
        <f>(Table1[[#This Row],[Current_Stock]]*Table1[[#This Row],[Unit_Price]])</f>
        <v>958140.33</v>
      </c>
      <c r="N12514" s="12">
        <f>DATE(YEAR(Table1[[#This Row],[Order_Date]]),MONTH(Table1[[#This Row],[Order_Date]]),1)</f>
        <v>45444</v>
      </c>
    </row>
    <row r="12515" spans="1:14">
      <c r="A12515" t="s">
        <v>416</v>
      </c>
      <c r="B12515" t="s">
        <v>717</v>
      </c>
      <c r="C12515" t="s">
        <v>718</v>
      </c>
      <c r="D12515" t="s">
        <v>33</v>
      </c>
      <c r="E12515" t="s">
        <v>243</v>
      </c>
      <c r="F12515" t="s">
        <v>40</v>
      </c>
      <c r="G12515">
        <v>9</v>
      </c>
      <c r="H12515">
        <v>1032.27</v>
      </c>
      <c r="I12515">
        <v>9290.43</v>
      </c>
      <c r="J12515">
        <v>233</v>
      </c>
      <c r="K12515">
        <v>2</v>
      </c>
      <c r="L12515" t="s">
        <v>18</v>
      </c>
      <c r="M12515">
        <f>(Table1[[#This Row],[Current_Stock]]*Table1[[#This Row],[Unit_Price]])</f>
        <v>240518.91</v>
      </c>
      <c r="N12515" s="12">
        <f>DATE(YEAR(Table1[[#This Row],[Order_Date]]),MONTH(Table1[[#This Row],[Order_Date]]),1)</f>
        <v>45474</v>
      </c>
    </row>
    <row r="12516" spans="1:14">
      <c r="A12516" t="s">
        <v>1332</v>
      </c>
      <c r="B12516" t="s">
        <v>256</v>
      </c>
      <c r="C12516" t="s">
        <v>257</v>
      </c>
      <c r="D12516" t="s">
        <v>183</v>
      </c>
      <c r="E12516" t="s">
        <v>277</v>
      </c>
      <c r="F12516" t="s">
        <v>17</v>
      </c>
      <c r="G12516">
        <v>19</v>
      </c>
      <c r="H12516">
        <v>3702.92</v>
      </c>
      <c r="I12516">
        <v>70355.48</v>
      </c>
      <c r="J12516">
        <v>120</v>
      </c>
      <c r="K12516">
        <v>11</v>
      </c>
      <c r="L12516" t="s">
        <v>18</v>
      </c>
      <c r="M12516">
        <f>(Table1[[#This Row],[Current_Stock]]*Table1[[#This Row],[Unit_Price]])</f>
        <v>444350.4</v>
      </c>
      <c r="N12516" s="12">
        <f>DATE(YEAR(Table1[[#This Row],[Order_Date]]),MONTH(Table1[[#This Row],[Order_Date]]),1)</f>
        <v>45413</v>
      </c>
    </row>
    <row r="12517" spans="1:14">
      <c r="A12517" t="s">
        <v>967</v>
      </c>
      <c r="B12517" t="s">
        <v>123</v>
      </c>
      <c r="C12517" t="s">
        <v>124</v>
      </c>
      <c r="D12517" t="s">
        <v>84</v>
      </c>
      <c r="E12517" t="s">
        <v>160</v>
      </c>
      <c r="F12517" t="s">
        <v>60</v>
      </c>
      <c r="G12517">
        <v>21</v>
      </c>
      <c r="H12517">
        <v>16070.32</v>
      </c>
      <c r="I12517">
        <v>337476.72</v>
      </c>
      <c r="J12517">
        <v>192</v>
      </c>
      <c r="K12517">
        <v>5</v>
      </c>
      <c r="L12517" t="s">
        <v>18</v>
      </c>
      <c r="M12517">
        <f>(Table1[[#This Row],[Current_Stock]]*Table1[[#This Row],[Unit_Price]])</f>
        <v>3085501.44</v>
      </c>
      <c r="N12517" s="12">
        <f>DATE(YEAR(Table1[[#This Row],[Order_Date]]),MONTH(Table1[[#This Row],[Order_Date]]),1)</f>
        <v>44927</v>
      </c>
    </row>
    <row r="12518" spans="1:14">
      <c r="A12518" t="s">
        <v>530</v>
      </c>
      <c r="B12518" t="s">
        <v>535</v>
      </c>
      <c r="C12518" t="s">
        <v>536</v>
      </c>
      <c r="D12518" t="s">
        <v>27</v>
      </c>
      <c r="E12518" t="s">
        <v>80</v>
      </c>
      <c r="F12518" t="s">
        <v>46</v>
      </c>
      <c r="G12518">
        <v>6</v>
      </c>
      <c r="H12518">
        <v>3610.64</v>
      </c>
      <c r="I12518">
        <v>21663.84</v>
      </c>
      <c r="J12518">
        <v>531</v>
      </c>
      <c r="K12518">
        <v>12</v>
      </c>
      <c r="L12518" t="s">
        <v>18</v>
      </c>
      <c r="M12518">
        <f>(Table1[[#This Row],[Current_Stock]]*Table1[[#This Row],[Unit_Price]])</f>
        <v>1917249.8399999999</v>
      </c>
      <c r="N12518" s="12">
        <f>DATE(YEAR(Table1[[#This Row],[Order_Date]]),MONTH(Table1[[#This Row],[Order_Date]]),1)</f>
        <v>45017</v>
      </c>
    </row>
    <row r="12519" spans="1:14">
      <c r="A12519" t="s">
        <v>1171</v>
      </c>
      <c r="B12519" t="s">
        <v>290</v>
      </c>
      <c r="C12519" t="s">
        <v>291</v>
      </c>
      <c r="D12519" t="s">
        <v>33</v>
      </c>
      <c r="E12519" t="s">
        <v>23</v>
      </c>
      <c r="F12519" t="s">
        <v>60</v>
      </c>
      <c r="G12519">
        <v>9</v>
      </c>
      <c r="H12519">
        <v>2436.91</v>
      </c>
      <c r="I12519">
        <v>21932.19</v>
      </c>
      <c r="J12519">
        <v>158</v>
      </c>
      <c r="K12519">
        <v>8</v>
      </c>
      <c r="L12519" t="s">
        <v>18</v>
      </c>
      <c r="M12519">
        <f>(Table1[[#This Row],[Current_Stock]]*Table1[[#This Row],[Unit_Price]])</f>
        <v>385031.77999999997</v>
      </c>
      <c r="N12519" s="12">
        <f>DATE(YEAR(Table1[[#This Row],[Order_Date]]),MONTH(Table1[[#This Row],[Order_Date]]),1)</f>
        <v>45139</v>
      </c>
    </row>
    <row r="12520" spans="1:14">
      <c r="A12520" t="s">
        <v>41</v>
      </c>
      <c r="B12520" t="s">
        <v>517</v>
      </c>
      <c r="C12520" t="s">
        <v>518</v>
      </c>
      <c r="D12520" t="s">
        <v>38</v>
      </c>
      <c r="E12520" t="s">
        <v>80</v>
      </c>
      <c r="F12520" t="s">
        <v>60</v>
      </c>
      <c r="G12520">
        <v>25</v>
      </c>
      <c r="H12520">
        <v>647.99</v>
      </c>
      <c r="I12520">
        <v>16199.75</v>
      </c>
      <c r="J12520">
        <v>99</v>
      </c>
      <c r="K12520">
        <v>2</v>
      </c>
      <c r="L12520" t="s">
        <v>18</v>
      </c>
      <c r="M12520">
        <f>(Table1[[#This Row],[Current_Stock]]*Table1[[#This Row],[Unit_Price]])</f>
        <v>64151.01</v>
      </c>
      <c r="N12520" s="12">
        <f>DATE(YEAR(Table1[[#This Row],[Order_Date]]),MONTH(Table1[[#This Row],[Order_Date]]),1)</f>
        <v>45170</v>
      </c>
    </row>
    <row r="12521" spans="1:14">
      <c r="A12521" t="s">
        <v>1297</v>
      </c>
      <c r="B12521" t="s">
        <v>482</v>
      </c>
      <c r="C12521" t="s">
        <v>483</v>
      </c>
      <c r="D12521" t="s">
        <v>33</v>
      </c>
      <c r="E12521" t="s">
        <v>97</v>
      </c>
      <c r="F12521" t="s">
        <v>46</v>
      </c>
      <c r="G12521">
        <v>11</v>
      </c>
      <c r="H12521">
        <v>4165.32</v>
      </c>
      <c r="I12521">
        <v>45818.52</v>
      </c>
      <c r="J12521">
        <v>205</v>
      </c>
      <c r="K12521">
        <v>6</v>
      </c>
      <c r="L12521" t="s">
        <v>18</v>
      </c>
      <c r="M12521">
        <f>(Table1[[#This Row],[Current_Stock]]*Table1[[#This Row],[Unit_Price]])</f>
        <v>853890.6</v>
      </c>
      <c r="N12521" s="12">
        <f>DATE(YEAR(Table1[[#This Row],[Order_Date]]),MONTH(Table1[[#This Row],[Order_Date]]),1)</f>
        <v>45413</v>
      </c>
    </row>
    <row r="12522" spans="1:14">
      <c r="A12522" t="s">
        <v>1241</v>
      </c>
      <c r="B12522" t="s">
        <v>767</v>
      </c>
      <c r="C12522" t="s">
        <v>768</v>
      </c>
      <c r="D12522" t="s">
        <v>84</v>
      </c>
      <c r="E12522" t="s">
        <v>269</v>
      </c>
      <c r="F12522" t="s">
        <v>29</v>
      </c>
      <c r="G12522">
        <v>13</v>
      </c>
      <c r="H12522">
        <v>9090.9599999999991</v>
      </c>
      <c r="I12522">
        <v>118182.48</v>
      </c>
      <c r="J12522">
        <v>175</v>
      </c>
      <c r="K12522">
        <v>9</v>
      </c>
      <c r="L12522" t="s">
        <v>18</v>
      </c>
      <c r="M12522">
        <f>(Table1[[#This Row],[Current_Stock]]*Table1[[#This Row],[Unit_Price]])</f>
        <v>1590917.9999999998</v>
      </c>
      <c r="N12522" s="12">
        <f>DATE(YEAR(Table1[[#This Row],[Order_Date]]),MONTH(Table1[[#This Row],[Order_Date]]),1)</f>
        <v>45261</v>
      </c>
    </row>
    <row r="12523" spans="1:14">
      <c r="A12523" t="s">
        <v>1386</v>
      </c>
      <c r="B12523" t="s">
        <v>913</v>
      </c>
      <c r="C12523" t="s">
        <v>914</v>
      </c>
      <c r="D12523" t="s">
        <v>33</v>
      </c>
      <c r="E12523" t="s">
        <v>54</v>
      </c>
      <c r="F12523" t="s">
        <v>17</v>
      </c>
      <c r="G12523">
        <v>18</v>
      </c>
      <c r="H12523">
        <v>4428.26</v>
      </c>
      <c r="I12523">
        <v>79708.679999999993</v>
      </c>
      <c r="J12523">
        <v>234</v>
      </c>
      <c r="K12523">
        <v>7</v>
      </c>
      <c r="L12523" t="s">
        <v>18</v>
      </c>
      <c r="M12523">
        <f>(Table1[[#This Row],[Current_Stock]]*Table1[[#This Row],[Unit_Price]])</f>
        <v>1036212.8400000001</v>
      </c>
      <c r="N12523" s="12">
        <f>DATE(YEAR(Table1[[#This Row],[Order_Date]]),MONTH(Table1[[#This Row],[Order_Date]]),1)</f>
        <v>45139</v>
      </c>
    </row>
    <row r="12524" spans="1:14">
      <c r="A12524" t="s">
        <v>1357</v>
      </c>
      <c r="B12524" t="s">
        <v>338</v>
      </c>
      <c r="C12524" t="s">
        <v>339</v>
      </c>
      <c r="D12524" t="s">
        <v>38</v>
      </c>
      <c r="E12524" t="s">
        <v>330</v>
      </c>
      <c r="F12524" t="s">
        <v>29</v>
      </c>
      <c r="G12524">
        <v>14</v>
      </c>
      <c r="H12524">
        <v>1513.2</v>
      </c>
      <c r="I12524">
        <v>21184.799999999999</v>
      </c>
      <c r="J12524">
        <v>220</v>
      </c>
      <c r="K12524">
        <v>6</v>
      </c>
      <c r="L12524" t="s">
        <v>18</v>
      </c>
      <c r="M12524">
        <f>(Table1[[#This Row],[Current_Stock]]*Table1[[#This Row],[Unit_Price]])</f>
        <v>332904</v>
      </c>
      <c r="N12524" s="12">
        <f>DATE(YEAR(Table1[[#This Row],[Order_Date]]),MONTH(Table1[[#This Row],[Order_Date]]),1)</f>
        <v>45170</v>
      </c>
    </row>
    <row r="12525" spans="1:14">
      <c r="A12525" t="s">
        <v>1244</v>
      </c>
      <c r="B12525" t="s">
        <v>111</v>
      </c>
      <c r="C12525" t="s">
        <v>112</v>
      </c>
      <c r="D12525" t="s">
        <v>84</v>
      </c>
      <c r="E12525" t="s">
        <v>45</v>
      </c>
      <c r="F12525" t="s">
        <v>60</v>
      </c>
      <c r="G12525">
        <v>14</v>
      </c>
      <c r="H12525">
        <v>21556.53</v>
      </c>
      <c r="I12525">
        <v>301791.42</v>
      </c>
      <c r="J12525">
        <v>90</v>
      </c>
      <c r="K12525">
        <v>7</v>
      </c>
      <c r="L12525" t="s">
        <v>18</v>
      </c>
      <c r="M12525">
        <f>(Table1[[#This Row],[Current_Stock]]*Table1[[#This Row],[Unit_Price]])</f>
        <v>1940087.7</v>
      </c>
      <c r="N12525" s="12">
        <f>DATE(YEAR(Table1[[#This Row],[Order_Date]]),MONTH(Table1[[#This Row],[Order_Date]]),1)</f>
        <v>44927</v>
      </c>
    </row>
    <row r="12526" spans="1:14">
      <c r="A12526" t="s">
        <v>1338</v>
      </c>
      <c r="B12526" t="s">
        <v>1029</v>
      </c>
      <c r="C12526" t="s">
        <v>1030</v>
      </c>
      <c r="D12526" t="s">
        <v>38</v>
      </c>
      <c r="E12526" t="s">
        <v>330</v>
      </c>
      <c r="F12526" t="s">
        <v>40</v>
      </c>
      <c r="G12526">
        <v>21</v>
      </c>
      <c r="H12526">
        <v>1239.92</v>
      </c>
      <c r="I12526">
        <v>26038.32</v>
      </c>
      <c r="J12526">
        <v>116</v>
      </c>
      <c r="K12526">
        <v>10</v>
      </c>
      <c r="L12526" t="s">
        <v>18</v>
      </c>
      <c r="M12526">
        <f>(Table1[[#This Row],[Current_Stock]]*Table1[[#This Row],[Unit_Price]])</f>
        <v>143830.72</v>
      </c>
      <c r="N12526" s="12">
        <f>DATE(YEAR(Table1[[#This Row],[Order_Date]]),MONTH(Table1[[#This Row],[Order_Date]]),1)</f>
        <v>44958</v>
      </c>
    </row>
    <row r="12527" spans="1:14">
      <c r="A12527" t="s">
        <v>1357</v>
      </c>
      <c r="B12527" t="s">
        <v>734</v>
      </c>
      <c r="C12527" t="s">
        <v>735</v>
      </c>
      <c r="D12527" t="s">
        <v>22</v>
      </c>
      <c r="E12527" t="s">
        <v>109</v>
      </c>
      <c r="F12527" t="s">
        <v>17</v>
      </c>
      <c r="G12527">
        <v>32</v>
      </c>
      <c r="H12527">
        <v>16138.8</v>
      </c>
      <c r="I12527">
        <v>516441.59999999998</v>
      </c>
      <c r="J12527">
        <v>112</v>
      </c>
      <c r="K12527">
        <v>10</v>
      </c>
      <c r="L12527" t="s">
        <v>105</v>
      </c>
      <c r="M12527">
        <f>(Table1[[#This Row],[Current_Stock]]*Table1[[#This Row],[Unit_Price]])</f>
        <v>1807545.5999999999</v>
      </c>
      <c r="N12527" s="12">
        <f>DATE(YEAR(Table1[[#This Row],[Order_Date]]),MONTH(Table1[[#This Row],[Order_Date]]),1)</f>
        <v>45170</v>
      </c>
    </row>
    <row r="12528" spans="1:14">
      <c r="A12528" t="s">
        <v>1217</v>
      </c>
      <c r="B12528" t="s">
        <v>253</v>
      </c>
      <c r="C12528" t="s">
        <v>254</v>
      </c>
      <c r="D12528" t="s">
        <v>38</v>
      </c>
      <c r="E12528" t="s">
        <v>160</v>
      </c>
      <c r="F12528" t="s">
        <v>60</v>
      </c>
      <c r="G12528">
        <v>13</v>
      </c>
      <c r="H12528">
        <v>142.30000000000001</v>
      </c>
      <c r="I12528">
        <v>1849.9</v>
      </c>
      <c r="J12528">
        <v>242</v>
      </c>
      <c r="K12528">
        <v>5</v>
      </c>
      <c r="L12528" t="s">
        <v>18</v>
      </c>
      <c r="M12528">
        <f>(Table1[[#This Row],[Current_Stock]]*Table1[[#This Row],[Unit_Price]])</f>
        <v>34436.600000000006</v>
      </c>
      <c r="N12528" s="12">
        <f>DATE(YEAR(Table1[[#This Row],[Order_Date]]),MONTH(Table1[[#This Row],[Order_Date]]),1)</f>
        <v>44927</v>
      </c>
    </row>
    <row r="12529" spans="1:14">
      <c r="A12529" t="s">
        <v>748</v>
      </c>
      <c r="B12529" t="s">
        <v>531</v>
      </c>
      <c r="C12529" t="s">
        <v>532</v>
      </c>
      <c r="D12529" t="s">
        <v>53</v>
      </c>
      <c r="E12529" t="s">
        <v>16</v>
      </c>
      <c r="F12529" t="s">
        <v>60</v>
      </c>
      <c r="G12529">
        <v>9</v>
      </c>
      <c r="H12529">
        <v>2917.26</v>
      </c>
      <c r="I12529">
        <v>26255.34</v>
      </c>
      <c r="J12529">
        <v>498</v>
      </c>
      <c r="K12529">
        <v>9</v>
      </c>
      <c r="L12529" t="s">
        <v>18</v>
      </c>
      <c r="M12529">
        <f>(Table1[[#This Row],[Current_Stock]]*Table1[[#This Row],[Unit_Price]])</f>
        <v>1452795.4800000002</v>
      </c>
      <c r="N12529" s="12">
        <f>DATE(YEAR(Table1[[#This Row],[Order_Date]]),MONTH(Table1[[#This Row],[Order_Date]]),1)</f>
        <v>45413</v>
      </c>
    </row>
    <row r="12530" spans="1:14">
      <c r="A12530" t="s">
        <v>412</v>
      </c>
      <c r="B12530" t="s">
        <v>691</v>
      </c>
      <c r="C12530" t="s">
        <v>692</v>
      </c>
      <c r="D12530" t="s">
        <v>33</v>
      </c>
      <c r="E12530" t="s">
        <v>243</v>
      </c>
      <c r="F12530" t="s">
        <v>60</v>
      </c>
      <c r="G12530">
        <v>8</v>
      </c>
      <c r="H12530">
        <v>3855.49</v>
      </c>
      <c r="I12530">
        <v>30843.919999999998</v>
      </c>
      <c r="J12530">
        <v>123</v>
      </c>
      <c r="K12530">
        <v>13</v>
      </c>
      <c r="L12530" t="s">
        <v>18</v>
      </c>
      <c r="M12530">
        <f>(Table1[[#This Row],[Current_Stock]]*Table1[[#This Row],[Unit_Price]])</f>
        <v>474225.26999999996</v>
      </c>
      <c r="N12530" s="12">
        <f>DATE(YEAR(Table1[[#This Row],[Order_Date]]),MONTH(Table1[[#This Row],[Order_Date]]),1)</f>
        <v>45139</v>
      </c>
    </row>
    <row r="12531" spans="1:14">
      <c r="A12531" t="s">
        <v>666</v>
      </c>
      <c r="B12531" t="s">
        <v>102</v>
      </c>
      <c r="C12531" t="s">
        <v>103</v>
      </c>
      <c r="D12531" t="s">
        <v>22</v>
      </c>
      <c r="E12531" t="s">
        <v>50</v>
      </c>
      <c r="F12531" t="s">
        <v>46</v>
      </c>
      <c r="G12531">
        <v>43</v>
      </c>
      <c r="H12531">
        <v>16628.599999999999</v>
      </c>
      <c r="I12531">
        <v>715029.8</v>
      </c>
      <c r="J12531">
        <v>68</v>
      </c>
      <c r="K12531">
        <v>2</v>
      </c>
      <c r="L12531" t="s">
        <v>105</v>
      </c>
      <c r="M12531">
        <f>(Table1[[#This Row],[Current_Stock]]*Table1[[#This Row],[Unit_Price]])</f>
        <v>1130744.7999999998</v>
      </c>
      <c r="N12531" s="12">
        <f>DATE(YEAR(Table1[[#This Row],[Order_Date]]),MONTH(Table1[[#This Row],[Order_Date]]),1)</f>
        <v>45323</v>
      </c>
    </row>
    <row r="12532" spans="1:14">
      <c r="A12532" t="s">
        <v>679</v>
      </c>
      <c r="B12532" t="s">
        <v>873</v>
      </c>
      <c r="C12532" t="s">
        <v>874</v>
      </c>
      <c r="D12532" t="s">
        <v>22</v>
      </c>
      <c r="E12532" t="s">
        <v>277</v>
      </c>
      <c r="F12532" t="s">
        <v>46</v>
      </c>
      <c r="G12532">
        <v>44</v>
      </c>
      <c r="H12532">
        <v>7222.61</v>
      </c>
      <c r="I12532">
        <v>317794.84000000003</v>
      </c>
      <c r="J12532">
        <v>68</v>
      </c>
      <c r="K12532">
        <v>3</v>
      </c>
      <c r="L12532" t="s">
        <v>18</v>
      </c>
      <c r="M12532">
        <f>(Table1[[#This Row],[Current_Stock]]*Table1[[#This Row],[Unit_Price]])</f>
        <v>491137.48</v>
      </c>
      <c r="N12532" s="12">
        <f>DATE(YEAR(Table1[[#This Row],[Order_Date]]),MONTH(Table1[[#This Row],[Order_Date]]),1)</f>
        <v>45108</v>
      </c>
    </row>
    <row r="12533" spans="1:14">
      <c r="A12533" t="s">
        <v>1357</v>
      </c>
      <c r="B12533" t="s">
        <v>280</v>
      </c>
      <c r="C12533" t="s">
        <v>281</v>
      </c>
      <c r="D12533" t="s">
        <v>22</v>
      </c>
      <c r="E12533" t="s">
        <v>97</v>
      </c>
      <c r="F12533" t="s">
        <v>46</v>
      </c>
      <c r="G12533">
        <v>26</v>
      </c>
      <c r="H12533">
        <v>15536.88</v>
      </c>
      <c r="I12533">
        <v>403958.88</v>
      </c>
      <c r="J12533">
        <v>35</v>
      </c>
      <c r="K12533">
        <v>7</v>
      </c>
      <c r="L12533" t="s">
        <v>18</v>
      </c>
      <c r="M12533">
        <f>(Table1[[#This Row],[Current_Stock]]*Table1[[#This Row],[Unit_Price]])</f>
        <v>543790.79999999993</v>
      </c>
      <c r="N12533" s="12">
        <f>DATE(YEAR(Table1[[#This Row],[Order_Date]]),MONTH(Table1[[#This Row],[Order_Date]]),1)</f>
        <v>45170</v>
      </c>
    </row>
    <row r="12534" spans="1:14">
      <c r="A12534" t="s">
        <v>350</v>
      </c>
      <c r="B12534" t="s">
        <v>1029</v>
      </c>
      <c r="C12534" t="s">
        <v>1030</v>
      </c>
      <c r="D12534" t="s">
        <v>38</v>
      </c>
      <c r="E12534" t="s">
        <v>85</v>
      </c>
      <c r="F12534" t="s">
        <v>29</v>
      </c>
      <c r="G12534">
        <v>14</v>
      </c>
      <c r="H12534">
        <v>2440.67</v>
      </c>
      <c r="I12534">
        <v>34169.379999999997</v>
      </c>
      <c r="J12534">
        <v>218</v>
      </c>
      <c r="K12534">
        <v>12</v>
      </c>
      <c r="L12534" t="s">
        <v>18</v>
      </c>
      <c r="M12534">
        <f>(Table1[[#This Row],[Current_Stock]]*Table1[[#This Row],[Unit_Price]])</f>
        <v>532066.06000000006</v>
      </c>
      <c r="N12534" s="12">
        <f>DATE(YEAR(Table1[[#This Row],[Order_Date]]),MONTH(Table1[[#This Row],[Order_Date]]),1)</f>
        <v>45505</v>
      </c>
    </row>
    <row r="12535" spans="1:14">
      <c r="A12535" t="s">
        <v>574</v>
      </c>
      <c r="B12535" t="s">
        <v>187</v>
      </c>
      <c r="C12535" t="s">
        <v>188</v>
      </c>
      <c r="D12535" t="s">
        <v>53</v>
      </c>
      <c r="E12535" t="s">
        <v>97</v>
      </c>
      <c r="F12535" t="s">
        <v>60</v>
      </c>
      <c r="G12535">
        <v>10</v>
      </c>
      <c r="H12535">
        <v>2983.78</v>
      </c>
      <c r="I12535">
        <v>29837.8</v>
      </c>
      <c r="J12535">
        <v>276</v>
      </c>
      <c r="K12535">
        <v>4</v>
      </c>
      <c r="L12535" t="s">
        <v>55</v>
      </c>
      <c r="M12535">
        <f>(Table1[[#This Row],[Current_Stock]]*Table1[[#This Row],[Unit_Price]])</f>
        <v>823523.28</v>
      </c>
      <c r="N12535" s="12">
        <f>DATE(YEAR(Table1[[#This Row],[Order_Date]]),MONTH(Table1[[#This Row],[Order_Date]]),1)</f>
        <v>45292</v>
      </c>
    </row>
    <row r="12536" spans="1:14">
      <c r="A12536" t="s">
        <v>616</v>
      </c>
      <c r="B12536" t="s">
        <v>469</v>
      </c>
      <c r="C12536" t="s">
        <v>470</v>
      </c>
      <c r="D12536" t="s">
        <v>27</v>
      </c>
      <c r="E12536" t="s">
        <v>59</v>
      </c>
      <c r="F12536" t="s">
        <v>46</v>
      </c>
      <c r="G12536">
        <v>10</v>
      </c>
      <c r="H12536">
        <v>3656.47</v>
      </c>
      <c r="I12536">
        <v>36564.699999999997</v>
      </c>
      <c r="J12536">
        <v>397</v>
      </c>
      <c r="K12536">
        <v>10</v>
      </c>
      <c r="L12536" t="s">
        <v>55</v>
      </c>
      <c r="M12536">
        <f>(Table1[[#This Row],[Current_Stock]]*Table1[[#This Row],[Unit_Price]])</f>
        <v>1451618.5899999999</v>
      </c>
      <c r="N12536" s="12">
        <f>DATE(YEAR(Table1[[#This Row],[Order_Date]]),MONTH(Table1[[#This Row],[Order_Date]]),1)</f>
        <v>45505</v>
      </c>
    </row>
    <row r="12537" spans="1:14">
      <c r="A12537" t="s">
        <v>1384</v>
      </c>
      <c r="B12537" t="s">
        <v>1117</v>
      </c>
      <c r="C12537" t="s">
        <v>1118</v>
      </c>
      <c r="D12537" t="s">
        <v>84</v>
      </c>
      <c r="E12537" t="s">
        <v>330</v>
      </c>
      <c r="F12537" t="s">
        <v>46</v>
      </c>
      <c r="G12537">
        <v>22</v>
      </c>
      <c r="H12537">
        <v>13819.59</v>
      </c>
      <c r="I12537">
        <v>304030.98</v>
      </c>
      <c r="J12537">
        <v>164</v>
      </c>
      <c r="K12537">
        <v>9</v>
      </c>
      <c r="L12537" t="s">
        <v>18</v>
      </c>
      <c r="M12537">
        <f>(Table1[[#This Row],[Current_Stock]]*Table1[[#This Row],[Unit_Price]])</f>
        <v>2266412.7600000002</v>
      </c>
      <c r="N12537" s="12">
        <f>DATE(YEAR(Table1[[#This Row],[Order_Date]]),MONTH(Table1[[#This Row],[Order_Date]]),1)</f>
        <v>45108</v>
      </c>
    </row>
    <row r="12538" spans="1:14">
      <c r="A12538" t="s">
        <v>970</v>
      </c>
      <c r="B12538" t="s">
        <v>138</v>
      </c>
      <c r="C12538" t="s">
        <v>139</v>
      </c>
      <c r="D12538" t="s">
        <v>27</v>
      </c>
      <c r="E12538" t="s">
        <v>89</v>
      </c>
      <c r="F12538" t="s">
        <v>29</v>
      </c>
      <c r="G12538">
        <v>5</v>
      </c>
      <c r="H12538">
        <v>1413.9</v>
      </c>
      <c r="I12538">
        <v>7069.5</v>
      </c>
      <c r="J12538">
        <v>259</v>
      </c>
      <c r="K12538">
        <v>12</v>
      </c>
      <c r="L12538" t="s">
        <v>18</v>
      </c>
      <c r="M12538">
        <f>(Table1[[#This Row],[Current_Stock]]*Table1[[#This Row],[Unit_Price]])</f>
        <v>366200.10000000003</v>
      </c>
      <c r="N12538" s="12">
        <f>DATE(YEAR(Table1[[#This Row],[Order_Date]]),MONTH(Table1[[#This Row],[Order_Date]]),1)</f>
        <v>45231</v>
      </c>
    </row>
    <row r="12539" spans="1:14">
      <c r="A12539" t="s">
        <v>196</v>
      </c>
      <c r="B12539" t="s">
        <v>162</v>
      </c>
      <c r="C12539" t="s">
        <v>163</v>
      </c>
      <c r="D12539" t="s">
        <v>53</v>
      </c>
      <c r="E12539" t="s">
        <v>282</v>
      </c>
      <c r="F12539" t="s">
        <v>60</v>
      </c>
      <c r="G12539">
        <v>8</v>
      </c>
      <c r="H12539">
        <v>3513.71</v>
      </c>
      <c r="I12539">
        <v>28109.68</v>
      </c>
      <c r="J12539">
        <v>429</v>
      </c>
      <c r="K12539">
        <v>2</v>
      </c>
      <c r="L12539" t="s">
        <v>55</v>
      </c>
      <c r="M12539">
        <f>(Table1[[#This Row],[Current_Stock]]*Table1[[#This Row],[Unit_Price]])</f>
        <v>1507381.59</v>
      </c>
      <c r="N12539" s="12">
        <f>DATE(YEAR(Table1[[#This Row],[Order_Date]]),MONTH(Table1[[#This Row],[Order_Date]]),1)</f>
        <v>45597</v>
      </c>
    </row>
    <row r="12540" spans="1:14">
      <c r="A12540" t="s">
        <v>131</v>
      </c>
      <c r="B12540" t="s">
        <v>767</v>
      </c>
      <c r="C12540" t="s">
        <v>768</v>
      </c>
      <c r="D12540" t="s">
        <v>84</v>
      </c>
      <c r="E12540" t="s">
        <v>16</v>
      </c>
      <c r="F12540" t="s">
        <v>17</v>
      </c>
      <c r="G12540">
        <v>8</v>
      </c>
      <c r="H12540">
        <v>6539.56</v>
      </c>
      <c r="I12540">
        <v>52316.480000000003</v>
      </c>
      <c r="J12540">
        <v>217</v>
      </c>
      <c r="K12540">
        <v>12</v>
      </c>
      <c r="L12540" t="s">
        <v>18</v>
      </c>
      <c r="M12540">
        <f>(Table1[[#This Row],[Current_Stock]]*Table1[[#This Row],[Unit_Price]])</f>
        <v>1419084.52</v>
      </c>
      <c r="N12540" s="12">
        <f>DATE(YEAR(Table1[[#This Row],[Order_Date]]),MONTH(Table1[[#This Row],[Order_Date]]),1)</f>
        <v>45413</v>
      </c>
    </row>
    <row r="12541" spans="1:14">
      <c r="A12541" t="s">
        <v>1367</v>
      </c>
      <c r="B12541" t="s">
        <v>890</v>
      </c>
      <c r="C12541" t="s">
        <v>891</v>
      </c>
      <c r="D12541" t="s">
        <v>22</v>
      </c>
      <c r="E12541" t="s">
        <v>269</v>
      </c>
      <c r="F12541" t="s">
        <v>29</v>
      </c>
      <c r="G12541">
        <v>50</v>
      </c>
      <c r="H12541">
        <v>1719.67</v>
      </c>
      <c r="I12541">
        <v>85983.5</v>
      </c>
      <c r="J12541">
        <v>47</v>
      </c>
      <c r="K12541">
        <v>2</v>
      </c>
      <c r="L12541" t="s">
        <v>105</v>
      </c>
      <c r="M12541">
        <f>(Table1[[#This Row],[Current_Stock]]*Table1[[#This Row],[Unit_Price]])</f>
        <v>80824.490000000005</v>
      </c>
      <c r="N12541" s="12">
        <f>DATE(YEAR(Table1[[#This Row],[Order_Date]]),MONTH(Table1[[#This Row],[Order_Date]]),1)</f>
        <v>45292</v>
      </c>
    </row>
    <row r="12542" spans="1:14">
      <c r="A12542" t="s">
        <v>416</v>
      </c>
      <c r="B12542" t="s">
        <v>741</v>
      </c>
      <c r="C12542" t="s">
        <v>742</v>
      </c>
      <c r="D12542" t="s">
        <v>33</v>
      </c>
      <c r="E12542" t="s">
        <v>269</v>
      </c>
      <c r="F12542" t="s">
        <v>40</v>
      </c>
      <c r="G12542">
        <v>8</v>
      </c>
      <c r="H12542">
        <v>523.54</v>
      </c>
      <c r="I12542">
        <v>4188.32</v>
      </c>
      <c r="J12542">
        <v>249</v>
      </c>
      <c r="K12542">
        <v>2</v>
      </c>
      <c r="L12542" t="s">
        <v>18</v>
      </c>
      <c r="M12542">
        <f>(Table1[[#This Row],[Current_Stock]]*Table1[[#This Row],[Unit_Price]])</f>
        <v>130361.45999999999</v>
      </c>
      <c r="N12542" s="12">
        <f>DATE(YEAR(Table1[[#This Row],[Order_Date]]),MONTH(Table1[[#This Row],[Order_Date]]),1)</f>
        <v>45474</v>
      </c>
    </row>
    <row r="12543" spans="1:14">
      <c r="A12543" t="s">
        <v>1362</v>
      </c>
      <c r="B12543" t="s">
        <v>450</v>
      </c>
      <c r="C12543" t="s">
        <v>451</v>
      </c>
      <c r="D12543" t="s">
        <v>33</v>
      </c>
      <c r="E12543" t="s">
        <v>277</v>
      </c>
      <c r="F12543" t="s">
        <v>46</v>
      </c>
      <c r="G12543">
        <v>15</v>
      </c>
      <c r="H12543">
        <v>693.93</v>
      </c>
      <c r="I12543">
        <v>10408.950000000001</v>
      </c>
      <c r="J12543">
        <v>198</v>
      </c>
      <c r="K12543">
        <v>9</v>
      </c>
      <c r="L12543" t="s">
        <v>18</v>
      </c>
      <c r="M12543">
        <f>(Table1[[#This Row],[Current_Stock]]*Table1[[#This Row],[Unit_Price]])</f>
        <v>137398.13999999998</v>
      </c>
      <c r="N12543" s="12">
        <f>DATE(YEAR(Table1[[#This Row],[Order_Date]]),MONTH(Table1[[#This Row],[Order_Date]]),1)</f>
        <v>45292</v>
      </c>
    </row>
    <row r="12544" spans="1:14">
      <c r="A12544" t="s">
        <v>663</v>
      </c>
      <c r="B12544" t="s">
        <v>819</v>
      </c>
      <c r="C12544" t="s">
        <v>820</v>
      </c>
      <c r="D12544" t="s">
        <v>22</v>
      </c>
      <c r="E12544" t="s">
        <v>113</v>
      </c>
      <c r="F12544" t="s">
        <v>17</v>
      </c>
      <c r="G12544">
        <v>46</v>
      </c>
      <c r="H12544">
        <v>7066.93</v>
      </c>
      <c r="I12544">
        <v>325078.78000000003</v>
      </c>
      <c r="J12544">
        <v>64</v>
      </c>
      <c r="K12544">
        <v>2</v>
      </c>
      <c r="L12544" t="s">
        <v>18</v>
      </c>
      <c r="M12544">
        <f>(Table1[[#This Row],[Current_Stock]]*Table1[[#This Row],[Unit_Price]])</f>
        <v>452283.52</v>
      </c>
      <c r="N12544" s="12">
        <f>DATE(YEAR(Table1[[#This Row],[Order_Date]]),MONTH(Table1[[#This Row],[Order_Date]]),1)</f>
        <v>45200</v>
      </c>
    </row>
    <row r="12545" spans="1:14">
      <c r="A12545" t="s">
        <v>1223</v>
      </c>
      <c r="B12545" t="s">
        <v>256</v>
      </c>
      <c r="C12545" t="s">
        <v>257</v>
      </c>
      <c r="D12545" t="s">
        <v>183</v>
      </c>
      <c r="E12545" t="s">
        <v>85</v>
      </c>
      <c r="F12545" t="s">
        <v>40</v>
      </c>
      <c r="G12545">
        <v>25</v>
      </c>
      <c r="H12545">
        <v>1599.4</v>
      </c>
      <c r="I12545">
        <v>39985</v>
      </c>
      <c r="J12545">
        <v>140</v>
      </c>
      <c r="K12545">
        <v>14</v>
      </c>
      <c r="L12545" t="s">
        <v>18</v>
      </c>
      <c r="M12545">
        <f>(Table1[[#This Row],[Current_Stock]]*Table1[[#This Row],[Unit_Price]])</f>
        <v>223916</v>
      </c>
      <c r="N12545" s="12">
        <f>DATE(YEAR(Table1[[#This Row],[Order_Date]]),MONTH(Table1[[#This Row],[Order_Date]]),1)</f>
        <v>45474</v>
      </c>
    </row>
    <row r="12546" spans="1:14">
      <c r="A12546" t="s">
        <v>1349</v>
      </c>
      <c r="B12546" t="s">
        <v>78</v>
      </c>
      <c r="C12546" t="s">
        <v>79</v>
      </c>
      <c r="D12546" t="s">
        <v>33</v>
      </c>
      <c r="E12546" t="s">
        <v>54</v>
      </c>
      <c r="F12546" t="s">
        <v>40</v>
      </c>
      <c r="G12546">
        <v>23</v>
      </c>
      <c r="H12546">
        <v>4388.3500000000004</v>
      </c>
      <c r="I12546">
        <v>100932.05</v>
      </c>
      <c r="J12546">
        <v>207</v>
      </c>
      <c r="K12546">
        <v>14</v>
      </c>
      <c r="L12546" t="s">
        <v>18</v>
      </c>
      <c r="M12546">
        <f>(Table1[[#This Row],[Current_Stock]]*Table1[[#This Row],[Unit_Price]])</f>
        <v>908388.45000000007</v>
      </c>
      <c r="N12546" s="12">
        <f>DATE(YEAR(Table1[[#This Row],[Order_Date]]),MONTH(Table1[[#This Row],[Order_Date]]),1)</f>
        <v>45078</v>
      </c>
    </row>
    <row r="12547" spans="1:14">
      <c r="A12547" t="s">
        <v>1172</v>
      </c>
      <c r="B12547" t="s">
        <v>802</v>
      </c>
      <c r="C12547" t="s">
        <v>803</v>
      </c>
      <c r="D12547" t="s">
        <v>15</v>
      </c>
      <c r="E12547" t="s">
        <v>173</v>
      </c>
      <c r="F12547" t="s">
        <v>40</v>
      </c>
      <c r="G12547">
        <v>21</v>
      </c>
      <c r="H12547">
        <v>100.8</v>
      </c>
      <c r="I12547">
        <v>2116.8000000000002</v>
      </c>
      <c r="J12547">
        <v>200</v>
      </c>
      <c r="K12547">
        <v>2</v>
      </c>
      <c r="L12547" t="s">
        <v>18</v>
      </c>
      <c r="M12547">
        <f>(Table1[[#This Row],[Current_Stock]]*Table1[[#This Row],[Unit_Price]])</f>
        <v>20160</v>
      </c>
      <c r="N12547" s="12">
        <f>DATE(YEAR(Table1[[#This Row],[Order_Date]]),MONTH(Table1[[#This Row],[Order_Date]]),1)</f>
        <v>45597</v>
      </c>
    </row>
    <row r="12548" spans="1:14">
      <c r="A12548" t="s">
        <v>1155</v>
      </c>
      <c r="B12548" t="s">
        <v>510</v>
      </c>
      <c r="C12548" t="s">
        <v>511</v>
      </c>
      <c r="D12548" t="s">
        <v>38</v>
      </c>
      <c r="E12548" t="s">
        <v>173</v>
      </c>
      <c r="F12548" t="s">
        <v>40</v>
      </c>
      <c r="G12548">
        <v>15</v>
      </c>
      <c r="H12548">
        <v>307.76</v>
      </c>
      <c r="I12548">
        <v>4616.3999999999996</v>
      </c>
      <c r="J12548">
        <v>187</v>
      </c>
      <c r="K12548">
        <v>6</v>
      </c>
      <c r="L12548" t="s">
        <v>18</v>
      </c>
      <c r="M12548">
        <f>(Table1[[#This Row],[Current_Stock]]*Table1[[#This Row],[Unit_Price]])</f>
        <v>57551.119999999995</v>
      </c>
      <c r="N12548" s="12">
        <f>DATE(YEAR(Table1[[#This Row],[Order_Date]]),MONTH(Table1[[#This Row],[Order_Date]]),1)</f>
        <v>45078</v>
      </c>
    </row>
    <row r="12549" spans="1:14">
      <c r="A12549" t="s">
        <v>1210</v>
      </c>
      <c r="B12549" t="s">
        <v>322</v>
      </c>
      <c r="C12549" t="s">
        <v>323</v>
      </c>
      <c r="D12549" t="s">
        <v>22</v>
      </c>
      <c r="E12549" t="s">
        <v>277</v>
      </c>
      <c r="F12549" t="s">
        <v>17</v>
      </c>
      <c r="G12549">
        <v>35</v>
      </c>
      <c r="H12549">
        <v>13801.34</v>
      </c>
      <c r="I12549">
        <v>483046.9</v>
      </c>
      <c r="J12549">
        <v>119</v>
      </c>
      <c r="K12549">
        <v>12</v>
      </c>
      <c r="L12549" t="s">
        <v>18</v>
      </c>
      <c r="M12549">
        <f>(Table1[[#This Row],[Current_Stock]]*Table1[[#This Row],[Unit_Price]])</f>
        <v>1642359.46</v>
      </c>
      <c r="N12549" s="12">
        <f>DATE(YEAR(Table1[[#This Row],[Order_Date]]),MONTH(Table1[[#This Row],[Order_Date]]),1)</f>
        <v>45231</v>
      </c>
    </row>
    <row r="12550" spans="1:14">
      <c r="A12550" t="s">
        <v>644</v>
      </c>
      <c r="B12550" t="s">
        <v>170</v>
      </c>
      <c r="C12550" t="s">
        <v>171</v>
      </c>
      <c r="D12550" t="s">
        <v>44</v>
      </c>
      <c r="E12550" t="s">
        <v>50</v>
      </c>
      <c r="F12550" t="s">
        <v>40</v>
      </c>
      <c r="G12550">
        <v>30</v>
      </c>
      <c r="H12550">
        <v>3542.23</v>
      </c>
      <c r="I12550">
        <v>106266.9</v>
      </c>
      <c r="J12550">
        <v>78</v>
      </c>
      <c r="K12550">
        <v>4</v>
      </c>
      <c r="L12550" t="s">
        <v>18</v>
      </c>
      <c r="M12550">
        <f>(Table1[[#This Row],[Current_Stock]]*Table1[[#This Row],[Unit_Price]])</f>
        <v>276293.94</v>
      </c>
      <c r="N12550" s="12">
        <f>DATE(YEAR(Table1[[#This Row],[Order_Date]]),MONTH(Table1[[#This Row],[Order_Date]]),1)</f>
        <v>45505</v>
      </c>
    </row>
    <row r="12551" spans="1:14">
      <c r="A12551" t="s">
        <v>131</v>
      </c>
      <c r="B12551" t="s">
        <v>752</v>
      </c>
      <c r="C12551" t="s">
        <v>753</v>
      </c>
      <c r="D12551" t="s">
        <v>183</v>
      </c>
      <c r="E12551" t="s">
        <v>153</v>
      </c>
      <c r="F12551" t="s">
        <v>29</v>
      </c>
      <c r="G12551">
        <v>19</v>
      </c>
      <c r="H12551">
        <v>709.13</v>
      </c>
      <c r="I12551">
        <v>13473.47</v>
      </c>
      <c r="J12551">
        <v>239</v>
      </c>
      <c r="K12551">
        <v>12</v>
      </c>
      <c r="L12551" t="s">
        <v>18</v>
      </c>
      <c r="M12551">
        <f>(Table1[[#This Row],[Current_Stock]]*Table1[[#This Row],[Unit_Price]])</f>
        <v>169482.07</v>
      </c>
      <c r="N12551" s="12">
        <f>DATE(YEAR(Table1[[#This Row],[Order_Date]]),MONTH(Table1[[#This Row],[Order_Date]]),1)</f>
        <v>45413</v>
      </c>
    </row>
    <row r="12552" spans="1:14">
      <c r="A12552" t="s">
        <v>552</v>
      </c>
      <c r="B12552" t="s">
        <v>1191</v>
      </c>
      <c r="C12552" t="s">
        <v>1192</v>
      </c>
      <c r="D12552" t="s">
        <v>96</v>
      </c>
      <c r="E12552" t="s">
        <v>113</v>
      </c>
      <c r="F12552" t="s">
        <v>29</v>
      </c>
      <c r="G12552">
        <v>7</v>
      </c>
      <c r="H12552">
        <v>3415.15</v>
      </c>
      <c r="I12552">
        <v>23906.05</v>
      </c>
      <c r="J12552">
        <v>509</v>
      </c>
      <c r="K12552">
        <v>12</v>
      </c>
      <c r="L12552" t="s">
        <v>18</v>
      </c>
      <c r="M12552">
        <f>(Table1[[#This Row],[Current_Stock]]*Table1[[#This Row],[Unit_Price]])</f>
        <v>1738311.35</v>
      </c>
      <c r="N12552" s="12">
        <f>DATE(YEAR(Table1[[#This Row],[Order_Date]]),MONTH(Table1[[#This Row],[Order_Date]]),1)</f>
        <v>45444</v>
      </c>
    </row>
    <row r="12553" spans="1:14">
      <c r="A12553" t="s">
        <v>795</v>
      </c>
      <c r="B12553" t="s">
        <v>275</v>
      </c>
      <c r="C12553" t="s">
        <v>276</v>
      </c>
      <c r="D12553" t="s">
        <v>183</v>
      </c>
      <c r="E12553" t="s">
        <v>173</v>
      </c>
      <c r="F12553" t="s">
        <v>17</v>
      </c>
      <c r="G12553">
        <v>22</v>
      </c>
      <c r="H12553">
        <v>920.71</v>
      </c>
      <c r="I12553">
        <v>20255.62</v>
      </c>
      <c r="J12553">
        <v>207</v>
      </c>
      <c r="K12553">
        <v>12</v>
      </c>
      <c r="L12553" t="s">
        <v>18</v>
      </c>
      <c r="M12553">
        <f>(Table1[[#This Row],[Current_Stock]]*Table1[[#This Row],[Unit_Price]])</f>
        <v>190586.97</v>
      </c>
      <c r="N12553" s="12">
        <f>DATE(YEAR(Table1[[#This Row],[Order_Date]]),MONTH(Table1[[#This Row],[Order_Date]]),1)</f>
        <v>45505</v>
      </c>
    </row>
    <row r="12554" spans="1:14">
      <c r="A12554" t="s">
        <v>583</v>
      </c>
      <c r="B12554" t="s">
        <v>491</v>
      </c>
      <c r="C12554" t="s">
        <v>492</v>
      </c>
      <c r="D12554" t="s">
        <v>96</v>
      </c>
      <c r="E12554" t="s">
        <v>39</v>
      </c>
      <c r="F12554" t="s">
        <v>17</v>
      </c>
      <c r="G12554">
        <v>2</v>
      </c>
      <c r="H12554">
        <v>4457.95</v>
      </c>
      <c r="I12554">
        <v>8915.9</v>
      </c>
      <c r="J12554">
        <v>398</v>
      </c>
      <c r="K12554">
        <v>8</v>
      </c>
      <c r="L12554" t="s">
        <v>55</v>
      </c>
      <c r="M12554">
        <f>(Table1[[#This Row],[Current_Stock]]*Table1[[#This Row],[Unit_Price]])</f>
        <v>1774264.0999999999</v>
      </c>
      <c r="N12554" s="12">
        <f>DATE(YEAR(Table1[[#This Row],[Order_Date]]),MONTH(Table1[[#This Row],[Order_Date]]),1)</f>
        <v>45474</v>
      </c>
    </row>
    <row r="12555" spans="1:14">
      <c r="A12555" t="s">
        <v>1379</v>
      </c>
      <c r="B12555" t="s">
        <v>231</v>
      </c>
      <c r="C12555" t="s">
        <v>232</v>
      </c>
      <c r="D12555" t="s">
        <v>15</v>
      </c>
      <c r="E12555" t="s">
        <v>173</v>
      </c>
      <c r="F12555" t="s">
        <v>40</v>
      </c>
      <c r="G12555">
        <v>17</v>
      </c>
      <c r="H12555">
        <v>51.64</v>
      </c>
      <c r="I12555">
        <v>877.88</v>
      </c>
      <c r="J12555">
        <v>243</v>
      </c>
      <c r="K12555">
        <v>3</v>
      </c>
      <c r="L12555" t="s">
        <v>18</v>
      </c>
      <c r="M12555">
        <f>(Table1[[#This Row],[Current_Stock]]*Table1[[#This Row],[Unit_Price]])</f>
        <v>12548.52</v>
      </c>
      <c r="N12555" s="12">
        <f>DATE(YEAR(Table1[[#This Row],[Order_Date]]),MONTH(Table1[[#This Row],[Order_Date]]),1)</f>
        <v>45383</v>
      </c>
    </row>
    <row r="12556" spans="1:14">
      <c r="A12556" t="s">
        <v>1239</v>
      </c>
      <c r="B12556" t="s">
        <v>1199</v>
      </c>
      <c r="C12556" t="s">
        <v>1200</v>
      </c>
      <c r="D12556" t="s">
        <v>15</v>
      </c>
      <c r="E12556" t="s">
        <v>104</v>
      </c>
      <c r="F12556" t="s">
        <v>40</v>
      </c>
      <c r="G12556">
        <v>14</v>
      </c>
      <c r="H12556">
        <v>179.64</v>
      </c>
      <c r="I12556">
        <v>2514.96</v>
      </c>
      <c r="J12556">
        <v>205</v>
      </c>
      <c r="K12556">
        <v>14</v>
      </c>
      <c r="L12556" t="s">
        <v>18</v>
      </c>
      <c r="M12556">
        <f>(Table1[[#This Row],[Current_Stock]]*Table1[[#This Row],[Unit_Price]])</f>
        <v>36826.199999999997</v>
      </c>
      <c r="N12556" s="12">
        <f>DATE(YEAR(Table1[[#This Row],[Order_Date]]),MONTH(Table1[[#This Row],[Order_Date]]),1)</f>
        <v>45231</v>
      </c>
    </row>
    <row r="12557" spans="1:14">
      <c r="A12557" t="s">
        <v>1361</v>
      </c>
      <c r="B12557" t="s">
        <v>501</v>
      </c>
      <c r="C12557" t="s">
        <v>502</v>
      </c>
      <c r="D12557" t="s">
        <v>15</v>
      </c>
      <c r="E12557" t="s">
        <v>113</v>
      </c>
      <c r="F12557" t="s">
        <v>29</v>
      </c>
      <c r="G12557">
        <v>14</v>
      </c>
      <c r="H12557">
        <v>289.02999999999997</v>
      </c>
      <c r="I12557">
        <v>4046.42</v>
      </c>
      <c r="J12557">
        <v>153</v>
      </c>
      <c r="K12557">
        <v>12</v>
      </c>
      <c r="L12557" t="s">
        <v>18</v>
      </c>
      <c r="M12557">
        <f>(Table1[[#This Row],[Current_Stock]]*Table1[[#This Row],[Unit_Price]])</f>
        <v>44221.59</v>
      </c>
      <c r="N12557" s="12">
        <f>DATE(YEAR(Table1[[#This Row],[Order_Date]]),MONTH(Table1[[#This Row],[Order_Date]]),1)</f>
        <v>45383</v>
      </c>
    </row>
    <row r="12558" spans="1:14">
      <c r="A12558" t="s">
        <v>714</v>
      </c>
      <c r="B12558" t="s">
        <v>979</v>
      </c>
      <c r="C12558" t="s">
        <v>980</v>
      </c>
      <c r="D12558" t="s">
        <v>33</v>
      </c>
      <c r="E12558" t="s">
        <v>73</v>
      </c>
      <c r="F12558" t="s">
        <v>29</v>
      </c>
      <c r="G12558">
        <v>10</v>
      </c>
      <c r="H12558">
        <v>2291.0300000000002</v>
      </c>
      <c r="I12558">
        <v>22910.3</v>
      </c>
      <c r="J12558">
        <v>118</v>
      </c>
      <c r="K12558">
        <v>10</v>
      </c>
      <c r="L12558" t="s">
        <v>18</v>
      </c>
      <c r="M12558">
        <f>(Table1[[#This Row],[Current_Stock]]*Table1[[#This Row],[Unit_Price]])</f>
        <v>270341.54000000004</v>
      </c>
      <c r="N12558" s="12">
        <f>DATE(YEAR(Table1[[#This Row],[Order_Date]]),MONTH(Table1[[#This Row],[Order_Date]]),1)</f>
        <v>45323</v>
      </c>
    </row>
    <row r="12559" spans="1:14">
      <c r="A12559" t="s">
        <v>773</v>
      </c>
      <c r="B12559" t="s">
        <v>832</v>
      </c>
      <c r="C12559" t="s">
        <v>833</v>
      </c>
      <c r="D12559" t="s">
        <v>22</v>
      </c>
      <c r="E12559" t="s">
        <v>45</v>
      </c>
      <c r="F12559" t="s">
        <v>17</v>
      </c>
      <c r="G12559">
        <v>43</v>
      </c>
      <c r="H12559">
        <v>1328.32</v>
      </c>
      <c r="I12559">
        <v>57117.760000000002</v>
      </c>
      <c r="J12559">
        <v>31</v>
      </c>
      <c r="K12559">
        <v>10</v>
      </c>
      <c r="L12559" t="s">
        <v>18</v>
      </c>
      <c r="M12559">
        <f>(Table1[[#This Row],[Current_Stock]]*Table1[[#This Row],[Unit_Price]])</f>
        <v>41177.919999999998</v>
      </c>
      <c r="N12559" s="12">
        <f>DATE(YEAR(Table1[[#This Row],[Order_Date]]),MONTH(Table1[[#This Row],[Order_Date]]),1)</f>
        <v>45352</v>
      </c>
    </row>
    <row r="12560" spans="1:14">
      <c r="A12560" t="s">
        <v>859</v>
      </c>
      <c r="B12560" t="s">
        <v>429</v>
      </c>
      <c r="C12560" t="s">
        <v>430</v>
      </c>
      <c r="D12560" t="s">
        <v>44</v>
      </c>
      <c r="E12560" t="s">
        <v>50</v>
      </c>
      <c r="F12560" t="s">
        <v>46</v>
      </c>
      <c r="G12560">
        <v>32</v>
      </c>
      <c r="H12560">
        <v>1752.86</v>
      </c>
      <c r="I12560">
        <v>56091.519999999997</v>
      </c>
      <c r="J12560">
        <v>70</v>
      </c>
      <c r="K12560">
        <v>7</v>
      </c>
      <c r="L12560" t="s">
        <v>18</v>
      </c>
      <c r="M12560">
        <f>(Table1[[#This Row],[Current_Stock]]*Table1[[#This Row],[Unit_Price]])</f>
        <v>122700.2</v>
      </c>
      <c r="N12560" s="12">
        <f>DATE(YEAR(Table1[[#This Row],[Order_Date]]),MONTH(Table1[[#This Row],[Order_Date]]),1)</f>
        <v>45536</v>
      </c>
    </row>
    <row r="12561" spans="1:14">
      <c r="A12561" t="s">
        <v>869</v>
      </c>
      <c r="B12561" t="s">
        <v>82</v>
      </c>
      <c r="C12561" t="s">
        <v>83</v>
      </c>
      <c r="D12561" t="s">
        <v>84</v>
      </c>
      <c r="E12561" t="s">
        <v>330</v>
      </c>
      <c r="F12561" t="s">
        <v>46</v>
      </c>
      <c r="G12561">
        <v>21</v>
      </c>
      <c r="H12561">
        <v>21031.54</v>
      </c>
      <c r="I12561">
        <v>441662.34</v>
      </c>
      <c r="J12561">
        <v>109</v>
      </c>
      <c r="K12561">
        <v>5</v>
      </c>
      <c r="L12561" t="s">
        <v>18</v>
      </c>
      <c r="M12561">
        <f>(Table1[[#This Row],[Current_Stock]]*Table1[[#This Row],[Unit_Price]])</f>
        <v>2292437.86</v>
      </c>
      <c r="N12561" s="12">
        <f>DATE(YEAR(Table1[[#This Row],[Order_Date]]),MONTH(Table1[[#This Row],[Order_Date]]),1)</f>
        <v>44986</v>
      </c>
    </row>
    <row r="12562" spans="1:14">
      <c r="A12562" t="s">
        <v>1076</v>
      </c>
      <c r="B12562" t="s">
        <v>488</v>
      </c>
      <c r="C12562" t="s">
        <v>489</v>
      </c>
      <c r="D12562" t="s">
        <v>84</v>
      </c>
      <c r="E12562" t="s">
        <v>50</v>
      </c>
      <c r="F12562" t="s">
        <v>46</v>
      </c>
      <c r="G12562">
        <v>8</v>
      </c>
      <c r="H12562">
        <v>29460.66</v>
      </c>
      <c r="I12562">
        <v>235685.28</v>
      </c>
      <c r="J12562">
        <v>158</v>
      </c>
      <c r="K12562">
        <v>9</v>
      </c>
      <c r="L12562" t="s">
        <v>18</v>
      </c>
      <c r="M12562">
        <f>(Table1[[#This Row],[Current_Stock]]*Table1[[#This Row],[Unit_Price]])</f>
        <v>4654784.28</v>
      </c>
      <c r="N12562" s="12">
        <f>DATE(YEAR(Table1[[#This Row],[Order_Date]]),MONTH(Table1[[#This Row],[Order_Date]]),1)</f>
        <v>45108</v>
      </c>
    </row>
    <row r="12563" spans="1:14">
      <c r="A12563" t="s">
        <v>769</v>
      </c>
      <c r="B12563" t="s">
        <v>953</v>
      </c>
      <c r="C12563" t="s">
        <v>954</v>
      </c>
      <c r="D12563" t="s">
        <v>183</v>
      </c>
      <c r="E12563" t="s">
        <v>59</v>
      </c>
      <c r="F12563" t="s">
        <v>60</v>
      </c>
      <c r="G12563">
        <v>17</v>
      </c>
      <c r="H12563">
        <v>3821.71</v>
      </c>
      <c r="I12563">
        <v>64969.07</v>
      </c>
      <c r="J12563">
        <v>97</v>
      </c>
      <c r="K12563">
        <v>4</v>
      </c>
      <c r="L12563" t="s">
        <v>18</v>
      </c>
      <c r="M12563">
        <f>(Table1[[#This Row],[Current_Stock]]*Table1[[#This Row],[Unit_Price]])</f>
        <v>370705.87</v>
      </c>
      <c r="N12563" s="12">
        <f>DATE(YEAR(Table1[[#This Row],[Order_Date]]),MONTH(Table1[[#This Row],[Order_Date]]),1)</f>
        <v>44927</v>
      </c>
    </row>
    <row r="12564" spans="1:14">
      <c r="A12564" t="s">
        <v>990</v>
      </c>
      <c r="B12564" t="s">
        <v>1339</v>
      </c>
      <c r="C12564" t="s">
        <v>1340</v>
      </c>
      <c r="D12564" t="s">
        <v>38</v>
      </c>
      <c r="E12564" t="s">
        <v>113</v>
      </c>
      <c r="F12564" t="s">
        <v>17</v>
      </c>
      <c r="G12564">
        <v>21</v>
      </c>
      <c r="H12564">
        <v>3734.06</v>
      </c>
      <c r="I12564">
        <v>78415.259999999995</v>
      </c>
      <c r="J12564">
        <v>152</v>
      </c>
      <c r="K12564">
        <v>2</v>
      </c>
      <c r="L12564" t="s">
        <v>18</v>
      </c>
      <c r="M12564">
        <f>(Table1[[#This Row],[Current_Stock]]*Table1[[#This Row],[Unit_Price]])</f>
        <v>567577.12</v>
      </c>
      <c r="N12564" s="12">
        <f>DATE(YEAR(Table1[[#This Row],[Order_Date]]),MONTH(Table1[[#This Row],[Order_Date]]),1)</f>
        <v>45323</v>
      </c>
    </row>
    <row r="12565" spans="1:14">
      <c r="A12565" t="s">
        <v>836</v>
      </c>
      <c r="B12565" t="s">
        <v>796</v>
      </c>
      <c r="C12565" t="s">
        <v>797</v>
      </c>
      <c r="D12565" t="s">
        <v>183</v>
      </c>
      <c r="E12565" t="s">
        <v>34</v>
      </c>
      <c r="F12565" t="s">
        <v>29</v>
      </c>
      <c r="G12565">
        <v>25</v>
      </c>
      <c r="H12565">
        <v>803.43</v>
      </c>
      <c r="I12565">
        <v>20085.75</v>
      </c>
      <c r="J12565">
        <v>223</v>
      </c>
      <c r="K12565">
        <v>7</v>
      </c>
      <c r="L12565" t="s">
        <v>18</v>
      </c>
      <c r="M12565">
        <f>(Table1[[#This Row],[Current_Stock]]*Table1[[#This Row],[Unit_Price]])</f>
        <v>179164.88999999998</v>
      </c>
      <c r="N12565" s="12">
        <f>DATE(YEAR(Table1[[#This Row],[Order_Date]]),MONTH(Table1[[#This Row],[Order_Date]]),1)</f>
        <v>45566</v>
      </c>
    </row>
    <row r="12566" spans="1:14">
      <c r="A12566" t="s">
        <v>1229</v>
      </c>
      <c r="B12566" t="s">
        <v>344</v>
      </c>
      <c r="C12566" t="s">
        <v>345</v>
      </c>
      <c r="D12566" t="s">
        <v>183</v>
      </c>
      <c r="E12566" t="s">
        <v>28</v>
      </c>
      <c r="F12566" t="s">
        <v>60</v>
      </c>
      <c r="G12566">
        <v>24</v>
      </c>
      <c r="H12566">
        <v>2822.35</v>
      </c>
      <c r="I12566">
        <v>67736.399999999994</v>
      </c>
      <c r="J12566">
        <v>248</v>
      </c>
      <c r="K12566">
        <v>10</v>
      </c>
      <c r="L12566" t="s">
        <v>18</v>
      </c>
      <c r="M12566">
        <f>(Table1[[#This Row],[Current_Stock]]*Table1[[#This Row],[Unit_Price]])</f>
        <v>699942.79999999993</v>
      </c>
      <c r="N12566" s="12">
        <f>DATE(YEAR(Table1[[#This Row],[Order_Date]]),MONTH(Table1[[#This Row],[Order_Date]]),1)</f>
        <v>45413</v>
      </c>
    </row>
    <row r="12567" spans="1:14">
      <c r="A12567" t="s">
        <v>534</v>
      </c>
      <c r="B12567" t="s">
        <v>870</v>
      </c>
      <c r="C12567" t="s">
        <v>871</v>
      </c>
      <c r="D12567" t="s">
        <v>84</v>
      </c>
      <c r="E12567" t="s">
        <v>80</v>
      </c>
      <c r="F12567" t="s">
        <v>46</v>
      </c>
      <c r="G12567">
        <v>8</v>
      </c>
      <c r="H12567">
        <v>27923.18</v>
      </c>
      <c r="I12567">
        <v>223385.44</v>
      </c>
      <c r="J12567">
        <v>161</v>
      </c>
      <c r="K12567">
        <v>12</v>
      </c>
      <c r="L12567" t="s">
        <v>18</v>
      </c>
      <c r="M12567">
        <f>(Table1[[#This Row],[Current_Stock]]*Table1[[#This Row],[Unit_Price]])</f>
        <v>4495631.9800000004</v>
      </c>
      <c r="N12567" s="12">
        <f>DATE(YEAR(Table1[[#This Row],[Order_Date]]),MONTH(Table1[[#This Row],[Order_Date]]),1)</f>
        <v>44986</v>
      </c>
    </row>
    <row r="12568" spans="1:14">
      <c r="A12568" t="s">
        <v>1304</v>
      </c>
      <c r="B12568" t="s">
        <v>165</v>
      </c>
      <c r="C12568" t="s">
        <v>166</v>
      </c>
      <c r="D12568" t="s">
        <v>53</v>
      </c>
      <c r="E12568" t="s">
        <v>73</v>
      </c>
      <c r="F12568" t="s">
        <v>40</v>
      </c>
      <c r="G12568">
        <v>4</v>
      </c>
      <c r="H12568">
        <v>1100.5899999999999</v>
      </c>
      <c r="I12568">
        <v>4402.3599999999997</v>
      </c>
      <c r="J12568">
        <v>543</v>
      </c>
      <c r="K12568">
        <v>13</v>
      </c>
      <c r="L12568" t="s">
        <v>18</v>
      </c>
      <c r="M12568">
        <f>(Table1[[#This Row],[Current_Stock]]*Table1[[#This Row],[Unit_Price]])</f>
        <v>597620.37</v>
      </c>
      <c r="N12568" s="12">
        <f>DATE(YEAR(Table1[[#This Row],[Order_Date]]),MONTH(Table1[[#This Row],[Order_Date]]),1)</f>
        <v>45323</v>
      </c>
    </row>
    <row r="12569" spans="1:14">
      <c r="A12569" t="s">
        <v>762</v>
      </c>
      <c r="B12569" t="s">
        <v>1191</v>
      </c>
      <c r="C12569" t="s">
        <v>1192</v>
      </c>
      <c r="D12569" t="s">
        <v>96</v>
      </c>
      <c r="E12569" t="s">
        <v>211</v>
      </c>
      <c r="F12569" t="s">
        <v>60</v>
      </c>
      <c r="G12569">
        <v>10</v>
      </c>
      <c r="H12569">
        <v>1275.67</v>
      </c>
      <c r="I12569">
        <v>12756.7</v>
      </c>
      <c r="J12569">
        <v>411</v>
      </c>
      <c r="K12569">
        <v>4</v>
      </c>
      <c r="L12569" t="s">
        <v>55</v>
      </c>
      <c r="M12569">
        <f>(Table1[[#This Row],[Current_Stock]]*Table1[[#This Row],[Unit_Price]])</f>
        <v>524300.37</v>
      </c>
      <c r="N12569" s="12">
        <f>DATE(YEAR(Table1[[#This Row],[Order_Date]]),MONTH(Table1[[#This Row],[Order_Date]]),1)</f>
        <v>45047</v>
      </c>
    </row>
    <row r="12570" spans="1:14">
      <c r="A12570" t="s">
        <v>792</v>
      </c>
      <c r="B12570" t="s">
        <v>264</v>
      </c>
      <c r="C12570" t="s">
        <v>265</v>
      </c>
      <c r="D12570" t="s">
        <v>22</v>
      </c>
      <c r="E12570" t="s">
        <v>184</v>
      </c>
      <c r="F12570" t="s">
        <v>40</v>
      </c>
      <c r="G12570">
        <v>48</v>
      </c>
      <c r="H12570">
        <v>2802.45</v>
      </c>
      <c r="I12570">
        <v>134517.6</v>
      </c>
      <c r="J12570">
        <v>112</v>
      </c>
      <c r="K12570">
        <v>9</v>
      </c>
      <c r="L12570" t="s">
        <v>18</v>
      </c>
      <c r="M12570">
        <f>(Table1[[#This Row],[Current_Stock]]*Table1[[#This Row],[Unit_Price]])</f>
        <v>313874.39999999997</v>
      </c>
      <c r="N12570" s="12">
        <f>DATE(YEAR(Table1[[#This Row],[Order_Date]]),MONTH(Table1[[#This Row],[Order_Date]]),1)</f>
        <v>45323</v>
      </c>
    </row>
    <row r="12571" spans="1:14">
      <c r="A12571" t="s">
        <v>137</v>
      </c>
      <c r="B12571" t="s">
        <v>305</v>
      </c>
      <c r="C12571" t="s">
        <v>306</v>
      </c>
      <c r="D12571" t="s">
        <v>22</v>
      </c>
      <c r="E12571" t="s">
        <v>167</v>
      </c>
      <c r="F12571" t="s">
        <v>40</v>
      </c>
      <c r="G12571">
        <v>34</v>
      </c>
      <c r="H12571">
        <v>14524.34</v>
      </c>
      <c r="I12571">
        <v>493827.56</v>
      </c>
      <c r="J12571">
        <v>114</v>
      </c>
      <c r="K12571">
        <v>14</v>
      </c>
      <c r="L12571" t="s">
        <v>105</v>
      </c>
      <c r="M12571">
        <f>(Table1[[#This Row],[Current_Stock]]*Table1[[#This Row],[Unit_Price]])</f>
        <v>1655774.76</v>
      </c>
      <c r="N12571" s="12">
        <f>DATE(YEAR(Table1[[#This Row],[Order_Date]]),MONTH(Table1[[#This Row],[Order_Date]]),1)</f>
        <v>45323</v>
      </c>
    </row>
    <row r="12572" spans="1:14">
      <c r="A12572" t="s">
        <v>434</v>
      </c>
      <c r="B12572" t="s">
        <v>796</v>
      </c>
      <c r="C12572" t="s">
        <v>797</v>
      </c>
      <c r="D12572" t="s">
        <v>183</v>
      </c>
      <c r="E12572" t="s">
        <v>89</v>
      </c>
      <c r="F12572" t="s">
        <v>17</v>
      </c>
      <c r="G12572">
        <v>24</v>
      </c>
      <c r="H12572">
        <v>1319.08</v>
      </c>
      <c r="I12572">
        <v>31657.919999999998</v>
      </c>
      <c r="J12572">
        <v>160</v>
      </c>
      <c r="K12572">
        <v>13</v>
      </c>
      <c r="L12572" t="s">
        <v>18</v>
      </c>
      <c r="M12572">
        <f>(Table1[[#This Row],[Current_Stock]]*Table1[[#This Row],[Unit_Price]])</f>
        <v>211052.79999999999</v>
      </c>
      <c r="N12572" s="12">
        <f>DATE(YEAR(Table1[[#This Row],[Order_Date]]),MONTH(Table1[[#This Row],[Order_Date]]),1)</f>
        <v>45444</v>
      </c>
    </row>
    <row r="12573" spans="1:14">
      <c r="A12573" t="s">
        <v>921</v>
      </c>
      <c r="B12573" t="s">
        <v>155</v>
      </c>
      <c r="C12573" t="s">
        <v>156</v>
      </c>
      <c r="D12573" t="s">
        <v>33</v>
      </c>
      <c r="E12573" t="s">
        <v>269</v>
      </c>
      <c r="F12573" t="s">
        <v>40</v>
      </c>
      <c r="G12573">
        <v>15</v>
      </c>
      <c r="H12573">
        <v>4098.66</v>
      </c>
      <c r="I12573">
        <v>61479.9</v>
      </c>
      <c r="J12573">
        <v>114</v>
      </c>
      <c r="K12573">
        <v>6</v>
      </c>
      <c r="L12573" t="s">
        <v>18</v>
      </c>
      <c r="M12573">
        <f>(Table1[[#This Row],[Current_Stock]]*Table1[[#This Row],[Unit_Price]])</f>
        <v>467247.24</v>
      </c>
      <c r="N12573" s="12">
        <f>DATE(YEAR(Table1[[#This Row],[Order_Date]]),MONTH(Table1[[#This Row],[Order_Date]]),1)</f>
        <v>45566</v>
      </c>
    </row>
    <row r="12574" spans="1:14">
      <c r="A12574" t="s">
        <v>1179</v>
      </c>
      <c r="B12574" t="s">
        <v>897</v>
      </c>
      <c r="C12574" t="s">
        <v>898</v>
      </c>
      <c r="D12574" t="s">
        <v>27</v>
      </c>
      <c r="E12574" t="s">
        <v>54</v>
      </c>
      <c r="F12574" t="s">
        <v>17</v>
      </c>
      <c r="G12574">
        <v>8</v>
      </c>
      <c r="H12574">
        <v>2439.66</v>
      </c>
      <c r="I12574">
        <v>19517.28</v>
      </c>
      <c r="J12574">
        <v>400</v>
      </c>
      <c r="K12574">
        <v>8</v>
      </c>
      <c r="L12574" t="s">
        <v>55</v>
      </c>
      <c r="M12574">
        <f>(Table1[[#This Row],[Current_Stock]]*Table1[[#This Row],[Unit_Price]])</f>
        <v>975864</v>
      </c>
      <c r="N12574" s="12">
        <f>DATE(YEAR(Table1[[#This Row],[Order_Date]]),MONTH(Table1[[#This Row],[Order_Date]]),1)</f>
        <v>45323</v>
      </c>
    </row>
    <row r="12575" spans="1:14">
      <c r="A12575" t="s">
        <v>1176</v>
      </c>
      <c r="B12575" t="s">
        <v>979</v>
      </c>
      <c r="C12575" t="s">
        <v>980</v>
      </c>
      <c r="D12575" t="s">
        <v>33</v>
      </c>
      <c r="E12575" t="s">
        <v>97</v>
      </c>
      <c r="F12575" t="s">
        <v>17</v>
      </c>
      <c r="G12575">
        <v>25</v>
      </c>
      <c r="H12575">
        <v>426.23</v>
      </c>
      <c r="I12575">
        <v>10655.75</v>
      </c>
      <c r="J12575">
        <v>147</v>
      </c>
      <c r="K12575">
        <v>6</v>
      </c>
      <c r="L12575" t="s">
        <v>18</v>
      </c>
      <c r="M12575">
        <f>(Table1[[#This Row],[Current_Stock]]*Table1[[#This Row],[Unit_Price]])</f>
        <v>62655.810000000005</v>
      </c>
      <c r="N12575" s="12">
        <f>DATE(YEAR(Table1[[#This Row],[Order_Date]]),MONTH(Table1[[#This Row],[Order_Date]]),1)</f>
        <v>45078</v>
      </c>
    </row>
    <row r="12576" spans="1:14">
      <c r="A12576" t="s">
        <v>1047</v>
      </c>
      <c r="B12576" t="s">
        <v>604</v>
      </c>
      <c r="C12576" t="s">
        <v>605</v>
      </c>
      <c r="D12576" t="s">
        <v>27</v>
      </c>
      <c r="E12576" t="s">
        <v>109</v>
      </c>
      <c r="F12576" t="s">
        <v>29</v>
      </c>
      <c r="G12576">
        <v>8</v>
      </c>
      <c r="H12576">
        <v>2772.96</v>
      </c>
      <c r="I12576">
        <v>22183.68</v>
      </c>
      <c r="J12576">
        <v>335</v>
      </c>
      <c r="K12576">
        <v>5</v>
      </c>
      <c r="L12576" t="s">
        <v>18</v>
      </c>
      <c r="M12576">
        <f>(Table1[[#This Row],[Current_Stock]]*Table1[[#This Row],[Unit_Price]])</f>
        <v>928941.6</v>
      </c>
      <c r="N12576" s="12">
        <f>DATE(YEAR(Table1[[#This Row],[Order_Date]]),MONTH(Table1[[#This Row],[Order_Date]]),1)</f>
        <v>45017</v>
      </c>
    </row>
    <row r="12577" spans="1:14">
      <c r="A12577" t="s">
        <v>1303</v>
      </c>
      <c r="B12577" t="s">
        <v>1029</v>
      </c>
      <c r="C12577" t="s">
        <v>1030</v>
      </c>
      <c r="D12577" t="s">
        <v>38</v>
      </c>
      <c r="E12577" t="s">
        <v>97</v>
      </c>
      <c r="F12577" t="s">
        <v>17</v>
      </c>
      <c r="G12577">
        <v>17</v>
      </c>
      <c r="H12577">
        <v>3527.87</v>
      </c>
      <c r="I12577">
        <v>59973.79</v>
      </c>
      <c r="J12577">
        <v>218</v>
      </c>
      <c r="K12577">
        <v>11</v>
      </c>
      <c r="L12577" t="s">
        <v>18</v>
      </c>
      <c r="M12577">
        <f>(Table1[[#This Row],[Current_Stock]]*Table1[[#This Row],[Unit_Price]])</f>
        <v>769075.66</v>
      </c>
      <c r="N12577" s="12">
        <f>DATE(YEAR(Table1[[#This Row],[Order_Date]]),MONTH(Table1[[#This Row],[Order_Date]]),1)</f>
        <v>45017</v>
      </c>
    </row>
    <row r="12578" spans="1:14">
      <c r="A12578" t="s">
        <v>385</v>
      </c>
      <c r="B12578" t="s">
        <v>311</v>
      </c>
      <c r="C12578" t="s">
        <v>312</v>
      </c>
      <c r="D12578" t="s">
        <v>22</v>
      </c>
      <c r="E12578" t="s">
        <v>153</v>
      </c>
      <c r="F12578" t="s">
        <v>17</v>
      </c>
      <c r="G12578">
        <v>41</v>
      </c>
      <c r="H12578">
        <v>11432</v>
      </c>
      <c r="I12578">
        <v>468712</v>
      </c>
      <c r="J12578">
        <v>85</v>
      </c>
      <c r="K12578">
        <v>4</v>
      </c>
      <c r="L12578" t="s">
        <v>105</v>
      </c>
      <c r="M12578">
        <f>(Table1[[#This Row],[Current_Stock]]*Table1[[#This Row],[Unit_Price]])</f>
        <v>971720</v>
      </c>
      <c r="N12578" s="12">
        <f>DATE(YEAR(Table1[[#This Row],[Order_Date]]),MONTH(Table1[[#This Row],[Order_Date]]),1)</f>
        <v>45413</v>
      </c>
    </row>
    <row r="12579" spans="1:14">
      <c r="A12579" t="s">
        <v>1016</v>
      </c>
      <c r="B12579" t="s">
        <v>441</v>
      </c>
      <c r="C12579" t="s">
        <v>442</v>
      </c>
      <c r="D12579" t="s">
        <v>96</v>
      </c>
      <c r="E12579" t="s">
        <v>189</v>
      </c>
      <c r="F12579" t="s">
        <v>40</v>
      </c>
      <c r="G12579">
        <v>9</v>
      </c>
      <c r="H12579">
        <v>1976.72</v>
      </c>
      <c r="I12579">
        <v>17790.48</v>
      </c>
      <c r="J12579">
        <v>447</v>
      </c>
      <c r="K12579">
        <v>6</v>
      </c>
      <c r="L12579" t="s">
        <v>55</v>
      </c>
      <c r="M12579">
        <f>(Table1[[#This Row],[Current_Stock]]*Table1[[#This Row],[Unit_Price]])</f>
        <v>883593.84</v>
      </c>
      <c r="N12579" s="12">
        <f>DATE(YEAR(Table1[[#This Row],[Order_Date]]),MONTH(Table1[[#This Row],[Order_Date]]),1)</f>
        <v>45231</v>
      </c>
    </row>
    <row r="12580" spans="1:14">
      <c r="A12580" t="s">
        <v>920</v>
      </c>
      <c r="B12580" t="s">
        <v>129</v>
      </c>
      <c r="C12580" t="s">
        <v>130</v>
      </c>
      <c r="D12580" t="s">
        <v>53</v>
      </c>
      <c r="E12580" t="s">
        <v>160</v>
      </c>
      <c r="F12580" t="s">
        <v>40</v>
      </c>
      <c r="G12580">
        <v>7</v>
      </c>
      <c r="H12580">
        <v>614.62</v>
      </c>
      <c r="I12580">
        <v>4302.34</v>
      </c>
      <c r="J12580">
        <v>446</v>
      </c>
      <c r="K12580">
        <v>2</v>
      </c>
      <c r="L12580" t="s">
        <v>55</v>
      </c>
      <c r="M12580">
        <f>(Table1[[#This Row],[Current_Stock]]*Table1[[#This Row],[Unit_Price]])</f>
        <v>274120.52</v>
      </c>
      <c r="N12580" s="12">
        <f>DATE(YEAR(Table1[[#This Row],[Order_Date]]),MONTH(Table1[[#This Row],[Order_Date]]),1)</f>
        <v>45413</v>
      </c>
    </row>
    <row r="12581" spans="1:14">
      <c r="A12581" t="s">
        <v>304</v>
      </c>
      <c r="B12581" t="s">
        <v>494</v>
      </c>
      <c r="C12581" t="s">
        <v>495</v>
      </c>
      <c r="D12581" t="s">
        <v>15</v>
      </c>
      <c r="E12581" t="s">
        <v>167</v>
      </c>
      <c r="F12581" t="s">
        <v>17</v>
      </c>
      <c r="G12581">
        <v>13</v>
      </c>
      <c r="H12581">
        <v>109.16</v>
      </c>
      <c r="I12581">
        <v>1419.08</v>
      </c>
      <c r="J12581">
        <v>202</v>
      </c>
      <c r="K12581">
        <v>12</v>
      </c>
      <c r="L12581" t="s">
        <v>18</v>
      </c>
      <c r="M12581">
        <f>(Table1[[#This Row],[Current_Stock]]*Table1[[#This Row],[Unit_Price]])</f>
        <v>22050.32</v>
      </c>
      <c r="N12581" s="12">
        <f>DATE(YEAR(Table1[[#This Row],[Order_Date]]),MONTH(Table1[[#This Row],[Order_Date]]),1)</f>
        <v>45231</v>
      </c>
    </row>
    <row r="12582" spans="1:14">
      <c r="A12582" t="s">
        <v>1291</v>
      </c>
      <c r="B12582" t="s">
        <v>68</v>
      </c>
      <c r="C12582" t="s">
        <v>69</v>
      </c>
      <c r="D12582" t="s">
        <v>44</v>
      </c>
      <c r="E12582" t="s">
        <v>39</v>
      </c>
      <c r="F12582" t="s">
        <v>17</v>
      </c>
      <c r="G12582">
        <v>24</v>
      </c>
      <c r="H12582">
        <v>2019.76</v>
      </c>
      <c r="I12582">
        <v>48474.239999999998</v>
      </c>
      <c r="J12582">
        <v>60</v>
      </c>
      <c r="K12582">
        <v>4</v>
      </c>
      <c r="L12582" t="s">
        <v>105</v>
      </c>
      <c r="M12582">
        <f>(Table1[[#This Row],[Current_Stock]]*Table1[[#This Row],[Unit_Price]])</f>
        <v>121185.60000000001</v>
      </c>
      <c r="N12582" s="12">
        <f>DATE(YEAR(Table1[[#This Row],[Order_Date]]),MONTH(Table1[[#This Row],[Order_Date]]),1)</f>
        <v>45474</v>
      </c>
    </row>
    <row r="12583" spans="1:14">
      <c r="A12583" t="s">
        <v>694</v>
      </c>
      <c r="B12583" t="s">
        <v>664</v>
      </c>
      <c r="C12583" t="s">
        <v>665</v>
      </c>
      <c r="D12583" t="s">
        <v>38</v>
      </c>
      <c r="E12583" t="s">
        <v>80</v>
      </c>
      <c r="F12583" t="s">
        <v>60</v>
      </c>
      <c r="G12583">
        <v>17</v>
      </c>
      <c r="H12583">
        <v>2478.38</v>
      </c>
      <c r="I12583">
        <v>42132.46</v>
      </c>
      <c r="J12583">
        <v>187</v>
      </c>
      <c r="K12583">
        <v>10</v>
      </c>
      <c r="L12583" t="s">
        <v>18</v>
      </c>
      <c r="M12583">
        <f>(Table1[[#This Row],[Current_Stock]]*Table1[[#This Row],[Unit_Price]])</f>
        <v>463457.06</v>
      </c>
      <c r="N12583" s="12">
        <f>DATE(YEAR(Table1[[#This Row],[Order_Date]]),MONTH(Table1[[#This Row],[Order_Date]]),1)</f>
        <v>45536</v>
      </c>
    </row>
    <row r="12584" spans="1:14">
      <c r="A12584" t="s">
        <v>484</v>
      </c>
      <c r="B12584" t="s">
        <v>68</v>
      </c>
      <c r="C12584" t="s">
        <v>69</v>
      </c>
      <c r="D12584" t="s">
        <v>44</v>
      </c>
      <c r="E12584" t="s">
        <v>85</v>
      </c>
      <c r="F12584" t="s">
        <v>40</v>
      </c>
      <c r="G12584">
        <v>31</v>
      </c>
      <c r="H12584">
        <v>1051.77</v>
      </c>
      <c r="I12584">
        <v>32604.87</v>
      </c>
      <c r="J12584">
        <v>106</v>
      </c>
      <c r="K12584">
        <v>8</v>
      </c>
      <c r="L12584" t="s">
        <v>105</v>
      </c>
      <c r="M12584">
        <f>(Table1[[#This Row],[Current_Stock]]*Table1[[#This Row],[Unit_Price]])</f>
        <v>111487.62</v>
      </c>
      <c r="N12584" s="12">
        <f>DATE(YEAR(Table1[[#This Row],[Order_Date]]),MONTH(Table1[[#This Row],[Order_Date]]),1)</f>
        <v>45323</v>
      </c>
    </row>
    <row r="12585" spans="1:14">
      <c r="A12585" t="s">
        <v>1083</v>
      </c>
      <c r="B12585" t="s">
        <v>1061</v>
      </c>
      <c r="C12585" t="s">
        <v>1062</v>
      </c>
      <c r="D12585" t="s">
        <v>53</v>
      </c>
      <c r="E12585" t="s">
        <v>243</v>
      </c>
      <c r="F12585" t="s">
        <v>46</v>
      </c>
      <c r="G12585">
        <v>3</v>
      </c>
      <c r="H12585">
        <v>1263.27</v>
      </c>
      <c r="I12585">
        <v>3789.81</v>
      </c>
      <c r="J12585">
        <v>306</v>
      </c>
      <c r="K12585">
        <v>3</v>
      </c>
      <c r="L12585" t="s">
        <v>18</v>
      </c>
      <c r="M12585">
        <f>(Table1[[#This Row],[Current_Stock]]*Table1[[#This Row],[Unit_Price]])</f>
        <v>386560.62</v>
      </c>
      <c r="N12585" s="12">
        <f>DATE(YEAR(Table1[[#This Row],[Order_Date]]),MONTH(Table1[[#This Row],[Order_Date]]),1)</f>
        <v>45047</v>
      </c>
    </row>
    <row r="12586" spans="1:14">
      <c r="A12586" t="s">
        <v>779</v>
      </c>
      <c r="B12586" t="s">
        <v>328</v>
      </c>
      <c r="C12586" t="s">
        <v>329</v>
      </c>
      <c r="D12586" t="s">
        <v>53</v>
      </c>
      <c r="E12586" t="s">
        <v>282</v>
      </c>
      <c r="F12586" t="s">
        <v>46</v>
      </c>
      <c r="G12586">
        <v>7</v>
      </c>
      <c r="H12586">
        <v>4389.13</v>
      </c>
      <c r="I12586">
        <v>30723.91</v>
      </c>
      <c r="J12586">
        <v>322</v>
      </c>
      <c r="K12586">
        <v>10</v>
      </c>
      <c r="L12586" t="s">
        <v>18</v>
      </c>
      <c r="M12586">
        <f>(Table1[[#This Row],[Current_Stock]]*Table1[[#This Row],[Unit_Price]])</f>
        <v>1413299.86</v>
      </c>
      <c r="N12586" s="12">
        <f>DATE(YEAR(Table1[[#This Row],[Order_Date]]),MONTH(Table1[[#This Row],[Order_Date]]),1)</f>
        <v>45383</v>
      </c>
    </row>
    <row r="12587" spans="1:14">
      <c r="A12587" t="s">
        <v>1287</v>
      </c>
      <c r="B12587" t="s">
        <v>328</v>
      </c>
      <c r="C12587" t="s">
        <v>329</v>
      </c>
      <c r="D12587" t="s">
        <v>53</v>
      </c>
      <c r="E12587" t="s">
        <v>54</v>
      </c>
      <c r="F12587" t="s">
        <v>29</v>
      </c>
      <c r="G12587">
        <v>3</v>
      </c>
      <c r="H12587">
        <v>975.06</v>
      </c>
      <c r="I12587">
        <v>2925.18</v>
      </c>
      <c r="J12587">
        <v>305</v>
      </c>
      <c r="K12587">
        <v>11</v>
      </c>
      <c r="L12587" t="s">
        <v>55</v>
      </c>
      <c r="M12587">
        <f>(Table1[[#This Row],[Current_Stock]]*Table1[[#This Row],[Unit_Price]])</f>
        <v>297393.3</v>
      </c>
      <c r="N12587" s="12">
        <f>DATE(YEAR(Table1[[#This Row],[Order_Date]]),MONTH(Table1[[#This Row],[Order_Date]]),1)</f>
        <v>45017</v>
      </c>
    </row>
    <row r="12588" spans="1:14">
      <c r="A12588" t="s">
        <v>143</v>
      </c>
      <c r="B12588" t="s">
        <v>832</v>
      </c>
      <c r="C12588" t="s">
        <v>833</v>
      </c>
      <c r="D12588" t="s">
        <v>22</v>
      </c>
      <c r="E12588" t="s">
        <v>50</v>
      </c>
      <c r="F12588" t="s">
        <v>46</v>
      </c>
      <c r="G12588">
        <v>21</v>
      </c>
      <c r="H12588">
        <v>7427.54</v>
      </c>
      <c r="I12588">
        <v>155978.34</v>
      </c>
      <c r="J12588">
        <v>99</v>
      </c>
      <c r="K12588">
        <v>4</v>
      </c>
      <c r="L12588" t="s">
        <v>105</v>
      </c>
      <c r="M12588">
        <f>(Table1[[#This Row],[Current_Stock]]*Table1[[#This Row],[Unit_Price]])</f>
        <v>735326.46</v>
      </c>
      <c r="N12588" s="12">
        <f>DATE(YEAR(Table1[[#This Row],[Order_Date]]),MONTH(Table1[[#This Row],[Order_Date]]),1)</f>
        <v>45078</v>
      </c>
    </row>
    <row r="12589" spans="1:14">
      <c r="A12589" t="s">
        <v>137</v>
      </c>
      <c r="B12589" t="s">
        <v>1147</v>
      </c>
      <c r="C12589" t="s">
        <v>1148</v>
      </c>
      <c r="D12589" t="s">
        <v>96</v>
      </c>
      <c r="E12589" t="s">
        <v>59</v>
      </c>
      <c r="F12589" t="s">
        <v>29</v>
      </c>
      <c r="G12589">
        <v>8</v>
      </c>
      <c r="H12589">
        <v>1649.94</v>
      </c>
      <c r="I12589">
        <v>13199.52</v>
      </c>
      <c r="J12589">
        <v>322</v>
      </c>
      <c r="K12589">
        <v>10</v>
      </c>
      <c r="L12589" t="s">
        <v>55</v>
      </c>
      <c r="M12589">
        <f>(Table1[[#This Row],[Current_Stock]]*Table1[[#This Row],[Unit_Price]])</f>
        <v>531280.68000000005</v>
      </c>
      <c r="N12589" s="12">
        <f>DATE(YEAR(Table1[[#This Row],[Order_Date]]),MONTH(Table1[[#This Row],[Order_Date]]),1)</f>
        <v>45323</v>
      </c>
    </row>
    <row r="12590" spans="1:14">
      <c r="A12590" t="s">
        <v>1188</v>
      </c>
      <c r="B12590" t="s">
        <v>696</v>
      </c>
      <c r="C12590" t="s">
        <v>697</v>
      </c>
      <c r="D12590" t="s">
        <v>44</v>
      </c>
      <c r="E12590" t="s">
        <v>73</v>
      </c>
      <c r="F12590" t="s">
        <v>40</v>
      </c>
      <c r="G12590">
        <v>48</v>
      </c>
      <c r="H12590">
        <v>1678.22</v>
      </c>
      <c r="I12590">
        <v>80554.559999999998</v>
      </c>
      <c r="J12590">
        <v>75</v>
      </c>
      <c r="K12590">
        <v>10</v>
      </c>
      <c r="L12590" t="s">
        <v>105</v>
      </c>
      <c r="M12590">
        <f>(Table1[[#This Row],[Current_Stock]]*Table1[[#This Row],[Unit_Price]])</f>
        <v>125866.5</v>
      </c>
      <c r="N12590" s="12">
        <f>DATE(YEAR(Table1[[#This Row],[Order_Date]]),MONTH(Table1[[#This Row],[Order_Date]]),1)</f>
        <v>45170</v>
      </c>
    </row>
    <row r="12591" spans="1:14">
      <c r="A12591" t="s">
        <v>838</v>
      </c>
      <c r="B12591" t="s">
        <v>1018</v>
      </c>
      <c r="C12591" t="s">
        <v>1019</v>
      </c>
      <c r="D12591" t="s">
        <v>38</v>
      </c>
      <c r="E12591" t="s">
        <v>160</v>
      </c>
      <c r="F12591" t="s">
        <v>40</v>
      </c>
      <c r="G12591">
        <v>23</v>
      </c>
      <c r="H12591">
        <v>2694.83</v>
      </c>
      <c r="I12591">
        <v>61981.09</v>
      </c>
      <c r="J12591">
        <v>166</v>
      </c>
      <c r="K12591">
        <v>12</v>
      </c>
      <c r="L12591" t="s">
        <v>18</v>
      </c>
      <c r="M12591">
        <f>(Table1[[#This Row],[Current_Stock]]*Table1[[#This Row],[Unit_Price]])</f>
        <v>447341.77999999997</v>
      </c>
      <c r="N12591" s="12">
        <f>DATE(YEAR(Table1[[#This Row],[Order_Date]]),MONTH(Table1[[#This Row],[Order_Date]]),1)</f>
        <v>45474</v>
      </c>
    </row>
    <row r="12592" spans="1:14">
      <c r="A12592" t="s">
        <v>654</v>
      </c>
      <c r="B12592" t="s">
        <v>62</v>
      </c>
      <c r="C12592" t="s">
        <v>63</v>
      </c>
      <c r="D12592" t="s">
        <v>38</v>
      </c>
      <c r="E12592" t="s">
        <v>277</v>
      </c>
      <c r="F12592" t="s">
        <v>46</v>
      </c>
      <c r="G12592">
        <v>18</v>
      </c>
      <c r="H12592">
        <v>1866.74</v>
      </c>
      <c r="I12592">
        <v>33601.32</v>
      </c>
      <c r="J12592">
        <v>187</v>
      </c>
      <c r="K12592">
        <v>11</v>
      </c>
      <c r="L12592" t="s">
        <v>18</v>
      </c>
      <c r="M12592">
        <f>(Table1[[#This Row],[Current_Stock]]*Table1[[#This Row],[Unit_Price]])</f>
        <v>349080.38</v>
      </c>
      <c r="N12592" s="12">
        <f>DATE(YEAR(Table1[[#This Row],[Order_Date]]),MONTH(Table1[[#This Row],[Order_Date]]),1)</f>
        <v>45292</v>
      </c>
    </row>
    <row r="12593" spans="1:14">
      <c r="A12593" t="s">
        <v>1141</v>
      </c>
      <c r="B12593" t="s">
        <v>519</v>
      </c>
      <c r="C12593" t="s">
        <v>520</v>
      </c>
      <c r="D12593" t="s">
        <v>183</v>
      </c>
      <c r="E12593" t="s">
        <v>251</v>
      </c>
      <c r="F12593" t="s">
        <v>40</v>
      </c>
      <c r="G12593">
        <v>9</v>
      </c>
      <c r="H12593">
        <v>1013.79</v>
      </c>
      <c r="I12593">
        <v>9124.11</v>
      </c>
      <c r="J12593">
        <v>149</v>
      </c>
      <c r="K12593">
        <v>13</v>
      </c>
      <c r="L12593" t="s">
        <v>18</v>
      </c>
      <c r="M12593">
        <f>(Table1[[#This Row],[Current_Stock]]*Table1[[#This Row],[Unit_Price]])</f>
        <v>151054.71</v>
      </c>
      <c r="N12593" s="12">
        <f>DATE(YEAR(Table1[[#This Row],[Order_Date]]),MONTH(Table1[[#This Row],[Order_Date]]),1)</f>
        <v>45627</v>
      </c>
    </row>
    <row r="12594" spans="1:14">
      <c r="A12594" t="s">
        <v>792</v>
      </c>
      <c r="B12594" t="s">
        <v>155</v>
      </c>
      <c r="C12594" t="s">
        <v>156</v>
      </c>
      <c r="D12594" t="s">
        <v>33</v>
      </c>
      <c r="E12594" t="s">
        <v>16</v>
      </c>
      <c r="F12594" t="s">
        <v>46</v>
      </c>
      <c r="G12594">
        <v>26</v>
      </c>
      <c r="H12594">
        <v>2067.09</v>
      </c>
      <c r="I12594">
        <v>53744.34</v>
      </c>
      <c r="J12594">
        <v>141</v>
      </c>
      <c r="K12594">
        <v>12</v>
      </c>
      <c r="L12594" t="s">
        <v>18</v>
      </c>
      <c r="M12594">
        <f>(Table1[[#This Row],[Current_Stock]]*Table1[[#This Row],[Unit_Price]])</f>
        <v>291459.69</v>
      </c>
      <c r="N12594" s="12">
        <f>DATE(YEAR(Table1[[#This Row],[Order_Date]]),MONTH(Table1[[#This Row],[Order_Date]]),1)</f>
        <v>45323</v>
      </c>
    </row>
    <row r="12595" spans="1:14">
      <c r="A12595" t="s">
        <v>828</v>
      </c>
      <c r="B12595" t="s">
        <v>386</v>
      </c>
      <c r="C12595" t="s">
        <v>387</v>
      </c>
      <c r="D12595" t="s">
        <v>22</v>
      </c>
      <c r="E12595" t="s">
        <v>50</v>
      </c>
      <c r="F12595" t="s">
        <v>17</v>
      </c>
      <c r="G12595">
        <v>65</v>
      </c>
      <c r="H12595">
        <v>18253.62</v>
      </c>
      <c r="I12595">
        <v>1186485.3</v>
      </c>
      <c r="J12595">
        <v>62</v>
      </c>
      <c r="K12595">
        <v>6</v>
      </c>
      <c r="L12595" t="s">
        <v>105</v>
      </c>
      <c r="M12595">
        <f>(Table1[[#This Row],[Current_Stock]]*Table1[[#This Row],[Unit_Price]])</f>
        <v>1131724.44</v>
      </c>
      <c r="N12595" s="12">
        <f>DATE(YEAR(Table1[[#This Row],[Order_Date]]),MONTH(Table1[[#This Row],[Order_Date]]),1)</f>
        <v>45261</v>
      </c>
    </row>
    <row r="12596" spans="1:14">
      <c r="A12596" t="s">
        <v>842</v>
      </c>
      <c r="B12596" t="s">
        <v>364</v>
      </c>
      <c r="C12596" t="s">
        <v>365</v>
      </c>
      <c r="D12596" t="s">
        <v>183</v>
      </c>
      <c r="E12596" t="s">
        <v>104</v>
      </c>
      <c r="F12596" t="s">
        <v>40</v>
      </c>
      <c r="G12596">
        <v>20</v>
      </c>
      <c r="H12596">
        <v>2107.6</v>
      </c>
      <c r="I12596">
        <v>42152</v>
      </c>
      <c r="J12596">
        <v>205</v>
      </c>
      <c r="K12596">
        <v>2</v>
      </c>
      <c r="L12596" t="s">
        <v>18</v>
      </c>
      <c r="M12596">
        <f>(Table1[[#This Row],[Current_Stock]]*Table1[[#This Row],[Unit_Price]])</f>
        <v>432058</v>
      </c>
      <c r="N12596" s="12">
        <f>DATE(YEAR(Table1[[#This Row],[Order_Date]]),MONTH(Table1[[#This Row],[Order_Date]]),1)</f>
        <v>44958</v>
      </c>
    </row>
    <row r="12597" spans="1:14">
      <c r="A12597" t="s">
        <v>1218</v>
      </c>
      <c r="B12597" t="s">
        <v>361</v>
      </c>
      <c r="C12597" t="s">
        <v>362</v>
      </c>
      <c r="D12597" t="s">
        <v>183</v>
      </c>
      <c r="E12597" t="s">
        <v>34</v>
      </c>
      <c r="F12597" t="s">
        <v>17</v>
      </c>
      <c r="G12597">
        <v>16</v>
      </c>
      <c r="H12597">
        <v>768.35</v>
      </c>
      <c r="I12597">
        <v>12293.6</v>
      </c>
      <c r="J12597">
        <v>221</v>
      </c>
      <c r="K12597">
        <v>10</v>
      </c>
      <c r="L12597" t="s">
        <v>18</v>
      </c>
      <c r="M12597">
        <f>(Table1[[#This Row],[Current_Stock]]*Table1[[#This Row],[Unit_Price]])</f>
        <v>169805.35</v>
      </c>
      <c r="N12597" s="12">
        <f>DATE(YEAR(Table1[[#This Row],[Order_Date]]),MONTH(Table1[[#This Row],[Order_Date]]),1)</f>
        <v>45139</v>
      </c>
    </row>
    <row r="12598" spans="1:14">
      <c r="A12598" t="s">
        <v>943</v>
      </c>
      <c r="B12598" t="s">
        <v>783</v>
      </c>
      <c r="C12598" t="s">
        <v>784</v>
      </c>
      <c r="D12598" t="s">
        <v>22</v>
      </c>
      <c r="E12598" t="s">
        <v>59</v>
      </c>
      <c r="F12598" t="s">
        <v>17</v>
      </c>
      <c r="G12598">
        <v>39</v>
      </c>
      <c r="H12598">
        <v>3297.87</v>
      </c>
      <c r="I12598">
        <v>128616.93</v>
      </c>
      <c r="J12598">
        <v>93</v>
      </c>
      <c r="K12598">
        <v>4</v>
      </c>
      <c r="L12598" t="s">
        <v>105</v>
      </c>
      <c r="M12598">
        <f>(Table1[[#This Row],[Current_Stock]]*Table1[[#This Row],[Unit_Price]])</f>
        <v>306701.90999999997</v>
      </c>
      <c r="N12598" s="12">
        <f>DATE(YEAR(Table1[[#This Row],[Order_Date]]),MONTH(Table1[[#This Row],[Order_Date]]),1)</f>
        <v>44986</v>
      </c>
    </row>
    <row r="12599" spans="1:14">
      <c r="A12599" t="s">
        <v>90</v>
      </c>
      <c r="B12599" t="s">
        <v>165</v>
      </c>
      <c r="C12599" t="s">
        <v>166</v>
      </c>
      <c r="D12599" t="s">
        <v>53</v>
      </c>
      <c r="E12599" t="s">
        <v>211</v>
      </c>
      <c r="F12599" t="s">
        <v>60</v>
      </c>
      <c r="G12599">
        <v>3</v>
      </c>
      <c r="H12599">
        <v>2141.7399999999998</v>
      </c>
      <c r="I12599">
        <v>6425.22</v>
      </c>
      <c r="J12599">
        <v>394</v>
      </c>
      <c r="K12599">
        <v>13</v>
      </c>
      <c r="L12599" t="s">
        <v>55</v>
      </c>
      <c r="M12599">
        <f>(Table1[[#This Row],[Current_Stock]]*Table1[[#This Row],[Unit_Price]])</f>
        <v>843845.55999999994</v>
      </c>
      <c r="N12599" s="12">
        <f>DATE(YEAR(Table1[[#This Row],[Order_Date]]),MONTH(Table1[[#This Row],[Order_Date]]),1)</f>
        <v>45444</v>
      </c>
    </row>
    <row r="12600" spans="1:14">
      <c r="A12600" t="s">
        <v>949</v>
      </c>
      <c r="B12600" t="s">
        <v>811</v>
      </c>
      <c r="C12600" t="s">
        <v>812</v>
      </c>
      <c r="D12600" t="s">
        <v>33</v>
      </c>
      <c r="E12600" t="s">
        <v>282</v>
      </c>
      <c r="F12600" t="s">
        <v>46</v>
      </c>
      <c r="G12600">
        <v>17</v>
      </c>
      <c r="H12600">
        <v>3670.31</v>
      </c>
      <c r="I12600">
        <v>62395.27</v>
      </c>
      <c r="J12600">
        <v>88</v>
      </c>
      <c r="K12600">
        <v>13</v>
      </c>
      <c r="L12600" t="s">
        <v>18</v>
      </c>
      <c r="M12600">
        <f>(Table1[[#This Row],[Current_Stock]]*Table1[[#This Row],[Unit_Price]])</f>
        <v>322987.27999999997</v>
      </c>
      <c r="N12600" s="12">
        <f>DATE(YEAR(Table1[[#This Row],[Order_Date]]),MONTH(Table1[[#This Row],[Order_Date]]),1)</f>
        <v>45108</v>
      </c>
    </row>
    <row r="12601" spans="1:14">
      <c r="A12601" t="s">
        <v>196</v>
      </c>
      <c r="B12601" t="s">
        <v>325</v>
      </c>
      <c r="C12601" t="s">
        <v>326</v>
      </c>
      <c r="D12601" t="s">
        <v>27</v>
      </c>
      <c r="E12601" t="s">
        <v>277</v>
      </c>
      <c r="F12601" t="s">
        <v>17</v>
      </c>
      <c r="G12601">
        <v>9</v>
      </c>
      <c r="H12601">
        <v>2443.06</v>
      </c>
      <c r="I12601">
        <v>21987.54</v>
      </c>
      <c r="J12601">
        <v>319</v>
      </c>
      <c r="K12601">
        <v>2</v>
      </c>
      <c r="L12601" t="s">
        <v>55</v>
      </c>
      <c r="M12601">
        <f>(Table1[[#This Row],[Current_Stock]]*Table1[[#This Row],[Unit_Price]])</f>
        <v>779336.14</v>
      </c>
      <c r="N12601" s="12">
        <f>DATE(YEAR(Table1[[#This Row],[Order_Date]]),MONTH(Table1[[#This Row],[Order_Date]]),1)</f>
        <v>45597</v>
      </c>
    </row>
    <row r="12602" spans="1:14">
      <c r="A12602" t="s">
        <v>366</v>
      </c>
      <c r="B12602" t="s">
        <v>91</v>
      </c>
      <c r="C12602" t="s">
        <v>92</v>
      </c>
      <c r="D12602" t="s">
        <v>38</v>
      </c>
      <c r="E12602" t="s">
        <v>104</v>
      </c>
      <c r="F12602" t="s">
        <v>29</v>
      </c>
      <c r="G12602">
        <v>14</v>
      </c>
      <c r="H12602">
        <v>1915.28</v>
      </c>
      <c r="I12602">
        <v>26813.919999999998</v>
      </c>
      <c r="J12602">
        <v>214</v>
      </c>
      <c r="K12602">
        <v>10</v>
      </c>
      <c r="L12602" t="s">
        <v>18</v>
      </c>
      <c r="M12602">
        <f>(Table1[[#This Row],[Current_Stock]]*Table1[[#This Row],[Unit_Price]])</f>
        <v>409869.92</v>
      </c>
      <c r="N12602" s="12">
        <f>DATE(YEAR(Table1[[#This Row],[Order_Date]]),MONTH(Table1[[#This Row],[Order_Date]]),1)</f>
        <v>45292</v>
      </c>
    </row>
    <row r="12603" spans="1:14">
      <c r="A12603" t="s">
        <v>1292</v>
      </c>
      <c r="B12603" t="s">
        <v>767</v>
      </c>
      <c r="C12603" t="s">
        <v>768</v>
      </c>
      <c r="D12603" t="s">
        <v>84</v>
      </c>
      <c r="E12603" t="s">
        <v>189</v>
      </c>
      <c r="F12603" t="s">
        <v>29</v>
      </c>
      <c r="G12603">
        <v>9</v>
      </c>
      <c r="H12603">
        <v>9643.6</v>
      </c>
      <c r="I12603">
        <v>86792.4</v>
      </c>
      <c r="J12603">
        <v>241</v>
      </c>
      <c r="K12603">
        <v>13</v>
      </c>
      <c r="L12603" t="s">
        <v>18</v>
      </c>
      <c r="M12603">
        <f>(Table1[[#This Row],[Current_Stock]]*Table1[[#This Row],[Unit_Price]])</f>
        <v>2324107.6</v>
      </c>
      <c r="N12603" s="12">
        <f>DATE(YEAR(Table1[[#This Row],[Order_Date]]),MONTH(Table1[[#This Row],[Order_Date]]),1)</f>
        <v>44958</v>
      </c>
    </row>
    <row r="12604" spans="1:14">
      <c r="A12604" t="s">
        <v>925</v>
      </c>
      <c r="B12604" t="s">
        <v>421</v>
      </c>
      <c r="C12604" t="s">
        <v>422</v>
      </c>
      <c r="D12604" t="s">
        <v>53</v>
      </c>
      <c r="E12604" t="s">
        <v>282</v>
      </c>
      <c r="F12604" t="s">
        <v>40</v>
      </c>
      <c r="G12604">
        <v>1</v>
      </c>
      <c r="H12604">
        <v>2498.89</v>
      </c>
      <c r="I12604">
        <v>2498.89</v>
      </c>
      <c r="J12604">
        <v>426</v>
      </c>
      <c r="K12604">
        <v>14</v>
      </c>
      <c r="L12604" t="s">
        <v>55</v>
      </c>
      <c r="M12604">
        <f>(Table1[[#This Row],[Current_Stock]]*Table1[[#This Row],[Unit_Price]])</f>
        <v>1064527.1399999999</v>
      </c>
      <c r="N12604" s="12">
        <f>DATE(YEAR(Table1[[#This Row],[Order_Date]]),MONTH(Table1[[#This Row],[Order_Date]]),1)</f>
        <v>45383</v>
      </c>
    </row>
    <row r="12605" spans="1:14">
      <c r="A12605" t="s">
        <v>693</v>
      </c>
      <c r="B12605" t="s">
        <v>315</v>
      </c>
      <c r="C12605" t="s">
        <v>316</v>
      </c>
      <c r="D12605" t="s">
        <v>38</v>
      </c>
      <c r="E12605" t="s">
        <v>34</v>
      </c>
      <c r="F12605" t="s">
        <v>17</v>
      </c>
      <c r="G12605">
        <v>22</v>
      </c>
      <c r="H12605">
        <v>2600.77</v>
      </c>
      <c r="I12605">
        <v>57216.94</v>
      </c>
      <c r="J12605">
        <v>136</v>
      </c>
      <c r="K12605">
        <v>7</v>
      </c>
      <c r="L12605" t="s">
        <v>18</v>
      </c>
      <c r="M12605">
        <f>(Table1[[#This Row],[Current_Stock]]*Table1[[#This Row],[Unit_Price]])</f>
        <v>353704.72</v>
      </c>
      <c r="N12605" s="12">
        <f>DATE(YEAR(Table1[[#This Row],[Order_Date]]),MONTH(Table1[[#This Row],[Order_Date]]),1)</f>
        <v>45200</v>
      </c>
    </row>
    <row r="12606" spans="1:14">
      <c r="A12606" t="s">
        <v>716</v>
      </c>
      <c r="B12606" t="s">
        <v>808</v>
      </c>
      <c r="C12606" t="s">
        <v>809</v>
      </c>
      <c r="D12606" t="s">
        <v>33</v>
      </c>
      <c r="E12606" t="s">
        <v>104</v>
      </c>
      <c r="F12606" t="s">
        <v>29</v>
      </c>
      <c r="G12606">
        <v>8</v>
      </c>
      <c r="H12606">
        <v>1700.45</v>
      </c>
      <c r="I12606">
        <v>13603.6</v>
      </c>
      <c r="J12606">
        <v>185</v>
      </c>
      <c r="K12606">
        <v>2</v>
      </c>
      <c r="L12606" t="s">
        <v>18</v>
      </c>
      <c r="M12606">
        <f>(Table1[[#This Row],[Current_Stock]]*Table1[[#This Row],[Unit_Price]])</f>
        <v>314583.25</v>
      </c>
      <c r="N12606" s="12">
        <f>DATE(YEAR(Table1[[#This Row],[Order_Date]]),MONTH(Table1[[#This Row],[Order_Date]]),1)</f>
        <v>45108</v>
      </c>
    </row>
    <row r="12607" spans="1:14">
      <c r="A12607" t="s">
        <v>337</v>
      </c>
      <c r="B12607" t="s">
        <v>444</v>
      </c>
      <c r="C12607" t="s">
        <v>445</v>
      </c>
      <c r="D12607" t="s">
        <v>44</v>
      </c>
      <c r="E12607" t="s">
        <v>16</v>
      </c>
      <c r="F12607" t="s">
        <v>29</v>
      </c>
      <c r="G12607">
        <v>30</v>
      </c>
      <c r="H12607">
        <v>548.07000000000005</v>
      </c>
      <c r="I12607">
        <v>16442.099999999999</v>
      </c>
      <c r="J12607">
        <v>99</v>
      </c>
      <c r="K12607">
        <v>14</v>
      </c>
      <c r="L12607" t="s">
        <v>18</v>
      </c>
      <c r="M12607">
        <f>(Table1[[#This Row],[Current_Stock]]*Table1[[#This Row],[Unit_Price]])</f>
        <v>54258.930000000008</v>
      </c>
      <c r="N12607" s="12">
        <f>DATE(YEAR(Table1[[#This Row],[Order_Date]]),MONTH(Table1[[#This Row],[Order_Date]]),1)</f>
        <v>45536</v>
      </c>
    </row>
    <row r="12608" spans="1:14">
      <c r="A12608" t="s">
        <v>740</v>
      </c>
      <c r="B12608" t="s">
        <v>264</v>
      </c>
      <c r="C12608" t="s">
        <v>265</v>
      </c>
      <c r="D12608" t="s">
        <v>22</v>
      </c>
      <c r="E12608" t="s">
        <v>277</v>
      </c>
      <c r="F12608" t="s">
        <v>17</v>
      </c>
      <c r="G12608">
        <v>23</v>
      </c>
      <c r="H12608">
        <v>13497.84</v>
      </c>
      <c r="I12608">
        <v>310450.32</v>
      </c>
      <c r="J12608">
        <v>70</v>
      </c>
      <c r="K12608">
        <v>10</v>
      </c>
      <c r="L12608" t="s">
        <v>105</v>
      </c>
      <c r="M12608">
        <f>(Table1[[#This Row],[Current_Stock]]*Table1[[#This Row],[Unit_Price]])</f>
        <v>944848.8</v>
      </c>
      <c r="N12608" s="12">
        <f>DATE(YEAR(Table1[[#This Row],[Order_Date]]),MONTH(Table1[[#This Row],[Order_Date]]),1)</f>
        <v>45505</v>
      </c>
    </row>
    <row r="12609" spans="1:14">
      <c r="A12609" t="s">
        <v>1141</v>
      </c>
      <c r="B12609" t="s">
        <v>670</v>
      </c>
      <c r="C12609" t="s">
        <v>671</v>
      </c>
      <c r="D12609" t="s">
        <v>22</v>
      </c>
      <c r="E12609" t="s">
        <v>282</v>
      </c>
      <c r="F12609" t="s">
        <v>40</v>
      </c>
      <c r="G12609">
        <v>59</v>
      </c>
      <c r="H12609">
        <v>3970.32</v>
      </c>
      <c r="I12609">
        <v>234248.88</v>
      </c>
      <c r="J12609">
        <v>33</v>
      </c>
      <c r="K12609">
        <v>6</v>
      </c>
      <c r="L12609" t="s">
        <v>18</v>
      </c>
      <c r="M12609">
        <f>(Table1[[#This Row],[Current_Stock]]*Table1[[#This Row],[Unit_Price]])</f>
        <v>131020.56000000001</v>
      </c>
      <c r="N12609" s="12">
        <f>DATE(YEAR(Table1[[#This Row],[Order_Date]]),MONTH(Table1[[#This Row],[Order_Date]]),1)</f>
        <v>45627</v>
      </c>
    </row>
    <row r="12610" spans="1:14">
      <c r="A12610" t="s">
        <v>1063</v>
      </c>
      <c r="B12610" t="s">
        <v>325</v>
      </c>
      <c r="C12610" t="s">
        <v>326</v>
      </c>
      <c r="D12610" t="s">
        <v>27</v>
      </c>
      <c r="E12610" t="s">
        <v>73</v>
      </c>
      <c r="F12610" t="s">
        <v>46</v>
      </c>
      <c r="G12610">
        <v>7</v>
      </c>
      <c r="H12610">
        <v>431.92</v>
      </c>
      <c r="I12610">
        <v>3023.44</v>
      </c>
      <c r="J12610">
        <v>373</v>
      </c>
      <c r="K12610">
        <v>13</v>
      </c>
      <c r="L12610" t="s">
        <v>55</v>
      </c>
      <c r="M12610">
        <f>(Table1[[#This Row],[Current_Stock]]*Table1[[#This Row],[Unit_Price]])</f>
        <v>161106.16</v>
      </c>
      <c r="N12610" s="12">
        <f>DATE(YEAR(Table1[[#This Row],[Order_Date]]),MONTH(Table1[[#This Row],[Order_Date]]),1)</f>
        <v>45017</v>
      </c>
    </row>
    <row r="12611" spans="1:14">
      <c r="A12611" t="s">
        <v>1135</v>
      </c>
      <c r="B12611" t="s">
        <v>36</v>
      </c>
      <c r="C12611" t="s">
        <v>37</v>
      </c>
      <c r="D12611" t="s">
        <v>38</v>
      </c>
      <c r="E12611" t="s">
        <v>160</v>
      </c>
      <c r="F12611" t="s">
        <v>60</v>
      </c>
      <c r="G12611">
        <v>12</v>
      </c>
      <c r="H12611">
        <v>4672.1899999999996</v>
      </c>
      <c r="I12611">
        <v>56066.28</v>
      </c>
      <c r="J12611">
        <v>83</v>
      </c>
      <c r="K12611">
        <v>9</v>
      </c>
      <c r="L12611" t="s">
        <v>18</v>
      </c>
      <c r="M12611">
        <f>(Table1[[#This Row],[Current_Stock]]*Table1[[#This Row],[Unit_Price]])</f>
        <v>387791.76999999996</v>
      </c>
      <c r="N12611" s="12">
        <f>DATE(YEAR(Table1[[#This Row],[Order_Date]]),MONTH(Table1[[#This Row],[Order_Date]]),1)</f>
        <v>45627</v>
      </c>
    </row>
    <row r="12612" spans="1:14">
      <c r="A12612" t="s">
        <v>1388</v>
      </c>
      <c r="B12612" t="s">
        <v>209</v>
      </c>
      <c r="C12612" t="s">
        <v>210</v>
      </c>
      <c r="D12612" t="s">
        <v>38</v>
      </c>
      <c r="E12612" t="s">
        <v>282</v>
      </c>
      <c r="F12612" t="s">
        <v>17</v>
      </c>
      <c r="G12612">
        <v>17</v>
      </c>
      <c r="H12612">
        <v>3218.35</v>
      </c>
      <c r="I12612">
        <v>54711.95</v>
      </c>
      <c r="J12612">
        <v>111</v>
      </c>
      <c r="K12612">
        <v>9</v>
      </c>
      <c r="L12612" t="s">
        <v>18</v>
      </c>
      <c r="M12612">
        <f>(Table1[[#This Row],[Current_Stock]]*Table1[[#This Row],[Unit_Price]])</f>
        <v>357236.85</v>
      </c>
      <c r="N12612" s="12">
        <f>DATE(YEAR(Table1[[#This Row],[Order_Date]]),MONTH(Table1[[#This Row],[Order_Date]]),1)</f>
        <v>45413</v>
      </c>
    </row>
    <row r="12613" spans="1:14">
      <c r="A12613" t="s">
        <v>551</v>
      </c>
      <c r="B12613" t="s">
        <v>642</v>
      </c>
      <c r="C12613" t="s">
        <v>643</v>
      </c>
      <c r="D12613" t="s">
        <v>33</v>
      </c>
      <c r="E12613" t="s">
        <v>45</v>
      </c>
      <c r="F12613" t="s">
        <v>40</v>
      </c>
      <c r="G12613">
        <v>19</v>
      </c>
      <c r="H12613">
        <v>2222.09</v>
      </c>
      <c r="I12613">
        <v>42219.71</v>
      </c>
      <c r="J12613">
        <v>106</v>
      </c>
      <c r="K12613">
        <v>13</v>
      </c>
      <c r="L12613" t="s">
        <v>18</v>
      </c>
      <c r="M12613">
        <f>(Table1[[#This Row],[Current_Stock]]*Table1[[#This Row],[Unit_Price]])</f>
        <v>235541.54</v>
      </c>
      <c r="N12613" s="12">
        <f>DATE(YEAR(Table1[[#This Row],[Order_Date]]),MONTH(Table1[[#This Row],[Order_Date]]),1)</f>
        <v>45108</v>
      </c>
    </row>
    <row r="12614" spans="1:14">
      <c r="A12614" t="s">
        <v>1126</v>
      </c>
      <c r="B12614" t="s">
        <v>425</v>
      </c>
      <c r="C12614" t="s">
        <v>426</v>
      </c>
      <c r="D12614" t="s">
        <v>38</v>
      </c>
      <c r="E12614" t="s">
        <v>54</v>
      </c>
      <c r="F12614" t="s">
        <v>40</v>
      </c>
      <c r="G12614">
        <v>23</v>
      </c>
      <c r="H12614">
        <v>2187.04</v>
      </c>
      <c r="I12614">
        <v>50301.919999999998</v>
      </c>
      <c r="J12614">
        <v>129</v>
      </c>
      <c r="K12614">
        <v>7</v>
      </c>
      <c r="L12614" t="s">
        <v>18</v>
      </c>
      <c r="M12614">
        <f>(Table1[[#This Row],[Current_Stock]]*Table1[[#This Row],[Unit_Price]])</f>
        <v>282128.15999999997</v>
      </c>
      <c r="N12614" s="12">
        <f>DATE(YEAR(Table1[[#This Row],[Order_Date]]),MONTH(Table1[[#This Row],[Order_Date]]),1)</f>
        <v>45047</v>
      </c>
    </row>
    <row r="12615" spans="1:14">
      <c r="A12615" t="s">
        <v>1309</v>
      </c>
      <c r="B12615" t="s">
        <v>401</v>
      </c>
      <c r="C12615" t="s">
        <v>402</v>
      </c>
      <c r="D12615" t="s">
        <v>33</v>
      </c>
      <c r="E12615" t="s">
        <v>73</v>
      </c>
      <c r="F12615" t="s">
        <v>17</v>
      </c>
      <c r="G12615">
        <v>11</v>
      </c>
      <c r="H12615">
        <v>546.33000000000004</v>
      </c>
      <c r="I12615">
        <v>6009.63</v>
      </c>
      <c r="J12615">
        <v>200</v>
      </c>
      <c r="K12615">
        <v>9</v>
      </c>
      <c r="L12615" t="s">
        <v>18</v>
      </c>
      <c r="M12615">
        <f>(Table1[[#This Row],[Current_Stock]]*Table1[[#This Row],[Unit_Price]])</f>
        <v>109266.00000000001</v>
      </c>
      <c r="N12615" s="12">
        <f>DATE(YEAR(Table1[[#This Row],[Order_Date]]),MONTH(Table1[[#This Row],[Order_Date]]),1)</f>
        <v>45627</v>
      </c>
    </row>
    <row r="12616" spans="1:14">
      <c r="A12616" t="s">
        <v>1386</v>
      </c>
      <c r="B12616" t="s">
        <v>752</v>
      </c>
      <c r="C12616" t="s">
        <v>753</v>
      </c>
      <c r="D12616" t="s">
        <v>183</v>
      </c>
      <c r="E12616" t="s">
        <v>54</v>
      </c>
      <c r="F12616" t="s">
        <v>60</v>
      </c>
      <c r="G12616">
        <v>18</v>
      </c>
      <c r="H12616">
        <v>2413.37</v>
      </c>
      <c r="I12616">
        <v>43440.66</v>
      </c>
      <c r="J12616">
        <v>119</v>
      </c>
      <c r="K12616">
        <v>13</v>
      </c>
      <c r="L12616" t="s">
        <v>18</v>
      </c>
      <c r="M12616">
        <f>(Table1[[#This Row],[Current_Stock]]*Table1[[#This Row],[Unit_Price]])</f>
        <v>287191.02999999997</v>
      </c>
      <c r="N12616" s="12">
        <f>DATE(YEAR(Table1[[#This Row],[Order_Date]]),MONTH(Table1[[#This Row],[Order_Date]]),1)</f>
        <v>45139</v>
      </c>
    </row>
    <row r="12617" spans="1:14">
      <c r="A12617" t="s">
        <v>81</v>
      </c>
      <c r="B12617" t="s">
        <v>380</v>
      </c>
      <c r="C12617" t="s">
        <v>381</v>
      </c>
      <c r="D12617" t="s">
        <v>183</v>
      </c>
      <c r="E12617" t="s">
        <v>23</v>
      </c>
      <c r="F12617" t="s">
        <v>29</v>
      </c>
      <c r="G12617">
        <v>20</v>
      </c>
      <c r="H12617">
        <v>4127.32</v>
      </c>
      <c r="I12617">
        <v>82546.399999999994</v>
      </c>
      <c r="J12617">
        <v>200</v>
      </c>
      <c r="K12617">
        <v>9</v>
      </c>
      <c r="L12617" t="s">
        <v>18</v>
      </c>
      <c r="M12617">
        <f>(Table1[[#This Row],[Current_Stock]]*Table1[[#This Row],[Unit_Price]])</f>
        <v>825464</v>
      </c>
      <c r="N12617" s="12">
        <f>DATE(YEAR(Table1[[#This Row],[Order_Date]]),MONTH(Table1[[#This Row],[Order_Date]]),1)</f>
        <v>45413</v>
      </c>
    </row>
    <row r="12618" spans="1:14">
      <c r="A12618" t="s">
        <v>1354</v>
      </c>
      <c r="B12618" t="s">
        <v>494</v>
      </c>
      <c r="C12618" t="s">
        <v>495</v>
      </c>
      <c r="D12618" t="s">
        <v>15</v>
      </c>
      <c r="E12618" t="s">
        <v>54</v>
      </c>
      <c r="F12618" t="s">
        <v>17</v>
      </c>
      <c r="G12618">
        <v>16</v>
      </c>
      <c r="H12618">
        <v>477.31</v>
      </c>
      <c r="I12618">
        <v>7636.96</v>
      </c>
      <c r="J12618">
        <v>153</v>
      </c>
      <c r="K12618">
        <v>10</v>
      </c>
      <c r="L12618" t="s">
        <v>18</v>
      </c>
      <c r="M12618">
        <f>(Table1[[#This Row],[Current_Stock]]*Table1[[#This Row],[Unit_Price]])</f>
        <v>73028.430000000008</v>
      </c>
      <c r="N12618" s="12">
        <f>DATE(YEAR(Table1[[#This Row],[Order_Date]]),MONTH(Table1[[#This Row],[Order_Date]]),1)</f>
        <v>45627</v>
      </c>
    </row>
    <row r="12619" spans="1:14">
      <c r="A12619" t="s">
        <v>1115</v>
      </c>
      <c r="B12619" t="s">
        <v>144</v>
      </c>
      <c r="C12619" t="s">
        <v>145</v>
      </c>
      <c r="D12619" t="s">
        <v>27</v>
      </c>
      <c r="E12619" t="s">
        <v>85</v>
      </c>
      <c r="F12619" t="s">
        <v>46</v>
      </c>
      <c r="G12619">
        <v>1</v>
      </c>
      <c r="H12619">
        <v>293.94</v>
      </c>
      <c r="I12619">
        <v>293.94</v>
      </c>
      <c r="J12619">
        <v>467</v>
      </c>
      <c r="K12619">
        <v>13</v>
      </c>
      <c r="L12619" t="s">
        <v>55</v>
      </c>
      <c r="M12619">
        <f>(Table1[[#This Row],[Current_Stock]]*Table1[[#This Row],[Unit_Price]])</f>
        <v>137269.98000000001</v>
      </c>
      <c r="N12619" s="12">
        <f>DATE(YEAR(Table1[[#This Row],[Order_Date]]),MONTH(Table1[[#This Row],[Order_Date]]),1)</f>
        <v>45566</v>
      </c>
    </row>
    <row r="12620" spans="1:14">
      <c r="A12620" t="s">
        <v>574</v>
      </c>
      <c r="B12620" t="s">
        <v>744</v>
      </c>
      <c r="C12620" t="s">
        <v>745</v>
      </c>
      <c r="D12620" t="s">
        <v>44</v>
      </c>
      <c r="E12620" t="s">
        <v>80</v>
      </c>
      <c r="F12620" t="s">
        <v>17</v>
      </c>
      <c r="G12620">
        <v>34</v>
      </c>
      <c r="H12620">
        <v>2576.85</v>
      </c>
      <c r="I12620">
        <v>87612.9</v>
      </c>
      <c r="J12620">
        <v>98</v>
      </c>
      <c r="K12620">
        <v>2</v>
      </c>
      <c r="L12620" t="s">
        <v>105</v>
      </c>
      <c r="M12620">
        <f>(Table1[[#This Row],[Current_Stock]]*Table1[[#This Row],[Unit_Price]])</f>
        <v>252531.3</v>
      </c>
      <c r="N12620" s="12">
        <f>DATE(YEAR(Table1[[#This Row],[Order_Date]]),MONTH(Table1[[#This Row],[Order_Date]]),1)</f>
        <v>45292</v>
      </c>
    </row>
    <row r="12621" spans="1:14">
      <c r="A12621" t="s">
        <v>376</v>
      </c>
      <c r="B12621" t="s">
        <v>48</v>
      </c>
      <c r="C12621" t="s">
        <v>49</v>
      </c>
      <c r="D12621" t="s">
        <v>38</v>
      </c>
      <c r="E12621" t="s">
        <v>153</v>
      </c>
      <c r="F12621" t="s">
        <v>29</v>
      </c>
      <c r="G12621">
        <v>21</v>
      </c>
      <c r="H12621">
        <v>2485.27</v>
      </c>
      <c r="I12621">
        <v>52190.67</v>
      </c>
      <c r="J12621">
        <v>230</v>
      </c>
      <c r="K12621">
        <v>11</v>
      </c>
      <c r="L12621" t="s">
        <v>18</v>
      </c>
      <c r="M12621">
        <f>(Table1[[#This Row],[Current_Stock]]*Table1[[#This Row],[Unit_Price]])</f>
        <v>571612.1</v>
      </c>
      <c r="N12621" s="12">
        <f>DATE(YEAR(Table1[[#This Row],[Order_Date]]),MONTH(Table1[[#This Row],[Order_Date]]),1)</f>
        <v>45231</v>
      </c>
    </row>
    <row r="12622" spans="1:14">
      <c r="A12622" t="s">
        <v>1345</v>
      </c>
      <c r="B12622" t="s">
        <v>216</v>
      </c>
      <c r="C12622" t="s">
        <v>217</v>
      </c>
      <c r="D12622" t="s">
        <v>27</v>
      </c>
      <c r="E12622" t="s">
        <v>34</v>
      </c>
      <c r="F12622" t="s">
        <v>46</v>
      </c>
      <c r="G12622">
        <v>8</v>
      </c>
      <c r="H12622">
        <v>1353.07</v>
      </c>
      <c r="I12622">
        <v>10824.56</v>
      </c>
      <c r="J12622">
        <v>388</v>
      </c>
      <c r="K12622">
        <v>6</v>
      </c>
      <c r="L12622" t="s">
        <v>55</v>
      </c>
      <c r="M12622">
        <f>(Table1[[#This Row],[Current_Stock]]*Table1[[#This Row],[Unit_Price]])</f>
        <v>524991.16</v>
      </c>
      <c r="N12622" s="12">
        <f>DATE(YEAR(Table1[[#This Row],[Order_Date]]),MONTH(Table1[[#This Row],[Order_Date]]),1)</f>
        <v>45292</v>
      </c>
    </row>
    <row r="12623" spans="1:14">
      <c r="A12623" t="s">
        <v>1238</v>
      </c>
      <c r="B12623" t="s">
        <v>129</v>
      </c>
      <c r="C12623" t="s">
        <v>130</v>
      </c>
      <c r="D12623" t="s">
        <v>53</v>
      </c>
      <c r="E12623" t="s">
        <v>50</v>
      </c>
      <c r="F12623" t="s">
        <v>60</v>
      </c>
      <c r="G12623">
        <v>10</v>
      </c>
      <c r="H12623">
        <v>4238.58</v>
      </c>
      <c r="I12623">
        <v>42385.8</v>
      </c>
      <c r="J12623">
        <v>319</v>
      </c>
      <c r="K12623">
        <v>2</v>
      </c>
      <c r="L12623" t="s">
        <v>55</v>
      </c>
      <c r="M12623">
        <f>(Table1[[#This Row],[Current_Stock]]*Table1[[#This Row],[Unit_Price]])</f>
        <v>1352107.02</v>
      </c>
      <c r="N12623" s="12">
        <f>DATE(YEAR(Table1[[#This Row],[Order_Date]]),MONTH(Table1[[#This Row],[Order_Date]]),1)</f>
        <v>45170</v>
      </c>
    </row>
    <row r="12624" spans="1:14">
      <c r="A12624" t="s">
        <v>1218</v>
      </c>
      <c r="B12624" t="s">
        <v>814</v>
      </c>
      <c r="C12624" t="s">
        <v>815</v>
      </c>
      <c r="D12624" t="s">
        <v>44</v>
      </c>
      <c r="E12624" t="s">
        <v>89</v>
      </c>
      <c r="F12624" t="s">
        <v>46</v>
      </c>
      <c r="G12624">
        <v>31</v>
      </c>
      <c r="H12624">
        <v>1187</v>
      </c>
      <c r="I12624">
        <v>36797</v>
      </c>
      <c r="J12624">
        <v>65</v>
      </c>
      <c r="K12624">
        <v>9</v>
      </c>
      <c r="L12624" t="s">
        <v>18</v>
      </c>
      <c r="M12624">
        <f>(Table1[[#This Row],[Current_Stock]]*Table1[[#This Row],[Unit_Price]])</f>
        <v>77155</v>
      </c>
      <c r="N12624" s="12">
        <f>DATE(YEAR(Table1[[#This Row],[Order_Date]]),MONTH(Table1[[#This Row],[Order_Date]]),1)</f>
        <v>45139</v>
      </c>
    </row>
    <row r="12625" spans="1:14">
      <c r="A12625" t="s">
        <v>1238</v>
      </c>
      <c r="B12625" t="s">
        <v>421</v>
      </c>
      <c r="C12625" t="s">
        <v>422</v>
      </c>
      <c r="D12625" t="s">
        <v>53</v>
      </c>
      <c r="E12625" t="s">
        <v>28</v>
      </c>
      <c r="F12625" t="s">
        <v>46</v>
      </c>
      <c r="G12625">
        <v>1</v>
      </c>
      <c r="H12625">
        <v>1347.16</v>
      </c>
      <c r="I12625">
        <v>1347.16</v>
      </c>
      <c r="J12625">
        <v>517</v>
      </c>
      <c r="K12625">
        <v>11</v>
      </c>
      <c r="L12625" t="s">
        <v>18</v>
      </c>
      <c r="M12625">
        <f>(Table1[[#This Row],[Current_Stock]]*Table1[[#This Row],[Unit_Price]])</f>
        <v>696481.72000000009</v>
      </c>
      <c r="N12625" s="12">
        <f>DATE(YEAR(Table1[[#This Row],[Order_Date]]),MONTH(Table1[[#This Row],[Order_Date]]),1)</f>
        <v>45170</v>
      </c>
    </row>
    <row r="12626" spans="1:14">
      <c r="A12626" t="s">
        <v>949</v>
      </c>
      <c r="B12626" t="s">
        <v>710</v>
      </c>
      <c r="C12626" t="s">
        <v>711</v>
      </c>
      <c r="D12626" t="s">
        <v>53</v>
      </c>
      <c r="E12626" t="s">
        <v>89</v>
      </c>
      <c r="F12626" t="s">
        <v>60</v>
      </c>
      <c r="G12626">
        <v>3</v>
      </c>
      <c r="H12626">
        <v>2854.05</v>
      </c>
      <c r="I12626">
        <v>8562.15</v>
      </c>
      <c r="J12626">
        <v>266</v>
      </c>
      <c r="K12626">
        <v>8</v>
      </c>
      <c r="L12626" t="s">
        <v>18</v>
      </c>
      <c r="M12626">
        <f>(Table1[[#This Row],[Current_Stock]]*Table1[[#This Row],[Unit_Price]])</f>
        <v>759177.3</v>
      </c>
      <c r="N12626" s="12">
        <f>DATE(YEAR(Table1[[#This Row],[Order_Date]]),MONTH(Table1[[#This Row],[Order_Date]]),1)</f>
        <v>45108</v>
      </c>
    </row>
    <row r="12627" spans="1:14">
      <c r="A12627" t="s">
        <v>903</v>
      </c>
      <c r="B12627" t="s">
        <v>604</v>
      </c>
      <c r="C12627" t="s">
        <v>605</v>
      </c>
      <c r="D12627" t="s">
        <v>27</v>
      </c>
      <c r="E12627" t="s">
        <v>184</v>
      </c>
      <c r="F12627" t="s">
        <v>60</v>
      </c>
      <c r="G12627">
        <v>3</v>
      </c>
      <c r="H12627">
        <v>2849.75</v>
      </c>
      <c r="I12627">
        <v>8549.25</v>
      </c>
      <c r="J12627">
        <v>394</v>
      </c>
      <c r="K12627">
        <v>2</v>
      </c>
      <c r="L12627" t="s">
        <v>18</v>
      </c>
      <c r="M12627">
        <f>(Table1[[#This Row],[Current_Stock]]*Table1[[#This Row],[Unit_Price]])</f>
        <v>1122801.5</v>
      </c>
      <c r="N12627" s="12">
        <f>DATE(YEAR(Table1[[#This Row],[Order_Date]]),MONTH(Table1[[#This Row],[Order_Date]]),1)</f>
        <v>44927</v>
      </c>
    </row>
    <row r="12628" spans="1:14">
      <c r="A12628" t="s">
        <v>131</v>
      </c>
      <c r="B12628" t="s">
        <v>308</v>
      </c>
      <c r="C12628" t="s">
        <v>309</v>
      </c>
      <c r="D12628" t="s">
        <v>96</v>
      </c>
      <c r="E12628" t="s">
        <v>167</v>
      </c>
      <c r="F12628" t="s">
        <v>60</v>
      </c>
      <c r="G12628">
        <v>5</v>
      </c>
      <c r="H12628">
        <v>4737.47</v>
      </c>
      <c r="I12628">
        <v>23687.35</v>
      </c>
      <c r="J12628">
        <v>549</v>
      </c>
      <c r="K12628">
        <v>3</v>
      </c>
      <c r="L12628" t="s">
        <v>18</v>
      </c>
      <c r="M12628">
        <f>(Table1[[#This Row],[Current_Stock]]*Table1[[#This Row],[Unit_Price]])</f>
        <v>2600871.0300000003</v>
      </c>
      <c r="N12628" s="12">
        <f>DATE(YEAR(Table1[[#This Row],[Order_Date]]),MONTH(Table1[[#This Row],[Order_Date]]),1)</f>
        <v>45413</v>
      </c>
    </row>
    <row r="12629" spans="1:14">
      <c r="A12629" t="s">
        <v>1385</v>
      </c>
      <c r="B12629" t="s">
        <v>839</v>
      </c>
      <c r="C12629" t="s">
        <v>840</v>
      </c>
      <c r="D12629" t="s">
        <v>27</v>
      </c>
      <c r="E12629" t="s">
        <v>80</v>
      </c>
      <c r="F12629" t="s">
        <v>46</v>
      </c>
      <c r="G12629">
        <v>2</v>
      </c>
      <c r="H12629">
        <v>1442.71</v>
      </c>
      <c r="I12629">
        <v>2885.42</v>
      </c>
      <c r="J12629">
        <v>516</v>
      </c>
      <c r="K12629">
        <v>8</v>
      </c>
      <c r="L12629" t="s">
        <v>18</v>
      </c>
      <c r="M12629">
        <f>(Table1[[#This Row],[Current_Stock]]*Table1[[#This Row],[Unit_Price]])</f>
        <v>744438.36</v>
      </c>
      <c r="N12629" s="12">
        <f>DATE(YEAR(Table1[[#This Row],[Order_Date]]),MONTH(Table1[[#This Row],[Order_Date]]),1)</f>
        <v>45323</v>
      </c>
    </row>
    <row r="12630" spans="1:14">
      <c r="A12630" t="s">
        <v>724</v>
      </c>
      <c r="B12630" t="s">
        <v>386</v>
      </c>
      <c r="C12630" t="s">
        <v>387</v>
      </c>
      <c r="D12630" t="s">
        <v>22</v>
      </c>
      <c r="E12630" t="s">
        <v>59</v>
      </c>
      <c r="F12630" t="s">
        <v>46</v>
      </c>
      <c r="G12630">
        <v>50</v>
      </c>
      <c r="H12630">
        <v>13847.08</v>
      </c>
      <c r="I12630">
        <v>692354</v>
      </c>
      <c r="J12630">
        <v>62</v>
      </c>
      <c r="K12630">
        <v>3</v>
      </c>
      <c r="L12630" t="s">
        <v>105</v>
      </c>
      <c r="M12630">
        <f>(Table1[[#This Row],[Current_Stock]]*Table1[[#This Row],[Unit_Price]])</f>
        <v>858518.96</v>
      </c>
      <c r="N12630" s="12">
        <f>DATE(YEAR(Table1[[#This Row],[Order_Date]]),MONTH(Table1[[#This Row],[Order_Date]]),1)</f>
        <v>44958</v>
      </c>
    </row>
    <row r="12631" spans="1:14">
      <c r="A12631" t="s">
        <v>1091</v>
      </c>
      <c r="B12631" t="s">
        <v>374</v>
      </c>
      <c r="C12631" t="s">
        <v>375</v>
      </c>
      <c r="D12631" t="s">
        <v>53</v>
      </c>
      <c r="E12631" t="s">
        <v>251</v>
      </c>
      <c r="F12631" t="s">
        <v>17</v>
      </c>
      <c r="G12631">
        <v>7</v>
      </c>
      <c r="H12631">
        <v>4891.95</v>
      </c>
      <c r="I12631">
        <v>34243.65</v>
      </c>
      <c r="J12631">
        <v>559</v>
      </c>
      <c r="K12631">
        <v>9</v>
      </c>
      <c r="L12631" t="s">
        <v>18</v>
      </c>
      <c r="M12631">
        <f>(Table1[[#This Row],[Current_Stock]]*Table1[[#This Row],[Unit_Price]])</f>
        <v>2734600.05</v>
      </c>
      <c r="N12631" s="12">
        <f>DATE(YEAR(Table1[[#This Row],[Order_Date]]),MONTH(Table1[[#This Row],[Order_Date]]),1)</f>
        <v>45566</v>
      </c>
    </row>
    <row r="12632" spans="1:14">
      <c r="A12632" t="s">
        <v>1003</v>
      </c>
      <c r="B12632" t="s">
        <v>1142</v>
      </c>
      <c r="C12632" t="s">
        <v>1143</v>
      </c>
      <c r="D12632" t="s">
        <v>27</v>
      </c>
      <c r="E12632" t="s">
        <v>104</v>
      </c>
      <c r="F12632" t="s">
        <v>40</v>
      </c>
      <c r="G12632">
        <v>7</v>
      </c>
      <c r="H12632">
        <v>3111.66</v>
      </c>
      <c r="I12632">
        <v>21781.62</v>
      </c>
      <c r="J12632">
        <v>455</v>
      </c>
      <c r="K12632">
        <v>3</v>
      </c>
      <c r="L12632" t="s">
        <v>55</v>
      </c>
      <c r="M12632">
        <f>(Table1[[#This Row],[Current_Stock]]*Table1[[#This Row],[Unit_Price]])</f>
        <v>1415805.3</v>
      </c>
      <c r="N12632" s="12">
        <f>DATE(YEAR(Table1[[#This Row],[Order_Date]]),MONTH(Table1[[#This Row],[Order_Date]]),1)</f>
        <v>44986</v>
      </c>
    </row>
    <row r="12633" spans="1:14">
      <c r="A12633" t="s">
        <v>355</v>
      </c>
      <c r="B12633" t="s">
        <v>882</v>
      </c>
      <c r="C12633" t="s">
        <v>883</v>
      </c>
      <c r="D12633" t="s">
        <v>22</v>
      </c>
      <c r="E12633" t="s">
        <v>28</v>
      </c>
      <c r="F12633" t="s">
        <v>29</v>
      </c>
      <c r="G12633">
        <v>24</v>
      </c>
      <c r="H12633">
        <v>14477.96</v>
      </c>
      <c r="I12633">
        <v>347471.04</v>
      </c>
      <c r="J12633">
        <v>72</v>
      </c>
      <c r="K12633">
        <v>5</v>
      </c>
      <c r="L12633" t="s">
        <v>18</v>
      </c>
      <c r="M12633">
        <f>(Table1[[#This Row],[Current_Stock]]*Table1[[#This Row],[Unit_Price]])</f>
        <v>1042413.1199999999</v>
      </c>
      <c r="N12633" s="12">
        <f>DATE(YEAR(Table1[[#This Row],[Order_Date]]),MONTH(Table1[[#This Row],[Order_Date]]),1)</f>
        <v>45078</v>
      </c>
    </row>
    <row r="12634" spans="1:14">
      <c r="A12634" t="s">
        <v>534</v>
      </c>
      <c r="B12634" t="s">
        <v>435</v>
      </c>
      <c r="C12634" t="s">
        <v>436</v>
      </c>
      <c r="D12634" t="s">
        <v>38</v>
      </c>
      <c r="E12634" t="s">
        <v>153</v>
      </c>
      <c r="F12634" t="s">
        <v>60</v>
      </c>
      <c r="G12634">
        <v>19</v>
      </c>
      <c r="H12634">
        <v>3358.1</v>
      </c>
      <c r="I12634">
        <v>63803.9</v>
      </c>
      <c r="J12634">
        <v>109</v>
      </c>
      <c r="K12634">
        <v>10</v>
      </c>
      <c r="L12634" t="s">
        <v>18</v>
      </c>
      <c r="M12634">
        <f>(Table1[[#This Row],[Current_Stock]]*Table1[[#This Row],[Unit_Price]])</f>
        <v>366032.89999999997</v>
      </c>
      <c r="N12634" s="12">
        <f>DATE(YEAR(Table1[[#This Row],[Order_Date]]),MONTH(Table1[[#This Row],[Order_Date]]),1)</f>
        <v>44986</v>
      </c>
    </row>
    <row r="12635" spans="1:14">
      <c r="A12635" t="s">
        <v>1176</v>
      </c>
      <c r="B12635" t="s">
        <v>371</v>
      </c>
      <c r="C12635" t="s">
        <v>372</v>
      </c>
      <c r="D12635" t="s">
        <v>22</v>
      </c>
      <c r="E12635" t="s">
        <v>330</v>
      </c>
      <c r="F12635" t="s">
        <v>40</v>
      </c>
      <c r="G12635">
        <v>27</v>
      </c>
      <c r="H12635">
        <v>4885.3100000000004</v>
      </c>
      <c r="I12635">
        <v>131903.37</v>
      </c>
      <c r="J12635">
        <v>50</v>
      </c>
      <c r="K12635">
        <v>8</v>
      </c>
      <c r="L12635" t="s">
        <v>18</v>
      </c>
      <c r="M12635">
        <f>(Table1[[#This Row],[Current_Stock]]*Table1[[#This Row],[Unit_Price]])</f>
        <v>244265.50000000003</v>
      </c>
      <c r="N12635" s="12">
        <f>DATE(YEAR(Table1[[#This Row],[Order_Date]]),MONTH(Table1[[#This Row],[Order_Date]]),1)</f>
        <v>45078</v>
      </c>
    </row>
    <row r="12636" spans="1:14">
      <c r="A12636" t="s">
        <v>607</v>
      </c>
      <c r="B12636" t="s">
        <v>371</v>
      </c>
      <c r="C12636" t="s">
        <v>372</v>
      </c>
      <c r="D12636" t="s">
        <v>22</v>
      </c>
      <c r="E12636" t="s">
        <v>54</v>
      </c>
      <c r="F12636" t="s">
        <v>60</v>
      </c>
      <c r="G12636">
        <v>23</v>
      </c>
      <c r="H12636">
        <v>7668.56</v>
      </c>
      <c r="I12636">
        <v>176376.88</v>
      </c>
      <c r="J12636">
        <v>120</v>
      </c>
      <c r="K12636">
        <v>4</v>
      </c>
      <c r="L12636" t="s">
        <v>105</v>
      </c>
      <c r="M12636">
        <f>(Table1[[#This Row],[Current_Stock]]*Table1[[#This Row],[Unit_Price]])</f>
        <v>920227.20000000007</v>
      </c>
      <c r="N12636" s="12">
        <f>DATE(YEAR(Table1[[#This Row],[Order_Date]]),MONTH(Table1[[#This Row],[Order_Date]]),1)</f>
        <v>45383</v>
      </c>
    </row>
    <row r="12637" spans="1:14">
      <c r="A12637" t="s">
        <v>852</v>
      </c>
      <c r="B12637" t="s">
        <v>825</v>
      </c>
      <c r="C12637" t="s">
        <v>826</v>
      </c>
      <c r="D12637" t="s">
        <v>183</v>
      </c>
      <c r="E12637" t="s">
        <v>23</v>
      </c>
      <c r="F12637" t="s">
        <v>60</v>
      </c>
      <c r="G12637">
        <v>19</v>
      </c>
      <c r="H12637">
        <v>2318.35</v>
      </c>
      <c r="I12637">
        <v>44048.65</v>
      </c>
      <c r="J12637">
        <v>97</v>
      </c>
      <c r="K12637">
        <v>13</v>
      </c>
      <c r="L12637" t="s">
        <v>18</v>
      </c>
      <c r="M12637">
        <f>(Table1[[#This Row],[Current_Stock]]*Table1[[#This Row],[Unit_Price]])</f>
        <v>224879.94999999998</v>
      </c>
      <c r="N12637" s="12">
        <f>DATE(YEAR(Table1[[#This Row],[Order_Date]]),MONTH(Table1[[#This Row],[Order_Date]]),1)</f>
        <v>44958</v>
      </c>
    </row>
    <row r="12638" spans="1:14">
      <c r="A12638" t="s">
        <v>613</v>
      </c>
      <c r="B12638" t="s">
        <v>895</v>
      </c>
      <c r="C12638" t="s">
        <v>896</v>
      </c>
      <c r="D12638" t="s">
        <v>38</v>
      </c>
      <c r="E12638" t="s">
        <v>211</v>
      </c>
      <c r="F12638" t="s">
        <v>46</v>
      </c>
      <c r="G12638">
        <v>14</v>
      </c>
      <c r="H12638">
        <v>4113.42</v>
      </c>
      <c r="I12638">
        <v>57587.88</v>
      </c>
      <c r="J12638">
        <v>202</v>
      </c>
      <c r="K12638">
        <v>10</v>
      </c>
      <c r="L12638" t="s">
        <v>18</v>
      </c>
      <c r="M12638">
        <f>(Table1[[#This Row],[Current_Stock]]*Table1[[#This Row],[Unit_Price]])</f>
        <v>830910.84</v>
      </c>
      <c r="N12638" s="12">
        <f>DATE(YEAR(Table1[[#This Row],[Order_Date]]),MONTH(Table1[[#This Row],[Order_Date]]),1)</f>
        <v>45231</v>
      </c>
    </row>
    <row r="12639" spans="1:14">
      <c r="A12639" t="s">
        <v>224</v>
      </c>
      <c r="B12639" t="s">
        <v>519</v>
      </c>
      <c r="C12639" t="s">
        <v>520</v>
      </c>
      <c r="D12639" t="s">
        <v>183</v>
      </c>
      <c r="E12639" t="s">
        <v>330</v>
      </c>
      <c r="F12639" t="s">
        <v>40</v>
      </c>
      <c r="G12639">
        <v>12</v>
      </c>
      <c r="H12639">
        <v>130.69</v>
      </c>
      <c r="I12639">
        <v>1568.28</v>
      </c>
      <c r="J12639">
        <v>116</v>
      </c>
      <c r="K12639">
        <v>9</v>
      </c>
      <c r="L12639" t="s">
        <v>18</v>
      </c>
      <c r="M12639">
        <f>(Table1[[#This Row],[Current_Stock]]*Table1[[#This Row],[Unit_Price]])</f>
        <v>15160.039999999999</v>
      </c>
      <c r="N12639" s="12">
        <f>DATE(YEAR(Table1[[#This Row],[Order_Date]]),MONTH(Table1[[#This Row],[Order_Date]]),1)</f>
        <v>45017</v>
      </c>
    </row>
    <row r="12640" spans="1:14">
      <c r="A12640" t="s">
        <v>1123</v>
      </c>
      <c r="B12640" t="s">
        <v>934</v>
      </c>
      <c r="C12640" t="s">
        <v>935</v>
      </c>
      <c r="D12640" t="s">
        <v>84</v>
      </c>
      <c r="E12640" t="s">
        <v>45</v>
      </c>
      <c r="F12640" t="s">
        <v>17</v>
      </c>
      <c r="G12640">
        <v>20</v>
      </c>
      <c r="H12640">
        <v>7239.41</v>
      </c>
      <c r="I12640">
        <v>144788.20000000001</v>
      </c>
      <c r="J12640">
        <v>151</v>
      </c>
      <c r="K12640">
        <v>3</v>
      </c>
      <c r="L12640" t="s">
        <v>18</v>
      </c>
      <c r="M12640">
        <f>(Table1[[#This Row],[Current_Stock]]*Table1[[#This Row],[Unit_Price]])</f>
        <v>1093150.9099999999</v>
      </c>
      <c r="N12640" s="12">
        <f>DATE(YEAR(Table1[[#This Row],[Order_Date]]),MONTH(Table1[[#This Row],[Order_Date]]),1)</f>
        <v>45444</v>
      </c>
    </row>
    <row r="12641" spans="1:14">
      <c r="A12641" t="s">
        <v>693</v>
      </c>
      <c r="B12641" t="s">
        <v>696</v>
      </c>
      <c r="C12641" t="s">
        <v>697</v>
      </c>
      <c r="D12641" t="s">
        <v>44</v>
      </c>
      <c r="E12641" t="s">
        <v>85</v>
      </c>
      <c r="F12641" t="s">
        <v>40</v>
      </c>
      <c r="G12641">
        <v>67</v>
      </c>
      <c r="H12641">
        <v>449.13</v>
      </c>
      <c r="I12641">
        <v>30091.71</v>
      </c>
      <c r="J12641">
        <v>85</v>
      </c>
      <c r="K12641">
        <v>6</v>
      </c>
      <c r="L12641" t="s">
        <v>18</v>
      </c>
      <c r="M12641">
        <f>(Table1[[#This Row],[Current_Stock]]*Table1[[#This Row],[Unit_Price]])</f>
        <v>38176.050000000003</v>
      </c>
      <c r="N12641" s="12">
        <f>DATE(YEAR(Table1[[#This Row],[Order_Date]]),MONTH(Table1[[#This Row],[Order_Date]]),1)</f>
        <v>45200</v>
      </c>
    </row>
    <row r="12642" spans="1:14">
      <c r="A12642" t="s">
        <v>1328</v>
      </c>
      <c r="B12642" t="s">
        <v>611</v>
      </c>
      <c r="C12642" t="s">
        <v>612</v>
      </c>
      <c r="D12642" t="s">
        <v>96</v>
      </c>
      <c r="E12642" t="s">
        <v>34</v>
      </c>
      <c r="F12642" t="s">
        <v>60</v>
      </c>
      <c r="G12642">
        <v>1</v>
      </c>
      <c r="H12642">
        <v>2076.52</v>
      </c>
      <c r="I12642">
        <v>2076.52</v>
      </c>
      <c r="J12642">
        <v>503</v>
      </c>
      <c r="K12642">
        <v>8</v>
      </c>
      <c r="L12642" t="s">
        <v>55</v>
      </c>
      <c r="M12642">
        <f>(Table1[[#This Row],[Current_Stock]]*Table1[[#This Row],[Unit_Price]])</f>
        <v>1044489.5599999999</v>
      </c>
      <c r="N12642" s="12">
        <f>DATE(YEAR(Table1[[#This Row],[Order_Date]]),MONTH(Table1[[#This Row],[Order_Date]]),1)</f>
        <v>45323</v>
      </c>
    </row>
    <row r="12643" spans="1:14">
      <c r="A12643" t="s">
        <v>933</v>
      </c>
      <c r="B12643" t="s">
        <v>284</v>
      </c>
      <c r="C12643" t="s">
        <v>285</v>
      </c>
      <c r="D12643" t="s">
        <v>15</v>
      </c>
      <c r="E12643" t="s">
        <v>39</v>
      </c>
      <c r="F12643" t="s">
        <v>17</v>
      </c>
      <c r="G12643">
        <v>13</v>
      </c>
      <c r="H12643">
        <v>96.2</v>
      </c>
      <c r="I12643">
        <v>1250.5999999999999</v>
      </c>
      <c r="J12643">
        <v>194</v>
      </c>
      <c r="K12643">
        <v>3</v>
      </c>
      <c r="L12643" t="s">
        <v>18</v>
      </c>
      <c r="M12643">
        <f>(Table1[[#This Row],[Current_Stock]]*Table1[[#This Row],[Unit_Price]])</f>
        <v>18662.8</v>
      </c>
      <c r="N12643" s="12">
        <f>DATE(YEAR(Table1[[#This Row],[Order_Date]]),MONTH(Table1[[#This Row],[Order_Date]]),1)</f>
        <v>45170</v>
      </c>
    </row>
    <row r="12644" spans="1:14">
      <c r="A12644" t="s">
        <v>709</v>
      </c>
      <c r="B12644" t="s">
        <v>688</v>
      </c>
      <c r="C12644" t="s">
        <v>689</v>
      </c>
      <c r="D12644" t="s">
        <v>44</v>
      </c>
      <c r="E12644" t="s">
        <v>109</v>
      </c>
      <c r="F12644" t="s">
        <v>29</v>
      </c>
      <c r="G12644">
        <v>60</v>
      </c>
      <c r="H12644">
        <v>4949.6899999999996</v>
      </c>
      <c r="I12644">
        <v>296981.40000000002</v>
      </c>
      <c r="J12644">
        <v>89</v>
      </c>
      <c r="K12644">
        <v>5</v>
      </c>
      <c r="L12644" t="s">
        <v>18</v>
      </c>
      <c r="M12644">
        <f>(Table1[[#This Row],[Current_Stock]]*Table1[[#This Row],[Unit_Price]])</f>
        <v>440522.41</v>
      </c>
      <c r="N12644" s="12">
        <f>DATE(YEAR(Table1[[#This Row],[Order_Date]]),MONTH(Table1[[#This Row],[Order_Date]]),1)</f>
        <v>45383</v>
      </c>
    </row>
    <row r="12645" spans="1:14">
      <c r="A12645" t="s">
        <v>1235</v>
      </c>
      <c r="B12645" t="s">
        <v>421</v>
      </c>
      <c r="C12645" t="s">
        <v>422</v>
      </c>
      <c r="D12645" t="s">
        <v>53</v>
      </c>
      <c r="E12645" t="s">
        <v>211</v>
      </c>
      <c r="F12645" t="s">
        <v>46</v>
      </c>
      <c r="G12645">
        <v>11</v>
      </c>
      <c r="H12645">
        <v>3877.57</v>
      </c>
      <c r="I12645">
        <v>42653.27</v>
      </c>
      <c r="J12645">
        <v>506</v>
      </c>
      <c r="K12645">
        <v>13</v>
      </c>
      <c r="L12645" t="s">
        <v>55</v>
      </c>
      <c r="M12645">
        <f>(Table1[[#This Row],[Current_Stock]]*Table1[[#This Row],[Unit_Price]])</f>
        <v>1962050.4200000002</v>
      </c>
      <c r="N12645" s="12">
        <f>DATE(YEAR(Table1[[#This Row],[Order_Date]]),MONTH(Table1[[#This Row],[Order_Date]]),1)</f>
        <v>45597</v>
      </c>
    </row>
    <row r="12646" spans="1:14">
      <c r="A12646" t="s">
        <v>628</v>
      </c>
      <c r="B12646" t="s">
        <v>522</v>
      </c>
      <c r="C12646" t="s">
        <v>523</v>
      </c>
      <c r="D12646" t="s">
        <v>15</v>
      </c>
      <c r="E12646" t="s">
        <v>85</v>
      </c>
      <c r="F12646" t="s">
        <v>40</v>
      </c>
      <c r="G12646">
        <v>13</v>
      </c>
      <c r="H12646">
        <v>148.43</v>
      </c>
      <c r="I12646">
        <v>1929.59</v>
      </c>
      <c r="J12646">
        <v>126</v>
      </c>
      <c r="K12646">
        <v>12</v>
      </c>
      <c r="L12646" t="s">
        <v>18</v>
      </c>
      <c r="M12646">
        <f>(Table1[[#This Row],[Current_Stock]]*Table1[[#This Row],[Unit_Price]])</f>
        <v>18702.18</v>
      </c>
      <c r="N12646" s="12">
        <f>DATE(YEAR(Table1[[#This Row],[Order_Date]]),MONTH(Table1[[#This Row],[Order_Date]]),1)</f>
        <v>45170</v>
      </c>
    </row>
    <row r="12647" spans="1:14">
      <c r="A12647" t="s">
        <v>1317</v>
      </c>
      <c r="B12647" t="s">
        <v>280</v>
      </c>
      <c r="C12647" t="s">
        <v>281</v>
      </c>
      <c r="D12647" t="s">
        <v>22</v>
      </c>
      <c r="E12647" t="s">
        <v>45</v>
      </c>
      <c r="F12647" t="s">
        <v>40</v>
      </c>
      <c r="G12647">
        <v>60</v>
      </c>
      <c r="H12647">
        <v>12560.94</v>
      </c>
      <c r="I12647">
        <v>753656.4</v>
      </c>
      <c r="J12647">
        <v>91</v>
      </c>
      <c r="K12647">
        <v>2</v>
      </c>
      <c r="L12647" t="s">
        <v>105</v>
      </c>
      <c r="M12647">
        <f>(Table1[[#This Row],[Current_Stock]]*Table1[[#This Row],[Unit_Price]])</f>
        <v>1143045.54</v>
      </c>
      <c r="N12647" s="12">
        <f>DATE(YEAR(Table1[[#This Row],[Order_Date]]),MONTH(Table1[[#This Row],[Order_Date]]),1)</f>
        <v>45627</v>
      </c>
    </row>
    <row r="12648" spans="1:14">
      <c r="A12648" t="s">
        <v>667</v>
      </c>
      <c r="B12648" t="s">
        <v>504</v>
      </c>
      <c r="C12648" t="s">
        <v>505</v>
      </c>
      <c r="D12648" t="s">
        <v>15</v>
      </c>
      <c r="E12648" t="s">
        <v>34</v>
      </c>
      <c r="F12648" t="s">
        <v>46</v>
      </c>
      <c r="G12648">
        <v>9</v>
      </c>
      <c r="H12648">
        <v>228.87</v>
      </c>
      <c r="I12648">
        <v>2059.83</v>
      </c>
      <c r="J12648">
        <v>118</v>
      </c>
      <c r="K12648">
        <v>4</v>
      </c>
      <c r="L12648" t="s">
        <v>18</v>
      </c>
      <c r="M12648">
        <f>(Table1[[#This Row],[Current_Stock]]*Table1[[#This Row],[Unit_Price]])</f>
        <v>27006.66</v>
      </c>
      <c r="N12648" s="12">
        <f>DATE(YEAR(Table1[[#This Row],[Order_Date]]),MONTH(Table1[[#This Row],[Order_Date]]),1)</f>
        <v>45597</v>
      </c>
    </row>
    <row r="12649" spans="1:14">
      <c r="A12649" t="s">
        <v>1273</v>
      </c>
      <c r="B12649" t="s">
        <v>873</v>
      </c>
      <c r="C12649" t="s">
        <v>874</v>
      </c>
      <c r="D12649" t="s">
        <v>22</v>
      </c>
      <c r="E12649" t="s">
        <v>54</v>
      </c>
      <c r="F12649" t="s">
        <v>60</v>
      </c>
      <c r="G12649">
        <v>35</v>
      </c>
      <c r="H12649">
        <v>18545.22</v>
      </c>
      <c r="I12649">
        <v>649082.69999999995</v>
      </c>
      <c r="J12649">
        <v>92</v>
      </c>
      <c r="K12649">
        <v>4</v>
      </c>
      <c r="L12649" t="s">
        <v>18</v>
      </c>
      <c r="M12649">
        <f>(Table1[[#This Row],[Current_Stock]]*Table1[[#This Row],[Unit_Price]])</f>
        <v>1706160.2400000002</v>
      </c>
      <c r="N12649" s="12">
        <f>DATE(YEAR(Table1[[#This Row],[Order_Date]]),MONTH(Table1[[#This Row],[Order_Date]]),1)</f>
        <v>45017</v>
      </c>
    </row>
    <row r="12650" spans="1:14">
      <c r="A12650" t="s">
        <v>1242</v>
      </c>
      <c r="B12650" t="s">
        <v>637</v>
      </c>
      <c r="C12650" t="s">
        <v>638</v>
      </c>
      <c r="D12650" t="s">
        <v>38</v>
      </c>
      <c r="E12650" t="s">
        <v>251</v>
      </c>
      <c r="F12650" t="s">
        <v>60</v>
      </c>
      <c r="G12650">
        <v>19</v>
      </c>
      <c r="H12650">
        <v>4276.46</v>
      </c>
      <c r="I12650">
        <v>81252.740000000005</v>
      </c>
      <c r="J12650">
        <v>223</v>
      </c>
      <c r="K12650">
        <v>13</v>
      </c>
      <c r="L12650" t="s">
        <v>18</v>
      </c>
      <c r="M12650">
        <f>(Table1[[#This Row],[Current_Stock]]*Table1[[#This Row],[Unit_Price]])</f>
        <v>953650.58</v>
      </c>
      <c r="N12650" s="12">
        <f>DATE(YEAR(Table1[[#This Row],[Order_Date]]),MONTH(Table1[[#This Row],[Order_Date]]),1)</f>
        <v>44986</v>
      </c>
    </row>
    <row r="12651" spans="1:14">
      <c r="A12651" t="s">
        <v>1165</v>
      </c>
      <c r="B12651" t="s">
        <v>439</v>
      </c>
      <c r="C12651" t="s">
        <v>440</v>
      </c>
      <c r="D12651" t="s">
        <v>183</v>
      </c>
      <c r="E12651" t="s">
        <v>16</v>
      </c>
      <c r="F12651" t="s">
        <v>46</v>
      </c>
      <c r="G12651">
        <v>10</v>
      </c>
      <c r="H12651">
        <v>2025.58</v>
      </c>
      <c r="I12651">
        <v>20255.8</v>
      </c>
      <c r="J12651">
        <v>86</v>
      </c>
      <c r="K12651">
        <v>12</v>
      </c>
      <c r="L12651" t="s">
        <v>18</v>
      </c>
      <c r="M12651">
        <f>(Table1[[#This Row],[Current_Stock]]*Table1[[#This Row],[Unit_Price]])</f>
        <v>174199.88</v>
      </c>
      <c r="N12651" s="12">
        <f>DATE(YEAR(Table1[[#This Row],[Order_Date]]),MONTH(Table1[[#This Row],[Order_Date]]),1)</f>
        <v>44958</v>
      </c>
    </row>
    <row r="12652" spans="1:14">
      <c r="A12652" t="s">
        <v>1044</v>
      </c>
      <c r="B12652" t="s">
        <v>608</v>
      </c>
      <c r="C12652" t="s">
        <v>609</v>
      </c>
      <c r="D12652" t="s">
        <v>84</v>
      </c>
      <c r="E12652" t="s">
        <v>89</v>
      </c>
      <c r="F12652" t="s">
        <v>60</v>
      </c>
      <c r="G12652">
        <v>21</v>
      </c>
      <c r="H12652">
        <v>21787.22</v>
      </c>
      <c r="I12652">
        <v>457531.62</v>
      </c>
      <c r="J12652">
        <v>129</v>
      </c>
      <c r="K12652">
        <v>10</v>
      </c>
      <c r="L12652" t="s">
        <v>18</v>
      </c>
      <c r="M12652">
        <f>(Table1[[#This Row],[Current_Stock]]*Table1[[#This Row],[Unit_Price]])</f>
        <v>2810551.3800000004</v>
      </c>
      <c r="N12652" s="12">
        <f>DATE(YEAR(Table1[[#This Row],[Order_Date]]),MONTH(Table1[[#This Row],[Order_Date]]),1)</f>
        <v>45261</v>
      </c>
    </row>
    <row r="12653" spans="1:14">
      <c r="A12653" t="s">
        <v>694</v>
      </c>
      <c r="B12653" t="s">
        <v>844</v>
      </c>
      <c r="C12653" t="s">
        <v>845</v>
      </c>
      <c r="D12653" t="s">
        <v>96</v>
      </c>
      <c r="E12653" t="s">
        <v>59</v>
      </c>
      <c r="F12653" t="s">
        <v>40</v>
      </c>
      <c r="G12653">
        <v>7</v>
      </c>
      <c r="H12653">
        <v>697.59</v>
      </c>
      <c r="I12653">
        <v>4883.13</v>
      </c>
      <c r="J12653">
        <v>257</v>
      </c>
      <c r="K12653">
        <v>12</v>
      </c>
      <c r="L12653" t="s">
        <v>18</v>
      </c>
      <c r="M12653">
        <f>(Table1[[#This Row],[Current_Stock]]*Table1[[#This Row],[Unit_Price]])</f>
        <v>179280.63</v>
      </c>
      <c r="N12653" s="12">
        <f>DATE(YEAR(Table1[[#This Row],[Order_Date]]),MONTH(Table1[[#This Row],[Order_Date]]),1)</f>
        <v>45536</v>
      </c>
    </row>
    <row r="12654" spans="1:14">
      <c r="A12654" t="s">
        <v>1273</v>
      </c>
      <c r="B12654" t="s">
        <v>114</v>
      </c>
      <c r="C12654" t="s">
        <v>115</v>
      </c>
      <c r="D12654" t="s">
        <v>33</v>
      </c>
      <c r="E12654" t="s">
        <v>80</v>
      </c>
      <c r="F12654" t="s">
        <v>46</v>
      </c>
      <c r="G12654">
        <v>9</v>
      </c>
      <c r="H12654">
        <v>3206.98</v>
      </c>
      <c r="I12654">
        <v>28862.82</v>
      </c>
      <c r="J12654">
        <v>209</v>
      </c>
      <c r="K12654">
        <v>12</v>
      </c>
      <c r="L12654" t="s">
        <v>18</v>
      </c>
      <c r="M12654">
        <f>(Table1[[#This Row],[Current_Stock]]*Table1[[#This Row],[Unit_Price]])</f>
        <v>670258.81999999995</v>
      </c>
      <c r="N12654" s="12">
        <f>DATE(YEAR(Table1[[#This Row],[Order_Date]]),MONTH(Table1[[#This Row],[Order_Date]]),1)</f>
        <v>45017</v>
      </c>
    </row>
    <row r="12655" spans="1:14">
      <c r="A12655" t="s">
        <v>985</v>
      </c>
      <c r="B12655" t="s">
        <v>767</v>
      </c>
      <c r="C12655" t="s">
        <v>768</v>
      </c>
      <c r="D12655" t="s">
        <v>84</v>
      </c>
      <c r="E12655" t="s">
        <v>153</v>
      </c>
      <c r="F12655" t="s">
        <v>29</v>
      </c>
      <c r="G12655">
        <v>9</v>
      </c>
      <c r="H12655">
        <v>4263.08</v>
      </c>
      <c r="I12655">
        <v>38367.72</v>
      </c>
      <c r="J12655">
        <v>106</v>
      </c>
      <c r="K12655">
        <v>5</v>
      </c>
      <c r="L12655" t="s">
        <v>18</v>
      </c>
      <c r="M12655">
        <f>(Table1[[#This Row],[Current_Stock]]*Table1[[#This Row],[Unit_Price]])</f>
        <v>451886.48</v>
      </c>
      <c r="N12655" s="12">
        <f>DATE(YEAR(Table1[[#This Row],[Order_Date]]),MONTH(Table1[[#This Row],[Order_Date]]),1)</f>
        <v>45078</v>
      </c>
    </row>
    <row r="12656" spans="1:14">
      <c r="A12656" t="s">
        <v>1244</v>
      </c>
      <c r="B12656" t="s">
        <v>1145</v>
      </c>
      <c r="C12656" t="s">
        <v>1146</v>
      </c>
      <c r="D12656" t="s">
        <v>96</v>
      </c>
      <c r="E12656" t="s">
        <v>16</v>
      </c>
      <c r="F12656" t="s">
        <v>46</v>
      </c>
      <c r="G12656">
        <v>2</v>
      </c>
      <c r="H12656">
        <v>2945.52</v>
      </c>
      <c r="I12656">
        <v>5891.04</v>
      </c>
      <c r="J12656">
        <v>415</v>
      </c>
      <c r="K12656">
        <v>12</v>
      </c>
      <c r="L12656" t="s">
        <v>55</v>
      </c>
      <c r="M12656">
        <f>(Table1[[#This Row],[Current_Stock]]*Table1[[#This Row],[Unit_Price]])</f>
        <v>1222390.8</v>
      </c>
      <c r="N12656" s="12">
        <f>DATE(YEAR(Table1[[#This Row],[Order_Date]]),MONTH(Table1[[#This Row],[Order_Date]]),1)</f>
        <v>44927</v>
      </c>
    </row>
    <row r="12657" spans="1:14">
      <c r="A12657" t="s">
        <v>1377</v>
      </c>
      <c r="B12657" t="s">
        <v>399</v>
      </c>
      <c r="C12657" t="s">
        <v>400</v>
      </c>
      <c r="D12657" t="s">
        <v>33</v>
      </c>
      <c r="E12657" t="s">
        <v>34</v>
      </c>
      <c r="F12657" t="s">
        <v>46</v>
      </c>
      <c r="G12657">
        <v>11</v>
      </c>
      <c r="H12657">
        <v>1594.47</v>
      </c>
      <c r="I12657">
        <v>17539.169999999998</v>
      </c>
      <c r="J12657">
        <v>203</v>
      </c>
      <c r="K12657">
        <v>14</v>
      </c>
      <c r="L12657" t="s">
        <v>18</v>
      </c>
      <c r="M12657">
        <f>(Table1[[#This Row],[Current_Stock]]*Table1[[#This Row],[Unit_Price]])</f>
        <v>323677.41000000003</v>
      </c>
      <c r="N12657" s="12">
        <f>DATE(YEAR(Table1[[#This Row],[Order_Date]]),MONTH(Table1[[#This Row],[Order_Date]]),1)</f>
        <v>45505</v>
      </c>
    </row>
    <row r="12658" spans="1:14">
      <c r="A12658" t="s">
        <v>1277</v>
      </c>
      <c r="B12658" t="s">
        <v>494</v>
      </c>
      <c r="C12658" t="s">
        <v>495</v>
      </c>
      <c r="D12658" t="s">
        <v>15</v>
      </c>
      <c r="E12658" t="s">
        <v>160</v>
      </c>
      <c r="F12658" t="s">
        <v>40</v>
      </c>
      <c r="G12658">
        <v>8</v>
      </c>
      <c r="H12658">
        <v>405.41</v>
      </c>
      <c r="I12658">
        <v>3243.28</v>
      </c>
      <c r="J12658">
        <v>116</v>
      </c>
      <c r="K12658">
        <v>12</v>
      </c>
      <c r="L12658" t="s">
        <v>18</v>
      </c>
      <c r="M12658">
        <f>(Table1[[#This Row],[Current_Stock]]*Table1[[#This Row],[Unit_Price]])</f>
        <v>47027.560000000005</v>
      </c>
      <c r="N12658" s="12">
        <f>DATE(YEAR(Table1[[#This Row],[Order_Date]]),MONTH(Table1[[#This Row],[Order_Date]]),1)</f>
        <v>45566</v>
      </c>
    </row>
    <row r="12659" spans="1:14">
      <c r="A12659" t="s">
        <v>90</v>
      </c>
      <c r="B12659" t="s">
        <v>380</v>
      </c>
      <c r="C12659" t="s">
        <v>381</v>
      </c>
      <c r="D12659" t="s">
        <v>183</v>
      </c>
      <c r="E12659" t="s">
        <v>23</v>
      </c>
      <c r="F12659" t="s">
        <v>29</v>
      </c>
      <c r="G12659">
        <v>19</v>
      </c>
      <c r="H12659">
        <v>3524.83</v>
      </c>
      <c r="I12659">
        <v>66971.77</v>
      </c>
      <c r="J12659">
        <v>238</v>
      </c>
      <c r="K12659">
        <v>12</v>
      </c>
      <c r="L12659" t="s">
        <v>18</v>
      </c>
      <c r="M12659">
        <f>(Table1[[#This Row],[Current_Stock]]*Table1[[#This Row],[Unit_Price]])</f>
        <v>838909.54</v>
      </c>
      <c r="N12659" s="12">
        <f>DATE(YEAR(Table1[[#This Row],[Order_Date]]),MONTH(Table1[[#This Row],[Order_Date]]),1)</f>
        <v>45444</v>
      </c>
    </row>
    <row r="12660" spans="1:14">
      <c r="A12660" t="s">
        <v>74</v>
      </c>
      <c r="B12660" t="s">
        <v>368</v>
      </c>
      <c r="C12660" t="s">
        <v>369</v>
      </c>
      <c r="D12660" t="s">
        <v>22</v>
      </c>
      <c r="E12660" t="s">
        <v>54</v>
      </c>
      <c r="F12660" t="s">
        <v>46</v>
      </c>
      <c r="G12660">
        <v>34</v>
      </c>
      <c r="H12660">
        <v>3499.17</v>
      </c>
      <c r="I12660">
        <v>118971.78</v>
      </c>
      <c r="J12660">
        <v>96</v>
      </c>
      <c r="K12660">
        <v>3</v>
      </c>
      <c r="L12660" t="s">
        <v>18</v>
      </c>
      <c r="M12660">
        <f>(Table1[[#This Row],[Current_Stock]]*Table1[[#This Row],[Unit_Price]])</f>
        <v>335920.32</v>
      </c>
      <c r="N12660" s="12">
        <f>DATE(YEAR(Table1[[#This Row],[Order_Date]]),MONTH(Table1[[#This Row],[Order_Date]]),1)</f>
        <v>44958</v>
      </c>
    </row>
    <row r="12661" spans="1:14">
      <c r="A12661" t="s">
        <v>1108</v>
      </c>
      <c r="B12661" t="s">
        <v>959</v>
      </c>
      <c r="C12661" t="s">
        <v>960</v>
      </c>
      <c r="D12661" t="s">
        <v>22</v>
      </c>
      <c r="E12661" t="s">
        <v>16</v>
      </c>
      <c r="F12661" t="s">
        <v>46</v>
      </c>
      <c r="G12661">
        <v>47</v>
      </c>
      <c r="H12661">
        <v>18352.95</v>
      </c>
      <c r="I12661">
        <v>862588.65</v>
      </c>
      <c r="J12661">
        <v>48</v>
      </c>
      <c r="K12661">
        <v>9</v>
      </c>
      <c r="L12661" t="s">
        <v>18</v>
      </c>
      <c r="M12661">
        <f>(Table1[[#This Row],[Current_Stock]]*Table1[[#This Row],[Unit_Price]])</f>
        <v>880941.60000000009</v>
      </c>
      <c r="N12661" s="12">
        <f>DATE(YEAR(Table1[[#This Row],[Order_Date]]),MONTH(Table1[[#This Row],[Order_Date]]),1)</f>
        <v>44986</v>
      </c>
    </row>
    <row r="12662" spans="1:14">
      <c r="A12662" t="s">
        <v>719</v>
      </c>
      <c r="B12662" t="s">
        <v>222</v>
      </c>
      <c r="C12662" t="s">
        <v>223</v>
      </c>
      <c r="D12662" t="s">
        <v>53</v>
      </c>
      <c r="E12662" t="s">
        <v>184</v>
      </c>
      <c r="F12662" t="s">
        <v>40</v>
      </c>
      <c r="G12662">
        <v>1</v>
      </c>
      <c r="H12662">
        <v>557.77</v>
      </c>
      <c r="I12662">
        <v>557.77</v>
      </c>
      <c r="J12662">
        <v>395</v>
      </c>
      <c r="K12662">
        <v>12</v>
      </c>
      <c r="L12662" t="s">
        <v>18</v>
      </c>
      <c r="M12662">
        <f>(Table1[[#This Row],[Current_Stock]]*Table1[[#This Row],[Unit_Price]])</f>
        <v>220319.15</v>
      </c>
      <c r="N12662" s="12">
        <f>DATE(YEAR(Table1[[#This Row],[Order_Date]]),MONTH(Table1[[#This Row],[Order_Date]]),1)</f>
        <v>45444</v>
      </c>
    </row>
    <row r="12663" spans="1:14">
      <c r="A12663" t="s">
        <v>955</v>
      </c>
      <c r="B12663" t="s">
        <v>649</v>
      </c>
      <c r="C12663" t="s">
        <v>650</v>
      </c>
      <c r="D12663" t="s">
        <v>183</v>
      </c>
      <c r="E12663" t="s">
        <v>113</v>
      </c>
      <c r="F12663" t="s">
        <v>29</v>
      </c>
      <c r="G12663">
        <v>9</v>
      </c>
      <c r="H12663">
        <v>1088.24</v>
      </c>
      <c r="I12663">
        <v>9794.16</v>
      </c>
      <c r="J12663">
        <v>112</v>
      </c>
      <c r="K12663">
        <v>11</v>
      </c>
      <c r="L12663" t="s">
        <v>18</v>
      </c>
      <c r="M12663">
        <f>(Table1[[#This Row],[Current_Stock]]*Table1[[#This Row],[Unit_Price]])</f>
        <v>121882.88</v>
      </c>
      <c r="N12663" s="12">
        <f>DATE(YEAR(Table1[[#This Row],[Order_Date]]),MONTH(Table1[[#This Row],[Order_Date]]),1)</f>
        <v>44927</v>
      </c>
    </row>
    <row r="12664" spans="1:14">
      <c r="A12664" t="s">
        <v>392</v>
      </c>
      <c r="B12664" t="s">
        <v>594</v>
      </c>
      <c r="C12664" t="s">
        <v>595</v>
      </c>
      <c r="D12664" t="s">
        <v>22</v>
      </c>
      <c r="E12664" t="s">
        <v>97</v>
      </c>
      <c r="F12664" t="s">
        <v>46</v>
      </c>
      <c r="G12664">
        <v>42</v>
      </c>
      <c r="H12664">
        <v>3383.53</v>
      </c>
      <c r="I12664">
        <v>142108.26</v>
      </c>
      <c r="J12664">
        <v>102</v>
      </c>
      <c r="K12664">
        <v>11</v>
      </c>
      <c r="L12664" t="s">
        <v>18</v>
      </c>
      <c r="M12664">
        <f>(Table1[[#This Row],[Current_Stock]]*Table1[[#This Row],[Unit_Price]])</f>
        <v>345120.06</v>
      </c>
      <c r="N12664" s="12">
        <f>DATE(YEAR(Table1[[#This Row],[Order_Date]]),MONTH(Table1[[#This Row],[Order_Date]]),1)</f>
        <v>45536</v>
      </c>
    </row>
    <row r="12665" spans="1:14">
      <c r="A12665" t="s">
        <v>1385</v>
      </c>
      <c r="B12665" t="s">
        <v>219</v>
      </c>
      <c r="C12665" t="s">
        <v>220</v>
      </c>
      <c r="D12665" t="s">
        <v>33</v>
      </c>
      <c r="E12665" t="s">
        <v>109</v>
      </c>
      <c r="F12665" t="s">
        <v>29</v>
      </c>
      <c r="G12665">
        <v>26</v>
      </c>
      <c r="H12665">
        <v>4320.32</v>
      </c>
      <c r="I12665">
        <v>112328.32000000001</v>
      </c>
      <c r="J12665">
        <v>246</v>
      </c>
      <c r="K12665">
        <v>10</v>
      </c>
      <c r="L12665" t="s">
        <v>18</v>
      </c>
      <c r="M12665">
        <f>(Table1[[#This Row],[Current_Stock]]*Table1[[#This Row],[Unit_Price]])</f>
        <v>1062798.72</v>
      </c>
      <c r="N12665" s="12">
        <f>DATE(YEAR(Table1[[#This Row],[Order_Date]]),MONTH(Table1[[#This Row],[Order_Date]]),1)</f>
        <v>45323</v>
      </c>
    </row>
    <row r="12666" spans="1:14">
      <c r="A12666" t="s">
        <v>908</v>
      </c>
      <c r="B12666" t="s">
        <v>396</v>
      </c>
      <c r="C12666" t="s">
        <v>397</v>
      </c>
      <c r="D12666" t="s">
        <v>33</v>
      </c>
      <c r="E12666" t="s">
        <v>59</v>
      </c>
      <c r="F12666" t="s">
        <v>40</v>
      </c>
      <c r="G12666">
        <v>24</v>
      </c>
      <c r="H12666">
        <v>2194.41</v>
      </c>
      <c r="I12666">
        <v>52665.84</v>
      </c>
      <c r="J12666">
        <v>108</v>
      </c>
      <c r="K12666">
        <v>9</v>
      </c>
      <c r="L12666" t="s">
        <v>18</v>
      </c>
      <c r="M12666">
        <f>(Table1[[#This Row],[Current_Stock]]*Table1[[#This Row],[Unit_Price]])</f>
        <v>236996.27999999997</v>
      </c>
      <c r="N12666" s="12">
        <f>DATE(YEAR(Table1[[#This Row],[Order_Date]]),MONTH(Table1[[#This Row],[Order_Date]]),1)</f>
        <v>45200</v>
      </c>
    </row>
    <row r="12667" spans="1:14">
      <c r="A12667" t="s">
        <v>471</v>
      </c>
      <c r="B12667" t="s">
        <v>404</v>
      </c>
      <c r="C12667" t="s">
        <v>405</v>
      </c>
      <c r="D12667" t="s">
        <v>27</v>
      </c>
      <c r="E12667" t="s">
        <v>34</v>
      </c>
      <c r="F12667" t="s">
        <v>60</v>
      </c>
      <c r="G12667">
        <v>9</v>
      </c>
      <c r="H12667">
        <v>4611.57</v>
      </c>
      <c r="I12667">
        <v>41504.129999999997</v>
      </c>
      <c r="J12667">
        <v>589</v>
      </c>
      <c r="K12667">
        <v>13</v>
      </c>
      <c r="L12667" t="s">
        <v>55</v>
      </c>
      <c r="M12667">
        <f>(Table1[[#This Row],[Current_Stock]]*Table1[[#This Row],[Unit_Price]])</f>
        <v>2716214.73</v>
      </c>
      <c r="N12667" s="12">
        <f>DATE(YEAR(Table1[[#This Row],[Order_Date]]),MONTH(Table1[[#This Row],[Order_Date]]),1)</f>
        <v>45627</v>
      </c>
    </row>
    <row r="12668" spans="1:14">
      <c r="A12668" t="s">
        <v>1226</v>
      </c>
      <c r="B12668" t="s">
        <v>717</v>
      </c>
      <c r="C12668" t="s">
        <v>718</v>
      </c>
      <c r="D12668" t="s">
        <v>33</v>
      </c>
      <c r="E12668" t="s">
        <v>189</v>
      </c>
      <c r="F12668" t="s">
        <v>46</v>
      </c>
      <c r="G12668">
        <v>15</v>
      </c>
      <c r="H12668">
        <v>2022.15</v>
      </c>
      <c r="I12668">
        <v>30332.25</v>
      </c>
      <c r="J12668">
        <v>156</v>
      </c>
      <c r="K12668">
        <v>5</v>
      </c>
      <c r="L12668" t="s">
        <v>18</v>
      </c>
      <c r="M12668">
        <f>(Table1[[#This Row],[Current_Stock]]*Table1[[#This Row],[Unit_Price]])</f>
        <v>315455.40000000002</v>
      </c>
      <c r="N12668" s="12">
        <f>DATE(YEAR(Table1[[#This Row],[Order_Date]]),MONTH(Table1[[#This Row],[Order_Date]]),1)</f>
        <v>45536</v>
      </c>
    </row>
    <row r="12669" spans="1:14">
      <c r="A12669" t="s">
        <v>606</v>
      </c>
      <c r="B12669" t="s">
        <v>390</v>
      </c>
      <c r="C12669" t="s">
        <v>391</v>
      </c>
      <c r="D12669" t="s">
        <v>33</v>
      </c>
      <c r="E12669" t="s">
        <v>167</v>
      </c>
      <c r="F12669" t="s">
        <v>46</v>
      </c>
      <c r="G12669">
        <v>23</v>
      </c>
      <c r="H12669">
        <v>4382.6400000000003</v>
      </c>
      <c r="I12669">
        <v>100800.72</v>
      </c>
      <c r="J12669">
        <v>115</v>
      </c>
      <c r="K12669">
        <v>4</v>
      </c>
      <c r="L12669" t="s">
        <v>18</v>
      </c>
      <c r="M12669">
        <f>(Table1[[#This Row],[Current_Stock]]*Table1[[#This Row],[Unit_Price]])</f>
        <v>504003.60000000003</v>
      </c>
      <c r="N12669" s="12">
        <f>DATE(YEAR(Table1[[#This Row],[Order_Date]]),MONTH(Table1[[#This Row],[Order_Date]]),1)</f>
        <v>45170</v>
      </c>
    </row>
    <row r="12670" spans="1:14">
      <c r="A12670" t="s">
        <v>423</v>
      </c>
      <c r="B12670" t="s">
        <v>819</v>
      </c>
      <c r="C12670" t="s">
        <v>820</v>
      </c>
      <c r="D12670" t="s">
        <v>22</v>
      </c>
      <c r="E12670" t="s">
        <v>269</v>
      </c>
      <c r="F12670" t="s">
        <v>17</v>
      </c>
      <c r="G12670">
        <v>41</v>
      </c>
      <c r="H12670">
        <v>14720.55</v>
      </c>
      <c r="I12670">
        <v>603542.55000000005</v>
      </c>
      <c r="J12670">
        <v>119</v>
      </c>
      <c r="K12670">
        <v>10</v>
      </c>
      <c r="L12670" t="s">
        <v>18</v>
      </c>
      <c r="M12670">
        <f>(Table1[[#This Row],[Current_Stock]]*Table1[[#This Row],[Unit_Price]])</f>
        <v>1751745.45</v>
      </c>
      <c r="N12670" s="12">
        <f>DATE(YEAR(Table1[[#This Row],[Order_Date]]),MONTH(Table1[[#This Row],[Order_Date]]),1)</f>
        <v>45047</v>
      </c>
    </row>
    <row r="12671" spans="1:14">
      <c r="A12671" t="s">
        <v>801</v>
      </c>
      <c r="B12671" t="s">
        <v>562</v>
      </c>
      <c r="C12671" t="s">
        <v>563</v>
      </c>
      <c r="D12671" t="s">
        <v>44</v>
      </c>
      <c r="E12671" t="s">
        <v>39</v>
      </c>
      <c r="F12671" t="s">
        <v>17</v>
      </c>
      <c r="G12671">
        <v>32</v>
      </c>
      <c r="H12671">
        <v>3552.5</v>
      </c>
      <c r="I12671">
        <v>113680</v>
      </c>
      <c r="J12671">
        <v>117</v>
      </c>
      <c r="K12671">
        <v>14</v>
      </c>
      <c r="L12671" t="s">
        <v>18</v>
      </c>
      <c r="M12671">
        <f>(Table1[[#This Row],[Current_Stock]]*Table1[[#This Row],[Unit_Price]])</f>
        <v>415642.5</v>
      </c>
      <c r="N12671" s="12">
        <f>DATE(YEAR(Table1[[#This Row],[Order_Date]]),MONTH(Table1[[#This Row],[Order_Date]]),1)</f>
        <v>45505</v>
      </c>
    </row>
    <row r="12672" spans="1:14">
      <c r="A12672" t="s">
        <v>125</v>
      </c>
      <c r="B12672" t="s">
        <v>1029</v>
      </c>
      <c r="C12672" t="s">
        <v>1030</v>
      </c>
      <c r="D12672" t="s">
        <v>38</v>
      </c>
      <c r="E12672" t="s">
        <v>167</v>
      </c>
      <c r="F12672" t="s">
        <v>29</v>
      </c>
      <c r="G12672">
        <v>15</v>
      </c>
      <c r="H12672">
        <v>4569.22</v>
      </c>
      <c r="I12672">
        <v>68538.3</v>
      </c>
      <c r="J12672">
        <v>136</v>
      </c>
      <c r="K12672">
        <v>12</v>
      </c>
      <c r="L12672" t="s">
        <v>18</v>
      </c>
      <c r="M12672">
        <f>(Table1[[#This Row],[Current_Stock]]*Table1[[#This Row],[Unit_Price]])</f>
        <v>621413.92000000004</v>
      </c>
      <c r="N12672" s="12">
        <f>DATE(YEAR(Table1[[#This Row],[Order_Date]]),MONTH(Table1[[#This Row],[Order_Date]]),1)</f>
        <v>45323</v>
      </c>
    </row>
    <row r="12673" spans="1:14">
      <c r="A12673" t="s">
        <v>1041</v>
      </c>
      <c r="B12673" t="s">
        <v>1029</v>
      </c>
      <c r="C12673" t="s">
        <v>1030</v>
      </c>
      <c r="D12673" t="s">
        <v>38</v>
      </c>
      <c r="E12673" t="s">
        <v>104</v>
      </c>
      <c r="F12673" t="s">
        <v>17</v>
      </c>
      <c r="G12673">
        <v>17</v>
      </c>
      <c r="H12673">
        <v>650.41</v>
      </c>
      <c r="I12673">
        <v>11056.97</v>
      </c>
      <c r="J12673">
        <v>130</v>
      </c>
      <c r="K12673">
        <v>7</v>
      </c>
      <c r="L12673" t="s">
        <v>18</v>
      </c>
      <c r="M12673">
        <f>(Table1[[#This Row],[Current_Stock]]*Table1[[#This Row],[Unit_Price]])</f>
        <v>84553.3</v>
      </c>
      <c r="N12673" s="12">
        <f>DATE(YEAR(Table1[[#This Row],[Order_Date]]),MONTH(Table1[[#This Row],[Order_Date]]),1)</f>
        <v>45383</v>
      </c>
    </row>
    <row r="12674" spans="1:14">
      <c r="A12674" t="s">
        <v>548</v>
      </c>
      <c r="B12674" t="s">
        <v>1092</v>
      </c>
      <c r="C12674" t="s">
        <v>1093</v>
      </c>
      <c r="D12674" t="s">
        <v>96</v>
      </c>
      <c r="E12674" t="s">
        <v>89</v>
      </c>
      <c r="F12674" t="s">
        <v>40</v>
      </c>
      <c r="G12674">
        <v>2</v>
      </c>
      <c r="H12674">
        <v>1435.89</v>
      </c>
      <c r="I12674">
        <v>2871.78</v>
      </c>
      <c r="J12674">
        <v>517</v>
      </c>
      <c r="K12674">
        <v>12</v>
      </c>
      <c r="L12674" t="s">
        <v>18</v>
      </c>
      <c r="M12674">
        <f>(Table1[[#This Row],[Current_Stock]]*Table1[[#This Row],[Unit_Price]])</f>
        <v>742355.13</v>
      </c>
      <c r="N12674" s="12">
        <f>DATE(YEAR(Table1[[#This Row],[Order_Date]]),MONTH(Table1[[#This Row],[Order_Date]]),1)</f>
        <v>45352</v>
      </c>
    </row>
    <row r="12675" spans="1:14">
      <c r="A12675" t="s">
        <v>134</v>
      </c>
      <c r="B12675" t="s">
        <v>51</v>
      </c>
      <c r="C12675" t="s">
        <v>52</v>
      </c>
      <c r="D12675" t="s">
        <v>53</v>
      </c>
      <c r="E12675" t="s">
        <v>16</v>
      </c>
      <c r="F12675" t="s">
        <v>29</v>
      </c>
      <c r="G12675">
        <v>2</v>
      </c>
      <c r="H12675">
        <v>1762.79</v>
      </c>
      <c r="I12675">
        <v>3525.58</v>
      </c>
      <c r="J12675">
        <v>415</v>
      </c>
      <c r="K12675">
        <v>8</v>
      </c>
      <c r="L12675" t="s">
        <v>18</v>
      </c>
      <c r="M12675">
        <f>(Table1[[#This Row],[Current_Stock]]*Table1[[#This Row],[Unit_Price]])</f>
        <v>731557.85</v>
      </c>
      <c r="N12675" s="12">
        <f>DATE(YEAR(Table1[[#This Row],[Order_Date]]),MONTH(Table1[[#This Row],[Order_Date]]),1)</f>
        <v>45200</v>
      </c>
    </row>
    <row r="12676" spans="1:14">
      <c r="A12676" t="s">
        <v>716</v>
      </c>
      <c r="B12676" t="s">
        <v>682</v>
      </c>
      <c r="C12676" t="s">
        <v>683</v>
      </c>
      <c r="D12676" t="s">
        <v>15</v>
      </c>
      <c r="E12676" t="s">
        <v>109</v>
      </c>
      <c r="F12676" t="s">
        <v>46</v>
      </c>
      <c r="G12676">
        <v>12</v>
      </c>
      <c r="H12676">
        <v>291.08999999999997</v>
      </c>
      <c r="I12676">
        <v>3493.08</v>
      </c>
      <c r="J12676">
        <v>84</v>
      </c>
      <c r="K12676">
        <v>13</v>
      </c>
      <c r="L12676" t="s">
        <v>18</v>
      </c>
      <c r="M12676">
        <f>(Table1[[#This Row],[Current_Stock]]*Table1[[#This Row],[Unit_Price]])</f>
        <v>24451.559999999998</v>
      </c>
      <c r="N12676" s="12">
        <f>DATE(YEAR(Table1[[#This Row],[Order_Date]]),MONTH(Table1[[#This Row],[Order_Date]]),1)</f>
        <v>45108</v>
      </c>
    </row>
    <row r="12677" spans="1:14">
      <c r="A12677" t="s">
        <v>343</v>
      </c>
      <c r="B12677" t="s">
        <v>432</v>
      </c>
      <c r="C12677" t="s">
        <v>433</v>
      </c>
      <c r="D12677" t="s">
        <v>96</v>
      </c>
      <c r="E12677" t="s">
        <v>153</v>
      </c>
      <c r="F12677" t="s">
        <v>17</v>
      </c>
      <c r="G12677">
        <v>10</v>
      </c>
      <c r="H12677">
        <v>1080.6400000000001</v>
      </c>
      <c r="I12677">
        <v>10806.4</v>
      </c>
      <c r="J12677">
        <v>362</v>
      </c>
      <c r="K12677">
        <v>3</v>
      </c>
      <c r="L12677" t="s">
        <v>18</v>
      </c>
      <c r="M12677">
        <f>(Table1[[#This Row],[Current_Stock]]*Table1[[#This Row],[Unit_Price]])</f>
        <v>391191.68000000005</v>
      </c>
      <c r="N12677" s="12">
        <f>DATE(YEAR(Table1[[#This Row],[Order_Date]]),MONTH(Table1[[#This Row],[Order_Date]]),1)</f>
        <v>45352</v>
      </c>
    </row>
    <row r="12678" spans="1:14">
      <c r="A12678" t="s">
        <v>1181</v>
      </c>
      <c r="B12678" t="s">
        <v>660</v>
      </c>
      <c r="C12678" t="s">
        <v>661</v>
      </c>
      <c r="D12678" t="s">
        <v>15</v>
      </c>
      <c r="E12678" t="s">
        <v>39</v>
      </c>
      <c r="F12678" t="s">
        <v>40</v>
      </c>
      <c r="G12678">
        <v>14</v>
      </c>
      <c r="H12678">
        <v>382.36</v>
      </c>
      <c r="I12678">
        <v>5353.04</v>
      </c>
      <c r="J12678">
        <v>180</v>
      </c>
      <c r="K12678">
        <v>9</v>
      </c>
      <c r="L12678" t="s">
        <v>18</v>
      </c>
      <c r="M12678">
        <f>(Table1[[#This Row],[Current_Stock]]*Table1[[#This Row],[Unit_Price]])</f>
        <v>68824.800000000003</v>
      </c>
      <c r="N12678" s="12">
        <f>DATE(YEAR(Table1[[#This Row],[Order_Date]]),MONTH(Table1[[#This Row],[Order_Date]]),1)</f>
        <v>45231</v>
      </c>
    </row>
    <row r="12679" spans="1:14">
      <c r="A12679" t="s">
        <v>1163</v>
      </c>
      <c r="B12679" t="s">
        <v>158</v>
      </c>
      <c r="C12679" t="s">
        <v>159</v>
      </c>
      <c r="D12679" t="s">
        <v>96</v>
      </c>
      <c r="E12679" t="s">
        <v>189</v>
      </c>
      <c r="F12679" t="s">
        <v>60</v>
      </c>
      <c r="G12679">
        <v>3</v>
      </c>
      <c r="H12679">
        <v>3516.35</v>
      </c>
      <c r="I12679">
        <v>10549.05</v>
      </c>
      <c r="J12679">
        <v>476</v>
      </c>
      <c r="K12679">
        <v>14</v>
      </c>
      <c r="L12679" t="s">
        <v>55</v>
      </c>
      <c r="M12679">
        <f>(Table1[[#This Row],[Current_Stock]]*Table1[[#This Row],[Unit_Price]])</f>
        <v>1673782.5999999999</v>
      </c>
      <c r="N12679" s="12">
        <f>DATE(YEAR(Table1[[#This Row],[Order_Date]]),MONTH(Table1[[#This Row],[Order_Date]]),1)</f>
        <v>44958</v>
      </c>
    </row>
    <row r="12680" spans="1:14">
      <c r="A12680" t="s">
        <v>834</v>
      </c>
      <c r="B12680" t="s">
        <v>904</v>
      </c>
      <c r="C12680" t="s">
        <v>905</v>
      </c>
      <c r="D12680" t="s">
        <v>84</v>
      </c>
      <c r="E12680" t="s">
        <v>113</v>
      </c>
      <c r="F12680" t="s">
        <v>40</v>
      </c>
      <c r="G12680">
        <v>18</v>
      </c>
      <c r="H12680">
        <v>15548.98</v>
      </c>
      <c r="I12680">
        <v>279881.64</v>
      </c>
      <c r="J12680">
        <v>136</v>
      </c>
      <c r="K12680">
        <v>13</v>
      </c>
      <c r="L12680" t="s">
        <v>18</v>
      </c>
      <c r="M12680">
        <f>(Table1[[#This Row],[Current_Stock]]*Table1[[#This Row],[Unit_Price]])</f>
        <v>2114661.2799999998</v>
      </c>
      <c r="N12680" s="12">
        <f>DATE(YEAR(Table1[[#This Row],[Order_Date]]),MONTH(Table1[[#This Row],[Order_Date]]),1)</f>
        <v>45505</v>
      </c>
    </row>
    <row r="12681" spans="1:14">
      <c r="A12681" t="s">
        <v>834</v>
      </c>
      <c r="B12681" t="s">
        <v>216</v>
      </c>
      <c r="C12681" t="s">
        <v>217</v>
      </c>
      <c r="D12681" t="s">
        <v>27</v>
      </c>
      <c r="E12681" t="s">
        <v>153</v>
      </c>
      <c r="F12681" t="s">
        <v>40</v>
      </c>
      <c r="G12681">
        <v>7</v>
      </c>
      <c r="H12681">
        <v>2735.65</v>
      </c>
      <c r="I12681">
        <v>19149.55</v>
      </c>
      <c r="J12681">
        <v>362</v>
      </c>
      <c r="K12681">
        <v>6</v>
      </c>
      <c r="L12681" t="s">
        <v>18</v>
      </c>
      <c r="M12681">
        <f>(Table1[[#This Row],[Current_Stock]]*Table1[[#This Row],[Unit_Price]])</f>
        <v>990305.3</v>
      </c>
      <c r="N12681" s="12">
        <f>DATE(YEAR(Table1[[#This Row],[Order_Date]]),MONTH(Table1[[#This Row],[Order_Date]]),1)</f>
        <v>45505</v>
      </c>
    </row>
    <row r="12682" spans="1:14">
      <c r="A12682" t="s">
        <v>1251</v>
      </c>
      <c r="B12682" t="s">
        <v>272</v>
      </c>
      <c r="C12682" t="s">
        <v>273</v>
      </c>
      <c r="D12682" t="s">
        <v>84</v>
      </c>
      <c r="E12682" t="s">
        <v>104</v>
      </c>
      <c r="F12682" t="s">
        <v>46</v>
      </c>
      <c r="G12682">
        <v>16</v>
      </c>
      <c r="H12682">
        <v>10938.04</v>
      </c>
      <c r="I12682">
        <v>175008.64000000001</v>
      </c>
      <c r="J12682">
        <v>220</v>
      </c>
      <c r="K12682">
        <v>8</v>
      </c>
      <c r="L12682" t="s">
        <v>18</v>
      </c>
      <c r="M12682">
        <f>(Table1[[#This Row],[Current_Stock]]*Table1[[#This Row],[Unit_Price]])</f>
        <v>2406368.8000000003</v>
      </c>
      <c r="N12682" s="12">
        <f>DATE(YEAR(Table1[[#This Row],[Order_Date]]),MONTH(Table1[[#This Row],[Order_Date]]),1)</f>
        <v>45017</v>
      </c>
    </row>
    <row r="12683" spans="1:14">
      <c r="A12683" t="s">
        <v>193</v>
      </c>
      <c r="B12683" t="s">
        <v>1029</v>
      </c>
      <c r="C12683" t="s">
        <v>1030</v>
      </c>
      <c r="D12683" t="s">
        <v>38</v>
      </c>
      <c r="E12683" t="s">
        <v>104</v>
      </c>
      <c r="F12683" t="s">
        <v>60</v>
      </c>
      <c r="G12683">
        <v>8</v>
      </c>
      <c r="H12683">
        <v>1393.25</v>
      </c>
      <c r="I12683">
        <v>11146</v>
      </c>
      <c r="J12683">
        <v>209</v>
      </c>
      <c r="K12683">
        <v>13</v>
      </c>
      <c r="L12683" t="s">
        <v>18</v>
      </c>
      <c r="M12683">
        <f>(Table1[[#This Row],[Current_Stock]]*Table1[[#This Row],[Unit_Price]])</f>
        <v>291189.25</v>
      </c>
      <c r="N12683" s="12">
        <f>DATE(YEAR(Table1[[#This Row],[Order_Date]]),MONTH(Table1[[#This Row],[Order_Date]]),1)</f>
        <v>45108</v>
      </c>
    </row>
    <row r="12684" spans="1:14">
      <c r="A12684" t="s">
        <v>1135</v>
      </c>
      <c r="B12684" t="s">
        <v>814</v>
      </c>
      <c r="C12684" t="s">
        <v>815</v>
      </c>
      <c r="D12684" t="s">
        <v>44</v>
      </c>
      <c r="E12684" t="s">
        <v>243</v>
      </c>
      <c r="F12684" t="s">
        <v>46</v>
      </c>
      <c r="G12684">
        <v>26</v>
      </c>
      <c r="H12684">
        <v>3228.67</v>
      </c>
      <c r="I12684">
        <v>83945.42</v>
      </c>
      <c r="J12684">
        <v>65</v>
      </c>
      <c r="K12684">
        <v>4</v>
      </c>
      <c r="L12684" t="s">
        <v>18</v>
      </c>
      <c r="M12684">
        <f>(Table1[[#This Row],[Current_Stock]]*Table1[[#This Row],[Unit_Price]])</f>
        <v>209863.55000000002</v>
      </c>
      <c r="N12684" s="12">
        <f>DATE(YEAR(Table1[[#This Row],[Order_Date]]),MONTH(Table1[[#This Row],[Order_Date]]),1)</f>
        <v>45627</v>
      </c>
    </row>
    <row r="12685" spans="1:14">
      <c r="A12685" t="s">
        <v>1184</v>
      </c>
      <c r="B12685" t="s">
        <v>584</v>
      </c>
      <c r="C12685" t="s">
        <v>585</v>
      </c>
      <c r="D12685" t="s">
        <v>22</v>
      </c>
      <c r="E12685" t="s">
        <v>97</v>
      </c>
      <c r="F12685" t="s">
        <v>29</v>
      </c>
      <c r="G12685">
        <v>34</v>
      </c>
      <c r="H12685">
        <v>19531.400000000001</v>
      </c>
      <c r="I12685">
        <v>664067.6</v>
      </c>
      <c r="J12685">
        <v>97</v>
      </c>
      <c r="K12685">
        <v>5</v>
      </c>
      <c r="L12685" t="s">
        <v>18</v>
      </c>
      <c r="M12685">
        <f>(Table1[[#This Row],[Current_Stock]]*Table1[[#This Row],[Unit_Price]])</f>
        <v>1894545.8</v>
      </c>
      <c r="N12685" s="12">
        <f>DATE(YEAR(Table1[[#This Row],[Order_Date]]),MONTH(Table1[[#This Row],[Order_Date]]),1)</f>
        <v>45383</v>
      </c>
    </row>
    <row r="12686" spans="1:14">
      <c r="A12686" t="s">
        <v>1078</v>
      </c>
      <c r="B12686" t="s">
        <v>501</v>
      </c>
      <c r="C12686" t="s">
        <v>502</v>
      </c>
      <c r="D12686" t="s">
        <v>15</v>
      </c>
      <c r="E12686" t="s">
        <v>89</v>
      </c>
      <c r="F12686" t="s">
        <v>17</v>
      </c>
      <c r="G12686">
        <v>23</v>
      </c>
      <c r="H12686">
        <v>264.05</v>
      </c>
      <c r="I12686">
        <v>6073.15</v>
      </c>
      <c r="J12686">
        <v>202</v>
      </c>
      <c r="K12686">
        <v>14</v>
      </c>
      <c r="L12686" t="s">
        <v>18</v>
      </c>
      <c r="M12686">
        <f>(Table1[[#This Row],[Current_Stock]]*Table1[[#This Row],[Unit_Price]])</f>
        <v>53338.100000000006</v>
      </c>
      <c r="N12686" s="12">
        <f>DATE(YEAR(Table1[[#This Row],[Order_Date]]),MONTH(Table1[[#This Row],[Order_Date]]),1)</f>
        <v>45170</v>
      </c>
    </row>
    <row r="12687" spans="1:14">
      <c r="A12687" t="s">
        <v>67</v>
      </c>
      <c r="B12687" t="s">
        <v>168</v>
      </c>
      <c r="C12687" t="s">
        <v>169</v>
      </c>
      <c r="D12687" t="s">
        <v>27</v>
      </c>
      <c r="E12687" t="s">
        <v>330</v>
      </c>
      <c r="F12687" t="s">
        <v>17</v>
      </c>
      <c r="G12687">
        <v>5</v>
      </c>
      <c r="H12687">
        <v>1803.51</v>
      </c>
      <c r="I12687">
        <v>9017.5499999999993</v>
      </c>
      <c r="J12687">
        <v>567</v>
      </c>
      <c r="K12687">
        <v>9</v>
      </c>
      <c r="L12687" t="s">
        <v>18</v>
      </c>
      <c r="M12687">
        <f>(Table1[[#This Row],[Current_Stock]]*Table1[[#This Row],[Unit_Price]])</f>
        <v>1022590.17</v>
      </c>
      <c r="N12687" s="12">
        <f>DATE(YEAR(Table1[[#This Row],[Order_Date]]),MONTH(Table1[[#This Row],[Order_Date]]),1)</f>
        <v>45352</v>
      </c>
    </row>
    <row r="12688" spans="1:14">
      <c r="A12688" t="s">
        <v>1003</v>
      </c>
      <c r="B12688" t="s">
        <v>944</v>
      </c>
      <c r="C12688" t="s">
        <v>945</v>
      </c>
      <c r="D12688" t="s">
        <v>15</v>
      </c>
      <c r="E12688" t="s">
        <v>167</v>
      </c>
      <c r="F12688" t="s">
        <v>60</v>
      </c>
      <c r="G12688">
        <v>9</v>
      </c>
      <c r="H12688">
        <v>475.09</v>
      </c>
      <c r="I12688">
        <v>4275.8100000000004</v>
      </c>
      <c r="J12688">
        <v>186</v>
      </c>
      <c r="K12688">
        <v>11</v>
      </c>
      <c r="L12688" t="s">
        <v>18</v>
      </c>
      <c r="M12688">
        <f>(Table1[[#This Row],[Current_Stock]]*Table1[[#This Row],[Unit_Price]])</f>
        <v>88366.739999999991</v>
      </c>
      <c r="N12688" s="12">
        <f>DATE(YEAR(Table1[[#This Row],[Order_Date]]),MONTH(Table1[[#This Row],[Order_Date]]),1)</f>
        <v>44986</v>
      </c>
    </row>
    <row r="12689" spans="1:14">
      <c r="A12689" t="s">
        <v>876</v>
      </c>
      <c r="B12689" t="s">
        <v>441</v>
      </c>
      <c r="C12689" t="s">
        <v>442</v>
      </c>
      <c r="D12689" t="s">
        <v>96</v>
      </c>
      <c r="E12689" t="s">
        <v>89</v>
      </c>
      <c r="F12689" t="s">
        <v>60</v>
      </c>
      <c r="G12689">
        <v>3</v>
      </c>
      <c r="H12689">
        <v>1274.0899999999999</v>
      </c>
      <c r="I12689">
        <v>3822.27</v>
      </c>
      <c r="J12689">
        <v>254</v>
      </c>
      <c r="K12689">
        <v>6</v>
      </c>
      <c r="L12689" t="s">
        <v>55</v>
      </c>
      <c r="M12689">
        <f>(Table1[[#This Row],[Current_Stock]]*Table1[[#This Row],[Unit_Price]])</f>
        <v>323618.86</v>
      </c>
      <c r="N12689" s="12">
        <f>DATE(YEAR(Table1[[#This Row],[Order_Date]]),MONTH(Table1[[#This Row],[Order_Date]]),1)</f>
        <v>45292</v>
      </c>
    </row>
    <row r="12690" spans="1:14">
      <c r="A12690" t="s">
        <v>1377</v>
      </c>
      <c r="B12690" t="s">
        <v>977</v>
      </c>
      <c r="C12690" t="s">
        <v>978</v>
      </c>
      <c r="D12690" t="s">
        <v>96</v>
      </c>
      <c r="E12690" t="s">
        <v>113</v>
      </c>
      <c r="F12690" t="s">
        <v>40</v>
      </c>
      <c r="G12690">
        <v>4</v>
      </c>
      <c r="H12690">
        <v>4175.49</v>
      </c>
      <c r="I12690">
        <v>16701.96</v>
      </c>
      <c r="J12690">
        <v>344</v>
      </c>
      <c r="K12690">
        <v>14</v>
      </c>
      <c r="L12690" t="s">
        <v>55</v>
      </c>
      <c r="M12690">
        <f>(Table1[[#This Row],[Current_Stock]]*Table1[[#This Row],[Unit_Price]])</f>
        <v>1436368.5599999998</v>
      </c>
      <c r="N12690" s="12">
        <f>DATE(YEAR(Table1[[#This Row],[Order_Date]]),MONTH(Table1[[#This Row],[Order_Date]]),1)</f>
        <v>45505</v>
      </c>
    </row>
    <row r="12691" spans="1:14">
      <c r="A12691" t="s">
        <v>984</v>
      </c>
      <c r="B12691" t="s">
        <v>475</v>
      </c>
      <c r="C12691" t="s">
        <v>476</v>
      </c>
      <c r="D12691" t="s">
        <v>15</v>
      </c>
      <c r="E12691" t="s">
        <v>45</v>
      </c>
      <c r="F12691" t="s">
        <v>60</v>
      </c>
      <c r="G12691">
        <v>25</v>
      </c>
      <c r="H12691">
        <v>86.26</v>
      </c>
      <c r="I12691">
        <v>2156.5</v>
      </c>
      <c r="J12691">
        <v>239</v>
      </c>
      <c r="K12691">
        <v>11</v>
      </c>
      <c r="L12691" t="s">
        <v>18</v>
      </c>
      <c r="M12691">
        <f>(Table1[[#This Row],[Current_Stock]]*Table1[[#This Row],[Unit_Price]])</f>
        <v>20616.14</v>
      </c>
      <c r="N12691" s="12">
        <f>DATE(YEAR(Table1[[#This Row],[Order_Date]]),MONTH(Table1[[#This Row],[Order_Date]]),1)</f>
        <v>45597</v>
      </c>
    </row>
    <row r="12692" spans="1:14">
      <c r="A12692" t="s">
        <v>1262</v>
      </c>
      <c r="B12692" t="s">
        <v>305</v>
      </c>
      <c r="C12692" t="s">
        <v>306</v>
      </c>
      <c r="D12692" t="s">
        <v>22</v>
      </c>
      <c r="E12692" t="s">
        <v>269</v>
      </c>
      <c r="F12692" t="s">
        <v>17</v>
      </c>
      <c r="G12692">
        <v>26</v>
      </c>
      <c r="H12692">
        <v>15803.3</v>
      </c>
      <c r="I12692">
        <v>410885.8</v>
      </c>
      <c r="J12692">
        <v>75</v>
      </c>
      <c r="K12692">
        <v>4</v>
      </c>
      <c r="L12692" t="s">
        <v>18</v>
      </c>
      <c r="M12692">
        <f>(Table1[[#This Row],[Current_Stock]]*Table1[[#This Row],[Unit_Price]])</f>
        <v>1185247.5</v>
      </c>
      <c r="N12692" s="12">
        <f>DATE(YEAR(Table1[[#This Row],[Order_Date]]),MONTH(Table1[[#This Row],[Order_Date]]),1)</f>
        <v>44958</v>
      </c>
    </row>
    <row r="12693" spans="1:14">
      <c r="A12693" t="s">
        <v>1011</v>
      </c>
      <c r="B12693" t="s">
        <v>31</v>
      </c>
      <c r="C12693" t="s">
        <v>32</v>
      </c>
      <c r="D12693" t="s">
        <v>33</v>
      </c>
      <c r="E12693" t="s">
        <v>23</v>
      </c>
      <c r="F12693" t="s">
        <v>46</v>
      </c>
      <c r="G12693">
        <v>14</v>
      </c>
      <c r="H12693">
        <v>4764.95</v>
      </c>
      <c r="I12693">
        <v>66709.3</v>
      </c>
      <c r="J12693">
        <v>86</v>
      </c>
      <c r="K12693">
        <v>9</v>
      </c>
      <c r="L12693" t="s">
        <v>18</v>
      </c>
      <c r="M12693">
        <f>(Table1[[#This Row],[Current_Stock]]*Table1[[#This Row],[Unit_Price]])</f>
        <v>409785.7</v>
      </c>
      <c r="N12693" s="12">
        <f>DATE(YEAR(Table1[[#This Row],[Order_Date]]),MONTH(Table1[[#This Row],[Order_Date]]),1)</f>
        <v>45200</v>
      </c>
    </row>
    <row r="12694" spans="1:14">
      <c r="A12694" t="s">
        <v>1249</v>
      </c>
      <c r="B12694" t="s">
        <v>141</v>
      </c>
      <c r="C12694" t="s">
        <v>142</v>
      </c>
      <c r="D12694" t="s">
        <v>27</v>
      </c>
      <c r="E12694" t="s">
        <v>16</v>
      </c>
      <c r="F12694" t="s">
        <v>29</v>
      </c>
      <c r="G12694">
        <v>3</v>
      </c>
      <c r="H12694">
        <v>445.72</v>
      </c>
      <c r="I12694">
        <v>1337.16</v>
      </c>
      <c r="J12694">
        <v>337</v>
      </c>
      <c r="K12694">
        <v>13</v>
      </c>
      <c r="L12694" t="s">
        <v>55</v>
      </c>
      <c r="M12694">
        <f>(Table1[[#This Row],[Current_Stock]]*Table1[[#This Row],[Unit_Price]])</f>
        <v>150207.64000000001</v>
      </c>
      <c r="N12694" s="12">
        <f>DATE(YEAR(Table1[[#This Row],[Order_Date]]),MONTH(Table1[[#This Row],[Order_Date]]),1)</f>
        <v>45108</v>
      </c>
    </row>
    <row r="12695" spans="1:14">
      <c r="A12695" t="s">
        <v>98</v>
      </c>
      <c r="B12695" t="s">
        <v>347</v>
      </c>
      <c r="C12695" t="s">
        <v>348</v>
      </c>
      <c r="D12695" t="s">
        <v>53</v>
      </c>
      <c r="E12695" t="s">
        <v>277</v>
      </c>
      <c r="F12695" t="s">
        <v>46</v>
      </c>
      <c r="G12695">
        <v>2</v>
      </c>
      <c r="H12695">
        <v>4066.75</v>
      </c>
      <c r="I12695">
        <v>8133.5</v>
      </c>
      <c r="J12695">
        <v>586</v>
      </c>
      <c r="K12695">
        <v>10</v>
      </c>
      <c r="L12695" t="s">
        <v>18</v>
      </c>
      <c r="M12695">
        <f>(Table1[[#This Row],[Current_Stock]]*Table1[[#This Row],[Unit_Price]])</f>
        <v>2383115.5</v>
      </c>
      <c r="N12695" s="12">
        <f>DATE(YEAR(Table1[[#This Row],[Order_Date]]),MONTH(Table1[[#This Row],[Order_Date]]),1)</f>
        <v>45323</v>
      </c>
    </row>
    <row r="12696" spans="1:14">
      <c r="A12696" t="s">
        <v>1080</v>
      </c>
      <c r="B12696" t="s">
        <v>293</v>
      </c>
      <c r="C12696" t="s">
        <v>294</v>
      </c>
      <c r="D12696" t="s">
        <v>96</v>
      </c>
      <c r="E12696" t="s">
        <v>189</v>
      </c>
      <c r="F12696" t="s">
        <v>40</v>
      </c>
      <c r="G12696">
        <v>6</v>
      </c>
      <c r="H12696">
        <v>4334.16</v>
      </c>
      <c r="I12696">
        <v>26004.959999999999</v>
      </c>
      <c r="J12696">
        <v>403</v>
      </c>
      <c r="K12696">
        <v>6</v>
      </c>
      <c r="L12696" t="s">
        <v>18</v>
      </c>
      <c r="M12696">
        <f>(Table1[[#This Row],[Current_Stock]]*Table1[[#This Row],[Unit_Price]])</f>
        <v>1746666.48</v>
      </c>
      <c r="N12696" s="12">
        <f>DATE(YEAR(Table1[[#This Row],[Order_Date]]),MONTH(Table1[[#This Row],[Order_Date]]),1)</f>
        <v>45383</v>
      </c>
    </row>
    <row r="12697" spans="1:14">
      <c r="A12697" t="s">
        <v>863</v>
      </c>
      <c r="B12697" t="s">
        <v>793</v>
      </c>
      <c r="C12697" t="s">
        <v>794</v>
      </c>
      <c r="D12697" t="s">
        <v>38</v>
      </c>
      <c r="E12697" t="s">
        <v>184</v>
      </c>
      <c r="F12697" t="s">
        <v>46</v>
      </c>
      <c r="G12697">
        <v>25</v>
      </c>
      <c r="H12697">
        <v>4019.91</v>
      </c>
      <c r="I12697">
        <v>100497.75</v>
      </c>
      <c r="J12697">
        <v>123</v>
      </c>
      <c r="K12697">
        <v>8</v>
      </c>
      <c r="L12697" t="s">
        <v>18</v>
      </c>
      <c r="M12697">
        <f>(Table1[[#This Row],[Current_Stock]]*Table1[[#This Row],[Unit_Price]])</f>
        <v>494448.93</v>
      </c>
      <c r="N12697" s="12">
        <f>DATE(YEAR(Table1[[#This Row],[Order_Date]]),MONTH(Table1[[#This Row],[Order_Date]]),1)</f>
        <v>44927</v>
      </c>
    </row>
    <row r="12698" spans="1:14">
      <c r="A12698" t="s">
        <v>304</v>
      </c>
      <c r="B12698" t="s">
        <v>404</v>
      </c>
      <c r="C12698" t="s">
        <v>405</v>
      </c>
      <c r="D12698" t="s">
        <v>27</v>
      </c>
      <c r="E12698" t="s">
        <v>282</v>
      </c>
      <c r="F12698" t="s">
        <v>60</v>
      </c>
      <c r="G12698">
        <v>6</v>
      </c>
      <c r="H12698">
        <v>1686.41</v>
      </c>
      <c r="I12698">
        <v>10118.459999999999</v>
      </c>
      <c r="J12698">
        <v>312</v>
      </c>
      <c r="K12698">
        <v>3</v>
      </c>
      <c r="L12698" t="s">
        <v>18</v>
      </c>
      <c r="M12698">
        <f>(Table1[[#This Row],[Current_Stock]]*Table1[[#This Row],[Unit_Price]])</f>
        <v>526159.92000000004</v>
      </c>
      <c r="N12698" s="12">
        <f>DATE(YEAR(Table1[[#This Row],[Order_Date]]),MONTH(Table1[[#This Row],[Order_Date]]),1)</f>
        <v>45231</v>
      </c>
    </row>
    <row r="12699" spans="1:14">
      <c r="A12699" t="s">
        <v>1309</v>
      </c>
      <c r="B12699" t="s">
        <v>123</v>
      </c>
      <c r="C12699" t="s">
        <v>124</v>
      </c>
      <c r="D12699" t="s">
        <v>84</v>
      </c>
      <c r="E12699" t="s">
        <v>59</v>
      </c>
      <c r="F12699" t="s">
        <v>60</v>
      </c>
      <c r="G12699">
        <v>11</v>
      </c>
      <c r="H12699">
        <v>19724.509999999998</v>
      </c>
      <c r="I12699">
        <v>216969.61</v>
      </c>
      <c r="J12699">
        <v>220</v>
      </c>
      <c r="K12699">
        <v>2</v>
      </c>
      <c r="L12699" t="s">
        <v>18</v>
      </c>
      <c r="M12699">
        <f>(Table1[[#This Row],[Current_Stock]]*Table1[[#This Row],[Unit_Price]])</f>
        <v>4339392.1999999993</v>
      </c>
      <c r="N12699" s="12">
        <f>DATE(YEAR(Table1[[#This Row],[Order_Date]]),MONTH(Table1[[#This Row],[Order_Date]]),1)</f>
        <v>45627</v>
      </c>
    </row>
    <row r="12700" spans="1:14">
      <c r="A12700" t="s">
        <v>462</v>
      </c>
      <c r="B12700" t="s">
        <v>649</v>
      </c>
      <c r="C12700" t="s">
        <v>650</v>
      </c>
      <c r="D12700" t="s">
        <v>183</v>
      </c>
      <c r="E12700" t="s">
        <v>28</v>
      </c>
      <c r="F12700" t="s">
        <v>60</v>
      </c>
      <c r="G12700">
        <v>21</v>
      </c>
      <c r="H12700">
        <v>4062.69</v>
      </c>
      <c r="I12700">
        <v>85316.49</v>
      </c>
      <c r="J12700">
        <v>81</v>
      </c>
      <c r="K12700">
        <v>13</v>
      </c>
      <c r="L12700" t="s">
        <v>18</v>
      </c>
      <c r="M12700">
        <f>(Table1[[#This Row],[Current_Stock]]*Table1[[#This Row],[Unit_Price]])</f>
        <v>329077.89</v>
      </c>
      <c r="N12700" s="12">
        <f>DATE(YEAR(Table1[[#This Row],[Order_Date]]),MONTH(Table1[[#This Row],[Order_Date]]),1)</f>
        <v>45383</v>
      </c>
    </row>
    <row r="12701" spans="1:14">
      <c r="A12701" t="s">
        <v>886</v>
      </c>
      <c r="B12701" t="s">
        <v>630</v>
      </c>
      <c r="C12701" t="s">
        <v>631</v>
      </c>
      <c r="D12701" t="s">
        <v>44</v>
      </c>
      <c r="E12701" t="s">
        <v>39</v>
      </c>
      <c r="F12701" t="s">
        <v>46</v>
      </c>
      <c r="G12701">
        <v>58</v>
      </c>
      <c r="H12701">
        <v>2228.9499999999998</v>
      </c>
      <c r="I12701">
        <v>129279.1</v>
      </c>
      <c r="J12701">
        <v>62</v>
      </c>
      <c r="K12701">
        <v>8</v>
      </c>
      <c r="L12701" t="s">
        <v>105</v>
      </c>
      <c r="M12701">
        <f>(Table1[[#This Row],[Current_Stock]]*Table1[[#This Row],[Unit_Price]])</f>
        <v>138194.9</v>
      </c>
      <c r="N12701" s="12">
        <f>DATE(YEAR(Table1[[#This Row],[Order_Date]]),MONTH(Table1[[#This Row],[Order_Date]]),1)</f>
        <v>45566</v>
      </c>
    </row>
    <row r="12702" spans="1:14">
      <c r="A12702" t="s">
        <v>317</v>
      </c>
      <c r="B12702" t="s">
        <v>396</v>
      </c>
      <c r="C12702" t="s">
        <v>397</v>
      </c>
      <c r="D12702" t="s">
        <v>33</v>
      </c>
      <c r="E12702" t="s">
        <v>173</v>
      </c>
      <c r="F12702" t="s">
        <v>40</v>
      </c>
      <c r="G12702">
        <v>19</v>
      </c>
      <c r="H12702">
        <v>4864.0200000000004</v>
      </c>
      <c r="I12702">
        <v>92416.38</v>
      </c>
      <c r="J12702">
        <v>132</v>
      </c>
      <c r="K12702">
        <v>4</v>
      </c>
      <c r="L12702" t="s">
        <v>18</v>
      </c>
      <c r="M12702">
        <f>(Table1[[#This Row],[Current_Stock]]*Table1[[#This Row],[Unit_Price]])</f>
        <v>642050.64</v>
      </c>
      <c r="N12702" s="12">
        <f>DATE(YEAR(Table1[[#This Row],[Order_Date]]),MONTH(Table1[[#This Row],[Order_Date]]),1)</f>
        <v>45627</v>
      </c>
    </row>
    <row r="12703" spans="1:14">
      <c r="A12703" t="s">
        <v>1297</v>
      </c>
      <c r="B12703" t="s">
        <v>645</v>
      </c>
      <c r="C12703" t="s">
        <v>646</v>
      </c>
      <c r="D12703" t="s">
        <v>27</v>
      </c>
      <c r="E12703" t="s">
        <v>23</v>
      </c>
      <c r="F12703" t="s">
        <v>46</v>
      </c>
      <c r="G12703">
        <v>5</v>
      </c>
      <c r="H12703">
        <v>103.69</v>
      </c>
      <c r="I12703">
        <v>518.45000000000005</v>
      </c>
      <c r="J12703">
        <v>585</v>
      </c>
      <c r="K12703">
        <v>8</v>
      </c>
      <c r="L12703" t="s">
        <v>55</v>
      </c>
      <c r="M12703">
        <f>(Table1[[#This Row],[Current_Stock]]*Table1[[#This Row],[Unit_Price]])</f>
        <v>60658.65</v>
      </c>
      <c r="N12703" s="12">
        <f>DATE(YEAR(Table1[[#This Row],[Order_Date]]),MONTH(Table1[[#This Row],[Order_Date]]),1)</f>
        <v>45413</v>
      </c>
    </row>
    <row r="12704" spans="1:14">
      <c r="A12704" t="s">
        <v>1355</v>
      </c>
      <c r="B12704" t="s">
        <v>991</v>
      </c>
      <c r="C12704" t="s">
        <v>992</v>
      </c>
      <c r="D12704" t="s">
        <v>53</v>
      </c>
      <c r="E12704" t="s">
        <v>73</v>
      </c>
      <c r="F12704" t="s">
        <v>60</v>
      </c>
      <c r="G12704">
        <v>9</v>
      </c>
      <c r="H12704">
        <v>4514.26</v>
      </c>
      <c r="I12704">
        <v>40628.339999999997</v>
      </c>
      <c r="J12704">
        <v>324</v>
      </c>
      <c r="K12704">
        <v>6</v>
      </c>
      <c r="L12704" t="s">
        <v>55</v>
      </c>
      <c r="M12704">
        <f>(Table1[[#This Row],[Current_Stock]]*Table1[[#This Row],[Unit_Price]])</f>
        <v>1462620.24</v>
      </c>
      <c r="N12704" s="12">
        <f>DATE(YEAR(Table1[[#This Row],[Order_Date]]),MONTH(Table1[[#This Row],[Order_Date]]),1)</f>
        <v>45047</v>
      </c>
    </row>
    <row r="12705" spans="1:14">
      <c r="A12705" t="s">
        <v>599</v>
      </c>
      <c r="B12705" t="s">
        <v>802</v>
      </c>
      <c r="C12705" t="s">
        <v>803</v>
      </c>
      <c r="D12705" t="s">
        <v>15</v>
      </c>
      <c r="E12705" t="s">
        <v>277</v>
      </c>
      <c r="F12705" t="s">
        <v>46</v>
      </c>
      <c r="G12705">
        <v>8</v>
      </c>
      <c r="H12705">
        <v>193.78</v>
      </c>
      <c r="I12705">
        <v>1550.24</v>
      </c>
      <c r="J12705">
        <v>225</v>
      </c>
      <c r="K12705">
        <v>5</v>
      </c>
      <c r="L12705" t="s">
        <v>18</v>
      </c>
      <c r="M12705">
        <f>(Table1[[#This Row],[Current_Stock]]*Table1[[#This Row],[Unit_Price]])</f>
        <v>43600.5</v>
      </c>
      <c r="N12705" s="12">
        <f>DATE(YEAR(Table1[[#This Row],[Order_Date]]),MONTH(Table1[[#This Row],[Order_Date]]),1)</f>
        <v>45200</v>
      </c>
    </row>
    <row r="12706" spans="1:14">
      <c r="A12706" t="s">
        <v>317</v>
      </c>
      <c r="B12706" t="s">
        <v>670</v>
      </c>
      <c r="C12706" t="s">
        <v>671</v>
      </c>
      <c r="D12706" t="s">
        <v>22</v>
      </c>
      <c r="E12706" t="s">
        <v>153</v>
      </c>
      <c r="F12706" t="s">
        <v>60</v>
      </c>
      <c r="G12706">
        <v>57</v>
      </c>
      <c r="H12706">
        <v>16813.509999999998</v>
      </c>
      <c r="I12706">
        <v>958370.07</v>
      </c>
      <c r="J12706">
        <v>110</v>
      </c>
      <c r="K12706">
        <v>3</v>
      </c>
      <c r="L12706" t="s">
        <v>18</v>
      </c>
      <c r="M12706">
        <f>(Table1[[#This Row],[Current_Stock]]*Table1[[#This Row],[Unit_Price]])</f>
        <v>1849486.0999999999</v>
      </c>
      <c r="N12706" s="12">
        <f>DATE(YEAR(Table1[[#This Row],[Order_Date]]),MONTH(Table1[[#This Row],[Order_Date]]),1)</f>
        <v>45627</v>
      </c>
    </row>
    <row r="12707" spans="1:14">
      <c r="A12707" t="s">
        <v>957</v>
      </c>
      <c r="B12707" t="s">
        <v>209</v>
      </c>
      <c r="C12707" t="s">
        <v>210</v>
      </c>
      <c r="D12707" t="s">
        <v>38</v>
      </c>
      <c r="E12707" t="s">
        <v>97</v>
      </c>
      <c r="F12707" t="s">
        <v>40</v>
      </c>
      <c r="G12707">
        <v>13</v>
      </c>
      <c r="H12707">
        <v>4961.51</v>
      </c>
      <c r="I12707">
        <v>64499.63</v>
      </c>
      <c r="J12707">
        <v>214</v>
      </c>
      <c r="K12707">
        <v>9</v>
      </c>
      <c r="L12707" t="s">
        <v>18</v>
      </c>
      <c r="M12707">
        <f>(Table1[[#This Row],[Current_Stock]]*Table1[[#This Row],[Unit_Price]])</f>
        <v>1061763.1400000001</v>
      </c>
      <c r="N12707" s="12">
        <f>DATE(YEAR(Table1[[#This Row],[Order_Date]]),MONTH(Table1[[#This Row],[Order_Date]]),1)</f>
        <v>45444</v>
      </c>
    </row>
    <row r="12708" spans="1:14">
      <c r="A12708" t="s">
        <v>915</v>
      </c>
      <c r="B12708" t="s">
        <v>425</v>
      </c>
      <c r="C12708" t="s">
        <v>426</v>
      </c>
      <c r="D12708" t="s">
        <v>38</v>
      </c>
      <c r="E12708" t="s">
        <v>97</v>
      </c>
      <c r="F12708" t="s">
        <v>29</v>
      </c>
      <c r="G12708">
        <v>17</v>
      </c>
      <c r="H12708">
        <v>1503.7</v>
      </c>
      <c r="I12708">
        <v>25562.9</v>
      </c>
      <c r="J12708">
        <v>192</v>
      </c>
      <c r="K12708">
        <v>10</v>
      </c>
      <c r="L12708" t="s">
        <v>18</v>
      </c>
      <c r="M12708">
        <f>(Table1[[#This Row],[Current_Stock]]*Table1[[#This Row],[Unit_Price]])</f>
        <v>288710.40000000002</v>
      </c>
      <c r="N12708" s="12">
        <f>DATE(YEAR(Table1[[#This Row],[Order_Date]]),MONTH(Table1[[#This Row],[Order_Date]]),1)</f>
        <v>45231</v>
      </c>
    </row>
    <row r="12709" spans="1:14">
      <c r="A12709" t="s">
        <v>1375</v>
      </c>
      <c r="B12709" t="s">
        <v>305</v>
      </c>
      <c r="C12709" t="s">
        <v>306</v>
      </c>
      <c r="D12709" t="s">
        <v>22</v>
      </c>
      <c r="E12709" t="s">
        <v>330</v>
      </c>
      <c r="F12709" t="s">
        <v>17</v>
      </c>
      <c r="G12709">
        <v>46</v>
      </c>
      <c r="H12709">
        <v>3158.89</v>
      </c>
      <c r="I12709">
        <v>145308.94</v>
      </c>
      <c r="J12709">
        <v>114</v>
      </c>
      <c r="K12709">
        <v>2</v>
      </c>
      <c r="L12709" t="s">
        <v>18</v>
      </c>
      <c r="M12709">
        <f>(Table1[[#This Row],[Current_Stock]]*Table1[[#This Row],[Unit_Price]])</f>
        <v>360113.45999999996</v>
      </c>
      <c r="N12709" s="12">
        <f>DATE(YEAR(Table1[[#This Row],[Order_Date]]),MONTH(Table1[[#This Row],[Order_Date]]),1)</f>
        <v>44927</v>
      </c>
    </row>
    <row r="12710" spans="1:14">
      <c r="A12710" t="s">
        <v>749</v>
      </c>
      <c r="B12710" t="s">
        <v>758</v>
      </c>
      <c r="C12710" t="s">
        <v>759</v>
      </c>
      <c r="D12710" t="s">
        <v>15</v>
      </c>
      <c r="E12710" t="s">
        <v>54</v>
      </c>
      <c r="F12710" t="s">
        <v>40</v>
      </c>
      <c r="G12710">
        <v>12</v>
      </c>
      <c r="H12710">
        <v>435.85</v>
      </c>
      <c r="I12710">
        <v>5230.2</v>
      </c>
      <c r="J12710">
        <v>212</v>
      </c>
      <c r="K12710">
        <v>14</v>
      </c>
      <c r="L12710" t="s">
        <v>18</v>
      </c>
      <c r="M12710">
        <f>(Table1[[#This Row],[Current_Stock]]*Table1[[#This Row],[Unit_Price]])</f>
        <v>92400.200000000012</v>
      </c>
      <c r="N12710" s="12">
        <f>DATE(YEAR(Table1[[#This Row],[Order_Date]]),MONTH(Table1[[#This Row],[Order_Date]]),1)</f>
        <v>45047</v>
      </c>
    </row>
    <row r="12711" spans="1:14">
      <c r="A12711" t="s">
        <v>1331</v>
      </c>
      <c r="B12711" t="s">
        <v>296</v>
      </c>
      <c r="C12711" t="s">
        <v>297</v>
      </c>
      <c r="D12711" t="s">
        <v>96</v>
      </c>
      <c r="E12711" t="s">
        <v>80</v>
      </c>
      <c r="F12711" t="s">
        <v>46</v>
      </c>
      <c r="G12711">
        <v>6</v>
      </c>
      <c r="H12711">
        <v>2695.52</v>
      </c>
      <c r="I12711">
        <v>16173.12</v>
      </c>
      <c r="J12711">
        <v>499</v>
      </c>
      <c r="K12711">
        <v>5</v>
      </c>
      <c r="L12711" t="s">
        <v>18</v>
      </c>
      <c r="M12711">
        <f>(Table1[[#This Row],[Current_Stock]]*Table1[[#This Row],[Unit_Price]])</f>
        <v>1345064.48</v>
      </c>
      <c r="N12711" s="12">
        <f>DATE(YEAR(Table1[[#This Row],[Order_Date]]),MONTH(Table1[[#This Row],[Order_Date]]),1)</f>
        <v>45261</v>
      </c>
    </row>
    <row r="12712" spans="1:14">
      <c r="A12712" t="s">
        <v>1116</v>
      </c>
      <c r="B12712" t="s">
        <v>311</v>
      </c>
      <c r="C12712" t="s">
        <v>312</v>
      </c>
      <c r="D12712" t="s">
        <v>22</v>
      </c>
      <c r="E12712" t="s">
        <v>282</v>
      </c>
      <c r="F12712" t="s">
        <v>40</v>
      </c>
      <c r="G12712">
        <v>40</v>
      </c>
      <c r="H12712">
        <v>1329.72</v>
      </c>
      <c r="I12712">
        <v>53188.800000000003</v>
      </c>
      <c r="J12712">
        <v>115</v>
      </c>
      <c r="K12712">
        <v>6</v>
      </c>
      <c r="L12712" t="s">
        <v>105</v>
      </c>
      <c r="M12712">
        <f>(Table1[[#This Row],[Current_Stock]]*Table1[[#This Row],[Unit_Price]])</f>
        <v>152917.80000000002</v>
      </c>
      <c r="N12712" s="12">
        <f>DATE(YEAR(Table1[[#This Row],[Order_Date]]),MONTH(Table1[[#This Row],[Order_Date]]),1)</f>
        <v>45078</v>
      </c>
    </row>
    <row r="12713" spans="1:14">
      <c r="A12713" t="s">
        <v>19</v>
      </c>
      <c r="B12713" t="s">
        <v>1220</v>
      </c>
      <c r="C12713" t="s">
        <v>1221</v>
      </c>
      <c r="D12713" t="s">
        <v>53</v>
      </c>
      <c r="E12713" t="s">
        <v>269</v>
      </c>
      <c r="F12713" t="s">
        <v>17</v>
      </c>
      <c r="G12713">
        <v>2</v>
      </c>
      <c r="H12713">
        <v>449.25</v>
      </c>
      <c r="I12713">
        <v>898.5</v>
      </c>
      <c r="J12713">
        <v>508</v>
      </c>
      <c r="K12713">
        <v>12</v>
      </c>
      <c r="L12713" t="s">
        <v>18</v>
      </c>
      <c r="M12713">
        <f>(Table1[[#This Row],[Current_Stock]]*Table1[[#This Row],[Unit_Price]])</f>
        <v>228219</v>
      </c>
      <c r="N12713" s="12">
        <f>DATE(YEAR(Table1[[#This Row],[Order_Date]]),MONTH(Table1[[#This Row],[Order_Date]]),1)</f>
        <v>44958</v>
      </c>
    </row>
    <row r="12714" spans="1:14">
      <c r="A12714" t="s">
        <v>346</v>
      </c>
      <c r="B12714" t="s">
        <v>839</v>
      </c>
      <c r="C12714" t="s">
        <v>840</v>
      </c>
      <c r="D12714" t="s">
        <v>27</v>
      </c>
      <c r="E12714" t="s">
        <v>282</v>
      </c>
      <c r="F12714" t="s">
        <v>29</v>
      </c>
      <c r="G12714">
        <v>1</v>
      </c>
      <c r="H12714">
        <v>3657.71</v>
      </c>
      <c r="I12714">
        <v>3657.71</v>
      </c>
      <c r="J12714">
        <v>284</v>
      </c>
      <c r="K12714">
        <v>14</v>
      </c>
      <c r="L12714" t="s">
        <v>55</v>
      </c>
      <c r="M12714">
        <f>(Table1[[#This Row],[Current_Stock]]*Table1[[#This Row],[Unit_Price]])</f>
        <v>1038789.64</v>
      </c>
      <c r="N12714" s="12">
        <f>DATE(YEAR(Table1[[#This Row],[Order_Date]]),MONTH(Table1[[#This Row],[Order_Date]]),1)</f>
        <v>45597</v>
      </c>
    </row>
    <row r="12715" spans="1:14">
      <c r="A12715" t="s">
        <v>748</v>
      </c>
      <c r="B12715" t="s">
        <v>494</v>
      </c>
      <c r="C12715" t="s">
        <v>495</v>
      </c>
      <c r="D12715" t="s">
        <v>15</v>
      </c>
      <c r="E12715" t="s">
        <v>85</v>
      </c>
      <c r="F12715" t="s">
        <v>17</v>
      </c>
      <c r="G12715">
        <v>17</v>
      </c>
      <c r="H12715">
        <v>164.82</v>
      </c>
      <c r="I12715">
        <v>2801.94</v>
      </c>
      <c r="J12715">
        <v>125</v>
      </c>
      <c r="K12715">
        <v>10</v>
      </c>
      <c r="L12715" t="s">
        <v>18</v>
      </c>
      <c r="M12715">
        <f>(Table1[[#This Row],[Current_Stock]]*Table1[[#This Row],[Unit_Price]])</f>
        <v>20602.5</v>
      </c>
      <c r="N12715" s="12">
        <f>DATE(YEAR(Table1[[#This Row],[Order_Date]]),MONTH(Table1[[#This Row],[Order_Date]]),1)</f>
        <v>45413</v>
      </c>
    </row>
    <row r="12716" spans="1:14">
      <c r="A12716" t="s">
        <v>443</v>
      </c>
      <c r="B12716" t="s">
        <v>934</v>
      </c>
      <c r="C12716" t="s">
        <v>935</v>
      </c>
      <c r="D12716" t="s">
        <v>84</v>
      </c>
      <c r="E12716" t="s">
        <v>211</v>
      </c>
      <c r="F12716" t="s">
        <v>46</v>
      </c>
      <c r="G12716">
        <v>12</v>
      </c>
      <c r="H12716">
        <v>27405.98</v>
      </c>
      <c r="I12716">
        <v>328871.76</v>
      </c>
      <c r="J12716">
        <v>157</v>
      </c>
      <c r="K12716">
        <v>10</v>
      </c>
      <c r="L12716" t="s">
        <v>18</v>
      </c>
      <c r="M12716">
        <f>(Table1[[#This Row],[Current_Stock]]*Table1[[#This Row],[Unit_Price]])</f>
        <v>4302738.8600000003</v>
      </c>
      <c r="N12716" s="12">
        <f>DATE(YEAR(Table1[[#This Row],[Order_Date]]),MONTH(Table1[[#This Row],[Order_Date]]),1)</f>
        <v>45108</v>
      </c>
    </row>
    <row r="12717" spans="1:14">
      <c r="A12717" t="s">
        <v>1308</v>
      </c>
      <c r="B12717" t="s">
        <v>36</v>
      </c>
      <c r="C12717" t="s">
        <v>37</v>
      </c>
      <c r="D12717" t="s">
        <v>38</v>
      </c>
      <c r="E12717" t="s">
        <v>243</v>
      </c>
      <c r="F12717" t="s">
        <v>29</v>
      </c>
      <c r="G12717">
        <v>25</v>
      </c>
      <c r="H12717">
        <v>1568.15</v>
      </c>
      <c r="I12717">
        <v>39203.75</v>
      </c>
      <c r="J12717">
        <v>219</v>
      </c>
      <c r="K12717">
        <v>10</v>
      </c>
      <c r="L12717" t="s">
        <v>18</v>
      </c>
      <c r="M12717">
        <f>(Table1[[#This Row],[Current_Stock]]*Table1[[#This Row],[Unit_Price]])</f>
        <v>343424.85000000003</v>
      </c>
      <c r="N12717" s="12">
        <f>DATE(YEAR(Table1[[#This Row],[Order_Date]]),MONTH(Table1[[#This Row],[Order_Date]]),1)</f>
        <v>44927</v>
      </c>
    </row>
    <row r="12718" spans="1:14">
      <c r="A12718" t="s">
        <v>592</v>
      </c>
      <c r="B12718" t="s">
        <v>344</v>
      </c>
      <c r="C12718" t="s">
        <v>345</v>
      </c>
      <c r="D12718" t="s">
        <v>183</v>
      </c>
      <c r="E12718" t="s">
        <v>243</v>
      </c>
      <c r="F12718" t="s">
        <v>17</v>
      </c>
      <c r="G12718">
        <v>12</v>
      </c>
      <c r="H12718">
        <v>1538.33</v>
      </c>
      <c r="I12718">
        <v>18459.96</v>
      </c>
      <c r="J12718">
        <v>187</v>
      </c>
      <c r="K12718">
        <v>8</v>
      </c>
      <c r="L12718" t="s">
        <v>18</v>
      </c>
      <c r="M12718">
        <f>(Table1[[#This Row],[Current_Stock]]*Table1[[#This Row],[Unit_Price]])</f>
        <v>287667.70999999996</v>
      </c>
      <c r="N12718" s="12">
        <f>DATE(YEAR(Table1[[#This Row],[Order_Date]]),MONTH(Table1[[#This Row],[Order_Date]]),1)</f>
        <v>45413</v>
      </c>
    </row>
    <row r="12719" spans="1:14">
      <c r="A12719" t="s">
        <v>1059</v>
      </c>
      <c r="B12719" t="s">
        <v>998</v>
      </c>
      <c r="C12719" t="s">
        <v>999</v>
      </c>
      <c r="D12719" t="s">
        <v>38</v>
      </c>
      <c r="E12719" t="s">
        <v>243</v>
      </c>
      <c r="F12719" t="s">
        <v>40</v>
      </c>
      <c r="G12719">
        <v>20</v>
      </c>
      <c r="H12719">
        <v>3928.32</v>
      </c>
      <c r="I12719">
        <v>78566.399999999994</v>
      </c>
      <c r="J12719">
        <v>150</v>
      </c>
      <c r="K12719">
        <v>6</v>
      </c>
      <c r="L12719" t="s">
        <v>18</v>
      </c>
      <c r="M12719">
        <f>(Table1[[#This Row],[Current_Stock]]*Table1[[#This Row],[Unit_Price]])</f>
        <v>589248</v>
      </c>
      <c r="N12719" s="12">
        <f>DATE(YEAR(Table1[[#This Row],[Order_Date]]),MONTH(Table1[[#This Row],[Order_Date]]),1)</f>
        <v>45261</v>
      </c>
    </row>
    <row r="12720" spans="1:14">
      <c r="A12720" t="s">
        <v>1380</v>
      </c>
      <c r="B12720" t="s">
        <v>264</v>
      </c>
      <c r="C12720" t="s">
        <v>265</v>
      </c>
      <c r="D12720" t="s">
        <v>22</v>
      </c>
      <c r="E12720" t="s">
        <v>153</v>
      </c>
      <c r="F12720" t="s">
        <v>17</v>
      </c>
      <c r="G12720">
        <v>38</v>
      </c>
      <c r="H12720">
        <v>3165.81</v>
      </c>
      <c r="I12720">
        <v>120300.78</v>
      </c>
      <c r="J12720">
        <v>80</v>
      </c>
      <c r="K12720">
        <v>4</v>
      </c>
      <c r="L12720" t="s">
        <v>18</v>
      </c>
      <c r="M12720">
        <f>(Table1[[#This Row],[Current_Stock]]*Table1[[#This Row],[Unit_Price]])</f>
        <v>253264.8</v>
      </c>
      <c r="N12720" s="12">
        <f>DATE(YEAR(Table1[[#This Row],[Order_Date]]),MONTH(Table1[[#This Row],[Order_Date]]),1)</f>
        <v>44986</v>
      </c>
    </row>
    <row r="12721" spans="1:14">
      <c r="A12721" t="s">
        <v>687</v>
      </c>
      <c r="B12721" t="s">
        <v>138</v>
      </c>
      <c r="C12721" t="s">
        <v>139</v>
      </c>
      <c r="D12721" t="s">
        <v>27</v>
      </c>
      <c r="E12721" t="s">
        <v>282</v>
      </c>
      <c r="F12721" t="s">
        <v>60</v>
      </c>
      <c r="G12721">
        <v>8</v>
      </c>
      <c r="H12721">
        <v>2380.52</v>
      </c>
      <c r="I12721">
        <v>19044.16</v>
      </c>
      <c r="J12721">
        <v>276</v>
      </c>
      <c r="K12721">
        <v>2</v>
      </c>
      <c r="L12721" t="s">
        <v>18</v>
      </c>
      <c r="M12721">
        <f>(Table1[[#This Row],[Current_Stock]]*Table1[[#This Row],[Unit_Price]])</f>
        <v>657023.52</v>
      </c>
      <c r="N12721" s="12">
        <f>DATE(YEAR(Table1[[#This Row],[Order_Date]]),MONTH(Table1[[#This Row],[Order_Date]]),1)</f>
        <v>45139</v>
      </c>
    </row>
    <row r="12722" spans="1:14">
      <c r="A12722" t="s">
        <v>1152</v>
      </c>
      <c r="B12722" t="s">
        <v>710</v>
      </c>
      <c r="C12722" t="s">
        <v>711</v>
      </c>
      <c r="D12722" t="s">
        <v>53</v>
      </c>
      <c r="E12722" t="s">
        <v>59</v>
      </c>
      <c r="F12722" t="s">
        <v>17</v>
      </c>
      <c r="G12722">
        <v>2</v>
      </c>
      <c r="H12722">
        <v>1890.86</v>
      </c>
      <c r="I12722">
        <v>3781.72</v>
      </c>
      <c r="J12722">
        <v>527</v>
      </c>
      <c r="K12722">
        <v>2</v>
      </c>
      <c r="L12722" t="s">
        <v>55</v>
      </c>
      <c r="M12722">
        <f>(Table1[[#This Row],[Current_Stock]]*Table1[[#This Row],[Unit_Price]])</f>
        <v>996483.22</v>
      </c>
      <c r="N12722" s="12">
        <f>DATE(YEAR(Table1[[#This Row],[Order_Date]]),MONTH(Table1[[#This Row],[Order_Date]]),1)</f>
        <v>45139</v>
      </c>
    </row>
    <row r="12723" spans="1:14">
      <c r="A12723" t="s">
        <v>723</v>
      </c>
      <c r="B12723" t="s">
        <v>879</v>
      </c>
      <c r="C12723" t="s">
        <v>880</v>
      </c>
      <c r="D12723" t="s">
        <v>44</v>
      </c>
      <c r="E12723" t="s">
        <v>173</v>
      </c>
      <c r="F12723" t="s">
        <v>60</v>
      </c>
      <c r="G12723">
        <v>34</v>
      </c>
      <c r="H12723">
        <v>4565.2299999999996</v>
      </c>
      <c r="I12723">
        <v>155217.82</v>
      </c>
      <c r="J12723">
        <v>64</v>
      </c>
      <c r="K12723">
        <v>12</v>
      </c>
      <c r="L12723" t="s">
        <v>105</v>
      </c>
      <c r="M12723">
        <f>(Table1[[#This Row],[Current_Stock]]*Table1[[#This Row],[Unit_Price]])</f>
        <v>292174.71999999997</v>
      </c>
      <c r="N12723" s="12">
        <f>DATE(YEAR(Table1[[#This Row],[Order_Date]]),MONTH(Table1[[#This Row],[Order_Date]]),1)</f>
        <v>45108</v>
      </c>
    </row>
    <row r="12724" spans="1:14">
      <c r="A12724" t="s">
        <v>1362</v>
      </c>
      <c r="B12724" t="s">
        <v>790</v>
      </c>
      <c r="C12724" t="s">
        <v>791</v>
      </c>
      <c r="D12724" t="s">
        <v>44</v>
      </c>
      <c r="E12724" t="s">
        <v>173</v>
      </c>
      <c r="F12724" t="s">
        <v>60</v>
      </c>
      <c r="G12724">
        <v>31</v>
      </c>
      <c r="H12724">
        <v>1528.14</v>
      </c>
      <c r="I12724">
        <v>47372.34</v>
      </c>
      <c r="J12724">
        <v>92</v>
      </c>
      <c r="K12724">
        <v>2</v>
      </c>
      <c r="L12724" t="s">
        <v>18</v>
      </c>
      <c r="M12724">
        <f>(Table1[[#This Row],[Current_Stock]]*Table1[[#This Row],[Unit_Price]])</f>
        <v>140588.88</v>
      </c>
      <c r="N12724" s="12">
        <f>DATE(YEAR(Table1[[#This Row],[Order_Date]]),MONTH(Table1[[#This Row],[Order_Date]]),1)</f>
        <v>45292</v>
      </c>
    </row>
    <row r="12725" spans="1:14">
      <c r="A12725" t="s">
        <v>230</v>
      </c>
      <c r="B12725" t="s">
        <v>504</v>
      </c>
      <c r="C12725" t="s">
        <v>505</v>
      </c>
      <c r="D12725" t="s">
        <v>15</v>
      </c>
      <c r="E12725" t="s">
        <v>184</v>
      </c>
      <c r="F12725" t="s">
        <v>40</v>
      </c>
      <c r="G12725">
        <v>20</v>
      </c>
      <c r="H12725">
        <v>395.25</v>
      </c>
      <c r="I12725">
        <v>7905</v>
      </c>
      <c r="J12725">
        <v>137</v>
      </c>
      <c r="K12725">
        <v>7</v>
      </c>
      <c r="L12725" t="s">
        <v>18</v>
      </c>
      <c r="M12725">
        <f>(Table1[[#This Row],[Current_Stock]]*Table1[[#This Row],[Unit_Price]])</f>
        <v>54149.25</v>
      </c>
      <c r="N12725" s="12">
        <f>DATE(YEAR(Table1[[#This Row],[Order_Date]]),MONTH(Table1[[#This Row],[Order_Date]]),1)</f>
        <v>45078</v>
      </c>
    </row>
    <row r="12726" spans="1:14">
      <c r="A12726" t="s">
        <v>1155</v>
      </c>
      <c r="B12726" t="s">
        <v>517</v>
      </c>
      <c r="C12726" t="s">
        <v>518</v>
      </c>
      <c r="D12726" t="s">
        <v>38</v>
      </c>
      <c r="E12726" t="s">
        <v>184</v>
      </c>
      <c r="F12726" t="s">
        <v>40</v>
      </c>
      <c r="G12726">
        <v>15</v>
      </c>
      <c r="H12726">
        <v>2752.61</v>
      </c>
      <c r="I12726">
        <v>41289.15</v>
      </c>
      <c r="J12726">
        <v>101</v>
      </c>
      <c r="K12726">
        <v>9</v>
      </c>
      <c r="L12726" t="s">
        <v>18</v>
      </c>
      <c r="M12726">
        <f>(Table1[[#This Row],[Current_Stock]]*Table1[[#This Row],[Unit_Price]])</f>
        <v>278013.61</v>
      </c>
      <c r="N12726" s="12">
        <f>DATE(YEAR(Table1[[#This Row],[Order_Date]]),MONTH(Table1[[#This Row],[Order_Date]]),1)</f>
        <v>45078</v>
      </c>
    </row>
    <row r="12727" spans="1:14">
      <c r="A12727" t="s">
        <v>212</v>
      </c>
      <c r="B12727" t="s">
        <v>141</v>
      </c>
      <c r="C12727" t="s">
        <v>142</v>
      </c>
      <c r="D12727" t="s">
        <v>27</v>
      </c>
      <c r="E12727" t="s">
        <v>104</v>
      </c>
      <c r="F12727" t="s">
        <v>46</v>
      </c>
      <c r="G12727">
        <v>2</v>
      </c>
      <c r="H12727">
        <v>771.82</v>
      </c>
      <c r="I12727">
        <v>1543.64</v>
      </c>
      <c r="J12727">
        <v>409</v>
      </c>
      <c r="K12727">
        <v>10</v>
      </c>
      <c r="L12727" t="s">
        <v>18</v>
      </c>
      <c r="M12727">
        <f>(Table1[[#This Row],[Current_Stock]]*Table1[[#This Row],[Unit_Price]])</f>
        <v>315674.38</v>
      </c>
      <c r="N12727" s="12">
        <f>DATE(YEAR(Table1[[#This Row],[Order_Date]]),MONTH(Table1[[#This Row],[Order_Date]]),1)</f>
        <v>44986</v>
      </c>
    </row>
    <row r="12728" spans="1:14">
      <c r="A12728" t="s">
        <v>1194</v>
      </c>
      <c r="B12728" t="s">
        <v>601</v>
      </c>
      <c r="C12728" t="s">
        <v>602</v>
      </c>
      <c r="D12728" t="s">
        <v>84</v>
      </c>
      <c r="E12728" t="s">
        <v>45</v>
      </c>
      <c r="F12728" t="s">
        <v>40</v>
      </c>
      <c r="G12728">
        <v>14</v>
      </c>
      <c r="H12728">
        <v>25229.69</v>
      </c>
      <c r="I12728">
        <v>353215.66</v>
      </c>
      <c r="J12728">
        <v>159</v>
      </c>
      <c r="K12728">
        <v>3</v>
      </c>
      <c r="L12728" t="s">
        <v>18</v>
      </c>
      <c r="M12728">
        <f>(Table1[[#This Row],[Current_Stock]]*Table1[[#This Row],[Unit_Price]])</f>
        <v>4011520.71</v>
      </c>
      <c r="N12728" s="12">
        <f>DATE(YEAR(Table1[[#This Row],[Order_Date]]),MONTH(Table1[[#This Row],[Order_Date]]),1)</f>
        <v>45474</v>
      </c>
    </row>
    <row r="12729" spans="1:14">
      <c r="A12729" t="s">
        <v>1193</v>
      </c>
      <c r="B12729" t="s">
        <v>228</v>
      </c>
      <c r="C12729" t="s">
        <v>229</v>
      </c>
      <c r="D12729" t="s">
        <v>22</v>
      </c>
      <c r="E12729" t="s">
        <v>23</v>
      </c>
      <c r="F12729" t="s">
        <v>40</v>
      </c>
      <c r="G12729">
        <v>21</v>
      </c>
      <c r="H12729">
        <v>7439.39</v>
      </c>
      <c r="I12729">
        <v>156227.19</v>
      </c>
      <c r="J12729">
        <v>69</v>
      </c>
      <c r="K12729">
        <v>11</v>
      </c>
      <c r="L12729" t="s">
        <v>18</v>
      </c>
      <c r="M12729">
        <f>(Table1[[#This Row],[Current_Stock]]*Table1[[#This Row],[Unit_Price]])</f>
        <v>513317.91000000003</v>
      </c>
      <c r="N12729" s="12">
        <f>DATE(YEAR(Table1[[#This Row],[Order_Date]]),MONTH(Table1[[#This Row],[Order_Date]]),1)</f>
        <v>45139</v>
      </c>
    </row>
    <row r="12730" spans="1:14">
      <c r="A12730" t="s">
        <v>821</v>
      </c>
      <c r="B12730" t="s">
        <v>272</v>
      </c>
      <c r="C12730" t="s">
        <v>273</v>
      </c>
      <c r="D12730" t="s">
        <v>84</v>
      </c>
      <c r="E12730" t="s">
        <v>85</v>
      </c>
      <c r="F12730" t="s">
        <v>46</v>
      </c>
      <c r="G12730">
        <v>8</v>
      </c>
      <c r="H12730">
        <v>4386.38</v>
      </c>
      <c r="I12730">
        <v>35091.040000000001</v>
      </c>
      <c r="J12730">
        <v>220</v>
      </c>
      <c r="K12730">
        <v>14</v>
      </c>
      <c r="L12730" t="s">
        <v>18</v>
      </c>
      <c r="M12730">
        <f>(Table1[[#This Row],[Current_Stock]]*Table1[[#This Row],[Unit_Price]])</f>
        <v>965003.6</v>
      </c>
      <c r="N12730" s="12">
        <f>DATE(YEAR(Table1[[#This Row],[Order_Date]]),MONTH(Table1[[#This Row],[Order_Date]]),1)</f>
        <v>45261</v>
      </c>
    </row>
    <row r="12731" spans="1:14">
      <c r="A12731" t="s">
        <v>314</v>
      </c>
      <c r="B12731" t="s">
        <v>855</v>
      </c>
      <c r="C12731" t="s">
        <v>856</v>
      </c>
      <c r="D12731" t="s">
        <v>38</v>
      </c>
      <c r="E12731" t="s">
        <v>269</v>
      </c>
      <c r="F12731" t="s">
        <v>60</v>
      </c>
      <c r="G12731">
        <v>21</v>
      </c>
      <c r="H12731">
        <v>3917.92</v>
      </c>
      <c r="I12731">
        <v>82276.320000000007</v>
      </c>
      <c r="J12731">
        <v>241</v>
      </c>
      <c r="K12731">
        <v>10</v>
      </c>
      <c r="L12731" t="s">
        <v>18</v>
      </c>
      <c r="M12731">
        <f>(Table1[[#This Row],[Current_Stock]]*Table1[[#This Row],[Unit_Price]])</f>
        <v>944218.72</v>
      </c>
      <c r="N12731" s="12">
        <f>DATE(YEAR(Table1[[#This Row],[Order_Date]]),MONTH(Table1[[#This Row],[Order_Date]]),1)</f>
        <v>45597</v>
      </c>
    </row>
    <row r="12732" spans="1:14">
      <c r="A12732" t="s">
        <v>458</v>
      </c>
      <c r="B12732" t="s">
        <v>673</v>
      </c>
      <c r="C12732" t="s">
        <v>674</v>
      </c>
      <c r="D12732" t="s">
        <v>22</v>
      </c>
      <c r="E12732" t="s">
        <v>28</v>
      </c>
      <c r="F12732" t="s">
        <v>17</v>
      </c>
      <c r="G12732">
        <v>72</v>
      </c>
      <c r="H12732">
        <v>11902.95</v>
      </c>
      <c r="I12732">
        <v>857012.4</v>
      </c>
      <c r="J12732">
        <v>114</v>
      </c>
      <c r="K12732">
        <v>12</v>
      </c>
      <c r="L12732" t="s">
        <v>105</v>
      </c>
      <c r="M12732">
        <f>(Table1[[#This Row],[Current_Stock]]*Table1[[#This Row],[Unit_Price]])</f>
        <v>1356936.3</v>
      </c>
      <c r="N12732" s="12">
        <f>DATE(YEAR(Table1[[#This Row],[Order_Date]]),MONTH(Table1[[#This Row],[Order_Date]]),1)</f>
        <v>45261</v>
      </c>
    </row>
    <row r="12733" spans="1:14">
      <c r="A12733" t="s">
        <v>1127</v>
      </c>
      <c r="B12733" t="s">
        <v>986</v>
      </c>
      <c r="C12733" t="s">
        <v>987</v>
      </c>
      <c r="D12733" t="s">
        <v>84</v>
      </c>
      <c r="E12733" t="s">
        <v>85</v>
      </c>
      <c r="F12733" t="s">
        <v>17</v>
      </c>
      <c r="G12733">
        <v>9</v>
      </c>
      <c r="H12733">
        <v>10122.07</v>
      </c>
      <c r="I12733">
        <v>91098.63</v>
      </c>
      <c r="J12733">
        <v>94</v>
      </c>
      <c r="K12733">
        <v>11</v>
      </c>
      <c r="L12733" t="s">
        <v>18</v>
      </c>
      <c r="M12733">
        <f>(Table1[[#This Row],[Current_Stock]]*Table1[[#This Row],[Unit_Price]])</f>
        <v>951474.58</v>
      </c>
      <c r="N12733" s="12">
        <f>DATE(YEAR(Table1[[#This Row],[Order_Date]]),MONTH(Table1[[#This Row],[Order_Date]]),1)</f>
        <v>45474</v>
      </c>
    </row>
    <row r="12734" spans="1:14">
      <c r="A12734" t="s">
        <v>1313</v>
      </c>
      <c r="B12734" t="s">
        <v>117</v>
      </c>
      <c r="C12734" t="s">
        <v>118</v>
      </c>
      <c r="D12734" t="s">
        <v>53</v>
      </c>
      <c r="E12734" t="s">
        <v>54</v>
      </c>
      <c r="F12734" t="s">
        <v>60</v>
      </c>
      <c r="G12734">
        <v>6</v>
      </c>
      <c r="H12734">
        <v>884.9</v>
      </c>
      <c r="I12734">
        <v>5309.4</v>
      </c>
      <c r="J12734">
        <v>385</v>
      </c>
      <c r="K12734">
        <v>11</v>
      </c>
      <c r="L12734" t="s">
        <v>55</v>
      </c>
      <c r="M12734">
        <f>(Table1[[#This Row],[Current_Stock]]*Table1[[#This Row],[Unit_Price]])</f>
        <v>340686.5</v>
      </c>
      <c r="N12734" s="12">
        <f>DATE(YEAR(Table1[[#This Row],[Order_Date]]),MONTH(Table1[[#This Row],[Order_Date]]),1)</f>
        <v>45505</v>
      </c>
    </row>
    <row r="12735" spans="1:14">
      <c r="A12735" t="s">
        <v>1330</v>
      </c>
      <c r="B12735" t="s">
        <v>280</v>
      </c>
      <c r="C12735" t="s">
        <v>281</v>
      </c>
      <c r="D12735" t="s">
        <v>22</v>
      </c>
      <c r="E12735" t="s">
        <v>153</v>
      </c>
      <c r="F12735" t="s">
        <v>17</v>
      </c>
      <c r="G12735">
        <v>24</v>
      </c>
      <c r="H12735">
        <v>3939.15</v>
      </c>
      <c r="I12735">
        <v>94539.6</v>
      </c>
      <c r="J12735">
        <v>43</v>
      </c>
      <c r="K12735">
        <v>13</v>
      </c>
      <c r="L12735" t="s">
        <v>18</v>
      </c>
      <c r="M12735">
        <f>(Table1[[#This Row],[Current_Stock]]*Table1[[#This Row],[Unit_Price]])</f>
        <v>169383.45</v>
      </c>
      <c r="N12735" s="12">
        <f>DATE(YEAR(Table1[[#This Row],[Order_Date]]),MONTH(Table1[[#This Row],[Order_Date]]),1)</f>
        <v>45444</v>
      </c>
    </row>
    <row r="12736" spans="1:14">
      <c r="A12736" t="s">
        <v>149</v>
      </c>
      <c r="B12736" t="s">
        <v>730</v>
      </c>
      <c r="C12736" t="s">
        <v>731</v>
      </c>
      <c r="D12736" t="s">
        <v>84</v>
      </c>
      <c r="E12736" t="s">
        <v>277</v>
      </c>
      <c r="F12736" t="s">
        <v>40</v>
      </c>
      <c r="G12736">
        <v>20</v>
      </c>
      <c r="H12736">
        <v>12218.46</v>
      </c>
      <c r="I12736">
        <v>244369.2</v>
      </c>
      <c r="J12736">
        <v>127</v>
      </c>
      <c r="K12736">
        <v>8</v>
      </c>
      <c r="L12736" t="s">
        <v>18</v>
      </c>
      <c r="M12736">
        <f>(Table1[[#This Row],[Current_Stock]]*Table1[[#This Row],[Unit_Price]])</f>
        <v>1551744.42</v>
      </c>
      <c r="N12736" s="12">
        <f>DATE(YEAR(Table1[[#This Row],[Order_Date]]),MONTH(Table1[[#This Row],[Order_Date]]),1)</f>
        <v>45047</v>
      </c>
    </row>
    <row r="12737" spans="1:14">
      <c r="A12737" t="s">
        <v>395</v>
      </c>
      <c r="B12737" t="s">
        <v>1018</v>
      </c>
      <c r="C12737" t="s">
        <v>1019</v>
      </c>
      <c r="D12737" t="s">
        <v>38</v>
      </c>
      <c r="E12737" t="s">
        <v>109</v>
      </c>
      <c r="F12737" t="s">
        <v>40</v>
      </c>
      <c r="G12737">
        <v>12</v>
      </c>
      <c r="H12737">
        <v>2012.88</v>
      </c>
      <c r="I12737">
        <v>24154.560000000001</v>
      </c>
      <c r="J12737">
        <v>185</v>
      </c>
      <c r="K12737">
        <v>11</v>
      </c>
      <c r="L12737" t="s">
        <v>18</v>
      </c>
      <c r="M12737">
        <f>(Table1[[#This Row],[Current_Stock]]*Table1[[#This Row],[Unit_Price]])</f>
        <v>372382.80000000005</v>
      </c>
      <c r="N12737" s="12">
        <f>DATE(YEAR(Table1[[#This Row],[Order_Date]]),MONTH(Table1[[#This Row],[Order_Date]]),1)</f>
        <v>45474</v>
      </c>
    </row>
    <row r="12738" spans="1:14">
      <c r="A12738" t="s">
        <v>534</v>
      </c>
      <c r="B12738" t="s">
        <v>998</v>
      </c>
      <c r="C12738" t="s">
        <v>999</v>
      </c>
      <c r="D12738" t="s">
        <v>38</v>
      </c>
      <c r="E12738" t="s">
        <v>277</v>
      </c>
      <c r="F12738" t="s">
        <v>40</v>
      </c>
      <c r="G12738">
        <v>24</v>
      </c>
      <c r="H12738">
        <v>3970.98</v>
      </c>
      <c r="I12738">
        <v>95303.52</v>
      </c>
      <c r="J12738">
        <v>154</v>
      </c>
      <c r="K12738">
        <v>3</v>
      </c>
      <c r="L12738" t="s">
        <v>18</v>
      </c>
      <c r="M12738">
        <f>(Table1[[#This Row],[Current_Stock]]*Table1[[#This Row],[Unit_Price]])</f>
        <v>611530.92000000004</v>
      </c>
      <c r="N12738" s="12">
        <f>DATE(YEAR(Table1[[#This Row],[Order_Date]]),MONTH(Table1[[#This Row],[Order_Date]]),1)</f>
        <v>44986</v>
      </c>
    </row>
    <row r="12739" spans="1:14">
      <c r="A12739" t="s">
        <v>922</v>
      </c>
      <c r="B12739" t="s">
        <v>839</v>
      </c>
      <c r="C12739" t="s">
        <v>840</v>
      </c>
      <c r="D12739" t="s">
        <v>27</v>
      </c>
      <c r="E12739" t="s">
        <v>243</v>
      </c>
      <c r="F12739" t="s">
        <v>46</v>
      </c>
      <c r="G12739">
        <v>3</v>
      </c>
      <c r="H12739">
        <v>2863.36</v>
      </c>
      <c r="I12739">
        <v>8590.08</v>
      </c>
      <c r="J12739">
        <v>546</v>
      </c>
      <c r="K12739">
        <v>7</v>
      </c>
      <c r="L12739" t="s">
        <v>55</v>
      </c>
      <c r="M12739">
        <f>(Table1[[#This Row],[Current_Stock]]*Table1[[#This Row],[Unit_Price]])</f>
        <v>1563394.56</v>
      </c>
      <c r="N12739" s="12">
        <f>DATE(YEAR(Table1[[#This Row],[Order_Date]]),MONTH(Table1[[#This Row],[Order_Date]]),1)</f>
        <v>45200</v>
      </c>
    </row>
    <row r="12740" spans="1:14">
      <c r="A12740" t="s">
        <v>575</v>
      </c>
      <c r="B12740" t="s">
        <v>1092</v>
      </c>
      <c r="C12740" t="s">
        <v>1093</v>
      </c>
      <c r="D12740" t="s">
        <v>96</v>
      </c>
      <c r="E12740" t="s">
        <v>73</v>
      </c>
      <c r="F12740" t="s">
        <v>40</v>
      </c>
      <c r="G12740">
        <v>8</v>
      </c>
      <c r="H12740">
        <v>2124.7800000000002</v>
      </c>
      <c r="I12740">
        <v>16998.240000000002</v>
      </c>
      <c r="J12740">
        <v>534</v>
      </c>
      <c r="K12740">
        <v>8</v>
      </c>
      <c r="L12740" t="s">
        <v>55</v>
      </c>
      <c r="M12740">
        <f>(Table1[[#This Row],[Current_Stock]]*Table1[[#This Row],[Unit_Price]])</f>
        <v>1134632.52</v>
      </c>
      <c r="N12740" s="12">
        <f>DATE(YEAR(Table1[[#This Row],[Order_Date]]),MONTH(Table1[[#This Row],[Order_Date]]),1)</f>
        <v>45352</v>
      </c>
    </row>
    <row r="12741" spans="1:14">
      <c r="A12741" t="s">
        <v>1274</v>
      </c>
      <c r="B12741" t="s">
        <v>707</v>
      </c>
      <c r="C12741" t="s">
        <v>708</v>
      </c>
      <c r="D12741" t="s">
        <v>44</v>
      </c>
      <c r="E12741" t="s">
        <v>211</v>
      </c>
      <c r="F12741" t="s">
        <v>60</v>
      </c>
      <c r="G12741">
        <v>21</v>
      </c>
      <c r="H12741">
        <v>2904.19</v>
      </c>
      <c r="I12741">
        <v>60987.99</v>
      </c>
      <c r="J12741">
        <v>89</v>
      </c>
      <c r="K12741">
        <v>5</v>
      </c>
      <c r="L12741" t="s">
        <v>18</v>
      </c>
      <c r="M12741">
        <f>(Table1[[#This Row],[Current_Stock]]*Table1[[#This Row],[Unit_Price]])</f>
        <v>258472.91</v>
      </c>
      <c r="N12741" s="12">
        <f>DATE(YEAR(Table1[[#This Row],[Order_Date]]),MONTH(Table1[[#This Row],[Order_Date]]),1)</f>
        <v>45261</v>
      </c>
    </row>
    <row r="12742" spans="1:14">
      <c r="A12742" t="s">
        <v>1185</v>
      </c>
      <c r="B12742" t="s">
        <v>790</v>
      </c>
      <c r="C12742" t="s">
        <v>791</v>
      </c>
      <c r="D12742" t="s">
        <v>44</v>
      </c>
      <c r="E12742" t="s">
        <v>89</v>
      </c>
      <c r="F12742" t="s">
        <v>40</v>
      </c>
      <c r="G12742">
        <v>40</v>
      </c>
      <c r="H12742">
        <v>987.32</v>
      </c>
      <c r="I12742">
        <v>39492.800000000003</v>
      </c>
      <c r="J12742">
        <v>43</v>
      </c>
      <c r="K12742">
        <v>4</v>
      </c>
      <c r="L12742" t="s">
        <v>105</v>
      </c>
      <c r="M12742">
        <f>(Table1[[#This Row],[Current_Stock]]*Table1[[#This Row],[Unit_Price]])</f>
        <v>42454.76</v>
      </c>
      <c r="N12742" s="12">
        <f>DATE(YEAR(Table1[[#This Row],[Order_Date]]),MONTH(Table1[[#This Row],[Order_Date]]),1)</f>
        <v>45139</v>
      </c>
    </row>
    <row r="12743" spans="1:14">
      <c r="A12743" t="s">
        <v>1325</v>
      </c>
      <c r="B12743" t="s">
        <v>91</v>
      </c>
      <c r="C12743" t="s">
        <v>92</v>
      </c>
      <c r="D12743" t="s">
        <v>38</v>
      </c>
      <c r="E12743" t="s">
        <v>160</v>
      </c>
      <c r="F12743" t="s">
        <v>40</v>
      </c>
      <c r="G12743">
        <v>20</v>
      </c>
      <c r="H12743">
        <v>945.97</v>
      </c>
      <c r="I12743">
        <v>18919.400000000001</v>
      </c>
      <c r="J12743">
        <v>129</v>
      </c>
      <c r="K12743">
        <v>6</v>
      </c>
      <c r="L12743" t="s">
        <v>18</v>
      </c>
      <c r="M12743">
        <f>(Table1[[#This Row],[Current_Stock]]*Table1[[#This Row],[Unit_Price]])</f>
        <v>122030.13</v>
      </c>
      <c r="N12743" s="12">
        <f>DATE(YEAR(Table1[[#This Row],[Order_Date]]),MONTH(Table1[[#This Row],[Order_Date]]),1)</f>
        <v>44958</v>
      </c>
    </row>
    <row r="12744" spans="1:14">
      <c r="A12744" t="s">
        <v>565</v>
      </c>
      <c r="B12744" t="s">
        <v>623</v>
      </c>
      <c r="C12744" t="s">
        <v>624</v>
      </c>
      <c r="D12744" t="s">
        <v>38</v>
      </c>
      <c r="E12744" t="s">
        <v>282</v>
      </c>
      <c r="F12744" t="s">
        <v>60</v>
      </c>
      <c r="G12744">
        <v>9</v>
      </c>
      <c r="H12744">
        <v>3523.91</v>
      </c>
      <c r="I12744">
        <v>31715.19</v>
      </c>
      <c r="J12744">
        <v>185</v>
      </c>
      <c r="K12744">
        <v>8</v>
      </c>
      <c r="L12744" t="s">
        <v>18</v>
      </c>
      <c r="M12744">
        <f>(Table1[[#This Row],[Current_Stock]]*Table1[[#This Row],[Unit_Price]])</f>
        <v>651923.35</v>
      </c>
      <c r="N12744" s="12">
        <f>DATE(YEAR(Table1[[#This Row],[Order_Date]]),MONTH(Table1[[#This Row],[Order_Date]]),1)</f>
        <v>44958</v>
      </c>
    </row>
    <row r="12745" spans="1:14">
      <c r="A12745" t="s">
        <v>1196</v>
      </c>
      <c r="B12745" t="s">
        <v>630</v>
      </c>
      <c r="C12745" t="s">
        <v>631</v>
      </c>
      <c r="D12745" t="s">
        <v>44</v>
      </c>
      <c r="E12745" t="s">
        <v>184</v>
      </c>
      <c r="F12745" t="s">
        <v>17</v>
      </c>
      <c r="G12745">
        <v>43</v>
      </c>
      <c r="H12745">
        <v>2276.13</v>
      </c>
      <c r="I12745">
        <v>97873.59</v>
      </c>
      <c r="J12745">
        <v>59</v>
      </c>
      <c r="K12745">
        <v>6</v>
      </c>
      <c r="L12745" t="s">
        <v>18</v>
      </c>
      <c r="M12745">
        <f>(Table1[[#This Row],[Current_Stock]]*Table1[[#This Row],[Unit_Price]])</f>
        <v>134291.67000000001</v>
      </c>
      <c r="N12745" s="12">
        <f>DATE(YEAR(Table1[[#This Row],[Order_Date]]),MONTH(Table1[[#This Row],[Order_Date]]),1)</f>
        <v>45413</v>
      </c>
    </row>
    <row r="12746" spans="1:14">
      <c r="A12746" t="s">
        <v>1276</v>
      </c>
      <c r="B12746" t="s">
        <v>228</v>
      </c>
      <c r="C12746" t="s">
        <v>229</v>
      </c>
      <c r="D12746" t="s">
        <v>22</v>
      </c>
      <c r="E12746" t="s">
        <v>167</v>
      </c>
      <c r="F12746" t="s">
        <v>29</v>
      </c>
      <c r="G12746">
        <v>31</v>
      </c>
      <c r="H12746">
        <v>3409.15</v>
      </c>
      <c r="I12746">
        <v>105683.65</v>
      </c>
      <c r="J12746">
        <v>60</v>
      </c>
      <c r="K12746">
        <v>11</v>
      </c>
      <c r="L12746" t="s">
        <v>105</v>
      </c>
      <c r="M12746">
        <f>(Table1[[#This Row],[Current_Stock]]*Table1[[#This Row],[Unit_Price]])</f>
        <v>204549</v>
      </c>
      <c r="N12746" s="12">
        <f>DATE(YEAR(Table1[[#This Row],[Order_Date]]),MONTH(Table1[[#This Row],[Order_Date]]),1)</f>
        <v>45536</v>
      </c>
    </row>
    <row r="12747" spans="1:14">
      <c r="A12747" t="s">
        <v>1343</v>
      </c>
      <c r="B12747" t="s">
        <v>1191</v>
      </c>
      <c r="C12747" t="s">
        <v>1192</v>
      </c>
      <c r="D12747" t="s">
        <v>96</v>
      </c>
      <c r="E12747" t="s">
        <v>39</v>
      </c>
      <c r="F12747" t="s">
        <v>17</v>
      </c>
      <c r="G12747">
        <v>2</v>
      </c>
      <c r="H12747">
        <v>2456.06</v>
      </c>
      <c r="I12747">
        <v>4912.12</v>
      </c>
      <c r="J12747">
        <v>471</v>
      </c>
      <c r="K12747">
        <v>2</v>
      </c>
      <c r="L12747" t="s">
        <v>55</v>
      </c>
      <c r="M12747">
        <f>(Table1[[#This Row],[Current_Stock]]*Table1[[#This Row],[Unit_Price]])</f>
        <v>1156804.26</v>
      </c>
      <c r="N12747" s="12">
        <f>DATE(YEAR(Table1[[#This Row],[Order_Date]]),MONTH(Table1[[#This Row],[Order_Date]]),1)</f>
        <v>45627</v>
      </c>
    </row>
    <row r="12748" spans="1:14">
      <c r="A12748" t="s">
        <v>334</v>
      </c>
      <c r="B12748" t="s">
        <v>311</v>
      </c>
      <c r="C12748" t="s">
        <v>312</v>
      </c>
      <c r="D12748" t="s">
        <v>22</v>
      </c>
      <c r="E12748" t="s">
        <v>45</v>
      </c>
      <c r="F12748" t="s">
        <v>60</v>
      </c>
      <c r="G12748">
        <v>26</v>
      </c>
      <c r="H12748">
        <v>11844.85</v>
      </c>
      <c r="I12748">
        <v>307966.09999999998</v>
      </c>
      <c r="J12748">
        <v>51</v>
      </c>
      <c r="K12748">
        <v>4</v>
      </c>
      <c r="L12748" t="s">
        <v>18</v>
      </c>
      <c r="M12748">
        <f>(Table1[[#This Row],[Current_Stock]]*Table1[[#This Row],[Unit_Price]])</f>
        <v>604087.35</v>
      </c>
      <c r="N12748" s="12">
        <f>DATE(YEAR(Table1[[#This Row],[Order_Date]]),MONTH(Table1[[#This Row],[Order_Date]]),1)</f>
        <v>45292</v>
      </c>
    </row>
    <row r="12749" spans="1:14">
      <c r="A12749" t="s">
        <v>1006</v>
      </c>
      <c r="B12749" t="s">
        <v>626</v>
      </c>
      <c r="C12749" t="s">
        <v>627</v>
      </c>
      <c r="D12749" t="s">
        <v>44</v>
      </c>
      <c r="E12749" t="s">
        <v>282</v>
      </c>
      <c r="F12749" t="s">
        <v>17</v>
      </c>
      <c r="G12749">
        <v>24</v>
      </c>
      <c r="H12749">
        <v>2105.29</v>
      </c>
      <c r="I12749">
        <v>50526.96</v>
      </c>
      <c r="J12749">
        <v>32</v>
      </c>
      <c r="K12749">
        <v>11</v>
      </c>
      <c r="L12749" t="s">
        <v>18</v>
      </c>
      <c r="M12749">
        <f>(Table1[[#This Row],[Current_Stock]]*Table1[[#This Row],[Unit_Price]])</f>
        <v>67369.279999999999</v>
      </c>
      <c r="N12749" s="12">
        <f>DATE(YEAR(Table1[[#This Row],[Order_Date]]),MONTH(Table1[[#This Row],[Order_Date]]),1)</f>
        <v>45505</v>
      </c>
    </row>
    <row r="12750" spans="1:14">
      <c r="A12750" t="s">
        <v>1314</v>
      </c>
      <c r="B12750" t="s">
        <v>1147</v>
      </c>
      <c r="C12750" t="s">
        <v>1148</v>
      </c>
      <c r="D12750" t="s">
        <v>96</v>
      </c>
      <c r="E12750" t="s">
        <v>269</v>
      </c>
      <c r="F12750" t="s">
        <v>17</v>
      </c>
      <c r="G12750">
        <v>7</v>
      </c>
      <c r="H12750">
        <v>2046.99</v>
      </c>
      <c r="I12750">
        <v>14328.93</v>
      </c>
      <c r="J12750">
        <v>271</v>
      </c>
      <c r="K12750">
        <v>2</v>
      </c>
      <c r="L12750" t="s">
        <v>55</v>
      </c>
      <c r="M12750">
        <f>(Table1[[#This Row],[Current_Stock]]*Table1[[#This Row],[Unit_Price]])</f>
        <v>554734.29</v>
      </c>
      <c r="N12750" s="12">
        <f>DATE(YEAR(Table1[[#This Row],[Order_Date]]),MONTH(Table1[[#This Row],[Order_Date]]),1)</f>
        <v>45231</v>
      </c>
    </row>
    <row r="12751" spans="1:14">
      <c r="A12751" t="s">
        <v>1229</v>
      </c>
      <c r="B12751" t="s">
        <v>1048</v>
      </c>
      <c r="C12751" t="s">
        <v>1049</v>
      </c>
      <c r="D12751" t="s">
        <v>183</v>
      </c>
      <c r="E12751" t="s">
        <v>243</v>
      </c>
      <c r="F12751" t="s">
        <v>29</v>
      </c>
      <c r="G12751">
        <v>21</v>
      </c>
      <c r="H12751">
        <v>3012.2</v>
      </c>
      <c r="I12751">
        <v>63256.2</v>
      </c>
      <c r="J12751">
        <v>106</v>
      </c>
      <c r="K12751">
        <v>13</v>
      </c>
      <c r="L12751" t="s">
        <v>18</v>
      </c>
      <c r="M12751">
        <f>(Table1[[#This Row],[Current_Stock]]*Table1[[#This Row],[Unit_Price]])</f>
        <v>319293.19999999995</v>
      </c>
      <c r="N12751" s="12">
        <f>DATE(YEAR(Table1[[#This Row],[Order_Date]]),MONTH(Table1[[#This Row],[Order_Date]]),1)</f>
        <v>45413</v>
      </c>
    </row>
    <row r="12752" spans="1:14">
      <c r="A12752" t="s">
        <v>1241</v>
      </c>
      <c r="B12752" t="s">
        <v>114</v>
      </c>
      <c r="C12752" t="s">
        <v>115</v>
      </c>
      <c r="D12752" t="s">
        <v>33</v>
      </c>
      <c r="E12752" t="s">
        <v>45</v>
      </c>
      <c r="F12752" t="s">
        <v>17</v>
      </c>
      <c r="G12752">
        <v>13</v>
      </c>
      <c r="H12752">
        <v>3410.15</v>
      </c>
      <c r="I12752">
        <v>44331.95</v>
      </c>
      <c r="J12752">
        <v>108</v>
      </c>
      <c r="K12752">
        <v>7</v>
      </c>
      <c r="L12752" t="s">
        <v>18</v>
      </c>
      <c r="M12752">
        <f>(Table1[[#This Row],[Current_Stock]]*Table1[[#This Row],[Unit_Price]])</f>
        <v>368296.2</v>
      </c>
      <c r="N12752" s="12">
        <f>DATE(YEAR(Table1[[#This Row],[Order_Date]]),MONTH(Table1[[#This Row],[Order_Date]]),1)</f>
        <v>45261</v>
      </c>
    </row>
    <row r="12753" spans="1:14">
      <c r="A12753" t="s">
        <v>997</v>
      </c>
      <c r="B12753" t="s">
        <v>1284</v>
      </c>
      <c r="C12753" t="s">
        <v>1285</v>
      </c>
      <c r="D12753" t="s">
        <v>183</v>
      </c>
      <c r="E12753" t="s">
        <v>160</v>
      </c>
      <c r="F12753" t="s">
        <v>46</v>
      </c>
      <c r="G12753">
        <v>11</v>
      </c>
      <c r="H12753">
        <v>3034.6</v>
      </c>
      <c r="I12753">
        <v>33380.6</v>
      </c>
      <c r="J12753">
        <v>95</v>
      </c>
      <c r="K12753">
        <v>2</v>
      </c>
      <c r="L12753" t="s">
        <v>18</v>
      </c>
      <c r="M12753">
        <f>(Table1[[#This Row],[Current_Stock]]*Table1[[#This Row],[Unit_Price]])</f>
        <v>288287</v>
      </c>
      <c r="N12753" s="12">
        <f>DATE(YEAR(Table1[[#This Row],[Order_Date]]),MONTH(Table1[[#This Row],[Order_Date]]),1)</f>
        <v>45292</v>
      </c>
    </row>
    <row r="12754" spans="1:14">
      <c r="A12754" t="s">
        <v>1129</v>
      </c>
      <c r="B12754" t="s">
        <v>158</v>
      </c>
      <c r="C12754" t="s">
        <v>159</v>
      </c>
      <c r="D12754" t="s">
        <v>96</v>
      </c>
      <c r="E12754" t="s">
        <v>34</v>
      </c>
      <c r="F12754" t="s">
        <v>29</v>
      </c>
      <c r="G12754">
        <v>6</v>
      </c>
      <c r="H12754">
        <v>4957.8100000000004</v>
      </c>
      <c r="I12754">
        <v>29746.86</v>
      </c>
      <c r="J12754">
        <v>256</v>
      </c>
      <c r="K12754">
        <v>9</v>
      </c>
      <c r="L12754" t="s">
        <v>55</v>
      </c>
      <c r="M12754">
        <f>(Table1[[#This Row],[Current_Stock]]*Table1[[#This Row],[Unit_Price]])</f>
        <v>1269199.3600000001</v>
      </c>
      <c r="N12754" s="12">
        <f>DATE(YEAR(Table1[[#This Row],[Order_Date]]),MONTH(Table1[[#This Row],[Order_Date]]),1)</f>
        <v>45078</v>
      </c>
    </row>
    <row r="12755" spans="1:14">
      <c r="A12755" t="s">
        <v>1378</v>
      </c>
      <c r="B12755" t="s">
        <v>1089</v>
      </c>
      <c r="C12755" t="s">
        <v>1090</v>
      </c>
      <c r="D12755" t="s">
        <v>33</v>
      </c>
      <c r="E12755" t="s">
        <v>73</v>
      </c>
      <c r="F12755" t="s">
        <v>17</v>
      </c>
      <c r="G12755">
        <v>26</v>
      </c>
      <c r="H12755">
        <v>2171.73</v>
      </c>
      <c r="I12755">
        <v>56464.98</v>
      </c>
      <c r="J12755">
        <v>218</v>
      </c>
      <c r="K12755">
        <v>13</v>
      </c>
      <c r="L12755" t="s">
        <v>18</v>
      </c>
      <c r="M12755">
        <f>(Table1[[#This Row],[Current_Stock]]*Table1[[#This Row],[Unit_Price]])</f>
        <v>473437.14</v>
      </c>
      <c r="N12755" s="12">
        <f>DATE(YEAR(Table1[[#This Row],[Order_Date]]),MONTH(Table1[[#This Row],[Order_Date]]),1)</f>
        <v>45292</v>
      </c>
    </row>
    <row r="12756" spans="1:14">
      <c r="A12756" t="s">
        <v>1305</v>
      </c>
      <c r="B12756" t="s">
        <v>913</v>
      </c>
      <c r="C12756" t="s">
        <v>914</v>
      </c>
      <c r="D12756" t="s">
        <v>33</v>
      </c>
      <c r="E12756" t="s">
        <v>39</v>
      </c>
      <c r="F12756" t="s">
        <v>17</v>
      </c>
      <c r="G12756">
        <v>13</v>
      </c>
      <c r="H12756">
        <v>1591.61</v>
      </c>
      <c r="I12756">
        <v>20690.93</v>
      </c>
      <c r="J12756">
        <v>231</v>
      </c>
      <c r="K12756">
        <v>2</v>
      </c>
      <c r="L12756" t="s">
        <v>18</v>
      </c>
      <c r="M12756">
        <f>(Table1[[#This Row],[Current_Stock]]*Table1[[#This Row],[Unit_Price]])</f>
        <v>367661.91</v>
      </c>
      <c r="N12756" s="12">
        <f>DATE(YEAR(Table1[[#This Row],[Order_Date]]),MONTH(Table1[[#This Row],[Order_Date]]),1)</f>
        <v>45292</v>
      </c>
    </row>
    <row r="12757" spans="1:14">
      <c r="A12757" t="s">
        <v>1300</v>
      </c>
      <c r="B12757" t="s">
        <v>129</v>
      </c>
      <c r="C12757" t="s">
        <v>130</v>
      </c>
      <c r="D12757" t="s">
        <v>53</v>
      </c>
      <c r="E12757" t="s">
        <v>23</v>
      </c>
      <c r="F12757" t="s">
        <v>29</v>
      </c>
      <c r="G12757">
        <v>2</v>
      </c>
      <c r="H12757">
        <v>2798.07</v>
      </c>
      <c r="I12757">
        <v>5596.14</v>
      </c>
      <c r="J12757">
        <v>284</v>
      </c>
      <c r="K12757">
        <v>9</v>
      </c>
      <c r="L12757" t="s">
        <v>18</v>
      </c>
      <c r="M12757">
        <f>(Table1[[#This Row],[Current_Stock]]*Table1[[#This Row],[Unit_Price]])</f>
        <v>794651.88</v>
      </c>
      <c r="N12757" s="12">
        <f>DATE(YEAR(Table1[[#This Row],[Order_Date]]),MONTH(Table1[[#This Row],[Order_Date]]),1)</f>
        <v>45413</v>
      </c>
    </row>
    <row r="12758" spans="1:14">
      <c r="A12758" t="s">
        <v>1047</v>
      </c>
      <c r="B12758" t="s">
        <v>144</v>
      </c>
      <c r="C12758" t="s">
        <v>145</v>
      </c>
      <c r="D12758" t="s">
        <v>27</v>
      </c>
      <c r="E12758" t="s">
        <v>73</v>
      </c>
      <c r="F12758" t="s">
        <v>29</v>
      </c>
      <c r="G12758">
        <v>2</v>
      </c>
      <c r="H12758">
        <v>2662.32</v>
      </c>
      <c r="I12758">
        <v>5324.64</v>
      </c>
      <c r="J12758">
        <v>300</v>
      </c>
      <c r="K12758">
        <v>4</v>
      </c>
      <c r="L12758" t="s">
        <v>55</v>
      </c>
      <c r="M12758">
        <f>(Table1[[#This Row],[Current_Stock]]*Table1[[#This Row],[Unit_Price]])</f>
        <v>798696</v>
      </c>
      <c r="N12758" s="12">
        <f>DATE(YEAR(Table1[[#This Row],[Order_Date]]),MONTH(Table1[[#This Row],[Order_Date]]),1)</f>
        <v>45017</v>
      </c>
    </row>
    <row r="12759" spans="1:14">
      <c r="A12759" t="s">
        <v>534</v>
      </c>
      <c r="B12759" t="s">
        <v>432</v>
      </c>
      <c r="C12759" t="s">
        <v>433</v>
      </c>
      <c r="D12759" t="s">
        <v>96</v>
      </c>
      <c r="E12759" t="s">
        <v>97</v>
      </c>
      <c r="F12759" t="s">
        <v>17</v>
      </c>
      <c r="G12759">
        <v>3</v>
      </c>
      <c r="H12759">
        <v>3986.03</v>
      </c>
      <c r="I12759">
        <v>11958.09</v>
      </c>
      <c r="J12759">
        <v>583</v>
      </c>
      <c r="K12759">
        <v>11</v>
      </c>
      <c r="L12759" t="s">
        <v>55</v>
      </c>
      <c r="M12759">
        <f>(Table1[[#This Row],[Current_Stock]]*Table1[[#This Row],[Unit_Price]])</f>
        <v>2323855.4900000002</v>
      </c>
      <c r="N12759" s="12">
        <f>DATE(YEAR(Table1[[#This Row],[Order_Date]]),MONTH(Table1[[#This Row],[Order_Date]]),1)</f>
        <v>44986</v>
      </c>
    </row>
    <row r="12760" spans="1:14">
      <c r="A12760" t="s">
        <v>1322</v>
      </c>
      <c r="B12760" t="s">
        <v>87</v>
      </c>
      <c r="C12760" t="s">
        <v>88</v>
      </c>
      <c r="D12760" t="s">
        <v>15</v>
      </c>
      <c r="E12760" t="s">
        <v>243</v>
      </c>
      <c r="F12760" t="s">
        <v>46</v>
      </c>
      <c r="G12760">
        <v>19</v>
      </c>
      <c r="H12760">
        <v>288.38</v>
      </c>
      <c r="I12760">
        <v>5479.22</v>
      </c>
      <c r="J12760">
        <v>226</v>
      </c>
      <c r="K12760">
        <v>12</v>
      </c>
      <c r="L12760" t="s">
        <v>18</v>
      </c>
      <c r="M12760">
        <f>(Table1[[#This Row],[Current_Stock]]*Table1[[#This Row],[Unit_Price]])</f>
        <v>65173.88</v>
      </c>
      <c r="N12760" s="12">
        <f>DATE(YEAR(Table1[[#This Row],[Order_Date]]),MONTH(Table1[[#This Row],[Order_Date]]),1)</f>
        <v>45352</v>
      </c>
    </row>
    <row r="12761" spans="1:14">
      <c r="A12761" t="s">
        <v>1023</v>
      </c>
      <c r="B12761" t="s">
        <v>260</v>
      </c>
      <c r="C12761" t="s">
        <v>261</v>
      </c>
      <c r="D12761" t="s">
        <v>15</v>
      </c>
      <c r="E12761" t="s">
        <v>330</v>
      </c>
      <c r="F12761" t="s">
        <v>17</v>
      </c>
      <c r="G12761">
        <v>11</v>
      </c>
      <c r="H12761">
        <v>222.54</v>
      </c>
      <c r="I12761">
        <v>2447.94</v>
      </c>
      <c r="J12761">
        <v>97</v>
      </c>
      <c r="K12761">
        <v>5</v>
      </c>
      <c r="L12761" t="s">
        <v>18</v>
      </c>
      <c r="M12761">
        <f>(Table1[[#This Row],[Current_Stock]]*Table1[[#This Row],[Unit_Price]])</f>
        <v>21586.38</v>
      </c>
      <c r="N12761" s="12">
        <f>DATE(YEAR(Table1[[#This Row],[Order_Date]]),MONTH(Table1[[#This Row],[Order_Date]]),1)</f>
        <v>44986</v>
      </c>
    </row>
    <row r="12762" spans="1:14">
      <c r="A12762" t="s">
        <v>1238</v>
      </c>
      <c r="B12762" t="s">
        <v>626</v>
      </c>
      <c r="C12762" t="s">
        <v>627</v>
      </c>
      <c r="D12762" t="s">
        <v>44</v>
      </c>
      <c r="E12762" t="s">
        <v>104</v>
      </c>
      <c r="F12762" t="s">
        <v>40</v>
      </c>
      <c r="G12762">
        <v>37</v>
      </c>
      <c r="H12762">
        <v>1812.31</v>
      </c>
      <c r="I12762">
        <v>67055.47</v>
      </c>
      <c r="J12762">
        <v>103</v>
      </c>
      <c r="K12762">
        <v>2</v>
      </c>
      <c r="L12762" t="s">
        <v>105</v>
      </c>
      <c r="M12762">
        <f>(Table1[[#This Row],[Current_Stock]]*Table1[[#This Row],[Unit_Price]])</f>
        <v>186667.93</v>
      </c>
      <c r="N12762" s="12">
        <f>DATE(YEAR(Table1[[#This Row],[Order_Date]]),MONTH(Table1[[#This Row],[Order_Date]]),1)</f>
        <v>45170</v>
      </c>
    </row>
    <row r="12763" spans="1:14">
      <c r="A12763" t="s">
        <v>1177</v>
      </c>
      <c r="B12763" t="s">
        <v>1133</v>
      </c>
      <c r="C12763" t="s">
        <v>1134</v>
      </c>
      <c r="D12763" t="s">
        <v>183</v>
      </c>
      <c r="E12763" t="s">
        <v>153</v>
      </c>
      <c r="F12763" t="s">
        <v>60</v>
      </c>
      <c r="G12763">
        <v>24</v>
      </c>
      <c r="H12763">
        <v>1415.67</v>
      </c>
      <c r="I12763">
        <v>33976.080000000002</v>
      </c>
      <c r="J12763">
        <v>146</v>
      </c>
      <c r="K12763">
        <v>13</v>
      </c>
      <c r="L12763" t="s">
        <v>18</v>
      </c>
      <c r="M12763">
        <f>(Table1[[#This Row],[Current_Stock]]*Table1[[#This Row],[Unit_Price]])</f>
        <v>206687.82</v>
      </c>
      <c r="N12763" s="12">
        <f>DATE(YEAR(Table1[[#This Row],[Order_Date]]),MONTH(Table1[[#This Row],[Order_Date]]),1)</f>
        <v>45505</v>
      </c>
    </row>
    <row r="12764" spans="1:14">
      <c r="A12764" t="s">
        <v>1006</v>
      </c>
      <c r="B12764" t="s">
        <v>1007</v>
      </c>
      <c r="C12764" t="s">
        <v>1008</v>
      </c>
      <c r="D12764" t="s">
        <v>27</v>
      </c>
      <c r="E12764" t="s">
        <v>184</v>
      </c>
      <c r="F12764" t="s">
        <v>29</v>
      </c>
      <c r="G12764">
        <v>2</v>
      </c>
      <c r="H12764">
        <v>3463.5</v>
      </c>
      <c r="I12764">
        <v>6927</v>
      </c>
      <c r="J12764">
        <v>572</v>
      </c>
      <c r="K12764">
        <v>14</v>
      </c>
      <c r="L12764" t="s">
        <v>55</v>
      </c>
      <c r="M12764">
        <f>(Table1[[#This Row],[Current_Stock]]*Table1[[#This Row],[Unit_Price]])</f>
        <v>1981122</v>
      </c>
      <c r="N12764" s="12">
        <f>DATE(YEAR(Table1[[#This Row],[Order_Date]]),MONTH(Table1[[#This Row],[Order_Date]]),1)</f>
        <v>45505</v>
      </c>
    </row>
    <row r="12765" spans="1:14">
      <c r="A12765" t="s">
        <v>736</v>
      </c>
      <c r="B12765" t="s">
        <v>594</v>
      </c>
      <c r="C12765" t="s">
        <v>595</v>
      </c>
      <c r="D12765" t="s">
        <v>22</v>
      </c>
      <c r="E12765" t="s">
        <v>23</v>
      </c>
      <c r="F12765" t="s">
        <v>17</v>
      </c>
      <c r="G12765">
        <v>32</v>
      </c>
      <c r="H12765">
        <v>19191.61</v>
      </c>
      <c r="I12765">
        <v>614131.52</v>
      </c>
      <c r="J12765">
        <v>72</v>
      </c>
      <c r="K12765">
        <v>4</v>
      </c>
      <c r="L12765" t="s">
        <v>18</v>
      </c>
      <c r="M12765">
        <f>(Table1[[#This Row],[Current_Stock]]*Table1[[#This Row],[Unit_Price]])</f>
        <v>1381795.92</v>
      </c>
      <c r="N12765" s="12">
        <f>DATE(YEAR(Table1[[#This Row],[Order_Date]]),MONTH(Table1[[#This Row],[Order_Date]]),1)</f>
        <v>45505</v>
      </c>
    </row>
    <row r="12766" spans="1:14">
      <c r="A12766" t="s">
        <v>902</v>
      </c>
      <c r="B12766" t="s">
        <v>272</v>
      </c>
      <c r="C12766" t="s">
        <v>273</v>
      </c>
      <c r="D12766" t="s">
        <v>84</v>
      </c>
      <c r="E12766" t="s">
        <v>28</v>
      </c>
      <c r="F12766" t="s">
        <v>60</v>
      </c>
      <c r="G12766">
        <v>18</v>
      </c>
      <c r="H12766">
        <v>10160.08</v>
      </c>
      <c r="I12766">
        <v>182881.44</v>
      </c>
      <c r="J12766">
        <v>200</v>
      </c>
      <c r="K12766">
        <v>7</v>
      </c>
      <c r="L12766" t="s">
        <v>18</v>
      </c>
      <c r="M12766">
        <f>(Table1[[#This Row],[Current_Stock]]*Table1[[#This Row],[Unit_Price]])</f>
        <v>2032016</v>
      </c>
      <c r="N12766" s="12">
        <f>DATE(YEAR(Table1[[#This Row],[Order_Date]]),MONTH(Table1[[#This Row],[Order_Date]]),1)</f>
        <v>45597</v>
      </c>
    </row>
    <row r="12767" spans="1:14">
      <c r="A12767" t="s">
        <v>837</v>
      </c>
      <c r="B12767" t="s">
        <v>1199</v>
      </c>
      <c r="C12767" t="s">
        <v>1200</v>
      </c>
      <c r="D12767" t="s">
        <v>15</v>
      </c>
      <c r="E12767" t="s">
        <v>28</v>
      </c>
      <c r="F12767" t="s">
        <v>17</v>
      </c>
      <c r="G12767">
        <v>11</v>
      </c>
      <c r="H12767">
        <v>278.25</v>
      </c>
      <c r="I12767">
        <v>3060.75</v>
      </c>
      <c r="J12767">
        <v>248</v>
      </c>
      <c r="K12767">
        <v>7</v>
      </c>
      <c r="L12767" t="s">
        <v>18</v>
      </c>
      <c r="M12767">
        <f>(Table1[[#This Row],[Current_Stock]]*Table1[[#This Row],[Unit_Price]])</f>
        <v>69006</v>
      </c>
      <c r="N12767" s="12">
        <f>DATE(YEAR(Table1[[#This Row],[Order_Date]]),MONTH(Table1[[#This Row],[Order_Date]]),1)</f>
        <v>45505</v>
      </c>
    </row>
    <row r="12768" spans="1:14">
      <c r="A12768" t="s">
        <v>984</v>
      </c>
      <c r="B12768" t="s">
        <v>135</v>
      </c>
      <c r="C12768" t="s">
        <v>136</v>
      </c>
      <c r="D12768" t="s">
        <v>44</v>
      </c>
      <c r="E12768" t="s">
        <v>50</v>
      </c>
      <c r="F12768" t="s">
        <v>46</v>
      </c>
      <c r="G12768">
        <v>60</v>
      </c>
      <c r="H12768">
        <v>467.71</v>
      </c>
      <c r="I12768">
        <v>28062.6</v>
      </c>
      <c r="J12768">
        <v>53</v>
      </c>
      <c r="K12768">
        <v>4</v>
      </c>
      <c r="L12768" t="s">
        <v>18</v>
      </c>
      <c r="M12768">
        <f>(Table1[[#This Row],[Current_Stock]]*Table1[[#This Row],[Unit_Price]])</f>
        <v>24788.629999999997</v>
      </c>
      <c r="N12768" s="12">
        <f>DATE(YEAR(Table1[[#This Row],[Order_Date]]),MONTH(Table1[[#This Row],[Order_Date]]),1)</f>
        <v>45597</v>
      </c>
    </row>
    <row r="12769" spans="1:14">
      <c r="A12769" t="s">
        <v>1211</v>
      </c>
      <c r="B12769" t="s">
        <v>65</v>
      </c>
      <c r="C12769" t="s">
        <v>66</v>
      </c>
      <c r="D12769" t="s">
        <v>38</v>
      </c>
      <c r="E12769" t="s">
        <v>153</v>
      </c>
      <c r="F12769" t="s">
        <v>60</v>
      </c>
      <c r="G12769">
        <v>17</v>
      </c>
      <c r="H12769">
        <v>1253.42</v>
      </c>
      <c r="I12769">
        <v>21308.14</v>
      </c>
      <c r="J12769">
        <v>209</v>
      </c>
      <c r="K12769">
        <v>9</v>
      </c>
      <c r="L12769" t="s">
        <v>18</v>
      </c>
      <c r="M12769">
        <f>(Table1[[#This Row],[Current_Stock]]*Table1[[#This Row],[Unit_Price]])</f>
        <v>261964.78000000003</v>
      </c>
      <c r="N12769" s="12">
        <f>DATE(YEAR(Table1[[#This Row],[Order_Date]]),MONTH(Table1[[#This Row],[Order_Date]]),1)</f>
        <v>45474</v>
      </c>
    </row>
    <row r="12770" spans="1:14">
      <c r="A12770" t="s">
        <v>926</v>
      </c>
      <c r="B12770" t="s">
        <v>775</v>
      </c>
      <c r="C12770" t="s">
        <v>776</v>
      </c>
      <c r="D12770" t="s">
        <v>15</v>
      </c>
      <c r="E12770" t="s">
        <v>104</v>
      </c>
      <c r="F12770" t="s">
        <v>40</v>
      </c>
      <c r="G12770">
        <v>16</v>
      </c>
      <c r="H12770">
        <v>330.57</v>
      </c>
      <c r="I12770">
        <v>5289.12</v>
      </c>
      <c r="J12770">
        <v>208</v>
      </c>
      <c r="K12770">
        <v>3</v>
      </c>
      <c r="L12770" t="s">
        <v>18</v>
      </c>
      <c r="M12770">
        <f>(Table1[[#This Row],[Current_Stock]]*Table1[[#This Row],[Unit_Price]])</f>
        <v>68758.559999999998</v>
      </c>
      <c r="N12770" s="12">
        <f>DATE(YEAR(Table1[[#This Row],[Order_Date]]),MONTH(Table1[[#This Row],[Order_Date]]),1)</f>
        <v>45566</v>
      </c>
    </row>
    <row r="12771" spans="1:14">
      <c r="A12771" t="s">
        <v>498</v>
      </c>
      <c r="B12771" t="s">
        <v>982</v>
      </c>
      <c r="C12771" t="s">
        <v>983</v>
      </c>
      <c r="D12771" t="s">
        <v>38</v>
      </c>
      <c r="E12771" t="s">
        <v>330</v>
      </c>
      <c r="F12771" t="s">
        <v>60</v>
      </c>
      <c r="G12771">
        <v>17</v>
      </c>
      <c r="H12771">
        <v>290.88</v>
      </c>
      <c r="I12771">
        <v>4944.96</v>
      </c>
      <c r="J12771">
        <v>145</v>
      </c>
      <c r="K12771">
        <v>9</v>
      </c>
      <c r="L12771" t="s">
        <v>18</v>
      </c>
      <c r="M12771">
        <f>(Table1[[#This Row],[Current_Stock]]*Table1[[#This Row],[Unit_Price]])</f>
        <v>42177.599999999999</v>
      </c>
      <c r="N12771" s="12">
        <f>DATE(YEAR(Table1[[#This Row],[Order_Date]]),MONTH(Table1[[#This Row],[Order_Date]]),1)</f>
        <v>44986</v>
      </c>
    </row>
    <row r="12772" spans="1:14">
      <c r="A12772" t="s">
        <v>551</v>
      </c>
      <c r="B12772" t="s">
        <v>383</v>
      </c>
      <c r="C12772" t="s">
        <v>384</v>
      </c>
      <c r="D12772" t="s">
        <v>44</v>
      </c>
      <c r="E12772" t="s">
        <v>34</v>
      </c>
      <c r="F12772" t="s">
        <v>29</v>
      </c>
      <c r="G12772">
        <v>47</v>
      </c>
      <c r="H12772">
        <v>1166.2</v>
      </c>
      <c r="I12772">
        <v>54811.4</v>
      </c>
      <c r="J12772">
        <v>105</v>
      </c>
      <c r="K12772">
        <v>5</v>
      </c>
      <c r="L12772" t="s">
        <v>105</v>
      </c>
      <c r="M12772">
        <f>(Table1[[#This Row],[Current_Stock]]*Table1[[#This Row],[Unit_Price]])</f>
        <v>122451</v>
      </c>
      <c r="N12772" s="12">
        <f>DATE(YEAR(Table1[[#This Row],[Order_Date]]),MONTH(Table1[[#This Row],[Order_Date]]),1)</f>
        <v>45108</v>
      </c>
    </row>
    <row r="12773" spans="1:14">
      <c r="A12773" t="s">
        <v>1076</v>
      </c>
      <c r="B12773" t="s">
        <v>604</v>
      </c>
      <c r="C12773" t="s">
        <v>605</v>
      </c>
      <c r="D12773" t="s">
        <v>27</v>
      </c>
      <c r="E12773" t="s">
        <v>104</v>
      </c>
      <c r="F12773" t="s">
        <v>46</v>
      </c>
      <c r="G12773">
        <v>5</v>
      </c>
      <c r="H12773">
        <v>2935.98</v>
      </c>
      <c r="I12773">
        <v>14679.9</v>
      </c>
      <c r="J12773">
        <v>558</v>
      </c>
      <c r="K12773">
        <v>3</v>
      </c>
      <c r="L12773" t="s">
        <v>55</v>
      </c>
      <c r="M12773">
        <f>(Table1[[#This Row],[Current_Stock]]*Table1[[#This Row],[Unit_Price]])</f>
        <v>1638276.84</v>
      </c>
      <c r="N12773" s="12">
        <f>DATE(YEAR(Table1[[#This Row],[Order_Date]]),MONTH(Table1[[#This Row],[Order_Date]]),1)</f>
        <v>45108</v>
      </c>
    </row>
    <row r="12774" spans="1:14">
      <c r="A12774" t="s">
        <v>942</v>
      </c>
      <c r="B12774" t="s">
        <v>231</v>
      </c>
      <c r="C12774" t="s">
        <v>232</v>
      </c>
      <c r="D12774" t="s">
        <v>15</v>
      </c>
      <c r="E12774" t="s">
        <v>85</v>
      </c>
      <c r="F12774" t="s">
        <v>60</v>
      </c>
      <c r="G12774">
        <v>24</v>
      </c>
      <c r="H12774">
        <v>226.43</v>
      </c>
      <c r="I12774">
        <v>5434.32</v>
      </c>
      <c r="J12774">
        <v>210</v>
      </c>
      <c r="K12774">
        <v>9</v>
      </c>
      <c r="L12774" t="s">
        <v>18</v>
      </c>
      <c r="M12774">
        <f>(Table1[[#This Row],[Current_Stock]]*Table1[[#This Row],[Unit_Price]])</f>
        <v>47550.3</v>
      </c>
      <c r="N12774" s="12">
        <f>DATE(YEAR(Table1[[#This Row],[Order_Date]]),MONTH(Table1[[#This Row],[Order_Date]]),1)</f>
        <v>45108</v>
      </c>
    </row>
    <row r="12775" spans="1:14">
      <c r="A12775" t="s">
        <v>334</v>
      </c>
      <c r="B12775" t="s">
        <v>1199</v>
      </c>
      <c r="C12775" t="s">
        <v>1200</v>
      </c>
      <c r="D12775" t="s">
        <v>15</v>
      </c>
      <c r="E12775" t="s">
        <v>59</v>
      </c>
      <c r="F12775" t="s">
        <v>17</v>
      </c>
      <c r="G12775">
        <v>10</v>
      </c>
      <c r="H12775">
        <v>34.32</v>
      </c>
      <c r="I12775">
        <v>343.2</v>
      </c>
      <c r="J12775">
        <v>209</v>
      </c>
      <c r="K12775">
        <v>12</v>
      </c>
      <c r="L12775" t="s">
        <v>18</v>
      </c>
      <c r="M12775">
        <f>(Table1[[#This Row],[Current_Stock]]*Table1[[#This Row],[Unit_Price]])</f>
        <v>7172.88</v>
      </c>
      <c r="N12775" s="12">
        <f>DATE(YEAR(Table1[[#This Row],[Order_Date]]),MONTH(Table1[[#This Row],[Order_Date]]),1)</f>
        <v>45292</v>
      </c>
    </row>
    <row r="12776" spans="1:14">
      <c r="A12776" t="s">
        <v>420</v>
      </c>
      <c r="B12776" t="s">
        <v>1124</v>
      </c>
      <c r="C12776" t="s">
        <v>1125</v>
      </c>
      <c r="D12776" t="s">
        <v>27</v>
      </c>
      <c r="E12776" t="s">
        <v>89</v>
      </c>
      <c r="F12776" t="s">
        <v>60</v>
      </c>
      <c r="G12776">
        <v>9</v>
      </c>
      <c r="H12776">
        <v>191.7</v>
      </c>
      <c r="I12776">
        <v>1725.3</v>
      </c>
      <c r="J12776">
        <v>410</v>
      </c>
      <c r="K12776">
        <v>10</v>
      </c>
      <c r="L12776" t="s">
        <v>55</v>
      </c>
      <c r="M12776">
        <f>(Table1[[#This Row],[Current_Stock]]*Table1[[#This Row],[Unit_Price]])</f>
        <v>78597</v>
      </c>
      <c r="N12776" s="12">
        <f>DATE(YEAR(Table1[[#This Row],[Order_Date]]),MONTH(Table1[[#This Row],[Order_Date]]),1)</f>
        <v>45627</v>
      </c>
    </row>
    <row r="12777" spans="1:14">
      <c r="A12777" t="s">
        <v>1286</v>
      </c>
      <c r="B12777" t="s">
        <v>645</v>
      </c>
      <c r="C12777" t="s">
        <v>646</v>
      </c>
      <c r="D12777" t="s">
        <v>27</v>
      </c>
      <c r="E12777" t="s">
        <v>73</v>
      </c>
      <c r="F12777" t="s">
        <v>46</v>
      </c>
      <c r="G12777">
        <v>2</v>
      </c>
      <c r="H12777">
        <v>339.62</v>
      </c>
      <c r="I12777">
        <v>679.24</v>
      </c>
      <c r="J12777">
        <v>409</v>
      </c>
      <c r="K12777">
        <v>14</v>
      </c>
      <c r="L12777" t="s">
        <v>55</v>
      </c>
      <c r="M12777">
        <f>(Table1[[#This Row],[Current_Stock]]*Table1[[#This Row],[Unit_Price]])</f>
        <v>138904.58000000002</v>
      </c>
      <c r="N12777" s="12">
        <f>DATE(YEAR(Table1[[#This Row],[Order_Date]]),MONTH(Table1[[#This Row],[Order_Date]]),1)</f>
        <v>44986</v>
      </c>
    </row>
    <row r="12778" spans="1:14">
      <c r="A12778" t="s">
        <v>938</v>
      </c>
      <c r="B12778" t="s">
        <v>75</v>
      </c>
      <c r="C12778" t="s">
        <v>76</v>
      </c>
      <c r="D12778" t="s">
        <v>33</v>
      </c>
      <c r="E12778" t="s">
        <v>50</v>
      </c>
      <c r="F12778" t="s">
        <v>29</v>
      </c>
      <c r="G12778">
        <v>18</v>
      </c>
      <c r="H12778">
        <v>732.54</v>
      </c>
      <c r="I12778">
        <v>13185.72</v>
      </c>
      <c r="J12778">
        <v>178</v>
      </c>
      <c r="K12778">
        <v>9</v>
      </c>
      <c r="L12778" t="s">
        <v>18</v>
      </c>
      <c r="M12778">
        <f>(Table1[[#This Row],[Current_Stock]]*Table1[[#This Row],[Unit_Price]])</f>
        <v>130392.12</v>
      </c>
      <c r="N12778" s="12">
        <f>DATE(YEAR(Table1[[#This Row],[Order_Date]]),MONTH(Table1[[#This Row],[Order_Date]]),1)</f>
        <v>45108</v>
      </c>
    </row>
    <row r="12779" spans="1:14">
      <c r="A12779" t="s">
        <v>1138</v>
      </c>
      <c r="B12779" t="s">
        <v>1048</v>
      </c>
      <c r="C12779" t="s">
        <v>1049</v>
      </c>
      <c r="D12779" t="s">
        <v>183</v>
      </c>
      <c r="E12779" t="s">
        <v>184</v>
      </c>
      <c r="F12779" t="s">
        <v>29</v>
      </c>
      <c r="G12779">
        <v>12</v>
      </c>
      <c r="H12779">
        <v>606.91999999999996</v>
      </c>
      <c r="I12779">
        <v>7283.04</v>
      </c>
      <c r="J12779">
        <v>135</v>
      </c>
      <c r="K12779">
        <v>6</v>
      </c>
      <c r="L12779" t="s">
        <v>18</v>
      </c>
      <c r="M12779">
        <f>(Table1[[#This Row],[Current_Stock]]*Table1[[#This Row],[Unit_Price]])</f>
        <v>81934.2</v>
      </c>
      <c r="N12779" s="12">
        <f>DATE(YEAR(Table1[[#This Row],[Order_Date]]),MONTH(Table1[[#This Row],[Order_Date]]),1)</f>
        <v>44927</v>
      </c>
    </row>
    <row r="12780" spans="1:14">
      <c r="A12780" t="s">
        <v>1236</v>
      </c>
      <c r="B12780" t="s">
        <v>456</v>
      </c>
      <c r="C12780" t="s">
        <v>457</v>
      </c>
      <c r="D12780" t="s">
        <v>96</v>
      </c>
      <c r="E12780" t="s">
        <v>282</v>
      </c>
      <c r="F12780" t="s">
        <v>40</v>
      </c>
      <c r="G12780">
        <v>1</v>
      </c>
      <c r="H12780">
        <v>1110.9100000000001</v>
      </c>
      <c r="I12780">
        <v>1110.9100000000001</v>
      </c>
      <c r="J12780">
        <v>563</v>
      </c>
      <c r="K12780">
        <v>2</v>
      </c>
      <c r="L12780" t="s">
        <v>55</v>
      </c>
      <c r="M12780">
        <f>(Table1[[#This Row],[Current_Stock]]*Table1[[#This Row],[Unit_Price]])</f>
        <v>625442.33000000007</v>
      </c>
      <c r="N12780" s="12">
        <f>DATE(YEAR(Table1[[#This Row],[Order_Date]]),MONTH(Table1[[#This Row],[Order_Date]]),1)</f>
        <v>44986</v>
      </c>
    </row>
    <row r="12781" spans="1:14">
      <c r="A12781" t="s">
        <v>1307</v>
      </c>
      <c r="B12781" t="s">
        <v>1145</v>
      </c>
      <c r="C12781" t="s">
        <v>1146</v>
      </c>
      <c r="D12781" t="s">
        <v>96</v>
      </c>
      <c r="E12781" t="s">
        <v>184</v>
      </c>
      <c r="F12781" t="s">
        <v>29</v>
      </c>
      <c r="G12781">
        <v>10</v>
      </c>
      <c r="H12781">
        <v>1658.12</v>
      </c>
      <c r="I12781">
        <v>16581.2</v>
      </c>
      <c r="J12781">
        <v>269</v>
      </c>
      <c r="K12781">
        <v>5</v>
      </c>
      <c r="L12781" t="s">
        <v>18</v>
      </c>
      <c r="M12781">
        <f>(Table1[[#This Row],[Current_Stock]]*Table1[[#This Row],[Unit_Price]])</f>
        <v>446034.27999999997</v>
      </c>
      <c r="N12781" s="12">
        <f>DATE(YEAR(Table1[[#This Row],[Order_Date]]),MONTH(Table1[[#This Row],[Order_Date]]),1)</f>
        <v>45170</v>
      </c>
    </row>
    <row r="12782" spans="1:14">
      <c r="A12782" t="s">
        <v>1032</v>
      </c>
      <c r="B12782" t="s">
        <v>1034</v>
      </c>
      <c r="C12782" t="s">
        <v>1035</v>
      </c>
      <c r="D12782" t="s">
        <v>84</v>
      </c>
      <c r="E12782" t="s">
        <v>45</v>
      </c>
      <c r="F12782" t="s">
        <v>29</v>
      </c>
      <c r="G12782">
        <v>19</v>
      </c>
      <c r="H12782">
        <v>12124.09</v>
      </c>
      <c r="I12782">
        <v>230357.71</v>
      </c>
      <c r="J12782">
        <v>189</v>
      </c>
      <c r="K12782">
        <v>8</v>
      </c>
      <c r="L12782" t="s">
        <v>18</v>
      </c>
      <c r="M12782">
        <f>(Table1[[#This Row],[Current_Stock]]*Table1[[#This Row],[Unit_Price]])</f>
        <v>2291453.0100000002</v>
      </c>
      <c r="N12782" s="12">
        <f>DATE(YEAR(Table1[[#This Row],[Order_Date]]),MONTH(Table1[[#This Row],[Order_Date]]),1)</f>
        <v>45627</v>
      </c>
    </row>
    <row r="12783" spans="1:14">
      <c r="A12783" t="s">
        <v>1033</v>
      </c>
      <c r="B12783" t="s">
        <v>1018</v>
      </c>
      <c r="C12783" t="s">
        <v>1019</v>
      </c>
      <c r="D12783" t="s">
        <v>38</v>
      </c>
      <c r="E12783" t="s">
        <v>45</v>
      </c>
      <c r="F12783" t="s">
        <v>40</v>
      </c>
      <c r="G12783">
        <v>18</v>
      </c>
      <c r="H12783">
        <v>212.96</v>
      </c>
      <c r="I12783">
        <v>3833.28</v>
      </c>
      <c r="J12783">
        <v>190</v>
      </c>
      <c r="K12783">
        <v>6</v>
      </c>
      <c r="L12783" t="s">
        <v>18</v>
      </c>
      <c r="M12783">
        <f>(Table1[[#This Row],[Current_Stock]]*Table1[[#This Row],[Unit_Price]])</f>
        <v>40462.400000000001</v>
      </c>
      <c r="N12783" s="12">
        <f>DATE(YEAR(Table1[[#This Row],[Order_Date]]),MONTH(Table1[[#This Row],[Order_Date]]),1)</f>
        <v>45261</v>
      </c>
    </row>
    <row r="12784" spans="1:14">
      <c r="A12784" t="s">
        <v>1024</v>
      </c>
      <c r="B12784" t="s">
        <v>361</v>
      </c>
      <c r="C12784" t="s">
        <v>362</v>
      </c>
      <c r="D12784" t="s">
        <v>183</v>
      </c>
      <c r="E12784" t="s">
        <v>282</v>
      </c>
      <c r="F12784" t="s">
        <v>29</v>
      </c>
      <c r="G12784">
        <v>15</v>
      </c>
      <c r="H12784">
        <v>2640.79</v>
      </c>
      <c r="I12784">
        <v>39611.85</v>
      </c>
      <c r="J12784">
        <v>231</v>
      </c>
      <c r="K12784">
        <v>3</v>
      </c>
      <c r="L12784" t="s">
        <v>18</v>
      </c>
      <c r="M12784">
        <f>(Table1[[#This Row],[Current_Stock]]*Table1[[#This Row],[Unit_Price]])</f>
        <v>610022.49</v>
      </c>
      <c r="N12784" s="12">
        <f>DATE(YEAR(Table1[[#This Row],[Order_Date]]),MONTH(Table1[[#This Row],[Order_Date]]),1)</f>
        <v>45231</v>
      </c>
    </row>
    <row r="12785" spans="1:14">
      <c r="A12785" t="s">
        <v>428</v>
      </c>
      <c r="B12785" t="s">
        <v>608</v>
      </c>
      <c r="C12785" t="s">
        <v>609</v>
      </c>
      <c r="D12785" t="s">
        <v>84</v>
      </c>
      <c r="E12785" t="s">
        <v>16</v>
      </c>
      <c r="F12785" t="s">
        <v>60</v>
      </c>
      <c r="G12785">
        <v>21</v>
      </c>
      <c r="H12785">
        <v>22978.23</v>
      </c>
      <c r="I12785">
        <v>482542.83</v>
      </c>
      <c r="J12785">
        <v>213</v>
      </c>
      <c r="K12785">
        <v>14</v>
      </c>
      <c r="L12785" t="s">
        <v>18</v>
      </c>
      <c r="M12785">
        <f>(Table1[[#This Row],[Current_Stock]]*Table1[[#This Row],[Unit_Price]])</f>
        <v>4894362.99</v>
      </c>
      <c r="N12785" s="12">
        <f>DATE(YEAR(Table1[[#This Row],[Order_Date]]),MONTH(Table1[[#This Row],[Order_Date]]),1)</f>
        <v>45566</v>
      </c>
    </row>
    <row r="12786" spans="1:14">
      <c r="A12786" t="s">
        <v>1047</v>
      </c>
      <c r="B12786" t="s">
        <v>1220</v>
      </c>
      <c r="C12786" t="s">
        <v>1221</v>
      </c>
      <c r="D12786" t="s">
        <v>53</v>
      </c>
      <c r="E12786" t="s">
        <v>251</v>
      </c>
      <c r="F12786" t="s">
        <v>17</v>
      </c>
      <c r="G12786">
        <v>7</v>
      </c>
      <c r="H12786">
        <v>2245.0100000000002</v>
      </c>
      <c r="I12786">
        <v>15715.07</v>
      </c>
      <c r="J12786">
        <v>258</v>
      </c>
      <c r="K12786">
        <v>10</v>
      </c>
      <c r="L12786" t="s">
        <v>18</v>
      </c>
      <c r="M12786">
        <f>(Table1[[#This Row],[Current_Stock]]*Table1[[#This Row],[Unit_Price]])</f>
        <v>579212.58000000007</v>
      </c>
      <c r="N12786" s="12">
        <f>DATE(YEAR(Table1[[#This Row],[Order_Date]]),MONTH(Table1[[#This Row],[Order_Date]]),1)</f>
        <v>45017</v>
      </c>
    </row>
    <row r="12787" spans="1:14">
      <c r="A12787" t="s">
        <v>1212</v>
      </c>
      <c r="B12787" t="s">
        <v>1124</v>
      </c>
      <c r="C12787" t="s">
        <v>1125</v>
      </c>
      <c r="D12787" t="s">
        <v>27</v>
      </c>
      <c r="E12787" t="s">
        <v>211</v>
      </c>
      <c r="F12787" t="s">
        <v>60</v>
      </c>
      <c r="G12787">
        <v>2</v>
      </c>
      <c r="H12787">
        <v>3495.66</v>
      </c>
      <c r="I12787">
        <v>6991.32</v>
      </c>
      <c r="J12787">
        <v>424</v>
      </c>
      <c r="K12787">
        <v>9</v>
      </c>
      <c r="L12787" t="s">
        <v>18</v>
      </c>
      <c r="M12787">
        <f>(Table1[[#This Row],[Current_Stock]]*Table1[[#This Row],[Unit_Price]])</f>
        <v>1482159.8399999999</v>
      </c>
      <c r="N12787" s="12">
        <f>DATE(YEAR(Table1[[#This Row],[Order_Date]]),MONTH(Table1[[#This Row],[Order_Date]]),1)</f>
        <v>45505</v>
      </c>
    </row>
    <row r="12788" spans="1:14">
      <c r="A12788" t="s">
        <v>1314</v>
      </c>
      <c r="B12788" t="s">
        <v>228</v>
      </c>
      <c r="C12788" t="s">
        <v>229</v>
      </c>
      <c r="D12788" t="s">
        <v>22</v>
      </c>
      <c r="E12788" t="s">
        <v>251</v>
      </c>
      <c r="F12788" t="s">
        <v>29</v>
      </c>
      <c r="G12788">
        <v>68</v>
      </c>
      <c r="H12788">
        <v>4211.97</v>
      </c>
      <c r="I12788">
        <v>286413.96000000002</v>
      </c>
      <c r="J12788">
        <v>74</v>
      </c>
      <c r="K12788">
        <v>6</v>
      </c>
      <c r="L12788" t="s">
        <v>18</v>
      </c>
      <c r="M12788">
        <f>(Table1[[#This Row],[Current_Stock]]*Table1[[#This Row],[Unit_Price]])</f>
        <v>311685.78000000003</v>
      </c>
      <c r="N12788" s="12">
        <f>DATE(YEAR(Table1[[#This Row],[Order_Date]]),MONTH(Table1[[#This Row],[Order_Date]]),1)</f>
        <v>45231</v>
      </c>
    </row>
    <row r="12789" spans="1:14">
      <c r="A12789" t="s">
        <v>1277</v>
      </c>
      <c r="B12789" t="s">
        <v>1051</v>
      </c>
      <c r="C12789" t="s">
        <v>1052</v>
      </c>
      <c r="D12789" t="s">
        <v>84</v>
      </c>
      <c r="E12789" t="s">
        <v>277</v>
      </c>
      <c r="F12789" t="s">
        <v>17</v>
      </c>
      <c r="G12789">
        <v>10</v>
      </c>
      <c r="H12789">
        <v>28117.74</v>
      </c>
      <c r="I12789">
        <v>281177.40000000002</v>
      </c>
      <c r="J12789">
        <v>126</v>
      </c>
      <c r="K12789">
        <v>10</v>
      </c>
      <c r="L12789" t="s">
        <v>18</v>
      </c>
      <c r="M12789">
        <f>(Table1[[#This Row],[Current_Stock]]*Table1[[#This Row],[Unit_Price]])</f>
        <v>3542835.24</v>
      </c>
      <c r="N12789" s="12">
        <f>DATE(YEAR(Table1[[#This Row],[Order_Date]]),MONTH(Table1[[#This Row],[Order_Date]]),1)</f>
        <v>45566</v>
      </c>
    </row>
    <row r="12790" spans="1:14">
      <c r="A12790" t="s">
        <v>452</v>
      </c>
      <c r="B12790" t="s">
        <v>99</v>
      </c>
      <c r="C12790" t="s">
        <v>100</v>
      </c>
      <c r="D12790" t="s">
        <v>15</v>
      </c>
      <c r="E12790" t="s">
        <v>109</v>
      </c>
      <c r="F12790" t="s">
        <v>40</v>
      </c>
      <c r="G12790">
        <v>8</v>
      </c>
      <c r="H12790">
        <v>449.08</v>
      </c>
      <c r="I12790">
        <v>3592.64</v>
      </c>
      <c r="J12790">
        <v>211</v>
      </c>
      <c r="K12790">
        <v>10</v>
      </c>
      <c r="L12790" t="s">
        <v>18</v>
      </c>
      <c r="M12790">
        <f>(Table1[[#This Row],[Current_Stock]]*Table1[[#This Row],[Unit_Price]])</f>
        <v>94755.87999999999</v>
      </c>
      <c r="N12790" s="12">
        <f>DATE(YEAR(Table1[[#This Row],[Order_Date]]),MONTH(Table1[[#This Row],[Order_Date]]),1)</f>
        <v>45108</v>
      </c>
    </row>
    <row r="12791" spans="1:14">
      <c r="A12791" t="s">
        <v>1193</v>
      </c>
      <c r="B12791" t="s">
        <v>325</v>
      </c>
      <c r="C12791" t="s">
        <v>326</v>
      </c>
      <c r="D12791" t="s">
        <v>27</v>
      </c>
      <c r="E12791" t="s">
        <v>80</v>
      </c>
      <c r="F12791" t="s">
        <v>17</v>
      </c>
      <c r="G12791">
        <v>7</v>
      </c>
      <c r="H12791">
        <v>4835.62</v>
      </c>
      <c r="I12791">
        <v>33849.339999999997</v>
      </c>
      <c r="J12791">
        <v>456</v>
      </c>
      <c r="K12791">
        <v>10</v>
      </c>
      <c r="L12791" t="s">
        <v>18</v>
      </c>
      <c r="M12791">
        <f>(Table1[[#This Row],[Current_Stock]]*Table1[[#This Row],[Unit_Price]])</f>
        <v>2205042.7199999997</v>
      </c>
      <c r="N12791" s="12">
        <f>DATE(YEAR(Table1[[#This Row],[Order_Date]]),MONTH(Table1[[#This Row],[Order_Date]]),1)</f>
        <v>45139</v>
      </c>
    </row>
    <row r="12792" spans="1:14">
      <c r="A12792" t="s">
        <v>1045</v>
      </c>
      <c r="B12792" t="s">
        <v>126</v>
      </c>
      <c r="C12792" t="s">
        <v>127</v>
      </c>
      <c r="D12792" t="s">
        <v>33</v>
      </c>
      <c r="E12792" t="s">
        <v>89</v>
      </c>
      <c r="F12792" t="s">
        <v>17</v>
      </c>
      <c r="G12792">
        <v>22</v>
      </c>
      <c r="H12792">
        <v>3120.14</v>
      </c>
      <c r="I12792">
        <v>68643.08</v>
      </c>
      <c r="J12792">
        <v>93</v>
      </c>
      <c r="K12792">
        <v>13</v>
      </c>
      <c r="L12792" t="s">
        <v>18</v>
      </c>
      <c r="M12792">
        <f>(Table1[[#This Row],[Current_Stock]]*Table1[[#This Row],[Unit_Price]])</f>
        <v>290173.01999999996</v>
      </c>
      <c r="N12792" s="12">
        <f>DATE(YEAR(Table1[[#This Row],[Order_Date]]),MONTH(Table1[[#This Row],[Order_Date]]),1)</f>
        <v>45323</v>
      </c>
    </row>
    <row r="12793" spans="1:14">
      <c r="A12793" t="s">
        <v>449</v>
      </c>
      <c r="B12793" t="s">
        <v>848</v>
      </c>
      <c r="C12793" t="s">
        <v>849</v>
      </c>
      <c r="D12793" t="s">
        <v>33</v>
      </c>
      <c r="E12793" t="s">
        <v>23</v>
      </c>
      <c r="F12793" t="s">
        <v>17</v>
      </c>
      <c r="G12793">
        <v>11</v>
      </c>
      <c r="H12793">
        <v>845.63</v>
      </c>
      <c r="I12793">
        <v>9301.93</v>
      </c>
      <c r="J12793">
        <v>188</v>
      </c>
      <c r="K12793">
        <v>9</v>
      </c>
      <c r="L12793" t="s">
        <v>18</v>
      </c>
      <c r="M12793">
        <f>(Table1[[#This Row],[Current_Stock]]*Table1[[#This Row],[Unit_Price]])</f>
        <v>158978.44</v>
      </c>
      <c r="N12793" s="12">
        <f>DATE(YEAR(Table1[[#This Row],[Order_Date]]),MONTH(Table1[[#This Row],[Order_Date]]),1)</f>
        <v>45047</v>
      </c>
    </row>
    <row r="12794" spans="1:14">
      <c r="A12794" t="s">
        <v>1363</v>
      </c>
      <c r="B12794" t="s">
        <v>927</v>
      </c>
      <c r="C12794" t="s">
        <v>928</v>
      </c>
      <c r="D12794" t="s">
        <v>183</v>
      </c>
      <c r="E12794" t="s">
        <v>167</v>
      </c>
      <c r="F12794" t="s">
        <v>29</v>
      </c>
      <c r="G12794">
        <v>16</v>
      </c>
      <c r="H12794">
        <v>3776.08</v>
      </c>
      <c r="I12794">
        <v>60417.279999999999</v>
      </c>
      <c r="J12794">
        <v>130</v>
      </c>
      <c r="K12794">
        <v>12</v>
      </c>
      <c r="L12794" t="s">
        <v>18</v>
      </c>
      <c r="M12794">
        <f>(Table1[[#This Row],[Current_Stock]]*Table1[[#This Row],[Unit_Price]])</f>
        <v>490890.39999999997</v>
      </c>
      <c r="N12794" s="12">
        <f>DATE(YEAR(Table1[[#This Row],[Order_Date]]),MONTH(Table1[[#This Row],[Order_Date]]),1)</f>
        <v>45444</v>
      </c>
    </row>
    <row r="12795" spans="1:14">
      <c r="A12795" t="s">
        <v>1316</v>
      </c>
      <c r="B12795" t="s">
        <v>141</v>
      </c>
      <c r="C12795" t="s">
        <v>142</v>
      </c>
      <c r="D12795" t="s">
        <v>27</v>
      </c>
      <c r="E12795" t="s">
        <v>109</v>
      </c>
      <c r="F12795" t="s">
        <v>60</v>
      </c>
      <c r="G12795">
        <v>8</v>
      </c>
      <c r="H12795">
        <v>3097.52</v>
      </c>
      <c r="I12795">
        <v>24780.16</v>
      </c>
      <c r="J12795">
        <v>250</v>
      </c>
      <c r="K12795">
        <v>13</v>
      </c>
      <c r="L12795" t="s">
        <v>55</v>
      </c>
      <c r="M12795">
        <f>(Table1[[#This Row],[Current_Stock]]*Table1[[#This Row],[Unit_Price]])</f>
        <v>774380</v>
      </c>
      <c r="N12795" s="12">
        <f>DATE(YEAR(Table1[[#This Row],[Order_Date]]),MONTH(Table1[[#This Row],[Order_Date]]),1)</f>
        <v>45627</v>
      </c>
    </row>
    <row r="12796" spans="1:14">
      <c r="A12796" t="s">
        <v>930</v>
      </c>
      <c r="B12796" t="s">
        <v>882</v>
      </c>
      <c r="C12796" t="s">
        <v>883</v>
      </c>
      <c r="D12796" t="s">
        <v>22</v>
      </c>
      <c r="E12796" t="s">
        <v>39</v>
      </c>
      <c r="F12796" t="s">
        <v>40</v>
      </c>
      <c r="G12796">
        <v>70</v>
      </c>
      <c r="H12796">
        <v>1503.47</v>
      </c>
      <c r="I12796">
        <v>105242.9</v>
      </c>
      <c r="J12796">
        <v>73</v>
      </c>
      <c r="K12796">
        <v>13</v>
      </c>
      <c r="L12796" t="s">
        <v>18</v>
      </c>
      <c r="M12796">
        <f>(Table1[[#This Row],[Current_Stock]]*Table1[[#This Row],[Unit_Price]])</f>
        <v>109753.31</v>
      </c>
      <c r="N12796" s="12">
        <f>DATE(YEAR(Table1[[#This Row],[Order_Date]]),MONTH(Table1[[#This Row],[Order_Date]]),1)</f>
        <v>45200</v>
      </c>
    </row>
    <row r="12797" spans="1:14">
      <c r="A12797" t="s">
        <v>628</v>
      </c>
      <c r="B12797" t="s">
        <v>439</v>
      </c>
      <c r="C12797" t="s">
        <v>440</v>
      </c>
      <c r="D12797" t="s">
        <v>183</v>
      </c>
      <c r="E12797" t="s">
        <v>16</v>
      </c>
      <c r="F12797" t="s">
        <v>46</v>
      </c>
      <c r="G12797">
        <v>8</v>
      </c>
      <c r="H12797">
        <v>4096.97</v>
      </c>
      <c r="I12797">
        <v>32775.760000000002</v>
      </c>
      <c r="J12797">
        <v>139</v>
      </c>
      <c r="K12797">
        <v>5</v>
      </c>
      <c r="L12797" t="s">
        <v>18</v>
      </c>
      <c r="M12797">
        <f>(Table1[[#This Row],[Current_Stock]]*Table1[[#This Row],[Unit_Price]])</f>
        <v>569478.83000000007</v>
      </c>
      <c r="N12797" s="12">
        <f>DATE(YEAR(Table1[[#This Row],[Order_Date]]),MONTH(Table1[[#This Row],[Order_Date]]),1)</f>
        <v>45170</v>
      </c>
    </row>
    <row r="12798" spans="1:14">
      <c r="A12798" t="s">
        <v>307</v>
      </c>
      <c r="B12798" t="s">
        <v>219</v>
      </c>
      <c r="C12798" t="s">
        <v>220</v>
      </c>
      <c r="D12798" t="s">
        <v>33</v>
      </c>
      <c r="E12798" t="s">
        <v>167</v>
      </c>
      <c r="F12798" t="s">
        <v>29</v>
      </c>
      <c r="G12798">
        <v>16</v>
      </c>
      <c r="H12798">
        <v>593.17999999999995</v>
      </c>
      <c r="I12798">
        <v>9490.8799999999992</v>
      </c>
      <c r="J12798">
        <v>145</v>
      </c>
      <c r="K12798">
        <v>10</v>
      </c>
      <c r="L12798" t="s">
        <v>18</v>
      </c>
      <c r="M12798">
        <f>(Table1[[#This Row],[Current_Stock]]*Table1[[#This Row],[Unit_Price]])</f>
        <v>86011.099999999991</v>
      </c>
      <c r="N12798" s="12">
        <f>DATE(YEAR(Table1[[#This Row],[Order_Date]]),MONTH(Table1[[#This Row],[Order_Date]]),1)</f>
        <v>45108</v>
      </c>
    </row>
    <row r="12799" spans="1:14">
      <c r="A12799" t="s">
        <v>969</v>
      </c>
      <c r="B12799" t="s">
        <v>796</v>
      </c>
      <c r="C12799" t="s">
        <v>797</v>
      </c>
      <c r="D12799" t="s">
        <v>183</v>
      </c>
      <c r="E12799" t="s">
        <v>251</v>
      </c>
      <c r="F12799" t="s">
        <v>29</v>
      </c>
      <c r="G12799">
        <v>21</v>
      </c>
      <c r="H12799">
        <v>3146.91</v>
      </c>
      <c r="I12799">
        <v>66085.11</v>
      </c>
      <c r="J12799">
        <v>177</v>
      </c>
      <c r="K12799">
        <v>2</v>
      </c>
      <c r="L12799" t="s">
        <v>18</v>
      </c>
      <c r="M12799">
        <f>(Table1[[#This Row],[Current_Stock]]*Table1[[#This Row],[Unit_Price]])</f>
        <v>557003.06999999995</v>
      </c>
      <c r="N12799" s="12">
        <f>DATE(YEAR(Table1[[#This Row],[Order_Date]]),MONTH(Table1[[#This Row],[Order_Date]]),1)</f>
        <v>45505</v>
      </c>
    </row>
    <row r="12800" spans="1:14">
      <c r="A12800" t="s">
        <v>64</v>
      </c>
      <c r="B12800" t="s">
        <v>1124</v>
      </c>
      <c r="C12800" t="s">
        <v>1125</v>
      </c>
      <c r="D12800" t="s">
        <v>27</v>
      </c>
      <c r="E12800" t="s">
        <v>34</v>
      </c>
      <c r="F12800" t="s">
        <v>60</v>
      </c>
      <c r="G12800">
        <v>5</v>
      </c>
      <c r="H12800">
        <v>3530.69</v>
      </c>
      <c r="I12800">
        <v>17653.45</v>
      </c>
      <c r="J12800">
        <v>556</v>
      </c>
      <c r="K12800">
        <v>14</v>
      </c>
      <c r="L12800" t="s">
        <v>18</v>
      </c>
      <c r="M12800">
        <f>(Table1[[#This Row],[Current_Stock]]*Table1[[#This Row],[Unit_Price]])</f>
        <v>1963063.6400000001</v>
      </c>
      <c r="N12800" s="12">
        <f>DATE(YEAR(Table1[[#This Row],[Order_Date]]),MONTH(Table1[[#This Row],[Order_Date]]),1)</f>
        <v>45597</v>
      </c>
    </row>
    <row r="12801" spans="1:14">
      <c r="A12801" t="s">
        <v>1282</v>
      </c>
      <c r="B12801" t="s">
        <v>580</v>
      </c>
      <c r="C12801" t="s">
        <v>581</v>
      </c>
      <c r="D12801" t="s">
        <v>27</v>
      </c>
      <c r="E12801" t="s">
        <v>251</v>
      </c>
      <c r="F12801" t="s">
        <v>29</v>
      </c>
      <c r="G12801">
        <v>10</v>
      </c>
      <c r="H12801">
        <v>4053.4</v>
      </c>
      <c r="I12801">
        <v>40534</v>
      </c>
      <c r="J12801">
        <v>420</v>
      </c>
      <c r="K12801">
        <v>9</v>
      </c>
      <c r="L12801" t="s">
        <v>18</v>
      </c>
      <c r="M12801">
        <f>(Table1[[#This Row],[Current_Stock]]*Table1[[#This Row],[Unit_Price]])</f>
        <v>1702428</v>
      </c>
      <c r="N12801" s="12">
        <f>DATE(YEAR(Table1[[#This Row],[Order_Date]]),MONTH(Table1[[#This Row],[Order_Date]]),1)</f>
        <v>45170</v>
      </c>
    </row>
    <row r="12802" spans="1:14">
      <c r="A12802" t="s">
        <v>761</v>
      </c>
      <c r="B12802" t="s">
        <v>1224</v>
      </c>
      <c r="C12802" t="s">
        <v>1225</v>
      </c>
      <c r="D12802" t="s">
        <v>84</v>
      </c>
      <c r="E12802" t="s">
        <v>184</v>
      </c>
      <c r="F12802" t="s">
        <v>40</v>
      </c>
      <c r="G12802">
        <v>11</v>
      </c>
      <c r="H12802">
        <v>8083.07</v>
      </c>
      <c r="I12802">
        <v>88913.77</v>
      </c>
      <c r="J12802">
        <v>137</v>
      </c>
      <c r="K12802">
        <v>9</v>
      </c>
      <c r="L12802" t="s">
        <v>18</v>
      </c>
      <c r="M12802">
        <f>(Table1[[#This Row],[Current_Stock]]*Table1[[#This Row],[Unit_Price]])</f>
        <v>1107380.5899999999</v>
      </c>
      <c r="N12802" s="12">
        <f>DATE(YEAR(Table1[[#This Row],[Order_Date]]),MONTH(Table1[[#This Row],[Order_Date]]),1)</f>
        <v>45047</v>
      </c>
    </row>
    <row r="12803" spans="1:14">
      <c r="A12803" t="s">
        <v>973</v>
      </c>
      <c r="B12803" t="s">
        <v>1142</v>
      </c>
      <c r="C12803" t="s">
        <v>1143</v>
      </c>
      <c r="D12803" t="s">
        <v>27</v>
      </c>
      <c r="E12803" t="s">
        <v>16</v>
      </c>
      <c r="F12803" t="s">
        <v>40</v>
      </c>
      <c r="G12803">
        <v>8</v>
      </c>
      <c r="H12803">
        <v>2629.32</v>
      </c>
      <c r="I12803">
        <v>21034.560000000001</v>
      </c>
      <c r="J12803">
        <v>588</v>
      </c>
      <c r="K12803">
        <v>12</v>
      </c>
      <c r="L12803" t="s">
        <v>55</v>
      </c>
      <c r="M12803">
        <f>(Table1[[#This Row],[Current_Stock]]*Table1[[#This Row],[Unit_Price]])</f>
        <v>1546040.1600000001</v>
      </c>
      <c r="N12803" s="12">
        <f>DATE(YEAR(Table1[[#This Row],[Order_Date]]),MONTH(Table1[[#This Row],[Order_Date]]),1)</f>
        <v>45383</v>
      </c>
    </row>
    <row r="12804" spans="1:14">
      <c r="A12804" t="s">
        <v>877</v>
      </c>
      <c r="B12804" t="s">
        <v>187</v>
      </c>
      <c r="C12804" t="s">
        <v>188</v>
      </c>
      <c r="D12804" t="s">
        <v>53</v>
      </c>
      <c r="E12804" t="s">
        <v>97</v>
      </c>
      <c r="F12804" t="s">
        <v>40</v>
      </c>
      <c r="G12804">
        <v>6</v>
      </c>
      <c r="H12804">
        <v>1215.8</v>
      </c>
      <c r="I12804">
        <v>7294.8</v>
      </c>
      <c r="J12804">
        <v>482</v>
      </c>
      <c r="K12804">
        <v>6</v>
      </c>
      <c r="L12804" t="s">
        <v>55</v>
      </c>
      <c r="M12804">
        <f>(Table1[[#This Row],[Current_Stock]]*Table1[[#This Row],[Unit_Price]])</f>
        <v>586015.6</v>
      </c>
      <c r="N12804" s="12">
        <f>DATE(YEAR(Table1[[#This Row],[Order_Date]]),MONTH(Table1[[#This Row],[Order_Date]]),1)</f>
        <v>45200</v>
      </c>
    </row>
    <row r="12805" spans="1:14">
      <c r="A12805" t="s">
        <v>552</v>
      </c>
      <c r="B12805" t="s">
        <v>20</v>
      </c>
      <c r="C12805" t="s">
        <v>21</v>
      </c>
      <c r="D12805" t="s">
        <v>22</v>
      </c>
      <c r="E12805" t="s">
        <v>23</v>
      </c>
      <c r="F12805" t="s">
        <v>17</v>
      </c>
      <c r="G12805">
        <v>37</v>
      </c>
      <c r="H12805">
        <v>18650.349999999999</v>
      </c>
      <c r="I12805">
        <v>690062.95</v>
      </c>
      <c r="J12805">
        <v>38</v>
      </c>
      <c r="K12805">
        <v>8</v>
      </c>
      <c r="L12805" t="s">
        <v>105</v>
      </c>
      <c r="M12805">
        <f>(Table1[[#This Row],[Current_Stock]]*Table1[[#This Row],[Unit_Price]])</f>
        <v>708713.29999999993</v>
      </c>
      <c r="N12805" s="12">
        <f>DATE(YEAR(Table1[[#This Row],[Order_Date]]),MONTH(Table1[[#This Row],[Order_Date]]),1)</f>
        <v>45444</v>
      </c>
    </row>
    <row r="12806" spans="1:14">
      <c r="A12806" t="s">
        <v>1182</v>
      </c>
      <c r="B12806" t="s">
        <v>1150</v>
      </c>
      <c r="C12806" t="s">
        <v>1151</v>
      </c>
      <c r="D12806" t="s">
        <v>33</v>
      </c>
      <c r="E12806" t="s">
        <v>80</v>
      </c>
      <c r="F12806" t="s">
        <v>60</v>
      </c>
      <c r="G12806">
        <v>14</v>
      </c>
      <c r="H12806">
        <v>525.57000000000005</v>
      </c>
      <c r="I12806">
        <v>7357.98</v>
      </c>
      <c r="J12806">
        <v>196</v>
      </c>
      <c r="K12806">
        <v>4</v>
      </c>
      <c r="L12806" t="s">
        <v>18</v>
      </c>
      <c r="M12806">
        <f>(Table1[[#This Row],[Current_Stock]]*Table1[[#This Row],[Unit_Price]])</f>
        <v>103011.72000000002</v>
      </c>
      <c r="N12806" s="12">
        <f>DATE(YEAR(Table1[[#This Row],[Order_Date]]),MONTH(Table1[[#This Row],[Order_Date]]),1)</f>
        <v>45323</v>
      </c>
    </row>
    <row r="12807" spans="1:14">
      <c r="A12807" t="s">
        <v>1388</v>
      </c>
      <c r="B12807" t="s">
        <v>181</v>
      </c>
      <c r="C12807" t="s">
        <v>182</v>
      </c>
      <c r="D12807" t="s">
        <v>183</v>
      </c>
      <c r="E12807" t="s">
        <v>89</v>
      </c>
      <c r="F12807" t="s">
        <v>46</v>
      </c>
      <c r="G12807">
        <v>20</v>
      </c>
      <c r="H12807">
        <v>4858.18</v>
      </c>
      <c r="I12807">
        <v>97163.6</v>
      </c>
      <c r="J12807">
        <v>156</v>
      </c>
      <c r="K12807">
        <v>9</v>
      </c>
      <c r="L12807" t="s">
        <v>18</v>
      </c>
      <c r="M12807">
        <f>(Table1[[#This Row],[Current_Stock]]*Table1[[#This Row],[Unit_Price]])</f>
        <v>757876.08000000007</v>
      </c>
      <c r="N12807" s="12">
        <f>DATE(YEAR(Table1[[#This Row],[Order_Date]]),MONTH(Table1[[#This Row],[Order_Date]]),1)</f>
        <v>45413</v>
      </c>
    </row>
    <row r="12808" spans="1:14">
      <c r="A12808" t="s">
        <v>969</v>
      </c>
      <c r="B12808" t="s">
        <v>717</v>
      </c>
      <c r="C12808" t="s">
        <v>718</v>
      </c>
      <c r="D12808" t="s">
        <v>33</v>
      </c>
      <c r="E12808" t="s">
        <v>104</v>
      </c>
      <c r="F12808" t="s">
        <v>29</v>
      </c>
      <c r="G12808">
        <v>8</v>
      </c>
      <c r="H12808">
        <v>2271.34</v>
      </c>
      <c r="I12808">
        <v>18170.72</v>
      </c>
      <c r="J12808">
        <v>228</v>
      </c>
      <c r="K12808">
        <v>4</v>
      </c>
      <c r="L12808" t="s">
        <v>18</v>
      </c>
      <c r="M12808">
        <f>(Table1[[#This Row],[Current_Stock]]*Table1[[#This Row],[Unit_Price]])</f>
        <v>517865.52</v>
      </c>
      <c r="N12808" s="12">
        <f>DATE(YEAR(Table1[[#This Row],[Order_Date]]),MONTH(Table1[[#This Row],[Order_Date]]),1)</f>
        <v>45505</v>
      </c>
    </row>
    <row r="12809" spans="1:14">
      <c r="A12809" t="s">
        <v>1317</v>
      </c>
      <c r="B12809" t="s">
        <v>594</v>
      </c>
      <c r="C12809" t="s">
        <v>595</v>
      </c>
      <c r="D12809" t="s">
        <v>22</v>
      </c>
      <c r="E12809" t="s">
        <v>34</v>
      </c>
      <c r="F12809" t="s">
        <v>17</v>
      </c>
      <c r="G12809">
        <v>48</v>
      </c>
      <c r="H12809">
        <v>2587.4</v>
      </c>
      <c r="I12809">
        <v>124195.2</v>
      </c>
      <c r="J12809">
        <v>77</v>
      </c>
      <c r="K12809">
        <v>12</v>
      </c>
      <c r="L12809" t="s">
        <v>105</v>
      </c>
      <c r="M12809">
        <f>(Table1[[#This Row],[Current_Stock]]*Table1[[#This Row],[Unit_Price]])</f>
        <v>199229.80000000002</v>
      </c>
      <c r="N12809" s="12">
        <f>DATE(YEAR(Table1[[#This Row],[Order_Date]]),MONTH(Table1[[#This Row],[Order_Date]]),1)</f>
        <v>45627</v>
      </c>
    </row>
    <row r="12810" spans="1:14">
      <c r="A12810" t="s">
        <v>1358</v>
      </c>
      <c r="B12810" t="s">
        <v>670</v>
      </c>
      <c r="C12810" t="s">
        <v>671</v>
      </c>
      <c r="D12810" t="s">
        <v>22</v>
      </c>
      <c r="E12810" t="s">
        <v>277</v>
      </c>
      <c r="F12810" t="s">
        <v>46</v>
      </c>
      <c r="G12810">
        <v>56</v>
      </c>
      <c r="H12810">
        <v>6528.43</v>
      </c>
      <c r="I12810">
        <v>365592.08</v>
      </c>
      <c r="J12810">
        <v>66</v>
      </c>
      <c r="K12810">
        <v>10</v>
      </c>
      <c r="L12810" t="s">
        <v>105</v>
      </c>
      <c r="M12810">
        <f>(Table1[[#This Row],[Current_Stock]]*Table1[[#This Row],[Unit_Price]])</f>
        <v>430876.38</v>
      </c>
      <c r="N12810" s="12">
        <f>DATE(YEAR(Table1[[#This Row],[Order_Date]]),MONTH(Table1[[#This Row],[Order_Date]]),1)</f>
        <v>45627</v>
      </c>
    </row>
    <row r="12811" spans="1:14">
      <c r="A12811" t="s">
        <v>985</v>
      </c>
      <c r="B12811" t="s">
        <v>785</v>
      </c>
      <c r="C12811" t="s">
        <v>786</v>
      </c>
      <c r="D12811" t="s">
        <v>15</v>
      </c>
      <c r="E12811" t="s">
        <v>173</v>
      </c>
      <c r="F12811" t="s">
        <v>60</v>
      </c>
      <c r="G12811">
        <v>21</v>
      </c>
      <c r="H12811">
        <v>300.99</v>
      </c>
      <c r="I12811">
        <v>6320.79</v>
      </c>
      <c r="J12811">
        <v>106</v>
      </c>
      <c r="K12811">
        <v>7</v>
      </c>
      <c r="L12811" t="s">
        <v>18</v>
      </c>
      <c r="M12811">
        <f>(Table1[[#This Row],[Current_Stock]]*Table1[[#This Row],[Unit_Price]])</f>
        <v>31904.940000000002</v>
      </c>
      <c r="N12811" s="12">
        <f>DATE(YEAR(Table1[[#This Row],[Order_Date]]),MONTH(Table1[[#This Row],[Order_Date]]),1)</f>
        <v>45078</v>
      </c>
    </row>
    <row r="12812" spans="1:14">
      <c r="A12812" t="s">
        <v>1354</v>
      </c>
      <c r="B12812" t="s">
        <v>710</v>
      </c>
      <c r="C12812" t="s">
        <v>711</v>
      </c>
      <c r="D12812" t="s">
        <v>53</v>
      </c>
      <c r="E12812" t="s">
        <v>173</v>
      </c>
      <c r="F12812" t="s">
        <v>40</v>
      </c>
      <c r="G12812">
        <v>1</v>
      </c>
      <c r="H12812">
        <v>4515.66</v>
      </c>
      <c r="I12812">
        <v>4515.66</v>
      </c>
      <c r="J12812">
        <v>292</v>
      </c>
      <c r="K12812">
        <v>10</v>
      </c>
      <c r="L12812" t="s">
        <v>55</v>
      </c>
      <c r="M12812">
        <f>(Table1[[#This Row],[Current_Stock]]*Table1[[#This Row],[Unit_Price]])</f>
        <v>1318572.72</v>
      </c>
      <c r="N12812" s="12">
        <f>DATE(YEAR(Table1[[#This Row],[Order_Date]]),MONTH(Table1[[#This Row],[Order_Date]]),1)</f>
        <v>45627</v>
      </c>
    </row>
    <row r="12813" spans="1:14">
      <c r="A12813" t="s">
        <v>600</v>
      </c>
      <c r="B12813" t="s">
        <v>91</v>
      </c>
      <c r="C12813" t="s">
        <v>92</v>
      </c>
      <c r="D12813" t="s">
        <v>38</v>
      </c>
      <c r="E12813" t="s">
        <v>269</v>
      </c>
      <c r="F12813" t="s">
        <v>29</v>
      </c>
      <c r="G12813">
        <v>8</v>
      </c>
      <c r="H12813">
        <v>2914.75</v>
      </c>
      <c r="I12813">
        <v>23318</v>
      </c>
      <c r="J12813">
        <v>225</v>
      </c>
      <c r="K12813">
        <v>5</v>
      </c>
      <c r="L12813" t="s">
        <v>18</v>
      </c>
      <c r="M12813">
        <f>(Table1[[#This Row],[Current_Stock]]*Table1[[#This Row],[Unit_Price]])</f>
        <v>655818.75</v>
      </c>
      <c r="N12813" s="12">
        <f>DATE(YEAR(Table1[[#This Row],[Order_Date]]),MONTH(Table1[[#This Row],[Order_Date]]),1)</f>
        <v>45139</v>
      </c>
    </row>
    <row r="12814" spans="1:14">
      <c r="A12814" t="s">
        <v>1207</v>
      </c>
      <c r="B12814" t="s">
        <v>531</v>
      </c>
      <c r="C12814" t="s">
        <v>532</v>
      </c>
      <c r="D12814" t="s">
        <v>53</v>
      </c>
      <c r="E12814" t="s">
        <v>16</v>
      </c>
      <c r="F12814" t="s">
        <v>17</v>
      </c>
      <c r="G12814">
        <v>3</v>
      </c>
      <c r="H12814">
        <v>1241.6500000000001</v>
      </c>
      <c r="I12814">
        <v>3724.95</v>
      </c>
      <c r="J12814">
        <v>395</v>
      </c>
      <c r="K12814">
        <v>14</v>
      </c>
      <c r="L12814" t="s">
        <v>55</v>
      </c>
      <c r="M12814">
        <f>(Table1[[#This Row],[Current_Stock]]*Table1[[#This Row],[Unit_Price]])</f>
        <v>490451.75000000006</v>
      </c>
      <c r="N12814" s="12">
        <f>DATE(YEAR(Table1[[#This Row],[Order_Date]]),MONTH(Table1[[#This Row],[Order_Date]]),1)</f>
        <v>44958</v>
      </c>
    </row>
    <row r="12815" spans="1:14">
      <c r="A12815" t="s">
        <v>238</v>
      </c>
      <c r="B12815" t="s">
        <v>219</v>
      </c>
      <c r="C12815" t="s">
        <v>220</v>
      </c>
      <c r="D12815" t="s">
        <v>33</v>
      </c>
      <c r="E12815" t="s">
        <v>80</v>
      </c>
      <c r="F12815" t="s">
        <v>17</v>
      </c>
      <c r="G12815">
        <v>11</v>
      </c>
      <c r="H12815">
        <v>3371.39</v>
      </c>
      <c r="I12815">
        <v>37085.29</v>
      </c>
      <c r="J12815">
        <v>138</v>
      </c>
      <c r="K12815">
        <v>7</v>
      </c>
      <c r="L12815" t="s">
        <v>18</v>
      </c>
      <c r="M12815">
        <f>(Table1[[#This Row],[Current_Stock]]*Table1[[#This Row],[Unit_Price]])</f>
        <v>465251.82</v>
      </c>
      <c r="N12815" s="12">
        <f>DATE(YEAR(Table1[[#This Row],[Order_Date]]),MONTH(Table1[[#This Row],[Order_Date]]),1)</f>
        <v>45017</v>
      </c>
    </row>
    <row r="12816" spans="1:14">
      <c r="A12816" t="s">
        <v>1253</v>
      </c>
      <c r="B12816" t="s">
        <v>421</v>
      </c>
      <c r="C12816" t="s">
        <v>422</v>
      </c>
      <c r="D12816" t="s">
        <v>53</v>
      </c>
      <c r="E12816" t="s">
        <v>173</v>
      </c>
      <c r="F12816" t="s">
        <v>29</v>
      </c>
      <c r="G12816">
        <v>8</v>
      </c>
      <c r="H12816">
        <v>3660.3</v>
      </c>
      <c r="I12816">
        <v>29282.400000000001</v>
      </c>
      <c r="J12816">
        <v>303</v>
      </c>
      <c r="K12816">
        <v>14</v>
      </c>
      <c r="L12816" t="s">
        <v>18</v>
      </c>
      <c r="M12816">
        <f>(Table1[[#This Row],[Current_Stock]]*Table1[[#This Row],[Unit_Price]])</f>
        <v>1109070.9000000001</v>
      </c>
      <c r="N12816" s="12">
        <f>DATE(YEAR(Table1[[#This Row],[Order_Date]]),MONTH(Table1[[#This Row],[Order_Date]]),1)</f>
        <v>45200</v>
      </c>
    </row>
    <row r="12817" spans="1:14">
      <c r="A12817" t="s">
        <v>1020</v>
      </c>
      <c r="B12817" t="s">
        <v>94</v>
      </c>
      <c r="C12817" t="s">
        <v>95</v>
      </c>
      <c r="D12817" t="s">
        <v>96</v>
      </c>
      <c r="E12817" t="s">
        <v>23</v>
      </c>
      <c r="F12817" t="s">
        <v>29</v>
      </c>
      <c r="G12817">
        <v>6</v>
      </c>
      <c r="H12817">
        <v>2357.19</v>
      </c>
      <c r="I12817">
        <v>14143.14</v>
      </c>
      <c r="J12817">
        <v>496</v>
      </c>
      <c r="K12817">
        <v>14</v>
      </c>
      <c r="L12817" t="s">
        <v>18</v>
      </c>
      <c r="M12817">
        <f>(Table1[[#This Row],[Current_Stock]]*Table1[[#This Row],[Unit_Price]])</f>
        <v>1169166.24</v>
      </c>
      <c r="N12817" s="12">
        <f>DATE(YEAR(Table1[[#This Row],[Order_Date]]),MONTH(Table1[[#This Row],[Order_Date]]),1)</f>
        <v>45323</v>
      </c>
    </row>
    <row r="12818" spans="1:14">
      <c r="A12818" t="s">
        <v>1312</v>
      </c>
      <c r="B12818" t="s">
        <v>1029</v>
      </c>
      <c r="C12818" t="s">
        <v>1030</v>
      </c>
      <c r="D12818" t="s">
        <v>38</v>
      </c>
      <c r="E12818" t="s">
        <v>34</v>
      </c>
      <c r="F12818" t="s">
        <v>29</v>
      </c>
      <c r="G12818">
        <v>10</v>
      </c>
      <c r="H12818">
        <v>1678.37</v>
      </c>
      <c r="I12818">
        <v>16783.7</v>
      </c>
      <c r="J12818">
        <v>239</v>
      </c>
      <c r="K12818">
        <v>13</v>
      </c>
      <c r="L12818" t="s">
        <v>18</v>
      </c>
      <c r="M12818">
        <f>(Table1[[#This Row],[Current_Stock]]*Table1[[#This Row],[Unit_Price]])</f>
        <v>401130.43</v>
      </c>
      <c r="N12818" s="12">
        <f>DATE(YEAR(Table1[[#This Row],[Order_Date]]),MONTH(Table1[[#This Row],[Order_Date]]),1)</f>
        <v>45017</v>
      </c>
    </row>
    <row r="12819" spans="1:14">
      <c r="A12819" t="s">
        <v>1281</v>
      </c>
      <c r="B12819" t="s">
        <v>491</v>
      </c>
      <c r="C12819" t="s">
        <v>492</v>
      </c>
      <c r="D12819" t="s">
        <v>96</v>
      </c>
      <c r="E12819" t="s">
        <v>251</v>
      </c>
      <c r="F12819" t="s">
        <v>60</v>
      </c>
      <c r="G12819">
        <v>3</v>
      </c>
      <c r="H12819">
        <v>1661.72</v>
      </c>
      <c r="I12819">
        <v>4985.16</v>
      </c>
      <c r="J12819">
        <v>434</v>
      </c>
      <c r="K12819">
        <v>2</v>
      </c>
      <c r="L12819" t="s">
        <v>18</v>
      </c>
      <c r="M12819">
        <f>(Table1[[#This Row],[Current_Stock]]*Table1[[#This Row],[Unit_Price]])</f>
        <v>721186.48</v>
      </c>
      <c r="N12819" s="12">
        <f>DATE(YEAR(Table1[[#This Row],[Order_Date]]),MONTH(Table1[[#This Row],[Order_Date]]),1)</f>
        <v>45200</v>
      </c>
    </row>
    <row r="12820" spans="1:14">
      <c r="A12820" t="s">
        <v>1063</v>
      </c>
      <c r="B12820" t="s">
        <v>305</v>
      </c>
      <c r="C12820" t="s">
        <v>306</v>
      </c>
      <c r="D12820" t="s">
        <v>22</v>
      </c>
      <c r="E12820" t="s">
        <v>85</v>
      </c>
      <c r="F12820" t="s">
        <v>60</v>
      </c>
      <c r="G12820">
        <v>37</v>
      </c>
      <c r="H12820">
        <v>16919.05</v>
      </c>
      <c r="I12820">
        <v>626004.85</v>
      </c>
      <c r="J12820">
        <v>55</v>
      </c>
      <c r="K12820">
        <v>7</v>
      </c>
      <c r="L12820" t="s">
        <v>18</v>
      </c>
      <c r="M12820">
        <f>(Table1[[#This Row],[Current_Stock]]*Table1[[#This Row],[Unit_Price]])</f>
        <v>930547.75</v>
      </c>
      <c r="N12820" s="12">
        <f>DATE(YEAR(Table1[[#This Row],[Order_Date]]),MONTH(Table1[[#This Row],[Order_Date]]),1)</f>
        <v>45017</v>
      </c>
    </row>
    <row r="12821" spans="1:14">
      <c r="A12821" t="s">
        <v>1176</v>
      </c>
      <c r="B12821" t="s">
        <v>814</v>
      </c>
      <c r="C12821" t="s">
        <v>815</v>
      </c>
      <c r="D12821" t="s">
        <v>44</v>
      </c>
      <c r="E12821" t="s">
        <v>16</v>
      </c>
      <c r="F12821" t="s">
        <v>60</v>
      </c>
      <c r="G12821">
        <v>22</v>
      </c>
      <c r="H12821">
        <v>827.08</v>
      </c>
      <c r="I12821">
        <v>18195.759999999998</v>
      </c>
      <c r="J12821">
        <v>68</v>
      </c>
      <c r="K12821">
        <v>12</v>
      </c>
      <c r="L12821" t="s">
        <v>18</v>
      </c>
      <c r="M12821">
        <f>(Table1[[#This Row],[Current_Stock]]*Table1[[#This Row],[Unit_Price]])</f>
        <v>56241.440000000002</v>
      </c>
      <c r="N12821" s="12">
        <f>DATE(YEAR(Table1[[#This Row],[Order_Date]]),MONTH(Table1[[#This Row],[Order_Date]]),1)</f>
        <v>45078</v>
      </c>
    </row>
    <row r="12822" spans="1:14">
      <c r="A12822" t="s">
        <v>867</v>
      </c>
      <c r="B12822" t="s">
        <v>456</v>
      </c>
      <c r="C12822" t="s">
        <v>457</v>
      </c>
      <c r="D12822" t="s">
        <v>96</v>
      </c>
      <c r="E12822" t="s">
        <v>89</v>
      </c>
      <c r="F12822" t="s">
        <v>46</v>
      </c>
      <c r="G12822">
        <v>5</v>
      </c>
      <c r="H12822">
        <v>4747.6000000000004</v>
      </c>
      <c r="I12822">
        <v>23738</v>
      </c>
      <c r="J12822">
        <v>321</v>
      </c>
      <c r="K12822">
        <v>12</v>
      </c>
      <c r="L12822" t="s">
        <v>55</v>
      </c>
      <c r="M12822">
        <f>(Table1[[#This Row],[Current_Stock]]*Table1[[#This Row],[Unit_Price]])</f>
        <v>1523979.6</v>
      </c>
      <c r="N12822" s="12">
        <f>DATE(YEAR(Table1[[#This Row],[Order_Date]]),MONTH(Table1[[#This Row],[Order_Date]]),1)</f>
        <v>45292</v>
      </c>
    </row>
    <row r="12823" spans="1:14">
      <c r="A12823" t="s">
        <v>924</v>
      </c>
      <c r="B12823" t="s">
        <v>1065</v>
      </c>
      <c r="C12823" t="s">
        <v>1066</v>
      </c>
      <c r="D12823" t="s">
        <v>15</v>
      </c>
      <c r="E12823" t="s">
        <v>34</v>
      </c>
      <c r="F12823" t="s">
        <v>29</v>
      </c>
      <c r="G12823">
        <v>10</v>
      </c>
      <c r="H12823">
        <v>170.07</v>
      </c>
      <c r="I12823">
        <v>1700.7</v>
      </c>
      <c r="J12823">
        <v>236</v>
      </c>
      <c r="K12823">
        <v>7</v>
      </c>
      <c r="L12823" t="s">
        <v>18</v>
      </c>
      <c r="M12823">
        <f>(Table1[[#This Row],[Current_Stock]]*Table1[[#This Row],[Unit_Price]])</f>
        <v>40136.519999999997</v>
      </c>
      <c r="N12823" s="12">
        <f>DATE(YEAR(Table1[[#This Row],[Order_Date]]),MONTH(Table1[[#This Row],[Order_Date]]),1)</f>
        <v>45261</v>
      </c>
    </row>
    <row r="12824" spans="1:14">
      <c r="A12824" t="s">
        <v>122</v>
      </c>
      <c r="B12824" t="s">
        <v>485</v>
      </c>
      <c r="C12824" t="s">
        <v>486</v>
      </c>
      <c r="D12824" t="s">
        <v>27</v>
      </c>
      <c r="E12824" t="s">
        <v>97</v>
      </c>
      <c r="F12824" t="s">
        <v>17</v>
      </c>
      <c r="G12824">
        <v>8</v>
      </c>
      <c r="H12824">
        <v>4682.21</v>
      </c>
      <c r="I12824">
        <v>37457.68</v>
      </c>
      <c r="J12824">
        <v>507</v>
      </c>
      <c r="K12824">
        <v>3</v>
      </c>
      <c r="L12824" t="s">
        <v>55</v>
      </c>
      <c r="M12824">
        <f>(Table1[[#This Row],[Current_Stock]]*Table1[[#This Row],[Unit_Price]])</f>
        <v>2373880.4700000002</v>
      </c>
      <c r="N12824" s="12">
        <f>DATE(YEAR(Table1[[#This Row],[Order_Date]]),MONTH(Table1[[#This Row],[Order_Date]]),1)</f>
        <v>45261</v>
      </c>
    </row>
    <row r="12825" spans="1:14">
      <c r="A12825" t="s">
        <v>1094</v>
      </c>
      <c r="B12825" t="s">
        <v>170</v>
      </c>
      <c r="C12825" t="s">
        <v>171</v>
      </c>
      <c r="D12825" t="s">
        <v>44</v>
      </c>
      <c r="E12825" t="s">
        <v>160</v>
      </c>
      <c r="F12825" t="s">
        <v>17</v>
      </c>
      <c r="G12825">
        <v>22</v>
      </c>
      <c r="H12825">
        <v>979.43</v>
      </c>
      <c r="I12825">
        <v>21547.46</v>
      </c>
      <c r="J12825">
        <v>38</v>
      </c>
      <c r="K12825">
        <v>4</v>
      </c>
      <c r="L12825" t="s">
        <v>105</v>
      </c>
      <c r="M12825">
        <f>(Table1[[#This Row],[Current_Stock]]*Table1[[#This Row],[Unit_Price]])</f>
        <v>37218.339999999997</v>
      </c>
      <c r="N12825" s="12">
        <f>DATE(YEAR(Table1[[#This Row],[Order_Date]]),MONTH(Table1[[#This Row],[Order_Date]]),1)</f>
        <v>45627</v>
      </c>
    </row>
    <row r="12826" spans="1:14">
      <c r="A12826" t="s">
        <v>658</v>
      </c>
      <c r="B12826" t="s">
        <v>853</v>
      </c>
      <c r="C12826" t="s">
        <v>854</v>
      </c>
      <c r="D12826" t="s">
        <v>84</v>
      </c>
      <c r="E12826" t="s">
        <v>330</v>
      </c>
      <c r="F12826" t="s">
        <v>17</v>
      </c>
      <c r="G12826">
        <v>23</v>
      </c>
      <c r="H12826">
        <v>27056.37</v>
      </c>
      <c r="I12826">
        <v>622296.51</v>
      </c>
      <c r="J12826">
        <v>183</v>
      </c>
      <c r="K12826">
        <v>10</v>
      </c>
      <c r="L12826" t="s">
        <v>18</v>
      </c>
      <c r="M12826">
        <f>(Table1[[#This Row],[Current_Stock]]*Table1[[#This Row],[Unit_Price]])</f>
        <v>4951315.71</v>
      </c>
      <c r="N12826" s="12">
        <f>DATE(YEAR(Table1[[#This Row],[Order_Date]]),MONTH(Table1[[#This Row],[Order_Date]]),1)</f>
        <v>45597</v>
      </c>
    </row>
    <row r="12827" spans="1:14">
      <c r="A12827" t="s">
        <v>1313</v>
      </c>
      <c r="B12827" t="s">
        <v>630</v>
      </c>
      <c r="C12827" t="s">
        <v>631</v>
      </c>
      <c r="D12827" t="s">
        <v>44</v>
      </c>
      <c r="E12827" t="s">
        <v>211</v>
      </c>
      <c r="F12827" t="s">
        <v>46</v>
      </c>
      <c r="G12827">
        <v>23</v>
      </c>
      <c r="H12827">
        <v>3580.02</v>
      </c>
      <c r="I12827">
        <v>82340.460000000006</v>
      </c>
      <c r="J12827">
        <v>94</v>
      </c>
      <c r="K12827">
        <v>11</v>
      </c>
      <c r="L12827" t="s">
        <v>105</v>
      </c>
      <c r="M12827">
        <f>(Table1[[#This Row],[Current_Stock]]*Table1[[#This Row],[Unit_Price]])</f>
        <v>336521.88</v>
      </c>
      <c r="N12827" s="12">
        <f>DATE(YEAR(Table1[[#This Row],[Order_Date]]),MONTH(Table1[[#This Row],[Order_Date]]),1)</f>
        <v>45505</v>
      </c>
    </row>
    <row r="12828" spans="1:14">
      <c r="A12828" t="s">
        <v>1323</v>
      </c>
      <c r="B12828" t="s">
        <v>219</v>
      </c>
      <c r="C12828" t="s">
        <v>220</v>
      </c>
      <c r="D12828" t="s">
        <v>33</v>
      </c>
      <c r="E12828" t="s">
        <v>97</v>
      </c>
      <c r="F12828" t="s">
        <v>29</v>
      </c>
      <c r="G12828">
        <v>12</v>
      </c>
      <c r="H12828">
        <v>3640.75</v>
      </c>
      <c r="I12828">
        <v>43689</v>
      </c>
      <c r="J12828">
        <v>147</v>
      </c>
      <c r="K12828">
        <v>9</v>
      </c>
      <c r="L12828" t="s">
        <v>18</v>
      </c>
      <c r="M12828">
        <f>(Table1[[#This Row],[Current_Stock]]*Table1[[#This Row],[Unit_Price]])</f>
        <v>535190.25</v>
      </c>
      <c r="N12828" s="12">
        <f>DATE(YEAR(Table1[[#This Row],[Order_Date]]),MONTH(Table1[[#This Row],[Order_Date]]),1)</f>
        <v>45352</v>
      </c>
    </row>
    <row r="12829" spans="1:14">
      <c r="A12829" t="s">
        <v>1381</v>
      </c>
      <c r="B12829" t="s">
        <v>1220</v>
      </c>
      <c r="C12829" t="s">
        <v>1221</v>
      </c>
      <c r="D12829" t="s">
        <v>53</v>
      </c>
      <c r="E12829" t="s">
        <v>173</v>
      </c>
      <c r="F12829" t="s">
        <v>40</v>
      </c>
      <c r="G12829">
        <v>13</v>
      </c>
      <c r="H12829">
        <v>3856.36</v>
      </c>
      <c r="I12829">
        <v>50132.68</v>
      </c>
      <c r="J12829">
        <v>423</v>
      </c>
      <c r="K12829">
        <v>10</v>
      </c>
      <c r="L12829" t="s">
        <v>18</v>
      </c>
      <c r="M12829">
        <f>(Table1[[#This Row],[Current_Stock]]*Table1[[#This Row],[Unit_Price]])</f>
        <v>1631240.28</v>
      </c>
      <c r="N12829" s="12">
        <f>DATE(YEAR(Table1[[#This Row],[Order_Date]]),MONTH(Table1[[#This Row],[Order_Date]]),1)</f>
        <v>45261</v>
      </c>
    </row>
    <row r="12830" spans="1:14">
      <c r="A12830" t="s">
        <v>838</v>
      </c>
      <c r="B12830" t="s">
        <v>284</v>
      </c>
      <c r="C12830" t="s">
        <v>285</v>
      </c>
      <c r="D12830" t="s">
        <v>15</v>
      </c>
      <c r="E12830" t="s">
        <v>109</v>
      </c>
      <c r="F12830" t="s">
        <v>29</v>
      </c>
      <c r="G12830">
        <v>11</v>
      </c>
      <c r="H12830">
        <v>261.92</v>
      </c>
      <c r="I12830">
        <v>2881.12</v>
      </c>
      <c r="J12830">
        <v>86</v>
      </c>
      <c r="K12830">
        <v>10</v>
      </c>
      <c r="L12830" t="s">
        <v>18</v>
      </c>
      <c r="M12830">
        <f>(Table1[[#This Row],[Current_Stock]]*Table1[[#This Row],[Unit_Price]])</f>
        <v>22525.120000000003</v>
      </c>
      <c r="N12830" s="12">
        <f>DATE(YEAR(Table1[[#This Row],[Order_Date]]),MONTH(Table1[[#This Row],[Order_Date]]),1)</f>
        <v>45474</v>
      </c>
    </row>
    <row r="12831" spans="1:14">
      <c r="A12831" t="s">
        <v>926</v>
      </c>
      <c r="B12831" t="s">
        <v>275</v>
      </c>
      <c r="C12831" t="s">
        <v>276</v>
      </c>
      <c r="D12831" t="s">
        <v>183</v>
      </c>
      <c r="E12831" t="s">
        <v>59</v>
      </c>
      <c r="F12831" t="s">
        <v>46</v>
      </c>
      <c r="G12831">
        <v>15</v>
      </c>
      <c r="H12831">
        <v>3580.88</v>
      </c>
      <c r="I12831">
        <v>53713.2</v>
      </c>
      <c r="J12831">
        <v>203</v>
      </c>
      <c r="K12831">
        <v>14</v>
      </c>
      <c r="L12831" t="s">
        <v>18</v>
      </c>
      <c r="M12831">
        <f>(Table1[[#This Row],[Current_Stock]]*Table1[[#This Row],[Unit_Price]])</f>
        <v>726918.64</v>
      </c>
      <c r="N12831" s="12">
        <f>DATE(YEAR(Table1[[#This Row],[Order_Date]]),MONTH(Table1[[#This Row],[Order_Date]]),1)</f>
        <v>45566</v>
      </c>
    </row>
    <row r="12832" spans="1:14">
      <c r="A12832" t="s">
        <v>801</v>
      </c>
      <c r="B12832" t="s">
        <v>213</v>
      </c>
      <c r="C12832" t="s">
        <v>214</v>
      </c>
      <c r="D12832" t="s">
        <v>33</v>
      </c>
      <c r="E12832" t="s">
        <v>113</v>
      </c>
      <c r="F12832" t="s">
        <v>60</v>
      </c>
      <c r="G12832">
        <v>10</v>
      </c>
      <c r="H12832">
        <v>1688.67</v>
      </c>
      <c r="I12832">
        <v>16886.7</v>
      </c>
      <c r="J12832">
        <v>108</v>
      </c>
      <c r="K12832">
        <v>4</v>
      </c>
      <c r="L12832" t="s">
        <v>18</v>
      </c>
      <c r="M12832">
        <f>(Table1[[#This Row],[Current_Stock]]*Table1[[#This Row],[Unit_Price]])</f>
        <v>182376.36000000002</v>
      </c>
      <c r="N12832" s="12">
        <f>DATE(YEAR(Table1[[#This Row],[Order_Date]]),MONTH(Table1[[#This Row],[Order_Date]]),1)</f>
        <v>45505</v>
      </c>
    </row>
    <row r="12833" spans="1:14">
      <c r="A12833" t="s">
        <v>1345</v>
      </c>
      <c r="B12833" t="s">
        <v>1117</v>
      </c>
      <c r="C12833" t="s">
        <v>1118</v>
      </c>
      <c r="D12833" t="s">
        <v>84</v>
      </c>
      <c r="E12833" t="s">
        <v>277</v>
      </c>
      <c r="F12833" t="s">
        <v>29</v>
      </c>
      <c r="G12833">
        <v>12</v>
      </c>
      <c r="H12833">
        <v>13796.33</v>
      </c>
      <c r="I12833">
        <v>165555.96</v>
      </c>
      <c r="J12833">
        <v>138</v>
      </c>
      <c r="K12833">
        <v>3</v>
      </c>
      <c r="L12833" t="s">
        <v>18</v>
      </c>
      <c r="M12833">
        <f>(Table1[[#This Row],[Current_Stock]]*Table1[[#This Row],[Unit_Price]])</f>
        <v>1903893.54</v>
      </c>
      <c r="N12833" s="12">
        <f>DATE(YEAR(Table1[[#This Row],[Order_Date]]),MONTH(Table1[[#This Row],[Order_Date]]),1)</f>
        <v>45292</v>
      </c>
    </row>
    <row r="12834" spans="1:14">
      <c r="A12834" t="s">
        <v>1322</v>
      </c>
      <c r="B12834" t="s">
        <v>913</v>
      </c>
      <c r="C12834" t="s">
        <v>914</v>
      </c>
      <c r="D12834" t="s">
        <v>33</v>
      </c>
      <c r="E12834" t="s">
        <v>45</v>
      </c>
      <c r="F12834" t="s">
        <v>60</v>
      </c>
      <c r="G12834">
        <v>14</v>
      </c>
      <c r="H12834">
        <v>1429.32</v>
      </c>
      <c r="I12834">
        <v>20010.48</v>
      </c>
      <c r="J12834">
        <v>193</v>
      </c>
      <c r="K12834">
        <v>12</v>
      </c>
      <c r="L12834" t="s">
        <v>18</v>
      </c>
      <c r="M12834">
        <f>(Table1[[#This Row],[Current_Stock]]*Table1[[#This Row],[Unit_Price]])</f>
        <v>275858.76</v>
      </c>
      <c r="N12834" s="12">
        <f>DATE(YEAR(Table1[[#This Row],[Order_Date]]),MONTH(Table1[[#This Row],[Order_Date]]),1)</f>
        <v>45352</v>
      </c>
    </row>
    <row r="12835" spans="1:14">
      <c r="A12835" t="s">
        <v>981</v>
      </c>
      <c r="B12835" t="s">
        <v>158</v>
      </c>
      <c r="C12835" t="s">
        <v>159</v>
      </c>
      <c r="D12835" t="s">
        <v>96</v>
      </c>
      <c r="E12835" t="s">
        <v>45</v>
      </c>
      <c r="F12835" t="s">
        <v>29</v>
      </c>
      <c r="G12835">
        <v>1</v>
      </c>
      <c r="H12835">
        <v>781.91</v>
      </c>
      <c r="I12835">
        <v>781.91</v>
      </c>
      <c r="J12835">
        <v>481</v>
      </c>
      <c r="K12835">
        <v>5</v>
      </c>
      <c r="L12835" t="s">
        <v>55</v>
      </c>
      <c r="M12835">
        <f>(Table1[[#This Row],[Current_Stock]]*Table1[[#This Row],[Unit_Price]])</f>
        <v>376098.70999999996</v>
      </c>
      <c r="N12835" s="12">
        <f>DATE(YEAR(Table1[[#This Row],[Order_Date]]),MONTH(Table1[[#This Row],[Order_Date]]),1)</f>
        <v>45231</v>
      </c>
    </row>
    <row r="12836" spans="1:14">
      <c r="A12836" t="s">
        <v>185</v>
      </c>
      <c r="B12836" t="s">
        <v>1039</v>
      </c>
      <c r="C12836" t="s">
        <v>1040</v>
      </c>
      <c r="D12836" t="s">
        <v>183</v>
      </c>
      <c r="E12836" t="s">
        <v>23</v>
      </c>
      <c r="F12836" t="s">
        <v>17</v>
      </c>
      <c r="G12836">
        <v>12</v>
      </c>
      <c r="H12836">
        <v>1137.17</v>
      </c>
      <c r="I12836">
        <v>13646.04</v>
      </c>
      <c r="J12836">
        <v>142</v>
      </c>
      <c r="K12836">
        <v>5</v>
      </c>
      <c r="L12836" t="s">
        <v>18</v>
      </c>
      <c r="M12836">
        <f>(Table1[[#This Row],[Current_Stock]]*Table1[[#This Row],[Unit_Price]])</f>
        <v>161478.14000000001</v>
      </c>
      <c r="N12836" s="12">
        <f>DATE(YEAR(Table1[[#This Row],[Order_Date]]),MONTH(Table1[[#This Row],[Order_Date]]),1)</f>
        <v>45505</v>
      </c>
    </row>
    <row r="12837" spans="1:14">
      <c r="A12837" t="s">
        <v>266</v>
      </c>
      <c r="B12837" t="s">
        <v>404</v>
      </c>
      <c r="C12837" t="s">
        <v>405</v>
      </c>
      <c r="D12837" t="s">
        <v>27</v>
      </c>
      <c r="E12837" t="s">
        <v>50</v>
      </c>
      <c r="F12837" t="s">
        <v>40</v>
      </c>
      <c r="G12837">
        <v>8</v>
      </c>
      <c r="H12837">
        <v>2265.75</v>
      </c>
      <c r="I12837">
        <v>18126</v>
      </c>
      <c r="J12837">
        <v>392</v>
      </c>
      <c r="K12837">
        <v>8</v>
      </c>
      <c r="L12837" t="s">
        <v>55</v>
      </c>
      <c r="M12837">
        <f>(Table1[[#This Row],[Current_Stock]]*Table1[[#This Row],[Unit_Price]])</f>
        <v>888174</v>
      </c>
      <c r="N12837" s="12">
        <f>DATE(YEAR(Table1[[#This Row],[Order_Date]]),MONTH(Table1[[#This Row],[Order_Date]]),1)</f>
        <v>44986</v>
      </c>
    </row>
    <row r="12838" spans="1:14">
      <c r="A12838" t="s">
        <v>963</v>
      </c>
      <c r="B12838" t="s">
        <v>1101</v>
      </c>
      <c r="C12838" t="s">
        <v>1102</v>
      </c>
      <c r="D12838" t="s">
        <v>84</v>
      </c>
      <c r="E12838" t="s">
        <v>16</v>
      </c>
      <c r="F12838" t="s">
        <v>60</v>
      </c>
      <c r="G12838">
        <v>10</v>
      </c>
      <c r="H12838">
        <v>18221.52</v>
      </c>
      <c r="I12838">
        <v>182215.2</v>
      </c>
      <c r="J12838">
        <v>233</v>
      </c>
      <c r="K12838">
        <v>14</v>
      </c>
      <c r="L12838" t="s">
        <v>18</v>
      </c>
      <c r="M12838">
        <f>(Table1[[#This Row],[Current_Stock]]*Table1[[#This Row],[Unit_Price]])</f>
        <v>4245614.16</v>
      </c>
      <c r="N12838" s="12">
        <f>DATE(YEAR(Table1[[#This Row],[Order_Date]]),MONTH(Table1[[#This Row],[Order_Date]]),1)</f>
        <v>45231</v>
      </c>
    </row>
    <row r="12839" spans="1:14">
      <c r="A12839" t="s">
        <v>949</v>
      </c>
      <c r="B12839" t="s">
        <v>893</v>
      </c>
      <c r="C12839" t="s">
        <v>894</v>
      </c>
      <c r="D12839" t="s">
        <v>53</v>
      </c>
      <c r="E12839" t="s">
        <v>109</v>
      </c>
      <c r="F12839" t="s">
        <v>17</v>
      </c>
      <c r="G12839">
        <v>3</v>
      </c>
      <c r="H12839">
        <v>2466.0500000000002</v>
      </c>
      <c r="I12839">
        <v>7398.15</v>
      </c>
      <c r="J12839">
        <v>277</v>
      </c>
      <c r="K12839">
        <v>6</v>
      </c>
      <c r="L12839" t="s">
        <v>55</v>
      </c>
      <c r="M12839">
        <f>(Table1[[#This Row],[Current_Stock]]*Table1[[#This Row],[Unit_Price]])</f>
        <v>683095.85000000009</v>
      </c>
      <c r="N12839" s="12">
        <f>DATE(YEAR(Table1[[#This Row],[Order_Date]]),MONTH(Table1[[#This Row],[Order_Date]]),1)</f>
        <v>45108</v>
      </c>
    </row>
    <row r="12840" spans="1:14">
      <c r="A12840" t="s">
        <v>185</v>
      </c>
      <c r="B12840" t="s">
        <v>961</v>
      </c>
      <c r="C12840" t="s">
        <v>962</v>
      </c>
      <c r="D12840" t="s">
        <v>96</v>
      </c>
      <c r="E12840" t="s">
        <v>59</v>
      </c>
      <c r="F12840" t="s">
        <v>46</v>
      </c>
      <c r="G12840">
        <v>6</v>
      </c>
      <c r="H12840">
        <v>1404.27</v>
      </c>
      <c r="I12840">
        <v>8425.6200000000008</v>
      </c>
      <c r="J12840">
        <v>272</v>
      </c>
      <c r="K12840">
        <v>4</v>
      </c>
      <c r="L12840" t="s">
        <v>55</v>
      </c>
      <c r="M12840">
        <f>(Table1[[#This Row],[Current_Stock]]*Table1[[#This Row],[Unit_Price]])</f>
        <v>381961.44</v>
      </c>
      <c r="N12840" s="12">
        <f>DATE(YEAR(Table1[[#This Row],[Order_Date]]),MONTH(Table1[[#This Row],[Order_Date]]),1)</f>
        <v>45505</v>
      </c>
    </row>
    <row r="12841" spans="1:14">
      <c r="A12841" t="s">
        <v>1329</v>
      </c>
      <c r="B12841" t="s">
        <v>777</v>
      </c>
      <c r="C12841" t="s">
        <v>778</v>
      </c>
      <c r="D12841" t="s">
        <v>84</v>
      </c>
      <c r="E12841" t="s">
        <v>28</v>
      </c>
      <c r="F12841" t="s">
        <v>17</v>
      </c>
      <c r="G12841">
        <v>18</v>
      </c>
      <c r="H12841">
        <v>11638.49</v>
      </c>
      <c r="I12841">
        <v>209492.82</v>
      </c>
      <c r="J12841">
        <v>229</v>
      </c>
      <c r="K12841">
        <v>12</v>
      </c>
      <c r="L12841" t="s">
        <v>18</v>
      </c>
      <c r="M12841">
        <f>(Table1[[#This Row],[Current_Stock]]*Table1[[#This Row],[Unit_Price]])</f>
        <v>2665214.21</v>
      </c>
      <c r="N12841" s="12">
        <f>DATE(YEAR(Table1[[#This Row],[Order_Date]]),MONTH(Table1[[#This Row],[Order_Date]]),1)</f>
        <v>45323</v>
      </c>
    </row>
    <row r="12842" spans="1:14">
      <c r="A12842" t="s">
        <v>1207</v>
      </c>
      <c r="B12842" t="s">
        <v>450</v>
      </c>
      <c r="C12842" t="s">
        <v>451</v>
      </c>
      <c r="D12842" t="s">
        <v>33</v>
      </c>
      <c r="E12842" t="s">
        <v>34</v>
      </c>
      <c r="F12842" t="s">
        <v>29</v>
      </c>
      <c r="G12842">
        <v>28</v>
      </c>
      <c r="H12842">
        <v>2507.15</v>
      </c>
      <c r="I12842">
        <v>70200.2</v>
      </c>
      <c r="J12842">
        <v>207</v>
      </c>
      <c r="K12842">
        <v>2</v>
      </c>
      <c r="L12842" t="s">
        <v>18</v>
      </c>
      <c r="M12842">
        <f>(Table1[[#This Row],[Current_Stock]]*Table1[[#This Row],[Unit_Price]])</f>
        <v>518980.05000000005</v>
      </c>
      <c r="N12842" s="12">
        <f>DATE(YEAR(Table1[[#This Row],[Order_Date]]),MONTH(Table1[[#This Row],[Order_Date]]),1)</f>
        <v>44958</v>
      </c>
    </row>
    <row r="12843" spans="1:14">
      <c r="A12843" t="s">
        <v>1234</v>
      </c>
      <c r="B12843" t="s">
        <v>299</v>
      </c>
      <c r="C12843" t="s">
        <v>300</v>
      </c>
      <c r="D12843" t="s">
        <v>84</v>
      </c>
      <c r="E12843" t="s">
        <v>211</v>
      </c>
      <c r="F12843" t="s">
        <v>17</v>
      </c>
      <c r="G12843">
        <v>13</v>
      </c>
      <c r="H12843">
        <v>26305.53</v>
      </c>
      <c r="I12843">
        <v>341971.89</v>
      </c>
      <c r="J12843">
        <v>184</v>
      </c>
      <c r="K12843">
        <v>13</v>
      </c>
      <c r="L12843" t="s">
        <v>18</v>
      </c>
      <c r="M12843">
        <f>(Table1[[#This Row],[Current_Stock]]*Table1[[#This Row],[Unit_Price]])</f>
        <v>4840217.5199999996</v>
      </c>
      <c r="N12843" s="12">
        <f>DATE(YEAR(Table1[[#This Row],[Order_Date]]),MONTH(Table1[[#This Row],[Order_Date]]),1)</f>
        <v>45474</v>
      </c>
    </row>
    <row r="12844" spans="1:14">
      <c r="A12844" t="s">
        <v>925</v>
      </c>
      <c r="B12844" t="s">
        <v>460</v>
      </c>
      <c r="C12844" t="s">
        <v>461</v>
      </c>
      <c r="D12844" t="s">
        <v>84</v>
      </c>
      <c r="E12844" t="s">
        <v>211</v>
      </c>
      <c r="F12844" t="s">
        <v>17</v>
      </c>
      <c r="G12844">
        <v>15</v>
      </c>
      <c r="H12844">
        <v>6656.4</v>
      </c>
      <c r="I12844">
        <v>99846</v>
      </c>
      <c r="J12844">
        <v>231</v>
      </c>
      <c r="K12844">
        <v>2</v>
      </c>
      <c r="L12844" t="s">
        <v>18</v>
      </c>
      <c r="M12844">
        <f>(Table1[[#This Row],[Current_Stock]]*Table1[[#This Row],[Unit_Price]])</f>
        <v>1537628.4</v>
      </c>
      <c r="N12844" s="12">
        <f>DATE(YEAR(Table1[[#This Row],[Order_Date]]),MONTH(Table1[[#This Row],[Order_Date]]),1)</f>
        <v>45383</v>
      </c>
    </row>
    <row r="12845" spans="1:14">
      <c r="A12845" t="s">
        <v>800</v>
      </c>
      <c r="B12845" t="s">
        <v>688</v>
      </c>
      <c r="C12845" t="s">
        <v>689</v>
      </c>
      <c r="D12845" t="s">
        <v>44</v>
      </c>
      <c r="E12845" t="s">
        <v>104</v>
      </c>
      <c r="F12845" t="s">
        <v>29</v>
      </c>
      <c r="G12845">
        <v>36</v>
      </c>
      <c r="H12845">
        <v>2384.5100000000002</v>
      </c>
      <c r="I12845">
        <v>85842.36</v>
      </c>
      <c r="J12845">
        <v>38</v>
      </c>
      <c r="K12845">
        <v>8</v>
      </c>
      <c r="L12845" t="s">
        <v>18</v>
      </c>
      <c r="M12845">
        <f>(Table1[[#This Row],[Current_Stock]]*Table1[[#This Row],[Unit_Price]])</f>
        <v>90611.38</v>
      </c>
      <c r="N12845" s="12">
        <f>DATE(YEAR(Table1[[#This Row],[Order_Date]]),MONTH(Table1[[#This Row],[Order_Date]]),1)</f>
        <v>45139</v>
      </c>
    </row>
    <row r="12846" spans="1:14">
      <c r="A12846" t="s">
        <v>1176</v>
      </c>
      <c r="B12846" t="s">
        <v>944</v>
      </c>
      <c r="C12846" t="s">
        <v>945</v>
      </c>
      <c r="D12846" t="s">
        <v>15</v>
      </c>
      <c r="E12846" t="s">
        <v>89</v>
      </c>
      <c r="F12846" t="s">
        <v>46</v>
      </c>
      <c r="G12846">
        <v>9</v>
      </c>
      <c r="H12846">
        <v>272.58999999999997</v>
      </c>
      <c r="I12846">
        <v>2453.31</v>
      </c>
      <c r="J12846">
        <v>96</v>
      </c>
      <c r="K12846">
        <v>12</v>
      </c>
      <c r="L12846" t="s">
        <v>18</v>
      </c>
      <c r="M12846">
        <f>(Table1[[#This Row],[Current_Stock]]*Table1[[#This Row],[Unit_Price]])</f>
        <v>26168.639999999999</v>
      </c>
      <c r="N12846" s="12">
        <f>DATE(YEAR(Table1[[#This Row],[Order_Date]]),MONTH(Table1[[#This Row],[Order_Date]]),1)</f>
        <v>45078</v>
      </c>
    </row>
    <row r="12847" spans="1:14">
      <c r="A12847" t="s">
        <v>1386</v>
      </c>
      <c r="B12847" t="s">
        <v>913</v>
      </c>
      <c r="C12847" t="s">
        <v>914</v>
      </c>
      <c r="D12847" t="s">
        <v>33</v>
      </c>
      <c r="E12847" t="s">
        <v>16</v>
      </c>
      <c r="F12847" t="s">
        <v>17</v>
      </c>
      <c r="G12847">
        <v>14</v>
      </c>
      <c r="H12847">
        <v>4688.3900000000003</v>
      </c>
      <c r="I12847">
        <v>65637.460000000006</v>
      </c>
      <c r="J12847">
        <v>140</v>
      </c>
      <c r="K12847">
        <v>3</v>
      </c>
      <c r="L12847" t="s">
        <v>18</v>
      </c>
      <c r="M12847">
        <f>(Table1[[#This Row],[Current_Stock]]*Table1[[#This Row],[Unit_Price]])</f>
        <v>656374.60000000009</v>
      </c>
      <c r="N12847" s="12">
        <f>DATE(YEAR(Table1[[#This Row],[Order_Date]]),MONTH(Table1[[#This Row],[Order_Date]]),1)</f>
        <v>45139</v>
      </c>
    </row>
    <row r="12848" spans="1:14">
      <c r="A12848" t="s">
        <v>701</v>
      </c>
      <c r="B12848" t="s">
        <v>594</v>
      </c>
      <c r="C12848" t="s">
        <v>595</v>
      </c>
      <c r="D12848" t="s">
        <v>22</v>
      </c>
      <c r="E12848" t="s">
        <v>330</v>
      </c>
      <c r="F12848" t="s">
        <v>46</v>
      </c>
      <c r="G12848">
        <v>25</v>
      </c>
      <c r="H12848">
        <v>5299.96</v>
      </c>
      <c r="I12848">
        <v>132499</v>
      </c>
      <c r="J12848">
        <v>33</v>
      </c>
      <c r="K12848">
        <v>8</v>
      </c>
      <c r="L12848" t="s">
        <v>105</v>
      </c>
      <c r="M12848">
        <f>(Table1[[#This Row],[Current_Stock]]*Table1[[#This Row],[Unit_Price]])</f>
        <v>174898.68</v>
      </c>
      <c r="N12848" s="12">
        <f>DATE(YEAR(Table1[[#This Row],[Order_Date]]),MONTH(Table1[[#This Row],[Order_Date]]),1)</f>
        <v>45323</v>
      </c>
    </row>
    <row r="12849" spans="1:14">
      <c r="A12849" t="s">
        <v>679</v>
      </c>
      <c r="B12849" t="s">
        <v>594</v>
      </c>
      <c r="C12849" t="s">
        <v>595</v>
      </c>
      <c r="D12849" t="s">
        <v>22</v>
      </c>
      <c r="E12849" t="s">
        <v>330</v>
      </c>
      <c r="F12849" t="s">
        <v>46</v>
      </c>
      <c r="G12849">
        <v>29</v>
      </c>
      <c r="H12849">
        <v>11265.26</v>
      </c>
      <c r="I12849">
        <v>326692.53999999998</v>
      </c>
      <c r="J12849">
        <v>37</v>
      </c>
      <c r="K12849">
        <v>5</v>
      </c>
      <c r="L12849" t="s">
        <v>105</v>
      </c>
      <c r="M12849">
        <f>(Table1[[#This Row],[Current_Stock]]*Table1[[#This Row],[Unit_Price]])</f>
        <v>416814.62</v>
      </c>
      <c r="N12849" s="12">
        <f>DATE(YEAR(Table1[[#This Row],[Order_Date]]),MONTH(Table1[[#This Row],[Order_Date]]),1)</f>
        <v>45108</v>
      </c>
    </row>
    <row r="12850" spans="1:14">
      <c r="A12850" t="s">
        <v>56</v>
      </c>
      <c r="B12850" t="s">
        <v>429</v>
      </c>
      <c r="C12850" t="s">
        <v>430</v>
      </c>
      <c r="D12850" t="s">
        <v>44</v>
      </c>
      <c r="E12850" t="s">
        <v>243</v>
      </c>
      <c r="F12850" t="s">
        <v>17</v>
      </c>
      <c r="G12850">
        <v>27</v>
      </c>
      <c r="H12850">
        <v>4939.13</v>
      </c>
      <c r="I12850">
        <v>133356.51</v>
      </c>
      <c r="J12850">
        <v>50</v>
      </c>
      <c r="K12850">
        <v>11</v>
      </c>
      <c r="L12850" t="s">
        <v>105</v>
      </c>
      <c r="M12850">
        <f>(Table1[[#This Row],[Current_Stock]]*Table1[[#This Row],[Unit_Price]])</f>
        <v>246956.5</v>
      </c>
      <c r="N12850" s="12">
        <f>DATE(YEAR(Table1[[#This Row],[Order_Date]]),MONTH(Table1[[#This Row],[Order_Date]]),1)</f>
        <v>45413</v>
      </c>
    </row>
    <row r="12851" spans="1:14">
      <c r="A12851" t="s">
        <v>1132</v>
      </c>
      <c r="B12851" t="s">
        <v>608</v>
      </c>
      <c r="C12851" t="s">
        <v>609</v>
      </c>
      <c r="D12851" t="s">
        <v>84</v>
      </c>
      <c r="E12851" t="s">
        <v>89</v>
      </c>
      <c r="F12851" t="s">
        <v>60</v>
      </c>
      <c r="G12851">
        <v>15</v>
      </c>
      <c r="H12851">
        <v>27990.639999999999</v>
      </c>
      <c r="I12851">
        <v>419859.6</v>
      </c>
      <c r="J12851">
        <v>144</v>
      </c>
      <c r="K12851">
        <v>7</v>
      </c>
      <c r="L12851" t="s">
        <v>18</v>
      </c>
      <c r="M12851">
        <f>(Table1[[#This Row],[Current_Stock]]*Table1[[#This Row],[Unit_Price]])</f>
        <v>4030652.16</v>
      </c>
      <c r="N12851" s="12">
        <f>DATE(YEAR(Table1[[#This Row],[Order_Date]]),MONTH(Table1[[#This Row],[Order_Date]]),1)</f>
        <v>45352</v>
      </c>
    </row>
    <row r="12852" spans="1:14">
      <c r="A12852" t="s">
        <v>919</v>
      </c>
      <c r="B12852" t="s">
        <v>253</v>
      </c>
      <c r="C12852" t="s">
        <v>254</v>
      </c>
      <c r="D12852" t="s">
        <v>38</v>
      </c>
      <c r="E12852" t="s">
        <v>167</v>
      </c>
      <c r="F12852" t="s">
        <v>60</v>
      </c>
      <c r="G12852">
        <v>19</v>
      </c>
      <c r="H12852">
        <v>891.71</v>
      </c>
      <c r="I12852">
        <v>16942.490000000002</v>
      </c>
      <c r="J12852">
        <v>187</v>
      </c>
      <c r="K12852">
        <v>12</v>
      </c>
      <c r="L12852" t="s">
        <v>18</v>
      </c>
      <c r="M12852">
        <f>(Table1[[#This Row],[Current_Stock]]*Table1[[#This Row],[Unit_Price]])</f>
        <v>166749.77000000002</v>
      </c>
      <c r="N12852" s="12">
        <f>DATE(YEAR(Table1[[#This Row],[Order_Date]]),MONTH(Table1[[#This Row],[Order_Date]]),1)</f>
        <v>45139</v>
      </c>
    </row>
    <row r="12853" spans="1:14">
      <c r="A12853" t="s">
        <v>1139</v>
      </c>
      <c r="B12853" t="s">
        <v>469</v>
      </c>
      <c r="C12853" t="s">
        <v>470</v>
      </c>
      <c r="D12853" t="s">
        <v>27</v>
      </c>
      <c r="E12853" t="s">
        <v>277</v>
      </c>
      <c r="F12853" t="s">
        <v>17</v>
      </c>
      <c r="G12853">
        <v>5</v>
      </c>
      <c r="H12853">
        <v>4367.91</v>
      </c>
      <c r="I12853">
        <v>21839.55</v>
      </c>
      <c r="J12853">
        <v>483</v>
      </c>
      <c r="K12853">
        <v>11</v>
      </c>
      <c r="L12853" t="s">
        <v>55</v>
      </c>
      <c r="M12853">
        <f>(Table1[[#This Row],[Current_Stock]]*Table1[[#This Row],[Unit_Price]])</f>
        <v>2109700.5299999998</v>
      </c>
      <c r="N12853" s="12">
        <f>DATE(YEAR(Table1[[#This Row],[Order_Date]]),MONTH(Table1[[#This Row],[Order_Date]]),1)</f>
        <v>45352</v>
      </c>
    </row>
    <row r="12854" spans="1:14">
      <c r="A12854" t="s">
        <v>1155</v>
      </c>
      <c r="B12854" t="s">
        <v>1224</v>
      </c>
      <c r="C12854" t="s">
        <v>1225</v>
      </c>
      <c r="D12854" t="s">
        <v>84</v>
      </c>
      <c r="E12854" t="s">
        <v>282</v>
      </c>
      <c r="F12854" t="s">
        <v>60</v>
      </c>
      <c r="G12854">
        <v>20</v>
      </c>
      <c r="H12854">
        <v>11410.25</v>
      </c>
      <c r="I12854">
        <v>228205</v>
      </c>
      <c r="J12854">
        <v>213</v>
      </c>
      <c r="K12854">
        <v>3</v>
      </c>
      <c r="L12854" t="s">
        <v>18</v>
      </c>
      <c r="M12854">
        <f>(Table1[[#This Row],[Current_Stock]]*Table1[[#This Row],[Unit_Price]])</f>
        <v>2430383.25</v>
      </c>
      <c r="N12854" s="12">
        <f>DATE(YEAR(Table1[[#This Row],[Order_Date]]),MONTH(Table1[[#This Row],[Order_Date]]),1)</f>
        <v>45078</v>
      </c>
    </row>
    <row r="12855" spans="1:14">
      <c r="A12855" t="s">
        <v>916</v>
      </c>
      <c r="B12855" t="s">
        <v>839</v>
      </c>
      <c r="C12855" t="s">
        <v>840</v>
      </c>
      <c r="D12855" t="s">
        <v>27</v>
      </c>
      <c r="E12855" t="s">
        <v>28</v>
      </c>
      <c r="F12855" t="s">
        <v>40</v>
      </c>
      <c r="G12855">
        <v>7</v>
      </c>
      <c r="H12855">
        <v>2791.12</v>
      </c>
      <c r="I12855">
        <v>19537.84</v>
      </c>
      <c r="J12855">
        <v>314</v>
      </c>
      <c r="K12855">
        <v>8</v>
      </c>
      <c r="L12855" t="s">
        <v>55</v>
      </c>
      <c r="M12855">
        <f>(Table1[[#This Row],[Current_Stock]]*Table1[[#This Row],[Unit_Price]])</f>
        <v>876411.67999999993</v>
      </c>
      <c r="N12855" s="12">
        <f>DATE(YEAR(Table1[[#This Row],[Order_Date]]),MONTH(Table1[[#This Row],[Order_Date]]),1)</f>
        <v>45536</v>
      </c>
    </row>
    <row r="12856" spans="1:14">
      <c r="A12856" t="s">
        <v>859</v>
      </c>
      <c r="B12856" t="s">
        <v>1145</v>
      </c>
      <c r="C12856" t="s">
        <v>1146</v>
      </c>
      <c r="D12856" t="s">
        <v>96</v>
      </c>
      <c r="E12856" t="s">
        <v>282</v>
      </c>
      <c r="F12856" t="s">
        <v>40</v>
      </c>
      <c r="G12856">
        <v>6</v>
      </c>
      <c r="H12856">
        <v>1770.03</v>
      </c>
      <c r="I12856">
        <v>10620.18</v>
      </c>
      <c r="J12856">
        <v>513</v>
      </c>
      <c r="K12856">
        <v>3</v>
      </c>
      <c r="L12856" t="s">
        <v>18</v>
      </c>
      <c r="M12856">
        <f>(Table1[[#This Row],[Current_Stock]]*Table1[[#This Row],[Unit_Price]])</f>
        <v>908025.39</v>
      </c>
      <c r="N12856" s="12">
        <f>DATE(YEAR(Table1[[#This Row],[Order_Date]]),MONTH(Table1[[#This Row],[Order_Date]]),1)</f>
        <v>45536</v>
      </c>
    </row>
    <row r="12857" spans="1:14">
      <c r="A12857" t="s">
        <v>1196</v>
      </c>
      <c r="B12857" t="s">
        <v>293</v>
      </c>
      <c r="C12857" t="s">
        <v>294</v>
      </c>
      <c r="D12857" t="s">
        <v>96</v>
      </c>
      <c r="E12857" t="s">
        <v>173</v>
      </c>
      <c r="F12857" t="s">
        <v>40</v>
      </c>
      <c r="G12857">
        <v>5</v>
      </c>
      <c r="H12857">
        <v>935.5</v>
      </c>
      <c r="I12857">
        <v>4677.5</v>
      </c>
      <c r="J12857">
        <v>286</v>
      </c>
      <c r="K12857">
        <v>5</v>
      </c>
      <c r="L12857" t="s">
        <v>55</v>
      </c>
      <c r="M12857">
        <f>(Table1[[#This Row],[Current_Stock]]*Table1[[#This Row],[Unit_Price]])</f>
        <v>267553</v>
      </c>
      <c r="N12857" s="12">
        <f>DATE(YEAR(Table1[[#This Row],[Order_Date]]),MONTH(Table1[[#This Row],[Order_Date]]),1)</f>
        <v>45413</v>
      </c>
    </row>
    <row r="12858" spans="1:14">
      <c r="A12858" t="s">
        <v>134</v>
      </c>
      <c r="B12858" t="s">
        <v>225</v>
      </c>
      <c r="C12858" t="s">
        <v>226</v>
      </c>
      <c r="D12858" t="s">
        <v>183</v>
      </c>
      <c r="E12858" t="s">
        <v>269</v>
      </c>
      <c r="F12858" t="s">
        <v>46</v>
      </c>
      <c r="G12858">
        <v>12</v>
      </c>
      <c r="H12858">
        <v>3673.1</v>
      </c>
      <c r="I12858">
        <v>44077.2</v>
      </c>
      <c r="J12858">
        <v>149</v>
      </c>
      <c r="K12858">
        <v>6</v>
      </c>
      <c r="L12858" t="s">
        <v>18</v>
      </c>
      <c r="M12858">
        <f>(Table1[[#This Row],[Current_Stock]]*Table1[[#This Row],[Unit_Price]])</f>
        <v>547291.9</v>
      </c>
      <c r="N12858" s="12">
        <f>DATE(YEAR(Table1[[#This Row],[Order_Date]]),MONTH(Table1[[#This Row],[Order_Date]]),1)</f>
        <v>45200</v>
      </c>
    </row>
    <row r="12859" spans="1:14">
      <c r="A12859" t="s">
        <v>620</v>
      </c>
      <c r="B12859" t="s">
        <v>111</v>
      </c>
      <c r="C12859" t="s">
        <v>112</v>
      </c>
      <c r="D12859" t="s">
        <v>84</v>
      </c>
      <c r="E12859" t="s">
        <v>39</v>
      </c>
      <c r="F12859" t="s">
        <v>29</v>
      </c>
      <c r="G12859">
        <v>25</v>
      </c>
      <c r="H12859">
        <v>8805.43</v>
      </c>
      <c r="I12859">
        <v>220135.75</v>
      </c>
      <c r="J12859">
        <v>193</v>
      </c>
      <c r="K12859">
        <v>6</v>
      </c>
      <c r="L12859" t="s">
        <v>18</v>
      </c>
      <c r="M12859">
        <f>(Table1[[#This Row],[Current_Stock]]*Table1[[#This Row],[Unit_Price]])</f>
        <v>1699447.99</v>
      </c>
      <c r="N12859" s="12">
        <f>DATE(YEAR(Table1[[#This Row],[Order_Date]]),MONTH(Table1[[#This Row],[Order_Date]]),1)</f>
        <v>45108</v>
      </c>
    </row>
    <row r="12860" spans="1:14">
      <c r="A12860" t="s">
        <v>1036</v>
      </c>
      <c r="B12860" t="s">
        <v>466</v>
      </c>
      <c r="C12860" t="s">
        <v>467</v>
      </c>
      <c r="D12860" t="s">
        <v>27</v>
      </c>
      <c r="E12860" t="s">
        <v>39</v>
      </c>
      <c r="F12860" t="s">
        <v>40</v>
      </c>
      <c r="G12860">
        <v>3</v>
      </c>
      <c r="H12860">
        <v>2252.4699999999998</v>
      </c>
      <c r="I12860">
        <v>6757.41</v>
      </c>
      <c r="J12860">
        <v>256</v>
      </c>
      <c r="K12860">
        <v>12</v>
      </c>
      <c r="L12860" t="s">
        <v>55</v>
      </c>
      <c r="M12860">
        <f>(Table1[[#This Row],[Current_Stock]]*Table1[[#This Row],[Unit_Price]])</f>
        <v>576632.31999999995</v>
      </c>
      <c r="N12860" s="12">
        <f>DATE(YEAR(Table1[[#This Row],[Order_Date]]),MONTH(Table1[[#This Row],[Order_Date]]),1)</f>
        <v>45047</v>
      </c>
    </row>
    <row r="12861" spans="1:14">
      <c r="A12861" t="s">
        <v>714</v>
      </c>
      <c r="B12861" t="s">
        <v>982</v>
      </c>
      <c r="C12861" t="s">
        <v>983</v>
      </c>
      <c r="D12861" t="s">
        <v>38</v>
      </c>
      <c r="E12861" t="s">
        <v>16</v>
      </c>
      <c r="F12861" t="s">
        <v>17</v>
      </c>
      <c r="G12861">
        <v>17</v>
      </c>
      <c r="H12861">
        <v>1610.41</v>
      </c>
      <c r="I12861">
        <v>27376.97</v>
      </c>
      <c r="J12861">
        <v>175</v>
      </c>
      <c r="K12861">
        <v>8</v>
      </c>
      <c r="L12861" t="s">
        <v>18</v>
      </c>
      <c r="M12861">
        <f>(Table1[[#This Row],[Current_Stock]]*Table1[[#This Row],[Unit_Price]])</f>
        <v>281821.75</v>
      </c>
      <c r="N12861" s="12">
        <f>DATE(YEAR(Table1[[#This Row],[Order_Date]]),MONTH(Table1[[#This Row],[Order_Date]]),1)</f>
        <v>45323</v>
      </c>
    </row>
    <row r="12862" spans="1:14">
      <c r="A12862" t="s">
        <v>876</v>
      </c>
      <c r="B12862" t="s">
        <v>1014</v>
      </c>
      <c r="C12862" t="s">
        <v>1015</v>
      </c>
      <c r="D12862" t="s">
        <v>53</v>
      </c>
      <c r="E12862" t="s">
        <v>59</v>
      </c>
      <c r="F12862" t="s">
        <v>46</v>
      </c>
      <c r="G12862">
        <v>3</v>
      </c>
      <c r="H12862">
        <v>824.76</v>
      </c>
      <c r="I12862">
        <v>2474.2800000000002</v>
      </c>
      <c r="J12862">
        <v>538</v>
      </c>
      <c r="K12862">
        <v>12</v>
      </c>
      <c r="L12862" t="s">
        <v>18</v>
      </c>
      <c r="M12862">
        <f>(Table1[[#This Row],[Current_Stock]]*Table1[[#This Row],[Unit_Price]])</f>
        <v>443720.88</v>
      </c>
      <c r="N12862" s="12">
        <f>DATE(YEAR(Table1[[#This Row],[Order_Date]]),MONTH(Table1[[#This Row],[Order_Date]]),1)</f>
        <v>45292</v>
      </c>
    </row>
    <row r="12863" spans="1:14">
      <c r="A12863" t="s">
        <v>1247</v>
      </c>
      <c r="B12863" t="s">
        <v>853</v>
      </c>
      <c r="C12863" t="s">
        <v>854</v>
      </c>
      <c r="D12863" t="s">
        <v>84</v>
      </c>
      <c r="E12863" t="s">
        <v>89</v>
      </c>
      <c r="F12863" t="s">
        <v>46</v>
      </c>
      <c r="G12863">
        <v>22</v>
      </c>
      <c r="H12863">
        <v>17629.400000000001</v>
      </c>
      <c r="I12863">
        <v>387846.8</v>
      </c>
      <c r="J12863">
        <v>196</v>
      </c>
      <c r="K12863">
        <v>7</v>
      </c>
      <c r="L12863" t="s">
        <v>18</v>
      </c>
      <c r="M12863">
        <f>(Table1[[#This Row],[Current_Stock]]*Table1[[#This Row],[Unit_Price]])</f>
        <v>3455362.4000000004</v>
      </c>
      <c r="N12863" s="12">
        <f>DATE(YEAR(Table1[[#This Row],[Order_Date]]),MONTH(Table1[[#This Row],[Order_Date]]),1)</f>
        <v>45566</v>
      </c>
    </row>
    <row r="12864" spans="1:14">
      <c r="A12864" t="s">
        <v>919</v>
      </c>
      <c r="B12864" t="s">
        <v>808</v>
      </c>
      <c r="C12864" t="s">
        <v>809</v>
      </c>
      <c r="D12864" t="s">
        <v>33</v>
      </c>
      <c r="E12864" t="s">
        <v>211</v>
      </c>
      <c r="F12864" t="s">
        <v>29</v>
      </c>
      <c r="G12864">
        <v>24</v>
      </c>
      <c r="H12864">
        <v>946.76</v>
      </c>
      <c r="I12864">
        <v>22722.240000000002</v>
      </c>
      <c r="J12864">
        <v>149</v>
      </c>
      <c r="K12864">
        <v>13</v>
      </c>
      <c r="L12864" t="s">
        <v>18</v>
      </c>
      <c r="M12864">
        <f>(Table1[[#This Row],[Current_Stock]]*Table1[[#This Row],[Unit_Price]])</f>
        <v>141067.24</v>
      </c>
      <c r="N12864" s="12">
        <f>DATE(YEAR(Table1[[#This Row],[Order_Date]]),MONTH(Table1[[#This Row],[Order_Date]]),1)</f>
        <v>45139</v>
      </c>
    </row>
    <row r="12865" spans="1:14">
      <c r="A12865" t="s">
        <v>829</v>
      </c>
      <c r="B12865" t="s">
        <v>155</v>
      </c>
      <c r="C12865" t="s">
        <v>156</v>
      </c>
      <c r="D12865" t="s">
        <v>33</v>
      </c>
      <c r="E12865" t="s">
        <v>50</v>
      </c>
      <c r="F12865" t="s">
        <v>46</v>
      </c>
      <c r="G12865">
        <v>16</v>
      </c>
      <c r="H12865">
        <v>625.96</v>
      </c>
      <c r="I12865">
        <v>10015.36</v>
      </c>
      <c r="J12865">
        <v>110</v>
      </c>
      <c r="K12865">
        <v>13</v>
      </c>
      <c r="L12865" t="s">
        <v>18</v>
      </c>
      <c r="M12865">
        <f>(Table1[[#This Row],[Current_Stock]]*Table1[[#This Row],[Unit_Price]])</f>
        <v>68855.600000000006</v>
      </c>
      <c r="N12865" s="12">
        <f>DATE(YEAR(Table1[[#This Row],[Order_Date]]),MONTH(Table1[[#This Row],[Order_Date]]),1)</f>
        <v>45505</v>
      </c>
    </row>
    <row r="12866" spans="1:14">
      <c r="A12866" t="s">
        <v>1205</v>
      </c>
      <c r="B12866" t="s">
        <v>102</v>
      </c>
      <c r="C12866" t="s">
        <v>103</v>
      </c>
      <c r="D12866" t="s">
        <v>22</v>
      </c>
      <c r="E12866" t="s">
        <v>104</v>
      </c>
      <c r="F12866" t="s">
        <v>29</v>
      </c>
      <c r="G12866">
        <v>44</v>
      </c>
      <c r="H12866">
        <v>12674.11</v>
      </c>
      <c r="I12866">
        <v>557660.84</v>
      </c>
      <c r="J12866">
        <v>55</v>
      </c>
      <c r="K12866">
        <v>6</v>
      </c>
      <c r="L12866" t="s">
        <v>105</v>
      </c>
      <c r="M12866">
        <f>(Table1[[#This Row],[Current_Stock]]*Table1[[#This Row],[Unit_Price]])</f>
        <v>697076.05</v>
      </c>
      <c r="N12866" s="12">
        <f>DATE(YEAR(Table1[[#This Row],[Order_Date]]),MONTH(Table1[[#This Row],[Order_Date]]),1)</f>
        <v>44927</v>
      </c>
    </row>
    <row r="12867" spans="1:14">
      <c r="A12867" t="s">
        <v>693</v>
      </c>
      <c r="B12867" t="s">
        <v>71</v>
      </c>
      <c r="C12867" t="s">
        <v>72</v>
      </c>
      <c r="D12867" t="s">
        <v>15</v>
      </c>
      <c r="E12867" t="s">
        <v>16</v>
      </c>
      <c r="F12867" t="s">
        <v>17</v>
      </c>
      <c r="G12867">
        <v>18</v>
      </c>
      <c r="H12867">
        <v>246.39</v>
      </c>
      <c r="I12867">
        <v>4435.0200000000004</v>
      </c>
      <c r="J12867">
        <v>88</v>
      </c>
      <c r="K12867">
        <v>12</v>
      </c>
      <c r="L12867" t="s">
        <v>18</v>
      </c>
      <c r="M12867">
        <f>(Table1[[#This Row],[Current_Stock]]*Table1[[#This Row],[Unit_Price]])</f>
        <v>21682.32</v>
      </c>
      <c r="N12867" s="12">
        <f>DATE(YEAR(Table1[[#This Row],[Order_Date]]),MONTH(Table1[[#This Row],[Order_Date]]),1)</f>
        <v>45200</v>
      </c>
    </row>
    <row r="12868" spans="1:14">
      <c r="A12868" t="s">
        <v>314</v>
      </c>
      <c r="B12868" t="s">
        <v>383</v>
      </c>
      <c r="C12868" t="s">
        <v>384</v>
      </c>
      <c r="D12868" t="s">
        <v>44</v>
      </c>
      <c r="E12868" t="s">
        <v>269</v>
      </c>
      <c r="F12868" t="s">
        <v>17</v>
      </c>
      <c r="G12868">
        <v>37</v>
      </c>
      <c r="H12868">
        <v>1368.63</v>
      </c>
      <c r="I12868">
        <v>50639.31</v>
      </c>
      <c r="J12868">
        <v>87</v>
      </c>
      <c r="K12868">
        <v>12</v>
      </c>
      <c r="L12868" t="s">
        <v>18</v>
      </c>
      <c r="M12868">
        <f>(Table1[[#This Row],[Current_Stock]]*Table1[[#This Row],[Unit_Price]])</f>
        <v>119070.81000000001</v>
      </c>
      <c r="N12868" s="12">
        <f>DATE(YEAR(Table1[[#This Row],[Order_Date]]),MONTH(Table1[[#This Row],[Order_Date]]),1)</f>
        <v>45597</v>
      </c>
    </row>
    <row r="12869" spans="1:14">
      <c r="A12869" t="s">
        <v>1115</v>
      </c>
      <c r="B12869" t="s">
        <v>726</v>
      </c>
      <c r="C12869" t="s">
        <v>727</v>
      </c>
      <c r="D12869" t="s">
        <v>96</v>
      </c>
      <c r="E12869" t="s">
        <v>59</v>
      </c>
      <c r="F12869" t="s">
        <v>46</v>
      </c>
      <c r="G12869">
        <v>8</v>
      </c>
      <c r="H12869">
        <v>3034.6</v>
      </c>
      <c r="I12869">
        <v>24276.799999999999</v>
      </c>
      <c r="J12869">
        <v>274</v>
      </c>
      <c r="K12869">
        <v>9</v>
      </c>
      <c r="L12869" t="s">
        <v>18</v>
      </c>
      <c r="M12869">
        <f>(Table1[[#This Row],[Current_Stock]]*Table1[[#This Row],[Unit_Price]])</f>
        <v>831480.4</v>
      </c>
      <c r="N12869" s="12">
        <f>DATE(YEAR(Table1[[#This Row],[Order_Date]]),MONTH(Table1[[#This Row],[Order_Date]]),1)</f>
        <v>45566</v>
      </c>
    </row>
    <row r="12870" spans="1:14">
      <c r="A12870" t="s">
        <v>1387</v>
      </c>
      <c r="B12870" t="s">
        <v>944</v>
      </c>
      <c r="C12870" t="s">
        <v>945</v>
      </c>
      <c r="D12870" t="s">
        <v>15</v>
      </c>
      <c r="E12870" t="s">
        <v>251</v>
      </c>
      <c r="F12870" t="s">
        <v>29</v>
      </c>
      <c r="G12870">
        <v>18</v>
      </c>
      <c r="H12870">
        <v>424.96</v>
      </c>
      <c r="I12870">
        <v>7649.28</v>
      </c>
      <c r="J12870">
        <v>201</v>
      </c>
      <c r="K12870">
        <v>6</v>
      </c>
      <c r="L12870" t="s">
        <v>18</v>
      </c>
      <c r="M12870">
        <f>(Table1[[#This Row],[Current_Stock]]*Table1[[#This Row],[Unit_Price]])</f>
        <v>85416.959999999992</v>
      </c>
      <c r="N12870" s="12">
        <f>DATE(YEAR(Table1[[#This Row],[Order_Date]]),MONTH(Table1[[#This Row],[Order_Date]]),1)</f>
        <v>45474</v>
      </c>
    </row>
    <row r="12871" spans="1:14">
      <c r="A12871" t="s">
        <v>1348</v>
      </c>
      <c r="B12871" t="s">
        <v>513</v>
      </c>
      <c r="C12871" t="s">
        <v>514</v>
      </c>
      <c r="D12871" t="s">
        <v>96</v>
      </c>
      <c r="E12871" t="s">
        <v>39</v>
      </c>
      <c r="F12871" t="s">
        <v>17</v>
      </c>
      <c r="G12871">
        <v>4</v>
      </c>
      <c r="H12871">
        <v>3928.57</v>
      </c>
      <c r="I12871">
        <v>15714.28</v>
      </c>
      <c r="J12871">
        <v>510</v>
      </c>
      <c r="K12871">
        <v>2</v>
      </c>
      <c r="L12871" t="s">
        <v>18</v>
      </c>
      <c r="M12871">
        <f>(Table1[[#This Row],[Current_Stock]]*Table1[[#This Row],[Unit_Price]])</f>
        <v>2003570.7000000002</v>
      </c>
      <c r="N12871" s="12">
        <f>DATE(YEAR(Table1[[#This Row],[Order_Date]]),MONTH(Table1[[#This Row],[Order_Date]]),1)</f>
        <v>45108</v>
      </c>
    </row>
    <row r="12872" spans="1:14">
      <c r="A12872" t="s">
        <v>672</v>
      </c>
      <c r="B12872" t="s">
        <v>614</v>
      </c>
      <c r="C12872" t="s">
        <v>615</v>
      </c>
      <c r="D12872" t="s">
        <v>27</v>
      </c>
      <c r="E12872" t="s">
        <v>50</v>
      </c>
      <c r="F12872" t="s">
        <v>46</v>
      </c>
      <c r="G12872">
        <v>7</v>
      </c>
      <c r="H12872">
        <v>4209.13</v>
      </c>
      <c r="I12872">
        <v>29463.91</v>
      </c>
      <c r="J12872">
        <v>408</v>
      </c>
      <c r="K12872">
        <v>14</v>
      </c>
      <c r="L12872" t="s">
        <v>18</v>
      </c>
      <c r="M12872">
        <f>(Table1[[#This Row],[Current_Stock]]*Table1[[#This Row],[Unit_Price]])</f>
        <v>1717325.04</v>
      </c>
      <c r="N12872" s="12">
        <f>DATE(YEAR(Table1[[#This Row],[Order_Date]]),MONTH(Table1[[#This Row],[Order_Date]]),1)</f>
        <v>45170</v>
      </c>
    </row>
    <row r="12873" spans="1:14">
      <c r="A12873" t="s">
        <v>1359</v>
      </c>
      <c r="B12873" t="s">
        <v>934</v>
      </c>
      <c r="C12873" t="s">
        <v>935</v>
      </c>
      <c r="D12873" t="s">
        <v>84</v>
      </c>
      <c r="E12873" t="s">
        <v>282</v>
      </c>
      <c r="F12873" t="s">
        <v>29</v>
      </c>
      <c r="G12873">
        <v>21</v>
      </c>
      <c r="H12873">
        <v>29398.880000000001</v>
      </c>
      <c r="I12873">
        <v>617376.48</v>
      </c>
      <c r="J12873">
        <v>100</v>
      </c>
      <c r="K12873">
        <v>4</v>
      </c>
      <c r="L12873" t="s">
        <v>18</v>
      </c>
      <c r="M12873">
        <f>(Table1[[#This Row],[Current_Stock]]*Table1[[#This Row],[Unit_Price]])</f>
        <v>2939888</v>
      </c>
      <c r="N12873" s="12">
        <f>DATE(YEAR(Table1[[#This Row],[Order_Date]]),MONTH(Table1[[#This Row],[Order_Date]]),1)</f>
        <v>45352</v>
      </c>
    </row>
    <row r="12874" spans="1:14">
      <c r="A12874" t="s">
        <v>1110</v>
      </c>
      <c r="B12874" t="s">
        <v>1004</v>
      </c>
      <c r="C12874" t="s">
        <v>1005</v>
      </c>
      <c r="D12874" t="s">
        <v>96</v>
      </c>
      <c r="E12874" t="s">
        <v>28</v>
      </c>
      <c r="F12874" t="s">
        <v>29</v>
      </c>
      <c r="G12874">
        <v>5</v>
      </c>
      <c r="H12874">
        <v>1644.06</v>
      </c>
      <c r="I12874">
        <v>8220.2999999999993</v>
      </c>
      <c r="J12874">
        <v>397</v>
      </c>
      <c r="K12874">
        <v>9</v>
      </c>
      <c r="L12874" t="s">
        <v>18</v>
      </c>
      <c r="M12874">
        <f>(Table1[[#This Row],[Current_Stock]]*Table1[[#This Row],[Unit_Price]])</f>
        <v>652691.81999999995</v>
      </c>
      <c r="N12874" s="12">
        <f>DATE(YEAR(Table1[[#This Row],[Order_Date]]),MONTH(Table1[[#This Row],[Order_Date]]),1)</f>
        <v>45474</v>
      </c>
    </row>
    <row r="12875" spans="1:14">
      <c r="A12875" t="s">
        <v>766</v>
      </c>
      <c r="B12875" t="s">
        <v>577</v>
      </c>
      <c r="C12875" t="s">
        <v>578</v>
      </c>
      <c r="D12875" t="s">
        <v>53</v>
      </c>
      <c r="E12875" t="s">
        <v>45</v>
      </c>
      <c r="F12875" t="s">
        <v>40</v>
      </c>
      <c r="G12875">
        <v>3</v>
      </c>
      <c r="H12875">
        <v>1561.93</v>
      </c>
      <c r="I12875">
        <v>4685.79</v>
      </c>
      <c r="J12875">
        <v>530</v>
      </c>
      <c r="K12875">
        <v>8</v>
      </c>
      <c r="L12875" t="s">
        <v>55</v>
      </c>
      <c r="M12875">
        <f>(Table1[[#This Row],[Current_Stock]]*Table1[[#This Row],[Unit_Price]])</f>
        <v>827822.9</v>
      </c>
      <c r="N12875" s="12">
        <f>DATE(YEAR(Table1[[#This Row],[Order_Date]]),MONTH(Table1[[#This Row],[Order_Date]]),1)</f>
        <v>45352</v>
      </c>
    </row>
    <row r="12876" spans="1:14">
      <c r="A12876" t="s">
        <v>589</v>
      </c>
      <c r="B12876" t="s">
        <v>280</v>
      </c>
      <c r="C12876" t="s">
        <v>281</v>
      </c>
      <c r="D12876" t="s">
        <v>22</v>
      </c>
      <c r="E12876" t="s">
        <v>173</v>
      </c>
      <c r="F12876" t="s">
        <v>60</v>
      </c>
      <c r="G12876">
        <v>37</v>
      </c>
      <c r="H12876">
        <v>5586.42</v>
      </c>
      <c r="I12876">
        <v>206697.54</v>
      </c>
      <c r="J12876">
        <v>50</v>
      </c>
      <c r="K12876">
        <v>9</v>
      </c>
      <c r="L12876" t="s">
        <v>105</v>
      </c>
      <c r="M12876">
        <f>(Table1[[#This Row],[Current_Stock]]*Table1[[#This Row],[Unit_Price]])</f>
        <v>279321</v>
      </c>
      <c r="N12876" s="12">
        <f>DATE(YEAR(Table1[[#This Row],[Order_Date]]),MONTH(Table1[[#This Row],[Order_Date]]),1)</f>
        <v>45413</v>
      </c>
    </row>
    <row r="12877" spans="1:14">
      <c r="A12877" t="s">
        <v>224</v>
      </c>
      <c r="B12877" t="s">
        <v>1259</v>
      </c>
      <c r="C12877" t="s">
        <v>1260</v>
      </c>
      <c r="D12877" t="s">
        <v>53</v>
      </c>
      <c r="E12877" t="s">
        <v>173</v>
      </c>
      <c r="F12877" t="s">
        <v>40</v>
      </c>
      <c r="G12877">
        <v>5</v>
      </c>
      <c r="H12877">
        <v>3222.9</v>
      </c>
      <c r="I12877">
        <v>16114.5</v>
      </c>
      <c r="J12877">
        <v>287</v>
      </c>
      <c r="K12877">
        <v>14</v>
      </c>
      <c r="L12877" t="s">
        <v>55</v>
      </c>
      <c r="M12877">
        <f>(Table1[[#This Row],[Current_Stock]]*Table1[[#This Row],[Unit_Price]])</f>
        <v>924972.3</v>
      </c>
      <c r="N12877" s="12">
        <f>DATE(YEAR(Table1[[#This Row],[Order_Date]]),MONTH(Table1[[#This Row],[Order_Date]]),1)</f>
        <v>45017</v>
      </c>
    </row>
    <row r="12878" spans="1:14">
      <c r="A12878" t="s">
        <v>1249</v>
      </c>
      <c r="B12878" t="s">
        <v>482</v>
      </c>
      <c r="C12878" t="s">
        <v>483</v>
      </c>
      <c r="D12878" t="s">
        <v>33</v>
      </c>
      <c r="E12878" t="s">
        <v>80</v>
      </c>
      <c r="F12878" t="s">
        <v>17</v>
      </c>
      <c r="G12878">
        <v>22</v>
      </c>
      <c r="H12878">
        <v>3437.8</v>
      </c>
      <c r="I12878">
        <v>75631.600000000006</v>
      </c>
      <c r="J12878">
        <v>200</v>
      </c>
      <c r="K12878">
        <v>14</v>
      </c>
      <c r="L12878" t="s">
        <v>18</v>
      </c>
      <c r="M12878">
        <f>(Table1[[#This Row],[Current_Stock]]*Table1[[#This Row],[Unit_Price]])</f>
        <v>687560</v>
      </c>
      <c r="N12878" s="12">
        <f>DATE(YEAR(Table1[[#This Row],[Order_Date]]),MONTH(Table1[[#This Row],[Order_Date]]),1)</f>
        <v>45108</v>
      </c>
    </row>
    <row r="12879" spans="1:14">
      <c r="A12879" t="s">
        <v>655</v>
      </c>
      <c r="B12879" t="s">
        <v>541</v>
      </c>
      <c r="C12879" t="s">
        <v>542</v>
      </c>
      <c r="D12879" t="s">
        <v>96</v>
      </c>
      <c r="E12879" t="s">
        <v>282</v>
      </c>
      <c r="F12879" t="s">
        <v>29</v>
      </c>
      <c r="G12879">
        <v>3</v>
      </c>
      <c r="H12879">
        <v>2954.35</v>
      </c>
      <c r="I12879">
        <v>8863.0499999999993</v>
      </c>
      <c r="J12879">
        <v>259</v>
      </c>
      <c r="K12879">
        <v>8</v>
      </c>
      <c r="L12879" t="s">
        <v>55</v>
      </c>
      <c r="M12879">
        <f>(Table1[[#This Row],[Current_Stock]]*Table1[[#This Row],[Unit_Price]])</f>
        <v>765176.65</v>
      </c>
      <c r="N12879" s="12">
        <f>DATE(YEAR(Table1[[#This Row],[Order_Date]]),MONTH(Table1[[#This Row],[Order_Date]]),1)</f>
        <v>45323</v>
      </c>
    </row>
    <row r="12880" spans="1:14">
      <c r="A12880" t="s">
        <v>799</v>
      </c>
      <c r="B12880" t="s">
        <v>213</v>
      </c>
      <c r="C12880" t="s">
        <v>214</v>
      </c>
      <c r="D12880" t="s">
        <v>33</v>
      </c>
      <c r="E12880" t="s">
        <v>39</v>
      </c>
      <c r="F12880" t="s">
        <v>17</v>
      </c>
      <c r="G12880">
        <v>20</v>
      </c>
      <c r="H12880">
        <v>2347.61</v>
      </c>
      <c r="I12880">
        <v>46952.2</v>
      </c>
      <c r="J12880">
        <v>114</v>
      </c>
      <c r="K12880">
        <v>12</v>
      </c>
      <c r="L12880" t="s">
        <v>18</v>
      </c>
      <c r="M12880">
        <f>(Table1[[#This Row],[Current_Stock]]*Table1[[#This Row],[Unit_Price]])</f>
        <v>267627.54000000004</v>
      </c>
      <c r="N12880" s="12">
        <f>DATE(YEAR(Table1[[#This Row],[Order_Date]]),MONTH(Table1[[#This Row],[Order_Date]]),1)</f>
        <v>44986</v>
      </c>
    </row>
    <row r="12881" spans="1:14">
      <c r="A12881" t="s">
        <v>355</v>
      </c>
      <c r="B12881" t="s">
        <v>466</v>
      </c>
      <c r="C12881" t="s">
        <v>467</v>
      </c>
      <c r="D12881" t="s">
        <v>27</v>
      </c>
      <c r="E12881" t="s">
        <v>23</v>
      </c>
      <c r="F12881" t="s">
        <v>29</v>
      </c>
      <c r="G12881">
        <v>3</v>
      </c>
      <c r="H12881">
        <v>930.32</v>
      </c>
      <c r="I12881">
        <v>2790.96</v>
      </c>
      <c r="J12881">
        <v>522</v>
      </c>
      <c r="K12881">
        <v>11</v>
      </c>
      <c r="L12881" t="s">
        <v>18</v>
      </c>
      <c r="M12881">
        <f>(Table1[[#This Row],[Current_Stock]]*Table1[[#This Row],[Unit_Price]])</f>
        <v>485627.04000000004</v>
      </c>
      <c r="N12881" s="12">
        <f>DATE(YEAR(Table1[[#This Row],[Order_Date]]),MONTH(Table1[[#This Row],[Order_Date]]),1)</f>
        <v>45078</v>
      </c>
    </row>
    <row r="12882" spans="1:14">
      <c r="A12882" t="s">
        <v>911</v>
      </c>
      <c r="B12882" t="s">
        <v>1259</v>
      </c>
      <c r="C12882" t="s">
        <v>1260</v>
      </c>
      <c r="D12882" t="s">
        <v>53</v>
      </c>
      <c r="E12882" t="s">
        <v>89</v>
      </c>
      <c r="F12882" t="s">
        <v>17</v>
      </c>
      <c r="G12882">
        <v>1</v>
      </c>
      <c r="H12882">
        <v>1857.15</v>
      </c>
      <c r="I12882">
        <v>1857.15</v>
      </c>
      <c r="J12882">
        <v>576</v>
      </c>
      <c r="K12882">
        <v>13</v>
      </c>
      <c r="L12882" t="s">
        <v>18</v>
      </c>
      <c r="M12882">
        <f>(Table1[[#This Row],[Current_Stock]]*Table1[[#This Row],[Unit_Price]])</f>
        <v>1069718.4000000001</v>
      </c>
      <c r="N12882" s="12">
        <f>DATE(YEAR(Table1[[#This Row],[Order_Date]]),MONTH(Table1[[#This Row],[Order_Date]]),1)</f>
        <v>45323</v>
      </c>
    </row>
    <row r="12883" spans="1:14">
      <c r="A12883" t="s">
        <v>1306</v>
      </c>
      <c r="B12883" t="s">
        <v>1117</v>
      </c>
      <c r="C12883" t="s">
        <v>1118</v>
      </c>
      <c r="D12883" t="s">
        <v>84</v>
      </c>
      <c r="E12883" t="s">
        <v>109</v>
      </c>
      <c r="F12883" t="s">
        <v>46</v>
      </c>
      <c r="G12883">
        <v>14</v>
      </c>
      <c r="H12883">
        <v>7058.63</v>
      </c>
      <c r="I12883">
        <v>98820.82</v>
      </c>
      <c r="J12883">
        <v>195</v>
      </c>
      <c r="K12883">
        <v>3</v>
      </c>
      <c r="L12883" t="s">
        <v>18</v>
      </c>
      <c r="M12883">
        <f>(Table1[[#This Row],[Current_Stock]]*Table1[[#This Row],[Unit_Price]])</f>
        <v>1376432.85</v>
      </c>
      <c r="N12883" s="12">
        <f>DATE(YEAR(Table1[[#This Row],[Order_Date]]),MONTH(Table1[[#This Row],[Order_Date]]),1)</f>
        <v>45047</v>
      </c>
    </row>
    <row r="12884" spans="1:14">
      <c r="A12884" t="s">
        <v>1208</v>
      </c>
      <c r="B12884" t="s">
        <v>590</v>
      </c>
      <c r="C12884" t="s">
        <v>591</v>
      </c>
      <c r="D12884" t="s">
        <v>15</v>
      </c>
      <c r="E12884" t="s">
        <v>160</v>
      </c>
      <c r="F12884" t="s">
        <v>29</v>
      </c>
      <c r="G12884">
        <v>19</v>
      </c>
      <c r="H12884">
        <v>394.17</v>
      </c>
      <c r="I12884">
        <v>7489.23</v>
      </c>
      <c r="J12884">
        <v>123</v>
      </c>
      <c r="K12884">
        <v>14</v>
      </c>
      <c r="L12884" t="s">
        <v>18</v>
      </c>
      <c r="M12884">
        <f>(Table1[[#This Row],[Current_Stock]]*Table1[[#This Row],[Unit_Price]])</f>
        <v>48482.91</v>
      </c>
      <c r="N12884" s="12">
        <f>DATE(YEAR(Table1[[#This Row],[Order_Date]]),MONTH(Table1[[#This Row],[Order_Date]]),1)</f>
        <v>45261</v>
      </c>
    </row>
    <row r="12885" spans="1:14">
      <c r="A12885" t="s">
        <v>1348</v>
      </c>
      <c r="B12885" t="s">
        <v>682</v>
      </c>
      <c r="C12885" t="s">
        <v>683</v>
      </c>
      <c r="D12885" t="s">
        <v>15</v>
      </c>
      <c r="E12885" t="s">
        <v>80</v>
      </c>
      <c r="F12885" t="s">
        <v>17</v>
      </c>
      <c r="G12885">
        <v>17</v>
      </c>
      <c r="H12885">
        <v>79.25</v>
      </c>
      <c r="I12885">
        <v>1347.25</v>
      </c>
      <c r="J12885">
        <v>101</v>
      </c>
      <c r="K12885">
        <v>5</v>
      </c>
      <c r="L12885" t="s">
        <v>18</v>
      </c>
      <c r="M12885">
        <f>(Table1[[#This Row],[Current_Stock]]*Table1[[#This Row],[Unit_Price]])</f>
        <v>8004.25</v>
      </c>
      <c r="N12885" s="12">
        <f>DATE(YEAR(Table1[[#This Row],[Order_Date]]),MONTH(Table1[[#This Row],[Order_Date]]),1)</f>
        <v>45108</v>
      </c>
    </row>
    <row r="12886" spans="1:14">
      <c r="A12886" t="s">
        <v>920</v>
      </c>
      <c r="B12886" t="s">
        <v>702</v>
      </c>
      <c r="C12886" t="s">
        <v>703</v>
      </c>
      <c r="D12886" t="s">
        <v>27</v>
      </c>
      <c r="E12886" t="s">
        <v>113</v>
      </c>
      <c r="F12886" t="s">
        <v>40</v>
      </c>
      <c r="G12886">
        <v>7</v>
      </c>
      <c r="H12886">
        <v>3500.56</v>
      </c>
      <c r="I12886">
        <v>24503.919999999998</v>
      </c>
      <c r="J12886">
        <v>286</v>
      </c>
      <c r="K12886">
        <v>14</v>
      </c>
      <c r="L12886" t="s">
        <v>18</v>
      </c>
      <c r="M12886">
        <f>(Table1[[#This Row],[Current_Stock]]*Table1[[#This Row],[Unit_Price]])</f>
        <v>1001160.16</v>
      </c>
      <c r="N12886" s="12">
        <f>DATE(YEAR(Table1[[#This Row],[Order_Date]]),MONTH(Table1[[#This Row],[Order_Date]]),1)</f>
        <v>45413</v>
      </c>
    </row>
    <row r="12887" spans="1:14">
      <c r="A12887" t="s">
        <v>858</v>
      </c>
      <c r="B12887" t="s">
        <v>562</v>
      </c>
      <c r="C12887" t="s">
        <v>563</v>
      </c>
      <c r="D12887" t="s">
        <v>44</v>
      </c>
      <c r="E12887" t="s">
        <v>85</v>
      </c>
      <c r="F12887" t="s">
        <v>60</v>
      </c>
      <c r="G12887">
        <v>42</v>
      </c>
      <c r="H12887">
        <v>676.18</v>
      </c>
      <c r="I12887">
        <v>28399.56</v>
      </c>
      <c r="J12887">
        <v>60</v>
      </c>
      <c r="K12887">
        <v>14</v>
      </c>
      <c r="L12887" t="s">
        <v>105</v>
      </c>
      <c r="M12887">
        <f>(Table1[[#This Row],[Current_Stock]]*Table1[[#This Row],[Unit_Price]])</f>
        <v>40570.799999999996</v>
      </c>
      <c r="N12887" s="12">
        <f>DATE(YEAR(Table1[[#This Row],[Order_Date]]),MONTH(Table1[[#This Row],[Order_Date]]),1)</f>
        <v>45292</v>
      </c>
    </row>
    <row r="12888" spans="1:14">
      <c r="A12888" t="s">
        <v>616</v>
      </c>
      <c r="B12888" t="s">
        <v>187</v>
      </c>
      <c r="C12888" t="s">
        <v>188</v>
      </c>
      <c r="D12888" t="s">
        <v>53</v>
      </c>
      <c r="E12888" t="s">
        <v>50</v>
      </c>
      <c r="F12888" t="s">
        <v>40</v>
      </c>
      <c r="G12888">
        <v>4</v>
      </c>
      <c r="H12888">
        <v>3344.96</v>
      </c>
      <c r="I12888">
        <v>13379.84</v>
      </c>
      <c r="J12888">
        <v>438</v>
      </c>
      <c r="K12888">
        <v>3</v>
      </c>
      <c r="L12888" t="s">
        <v>18</v>
      </c>
      <c r="M12888">
        <f>(Table1[[#This Row],[Current_Stock]]*Table1[[#This Row],[Unit_Price]])</f>
        <v>1465092.48</v>
      </c>
      <c r="N12888" s="12">
        <f>DATE(YEAR(Table1[[#This Row],[Order_Date]]),MONTH(Table1[[#This Row],[Order_Date]]),1)</f>
        <v>45505</v>
      </c>
    </row>
    <row r="12889" spans="1:14">
      <c r="A12889" t="s">
        <v>598</v>
      </c>
      <c r="B12889" t="s">
        <v>181</v>
      </c>
      <c r="C12889" t="s">
        <v>182</v>
      </c>
      <c r="D12889" t="s">
        <v>183</v>
      </c>
      <c r="E12889" t="s">
        <v>59</v>
      </c>
      <c r="F12889" t="s">
        <v>29</v>
      </c>
      <c r="G12889">
        <v>14</v>
      </c>
      <c r="H12889">
        <v>2734.04</v>
      </c>
      <c r="I12889">
        <v>38276.559999999998</v>
      </c>
      <c r="J12889">
        <v>222</v>
      </c>
      <c r="K12889">
        <v>3</v>
      </c>
      <c r="L12889" t="s">
        <v>18</v>
      </c>
      <c r="M12889">
        <f>(Table1[[#This Row],[Current_Stock]]*Table1[[#This Row],[Unit_Price]])</f>
        <v>606956.88</v>
      </c>
      <c r="N12889" s="12">
        <f>DATE(YEAR(Table1[[#This Row],[Order_Date]]),MONTH(Table1[[#This Row],[Order_Date]]),1)</f>
        <v>45139</v>
      </c>
    </row>
    <row r="12890" spans="1:14">
      <c r="A12890" t="s">
        <v>1282</v>
      </c>
      <c r="B12890" t="s">
        <v>1065</v>
      </c>
      <c r="C12890" t="s">
        <v>1066</v>
      </c>
      <c r="D12890" t="s">
        <v>15</v>
      </c>
      <c r="E12890" t="s">
        <v>73</v>
      </c>
      <c r="F12890" t="s">
        <v>17</v>
      </c>
      <c r="G12890">
        <v>13</v>
      </c>
      <c r="H12890">
        <v>231.06</v>
      </c>
      <c r="I12890">
        <v>3003.78</v>
      </c>
      <c r="J12890">
        <v>122</v>
      </c>
      <c r="K12890">
        <v>4</v>
      </c>
      <c r="L12890" t="s">
        <v>18</v>
      </c>
      <c r="M12890">
        <f>(Table1[[#This Row],[Current_Stock]]*Table1[[#This Row],[Unit_Price]])</f>
        <v>28189.32</v>
      </c>
      <c r="N12890" s="12">
        <f>DATE(YEAR(Table1[[#This Row],[Order_Date]]),MONTH(Table1[[#This Row],[Order_Date]]),1)</f>
        <v>45170</v>
      </c>
    </row>
    <row r="12891" spans="1:14">
      <c r="A12891" t="s">
        <v>568</v>
      </c>
      <c r="B12891" t="s">
        <v>696</v>
      </c>
      <c r="C12891" t="s">
        <v>697</v>
      </c>
      <c r="D12891" t="s">
        <v>44</v>
      </c>
      <c r="E12891" t="s">
        <v>97</v>
      </c>
      <c r="F12891" t="s">
        <v>60</v>
      </c>
      <c r="G12891">
        <v>44</v>
      </c>
      <c r="H12891">
        <v>1085.27</v>
      </c>
      <c r="I12891">
        <v>47751.88</v>
      </c>
      <c r="J12891">
        <v>78</v>
      </c>
      <c r="K12891">
        <v>10</v>
      </c>
      <c r="L12891" t="s">
        <v>18</v>
      </c>
      <c r="M12891">
        <f>(Table1[[#This Row],[Current_Stock]]*Table1[[#This Row],[Unit_Price]])</f>
        <v>84651.06</v>
      </c>
      <c r="N12891" s="12">
        <f>DATE(YEAR(Table1[[#This Row],[Order_Date]]),MONTH(Table1[[#This Row],[Order_Date]]),1)</f>
        <v>45078</v>
      </c>
    </row>
    <row r="12892" spans="1:14">
      <c r="A12892" t="s">
        <v>1341</v>
      </c>
      <c r="B12892" t="s">
        <v>513</v>
      </c>
      <c r="C12892" t="s">
        <v>514</v>
      </c>
      <c r="D12892" t="s">
        <v>96</v>
      </c>
      <c r="E12892" t="s">
        <v>251</v>
      </c>
      <c r="F12892" t="s">
        <v>60</v>
      </c>
      <c r="G12892">
        <v>5</v>
      </c>
      <c r="H12892">
        <v>576.01</v>
      </c>
      <c r="I12892">
        <v>2880.05</v>
      </c>
      <c r="J12892">
        <v>532</v>
      </c>
      <c r="K12892">
        <v>10</v>
      </c>
      <c r="L12892" t="s">
        <v>18</v>
      </c>
      <c r="M12892">
        <f>(Table1[[#This Row],[Current_Stock]]*Table1[[#This Row],[Unit_Price]])</f>
        <v>306437.32</v>
      </c>
      <c r="N12892" s="12">
        <f>DATE(YEAR(Table1[[#This Row],[Order_Date]]),MONTH(Table1[[#This Row],[Order_Date]]),1)</f>
        <v>45017</v>
      </c>
    </row>
    <row r="12893" spans="1:14">
      <c r="A12893" t="s">
        <v>1288</v>
      </c>
      <c r="B12893" t="s">
        <v>315</v>
      </c>
      <c r="C12893" t="s">
        <v>316</v>
      </c>
      <c r="D12893" t="s">
        <v>38</v>
      </c>
      <c r="E12893" t="s">
        <v>211</v>
      </c>
      <c r="F12893" t="s">
        <v>60</v>
      </c>
      <c r="G12893">
        <v>12</v>
      </c>
      <c r="H12893">
        <v>3503.11</v>
      </c>
      <c r="I12893">
        <v>42037.32</v>
      </c>
      <c r="J12893">
        <v>113</v>
      </c>
      <c r="K12893">
        <v>2</v>
      </c>
      <c r="L12893" t="s">
        <v>18</v>
      </c>
      <c r="M12893">
        <f>(Table1[[#This Row],[Current_Stock]]*Table1[[#This Row],[Unit_Price]])</f>
        <v>395851.43</v>
      </c>
      <c r="N12893" s="12">
        <f>DATE(YEAR(Table1[[#This Row],[Order_Date]]),MONTH(Table1[[#This Row],[Order_Date]]),1)</f>
        <v>45200</v>
      </c>
    </row>
    <row r="12894" spans="1:14">
      <c r="A12894" t="s">
        <v>610</v>
      </c>
      <c r="B12894" t="s">
        <v>347</v>
      </c>
      <c r="C12894" t="s">
        <v>348</v>
      </c>
      <c r="D12894" t="s">
        <v>53</v>
      </c>
      <c r="E12894" t="s">
        <v>277</v>
      </c>
      <c r="F12894" t="s">
        <v>60</v>
      </c>
      <c r="G12894">
        <v>2</v>
      </c>
      <c r="H12894">
        <v>3257.08</v>
      </c>
      <c r="I12894">
        <v>6514.16</v>
      </c>
      <c r="J12894">
        <v>565</v>
      </c>
      <c r="K12894">
        <v>5</v>
      </c>
      <c r="L12894" t="s">
        <v>55</v>
      </c>
      <c r="M12894">
        <f>(Table1[[#This Row],[Current_Stock]]*Table1[[#This Row],[Unit_Price]])</f>
        <v>1840250.2</v>
      </c>
      <c r="N12894" s="12">
        <f>DATE(YEAR(Table1[[#This Row],[Order_Date]]),MONTH(Table1[[#This Row],[Order_Date]]),1)</f>
        <v>45413</v>
      </c>
    </row>
    <row r="12895" spans="1:14">
      <c r="A12895" t="s">
        <v>862</v>
      </c>
      <c r="B12895" t="s">
        <v>527</v>
      </c>
      <c r="C12895" t="s">
        <v>528</v>
      </c>
      <c r="D12895" t="s">
        <v>22</v>
      </c>
      <c r="E12895" t="s">
        <v>160</v>
      </c>
      <c r="F12895" t="s">
        <v>40</v>
      </c>
      <c r="G12895">
        <v>23</v>
      </c>
      <c r="H12895">
        <v>4946.62</v>
      </c>
      <c r="I12895">
        <v>113772.26</v>
      </c>
      <c r="J12895">
        <v>74</v>
      </c>
      <c r="K12895">
        <v>14</v>
      </c>
      <c r="L12895" t="s">
        <v>105</v>
      </c>
      <c r="M12895">
        <f>(Table1[[#This Row],[Current_Stock]]*Table1[[#This Row],[Unit_Price]])</f>
        <v>366049.88</v>
      </c>
      <c r="N12895" s="12">
        <f>DATE(YEAR(Table1[[#This Row],[Order_Date]]),MONTH(Table1[[#This Row],[Order_Date]]),1)</f>
        <v>45352</v>
      </c>
    </row>
    <row r="12896" spans="1:14">
      <c r="A12896" t="s">
        <v>1016</v>
      </c>
      <c r="B12896" t="s">
        <v>361</v>
      </c>
      <c r="C12896" t="s">
        <v>362</v>
      </c>
      <c r="D12896" t="s">
        <v>183</v>
      </c>
      <c r="E12896" t="s">
        <v>211</v>
      </c>
      <c r="F12896" t="s">
        <v>29</v>
      </c>
      <c r="G12896">
        <v>13</v>
      </c>
      <c r="H12896">
        <v>2874.51</v>
      </c>
      <c r="I12896">
        <v>37368.629999999997</v>
      </c>
      <c r="J12896">
        <v>157</v>
      </c>
      <c r="K12896">
        <v>11</v>
      </c>
      <c r="L12896" t="s">
        <v>18</v>
      </c>
      <c r="M12896">
        <f>(Table1[[#This Row],[Current_Stock]]*Table1[[#This Row],[Unit_Price]])</f>
        <v>451298.07</v>
      </c>
      <c r="N12896" s="12">
        <f>DATE(YEAR(Table1[[#This Row],[Order_Date]]),MONTH(Table1[[#This Row],[Order_Date]]),1)</f>
        <v>45231</v>
      </c>
    </row>
    <row r="12897" spans="1:14">
      <c r="A12897" t="s">
        <v>530</v>
      </c>
      <c r="B12897" t="s">
        <v>699</v>
      </c>
      <c r="C12897" t="s">
        <v>700</v>
      </c>
      <c r="D12897" t="s">
        <v>53</v>
      </c>
      <c r="E12897" t="s">
        <v>50</v>
      </c>
      <c r="F12897" t="s">
        <v>29</v>
      </c>
      <c r="G12897">
        <v>9</v>
      </c>
      <c r="H12897">
        <v>2430.36</v>
      </c>
      <c r="I12897">
        <v>21873.24</v>
      </c>
      <c r="J12897">
        <v>455</v>
      </c>
      <c r="K12897">
        <v>12</v>
      </c>
      <c r="L12897" t="s">
        <v>55</v>
      </c>
      <c r="M12897">
        <f>(Table1[[#This Row],[Current_Stock]]*Table1[[#This Row],[Unit_Price]])</f>
        <v>1105813.8</v>
      </c>
      <c r="N12897" s="12">
        <f>DATE(YEAR(Table1[[#This Row],[Order_Date]]),MONTH(Table1[[#This Row],[Order_Date]]),1)</f>
        <v>45017</v>
      </c>
    </row>
    <row r="12898" spans="1:14">
      <c r="A12898" t="s">
        <v>967</v>
      </c>
      <c r="B12898" t="s">
        <v>132</v>
      </c>
      <c r="C12898" t="s">
        <v>133</v>
      </c>
      <c r="D12898" t="s">
        <v>38</v>
      </c>
      <c r="E12898" t="s">
        <v>251</v>
      </c>
      <c r="F12898" t="s">
        <v>17</v>
      </c>
      <c r="G12898">
        <v>12</v>
      </c>
      <c r="H12898">
        <v>1038.58</v>
      </c>
      <c r="I12898">
        <v>12462.96</v>
      </c>
      <c r="J12898">
        <v>157</v>
      </c>
      <c r="K12898">
        <v>13</v>
      </c>
      <c r="L12898" t="s">
        <v>18</v>
      </c>
      <c r="M12898">
        <f>(Table1[[#This Row],[Current_Stock]]*Table1[[#This Row],[Unit_Price]])</f>
        <v>163057.06</v>
      </c>
      <c r="N12898" s="12">
        <f>DATE(YEAR(Table1[[#This Row],[Order_Date]]),MONTH(Table1[[#This Row],[Order_Date]]),1)</f>
        <v>44927</v>
      </c>
    </row>
    <row r="12899" spans="1:14">
      <c r="A12899" t="s">
        <v>1069</v>
      </c>
      <c r="B12899" t="s">
        <v>380</v>
      </c>
      <c r="C12899" t="s">
        <v>381</v>
      </c>
      <c r="D12899" t="s">
        <v>183</v>
      </c>
      <c r="E12899" t="s">
        <v>97</v>
      </c>
      <c r="F12899" t="s">
        <v>40</v>
      </c>
      <c r="G12899">
        <v>20</v>
      </c>
      <c r="H12899">
        <v>649.74</v>
      </c>
      <c r="I12899">
        <v>12994.8</v>
      </c>
      <c r="J12899">
        <v>214</v>
      </c>
      <c r="K12899">
        <v>3</v>
      </c>
      <c r="L12899" t="s">
        <v>18</v>
      </c>
      <c r="M12899">
        <f>(Table1[[#This Row],[Current_Stock]]*Table1[[#This Row],[Unit_Price]])</f>
        <v>139044.36000000002</v>
      </c>
      <c r="N12899" s="12">
        <f>DATE(YEAR(Table1[[#This Row],[Order_Date]]),MONTH(Table1[[#This Row],[Order_Date]]),1)</f>
        <v>45566</v>
      </c>
    </row>
    <row r="12900" spans="1:14">
      <c r="A12900" t="s">
        <v>1163</v>
      </c>
      <c r="B12900" t="s">
        <v>1220</v>
      </c>
      <c r="C12900" t="s">
        <v>1221</v>
      </c>
      <c r="D12900" t="s">
        <v>53</v>
      </c>
      <c r="E12900" t="s">
        <v>73</v>
      </c>
      <c r="F12900" t="s">
        <v>17</v>
      </c>
      <c r="G12900">
        <v>2</v>
      </c>
      <c r="H12900">
        <v>2803.26</v>
      </c>
      <c r="I12900">
        <v>5606.52</v>
      </c>
      <c r="J12900">
        <v>460</v>
      </c>
      <c r="K12900">
        <v>10</v>
      </c>
      <c r="L12900" t="s">
        <v>18</v>
      </c>
      <c r="M12900">
        <f>(Table1[[#This Row],[Current_Stock]]*Table1[[#This Row],[Unit_Price]])</f>
        <v>1289499.6000000001</v>
      </c>
      <c r="N12900" s="12">
        <f>DATE(YEAR(Table1[[#This Row],[Order_Date]]),MONTH(Table1[[#This Row],[Order_Date]]),1)</f>
        <v>44958</v>
      </c>
    </row>
    <row r="12901" spans="1:14">
      <c r="A12901" t="s">
        <v>922</v>
      </c>
      <c r="B12901" t="s">
        <v>20</v>
      </c>
      <c r="C12901" t="s">
        <v>21</v>
      </c>
      <c r="D12901" t="s">
        <v>22</v>
      </c>
      <c r="E12901" t="s">
        <v>80</v>
      </c>
      <c r="F12901" t="s">
        <v>40</v>
      </c>
      <c r="G12901">
        <v>41</v>
      </c>
      <c r="H12901">
        <v>2579.0500000000002</v>
      </c>
      <c r="I12901">
        <v>105741.05</v>
      </c>
      <c r="J12901">
        <v>88</v>
      </c>
      <c r="K12901">
        <v>10</v>
      </c>
      <c r="L12901" t="s">
        <v>105</v>
      </c>
      <c r="M12901">
        <f>(Table1[[#This Row],[Current_Stock]]*Table1[[#This Row],[Unit_Price]])</f>
        <v>226956.40000000002</v>
      </c>
      <c r="N12901" s="12">
        <f>DATE(YEAR(Table1[[#This Row],[Order_Date]]),MONTH(Table1[[#This Row],[Order_Date]]),1)</f>
        <v>45200</v>
      </c>
    </row>
    <row r="12902" spans="1:14">
      <c r="A12902" t="s">
        <v>292</v>
      </c>
      <c r="B12902" t="s">
        <v>897</v>
      </c>
      <c r="C12902" t="s">
        <v>898</v>
      </c>
      <c r="D12902" t="s">
        <v>27</v>
      </c>
      <c r="E12902" t="s">
        <v>269</v>
      </c>
      <c r="F12902" t="s">
        <v>60</v>
      </c>
      <c r="G12902">
        <v>4</v>
      </c>
      <c r="H12902">
        <v>2174.21</v>
      </c>
      <c r="I12902">
        <v>8696.84</v>
      </c>
      <c r="J12902">
        <v>406</v>
      </c>
      <c r="K12902">
        <v>10</v>
      </c>
      <c r="L12902" t="s">
        <v>55</v>
      </c>
      <c r="M12902">
        <f>(Table1[[#This Row],[Current_Stock]]*Table1[[#This Row],[Unit_Price]])</f>
        <v>882729.26</v>
      </c>
      <c r="N12902" s="12">
        <f>DATE(YEAR(Table1[[#This Row],[Order_Date]]),MONTH(Table1[[#This Row],[Order_Date]]),1)</f>
        <v>45017</v>
      </c>
    </row>
    <row r="12903" spans="1:14">
      <c r="A12903" t="s">
        <v>172</v>
      </c>
      <c r="B12903" t="s">
        <v>633</v>
      </c>
      <c r="C12903" t="s">
        <v>634</v>
      </c>
      <c r="D12903" t="s">
        <v>27</v>
      </c>
      <c r="E12903" t="s">
        <v>269</v>
      </c>
      <c r="F12903" t="s">
        <v>29</v>
      </c>
      <c r="G12903">
        <v>8</v>
      </c>
      <c r="H12903">
        <v>3713.05</v>
      </c>
      <c r="I12903">
        <v>29704.400000000001</v>
      </c>
      <c r="J12903">
        <v>409</v>
      </c>
      <c r="K12903">
        <v>2</v>
      </c>
      <c r="L12903" t="s">
        <v>18</v>
      </c>
      <c r="M12903">
        <f>(Table1[[#This Row],[Current_Stock]]*Table1[[#This Row],[Unit_Price]])</f>
        <v>1518637.4500000002</v>
      </c>
      <c r="N12903" s="12">
        <f>DATE(YEAR(Table1[[#This Row],[Order_Date]]),MONTH(Table1[[#This Row],[Order_Date]]),1)</f>
        <v>45200</v>
      </c>
    </row>
    <row r="12904" spans="1:14">
      <c r="A12904" t="s">
        <v>1350</v>
      </c>
      <c r="B12904" t="s">
        <v>170</v>
      </c>
      <c r="C12904" t="s">
        <v>171</v>
      </c>
      <c r="D12904" t="s">
        <v>44</v>
      </c>
      <c r="E12904" t="s">
        <v>104</v>
      </c>
      <c r="F12904" t="s">
        <v>60</v>
      </c>
      <c r="G12904">
        <v>37</v>
      </c>
      <c r="H12904">
        <v>4825.63</v>
      </c>
      <c r="I12904">
        <v>178548.31</v>
      </c>
      <c r="J12904">
        <v>78</v>
      </c>
      <c r="K12904">
        <v>8</v>
      </c>
      <c r="L12904" t="s">
        <v>18</v>
      </c>
      <c r="M12904">
        <f>(Table1[[#This Row],[Current_Stock]]*Table1[[#This Row],[Unit_Price]])</f>
        <v>376399.14</v>
      </c>
      <c r="N12904" s="12">
        <f>DATE(YEAR(Table1[[#This Row],[Order_Date]]),MONTH(Table1[[#This Row],[Order_Date]]),1)</f>
        <v>45597</v>
      </c>
    </row>
    <row r="12905" spans="1:14">
      <c r="A12905" t="s">
        <v>672</v>
      </c>
      <c r="B12905" t="s">
        <v>75</v>
      </c>
      <c r="C12905" t="s">
        <v>76</v>
      </c>
      <c r="D12905" t="s">
        <v>33</v>
      </c>
      <c r="E12905" t="s">
        <v>80</v>
      </c>
      <c r="F12905" t="s">
        <v>46</v>
      </c>
      <c r="G12905">
        <v>9</v>
      </c>
      <c r="H12905">
        <v>2712.29</v>
      </c>
      <c r="I12905">
        <v>24410.61</v>
      </c>
      <c r="J12905">
        <v>197</v>
      </c>
      <c r="K12905">
        <v>6</v>
      </c>
      <c r="L12905" t="s">
        <v>18</v>
      </c>
      <c r="M12905">
        <f>(Table1[[#This Row],[Current_Stock]]*Table1[[#This Row],[Unit_Price]])</f>
        <v>534321.13</v>
      </c>
      <c r="N12905" s="12">
        <f>DATE(YEAR(Table1[[#This Row],[Order_Date]]),MONTH(Table1[[#This Row],[Order_Date]]),1)</f>
        <v>45170</v>
      </c>
    </row>
    <row r="12906" spans="1:14">
      <c r="A12906" t="s">
        <v>366</v>
      </c>
      <c r="B12906" t="s">
        <v>1147</v>
      </c>
      <c r="C12906" t="s">
        <v>1148</v>
      </c>
      <c r="D12906" t="s">
        <v>96</v>
      </c>
      <c r="E12906" t="s">
        <v>73</v>
      </c>
      <c r="F12906" t="s">
        <v>29</v>
      </c>
      <c r="G12906">
        <v>5</v>
      </c>
      <c r="H12906">
        <v>4095.14</v>
      </c>
      <c r="I12906">
        <v>20475.7</v>
      </c>
      <c r="J12906">
        <v>407</v>
      </c>
      <c r="K12906">
        <v>9</v>
      </c>
      <c r="L12906" t="s">
        <v>18</v>
      </c>
      <c r="M12906">
        <f>(Table1[[#This Row],[Current_Stock]]*Table1[[#This Row],[Unit_Price]])</f>
        <v>1666721.98</v>
      </c>
      <c r="N12906" s="12">
        <f>DATE(YEAR(Table1[[#This Row],[Order_Date]]),MONTH(Table1[[#This Row],[Order_Date]]),1)</f>
        <v>45292</v>
      </c>
    </row>
    <row r="12907" spans="1:14">
      <c r="A12907" t="s">
        <v>1379</v>
      </c>
      <c r="B12907" t="s">
        <v>741</v>
      </c>
      <c r="C12907" t="s">
        <v>742</v>
      </c>
      <c r="D12907" t="s">
        <v>33</v>
      </c>
      <c r="E12907" t="s">
        <v>330</v>
      </c>
      <c r="F12907" t="s">
        <v>46</v>
      </c>
      <c r="G12907">
        <v>14</v>
      </c>
      <c r="H12907">
        <v>1576.62</v>
      </c>
      <c r="I12907">
        <v>22072.68</v>
      </c>
      <c r="J12907">
        <v>233</v>
      </c>
      <c r="K12907">
        <v>11</v>
      </c>
      <c r="L12907" t="s">
        <v>18</v>
      </c>
      <c r="M12907">
        <f>(Table1[[#This Row],[Current_Stock]]*Table1[[#This Row],[Unit_Price]])</f>
        <v>367352.45999999996</v>
      </c>
      <c r="N12907" s="12">
        <f>DATE(YEAR(Table1[[#This Row],[Order_Date]]),MONTH(Table1[[#This Row],[Order_Date]]),1)</f>
        <v>45383</v>
      </c>
    </row>
    <row r="12908" spans="1:14">
      <c r="A12908" t="s">
        <v>1088</v>
      </c>
      <c r="B12908" t="s">
        <v>435</v>
      </c>
      <c r="C12908" t="s">
        <v>436</v>
      </c>
      <c r="D12908" t="s">
        <v>38</v>
      </c>
      <c r="E12908" t="s">
        <v>80</v>
      </c>
      <c r="F12908" t="s">
        <v>40</v>
      </c>
      <c r="G12908">
        <v>18</v>
      </c>
      <c r="H12908">
        <v>3408.17</v>
      </c>
      <c r="I12908">
        <v>61347.06</v>
      </c>
      <c r="J12908">
        <v>142</v>
      </c>
      <c r="K12908">
        <v>11</v>
      </c>
      <c r="L12908" t="s">
        <v>18</v>
      </c>
      <c r="M12908">
        <f>(Table1[[#This Row],[Current_Stock]]*Table1[[#This Row],[Unit_Price]])</f>
        <v>483960.14</v>
      </c>
      <c r="N12908" s="12">
        <f>DATE(YEAR(Table1[[#This Row],[Order_Date]]),MONTH(Table1[[#This Row],[Order_Date]]),1)</f>
        <v>45413</v>
      </c>
    </row>
    <row r="12909" spans="1:14">
      <c r="A12909" t="s">
        <v>1330</v>
      </c>
      <c r="B12909" t="s">
        <v>819</v>
      </c>
      <c r="C12909" t="s">
        <v>820</v>
      </c>
      <c r="D12909" t="s">
        <v>22</v>
      </c>
      <c r="E12909" t="s">
        <v>39</v>
      </c>
      <c r="F12909" t="s">
        <v>46</v>
      </c>
      <c r="G12909">
        <v>36</v>
      </c>
      <c r="H12909">
        <v>17252.52</v>
      </c>
      <c r="I12909">
        <v>621090.72</v>
      </c>
      <c r="J12909">
        <v>103</v>
      </c>
      <c r="K12909">
        <v>4</v>
      </c>
      <c r="L12909" t="s">
        <v>18</v>
      </c>
      <c r="M12909">
        <f>(Table1[[#This Row],[Current_Stock]]*Table1[[#This Row],[Unit_Price]])</f>
        <v>1777009.56</v>
      </c>
      <c r="N12909" s="12">
        <f>DATE(YEAR(Table1[[#This Row],[Order_Date]]),MONTH(Table1[[#This Row],[Order_Date]]),1)</f>
        <v>45444</v>
      </c>
    </row>
    <row r="12910" spans="1:14">
      <c r="A12910" t="s">
        <v>1252</v>
      </c>
      <c r="B12910" t="s">
        <v>383</v>
      </c>
      <c r="C12910" t="s">
        <v>384</v>
      </c>
      <c r="D12910" t="s">
        <v>44</v>
      </c>
      <c r="E12910" t="s">
        <v>80</v>
      </c>
      <c r="F12910" t="s">
        <v>60</v>
      </c>
      <c r="G12910">
        <v>58</v>
      </c>
      <c r="H12910">
        <v>3533.54</v>
      </c>
      <c r="I12910">
        <v>204945.32</v>
      </c>
      <c r="J12910">
        <v>105</v>
      </c>
      <c r="K12910">
        <v>6</v>
      </c>
      <c r="L12910" t="s">
        <v>18</v>
      </c>
      <c r="M12910">
        <f>(Table1[[#This Row],[Current_Stock]]*Table1[[#This Row],[Unit_Price]])</f>
        <v>371021.7</v>
      </c>
      <c r="N12910" s="12">
        <f>DATE(YEAR(Table1[[#This Row],[Order_Date]]),MONTH(Table1[[#This Row],[Order_Date]]),1)</f>
        <v>45566</v>
      </c>
    </row>
    <row r="12911" spans="1:14">
      <c r="A12911" t="s">
        <v>1077</v>
      </c>
      <c r="B12911" t="s">
        <v>577</v>
      </c>
      <c r="C12911" t="s">
        <v>578</v>
      </c>
      <c r="D12911" t="s">
        <v>53</v>
      </c>
      <c r="E12911" t="s">
        <v>16</v>
      </c>
      <c r="F12911" t="s">
        <v>29</v>
      </c>
      <c r="G12911">
        <v>8</v>
      </c>
      <c r="H12911">
        <v>4513.45</v>
      </c>
      <c r="I12911">
        <v>36107.599999999999</v>
      </c>
      <c r="J12911">
        <v>260</v>
      </c>
      <c r="K12911">
        <v>11</v>
      </c>
      <c r="L12911" t="s">
        <v>55</v>
      </c>
      <c r="M12911">
        <f>(Table1[[#This Row],[Current_Stock]]*Table1[[#This Row],[Unit_Price]])</f>
        <v>1173497</v>
      </c>
      <c r="N12911" s="12">
        <f>DATE(YEAR(Table1[[#This Row],[Order_Date]]),MONTH(Table1[[#This Row],[Order_Date]]),1)</f>
        <v>45352</v>
      </c>
    </row>
    <row r="12912" spans="1:14">
      <c r="A12912" t="s">
        <v>543</v>
      </c>
      <c r="B12912" t="s">
        <v>991</v>
      </c>
      <c r="C12912" t="s">
        <v>992</v>
      </c>
      <c r="D12912" t="s">
        <v>53</v>
      </c>
      <c r="E12912" t="s">
        <v>97</v>
      </c>
      <c r="F12912" t="s">
        <v>29</v>
      </c>
      <c r="G12912">
        <v>6</v>
      </c>
      <c r="H12912">
        <v>4024.96</v>
      </c>
      <c r="I12912">
        <v>24149.759999999998</v>
      </c>
      <c r="J12912">
        <v>342</v>
      </c>
      <c r="K12912">
        <v>13</v>
      </c>
      <c r="L12912" t="s">
        <v>55</v>
      </c>
      <c r="M12912">
        <f>(Table1[[#This Row],[Current_Stock]]*Table1[[#This Row],[Unit_Price]])</f>
        <v>1376536.32</v>
      </c>
      <c r="N12912" s="12">
        <f>DATE(YEAR(Table1[[#This Row],[Order_Date]]),MONTH(Table1[[#This Row],[Order_Date]]),1)</f>
        <v>45536</v>
      </c>
    </row>
    <row r="12913" spans="1:14">
      <c r="A12913" t="s">
        <v>902</v>
      </c>
      <c r="B12913" t="s">
        <v>141</v>
      </c>
      <c r="C12913" t="s">
        <v>142</v>
      </c>
      <c r="D12913" t="s">
        <v>27</v>
      </c>
      <c r="E12913" t="s">
        <v>211</v>
      </c>
      <c r="F12913" t="s">
        <v>29</v>
      </c>
      <c r="G12913">
        <v>6</v>
      </c>
      <c r="H12913">
        <v>2410.29</v>
      </c>
      <c r="I12913">
        <v>14461.74</v>
      </c>
      <c r="J12913">
        <v>489</v>
      </c>
      <c r="K12913">
        <v>10</v>
      </c>
      <c r="L12913" t="s">
        <v>55</v>
      </c>
      <c r="M12913">
        <f>(Table1[[#This Row],[Current_Stock]]*Table1[[#This Row],[Unit_Price]])</f>
        <v>1178631.81</v>
      </c>
      <c r="N12913" s="12">
        <f>DATE(YEAR(Table1[[#This Row],[Order_Date]]),MONTH(Table1[[#This Row],[Order_Date]]),1)</f>
        <v>45597</v>
      </c>
    </row>
    <row r="12914" spans="1:14">
      <c r="A12914" t="s">
        <v>515</v>
      </c>
      <c r="B12914" t="s">
        <v>158</v>
      </c>
      <c r="C12914" t="s">
        <v>159</v>
      </c>
      <c r="D12914" t="s">
        <v>96</v>
      </c>
      <c r="E12914" t="s">
        <v>160</v>
      </c>
      <c r="F12914" t="s">
        <v>40</v>
      </c>
      <c r="G12914">
        <v>9</v>
      </c>
      <c r="H12914">
        <v>2425.63</v>
      </c>
      <c r="I12914">
        <v>21830.67</v>
      </c>
      <c r="J12914">
        <v>577</v>
      </c>
      <c r="K12914">
        <v>11</v>
      </c>
      <c r="L12914" t="s">
        <v>18</v>
      </c>
      <c r="M12914">
        <f>(Table1[[#This Row],[Current_Stock]]*Table1[[#This Row],[Unit_Price]])</f>
        <v>1399588.51</v>
      </c>
      <c r="N12914" s="12">
        <f>DATE(YEAR(Table1[[#This Row],[Order_Date]]),MONTH(Table1[[#This Row],[Order_Date]]),1)</f>
        <v>44927</v>
      </c>
    </row>
    <row r="12915" spans="1:14">
      <c r="A12915" t="s">
        <v>172</v>
      </c>
      <c r="B12915" t="s">
        <v>811</v>
      </c>
      <c r="C12915" t="s">
        <v>812</v>
      </c>
      <c r="D12915" t="s">
        <v>33</v>
      </c>
      <c r="E12915" t="s">
        <v>16</v>
      </c>
      <c r="F12915" t="s">
        <v>40</v>
      </c>
      <c r="G12915">
        <v>9</v>
      </c>
      <c r="H12915">
        <v>1725.87</v>
      </c>
      <c r="I12915">
        <v>15532.83</v>
      </c>
      <c r="J12915">
        <v>247</v>
      </c>
      <c r="K12915">
        <v>7</v>
      </c>
      <c r="L12915" t="s">
        <v>18</v>
      </c>
      <c r="M12915">
        <f>(Table1[[#This Row],[Current_Stock]]*Table1[[#This Row],[Unit_Price]])</f>
        <v>426289.88999999996</v>
      </c>
      <c r="N12915" s="12">
        <f>DATE(YEAR(Table1[[#This Row],[Order_Date]]),MONTH(Table1[[#This Row],[Order_Date]]),1)</f>
        <v>45200</v>
      </c>
    </row>
    <row r="12916" spans="1:14">
      <c r="A12916" t="s">
        <v>669</v>
      </c>
      <c r="B12916" t="s">
        <v>488</v>
      </c>
      <c r="C12916" t="s">
        <v>489</v>
      </c>
      <c r="D12916" t="s">
        <v>84</v>
      </c>
      <c r="E12916" t="s">
        <v>34</v>
      </c>
      <c r="F12916" t="s">
        <v>60</v>
      </c>
      <c r="G12916">
        <v>25</v>
      </c>
      <c r="H12916">
        <v>7636.24</v>
      </c>
      <c r="I12916">
        <v>190906</v>
      </c>
      <c r="J12916">
        <v>175</v>
      </c>
      <c r="K12916">
        <v>10</v>
      </c>
      <c r="L12916" t="s">
        <v>18</v>
      </c>
      <c r="M12916">
        <f>(Table1[[#This Row],[Current_Stock]]*Table1[[#This Row],[Unit_Price]])</f>
        <v>1336342</v>
      </c>
      <c r="N12916" s="12">
        <f>DATE(YEAR(Table1[[#This Row],[Order_Date]]),MONTH(Table1[[#This Row],[Order_Date]]),1)</f>
        <v>45078</v>
      </c>
    </row>
    <row r="12917" spans="1:14">
      <c r="A12917" t="s">
        <v>337</v>
      </c>
      <c r="B12917" t="s">
        <v>494</v>
      </c>
      <c r="C12917" t="s">
        <v>495</v>
      </c>
      <c r="D12917" t="s">
        <v>15</v>
      </c>
      <c r="E12917" t="s">
        <v>243</v>
      </c>
      <c r="F12917" t="s">
        <v>29</v>
      </c>
      <c r="G12917">
        <v>21</v>
      </c>
      <c r="H12917">
        <v>391.42</v>
      </c>
      <c r="I12917">
        <v>8219.82</v>
      </c>
      <c r="J12917">
        <v>107</v>
      </c>
      <c r="K12917">
        <v>6</v>
      </c>
      <c r="L12917" t="s">
        <v>18</v>
      </c>
      <c r="M12917">
        <f>(Table1[[#This Row],[Current_Stock]]*Table1[[#This Row],[Unit_Price]])</f>
        <v>41881.94</v>
      </c>
      <c r="N12917" s="12">
        <f>DATE(YEAR(Table1[[#This Row],[Order_Date]]),MONTH(Table1[[#This Row],[Order_Date]]),1)</f>
        <v>45536</v>
      </c>
    </row>
    <row r="12918" spans="1:14">
      <c r="A12918" t="s">
        <v>1081</v>
      </c>
      <c r="B12918" t="s">
        <v>479</v>
      </c>
      <c r="C12918" t="s">
        <v>480</v>
      </c>
      <c r="D12918" t="s">
        <v>84</v>
      </c>
      <c r="E12918" t="s">
        <v>243</v>
      </c>
      <c r="F12918" t="s">
        <v>60</v>
      </c>
      <c r="G12918">
        <v>14</v>
      </c>
      <c r="H12918">
        <v>24218.11</v>
      </c>
      <c r="I12918">
        <v>339053.54</v>
      </c>
      <c r="J12918">
        <v>93</v>
      </c>
      <c r="K12918">
        <v>10</v>
      </c>
      <c r="L12918" t="s">
        <v>18</v>
      </c>
      <c r="M12918">
        <f>(Table1[[#This Row],[Current_Stock]]*Table1[[#This Row],[Unit_Price]])</f>
        <v>2252284.23</v>
      </c>
      <c r="N12918" s="12">
        <f>DATE(YEAR(Table1[[#This Row],[Order_Date]]),MONTH(Table1[[#This Row],[Order_Date]]),1)</f>
        <v>45383</v>
      </c>
    </row>
    <row r="12919" spans="1:14">
      <c r="A12919" t="s">
        <v>557</v>
      </c>
      <c r="B12919" t="s">
        <v>390</v>
      </c>
      <c r="C12919" t="s">
        <v>391</v>
      </c>
      <c r="D12919" t="s">
        <v>33</v>
      </c>
      <c r="E12919" t="s">
        <v>173</v>
      </c>
      <c r="F12919" t="s">
        <v>29</v>
      </c>
      <c r="G12919">
        <v>10</v>
      </c>
      <c r="H12919">
        <v>927.37</v>
      </c>
      <c r="I12919">
        <v>9273.7000000000007</v>
      </c>
      <c r="J12919">
        <v>180</v>
      </c>
      <c r="K12919">
        <v>10</v>
      </c>
      <c r="L12919" t="s">
        <v>18</v>
      </c>
      <c r="M12919">
        <f>(Table1[[#This Row],[Current_Stock]]*Table1[[#This Row],[Unit_Price]])</f>
        <v>166926.6</v>
      </c>
      <c r="N12919" s="12">
        <f>DATE(YEAR(Table1[[#This Row],[Order_Date]]),MONTH(Table1[[#This Row],[Order_Date]]),1)</f>
        <v>45627</v>
      </c>
    </row>
    <row r="12920" spans="1:14">
      <c r="A12920" t="s">
        <v>806</v>
      </c>
      <c r="B12920" t="s">
        <v>1124</v>
      </c>
      <c r="C12920" t="s">
        <v>1125</v>
      </c>
      <c r="D12920" t="s">
        <v>27</v>
      </c>
      <c r="E12920" t="s">
        <v>23</v>
      </c>
      <c r="F12920" t="s">
        <v>29</v>
      </c>
      <c r="G12920">
        <v>5</v>
      </c>
      <c r="H12920">
        <v>3446.64</v>
      </c>
      <c r="I12920">
        <v>17233.2</v>
      </c>
      <c r="J12920">
        <v>313</v>
      </c>
      <c r="K12920">
        <v>5</v>
      </c>
      <c r="L12920" t="s">
        <v>18</v>
      </c>
      <c r="M12920">
        <f>(Table1[[#This Row],[Current_Stock]]*Table1[[#This Row],[Unit_Price]])</f>
        <v>1078798.32</v>
      </c>
      <c r="N12920" s="12">
        <f>DATE(YEAR(Table1[[#This Row],[Order_Date]]),MONTH(Table1[[#This Row],[Order_Date]]),1)</f>
        <v>45170</v>
      </c>
    </row>
    <row r="12921" spans="1:14">
      <c r="A12921" t="s">
        <v>106</v>
      </c>
      <c r="B12921" t="s">
        <v>982</v>
      </c>
      <c r="C12921" t="s">
        <v>983</v>
      </c>
      <c r="D12921" t="s">
        <v>38</v>
      </c>
      <c r="E12921" t="s">
        <v>282</v>
      </c>
      <c r="F12921" t="s">
        <v>17</v>
      </c>
      <c r="G12921">
        <v>19</v>
      </c>
      <c r="H12921">
        <v>423.45</v>
      </c>
      <c r="I12921">
        <v>8045.55</v>
      </c>
      <c r="J12921">
        <v>94</v>
      </c>
      <c r="K12921">
        <v>10</v>
      </c>
      <c r="L12921" t="s">
        <v>18</v>
      </c>
      <c r="M12921">
        <f>(Table1[[#This Row],[Current_Stock]]*Table1[[#This Row],[Unit_Price]])</f>
        <v>39804.299999999996</v>
      </c>
      <c r="N12921" s="12">
        <f>DATE(YEAR(Table1[[#This Row],[Order_Date]]),MONTH(Table1[[#This Row],[Order_Date]]),1)</f>
        <v>45352</v>
      </c>
    </row>
    <row r="12922" spans="1:14">
      <c r="A12922" t="s">
        <v>922</v>
      </c>
      <c r="B12922" t="s">
        <v>464</v>
      </c>
      <c r="C12922" t="s">
        <v>465</v>
      </c>
      <c r="D12922" t="s">
        <v>27</v>
      </c>
      <c r="E12922" t="s">
        <v>104</v>
      </c>
      <c r="F12922" t="s">
        <v>60</v>
      </c>
      <c r="G12922">
        <v>2</v>
      </c>
      <c r="H12922">
        <v>243.18</v>
      </c>
      <c r="I12922">
        <v>486.36</v>
      </c>
      <c r="J12922">
        <v>561</v>
      </c>
      <c r="K12922">
        <v>9</v>
      </c>
      <c r="L12922" t="s">
        <v>55</v>
      </c>
      <c r="M12922">
        <f>(Table1[[#This Row],[Current_Stock]]*Table1[[#This Row],[Unit_Price]])</f>
        <v>136423.98000000001</v>
      </c>
      <c r="N12922" s="12">
        <f>DATE(YEAR(Table1[[#This Row],[Order_Date]]),MONTH(Table1[[#This Row],[Order_Date]]),1)</f>
        <v>45200</v>
      </c>
    </row>
    <row r="12923" spans="1:14">
      <c r="A12923" t="s">
        <v>912</v>
      </c>
      <c r="B12923" t="s">
        <v>707</v>
      </c>
      <c r="C12923" t="s">
        <v>708</v>
      </c>
      <c r="D12923" t="s">
        <v>44</v>
      </c>
      <c r="E12923" t="s">
        <v>45</v>
      </c>
      <c r="F12923" t="s">
        <v>40</v>
      </c>
      <c r="G12923">
        <v>28</v>
      </c>
      <c r="H12923">
        <v>4624.5</v>
      </c>
      <c r="I12923">
        <v>129486</v>
      </c>
      <c r="J12923">
        <v>61</v>
      </c>
      <c r="K12923">
        <v>3</v>
      </c>
      <c r="L12923" t="s">
        <v>18</v>
      </c>
      <c r="M12923">
        <f>(Table1[[#This Row],[Current_Stock]]*Table1[[#This Row],[Unit_Price]])</f>
        <v>282094.5</v>
      </c>
      <c r="N12923" s="12">
        <f>DATE(YEAR(Table1[[#This Row],[Order_Date]]),MONTH(Table1[[#This Row],[Order_Date]]),1)</f>
        <v>45292</v>
      </c>
    </row>
    <row r="12924" spans="1:14">
      <c r="A12924" t="s">
        <v>1331</v>
      </c>
      <c r="B12924" t="s">
        <v>618</v>
      </c>
      <c r="C12924" t="s">
        <v>619</v>
      </c>
      <c r="D12924" t="s">
        <v>53</v>
      </c>
      <c r="E12924" t="s">
        <v>330</v>
      </c>
      <c r="F12924" t="s">
        <v>46</v>
      </c>
      <c r="G12924">
        <v>1</v>
      </c>
      <c r="H12924">
        <v>2503.41</v>
      </c>
      <c r="I12924">
        <v>2503.41</v>
      </c>
      <c r="J12924">
        <v>460</v>
      </c>
      <c r="K12924">
        <v>5</v>
      </c>
      <c r="L12924" t="s">
        <v>18</v>
      </c>
      <c r="M12924">
        <f>(Table1[[#This Row],[Current_Stock]]*Table1[[#This Row],[Unit_Price]])</f>
        <v>1151568.5999999999</v>
      </c>
      <c r="N12924" s="12">
        <f>DATE(YEAR(Table1[[#This Row],[Order_Date]]),MONTH(Table1[[#This Row],[Order_Date]]),1)</f>
        <v>45261</v>
      </c>
    </row>
    <row r="12925" spans="1:14">
      <c r="A12925" t="s">
        <v>1310</v>
      </c>
      <c r="B12925" t="s">
        <v>25</v>
      </c>
      <c r="C12925" t="s">
        <v>26</v>
      </c>
      <c r="D12925" t="s">
        <v>27</v>
      </c>
      <c r="E12925" t="s">
        <v>160</v>
      </c>
      <c r="F12925" t="s">
        <v>60</v>
      </c>
      <c r="G12925">
        <v>2</v>
      </c>
      <c r="H12925">
        <v>3695.15</v>
      </c>
      <c r="I12925">
        <v>7390.3</v>
      </c>
      <c r="J12925">
        <v>264</v>
      </c>
      <c r="K12925">
        <v>9</v>
      </c>
      <c r="L12925" t="s">
        <v>18</v>
      </c>
      <c r="M12925">
        <f>(Table1[[#This Row],[Current_Stock]]*Table1[[#This Row],[Unit_Price]])</f>
        <v>975519.6</v>
      </c>
      <c r="N12925" s="12">
        <f>DATE(YEAR(Table1[[#This Row],[Order_Date]]),MONTH(Table1[[#This Row],[Order_Date]]),1)</f>
        <v>45627</v>
      </c>
    </row>
    <row r="12926" spans="1:14">
      <c r="A12926" t="s">
        <v>1321</v>
      </c>
      <c r="B12926" t="s">
        <v>78</v>
      </c>
      <c r="C12926" t="s">
        <v>79</v>
      </c>
      <c r="D12926" t="s">
        <v>33</v>
      </c>
      <c r="E12926" t="s">
        <v>85</v>
      </c>
      <c r="F12926" t="s">
        <v>29</v>
      </c>
      <c r="G12926">
        <v>17</v>
      </c>
      <c r="H12926">
        <v>4784.1099999999997</v>
      </c>
      <c r="I12926">
        <v>81329.87</v>
      </c>
      <c r="J12926">
        <v>119</v>
      </c>
      <c r="K12926">
        <v>9</v>
      </c>
      <c r="L12926" t="s">
        <v>18</v>
      </c>
      <c r="M12926">
        <f>(Table1[[#This Row],[Current_Stock]]*Table1[[#This Row],[Unit_Price]])</f>
        <v>569309.09</v>
      </c>
      <c r="N12926" s="12">
        <f>DATE(YEAR(Table1[[#This Row],[Order_Date]]),MONTH(Table1[[#This Row],[Order_Date]]),1)</f>
        <v>45108</v>
      </c>
    </row>
    <row r="12927" spans="1:14">
      <c r="A12927" t="s">
        <v>1073</v>
      </c>
      <c r="B12927" t="s">
        <v>71</v>
      </c>
      <c r="C12927" t="s">
        <v>72</v>
      </c>
      <c r="D12927" t="s">
        <v>15</v>
      </c>
      <c r="E12927" t="s">
        <v>173</v>
      </c>
      <c r="F12927" t="s">
        <v>40</v>
      </c>
      <c r="G12927">
        <v>20</v>
      </c>
      <c r="H12927">
        <v>461.04</v>
      </c>
      <c r="I12927">
        <v>9220.7999999999993</v>
      </c>
      <c r="J12927">
        <v>117</v>
      </c>
      <c r="K12927">
        <v>13</v>
      </c>
      <c r="L12927" t="s">
        <v>18</v>
      </c>
      <c r="M12927">
        <f>(Table1[[#This Row],[Current_Stock]]*Table1[[#This Row],[Unit_Price]])</f>
        <v>53941.68</v>
      </c>
      <c r="N12927" s="12">
        <f>DATE(YEAR(Table1[[#This Row],[Order_Date]]),MONTH(Table1[[#This Row],[Order_Date]]),1)</f>
        <v>45597</v>
      </c>
    </row>
    <row r="12928" spans="1:14">
      <c r="A12928" t="s">
        <v>834</v>
      </c>
      <c r="B12928" t="s">
        <v>1065</v>
      </c>
      <c r="C12928" t="s">
        <v>1066</v>
      </c>
      <c r="D12928" t="s">
        <v>15</v>
      </c>
      <c r="E12928" t="s">
        <v>173</v>
      </c>
      <c r="F12928" t="s">
        <v>60</v>
      </c>
      <c r="G12928">
        <v>8</v>
      </c>
      <c r="H12928">
        <v>26.22</v>
      </c>
      <c r="I12928">
        <v>209.76</v>
      </c>
      <c r="J12928">
        <v>162</v>
      </c>
      <c r="K12928">
        <v>10</v>
      </c>
      <c r="L12928" t="s">
        <v>18</v>
      </c>
      <c r="M12928">
        <f>(Table1[[#This Row],[Current_Stock]]*Table1[[#This Row],[Unit_Price]])</f>
        <v>4247.6399999999994</v>
      </c>
      <c r="N12928" s="12">
        <f>DATE(YEAR(Table1[[#This Row],[Order_Date]]),MONTH(Table1[[#This Row],[Order_Date]]),1)</f>
        <v>45505</v>
      </c>
    </row>
    <row r="12929" spans="1:14">
      <c r="A12929" t="s">
        <v>1082</v>
      </c>
      <c r="B12929" t="s">
        <v>432</v>
      </c>
      <c r="C12929" t="s">
        <v>433</v>
      </c>
      <c r="D12929" t="s">
        <v>96</v>
      </c>
      <c r="E12929" t="s">
        <v>173</v>
      </c>
      <c r="F12929" t="s">
        <v>29</v>
      </c>
      <c r="G12929">
        <v>5</v>
      </c>
      <c r="H12929">
        <v>710.95</v>
      </c>
      <c r="I12929">
        <v>3554.75</v>
      </c>
      <c r="J12929">
        <v>485</v>
      </c>
      <c r="K12929">
        <v>4</v>
      </c>
      <c r="L12929" t="s">
        <v>18</v>
      </c>
      <c r="M12929">
        <f>(Table1[[#This Row],[Current_Stock]]*Table1[[#This Row],[Unit_Price]])</f>
        <v>344810.75</v>
      </c>
      <c r="N12929" s="12">
        <f>DATE(YEAR(Table1[[#This Row],[Order_Date]]),MONTH(Table1[[#This Row],[Order_Date]]),1)</f>
        <v>45231</v>
      </c>
    </row>
    <row r="12930" spans="1:14">
      <c r="A12930" t="s">
        <v>836</v>
      </c>
      <c r="B12930" t="s">
        <v>328</v>
      </c>
      <c r="C12930" t="s">
        <v>329</v>
      </c>
      <c r="D12930" t="s">
        <v>53</v>
      </c>
      <c r="E12930" t="s">
        <v>85</v>
      </c>
      <c r="F12930" t="s">
        <v>17</v>
      </c>
      <c r="G12930">
        <v>7</v>
      </c>
      <c r="H12930">
        <v>587.88</v>
      </c>
      <c r="I12930">
        <v>4115.16</v>
      </c>
      <c r="J12930">
        <v>419</v>
      </c>
      <c r="K12930">
        <v>11</v>
      </c>
      <c r="L12930" t="s">
        <v>55</v>
      </c>
      <c r="M12930">
        <f>(Table1[[#This Row],[Current_Stock]]*Table1[[#This Row],[Unit_Price]])</f>
        <v>246321.72</v>
      </c>
      <c r="N12930" s="12">
        <f>DATE(YEAR(Table1[[#This Row],[Order_Date]]),MONTH(Table1[[#This Row],[Order_Date]]),1)</f>
        <v>45566</v>
      </c>
    </row>
    <row r="12931" spans="1:14">
      <c r="A12931" t="s">
        <v>994</v>
      </c>
      <c r="B12931" t="s">
        <v>738</v>
      </c>
      <c r="C12931" t="s">
        <v>739</v>
      </c>
      <c r="D12931" t="s">
        <v>27</v>
      </c>
      <c r="E12931" t="s">
        <v>277</v>
      </c>
      <c r="F12931" t="s">
        <v>60</v>
      </c>
      <c r="G12931">
        <v>9</v>
      </c>
      <c r="H12931">
        <v>1665.88</v>
      </c>
      <c r="I12931">
        <v>14992.92</v>
      </c>
      <c r="J12931">
        <v>462</v>
      </c>
      <c r="K12931">
        <v>14</v>
      </c>
      <c r="L12931" t="s">
        <v>55</v>
      </c>
      <c r="M12931">
        <f>(Table1[[#This Row],[Current_Stock]]*Table1[[#This Row],[Unit_Price]])</f>
        <v>769636.56</v>
      </c>
      <c r="N12931" s="12">
        <f>DATE(YEAR(Table1[[#This Row],[Order_Date]]),MONTH(Table1[[#This Row],[Order_Date]]),1)</f>
        <v>45200</v>
      </c>
    </row>
    <row r="12932" spans="1:14">
      <c r="A12932" t="s">
        <v>616</v>
      </c>
      <c r="B12932" t="s">
        <v>439</v>
      </c>
      <c r="C12932" t="s">
        <v>440</v>
      </c>
      <c r="D12932" t="s">
        <v>183</v>
      </c>
      <c r="E12932" t="s">
        <v>28</v>
      </c>
      <c r="F12932" t="s">
        <v>17</v>
      </c>
      <c r="G12932">
        <v>24</v>
      </c>
      <c r="H12932">
        <v>3232.03</v>
      </c>
      <c r="I12932">
        <v>77568.72</v>
      </c>
      <c r="J12932">
        <v>224</v>
      </c>
      <c r="K12932">
        <v>2</v>
      </c>
      <c r="L12932" t="s">
        <v>18</v>
      </c>
      <c r="M12932">
        <f>(Table1[[#This Row],[Current_Stock]]*Table1[[#This Row],[Unit_Price]])</f>
        <v>723974.72000000009</v>
      </c>
      <c r="N12932" s="12">
        <f>DATE(YEAR(Table1[[#This Row],[Order_Date]]),MONTH(Table1[[#This Row],[Order_Date]]),1)</f>
        <v>45505</v>
      </c>
    </row>
    <row r="12933" spans="1:14">
      <c r="A12933" t="s">
        <v>599</v>
      </c>
      <c r="B12933" t="s">
        <v>308</v>
      </c>
      <c r="C12933" t="s">
        <v>309</v>
      </c>
      <c r="D12933" t="s">
        <v>96</v>
      </c>
      <c r="E12933" t="s">
        <v>34</v>
      </c>
      <c r="F12933" t="s">
        <v>46</v>
      </c>
      <c r="G12933">
        <v>10</v>
      </c>
      <c r="H12933">
        <v>1412.13</v>
      </c>
      <c r="I12933">
        <v>14121.3</v>
      </c>
      <c r="J12933">
        <v>334</v>
      </c>
      <c r="K12933">
        <v>14</v>
      </c>
      <c r="L12933" t="s">
        <v>18</v>
      </c>
      <c r="M12933">
        <f>(Table1[[#This Row],[Current_Stock]]*Table1[[#This Row],[Unit_Price]])</f>
        <v>471651.42000000004</v>
      </c>
      <c r="N12933" s="12">
        <f>DATE(YEAR(Table1[[#This Row],[Order_Date]]),MONTH(Table1[[#This Row],[Order_Date]]),1)</f>
        <v>45200</v>
      </c>
    </row>
    <row r="12934" spans="1:14">
      <c r="A12934" t="s">
        <v>931</v>
      </c>
      <c r="B12934" t="s">
        <v>965</v>
      </c>
      <c r="C12934" t="s">
        <v>966</v>
      </c>
      <c r="D12934" t="s">
        <v>183</v>
      </c>
      <c r="E12934" t="s">
        <v>277</v>
      </c>
      <c r="F12934" t="s">
        <v>40</v>
      </c>
      <c r="G12934">
        <v>17</v>
      </c>
      <c r="H12934">
        <v>3345.12</v>
      </c>
      <c r="I12934">
        <v>56867.040000000001</v>
      </c>
      <c r="J12934">
        <v>129</v>
      </c>
      <c r="K12934">
        <v>8</v>
      </c>
      <c r="L12934" t="s">
        <v>18</v>
      </c>
      <c r="M12934">
        <f>(Table1[[#This Row],[Current_Stock]]*Table1[[#This Row],[Unit_Price]])</f>
        <v>431520.48</v>
      </c>
      <c r="N12934" s="12">
        <f>DATE(YEAR(Table1[[#This Row],[Order_Date]]),MONTH(Table1[[#This Row],[Order_Date]]),1)</f>
        <v>45444</v>
      </c>
    </row>
    <row r="12935" spans="1:14">
      <c r="A12935" t="s">
        <v>1229</v>
      </c>
      <c r="B12935" t="s">
        <v>1186</v>
      </c>
      <c r="C12935" t="s">
        <v>1187</v>
      </c>
      <c r="D12935" t="s">
        <v>27</v>
      </c>
      <c r="E12935" t="s">
        <v>45</v>
      </c>
      <c r="F12935" t="s">
        <v>17</v>
      </c>
      <c r="G12935">
        <v>3</v>
      </c>
      <c r="H12935">
        <v>3405.68</v>
      </c>
      <c r="I12935">
        <v>10217.040000000001</v>
      </c>
      <c r="J12935">
        <v>456</v>
      </c>
      <c r="K12935">
        <v>14</v>
      </c>
      <c r="L12935" t="s">
        <v>55</v>
      </c>
      <c r="M12935">
        <f>(Table1[[#This Row],[Current_Stock]]*Table1[[#This Row],[Unit_Price]])</f>
        <v>1552990.0799999998</v>
      </c>
      <c r="N12935" s="12">
        <f>DATE(YEAR(Table1[[#This Row],[Order_Date]]),MONTH(Table1[[#This Row],[Order_Date]]),1)</f>
        <v>45413</v>
      </c>
    </row>
    <row r="12936" spans="1:14">
      <c r="A12936" t="s">
        <v>116</v>
      </c>
      <c r="B12936" t="s">
        <v>347</v>
      </c>
      <c r="C12936" t="s">
        <v>348</v>
      </c>
      <c r="D12936" t="s">
        <v>53</v>
      </c>
      <c r="E12936" t="s">
        <v>269</v>
      </c>
      <c r="F12936" t="s">
        <v>29</v>
      </c>
      <c r="G12936">
        <v>1</v>
      </c>
      <c r="H12936">
        <v>3348.4</v>
      </c>
      <c r="I12936">
        <v>3348.4</v>
      </c>
      <c r="J12936">
        <v>303</v>
      </c>
      <c r="K12936">
        <v>4</v>
      </c>
      <c r="L12936" t="s">
        <v>55</v>
      </c>
      <c r="M12936">
        <f>(Table1[[#This Row],[Current_Stock]]*Table1[[#This Row],[Unit_Price]])</f>
        <v>1014565.2000000001</v>
      </c>
      <c r="N12936" s="12">
        <f>DATE(YEAR(Table1[[#This Row],[Order_Date]]),MONTH(Table1[[#This Row],[Order_Date]]),1)</f>
        <v>45170</v>
      </c>
    </row>
    <row r="12937" spans="1:14">
      <c r="A12937" t="s">
        <v>971</v>
      </c>
      <c r="B12937" t="s">
        <v>626</v>
      </c>
      <c r="C12937" t="s">
        <v>627</v>
      </c>
      <c r="D12937" t="s">
        <v>44</v>
      </c>
      <c r="E12937" t="s">
        <v>243</v>
      </c>
      <c r="F12937" t="s">
        <v>29</v>
      </c>
      <c r="G12937">
        <v>36</v>
      </c>
      <c r="H12937">
        <v>3608.28</v>
      </c>
      <c r="I12937">
        <v>129898.08</v>
      </c>
      <c r="J12937">
        <v>30</v>
      </c>
      <c r="K12937">
        <v>7</v>
      </c>
      <c r="L12937" t="s">
        <v>105</v>
      </c>
      <c r="M12937">
        <f>(Table1[[#This Row],[Current_Stock]]*Table1[[#This Row],[Unit_Price]])</f>
        <v>108248.40000000001</v>
      </c>
      <c r="N12937" s="12">
        <f>DATE(YEAR(Table1[[#This Row],[Order_Date]]),MONTH(Table1[[#This Row],[Order_Date]]),1)</f>
        <v>45017</v>
      </c>
    </row>
    <row r="12938" spans="1:14">
      <c r="A12938" t="s">
        <v>807</v>
      </c>
      <c r="B12938" t="s">
        <v>549</v>
      </c>
      <c r="C12938" t="s">
        <v>550</v>
      </c>
      <c r="D12938" t="s">
        <v>96</v>
      </c>
      <c r="E12938" t="s">
        <v>85</v>
      </c>
      <c r="F12938" t="s">
        <v>60</v>
      </c>
      <c r="G12938">
        <v>7</v>
      </c>
      <c r="H12938">
        <v>3172.83</v>
      </c>
      <c r="I12938">
        <v>22209.81</v>
      </c>
      <c r="J12938">
        <v>409</v>
      </c>
      <c r="K12938">
        <v>8</v>
      </c>
      <c r="L12938" t="s">
        <v>18</v>
      </c>
      <c r="M12938">
        <f>(Table1[[#This Row],[Current_Stock]]*Table1[[#This Row],[Unit_Price]])</f>
        <v>1297687.47</v>
      </c>
      <c r="N12938" s="12">
        <f>DATE(YEAR(Table1[[#This Row],[Order_Date]]),MONTH(Table1[[#This Row],[Order_Date]]),1)</f>
        <v>45505</v>
      </c>
    </row>
    <row r="12939" spans="1:14">
      <c r="A12939" t="s">
        <v>474</v>
      </c>
      <c r="B12939" t="s">
        <v>435</v>
      </c>
      <c r="C12939" t="s">
        <v>436</v>
      </c>
      <c r="D12939" t="s">
        <v>38</v>
      </c>
      <c r="E12939" t="s">
        <v>184</v>
      </c>
      <c r="F12939" t="s">
        <v>29</v>
      </c>
      <c r="G12939">
        <v>18</v>
      </c>
      <c r="H12939">
        <v>1943.99</v>
      </c>
      <c r="I12939">
        <v>34991.82</v>
      </c>
      <c r="J12939">
        <v>132</v>
      </c>
      <c r="K12939">
        <v>3</v>
      </c>
      <c r="L12939" t="s">
        <v>18</v>
      </c>
      <c r="M12939">
        <f>(Table1[[#This Row],[Current_Stock]]*Table1[[#This Row],[Unit_Price]])</f>
        <v>256606.68</v>
      </c>
      <c r="N12939" s="12">
        <f>DATE(YEAR(Table1[[#This Row],[Order_Date]]),MONTH(Table1[[#This Row],[Order_Date]]),1)</f>
        <v>45566</v>
      </c>
    </row>
    <row r="12940" spans="1:14">
      <c r="A12940" t="s">
        <v>1210</v>
      </c>
      <c r="B12940" t="s">
        <v>649</v>
      </c>
      <c r="C12940" t="s">
        <v>650</v>
      </c>
      <c r="D12940" t="s">
        <v>183</v>
      </c>
      <c r="E12940" t="s">
        <v>113</v>
      </c>
      <c r="F12940" t="s">
        <v>29</v>
      </c>
      <c r="G12940">
        <v>23</v>
      </c>
      <c r="H12940">
        <v>1900.09</v>
      </c>
      <c r="I12940">
        <v>43702.07</v>
      </c>
      <c r="J12940">
        <v>234</v>
      </c>
      <c r="K12940">
        <v>4</v>
      </c>
      <c r="L12940" t="s">
        <v>18</v>
      </c>
      <c r="M12940">
        <f>(Table1[[#This Row],[Current_Stock]]*Table1[[#This Row],[Unit_Price]])</f>
        <v>444621.06</v>
      </c>
      <c r="N12940" s="12">
        <f>DATE(YEAR(Table1[[#This Row],[Order_Date]]),MONTH(Table1[[#This Row],[Order_Date]]),1)</f>
        <v>45231</v>
      </c>
    </row>
    <row r="12941" spans="1:14">
      <c r="A12941" t="s">
        <v>180</v>
      </c>
      <c r="B12941" t="s">
        <v>979</v>
      </c>
      <c r="C12941" t="s">
        <v>980</v>
      </c>
      <c r="D12941" t="s">
        <v>33</v>
      </c>
      <c r="E12941" t="s">
        <v>243</v>
      </c>
      <c r="F12941" t="s">
        <v>29</v>
      </c>
      <c r="G12941">
        <v>20</v>
      </c>
      <c r="H12941">
        <v>2096.13</v>
      </c>
      <c r="I12941">
        <v>41922.6</v>
      </c>
      <c r="J12941">
        <v>236</v>
      </c>
      <c r="K12941">
        <v>3</v>
      </c>
      <c r="L12941" t="s">
        <v>18</v>
      </c>
      <c r="M12941">
        <f>(Table1[[#This Row],[Current_Stock]]*Table1[[#This Row],[Unit_Price]])</f>
        <v>494686.68000000005</v>
      </c>
      <c r="N12941" s="12">
        <f>DATE(YEAR(Table1[[#This Row],[Order_Date]]),MONTH(Table1[[#This Row],[Order_Date]]),1)</f>
        <v>45566</v>
      </c>
    </row>
    <row r="12942" spans="1:14">
      <c r="A12942" t="s">
        <v>869</v>
      </c>
      <c r="B12942" t="s">
        <v>559</v>
      </c>
      <c r="C12942" t="s">
        <v>560</v>
      </c>
      <c r="D12942" t="s">
        <v>183</v>
      </c>
      <c r="E12942" t="s">
        <v>109</v>
      </c>
      <c r="F12942" t="s">
        <v>60</v>
      </c>
      <c r="G12942">
        <v>15</v>
      </c>
      <c r="H12942">
        <v>1556.6</v>
      </c>
      <c r="I12942">
        <v>23349</v>
      </c>
      <c r="J12942">
        <v>87</v>
      </c>
      <c r="K12942">
        <v>7</v>
      </c>
      <c r="L12942" t="s">
        <v>18</v>
      </c>
      <c r="M12942">
        <f>(Table1[[#This Row],[Current_Stock]]*Table1[[#This Row],[Unit_Price]])</f>
        <v>135424.19999999998</v>
      </c>
      <c r="N12942" s="12">
        <f>DATE(YEAR(Table1[[#This Row],[Order_Date]]),MONTH(Table1[[#This Row],[Order_Date]]),1)</f>
        <v>44986</v>
      </c>
    </row>
    <row r="12943" spans="1:14">
      <c r="A12943" t="s">
        <v>1126</v>
      </c>
      <c r="B12943" t="s">
        <v>549</v>
      </c>
      <c r="C12943" t="s">
        <v>550</v>
      </c>
      <c r="D12943" t="s">
        <v>96</v>
      </c>
      <c r="E12943" t="s">
        <v>211</v>
      </c>
      <c r="F12943" t="s">
        <v>46</v>
      </c>
      <c r="G12943">
        <v>1</v>
      </c>
      <c r="H12943">
        <v>3242.41</v>
      </c>
      <c r="I12943">
        <v>3242.41</v>
      </c>
      <c r="J12943">
        <v>563</v>
      </c>
      <c r="K12943">
        <v>8</v>
      </c>
      <c r="L12943" t="s">
        <v>55</v>
      </c>
      <c r="M12943">
        <f>(Table1[[#This Row],[Current_Stock]]*Table1[[#This Row],[Unit_Price]])</f>
        <v>1825476.8299999998</v>
      </c>
      <c r="N12943" s="12">
        <f>DATE(YEAR(Table1[[#This Row],[Order_Date]]),MONTH(Table1[[#This Row],[Order_Date]]),1)</f>
        <v>45047</v>
      </c>
    </row>
    <row r="12944" spans="1:14">
      <c r="A12944" t="s">
        <v>1138</v>
      </c>
      <c r="B12944" t="s">
        <v>1092</v>
      </c>
      <c r="C12944" t="s">
        <v>1093</v>
      </c>
      <c r="D12944" t="s">
        <v>96</v>
      </c>
      <c r="E12944" t="s">
        <v>85</v>
      </c>
      <c r="F12944" t="s">
        <v>40</v>
      </c>
      <c r="G12944">
        <v>4</v>
      </c>
      <c r="H12944">
        <v>260.64999999999998</v>
      </c>
      <c r="I12944">
        <v>1042.5999999999999</v>
      </c>
      <c r="J12944">
        <v>579</v>
      </c>
      <c r="K12944">
        <v>14</v>
      </c>
      <c r="L12944" t="s">
        <v>18</v>
      </c>
      <c r="M12944">
        <f>(Table1[[#This Row],[Current_Stock]]*Table1[[#This Row],[Unit_Price]])</f>
        <v>150916.34999999998</v>
      </c>
      <c r="N12944" s="12">
        <f>DATE(YEAR(Table1[[#This Row],[Order_Date]]),MONTH(Table1[[#This Row],[Order_Date]]),1)</f>
        <v>44927</v>
      </c>
    </row>
    <row r="12945" spans="1:14">
      <c r="A12945" t="s">
        <v>1205</v>
      </c>
      <c r="B12945" t="s">
        <v>541</v>
      </c>
      <c r="C12945" t="s">
        <v>542</v>
      </c>
      <c r="D12945" t="s">
        <v>96</v>
      </c>
      <c r="E12945" t="s">
        <v>34</v>
      </c>
      <c r="F12945" t="s">
        <v>60</v>
      </c>
      <c r="G12945">
        <v>9</v>
      </c>
      <c r="H12945">
        <v>3756.65</v>
      </c>
      <c r="I12945">
        <v>33809.85</v>
      </c>
      <c r="J12945">
        <v>420</v>
      </c>
      <c r="K12945">
        <v>10</v>
      </c>
      <c r="L12945" t="s">
        <v>55</v>
      </c>
      <c r="M12945">
        <f>(Table1[[#This Row],[Current_Stock]]*Table1[[#This Row],[Unit_Price]])</f>
        <v>1577793</v>
      </c>
      <c r="N12945" s="12">
        <f>DATE(YEAR(Table1[[#This Row],[Order_Date]]),MONTH(Table1[[#This Row],[Order_Date]]),1)</f>
        <v>44927</v>
      </c>
    </row>
    <row r="12946" spans="1:14">
      <c r="A12946" t="s">
        <v>640</v>
      </c>
      <c r="B12946" t="s">
        <v>256</v>
      </c>
      <c r="C12946" t="s">
        <v>257</v>
      </c>
      <c r="D12946" t="s">
        <v>183</v>
      </c>
      <c r="E12946" t="s">
        <v>39</v>
      </c>
      <c r="F12946" t="s">
        <v>46</v>
      </c>
      <c r="G12946">
        <v>11</v>
      </c>
      <c r="H12946">
        <v>1896.27</v>
      </c>
      <c r="I12946">
        <v>20858.97</v>
      </c>
      <c r="J12946">
        <v>224</v>
      </c>
      <c r="K12946">
        <v>8</v>
      </c>
      <c r="L12946" t="s">
        <v>18</v>
      </c>
      <c r="M12946">
        <f>(Table1[[#This Row],[Current_Stock]]*Table1[[#This Row],[Unit_Price]])</f>
        <v>424764.48</v>
      </c>
      <c r="N12946" s="12">
        <f>DATE(YEAR(Table1[[#This Row],[Order_Date]]),MONTH(Table1[[#This Row],[Order_Date]]),1)</f>
        <v>45292</v>
      </c>
    </row>
    <row r="12947" spans="1:14">
      <c r="A12947" t="s">
        <v>185</v>
      </c>
      <c r="B12947" t="s">
        <v>555</v>
      </c>
      <c r="C12947" t="s">
        <v>556</v>
      </c>
      <c r="D12947" t="s">
        <v>96</v>
      </c>
      <c r="E12947" t="s">
        <v>54</v>
      </c>
      <c r="F12947" t="s">
        <v>40</v>
      </c>
      <c r="G12947">
        <v>5</v>
      </c>
      <c r="H12947">
        <v>4411.97</v>
      </c>
      <c r="I12947">
        <v>22059.85</v>
      </c>
      <c r="J12947">
        <v>545</v>
      </c>
      <c r="K12947">
        <v>9</v>
      </c>
      <c r="L12947" t="s">
        <v>18</v>
      </c>
      <c r="M12947">
        <f>(Table1[[#This Row],[Current_Stock]]*Table1[[#This Row],[Unit_Price]])</f>
        <v>2404523.65</v>
      </c>
      <c r="N12947" s="12">
        <f>DATE(YEAR(Table1[[#This Row],[Order_Date]]),MONTH(Table1[[#This Row],[Order_Date]]),1)</f>
        <v>45505</v>
      </c>
    </row>
    <row r="12948" spans="1:14">
      <c r="A12948" t="s">
        <v>1155</v>
      </c>
      <c r="B12948" t="s">
        <v>676</v>
      </c>
      <c r="C12948" t="s">
        <v>677</v>
      </c>
      <c r="D12948" t="s">
        <v>183</v>
      </c>
      <c r="E12948" t="s">
        <v>104</v>
      </c>
      <c r="F12948" t="s">
        <v>29</v>
      </c>
      <c r="G12948">
        <v>14</v>
      </c>
      <c r="H12948">
        <v>2724.09</v>
      </c>
      <c r="I12948">
        <v>38137.26</v>
      </c>
      <c r="J12948">
        <v>169</v>
      </c>
      <c r="K12948">
        <v>13</v>
      </c>
      <c r="L12948" t="s">
        <v>18</v>
      </c>
      <c r="M12948">
        <f>(Table1[[#This Row],[Current_Stock]]*Table1[[#This Row],[Unit_Price]])</f>
        <v>460371.21</v>
      </c>
      <c r="N12948" s="12">
        <f>DATE(YEAR(Table1[[#This Row],[Order_Date]]),MONTH(Table1[[#This Row],[Order_Date]]),1)</f>
        <v>45078</v>
      </c>
    </row>
    <row r="12949" spans="1:14">
      <c r="A12949" t="s">
        <v>774</v>
      </c>
      <c r="B12949" t="s">
        <v>485</v>
      </c>
      <c r="C12949" t="s">
        <v>486</v>
      </c>
      <c r="D12949" t="s">
        <v>27</v>
      </c>
      <c r="E12949" t="s">
        <v>113</v>
      </c>
      <c r="F12949" t="s">
        <v>17</v>
      </c>
      <c r="G12949">
        <v>7</v>
      </c>
      <c r="H12949">
        <v>2068.62</v>
      </c>
      <c r="I12949">
        <v>14480.34</v>
      </c>
      <c r="J12949">
        <v>441</v>
      </c>
      <c r="K12949">
        <v>14</v>
      </c>
      <c r="L12949" t="s">
        <v>18</v>
      </c>
      <c r="M12949">
        <f>(Table1[[#This Row],[Current_Stock]]*Table1[[#This Row],[Unit_Price]])</f>
        <v>912261.41999999993</v>
      </c>
      <c r="N12949" s="12">
        <f>DATE(YEAR(Table1[[#This Row],[Order_Date]]),MONTH(Table1[[#This Row],[Order_Date]]),1)</f>
        <v>45200</v>
      </c>
    </row>
    <row r="12950" spans="1:14">
      <c r="A12950" t="s">
        <v>993</v>
      </c>
      <c r="B12950" t="s">
        <v>1018</v>
      </c>
      <c r="C12950" t="s">
        <v>1019</v>
      </c>
      <c r="D12950" t="s">
        <v>38</v>
      </c>
      <c r="E12950" t="s">
        <v>153</v>
      </c>
      <c r="F12950" t="s">
        <v>17</v>
      </c>
      <c r="G12950">
        <v>15</v>
      </c>
      <c r="H12950">
        <v>3291.48</v>
      </c>
      <c r="I12950">
        <v>49372.2</v>
      </c>
      <c r="J12950">
        <v>206</v>
      </c>
      <c r="K12950">
        <v>10</v>
      </c>
      <c r="L12950" t="s">
        <v>18</v>
      </c>
      <c r="M12950">
        <f>(Table1[[#This Row],[Current_Stock]]*Table1[[#This Row],[Unit_Price]])</f>
        <v>678044.88</v>
      </c>
      <c r="N12950" s="12">
        <f>DATE(YEAR(Table1[[#This Row],[Order_Date]]),MONTH(Table1[[#This Row],[Order_Date]]),1)</f>
        <v>45352</v>
      </c>
    </row>
    <row r="12951" spans="1:14">
      <c r="A12951" t="s">
        <v>988</v>
      </c>
      <c r="B12951" t="s">
        <v>488</v>
      </c>
      <c r="C12951" t="s">
        <v>489</v>
      </c>
      <c r="D12951" t="s">
        <v>84</v>
      </c>
      <c r="E12951" t="s">
        <v>85</v>
      </c>
      <c r="F12951" t="s">
        <v>46</v>
      </c>
      <c r="G12951">
        <v>8</v>
      </c>
      <c r="H12951">
        <v>6866.91</v>
      </c>
      <c r="I12951">
        <v>54935.28</v>
      </c>
      <c r="J12951">
        <v>191</v>
      </c>
      <c r="K12951">
        <v>5</v>
      </c>
      <c r="L12951" t="s">
        <v>18</v>
      </c>
      <c r="M12951">
        <f>(Table1[[#This Row],[Current_Stock]]*Table1[[#This Row],[Unit_Price]])</f>
        <v>1311579.81</v>
      </c>
      <c r="N12951" s="12">
        <f>DATE(YEAR(Table1[[#This Row],[Order_Date]]),MONTH(Table1[[#This Row],[Order_Date]]),1)</f>
        <v>45078</v>
      </c>
    </row>
    <row r="12952" spans="1:14">
      <c r="A12952" t="s">
        <v>1370</v>
      </c>
      <c r="B12952" t="s">
        <v>865</v>
      </c>
      <c r="C12952" t="s">
        <v>866</v>
      </c>
      <c r="D12952" t="s">
        <v>22</v>
      </c>
      <c r="E12952" t="s">
        <v>243</v>
      </c>
      <c r="F12952" t="s">
        <v>60</v>
      </c>
      <c r="G12952">
        <v>49</v>
      </c>
      <c r="H12952">
        <v>9934.23</v>
      </c>
      <c r="I12952">
        <v>486777.27</v>
      </c>
      <c r="J12952">
        <v>106</v>
      </c>
      <c r="K12952">
        <v>10</v>
      </c>
      <c r="L12952" t="s">
        <v>18</v>
      </c>
      <c r="M12952">
        <f>(Table1[[#This Row],[Current_Stock]]*Table1[[#This Row],[Unit_Price]])</f>
        <v>1053028.3799999999</v>
      </c>
      <c r="N12952" s="12">
        <f>DATE(YEAR(Table1[[#This Row],[Order_Date]]),MONTH(Table1[[#This Row],[Order_Date]]),1)</f>
        <v>45627</v>
      </c>
    </row>
    <row r="12953" spans="1:14">
      <c r="A12953" t="s">
        <v>823</v>
      </c>
      <c r="B12953" t="s">
        <v>787</v>
      </c>
      <c r="C12953" t="s">
        <v>788</v>
      </c>
      <c r="D12953" t="s">
        <v>53</v>
      </c>
      <c r="E12953" t="s">
        <v>251</v>
      </c>
      <c r="F12953" t="s">
        <v>60</v>
      </c>
      <c r="G12953">
        <v>3</v>
      </c>
      <c r="H12953">
        <v>1439.28</v>
      </c>
      <c r="I12953">
        <v>4317.84</v>
      </c>
      <c r="J12953">
        <v>277</v>
      </c>
      <c r="K12953">
        <v>13</v>
      </c>
      <c r="L12953" t="s">
        <v>18</v>
      </c>
      <c r="M12953">
        <f>(Table1[[#This Row],[Current_Stock]]*Table1[[#This Row],[Unit_Price]])</f>
        <v>398680.56</v>
      </c>
      <c r="N12953" s="12">
        <f>DATE(YEAR(Table1[[#This Row],[Order_Date]]),MONTH(Table1[[#This Row],[Order_Date]]),1)</f>
        <v>45566</v>
      </c>
    </row>
    <row r="12954" spans="1:14">
      <c r="A12954" t="s">
        <v>1083</v>
      </c>
      <c r="B12954" t="s">
        <v>216</v>
      </c>
      <c r="C12954" t="s">
        <v>217</v>
      </c>
      <c r="D12954" t="s">
        <v>27</v>
      </c>
      <c r="E12954" t="s">
        <v>73</v>
      </c>
      <c r="F12954" t="s">
        <v>17</v>
      </c>
      <c r="G12954">
        <v>3</v>
      </c>
      <c r="H12954">
        <v>2135.4499999999998</v>
      </c>
      <c r="I12954">
        <v>6406.35</v>
      </c>
      <c r="J12954">
        <v>538</v>
      </c>
      <c r="K12954">
        <v>10</v>
      </c>
      <c r="L12954" t="s">
        <v>55</v>
      </c>
      <c r="M12954">
        <f>(Table1[[#This Row],[Current_Stock]]*Table1[[#This Row],[Unit_Price]])</f>
        <v>1148872.0999999999</v>
      </c>
      <c r="N12954" s="12">
        <f>DATE(YEAR(Table1[[#This Row],[Order_Date]]),MONTH(Table1[[#This Row],[Order_Date]]),1)</f>
        <v>45047</v>
      </c>
    </row>
    <row r="12955" spans="1:14">
      <c r="A12955" t="s">
        <v>1336</v>
      </c>
      <c r="B12955" t="s">
        <v>630</v>
      </c>
      <c r="C12955" t="s">
        <v>631</v>
      </c>
      <c r="D12955" t="s">
        <v>44</v>
      </c>
      <c r="E12955" t="s">
        <v>89</v>
      </c>
      <c r="F12955" t="s">
        <v>46</v>
      </c>
      <c r="G12955">
        <v>34</v>
      </c>
      <c r="H12955">
        <v>4366.8999999999996</v>
      </c>
      <c r="I12955">
        <v>148474.6</v>
      </c>
      <c r="J12955">
        <v>117</v>
      </c>
      <c r="K12955">
        <v>10</v>
      </c>
      <c r="L12955" t="s">
        <v>105</v>
      </c>
      <c r="M12955">
        <f>(Table1[[#This Row],[Current_Stock]]*Table1[[#This Row],[Unit_Price]])</f>
        <v>510927.29999999993</v>
      </c>
      <c r="N12955" s="12">
        <f>DATE(YEAR(Table1[[#This Row],[Order_Date]]),MONTH(Table1[[#This Row],[Order_Date]]),1)</f>
        <v>45474</v>
      </c>
    </row>
    <row r="12956" spans="1:14">
      <c r="A12956" t="s">
        <v>761</v>
      </c>
      <c r="B12956" t="s">
        <v>168</v>
      </c>
      <c r="C12956" t="s">
        <v>169</v>
      </c>
      <c r="D12956" t="s">
        <v>27</v>
      </c>
      <c r="E12956" t="s">
        <v>97</v>
      </c>
      <c r="F12956" t="s">
        <v>17</v>
      </c>
      <c r="G12956">
        <v>2</v>
      </c>
      <c r="H12956">
        <v>1344.13</v>
      </c>
      <c r="I12956">
        <v>2688.26</v>
      </c>
      <c r="J12956">
        <v>508</v>
      </c>
      <c r="K12956">
        <v>11</v>
      </c>
      <c r="L12956" t="s">
        <v>18</v>
      </c>
      <c r="M12956">
        <f>(Table1[[#This Row],[Current_Stock]]*Table1[[#This Row],[Unit_Price]])</f>
        <v>682818.04</v>
      </c>
      <c r="N12956" s="12">
        <f>DATE(YEAR(Table1[[#This Row],[Order_Date]]),MONTH(Table1[[#This Row],[Order_Date]]),1)</f>
        <v>45047</v>
      </c>
    </row>
    <row r="12957" spans="1:14">
      <c r="A12957" t="s">
        <v>1265</v>
      </c>
      <c r="B12957" t="s">
        <v>618</v>
      </c>
      <c r="C12957" t="s">
        <v>619</v>
      </c>
      <c r="D12957" t="s">
        <v>53</v>
      </c>
      <c r="E12957" t="s">
        <v>184</v>
      </c>
      <c r="F12957" t="s">
        <v>40</v>
      </c>
      <c r="G12957">
        <v>8</v>
      </c>
      <c r="H12957">
        <v>2976.67</v>
      </c>
      <c r="I12957">
        <v>23813.360000000001</v>
      </c>
      <c r="J12957">
        <v>327</v>
      </c>
      <c r="K12957">
        <v>14</v>
      </c>
      <c r="L12957" t="s">
        <v>55</v>
      </c>
      <c r="M12957">
        <f>(Table1[[#This Row],[Current_Stock]]*Table1[[#This Row],[Unit_Price]])</f>
        <v>973371.09</v>
      </c>
      <c r="N12957" s="12">
        <f>DATE(YEAR(Table1[[#This Row],[Order_Date]]),MONTH(Table1[[#This Row],[Order_Date]]),1)</f>
        <v>45383</v>
      </c>
    </row>
    <row r="12958" spans="1:14">
      <c r="A12958" t="s">
        <v>324</v>
      </c>
      <c r="B12958" t="s">
        <v>1284</v>
      </c>
      <c r="C12958" t="s">
        <v>1285</v>
      </c>
      <c r="D12958" t="s">
        <v>183</v>
      </c>
      <c r="E12958" t="s">
        <v>45</v>
      </c>
      <c r="F12958" t="s">
        <v>29</v>
      </c>
      <c r="G12958">
        <v>12</v>
      </c>
      <c r="H12958">
        <v>1075.08</v>
      </c>
      <c r="I12958">
        <v>12900.96</v>
      </c>
      <c r="J12958">
        <v>125</v>
      </c>
      <c r="K12958">
        <v>6</v>
      </c>
      <c r="L12958" t="s">
        <v>18</v>
      </c>
      <c r="M12958">
        <f>(Table1[[#This Row],[Current_Stock]]*Table1[[#This Row],[Unit_Price]])</f>
        <v>134385</v>
      </c>
      <c r="N12958" s="12">
        <f>DATE(YEAR(Table1[[#This Row],[Order_Date]]),MONTH(Table1[[#This Row],[Order_Date]]),1)</f>
        <v>45017</v>
      </c>
    </row>
    <row r="12959" spans="1:14">
      <c r="A12959" t="s">
        <v>1292</v>
      </c>
      <c r="B12959" t="s">
        <v>1029</v>
      </c>
      <c r="C12959" t="s">
        <v>1030</v>
      </c>
      <c r="D12959" t="s">
        <v>38</v>
      </c>
      <c r="E12959" t="s">
        <v>89</v>
      </c>
      <c r="F12959" t="s">
        <v>17</v>
      </c>
      <c r="G12959">
        <v>19</v>
      </c>
      <c r="H12959">
        <v>1527.88</v>
      </c>
      <c r="I12959">
        <v>29029.72</v>
      </c>
      <c r="J12959">
        <v>212</v>
      </c>
      <c r="K12959">
        <v>11</v>
      </c>
      <c r="L12959" t="s">
        <v>18</v>
      </c>
      <c r="M12959">
        <f>(Table1[[#This Row],[Current_Stock]]*Table1[[#This Row],[Unit_Price]])</f>
        <v>323910.56</v>
      </c>
      <c r="N12959" s="12">
        <f>DATE(YEAR(Table1[[#This Row],[Order_Date]]),MONTH(Table1[[#This Row],[Order_Date]]),1)</f>
        <v>44958</v>
      </c>
    </row>
    <row r="12960" spans="1:14">
      <c r="A12960" t="s">
        <v>196</v>
      </c>
      <c r="B12960" t="s">
        <v>231</v>
      </c>
      <c r="C12960" t="s">
        <v>232</v>
      </c>
      <c r="D12960" t="s">
        <v>15</v>
      </c>
      <c r="E12960" t="s">
        <v>173</v>
      </c>
      <c r="F12960" t="s">
        <v>60</v>
      </c>
      <c r="G12960">
        <v>18</v>
      </c>
      <c r="H12960">
        <v>121.5</v>
      </c>
      <c r="I12960">
        <v>2187</v>
      </c>
      <c r="J12960">
        <v>208</v>
      </c>
      <c r="K12960">
        <v>12</v>
      </c>
      <c r="L12960" t="s">
        <v>18</v>
      </c>
      <c r="M12960">
        <f>(Table1[[#This Row],[Current_Stock]]*Table1[[#This Row],[Unit_Price]])</f>
        <v>25272</v>
      </c>
      <c r="N12960" s="12">
        <f>DATE(YEAR(Table1[[#This Row],[Order_Date]]),MONTH(Table1[[#This Row],[Order_Date]]),1)</f>
        <v>45597</v>
      </c>
    </row>
    <row r="12961" spans="1:14">
      <c r="A12961" t="s">
        <v>1283</v>
      </c>
      <c r="B12961" t="s">
        <v>710</v>
      </c>
      <c r="C12961" t="s">
        <v>711</v>
      </c>
      <c r="D12961" t="s">
        <v>53</v>
      </c>
      <c r="E12961" t="s">
        <v>50</v>
      </c>
      <c r="F12961" t="s">
        <v>40</v>
      </c>
      <c r="G12961">
        <v>6</v>
      </c>
      <c r="H12961">
        <v>1274.17</v>
      </c>
      <c r="I12961">
        <v>7645.02</v>
      </c>
      <c r="J12961">
        <v>444</v>
      </c>
      <c r="K12961">
        <v>10</v>
      </c>
      <c r="L12961" t="s">
        <v>18</v>
      </c>
      <c r="M12961">
        <f>(Table1[[#This Row],[Current_Stock]]*Table1[[#This Row],[Unit_Price]])</f>
        <v>565731.48</v>
      </c>
      <c r="N12961" s="12">
        <f>DATE(YEAR(Table1[[#This Row],[Order_Date]]),MONTH(Table1[[#This Row],[Order_Date]]),1)</f>
        <v>45047</v>
      </c>
    </row>
    <row r="12962" spans="1:14">
      <c r="A12962" t="s">
        <v>936</v>
      </c>
      <c r="B12962" t="s">
        <v>763</v>
      </c>
      <c r="C12962" t="s">
        <v>764</v>
      </c>
      <c r="D12962" t="s">
        <v>96</v>
      </c>
      <c r="E12962" t="s">
        <v>173</v>
      </c>
      <c r="F12962" t="s">
        <v>17</v>
      </c>
      <c r="G12962">
        <v>1</v>
      </c>
      <c r="H12962">
        <v>4638.37</v>
      </c>
      <c r="I12962">
        <v>4638.37</v>
      </c>
      <c r="J12962">
        <v>555</v>
      </c>
      <c r="K12962">
        <v>14</v>
      </c>
      <c r="L12962" t="s">
        <v>55</v>
      </c>
      <c r="M12962">
        <f>(Table1[[#This Row],[Current_Stock]]*Table1[[#This Row],[Unit_Price]])</f>
        <v>2574295.35</v>
      </c>
      <c r="N12962" s="12">
        <f>DATE(YEAR(Table1[[#This Row],[Order_Date]]),MONTH(Table1[[#This Row],[Order_Date]]),1)</f>
        <v>45108</v>
      </c>
    </row>
    <row r="12963" spans="1:14">
      <c r="A12963" t="s">
        <v>1045</v>
      </c>
      <c r="B12963" t="s">
        <v>78</v>
      </c>
      <c r="C12963" t="s">
        <v>79</v>
      </c>
      <c r="D12963" t="s">
        <v>33</v>
      </c>
      <c r="E12963" t="s">
        <v>45</v>
      </c>
      <c r="F12963" t="s">
        <v>17</v>
      </c>
      <c r="G12963">
        <v>28</v>
      </c>
      <c r="H12963">
        <v>1236.22</v>
      </c>
      <c r="I12963">
        <v>34614.160000000003</v>
      </c>
      <c r="J12963">
        <v>235</v>
      </c>
      <c r="K12963">
        <v>8</v>
      </c>
      <c r="L12963" t="s">
        <v>18</v>
      </c>
      <c r="M12963">
        <f>(Table1[[#This Row],[Current_Stock]]*Table1[[#This Row],[Unit_Price]])</f>
        <v>290511.7</v>
      </c>
      <c r="N12963" s="12">
        <f>DATE(YEAR(Table1[[#This Row],[Order_Date]]),MONTH(Table1[[#This Row],[Order_Date]]),1)</f>
        <v>45323</v>
      </c>
    </row>
    <row r="12964" spans="1:14">
      <c r="A12964" t="s">
        <v>756</v>
      </c>
      <c r="B12964" t="s">
        <v>20</v>
      </c>
      <c r="C12964" t="s">
        <v>21</v>
      </c>
      <c r="D12964" t="s">
        <v>22</v>
      </c>
      <c r="E12964" t="s">
        <v>16</v>
      </c>
      <c r="F12964" t="s">
        <v>46</v>
      </c>
      <c r="G12964">
        <v>33</v>
      </c>
      <c r="H12964">
        <v>10042.76</v>
      </c>
      <c r="I12964">
        <v>331411.08</v>
      </c>
      <c r="J12964">
        <v>80</v>
      </c>
      <c r="K12964">
        <v>4</v>
      </c>
      <c r="L12964" t="s">
        <v>18</v>
      </c>
      <c r="M12964">
        <f>(Table1[[#This Row],[Current_Stock]]*Table1[[#This Row],[Unit_Price]])</f>
        <v>803420.8</v>
      </c>
      <c r="N12964" s="12">
        <f>DATE(YEAR(Table1[[#This Row],[Order_Date]]),MONTH(Table1[[#This Row],[Order_Date]]),1)</f>
        <v>45627</v>
      </c>
    </row>
    <row r="12965" spans="1:14">
      <c r="A12965" t="s">
        <v>1295</v>
      </c>
      <c r="B12965" t="s">
        <v>572</v>
      </c>
      <c r="C12965" t="s">
        <v>573</v>
      </c>
      <c r="D12965" t="s">
        <v>44</v>
      </c>
      <c r="E12965" t="s">
        <v>50</v>
      </c>
      <c r="F12965" t="s">
        <v>40</v>
      </c>
      <c r="G12965">
        <v>25</v>
      </c>
      <c r="H12965">
        <v>1796.25</v>
      </c>
      <c r="I12965">
        <v>44906.25</v>
      </c>
      <c r="J12965">
        <v>80</v>
      </c>
      <c r="K12965">
        <v>12</v>
      </c>
      <c r="L12965" t="s">
        <v>18</v>
      </c>
      <c r="M12965">
        <f>(Table1[[#This Row],[Current_Stock]]*Table1[[#This Row],[Unit_Price]])</f>
        <v>143700</v>
      </c>
      <c r="N12965" s="12">
        <f>DATE(YEAR(Table1[[#This Row],[Order_Date]]),MONTH(Table1[[#This Row],[Order_Date]]),1)</f>
        <v>45444</v>
      </c>
    </row>
    <row r="12966" spans="1:14">
      <c r="A12966" t="s">
        <v>1280</v>
      </c>
      <c r="B12966" t="s">
        <v>383</v>
      </c>
      <c r="C12966" t="s">
        <v>384</v>
      </c>
      <c r="D12966" t="s">
        <v>44</v>
      </c>
      <c r="E12966" t="s">
        <v>28</v>
      </c>
      <c r="F12966" t="s">
        <v>40</v>
      </c>
      <c r="G12966">
        <v>24</v>
      </c>
      <c r="H12966">
        <v>1341.24</v>
      </c>
      <c r="I12966">
        <v>32189.759999999998</v>
      </c>
      <c r="J12966">
        <v>68</v>
      </c>
      <c r="K12966">
        <v>2</v>
      </c>
      <c r="L12966" t="s">
        <v>18</v>
      </c>
      <c r="M12966">
        <f>(Table1[[#This Row],[Current_Stock]]*Table1[[#This Row],[Unit_Price]])</f>
        <v>91204.32</v>
      </c>
      <c r="N12966" s="12">
        <f>DATE(YEAR(Table1[[#This Row],[Order_Date]]),MONTH(Table1[[#This Row],[Order_Date]]),1)</f>
        <v>45444</v>
      </c>
    </row>
    <row r="12967" spans="1:14">
      <c r="A12967" t="s">
        <v>908</v>
      </c>
      <c r="B12967" t="s">
        <v>404</v>
      </c>
      <c r="C12967" t="s">
        <v>405</v>
      </c>
      <c r="D12967" t="s">
        <v>27</v>
      </c>
      <c r="E12967" t="s">
        <v>45</v>
      </c>
      <c r="F12967" t="s">
        <v>40</v>
      </c>
      <c r="G12967">
        <v>9</v>
      </c>
      <c r="H12967">
        <v>3626.72</v>
      </c>
      <c r="I12967">
        <v>32640.48</v>
      </c>
      <c r="J12967">
        <v>344</v>
      </c>
      <c r="K12967">
        <v>13</v>
      </c>
      <c r="L12967" t="s">
        <v>18</v>
      </c>
      <c r="M12967">
        <f>(Table1[[#This Row],[Current_Stock]]*Table1[[#This Row],[Unit_Price]])</f>
        <v>1247591.68</v>
      </c>
      <c r="N12967" s="12">
        <f>DATE(YEAR(Table1[[#This Row],[Order_Date]]),MONTH(Table1[[#This Row],[Order_Date]]),1)</f>
        <v>45200</v>
      </c>
    </row>
    <row r="12968" spans="1:14">
      <c r="A12968" t="s">
        <v>933</v>
      </c>
      <c r="B12968" t="s">
        <v>155</v>
      </c>
      <c r="C12968" t="s">
        <v>156</v>
      </c>
      <c r="D12968" t="s">
        <v>33</v>
      </c>
      <c r="E12968" t="s">
        <v>153</v>
      </c>
      <c r="F12968" t="s">
        <v>40</v>
      </c>
      <c r="G12968">
        <v>11</v>
      </c>
      <c r="H12968">
        <v>753.65</v>
      </c>
      <c r="I12968">
        <v>8290.15</v>
      </c>
      <c r="J12968">
        <v>185</v>
      </c>
      <c r="K12968">
        <v>2</v>
      </c>
      <c r="L12968" t="s">
        <v>18</v>
      </c>
      <c r="M12968">
        <f>(Table1[[#This Row],[Current_Stock]]*Table1[[#This Row],[Unit_Price]])</f>
        <v>139425.25</v>
      </c>
      <c r="N12968" s="12">
        <f>DATE(YEAR(Table1[[#This Row],[Order_Date]]),MONTH(Table1[[#This Row],[Order_Date]]),1)</f>
        <v>45170</v>
      </c>
    </row>
    <row r="12969" spans="1:14">
      <c r="A12969" t="s">
        <v>419</v>
      </c>
      <c r="B12969" t="s">
        <v>577</v>
      </c>
      <c r="C12969" t="s">
        <v>578</v>
      </c>
      <c r="D12969" t="s">
        <v>53</v>
      </c>
      <c r="E12969" t="s">
        <v>282</v>
      </c>
      <c r="F12969" t="s">
        <v>60</v>
      </c>
      <c r="G12969">
        <v>7</v>
      </c>
      <c r="H12969">
        <v>4922.3500000000004</v>
      </c>
      <c r="I12969">
        <v>34456.449999999997</v>
      </c>
      <c r="J12969">
        <v>375</v>
      </c>
      <c r="K12969">
        <v>12</v>
      </c>
      <c r="L12969" t="s">
        <v>55</v>
      </c>
      <c r="M12969">
        <f>(Table1[[#This Row],[Current_Stock]]*Table1[[#This Row],[Unit_Price]])</f>
        <v>1845881.2500000002</v>
      </c>
      <c r="N12969" s="12">
        <f>DATE(YEAR(Table1[[#This Row],[Order_Date]]),MONTH(Table1[[#This Row],[Order_Date]]),1)</f>
        <v>45139</v>
      </c>
    </row>
    <row r="12970" spans="1:14">
      <c r="A12970" t="s">
        <v>712</v>
      </c>
      <c r="B12970" t="s">
        <v>1339</v>
      </c>
      <c r="C12970" t="s">
        <v>1340</v>
      </c>
      <c r="D12970" t="s">
        <v>38</v>
      </c>
      <c r="E12970" t="s">
        <v>16</v>
      </c>
      <c r="F12970" t="s">
        <v>40</v>
      </c>
      <c r="G12970">
        <v>10</v>
      </c>
      <c r="H12970">
        <v>1704.8</v>
      </c>
      <c r="I12970">
        <v>17048</v>
      </c>
      <c r="J12970">
        <v>187</v>
      </c>
      <c r="K12970">
        <v>12</v>
      </c>
      <c r="L12970" t="s">
        <v>18</v>
      </c>
      <c r="M12970">
        <f>(Table1[[#This Row],[Current_Stock]]*Table1[[#This Row],[Unit_Price]])</f>
        <v>318797.59999999998</v>
      </c>
      <c r="N12970" s="12">
        <f>DATE(YEAR(Table1[[#This Row],[Order_Date]]),MONTH(Table1[[#This Row],[Order_Date]]),1)</f>
        <v>45352</v>
      </c>
    </row>
    <row r="12971" spans="1:14">
      <c r="A12971" t="s">
        <v>1244</v>
      </c>
      <c r="B12971" t="s">
        <v>1186</v>
      </c>
      <c r="C12971" t="s">
        <v>1187</v>
      </c>
      <c r="D12971" t="s">
        <v>27</v>
      </c>
      <c r="E12971" t="s">
        <v>104</v>
      </c>
      <c r="F12971" t="s">
        <v>17</v>
      </c>
      <c r="G12971">
        <v>6</v>
      </c>
      <c r="H12971">
        <v>1839.73</v>
      </c>
      <c r="I12971">
        <v>11038.38</v>
      </c>
      <c r="J12971">
        <v>515</v>
      </c>
      <c r="K12971">
        <v>6</v>
      </c>
      <c r="L12971" t="s">
        <v>55</v>
      </c>
      <c r="M12971">
        <f>(Table1[[#This Row],[Current_Stock]]*Table1[[#This Row],[Unit_Price]])</f>
        <v>947460.95</v>
      </c>
      <c r="N12971" s="12">
        <f>DATE(YEAR(Table1[[#This Row],[Order_Date]]),MONTH(Table1[[#This Row],[Order_Date]]),1)</f>
        <v>44927</v>
      </c>
    </row>
    <row r="12972" spans="1:14">
      <c r="A12972" t="s">
        <v>206</v>
      </c>
      <c r="B12972" t="s">
        <v>361</v>
      </c>
      <c r="C12972" t="s">
        <v>362</v>
      </c>
      <c r="D12972" t="s">
        <v>183</v>
      </c>
      <c r="E12972" t="s">
        <v>211</v>
      </c>
      <c r="F12972" t="s">
        <v>60</v>
      </c>
      <c r="G12972">
        <v>16</v>
      </c>
      <c r="H12972">
        <v>3759.16</v>
      </c>
      <c r="I12972">
        <v>60146.559999999998</v>
      </c>
      <c r="J12972">
        <v>137</v>
      </c>
      <c r="K12972">
        <v>14</v>
      </c>
      <c r="L12972" t="s">
        <v>18</v>
      </c>
      <c r="M12972">
        <f>(Table1[[#This Row],[Current_Stock]]*Table1[[#This Row],[Unit_Price]])</f>
        <v>515004.92</v>
      </c>
      <c r="N12972" s="12">
        <f>DATE(YEAR(Table1[[#This Row],[Order_Date]]),MONTH(Table1[[#This Row],[Order_Date]]),1)</f>
        <v>45078</v>
      </c>
    </row>
    <row r="12973" spans="1:14">
      <c r="A12973" t="s">
        <v>993</v>
      </c>
      <c r="B12973" t="s">
        <v>998</v>
      </c>
      <c r="C12973" t="s">
        <v>999</v>
      </c>
      <c r="D12973" t="s">
        <v>38</v>
      </c>
      <c r="E12973" t="s">
        <v>251</v>
      </c>
      <c r="F12973" t="s">
        <v>40</v>
      </c>
      <c r="G12973">
        <v>11</v>
      </c>
      <c r="H12973">
        <v>1928.26</v>
      </c>
      <c r="I12973">
        <v>21210.86</v>
      </c>
      <c r="J12973">
        <v>102</v>
      </c>
      <c r="K12973">
        <v>5</v>
      </c>
      <c r="L12973" t="s">
        <v>18</v>
      </c>
      <c r="M12973">
        <f>(Table1[[#This Row],[Current_Stock]]*Table1[[#This Row],[Unit_Price]])</f>
        <v>196682.52</v>
      </c>
      <c r="N12973" s="12">
        <f>DATE(YEAR(Table1[[#This Row],[Order_Date]]),MONTH(Table1[[#This Row],[Order_Date]]),1)</f>
        <v>45352</v>
      </c>
    </row>
    <row r="12974" spans="1:14">
      <c r="A12974" t="s">
        <v>662</v>
      </c>
      <c r="B12974" t="s">
        <v>236</v>
      </c>
      <c r="C12974" t="s">
        <v>237</v>
      </c>
      <c r="D12974" t="s">
        <v>33</v>
      </c>
      <c r="E12974" t="s">
        <v>153</v>
      </c>
      <c r="F12974" t="s">
        <v>29</v>
      </c>
      <c r="G12974">
        <v>20</v>
      </c>
      <c r="H12974">
        <v>1769.29</v>
      </c>
      <c r="I12974">
        <v>35385.800000000003</v>
      </c>
      <c r="J12974">
        <v>189</v>
      </c>
      <c r="K12974">
        <v>6</v>
      </c>
      <c r="L12974" t="s">
        <v>18</v>
      </c>
      <c r="M12974">
        <f>(Table1[[#This Row],[Current_Stock]]*Table1[[#This Row],[Unit_Price]])</f>
        <v>334395.81</v>
      </c>
      <c r="N12974" s="12">
        <f>DATE(YEAR(Table1[[#This Row],[Order_Date]]),MONTH(Table1[[#This Row],[Order_Date]]),1)</f>
        <v>45170</v>
      </c>
    </row>
    <row r="12975" spans="1:14">
      <c r="A12975" t="s">
        <v>837</v>
      </c>
      <c r="B12975" t="s">
        <v>344</v>
      </c>
      <c r="C12975" t="s">
        <v>345</v>
      </c>
      <c r="D12975" t="s">
        <v>183</v>
      </c>
      <c r="E12975" t="s">
        <v>85</v>
      </c>
      <c r="F12975" t="s">
        <v>17</v>
      </c>
      <c r="G12975">
        <v>23</v>
      </c>
      <c r="H12975">
        <v>3672.3</v>
      </c>
      <c r="I12975">
        <v>84462.9</v>
      </c>
      <c r="J12975">
        <v>188</v>
      </c>
      <c r="K12975">
        <v>8</v>
      </c>
      <c r="L12975" t="s">
        <v>18</v>
      </c>
      <c r="M12975">
        <f>(Table1[[#This Row],[Current_Stock]]*Table1[[#This Row],[Unit_Price]])</f>
        <v>690392.4</v>
      </c>
      <c r="N12975" s="12">
        <f>DATE(YEAR(Table1[[#This Row],[Order_Date]]),MONTH(Table1[[#This Row],[Order_Date]]),1)</f>
        <v>45505</v>
      </c>
    </row>
    <row r="12976" spans="1:14">
      <c r="A12976" t="s">
        <v>1265</v>
      </c>
      <c r="B12976" t="s">
        <v>1099</v>
      </c>
      <c r="C12976" t="s">
        <v>1100</v>
      </c>
      <c r="D12976" t="s">
        <v>38</v>
      </c>
      <c r="E12976" t="s">
        <v>153</v>
      </c>
      <c r="F12976" t="s">
        <v>46</v>
      </c>
      <c r="G12976">
        <v>25</v>
      </c>
      <c r="H12976">
        <v>4496.0600000000004</v>
      </c>
      <c r="I12976">
        <v>112401.5</v>
      </c>
      <c r="J12976">
        <v>82</v>
      </c>
      <c r="K12976">
        <v>7</v>
      </c>
      <c r="L12976" t="s">
        <v>18</v>
      </c>
      <c r="M12976">
        <f>(Table1[[#This Row],[Current_Stock]]*Table1[[#This Row],[Unit_Price]])</f>
        <v>368676.92000000004</v>
      </c>
      <c r="N12976" s="12">
        <f>DATE(YEAR(Table1[[#This Row],[Order_Date]]),MONTH(Table1[[#This Row],[Order_Date]]),1)</f>
        <v>45383</v>
      </c>
    </row>
    <row r="12977" spans="1:14">
      <c r="A12977" t="s">
        <v>403</v>
      </c>
      <c r="B12977" t="s">
        <v>501</v>
      </c>
      <c r="C12977" t="s">
        <v>502</v>
      </c>
      <c r="D12977" t="s">
        <v>15</v>
      </c>
      <c r="E12977" t="s">
        <v>59</v>
      </c>
      <c r="F12977" t="s">
        <v>40</v>
      </c>
      <c r="G12977">
        <v>9</v>
      </c>
      <c r="H12977">
        <v>91.05</v>
      </c>
      <c r="I12977">
        <v>819.45</v>
      </c>
      <c r="J12977">
        <v>177</v>
      </c>
      <c r="K12977">
        <v>12</v>
      </c>
      <c r="L12977" t="s">
        <v>18</v>
      </c>
      <c r="M12977">
        <f>(Table1[[#This Row],[Current_Stock]]*Table1[[#This Row],[Unit_Price]])</f>
        <v>16115.85</v>
      </c>
      <c r="N12977" s="12">
        <f>DATE(YEAR(Table1[[#This Row],[Order_Date]]),MONTH(Table1[[#This Row],[Order_Date]]),1)</f>
        <v>44958</v>
      </c>
    </row>
    <row r="12978" spans="1:14">
      <c r="A12978" t="s">
        <v>579</v>
      </c>
      <c r="B12978" t="s">
        <v>311</v>
      </c>
      <c r="C12978" t="s">
        <v>312</v>
      </c>
      <c r="D12978" t="s">
        <v>22</v>
      </c>
      <c r="E12978" t="s">
        <v>73</v>
      </c>
      <c r="F12978" t="s">
        <v>60</v>
      </c>
      <c r="G12978">
        <v>73</v>
      </c>
      <c r="H12978">
        <v>9801.16</v>
      </c>
      <c r="I12978">
        <v>715484.68</v>
      </c>
      <c r="J12978">
        <v>115</v>
      </c>
      <c r="K12978">
        <v>4</v>
      </c>
      <c r="L12978" t="s">
        <v>18</v>
      </c>
      <c r="M12978">
        <f>(Table1[[#This Row],[Current_Stock]]*Table1[[#This Row],[Unit_Price]])</f>
        <v>1127133.3999999999</v>
      </c>
      <c r="N12978" s="12">
        <f>DATE(YEAR(Table1[[#This Row],[Order_Date]]),MONTH(Table1[[#This Row],[Order_Date]]),1)</f>
        <v>45597</v>
      </c>
    </row>
    <row r="12979" spans="1:14">
      <c r="A12979" t="s">
        <v>1163</v>
      </c>
      <c r="B12979" t="s">
        <v>1268</v>
      </c>
      <c r="C12979" t="s">
        <v>1269</v>
      </c>
      <c r="D12979" t="s">
        <v>38</v>
      </c>
      <c r="E12979" t="s">
        <v>184</v>
      </c>
      <c r="F12979" t="s">
        <v>60</v>
      </c>
      <c r="G12979">
        <v>22</v>
      </c>
      <c r="H12979">
        <v>4444.03</v>
      </c>
      <c r="I12979">
        <v>97768.66</v>
      </c>
      <c r="J12979">
        <v>84</v>
      </c>
      <c r="K12979">
        <v>5</v>
      </c>
      <c r="L12979" t="s">
        <v>18</v>
      </c>
      <c r="M12979">
        <f>(Table1[[#This Row],[Current_Stock]]*Table1[[#This Row],[Unit_Price]])</f>
        <v>373298.51999999996</v>
      </c>
      <c r="N12979" s="12">
        <f>DATE(YEAR(Table1[[#This Row],[Order_Date]]),MONTH(Table1[[#This Row],[Order_Date]]),1)</f>
        <v>44958</v>
      </c>
    </row>
    <row r="12980" spans="1:14">
      <c r="A12980" t="s">
        <v>1043</v>
      </c>
      <c r="B12980" t="s">
        <v>216</v>
      </c>
      <c r="C12980" t="s">
        <v>217</v>
      </c>
      <c r="D12980" t="s">
        <v>27</v>
      </c>
      <c r="E12980" t="s">
        <v>23</v>
      </c>
      <c r="F12980" t="s">
        <v>29</v>
      </c>
      <c r="G12980">
        <v>7</v>
      </c>
      <c r="H12980">
        <v>3195.42</v>
      </c>
      <c r="I12980">
        <v>22367.94</v>
      </c>
      <c r="J12980">
        <v>579</v>
      </c>
      <c r="K12980">
        <v>3</v>
      </c>
      <c r="L12980" t="s">
        <v>55</v>
      </c>
      <c r="M12980">
        <f>(Table1[[#This Row],[Current_Stock]]*Table1[[#This Row],[Unit_Price]])</f>
        <v>1850148.18</v>
      </c>
      <c r="N12980" s="12">
        <f>DATE(YEAR(Table1[[#This Row],[Order_Date]]),MONTH(Table1[[#This Row],[Order_Date]]),1)</f>
        <v>45566</v>
      </c>
    </row>
    <row r="12981" spans="1:14">
      <c r="A12981" t="s">
        <v>509</v>
      </c>
      <c r="B12981" t="s">
        <v>344</v>
      </c>
      <c r="C12981" t="s">
        <v>345</v>
      </c>
      <c r="D12981" t="s">
        <v>183</v>
      </c>
      <c r="E12981" t="s">
        <v>330</v>
      </c>
      <c r="F12981" t="s">
        <v>40</v>
      </c>
      <c r="G12981">
        <v>19</v>
      </c>
      <c r="H12981">
        <v>3208.57</v>
      </c>
      <c r="I12981">
        <v>60962.83</v>
      </c>
      <c r="J12981">
        <v>124</v>
      </c>
      <c r="K12981">
        <v>6</v>
      </c>
      <c r="L12981" t="s">
        <v>18</v>
      </c>
      <c r="M12981">
        <f>(Table1[[#This Row],[Current_Stock]]*Table1[[#This Row],[Unit_Price]])</f>
        <v>397862.68</v>
      </c>
      <c r="N12981" s="12">
        <f>DATE(YEAR(Table1[[#This Row],[Order_Date]]),MONTH(Table1[[#This Row],[Order_Date]]),1)</f>
        <v>44958</v>
      </c>
    </row>
    <row r="12982" spans="1:14">
      <c r="A12982" t="s">
        <v>1326</v>
      </c>
      <c r="B12982" t="s">
        <v>730</v>
      </c>
      <c r="C12982" t="s">
        <v>731</v>
      </c>
      <c r="D12982" t="s">
        <v>84</v>
      </c>
      <c r="E12982" t="s">
        <v>89</v>
      </c>
      <c r="F12982" t="s">
        <v>40</v>
      </c>
      <c r="G12982">
        <v>22</v>
      </c>
      <c r="H12982">
        <v>18418.669999999998</v>
      </c>
      <c r="I12982">
        <v>405210.74</v>
      </c>
      <c r="J12982">
        <v>191</v>
      </c>
      <c r="K12982">
        <v>11</v>
      </c>
      <c r="L12982" t="s">
        <v>18</v>
      </c>
      <c r="M12982">
        <f>(Table1[[#This Row],[Current_Stock]]*Table1[[#This Row],[Unit_Price]])</f>
        <v>3517965.9699999997</v>
      </c>
      <c r="N12982" s="12">
        <f>DATE(YEAR(Table1[[#This Row],[Order_Date]]),MONTH(Table1[[#This Row],[Order_Date]]),1)</f>
        <v>45200</v>
      </c>
    </row>
    <row r="12983" spans="1:14">
      <c r="A12983" t="s">
        <v>756</v>
      </c>
      <c r="B12983" t="s">
        <v>614</v>
      </c>
      <c r="C12983" t="s">
        <v>615</v>
      </c>
      <c r="D12983" t="s">
        <v>27</v>
      </c>
      <c r="E12983" t="s">
        <v>330</v>
      </c>
      <c r="F12983" t="s">
        <v>40</v>
      </c>
      <c r="G12983">
        <v>1</v>
      </c>
      <c r="H12983">
        <v>2873.65</v>
      </c>
      <c r="I12983">
        <v>2873.65</v>
      </c>
      <c r="J12983">
        <v>284</v>
      </c>
      <c r="K12983">
        <v>12</v>
      </c>
      <c r="L12983" t="s">
        <v>18</v>
      </c>
      <c r="M12983">
        <f>(Table1[[#This Row],[Current_Stock]]*Table1[[#This Row],[Unit_Price]])</f>
        <v>816116.6</v>
      </c>
      <c r="N12983" s="12">
        <f>DATE(YEAR(Table1[[#This Row],[Order_Date]]),MONTH(Table1[[#This Row],[Order_Date]]),1)</f>
        <v>45627</v>
      </c>
    </row>
    <row r="12984" spans="1:14">
      <c r="A12984" t="s">
        <v>659</v>
      </c>
      <c r="B12984" t="s">
        <v>479</v>
      </c>
      <c r="C12984" t="s">
        <v>480</v>
      </c>
      <c r="D12984" t="s">
        <v>84</v>
      </c>
      <c r="E12984" t="s">
        <v>282</v>
      </c>
      <c r="F12984" t="s">
        <v>29</v>
      </c>
      <c r="G12984">
        <v>20</v>
      </c>
      <c r="H12984">
        <v>9383.41</v>
      </c>
      <c r="I12984">
        <v>187668.2</v>
      </c>
      <c r="J12984">
        <v>112</v>
      </c>
      <c r="K12984">
        <v>7</v>
      </c>
      <c r="L12984" t="s">
        <v>18</v>
      </c>
      <c r="M12984">
        <f>(Table1[[#This Row],[Current_Stock]]*Table1[[#This Row],[Unit_Price]])</f>
        <v>1050941.92</v>
      </c>
      <c r="N12984" s="12">
        <f>DATE(YEAR(Table1[[#This Row],[Order_Date]]),MONTH(Table1[[#This Row],[Order_Date]]),1)</f>
        <v>45139</v>
      </c>
    </row>
    <row r="12985" spans="1:14">
      <c r="A12985" t="s">
        <v>755</v>
      </c>
      <c r="B12985" t="s">
        <v>986</v>
      </c>
      <c r="C12985" t="s">
        <v>987</v>
      </c>
      <c r="D12985" t="s">
        <v>84</v>
      </c>
      <c r="E12985" t="s">
        <v>39</v>
      </c>
      <c r="F12985" t="s">
        <v>40</v>
      </c>
      <c r="G12985">
        <v>23</v>
      </c>
      <c r="H12985">
        <v>26793.18</v>
      </c>
      <c r="I12985">
        <v>616243.14</v>
      </c>
      <c r="J12985">
        <v>163</v>
      </c>
      <c r="K12985">
        <v>4</v>
      </c>
      <c r="L12985" t="s">
        <v>18</v>
      </c>
      <c r="M12985">
        <f>(Table1[[#This Row],[Current_Stock]]*Table1[[#This Row],[Unit_Price]])</f>
        <v>4367288.34</v>
      </c>
      <c r="N12985" s="12">
        <f>DATE(YEAR(Table1[[#This Row],[Order_Date]]),MONTH(Table1[[#This Row],[Order_Date]]),1)</f>
        <v>44927</v>
      </c>
    </row>
    <row r="12986" spans="1:14">
      <c r="A12986" t="s">
        <v>1380</v>
      </c>
      <c r="B12986" t="s">
        <v>544</v>
      </c>
      <c r="C12986" t="s">
        <v>545</v>
      </c>
      <c r="D12986" t="s">
        <v>96</v>
      </c>
      <c r="E12986" t="s">
        <v>211</v>
      </c>
      <c r="F12986" t="s">
        <v>40</v>
      </c>
      <c r="G12986">
        <v>7</v>
      </c>
      <c r="H12986">
        <v>576.91</v>
      </c>
      <c r="I12986">
        <v>4038.37</v>
      </c>
      <c r="J12986">
        <v>308</v>
      </c>
      <c r="K12986">
        <v>14</v>
      </c>
      <c r="L12986" t="s">
        <v>18</v>
      </c>
      <c r="M12986">
        <f>(Table1[[#This Row],[Current_Stock]]*Table1[[#This Row],[Unit_Price]])</f>
        <v>177688.28</v>
      </c>
      <c r="N12986" s="12">
        <f>DATE(YEAR(Table1[[#This Row],[Order_Date]]),MONTH(Table1[[#This Row],[Order_Date]]),1)</f>
        <v>44986</v>
      </c>
    </row>
    <row r="12987" spans="1:14">
      <c r="A12987" t="s">
        <v>655</v>
      </c>
      <c r="B12987" t="s">
        <v>1039</v>
      </c>
      <c r="C12987" t="s">
        <v>1040</v>
      </c>
      <c r="D12987" t="s">
        <v>183</v>
      </c>
      <c r="E12987" t="s">
        <v>330</v>
      </c>
      <c r="F12987" t="s">
        <v>40</v>
      </c>
      <c r="G12987">
        <v>23</v>
      </c>
      <c r="H12987">
        <v>2724.31</v>
      </c>
      <c r="I12987">
        <v>62659.13</v>
      </c>
      <c r="J12987">
        <v>237</v>
      </c>
      <c r="K12987">
        <v>5</v>
      </c>
      <c r="L12987" t="s">
        <v>18</v>
      </c>
      <c r="M12987">
        <f>(Table1[[#This Row],[Current_Stock]]*Table1[[#This Row],[Unit_Price]])</f>
        <v>645661.47</v>
      </c>
      <c r="N12987" s="12">
        <f>DATE(YEAR(Table1[[#This Row],[Order_Date]]),MONTH(Table1[[#This Row],[Order_Date]]),1)</f>
        <v>45323</v>
      </c>
    </row>
    <row r="12988" spans="1:14">
      <c r="A12988" t="s">
        <v>958</v>
      </c>
      <c r="B12988" t="s">
        <v>991</v>
      </c>
      <c r="C12988" t="s">
        <v>992</v>
      </c>
      <c r="D12988" t="s">
        <v>53</v>
      </c>
      <c r="E12988" t="s">
        <v>89</v>
      </c>
      <c r="F12988" t="s">
        <v>60</v>
      </c>
      <c r="G12988">
        <v>4</v>
      </c>
      <c r="H12988">
        <v>4015.04</v>
      </c>
      <c r="I12988">
        <v>16060.16</v>
      </c>
      <c r="J12988">
        <v>364</v>
      </c>
      <c r="K12988">
        <v>3</v>
      </c>
      <c r="L12988" t="s">
        <v>55</v>
      </c>
      <c r="M12988">
        <f>(Table1[[#This Row],[Current_Stock]]*Table1[[#This Row],[Unit_Price]])</f>
        <v>1461474.56</v>
      </c>
      <c r="N12988" s="12">
        <f>DATE(YEAR(Table1[[#This Row],[Order_Date]]),MONTH(Table1[[#This Row],[Order_Date]]),1)</f>
        <v>45444</v>
      </c>
    </row>
    <row r="12989" spans="1:14">
      <c r="A12989" t="s">
        <v>406</v>
      </c>
      <c r="B12989" t="s">
        <v>201</v>
      </c>
      <c r="C12989" t="s">
        <v>202</v>
      </c>
      <c r="D12989" t="s">
        <v>22</v>
      </c>
      <c r="E12989" t="s">
        <v>45</v>
      </c>
      <c r="F12989" t="s">
        <v>60</v>
      </c>
      <c r="G12989">
        <v>73</v>
      </c>
      <c r="H12989">
        <v>11010.94</v>
      </c>
      <c r="I12989">
        <v>803798.62</v>
      </c>
      <c r="J12989">
        <v>97</v>
      </c>
      <c r="K12989">
        <v>8</v>
      </c>
      <c r="L12989" t="s">
        <v>18</v>
      </c>
      <c r="M12989">
        <f>(Table1[[#This Row],[Current_Stock]]*Table1[[#This Row],[Unit_Price]])</f>
        <v>1068061.18</v>
      </c>
      <c r="N12989" s="12">
        <f>DATE(YEAR(Table1[[#This Row],[Order_Date]]),MONTH(Table1[[#This Row],[Order_Date]]),1)</f>
        <v>45597</v>
      </c>
    </row>
    <row r="12990" spans="1:14">
      <c r="A12990" t="s">
        <v>1114</v>
      </c>
      <c r="B12990" t="s">
        <v>535</v>
      </c>
      <c r="C12990" t="s">
        <v>536</v>
      </c>
      <c r="D12990" t="s">
        <v>27</v>
      </c>
      <c r="E12990" t="s">
        <v>167</v>
      </c>
      <c r="F12990" t="s">
        <v>40</v>
      </c>
      <c r="G12990">
        <v>3</v>
      </c>
      <c r="H12990">
        <v>1790.24</v>
      </c>
      <c r="I12990">
        <v>5370.72</v>
      </c>
      <c r="J12990">
        <v>421</v>
      </c>
      <c r="K12990">
        <v>14</v>
      </c>
      <c r="L12990" t="s">
        <v>18</v>
      </c>
      <c r="M12990">
        <f>(Table1[[#This Row],[Current_Stock]]*Table1[[#This Row],[Unit_Price]])</f>
        <v>753691.04</v>
      </c>
      <c r="N12990" s="12">
        <f>DATE(YEAR(Table1[[#This Row],[Order_Date]]),MONTH(Table1[[#This Row],[Order_Date]]),1)</f>
        <v>45597</v>
      </c>
    </row>
    <row r="12991" spans="1:14">
      <c r="A12991" t="s">
        <v>1382</v>
      </c>
      <c r="B12991" t="s">
        <v>991</v>
      </c>
      <c r="C12991" t="s">
        <v>992</v>
      </c>
      <c r="D12991" t="s">
        <v>53</v>
      </c>
      <c r="E12991" t="s">
        <v>109</v>
      </c>
      <c r="F12991" t="s">
        <v>29</v>
      </c>
      <c r="G12991">
        <v>8</v>
      </c>
      <c r="H12991">
        <v>2814.93</v>
      </c>
      <c r="I12991">
        <v>22519.439999999999</v>
      </c>
      <c r="J12991">
        <v>332</v>
      </c>
      <c r="K12991">
        <v>14</v>
      </c>
      <c r="L12991" t="s">
        <v>18</v>
      </c>
      <c r="M12991">
        <f>(Table1[[#This Row],[Current_Stock]]*Table1[[#This Row],[Unit_Price]])</f>
        <v>934556.75999999989</v>
      </c>
      <c r="N12991" s="12">
        <f>DATE(YEAR(Table1[[#This Row],[Order_Date]]),MONTH(Table1[[#This Row],[Order_Date]]),1)</f>
        <v>44927</v>
      </c>
    </row>
    <row r="12992" spans="1:14">
      <c r="A12992" t="s">
        <v>1113</v>
      </c>
      <c r="B12992" t="s">
        <v>99</v>
      </c>
      <c r="C12992" t="s">
        <v>100</v>
      </c>
      <c r="D12992" t="s">
        <v>15</v>
      </c>
      <c r="E12992" t="s">
        <v>54</v>
      </c>
      <c r="F12992" t="s">
        <v>46</v>
      </c>
      <c r="G12992">
        <v>22</v>
      </c>
      <c r="H12992">
        <v>36.35</v>
      </c>
      <c r="I12992">
        <v>799.7</v>
      </c>
      <c r="J12992">
        <v>225</v>
      </c>
      <c r="K12992">
        <v>10</v>
      </c>
      <c r="L12992" t="s">
        <v>18</v>
      </c>
      <c r="M12992">
        <f>(Table1[[#This Row],[Current_Stock]]*Table1[[#This Row],[Unit_Price]])</f>
        <v>8178.75</v>
      </c>
      <c r="N12992" s="12">
        <f>DATE(YEAR(Table1[[#This Row],[Order_Date]]),MONTH(Table1[[#This Row],[Order_Date]]),1)</f>
        <v>45444</v>
      </c>
    </row>
    <row r="12993" spans="1:14">
      <c r="A12993" t="s">
        <v>1171</v>
      </c>
      <c r="B12993" t="s">
        <v>390</v>
      </c>
      <c r="C12993" t="s">
        <v>391</v>
      </c>
      <c r="D12993" t="s">
        <v>33</v>
      </c>
      <c r="E12993" t="s">
        <v>109</v>
      </c>
      <c r="F12993" t="s">
        <v>60</v>
      </c>
      <c r="G12993">
        <v>12</v>
      </c>
      <c r="H12993">
        <v>780.5</v>
      </c>
      <c r="I12993">
        <v>9366</v>
      </c>
      <c r="J12993">
        <v>223</v>
      </c>
      <c r="K12993">
        <v>7</v>
      </c>
      <c r="L12993" t="s">
        <v>18</v>
      </c>
      <c r="M12993">
        <f>(Table1[[#This Row],[Current_Stock]]*Table1[[#This Row],[Unit_Price]])</f>
        <v>174051.5</v>
      </c>
      <c r="N12993" s="12">
        <f>DATE(YEAR(Table1[[#This Row],[Order_Date]]),MONTH(Table1[[#This Row],[Order_Date]]),1)</f>
        <v>45139</v>
      </c>
    </row>
    <row r="12994" spans="1:14">
      <c r="A12994" t="s">
        <v>888</v>
      </c>
      <c r="B12994" t="s">
        <v>222</v>
      </c>
      <c r="C12994" t="s">
        <v>223</v>
      </c>
      <c r="D12994" t="s">
        <v>53</v>
      </c>
      <c r="E12994" t="s">
        <v>85</v>
      </c>
      <c r="F12994" t="s">
        <v>40</v>
      </c>
      <c r="G12994">
        <v>1</v>
      </c>
      <c r="H12994">
        <v>4074.82</v>
      </c>
      <c r="I12994">
        <v>4074.82</v>
      </c>
      <c r="J12994">
        <v>469</v>
      </c>
      <c r="K12994">
        <v>14</v>
      </c>
      <c r="L12994" t="s">
        <v>18</v>
      </c>
      <c r="M12994">
        <f>(Table1[[#This Row],[Current_Stock]]*Table1[[#This Row],[Unit_Price]])</f>
        <v>1911090.58</v>
      </c>
      <c r="N12994" s="12">
        <f>DATE(YEAR(Table1[[#This Row],[Order_Date]]),MONTH(Table1[[#This Row],[Order_Date]]),1)</f>
        <v>45292</v>
      </c>
    </row>
    <row r="12995" spans="1:14">
      <c r="A12995" t="s">
        <v>851</v>
      </c>
      <c r="B12995" t="s">
        <v>633</v>
      </c>
      <c r="C12995" t="s">
        <v>634</v>
      </c>
      <c r="D12995" t="s">
        <v>27</v>
      </c>
      <c r="E12995" t="s">
        <v>50</v>
      </c>
      <c r="F12995" t="s">
        <v>40</v>
      </c>
      <c r="G12995">
        <v>6</v>
      </c>
      <c r="H12995">
        <v>688.23</v>
      </c>
      <c r="I12995">
        <v>4129.38</v>
      </c>
      <c r="J12995">
        <v>260</v>
      </c>
      <c r="K12995">
        <v>14</v>
      </c>
      <c r="L12995" t="s">
        <v>55</v>
      </c>
      <c r="M12995">
        <f>(Table1[[#This Row],[Current_Stock]]*Table1[[#This Row],[Unit_Price]])</f>
        <v>178939.80000000002</v>
      </c>
      <c r="N12995" s="12">
        <f>DATE(YEAR(Table1[[#This Row],[Order_Date]]),MONTH(Table1[[#This Row],[Order_Date]]),1)</f>
        <v>45139</v>
      </c>
    </row>
    <row r="12996" spans="1:14">
      <c r="A12996" t="s">
        <v>1342</v>
      </c>
      <c r="B12996" t="s">
        <v>126</v>
      </c>
      <c r="C12996" t="s">
        <v>127</v>
      </c>
      <c r="D12996" t="s">
        <v>33</v>
      </c>
      <c r="E12996" t="s">
        <v>89</v>
      </c>
      <c r="F12996" t="s">
        <v>29</v>
      </c>
      <c r="G12996">
        <v>22</v>
      </c>
      <c r="H12996">
        <v>322.06</v>
      </c>
      <c r="I12996">
        <v>7085.32</v>
      </c>
      <c r="J12996">
        <v>161</v>
      </c>
      <c r="K12996">
        <v>2</v>
      </c>
      <c r="L12996" t="s">
        <v>18</v>
      </c>
      <c r="M12996">
        <f>(Table1[[#This Row],[Current_Stock]]*Table1[[#This Row],[Unit_Price]])</f>
        <v>51851.66</v>
      </c>
      <c r="N12996" s="12">
        <f>DATE(YEAR(Table1[[#This Row],[Order_Date]]),MONTH(Table1[[#This Row],[Order_Date]]),1)</f>
        <v>45047</v>
      </c>
    </row>
    <row r="12997" spans="1:14">
      <c r="A12997" t="s">
        <v>1006</v>
      </c>
      <c r="B12997" t="s">
        <v>953</v>
      </c>
      <c r="C12997" t="s">
        <v>954</v>
      </c>
      <c r="D12997" t="s">
        <v>183</v>
      </c>
      <c r="E12997" t="s">
        <v>80</v>
      </c>
      <c r="F12997" t="s">
        <v>40</v>
      </c>
      <c r="G12997">
        <v>9</v>
      </c>
      <c r="H12997">
        <v>1740.39</v>
      </c>
      <c r="I12997">
        <v>15663.51</v>
      </c>
      <c r="J12997">
        <v>100</v>
      </c>
      <c r="K12997">
        <v>8</v>
      </c>
      <c r="L12997" t="s">
        <v>18</v>
      </c>
      <c r="M12997">
        <f>(Table1[[#This Row],[Current_Stock]]*Table1[[#This Row],[Unit_Price]])</f>
        <v>174039</v>
      </c>
      <c r="N12997" s="12">
        <f>DATE(YEAR(Table1[[#This Row],[Order_Date]]),MONTH(Table1[[#This Row],[Order_Date]]),1)</f>
        <v>45505</v>
      </c>
    </row>
    <row r="12998" spans="1:14">
      <c r="A12998" t="s">
        <v>327</v>
      </c>
      <c r="B12998" t="s">
        <v>802</v>
      </c>
      <c r="C12998" t="s">
        <v>803</v>
      </c>
      <c r="D12998" t="s">
        <v>15</v>
      </c>
      <c r="E12998" t="s">
        <v>80</v>
      </c>
      <c r="F12998" t="s">
        <v>46</v>
      </c>
      <c r="G12998">
        <v>16</v>
      </c>
      <c r="H12998">
        <v>395.2</v>
      </c>
      <c r="I12998">
        <v>6323.2</v>
      </c>
      <c r="J12998">
        <v>97</v>
      </c>
      <c r="K12998">
        <v>7</v>
      </c>
      <c r="L12998" t="s">
        <v>18</v>
      </c>
      <c r="M12998">
        <f>(Table1[[#This Row],[Current_Stock]]*Table1[[#This Row],[Unit_Price]])</f>
        <v>38334.400000000001</v>
      </c>
      <c r="N12998" s="12">
        <f>DATE(YEAR(Table1[[#This Row],[Order_Date]]),MONTH(Table1[[#This Row],[Order_Date]]),1)</f>
        <v>45292</v>
      </c>
    </row>
    <row r="12999" spans="1:14">
      <c r="A12999" t="s">
        <v>876</v>
      </c>
      <c r="B12999" t="s">
        <v>275</v>
      </c>
      <c r="C12999" t="s">
        <v>276</v>
      </c>
      <c r="D12999" t="s">
        <v>183</v>
      </c>
      <c r="E12999" t="s">
        <v>34</v>
      </c>
      <c r="F12999" t="s">
        <v>60</v>
      </c>
      <c r="G12999">
        <v>9</v>
      </c>
      <c r="H12999">
        <v>918.55</v>
      </c>
      <c r="I12999">
        <v>8266.9500000000007</v>
      </c>
      <c r="J12999">
        <v>192</v>
      </c>
      <c r="K12999">
        <v>5</v>
      </c>
      <c r="L12999" t="s">
        <v>18</v>
      </c>
      <c r="M12999">
        <f>(Table1[[#This Row],[Current_Stock]]*Table1[[#This Row],[Unit_Price]])</f>
        <v>176361.59999999998</v>
      </c>
      <c r="N12999" s="12">
        <f>DATE(YEAR(Table1[[#This Row],[Order_Date]]),MONTH(Table1[[#This Row],[Order_Date]]),1)</f>
        <v>45292</v>
      </c>
    </row>
    <row r="13000" spans="1:14">
      <c r="A13000" t="s">
        <v>437</v>
      </c>
      <c r="B13000" t="s">
        <v>752</v>
      </c>
      <c r="C13000" t="s">
        <v>753</v>
      </c>
      <c r="D13000" t="s">
        <v>183</v>
      </c>
      <c r="E13000" t="s">
        <v>39</v>
      </c>
      <c r="F13000" t="s">
        <v>60</v>
      </c>
      <c r="G13000">
        <v>15</v>
      </c>
      <c r="H13000">
        <v>1510.97</v>
      </c>
      <c r="I13000">
        <v>22664.55</v>
      </c>
      <c r="J13000">
        <v>189</v>
      </c>
      <c r="K13000">
        <v>7</v>
      </c>
      <c r="L13000" t="s">
        <v>18</v>
      </c>
      <c r="M13000">
        <f>(Table1[[#This Row],[Current_Stock]]*Table1[[#This Row],[Unit_Price]])</f>
        <v>285573.33</v>
      </c>
      <c r="N13000" s="12">
        <f>DATE(YEAR(Table1[[#This Row],[Order_Date]]),MONTH(Table1[[#This Row],[Order_Date]]),1)</f>
        <v>44927</v>
      </c>
    </row>
    <row r="13001" spans="1:14">
      <c r="A13001" t="s">
        <v>654</v>
      </c>
      <c r="B13001" t="s">
        <v>977</v>
      </c>
      <c r="C13001" t="s">
        <v>978</v>
      </c>
      <c r="D13001" t="s">
        <v>96</v>
      </c>
      <c r="E13001" t="s">
        <v>59</v>
      </c>
      <c r="F13001" t="s">
        <v>60</v>
      </c>
      <c r="G13001">
        <v>10</v>
      </c>
      <c r="H13001">
        <v>4846.2</v>
      </c>
      <c r="I13001">
        <v>48462</v>
      </c>
      <c r="J13001">
        <v>514</v>
      </c>
      <c r="K13001">
        <v>8</v>
      </c>
      <c r="L13001" t="s">
        <v>18</v>
      </c>
      <c r="M13001">
        <f>(Table1[[#This Row],[Current_Stock]]*Table1[[#This Row],[Unit_Price]])</f>
        <v>2490946.7999999998</v>
      </c>
      <c r="N13001" s="12">
        <f>DATE(YEAR(Table1[[#This Row],[Order_Date]]),MONTH(Table1[[#This Row],[Order_Date]]),1)</f>
        <v>45292</v>
      </c>
    </row>
    <row r="13002" spans="1:14">
      <c r="A13002" t="s">
        <v>493</v>
      </c>
      <c r="B13002" t="s">
        <v>618</v>
      </c>
      <c r="C13002" t="s">
        <v>619</v>
      </c>
      <c r="D13002" t="s">
        <v>53</v>
      </c>
      <c r="E13002" t="s">
        <v>113</v>
      </c>
      <c r="F13002" t="s">
        <v>60</v>
      </c>
      <c r="G13002">
        <v>2</v>
      </c>
      <c r="H13002">
        <v>3771.01</v>
      </c>
      <c r="I13002">
        <v>7542.02</v>
      </c>
      <c r="J13002">
        <v>339</v>
      </c>
      <c r="K13002">
        <v>8</v>
      </c>
      <c r="L13002" t="s">
        <v>55</v>
      </c>
      <c r="M13002">
        <f>(Table1[[#This Row],[Current_Stock]]*Table1[[#This Row],[Unit_Price]])</f>
        <v>1278372.3900000001</v>
      </c>
      <c r="N13002" s="12">
        <f>DATE(YEAR(Table1[[#This Row],[Order_Date]]),MONTH(Table1[[#This Row],[Order_Date]]),1)</f>
        <v>44958</v>
      </c>
    </row>
    <row r="13003" spans="1:14">
      <c r="A13003" t="s">
        <v>140</v>
      </c>
      <c r="B13003" t="s">
        <v>464</v>
      </c>
      <c r="C13003" t="s">
        <v>465</v>
      </c>
      <c r="D13003" t="s">
        <v>27</v>
      </c>
      <c r="E13003" t="s">
        <v>189</v>
      </c>
      <c r="F13003" t="s">
        <v>17</v>
      </c>
      <c r="G13003">
        <v>3</v>
      </c>
      <c r="H13003">
        <v>3352.17</v>
      </c>
      <c r="I13003">
        <v>10056.51</v>
      </c>
      <c r="J13003">
        <v>573</v>
      </c>
      <c r="K13003">
        <v>7</v>
      </c>
      <c r="L13003" t="s">
        <v>18</v>
      </c>
      <c r="M13003">
        <f>(Table1[[#This Row],[Current_Stock]]*Table1[[#This Row],[Unit_Price]])</f>
        <v>1920793.4100000001</v>
      </c>
      <c r="N13003" s="12">
        <f>DATE(YEAR(Table1[[#This Row],[Order_Date]]),MONTH(Table1[[#This Row],[Order_Date]]),1)</f>
        <v>45474</v>
      </c>
    </row>
    <row r="13004" spans="1:14">
      <c r="A13004" t="s">
        <v>1267</v>
      </c>
      <c r="B13004" t="s">
        <v>1025</v>
      </c>
      <c r="C13004" t="s">
        <v>1026</v>
      </c>
      <c r="D13004" t="s">
        <v>84</v>
      </c>
      <c r="E13004" t="s">
        <v>89</v>
      </c>
      <c r="F13004" t="s">
        <v>46</v>
      </c>
      <c r="G13004">
        <v>11</v>
      </c>
      <c r="H13004">
        <v>19729.68</v>
      </c>
      <c r="I13004">
        <v>217026.48</v>
      </c>
      <c r="J13004">
        <v>187</v>
      </c>
      <c r="K13004">
        <v>5</v>
      </c>
      <c r="L13004" t="s">
        <v>18</v>
      </c>
      <c r="M13004">
        <f>(Table1[[#This Row],[Current_Stock]]*Table1[[#This Row],[Unit_Price]])</f>
        <v>3689450.16</v>
      </c>
      <c r="N13004" s="12">
        <f>DATE(YEAR(Table1[[#This Row],[Order_Date]]),MONTH(Table1[[#This Row],[Order_Date]]),1)</f>
        <v>45444</v>
      </c>
    </row>
    <row r="13005" spans="1:14">
      <c r="A13005" t="s">
        <v>1378</v>
      </c>
      <c r="B13005" t="s">
        <v>855</v>
      </c>
      <c r="C13005" t="s">
        <v>856</v>
      </c>
      <c r="D13005" t="s">
        <v>38</v>
      </c>
      <c r="E13005" t="s">
        <v>59</v>
      </c>
      <c r="F13005" t="s">
        <v>46</v>
      </c>
      <c r="G13005">
        <v>14</v>
      </c>
      <c r="H13005">
        <v>3720.48</v>
      </c>
      <c r="I13005">
        <v>52086.720000000001</v>
      </c>
      <c r="J13005">
        <v>237</v>
      </c>
      <c r="K13005">
        <v>4</v>
      </c>
      <c r="L13005" t="s">
        <v>18</v>
      </c>
      <c r="M13005">
        <f>(Table1[[#This Row],[Current_Stock]]*Table1[[#This Row],[Unit_Price]])</f>
        <v>881753.76</v>
      </c>
      <c r="N13005" s="12">
        <f>DATE(YEAR(Table1[[#This Row],[Order_Date]]),MONTH(Table1[[#This Row],[Order_Date]]),1)</f>
        <v>45292</v>
      </c>
    </row>
    <row r="13006" spans="1:14">
      <c r="A13006" t="s">
        <v>350</v>
      </c>
      <c r="B13006" t="s">
        <v>637</v>
      </c>
      <c r="C13006" t="s">
        <v>638</v>
      </c>
      <c r="D13006" t="s">
        <v>38</v>
      </c>
      <c r="E13006" t="s">
        <v>184</v>
      </c>
      <c r="F13006" t="s">
        <v>17</v>
      </c>
      <c r="G13006">
        <v>19</v>
      </c>
      <c r="H13006">
        <v>1804.9</v>
      </c>
      <c r="I13006">
        <v>34293.1</v>
      </c>
      <c r="J13006">
        <v>87</v>
      </c>
      <c r="K13006">
        <v>14</v>
      </c>
      <c r="L13006" t="s">
        <v>18</v>
      </c>
      <c r="M13006">
        <f>(Table1[[#This Row],[Current_Stock]]*Table1[[#This Row],[Unit_Price]])</f>
        <v>157026.30000000002</v>
      </c>
      <c r="N13006" s="12">
        <f>DATE(YEAR(Table1[[#This Row],[Order_Date]]),MONTH(Table1[[#This Row],[Order_Date]]),1)</f>
        <v>45505</v>
      </c>
    </row>
    <row r="13007" spans="1:14">
      <c r="A13007" t="s">
        <v>366</v>
      </c>
      <c r="B13007" t="s">
        <v>825</v>
      </c>
      <c r="C13007" t="s">
        <v>826</v>
      </c>
      <c r="D13007" t="s">
        <v>183</v>
      </c>
      <c r="E13007" t="s">
        <v>97</v>
      </c>
      <c r="F13007" t="s">
        <v>17</v>
      </c>
      <c r="G13007">
        <v>14</v>
      </c>
      <c r="H13007">
        <v>4292.0200000000004</v>
      </c>
      <c r="I13007">
        <v>60088.28</v>
      </c>
      <c r="J13007">
        <v>127</v>
      </c>
      <c r="K13007">
        <v>10</v>
      </c>
      <c r="L13007" t="s">
        <v>18</v>
      </c>
      <c r="M13007">
        <f>(Table1[[#This Row],[Current_Stock]]*Table1[[#This Row],[Unit_Price]])</f>
        <v>545086.54</v>
      </c>
      <c r="N13007" s="12">
        <f>DATE(YEAR(Table1[[#This Row],[Order_Date]]),MONTH(Table1[[#This Row],[Order_Date]]),1)</f>
        <v>45292</v>
      </c>
    </row>
    <row r="13008" spans="1:14">
      <c r="A13008" t="s">
        <v>1068</v>
      </c>
      <c r="B13008" t="s">
        <v>527</v>
      </c>
      <c r="C13008" t="s">
        <v>528</v>
      </c>
      <c r="D13008" t="s">
        <v>22</v>
      </c>
      <c r="E13008" t="s">
        <v>39</v>
      </c>
      <c r="F13008" t="s">
        <v>40</v>
      </c>
      <c r="G13008">
        <v>48</v>
      </c>
      <c r="H13008">
        <v>12524.6</v>
      </c>
      <c r="I13008">
        <v>601180.80000000005</v>
      </c>
      <c r="J13008">
        <v>72</v>
      </c>
      <c r="K13008">
        <v>12</v>
      </c>
      <c r="L13008" t="s">
        <v>105</v>
      </c>
      <c r="M13008">
        <f>(Table1[[#This Row],[Current_Stock]]*Table1[[#This Row],[Unit_Price]])</f>
        <v>901771.20000000007</v>
      </c>
      <c r="N13008" s="12">
        <f>DATE(YEAR(Table1[[#This Row],[Order_Date]]),MONTH(Table1[[#This Row],[Order_Date]]),1)</f>
        <v>45261</v>
      </c>
    </row>
    <row r="13009" spans="1:14">
      <c r="A13009" t="s">
        <v>1317</v>
      </c>
      <c r="B13009" t="s">
        <v>450</v>
      </c>
      <c r="C13009" t="s">
        <v>451</v>
      </c>
      <c r="D13009" t="s">
        <v>33</v>
      </c>
      <c r="E13009" t="s">
        <v>282</v>
      </c>
      <c r="F13009" t="s">
        <v>60</v>
      </c>
      <c r="G13009">
        <v>11</v>
      </c>
      <c r="H13009">
        <v>772.71</v>
      </c>
      <c r="I13009">
        <v>8499.81</v>
      </c>
      <c r="J13009">
        <v>193</v>
      </c>
      <c r="K13009">
        <v>11</v>
      </c>
      <c r="L13009" t="s">
        <v>18</v>
      </c>
      <c r="M13009">
        <f>(Table1[[#This Row],[Current_Stock]]*Table1[[#This Row],[Unit_Price]])</f>
        <v>149133.03</v>
      </c>
      <c r="N13009" s="12">
        <f>DATE(YEAR(Table1[[#This Row],[Order_Date]]),MONTH(Table1[[#This Row],[Order_Date]]),1)</f>
        <v>45627</v>
      </c>
    </row>
    <row r="13010" spans="1:14">
      <c r="A13010" t="s">
        <v>1063</v>
      </c>
      <c r="B13010" t="s">
        <v>746</v>
      </c>
      <c r="C13010" t="s">
        <v>747</v>
      </c>
      <c r="D13010" t="s">
        <v>44</v>
      </c>
      <c r="E13010" t="s">
        <v>330</v>
      </c>
      <c r="F13010" t="s">
        <v>60</v>
      </c>
      <c r="G13010">
        <v>49</v>
      </c>
      <c r="H13010">
        <v>4937.92</v>
      </c>
      <c r="I13010">
        <v>241958.08</v>
      </c>
      <c r="J13010">
        <v>34</v>
      </c>
      <c r="K13010">
        <v>2</v>
      </c>
      <c r="L13010" t="s">
        <v>105</v>
      </c>
      <c r="M13010">
        <f>(Table1[[#This Row],[Current_Stock]]*Table1[[#This Row],[Unit_Price]])</f>
        <v>167889.28</v>
      </c>
      <c r="N13010" s="12">
        <f>DATE(YEAR(Table1[[#This Row],[Order_Date]]),MONTH(Table1[[#This Row],[Order_Date]]),1)</f>
        <v>45017</v>
      </c>
    </row>
    <row r="13011" spans="1:14">
      <c r="A13011" t="s">
        <v>941</v>
      </c>
      <c r="B13011" t="s">
        <v>475</v>
      </c>
      <c r="C13011" t="s">
        <v>476</v>
      </c>
      <c r="D13011" t="s">
        <v>15</v>
      </c>
      <c r="E13011" t="s">
        <v>28</v>
      </c>
      <c r="F13011" t="s">
        <v>17</v>
      </c>
      <c r="G13011">
        <v>15</v>
      </c>
      <c r="H13011">
        <v>101.91</v>
      </c>
      <c r="I13011">
        <v>1528.65</v>
      </c>
      <c r="J13011">
        <v>85</v>
      </c>
      <c r="K13011">
        <v>11</v>
      </c>
      <c r="L13011" t="s">
        <v>18</v>
      </c>
      <c r="M13011">
        <f>(Table1[[#This Row],[Current_Stock]]*Table1[[#This Row],[Unit_Price]])</f>
        <v>8662.35</v>
      </c>
      <c r="N13011" s="12">
        <f>DATE(YEAR(Table1[[#This Row],[Order_Date]]),MONTH(Table1[[#This Row],[Order_Date]]),1)</f>
        <v>45231</v>
      </c>
    </row>
    <row r="13012" spans="1:14">
      <c r="A13012" t="s">
        <v>1258</v>
      </c>
      <c r="B13012" t="s">
        <v>796</v>
      </c>
      <c r="C13012" t="s">
        <v>797</v>
      </c>
      <c r="D13012" t="s">
        <v>183</v>
      </c>
      <c r="E13012" t="s">
        <v>73</v>
      </c>
      <c r="F13012" t="s">
        <v>40</v>
      </c>
      <c r="G13012">
        <v>11</v>
      </c>
      <c r="H13012">
        <v>4591.78</v>
      </c>
      <c r="I13012">
        <v>50509.58</v>
      </c>
      <c r="J13012">
        <v>179</v>
      </c>
      <c r="K13012">
        <v>7</v>
      </c>
      <c r="L13012" t="s">
        <v>18</v>
      </c>
      <c r="M13012">
        <f>(Table1[[#This Row],[Current_Stock]]*Table1[[#This Row],[Unit_Price]])</f>
        <v>821928.62</v>
      </c>
      <c r="N13012" s="12">
        <f>DATE(YEAR(Table1[[#This Row],[Order_Date]]),MONTH(Table1[[#This Row],[Order_Date]]),1)</f>
        <v>45413</v>
      </c>
    </row>
    <row r="13013" spans="1:14">
      <c r="A13013" t="s">
        <v>1390</v>
      </c>
      <c r="B13013" t="s">
        <v>222</v>
      </c>
      <c r="C13013" t="s">
        <v>223</v>
      </c>
      <c r="D13013" t="s">
        <v>53</v>
      </c>
      <c r="E13013" t="s">
        <v>85</v>
      </c>
      <c r="F13013" t="s">
        <v>60</v>
      </c>
      <c r="G13013">
        <v>10</v>
      </c>
      <c r="H13013">
        <v>2478.67</v>
      </c>
      <c r="I13013">
        <v>24786.7</v>
      </c>
      <c r="J13013">
        <v>560</v>
      </c>
      <c r="K13013">
        <v>11</v>
      </c>
      <c r="L13013" t="s">
        <v>55</v>
      </c>
      <c r="M13013">
        <f>(Table1[[#This Row],[Current_Stock]]*Table1[[#This Row],[Unit_Price]])</f>
        <v>1388055.2</v>
      </c>
      <c r="N13013" s="12">
        <f>DATE(YEAR(Table1[[#This Row],[Order_Date]]),MONTH(Table1[[#This Row],[Order_Date]]),1)</f>
        <v>45200</v>
      </c>
    </row>
    <row r="13014" spans="1:14">
      <c r="A13014" t="s">
        <v>828</v>
      </c>
      <c r="B13014" t="s">
        <v>414</v>
      </c>
      <c r="C13014" t="s">
        <v>415</v>
      </c>
      <c r="D13014" t="s">
        <v>53</v>
      </c>
      <c r="E13014" t="s">
        <v>45</v>
      </c>
      <c r="F13014" t="s">
        <v>46</v>
      </c>
      <c r="G13014">
        <v>13</v>
      </c>
      <c r="H13014">
        <v>3039.6</v>
      </c>
      <c r="I13014">
        <v>39514.800000000003</v>
      </c>
      <c r="J13014">
        <v>493</v>
      </c>
      <c r="K13014">
        <v>9</v>
      </c>
      <c r="L13014" t="s">
        <v>18</v>
      </c>
      <c r="M13014">
        <f>(Table1[[#This Row],[Current_Stock]]*Table1[[#This Row],[Unit_Price]])</f>
        <v>1498522.8</v>
      </c>
      <c r="N13014" s="12">
        <f>DATE(YEAR(Table1[[#This Row],[Order_Date]]),MONTH(Table1[[#This Row],[Order_Date]]),1)</f>
        <v>45261</v>
      </c>
    </row>
    <row r="13015" spans="1:14">
      <c r="A13015" t="s">
        <v>1006</v>
      </c>
      <c r="B13015" t="s">
        <v>158</v>
      </c>
      <c r="C13015" t="s">
        <v>159</v>
      </c>
      <c r="D13015" t="s">
        <v>96</v>
      </c>
      <c r="E13015" t="s">
        <v>59</v>
      </c>
      <c r="F13015" t="s">
        <v>29</v>
      </c>
      <c r="G13015">
        <v>3</v>
      </c>
      <c r="H13015">
        <v>958.69</v>
      </c>
      <c r="I13015">
        <v>2876.07</v>
      </c>
      <c r="J13015">
        <v>463</v>
      </c>
      <c r="K13015">
        <v>7</v>
      </c>
      <c r="L13015" t="s">
        <v>18</v>
      </c>
      <c r="M13015">
        <f>(Table1[[#This Row],[Current_Stock]]*Table1[[#This Row],[Unit_Price]])</f>
        <v>443873.47000000003</v>
      </c>
      <c r="N13015" s="12">
        <f>DATE(YEAR(Table1[[#This Row],[Order_Date]]),MONTH(Table1[[#This Row],[Order_Date]]),1)</f>
        <v>45505</v>
      </c>
    </row>
    <row r="13016" spans="1:14">
      <c r="A13016" t="s">
        <v>1289</v>
      </c>
      <c r="B13016" t="s">
        <v>594</v>
      </c>
      <c r="C13016" t="s">
        <v>595</v>
      </c>
      <c r="D13016" t="s">
        <v>22</v>
      </c>
      <c r="E13016" t="s">
        <v>113</v>
      </c>
      <c r="F13016" t="s">
        <v>29</v>
      </c>
      <c r="G13016">
        <v>22</v>
      </c>
      <c r="H13016">
        <v>19707.66</v>
      </c>
      <c r="I13016">
        <v>433568.52</v>
      </c>
      <c r="J13016">
        <v>119</v>
      </c>
      <c r="K13016">
        <v>6</v>
      </c>
      <c r="L13016" t="s">
        <v>18</v>
      </c>
      <c r="M13016">
        <f>(Table1[[#This Row],[Current_Stock]]*Table1[[#This Row],[Unit_Price]])</f>
        <v>2345211.54</v>
      </c>
      <c r="N13016" s="12">
        <f>DATE(YEAR(Table1[[#This Row],[Order_Date]]),MONTH(Table1[[#This Row],[Order_Date]]),1)</f>
        <v>45536</v>
      </c>
    </row>
    <row r="13017" spans="1:14">
      <c r="A13017" t="s">
        <v>12</v>
      </c>
      <c r="B13017" t="s">
        <v>630</v>
      </c>
      <c r="C13017" t="s">
        <v>631</v>
      </c>
      <c r="D13017" t="s">
        <v>44</v>
      </c>
      <c r="E13017" t="s">
        <v>189</v>
      </c>
      <c r="F13017" t="s">
        <v>40</v>
      </c>
      <c r="G13017">
        <v>39</v>
      </c>
      <c r="H13017">
        <v>3586.22</v>
      </c>
      <c r="I13017">
        <v>139862.57999999999</v>
      </c>
      <c r="J13017">
        <v>114</v>
      </c>
      <c r="K13017">
        <v>3</v>
      </c>
      <c r="L13017" t="s">
        <v>18</v>
      </c>
      <c r="M13017">
        <f>(Table1[[#This Row],[Current_Stock]]*Table1[[#This Row],[Unit_Price]])</f>
        <v>408829.07999999996</v>
      </c>
      <c r="N13017" s="12">
        <f>DATE(YEAR(Table1[[#This Row],[Order_Date]]),MONTH(Table1[[#This Row],[Order_Date]]),1)</f>
        <v>45597</v>
      </c>
    </row>
    <row r="13018" spans="1:14">
      <c r="A13018" t="s">
        <v>1006</v>
      </c>
      <c r="B13018" t="s">
        <v>594</v>
      </c>
      <c r="C13018" t="s">
        <v>595</v>
      </c>
      <c r="D13018" t="s">
        <v>22</v>
      </c>
      <c r="E13018" t="s">
        <v>104</v>
      </c>
      <c r="F13018" t="s">
        <v>17</v>
      </c>
      <c r="G13018">
        <v>30</v>
      </c>
      <c r="H13018">
        <v>4765.46</v>
      </c>
      <c r="I13018">
        <v>142963.79999999999</v>
      </c>
      <c r="J13018">
        <v>81</v>
      </c>
      <c r="K13018">
        <v>8</v>
      </c>
      <c r="L13018" t="s">
        <v>18</v>
      </c>
      <c r="M13018">
        <f>(Table1[[#This Row],[Current_Stock]]*Table1[[#This Row],[Unit_Price]])</f>
        <v>386002.26</v>
      </c>
      <c r="N13018" s="12">
        <f>DATE(YEAR(Table1[[#This Row],[Order_Date]]),MONTH(Table1[[#This Row],[Order_Date]]),1)</f>
        <v>45505</v>
      </c>
    </row>
    <row r="13019" spans="1:14">
      <c r="A13019" t="s">
        <v>557</v>
      </c>
      <c r="B13019" t="s">
        <v>114</v>
      </c>
      <c r="C13019" t="s">
        <v>115</v>
      </c>
      <c r="D13019" t="s">
        <v>33</v>
      </c>
      <c r="E13019" t="s">
        <v>73</v>
      </c>
      <c r="F13019" t="s">
        <v>40</v>
      </c>
      <c r="G13019">
        <v>22</v>
      </c>
      <c r="H13019">
        <v>1775.08</v>
      </c>
      <c r="I13019">
        <v>39051.760000000002</v>
      </c>
      <c r="J13019">
        <v>116</v>
      </c>
      <c r="K13019">
        <v>10</v>
      </c>
      <c r="L13019" t="s">
        <v>18</v>
      </c>
      <c r="M13019">
        <f>(Table1[[#This Row],[Current_Stock]]*Table1[[#This Row],[Unit_Price]])</f>
        <v>205909.28</v>
      </c>
      <c r="N13019" s="12">
        <f>DATE(YEAR(Table1[[#This Row],[Order_Date]]),MONTH(Table1[[#This Row],[Order_Date]]),1)</f>
        <v>45627</v>
      </c>
    </row>
    <row r="13020" spans="1:14">
      <c r="A13020" t="s">
        <v>262</v>
      </c>
      <c r="B13020" t="s">
        <v>315</v>
      </c>
      <c r="C13020" t="s">
        <v>316</v>
      </c>
      <c r="D13020" t="s">
        <v>38</v>
      </c>
      <c r="E13020" t="s">
        <v>73</v>
      </c>
      <c r="F13020" t="s">
        <v>29</v>
      </c>
      <c r="G13020">
        <v>18</v>
      </c>
      <c r="H13020">
        <v>1801.95</v>
      </c>
      <c r="I13020">
        <v>32435.1</v>
      </c>
      <c r="J13020">
        <v>180</v>
      </c>
      <c r="K13020">
        <v>10</v>
      </c>
      <c r="L13020" t="s">
        <v>18</v>
      </c>
      <c r="M13020">
        <f>(Table1[[#This Row],[Current_Stock]]*Table1[[#This Row],[Unit_Price]])</f>
        <v>324351</v>
      </c>
      <c r="N13020" s="12">
        <f>DATE(YEAR(Table1[[#This Row],[Order_Date]]),MONTH(Table1[[#This Row],[Order_Date]]),1)</f>
        <v>45323</v>
      </c>
    </row>
    <row r="13021" spans="1:14">
      <c r="A13021" t="s">
        <v>1162</v>
      </c>
      <c r="B13021" t="s">
        <v>296</v>
      </c>
      <c r="C13021" t="s">
        <v>297</v>
      </c>
      <c r="D13021" t="s">
        <v>96</v>
      </c>
      <c r="E13021" t="s">
        <v>39</v>
      </c>
      <c r="F13021" t="s">
        <v>60</v>
      </c>
      <c r="G13021">
        <v>10</v>
      </c>
      <c r="H13021">
        <v>4835.34</v>
      </c>
      <c r="I13021">
        <v>48353.4</v>
      </c>
      <c r="J13021">
        <v>290</v>
      </c>
      <c r="K13021">
        <v>6</v>
      </c>
      <c r="L13021" t="s">
        <v>18</v>
      </c>
      <c r="M13021">
        <f>(Table1[[#This Row],[Current_Stock]]*Table1[[#This Row],[Unit_Price]])</f>
        <v>1402248.6</v>
      </c>
      <c r="N13021" s="12">
        <f>DATE(YEAR(Table1[[#This Row],[Order_Date]]),MONTH(Table1[[#This Row],[Order_Date]]),1)</f>
        <v>45566</v>
      </c>
    </row>
    <row r="13022" spans="1:14">
      <c r="A13022" t="s">
        <v>568</v>
      </c>
      <c r="B13022" t="s">
        <v>590</v>
      </c>
      <c r="C13022" t="s">
        <v>591</v>
      </c>
      <c r="D13022" t="s">
        <v>15</v>
      </c>
      <c r="E13022" t="s">
        <v>54</v>
      </c>
      <c r="F13022" t="s">
        <v>17</v>
      </c>
      <c r="G13022">
        <v>20</v>
      </c>
      <c r="H13022">
        <v>36.380000000000003</v>
      </c>
      <c r="I13022">
        <v>727.6</v>
      </c>
      <c r="J13022">
        <v>165</v>
      </c>
      <c r="K13022">
        <v>5</v>
      </c>
      <c r="L13022" t="s">
        <v>18</v>
      </c>
      <c r="M13022">
        <f>(Table1[[#This Row],[Current_Stock]]*Table1[[#This Row],[Unit_Price]])</f>
        <v>6002.7000000000007</v>
      </c>
      <c r="N13022" s="12">
        <f>DATE(YEAR(Table1[[#This Row],[Order_Date]]),MONTH(Table1[[#This Row],[Order_Date]]),1)</f>
        <v>45078</v>
      </c>
    </row>
    <row r="13023" spans="1:14">
      <c r="A13023" t="s">
        <v>715</v>
      </c>
      <c r="B13023" t="s">
        <v>361</v>
      </c>
      <c r="C13023" t="s">
        <v>362</v>
      </c>
      <c r="D13023" t="s">
        <v>183</v>
      </c>
      <c r="E13023" t="s">
        <v>113</v>
      </c>
      <c r="F13023" t="s">
        <v>46</v>
      </c>
      <c r="G13023">
        <v>17</v>
      </c>
      <c r="H13023">
        <v>3907.61</v>
      </c>
      <c r="I13023">
        <v>66429.37</v>
      </c>
      <c r="J13023">
        <v>250</v>
      </c>
      <c r="K13023">
        <v>11</v>
      </c>
      <c r="L13023" t="s">
        <v>18</v>
      </c>
      <c r="M13023">
        <f>(Table1[[#This Row],[Current_Stock]]*Table1[[#This Row],[Unit_Price]])</f>
        <v>976902.5</v>
      </c>
      <c r="N13023" s="12">
        <f>DATE(YEAR(Table1[[#This Row],[Order_Date]]),MONTH(Table1[[#This Row],[Order_Date]]),1)</f>
        <v>45231</v>
      </c>
    </row>
    <row r="13024" spans="1:14">
      <c r="A13024" t="s">
        <v>398</v>
      </c>
      <c r="B13024" t="s">
        <v>652</v>
      </c>
      <c r="C13024" t="s">
        <v>653</v>
      </c>
      <c r="D13024" t="s">
        <v>53</v>
      </c>
      <c r="E13024" t="s">
        <v>113</v>
      </c>
      <c r="F13024" t="s">
        <v>40</v>
      </c>
      <c r="G13024">
        <v>2</v>
      </c>
      <c r="H13024">
        <v>3557.92</v>
      </c>
      <c r="I13024">
        <v>7115.84</v>
      </c>
      <c r="J13024">
        <v>347</v>
      </c>
      <c r="K13024">
        <v>14</v>
      </c>
      <c r="L13024" t="s">
        <v>18</v>
      </c>
      <c r="M13024">
        <f>(Table1[[#This Row],[Current_Stock]]*Table1[[#This Row],[Unit_Price]])</f>
        <v>1234598.24</v>
      </c>
      <c r="N13024" s="12">
        <f>DATE(YEAR(Table1[[#This Row],[Order_Date]]),MONTH(Table1[[#This Row],[Order_Date]]),1)</f>
        <v>45108</v>
      </c>
    </row>
    <row r="13025" spans="1:14">
      <c r="A13025" t="s">
        <v>1253</v>
      </c>
      <c r="B13025" t="s">
        <v>318</v>
      </c>
      <c r="C13025" t="s">
        <v>319</v>
      </c>
      <c r="D13025" t="s">
        <v>96</v>
      </c>
      <c r="E13025" t="s">
        <v>153</v>
      </c>
      <c r="F13025" t="s">
        <v>40</v>
      </c>
      <c r="G13025">
        <v>5</v>
      </c>
      <c r="H13025">
        <v>1365.95</v>
      </c>
      <c r="I13025">
        <v>6829.75</v>
      </c>
      <c r="J13025">
        <v>279</v>
      </c>
      <c r="K13025">
        <v>14</v>
      </c>
      <c r="L13025" t="s">
        <v>55</v>
      </c>
      <c r="M13025">
        <f>(Table1[[#This Row],[Current_Stock]]*Table1[[#This Row],[Unit_Price]])</f>
        <v>381100.05</v>
      </c>
      <c r="N13025" s="12">
        <f>DATE(YEAR(Table1[[#This Row],[Order_Date]]),MONTH(Table1[[#This Row],[Order_Date]]),1)</f>
        <v>45200</v>
      </c>
    </row>
    <row r="13026" spans="1:14">
      <c r="A13026" t="s">
        <v>1261</v>
      </c>
      <c r="B13026" t="s">
        <v>99</v>
      </c>
      <c r="C13026" t="s">
        <v>100</v>
      </c>
      <c r="D13026" t="s">
        <v>15</v>
      </c>
      <c r="E13026" t="s">
        <v>34</v>
      </c>
      <c r="F13026" t="s">
        <v>46</v>
      </c>
      <c r="G13026">
        <v>9</v>
      </c>
      <c r="H13026">
        <v>397.29</v>
      </c>
      <c r="I13026">
        <v>3575.61</v>
      </c>
      <c r="J13026">
        <v>147</v>
      </c>
      <c r="K13026">
        <v>13</v>
      </c>
      <c r="L13026" t="s">
        <v>18</v>
      </c>
      <c r="M13026">
        <f>(Table1[[#This Row],[Current_Stock]]*Table1[[#This Row],[Unit_Price]])</f>
        <v>58401.630000000005</v>
      </c>
      <c r="N13026" s="12">
        <f>DATE(YEAR(Table1[[#This Row],[Order_Date]]),MONTH(Table1[[#This Row],[Order_Date]]),1)</f>
        <v>45536</v>
      </c>
    </row>
    <row r="13027" spans="1:14">
      <c r="A13027" t="s">
        <v>694</v>
      </c>
      <c r="B13027" t="s">
        <v>884</v>
      </c>
      <c r="C13027" t="s">
        <v>885</v>
      </c>
      <c r="D13027" t="s">
        <v>33</v>
      </c>
      <c r="E13027" t="s">
        <v>160</v>
      </c>
      <c r="F13027" t="s">
        <v>40</v>
      </c>
      <c r="G13027">
        <v>24</v>
      </c>
      <c r="H13027">
        <v>839.13</v>
      </c>
      <c r="I13027">
        <v>20139.12</v>
      </c>
      <c r="J13027">
        <v>118</v>
      </c>
      <c r="K13027">
        <v>10</v>
      </c>
      <c r="L13027" t="s">
        <v>18</v>
      </c>
      <c r="M13027">
        <f>(Table1[[#This Row],[Current_Stock]]*Table1[[#This Row],[Unit_Price]])</f>
        <v>99017.34</v>
      </c>
      <c r="N13027" s="12">
        <f>DATE(YEAR(Table1[[#This Row],[Order_Date]]),MONTH(Table1[[#This Row],[Order_Date]]),1)</f>
        <v>45536</v>
      </c>
    </row>
    <row r="13028" spans="1:14">
      <c r="A13028" t="s">
        <v>1198</v>
      </c>
      <c r="B13028" t="s">
        <v>245</v>
      </c>
      <c r="C13028" t="s">
        <v>246</v>
      </c>
      <c r="D13028" t="s">
        <v>44</v>
      </c>
      <c r="E13028" t="s">
        <v>153</v>
      </c>
      <c r="F13028" t="s">
        <v>17</v>
      </c>
      <c r="G13028">
        <v>39</v>
      </c>
      <c r="H13028">
        <v>475.67</v>
      </c>
      <c r="I13028">
        <v>18551.13</v>
      </c>
      <c r="J13028">
        <v>110</v>
      </c>
      <c r="K13028">
        <v>8</v>
      </c>
      <c r="L13028" t="s">
        <v>105</v>
      </c>
      <c r="M13028">
        <f>(Table1[[#This Row],[Current_Stock]]*Table1[[#This Row],[Unit_Price]])</f>
        <v>52323.700000000004</v>
      </c>
      <c r="N13028" s="12">
        <f>DATE(YEAR(Table1[[#This Row],[Order_Date]]),MONTH(Table1[[#This Row],[Order_Date]]),1)</f>
        <v>44927</v>
      </c>
    </row>
    <row r="13029" spans="1:14">
      <c r="A13029" t="s">
        <v>186</v>
      </c>
      <c r="B13029" t="s">
        <v>249</v>
      </c>
      <c r="C13029" t="s">
        <v>250</v>
      </c>
      <c r="D13029" t="s">
        <v>96</v>
      </c>
      <c r="E13029" t="s">
        <v>243</v>
      </c>
      <c r="F13029" t="s">
        <v>17</v>
      </c>
      <c r="G13029">
        <v>3</v>
      </c>
      <c r="H13029">
        <v>4443.0200000000004</v>
      </c>
      <c r="I13029">
        <v>13329.06</v>
      </c>
      <c r="J13029">
        <v>572</v>
      </c>
      <c r="K13029">
        <v>4</v>
      </c>
      <c r="L13029" t="s">
        <v>18</v>
      </c>
      <c r="M13029">
        <f>(Table1[[#This Row],[Current_Stock]]*Table1[[#This Row],[Unit_Price]])</f>
        <v>2541407.4400000004</v>
      </c>
      <c r="N13029" s="12">
        <f>DATE(YEAR(Table1[[#This Row],[Order_Date]]),MONTH(Table1[[#This Row],[Order_Date]]),1)</f>
        <v>45200</v>
      </c>
    </row>
    <row r="13030" spans="1:14">
      <c r="A13030" t="s">
        <v>1155</v>
      </c>
      <c r="B13030" t="s">
        <v>267</v>
      </c>
      <c r="C13030" t="s">
        <v>268</v>
      </c>
      <c r="D13030" t="s">
        <v>15</v>
      </c>
      <c r="E13030" t="s">
        <v>97</v>
      </c>
      <c r="F13030" t="s">
        <v>29</v>
      </c>
      <c r="G13030">
        <v>8</v>
      </c>
      <c r="H13030">
        <v>244.74</v>
      </c>
      <c r="I13030">
        <v>1957.92</v>
      </c>
      <c r="J13030">
        <v>83</v>
      </c>
      <c r="K13030">
        <v>7</v>
      </c>
      <c r="L13030" t="s">
        <v>18</v>
      </c>
      <c r="M13030">
        <f>(Table1[[#This Row],[Current_Stock]]*Table1[[#This Row],[Unit_Price]])</f>
        <v>20313.420000000002</v>
      </c>
      <c r="N13030" s="12">
        <f>DATE(YEAR(Table1[[#This Row],[Order_Date]]),MONTH(Table1[[#This Row],[Order_Date]]),1)</f>
        <v>45078</v>
      </c>
    </row>
    <row r="13031" spans="1:14">
      <c r="A13031" t="s">
        <v>1336</v>
      </c>
      <c r="B13031" t="s">
        <v>656</v>
      </c>
      <c r="C13031" t="s">
        <v>657</v>
      </c>
      <c r="D13031" t="s">
        <v>44</v>
      </c>
      <c r="E13031" t="s">
        <v>330</v>
      </c>
      <c r="F13031" t="s">
        <v>40</v>
      </c>
      <c r="G13031">
        <v>33</v>
      </c>
      <c r="H13031">
        <v>3386.57</v>
      </c>
      <c r="I13031">
        <v>111756.81</v>
      </c>
      <c r="J13031">
        <v>68</v>
      </c>
      <c r="K13031">
        <v>4</v>
      </c>
      <c r="L13031" t="s">
        <v>18</v>
      </c>
      <c r="M13031">
        <f>(Table1[[#This Row],[Current_Stock]]*Table1[[#This Row],[Unit_Price]])</f>
        <v>230286.76</v>
      </c>
      <c r="N13031" s="12">
        <f>DATE(YEAR(Table1[[#This Row],[Order_Date]]),MONTH(Table1[[#This Row],[Order_Date]]),1)</f>
        <v>45474</v>
      </c>
    </row>
    <row r="13032" spans="1:14">
      <c r="A13032" t="s">
        <v>1252</v>
      </c>
      <c r="B13032" t="s">
        <v>305</v>
      </c>
      <c r="C13032" t="s">
        <v>306</v>
      </c>
      <c r="D13032" t="s">
        <v>22</v>
      </c>
      <c r="E13032" t="s">
        <v>167</v>
      </c>
      <c r="F13032" t="s">
        <v>17</v>
      </c>
      <c r="G13032">
        <v>51</v>
      </c>
      <c r="H13032">
        <v>4826.6499999999996</v>
      </c>
      <c r="I13032">
        <v>246159.15</v>
      </c>
      <c r="J13032">
        <v>96</v>
      </c>
      <c r="K13032">
        <v>3</v>
      </c>
      <c r="L13032" t="s">
        <v>18</v>
      </c>
      <c r="M13032">
        <f>(Table1[[#This Row],[Current_Stock]]*Table1[[#This Row],[Unit_Price]])</f>
        <v>463358.39999999997</v>
      </c>
      <c r="N13032" s="12">
        <f>DATE(YEAR(Table1[[#This Row],[Order_Date]]),MONTH(Table1[[#This Row],[Order_Date]]),1)</f>
        <v>45566</v>
      </c>
    </row>
    <row r="13033" spans="1:14">
      <c r="A13033" t="s">
        <v>310</v>
      </c>
      <c r="B13033" t="s">
        <v>239</v>
      </c>
      <c r="C13033" t="s">
        <v>240</v>
      </c>
      <c r="D13033" t="s">
        <v>15</v>
      </c>
      <c r="E13033" t="s">
        <v>189</v>
      </c>
      <c r="F13033" t="s">
        <v>29</v>
      </c>
      <c r="G13033">
        <v>8</v>
      </c>
      <c r="H13033">
        <v>60.84</v>
      </c>
      <c r="I13033">
        <v>486.72</v>
      </c>
      <c r="J13033">
        <v>146</v>
      </c>
      <c r="K13033">
        <v>11</v>
      </c>
      <c r="L13033" t="s">
        <v>18</v>
      </c>
      <c r="M13033">
        <f>(Table1[[#This Row],[Current_Stock]]*Table1[[#This Row],[Unit_Price]])</f>
        <v>8882.6400000000012</v>
      </c>
      <c r="N13033" s="12">
        <f>DATE(YEAR(Table1[[#This Row],[Order_Date]]),MONTH(Table1[[#This Row],[Order_Date]]),1)</f>
        <v>45047</v>
      </c>
    </row>
    <row r="13034" spans="1:14">
      <c r="A13034" t="s">
        <v>1293</v>
      </c>
      <c r="B13034" t="s">
        <v>1145</v>
      </c>
      <c r="C13034" t="s">
        <v>1146</v>
      </c>
      <c r="D13034" t="s">
        <v>96</v>
      </c>
      <c r="E13034" t="s">
        <v>160</v>
      </c>
      <c r="F13034" t="s">
        <v>17</v>
      </c>
      <c r="G13034">
        <v>1</v>
      </c>
      <c r="H13034">
        <v>2919.05</v>
      </c>
      <c r="I13034">
        <v>2919.05</v>
      </c>
      <c r="J13034">
        <v>533</v>
      </c>
      <c r="K13034">
        <v>10</v>
      </c>
      <c r="L13034" t="s">
        <v>18</v>
      </c>
      <c r="M13034">
        <f>(Table1[[#This Row],[Current_Stock]]*Table1[[#This Row],[Unit_Price]])</f>
        <v>1555853.6500000001</v>
      </c>
      <c r="N13034" s="12">
        <f>DATE(YEAR(Table1[[#This Row],[Order_Date]]),MONTH(Table1[[#This Row],[Order_Date]]),1)</f>
        <v>45413</v>
      </c>
    </row>
    <row r="13035" spans="1:14">
      <c r="A13035" t="s">
        <v>1140</v>
      </c>
      <c r="B13035" t="s">
        <v>604</v>
      </c>
      <c r="C13035" t="s">
        <v>605</v>
      </c>
      <c r="D13035" t="s">
        <v>27</v>
      </c>
      <c r="E13035" t="s">
        <v>104</v>
      </c>
      <c r="F13035" t="s">
        <v>17</v>
      </c>
      <c r="G13035">
        <v>9</v>
      </c>
      <c r="H13035">
        <v>3823.45</v>
      </c>
      <c r="I13035">
        <v>34411.050000000003</v>
      </c>
      <c r="J13035">
        <v>490</v>
      </c>
      <c r="K13035">
        <v>5</v>
      </c>
      <c r="L13035" t="s">
        <v>18</v>
      </c>
      <c r="M13035">
        <f>(Table1[[#This Row],[Current_Stock]]*Table1[[#This Row],[Unit_Price]])</f>
        <v>1873490.5</v>
      </c>
      <c r="N13035" s="12">
        <f>DATE(YEAR(Table1[[#This Row],[Order_Date]]),MONTH(Table1[[#This Row],[Order_Date]]),1)</f>
        <v>44986</v>
      </c>
    </row>
    <row r="13036" spans="1:14">
      <c r="A13036" t="s">
        <v>988</v>
      </c>
      <c r="B13036" t="s">
        <v>75</v>
      </c>
      <c r="C13036" t="s">
        <v>76</v>
      </c>
      <c r="D13036" t="s">
        <v>33</v>
      </c>
      <c r="E13036" t="s">
        <v>73</v>
      </c>
      <c r="F13036" t="s">
        <v>40</v>
      </c>
      <c r="G13036">
        <v>10</v>
      </c>
      <c r="H13036">
        <v>2530.16</v>
      </c>
      <c r="I13036">
        <v>25301.599999999999</v>
      </c>
      <c r="J13036">
        <v>82</v>
      </c>
      <c r="K13036">
        <v>6</v>
      </c>
      <c r="L13036" t="s">
        <v>18</v>
      </c>
      <c r="M13036">
        <f>(Table1[[#This Row],[Current_Stock]]*Table1[[#This Row],[Unit_Price]])</f>
        <v>207473.12</v>
      </c>
      <c r="N13036" s="12">
        <f>DATE(YEAR(Table1[[#This Row],[Order_Date]]),MONTH(Table1[[#This Row],[Order_Date]]),1)</f>
        <v>45078</v>
      </c>
    </row>
    <row r="13037" spans="1:14">
      <c r="A13037" t="s">
        <v>690</v>
      </c>
      <c r="B13037" t="s">
        <v>147</v>
      </c>
      <c r="C13037" t="s">
        <v>148</v>
      </c>
      <c r="D13037" t="s">
        <v>53</v>
      </c>
      <c r="E13037" t="s">
        <v>269</v>
      </c>
      <c r="F13037" t="s">
        <v>17</v>
      </c>
      <c r="G13037">
        <v>5</v>
      </c>
      <c r="H13037">
        <v>3731.99</v>
      </c>
      <c r="I13037">
        <v>18659.95</v>
      </c>
      <c r="J13037">
        <v>587</v>
      </c>
      <c r="K13037">
        <v>13</v>
      </c>
      <c r="L13037" t="s">
        <v>55</v>
      </c>
      <c r="M13037">
        <f>(Table1[[#This Row],[Current_Stock]]*Table1[[#This Row],[Unit_Price]])</f>
        <v>2190678.13</v>
      </c>
      <c r="N13037" s="12">
        <f>DATE(YEAR(Table1[[#This Row],[Order_Date]]),MONTH(Table1[[#This Row],[Order_Date]]),1)</f>
        <v>44986</v>
      </c>
    </row>
    <row r="13038" spans="1:14">
      <c r="A13038" t="s">
        <v>582</v>
      </c>
      <c r="B13038" t="s">
        <v>870</v>
      </c>
      <c r="C13038" t="s">
        <v>871</v>
      </c>
      <c r="D13038" t="s">
        <v>84</v>
      </c>
      <c r="E13038" t="s">
        <v>104</v>
      </c>
      <c r="F13038" t="s">
        <v>60</v>
      </c>
      <c r="G13038">
        <v>18</v>
      </c>
      <c r="H13038">
        <v>1883.67</v>
      </c>
      <c r="I13038">
        <v>33906.06</v>
      </c>
      <c r="J13038">
        <v>189</v>
      </c>
      <c r="K13038">
        <v>6</v>
      </c>
      <c r="L13038" t="s">
        <v>18</v>
      </c>
      <c r="M13038">
        <f>(Table1[[#This Row],[Current_Stock]]*Table1[[#This Row],[Unit_Price]])</f>
        <v>356013.63</v>
      </c>
      <c r="N13038" s="12">
        <f>DATE(YEAR(Table1[[#This Row],[Order_Date]]),MONTH(Table1[[#This Row],[Order_Date]]),1)</f>
        <v>45627</v>
      </c>
    </row>
    <row r="13039" spans="1:14">
      <c r="A13039" t="s">
        <v>941</v>
      </c>
      <c r="B13039" t="s">
        <v>793</v>
      </c>
      <c r="C13039" t="s">
        <v>794</v>
      </c>
      <c r="D13039" t="s">
        <v>38</v>
      </c>
      <c r="E13039" t="s">
        <v>50</v>
      </c>
      <c r="F13039" t="s">
        <v>17</v>
      </c>
      <c r="G13039">
        <v>16</v>
      </c>
      <c r="H13039">
        <v>2796.34</v>
      </c>
      <c r="I13039">
        <v>44741.440000000002</v>
      </c>
      <c r="J13039">
        <v>205</v>
      </c>
      <c r="K13039">
        <v>9</v>
      </c>
      <c r="L13039" t="s">
        <v>18</v>
      </c>
      <c r="M13039">
        <f>(Table1[[#This Row],[Current_Stock]]*Table1[[#This Row],[Unit_Price]])</f>
        <v>573249.70000000007</v>
      </c>
      <c r="N13039" s="12">
        <f>DATE(YEAR(Table1[[#This Row],[Order_Date]]),MONTH(Table1[[#This Row],[Order_Date]]),1)</f>
        <v>45231</v>
      </c>
    </row>
    <row r="13040" spans="1:14">
      <c r="A13040" t="s">
        <v>901</v>
      </c>
      <c r="B13040" t="s">
        <v>504</v>
      </c>
      <c r="C13040" t="s">
        <v>505</v>
      </c>
      <c r="D13040" t="s">
        <v>15</v>
      </c>
      <c r="E13040" t="s">
        <v>330</v>
      </c>
      <c r="F13040" t="s">
        <v>17</v>
      </c>
      <c r="G13040">
        <v>21</v>
      </c>
      <c r="H13040">
        <v>497.25</v>
      </c>
      <c r="I13040">
        <v>10442.25</v>
      </c>
      <c r="J13040">
        <v>206</v>
      </c>
      <c r="K13040">
        <v>12</v>
      </c>
      <c r="L13040" t="s">
        <v>18</v>
      </c>
      <c r="M13040">
        <f>(Table1[[#This Row],[Current_Stock]]*Table1[[#This Row],[Unit_Price]])</f>
        <v>102433.5</v>
      </c>
      <c r="N13040" s="12">
        <f>DATE(YEAR(Table1[[#This Row],[Order_Date]]),MONTH(Table1[[#This Row],[Order_Date]]),1)</f>
        <v>45017</v>
      </c>
    </row>
    <row r="13041" spans="1:14">
      <c r="A13041" t="s">
        <v>599</v>
      </c>
      <c r="B13041" t="s">
        <v>647</v>
      </c>
      <c r="C13041" t="s">
        <v>648</v>
      </c>
      <c r="D13041" t="s">
        <v>84</v>
      </c>
      <c r="E13041" t="s">
        <v>282</v>
      </c>
      <c r="F13041" t="s">
        <v>29</v>
      </c>
      <c r="G13041">
        <v>8</v>
      </c>
      <c r="H13041">
        <v>1676.92</v>
      </c>
      <c r="I13041">
        <v>13415.36</v>
      </c>
      <c r="J13041">
        <v>82</v>
      </c>
      <c r="K13041">
        <v>2</v>
      </c>
      <c r="L13041" t="s">
        <v>18</v>
      </c>
      <c r="M13041">
        <f>(Table1[[#This Row],[Current_Stock]]*Table1[[#This Row],[Unit_Price]])</f>
        <v>137507.44</v>
      </c>
      <c r="N13041" s="12">
        <f>DATE(YEAR(Table1[[#This Row],[Order_Date]]),MONTH(Table1[[#This Row],[Order_Date]]),1)</f>
        <v>45200</v>
      </c>
    </row>
    <row r="13042" spans="1:14">
      <c r="A13042" t="s">
        <v>1356</v>
      </c>
      <c r="B13042" t="s">
        <v>590</v>
      </c>
      <c r="C13042" t="s">
        <v>591</v>
      </c>
      <c r="D13042" t="s">
        <v>15</v>
      </c>
      <c r="E13042" t="s">
        <v>211</v>
      </c>
      <c r="F13042" t="s">
        <v>29</v>
      </c>
      <c r="G13042">
        <v>17</v>
      </c>
      <c r="H13042">
        <v>314.68</v>
      </c>
      <c r="I13042">
        <v>5349.56</v>
      </c>
      <c r="J13042">
        <v>165</v>
      </c>
      <c r="K13042">
        <v>9</v>
      </c>
      <c r="L13042" t="s">
        <v>18</v>
      </c>
      <c r="M13042">
        <f>(Table1[[#This Row],[Current_Stock]]*Table1[[#This Row],[Unit_Price]])</f>
        <v>51922.200000000004</v>
      </c>
      <c r="N13042" s="12">
        <f>DATE(YEAR(Table1[[#This Row],[Order_Date]]),MONTH(Table1[[#This Row],[Order_Date]]),1)</f>
        <v>45474</v>
      </c>
    </row>
    <row r="13043" spans="1:14">
      <c r="A13043" t="s">
        <v>1331</v>
      </c>
      <c r="B13043" t="s">
        <v>488</v>
      </c>
      <c r="C13043" t="s">
        <v>489</v>
      </c>
      <c r="D13043" t="s">
        <v>84</v>
      </c>
      <c r="E13043" t="s">
        <v>28</v>
      </c>
      <c r="F13043" t="s">
        <v>17</v>
      </c>
      <c r="G13043">
        <v>13</v>
      </c>
      <c r="H13043">
        <v>15882.95</v>
      </c>
      <c r="I13043">
        <v>206478.35</v>
      </c>
      <c r="J13043">
        <v>185</v>
      </c>
      <c r="K13043">
        <v>14</v>
      </c>
      <c r="L13043" t="s">
        <v>18</v>
      </c>
      <c r="M13043">
        <f>(Table1[[#This Row],[Current_Stock]]*Table1[[#This Row],[Unit_Price]])</f>
        <v>2938345.75</v>
      </c>
      <c r="N13043" s="12">
        <f>DATE(YEAR(Table1[[#This Row],[Order_Date]]),MONTH(Table1[[#This Row],[Order_Date]]),1)</f>
        <v>45261</v>
      </c>
    </row>
    <row r="13044" spans="1:14">
      <c r="A13044" t="s">
        <v>1289</v>
      </c>
      <c r="B13044" t="s">
        <v>730</v>
      </c>
      <c r="C13044" t="s">
        <v>731</v>
      </c>
      <c r="D13044" t="s">
        <v>84</v>
      </c>
      <c r="E13044" t="s">
        <v>50</v>
      </c>
      <c r="F13044" t="s">
        <v>29</v>
      </c>
      <c r="G13044">
        <v>21</v>
      </c>
      <c r="H13044">
        <v>24822.639999999999</v>
      </c>
      <c r="I13044">
        <v>521275.44</v>
      </c>
      <c r="J13044">
        <v>119</v>
      </c>
      <c r="K13044">
        <v>2</v>
      </c>
      <c r="L13044" t="s">
        <v>18</v>
      </c>
      <c r="M13044">
        <f>(Table1[[#This Row],[Current_Stock]]*Table1[[#This Row],[Unit_Price]])</f>
        <v>2953894.16</v>
      </c>
      <c r="N13044" s="12">
        <f>DATE(YEAR(Table1[[#This Row],[Order_Date]]),MONTH(Table1[[#This Row],[Order_Date]]),1)</f>
        <v>45536</v>
      </c>
    </row>
    <row r="13045" spans="1:14">
      <c r="A13045" t="s">
        <v>915</v>
      </c>
      <c r="B13045" t="s">
        <v>873</v>
      </c>
      <c r="C13045" t="s">
        <v>874</v>
      </c>
      <c r="D13045" t="s">
        <v>22</v>
      </c>
      <c r="E13045" t="s">
        <v>89</v>
      </c>
      <c r="F13045" t="s">
        <v>40</v>
      </c>
      <c r="G13045">
        <v>35</v>
      </c>
      <c r="H13045">
        <v>5501.91</v>
      </c>
      <c r="I13045">
        <v>192566.85</v>
      </c>
      <c r="J13045">
        <v>50</v>
      </c>
      <c r="K13045">
        <v>6</v>
      </c>
      <c r="L13045" t="s">
        <v>105</v>
      </c>
      <c r="M13045">
        <f>(Table1[[#This Row],[Current_Stock]]*Table1[[#This Row],[Unit_Price]])</f>
        <v>275095.5</v>
      </c>
      <c r="N13045" s="12">
        <f>DATE(YEAR(Table1[[#This Row],[Order_Date]]),MONTH(Table1[[#This Row],[Order_Date]]),1)</f>
        <v>45231</v>
      </c>
    </row>
    <row r="13046" spans="1:14">
      <c r="A13046" t="s">
        <v>186</v>
      </c>
      <c r="B13046" t="s">
        <v>322</v>
      </c>
      <c r="C13046" t="s">
        <v>323</v>
      </c>
      <c r="D13046" t="s">
        <v>22</v>
      </c>
      <c r="E13046" t="s">
        <v>97</v>
      </c>
      <c r="F13046" t="s">
        <v>60</v>
      </c>
      <c r="G13046">
        <v>48</v>
      </c>
      <c r="H13046">
        <v>11576.55</v>
      </c>
      <c r="I13046">
        <v>555674.4</v>
      </c>
      <c r="J13046">
        <v>37</v>
      </c>
      <c r="K13046">
        <v>4</v>
      </c>
      <c r="L13046" t="s">
        <v>18</v>
      </c>
      <c r="M13046">
        <f>(Table1[[#This Row],[Current_Stock]]*Table1[[#This Row],[Unit_Price]])</f>
        <v>428332.35</v>
      </c>
      <c r="N13046" s="12">
        <f>DATE(YEAR(Table1[[#This Row],[Order_Date]]),MONTH(Table1[[#This Row],[Order_Date]]),1)</f>
        <v>45200</v>
      </c>
    </row>
    <row r="13047" spans="1:14">
      <c r="A13047" t="s">
        <v>813</v>
      </c>
      <c r="B13047" t="s">
        <v>1057</v>
      </c>
      <c r="C13047" t="s">
        <v>1058</v>
      </c>
      <c r="D13047" t="s">
        <v>84</v>
      </c>
      <c r="E13047" t="s">
        <v>73</v>
      </c>
      <c r="F13047" t="s">
        <v>17</v>
      </c>
      <c r="G13047">
        <v>24</v>
      </c>
      <c r="H13047">
        <v>6258.65</v>
      </c>
      <c r="I13047">
        <v>150207.6</v>
      </c>
      <c r="J13047">
        <v>90</v>
      </c>
      <c r="K13047">
        <v>4</v>
      </c>
      <c r="L13047" t="s">
        <v>18</v>
      </c>
      <c r="M13047">
        <f>(Table1[[#This Row],[Current_Stock]]*Table1[[#This Row],[Unit_Price]])</f>
        <v>563278.5</v>
      </c>
      <c r="N13047" s="12">
        <f>DATE(YEAR(Table1[[#This Row],[Order_Date]]),MONTH(Table1[[#This Row],[Order_Date]]),1)</f>
        <v>45627</v>
      </c>
    </row>
    <row r="13048" spans="1:14">
      <c r="A13048" t="s">
        <v>455</v>
      </c>
      <c r="B13048" t="s">
        <v>934</v>
      </c>
      <c r="C13048" t="s">
        <v>935</v>
      </c>
      <c r="D13048" t="s">
        <v>84</v>
      </c>
      <c r="E13048" t="s">
        <v>16</v>
      </c>
      <c r="F13048" t="s">
        <v>40</v>
      </c>
      <c r="G13048">
        <v>23</v>
      </c>
      <c r="H13048">
        <v>15583.39</v>
      </c>
      <c r="I13048">
        <v>358417.97</v>
      </c>
      <c r="J13048">
        <v>150</v>
      </c>
      <c r="K13048">
        <v>10</v>
      </c>
      <c r="L13048" t="s">
        <v>18</v>
      </c>
      <c r="M13048">
        <f>(Table1[[#This Row],[Current_Stock]]*Table1[[#This Row],[Unit_Price]])</f>
        <v>2337508.5</v>
      </c>
      <c r="N13048" s="12">
        <f>DATE(YEAR(Table1[[#This Row],[Order_Date]]),MONTH(Table1[[#This Row],[Order_Date]]),1)</f>
        <v>45597</v>
      </c>
    </row>
    <row r="13049" spans="1:14">
      <c r="A13049" t="s">
        <v>242</v>
      </c>
      <c r="B13049" t="s">
        <v>752</v>
      </c>
      <c r="C13049" t="s">
        <v>753</v>
      </c>
      <c r="D13049" t="s">
        <v>183</v>
      </c>
      <c r="E13049" t="s">
        <v>277</v>
      </c>
      <c r="F13049" t="s">
        <v>40</v>
      </c>
      <c r="G13049">
        <v>13</v>
      </c>
      <c r="H13049">
        <v>3918.72</v>
      </c>
      <c r="I13049">
        <v>50943.360000000001</v>
      </c>
      <c r="J13049">
        <v>202</v>
      </c>
      <c r="K13049">
        <v>5</v>
      </c>
      <c r="L13049" t="s">
        <v>18</v>
      </c>
      <c r="M13049">
        <f>(Table1[[#This Row],[Current_Stock]]*Table1[[#This Row],[Unit_Price]])</f>
        <v>791581.44</v>
      </c>
      <c r="N13049" s="12">
        <f>DATE(YEAR(Table1[[#This Row],[Order_Date]]),MONTH(Table1[[#This Row],[Order_Date]]),1)</f>
        <v>45078</v>
      </c>
    </row>
    <row r="13050" spans="1:14">
      <c r="A13050" t="s">
        <v>376</v>
      </c>
      <c r="B13050" t="s">
        <v>87</v>
      </c>
      <c r="C13050" t="s">
        <v>88</v>
      </c>
      <c r="D13050" t="s">
        <v>15</v>
      </c>
      <c r="E13050" t="s">
        <v>184</v>
      </c>
      <c r="F13050" t="s">
        <v>60</v>
      </c>
      <c r="G13050">
        <v>24</v>
      </c>
      <c r="H13050">
        <v>260.27999999999997</v>
      </c>
      <c r="I13050">
        <v>6246.72</v>
      </c>
      <c r="J13050">
        <v>211</v>
      </c>
      <c r="K13050">
        <v>7</v>
      </c>
      <c r="L13050" t="s">
        <v>18</v>
      </c>
      <c r="M13050">
        <f>(Table1[[#This Row],[Current_Stock]]*Table1[[#This Row],[Unit_Price]])</f>
        <v>54919.079999999994</v>
      </c>
      <c r="N13050" s="12">
        <f>DATE(YEAR(Table1[[#This Row],[Order_Date]]),MONTH(Table1[[#This Row],[Order_Date]]),1)</f>
        <v>45231</v>
      </c>
    </row>
    <row r="13051" spans="1:14">
      <c r="A13051" t="s">
        <v>366</v>
      </c>
      <c r="B13051" t="s">
        <v>691</v>
      </c>
      <c r="C13051" t="s">
        <v>692</v>
      </c>
      <c r="D13051" t="s">
        <v>33</v>
      </c>
      <c r="E13051" t="s">
        <v>282</v>
      </c>
      <c r="F13051" t="s">
        <v>46</v>
      </c>
      <c r="G13051">
        <v>23</v>
      </c>
      <c r="H13051">
        <v>2603.25</v>
      </c>
      <c r="I13051">
        <v>59874.75</v>
      </c>
      <c r="J13051">
        <v>111</v>
      </c>
      <c r="K13051">
        <v>10</v>
      </c>
      <c r="L13051" t="s">
        <v>18</v>
      </c>
      <c r="M13051">
        <f>(Table1[[#This Row],[Current_Stock]]*Table1[[#This Row],[Unit_Price]])</f>
        <v>288960.75</v>
      </c>
      <c r="N13051" s="12">
        <f>DATE(YEAR(Table1[[#This Row],[Order_Date]]),MONTH(Table1[[#This Row],[Order_Date]]),1)</f>
        <v>45292</v>
      </c>
    </row>
    <row r="13052" spans="1:14">
      <c r="A13052" t="s">
        <v>921</v>
      </c>
      <c r="B13052" t="s">
        <v>453</v>
      </c>
      <c r="C13052" t="s">
        <v>454</v>
      </c>
      <c r="D13052" t="s">
        <v>15</v>
      </c>
      <c r="E13052" t="s">
        <v>277</v>
      </c>
      <c r="F13052" t="s">
        <v>29</v>
      </c>
      <c r="G13052">
        <v>17</v>
      </c>
      <c r="H13052">
        <v>449.89</v>
      </c>
      <c r="I13052">
        <v>7648.13</v>
      </c>
      <c r="J13052">
        <v>205</v>
      </c>
      <c r="K13052">
        <v>12</v>
      </c>
      <c r="L13052" t="s">
        <v>18</v>
      </c>
      <c r="M13052">
        <f>(Table1[[#This Row],[Current_Stock]]*Table1[[#This Row],[Unit_Price]])</f>
        <v>92227.45</v>
      </c>
      <c r="N13052" s="12">
        <f>DATE(YEAR(Table1[[#This Row],[Order_Date]]),MONTH(Table1[[#This Row],[Order_Date]]),1)</f>
        <v>45566</v>
      </c>
    </row>
    <row r="13053" spans="1:14">
      <c r="A13053" t="s">
        <v>1323</v>
      </c>
      <c r="B13053" t="s">
        <v>253</v>
      </c>
      <c r="C13053" t="s">
        <v>254</v>
      </c>
      <c r="D13053" t="s">
        <v>38</v>
      </c>
      <c r="E13053" t="s">
        <v>184</v>
      </c>
      <c r="F13053" t="s">
        <v>17</v>
      </c>
      <c r="G13053">
        <v>25</v>
      </c>
      <c r="H13053">
        <v>2264.71</v>
      </c>
      <c r="I13053">
        <v>56617.75</v>
      </c>
      <c r="J13053">
        <v>90</v>
      </c>
      <c r="K13053">
        <v>10</v>
      </c>
      <c r="L13053" t="s">
        <v>18</v>
      </c>
      <c r="M13053">
        <f>(Table1[[#This Row],[Current_Stock]]*Table1[[#This Row],[Unit_Price]])</f>
        <v>203823.9</v>
      </c>
      <c r="N13053" s="12">
        <f>DATE(YEAR(Table1[[#This Row],[Order_Date]]),MONTH(Table1[[#This Row],[Order_Date]]),1)</f>
        <v>45352</v>
      </c>
    </row>
    <row r="13054" spans="1:14">
      <c r="A13054" t="s">
        <v>1237</v>
      </c>
      <c r="B13054" t="s">
        <v>882</v>
      </c>
      <c r="C13054" t="s">
        <v>883</v>
      </c>
      <c r="D13054" t="s">
        <v>22</v>
      </c>
      <c r="E13054" t="s">
        <v>113</v>
      </c>
      <c r="F13054" t="s">
        <v>40</v>
      </c>
      <c r="G13054">
        <v>72</v>
      </c>
      <c r="H13054">
        <v>4917.22</v>
      </c>
      <c r="I13054">
        <v>354039.84</v>
      </c>
      <c r="J13054">
        <v>44</v>
      </c>
      <c r="K13054">
        <v>12</v>
      </c>
      <c r="L13054" t="s">
        <v>105</v>
      </c>
      <c r="M13054">
        <f>(Table1[[#This Row],[Current_Stock]]*Table1[[#This Row],[Unit_Price]])</f>
        <v>216357.68000000002</v>
      </c>
      <c r="N13054" s="12">
        <f>DATE(YEAR(Table1[[#This Row],[Order_Date]]),MONTH(Table1[[#This Row],[Order_Date]]),1)</f>
        <v>45200</v>
      </c>
    </row>
    <row r="13055" spans="1:14">
      <c r="A13055" t="s">
        <v>424</v>
      </c>
      <c r="B13055" t="s">
        <v>117</v>
      </c>
      <c r="C13055" t="s">
        <v>118</v>
      </c>
      <c r="D13055" t="s">
        <v>53</v>
      </c>
      <c r="E13055" t="s">
        <v>243</v>
      </c>
      <c r="F13055" t="s">
        <v>46</v>
      </c>
      <c r="G13055">
        <v>6</v>
      </c>
      <c r="H13055">
        <v>2254.65</v>
      </c>
      <c r="I13055">
        <v>13527.9</v>
      </c>
      <c r="J13055">
        <v>259</v>
      </c>
      <c r="K13055">
        <v>4</v>
      </c>
      <c r="L13055" t="s">
        <v>55</v>
      </c>
      <c r="M13055">
        <f>(Table1[[#This Row],[Current_Stock]]*Table1[[#This Row],[Unit_Price]])</f>
        <v>583954.35</v>
      </c>
      <c r="N13055" s="12">
        <f>DATE(YEAR(Table1[[#This Row],[Order_Date]]),MONTH(Table1[[#This Row],[Order_Date]]),1)</f>
        <v>45474</v>
      </c>
    </row>
    <row r="13056" spans="1:14">
      <c r="A13056" t="s">
        <v>886</v>
      </c>
      <c r="B13056" t="s">
        <v>865</v>
      </c>
      <c r="C13056" t="s">
        <v>866</v>
      </c>
      <c r="D13056" t="s">
        <v>22</v>
      </c>
      <c r="E13056" t="s">
        <v>54</v>
      </c>
      <c r="F13056" t="s">
        <v>60</v>
      </c>
      <c r="G13056">
        <v>68</v>
      </c>
      <c r="H13056">
        <v>17627.310000000001</v>
      </c>
      <c r="I13056">
        <v>1198657.08</v>
      </c>
      <c r="J13056">
        <v>97</v>
      </c>
      <c r="K13056">
        <v>8</v>
      </c>
      <c r="L13056" t="s">
        <v>18</v>
      </c>
      <c r="M13056">
        <f>(Table1[[#This Row],[Current_Stock]]*Table1[[#This Row],[Unit_Price]])</f>
        <v>1709849.07</v>
      </c>
      <c r="N13056" s="12">
        <f>DATE(YEAR(Table1[[#This Row],[Order_Date]]),MONTH(Table1[[#This Row],[Order_Date]]),1)</f>
        <v>45566</v>
      </c>
    </row>
    <row r="13057" spans="1:14">
      <c r="A13057" t="s">
        <v>1279</v>
      </c>
      <c r="B13057" t="s">
        <v>219</v>
      </c>
      <c r="C13057" t="s">
        <v>220</v>
      </c>
      <c r="D13057" t="s">
        <v>33</v>
      </c>
      <c r="E13057" t="s">
        <v>54</v>
      </c>
      <c r="F13057" t="s">
        <v>60</v>
      </c>
      <c r="G13057">
        <v>32</v>
      </c>
      <c r="H13057">
        <v>3772.55</v>
      </c>
      <c r="I13057">
        <v>120721.60000000001</v>
      </c>
      <c r="J13057">
        <v>214</v>
      </c>
      <c r="K13057">
        <v>9</v>
      </c>
      <c r="L13057" t="s">
        <v>18</v>
      </c>
      <c r="M13057">
        <f>(Table1[[#This Row],[Current_Stock]]*Table1[[#This Row],[Unit_Price]])</f>
        <v>807325.70000000007</v>
      </c>
      <c r="N13057" s="12">
        <f>DATE(YEAR(Table1[[#This Row],[Order_Date]]),MONTH(Table1[[#This Row],[Order_Date]]),1)</f>
        <v>44927</v>
      </c>
    </row>
    <row r="13058" spans="1:14">
      <c r="A13058" t="s">
        <v>571</v>
      </c>
      <c r="B13058" t="s">
        <v>604</v>
      </c>
      <c r="C13058" t="s">
        <v>605</v>
      </c>
      <c r="D13058" t="s">
        <v>27</v>
      </c>
      <c r="E13058" t="s">
        <v>73</v>
      </c>
      <c r="F13058" t="s">
        <v>29</v>
      </c>
      <c r="G13058">
        <v>9</v>
      </c>
      <c r="H13058">
        <v>4195.8900000000003</v>
      </c>
      <c r="I13058">
        <v>37763.01</v>
      </c>
      <c r="J13058">
        <v>579</v>
      </c>
      <c r="K13058">
        <v>14</v>
      </c>
      <c r="L13058" t="s">
        <v>18</v>
      </c>
      <c r="M13058">
        <f>(Table1[[#This Row],[Current_Stock]]*Table1[[#This Row],[Unit_Price]])</f>
        <v>2429420.31</v>
      </c>
      <c r="N13058" s="12">
        <f>DATE(YEAR(Table1[[#This Row],[Order_Date]]),MONTH(Table1[[#This Row],[Order_Date]]),1)</f>
        <v>45139</v>
      </c>
    </row>
    <row r="13059" spans="1:14">
      <c r="A13059" t="s">
        <v>915</v>
      </c>
      <c r="B13059" t="s">
        <v>844</v>
      </c>
      <c r="C13059" t="s">
        <v>845</v>
      </c>
      <c r="D13059" t="s">
        <v>96</v>
      </c>
      <c r="E13059" t="s">
        <v>80</v>
      </c>
      <c r="F13059" t="s">
        <v>60</v>
      </c>
      <c r="G13059">
        <v>2</v>
      </c>
      <c r="H13059">
        <v>3988.69</v>
      </c>
      <c r="I13059">
        <v>7977.38</v>
      </c>
      <c r="J13059">
        <v>517</v>
      </c>
      <c r="K13059">
        <v>9</v>
      </c>
      <c r="L13059" t="s">
        <v>55</v>
      </c>
      <c r="M13059">
        <f>(Table1[[#This Row],[Current_Stock]]*Table1[[#This Row],[Unit_Price]])</f>
        <v>2062152.73</v>
      </c>
      <c r="N13059" s="12">
        <f>DATE(YEAR(Table1[[#This Row],[Order_Date]]),MONTH(Table1[[#This Row],[Order_Date]]),1)</f>
        <v>45231</v>
      </c>
    </row>
    <row r="13060" spans="1:14">
      <c r="A13060" t="s">
        <v>423</v>
      </c>
      <c r="B13060" t="s">
        <v>482</v>
      </c>
      <c r="C13060" t="s">
        <v>483</v>
      </c>
      <c r="D13060" t="s">
        <v>33</v>
      </c>
      <c r="E13060" t="s">
        <v>73</v>
      </c>
      <c r="F13060" t="s">
        <v>40</v>
      </c>
      <c r="G13060">
        <v>18</v>
      </c>
      <c r="H13060">
        <v>4458.51</v>
      </c>
      <c r="I13060">
        <v>80253.179999999993</v>
      </c>
      <c r="J13060">
        <v>124</v>
      </c>
      <c r="K13060">
        <v>3</v>
      </c>
      <c r="L13060" t="s">
        <v>18</v>
      </c>
      <c r="M13060">
        <f>(Table1[[#This Row],[Current_Stock]]*Table1[[#This Row],[Unit_Price]])</f>
        <v>552855.24</v>
      </c>
      <c r="N13060" s="12">
        <f>DATE(YEAR(Table1[[#This Row],[Order_Date]]),MONTH(Table1[[#This Row],[Order_Date]]),1)</f>
        <v>45047</v>
      </c>
    </row>
    <row r="13061" spans="1:14">
      <c r="A13061" t="s">
        <v>950</v>
      </c>
      <c r="B13061" t="s">
        <v>691</v>
      </c>
      <c r="C13061" t="s">
        <v>692</v>
      </c>
      <c r="D13061" t="s">
        <v>33</v>
      </c>
      <c r="E13061" t="s">
        <v>211</v>
      </c>
      <c r="F13061" t="s">
        <v>46</v>
      </c>
      <c r="G13061">
        <v>23</v>
      </c>
      <c r="H13061">
        <v>4458.66</v>
      </c>
      <c r="I13061">
        <v>102549.18</v>
      </c>
      <c r="J13061">
        <v>152</v>
      </c>
      <c r="K13061">
        <v>2</v>
      </c>
      <c r="L13061" t="s">
        <v>18</v>
      </c>
      <c r="M13061">
        <f>(Table1[[#This Row],[Current_Stock]]*Table1[[#This Row],[Unit_Price]])</f>
        <v>677716.32</v>
      </c>
      <c r="N13061" s="12">
        <f>DATE(YEAR(Table1[[#This Row],[Order_Date]]),MONTH(Table1[[#This Row],[Order_Date]]),1)</f>
        <v>45627</v>
      </c>
    </row>
    <row r="13062" spans="1:14">
      <c r="A13062" t="s">
        <v>1023</v>
      </c>
      <c r="B13062" t="s">
        <v>814</v>
      </c>
      <c r="C13062" t="s">
        <v>815</v>
      </c>
      <c r="D13062" t="s">
        <v>44</v>
      </c>
      <c r="E13062" t="s">
        <v>113</v>
      </c>
      <c r="F13062" t="s">
        <v>40</v>
      </c>
      <c r="G13062">
        <v>42</v>
      </c>
      <c r="H13062">
        <v>2913.13</v>
      </c>
      <c r="I13062">
        <v>122351.46</v>
      </c>
      <c r="J13062">
        <v>100</v>
      </c>
      <c r="K13062">
        <v>3</v>
      </c>
      <c r="L13062" t="s">
        <v>105</v>
      </c>
      <c r="M13062">
        <f>(Table1[[#This Row],[Current_Stock]]*Table1[[#This Row],[Unit_Price]])</f>
        <v>291313</v>
      </c>
      <c r="N13062" s="12">
        <f>DATE(YEAR(Table1[[#This Row],[Order_Date]]),MONTH(Table1[[#This Row],[Order_Date]]),1)</f>
        <v>44986</v>
      </c>
    </row>
    <row r="13063" spans="1:14">
      <c r="A13063" t="s">
        <v>314</v>
      </c>
      <c r="B13063" t="s">
        <v>584</v>
      </c>
      <c r="C13063" t="s">
        <v>585</v>
      </c>
      <c r="D13063" t="s">
        <v>22</v>
      </c>
      <c r="E13063" t="s">
        <v>330</v>
      </c>
      <c r="F13063" t="s">
        <v>60</v>
      </c>
      <c r="G13063">
        <v>57</v>
      </c>
      <c r="H13063">
        <v>18163.95</v>
      </c>
      <c r="I13063">
        <v>1035345.15</v>
      </c>
      <c r="J13063">
        <v>45</v>
      </c>
      <c r="K13063">
        <v>9</v>
      </c>
      <c r="L13063" t="s">
        <v>18</v>
      </c>
      <c r="M13063">
        <f>(Table1[[#This Row],[Current_Stock]]*Table1[[#This Row],[Unit_Price]])</f>
        <v>817377.75</v>
      </c>
      <c r="N13063" s="12">
        <f>DATE(YEAR(Table1[[#This Row],[Order_Date]]),MONTH(Table1[[#This Row],[Order_Date]]),1)</f>
        <v>45597</v>
      </c>
    </row>
    <row r="13064" spans="1:14">
      <c r="A13064" t="s">
        <v>847</v>
      </c>
      <c r="B13064" t="s">
        <v>621</v>
      </c>
      <c r="C13064" t="s">
        <v>622</v>
      </c>
      <c r="D13064" t="s">
        <v>183</v>
      </c>
      <c r="E13064" t="s">
        <v>54</v>
      </c>
      <c r="F13064" t="s">
        <v>60</v>
      </c>
      <c r="G13064">
        <v>13</v>
      </c>
      <c r="H13064">
        <v>518.48</v>
      </c>
      <c r="I13064">
        <v>6740.24</v>
      </c>
      <c r="J13064">
        <v>218</v>
      </c>
      <c r="K13064">
        <v>11</v>
      </c>
      <c r="L13064" t="s">
        <v>18</v>
      </c>
      <c r="M13064">
        <f>(Table1[[#This Row],[Current_Stock]]*Table1[[#This Row],[Unit_Price]])</f>
        <v>113028.64</v>
      </c>
      <c r="N13064" s="12">
        <f>DATE(YEAR(Table1[[#This Row],[Order_Date]]),MONTH(Table1[[#This Row],[Order_Date]]),1)</f>
        <v>45474</v>
      </c>
    </row>
    <row r="13065" spans="1:14">
      <c r="A13065" t="s">
        <v>593</v>
      </c>
      <c r="B13065" t="s">
        <v>305</v>
      </c>
      <c r="C13065" t="s">
        <v>306</v>
      </c>
      <c r="D13065" t="s">
        <v>22</v>
      </c>
      <c r="E13065" t="s">
        <v>85</v>
      </c>
      <c r="F13065" t="s">
        <v>40</v>
      </c>
      <c r="G13065">
        <v>35</v>
      </c>
      <c r="H13065">
        <v>726.14</v>
      </c>
      <c r="I13065">
        <v>25414.9</v>
      </c>
      <c r="J13065">
        <v>70</v>
      </c>
      <c r="K13065">
        <v>11</v>
      </c>
      <c r="L13065" t="s">
        <v>105</v>
      </c>
      <c r="M13065">
        <f>(Table1[[#This Row],[Current_Stock]]*Table1[[#This Row],[Unit_Price]])</f>
        <v>50829.799999999996</v>
      </c>
      <c r="N13065" s="12">
        <f>DATE(YEAR(Table1[[#This Row],[Order_Date]]),MONTH(Table1[[#This Row],[Order_Date]]),1)</f>
        <v>45261</v>
      </c>
    </row>
    <row r="13066" spans="1:14">
      <c r="A13066" t="s">
        <v>320</v>
      </c>
      <c r="B13066" t="s">
        <v>102</v>
      </c>
      <c r="C13066" t="s">
        <v>103</v>
      </c>
      <c r="D13066" t="s">
        <v>22</v>
      </c>
      <c r="E13066" t="s">
        <v>28</v>
      </c>
      <c r="F13066" t="s">
        <v>17</v>
      </c>
      <c r="G13066">
        <v>34</v>
      </c>
      <c r="H13066">
        <v>7639.7</v>
      </c>
      <c r="I13066">
        <v>259749.8</v>
      </c>
      <c r="J13066">
        <v>36</v>
      </c>
      <c r="K13066">
        <v>9</v>
      </c>
      <c r="L13066" t="s">
        <v>105</v>
      </c>
      <c r="M13066">
        <f>(Table1[[#This Row],[Current_Stock]]*Table1[[#This Row],[Unit_Price]])</f>
        <v>275029.2</v>
      </c>
      <c r="N13066" s="12">
        <f>DATE(YEAR(Table1[[#This Row],[Order_Date]]),MONTH(Table1[[#This Row],[Order_Date]]),1)</f>
        <v>45444</v>
      </c>
    </row>
    <row r="13067" spans="1:14">
      <c r="A13067" t="s">
        <v>892</v>
      </c>
      <c r="B13067" t="s">
        <v>275</v>
      </c>
      <c r="C13067" t="s">
        <v>276</v>
      </c>
      <c r="D13067" t="s">
        <v>183</v>
      </c>
      <c r="E13067" t="s">
        <v>211</v>
      </c>
      <c r="F13067" t="s">
        <v>40</v>
      </c>
      <c r="G13067">
        <v>14</v>
      </c>
      <c r="H13067">
        <v>1511.48</v>
      </c>
      <c r="I13067">
        <v>21160.720000000001</v>
      </c>
      <c r="J13067">
        <v>102</v>
      </c>
      <c r="K13067">
        <v>2</v>
      </c>
      <c r="L13067" t="s">
        <v>18</v>
      </c>
      <c r="M13067">
        <f>(Table1[[#This Row],[Current_Stock]]*Table1[[#This Row],[Unit_Price]])</f>
        <v>154170.96</v>
      </c>
      <c r="N13067" s="12">
        <f>DATE(YEAR(Table1[[#This Row],[Order_Date]]),MONTH(Table1[[#This Row],[Order_Date]]),1)</f>
        <v>45352</v>
      </c>
    </row>
    <row r="13068" spans="1:14">
      <c r="A13068" t="s">
        <v>1091</v>
      </c>
      <c r="B13068" t="s">
        <v>444</v>
      </c>
      <c r="C13068" t="s">
        <v>445</v>
      </c>
      <c r="D13068" t="s">
        <v>44</v>
      </c>
      <c r="E13068" t="s">
        <v>80</v>
      </c>
      <c r="F13068" t="s">
        <v>17</v>
      </c>
      <c r="G13068">
        <v>68</v>
      </c>
      <c r="H13068">
        <v>4378.93</v>
      </c>
      <c r="I13068">
        <v>297767.24</v>
      </c>
      <c r="J13068">
        <v>91</v>
      </c>
      <c r="K13068">
        <v>3</v>
      </c>
      <c r="L13068" t="s">
        <v>105</v>
      </c>
      <c r="M13068">
        <f>(Table1[[#This Row],[Current_Stock]]*Table1[[#This Row],[Unit_Price]])</f>
        <v>398482.63</v>
      </c>
      <c r="N13068" s="12">
        <f>DATE(YEAR(Table1[[#This Row],[Order_Date]]),MONTH(Table1[[#This Row],[Order_Date]]),1)</f>
        <v>45566</v>
      </c>
    </row>
    <row r="13069" spans="1:14">
      <c r="A13069" t="s">
        <v>705</v>
      </c>
      <c r="B13069" t="s">
        <v>201</v>
      </c>
      <c r="C13069" t="s">
        <v>202</v>
      </c>
      <c r="D13069" t="s">
        <v>22</v>
      </c>
      <c r="E13069" t="s">
        <v>330</v>
      </c>
      <c r="F13069" t="s">
        <v>60</v>
      </c>
      <c r="G13069">
        <v>38</v>
      </c>
      <c r="H13069">
        <v>13543.13</v>
      </c>
      <c r="I13069">
        <v>514638.94</v>
      </c>
      <c r="J13069">
        <v>106</v>
      </c>
      <c r="K13069">
        <v>6</v>
      </c>
      <c r="L13069" t="s">
        <v>105</v>
      </c>
      <c r="M13069">
        <f>(Table1[[#This Row],[Current_Stock]]*Table1[[#This Row],[Unit_Price]])</f>
        <v>1435571.78</v>
      </c>
      <c r="N13069" s="12">
        <f>DATE(YEAR(Table1[[#This Row],[Order_Date]]),MONTH(Table1[[#This Row],[Order_Date]]),1)</f>
        <v>45566</v>
      </c>
    </row>
    <row r="13070" spans="1:14">
      <c r="A13070" t="s">
        <v>723</v>
      </c>
      <c r="B13070" t="s">
        <v>744</v>
      </c>
      <c r="C13070" t="s">
        <v>745</v>
      </c>
      <c r="D13070" t="s">
        <v>44</v>
      </c>
      <c r="E13070" t="s">
        <v>39</v>
      </c>
      <c r="F13070" t="s">
        <v>60</v>
      </c>
      <c r="G13070">
        <v>33</v>
      </c>
      <c r="H13070">
        <v>1062.77</v>
      </c>
      <c r="I13070">
        <v>35071.410000000003</v>
      </c>
      <c r="J13070">
        <v>47</v>
      </c>
      <c r="K13070">
        <v>6</v>
      </c>
      <c r="L13070" t="s">
        <v>18</v>
      </c>
      <c r="M13070">
        <f>(Table1[[#This Row],[Current_Stock]]*Table1[[#This Row],[Unit_Price]])</f>
        <v>49950.19</v>
      </c>
      <c r="N13070" s="12">
        <f>DATE(YEAR(Table1[[#This Row],[Order_Date]]),MONTH(Table1[[#This Row],[Order_Date]]),1)</f>
        <v>45108</v>
      </c>
    </row>
    <row r="13071" spans="1:14">
      <c r="A13071" t="s">
        <v>554</v>
      </c>
      <c r="B13071" t="s">
        <v>216</v>
      </c>
      <c r="C13071" t="s">
        <v>217</v>
      </c>
      <c r="D13071" t="s">
        <v>27</v>
      </c>
      <c r="E13071" t="s">
        <v>189</v>
      </c>
      <c r="F13071" t="s">
        <v>60</v>
      </c>
      <c r="G13071">
        <v>8</v>
      </c>
      <c r="H13071">
        <v>608.16</v>
      </c>
      <c r="I13071">
        <v>4865.28</v>
      </c>
      <c r="J13071">
        <v>396</v>
      </c>
      <c r="K13071">
        <v>5</v>
      </c>
      <c r="L13071" t="s">
        <v>18</v>
      </c>
      <c r="M13071">
        <f>(Table1[[#This Row],[Current_Stock]]*Table1[[#This Row],[Unit_Price]])</f>
        <v>240831.35999999999</v>
      </c>
      <c r="N13071" s="12">
        <f>DATE(YEAR(Table1[[#This Row],[Order_Date]]),MONTH(Table1[[#This Row],[Order_Date]]),1)</f>
        <v>45231</v>
      </c>
    </row>
    <row r="13072" spans="1:14">
      <c r="A13072" t="s">
        <v>1159</v>
      </c>
      <c r="B13072" t="s">
        <v>895</v>
      </c>
      <c r="C13072" t="s">
        <v>896</v>
      </c>
      <c r="D13072" t="s">
        <v>38</v>
      </c>
      <c r="E13072" t="s">
        <v>277</v>
      </c>
      <c r="F13072" t="s">
        <v>40</v>
      </c>
      <c r="G13072">
        <v>11</v>
      </c>
      <c r="H13072">
        <v>1145.07</v>
      </c>
      <c r="I13072">
        <v>12595.77</v>
      </c>
      <c r="J13072">
        <v>158</v>
      </c>
      <c r="K13072">
        <v>10</v>
      </c>
      <c r="L13072" t="s">
        <v>18</v>
      </c>
      <c r="M13072">
        <f>(Table1[[#This Row],[Current_Stock]]*Table1[[#This Row],[Unit_Price]])</f>
        <v>180921.06</v>
      </c>
      <c r="N13072" s="12">
        <f>DATE(YEAR(Table1[[#This Row],[Order_Date]]),MONTH(Table1[[#This Row],[Order_Date]]),1)</f>
        <v>45474</v>
      </c>
    </row>
    <row r="13073" spans="1:14">
      <c r="A13073" t="s">
        <v>1158</v>
      </c>
      <c r="B13073" t="s">
        <v>608</v>
      </c>
      <c r="C13073" t="s">
        <v>609</v>
      </c>
      <c r="D13073" t="s">
        <v>84</v>
      </c>
      <c r="E13073" t="s">
        <v>160</v>
      </c>
      <c r="F13073" t="s">
        <v>60</v>
      </c>
      <c r="G13073">
        <v>10</v>
      </c>
      <c r="H13073">
        <v>9654.09</v>
      </c>
      <c r="I13073">
        <v>96540.9</v>
      </c>
      <c r="J13073">
        <v>181</v>
      </c>
      <c r="K13073">
        <v>11</v>
      </c>
      <c r="L13073" t="s">
        <v>18</v>
      </c>
      <c r="M13073">
        <f>(Table1[[#This Row],[Current_Stock]]*Table1[[#This Row],[Unit_Price]])</f>
        <v>1747390.29</v>
      </c>
      <c r="N13073" s="12">
        <f>DATE(YEAR(Table1[[#This Row],[Order_Date]]),MONTH(Table1[[#This Row],[Order_Date]]),1)</f>
        <v>45108</v>
      </c>
    </row>
    <row r="13074" spans="1:14">
      <c r="A13074" t="s">
        <v>1137</v>
      </c>
      <c r="B13074" t="s">
        <v>25</v>
      </c>
      <c r="C13074" t="s">
        <v>26</v>
      </c>
      <c r="D13074" t="s">
        <v>27</v>
      </c>
      <c r="E13074" t="s">
        <v>173</v>
      </c>
      <c r="F13074" t="s">
        <v>29</v>
      </c>
      <c r="G13074">
        <v>4</v>
      </c>
      <c r="H13074">
        <v>1917.21</v>
      </c>
      <c r="I13074">
        <v>7668.84</v>
      </c>
      <c r="J13074">
        <v>337</v>
      </c>
      <c r="K13074">
        <v>12</v>
      </c>
      <c r="L13074" t="s">
        <v>18</v>
      </c>
      <c r="M13074">
        <f>(Table1[[#This Row],[Current_Stock]]*Table1[[#This Row],[Unit_Price]])</f>
        <v>646099.77</v>
      </c>
      <c r="N13074" s="12">
        <f>DATE(YEAR(Table1[[#This Row],[Order_Date]]),MONTH(Table1[[#This Row],[Order_Date]]),1)</f>
        <v>45444</v>
      </c>
    </row>
    <row r="13075" spans="1:14">
      <c r="A13075" t="s">
        <v>373</v>
      </c>
      <c r="B13075" t="s">
        <v>1145</v>
      </c>
      <c r="C13075" t="s">
        <v>1146</v>
      </c>
      <c r="D13075" t="s">
        <v>96</v>
      </c>
      <c r="E13075" t="s">
        <v>211</v>
      </c>
      <c r="F13075" t="s">
        <v>60</v>
      </c>
      <c r="G13075">
        <v>4</v>
      </c>
      <c r="H13075">
        <v>1076.29</v>
      </c>
      <c r="I13075">
        <v>4305.16</v>
      </c>
      <c r="J13075">
        <v>524</v>
      </c>
      <c r="K13075">
        <v>8</v>
      </c>
      <c r="L13075" t="s">
        <v>55</v>
      </c>
      <c r="M13075">
        <f>(Table1[[#This Row],[Current_Stock]]*Table1[[#This Row],[Unit_Price]])</f>
        <v>563975.96</v>
      </c>
      <c r="N13075" s="12">
        <f>DATE(YEAR(Table1[[#This Row],[Order_Date]]),MONTH(Table1[[#This Row],[Order_Date]]),1)</f>
        <v>45017</v>
      </c>
    </row>
    <row r="13076" spans="1:14">
      <c r="A13076" t="s">
        <v>1245</v>
      </c>
      <c r="B13076" t="s">
        <v>637</v>
      </c>
      <c r="C13076" t="s">
        <v>638</v>
      </c>
      <c r="D13076" t="s">
        <v>38</v>
      </c>
      <c r="E13076" t="s">
        <v>28</v>
      </c>
      <c r="F13076" t="s">
        <v>46</v>
      </c>
      <c r="G13076">
        <v>23</v>
      </c>
      <c r="H13076">
        <v>1017.59</v>
      </c>
      <c r="I13076">
        <v>23404.57</v>
      </c>
      <c r="J13076">
        <v>138</v>
      </c>
      <c r="K13076">
        <v>8</v>
      </c>
      <c r="L13076" t="s">
        <v>18</v>
      </c>
      <c r="M13076">
        <f>(Table1[[#This Row],[Current_Stock]]*Table1[[#This Row],[Unit_Price]])</f>
        <v>140427.42000000001</v>
      </c>
      <c r="N13076" s="12">
        <f>DATE(YEAR(Table1[[#This Row],[Order_Date]]),MONTH(Table1[[#This Row],[Order_Date]]),1)</f>
        <v>45474</v>
      </c>
    </row>
    <row r="13077" spans="1:14">
      <c r="A13077" t="s">
        <v>443</v>
      </c>
      <c r="B13077" t="s">
        <v>614</v>
      </c>
      <c r="C13077" t="s">
        <v>615</v>
      </c>
      <c r="D13077" t="s">
        <v>27</v>
      </c>
      <c r="E13077" t="s">
        <v>109</v>
      </c>
      <c r="F13077" t="s">
        <v>40</v>
      </c>
      <c r="G13077">
        <v>5</v>
      </c>
      <c r="H13077">
        <v>1442.64</v>
      </c>
      <c r="I13077">
        <v>7213.2</v>
      </c>
      <c r="J13077">
        <v>323</v>
      </c>
      <c r="K13077">
        <v>12</v>
      </c>
      <c r="L13077" t="s">
        <v>18</v>
      </c>
      <c r="M13077">
        <f>(Table1[[#This Row],[Current_Stock]]*Table1[[#This Row],[Unit_Price]])</f>
        <v>465972.72000000003</v>
      </c>
      <c r="N13077" s="12">
        <f>DATE(YEAR(Table1[[#This Row],[Order_Date]]),MONTH(Table1[[#This Row],[Order_Date]]),1)</f>
        <v>45108</v>
      </c>
    </row>
    <row r="13078" spans="1:14">
      <c r="A13078" t="s">
        <v>915</v>
      </c>
      <c r="B13078" t="s">
        <v>48</v>
      </c>
      <c r="C13078" t="s">
        <v>49</v>
      </c>
      <c r="D13078" t="s">
        <v>38</v>
      </c>
      <c r="E13078" t="s">
        <v>80</v>
      </c>
      <c r="F13078" t="s">
        <v>40</v>
      </c>
      <c r="G13078">
        <v>19</v>
      </c>
      <c r="H13078">
        <v>3020.52</v>
      </c>
      <c r="I13078">
        <v>57389.88</v>
      </c>
      <c r="J13078">
        <v>98</v>
      </c>
      <c r="K13078">
        <v>4</v>
      </c>
      <c r="L13078" t="s">
        <v>18</v>
      </c>
      <c r="M13078">
        <f>(Table1[[#This Row],[Current_Stock]]*Table1[[#This Row],[Unit_Price]])</f>
        <v>296010.96000000002</v>
      </c>
      <c r="N13078" s="12">
        <f>DATE(YEAR(Table1[[#This Row],[Order_Date]]),MONTH(Table1[[#This Row],[Order_Date]]),1)</f>
        <v>45231</v>
      </c>
    </row>
    <row r="13079" spans="1:14">
      <c r="A13079" t="s">
        <v>1188</v>
      </c>
      <c r="B13079" t="s">
        <v>187</v>
      </c>
      <c r="C13079" t="s">
        <v>188</v>
      </c>
      <c r="D13079" t="s">
        <v>53</v>
      </c>
      <c r="E13079" t="s">
        <v>59</v>
      </c>
      <c r="F13079" t="s">
        <v>29</v>
      </c>
      <c r="G13079">
        <v>3</v>
      </c>
      <c r="H13079">
        <v>1147.6199999999999</v>
      </c>
      <c r="I13079">
        <v>3442.86</v>
      </c>
      <c r="J13079">
        <v>440</v>
      </c>
      <c r="K13079">
        <v>7</v>
      </c>
      <c r="L13079" t="s">
        <v>55</v>
      </c>
      <c r="M13079">
        <f>(Table1[[#This Row],[Current_Stock]]*Table1[[#This Row],[Unit_Price]])</f>
        <v>504952.79999999993</v>
      </c>
      <c r="N13079" s="12">
        <f>DATE(YEAR(Table1[[#This Row],[Order_Date]]),MONTH(Table1[[#This Row],[Order_Date]]),1)</f>
        <v>45170</v>
      </c>
    </row>
    <row r="13080" spans="1:14">
      <c r="A13080" t="s">
        <v>389</v>
      </c>
      <c r="B13080" t="s">
        <v>998</v>
      </c>
      <c r="C13080" t="s">
        <v>999</v>
      </c>
      <c r="D13080" t="s">
        <v>38</v>
      </c>
      <c r="E13080" t="s">
        <v>113</v>
      </c>
      <c r="F13080" t="s">
        <v>29</v>
      </c>
      <c r="G13080">
        <v>21</v>
      </c>
      <c r="H13080">
        <v>3216.71</v>
      </c>
      <c r="I13080">
        <v>67550.91</v>
      </c>
      <c r="J13080">
        <v>95</v>
      </c>
      <c r="K13080">
        <v>6</v>
      </c>
      <c r="L13080" t="s">
        <v>18</v>
      </c>
      <c r="M13080">
        <f>(Table1[[#This Row],[Current_Stock]]*Table1[[#This Row],[Unit_Price]])</f>
        <v>305587.45</v>
      </c>
      <c r="N13080" s="12">
        <f>DATE(YEAR(Table1[[#This Row],[Order_Date]]),MONTH(Table1[[#This Row],[Order_Date]]),1)</f>
        <v>45261</v>
      </c>
    </row>
    <row r="13081" spans="1:14">
      <c r="A13081" t="s">
        <v>907</v>
      </c>
      <c r="B13081" t="s">
        <v>25</v>
      </c>
      <c r="C13081" t="s">
        <v>26</v>
      </c>
      <c r="D13081" t="s">
        <v>27</v>
      </c>
      <c r="E13081" t="s">
        <v>153</v>
      </c>
      <c r="F13081" t="s">
        <v>17</v>
      </c>
      <c r="G13081">
        <v>6</v>
      </c>
      <c r="H13081">
        <v>4132.92</v>
      </c>
      <c r="I13081">
        <v>24797.52</v>
      </c>
      <c r="J13081">
        <v>286</v>
      </c>
      <c r="K13081">
        <v>7</v>
      </c>
      <c r="L13081" t="s">
        <v>55</v>
      </c>
      <c r="M13081">
        <f>(Table1[[#This Row],[Current_Stock]]*Table1[[#This Row],[Unit_Price]])</f>
        <v>1182015.1200000001</v>
      </c>
      <c r="N13081" s="12">
        <f>DATE(YEAR(Table1[[#This Row],[Order_Date]]),MONTH(Table1[[#This Row],[Order_Date]]),1)</f>
        <v>45352</v>
      </c>
    </row>
    <row r="13082" spans="1:14">
      <c r="A13082" t="s">
        <v>916</v>
      </c>
      <c r="B13082" t="s">
        <v>1147</v>
      </c>
      <c r="C13082" t="s">
        <v>1148</v>
      </c>
      <c r="D13082" t="s">
        <v>96</v>
      </c>
      <c r="E13082" t="s">
        <v>153</v>
      </c>
      <c r="F13082" t="s">
        <v>40</v>
      </c>
      <c r="G13082">
        <v>1</v>
      </c>
      <c r="H13082">
        <v>1616.32</v>
      </c>
      <c r="I13082">
        <v>1616.32</v>
      </c>
      <c r="J13082">
        <v>370</v>
      </c>
      <c r="K13082">
        <v>5</v>
      </c>
      <c r="L13082" t="s">
        <v>55</v>
      </c>
      <c r="M13082">
        <f>(Table1[[#This Row],[Current_Stock]]*Table1[[#This Row],[Unit_Price]])</f>
        <v>598038.4</v>
      </c>
      <c r="N13082" s="12">
        <f>DATE(YEAR(Table1[[#This Row],[Order_Date]]),MONTH(Table1[[#This Row],[Order_Date]]),1)</f>
        <v>45536</v>
      </c>
    </row>
    <row r="13083" spans="1:14">
      <c r="A13083" t="s">
        <v>41</v>
      </c>
      <c r="B13083" t="s">
        <v>466</v>
      </c>
      <c r="C13083" t="s">
        <v>467</v>
      </c>
      <c r="D13083" t="s">
        <v>27</v>
      </c>
      <c r="E13083" t="s">
        <v>59</v>
      </c>
      <c r="F13083" t="s">
        <v>29</v>
      </c>
      <c r="G13083">
        <v>9</v>
      </c>
      <c r="H13083">
        <v>2176.0500000000002</v>
      </c>
      <c r="I13083">
        <v>19584.45</v>
      </c>
      <c r="J13083">
        <v>472</v>
      </c>
      <c r="K13083">
        <v>12</v>
      </c>
      <c r="L13083" t="s">
        <v>18</v>
      </c>
      <c r="M13083">
        <f>(Table1[[#This Row],[Current_Stock]]*Table1[[#This Row],[Unit_Price]])</f>
        <v>1027095.6000000001</v>
      </c>
      <c r="N13083" s="12">
        <f>DATE(YEAR(Table1[[#This Row],[Order_Date]]),MONTH(Table1[[#This Row],[Order_Date]]),1)</f>
        <v>45170</v>
      </c>
    </row>
    <row r="13084" spans="1:14">
      <c r="A13084" t="s">
        <v>19</v>
      </c>
      <c r="B13084" t="s">
        <v>460</v>
      </c>
      <c r="C13084" t="s">
        <v>461</v>
      </c>
      <c r="D13084" t="s">
        <v>84</v>
      </c>
      <c r="E13084" t="s">
        <v>160</v>
      </c>
      <c r="F13084" t="s">
        <v>40</v>
      </c>
      <c r="G13084">
        <v>11</v>
      </c>
      <c r="H13084">
        <v>24003.34</v>
      </c>
      <c r="I13084">
        <v>264036.74</v>
      </c>
      <c r="J13084">
        <v>222</v>
      </c>
      <c r="K13084">
        <v>5</v>
      </c>
      <c r="L13084" t="s">
        <v>18</v>
      </c>
      <c r="M13084">
        <f>(Table1[[#This Row],[Current_Stock]]*Table1[[#This Row],[Unit_Price]])</f>
        <v>5328741.4800000004</v>
      </c>
      <c r="N13084" s="12">
        <f>DATE(YEAR(Table1[[#This Row],[Order_Date]]),MONTH(Table1[[#This Row],[Order_Date]]),1)</f>
        <v>44958</v>
      </c>
    </row>
    <row r="13085" spans="1:14">
      <c r="A13085" t="s">
        <v>1075</v>
      </c>
      <c r="B13085" t="s">
        <v>311</v>
      </c>
      <c r="C13085" t="s">
        <v>312</v>
      </c>
      <c r="D13085" t="s">
        <v>22</v>
      </c>
      <c r="E13085" t="s">
        <v>184</v>
      </c>
      <c r="F13085" t="s">
        <v>40</v>
      </c>
      <c r="G13085">
        <v>78</v>
      </c>
      <c r="H13085">
        <v>18020.89</v>
      </c>
      <c r="I13085">
        <v>1405629.42</v>
      </c>
      <c r="J13085">
        <v>63</v>
      </c>
      <c r="K13085">
        <v>7</v>
      </c>
      <c r="L13085" t="s">
        <v>105</v>
      </c>
      <c r="M13085">
        <f>(Table1[[#This Row],[Current_Stock]]*Table1[[#This Row],[Unit_Price]])</f>
        <v>1135316.07</v>
      </c>
      <c r="N13085" s="12">
        <f>DATE(YEAR(Table1[[#This Row],[Order_Date]]),MONTH(Table1[[#This Row],[Order_Date]]),1)</f>
        <v>45566</v>
      </c>
    </row>
    <row r="13086" spans="1:14">
      <c r="A13086" t="s">
        <v>1163</v>
      </c>
      <c r="B13086" t="s">
        <v>944</v>
      </c>
      <c r="C13086" t="s">
        <v>945</v>
      </c>
      <c r="D13086" t="s">
        <v>15</v>
      </c>
      <c r="E13086" t="s">
        <v>89</v>
      </c>
      <c r="F13086" t="s">
        <v>40</v>
      </c>
      <c r="G13086">
        <v>23</v>
      </c>
      <c r="H13086">
        <v>342.59</v>
      </c>
      <c r="I13086">
        <v>7879.57</v>
      </c>
      <c r="J13086">
        <v>128</v>
      </c>
      <c r="K13086">
        <v>7</v>
      </c>
      <c r="L13086" t="s">
        <v>18</v>
      </c>
      <c r="M13086">
        <f>(Table1[[#This Row],[Current_Stock]]*Table1[[#This Row],[Unit_Price]])</f>
        <v>43851.519999999997</v>
      </c>
      <c r="N13086" s="12">
        <f>DATE(YEAR(Table1[[#This Row],[Order_Date]]),MONTH(Table1[[#This Row],[Order_Date]]),1)</f>
        <v>44958</v>
      </c>
    </row>
    <row r="13087" spans="1:14">
      <c r="A13087" t="s">
        <v>1277</v>
      </c>
      <c r="B13087" t="s">
        <v>1259</v>
      </c>
      <c r="C13087" t="s">
        <v>1260</v>
      </c>
      <c r="D13087" t="s">
        <v>53</v>
      </c>
      <c r="E13087" t="s">
        <v>153</v>
      </c>
      <c r="F13087" t="s">
        <v>17</v>
      </c>
      <c r="G13087">
        <v>2</v>
      </c>
      <c r="H13087">
        <v>790.79</v>
      </c>
      <c r="I13087">
        <v>1581.58</v>
      </c>
      <c r="J13087">
        <v>506</v>
      </c>
      <c r="K13087">
        <v>4</v>
      </c>
      <c r="L13087" t="s">
        <v>18</v>
      </c>
      <c r="M13087">
        <f>(Table1[[#This Row],[Current_Stock]]*Table1[[#This Row],[Unit_Price]])</f>
        <v>400139.74</v>
      </c>
      <c r="N13087" s="12">
        <f>DATE(YEAR(Table1[[#This Row],[Order_Date]]),MONTH(Table1[[#This Row],[Order_Date]]),1)</f>
        <v>45566</v>
      </c>
    </row>
    <row r="13088" spans="1:14">
      <c r="A13088" t="s">
        <v>1272</v>
      </c>
      <c r="B13088" t="s">
        <v>785</v>
      </c>
      <c r="C13088" t="s">
        <v>786</v>
      </c>
      <c r="D13088" t="s">
        <v>15</v>
      </c>
      <c r="E13088" t="s">
        <v>85</v>
      </c>
      <c r="F13088" t="s">
        <v>17</v>
      </c>
      <c r="G13088">
        <v>13</v>
      </c>
      <c r="H13088">
        <v>367.27</v>
      </c>
      <c r="I13088">
        <v>4774.51</v>
      </c>
      <c r="J13088">
        <v>134</v>
      </c>
      <c r="K13088">
        <v>13</v>
      </c>
      <c r="L13088" t="s">
        <v>18</v>
      </c>
      <c r="M13088">
        <f>(Table1[[#This Row],[Current_Stock]]*Table1[[#This Row],[Unit_Price]])</f>
        <v>49214.18</v>
      </c>
      <c r="N13088" s="12">
        <f>DATE(YEAR(Table1[[#This Row],[Order_Date]]),MONTH(Table1[[#This Row],[Order_Date]]),1)</f>
        <v>45017</v>
      </c>
    </row>
    <row r="13089" spans="1:14">
      <c r="A13089" t="s">
        <v>1249</v>
      </c>
      <c r="B13089" t="s">
        <v>513</v>
      </c>
      <c r="C13089" t="s">
        <v>514</v>
      </c>
      <c r="D13089" t="s">
        <v>96</v>
      </c>
      <c r="E13089" t="s">
        <v>54</v>
      </c>
      <c r="F13089" t="s">
        <v>40</v>
      </c>
      <c r="G13089">
        <v>1</v>
      </c>
      <c r="H13089">
        <v>4481.71</v>
      </c>
      <c r="I13089">
        <v>4481.71</v>
      </c>
      <c r="J13089">
        <v>577</v>
      </c>
      <c r="K13089">
        <v>2</v>
      </c>
      <c r="L13089" t="s">
        <v>55</v>
      </c>
      <c r="M13089">
        <f>(Table1[[#This Row],[Current_Stock]]*Table1[[#This Row],[Unit_Price]])</f>
        <v>2585946.67</v>
      </c>
      <c r="N13089" s="12">
        <f>DATE(YEAR(Table1[[#This Row],[Order_Date]]),MONTH(Table1[[#This Row],[Order_Date]]),1)</f>
        <v>45108</v>
      </c>
    </row>
    <row r="13090" spans="1:14">
      <c r="A13090" t="s">
        <v>1196</v>
      </c>
      <c r="B13090" t="s">
        <v>138</v>
      </c>
      <c r="C13090" t="s">
        <v>139</v>
      </c>
      <c r="D13090" t="s">
        <v>27</v>
      </c>
      <c r="E13090" t="s">
        <v>109</v>
      </c>
      <c r="F13090" t="s">
        <v>60</v>
      </c>
      <c r="G13090">
        <v>6</v>
      </c>
      <c r="H13090">
        <v>2111.6999999999998</v>
      </c>
      <c r="I13090">
        <v>12670.2</v>
      </c>
      <c r="J13090">
        <v>589</v>
      </c>
      <c r="K13090">
        <v>8</v>
      </c>
      <c r="L13090" t="s">
        <v>55</v>
      </c>
      <c r="M13090">
        <f>(Table1[[#This Row],[Current_Stock]]*Table1[[#This Row],[Unit_Price]])</f>
        <v>1243791.2999999998</v>
      </c>
      <c r="N13090" s="12">
        <f>DATE(YEAR(Table1[[#This Row],[Order_Date]]),MONTH(Table1[[#This Row],[Order_Date]]),1)</f>
        <v>45413</v>
      </c>
    </row>
    <row r="13091" spans="1:14">
      <c r="A13091" t="s">
        <v>346</v>
      </c>
      <c r="B13091" t="s">
        <v>1029</v>
      </c>
      <c r="C13091" t="s">
        <v>1030</v>
      </c>
      <c r="D13091" t="s">
        <v>38</v>
      </c>
      <c r="E13091" t="s">
        <v>28</v>
      </c>
      <c r="F13091" t="s">
        <v>17</v>
      </c>
      <c r="G13091">
        <v>8</v>
      </c>
      <c r="H13091">
        <v>389.96</v>
      </c>
      <c r="I13091">
        <v>3119.68</v>
      </c>
      <c r="J13091">
        <v>242</v>
      </c>
      <c r="K13091">
        <v>8</v>
      </c>
      <c r="L13091" t="s">
        <v>18</v>
      </c>
      <c r="M13091">
        <f>(Table1[[#This Row],[Current_Stock]]*Table1[[#This Row],[Unit_Price]])</f>
        <v>94370.319999999992</v>
      </c>
      <c r="N13091" s="12">
        <f>DATE(YEAR(Table1[[#This Row],[Order_Date]]),MONTH(Table1[[#This Row],[Order_Date]]),1)</f>
        <v>45597</v>
      </c>
    </row>
    <row r="13092" spans="1:14">
      <c r="A13092" t="s">
        <v>529</v>
      </c>
      <c r="B13092" t="s">
        <v>249</v>
      </c>
      <c r="C13092" t="s">
        <v>250</v>
      </c>
      <c r="D13092" t="s">
        <v>96</v>
      </c>
      <c r="E13092" t="s">
        <v>34</v>
      </c>
      <c r="F13092" t="s">
        <v>29</v>
      </c>
      <c r="G13092">
        <v>2</v>
      </c>
      <c r="H13092">
        <v>322.95999999999998</v>
      </c>
      <c r="I13092">
        <v>645.91999999999996</v>
      </c>
      <c r="J13092">
        <v>338</v>
      </c>
      <c r="K13092">
        <v>7</v>
      </c>
      <c r="L13092" t="s">
        <v>18</v>
      </c>
      <c r="M13092">
        <f>(Table1[[#This Row],[Current_Stock]]*Table1[[#This Row],[Unit_Price]])</f>
        <v>109160.48</v>
      </c>
      <c r="N13092" s="12">
        <f>DATE(YEAR(Table1[[#This Row],[Order_Date]]),MONTH(Table1[[#This Row],[Order_Date]]),1)</f>
        <v>45323</v>
      </c>
    </row>
    <row r="13093" spans="1:14">
      <c r="A13093" t="s">
        <v>93</v>
      </c>
      <c r="B13093" t="s">
        <v>623</v>
      </c>
      <c r="C13093" t="s">
        <v>624</v>
      </c>
      <c r="D13093" t="s">
        <v>38</v>
      </c>
      <c r="E13093" t="s">
        <v>59</v>
      </c>
      <c r="F13093" t="s">
        <v>60</v>
      </c>
      <c r="G13093">
        <v>12</v>
      </c>
      <c r="H13093">
        <v>2681.14</v>
      </c>
      <c r="I13093">
        <v>32173.68</v>
      </c>
      <c r="J13093">
        <v>244</v>
      </c>
      <c r="K13093">
        <v>9</v>
      </c>
      <c r="L13093" t="s">
        <v>18</v>
      </c>
      <c r="M13093">
        <f>(Table1[[#This Row],[Current_Stock]]*Table1[[#This Row],[Unit_Price]])</f>
        <v>654198.15999999992</v>
      </c>
      <c r="N13093" s="12">
        <f>DATE(YEAR(Table1[[#This Row],[Order_Date]]),MONTH(Table1[[#This Row],[Order_Date]]),1)</f>
        <v>45597</v>
      </c>
    </row>
    <row r="13094" spans="1:14">
      <c r="A13094" t="s">
        <v>772</v>
      </c>
      <c r="B13094" t="s">
        <v>332</v>
      </c>
      <c r="C13094" t="s">
        <v>333</v>
      </c>
      <c r="D13094" t="s">
        <v>183</v>
      </c>
      <c r="E13094" t="s">
        <v>282</v>
      </c>
      <c r="F13094" t="s">
        <v>40</v>
      </c>
      <c r="G13094">
        <v>24</v>
      </c>
      <c r="H13094">
        <v>4319</v>
      </c>
      <c r="I13094">
        <v>103656</v>
      </c>
      <c r="J13094">
        <v>88</v>
      </c>
      <c r="K13094">
        <v>9</v>
      </c>
      <c r="L13094" t="s">
        <v>18</v>
      </c>
      <c r="M13094">
        <f>(Table1[[#This Row],[Current_Stock]]*Table1[[#This Row],[Unit_Price]])</f>
        <v>380072</v>
      </c>
      <c r="N13094" s="12">
        <f>DATE(YEAR(Table1[[#This Row],[Order_Date]]),MONTH(Table1[[#This Row],[Order_Date]]),1)</f>
        <v>45047</v>
      </c>
    </row>
    <row r="13095" spans="1:14">
      <c r="A13095" t="s">
        <v>498</v>
      </c>
      <c r="B13095" t="s">
        <v>541</v>
      </c>
      <c r="C13095" t="s">
        <v>542</v>
      </c>
      <c r="D13095" t="s">
        <v>96</v>
      </c>
      <c r="E13095" t="s">
        <v>80</v>
      </c>
      <c r="F13095" t="s">
        <v>40</v>
      </c>
      <c r="G13095">
        <v>4</v>
      </c>
      <c r="H13095">
        <v>2735.28</v>
      </c>
      <c r="I13095">
        <v>10941.12</v>
      </c>
      <c r="J13095">
        <v>549</v>
      </c>
      <c r="K13095">
        <v>8</v>
      </c>
      <c r="L13095" t="s">
        <v>18</v>
      </c>
      <c r="M13095">
        <f>(Table1[[#This Row],[Current_Stock]]*Table1[[#This Row],[Unit_Price]])</f>
        <v>1501668.7200000002</v>
      </c>
      <c r="N13095" s="12">
        <f>DATE(YEAR(Table1[[#This Row],[Order_Date]]),MONTH(Table1[[#This Row],[Order_Date]]),1)</f>
        <v>44986</v>
      </c>
    </row>
    <row r="13096" spans="1:14">
      <c r="A13096" t="s">
        <v>743</v>
      </c>
      <c r="B13096" t="s">
        <v>441</v>
      </c>
      <c r="C13096" t="s">
        <v>442</v>
      </c>
      <c r="D13096" t="s">
        <v>96</v>
      </c>
      <c r="E13096" t="s">
        <v>34</v>
      </c>
      <c r="F13096" t="s">
        <v>46</v>
      </c>
      <c r="G13096">
        <v>1</v>
      </c>
      <c r="H13096">
        <v>487.02</v>
      </c>
      <c r="I13096">
        <v>487.02</v>
      </c>
      <c r="J13096">
        <v>524</v>
      </c>
      <c r="K13096">
        <v>13</v>
      </c>
      <c r="L13096" t="s">
        <v>55</v>
      </c>
      <c r="M13096">
        <f>(Table1[[#This Row],[Current_Stock]]*Table1[[#This Row],[Unit_Price]])</f>
        <v>255198.47999999998</v>
      </c>
      <c r="N13096" s="12">
        <f>DATE(YEAR(Table1[[#This Row],[Order_Date]]),MONTH(Table1[[#This Row],[Order_Date]]),1)</f>
        <v>45200</v>
      </c>
    </row>
    <row r="13097" spans="1:14">
      <c r="A13097" t="s">
        <v>1361</v>
      </c>
      <c r="B13097" t="s">
        <v>780</v>
      </c>
      <c r="C13097" t="s">
        <v>781</v>
      </c>
      <c r="D13097" t="s">
        <v>27</v>
      </c>
      <c r="E13097" t="s">
        <v>89</v>
      </c>
      <c r="F13097" t="s">
        <v>17</v>
      </c>
      <c r="G13097">
        <v>9</v>
      </c>
      <c r="H13097">
        <v>2317.19</v>
      </c>
      <c r="I13097">
        <v>20854.71</v>
      </c>
      <c r="J13097">
        <v>597</v>
      </c>
      <c r="K13097">
        <v>14</v>
      </c>
      <c r="L13097" t="s">
        <v>55</v>
      </c>
      <c r="M13097">
        <f>(Table1[[#This Row],[Current_Stock]]*Table1[[#This Row],[Unit_Price]])</f>
        <v>1383362.43</v>
      </c>
      <c r="N13097" s="12">
        <f>DATE(YEAR(Table1[[#This Row],[Order_Date]]),MONTH(Table1[[#This Row],[Order_Date]]),1)</f>
        <v>45383</v>
      </c>
    </row>
    <row r="13098" spans="1:14">
      <c r="A13098" t="s">
        <v>920</v>
      </c>
      <c r="B13098" t="s">
        <v>691</v>
      </c>
      <c r="C13098" t="s">
        <v>692</v>
      </c>
      <c r="D13098" t="s">
        <v>33</v>
      </c>
      <c r="E13098" t="s">
        <v>251</v>
      </c>
      <c r="F13098" t="s">
        <v>40</v>
      </c>
      <c r="G13098">
        <v>16</v>
      </c>
      <c r="H13098">
        <v>1620.81</v>
      </c>
      <c r="I13098">
        <v>25932.959999999999</v>
      </c>
      <c r="J13098">
        <v>153</v>
      </c>
      <c r="K13098">
        <v>14</v>
      </c>
      <c r="L13098" t="s">
        <v>18</v>
      </c>
      <c r="M13098">
        <f>(Table1[[#This Row],[Current_Stock]]*Table1[[#This Row],[Unit_Price]])</f>
        <v>247983.93</v>
      </c>
      <c r="N13098" s="12">
        <f>DATE(YEAR(Table1[[#This Row],[Order_Date]]),MONTH(Table1[[#This Row],[Order_Date]]),1)</f>
        <v>45413</v>
      </c>
    </row>
    <row r="13099" spans="1:14">
      <c r="A13099" t="s">
        <v>1252</v>
      </c>
      <c r="B13099" t="s">
        <v>390</v>
      </c>
      <c r="C13099" t="s">
        <v>391</v>
      </c>
      <c r="D13099" t="s">
        <v>33</v>
      </c>
      <c r="E13099" t="s">
        <v>80</v>
      </c>
      <c r="F13099" t="s">
        <v>60</v>
      </c>
      <c r="G13099">
        <v>23</v>
      </c>
      <c r="H13099">
        <v>2175.96</v>
      </c>
      <c r="I13099">
        <v>50047.08</v>
      </c>
      <c r="J13099">
        <v>111</v>
      </c>
      <c r="K13099">
        <v>2</v>
      </c>
      <c r="L13099" t="s">
        <v>18</v>
      </c>
      <c r="M13099">
        <f>(Table1[[#This Row],[Current_Stock]]*Table1[[#This Row],[Unit_Price]])</f>
        <v>241531.56</v>
      </c>
      <c r="N13099" s="12">
        <f>DATE(YEAR(Table1[[#This Row],[Order_Date]]),MONTH(Table1[[#This Row],[Order_Date]]),1)</f>
        <v>45566</v>
      </c>
    </row>
    <row r="13100" spans="1:14">
      <c r="A13100" t="s">
        <v>889</v>
      </c>
      <c r="B13100" t="s">
        <v>934</v>
      </c>
      <c r="C13100" t="s">
        <v>935</v>
      </c>
      <c r="D13100" t="s">
        <v>84</v>
      </c>
      <c r="E13100" t="s">
        <v>73</v>
      </c>
      <c r="F13100" t="s">
        <v>46</v>
      </c>
      <c r="G13100">
        <v>15</v>
      </c>
      <c r="H13100">
        <v>29803.22</v>
      </c>
      <c r="I13100">
        <v>447048.3</v>
      </c>
      <c r="J13100">
        <v>114</v>
      </c>
      <c r="K13100">
        <v>7</v>
      </c>
      <c r="L13100" t="s">
        <v>18</v>
      </c>
      <c r="M13100">
        <f>(Table1[[#This Row],[Current_Stock]]*Table1[[#This Row],[Unit_Price]])</f>
        <v>3397567.08</v>
      </c>
      <c r="N13100" s="12">
        <f>DATE(YEAR(Table1[[#This Row],[Order_Date]]),MONTH(Table1[[#This Row],[Order_Date]]),1)</f>
        <v>44986</v>
      </c>
    </row>
    <row r="13101" spans="1:14">
      <c r="A13101" t="s">
        <v>1280</v>
      </c>
      <c r="B13101" t="s">
        <v>618</v>
      </c>
      <c r="C13101" t="s">
        <v>619</v>
      </c>
      <c r="D13101" t="s">
        <v>53</v>
      </c>
      <c r="E13101" t="s">
        <v>243</v>
      </c>
      <c r="F13101" t="s">
        <v>46</v>
      </c>
      <c r="G13101">
        <v>7</v>
      </c>
      <c r="H13101">
        <v>1764.48</v>
      </c>
      <c r="I13101">
        <v>12351.36</v>
      </c>
      <c r="J13101">
        <v>347</v>
      </c>
      <c r="K13101">
        <v>2</v>
      </c>
      <c r="L13101" t="s">
        <v>18</v>
      </c>
      <c r="M13101">
        <f>(Table1[[#This Row],[Current_Stock]]*Table1[[#This Row],[Unit_Price]])</f>
        <v>612274.56000000006</v>
      </c>
      <c r="N13101" s="12">
        <f>DATE(YEAR(Table1[[#This Row],[Order_Date]]),MONTH(Table1[[#This Row],[Order_Date]]),1)</f>
        <v>45444</v>
      </c>
    </row>
    <row r="13102" spans="1:14">
      <c r="A13102" t="s">
        <v>740</v>
      </c>
      <c r="B13102" t="s">
        <v>204</v>
      </c>
      <c r="C13102" t="s">
        <v>205</v>
      </c>
      <c r="D13102" t="s">
        <v>183</v>
      </c>
      <c r="E13102" t="s">
        <v>330</v>
      </c>
      <c r="F13102" t="s">
        <v>40</v>
      </c>
      <c r="G13102">
        <v>10</v>
      </c>
      <c r="H13102">
        <v>3231.88</v>
      </c>
      <c r="I13102">
        <v>32318.799999999999</v>
      </c>
      <c r="J13102">
        <v>158</v>
      </c>
      <c r="K13102">
        <v>5</v>
      </c>
      <c r="L13102" t="s">
        <v>18</v>
      </c>
      <c r="M13102">
        <f>(Table1[[#This Row],[Current_Stock]]*Table1[[#This Row],[Unit_Price]])</f>
        <v>510637.04000000004</v>
      </c>
      <c r="N13102" s="12">
        <f>DATE(YEAR(Table1[[#This Row],[Order_Date]]),MONTH(Table1[[#This Row],[Order_Date]]),1)</f>
        <v>45505</v>
      </c>
    </row>
    <row r="13103" spans="1:14">
      <c r="A13103" t="s">
        <v>1291</v>
      </c>
      <c r="B13103" t="s">
        <v>1191</v>
      </c>
      <c r="C13103" t="s">
        <v>1192</v>
      </c>
      <c r="D13103" t="s">
        <v>96</v>
      </c>
      <c r="E13103" t="s">
        <v>104</v>
      </c>
      <c r="F13103" t="s">
        <v>46</v>
      </c>
      <c r="G13103">
        <v>10</v>
      </c>
      <c r="H13103">
        <v>904.73</v>
      </c>
      <c r="I13103">
        <v>9047.2999999999993</v>
      </c>
      <c r="J13103">
        <v>432</v>
      </c>
      <c r="K13103">
        <v>5</v>
      </c>
      <c r="L13103" t="s">
        <v>18</v>
      </c>
      <c r="M13103">
        <f>(Table1[[#This Row],[Current_Stock]]*Table1[[#This Row],[Unit_Price]])</f>
        <v>390843.36</v>
      </c>
      <c r="N13103" s="12">
        <f>DATE(YEAR(Table1[[#This Row],[Order_Date]]),MONTH(Table1[[#This Row],[Order_Date]]),1)</f>
        <v>45474</v>
      </c>
    </row>
    <row r="13104" spans="1:14">
      <c r="A13104" t="s">
        <v>1190</v>
      </c>
      <c r="B13104" t="s">
        <v>1004</v>
      </c>
      <c r="C13104" t="s">
        <v>1005</v>
      </c>
      <c r="D13104" t="s">
        <v>96</v>
      </c>
      <c r="E13104" t="s">
        <v>211</v>
      </c>
      <c r="F13104" t="s">
        <v>29</v>
      </c>
      <c r="G13104">
        <v>1</v>
      </c>
      <c r="H13104">
        <v>4443.24</v>
      </c>
      <c r="I13104">
        <v>4443.24</v>
      </c>
      <c r="J13104">
        <v>423</v>
      </c>
      <c r="K13104">
        <v>8</v>
      </c>
      <c r="L13104" t="s">
        <v>55</v>
      </c>
      <c r="M13104">
        <f>(Table1[[#This Row],[Current_Stock]]*Table1[[#This Row],[Unit_Price]])</f>
        <v>1879490.52</v>
      </c>
      <c r="N13104" s="12">
        <f>DATE(YEAR(Table1[[#This Row],[Order_Date]]),MONTH(Table1[[#This Row],[Order_Date]]),1)</f>
        <v>45383</v>
      </c>
    </row>
    <row r="13105" spans="1:14">
      <c r="A13105" t="s">
        <v>625</v>
      </c>
      <c r="B13105" t="s">
        <v>264</v>
      </c>
      <c r="C13105" t="s">
        <v>265</v>
      </c>
      <c r="D13105" t="s">
        <v>22</v>
      </c>
      <c r="E13105" t="s">
        <v>243</v>
      </c>
      <c r="F13105" t="s">
        <v>46</v>
      </c>
      <c r="G13105">
        <v>36</v>
      </c>
      <c r="H13105">
        <v>9726.7999999999993</v>
      </c>
      <c r="I13105">
        <v>350164.8</v>
      </c>
      <c r="J13105">
        <v>43</v>
      </c>
      <c r="K13105">
        <v>5</v>
      </c>
      <c r="L13105" t="s">
        <v>18</v>
      </c>
      <c r="M13105">
        <f>(Table1[[#This Row],[Current_Stock]]*Table1[[#This Row],[Unit_Price]])</f>
        <v>418252.39999999997</v>
      </c>
      <c r="N13105" s="12">
        <f>DATE(YEAR(Table1[[#This Row],[Order_Date]]),MONTH(Table1[[#This Row],[Order_Date]]),1)</f>
        <v>45444</v>
      </c>
    </row>
    <row r="13106" spans="1:14">
      <c r="A13106" t="s">
        <v>925</v>
      </c>
      <c r="B13106" t="s">
        <v>621</v>
      </c>
      <c r="C13106" t="s">
        <v>622</v>
      </c>
      <c r="D13106" t="s">
        <v>183</v>
      </c>
      <c r="E13106" t="s">
        <v>73</v>
      </c>
      <c r="F13106" t="s">
        <v>40</v>
      </c>
      <c r="G13106">
        <v>14</v>
      </c>
      <c r="H13106">
        <v>3548.94</v>
      </c>
      <c r="I13106">
        <v>49685.16</v>
      </c>
      <c r="J13106">
        <v>189</v>
      </c>
      <c r="K13106">
        <v>5</v>
      </c>
      <c r="L13106" t="s">
        <v>18</v>
      </c>
      <c r="M13106">
        <f>(Table1[[#This Row],[Current_Stock]]*Table1[[#This Row],[Unit_Price]])</f>
        <v>670749.66</v>
      </c>
      <c r="N13106" s="12">
        <f>DATE(YEAR(Table1[[#This Row],[Order_Date]]),MONTH(Table1[[#This Row],[Order_Date]]),1)</f>
        <v>45383</v>
      </c>
    </row>
    <row r="13107" spans="1:14">
      <c r="A13107" t="s">
        <v>101</v>
      </c>
      <c r="B13107" t="s">
        <v>236</v>
      </c>
      <c r="C13107" t="s">
        <v>237</v>
      </c>
      <c r="D13107" t="s">
        <v>33</v>
      </c>
      <c r="E13107" t="s">
        <v>80</v>
      </c>
      <c r="F13107" t="s">
        <v>46</v>
      </c>
      <c r="G13107">
        <v>15</v>
      </c>
      <c r="H13107">
        <v>4404.3</v>
      </c>
      <c r="I13107">
        <v>66064.5</v>
      </c>
      <c r="J13107">
        <v>200</v>
      </c>
      <c r="K13107">
        <v>9</v>
      </c>
      <c r="L13107" t="s">
        <v>18</v>
      </c>
      <c r="M13107">
        <f>(Table1[[#This Row],[Current_Stock]]*Table1[[#This Row],[Unit_Price]])</f>
        <v>880860</v>
      </c>
      <c r="N13107" s="12">
        <f>DATE(YEAR(Table1[[#This Row],[Order_Date]]),MONTH(Table1[[#This Row],[Order_Date]]),1)</f>
        <v>45047</v>
      </c>
    </row>
    <row r="13108" spans="1:14">
      <c r="A13108" t="s">
        <v>930</v>
      </c>
      <c r="B13108" t="s">
        <v>117</v>
      </c>
      <c r="C13108" t="s">
        <v>118</v>
      </c>
      <c r="D13108" t="s">
        <v>53</v>
      </c>
      <c r="E13108" t="s">
        <v>23</v>
      </c>
      <c r="F13108" t="s">
        <v>29</v>
      </c>
      <c r="G13108">
        <v>9</v>
      </c>
      <c r="H13108">
        <v>604.54999999999995</v>
      </c>
      <c r="I13108">
        <v>5440.95</v>
      </c>
      <c r="J13108">
        <v>423</v>
      </c>
      <c r="K13108">
        <v>14</v>
      </c>
      <c r="L13108" t="s">
        <v>18</v>
      </c>
      <c r="M13108">
        <f>(Table1[[#This Row],[Current_Stock]]*Table1[[#This Row],[Unit_Price]])</f>
        <v>255724.65</v>
      </c>
      <c r="N13108" s="12">
        <f>DATE(YEAR(Table1[[#This Row],[Order_Date]]),MONTH(Table1[[#This Row],[Order_Date]]),1)</f>
        <v>45200</v>
      </c>
    </row>
    <row r="13109" spans="1:14">
      <c r="A13109" t="s">
        <v>360</v>
      </c>
      <c r="B13109" t="s">
        <v>1147</v>
      </c>
      <c r="C13109" t="s">
        <v>1148</v>
      </c>
      <c r="D13109" t="s">
        <v>96</v>
      </c>
      <c r="E13109" t="s">
        <v>160</v>
      </c>
      <c r="F13109" t="s">
        <v>17</v>
      </c>
      <c r="G13109">
        <v>10</v>
      </c>
      <c r="H13109">
        <v>3914.2</v>
      </c>
      <c r="I13109">
        <v>39142</v>
      </c>
      <c r="J13109">
        <v>539</v>
      </c>
      <c r="K13109">
        <v>5</v>
      </c>
      <c r="L13109" t="s">
        <v>55</v>
      </c>
      <c r="M13109">
        <f>(Table1[[#This Row],[Current_Stock]]*Table1[[#This Row],[Unit_Price]])</f>
        <v>2109753.7999999998</v>
      </c>
      <c r="N13109" s="12">
        <f>DATE(YEAR(Table1[[#This Row],[Order_Date]]),MONTH(Table1[[#This Row],[Order_Date]]),1)</f>
        <v>45139</v>
      </c>
    </row>
    <row r="13110" spans="1:14">
      <c r="A13110" t="s">
        <v>1353</v>
      </c>
      <c r="B13110" t="s">
        <v>909</v>
      </c>
      <c r="C13110" t="s">
        <v>910</v>
      </c>
      <c r="D13110" t="s">
        <v>183</v>
      </c>
      <c r="E13110" t="s">
        <v>189</v>
      </c>
      <c r="F13110" t="s">
        <v>17</v>
      </c>
      <c r="G13110">
        <v>17</v>
      </c>
      <c r="H13110">
        <v>2441.3200000000002</v>
      </c>
      <c r="I13110">
        <v>41502.44</v>
      </c>
      <c r="J13110">
        <v>224</v>
      </c>
      <c r="K13110">
        <v>10</v>
      </c>
      <c r="L13110" t="s">
        <v>18</v>
      </c>
      <c r="M13110">
        <f>(Table1[[#This Row],[Current_Stock]]*Table1[[#This Row],[Unit_Price]])</f>
        <v>546855.68000000005</v>
      </c>
      <c r="N13110" s="12">
        <f>DATE(YEAR(Table1[[#This Row],[Order_Date]]),MONTH(Table1[[#This Row],[Order_Date]]),1)</f>
        <v>45292</v>
      </c>
    </row>
    <row r="13111" spans="1:14">
      <c r="A13111" t="s">
        <v>77</v>
      </c>
      <c r="B13111" t="s">
        <v>107</v>
      </c>
      <c r="C13111" t="s">
        <v>108</v>
      </c>
      <c r="D13111" t="s">
        <v>96</v>
      </c>
      <c r="E13111" t="s">
        <v>97</v>
      </c>
      <c r="F13111" t="s">
        <v>40</v>
      </c>
      <c r="G13111">
        <v>7</v>
      </c>
      <c r="H13111">
        <v>2389.27</v>
      </c>
      <c r="I13111">
        <v>16724.89</v>
      </c>
      <c r="J13111">
        <v>260</v>
      </c>
      <c r="K13111">
        <v>6</v>
      </c>
      <c r="L13111" t="s">
        <v>18</v>
      </c>
      <c r="M13111">
        <f>(Table1[[#This Row],[Current_Stock]]*Table1[[#This Row],[Unit_Price]])</f>
        <v>621210.19999999995</v>
      </c>
      <c r="N13111" s="12">
        <f>DATE(YEAR(Table1[[#This Row],[Order_Date]]),MONTH(Table1[[#This Row],[Order_Date]]),1)</f>
        <v>45139</v>
      </c>
    </row>
    <row r="13112" spans="1:14">
      <c r="A13112" t="s">
        <v>970</v>
      </c>
      <c r="B13112" t="s">
        <v>48</v>
      </c>
      <c r="C13112" t="s">
        <v>49</v>
      </c>
      <c r="D13112" t="s">
        <v>38</v>
      </c>
      <c r="E13112" t="s">
        <v>104</v>
      </c>
      <c r="F13112" t="s">
        <v>40</v>
      </c>
      <c r="G13112">
        <v>23</v>
      </c>
      <c r="H13112">
        <v>1466.73</v>
      </c>
      <c r="I13112">
        <v>33734.79</v>
      </c>
      <c r="J13112">
        <v>177</v>
      </c>
      <c r="K13112">
        <v>2</v>
      </c>
      <c r="L13112" t="s">
        <v>18</v>
      </c>
      <c r="M13112">
        <f>(Table1[[#This Row],[Current_Stock]]*Table1[[#This Row],[Unit_Price]])</f>
        <v>259611.21</v>
      </c>
      <c r="N13112" s="12">
        <f>DATE(YEAR(Table1[[#This Row],[Order_Date]]),MONTH(Table1[[#This Row],[Order_Date]]),1)</f>
        <v>45231</v>
      </c>
    </row>
    <row r="13113" spans="1:14">
      <c r="A13113" t="s">
        <v>801</v>
      </c>
      <c r="B13113" t="s">
        <v>450</v>
      </c>
      <c r="C13113" t="s">
        <v>451</v>
      </c>
      <c r="D13113" t="s">
        <v>33</v>
      </c>
      <c r="E13113" t="s">
        <v>184</v>
      </c>
      <c r="F13113" t="s">
        <v>60</v>
      </c>
      <c r="G13113">
        <v>25</v>
      </c>
      <c r="H13113">
        <v>1836.45</v>
      </c>
      <c r="I13113">
        <v>45911.25</v>
      </c>
      <c r="J13113">
        <v>234</v>
      </c>
      <c r="K13113">
        <v>12</v>
      </c>
      <c r="L13113" t="s">
        <v>18</v>
      </c>
      <c r="M13113">
        <f>(Table1[[#This Row],[Current_Stock]]*Table1[[#This Row],[Unit_Price]])</f>
        <v>429729.3</v>
      </c>
      <c r="N13113" s="12">
        <f>DATE(YEAR(Table1[[#This Row],[Order_Date]]),MONTH(Table1[[#This Row],[Order_Date]]),1)</f>
        <v>45505</v>
      </c>
    </row>
    <row r="13114" spans="1:14">
      <c r="A13114" t="s">
        <v>493</v>
      </c>
      <c r="B13114" t="s">
        <v>1119</v>
      </c>
      <c r="C13114" t="s">
        <v>1120</v>
      </c>
      <c r="D13114" t="s">
        <v>96</v>
      </c>
      <c r="E13114" t="s">
        <v>269</v>
      </c>
      <c r="F13114" t="s">
        <v>40</v>
      </c>
      <c r="G13114">
        <v>5</v>
      </c>
      <c r="H13114">
        <v>4957.22</v>
      </c>
      <c r="I13114">
        <v>24786.1</v>
      </c>
      <c r="J13114">
        <v>540</v>
      </c>
      <c r="K13114">
        <v>11</v>
      </c>
      <c r="L13114" t="s">
        <v>55</v>
      </c>
      <c r="M13114">
        <f>(Table1[[#This Row],[Current_Stock]]*Table1[[#This Row],[Unit_Price]])</f>
        <v>2676898.8000000003</v>
      </c>
      <c r="N13114" s="12">
        <f>DATE(YEAR(Table1[[#This Row],[Order_Date]]),MONTH(Table1[[#This Row],[Order_Date]]),1)</f>
        <v>44958</v>
      </c>
    </row>
    <row r="13115" spans="1:14">
      <c r="A13115" t="s">
        <v>1353</v>
      </c>
      <c r="B13115" t="s">
        <v>623</v>
      </c>
      <c r="C13115" t="s">
        <v>624</v>
      </c>
      <c r="D13115" t="s">
        <v>38</v>
      </c>
      <c r="E13115" t="s">
        <v>251</v>
      </c>
      <c r="F13115" t="s">
        <v>40</v>
      </c>
      <c r="G13115">
        <v>17</v>
      </c>
      <c r="H13115">
        <v>3906.99</v>
      </c>
      <c r="I13115">
        <v>66418.83</v>
      </c>
      <c r="J13115">
        <v>248</v>
      </c>
      <c r="K13115">
        <v>6</v>
      </c>
      <c r="L13115" t="s">
        <v>18</v>
      </c>
      <c r="M13115">
        <f>(Table1[[#This Row],[Current_Stock]]*Table1[[#This Row],[Unit_Price]])</f>
        <v>968933.5199999999</v>
      </c>
      <c r="N13115" s="12">
        <f>DATE(YEAR(Table1[[#This Row],[Order_Date]]),MONTH(Table1[[#This Row],[Order_Date]]),1)</f>
        <v>45292</v>
      </c>
    </row>
    <row r="13116" spans="1:14">
      <c r="A13116" t="s">
        <v>625</v>
      </c>
      <c r="B13116" t="s">
        <v>170</v>
      </c>
      <c r="C13116" t="s">
        <v>171</v>
      </c>
      <c r="D13116" t="s">
        <v>44</v>
      </c>
      <c r="E13116" t="s">
        <v>59</v>
      </c>
      <c r="F13116" t="s">
        <v>40</v>
      </c>
      <c r="G13116">
        <v>49</v>
      </c>
      <c r="H13116">
        <v>4548.71</v>
      </c>
      <c r="I13116">
        <v>222886.79</v>
      </c>
      <c r="J13116">
        <v>71</v>
      </c>
      <c r="K13116">
        <v>9</v>
      </c>
      <c r="L13116" t="s">
        <v>105</v>
      </c>
      <c r="M13116">
        <f>(Table1[[#This Row],[Current_Stock]]*Table1[[#This Row],[Unit_Price]])</f>
        <v>322958.40999999997</v>
      </c>
      <c r="N13116" s="12">
        <f>DATE(YEAR(Table1[[#This Row],[Order_Date]]),MONTH(Table1[[#This Row],[Order_Date]]),1)</f>
        <v>45444</v>
      </c>
    </row>
    <row r="13117" spans="1:14">
      <c r="A13117" t="s">
        <v>1204</v>
      </c>
      <c r="B13117" t="s">
        <v>660</v>
      </c>
      <c r="C13117" t="s">
        <v>661</v>
      </c>
      <c r="D13117" t="s">
        <v>15</v>
      </c>
      <c r="E13117" t="s">
        <v>184</v>
      </c>
      <c r="F13117" t="s">
        <v>17</v>
      </c>
      <c r="G13117">
        <v>22</v>
      </c>
      <c r="H13117">
        <v>242.6</v>
      </c>
      <c r="I13117">
        <v>5337.2</v>
      </c>
      <c r="J13117">
        <v>218</v>
      </c>
      <c r="K13117">
        <v>9</v>
      </c>
      <c r="L13117" t="s">
        <v>18</v>
      </c>
      <c r="M13117">
        <f>(Table1[[#This Row],[Current_Stock]]*Table1[[#This Row],[Unit_Price]])</f>
        <v>52886.799999999996</v>
      </c>
      <c r="N13117" s="12">
        <f>DATE(YEAR(Table1[[#This Row],[Order_Date]]),MONTH(Table1[[#This Row],[Order_Date]]),1)</f>
        <v>45017</v>
      </c>
    </row>
    <row r="13118" spans="1:14">
      <c r="A13118" t="s">
        <v>899</v>
      </c>
      <c r="B13118" t="s">
        <v>652</v>
      </c>
      <c r="C13118" t="s">
        <v>653</v>
      </c>
      <c r="D13118" t="s">
        <v>53</v>
      </c>
      <c r="E13118" t="s">
        <v>173</v>
      </c>
      <c r="F13118" t="s">
        <v>29</v>
      </c>
      <c r="G13118">
        <v>9</v>
      </c>
      <c r="H13118">
        <v>1826.09</v>
      </c>
      <c r="I13118">
        <v>16434.810000000001</v>
      </c>
      <c r="J13118">
        <v>460</v>
      </c>
      <c r="K13118">
        <v>9</v>
      </c>
      <c r="L13118" t="s">
        <v>18</v>
      </c>
      <c r="M13118">
        <f>(Table1[[#This Row],[Current_Stock]]*Table1[[#This Row],[Unit_Price]])</f>
        <v>840001.39999999991</v>
      </c>
      <c r="N13118" s="12">
        <f>DATE(YEAR(Table1[[#This Row],[Order_Date]]),MONTH(Table1[[#This Row],[Order_Date]]),1)</f>
        <v>45383</v>
      </c>
    </row>
    <row r="13119" spans="1:14">
      <c r="A13119" t="s">
        <v>1054</v>
      </c>
      <c r="B13119" t="s">
        <v>280</v>
      </c>
      <c r="C13119" t="s">
        <v>281</v>
      </c>
      <c r="D13119" t="s">
        <v>22</v>
      </c>
      <c r="E13119" t="s">
        <v>54</v>
      </c>
      <c r="F13119" t="s">
        <v>46</v>
      </c>
      <c r="G13119">
        <v>72</v>
      </c>
      <c r="H13119">
        <v>10662.91</v>
      </c>
      <c r="I13119">
        <v>767729.52</v>
      </c>
      <c r="J13119">
        <v>83</v>
      </c>
      <c r="K13119">
        <v>9</v>
      </c>
      <c r="L13119" t="s">
        <v>18</v>
      </c>
      <c r="M13119">
        <f>(Table1[[#This Row],[Current_Stock]]*Table1[[#This Row],[Unit_Price]])</f>
        <v>885021.53</v>
      </c>
      <c r="N13119" s="12">
        <f>DATE(YEAR(Table1[[#This Row],[Order_Date]]),MONTH(Table1[[#This Row],[Order_Date]]),1)</f>
        <v>45200</v>
      </c>
    </row>
    <row r="13120" spans="1:14">
      <c r="A13120" t="s">
        <v>1348</v>
      </c>
      <c r="B13120" t="s">
        <v>549</v>
      </c>
      <c r="C13120" t="s">
        <v>550</v>
      </c>
      <c r="D13120" t="s">
        <v>96</v>
      </c>
      <c r="E13120" t="s">
        <v>80</v>
      </c>
      <c r="F13120" t="s">
        <v>40</v>
      </c>
      <c r="G13120">
        <v>8</v>
      </c>
      <c r="H13120">
        <v>1571.14</v>
      </c>
      <c r="I13120">
        <v>12569.12</v>
      </c>
      <c r="J13120">
        <v>334</v>
      </c>
      <c r="K13120">
        <v>13</v>
      </c>
      <c r="L13120" t="s">
        <v>18</v>
      </c>
      <c r="M13120">
        <f>(Table1[[#This Row],[Current_Stock]]*Table1[[#This Row],[Unit_Price]])</f>
        <v>524760.76</v>
      </c>
      <c r="N13120" s="12">
        <f>DATE(YEAR(Table1[[#This Row],[Order_Date]]),MONTH(Table1[[#This Row],[Order_Date]]),1)</f>
        <v>45108</v>
      </c>
    </row>
    <row r="13121" spans="1:14">
      <c r="A13121" t="s">
        <v>463</v>
      </c>
      <c r="B13121" t="s">
        <v>699</v>
      </c>
      <c r="C13121" t="s">
        <v>700</v>
      </c>
      <c r="D13121" t="s">
        <v>53</v>
      </c>
      <c r="E13121" t="s">
        <v>167</v>
      </c>
      <c r="F13121" t="s">
        <v>29</v>
      </c>
      <c r="G13121">
        <v>7</v>
      </c>
      <c r="H13121">
        <v>4597.8999999999996</v>
      </c>
      <c r="I13121">
        <v>32185.3</v>
      </c>
      <c r="J13121">
        <v>471</v>
      </c>
      <c r="K13121">
        <v>8</v>
      </c>
      <c r="L13121" t="s">
        <v>55</v>
      </c>
      <c r="M13121">
        <f>(Table1[[#This Row],[Current_Stock]]*Table1[[#This Row],[Unit_Price]])</f>
        <v>2165610.9</v>
      </c>
      <c r="N13121" s="12">
        <f>DATE(YEAR(Table1[[#This Row],[Order_Date]]),MONTH(Table1[[#This Row],[Order_Date]]),1)</f>
        <v>45352</v>
      </c>
    </row>
    <row r="13122" spans="1:14">
      <c r="A13122" t="s">
        <v>1021</v>
      </c>
      <c r="B13122" t="s">
        <v>513</v>
      </c>
      <c r="C13122" t="s">
        <v>514</v>
      </c>
      <c r="D13122" t="s">
        <v>96</v>
      </c>
      <c r="E13122" t="s">
        <v>39</v>
      </c>
      <c r="F13122" t="s">
        <v>40</v>
      </c>
      <c r="G13122">
        <v>3</v>
      </c>
      <c r="H13122">
        <v>1779.33</v>
      </c>
      <c r="I13122">
        <v>5337.99</v>
      </c>
      <c r="J13122">
        <v>273</v>
      </c>
      <c r="K13122">
        <v>10</v>
      </c>
      <c r="L13122" t="s">
        <v>18</v>
      </c>
      <c r="M13122">
        <f>(Table1[[#This Row],[Current_Stock]]*Table1[[#This Row],[Unit_Price]])</f>
        <v>485757.08999999997</v>
      </c>
      <c r="N13122" s="12">
        <f>DATE(YEAR(Table1[[#This Row],[Order_Date]]),MONTH(Table1[[#This Row],[Order_Date]]),1)</f>
        <v>45474</v>
      </c>
    </row>
    <row r="13123" spans="1:14">
      <c r="A13123" t="s">
        <v>1213</v>
      </c>
      <c r="B13123" t="s">
        <v>965</v>
      </c>
      <c r="C13123" t="s">
        <v>966</v>
      </c>
      <c r="D13123" t="s">
        <v>183</v>
      </c>
      <c r="E13123" t="s">
        <v>54</v>
      </c>
      <c r="F13123" t="s">
        <v>17</v>
      </c>
      <c r="G13123">
        <v>14</v>
      </c>
      <c r="H13123">
        <v>657.28</v>
      </c>
      <c r="I13123">
        <v>9201.92</v>
      </c>
      <c r="J13123">
        <v>176</v>
      </c>
      <c r="K13123">
        <v>8</v>
      </c>
      <c r="L13123" t="s">
        <v>18</v>
      </c>
      <c r="M13123">
        <f>(Table1[[#This Row],[Current_Stock]]*Table1[[#This Row],[Unit_Price]])</f>
        <v>115681.28</v>
      </c>
      <c r="N13123" s="12">
        <f>DATE(YEAR(Table1[[#This Row],[Order_Date]]),MONTH(Table1[[#This Row],[Order_Date]]),1)</f>
        <v>45536</v>
      </c>
    </row>
    <row r="13124" spans="1:14">
      <c r="A13124" t="s">
        <v>639</v>
      </c>
      <c r="B13124" t="s">
        <v>253</v>
      </c>
      <c r="C13124" t="s">
        <v>254</v>
      </c>
      <c r="D13124" t="s">
        <v>38</v>
      </c>
      <c r="E13124" t="s">
        <v>243</v>
      </c>
      <c r="F13124" t="s">
        <v>40</v>
      </c>
      <c r="G13124">
        <v>12</v>
      </c>
      <c r="H13124">
        <v>1096.47</v>
      </c>
      <c r="I13124">
        <v>13157.64</v>
      </c>
      <c r="J13124">
        <v>248</v>
      </c>
      <c r="K13124">
        <v>5</v>
      </c>
      <c r="L13124" t="s">
        <v>18</v>
      </c>
      <c r="M13124">
        <f>(Table1[[#This Row],[Current_Stock]]*Table1[[#This Row],[Unit_Price]])</f>
        <v>271924.56</v>
      </c>
      <c r="N13124" s="12">
        <f>DATE(YEAR(Table1[[#This Row],[Order_Date]]),MONTH(Table1[[#This Row],[Order_Date]]),1)</f>
        <v>45047</v>
      </c>
    </row>
    <row r="13125" spans="1:14">
      <c r="A13125" t="s">
        <v>1024</v>
      </c>
      <c r="B13125" t="s">
        <v>618</v>
      </c>
      <c r="C13125" t="s">
        <v>619</v>
      </c>
      <c r="D13125" t="s">
        <v>53</v>
      </c>
      <c r="E13125" t="s">
        <v>73</v>
      </c>
      <c r="F13125" t="s">
        <v>40</v>
      </c>
      <c r="G13125">
        <v>5</v>
      </c>
      <c r="H13125">
        <v>4287.45</v>
      </c>
      <c r="I13125">
        <v>21437.25</v>
      </c>
      <c r="J13125">
        <v>426</v>
      </c>
      <c r="K13125">
        <v>9</v>
      </c>
      <c r="L13125" t="s">
        <v>18</v>
      </c>
      <c r="M13125">
        <f>(Table1[[#This Row],[Current_Stock]]*Table1[[#This Row],[Unit_Price]])</f>
        <v>1826453.7</v>
      </c>
      <c r="N13125" s="12">
        <f>DATE(YEAR(Table1[[#This Row],[Order_Date]]),MONTH(Table1[[#This Row],[Order_Date]]),1)</f>
        <v>45231</v>
      </c>
    </row>
    <row r="13126" spans="1:14">
      <c r="A13126" t="s">
        <v>1239</v>
      </c>
      <c r="B13126" t="s">
        <v>466</v>
      </c>
      <c r="C13126" t="s">
        <v>467</v>
      </c>
      <c r="D13126" t="s">
        <v>27</v>
      </c>
      <c r="E13126" t="s">
        <v>39</v>
      </c>
      <c r="F13126" t="s">
        <v>40</v>
      </c>
      <c r="G13126">
        <v>7</v>
      </c>
      <c r="H13126">
        <v>4570.6499999999996</v>
      </c>
      <c r="I13126">
        <v>31994.55</v>
      </c>
      <c r="J13126">
        <v>315</v>
      </c>
      <c r="K13126">
        <v>14</v>
      </c>
      <c r="L13126" t="s">
        <v>55</v>
      </c>
      <c r="M13126">
        <f>(Table1[[#This Row],[Current_Stock]]*Table1[[#This Row],[Unit_Price]])</f>
        <v>1439754.75</v>
      </c>
      <c r="N13126" s="12">
        <f>DATE(YEAR(Table1[[#This Row],[Order_Date]]),MONTH(Table1[[#This Row],[Order_Date]]),1)</f>
        <v>45231</v>
      </c>
    </row>
    <row r="13127" spans="1:14">
      <c r="A13127" t="s">
        <v>446</v>
      </c>
      <c r="B13127" t="s">
        <v>469</v>
      </c>
      <c r="C13127" t="s">
        <v>470</v>
      </c>
      <c r="D13127" t="s">
        <v>27</v>
      </c>
      <c r="E13127" t="s">
        <v>73</v>
      </c>
      <c r="F13127" t="s">
        <v>46</v>
      </c>
      <c r="G13127">
        <v>5</v>
      </c>
      <c r="H13127">
        <v>1187.32</v>
      </c>
      <c r="I13127">
        <v>5936.6</v>
      </c>
      <c r="J13127">
        <v>542</v>
      </c>
      <c r="K13127">
        <v>9</v>
      </c>
      <c r="L13127" t="s">
        <v>18</v>
      </c>
      <c r="M13127">
        <f>(Table1[[#This Row],[Current_Stock]]*Table1[[#This Row],[Unit_Price]])</f>
        <v>643527.43999999994</v>
      </c>
      <c r="N13127" s="12">
        <f>DATE(YEAR(Table1[[#This Row],[Order_Date]]),MONTH(Table1[[#This Row],[Order_Date]]),1)</f>
        <v>45323</v>
      </c>
    </row>
    <row r="13128" spans="1:14">
      <c r="A13128" t="s">
        <v>327</v>
      </c>
      <c r="B13128" t="s">
        <v>853</v>
      </c>
      <c r="C13128" t="s">
        <v>854</v>
      </c>
      <c r="D13128" t="s">
        <v>84</v>
      </c>
      <c r="E13128" t="s">
        <v>189</v>
      </c>
      <c r="F13128" t="s">
        <v>40</v>
      </c>
      <c r="G13128">
        <v>14</v>
      </c>
      <c r="H13128">
        <v>1197.77</v>
      </c>
      <c r="I13128">
        <v>16768.78</v>
      </c>
      <c r="J13128">
        <v>120</v>
      </c>
      <c r="K13128">
        <v>13</v>
      </c>
      <c r="L13128" t="s">
        <v>18</v>
      </c>
      <c r="M13128">
        <f>(Table1[[#This Row],[Current_Stock]]*Table1[[#This Row],[Unit_Price]])</f>
        <v>143732.4</v>
      </c>
      <c r="N13128" s="12">
        <f>DATE(YEAR(Table1[[#This Row],[Order_Date]]),MONTH(Table1[[#This Row],[Order_Date]]),1)</f>
        <v>45292</v>
      </c>
    </row>
    <row r="13129" spans="1:14">
      <c r="A13129" t="s">
        <v>936</v>
      </c>
      <c r="B13129" t="s">
        <v>170</v>
      </c>
      <c r="C13129" t="s">
        <v>171</v>
      </c>
      <c r="D13129" t="s">
        <v>44</v>
      </c>
      <c r="E13129" t="s">
        <v>109</v>
      </c>
      <c r="F13129" t="s">
        <v>60</v>
      </c>
      <c r="G13129">
        <v>44</v>
      </c>
      <c r="H13129">
        <v>439.84</v>
      </c>
      <c r="I13129">
        <v>19352.96</v>
      </c>
      <c r="J13129">
        <v>31</v>
      </c>
      <c r="K13129">
        <v>3</v>
      </c>
      <c r="L13129" t="s">
        <v>105</v>
      </c>
      <c r="M13129">
        <f>(Table1[[#This Row],[Current_Stock]]*Table1[[#This Row],[Unit_Price]])</f>
        <v>13635.039999999999</v>
      </c>
      <c r="N13129" s="12">
        <f>DATE(YEAR(Table1[[#This Row],[Order_Date]]),MONTH(Table1[[#This Row],[Order_Date]]),1)</f>
        <v>45108</v>
      </c>
    </row>
    <row r="13130" spans="1:14">
      <c r="A13130" t="s">
        <v>1309</v>
      </c>
      <c r="B13130" t="s">
        <v>882</v>
      </c>
      <c r="C13130" t="s">
        <v>883</v>
      </c>
      <c r="D13130" t="s">
        <v>22</v>
      </c>
      <c r="E13130" t="s">
        <v>39</v>
      </c>
      <c r="F13130" t="s">
        <v>60</v>
      </c>
      <c r="G13130">
        <v>60</v>
      </c>
      <c r="H13130">
        <v>3798.03</v>
      </c>
      <c r="I13130">
        <v>227881.8</v>
      </c>
      <c r="J13130">
        <v>64</v>
      </c>
      <c r="K13130">
        <v>4</v>
      </c>
      <c r="L13130" t="s">
        <v>18</v>
      </c>
      <c r="M13130">
        <f>(Table1[[#This Row],[Current_Stock]]*Table1[[#This Row],[Unit_Price]])</f>
        <v>243073.92000000001</v>
      </c>
      <c r="N13130" s="12">
        <f>DATE(YEAR(Table1[[#This Row],[Order_Date]]),MONTH(Table1[[#This Row],[Order_Date]]),1)</f>
        <v>45627</v>
      </c>
    </row>
    <row r="13131" spans="1:14">
      <c r="A13131" t="s">
        <v>1195</v>
      </c>
      <c r="B13131" t="s">
        <v>447</v>
      </c>
      <c r="C13131" t="s">
        <v>448</v>
      </c>
      <c r="D13131" t="s">
        <v>44</v>
      </c>
      <c r="E13131" t="s">
        <v>89</v>
      </c>
      <c r="F13131" t="s">
        <v>40</v>
      </c>
      <c r="G13131">
        <v>46</v>
      </c>
      <c r="H13131">
        <v>958.69</v>
      </c>
      <c r="I13131">
        <v>44099.74</v>
      </c>
      <c r="J13131">
        <v>96</v>
      </c>
      <c r="K13131">
        <v>6</v>
      </c>
      <c r="L13131" t="s">
        <v>105</v>
      </c>
      <c r="M13131">
        <f>(Table1[[#This Row],[Current_Stock]]*Table1[[#This Row],[Unit_Price]])</f>
        <v>92034.240000000005</v>
      </c>
      <c r="N13131" s="12">
        <f>DATE(YEAR(Table1[[#This Row],[Order_Date]]),MONTH(Table1[[#This Row],[Order_Date]]),1)</f>
        <v>45017</v>
      </c>
    </row>
    <row r="13132" spans="1:14">
      <c r="A13132" t="s">
        <v>806</v>
      </c>
      <c r="B13132" t="s">
        <v>633</v>
      </c>
      <c r="C13132" t="s">
        <v>634</v>
      </c>
      <c r="D13132" t="s">
        <v>27</v>
      </c>
      <c r="E13132" t="s">
        <v>173</v>
      </c>
      <c r="F13132" t="s">
        <v>46</v>
      </c>
      <c r="G13132">
        <v>7</v>
      </c>
      <c r="H13132">
        <v>4463.25</v>
      </c>
      <c r="I13132">
        <v>31242.75</v>
      </c>
      <c r="J13132">
        <v>486</v>
      </c>
      <c r="K13132">
        <v>4</v>
      </c>
      <c r="L13132" t="s">
        <v>55</v>
      </c>
      <c r="M13132">
        <f>(Table1[[#This Row],[Current_Stock]]*Table1[[#This Row],[Unit_Price]])</f>
        <v>2169139.5</v>
      </c>
      <c r="N13132" s="12">
        <f>DATE(YEAR(Table1[[#This Row],[Order_Date]]),MONTH(Table1[[#This Row],[Order_Date]]),1)</f>
        <v>45170</v>
      </c>
    </row>
    <row r="13133" spans="1:14">
      <c r="A13133" t="s">
        <v>1082</v>
      </c>
      <c r="B13133" t="s">
        <v>710</v>
      </c>
      <c r="C13133" t="s">
        <v>711</v>
      </c>
      <c r="D13133" t="s">
        <v>53</v>
      </c>
      <c r="E13133" t="s">
        <v>330</v>
      </c>
      <c r="F13133" t="s">
        <v>29</v>
      </c>
      <c r="G13133">
        <v>1</v>
      </c>
      <c r="H13133">
        <v>4004.06</v>
      </c>
      <c r="I13133">
        <v>4004.06</v>
      </c>
      <c r="J13133">
        <v>266</v>
      </c>
      <c r="K13133">
        <v>14</v>
      </c>
      <c r="L13133" t="s">
        <v>18</v>
      </c>
      <c r="M13133">
        <f>(Table1[[#This Row],[Current_Stock]]*Table1[[#This Row],[Unit_Price]])</f>
        <v>1065079.96</v>
      </c>
      <c r="N13133" s="12">
        <f>DATE(YEAR(Table1[[#This Row],[Order_Date]]),MONTH(Table1[[#This Row],[Order_Date]]),1)</f>
        <v>45231</v>
      </c>
    </row>
    <row r="13134" spans="1:14">
      <c r="A13134" t="s">
        <v>1000</v>
      </c>
      <c r="B13134" t="s">
        <v>1092</v>
      </c>
      <c r="C13134" t="s">
        <v>1093</v>
      </c>
      <c r="D13134" t="s">
        <v>96</v>
      </c>
      <c r="E13134" t="s">
        <v>39</v>
      </c>
      <c r="F13134" t="s">
        <v>17</v>
      </c>
      <c r="G13134">
        <v>4</v>
      </c>
      <c r="H13134">
        <v>601.91</v>
      </c>
      <c r="I13134">
        <v>2407.64</v>
      </c>
      <c r="J13134">
        <v>313</v>
      </c>
      <c r="K13134">
        <v>11</v>
      </c>
      <c r="L13134" t="s">
        <v>18</v>
      </c>
      <c r="M13134">
        <f>(Table1[[#This Row],[Current_Stock]]*Table1[[#This Row],[Unit_Price]])</f>
        <v>188397.83</v>
      </c>
      <c r="N13134" s="12">
        <f>DATE(YEAR(Table1[[#This Row],[Order_Date]]),MONTH(Table1[[#This Row],[Order_Date]]),1)</f>
        <v>45170</v>
      </c>
    </row>
    <row r="13135" spans="1:14">
      <c r="A13135" t="s">
        <v>1181</v>
      </c>
      <c r="B13135" t="s">
        <v>358</v>
      </c>
      <c r="C13135" t="s">
        <v>359</v>
      </c>
      <c r="D13135" t="s">
        <v>53</v>
      </c>
      <c r="E13135" t="s">
        <v>45</v>
      </c>
      <c r="F13135" t="s">
        <v>60</v>
      </c>
      <c r="G13135">
        <v>15</v>
      </c>
      <c r="H13135">
        <v>1897.61</v>
      </c>
      <c r="I13135">
        <v>28464.15</v>
      </c>
      <c r="J13135">
        <v>347</v>
      </c>
      <c r="K13135">
        <v>3</v>
      </c>
      <c r="L13135" t="s">
        <v>55</v>
      </c>
      <c r="M13135">
        <f>(Table1[[#This Row],[Current_Stock]]*Table1[[#This Row],[Unit_Price]])</f>
        <v>658470.66999999993</v>
      </c>
      <c r="N13135" s="12">
        <f>DATE(YEAR(Table1[[#This Row],[Order_Date]]),MONTH(Table1[[#This Row],[Order_Date]]),1)</f>
        <v>45231</v>
      </c>
    </row>
    <row r="13136" spans="1:14">
      <c r="A13136" t="s">
        <v>592</v>
      </c>
      <c r="B13136" t="s">
        <v>65</v>
      </c>
      <c r="C13136" t="s">
        <v>66</v>
      </c>
      <c r="D13136" t="s">
        <v>38</v>
      </c>
      <c r="E13136" t="s">
        <v>23</v>
      </c>
      <c r="F13136" t="s">
        <v>46</v>
      </c>
      <c r="G13136">
        <v>21</v>
      </c>
      <c r="H13136">
        <v>2712.84</v>
      </c>
      <c r="I13136">
        <v>56969.64</v>
      </c>
      <c r="J13136">
        <v>117</v>
      </c>
      <c r="K13136">
        <v>4</v>
      </c>
      <c r="L13136" t="s">
        <v>18</v>
      </c>
      <c r="M13136">
        <f>(Table1[[#This Row],[Current_Stock]]*Table1[[#This Row],[Unit_Price]])</f>
        <v>317402.28000000003</v>
      </c>
      <c r="N13136" s="12">
        <f>DATE(YEAR(Table1[[#This Row],[Order_Date]]),MONTH(Table1[[#This Row],[Order_Date]]),1)</f>
        <v>45413</v>
      </c>
    </row>
    <row r="13137" spans="1:14">
      <c r="A13137" t="s">
        <v>283</v>
      </c>
      <c r="B13137" t="s">
        <v>209</v>
      </c>
      <c r="C13137" t="s">
        <v>210</v>
      </c>
      <c r="D13137" t="s">
        <v>38</v>
      </c>
      <c r="E13137" t="s">
        <v>184</v>
      </c>
      <c r="F13137" t="s">
        <v>40</v>
      </c>
      <c r="G13137">
        <v>15</v>
      </c>
      <c r="H13137">
        <v>786.97</v>
      </c>
      <c r="I13137">
        <v>11804.55</v>
      </c>
      <c r="J13137">
        <v>81</v>
      </c>
      <c r="K13137">
        <v>12</v>
      </c>
      <c r="L13137" t="s">
        <v>18</v>
      </c>
      <c r="M13137">
        <f>(Table1[[#This Row],[Current_Stock]]*Table1[[#This Row],[Unit_Price]])</f>
        <v>63744.57</v>
      </c>
      <c r="N13137" s="12">
        <f>DATE(YEAR(Table1[[#This Row],[Order_Date]]),MONTH(Table1[[#This Row],[Order_Date]]),1)</f>
        <v>45139</v>
      </c>
    </row>
    <row r="13138" spans="1:14">
      <c r="A13138" t="s">
        <v>1172</v>
      </c>
      <c r="B13138" t="s">
        <v>158</v>
      </c>
      <c r="C13138" t="s">
        <v>159</v>
      </c>
      <c r="D13138" t="s">
        <v>96</v>
      </c>
      <c r="E13138" t="s">
        <v>45</v>
      </c>
      <c r="F13138" t="s">
        <v>29</v>
      </c>
      <c r="G13138">
        <v>6</v>
      </c>
      <c r="H13138">
        <v>604.55999999999995</v>
      </c>
      <c r="I13138">
        <v>3627.36</v>
      </c>
      <c r="J13138">
        <v>305</v>
      </c>
      <c r="K13138">
        <v>10</v>
      </c>
      <c r="L13138" t="s">
        <v>55</v>
      </c>
      <c r="M13138">
        <f>(Table1[[#This Row],[Current_Stock]]*Table1[[#This Row],[Unit_Price]])</f>
        <v>184390.8</v>
      </c>
      <c r="N13138" s="12">
        <f>DATE(YEAR(Table1[[#This Row],[Order_Date]]),MONTH(Table1[[#This Row],[Order_Date]]),1)</f>
        <v>45597</v>
      </c>
    </row>
    <row r="13139" spans="1:14">
      <c r="A13139" t="s">
        <v>242</v>
      </c>
      <c r="B13139" t="s">
        <v>129</v>
      </c>
      <c r="C13139" t="s">
        <v>130</v>
      </c>
      <c r="D13139" t="s">
        <v>53</v>
      </c>
      <c r="E13139" t="s">
        <v>109</v>
      </c>
      <c r="F13139" t="s">
        <v>46</v>
      </c>
      <c r="G13139">
        <v>6</v>
      </c>
      <c r="H13139">
        <v>3295.76</v>
      </c>
      <c r="I13139">
        <v>19774.560000000001</v>
      </c>
      <c r="J13139">
        <v>363</v>
      </c>
      <c r="K13139">
        <v>11</v>
      </c>
      <c r="L13139" t="s">
        <v>18</v>
      </c>
      <c r="M13139">
        <f>(Table1[[#This Row],[Current_Stock]]*Table1[[#This Row],[Unit_Price]])</f>
        <v>1196360.8800000001</v>
      </c>
      <c r="N13139" s="12">
        <f>DATE(YEAR(Table1[[#This Row],[Order_Date]]),MONTH(Table1[[#This Row],[Order_Date]]),1)</f>
        <v>45078</v>
      </c>
    </row>
    <row r="13140" spans="1:14">
      <c r="A13140" t="s">
        <v>881</v>
      </c>
      <c r="B13140" t="s">
        <v>132</v>
      </c>
      <c r="C13140" t="s">
        <v>133</v>
      </c>
      <c r="D13140" t="s">
        <v>38</v>
      </c>
      <c r="E13140" t="s">
        <v>282</v>
      </c>
      <c r="F13140" t="s">
        <v>17</v>
      </c>
      <c r="G13140">
        <v>9</v>
      </c>
      <c r="H13140">
        <v>1711.77</v>
      </c>
      <c r="I13140">
        <v>15405.93</v>
      </c>
      <c r="J13140">
        <v>246</v>
      </c>
      <c r="K13140">
        <v>10</v>
      </c>
      <c r="L13140" t="s">
        <v>18</v>
      </c>
      <c r="M13140">
        <f>(Table1[[#This Row],[Current_Stock]]*Table1[[#This Row],[Unit_Price]])</f>
        <v>421095.42</v>
      </c>
      <c r="N13140" s="12">
        <f>DATE(YEAR(Table1[[#This Row],[Order_Date]]),MONTH(Table1[[#This Row],[Order_Date]]),1)</f>
        <v>45536</v>
      </c>
    </row>
    <row r="13141" spans="1:14">
      <c r="A13141" t="s">
        <v>912</v>
      </c>
      <c r="B13141" t="s">
        <v>825</v>
      </c>
      <c r="C13141" t="s">
        <v>826</v>
      </c>
      <c r="D13141" t="s">
        <v>183</v>
      </c>
      <c r="E13141" t="s">
        <v>39</v>
      </c>
      <c r="F13141" t="s">
        <v>40</v>
      </c>
      <c r="G13141">
        <v>11</v>
      </c>
      <c r="H13141">
        <v>1653.46</v>
      </c>
      <c r="I13141">
        <v>18188.060000000001</v>
      </c>
      <c r="J13141">
        <v>97</v>
      </c>
      <c r="K13141">
        <v>14</v>
      </c>
      <c r="L13141" t="s">
        <v>18</v>
      </c>
      <c r="M13141">
        <f>(Table1[[#This Row],[Current_Stock]]*Table1[[#This Row],[Unit_Price]])</f>
        <v>160385.62</v>
      </c>
      <c r="N13141" s="12">
        <f>DATE(YEAR(Table1[[#This Row],[Order_Date]]),MONTH(Table1[[#This Row],[Order_Date]]),1)</f>
        <v>45292</v>
      </c>
    </row>
    <row r="13142" spans="1:14">
      <c r="A13142" t="s">
        <v>628</v>
      </c>
      <c r="B13142" t="s">
        <v>959</v>
      </c>
      <c r="C13142" t="s">
        <v>960</v>
      </c>
      <c r="D13142" t="s">
        <v>22</v>
      </c>
      <c r="E13142" t="s">
        <v>73</v>
      </c>
      <c r="F13142" t="s">
        <v>17</v>
      </c>
      <c r="G13142">
        <v>35</v>
      </c>
      <c r="H13142">
        <v>6870.69</v>
      </c>
      <c r="I13142">
        <v>240474.15</v>
      </c>
      <c r="J13142">
        <v>75</v>
      </c>
      <c r="K13142">
        <v>2</v>
      </c>
      <c r="L13142" t="s">
        <v>105</v>
      </c>
      <c r="M13142">
        <f>(Table1[[#This Row],[Current_Stock]]*Table1[[#This Row],[Unit_Price]])</f>
        <v>515301.74999999994</v>
      </c>
      <c r="N13142" s="12">
        <f>DATE(YEAR(Table1[[#This Row],[Order_Date]]),MONTH(Table1[[#This Row],[Order_Date]]),1)</f>
        <v>45170</v>
      </c>
    </row>
    <row r="13143" spans="1:14">
      <c r="A13143" t="s">
        <v>687</v>
      </c>
      <c r="B13143" t="s">
        <v>647</v>
      </c>
      <c r="C13143" t="s">
        <v>648</v>
      </c>
      <c r="D13143" t="s">
        <v>84</v>
      </c>
      <c r="E13143" t="s">
        <v>282</v>
      </c>
      <c r="F13143" t="s">
        <v>60</v>
      </c>
      <c r="G13143">
        <v>22</v>
      </c>
      <c r="H13143">
        <v>20647.66</v>
      </c>
      <c r="I13143">
        <v>454248.52</v>
      </c>
      <c r="J13143">
        <v>168</v>
      </c>
      <c r="K13143">
        <v>6</v>
      </c>
      <c r="L13143" t="s">
        <v>18</v>
      </c>
      <c r="M13143">
        <f>(Table1[[#This Row],[Current_Stock]]*Table1[[#This Row],[Unit_Price]])</f>
        <v>3468806.88</v>
      </c>
      <c r="N13143" s="12">
        <f>DATE(YEAR(Table1[[#This Row],[Order_Date]]),MONTH(Table1[[#This Row],[Order_Date]]),1)</f>
        <v>45139</v>
      </c>
    </row>
    <row r="13144" spans="1:14">
      <c r="A13144" t="s">
        <v>110</v>
      </c>
      <c r="B13144" t="s">
        <v>447</v>
      </c>
      <c r="C13144" t="s">
        <v>448</v>
      </c>
      <c r="D13144" t="s">
        <v>44</v>
      </c>
      <c r="E13144" t="s">
        <v>80</v>
      </c>
      <c r="F13144" t="s">
        <v>17</v>
      </c>
      <c r="G13144">
        <v>21</v>
      </c>
      <c r="H13144">
        <v>2838.4</v>
      </c>
      <c r="I13144">
        <v>59606.400000000001</v>
      </c>
      <c r="J13144">
        <v>88</v>
      </c>
      <c r="K13144">
        <v>5</v>
      </c>
      <c r="L13144" t="s">
        <v>105</v>
      </c>
      <c r="M13144">
        <f>(Table1[[#This Row],[Current_Stock]]*Table1[[#This Row],[Unit_Price]])</f>
        <v>249779.20000000001</v>
      </c>
      <c r="N13144" s="12">
        <f>DATE(YEAR(Table1[[#This Row],[Order_Date]]),MONTH(Table1[[#This Row],[Order_Date]]),1)</f>
        <v>45474</v>
      </c>
    </row>
    <row r="13145" spans="1:14">
      <c r="A13145" t="s">
        <v>553</v>
      </c>
      <c r="B13145" t="s">
        <v>386</v>
      </c>
      <c r="C13145" t="s">
        <v>387</v>
      </c>
      <c r="D13145" t="s">
        <v>22</v>
      </c>
      <c r="E13145" t="s">
        <v>153</v>
      </c>
      <c r="F13145" t="s">
        <v>46</v>
      </c>
      <c r="G13145">
        <v>44</v>
      </c>
      <c r="H13145">
        <v>8702.39</v>
      </c>
      <c r="I13145">
        <v>382905.16</v>
      </c>
      <c r="J13145">
        <v>71</v>
      </c>
      <c r="K13145">
        <v>11</v>
      </c>
      <c r="L13145" t="s">
        <v>18</v>
      </c>
      <c r="M13145">
        <f>(Table1[[#This Row],[Current_Stock]]*Table1[[#This Row],[Unit_Price]])</f>
        <v>617869.68999999994</v>
      </c>
      <c r="N13145" s="12">
        <f>DATE(YEAR(Table1[[#This Row],[Order_Date]]),MONTH(Table1[[#This Row],[Order_Date]]),1)</f>
        <v>45444</v>
      </c>
    </row>
    <row r="13146" spans="1:14">
      <c r="A13146" t="s">
        <v>1321</v>
      </c>
      <c r="B13146" t="s">
        <v>144</v>
      </c>
      <c r="C13146" t="s">
        <v>145</v>
      </c>
      <c r="D13146" t="s">
        <v>27</v>
      </c>
      <c r="E13146" t="s">
        <v>89</v>
      </c>
      <c r="F13146" t="s">
        <v>29</v>
      </c>
      <c r="G13146">
        <v>3</v>
      </c>
      <c r="H13146">
        <v>4425.17</v>
      </c>
      <c r="I13146">
        <v>13275.51</v>
      </c>
      <c r="J13146">
        <v>335</v>
      </c>
      <c r="K13146">
        <v>11</v>
      </c>
      <c r="L13146" t="s">
        <v>18</v>
      </c>
      <c r="M13146">
        <f>(Table1[[#This Row],[Current_Stock]]*Table1[[#This Row],[Unit_Price]])</f>
        <v>1482431.95</v>
      </c>
      <c r="N13146" s="12">
        <f>DATE(YEAR(Table1[[#This Row],[Order_Date]]),MONTH(Table1[[#This Row],[Order_Date]]),1)</f>
        <v>45108</v>
      </c>
    </row>
    <row r="13147" spans="1:14">
      <c r="A13147" t="s">
        <v>754</v>
      </c>
      <c r="B13147" t="s">
        <v>953</v>
      </c>
      <c r="C13147" t="s">
        <v>954</v>
      </c>
      <c r="D13147" t="s">
        <v>183</v>
      </c>
      <c r="E13147" t="s">
        <v>173</v>
      </c>
      <c r="F13147" t="s">
        <v>29</v>
      </c>
      <c r="G13147">
        <v>8</v>
      </c>
      <c r="H13147">
        <v>1693.43</v>
      </c>
      <c r="I13147">
        <v>13547.44</v>
      </c>
      <c r="J13147">
        <v>82</v>
      </c>
      <c r="K13147">
        <v>6</v>
      </c>
      <c r="L13147" t="s">
        <v>18</v>
      </c>
      <c r="M13147">
        <f>(Table1[[#This Row],[Current_Stock]]*Table1[[#This Row],[Unit_Price]])</f>
        <v>138861.26</v>
      </c>
      <c r="N13147" s="12">
        <f>DATE(YEAR(Table1[[#This Row],[Order_Date]]),MONTH(Table1[[#This Row],[Order_Date]]),1)</f>
        <v>45536</v>
      </c>
    </row>
    <row r="13148" spans="1:14">
      <c r="A13148" t="s">
        <v>716</v>
      </c>
      <c r="B13148" t="s">
        <v>633</v>
      </c>
      <c r="C13148" t="s">
        <v>634</v>
      </c>
      <c r="D13148" t="s">
        <v>27</v>
      </c>
      <c r="E13148" t="s">
        <v>160</v>
      </c>
      <c r="F13148" t="s">
        <v>29</v>
      </c>
      <c r="G13148">
        <v>1</v>
      </c>
      <c r="H13148">
        <v>4064.02</v>
      </c>
      <c r="I13148">
        <v>4064.02</v>
      </c>
      <c r="J13148">
        <v>580</v>
      </c>
      <c r="K13148">
        <v>11</v>
      </c>
      <c r="L13148" t="s">
        <v>55</v>
      </c>
      <c r="M13148">
        <f>(Table1[[#This Row],[Current_Stock]]*Table1[[#This Row],[Unit_Price]])</f>
        <v>2357131.6</v>
      </c>
      <c r="N13148" s="12">
        <f>DATE(YEAR(Table1[[#This Row],[Order_Date]]),MONTH(Table1[[#This Row],[Order_Date]]),1)</f>
        <v>45108</v>
      </c>
    </row>
    <row r="13149" spans="1:14">
      <c r="A13149" t="s">
        <v>889</v>
      </c>
      <c r="B13149" t="s">
        <v>390</v>
      </c>
      <c r="C13149" t="s">
        <v>391</v>
      </c>
      <c r="D13149" t="s">
        <v>33</v>
      </c>
      <c r="E13149" t="s">
        <v>80</v>
      </c>
      <c r="F13149" t="s">
        <v>60</v>
      </c>
      <c r="G13149">
        <v>23</v>
      </c>
      <c r="H13149">
        <v>2907.42</v>
      </c>
      <c r="I13149">
        <v>66870.66</v>
      </c>
      <c r="J13149">
        <v>165</v>
      </c>
      <c r="K13149">
        <v>12</v>
      </c>
      <c r="L13149" t="s">
        <v>18</v>
      </c>
      <c r="M13149">
        <f>(Table1[[#This Row],[Current_Stock]]*Table1[[#This Row],[Unit_Price]])</f>
        <v>479724.3</v>
      </c>
      <c r="N13149" s="12">
        <f>DATE(YEAR(Table1[[#This Row],[Order_Date]]),MONTH(Table1[[#This Row],[Order_Date]]),1)</f>
        <v>44986</v>
      </c>
    </row>
    <row r="13150" spans="1:14">
      <c r="A13150" t="s">
        <v>218</v>
      </c>
      <c r="B13150" t="s">
        <v>429</v>
      </c>
      <c r="C13150" t="s">
        <v>430</v>
      </c>
      <c r="D13150" t="s">
        <v>44</v>
      </c>
      <c r="E13150" t="s">
        <v>269</v>
      </c>
      <c r="F13150" t="s">
        <v>40</v>
      </c>
      <c r="G13150">
        <v>46</v>
      </c>
      <c r="H13150">
        <v>3232.78</v>
      </c>
      <c r="I13150">
        <v>148707.88</v>
      </c>
      <c r="J13150">
        <v>90</v>
      </c>
      <c r="K13150">
        <v>12</v>
      </c>
      <c r="L13150" t="s">
        <v>18</v>
      </c>
      <c r="M13150">
        <f>(Table1[[#This Row],[Current_Stock]]*Table1[[#This Row],[Unit_Price]])</f>
        <v>290950.2</v>
      </c>
      <c r="N13150" s="12">
        <f>DATE(YEAR(Table1[[#This Row],[Order_Date]]),MONTH(Table1[[#This Row],[Order_Date]]),1)</f>
        <v>45597</v>
      </c>
    </row>
    <row r="13151" spans="1:14">
      <c r="A13151" t="s">
        <v>1195</v>
      </c>
      <c r="B13151" t="s">
        <v>1101</v>
      </c>
      <c r="C13151" t="s">
        <v>1102</v>
      </c>
      <c r="D13151" t="s">
        <v>84</v>
      </c>
      <c r="E13151" t="s">
        <v>50</v>
      </c>
      <c r="F13151" t="s">
        <v>29</v>
      </c>
      <c r="G13151">
        <v>16</v>
      </c>
      <c r="H13151">
        <v>23566.6</v>
      </c>
      <c r="I13151">
        <v>377065.6</v>
      </c>
      <c r="J13151">
        <v>203</v>
      </c>
      <c r="K13151">
        <v>2</v>
      </c>
      <c r="L13151" t="s">
        <v>18</v>
      </c>
      <c r="M13151">
        <f>(Table1[[#This Row],[Current_Stock]]*Table1[[#This Row],[Unit_Price]])</f>
        <v>4784019.8</v>
      </c>
      <c r="N13151" s="12">
        <f>DATE(YEAR(Table1[[#This Row],[Order_Date]]),MONTH(Table1[[#This Row],[Order_Date]]),1)</f>
        <v>45017</v>
      </c>
    </row>
    <row r="13152" spans="1:14">
      <c r="A13152" t="s">
        <v>949</v>
      </c>
      <c r="B13152" t="s">
        <v>151</v>
      </c>
      <c r="C13152" t="s">
        <v>152</v>
      </c>
      <c r="D13152" t="s">
        <v>53</v>
      </c>
      <c r="E13152" t="s">
        <v>23</v>
      </c>
      <c r="F13152" t="s">
        <v>40</v>
      </c>
      <c r="G13152">
        <v>9</v>
      </c>
      <c r="H13152">
        <v>1529.83</v>
      </c>
      <c r="I13152">
        <v>13768.47</v>
      </c>
      <c r="J13152">
        <v>585</v>
      </c>
      <c r="K13152">
        <v>10</v>
      </c>
      <c r="L13152" t="s">
        <v>18</v>
      </c>
      <c r="M13152">
        <f>(Table1[[#This Row],[Current_Stock]]*Table1[[#This Row],[Unit_Price]])</f>
        <v>894950.54999999993</v>
      </c>
      <c r="N13152" s="12">
        <f>DATE(YEAR(Table1[[#This Row],[Order_Date]]),MONTH(Table1[[#This Row],[Order_Date]]),1)</f>
        <v>45108</v>
      </c>
    </row>
    <row r="13153" spans="1:14">
      <c r="A13153" t="s">
        <v>1041</v>
      </c>
      <c r="B13153" t="s">
        <v>207</v>
      </c>
      <c r="C13153" t="s">
        <v>208</v>
      </c>
      <c r="D13153" t="s">
        <v>27</v>
      </c>
      <c r="E13153" t="s">
        <v>80</v>
      </c>
      <c r="F13153" t="s">
        <v>60</v>
      </c>
      <c r="G13153">
        <v>2</v>
      </c>
      <c r="H13153">
        <v>4972.6000000000004</v>
      </c>
      <c r="I13153">
        <v>9945.2000000000007</v>
      </c>
      <c r="J13153">
        <v>320</v>
      </c>
      <c r="K13153">
        <v>9</v>
      </c>
      <c r="L13153" t="s">
        <v>55</v>
      </c>
      <c r="M13153">
        <f>(Table1[[#This Row],[Current_Stock]]*Table1[[#This Row],[Unit_Price]])</f>
        <v>1591232</v>
      </c>
      <c r="N13153" s="12">
        <f>DATE(YEAR(Table1[[#This Row],[Order_Date]]),MONTH(Table1[[#This Row],[Order_Date]]),1)</f>
        <v>45383</v>
      </c>
    </row>
    <row r="13154" spans="1:14">
      <c r="A13154" t="s">
        <v>1300</v>
      </c>
      <c r="B13154" t="s">
        <v>75</v>
      </c>
      <c r="C13154" t="s">
        <v>76</v>
      </c>
      <c r="D13154" t="s">
        <v>33</v>
      </c>
      <c r="E13154" t="s">
        <v>73</v>
      </c>
      <c r="F13154" t="s">
        <v>40</v>
      </c>
      <c r="G13154">
        <v>20</v>
      </c>
      <c r="H13154">
        <v>3724.93</v>
      </c>
      <c r="I13154">
        <v>74498.600000000006</v>
      </c>
      <c r="J13154">
        <v>131</v>
      </c>
      <c r="K13154">
        <v>6</v>
      </c>
      <c r="L13154" t="s">
        <v>18</v>
      </c>
      <c r="M13154">
        <f>(Table1[[#This Row],[Current_Stock]]*Table1[[#This Row],[Unit_Price]])</f>
        <v>487965.82999999996</v>
      </c>
      <c r="N13154" s="12">
        <f>DATE(YEAR(Table1[[#This Row],[Order_Date]]),MONTH(Table1[[#This Row],[Order_Date]]),1)</f>
        <v>45413</v>
      </c>
    </row>
    <row r="13155" spans="1:14">
      <c r="A13155" t="s">
        <v>533</v>
      </c>
      <c r="B13155" t="s">
        <v>559</v>
      </c>
      <c r="C13155" t="s">
        <v>560</v>
      </c>
      <c r="D13155" t="s">
        <v>183</v>
      </c>
      <c r="E13155" t="s">
        <v>80</v>
      </c>
      <c r="F13155" t="s">
        <v>46</v>
      </c>
      <c r="G13155">
        <v>13</v>
      </c>
      <c r="H13155">
        <v>1422.25</v>
      </c>
      <c r="I13155">
        <v>18489.25</v>
      </c>
      <c r="J13155">
        <v>225</v>
      </c>
      <c r="K13155">
        <v>13</v>
      </c>
      <c r="L13155" t="s">
        <v>18</v>
      </c>
      <c r="M13155">
        <f>(Table1[[#This Row],[Current_Stock]]*Table1[[#This Row],[Unit_Price]])</f>
        <v>320006.25</v>
      </c>
      <c r="N13155" s="12">
        <f>DATE(YEAR(Table1[[#This Row],[Order_Date]]),MONTH(Table1[[#This Row],[Order_Date]]),1)</f>
        <v>45323</v>
      </c>
    </row>
    <row r="13156" spans="1:14">
      <c r="A13156" t="s">
        <v>1309</v>
      </c>
      <c r="B13156" t="s">
        <v>1065</v>
      </c>
      <c r="C13156" t="s">
        <v>1066</v>
      </c>
      <c r="D13156" t="s">
        <v>15</v>
      </c>
      <c r="E13156" t="s">
        <v>97</v>
      </c>
      <c r="F13156" t="s">
        <v>60</v>
      </c>
      <c r="G13156">
        <v>13</v>
      </c>
      <c r="H13156">
        <v>239.88</v>
      </c>
      <c r="I13156">
        <v>3118.44</v>
      </c>
      <c r="J13156">
        <v>230</v>
      </c>
      <c r="K13156">
        <v>9</v>
      </c>
      <c r="L13156" t="s">
        <v>18</v>
      </c>
      <c r="M13156">
        <f>(Table1[[#This Row],[Current_Stock]]*Table1[[#This Row],[Unit_Price]])</f>
        <v>55172.4</v>
      </c>
      <c r="N13156" s="12">
        <f>DATE(YEAR(Table1[[#This Row],[Order_Date]]),MONTH(Table1[[#This Row],[Order_Date]]),1)</f>
        <v>45627</v>
      </c>
    </row>
    <row r="13157" spans="1:14">
      <c r="A13157" t="s">
        <v>750</v>
      </c>
      <c r="B13157" t="s">
        <v>191</v>
      </c>
      <c r="C13157" t="s">
        <v>192</v>
      </c>
      <c r="D13157" t="s">
        <v>183</v>
      </c>
      <c r="E13157" t="s">
        <v>59</v>
      </c>
      <c r="F13157" t="s">
        <v>40</v>
      </c>
      <c r="G13157">
        <v>9</v>
      </c>
      <c r="H13157">
        <v>4646.79</v>
      </c>
      <c r="I13157">
        <v>41821.11</v>
      </c>
      <c r="J13157">
        <v>99</v>
      </c>
      <c r="K13157">
        <v>13</v>
      </c>
      <c r="L13157" t="s">
        <v>18</v>
      </c>
      <c r="M13157">
        <f>(Table1[[#This Row],[Current_Stock]]*Table1[[#This Row],[Unit_Price]])</f>
        <v>460032.21</v>
      </c>
      <c r="N13157" s="12">
        <f>DATE(YEAR(Table1[[#This Row],[Order_Date]]),MONTH(Table1[[#This Row],[Order_Date]]),1)</f>
        <v>45383</v>
      </c>
    </row>
    <row r="13158" spans="1:14">
      <c r="A13158" t="s">
        <v>283</v>
      </c>
      <c r="B13158" t="s">
        <v>1065</v>
      </c>
      <c r="C13158" t="s">
        <v>1066</v>
      </c>
      <c r="D13158" t="s">
        <v>15</v>
      </c>
      <c r="E13158" t="s">
        <v>85</v>
      </c>
      <c r="F13158" t="s">
        <v>60</v>
      </c>
      <c r="G13158">
        <v>10</v>
      </c>
      <c r="H13158">
        <v>452.84</v>
      </c>
      <c r="I13158">
        <v>4528.3999999999996</v>
      </c>
      <c r="J13158">
        <v>93</v>
      </c>
      <c r="K13158">
        <v>4</v>
      </c>
      <c r="L13158" t="s">
        <v>18</v>
      </c>
      <c r="M13158">
        <f>(Table1[[#This Row],[Current_Stock]]*Table1[[#This Row],[Unit_Price]])</f>
        <v>42114.119999999995</v>
      </c>
      <c r="N13158" s="12">
        <f>DATE(YEAR(Table1[[#This Row],[Order_Date]]),MONTH(Table1[[#This Row],[Order_Date]]),1)</f>
        <v>45139</v>
      </c>
    </row>
    <row r="13159" spans="1:14">
      <c r="A13159" t="s">
        <v>1357</v>
      </c>
      <c r="B13159" t="s">
        <v>1065</v>
      </c>
      <c r="C13159" t="s">
        <v>1066</v>
      </c>
      <c r="D13159" t="s">
        <v>15</v>
      </c>
      <c r="E13159" t="s">
        <v>173</v>
      </c>
      <c r="F13159" t="s">
        <v>29</v>
      </c>
      <c r="G13159">
        <v>11</v>
      </c>
      <c r="H13159">
        <v>488.09</v>
      </c>
      <c r="I13159">
        <v>5368.99</v>
      </c>
      <c r="J13159">
        <v>202</v>
      </c>
      <c r="K13159">
        <v>3</v>
      </c>
      <c r="L13159" t="s">
        <v>18</v>
      </c>
      <c r="M13159">
        <f>(Table1[[#This Row],[Current_Stock]]*Table1[[#This Row],[Unit_Price]])</f>
        <v>98594.18</v>
      </c>
      <c r="N13159" s="12">
        <f>DATE(YEAR(Table1[[#This Row],[Order_Date]]),MONTH(Table1[[#This Row],[Order_Date]]),1)</f>
        <v>45170</v>
      </c>
    </row>
    <row r="13160" spans="1:14">
      <c r="A13160" t="s">
        <v>762</v>
      </c>
      <c r="B13160" t="s">
        <v>808</v>
      </c>
      <c r="C13160" t="s">
        <v>809</v>
      </c>
      <c r="D13160" t="s">
        <v>33</v>
      </c>
      <c r="E13160" t="s">
        <v>277</v>
      </c>
      <c r="F13160" t="s">
        <v>17</v>
      </c>
      <c r="G13160">
        <v>21</v>
      </c>
      <c r="H13160">
        <v>4982.83</v>
      </c>
      <c r="I13160">
        <v>104639.43</v>
      </c>
      <c r="J13160">
        <v>248</v>
      </c>
      <c r="K13160">
        <v>7</v>
      </c>
      <c r="L13160" t="s">
        <v>18</v>
      </c>
      <c r="M13160">
        <f>(Table1[[#This Row],[Current_Stock]]*Table1[[#This Row],[Unit_Price]])</f>
        <v>1235741.8400000001</v>
      </c>
      <c r="N13160" s="12">
        <f>DATE(YEAR(Table1[[#This Row],[Order_Date]]),MONTH(Table1[[#This Row],[Order_Date]]),1)</f>
        <v>45047</v>
      </c>
    </row>
    <row r="13161" spans="1:14">
      <c r="A13161" t="s">
        <v>828</v>
      </c>
      <c r="B13161" t="s">
        <v>361</v>
      </c>
      <c r="C13161" t="s">
        <v>362</v>
      </c>
      <c r="D13161" t="s">
        <v>183</v>
      </c>
      <c r="E13161" t="s">
        <v>59</v>
      </c>
      <c r="F13161" t="s">
        <v>17</v>
      </c>
      <c r="G13161">
        <v>15</v>
      </c>
      <c r="H13161">
        <v>2518.16</v>
      </c>
      <c r="I13161">
        <v>37772.400000000001</v>
      </c>
      <c r="J13161">
        <v>171</v>
      </c>
      <c r="K13161">
        <v>6</v>
      </c>
      <c r="L13161" t="s">
        <v>18</v>
      </c>
      <c r="M13161">
        <f>(Table1[[#This Row],[Current_Stock]]*Table1[[#This Row],[Unit_Price]])</f>
        <v>430605.36</v>
      </c>
      <c r="N13161" s="12">
        <f>DATE(YEAR(Table1[[#This Row],[Order_Date]]),MONTH(Table1[[#This Row],[Order_Date]]),1)</f>
        <v>45261</v>
      </c>
    </row>
    <row r="13162" spans="1:14">
      <c r="A13162" t="s">
        <v>150</v>
      </c>
      <c r="B13162" t="s">
        <v>664</v>
      </c>
      <c r="C13162" t="s">
        <v>665</v>
      </c>
      <c r="D13162" t="s">
        <v>38</v>
      </c>
      <c r="E13162" t="s">
        <v>73</v>
      </c>
      <c r="F13162" t="s">
        <v>17</v>
      </c>
      <c r="G13162">
        <v>16</v>
      </c>
      <c r="H13162">
        <v>3886.57</v>
      </c>
      <c r="I13162">
        <v>62185.120000000003</v>
      </c>
      <c r="J13162">
        <v>210</v>
      </c>
      <c r="K13162">
        <v>10</v>
      </c>
      <c r="L13162" t="s">
        <v>18</v>
      </c>
      <c r="M13162">
        <f>(Table1[[#This Row],[Current_Stock]]*Table1[[#This Row],[Unit_Price]])</f>
        <v>816179.70000000007</v>
      </c>
      <c r="N13162" s="12">
        <f>DATE(YEAR(Table1[[#This Row],[Order_Date]]),MONTH(Table1[[#This Row],[Order_Date]]),1)</f>
        <v>45078</v>
      </c>
    </row>
    <row r="13163" spans="1:14">
      <c r="A13163" t="s">
        <v>933</v>
      </c>
      <c r="B13163" t="s">
        <v>328</v>
      </c>
      <c r="C13163" t="s">
        <v>329</v>
      </c>
      <c r="D13163" t="s">
        <v>53</v>
      </c>
      <c r="E13163" t="s">
        <v>184</v>
      </c>
      <c r="F13163" t="s">
        <v>60</v>
      </c>
      <c r="G13163">
        <v>1</v>
      </c>
      <c r="H13163">
        <v>3170.25</v>
      </c>
      <c r="I13163">
        <v>3170.25</v>
      </c>
      <c r="J13163">
        <v>304</v>
      </c>
      <c r="K13163">
        <v>12</v>
      </c>
      <c r="L13163" t="s">
        <v>18</v>
      </c>
      <c r="M13163">
        <f>(Table1[[#This Row],[Current_Stock]]*Table1[[#This Row],[Unit_Price]])</f>
        <v>963756</v>
      </c>
      <c r="N13163" s="12">
        <f>DATE(YEAR(Table1[[#This Row],[Order_Date]]),MONTH(Table1[[#This Row],[Order_Date]]),1)</f>
        <v>45170</v>
      </c>
    </row>
    <row r="13164" spans="1:14">
      <c r="A13164" t="s">
        <v>836</v>
      </c>
      <c r="B13164" t="s">
        <v>927</v>
      </c>
      <c r="C13164" t="s">
        <v>928</v>
      </c>
      <c r="D13164" t="s">
        <v>183</v>
      </c>
      <c r="E13164" t="s">
        <v>330</v>
      </c>
      <c r="F13164" t="s">
        <v>17</v>
      </c>
      <c r="G13164">
        <v>12</v>
      </c>
      <c r="H13164">
        <v>4791.34</v>
      </c>
      <c r="I13164">
        <v>57496.08</v>
      </c>
      <c r="J13164">
        <v>81</v>
      </c>
      <c r="K13164">
        <v>12</v>
      </c>
      <c r="L13164" t="s">
        <v>18</v>
      </c>
      <c r="M13164">
        <f>(Table1[[#This Row],[Current_Stock]]*Table1[[#This Row],[Unit_Price]])</f>
        <v>388098.54000000004</v>
      </c>
      <c r="N13164" s="12">
        <f>DATE(YEAR(Table1[[#This Row],[Order_Date]]),MONTH(Table1[[#This Row],[Order_Date]]),1)</f>
        <v>45566</v>
      </c>
    </row>
    <row r="13165" spans="1:14">
      <c r="A13165" t="s">
        <v>938</v>
      </c>
      <c r="B13165" t="s">
        <v>228</v>
      </c>
      <c r="C13165" t="s">
        <v>229</v>
      </c>
      <c r="D13165" t="s">
        <v>22</v>
      </c>
      <c r="E13165" t="s">
        <v>330</v>
      </c>
      <c r="F13165" t="s">
        <v>60</v>
      </c>
      <c r="G13165">
        <v>50</v>
      </c>
      <c r="H13165">
        <v>8840.24</v>
      </c>
      <c r="I13165">
        <v>442012</v>
      </c>
      <c r="J13165">
        <v>62</v>
      </c>
      <c r="K13165">
        <v>3</v>
      </c>
      <c r="L13165" t="s">
        <v>18</v>
      </c>
      <c r="M13165">
        <f>(Table1[[#This Row],[Current_Stock]]*Table1[[#This Row],[Unit_Price]])</f>
        <v>548094.88</v>
      </c>
      <c r="N13165" s="12">
        <f>DATE(YEAR(Table1[[#This Row],[Order_Date]]),MONTH(Table1[[#This Row],[Order_Date]]),1)</f>
        <v>45108</v>
      </c>
    </row>
    <row r="13166" spans="1:14">
      <c r="A13166" t="s">
        <v>1240</v>
      </c>
      <c r="B13166" t="s">
        <v>853</v>
      </c>
      <c r="C13166" t="s">
        <v>854</v>
      </c>
      <c r="D13166" t="s">
        <v>84</v>
      </c>
      <c r="E13166" t="s">
        <v>16</v>
      </c>
      <c r="F13166" t="s">
        <v>46</v>
      </c>
      <c r="G13166">
        <v>18</v>
      </c>
      <c r="H13166">
        <v>20432.14</v>
      </c>
      <c r="I13166">
        <v>367778.52</v>
      </c>
      <c r="J13166">
        <v>210</v>
      </c>
      <c r="K13166">
        <v>3</v>
      </c>
      <c r="L13166" t="s">
        <v>18</v>
      </c>
      <c r="M13166">
        <f>(Table1[[#This Row],[Current_Stock]]*Table1[[#This Row],[Unit_Price]])</f>
        <v>4290749.3999999994</v>
      </c>
      <c r="N13166" s="12">
        <f>DATE(YEAR(Table1[[#This Row],[Order_Date]]),MONTH(Table1[[#This Row],[Order_Date]]),1)</f>
        <v>45047</v>
      </c>
    </row>
    <row r="13167" spans="1:14">
      <c r="A13167" t="s">
        <v>1307</v>
      </c>
      <c r="B13167" t="s">
        <v>510</v>
      </c>
      <c r="C13167" t="s">
        <v>511</v>
      </c>
      <c r="D13167" t="s">
        <v>38</v>
      </c>
      <c r="E13167" t="s">
        <v>153</v>
      </c>
      <c r="F13167" t="s">
        <v>40</v>
      </c>
      <c r="G13167">
        <v>11</v>
      </c>
      <c r="H13167">
        <v>750.4</v>
      </c>
      <c r="I13167">
        <v>8254.4</v>
      </c>
      <c r="J13167">
        <v>178</v>
      </c>
      <c r="K13167">
        <v>2</v>
      </c>
      <c r="L13167" t="s">
        <v>18</v>
      </c>
      <c r="M13167">
        <f>(Table1[[#This Row],[Current_Stock]]*Table1[[#This Row],[Unit_Price]])</f>
        <v>133571.19999999998</v>
      </c>
      <c r="N13167" s="12">
        <f>DATE(YEAR(Table1[[#This Row],[Order_Date]]),MONTH(Table1[[#This Row],[Order_Date]]),1)</f>
        <v>45170</v>
      </c>
    </row>
    <row r="13168" spans="1:14">
      <c r="A13168" t="s">
        <v>1356</v>
      </c>
      <c r="B13168" t="s">
        <v>525</v>
      </c>
      <c r="C13168" t="s">
        <v>526</v>
      </c>
      <c r="D13168" t="s">
        <v>96</v>
      </c>
      <c r="E13168" t="s">
        <v>50</v>
      </c>
      <c r="F13168" t="s">
        <v>40</v>
      </c>
      <c r="G13168">
        <v>6</v>
      </c>
      <c r="H13168">
        <v>4416.01</v>
      </c>
      <c r="I13168">
        <v>26496.06</v>
      </c>
      <c r="J13168">
        <v>440</v>
      </c>
      <c r="K13168">
        <v>2</v>
      </c>
      <c r="L13168" t="s">
        <v>55</v>
      </c>
      <c r="M13168">
        <f>(Table1[[#This Row],[Current_Stock]]*Table1[[#This Row],[Unit_Price]])</f>
        <v>1943044.4000000001</v>
      </c>
      <c r="N13168" s="12">
        <f>DATE(YEAR(Table1[[#This Row],[Order_Date]]),MONTH(Table1[[#This Row],[Order_Date]]),1)</f>
        <v>45474</v>
      </c>
    </row>
    <row r="13169" spans="1:14">
      <c r="A13169" t="s">
        <v>1184</v>
      </c>
      <c r="B13169" t="s">
        <v>441</v>
      </c>
      <c r="C13169" t="s">
        <v>442</v>
      </c>
      <c r="D13169" t="s">
        <v>96</v>
      </c>
      <c r="E13169" t="s">
        <v>167</v>
      </c>
      <c r="F13169" t="s">
        <v>17</v>
      </c>
      <c r="G13169">
        <v>9</v>
      </c>
      <c r="H13169">
        <v>4297.67</v>
      </c>
      <c r="I13169">
        <v>38679.03</v>
      </c>
      <c r="J13169">
        <v>561</v>
      </c>
      <c r="K13169">
        <v>9</v>
      </c>
      <c r="L13169" t="s">
        <v>55</v>
      </c>
      <c r="M13169">
        <f>(Table1[[#This Row],[Current_Stock]]*Table1[[#This Row],[Unit_Price]])</f>
        <v>2410992.87</v>
      </c>
      <c r="N13169" s="12">
        <f>DATE(YEAR(Table1[[#This Row],[Order_Date]]),MONTH(Table1[[#This Row],[Order_Date]]),1)</f>
        <v>45383</v>
      </c>
    </row>
    <row r="13170" spans="1:14">
      <c r="A13170" t="s">
        <v>487</v>
      </c>
      <c r="B13170" t="s">
        <v>231</v>
      </c>
      <c r="C13170" t="s">
        <v>232</v>
      </c>
      <c r="D13170" t="s">
        <v>15</v>
      </c>
      <c r="E13170" t="s">
        <v>282</v>
      </c>
      <c r="F13170" t="s">
        <v>29</v>
      </c>
      <c r="G13170">
        <v>23</v>
      </c>
      <c r="H13170">
        <v>303.45</v>
      </c>
      <c r="I13170">
        <v>6979.35</v>
      </c>
      <c r="J13170">
        <v>90</v>
      </c>
      <c r="K13170">
        <v>5</v>
      </c>
      <c r="L13170" t="s">
        <v>18</v>
      </c>
      <c r="M13170">
        <f>(Table1[[#This Row],[Current_Stock]]*Table1[[#This Row],[Unit_Price]])</f>
        <v>27310.5</v>
      </c>
      <c r="N13170" s="12">
        <f>DATE(YEAR(Table1[[#This Row],[Order_Date]]),MONTH(Table1[[#This Row],[Order_Date]]),1)</f>
        <v>45536</v>
      </c>
    </row>
    <row r="13171" spans="1:14">
      <c r="A13171" t="s">
        <v>1114</v>
      </c>
      <c r="B13171" t="s">
        <v>685</v>
      </c>
      <c r="C13171" t="s">
        <v>686</v>
      </c>
      <c r="D13171" t="s">
        <v>183</v>
      </c>
      <c r="E13171" t="s">
        <v>251</v>
      </c>
      <c r="F13171" t="s">
        <v>46</v>
      </c>
      <c r="G13171">
        <v>9</v>
      </c>
      <c r="H13171">
        <v>2658.65</v>
      </c>
      <c r="I13171">
        <v>23927.85</v>
      </c>
      <c r="J13171">
        <v>112</v>
      </c>
      <c r="K13171">
        <v>14</v>
      </c>
      <c r="L13171" t="s">
        <v>18</v>
      </c>
      <c r="M13171">
        <f>(Table1[[#This Row],[Current_Stock]]*Table1[[#This Row],[Unit_Price]])</f>
        <v>297768.8</v>
      </c>
      <c r="N13171" s="12">
        <f>DATE(YEAR(Table1[[#This Row],[Order_Date]]),MONTH(Table1[[#This Row],[Order_Date]]),1)</f>
        <v>45597</v>
      </c>
    </row>
    <row r="13172" spans="1:14">
      <c r="A13172" t="s">
        <v>750</v>
      </c>
      <c r="B13172" t="s">
        <v>191</v>
      </c>
      <c r="C13172" t="s">
        <v>192</v>
      </c>
      <c r="D13172" t="s">
        <v>183</v>
      </c>
      <c r="E13172" t="s">
        <v>39</v>
      </c>
      <c r="F13172" t="s">
        <v>40</v>
      </c>
      <c r="G13172">
        <v>9</v>
      </c>
      <c r="H13172">
        <v>1152.42</v>
      </c>
      <c r="I13172">
        <v>10371.780000000001</v>
      </c>
      <c r="J13172">
        <v>145</v>
      </c>
      <c r="K13172">
        <v>13</v>
      </c>
      <c r="L13172" t="s">
        <v>18</v>
      </c>
      <c r="M13172">
        <f>(Table1[[#This Row],[Current_Stock]]*Table1[[#This Row],[Unit_Price]])</f>
        <v>167100.90000000002</v>
      </c>
      <c r="N13172" s="12">
        <f>DATE(YEAR(Table1[[#This Row],[Order_Date]]),MONTH(Table1[[#This Row],[Order_Date]]),1)</f>
        <v>45383</v>
      </c>
    </row>
    <row r="13173" spans="1:14">
      <c r="A13173" t="s">
        <v>1183</v>
      </c>
      <c r="B13173" t="s">
        <v>670</v>
      </c>
      <c r="C13173" t="s">
        <v>671</v>
      </c>
      <c r="D13173" t="s">
        <v>22</v>
      </c>
      <c r="E13173" t="s">
        <v>16</v>
      </c>
      <c r="F13173" t="s">
        <v>60</v>
      </c>
      <c r="G13173">
        <v>34</v>
      </c>
      <c r="H13173">
        <v>8923.73</v>
      </c>
      <c r="I13173">
        <v>303406.82</v>
      </c>
      <c r="J13173">
        <v>66</v>
      </c>
      <c r="K13173">
        <v>8</v>
      </c>
      <c r="L13173" t="s">
        <v>105</v>
      </c>
      <c r="M13173">
        <f>(Table1[[#This Row],[Current_Stock]]*Table1[[#This Row],[Unit_Price]])</f>
        <v>588966.17999999993</v>
      </c>
      <c r="N13173" s="12">
        <f>DATE(YEAR(Table1[[#This Row],[Order_Date]]),MONTH(Table1[[#This Row],[Order_Date]]),1)</f>
        <v>44927</v>
      </c>
    </row>
    <row r="13174" spans="1:14">
      <c r="A13174" t="s">
        <v>628</v>
      </c>
      <c r="B13174" t="s">
        <v>1007</v>
      </c>
      <c r="C13174" t="s">
        <v>1008</v>
      </c>
      <c r="D13174" t="s">
        <v>27</v>
      </c>
      <c r="E13174" t="s">
        <v>211</v>
      </c>
      <c r="F13174" t="s">
        <v>29</v>
      </c>
      <c r="G13174">
        <v>6</v>
      </c>
      <c r="H13174">
        <v>1983.56</v>
      </c>
      <c r="I13174">
        <v>11901.36</v>
      </c>
      <c r="J13174">
        <v>558</v>
      </c>
      <c r="K13174">
        <v>11</v>
      </c>
      <c r="L13174" t="s">
        <v>55</v>
      </c>
      <c r="M13174">
        <f>(Table1[[#This Row],[Current_Stock]]*Table1[[#This Row],[Unit_Price]])</f>
        <v>1106826.48</v>
      </c>
      <c r="N13174" s="12">
        <f>DATE(YEAR(Table1[[#This Row],[Order_Date]]),MONTH(Table1[[#This Row],[Order_Date]]),1)</f>
        <v>45170</v>
      </c>
    </row>
    <row r="13175" spans="1:14">
      <c r="A13175" t="s">
        <v>468</v>
      </c>
      <c r="B13175" t="s">
        <v>87</v>
      </c>
      <c r="C13175" t="s">
        <v>88</v>
      </c>
      <c r="D13175" t="s">
        <v>15</v>
      </c>
      <c r="E13175" t="s">
        <v>39</v>
      </c>
      <c r="F13175" t="s">
        <v>29</v>
      </c>
      <c r="G13175">
        <v>10</v>
      </c>
      <c r="H13175">
        <v>331.46</v>
      </c>
      <c r="I13175">
        <v>3314.6</v>
      </c>
      <c r="J13175">
        <v>154</v>
      </c>
      <c r="K13175">
        <v>6</v>
      </c>
      <c r="L13175" t="s">
        <v>18</v>
      </c>
      <c r="M13175">
        <f>(Table1[[#This Row],[Current_Stock]]*Table1[[#This Row],[Unit_Price]])</f>
        <v>51044.84</v>
      </c>
      <c r="N13175" s="12">
        <f>DATE(YEAR(Table1[[#This Row],[Order_Date]]),MONTH(Table1[[#This Row],[Order_Date]]),1)</f>
        <v>45292</v>
      </c>
    </row>
    <row r="13176" spans="1:14">
      <c r="A13176" t="s">
        <v>911</v>
      </c>
      <c r="B13176" t="s">
        <v>513</v>
      </c>
      <c r="C13176" t="s">
        <v>514</v>
      </c>
      <c r="D13176" t="s">
        <v>96</v>
      </c>
      <c r="E13176" t="s">
        <v>97</v>
      </c>
      <c r="F13176" t="s">
        <v>17</v>
      </c>
      <c r="G13176">
        <v>6</v>
      </c>
      <c r="H13176">
        <v>241.98</v>
      </c>
      <c r="I13176">
        <v>1451.88</v>
      </c>
      <c r="J13176">
        <v>370</v>
      </c>
      <c r="K13176">
        <v>6</v>
      </c>
      <c r="L13176" t="s">
        <v>55</v>
      </c>
      <c r="M13176">
        <f>(Table1[[#This Row],[Current_Stock]]*Table1[[#This Row],[Unit_Price]])</f>
        <v>89532.599999999991</v>
      </c>
      <c r="N13176" s="12">
        <f>DATE(YEAR(Table1[[#This Row],[Order_Date]]),MONTH(Table1[[#This Row],[Order_Date]]),1)</f>
        <v>45323</v>
      </c>
    </row>
    <row r="13177" spans="1:14">
      <c r="A13177" t="s">
        <v>478</v>
      </c>
      <c r="B13177" t="s">
        <v>637</v>
      </c>
      <c r="C13177" t="s">
        <v>638</v>
      </c>
      <c r="D13177" t="s">
        <v>38</v>
      </c>
      <c r="E13177" t="s">
        <v>16</v>
      </c>
      <c r="F13177" t="s">
        <v>40</v>
      </c>
      <c r="G13177">
        <v>8</v>
      </c>
      <c r="H13177">
        <v>1581.66</v>
      </c>
      <c r="I13177">
        <v>12653.28</v>
      </c>
      <c r="J13177">
        <v>238</v>
      </c>
      <c r="K13177">
        <v>2</v>
      </c>
      <c r="L13177" t="s">
        <v>18</v>
      </c>
      <c r="M13177">
        <f>(Table1[[#This Row],[Current_Stock]]*Table1[[#This Row],[Unit_Price]])</f>
        <v>376435.08</v>
      </c>
      <c r="N13177" s="12">
        <f>DATE(YEAR(Table1[[#This Row],[Order_Date]]),MONTH(Table1[[#This Row],[Order_Date]]),1)</f>
        <v>45078</v>
      </c>
    </row>
    <row r="13178" spans="1:14">
      <c r="A13178" t="s">
        <v>976</v>
      </c>
      <c r="B13178" t="s">
        <v>696</v>
      </c>
      <c r="C13178" t="s">
        <v>697</v>
      </c>
      <c r="D13178" t="s">
        <v>44</v>
      </c>
      <c r="E13178" t="s">
        <v>189</v>
      </c>
      <c r="F13178" t="s">
        <v>46</v>
      </c>
      <c r="G13178">
        <v>30</v>
      </c>
      <c r="H13178">
        <v>4351.7700000000004</v>
      </c>
      <c r="I13178">
        <v>130553.1</v>
      </c>
      <c r="J13178">
        <v>60</v>
      </c>
      <c r="K13178">
        <v>13</v>
      </c>
      <c r="L13178" t="s">
        <v>18</v>
      </c>
      <c r="M13178">
        <f>(Table1[[#This Row],[Current_Stock]]*Table1[[#This Row],[Unit_Price]])</f>
        <v>261106.2</v>
      </c>
      <c r="N13178" s="12">
        <f>DATE(YEAR(Table1[[#This Row],[Order_Date]]),MONTH(Table1[[#This Row],[Order_Date]]),1)</f>
        <v>45231</v>
      </c>
    </row>
    <row r="13179" spans="1:14">
      <c r="A13179" t="s">
        <v>1139</v>
      </c>
      <c r="B13179" t="s">
        <v>785</v>
      </c>
      <c r="C13179" t="s">
        <v>786</v>
      </c>
      <c r="D13179" t="s">
        <v>15</v>
      </c>
      <c r="E13179" t="s">
        <v>243</v>
      </c>
      <c r="F13179" t="s">
        <v>46</v>
      </c>
      <c r="G13179">
        <v>25</v>
      </c>
      <c r="H13179">
        <v>143.51</v>
      </c>
      <c r="I13179">
        <v>3587.75</v>
      </c>
      <c r="J13179">
        <v>138</v>
      </c>
      <c r="K13179">
        <v>8</v>
      </c>
      <c r="L13179" t="s">
        <v>18</v>
      </c>
      <c r="M13179">
        <f>(Table1[[#This Row],[Current_Stock]]*Table1[[#This Row],[Unit_Price]])</f>
        <v>19804.379999999997</v>
      </c>
      <c r="N13179" s="12">
        <f>DATE(YEAR(Table1[[#This Row],[Order_Date]]),MONTH(Table1[[#This Row],[Order_Date]]),1)</f>
        <v>45352</v>
      </c>
    </row>
    <row r="13180" spans="1:14">
      <c r="A13180" t="s">
        <v>1216</v>
      </c>
      <c r="B13180" t="s">
        <v>147</v>
      </c>
      <c r="C13180" t="s">
        <v>148</v>
      </c>
      <c r="D13180" t="s">
        <v>53</v>
      </c>
      <c r="E13180" t="s">
        <v>211</v>
      </c>
      <c r="F13180" t="s">
        <v>29</v>
      </c>
      <c r="G13180">
        <v>1</v>
      </c>
      <c r="H13180">
        <v>3422.81</v>
      </c>
      <c r="I13180">
        <v>3422.81</v>
      </c>
      <c r="J13180">
        <v>273</v>
      </c>
      <c r="K13180">
        <v>12</v>
      </c>
      <c r="L13180" t="s">
        <v>55</v>
      </c>
      <c r="M13180">
        <f>(Table1[[#This Row],[Current_Stock]]*Table1[[#This Row],[Unit_Price]])</f>
        <v>934427.13</v>
      </c>
      <c r="N13180" s="12">
        <f>DATE(YEAR(Table1[[#This Row],[Order_Date]]),MONTH(Table1[[#This Row],[Order_Date]]),1)</f>
        <v>45231</v>
      </c>
    </row>
    <row r="13181" spans="1:14">
      <c r="A13181" t="s">
        <v>1290</v>
      </c>
      <c r="B13181" t="s">
        <v>374</v>
      </c>
      <c r="C13181" t="s">
        <v>375</v>
      </c>
      <c r="D13181" t="s">
        <v>53</v>
      </c>
      <c r="E13181" t="s">
        <v>73</v>
      </c>
      <c r="F13181" t="s">
        <v>60</v>
      </c>
      <c r="G13181">
        <v>6</v>
      </c>
      <c r="H13181">
        <v>1692.99</v>
      </c>
      <c r="I13181">
        <v>10157.94</v>
      </c>
      <c r="J13181">
        <v>439</v>
      </c>
      <c r="K13181">
        <v>10</v>
      </c>
      <c r="L13181" t="s">
        <v>18</v>
      </c>
      <c r="M13181">
        <f>(Table1[[#This Row],[Current_Stock]]*Table1[[#This Row],[Unit_Price]])</f>
        <v>743222.61</v>
      </c>
      <c r="N13181" s="12">
        <f>DATE(YEAR(Table1[[#This Row],[Order_Date]]),MONTH(Table1[[#This Row],[Order_Date]]),1)</f>
        <v>45231</v>
      </c>
    </row>
    <row r="13182" spans="1:14">
      <c r="A13182" t="s">
        <v>1299</v>
      </c>
      <c r="B13182" t="s">
        <v>699</v>
      </c>
      <c r="C13182" t="s">
        <v>700</v>
      </c>
      <c r="D13182" t="s">
        <v>53</v>
      </c>
      <c r="E13182" t="s">
        <v>109</v>
      </c>
      <c r="F13182" t="s">
        <v>60</v>
      </c>
      <c r="G13182">
        <v>8</v>
      </c>
      <c r="H13182">
        <v>330.68</v>
      </c>
      <c r="I13182">
        <v>2645.44</v>
      </c>
      <c r="J13182">
        <v>321</v>
      </c>
      <c r="K13182">
        <v>3</v>
      </c>
      <c r="L13182" t="s">
        <v>55</v>
      </c>
      <c r="M13182">
        <f>(Table1[[#This Row],[Current_Stock]]*Table1[[#This Row],[Unit_Price]])</f>
        <v>106148.28</v>
      </c>
      <c r="N13182" s="12">
        <f>DATE(YEAR(Table1[[#This Row],[Order_Date]]),MONTH(Table1[[#This Row],[Order_Date]]),1)</f>
        <v>45047</v>
      </c>
    </row>
    <row r="13183" spans="1:14">
      <c r="A13183" t="s">
        <v>1094</v>
      </c>
      <c r="B13183" t="s">
        <v>296</v>
      </c>
      <c r="C13183" t="s">
        <v>297</v>
      </c>
      <c r="D13183" t="s">
        <v>96</v>
      </c>
      <c r="E13183" t="s">
        <v>50</v>
      </c>
      <c r="F13183" t="s">
        <v>40</v>
      </c>
      <c r="G13183">
        <v>7</v>
      </c>
      <c r="H13183">
        <v>209.73</v>
      </c>
      <c r="I13183">
        <v>1468.11</v>
      </c>
      <c r="J13183">
        <v>334</v>
      </c>
      <c r="K13183">
        <v>13</v>
      </c>
      <c r="L13183" t="s">
        <v>18</v>
      </c>
      <c r="M13183">
        <f>(Table1[[#This Row],[Current_Stock]]*Table1[[#This Row],[Unit_Price]])</f>
        <v>70049.819999999992</v>
      </c>
      <c r="N13183" s="12">
        <f>DATE(YEAR(Table1[[#This Row],[Order_Date]]),MONTH(Table1[[#This Row],[Order_Date]]),1)</f>
        <v>45627</v>
      </c>
    </row>
    <row r="13184" spans="1:14">
      <c r="A13184" t="s">
        <v>921</v>
      </c>
      <c r="B13184" t="s">
        <v>469</v>
      </c>
      <c r="C13184" t="s">
        <v>470</v>
      </c>
      <c r="D13184" t="s">
        <v>27</v>
      </c>
      <c r="E13184" t="s">
        <v>50</v>
      </c>
      <c r="F13184" t="s">
        <v>60</v>
      </c>
      <c r="G13184">
        <v>9</v>
      </c>
      <c r="H13184">
        <v>2261.86</v>
      </c>
      <c r="I13184">
        <v>20356.740000000002</v>
      </c>
      <c r="J13184">
        <v>268</v>
      </c>
      <c r="K13184">
        <v>5</v>
      </c>
      <c r="L13184" t="s">
        <v>55</v>
      </c>
      <c r="M13184">
        <f>(Table1[[#This Row],[Current_Stock]]*Table1[[#This Row],[Unit_Price]])</f>
        <v>606178.48</v>
      </c>
      <c r="N13184" s="12">
        <f>DATE(YEAR(Table1[[#This Row],[Order_Date]]),MONTH(Table1[[#This Row],[Order_Date]]),1)</f>
        <v>45566</v>
      </c>
    </row>
    <row r="13185" spans="1:14">
      <c r="A13185" t="s">
        <v>543</v>
      </c>
      <c r="B13185" t="s">
        <v>614</v>
      </c>
      <c r="C13185" t="s">
        <v>615</v>
      </c>
      <c r="D13185" t="s">
        <v>27</v>
      </c>
      <c r="E13185" t="s">
        <v>153</v>
      </c>
      <c r="F13185" t="s">
        <v>60</v>
      </c>
      <c r="G13185">
        <v>5</v>
      </c>
      <c r="H13185">
        <v>468.9</v>
      </c>
      <c r="I13185">
        <v>2344.5</v>
      </c>
      <c r="J13185">
        <v>378</v>
      </c>
      <c r="K13185">
        <v>14</v>
      </c>
      <c r="L13185" t="s">
        <v>18</v>
      </c>
      <c r="M13185">
        <f>(Table1[[#This Row],[Current_Stock]]*Table1[[#This Row],[Unit_Price]])</f>
        <v>177244.19999999998</v>
      </c>
      <c r="N13185" s="12">
        <f>DATE(YEAR(Table1[[#This Row],[Order_Date]]),MONTH(Table1[[#This Row],[Order_Date]]),1)</f>
        <v>45536</v>
      </c>
    </row>
    <row r="13186" spans="1:14">
      <c r="A13186" t="s">
        <v>1075</v>
      </c>
      <c r="B13186" t="s">
        <v>510</v>
      </c>
      <c r="C13186" t="s">
        <v>511</v>
      </c>
      <c r="D13186" t="s">
        <v>38</v>
      </c>
      <c r="E13186" t="s">
        <v>184</v>
      </c>
      <c r="F13186" t="s">
        <v>40</v>
      </c>
      <c r="G13186">
        <v>12</v>
      </c>
      <c r="H13186">
        <v>2078.88</v>
      </c>
      <c r="I13186">
        <v>24946.560000000001</v>
      </c>
      <c r="J13186">
        <v>144</v>
      </c>
      <c r="K13186">
        <v>9</v>
      </c>
      <c r="L13186" t="s">
        <v>18</v>
      </c>
      <c r="M13186">
        <f>(Table1[[#This Row],[Current_Stock]]*Table1[[#This Row],[Unit_Price]])</f>
        <v>299358.72000000003</v>
      </c>
      <c r="N13186" s="12">
        <f>DATE(YEAR(Table1[[#This Row],[Order_Date]]),MONTH(Table1[[#This Row],[Order_Date]]),1)</f>
        <v>45566</v>
      </c>
    </row>
    <row r="13187" spans="1:14">
      <c r="A13187" t="s">
        <v>789</v>
      </c>
      <c r="B13187" t="s">
        <v>31</v>
      </c>
      <c r="C13187" t="s">
        <v>32</v>
      </c>
      <c r="D13187" t="s">
        <v>33</v>
      </c>
      <c r="E13187" t="s">
        <v>189</v>
      </c>
      <c r="F13187" t="s">
        <v>17</v>
      </c>
      <c r="G13187">
        <v>16</v>
      </c>
      <c r="H13187">
        <v>249.82</v>
      </c>
      <c r="I13187">
        <v>3997.12</v>
      </c>
      <c r="J13187">
        <v>100</v>
      </c>
      <c r="K13187">
        <v>12</v>
      </c>
      <c r="L13187" t="s">
        <v>18</v>
      </c>
      <c r="M13187">
        <f>(Table1[[#This Row],[Current_Stock]]*Table1[[#This Row],[Unit_Price]])</f>
        <v>24982</v>
      </c>
      <c r="N13187" s="12">
        <f>DATE(YEAR(Table1[[#This Row],[Order_Date]]),MONTH(Table1[[#This Row],[Order_Date]]),1)</f>
        <v>45505</v>
      </c>
    </row>
    <row r="13188" spans="1:14">
      <c r="A13188" t="s">
        <v>1083</v>
      </c>
      <c r="B13188" t="s">
        <v>986</v>
      </c>
      <c r="C13188" t="s">
        <v>987</v>
      </c>
      <c r="D13188" t="s">
        <v>84</v>
      </c>
      <c r="E13188" t="s">
        <v>16</v>
      </c>
      <c r="F13188" t="s">
        <v>40</v>
      </c>
      <c r="G13188">
        <v>13</v>
      </c>
      <c r="H13188">
        <v>6004.03</v>
      </c>
      <c r="I13188">
        <v>78052.39</v>
      </c>
      <c r="J13188">
        <v>102</v>
      </c>
      <c r="K13188">
        <v>6</v>
      </c>
      <c r="L13188" t="s">
        <v>18</v>
      </c>
      <c r="M13188">
        <f>(Table1[[#This Row],[Current_Stock]]*Table1[[#This Row],[Unit_Price]])</f>
        <v>612411.05999999994</v>
      </c>
      <c r="N13188" s="12">
        <f>DATE(YEAR(Table1[[#This Row],[Order_Date]]),MONTH(Table1[[#This Row],[Order_Date]]),1)</f>
        <v>45047</v>
      </c>
    </row>
    <row r="13189" spans="1:14">
      <c r="A13189" t="s">
        <v>493</v>
      </c>
      <c r="B13189" t="s">
        <v>178</v>
      </c>
      <c r="C13189" t="s">
        <v>179</v>
      </c>
      <c r="D13189" t="s">
        <v>22</v>
      </c>
      <c r="E13189" t="s">
        <v>173</v>
      </c>
      <c r="F13189" t="s">
        <v>60</v>
      </c>
      <c r="G13189">
        <v>42</v>
      </c>
      <c r="H13189">
        <v>6905.94</v>
      </c>
      <c r="I13189">
        <v>290049.48</v>
      </c>
      <c r="J13189">
        <v>100</v>
      </c>
      <c r="K13189">
        <v>11</v>
      </c>
      <c r="L13189" t="s">
        <v>18</v>
      </c>
      <c r="M13189">
        <f>(Table1[[#This Row],[Current_Stock]]*Table1[[#This Row],[Unit_Price]])</f>
        <v>690594</v>
      </c>
      <c r="N13189" s="12">
        <f>DATE(YEAR(Table1[[#This Row],[Order_Date]]),MONTH(Table1[[#This Row],[Order_Date]]),1)</f>
        <v>44958</v>
      </c>
    </row>
    <row r="13190" spans="1:14">
      <c r="A13190" t="s">
        <v>551</v>
      </c>
      <c r="B13190" t="s">
        <v>1145</v>
      </c>
      <c r="C13190" t="s">
        <v>1146</v>
      </c>
      <c r="D13190" t="s">
        <v>96</v>
      </c>
      <c r="E13190" t="s">
        <v>282</v>
      </c>
      <c r="F13190" t="s">
        <v>40</v>
      </c>
      <c r="G13190">
        <v>2</v>
      </c>
      <c r="H13190">
        <v>140.26</v>
      </c>
      <c r="I13190">
        <v>280.52</v>
      </c>
      <c r="J13190">
        <v>518</v>
      </c>
      <c r="K13190">
        <v>3</v>
      </c>
      <c r="L13190" t="s">
        <v>18</v>
      </c>
      <c r="M13190">
        <f>(Table1[[#This Row],[Current_Stock]]*Table1[[#This Row],[Unit_Price]])</f>
        <v>72654.679999999993</v>
      </c>
      <c r="N13190" s="12">
        <f>DATE(YEAR(Table1[[#This Row],[Order_Date]]),MONTH(Table1[[#This Row],[Order_Date]]),1)</f>
        <v>45108</v>
      </c>
    </row>
    <row r="13191" spans="1:14">
      <c r="A13191" t="s">
        <v>694</v>
      </c>
      <c r="B13191" t="s">
        <v>191</v>
      </c>
      <c r="C13191" t="s">
        <v>192</v>
      </c>
      <c r="D13191" t="s">
        <v>183</v>
      </c>
      <c r="E13191" t="s">
        <v>184</v>
      </c>
      <c r="F13191" t="s">
        <v>60</v>
      </c>
      <c r="G13191">
        <v>19</v>
      </c>
      <c r="H13191">
        <v>4395.43</v>
      </c>
      <c r="I13191">
        <v>83513.17</v>
      </c>
      <c r="J13191">
        <v>94</v>
      </c>
      <c r="K13191">
        <v>11</v>
      </c>
      <c r="L13191" t="s">
        <v>18</v>
      </c>
      <c r="M13191">
        <f>(Table1[[#This Row],[Current_Stock]]*Table1[[#This Row],[Unit_Price]])</f>
        <v>413170.42000000004</v>
      </c>
      <c r="N13191" s="12">
        <f>DATE(YEAR(Table1[[#This Row],[Order_Date]]),MONTH(Table1[[#This Row],[Order_Date]]),1)</f>
        <v>45536</v>
      </c>
    </row>
    <row r="13192" spans="1:14">
      <c r="A13192" t="s">
        <v>680</v>
      </c>
      <c r="B13192" t="s">
        <v>228</v>
      </c>
      <c r="C13192" t="s">
        <v>229</v>
      </c>
      <c r="D13192" t="s">
        <v>22</v>
      </c>
      <c r="E13192" t="s">
        <v>97</v>
      </c>
      <c r="F13192" t="s">
        <v>29</v>
      </c>
      <c r="G13192">
        <v>25</v>
      </c>
      <c r="H13192">
        <v>4946.33</v>
      </c>
      <c r="I13192">
        <v>123658.25</v>
      </c>
      <c r="J13192">
        <v>50</v>
      </c>
      <c r="K13192">
        <v>14</v>
      </c>
      <c r="L13192" t="s">
        <v>105</v>
      </c>
      <c r="M13192">
        <f>(Table1[[#This Row],[Current_Stock]]*Table1[[#This Row],[Unit_Price]])</f>
        <v>247316.5</v>
      </c>
      <c r="N13192" s="12">
        <f>DATE(YEAR(Table1[[#This Row],[Order_Date]]),MONTH(Table1[[#This Row],[Order_Date]]),1)</f>
        <v>45323</v>
      </c>
    </row>
    <row r="13193" spans="1:14">
      <c r="A13193" t="s">
        <v>1257</v>
      </c>
      <c r="B13193" t="s">
        <v>168</v>
      </c>
      <c r="C13193" t="s">
        <v>169</v>
      </c>
      <c r="D13193" t="s">
        <v>27</v>
      </c>
      <c r="E13193" t="s">
        <v>243</v>
      </c>
      <c r="F13193" t="s">
        <v>60</v>
      </c>
      <c r="G13193">
        <v>4</v>
      </c>
      <c r="H13193">
        <v>2877.71</v>
      </c>
      <c r="I13193">
        <v>11510.84</v>
      </c>
      <c r="J13193">
        <v>575</v>
      </c>
      <c r="K13193">
        <v>11</v>
      </c>
      <c r="L13193" t="s">
        <v>55</v>
      </c>
      <c r="M13193">
        <f>(Table1[[#This Row],[Current_Stock]]*Table1[[#This Row],[Unit_Price]])</f>
        <v>1654683.25</v>
      </c>
      <c r="N13193" s="12">
        <f>DATE(YEAR(Table1[[#This Row],[Order_Date]]),MONTH(Table1[[#This Row],[Order_Date]]),1)</f>
        <v>45352</v>
      </c>
    </row>
    <row r="13194" spans="1:14">
      <c r="A13194" t="s">
        <v>1108</v>
      </c>
      <c r="B13194" t="s">
        <v>1186</v>
      </c>
      <c r="C13194" t="s">
        <v>1187</v>
      </c>
      <c r="D13194" t="s">
        <v>27</v>
      </c>
      <c r="E13194" t="s">
        <v>269</v>
      </c>
      <c r="F13194" t="s">
        <v>60</v>
      </c>
      <c r="G13194">
        <v>1</v>
      </c>
      <c r="H13194">
        <v>2942.65</v>
      </c>
      <c r="I13194">
        <v>2942.65</v>
      </c>
      <c r="J13194">
        <v>551</v>
      </c>
      <c r="K13194">
        <v>9</v>
      </c>
      <c r="L13194" t="s">
        <v>18</v>
      </c>
      <c r="M13194">
        <f>(Table1[[#This Row],[Current_Stock]]*Table1[[#This Row],[Unit_Price]])</f>
        <v>1621400.1500000001</v>
      </c>
      <c r="N13194" s="12">
        <f>DATE(YEAR(Table1[[#This Row],[Order_Date]]),MONTH(Table1[[#This Row],[Order_Date]]),1)</f>
        <v>44986</v>
      </c>
    </row>
    <row r="13195" spans="1:14">
      <c r="A13195" t="s">
        <v>1121</v>
      </c>
      <c r="B13195" t="s">
        <v>168</v>
      </c>
      <c r="C13195" t="s">
        <v>169</v>
      </c>
      <c r="D13195" t="s">
        <v>27</v>
      </c>
      <c r="E13195" t="s">
        <v>282</v>
      </c>
      <c r="F13195" t="s">
        <v>40</v>
      </c>
      <c r="G13195">
        <v>1</v>
      </c>
      <c r="H13195">
        <v>3430.65</v>
      </c>
      <c r="I13195">
        <v>3430.65</v>
      </c>
      <c r="J13195">
        <v>412</v>
      </c>
      <c r="K13195">
        <v>13</v>
      </c>
      <c r="L13195" t="s">
        <v>55</v>
      </c>
      <c r="M13195">
        <f>(Table1[[#This Row],[Current_Stock]]*Table1[[#This Row],[Unit_Price]])</f>
        <v>1413427.8</v>
      </c>
      <c r="N13195" s="12">
        <f>DATE(YEAR(Table1[[#This Row],[Order_Date]]),MONTH(Table1[[#This Row],[Order_Date]]),1)</f>
        <v>45413</v>
      </c>
    </row>
    <row r="13196" spans="1:14">
      <c r="A13196" t="s">
        <v>1202</v>
      </c>
      <c r="B13196" t="s">
        <v>525</v>
      </c>
      <c r="C13196" t="s">
        <v>526</v>
      </c>
      <c r="D13196" t="s">
        <v>96</v>
      </c>
      <c r="E13196" t="s">
        <v>243</v>
      </c>
      <c r="F13196" t="s">
        <v>29</v>
      </c>
      <c r="G13196">
        <v>1</v>
      </c>
      <c r="H13196">
        <v>712.44</v>
      </c>
      <c r="I13196">
        <v>712.44</v>
      </c>
      <c r="J13196">
        <v>415</v>
      </c>
      <c r="K13196">
        <v>9</v>
      </c>
      <c r="L13196" t="s">
        <v>18</v>
      </c>
      <c r="M13196">
        <f>(Table1[[#This Row],[Current_Stock]]*Table1[[#This Row],[Unit_Price]])</f>
        <v>295662.60000000003</v>
      </c>
      <c r="N13196" s="12">
        <f>DATE(YEAR(Table1[[#This Row],[Order_Date]]),MONTH(Table1[[#This Row],[Order_Date]]),1)</f>
        <v>45627</v>
      </c>
    </row>
    <row r="13197" spans="1:14">
      <c r="A13197" t="s">
        <v>575</v>
      </c>
      <c r="B13197" t="s">
        <v>934</v>
      </c>
      <c r="C13197" t="s">
        <v>935</v>
      </c>
      <c r="D13197" t="s">
        <v>84</v>
      </c>
      <c r="E13197" t="s">
        <v>167</v>
      </c>
      <c r="F13197" t="s">
        <v>40</v>
      </c>
      <c r="G13197">
        <v>21</v>
      </c>
      <c r="H13197">
        <v>10889.53</v>
      </c>
      <c r="I13197">
        <v>228680.13</v>
      </c>
      <c r="J13197">
        <v>104</v>
      </c>
      <c r="K13197">
        <v>12</v>
      </c>
      <c r="L13197" t="s">
        <v>18</v>
      </c>
      <c r="M13197">
        <f>(Table1[[#This Row],[Current_Stock]]*Table1[[#This Row],[Unit_Price]])</f>
        <v>1132511.1200000001</v>
      </c>
      <c r="N13197" s="12">
        <f>DATE(YEAR(Table1[[#This Row],[Order_Date]]),MONTH(Table1[[#This Row],[Order_Date]]),1)</f>
        <v>45352</v>
      </c>
    </row>
    <row r="13198" spans="1:14">
      <c r="A13198" t="s">
        <v>582</v>
      </c>
      <c r="B13198" t="s">
        <v>201</v>
      </c>
      <c r="C13198" t="s">
        <v>202</v>
      </c>
      <c r="D13198" t="s">
        <v>22</v>
      </c>
      <c r="E13198" t="s">
        <v>243</v>
      </c>
      <c r="F13198" t="s">
        <v>29</v>
      </c>
      <c r="G13198">
        <v>72</v>
      </c>
      <c r="H13198">
        <v>13549.41</v>
      </c>
      <c r="I13198">
        <v>975557.52</v>
      </c>
      <c r="J13198">
        <v>75</v>
      </c>
      <c r="K13198">
        <v>3</v>
      </c>
      <c r="L13198" t="s">
        <v>105</v>
      </c>
      <c r="M13198">
        <f>(Table1[[#This Row],[Current_Stock]]*Table1[[#This Row],[Unit_Price]])</f>
        <v>1016205.75</v>
      </c>
      <c r="N13198" s="12">
        <f>DATE(YEAR(Table1[[#This Row],[Order_Date]]),MONTH(Table1[[#This Row],[Order_Date]]),1)</f>
        <v>45627</v>
      </c>
    </row>
    <row r="13199" spans="1:14">
      <c r="A13199" t="s">
        <v>857</v>
      </c>
      <c r="B13199" t="s">
        <v>1220</v>
      </c>
      <c r="C13199" t="s">
        <v>1221</v>
      </c>
      <c r="D13199" t="s">
        <v>53</v>
      </c>
      <c r="E13199" t="s">
        <v>282</v>
      </c>
      <c r="F13199" t="s">
        <v>40</v>
      </c>
      <c r="G13199">
        <v>2</v>
      </c>
      <c r="H13199">
        <v>4249.08</v>
      </c>
      <c r="I13199">
        <v>8498.16</v>
      </c>
      <c r="J13199">
        <v>570</v>
      </c>
      <c r="K13199">
        <v>11</v>
      </c>
      <c r="L13199" t="s">
        <v>18</v>
      </c>
      <c r="M13199">
        <f>(Table1[[#This Row],[Current_Stock]]*Table1[[#This Row],[Unit_Price]])</f>
        <v>2421975.6</v>
      </c>
      <c r="N13199" s="12">
        <f>DATE(YEAR(Table1[[#This Row],[Order_Date]]),MONTH(Table1[[#This Row],[Order_Date]]),1)</f>
        <v>45047</v>
      </c>
    </row>
    <row r="13200" spans="1:14">
      <c r="A13200" t="s">
        <v>1139</v>
      </c>
      <c r="B13200" t="s">
        <v>102</v>
      </c>
      <c r="C13200" t="s">
        <v>103</v>
      </c>
      <c r="D13200" t="s">
        <v>22</v>
      </c>
      <c r="E13200" t="s">
        <v>277</v>
      </c>
      <c r="F13200" t="s">
        <v>17</v>
      </c>
      <c r="G13200">
        <v>48</v>
      </c>
      <c r="H13200">
        <v>10935.44</v>
      </c>
      <c r="I13200">
        <v>524901.12</v>
      </c>
      <c r="J13200">
        <v>95</v>
      </c>
      <c r="K13200">
        <v>14</v>
      </c>
      <c r="L13200" t="s">
        <v>105</v>
      </c>
      <c r="M13200">
        <f>(Table1[[#This Row],[Current_Stock]]*Table1[[#This Row],[Unit_Price]])</f>
        <v>1038866.8</v>
      </c>
      <c r="N13200" s="12">
        <f>DATE(YEAR(Table1[[#This Row],[Order_Date]]),MONTH(Table1[[#This Row],[Order_Date]]),1)</f>
        <v>45352</v>
      </c>
    </row>
    <row r="13201" spans="1:14">
      <c r="A13201" t="s">
        <v>892</v>
      </c>
      <c r="B13201" t="s">
        <v>780</v>
      </c>
      <c r="C13201" t="s">
        <v>781</v>
      </c>
      <c r="D13201" t="s">
        <v>27</v>
      </c>
      <c r="E13201" t="s">
        <v>80</v>
      </c>
      <c r="F13201" t="s">
        <v>46</v>
      </c>
      <c r="G13201">
        <v>1</v>
      </c>
      <c r="H13201">
        <v>4375.07</v>
      </c>
      <c r="I13201">
        <v>4375.07</v>
      </c>
      <c r="J13201">
        <v>550</v>
      </c>
      <c r="K13201">
        <v>8</v>
      </c>
      <c r="L13201" t="s">
        <v>55</v>
      </c>
      <c r="M13201">
        <f>(Table1[[#This Row],[Current_Stock]]*Table1[[#This Row],[Unit_Price]])</f>
        <v>2406288.5</v>
      </c>
      <c r="N13201" s="12">
        <f>DATE(YEAR(Table1[[#This Row],[Order_Date]]),MONTH(Table1[[#This Row],[Order_Date]]),1)</f>
        <v>45352</v>
      </c>
    </row>
    <row r="13202" spans="1:14">
      <c r="A13202" t="s">
        <v>1211</v>
      </c>
      <c r="B13202" t="s">
        <v>897</v>
      </c>
      <c r="C13202" t="s">
        <v>898</v>
      </c>
      <c r="D13202" t="s">
        <v>27</v>
      </c>
      <c r="E13202" t="s">
        <v>113</v>
      </c>
      <c r="F13202" t="s">
        <v>17</v>
      </c>
      <c r="G13202">
        <v>2</v>
      </c>
      <c r="H13202">
        <v>3500.04</v>
      </c>
      <c r="I13202">
        <v>7000.08</v>
      </c>
      <c r="J13202">
        <v>427</v>
      </c>
      <c r="K13202">
        <v>2</v>
      </c>
      <c r="L13202" t="s">
        <v>18</v>
      </c>
      <c r="M13202">
        <f>(Table1[[#This Row],[Current_Stock]]*Table1[[#This Row],[Unit_Price]])</f>
        <v>1494517.08</v>
      </c>
      <c r="N13202" s="12">
        <f>DATE(YEAR(Table1[[#This Row],[Order_Date]]),MONTH(Table1[[#This Row],[Order_Date]]),1)</f>
        <v>45474</v>
      </c>
    </row>
    <row r="13203" spans="1:14">
      <c r="A13203" t="s">
        <v>1319</v>
      </c>
      <c r="B13203" t="s">
        <v>688</v>
      </c>
      <c r="C13203" t="s">
        <v>689</v>
      </c>
      <c r="D13203" t="s">
        <v>44</v>
      </c>
      <c r="E13203" t="s">
        <v>153</v>
      </c>
      <c r="F13203" t="s">
        <v>60</v>
      </c>
      <c r="G13203">
        <v>32</v>
      </c>
      <c r="H13203">
        <v>4489.55</v>
      </c>
      <c r="I13203">
        <v>143665.60000000001</v>
      </c>
      <c r="J13203">
        <v>119</v>
      </c>
      <c r="K13203">
        <v>8</v>
      </c>
      <c r="L13203" t="s">
        <v>18</v>
      </c>
      <c r="M13203">
        <f>(Table1[[#This Row],[Current_Stock]]*Table1[[#This Row],[Unit_Price]])</f>
        <v>534256.45000000007</v>
      </c>
      <c r="N13203" s="12">
        <f>DATE(YEAR(Table1[[#This Row],[Order_Date]]),MONTH(Table1[[#This Row],[Order_Date]]),1)</f>
        <v>45352</v>
      </c>
    </row>
    <row r="13204" spans="1:14">
      <c r="A13204" t="s">
        <v>317</v>
      </c>
      <c r="B13204" t="s">
        <v>1025</v>
      </c>
      <c r="C13204" t="s">
        <v>1026</v>
      </c>
      <c r="D13204" t="s">
        <v>84</v>
      </c>
      <c r="E13204" t="s">
        <v>251</v>
      </c>
      <c r="F13204" t="s">
        <v>60</v>
      </c>
      <c r="G13204">
        <v>11</v>
      </c>
      <c r="H13204">
        <v>21389.78</v>
      </c>
      <c r="I13204">
        <v>235287.58</v>
      </c>
      <c r="J13204">
        <v>143</v>
      </c>
      <c r="K13204">
        <v>10</v>
      </c>
      <c r="L13204" t="s">
        <v>18</v>
      </c>
      <c r="M13204">
        <f>(Table1[[#This Row],[Current_Stock]]*Table1[[#This Row],[Unit_Price]])</f>
        <v>3058738.54</v>
      </c>
      <c r="N13204" s="12">
        <f>DATE(YEAR(Table1[[#This Row],[Order_Date]]),MONTH(Table1[[#This Row],[Order_Date]]),1)</f>
        <v>45627</v>
      </c>
    </row>
    <row r="13205" spans="1:14">
      <c r="A13205" t="s">
        <v>1166</v>
      </c>
      <c r="B13205" t="s">
        <v>808</v>
      </c>
      <c r="C13205" t="s">
        <v>809</v>
      </c>
      <c r="D13205" t="s">
        <v>33</v>
      </c>
      <c r="E13205" t="s">
        <v>160</v>
      </c>
      <c r="F13205" t="s">
        <v>29</v>
      </c>
      <c r="G13205">
        <v>12</v>
      </c>
      <c r="H13205">
        <v>4689.32</v>
      </c>
      <c r="I13205">
        <v>56271.839999999997</v>
      </c>
      <c r="J13205">
        <v>136</v>
      </c>
      <c r="K13205">
        <v>4</v>
      </c>
      <c r="L13205" t="s">
        <v>18</v>
      </c>
      <c r="M13205">
        <f>(Table1[[#This Row],[Current_Stock]]*Table1[[#This Row],[Unit_Price]])</f>
        <v>637747.52</v>
      </c>
      <c r="N13205" s="12">
        <f>DATE(YEAR(Table1[[#This Row],[Order_Date]]),MONTH(Table1[[#This Row],[Order_Date]]),1)</f>
        <v>44986</v>
      </c>
    </row>
    <row r="13206" spans="1:14">
      <c r="A13206" t="s">
        <v>498</v>
      </c>
      <c r="B13206" t="s">
        <v>213</v>
      </c>
      <c r="C13206" t="s">
        <v>214</v>
      </c>
      <c r="D13206" t="s">
        <v>33</v>
      </c>
      <c r="E13206" t="s">
        <v>109</v>
      </c>
      <c r="F13206" t="s">
        <v>46</v>
      </c>
      <c r="G13206">
        <v>10</v>
      </c>
      <c r="H13206">
        <v>2382.9</v>
      </c>
      <c r="I13206">
        <v>23829</v>
      </c>
      <c r="J13206">
        <v>228</v>
      </c>
      <c r="K13206">
        <v>3</v>
      </c>
      <c r="L13206" t="s">
        <v>18</v>
      </c>
      <c r="M13206">
        <f>(Table1[[#This Row],[Current_Stock]]*Table1[[#This Row],[Unit_Price]])</f>
        <v>543301.20000000007</v>
      </c>
      <c r="N13206" s="12">
        <f>DATE(YEAR(Table1[[#This Row],[Order_Date]]),MONTH(Table1[[#This Row],[Order_Date]]),1)</f>
        <v>44986</v>
      </c>
    </row>
    <row r="13207" spans="1:14">
      <c r="A13207" t="s">
        <v>93</v>
      </c>
      <c r="B13207" t="s">
        <v>256</v>
      </c>
      <c r="C13207" t="s">
        <v>257</v>
      </c>
      <c r="D13207" t="s">
        <v>183</v>
      </c>
      <c r="E13207" t="s">
        <v>54</v>
      </c>
      <c r="F13207" t="s">
        <v>40</v>
      </c>
      <c r="G13207">
        <v>19</v>
      </c>
      <c r="H13207">
        <v>1773.73</v>
      </c>
      <c r="I13207">
        <v>33700.870000000003</v>
      </c>
      <c r="J13207">
        <v>153</v>
      </c>
      <c r="K13207">
        <v>2</v>
      </c>
      <c r="L13207" t="s">
        <v>18</v>
      </c>
      <c r="M13207">
        <f>(Table1[[#This Row],[Current_Stock]]*Table1[[#This Row],[Unit_Price]])</f>
        <v>271380.69</v>
      </c>
      <c r="N13207" s="12">
        <f>DATE(YEAR(Table1[[#This Row],[Order_Date]]),MONTH(Table1[[#This Row],[Order_Date]]),1)</f>
        <v>45597</v>
      </c>
    </row>
    <row r="13208" spans="1:14">
      <c r="A13208" t="s">
        <v>1230</v>
      </c>
      <c r="B13208" t="s">
        <v>62</v>
      </c>
      <c r="C13208" t="s">
        <v>63</v>
      </c>
      <c r="D13208" t="s">
        <v>38</v>
      </c>
      <c r="E13208" t="s">
        <v>189</v>
      </c>
      <c r="F13208" t="s">
        <v>46</v>
      </c>
      <c r="G13208">
        <v>11</v>
      </c>
      <c r="H13208">
        <v>4431.4799999999996</v>
      </c>
      <c r="I13208">
        <v>48746.28</v>
      </c>
      <c r="J13208">
        <v>201</v>
      </c>
      <c r="K13208">
        <v>3</v>
      </c>
      <c r="L13208" t="s">
        <v>18</v>
      </c>
      <c r="M13208">
        <f>(Table1[[#This Row],[Current_Stock]]*Table1[[#This Row],[Unit_Price]])</f>
        <v>890727.47999999986</v>
      </c>
      <c r="N13208" s="12">
        <f>DATE(YEAR(Table1[[#This Row],[Order_Date]]),MONTH(Table1[[#This Row],[Order_Date]]),1)</f>
        <v>45200</v>
      </c>
    </row>
    <row r="13209" spans="1:14">
      <c r="A13209" t="s">
        <v>693</v>
      </c>
      <c r="B13209" t="s">
        <v>702</v>
      </c>
      <c r="C13209" t="s">
        <v>703</v>
      </c>
      <c r="D13209" t="s">
        <v>27</v>
      </c>
      <c r="E13209" t="s">
        <v>243</v>
      </c>
      <c r="F13209" t="s">
        <v>60</v>
      </c>
      <c r="G13209">
        <v>1</v>
      </c>
      <c r="H13209">
        <v>2458.54</v>
      </c>
      <c r="I13209">
        <v>2458.54</v>
      </c>
      <c r="J13209">
        <v>275</v>
      </c>
      <c r="K13209">
        <v>10</v>
      </c>
      <c r="L13209" t="s">
        <v>18</v>
      </c>
      <c r="M13209">
        <f>(Table1[[#This Row],[Current_Stock]]*Table1[[#This Row],[Unit_Price]])</f>
        <v>676098.5</v>
      </c>
      <c r="N13209" s="12">
        <f>DATE(YEAR(Table1[[#This Row],[Order_Date]]),MONTH(Table1[[#This Row],[Order_Date]]),1)</f>
        <v>45200</v>
      </c>
    </row>
    <row r="13210" spans="1:14">
      <c r="A13210" t="s">
        <v>1156</v>
      </c>
      <c r="B13210" t="s">
        <v>572</v>
      </c>
      <c r="C13210" t="s">
        <v>573</v>
      </c>
      <c r="D13210" t="s">
        <v>44</v>
      </c>
      <c r="E13210" t="s">
        <v>184</v>
      </c>
      <c r="F13210" t="s">
        <v>17</v>
      </c>
      <c r="G13210">
        <v>40</v>
      </c>
      <c r="H13210">
        <v>3648.45</v>
      </c>
      <c r="I13210">
        <v>145938</v>
      </c>
      <c r="J13210">
        <v>40</v>
      </c>
      <c r="K13210">
        <v>8</v>
      </c>
      <c r="L13210" t="s">
        <v>105</v>
      </c>
      <c r="M13210">
        <f>(Table1[[#This Row],[Current_Stock]]*Table1[[#This Row],[Unit_Price]])</f>
        <v>145938</v>
      </c>
      <c r="N13210" s="12">
        <f>DATE(YEAR(Table1[[#This Row],[Order_Date]]),MONTH(Table1[[#This Row],[Order_Date]]),1)</f>
        <v>45108</v>
      </c>
    </row>
    <row r="13211" spans="1:14">
      <c r="A13211" t="s">
        <v>712</v>
      </c>
      <c r="B13211" t="s">
        <v>191</v>
      </c>
      <c r="C13211" t="s">
        <v>192</v>
      </c>
      <c r="D13211" t="s">
        <v>183</v>
      </c>
      <c r="E13211" t="s">
        <v>269</v>
      </c>
      <c r="F13211" t="s">
        <v>46</v>
      </c>
      <c r="G13211">
        <v>15</v>
      </c>
      <c r="H13211">
        <v>2884.68</v>
      </c>
      <c r="I13211">
        <v>43270.2</v>
      </c>
      <c r="J13211">
        <v>199</v>
      </c>
      <c r="K13211">
        <v>2</v>
      </c>
      <c r="L13211" t="s">
        <v>18</v>
      </c>
      <c r="M13211">
        <f>(Table1[[#This Row],[Current_Stock]]*Table1[[#This Row],[Unit_Price]])</f>
        <v>574051.31999999995</v>
      </c>
      <c r="N13211" s="12">
        <f>DATE(YEAR(Table1[[#This Row],[Order_Date]]),MONTH(Table1[[#This Row],[Order_Date]]),1)</f>
        <v>45352</v>
      </c>
    </row>
    <row r="13212" spans="1:14">
      <c r="A13212" t="s">
        <v>841</v>
      </c>
      <c r="B13212" t="s">
        <v>178</v>
      </c>
      <c r="C13212" t="s">
        <v>179</v>
      </c>
      <c r="D13212" t="s">
        <v>22</v>
      </c>
      <c r="E13212" t="s">
        <v>211</v>
      </c>
      <c r="F13212" t="s">
        <v>40</v>
      </c>
      <c r="G13212">
        <v>32</v>
      </c>
      <c r="H13212">
        <v>17783.18</v>
      </c>
      <c r="I13212">
        <v>569061.76</v>
      </c>
      <c r="J13212">
        <v>62</v>
      </c>
      <c r="K13212">
        <v>13</v>
      </c>
      <c r="L13212" t="s">
        <v>18</v>
      </c>
      <c r="M13212">
        <f>(Table1[[#This Row],[Current_Stock]]*Table1[[#This Row],[Unit_Price]])</f>
        <v>1102557.1599999999</v>
      </c>
      <c r="N13212" s="12">
        <f>DATE(YEAR(Table1[[#This Row],[Order_Date]]),MONTH(Table1[[#This Row],[Order_Date]]),1)</f>
        <v>45566</v>
      </c>
    </row>
    <row r="13213" spans="1:14">
      <c r="A13213" t="s">
        <v>1162</v>
      </c>
      <c r="B13213" t="s">
        <v>710</v>
      </c>
      <c r="C13213" t="s">
        <v>711</v>
      </c>
      <c r="D13213" t="s">
        <v>53</v>
      </c>
      <c r="E13213" t="s">
        <v>251</v>
      </c>
      <c r="F13213" t="s">
        <v>60</v>
      </c>
      <c r="G13213">
        <v>7</v>
      </c>
      <c r="H13213">
        <v>4636.8900000000003</v>
      </c>
      <c r="I13213">
        <v>32458.23</v>
      </c>
      <c r="J13213">
        <v>309</v>
      </c>
      <c r="K13213">
        <v>9</v>
      </c>
      <c r="L13213" t="s">
        <v>55</v>
      </c>
      <c r="M13213">
        <f>(Table1[[#This Row],[Current_Stock]]*Table1[[#This Row],[Unit_Price]])</f>
        <v>1432799.01</v>
      </c>
      <c r="N13213" s="12">
        <f>DATE(YEAR(Table1[[#This Row],[Order_Date]]),MONTH(Table1[[#This Row],[Order_Date]]),1)</f>
        <v>45566</v>
      </c>
    </row>
    <row r="13214" spans="1:14">
      <c r="A13214" t="s">
        <v>1047</v>
      </c>
      <c r="B13214" t="s">
        <v>702</v>
      </c>
      <c r="C13214" t="s">
        <v>703</v>
      </c>
      <c r="D13214" t="s">
        <v>27</v>
      </c>
      <c r="E13214" t="s">
        <v>277</v>
      </c>
      <c r="F13214" t="s">
        <v>46</v>
      </c>
      <c r="G13214">
        <v>10</v>
      </c>
      <c r="H13214">
        <v>3162.22</v>
      </c>
      <c r="I13214">
        <v>31622.2</v>
      </c>
      <c r="J13214">
        <v>479</v>
      </c>
      <c r="K13214">
        <v>3</v>
      </c>
      <c r="L13214" t="s">
        <v>18</v>
      </c>
      <c r="M13214">
        <f>(Table1[[#This Row],[Current_Stock]]*Table1[[#This Row],[Unit_Price]])</f>
        <v>1514703.38</v>
      </c>
      <c r="N13214" s="12">
        <f>DATE(YEAR(Table1[[#This Row],[Order_Date]]),MONTH(Table1[[#This Row],[Order_Date]]),1)</f>
        <v>45017</v>
      </c>
    </row>
    <row r="13215" spans="1:14">
      <c r="A13215" t="s">
        <v>997</v>
      </c>
      <c r="B13215" t="s">
        <v>580</v>
      </c>
      <c r="C13215" t="s">
        <v>581</v>
      </c>
      <c r="D13215" t="s">
        <v>27</v>
      </c>
      <c r="E13215" t="s">
        <v>45</v>
      </c>
      <c r="F13215" t="s">
        <v>60</v>
      </c>
      <c r="G13215">
        <v>3</v>
      </c>
      <c r="H13215">
        <v>2325.0700000000002</v>
      </c>
      <c r="I13215">
        <v>6975.21</v>
      </c>
      <c r="J13215">
        <v>399</v>
      </c>
      <c r="K13215">
        <v>12</v>
      </c>
      <c r="L13215" t="s">
        <v>55</v>
      </c>
      <c r="M13215">
        <f>(Table1[[#This Row],[Current_Stock]]*Table1[[#This Row],[Unit_Price]])</f>
        <v>927702.93</v>
      </c>
      <c r="N13215" s="12">
        <f>DATE(YEAR(Table1[[#This Row],[Order_Date]]),MONTH(Table1[[#This Row],[Order_Date]]),1)</f>
        <v>45292</v>
      </c>
    </row>
    <row r="13216" spans="1:14">
      <c r="A13216" t="s">
        <v>1068</v>
      </c>
      <c r="B13216" t="s">
        <v>513</v>
      </c>
      <c r="C13216" t="s">
        <v>514</v>
      </c>
      <c r="D13216" t="s">
        <v>96</v>
      </c>
      <c r="E13216" t="s">
        <v>113</v>
      </c>
      <c r="F13216" t="s">
        <v>29</v>
      </c>
      <c r="G13216">
        <v>10</v>
      </c>
      <c r="H13216">
        <v>1074.04</v>
      </c>
      <c r="I13216">
        <v>10740.4</v>
      </c>
      <c r="J13216">
        <v>479</v>
      </c>
      <c r="K13216">
        <v>14</v>
      </c>
      <c r="L13216" t="s">
        <v>55</v>
      </c>
      <c r="M13216">
        <f>(Table1[[#This Row],[Current_Stock]]*Table1[[#This Row],[Unit_Price]])</f>
        <v>514465.16</v>
      </c>
      <c r="N13216" s="12">
        <f>DATE(YEAR(Table1[[#This Row],[Order_Date]]),MONTH(Table1[[#This Row],[Order_Date]]),1)</f>
        <v>45261</v>
      </c>
    </row>
    <row r="13217" spans="1:14">
      <c r="A13217" t="s">
        <v>1283</v>
      </c>
      <c r="B13217" t="s">
        <v>213</v>
      </c>
      <c r="C13217" t="s">
        <v>214</v>
      </c>
      <c r="D13217" t="s">
        <v>33</v>
      </c>
      <c r="E13217" t="s">
        <v>167</v>
      </c>
      <c r="F13217" t="s">
        <v>17</v>
      </c>
      <c r="G13217">
        <v>21</v>
      </c>
      <c r="H13217">
        <v>4603.54</v>
      </c>
      <c r="I13217">
        <v>96674.34</v>
      </c>
      <c r="J13217">
        <v>235</v>
      </c>
      <c r="K13217">
        <v>5</v>
      </c>
      <c r="L13217" t="s">
        <v>18</v>
      </c>
      <c r="M13217">
        <f>(Table1[[#This Row],[Current_Stock]]*Table1[[#This Row],[Unit_Price]])</f>
        <v>1081831.8999999999</v>
      </c>
      <c r="N13217" s="12">
        <f>DATE(YEAR(Table1[[#This Row],[Order_Date]]),MONTH(Table1[[#This Row],[Order_Date]]),1)</f>
        <v>45047</v>
      </c>
    </row>
    <row r="13218" spans="1:14">
      <c r="A13218" t="s">
        <v>1211</v>
      </c>
      <c r="B13218" t="s">
        <v>884</v>
      </c>
      <c r="C13218" t="s">
        <v>885</v>
      </c>
      <c r="D13218" t="s">
        <v>33</v>
      </c>
      <c r="E13218" t="s">
        <v>109</v>
      </c>
      <c r="F13218" t="s">
        <v>46</v>
      </c>
      <c r="G13218">
        <v>11</v>
      </c>
      <c r="H13218">
        <v>1435.15</v>
      </c>
      <c r="I13218">
        <v>15786.65</v>
      </c>
      <c r="J13218">
        <v>177</v>
      </c>
      <c r="K13218">
        <v>2</v>
      </c>
      <c r="L13218" t="s">
        <v>18</v>
      </c>
      <c r="M13218">
        <f>(Table1[[#This Row],[Current_Stock]]*Table1[[#This Row],[Unit_Price]])</f>
        <v>254021.55000000002</v>
      </c>
      <c r="N13218" s="12">
        <f>DATE(YEAR(Table1[[#This Row],[Order_Date]]),MONTH(Table1[[#This Row],[Order_Date]]),1)</f>
        <v>45474</v>
      </c>
    </row>
    <row r="13219" spans="1:14">
      <c r="A13219" t="s">
        <v>1095</v>
      </c>
      <c r="B13219" t="s">
        <v>165</v>
      </c>
      <c r="C13219" t="s">
        <v>166</v>
      </c>
      <c r="D13219" t="s">
        <v>53</v>
      </c>
      <c r="E13219" t="s">
        <v>89</v>
      </c>
      <c r="F13219" t="s">
        <v>40</v>
      </c>
      <c r="G13219">
        <v>3</v>
      </c>
      <c r="H13219">
        <v>627.13</v>
      </c>
      <c r="I13219">
        <v>1881.39</v>
      </c>
      <c r="J13219">
        <v>448</v>
      </c>
      <c r="K13219">
        <v>11</v>
      </c>
      <c r="L13219" t="s">
        <v>18</v>
      </c>
      <c r="M13219">
        <f>(Table1[[#This Row],[Current_Stock]]*Table1[[#This Row],[Unit_Price]])</f>
        <v>280954.23999999999</v>
      </c>
      <c r="N13219" s="12">
        <f>DATE(YEAR(Table1[[#This Row],[Order_Date]]),MONTH(Table1[[#This Row],[Order_Date]]),1)</f>
        <v>45170</v>
      </c>
    </row>
    <row r="13220" spans="1:14">
      <c r="A13220" t="s">
        <v>452</v>
      </c>
      <c r="B13220" t="s">
        <v>181</v>
      </c>
      <c r="C13220" t="s">
        <v>182</v>
      </c>
      <c r="D13220" t="s">
        <v>183</v>
      </c>
      <c r="E13220" t="s">
        <v>73</v>
      </c>
      <c r="F13220" t="s">
        <v>17</v>
      </c>
      <c r="G13220">
        <v>24</v>
      </c>
      <c r="H13220">
        <v>2495.27</v>
      </c>
      <c r="I13220">
        <v>59886.48</v>
      </c>
      <c r="J13220">
        <v>181</v>
      </c>
      <c r="K13220">
        <v>5</v>
      </c>
      <c r="L13220" t="s">
        <v>18</v>
      </c>
      <c r="M13220">
        <f>(Table1[[#This Row],[Current_Stock]]*Table1[[#This Row],[Unit_Price]])</f>
        <v>451643.87</v>
      </c>
      <c r="N13220" s="12">
        <f>DATE(YEAR(Table1[[#This Row],[Order_Date]]),MONTH(Table1[[#This Row],[Order_Date]]),1)</f>
        <v>45108</v>
      </c>
    </row>
    <row r="13221" spans="1:14">
      <c r="A13221" t="s">
        <v>546</v>
      </c>
      <c r="B13221" t="s">
        <v>1191</v>
      </c>
      <c r="C13221" t="s">
        <v>1192</v>
      </c>
      <c r="D13221" t="s">
        <v>96</v>
      </c>
      <c r="E13221" t="s">
        <v>85</v>
      </c>
      <c r="F13221" t="s">
        <v>40</v>
      </c>
      <c r="G13221">
        <v>3</v>
      </c>
      <c r="H13221">
        <v>288.83999999999997</v>
      </c>
      <c r="I13221">
        <v>866.52</v>
      </c>
      <c r="J13221">
        <v>521</v>
      </c>
      <c r="K13221">
        <v>4</v>
      </c>
      <c r="L13221" t="s">
        <v>18</v>
      </c>
      <c r="M13221">
        <f>(Table1[[#This Row],[Current_Stock]]*Table1[[#This Row],[Unit_Price]])</f>
        <v>150485.63999999998</v>
      </c>
      <c r="N13221" s="12">
        <f>DATE(YEAR(Table1[[#This Row],[Order_Date]]),MONTH(Table1[[#This Row],[Order_Date]]),1)</f>
        <v>45505</v>
      </c>
    </row>
    <row r="13222" spans="1:14">
      <c r="A13222" t="s">
        <v>452</v>
      </c>
      <c r="B13222" t="s">
        <v>1124</v>
      </c>
      <c r="C13222" t="s">
        <v>1125</v>
      </c>
      <c r="D13222" t="s">
        <v>27</v>
      </c>
      <c r="E13222" t="s">
        <v>251</v>
      </c>
      <c r="F13222" t="s">
        <v>17</v>
      </c>
      <c r="G13222">
        <v>5</v>
      </c>
      <c r="H13222">
        <v>2445.7199999999998</v>
      </c>
      <c r="I13222">
        <v>12228.6</v>
      </c>
      <c r="J13222">
        <v>580</v>
      </c>
      <c r="K13222">
        <v>3</v>
      </c>
      <c r="L13222" t="s">
        <v>18</v>
      </c>
      <c r="M13222">
        <f>(Table1[[#This Row],[Current_Stock]]*Table1[[#This Row],[Unit_Price]])</f>
        <v>1418517.5999999999</v>
      </c>
      <c r="N13222" s="12">
        <f>DATE(YEAR(Table1[[#This Row],[Order_Date]]),MONTH(Table1[[#This Row],[Order_Date]]),1)</f>
        <v>45108</v>
      </c>
    </row>
    <row r="13223" spans="1:14">
      <c r="A13223" t="s">
        <v>1317</v>
      </c>
      <c r="B13223" t="s">
        <v>1117</v>
      </c>
      <c r="C13223" t="s">
        <v>1118</v>
      </c>
      <c r="D13223" t="s">
        <v>84</v>
      </c>
      <c r="E13223" t="s">
        <v>80</v>
      </c>
      <c r="F13223" t="s">
        <v>60</v>
      </c>
      <c r="G13223">
        <v>24</v>
      </c>
      <c r="H13223">
        <v>7968.83</v>
      </c>
      <c r="I13223">
        <v>191251.92</v>
      </c>
      <c r="J13223">
        <v>95</v>
      </c>
      <c r="K13223">
        <v>4</v>
      </c>
      <c r="L13223" t="s">
        <v>18</v>
      </c>
      <c r="M13223">
        <f>(Table1[[#This Row],[Current_Stock]]*Table1[[#This Row],[Unit_Price]])</f>
        <v>757038.85</v>
      </c>
      <c r="N13223" s="12">
        <f>DATE(YEAR(Table1[[#This Row],[Order_Date]]),MONTH(Table1[[#This Row],[Order_Date]]),1)</f>
        <v>45627</v>
      </c>
    </row>
    <row r="13224" spans="1:14">
      <c r="A13224" t="s">
        <v>1126</v>
      </c>
      <c r="B13224" t="s">
        <v>290</v>
      </c>
      <c r="C13224" t="s">
        <v>291</v>
      </c>
      <c r="D13224" t="s">
        <v>33</v>
      </c>
      <c r="E13224" t="s">
        <v>59</v>
      </c>
      <c r="F13224" t="s">
        <v>40</v>
      </c>
      <c r="G13224">
        <v>14</v>
      </c>
      <c r="H13224">
        <v>4473.1400000000003</v>
      </c>
      <c r="I13224">
        <v>62623.96</v>
      </c>
      <c r="J13224">
        <v>98</v>
      </c>
      <c r="K13224">
        <v>8</v>
      </c>
      <c r="L13224" t="s">
        <v>18</v>
      </c>
      <c r="M13224">
        <f>(Table1[[#This Row],[Current_Stock]]*Table1[[#This Row],[Unit_Price]])</f>
        <v>438367.72000000003</v>
      </c>
      <c r="N13224" s="12">
        <f>DATE(YEAR(Table1[[#This Row],[Order_Date]]),MONTH(Table1[[#This Row],[Order_Date]]),1)</f>
        <v>45047</v>
      </c>
    </row>
    <row r="13225" spans="1:14">
      <c r="A13225" t="s">
        <v>1213</v>
      </c>
      <c r="B13225" t="s">
        <v>519</v>
      </c>
      <c r="C13225" t="s">
        <v>520</v>
      </c>
      <c r="D13225" t="s">
        <v>183</v>
      </c>
      <c r="E13225" t="s">
        <v>45</v>
      </c>
      <c r="F13225" t="s">
        <v>46</v>
      </c>
      <c r="G13225">
        <v>21</v>
      </c>
      <c r="H13225">
        <v>2304.11</v>
      </c>
      <c r="I13225">
        <v>48386.31</v>
      </c>
      <c r="J13225">
        <v>197</v>
      </c>
      <c r="K13225">
        <v>6</v>
      </c>
      <c r="L13225" t="s">
        <v>18</v>
      </c>
      <c r="M13225">
        <f>(Table1[[#This Row],[Current_Stock]]*Table1[[#This Row],[Unit_Price]])</f>
        <v>453909.67000000004</v>
      </c>
      <c r="N13225" s="12">
        <f>DATE(YEAR(Table1[[#This Row],[Order_Date]]),MONTH(Table1[[#This Row],[Order_Date]]),1)</f>
        <v>45536</v>
      </c>
    </row>
    <row r="13226" spans="1:14">
      <c r="A13226" t="s">
        <v>1235</v>
      </c>
      <c r="B13226" t="s">
        <v>642</v>
      </c>
      <c r="C13226" t="s">
        <v>643</v>
      </c>
      <c r="D13226" t="s">
        <v>33</v>
      </c>
      <c r="E13226" t="s">
        <v>243</v>
      </c>
      <c r="F13226" t="s">
        <v>60</v>
      </c>
      <c r="G13226">
        <v>17</v>
      </c>
      <c r="H13226">
        <v>3688.61</v>
      </c>
      <c r="I13226">
        <v>62706.37</v>
      </c>
      <c r="J13226">
        <v>207</v>
      </c>
      <c r="K13226">
        <v>5</v>
      </c>
      <c r="L13226" t="s">
        <v>18</v>
      </c>
      <c r="M13226">
        <f>(Table1[[#This Row],[Current_Stock]]*Table1[[#This Row],[Unit_Price]])</f>
        <v>763542.27</v>
      </c>
      <c r="N13226" s="12">
        <f>DATE(YEAR(Table1[[#This Row],[Order_Date]]),MONTH(Table1[[#This Row],[Order_Date]]),1)</f>
        <v>45597</v>
      </c>
    </row>
    <row r="13227" spans="1:14">
      <c r="A13227" t="s">
        <v>1294</v>
      </c>
      <c r="B13227" t="s">
        <v>165</v>
      </c>
      <c r="C13227" t="s">
        <v>166</v>
      </c>
      <c r="D13227" t="s">
        <v>53</v>
      </c>
      <c r="E13227" t="s">
        <v>251</v>
      </c>
      <c r="F13227" t="s">
        <v>40</v>
      </c>
      <c r="G13227">
        <v>8</v>
      </c>
      <c r="H13227">
        <v>4918.1099999999997</v>
      </c>
      <c r="I13227">
        <v>39344.879999999997</v>
      </c>
      <c r="J13227">
        <v>320</v>
      </c>
      <c r="K13227">
        <v>6</v>
      </c>
      <c r="L13227" t="s">
        <v>55</v>
      </c>
      <c r="M13227">
        <f>(Table1[[#This Row],[Current_Stock]]*Table1[[#This Row],[Unit_Price]])</f>
        <v>1573795.2</v>
      </c>
      <c r="N13227" s="12">
        <f>DATE(YEAR(Table1[[#This Row],[Order_Date]]),MONTH(Table1[[#This Row],[Order_Date]]),1)</f>
        <v>45108</v>
      </c>
    </row>
    <row r="13228" spans="1:14">
      <c r="A13228" t="s">
        <v>981</v>
      </c>
      <c r="B13228" t="s">
        <v>870</v>
      </c>
      <c r="C13228" t="s">
        <v>871</v>
      </c>
      <c r="D13228" t="s">
        <v>84</v>
      </c>
      <c r="E13228" t="s">
        <v>89</v>
      </c>
      <c r="F13228" t="s">
        <v>46</v>
      </c>
      <c r="G13228">
        <v>21</v>
      </c>
      <c r="H13228">
        <v>18984.2</v>
      </c>
      <c r="I13228">
        <v>398668.2</v>
      </c>
      <c r="J13228">
        <v>87</v>
      </c>
      <c r="K13228">
        <v>2</v>
      </c>
      <c r="L13228" t="s">
        <v>18</v>
      </c>
      <c r="M13228">
        <f>(Table1[[#This Row],[Current_Stock]]*Table1[[#This Row],[Unit_Price]])</f>
        <v>1651625.4000000001</v>
      </c>
      <c r="N13228" s="12">
        <f>DATE(YEAR(Table1[[#This Row],[Order_Date]]),MONTH(Table1[[#This Row],[Order_Date]]),1)</f>
        <v>45231</v>
      </c>
    </row>
    <row r="13229" spans="1:14">
      <c r="A13229" t="s">
        <v>740</v>
      </c>
      <c r="B13229" t="s">
        <v>893</v>
      </c>
      <c r="C13229" t="s">
        <v>894</v>
      </c>
      <c r="D13229" t="s">
        <v>53</v>
      </c>
      <c r="E13229" t="s">
        <v>153</v>
      </c>
      <c r="F13229" t="s">
        <v>17</v>
      </c>
      <c r="G13229">
        <v>1</v>
      </c>
      <c r="H13229">
        <v>4777.3100000000004</v>
      </c>
      <c r="I13229">
        <v>4777.3100000000004</v>
      </c>
      <c r="J13229">
        <v>404</v>
      </c>
      <c r="K13229">
        <v>6</v>
      </c>
      <c r="L13229" t="s">
        <v>55</v>
      </c>
      <c r="M13229">
        <f>(Table1[[#This Row],[Current_Stock]]*Table1[[#This Row],[Unit_Price]])</f>
        <v>1930033.2400000002</v>
      </c>
      <c r="N13229" s="12">
        <f>DATE(YEAR(Table1[[#This Row],[Order_Date]]),MONTH(Table1[[#This Row],[Order_Date]]),1)</f>
        <v>45505</v>
      </c>
    </row>
    <row r="13230" spans="1:14">
      <c r="A13230" t="s">
        <v>382</v>
      </c>
      <c r="B13230" t="s">
        <v>129</v>
      </c>
      <c r="C13230" t="s">
        <v>130</v>
      </c>
      <c r="D13230" t="s">
        <v>53</v>
      </c>
      <c r="E13230" t="s">
        <v>39</v>
      </c>
      <c r="F13230" t="s">
        <v>29</v>
      </c>
      <c r="G13230">
        <v>8</v>
      </c>
      <c r="H13230">
        <v>2441.71</v>
      </c>
      <c r="I13230">
        <v>19533.68</v>
      </c>
      <c r="J13230">
        <v>260</v>
      </c>
      <c r="K13230">
        <v>13</v>
      </c>
      <c r="L13230" t="s">
        <v>55</v>
      </c>
      <c r="M13230">
        <f>(Table1[[#This Row],[Current_Stock]]*Table1[[#This Row],[Unit_Price]])</f>
        <v>634844.6</v>
      </c>
      <c r="N13230" s="12">
        <f>DATE(YEAR(Table1[[#This Row],[Order_Date]]),MONTH(Table1[[#This Row],[Order_Date]]),1)</f>
        <v>45352</v>
      </c>
    </row>
    <row r="13231" spans="1:14">
      <c r="A13231" t="s">
        <v>552</v>
      </c>
      <c r="B13231" t="s">
        <v>441</v>
      </c>
      <c r="C13231" t="s">
        <v>442</v>
      </c>
      <c r="D13231" t="s">
        <v>96</v>
      </c>
      <c r="E13231" t="s">
        <v>85</v>
      </c>
      <c r="F13231" t="s">
        <v>40</v>
      </c>
      <c r="G13231">
        <v>2</v>
      </c>
      <c r="H13231">
        <v>4778.6899999999996</v>
      </c>
      <c r="I13231">
        <v>9557.3799999999992</v>
      </c>
      <c r="J13231">
        <v>306</v>
      </c>
      <c r="K13231">
        <v>13</v>
      </c>
      <c r="L13231" t="s">
        <v>18</v>
      </c>
      <c r="M13231">
        <f>(Table1[[#This Row],[Current_Stock]]*Table1[[#This Row],[Unit_Price]])</f>
        <v>1462279.14</v>
      </c>
      <c r="N13231" s="12">
        <f>DATE(YEAR(Table1[[#This Row],[Order_Date]]),MONTH(Table1[[#This Row],[Order_Date]]),1)</f>
        <v>45444</v>
      </c>
    </row>
    <row r="13232" spans="1:14">
      <c r="A13232" t="s">
        <v>1144</v>
      </c>
      <c r="B13232" t="s">
        <v>353</v>
      </c>
      <c r="C13232" t="s">
        <v>354</v>
      </c>
      <c r="D13232" t="s">
        <v>84</v>
      </c>
      <c r="E13232" t="s">
        <v>28</v>
      </c>
      <c r="F13232" t="s">
        <v>29</v>
      </c>
      <c r="G13232">
        <v>9</v>
      </c>
      <c r="H13232">
        <v>8571.77</v>
      </c>
      <c r="I13232">
        <v>77145.929999999993</v>
      </c>
      <c r="J13232">
        <v>106</v>
      </c>
      <c r="K13232">
        <v>2</v>
      </c>
      <c r="L13232" t="s">
        <v>18</v>
      </c>
      <c r="M13232">
        <f>(Table1[[#This Row],[Current_Stock]]*Table1[[#This Row],[Unit_Price]])</f>
        <v>908607.62</v>
      </c>
      <c r="N13232" s="12">
        <f>DATE(YEAR(Table1[[#This Row],[Order_Date]]),MONTH(Table1[[#This Row],[Order_Date]]),1)</f>
        <v>45383</v>
      </c>
    </row>
    <row r="13233" spans="1:14">
      <c r="A13233" t="s">
        <v>817</v>
      </c>
      <c r="B13233" t="s">
        <v>338</v>
      </c>
      <c r="C13233" t="s">
        <v>339</v>
      </c>
      <c r="D13233" t="s">
        <v>38</v>
      </c>
      <c r="E13233" t="s">
        <v>277</v>
      </c>
      <c r="F13233" t="s">
        <v>60</v>
      </c>
      <c r="G13233">
        <v>18</v>
      </c>
      <c r="H13233">
        <v>4176.25</v>
      </c>
      <c r="I13233">
        <v>75172.5</v>
      </c>
      <c r="J13233">
        <v>96</v>
      </c>
      <c r="K13233">
        <v>5</v>
      </c>
      <c r="L13233" t="s">
        <v>18</v>
      </c>
      <c r="M13233">
        <f>(Table1[[#This Row],[Current_Stock]]*Table1[[#This Row],[Unit_Price]])</f>
        <v>400920</v>
      </c>
      <c r="N13233" s="12">
        <f>DATE(YEAR(Table1[[#This Row],[Order_Date]]),MONTH(Table1[[#This Row],[Order_Date]]),1)</f>
        <v>45108</v>
      </c>
    </row>
    <row r="13234" spans="1:14">
      <c r="A13234" t="s">
        <v>437</v>
      </c>
      <c r="B13234" t="s">
        <v>1089</v>
      </c>
      <c r="C13234" t="s">
        <v>1090</v>
      </c>
      <c r="D13234" t="s">
        <v>33</v>
      </c>
      <c r="E13234" t="s">
        <v>34</v>
      </c>
      <c r="F13234" t="s">
        <v>29</v>
      </c>
      <c r="G13234">
        <v>28</v>
      </c>
      <c r="H13234">
        <v>4247.92</v>
      </c>
      <c r="I13234">
        <v>118941.75999999999</v>
      </c>
      <c r="J13234">
        <v>92</v>
      </c>
      <c r="K13234">
        <v>12</v>
      </c>
      <c r="L13234" t="s">
        <v>18</v>
      </c>
      <c r="M13234">
        <f>(Table1[[#This Row],[Current_Stock]]*Table1[[#This Row],[Unit_Price]])</f>
        <v>390808.64</v>
      </c>
      <c r="N13234" s="12">
        <f>DATE(YEAR(Table1[[#This Row],[Order_Date]]),MONTH(Table1[[#This Row],[Order_Date]]),1)</f>
        <v>44927</v>
      </c>
    </row>
    <row r="13235" spans="1:14">
      <c r="A13235" t="s">
        <v>564</v>
      </c>
      <c r="B13235" t="s">
        <v>231</v>
      </c>
      <c r="C13235" t="s">
        <v>232</v>
      </c>
      <c r="D13235" t="s">
        <v>15</v>
      </c>
      <c r="E13235" t="s">
        <v>243</v>
      </c>
      <c r="F13235" t="s">
        <v>60</v>
      </c>
      <c r="G13235">
        <v>13</v>
      </c>
      <c r="H13235">
        <v>451.3</v>
      </c>
      <c r="I13235">
        <v>5866.9</v>
      </c>
      <c r="J13235">
        <v>248</v>
      </c>
      <c r="K13235">
        <v>13</v>
      </c>
      <c r="L13235" t="s">
        <v>18</v>
      </c>
      <c r="M13235">
        <f>(Table1[[#This Row],[Current_Stock]]*Table1[[#This Row],[Unit_Price]])</f>
        <v>111922.40000000001</v>
      </c>
      <c r="N13235" s="12">
        <f>DATE(YEAR(Table1[[#This Row],[Order_Date]]),MONTH(Table1[[#This Row],[Order_Date]]),1)</f>
        <v>45505</v>
      </c>
    </row>
    <row r="13236" spans="1:14">
      <c r="A13236" t="s">
        <v>1326</v>
      </c>
      <c r="B13236" t="s">
        <v>201</v>
      </c>
      <c r="C13236" t="s">
        <v>202</v>
      </c>
      <c r="D13236" t="s">
        <v>22</v>
      </c>
      <c r="E13236" t="s">
        <v>23</v>
      </c>
      <c r="F13236" t="s">
        <v>60</v>
      </c>
      <c r="G13236">
        <v>41</v>
      </c>
      <c r="H13236">
        <v>12938.3</v>
      </c>
      <c r="I13236">
        <v>530470.30000000005</v>
      </c>
      <c r="J13236">
        <v>52</v>
      </c>
      <c r="K13236">
        <v>10</v>
      </c>
      <c r="L13236" t="s">
        <v>18</v>
      </c>
      <c r="M13236">
        <f>(Table1[[#This Row],[Current_Stock]]*Table1[[#This Row],[Unit_Price]])</f>
        <v>672791.6</v>
      </c>
      <c r="N13236" s="12">
        <f>DATE(YEAR(Table1[[#This Row],[Order_Date]]),MONTH(Table1[[#This Row],[Order_Date]]),1)</f>
        <v>45200</v>
      </c>
    </row>
    <row r="13237" spans="1:14">
      <c r="A13237" t="s">
        <v>1141</v>
      </c>
      <c r="B13237" t="s">
        <v>170</v>
      </c>
      <c r="C13237" t="s">
        <v>171</v>
      </c>
      <c r="D13237" t="s">
        <v>44</v>
      </c>
      <c r="E13237" t="s">
        <v>73</v>
      </c>
      <c r="F13237" t="s">
        <v>40</v>
      </c>
      <c r="G13237">
        <v>35</v>
      </c>
      <c r="H13237">
        <v>3588.79</v>
      </c>
      <c r="I13237">
        <v>125607.65</v>
      </c>
      <c r="J13237">
        <v>104</v>
      </c>
      <c r="K13237">
        <v>9</v>
      </c>
      <c r="L13237" t="s">
        <v>18</v>
      </c>
      <c r="M13237">
        <f>(Table1[[#This Row],[Current_Stock]]*Table1[[#This Row],[Unit_Price]])</f>
        <v>373234.16</v>
      </c>
      <c r="N13237" s="12">
        <f>DATE(YEAR(Table1[[#This Row],[Order_Date]]),MONTH(Table1[[#This Row],[Order_Date]]),1)</f>
        <v>45627</v>
      </c>
    </row>
    <row r="13238" spans="1:14">
      <c r="A13238" t="s">
        <v>672</v>
      </c>
      <c r="B13238" t="s">
        <v>168</v>
      </c>
      <c r="C13238" t="s">
        <v>169</v>
      </c>
      <c r="D13238" t="s">
        <v>27</v>
      </c>
      <c r="E13238" t="s">
        <v>97</v>
      </c>
      <c r="F13238" t="s">
        <v>40</v>
      </c>
      <c r="G13238">
        <v>2</v>
      </c>
      <c r="H13238">
        <v>3593.95</v>
      </c>
      <c r="I13238">
        <v>7187.9</v>
      </c>
      <c r="J13238">
        <v>442</v>
      </c>
      <c r="K13238">
        <v>7</v>
      </c>
      <c r="L13238" t="s">
        <v>55</v>
      </c>
      <c r="M13238">
        <f>(Table1[[#This Row],[Current_Stock]]*Table1[[#This Row],[Unit_Price]])</f>
        <v>1588525.9</v>
      </c>
      <c r="N13238" s="12">
        <f>DATE(YEAR(Table1[[#This Row],[Order_Date]]),MONTH(Table1[[#This Row],[Order_Date]]),1)</f>
        <v>45170</v>
      </c>
    </row>
    <row r="13239" spans="1:14">
      <c r="A13239" t="s">
        <v>1315</v>
      </c>
      <c r="B13239" t="s">
        <v>353</v>
      </c>
      <c r="C13239" t="s">
        <v>354</v>
      </c>
      <c r="D13239" t="s">
        <v>84</v>
      </c>
      <c r="E13239" t="s">
        <v>160</v>
      </c>
      <c r="F13239" t="s">
        <v>40</v>
      </c>
      <c r="G13239">
        <v>21</v>
      </c>
      <c r="H13239">
        <v>2248.3200000000002</v>
      </c>
      <c r="I13239">
        <v>47214.720000000001</v>
      </c>
      <c r="J13239">
        <v>175</v>
      </c>
      <c r="K13239">
        <v>3</v>
      </c>
      <c r="L13239" t="s">
        <v>18</v>
      </c>
      <c r="M13239">
        <f>(Table1[[#This Row],[Current_Stock]]*Table1[[#This Row],[Unit_Price]])</f>
        <v>393456</v>
      </c>
      <c r="N13239" s="12">
        <f>DATE(YEAR(Table1[[#This Row],[Order_Date]]),MONTH(Table1[[#This Row],[Order_Date]]),1)</f>
        <v>45292</v>
      </c>
    </row>
    <row r="13240" spans="1:14">
      <c r="A13240" t="s">
        <v>583</v>
      </c>
      <c r="B13240" t="s">
        <v>645</v>
      </c>
      <c r="C13240" t="s">
        <v>646</v>
      </c>
      <c r="D13240" t="s">
        <v>27</v>
      </c>
      <c r="E13240" t="s">
        <v>16</v>
      </c>
      <c r="F13240" t="s">
        <v>40</v>
      </c>
      <c r="G13240">
        <v>8</v>
      </c>
      <c r="H13240">
        <v>2474.35</v>
      </c>
      <c r="I13240">
        <v>19794.8</v>
      </c>
      <c r="J13240">
        <v>531</v>
      </c>
      <c r="K13240">
        <v>9</v>
      </c>
      <c r="L13240" t="s">
        <v>18</v>
      </c>
      <c r="M13240">
        <f>(Table1[[#This Row],[Current_Stock]]*Table1[[#This Row],[Unit_Price]])</f>
        <v>1313879.8499999999</v>
      </c>
      <c r="N13240" s="12">
        <f>DATE(YEAR(Table1[[#This Row],[Order_Date]]),MONTH(Table1[[#This Row],[Order_Date]]),1)</f>
        <v>45474</v>
      </c>
    </row>
    <row r="13241" spans="1:14">
      <c r="A13241" t="s">
        <v>862</v>
      </c>
      <c r="B13241" t="s">
        <v>1034</v>
      </c>
      <c r="C13241" t="s">
        <v>1035</v>
      </c>
      <c r="D13241" t="s">
        <v>84</v>
      </c>
      <c r="E13241" t="s">
        <v>269</v>
      </c>
      <c r="F13241" t="s">
        <v>46</v>
      </c>
      <c r="G13241">
        <v>25</v>
      </c>
      <c r="H13241">
        <v>25965.83</v>
      </c>
      <c r="I13241">
        <v>649145.75</v>
      </c>
      <c r="J13241">
        <v>191</v>
      </c>
      <c r="K13241">
        <v>14</v>
      </c>
      <c r="L13241" t="s">
        <v>18</v>
      </c>
      <c r="M13241">
        <f>(Table1[[#This Row],[Current_Stock]]*Table1[[#This Row],[Unit_Price]])</f>
        <v>4959473.53</v>
      </c>
      <c r="N13241" s="12">
        <f>DATE(YEAR(Table1[[#This Row],[Order_Date]]),MONTH(Table1[[#This Row],[Order_Date]]),1)</f>
        <v>45352</v>
      </c>
    </row>
    <row r="13242" spans="1:14">
      <c r="A13242" t="s">
        <v>1238</v>
      </c>
      <c r="B13242" t="s">
        <v>763</v>
      </c>
      <c r="C13242" t="s">
        <v>764</v>
      </c>
      <c r="D13242" t="s">
        <v>96</v>
      </c>
      <c r="E13242" t="s">
        <v>160</v>
      </c>
      <c r="F13242" t="s">
        <v>17</v>
      </c>
      <c r="G13242">
        <v>8</v>
      </c>
      <c r="H13242">
        <v>4237.92</v>
      </c>
      <c r="I13242">
        <v>33903.360000000001</v>
      </c>
      <c r="J13242">
        <v>514</v>
      </c>
      <c r="K13242">
        <v>9</v>
      </c>
      <c r="L13242" t="s">
        <v>18</v>
      </c>
      <c r="M13242">
        <f>(Table1[[#This Row],[Current_Stock]]*Table1[[#This Row],[Unit_Price]])</f>
        <v>2178290.88</v>
      </c>
      <c r="N13242" s="12">
        <f>DATE(YEAR(Table1[[#This Row],[Order_Date]]),MONTH(Table1[[#This Row],[Order_Date]]),1)</f>
        <v>45170</v>
      </c>
    </row>
    <row r="13243" spans="1:14">
      <c r="A13243" t="s">
        <v>551</v>
      </c>
      <c r="B13243" t="s">
        <v>36</v>
      </c>
      <c r="C13243" t="s">
        <v>37</v>
      </c>
      <c r="D13243" t="s">
        <v>38</v>
      </c>
      <c r="E13243" t="s">
        <v>173</v>
      </c>
      <c r="F13243" t="s">
        <v>46</v>
      </c>
      <c r="G13243">
        <v>20</v>
      </c>
      <c r="H13243">
        <v>4903.0600000000004</v>
      </c>
      <c r="I13243">
        <v>98061.2</v>
      </c>
      <c r="J13243">
        <v>246</v>
      </c>
      <c r="K13243">
        <v>12</v>
      </c>
      <c r="L13243" t="s">
        <v>18</v>
      </c>
      <c r="M13243">
        <f>(Table1[[#This Row],[Current_Stock]]*Table1[[#This Row],[Unit_Price]])</f>
        <v>1206152.76</v>
      </c>
      <c r="N13243" s="12">
        <f>DATE(YEAR(Table1[[#This Row],[Order_Date]]),MONTH(Table1[[#This Row],[Order_Date]]),1)</f>
        <v>45108</v>
      </c>
    </row>
    <row r="13244" spans="1:14">
      <c r="A13244" t="s">
        <v>546</v>
      </c>
      <c r="B13244" t="s">
        <v>744</v>
      </c>
      <c r="C13244" t="s">
        <v>745</v>
      </c>
      <c r="D13244" t="s">
        <v>44</v>
      </c>
      <c r="E13244" t="s">
        <v>282</v>
      </c>
      <c r="F13244" t="s">
        <v>29</v>
      </c>
      <c r="G13244">
        <v>48</v>
      </c>
      <c r="H13244">
        <v>2254.64</v>
      </c>
      <c r="I13244">
        <v>108222.72</v>
      </c>
      <c r="J13244">
        <v>103</v>
      </c>
      <c r="K13244">
        <v>9</v>
      </c>
      <c r="L13244" t="s">
        <v>18</v>
      </c>
      <c r="M13244">
        <f>(Table1[[#This Row],[Current_Stock]]*Table1[[#This Row],[Unit_Price]])</f>
        <v>232227.91999999998</v>
      </c>
      <c r="N13244" s="12">
        <f>DATE(YEAR(Table1[[#This Row],[Order_Date]]),MONTH(Table1[[#This Row],[Order_Date]]),1)</f>
        <v>45505</v>
      </c>
    </row>
    <row r="13245" spans="1:14">
      <c r="A13245" t="s">
        <v>940</v>
      </c>
      <c r="B13245" t="s">
        <v>191</v>
      </c>
      <c r="C13245" t="s">
        <v>192</v>
      </c>
      <c r="D13245" t="s">
        <v>183</v>
      </c>
      <c r="E13245" t="s">
        <v>251</v>
      </c>
      <c r="F13245" t="s">
        <v>46</v>
      </c>
      <c r="G13245">
        <v>14</v>
      </c>
      <c r="H13245">
        <v>2259.14</v>
      </c>
      <c r="I13245">
        <v>31627.96</v>
      </c>
      <c r="J13245">
        <v>147</v>
      </c>
      <c r="K13245">
        <v>9</v>
      </c>
      <c r="L13245" t="s">
        <v>18</v>
      </c>
      <c r="M13245">
        <f>(Table1[[#This Row],[Current_Stock]]*Table1[[#This Row],[Unit_Price]])</f>
        <v>332093.57999999996</v>
      </c>
      <c r="N13245" s="12">
        <f>DATE(YEAR(Table1[[#This Row],[Order_Date]]),MONTH(Table1[[#This Row],[Order_Date]]),1)</f>
        <v>45200</v>
      </c>
    </row>
    <row r="13246" spans="1:14">
      <c r="A13246" t="s">
        <v>836</v>
      </c>
      <c r="B13246" t="s">
        <v>707</v>
      </c>
      <c r="C13246" t="s">
        <v>708</v>
      </c>
      <c r="D13246" t="s">
        <v>44</v>
      </c>
      <c r="E13246" t="s">
        <v>167</v>
      </c>
      <c r="F13246" t="s">
        <v>40</v>
      </c>
      <c r="G13246">
        <v>51</v>
      </c>
      <c r="H13246">
        <v>3014.39</v>
      </c>
      <c r="I13246">
        <v>153733.89000000001</v>
      </c>
      <c r="J13246">
        <v>60</v>
      </c>
      <c r="K13246">
        <v>6</v>
      </c>
      <c r="L13246" t="s">
        <v>18</v>
      </c>
      <c r="M13246">
        <f>(Table1[[#This Row],[Current_Stock]]*Table1[[#This Row],[Unit_Price]])</f>
        <v>180863.4</v>
      </c>
      <c r="N13246" s="12">
        <f>DATE(YEAR(Table1[[#This Row],[Order_Date]]),MONTH(Table1[[#This Row],[Order_Date]]),1)</f>
        <v>45566</v>
      </c>
    </row>
    <row r="13247" spans="1:14">
      <c r="A13247" t="s">
        <v>782</v>
      </c>
      <c r="B13247" t="s">
        <v>890</v>
      </c>
      <c r="C13247" t="s">
        <v>891</v>
      </c>
      <c r="D13247" t="s">
        <v>22</v>
      </c>
      <c r="E13247" t="s">
        <v>50</v>
      </c>
      <c r="F13247" t="s">
        <v>29</v>
      </c>
      <c r="G13247">
        <v>41</v>
      </c>
      <c r="H13247">
        <v>3912.81</v>
      </c>
      <c r="I13247">
        <v>160425.21</v>
      </c>
      <c r="J13247">
        <v>98</v>
      </c>
      <c r="K13247">
        <v>7</v>
      </c>
      <c r="L13247" t="s">
        <v>105</v>
      </c>
      <c r="M13247">
        <f>(Table1[[#This Row],[Current_Stock]]*Table1[[#This Row],[Unit_Price]])</f>
        <v>383455.38</v>
      </c>
      <c r="N13247" s="12">
        <f>DATE(YEAR(Table1[[#This Row],[Order_Date]]),MONTH(Table1[[#This Row],[Order_Date]]),1)</f>
        <v>45078</v>
      </c>
    </row>
    <row r="13248" spans="1:14">
      <c r="A13248" t="s">
        <v>1282</v>
      </c>
      <c r="B13248" t="s">
        <v>696</v>
      </c>
      <c r="C13248" t="s">
        <v>697</v>
      </c>
      <c r="D13248" t="s">
        <v>44</v>
      </c>
      <c r="E13248" t="s">
        <v>167</v>
      </c>
      <c r="F13248" t="s">
        <v>46</v>
      </c>
      <c r="G13248">
        <v>35</v>
      </c>
      <c r="H13248">
        <v>4004.94</v>
      </c>
      <c r="I13248">
        <v>140172.9</v>
      </c>
      <c r="J13248">
        <v>48</v>
      </c>
      <c r="K13248">
        <v>5</v>
      </c>
      <c r="L13248" t="s">
        <v>105</v>
      </c>
      <c r="M13248">
        <f>(Table1[[#This Row],[Current_Stock]]*Table1[[#This Row],[Unit_Price]])</f>
        <v>192237.12</v>
      </c>
      <c r="N13248" s="12">
        <f>DATE(YEAR(Table1[[#This Row],[Order_Date]]),MONTH(Table1[[#This Row],[Order_Date]]),1)</f>
        <v>45170</v>
      </c>
    </row>
    <row r="13249" spans="1:14">
      <c r="A13249" t="s">
        <v>1094</v>
      </c>
      <c r="B13249" t="s">
        <v>780</v>
      </c>
      <c r="C13249" t="s">
        <v>781</v>
      </c>
      <c r="D13249" t="s">
        <v>27</v>
      </c>
      <c r="E13249" t="s">
        <v>153</v>
      </c>
      <c r="F13249" t="s">
        <v>17</v>
      </c>
      <c r="G13249">
        <v>10</v>
      </c>
      <c r="H13249">
        <v>1881.62</v>
      </c>
      <c r="I13249">
        <v>18816.2</v>
      </c>
      <c r="J13249">
        <v>367</v>
      </c>
      <c r="K13249">
        <v>13</v>
      </c>
      <c r="L13249" t="s">
        <v>18</v>
      </c>
      <c r="M13249">
        <f>(Table1[[#This Row],[Current_Stock]]*Table1[[#This Row],[Unit_Price]])</f>
        <v>690554.53999999992</v>
      </c>
      <c r="N13249" s="12">
        <f>DATE(YEAR(Table1[[#This Row],[Order_Date]]),MONTH(Table1[[#This Row],[Order_Date]]),1)</f>
        <v>45627</v>
      </c>
    </row>
    <row r="13250" spans="1:14">
      <c r="A13250" t="s">
        <v>1073</v>
      </c>
      <c r="B13250" t="s">
        <v>1034</v>
      </c>
      <c r="C13250" t="s">
        <v>1035</v>
      </c>
      <c r="D13250" t="s">
        <v>84</v>
      </c>
      <c r="E13250" t="s">
        <v>269</v>
      </c>
      <c r="F13250" t="s">
        <v>17</v>
      </c>
      <c r="G13250">
        <v>18</v>
      </c>
      <c r="H13250">
        <v>1233.74</v>
      </c>
      <c r="I13250">
        <v>22207.32</v>
      </c>
      <c r="J13250">
        <v>99</v>
      </c>
      <c r="K13250">
        <v>5</v>
      </c>
      <c r="L13250" t="s">
        <v>18</v>
      </c>
      <c r="M13250">
        <f>(Table1[[#This Row],[Current_Stock]]*Table1[[#This Row],[Unit_Price]])</f>
        <v>122140.26</v>
      </c>
      <c r="N13250" s="12">
        <f>DATE(YEAR(Table1[[#This Row],[Order_Date]]),MONTH(Table1[[#This Row],[Order_Date]]),1)</f>
        <v>45597</v>
      </c>
    </row>
    <row r="13251" spans="1:14">
      <c r="A13251" t="s">
        <v>452</v>
      </c>
      <c r="B13251" t="s">
        <v>594</v>
      </c>
      <c r="C13251" t="s">
        <v>595</v>
      </c>
      <c r="D13251" t="s">
        <v>22</v>
      </c>
      <c r="E13251" t="s">
        <v>23</v>
      </c>
      <c r="F13251" t="s">
        <v>46</v>
      </c>
      <c r="G13251">
        <v>31</v>
      </c>
      <c r="H13251">
        <v>18751.919999999998</v>
      </c>
      <c r="I13251">
        <v>581309.52</v>
      </c>
      <c r="J13251">
        <v>116</v>
      </c>
      <c r="K13251">
        <v>11</v>
      </c>
      <c r="L13251" t="s">
        <v>105</v>
      </c>
      <c r="M13251">
        <f>(Table1[[#This Row],[Current_Stock]]*Table1[[#This Row],[Unit_Price]])</f>
        <v>2175222.7199999997</v>
      </c>
      <c r="N13251" s="12">
        <f>DATE(YEAR(Table1[[#This Row],[Order_Date]]),MONTH(Table1[[#This Row],[Order_Date]]),1)</f>
        <v>45108</v>
      </c>
    </row>
    <row r="13252" spans="1:14">
      <c r="A13252" t="s">
        <v>666</v>
      </c>
      <c r="B13252" t="s">
        <v>934</v>
      </c>
      <c r="C13252" t="s">
        <v>935</v>
      </c>
      <c r="D13252" t="s">
        <v>84</v>
      </c>
      <c r="E13252" t="s">
        <v>184</v>
      </c>
      <c r="F13252" t="s">
        <v>29</v>
      </c>
      <c r="G13252">
        <v>12</v>
      </c>
      <c r="H13252">
        <v>7470.9</v>
      </c>
      <c r="I13252">
        <v>89650.8</v>
      </c>
      <c r="J13252">
        <v>175</v>
      </c>
      <c r="K13252">
        <v>5</v>
      </c>
      <c r="L13252" t="s">
        <v>18</v>
      </c>
      <c r="M13252">
        <f>(Table1[[#This Row],[Current_Stock]]*Table1[[#This Row],[Unit_Price]])</f>
        <v>1307407.5</v>
      </c>
      <c r="N13252" s="12">
        <f>DATE(YEAR(Table1[[#This Row],[Order_Date]]),MONTH(Table1[[#This Row],[Order_Date]]),1)</f>
        <v>45323</v>
      </c>
    </row>
    <row r="13253" spans="1:14">
      <c r="A13253" t="s">
        <v>939</v>
      </c>
      <c r="B13253" t="s">
        <v>249</v>
      </c>
      <c r="C13253" t="s">
        <v>250</v>
      </c>
      <c r="D13253" t="s">
        <v>96</v>
      </c>
      <c r="E13253" t="s">
        <v>54</v>
      </c>
      <c r="F13253" t="s">
        <v>40</v>
      </c>
      <c r="G13253">
        <v>2</v>
      </c>
      <c r="H13253">
        <v>4399.16</v>
      </c>
      <c r="I13253">
        <v>8798.32</v>
      </c>
      <c r="J13253">
        <v>417</v>
      </c>
      <c r="K13253">
        <v>14</v>
      </c>
      <c r="L13253" t="s">
        <v>55</v>
      </c>
      <c r="M13253">
        <f>(Table1[[#This Row],[Current_Stock]]*Table1[[#This Row],[Unit_Price]])</f>
        <v>1834449.72</v>
      </c>
      <c r="N13253" s="12">
        <f>DATE(YEAR(Table1[[#This Row],[Order_Date]]),MONTH(Table1[[#This Row],[Order_Date]]),1)</f>
        <v>45231</v>
      </c>
    </row>
    <row r="13254" spans="1:14">
      <c r="A13254" t="s">
        <v>35</v>
      </c>
      <c r="B13254" t="s">
        <v>386</v>
      </c>
      <c r="C13254" t="s">
        <v>387</v>
      </c>
      <c r="D13254" t="s">
        <v>22</v>
      </c>
      <c r="E13254" t="s">
        <v>211</v>
      </c>
      <c r="F13254" t="s">
        <v>40</v>
      </c>
      <c r="G13254">
        <v>41</v>
      </c>
      <c r="H13254">
        <v>5809.12</v>
      </c>
      <c r="I13254">
        <v>238173.92</v>
      </c>
      <c r="J13254">
        <v>89</v>
      </c>
      <c r="K13254">
        <v>8</v>
      </c>
      <c r="L13254" t="s">
        <v>18</v>
      </c>
      <c r="M13254">
        <f>(Table1[[#This Row],[Current_Stock]]*Table1[[#This Row],[Unit_Price]])</f>
        <v>517011.68</v>
      </c>
      <c r="N13254" s="12">
        <f>DATE(YEAR(Table1[[#This Row],[Order_Date]]),MONTH(Table1[[#This Row],[Order_Date]]),1)</f>
        <v>45047</v>
      </c>
    </row>
    <row r="13255" spans="1:14">
      <c r="A13255" t="s">
        <v>878</v>
      </c>
      <c r="B13255" t="s">
        <v>441</v>
      </c>
      <c r="C13255" t="s">
        <v>442</v>
      </c>
      <c r="D13255" t="s">
        <v>96</v>
      </c>
      <c r="E13255" t="s">
        <v>243</v>
      </c>
      <c r="F13255" t="s">
        <v>17</v>
      </c>
      <c r="G13255">
        <v>3</v>
      </c>
      <c r="H13255">
        <v>4027.52</v>
      </c>
      <c r="I13255">
        <v>12082.56</v>
      </c>
      <c r="J13255">
        <v>433</v>
      </c>
      <c r="K13255">
        <v>13</v>
      </c>
      <c r="L13255" t="s">
        <v>55</v>
      </c>
      <c r="M13255">
        <f>(Table1[[#This Row],[Current_Stock]]*Table1[[#This Row],[Unit_Price]])</f>
        <v>1743916.16</v>
      </c>
      <c r="N13255" s="12">
        <f>DATE(YEAR(Table1[[#This Row],[Order_Date]]),MONTH(Table1[[#This Row],[Order_Date]]),1)</f>
        <v>45047</v>
      </c>
    </row>
    <row r="13256" spans="1:14">
      <c r="A13256" t="s">
        <v>247</v>
      </c>
      <c r="B13256" t="s">
        <v>377</v>
      </c>
      <c r="C13256" t="s">
        <v>378</v>
      </c>
      <c r="D13256" t="s">
        <v>22</v>
      </c>
      <c r="E13256" t="s">
        <v>85</v>
      </c>
      <c r="F13256" t="s">
        <v>29</v>
      </c>
      <c r="G13256">
        <v>24</v>
      </c>
      <c r="H13256">
        <v>18758.66</v>
      </c>
      <c r="I13256">
        <v>450207.84</v>
      </c>
      <c r="J13256">
        <v>46</v>
      </c>
      <c r="K13256">
        <v>5</v>
      </c>
      <c r="L13256" t="s">
        <v>18</v>
      </c>
      <c r="M13256">
        <f>(Table1[[#This Row],[Current_Stock]]*Table1[[#This Row],[Unit_Price]])</f>
        <v>862898.36</v>
      </c>
      <c r="N13256" s="12">
        <f>DATE(YEAR(Table1[[#This Row],[Order_Date]]),MONTH(Table1[[#This Row],[Order_Date]]),1)</f>
        <v>45017</v>
      </c>
    </row>
    <row r="13257" spans="1:14">
      <c r="A13257" t="s">
        <v>1044</v>
      </c>
      <c r="B13257" t="s">
        <v>538</v>
      </c>
      <c r="C13257" t="s">
        <v>539</v>
      </c>
      <c r="D13257" t="s">
        <v>84</v>
      </c>
      <c r="E13257" t="s">
        <v>80</v>
      </c>
      <c r="F13257" t="s">
        <v>17</v>
      </c>
      <c r="G13257">
        <v>20</v>
      </c>
      <c r="H13257">
        <v>23216.7</v>
      </c>
      <c r="I13257">
        <v>464334</v>
      </c>
      <c r="J13257">
        <v>171</v>
      </c>
      <c r="K13257">
        <v>14</v>
      </c>
      <c r="L13257" t="s">
        <v>18</v>
      </c>
      <c r="M13257">
        <f>(Table1[[#This Row],[Current_Stock]]*Table1[[#This Row],[Unit_Price]])</f>
        <v>3970055.7</v>
      </c>
      <c r="N13257" s="12">
        <f>DATE(YEAR(Table1[[#This Row],[Order_Date]]),MONTH(Table1[[#This Row],[Order_Date]]),1)</f>
        <v>45261</v>
      </c>
    </row>
    <row r="13258" spans="1:14">
      <c r="A13258" t="s">
        <v>1153</v>
      </c>
      <c r="B13258" t="s">
        <v>1034</v>
      </c>
      <c r="C13258" t="s">
        <v>1035</v>
      </c>
      <c r="D13258" t="s">
        <v>84</v>
      </c>
      <c r="E13258" t="s">
        <v>277</v>
      </c>
      <c r="F13258" t="s">
        <v>60</v>
      </c>
      <c r="G13258">
        <v>25</v>
      </c>
      <c r="H13258">
        <v>2329.69</v>
      </c>
      <c r="I13258">
        <v>58242.25</v>
      </c>
      <c r="J13258">
        <v>168</v>
      </c>
      <c r="K13258">
        <v>10</v>
      </c>
      <c r="L13258" t="s">
        <v>18</v>
      </c>
      <c r="M13258">
        <f>(Table1[[#This Row],[Current_Stock]]*Table1[[#This Row],[Unit_Price]])</f>
        <v>391387.92</v>
      </c>
      <c r="N13258" s="12">
        <f>DATE(YEAR(Table1[[#This Row],[Order_Date]]),MONTH(Table1[[#This Row],[Order_Date]]),1)</f>
        <v>45505</v>
      </c>
    </row>
    <row r="13259" spans="1:14">
      <c r="A13259" t="s">
        <v>829</v>
      </c>
      <c r="B13259" t="s">
        <v>1034</v>
      </c>
      <c r="C13259" t="s">
        <v>1035</v>
      </c>
      <c r="D13259" t="s">
        <v>84</v>
      </c>
      <c r="E13259" t="s">
        <v>167</v>
      </c>
      <c r="F13259" t="s">
        <v>60</v>
      </c>
      <c r="G13259">
        <v>20</v>
      </c>
      <c r="H13259">
        <v>27476.39</v>
      </c>
      <c r="I13259">
        <v>549527.80000000005</v>
      </c>
      <c r="J13259">
        <v>80</v>
      </c>
      <c r="K13259">
        <v>10</v>
      </c>
      <c r="L13259" t="s">
        <v>18</v>
      </c>
      <c r="M13259">
        <f>(Table1[[#This Row],[Current_Stock]]*Table1[[#This Row],[Unit_Price]])</f>
        <v>2198111.2000000002</v>
      </c>
      <c r="N13259" s="12">
        <f>DATE(YEAR(Table1[[#This Row],[Order_Date]]),MONTH(Table1[[#This Row],[Order_Date]]),1)</f>
        <v>45505</v>
      </c>
    </row>
    <row r="13260" spans="1:14">
      <c r="A13260" t="s">
        <v>1196</v>
      </c>
      <c r="B13260" t="s">
        <v>1018</v>
      </c>
      <c r="C13260" t="s">
        <v>1019</v>
      </c>
      <c r="D13260" t="s">
        <v>38</v>
      </c>
      <c r="E13260" t="s">
        <v>80</v>
      </c>
      <c r="F13260" t="s">
        <v>46</v>
      </c>
      <c r="G13260">
        <v>12</v>
      </c>
      <c r="H13260">
        <v>2917.21</v>
      </c>
      <c r="I13260">
        <v>35006.519999999997</v>
      </c>
      <c r="J13260">
        <v>159</v>
      </c>
      <c r="K13260">
        <v>5</v>
      </c>
      <c r="L13260" t="s">
        <v>18</v>
      </c>
      <c r="M13260">
        <f>(Table1[[#This Row],[Current_Stock]]*Table1[[#This Row],[Unit_Price]])</f>
        <v>463836.39</v>
      </c>
      <c r="N13260" s="12">
        <f>DATE(YEAR(Table1[[#This Row],[Order_Date]]),MONTH(Table1[[#This Row],[Order_Date]]),1)</f>
        <v>45413</v>
      </c>
    </row>
    <row r="13261" spans="1:14">
      <c r="A13261" t="s">
        <v>942</v>
      </c>
      <c r="B13261" t="s">
        <v>377</v>
      </c>
      <c r="C13261" t="s">
        <v>378</v>
      </c>
      <c r="D13261" t="s">
        <v>22</v>
      </c>
      <c r="E13261" t="s">
        <v>211</v>
      </c>
      <c r="F13261" t="s">
        <v>46</v>
      </c>
      <c r="G13261">
        <v>32</v>
      </c>
      <c r="H13261">
        <v>15532.32</v>
      </c>
      <c r="I13261">
        <v>497034.23999999999</v>
      </c>
      <c r="J13261">
        <v>85</v>
      </c>
      <c r="K13261">
        <v>13</v>
      </c>
      <c r="L13261" t="s">
        <v>105</v>
      </c>
      <c r="M13261">
        <f>(Table1[[#This Row],[Current_Stock]]*Table1[[#This Row],[Unit_Price]])</f>
        <v>1320247.2</v>
      </c>
      <c r="N13261" s="12">
        <f>DATE(YEAR(Table1[[#This Row],[Order_Date]]),MONTH(Table1[[#This Row],[Order_Date]]),1)</f>
        <v>45108</v>
      </c>
    </row>
    <row r="13262" spans="1:14">
      <c r="A13262" t="s">
        <v>1178</v>
      </c>
      <c r="B13262" t="s">
        <v>785</v>
      </c>
      <c r="C13262" t="s">
        <v>786</v>
      </c>
      <c r="D13262" t="s">
        <v>15</v>
      </c>
      <c r="E13262" t="s">
        <v>45</v>
      </c>
      <c r="F13262" t="s">
        <v>17</v>
      </c>
      <c r="G13262">
        <v>13</v>
      </c>
      <c r="H13262">
        <v>200.04</v>
      </c>
      <c r="I13262">
        <v>2600.52</v>
      </c>
      <c r="J13262">
        <v>110</v>
      </c>
      <c r="K13262">
        <v>10</v>
      </c>
      <c r="L13262" t="s">
        <v>18</v>
      </c>
      <c r="M13262">
        <f>(Table1[[#This Row],[Current_Stock]]*Table1[[#This Row],[Unit_Price]])</f>
        <v>22004.399999999998</v>
      </c>
      <c r="N13262" s="12">
        <f>DATE(YEAR(Table1[[#This Row],[Order_Date]]),MONTH(Table1[[#This Row],[Order_Date]]),1)</f>
        <v>45017</v>
      </c>
    </row>
    <row r="13263" spans="1:14">
      <c r="A13263" t="s">
        <v>186</v>
      </c>
      <c r="B13263" t="s">
        <v>78</v>
      </c>
      <c r="C13263" t="s">
        <v>79</v>
      </c>
      <c r="D13263" t="s">
        <v>33</v>
      </c>
      <c r="E13263" t="s">
        <v>269</v>
      </c>
      <c r="F13263" t="s">
        <v>29</v>
      </c>
      <c r="G13263">
        <v>16</v>
      </c>
      <c r="H13263">
        <v>4270.97</v>
      </c>
      <c r="I13263">
        <v>68335.520000000004</v>
      </c>
      <c r="J13263">
        <v>203</v>
      </c>
      <c r="K13263">
        <v>6</v>
      </c>
      <c r="L13263" t="s">
        <v>18</v>
      </c>
      <c r="M13263">
        <f>(Table1[[#This Row],[Current_Stock]]*Table1[[#This Row],[Unit_Price]])</f>
        <v>867006.91</v>
      </c>
      <c r="N13263" s="12">
        <f>DATE(YEAR(Table1[[#This Row],[Order_Date]]),MONTH(Table1[[#This Row],[Order_Date]]),1)</f>
        <v>45200</v>
      </c>
    </row>
    <row r="13264" spans="1:14">
      <c r="A13264" t="s">
        <v>1218</v>
      </c>
      <c r="B13264" t="s">
        <v>358</v>
      </c>
      <c r="C13264" t="s">
        <v>359</v>
      </c>
      <c r="D13264" t="s">
        <v>53</v>
      </c>
      <c r="E13264" t="s">
        <v>167</v>
      </c>
      <c r="F13264" t="s">
        <v>17</v>
      </c>
      <c r="G13264">
        <v>8</v>
      </c>
      <c r="H13264">
        <v>2275.25</v>
      </c>
      <c r="I13264">
        <v>18202</v>
      </c>
      <c r="J13264">
        <v>266</v>
      </c>
      <c r="K13264">
        <v>13</v>
      </c>
      <c r="L13264" t="s">
        <v>55</v>
      </c>
      <c r="M13264">
        <f>(Table1[[#This Row],[Current_Stock]]*Table1[[#This Row],[Unit_Price]])</f>
        <v>605216.5</v>
      </c>
      <c r="N13264" s="12">
        <f>DATE(YEAR(Table1[[#This Row],[Order_Date]]),MONTH(Table1[[#This Row],[Order_Date]]),1)</f>
        <v>45139</v>
      </c>
    </row>
    <row r="13265" spans="1:14">
      <c r="A13265" t="s">
        <v>877</v>
      </c>
      <c r="B13265" t="s">
        <v>685</v>
      </c>
      <c r="C13265" t="s">
        <v>686</v>
      </c>
      <c r="D13265" t="s">
        <v>183</v>
      </c>
      <c r="E13265" t="s">
        <v>59</v>
      </c>
      <c r="F13265" t="s">
        <v>46</v>
      </c>
      <c r="G13265">
        <v>11</v>
      </c>
      <c r="H13265">
        <v>2851.39</v>
      </c>
      <c r="I13265">
        <v>31365.29</v>
      </c>
      <c r="J13265">
        <v>174</v>
      </c>
      <c r="K13265">
        <v>10</v>
      </c>
      <c r="L13265" t="s">
        <v>18</v>
      </c>
      <c r="M13265">
        <f>(Table1[[#This Row],[Current_Stock]]*Table1[[#This Row],[Unit_Price]])</f>
        <v>496141.86</v>
      </c>
      <c r="N13265" s="12">
        <f>DATE(YEAR(Table1[[#This Row],[Order_Date]]),MONTH(Table1[[#This Row],[Order_Date]]),1)</f>
        <v>45200</v>
      </c>
    </row>
    <row r="13266" spans="1:14">
      <c r="A13266" t="s">
        <v>360</v>
      </c>
      <c r="B13266" t="s">
        <v>126</v>
      </c>
      <c r="C13266" t="s">
        <v>127</v>
      </c>
      <c r="D13266" t="s">
        <v>33</v>
      </c>
      <c r="E13266" t="s">
        <v>39</v>
      </c>
      <c r="F13266" t="s">
        <v>46</v>
      </c>
      <c r="G13266">
        <v>17</v>
      </c>
      <c r="H13266">
        <v>2293.9499999999998</v>
      </c>
      <c r="I13266">
        <v>38997.15</v>
      </c>
      <c r="J13266">
        <v>125</v>
      </c>
      <c r="K13266">
        <v>3</v>
      </c>
      <c r="L13266" t="s">
        <v>18</v>
      </c>
      <c r="M13266">
        <f>(Table1[[#This Row],[Current_Stock]]*Table1[[#This Row],[Unit_Price]])</f>
        <v>286743.75</v>
      </c>
      <c r="N13266" s="12">
        <f>DATE(YEAR(Table1[[#This Row],[Order_Date]]),MONTH(Table1[[#This Row],[Order_Date]]),1)</f>
        <v>45139</v>
      </c>
    </row>
    <row r="13267" spans="1:14">
      <c r="A13267" t="s">
        <v>503</v>
      </c>
      <c r="B13267" t="s">
        <v>65</v>
      </c>
      <c r="C13267" t="s">
        <v>66</v>
      </c>
      <c r="D13267" t="s">
        <v>38</v>
      </c>
      <c r="E13267" t="s">
        <v>277</v>
      </c>
      <c r="F13267" t="s">
        <v>46</v>
      </c>
      <c r="G13267">
        <v>15</v>
      </c>
      <c r="H13267">
        <v>1757.59</v>
      </c>
      <c r="I13267">
        <v>26363.85</v>
      </c>
      <c r="J13267">
        <v>187</v>
      </c>
      <c r="K13267">
        <v>4</v>
      </c>
      <c r="L13267" t="s">
        <v>18</v>
      </c>
      <c r="M13267">
        <f>(Table1[[#This Row],[Current_Stock]]*Table1[[#This Row],[Unit_Price]])</f>
        <v>328669.32999999996</v>
      </c>
      <c r="N13267" s="12">
        <f>DATE(YEAR(Table1[[#This Row],[Order_Date]]),MONTH(Table1[[#This Row],[Order_Date]]),1)</f>
        <v>45047</v>
      </c>
    </row>
    <row r="13268" spans="1:14">
      <c r="A13268" t="s">
        <v>1012</v>
      </c>
      <c r="B13268" t="s">
        <v>1220</v>
      </c>
      <c r="C13268" t="s">
        <v>1221</v>
      </c>
      <c r="D13268" t="s">
        <v>53</v>
      </c>
      <c r="E13268" t="s">
        <v>45</v>
      </c>
      <c r="F13268" t="s">
        <v>60</v>
      </c>
      <c r="G13268">
        <v>1</v>
      </c>
      <c r="H13268">
        <v>1445.65</v>
      </c>
      <c r="I13268">
        <v>1445.65</v>
      </c>
      <c r="J13268">
        <v>416</v>
      </c>
      <c r="K13268">
        <v>3</v>
      </c>
      <c r="L13268" t="s">
        <v>18</v>
      </c>
      <c r="M13268">
        <f>(Table1[[#This Row],[Current_Stock]]*Table1[[#This Row],[Unit_Price]])</f>
        <v>601390.4</v>
      </c>
      <c r="N13268" s="12">
        <f>DATE(YEAR(Table1[[#This Row],[Order_Date]]),MONTH(Table1[[#This Row],[Order_Date]]),1)</f>
        <v>45017</v>
      </c>
    </row>
    <row r="13269" spans="1:14">
      <c r="A13269" t="s">
        <v>35</v>
      </c>
      <c r="B13269" t="s">
        <v>785</v>
      </c>
      <c r="C13269" t="s">
        <v>786</v>
      </c>
      <c r="D13269" t="s">
        <v>15</v>
      </c>
      <c r="E13269" t="s">
        <v>189</v>
      </c>
      <c r="F13269" t="s">
        <v>17</v>
      </c>
      <c r="G13269">
        <v>20</v>
      </c>
      <c r="H13269">
        <v>485.8</v>
      </c>
      <c r="I13269">
        <v>9716</v>
      </c>
      <c r="J13269">
        <v>105</v>
      </c>
      <c r="K13269">
        <v>10</v>
      </c>
      <c r="L13269" t="s">
        <v>18</v>
      </c>
      <c r="M13269">
        <f>(Table1[[#This Row],[Current_Stock]]*Table1[[#This Row],[Unit_Price]])</f>
        <v>51009</v>
      </c>
      <c r="N13269" s="12">
        <f>DATE(YEAR(Table1[[#This Row],[Order_Date]]),MONTH(Table1[[#This Row],[Order_Date]]),1)</f>
        <v>45047</v>
      </c>
    </row>
    <row r="13270" spans="1:14">
      <c r="A13270" t="s">
        <v>493</v>
      </c>
      <c r="B13270" t="s">
        <v>99</v>
      </c>
      <c r="C13270" t="s">
        <v>100</v>
      </c>
      <c r="D13270" t="s">
        <v>15</v>
      </c>
      <c r="E13270" t="s">
        <v>269</v>
      </c>
      <c r="F13270" t="s">
        <v>60</v>
      </c>
      <c r="G13270">
        <v>19</v>
      </c>
      <c r="H13270">
        <v>485.55</v>
      </c>
      <c r="I13270">
        <v>9225.4500000000007</v>
      </c>
      <c r="J13270">
        <v>99</v>
      </c>
      <c r="K13270">
        <v>2</v>
      </c>
      <c r="L13270" t="s">
        <v>18</v>
      </c>
      <c r="M13270">
        <f>(Table1[[#This Row],[Current_Stock]]*Table1[[#This Row],[Unit_Price]])</f>
        <v>48069.450000000004</v>
      </c>
      <c r="N13270" s="12">
        <f>DATE(YEAR(Table1[[#This Row],[Order_Date]]),MONTH(Table1[[#This Row],[Order_Date]]),1)</f>
        <v>44958</v>
      </c>
    </row>
    <row r="13271" spans="1:14">
      <c r="A13271" t="s">
        <v>1086</v>
      </c>
      <c r="B13271" t="s">
        <v>882</v>
      </c>
      <c r="C13271" t="s">
        <v>883</v>
      </c>
      <c r="D13271" t="s">
        <v>22</v>
      </c>
      <c r="E13271" t="s">
        <v>211</v>
      </c>
      <c r="F13271" t="s">
        <v>40</v>
      </c>
      <c r="G13271">
        <v>47</v>
      </c>
      <c r="H13271">
        <v>9260.59</v>
      </c>
      <c r="I13271">
        <v>435247.73</v>
      </c>
      <c r="J13271">
        <v>117</v>
      </c>
      <c r="K13271">
        <v>11</v>
      </c>
      <c r="L13271" t="s">
        <v>18</v>
      </c>
      <c r="M13271">
        <f>(Table1[[#This Row],[Current_Stock]]*Table1[[#This Row],[Unit_Price]])</f>
        <v>1083489.03</v>
      </c>
      <c r="N13271" s="12">
        <f>DATE(YEAR(Table1[[#This Row],[Order_Date]]),MONTH(Table1[[#This Row],[Order_Date]]),1)</f>
        <v>45323</v>
      </c>
    </row>
    <row r="13272" spans="1:14">
      <c r="A13272" t="s">
        <v>956</v>
      </c>
      <c r="B13272" t="s">
        <v>839</v>
      </c>
      <c r="C13272" t="s">
        <v>840</v>
      </c>
      <c r="D13272" t="s">
        <v>27</v>
      </c>
      <c r="E13272" t="s">
        <v>97</v>
      </c>
      <c r="F13272" t="s">
        <v>29</v>
      </c>
      <c r="G13272">
        <v>3</v>
      </c>
      <c r="H13272">
        <v>4188.28</v>
      </c>
      <c r="I13272">
        <v>12564.84</v>
      </c>
      <c r="J13272">
        <v>327</v>
      </c>
      <c r="K13272">
        <v>9</v>
      </c>
      <c r="L13272" t="s">
        <v>18</v>
      </c>
      <c r="M13272">
        <f>(Table1[[#This Row],[Current_Stock]]*Table1[[#This Row],[Unit_Price]])</f>
        <v>1369567.5599999998</v>
      </c>
      <c r="N13272" s="12">
        <f>DATE(YEAR(Table1[[#This Row],[Order_Date]]),MONTH(Table1[[#This Row],[Order_Date]]),1)</f>
        <v>45078</v>
      </c>
    </row>
    <row r="13273" spans="1:14">
      <c r="A13273" t="s">
        <v>1013</v>
      </c>
      <c r="B13273" t="s">
        <v>927</v>
      </c>
      <c r="C13273" t="s">
        <v>928</v>
      </c>
      <c r="D13273" t="s">
        <v>183</v>
      </c>
      <c r="E13273" t="s">
        <v>330</v>
      </c>
      <c r="F13273" t="s">
        <v>60</v>
      </c>
      <c r="G13273">
        <v>16</v>
      </c>
      <c r="H13273">
        <v>4408.34</v>
      </c>
      <c r="I13273">
        <v>70533.440000000002</v>
      </c>
      <c r="J13273">
        <v>242</v>
      </c>
      <c r="K13273">
        <v>10</v>
      </c>
      <c r="L13273" t="s">
        <v>18</v>
      </c>
      <c r="M13273">
        <f>(Table1[[#This Row],[Current_Stock]]*Table1[[#This Row],[Unit_Price]])</f>
        <v>1066818.28</v>
      </c>
      <c r="N13273" s="12">
        <f>DATE(YEAR(Table1[[#This Row],[Order_Date]]),MONTH(Table1[[#This Row],[Order_Date]]),1)</f>
        <v>45536</v>
      </c>
    </row>
    <row r="13274" spans="1:14">
      <c r="A13274" t="s">
        <v>1297</v>
      </c>
      <c r="B13274" t="s">
        <v>577</v>
      </c>
      <c r="C13274" t="s">
        <v>578</v>
      </c>
      <c r="D13274" t="s">
        <v>53</v>
      </c>
      <c r="E13274" t="s">
        <v>173</v>
      </c>
      <c r="F13274" t="s">
        <v>60</v>
      </c>
      <c r="G13274">
        <v>5</v>
      </c>
      <c r="H13274">
        <v>790.06</v>
      </c>
      <c r="I13274">
        <v>3950.3</v>
      </c>
      <c r="J13274">
        <v>399</v>
      </c>
      <c r="K13274">
        <v>5</v>
      </c>
      <c r="L13274" t="s">
        <v>18</v>
      </c>
      <c r="M13274">
        <f>(Table1[[#This Row],[Current_Stock]]*Table1[[#This Row],[Unit_Price]])</f>
        <v>315233.94</v>
      </c>
      <c r="N13274" s="12">
        <f>DATE(YEAR(Table1[[#This Row],[Order_Date]]),MONTH(Table1[[#This Row],[Order_Date]]),1)</f>
        <v>45413</v>
      </c>
    </row>
    <row r="13275" spans="1:14">
      <c r="A13275" t="s">
        <v>1301</v>
      </c>
      <c r="B13275" t="s">
        <v>959</v>
      </c>
      <c r="C13275" t="s">
        <v>960</v>
      </c>
      <c r="D13275" t="s">
        <v>22</v>
      </c>
      <c r="E13275" t="s">
        <v>243</v>
      </c>
      <c r="F13275" t="s">
        <v>60</v>
      </c>
      <c r="G13275">
        <v>51</v>
      </c>
      <c r="H13275">
        <v>9515.1200000000008</v>
      </c>
      <c r="I13275">
        <v>485271.12</v>
      </c>
      <c r="J13275">
        <v>40</v>
      </c>
      <c r="K13275">
        <v>6</v>
      </c>
      <c r="L13275" t="s">
        <v>105</v>
      </c>
      <c r="M13275">
        <f>(Table1[[#This Row],[Current_Stock]]*Table1[[#This Row],[Unit_Price]])</f>
        <v>380604.80000000005</v>
      </c>
      <c r="N13275" s="12">
        <f>DATE(YEAR(Table1[[#This Row],[Order_Date]]),MONTH(Table1[[#This Row],[Order_Date]]),1)</f>
        <v>45261</v>
      </c>
    </row>
    <row r="13276" spans="1:14">
      <c r="A13276" t="s">
        <v>964</v>
      </c>
      <c r="B13276" t="s">
        <v>491</v>
      </c>
      <c r="C13276" t="s">
        <v>492</v>
      </c>
      <c r="D13276" t="s">
        <v>96</v>
      </c>
      <c r="E13276" t="s">
        <v>251</v>
      </c>
      <c r="F13276" t="s">
        <v>29</v>
      </c>
      <c r="G13276">
        <v>1</v>
      </c>
      <c r="H13276">
        <v>2854.18</v>
      </c>
      <c r="I13276">
        <v>2854.18</v>
      </c>
      <c r="J13276">
        <v>274</v>
      </c>
      <c r="K13276">
        <v>6</v>
      </c>
      <c r="L13276" t="s">
        <v>18</v>
      </c>
      <c r="M13276">
        <f>(Table1[[#This Row],[Current_Stock]]*Table1[[#This Row],[Unit_Price]])</f>
        <v>782045.32</v>
      </c>
      <c r="N13276" s="12">
        <f>DATE(YEAR(Table1[[#This Row],[Order_Date]]),MONTH(Table1[[#This Row],[Order_Date]]),1)</f>
        <v>45566</v>
      </c>
    </row>
    <row r="13277" spans="1:14">
      <c r="A13277" t="s">
        <v>373</v>
      </c>
      <c r="B13277" t="s">
        <v>1061</v>
      </c>
      <c r="C13277" t="s">
        <v>1062</v>
      </c>
      <c r="D13277" t="s">
        <v>53</v>
      </c>
      <c r="E13277" t="s">
        <v>80</v>
      </c>
      <c r="F13277" t="s">
        <v>17</v>
      </c>
      <c r="G13277">
        <v>8</v>
      </c>
      <c r="H13277">
        <v>2194.52</v>
      </c>
      <c r="I13277">
        <v>17556.16</v>
      </c>
      <c r="J13277">
        <v>336</v>
      </c>
      <c r="K13277">
        <v>8</v>
      </c>
      <c r="L13277" t="s">
        <v>55</v>
      </c>
      <c r="M13277">
        <f>(Table1[[#This Row],[Current_Stock]]*Table1[[#This Row],[Unit_Price]])</f>
        <v>737358.72</v>
      </c>
      <c r="N13277" s="12">
        <f>DATE(YEAR(Table1[[#This Row],[Order_Date]]),MONTH(Table1[[#This Row],[Order_Date]]),1)</f>
        <v>45017</v>
      </c>
    </row>
    <row r="13278" spans="1:14">
      <c r="A13278" t="s">
        <v>1055</v>
      </c>
      <c r="B13278" t="s">
        <v>642</v>
      </c>
      <c r="C13278" t="s">
        <v>643</v>
      </c>
      <c r="D13278" t="s">
        <v>33</v>
      </c>
      <c r="E13278" t="s">
        <v>282</v>
      </c>
      <c r="F13278" t="s">
        <v>40</v>
      </c>
      <c r="G13278">
        <v>12</v>
      </c>
      <c r="H13278">
        <v>3847.88</v>
      </c>
      <c r="I13278">
        <v>46174.559999999998</v>
      </c>
      <c r="J13278">
        <v>96</v>
      </c>
      <c r="K13278">
        <v>3</v>
      </c>
      <c r="L13278" t="s">
        <v>18</v>
      </c>
      <c r="M13278">
        <f>(Table1[[#This Row],[Current_Stock]]*Table1[[#This Row],[Unit_Price]])</f>
        <v>369396.47999999998</v>
      </c>
      <c r="N13278" s="12">
        <f>DATE(YEAR(Table1[[#This Row],[Order_Date]]),MONTH(Table1[[#This Row],[Order_Date]]),1)</f>
        <v>45200</v>
      </c>
    </row>
    <row r="13279" spans="1:14">
      <c r="A13279" t="s">
        <v>582</v>
      </c>
      <c r="B13279" t="s">
        <v>187</v>
      </c>
      <c r="C13279" t="s">
        <v>188</v>
      </c>
      <c r="D13279" t="s">
        <v>53</v>
      </c>
      <c r="E13279" t="s">
        <v>28</v>
      </c>
      <c r="F13279" t="s">
        <v>40</v>
      </c>
      <c r="G13279">
        <v>11</v>
      </c>
      <c r="H13279">
        <v>264.33999999999997</v>
      </c>
      <c r="I13279">
        <v>2907.74</v>
      </c>
      <c r="J13279">
        <v>324</v>
      </c>
      <c r="K13279">
        <v>12</v>
      </c>
      <c r="L13279" t="s">
        <v>18</v>
      </c>
      <c r="M13279">
        <f>(Table1[[#This Row],[Current_Stock]]*Table1[[#This Row],[Unit_Price]])</f>
        <v>85646.159999999989</v>
      </c>
      <c r="N13279" s="12">
        <f>DATE(YEAR(Table1[[#This Row],[Order_Date]]),MONTH(Table1[[#This Row],[Order_Date]]),1)</f>
        <v>45627</v>
      </c>
    </row>
    <row r="13280" spans="1:14">
      <c r="A13280" t="s">
        <v>931</v>
      </c>
      <c r="B13280" t="s">
        <v>656</v>
      </c>
      <c r="C13280" t="s">
        <v>657</v>
      </c>
      <c r="D13280" t="s">
        <v>44</v>
      </c>
      <c r="E13280" t="s">
        <v>89</v>
      </c>
      <c r="F13280" t="s">
        <v>46</v>
      </c>
      <c r="G13280">
        <v>40</v>
      </c>
      <c r="H13280">
        <v>776.43</v>
      </c>
      <c r="I13280">
        <v>31057.200000000001</v>
      </c>
      <c r="J13280">
        <v>113</v>
      </c>
      <c r="K13280">
        <v>11</v>
      </c>
      <c r="L13280" t="s">
        <v>105</v>
      </c>
      <c r="M13280">
        <f>(Table1[[#This Row],[Current_Stock]]*Table1[[#This Row],[Unit_Price]])</f>
        <v>87736.59</v>
      </c>
      <c r="N13280" s="12">
        <f>DATE(YEAR(Table1[[#This Row],[Order_Date]]),MONTH(Table1[[#This Row],[Order_Date]]),1)</f>
        <v>45444</v>
      </c>
    </row>
    <row r="13281" spans="1:14">
      <c r="A13281" t="s">
        <v>122</v>
      </c>
      <c r="B13281" t="s">
        <v>417</v>
      </c>
      <c r="C13281" t="s">
        <v>418</v>
      </c>
      <c r="D13281" t="s">
        <v>84</v>
      </c>
      <c r="E13281" t="s">
        <v>167</v>
      </c>
      <c r="F13281" t="s">
        <v>40</v>
      </c>
      <c r="G13281">
        <v>25</v>
      </c>
      <c r="H13281">
        <v>25174.080000000002</v>
      </c>
      <c r="I13281">
        <v>629352</v>
      </c>
      <c r="J13281">
        <v>228</v>
      </c>
      <c r="K13281">
        <v>3</v>
      </c>
      <c r="L13281" t="s">
        <v>18</v>
      </c>
      <c r="M13281">
        <f>(Table1[[#This Row],[Current_Stock]]*Table1[[#This Row],[Unit_Price]])</f>
        <v>5739690.2400000002</v>
      </c>
      <c r="N13281" s="12">
        <f>DATE(YEAR(Table1[[#This Row],[Order_Date]]),MONTH(Table1[[#This Row],[Order_Date]]),1)</f>
        <v>45261</v>
      </c>
    </row>
    <row r="13282" spans="1:14">
      <c r="A13282" t="s">
        <v>1278</v>
      </c>
      <c r="B13282" t="s">
        <v>231</v>
      </c>
      <c r="C13282" t="s">
        <v>232</v>
      </c>
      <c r="D13282" t="s">
        <v>15</v>
      </c>
      <c r="E13282" t="s">
        <v>330</v>
      </c>
      <c r="F13282" t="s">
        <v>40</v>
      </c>
      <c r="G13282">
        <v>14</v>
      </c>
      <c r="H13282">
        <v>310.02999999999997</v>
      </c>
      <c r="I13282">
        <v>4340.42</v>
      </c>
      <c r="J13282">
        <v>146</v>
      </c>
      <c r="K13282">
        <v>10</v>
      </c>
      <c r="L13282" t="s">
        <v>18</v>
      </c>
      <c r="M13282">
        <f>(Table1[[#This Row],[Current_Stock]]*Table1[[#This Row],[Unit_Price]])</f>
        <v>45264.38</v>
      </c>
      <c r="N13282" s="12">
        <f>DATE(YEAR(Table1[[#This Row],[Order_Date]]),MONTH(Table1[[#This Row],[Order_Date]]),1)</f>
        <v>44986</v>
      </c>
    </row>
    <row r="13283" spans="1:14">
      <c r="A13283" t="s">
        <v>1182</v>
      </c>
      <c r="B13283" t="s">
        <v>425</v>
      </c>
      <c r="C13283" t="s">
        <v>426</v>
      </c>
      <c r="D13283" t="s">
        <v>38</v>
      </c>
      <c r="E13283" t="s">
        <v>16</v>
      </c>
      <c r="F13283" t="s">
        <v>29</v>
      </c>
      <c r="G13283">
        <v>14</v>
      </c>
      <c r="H13283">
        <v>4872.63</v>
      </c>
      <c r="I13283">
        <v>68216.820000000007</v>
      </c>
      <c r="J13283">
        <v>92</v>
      </c>
      <c r="K13283">
        <v>10</v>
      </c>
      <c r="L13283" t="s">
        <v>18</v>
      </c>
      <c r="M13283">
        <f>(Table1[[#This Row],[Current_Stock]]*Table1[[#This Row],[Unit_Price]])</f>
        <v>448281.96</v>
      </c>
      <c r="N13283" s="12">
        <f>DATE(YEAR(Table1[[#This Row],[Order_Date]]),MONTH(Table1[[#This Row],[Order_Date]]),1)</f>
        <v>45323</v>
      </c>
    </row>
    <row r="13284" spans="1:14">
      <c r="A13284" t="s">
        <v>1036</v>
      </c>
      <c r="B13284" t="s">
        <v>213</v>
      </c>
      <c r="C13284" t="s">
        <v>214</v>
      </c>
      <c r="D13284" t="s">
        <v>33</v>
      </c>
      <c r="E13284" t="s">
        <v>184</v>
      </c>
      <c r="F13284" t="s">
        <v>46</v>
      </c>
      <c r="G13284">
        <v>22</v>
      </c>
      <c r="H13284">
        <v>739.37</v>
      </c>
      <c r="I13284">
        <v>16266.14</v>
      </c>
      <c r="J13284">
        <v>210</v>
      </c>
      <c r="K13284">
        <v>9</v>
      </c>
      <c r="L13284" t="s">
        <v>18</v>
      </c>
      <c r="M13284">
        <f>(Table1[[#This Row],[Current_Stock]]*Table1[[#This Row],[Unit_Price]])</f>
        <v>155267.70000000001</v>
      </c>
      <c r="N13284" s="12">
        <f>DATE(YEAR(Table1[[#This Row],[Order_Date]]),MONTH(Table1[[#This Row],[Order_Date]]),1)</f>
        <v>45047</v>
      </c>
    </row>
    <row r="13285" spans="1:14">
      <c r="A13285" t="s">
        <v>543</v>
      </c>
      <c r="B13285" t="s">
        <v>879</v>
      </c>
      <c r="C13285" t="s">
        <v>880</v>
      </c>
      <c r="D13285" t="s">
        <v>44</v>
      </c>
      <c r="E13285" t="s">
        <v>89</v>
      </c>
      <c r="F13285" t="s">
        <v>46</v>
      </c>
      <c r="G13285">
        <v>39</v>
      </c>
      <c r="H13285">
        <v>1608.79</v>
      </c>
      <c r="I13285">
        <v>62742.81</v>
      </c>
      <c r="J13285">
        <v>107</v>
      </c>
      <c r="K13285">
        <v>14</v>
      </c>
      <c r="L13285" t="s">
        <v>105</v>
      </c>
      <c r="M13285">
        <f>(Table1[[#This Row],[Current_Stock]]*Table1[[#This Row],[Unit_Price]])</f>
        <v>172140.53</v>
      </c>
      <c r="N13285" s="12">
        <f>DATE(YEAR(Table1[[#This Row],[Order_Date]]),MONTH(Table1[[#This Row],[Order_Date]]),1)</f>
        <v>45536</v>
      </c>
    </row>
    <row r="13286" spans="1:14">
      <c r="A13286" t="s">
        <v>1379</v>
      </c>
      <c r="B13286" t="s">
        <v>380</v>
      </c>
      <c r="C13286" t="s">
        <v>381</v>
      </c>
      <c r="D13286" t="s">
        <v>183</v>
      </c>
      <c r="E13286" t="s">
        <v>167</v>
      </c>
      <c r="F13286" t="s">
        <v>60</v>
      </c>
      <c r="G13286">
        <v>16</v>
      </c>
      <c r="H13286">
        <v>921.6</v>
      </c>
      <c r="I13286">
        <v>14745.6</v>
      </c>
      <c r="J13286">
        <v>198</v>
      </c>
      <c r="K13286">
        <v>12</v>
      </c>
      <c r="L13286" t="s">
        <v>18</v>
      </c>
      <c r="M13286">
        <f>(Table1[[#This Row],[Current_Stock]]*Table1[[#This Row],[Unit_Price]])</f>
        <v>182476.80000000002</v>
      </c>
      <c r="N13286" s="12">
        <f>DATE(YEAR(Table1[[#This Row],[Order_Date]]),MONTH(Table1[[#This Row],[Order_Date]]),1)</f>
        <v>45383</v>
      </c>
    </row>
    <row r="13287" spans="1:14">
      <c r="A13287" t="s">
        <v>458</v>
      </c>
      <c r="B13287" t="s">
        <v>472</v>
      </c>
      <c r="C13287" t="s">
        <v>473</v>
      </c>
      <c r="D13287" t="s">
        <v>44</v>
      </c>
      <c r="E13287" t="s">
        <v>45</v>
      </c>
      <c r="F13287" t="s">
        <v>17</v>
      </c>
      <c r="G13287">
        <v>47</v>
      </c>
      <c r="H13287">
        <v>4105.41</v>
      </c>
      <c r="I13287">
        <v>192954.27</v>
      </c>
      <c r="J13287">
        <v>99</v>
      </c>
      <c r="K13287">
        <v>14</v>
      </c>
      <c r="L13287" t="s">
        <v>18</v>
      </c>
      <c r="M13287">
        <f>(Table1[[#This Row],[Current_Stock]]*Table1[[#This Row],[Unit_Price]])</f>
        <v>406435.58999999997</v>
      </c>
      <c r="N13287" s="12">
        <f>DATE(YEAR(Table1[[#This Row],[Order_Date]]),MONTH(Table1[[#This Row],[Order_Date]]),1)</f>
        <v>45261</v>
      </c>
    </row>
    <row r="13288" spans="1:14">
      <c r="A13288" t="s">
        <v>1233</v>
      </c>
      <c r="B13288" t="s">
        <v>676</v>
      </c>
      <c r="C13288" t="s">
        <v>677</v>
      </c>
      <c r="D13288" t="s">
        <v>183</v>
      </c>
      <c r="E13288" t="s">
        <v>97</v>
      </c>
      <c r="F13288" t="s">
        <v>40</v>
      </c>
      <c r="G13288">
        <v>17</v>
      </c>
      <c r="H13288">
        <v>3613.6</v>
      </c>
      <c r="I13288">
        <v>61431.199999999997</v>
      </c>
      <c r="J13288">
        <v>250</v>
      </c>
      <c r="K13288">
        <v>13</v>
      </c>
      <c r="L13288" t="s">
        <v>18</v>
      </c>
      <c r="M13288">
        <f>(Table1[[#This Row],[Current_Stock]]*Table1[[#This Row],[Unit_Price]])</f>
        <v>903400</v>
      </c>
      <c r="N13288" s="12">
        <f>DATE(YEAR(Table1[[#This Row],[Order_Date]]),MONTH(Table1[[#This Row],[Order_Date]]),1)</f>
        <v>45413</v>
      </c>
    </row>
    <row r="13289" spans="1:14">
      <c r="A13289" t="s">
        <v>548</v>
      </c>
      <c r="B13289" t="s">
        <v>953</v>
      </c>
      <c r="C13289" t="s">
        <v>954</v>
      </c>
      <c r="D13289" t="s">
        <v>183</v>
      </c>
      <c r="E13289" t="s">
        <v>251</v>
      </c>
      <c r="F13289" t="s">
        <v>60</v>
      </c>
      <c r="G13289">
        <v>16</v>
      </c>
      <c r="H13289">
        <v>1456.22</v>
      </c>
      <c r="I13289">
        <v>23299.52</v>
      </c>
      <c r="J13289">
        <v>170</v>
      </c>
      <c r="K13289">
        <v>4</v>
      </c>
      <c r="L13289" t="s">
        <v>18</v>
      </c>
      <c r="M13289">
        <f>(Table1[[#This Row],[Current_Stock]]*Table1[[#This Row],[Unit_Price]])</f>
        <v>247557.4</v>
      </c>
      <c r="N13289" s="12">
        <f>DATE(YEAR(Table1[[#This Row],[Order_Date]]),MONTH(Table1[[#This Row],[Order_Date]]),1)</f>
        <v>45352</v>
      </c>
    </row>
    <row r="13290" spans="1:14">
      <c r="A13290" t="s">
        <v>1232</v>
      </c>
      <c r="B13290" t="s">
        <v>1199</v>
      </c>
      <c r="C13290" t="s">
        <v>1200</v>
      </c>
      <c r="D13290" t="s">
        <v>15</v>
      </c>
      <c r="E13290" t="s">
        <v>34</v>
      </c>
      <c r="F13290" t="s">
        <v>40</v>
      </c>
      <c r="G13290">
        <v>13</v>
      </c>
      <c r="H13290">
        <v>426.77</v>
      </c>
      <c r="I13290">
        <v>5548.01</v>
      </c>
      <c r="J13290">
        <v>185</v>
      </c>
      <c r="K13290">
        <v>7</v>
      </c>
      <c r="L13290" t="s">
        <v>18</v>
      </c>
      <c r="M13290">
        <f>(Table1[[#This Row],[Current_Stock]]*Table1[[#This Row],[Unit_Price]])</f>
        <v>78952.45</v>
      </c>
      <c r="N13290" s="12">
        <f>DATE(YEAR(Table1[[#This Row],[Order_Date]]),MONTH(Table1[[#This Row],[Order_Date]]),1)</f>
        <v>45352</v>
      </c>
    </row>
    <row r="13291" spans="1:14">
      <c r="A13291" t="s">
        <v>675</v>
      </c>
      <c r="B13291" t="s">
        <v>460</v>
      </c>
      <c r="C13291" t="s">
        <v>461</v>
      </c>
      <c r="D13291" t="s">
        <v>84</v>
      </c>
      <c r="E13291" t="s">
        <v>16</v>
      </c>
      <c r="F13291" t="s">
        <v>60</v>
      </c>
      <c r="G13291">
        <v>8</v>
      </c>
      <c r="H13291">
        <v>13659.21</v>
      </c>
      <c r="I13291">
        <v>109273.68</v>
      </c>
      <c r="J13291">
        <v>150</v>
      </c>
      <c r="K13291">
        <v>5</v>
      </c>
      <c r="L13291" t="s">
        <v>18</v>
      </c>
      <c r="M13291">
        <f>(Table1[[#This Row],[Current_Stock]]*Table1[[#This Row],[Unit_Price]])</f>
        <v>2048881.4999999998</v>
      </c>
      <c r="N13291" s="12">
        <f>DATE(YEAR(Table1[[#This Row],[Order_Date]]),MONTH(Table1[[#This Row],[Order_Date]]),1)</f>
        <v>45170</v>
      </c>
    </row>
    <row r="13292" spans="1:14">
      <c r="A13292" t="s">
        <v>1295</v>
      </c>
      <c r="B13292" t="s">
        <v>260</v>
      </c>
      <c r="C13292" t="s">
        <v>261</v>
      </c>
      <c r="D13292" t="s">
        <v>15</v>
      </c>
      <c r="E13292" t="s">
        <v>243</v>
      </c>
      <c r="F13292" t="s">
        <v>60</v>
      </c>
      <c r="G13292">
        <v>9</v>
      </c>
      <c r="H13292">
        <v>60.55</v>
      </c>
      <c r="I13292">
        <v>544.95000000000005</v>
      </c>
      <c r="J13292">
        <v>243</v>
      </c>
      <c r="K13292">
        <v>5</v>
      </c>
      <c r="L13292" t="s">
        <v>18</v>
      </c>
      <c r="M13292">
        <f>(Table1[[#This Row],[Current_Stock]]*Table1[[#This Row],[Unit_Price]])</f>
        <v>14713.65</v>
      </c>
      <c r="N13292" s="12">
        <f>DATE(YEAR(Table1[[#This Row],[Order_Date]]),MONTH(Table1[[#This Row],[Order_Date]]),1)</f>
        <v>45444</v>
      </c>
    </row>
    <row r="13293" spans="1:14">
      <c r="A13293" t="s">
        <v>266</v>
      </c>
      <c r="B13293" t="s">
        <v>1133</v>
      </c>
      <c r="C13293" t="s">
        <v>1134</v>
      </c>
      <c r="D13293" t="s">
        <v>183</v>
      </c>
      <c r="E13293" t="s">
        <v>39</v>
      </c>
      <c r="F13293" t="s">
        <v>46</v>
      </c>
      <c r="G13293">
        <v>17</v>
      </c>
      <c r="H13293">
        <v>245.36</v>
      </c>
      <c r="I13293">
        <v>4171.12</v>
      </c>
      <c r="J13293">
        <v>110</v>
      </c>
      <c r="K13293">
        <v>6</v>
      </c>
      <c r="L13293" t="s">
        <v>18</v>
      </c>
      <c r="M13293">
        <f>(Table1[[#This Row],[Current_Stock]]*Table1[[#This Row],[Unit_Price]])</f>
        <v>26989.600000000002</v>
      </c>
      <c r="N13293" s="12">
        <f>DATE(YEAR(Table1[[#This Row],[Order_Date]]),MONTH(Table1[[#This Row],[Order_Date]]),1)</f>
        <v>44986</v>
      </c>
    </row>
    <row r="13294" spans="1:14">
      <c r="A13294" t="s">
        <v>1378</v>
      </c>
      <c r="B13294" t="s">
        <v>688</v>
      </c>
      <c r="C13294" t="s">
        <v>689</v>
      </c>
      <c r="D13294" t="s">
        <v>44</v>
      </c>
      <c r="E13294" t="s">
        <v>269</v>
      </c>
      <c r="F13294" t="s">
        <v>29</v>
      </c>
      <c r="G13294">
        <v>32</v>
      </c>
      <c r="H13294">
        <v>1819.19</v>
      </c>
      <c r="I13294">
        <v>58214.080000000002</v>
      </c>
      <c r="J13294">
        <v>32</v>
      </c>
      <c r="K13294">
        <v>14</v>
      </c>
      <c r="L13294" t="s">
        <v>18</v>
      </c>
      <c r="M13294">
        <f>(Table1[[#This Row],[Current_Stock]]*Table1[[#This Row],[Unit_Price]])</f>
        <v>58214.080000000002</v>
      </c>
      <c r="N13294" s="12">
        <f>DATE(YEAR(Table1[[#This Row],[Order_Date]]),MONTH(Table1[[#This Row],[Order_Date]]),1)</f>
        <v>45292</v>
      </c>
    </row>
    <row r="13295" spans="1:14">
      <c r="A13295" t="s">
        <v>886</v>
      </c>
      <c r="B13295" t="s">
        <v>302</v>
      </c>
      <c r="C13295" t="s">
        <v>303</v>
      </c>
      <c r="D13295" t="s">
        <v>38</v>
      </c>
      <c r="E13295" t="s">
        <v>282</v>
      </c>
      <c r="F13295" t="s">
        <v>60</v>
      </c>
      <c r="G13295">
        <v>20</v>
      </c>
      <c r="H13295">
        <v>2425.41</v>
      </c>
      <c r="I13295">
        <v>48508.2</v>
      </c>
      <c r="J13295">
        <v>107</v>
      </c>
      <c r="K13295">
        <v>7</v>
      </c>
      <c r="L13295" t="s">
        <v>18</v>
      </c>
      <c r="M13295">
        <f>(Table1[[#This Row],[Current_Stock]]*Table1[[#This Row],[Unit_Price]])</f>
        <v>259518.87</v>
      </c>
      <c r="N13295" s="12">
        <f>DATE(YEAR(Table1[[#This Row],[Order_Date]]),MONTH(Table1[[#This Row],[Order_Date]]),1)</f>
        <v>45566</v>
      </c>
    </row>
    <row r="13296" spans="1:14">
      <c r="A13296" t="s">
        <v>1337</v>
      </c>
      <c r="B13296" t="s">
        <v>368</v>
      </c>
      <c r="C13296" t="s">
        <v>369</v>
      </c>
      <c r="D13296" t="s">
        <v>22</v>
      </c>
      <c r="E13296" t="s">
        <v>330</v>
      </c>
      <c r="F13296" t="s">
        <v>46</v>
      </c>
      <c r="G13296">
        <v>34</v>
      </c>
      <c r="H13296">
        <v>15378.63</v>
      </c>
      <c r="I13296">
        <v>522873.42</v>
      </c>
      <c r="J13296">
        <v>37</v>
      </c>
      <c r="K13296">
        <v>6</v>
      </c>
      <c r="L13296" t="s">
        <v>18</v>
      </c>
      <c r="M13296">
        <f>(Table1[[#This Row],[Current_Stock]]*Table1[[#This Row],[Unit_Price]])</f>
        <v>569009.30999999994</v>
      </c>
      <c r="N13296" s="12">
        <f>DATE(YEAR(Table1[[#This Row],[Order_Date]]),MONTH(Table1[[#This Row],[Order_Date]]),1)</f>
        <v>45170</v>
      </c>
    </row>
    <row r="13297" spans="1:14">
      <c r="A13297" t="s">
        <v>805</v>
      </c>
      <c r="B13297" t="s">
        <v>464</v>
      </c>
      <c r="C13297" t="s">
        <v>465</v>
      </c>
      <c r="D13297" t="s">
        <v>27</v>
      </c>
      <c r="E13297" t="s">
        <v>54</v>
      </c>
      <c r="F13297" t="s">
        <v>17</v>
      </c>
      <c r="G13297">
        <v>2</v>
      </c>
      <c r="H13297">
        <v>1354.28</v>
      </c>
      <c r="I13297">
        <v>2708.56</v>
      </c>
      <c r="J13297">
        <v>302</v>
      </c>
      <c r="K13297">
        <v>5</v>
      </c>
      <c r="L13297" t="s">
        <v>55</v>
      </c>
      <c r="M13297">
        <f>(Table1[[#This Row],[Current_Stock]]*Table1[[#This Row],[Unit_Price]])</f>
        <v>408992.56</v>
      </c>
      <c r="N13297" s="12">
        <f>DATE(YEAR(Table1[[#This Row],[Order_Date]]),MONTH(Table1[[#This Row],[Order_Date]]),1)</f>
        <v>45139</v>
      </c>
    </row>
    <row r="13298" spans="1:14">
      <c r="A13298" t="s">
        <v>1304</v>
      </c>
      <c r="B13298" t="s">
        <v>197</v>
      </c>
      <c r="C13298" t="s">
        <v>198</v>
      </c>
      <c r="D13298" t="s">
        <v>27</v>
      </c>
      <c r="E13298" t="s">
        <v>97</v>
      </c>
      <c r="F13298" t="s">
        <v>17</v>
      </c>
      <c r="G13298">
        <v>9</v>
      </c>
      <c r="H13298">
        <v>2444.58</v>
      </c>
      <c r="I13298">
        <v>22001.22</v>
      </c>
      <c r="J13298">
        <v>562</v>
      </c>
      <c r="K13298">
        <v>11</v>
      </c>
      <c r="L13298" t="s">
        <v>55</v>
      </c>
      <c r="M13298">
        <f>(Table1[[#This Row],[Current_Stock]]*Table1[[#This Row],[Unit_Price]])</f>
        <v>1373853.96</v>
      </c>
      <c r="N13298" s="12">
        <f>DATE(YEAR(Table1[[#This Row],[Order_Date]]),MONTH(Table1[[#This Row],[Order_Date]]),1)</f>
        <v>45323</v>
      </c>
    </row>
    <row r="13299" spans="1:14">
      <c r="A13299" t="s">
        <v>1135</v>
      </c>
      <c r="B13299" t="s">
        <v>107</v>
      </c>
      <c r="C13299" t="s">
        <v>108</v>
      </c>
      <c r="D13299" t="s">
        <v>96</v>
      </c>
      <c r="E13299" t="s">
        <v>189</v>
      </c>
      <c r="F13299" t="s">
        <v>46</v>
      </c>
      <c r="G13299">
        <v>10</v>
      </c>
      <c r="H13299">
        <v>4498.28</v>
      </c>
      <c r="I13299">
        <v>44982.8</v>
      </c>
      <c r="J13299">
        <v>394</v>
      </c>
      <c r="K13299">
        <v>6</v>
      </c>
      <c r="L13299" t="s">
        <v>18</v>
      </c>
      <c r="M13299">
        <f>(Table1[[#This Row],[Current_Stock]]*Table1[[#This Row],[Unit_Price]])</f>
        <v>1772322.3199999998</v>
      </c>
      <c r="N13299" s="12">
        <f>DATE(YEAR(Table1[[#This Row],[Order_Date]]),MONTH(Table1[[#This Row],[Order_Date]]),1)</f>
        <v>45627</v>
      </c>
    </row>
    <row r="13300" spans="1:14">
      <c r="A13300" t="s">
        <v>1370</v>
      </c>
      <c r="B13300" t="s">
        <v>839</v>
      </c>
      <c r="C13300" t="s">
        <v>840</v>
      </c>
      <c r="D13300" t="s">
        <v>27</v>
      </c>
      <c r="E13300" t="s">
        <v>282</v>
      </c>
      <c r="F13300" t="s">
        <v>40</v>
      </c>
      <c r="G13300">
        <v>8</v>
      </c>
      <c r="H13300">
        <v>1612.51</v>
      </c>
      <c r="I13300">
        <v>12900.08</v>
      </c>
      <c r="J13300">
        <v>393</v>
      </c>
      <c r="K13300">
        <v>2</v>
      </c>
      <c r="L13300" t="s">
        <v>18</v>
      </c>
      <c r="M13300">
        <f>(Table1[[#This Row],[Current_Stock]]*Table1[[#This Row],[Unit_Price]])</f>
        <v>633716.43000000005</v>
      </c>
      <c r="N13300" s="12">
        <f>DATE(YEAR(Table1[[#This Row],[Order_Date]]),MONTH(Table1[[#This Row],[Order_Date]]),1)</f>
        <v>45627</v>
      </c>
    </row>
    <row r="13301" spans="1:14">
      <c r="A13301" t="s">
        <v>881</v>
      </c>
      <c r="B13301" t="s">
        <v>1070</v>
      </c>
      <c r="C13301" t="s">
        <v>1071</v>
      </c>
      <c r="D13301" t="s">
        <v>22</v>
      </c>
      <c r="E13301" t="s">
        <v>59</v>
      </c>
      <c r="F13301" t="s">
        <v>40</v>
      </c>
      <c r="G13301">
        <v>20</v>
      </c>
      <c r="H13301">
        <v>2558.06</v>
      </c>
      <c r="I13301">
        <v>51161.2</v>
      </c>
      <c r="J13301">
        <v>79</v>
      </c>
      <c r="K13301">
        <v>11</v>
      </c>
      <c r="L13301" t="s">
        <v>105</v>
      </c>
      <c r="M13301">
        <f>(Table1[[#This Row],[Current_Stock]]*Table1[[#This Row],[Unit_Price]])</f>
        <v>202086.74</v>
      </c>
      <c r="N13301" s="12">
        <f>DATE(YEAR(Table1[[#This Row],[Order_Date]]),MONTH(Table1[[#This Row],[Order_Date]]),1)</f>
        <v>45536</v>
      </c>
    </row>
    <row r="13302" spans="1:14">
      <c r="A13302" t="s">
        <v>1107</v>
      </c>
      <c r="B13302" t="s">
        <v>165</v>
      </c>
      <c r="C13302" t="s">
        <v>166</v>
      </c>
      <c r="D13302" t="s">
        <v>53</v>
      </c>
      <c r="E13302" t="s">
        <v>59</v>
      </c>
      <c r="F13302" t="s">
        <v>46</v>
      </c>
      <c r="G13302">
        <v>10</v>
      </c>
      <c r="H13302">
        <v>4169.9799999999996</v>
      </c>
      <c r="I13302">
        <v>41699.800000000003</v>
      </c>
      <c r="J13302">
        <v>311</v>
      </c>
      <c r="K13302">
        <v>11</v>
      </c>
      <c r="L13302" t="s">
        <v>55</v>
      </c>
      <c r="M13302">
        <f>(Table1[[#This Row],[Current_Stock]]*Table1[[#This Row],[Unit_Price]])</f>
        <v>1296863.7799999998</v>
      </c>
      <c r="N13302" s="12">
        <f>DATE(YEAR(Table1[[#This Row],[Order_Date]]),MONTH(Table1[[#This Row],[Order_Date]]),1)</f>
        <v>45047</v>
      </c>
    </row>
    <row r="13303" spans="1:14">
      <c r="A13303" t="s">
        <v>352</v>
      </c>
      <c r="B13303" t="s">
        <v>802</v>
      </c>
      <c r="C13303" t="s">
        <v>803</v>
      </c>
      <c r="D13303" t="s">
        <v>15</v>
      </c>
      <c r="E13303" t="s">
        <v>184</v>
      </c>
      <c r="F13303" t="s">
        <v>60</v>
      </c>
      <c r="G13303">
        <v>18</v>
      </c>
      <c r="H13303">
        <v>123.18</v>
      </c>
      <c r="I13303">
        <v>2217.2399999999998</v>
      </c>
      <c r="J13303">
        <v>132</v>
      </c>
      <c r="K13303">
        <v>11</v>
      </c>
      <c r="L13303" t="s">
        <v>18</v>
      </c>
      <c r="M13303">
        <f>(Table1[[#This Row],[Current_Stock]]*Table1[[#This Row],[Unit_Price]])</f>
        <v>16259.76</v>
      </c>
      <c r="N13303" s="12">
        <f>DATE(YEAR(Table1[[#This Row],[Order_Date]]),MONTH(Table1[[#This Row],[Order_Date]]),1)</f>
        <v>45292</v>
      </c>
    </row>
    <row r="13304" spans="1:14">
      <c r="A13304" t="s">
        <v>938</v>
      </c>
      <c r="B13304" t="s">
        <v>652</v>
      </c>
      <c r="C13304" t="s">
        <v>653</v>
      </c>
      <c r="D13304" t="s">
        <v>53</v>
      </c>
      <c r="E13304" t="s">
        <v>243</v>
      </c>
      <c r="F13304" t="s">
        <v>60</v>
      </c>
      <c r="G13304">
        <v>1</v>
      </c>
      <c r="H13304">
        <v>974.38</v>
      </c>
      <c r="I13304">
        <v>974.38</v>
      </c>
      <c r="J13304">
        <v>579</v>
      </c>
      <c r="K13304">
        <v>12</v>
      </c>
      <c r="L13304" t="s">
        <v>18</v>
      </c>
      <c r="M13304">
        <f>(Table1[[#This Row],[Current_Stock]]*Table1[[#This Row],[Unit_Price]])</f>
        <v>564166.02</v>
      </c>
      <c r="N13304" s="12">
        <f>DATE(YEAR(Table1[[#This Row],[Order_Date]]),MONTH(Table1[[#This Row],[Order_Date]]),1)</f>
        <v>45108</v>
      </c>
    </row>
    <row r="13305" spans="1:14">
      <c r="A13305" t="s">
        <v>248</v>
      </c>
      <c r="B13305" t="s">
        <v>977</v>
      </c>
      <c r="C13305" t="s">
        <v>978</v>
      </c>
      <c r="D13305" t="s">
        <v>96</v>
      </c>
      <c r="E13305" t="s">
        <v>173</v>
      </c>
      <c r="F13305" t="s">
        <v>46</v>
      </c>
      <c r="G13305">
        <v>9</v>
      </c>
      <c r="H13305">
        <v>2839.41</v>
      </c>
      <c r="I13305">
        <v>25554.69</v>
      </c>
      <c r="J13305">
        <v>567</v>
      </c>
      <c r="K13305">
        <v>3</v>
      </c>
      <c r="L13305" t="s">
        <v>55</v>
      </c>
      <c r="M13305">
        <f>(Table1[[#This Row],[Current_Stock]]*Table1[[#This Row],[Unit_Price]])</f>
        <v>1609945.47</v>
      </c>
      <c r="N13305" s="12">
        <f>DATE(YEAR(Table1[[#This Row],[Order_Date]]),MONTH(Table1[[#This Row],[Order_Date]]),1)</f>
        <v>45627</v>
      </c>
    </row>
    <row r="13306" spans="1:14">
      <c r="A13306" t="s">
        <v>1140</v>
      </c>
      <c r="B13306" t="s">
        <v>1117</v>
      </c>
      <c r="C13306" t="s">
        <v>1118</v>
      </c>
      <c r="D13306" t="s">
        <v>84</v>
      </c>
      <c r="E13306" t="s">
        <v>85</v>
      </c>
      <c r="F13306" t="s">
        <v>29</v>
      </c>
      <c r="G13306">
        <v>13</v>
      </c>
      <c r="H13306">
        <v>14069.79</v>
      </c>
      <c r="I13306">
        <v>182907.27</v>
      </c>
      <c r="J13306">
        <v>214</v>
      </c>
      <c r="K13306">
        <v>6</v>
      </c>
      <c r="L13306" t="s">
        <v>18</v>
      </c>
      <c r="M13306">
        <f>(Table1[[#This Row],[Current_Stock]]*Table1[[#This Row],[Unit_Price]])</f>
        <v>3010935.06</v>
      </c>
      <c r="N13306" s="12">
        <f>DATE(YEAR(Table1[[#This Row],[Order_Date]]),MONTH(Table1[[#This Row],[Order_Date]]),1)</f>
        <v>44986</v>
      </c>
    </row>
    <row r="13307" spans="1:14">
      <c r="A13307" t="s">
        <v>1277</v>
      </c>
      <c r="B13307" t="s">
        <v>1145</v>
      </c>
      <c r="C13307" t="s">
        <v>1146</v>
      </c>
      <c r="D13307" t="s">
        <v>96</v>
      </c>
      <c r="E13307" t="s">
        <v>330</v>
      </c>
      <c r="F13307" t="s">
        <v>17</v>
      </c>
      <c r="G13307">
        <v>5</v>
      </c>
      <c r="H13307">
        <v>151.22</v>
      </c>
      <c r="I13307">
        <v>756.1</v>
      </c>
      <c r="J13307">
        <v>257</v>
      </c>
      <c r="K13307">
        <v>14</v>
      </c>
      <c r="L13307" t="s">
        <v>55</v>
      </c>
      <c r="M13307">
        <f>(Table1[[#This Row],[Current_Stock]]*Table1[[#This Row],[Unit_Price]])</f>
        <v>38863.54</v>
      </c>
      <c r="N13307" s="12">
        <f>DATE(YEAR(Table1[[#This Row],[Order_Date]]),MONTH(Table1[[#This Row],[Order_Date]]),1)</f>
        <v>45566</v>
      </c>
    </row>
    <row r="13308" spans="1:14">
      <c r="A13308" t="s">
        <v>1283</v>
      </c>
      <c r="B13308" t="s">
        <v>893</v>
      </c>
      <c r="C13308" t="s">
        <v>894</v>
      </c>
      <c r="D13308" t="s">
        <v>53</v>
      </c>
      <c r="E13308" t="s">
        <v>189</v>
      </c>
      <c r="F13308" t="s">
        <v>46</v>
      </c>
      <c r="G13308">
        <v>8</v>
      </c>
      <c r="H13308">
        <v>1363.45</v>
      </c>
      <c r="I13308">
        <v>10907.6</v>
      </c>
      <c r="J13308">
        <v>573</v>
      </c>
      <c r="K13308">
        <v>14</v>
      </c>
      <c r="L13308" t="s">
        <v>18</v>
      </c>
      <c r="M13308">
        <f>(Table1[[#This Row],[Current_Stock]]*Table1[[#This Row],[Unit_Price]])</f>
        <v>781256.85</v>
      </c>
      <c r="N13308" s="12">
        <f>DATE(YEAR(Table1[[#This Row],[Order_Date]]),MONTH(Table1[[#This Row],[Order_Date]]),1)</f>
        <v>45047</v>
      </c>
    </row>
    <row r="13309" spans="1:14">
      <c r="A13309" t="s">
        <v>1046</v>
      </c>
      <c r="B13309" t="s">
        <v>688</v>
      </c>
      <c r="C13309" t="s">
        <v>689</v>
      </c>
      <c r="D13309" t="s">
        <v>44</v>
      </c>
      <c r="E13309" t="s">
        <v>109</v>
      </c>
      <c r="F13309" t="s">
        <v>40</v>
      </c>
      <c r="G13309">
        <v>47</v>
      </c>
      <c r="H13309">
        <v>3079.45</v>
      </c>
      <c r="I13309">
        <v>144734.15</v>
      </c>
      <c r="J13309">
        <v>56</v>
      </c>
      <c r="K13309">
        <v>10</v>
      </c>
      <c r="L13309" t="s">
        <v>18</v>
      </c>
      <c r="M13309">
        <f>(Table1[[#This Row],[Current_Stock]]*Table1[[#This Row],[Unit_Price]])</f>
        <v>172449.19999999998</v>
      </c>
      <c r="N13309" s="12">
        <f>DATE(YEAR(Table1[[#This Row],[Order_Date]]),MONTH(Table1[[#This Row],[Order_Date]]),1)</f>
        <v>45597</v>
      </c>
    </row>
    <row r="13310" spans="1:14">
      <c r="A13310" t="s">
        <v>1154</v>
      </c>
      <c r="B13310" t="s">
        <v>527</v>
      </c>
      <c r="C13310" t="s">
        <v>528</v>
      </c>
      <c r="D13310" t="s">
        <v>22</v>
      </c>
      <c r="E13310" t="s">
        <v>243</v>
      </c>
      <c r="F13310" t="s">
        <v>46</v>
      </c>
      <c r="G13310">
        <v>27</v>
      </c>
      <c r="H13310">
        <v>10285.98</v>
      </c>
      <c r="I13310">
        <v>277721.46000000002</v>
      </c>
      <c r="J13310">
        <v>87</v>
      </c>
      <c r="K13310">
        <v>14</v>
      </c>
      <c r="L13310" t="s">
        <v>105</v>
      </c>
      <c r="M13310">
        <f>(Table1[[#This Row],[Current_Stock]]*Table1[[#This Row],[Unit_Price]])</f>
        <v>894880.26</v>
      </c>
      <c r="N13310" s="12">
        <f>DATE(YEAR(Table1[[#This Row],[Order_Date]]),MONTH(Table1[[#This Row],[Order_Date]]),1)</f>
        <v>45444</v>
      </c>
    </row>
    <row r="13311" spans="1:14">
      <c r="A13311" t="s">
        <v>771</v>
      </c>
      <c r="B13311" t="s">
        <v>637</v>
      </c>
      <c r="C13311" t="s">
        <v>638</v>
      </c>
      <c r="D13311" t="s">
        <v>38</v>
      </c>
      <c r="E13311" t="s">
        <v>109</v>
      </c>
      <c r="F13311" t="s">
        <v>29</v>
      </c>
      <c r="G13311">
        <v>18</v>
      </c>
      <c r="H13311">
        <v>3752.62</v>
      </c>
      <c r="I13311">
        <v>67547.16</v>
      </c>
      <c r="J13311">
        <v>153</v>
      </c>
      <c r="K13311">
        <v>8</v>
      </c>
      <c r="L13311" t="s">
        <v>18</v>
      </c>
      <c r="M13311">
        <f>(Table1[[#This Row],[Current_Stock]]*Table1[[#This Row],[Unit_Price]])</f>
        <v>574150.86</v>
      </c>
      <c r="N13311" s="12">
        <f>DATE(YEAR(Table1[[#This Row],[Order_Date]]),MONTH(Table1[[#This Row],[Order_Date]]),1)</f>
        <v>44986</v>
      </c>
    </row>
    <row r="13312" spans="1:14">
      <c r="A13312" t="s">
        <v>1182</v>
      </c>
      <c r="B13312" t="s">
        <v>604</v>
      </c>
      <c r="C13312" t="s">
        <v>605</v>
      </c>
      <c r="D13312" t="s">
        <v>27</v>
      </c>
      <c r="E13312" t="s">
        <v>153</v>
      </c>
      <c r="F13312" t="s">
        <v>46</v>
      </c>
      <c r="G13312">
        <v>4</v>
      </c>
      <c r="H13312">
        <v>4722.75</v>
      </c>
      <c r="I13312">
        <v>18891</v>
      </c>
      <c r="J13312">
        <v>444</v>
      </c>
      <c r="K13312">
        <v>2</v>
      </c>
      <c r="L13312" t="s">
        <v>18</v>
      </c>
      <c r="M13312">
        <f>(Table1[[#This Row],[Current_Stock]]*Table1[[#This Row],[Unit_Price]])</f>
        <v>2096901</v>
      </c>
      <c r="N13312" s="12">
        <f>DATE(YEAR(Table1[[#This Row],[Order_Date]]),MONTH(Table1[[#This Row],[Order_Date]]),1)</f>
        <v>45323</v>
      </c>
    </row>
    <row r="13313" spans="1:14">
      <c r="A13313" t="s">
        <v>263</v>
      </c>
      <c r="B13313" t="s">
        <v>191</v>
      </c>
      <c r="C13313" t="s">
        <v>192</v>
      </c>
      <c r="D13313" t="s">
        <v>183</v>
      </c>
      <c r="E13313" t="s">
        <v>54</v>
      </c>
      <c r="F13313" t="s">
        <v>29</v>
      </c>
      <c r="G13313">
        <v>8</v>
      </c>
      <c r="H13313">
        <v>4178.9799999999996</v>
      </c>
      <c r="I13313">
        <v>33431.839999999997</v>
      </c>
      <c r="J13313">
        <v>180</v>
      </c>
      <c r="K13313">
        <v>2</v>
      </c>
      <c r="L13313" t="s">
        <v>18</v>
      </c>
      <c r="M13313">
        <f>(Table1[[#This Row],[Current_Stock]]*Table1[[#This Row],[Unit_Price]])</f>
        <v>752216.39999999991</v>
      </c>
      <c r="N13313" s="12">
        <f>DATE(YEAR(Table1[[#This Row],[Order_Date]]),MONTH(Table1[[#This Row],[Order_Date]]),1)</f>
        <v>45139</v>
      </c>
    </row>
    <row r="13314" spans="1:14">
      <c r="A13314" t="s">
        <v>568</v>
      </c>
      <c r="B13314" t="s">
        <v>1004</v>
      </c>
      <c r="C13314" t="s">
        <v>1005</v>
      </c>
      <c r="D13314" t="s">
        <v>96</v>
      </c>
      <c r="E13314" t="s">
        <v>59</v>
      </c>
      <c r="F13314" t="s">
        <v>40</v>
      </c>
      <c r="G13314">
        <v>8</v>
      </c>
      <c r="H13314">
        <v>4854.0200000000004</v>
      </c>
      <c r="I13314">
        <v>38832.160000000003</v>
      </c>
      <c r="J13314">
        <v>435</v>
      </c>
      <c r="K13314">
        <v>2</v>
      </c>
      <c r="L13314" t="s">
        <v>55</v>
      </c>
      <c r="M13314">
        <f>(Table1[[#This Row],[Current_Stock]]*Table1[[#This Row],[Unit_Price]])</f>
        <v>2111498.7000000002</v>
      </c>
      <c r="N13314" s="12">
        <f>DATE(YEAR(Table1[[#This Row],[Order_Date]]),MONTH(Table1[[#This Row],[Order_Date]]),1)</f>
        <v>45078</v>
      </c>
    </row>
    <row r="13315" spans="1:14">
      <c r="A13315" t="s">
        <v>877</v>
      </c>
      <c r="B13315" t="s">
        <v>580</v>
      </c>
      <c r="C13315" t="s">
        <v>581</v>
      </c>
      <c r="D13315" t="s">
        <v>27</v>
      </c>
      <c r="E13315" t="s">
        <v>189</v>
      </c>
      <c r="F13315" t="s">
        <v>40</v>
      </c>
      <c r="G13315">
        <v>7</v>
      </c>
      <c r="H13315">
        <v>652.79999999999995</v>
      </c>
      <c r="I13315">
        <v>4569.6000000000004</v>
      </c>
      <c r="J13315">
        <v>379</v>
      </c>
      <c r="K13315">
        <v>13</v>
      </c>
      <c r="L13315" t="s">
        <v>55</v>
      </c>
      <c r="M13315">
        <f>(Table1[[#This Row],[Current_Stock]]*Table1[[#This Row],[Unit_Price]])</f>
        <v>247411.19999999998</v>
      </c>
      <c r="N13315" s="12">
        <f>DATE(YEAR(Table1[[#This Row],[Order_Date]]),MONTH(Table1[[#This Row],[Order_Date]]),1)</f>
        <v>45200</v>
      </c>
    </row>
    <row r="13316" spans="1:14">
      <c r="A13316" t="s">
        <v>654</v>
      </c>
      <c r="B13316" t="s">
        <v>904</v>
      </c>
      <c r="C13316" t="s">
        <v>905</v>
      </c>
      <c r="D13316" t="s">
        <v>84</v>
      </c>
      <c r="E13316" t="s">
        <v>85</v>
      </c>
      <c r="F13316" t="s">
        <v>40</v>
      </c>
      <c r="G13316">
        <v>23</v>
      </c>
      <c r="H13316">
        <v>29491.94</v>
      </c>
      <c r="I13316">
        <v>678314.62</v>
      </c>
      <c r="J13316">
        <v>218</v>
      </c>
      <c r="K13316">
        <v>12</v>
      </c>
      <c r="L13316" t="s">
        <v>18</v>
      </c>
      <c r="M13316">
        <f>(Table1[[#This Row],[Current_Stock]]*Table1[[#This Row],[Unit_Price]])</f>
        <v>6429242.9199999999</v>
      </c>
      <c r="N13316" s="12">
        <f>DATE(YEAR(Table1[[#This Row],[Order_Date]]),MONTH(Table1[[#This Row],[Order_Date]]),1)</f>
        <v>45292</v>
      </c>
    </row>
    <row r="13317" spans="1:14">
      <c r="A13317" t="s">
        <v>973</v>
      </c>
      <c r="B13317" t="s">
        <v>965</v>
      </c>
      <c r="C13317" t="s">
        <v>966</v>
      </c>
      <c r="D13317" t="s">
        <v>183</v>
      </c>
      <c r="E13317" t="s">
        <v>16</v>
      </c>
      <c r="F13317" t="s">
        <v>60</v>
      </c>
      <c r="G13317">
        <v>24</v>
      </c>
      <c r="H13317">
        <v>2268.35</v>
      </c>
      <c r="I13317">
        <v>54440.4</v>
      </c>
      <c r="J13317">
        <v>214</v>
      </c>
      <c r="K13317">
        <v>4</v>
      </c>
      <c r="L13317" t="s">
        <v>18</v>
      </c>
      <c r="M13317">
        <f>(Table1[[#This Row],[Current_Stock]]*Table1[[#This Row],[Unit_Price]])</f>
        <v>485426.89999999997</v>
      </c>
      <c r="N13317" s="12">
        <f>DATE(YEAR(Table1[[#This Row],[Order_Date]]),MONTH(Table1[[#This Row],[Order_Date]]),1)</f>
        <v>45383</v>
      </c>
    </row>
    <row r="13318" spans="1:14">
      <c r="A13318" t="s">
        <v>1059</v>
      </c>
      <c r="B13318" t="s">
        <v>1025</v>
      </c>
      <c r="C13318" t="s">
        <v>1026</v>
      </c>
      <c r="D13318" t="s">
        <v>84</v>
      </c>
      <c r="E13318" t="s">
        <v>160</v>
      </c>
      <c r="F13318" t="s">
        <v>17</v>
      </c>
      <c r="G13318">
        <v>8</v>
      </c>
      <c r="H13318">
        <v>29585.16</v>
      </c>
      <c r="I13318">
        <v>236681.28</v>
      </c>
      <c r="J13318">
        <v>231</v>
      </c>
      <c r="K13318">
        <v>14</v>
      </c>
      <c r="L13318" t="s">
        <v>18</v>
      </c>
      <c r="M13318">
        <f>(Table1[[#This Row],[Current_Stock]]*Table1[[#This Row],[Unit_Price]])</f>
        <v>6834171.96</v>
      </c>
      <c r="N13318" s="12">
        <f>DATE(YEAR(Table1[[#This Row],[Order_Date]]),MONTH(Table1[[#This Row],[Order_Date]]),1)</f>
        <v>45261</v>
      </c>
    </row>
    <row r="13319" spans="1:14">
      <c r="A13319" t="s">
        <v>967</v>
      </c>
      <c r="B13319" t="s">
        <v>1051</v>
      </c>
      <c r="C13319" t="s">
        <v>1052</v>
      </c>
      <c r="D13319" t="s">
        <v>84</v>
      </c>
      <c r="E13319" t="s">
        <v>54</v>
      </c>
      <c r="F13319" t="s">
        <v>46</v>
      </c>
      <c r="G13319">
        <v>23</v>
      </c>
      <c r="H13319">
        <v>4282.93</v>
      </c>
      <c r="I13319">
        <v>98507.39</v>
      </c>
      <c r="J13319">
        <v>91</v>
      </c>
      <c r="K13319">
        <v>10</v>
      </c>
      <c r="L13319" t="s">
        <v>18</v>
      </c>
      <c r="M13319">
        <f>(Table1[[#This Row],[Current_Stock]]*Table1[[#This Row],[Unit_Price]])</f>
        <v>389746.63</v>
      </c>
      <c r="N13319" s="12">
        <f>DATE(YEAR(Table1[[#This Row],[Order_Date]]),MONTH(Table1[[#This Row],[Order_Date]]),1)</f>
        <v>44927</v>
      </c>
    </row>
    <row r="13320" spans="1:14">
      <c r="A13320" t="s">
        <v>1013</v>
      </c>
      <c r="B13320" t="s">
        <v>453</v>
      </c>
      <c r="C13320" t="s">
        <v>454</v>
      </c>
      <c r="D13320" t="s">
        <v>15</v>
      </c>
      <c r="E13320" t="s">
        <v>109</v>
      </c>
      <c r="F13320" t="s">
        <v>46</v>
      </c>
      <c r="G13320">
        <v>14</v>
      </c>
      <c r="H13320">
        <v>198.23</v>
      </c>
      <c r="I13320">
        <v>2775.22</v>
      </c>
      <c r="J13320">
        <v>221</v>
      </c>
      <c r="K13320">
        <v>2</v>
      </c>
      <c r="L13320" t="s">
        <v>18</v>
      </c>
      <c r="M13320">
        <f>(Table1[[#This Row],[Current_Stock]]*Table1[[#This Row],[Unit_Price]])</f>
        <v>43808.829999999994</v>
      </c>
      <c r="N13320" s="12">
        <f>DATE(YEAR(Table1[[#This Row],[Order_Date]]),MONTH(Table1[[#This Row],[Order_Date]]),1)</f>
        <v>45536</v>
      </c>
    </row>
    <row r="13321" spans="1:14">
      <c r="A13321" t="s">
        <v>271</v>
      </c>
      <c r="B13321" t="s">
        <v>299</v>
      </c>
      <c r="C13321" t="s">
        <v>300</v>
      </c>
      <c r="D13321" t="s">
        <v>84</v>
      </c>
      <c r="E13321" t="s">
        <v>160</v>
      </c>
      <c r="F13321" t="s">
        <v>60</v>
      </c>
      <c r="G13321">
        <v>22</v>
      </c>
      <c r="H13321">
        <v>8968.2000000000007</v>
      </c>
      <c r="I13321">
        <v>197300.4</v>
      </c>
      <c r="J13321">
        <v>134</v>
      </c>
      <c r="K13321">
        <v>3</v>
      </c>
      <c r="L13321" t="s">
        <v>18</v>
      </c>
      <c r="M13321">
        <f>(Table1[[#This Row],[Current_Stock]]*Table1[[#This Row],[Unit_Price]])</f>
        <v>1201738.8</v>
      </c>
      <c r="N13321" s="12">
        <f>DATE(YEAR(Table1[[#This Row],[Order_Date]]),MONTH(Table1[[#This Row],[Order_Date]]),1)</f>
        <v>45413</v>
      </c>
    </row>
    <row r="13322" spans="1:14">
      <c r="A13322" t="s">
        <v>1116</v>
      </c>
      <c r="B13322" t="s">
        <v>450</v>
      </c>
      <c r="C13322" t="s">
        <v>451</v>
      </c>
      <c r="D13322" t="s">
        <v>33</v>
      </c>
      <c r="E13322" t="s">
        <v>251</v>
      </c>
      <c r="F13322" t="s">
        <v>17</v>
      </c>
      <c r="G13322">
        <v>18</v>
      </c>
      <c r="H13322">
        <v>764.06</v>
      </c>
      <c r="I13322">
        <v>13753.08</v>
      </c>
      <c r="J13322">
        <v>148</v>
      </c>
      <c r="K13322">
        <v>7</v>
      </c>
      <c r="L13322" t="s">
        <v>18</v>
      </c>
      <c r="M13322">
        <f>(Table1[[#This Row],[Current_Stock]]*Table1[[#This Row],[Unit_Price]])</f>
        <v>113080.87999999999</v>
      </c>
      <c r="N13322" s="12">
        <f>DATE(YEAR(Table1[[#This Row],[Order_Date]]),MONTH(Table1[[#This Row],[Order_Date]]),1)</f>
        <v>45078</v>
      </c>
    </row>
    <row r="13323" spans="1:14">
      <c r="A13323" t="s">
        <v>1378</v>
      </c>
      <c r="B13323" t="s">
        <v>57</v>
      </c>
      <c r="C13323" t="s">
        <v>58</v>
      </c>
      <c r="D13323" t="s">
        <v>38</v>
      </c>
      <c r="E13323" t="s">
        <v>104</v>
      </c>
      <c r="F13323" t="s">
        <v>40</v>
      </c>
      <c r="G13323">
        <v>24</v>
      </c>
      <c r="H13323">
        <v>2143.69</v>
      </c>
      <c r="I13323">
        <v>51448.56</v>
      </c>
      <c r="J13323">
        <v>169</v>
      </c>
      <c r="K13323">
        <v>13</v>
      </c>
      <c r="L13323" t="s">
        <v>18</v>
      </c>
      <c r="M13323">
        <f>(Table1[[#This Row],[Current_Stock]]*Table1[[#This Row],[Unit_Price]])</f>
        <v>362283.61</v>
      </c>
      <c r="N13323" s="12">
        <f>DATE(YEAR(Table1[[#This Row],[Order_Date]]),MONTH(Table1[[#This Row],[Order_Date]]),1)</f>
        <v>45292</v>
      </c>
    </row>
    <row r="13324" spans="1:14">
      <c r="A13324" t="s">
        <v>289</v>
      </c>
      <c r="B13324" t="s">
        <v>216</v>
      </c>
      <c r="C13324" t="s">
        <v>217</v>
      </c>
      <c r="D13324" t="s">
        <v>27</v>
      </c>
      <c r="E13324" t="s">
        <v>277</v>
      </c>
      <c r="F13324" t="s">
        <v>29</v>
      </c>
      <c r="G13324">
        <v>7</v>
      </c>
      <c r="H13324">
        <v>1067.73</v>
      </c>
      <c r="I13324">
        <v>7474.11</v>
      </c>
      <c r="J13324">
        <v>543</v>
      </c>
      <c r="K13324">
        <v>4</v>
      </c>
      <c r="L13324" t="s">
        <v>18</v>
      </c>
      <c r="M13324">
        <f>(Table1[[#This Row],[Current_Stock]]*Table1[[#This Row],[Unit_Price]])</f>
        <v>579777.39</v>
      </c>
      <c r="N13324" s="12">
        <f>DATE(YEAR(Table1[[#This Row],[Order_Date]]),MONTH(Table1[[#This Row],[Order_Date]]),1)</f>
        <v>44927</v>
      </c>
    </row>
    <row r="13325" spans="1:14">
      <c r="A13325" t="s">
        <v>70</v>
      </c>
      <c r="B13325" t="s">
        <v>272</v>
      </c>
      <c r="C13325" t="s">
        <v>273</v>
      </c>
      <c r="D13325" t="s">
        <v>84</v>
      </c>
      <c r="E13325" t="s">
        <v>28</v>
      </c>
      <c r="F13325" t="s">
        <v>29</v>
      </c>
      <c r="G13325">
        <v>9</v>
      </c>
      <c r="H13325">
        <v>19635.830000000002</v>
      </c>
      <c r="I13325">
        <v>176722.47</v>
      </c>
      <c r="J13325">
        <v>122</v>
      </c>
      <c r="K13325">
        <v>10</v>
      </c>
      <c r="L13325" t="s">
        <v>18</v>
      </c>
      <c r="M13325">
        <f>(Table1[[#This Row],[Current_Stock]]*Table1[[#This Row],[Unit_Price]])</f>
        <v>2395571.2600000002</v>
      </c>
      <c r="N13325" s="12">
        <f>DATE(YEAR(Table1[[#This Row],[Order_Date]]),MONTH(Table1[[#This Row],[Order_Date]]),1)</f>
        <v>45017</v>
      </c>
    </row>
    <row r="13326" spans="1:14">
      <c r="A13326" t="s">
        <v>942</v>
      </c>
      <c r="B13326" t="s">
        <v>1089</v>
      </c>
      <c r="C13326" t="s">
        <v>1090</v>
      </c>
      <c r="D13326" t="s">
        <v>33</v>
      </c>
      <c r="E13326" t="s">
        <v>109</v>
      </c>
      <c r="F13326" t="s">
        <v>46</v>
      </c>
      <c r="G13326">
        <v>24</v>
      </c>
      <c r="H13326">
        <v>3504.64</v>
      </c>
      <c r="I13326">
        <v>84111.360000000001</v>
      </c>
      <c r="J13326">
        <v>89</v>
      </c>
      <c r="K13326">
        <v>8</v>
      </c>
      <c r="L13326" t="s">
        <v>18</v>
      </c>
      <c r="M13326">
        <f>(Table1[[#This Row],[Current_Stock]]*Table1[[#This Row],[Unit_Price]])</f>
        <v>311912.95999999996</v>
      </c>
      <c r="N13326" s="12">
        <f>DATE(YEAR(Table1[[#This Row],[Order_Date]]),MONTH(Table1[[#This Row],[Order_Date]]),1)</f>
        <v>45108</v>
      </c>
    </row>
    <row r="13327" spans="1:14">
      <c r="A13327" t="s">
        <v>200</v>
      </c>
      <c r="B13327" t="s">
        <v>1339</v>
      </c>
      <c r="C13327" t="s">
        <v>1340</v>
      </c>
      <c r="D13327" t="s">
        <v>38</v>
      </c>
      <c r="E13327" t="s">
        <v>160</v>
      </c>
      <c r="F13327" t="s">
        <v>29</v>
      </c>
      <c r="G13327">
        <v>12</v>
      </c>
      <c r="H13327">
        <v>2269.02</v>
      </c>
      <c r="I13327">
        <v>27228.240000000002</v>
      </c>
      <c r="J13327">
        <v>94</v>
      </c>
      <c r="K13327">
        <v>9</v>
      </c>
      <c r="L13327" t="s">
        <v>18</v>
      </c>
      <c r="M13327">
        <f>(Table1[[#This Row],[Current_Stock]]*Table1[[#This Row],[Unit_Price]])</f>
        <v>213287.88</v>
      </c>
      <c r="N13327" s="12">
        <f>DATE(YEAR(Table1[[#This Row],[Order_Date]]),MONTH(Table1[[#This Row],[Order_Date]]),1)</f>
        <v>45627</v>
      </c>
    </row>
    <row r="13328" spans="1:14">
      <c r="A13328" t="s">
        <v>157</v>
      </c>
      <c r="B13328" t="s">
        <v>135</v>
      </c>
      <c r="C13328" t="s">
        <v>136</v>
      </c>
      <c r="D13328" t="s">
        <v>44</v>
      </c>
      <c r="E13328" t="s">
        <v>277</v>
      </c>
      <c r="F13328" t="s">
        <v>29</v>
      </c>
      <c r="G13328">
        <v>49</v>
      </c>
      <c r="H13328">
        <v>1758.41</v>
      </c>
      <c r="I13328">
        <v>86162.09</v>
      </c>
      <c r="J13328">
        <v>64</v>
      </c>
      <c r="K13328">
        <v>10</v>
      </c>
      <c r="L13328" t="s">
        <v>18</v>
      </c>
      <c r="M13328">
        <f>(Table1[[#This Row],[Current_Stock]]*Table1[[#This Row],[Unit_Price]])</f>
        <v>112538.24000000001</v>
      </c>
      <c r="N13328" s="12">
        <f>DATE(YEAR(Table1[[#This Row],[Order_Date]]),MONTH(Table1[[#This Row],[Order_Date]]),1)</f>
        <v>45047</v>
      </c>
    </row>
    <row r="13329" spans="1:14">
      <c r="A13329" t="s">
        <v>655</v>
      </c>
      <c r="B13329" t="s">
        <v>209</v>
      </c>
      <c r="C13329" t="s">
        <v>210</v>
      </c>
      <c r="D13329" t="s">
        <v>38</v>
      </c>
      <c r="E13329" t="s">
        <v>85</v>
      </c>
      <c r="F13329" t="s">
        <v>60</v>
      </c>
      <c r="G13329">
        <v>9</v>
      </c>
      <c r="H13329">
        <v>291.66000000000003</v>
      </c>
      <c r="I13329">
        <v>2624.94</v>
      </c>
      <c r="J13329">
        <v>125</v>
      </c>
      <c r="K13329">
        <v>10</v>
      </c>
      <c r="L13329" t="s">
        <v>18</v>
      </c>
      <c r="M13329">
        <f>(Table1[[#This Row],[Current_Stock]]*Table1[[#This Row],[Unit_Price]])</f>
        <v>36457.5</v>
      </c>
      <c r="N13329" s="12">
        <f>DATE(YEAR(Table1[[#This Row],[Order_Date]]),MONTH(Table1[[#This Row],[Order_Date]]),1)</f>
        <v>45323</v>
      </c>
    </row>
    <row r="13330" spans="1:14">
      <c r="A13330" t="s">
        <v>1293</v>
      </c>
      <c r="B13330" t="s">
        <v>844</v>
      </c>
      <c r="C13330" t="s">
        <v>845</v>
      </c>
      <c r="D13330" t="s">
        <v>96</v>
      </c>
      <c r="E13330" t="s">
        <v>173</v>
      </c>
      <c r="F13330" t="s">
        <v>46</v>
      </c>
      <c r="G13330">
        <v>1</v>
      </c>
      <c r="H13330">
        <v>4407.24</v>
      </c>
      <c r="I13330">
        <v>4407.24</v>
      </c>
      <c r="J13330">
        <v>265</v>
      </c>
      <c r="K13330">
        <v>10</v>
      </c>
      <c r="L13330" t="s">
        <v>55</v>
      </c>
      <c r="M13330">
        <f>(Table1[[#This Row],[Current_Stock]]*Table1[[#This Row],[Unit_Price]])</f>
        <v>1167918.5999999999</v>
      </c>
      <c r="N13330" s="12">
        <f>DATE(YEAR(Table1[[#This Row],[Order_Date]]),MONTH(Table1[[#This Row],[Order_Date]]),1)</f>
        <v>45413</v>
      </c>
    </row>
    <row r="13331" spans="1:14">
      <c r="A13331" t="s">
        <v>667</v>
      </c>
      <c r="B13331" t="s">
        <v>1018</v>
      </c>
      <c r="C13331" t="s">
        <v>1019</v>
      </c>
      <c r="D13331" t="s">
        <v>38</v>
      </c>
      <c r="E13331" t="s">
        <v>89</v>
      </c>
      <c r="F13331" t="s">
        <v>46</v>
      </c>
      <c r="G13331">
        <v>22</v>
      </c>
      <c r="H13331">
        <v>3345.28</v>
      </c>
      <c r="I13331">
        <v>73596.160000000003</v>
      </c>
      <c r="J13331">
        <v>191</v>
      </c>
      <c r="K13331">
        <v>6</v>
      </c>
      <c r="L13331" t="s">
        <v>18</v>
      </c>
      <c r="M13331">
        <f>(Table1[[#This Row],[Current_Stock]]*Table1[[#This Row],[Unit_Price]])</f>
        <v>638948.48</v>
      </c>
      <c r="N13331" s="12">
        <f>DATE(YEAR(Table1[[#This Row],[Order_Date]]),MONTH(Table1[[#This Row],[Order_Date]]),1)</f>
        <v>45597</v>
      </c>
    </row>
    <row r="13332" spans="1:14">
      <c r="A13332" t="s">
        <v>1132</v>
      </c>
      <c r="B13332" t="s">
        <v>814</v>
      </c>
      <c r="C13332" t="s">
        <v>815</v>
      </c>
      <c r="D13332" t="s">
        <v>44</v>
      </c>
      <c r="E13332" t="s">
        <v>39</v>
      </c>
      <c r="F13332" t="s">
        <v>40</v>
      </c>
      <c r="G13332">
        <v>42</v>
      </c>
      <c r="H13332">
        <v>1219.68</v>
      </c>
      <c r="I13332">
        <v>51226.559999999998</v>
      </c>
      <c r="J13332">
        <v>53</v>
      </c>
      <c r="K13332">
        <v>6</v>
      </c>
      <c r="L13332" t="s">
        <v>105</v>
      </c>
      <c r="M13332">
        <f>(Table1[[#This Row],[Current_Stock]]*Table1[[#This Row],[Unit_Price]])</f>
        <v>64643.040000000001</v>
      </c>
      <c r="N13332" s="12">
        <f>DATE(YEAR(Table1[[#This Row],[Order_Date]]),MONTH(Table1[[#This Row],[Order_Date]]),1)</f>
        <v>45352</v>
      </c>
    </row>
    <row r="13333" spans="1:14">
      <c r="A13333" t="s">
        <v>951</v>
      </c>
      <c r="B13333" t="s">
        <v>623</v>
      </c>
      <c r="C13333" t="s">
        <v>624</v>
      </c>
      <c r="D13333" t="s">
        <v>38</v>
      </c>
      <c r="E13333" t="s">
        <v>330</v>
      </c>
      <c r="F13333" t="s">
        <v>29</v>
      </c>
      <c r="G13333">
        <v>21</v>
      </c>
      <c r="H13333">
        <v>3993.38</v>
      </c>
      <c r="I13333">
        <v>83860.98</v>
      </c>
      <c r="J13333">
        <v>102</v>
      </c>
      <c r="K13333">
        <v>5</v>
      </c>
      <c r="L13333" t="s">
        <v>18</v>
      </c>
      <c r="M13333">
        <f>(Table1[[#This Row],[Current_Stock]]*Table1[[#This Row],[Unit_Price]])</f>
        <v>407324.76</v>
      </c>
      <c r="N13333" s="12">
        <f>DATE(YEAR(Table1[[#This Row],[Order_Date]]),MONTH(Table1[[#This Row],[Order_Date]]),1)</f>
        <v>45413</v>
      </c>
    </row>
    <row r="13334" spans="1:14">
      <c r="A13334" t="s">
        <v>157</v>
      </c>
      <c r="B13334" t="s">
        <v>793</v>
      </c>
      <c r="C13334" t="s">
        <v>794</v>
      </c>
      <c r="D13334" t="s">
        <v>38</v>
      </c>
      <c r="E13334" t="s">
        <v>330</v>
      </c>
      <c r="F13334" t="s">
        <v>40</v>
      </c>
      <c r="G13334">
        <v>16</v>
      </c>
      <c r="H13334">
        <v>676.68</v>
      </c>
      <c r="I13334">
        <v>10826.88</v>
      </c>
      <c r="J13334">
        <v>241</v>
      </c>
      <c r="K13334">
        <v>10</v>
      </c>
      <c r="L13334" t="s">
        <v>18</v>
      </c>
      <c r="M13334">
        <f>(Table1[[#This Row],[Current_Stock]]*Table1[[#This Row],[Unit_Price]])</f>
        <v>163079.87999999998</v>
      </c>
      <c r="N13334" s="12">
        <f>DATE(YEAR(Table1[[#This Row],[Order_Date]]),MONTH(Table1[[#This Row],[Order_Date]]),1)</f>
        <v>45047</v>
      </c>
    </row>
    <row r="13335" spans="1:14">
      <c r="A13335" t="s">
        <v>61</v>
      </c>
      <c r="B13335" t="s">
        <v>1268</v>
      </c>
      <c r="C13335" t="s">
        <v>1269</v>
      </c>
      <c r="D13335" t="s">
        <v>38</v>
      </c>
      <c r="E13335" t="s">
        <v>34</v>
      </c>
      <c r="F13335" t="s">
        <v>29</v>
      </c>
      <c r="G13335">
        <v>8</v>
      </c>
      <c r="H13335">
        <v>1642.57</v>
      </c>
      <c r="I13335">
        <v>13140.56</v>
      </c>
      <c r="J13335">
        <v>190</v>
      </c>
      <c r="K13335">
        <v>5</v>
      </c>
      <c r="L13335" t="s">
        <v>18</v>
      </c>
      <c r="M13335">
        <f>(Table1[[#This Row],[Current_Stock]]*Table1[[#This Row],[Unit_Price]])</f>
        <v>312088.3</v>
      </c>
      <c r="N13335" s="12">
        <f>DATE(YEAR(Table1[[#This Row],[Order_Date]]),MONTH(Table1[[#This Row],[Order_Date]]),1)</f>
        <v>45170</v>
      </c>
    </row>
    <row r="13336" spans="1:14">
      <c r="A13336" t="s">
        <v>968</v>
      </c>
      <c r="B13336" t="s">
        <v>1133</v>
      </c>
      <c r="C13336" t="s">
        <v>1134</v>
      </c>
      <c r="D13336" t="s">
        <v>183</v>
      </c>
      <c r="E13336" t="s">
        <v>45</v>
      </c>
      <c r="F13336" t="s">
        <v>46</v>
      </c>
      <c r="G13336">
        <v>16</v>
      </c>
      <c r="H13336">
        <v>3360.61</v>
      </c>
      <c r="I13336">
        <v>53769.760000000002</v>
      </c>
      <c r="J13336">
        <v>103</v>
      </c>
      <c r="K13336">
        <v>6</v>
      </c>
      <c r="L13336" t="s">
        <v>18</v>
      </c>
      <c r="M13336">
        <f>(Table1[[#This Row],[Current_Stock]]*Table1[[#This Row],[Unit_Price]])</f>
        <v>346142.83</v>
      </c>
      <c r="N13336" s="12">
        <f>DATE(YEAR(Table1[[#This Row],[Order_Date]]),MONTH(Table1[[#This Row],[Order_Date]]),1)</f>
        <v>44927</v>
      </c>
    </row>
    <row r="13337" spans="1:14">
      <c r="A13337" t="s">
        <v>363</v>
      </c>
      <c r="B13337" t="s">
        <v>590</v>
      </c>
      <c r="C13337" t="s">
        <v>591</v>
      </c>
      <c r="D13337" t="s">
        <v>15</v>
      </c>
      <c r="E13337" t="s">
        <v>211</v>
      </c>
      <c r="F13337" t="s">
        <v>17</v>
      </c>
      <c r="G13337">
        <v>11</v>
      </c>
      <c r="H13337">
        <v>427.01</v>
      </c>
      <c r="I13337">
        <v>4697.1099999999997</v>
      </c>
      <c r="J13337">
        <v>136</v>
      </c>
      <c r="K13337">
        <v>6</v>
      </c>
      <c r="L13337" t="s">
        <v>18</v>
      </c>
      <c r="M13337">
        <f>(Table1[[#This Row],[Current_Stock]]*Table1[[#This Row],[Unit_Price]])</f>
        <v>58073.36</v>
      </c>
      <c r="N13337" s="12">
        <f>DATE(YEAR(Table1[[#This Row],[Order_Date]]),MONTH(Table1[[#This Row],[Order_Date]]),1)</f>
        <v>45261</v>
      </c>
    </row>
    <row r="13338" spans="1:14">
      <c r="A13338" t="s">
        <v>1323</v>
      </c>
      <c r="B13338" t="s">
        <v>178</v>
      </c>
      <c r="C13338" t="s">
        <v>179</v>
      </c>
      <c r="D13338" t="s">
        <v>22</v>
      </c>
      <c r="E13338" t="s">
        <v>277</v>
      </c>
      <c r="F13338" t="s">
        <v>29</v>
      </c>
      <c r="G13338">
        <v>45</v>
      </c>
      <c r="H13338">
        <v>13774.03</v>
      </c>
      <c r="I13338">
        <v>619831.35</v>
      </c>
      <c r="J13338">
        <v>57</v>
      </c>
      <c r="K13338">
        <v>9</v>
      </c>
      <c r="L13338" t="s">
        <v>18</v>
      </c>
      <c r="M13338">
        <f>(Table1[[#This Row],[Current_Stock]]*Table1[[#This Row],[Unit_Price]])</f>
        <v>785119.71000000008</v>
      </c>
      <c r="N13338" s="12">
        <f>DATE(YEAR(Table1[[#This Row],[Order_Date]]),MONTH(Table1[[#This Row],[Order_Date]]),1)</f>
        <v>45352</v>
      </c>
    </row>
    <row r="13339" spans="1:14">
      <c r="A13339" t="s">
        <v>164</v>
      </c>
      <c r="B13339" t="s">
        <v>253</v>
      </c>
      <c r="C13339" t="s">
        <v>254</v>
      </c>
      <c r="D13339" t="s">
        <v>38</v>
      </c>
      <c r="E13339" t="s">
        <v>80</v>
      </c>
      <c r="F13339" t="s">
        <v>17</v>
      </c>
      <c r="G13339">
        <v>17</v>
      </c>
      <c r="H13339">
        <v>2595.71</v>
      </c>
      <c r="I13339">
        <v>44127.07</v>
      </c>
      <c r="J13339">
        <v>80</v>
      </c>
      <c r="K13339">
        <v>4</v>
      </c>
      <c r="L13339" t="s">
        <v>18</v>
      </c>
      <c r="M13339">
        <f>(Table1[[#This Row],[Current_Stock]]*Table1[[#This Row],[Unit_Price]])</f>
        <v>207656.8</v>
      </c>
      <c r="N13339" s="12">
        <f>DATE(YEAR(Table1[[#This Row],[Order_Date]]),MONTH(Table1[[#This Row],[Order_Date]]),1)</f>
        <v>45444</v>
      </c>
    </row>
    <row r="13340" spans="1:14">
      <c r="A13340" t="s">
        <v>1045</v>
      </c>
      <c r="B13340" t="s">
        <v>485</v>
      </c>
      <c r="C13340" t="s">
        <v>486</v>
      </c>
      <c r="D13340" t="s">
        <v>27</v>
      </c>
      <c r="E13340" t="s">
        <v>184</v>
      </c>
      <c r="F13340" t="s">
        <v>29</v>
      </c>
      <c r="G13340">
        <v>9</v>
      </c>
      <c r="H13340">
        <v>4929.54</v>
      </c>
      <c r="I13340">
        <v>44365.86</v>
      </c>
      <c r="J13340">
        <v>270</v>
      </c>
      <c r="K13340">
        <v>8</v>
      </c>
      <c r="L13340" t="s">
        <v>55</v>
      </c>
      <c r="M13340">
        <f>(Table1[[#This Row],[Current_Stock]]*Table1[[#This Row],[Unit_Price]])</f>
        <v>1330975.8</v>
      </c>
      <c r="N13340" s="12">
        <f>DATE(YEAR(Table1[[#This Row],[Order_Date]]),MONTH(Table1[[#This Row],[Order_Date]]),1)</f>
        <v>45323</v>
      </c>
    </row>
    <row r="13341" spans="1:14">
      <c r="A13341" t="s">
        <v>337</v>
      </c>
      <c r="B13341" t="s">
        <v>569</v>
      </c>
      <c r="C13341" t="s">
        <v>570</v>
      </c>
      <c r="D13341" t="s">
        <v>27</v>
      </c>
      <c r="E13341" t="s">
        <v>113</v>
      </c>
      <c r="F13341" t="s">
        <v>17</v>
      </c>
      <c r="G13341">
        <v>8</v>
      </c>
      <c r="H13341">
        <v>1363.3</v>
      </c>
      <c r="I13341">
        <v>10906.4</v>
      </c>
      <c r="J13341">
        <v>288</v>
      </c>
      <c r="K13341">
        <v>7</v>
      </c>
      <c r="L13341" t="s">
        <v>55</v>
      </c>
      <c r="M13341">
        <f>(Table1[[#This Row],[Current_Stock]]*Table1[[#This Row],[Unit_Price]])</f>
        <v>392630.39999999997</v>
      </c>
      <c r="N13341" s="12">
        <f>DATE(YEAR(Table1[[#This Row],[Order_Date]]),MONTH(Table1[[#This Row],[Order_Date]]),1)</f>
        <v>45536</v>
      </c>
    </row>
    <row r="13342" spans="1:14">
      <c r="A13342" t="s">
        <v>1141</v>
      </c>
      <c r="B13342" t="s">
        <v>165</v>
      </c>
      <c r="C13342" t="s">
        <v>166</v>
      </c>
      <c r="D13342" t="s">
        <v>53</v>
      </c>
      <c r="E13342" t="s">
        <v>97</v>
      </c>
      <c r="F13342" t="s">
        <v>17</v>
      </c>
      <c r="G13342">
        <v>10</v>
      </c>
      <c r="H13342">
        <v>528.52</v>
      </c>
      <c r="I13342">
        <v>5285.2</v>
      </c>
      <c r="J13342">
        <v>429</v>
      </c>
      <c r="K13342">
        <v>14</v>
      </c>
      <c r="L13342" t="s">
        <v>55</v>
      </c>
      <c r="M13342">
        <f>(Table1[[#This Row],[Current_Stock]]*Table1[[#This Row],[Unit_Price]])</f>
        <v>226735.08</v>
      </c>
      <c r="N13342" s="12">
        <f>DATE(YEAR(Table1[[#This Row],[Order_Date]]),MONTH(Table1[[#This Row],[Order_Date]]),1)</f>
        <v>45627</v>
      </c>
    </row>
    <row r="13343" spans="1:14">
      <c r="A13343" t="s">
        <v>948</v>
      </c>
      <c r="B13343" t="s">
        <v>228</v>
      </c>
      <c r="C13343" t="s">
        <v>229</v>
      </c>
      <c r="D13343" t="s">
        <v>22</v>
      </c>
      <c r="E13343" t="s">
        <v>85</v>
      </c>
      <c r="F13343" t="s">
        <v>40</v>
      </c>
      <c r="G13343">
        <v>38</v>
      </c>
      <c r="H13343">
        <v>17304.849999999999</v>
      </c>
      <c r="I13343">
        <v>657584.30000000005</v>
      </c>
      <c r="J13343">
        <v>86</v>
      </c>
      <c r="K13343">
        <v>13</v>
      </c>
      <c r="L13343" t="s">
        <v>18</v>
      </c>
      <c r="M13343">
        <f>(Table1[[#This Row],[Current_Stock]]*Table1[[#This Row],[Unit_Price]])</f>
        <v>1488217.0999999999</v>
      </c>
      <c r="N13343" s="12">
        <f>DATE(YEAR(Table1[[#This Row],[Order_Date]]),MONTH(Table1[[#This Row],[Order_Date]]),1)</f>
        <v>44927</v>
      </c>
    </row>
    <row r="13344" spans="1:14">
      <c r="A13344" t="s">
        <v>1277</v>
      </c>
      <c r="B13344" t="s">
        <v>293</v>
      </c>
      <c r="C13344" t="s">
        <v>294</v>
      </c>
      <c r="D13344" t="s">
        <v>96</v>
      </c>
      <c r="E13344" t="s">
        <v>211</v>
      </c>
      <c r="F13344" t="s">
        <v>29</v>
      </c>
      <c r="G13344">
        <v>5</v>
      </c>
      <c r="H13344">
        <v>1102.9000000000001</v>
      </c>
      <c r="I13344">
        <v>5514.5</v>
      </c>
      <c r="J13344">
        <v>299</v>
      </c>
      <c r="K13344">
        <v>4</v>
      </c>
      <c r="L13344" t="s">
        <v>55</v>
      </c>
      <c r="M13344">
        <f>(Table1[[#This Row],[Current_Stock]]*Table1[[#This Row],[Unit_Price]])</f>
        <v>329767.10000000003</v>
      </c>
      <c r="N13344" s="12">
        <f>DATE(YEAR(Table1[[#This Row],[Order_Date]]),MONTH(Table1[[#This Row],[Order_Date]]),1)</f>
        <v>45566</v>
      </c>
    </row>
    <row r="13345" spans="1:14">
      <c r="A13345" t="s">
        <v>586</v>
      </c>
      <c r="B13345" t="s">
        <v>1105</v>
      </c>
      <c r="C13345" t="s">
        <v>1106</v>
      </c>
      <c r="D13345" t="s">
        <v>15</v>
      </c>
      <c r="E13345" t="s">
        <v>45</v>
      </c>
      <c r="F13345" t="s">
        <v>40</v>
      </c>
      <c r="G13345">
        <v>14</v>
      </c>
      <c r="H13345">
        <v>406.64</v>
      </c>
      <c r="I13345">
        <v>5692.96</v>
      </c>
      <c r="J13345">
        <v>148</v>
      </c>
      <c r="K13345">
        <v>9</v>
      </c>
      <c r="L13345" t="s">
        <v>18</v>
      </c>
      <c r="M13345">
        <f>(Table1[[#This Row],[Current_Stock]]*Table1[[#This Row],[Unit_Price]])</f>
        <v>60182.720000000001</v>
      </c>
      <c r="N13345" s="12">
        <f>DATE(YEAR(Table1[[#This Row],[Order_Date]]),MONTH(Table1[[#This Row],[Order_Date]]),1)</f>
        <v>45383</v>
      </c>
    </row>
    <row r="13346" spans="1:14">
      <c r="A13346" t="s">
        <v>1257</v>
      </c>
      <c r="B13346" t="s">
        <v>855</v>
      </c>
      <c r="C13346" t="s">
        <v>856</v>
      </c>
      <c r="D13346" t="s">
        <v>38</v>
      </c>
      <c r="E13346" t="s">
        <v>89</v>
      </c>
      <c r="F13346" t="s">
        <v>60</v>
      </c>
      <c r="G13346">
        <v>15</v>
      </c>
      <c r="H13346">
        <v>2663.24</v>
      </c>
      <c r="I13346">
        <v>39948.6</v>
      </c>
      <c r="J13346">
        <v>110</v>
      </c>
      <c r="K13346">
        <v>4</v>
      </c>
      <c r="L13346" t="s">
        <v>18</v>
      </c>
      <c r="M13346">
        <f>(Table1[[#This Row],[Current_Stock]]*Table1[[#This Row],[Unit_Price]])</f>
        <v>292956.39999999997</v>
      </c>
      <c r="N13346" s="12">
        <f>DATE(YEAR(Table1[[#This Row],[Order_Date]]),MONTH(Table1[[#This Row],[Order_Date]]),1)</f>
        <v>45352</v>
      </c>
    </row>
    <row r="13347" spans="1:14">
      <c r="A13347" t="s">
        <v>487</v>
      </c>
      <c r="B13347" t="s">
        <v>621</v>
      </c>
      <c r="C13347" t="s">
        <v>622</v>
      </c>
      <c r="D13347" t="s">
        <v>183</v>
      </c>
      <c r="E13347" t="s">
        <v>50</v>
      </c>
      <c r="F13347" t="s">
        <v>40</v>
      </c>
      <c r="G13347">
        <v>11</v>
      </c>
      <c r="H13347">
        <v>3547.09</v>
      </c>
      <c r="I13347">
        <v>39017.99</v>
      </c>
      <c r="J13347">
        <v>229</v>
      </c>
      <c r="K13347">
        <v>13</v>
      </c>
      <c r="L13347" t="s">
        <v>18</v>
      </c>
      <c r="M13347">
        <f>(Table1[[#This Row],[Current_Stock]]*Table1[[#This Row],[Unit_Price]])</f>
        <v>812283.61</v>
      </c>
      <c r="N13347" s="12">
        <f>DATE(YEAR(Table1[[#This Row],[Order_Date]]),MONTH(Table1[[#This Row],[Order_Date]]),1)</f>
        <v>45536</v>
      </c>
    </row>
    <row r="13348" spans="1:14">
      <c r="A13348" t="s">
        <v>1335</v>
      </c>
      <c r="B13348" t="s">
        <v>758</v>
      </c>
      <c r="C13348" t="s">
        <v>759</v>
      </c>
      <c r="D13348" t="s">
        <v>15</v>
      </c>
      <c r="E13348" t="s">
        <v>211</v>
      </c>
      <c r="F13348" t="s">
        <v>60</v>
      </c>
      <c r="G13348">
        <v>8</v>
      </c>
      <c r="H13348">
        <v>205.83</v>
      </c>
      <c r="I13348">
        <v>1646.64</v>
      </c>
      <c r="J13348">
        <v>98</v>
      </c>
      <c r="K13348">
        <v>9</v>
      </c>
      <c r="L13348" t="s">
        <v>18</v>
      </c>
      <c r="M13348">
        <f>(Table1[[#This Row],[Current_Stock]]*Table1[[#This Row],[Unit_Price]])</f>
        <v>20171.34</v>
      </c>
      <c r="N13348" s="12">
        <f>DATE(YEAR(Table1[[#This Row],[Order_Date]]),MONTH(Table1[[#This Row],[Order_Date]]),1)</f>
        <v>45139</v>
      </c>
    </row>
    <row r="13349" spans="1:14">
      <c r="A13349" t="s">
        <v>828</v>
      </c>
      <c r="B13349" t="s">
        <v>1092</v>
      </c>
      <c r="C13349" t="s">
        <v>1093</v>
      </c>
      <c r="D13349" t="s">
        <v>96</v>
      </c>
      <c r="E13349" t="s">
        <v>109</v>
      </c>
      <c r="F13349" t="s">
        <v>17</v>
      </c>
      <c r="G13349">
        <v>4</v>
      </c>
      <c r="H13349">
        <v>1508.56</v>
      </c>
      <c r="I13349">
        <v>6034.24</v>
      </c>
      <c r="J13349">
        <v>276</v>
      </c>
      <c r="K13349">
        <v>9</v>
      </c>
      <c r="L13349" t="s">
        <v>18</v>
      </c>
      <c r="M13349">
        <f>(Table1[[#This Row],[Current_Stock]]*Table1[[#This Row],[Unit_Price]])</f>
        <v>416362.56</v>
      </c>
      <c r="N13349" s="12">
        <f>DATE(YEAR(Table1[[#This Row],[Order_Date]]),MONTH(Table1[[#This Row],[Order_Date]]),1)</f>
        <v>45261</v>
      </c>
    </row>
    <row r="13350" spans="1:14">
      <c r="A13350" t="s">
        <v>200</v>
      </c>
      <c r="B13350" t="s">
        <v>170</v>
      </c>
      <c r="C13350" t="s">
        <v>171</v>
      </c>
      <c r="D13350" t="s">
        <v>44</v>
      </c>
      <c r="E13350" t="s">
        <v>173</v>
      </c>
      <c r="F13350" t="s">
        <v>17</v>
      </c>
      <c r="G13350">
        <v>23</v>
      </c>
      <c r="H13350">
        <v>3619.73</v>
      </c>
      <c r="I13350">
        <v>83253.789999999994</v>
      </c>
      <c r="J13350">
        <v>41</v>
      </c>
      <c r="K13350">
        <v>9</v>
      </c>
      <c r="L13350" t="s">
        <v>105</v>
      </c>
      <c r="M13350">
        <f>(Table1[[#This Row],[Current_Stock]]*Table1[[#This Row],[Unit_Price]])</f>
        <v>148408.93</v>
      </c>
      <c r="N13350" s="12">
        <f>DATE(YEAR(Table1[[#This Row],[Order_Date]]),MONTH(Table1[[#This Row],[Order_Date]]),1)</f>
        <v>45627</v>
      </c>
    </row>
    <row r="13351" spans="1:14">
      <c r="A13351" t="s">
        <v>478</v>
      </c>
      <c r="B13351" t="s">
        <v>562</v>
      </c>
      <c r="C13351" t="s">
        <v>563</v>
      </c>
      <c r="D13351" t="s">
        <v>44</v>
      </c>
      <c r="E13351" t="s">
        <v>153</v>
      </c>
      <c r="F13351" t="s">
        <v>40</v>
      </c>
      <c r="G13351">
        <v>38</v>
      </c>
      <c r="H13351">
        <v>2957.82</v>
      </c>
      <c r="I13351">
        <v>112397.16</v>
      </c>
      <c r="J13351">
        <v>78</v>
      </c>
      <c r="K13351">
        <v>12</v>
      </c>
      <c r="L13351" t="s">
        <v>18</v>
      </c>
      <c r="M13351">
        <f>(Table1[[#This Row],[Current_Stock]]*Table1[[#This Row],[Unit_Price]])</f>
        <v>230709.96000000002</v>
      </c>
      <c r="N13351" s="12">
        <f>DATE(YEAR(Table1[[#This Row],[Order_Date]]),MONTH(Table1[[#This Row],[Order_Date]]),1)</f>
        <v>45078</v>
      </c>
    </row>
    <row r="13352" spans="1:14">
      <c r="A13352" t="s">
        <v>666</v>
      </c>
      <c r="B13352" t="s">
        <v>873</v>
      </c>
      <c r="C13352" t="s">
        <v>874</v>
      </c>
      <c r="D13352" t="s">
        <v>22</v>
      </c>
      <c r="E13352" t="s">
        <v>28</v>
      </c>
      <c r="F13352" t="s">
        <v>60</v>
      </c>
      <c r="G13352">
        <v>36</v>
      </c>
      <c r="H13352">
        <v>2627.23</v>
      </c>
      <c r="I13352">
        <v>94580.28</v>
      </c>
      <c r="J13352">
        <v>86</v>
      </c>
      <c r="K13352">
        <v>9</v>
      </c>
      <c r="L13352" t="s">
        <v>105</v>
      </c>
      <c r="M13352">
        <f>(Table1[[#This Row],[Current_Stock]]*Table1[[#This Row],[Unit_Price]])</f>
        <v>225941.78</v>
      </c>
      <c r="N13352" s="12">
        <f>DATE(YEAR(Table1[[#This Row],[Order_Date]]),MONTH(Table1[[#This Row],[Order_Date]]),1)</f>
        <v>45323</v>
      </c>
    </row>
    <row r="13353" spans="1:14">
      <c r="A13353" t="s">
        <v>471</v>
      </c>
      <c r="B13353" t="s">
        <v>25</v>
      </c>
      <c r="C13353" t="s">
        <v>26</v>
      </c>
      <c r="D13353" t="s">
        <v>27</v>
      </c>
      <c r="E13353" t="s">
        <v>282</v>
      </c>
      <c r="F13353" t="s">
        <v>40</v>
      </c>
      <c r="G13353">
        <v>3</v>
      </c>
      <c r="H13353">
        <v>4557.59</v>
      </c>
      <c r="I13353">
        <v>13672.77</v>
      </c>
      <c r="J13353">
        <v>569</v>
      </c>
      <c r="K13353">
        <v>2</v>
      </c>
      <c r="L13353" t="s">
        <v>18</v>
      </c>
      <c r="M13353">
        <f>(Table1[[#This Row],[Current_Stock]]*Table1[[#This Row],[Unit_Price]])</f>
        <v>2593268.71</v>
      </c>
      <c r="N13353" s="12">
        <f>DATE(YEAR(Table1[[#This Row],[Order_Date]]),MONTH(Table1[[#This Row],[Order_Date]]),1)</f>
        <v>45627</v>
      </c>
    </row>
    <row r="13354" spans="1:14">
      <c r="A13354" t="s">
        <v>679</v>
      </c>
      <c r="B13354" t="s">
        <v>123</v>
      </c>
      <c r="C13354" t="s">
        <v>124</v>
      </c>
      <c r="D13354" t="s">
        <v>84</v>
      </c>
      <c r="E13354" t="s">
        <v>59</v>
      </c>
      <c r="F13354" t="s">
        <v>60</v>
      </c>
      <c r="G13354">
        <v>17</v>
      </c>
      <c r="H13354">
        <v>18197.509999999998</v>
      </c>
      <c r="I13354">
        <v>309357.67</v>
      </c>
      <c r="J13354">
        <v>109</v>
      </c>
      <c r="K13354">
        <v>8</v>
      </c>
      <c r="L13354" t="s">
        <v>18</v>
      </c>
      <c r="M13354">
        <f>(Table1[[#This Row],[Current_Stock]]*Table1[[#This Row],[Unit_Price]])</f>
        <v>1983528.5899999999</v>
      </c>
      <c r="N13354" s="12">
        <f>DATE(YEAR(Table1[[#This Row],[Order_Date]]),MONTH(Table1[[#This Row],[Order_Date]]),1)</f>
        <v>45108</v>
      </c>
    </row>
    <row r="13355" spans="1:14">
      <c r="A13355" t="s">
        <v>190</v>
      </c>
      <c r="B13355" t="s">
        <v>544</v>
      </c>
      <c r="C13355" t="s">
        <v>545</v>
      </c>
      <c r="D13355" t="s">
        <v>96</v>
      </c>
      <c r="E13355" t="s">
        <v>109</v>
      </c>
      <c r="F13355" t="s">
        <v>46</v>
      </c>
      <c r="G13355">
        <v>1</v>
      </c>
      <c r="H13355">
        <v>841.61</v>
      </c>
      <c r="I13355">
        <v>841.61</v>
      </c>
      <c r="J13355">
        <v>456</v>
      </c>
      <c r="K13355">
        <v>3</v>
      </c>
      <c r="L13355" t="s">
        <v>18</v>
      </c>
      <c r="M13355">
        <f>(Table1[[#This Row],[Current_Stock]]*Table1[[#This Row],[Unit_Price]])</f>
        <v>383774.16000000003</v>
      </c>
      <c r="N13355" s="12">
        <f>DATE(YEAR(Table1[[#This Row],[Order_Date]]),MONTH(Table1[[#This Row],[Order_Date]]),1)</f>
        <v>45597</v>
      </c>
    </row>
    <row r="13356" spans="1:14">
      <c r="A13356" t="s">
        <v>579</v>
      </c>
      <c r="B13356" t="s">
        <v>249</v>
      </c>
      <c r="C13356" t="s">
        <v>250</v>
      </c>
      <c r="D13356" t="s">
        <v>96</v>
      </c>
      <c r="E13356" t="s">
        <v>282</v>
      </c>
      <c r="F13356" t="s">
        <v>46</v>
      </c>
      <c r="G13356">
        <v>5</v>
      </c>
      <c r="H13356">
        <v>168.5</v>
      </c>
      <c r="I13356">
        <v>842.5</v>
      </c>
      <c r="J13356">
        <v>394</v>
      </c>
      <c r="K13356">
        <v>14</v>
      </c>
      <c r="L13356" t="s">
        <v>18</v>
      </c>
      <c r="M13356">
        <f>(Table1[[#This Row],[Current_Stock]]*Table1[[#This Row],[Unit_Price]])</f>
        <v>66389</v>
      </c>
      <c r="N13356" s="12">
        <f>DATE(YEAR(Table1[[#This Row],[Order_Date]]),MONTH(Table1[[#This Row],[Order_Date]]),1)</f>
        <v>45597</v>
      </c>
    </row>
    <row r="13357" spans="1:14">
      <c r="A13357" t="s">
        <v>564</v>
      </c>
      <c r="B13357" t="s">
        <v>407</v>
      </c>
      <c r="C13357" t="s">
        <v>408</v>
      </c>
      <c r="D13357" t="s">
        <v>44</v>
      </c>
      <c r="E13357" t="s">
        <v>97</v>
      </c>
      <c r="F13357" t="s">
        <v>40</v>
      </c>
      <c r="G13357">
        <v>27</v>
      </c>
      <c r="H13357">
        <v>3958.93</v>
      </c>
      <c r="I13357">
        <v>106891.11</v>
      </c>
      <c r="J13357">
        <v>43</v>
      </c>
      <c r="K13357">
        <v>6</v>
      </c>
      <c r="L13357" t="s">
        <v>105</v>
      </c>
      <c r="M13357">
        <f>(Table1[[#This Row],[Current_Stock]]*Table1[[#This Row],[Unit_Price]])</f>
        <v>170233.99</v>
      </c>
      <c r="N13357" s="12">
        <f>DATE(YEAR(Table1[[#This Row],[Order_Date]]),MONTH(Table1[[#This Row],[Order_Date]]),1)</f>
        <v>45505</v>
      </c>
    </row>
    <row r="13358" spans="1:14">
      <c r="A13358" t="s">
        <v>12</v>
      </c>
      <c r="B13358" t="s">
        <v>187</v>
      </c>
      <c r="C13358" t="s">
        <v>188</v>
      </c>
      <c r="D13358" t="s">
        <v>53</v>
      </c>
      <c r="E13358" t="s">
        <v>34</v>
      </c>
      <c r="F13358" t="s">
        <v>40</v>
      </c>
      <c r="G13358">
        <v>5</v>
      </c>
      <c r="H13358">
        <v>4703.12</v>
      </c>
      <c r="I13358">
        <v>23515.599999999999</v>
      </c>
      <c r="J13358">
        <v>405</v>
      </c>
      <c r="K13358">
        <v>2</v>
      </c>
      <c r="L13358" t="s">
        <v>55</v>
      </c>
      <c r="M13358">
        <f>(Table1[[#This Row],[Current_Stock]]*Table1[[#This Row],[Unit_Price]])</f>
        <v>1904763.5999999999</v>
      </c>
      <c r="N13358" s="12">
        <f>DATE(YEAR(Table1[[#This Row],[Order_Date]]),MONTH(Table1[[#This Row],[Order_Date]]),1)</f>
        <v>45597</v>
      </c>
    </row>
    <row r="13359" spans="1:14">
      <c r="A13359" t="s">
        <v>1305</v>
      </c>
      <c r="B13359" t="s">
        <v>99</v>
      </c>
      <c r="C13359" t="s">
        <v>100</v>
      </c>
      <c r="D13359" t="s">
        <v>15</v>
      </c>
      <c r="E13359" t="s">
        <v>89</v>
      </c>
      <c r="F13359" t="s">
        <v>29</v>
      </c>
      <c r="G13359">
        <v>17</v>
      </c>
      <c r="H13359">
        <v>270.85000000000002</v>
      </c>
      <c r="I13359">
        <v>4604.45</v>
      </c>
      <c r="J13359">
        <v>220</v>
      </c>
      <c r="K13359">
        <v>4</v>
      </c>
      <c r="L13359" t="s">
        <v>18</v>
      </c>
      <c r="M13359">
        <f>(Table1[[#This Row],[Current_Stock]]*Table1[[#This Row],[Unit_Price]])</f>
        <v>59587.000000000007</v>
      </c>
      <c r="N13359" s="12">
        <f>DATE(YEAR(Table1[[#This Row],[Order_Date]]),MONTH(Table1[[#This Row],[Order_Date]]),1)</f>
        <v>45292</v>
      </c>
    </row>
    <row r="13360" spans="1:14">
      <c r="A13360" t="s">
        <v>632</v>
      </c>
      <c r="B13360" t="s">
        <v>1111</v>
      </c>
      <c r="C13360" t="s">
        <v>1112</v>
      </c>
      <c r="D13360" t="s">
        <v>22</v>
      </c>
      <c r="E13360" t="s">
        <v>73</v>
      </c>
      <c r="F13360" t="s">
        <v>46</v>
      </c>
      <c r="G13360">
        <v>25</v>
      </c>
      <c r="H13360">
        <v>11048</v>
      </c>
      <c r="I13360">
        <v>276200</v>
      </c>
      <c r="J13360">
        <v>46</v>
      </c>
      <c r="K13360">
        <v>13</v>
      </c>
      <c r="L13360" t="s">
        <v>105</v>
      </c>
      <c r="M13360">
        <f>(Table1[[#This Row],[Current_Stock]]*Table1[[#This Row],[Unit_Price]])</f>
        <v>508208</v>
      </c>
      <c r="N13360" s="12">
        <f>DATE(YEAR(Table1[[#This Row],[Order_Date]]),MONTH(Table1[[#This Row],[Order_Date]]),1)</f>
        <v>45352</v>
      </c>
    </row>
    <row r="13361" spans="1:14">
      <c r="A13361" t="s">
        <v>576</v>
      </c>
      <c r="B13361" t="s">
        <v>479</v>
      </c>
      <c r="C13361" t="s">
        <v>480</v>
      </c>
      <c r="D13361" t="s">
        <v>84</v>
      </c>
      <c r="E13361" t="s">
        <v>28</v>
      </c>
      <c r="F13361" t="s">
        <v>40</v>
      </c>
      <c r="G13361">
        <v>13</v>
      </c>
      <c r="H13361">
        <v>21954.68</v>
      </c>
      <c r="I13361">
        <v>285410.84000000003</v>
      </c>
      <c r="J13361">
        <v>182</v>
      </c>
      <c r="K13361">
        <v>8</v>
      </c>
      <c r="L13361" t="s">
        <v>18</v>
      </c>
      <c r="M13361">
        <f>(Table1[[#This Row],[Current_Stock]]*Table1[[#This Row],[Unit_Price]])</f>
        <v>3995751.7600000002</v>
      </c>
      <c r="N13361" s="12">
        <f>DATE(YEAR(Table1[[#This Row],[Order_Date]]),MONTH(Table1[[#This Row],[Order_Date]]),1)</f>
        <v>45536</v>
      </c>
    </row>
    <row r="13362" spans="1:14">
      <c r="A13362" t="s">
        <v>1094</v>
      </c>
      <c r="B13362" t="s">
        <v>456</v>
      </c>
      <c r="C13362" t="s">
        <v>457</v>
      </c>
      <c r="D13362" t="s">
        <v>96</v>
      </c>
      <c r="E13362" t="s">
        <v>243</v>
      </c>
      <c r="F13362" t="s">
        <v>17</v>
      </c>
      <c r="G13362">
        <v>4</v>
      </c>
      <c r="H13362">
        <v>1635.79</v>
      </c>
      <c r="I13362">
        <v>6543.16</v>
      </c>
      <c r="J13362">
        <v>524</v>
      </c>
      <c r="K13362">
        <v>8</v>
      </c>
      <c r="L13362" t="s">
        <v>18</v>
      </c>
      <c r="M13362">
        <f>(Table1[[#This Row],[Current_Stock]]*Table1[[#This Row],[Unit_Price]])</f>
        <v>857153.96</v>
      </c>
      <c r="N13362" s="12">
        <f>DATE(YEAR(Table1[[#This Row],[Order_Date]]),MONTH(Table1[[#This Row],[Order_Date]]),1)</f>
        <v>45627</v>
      </c>
    </row>
    <row r="13363" spans="1:14">
      <c r="A13363" t="s">
        <v>1002</v>
      </c>
      <c r="B13363" t="s">
        <v>825</v>
      </c>
      <c r="C13363" t="s">
        <v>826</v>
      </c>
      <c r="D13363" t="s">
        <v>183</v>
      </c>
      <c r="E13363" t="s">
        <v>97</v>
      </c>
      <c r="F13363" t="s">
        <v>60</v>
      </c>
      <c r="G13363">
        <v>21</v>
      </c>
      <c r="H13363">
        <v>2838.39</v>
      </c>
      <c r="I13363">
        <v>59606.19</v>
      </c>
      <c r="J13363">
        <v>237</v>
      </c>
      <c r="K13363">
        <v>11</v>
      </c>
      <c r="L13363" t="s">
        <v>18</v>
      </c>
      <c r="M13363">
        <f>(Table1[[#This Row],[Current_Stock]]*Table1[[#This Row],[Unit_Price]])</f>
        <v>672698.42999999993</v>
      </c>
      <c r="N13363" s="12">
        <f>DATE(YEAR(Table1[[#This Row],[Order_Date]]),MONTH(Table1[[#This Row],[Order_Date]]),1)</f>
        <v>45505</v>
      </c>
    </row>
    <row r="13364" spans="1:14">
      <c r="A13364" t="s">
        <v>1152</v>
      </c>
      <c r="B13364" t="s">
        <v>825</v>
      </c>
      <c r="C13364" t="s">
        <v>826</v>
      </c>
      <c r="D13364" t="s">
        <v>183</v>
      </c>
      <c r="E13364" t="s">
        <v>330</v>
      </c>
      <c r="F13364" t="s">
        <v>46</v>
      </c>
      <c r="G13364">
        <v>10</v>
      </c>
      <c r="H13364">
        <v>415.09</v>
      </c>
      <c r="I13364">
        <v>4150.8999999999996</v>
      </c>
      <c r="J13364">
        <v>125</v>
      </c>
      <c r="K13364">
        <v>9</v>
      </c>
      <c r="L13364" t="s">
        <v>18</v>
      </c>
      <c r="M13364">
        <f>(Table1[[#This Row],[Current_Stock]]*Table1[[#This Row],[Unit_Price]])</f>
        <v>51886.25</v>
      </c>
      <c r="N13364" s="12">
        <f>DATE(YEAR(Table1[[#This Row],[Order_Date]]),MONTH(Table1[[#This Row],[Order_Date]]),1)</f>
        <v>45139</v>
      </c>
    </row>
    <row r="13365" spans="1:14">
      <c r="A13365" t="s">
        <v>1141</v>
      </c>
      <c r="B13365" t="s">
        <v>162</v>
      </c>
      <c r="C13365" t="s">
        <v>163</v>
      </c>
      <c r="D13365" t="s">
        <v>53</v>
      </c>
      <c r="E13365" t="s">
        <v>45</v>
      </c>
      <c r="F13365" t="s">
        <v>29</v>
      </c>
      <c r="G13365">
        <v>13</v>
      </c>
      <c r="H13365">
        <v>567.84</v>
      </c>
      <c r="I13365">
        <v>7381.92</v>
      </c>
      <c r="J13365">
        <v>496</v>
      </c>
      <c r="K13365">
        <v>10</v>
      </c>
      <c r="L13365" t="s">
        <v>18</v>
      </c>
      <c r="M13365">
        <f>(Table1[[#This Row],[Current_Stock]]*Table1[[#This Row],[Unit_Price]])</f>
        <v>281648.64000000001</v>
      </c>
      <c r="N13365" s="12">
        <f>DATE(YEAR(Table1[[#This Row],[Order_Date]]),MONTH(Table1[[#This Row],[Order_Date]]),1)</f>
        <v>45627</v>
      </c>
    </row>
    <row r="13366" spans="1:14">
      <c r="A13366" t="s">
        <v>635</v>
      </c>
      <c r="B13366" t="s">
        <v>934</v>
      </c>
      <c r="C13366" t="s">
        <v>935</v>
      </c>
      <c r="D13366" t="s">
        <v>84</v>
      </c>
      <c r="E13366" t="s">
        <v>104</v>
      </c>
      <c r="F13366" t="s">
        <v>46</v>
      </c>
      <c r="G13366">
        <v>17</v>
      </c>
      <c r="H13366">
        <v>25775.67</v>
      </c>
      <c r="I13366">
        <v>438186.39</v>
      </c>
      <c r="J13366">
        <v>178</v>
      </c>
      <c r="K13366">
        <v>3</v>
      </c>
      <c r="L13366" t="s">
        <v>18</v>
      </c>
      <c r="M13366">
        <f>(Table1[[#This Row],[Current_Stock]]*Table1[[#This Row],[Unit_Price]])</f>
        <v>4588069.26</v>
      </c>
      <c r="N13366" s="12">
        <f>DATE(YEAR(Table1[[#This Row],[Order_Date]]),MONTH(Table1[[#This Row],[Order_Date]]),1)</f>
        <v>45413</v>
      </c>
    </row>
    <row r="13367" spans="1:14">
      <c r="A13367" t="s">
        <v>1046</v>
      </c>
      <c r="B13367" t="s">
        <v>688</v>
      </c>
      <c r="C13367" t="s">
        <v>689</v>
      </c>
      <c r="D13367" t="s">
        <v>44</v>
      </c>
      <c r="E13367" t="s">
        <v>73</v>
      </c>
      <c r="F13367" t="s">
        <v>60</v>
      </c>
      <c r="G13367">
        <v>44</v>
      </c>
      <c r="H13367">
        <v>211.31</v>
      </c>
      <c r="I13367">
        <v>9297.64</v>
      </c>
      <c r="J13367">
        <v>88</v>
      </c>
      <c r="K13367">
        <v>4</v>
      </c>
      <c r="L13367" t="s">
        <v>105</v>
      </c>
      <c r="M13367">
        <f>(Table1[[#This Row],[Current_Stock]]*Table1[[#This Row],[Unit_Price]])</f>
        <v>18595.28</v>
      </c>
      <c r="N13367" s="12">
        <f>DATE(YEAR(Table1[[#This Row],[Order_Date]]),MONTH(Table1[[#This Row],[Order_Date]]),1)</f>
        <v>45597</v>
      </c>
    </row>
    <row r="13368" spans="1:14">
      <c r="A13368" t="s">
        <v>713</v>
      </c>
      <c r="B13368" t="s">
        <v>353</v>
      </c>
      <c r="C13368" t="s">
        <v>354</v>
      </c>
      <c r="D13368" t="s">
        <v>84</v>
      </c>
      <c r="E13368" t="s">
        <v>16</v>
      </c>
      <c r="F13368" t="s">
        <v>29</v>
      </c>
      <c r="G13368">
        <v>11</v>
      </c>
      <c r="H13368">
        <v>2386.4899999999998</v>
      </c>
      <c r="I13368">
        <v>26251.39</v>
      </c>
      <c r="J13368">
        <v>241</v>
      </c>
      <c r="K13368">
        <v>8</v>
      </c>
      <c r="L13368" t="s">
        <v>18</v>
      </c>
      <c r="M13368">
        <f>(Table1[[#This Row],[Current_Stock]]*Table1[[#This Row],[Unit_Price]])</f>
        <v>575144.09</v>
      </c>
      <c r="N13368" s="12">
        <f>DATE(YEAR(Table1[[#This Row],[Order_Date]]),MONTH(Table1[[#This Row],[Order_Date]]),1)</f>
        <v>44927</v>
      </c>
    </row>
    <row r="13369" spans="1:14">
      <c r="A13369" t="s">
        <v>1282</v>
      </c>
      <c r="B13369" t="s">
        <v>335</v>
      </c>
      <c r="C13369" t="s">
        <v>336</v>
      </c>
      <c r="D13369" t="s">
        <v>183</v>
      </c>
      <c r="E13369" t="s">
        <v>184</v>
      </c>
      <c r="F13369" t="s">
        <v>17</v>
      </c>
      <c r="G13369">
        <v>24</v>
      </c>
      <c r="H13369">
        <v>2116.6999999999998</v>
      </c>
      <c r="I13369">
        <v>50800.800000000003</v>
      </c>
      <c r="J13369">
        <v>229</v>
      </c>
      <c r="K13369">
        <v>3</v>
      </c>
      <c r="L13369" t="s">
        <v>18</v>
      </c>
      <c r="M13369">
        <f>(Table1[[#This Row],[Current_Stock]]*Table1[[#This Row],[Unit_Price]])</f>
        <v>484724.29999999993</v>
      </c>
      <c r="N13369" s="12">
        <f>DATE(YEAR(Table1[[#This Row],[Order_Date]]),MONTH(Table1[[#This Row],[Order_Date]]),1)</f>
        <v>45170</v>
      </c>
    </row>
    <row r="13370" spans="1:14">
      <c r="A13370" t="s">
        <v>498</v>
      </c>
      <c r="B13370" t="s">
        <v>194</v>
      </c>
      <c r="C13370" t="s">
        <v>195</v>
      </c>
      <c r="D13370" t="s">
        <v>15</v>
      </c>
      <c r="E13370" t="s">
        <v>109</v>
      </c>
      <c r="F13370" t="s">
        <v>17</v>
      </c>
      <c r="G13370">
        <v>16</v>
      </c>
      <c r="H13370">
        <v>150.28</v>
      </c>
      <c r="I13370">
        <v>2404.48</v>
      </c>
      <c r="J13370">
        <v>117</v>
      </c>
      <c r="K13370">
        <v>11</v>
      </c>
      <c r="L13370" t="s">
        <v>18</v>
      </c>
      <c r="M13370">
        <f>(Table1[[#This Row],[Current_Stock]]*Table1[[#This Row],[Unit_Price]])</f>
        <v>17582.759999999998</v>
      </c>
      <c r="N13370" s="12">
        <f>DATE(YEAR(Table1[[#This Row],[Order_Date]]),MONTH(Table1[[#This Row],[Order_Date]]),1)</f>
        <v>44986</v>
      </c>
    </row>
    <row r="13371" spans="1:14">
      <c r="A13371" t="s">
        <v>1108</v>
      </c>
      <c r="B13371" t="s">
        <v>1142</v>
      </c>
      <c r="C13371" t="s">
        <v>1143</v>
      </c>
      <c r="D13371" t="s">
        <v>27</v>
      </c>
      <c r="E13371" t="s">
        <v>109</v>
      </c>
      <c r="F13371" t="s">
        <v>60</v>
      </c>
      <c r="G13371">
        <v>8</v>
      </c>
      <c r="H13371">
        <v>4648.76</v>
      </c>
      <c r="I13371">
        <v>37190.080000000002</v>
      </c>
      <c r="J13371">
        <v>308</v>
      </c>
      <c r="K13371">
        <v>13</v>
      </c>
      <c r="L13371" t="s">
        <v>55</v>
      </c>
      <c r="M13371">
        <f>(Table1[[#This Row],[Current_Stock]]*Table1[[#This Row],[Unit_Price]])</f>
        <v>1431818.08</v>
      </c>
      <c r="N13371" s="12">
        <f>DATE(YEAR(Table1[[#This Row],[Order_Date]]),MONTH(Table1[[#This Row],[Order_Date]]),1)</f>
        <v>44986</v>
      </c>
    </row>
    <row r="13372" spans="1:14">
      <c r="A13372" t="s">
        <v>1353</v>
      </c>
      <c r="B13372" t="s">
        <v>830</v>
      </c>
      <c r="C13372" t="s">
        <v>831</v>
      </c>
      <c r="D13372" t="s">
        <v>44</v>
      </c>
      <c r="E13372" t="s">
        <v>173</v>
      </c>
      <c r="F13372" t="s">
        <v>60</v>
      </c>
      <c r="G13372">
        <v>37</v>
      </c>
      <c r="H13372">
        <v>4010.31</v>
      </c>
      <c r="I13372">
        <v>148381.47</v>
      </c>
      <c r="J13372">
        <v>100</v>
      </c>
      <c r="K13372">
        <v>14</v>
      </c>
      <c r="L13372" t="s">
        <v>18</v>
      </c>
      <c r="M13372">
        <f>(Table1[[#This Row],[Current_Stock]]*Table1[[#This Row],[Unit_Price]])</f>
        <v>401031</v>
      </c>
      <c r="N13372" s="12">
        <f>DATE(YEAR(Table1[[#This Row],[Order_Date]]),MONTH(Table1[[#This Row],[Order_Date]]),1)</f>
        <v>45292</v>
      </c>
    </row>
    <row r="13373" spans="1:14">
      <c r="A13373" t="s">
        <v>1275</v>
      </c>
      <c r="B13373" t="s">
        <v>1259</v>
      </c>
      <c r="C13373" t="s">
        <v>1260</v>
      </c>
      <c r="D13373" t="s">
        <v>53</v>
      </c>
      <c r="E13373" t="s">
        <v>243</v>
      </c>
      <c r="F13373" t="s">
        <v>40</v>
      </c>
      <c r="G13373">
        <v>1</v>
      </c>
      <c r="H13373">
        <v>3023.41</v>
      </c>
      <c r="I13373">
        <v>3023.41</v>
      </c>
      <c r="J13373">
        <v>426</v>
      </c>
      <c r="K13373">
        <v>2</v>
      </c>
      <c r="L13373" t="s">
        <v>18</v>
      </c>
      <c r="M13373">
        <f>(Table1[[#This Row],[Current_Stock]]*Table1[[#This Row],[Unit_Price]])</f>
        <v>1287972.6599999999</v>
      </c>
      <c r="N13373" s="12">
        <f>DATE(YEAR(Table1[[#This Row],[Order_Date]]),MONTH(Table1[[#This Row],[Order_Date]]),1)</f>
        <v>45383</v>
      </c>
    </row>
    <row r="13374" spans="1:14">
      <c r="A13374" t="s">
        <v>193</v>
      </c>
      <c r="B13374" t="s">
        <v>441</v>
      </c>
      <c r="C13374" t="s">
        <v>442</v>
      </c>
      <c r="D13374" t="s">
        <v>96</v>
      </c>
      <c r="E13374" t="s">
        <v>80</v>
      </c>
      <c r="F13374" t="s">
        <v>60</v>
      </c>
      <c r="G13374">
        <v>1</v>
      </c>
      <c r="H13374">
        <v>1962.46</v>
      </c>
      <c r="I13374">
        <v>1962.46</v>
      </c>
      <c r="J13374">
        <v>393</v>
      </c>
      <c r="K13374">
        <v>12</v>
      </c>
      <c r="L13374" t="s">
        <v>18</v>
      </c>
      <c r="M13374">
        <f>(Table1[[#This Row],[Current_Stock]]*Table1[[#This Row],[Unit_Price]])</f>
        <v>771246.78</v>
      </c>
      <c r="N13374" s="12">
        <f>DATE(YEAR(Table1[[#This Row],[Order_Date]]),MONTH(Table1[[#This Row],[Order_Date]]),1)</f>
        <v>45108</v>
      </c>
    </row>
    <row r="13375" spans="1:14">
      <c r="A13375" t="s">
        <v>751</v>
      </c>
      <c r="B13375" t="s">
        <v>676</v>
      </c>
      <c r="C13375" t="s">
        <v>677</v>
      </c>
      <c r="D13375" t="s">
        <v>183</v>
      </c>
      <c r="E13375" t="s">
        <v>104</v>
      </c>
      <c r="F13375" t="s">
        <v>46</v>
      </c>
      <c r="G13375">
        <v>14</v>
      </c>
      <c r="H13375">
        <v>2923.29</v>
      </c>
      <c r="I13375">
        <v>40926.06</v>
      </c>
      <c r="J13375">
        <v>106</v>
      </c>
      <c r="K13375">
        <v>8</v>
      </c>
      <c r="L13375" t="s">
        <v>18</v>
      </c>
      <c r="M13375">
        <f>(Table1[[#This Row],[Current_Stock]]*Table1[[#This Row],[Unit_Price]])</f>
        <v>309868.74</v>
      </c>
      <c r="N13375" s="12">
        <f>DATE(YEAR(Table1[[#This Row],[Order_Date]]),MONTH(Table1[[#This Row],[Order_Date]]),1)</f>
        <v>45170</v>
      </c>
    </row>
    <row r="13376" spans="1:14">
      <c r="A13376" t="s">
        <v>1388</v>
      </c>
      <c r="B13376" t="s">
        <v>308</v>
      </c>
      <c r="C13376" t="s">
        <v>309</v>
      </c>
      <c r="D13376" t="s">
        <v>96</v>
      </c>
      <c r="E13376" t="s">
        <v>189</v>
      </c>
      <c r="F13376" t="s">
        <v>46</v>
      </c>
      <c r="G13376">
        <v>3</v>
      </c>
      <c r="H13376">
        <v>3783.63</v>
      </c>
      <c r="I13376">
        <v>11350.89</v>
      </c>
      <c r="J13376">
        <v>548</v>
      </c>
      <c r="K13376">
        <v>13</v>
      </c>
      <c r="L13376" t="s">
        <v>55</v>
      </c>
      <c r="M13376">
        <f>(Table1[[#This Row],[Current_Stock]]*Table1[[#This Row],[Unit_Price]])</f>
        <v>2073429.24</v>
      </c>
      <c r="N13376" s="12">
        <f>DATE(YEAR(Table1[[#This Row],[Order_Date]]),MONTH(Table1[[#This Row],[Order_Date]]),1)</f>
        <v>45413</v>
      </c>
    </row>
    <row r="13377" spans="1:14">
      <c r="A13377" t="s">
        <v>644</v>
      </c>
      <c r="B13377" t="s">
        <v>280</v>
      </c>
      <c r="C13377" t="s">
        <v>281</v>
      </c>
      <c r="D13377" t="s">
        <v>22</v>
      </c>
      <c r="E13377" t="s">
        <v>113</v>
      </c>
      <c r="F13377" t="s">
        <v>46</v>
      </c>
      <c r="G13377">
        <v>25</v>
      </c>
      <c r="H13377">
        <v>15070.35</v>
      </c>
      <c r="I13377">
        <v>376758.75</v>
      </c>
      <c r="J13377">
        <v>55</v>
      </c>
      <c r="K13377">
        <v>7</v>
      </c>
      <c r="L13377" t="s">
        <v>105</v>
      </c>
      <c r="M13377">
        <f>(Table1[[#This Row],[Current_Stock]]*Table1[[#This Row],[Unit_Price]])</f>
        <v>828869.25</v>
      </c>
      <c r="N13377" s="12">
        <f>DATE(YEAR(Table1[[#This Row],[Order_Date]]),MONTH(Table1[[#This Row],[Order_Date]]),1)</f>
        <v>45505</v>
      </c>
    </row>
    <row r="13378" spans="1:14">
      <c r="A13378" t="s">
        <v>1288</v>
      </c>
      <c r="B13378" t="s">
        <v>450</v>
      </c>
      <c r="C13378" t="s">
        <v>451</v>
      </c>
      <c r="D13378" t="s">
        <v>33</v>
      </c>
      <c r="E13378" t="s">
        <v>73</v>
      </c>
      <c r="F13378" t="s">
        <v>17</v>
      </c>
      <c r="G13378">
        <v>16</v>
      </c>
      <c r="H13378">
        <v>1234.1300000000001</v>
      </c>
      <c r="I13378">
        <v>19746.080000000002</v>
      </c>
      <c r="J13378">
        <v>124</v>
      </c>
      <c r="K13378">
        <v>13</v>
      </c>
      <c r="L13378" t="s">
        <v>18</v>
      </c>
      <c r="M13378">
        <f>(Table1[[#This Row],[Current_Stock]]*Table1[[#This Row],[Unit_Price]])</f>
        <v>153032.12000000002</v>
      </c>
      <c r="N13378" s="12">
        <f>DATE(YEAR(Table1[[#This Row],[Order_Date]]),MONTH(Table1[[#This Row],[Order_Date]]),1)</f>
        <v>45200</v>
      </c>
    </row>
    <row r="13379" spans="1:14">
      <c r="A13379" t="s">
        <v>669</v>
      </c>
      <c r="B13379" t="s">
        <v>501</v>
      </c>
      <c r="C13379" t="s">
        <v>502</v>
      </c>
      <c r="D13379" t="s">
        <v>15</v>
      </c>
      <c r="E13379" t="s">
        <v>104</v>
      </c>
      <c r="F13379" t="s">
        <v>40</v>
      </c>
      <c r="G13379">
        <v>11</v>
      </c>
      <c r="H13379">
        <v>429.91</v>
      </c>
      <c r="I13379">
        <v>4729.01</v>
      </c>
      <c r="J13379">
        <v>241</v>
      </c>
      <c r="K13379">
        <v>6</v>
      </c>
      <c r="L13379" t="s">
        <v>18</v>
      </c>
      <c r="M13379">
        <f>(Table1[[#This Row],[Current_Stock]]*Table1[[#This Row],[Unit_Price]])</f>
        <v>103608.31000000001</v>
      </c>
      <c r="N13379" s="12">
        <f>DATE(YEAR(Table1[[#This Row],[Order_Date]]),MONTH(Table1[[#This Row],[Order_Date]]),1)</f>
        <v>45078</v>
      </c>
    </row>
    <row r="13380" spans="1:14">
      <c r="A13380" t="s">
        <v>1237</v>
      </c>
      <c r="B13380" t="s">
        <v>904</v>
      </c>
      <c r="C13380" t="s">
        <v>905</v>
      </c>
      <c r="D13380" t="s">
        <v>84</v>
      </c>
      <c r="E13380" t="s">
        <v>184</v>
      </c>
      <c r="F13380" t="s">
        <v>29</v>
      </c>
      <c r="G13380">
        <v>21</v>
      </c>
      <c r="H13380">
        <v>23865.29</v>
      </c>
      <c r="I13380">
        <v>501171.09</v>
      </c>
      <c r="J13380">
        <v>216</v>
      </c>
      <c r="K13380">
        <v>5</v>
      </c>
      <c r="L13380" t="s">
        <v>18</v>
      </c>
      <c r="M13380">
        <f>(Table1[[#This Row],[Current_Stock]]*Table1[[#This Row],[Unit_Price]])</f>
        <v>5154902.6400000006</v>
      </c>
      <c r="N13380" s="12">
        <f>DATE(YEAR(Table1[[#This Row],[Order_Date]]),MONTH(Table1[[#This Row],[Order_Date]]),1)</f>
        <v>45200</v>
      </c>
    </row>
    <row r="13381" spans="1:14">
      <c r="A13381" t="s">
        <v>1348</v>
      </c>
      <c r="B13381" t="s">
        <v>204</v>
      </c>
      <c r="C13381" t="s">
        <v>205</v>
      </c>
      <c r="D13381" t="s">
        <v>183</v>
      </c>
      <c r="E13381" t="s">
        <v>113</v>
      </c>
      <c r="F13381" t="s">
        <v>60</v>
      </c>
      <c r="G13381">
        <v>19</v>
      </c>
      <c r="H13381">
        <v>4397.7299999999996</v>
      </c>
      <c r="I13381">
        <v>83556.87</v>
      </c>
      <c r="J13381">
        <v>168</v>
      </c>
      <c r="K13381">
        <v>5</v>
      </c>
      <c r="L13381" t="s">
        <v>18</v>
      </c>
      <c r="M13381">
        <f>(Table1[[#This Row],[Current_Stock]]*Table1[[#This Row],[Unit_Price]])</f>
        <v>738818.6399999999</v>
      </c>
      <c r="N13381" s="12">
        <f>DATE(YEAR(Table1[[#This Row],[Order_Date]]),MONTH(Table1[[#This Row],[Order_Date]]),1)</f>
        <v>45108</v>
      </c>
    </row>
    <row r="13382" spans="1:14">
      <c r="A13382" t="s">
        <v>266</v>
      </c>
      <c r="B13382" t="s">
        <v>763</v>
      </c>
      <c r="C13382" t="s">
        <v>764</v>
      </c>
      <c r="D13382" t="s">
        <v>96</v>
      </c>
      <c r="E13382" t="s">
        <v>28</v>
      </c>
      <c r="F13382" t="s">
        <v>17</v>
      </c>
      <c r="G13382">
        <v>1</v>
      </c>
      <c r="H13382">
        <v>241.54</v>
      </c>
      <c r="I13382">
        <v>241.54</v>
      </c>
      <c r="J13382">
        <v>518</v>
      </c>
      <c r="K13382">
        <v>13</v>
      </c>
      <c r="L13382" t="s">
        <v>18</v>
      </c>
      <c r="M13382">
        <f>(Table1[[#This Row],[Current_Stock]]*Table1[[#This Row],[Unit_Price]])</f>
        <v>125117.72</v>
      </c>
      <c r="N13382" s="12">
        <f>DATE(YEAR(Table1[[#This Row],[Order_Date]]),MONTH(Table1[[#This Row],[Order_Date]]),1)</f>
        <v>44986</v>
      </c>
    </row>
    <row r="13383" spans="1:14">
      <c r="A13383" t="s">
        <v>607</v>
      </c>
      <c r="B13383" t="s">
        <v>633</v>
      </c>
      <c r="C13383" t="s">
        <v>634</v>
      </c>
      <c r="D13383" t="s">
        <v>27</v>
      </c>
      <c r="E13383" t="s">
        <v>59</v>
      </c>
      <c r="F13383" t="s">
        <v>60</v>
      </c>
      <c r="G13383">
        <v>3</v>
      </c>
      <c r="H13383">
        <v>1444.47</v>
      </c>
      <c r="I13383">
        <v>4333.41</v>
      </c>
      <c r="J13383">
        <v>290</v>
      </c>
      <c r="K13383">
        <v>14</v>
      </c>
      <c r="L13383" t="s">
        <v>55</v>
      </c>
      <c r="M13383">
        <f>(Table1[[#This Row],[Current_Stock]]*Table1[[#This Row],[Unit_Price]])</f>
        <v>418896.3</v>
      </c>
      <c r="N13383" s="12">
        <f>DATE(YEAR(Table1[[#This Row],[Order_Date]]),MONTH(Table1[[#This Row],[Order_Date]]),1)</f>
        <v>45383</v>
      </c>
    </row>
    <row r="13384" spans="1:14">
      <c r="A13384" t="s">
        <v>373</v>
      </c>
      <c r="B13384" t="s">
        <v>144</v>
      </c>
      <c r="C13384" t="s">
        <v>145</v>
      </c>
      <c r="D13384" t="s">
        <v>27</v>
      </c>
      <c r="E13384" t="s">
        <v>113</v>
      </c>
      <c r="F13384" t="s">
        <v>29</v>
      </c>
      <c r="G13384">
        <v>6</v>
      </c>
      <c r="H13384">
        <v>4200</v>
      </c>
      <c r="I13384">
        <v>25200</v>
      </c>
      <c r="J13384">
        <v>428</v>
      </c>
      <c r="K13384">
        <v>4</v>
      </c>
      <c r="L13384" t="s">
        <v>18</v>
      </c>
      <c r="M13384">
        <f>(Table1[[#This Row],[Current_Stock]]*Table1[[#This Row],[Unit_Price]])</f>
        <v>1797600</v>
      </c>
      <c r="N13384" s="12">
        <f>DATE(YEAR(Table1[[#This Row],[Order_Date]]),MONTH(Table1[[#This Row],[Order_Date]]),1)</f>
        <v>45017</v>
      </c>
    </row>
    <row r="13385" spans="1:14">
      <c r="A13385" t="s">
        <v>1068</v>
      </c>
      <c r="B13385" t="s">
        <v>256</v>
      </c>
      <c r="C13385" t="s">
        <v>257</v>
      </c>
      <c r="D13385" t="s">
        <v>183</v>
      </c>
      <c r="E13385" t="s">
        <v>109</v>
      </c>
      <c r="F13385" t="s">
        <v>46</v>
      </c>
      <c r="G13385">
        <v>21</v>
      </c>
      <c r="H13385">
        <v>2743.51</v>
      </c>
      <c r="I13385">
        <v>57613.71</v>
      </c>
      <c r="J13385">
        <v>243</v>
      </c>
      <c r="K13385">
        <v>12</v>
      </c>
      <c r="L13385" t="s">
        <v>18</v>
      </c>
      <c r="M13385">
        <f>(Table1[[#This Row],[Current_Stock]]*Table1[[#This Row],[Unit_Price]])</f>
        <v>666672.93000000005</v>
      </c>
      <c r="N13385" s="12">
        <f>DATE(YEAR(Table1[[#This Row],[Order_Date]]),MONTH(Table1[[#This Row],[Order_Date]]),1)</f>
        <v>45261</v>
      </c>
    </row>
    <row r="13386" spans="1:14">
      <c r="A13386" t="s">
        <v>921</v>
      </c>
      <c r="B13386" t="s">
        <v>425</v>
      </c>
      <c r="C13386" t="s">
        <v>426</v>
      </c>
      <c r="D13386" t="s">
        <v>38</v>
      </c>
      <c r="E13386" t="s">
        <v>28</v>
      </c>
      <c r="F13386" t="s">
        <v>29</v>
      </c>
      <c r="G13386">
        <v>9</v>
      </c>
      <c r="H13386">
        <v>3362.86</v>
      </c>
      <c r="I13386">
        <v>30265.74</v>
      </c>
      <c r="J13386">
        <v>183</v>
      </c>
      <c r="K13386">
        <v>10</v>
      </c>
      <c r="L13386" t="s">
        <v>18</v>
      </c>
      <c r="M13386">
        <f>(Table1[[#This Row],[Current_Stock]]*Table1[[#This Row],[Unit_Price]])</f>
        <v>615403.38</v>
      </c>
      <c r="N13386" s="12">
        <f>DATE(YEAR(Table1[[#This Row],[Order_Date]]),MONTH(Table1[[#This Row],[Order_Date]]),1)</f>
        <v>45566</v>
      </c>
    </row>
    <row r="13387" spans="1:14">
      <c r="A13387" t="s">
        <v>270</v>
      </c>
      <c r="B13387" t="s">
        <v>1089</v>
      </c>
      <c r="C13387" t="s">
        <v>1090</v>
      </c>
      <c r="D13387" t="s">
        <v>33</v>
      </c>
      <c r="E13387" t="s">
        <v>85</v>
      </c>
      <c r="F13387" t="s">
        <v>60</v>
      </c>
      <c r="G13387">
        <v>15</v>
      </c>
      <c r="H13387">
        <v>1975.49</v>
      </c>
      <c r="I13387">
        <v>29632.35</v>
      </c>
      <c r="J13387">
        <v>174</v>
      </c>
      <c r="K13387">
        <v>12</v>
      </c>
      <c r="L13387" t="s">
        <v>18</v>
      </c>
      <c r="M13387">
        <f>(Table1[[#This Row],[Current_Stock]]*Table1[[#This Row],[Unit_Price]])</f>
        <v>343735.26</v>
      </c>
      <c r="N13387" s="12">
        <f>DATE(YEAR(Table1[[#This Row],[Order_Date]]),MONTH(Table1[[#This Row],[Order_Date]]),1)</f>
        <v>45627</v>
      </c>
    </row>
    <row r="13388" spans="1:14">
      <c r="A13388" t="s">
        <v>892</v>
      </c>
      <c r="B13388" t="s">
        <v>151</v>
      </c>
      <c r="C13388" t="s">
        <v>152</v>
      </c>
      <c r="D13388" t="s">
        <v>53</v>
      </c>
      <c r="E13388" t="s">
        <v>330</v>
      </c>
      <c r="F13388" t="s">
        <v>29</v>
      </c>
      <c r="G13388">
        <v>10</v>
      </c>
      <c r="H13388">
        <v>1211.48</v>
      </c>
      <c r="I13388">
        <v>12114.8</v>
      </c>
      <c r="J13388">
        <v>497</v>
      </c>
      <c r="K13388">
        <v>11</v>
      </c>
      <c r="L13388" t="s">
        <v>55</v>
      </c>
      <c r="M13388">
        <f>(Table1[[#This Row],[Current_Stock]]*Table1[[#This Row],[Unit_Price]])</f>
        <v>602105.56000000006</v>
      </c>
      <c r="N13388" s="12">
        <f>DATE(YEAR(Table1[[#This Row],[Order_Date]]),MONTH(Table1[[#This Row],[Order_Date]]),1)</f>
        <v>45352</v>
      </c>
    </row>
    <row r="13389" spans="1:14">
      <c r="A13389" t="s">
        <v>487</v>
      </c>
      <c r="B13389" t="s">
        <v>637</v>
      </c>
      <c r="C13389" t="s">
        <v>638</v>
      </c>
      <c r="D13389" t="s">
        <v>38</v>
      </c>
      <c r="E13389" t="s">
        <v>330</v>
      </c>
      <c r="F13389" t="s">
        <v>40</v>
      </c>
      <c r="G13389">
        <v>11</v>
      </c>
      <c r="H13389">
        <v>3914.77</v>
      </c>
      <c r="I13389">
        <v>43062.47</v>
      </c>
      <c r="J13389">
        <v>239</v>
      </c>
      <c r="K13389">
        <v>5</v>
      </c>
      <c r="L13389" t="s">
        <v>18</v>
      </c>
      <c r="M13389">
        <f>(Table1[[#This Row],[Current_Stock]]*Table1[[#This Row],[Unit_Price]])</f>
        <v>935630.03</v>
      </c>
      <c r="N13389" s="12">
        <f>DATE(YEAR(Table1[[#This Row],[Order_Date]]),MONTH(Table1[[#This Row],[Order_Date]]),1)</f>
        <v>45536</v>
      </c>
    </row>
    <row r="13390" spans="1:14">
      <c r="A13390" t="s">
        <v>507</v>
      </c>
      <c r="B13390" t="s">
        <v>734</v>
      </c>
      <c r="C13390" t="s">
        <v>735</v>
      </c>
      <c r="D13390" t="s">
        <v>22</v>
      </c>
      <c r="E13390" t="s">
        <v>184</v>
      </c>
      <c r="F13390" t="s">
        <v>46</v>
      </c>
      <c r="G13390">
        <v>35</v>
      </c>
      <c r="H13390">
        <v>18475.53</v>
      </c>
      <c r="I13390">
        <v>646643.55000000005</v>
      </c>
      <c r="J13390">
        <v>83</v>
      </c>
      <c r="K13390">
        <v>4</v>
      </c>
      <c r="L13390" t="s">
        <v>18</v>
      </c>
      <c r="M13390">
        <f>(Table1[[#This Row],[Current_Stock]]*Table1[[#This Row],[Unit_Price]])</f>
        <v>1533468.99</v>
      </c>
      <c r="N13390" s="12">
        <f>DATE(YEAR(Table1[[#This Row],[Order_Date]]),MONTH(Table1[[#This Row],[Order_Date]]),1)</f>
        <v>45200</v>
      </c>
    </row>
    <row r="13391" spans="1:14">
      <c r="A13391" t="s">
        <v>810</v>
      </c>
      <c r="B13391" t="s">
        <v>1186</v>
      </c>
      <c r="C13391" t="s">
        <v>1187</v>
      </c>
      <c r="D13391" t="s">
        <v>27</v>
      </c>
      <c r="E13391" t="s">
        <v>89</v>
      </c>
      <c r="F13391" t="s">
        <v>60</v>
      </c>
      <c r="G13391">
        <v>7</v>
      </c>
      <c r="H13391">
        <v>758.26</v>
      </c>
      <c r="I13391">
        <v>5307.82</v>
      </c>
      <c r="J13391">
        <v>271</v>
      </c>
      <c r="K13391">
        <v>6</v>
      </c>
      <c r="L13391" t="s">
        <v>18</v>
      </c>
      <c r="M13391">
        <f>(Table1[[#This Row],[Current_Stock]]*Table1[[#This Row],[Unit_Price]])</f>
        <v>205488.46</v>
      </c>
      <c r="N13391" s="12">
        <f>DATE(YEAR(Table1[[#This Row],[Order_Date]]),MONTH(Table1[[#This Row],[Order_Date]]),1)</f>
        <v>45017</v>
      </c>
    </row>
    <row r="13392" spans="1:14">
      <c r="A13392" t="s">
        <v>1226</v>
      </c>
      <c r="B13392" t="s">
        <v>460</v>
      </c>
      <c r="C13392" t="s">
        <v>461</v>
      </c>
      <c r="D13392" t="s">
        <v>84</v>
      </c>
      <c r="E13392" t="s">
        <v>243</v>
      </c>
      <c r="F13392" t="s">
        <v>60</v>
      </c>
      <c r="G13392">
        <v>18</v>
      </c>
      <c r="H13392">
        <v>4611.79</v>
      </c>
      <c r="I13392">
        <v>83012.22</v>
      </c>
      <c r="J13392">
        <v>137</v>
      </c>
      <c r="K13392">
        <v>6</v>
      </c>
      <c r="L13392" t="s">
        <v>18</v>
      </c>
      <c r="M13392">
        <f>(Table1[[#This Row],[Current_Stock]]*Table1[[#This Row],[Unit_Price]])</f>
        <v>631815.23</v>
      </c>
      <c r="N13392" s="12">
        <f>DATE(YEAR(Table1[[#This Row],[Order_Date]]),MONTH(Table1[[#This Row],[Order_Date]]),1)</f>
        <v>45536</v>
      </c>
    </row>
    <row r="13393" spans="1:14">
      <c r="A13393" t="s">
        <v>1163</v>
      </c>
      <c r="B13393" t="s">
        <v>1061</v>
      </c>
      <c r="C13393" t="s">
        <v>1062</v>
      </c>
      <c r="D13393" t="s">
        <v>53</v>
      </c>
      <c r="E13393" t="s">
        <v>184</v>
      </c>
      <c r="F13393" t="s">
        <v>46</v>
      </c>
      <c r="G13393">
        <v>2</v>
      </c>
      <c r="H13393">
        <v>2777.44</v>
      </c>
      <c r="I13393">
        <v>5554.88</v>
      </c>
      <c r="J13393">
        <v>440</v>
      </c>
      <c r="K13393">
        <v>2</v>
      </c>
      <c r="L13393" t="s">
        <v>18</v>
      </c>
      <c r="M13393">
        <f>(Table1[[#This Row],[Current_Stock]]*Table1[[#This Row],[Unit_Price]])</f>
        <v>1222073.6000000001</v>
      </c>
      <c r="N13393" s="12">
        <f>DATE(YEAR(Table1[[#This Row],[Order_Date]]),MONTH(Table1[[#This Row],[Order_Date]]),1)</f>
        <v>44958</v>
      </c>
    </row>
    <row r="13394" spans="1:14">
      <c r="A13394" t="s">
        <v>1305</v>
      </c>
      <c r="B13394" t="s">
        <v>525</v>
      </c>
      <c r="C13394" t="s">
        <v>526</v>
      </c>
      <c r="D13394" t="s">
        <v>96</v>
      </c>
      <c r="E13394" t="s">
        <v>97</v>
      </c>
      <c r="F13394" t="s">
        <v>40</v>
      </c>
      <c r="G13394">
        <v>2</v>
      </c>
      <c r="H13394">
        <v>4319.18</v>
      </c>
      <c r="I13394">
        <v>8638.36</v>
      </c>
      <c r="J13394">
        <v>574</v>
      </c>
      <c r="K13394">
        <v>4</v>
      </c>
      <c r="L13394" t="s">
        <v>18</v>
      </c>
      <c r="M13394">
        <f>(Table1[[#This Row],[Current_Stock]]*Table1[[#This Row],[Unit_Price]])</f>
        <v>2479209.3200000003</v>
      </c>
      <c r="N13394" s="12">
        <f>DATE(YEAR(Table1[[#This Row],[Order_Date]]),MONTH(Table1[[#This Row],[Order_Date]]),1)</f>
        <v>45292</v>
      </c>
    </row>
    <row r="13395" spans="1:14">
      <c r="A13395" t="s">
        <v>1367</v>
      </c>
      <c r="B13395" t="s">
        <v>1168</v>
      </c>
      <c r="C13395" t="s">
        <v>1169</v>
      </c>
      <c r="D13395" t="s">
        <v>53</v>
      </c>
      <c r="E13395" t="s">
        <v>167</v>
      </c>
      <c r="F13395" t="s">
        <v>29</v>
      </c>
      <c r="G13395">
        <v>2</v>
      </c>
      <c r="H13395">
        <v>4209.3900000000003</v>
      </c>
      <c r="I13395">
        <v>8418.7800000000007</v>
      </c>
      <c r="J13395">
        <v>358</v>
      </c>
      <c r="K13395">
        <v>9</v>
      </c>
      <c r="L13395" t="s">
        <v>18</v>
      </c>
      <c r="M13395">
        <f>(Table1[[#This Row],[Current_Stock]]*Table1[[#This Row],[Unit_Price]])</f>
        <v>1506961.62</v>
      </c>
      <c r="N13395" s="12">
        <f>DATE(YEAR(Table1[[#This Row],[Order_Date]]),MONTH(Table1[[#This Row],[Order_Date]]),1)</f>
        <v>45292</v>
      </c>
    </row>
    <row r="13396" spans="1:14">
      <c r="A13396" t="s">
        <v>1279</v>
      </c>
      <c r="B13396" t="s">
        <v>538</v>
      </c>
      <c r="C13396" t="s">
        <v>539</v>
      </c>
      <c r="D13396" t="s">
        <v>84</v>
      </c>
      <c r="E13396" t="s">
        <v>269</v>
      </c>
      <c r="F13396" t="s">
        <v>46</v>
      </c>
      <c r="G13396">
        <v>13</v>
      </c>
      <c r="H13396">
        <v>6705.38</v>
      </c>
      <c r="I13396">
        <v>87169.94</v>
      </c>
      <c r="J13396">
        <v>134</v>
      </c>
      <c r="K13396">
        <v>12</v>
      </c>
      <c r="L13396" t="s">
        <v>18</v>
      </c>
      <c r="M13396">
        <f>(Table1[[#This Row],[Current_Stock]]*Table1[[#This Row],[Unit_Price]])</f>
        <v>898520.92</v>
      </c>
      <c r="N13396" s="12">
        <f>DATE(YEAR(Table1[[#This Row],[Order_Date]]),MONTH(Table1[[#This Row],[Order_Date]]),1)</f>
        <v>44927</v>
      </c>
    </row>
    <row r="13397" spans="1:14">
      <c r="A13397" t="s">
        <v>706</v>
      </c>
      <c r="B13397" t="s">
        <v>777</v>
      </c>
      <c r="C13397" t="s">
        <v>778</v>
      </c>
      <c r="D13397" t="s">
        <v>84</v>
      </c>
      <c r="E13397" t="s">
        <v>282</v>
      </c>
      <c r="F13397" t="s">
        <v>40</v>
      </c>
      <c r="G13397">
        <v>10</v>
      </c>
      <c r="H13397">
        <v>15937.37</v>
      </c>
      <c r="I13397">
        <v>159373.70000000001</v>
      </c>
      <c r="J13397">
        <v>126</v>
      </c>
      <c r="K13397">
        <v>14</v>
      </c>
      <c r="L13397" t="s">
        <v>18</v>
      </c>
      <c r="M13397">
        <f>(Table1[[#This Row],[Current_Stock]]*Table1[[#This Row],[Unit_Price]])</f>
        <v>2008108.62</v>
      </c>
      <c r="N13397" s="12">
        <f>DATE(YEAR(Table1[[#This Row],[Order_Date]]),MONTH(Table1[[#This Row],[Order_Date]]),1)</f>
        <v>45170</v>
      </c>
    </row>
    <row r="13398" spans="1:14">
      <c r="A13398" t="s">
        <v>1212</v>
      </c>
      <c r="B13398" t="s">
        <v>642</v>
      </c>
      <c r="C13398" t="s">
        <v>643</v>
      </c>
      <c r="D13398" t="s">
        <v>33</v>
      </c>
      <c r="E13398" t="s">
        <v>167</v>
      </c>
      <c r="F13398" t="s">
        <v>29</v>
      </c>
      <c r="G13398">
        <v>22</v>
      </c>
      <c r="H13398">
        <v>1718.55</v>
      </c>
      <c r="I13398">
        <v>37808.1</v>
      </c>
      <c r="J13398">
        <v>123</v>
      </c>
      <c r="K13398">
        <v>14</v>
      </c>
      <c r="L13398" t="s">
        <v>18</v>
      </c>
      <c r="M13398">
        <f>(Table1[[#This Row],[Current_Stock]]*Table1[[#This Row],[Unit_Price]])</f>
        <v>211381.65</v>
      </c>
      <c r="N13398" s="12">
        <f>DATE(YEAR(Table1[[#This Row],[Order_Date]]),MONTH(Table1[[#This Row],[Order_Date]]),1)</f>
        <v>45505</v>
      </c>
    </row>
    <row r="13399" spans="1:14">
      <c r="A13399" t="s">
        <v>603</v>
      </c>
      <c r="B13399" t="s">
        <v>961</v>
      </c>
      <c r="C13399" t="s">
        <v>962</v>
      </c>
      <c r="D13399" t="s">
        <v>96</v>
      </c>
      <c r="E13399" t="s">
        <v>109</v>
      </c>
      <c r="F13399" t="s">
        <v>29</v>
      </c>
      <c r="G13399">
        <v>4</v>
      </c>
      <c r="H13399">
        <v>4735.46</v>
      </c>
      <c r="I13399">
        <v>18941.84</v>
      </c>
      <c r="J13399">
        <v>466</v>
      </c>
      <c r="K13399">
        <v>4</v>
      </c>
      <c r="L13399" t="s">
        <v>55</v>
      </c>
      <c r="M13399">
        <f>(Table1[[#This Row],[Current_Stock]]*Table1[[#This Row],[Unit_Price]])</f>
        <v>2206724.36</v>
      </c>
      <c r="N13399" s="12">
        <f>DATE(YEAR(Table1[[#This Row],[Order_Date]]),MONTH(Table1[[#This Row],[Order_Date]]),1)</f>
        <v>45383</v>
      </c>
    </row>
    <row r="13400" spans="1:14">
      <c r="A13400" t="s">
        <v>564</v>
      </c>
      <c r="B13400" t="s">
        <v>42</v>
      </c>
      <c r="C13400" t="s">
        <v>43</v>
      </c>
      <c r="D13400" t="s">
        <v>44</v>
      </c>
      <c r="E13400" t="s">
        <v>189</v>
      </c>
      <c r="F13400" t="s">
        <v>40</v>
      </c>
      <c r="G13400">
        <v>46</v>
      </c>
      <c r="H13400">
        <v>2394.11</v>
      </c>
      <c r="I13400">
        <v>110129.06</v>
      </c>
      <c r="J13400">
        <v>62</v>
      </c>
      <c r="K13400">
        <v>12</v>
      </c>
      <c r="L13400" t="s">
        <v>105</v>
      </c>
      <c r="M13400">
        <f>(Table1[[#This Row],[Current_Stock]]*Table1[[#This Row],[Unit_Price]])</f>
        <v>148434.82</v>
      </c>
      <c r="N13400" s="12">
        <f>DATE(YEAR(Table1[[#This Row],[Order_Date]]),MONTH(Table1[[#This Row],[Order_Date]]),1)</f>
        <v>45505</v>
      </c>
    </row>
    <row r="13401" spans="1:14">
      <c r="A13401" t="s">
        <v>395</v>
      </c>
      <c r="B13401" t="s">
        <v>322</v>
      </c>
      <c r="C13401" t="s">
        <v>323</v>
      </c>
      <c r="D13401" t="s">
        <v>22</v>
      </c>
      <c r="E13401" t="s">
        <v>160</v>
      </c>
      <c r="F13401" t="s">
        <v>60</v>
      </c>
      <c r="G13401">
        <v>35</v>
      </c>
      <c r="H13401">
        <v>16645.38</v>
      </c>
      <c r="I13401">
        <v>582588.30000000005</v>
      </c>
      <c r="J13401">
        <v>55</v>
      </c>
      <c r="K13401">
        <v>4</v>
      </c>
      <c r="L13401" t="s">
        <v>105</v>
      </c>
      <c r="M13401">
        <f>(Table1[[#This Row],[Current_Stock]]*Table1[[#This Row],[Unit_Price]])</f>
        <v>915495.9</v>
      </c>
      <c r="N13401" s="12">
        <f>DATE(YEAR(Table1[[#This Row],[Order_Date]]),MONTH(Table1[[#This Row],[Order_Date]]),1)</f>
        <v>45474</v>
      </c>
    </row>
    <row r="13402" spans="1:14">
      <c r="A13402" t="s">
        <v>1097</v>
      </c>
      <c r="B13402" t="s">
        <v>853</v>
      </c>
      <c r="C13402" t="s">
        <v>854</v>
      </c>
      <c r="D13402" t="s">
        <v>84</v>
      </c>
      <c r="E13402" t="s">
        <v>113</v>
      </c>
      <c r="F13402" t="s">
        <v>17</v>
      </c>
      <c r="G13402">
        <v>24</v>
      </c>
      <c r="H13402">
        <v>8689.82</v>
      </c>
      <c r="I13402">
        <v>208555.68</v>
      </c>
      <c r="J13402">
        <v>137</v>
      </c>
      <c r="K13402">
        <v>4</v>
      </c>
      <c r="L13402" t="s">
        <v>18</v>
      </c>
      <c r="M13402">
        <f>(Table1[[#This Row],[Current_Stock]]*Table1[[#This Row],[Unit_Price]])</f>
        <v>1190505.3399999999</v>
      </c>
      <c r="N13402" s="12">
        <f>DATE(YEAR(Table1[[#This Row],[Order_Date]]),MONTH(Table1[[#This Row],[Order_Date]]),1)</f>
        <v>44958</v>
      </c>
    </row>
    <row r="13403" spans="1:14">
      <c r="A13403" t="s">
        <v>509</v>
      </c>
      <c r="B13403" t="s">
        <v>1101</v>
      </c>
      <c r="C13403" t="s">
        <v>1102</v>
      </c>
      <c r="D13403" t="s">
        <v>84</v>
      </c>
      <c r="E13403" t="s">
        <v>277</v>
      </c>
      <c r="F13403" t="s">
        <v>17</v>
      </c>
      <c r="G13403">
        <v>15</v>
      </c>
      <c r="H13403">
        <v>23201</v>
      </c>
      <c r="I13403">
        <v>348015</v>
      </c>
      <c r="J13403">
        <v>120</v>
      </c>
      <c r="K13403">
        <v>12</v>
      </c>
      <c r="L13403" t="s">
        <v>18</v>
      </c>
      <c r="M13403">
        <f>(Table1[[#This Row],[Current_Stock]]*Table1[[#This Row],[Unit_Price]])</f>
        <v>2784120</v>
      </c>
      <c r="N13403" s="12">
        <f>DATE(YEAR(Table1[[#This Row],[Order_Date]]),MONTH(Table1[[#This Row],[Order_Date]]),1)</f>
        <v>44958</v>
      </c>
    </row>
    <row r="13404" spans="1:14">
      <c r="A13404" t="s">
        <v>1363</v>
      </c>
      <c r="B13404" t="s">
        <v>584</v>
      </c>
      <c r="C13404" t="s">
        <v>585</v>
      </c>
      <c r="D13404" t="s">
        <v>22</v>
      </c>
      <c r="E13404" t="s">
        <v>85</v>
      </c>
      <c r="F13404" t="s">
        <v>17</v>
      </c>
      <c r="G13404">
        <v>34</v>
      </c>
      <c r="H13404">
        <v>12356.31</v>
      </c>
      <c r="I13404">
        <v>420114.54</v>
      </c>
      <c r="J13404">
        <v>90</v>
      </c>
      <c r="K13404">
        <v>6</v>
      </c>
      <c r="L13404" t="s">
        <v>105</v>
      </c>
      <c r="M13404">
        <f>(Table1[[#This Row],[Current_Stock]]*Table1[[#This Row],[Unit_Price]])</f>
        <v>1112067.8999999999</v>
      </c>
      <c r="N13404" s="12">
        <f>DATE(YEAR(Table1[[#This Row],[Order_Date]]),MONTH(Table1[[#This Row],[Order_Date]]),1)</f>
        <v>45444</v>
      </c>
    </row>
    <row r="13405" spans="1:14">
      <c r="A13405" t="s">
        <v>186</v>
      </c>
      <c r="B13405" t="s">
        <v>368</v>
      </c>
      <c r="C13405" t="s">
        <v>369</v>
      </c>
      <c r="D13405" t="s">
        <v>22</v>
      </c>
      <c r="E13405" t="s">
        <v>211</v>
      </c>
      <c r="F13405" t="s">
        <v>46</v>
      </c>
      <c r="G13405">
        <v>68</v>
      </c>
      <c r="H13405">
        <v>11816.77</v>
      </c>
      <c r="I13405">
        <v>803540.36</v>
      </c>
      <c r="J13405">
        <v>61</v>
      </c>
      <c r="K13405">
        <v>2</v>
      </c>
      <c r="L13405" t="s">
        <v>105</v>
      </c>
      <c r="M13405">
        <f>(Table1[[#This Row],[Current_Stock]]*Table1[[#This Row],[Unit_Price]])</f>
        <v>720822.97</v>
      </c>
      <c r="N13405" s="12">
        <f>DATE(YEAR(Table1[[#This Row],[Order_Date]]),MONTH(Table1[[#This Row],[Order_Date]]),1)</f>
        <v>45200</v>
      </c>
    </row>
    <row r="13406" spans="1:14">
      <c r="A13406" t="s">
        <v>1320</v>
      </c>
      <c r="B13406" t="s">
        <v>51</v>
      </c>
      <c r="C13406" t="s">
        <v>52</v>
      </c>
      <c r="D13406" t="s">
        <v>53</v>
      </c>
      <c r="E13406" t="s">
        <v>269</v>
      </c>
      <c r="F13406" t="s">
        <v>29</v>
      </c>
      <c r="G13406">
        <v>7</v>
      </c>
      <c r="H13406">
        <v>1165.3800000000001</v>
      </c>
      <c r="I13406">
        <v>8157.66</v>
      </c>
      <c r="J13406">
        <v>528</v>
      </c>
      <c r="K13406">
        <v>2</v>
      </c>
      <c r="L13406" t="s">
        <v>18</v>
      </c>
      <c r="M13406">
        <f>(Table1[[#This Row],[Current_Stock]]*Table1[[#This Row],[Unit_Price]])</f>
        <v>615320.64</v>
      </c>
      <c r="N13406" s="12">
        <f>DATE(YEAR(Table1[[#This Row],[Order_Date]]),MONTH(Table1[[#This Row],[Order_Date]]),1)</f>
        <v>44958</v>
      </c>
    </row>
    <row r="13407" spans="1:14">
      <c r="A13407" t="s">
        <v>907</v>
      </c>
      <c r="B13407" t="s">
        <v>882</v>
      </c>
      <c r="C13407" t="s">
        <v>883</v>
      </c>
      <c r="D13407" t="s">
        <v>22</v>
      </c>
      <c r="E13407" t="s">
        <v>80</v>
      </c>
      <c r="F13407" t="s">
        <v>40</v>
      </c>
      <c r="G13407">
        <v>40</v>
      </c>
      <c r="H13407">
        <v>13717.73</v>
      </c>
      <c r="I13407">
        <v>548709.19999999995</v>
      </c>
      <c r="J13407">
        <v>117</v>
      </c>
      <c r="K13407">
        <v>3</v>
      </c>
      <c r="L13407" t="s">
        <v>18</v>
      </c>
      <c r="M13407">
        <f>(Table1[[#This Row],[Current_Stock]]*Table1[[#This Row],[Unit_Price]])</f>
        <v>1604974.41</v>
      </c>
      <c r="N13407" s="12">
        <f>DATE(YEAR(Table1[[#This Row],[Order_Date]]),MONTH(Table1[[#This Row],[Order_Date]]),1)</f>
        <v>45352</v>
      </c>
    </row>
    <row r="13408" spans="1:14">
      <c r="A13408" t="s">
        <v>1132</v>
      </c>
      <c r="B13408" t="s">
        <v>726</v>
      </c>
      <c r="C13408" t="s">
        <v>727</v>
      </c>
      <c r="D13408" t="s">
        <v>96</v>
      </c>
      <c r="E13408" t="s">
        <v>243</v>
      </c>
      <c r="F13408" t="s">
        <v>46</v>
      </c>
      <c r="G13408">
        <v>3</v>
      </c>
      <c r="H13408">
        <v>3199.63</v>
      </c>
      <c r="I13408">
        <v>9598.89</v>
      </c>
      <c r="J13408">
        <v>564</v>
      </c>
      <c r="K13408">
        <v>7</v>
      </c>
      <c r="L13408" t="s">
        <v>18</v>
      </c>
      <c r="M13408">
        <f>(Table1[[#This Row],[Current_Stock]]*Table1[[#This Row],[Unit_Price]])</f>
        <v>1804591.32</v>
      </c>
      <c r="N13408" s="12">
        <f>DATE(YEAR(Table1[[#This Row],[Order_Date]]),MONTH(Table1[[#This Row],[Order_Date]]),1)</f>
        <v>45352</v>
      </c>
    </row>
    <row r="13409" spans="1:14">
      <c r="A13409" t="s">
        <v>837</v>
      </c>
      <c r="B13409" t="s">
        <v>439</v>
      </c>
      <c r="C13409" t="s">
        <v>440</v>
      </c>
      <c r="D13409" t="s">
        <v>183</v>
      </c>
      <c r="E13409" t="s">
        <v>167</v>
      </c>
      <c r="F13409" t="s">
        <v>29</v>
      </c>
      <c r="G13409">
        <v>19</v>
      </c>
      <c r="H13409">
        <v>1894.2</v>
      </c>
      <c r="I13409">
        <v>35989.800000000003</v>
      </c>
      <c r="J13409">
        <v>132</v>
      </c>
      <c r="K13409">
        <v>11</v>
      </c>
      <c r="L13409" t="s">
        <v>18</v>
      </c>
      <c r="M13409">
        <f>(Table1[[#This Row],[Current_Stock]]*Table1[[#This Row],[Unit_Price]])</f>
        <v>250034.4</v>
      </c>
      <c r="N13409" s="12">
        <f>DATE(YEAR(Table1[[#This Row],[Order_Date]]),MONTH(Table1[[#This Row],[Order_Date]]),1)</f>
        <v>45505</v>
      </c>
    </row>
    <row r="13410" spans="1:14">
      <c r="A13410" t="s">
        <v>295</v>
      </c>
      <c r="B13410" t="s">
        <v>726</v>
      </c>
      <c r="C13410" t="s">
        <v>727</v>
      </c>
      <c r="D13410" t="s">
        <v>96</v>
      </c>
      <c r="E13410" t="s">
        <v>109</v>
      </c>
      <c r="F13410" t="s">
        <v>29</v>
      </c>
      <c r="G13410">
        <v>6</v>
      </c>
      <c r="H13410">
        <v>3169.7</v>
      </c>
      <c r="I13410">
        <v>19018.2</v>
      </c>
      <c r="J13410">
        <v>400</v>
      </c>
      <c r="K13410">
        <v>8</v>
      </c>
      <c r="L13410" t="s">
        <v>55</v>
      </c>
      <c r="M13410">
        <f>(Table1[[#This Row],[Current_Stock]]*Table1[[#This Row],[Unit_Price]])</f>
        <v>1267880</v>
      </c>
      <c r="N13410" s="12">
        <f>DATE(YEAR(Table1[[#This Row],[Order_Date]]),MONTH(Table1[[#This Row],[Order_Date]]),1)</f>
        <v>45292</v>
      </c>
    </row>
    <row r="13411" spans="1:14">
      <c r="A13411" t="s">
        <v>1197</v>
      </c>
      <c r="B13411" t="s">
        <v>934</v>
      </c>
      <c r="C13411" t="s">
        <v>935</v>
      </c>
      <c r="D13411" t="s">
        <v>84</v>
      </c>
      <c r="E13411" t="s">
        <v>167</v>
      </c>
      <c r="F13411" t="s">
        <v>46</v>
      </c>
      <c r="G13411">
        <v>15</v>
      </c>
      <c r="H13411">
        <v>11489.44</v>
      </c>
      <c r="I13411">
        <v>172341.6</v>
      </c>
      <c r="J13411">
        <v>139</v>
      </c>
      <c r="K13411">
        <v>14</v>
      </c>
      <c r="L13411" t="s">
        <v>18</v>
      </c>
      <c r="M13411">
        <f>(Table1[[#This Row],[Current_Stock]]*Table1[[#This Row],[Unit_Price]])</f>
        <v>1597032.1600000001</v>
      </c>
      <c r="N13411" s="12">
        <f>DATE(YEAR(Table1[[#This Row],[Order_Date]]),MONTH(Table1[[#This Row],[Order_Date]]),1)</f>
        <v>45597</v>
      </c>
    </row>
    <row r="13412" spans="1:14">
      <c r="A13412" t="s">
        <v>1338</v>
      </c>
      <c r="B13412" t="s">
        <v>979</v>
      </c>
      <c r="C13412" t="s">
        <v>980</v>
      </c>
      <c r="D13412" t="s">
        <v>33</v>
      </c>
      <c r="E13412" t="s">
        <v>16</v>
      </c>
      <c r="F13412" t="s">
        <v>29</v>
      </c>
      <c r="G13412">
        <v>15</v>
      </c>
      <c r="H13412">
        <v>813.08</v>
      </c>
      <c r="I13412">
        <v>12196.2</v>
      </c>
      <c r="J13412">
        <v>161</v>
      </c>
      <c r="K13412">
        <v>5</v>
      </c>
      <c r="L13412" t="s">
        <v>18</v>
      </c>
      <c r="M13412">
        <f>(Table1[[#This Row],[Current_Stock]]*Table1[[#This Row],[Unit_Price]])</f>
        <v>130905.88</v>
      </c>
      <c r="N13412" s="12">
        <f>DATE(YEAR(Table1[[#This Row],[Order_Date]]),MONTH(Table1[[#This Row],[Order_Date]]),1)</f>
        <v>44958</v>
      </c>
    </row>
    <row r="13413" spans="1:14">
      <c r="A13413" t="s">
        <v>1189</v>
      </c>
      <c r="B13413" t="s">
        <v>870</v>
      </c>
      <c r="C13413" t="s">
        <v>871</v>
      </c>
      <c r="D13413" t="s">
        <v>84</v>
      </c>
      <c r="E13413" t="s">
        <v>173</v>
      </c>
      <c r="F13413" t="s">
        <v>40</v>
      </c>
      <c r="G13413">
        <v>21</v>
      </c>
      <c r="H13413">
        <v>5259.55</v>
      </c>
      <c r="I13413">
        <v>110450.55</v>
      </c>
      <c r="J13413">
        <v>117</v>
      </c>
      <c r="K13413">
        <v>7</v>
      </c>
      <c r="L13413" t="s">
        <v>18</v>
      </c>
      <c r="M13413">
        <f>(Table1[[#This Row],[Current_Stock]]*Table1[[#This Row],[Unit_Price]])</f>
        <v>615367.35</v>
      </c>
      <c r="N13413" s="12">
        <f>DATE(YEAR(Table1[[#This Row],[Order_Date]]),MONTH(Table1[[#This Row],[Order_Date]]),1)</f>
        <v>45231</v>
      </c>
    </row>
    <row r="13414" spans="1:14">
      <c r="A13414" t="s">
        <v>1389</v>
      </c>
      <c r="B13414" t="s">
        <v>720</v>
      </c>
      <c r="C13414" t="s">
        <v>721</v>
      </c>
      <c r="D13414" t="s">
        <v>44</v>
      </c>
      <c r="E13414" t="s">
        <v>251</v>
      </c>
      <c r="F13414" t="s">
        <v>17</v>
      </c>
      <c r="G13414">
        <v>28</v>
      </c>
      <c r="H13414">
        <v>4407.83</v>
      </c>
      <c r="I13414">
        <v>123419.24</v>
      </c>
      <c r="J13414">
        <v>37</v>
      </c>
      <c r="K13414">
        <v>5</v>
      </c>
      <c r="L13414" t="s">
        <v>18</v>
      </c>
      <c r="M13414">
        <f>(Table1[[#This Row],[Current_Stock]]*Table1[[#This Row],[Unit_Price]])</f>
        <v>163089.71</v>
      </c>
      <c r="N13414" s="12">
        <f>DATE(YEAR(Table1[[#This Row],[Order_Date]]),MONTH(Table1[[#This Row],[Order_Date]]),1)</f>
        <v>45139</v>
      </c>
    </row>
    <row r="13415" spans="1:14">
      <c r="A13415" t="s">
        <v>278</v>
      </c>
      <c r="B13415" t="s">
        <v>315</v>
      </c>
      <c r="C13415" t="s">
        <v>316</v>
      </c>
      <c r="D13415" t="s">
        <v>38</v>
      </c>
      <c r="E13415" t="s">
        <v>85</v>
      </c>
      <c r="F13415" t="s">
        <v>17</v>
      </c>
      <c r="G13415">
        <v>17</v>
      </c>
      <c r="H13415">
        <v>2172.6</v>
      </c>
      <c r="I13415">
        <v>36934.199999999997</v>
      </c>
      <c r="J13415">
        <v>103</v>
      </c>
      <c r="K13415">
        <v>7</v>
      </c>
      <c r="L13415" t="s">
        <v>18</v>
      </c>
      <c r="M13415">
        <f>(Table1[[#This Row],[Current_Stock]]*Table1[[#This Row],[Unit_Price]])</f>
        <v>223777.8</v>
      </c>
      <c r="N13415" s="12">
        <f>DATE(YEAR(Table1[[#This Row],[Order_Date]]),MONTH(Table1[[#This Row],[Order_Date]]),1)</f>
        <v>44958</v>
      </c>
    </row>
    <row r="13416" spans="1:14">
      <c r="A13416" t="s">
        <v>589</v>
      </c>
      <c r="B13416" t="s">
        <v>494</v>
      </c>
      <c r="C13416" t="s">
        <v>495</v>
      </c>
      <c r="D13416" t="s">
        <v>15</v>
      </c>
      <c r="E13416" t="s">
        <v>80</v>
      </c>
      <c r="F13416" t="s">
        <v>29</v>
      </c>
      <c r="G13416">
        <v>8</v>
      </c>
      <c r="H13416">
        <v>26.84</v>
      </c>
      <c r="I13416">
        <v>214.72</v>
      </c>
      <c r="J13416">
        <v>102</v>
      </c>
      <c r="K13416">
        <v>12</v>
      </c>
      <c r="L13416" t="s">
        <v>18</v>
      </c>
      <c r="M13416">
        <f>(Table1[[#This Row],[Current_Stock]]*Table1[[#This Row],[Unit_Price]])</f>
        <v>2737.68</v>
      </c>
      <c r="N13416" s="12">
        <f>DATE(YEAR(Table1[[#This Row],[Order_Date]]),MONTH(Table1[[#This Row],[Order_Date]]),1)</f>
        <v>45413</v>
      </c>
    </row>
    <row r="13417" spans="1:14">
      <c r="A13417" t="s">
        <v>1063</v>
      </c>
      <c r="B13417" t="s">
        <v>249</v>
      </c>
      <c r="C13417" t="s">
        <v>250</v>
      </c>
      <c r="D13417" t="s">
        <v>96</v>
      </c>
      <c r="E13417" t="s">
        <v>59</v>
      </c>
      <c r="F13417" t="s">
        <v>17</v>
      </c>
      <c r="G13417">
        <v>2</v>
      </c>
      <c r="H13417">
        <v>456.9</v>
      </c>
      <c r="I13417">
        <v>913.8</v>
      </c>
      <c r="J13417">
        <v>530</v>
      </c>
      <c r="K13417">
        <v>11</v>
      </c>
      <c r="L13417" t="s">
        <v>18</v>
      </c>
      <c r="M13417">
        <f>(Table1[[#This Row],[Current_Stock]]*Table1[[#This Row],[Unit_Price]])</f>
        <v>242157</v>
      </c>
      <c r="N13417" s="12">
        <f>DATE(YEAR(Table1[[#This Row],[Order_Date]]),MONTH(Table1[[#This Row],[Order_Date]]),1)</f>
        <v>45017</v>
      </c>
    </row>
    <row r="13418" spans="1:14">
      <c r="A13418" t="s">
        <v>995</v>
      </c>
      <c r="B13418" t="s">
        <v>777</v>
      </c>
      <c r="C13418" t="s">
        <v>778</v>
      </c>
      <c r="D13418" t="s">
        <v>84</v>
      </c>
      <c r="E13418" t="s">
        <v>50</v>
      </c>
      <c r="F13418" t="s">
        <v>60</v>
      </c>
      <c r="G13418">
        <v>22</v>
      </c>
      <c r="H13418">
        <v>12296.86</v>
      </c>
      <c r="I13418">
        <v>270530.92</v>
      </c>
      <c r="J13418">
        <v>184</v>
      </c>
      <c r="K13418">
        <v>2</v>
      </c>
      <c r="L13418" t="s">
        <v>18</v>
      </c>
      <c r="M13418">
        <f>(Table1[[#This Row],[Current_Stock]]*Table1[[#This Row],[Unit_Price]])</f>
        <v>2262622.2400000002</v>
      </c>
      <c r="N13418" s="12">
        <f>DATE(YEAR(Table1[[#This Row],[Order_Date]]),MONTH(Table1[[#This Row],[Order_Date]]),1)</f>
        <v>45383</v>
      </c>
    </row>
    <row r="13419" spans="1:14">
      <c r="A13419" t="s">
        <v>1044</v>
      </c>
      <c r="B13419" t="s">
        <v>209</v>
      </c>
      <c r="C13419" t="s">
        <v>210</v>
      </c>
      <c r="D13419" t="s">
        <v>38</v>
      </c>
      <c r="E13419" t="s">
        <v>104</v>
      </c>
      <c r="F13419" t="s">
        <v>17</v>
      </c>
      <c r="G13419">
        <v>24</v>
      </c>
      <c r="H13419">
        <v>793.32</v>
      </c>
      <c r="I13419">
        <v>19039.68</v>
      </c>
      <c r="J13419">
        <v>234</v>
      </c>
      <c r="K13419">
        <v>14</v>
      </c>
      <c r="L13419" t="s">
        <v>18</v>
      </c>
      <c r="M13419">
        <f>(Table1[[#This Row],[Current_Stock]]*Table1[[#This Row],[Unit_Price]])</f>
        <v>185636.88</v>
      </c>
      <c r="N13419" s="12">
        <f>DATE(YEAR(Table1[[#This Row],[Order_Date]]),MONTH(Table1[[#This Row],[Order_Date]]),1)</f>
        <v>45261</v>
      </c>
    </row>
    <row r="13420" spans="1:14">
      <c r="A13420" t="s">
        <v>557</v>
      </c>
      <c r="B13420" t="s">
        <v>361</v>
      </c>
      <c r="C13420" t="s">
        <v>362</v>
      </c>
      <c r="D13420" t="s">
        <v>183</v>
      </c>
      <c r="E13420" t="s">
        <v>59</v>
      </c>
      <c r="F13420" t="s">
        <v>17</v>
      </c>
      <c r="G13420">
        <v>15</v>
      </c>
      <c r="H13420">
        <v>3190.85</v>
      </c>
      <c r="I13420">
        <v>47862.75</v>
      </c>
      <c r="J13420">
        <v>151</v>
      </c>
      <c r="K13420">
        <v>10</v>
      </c>
      <c r="L13420" t="s">
        <v>18</v>
      </c>
      <c r="M13420">
        <f>(Table1[[#This Row],[Current_Stock]]*Table1[[#This Row],[Unit_Price]])</f>
        <v>481818.35</v>
      </c>
      <c r="N13420" s="12">
        <f>DATE(YEAR(Table1[[#This Row],[Order_Date]]),MONTH(Table1[[#This Row],[Order_Date]]),1)</f>
        <v>45627</v>
      </c>
    </row>
    <row r="13421" spans="1:14">
      <c r="A13421" t="s">
        <v>490</v>
      </c>
      <c r="B13421" t="s">
        <v>1191</v>
      </c>
      <c r="C13421" t="s">
        <v>1192</v>
      </c>
      <c r="D13421" t="s">
        <v>96</v>
      </c>
      <c r="E13421" t="s">
        <v>89</v>
      </c>
      <c r="F13421" t="s">
        <v>60</v>
      </c>
      <c r="G13421">
        <v>1</v>
      </c>
      <c r="H13421">
        <v>1974.8</v>
      </c>
      <c r="I13421">
        <v>1974.8</v>
      </c>
      <c r="J13421">
        <v>590</v>
      </c>
      <c r="K13421">
        <v>2</v>
      </c>
      <c r="L13421" t="s">
        <v>55</v>
      </c>
      <c r="M13421">
        <f>(Table1[[#This Row],[Current_Stock]]*Table1[[#This Row],[Unit_Price]])</f>
        <v>1165132</v>
      </c>
      <c r="N13421" s="12">
        <f>DATE(YEAR(Table1[[#This Row],[Order_Date]]),MONTH(Table1[[#This Row],[Order_Date]]),1)</f>
        <v>45627</v>
      </c>
    </row>
    <row r="13422" spans="1:14">
      <c r="A13422" t="s">
        <v>1354</v>
      </c>
      <c r="B13422" t="s">
        <v>439</v>
      </c>
      <c r="C13422" t="s">
        <v>440</v>
      </c>
      <c r="D13422" t="s">
        <v>183</v>
      </c>
      <c r="E13422" t="s">
        <v>173</v>
      </c>
      <c r="F13422" t="s">
        <v>46</v>
      </c>
      <c r="G13422">
        <v>13</v>
      </c>
      <c r="H13422">
        <v>4617.9799999999996</v>
      </c>
      <c r="I13422">
        <v>60033.74</v>
      </c>
      <c r="J13422">
        <v>162</v>
      </c>
      <c r="K13422">
        <v>9</v>
      </c>
      <c r="L13422" t="s">
        <v>18</v>
      </c>
      <c r="M13422">
        <f>(Table1[[#This Row],[Current_Stock]]*Table1[[#This Row],[Unit_Price]])</f>
        <v>748112.75999999989</v>
      </c>
      <c r="N13422" s="12">
        <f>DATE(YEAR(Table1[[#This Row],[Order_Date]]),MONTH(Table1[[#This Row],[Order_Date]]),1)</f>
        <v>45627</v>
      </c>
    </row>
    <row r="13423" spans="1:14">
      <c r="A13423" t="s">
        <v>698</v>
      </c>
      <c r="B13423" t="s">
        <v>364</v>
      </c>
      <c r="C13423" t="s">
        <v>365</v>
      </c>
      <c r="D13423" t="s">
        <v>183</v>
      </c>
      <c r="E13423" t="s">
        <v>23</v>
      </c>
      <c r="F13423" t="s">
        <v>60</v>
      </c>
      <c r="G13423">
        <v>14</v>
      </c>
      <c r="H13423">
        <v>2239.9899999999998</v>
      </c>
      <c r="I13423">
        <v>31359.86</v>
      </c>
      <c r="J13423">
        <v>236</v>
      </c>
      <c r="K13423">
        <v>10</v>
      </c>
      <c r="L13423" t="s">
        <v>18</v>
      </c>
      <c r="M13423">
        <f>(Table1[[#This Row],[Current_Stock]]*Table1[[#This Row],[Unit_Price]])</f>
        <v>528637.6399999999</v>
      </c>
      <c r="N13423" s="12">
        <f>DATE(YEAR(Table1[[#This Row],[Order_Date]]),MONTH(Table1[[#This Row],[Order_Date]]),1)</f>
        <v>45139</v>
      </c>
    </row>
    <row r="13424" spans="1:14">
      <c r="A13424" t="s">
        <v>1097</v>
      </c>
      <c r="B13424" t="s">
        <v>296</v>
      </c>
      <c r="C13424" t="s">
        <v>297</v>
      </c>
      <c r="D13424" t="s">
        <v>96</v>
      </c>
      <c r="E13424" t="s">
        <v>282</v>
      </c>
      <c r="F13424" t="s">
        <v>17</v>
      </c>
      <c r="G13424">
        <v>4</v>
      </c>
      <c r="H13424">
        <v>3753.79</v>
      </c>
      <c r="I13424">
        <v>15015.16</v>
      </c>
      <c r="J13424">
        <v>335</v>
      </c>
      <c r="K13424">
        <v>13</v>
      </c>
      <c r="L13424" t="s">
        <v>18</v>
      </c>
      <c r="M13424">
        <f>(Table1[[#This Row],[Current_Stock]]*Table1[[#This Row],[Unit_Price]])</f>
        <v>1257519.6499999999</v>
      </c>
      <c r="N13424" s="12">
        <f>DATE(YEAR(Table1[[#This Row],[Order_Date]]),MONTH(Table1[[#This Row],[Order_Date]]),1)</f>
        <v>44958</v>
      </c>
    </row>
    <row r="13425" spans="1:14">
      <c r="A13425" t="s">
        <v>376</v>
      </c>
      <c r="B13425" t="s">
        <v>897</v>
      </c>
      <c r="C13425" t="s">
        <v>898</v>
      </c>
      <c r="D13425" t="s">
        <v>27</v>
      </c>
      <c r="E13425" t="s">
        <v>104</v>
      </c>
      <c r="F13425" t="s">
        <v>29</v>
      </c>
      <c r="G13425">
        <v>5</v>
      </c>
      <c r="H13425">
        <v>2423.91</v>
      </c>
      <c r="I13425">
        <v>12119.55</v>
      </c>
      <c r="J13425">
        <v>539</v>
      </c>
      <c r="K13425">
        <v>12</v>
      </c>
      <c r="L13425" t="s">
        <v>55</v>
      </c>
      <c r="M13425">
        <f>(Table1[[#This Row],[Current_Stock]]*Table1[[#This Row],[Unit_Price]])</f>
        <v>1306487.49</v>
      </c>
      <c r="N13425" s="12">
        <f>DATE(YEAR(Table1[[#This Row],[Order_Date]]),MONTH(Table1[[#This Row],[Order_Date]]),1)</f>
        <v>45231</v>
      </c>
    </row>
    <row r="13426" spans="1:14">
      <c r="A13426" t="s">
        <v>769</v>
      </c>
      <c r="B13426" t="s">
        <v>151</v>
      </c>
      <c r="C13426" t="s">
        <v>152</v>
      </c>
      <c r="D13426" t="s">
        <v>53</v>
      </c>
      <c r="E13426" t="s">
        <v>34</v>
      </c>
      <c r="F13426" t="s">
        <v>17</v>
      </c>
      <c r="G13426">
        <v>3</v>
      </c>
      <c r="H13426">
        <v>2486.0700000000002</v>
      </c>
      <c r="I13426">
        <v>7458.21</v>
      </c>
      <c r="J13426">
        <v>515</v>
      </c>
      <c r="K13426">
        <v>11</v>
      </c>
      <c r="L13426" t="s">
        <v>55</v>
      </c>
      <c r="M13426">
        <f>(Table1[[#This Row],[Current_Stock]]*Table1[[#This Row],[Unit_Price]])</f>
        <v>1280326.05</v>
      </c>
      <c r="N13426" s="12">
        <f>DATE(YEAR(Table1[[#This Row],[Order_Date]]),MONTH(Table1[[#This Row],[Order_Date]]),1)</f>
        <v>44927</v>
      </c>
    </row>
    <row r="13427" spans="1:14">
      <c r="A13427" t="s">
        <v>1083</v>
      </c>
      <c r="B13427" t="s">
        <v>253</v>
      </c>
      <c r="C13427" t="s">
        <v>254</v>
      </c>
      <c r="D13427" t="s">
        <v>38</v>
      </c>
      <c r="E13427" t="s">
        <v>184</v>
      </c>
      <c r="F13427" t="s">
        <v>60</v>
      </c>
      <c r="G13427">
        <v>25</v>
      </c>
      <c r="H13427">
        <v>4335.37</v>
      </c>
      <c r="I13427">
        <v>108384.25</v>
      </c>
      <c r="J13427">
        <v>177</v>
      </c>
      <c r="K13427">
        <v>6</v>
      </c>
      <c r="L13427" t="s">
        <v>18</v>
      </c>
      <c r="M13427">
        <f>(Table1[[#This Row],[Current_Stock]]*Table1[[#This Row],[Unit_Price]])</f>
        <v>767360.49</v>
      </c>
      <c r="N13427" s="12">
        <f>DATE(YEAR(Table1[[#This Row],[Order_Date]]),MONTH(Table1[[#This Row],[Order_Date]]),1)</f>
        <v>45047</v>
      </c>
    </row>
    <row r="13428" spans="1:14">
      <c r="A13428" t="s">
        <v>706</v>
      </c>
      <c r="B13428" t="s">
        <v>594</v>
      </c>
      <c r="C13428" t="s">
        <v>595</v>
      </c>
      <c r="D13428" t="s">
        <v>22</v>
      </c>
      <c r="E13428" t="s">
        <v>173</v>
      </c>
      <c r="F13428" t="s">
        <v>46</v>
      </c>
      <c r="G13428">
        <v>44</v>
      </c>
      <c r="H13428">
        <v>855.5</v>
      </c>
      <c r="I13428">
        <v>37642</v>
      </c>
      <c r="J13428">
        <v>100</v>
      </c>
      <c r="K13428">
        <v>5</v>
      </c>
      <c r="L13428" t="s">
        <v>18</v>
      </c>
      <c r="M13428">
        <f>(Table1[[#This Row],[Current_Stock]]*Table1[[#This Row],[Unit_Price]])</f>
        <v>85550</v>
      </c>
      <c r="N13428" s="12">
        <f>DATE(YEAR(Table1[[#This Row],[Order_Date]]),MONTH(Table1[[#This Row],[Order_Date]]),1)</f>
        <v>45170</v>
      </c>
    </row>
    <row r="13429" spans="1:14">
      <c r="A13429" t="s">
        <v>816</v>
      </c>
      <c r="B13429" t="s">
        <v>25</v>
      </c>
      <c r="C13429" t="s">
        <v>26</v>
      </c>
      <c r="D13429" t="s">
        <v>27</v>
      </c>
      <c r="E13429" t="s">
        <v>80</v>
      </c>
      <c r="F13429" t="s">
        <v>60</v>
      </c>
      <c r="G13429">
        <v>4</v>
      </c>
      <c r="H13429">
        <v>1502.15</v>
      </c>
      <c r="I13429">
        <v>6008.6</v>
      </c>
      <c r="J13429">
        <v>278</v>
      </c>
      <c r="K13429">
        <v>6</v>
      </c>
      <c r="L13429" t="s">
        <v>18</v>
      </c>
      <c r="M13429">
        <f>(Table1[[#This Row],[Current_Stock]]*Table1[[#This Row],[Unit_Price]])</f>
        <v>417597.7</v>
      </c>
      <c r="N13429" s="12">
        <f>DATE(YEAR(Table1[[#This Row],[Order_Date]]),MONTH(Table1[[#This Row],[Order_Date]]),1)</f>
        <v>45078</v>
      </c>
    </row>
    <row r="13430" spans="1:14">
      <c r="A13430" t="s">
        <v>1165</v>
      </c>
      <c r="B13430" t="s">
        <v>383</v>
      </c>
      <c r="C13430" t="s">
        <v>384</v>
      </c>
      <c r="D13430" t="s">
        <v>44</v>
      </c>
      <c r="E13430" t="s">
        <v>80</v>
      </c>
      <c r="F13430" t="s">
        <v>46</v>
      </c>
      <c r="G13430">
        <v>33</v>
      </c>
      <c r="H13430">
        <v>3924.62</v>
      </c>
      <c r="I13430">
        <v>129512.46</v>
      </c>
      <c r="J13430">
        <v>111</v>
      </c>
      <c r="K13430">
        <v>8</v>
      </c>
      <c r="L13430" t="s">
        <v>105</v>
      </c>
      <c r="M13430">
        <f>(Table1[[#This Row],[Current_Stock]]*Table1[[#This Row],[Unit_Price]])</f>
        <v>435632.82</v>
      </c>
      <c r="N13430" s="12">
        <f>DATE(YEAR(Table1[[#This Row],[Order_Date]]),MONTH(Table1[[#This Row],[Order_Date]]),1)</f>
        <v>44958</v>
      </c>
    </row>
    <row r="13431" spans="1:14">
      <c r="A13431" t="s">
        <v>1038</v>
      </c>
      <c r="B13431" t="s">
        <v>1168</v>
      </c>
      <c r="C13431" t="s">
        <v>1169</v>
      </c>
      <c r="D13431" t="s">
        <v>53</v>
      </c>
      <c r="E13431" t="s">
        <v>104</v>
      </c>
      <c r="F13431" t="s">
        <v>17</v>
      </c>
      <c r="G13431">
        <v>10</v>
      </c>
      <c r="H13431">
        <v>314.39</v>
      </c>
      <c r="I13431">
        <v>3143.9</v>
      </c>
      <c r="J13431">
        <v>361</v>
      </c>
      <c r="K13431">
        <v>8</v>
      </c>
      <c r="L13431" t="s">
        <v>18</v>
      </c>
      <c r="M13431">
        <f>(Table1[[#This Row],[Current_Stock]]*Table1[[#This Row],[Unit_Price]])</f>
        <v>113494.79</v>
      </c>
      <c r="N13431" s="12">
        <f>DATE(YEAR(Table1[[#This Row],[Order_Date]]),MONTH(Table1[[#This Row],[Order_Date]]),1)</f>
        <v>45597</v>
      </c>
    </row>
    <row r="13432" spans="1:14">
      <c r="A13432" t="s">
        <v>1183</v>
      </c>
      <c r="B13432" t="s">
        <v>1004</v>
      </c>
      <c r="C13432" t="s">
        <v>1005</v>
      </c>
      <c r="D13432" t="s">
        <v>96</v>
      </c>
      <c r="E13432" t="s">
        <v>282</v>
      </c>
      <c r="F13432" t="s">
        <v>17</v>
      </c>
      <c r="G13432">
        <v>5</v>
      </c>
      <c r="H13432">
        <v>2085.08</v>
      </c>
      <c r="I13432">
        <v>10425.4</v>
      </c>
      <c r="J13432">
        <v>524</v>
      </c>
      <c r="K13432">
        <v>5</v>
      </c>
      <c r="L13432" t="s">
        <v>18</v>
      </c>
      <c r="M13432">
        <f>(Table1[[#This Row],[Current_Stock]]*Table1[[#This Row],[Unit_Price]])</f>
        <v>1092581.92</v>
      </c>
      <c r="N13432" s="12">
        <f>DATE(YEAR(Table1[[#This Row],[Order_Date]]),MONTH(Table1[[#This Row],[Order_Date]]),1)</f>
        <v>44927</v>
      </c>
    </row>
    <row r="13433" spans="1:14">
      <c r="A13433" t="s">
        <v>1205</v>
      </c>
      <c r="B13433" t="s">
        <v>566</v>
      </c>
      <c r="C13433" t="s">
        <v>567</v>
      </c>
      <c r="D13433" t="s">
        <v>15</v>
      </c>
      <c r="E13433" t="s">
        <v>184</v>
      </c>
      <c r="F13433" t="s">
        <v>40</v>
      </c>
      <c r="G13433">
        <v>13</v>
      </c>
      <c r="H13433">
        <v>82.01</v>
      </c>
      <c r="I13433">
        <v>1066.1300000000001</v>
      </c>
      <c r="J13433">
        <v>108</v>
      </c>
      <c r="K13433">
        <v>7</v>
      </c>
      <c r="L13433" t="s">
        <v>18</v>
      </c>
      <c r="M13433">
        <f>(Table1[[#This Row],[Current_Stock]]*Table1[[#This Row],[Unit_Price]])</f>
        <v>8857.08</v>
      </c>
      <c r="N13433" s="12">
        <f>DATE(YEAR(Table1[[#This Row],[Order_Date]]),MONTH(Table1[[#This Row],[Order_Date]]),1)</f>
        <v>44927</v>
      </c>
    </row>
    <row r="13434" spans="1:14">
      <c r="A13434" t="s">
        <v>1158</v>
      </c>
      <c r="B13434" t="s">
        <v>691</v>
      </c>
      <c r="C13434" t="s">
        <v>692</v>
      </c>
      <c r="D13434" t="s">
        <v>33</v>
      </c>
      <c r="E13434" t="s">
        <v>80</v>
      </c>
      <c r="F13434" t="s">
        <v>17</v>
      </c>
      <c r="G13434">
        <v>12</v>
      </c>
      <c r="H13434">
        <v>2211.2399999999998</v>
      </c>
      <c r="I13434">
        <v>26534.880000000001</v>
      </c>
      <c r="J13434">
        <v>239</v>
      </c>
      <c r="K13434">
        <v>13</v>
      </c>
      <c r="L13434" t="s">
        <v>18</v>
      </c>
      <c r="M13434">
        <f>(Table1[[#This Row],[Current_Stock]]*Table1[[#This Row],[Unit_Price]])</f>
        <v>528486.36</v>
      </c>
      <c r="N13434" s="12">
        <f>DATE(YEAR(Table1[[#This Row],[Order_Date]]),MONTH(Table1[[#This Row],[Order_Date]]),1)</f>
        <v>45108</v>
      </c>
    </row>
    <row r="13435" spans="1:14">
      <c r="A13435" t="s">
        <v>553</v>
      </c>
      <c r="B13435" t="s">
        <v>178</v>
      </c>
      <c r="C13435" t="s">
        <v>179</v>
      </c>
      <c r="D13435" t="s">
        <v>22</v>
      </c>
      <c r="E13435" t="s">
        <v>73</v>
      </c>
      <c r="F13435" t="s">
        <v>46</v>
      </c>
      <c r="G13435">
        <v>42</v>
      </c>
      <c r="H13435">
        <v>1003.1</v>
      </c>
      <c r="I13435">
        <v>42130.2</v>
      </c>
      <c r="J13435">
        <v>106</v>
      </c>
      <c r="K13435">
        <v>5</v>
      </c>
      <c r="L13435" t="s">
        <v>18</v>
      </c>
      <c r="M13435">
        <f>(Table1[[#This Row],[Current_Stock]]*Table1[[#This Row],[Unit_Price]])</f>
        <v>106328.6</v>
      </c>
      <c r="N13435" s="12">
        <f>DATE(YEAR(Table1[[#This Row],[Order_Date]]),MONTH(Table1[[#This Row],[Order_Date]]),1)</f>
        <v>45444</v>
      </c>
    </row>
    <row r="13436" spans="1:14">
      <c r="A13436" t="s">
        <v>1032</v>
      </c>
      <c r="B13436" t="s">
        <v>982</v>
      </c>
      <c r="C13436" t="s">
        <v>983</v>
      </c>
      <c r="D13436" t="s">
        <v>38</v>
      </c>
      <c r="E13436" t="s">
        <v>160</v>
      </c>
      <c r="F13436" t="s">
        <v>60</v>
      </c>
      <c r="G13436">
        <v>14</v>
      </c>
      <c r="H13436">
        <v>2989.15</v>
      </c>
      <c r="I13436">
        <v>41848.1</v>
      </c>
      <c r="J13436">
        <v>175</v>
      </c>
      <c r="K13436">
        <v>4</v>
      </c>
      <c r="L13436" t="s">
        <v>18</v>
      </c>
      <c r="M13436">
        <f>(Table1[[#This Row],[Current_Stock]]*Table1[[#This Row],[Unit_Price]])</f>
        <v>523101.25</v>
      </c>
      <c r="N13436" s="12">
        <f>DATE(YEAR(Table1[[#This Row],[Order_Date]]),MONTH(Table1[[#This Row],[Order_Date]]),1)</f>
        <v>45627</v>
      </c>
    </row>
    <row r="13437" spans="1:14">
      <c r="A13437" t="s">
        <v>1196</v>
      </c>
      <c r="B13437" t="s">
        <v>158</v>
      </c>
      <c r="C13437" t="s">
        <v>159</v>
      </c>
      <c r="D13437" t="s">
        <v>96</v>
      </c>
      <c r="E13437" t="s">
        <v>39</v>
      </c>
      <c r="F13437" t="s">
        <v>40</v>
      </c>
      <c r="G13437">
        <v>7</v>
      </c>
      <c r="H13437">
        <v>4202.46</v>
      </c>
      <c r="I13437">
        <v>29417.22</v>
      </c>
      <c r="J13437">
        <v>393</v>
      </c>
      <c r="K13437">
        <v>13</v>
      </c>
      <c r="L13437" t="s">
        <v>55</v>
      </c>
      <c r="M13437">
        <f>(Table1[[#This Row],[Current_Stock]]*Table1[[#This Row],[Unit_Price]])</f>
        <v>1651566.78</v>
      </c>
      <c r="N13437" s="12">
        <f>DATE(YEAR(Table1[[#This Row],[Order_Date]]),MONTH(Table1[[#This Row],[Order_Date]]),1)</f>
        <v>45413</v>
      </c>
    </row>
    <row r="13438" spans="1:14">
      <c r="A13438" t="s">
        <v>1314</v>
      </c>
      <c r="B13438" t="s">
        <v>696</v>
      </c>
      <c r="C13438" t="s">
        <v>697</v>
      </c>
      <c r="D13438" t="s">
        <v>44</v>
      </c>
      <c r="E13438" t="s">
        <v>277</v>
      </c>
      <c r="F13438" t="s">
        <v>29</v>
      </c>
      <c r="G13438">
        <v>49</v>
      </c>
      <c r="H13438">
        <v>1820.52</v>
      </c>
      <c r="I13438">
        <v>89205.48</v>
      </c>
      <c r="J13438">
        <v>47</v>
      </c>
      <c r="K13438">
        <v>7</v>
      </c>
      <c r="L13438" t="s">
        <v>105</v>
      </c>
      <c r="M13438">
        <f>(Table1[[#This Row],[Current_Stock]]*Table1[[#This Row],[Unit_Price]])</f>
        <v>85564.44</v>
      </c>
      <c r="N13438" s="12">
        <f>DATE(YEAR(Table1[[#This Row],[Order_Date]]),MONTH(Table1[[#This Row],[Order_Date]]),1)</f>
        <v>45231</v>
      </c>
    </row>
    <row r="13439" spans="1:14">
      <c r="A13439" t="s">
        <v>900</v>
      </c>
      <c r="B13439" t="s">
        <v>855</v>
      </c>
      <c r="C13439" t="s">
        <v>856</v>
      </c>
      <c r="D13439" t="s">
        <v>38</v>
      </c>
      <c r="E13439" t="s">
        <v>243</v>
      </c>
      <c r="F13439" t="s">
        <v>40</v>
      </c>
      <c r="G13439">
        <v>25</v>
      </c>
      <c r="H13439">
        <v>3920.21</v>
      </c>
      <c r="I13439">
        <v>98005.25</v>
      </c>
      <c r="J13439">
        <v>168</v>
      </c>
      <c r="K13439">
        <v>9</v>
      </c>
      <c r="L13439" t="s">
        <v>18</v>
      </c>
      <c r="M13439">
        <f>(Table1[[#This Row],[Current_Stock]]*Table1[[#This Row],[Unit_Price]])</f>
        <v>658595.28</v>
      </c>
      <c r="N13439" s="12">
        <f>DATE(YEAR(Table1[[#This Row],[Order_Date]]),MONTH(Table1[[#This Row],[Order_Date]]),1)</f>
        <v>45017</v>
      </c>
    </row>
    <row r="13440" spans="1:14">
      <c r="A13440" t="s">
        <v>972</v>
      </c>
      <c r="B13440" t="s">
        <v>1133</v>
      </c>
      <c r="C13440" t="s">
        <v>1134</v>
      </c>
      <c r="D13440" t="s">
        <v>183</v>
      </c>
      <c r="E13440" t="s">
        <v>50</v>
      </c>
      <c r="F13440" t="s">
        <v>46</v>
      </c>
      <c r="G13440">
        <v>13</v>
      </c>
      <c r="H13440">
        <v>1753.62</v>
      </c>
      <c r="I13440">
        <v>22797.06</v>
      </c>
      <c r="J13440">
        <v>124</v>
      </c>
      <c r="K13440">
        <v>9</v>
      </c>
      <c r="L13440" t="s">
        <v>18</v>
      </c>
      <c r="M13440">
        <f>(Table1[[#This Row],[Current_Stock]]*Table1[[#This Row],[Unit_Price]])</f>
        <v>217448.87999999998</v>
      </c>
      <c r="N13440" s="12">
        <f>DATE(YEAR(Table1[[#This Row],[Order_Date]]),MONTH(Table1[[#This Row],[Order_Date]]),1)</f>
        <v>45505</v>
      </c>
    </row>
    <row r="13441" spans="1:14">
      <c r="A13441" t="s">
        <v>314</v>
      </c>
      <c r="B13441" t="s">
        <v>710</v>
      </c>
      <c r="C13441" t="s">
        <v>711</v>
      </c>
      <c r="D13441" t="s">
        <v>53</v>
      </c>
      <c r="E13441" t="s">
        <v>59</v>
      </c>
      <c r="F13441" t="s">
        <v>46</v>
      </c>
      <c r="G13441">
        <v>15</v>
      </c>
      <c r="H13441">
        <v>4057.88</v>
      </c>
      <c r="I13441">
        <v>60868.2</v>
      </c>
      <c r="J13441">
        <v>267</v>
      </c>
      <c r="K13441">
        <v>13</v>
      </c>
      <c r="L13441" t="s">
        <v>55</v>
      </c>
      <c r="M13441">
        <f>(Table1[[#This Row],[Current_Stock]]*Table1[[#This Row],[Unit_Price]])</f>
        <v>1083453.96</v>
      </c>
      <c r="N13441" s="12">
        <f>DATE(YEAR(Table1[[#This Row],[Order_Date]]),MONTH(Table1[[#This Row],[Order_Date]]),1)</f>
        <v>45597</v>
      </c>
    </row>
    <row r="13442" spans="1:14">
      <c r="A13442" t="s">
        <v>446</v>
      </c>
      <c r="B13442" t="s">
        <v>884</v>
      </c>
      <c r="C13442" t="s">
        <v>885</v>
      </c>
      <c r="D13442" t="s">
        <v>33</v>
      </c>
      <c r="E13442" t="s">
        <v>73</v>
      </c>
      <c r="F13442" t="s">
        <v>40</v>
      </c>
      <c r="G13442">
        <v>29</v>
      </c>
      <c r="H13442">
        <v>4322</v>
      </c>
      <c r="I13442">
        <v>125338</v>
      </c>
      <c r="J13442">
        <v>113</v>
      </c>
      <c r="K13442">
        <v>2</v>
      </c>
      <c r="L13442" t="s">
        <v>18</v>
      </c>
      <c r="M13442">
        <f>(Table1[[#This Row],[Current_Stock]]*Table1[[#This Row],[Unit_Price]])</f>
        <v>488386</v>
      </c>
      <c r="N13442" s="12">
        <f>DATE(YEAR(Table1[[#This Row],[Order_Date]]),MONTH(Table1[[#This Row],[Order_Date]]),1)</f>
        <v>45323</v>
      </c>
    </row>
    <row r="13443" spans="1:14">
      <c r="A13443" t="s">
        <v>610</v>
      </c>
      <c r="B13443" t="s">
        <v>187</v>
      </c>
      <c r="C13443" t="s">
        <v>188</v>
      </c>
      <c r="D13443" t="s">
        <v>53</v>
      </c>
      <c r="E13443" t="s">
        <v>89</v>
      </c>
      <c r="F13443" t="s">
        <v>29</v>
      </c>
      <c r="G13443">
        <v>4</v>
      </c>
      <c r="H13443">
        <v>3671.4</v>
      </c>
      <c r="I13443">
        <v>14685.6</v>
      </c>
      <c r="J13443">
        <v>539</v>
      </c>
      <c r="K13443">
        <v>9</v>
      </c>
      <c r="L13443" t="s">
        <v>18</v>
      </c>
      <c r="M13443">
        <f>(Table1[[#This Row],[Current_Stock]]*Table1[[#This Row],[Unit_Price]])</f>
        <v>1978884.6</v>
      </c>
      <c r="N13443" s="12">
        <f>DATE(YEAR(Table1[[#This Row],[Order_Date]]),MONTH(Table1[[#This Row],[Order_Date]]),1)</f>
        <v>45413</v>
      </c>
    </row>
    <row r="13444" spans="1:14">
      <c r="A13444" t="s">
        <v>816</v>
      </c>
      <c r="B13444" t="s">
        <v>456</v>
      </c>
      <c r="C13444" t="s">
        <v>457</v>
      </c>
      <c r="D13444" t="s">
        <v>96</v>
      </c>
      <c r="E13444" t="s">
        <v>184</v>
      </c>
      <c r="F13444" t="s">
        <v>40</v>
      </c>
      <c r="G13444">
        <v>6</v>
      </c>
      <c r="H13444">
        <v>2474.7800000000002</v>
      </c>
      <c r="I13444">
        <v>14848.68</v>
      </c>
      <c r="J13444">
        <v>328</v>
      </c>
      <c r="K13444">
        <v>13</v>
      </c>
      <c r="L13444" t="s">
        <v>55</v>
      </c>
      <c r="M13444">
        <f>(Table1[[#This Row],[Current_Stock]]*Table1[[#This Row],[Unit_Price]])</f>
        <v>811727.84000000008</v>
      </c>
      <c r="N13444" s="12">
        <f>DATE(YEAR(Table1[[#This Row],[Order_Date]]),MONTH(Table1[[#This Row],[Order_Date]]),1)</f>
        <v>45078</v>
      </c>
    </row>
    <row r="13445" spans="1:14">
      <c r="A13445" t="s">
        <v>1371</v>
      </c>
      <c r="B13445" t="s">
        <v>1101</v>
      </c>
      <c r="C13445" t="s">
        <v>1102</v>
      </c>
      <c r="D13445" t="s">
        <v>84</v>
      </c>
      <c r="E13445" t="s">
        <v>160</v>
      </c>
      <c r="F13445" t="s">
        <v>60</v>
      </c>
      <c r="G13445">
        <v>16</v>
      </c>
      <c r="H13445">
        <v>24515.58</v>
      </c>
      <c r="I13445">
        <v>392249.28</v>
      </c>
      <c r="J13445">
        <v>154</v>
      </c>
      <c r="K13445">
        <v>8</v>
      </c>
      <c r="L13445" t="s">
        <v>18</v>
      </c>
      <c r="M13445">
        <f>(Table1[[#This Row],[Current_Stock]]*Table1[[#This Row],[Unit_Price]])</f>
        <v>3775399.3200000003</v>
      </c>
      <c r="N13445" s="12">
        <f>DATE(YEAR(Table1[[#This Row],[Order_Date]]),MONTH(Table1[[#This Row],[Order_Date]]),1)</f>
        <v>45139</v>
      </c>
    </row>
    <row r="13446" spans="1:14">
      <c r="A13446" t="s">
        <v>174</v>
      </c>
      <c r="B13446" t="s">
        <v>927</v>
      </c>
      <c r="C13446" t="s">
        <v>928</v>
      </c>
      <c r="D13446" t="s">
        <v>183</v>
      </c>
      <c r="E13446" t="s">
        <v>73</v>
      </c>
      <c r="F13446" t="s">
        <v>29</v>
      </c>
      <c r="G13446">
        <v>16</v>
      </c>
      <c r="H13446">
        <v>4047.02</v>
      </c>
      <c r="I13446">
        <v>64752.32</v>
      </c>
      <c r="J13446">
        <v>179</v>
      </c>
      <c r="K13446">
        <v>2</v>
      </c>
      <c r="L13446" t="s">
        <v>18</v>
      </c>
      <c r="M13446">
        <f>(Table1[[#This Row],[Current_Stock]]*Table1[[#This Row],[Unit_Price]])</f>
        <v>724416.58</v>
      </c>
      <c r="N13446" s="12">
        <f>DATE(YEAR(Table1[[#This Row],[Order_Date]]),MONTH(Table1[[#This Row],[Order_Date]]),1)</f>
        <v>45231</v>
      </c>
    </row>
    <row r="13447" spans="1:14">
      <c r="A13447" t="s">
        <v>867</v>
      </c>
      <c r="B13447" t="s">
        <v>341</v>
      </c>
      <c r="C13447" t="s">
        <v>342</v>
      </c>
      <c r="D13447" t="s">
        <v>33</v>
      </c>
      <c r="E13447" t="s">
        <v>184</v>
      </c>
      <c r="F13447" t="s">
        <v>17</v>
      </c>
      <c r="G13447">
        <v>23</v>
      </c>
      <c r="H13447">
        <v>679.21</v>
      </c>
      <c r="I13447">
        <v>15621.83</v>
      </c>
      <c r="J13447">
        <v>221</v>
      </c>
      <c r="K13447">
        <v>12</v>
      </c>
      <c r="L13447" t="s">
        <v>18</v>
      </c>
      <c r="M13447">
        <f>(Table1[[#This Row],[Current_Stock]]*Table1[[#This Row],[Unit_Price]])</f>
        <v>150105.41</v>
      </c>
      <c r="N13447" s="12">
        <f>DATE(YEAR(Table1[[#This Row],[Order_Date]]),MONTH(Table1[[#This Row],[Order_Date]]),1)</f>
        <v>45292</v>
      </c>
    </row>
    <row r="13448" spans="1:14">
      <c r="A13448" t="s">
        <v>1270</v>
      </c>
      <c r="B13448" t="s">
        <v>216</v>
      </c>
      <c r="C13448" t="s">
        <v>217</v>
      </c>
      <c r="D13448" t="s">
        <v>27</v>
      </c>
      <c r="E13448" t="s">
        <v>54</v>
      </c>
      <c r="F13448" t="s">
        <v>40</v>
      </c>
      <c r="G13448">
        <v>6</v>
      </c>
      <c r="H13448">
        <v>4758.17</v>
      </c>
      <c r="I13448">
        <v>28549.02</v>
      </c>
      <c r="J13448">
        <v>496</v>
      </c>
      <c r="K13448">
        <v>4</v>
      </c>
      <c r="L13448" t="s">
        <v>18</v>
      </c>
      <c r="M13448">
        <f>(Table1[[#This Row],[Current_Stock]]*Table1[[#This Row],[Unit_Price]])</f>
        <v>2360052.3199999998</v>
      </c>
      <c r="N13448" s="12">
        <f>DATE(YEAR(Table1[[#This Row],[Order_Date]]),MONTH(Table1[[#This Row],[Order_Date]]),1)</f>
        <v>45261</v>
      </c>
    </row>
    <row r="13449" spans="1:14">
      <c r="A13449" t="s">
        <v>1327</v>
      </c>
      <c r="B13449" t="s">
        <v>855</v>
      </c>
      <c r="C13449" t="s">
        <v>856</v>
      </c>
      <c r="D13449" t="s">
        <v>38</v>
      </c>
      <c r="E13449" t="s">
        <v>80</v>
      </c>
      <c r="F13449" t="s">
        <v>29</v>
      </c>
      <c r="G13449">
        <v>14</v>
      </c>
      <c r="H13449">
        <v>1339.69</v>
      </c>
      <c r="I13449">
        <v>18755.66</v>
      </c>
      <c r="J13449">
        <v>130</v>
      </c>
      <c r="K13449">
        <v>11</v>
      </c>
      <c r="L13449" t="s">
        <v>18</v>
      </c>
      <c r="M13449">
        <f>(Table1[[#This Row],[Current_Stock]]*Table1[[#This Row],[Unit_Price]])</f>
        <v>174159.7</v>
      </c>
      <c r="N13449" s="12">
        <f>DATE(YEAR(Table1[[#This Row],[Order_Date]]),MONTH(Table1[[#This Row],[Order_Date]]),1)</f>
        <v>45352</v>
      </c>
    </row>
    <row r="13450" spans="1:14">
      <c r="A13450" t="s">
        <v>1270</v>
      </c>
      <c r="B13450" t="s">
        <v>36</v>
      </c>
      <c r="C13450" t="s">
        <v>37</v>
      </c>
      <c r="D13450" t="s">
        <v>38</v>
      </c>
      <c r="E13450" t="s">
        <v>16</v>
      </c>
      <c r="F13450" t="s">
        <v>46</v>
      </c>
      <c r="G13450">
        <v>15</v>
      </c>
      <c r="H13450">
        <v>343.21</v>
      </c>
      <c r="I13450">
        <v>5148.1499999999996</v>
      </c>
      <c r="J13450">
        <v>243</v>
      </c>
      <c r="K13450">
        <v>6</v>
      </c>
      <c r="L13450" t="s">
        <v>18</v>
      </c>
      <c r="M13450">
        <f>(Table1[[#This Row],[Current_Stock]]*Table1[[#This Row],[Unit_Price]])</f>
        <v>83400.03</v>
      </c>
      <c r="N13450" s="12">
        <f>DATE(YEAR(Table1[[#This Row],[Order_Date]]),MONTH(Table1[[#This Row],[Order_Date]]),1)</f>
        <v>45261</v>
      </c>
    </row>
    <row r="13451" spans="1:14">
      <c r="A13451" t="s">
        <v>337</v>
      </c>
      <c r="B13451" t="s">
        <v>608</v>
      </c>
      <c r="C13451" t="s">
        <v>609</v>
      </c>
      <c r="D13451" t="s">
        <v>84</v>
      </c>
      <c r="E13451" t="s">
        <v>277</v>
      </c>
      <c r="F13451" t="s">
        <v>60</v>
      </c>
      <c r="G13451">
        <v>19</v>
      </c>
      <c r="H13451">
        <v>4717.7</v>
      </c>
      <c r="I13451">
        <v>89636.3</v>
      </c>
      <c r="J13451">
        <v>104</v>
      </c>
      <c r="K13451">
        <v>2</v>
      </c>
      <c r="L13451" t="s">
        <v>18</v>
      </c>
      <c r="M13451">
        <f>(Table1[[#This Row],[Current_Stock]]*Table1[[#This Row],[Unit_Price]])</f>
        <v>490640.8</v>
      </c>
      <c r="N13451" s="12">
        <f>DATE(YEAR(Table1[[#This Row],[Order_Date]]),MONTH(Table1[[#This Row],[Order_Date]]),1)</f>
        <v>45536</v>
      </c>
    </row>
    <row r="13452" spans="1:14">
      <c r="A13452" t="s">
        <v>212</v>
      </c>
      <c r="B13452" t="s">
        <v>577</v>
      </c>
      <c r="C13452" t="s">
        <v>578</v>
      </c>
      <c r="D13452" t="s">
        <v>53</v>
      </c>
      <c r="E13452" t="s">
        <v>269</v>
      </c>
      <c r="F13452" t="s">
        <v>40</v>
      </c>
      <c r="G13452">
        <v>9</v>
      </c>
      <c r="H13452">
        <v>3828.53</v>
      </c>
      <c r="I13452">
        <v>34456.769999999997</v>
      </c>
      <c r="J13452">
        <v>339</v>
      </c>
      <c r="K13452">
        <v>5</v>
      </c>
      <c r="L13452" t="s">
        <v>18</v>
      </c>
      <c r="M13452">
        <f>(Table1[[#This Row],[Current_Stock]]*Table1[[#This Row],[Unit_Price]])</f>
        <v>1297871.6700000002</v>
      </c>
      <c r="N13452" s="12">
        <f>DATE(YEAR(Table1[[#This Row],[Order_Date]]),MONTH(Table1[[#This Row],[Order_Date]]),1)</f>
        <v>44986</v>
      </c>
    </row>
    <row r="13453" spans="1:14">
      <c r="A13453" t="s">
        <v>1293</v>
      </c>
      <c r="B13453" t="s">
        <v>296</v>
      </c>
      <c r="C13453" t="s">
        <v>297</v>
      </c>
      <c r="D13453" t="s">
        <v>96</v>
      </c>
      <c r="E13453" t="s">
        <v>189</v>
      </c>
      <c r="F13453" t="s">
        <v>17</v>
      </c>
      <c r="G13453">
        <v>9</v>
      </c>
      <c r="H13453">
        <v>3762.38</v>
      </c>
      <c r="I13453">
        <v>33861.42</v>
      </c>
      <c r="J13453">
        <v>398</v>
      </c>
      <c r="K13453">
        <v>10</v>
      </c>
      <c r="L13453" t="s">
        <v>18</v>
      </c>
      <c r="M13453">
        <f>(Table1[[#This Row],[Current_Stock]]*Table1[[#This Row],[Unit_Price]])</f>
        <v>1497427.24</v>
      </c>
      <c r="N13453" s="12">
        <f>DATE(YEAR(Table1[[#This Row],[Order_Date]]),MONTH(Table1[[#This Row],[Order_Date]]),1)</f>
        <v>45413</v>
      </c>
    </row>
    <row r="13454" spans="1:14">
      <c r="A13454" t="s">
        <v>1233</v>
      </c>
      <c r="B13454" t="s">
        <v>305</v>
      </c>
      <c r="C13454" t="s">
        <v>306</v>
      </c>
      <c r="D13454" t="s">
        <v>22</v>
      </c>
      <c r="E13454" t="s">
        <v>113</v>
      </c>
      <c r="F13454" t="s">
        <v>60</v>
      </c>
      <c r="G13454">
        <v>27</v>
      </c>
      <c r="H13454">
        <v>2074.13</v>
      </c>
      <c r="I13454">
        <v>56001.51</v>
      </c>
      <c r="J13454">
        <v>103</v>
      </c>
      <c r="K13454">
        <v>11</v>
      </c>
      <c r="L13454" t="s">
        <v>18</v>
      </c>
      <c r="M13454">
        <f>(Table1[[#This Row],[Current_Stock]]*Table1[[#This Row],[Unit_Price]])</f>
        <v>213635.39</v>
      </c>
      <c r="N13454" s="12">
        <f>DATE(YEAR(Table1[[#This Row],[Order_Date]]),MONTH(Table1[[#This Row],[Order_Date]]),1)</f>
        <v>45413</v>
      </c>
    </row>
    <row r="13455" spans="1:14">
      <c r="A13455" t="s">
        <v>557</v>
      </c>
      <c r="B13455" t="s">
        <v>1111</v>
      </c>
      <c r="C13455" t="s">
        <v>1112</v>
      </c>
      <c r="D13455" t="s">
        <v>22</v>
      </c>
      <c r="E13455" t="s">
        <v>50</v>
      </c>
      <c r="F13455" t="s">
        <v>46</v>
      </c>
      <c r="G13455">
        <v>44</v>
      </c>
      <c r="H13455">
        <v>13879.17</v>
      </c>
      <c r="I13455">
        <v>610683.48</v>
      </c>
      <c r="J13455">
        <v>33</v>
      </c>
      <c r="K13455">
        <v>13</v>
      </c>
      <c r="L13455" t="s">
        <v>18</v>
      </c>
      <c r="M13455">
        <f>(Table1[[#This Row],[Current_Stock]]*Table1[[#This Row],[Unit_Price]])</f>
        <v>458012.61</v>
      </c>
      <c r="N13455" s="12">
        <f>DATE(YEAR(Table1[[#This Row],[Order_Date]]),MONTH(Table1[[#This Row],[Order_Date]]),1)</f>
        <v>45627</v>
      </c>
    </row>
    <row r="13456" spans="1:14">
      <c r="A13456" t="s">
        <v>779</v>
      </c>
      <c r="B13456" t="s">
        <v>664</v>
      </c>
      <c r="C13456" t="s">
        <v>665</v>
      </c>
      <c r="D13456" t="s">
        <v>38</v>
      </c>
      <c r="E13456" t="s">
        <v>189</v>
      </c>
      <c r="F13456" t="s">
        <v>29</v>
      </c>
      <c r="G13456">
        <v>23</v>
      </c>
      <c r="H13456">
        <v>3671.92</v>
      </c>
      <c r="I13456">
        <v>84454.16</v>
      </c>
      <c r="J13456">
        <v>149</v>
      </c>
      <c r="K13456">
        <v>5</v>
      </c>
      <c r="L13456" t="s">
        <v>18</v>
      </c>
      <c r="M13456">
        <f>(Table1[[#This Row],[Current_Stock]]*Table1[[#This Row],[Unit_Price]])</f>
        <v>547116.07999999996</v>
      </c>
      <c r="N13456" s="12">
        <f>DATE(YEAR(Table1[[#This Row],[Order_Date]]),MONTH(Table1[[#This Row],[Order_Date]]),1)</f>
        <v>45383</v>
      </c>
    </row>
    <row r="13457" spans="1:14">
      <c r="A13457" t="s">
        <v>1091</v>
      </c>
      <c r="B13457" t="s">
        <v>832</v>
      </c>
      <c r="C13457" t="s">
        <v>833</v>
      </c>
      <c r="D13457" t="s">
        <v>22</v>
      </c>
      <c r="E13457" t="s">
        <v>80</v>
      </c>
      <c r="F13457" t="s">
        <v>60</v>
      </c>
      <c r="G13457">
        <v>49</v>
      </c>
      <c r="H13457">
        <v>15880.46</v>
      </c>
      <c r="I13457">
        <v>778142.54</v>
      </c>
      <c r="J13457">
        <v>114</v>
      </c>
      <c r="K13457">
        <v>10</v>
      </c>
      <c r="L13457" t="s">
        <v>105</v>
      </c>
      <c r="M13457">
        <f>(Table1[[#This Row],[Current_Stock]]*Table1[[#This Row],[Unit_Price]])</f>
        <v>1810372.44</v>
      </c>
      <c r="N13457" s="12">
        <f>DATE(YEAR(Table1[[#This Row],[Order_Date]]),MONTH(Table1[[#This Row],[Order_Date]]),1)</f>
        <v>45566</v>
      </c>
    </row>
    <row r="13458" spans="1:14">
      <c r="A13458" t="s">
        <v>1069</v>
      </c>
      <c r="B13458" t="s">
        <v>272</v>
      </c>
      <c r="C13458" t="s">
        <v>273</v>
      </c>
      <c r="D13458" t="s">
        <v>84</v>
      </c>
      <c r="E13458" t="s">
        <v>113</v>
      </c>
      <c r="F13458" t="s">
        <v>40</v>
      </c>
      <c r="G13458">
        <v>10</v>
      </c>
      <c r="H13458">
        <v>13846.44</v>
      </c>
      <c r="I13458">
        <v>138464.4</v>
      </c>
      <c r="J13458">
        <v>212</v>
      </c>
      <c r="K13458">
        <v>8</v>
      </c>
      <c r="L13458" t="s">
        <v>18</v>
      </c>
      <c r="M13458">
        <f>(Table1[[#This Row],[Current_Stock]]*Table1[[#This Row],[Unit_Price]])</f>
        <v>2935445.2800000003</v>
      </c>
      <c r="N13458" s="12">
        <f>DATE(YEAR(Table1[[#This Row],[Order_Date]]),MONTH(Table1[[#This Row],[Order_Date]]),1)</f>
        <v>45566</v>
      </c>
    </row>
    <row r="13459" spans="1:14">
      <c r="A13459" t="s">
        <v>943</v>
      </c>
      <c r="B13459" t="s">
        <v>260</v>
      </c>
      <c r="C13459" t="s">
        <v>261</v>
      </c>
      <c r="D13459" t="s">
        <v>15</v>
      </c>
      <c r="E13459" t="s">
        <v>109</v>
      </c>
      <c r="F13459" t="s">
        <v>40</v>
      </c>
      <c r="G13459">
        <v>15</v>
      </c>
      <c r="H13459">
        <v>246.48</v>
      </c>
      <c r="I13459">
        <v>3697.2</v>
      </c>
      <c r="J13459">
        <v>162</v>
      </c>
      <c r="K13459">
        <v>13</v>
      </c>
      <c r="L13459" t="s">
        <v>18</v>
      </c>
      <c r="M13459">
        <f>(Table1[[#This Row],[Current_Stock]]*Table1[[#This Row],[Unit_Price]])</f>
        <v>39929.759999999995</v>
      </c>
      <c r="N13459" s="12">
        <f>DATE(YEAR(Table1[[#This Row],[Order_Date]]),MONTH(Table1[[#This Row],[Order_Date]]),1)</f>
        <v>44986</v>
      </c>
    </row>
    <row r="13460" spans="1:14">
      <c r="A13460" t="s">
        <v>589</v>
      </c>
      <c r="B13460" t="s">
        <v>439</v>
      </c>
      <c r="C13460" t="s">
        <v>440</v>
      </c>
      <c r="D13460" t="s">
        <v>183</v>
      </c>
      <c r="E13460" t="s">
        <v>243</v>
      </c>
      <c r="F13460" t="s">
        <v>40</v>
      </c>
      <c r="G13460">
        <v>23</v>
      </c>
      <c r="H13460">
        <v>1774.52</v>
      </c>
      <c r="I13460">
        <v>40813.96</v>
      </c>
      <c r="J13460">
        <v>88</v>
      </c>
      <c r="K13460">
        <v>13</v>
      </c>
      <c r="L13460" t="s">
        <v>18</v>
      </c>
      <c r="M13460">
        <f>(Table1[[#This Row],[Current_Stock]]*Table1[[#This Row],[Unit_Price]])</f>
        <v>156157.76000000001</v>
      </c>
      <c r="N13460" s="12">
        <f>DATE(YEAR(Table1[[#This Row],[Order_Date]]),MONTH(Table1[[#This Row],[Order_Date]]),1)</f>
        <v>45413</v>
      </c>
    </row>
    <row r="13461" spans="1:14">
      <c r="A13461" t="s">
        <v>203</v>
      </c>
      <c r="B13461" t="s">
        <v>68</v>
      </c>
      <c r="C13461" t="s">
        <v>69</v>
      </c>
      <c r="D13461" t="s">
        <v>44</v>
      </c>
      <c r="E13461" t="s">
        <v>189</v>
      </c>
      <c r="F13461" t="s">
        <v>17</v>
      </c>
      <c r="G13461">
        <v>23</v>
      </c>
      <c r="H13461">
        <v>1895.27</v>
      </c>
      <c r="I13461">
        <v>43591.21</v>
      </c>
      <c r="J13461">
        <v>89</v>
      </c>
      <c r="K13461">
        <v>7</v>
      </c>
      <c r="L13461" t="s">
        <v>105</v>
      </c>
      <c r="M13461">
        <f>(Table1[[#This Row],[Current_Stock]]*Table1[[#This Row],[Unit_Price]])</f>
        <v>168679.03</v>
      </c>
      <c r="N13461" s="12">
        <f>DATE(YEAR(Table1[[#This Row],[Order_Date]]),MONTH(Table1[[#This Row],[Order_Date]]),1)</f>
        <v>45078</v>
      </c>
    </row>
    <row r="13462" spans="1:14">
      <c r="A13462" t="s">
        <v>350</v>
      </c>
      <c r="B13462" t="s">
        <v>464</v>
      </c>
      <c r="C13462" t="s">
        <v>465</v>
      </c>
      <c r="D13462" t="s">
        <v>27</v>
      </c>
      <c r="E13462" t="s">
        <v>23</v>
      </c>
      <c r="F13462" t="s">
        <v>46</v>
      </c>
      <c r="G13462">
        <v>7</v>
      </c>
      <c r="H13462">
        <v>1175.3699999999999</v>
      </c>
      <c r="I13462">
        <v>8227.59</v>
      </c>
      <c r="J13462">
        <v>507</v>
      </c>
      <c r="K13462">
        <v>7</v>
      </c>
      <c r="L13462" t="s">
        <v>18</v>
      </c>
      <c r="M13462">
        <f>(Table1[[#This Row],[Current_Stock]]*Table1[[#This Row],[Unit_Price]])</f>
        <v>595912.59</v>
      </c>
      <c r="N13462" s="12">
        <f>DATE(YEAR(Table1[[#This Row],[Order_Date]]),MONTH(Table1[[#This Row],[Order_Date]]),1)</f>
        <v>45505</v>
      </c>
    </row>
    <row r="13463" spans="1:14">
      <c r="A13463" t="s">
        <v>666</v>
      </c>
      <c r="B13463" t="s">
        <v>696</v>
      </c>
      <c r="C13463" t="s">
        <v>697</v>
      </c>
      <c r="D13463" t="s">
        <v>44</v>
      </c>
      <c r="E13463" t="s">
        <v>80</v>
      </c>
      <c r="F13463" t="s">
        <v>60</v>
      </c>
      <c r="G13463">
        <v>39</v>
      </c>
      <c r="H13463">
        <v>4660.51</v>
      </c>
      <c r="I13463">
        <v>181759.89</v>
      </c>
      <c r="J13463">
        <v>35</v>
      </c>
      <c r="K13463">
        <v>2</v>
      </c>
      <c r="L13463" t="s">
        <v>18</v>
      </c>
      <c r="M13463">
        <f>(Table1[[#This Row],[Current_Stock]]*Table1[[#This Row],[Unit_Price]])</f>
        <v>163117.85</v>
      </c>
      <c r="N13463" s="12">
        <f>DATE(YEAR(Table1[[#This Row],[Order_Date]]),MONTH(Table1[[#This Row],[Order_Date]]),1)</f>
        <v>45323</v>
      </c>
    </row>
    <row r="13464" spans="1:14">
      <c r="A13464" t="s">
        <v>1297</v>
      </c>
      <c r="B13464" t="s">
        <v>796</v>
      </c>
      <c r="C13464" t="s">
        <v>797</v>
      </c>
      <c r="D13464" t="s">
        <v>183</v>
      </c>
      <c r="E13464" t="s">
        <v>153</v>
      </c>
      <c r="F13464" t="s">
        <v>46</v>
      </c>
      <c r="G13464">
        <v>10</v>
      </c>
      <c r="H13464">
        <v>2653.24</v>
      </c>
      <c r="I13464">
        <v>26532.400000000001</v>
      </c>
      <c r="J13464">
        <v>228</v>
      </c>
      <c r="K13464">
        <v>2</v>
      </c>
      <c r="L13464" t="s">
        <v>18</v>
      </c>
      <c r="M13464">
        <f>(Table1[[#This Row],[Current_Stock]]*Table1[[#This Row],[Unit_Price]])</f>
        <v>604938.72</v>
      </c>
      <c r="N13464" s="12">
        <f>DATE(YEAR(Table1[[#This Row],[Order_Date]]),MONTH(Table1[[#This Row],[Order_Date]]),1)</f>
        <v>45413</v>
      </c>
    </row>
    <row r="13465" spans="1:14">
      <c r="A13465" t="s">
        <v>1273</v>
      </c>
      <c r="B13465" t="s">
        <v>873</v>
      </c>
      <c r="C13465" t="s">
        <v>874</v>
      </c>
      <c r="D13465" t="s">
        <v>22</v>
      </c>
      <c r="E13465" t="s">
        <v>39</v>
      </c>
      <c r="F13465" t="s">
        <v>29</v>
      </c>
      <c r="G13465">
        <v>49</v>
      </c>
      <c r="H13465">
        <v>5172.5200000000004</v>
      </c>
      <c r="I13465">
        <v>253453.48</v>
      </c>
      <c r="J13465">
        <v>94</v>
      </c>
      <c r="K13465">
        <v>7</v>
      </c>
      <c r="L13465" t="s">
        <v>105</v>
      </c>
      <c r="M13465">
        <f>(Table1[[#This Row],[Current_Stock]]*Table1[[#This Row],[Unit_Price]])</f>
        <v>486216.88000000006</v>
      </c>
      <c r="N13465" s="12">
        <f>DATE(YEAR(Table1[[#This Row],[Order_Date]]),MONTH(Table1[[#This Row],[Order_Date]]),1)</f>
        <v>45017</v>
      </c>
    </row>
    <row r="13466" spans="1:14">
      <c r="A13466" t="s">
        <v>1063</v>
      </c>
      <c r="B13466" t="s">
        <v>1018</v>
      </c>
      <c r="C13466" t="s">
        <v>1019</v>
      </c>
      <c r="D13466" t="s">
        <v>38</v>
      </c>
      <c r="E13466" t="s">
        <v>16</v>
      </c>
      <c r="F13466" t="s">
        <v>46</v>
      </c>
      <c r="G13466">
        <v>21</v>
      </c>
      <c r="H13466">
        <v>3539.67</v>
      </c>
      <c r="I13466">
        <v>74333.070000000007</v>
      </c>
      <c r="J13466">
        <v>207</v>
      </c>
      <c r="K13466">
        <v>13</v>
      </c>
      <c r="L13466" t="s">
        <v>18</v>
      </c>
      <c r="M13466">
        <f>(Table1[[#This Row],[Current_Stock]]*Table1[[#This Row],[Unit_Price]])</f>
        <v>732711.69000000006</v>
      </c>
      <c r="N13466" s="12">
        <f>DATE(YEAR(Table1[[#This Row],[Order_Date]]),MONTH(Table1[[#This Row],[Order_Date]]),1)</f>
        <v>45017</v>
      </c>
    </row>
    <row r="13467" spans="1:14">
      <c r="A13467" t="s">
        <v>1313</v>
      </c>
      <c r="B13467" t="s">
        <v>879</v>
      </c>
      <c r="C13467" t="s">
        <v>880</v>
      </c>
      <c r="D13467" t="s">
        <v>44</v>
      </c>
      <c r="E13467" t="s">
        <v>153</v>
      </c>
      <c r="F13467" t="s">
        <v>46</v>
      </c>
      <c r="G13467">
        <v>47</v>
      </c>
      <c r="H13467">
        <v>146.28</v>
      </c>
      <c r="I13467">
        <v>6875.16</v>
      </c>
      <c r="J13467">
        <v>49</v>
      </c>
      <c r="K13467">
        <v>5</v>
      </c>
      <c r="L13467" t="s">
        <v>18</v>
      </c>
      <c r="M13467">
        <f>(Table1[[#This Row],[Current_Stock]]*Table1[[#This Row],[Unit_Price]])</f>
        <v>7167.72</v>
      </c>
      <c r="N13467" s="12">
        <f>DATE(YEAR(Table1[[#This Row],[Order_Date]]),MONTH(Table1[[#This Row],[Order_Date]]),1)</f>
        <v>45505</v>
      </c>
    </row>
    <row r="13468" spans="1:14">
      <c r="A13468" t="s">
        <v>816</v>
      </c>
      <c r="B13468" t="s">
        <v>691</v>
      </c>
      <c r="C13468" t="s">
        <v>692</v>
      </c>
      <c r="D13468" t="s">
        <v>33</v>
      </c>
      <c r="E13468" t="s">
        <v>104</v>
      </c>
      <c r="F13468" t="s">
        <v>40</v>
      </c>
      <c r="G13468">
        <v>11</v>
      </c>
      <c r="H13468">
        <v>2544.94</v>
      </c>
      <c r="I13468">
        <v>27994.34</v>
      </c>
      <c r="J13468">
        <v>187</v>
      </c>
      <c r="K13468">
        <v>3</v>
      </c>
      <c r="L13468" t="s">
        <v>18</v>
      </c>
      <c r="M13468">
        <f>(Table1[[#This Row],[Current_Stock]]*Table1[[#This Row],[Unit_Price]])</f>
        <v>475903.78</v>
      </c>
      <c r="N13468" s="12">
        <f>DATE(YEAR(Table1[[#This Row],[Order_Date]]),MONTH(Table1[[#This Row],[Order_Date]]),1)</f>
        <v>45078</v>
      </c>
    </row>
    <row r="13469" spans="1:14">
      <c r="A13469" t="s">
        <v>922</v>
      </c>
      <c r="B13469" t="s">
        <v>13</v>
      </c>
      <c r="C13469" t="s">
        <v>14</v>
      </c>
      <c r="D13469" t="s">
        <v>15</v>
      </c>
      <c r="E13469" t="s">
        <v>330</v>
      </c>
      <c r="F13469" t="s">
        <v>46</v>
      </c>
      <c r="G13469">
        <v>22</v>
      </c>
      <c r="H13469">
        <v>22.32</v>
      </c>
      <c r="I13469">
        <v>491.04</v>
      </c>
      <c r="J13469">
        <v>194</v>
      </c>
      <c r="K13469">
        <v>5</v>
      </c>
      <c r="L13469" t="s">
        <v>18</v>
      </c>
      <c r="M13469">
        <f>(Table1[[#This Row],[Current_Stock]]*Table1[[#This Row],[Unit_Price]])</f>
        <v>4330.08</v>
      </c>
      <c r="N13469" s="12">
        <f>DATE(YEAR(Table1[[#This Row],[Order_Date]]),MONTH(Table1[[#This Row],[Order_Date]]),1)</f>
        <v>45200</v>
      </c>
    </row>
    <row r="13470" spans="1:14">
      <c r="A13470" t="s">
        <v>546</v>
      </c>
      <c r="B13470" t="s">
        <v>464</v>
      </c>
      <c r="C13470" t="s">
        <v>465</v>
      </c>
      <c r="D13470" t="s">
        <v>27</v>
      </c>
      <c r="E13470" t="s">
        <v>184</v>
      </c>
      <c r="F13470" t="s">
        <v>46</v>
      </c>
      <c r="G13470">
        <v>10</v>
      </c>
      <c r="H13470">
        <v>1360.49</v>
      </c>
      <c r="I13470">
        <v>13604.9</v>
      </c>
      <c r="J13470">
        <v>352</v>
      </c>
      <c r="K13470">
        <v>10</v>
      </c>
      <c r="L13470" t="s">
        <v>55</v>
      </c>
      <c r="M13470">
        <f>(Table1[[#This Row],[Current_Stock]]*Table1[[#This Row],[Unit_Price]])</f>
        <v>478892.48</v>
      </c>
      <c r="N13470" s="12">
        <f>DATE(YEAR(Table1[[#This Row],[Order_Date]]),MONTH(Table1[[#This Row],[Order_Date]]),1)</f>
        <v>45505</v>
      </c>
    </row>
    <row r="13471" spans="1:14">
      <c r="A13471" t="s">
        <v>1012</v>
      </c>
      <c r="B13471" t="s">
        <v>425</v>
      </c>
      <c r="C13471" t="s">
        <v>426</v>
      </c>
      <c r="D13471" t="s">
        <v>38</v>
      </c>
      <c r="E13471" t="s">
        <v>277</v>
      </c>
      <c r="F13471" t="s">
        <v>29</v>
      </c>
      <c r="G13471">
        <v>16</v>
      </c>
      <c r="H13471">
        <v>1783.2</v>
      </c>
      <c r="I13471">
        <v>28531.200000000001</v>
      </c>
      <c r="J13471">
        <v>81</v>
      </c>
      <c r="K13471">
        <v>3</v>
      </c>
      <c r="L13471" t="s">
        <v>18</v>
      </c>
      <c r="M13471">
        <f>(Table1[[#This Row],[Current_Stock]]*Table1[[#This Row],[Unit_Price]])</f>
        <v>144439.20000000001</v>
      </c>
      <c r="N13471" s="12">
        <f>DATE(YEAR(Table1[[#This Row],[Order_Date]]),MONTH(Table1[[#This Row],[Order_Date]]),1)</f>
        <v>45017</v>
      </c>
    </row>
    <row r="13472" spans="1:14">
      <c r="A13472" t="s">
        <v>1078</v>
      </c>
      <c r="B13472" t="s">
        <v>707</v>
      </c>
      <c r="C13472" t="s">
        <v>708</v>
      </c>
      <c r="D13472" t="s">
        <v>44</v>
      </c>
      <c r="E13472" t="s">
        <v>34</v>
      </c>
      <c r="F13472" t="s">
        <v>60</v>
      </c>
      <c r="G13472">
        <v>43</v>
      </c>
      <c r="H13472">
        <v>1587.96</v>
      </c>
      <c r="I13472">
        <v>68282.28</v>
      </c>
      <c r="J13472">
        <v>42</v>
      </c>
      <c r="K13472">
        <v>5</v>
      </c>
      <c r="L13472" t="s">
        <v>18</v>
      </c>
      <c r="M13472">
        <f>(Table1[[#This Row],[Current_Stock]]*Table1[[#This Row],[Unit_Price]])</f>
        <v>66694.320000000007</v>
      </c>
      <c r="N13472" s="12">
        <f>DATE(YEAR(Table1[[#This Row],[Order_Date]]),MONTH(Table1[[#This Row],[Order_Date]]),1)</f>
        <v>45170</v>
      </c>
    </row>
    <row r="13473" spans="1:14">
      <c r="A13473" t="s">
        <v>1383</v>
      </c>
      <c r="B13473" t="s">
        <v>645</v>
      </c>
      <c r="C13473" t="s">
        <v>646</v>
      </c>
      <c r="D13473" t="s">
        <v>27</v>
      </c>
      <c r="E13473" t="s">
        <v>28</v>
      </c>
      <c r="F13473" t="s">
        <v>29</v>
      </c>
      <c r="G13473">
        <v>6</v>
      </c>
      <c r="H13473">
        <v>848.05</v>
      </c>
      <c r="I13473">
        <v>5088.3</v>
      </c>
      <c r="J13473">
        <v>365</v>
      </c>
      <c r="K13473">
        <v>14</v>
      </c>
      <c r="L13473" t="s">
        <v>55</v>
      </c>
      <c r="M13473">
        <f>(Table1[[#This Row],[Current_Stock]]*Table1[[#This Row],[Unit_Price]])</f>
        <v>309538.25</v>
      </c>
      <c r="N13473" s="12">
        <f>DATE(YEAR(Table1[[#This Row],[Order_Date]]),MONTH(Table1[[#This Row],[Order_Date]]),1)</f>
        <v>44927</v>
      </c>
    </row>
    <row r="13474" spans="1:14">
      <c r="A13474" t="s">
        <v>600</v>
      </c>
      <c r="B13474" t="s">
        <v>796</v>
      </c>
      <c r="C13474" t="s">
        <v>797</v>
      </c>
      <c r="D13474" t="s">
        <v>183</v>
      </c>
      <c r="E13474" t="s">
        <v>189</v>
      </c>
      <c r="F13474" t="s">
        <v>17</v>
      </c>
      <c r="G13474">
        <v>24</v>
      </c>
      <c r="H13474">
        <v>3241.51</v>
      </c>
      <c r="I13474">
        <v>77796.240000000005</v>
      </c>
      <c r="J13474">
        <v>207</v>
      </c>
      <c r="K13474">
        <v>5</v>
      </c>
      <c r="L13474" t="s">
        <v>18</v>
      </c>
      <c r="M13474">
        <f>(Table1[[#This Row],[Current_Stock]]*Table1[[#This Row],[Unit_Price]])</f>
        <v>670992.57000000007</v>
      </c>
      <c r="N13474" s="12">
        <f>DATE(YEAR(Table1[[#This Row],[Order_Date]]),MONTH(Table1[[#This Row],[Order_Date]]),1)</f>
        <v>45139</v>
      </c>
    </row>
    <row r="13475" spans="1:14">
      <c r="A13475" t="s">
        <v>507</v>
      </c>
      <c r="B13475" t="s">
        <v>290</v>
      </c>
      <c r="C13475" t="s">
        <v>291</v>
      </c>
      <c r="D13475" t="s">
        <v>33</v>
      </c>
      <c r="E13475" t="s">
        <v>16</v>
      </c>
      <c r="F13475" t="s">
        <v>46</v>
      </c>
      <c r="G13475">
        <v>13</v>
      </c>
      <c r="H13475">
        <v>3586.39</v>
      </c>
      <c r="I13475">
        <v>46623.07</v>
      </c>
      <c r="J13475">
        <v>162</v>
      </c>
      <c r="K13475">
        <v>6</v>
      </c>
      <c r="L13475" t="s">
        <v>18</v>
      </c>
      <c r="M13475">
        <f>(Table1[[#This Row],[Current_Stock]]*Table1[[#This Row],[Unit_Price]])</f>
        <v>580995.17999999993</v>
      </c>
      <c r="N13475" s="12">
        <f>DATE(YEAR(Table1[[#This Row],[Order_Date]]),MONTH(Table1[[#This Row],[Order_Date]]),1)</f>
        <v>45200</v>
      </c>
    </row>
    <row r="13476" spans="1:14">
      <c r="A13476" t="s">
        <v>951</v>
      </c>
      <c r="B13476" t="s">
        <v>959</v>
      </c>
      <c r="C13476" t="s">
        <v>960</v>
      </c>
      <c r="D13476" t="s">
        <v>22</v>
      </c>
      <c r="E13476" t="s">
        <v>85</v>
      </c>
      <c r="F13476" t="s">
        <v>40</v>
      </c>
      <c r="G13476">
        <v>47</v>
      </c>
      <c r="H13476">
        <v>17435.919999999998</v>
      </c>
      <c r="I13476">
        <v>819488.24</v>
      </c>
      <c r="J13476">
        <v>35</v>
      </c>
      <c r="K13476">
        <v>3</v>
      </c>
      <c r="L13476" t="s">
        <v>18</v>
      </c>
      <c r="M13476">
        <f>(Table1[[#This Row],[Current_Stock]]*Table1[[#This Row],[Unit_Price]])</f>
        <v>610257.19999999995</v>
      </c>
      <c r="N13476" s="12">
        <f>DATE(YEAR(Table1[[#This Row],[Order_Date]]),MONTH(Table1[[#This Row],[Order_Date]]),1)</f>
        <v>45413</v>
      </c>
    </row>
    <row r="13477" spans="1:14">
      <c r="A13477" t="s">
        <v>1126</v>
      </c>
      <c r="B13477" t="s">
        <v>1119</v>
      </c>
      <c r="C13477" t="s">
        <v>1120</v>
      </c>
      <c r="D13477" t="s">
        <v>96</v>
      </c>
      <c r="E13477" t="s">
        <v>39</v>
      </c>
      <c r="F13477" t="s">
        <v>40</v>
      </c>
      <c r="G13477">
        <v>7</v>
      </c>
      <c r="H13477">
        <v>1690.28</v>
      </c>
      <c r="I13477">
        <v>11831.96</v>
      </c>
      <c r="J13477">
        <v>364</v>
      </c>
      <c r="K13477">
        <v>8</v>
      </c>
      <c r="L13477" t="s">
        <v>18</v>
      </c>
      <c r="M13477">
        <f>(Table1[[#This Row],[Current_Stock]]*Table1[[#This Row],[Unit_Price]])</f>
        <v>615261.92000000004</v>
      </c>
      <c r="N13477" s="12">
        <f>DATE(YEAR(Table1[[#This Row],[Order_Date]]),MONTH(Table1[[#This Row],[Order_Date]]),1)</f>
        <v>45047</v>
      </c>
    </row>
    <row r="13478" spans="1:14">
      <c r="A13478" t="s">
        <v>1370</v>
      </c>
      <c r="B13478" t="s">
        <v>141</v>
      </c>
      <c r="C13478" t="s">
        <v>142</v>
      </c>
      <c r="D13478" t="s">
        <v>27</v>
      </c>
      <c r="E13478" t="s">
        <v>211</v>
      </c>
      <c r="F13478" t="s">
        <v>46</v>
      </c>
      <c r="G13478">
        <v>4</v>
      </c>
      <c r="H13478">
        <v>3214.7</v>
      </c>
      <c r="I13478">
        <v>12858.8</v>
      </c>
      <c r="J13478">
        <v>571</v>
      </c>
      <c r="K13478">
        <v>13</v>
      </c>
      <c r="L13478" t="s">
        <v>55</v>
      </c>
      <c r="M13478">
        <f>(Table1[[#This Row],[Current_Stock]]*Table1[[#This Row],[Unit_Price]])</f>
        <v>1835593.7</v>
      </c>
      <c r="N13478" s="12">
        <f>DATE(YEAR(Table1[[#This Row],[Order_Date]]),MONTH(Table1[[#This Row],[Order_Date]]),1)</f>
        <v>45627</v>
      </c>
    </row>
    <row r="13479" spans="1:14">
      <c r="A13479" t="s">
        <v>367</v>
      </c>
      <c r="B13479" t="s">
        <v>485</v>
      </c>
      <c r="C13479" t="s">
        <v>486</v>
      </c>
      <c r="D13479" t="s">
        <v>27</v>
      </c>
      <c r="E13479" t="s">
        <v>251</v>
      </c>
      <c r="F13479" t="s">
        <v>17</v>
      </c>
      <c r="G13479">
        <v>9</v>
      </c>
      <c r="H13479">
        <v>3487.44</v>
      </c>
      <c r="I13479">
        <v>31386.959999999999</v>
      </c>
      <c r="J13479">
        <v>561</v>
      </c>
      <c r="K13479">
        <v>5</v>
      </c>
      <c r="L13479" t="s">
        <v>18</v>
      </c>
      <c r="M13479">
        <f>(Table1[[#This Row],[Current_Stock]]*Table1[[#This Row],[Unit_Price]])</f>
        <v>1956453.84</v>
      </c>
      <c r="N13479" s="12">
        <f>DATE(YEAR(Table1[[#This Row],[Order_Date]]),MONTH(Table1[[#This Row],[Order_Date]]),1)</f>
        <v>45261</v>
      </c>
    </row>
    <row r="13480" spans="1:14">
      <c r="A13480" t="s">
        <v>1386</v>
      </c>
      <c r="B13480" t="s">
        <v>260</v>
      </c>
      <c r="C13480" t="s">
        <v>261</v>
      </c>
      <c r="D13480" t="s">
        <v>15</v>
      </c>
      <c r="E13480" t="s">
        <v>167</v>
      </c>
      <c r="F13480" t="s">
        <v>29</v>
      </c>
      <c r="G13480">
        <v>9</v>
      </c>
      <c r="H13480">
        <v>274.45</v>
      </c>
      <c r="I13480">
        <v>2470.0500000000002</v>
      </c>
      <c r="J13480">
        <v>247</v>
      </c>
      <c r="K13480">
        <v>9</v>
      </c>
      <c r="L13480" t="s">
        <v>18</v>
      </c>
      <c r="M13480">
        <f>(Table1[[#This Row],[Current_Stock]]*Table1[[#This Row],[Unit_Price]])</f>
        <v>67789.149999999994</v>
      </c>
      <c r="N13480" s="12">
        <f>DATE(YEAR(Table1[[#This Row],[Order_Date]]),MONTH(Table1[[#This Row],[Order_Date]]),1)</f>
        <v>45139</v>
      </c>
    </row>
    <row r="13481" spans="1:14">
      <c r="A13481" t="s">
        <v>351</v>
      </c>
      <c r="B13481" t="s">
        <v>364</v>
      </c>
      <c r="C13481" t="s">
        <v>365</v>
      </c>
      <c r="D13481" t="s">
        <v>183</v>
      </c>
      <c r="E13481" t="s">
        <v>16</v>
      </c>
      <c r="F13481" t="s">
        <v>29</v>
      </c>
      <c r="G13481">
        <v>16</v>
      </c>
      <c r="H13481">
        <v>4588.05</v>
      </c>
      <c r="I13481">
        <v>73408.800000000003</v>
      </c>
      <c r="J13481">
        <v>179</v>
      </c>
      <c r="K13481">
        <v>4</v>
      </c>
      <c r="L13481" t="s">
        <v>18</v>
      </c>
      <c r="M13481">
        <f>(Table1[[#This Row],[Current_Stock]]*Table1[[#This Row],[Unit_Price]])</f>
        <v>821260.95000000007</v>
      </c>
      <c r="N13481" s="12">
        <f>DATE(YEAR(Table1[[#This Row],[Order_Date]]),MONTH(Table1[[#This Row],[Order_Date]]),1)</f>
        <v>45352</v>
      </c>
    </row>
    <row r="13482" spans="1:14">
      <c r="A13482" t="s">
        <v>908</v>
      </c>
      <c r="B13482" t="s">
        <v>796</v>
      </c>
      <c r="C13482" t="s">
        <v>797</v>
      </c>
      <c r="D13482" t="s">
        <v>183</v>
      </c>
      <c r="E13482" t="s">
        <v>282</v>
      </c>
      <c r="F13482" t="s">
        <v>29</v>
      </c>
      <c r="G13482">
        <v>12</v>
      </c>
      <c r="H13482">
        <v>3093.79</v>
      </c>
      <c r="I13482">
        <v>37125.480000000003</v>
      </c>
      <c r="J13482">
        <v>225</v>
      </c>
      <c r="K13482">
        <v>7</v>
      </c>
      <c r="L13482" t="s">
        <v>18</v>
      </c>
      <c r="M13482">
        <f>(Table1[[#This Row],[Current_Stock]]*Table1[[#This Row],[Unit_Price]])</f>
        <v>696102.75</v>
      </c>
      <c r="N13482" s="12">
        <f>DATE(YEAR(Table1[[#This Row],[Order_Date]]),MONTH(Table1[[#This Row],[Order_Date]]),1)</f>
        <v>45200</v>
      </c>
    </row>
    <row r="13483" spans="1:14">
      <c r="A13483" t="s">
        <v>1178</v>
      </c>
      <c r="B13483" t="s">
        <v>555</v>
      </c>
      <c r="C13483" t="s">
        <v>556</v>
      </c>
      <c r="D13483" t="s">
        <v>96</v>
      </c>
      <c r="E13483" t="s">
        <v>28</v>
      </c>
      <c r="F13483" t="s">
        <v>17</v>
      </c>
      <c r="G13483">
        <v>6</v>
      </c>
      <c r="H13483">
        <v>2416.2399999999998</v>
      </c>
      <c r="I13483">
        <v>14497.44</v>
      </c>
      <c r="J13483">
        <v>288</v>
      </c>
      <c r="K13483">
        <v>13</v>
      </c>
      <c r="L13483" t="s">
        <v>55</v>
      </c>
      <c r="M13483">
        <f>(Table1[[#This Row],[Current_Stock]]*Table1[[#This Row],[Unit_Price]])</f>
        <v>695877.11999999988</v>
      </c>
      <c r="N13483" s="12">
        <f>DATE(YEAR(Table1[[#This Row],[Order_Date]]),MONTH(Table1[[#This Row],[Order_Date]]),1)</f>
        <v>45017</v>
      </c>
    </row>
    <row r="13484" spans="1:14">
      <c r="A13484" t="s">
        <v>1332</v>
      </c>
      <c r="B13484" t="s">
        <v>414</v>
      </c>
      <c r="C13484" t="s">
        <v>415</v>
      </c>
      <c r="D13484" t="s">
        <v>53</v>
      </c>
      <c r="E13484" t="s">
        <v>73</v>
      </c>
      <c r="F13484" t="s">
        <v>46</v>
      </c>
      <c r="G13484">
        <v>6</v>
      </c>
      <c r="H13484">
        <v>3462.1</v>
      </c>
      <c r="I13484">
        <v>20772.599999999999</v>
      </c>
      <c r="J13484">
        <v>589</v>
      </c>
      <c r="K13484">
        <v>14</v>
      </c>
      <c r="L13484" t="s">
        <v>55</v>
      </c>
      <c r="M13484">
        <f>(Table1[[#This Row],[Current_Stock]]*Table1[[#This Row],[Unit_Price]])</f>
        <v>2039176.9</v>
      </c>
      <c r="N13484" s="12">
        <f>DATE(YEAR(Table1[[#This Row],[Order_Date]]),MONTH(Table1[[#This Row],[Order_Date]]),1)</f>
        <v>45413</v>
      </c>
    </row>
    <row r="13485" spans="1:14">
      <c r="A13485" t="s">
        <v>1384</v>
      </c>
      <c r="B13485" t="s">
        <v>783</v>
      </c>
      <c r="C13485" t="s">
        <v>784</v>
      </c>
      <c r="D13485" t="s">
        <v>22</v>
      </c>
      <c r="E13485" t="s">
        <v>54</v>
      </c>
      <c r="F13485" t="s">
        <v>46</v>
      </c>
      <c r="G13485">
        <v>32</v>
      </c>
      <c r="H13485">
        <v>7593.43</v>
      </c>
      <c r="I13485">
        <v>242989.76</v>
      </c>
      <c r="J13485">
        <v>41</v>
      </c>
      <c r="K13485">
        <v>3</v>
      </c>
      <c r="L13485" t="s">
        <v>18</v>
      </c>
      <c r="M13485">
        <f>(Table1[[#This Row],[Current_Stock]]*Table1[[#This Row],[Unit_Price]])</f>
        <v>311330.63</v>
      </c>
      <c r="N13485" s="12">
        <f>DATE(YEAR(Table1[[#This Row],[Order_Date]]),MONTH(Table1[[#This Row],[Order_Date]]),1)</f>
        <v>45108</v>
      </c>
    </row>
    <row r="13486" spans="1:14">
      <c r="A13486" t="s">
        <v>497</v>
      </c>
      <c r="B13486" t="s">
        <v>720</v>
      </c>
      <c r="C13486" t="s">
        <v>721</v>
      </c>
      <c r="D13486" t="s">
        <v>44</v>
      </c>
      <c r="E13486" t="s">
        <v>34</v>
      </c>
      <c r="F13486" t="s">
        <v>17</v>
      </c>
      <c r="G13486">
        <v>46</v>
      </c>
      <c r="H13486">
        <v>616.66</v>
      </c>
      <c r="I13486">
        <v>28366.36</v>
      </c>
      <c r="J13486">
        <v>109</v>
      </c>
      <c r="K13486">
        <v>3</v>
      </c>
      <c r="L13486" t="s">
        <v>18</v>
      </c>
      <c r="M13486">
        <f>(Table1[[#This Row],[Current_Stock]]*Table1[[#This Row],[Unit_Price]])</f>
        <v>67215.94</v>
      </c>
      <c r="N13486" s="12">
        <f>DATE(YEAR(Table1[[#This Row],[Order_Date]]),MONTH(Table1[[#This Row],[Order_Date]]),1)</f>
        <v>45536</v>
      </c>
    </row>
    <row r="13487" spans="1:14">
      <c r="A13487" t="s">
        <v>586</v>
      </c>
      <c r="B13487" t="s">
        <v>325</v>
      </c>
      <c r="C13487" t="s">
        <v>326</v>
      </c>
      <c r="D13487" t="s">
        <v>27</v>
      </c>
      <c r="E13487" t="s">
        <v>28</v>
      </c>
      <c r="F13487" t="s">
        <v>29</v>
      </c>
      <c r="G13487">
        <v>3</v>
      </c>
      <c r="H13487">
        <v>4879.82</v>
      </c>
      <c r="I13487">
        <v>14639.46</v>
      </c>
      <c r="J13487">
        <v>302</v>
      </c>
      <c r="K13487">
        <v>12</v>
      </c>
      <c r="L13487" t="s">
        <v>55</v>
      </c>
      <c r="M13487">
        <f>(Table1[[#This Row],[Current_Stock]]*Table1[[#This Row],[Unit_Price]])</f>
        <v>1473705.64</v>
      </c>
      <c r="N13487" s="12">
        <f>DATE(YEAR(Table1[[#This Row],[Order_Date]]),MONTH(Table1[[#This Row],[Order_Date]]),1)</f>
        <v>45383</v>
      </c>
    </row>
    <row r="13488" spans="1:14">
      <c r="A13488" t="s">
        <v>274</v>
      </c>
      <c r="B13488" t="s">
        <v>953</v>
      </c>
      <c r="C13488" t="s">
        <v>954</v>
      </c>
      <c r="D13488" t="s">
        <v>183</v>
      </c>
      <c r="E13488" t="s">
        <v>39</v>
      </c>
      <c r="F13488" t="s">
        <v>46</v>
      </c>
      <c r="G13488">
        <v>12</v>
      </c>
      <c r="H13488">
        <v>4424.95</v>
      </c>
      <c r="I13488">
        <v>53099.4</v>
      </c>
      <c r="J13488">
        <v>183</v>
      </c>
      <c r="K13488">
        <v>10</v>
      </c>
      <c r="L13488" t="s">
        <v>18</v>
      </c>
      <c r="M13488">
        <f>(Table1[[#This Row],[Current_Stock]]*Table1[[#This Row],[Unit_Price]])</f>
        <v>809765.85</v>
      </c>
      <c r="N13488" s="12">
        <f>DATE(YEAR(Table1[[#This Row],[Order_Date]]),MONTH(Table1[[#This Row],[Order_Date]]),1)</f>
        <v>45444</v>
      </c>
    </row>
    <row r="13489" spans="1:14">
      <c r="A13489" t="s">
        <v>1012</v>
      </c>
      <c r="B13489" t="s">
        <v>621</v>
      </c>
      <c r="C13489" t="s">
        <v>622</v>
      </c>
      <c r="D13489" t="s">
        <v>183</v>
      </c>
      <c r="E13489" t="s">
        <v>89</v>
      </c>
      <c r="F13489" t="s">
        <v>60</v>
      </c>
      <c r="G13489">
        <v>12</v>
      </c>
      <c r="H13489">
        <v>199.1</v>
      </c>
      <c r="I13489">
        <v>2389.1999999999998</v>
      </c>
      <c r="J13489">
        <v>158</v>
      </c>
      <c r="K13489">
        <v>2</v>
      </c>
      <c r="L13489" t="s">
        <v>18</v>
      </c>
      <c r="M13489">
        <f>(Table1[[#This Row],[Current_Stock]]*Table1[[#This Row],[Unit_Price]])</f>
        <v>31457.8</v>
      </c>
      <c r="N13489" s="12">
        <f>DATE(YEAR(Table1[[#This Row],[Order_Date]]),MONTH(Table1[[#This Row],[Order_Date]]),1)</f>
        <v>45017</v>
      </c>
    </row>
    <row r="13490" spans="1:14">
      <c r="A13490" t="s">
        <v>1233</v>
      </c>
      <c r="B13490" t="s">
        <v>475</v>
      </c>
      <c r="C13490" t="s">
        <v>476</v>
      </c>
      <c r="D13490" t="s">
        <v>15</v>
      </c>
      <c r="E13490" t="s">
        <v>16</v>
      </c>
      <c r="F13490" t="s">
        <v>46</v>
      </c>
      <c r="G13490">
        <v>9</v>
      </c>
      <c r="H13490">
        <v>55.07</v>
      </c>
      <c r="I13490">
        <v>495.63</v>
      </c>
      <c r="J13490">
        <v>107</v>
      </c>
      <c r="K13490">
        <v>4</v>
      </c>
      <c r="L13490" t="s">
        <v>18</v>
      </c>
      <c r="M13490">
        <f>(Table1[[#This Row],[Current_Stock]]*Table1[[#This Row],[Unit_Price]])</f>
        <v>5892.49</v>
      </c>
      <c r="N13490" s="12">
        <f>DATE(YEAR(Table1[[#This Row],[Order_Date]]),MONTH(Table1[[#This Row],[Order_Date]]),1)</f>
        <v>45413</v>
      </c>
    </row>
    <row r="13491" spans="1:14">
      <c r="A13491" t="s">
        <v>725</v>
      </c>
      <c r="B13491" t="s">
        <v>20</v>
      </c>
      <c r="C13491" t="s">
        <v>21</v>
      </c>
      <c r="D13491" t="s">
        <v>22</v>
      </c>
      <c r="E13491" t="s">
        <v>277</v>
      </c>
      <c r="F13491" t="s">
        <v>46</v>
      </c>
      <c r="G13491">
        <v>26</v>
      </c>
      <c r="H13491">
        <v>19471.5</v>
      </c>
      <c r="I13491">
        <v>506259</v>
      </c>
      <c r="J13491">
        <v>38</v>
      </c>
      <c r="K13491">
        <v>7</v>
      </c>
      <c r="L13491" t="s">
        <v>18</v>
      </c>
      <c r="M13491">
        <f>(Table1[[#This Row],[Current_Stock]]*Table1[[#This Row],[Unit_Price]])</f>
        <v>739917</v>
      </c>
      <c r="N13491" s="12">
        <f>DATE(YEAR(Table1[[#This Row],[Order_Date]]),MONTH(Table1[[#This Row],[Order_Date]]),1)</f>
        <v>45108</v>
      </c>
    </row>
    <row r="13492" spans="1:14">
      <c r="A13492" t="s">
        <v>888</v>
      </c>
      <c r="B13492" t="s">
        <v>873</v>
      </c>
      <c r="C13492" t="s">
        <v>874</v>
      </c>
      <c r="D13492" t="s">
        <v>22</v>
      </c>
      <c r="E13492" t="s">
        <v>277</v>
      </c>
      <c r="F13492" t="s">
        <v>60</v>
      </c>
      <c r="G13492">
        <v>22</v>
      </c>
      <c r="H13492">
        <v>15748.41</v>
      </c>
      <c r="I13492">
        <v>346465.02</v>
      </c>
      <c r="J13492">
        <v>39</v>
      </c>
      <c r="K13492">
        <v>4</v>
      </c>
      <c r="L13492" t="s">
        <v>18</v>
      </c>
      <c r="M13492">
        <f>(Table1[[#This Row],[Current_Stock]]*Table1[[#This Row],[Unit_Price]])</f>
        <v>614187.99</v>
      </c>
      <c r="N13492" s="12">
        <f>DATE(YEAR(Table1[[#This Row],[Order_Date]]),MONTH(Table1[[#This Row],[Order_Date]]),1)</f>
        <v>45292</v>
      </c>
    </row>
    <row r="13493" spans="1:14">
      <c r="A13493" t="s">
        <v>755</v>
      </c>
      <c r="B13493" t="s">
        <v>187</v>
      </c>
      <c r="C13493" t="s">
        <v>188</v>
      </c>
      <c r="D13493" t="s">
        <v>53</v>
      </c>
      <c r="E13493" t="s">
        <v>282</v>
      </c>
      <c r="F13493" t="s">
        <v>46</v>
      </c>
      <c r="G13493">
        <v>2</v>
      </c>
      <c r="H13493">
        <v>3278.14</v>
      </c>
      <c r="I13493">
        <v>6556.28</v>
      </c>
      <c r="J13493">
        <v>376</v>
      </c>
      <c r="K13493">
        <v>2</v>
      </c>
      <c r="L13493" t="s">
        <v>55</v>
      </c>
      <c r="M13493">
        <f>(Table1[[#This Row],[Current_Stock]]*Table1[[#This Row],[Unit_Price]])</f>
        <v>1232580.6399999999</v>
      </c>
      <c r="N13493" s="12">
        <f>DATE(YEAR(Table1[[#This Row],[Order_Date]]),MONTH(Table1[[#This Row],[Order_Date]]),1)</f>
        <v>44927</v>
      </c>
    </row>
    <row r="13494" spans="1:14">
      <c r="A13494" t="s">
        <v>698</v>
      </c>
      <c r="B13494" t="s">
        <v>82</v>
      </c>
      <c r="C13494" t="s">
        <v>83</v>
      </c>
      <c r="D13494" t="s">
        <v>84</v>
      </c>
      <c r="E13494" t="s">
        <v>28</v>
      </c>
      <c r="F13494" t="s">
        <v>60</v>
      </c>
      <c r="G13494">
        <v>12</v>
      </c>
      <c r="H13494">
        <v>13344.99</v>
      </c>
      <c r="I13494">
        <v>160139.88</v>
      </c>
      <c r="J13494">
        <v>169</v>
      </c>
      <c r="K13494">
        <v>14</v>
      </c>
      <c r="L13494" t="s">
        <v>18</v>
      </c>
      <c r="M13494">
        <f>(Table1[[#This Row],[Current_Stock]]*Table1[[#This Row],[Unit_Price]])</f>
        <v>2255303.31</v>
      </c>
      <c r="N13494" s="12">
        <f>DATE(YEAR(Table1[[#This Row],[Order_Date]]),MONTH(Table1[[#This Row],[Order_Date]]),1)</f>
        <v>45139</v>
      </c>
    </row>
    <row r="13495" spans="1:14">
      <c r="A13495" t="s">
        <v>1262</v>
      </c>
      <c r="B13495" t="s">
        <v>435</v>
      </c>
      <c r="C13495" t="s">
        <v>436</v>
      </c>
      <c r="D13495" t="s">
        <v>38</v>
      </c>
      <c r="E13495" t="s">
        <v>34</v>
      </c>
      <c r="F13495" t="s">
        <v>40</v>
      </c>
      <c r="G13495">
        <v>13</v>
      </c>
      <c r="H13495">
        <v>4502.91</v>
      </c>
      <c r="I13495">
        <v>58537.83</v>
      </c>
      <c r="J13495">
        <v>198</v>
      </c>
      <c r="K13495">
        <v>8</v>
      </c>
      <c r="L13495" t="s">
        <v>18</v>
      </c>
      <c r="M13495">
        <f>(Table1[[#This Row],[Current_Stock]]*Table1[[#This Row],[Unit_Price]])</f>
        <v>891576.17999999993</v>
      </c>
      <c r="N13495" s="12">
        <f>DATE(YEAR(Table1[[#This Row],[Order_Date]]),MONTH(Table1[[#This Row],[Order_Date]]),1)</f>
        <v>44958</v>
      </c>
    </row>
    <row r="13496" spans="1:14">
      <c r="A13496" t="s">
        <v>321</v>
      </c>
      <c r="B13496" t="s">
        <v>819</v>
      </c>
      <c r="C13496" t="s">
        <v>820</v>
      </c>
      <c r="D13496" t="s">
        <v>22</v>
      </c>
      <c r="E13496" t="s">
        <v>104</v>
      </c>
      <c r="F13496" t="s">
        <v>29</v>
      </c>
      <c r="G13496">
        <v>51</v>
      </c>
      <c r="H13496">
        <v>3533.44</v>
      </c>
      <c r="I13496">
        <v>180205.44</v>
      </c>
      <c r="J13496">
        <v>90</v>
      </c>
      <c r="K13496">
        <v>10</v>
      </c>
      <c r="L13496" t="s">
        <v>105</v>
      </c>
      <c r="M13496">
        <f>(Table1[[#This Row],[Current_Stock]]*Table1[[#This Row],[Unit_Price]])</f>
        <v>318009.59999999998</v>
      </c>
      <c r="N13496" s="12">
        <f>DATE(YEAR(Table1[[#This Row],[Order_Date]]),MONTH(Table1[[#This Row],[Order_Date]]),1)</f>
        <v>45566</v>
      </c>
    </row>
    <row r="13497" spans="1:14">
      <c r="A13497" t="s">
        <v>324</v>
      </c>
      <c r="B13497" t="s">
        <v>216</v>
      </c>
      <c r="C13497" t="s">
        <v>217</v>
      </c>
      <c r="D13497" t="s">
        <v>27</v>
      </c>
      <c r="E13497" t="s">
        <v>269</v>
      </c>
      <c r="F13497" t="s">
        <v>60</v>
      </c>
      <c r="G13497">
        <v>8</v>
      </c>
      <c r="H13497">
        <v>2868.22</v>
      </c>
      <c r="I13497">
        <v>22945.759999999998</v>
      </c>
      <c r="J13497">
        <v>396</v>
      </c>
      <c r="K13497">
        <v>11</v>
      </c>
      <c r="L13497" t="s">
        <v>18</v>
      </c>
      <c r="M13497">
        <f>(Table1[[#This Row],[Current_Stock]]*Table1[[#This Row],[Unit_Price]])</f>
        <v>1135815.1199999999</v>
      </c>
      <c r="N13497" s="12">
        <f>DATE(YEAR(Table1[[#This Row],[Order_Date]]),MONTH(Table1[[#This Row],[Order_Date]]),1)</f>
        <v>45017</v>
      </c>
    </row>
    <row r="13498" spans="1:14">
      <c r="A13498" t="s">
        <v>1346</v>
      </c>
      <c r="B13498" t="s">
        <v>209</v>
      </c>
      <c r="C13498" t="s">
        <v>210</v>
      </c>
      <c r="D13498" t="s">
        <v>38</v>
      </c>
      <c r="E13498" t="s">
        <v>282</v>
      </c>
      <c r="F13498" t="s">
        <v>46</v>
      </c>
      <c r="G13498">
        <v>14</v>
      </c>
      <c r="H13498">
        <v>439.58</v>
      </c>
      <c r="I13498">
        <v>6154.12</v>
      </c>
      <c r="J13498">
        <v>138</v>
      </c>
      <c r="K13498">
        <v>6</v>
      </c>
      <c r="L13498" t="s">
        <v>18</v>
      </c>
      <c r="M13498">
        <f>(Table1[[#This Row],[Current_Stock]]*Table1[[#This Row],[Unit_Price]])</f>
        <v>60662.04</v>
      </c>
      <c r="N13498" s="12">
        <f>DATE(YEAR(Table1[[#This Row],[Order_Date]]),MONTH(Table1[[#This Row],[Order_Date]]),1)</f>
        <v>44927</v>
      </c>
    </row>
    <row r="13499" spans="1:14">
      <c r="A13499" t="s">
        <v>888</v>
      </c>
      <c r="B13499" t="s">
        <v>305</v>
      </c>
      <c r="C13499" t="s">
        <v>306</v>
      </c>
      <c r="D13499" t="s">
        <v>22</v>
      </c>
      <c r="E13499" t="s">
        <v>80</v>
      </c>
      <c r="F13499" t="s">
        <v>60</v>
      </c>
      <c r="G13499">
        <v>34</v>
      </c>
      <c r="H13499">
        <v>10727.35</v>
      </c>
      <c r="I13499">
        <v>364729.9</v>
      </c>
      <c r="J13499">
        <v>31</v>
      </c>
      <c r="K13499">
        <v>6</v>
      </c>
      <c r="L13499" t="s">
        <v>18</v>
      </c>
      <c r="M13499">
        <f>(Table1[[#This Row],[Current_Stock]]*Table1[[#This Row],[Unit_Price]])</f>
        <v>332547.85000000003</v>
      </c>
      <c r="N13499" s="12">
        <f>DATE(YEAR(Table1[[#This Row],[Order_Date]]),MONTH(Table1[[#This Row],[Order_Date]]),1)</f>
        <v>45292</v>
      </c>
    </row>
    <row r="13500" spans="1:14">
      <c r="A13500" t="s">
        <v>1122</v>
      </c>
      <c r="B13500" t="s">
        <v>577</v>
      </c>
      <c r="C13500" t="s">
        <v>578</v>
      </c>
      <c r="D13500" t="s">
        <v>53</v>
      </c>
      <c r="E13500" t="s">
        <v>251</v>
      </c>
      <c r="F13500" t="s">
        <v>60</v>
      </c>
      <c r="G13500">
        <v>2</v>
      </c>
      <c r="H13500">
        <v>2633.13</v>
      </c>
      <c r="I13500">
        <v>5266.26</v>
      </c>
      <c r="J13500">
        <v>535</v>
      </c>
      <c r="K13500">
        <v>9</v>
      </c>
      <c r="L13500" t="s">
        <v>18</v>
      </c>
      <c r="M13500">
        <f>(Table1[[#This Row],[Current_Stock]]*Table1[[#This Row],[Unit_Price]])</f>
        <v>1408724.55</v>
      </c>
      <c r="N13500" s="12">
        <f>DATE(YEAR(Table1[[#This Row],[Order_Date]]),MONTH(Table1[[#This Row],[Order_Date]]),1)</f>
        <v>45444</v>
      </c>
    </row>
    <row r="13501" spans="1:14">
      <c r="A13501" t="s">
        <v>908</v>
      </c>
      <c r="B13501" t="s">
        <v>569</v>
      </c>
      <c r="C13501" t="s">
        <v>570</v>
      </c>
      <c r="D13501" t="s">
        <v>27</v>
      </c>
      <c r="E13501" t="s">
        <v>54</v>
      </c>
      <c r="F13501" t="s">
        <v>46</v>
      </c>
      <c r="G13501">
        <v>5</v>
      </c>
      <c r="H13501">
        <v>2604.69</v>
      </c>
      <c r="I13501">
        <v>13023.45</v>
      </c>
      <c r="J13501">
        <v>356</v>
      </c>
      <c r="K13501">
        <v>3</v>
      </c>
      <c r="L13501" t="s">
        <v>55</v>
      </c>
      <c r="M13501">
        <f>(Table1[[#This Row],[Current_Stock]]*Table1[[#This Row],[Unit_Price]])</f>
        <v>927269.64</v>
      </c>
      <c r="N13501" s="12">
        <f>DATE(YEAR(Table1[[#This Row],[Order_Date]]),MONTH(Table1[[#This Row],[Order_Date]]),1)</f>
        <v>45200</v>
      </c>
    </row>
    <row r="13502" spans="1:14">
      <c r="A13502" t="s">
        <v>813</v>
      </c>
      <c r="B13502" t="s">
        <v>884</v>
      </c>
      <c r="C13502" t="s">
        <v>885</v>
      </c>
      <c r="D13502" t="s">
        <v>33</v>
      </c>
      <c r="E13502" t="s">
        <v>160</v>
      </c>
      <c r="F13502" t="s">
        <v>40</v>
      </c>
      <c r="G13502">
        <v>18</v>
      </c>
      <c r="H13502">
        <v>3370.34</v>
      </c>
      <c r="I13502">
        <v>60666.12</v>
      </c>
      <c r="J13502">
        <v>193</v>
      </c>
      <c r="K13502">
        <v>7</v>
      </c>
      <c r="L13502" t="s">
        <v>18</v>
      </c>
      <c r="M13502">
        <f>(Table1[[#This Row],[Current_Stock]]*Table1[[#This Row],[Unit_Price]])</f>
        <v>650475.62</v>
      </c>
      <c r="N13502" s="12">
        <f>DATE(YEAR(Table1[[#This Row],[Order_Date]]),MONTH(Table1[[#This Row],[Order_Date]]),1)</f>
        <v>45627</v>
      </c>
    </row>
    <row r="13503" spans="1:14">
      <c r="A13503" t="s">
        <v>320</v>
      </c>
      <c r="B13503" t="s">
        <v>165</v>
      </c>
      <c r="C13503" t="s">
        <v>166</v>
      </c>
      <c r="D13503" t="s">
        <v>53</v>
      </c>
      <c r="E13503" t="s">
        <v>211</v>
      </c>
      <c r="F13503" t="s">
        <v>46</v>
      </c>
      <c r="G13503">
        <v>8</v>
      </c>
      <c r="H13503">
        <v>2201.5700000000002</v>
      </c>
      <c r="I13503">
        <v>17612.560000000001</v>
      </c>
      <c r="J13503">
        <v>272</v>
      </c>
      <c r="K13503">
        <v>10</v>
      </c>
      <c r="L13503" t="s">
        <v>55</v>
      </c>
      <c r="M13503">
        <f>(Table1[[#This Row],[Current_Stock]]*Table1[[#This Row],[Unit_Price]])</f>
        <v>598827.04</v>
      </c>
      <c r="N13503" s="12">
        <f>DATE(YEAR(Table1[[#This Row],[Order_Date]]),MONTH(Table1[[#This Row],[Order_Date]]),1)</f>
        <v>45444</v>
      </c>
    </row>
    <row r="13504" spans="1:14">
      <c r="A13504" t="s">
        <v>1287</v>
      </c>
      <c r="B13504" t="s">
        <v>456</v>
      </c>
      <c r="C13504" t="s">
        <v>457</v>
      </c>
      <c r="D13504" t="s">
        <v>96</v>
      </c>
      <c r="E13504" t="s">
        <v>153</v>
      </c>
      <c r="F13504" t="s">
        <v>46</v>
      </c>
      <c r="G13504">
        <v>7</v>
      </c>
      <c r="H13504">
        <v>4003.63</v>
      </c>
      <c r="I13504">
        <v>28025.41</v>
      </c>
      <c r="J13504">
        <v>455</v>
      </c>
      <c r="K13504">
        <v>9</v>
      </c>
      <c r="L13504" t="s">
        <v>18</v>
      </c>
      <c r="M13504">
        <f>(Table1[[#This Row],[Current_Stock]]*Table1[[#This Row],[Unit_Price]])</f>
        <v>1821651.6500000001</v>
      </c>
      <c r="N13504" s="12">
        <f>DATE(YEAR(Table1[[#This Row],[Order_Date]]),MONTH(Table1[[#This Row],[Order_Date]]),1)</f>
        <v>45017</v>
      </c>
    </row>
    <row r="13505" spans="1:14">
      <c r="A13505" t="s">
        <v>490</v>
      </c>
      <c r="B13505" t="s">
        <v>25</v>
      </c>
      <c r="C13505" t="s">
        <v>26</v>
      </c>
      <c r="D13505" t="s">
        <v>27</v>
      </c>
      <c r="E13505" t="s">
        <v>167</v>
      </c>
      <c r="F13505" t="s">
        <v>46</v>
      </c>
      <c r="G13505">
        <v>2</v>
      </c>
      <c r="H13505">
        <v>1701.13</v>
      </c>
      <c r="I13505">
        <v>3402.26</v>
      </c>
      <c r="J13505">
        <v>317</v>
      </c>
      <c r="K13505">
        <v>5</v>
      </c>
      <c r="L13505" t="s">
        <v>55</v>
      </c>
      <c r="M13505">
        <f>(Table1[[#This Row],[Current_Stock]]*Table1[[#This Row],[Unit_Price]])</f>
        <v>539258.21000000008</v>
      </c>
      <c r="N13505" s="12">
        <f>DATE(YEAR(Table1[[#This Row],[Order_Date]]),MONTH(Table1[[#This Row],[Order_Date]]),1)</f>
        <v>45627</v>
      </c>
    </row>
    <row r="13506" spans="1:14">
      <c r="A13506" t="s">
        <v>1081</v>
      </c>
      <c r="B13506" t="s">
        <v>673</v>
      </c>
      <c r="C13506" t="s">
        <v>674</v>
      </c>
      <c r="D13506" t="s">
        <v>22</v>
      </c>
      <c r="E13506" t="s">
        <v>23</v>
      </c>
      <c r="F13506" t="s">
        <v>17</v>
      </c>
      <c r="G13506">
        <v>31</v>
      </c>
      <c r="H13506">
        <v>12685.04</v>
      </c>
      <c r="I13506">
        <v>393236.24</v>
      </c>
      <c r="J13506">
        <v>49</v>
      </c>
      <c r="K13506">
        <v>7</v>
      </c>
      <c r="L13506" t="s">
        <v>18</v>
      </c>
      <c r="M13506">
        <f>(Table1[[#This Row],[Current_Stock]]*Table1[[#This Row],[Unit_Price]])</f>
        <v>621566.96000000008</v>
      </c>
      <c r="N13506" s="12">
        <f>DATE(YEAR(Table1[[#This Row],[Order_Date]]),MONTH(Table1[[#This Row],[Order_Date]]),1)</f>
        <v>45383</v>
      </c>
    </row>
    <row r="13507" spans="1:14">
      <c r="A13507" t="s">
        <v>1272</v>
      </c>
      <c r="B13507" t="s">
        <v>734</v>
      </c>
      <c r="C13507" t="s">
        <v>735</v>
      </c>
      <c r="D13507" t="s">
        <v>22</v>
      </c>
      <c r="E13507" t="s">
        <v>282</v>
      </c>
      <c r="F13507" t="s">
        <v>46</v>
      </c>
      <c r="G13507">
        <v>33</v>
      </c>
      <c r="H13507">
        <v>4991.16</v>
      </c>
      <c r="I13507">
        <v>164708.28</v>
      </c>
      <c r="J13507">
        <v>86</v>
      </c>
      <c r="K13507">
        <v>11</v>
      </c>
      <c r="L13507" t="s">
        <v>18</v>
      </c>
      <c r="M13507">
        <f>(Table1[[#This Row],[Current_Stock]]*Table1[[#This Row],[Unit_Price]])</f>
        <v>429239.76</v>
      </c>
      <c r="N13507" s="12">
        <f>DATE(YEAR(Table1[[#This Row],[Order_Date]]),MONTH(Table1[[#This Row],[Order_Date]]),1)</f>
        <v>45017</v>
      </c>
    </row>
    <row r="13508" spans="1:14">
      <c r="A13508" t="s">
        <v>1270</v>
      </c>
      <c r="B13508" t="s">
        <v>78</v>
      </c>
      <c r="C13508" t="s">
        <v>79</v>
      </c>
      <c r="D13508" t="s">
        <v>33</v>
      </c>
      <c r="E13508" t="s">
        <v>243</v>
      </c>
      <c r="F13508" t="s">
        <v>46</v>
      </c>
      <c r="G13508">
        <v>9</v>
      </c>
      <c r="H13508">
        <v>1798.51</v>
      </c>
      <c r="I13508">
        <v>16186.59</v>
      </c>
      <c r="J13508">
        <v>128</v>
      </c>
      <c r="K13508">
        <v>9</v>
      </c>
      <c r="L13508" t="s">
        <v>18</v>
      </c>
      <c r="M13508">
        <f>(Table1[[#This Row],[Current_Stock]]*Table1[[#This Row],[Unit_Price]])</f>
        <v>230209.28</v>
      </c>
      <c r="N13508" s="12">
        <f>DATE(YEAR(Table1[[#This Row],[Order_Date]]),MONTH(Table1[[#This Row],[Order_Date]]),1)</f>
        <v>45261</v>
      </c>
    </row>
    <row r="13509" spans="1:14">
      <c r="A13509" t="s">
        <v>1184</v>
      </c>
      <c r="B13509" t="s">
        <v>758</v>
      </c>
      <c r="C13509" t="s">
        <v>759</v>
      </c>
      <c r="D13509" t="s">
        <v>15</v>
      </c>
      <c r="E13509" t="s">
        <v>23</v>
      </c>
      <c r="F13509" t="s">
        <v>29</v>
      </c>
      <c r="G13509">
        <v>20</v>
      </c>
      <c r="H13509">
        <v>247.49</v>
      </c>
      <c r="I13509">
        <v>4949.8</v>
      </c>
      <c r="J13509">
        <v>237</v>
      </c>
      <c r="K13509">
        <v>3</v>
      </c>
      <c r="L13509" t="s">
        <v>18</v>
      </c>
      <c r="M13509">
        <f>(Table1[[#This Row],[Current_Stock]]*Table1[[#This Row],[Unit_Price]])</f>
        <v>58655.130000000005</v>
      </c>
      <c r="N13509" s="12">
        <f>DATE(YEAR(Table1[[#This Row],[Order_Date]]),MONTH(Table1[[#This Row],[Order_Date]]),1)</f>
        <v>45383</v>
      </c>
    </row>
    <row r="13510" spans="1:14">
      <c r="A13510" t="s">
        <v>1352</v>
      </c>
      <c r="B13510" t="s">
        <v>42</v>
      </c>
      <c r="C13510" t="s">
        <v>43</v>
      </c>
      <c r="D13510" t="s">
        <v>44</v>
      </c>
      <c r="E13510" t="s">
        <v>50</v>
      </c>
      <c r="F13510" t="s">
        <v>40</v>
      </c>
      <c r="G13510">
        <v>24</v>
      </c>
      <c r="H13510">
        <v>813.55</v>
      </c>
      <c r="I13510">
        <v>19525.2</v>
      </c>
      <c r="J13510">
        <v>106</v>
      </c>
      <c r="K13510">
        <v>3</v>
      </c>
      <c r="L13510" t="s">
        <v>105</v>
      </c>
      <c r="M13510">
        <f>(Table1[[#This Row],[Current_Stock]]*Table1[[#This Row],[Unit_Price]])</f>
        <v>86236.299999999988</v>
      </c>
      <c r="N13510" s="12">
        <f>DATE(YEAR(Table1[[#This Row],[Order_Date]]),MONTH(Table1[[#This Row],[Order_Date]]),1)</f>
        <v>45261</v>
      </c>
    </row>
    <row r="13511" spans="1:14">
      <c r="A13511" t="s">
        <v>403</v>
      </c>
      <c r="B13511" t="s">
        <v>865</v>
      </c>
      <c r="C13511" t="s">
        <v>866</v>
      </c>
      <c r="D13511" t="s">
        <v>22</v>
      </c>
      <c r="E13511" t="s">
        <v>184</v>
      </c>
      <c r="F13511" t="s">
        <v>46</v>
      </c>
      <c r="G13511">
        <v>34</v>
      </c>
      <c r="H13511">
        <v>510.92</v>
      </c>
      <c r="I13511">
        <v>17371.28</v>
      </c>
      <c r="J13511">
        <v>46</v>
      </c>
      <c r="K13511">
        <v>6</v>
      </c>
      <c r="L13511" t="s">
        <v>105</v>
      </c>
      <c r="M13511">
        <f>(Table1[[#This Row],[Current_Stock]]*Table1[[#This Row],[Unit_Price]])</f>
        <v>23502.32</v>
      </c>
      <c r="N13511" s="12">
        <f>DATE(YEAR(Table1[[#This Row],[Order_Date]]),MONTH(Table1[[#This Row],[Order_Date]]),1)</f>
        <v>44958</v>
      </c>
    </row>
    <row r="13512" spans="1:14">
      <c r="A13512" t="s">
        <v>1325</v>
      </c>
      <c r="B13512" t="s">
        <v>577</v>
      </c>
      <c r="C13512" t="s">
        <v>578</v>
      </c>
      <c r="D13512" t="s">
        <v>53</v>
      </c>
      <c r="E13512" t="s">
        <v>73</v>
      </c>
      <c r="F13512" t="s">
        <v>29</v>
      </c>
      <c r="G13512">
        <v>6</v>
      </c>
      <c r="H13512">
        <v>4729.43</v>
      </c>
      <c r="I13512">
        <v>28376.58</v>
      </c>
      <c r="J13512">
        <v>405</v>
      </c>
      <c r="K13512">
        <v>10</v>
      </c>
      <c r="L13512" t="s">
        <v>55</v>
      </c>
      <c r="M13512">
        <f>(Table1[[#This Row],[Current_Stock]]*Table1[[#This Row],[Unit_Price]])</f>
        <v>1915419.1500000001</v>
      </c>
      <c r="N13512" s="12">
        <f>DATE(YEAR(Table1[[#This Row],[Order_Date]]),MONTH(Table1[[#This Row],[Order_Date]]),1)</f>
        <v>44958</v>
      </c>
    </row>
    <row r="13513" spans="1:14">
      <c r="A13513" t="s">
        <v>1021</v>
      </c>
      <c r="B13513" t="s">
        <v>114</v>
      </c>
      <c r="C13513" t="s">
        <v>115</v>
      </c>
      <c r="D13513" t="s">
        <v>33</v>
      </c>
      <c r="E13513" t="s">
        <v>211</v>
      </c>
      <c r="F13513" t="s">
        <v>46</v>
      </c>
      <c r="G13513">
        <v>23</v>
      </c>
      <c r="H13513">
        <v>1349.6</v>
      </c>
      <c r="I13513">
        <v>31040.799999999999</v>
      </c>
      <c r="J13513">
        <v>113</v>
      </c>
      <c r="K13513">
        <v>6</v>
      </c>
      <c r="L13513" t="s">
        <v>18</v>
      </c>
      <c r="M13513">
        <f>(Table1[[#This Row],[Current_Stock]]*Table1[[#This Row],[Unit_Price]])</f>
        <v>152504.79999999999</v>
      </c>
      <c r="N13513" s="12">
        <f>DATE(YEAR(Table1[[#This Row],[Order_Date]]),MONTH(Table1[[#This Row],[Order_Date]]),1)</f>
        <v>45474</v>
      </c>
    </row>
    <row r="13514" spans="1:14">
      <c r="A13514" t="s">
        <v>574</v>
      </c>
      <c r="B13514" t="s">
        <v>710</v>
      </c>
      <c r="C13514" t="s">
        <v>711</v>
      </c>
      <c r="D13514" t="s">
        <v>53</v>
      </c>
      <c r="E13514" t="s">
        <v>34</v>
      </c>
      <c r="F13514" t="s">
        <v>29</v>
      </c>
      <c r="G13514">
        <v>6</v>
      </c>
      <c r="H13514">
        <v>2594.87</v>
      </c>
      <c r="I13514">
        <v>15569.22</v>
      </c>
      <c r="J13514">
        <v>409</v>
      </c>
      <c r="K13514">
        <v>4</v>
      </c>
      <c r="L13514" t="s">
        <v>55</v>
      </c>
      <c r="M13514">
        <f>(Table1[[#This Row],[Current_Stock]]*Table1[[#This Row],[Unit_Price]])</f>
        <v>1061301.8299999998</v>
      </c>
      <c r="N13514" s="12">
        <f>DATE(YEAR(Table1[[#This Row],[Order_Date]]),MONTH(Table1[[#This Row],[Order_Date]]),1)</f>
        <v>45292</v>
      </c>
    </row>
    <row r="13515" spans="1:14">
      <c r="A13515" t="s">
        <v>529</v>
      </c>
      <c r="B13515" t="s">
        <v>959</v>
      </c>
      <c r="C13515" t="s">
        <v>960</v>
      </c>
      <c r="D13515" t="s">
        <v>22</v>
      </c>
      <c r="E13515" t="s">
        <v>113</v>
      </c>
      <c r="F13515" t="s">
        <v>40</v>
      </c>
      <c r="G13515">
        <v>30</v>
      </c>
      <c r="H13515">
        <v>19305</v>
      </c>
      <c r="I13515">
        <v>579150</v>
      </c>
      <c r="J13515">
        <v>30</v>
      </c>
      <c r="K13515">
        <v>3</v>
      </c>
      <c r="L13515" t="s">
        <v>105</v>
      </c>
      <c r="M13515">
        <f>(Table1[[#This Row],[Current_Stock]]*Table1[[#This Row],[Unit_Price]])</f>
        <v>579150</v>
      </c>
      <c r="N13515" s="12">
        <f>DATE(YEAR(Table1[[#This Row],[Order_Date]]),MONTH(Table1[[#This Row],[Order_Date]]),1)</f>
        <v>45323</v>
      </c>
    </row>
    <row r="13516" spans="1:14">
      <c r="A13516" t="s">
        <v>1263</v>
      </c>
      <c r="B13516" t="s">
        <v>13</v>
      </c>
      <c r="C13516" t="s">
        <v>14</v>
      </c>
      <c r="D13516" t="s">
        <v>15</v>
      </c>
      <c r="E13516" t="s">
        <v>85</v>
      </c>
      <c r="F13516" t="s">
        <v>29</v>
      </c>
      <c r="G13516">
        <v>8</v>
      </c>
      <c r="H13516">
        <v>465.69</v>
      </c>
      <c r="I13516">
        <v>3725.52</v>
      </c>
      <c r="J13516">
        <v>94</v>
      </c>
      <c r="K13516">
        <v>8</v>
      </c>
      <c r="L13516" t="s">
        <v>18</v>
      </c>
      <c r="M13516">
        <f>(Table1[[#This Row],[Current_Stock]]*Table1[[#This Row],[Unit_Price]])</f>
        <v>43774.86</v>
      </c>
      <c r="N13516" s="12">
        <f>DATE(YEAR(Table1[[#This Row],[Order_Date]]),MONTH(Table1[[#This Row],[Order_Date]]),1)</f>
        <v>45474</v>
      </c>
    </row>
    <row r="13517" spans="1:14">
      <c r="A13517" t="s">
        <v>575</v>
      </c>
      <c r="B13517" t="s">
        <v>710</v>
      </c>
      <c r="C13517" t="s">
        <v>711</v>
      </c>
      <c r="D13517" t="s">
        <v>53</v>
      </c>
      <c r="E13517" t="s">
        <v>28</v>
      </c>
      <c r="F13517" t="s">
        <v>40</v>
      </c>
      <c r="G13517">
        <v>5</v>
      </c>
      <c r="H13517">
        <v>1284.22</v>
      </c>
      <c r="I13517">
        <v>6421.1</v>
      </c>
      <c r="J13517">
        <v>597</v>
      </c>
      <c r="K13517">
        <v>3</v>
      </c>
      <c r="L13517" t="s">
        <v>18</v>
      </c>
      <c r="M13517">
        <f>(Table1[[#This Row],[Current_Stock]]*Table1[[#This Row],[Unit_Price]])</f>
        <v>766679.34</v>
      </c>
      <c r="N13517" s="12">
        <f>DATE(YEAR(Table1[[#This Row],[Order_Date]]),MONTH(Table1[[#This Row],[Order_Date]]),1)</f>
        <v>45352</v>
      </c>
    </row>
    <row r="13518" spans="1:14">
      <c r="A13518" t="s">
        <v>497</v>
      </c>
      <c r="B13518" t="s">
        <v>652</v>
      </c>
      <c r="C13518" t="s">
        <v>653</v>
      </c>
      <c r="D13518" t="s">
        <v>53</v>
      </c>
      <c r="E13518" t="s">
        <v>85</v>
      </c>
      <c r="F13518" t="s">
        <v>17</v>
      </c>
      <c r="G13518">
        <v>4</v>
      </c>
      <c r="H13518">
        <v>619.12</v>
      </c>
      <c r="I13518">
        <v>2476.48</v>
      </c>
      <c r="J13518">
        <v>469</v>
      </c>
      <c r="K13518">
        <v>2</v>
      </c>
      <c r="L13518" t="s">
        <v>55</v>
      </c>
      <c r="M13518">
        <f>(Table1[[#This Row],[Current_Stock]]*Table1[[#This Row],[Unit_Price]])</f>
        <v>290367.28000000003</v>
      </c>
      <c r="N13518" s="12">
        <f>DATE(YEAR(Table1[[#This Row],[Order_Date]]),MONTH(Table1[[#This Row],[Order_Date]]),1)</f>
        <v>45536</v>
      </c>
    </row>
    <row r="13519" spans="1:14">
      <c r="A13519" t="s">
        <v>427</v>
      </c>
      <c r="B13519" t="s">
        <v>1065</v>
      </c>
      <c r="C13519" t="s">
        <v>1066</v>
      </c>
      <c r="D13519" t="s">
        <v>15</v>
      </c>
      <c r="E13519" t="s">
        <v>113</v>
      </c>
      <c r="F13519" t="s">
        <v>60</v>
      </c>
      <c r="G13519">
        <v>17</v>
      </c>
      <c r="H13519">
        <v>310.27</v>
      </c>
      <c r="I13519">
        <v>5274.59</v>
      </c>
      <c r="J13519">
        <v>235</v>
      </c>
      <c r="K13519">
        <v>6</v>
      </c>
      <c r="L13519" t="s">
        <v>18</v>
      </c>
      <c r="M13519">
        <f>(Table1[[#This Row],[Current_Stock]]*Table1[[#This Row],[Unit_Price]])</f>
        <v>72913.45</v>
      </c>
      <c r="N13519" s="12">
        <f>DATE(YEAR(Table1[[#This Row],[Order_Date]]),MONTH(Table1[[#This Row],[Order_Date]]),1)</f>
        <v>45413</v>
      </c>
    </row>
    <row r="13520" spans="1:14">
      <c r="A13520" t="s">
        <v>1345</v>
      </c>
      <c r="B13520" t="s">
        <v>178</v>
      </c>
      <c r="C13520" t="s">
        <v>179</v>
      </c>
      <c r="D13520" t="s">
        <v>22</v>
      </c>
      <c r="E13520" t="s">
        <v>89</v>
      </c>
      <c r="F13520" t="s">
        <v>46</v>
      </c>
      <c r="G13520">
        <v>27</v>
      </c>
      <c r="H13520">
        <v>2510.67</v>
      </c>
      <c r="I13520">
        <v>67788.09</v>
      </c>
      <c r="J13520">
        <v>110</v>
      </c>
      <c r="K13520">
        <v>11</v>
      </c>
      <c r="L13520" t="s">
        <v>105</v>
      </c>
      <c r="M13520">
        <f>(Table1[[#This Row],[Current_Stock]]*Table1[[#This Row],[Unit_Price]])</f>
        <v>276173.7</v>
      </c>
      <c r="N13520" s="12">
        <f>DATE(YEAR(Table1[[#This Row],[Order_Date]]),MONTH(Table1[[#This Row],[Order_Date]]),1)</f>
        <v>45292</v>
      </c>
    </row>
    <row r="13521" spans="1:14">
      <c r="A13521" t="s">
        <v>1382</v>
      </c>
      <c r="B13521" t="s">
        <v>65</v>
      </c>
      <c r="C13521" t="s">
        <v>66</v>
      </c>
      <c r="D13521" t="s">
        <v>38</v>
      </c>
      <c r="E13521" t="s">
        <v>282</v>
      </c>
      <c r="F13521" t="s">
        <v>17</v>
      </c>
      <c r="G13521">
        <v>14</v>
      </c>
      <c r="H13521">
        <v>4365.1099999999997</v>
      </c>
      <c r="I13521">
        <v>61111.54</v>
      </c>
      <c r="J13521">
        <v>111</v>
      </c>
      <c r="K13521">
        <v>5</v>
      </c>
      <c r="L13521" t="s">
        <v>18</v>
      </c>
      <c r="M13521">
        <f>(Table1[[#This Row],[Current_Stock]]*Table1[[#This Row],[Unit_Price]])</f>
        <v>484527.20999999996</v>
      </c>
      <c r="N13521" s="12">
        <f>DATE(YEAR(Table1[[#This Row],[Order_Date]]),MONTH(Table1[[#This Row],[Order_Date]]),1)</f>
        <v>44927</v>
      </c>
    </row>
    <row r="13522" spans="1:14">
      <c r="A13522" t="s">
        <v>748</v>
      </c>
      <c r="B13522" t="s">
        <v>707</v>
      </c>
      <c r="C13522" t="s">
        <v>708</v>
      </c>
      <c r="D13522" t="s">
        <v>44</v>
      </c>
      <c r="E13522" t="s">
        <v>173</v>
      </c>
      <c r="F13522" t="s">
        <v>60</v>
      </c>
      <c r="G13522">
        <v>46</v>
      </c>
      <c r="H13522">
        <v>818.3</v>
      </c>
      <c r="I13522">
        <v>37641.800000000003</v>
      </c>
      <c r="J13522">
        <v>79</v>
      </c>
      <c r="K13522">
        <v>4</v>
      </c>
      <c r="L13522" t="s">
        <v>18</v>
      </c>
      <c r="M13522">
        <f>(Table1[[#This Row],[Current_Stock]]*Table1[[#This Row],[Unit_Price]])</f>
        <v>64645.7</v>
      </c>
      <c r="N13522" s="12">
        <f>DATE(YEAR(Table1[[#This Row],[Order_Date]]),MONTH(Table1[[#This Row],[Order_Date]]),1)</f>
        <v>45413</v>
      </c>
    </row>
    <row r="13523" spans="1:14">
      <c r="A13523" t="s">
        <v>1009</v>
      </c>
      <c r="B13523" t="s">
        <v>386</v>
      </c>
      <c r="C13523" t="s">
        <v>387</v>
      </c>
      <c r="D13523" t="s">
        <v>22</v>
      </c>
      <c r="E13523" t="s">
        <v>89</v>
      </c>
      <c r="F13523" t="s">
        <v>40</v>
      </c>
      <c r="G13523">
        <v>36</v>
      </c>
      <c r="H13523">
        <v>16324.82</v>
      </c>
      <c r="I13523">
        <v>587693.52</v>
      </c>
      <c r="J13523">
        <v>66</v>
      </c>
      <c r="K13523">
        <v>3</v>
      </c>
      <c r="L13523" t="s">
        <v>18</v>
      </c>
      <c r="M13523">
        <f>(Table1[[#This Row],[Current_Stock]]*Table1[[#This Row],[Unit_Price]])</f>
        <v>1077438.1199999999</v>
      </c>
      <c r="N13523" s="12">
        <f>DATE(YEAR(Table1[[#This Row],[Order_Date]]),MONTH(Table1[[#This Row],[Order_Date]]),1)</f>
        <v>45352</v>
      </c>
    </row>
    <row r="13524" spans="1:14">
      <c r="A13524" t="s">
        <v>1165</v>
      </c>
      <c r="B13524" t="s">
        <v>479</v>
      </c>
      <c r="C13524" t="s">
        <v>480</v>
      </c>
      <c r="D13524" t="s">
        <v>84</v>
      </c>
      <c r="E13524" t="s">
        <v>243</v>
      </c>
      <c r="F13524" t="s">
        <v>46</v>
      </c>
      <c r="G13524">
        <v>15</v>
      </c>
      <c r="H13524">
        <v>10589.98</v>
      </c>
      <c r="I13524">
        <v>158849.70000000001</v>
      </c>
      <c r="J13524">
        <v>223</v>
      </c>
      <c r="K13524">
        <v>11</v>
      </c>
      <c r="L13524" t="s">
        <v>18</v>
      </c>
      <c r="M13524">
        <f>(Table1[[#This Row],[Current_Stock]]*Table1[[#This Row],[Unit_Price]])</f>
        <v>2361565.54</v>
      </c>
      <c r="N13524" s="12">
        <f>DATE(YEAR(Table1[[#This Row],[Order_Date]]),MONTH(Table1[[#This Row],[Order_Date]]),1)</f>
        <v>44958</v>
      </c>
    </row>
    <row r="13525" spans="1:14">
      <c r="A13525" t="s">
        <v>30</v>
      </c>
      <c r="B13525" t="s">
        <v>787</v>
      </c>
      <c r="C13525" t="s">
        <v>788</v>
      </c>
      <c r="D13525" t="s">
        <v>53</v>
      </c>
      <c r="E13525" t="s">
        <v>251</v>
      </c>
      <c r="F13525" t="s">
        <v>29</v>
      </c>
      <c r="G13525">
        <v>4</v>
      </c>
      <c r="H13525">
        <v>2268.81</v>
      </c>
      <c r="I13525">
        <v>9075.24</v>
      </c>
      <c r="J13525">
        <v>406</v>
      </c>
      <c r="K13525">
        <v>5</v>
      </c>
      <c r="L13525" t="s">
        <v>55</v>
      </c>
      <c r="M13525">
        <f>(Table1[[#This Row],[Current_Stock]]*Table1[[#This Row],[Unit_Price]])</f>
        <v>921136.86</v>
      </c>
      <c r="N13525" s="12">
        <f>DATE(YEAR(Table1[[#This Row],[Order_Date]]),MONTH(Table1[[#This Row],[Order_Date]]),1)</f>
        <v>45108</v>
      </c>
    </row>
    <row r="13526" spans="1:14">
      <c r="A13526" t="s">
        <v>30</v>
      </c>
      <c r="B13526" t="s">
        <v>1199</v>
      </c>
      <c r="C13526" t="s">
        <v>1200</v>
      </c>
      <c r="D13526" t="s">
        <v>15</v>
      </c>
      <c r="E13526" t="s">
        <v>80</v>
      </c>
      <c r="F13526" t="s">
        <v>29</v>
      </c>
      <c r="G13526">
        <v>16</v>
      </c>
      <c r="H13526">
        <v>136.37</v>
      </c>
      <c r="I13526">
        <v>2181.92</v>
      </c>
      <c r="J13526">
        <v>91</v>
      </c>
      <c r="K13526">
        <v>2</v>
      </c>
      <c r="L13526" t="s">
        <v>18</v>
      </c>
      <c r="M13526">
        <f>(Table1[[#This Row],[Current_Stock]]*Table1[[#This Row],[Unit_Price]])</f>
        <v>12409.67</v>
      </c>
      <c r="N13526" s="12">
        <f>DATE(YEAR(Table1[[#This Row],[Order_Date]]),MONTH(Table1[[#This Row],[Order_Date]]),1)</f>
        <v>45108</v>
      </c>
    </row>
    <row r="13527" spans="1:14">
      <c r="A13527" t="s">
        <v>858</v>
      </c>
      <c r="B13527" t="s">
        <v>656</v>
      </c>
      <c r="C13527" t="s">
        <v>657</v>
      </c>
      <c r="D13527" t="s">
        <v>44</v>
      </c>
      <c r="E13527" t="s">
        <v>251</v>
      </c>
      <c r="F13527" t="s">
        <v>29</v>
      </c>
      <c r="G13527">
        <v>46</v>
      </c>
      <c r="H13527">
        <v>1116.98</v>
      </c>
      <c r="I13527">
        <v>51381.08</v>
      </c>
      <c r="J13527">
        <v>45</v>
      </c>
      <c r="K13527">
        <v>2</v>
      </c>
      <c r="L13527" t="s">
        <v>18</v>
      </c>
      <c r="M13527">
        <f>(Table1[[#This Row],[Current_Stock]]*Table1[[#This Row],[Unit_Price]])</f>
        <v>50264.1</v>
      </c>
      <c r="N13527" s="12">
        <f>DATE(YEAR(Table1[[#This Row],[Order_Date]]),MONTH(Table1[[#This Row],[Order_Date]]),1)</f>
        <v>45292</v>
      </c>
    </row>
    <row r="13528" spans="1:14">
      <c r="A13528" t="s">
        <v>1047</v>
      </c>
      <c r="B13528" t="s">
        <v>453</v>
      </c>
      <c r="C13528" t="s">
        <v>454</v>
      </c>
      <c r="D13528" t="s">
        <v>15</v>
      </c>
      <c r="E13528" t="s">
        <v>269</v>
      </c>
      <c r="F13528" t="s">
        <v>40</v>
      </c>
      <c r="G13528">
        <v>24</v>
      </c>
      <c r="H13528">
        <v>403.48</v>
      </c>
      <c r="I13528">
        <v>9683.52</v>
      </c>
      <c r="J13528">
        <v>189</v>
      </c>
      <c r="K13528">
        <v>13</v>
      </c>
      <c r="L13528" t="s">
        <v>18</v>
      </c>
      <c r="M13528">
        <f>(Table1[[#This Row],[Current_Stock]]*Table1[[#This Row],[Unit_Price]])</f>
        <v>76257.72</v>
      </c>
      <c r="N13528" s="12">
        <f>DATE(YEAR(Table1[[#This Row],[Order_Date]]),MONTH(Table1[[#This Row],[Order_Date]]),1)</f>
        <v>45017</v>
      </c>
    </row>
    <row r="13529" spans="1:14">
      <c r="A13529" t="s">
        <v>278</v>
      </c>
      <c r="B13529" t="s">
        <v>1070</v>
      </c>
      <c r="C13529" t="s">
        <v>1071</v>
      </c>
      <c r="D13529" t="s">
        <v>22</v>
      </c>
      <c r="E13529" t="s">
        <v>59</v>
      </c>
      <c r="F13529" t="s">
        <v>46</v>
      </c>
      <c r="G13529">
        <v>29</v>
      </c>
      <c r="H13529">
        <v>5709.28</v>
      </c>
      <c r="I13529">
        <v>165569.12</v>
      </c>
      <c r="J13529">
        <v>77</v>
      </c>
      <c r="K13529">
        <v>2</v>
      </c>
      <c r="L13529" t="s">
        <v>105</v>
      </c>
      <c r="M13529">
        <f>(Table1[[#This Row],[Current_Stock]]*Table1[[#This Row],[Unit_Price]])</f>
        <v>439614.56</v>
      </c>
      <c r="N13529" s="12">
        <f>DATE(YEAR(Table1[[#This Row],[Order_Date]]),MONTH(Table1[[#This Row],[Order_Date]]),1)</f>
        <v>44958</v>
      </c>
    </row>
    <row r="13530" spans="1:14">
      <c r="A13530" t="s">
        <v>1255</v>
      </c>
      <c r="B13530" t="s">
        <v>790</v>
      </c>
      <c r="C13530" t="s">
        <v>791</v>
      </c>
      <c r="D13530" t="s">
        <v>44</v>
      </c>
      <c r="E13530" t="s">
        <v>189</v>
      </c>
      <c r="F13530" t="s">
        <v>29</v>
      </c>
      <c r="G13530">
        <v>47</v>
      </c>
      <c r="H13530">
        <v>4511.95</v>
      </c>
      <c r="I13530">
        <v>212061.65</v>
      </c>
      <c r="J13530">
        <v>107</v>
      </c>
      <c r="K13530">
        <v>2</v>
      </c>
      <c r="L13530" t="s">
        <v>105</v>
      </c>
      <c r="M13530">
        <f>(Table1[[#This Row],[Current_Stock]]*Table1[[#This Row],[Unit_Price]])</f>
        <v>482778.64999999997</v>
      </c>
      <c r="N13530" s="12">
        <f>DATE(YEAR(Table1[[#This Row],[Order_Date]]),MONTH(Table1[[#This Row],[Order_Date]]),1)</f>
        <v>45474</v>
      </c>
    </row>
    <row r="13531" spans="1:14">
      <c r="A13531" t="s">
        <v>379</v>
      </c>
      <c r="B13531" t="s">
        <v>407</v>
      </c>
      <c r="C13531" t="s">
        <v>408</v>
      </c>
      <c r="D13531" t="s">
        <v>44</v>
      </c>
      <c r="E13531" t="s">
        <v>211</v>
      </c>
      <c r="F13531" t="s">
        <v>29</v>
      </c>
      <c r="G13531">
        <v>35</v>
      </c>
      <c r="H13531">
        <v>2360.8200000000002</v>
      </c>
      <c r="I13531">
        <v>82628.7</v>
      </c>
      <c r="J13531">
        <v>104</v>
      </c>
      <c r="K13531">
        <v>2</v>
      </c>
      <c r="L13531" t="s">
        <v>105</v>
      </c>
      <c r="M13531">
        <f>(Table1[[#This Row],[Current_Stock]]*Table1[[#This Row],[Unit_Price]])</f>
        <v>245525.28000000003</v>
      </c>
      <c r="N13531" s="12">
        <f>DATE(YEAR(Table1[[#This Row],[Order_Date]]),MONTH(Table1[[#This Row],[Order_Date]]),1)</f>
        <v>45536</v>
      </c>
    </row>
    <row r="13532" spans="1:14">
      <c r="A13532" t="s">
        <v>678</v>
      </c>
      <c r="B13532" t="s">
        <v>13</v>
      </c>
      <c r="C13532" t="s">
        <v>14</v>
      </c>
      <c r="D13532" t="s">
        <v>15</v>
      </c>
      <c r="E13532" t="s">
        <v>167</v>
      </c>
      <c r="F13532" t="s">
        <v>40</v>
      </c>
      <c r="G13532">
        <v>18</v>
      </c>
      <c r="H13532">
        <v>366.76</v>
      </c>
      <c r="I13532">
        <v>6601.68</v>
      </c>
      <c r="J13532">
        <v>219</v>
      </c>
      <c r="K13532">
        <v>11</v>
      </c>
      <c r="L13532" t="s">
        <v>18</v>
      </c>
      <c r="M13532">
        <f>(Table1[[#This Row],[Current_Stock]]*Table1[[#This Row],[Unit_Price]])</f>
        <v>80320.44</v>
      </c>
      <c r="N13532" s="12">
        <f>DATE(YEAR(Table1[[#This Row],[Order_Date]]),MONTH(Table1[[#This Row],[Order_Date]]),1)</f>
        <v>45505</v>
      </c>
    </row>
    <row r="13533" spans="1:14">
      <c r="A13533" t="s">
        <v>1138</v>
      </c>
      <c r="B13533" t="s">
        <v>383</v>
      </c>
      <c r="C13533" t="s">
        <v>384</v>
      </c>
      <c r="D13533" t="s">
        <v>44</v>
      </c>
      <c r="E13533" t="s">
        <v>160</v>
      </c>
      <c r="F13533" t="s">
        <v>29</v>
      </c>
      <c r="G13533">
        <v>42</v>
      </c>
      <c r="H13533">
        <v>551.78</v>
      </c>
      <c r="I13533">
        <v>23174.76</v>
      </c>
      <c r="J13533">
        <v>71</v>
      </c>
      <c r="K13533">
        <v>4</v>
      </c>
      <c r="L13533" t="s">
        <v>18</v>
      </c>
      <c r="M13533">
        <f>(Table1[[#This Row],[Current_Stock]]*Table1[[#This Row],[Unit_Price]])</f>
        <v>39176.379999999997</v>
      </c>
      <c r="N13533" s="12">
        <f>DATE(YEAR(Table1[[#This Row],[Order_Date]]),MONTH(Table1[[#This Row],[Order_Date]]),1)</f>
        <v>44927</v>
      </c>
    </row>
    <row r="13534" spans="1:14">
      <c r="A13534" t="s">
        <v>1333</v>
      </c>
      <c r="B13534" t="s">
        <v>927</v>
      </c>
      <c r="C13534" t="s">
        <v>928</v>
      </c>
      <c r="D13534" t="s">
        <v>183</v>
      </c>
      <c r="E13534" t="s">
        <v>50</v>
      </c>
      <c r="F13534" t="s">
        <v>17</v>
      </c>
      <c r="G13534">
        <v>12</v>
      </c>
      <c r="H13534">
        <v>288.95999999999998</v>
      </c>
      <c r="I13534">
        <v>3467.52</v>
      </c>
      <c r="J13534">
        <v>119</v>
      </c>
      <c r="K13534">
        <v>10</v>
      </c>
      <c r="L13534" t="s">
        <v>18</v>
      </c>
      <c r="M13534">
        <f>(Table1[[#This Row],[Current_Stock]]*Table1[[#This Row],[Unit_Price]])</f>
        <v>34386.239999999998</v>
      </c>
      <c r="N13534" s="12">
        <f>DATE(YEAR(Table1[[#This Row],[Order_Date]]),MONTH(Table1[[#This Row],[Order_Date]]),1)</f>
        <v>45078</v>
      </c>
    </row>
    <row r="13535" spans="1:14">
      <c r="A13535" t="s">
        <v>1335</v>
      </c>
      <c r="B13535" t="s">
        <v>637</v>
      </c>
      <c r="C13535" t="s">
        <v>638</v>
      </c>
      <c r="D13535" t="s">
        <v>38</v>
      </c>
      <c r="E13535" t="s">
        <v>59</v>
      </c>
      <c r="F13535" t="s">
        <v>60</v>
      </c>
      <c r="G13535">
        <v>21</v>
      </c>
      <c r="H13535">
        <v>4053.03</v>
      </c>
      <c r="I13535">
        <v>85113.63</v>
      </c>
      <c r="J13535">
        <v>227</v>
      </c>
      <c r="K13535">
        <v>6</v>
      </c>
      <c r="L13535" t="s">
        <v>18</v>
      </c>
      <c r="M13535">
        <f>(Table1[[#This Row],[Current_Stock]]*Table1[[#This Row],[Unit_Price]])</f>
        <v>920037.81</v>
      </c>
      <c r="N13535" s="12">
        <f>DATE(YEAR(Table1[[#This Row],[Order_Date]]),MONTH(Table1[[#This Row],[Order_Date]]),1)</f>
        <v>45139</v>
      </c>
    </row>
    <row r="13536" spans="1:14">
      <c r="A13536" t="s">
        <v>970</v>
      </c>
      <c r="B13536" t="s">
        <v>51</v>
      </c>
      <c r="C13536" t="s">
        <v>52</v>
      </c>
      <c r="D13536" t="s">
        <v>53</v>
      </c>
      <c r="E13536" t="s">
        <v>167</v>
      </c>
      <c r="F13536" t="s">
        <v>29</v>
      </c>
      <c r="G13536">
        <v>15</v>
      </c>
      <c r="H13536">
        <v>3498.22</v>
      </c>
      <c r="I13536">
        <v>52473.3</v>
      </c>
      <c r="J13536">
        <v>315</v>
      </c>
      <c r="K13536">
        <v>7</v>
      </c>
      <c r="L13536" t="s">
        <v>55</v>
      </c>
      <c r="M13536">
        <f>(Table1[[#This Row],[Current_Stock]]*Table1[[#This Row],[Unit_Price]])</f>
        <v>1101939.3</v>
      </c>
      <c r="N13536" s="12">
        <f>DATE(YEAR(Table1[[#This Row],[Order_Date]]),MONTH(Table1[[#This Row],[Order_Date]]),1)</f>
        <v>45231</v>
      </c>
    </row>
    <row r="13537" spans="1:14">
      <c r="A13537" t="s">
        <v>420</v>
      </c>
      <c r="B13537" t="s">
        <v>535</v>
      </c>
      <c r="C13537" t="s">
        <v>536</v>
      </c>
      <c r="D13537" t="s">
        <v>27</v>
      </c>
      <c r="E13537" t="s">
        <v>330</v>
      </c>
      <c r="F13537" t="s">
        <v>60</v>
      </c>
      <c r="G13537">
        <v>6</v>
      </c>
      <c r="H13537">
        <v>2712.8</v>
      </c>
      <c r="I13537">
        <v>16276.8</v>
      </c>
      <c r="J13537">
        <v>509</v>
      </c>
      <c r="K13537">
        <v>11</v>
      </c>
      <c r="L13537" t="s">
        <v>55</v>
      </c>
      <c r="M13537">
        <f>(Table1[[#This Row],[Current_Stock]]*Table1[[#This Row],[Unit_Price]])</f>
        <v>1380815.2000000002</v>
      </c>
      <c r="N13537" s="12">
        <f>DATE(YEAR(Table1[[#This Row],[Order_Date]]),MONTH(Table1[[#This Row],[Order_Date]]),1)</f>
        <v>45627</v>
      </c>
    </row>
    <row r="13538" spans="1:14">
      <c r="A13538" t="s">
        <v>481</v>
      </c>
      <c r="B13538" t="s">
        <v>525</v>
      </c>
      <c r="C13538" t="s">
        <v>526</v>
      </c>
      <c r="D13538" t="s">
        <v>96</v>
      </c>
      <c r="E13538" t="s">
        <v>167</v>
      </c>
      <c r="F13538" t="s">
        <v>46</v>
      </c>
      <c r="G13538">
        <v>1</v>
      </c>
      <c r="H13538">
        <v>272.31</v>
      </c>
      <c r="I13538">
        <v>272.31</v>
      </c>
      <c r="J13538">
        <v>368</v>
      </c>
      <c r="K13538">
        <v>2</v>
      </c>
      <c r="L13538" t="s">
        <v>18</v>
      </c>
      <c r="M13538">
        <f>(Table1[[#This Row],[Current_Stock]]*Table1[[#This Row],[Unit_Price]])</f>
        <v>100210.08</v>
      </c>
      <c r="N13538" s="12">
        <f>DATE(YEAR(Table1[[#This Row],[Order_Date]]),MONTH(Table1[[#This Row],[Order_Date]]),1)</f>
        <v>44927</v>
      </c>
    </row>
    <row r="13539" spans="1:14">
      <c r="A13539" t="s">
        <v>1278</v>
      </c>
      <c r="B13539" t="s">
        <v>982</v>
      </c>
      <c r="C13539" t="s">
        <v>983</v>
      </c>
      <c r="D13539" t="s">
        <v>38</v>
      </c>
      <c r="E13539" t="s">
        <v>277</v>
      </c>
      <c r="F13539" t="s">
        <v>17</v>
      </c>
      <c r="G13539">
        <v>14</v>
      </c>
      <c r="H13539">
        <v>3904.32</v>
      </c>
      <c r="I13539">
        <v>54660.480000000003</v>
      </c>
      <c r="J13539">
        <v>151</v>
      </c>
      <c r="K13539">
        <v>4</v>
      </c>
      <c r="L13539" t="s">
        <v>18</v>
      </c>
      <c r="M13539">
        <f>(Table1[[#This Row],[Current_Stock]]*Table1[[#This Row],[Unit_Price]])</f>
        <v>589552.32000000007</v>
      </c>
      <c r="N13539" s="12">
        <f>DATE(YEAR(Table1[[#This Row],[Order_Date]]),MONTH(Table1[[#This Row],[Order_Date]]),1)</f>
        <v>44986</v>
      </c>
    </row>
    <row r="13540" spans="1:14">
      <c r="A13540" t="s">
        <v>1325</v>
      </c>
      <c r="B13540" t="s">
        <v>611</v>
      </c>
      <c r="C13540" t="s">
        <v>612</v>
      </c>
      <c r="D13540" t="s">
        <v>96</v>
      </c>
      <c r="E13540" t="s">
        <v>104</v>
      </c>
      <c r="F13540" t="s">
        <v>17</v>
      </c>
      <c r="G13540">
        <v>3</v>
      </c>
      <c r="H13540">
        <v>1418.42</v>
      </c>
      <c r="I13540">
        <v>4255.26</v>
      </c>
      <c r="J13540">
        <v>411</v>
      </c>
      <c r="K13540">
        <v>10</v>
      </c>
      <c r="L13540" t="s">
        <v>18</v>
      </c>
      <c r="M13540">
        <f>(Table1[[#This Row],[Current_Stock]]*Table1[[#This Row],[Unit_Price]])</f>
        <v>582970.62</v>
      </c>
      <c r="N13540" s="12">
        <f>DATE(YEAR(Table1[[#This Row],[Order_Date]]),MONTH(Table1[[#This Row],[Order_Date]]),1)</f>
        <v>44958</v>
      </c>
    </row>
    <row r="13541" spans="1:14">
      <c r="A13541" t="s">
        <v>1227</v>
      </c>
      <c r="B13541" t="s">
        <v>296</v>
      </c>
      <c r="C13541" t="s">
        <v>297</v>
      </c>
      <c r="D13541" t="s">
        <v>96</v>
      </c>
      <c r="E13541" t="s">
        <v>16</v>
      </c>
      <c r="F13541" t="s">
        <v>40</v>
      </c>
      <c r="G13541">
        <v>8</v>
      </c>
      <c r="H13541">
        <v>3046.94</v>
      </c>
      <c r="I13541">
        <v>24375.52</v>
      </c>
      <c r="J13541">
        <v>276</v>
      </c>
      <c r="K13541">
        <v>5</v>
      </c>
      <c r="L13541" t="s">
        <v>55</v>
      </c>
      <c r="M13541">
        <f>(Table1[[#This Row],[Current_Stock]]*Table1[[#This Row],[Unit_Price]])</f>
        <v>840955.44000000006</v>
      </c>
      <c r="N13541" s="12">
        <f>DATE(YEAR(Table1[[#This Row],[Order_Date]]),MONTH(Table1[[#This Row],[Order_Date]]),1)</f>
        <v>45170</v>
      </c>
    </row>
    <row r="13542" spans="1:14">
      <c r="A13542" t="s">
        <v>1318</v>
      </c>
      <c r="B13542" t="s">
        <v>383</v>
      </c>
      <c r="C13542" t="s">
        <v>384</v>
      </c>
      <c r="D13542" t="s">
        <v>44</v>
      </c>
      <c r="E13542" t="s">
        <v>89</v>
      </c>
      <c r="F13542" t="s">
        <v>29</v>
      </c>
      <c r="G13542">
        <v>45</v>
      </c>
      <c r="H13542">
        <v>1953.16</v>
      </c>
      <c r="I13542">
        <v>87892.2</v>
      </c>
      <c r="J13542">
        <v>115</v>
      </c>
      <c r="K13542">
        <v>10</v>
      </c>
      <c r="L13542" t="s">
        <v>18</v>
      </c>
      <c r="M13542">
        <f>(Table1[[#This Row],[Current_Stock]]*Table1[[#This Row],[Unit_Price]])</f>
        <v>224613.40000000002</v>
      </c>
      <c r="N13542" s="12">
        <f>DATE(YEAR(Table1[[#This Row],[Order_Date]]),MONTH(Table1[[#This Row],[Order_Date]]),1)</f>
        <v>45444</v>
      </c>
    </row>
    <row r="13543" spans="1:14">
      <c r="A13543" t="s">
        <v>1326</v>
      </c>
      <c r="B13543" t="s">
        <v>447</v>
      </c>
      <c r="C13543" t="s">
        <v>448</v>
      </c>
      <c r="D13543" t="s">
        <v>44</v>
      </c>
      <c r="E13543" t="s">
        <v>189</v>
      </c>
      <c r="F13543" t="s">
        <v>29</v>
      </c>
      <c r="G13543">
        <v>32</v>
      </c>
      <c r="H13543">
        <v>3412.34</v>
      </c>
      <c r="I13543">
        <v>109194.88</v>
      </c>
      <c r="J13543">
        <v>45</v>
      </c>
      <c r="K13543">
        <v>10</v>
      </c>
      <c r="L13543" t="s">
        <v>105</v>
      </c>
      <c r="M13543">
        <f>(Table1[[#This Row],[Current_Stock]]*Table1[[#This Row],[Unit_Price]])</f>
        <v>153555.30000000002</v>
      </c>
      <c r="N13543" s="12">
        <f>DATE(YEAR(Table1[[#This Row],[Order_Date]]),MONTH(Table1[[#This Row],[Order_Date]]),1)</f>
        <v>45200</v>
      </c>
    </row>
    <row r="13544" spans="1:14">
      <c r="A13544" t="s">
        <v>1264</v>
      </c>
      <c r="B13544" t="s">
        <v>132</v>
      </c>
      <c r="C13544" t="s">
        <v>133</v>
      </c>
      <c r="D13544" t="s">
        <v>38</v>
      </c>
      <c r="E13544" t="s">
        <v>16</v>
      </c>
      <c r="F13544" t="s">
        <v>40</v>
      </c>
      <c r="G13544">
        <v>25</v>
      </c>
      <c r="H13544">
        <v>2994.5</v>
      </c>
      <c r="I13544">
        <v>74862.5</v>
      </c>
      <c r="J13544">
        <v>145</v>
      </c>
      <c r="K13544">
        <v>10</v>
      </c>
      <c r="L13544" t="s">
        <v>18</v>
      </c>
      <c r="M13544">
        <f>(Table1[[#This Row],[Current_Stock]]*Table1[[#This Row],[Unit_Price]])</f>
        <v>434202.5</v>
      </c>
      <c r="N13544" s="12">
        <f>DATE(YEAR(Table1[[#This Row],[Order_Date]]),MONTH(Table1[[#This Row],[Order_Date]]),1)</f>
        <v>45597</v>
      </c>
    </row>
    <row r="13545" spans="1:14">
      <c r="A13545" t="s">
        <v>568</v>
      </c>
      <c r="B13545" t="s">
        <v>305</v>
      </c>
      <c r="C13545" t="s">
        <v>306</v>
      </c>
      <c r="D13545" t="s">
        <v>22</v>
      </c>
      <c r="E13545" t="s">
        <v>269</v>
      </c>
      <c r="F13545" t="s">
        <v>29</v>
      </c>
      <c r="G13545">
        <v>45</v>
      </c>
      <c r="H13545">
        <v>9446.9</v>
      </c>
      <c r="I13545">
        <v>425110.5</v>
      </c>
      <c r="J13545">
        <v>51</v>
      </c>
      <c r="K13545">
        <v>5</v>
      </c>
      <c r="L13545" t="s">
        <v>105</v>
      </c>
      <c r="M13545">
        <f>(Table1[[#This Row],[Current_Stock]]*Table1[[#This Row],[Unit_Price]])</f>
        <v>481791.89999999997</v>
      </c>
      <c r="N13545" s="12">
        <f>DATE(YEAR(Table1[[#This Row],[Order_Date]]),MONTH(Table1[[#This Row],[Order_Date]]),1)</f>
        <v>45078</v>
      </c>
    </row>
    <row r="13546" spans="1:14">
      <c r="A13546" t="s">
        <v>681</v>
      </c>
      <c r="B13546" t="s">
        <v>225</v>
      </c>
      <c r="C13546" t="s">
        <v>226</v>
      </c>
      <c r="D13546" t="s">
        <v>183</v>
      </c>
      <c r="E13546" t="s">
        <v>189</v>
      </c>
      <c r="F13546" t="s">
        <v>29</v>
      </c>
      <c r="G13546">
        <v>17</v>
      </c>
      <c r="H13546">
        <v>1161.29</v>
      </c>
      <c r="I13546">
        <v>19741.93</v>
      </c>
      <c r="J13546">
        <v>194</v>
      </c>
      <c r="K13546">
        <v>8</v>
      </c>
      <c r="L13546" t="s">
        <v>18</v>
      </c>
      <c r="M13546">
        <f>(Table1[[#This Row],[Current_Stock]]*Table1[[#This Row],[Unit_Price]])</f>
        <v>225290.25999999998</v>
      </c>
      <c r="N13546" s="12">
        <f>DATE(YEAR(Table1[[#This Row],[Order_Date]]),MONTH(Table1[[#This Row],[Order_Date]]),1)</f>
        <v>45261</v>
      </c>
    </row>
    <row r="13547" spans="1:14">
      <c r="A13547" t="s">
        <v>1363</v>
      </c>
      <c r="B13547" t="s">
        <v>660</v>
      </c>
      <c r="C13547" t="s">
        <v>661</v>
      </c>
      <c r="D13547" t="s">
        <v>15</v>
      </c>
      <c r="E13547" t="s">
        <v>211</v>
      </c>
      <c r="F13547" t="s">
        <v>60</v>
      </c>
      <c r="G13547">
        <v>21</v>
      </c>
      <c r="H13547">
        <v>51.13</v>
      </c>
      <c r="I13547">
        <v>1073.73</v>
      </c>
      <c r="J13547">
        <v>132</v>
      </c>
      <c r="K13547">
        <v>7</v>
      </c>
      <c r="L13547" t="s">
        <v>18</v>
      </c>
      <c r="M13547">
        <f>(Table1[[#This Row],[Current_Stock]]*Table1[[#This Row],[Unit_Price]])</f>
        <v>6749.1600000000008</v>
      </c>
      <c r="N13547" s="12">
        <f>DATE(YEAR(Table1[[#This Row],[Order_Date]]),MONTH(Table1[[#This Row],[Order_Date]]),1)</f>
        <v>45444</v>
      </c>
    </row>
    <row r="13548" spans="1:14">
      <c r="A13548" t="s">
        <v>968</v>
      </c>
      <c r="B13548" t="s">
        <v>147</v>
      </c>
      <c r="C13548" t="s">
        <v>148</v>
      </c>
      <c r="D13548" t="s">
        <v>53</v>
      </c>
      <c r="E13548" t="s">
        <v>282</v>
      </c>
      <c r="F13548" t="s">
        <v>17</v>
      </c>
      <c r="G13548">
        <v>9</v>
      </c>
      <c r="H13548">
        <v>2762.67</v>
      </c>
      <c r="I13548">
        <v>24864.03</v>
      </c>
      <c r="J13548">
        <v>263</v>
      </c>
      <c r="K13548">
        <v>3</v>
      </c>
      <c r="L13548" t="s">
        <v>18</v>
      </c>
      <c r="M13548">
        <f>(Table1[[#This Row],[Current_Stock]]*Table1[[#This Row],[Unit_Price]])</f>
        <v>726582.21</v>
      </c>
      <c r="N13548" s="12">
        <f>DATE(YEAR(Table1[[#This Row],[Order_Date]]),MONTH(Table1[[#This Row],[Order_Date]]),1)</f>
        <v>44927</v>
      </c>
    </row>
    <row r="13549" spans="1:14">
      <c r="A13549" t="s">
        <v>499</v>
      </c>
      <c r="B13549" t="s">
        <v>444</v>
      </c>
      <c r="C13549" t="s">
        <v>445</v>
      </c>
      <c r="D13549" t="s">
        <v>44</v>
      </c>
      <c r="E13549" t="s">
        <v>189</v>
      </c>
      <c r="F13549" t="s">
        <v>17</v>
      </c>
      <c r="G13549">
        <v>27</v>
      </c>
      <c r="H13549">
        <v>2612.9</v>
      </c>
      <c r="I13549">
        <v>70548.3</v>
      </c>
      <c r="J13549">
        <v>108</v>
      </c>
      <c r="K13549">
        <v>8</v>
      </c>
      <c r="L13549" t="s">
        <v>105</v>
      </c>
      <c r="M13549">
        <f>(Table1[[#This Row],[Current_Stock]]*Table1[[#This Row],[Unit_Price]])</f>
        <v>282193.2</v>
      </c>
      <c r="N13549" s="12">
        <f>DATE(YEAR(Table1[[#This Row],[Order_Date]]),MONTH(Table1[[#This Row],[Order_Date]]),1)</f>
        <v>45474</v>
      </c>
    </row>
    <row r="13550" spans="1:14">
      <c r="A13550" t="s">
        <v>1248</v>
      </c>
      <c r="B13550" t="s">
        <v>175</v>
      </c>
      <c r="C13550" t="s">
        <v>176</v>
      </c>
      <c r="D13550" t="s">
        <v>84</v>
      </c>
      <c r="E13550" t="s">
        <v>269</v>
      </c>
      <c r="F13550" t="s">
        <v>46</v>
      </c>
      <c r="G13550">
        <v>17</v>
      </c>
      <c r="H13550">
        <v>2993.32</v>
      </c>
      <c r="I13550">
        <v>50886.44</v>
      </c>
      <c r="J13550">
        <v>139</v>
      </c>
      <c r="K13550">
        <v>13</v>
      </c>
      <c r="L13550" t="s">
        <v>18</v>
      </c>
      <c r="M13550">
        <f>(Table1[[#This Row],[Current_Stock]]*Table1[[#This Row],[Unit_Price]])</f>
        <v>416071.48000000004</v>
      </c>
      <c r="N13550" s="12">
        <f>DATE(YEAR(Table1[[#This Row],[Order_Date]]),MONTH(Table1[[#This Row],[Order_Date]]),1)</f>
        <v>45536</v>
      </c>
    </row>
    <row r="13551" spans="1:14">
      <c r="A13551" t="s">
        <v>827</v>
      </c>
      <c r="B13551" t="s">
        <v>94</v>
      </c>
      <c r="C13551" t="s">
        <v>95</v>
      </c>
      <c r="D13551" t="s">
        <v>96</v>
      </c>
      <c r="E13551" t="s">
        <v>173</v>
      </c>
      <c r="F13551" t="s">
        <v>29</v>
      </c>
      <c r="G13551">
        <v>6</v>
      </c>
      <c r="H13551">
        <v>4416.66</v>
      </c>
      <c r="I13551">
        <v>26499.96</v>
      </c>
      <c r="J13551">
        <v>589</v>
      </c>
      <c r="K13551">
        <v>11</v>
      </c>
      <c r="L13551" t="s">
        <v>55</v>
      </c>
      <c r="M13551">
        <f>(Table1[[#This Row],[Current_Stock]]*Table1[[#This Row],[Unit_Price]])</f>
        <v>2601412.7399999998</v>
      </c>
      <c r="N13551" s="12">
        <f>DATE(YEAR(Table1[[#This Row],[Order_Date]]),MONTH(Table1[[#This Row],[Order_Date]]),1)</f>
        <v>45352</v>
      </c>
    </row>
    <row r="13552" spans="1:14">
      <c r="A13552" t="s">
        <v>662</v>
      </c>
      <c r="B13552" t="s">
        <v>504</v>
      </c>
      <c r="C13552" t="s">
        <v>505</v>
      </c>
      <c r="D13552" t="s">
        <v>15</v>
      </c>
      <c r="E13552" t="s">
        <v>153</v>
      </c>
      <c r="F13552" t="s">
        <v>29</v>
      </c>
      <c r="G13552">
        <v>17</v>
      </c>
      <c r="H13552">
        <v>167.24</v>
      </c>
      <c r="I13552">
        <v>2843.08</v>
      </c>
      <c r="J13552">
        <v>161</v>
      </c>
      <c r="K13552">
        <v>12</v>
      </c>
      <c r="L13552" t="s">
        <v>18</v>
      </c>
      <c r="M13552">
        <f>(Table1[[#This Row],[Current_Stock]]*Table1[[#This Row],[Unit_Price]])</f>
        <v>26925.640000000003</v>
      </c>
      <c r="N13552" s="12">
        <f>DATE(YEAR(Table1[[#This Row],[Order_Date]]),MONTH(Table1[[#This Row],[Order_Date]]),1)</f>
        <v>45170</v>
      </c>
    </row>
    <row r="13553" spans="1:14">
      <c r="A13553" t="s">
        <v>172</v>
      </c>
      <c r="B13553" t="s">
        <v>1111</v>
      </c>
      <c r="C13553" t="s">
        <v>1112</v>
      </c>
      <c r="D13553" t="s">
        <v>22</v>
      </c>
      <c r="E13553" t="s">
        <v>50</v>
      </c>
      <c r="F13553" t="s">
        <v>46</v>
      </c>
      <c r="G13553">
        <v>41</v>
      </c>
      <c r="H13553">
        <v>15945</v>
      </c>
      <c r="I13553">
        <v>653745</v>
      </c>
      <c r="J13553">
        <v>43</v>
      </c>
      <c r="K13553">
        <v>4</v>
      </c>
      <c r="L13553" t="s">
        <v>18</v>
      </c>
      <c r="M13553">
        <f>(Table1[[#This Row],[Current_Stock]]*Table1[[#This Row],[Unit_Price]])</f>
        <v>685635</v>
      </c>
      <c r="N13553" s="12">
        <f>DATE(YEAR(Table1[[#This Row],[Order_Date]]),MONTH(Table1[[#This Row],[Order_Date]]),1)</f>
        <v>45200</v>
      </c>
    </row>
    <row r="13554" spans="1:14">
      <c r="A13554" t="s">
        <v>1328</v>
      </c>
      <c r="B13554" t="s">
        <v>364</v>
      </c>
      <c r="C13554" t="s">
        <v>365</v>
      </c>
      <c r="D13554" t="s">
        <v>183</v>
      </c>
      <c r="E13554" t="s">
        <v>173</v>
      </c>
      <c r="F13554" t="s">
        <v>29</v>
      </c>
      <c r="G13554">
        <v>11</v>
      </c>
      <c r="H13554">
        <v>4995.42</v>
      </c>
      <c r="I13554">
        <v>54949.62</v>
      </c>
      <c r="J13554">
        <v>118</v>
      </c>
      <c r="K13554">
        <v>13</v>
      </c>
      <c r="L13554" t="s">
        <v>18</v>
      </c>
      <c r="M13554">
        <f>(Table1[[#This Row],[Current_Stock]]*Table1[[#This Row],[Unit_Price]])</f>
        <v>589459.56000000006</v>
      </c>
      <c r="N13554" s="12">
        <f>DATE(YEAR(Table1[[#This Row],[Order_Date]]),MONTH(Table1[[#This Row],[Order_Date]]),1)</f>
        <v>45323</v>
      </c>
    </row>
    <row r="13555" spans="1:14">
      <c r="A13555" t="s">
        <v>317</v>
      </c>
      <c r="B13555" t="s">
        <v>1007</v>
      </c>
      <c r="C13555" t="s">
        <v>1008</v>
      </c>
      <c r="D13555" t="s">
        <v>27</v>
      </c>
      <c r="E13555" t="s">
        <v>277</v>
      </c>
      <c r="F13555" t="s">
        <v>46</v>
      </c>
      <c r="G13555">
        <v>1</v>
      </c>
      <c r="H13555">
        <v>2761.03</v>
      </c>
      <c r="I13555">
        <v>2761.03</v>
      </c>
      <c r="J13555">
        <v>333</v>
      </c>
      <c r="K13555">
        <v>11</v>
      </c>
      <c r="L13555" t="s">
        <v>55</v>
      </c>
      <c r="M13555">
        <f>(Table1[[#This Row],[Current_Stock]]*Table1[[#This Row],[Unit_Price]])</f>
        <v>919422.99000000011</v>
      </c>
      <c r="N13555" s="12">
        <f>DATE(YEAR(Table1[[#This Row],[Order_Date]]),MONTH(Table1[[#This Row],[Order_Date]]),1)</f>
        <v>45627</v>
      </c>
    </row>
    <row r="13556" spans="1:14">
      <c r="A13556" t="s">
        <v>212</v>
      </c>
      <c r="B13556" t="s">
        <v>13</v>
      </c>
      <c r="C13556" t="s">
        <v>14</v>
      </c>
      <c r="D13556" t="s">
        <v>15</v>
      </c>
      <c r="E13556" t="s">
        <v>23</v>
      </c>
      <c r="F13556" t="s">
        <v>29</v>
      </c>
      <c r="G13556">
        <v>11</v>
      </c>
      <c r="H13556">
        <v>210.35</v>
      </c>
      <c r="I13556">
        <v>2313.85</v>
      </c>
      <c r="J13556">
        <v>143</v>
      </c>
      <c r="K13556">
        <v>14</v>
      </c>
      <c r="L13556" t="s">
        <v>18</v>
      </c>
      <c r="M13556">
        <f>(Table1[[#This Row],[Current_Stock]]*Table1[[#This Row],[Unit_Price]])</f>
        <v>30080.05</v>
      </c>
      <c r="N13556" s="12">
        <f>DATE(YEAR(Table1[[#This Row],[Order_Date]]),MONTH(Table1[[#This Row],[Order_Date]]),1)</f>
        <v>44986</v>
      </c>
    </row>
    <row r="13557" spans="1:14">
      <c r="A13557" t="s">
        <v>331</v>
      </c>
      <c r="B13557" t="s">
        <v>222</v>
      </c>
      <c r="C13557" t="s">
        <v>223</v>
      </c>
      <c r="D13557" t="s">
        <v>53</v>
      </c>
      <c r="E13557" t="s">
        <v>243</v>
      </c>
      <c r="F13557" t="s">
        <v>29</v>
      </c>
      <c r="G13557">
        <v>10</v>
      </c>
      <c r="H13557">
        <v>664.3</v>
      </c>
      <c r="I13557">
        <v>6643</v>
      </c>
      <c r="J13557">
        <v>273</v>
      </c>
      <c r="K13557">
        <v>6</v>
      </c>
      <c r="L13557" t="s">
        <v>18</v>
      </c>
      <c r="M13557">
        <f>(Table1[[#This Row],[Current_Stock]]*Table1[[#This Row],[Unit_Price]])</f>
        <v>181353.9</v>
      </c>
      <c r="N13557" s="12">
        <f>DATE(YEAR(Table1[[#This Row],[Order_Date]]),MONTH(Table1[[#This Row],[Order_Date]]),1)</f>
        <v>45323</v>
      </c>
    </row>
    <row r="13558" spans="1:14">
      <c r="A13558" t="s">
        <v>350</v>
      </c>
      <c r="B13558" t="s">
        <v>222</v>
      </c>
      <c r="C13558" t="s">
        <v>223</v>
      </c>
      <c r="D13558" t="s">
        <v>53</v>
      </c>
      <c r="E13558" t="s">
        <v>282</v>
      </c>
      <c r="F13558" t="s">
        <v>29</v>
      </c>
      <c r="G13558">
        <v>5</v>
      </c>
      <c r="H13558">
        <v>4184.7</v>
      </c>
      <c r="I13558">
        <v>20923.5</v>
      </c>
      <c r="J13558">
        <v>384</v>
      </c>
      <c r="K13558">
        <v>12</v>
      </c>
      <c r="L13558" t="s">
        <v>18</v>
      </c>
      <c r="M13558">
        <f>(Table1[[#This Row],[Current_Stock]]*Table1[[#This Row],[Unit_Price]])</f>
        <v>1606924.7999999998</v>
      </c>
      <c r="N13558" s="12">
        <f>DATE(YEAR(Table1[[#This Row],[Order_Date]]),MONTH(Table1[[#This Row],[Order_Date]]),1)</f>
        <v>45505</v>
      </c>
    </row>
    <row r="13559" spans="1:14">
      <c r="A13559" t="s">
        <v>547</v>
      </c>
      <c r="B13559" t="s">
        <v>839</v>
      </c>
      <c r="C13559" t="s">
        <v>840</v>
      </c>
      <c r="D13559" t="s">
        <v>27</v>
      </c>
      <c r="E13559" t="s">
        <v>50</v>
      </c>
      <c r="F13559" t="s">
        <v>40</v>
      </c>
      <c r="G13559">
        <v>9</v>
      </c>
      <c r="H13559">
        <v>2139.59</v>
      </c>
      <c r="I13559">
        <v>19256.310000000001</v>
      </c>
      <c r="J13559">
        <v>502</v>
      </c>
      <c r="K13559">
        <v>5</v>
      </c>
      <c r="L13559" t="s">
        <v>18</v>
      </c>
      <c r="M13559">
        <f>(Table1[[#This Row],[Current_Stock]]*Table1[[#This Row],[Unit_Price]])</f>
        <v>1074074.1800000002</v>
      </c>
      <c r="N13559" s="12">
        <f>DATE(YEAR(Table1[[#This Row],[Order_Date]]),MONTH(Table1[[#This Row],[Order_Date]]),1)</f>
        <v>45474</v>
      </c>
    </row>
    <row r="13560" spans="1:14">
      <c r="A13560" t="s">
        <v>736</v>
      </c>
      <c r="B13560" t="s">
        <v>1147</v>
      </c>
      <c r="C13560" t="s">
        <v>1148</v>
      </c>
      <c r="D13560" t="s">
        <v>96</v>
      </c>
      <c r="E13560" t="s">
        <v>45</v>
      </c>
      <c r="F13560" t="s">
        <v>46</v>
      </c>
      <c r="G13560">
        <v>10</v>
      </c>
      <c r="H13560">
        <v>1209.8399999999999</v>
      </c>
      <c r="I13560">
        <v>12098.4</v>
      </c>
      <c r="J13560">
        <v>264</v>
      </c>
      <c r="K13560">
        <v>11</v>
      </c>
      <c r="L13560" t="s">
        <v>55</v>
      </c>
      <c r="M13560">
        <f>(Table1[[#This Row],[Current_Stock]]*Table1[[#This Row],[Unit_Price]])</f>
        <v>319397.75999999995</v>
      </c>
      <c r="N13560" s="12">
        <f>DATE(YEAR(Table1[[#This Row],[Order_Date]]),MONTH(Table1[[#This Row],[Order_Date]]),1)</f>
        <v>45505</v>
      </c>
    </row>
    <row r="13561" spans="1:14">
      <c r="A13561" t="s">
        <v>761</v>
      </c>
      <c r="B13561" t="s">
        <v>569</v>
      </c>
      <c r="C13561" t="s">
        <v>570</v>
      </c>
      <c r="D13561" t="s">
        <v>27</v>
      </c>
      <c r="E13561" t="s">
        <v>34</v>
      </c>
      <c r="F13561" t="s">
        <v>29</v>
      </c>
      <c r="G13561">
        <v>9</v>
      </c>
      <c r="H13561">
        <v>2314.19</v>
      </c>
      <c r="I13561">
        <v>20827.71</v>
      </c>
      <c r="J13561">
        <v>508</v>
      </c>
      <c r="K13561">
        <v>10</v>
      </c>
      <c r="L13561" t="s">
        <v>55</v>
      </c>
      <c r="M13561">
        <f>(Table1[[#This Row],[Current_Stock]]*Table1[[#This Row],[Unit_Price]])</f>
        <v>1175608.52</v>
      </c>
      <c r="N13561" s="12">
        <f>DATE(YEAR(Table1[[#This Row],[Order_Date]]),MONTH(Table1[[#This Row],[Order_Date]]),1)</f>
        <v>45047</v>
      </c>
    </row>
    <row r="13562" spans="1:14">
      <c r="A13562" t="s">
        <v>1262</v>
      </c>
      <c r="B13562" t="s">
        <v>441</v>
      </c>
      <c r="C13562" t="s">
        <v>442</v>
      </c>
      <c r="D13562" t="s">
        <v>96</v>
      </c>
      <c r="E13562" t="s">
        <v>173</v>
      </c>
      <c r="F13562" t="s">
        <v>60</v>
      </c>
      <c r="G13562">
        <v>9</v>
      </c>
      <c r="H13562">
        <v>4660.93</v>
      </c>
      <c r="I13562">
        <v>41948.37</v>
      </c>
      <c r="J13562">
        <v>441</v>
      </c>
      <c r="K13562">
        <v>8</v>
      </c>
      <c r="L13562" t="s">
        <v>18</v>
      </c>
      <c r="M13562">
        <f>(Table1[[#This Row],[Current_Stock]]*Table1[[#This Row],[Unit_Price]])</f>
        <v>2055470.1300000001</v>
      </c>
      <c r="N13562" s="12">
        <f>DATE(YEAR(Table1[[#This Row],[Order_Date]]),MONTH(Table1[[#This Row],[Order_Date]]),1)</f>
        <v>44958</v>
      </c>
    </row>
    <row r="13563" spans="1:14">
      <c r="A13563" t="s">
        <v>1160</v>
      </c>
      <c r="B13563" t="s">
        <v>825</v>
      </c>
      <c r="C13563" t="s">
        <v>826</v>
      </c>
      <c r="D13563" t="s">
        <v>183</v>
      </c>
      <c r="E13563" t="s">
        <v>50</v>
      </c>
      <c r="F13563" t="s">
        <v>40</v>
      </c>
      <c r="G13563">
        <v>19</v>
      </c>
      <c r="H13563">
        <v>858.38</v>
      </c>
      <c r="I13563">
        <v>16309.22</v>
      </c>
      <c r="J13563">
        <v>248</v>
      </c>
      <c r="K13563">
        <v>7</v>
      </c>
      <c r="L13563" t="s">
        <v>18</v>
      </c>
      <c r="M13563">
        <f>(Table1[[#This Row],[Current_Stock]]*Table1[[#This Row],[Unit_Price]])</f>
        <v>212878.24</v>
      </c>
      <c r="N13563" s="12">
        <f>DATE(YEAR(Table1[[#This Row],[Order_Date]]),MONTH(Table1[[#This Row],[Order_Date]]),1)</f>
        <v>45078</v>
      </c>
    </row>
    <row r="13564" spans="1:14">
      <c r="A13564" t="s">
        <v>912</v>
      </c>
      <c r="B13564" t="s">
        <v>961</v>
      </c>
      <c r="C13564" t="s">
        <v>962</v>
      </c>
      <c r="D13564" t="s">
        <v>96</v>
      </c>
      <c r="E13564" t="s">
        <v>153</v>
      </c>
      <c r="F13564" t="s">
        <v>29</v>
      </c>
      <c r="G13564">
        <v>2</v>
      </c>
      <c r="H13564">
        <v>2267.23</v>
      </c>
      <c r="I13564">
        <v>4534.46</v>
      </c>
      <c r="J13564">
        <v>543</v>
      </c>
      <c r="K13564">
        <v>12</v>
      </c>
      <c r="L13564" t="s">
        <v>18</v>
      </c>
      <c r="M13564">
        <f>(Table1[[#This Row],[Current_Stock]]*Table1[[#This Row],[Unit_Price]])</f>
        <v>1231105.8899999999</v>
      </c>
      <c r="N13564" s="12">
        <f>DATE(YEAR(Table1[[#This Row],[Order_Date]]),MONTH(Table1[[#This Row],[Order_Date]]),1)</f>
        <v>45292</v>
      </c>
    </row>
    <row r="13565" spans="1:14">
      <c r="A13565" t="s">
        <v>331</v>
      </c>
      <c r="B13565" t="s">
        <v>604</v>
      </c>
      <c r="C13565" t="s">
        <v>605</v>
      </c>
      <c r="D13565" t="s">
        <v>27</v>
      </c>
      <c r="E13565" t="s">
        <v>28</v>
      </c>
      <c r="F13565" t="s">
        <v>60</v>
      </c>
      <c r="G13565">
        <v>3</v>
      </c>
      <c r="H13565">
        <v>240.23</v>
      </c>
      <c r="I13565">
        <v>720.69</v>
      </c>
      <c r="J13565">
        <v>456</v>
      </c>
      <c r="K13565">
        <v>6</v>
      </c>
      <c r="L13565" t="s">
        <v>18</v>
      </c>
      <c r="M13565">
        <f>(Table1[[#This Row],[Current_Stock]]*Table1[[#This Row],[Unit_Price]])</f>
        <v>109544.87999999999</v>
      </c>
      <c r="N13565" s="12">
        <f>DATE(YEAR(Table1[[#This Row],[Order_Date]]),MONTH(Table1[[#This Row],[Order_Date]]),1)</f>
        <v>45323</v>
      </c>
    </row>
    <row r="13566" spans="1:14">
      <c r="A13566" t="s">
        <v>1369</v>
      </c>
      <c r="B13566" t="s">
        <v>1119</v>
      </c>
      <c r="C13566" t="s">
        <v>1120</v>
      </c>
      <c r="D13566" t="s">
        <v>96</v>
      </c>
      <c r="E13566" t="s">
        <v>282</v>
      </c>
      <c r="F13566" t="s">
        <v>29</v>
      </c>
      <c r="G13566">
        <v>2</v>
      </c>
      <c r="H13566">
        <v>617.35</v>
      </c>
      <c r="I13566">
        <v>1234.7</v>
      </c>
      <c r="J13566">
        <v>344</v>
      </c>
      <c r="K13566">
        <v>12</v>
      </c>
      <c r="L13566" t="s">
        <v>18</v>
      </c>
      <c r="M13566">
        <f>(Table1[[#This Row],[Current_Stock]]*Table1[[#This Row],[Unit_Price]])</f>
        <v>212368.4</v>
      </c>
      <c r="N13566" s="12">
        <f>DATE(YEAR(Table1[[#This Row],[Order_Date]]),MONTH(Table1[[#This Row],[Order_Date]]),1)</f>
        <v>45597</v>
      </c>
    </row>
    <row r="13567" spans="1:14">
      <c r="A13567" t="s">
        <v>1241</v>
      </c>
      <c r="B13567" t="s">
        <v>959</v>
      </c>
      <c r="C13567" t="s">
        <v>960</v>
      </c>
      <c r="D13567" t="s">
        <v>22</v>
      </c>
      <c r="E13567" t="s">
        <v>160</v>
      </c>
      <c r="F13567" t="s">
        <v>17</v>
      </c>
      <c r="G13567">
        <v>64</v>
      </c>
      <c r="H13567">
        <v>8260.32</v>
      </c>
      <c r="I13567">
        <v>528660.47999999998</v>
      </c>
      <c r="J13567">
        <v>74</v>
      </c>
      <c r="K13567">
        <v>5</v>
      </c>
      <c r="L13567" t="s">
        <v>18</v>
      </c>
      <c r="M13567">
        <f>(Table1[[#This Row],[Current_Stock]]*Table1[[#This Row],[Unit_Price]])</f>
        <v>611263.67999999993</v>
      </c>
      <c r="N13567" s="12">
        <f>DATE(YEAR(Table1[[#This Row],[Order_Date]]),MONTH(Table1[[#This Row],[Order_Date]]),1)</f>
        <v>45261</v>
      </c>
    </row>
    <row r="13568" spans="1:14">
      <c r="A13568" t="s">
        <v>295</v>
      </c>
      <c r="B13568" t="s">
        <v>441</v>
      </c>
      <c r="C13568" t="s">
        <v>442</v>
      </c>
      <c r="D13568" t="s">
        <v>96</v>
      </c>
      <c r="E13568" t="s">
        <v>277</v>
      </c>
      <c r="F13568" t="s">
        <v>40</v>
      </c>
      <c r="G13568">
        <v>3</v>
      </c>
      <c r="H13568">
        <v>3277.6</v>
      </c>
      <c r="I13568">
        <v>9832.7999999999993</v>
      </c>
      <c r="J13568">
        <v>481</v>
      </c>
      <c r="K13568">
        <v>5</v>
      </c>
      <c r="L13568" t="s">
        <v>55</v>
      </c>
      <c r="M13568">
        <f>(Table1[[#This Row],[Current_Stock]]*Table1[[#This Row],[Unit_Price]])</f>
        <v>1576525.5999999999</v>
      </c>
      <c r="N13568" s="12">
        <f>DATE(YEAR(Table1[[#This Row],[Order_Date]]),MONTH(Table1[[#This Row],[Order_Date]]),1)</f>
        <v>45292</v>
      </c>
    </row>
    <row r="13569" spans="1:14">
      <c r="A13569" t="s">
        <v>1377</v>
      </c>
      <c r="B13569" t="s">
        <v>42</v>
      </c>
      <c r="C13569" t="s">
        <v>43</v>
      </c>
      <c r="D13569" t="s">
        <v>44</v>
      </c>
      <c r="E13569" t="s">
        <v>39</v>
      </c>
      <c r="F13569" t="s">
        <v>60</v>
      </c>
      <c r="G13569">
        <v>32</v>
      </c>
      <c r="H13569">
        <v>4427.58</v>
      </c>
      <c r="I13569">
        <v>141682.56</v>
      </c>
      <c r="J13569">
        <v>71</v>
      </c>
      <c r="K13569">
        <v>8</v>
      </c>
      <c r="L13569" t="s">
        <v>18</v>
      </c>
      <c r="M13569">
        <f>(Table1[[#This Row],[Current_Stock]]*Table1[[#This Row],[Unit_Price]])</f>
        <v>314358.18</v>
      </c>
      <c r="N13569" s="12">
        <f>DATE(YEAR(Table1[[#This Row],[Order_Date]]),MONTH(Table1[[#This Row],[Order_Date]]),1)</f>
        <v>45505</v>
      </c>
    </row>
    <row r="13570" spans="1:14">
      <c r="A13570" t="s">
        <v>1027</v>
      </c>
      <c r="B13570" t="s">
        <v>633</v>
      </c>
      <c r="C13570" t="s">
        <v>634</v>
      </c>
      <c r="D13570" t="s">
        <v>27</v>
      </c>
      <c r="E13570" t="s">
        <v>16</v>
      </c>
      <c r="F13570" t="s">
        <v>46</v>
      </c>
      <c r="G13570">
        <v>5</v>
      </c>
      <c r="H13570">
        <v>3530.14</v>
      </c>
      <c r="I13570">
        <v>17650.7</v>
      </c>
      <c r="J13570">
        <v>413</v>
      </c>
      <c r="K13570">
        <v>14</v>
      </c>
      <c r="L13570" t="s">
        <v>18</v>
      </c>
      <c r="M13570">
        <f>(Table1[[#This Row],[Current_Stock]]*Table1[[#This Row],[Unit_Price]])</f>
        <v>1457947.8199999998</v>
      </c>
      <c r="N13570" s="12">
        <f>DATE(YEAR(Table1[[#This Row],[Order_Date]]),MONTH(Table1[[#This Row],[Order_Date]]),1)</f>
        <v>45108</v>
      </c>
    </row>
    <row r="13571" spans="1:14">
      <c r="A13571" t="s">
        <v>1238</v>
      </c>
      <c r="B13571" t="s">
        <v>107</v>
      </c>
      <c r="C13571" t="s">
        <v>108</v>
      </c>
      <c r="D13571" t="s">
        <v>96</v>
      </c>
      <c r="E13571" t="s">
        <v>28</v>
      </c>
      <c r="F13571" t="s">
        <v>46</v>
      </c>
      <c r="G13571">
        <v>1</v>
      </c>
      <c r="H13571">
        <v>2870.2</v>
      </c>
      <c r="I13571">
        <v>2870.2</v>
      </c>
      <c r="J13571">
        <v>538</v>
      </c>
      <c r="K13571">
        <v>9</v>
      </c>
      <c r="L13571" t="s">
        <v>55</v>
      </c>
      <c r="M13571">
        <f>(Table1[[#This Row],[Current_Stock]]*Table1[[#This Row],[Unit_Price]])</f>
        <v>1544167.5999999999</v>
      </c>
      <c r="N13571" s="12">
        <f>DATE(YEAR(Table1[[#This Row],[Order_Date]]),MONTH(Table1[[#This Row],[Order_Date]]),1)</f>
        <v>45170</v>
      </c>
    </row>
    <row r="13572" spans="1:14">
      <c r="A13572" t="s">
        <v>655</v>
      </c>
      <c r="B13572" t="s">
        <v>358</v>
      </c>
      <c r="C13572" t="s">
        <v>359</v>
      </c>
      <c r="D13572" t="s">
        <v>53</v>
      </c>
      <c r="E13572" t="s">
        <v>189</v>
      </c>
      <c r="F13572" t="s">
        <v>60</v>
      </c>
      <c r="G13572">
        <v>2</v>
      </c>
      <c r="H13572">
        <v>665.11</v>
      </c>
      <c r="I13572">
        <v>1330.22</v>
      </c>
      <c r="J13572">
        <v>527</v>
      </c>
      <c r="K13572">
        <v>14</v>
      </c>
      <c r="L13572" t="s">
        <v>18</v>
      </c>
      <c r="M13572">
        <f>(Table1[[#This Row],[Current_Stock]]*Table1[[#This Row],[Unit_Price]])</f>
        <v>350512.97000000003</v>
      </c>
      <c r="N13572" s="12">
        <f>DATE(YEAR(Table1[[#This Row],[Order_Date]]),MONTH(Table1[[#This Row],[Order_Date]]),1)</f>
        <v>45323</v>
      </c>
    </row>
    <row r="13573" spans="1:14">
      <c r="A13573" t="s">
        <v>1075</v>
      </c>
      <c r="B13573" t="s">
        <v>87</v>
      </c>
      <c r="C13573" t="s">
        <v>88</v>
      </c>
      <c r="D13573" t="s">
        <v>15</v>
      </c>
      <c r="E13573" t="s">
        <v>109</v>
      </c>
      <c r="F13573" t="s">
        <v>17</v>
      </c>
      <c r="G13573">
        <v>23</v>
      </c>
      <c r="H13573">
        <v>104.61</v>
      </c>
      <c r="I13573">
        <v>2406.0300000000002</v>
      </c>
      <c r="J13573">
        <v>103</v>
      </c>
      <c r="K13573">
        <v>14</v>
      </c>
      <c r="L13573" t="s">
        <v>18</v>
      </c>
      <c r="M13573">
        <f>(Table1[[#This Row],[Current_Stock]]*Table1[[#This Row],[Unit_Price]])</f>
        <v>10774.83</v>
      </c>
      <c r="N13573" s="12">
        <f>DATE(YEAR(Table1[[#This Row],[Order_Date]]),MONTH(Table1[[#This Row],[Order_Date]]),1)</f>
        <v>45566</v>
      </c>
    </row>
    <row r="13574" spans="1:14">
      <c r="A13574" t="s">
        <v>516</v>
      </c>
      <c r="B13574" t="s">
        <v>155</v>
      </c>
      <c r="C13574" t="s">
        <v>156</v>
      </c>
      <c r="D13574" t="s">
        <v>33</v>
      </c>
      <c r="E13574" t="s">
        <v>16</v>
      </c>
      <c r="F13574" t="s">
        <v>29</v>
      </c>
      <c r="G13574">
        <v>19</v>
      </c>
      <c r="H13574">
        <v>2937.57</v>
      </c>
      <c r="I13574">
        <v>55813.83</v>
      </c>
      <c r="J13574">
        <v>197</v>
      </c>
      <c r="K13574">
        <v>6</v>
      </c>
      <c r="L13574" t="s">
        <v>18</v>
      </c>
      <c r="M13574">
        <f>(Table1[[#This Row],[Current_Stock]]*Table1[[#This Row],[Unit_Price]])</f>
        <v>578701.29</v>
      </c>
      <c r="N13574" s="12">
        <f>DATE(YEAR(Table1[[#This Row],[Order_Date]]),MONTH(Table1[[#This Row],[Order_Date]]),1)</f>
        <v>45413</v>
      </c>
    </row>
    <row r="13575" spans="1:14">
      <c r="A13575" t="s">
        <v>367</v>
      </c>
      <c r="B13575" t="s">
        <v>604</v>
      </c>
      <c r="C13575" t="s">
        <v>605</v>
      </c>
      <c r="D13575" t="s">
        <v>27</v>
      </c>
      <c r="E13575" t="s">
        <v>54</v>
      </c>
      <c r="F13575" t="s">
        <v>40</v>
      </c>
      <c r="G13575">
        <v>8</v>
      </c>
      <c r="H13575">
        <v>1793.64</v>
      </c>
      <c r="I13575">
        <v>14349.12</v>
      </c>
      <c r="J13575">
        <v>485</v>
      </c>
      <c r="K13575">
        <v>7</v>
      </c>
      <c r="L13575" t="s">
        <v>55</v>
      </c>
      <c r="M13575">
        <f>(Table1[[#This Row],[Current_Stock]]*Table1[[#This Row],[Unit_Price]])</f>
        <v>869915.4</v>
      </c>
      <c r="N13575" s="12">
        <f>DATE(YEAR(Table1[[#This Row],[Order_Date]]),MONTH(Table1[[#This Row],[Order_Date]]),1)</f>
        <v>45261</v>
      </c>
    </row>
    <row r="13576" spans="1:14">
      <c r="A13576" t="s">
        <v>116</v>
      </c>
      <c r="B13576" t="s">
        <v>78</v>
      </c>
      <c r="C13576" t="s">
        <v>79</v>
      </c>
      <c r="D13576" t="s">
        <v>33</v>
      </c>
      <c r="E13576" t="s">
        <v>16</v>
      </c>
      <c r="F13576" t="s">
        <v>60</v>
      </c>
      <c r="G13576">
        <v>11</v>
      </c>
      <c r="H13576">
        <v>2377.96</v>
      </c>
      <c r="I13576">
        <v>26157.56</v>
      </c>
      <c r="J13576">
        <v>191</v>
      </c>
      <c r="K13576">
        <v>13</v>
      </c>
      <c r="L13576" t="s">
        <v>18</v>
      </c>
      <c r="M13576">
        <f>(Table1[[#This Row],[Current_Stock]]*Table1[[#This Row],[Unit_Price]])</f>
        <v>454190.36</v>
      </c>
      <c r="N13576" s="12">
        <f>DATE(YEAR(Table1[[#This Row],[Order_Date]]),MONTH(Table1[[#This Row],[Order_Date]]),1)</f>
        <v>45170</v>
      </c>
    </row>
    <row r="13577" spans="1:14">
      <c r="A13577" t="s">
        <v>423</v>
      </c>
      <c r="B13577" t="s">
        <v>453</v>
      </c>
      <c r="C13577" t="s">
        <v>454</v>
      </c>
      <c r="D13577" t="s">
        <v>15</v>
      </c>
      <c r="E13577" t="s">
        <v>23</v>
      </c>
      <c r="F13577" t="s">
        <v>17</v>
      </c>
      <c r="G13577">
        <v>10</v>
      </c>
      <c r="H13577">
        <v>444.15</v>
      </c>
      <c r="I13577">
        <v>4441.5</v>
      </c>
      <c r="J13577">
        <v>110</v>
      </c>
      <c r="K13577">
        <v>11</v>
      </c>
      <c r="L13577" t="s">
        <v>18</v>
      </c>
      <c r="M13577">
        <f>(Table1[[#This Row],[Current_Stock]]*Table1[[#This Row],[Unit_Price]])</f>
        <v>48856.5</v>
      </c>
      <c r="N13577" s="12">
        <f>DATE(YEAR(Table1[[#This Row],[Order_Date]]),MONTH(Table1[[#This Row],[Order_Date]]),1)</f>
        <v>45047</v>
      </c>
    </row>
    <row r="13578" spans="1:14">
      <c r="A13578" t="s">
        <v>1331</v>
      </c>
      <c r="B13578" t="s">
        <v>68</v>
      </c>
      <c r="C13578" t="s">
        <v>69</v>
      </c>
      <c r="D13578" t="s">
        <v>44</v>
      </c>
      <c r="E13578" t="s">
        <v>89</v>
      </c>
      <c r="F13578" t="s">
        <v>29</v>
      </c>
      <c r="G13578">
        <v>23</v>
      </c>
      <c r="H13578">
        <v>1088.52</v>
      </c>
      <c r="I13578">
        <v>25035.96</v>
      </c>
      <c r="J13578">
        <v>55</v>
      </c>
      <c r="K13578">
        <v>11</v>
      </c>
      <c r="L13578" t="s">
        <v>18</v>
      </c>
      <c r="M13578">
        <f>(Table1[[#This Row],[Current_Stock]]*Table1[[#This Row],[Unit_Price]])</f>
        <v>59868.6</v>
      </c>
      <c r="N13578" s="12">
        <f>DATE(YEAR(Table1[[#This Row],[Order_Date]]),MONTH(Table1[[#This Row],[Order_Date]]),1)</f>
        <v>45261</v>
      </c>
    </row>
    <row r="13579" spans="1:14">
      <c r="A13579" t="s">
        <v>1359</v>
      </c>
      <c r="B13579" t="s">
        <v>42</v>
      </c>
      <c r="C13579" t="s">
        <v>43</v>
      </c>
      <c r="D13579" t="s">
        <v>44</v>
      </c>
      <c r="E13579" t="s">
        <v>184</v>
      </c>
      <c r="F13579" t="s">
        <v>29</v>
      </c>
      <c r="G13579">
        <v>61</v>
      </c>
      <c r="H13579">
        <v>1634.81</v>
      </c>
      <c r="I13579">
        <v>99723.41</v>
      </c>
      <c r="J13579">
        <v>72</v>
      </c>
      <c r="K13579">
        <v>8</v>
      </c>
      <c r="L13579" t="s">
        <v>18</v>
      </c>
      <c r="M13579">
        <f>(Table1[[#This Row],[Current_Stock]]*Table1[[#This Row],[Unit_Price]])</f>
        <v>117706.31999999999</v>
      </c>
      <c r="N13579" s="12">
        <f>DATE(YEAR(Table1[[#This Row],[Order_Date]]),MONTH(Table1[[#This Row],[Order_Date]]),1)</f>
        <v>45352</v>
      </c>
    </row>
    <row r="13580" spans="1:14">
      <c r="A13580" t="s">
        <v>1160</v>
      </c>
      <c r="B13580" t="s">
        <v>393</v>
      </c>
      <c r="C13580" t="s">
        <v>394</v>
      </c>
      <c r="D13580" t="s">
        <v>33</v>
      </c>
      <c r="E13580" t="s">
        <v>59</v>
      </c>
      <c r="F13580" t="s">
        <v>17</v>
      </c>
      <c r="G13580">
        <v>19</v>
      </c>
      <c r="H13580">
        <v>4961.47</v>
      </c>
      <c r="I13580">
        <v>94267.93</v>
      </c>
      <c r="J13580">
        <v>162</v>
      </c>
      <c r="K13580">
        <v>10</v>
      </c>
      <c r="L13580" t="s">
        <v>18</v>
      </c>
      <c r="M13580">
        <f>(Table1[[#This Row],[Current_Stock]]*Table1[[#This Row],[Unit_Price]])</f>
        <v>803758.14</v>
      </c>
      <c r="N13580" s="12">
        <f>DATE(YEAR(Table1[[#This Row],[Order_Date]]),MONTH(Table1[[#This Row],[Order_Date]]),1)</f>
        <v>45078</v>
      </c>
    </row>
    <row r="13581" spans="1:14">
      <c r="A13581" t="s">
        <v>838</v>
      </c>
      <c r="B13581" t="s">
        <v>944</v>
      </c>
      <c r="C13581" t="s">
        <v>945</v>
      </c>
      <c r="D13581" t="s">
        <v>15</v>
      </c>
      <c r="E13581" t="s">
        <v>28</v>
      </c>
      <c r="F13581" t="s">
        <v>17</v>
      </c>
      <c r="G13581">
        <v>21</v>
      </c>
      <c r="H13581">
        <v>479.6</v>
      </c>
      <c r="I13581">
        <v>10071.6</v>
      </c>
      <c r="J13581">
        <v>96</v>
      </c>
      <c r="K13581">
        <v>10</v>
      </c>
      <c r="L13581" t="s">
        <v>18</v>
      </c>
      <c r="M13581">
        <f>(Table1[[#This Row],[Current_Stock]]*Table1[[#This Row],[Unit_Price]])</f>
        <v>46041.600000000006</v>
      </c>
      <c r="N13581" s="12">
        <f>DATE(YEAR(Table1[[#This Row],[Order_Date]]),MONTH(Table1[[#This Row],[Order_Date]]),1)</f>
        <v>45474</v>
      </c>
    </row>
    <row r="13582" spans="1:14">
      <c r="A13582" t="s">
        <v>307</v>
      </c>
      <c r="B13582" t="s">
        <v>82</v>
      </c>
      <c r="C13582" t="s">
        <v>83</v>
      </c>
      <c r="D13582" t="s">
        <v>84</v>
      </c>
      <c r="E13582" t="s">
        <v>184</v>
      </c>
      <c r="F13582" t="s">
        <v>29</v>
      </c>
      <c r="G13582">
        <v>10</v>
      </c>
      <c r="H13582">
        <v>21052.21</v>
      </c>
      <c r="I13582">
        <v>210522.1</v>
      </c>
      <c r="J13582">
        <v>222</v>
      </c>
      <c r="K13582">
        <v>4</v>
      </c>
      <c r="L13582" t="s">
        <v>18</v>
      </c>
      <c r="M13582">
        <f>(Table1[[#This Row],[Current_Stock]]*Table1[[#This Row],[Unit_Price]])</f>
        <v>4673590.62</v>
      </c>
      <c r="N13582" s="12">
        <f>DATE(YEAR(Table1[[#This Row],[Order_Date]]),MONTH(Table1[[#This Row],[Order_Date]]),1)</f>
        <v>45108</v>
      </c>
    </row>
    <row r="13583" spans="1:14">
      <c r="A13583" t="s">
        <v>834</v>
      </c>
      <c r="B13583" t="s">
        <v>91</v>
      </c>
      <c r="C13583" t="s">
        <v>92</v>
      </c>
      <c r="D13583" t="s">
        <v>38</v>
      </c>
      <c r="E13583" t="s">
        <v>269</v>
      </c>
      <c r="F13583" t="s">
        <v>46</v>
      </c>
      <c r="G13583">
        <v>23</v>
      </c>
      <c r="H13583">
        <v>1507.61</v>
      </c>
      <c r="I13583">
        <v>34675.03</v>
      </c>
      <c r="J13583">
        <v>138</v>
      </c>
      <c r="K13583">
        <v>5</v>
      </c>
      <c r="L13583" t="s">
        <v>18</v>
      </c>
      <c r="M13583">
        <f>(Table1[[#This Row],[Current_Stock]]*Table1[[#This Row],[Unit_Price]])</f>
        <v>208050.18</v>
      </c>
      <c r="N13583" s="12">
        <f>DATE(YEAR(Table1[[#This Row],[Order_Date]]),MONTH(Table1[[#This Row],[Order_Date]]),1)</f>
        <v>45505</v>
      </c>
    </row>
    <row r="13584" spans="1:14">
      <c r="A13584" t="s">
        <v>1289</v>
      </c>
      <c r="B13584" t="s">
        <v>111</v>
      </c>
      <c r="C13584" t="s">
        <v>112</v>
      </c>
      <c r="D13584" t="s">
        <v>84</v>
      </c>
      <c r="E13584" t="s">
        <v>45</v>
      </c>
      <c r="F13584" t="s">
        <v>46</v>
      </c>
      <c r="G13584">
        <v>15</v>
      </c>
      <c r="H13584">
        <v>9643.67</v>
      </c>
      <c r="I13584">
        <v>144655.04999999999</v>
      </c>
      <c r="J13584">
        <v>122</v>
      </c>
      <c r="K13584">
        <v>4</v>
      </c>
      <c r="L13584" t="s">
        <v>18</v>
      </c>
      <c r="M13584">
        <f>(Table1[[#This Row],[Current_Stock]]*Table1[[#This Row],[Unit_Price]])</f>
        <v>1176527.74</v>
      </c>
      <c r="N13584" s="12">
        <f>DATE(YEAR(Table1[[#This Row],[Order_Date]]),MONTH(Table1[[#This Row],[Order_Date]]),1)</f>
        <v>45536</v>
      </c>
    </row>
    <row r="13585" spans="1:14">
      <c r="A13585" t="s">
        <v>668</v>
      </c>
      <c r="B13585" t="s">
        <v>485</v>
      </c>
      <c r="C13585" t="s">
        <v>486</v>
      </c>
      <c r="D13585" t="s">
        <v>27</v>
      </c>
      <c r="E13585" t="s">
        <v>184</v>
      </c>
      <c r="F13585" t="s">
        <v>17</v>
      </c>
      <c r="G13585">
        <v>8</v>
      </c>
      <c r="H13585">
        <v>2918.48</v>
      </c>
      <c r="I13585">
        <v>23347.84</v>
      </c>
      <c r="J13585">
        <v>559</v>
      </c>
      <c r="K13585">
        <v>3</v>
      </c>
      <c r="L13585" t="s">
        <v>18</v>
      </c>
      <c r="M13585">
        <f>(Table1[[#This Row],[Current_Stock]]*Table1[[#This Row],[Unit_Price]])</f>
        <v>1631430.32</v>
      </c>
      <c r="N13585" s="12">
        <f>DATE(YEAR(Table1[[#This Row],[Order_Date]]),MONTH(Table1[[#This Row],[Order_Date]]),1)</f>
        <v>45474</v>
      </c>
    </row>
    <row r="13586" spans="1:14">
      <c r="A13586" t="s">
        <v>690</v>
      </c>
      <c r="B13586" t="s">
        <v>410</v>
      </c>
      <c r="C13586" t="s">
        <v>411</v>
      </c>
      <c r="D13586" t="s">
        <v>38</v>
      </c>
      <c r="E13586" t="s">
        <v>97</v>
      </c>
      <c r="F13586" t="s">
        <v>17</v>
      </c>
      <c r="G13586">
        <v>13</v>
      </c>
      <c r="H13586">
        <v>1627.52</v>
      </c>
      <c r="I13586">
        <v>21157.759999999998</v>
      </c>
      <c r="J13586">
        <v>215</v>
      </c>
      <c r="K13586">
        <v>4</v>
      </c>
      <c r="L13586" t="s">
        <v>18</v>
      </c>
      <c r="M13586">
        <f>(Table1[[#This Row],[Current_Stock]]*Table1[[#This Row],[Unit_Price]])</f>
        <v>349916.8</v>
      </c>
      <c r="N13586" s="12">
        <f>DATE(YEAR(Table1[[#This Row],[Order_Date]]),MONTH(Table1[[#This Row],[Order_Date]]),1)</f>
        <v>44986</v>
      </c>
    </row>
    <row r="13587" spans="1:14">
      <c r="A13587" t="s">
        <v>203</v>
      </c>
      <c r="B13587" t="s">
        <v>114</v>
      </c>
      <c r="C13587" t="s">
        <v>115</v>
      </c>
      <c r="D13587" t="s">
        <v>33</v>
      </c>
      <c r="E13587" t="s">
        <v>50</v>
      </c>
      <c r="F13587" t="s">
        <v>17</v>
      </c>
      <c r="G13587">
        <v>15</v>
      </c>
      <c r="H13587">
        <v>4793.87</v>
      </c>
      <c r="I13587">
        <v>71908.05</v>
      </c>
      <c r="J13587">
        <v>110</v>
      </c>
      <c r="K13587">
        <v>12</v>
      </c>
      <c r="L13587" t="s">
        <v>18</v>
      </c>
      <c r="M13587">
        <f>(Table1[[#This Row],[Current_Stock]]*Table1[[#This Row],[Unit_Price]])</f>
        <v>527325.69999999995</v>
      </c>
      <c r="N13587" s="12">
        <f>DATE(YEAR(Table1[[#This Row],[Order_Date]]),MONTH(Table1[[#This Row],[Order_Date]]),1)</f>
        <v>45078</v>
      </c>
    </row>
    <row r="13588" spans="1:14">
      <c r="A13588" t="s">
        <v>613</v>
      </c>
      <c r="B13588" t="s">
        <v>982</v>
      </c>
      <c r="C13588" t="s">
        <v>983</v>
      </c>
      <c r="D13588" t="s">
        <v>38</v>
      </c>
      <c r="E13588" t="s">
        <v>211</v>
      </c>
      <c r="F13588" t="s">
        <v>46</v>
      </c>
      <c r="G13588">
        <v>23</v>
      </c>
      <c r="H13588">
        <v>1135.29</v>
      </c>
      <c r="I13588">
        <v>26111.67</v>
      </c>
      <c r="J13588">
        <v>190</v>
      </c>
      <c r="K13588">
        <v>4</v>
      </c>
      <c r="L13588" t="s">
        <v>18</v>
      </c>
      <c r="M13588">
        <f>(Table1[[#This Row],[Current_Stock]]*Table1[[#This Row],[Unit_Price]])</f>
        <v>215705.1</v>
      </c>
      <c r="N13588" s="12">
        <f>DATE(YEAR(Table1[[#This Row],[Order_Date]]),MONTH(Table1[[#This Row],[Order_Date]]),1)</f>
        <v>45231</v>
      </c>
    </row>
    <row r="13589" spans="1:14">
      <c r="A13589" t="s">
        <v>997</v>
      </c>
      <c r="B13589" t="s">
        <v>267</v>
      </c>
      <c r="C13589" t="s">
        <v>268</v>
      </c>
      <c r="D13589" t="s">
        <v>15</v>
      </c>
      <c r="E13589" t="s">
        <v>59</v>
      </c>
      <c r="F13589" t="s">
        <v>46</v>
      </c>
      <c r="G13589">
        <v>16</v>
      </c>
      <c r="H13589">
        <v>350.55</v>
      </c>
      <c r="I13589">
        <v>5608.8</v>
      </c>
      <c r="J13589">
        <v>87</v>
      </c>
      <c r="K13589">
        <v>8</v>
      </c>
      <c r="L13589" t="s">
        <v>18</v>
      </c>
      <c r="M13589">
        <f>(Table1[[#This Row],[Current_Stock]]*Table1[[#This Row],[Unit_Price]])</f>
        <v>30497.850000000002</v>
      </c>
      <c r="N13589" s="12">
        <f>DATE(YEAR(Table1[[#This Row],[Order_Date]]),MONTH(Table1[[#This Row],[Order_Date]]),1)</f>
        <v>45292</v>
      </c>
    </row>
    <row r="13590" spans="1:14">
      <c r="A13590" t="s">
        <v>816</v>
      </c>
      <c r="B13590" t="s">
        <v>129</v>
      </c>
      <c r="C13590" t="s">
        <v>130</v>
      </c>
      <c r="D13590" t="s">
        <v>53</v>
      </c>
      <c r="E13590" t="s">
        <v>251</v>
      </c>
      <c r="F13590" t="s">
        <v>60</v>
      </c>
      <c r="G13590">
        <v>8</v>
      </c>
      <c r="H13590">
        <v>4960.84</v>
      </c>
      <c r="I13590">
        <v>39686.720000000001</v>
      </c>
      <c r="J13590">
        <v>355</v>
      </c>
      <c r="K13590">
        <v>8</v>
      </c>
      <c r="L13590" t="s">
        <v>18</v>
      </c>
      <c r="M13590">
        <f>(Table1[[#This Row],[Current_Stock]]*Table1[[#This Row],[Unit_Price]])</f>
        <v>1761098.2</v>
      </c>
      <c r="N13590" s="12">
        <f>DATE(YEAR(Table1[[#This Row],[Order_Date]]),MONTH(Table1[[#This Row],[Order_Date]]),1)</f>
        <v>45078</v>
      </c>
    </row>
    <row r="13591" spans="1:14">
      <c r="A13591" t="s">
        <v>324</v>
      </c>
      <c r="B13591" t="s">
        <v>441</v>
      </c>
      <c r="C13591" t="s">
        <v>442</v>
      </c>
      <c r="D13591" t="s">
        <v>96</v>
      </c>
      <c r="E13591" t="s">
        <v>23</v>
      </c>
      <c r="F13591" t="s">
        <v>60</v>
      </c>
      <c r="G13591">
        <v>3</v>
      </c>
      <c r="H13591">
        <v>4262.3100000000004</v>
      </c>
      <c r="I13591">
        <v>12786.93</v>
      </c>
      <c r="J13591">
        <v>565</v>
      </c>
      <c r="K13591">
        <v>12</v>
      </c>
      <c r="L13591" t="s">
        <v>55</v>
      </c>
      <c r="M13591">
        <f>(Table1[[#This Row],[Current_Stock]]*Table1[[#This Row],[Unit_Price]])</f>
        <v>2408205.1500000004</v>
      </c>
      <c r="N13591" s="12">
        <f>DATE(YEAR(Table1[[#This Row],[Order_Date]]),MONTH(Table1[[#This Row],[Order_Date]]),1)</f>
        <v>45017</v>
      </c>
    </row>
    <row r="13592" spans="1:14">
      <c r="A13592" t="s">
        <v>1126</v>
      </c>
      <c r="B13592" t="s">
        <v>353</v>
      </c>
      <c r="C13592" t="s">
        <v>354</v>
      </c>
      <c r="D13592" t="s">
        <v>84</v>
      </c>
      <c r="E13592" t="s">
        <v>45</v>
      </c>
      <c r="F13592" t="s">
        <v>29</v>
      </c>
      <c r="G13592">
        <v>13</v>
      </c>
      <c r="H13592">
        <v>17868.669999999998</v>
      </c>
      <c r="I13592">
        <v>232292.71</v>
      </c>
      <c r="J13592">
        <v>146</v>
      </c>
      <c r="K13592">
        <v>9</v>
      </c>
      <c r="L13592" t="s">
        <v>18</v>
      </c>
      <c r="M13592">
        <f>(Table1[[#This Row],[Current_Stock]]*Table1[[#This Row],[Unit_Price]])</f>
        <v>2608825.8199999998</v>
      </c>
      <c r="N13592" s="12">
        <f>DATE(YEAR(Table1[[#This Row],[Order_Date]]),MONTH(Table1[[#This Row],[Order_Date]]),1)</f>
        <v>45047</v>
      </c>
    </row>
    <row r="13593" spans="1:14">
      <c r="A13593" t="s">
        <v>186</v>
      </c>
      <c r="B13593" t="s">
        <v>1099</v>
      </c>
      <c r="C13593" t="s">
        <v>1100</v>
      </c>
      <c r="D13593" t="s">
        <v>38</v>
      </c>
      <c r="E13593" t="s">
        <v>50</v>
      </c>
      <c r="F13593" t="s">
        <v>17</v>
      </c>
      <c r="G13593">
        <v>23</v>
      </c>
      <c r="H13593">
        <v>1852.37</v>
      </c>
      <c r="I13593">
        <v>42604.51</v>
      </c>
      <c r="J13593">
        <v>227</v>
      </c>
      <c r="K13593">
        <v>9</v>
      </c>
      <c r="L13593" t="s">
        <v>18</v>
      </c>
      <c r="M13593">
        <f>(Table1[[#This Row],[Current_Stock]]*Table1[[#This Row],[Unit_Price]])</f>
        <v>420487.99</v>
      </c>
      <c r="N13593" s="12">
        <f>DATE(YEAR(Table1[[#This Row],[Order_Date]]),MONTH(Table1[[#This Row],[Order_Date]]),1)</f>
        <v>45200</v>
      </c>
    </row>
    <row r="13594" spans="1:14">
      <c r="A13594" t="s">
        <v>701</v>
      </c>
      <c r="B13594" t="s">
        <v>447</v>
      </c>
      <c r="C13594" t="s">
        <v>448</v>
      </c>
      <c r="D13594" t="s">
        <v>44</v>
      </c>
      <c r="E13594" t="s">
        <v>160</v>
      </c>
      <c r="F13594" t="s">
        <v>29</v>
      </c>
      <c r="G13594">
        <v>41</v>
      </c>
      <c r="H13594">
        <v>458.26</v>
      </c>
      <c r="I13594">
        <v>18788.66</v>
      </c>
      <c r="J13594">
        <v>47</v>
      </c>
      <c r="K13594">
        <v>10</v>
      </c>
      <c r="L13594" t="s">
        <v>105</v>
      </c>
      <c r="M13594">
        <f>(Table1[[#This Row],[Current_Stock]]*Table1[[#This Row],[Unit_Price]])</f>
        <v>21538.22</v>
      </c>
      <c r="N13594" s="12">
        <f>DATE(YEAR(Table1[[#This Row],[Order_Date]]),MONTH(Table1[[#This Row],[Order_Date]]),1)</f>
        <v>45323</v>
      </c>
    </row>
    <row r="13595" spans="1:14">
      <c r="A13595" t="s">
        <v>1132</v>
      </c>
      <c r="B13595" t="s">
        <v>322</v>
      </c>
      <c r="C13595" t="s">
        <v>323</v>
      </c>
      <c r="D13595" t="s">
        <v>22</v>
      </c>
      <c r="E13595" t="s">
        <v>45</v>
      </c>
      <c r="F13595" t="s">
        <v>29</v>
      </c>
      <c r="G13595">
        <v>47</v>
      </c>
      <c r="H13595">
        <v>10212.950000000001</v>
      </c>
      <c r="I13595">
        <v>480008.65</v>
      </c>
      <c r="J13595">
        <v>66</v>
      </c>
      <c r="K13595">
        <v>12</v>
      </c>
      <c r="L13595" t="s">
        <v>105</v>
      </c>
      <c r="M13595">
        <f>(Table1[[#This Row],[Current_Stock]]*Table1[[#This Row],[Unit_Price]])</f>
        <v>674054.70000000007</v>
      </c>
      <c r="N13595" s="12">
        <f>DATE(YEAR(Table1[[#This Row],[Order_Date]]),MONTH(Table1[[#This Row],[Order_Date]]),1)</f>
        <v>45352</v>
      </c>
    </row>
    <row r="13596" spans="1:14">
      <c r="A13596" t="s">
        <v>1352</v>
      </c>
      <c r="B13596" t="s">
        <v>147</v>
      </c>
      <c r="C13596" t="s">
        <v>148</v>
      </c>
      <c r="D13596" t="s">
        <v>53</v>
      </c>
      <c r="E13596" t="s">
        <v>45</v>
      </c>
      <c r="F13596" t="s">
        <v>46</v>
      </c>
      <c r="G13596">
        <v>8</v>
      </c>
      <c r="H13596">
        <v>1069.4100000000001</v>
      </c>
      <c r="I13596">
        <v>8555.2800000000007</v>
      </c>
      <c r="J13596">
        <v>518</v>
      </c>
      <c r="K13596">
        <v>13</v>
      </c>
      <c r="L13596" t="s">
        <v>55</v>
      </c>
      <c r="M13596">
        <f>(Table1[[#This Row],[Current_Stock]]*Table1[[#This Row],[Unit_Price]])</f>
        <v>553954.38</v>
      </c>
      <c r="N13596" s="12">
        <f>DATE(YEAR(Table1[[#This Row],[Order_Date]]),MONTH(Table1[[#This Row],[Order_Date]]),1)</f>
        <v>45261</v>
      </c>
    </row>
    <row r="13597" spans="1:14">
      <c r="A13597" t="s">
        <v>235</v>
      </c>
      <c r="B13597" t="s">
        <v>272</v>
      </c>
      <c r="C13597" t="s">
        <v>273</v>
      </c>
      <c r="D13597" t="s">
        <v>84</v>
      </c>
      <c r="E13597" t="s">
        <v>80</v>
      </c>
      <c r="F13597" t="s">
        <v>17</v>
      </c>
      <c r="G13597">
        <v>21</v>
      </c>
      <c r="H13597">
        <v>19525.59</v>
      </c>
      <c r="I13597">
        <v>410037.39</v>
      </c>
      <c r="J13597">
        <v>107</v>
      </c>
      <c r="K13597">
        <v>5</v>
      </c>
      <c r="L13597" t="s">
        <v>18</v>
      </c>
      <c r="M13597">
        <f>(Table1[[#This Row],[Current_Stock]]*Table1[[#This Row],[Unit_Price]])</f>
        <v>2089238.1300000001</v>
      </c>
      <c r="N13597" s="12">
        <f>DATE(YEAR(Table1[[#This Row],[Order_Date]]),MONTH(Table1[[#This Row],[Order_Date]]),1)</f>
        <v>45597</v>
      </c>
    </row>
    <row r="13598" spans="1:14">
      <c r="A13598" t="s">
        <v>939</v>
      </c>
      <c r="B13598" t="s">
        <v>853</v>
      </c>
      <c r="C13598" t="s">
        <v>854</v>
      </c>
      <c r="D13598" t="s">
        <v>84</v>
      </c>
      <c r="E13598" t="s">
        <v>50</v>
      </c>
      <c r="F13598" t="s">
        <v>46</v>
      </c>
      <c r="G13598">
        <v>23</v>
      </c>
      <c r="H13598">
        <v>15936.89</v>
      </c>
      <c r="I13598">
        <v>366548.47</v>
      </c>
      <c r="J13598">
        <v>123</v>
      </c>
      <c r="K13598">
        <v>7</v>
      </c>
      <c r="L13598" t="s">
        <v>18</v>
      </c>
      <c r="M13598">
        <f>(Table1[[#This Row],[Current_Stock]]*Table1[[#This Row],[Unit_Price]])</f>
        <v>1960237.47</v>
      </c>
      <c r="N13598" s="12">
        <f>DATE(YEAR(Table1[[#This Row],[Order_Date]]),MONTH(Table1[[#This Row],[Order_Date]]),1)</f>
        <v>45231</v>
      </c>
    </row>
    <row r="13599" spans="1:14">
      <c r="A13599" t="s">
        <v>143</v>
      </c>
      <c r="B13599" t="s">
        <v>68</v>
      </c>
      <c r="C13599" t="s">
        <v>69</v>
      </c>
      <c r="D13599" t="s">
        <v>44</v>
      </c>
      <c r="E13599" t="s">
        <v>243</v>
      </c>
      <c r="F13599" t="s">
        <v>40</v>
      </c>
      <c r="G13599">
        <v>42</v>
      </c>
      <c r="H13599">
        <v>2930.07</v>
      </c>
      <c r="I13599">
        <v>123062.94</v>
      </c>
      <c r="J13599">
        <v>120</v>
      </c>
      <c r="K13599">
        <v>12</v>
      </c>
      <c r="L13599" t="s">
        <v>105</v>
      </c>
      <c r="M13599">
        <f>(Table1[[#This Row],[Current_Stock]]*Table1[[#This Row],[Unit_Price]])</f>
        <v>351608.4</v>
      </c>
      <c r="N13599" s="12">
        <f>DATE(YEAR(Table1[[#This Row],[Order_Date]]),MONTH(Table1[[#This Row],[Order_Date]]),1)</f>
        <v>45078</v>
      </c>
    </row>
    <row r="13600" spans="1:14">
      <c r="A13600" t="s">
        <v>1079</v>
      </c>
      <c r="B13600" t="s">
        <v>141</v>
      </c>
      <c r="C13600" t="s">
        <v>142</v>
      </c>
      <c r="D13600" t="s">
        <v>27</v>
      </c>
      <c r="E13600" t="s">
        <v>16</v>
      </c>
      <c r="F13600" t="s">
        <v>17</v>
      </c>
      <c r="G13600">
        <v>5</v>
      </c>
      <c r="H13600">
        <v>1152.06</v>
      </c>
      <c r="I13600">
        <v>5760.3</v>
      </c>
      <c r="J13600">
        <v>544</v>
      </c>
      <c r="K13600">
        <v>9</v>
      </c>
      <c r="L13600" t="s">
        <v>18</v>
      </c>
      <c r="M13600">
        <f>(Table1[[#This Row],[Current_Stock]]*Table1[[#This Row],[Unit_Price]])</f>
        <v>626720.64</v>
      </c>
      <c r="N13600" s="12">
        <f>DATE(YEAR(Table1[[#This Row],[Order_Date]]),MONTH(Table1[[#This Row],[Order_Date]]),1)</f>
        <v>45474</v>
      </c>
    </row>
    <row r="13601" spans="1:14">
      <c r="A13601" t="s">
        <v>918</v>
      </c>
      <c r="B13601" t="s">
        <v>410</v>
      </c>
      <c r="C13601" t="s">
        <v>411</v>
      </c>
      <c r="D13601" t="s">
        <v>38</v>
      </c>
      <c r="E13601" t="s">
        <v>97</v>
      </c>
      <c r="F13601" t="s">
        <v>60</v>
      </c>
      <c r="G13601">
        <v>24</v>
      </c>
      <c r="H13601">
        <v>868.65</v>
      </c>
      <c r="I13601">
        <v>20847.599999999999</v>
      </c>
      <c r="J13601">
        <v>207</v>
      </c>
      <c r="K13601">
        <v>5</v>
      </c>
      <c r="L13601" t="s">
        <v>18</v>
      </c>
      <c r="M13601">
        <f>(Table1[[#This Row],[Current_Stock]]*Table1[[#This Row],[Unit_Price]])</f>
        <v>179810.55</v>
      </c>
      <c r="N13601" s="12">
        <f>DATE(YEAR(Table1[[#This Row],[Order_Date]]),MONTH(Table1[[#This Row],[Order_Date]]),1)</f>
        <v>45261</v>
      </c>
    </row>
    <row r="13602" spans="1:14">
      <c r="A13602" t="s">
        <v>950</v>
      </c>
      <c r="B13602" t="s">
        <v>696</v>
      </c>
      <c r="C13602" t="s">
        <v>697</v>
      </c>
      <c r="D13602" t="s">
        <v>44</v>
      </c>
      <c r="E13602" t="s">
        <v>28</v>
      </c>
      <c r="F13602" t="s">
        <v>60</v>
      </c>
      <c r="G13602">
        <v>44</v>
      </c>
      <c r="H13602">
        <v>4103.6899999999996</v>
      </c>
      <c r="I13602">
        <v>180562.36</v>
      </c>
      <c r="J13602">
        <v>115</v>
      </c>
      <c r="K13602">
        <v>2</v>
      </c>
      <c r="L13602" t="s">
        <v>18</v>
      </c>
      <c r="M13602">
        <f>(Table1[[#This Row],[Current_Stock]]*Table1[[#This Row],[Unit_Price]])</f>
        <v>471924.35</v>
      </c>
      <c r="N13602" s="12">
        <f>DATE(YEAR(Table1[[#This Row],[Order_Date]]),MONTH(Table1[[#This Row],[Order_Date]]),1)</f>
        <v>45627</v>
      </c>
    </row>
    <row r="13603" spans="1:14">
      <c r="A13603" t="s">
        <v>851</v>
      </c>
      <c r="B13603" t="s">
        <v>517</v>
      </c>
      <c r="C13603" t="s">
        <v>518</v>
      </c>
      <c r="D13603" t="s">
        <v>38</v>
      </c>
      <c r="E13603" t="s">
        <v>45</v>
      </c>
      <c r="F13603" t="s">
        <v>40</v>
      </c>
      <c r="G13603">
        <v>16</v>
      </c>
      <c r="H13603">
        <v>3202.41</v>
      </c>
      <c r="I13603">
        <v>51238.559999999998</v>
      </c>
      <c r="J13603">
        <v>96</v>
      </c>
      <c r="K13603">
        <v>4</v>
      </c>
      <c r="L13603" t="s">
        <v>18</v>
      </c>
      <c r="M13603">
        <f>(Table1[[#This Row],[Current_Stock]]*Table1[[#This Row],[Unit_Price]])</f>
        <v>307431.36</v>
      </c>
      <c r="N13603" s="12">
        <f>DATE(YEAR(Table1[[#This Row],[Order_Date]]),MONTH(Table1[[#This Row],[Order_Date]]),1)</f>
        <v>45139</v>
      </c>
    </row>
    <row r="13604" spans="1:14">
      <c r="A13604" t="s">
        <v>863</v>
      </c>
      <c r="B13604" t="s">
        <v>228</v>
      </c>
      <c r="C13604" t="s">
        <v>229</v>
      </c>
      <c r="D13604" t="s">
        <v>22</v>
      </c>
      <c r="E13604" t="s">
        <v>189</v>
      </c>
      <c r="F13604" t="s">
        <v>29</v>
      </c>
      <c r="G13604">
        <v>46</v>
      </c>
      <c r="H13604">
        <v>13585.56</v>
      </c>
      <c r="I13604">
        <v>624935.76</v>
      </c>
      <c r="J13604">
        <v>82</v>
      </c>
      <c r="K13604">
        <v>11</v>
      </c>
      <c r="L13604" t="s">
        <v>105</v>
      </c>
      <c r="M13604">
        <f>(Table1[[#This Row],[Current_Stock]]*Table1[[#This Row],[Unit_Price]])</f>
        <v>1114015.92</v>
      </c>
      <c r="N13604" s="12">
        <f>DATE(YEAR(Table1[[#This Row],[Order_Date]]),MONTH(Table1[[#This Row],[Order_Date]]),1)</f>
        <v>44927</v>
      </c>
    </row>
    <row r="13605" spans="1:14">
      <c r="A13605" t="s">
        <v>1257</v>
      </c>
      <c r="B13605" t="s">
        <v>165</v>
      </c>
      <c r="C13605" t="s">
        <v>166</v>
      </c>
      <c r="D13605" t="s">
        <v>53</v>
      </c>
      <c r="E13605" t="s">
        <v>153</v>
      </c>
      <c r="F13605" t="s">
        <v>17</v>
      </c>
      <c r="G13605">
        <v>1</v>
      </c>
      <c r="H13605">
        <v>426.44</v>
      </c>
      <c r="I13605">
        <v>426.44</v>
      </c>
      <c r="J13605">
        <v>519</v>
      </c>
      <c r="K13605">
        <v>13</v>
      </c>
      <c r="L13605" t="s">
        <v>55</v>
      </c>
      <c r="M13605">
        <f>(Table1[[#This Row],[Current_Stock]]*Table1[[#This Row],[Unit_Price]])</f>
        <v>221322.36</v>
      </c>
      <c r="N13605" s="12">
        <f>DATE(YEAR(Table1[[#This Row],[Order_Date]]),MONTH(Table1[[#This Row],[Order_Date]]),1)</f>
        <v>45352</v>
      </c>
    </row>
    <row r="13606" spans="1:14">
      <c r="A13606" t="s">
        <v>1059</v>
      </c>
      <c r="B13606" t="s">
        <v>99</v>
      </c>
      <c r="C13606" t="s">
        <v>100</v>
      </c>
      <c r="D13606" t="s">
        <v>15</v>
      </c>
      <c r="E13606" t="s">
        <v>167</v>
      </c>
      <c r="F13606" t="s">
        <v>46</v>
      </c>
      <c r="G13606">
        <v>8</v>
      </c>
      <c r="H13606">
        <v>449.59</v>
      </c>
      <c r="I13606">
        <v>3596.72</v>
      </c>
      <c r="J13606">
        <v>207</v>
      </c>
      <c r="K13606">
        <v>11</v>
      </c>
      <c r="L13606" t="s">
        <v>18</v>
      </c>
      <c r="M13606">
        <f>(Table1[[#This Row],[Current_Stock]]*Table1[[#This Row],[Unit_Price]])</f>
        <v>93065.12999999999</v>
      </c>
      <c r="N13606" s="12">
        <f>DATE(YEAR(Table1[[#This Row],[Order_Date]]),MONTH(Table1[[#This Row],[Order_Date]]),1)</f>
        <v>45261</v>
      </c>
    </row>
    <row r="13607" spans="1:14">
      <c r="A13607" t="s">
        <v>157</v>
      </c>
      <c r="B13607" t="s">
        <v>927</v>
      </c>
      <c r="C13607" t="s">
        <v>928</v>
      </c>
      <c r="D13607" t="s">
        <v>183</v>
      </c>
      <c r="E13607" t="s">
        <v>251</v>
      </c>
      <c r="F13607" t="s">
        <v>40</v>
      </c>
      <c r="G13607">
        <v>17</v>
      </c>
      <c r="H13607">
        <v>3453.18</v>
      </c>
      <c r="I13607">
        <v>58704.06</v>
      </c>
      <c r="J13607">
        <v>146</v>
      </c>
      <c r="K13607">
        <v>10</v>
      </c>
      <c r="L13607" t="s">
        <v>18</v>
      </c>
      <c r="M13607">
        <f>(Table1[[#This Row],[Current_Stock]]*Table1[[#This Row],[Unit_Price]])</f>
        <v>504164.27999999997</v>
      </c>
      <c r="N13607" s="12">
        <f>DATE(YEAR(Table1[[#This Row],[Order_Date]]),MONTH(Table1[[#This Row],[Order_Date]]),1)</f>
        <v>45047</v>
      </c>
    </row>
    <row r="13608" spans="1:14">
      <c r="A13608" t="s">
        <v>1223</v>
      </c>
      <c r="B13608" t="s">
        <v>998</v>
      </c>
      <c r="C13608" t="s">
        <v>999</v>
      </c>
      <c r="D13608" t="s">
        <v>38</v>
      </c>
      <c r="E13608" t="s">
        <v>282</v>
      </c>
      <c r="F13608" t="s">
        <v>46</v>
      </c>
      <c r="G13608">
        <v>8</v>
      </c>
      <c r="H13608">
        <v>3895.21</v>
      </c>
      <c r="I13608">
        <v>31161.68</v>
      </c>
      <c r="J13608">
        <v>88</v>
      </c>
      <c r="K13608">
        <v>3</v>
      </c>
      <c r="L13608" t="s">
        <v>18</v>
      </c>
      <c r="M13608">
        <f>(Table1[[#This Row],[Current_Stock]]*Table1[[#This Row],[Unit_Price]])</f>
        <v>342778.48</v>
      </c>
      <c r="N13608" s="12">
        <f>DATE(YEAR(Table1[[#This Row],[Order_Date]]),MONTH(Table1[[#This Row],[Order_Date]]),1)</f>
        <v>45474</v>
      </c>
    </row>
    <row r="13609" spans="1:14">
      <c r="A13609" t="s">
        <v>989</v>
      </c>
      <c r="B13609" t="s">
        <v>897</v>
      </c>
      <c r="C13609" t="s">
        <v>898</v>
      </c>
      <c r="D13609" t="s">
        <v>27</v>
      </c>
      <c r="E13609" t="s">
        <v>113</v>
      </c>
      <c r="F13609" t="s">
        <v>17</v>
      </c>
      <c r="G13609">
        <v>1</v>
      </c>
      <c r="H13609">
        <v>1236.01</v>
      </c>
      <c r="I13609">
        <v>1236.01</v>
      </c>
      <c r="J13609">
        <v>404</v>
      </c>
      <c r="K13609">
        <v>7</v>
      </c>
      <c r="L13609" t="s">
        <v>18</v>
      </c>
      <c r="M13609">
        <f>(Table1[[#This Row],[Current_Stock]]*Table1[[#This Row],[Unit_Price]])</f>
        <v>499348.04</v>
      </c>
      <c r="N13609" s="12">
        <f>DATE(YEAR(Table1[[#This Row],[Order_Date]]),MONTH(Table1[[#This Row],[Order_Date]]),1)</f>
        <v>45413</v>
      </c>
    </row>
    <row r="13610" spans="1:14">
      <c r="A13610" t="s">
        <v>1250</v>
      </c>
      <c r="B13610" t="s">
        <v>447</v>
      </c>
      <c r="C13610" t="s">
        <v>448</v>
      </c>
      <c r="D13610" t="s">
        <v>44</v>
      </c>
      <c r="E13610" t="s">
        <v>184</v>
      </c>
      <c r="F13610" t="s">
        <v>60</v>
      </c>
      <c r="G13610">
        <v>39</v>
      </c>
      <c r="H13610">
        <v>4234.28</v>
      </c>
      <c r="I13610">
        <v>165136.92000000001</v>
      </c>
      <c r="J13610">
        <v>104</v>
      </c>
      <c r="K13610">
        <v>5</v>
      </c>
      <c r="L13610" t="s">
        <v>18</v>
      </c>
      <c r="M13610">
        <f>(Table1[[#This Row],[Current_Stock]]*Table1[[#This Row],[Unit_Price]])</f>
        <v>440365.12</v>
      </c>
      <c r="N13610" s="12">
        <f>DATE(YEAR(Table1[[#This Row],[Order_Date]]),MONTH(Table1[[#This Row],[Order_Date]]),1)</f>
        <v>45323</v>
      </c>
    </row>
    <row r="13611" spans="1:14">
      <c r="A13611" t="s">
        <v>852</v>
      </c>
      <c r="B13611" t="s">
        <v>111</v>
      </c>
      <c r="C13611" t="s">
        <v>112</v>
      </c>
      <c r="D13611" t="s">
        <v>84</v>
      </c>
      <c r="E13611" t="s">
        <v>282</v>
      </c>
      <c r="F13611" t="s">
        <v>29</v>
      </c>
      <c r="G13611">
        <v>9</v>
      </c>
      <c r="H13611">
        <v>24757.22</v>
      </c>
      <c r="I13611">
        <v>222814.98</v>
      </c>
      <c r="J13611">
        <v>155</v>
      </c>
      <c r="K13611">
        <v>4</v>
      </c>
      <c r="L13611" t="s">
        <v>18</v>
      </c>
      <c r="M13611">
        <f>(Table1[[#This Row],[Current_Stock]]*Table1[[#This Row],[Unit_Price]])</f>
        <v>3837369.1</v>
      </c>
      <c r="N13611" s="12">
        <f>DATE(YEAR(Table1[[#This Row],[Order_Date]]),MONTH(Table1[[#This Row],[Order_Date]]),1)</f>
        <v>44958</v>
      </c>
    </row>
    <row r="13612" spans="1:14">
      <c r="A13612" t="s">
        <v>679</v>
      </c>
      <c r="B13612" t="s">
        <v>429</v>
      </c>
      <c r="C13612" t="s">
        <v>430</v>
      </c>
      <c r="D13612" t="s">
        <v>44</v>
      </c>
      <c r="E13612" t="s">
        <v>251</v>
      </c>
      <c r="F13612" t="s">
        <v>29</v>
      </c>
      <c r="G13612">
        <v>28</v>
      </c>
      <c r="H13612">
        <v>4716.57</v>
      </c>
      <c r="I13612">
        <v>132063.96</v>
      </c>
      <c r="J13612">
        <v>46</v>
      </c>
      <c r="K13612">
        <v>11</v>
      </c>
      <c r="L13612" t="s">
        <v>105</v>
      </c>
      <c r="M13612">
        <f>(Table1[[#This Row],[Current_Stock]]*Table1[[#This Row],[Unit_Price]])</f>
        <v>216962.21999999997</v>
      </c>
      <c r="N13612" s="12">
        <f>DATE(YEAR(Table1[[#This Row],[Order_Date]]),MONTH(Table1[[#This Row],[Order_Date]]),1)</f>
        <v>45108</v>
      </c>
    </row>
    <row r="13613" spans="1:14">
      <c r="A13613" t="s">
        <v>172</v>
      </c>
      <c r="B13613" t="s">
        <v>308</v>
      </c>
      <c r="C13613" t="s">
        <v>309</v>
      </c>
      <c r="D13613" t="s">
        <v>96</v>
      </c>
      <c r="E13613" t="s">
        <v>73</v>
      </c>
      <c r="F13613" t="s">
        <v>29</v>
      </c>
      <c r="G13613">
        <v>3</v>
      </c>
      <c r="H13613">
        <v>1640.74</v>
      </c>
      <c r="I13613">
        <v>4922.22</v>
      </c>
      <c r="J13613">
        <v>580</v>
      </c>
      <c r="K13613">
        <v>7</v>
      </c>
      <c r="L13613" t="s">
        <v>55</v>
      </c>
      <c r="M13613">
        <f>(Table1[[#This Row],[Current_Stock]]*Table1[[#This Row],[Unit_Price]])</f>
        <v>951629.2</v>
      </c>
      <c r="N13613" s="12">
        <f>DATE(YEAR(Table1[[#This Row],[Order_Date]]),MONTH(Table1[[#This Row],[Order_Date]]),1)</f>
        <v>45200</v>
      </c>
    </row>
    <row r="13614" spans="1:14">
      <c r="A13614" t="s">
        <v>1185</v>
      </c>
      <c r="B13614" t="s">
        <v>290</v>
      </c>
      <c r="C13614" t="s">
        <v>291</v>
      </c>
      <c r="D13614" t="s">
        <v>33</v>
      </c>
      <c r="E13614" t="s">
        <v>45</v>
      </c>
      <c r="F13614" t="s">
        <v>17</v>
      </c>
      <c r="G13614">
        <v>18</v>
      </c>
      <c r="H13614">
        <v>508.5</v>
      </c>
      <c r="I13614">
        <v>9153</v>
      </c>
      <c r="J13614">
        <v>187</v>
      </c>
      <c r="K13614">
        <v>4</v>
      </c>
      <c r="L13614" t="s">
        <v>18</v>
      </c>
      <c r="M13614">
        <f>(Table1[[#This Row],[Current_Stock]]*Table1[[#This Row],[Unit_Price]])</f>
        <v>95089.5</v>
      </c>
      <c r="N13614" s="12">
        <f>DATE(YEAR(Table1[[#This Row],[Order_Date]]),MONTH(Table1[[#This Row],[Order_Date]]),1)</f>
        <v>45139</v>
      </c>
    </row>
    <row r="13615" spans="1:14">
      <c r="A13615" t="s">
        <v>1127</v>
      </c>
      <c r="B13615" t="s">
        <v>102</v>
      </c>
      <c r="C13615" t="s">
        <v>103</v>
      </c>
      <c r="D13615" t="s">
        <v>22</v>
      </c>
      <c r="E13615" t="s">
        <v>330</v>
      </c>
      <c r="F13615" t="s">
        <v>60</v>
      </c>
      <c r="G13615">
        <v>21</v>
      </c>
      <c r="H13615">
        <v>15649.49</v>
      </c>
      <c r="I13615">
        <v>328639.28999999998</v>
      </c>
      <c r="J13615">
        <v>76</v>
      </c>
      <c r="K13615">
        <v>11</v>
      </c>
      <c r="L13615" t="s">
        <v>18</v>
      </c>
      <c r="M13615">
        <f>(Table1[[#This Row],[Current_Stock]]*Table1[[#This Row],[Unit_Price]])</f>
        <v>1189361.24</v>
      </c>
      <c r="N13615" s="12">
        <f>DATE(YEAR(Table1[[#This Row],[Order_Date]]),MONTH(Table1[[#This Row],[Order_Date]]),1)</f>
        <v>45474</v>
      </c>
    </row>
    <row r="13616" spans="1:14">
      <c r="A13616" t="s">
        <v>864</v>
      </c>
      <c r="B13616" t="s">
        <v>1061</v>
      </c>
      <c r="C13616" t="s">
        <v>1062</v>
      </c>
      <c r="D13616" t="s">
        <v>53</v>
      </c>
      <c r="E13616" t="s">
        <v>211</v>
      </c>
      <c r="F13616" t="s">
        <v>17</v>
      </c>
      <c r="G13616">
        <v>3</v>
      </c>
      <c r="H13616">
        <v>4399.71</v>
      </c>
      <c r="I13616">
        <v>13199.13</v>
      </c>
      <c r="J13616">
        <v>254</v>
      </c>
      <c r="K13616">
        <v>10</v>
      </c>
      <c r="L13616" t="s">
        <v>18</v>
      </c>
      <c r="M13616">
        <f>(Table1[[#This Row],[Current_Stock]]*Table1[[#This Row],[Unit_Price]])</f>
        <v>1117526.3400000001</v>
      </c>
      <c r="N13616" s="12">
        <f>DATE(YEAR(Table1[[#This Row],[Order_Date]]),MONTH(Table1[[#This Row],[Order_Date]]),1)</f>
        <v>45139</v>
      </c>
    </row>
    <row r="13617" spans="1:14">
      <c r="A13617" t="s">
        <v>1316</v>
      </c>
      <c r="B13617" t="s">
        <v>991</v>
      </c>
      <c r="C13617" t="s">
        <v>992</v>
      </c>
      <c r="D13617" t="s">
        <v>53</v>
      </c>
      <c r="E13617" t="s">
        <v>277</v>
      </c>
      <c r="F13617" t="s">
        <v>46</v>
      </c>
      <c r="G13617">
        <v>10</v>
      </c>
      <c r="H13617">
        <v>2792.47</v>
      </c>
      <c r="I13617">
        <v>27924.7</v>
      </c>
      <c r="J13617">
        <v>254</v>
      </c>
      <c r="K13617">
        <v>6</v>
      </c>
      <c r="L13617" t="s">
        <v>55</v>
      </c>
      <c r="M13617">
        <f>(Table1[[#This Row],[Current_Stock]]*Table1[[#This Row],[Unit_Price]])</f>
        <v>709287.38</v>
      </c>
      <c r="N13617" s="12">
        <f>DATE(YEAR(Table1[[#This Row],[Order_Date]]),MONTH(Table1[[#This Row],[Order_Date]]),1)</f>
        <v>45627</v>
      </c>
    </row>
    <row r="13618" spans="1:14">
      <c r="A13618" t="s">
        <v>1218</v>
      </c>
      <c r="B13618" t="s">
        <v>213</v>
      </c>
      <c r="C13618" t="s">
        <v>214</v>
      </c>
      <c r="D13618" t="s">
        <v>33</v>
      </c>
      <c r="E13618" t="s">
        <v>282</v>
      </c>
      <c r="F13618" t="s">
        <v>46</v>
      </c>
      <c r="G13618">
        <v>12</v>
      </c>
      <c r="H13618">
        <v>2263.0500000000002</v>
      </c>
      <c r="I13618">
        <v>27156.6</v>
      </c>
      <c r="J13618">
        <v>214</v>
      </c>
      <c r="K13618">
        <v>8</v>
      </c>
      <c r="L13618" t="s">
        <v>18</v>
      </c>
      <c r="M13618">
        <f>(Table1[[#This Row],[Current_Stock]]*Table1[[#This Row],[Unit_Price]])</f>
        <v>484292.7</v>
      </c>
      <c r="N13618" s="12">
        <f>DATE(YEAR(Table1[[#This Row],[Order_Date]]),MONTH(Table1[[#This Row],[Order_Date]]),1)</f>
        <v>45139</v>
      </c>
    </row>
    <row r="13619" spans="1:14">
      <c r="A13619" t="s">
        <v>613</v>
      </c>
      <c r="B13619" t="s">
        <v>670</v>
      </c>
      <c r="C13619" t="s">
        <v>671</v>
      </c>
      <c r="D13619" t="s">
        <v>22</v>
      </c>
      <c r="E13619" t="s">
        <v>80</v>
      </c>
      <c r="F13619" t="s">
        <v>17</v>
      </c>
      <c r="G13619">
        <v>44</v>
      </c>
      <c r="H13619">
        <v>15824.39</v>
      </c>
      <c r="I13619">
        <v>696273.16</v>
      </c>
      <c r="J13619">
        <v>93</v>
      </c>
      <c r="K13619">
        <v>4</v>
      </c>
      <c r="L13619" t="s">
        <v>105</v>
      </c>
      <c r="M13619">
        <f>(Table1[[#This Row],[Current_Stock]]*Table1[[#This Row],[Unit_Price]])</f>
        <v>1471668.27</v>
      </c>
      <c r="N13619" s="12">
        <f>DATE(YEAR(Table1[[#This Row],[Order_Date]]),MONTH(Table1[[#This Row],[Order_Date]]),1)</f>
        <v>45231</v>
      </c>
    </row>
    <row r="13620" spans="1:14">
      <c r="A13620" t="s">
        <v>1367</v>
      </c>
      <c r="B13620" t="s">
        <v>213</v>
      </c>
      <c r="C13620" t="s">
        <v>214</v>
      </c>
      <c r="D13620" t="s">
        <v>33</v>
      </c>
      <c r="E13620" t="s">
        <v>189</v>
      </c>
      <c r="F13620" t="s">
        <v>60</v>
      </c>
      <c r="G13620">
        <v>20</v>
      </c>
      <c r="H13620">
        <v>386.08</v>
      </c>
      <c r="I13620">
        <v>7721.6</v>
      </c>
      <c r="J13620">
        <v>128</v>
      </c>
      <c r="K13620">
        <v>11</v>
      </c>
      <c r="L13620" t="s">
        <v>18</v>
      </c>
      <c r="M13620">
        <f>(Table1[[#This Row],[Current_Stock]]*Table1[[#This Row],[Unit_Price]])</f>
        <v>49418.239999999998</v>
      </c>
      <c r="N13620" s="12">
        <f>DATE(YEAR(Table1[[#This Row],[Order_Date]]),MONTH(Table1[[#This Row],[Order_Date]]),1)</f>
        <v>45292</v>
      </c>
    </row>
    <row r="13621" spans="1:14">
      <c r="A13621" t="s">
        <v>283</v>
      </c>
      <c r="B13621" t="s">
        <v>341</v>
      </c>
      <c r="C13621" t="s">
        <v>342</v>
      </c>
      <c r="D13621" t="s">
        <v>33</v>
      </c>
      <c r="E13621" t="s">
        <v>282</v>
      </c>
      <c r="F13621" t="s">
        <v>60</v>
      </c>
      <c r="G13621">
        <v>25</v>
      </c>
      <c r="H13621">
        <v>1584.56</v>
      </c>
      <c r="I13621">
        <v>39614</v>
      </c>
      <c r="J13621">
        <v>176</v>
      </c>
      <c r="K13621">
        <v>2</v>
      </c>
      <c r="L13621" t="s">
        <v>18</v>
      </c>
      <c r="M13621">
        <f>(Table1[[#This Row],[Current_Stock]]*Table1[[#This Row],[Unit_Price]])</f>
        <v>278882.56</v>
      </c>
      <c r="N13621" s="12">
        <f>DATE(YEAR(Table1[[#This Row],[Order_Date]]),MONTH(Table1[[#This Row],[Order_Date]]),1)</f>
        <v>45139</v>
      </c>
    </row>
    <row r="13622" spans="1:14">
      <c r="A13622" t="s">
        <v>658</v>
      </c>
      <c r="B13622" t="s">
        <v>882</v>
      </c>
      <c r="C13622" t="s">
        <v>883</v>
      </c>
      <c r="D13622" t="s">
        <v>22</v>
      </c>
      <c r="E13622" t="s">
        <v>28</v>
      </c>
      <c r="F13622" t="s">
        <v>17</v>
      </c>
      <c r="G13622">
        <v>48</v>
      </c>
      <c r="H13622">
        <v>17821.689999999999</v>
      </c>
      <c r="I13622">
        <v>855441.12</v>
      </c>
      <c r="J13622">
        <v>49</v>
      </c>
      <c r="K13622">
        <v>7</v>
      </c>
      <c r="L13622" t="s">
        <v>105</v>
      </c>
      <c r="M13622">
        <f>(Table1[[#This Row],[Current_Stock]]*Table1[[#This Row],[Unit_Price]])</f>
        <v>873262.80999999994</v>
      </c>
      <c r="N13622" s="12">
        <f>DATE(YEAR(Table1[[#This Row],[Order_Date]]),MONTH(Table1[[#This Row],[Order_Date]]),1)</f>
        <v>45597</v>
      </c>
    </row>
    <row r="13623" spans="1:14">
      <c r="A13623" t="s">
        <v>1232</v>
      </c>
      <c r="B13623" t="s">
        <v>466</v>
      </c>
      <c r="C13623" t="s">
        <v>467</v>
      </c>
      <c r="D13623" t="s">
        <v>27</v>
      </c>
      <c r="E13623" t="s">
        <v>80</v>
      </c>
      <c r="F13623" t="s">
        <v>29</v>
      </c>
      <c r="G13623">
        <v>2</v>
      </c>
      <c r="H13623">
        <v>2250.59</v>
      </c>
      <c r="I13623">
        <v>4501.18</v>
      </c>
      <c r="J13623">
        <v>272</v>
      </c>
      <c r="K13623">
        <v>14</v>
      </c>
      <c r="L13623" t="s">
        <v>18</v>
      </c>
      <c r="M13623">
        <f>(Table1[[#This Row],[Current_Stock]]*Table1[[#This Row],[Unit_Price]])</f>
        <v>612160.48</v>
      </c>
      <c r="N13623" s="12">
        <f>DATE(YEAR(Table1[[#This Row],[Order_Date]]),MONTH(Table1[[#This Row],[Order_Date]]),1)</f>
        <v>45352</v>
      </c>
    </row>
    <row r="13624" spans="1:14">
      <c r="A13624" t="s">
        <v>1376</v>
      </c>
      <c r="B13624" t="s">
        <v>236</v>
      </c>
      <c r="C13624" t="s">
        <v>237</v>
      </c>
      <c r="D13624" t="s">
        <v>33</v>
      </c>
      <c r="E13624" t="s">
        <v>59</v>
      </c>
      <c r="F13624" t="s">
        <v>17</v>
      </c>
      <c r="G13624">
        <v>18</v>
      </c>
      <c r="H13624">
        <v>2082.42</v>
      </c>
      <c r="I13624">
        <v>37483.56</v>
      </c>
      <c r="J13624">
        <v>244</v>
      </c>
      <c r="K13624">
        <v>10</v>
      </c>
      <c r="L13624" t="s">
        <v>18</v>
      </c>
      <c r="M13624">
        <f>(Table1[[#This Row],[Current_Stock]]*Table1[[#This Row],[Unit_Price]])</f>
        <v>508110.48000000004</v>
      </c>
      <c r="N13624" s="12">
        <f>DATE(YEAR(Table1[[#This Row],[Order_Date]]),MONTH(Table1[[#This Row],[Order_Date]]),1)</f>
        <v>45078</v>
      </c>
    </row>
    <row r="13625" spans="1:14">
      <c r="A13625" t="s">
        <v>1304</v>
      </c>
      <c r="B13625" t="s">
        <v>1039</v>
      </c>
      <c r="C13625" t="s">
        <v>1040</v>
      </c>
      <c r="D13625" t="s">
        <v>183</v>
      </c>
      <c r="E13625" t="s">
        <v>330</v>
      </c>
      <c r="F13625" t="s">
        <v>60</v>
      </c>
      <c r="G13625">
        <v>19</v>
      </c>
      <c r="H13625">
        <v>4804.93</v>
      </c>
      <c r="I13625">
        <v>91293.67</v>
      </c>
      <c r="J13625">
        <v>149</v>
      </c>
      <c r="K13625">
        <v>4</v>
      </c>
      <c r="L13625" t="s">
        <v>18</v>
      </c>
      <c r="M13625">
        <f>(Table1[[#This Row],[Current_Stock]]*Table1[[#This Row],[Unit_Price]])</f>
        <v>715934.57000000007</v>
      </c>
      <c r="N13625" s="12">
        <f>DATE(YEAR(Table1[[#This Row],[Order_Date]]),MONTH(Table1[[#This Row],[Order_Date]]),1)</f>
        <v>45323</v>
      </c>
    </row>
    <row r="13626" spans="1:14">
      <c r="A13626" t="s">
        <v>1032</v>
      </c>
      <c r="B13626" t="s">
        <v>302</v>
      </c>
      <c r="C13626" t="s">
        <v>303</v>
      </c>
      <c r="D13626" t="s">
        <v>38</v>
      </c>
      <c r="E13626" t="s">
        <v>184</v>
      </c>
      <c r="F13626" t="s">
        <v>60</v>
      </c>
      <c r="G13626">
        <v>8</v>
      </c>
      <c r="H13626">
        <v>3619.24</v>
      </c>
      <c r="I13626">
        <v>28953.919999999998</v>
      </c>
      <c r="J13626">
        <v>167</v>
      </c>
      <c r="K13626">
        <v>13</v>
      </c>
      <c r="L13626" t="s">
        <v>18</v>
      </c>
      <c r="M13626">
        <f>(Table1[[#This Row],[Current_Stock]]*Table1[[#This Row],[Unit_Price]])</f>
        <v>604413.07999999996</v>
      </c>
      <c r="N13626" s="12">
        <f>DATE(YEAR(Table1[[#This Row],[Order_Date]]),MONTH(Table1[[#This Row],[Order_Date]]),1)</f>
        <v>45627</v>
      </c>
    </row>
    <row r="13627" spans="1:14">
      <c r="A13627" t="s">
        <v>1300</v>
      </c>
      <c r="B13627" t="s">
        <v>1124</v>
      </c>
      <c r="C13627" t="s">
        <v>1125</v>
      </c>
      <c r="D13627" t="s">
        <v>27</v>
      </c>
      <c r="E13627" t="s">
        <v>184</v>
      </c>
      <c r="F13627" t="s">
        <v>60</v>
      </c>
      <c r="G13627">
        <v>2</v>
      </c>
      <c r="H13627">
        <v>4412.76</v>
      </c>
      <c r="I13627">
        <v>8825.52</v>
      </c>
      <c r="J13627">
        <v>495</v>
      </c>
      <c r="K13627">
        <v>3</v>
      </c>
      <c r="L13627" t="s">
        <v>55</v>
      </c>
      <c r="M13627">
        <f>(Table1[[#This Row],[Current_Stock]]*Table1[[#This Row],[Unit_Price]])</f>
        <v>2184316.2000000002</v>
      </c>
      <c r="N13627" s="12">
        <f>DATE(YEAR(Table1[[#This Row],[Order_Date]]),MONTH(Table1[[#This Row],[Order_Date]]),1)</f>
        <v>45413</v>
      </c>
    </row>
    <row r="13628" spans="1:14">
      <c r="A13628" t="s">
        <v>756</v>
      </c>
      <c r="B13628" t="s">
        <v>432</v>
      </c>
      <c r="C13628" t="s">
        <v>433</v>
      </c>
      <c r="D13628" t="s">
        <v>96</v>
      </c>
      <c r="E13628" t="s">
        <v>173</v>
      </c>
      <c r="F13628" t="s">
        <v>17</v>
      </c>
      <c r="G13628">
        <v>6</v>
      </c>
      <c r="H13628">
        <v>1305.17</v>
      </c>
      <c r="I13628">
        <v>7831.02</v>
      </c>
      <c r="J13628">
        <v>446</v>
      </c>
      <c r="K13628">
        <v>5</v>
      </c>
      <c r="L13628" t="s">
        <v>55</v>
      </c>
      <c r="M13628">
        <f>(Table1[[#This Row],[Current_Stock]]*Table1[[#This Row],[Unit_Price]])</f>
        <v>582105.82000000007</v>
      </c>
      <c r="N13628" s="12">
        <f>DATE(YEAR(Table1[[#This Row],[Order_Date]]),MONTH(Table1[[#This Row],[Order_Date]]),1)</f>
        <v>45627</v>
      </c>
    </row>
    <row r="13629" spans="1:14">
      <c r="A13629" t="s">
        <v>1149</v>
      </c>
      <c r="B13629" t="s">
        <v>380</v>
      </c>
      <c r="C13629" t="s">
        <v>381</v>
      </c>
      <c r="D13629" t="s">
        <v>183</v>
      </c>
      <c r="E13629" t="s">
        <v>59</v>
      </c>
      <c r="F13629" t="s">
        <v>17</v>
      </c>
      <c r="G13629">
        <v>19</v>
      </c>
      <c r="H13629">
        <v>1506.16</v>
      </c>
      <c r="I13629">
        <v>28617.040000000001</v>
      </c>
      <c r="J13629">
        <v>244</v>
      </c>
      <c r="K13629">
        <v>4</v>
      </c>
      <c r="L13629" t="s">
        <v>18</v>
      </c>
      <c r="M13629">
        <f>(Table1[[#This Row],[Current_Stock]]*Table1[[#This Row],[Unit_Price]])</f>
        <v>367503.04000000004</v>
      </c>
      <c r="N13629" s="12">
        <f>DATE(YEAR(Table1[[#This Row],[Order_Date]]),MONTH(Table1[[#This Row],[Order_Date]]),1)</f>
        <v>45017</v>
      </c>
    </row>
    <row r="13630" spans="1:14">
      <c r="A13630" t="s">
        <v>551</v>
      </c>
      <c r="B13630" t="s">
        <v>1119</v>
      </c>
      <c r="C13630" t="s">
        <v>1120</v>
      </c>
      <c r="D13630" t="s">
        <v>96</v>
      </c>
      <c r="E13630" t="s">
        <v>167</v>
      </c>
      <c r="F13630" t="s">
        <v>46</v>
      </c>
      <c r="G13630">
        <v>6</v>
      </c>
      <c r="H13630">
        <v>3902.33</v>
      </c>
      <c r="I13630">
        <v>23413.98</v>
      </c>
      <c r="J13630">
        <v>593</v>
      </c>
      <c r="K13630">
        <v>6</v>
      </c>
      <c r="L13630" t="s">
        <v>18</v>
      </c>
      <c r="M13630">
        <f>(Table1[[#This Row],[Current_Stock]]*Table1[[#This Row],[Unit_Price]])</f>
        <v>2314081.69</v>
      </c>
      <c r="N13630" s="12">
        <f>DATE(YEAR(Table1[[#This Row],[Order_Date]]),MONTH(Table1[[#This Row],[Order_Date]]),1)</f>
        <v>45108</v>
      </c>
    </row>
    <row r="13631" spans="1:14">
      <c r="A13631" t="s">
        <v>852</v>
      </c>
      <c r="B13631" t="s">
        <v>374</v>
      </c>
      <c r="C13631" t="s">
        <v>375</v>
      </c>
      <c r="D13631" t="s">
        <v>53</v>
      </c>
      <c r="E13631" t="s">
        <v>269</v>
      </c>
      <c r="F13631" t="s">
        <v>17</v>
      </c>
      <c r="G13631">
        <v>5</v>
      </c>
      <c r="H13631">
        <v>2452.46</v>
      </c>
      <c r="I13631">
        <v>12262.3</v>
      </c>
      <c r="J13631">
        <v>456</v>
      </c>
      <c r="K13631">
        <v>8</v>
      </c>
      <c r="L13631" t="s">
        <v>18</v>
      </c>
      <c r="M13631">
        <f>(Table1[[#This Row],[Current_Stock]]*Table1[[#This Row],[Unit_Price]])</f>
        <v>1118321.76</v>
      </c>
      <c r="N13631" s="12">
        <f>DATE(YEAR(Table1[[#This Row],[Order_Date]]),MONTH(Table1[[#This Row],[Order_Date]]),1)</f>
        <v>44958</v>
      </c>
    </row>
    <row r="13632" spans="1:14">
      <c r="A13632" t="s">
        <v>877</v>
      </c>
      <c r="B13632" t="s">
        <v>287</v>
      </c>
      <c r="C13632" t="s">
        <v>288</v>
      </c>
      <c r="D13632" t="s">
        <v>15</v>
      </c>
      <c r="E13632" t="s">
        <v>243</v>
      </c>
      <c r="F13632" t="s">
        <v>46</v>
      </c>
      <c r="G13632">
        <v>13</v>
      </c>
      <c r="H13632">
        <v>204.78</v>
      </c>
      <c r="I13632">
        <v>2662.14</v>
      </c>
      <c r="J13632">
        <v>190</v>
      </c>
      <c r="K13632">
        <v>6</v>
      </c>
      <c r="L13632" t="s">
        <v>18</v>
      </c>
      <c r="M13632">
        <f>(Table1[[#This Row],[Current_Stock]]*Table1[[#This Row],[Unit_Price]])</f>
        <v>38908.199999999997</v>
      </c>
      <c r="N13632" s="12">
        <f>DATE(YEAR(Table1[[#This Row],[Order_Date]]),MONTH(Table1[[#This Row],[Order_Date]]),1)</f>
        <v>45200</v>
      </c>
    </row>
    <row r="13633" spans="1:14">
      <c r="A13633" t="s">
        <v>1219</v>
      </c>
      <c r="B13633" t="s">
        <v>787</v>
      </c>
      <c r="C13633" t="s">
        <v>788</v>
      </c>
      <c r="D13633" t="s">
        <v>53</v>
      </c>
      <c r="E13633" t="s">
        <v>16</v>
      </c>
      <c r="F13633" t="s">
        <v>17</v>
      </c>
      <c r="G13633">
        <v>8</v>
      </c>
      <c r="H13633">
        <v>2866.53</v>
      </c>
      <c r="I13633">
        <v>22932.240000000002</v>
      </c>
      <c r="J13633">
        <v>555</v>
      </c>
      <c r="K13633">
        <v>8</v>
      </c>
      <c r="L13633" t="s">
        <v>55</v>
      </c>
      <c r="M13633">
        <f>(Table1[[#This Row],[Current_Stock]]*Table1[[#This Row],[Unit_Price]])</f>
        <v>1590924.1500000001</v>
      </c>
      <c r="N13633" s="12">
        <f>DATE(YEAR(Table1[[#This Row],[Order_Date]]),MONTH(Table1[[#This Row],[Order_Date]]),1)</f>
        <v>44958</v>
      </c>
    </row>
    <row r="13634" spans="1:14">
      <c r="A13634" t="s">
        <v>667</v>
      </c>
      <c r="B13634" t="s">
        <v>444</v>
      </c>
      <c r="C13634" t="s">
        <v>445</v>
      </c>
      <c r="D13634" t="s">
        <v>44</v>
      </c>
      <c r="E13634" t="s">
        <v>54</v>
      </c>
      <c r="F13634" t="s">
        <v>60</v>
      </c>
      <c r="G13634">
        <v>46</v>
      </c>
      <c r="H13634">
        <v>4560.68</v>
      </c>
      <c r="I13634">
        <v>209791.28</v>
      </c>
      <c r="J13634">
        <v>31</v>
      </c>
      <c r="K13634">
        <v>10</v>
      </c>
      <c r="L13634" t="s">
        <v>105</v>
      </c>
      <c r="M13634">
        <f>(Table1[[#This Row],[Current_Stock]]*Table1[[#This Row],[Unit_Price]])</f>
        <v>141381.08000000002</v>
      </c>
      <c r="N13634" s="12">
        <f>DATE(YEAR(Table1[[#This Row],[Order_Date]]),MONTH(Table1[[#This Row],[Order_Date]]),1)</f>
        <v>45597</v>
      </c>
    </row>
    <row r="13635" spans="1:14">
      <c r="A13635" t="s">
        <v>616</v>
      </c>
      <c r="B13635" t="s">
        <v>1284</v>
      </c>
      <c r="C13635" t="s">
        <v>1285</v>
      </c>
      <c r="D13635" t="s">
        <v>183</v>
      </c>
      <c r="E13635" t="s">
        <v>85</v>
      </c>
      <c r="F13635" t="s">
        <v>29</v>
      </c>
      <c r="G13635">
        <v>22</v>
      </c>
      <c r="H13635">
        <v>4003.88</v>
      </c>
      <c r="I13635">
        <v>88085.36</v>
      </c>
      <c r="J13635">
        <v>232</v>
      </c>
      <c r="K13635">
        <v>2</v>
      </c>
      <c r="L13635" t="s">
        <v>18</v>
      </c>
      <c r="M13635">
        <f>(Table1[[#This Row],[Current_Stock]]*Table1[[#This Row],[Unit_Price]])</f>
        <v>928900.16</v>
      </c>
      <c r="N13635" s="12">
        <f>DATE(YEAR(Table1[[#This Row],[Order_Date]]),MONTH(Table1[[#This Row],[Order_Date]]),1)</f>
        <v>45505</v>
      </c>
    </row>
    <row r="13636" spans="1:14">
      <c r="A13636" t="s">
        <v>761</v>
      </c>
      <c r="B13636" t="s">
        <v>439</v>
      </c>
      <c r="C13636" t="s">
        <v>440</v>
      </c>
      <c r="D13636" t="s">
        <v>183</v>
      </c>
      <c r="E13636" t="s">
        <v>277</v>
      </c>
      <c r="F13636" t="s">
        <v>29</v>
      </c>
      <c r="G13636">
        <v>13</v>
      </c>
      <c r="H13636">
        <v>2737.06</v>
      </c>
      <c r="I13636">
        <v>35581.78</v>
      </c>
      <c r="J13636">
        <v>97</v>
      </c>
      <c r="K13636">
        <v>4</v>
      </c>
      <c r="L13636" t="s">
        <v>18</v>
      </c>
      <c r="M13636">
        <f>(Table1[[#This Row],[Current_Stock]]*Table1[[#This Row],[Unit_Price]])</f>
        <v>265494.82</v>
      </c>
      <c r="N13636" s="12">
        <f>DATE(YEAR(Table1[[#This Row],[Order_Date]]),MONTH(Table1[[#This Row],[Order_Date]]),1)</f>
        <v>45047</v>
      </c>
    </row>
    <row r="13637" spans="1:14">
      <c r="A13637" t="s">
        <v>687</v>
      </c>
      <c r="B13637" t="s">
        <v>535</v>
      </c>
      <c r="C13637" t="s">
        <v>536</v>
      </c>
      <c r="D13637" t="s">
        <v>27</v>
      </c>
      <c r="E13637" t="s">
        <v>89</v>
      </c>
      <c r="F13637" t="s">
        <v>17</v>
      </c>
      <c r="G13637">
        <v>1</v>
      </c>
      <c r="H13637">
        <v>4508.79</v>
      </c>
      <c r="I13637">
        <v>4508.79</v>
      </c>
      <c r="J13637">
        <v>556</v>
      </c>
      <c r="K13637">
        <v>14</v>
      </c>
      <c r="L13637" t="s">
        <v>18</v>
      </c>
      <c r="M13637">
        <f>(Table1[[#This Row],[Current_Stock]]*Table1[[#This Row],[Unit_Price]])</f>
        <v>2506887.2399999998</v>
      </c>
      <c r="N13637" s="12">
        <f>DATE(YEAR(Table1[[#This Row],[Order_Date]]),MONTH(Table1[[#This Row],[Order_Date]]),1)</f>
        <v>45139</v>
      </c>
    </row>
    <row r="13638" spans="1:14">
      <c r="A13638" t="s">
        <v>943</v>
      </c>
      <c r="B13638" t="s">
        <v>209</v>
      </c>
      <c r="C13638" t="s">
        <v>210</v>
      </c>
      <c r="D13638" t="s">
        <v>38</v>
      </c>
      <c r="E13638" t="s">
        <v>282</v>
      </c>
      <c r="F13638" t="s">
        <v>60</v>
      </c>
      <c r="G13638">
        <v>9</v>
      </c>
      <c r="H13638">
        <v>1579.49</v>
      </c>
      <c r="I13638">
        <v>14215.41</v>
      </c>
      <c r="J13638">
        <v>212</v>
      </c>
      <c r="K13638">
        <v>11</v>
      </c>
      <c r="L13638" t="s">
        <v>18</v>
      </c>
      <c r="M13638">
        <f>(Table1[[#This Row],[Current_Stock]]*Table1[[#This Row],[Unit_Price]])</f>
        <v>334851.88</v>
      </c>
      <c r="N13638" s="12">
        <f>DATE(YEAR(Table1[[#This Row],[Order_Date]]),MONTH(Table1[[#This Row],[Order_Date]]),1)</f>
        <v>44986</v>
      </c>
    </row>
    <row r="13639" spans="1:14">
      <c r="A13639" t="s">
        <v>1332</v>
      </c>
      <c r="B13639" t="s">
        <v>977</v>
      </c>
      <c r="C13639" t="s">
        <v>978</v>
      </c>
      <c r="D13639" t="s">
        <v>96</v>
      </c>
      <c r="E13639" t="s">
        <v>34</v>
      </c>
      <c r="F13639" t="s">
        <v>60</v>
      </c>
      <c r="G13639">
        <v>3</v>
      </c>
      <c r="H13639">
        <v>3395.4</v>
      </c>
      <c r="I13639">
        <v>10186.200000000001</v>
      </c>
      <c r="J13639">
        <v>288</v>
      </c>
      <c r="K13639">
        <v>8</v>
      </c>
      <c r="L13639" t="s">
        <v>18</v>
      </c>
      <c r="M13639">
        <f>(Table1[[#This Row],[Current_Stock]]*Table1[[#This Row],[Unit_Price]])</f>
        <v>977875.20000000007</v>
      </c>
      <c r="N13639" s="12">
        <f>DATE(YEAR(Table1[[#This Row],[Order_Date]]),MONTH(Table1[[#This Row],[Order_Date]]),1)</f>
        <v>45413</v>
      </c>
    </row>
    <row r="13640" spans="1:14">
      <c r="A13640" t="s">
        <v>1154</v>
      </c>
      <c r="B13640" t="s">
        <v>825</v>
      </c>
      <c r="C13640" t="s">
        <v>826</v>
      </c>
      <c r="D13640" t="s">
        <v>183</v>
      </c>
      <c r="E13640" t="s">
        <v>277</v>
      </c>
      <c r="F13640" t="s">
        <v>46</v>
      </c>
      <c r="G13640">
        <v>9</v>
      </c>
      <c r="H13640">
        <v>3288.9</v>
      </c>
      <c r="I13640">
        <v>29600.1</v>
      </c>
      <c r="J13640">
        <v>212</v>
      </c>
      <c r="K13640">
        <v>7</v>
      </c>
      <c r="L13640" t="s">
        <v>18</v>
      </c>
      <c r="M13640">
        <f>(Table1[[#This Row],[Current_Stock]]*Table1[[#This Row],[Unit_Price]])</f>
        <v>697246.8</v>
      </c>
      <c r="N13640" s="12">
        <f>DATE(YEAR(Table1[[#This Row],[Order_Date]]),MONTH(Table1[[#This Row],[Order_Date]]),1)</f>
        <v>45444</v>
      </c>
    </row>
    <row r="13641" spans="1:14">
      <c r="A13641" t="s">
        <v>985</v>
      </c>
      <c r="B13641" t="s">
        <v>48</v>
      </c>
      <c r="C13641" t="s">
        <v>49</v>
      </c>
      <c r="D13641" t="s">
        <v>38</v>
      </c>
      <c r="E13641" t="s">
        <v>330</v>
      </c>
      <c r="F13641" t="s">
        <v>40</v>
      </c>
      <c r="G13641">
        <v>19</v>
      </c>
      <c r="H13641">
        <v>2968.35</v>
      </c>
      <c r="I13641">
        <v>56398.65</v>
      </c>
      <c r="J13641">
        <v>241</v>
      </c>
      <c r="K13641">
        <v>4</v>
      </c>
      <c r="L13641" t="s">
        <v>18</v>
      </c>
      <c r="M13641">
        <f>(Table1[[#This Row],[Current_Stock]]*Table1[[#This Row],[Unit_Price]])</f>
        <v>715372.35</v>
      </c>
      <c r="N13641" s="12">
        <f>DATE(YEAR(Table1[[#This Row],[Order_Date]]),MONTH(Table1[[#This Row],[Order_Date]]),1)</f>
        <v>45078</v>
      </c>
    </row>
    <row r="13642" spans="1:14">
      <c r="A13642" t="s">
        <v>1108</v>
      </c>
      <c r="B13642" t="s">
        <v>811</v>
      </c>
      <c r="C13642" t="s">
        <v>812</v>
      </c>
      <c r="D13642" t="s">
        <v>33</v>
      </c>
      <c r="E13642" t="s">
        <v>97</v>
      </c>
      <c r="F13642" t="s">
        <v>29</v>
      </c>
      <c r="G13642">
        <v>25</v>
      </c>
      <c r="H13642">
        <v>3567.65</v>
      </c>
      <c r="I13642">
        <v>89191.25</v>
      </c>
      <c r="J13642">
        <v>169</v>
      </c>
      <c r="K13642">
        <v>4</v>
      </c>
      <c r="L13642" t="s">
        <v>18</v>
      </c>
      <c r="M13642">
        <f>(Table1[[#This Row],[Current_Stock]]*Table1[[#This Row],[Unit_Price]])</f>
        <v>602932.85</v>
      </c>
      <c r="N13642" s="12">
        <f>DATE(YEAR(Table1[[#This Row],[Order_Date]]),MONTH(Table1[[#This Row],[Order_Date]]),1)</f>
        <v>44986</v>
      </c>
    </row>
    <row r="13643" spans="1:14">
      <c r="A13643" t="s">
        <v>801</v>
      </c>
      <c r="B13643" t="s">
        <v>364</v>
      </c>
      <c r="C13643" t="s">
        <v>365</v>
      </c>
      <c r="D13643" t="s">
        <v>183</v>
      </c>
      <c r="E13643" t="s">
        <v>54</v>
      </c>
      <c r="F13643" t="s">
        <v>46</v>
      </c>
      <c r="G13643">
        <v>8</v>
      </c>
      <c r="H13643">
        <v>3082.49</v>
      </c>
      <c r="I13643">
        <v>24659.919999999998</v>
      </c>
      <c r="J13643">
        <v>164</v>
      </c>
      <c r="K13643">
        <v>11</v>
      </c>
      <c r="L13643" t="s">
        <v>18</v>
      </c>
      <c r="M13643">
        <f>(Table1[[#This Row],[Current_Stock]]*Table1[[#This Row],[Unit_Price]])</f>
        <v>505528.36</v>
      </c>
      <c r="N13643" s="12">
        <f>DATE(YEAR(Table1[[#This Row],[Order_Date]]),MONTH(Table1[[#This Row],[Order_Date]]),1)</f>
        <v>45505</v>
      </c>
    </row>
    <row r="13644" spans="1:14">
      <c r="A13644" t="s">
        <v>574</v>
      </c>
      <c r="B13644" t="s">
        <v>517</v>
      </c>
      <c r="C13644" t="s">
        <v>518</v>
      </c>
      <c r="D13644" t="s">
        <v>38</v>
      </c>
      <c r="E13644" t="s">
        <v>97</v>
      </c>
      <c r="F13644" t="s">
        <v>29</v>
      </c>
      <c r="G13644">
        <v>17</v>
      </c>
      <c r="H13644">
        <v>489.89</v>
      </c>
      <c r="I13644">
        <v>8328.1299999999992</v>
      </c>
      <c r="J13644">
        <v>188</v>
      </c>
      <c r="K13644">
        <v>4</v>
      </c>
      <c r="L13644" t="s">
        <v>18</v>
      </c>
      <c r="M13644">
        <f>(Table1[[#This Row],[Current_Stock]]*Table1[[#This Row],[Unit_Price]])</f>
        <v>92099.319999999992</v>
      </c>
      <c r="N13644" s="12">
        <f>DATE(YEAR(Table1[[#This Row],[Order_Date]]),MONTH(Table1[[#This Row],[Order_Date]]),1)</f>
        <v>45292</v>
      </c>
    </row>
    <row r="13645" spans="1:14">
      <c r="A13645" t="s">
        <v>1068</v>
      </c>
      <c r="B13645" t="s">
        <v>611</v>
      </c>
      <c r="C13645" t="s">
        <v>612</v>
      </c>
      <c r="D13645" t="s">
        <v>96</v>
      </c>
      <c r="E13645" t="s">
        <v>80</v>
      </c>
      <c r="F13645" t="s">
        <v>46</v>
      </c>
      <c r="G13645">
        <v>1</v>
      </c>
      <c r="H13645">
        <v>3205.52</v>
      </c>
      <c r="I13645">
        <v>3205.52</v>
      </c>
      <c r="J13645">
        <v>359</v>
      </c>
      <c r="K13645">
        <v>4</v>
      </c>
      <c r="L13645" t="s">
        <v>18</v>
      </c>
      <c r="M13645">
        <f>(Table1[[#This Row],[Current_Stock]]*Table1[[#This Row],[Unit_Price]])</f>
        <v>1150781.68</v>
      </c>
      <c r="N13645" s="12">
        <f>DATE(YEAR(Table1[[#This Row],[Order_Date]]),MONTH(Table1[[#This Row],[Order_Date]]),1)</f>
        <v>45261</v>
      </c>
    </row>
    <row r="13646" spans="1:14">
      <c r="A13646" t="s">
        <v>902</v>
      </c>
      <c r="B13646" t="s">
        <v>318</v>
      </c>
      <c r="C13646" t="s">
        <v>319</v>
      </c>
      <c r="D13646" t="s">
        <v>96</v>
      </c>
      <c r="E13646" t="s">
        <v>16</v>
      </c>
      <c r="F13646" t="s">
        <v>29</v>
      </c>
      <c r="G13646">
        <v>8</v>
      </c>
      <c r="H13646">
        <v>834.79</v>
      </c>
      <c r="I13646">
        <v>6678.32</v>
      </c>
      <c r="J13646">
        <v>319</v>
      </c>
      <c r="K13646">
        <v>4</v>
      </c>
      <c r="L13646" t="s">
        <v>18</v>
      </c>
      <c r="M13646">
        <f>(Table1[[#This Row],[Current_Stock]]*Table1[[#This Row],[Unit_Price]])</f>
        <v>266298.01</v>
      </c>
      <c r="N13646" s="12">
        <f>DATE(YEAR(Table1[[#This Row],[Order_Date]]),MONTH(Table1[[#This Row],[Order_Date]]),1)</f>
        <v>45597</v>
      </c>
    </row>
    <row r="13647" spans="1:14">
      <c r="A13647" t="s">
        <v>1232</v>
      </c>
      <c r="B13647" t="s">
        <v>102</v>
      </c>
      <c r="C13647" t="s">
        <v>103</v>
      </c>
      <c r="D13647" t="s">
        <v>22</v>
      </c>
      <c r="E13647" t="s">
        <v>97</v>
      </c>
      <c r="F13647" t="s">
        <v>40</v>
      </c>
      <c r="G13647">
        <v>49</v>
      </c>
      <c r="H13647">
        <v>19815.16</v>
      </c>
      <c r="I13647">
        <v>970942.84</v>
      </c>
      <c r="J13647">
        <v>49</v>
      </c>
      <c r="K13647">
        <v>3</v>
      </c>
      <c r="L13647" t="s">
        <v>105</v>
      </c>
      <c r="M13647">
        <f>(Table1[[#This Row],[Current_Stock]]*Table1[[#This Row],[Unit_Price]])</f>
        <v>970942.84</v>
      </c>
      <c r="N13647" s="12">
        <f>DATE(YEAR(Table1[[#This Row],[Order_Date]]),MONTH(Table1[[#This Row],[Order_Date]]),1)</f>
        <v>45352</v>
      </c>
    </row>
    <row r="13648" spans="1:14">
      <c r="A13648" t="s">
        <v>1267</v>
      </c>
      <c r="B13648" t="s">
        <v>25</v>
      </c>
      <c r="C13648" t="s">
        <v>26</v>
      </c>
      <c r="D13648" t="s">
        <v>27</v>
      </c>
      <c r="E13648" t="s">
        <v>109</v>
      </c>
      <c r="F13648" t="s">
        <v>29</v>
      </c>
      <c r="G13648">
        <v>7</v>
      </c>
      <c r="H13648">
        <v>948.9</v>
      </c>
      <c r="I13648">
        <v>6642.3</v>
      </c>
      <c r="J13648">
        <v>467</v>
      </c>
      <c r="K13648">
        <v>2</v>
      </c>
      <c r="L13648" t="s">
        <v>55</v>
      </c>
      <c r="M13648">
        <f>(Table1[[#This Row],[Current_Stock]]*Table1[[#This Row],[Unit_Price]])</f>
        <v>443136.3</v>
      </c>
      <c r="N13648" s="12">
        <f>DATE(YEAR(Table1[[#This Row],[Order_Date]]),MONTH(Table1[[#This Row],[Order_Date]]),1)</f>
        <v>45444</v>
      </c>
    </row>
    <row r="13649" spans="1:14">
      <c r="A13649" t="s">
        <v>1011</v>
      </c>
      <c r="B13649" t="s">
        <v>819</v>
      </c>
      <c r="C13649" t="s">
        <v>820</v>
      </c>
      <c r="D13649" t="s">
        <v>22</v>
      </c>
      <c r="E13649" t="s">
        <v>34</v>
      </c>
      <c r="F13649" t="s">
        <v>29</v>
      </c>
      <c r="G13649">
        <v>67</v>
      </c>
      <c r="H13649">
        <v>15465.83</v>
      </c>
      <c r="I13649">
        <v>1036210.61</v>
      </c>
      <c r="J13649">
        <v>42</v>
      </c>
      <c r="K13649">
        <v>6</v>
      </c>
      <c r="L13649" t="s">
        <v>18</v>
      </c>
      <c r="M13649">
        <f>(Table1[[#This Row],[Current_Stock]]*Table1[[#This Row],[Unit_Price]])</f>
        <v>649564.86</v>
      </c>
      <c r="N13649" s="12">
        <f>DATE(YEAR(Table1[[#This Row],[Order_Date]]),MONTH(Table1[[#This Row],[Order_Date]]),1)</f>
        <v>45200</v>
      </c>
    </row>
    <row r="13650" spans="1:14">
      <c r="A13650" t="s">
        <v>971</v>
      </c>
      <c r="B13650" t="s">
        <v>1065</v>
      </c>
      <c r="C13650" t="s">
        <v>1066</v>
      </c>
      <c r="D13650" t="s">
        <v>15</v>
      </c>
      <c r="E13650" t="s">
        <v>59</v>
      </c>
      <c r="F13650" t="s">
        <v>17</v>
      </c>
      <c r="G13650">
        <v>25</v>
      </c>
      <c r="H13650">
        <v>265.45</v>
      </c>
      <c r="I13650">
        <v>6636.25</v>
      </c>
      <c r="J13650">
        <v>246</v>
      </c>
      <c r="K13650">
        <v>2</v>
      </c>
      <c r="L13650" t="s">
        <v>18</v>
      </c>
      <c r="M13650">
        <f>(Table1[[#This Row],[Current_Stock]]*Table1[[#This Row],[Unit_Price]])</f>
        <v>65300.7</v>
      </c>
      <c r="N13650" s="12">
        <f>DATE(YEAR(Table1[[#This Row],[Order_Date]]),MONTH(Table1[[#This Row],[Order_Date]]),1)</f>
        <v>45017</v>
      </c>
    </row>
    <row r="13651" spans="1:14">
      <c r="A13651" t="s">
        <v>1047</v>
      </c>
      <c r="B13651" t="s">
        <v>649</v>
      </c>
      <c r="C13651" t="s">
        <v>650</v>
      </c>
      <c r="D13651" t="s">
        <v>183</v>
      </c>
      <c r="E13651" t="s">
        <v>39</v>
      </c>
      <c r="F13651" t="s">
        <v>17</v>
      </c>
      <c r="G13651">
        <v>18</v>
      </c>
      <c r="H13651">
        <v>2996.11</v>
      </c>
      <c r="I13651">
        <v>53929.98</v>
      </c>
      <c r="J13651">
        <v>205</v>
      </c>
      <c r="K13651">
        <v>3</v>
      </c>
      <c r="L13651" t="s">
        <v>18</v>
      </c>
      <c r="M13651">
        <f>(Table1[[#This Row],[Current_Stock]]*Table1[[#This Row],[Unit_Price]])</f>
        <v>614202.55000000005</v>
      </c>
      <c r="N13651" s="12">
        <f>DATE(YEAR(Table1[[#This Row],[Order_Date]]),MONTH(Table1[[#This Row],[Order_Date]]),1)</f>
        <v>45017</v>
      </c>
    </row>
    <row r="13652" spans="1:14">
      <c r="A13652" t="s">
        <v>1305</v>
      </c>
      <c r="B13652" t="s">
        <v>475</v>
      </c>
      <c r="C13652" t="s">
        <v>476</v>
      </c>
      <c r="D13652" t="s">
        <v>15</v>
      </c>
      <c r="E13652" t="s">
        <v>189</v>
      </c>
      <c r="F13652" t="s">
        <v>29</v>
      </c>
      <c r="G13652">
        <v>21</v>
      </c>
      <c r="H13652">
        <v>139.29</v>
      </c>
      <c r="I13652">
        <v>2925.09</v>
      </c>
      <c r="J13652">
        <v>209</v>
      </c>
      <c r="K13652">
        <v>11</v>
      </c>
      <c r="L13652" t="s">
        <v>18</v>
      </c>
      <c r="M13652">
        <f>(Table1[[#This Row],[Current_Stock]]*Table1[[#This Row],[Unit_Price]])</f>
        <v>29111.609999999997</v>
      </c>
      <c r="N13652" s="12">
        <f>DATE(YEAR(Table1[[#This Row],[Order_Date]]),MONTH(Table1[[#This Row],[Order_Date]]),1)</f>
        <v>45292</v>
      </c>
    </row>
    <row r="13653" spans="1:14">
      <c r="A13653" t="s">
        <v>929</v>
      </c>
      <c r="B13653" t="s">
        <v>432</v>
      </c>
      <c r="C13653" t="s">
        <v>433</v>
      </c>
      <c r="D13653" t="s">
        <v>96</v>
      </c>
      <c r="E13653" t="s">
        <v>59</v>
      </c>
      <c r="F13653" t="s">
        <v>17</v>
      </c>
      <c r="G13653">
        <v>9</v>
      </c>
      <c r="H13653">
        <v>1556.94</v>
      </c>
      <c r="I13653">
        <v>14012.46</v>
      </c>
      <c r="J13653">
        <v>542</v>
      </c>
      <c r="K13653">
        <v>7</v>
      </c>
      <c r="L13653" t="s">
        <v>55</v>
      </c>
      <c r="M13653">
        <f>(Table1[[#This Row],[Current_Stock]]*Table1[[#This Row],[Unit_Price]])</f>
        <v>843861.48</v>
      </c>
      <c r="N13653" s="12">
        <f>DATE(YEAR(Table1[[#This Row],[Order_Date]]),MONTH(Table1[[#This Row],[Order_Date]]),1)</f>
        <v>45566</v>
      </c>
    </row>
    <row r="13654" spans="1:14">
      <c r="A13654" t="s">
        <v>1096</v>
      </c>
      <c r="B13654" t="s">
        <v>358</v>
      </c>
      <c r="C13654" t="s">
        <v>359</v>
      </c>
      <c r="D13654" t="s">
        <v>53</v>
      </c>
      <c r="E13654" t="s">
        <v>109</v>
      </c>
      <c r="F13654" t="s">
        <v>17</v>
      </c>
      <c r="G13654">
        <v>4</v>
      </c>
      <c r="H13654">
        <v>4661.2299999999996</v>
      </c>
      <c r="I13654">
        <v>18644.919999999998</v>
      </c>
      <c r="J13654">
        <v>293</v>
      </c>
      <c r="K13654">
        <v>4</v>
      </c>
      <c r="L13654" t="s">
        <v>55</v>
      </c>
      <c r="M13654">
        <f>(Table1[[#This Row],[Current_Stock]]*Table1[[#This Row],[Unit_Price]])</f>
        <v>1365740.39</v>
      </c>
      <c r="N13654" s="12">
        <f>DATE(YEAR(Table1[[#This Row],[Order_Date]]),MONTH(Table1[[#This Row],[Order_Date]]),1)</f>
        <v>45047</v>
      </c>
    </row>
    <row r="13655" spans="1:14">
      <c r="A13655" t="s">
        <v>724</v>
      </c>
      <c r="B13655" t="s">
        <v>364</v>
      </c>
      <c r="C13655" t="s">
        <v>365</v>
      </c>
      <c r="D13655" t="s">
        <v>183</v>
      </c>
      <c r="E13655" t="s">
        <v>85</v>
      </c>
      <c r="F13655" t="s">
        <v>60</v>
      </c>
      <c r="G13655">
        <v>14</v>
      </c>
      <c r="H13655">
        <v>4317.0200000000004</v>
      </c>
      <c r="I13655">
        <v>60438.28</v>
      </c>
      <c r="J13655">
        <v>95</v>
      </c>
      <c r="K13655">
        <v>9</v>
      </c>
      <c r="L13655" t="s">
        <v>18</v>
      </c>
      <c r="M13655">
        <f>(Table1[[#This Row],[Current_Stock]]*Table1[[#This Row],[Unit_Price]])</f>
        <v>410116.9</v>
      </c>
      <c r="N13655" s="12">
        <f>DATE(YEAR(Table1[[#This Row],[Order_Date]]),MONTH(Table1[[#This Row],[Order_Date]]),1)</f>
        <v>44958</v>
      </c>
    </row>
    <row r="13656" spans="1:14">
      <c r="A13656" t="s">
        <v>1055</v>
      </c>
      <c r="B13656" t="s">
        <v>535</v>
      </c>
      <c r="C13656" t="s">
        <v>536</v>
      </c>
      <c r="D13656" t="s">
        <v>27</v>
      </c>
      <c r="E13656" t="s">
        <v>184</v>
      </c>
      <c r="F13656" t="s">
        <v>17</v>
      </c>
      <c r="G13656">
        <v>5</v>
      </c>
      <c r="H13656">
        <v>2643.18</v>
      </c>
      <c r="I13656">
        <v>13215.9</v>
      </c>
      <c r="J13656">
        <v>365</v>
      </c>
      <c r="K13656">
        <v>8</v>
      </c>
      <c r="L13656" t="s">
        <v>55</v>
      </c>
      <c r="M13656">
        <f>(Table1[[#This Row],[Current_Stock]]*Table1[[#This Row],[Unit_Price]])</f>
        <v>964760.7</v>
      </c>
      <c r="N13656" s="12">
        <f>DATE(YEAR(Table1[[#This Row],[Order_Date]]),MONTH(Table1[[#This Row],[Order_Date]]),1)</f>
        <v>45200</v>
      </c>
    </row>
    <row r="13657" spans="1:14">
      <c r="A13657" t="s">
        <v>533</v>
      </c>
      <c r="B13657" t="s">
        <v>649</v>
      </c>
      <c r="C13657" t="s">
        <v>650</v>
      </c>
      <c r="D13657" t="s">
        <v>183</v>
      </c>
      <c r="E13657" t="s">
        <v>277</v>
      </c>
      <c r="F13657" t="s">
        <v>17</v>
      </c>
      <c r="G13657">
        <v>8</v>
      </c>
      <c r="H13657">
        <v>3740.66</v>
      </c>
      <c r="I13657">
        <v>29925.279999999999</v>
      </c>
      <c r="J13657">
        <v>214</v>
      </c>
      <c r="K13657">
        <v>13</v>
      </c>
      <c r="L13657" t="s">
        <v>18</v>
      </c>
      <c r="M13657">
        <f>(Table1[[#This Row],[Current_Stock]]*Table1[[#This Row],[Unit_Price]])</f>
        <v>800501.24</v>
      </c>
      <c r="N13657" s="12">
        <f>DATE(YEAR(Table1[[#This Row],[Order_Date]]),MONTH(Table1[[#This Row],[Order_Date]]),1)</f>
        <v>45323</v>
      </c>
    </row>
    <row r="13658" spans="1:14">
      <c r="A13658" t="s">
        <v>1197</v>
      </c>
      <c r="B13658" t="s">
        <v>848</v>
      </c>
      <c r="C13658" t="s">
        <v>849</v>
      </c>
      <c r="D13658" t="s">
        <v>33</v>
      </c>
      <c r="E13658" t="s">
        <v>282</v>
      </c>
      <c r="F13658" t="s">
        <v>60</v>
      </c>
      <c r="G13658">
        <v>8</v>
      </c>
      <c r="H13658">
        <v>3587.9</v>
      </c>
      <c r="I13658">
        <v>28703.200000000001</v>
      </c>
      <c r="J13658">
        <v>131</v>
      </c>
      <c r="K13658">
        <v>14</v>
      </c>
      <c r="L13658" t="s">
        <v>18</v>
      </c>
      <c r="M13658">
        <f>(Table1[[#This Row],[Current_Stock]]*Table1[[#This Row],[Unit_Price]])</f>
        <v>470014.9</v>
      </c>
      <c r="N13658" s="12">
        <f>DATE(YEAR(Table1[[#This Row],[Order_Date]]),MONTH(Table1[[#This Row],[Order_Date]]),1)</f>
        <v>45597</v>
      </c>
    </row>
    <row r="13659" spans="1:14">
      <c r="A13659" t="s">
        <v>497</v>
      </c>
      <c r="B13659" t="s">
        <v>853</v>
      </c>
      <c r="C13659" t="s">
        <v>854</v>
      </c>
      <c r="D13659" t="s">
        <v>84</v>
      </c>
      <c r="E13659" t="s">
        <v>73</v>
      </c>
      <c r="F13659" t="s">
        <v>29</v>
      </c>
      <c r="G13659">
        <v>25</v>
      </c>
      <c r="H13659">
        <v>23050.79</v>
      </c>
      <c r="I13659">
        <v>576269.75</v>
      </c>
      <c r="J13659">
        <v>120</v>
      </c>
      <c r="K13659">
        <v>4</v>
      </c>
      <c r="L13659" t="s">
        <v>18</v>
      </c>
      <c r="M13659">
        <f>(Table1[[#This Row],[Current_Stock]]*Table1[[#This Row],[Unit_Price]])</f>
        <v>2766094.8000000003</v>
      </c>
      <c r="N13659" s="12">
        <f>DATE(YEAR(Table1[[#This Row],[Order_Date]]),MONTH(Table1[[#This Row],[Order_Date]]),1)</f>
        <v>45536</v>
      </c>
    </row>
    <row r="13660" spans="1:14">
      <c r="A13660" t="s">
        <v>1328</v>
      </c>
      <c r="B13660" t="s">
        <v>1145</v>
      </c>
      <c r="C13660" t="s">
        <v>1146</v>
      </c>
      <c r="D13660" t="s">
        <v>96</v>
      </c>
      <c r="E13660" t="s">
        <v>109</v>
      </c>
      <c r="F13660" t="s">
        <v>40</v>
      </c>
      <c r="G13660">
        <v>5</v>
      </c>
      <c r="H13660">
        <v>1216.95</v>
      </c>
      <c r="I13660">
        <v>6084.75</v>
      </c>
      <c r="J13660">
        <v>378</v>
      </c>
      <c r="K13660">
        <v>10</v>
      </c>
      <c r="L13660" t="s">
        <v>55</v>
      </c>
      <c r="M13660">
        <f>(Table1[[#This Row],[Current_Stock]]*Table1[[#This Row],[Unit_Price]])</f>
        <v>460007.10000000003</v>
      </c>
      <c r="N13660" s="12">
        <f>DATE(YEAR(Table1[[#This Row],[Order_Date]]),MONTH(Table1[[#This Row],[Order_Date]]),1)</f>
        <v>45323</v>
      </c>
    </row>
    <row r="13661" spans="1:14">
      <c r="A13661" t="s">
        <v>1323</v>
      </c>
      <c r="B13661" t="s">
        <v>191</v>
      </c>
      <c r="C13661" t="s">
        <v>192</v>
      </c>
      <c r="D13661" t="s">
        <v>183</v>
      </c>
      <c r="E13661" t="s">
        <v>251</v>
      </c>
      <c r="F13661" t="s">
        <v>29</v>
      </c>
      <c r="G13661">
        <v>10</v>
      </c>
      <c r="H13661">
        <v>4355.7700000000004</v>
      </c>
      <c r="I13661">
        <v>43557.7</v>
      </c>
      <c r="J13661">
        <v>182</v>
      </c>
      <c r="K13661">
        <v>13</v>
      </c>
      <c r="L13661" t="s">
        <v>18</v>
      </c>
      <c r="M13661">
        <f>(Table1[[#This Row],[Current_Stock]]*Table1[[#This Row],[Unit_Price]])</f>
        <v>792750.14000000013</v>
      </c>
      <c r="N13661" s="12">
        <f>DATE(YEAR(Table1[[#This Row],[Order_Date]]),MONTH(Table1[[#This Row],[Order_Date]]),1)</f>
        <v>45352</v>
      </c>
    </row>
    <row r="13662" spans="1:14">
      <c r="A13662" t="s">
        <v>462</v>
      </c>
      <c r="B13662" t="s">
        <v>1034</v>
      </c>
      <c r="C13662" t="s">
        <v>1035</v>
      </c>
      <c r="D13662" t="s">
        <v>84</v>
      </c>
      <c r="E13662" t="s">
        <v>50</v>
      </c>
      <c r="F13662" t="s">
        <v>46</v>
      </c>
      <c r="G13662">
        <v>8</v>
      </c>
      <c r="H13662">
        <v>19930.02</v>
      </c>
      <c r="I13662">
        <v>159440.16</v>
      </c>
      <c r="J13662">
        <v>136</v>
      </c>
      <c r="K13662">
        <v>9</v>
      </c>
      <c r="L13662" t="s">
        <v>18</v>
      </c>
      <c r="M13662">
        <f>(Table1[[#This Row],[Current_Stock]]*Table1[[#This Row],[Unit_Price]])</f>
        <v>2710482.72</v>
      </c>
      <c r="N13662" s="12">
        <f>DATE(YEAR(Table1[[#This Row],[Order_Date]]),MONTH(Table1[[#This Row],[Order_Date]]),1)</f>
        <v>45383</v>
      </c>
    </row>
    <row r="13663" spans="1:14">
      <c r="A13663" t="s">
        <v>1194</v>
      </c>
      <c r="B13663" t="s">
        <v>525</v>
      </c>
      <c r="C13663" t="s">
        <v>526</v>
      </c>
      <c r="D13663" t="s">
        <v>96</v>
      </c>
      <c r="E13663" t="s">
        <v>211</v>
      </c>
      <c r="F13663" t="s">
        <v>29</v>
      </c>
      <c r="G13663">
        <v>1</v>
      </c>
      <c r="H13663">
        <v>3331.19</v>
      </c>
      <c r="I13663">
        <v>3331.19</v>
      </c>
      <c r="J13663">
        <v>461</v>
      </c>
      <c r="K13663">
        <v>11</v>
      </c>
      <c r="L13663" t="s">
        <v>18</v>
      </c>
      <c r="M13663">
        <f>(Table1[[#This Row],[Current_Stock]]*Table1[[#This Row],[Unit_Price]])</f>
        <v>1535678.59</v>
      </c>
      <c r="N13663" s="12">
        <f>DATE(YEAR(Table1[[#This Row],[Order_Date]]),MONTH(Table1[[#This Row],[Order_Date]]),1)</f>
        <v>45474</v>
      </c>
    </row>
    <row r="13664" spans="1:14">
      <c r="A13664" t="s">
        <v>1163</v>
      </c>
      <c r="B13664" t="s">
        <v>734</v>
      </c>
      <c r="C13664" t="s">
        <v>735</v>
      </c>
      <c r="D13664" t="s">
        <v>22</v>
      </c>
      <c r="E13664" t="s">
        <v>39</v>
      </c>
      <c r="F13664" t="s">
        <v>40</v>
      </c>
      <c r="G13664">
        <v>20</v>
      </c>
      <c r="H13664">
        <v>573.12</v>
      </c>
      <c r="I13664">
        <v>11462.4</v>
      </c>
      <c r="J13664">
        <v>56</v>
      </c>
      <c r="K13664">
        <v>11</v>
      </c>
      <c r="L13664" t="s">
        <v>18</v>
      </c>
      <c r="M13664">
        <f>(Table1[[#This Row],[Current_Stock]]*Table1[[#This Row],[Unit_Price]])</f>
        <v>32094.720000000001</v>
      </c>
      <c r="N13664" s="12">
        <f>DATE(YEAR(Table1[[#This Row],[Order_Date]]),MONTH(Table1[[#This Row],[Order_Date]]),1)</f>
        <v>44958</v>
      </c>
    </row>
    <row r="13665" spans="1:14">
      <c r="A13665" t="s">
        <v>1265</v>
      </c>
      <c r="B13665" t="s">
        <v>1133</v>
      </c>
      <c r="C13665" t="s">
        <v>1134</v>
      </c>
      <c r="D13665" t="s">
        <v>183</v>
      </c>
      <c r="E13665" t="s">
        <v>211</v>
      </c>
      <c r="F13665" t="s">
        <v>40</v>
      </c>
      <c r="G13665">
        <v>9</v>
      </c>
      <c r="H13665">
        <v>2626.24</v>
      </c>
      <c r="I13665">
        <v>23636.16</v>
      </c>
      <c r="J13665">
        <v>238</v>
      </c>
      <c r="K13665">
        <v>13</v>
      </c>
      <c r="L13665" t="s">
        <v>18</v>
      </c>
      <c r="M13665">
        <f>(Table1[[#This Row],[Current_Stock]]*Table1[[#This Row],[Unit_Price]])</f>
        <v>625045.12</v>
      </c>
      <c r="N13665" s="12">
        <f>DATE(YEAR(Table1[[#This Row],[Order_Date]]),MONTH(Table1[[#This Row],[Order_Date]]),1)</f>
        <v>45383</v>
      </c>
    </row>
    <row r="13666" spans="1:14">
      <c r="A13666" t="s">
        <v>976</v>
      </c>
      <c r="B13666" t="s">
        <v>1007</v>
      </c>
      <c r="C13666" t="s">
        <v>1008</v>
      </c>
      <c r="D13666" t="s">
        <v>27</v>
      </c>
      <c r="E13666" t="s">
        <v>189</v>
      </c>
      <c r="F13666" t="s">
        <v>17</v>
      </c>
      <c r="G13666">
        <v>4</v>
      </c>
      <c r="H13666">
        <v>4985.87</v>
      </c>
      <c r="I13666">
        <v>19943.48</v>
      </c>
      <c r="J13666">
        <v>438</v>
      </c>
      <c r="K13666">
        <v>12</v>
      </c>
      <c r="L13666" t="s">
        <v>18</v>
      </c>
      <c r="M13666">
        <f>(Table1[[#This Row],[Current_Stock]]*Table1[[#This Row],[Unit_Price]])</f>
        <v>2183811.06</v>
      </c>
      <c r="N13666" s="12">
        <f>DATE(YEAR(Table1[[#This Row],[Order_Date]]),MONTH(Table1[[#This Row],[Order_Date]]),1)</f>
        <v>45231</v>
      </c>
    </row>
    <row r="13667" spans="1:14">
      <c r="A13667" t="s">
        <v>389</v>
      </c>
      <c r="B13667" t="s">
        <v>707</v>
      </c>
      <c r="C13667" t="s">
        <v>708</v>
      </c>
      <c r="D13667" t="s">
        <v>44</v>
      </c>
      <c r="E13667" t="s">
        <v>109</v>
      </c>
      <c r="F13667" t="s">
        <v>40</v>
      </c>
      <c r="G13667">
        <v>25</v>
      </c>
      <c r="H13667">
        <v>2358.81</v>
      </c>
      <c r="I13667">
        <v>58970.25</v>
      </c>
      <c r="J13667">
        <v>51</v>
      </c>
      <c r="K13667">
        <v>9</v>
      </c>
      <c r="L13667" t="s">
        <v>18</v>
      </c>
      <c r="M13667">
        <f>(Table1[[#This Row],[Current_Stock]]*Table1[[#This Row],[Unit_Price]])</f>
        <v>120299.31</v>
      </c>
      <c r="N13667" s="12">
        <f>DATE(YEAR(Table1[[#This Row],[Order_Date]]),MONTH(Table1[[#This Row],[Order_Date]]),1)</f>
        <v>45261</v>
      </c>
    </row>
    <row r="13668" spans="1:14">
      <c r="A13668" t="s">
        <v>1226</v>
      </c>
      <c r="B13668" t="s">
        <v>767</v>
      </c>
      <c r="C13668" t="s">
        <v>768</v>
      </c>
      <c r="D13668" t="s">
        <v>84</v>
      </c>
      <c r="E13668" t="s">
        <v>73</v>
      </c>
      <c r="F13668" t="s">
        <v>60</v>
      </c>
      <c r="G13668">
        <v>12</v>
      </c>
      <c r="H13668">
        <v>22249.599999999999</v>
      </c>
      <c r="I13668">
        <v>266995.20000000001</v>
      </c>
      <c r="J13668">
        <v>206</v>
      </c>
      <c r="K13668">
        <v>6</v>
      </c>
      <c r="L13668" t="s">
        <v>18</v>
      </c>
      <c r="M13668">
        <f>(Table1[[#This Row],[Current_Stock]]*Table1[[#This Row],[Unit_Price]])</f>
        <v>4583417.5999999996</v>
      </c>
      <c r="N13668" s="12">
        <f>DATE(YEAR(Table1[[#This Row],[Order_Date]]),MONTH(Table1[[#This Row],[Order_Date]]),1)</f>
        <v>45536</v>
      </c>
    </row>
    <row r="13669" spans="1:14">
      <c r="A13669" t="s">
        <v>1288</v>
      </c>
      <c r="B13669" t="s">
        <v>664</v>
      </c>
      <c r="C13669" t="s">
        <v>665</v>
      </c>
      <c r="D13669" t="s">
        <v>38</v>
      </c>
      <c r="E13669" t="s">
        <v>330</v>
      </c>
      <c r="F13669" t="s">
        <v>29</v>
      </c>
      <c r="G13669">
        <v>12</v>
      </c>
      <c r="H13669">
        <v>1373.91</v>
      </c>
      <c r="I13669">
        <v>16486.919999999998</v>
      </c>
      <c r="J13669">
        <v>102</v>
      </c>
      <c r="K13669">
        <v>7</v>
      </c>
      <c r="L13669" t="s">
        <v>18</v>
      </c>
      <c r="M13669">
        <f>(Table1[[#This Row],[Current_Stock]]*Table1[[#This Row],[Unit_Price]])</f>
        <v>140138.82</v>
      </c>
      <c r="N13669" s="12">
        <f>DATE(YEAR(Table1[[#This Row],[Order_Date]]),MONTH(Table1[[#This Row],[Order_Date]]),1)</f>
        <v>45200</v>
      </c>
    </row>
    <row r="13670" spans="1:14">
      <c r="A13670" t="s">
        <v>327</v>
      </c>
      <c r="B13670" t="s">
        <v>633</v>
      </c>
      <c r="C13670" t="s">
        <v>634</v>
      </c>
      <c r="D13670" t="s">
        <v>27</v>
      </c>
      <c r="E13670" t="s">
        <v>277</v>
      </c>
      <c r="F13670" t="s">
        <v>29</v>
      </c>
      <c r="G13670">
        <v>10</v>
      </c>
      <c r="H13670">
        <v>2886.79</v>
      </c>
      <c r="I13670">
        <v>28867.9</v>
      </c>
      <c r="J13670">
        <v>561</v>
      </c>
      <c r="K13670">
        <v>5</v>
      </c>
      <c r="L13670" t="s">
        <v>55</v>
      </c>
      <c r="M13670">
        <f>(Table1[[#This Row],[Current_Stock]]*Table1[[#This Row],[Unit_Price]])</f>
        <v>1619489.19</v>
      </c>
      <c r="N13670" s="12">
        <f>DATE(YEAR(Table1[[#This Row],[Order_Date]]),MONTH(Table1[[#This Row],[Order_Date]]),1)</f>
        <v>45292</v>
      </c>
    </row>
    <row r="13671" spans="1:14">
      <c r="A13671" t="s">
        <v>818</v>
      </c>
      <c r="B13671" t="s">
        <v>494</v>
      </c>
      <c r="C13671" t="s">
        <v>495</v>
      </c>
      <c r="D13671" t="s">
        <v>15</v>
      </c>
      <c r="E13671" t="s">
        <v>269</v>
      </c>
      <c r="F13671" t="s">
        <v>60</v>
      </c>
      <c r="G13671">
        <v>21</v>
      </c>
      <c r="H13671">
        <v>482.78</v>
      </c>
      <c r="I13671">
        <v>10138.379999999999</v>
      </c>
      <c r="J13671">
        <v>199</v>
      </c>
      <c r="K13671">
        <v>11</v>
      </c>
      <c r="L13671" t="s">
        <v>18</v>
      </c>
      <c r="M13671">
        <f>(Table1[[#This Row],[Current_Stock]]*Table1[[#This Row],[Unit_Price]])</f>
        <v>96073.22</v>
      </c>
      <c r="N13671" s="12">
        <f>DATE(YEAR(Table1[[#This Row],[Order_Date]]),MONTH(Table1[[#This Row],[Order_Date]]),1)</f>
        <v>45292</v>
      </c>
    </row>
    <row r="13672" spans="1:14">
      <c r="A13672" t="s">
        <v>493</v>
      </c>
      <c r="B13672" t="s">
        <v>380</v>
      </c>
      <c r="C13672" t="s">
        <v>381</v>
      </c>
      <c r="D13672" t="s">
        <v>183</v>
      </c>
      <c r="E13672" t="s">
        <v>23</v>
      </c>
      <c r="F13672" t="s">
        <v>46</v>
      </c>
      <c r="G13672">
        <v>25</v>
      </c>
      <c r="H13672">
        <v>1549.34</v>
      </c>
      <c r="I13672">
        <v>38733.5</v>
      </c>
      <c r="J13672">
        <v>138</v>
      </c>
      <c r="K13672">
        <v>3</v>
      </c>
      <c r="L13672" t="s">
        <v>18</v>
      </c>
      <c r="M13672">
        <f>(Table1[[#This Row],[Current_Stock]]*Table1[[#This Row],[Unit_Price]])</f>
        <v>213808.91999999998</v>
      </c>
      <c r="N13672" s="12">
        <f>DATE(YEAR(Table1[[#This Row],[Order_Date]]),MONTH(Table1[[#This Row],[Order_Date]]),1)</f>
        <v>44958</v>
      </c>
    </row>
    <row r="13673" spans="1:14">
      <c r="A13673" t="s">
        <v>474</v>
      </c>
      <c r="B13673" t="s">
        <v>649</v>
      </c>
      <c r="C13673" t="s">
        <v>650</v>
      </c>
      <c r="D13673" t="s">
        <v>183</v>
      </c>
      <c r="E13673" t="s">
        <v>189</v>
      </c>
      <c r="F13673" t="s">
        <v>46</v>
      </c>
      <c r="G13673">
        <v>19</v>
      </c>
      <c r="H13673">
        <v>2740.38</v>
      </c>
      <c r="I13673">
        <v>52067.22</v>
      </c>
      <c r="J13673">
        <v>116</v>
      </c>
      <c r="K13673">
        <v>11</v>
      </c>
      <c r="L13673" t="s">
        <v>18</v>
      </c>
      <c r="M13673">
        <f>(Table1[[#This Row],[Current_Stock]]*Table1[[#This Row],[Unit_Price]])</f>
        <v>317884.08</v>
      </c>
      <c r="N13673" s="12">
        <f>DATE(YEAR(Table1[[#This Row],[Order_Date]]),MONTH(Table1[[#This Row],[Order_Date]]),1)</f>
        <v>45566</v>
      </c>
    </row>
    <row r="13674" spans="1:14">
      <c r="A13674" t="s">
        <v>801</v>
      </c>
      <c r="B13674" t="s">
        <v>1101</v>
      </c>
      <c r="C13674" t="s">
        <v>1102</v>
      </c>
      <c r="D13674" t="s">
        <v>84</v>
      </c>
      <c r="E13674" t="s">
        <v>173</v>
      </c>
      <c r="F13674" t="s">
        <v>17</v>
      </c>
      <c r="G13674">
        <v>14</v>
      </c>
      <c r="H13674">
        <v>5578.17</v>
      </c>
      <c r="I13674">
        <v>78094.38</v>
      </c>
      <c r="J13674">
        <v>133</v>
      </c>
      <c r="K13674">
        <v>8</v>
      </c>
      <c r="L13674" t="s">
        <v>18</v>
      </c>
      <c r="M13674">
        <f>(Table1[[#This Row],[Current_Stock]]*Table1[[#This Row],[Unit_Price]])</f>
        <v>741896.61</v>
      </c>
      <c r="N13674" s="12">
        <f>DATE(YEAR(Table1[[#This Row],[Order_Date]]),MONTH(Table1[[#This Row],[Order_Date]]),1)</f>
        <v>45505</v>
      </c>
    </row>
    <row r="13675" spans="1:14">
      <c r="A13675" t="s">
        <v>1372</v>
      </c>
      <c r="B13675" t="s">
        <v>57</v>
      </c>
      <c r="C13675" t="s">
        <v>58</v>
      </c>
      <c r="D13675" t="s">
        <v>38</v>
      </c>
      <c r="E13675" t="s">
        <v>89</v>
      </c>
      <c r="F13675" t="s">
        <v>60</v>
      </c>
      <c r="G13675">
        <v>13</v>
      </c>
      <c r="H13675">
        <v>2010.83</v>
      </c>
      <c r="I13675">
        <v>26140.79</v>
      </c>
      <c r="J13675">
        <v>115</v>
      </c>
      <c r="K13675">
        <v>2</v>
      </c>
      <c r="L13675" t="s">
        <v>18</v>
      </c>
      <c r="M13675">
        <f>(Table1[[#This Row],[Current_Stock]]*Table1[[#This Row],[Unit_Price]])</f>
        <v>231245.44999999998</v>
      </c>
      <c r="N13675" s="12">
        <f>DATE(YEAR(Table1[[#This Row],[Order_Date]]),MONTH(Table1[[#This Row],[Order_Date]]),1)</f>
        <v>45170</v>
      </c>
    </row>
    <row r="13676" spans="1:14">
      <c r="A13676" t="s">
        <v>227</v>
      </c>
      <c r="B13676" t="s">
        <v>879</v>
      </c>
      <c r="C13676" t="s">
        <v>880</v>
      </c>
      <c r="D13676" t="s">
        <v>44</v>
      </c>
      <c r="E13676" t="s">
        <v>153</v>
      </c>
      <c r="F13676" t="s">
        <v>46</v>
      </c>
      <c r="G13676">
        <v>38</v>
      </c>
      <c r="H13676">
        <v>2191.15</v>
      </c>
      <c r="I13676">
        <v>83263.7</v>
      </c>
      <c r="J13676">
        <v>47</v>
      </c>
      <c r="K13676">
        <v>10</v>
      </c>
      <c r="L13676" t="s">
        <v>18</v>
      </c>
      <c r="M13676">
        <f>(Table1[[#This Row],[Current_Stock]]*Table1[[#This Row],[Unit_Price]])</f>
        <v>102984.05</v>
      </c>
      <c r="N13676" s="12">
        <f>DATE(YEAR(Table1[[#This Row],[Order_Date]]),MONTH(Table1[[#This Row],[Order_Date]]),1)</f>
        <v>45108</v>
      </c>
    </row>
    <row r="13677" spans="1:14">
      <c r="A13677" t="s">
        <v>1184</v>
      </c>
      <c r="B13677" t="s">
        <v>913</v>
      </c>
      <c r="C13677" t="s">
        <v>914</v>
      </c>
      <c r="D13677" t="s">
        <v>33</v>
      </c>
      <c r="E13677" t="s">
        <v>89</v>
      </c>
      <c r="F13677" t="s">
        <v>29</v>
      </c>
      <c r="G13677">
        <v>18</v>
      </c>
      <c r="H13677">
        <v>2252.2800000000002</v>
      </c>
      <c r="I13677">
        <v>40541.040000000001</v>
      </c>
      <c r="J13677">
        <v>143</v>
      </c>
      <c r="K13677">
        <v>2</v>
      </c>
      <c r="L13677" t="s">
        <v>18</v>
      </c>
      <c r="M13677">
        <f>(Table1[[#This Row],[Current_Stock]]*Table1[[#This Row],[Unit_Price]])</f>
        <v>322076.04000000004</v>
      </c>
      <c r="N13677" s="12">
        <f>DATE(YEAR(Table1[[#This Row],[Order_Date]]),MONTH(Table1[[#This Row],[Order_Date]]),1)</f>
        <v>45383</v>
      </c>
    </row>
    <row r="13678" spans="1:14">
      <c r="A13678" t="s">
        <v>1193</v>
      </c>
      <c r="B13678" t="s">
        <v>494</v>
      </c>
      <c r="C13678" t="s">
        <v>495</v>
      </c>
      <c r="D13678" t="s">
        <v>15</v>
      </c>
      <c r="E13678" t="s">
        <v>211</v>
      </c>
      <c r="F13678" t="s">
        <v>60</v>
      </c>
      <c r="G13678">
        <v>16</v>
      </c>
      <c r="H13678">
        <v>218.03</v>
      </c>
      <c r="I13678">
        <v>3488.48</v>
      </c>
      <c r="J13678">
        <v>123</v>
      </c>
      <c r="K13678">
        <v>3</v>
      </c>
      <c r="L13678" t="s">
        <v>18</v>
      </c>
      <c r="M13678">
        <f>(Table1[[#This Row],[Current_Stock]]*Table1[[#This Row],[Unit_Price]])</f>
        <v>26817.69</v>
      </c>
      <c r="N13678" s="12">
        <f>DATE(YEAR(Table1[[#This Row],[Order_Date]]),MONTH(Table1[[#This Row],[Order_Date]]),1)</f>
        <v>45139</v>
      </c>
    </row>
    <row r="13679" spans="1:14">
      <c r="A13679" t="s">
        <v>795</v>
      </c>
      <c r="B13679" t="s">
        <v>209</v>
      </c>
      <c r="C13679" t="s">
        <v>210</v>
      </c>
      <c r="D13679" t="s">
        <v>38</v>
      </c>
      <c r="E13679" t="s">
        <v>251</v>
      </c>
      <c r="F13679" t="s">
        <v>60</v>
      </c>
      <c r="G13679">
        <v>25</v>
      </c>
      <c r="H13679">
        <v>1179.3699999999999</v>
      </c>
      <c r="I13679">
        <v>29484.25</v>
      </c>
      <c r="J13679">
        <v>188</v>
      </c>
      <c r="K13679">
        <v>11</v>
      </c>
      <c r="L13679" t="s">
        <v>18</v>
      </c>
      <c r="M13679">
        <f>(Table1[[#This Row],[Current_Stock]]*Table1[[#This Row],[Unit_Price]])</f>
        <v>221721.55999999997</v>
      </c>
      <c r="N13679" s="12">
        <f>DATE(YEAR(Table1[[#This Row],[Order_Date]]),MONTH(Table1[[#This Row],[Order_Date]]),1)</f>
        <v>45505</v>
      </c>
    </row>
    <row r="13680" spans="1:14">
      <c r="A13680" t="s">
        <v>1036</v>
      </c>
      <c r="B13680" t="s">
        <v>1111</v>
      </c>
      <c r="C13680" t="s">
        <v>1112</v>
      </c>
      <c r="D13680" t="s">
        <v>22</v>
      </c>
      <c r="E13680" t="s">
        <v>189</v>
      </c>
      <c r="F13680" t="s">
        <v>40</v>
      </c>
      <c r="G13680">
        <v>29</v>
      </c>
      <c r="H13680">
        <v>17945.02</v>
      </c>
      <c r="I13680">
        <v>520405.58</v>
      </c>
      <c r="J13680">
        <v>72</v>
      </c>
      <c r="K13680">
        <v>14</v>
      </c>
      <c r="L13680" t="s">
        <v>18</v>
      </c>
      <c r="M13680">
        <f>(Table1[[#This Row],[Current_Stock]]*Table1[[#This Row],[Unit_Price]])</f>
        <v>1292041.44</v>
      </c>
      <c r="N13680" s="12">
        <f>DATE(YEAR(Table1[[#This Row],[Order_Date]]),MONTH(Table1[[#This Row],[Order_Date]]),1)</f>
        <v>45047</v>
      </c>
    </row>
    <row r="13681" spans="1:14">
      <c r="A13681" t="s">
        <v>1154</v>
      </c>
      <c r="B13681" t="s">
        <v>347</v>
      </c>
      <c r="C13681" t="s">
        <v>348</v>
      </c>
      <c r="D13681" t="s">
        <v>53</v>
      </c>
      <c r="E13681" t="s">
        <v>85</v>
      </c>
      <c r="F13681" t="s">
        <v>60</v>
      </c>
      <c r="G13681">
        <v>2</v>
      </c>
      <c r="H13681">
        <v>3237.01</v>
      </c>
      <c r="I13681">
        <v>6474.02</v>
      </c>
      <c r="J13681">
        <v>273</v>
      </c>
      <c r="K13681">
        <v>9</v>
      </c>
      <c r="L13681" t="s">
        <v>55</v>
      </c>
      <c r="M13681">
        <f>(Table1[[#This Row],[Current_Stock]]*Table1[[#This Row],[Unit_Price]])</f>
        <v>883703.7300000001</v>
      </c>
      <c r="N13681" s="12">
        <f>DATE(YEAR(Table1[[#This Row],[Order_Date]]),MONTH(Table1[[#This Row],[Order_Date]]),1)</f>
        <v>45444</v>
      </c>
    </row>
    <row r="13682" spans="1:14">
      <c r="A13682" t="s">
        <v>1078</v>
      </c>
      <c r="B13682" t="s">
        <v>621</v>
      </c>
      <c r="C13682" t="s">
        <v>622</v>
      </c>
      <c r="D13682" t="s">
        <v>183</v>
      </c>
      <c r="E13682" t="s">
        <v>39</v>
      </c>
      <c r="F13682" t="s">
        <v>40</v>
      </c>
      <c r="G13682">
        <v>14</v>
      </c>
      <c r="H13682">
        <v>3986.26</v>
      </c>
      <c r="I13682">
        <v>55807.64</v>
      </c>
      <c r="J13682">
        <v>135</v>
      </c>
      <c r="K13682">
        <v>12</v>
      </c>
      <c r="L13682" t="s">
        <v>18</v>
      </c>
      <c r="M13682">
        <f>(Table1[[#This Row],[Current_Stock]]*Table1[[#This Row],[Unit_Price]])</f>
        <v>538145.1</v>
      </c>
      <c r="N13682" s="12">
        <f>DATE(YEAR(Table1[[#This Row],[Order_Date]]),MONTH(Table1[[#This Row],[Order_Date]]),1)</f>
        <v>45170</v>
      </c>
    </row>
    <row r="13683" spans="1:14">
      <c r="A13683" t="s">
        <v>930</v>
      </c>
      <c r="B13683" t="s">
        <v>267</v>
      </c>
      <c r="C13683" t="s">
        <v>268</v>
      </c>
      <c r="D13683" t="s">
        <v>15</v>
      </c>
      <c r="E13683" t="s">
        <v>173</v>
      </c>
      <c r="F13683" t="s">
        <v>29</v>
      </c>
      <c r="G13683">
        <v>11</v>
      </c>
      <c r="H13683">
        <v>100.84</v>
      </c>
      <c r="I13683">
        <v>1109.24</v>
      </c>
      <c r="J13683">
        <v>244</v>
      </c>
      <c r="K13683">
        <v>3</v>
      </c>
      <c r="L13683" t="s">
        <v>18</v>
      </c>
      <c r="M13683">
        <f>(Table1[[#This Row],[Current_Stock]]*Table1[[#This Row],[Unit_Price]])</f>
        <v>24604.959999999999</v>
      </c>
      <c r="N13683" s="12">
        <f>DATE(YEAR(Table1[[#This Row],[Order_Date]]),MONTH(Table1[[#This Row],[Order_Date]]),1)</f>
        <v>45200</v>
      </c>
    </row>
    <row r="13684" spans="1:14">
      <c r="A13684" t="s">
        <v>1110</v>
      </c>
      <c r="B13684" t="s">
        <v>264</v>
      </c>
      <c r="C13684" t="s">
        <v>265</v>
      </c>
      <c r="D13684" t="s">
        <v>22</v>
      </c>
      <c r="E13684" t="s">
        <v>16</v>
      </c>
      <c r="F13684" t="s">
        <v>17</v>
      </c>
      <c r="G13684">
        <v>23</v>
      </c>
      <c r="H13684">
        <v>18965.330000000002</v>
      </c>
      <c r="I13684">
        <v>436202.59</v>
      </c>
      <c r="J13684">
        <v>84</v>
      </c>
      <c r="K13684">
        <v>3</v>
      </c>
      <c r="L13684" t="s">
        <v>18</v>
      </c>
      <c r="M13684">
        <f>(Table1[[#This Row],[Current_Stock]]*Table1[[#This Row],[Unit_Price]])</f>
        <v>1593087.7200000002</v>
      </c>
      <c r="N13684" s="12">
        <f>DATE(YEAR(Table1[[#This Row],[Order_Date]]),MONTH(Table1[[#This Row],[Order_Date]]),1)</f>
        <v>45474</v>
      </c>
    </row>
    <row r="13685" spans="1:14">
      <c r="A13685" t="s">
        <v>667</v>
      </c>
      <c r="B13685" t="s">
        <v>249</v>
      </c>
      <c r="C13685" t="s">
        <v>250</v>
      </c>
      <c r="D13685" t="s">
        <v>96</v>
      </c>
      <c r="E13685" t="s">
        <v>104</v>
      </c>
      <c r="F13685" t="s">
        <v>17</v>
      </c>
      <c r="G13685">
        <v>5</v>
      </c>
      <c r="H13685">
        <v>2575.69</v>
      </c>
      <c r="I13685">
        <v>12878.45</v>
      </c>
      <c r="J13685">
        <v>522</v>
      </c>
      <c r="K13685">
        <v>11</v>
      </c>
      <c r="L13685" t="s">
        <v>18</v>
      </c>
      <c r="M13685">
        <f>(Table1[[#This Row],[Current_Stock]]*Table1[[#This Row],[Unit_Price]])</f>
        <v>1344510.18</v>
      </c>
      <c r="N13685" s="12">
        <f>DATE(YEAR(Table1[[#This Row],[Order_Date]]),MONTH(Table1[[#This Row],[Order_Date]]),1)</f>
        <v>45597</v>
      </c>
    </row>
    <row r="13686" spans="1:14">
      <c r="A13686" t="s">
        <v>1319</v>
      </c>
      <c r="B13686" t="s">
        <v>36</v>
      </c>
      <c r="C13686" t="s">
        <v>37</v>
      </c>
      <c r="D13686" t="s">
        <v>38</v>
      </c>
      <c r="E13686" t="s">
        <v>89</v>
      </c>
      <c r="F13686" t="s">
        <v>17</v>
      </c>
      <c r="G13686">
        <v>13</v>
      </c>
      <c r="H13686">
        <v>2965.22</v>
      </c>
      <c r="I13686">
        <v>38547.86</v>
      </c>
      <c r="J13686">
        <v>126</v>
      </c>
      <c r="K13686">
        <v>6</v>
      </c>
      <c r="L13686" t="s">
        <v>18</v>
      </c>
      <c r="M13686">
        <f>(Table1[[#This Row],[Current_Stock]]*Table1[[#This Row],[Unit_Price]])</f>
        <v>373617.72</v>
      </c>
      <c r="N13686" s="12">
        <f>DATE(YEAR(Table1[[#This Row],[Order_Date]]),MONTH(Table1[[#This Row],[Order_Date]]),1)</f>
        <v>45352</v>
      </c>
    </row>
    <row r="13687" spans="1:14">
      <c r="A13687" t="s">
        <v>90</v>
      </c>
      <c r="B13687" t="s">
        <v>469</v>
      </c>
      <c r="C13687" t="s">
        <v>470</v>
      </c>
      <c r="D13687" t="s">
        <v>27</v>
      </c>
      <c r="E13687" t="s">
        <v>251</v>
      </c>
      <c r="F13687" t="s">
        <v>29</v>
      </c>
      <c r="G13687">
        <v>3</v>
      </c>
      <c r="H13687">
        <v>3101.26</v>
      </c>
      <c r="I13687">
        <v>9303.7800000000007</v>
      </c>
      <c r="J13687">
        <v>418</v>
      </c>
      <c r="K13687">
        <v>9</v>
      </c>
      <c r="L13687" t="s">
        <v>55</v>
      </c>
      <c r="M13687">
        <f>(Table1[[#This Row],[Current_Stock]]*Table1[[#This Row],[Unit_Price]])</f>
        <v>1296326.6800000002</v>
      </c>
      <c r="N13687" s="12">
        <f>DATE(YEAR(Table1[[#This Row],[Order_Date]]),MONTH(Table1[[#This Row],[Order_Date]]),1)</f>
        <v>45444</v>
      </c>
    </row>
    <row r="13688" spans="1:14">
      <c r="A13688" t="s">
        <v>818</v>
      </c>
      <c r="B13688" t="s">
        <v>870</v>
      </c>
      <c r="C13688" t="s">
        <v>871</v>
      </c>
      <c r="D13688" t="s">
        <v>84</v>
      </c>
      <c r="E13688" t="s">
        <v>269</v>
      </c>
      <c r="F13688" t="s">
        <v>40</v>
      </c>
      <c r="G13688">
        <v>23</v>
      </c>
      <c r="H13688">
        <v>18425.72</v>
      </c>
      <c r="I13688">
        <v>423791.56</v>
      </c>
      <c r="J13688">
        <v>173</v>
      </c>
      <c r="K13688">
        <v>6</v>
      </c>
      <c r="L13688" t="s">
        <v>18</v>
      </c>
      <c r="M13688">
        <f>(Table1[[#This Row],[Current_Stock]]*Table1[[#This Row],[Unit_Price]])</f>
        <v>3187649.56</v>
      </c>
      <c r="N13688" s="12">
        <f>DATE(YEAR(Table1[[#This Row],[Order_Date]]),MONTH(Table1[[#This Row],[Order_Date]]),1)</f>
        <v>45292</v>
      </c>
    </row>
    <row r="13689" spans="1:14">
      <c r="A13689" t="s">
        <v>248</v>
      </c>
      <c r="B13689" t="s">
        <v>870</v>
      </c>
      <c r="C13689" t="s">
        <v>871</v>
      </c>
      <c r="D13689" t="s">
        <v>84</v>
      </c>
      <c r="E13689" t="s">
        <v>251</v>
      </c>
      <c r="F13689" t="s">
        <v>17</v>
      </c>
      <c r="G13689">
        <v>22</v>
      </c>
      <c r="H13689">
        <v>5690.29</v>
      </c>
      <c r="I13689">
        <v>125186.38</v>
      </c>
      <c r="J13689">
        <v>86</v>
      </c>
      <c r="K13689">
        <v>12</v>
      </c>
      <c r="L13689" t="s">
        <v>18</v>
      </c>
      <c r="M13689">
        <f>(Table1[[#This Row],[Current_Stock]]*Table1[[#This Row],[Unit_Price]])</f>
        <v>489364.94</v>
      </c>
      <c r="N13689" s="12">
        <f>DATE(YEAR(Table1[[#This Row],[Order_Date]]),MONTH(Table1[[#This Row],[Order_Date]]),1)</f>
        <v>45627</v>
      </c>
    </row>
    <row r="13690" spans="1:14">
      <c r="A13690" t="s">
        <v>271</v>
      </c>
      <c r="B13690" t="s">
        <v>699</v>
      </c>
      <c r="C13690" t="s">
        <v>700</v>
      </c>
      <c r="D13690" t="s">
        <v>53</v>
      </c>
      <c r="E13690" t="s">
        <v>28</v>
      </c>
      <c r="F13690" t="s">
        <v>29</v>
      </c>
      <c r="G13690">
        <v>5</v>
      </c>
      <c r="H13690">
        <v>2180.4699999999998</v>
      </c>
      <c r="I13690">
        <v>10902.35</v>
      </c>
      <c r="J13690">
        <v>532</v>
      </c>
      <c r="K13690">
        <v>13</v>
      </c>
      <c r="L13690" t="s">
        <v>55</v>
      </c>
      <c r="M13690">
        <f>(Table1[[#This Row],[Current_Stock]]*Table1[[#This Row],[Unit_Price]])</f>
        <v>1160010.0399999998</v>
      </c>
      <c r="N13690" s="12">
        <f>DATE(YEAR(Table1[[#This Row],[Order_Date]]),MONTH(Table1[[#This Row],[Order_Date]]),1)</f>
        <v>45413</v>
      </c>
    </row>
    <row r="13691" spans="1:14">
      <c r="A13691" t="s">
        <v>916</v>
      </c>
      <c r="B13691" t="s">
        <v>71</v>
      </c>
      <c r="C13691" t="s">
        <v>72</v>
      </c>
      <c r="D13691" t="s">
        <v>15</v>
      </c>
      <c r="E13691" t="s">
        <v>153</v>
      </c>
      <c r="F13691" t="s">
        <v>17</v>
      </c>
      <c r="G13691">
        <v>19</v>
      </c>
      <c r="H13691">
        <v>484</v>
      </c>
      <c r="I13691">
        <v>9196</v>
      </c>
      <c r="J13691">
        <v>168</v>
      </c>
      <c r="K13691">
        <v>6</v>
      </c>
      <c r="L13691" t="s">
        <v>18</v>
      </c>
      <c r="M13691">
        <f>(Table1[[#This Row],[Current_Stock]]*Table1[[#This Row],[Unit_Price]])</f>
        <v>81312</v>
      </c>
      <c r="N13691" s="12">
        <f>DATE(YEAR(Table1[[#This Row],[Order_Date]]),MONTH(Table1[[#This Row],[Order_Date]]),1)</f>
        <v>45536</v>
      </c>
    </row>
    <row r="13692" spans="1:14">
      <c r="A13692" t="s">
        <v>143</v>
      </c>
      <c r="B13692" t="s">
        <v>464</v>
      </c>
      <c r="C13692" t="s">
        <v>465</v>
      </c>
      <c r="D13692" t="s">
        <v>27</v>
      </c>
      <c r="E13692" t="s">
        <v>282</v>
      </c>
      <c r="F13692" t="s">
        <v>17</v>
      </c>
      <c r="G13692">
        <v>8</v>
      </c>
      <c r="H13692">
        <v>3111.68</v>
      </c>
      <c r="I13692">
        <v>24893.439999999999</v>
      </c>
      <c r="J13692">
        <v>551</v>
      </c>
      <c r="K13692">
        <v>12</v>
      </c>
      <c r="L13692" t="s">
        <v>55</v>
      </c>
      <c r="M13692">
        <f>(Table1[[#This Row],[Current_Stock]]*Table1[[#This Row],[Unit_Price]])</f>
        <v>1714535.68</v>
      </c>
      <c r="N13692" s="12">
        <f>DATE(YEAR(Table1[[#This Row],[Order_Date]]),MONTH(Table1[[#This Row],[Order_Date]]),1)</f>
        <v>45078</v>
      </c>
    </row>
    <row r="13693" spans="1:14">
      <c r="A13693" t="s">
        <v>1380</v>
      </c>
      <c r="B13693" t="s">
        <v>777</v>
      </c>
      <c r="C13693" t="s">
        <v>778</v>
      </c>
      <c r="D13693" t="s">
        <v>84</v>
      </c>
      <c r="E13693" t="s">
        <v>104</v>
      </c>
      <c r="F13693" t="s">
        <v>17</v>
      </c>
      <c r="G13693">
        <v>12</v>
      </c>
      <c r="H13693">
        <v>4642.03</v>
      </c>
      <c r="I13693">
        <v>55704.36</v>
      </c>
      <c r="J13693">
        <v>227</v>
      </c>
      <c r="K13693">
        <v>9</v>
      </c>
      <c r="L13693" t="s">
        <v>18</v>
      </c>
      <c r="M13693">
        <f>(Table1[[#This Row],[Current_Stock]]*Table1[[#This Row],[Unit_Price]])</f>
        <v>1053740.81</v>
      </c>
      <c r="N13693" s="12">
        <f>DATE(YEAR(Table1[[#This Row],[Order_Date]]),MONTH(Table1[[#This Row],[Order_Date]]),1)</f>
        <v>44986</v>
      </c>
    </row>
    <row r="13694" spans="1:14">
      <c r="A13694" t="s">
        <v>1054</v>
      </c>
      <c r="B13694" t="s">
        <v>1004</v>
      </c>
      <c r="C13694" t="s">
        <v>1005</v>
      </c>
      <c r="D13694" t="s">
        <v>96</v>
      </c>
      <c r="E13694" t="s">
        <v>50</v>
      </c>
      <c r="F13694" t="s">
        <v>17</v>
      </c>
      <c r="G13694">
        <v>3</v>
      </c>
      <c r="H13694">
        <v>3003.05</v>
      </c>
      <c r="I13694">
        <v>9009.15</v>
      </c>
      <c r="J13694">
        <v>430</v>
      </c>
      <c r="K13694">
        <v>14</v>
      </c>
      <c r="L13694" t="s">
        <v>55</v>
      </c>
      <c r="M13694">
        <f>(Table1[[#This Row],[Current_Stock]]*Table1[[#This Row],[Unit_Price]])</f>
        <v>1291311.5</v>
      </c>
      <c r="N13694" s="12">
        <f>DATE(YEAR(Table1[[#This Row],[Order_Date]]),MONTH(Table1[[#This Row],[Order_Date]]),1)</f>
        <v>45200</v>
      </c>
    </row>
    <row r="13695" spans="1:14">
      <c r="A13695" t="s">
        <v>1249</v>
      </c>
      <c r="B13695" t="s">
        <v>775</v>
      </c>
      <c r="C13695" t="s">
        <v>776</v>
      </c>
      <c r="D13695" t="s">
        <v>15</v>
      </c>
      <c r="E13695" t="s">
        <v>104</v>
      </c>
      <c r="F13695" t="s">
        <v>60</v>
      </c>
      <c r="G13695">
        <v>25</v>
      </c>
      <c r="H13695">
        <v>289.91000000000003</v>
      </c>
      <c r="I13695">
        <v>7247.75</v>
      </c>
      <c r="J13695">
        <v>211</v>
      </c>
      <c r="K13695">
        <v>13</v>
      </c>
      <c r="L13695" t="s">
        <v>18</v>
      </c>
      <c r="M13695">
        <f>(Table1[[#This Row],[Current_Stock]]*Table1[[#This Row],[Unit_Price]])</f>
        <v>61171.01</v>
      </c>
      <c r="N13695" s="12">
        <f>DATE(YEAR(Table1[[#This Row],[Order_Date]]),MONTH(Table1[[#This Row],[Order_Date]]),1)</f>
        <v>45108</v>
      </c>
    </row>
    <row r="13696" spans="1:14">
      <c r="A13696" t="s">
        <v>1083</v>
      </c>
      <c r="B13696" t="s">
        <v>170</v>
      </c>
      <c r="C13696" t="s">
        <v>171</v>
      </c>
      <c r="D13696" t="s">
        <v>44</v>
      </c>
      <c r="E13696" t="s">
        <v>113</v>
      </c>
      <c r="F13696" t="s">
        <v>40</v>
      </c>
      <c r="G13696">
        <v>40</v>
      </c>
      <c r="H13696">
        <v>1609.93</v>
      </c>
      <c r="I13696">
        <v>64397.2</v>
      </c>
      <c r="J13696">
        <v>56</v>
      </c>
      <c r="K13696">
        <v>9</v>
      </c>
      <c r="L13696" t="s">
        <v>105</v>
      </c>
      <c r="M13696">
        <f>(Table1[[#This Row],[Current_Stock]]*Table1[[#This Row],[Unit_Price]])</f>
        <v>90156.08</v>
      </c>
      <c r="N13696" s="12">
        <f>DATE(YEAR(Table1[[#This Row],[Order_Date]]),MONTH(Table1[[#This Row],[Order_Date]]),1)</f>
        <v>45047</v>
      </c>
    </row>
    <row r="13697" spans="1:14">
      <c r="A13697" t="s">
        <v>1160</v>
      </c>
      <c r="B13697" t="s">
        <v>469</v>
      </c>
      <c r="C13697" t="s">
        <v>470</v>
      </c>
      <c r="D13697" t="s">
        <v>27</v>
      </c>
      <c r="E13697" t="s">
        <v>104</v>
      </c>
      <c r="F13697" t="s">
        <v>46</v>
      </c>
      <c r="G13697">
        <v>10</v>
      </c>
      <c r="H13697">
        <v>2853.51</v>
      </c>
      <c r="I13697">
        <v>28535.1</v>
      </c>
      <c r="J13697">
        <v>488</v>
      </c>
      <c r="K13697">
        <v>14</v>
      </c>
      <c r="L13697" t="s">
        <v>55</v>
      </c>
      <c r="M13697">
        <f>(Table1[[#This Row],[Current_Stock]]*Table1[[#This Row],[Unit_Price]])</f>
        <v>1392512.8800000001</v>
      </c>
      <c r="N13697" s="12">
        <f>DATE(YEAR(Table1[[#This Row],[Order_Date]]),MONTH(Table1[[#This Row],[Order_Date]]),1)</f>
        <v>45078</v>
      </c>
    </row>
    <row r="13698" spans="1:14">
      <c r="A13698" t="s">
        <v>248</v>
      </c>
      <c r="B13698" t="s">
        <v>447</v>
      </c>
      <c r="C13698" t="s">
        <v>448</v>
      </c>
      <c r="D13698" t="s">
        <v>44</v>
      </c>
      <c r="E13698" t="s">
        <v>54</v>
      </c>
      <c r="F13698" t="s">
        <v>17</v>
      </c>
      <c r="G13698">
        <v>36</v>
      </c>
      <c r="H13698">
        <v>1654.79</v>
      </c>
      <c r="I13698">
        <v>59572.44</v>
      </c>
      <c r="J13698">
        <v>54</v>
      </c>
      <c r="K13698">
        <v>10</v>
      </c>
      <c r="L13698" t="s">
        <v>105</v>
      </c>
      <c r="M13698">
        <f>(Table1[[#This Row],[Current_Stock]]*Table1[[#This Row],[Unit_Price]])</f>
        <v>89358.66</v>
      </c>
      <c r="N13698" s="12">
        <f>DATE(YEAR(Table1[[#This Row],[Order_Date]]),MONTH(Table1[[#This Row],[Order_Date]]),1)</f>
        <v>45627</v>
      </c>
    </row>
    <row r="13699" spans="1:14">
      <c r="A13699" t="s">
        <v>1165</v>
      </c>
      <c r="B13699" t="s">
        <v>825</v>
      </c>
      <c r="C13699" t="s">
        <v>826</v>
      </c>
      <c r="D13699" t="s">
        <v>183</v>
      </c>
      <c r="E13699" t="s">
        <v>28</v>
      </c>
      <c r="F13699" t="s">
        <v>46</v>
      </c>
      <c r="G13699">
        <v>8</v>
      </c>
      <c r="H13699">
        <v>2397.5100000000002</v>
      </c>
      <c r="I13699">
        <v>19180.080000000002</v>
      </c>
      <c r="J13699">
        <v>111</v>
      </c>
      <c r="K13699">
        <v>8</v>
      </c>
      <c r="L13699" t="s">
        <v>18</v>
      </c>
      <c r="M13699">
        <f>(Table1[[#This Row],[Current_Stock]]*Table1[[#This Row],[Unit_Price]])</f>
        <v>266123.61000000004</v>
      </c>
      <c r="N13699" s="12">
        <f>DATE(YEAR(Table1[[#This Row],[Order_Date]]),MONTH(Table1[[#This Row],[Order_Date]]),1)</f>
        <v>44958</v>
      </c>
    </row>
    <row r="13700" spans="1:14">
      <c r="A13700" t="s">
        <v>846</v>
      </c>
      <c r="B13700" t="s">
        <v>608</v>
      </c>
      <c r="C13700" t="s">
        <v>609</v>
      </c>
      <c r="D13700" t="s">
        <v>84</v>
      </c>
      <c r="E13700" t="s">
        <v>28</v>
      </c>
      <c r="F13700" t="s">
        <v>46</v>
      </c>
      <c r="G13700">
        <v>13</v>
      </c>
      <c r="H13700">
        <v>20667.61</v>
      </c>
      <c r="I13700">
        <v>268678.93</v>
      </c>
      <c r="J13700">
        <v>197</v>
      </c>
      <c r="K13700">
        <v>8</v>
      </c>
      <c r="L13700" t="s">
        <v>18</v>
      </c>
      <c r="M13700">
        <f>(Table1[[#This Row],[Current_Stock]]*Table1[[#This Row],[Unit_Price]])</f>
        <v>4071519.17</v>
      </c>
      <c r="N13700" s="12">
        <f>DATE(YEAR(Table1[[#This Row],[Order_Date]]),MONTH(Table1[[#This Row],[Order_Date]]),1)</f>
        <v>45231</v>
      </c>
    </row>
    <row r="13701" spans="1:14">
      <c r="A13701" t="s">
        <v>1053</v>
      </c>
      <c r="B13701" t="s">
        <v>802</v>
      </c>
      <c r="C13701" t="s">
        <v>803</v>
      </c>
      <c r="D13701" t="s">
        <v>15</v>
      </c>
      <c r="E13701" t="s">
        <v>45</v>
      </c>
      <c r="F13701" t="s">
        <v>60</v>
      </c>
      <c r="G13701">
        <v>10</v>
      </c>
      <c r="H13701">
        <v>47.45</v>
      </c>
      <c r="I13701">
        <v>474.5</v>
      </c>
      <c r="J13701">
        <v>184</v>
      </c>
      <c r="K13701">
        <v>9</v>
      </c>
      <c r="L13701" t="s">
        <v>18</v>
      </c>
      <c r="M13701">
        <f>(Table1[[#This Row],[Current_Stock]]*Table1[[#This Row],[Unit_Price]])</f>
        <v>8730.8000000000011</v>
      </c>
      <c r="N13701" s="12">
        <f>DATE(YEAR(Table1[[#This Row],[Order_Date]]),MONTH(Table1[[#This Row],[Order_Date]]),1)</f>
        <v>45413</v>
      </c>
    </row>
    <row r="13702" spans="1:14">
      <c r="A13702" t="s">
        <v>270</v>
      </c>
      <c r="B13702" t="s">
        <v>637</v>
      </c>
      <c r="C13702" t="s">
        <v>638</v>
      </c>
      <c r="D13702" t="s">
        <v>38</v>
      </c>
      <c r="E13702" t="s">
        <v>211</v>
      </c>
      <c r="F13702" t="s">
        <v>46</v>
      </c>
      <c r="G13702">
        <v>8</v>
      </c>
      <c r="H13702">
        <v>4820.75</v>
      </c>
      <c r="I13702">
        <v>38566</v>
      </c>
      <c r="J13702">
        <v>97</v>
      </c>
      <c r="K13702">
        <v>14</v>
      </c>
      <c r="L13702" t="s">
        <v>18</v>
      </c>
      <c r="M13702">
        <f>(Table1[[#This Row],[Current_Stock]]*Table1[[#This Row],[Unit_Price]])</f>
        <v>467612.75</v>
      </c>
      <c r="N13702" s="12">
        <f>DATE(YEAR(Table1[[#This Row],[Order_Date]]),MONTH(Table1[[#This Row],[Order_Date]]),1)</f>
        <v>45627</v>
      </c>
    </row>
    <row r="13703" spans="1:14">
      <c r="A13703" t="s">
        <v>1293</v>
      </c>
      <c r="B13703" t="s">
        <v>830</v>
      </c>
      <c r="C13703" t="s">
        <v>831</v>
      </c>
      <c r="D13703" t="s">
        <v>44</v>
      </c>
      <c r="E13703" t="s">
        <v>34</v>
      </c>
      <c r="F13703" t="s">
        <v>17</v>
      </c>
      <c r="G13703">
        <v>29</v>
      </c>
      <c r="H13703">
        <v>3593.51</v>
      </c>
      <c r="I13703">
        <v>104211.79</v>
      </c>
      <c r="J13703">
        <v>118</v>
      </c>
      <c r="K13703">
        <v>10</v>
      </c>
      <c r="L13703" t="s">
        <v>105</v>
      </c>
      <c r="M13703">
        <f>(Table1[[#This Row],[Current_Stock]]*Table1[[#This Row],[Unit_Price]])</f>
        <v>424034.18000000005</v>
      </c>
      <c r="N13703" s="12">
        <f>DATE(YEAR(Table1[[#This Row],[Order_Date]]),MONTH(Table1[[#This Row],[Order_Date]]),1)</f>
        <v>45413</v>
      </c>
    </row>
    <row r="13704" spans="1:14">
      <c r="A13704" t="s">
        <v>1350</v>
      </c>
      <c r="B13704" t="s">
        <v>144</v>
      </c>
      <c r="C13704" t="s">
        <v>145</v>
      </c>
      <c r="D13704" t="s">
        <v>27</v>
      </c>
      <c r="E13704" t="s">
        <v>189</v>
      </c>
      <c r="F13704" t="s">
        <v>60</v>
      </c>
      <c r="G13704">
        <v>1</v>
      </c>
      <c r="H13704">
        <v>2640.09</v>
      </c>
      <c r="I13704">
        <v>2640.09</v>
      </c>
      <c r="J13704">
        <v>422</v>
      </c>
      <c r="K13704">
        <v>14</v>
      </c>
      <c r="L13704" t="s">
        <v>55</v>
      </c>
      <c r="M13704">
        <f>(Table1[[#This Row],[Current_Stock]]*Table1[[#This Row],[Unit_Price]])</f>
        <v>1114117.98</v>
      </c>
      <c r="N13704" s="12">
        <f>DATE(YEAR(Table1[[#This Row],[Order_Date]]),MONTH(Table1[[#This Row],[Order_Date]]),1)</f>
        <v>45597</v>
      </c>
    </row>
    <row r="13705" spans="1:14">
      <c r="A13705" t="s">
        <v>1311</v>
      </c>
      <c r="B13705" t="s">
        <v>685</v>
      </c>
      <c r="C13705" t="s">
        <v>686</v>
      </c>
      <c r="D13705" t="s">
        <v>183</v>
      </c>
      <c r="E13705" t="s">
        <v>50</v>
      </c>
      <c r="F13705" t="s">
        <v>17</v>
      </c>
      <c r="G13705">
        <v>18</v>
      </c>
      <c r="H13705">
        <v>3172.02</v>
      </c>
      <c r="I13705">
        <v>57096.36</v>
      </c>
      <c r="J13705">
        <v>140</v>
      </c>
      <c r="K13705">
        <v>14</v>
      </c>
      <c r="L13705" t="s">
        <v>18</v>
      </c>
      <c r="M13705">
        <f>(Table1[[#This Row],[Current_Stock]]*Table1[[#This Row],[Unit_Price]])</f>
        <v>444082.8</v>
      </c>
      <c r="N13705" s="12">
        <f>DATE(YEAR(Table1[[#This Row],[Order_Date]]),MONTH(Table1[[#This Row],[Order_Date]]),1)</f>
        <v>45474</v>
      </c>
    </row>
    <row r="13706" spans="1:14">
      <c r="A13706" t="s">
        <v>766</v>
      </c>
      <c r="B13706" t="s">
        <v>284</v>
      </c>
      <c r="C13706" t="s">
        <v>285</v>
      </c>
      <c r="D13706" t="s">
        <v>15</v>
      </c>
      <c r="E13706" t="s">
        <v>211</v>
      </c>
      <c r="F13706" t="s">
        <v>46</v>
      </c>
      <c r="G13706">
        <v>16</v>
      </c>
      <c r="H13706">
        <v>215.25</v>
      </c>
      <c r="I13706">
        <v>3444</v>
      </c>
      <c r="J13706">
        <v>107</v>
      </c>
      <c r="K13706">
        <v>2</v>
      </c>
      <c r="L13706" t="s">
        <v>18</v>
      </c>
      <c r="M13706">
        <f>(Table1[[#This Row],[Current_Stock]]*Table1[[#This Row],[Unit_Price]])</f>
        <v>23031.75</v>
      </c>
      <c r="N13706" s="12">
        <f>DATE(YEAR(Table1[[#This Row],[Order_Date]]),MONTH(Table1[[#This Row],[Order_Date]]),1)</f>
        <v>45352</v>
      </c>
    </row>
    <row r="13707" spans="1:14">
      <c r="A13707" t="s">
        <v>1298</v>
      </c>
      <c r="B13707" t="s">
        <v>979</v>
      </c>
      <c r="C13707" t="s">
        <v>980</v>
      </c>
      <c r="D13707" t="s">
        <v>33</v>
      </c>
      <c r="E13707" t="s">
        <v>104</v>
      </c>
      <c r="F13707" t="s">
        <v>60</v>
      </c>
      <c r="G13707">
        <v>25</v>
      </c>
      <c r="H13707">
        <v>745.02</v>
      </c>
      <c r="I13707">
        <v>18625.5</v>
      </c>
      <c r="J13707">
        <v>244</v>
      </c>
      <c r="K13707">
        <v>2</v>
      </c>
      <c r="L13707" t="s">
        <v>18</v>
      </c>
      <c r="M13707">
        <f>(Table1[[#This Row],[Current_Stock]]*Table1[[#This Row],[Unit_Price]])</f>
        <v>181784.88</v>
      </c>
      <c r="N13707" s="12">
        <f>DATE(YEAR(Table1[[#This Row],[Order_Date]]),MONTH(Table1[[#This Row],[Order_Date]]),1)</f>
        <v>45231</v>
      </c>
    </row>
    <row r="13708" spans="1:14">
      <c r="A13708" t="s">
        <v>1056</v>
      </c>
      <c r="B13708" t="s">
        <v>62</v>
      </c>
      <c r="C13708" t="s">
        <v>63</v>
      </c>
      <c r="D13708" t="s">
        <v>38</v>
      </c>
      <c r="E13708" t="s">
        <v>23</v>
      </c>
      <c r="F13708" t="s">
        <v>46</v>
      </c>
      <c r="G13708">
        <v>11</v>
      </c>
      <c r="H13708">
        <v>3079.69</v>
      </c>
      <c r="I13708">
        <v>33876.589999999997</v>
      </c>
      <c r="J13708">
        <v>164</v>
      </c>
      <c r="K13708">
        <v>6</v>
      </c>
      <c r="L13708" t="s">
        <v>18</v>
      </c>
      <c r="M13708">
        <f>(Table1[[#This Row],[Current_Stock]]*Table1[[#This Row],[Unit_Price]])</f>
        <v>505069.16000000003</v>
      </c>
      <c r="N13708" s="12">
        <f>DATE(YEAR(Table1[[#This Row],[Order_Date]]),MONTH(Table1[[#This Row],[Order_Date]]),1)</f>
        <v>45200</v>
      </c>
    </row>
    <row r="13709" spans="1:14">
      <c r="A13709" t="s">
        <v>512</v>
      </c>
      <c r="B13709" t="s">
        <v>1092</v>
      </c>
      <c r="C13709" t="s">
        <v>1093</v>
      </c>
      <c r="D13709" t="s">
        <v>96</v>
      </c>
      <c r="E13709" t="s">
        <v>211</v>
      </c>
      <c r="F13709" t="s">
        <v>46</v>
      </c>
      <c r="G13709">
        <v>5</v>
      </c>
      <c r="H13709">
        <v>2210.38</v>
      </c>
      <c r="I13709">
        <v>11051.9</v>
      </c>
      <c r="J13709">
        <v>328</v>
      </c>
      <c r="K13709">
        <v>2</v>
      </c>
      <c r="L13709" t="s">
        <v>55</v>
      </c>
      <c r="M13709">
        <f>(Table1[[#This Row],[Current_Stock]]*Table1[[#This Row],[Unit_Price]])</f>
        <v>725004.64</v>
      </c>
      <c r="N13709" s="12">
        <f>DATE(YEAR(Table1[[#This Row],[Order_Date]]),MONTH(Table1[[#This Row],[Order_Date]]),1)</f>
        <v>45078</v>
      </c>
    </row>
    <row r="13710" spans="1:14">
      <c r="A13710" t="s">
        <v>817</v>
      </c>
      <c r="B13710" t="s">
        <v>75</v>
      </c>
      <c r="C13710" t="s">
        <v>76</v>
      </c>
      <c r="D13710" t="s">
        <v>33</v>
      </c>
      <c r="E13710" t="s">
        <v>104</v>
      </c>
      <c r="F13710" t="s">
        <v>60</v>
      </c>
      <c r="G13710">
        <v>8</v>
      </c>
      <c r="H13710">
        <v>1533.78</v>
      </c>
      <c r="I13710">
        <v>12270.24</v>
      </c>
      <c r="J13710">
        <v>168</v>
      </c>
      <c r="K13710">
        <v>11</v>
      </c>
      <c r="L13710" t="s">
        <v>18</v>
      </c>
      <c r="M13710">
        <f>(Table1[[#This Row],[Current_Stock]]*Table1[[#This Row],[Unit_Price]])</f>
        <v>257675.04</v>
      </c>
      <c r="N13710" s="12">
        <f>DATE(YEAR(Table1[[#This Row],[Order_Date]]),MONTH(Table1[[#This Row],[Order_Date]]),1)</f>
        <v>45108</v>
      </c>
    </row>
    <row r="13711" spans="1:14">
      <c r="A13711" t="s">
        <v>1002</v>
      </c>
      <c r="B13711" t="s">
        <v>865</v>
      </c>
      <c r="C13711" t="s">
        <v>866</v>
      </c>
      <c r="D13711" t="s">
        <v>22</v>
      </c>
      <c r="E13711" t="s">
        <v>282</v>
      </c>
      <c r="F13711" t="s">
        <v>60</v>
      </c>
      <c r="G13711">
        <v>25</v>
      </c>
      <c r="H13711">
        <v>4685.28</v>
      </c>
      <c r="I13711">
        <v>117132</v>
      </c>
      <c r="J13711">
        <v>71</v>
      </c>
      <c r="K13711">
        <v>8</v>
      </c>
      <c r="L13711" t="s">
        <v>105</v>
      </c>
      <c r="M13711">
        <f>(Table1[[#This Row],[Current_Stock]]*Table1[[#This Row],[Unit_Price]])</f>
        <v>332654.88</v>
      </c>
      <c r="N13711" s="12">
        <f>DATE(YEAR(Table1[[#This Row],[Order_Date]]),MONTH(Table1[[#This Row],[Order_Date]]),1)</f>
        <v>45505</v>
      </c>
    </row>
    <row r="13712" spans="1:14">
      <c r="A13712" t="s">
        <v>1024</v>
      </c>
      <c r="B13712" t="s">
        <v>572</v>
      </c>
      <c r="C13712" t="s">
        <v>573</v>
      </c>
      <c r="D13712" t="s">
        <v>44</v>
      </c>
      <c r="E13712" t="s">
        <v>211</v>
      </c>
      <c r="F13712" t="s">
        <v>17</v>
      </c>
      <c r="G13712">
        <v>62</v>
      </c>
      <c r="H13712">
        <v>2595.42</v>
      </c>
      <c r="I13712">
        <v>160916.04</v>
      </c>
      <c r="J13712">
        <v>92</v>
      </c>
      <c r="K13712">
        <v>4</v>
      </c>
      <c r="L13712" t="s">
        <v>105</v>
      </c>
      <c r="M13712">
        <f>(Table1[[#This Row],[Current_Stock]]*Table1[[#This Row],[Unit_Price]])</f>
        <v>238778.64</v>
      </c>
      <c r="N13712" s="12">
        <f>DATE(YEAR(Table1[[#This Row],[Order_Date]]),MONTH(Table1[[#This Row],[Order_Date]]),1)</f>
        <v>45231</v>
      </c>
    </row>
    <row r="13713" spans="1:14">
      <c r="A13713" t="s">
        <v>77</v>
      </c>
      <c r="B13713" t="s">
        <v>549</v>
      </c>
      <c r="C13713" t="s">
        <v>550</v>
      </c>
      <c r="D13713" t="s">
        <v>96</v>
      </c>
      <c r="E13713" t="s">
        <v>97</v>
      </c>
      <c r="F13713" t="s">
        <v>17</v>
      </c>
      <c r="G13713">
        <v>10</v>
      </c>
      <c r="H13713">
        <v>2917.33</v>
      </c>
      <c r="I13713">
        <v>29173.3</v>
      </c>
      <c r="J13713">
        <v>402</v>
      </c>
      <c r="K13713">
        <v>10</v>
      </c>
      <c r="L13713" t="s">
        <v>18</v>
      </c>
      <c r="M13713">
        <f>(Table1[[#This Row],[Current_Stock]]*Table1[[#This Row],[Unit_Price]])</f>
        <v>1172766.6599999999</v>
      </c>
      <c r="N13713" s="12">
        <f>DATE(YEAR(Table1[[#This Row],[Order_Date]]),MONTH(Table1[[#This Row],[Order_Date]]),1)</f>
        <v>45139</v>
      </c>
    </row>
    <row r="13714" spans="1:14">
      <c r="A13714" t="s">
        <v>1308</v>
      </c>
      <c r="B13714" t="s">
        <v>974</v>
      </c>
      <c r="C13714" t="s">
        <v>975</v>
      </c>
      <c r="D13714" t="s">
        <v>44</v>
      </c>
      <c r="E13714" t="s">
        <v>54</v>
      </c>
      <c r="F13714" t="s">
        <v>60</v>
      </c>
      <c r="G13714">
        <v>41</v>
      </c>
      <c r="H13714">
        <v>3006.53</v>
      </c>
      <c r="I13714">
        <v>123267.73</v>
      </c>
      <c r="J13714">
        <v>65</v>
      </c>
      <c r="K13714">
        <v>3</v>
      </c>
      <c r="L13714" t="s">
        <v>18</v>
      </c>
      <c r="M13714">
        <f>(Table1[[#This Row],[Current_Stock]]*Table1[[#This Row],[Unit_Price]])</f>
        <v>195424.45</v>
      </c>
      <c r="N13714" s="12">
        <f>DATE(YEAR(Table1[[#This Row],[Order_Date]]),MONTH(Table1[[#This Row],[Order_Date]]),1)</f>
        <v>44927</v>
      </c>
    </row>
    <row r="13715" spans="1:14">
      <c r="A13715" t="s">
        <v>431</v>
      </c>
      <c r="B13715" t="s">
        <v>611</v>
      </c>
      <c r="C13715" t="s">
        <v>612</v>
      </c>
      <c r="D13715" t="s">
        <v>96</v>
      </c>
      <c r="E13715" t="s">
        <v>80</v>
      </c>
      <c r="F13715" t="s">
        <v>29</v>
      </c>
      <c r="G13715">
        <v>6</v>
      </c>
      <c r="H13715">
        <v>3691.77</v>
      </c>
      <c r="I13715">
        <v>22150.62</v>
      </c>
      <c r="J13715">
        <v>511</v>
      </c>
      <c r="K13715">
        <v>8</v>
      </c>
      <c r="L13715" t="s">
        <v>55</v>
      </c>
      <c r="M13715">
        <f>(Table1[[#This Row],[Current_Stock]]*Table1[[#This Row],[Unit_Price]])</f>
        <v>1886494.47</v>
      </c>
      <c r="N13715" s="12">
        <f>DATE(YEAR(Table1[[#This Row],[Order_Date]]),MONTH(Table1[[#This Row],[Order_Date]]),1)</f>
        <v>45231</v>
      </c>
    </row>
    <row r="13716" spans="1:14">
      <c r="A13716" t="s">
        <v>1056</v>
      </c>
      <c r="B13716" t="s">
        <v>377</v>
      </c>
      <c r="C13716" t="s">
        <v>378</v>
      </c>
      <c r="D13716" t="s">
        <v>22</v>
      </c>
      <c r="E13716" t="s">
        <v>73</v>
      </c>
      <c r="F13716" t="s">
        <v>29</v>
      </c>
      <c r="G13716">
        <v>75</v>
      </c>
      <c r="H13716">
        <v>5532.35</v>
      </c>
      <c r="I13716">
        <v>414926.25</v>
      </c>
      <c r="J13716">
        <v>31</v>
      </c>
      <c r="K13716">
        <v>9</v>
      </c>
      <c r="L13716" t="s">
        <v>18</v>
      </c>
      <c r="M13716">
        <f>(Table1[[#This Row],[Current_Stock]]*Table1[[#This Row],[Unit_Price]])</f>
        <v>171502.85</v>
      </c>
      <c r="N13716" s="12">
        <f>DATE(YEAR(Table1[[#This Row],[Order_Date]]),MONTH(Table1[[#This Row],[Order_Date]]),1)</f>
        <v>45200</v>
      </c>
    </row>
    <row r="13717" spans="1:14">
      <c r="A13717" t="s">
        <v>24</v>
      </c>
      <c r="B13717" t="s">
        <v>368</v>
      </c>
      <c r="C13717" t="s">
        <v>369</v>
      </c>
      <c r="D13717" t="s">
        <v>22</v>
      </c>
      <c r="E13717" t="s">
        <v>50</v>
      </c>
      <c r="F13717" t="s">
        <v>40</v>
      </c>
      <c r="G13717">
        <v>37</v>
      </c>
      <c r="H13717">
        <v>19512.509999999998</v>
      </c>
      <c r="I13717">
        <v>721962.87</v>
      </c>
      <c r="J13717">
        <v>33</v>
      </c>
      <c r="K13717">
        <v>5</v>
      </c>
      <c r="L13717" t="s">
        <v>105</v>
      </c>
      <c r="M13717">
        <f>(Table1[[#This Row],[Current_Stock]]*Table1[[#This Row],[Unit_Price]])</f>
        <v>643912.82999999996</v>
      </c>
      <c r="N13717" s="12">
        <f>DATE(YEAR(Table1[[#This Row],[Order_Date]]),MONTH(Table1[[#This Row],[Order_Date]]),1)</f>
        <v>45108</v>
      </c>
    </row>
    <row r="13718" spans="1:14">
      <c r="A13718" t="s">
        <v>1043</v>
      </c>
      <c r="B13718" t="s">
        <v>75</v>
      </c>
      <c r="C13718" t="s">
        <v>76</v>
      </c>
      <c r="D13718" t="s">
        <v>33</v>
      </c>
      <c r="E13718" t="s">
        <v>50</v>
      </c>
      <c r="F13718" t="s">
        <v>60</v>
      </c>
      <c r="G13718">
        <v>21</v>
      </c>
      <c r="H13718">
        <v>3459.61</v>
      </c>
      <c r="I13718">
        <v>72651.81</v>
      </c>
      <c r="J13718">
        <v>87</v>
      </c>
      <c r="K13718">
        <v>2</v>
      </c>
      <c r="L13718" t="s">
        <v>18</v>
      </c>
      <c r="M13718">
        <f>(Table1[[#This Row],[Current_Stock]]*Table1[[#This Row],[Unit_Price]])</f>
        <v>300986.07</v>
      </c>
      <c r="N13718" s="12">
        <f>DATE(YEAR(Table1[[#This Row],[Order_Date]]),MONTH(Table1[[#This Row],[Order_Date]]),1)</f>
        <v>45566</v>
      </c>
    </row>
    <row r="13719" spans="1:14">
      <c r="A13719" t="s">
        <v>420</v>
      </c>
      <c r="B13719" t="s">
        <v>965</v>
      </c>
      <c r="C13719" t="s">
        <v>966</v>
      </c>
      <c r="D13719" t="s">
        <v>183</v>
      </c>
      <c r="E13719" t="s">
        <v>189</v>
      </c>
      <c r="F13719" t="s">
        <v>40</v>
      </c>
      <c r="G13719">
        <v>8</v>
      </c>
      <c r="H13719">
        <v>2643.05</v>
      </c>
      <c r="I13719">
        <v>21144.400000000001</v>
      </c>
      <c r="J13719">
        <v>217</v>
      </c>
      <c r="K13719">
        <v>10</v>
      </c>
      <c r="L13719" t="s">
        <v>18</v>
      </c>
      <c r="M13719">
        <f>(Table1[[#This Row],[Current_Stock]]*Table1[[#This Row],[Unit_Price]])</f>
        <v>573541.85000000009</v>
      </c>
      <c r="N13719" s="12">
        <f>DATE(YEAR(Table1[[#This Row],[Order_Date]]),MONTH(Table1[[#This Row],[Order_Date]]),1)</f>
        <v>45627</v>
      </c>
    </row>
    <row r="13720" spans="1:14">
      <c r="A13720" t="s">
        <v>474</v>
      </c>
      <c r="B13720" t="s">
        <v>1089</v>
      </c>
      <c r="C13720" t="s">
        <v>1090</v>
      </c>
      <c r="D13720" t="s">
        <v>33</v>
      </c>
      <c r="E13720" t="s">
        <v>16</v>
      </c>
      <c r="F13720" t="s">
        <v>17</v>
      </c>
      <c r="G13720">
        <v>15</v>
      </c>
      <c r="H13720">
        <v>1216.52</v>
      </c>
      <c r="I13720">
        <v>18247.8</v>
      </c>
      <c r="J13720">
        <v>107</v>
      </c>
      <c r="K13720">
        <v>3</v>
      </c>
      <c r="L13720" t="s">
        <v>18</v>
      </c>
      <c r="M13720">
        <f>(Table1[[#This Row],[Current_Stock]]*Table1[[#This Row],[Unit_Price]])</f>
        <v>130167.64</v>
      </c>
      <c r="N13720" s="12">
        <f>DATE(YEAR(Table1[[#This Row],[Order_Date]]),MONTH(Table1[[#This Row],[Order_Date]]),1)</f>
        <v>45566</v>
      </c>
    </row>
    <row r="13721" spans="1:14">
      <c r="A13721" t="s">
        <v>1360</v>
      </c>
      <c r="B13721" t="s">
        <v>353</v>
      </c>
      <c r="C13721" t="s">
        <v>354</v>
      </c>
      <c r="D13721" t="s">
        <v>84</v>
      </c>
      <c r="E13721" t="s">
        <v>104</v>
      </c>
      <c r="F13721" t="s">
        <v>17</v>
      </c>
      <c r="G13721">
        <v>22</v>
      </c>
      <c r="H13721">
        <v>18150.02</v>
      </c>
      <c r="I13721">
        <v>399300.44</v>
      </c>
      <c r="J13721">
        <v>219</v>
      </c>
      <c r="K13721">
        <v>9</v>
      </c>
      <c r="L13721" t="s">
        <v>18</v>
      </c>
      <c r="M13721">
        <f>(Table1[[#This Row],[Current_Stock]]*Table1[[#This Row],[Unit_Price]])</f>
        <v>3974854.38</v>
      </c>
      <c r="N13721" s="12">
        <f>DATE(YEAR(Table1[[#This Row],[Order_Date]]),MONTH(Table1[[#This Row],[Order_Date]]),1)</f>
        <v>45292</v>
      </c>
    </row>
    <row r="13722" spans="1:14">
      <c r="A13722" t="s">
        <v>412</v>
      </c>
      <c r="B13722" t="s">
        <v>1142</v>
      </c>
      <c r="C13722" t="s">
        <v>1143</v>
      </c>
      <c r="D13722" t="s">
        <v>27</v>
      </c>
      <c r="E13722" t="s">
        <v>113</v>
      </c>
      <c r="F13722" t="s">
        <v>29</v>
      </c>
      <c r="G13722">
        <v>7</v>
      </c>
      <c r="H13722">
        <v>4614.62</v>
      </c>
      <c r="I13722">
        <v>32302.34</v>
      </c>
      <c r="J13722">
        <v>290</v>
      </c>
      <c r="K13722">
        <v>4</v>
      </c>
      <c r="L13722" t="s">
        <v>55</v>
      </c>
      <c r="M13722">
        <f>(Table1[[#This Row],[Current_Stock]]*Table1[[#This Row],[Unit_Price]])</f>
        <v>1338239.8</v>
      </c>
      <c r="N13722" s="12">
        <f>DATE(YEAR(Table1[[#This Row],[Order_Date]]),MONTH(Table1[[#This Row],[Order_Date]]),1)</f>
        <v>45139</v>
      </c>
    </row>
    <row r="13723" spans="1:14">
      <c r="A13723" t="s">
        <v>1144</v>
      </c>
      <c r="B13723" t="s">
        <v>808</v>
      </c>
      <c r="C13723" t="s">
        <v>809</v>
      </c>
      <c r="D13723" t="s">
        <v>33</v>
      </c>
      <c r="E13723" t="s">
        <v>23</v>
      </c>
      <c r="F13723" t="s">
        <v>46</v>
      </c>
      <c r="G13723">
        <v>16</v>
      </c>
      <c r="H13723">
        <v>1358.44</v>
      </c>
      <c r="I13723">
        <v>21735.040000000001</v>
      </c>
      <c r="J13723">
        <v>243</v>
      </c>
      <c r="K13723">
        <v>5</v>
      </c>
      <c r="L13723" t="s">
        <v>18</v>
      </c>
      <c r="M13723">
        <f>(Table1[[#This Row],[Current_Stock]]*Table1[[#This Row],[Unit_Price]])</f>
        <v>330100.92000000004</v>
      </c>
      <c r="N13723" s="12">
        <f>DATE(YEAR(Table1[[#This Row],[Order_Date]]),MONTH(Table1[[#This Row],[Order_Date]]),1)</f>
        <v>45383</v>
      </c>
    </row>
    <row r="13724" spans="1:14">
      <c r="A13724" t="s">
        <v>846</v>
      </c>
      <c r="B13724" t="s">
        <v>544</v>
      </c>
      <c r="C13724" t="s">
        <v>545</v>
      </c>
      <c r="D13724" t="s">
        <v>96</v>
      </c>
      <c r="E13724" t="s">
        <v>89</v>
      </c>
      <c r="F13724" t="s">
        <v>29</v>
      </c>
      <c r="G13724">
        <v>3</v>
      </c>
      <c r="H13724">
        <v>1088.3</v>
      </c>
      <c r="I13724">
        <v>3264.9</v>
      </c>
      <c r="J13724">
        <v>584</v>
      </c>
      <c r="K13724">
        <v>8</v>
      </c>
      <c r="L13724" t="s">
        <v>18</v>
      </c>
      <c r="M13724">
        <f>(Table1[[#This Row],[Current_Stock]]*Table1[[#This Row],[Unit_Price]])</f>
        <v>635567.19999999995</v>
      </c>
      <c r="N13724" s="12">
        <f>DATE(YEAR(Table1[[#This Row],[Order_Date]]),MONTH(Table1[[#This Row],[Order_Date]]),1)</f>
        <v>45231</v>
      </c>
    </row>
    <row r="13725" spans="1:14">
      <c r="A13725" t="s">
        <v>678</v>
      </c>
      <c r="B13725" t="s">
        <v>1105</v>
      </c>
      <c r="C13725" t="s">
        <v>1106</v>
      </c>
      <c r="D13725" t="s">
        <v>15</v>
      </c>
      <c r="E13725" t="s">
        <v>73</v>
      </c>
      <c r="F13725" t="s">
        <v>60</v>
      </c>
      <c r="G13725">
        <v>18</v>
      </c>
      <c r="H13725">
        <v>70.02</v>
      </c>
      <c r="I13725">
        <v>1260.3599999999999</v>
      </c>
      <c r="J13725">
        <v>139</v>
      </c>
      <c r="K13725">
        <v>7</v>
      </c>
      <c r="L13725" t="s">
        <v>18</v>
      </c>
      <c r="M13725">
        <f>(Table1[[#This Row],[Current_Stock]]*Table1[[#This Row],[Unit_Price]])</f>
        <v>9732.7799999999988</v>
      </c>
      <c r="N13725" s="12">
        <f>DATE(YEAR(Table1[[#This Row],[Order_Date]]),MONTH(Table1[[#This Row],[Order_Date]]),1)</f>
        <v>45505</v>
      </c>
    </row>
    <row r="13726" spans="1:14">
      <c r="A13726" t="s">
        <v>1069</v>
      </c>
      <c r="B13726" t="s">
        <v>741</v>
      </c>
      <c r="C13726" t="s">
        <v>742</v>
      </c>
      <c r="D13726" t="s">
        <v>33</v>
      </c>
      <c r="E13726" t="s">
        <v>54</v>
      </c>
      <c r="F13726" t="s">
        <v>40</v>
      </c>
      <c r="G13726">
        <v>14</v>
      </c>
      <c r="H13726">
        <v>2545.94</v>
      </c>
      <c r="I13726">
        <v>35643.160000000003</v>
      </c>
      <c r="J13726">
        <v>229</v>
      </c>
      <c r="K13726">
        <v>9</v>
      </c>
      <c r="L13726" t="s">
        <v>18</v>
      </c>
      <c r="M13726">
        <f>(Table1[[#This Row],[Current_Stock]]*Table1[[#This Row],[Unit_Price]])</f>
        <v>583020.26</v>
      </c>
      <c r="N13726" s="12">
        <f>DATE(YEAR(Table1[[#This Row],[Order_Date]]),MONTH(Table1[[#This Row],[Order_Date]]),1)</f>
        <v>45566</v>
      </c>
    </row>
    <row r="13727" spans="1:14">
      <c r="A13727" t="s">
        <v>149</v>
      </c>
      <c r="B13727" t="s">
        <v>1099</v>
      </c>
      <c r="C13727" t="s">
        <v>1100</v>
      </c>
      <c r="D13727" t="s">
        <v>38</v>
      </c>
      <c r="E13727" t="s">
        <v>160</v>
      </c>
      <c r="F13727" t="s">
        <v>29</v>
      </c>
      <c r="G13727">
        <v>10</v>
      </c>
      <c r="H13727">
        <v>2303.5</v>
      </c>
      <c r="I13727">
        <v>23035</v>
      </c>
      <c r="J13727">
        <v>157</v>
      </c>
      <c r="K13727">
        <v>2</v>
      </c>
      <c r="L13727" t="s">
        <v>18</v>
      </c>
      <c r="M13727">
        <f>(Table1[[#This Row],[Current_Stock]]*Table1[[#This Row],[Unit_Price]])</f>
        <v>361649.5</v>
      </c>
      <c r="N13727" s="12">
        <f>DATE(YEAR(Table1[[#This Row],[Order_Date]]),MONTH(Table1[[#This Row],[Order_Date]]),1)</f>
        <v>45047</v>
      </c>
    </row>
    <row r="13728" spans="1:14">
      <c r="A13728" t="s">
        <v>598</v>
      </c>
      <c r="B13728" t="s">
        <v>78</v>
      </c>
      <c r="C13728" t="s">
        <v>79</v>
      </c>
      <c r="D13728" t="s">
        <v>33</v>
      </c>
      <c r="E13728" t="s">
        <v>277</v>
      </c>
      <c r="F13728" t="s">
        <v>17</v>
      </c>
      <c r="G13728">
        <v>23</v>
      </c>
      <c r="H13728">
        <v>3143.21</v>
      </c>
      <c r="I13728">
        <v>72293.83</v>
      </c>
      <c r="J13728">
        <v>219</v>
      </c>
      <c r="K13728">
        <v>12</v>
      </c>
      <c r="L13728" t="s">
        <v>18</v>
      </c>
      <c r="M13728">
        <f>(Table1[[#This Row],[Current_Stock]]*Table1[[#This Row],[Unit_Price]])</f>
        <v>688362.99</v>
      </c>
      <c r="N13728" s="12">
        <f>DATE(YEAR(Table1[[#This Row],[Order_Date]]),MONTH(Table1[[#This Row],[Order_Date]]),1)</f>
        <v>45139</v>
      </c>
    </row>
    <row r="13729" spans="1:14">
      <c r="A13729" t="s">
        <v>1289</v>
      </c>
      <c r="B13729" t="s">
        <v>264</v>
      </c>
      <c r="C13729" t="s">
        <v>265</v>
      </c>
      <c r="D13729" t="s">
        <v>22</v>
      </c>
      <c r="E13729" t="s">
        <v>73</v>
      </c>
      <c r="F13729" t="s">
        <v>17</v>
      </c>
      <c r="G13729">
        <v>48</v>
      </c>
      <c r="H13729">
        <v>18970.95</v>
      </c>
      <c r="I13729">
        <v>910605.6</v>
      </c>
      <c r="J13729">
        <v>113</v>
      </c>
      <c r="K13729">
        <v>3</v>
      </c>
      <c r="L13729" t="s">
        <v>105</v>
      </c>
      <c r="M13729">
        <f>(Table1[[#This Row],[Current_Stock]]*Table1[[#This Row],[Unit_Price]])</f>
        <v>2143717.35</v>
      </c>
      <c r="N13729" s="12">
        <f>DATE(YEAR(Table1[[#This Row],[Order_Date]]),MONTH(Table1[[#This Row],[Order_Date]]),1)</f>
        <v>45536</v>
      </c>
    </row>
    <row r="13730" spans="1:14">
      <c r="A13730" t="s">
        <v>936</v>
      </c>
      <c r="B13730" t="s">
        <v>322</v>
      </c>
      <c r="C13730" t="s">
        <v>323</v>
      </c>
      <c r="D13730" t="s">
        <v>22</v>
      </c>
      <c r="E13730" t="s">
        <v>80</v>
      </c>
      <c r="F13730" t="s">
        <v>40</v>
      </c>
      <c r="G13730">
        <v>21</v>
      </c>
      <c r="H13730">
        <v>15073.44</v>
      </c>
      <c r="I13730">
        <v>316542.24</v>
      </c>
      <c r="J13730">
        <v>79</v>
      </c>
      <c r="K13730">
        <v>5</v>
      </c>
      <c r="L13730" t="s">
        <v>105</v>
      </c>
      <c r="M13730">
        <f>(Table1[[#This Row],[Current_Stock]]*Table1[[#This Row],[Unit_Price]])</f>
        <v>1190801.76</v>
      </c>
      <c r="N13730" s="12">
        <f>DATE(YEAR(Table1[[#This Row],[Order_Date]]),MONTH(Table1[[#This Row],[Order_Date]]),1)</f>
        <v>45108</v>
      </c>
    </row>
    <row r="13731" spans="1:14">
      <c r="A13731" t="s">
        <v>537</v>
      </c>
      <c r="B13731" t="s">
        <v>280</v>
      </c>
      <c r="C13731" t="s">
        <v>281</v>
      </c>
      <c r="D13731" t="s">
        <v>22</v>
      </c>
      <c r="E13731" t="s">
        <v>50</v>
      </c>
      <c r="F13731" t="s">
        <v>40</v>
      </c>
      <c r="G13731">
        <v>45</v>
      </c>
      <c r="H13731">
        <v>6960.93</v>
      </c>
      <c r="I13731">
        <v>313241.84999999998</v>
      </c>
      <c r="J13731">
        <v>96</v>
      </c>
      <c r="K13731">
        <v>11</v>
      </c>
      <c r="L13731" t="s">
        <v>18</v>
      </c>
      <c r="M13731">
        <f>(Table1[[#This Row],[Current_Stock]]*Table1[[#This Row],[Unit_Price]])</f>
        <v>668249.28</v>
      </c>
      <c r="N13731" s="12">
        <f>DATE(YEAR(Table1[[#This Row],[Order_Date]]),MONTH(Table1[[#This Row],[Order_Date]]),1)</f>
        <v>45078</v>
      </c>
    </row>
    <row r="13732" spans="1:14">
      <c r="A13732" t="s">
        <v>1354</v>
      </c>
      <c r="B13732" t="s">
        <v>670</v>
      </c>
      <c r="C13732" t="s">
        <v>671</v>
      </c>
      <c r="D13732" t="s">
        <v>22</v>
      </c>
      <c r="E13732" t="s">
        <v>269</v>
      </c>
      <c r="F13732" t="s">
        <v>17</v>
      </c>
      <c r="G13732">
        <v>40</v>
      </c>
      <c r="H13732">
        <v>14688.92</v>
      </c>
      <c r="I13732">
        <v>587556.80000000005</v>
      </c>
      <c r="J13732">
        <v>31</v>
      </c>
      <c r="K13732">
        <v>13</v>
      </c>
      <c r="L13732" t="s">
        <v>105</v>
      </c>
      <c r="M13732">
        <f>(Table1[[#This Row],[Current_Stock]]*Table1[[#This Row],[Unit_Price]])</f>
        <v>455356.52</v>
      </c>
      <c r="N13732" s="12">
        <f>DATE(YEAR(Table1[[#This Row],[Order_Date]]),MONTH(Table1[[#This Row],[Order_Date]]),1)</f>
        <v>45627</v>
      </c>
    </row>
    <row r="13733" spans="1:14">
      <c r="A13733" t="s">
        <v>1113</v>
      </c>
      <c r="B13733" t="s">
        <v>464</v>
      </c>
      <c r="C13733" t="s">
        <v>465</v>
      </c>
      <c r="D13733" t="s">
        <v>27</v>
      </c>
      <c r="E13733" t="s">
        <v>89</v>
      </c>
      <c r="F13733" t="s">
        <v>29</v>
      </c>
      <c r="G13733">
        <v>9</v>
      </c>
      <c r="H13733">
        <v>545.71</v>
      </c>
      <c r="I13733">
        <v>4911.3900000000003</v>
      </c>
      <c r="J13733">
        <v>360</v>
      </c>
      <c r="K13733">
        <v>6</v>
      </c>
      <c r="L13733" t="s">
        <v>18</v>
      </c>
      <c r="M13733">
        <f>(Table1[[#This Row],[Current_Stock]]*Table1[[#This Row],[Unit_Price]])</f>
        <v>196455.6</v>
      </c>
      <c r="N13733" s="12">
        <f>DATE(YEAR(Table1[[#This Row],[Order_Date]]),MONTH(Table1[[#This Row],[Order_Date]]),1)</f>
        <v>45444</v>
      </c>
    </row>
    <row r="13734" spans="1:14">
      <c r="A13734" t="s">
        <v>620</v>
      </c>
      <c r="B13734" t="s">
        <v>652</v>
      </c>
      <c r="C13734" t="s">
        <v>653</v>
      </c>
      <c r="D13734" t="s">
        <v>53</v>
      </c>
      <c r="E13734" t="s">
        <v>39</v>
      </c>
      <c r="F13734" t="s">
        <v>29</v>
      </c>
      <c r="G13734">
        <v>4</v>
      </c>
      <c r="H13734">
        <v>4528.46</v>
      </c>
      <c r="I13734">
        <v>18113.84</v>
      </c>
      <c r="J13734">
        <v>591</v>
      </c>
      <c r="K13734">
        <v>4</v>
      </c>
      <c r="L13734" t="s">
        <v>18</v>
      </c>
      <c r="M13734">
        <f>(Table1[[#This Row],[Current_Stock]]*Table1[[#This Row],[Unit_Price]])</f>
        <v>2676319.86</v>
      </c>
      <c r="N13734" s="12">
        <f>DATE(YEAR(Table1[[#This Row],[Order_Date]]),MONTH(Table1[[#This Row],[Order_Date]]),1)</f>
        <v>45108</v>
      </c>
    </row>
    <row r="13735" spans="1:14">
      <c r="A13735" t="s">
        <v>903</v>
      </c>
      <c r="B13735" t="s">
        <v>730</v>
      </c>
      <c r="C13735" t="s">
        <v>731</v>
      </c>
      <c r="D13735" t="s">
        <v>84</v>
      </c>
      <c r="E13735" t="s">
        <v>16</v>
      </c>
      <c r="F13735" t="s">
        <v>46</v>
      </c>
      <c r="G13735">
        <v>18</v>
      </c>
      <c r="H13735">
        <v>23170.18</v>
      </c>
      <c r="I13735">
        <v>417063.24</v>
      </c>
      <c r="J13735">
        <v>90</v>
      </c>
      <c r="K13735">
        <v>14</v>
      </c>
      <c r="L13735" t="s">
        <v>18</v>
      </c>
      <c r="M13735">
        <f>(Table1[[#This Row],[Current_Stock]]*Table1[[#This Row],[Unit_Price]])</f>
        <v>2085316.2</v>
      </c>
      <c r="N13735" s="12">
        <f>DATE(YEAR(Table1[[#This Row],[Order_Date]]),MONTH(Table1[[#This Row],[Order_Date]]),1)</f>
        <v>44927</v>
      </c>
    </row>
    <row r="13736" spans="1:14">
      <c r="A13736" t="s">
        <v>766</v>
      </c>
      <c r="B13736" t="s">
        <v>347</v>
      </c>
      <c r="C13736" t="s">
        <v>348</v>
      </c>
      <c r="D13736" t="s">
        <v>53</v>
      </c>
      <c r="E13736" t="s">
        <v>89</v>
      </c>
      <c r="F13736" t="s">
        <v>60</v>
      </c>
      <c r="G13736">
        <v>6</v>
      </c>
      <c r="H13736">
        <v>2962.47</v>
      </c>
      <c r="I13736">
        <v>17774.82</v>
      </c>
      <c r="J13736">
        <v>500</v>
      </c>
      <c r="K13736">
        <v>2</v>
      </c>
      <c r="L13736" t="s">
        <v>18</v>
      </c>
      <c r="M13736">
        <f>(Table1[[#This Row],[Current_Stock]]*Table1[[#This Row],[Unit_Price]])</f>
        <v>1481235</v>
      </c>
      <c r="N13736" s="12">
        <f>DATE(YEAR(Table1[[#This Row],[Order_Date]]),MONTH(Table1[[#This Row],[Order_Date]]),1)</f>
        <v>45352</v>
      </c>
    </row>
    <row r="13737" spans="1:14">
      <c r="A13737" t="s">
        <v>1383</v>
      </c>
      <c r="B13737" t="s">
        <v>927</v>
      </c>
      <c r="C13737" t="s">
        <v>928</v>
      </c>
      <c r="D13737" t="s">
        <v>183</v>
      </c>
      <c r="E13737" t="s">
        <v>184</v>
      </c>
      <c r="F13737" t="s">
        <v>60</v>
      </c>
      <c r="G13737">
        <v>23</v>
      </c>
      <c r="H13737">
        <v>2697.2</v>
      </c>
      <c r="I13737">
        <v>62035.6</v>
      </c>
      <c r="J13737">
        <v>161</v>
      </c>
      <c r="K13737">
        <v>9</v>
      </c>
      <c r="L13737" t="s">
        <v>18</v>
      </c>
      <c r="M13737">
        <f>(Table1[[#This Row],[Current_Stock]]*Table1[[#This Row],[Unit_Price]])</f>
        <v>434249.19999999995</v>
      </c>
      <c r="N13737" s="12">
        <f>DATE(YEAR(Table1[[#This Row],[Order_Date]]),MONTH(Table1[[#This Row],[Order_Date]]),1)</f>
        <v>44927</v>
      </c>
    </row>
    <row r="13738" spans="1:14">
      <c r="A13738" t="s">
        <v>1351</v>
      </c>
      <c r="B13738" t="s">
        <v>746</v>
      </c>
      <c r="C13738" t="s">
        <v>747</v>
      </c>
      <c r="D13738" t="s">
        <v>44</v>
      </c>
      <c r="E13738" t="s">
        <v>330</v>
      </c>
      <c r="F13738" t="s">
        <v>17</v>
      </c>
      <c r="G13738">
        <v>38</v>
      </c>
      <c r="H13738">
        <v>1649.23</v>
      </c>
      <c r="I13738">
        <v>62670.74</v>
      </c>
      <c r="J13738">
        <v>74</v>
      </c>
      <c r="K13738">
        <v>13</v>
      </c>
      <c r="L13738" t="s">
        <v>105</v>
      </c>
      <c r="M13738">
        <f>(Table1[[#This Row],[Current_Stock]]*Table1[[#This Row],[Unit_Price]])</f>
        <v>122043.02</v>
      </c>
      <c r="N13738" s="12">
        <f>DATE(YEAR(Table1[[#This Row],[Order_Date]]),MONTH(Table1[[#This Row],[Order_Date]]),1)</f>
        <v>45292</v>
      </c>
    </row>
    <row r="13739" spans="1:14">
      <c r="A13739" t="s">
        <v>533</v>
      </c>
      <c r="B13739" t="s">
        <v>175</v>
      </c>
      <c r="C13739" t="s">
        <v>176</v>
      </c>
      <c r="D13739" t="s">
        <v>84</v>
      </c>
      <c r="E13739" t="s">
        <v>34</v>
      </c>
      <c r="F13739" t="s">
        <v>46</v>
      </c>
      <c r="G13739">
        <v>22</v>
      </c>
      <c r="H13739">
        <v>25451.16</v>
      </c>
      <c r="I13739">
        <v>559925.52</v>
      </c>
      <c r="J13739">
        <v>143</v>
      </c>
      <c r="K13739">
        <v>4</v>
      </c>
      <c r="L13739" t="s">
        <v>18</v>
      </c>
      <c r="M13739">
        <f>(Table1[[#This Row],[Current_Stock]]*Table1[[#This Row],[Unit_Price]])</f>
        <v>3639515.88</v>
      </c>
      <c r="N13739" s="12">
        <f>DATE(YEAR(Table1[[#This Row],[Order_Date]]),MONTH(Table1[[#This Row],[Order_Date]]),1)</f>
        <v>45323</v>
      </c>
    </row>
    <row r="13740" spans="1:14">
      <c r="A13740" t="s">
        <v>938</v>
      </c>
      <c r="B13740" t="s">
        <v>559</v>
      </c>
      <c r="C13740" t="s">
        <v>560</v>
      </c>
      <c r="D13740" t="s">
        <v>183</v>
      </c>
      <c r="E13740" t="s">
        <v>282</v>
      </c>
      <c r="F13740" t="s">
        <v>29</v>
      </c>
      <c r="G13740">
        <v>24</v>
      </c>
      <c r="H13740">
        <v>4547.33</v>
      </c>
      <c r="I13740">
        <v>109135.92</v>
      </c>
      <c r="J13740">
        <v>176</v>
      </c>
      <c r="K13740">
        <v>14</v>
      </c>
      <c r="L13740" t="s">
        <v>18</v>
      </c>
      <c r="M13740">
        <f>(Table1[[#This Row],[Current_Stock]]*Table1[[#This Row],[Unit_Price]])</f>
        <v>800330.08</v>
      </c>
      <c r="N13740" s="12">
        <f>DATE(YEAR(Table1[[#This Row],[Order_Date]]),MONTH(Table1[[#This Row],[Order_Date]]),1)</f>
        <v>45108</v>
      </c>
    </row>
    <row r="13741" spans="1:14">
      <c r="A13741" t="s">
        <v>295</v>
      </c>
      <c r="B13741" t="s">
        <v>855</v>
      </c>
      <c r="C13741" t="s">
        <v>856</v>
      </c>
      <c r="D13741" t="s">
        <v>38</v>
      </c>
      <c r="E13741" t="s">
        <v>80</v>
      </c>
      <c r="F13741" t="s">
        <v>60</v>
      </c>
      <c r="G13741">
        <v>20</v>
      </c>
      <c r="H13741">
        <v>4646.4799999999996</v>
      </c>
      <c r="I13741">
        <v>92929.600000000006</v>
      </c>
      <c r="J13741">
        <v>119</v>
      </c>
      <c r="K13741">
        <v>6</v>
      </c>
      <c r="L13741" t="s">
        <v>18</v>
      </c>
      <c r="M13741">
        <f>(Table1[[#This Row],[Current_Stock]]*Table1[[#This Row],[Unit_Price]])</f>
        <v>552931.12</v>
      </c>
      <c r="N13741" s="12">
        <f>DATE(YEAR(Table1[[#This Row],[Order_Date]]),MONTH(Table1[[#This Row],[Order_Date]]),1)</f>
        <v>45292</v>
      </c>
    </row>
    <row r="13742" spans="1:14">
      <c r="A13742" t="s">
        <v>1307</v>
      </c>
      <c r="B13742" t="s">
        <v>977</v>
      </c>
      <c r="C13742" t="s">
        <v>978</v>
      </c>
      <c r="D13742" t="s">
        <v>96</v>
      </c>
      <c r="E13742" t="s">
        <v>211</v>
      </c>
      <c r="F13742" t="s">
        <v>40</v>
      </c>
      <c r="G13742">
        <v>5</v>
      </c>
      <c r="H13742">
        <v>2225.09</v>
      </c>
      <c r="I13742">
        <v>11125.45</v>
      </c>
      <c r="J13742">
        <v>437</v>
      </c>
      <c r="K13742">
        <v>7</v>
      </c>
      <c r="L13742" t="s">
        <v>55</v>
      </c>
      <c r="M13742">
        <f>(Table1[[#This Row],[Current_Stock]]*Table1[[#This Row],[Unit_Price]])</f>
        <v>972364.33000000007</v>
      </c>
      <c r="N13742" s="12">
        <f>DATE(YEAR(Table1[[#This Row],[Order_Date]]),MONTH(Table1[[#This Row],[Order_Date]]),1)</f>
        <v>45170</v>
      </c>
    </row>
    <row r="13743" spans="1:14">
      <c r="A13743" t="s">
        <v>920</v>
      </c>
      <c r="B13743" t="s">
        <v>175</v>
      </c>
      <c r="C13743" t="s">
        <v>176</v>
      </c>
      <c r="D13743" t="s">
        <v>84</v>
      </c>
      <c r="E13743" t="s">
        <v>189</v>
      </c>
      <c r="F13743" t="s">
        <v>17</v>
      </c>
      <c r="G13743">
        <v>23</v>
      </c>
      <c r="H13743">
        <v>18361.75</v>
      </c>
      <c r="I13743">
        <v>422320.25</v>
      </c>
      <c r="J13743">
        <v>184</v>
      </c>
      <c r="K13743">
        <v>3</v>
      </c>
      <c r="L13743" t="s">
        <v>18</v>
      </c>
      <c r="M13743">
        <f>(Table1[[#This Row],[Current_Stock]]*Table1[[#This Row],[Unit_Price]])</f>
        <v>3378562</v>
      </c>
      <c r="N13743" s="12">
        <f>DATE(YEAR(Table1[[#This Row],[Order_Date]]),MONTH(Table1[[#This Row],[Order_Date]]),1)</f>
        <v>45413</v>
      </c>
    </row>
    <row r="13744" spans="1:14">
      <c r="A13744" t="s">
        <v>199</v>
      </c>
      <c r="B13744" t="s">
        <v>1105</v>
      </c>
      <c r="C13744" t="s">
        <v>1106</v>
      </c>
      <c r="D13744" t="s">
        <v>15</v>
      </c>
      <c r="E13744" t="s">
        <v>104</v>
      </c>
      <c r="F13744" t="s">
        <v>60</v>
      </c>
      <c r="G13744">
        <v>8</v>
      </c>
      <c r="H13744">
        <v>423.76</v>
      </c>
      <c r="I13744">
        <v>3390.08</v>
      </c>
      <c r="J13744">
        <v>225</v>
      </c>
      <c r="K13744">
        <v>7</v>
      </c>
      <c r="L13744" t="s">
        <v>18</v>
      </c>
      <c r="M13744">
        <f>(Table1[[#This Row],[Current_Stock]]*Table1[[#This Row],[Unit_Price]])</f>
        <v>95346</v>
      </c>
      <c r="N13744" s="12">
        <f>DATE(YEAR(Table1[[#This Row],[Order_Date]]),MONTH(Table1[[#This Row],[Order_Date]]),1)</f>
        <v>45474</v>
      </c>
    </row>
    <row r="13745" spans="1:14">
      <c r="A13745" t="s">
        <v>846</v>
      </c>
      <c r="B13745" t="s">
        <v>447</v>
      </c>
      <c r="C13745" t="s">
        <v>448</v>
      </c>
      <c r="D13745" t="s">
        <v>44</v>
      </c>
      <c r="E13745" t="s">
        <v>54</v>
      </c>
      <c r="F13745" t="s">
        <v>40</v>
      </c>
      <c r="G13745">
        <v>47</v>
      </c>
      <c r="H13745">
        <v>4911.43</v>
      </c>
      <c r="I13745">
        <v>230837.21</v>
      </c>
      <c r="J13745">
        <v>43</v>
      </c>
      <c r="K13745">
        <v>4</v>
      </c>
      <c r="L13745" t="s">
        <v>18</v>
      </c>
      <c r="M13745">
        <f>(Table1[[#This Row],[Current_Stock]]*Table1[[#This Row],[Unit_Price]])</f>
        <v>211191.49000000002</v>
      </c>
      <c r="N13745" s="12">
        <f>DATE(YEAR(Table1[[#This Row],[Order_Date]]),MONTH(Table1[[#This Row],[Order_Date]]),1)</f>
        <v>45231</v>
      </c>
    </row>
    <row r="13746" spans="1:14">
      <c r="A13746" t="s">
        <v>704</v>
      </c>
      <c r="B13746" t="s">
        <v>194</v>
      </c>
      <c r="C13746" t="s">
        <v>195</v>
      </c>
      <c r="D13746" t="s">
        <v>15</v>
      </c>
      <c r="E13746" t="s">
        <v>85</v>
      </c>
      <c r="F13746" t="s">
        <v>40</v>
      </c>
      <c r="G13746">
        <v>19</v>
      </c>
      <c r="H13746">
        <v>115.47</v>
      </c>
      <c r="I13746">
        <v>2193.9299999999998</v>
      </c>
      <c r="J13746">
        <v>207</v>
      </c>
      <c r="K13746">
        <v>6</v>
      </c>
      <c r="L13746" t="s">
        <v>18</v>
      </c>
      <c r="M13746">
        <f>(Table1[[#This Row],[Current_Stock]]*Table1[[#This Row],[Unit_Price]])</f>
        <v>23902.29</v>
      </c>
      <c r="N13746" s="12">
        <f>DATE(YEAR(Table1[[#This Row],[Order_Date]]),MONTH(Table1[[#This Row],[Order_Date]]),1)</f>
        <v>45444</v>
      </c>
    </row>
    <row r="13747" spans="1:14">
      <c r="A13747" t="s">
        <v>1234</v>
      </c>
      <c r="B13747" t="s">
        <v>965</v>
      </c>
      <c r="C13747" t="s">
        <v>966</v>
      </c>
      <c r="D13747" t="s">
        <v>183</v>
      </c>
      <c r="E13747" t="s">
        <v>80</v>
      </c>
      <c r="F13747" t="s">
        <v>46</v>
      </c>
      <c r="G13747">
        <v>21</v>
      </c>
      <c r="H13747">
        <v>2172.3000000000002</v>
      </c>
      <c r="I13747">
        <v>45618.3</v>
      </c>
      <c r="J13747">
        <v>111</v>
      </c>
      <c r="K13747">
        <v>14</v>
      </c>
      <c r="L13747" t="s">
        <v>18</v>
      </c>
      <c r="M13747">
        <f>(Table1[[#This Row],[Current_Stock]]*Table1[[#This Row],[Unit_Price]])</f>
        <v>241125.30000000002</v>
      </c>
      <c r="N13747" s="12">
        <f>DATE(YEAR(Table1[[#This Row],[Order_Date]]),MONTH(Table1[[#This Row],[Order_Date]]),1)</f>
        <v>45474</v>
      </c>
    </row>
    <row r="13748" spans="1:14">
      <c r="A13748" t="s">
        <v>575</v>
      </c>
      <c r="B13748" t="s">
        <v>293</v>
      </c>
      <c r="C13748" t="s">
        <v>294</v>
      </c>
      <c r="D13748" t="s">
        <v>96</v>
      </c>
      <c r="E13748" t="s">
        <v>34</v>
      </c>
      <c r="F13748" t="s">
        <v>40</v>
      </c>
      <c r="G13748">
        <v>2</v>
      </c>
      <c r="H13748">
        <v>2840.74</v>
      </c>
      <c r="I13748">
        <v>5681.48</v>
      </c>
      <c r="J13748">
        <v>274</v>
      </c>
      <c r="K13748">
        <v>5</v>
      </c>
      <c r="L13748" t="s">
        <v>18</v>
      </c>
      <c r="M13748">
        <f>(Table1[[#This Row],[Current_Stock]]*Table1[[#This Row],[Unit_Price]])</f>
        <v>778362.75999999989</v>
      </c>
      <c r="N13748" s="12">
        <f>DATE(YEAR(Table1[[#This Row],[Order_Date]]),MONTH(Table1[[#This Row],[Order_Date]]),1)</f>
        <v>45352</v>
      </c>
    </row>
    <row r="13749" spans="1:14">
      <c r="A13749" t="s">
        <v>1322</v>
      </c>
      <c r="B13749" t="s">
        <v>213</v>
      </c>
      <c r="C13749" t="s">
        <v>214</v>
      </c>
      <c r="D13749" t="s">
        <v>33</v>
      </c>
      <c r="E13749" t="s">
        <v>45</v>
      </c>
      <c r="F13749" t="s">
        <v>60</v>
      </c>
      <c r="G13749">
        <v>9</v>
      </c>
      <c r="H13749">
        <v>2561.5</v>
      </c>
      <c r="I13749">
        <v>23053.5</v>
      </c>
      <c r="J13749">
        <v>178</v>
      </c>
      <c r="K13749">
        <v>13</v>
      </c>
      <c r="L13749" t="s">
        <v>18</v>
      </c>
      <c r="M13749">
        <f>(Table1[[#This Row],[Current_Stock]]*Table1[[#This Row],[Unit_Price]])</f>
        <v>455947</v>
      </c>
      <c r="N13749" s="12">
        <f>DATE(YEAR(Table1[[#This Row],[Order_Date]]),MONTH(Table1[[#This Row],[Order_Date]]),1)</f>
        <v>45352</v>
      </c>
    </row>
    <row r="13750" spans="1:14">
      <c r="A13750" t="s">
        <v>834</v>
      </c>
      <c r="B13750" t="s">
        <v>825</v>
      </c>
      <c r="C13750" t="s">
        <v>826</v>
      </c>
      <c r="D13750" t="s">
        <v>183</v>
      </c>
      <c r="E13750" t="s">
        <v>73</v>
      </c>
      <c r="F13750" t="s">
        <v>60</v>
      </c>
      <c r="G13750">
        <v>14</v>
      </c>
      <c r="H13750">
        <v>3188.67</v>
      </c>
      <c r="I13750">
        <v>44641.38</v>
      </c>
      <c r="J13750">
        <v>103</v>
      </c>
      <c r="K13750">
        <v>12</v>
      </c>
      <c r="L13750" t="s">
        <v>18</v>
      </c>
      <c r="M13750">
        <f>(Table1[[#This Row],[Current_Stock]]*Table1[[#This Row],[Unit_Price]])</f>
        <v>328433.01</v>
      </c>
      <c r="N13750" s="12">
        <f>DATE(YEAR(Table1[[#This Row],[Order_Date]]),MONTH(Table1[[#This Row],[Order_Date]]),1)</f>
        <v>45505</v>
      </c>
    </row>
    <row r="13751" spans="1:14">
      <c r="A13751" t="s">
        <v>822</v>
      </c>
      <c r="B13751" t="s">
        <v>873</v>
      </c>
      <c r="C13751" t="s">
        <v>874</v>
      </c>
      <c r="D13751" t="s">
        <v>22</v>
      </c>
      <c r="E13751" t="s">
        <v>173</v>
      </c>
      <c r="F13751" t="s">
        <v>29</v>
      </c>
      <c r="G13751">
        <v>40</v>
      </c>
      <c r="H13751">
        <v>8880.4500000000007</v>
      </c>
      <c r="I13751">
        <v>355218</v>
      </c>
      <c r="J13751">
        <v>56</v>
      </c>
      <c r="K13751">
        <v>9</v>
      </c>
      <c r="L13751" t="s">
        <v>18</v>
      </c>
      <c r="M13751">
        <f>(Table1[[#This Row],[Current_Stock]]*Table1[[#This Row],[Unit_Price]])</f>
        <v>497305.20000000007</v>
      </c>
      <c r="N13751" s="12">
        <f>DATE(YEAR(Table1[[#This Row],[Order_Date]]),MONTH(Table1[[#This Row],[Order_Date]]),1)</f>
        <v>44986</v>
      </c>
    </row>
    <row r="13752" spans="1:14">
      <c r="A13752" t="s">
        <v>950</v>
      </c>
      <c r="B13752" t="s">
        <v>927</v>
      </c>
      <c r="C13752" t="s">
        <v>928</v>
      </c>
      <c r="D13752" t="s">
        <v>183</v>
      </c>
      <c r="E13752" t="s">
        <v>45</v>
      </c>
      <c r="F13752" t="s">
        <v>60</v>
      </c>
      <c r="G13752">
        <v>10</v>
      </c>
      <c r="H13752">
        <v>1095.82</v>
      </c>
      <c r="I13752">
        <v>10958.2</v>
      </c>
      <c r="J13752">
        <v>215</v>
      </c>
      <c r="K13752">
        <v>8</v>
      </c>
      <c r="L13752" t="s">
        <v>18</v>
      </c>
      <c r="M13752">
        <f>(Table1[[#This Row],[Current_Stock]]*Table1[[#This Row],[Unit_Price]])</f>
        <v>235601.3</v>
      </c>
      <c r="N13752" s="12">
        <f>DATE(YEAR(Table1[[#This Row],[Order_Date]]),MONTH(Table1[[#This Row],[Order_Date]]),1)</f>
        <v>45627</v>
      </c>
    </row>
    <row r="13753" spans="1:14">
      <c r="A13753" t="s">
        <v>540</v>
      </c>
      <c r="B13753" t="s">
        <v>961</v>
      </c>
      <c r="C13753" t="s">
        <v>962</v>
      </c>
      <c r="D13753" t="s">
        <v>96</v>
      </c>
      <c r="E13753" t="s">
        <v>189</v>
      </c>
      <c r="F13753" t="s">
        <v>46</v>
      </c>
      <c r="G13753">
        <v>1</v>
      </c>
      <c r="H13753">
        <v>3384.91</v>
      </c>
      <c r="I13753">
        <v>3384.91</v>
      </c>
      <c r="J13753">
        <v>329</v>
      </c>
      <c r="K13753">
        <v>9</v>
      </c>
      <c r="L13753" t="s">
        <v>55</v>
      </c>
      <c r="M13753">
        <f>(Table1[[#This Row],[Current_Stock]]*Table1[[#This Row],[Unit_Price]])</f>
        <v>1113635.3899999999</v>
      </c>
      <c r="N13753" s="12">
        <f>DATE(YEAR(Table1[[#This Row],[Order_Date]]),MONTH(Table1[[#This Row],[Order_Date]]),1)</f>
        <v>45627</v>
      </c>
    </row>
    <row r="13754" spans="1:14">
      <c r="A13754" t="s">
        <v>1173</v>
      </c>
      <c r="B13754" t="s">
        <v>734</v>
      </c>
      <c r="C13754" t="s">
        <v>735</v>
      </c>
      <c r="D13754" t="s">
        <v>22</v>
      </c>
      <c r="E13754" t="s">
        <v>97</v>
      </c>
      <c r="F13754" t="s">
        <v>17</v>
      </c>
      <c r="G13754">
        <v>76</v>
      </c>
      <c r="H13754">
        <v>13209.7</v>
      </c>
      <c r="I13754">
        <v>1003937.2</v>
      </c>
      <c r="J13754">
        <v>69</v>
      </c>
      <c r="K13754">
        <v>10</v>
      </c>
      <c r="L13754" t="s">
        <v>18</v>
      </c>
      <c r="M13754">
        <f>(Table1[[#This Row],[Current_Stock]]*Table1[[#This Row],[Unit_Price]])</f>
        <v>911469.3</v>
      </c>
      <c r="N13754" s="12">
        <f>DATE(YEAR(Table1[[#This Row],[Order_Date]]),MONTH(Table1[[#This Row],[Order_Date]]),1)</f>
        <v>45566</v>
      </c>
    </row>
    <row r="13755" spans="1:14">
      <c r="A13755" t="s">
        <v>1098</v>
      </c>
      <c r="B13755" t="s">
        <v>870</v>
      </c>
      <c r="C13755" t="s">
        <v>871</v>
      </c>
      <c r="D13755" t="s">
        <v>84</v>
      </c>
      <c r="E13755" t="s">
        <v>39</v>
      </c>
      <c r="F13755" t="s">
        <v>46</v>
      </c>
      <c r="G13755">
        <v>18</v>
      </c>
      <c r="H13755">
        <v>15885.75</v>
      </c>
      <c r="I13755">
        <v>285943.5</v>
      </c>
      <c r="J13755">
        <v>195</v>
      </c>
      <c r="K13755">
        <v>13</v>
      </c>
      <c r="L13755" t="s">
        <v>18</v>
      </c>
      <c r="M13755">
        <f>(Table1[[#This Row],[Current_Stock]]*Table1[[#This Row],[Unit_Price]])</f>
        <v>3097721.25</v>
      </c>
      <c r="N13755" s="12">
        <f>DATE(YEAR(Table1[[#This Row],[Order_Date]]),MONTH(Table1[[#This Row],[Order_Date]]),1)</f>
        <v>45627</v>
      </c>
    </row>
    <row r="13756" spans="1:14">
      <c r="A13756" t="s">
        <v>970</v>
      </c>
      <c r="B13756" t="s">
        <v>577</v>
      </c>
      <c r="C13756" t="s">
        <v>578</v>
      </c>
      <c r="D13756" t="s">
        <v>53</v>
      </c>
      <c r="E13756" t="s">
        <v>54</v>
      </c>
      <c r="F13756" t="s">
        <v>29</v>
      </c>
      <c r="G13756">
        <v>5</v>
      </c>
      <c r="H13756">
        <v>3588.14</v>
      </c>
      <c r="I13756">
        <v>17940.7</v>
      </c>
      <c r="J13756">
        <v>462</v>
      </c>
      <c r="K13756">
        <v>14</v>
      </c>
      <c r="L13756" t="s">
        <v>55</v>
      </c>
      <c r="M13756">
        <f>(Table1[[#This Row],[Current_Stock]]*Table1[[#This Row],[Unit_Price]])</f>
        <v>1657720.68</v>
      </c>
      <c r="N13756" s="12">
        <f>DATE(YEAR(Table1[[#This Row],[Order_Date]]),MONTH(Table1[[#This Row],[Order_Date]]),1)</f>
        <v>45231</v>
      </c>
    </row>
    <row r="13757" spans="1:14">
      <c r="A13757" t="s">
        <v>1076</v>
      </c>
      <c r="B13757" t="s">
        <v>860</v>
      </c>
      <c r="C13757" t="s">
        <v>861</v>
      </c>
      <c r="D13757" t="s">
        <v>44</v>
      </c>
      <c r="E13757" t="s">
        <v>113</v>
      </c>
      <c r="F13757" t="s">
        <v>29</v>
      </c>
      <c r="G13757">
        <v>33</v>
      </c>
      <c r="H13757">
        <v>1060.8499999999999</v>
      </c>
      <c r="I13757">
        <v>35008.050000000003</v>
      </c>
      <c r="J13757">
        <v>36</v>
      </c>
      <c r="K13757">
        <v>4</v>
      </c>
      <c r="L13757" t="s">
        <v>18</v>
      </c>
      <c r="M13757">
        <f>(Table1[[#This Row],[Current_Stock]]*Table1[[#This Row],[Unit_Price]])</f>
        <v>38190.6</v>
      </c>
      <c r="N13757" s="12">
        <f>DATE(YEAR(Table1[[#This Row],[Order_Date]]),MONTH(Table1[[#This Row],[Order_Date]]),1)</f>
        <v>45108</v>
      </c>
    </row>
    <row r="13758" spans="1:14">
      <c r="A13758" t="s">
        <v>684</v>
      </c>
      <c r="B13758" t="s">
        <v>633</v>
      </c>
      <c r="C13758" t="s">
        <v>634</v>
      </c>
      <c r="D13758" t="s">
        <v>27</v>
      </c>
      <c r="E13758" t="s">
        <v>85</v>
      </c>
      <c r="F13758" t="s">
        <v>29</v>
      </c>
      <c r="G13758">
        <v>5</v>
      </c>
      <c r="H13758">
        <v>889.97</v>
      </c>
      <c r="I13758">
        <v>4449.8500000000004</v>
      </c>
      <c r="J13758">
        <v>528</v>
      </c>
      <c r="K13758">
        <v>2</v>
      </c>
      <c r="L13758" t="s">
        <v>18</v>
      </c>
      <c r="M13758">
        <f>(Table1[[#This Row],[Current_Stock]]*Table1[[#This Row],[Unit_Price]])</f>
        <v>469904.16000000003</v>
      </c>
      <c r="N13758" s="12">
        <f>DATE(YEAR(Table1[[#This Row],[Order_Date]]),MONTH(Table1[[#This Row],[Order_Date]]),1)</f>
        <v>45627</v>
      </c>
    </row>
    <row r="13759" spans="1:14">
      <c r="A13759" t="s">
        <v>888</v>
      </c>
      <c r="B13759" t="s">
        <v>580</v>
      </c>
      <c r="C13759" t="s">
        <v>581</v>
      </c>
      <c r="D13759" t="s">
        <v>27</v>
      </c>
      <c r="E13759" t="s">
        <v>97</v>
      </c>
      <c r="F13759" t="s">
        <v>46</v>
      </c>
      <c r="G13759">
        <v>3</v>
      </c>
      <c r="H13759">
        <v>3181.69</v>
      </c>
      <c r="I13759">
        <v>9545.07</v>
      </c>
      <c r="J13759">
        <v>310</v>
      </c>
      <c r="K13759">
        <v>9</v>
      </c>
      <c r="L13759" t="s">
        <v>18</v>
      </c>
      <c r="M13759">
        <f>(Table1[[#This Row],[Current_Stock]]*Table1[[#This Row],[Unit_Price]])</f>
        <v>986323.9</v>
      </c>
      <c r="N13759" s="12">
        <f>DATE(YEAR(Table1[[#This Row],[Order_Date]]),MONTH(Table1[[#This Row],[Order_Date]]),1)</f>
        <v>45292</v>
      </c>
    </row>
    <row r="13760" spans="1:14">
      <c r="A13760" t="s">
        <v>1244</v>
      </c>
      <c r="B13760" t="s">
        <v>42</v>
      </c>
      <c r="C13760" t="s">
        <v>43</v>
      </c>
      <c r="D13760" t="s">
        <v>44</v>
      </c>
      <c r="E13760" t="s">
        <v>39</v>
      </c>
      <c r="F13760" t="s">
        <v>17</v>
      </c>
      <c r="G13760">
        <v>32</v>
      </c>
      <c r="H13760">
        <v>3780.79</v>
      </c>
      <c r="I13760">
        <v>120985.28</v>
      </c>
      <c r="J13760">
        <v>69</v>
      </c>
      <c r="K13760">
        <v>8</v>
      </c>
      <c r="L13760" t="s">
        <v>105</v>
      </c>
      <c r="M13760">
        <f>(Table1[[#This Row],[Current_Stock]]*Table1[[#This Row],[Unit_Price]])</f>
        <v>260874.51</v>
      </c>
      <c r="N13760" s="12">
        <f>DATE(YEAR(Table1[[#This Row],[Order_Date]]),MONTH(Table1[[#This Row],[Order_Date]]),1)</f>
        <v>44927</v>
      </c>
    </row>
    <row r="13761" spans="1:14">
      <c r="A13761" t="s">
        <v>841</v>
      </c>
      <c r="B13761" t="s">
        <v>1004</v>
      </c>
      <c r="C13761" t="s">
        <v>1005</v>
      </c>
      <c r="D13761" t="s">
        <v>96</v>
      </c>
      <c r="E13761" t="s">
        <v>89</v>
      </c>
      <c r="F13761" t="s">
        <v>29</v>
      </c>
      <c r="G13761">
        <v>4</v>
      </c>
      <c r="H13761">
        <v>1594.33</v>
      </c>
      <c r="I13761">
        <v>6377.32</v>
      </c>
      <c r="J13761">
        <v>527</v>
      </c>
      <c r="K13761">
        <v>7</v>
      </c>
      <c r="L13761" t="s">
        <v>18</v>
      </c>
      <c r="M13761">
        <f>(Table1[[#This Row],[Current_Stock]]*Table1[[#This Row],[Unit_Price]])</f>
        <v>840211.90999999992</v>
      </c>
      <c r="N13761" s="12">
        <f>DATE(YEAR(Table1[[#This Row],[Order_Date]]),MONTH(Table1[[#This Row],[Order_Date]]),1)</f>
        <v>45566</v>
      </c>
    </row>
    <row r="13762" spans="1:14">
      <c r="A13762" t="s">
        <v>722</v>
      </c>
      <c r="B13762" t="s">
        <v>982</v>
      </c>
      <c r="C13762" t="s">
        <v>983</v>
      </c>
      <c r="D13762" t="s">
        <v>38</v>
      </c>
      <c r="E13762" t="s">
        <v>97</v>
      </c>
      <c r="F13762" t="s">
        <v>29</v>
      </c>
      <c r="G13762">
        <v>25</v>
      </c>
      <c r="H13762">
        <v>4950.7700000000004</v>
      </c>
      <c r="I13762">
        <v>123769.25</v>
      </c>
      <c r="J13762">
        <v>227</v>
      </c>
      <c r="K13762">
        <v>5</v>
      </c>
      <c r="L13762" t="s">
        <v>18</v>
      </c>
      <c r="M13762">
        <f>(Table1[[#This Row],[Current_Stock]]*Table1[[#This Row],[Unit_Price]])</f>
        <v>1123824.79</v>
      </c>
      <c r="N13762" s="12">
        <f>DATE(YEAR(Table1[[#This Row],[Order_Date]]),MONTH(Table1[[#This Row],[Order_Date]]),1)</f>
        <v>45139</v>
      </c>
    </row>
    <row r="13763" spans="1:14">
      <c r="A13763" t="s">
        <v>583</v>
      </c>
      <c r="B13763" t="s">
        <v>758</v>
      </c>
      <c r="C13763" t="s">
        <v>759</v>
      </c>
      <c r="D13763" t="s">
        <v>15</v>
      </c>
      <c r="E13763" t="s">
        <v>173</v>
      </c>
      <c r="F13763" t="s">
        <v>60</v>
      </c>
      <c r="G13763">
        <v>17</v>
      </c>
      <c r="H13763">
        <v>343.76</v>
      </c>
      <c r="I13763">
        <v>5843.92</v>
      </c>
      <c r="J13763">
        <v>178</v>
      </c>
      <c r="K13763">
        <v>5</v>
      </c>
      <c r="L13763" t="s">
        <v>18</v>
      </c>
      <c r="M13763">
        <f>(Table1[[#This Row],[Current_Stock]]*Table1[[#This Row],[Unit_Price]])</f>
        <v>61189.279999999999</v>
      </c>
      <c r="N13763" s="12">
        <f>DATE(YEAR(Table1[[#This Row],[Order_Date]]),MONTH(Table1[[#This Row],[Order_Date]]),1)</f>
        <v>45474</v>
      </c>
    </row>
    <row r="13764" spans="1:14">
      <c r="A13764" t="s">
        <v>632</v>
      </c>
      <c r="B13764" t="s">
        <v>456</v>
      </c>
      <c r="C13764" t="s">
        <v>457</v>
      </c>
      <c r="D13764" t="s">
        <v>96</v>
      </c>
      <c r="E13764" t="s">
        <v>189</v>
      </c>
      <c r="F13764" t="s">
        <v>46</v>
      </c>
      <c r="G13764">
        <v>6</v>
      </c>
      <c r="H13764">
        <v>4467.3500000000004</v>
      </c>
      <c r="I13764">
        <v>26804.1</v>
      </c>
      <c r="J13764">
        <v>254</v>
      </c>
      <c r="K13764">
        <v>5</v>
      </c>
      <c r="L13764" t="s">
        <v>55</v>
      </c>
      <c r="M13764">
        <f>(Table1[[#This Row],[Current_Stock]]*Table1[[#This Row],[Unit_Price]])</f>
        <v>1134706.9000000001</v>
      </c>
      <c r="N13764" s="12">
        <f>DATE(YEAR(Table1[[#This Row],[Order_Date]]),MONTH(Table1[[#This Row],[Order_Date]]),1)</f>
        <v>45352</v>
      </c>
    </row>
    <row r="13765" spans="1:14">
      <c r="A13765" t="s">
        <v>876</v>
      </c>
      <c r="B13765" t="s">
        <v>1099</v>
      </c>
      <c r="C13765" t="s">
        <v>1100</v>
      </c>
      <c r="D13765" t="s">
        <v>38</v>
      </c>
      <c r="E13765" t="s">
        <v>330</v>
      </c>
      <c r="F13765" t="s">
        <v>29</v>
      </c>
      <c r="G13765">
        <v>20</v>
      </c>
      <c r="H13765">
        <v>1107.19</v>
      </c>
      <c r="I13765">
        <v>22143.8</v>
      </c>
      <c r="J13765">
        <v>118</v>
      </c>
      <c r="K13765">
        <v>6</v>
      </c>
      <c r="L13765" t="s">
        <v>18</v>
      </c>
      <c r="M13765">
        <f>(Table1[[#This Row],[Current_Stock]]*Table1[[#This Row],[Unit_Price]])</f>
        <v>130648.42000000001</v>
      </c>
      <c r="N13765" s="12">
        <f>DATE(YEAR(Table1[[#This Row],[Order_Date]]),MONTH(Table1[[#This Row],[Order_Date]]),1)</f>
        <v>45292</v>
      </c>
    </row>
    <row r="13766" spans="1:14">
      <c r="A13766" t="s">
        <v>389</v>
      </c>
      <c r="B13766" t="s">
        <v>401</v>
      </c>
      <c r="C13766" t="s">
        <v>402</v>
      </c>
      <c r="D13766" t="s">
        <v>33</v>
      </c>
      <c r="E13766" t="s">
        <v>97</v>
      </c>
      <c r="F13766" t="s">
        <v>29</v>
      </c>
      <c r="G13766">
        <v>15</v>
      </c>
      <c r="H13766">
        <v>3793.14</v>
      </c>
      <c r="I13766">
        <v>56897.1</v>
      </c>
      <c r="J13766">
        <v>168</v>
      </c>
      <c r="K13766">
        <v>5</v>
      </c>
      <c r="L13766" t="s">
        <v>18</v>
      </c>
      <c r="M13766">
        <f>(Table1[[#This Row],[Current_Stock]]*Table1[[#This Row],[Unit_Price]])</f>
        <v>637247.52</v>
      </c>
      <c r="N13766" s="12">
        <f>DATE(YEAR(Table1[[#This Row],[Order_Date]]),MONTH(Table1[[#This Row],[Order_Date]]),1)</f>
        <v>45261</v>
      </c>
    </row>
    <row r="13767" spans="1:14">
      <c r="A13767" t="s">
        <v>869</v>
      </c>
      <c r="B13767" t="s">
        <v>572</v>
      </c>
      <c r="C13767" t="s">
        <v>573</v>
      </c>
      <c r="D13767" t="s">
        <v>44</v>
      </c>
      <c r="E13767" t="s">
        <v>167</v>
      </c>
      <c r="F13767" t="s">
        <v>60</v>
      </c>
      <c r="G13767">
        <v>51</v>
      </c>
      <c r="H13767">
        <v>969.67</v>
      </c>
      <c r="I13767">
        <v>49453.17</v>
      </c>
      <c r="J13767">
        <v>78</v>
      </c>
      <c r="K13767">
        <v>10</v>
      </c>
      <c r="L13767" t="s">
        <v>18</v>
      </c>
      <c r="M13767">
        <f>(Table1[[#This Row],[Current_Stock]]*Table1[[#This Row],[Unit_Price]])</f>
        <v>75634.259999999995</v>
      </c>
      <c r="N13767" s="12">
        <f>DATE(YEAR(Table1[[#This Row],[Order_Date]]),MONTH(Table1[[#This Row],[Order_Date]]),1)</f>
        <v>44986</v>
      </c>
    </row>
    <row r="13768" spans="1:14">
      <c r="A13768" t="s">
        <v>1373</v>
      </c>
      <c r="B13768" t="s">
        <v>450</v>
      </c>
      <c r="C13768" t="s">
        <v>451</v>
      </c>
      <c r="D13768" t="s">
        <v>33</v>
      </c>
      <c r="E13768" t="s">
        <v>269</v>
      </c>
      <c r="F13768" t="s">
        <v>60</v>
      </c>
      <c r="G13768">
        <v>21</v>
      </c>
      <c r="H13768">
        <v>1886.64</v>
      </c>
      <c r="I13768">
        <v>39619.440000000002</v>
      </c>
      <c r="J13768">
        <v>238</v>
      </c>
      <c r="K13768">
        <v>11</v>
      </c>
      <c r="L13768" t="s">
        <v>18</v>
      </c>
      <c r="M13768">
        <f>(Table1[[#This Row],[Current_Stock]]*Table1[[#This Row],[Unit_Price]])</f>
        <v>449020.32</v>
      </c>
      <c r="N13768" s="12">
        <f>DATE(YEAR(Table1[[#This Row],[Order_Date]]),MONTH(Table1[[#This Row],[Order_Date]]),1)</f>
        <v>45261</v>
      </c>
    </row>
    <row r="13769" spans="1:14">
      <c r="A13769" t="s">
        <v>725</v>
      </c>
      <c r="B13769" t="s">
        <v>1124</v>
      </c>
      <c r="C13769" t="s">
        <v>1125</v>
      </c>
      <c r="D13769" t="s">
        <v>27</v>
      </c>
      <c r="E13769" t="s">
        <v>330</v>
      </c>
      <c r="F13769" t="s">
        <v>40</v>
      </c>
      <c r="G13769">
        <v>5</v>
      </c>
      <c r="H13769">
        <v>959.68</v>
      </c>
      <c r="I13769">
        <v>4798.3999999999996</v>
      </c>
      <c r="J13769">
        <v>316</v>
      </c>
      <c r="K13769">
        <v>8</v>
      </c>
      <c r="L13769" t="s">
        <v>18</v>
      </c>
      <c r="M13769">
        <f>(Table1[[#This Row],[Current_Stock]]*Table1[[#This Row],[Unit_Price]])</f>
        <v>303258.88</v>
      </c>
      <c r="N13769" s="12">
        <f>DATE(YEAR(Table1[[#This Row],[Order_Date]]),MONTH(Table1[[#This Row],[Order_Date]]),1)</f>
        <v>45108</v>
      </c>
    </row>
    <row r="13770" spans="1:14">
      <c r="A13770" t="s">
        <v>694</v>
      </c>
      <c r="B13770" t="s">
        <v>82</v>
      </c>
      <c r="C13770" t="s">
        <v>83</v>
      </c>
      <c r="D13770" t="s">
        <v>84</v>
      </c>
      <c r="E13770" t="s">
        <v>243</v>
      </c>
      <c r="F13770" t="s">
        <v>46</v>
      </c>
      <c r="G13770">
        <v>25</v>
      </c>
      <c r="H13770">
        <v>16540.97</v>
      </c>
      <c r="I13770">
        <v>413524.25</v>
      </c>
      <c r="J13770">
        <v>159</v>
      </c>
      <c r="K13770">
        <v>8</v>
      </c>
      <c r="L13770" t="s">
        <v>18</v>
      </c>
      <c r="M13770">
        <f>(Table1[[#This Row],[Current_Stock]]*Table1[[#This Row],[Unit_Price]])</f>
        <v>2630014.23</v>
      </c>
      <c r="N13770" s="12">
        <f>DATE(YEAR(Table1[[#This Row],[Order_Date]]),MONTH(Table1[[#This Row],[Order_Date]]),1)</f>
        <v>45536</v>
      </c>
    </row>
    <row r="13771" spans="1:14">
      <c r="A13771" t="s">
        <v>568</v>
      </c>
      <c r="B13771" t="s">
        <v>566</v>
      </c>
      <c r="C13771" t="s">
        <v>567</v>
      </c>
      <c r="D13771" t="s">
        <v>15</v>
      </c>
      <c r="E13771" t="s">
        <v>160</v>
      </c>
      <c r="F13771" t="s">
        <v>29</v>
      </c>
      <c r="G13771">
        <v>16</v>
      </c>
      <c r="H13771">
        <v>320.97000000000003</v>
      </c>
      <c r="I13771">
        <v>5135.5200000000004</v>
      </c>
      <c r="J13771">
        <v>152</v>
      </c>
      <c r="K13771">
        <v>11</v>
      </c>
      <c r="L13771" t="s">
        <v>18</v>
      </c>
      <c r="M13771">
        <f>(Table1[[#This Row],[Current_Stock]]*Table1[[#This Row],[Unit_Price]])</f>
        <v>48787.44</v>
      </c>
      <c r="N13771" s="12">
        <f>DATE(YEAR(Table1[[#This Row],[Order_Date]]),MONTH(Table1[[#This Row],[Order_Date]]),1)</f>
        <v>45078</v>
      </c>
    </row>
    <row r="13772" spans="1:14">
      <c r="A13772" t="s">
        <v>1384</v>
      </c>
      <c r="B13772" t="s">
        <v>626</v>
      </c>
      <c r="C13772" t="s">
        <v>627</v>
      </c>
      <c r="D13772" t="s">
        <v>44</v>
      </c>
      <c r="E13772" t="s">
        <v>23</v>
      </c>
      <c r="F13772" t="s">
        <v>60</v>
      </c>
      <c r="G13772">
        <v>23</v>
      </c>
      <c r="H13772">
        <v>2178.6</v>
      </c>
      <c r="I13772">
        <v>50107.8</v>
      </c>
      <c r="J13772">
        <v>49</v>
      </c>
      <c r="K13772">
        <v>4</v>
      </c>
      <c r="L13772" t="s">
        <v>105</v>
      </c>
      <c r="M13772">
        <f>(Table1[[#This Row],[Current_Stock]]*Table1[[#This Row],[Unit_Price]])</f>
        <v>106751.4</v>
      </c>
      <c r="N13772" s="12">
        <f>DATE(YEAR(Table1[[#This Row],[Order_Date]]),MONTH(Table1[[#This Row],[Order_Date]]),1)</f>
        <v>45108</v>
      </c>
    </row>
    <row r="13773" spans="1:14">
      <c r="A13773" t="s">
        <v>847</v>
      </c>
      <c r="B13773" t="s">
        <v>82</v>
      </c>
      <c r="C13773" t="s">
        <v>83</v>
      </c>
      <c r="D13773" t="s">
        <v>84</v>
      </c>
      <c r="E13773" t="s">
        <v>28</v>
      </c>
      <c r="F13773" t="s">
        <v>29</v>
      </c>
      <c r="G13773">
        <v>10</v>
      </c>
      <c r="H13773">
        <v>22261</v>
      </c>
      <c r="I13773">
        <v>222610</v>
      </c>
      <c r="J13773">
        <v>80</v>
      </c>
      <c r="K13773">
        <v>5</v>
      </c>
      <c r="L13773" t="s">
        <v>18</v>
      </c>
      <c r="M13773">
        <f>(Table1[[#This Row],[Current_Stock]]*Table1[[#This Row],[Unit_Price]])</f>
        <v>1780880</v>
      </c>
      <c r="N13773" s="12">
        <f>DATE(YEAR(Table1[[#This Row],[Order_Date]]),MONTH(Table1[[#This Row],[Order_Date]]),1)</f>
        <v>45474</v>
      </c>
    </row>
    <row r="13774" spans="1:14">
      <c r="A13774" t="s">
        <v>599</v>
      </c>
      <c r="B13774" t="s">
        <v>1092</v>
      </c>
      <c r="C13774" t="s">
        <v>1093</v>
      </c>
      <c r="D13774" t="s">
        <v>96</v>
      </c>
      <c r="E13774" t="s">
        <v>189</v>
      </c>
      <c r="F13774" t="s">
        <v>40</v>
      </c>
      <c r="G13774">
        <v>3</v>
      </c>
      <c r="H13774">
        <v>911.31</v>
      </c>
      <c r="I13774">
        <v>2733.93</v>
      </c>
      <c r="J13774">
        <v>290</v>
      </c>
      <c r="K13774">
        <v>6</v>
      </c>
      <c r="L13774" t="s">
        <v>18</v>
      </c>
      <c r="M13774">
        <f>(Table1[[#This Row],[Current_Stock]]*Table1[[#This Row],[Unit_Price]])</f>
        <v>264279.89999999997</v>
      </c>
      <c r="N13774" s="12">
        <f>DATE(YEAR(Table1[[#This Row],[Order_Date]]),MONTH(Table1[[#This Row],[Order_Date]]),1)</f>
        <v>45200</v>
      </c>
    </row>
    <row r="13775" spans="1:14">
      <c r="A13775" t="s">
        <v>798</v>
      </c>
      <c r="B13775" t="s">
        <v>155</v>
      </c>
      <c r="C13775" t="s">
        <v>156</v>
      </c>
      <c r="D13775" t="s">
        <v>33</v>
      </c>
      <c r="E13775" t="s">
        <v>277</v>
      </c>
      <c r="F13775" t="s">
        <v>60</v>
      </c>
      <c r="G13775">
        <v>19</v>
      </c>
      <c r="H13775">
        <v>3870.9</v>
      </c>
      <c r="I13775">
        <v>73547.100000000006</v>
      </c>
      <c r="J13775">
        <v>118</v>
      </c>
      <c r="K13775">
        <v>9</v>
      </c>
      <c r="L13775" t="s">
        <v>18</v>
      </c>
      <c r="M13775">
        <f>(Table1[[#This Row],[Current_Stock]]*Table1[[#This Row],[Unit_Price]])</f>
        <v>456766.2</v>
      </c>
      <c r="N13775" s="12">
        <f>DATE(YEAR(Table1[[#This Row],[Order_Date]]),MONTH(Table1[[#This Row],[Order_Date]]),1)</f>
        <v>45261</v>
      </c>
    </row>
    <row r="13776" spans="1:14">
      <c r="A13776" t="s">
        <v>1356</v>
      </c>
      <c r="B13776" t="s">
        <v>1025</v>
      </c>
      <c r="C13776" t="s">
        <v>1026</v>
      </c>
      <c r="D13776" t="s">
        <v>84</v>
      </c>
      <c r="E13776" t="s">
        <v>109</v>
      </c>
      <c r="F13776" t="s">
        <v>60</v>
      </c>
      <c r="G13776">
        <v>12</v>
      </c>
      <c r="H13776">
        <v>26931.93</v>
      </c>
      <c r="I13776">
        <v>323183.15999999997</v>
      </c>
      <c r="J13776">
        <v>223</v>
      </c>
      <c r="K13776">
        <v>14</v>
      </c>
      <c r="L13776" t="s">
        <v>18</v>
      </c>
      <c r="M13776">
        <f>(Table1[[#This Row],[Current_Stock]]*Table1[[#This Row],[Unit_Price]])</f>
        <v>6005820.3899999997</v>
      </c>
      <c r="N13776" s="12">
        <f>DATE(YEAR(Table1[[#This Row],[Order_Date]]),MONTH(Table1[[#This Row],[Order_Date]]),1)</f>
        <v>45474</v>
      </c>
    </row>
    <row r="13777" spans="1:14">
      <c r="A13777" t="s">
        <v>1249</v>
      </c>
      <c r="B13777" t="s">
        <v>464</v>
      </c>
      <c r="C13777" t="s">
        <v>465</v>
      </c>
      <c r="D13777" t="s">
        <v>27</v>
      </c>
      <c r="E13777" t="s">
        <v>23</v>
      </c>
      <c r="F13777" t="s">
        <v>40</v>
      </c>
      <c r="G13777">
        <v>6</v>
      </c>
      <c r="H13777">
        <v>4125.08</v>
      </c>
      <c r="I13777">
        <v>24750.48</v>
      </c>
      <c r="J13777">
        <v>581</v>
      </c>
      <c r="K13777">
        <v>13</v>
      </c>
      <c r="L13777" t="s">
        <v>55</v>
      </c>
      <c r="M13777">
        <f>(Table1[[#This Row],[Current_Stock]]*Table1[[#This Row],[Unit_Price]])</f>
        <v>2396671.48</v>
      </c>
      <c r="N13777" s="12">
        <f>DATE(YEAR(Table1[[#This Row],[Order_Date]]),MONTH(Table1[[#This Row],[Order_Date]]),1)</f>
        <v>45108</v>
      </c>
    </row>
    <row r="13778" spans="1:14">
      <c r="A13778" t="s">
        <v>349</v>
      </c>
      <c r="B13778" t="s">
        <v>730</v>
      </c>
      <c r="C13778" t="s">
        <v>731</v>
      </c>
      <c r="D13778" t="s">
        <v>84</v>
      </c>
      <c r="E13778" t="s">
        <v>189</v>
      </c>
      <c r="F13778" t="s">
        <v>29</v>
      </c>
      <c r="G13778">
        <v>11</v>
      </c>
      <c r="H13778">
        <v>18043.86</v>
      </c>
      <c r="I13778">
        <v>198482.46</v>
      </c>
      <c r="J13778">
        <v>231</v>
      </c>
      <c r="K13778">
        <v>8</v>
      </c>
      <c r="L13778" t="s">
        <v>18</v>
      </c>
      <c r="M13778">
        <f>(Table1[[#This Row],[Current_Stock]]*Table1[[#This Row],[Unit_Price]])</f>
        <v>4168131.66</v>
      </c>
      <c r="N13778" s="12">
        <f>DATE(YEAR(Table1[[#This Row],[Order_Date]]),MONTH(Table1[[#This Row],[Order_Date]]),1)</f>
        <v>45170</v>
      </c>
    </row>
    <row r="13779" spans="1:14">
      <c r="A13779" t="s">
        <v>1375</v>
      </c>
      <c r="B13779" t="s">
        <v>290</v>
      </c>
      <c r="C13779" t="s">
        <v>291</v>
      </c>
      <c r="D13779" t="s">
        <v>33</v>
      </c>
      <c r="E13779" t="s">
        <v>54</v>
      </c>
      <c r="F13779" t="s">
        <v>17</v>
      </c>
      <c r="G13779">
        <v>28</v>
      </c>
      <c r="H13779">
        <v>3730.37</v>
      </c>
      <c r="I13779">
        <v>104450.36</v>
      </c>
      <c r="J13779">
        <v>225</v>
      </c>
      <c r="K13779">
        <v>7</v>
      </c>
      <c r="L13779" t="s">
        <v>18</v>
      </c>
      <c r="M13779">
        <f>(Table1[[#This Row],[Current_Stock]]*Table1[[#This Row],[Unit_Price]])</f>
        <v>839333.25</v>
      </c>
      <c r="N13779" s="12">
        <f>DATE(YEAR(Table1[[#This Row],[Order_Date]]),MONTH(Table1[[#This Row],[Order_Date]]),1)</f>
        <v>44927</v>
      </c>
    </row>
    <row r="13780" spans="1:14">
      <c r="A13780" t="s">
        <v>651</v>
      </c>
      <c r="B13780" t="s">
        <v>783</v>
      </c>
      <c r="C13780" t="s">
        <v>784</v>
      </c>
      <c r="D13780" t="s">
        <v>22</v>
      </c>
      <c r="E13780" t="s">
        <v>16</v>
      </c>
      <c r="F13780" t="s">
        <v>17</v>
      </c>
      <c r="G13780">
        <v>44</v>
      </c>
      <c r="H13780">
        <v>7052.53</v>
      </c>
      <c r="I13780">
        <v>310311.32</v>
      </c>
      <c r="J13780">
        <v>104</v>
      </c>
      <c r="K13780">
        <v>2</v>
      </c>
      <c r="L13780" t="s">
        <v>105</v>
      </c>
      <c r="M13780">
        <f>(Table1[[#This Row],[Current_Stock]]*Table1[[#This Row],[Unit_Price]])</f>
        <v>733463.12</v>
      </c>
      <c r="N13780" s="12">
        <f>DATE(YEAR(Table1[[#This Row],[Order_Date]]),MONTH(Table1[[#This Row],[Order_Date]]),1)</f>
        <v>45597</v>
      </c>
    </row>
    <row r="13781" spans="1:14">
      <c r="A13781" t="s">
        <v>199</v>
      </c>
      <c r="B13781" t="s">
        <v>444</v>
      </c>
      <c r="C13781" t="s">
        <v>445</v>
      </c>
      <c r="D13781" t="s">
        <v>44</v>
      </c>
      <c r="E13781" t="s">
        <v>80</v>
      </c>
      <c r="F13781" t="s">
        <v>40</v>
      </c>
      <c r="G13781">
        <v>44</v>
      </c>
      <c r="H13781">
        <v>1051.55</v>
      </c>
      <c r="I13781">
        <v>46268.2</v>
      </c>
      <c r="J13781">
        <v>119</v>
      </c>
      <c r="K13781">
        <v>4</v>
      </c>
      <c r="L13781" t="s">
        <v>18</v>
      </c>
      <c r="M13781">
        <f>(Table1[[#This Row],[Current_Stock]]*Table1[[#This Row],[Unit_Price]])</f>
        <v>125134.45</v>
      </c>
      <c r="N13781" s="12">
        <f>DATE(YEAR(Table1[[#This Row],[Order_Date]]),MONTH(Table1[[#This Row],[Order_Date]]),1)</f>
        <v>45474</v>
      </c>
    </row>
    <row r="13782" spans="1:14">
      <c r="A13782" t="s">
        <v>1170</v>
      </c>
      <c r="B13782" t="s">
        <v>746</v>
      </c>
      <c r="C13782" t="s">
        <v>747</v>
      </c>
      <c r="D13782" t="s">
        <v>44</v>
      </c>
      <c r="E13782" t="s">
        <v>189</v>
      </c>
      <c r="F13782" t="s">
        <v>17</v>
      </c>
      <c r="G13782">
        <v>70</v>
      </c>
      <c r="H13782">
        <v>1903.58</v>
      </c>
      <c r="I13782">
        <v>133250.6</v>
      </c>
      <c r="J13782">
        <v>37</v>
      </c>
      <c r="K13782">
        <v>10</v>
      </c>
      <c r="L13782" t="s">
        <v>18</v>
      </c>
      <c r="M13782">
        <f>(Table1[[#This Row],[Current_Stock]]*Table1[[#This Row],[Unit_Price]])</f>
        <v>70432.459999999992</v>
      </c>
      <c r="N13782" s="12">
        <f>DATE(YEAR(Table1[[#This Row],[Order_Date]]),MONTH(Table1[[#This Row],[Order_Date]]),1)</f>
        <v>45383</v>
      </c>
    </row>
    <row r="13783" spans="1:14">
      <c r="A13783" t="s">
        <v>321</v>
      </c>
      <c r="B13783" t="s">
        <v>386</v>
      </c>
      <c r="C13783" t="s">
        <v>387</v>
      </c>
      <c r="D13783" t="s">
        <v>22</v>
      </c>
      <c r="E13783" t="s">
        <v>45</v>
      </c>
      <c r="F13783" t="s">
        <v>17</v>
      </c>
      <c r="G13783">
        <v>54</v>
      </c>
      <c r="H13783">
        <v>11988.16</v>
      </c>
      <c r="I13783">
        <v>647360.64</v>
      </c>
      <c r="J13783">
        <v>74</v>
      </c>
      <c r="K13783">
        <v>10</v>
      </c>
      <c r="L13783" t="s">
        <v>105</v>
      </c>
      <c r="M13783">
        <f>(Table1[[#This Row],[Current_Stock]]*Table1[[#This Row],[Unit_Price]])</f>
        <v>887123.84</v>
      </c>
      <c r="N13783" s="12">
        <f>DATE(YEAR(Table1[[#This Row],[Order_Date]]),MONTH(Table1[[#This Row],[Order_Date]]),1)</f>
        <v>45566</v>
      </c>
    </row>
    <row r="13784" spans="1:14">
      <c r="A13784" t="s">
        <v>1355</v>
      </c>
      <c r="B13784" t="s">
        <v>1051</v>
      </c>
      <c r="C13784" t="s">
        <v>1052</v>
      </c>
      <c r="D13784" t="s">
        <v>84</v>
      </c>
      <c r="E13784" t="s">
        <v>89</v>
      </c>
      <c r="F13784" t="s">
        <v>60</v>
      </c>
      <c r="G13784">
        <v>16</v>
      </c>
      <c r="H13784">
        <v>26483.82</v>
      </c>
      <c r="I13784">
        <v>423741.12</v>
      </c>
      <c r="J13784">
        <v>241</v>
      </c>
      <c r="K13784">
        <v>4</v>
      </c>
      <c r="L13784" t="s">
        <v>18</v>
      </c>
      <c r="M13784">
        <f>(Table1[[#This Row],[Current_Stock]]*Table1[[#This Row],[Unit_Price]])</f>
        <v>6382600.6200000001</v>
      </c>
      <c r="N13784" s="12">
        <f>DATE(YEAR(Table1[[#This Row],[Order_Date]]),MONTH(Table1[[#This Row],[Order_Date]]),1)</f>
        <v>45047</v>
      </c>
    </row>
    <row r="13785" spans="1:14">
      <c r="A13785" t="s">
        <v>850</v>
      </c>
      <c r="B13785" t="s">
        <v>626</v>
      </c>
      <c r="C13785" t="s">
        <v>627</v>
      </c>
      <c r="D13785" t="s">
        <v>44</v>
      </c>
      <c r="E13785" t="s">
        <v>277</v>
      </c>
      <c r="F13785" t="s">
        <v>60</v>
      </c>
      <c r="G13785">
        <v>47</v>
      </c>
      <c r="H13785">
        <v>718.72</v>
      </c>
      <c r="I13785">
        <v>33779.839999999997</v>
      </c>
      <c r="J13785">
        <v>73</v>
      </c>
      <c r="K13785">
        <v>10</v>
      </c>
      <c r="L13785" t="s">
        <v>105</v>
      </c>
      <c r="M13785">
        <f>(Table1[[#This Row],[Current_Stock]]*Table1[[#This Row],[Unit_Price]])</f>
        <v>52466.560000000005</v>
      </c>
      <c r="N13785" s="12">
        <f>DATE(YEAR(Table1[[#This Row],[Order_Date]]),MONTH(Table1[[#This Row],[Order_Date]]),1)</f>
        <v>45017</v>
      </c>
    </row>
    <row r="13786" spans="1:14">
      <c r="A13786" t="s">
        <v>933</v>
      </c>
      <c r="B13786" t="s">
        <v>1147</v>
      </c>
      <c r="C13786" t="s">
        <v>1148</v>
      </c>
      <c r="D13786" t="s">
        <v>96</v>
      </c>
      <c r="E13786" t="s">
        <v>34</v>
      </c>
      <c r="F13786" t="s">
        <v>29</v>
      </c>
      <c r="G13786">
        <v>7</v>
      </c>
      <c r="H13786">
        <v>3453.17</v>
      </c>
      <c r="I13786">
        <v>24172.19</v>
      </c>
      <c r="J13786">
        <v>370</v>
      </c>
      <c r="K13786">
        <v>10</v>
      </c>
      <c r="L13786" t="s">
        <v>55</v>
      </c>
      <c r="M13786">
        <f>(Table1[[#This Row],[Current_Stock]]*Table1[[#This Row],[Unit_Price]])</f>
        <v>1277672.9000000001</v>
      </c>
      <c r="N13786" s="12">
        <f>DATE(YEAR(Table1[[#This Row],[Order_Date]]),MONTH(Table1[[#This Row],[Order_Date]]),1)</f>
        <v>45170</v>
      </c>
    </row>
    <row r="13787" spans="1:14">
      <c r="A13787" t="s">
        <v>813</v>
      </c>
      <c r="B13787" t="s">
        <v>977</v>
      </c>
      <c r="C13787" t="s">
        <v>978</v>
      </c>
      <c r="D13787" t="s">
        <v>96</v>
      </c>
      <c r="E13787" t="s">
        <v>28</v>
      </c>
      <c r="F13787" t="s">
        <v>29</v>
      </c>
      <c r="G13787">
        <v>8</v>
      </c>
      <c r="H13787">
        <v>4293.88</v>
      </c>
      <c r="I13787">
        <v>34351.040000000001</v>
      </c>
      <c r="J13787">
        <v>321</v>
      </c>
      <c r="K13787">
        <v>8</v>
      </c>
      <c r="L13787" t="s">
        <v>18</v>
      </c>
      <c r="M13787">
        <f>(Table1[[#This Row],[Current_Stock]]*Table1[[#This Row],[Unit_Price]])</f>
        <v>1378335.48</v>
      </c>
      <c r="N13787" s="12">
        <f>DATE(YEAR(Table1[[#This Row],[Order_Date]]),MONTH(Table1[[#This Row],[Order_Date]]),1)</f>
        <v>45627</v>
      </c>
    </row>
    <row r="13788" spans="1:14">
      <c r="A13788" t="s">
        <v>500</v>
      </c>
      <c r="B13788" t="s">
        <v>584</v>
      </c>
      <c r="C13788" t="s">
        <v>585</v>
      </c>
      <c r="D13788" t="s">
        <v>22</v>
      </c>
      <c r="E13788" t="s">
        <v>80</v>
      </c>
      <c r="F13788" t="s">
        <v>60</v>
      </c>
      <c r="G13788">
        <v>37</v>
      </c>
      <c r="H13788">
        <v>14235.82</v>
      </c>
      <c r="I13788">
        <v>526725.34</v>
      </c>
      <c r="J13788">
        <v>92</v>
      </c>
      <c r="K13788">
        <v>2</v>
      </c>
      <c r="L13788" t="s">
        <v>105</v>
      </c>
      <c r="M13788">
        <f>(Table1[[#This Row],[Current_Stock]]*Table1[[#This Row],[Unit_Price]])</f>
        <v>1309695.44</v>
      </c>
      <c r="N13788" s="12">
        <f>DATE(YEAR(Table1[[#This Row],[Order_Date]]),MONTH(Table1[[#This Row],[Order_Date]]),1)</f>
        <v>45444</v>
      </c>
    </row>
    <row r="13789" spans="1:14">
      <c r="A13789" t="s">
        <v>1003</v>
      </c>
      <c r="B13789" t="s">
        <v>870</v>
      </c>
      <c r="C13789" t="s">
        <v>871</v>
      </c>
      <c r="D13789" t="s">
        <v>84</v>
      </c>
      <c r="E13789" t="s">
        <v>50</v>
      </c>
      <c r="F13789" t="s">
        <v>17</v>
      </c>
      <c r="G13789">
        <v>16</v>
      </c>
      <c r="H13789">
        <v>3837.06</v>
      </c>
      <c r="I13789">
        <v>61392.959999999999</v>
      </c>
      <c r="J13789">
        <v>163</v>
      </c>
      <c r="K13789">
        <v>10</v>
      </c>
      <c r="L13789" t="s">
        <v>18</v>
      </c>
      <c r="M13789">
        <f>(Table1[[#This Row],[Current_Stock]]*Table1[[#This Row],[Unit_Price]])</f>
        <v>625440.78</v>
      </c>
      <c r="N13789" s="12">
        <f>DATE(YEAR(Table1[[#This Row],[Order_Date]]),MONTH(Table1[[#This Row],[Order_Date]]),1)</f>
        <v>44986</v>
      </c>
    </row>
    <row r="13790" spans="1:14">
      <c r="A13790" t="s">
        <v>529</v>
      </c>
      <c r="B13790" t="s">
        <v>793</v>
      </c>
      <c r="C13790" t="s">
        <v>794</v>
      </c>
      <c r="D13790" t="s">
        <v>38</v>
      </c>
      <c r="E13790" t="s">
        <v>45</v>
      </c>
      <c r="F13790" t="s">
        <v>29</v>
      </c>
      <c r="G13790">
        <v>19</v>
      </c>
      <c r="H13790">
        <v>3582.33</v>
      </c>
      <c r="I13790">
        <v>68064.27</v>
      </c>
      <c r="J13790">
        <v>241</v>
      </c>
      <c r="K13790">
        <v>2</v>
      </c>
      <c r="L13790" t="s">
        <v>18</v>
      </c>
      <c r="M13790">
        <f>(Table1[[#This Row],[Current_Stock]]*Table1[[#This Row],[Unit_Price]])</f>
        <v>863341.53</v>
      </c>
      <c r="N13790" s="12">
        <f>DATE(YEAR(Table1[[#This Row],[Order_Date]]),MONTH(Table1[[#This Row],[Order_Date]]),1)</f>
        <v>45323</v>
      </c>
    </row>
    <row r="13791" spans="1:14">
      <c r="A13791" t="s">
        <v>698</v>
      </c>
      <c r="B13791" t="s">
        <v>87</v>
      </c>
      <c r="C13791" t="s">
        <v>88</v>
      </c>
      <c r="D13791" t="s">
        <v>15</v>
      </c>
      <c r="E13791" t="s">
        <v>251</v>
      </c>
      <c r="F13791" t="s">
        <v>60</v>
      </c>
      <c r="G13791">
        <v>13</v>
      </c>
      <c r="H13791">
        <v>71.349999999999994</v>
      </c>
      <c r="I13791">
        <v>927.55</v>
      </c>
      <c r="J13791">
        <v>138</v>
      </c>
      <c r="K13791">
        <v>13</v>
      </c>
      <c r="L13791" t="s">
        <v>18</v>
      </c>
      <c r="M13791">
        <f>(Table1[[#This Row],[Current_Stock]]*Table1[[#This Row],[Unit_Price]])</f>
        <v>9846.2999999999993</v>
      </c>
      <c r="N13791" s="12">
        <f>DATE(YEAR(Table1[[#This Row],[Order_Date]]),MONTH(Table1[[#This Row],[Order_Date]]),1)</f>
        <v>45139</v>
      </c>
    </row>
    <row r="13792" spans="1:14">
      <c r="A13792" t="s">
        <v>712</v>
      </c>
      <c r="B13792" t="s">
        <v>475</v>
      </c>
      <c r="C13792" t="s">
        <v>476</v>
      </c>
      <c r="D13792" t="s">
        <v>15</v>
      </c>
      <c r="E13792" t="s">
        <v>59</v>
      </c>
      <c r="F13792" t="s">
        <v>46</v>
      </c>
      <c r="G13792">
        <v>16</v>
      </c>
      <c r="H13792">
        <v>320.7</v>
      </c>
      <c r="I13792">
        <v>5131.2</v>
      </c>
      <c r="J13792">
        <v>163</v>
      </c>
      <c r="K13792">
        <v>7</v>
      </c>
      <c r="L13792" t="s">
        <v>18</v>
      </c>
      <c r="M13792">
        <f>(Table1[[#This Row],[Current_Stock]]*Table1[[#This Row],[Unit_Price]])</f>
        <v>52274.1</v>
      </c>
      <c r="N13792" s="12">
        <f>DATE(YEAR(Table1[[#This Row],[Order_Date]]),MONTH(Table1[[#This Row],[Order_Date]]),1)</f>
        <v>45352</v>
      </c>
    </row>
    <row r="13793" spans="1:14">
      <c r="A13793" t="s">
        <v>1075</v>
      </c>
      <c r="B13793" t="s">
        <v>909</v>
      </c>
      <c r="C13793" t="s">
        <v>910</v>
      </c>
      <c r="D13793" t="s">
        <v>183</v>
      </c>
      <c r="E13793" t="s">
        <v>109</v>
      </c>
      <c r="F13793" t="s">
        <v>29</v>
      </c>
      <c r="G13793">
        <v>12</v>
      </c>
      <c r="H13793">
        <v>3597.21</v>
      </c>
      <c r="I13793">
        <v>43166.52</v>
      </c>
      <c r="J13793">
        <v>229</v>
      </c>
      <c r="K13793">
        <v>6</v>
      </c>
      <c r="L13793" t="s">
        <v>18</v>
      </c>
      <c r="M13793">
        <f>(Table1[[#This Row],[Current_Stock]]*Table1[[#This Row],[Unit_Price]])</f>
        <v>823761.09</v>
      </c>
      <c r="N13793" s="12">
        <f>DATE(YEAR(Table1[[#This Row],[Order_Date]]),MONTH(Table1[[#This Row],[Order_Date]]),1)</f>
        <v>45566</v>
      </c>
    </row>
    <row r="13794" spans="1:14">
      <c r="A13794" t="s">
        <v>970</v>
      </c>
      <c r="B13794" t="s">
        <v>267</v>
      </c>
      <c r="C13794" t="s">
        <v>268</v>
      </c>
      <c r="D13794" t="s">
        <v>15</v>
      </c>
      <c r="E13794" t="s">
        <v>269</v>
      </c>
      <c r="F13794" t="s">
        <v>29</v>
      </c>
      <c r="G13794">
        <v>19</v>
      </c>
      <c r="H13794">
        <v>411.51</v>
      </c>
      <c r="I13794">
        <v>7818.69</v>
      </c>
      <c r="J13794">
        <v>167</v>
      </c>
      <c r="K13794">
        <v>11</v>
      </c>
      <c r="L13794" t="s">
        <v>18</v>
      </c>
      <c r="M13794">
        <f>(Table1[[#This Row],[Current_Stock]]*Table1[[#This Row],[Unit_Price]])</f>
        <v>68722.17</v>
      </c>
      <c r="N13794" s="12">
        <f>DATE(YEAR(Table1[[#This Row],[Order_Date]]),MONTH(Table1[[#This Row],[Order_Date]]),1)</f>
        <v>45231</v>
      </c>
    </row>
    <row r="13795" spans="1:14">
      <c r="A13795" t="s">
        <v>1028</v>
      </c>
      <c r="B13795" t="s">
        <v>129</v>
      </c>
      <c r="C13795" t="s">
        <v>130</v>
      </c>
      <c r="D13795" t="s">
        <v>53</v>
      </c>
      <c r="E13795" t="s">
        <v>89</v>
      </c>
      <c r="F13795" t="s">
        <v>17</v>
      </c>
      <c r="G13795">
        <v>2</v>
      </c>
      <c r="H13795">
        <v>3875.38</v>
      </c>
      <c r="I13795">
        <v>7750.76</v>
      </c>
      <c r="J13795">
        <v>417</v>
      </c>
      <c r="K13795">
        <v>13</v>
      </c>
      <c r="L13795" t="s">
        <v>18</v>
      </c>
      <c r="M13795">
        <f>(Table1[[#This Row],[Current_Stock]]*Table1[[#This Row],[Unit_Price]])</f>
        <v>1616033.46</v>
      </c>
      <c r="N13795" s="12">
        <f>DATE(YEAR(Table1[[#This Row],[Order_Date]]),MONTH(Table1[[#This Row],[Order_Date]]),1)</f>
        <v>45383</v>
      </c>
    </row>
    <row r="13796" spans="1:14">
      <c r="A13796" t="s">
        <v>713</v>
      </c>
      <c r="B13796" t="s">
        <v>961</v>
      </c>
      <c r="C13796" t="s">
        <v>962</v>
      </c>
      <c r="D13796" t="s">
        <v>96</v>
      </c>
      <c r="E13796" t="s">
        <v>23</v>
      </c>
      <c r="F13796" t="s">
        <v>46</v>
      </c>
      <c r="G13796">
        <v>1</v>
      </c>
      <c r="H13796">
        <v>2493.96</v>
      </c>
      <c r="I13796">
        <v>2493.96</v>
      </c>
      <c r="J13796">
        <v>344</v>
      </c>
      <c r="K13796">
        <v>6</v>
      </c>
      <c r="L13796" t="s">
        <v>55</v>
      </c>
      <c r="M13796">
        <f>(Table1[[#This Row],[Current_Stock]]*Table1[[#This Row],[Unit_Price]])</f>
        <v>857922.24</v>
      </c>
      <c r="N13796" s="12">
        <f>DATE(YEAR(Table1[[#This Row],[Order_Date]]),MONTH(Table1[[#This Row],[Order_Date]]),1)</f>
        <v>44927</v>
      </c>
    </row>
    <row r="13797" spans="1:14">
      <c r="A13797" t="s">
        <v>540</v>
      </c>
      <c r="B13797" t="s">
        <v>604</v>
      </c>
      <c r="C13797" t="s">
        <v>605</v>
      </c>
      <c r="D13797" t="s">
        <v>27</v>
      </c>
      <c r="E13797" t="s">
        <v>97</v>
      </c>
      <c r="F13797" t="s">
        <v>46</v>
      </c>
      <c r="G13797">
        <v>2</v>
      </c>
      <c r="H13797">
        <v>3802.65</v>
      </c>
      <c r="I13797">
        <v>7605.3</v>
      </c>
      <c r="J13797">
        <v>279</v>
      </c>
      <c r="K13797">
        <v>7</v>
      </c>
      <c r="L13797" t="s">
        <v>18</v>
      </c>
      <c r="M13797">
        <f>(Table1[[#This Row],[Current_Stock]]*Table1[[#This Row],[Unit_Price]])</f>
        <v>1060939.3500000001</v>
      </c>
      <c r="N13797" s="12">
        <f>DATE(YEAR(Table1[[#This Row],[Order_Date]]),MONTH(Table1[[#This Row],[Order_Date]]),1)</f>
        <v>45627</v>
      </c>
    </row>
    <row r="13798" spans="1:14">
      <c r="A13798" t="s">
        <v>1033</v>
      </c>
      <c r="B13798" t="s">
        <v>673</v>
      </c>
      <c r="C13798" t="s">
        <v>674</v>
      </c>
      <c r="D13798" t="s">
        <v>22</v>
      </c>
      <c r="E13798" t="s">
        <v>50</v>
      </c>
      <c r="F13798" t="s">
        <v>29</v>
      </c>
      <c r="G13798">
        <v>32</v>
      </c>
      <c r="H13798">
        <v>13447.01</v>
      </c>
      <c r="I13798">
        <v>430304.32</v>
      </c>
      <c r="J13798">
        <v>96</v>
      </c>
      <c r="K13798">
        <v>3</v>
      </c>
      <c r="L13798" t="s">
        <v>105</v>
      </c>
      <c r="M13798">
        <f>(Table1[[#This Row],[Current_Stock]]*Table1[[#This Row],[Unit_Price]])</f>
        <v>1290912.96</v>
      </c>
      <c r="N13798" s="12">
        <f>DATE(YEAR(Table1[[#This Row],[Order_Date]]),MONTH(Table1[[#This Row],[Order_Date]]),1)</f>
        <v>45261</v>
      </c>
    </row>
    <row r="13799" spans="1:14">
      <c r="A13799" t="s">
        <v>1253</v>
      </c>
      <c r="B13799" t="s">
        <v>475</v>
      </c>
      <c r="C13799" t="s">
        <v>476</v>
      </c>
      <c r="D13799" t="s">
        <v>15</v>
      </c>
      <c r="E13799" t="s">
        <v>189</v>
      </c>
      <c r="F13799" t="s">
        <v>46</v>
      </c>
      <c r="G13799">
        <v>24</v>
      </c>
      <c r="H13799">
        <v>94.59</v>
      </c>
      <c r="I13799">
        <v>2270.16</v>
      </c>
      <c r="J13799">
        <v>145</v>
      </c>
      <c r="K13799">
        <v>7</v>
      </c>
      <c r="L13799" t="s">
        <v>18</v>
      </c>
      <c r="M13799">
        <f>(Table1[[#This Row],[Current_Stock]]*Table1[[#This Row],[Unit_Price]])</f>
        <v>13715.550000000001</v>
      </c>
      <c r="N13799" s="12">
        <f>DATE(YEAR(Table1[[#This Row],[Order_Date]]),MONTH(Table1[[#This Row],[Order_Date]]),1)</f>
        <v>45200</v>
      </c>
    </row>
    <row r="13800" spans="1:14">
      <c r="A13800" t="s">
        <v>641</v>
      </c>
      <c r="B13800" t="s">
        <v>302</v>
      </c>
      <c r="C13800" t="s">
        <v>303</v>
      </c>
      <c r="D13800" t="s">
        <v>38</v>
      </c>
      <c r="E13800" t="s">
        <v>85</v>
      </c>
      <c r="F13800" t="s">
        <v>29</v>
      </c>
      <c r="G13800">
        <v>15</v>
      </c>
      <c r="H13800">
        <v>4814.01</v>
      </c>
      <c r="I13800">
        <v>72210.149999999994</v>
      </c>
      <c r="J13800">
        <v>188</v>
      </c>
      <c r="K13800">
        <v>9</v>
      </c>
      <c r="L13800" t="s">
        <v>18</v>
      </c>
      <c r="M13800">
        <f>(Table1[[#This Row],[Current_Stock]]*Table1[[#This Row],[Unit_Price]])</f>
        <v>905033.88</v>
      </c>
      <c r="N13800" s="12">
        <f>DATE(YEAR(Table1[[#This Row],[Order_Date]]),MONTH(Table1[[#This Row],[Order_Date]]),1)</f>
        <v>45200</v>
      </c>
    </row>
    <row r="13801" spans="1:14">
      <c r="A13801" t="s">
        <v>1267</v>
      </c>
      <c r="B13801" t="s">
        <v>207</v>
      </c>
      <c r="C13801" t="s">
        <v>208</v>
      </c>
      <c r="D13801" t="s">
        <v>27</v>
      </c>
      <c r="E13801" t="s">
        <v>50</v>
      </c>
      <c r="F13801" t="s">
        <v>29</v>
      </c>
      <c r="G13801">
        <v>2</v>
      </c>
      <c r="H13801">
        <v>4488.6099999999997</v>
      </c>
      <c r="I13801">
        <v>8977.2199999999993</v>
      </c>
      <c r="J13801">
        <v>367</v>
      </c>
      <c r="K13801">
        <v>12</v>
      </c>
      <c r="L13801" t="s">
        <v>18</v>
      </c>
      <c r="M13801">
        <f>(Table1[[#This Row],[Current_Stock]]*Table1[[#This Row],[Unit_Price]])</f>
        <v>1647319.8699999999</v>
      </c>
      <c r="N13801" s="12">
        <f>DATE(YEAR(Table1[[#This Row],[Order_Date]]),MONTH(Table1[[#This Row],[Order_Date]]),1)</f>
        <v>45444</v>
      </c>
    </row>
    <row r="13802" spans="1:14">
      <c r="A13802" t="s">
        <v>1223</v>
      </c>
      <c r="B13802" t="s">
        <v>479</v>
      </c>
      <c r="C13802" t="s">
        <v>480</v>
      </c>
      <c r="D13802" t="s">
        <v>84</v>
      </c>
      <c r="E13802" t="s">
        <v>85</v>
      </c>
      <c r="F13802" t="s">
        <v>40</v>
      </c>
      <c r="G13802">
        <v>10</v>
      </c>
      <c r="H13802">
        <v>23215.84</v>
      </c>
      <c r="I13802">
        <v>232158.4</v>
      </c>
      <c r="J13802">
        <v>111</v>
      </c>
      <c r="K13802">
        <v>5</v>
      </c>
      <c r="L13802" t="s">
        <v>18</v>
      </c>
      <c r="M13802">
        <f>(Table1[[#This Row],[Current_Stock]]*Table1[[#This Row],[Unit_Price]])</f>
        <v>2576958.2400000002</v>
      </c>
      <c r="N13802" s="12">
        <f>DATE(YEAR(Table1[[#This Row],[Order_Date]]),MONTH(Table1[[#This Row],[Order_Date]]),1)</f>
        <v>45474</v>
      </c>
    </row>
    <row r="13803" spans="1:14">
      <c r="A13803" t="s">
        <v>1312</v>
      </c>
      <c r="B13803" t="s">
        <v>897</v>
      </c>
      <c r="C13803" t="s">
        <v>898</v>
      </c>
      <c r="D13803" t="s">
        <v>27</v>
      </c>
      <c r="E13803" t="s">
        <v>23</v>
      </c>
      <c r="F13803" t="s">
        <v>17</v>
      </c>
      <c r="G13803">
        <v>2</v>
      </c>
      <c r="H13803">
        <v>1105.72</v>
      </c>
      <c r="I13803">
        <v>2211.44</v>
      </c>
      <c r="J13803">
        <v>299</v>
      </c>
      <c r="K13803">
        <v>6</v>
      </c>
      <c r="L13803" t="s">
        <v>18</v>
      </c>
      <c r="M13803">
        <f>(Table1[[#This Row],[Current_Stock]]*Table1[[#This Row],[Unit_Price]])</f>
        <v>330610.28000000003</v>
      </c>
      <c r="N13803" s="12">
        <f>DATE(YEAR(Table1[[#This Row],[Order_Date]]),MONTH(Table1[[#This Row],[Order_Date]]),1)</f>
        <v>45017</v>
      </c>
    </row>
    <row r="13804" spans="1:14">
      <c r="A13804" t="s">
        <v>1282</v>
      </c>
      <c r="B13804" t="s">
        <v>407</v>
      </c>
      <c r="C13804" t="s">
        <v>408</v>
      </c>
      <c r="D13804" t="s">
        <v>44</v>
      </c>
      <c r="E13804" t="s">
        <v>269</v>
      </c>
      <c r="F13804" t="s">
        <v>29</v>
      </c>
      <c r="G13804">
        <v>49</v>
      </c>
      <c r="H13804">
        <v>229.05</v>
      </c>
      <c r="I13804">
        <v>11223.45</v>
      </c>
      <c r="J13804">
        <v>57</v>
      </c>
      <c r="K13804">
        <v>5</v>
      </c>
      <c r="L13804" t="s">
        <v>18</v>
      </c>
      <c r="M13804">
        <f>(Table1[[#This Row],[Current_Stock]]*Table1[[#This Row],[Unit_Price]])</f>
        <v>13055.85</v>
      </c>
      <c r="N13804" s="12">
        <f>DATE(YEAR(Table1[[#This Row],[Order_Date]]),MONTH(Table1[[#This Row],[Order_Date]]),1)</f>
        <v>45170</v>
      </c>
    </row>
    <row r="13805" spans="1:14">
      <c r="A13805" t="s">
        <v>1332</v>
      </c>
      <c r="B13805" t="s">
        <v>117</v>
      </c>
      <c r="C13805" t="s">
        <v>118</v>
      </c>
      <c r="D13805" t="s">
        <v>53</v>
      </c>
      <c r="E13805" t="s">
        <v>80</v>
      </c>
      <c r="F13805" t="s">
        <v>29</v>
      </c>
      <c r="G13805">
        <v>2</v>
      </c>
      <c r="H13805">
        <v>4217.68</v>
      </c>
      <c r="I13805">
        <v>8435.36</v>
      </c>
      <c r="J13805">
        <v>340</v>
      </c>
      <c r="K13805">
        <v>12</v>
      </c>
      <c r="L13805" t="s">
        <v>18</v>
      </c>
      <c r="M13805">
        <f>(Table1[[#This Row],[Current_Stock]]*Table1[[#This Row],[Unit_Price]])</f>
        <v>1434011.2000000002</v>
      </c>
      <c r="N13805" s="12">
        <f>DATE(YEAR(Table1[[#This Row],[Order_Date]]),MONTH(Table1[[#This Row],[Order_Date]]),1)</f>
        <v>45413</v>
      </c>
    </row>
    <row r="13806" spans="1:14">
      <c r="A13806" t="s">
        <v>1253</v>
      </c>
      <c r="B13806" t="s">
        <v>132</v>
      </c>
      <c r="C13806" t="s">
        <v>133</v>
      </c>
      <c r="D13806" t="s">
        <v>38</v>
      </c>
      <c r="E13806" t="s">
        <v>277</v>
      </c>
      <c r="F13806" t="s">
        <v>17</v>
      </c>
      <c r="G13806">
        <v>17</v>
      </c>
      <c r="H13806">
        <v>4154.49</v>
      </c>
      <c r="I13806">
        <v>70626.33</v>
      </c>
      <c r="J13806">
        <v>236</v>
      </c>
      <c r="K13806">
        <v>6</v>
      </c>
      <c r="L13806" t="s">
        <v>18</v>
      </c>
      <c r="M13806">
        <f>(Table1[[#This Row],[Current_Stock]]*Table1[[#This Row],[Unit_Price]])</f>
        <v>980459.6399999999</v>
      </c>
      <c r="N13806" s="12">
        <f>DATE(YEAR(Table1[[#This Row],[Order_Date]]),MONTH(Table1[[#This Row],[Order_Date]]),1)</f>
        <v>45200</v>
      </c>
    </row>
    <row r="13807" spans="1:14">
      <c r="A13807" t="s">
        <v>571</v>
      </c>
      <c r="B13807" t="s">
        <v>664</v>
      </c>
      <c r="C13807" t="s">
        <v>665</v>
      </c>
      <c r="D13807" t="s">
        <v>38</v>
      </c>
      <c r="E13807" t="s">
        <v>173</v>
      </c>
      <c r="F13807" t="s">
        <v>40</v>
      </c>
      <c r="G13807">
        <v>12</v>
      </c>
      <c r="H13807">
        <v>4097.74</v>
      </c>
      <c r="I13807">
        <v>49172.88</v>
      </c>
      <c r="J13807">
        <v>247</v>
      </c>
      <c r="K13807">
        <v>8</v>
      </c>
      <c r="L13807" t="s">
        <v>18</v>
      </c>
      <c r="M13807">
        <f>(Table1[[#This Row],[Current_Stock]]*Table1[[#This Row],[Unit_Price]])</f>
        <v>1012141.7799999999</v>
      </c>
      <c r="N13807" s="12">
        <f>DATE(YEAR(Table1[[#This Row],[Order_Date]]),MONTH(Table1[[#This Row],[Order_Date]]),1)</f>
        <v>45139</v>
      </c>
    </row>
    <row r="13808" spans="1:14">
      <c r="A13808" t="s">
        <v>270</v>
      </c>
      <c r="B13808" t="s">
        <v>233</v>
      </c>
      <c r="C13808" t="s">
        <v>234</v>
      </c>
      <c r="D13808" t="s">
        <v>44</v>
      </c>
      <c r="E13808" t="s">
        <v>16</v>
      </c>
      <c r="F13808" t="s">
        <v>46</v>
      </c>
      <c r="G13808">
        <v>27</v>
      </c>
      <c r="H13808">
        <v>4277.28</v>
      </c>
      <c r="I13808">
        <v>115486.56</v>
      </c>
      <c r="J13808">
        <v>102</v>
      </c>
      <c r="K13808">
        <v>14</v>
      </c>
      <c r="L13808" t="s">
        <v>105</v>
      </c>
      <c r="M13808">
        <f>(Table1[[#This Row],[Current_Stock]]*Table1[[#This Row],[Unit_Price]])</f>
        <v>436282.56</v>
      </c>
      <c r="N13808" s="12">
        <f>DATE(YEAR(Table1[[#This Row],[Order_Date]]),MONTH(Table1[[#This Row],[Order_Date]]),1)</f>
        <v>45627</v>
      </c>
    </row>
    <row r="13809" spans="1:14">
      <c r="A13809" t="s">
        <v>140</v>
      </c>
      <c r="B13809" t="s">
        <v>1007</v>
      </c>
      <c r="C13809" t="s">
        <v>1008</v>
      </c>
      <c r="D13809" t="s">
        <v>27</v>
      </c>
      <c r="E13809" t="s">
        <v>23</v>
      </c>
      <c r="F13809" t="s">
        <v>17</v>
      </c>
      <c r="G13809">
        <v>4</v>
      </c>
      <c r="H13809">
        <v>3705.75</v>
      </c>
      <c r="I13809">
        <v>14823</v>
      </c>
      <c r="J13809">
        <v>442</v>
      </c>
      <c r="K13809">
        <v>6</v>
      </c>
      <c r="L13809" t="s">
        <v>18</v>
      </c>
      <c r="M13809">
        <f>(Table1[[#This Row],[Current_Stock]]*Table1[[#This Row],[Unit_Price]])</f>
        <v>1637941.5</v>
      </c>
      <c r="N13809" s="12">
        <f>DATE(YEAR(Table1[[#This Row],[Order_Date]]),MONTH(Table1[[#This Row],[Order_Date]]),1)</f>
        <v>45474</v>
      </c>
    </row>
    <row r="13810" spans="1:14">
      <c r="A13810" t="s">
        <v>244</v>
      </c>
      <c r="B13810" t="s">
        <v>138</v>
      </c>
      <c r="C13810" t="s">
        <v>139</v>
      </c>
      <c r="D13810" t="s">
        <v>27</v>
      </c>
      <c r="E13810" t="s">
        <v>104</v>
      </c>
      <c r="F13810" t="s">
        <v>29</v>
      </c>
      <c r="G13810">
        <v>10</v>
      </c>
      <c r="H13810">
        <v>361.38</v>
      </c>
      <c r="I13810">
        <v>3613.8</v>
      </c>
      <c r="J13810">
        <v>360</v>
      </c>
      <c r="K13810">
        <v>11</v>
      </c>
      <c r="L13810" t="s">
        <v>18</v>
      </c>
      <c r="M13810">
        <f>(Table1[[#This Row],[Current_Stock]]*Table1[[#This Row],[Unit_Price]])</f>
        <v>130096.8</v>
      </c>
      <c r="N13810" s="12">
        <f>DATE(YEAR(Table1[[#This Row],[Order_Date]]),MONTH(Table1[[#This Row],[Order_Date]]),1)</f>
        <v>45444</v>
      </c>
    </row>
    <row r="13811" spans="1:14">
      <c r="A13811" t="s">
        <v>558</v>
      </c>
      <c r="B13811" t="s">
        <v>1089</v>
      </c>
      <c r="C13811" t="s">
        <v>1090</v>
      </c>
      <c r="D13811" t="s">
        <v>33</v>
      </c>
      <c r="E13811" t="s">
        <v>243</v>
      </c>
      <c r="F13811" t="s">
        <v>46</v>
      </c>
      <c r="G13811">
        <v>15</v>
      </c>
      <c r="H13811">
        <v>1415.34</v>
      </c>
      <c r="I13811">
        <v>21230.1</v>
      </c>
      <c r="J13811">
        <v>194</v>
      </c>
      <c r="K13811">
        <v>13</v>
      </c>
      <c r="L13811" t="s">
        <v>18</v>
      </c>
      <c r="M13811">
        <f>(Table1[[#This Row],[Current_Stock]]*Table1[[#This Row],[Unit_Price]])</f>
        <v>274575.95999999996</v>
      </c>
      <c r="N13811" s="12">
        <f>DATE(YEAR(Table1[[#This Row],[Order_Date]]),MONTH(Table1[[#This Row],[Order_Date]]),1)</f>
        <v>45505</v>
      </c>
    </row>
    <row r="13812" spans="1:14">
      <c r="A13812" t="s">
        <v>1171</v>
      </c>
      <c r="B13812" t="s">
        <v>796</v>
      </c>
      <c r="C13812" t="s">
        <v>797</v>
      </c>
      <c r="D13812" t="s">
        <v>183</v>
      </c>
      <c r="E13812" t="s">
        <v>184</v>
      </c>
      <c r="F13812" t="s">
        <v>46</v>
      </c>
      <c r="G13812">
        <v>25</v>
      </c>
      <c r="H13812">
        <v>4924.97</v>
      </c>
      <c r="I13812">
        <v>123124.25</v>
      </c>
      <c r="J13812">
        <v>106</v>
      </c>
      <c r="K13812">
        <v>13</v>
      </c>
      <c r="L13812" t="s">
        <v>18</v>
      </c>
      <c r="M13812">
        <f>(Table1[[#This Row],[Current_Stock]]*Table1[[#This Row],[Unit_Price]])</f>
        <v>522046.82</v>
      </c>
      <c r="N13812" s="12">
        <f>DATE(YEAR(Table1[[#This Row],[Order_Date]]),MONTH(Table1[[#This Row],[Order_Date]]),1)</f>
        <v>45139</v>
      </c>
    </row>
    <row r="13813" spans="1:14">
      <c r="A13813" t="s">
        <v>30</v>
      </c>
      <c r="B13813" t="s">
        <v>848</v>
      </c>
      <c r="C13813" t="s">
        <v>849</v>
      </c>
      <c r="D13813" t="s">
        <v>33</v>
      </c>
      <c r="E13813" t="s">
        <v>167</v>
      </c>
      <c r="F13813" t="s">
        <v>17</v>
      </c>
      <c r="G13813">
        <v>12</v>
      </c>
      <c r="H13813">
        <v>3884.52</v>
      </c>
      <c r="I13813">
        <v>46614.239999999998</v>
      </c>
      <c r="J13813">
        <v>220</v>
      </c>
      <c r="K13813">
        <v>8</v>
      </c>
      <c r="L13813" t="s">
        <v>18</v>
      </c>
      <c r="M13813">
        <f>(Table1[[#This Row],[Current_Stock]]*Table1[[#This Row],[Unit_Price]])</f>
        <v>854594.4</v>
      </c>
      <c r="N13813" s="12">
        <f>DATE(YEAR(Table1[[#This Row],[Order_Date]]),MONTH(Table1[[#This Row],[Order_Date]]),1)</f>
        <v>45108</v>
      </c>
    </row>
    <row r="13814" spans="1:14">
      <c r="A13814" t="s">
        <v>200</v>
      </c>
      <c r="B13814" t="s">
        <v>308</v>
      </c>
      <c r="C13814" t="s">
        <v>309</v>
      </c>
      <c r="D13814" t="s">
        <v>96</v>
      </c>
      <c r="E13814" t="s">
        <v>97</v>
      </c>
      <c r="F13814" t="s">
        <v>17</v>
      </c>
      <c r="G13814">
        <v>8</v>
      </c>
      <c r="H13814">
        <v>1330.18</v>
      </c>
      <c r="I13814">
        <v>10641.44</v>
      </c>
      <c r="J13814">
        <v>399</v>
      </c>
      <c r="K13814">
        <v>6</v>
      </c>
      <c r="L13814" t="s">
        <v>55</v>
      </c>
      <c r="M13814">
        <f>(Table1[[#This Row],[Current_Stock]]*Table1[[#This Row],[Unit_Price]])</f>
        <v>530741.82000000007</v>
      </c>
      <c r="N13814" s="12">
        <f>DATE(YEAR(Table1[[#This Row],[Order_Date]]),MONTH(Table1[[#This Row],[Order_Date]]),1)</f>
        <v>45627</v>
      </c>
    </row>
    <row r="13815" spans="1:14">
      <c r="A13815" t="s">
        <v>1036</v>
      </c>
      <c r="B13815" t="s">
        <v>1259</v>
      </c>
      <c r="C13815" t="s">
        <v>1260</v>
      </c>
      <c r="D13815" t="s">
        <v>53</v>
      </c>
      <c r="E13815" t="s">
        <v>73</v>
      </c>
      <c r="F13815" t="s">
        <v>46</v>
      </c>
      <c r="G13815">
        <v>10</v>
      </c>
      <c r="H13815">
        <v>136.80000000000001</v>
      </c>
      <c r="I13815">
        <v>1368</v>
      </c>
      <c r="J13815">
        <v>301</v>
      </c>
      <c r="K13815">
        <v>9</v>
      </c>
      <c r="L13815" t="s">
        <v>55</v>
      </c>
      <c r="M13815">
        <f>(Table1[[#This Row],[Current_Stock]]*Table1[[#This Row],[Unit_Price]])</f>
        <v>41176.800000000003</v>
      </c>
      <c r="N13815" s="12">
        <f>DATE(YEAR(Table1[[#This Row],[Order_Date]]),MONTH(Table1[[#This Row],[Order_Date]]),1)</f>
        <v>45047</v>
      </c>
    </row>
    <row r="13816" spans="1:14">
      <c r="A13816" t="s">
        <v>596</v>
      </c>
      <c r="B13816" t="s">
        <v>879</v>
      </c>
      <c r="C13816" t="s">
        <v>880</v>
      </c>
      <c r="D13816" t="s">
        <v>44</v>
      </c>
      <c r="E13816" t="s">
        <v>167</v>
      </c>
      <c r="F13816" t="s">
        <v>40</v>
      </c>
      <c r="G13816">
        <v>22</v>
      </c>
      <c r="H13816">
        <v>442.8</v>
      </c>
      <c r="I13816">
        <v>9741.6</v>
      </c>
      <c r="J13816">
        <v>74</v>
      </c>
      <c r="K13816">
        <v>14</v>
      </c>
      <c r="L13816" t="s">
        <v>105</v>
      </c>
      <c r="M13816">
        <f>(Table1[[#This Row],[Current_Stock]]*Table1[[#This Row],[Unit_Price]])</f>
        <v>32767.200000000001</v>
      </c>
      <c r="N13816" s="12">
        <f>DATE(YEAR(Table1[[#This Row],[Order_Date]]),MONTH(Table1[[#This Row],[Order_Date]]),1)</f>
        <v>45413</v>
      </c>
    </row>
    <row r="13817" spans="1:14">
      <c r="A13817" t="s">
        <v>713</v>
      </c>
      <c r="B13817" t="s">
        <v>91</v>
      </c>
      <c r="C13817" t="s">
        <v>92</v>
      </c>
      <c r="D13817" t="s">
        <v>38</v>
      </c>
      <c r="E13817" t="s">
        <v>184</v>
      </c>
      <c r="F13817" t="s">
        <v>46</v>
      </c>
      <c r="G13817">
        <v>23</v>
      </c>
      <c r="H13817">
        <v>4954.6499999999996</v>
      </c>
      <c r="I13817">
        <v>113956.95</v>
      </c>
      <c r="J13817">
        <v>170</v>
      </c>
      <c r="K13817">
        <v>5</v>
      </c>
      <c r="L13817" t="s">
        <v>18</v>
      </c>
      <c r="M13817">
        <f>(Table1[[#This Row],[Current_Stock]]*Table1[[#This Row],[Unit_Price]])</f>
        <v>842290.49999999988</v>
      </c>
      <c r="N13817" s="12">
        <f>DATE(YEAR(Table1[[#This Row],[Order_Date]]),MONTH(Table1[[#This Row],[Order_Date]]),1)</f>
        <v>44927</v>
      </c>
    </row>
    <row r="13818" spans="1:14">
      <c r="A13818" t="s">
        <v>131</v>
      </c>
      <c r="B13818" t="s">
        <v>87</v>
      </c>
      <c r="C13818" t="s">
        <v>88</v>
      </c>
      <c r="D13818" t="s">
        <v>15</v>
      </c>
      <c r="E13818" t="s">
        <v>277</v>
      </c>
      <c r="F13818" t="s">
        <v>60</v>
      </c>
      <c r="G13818">
        <v>15</v>
      </c>
      <c r="H13818">
        <v>450.59</v>
      </c>
      <c r="I13818">
        <v>6758.85</v>
      </c>
      <c r="J13818">
        <v>140</v>
      </c>
      <c r="K13818">
        <v>2</v>
      </c>
      <c r="L13818" t="s">
        <v>18</v>
      </c>
      <c r="M13818">
        <f>(Table1[[#This Row],[Current_Stock]]*Table1[[#This Row],[Unit_Price]])</f>
        <v>63082.6</v>
      </c>
      <c r="N13818" s="12">
        <f>DATE(YEAR(Table1[[#This Row],[Order_Date]]),MONTH(Table1[[#This Row],[Order_Date]]),1)</f>
        <v>45413</v>
      </c>
    </row>
    <row r="13819" spans="1:14">
      <c r="A13819" t="s">
        <v>1195</v>
      </c>
      <c r="B13819" t="s">
        <v>201</v>
      </c>
      <c r="C13819" t="s">
        <v>202</v>
      </c>
      <c r="D13819" t="s">
        <v>22</v>
      </c>
      <c r="E13819" t="s">
        <v>16</v>
      </c>
      <c r="F13819" t="s">
        <v>40</v>
      </c>
      <c r="G13819">
        <v>34</v>
      </c>
      <c r="H13819">
        <v>621.07000000000005</v>
      </c>
      <c r="I13819">
        <v>21116.38</v>
      </c>
      <c r="J13819">
        <v>33</v>
      </c>
      <c r="K13819">
        <v>9</v>
      </c>
      <c r="L13819" t="s">
        <v>18</v>
      </c>
      <c r="M13819">
        <f>(Table1[[#This Row],[Current_Stock]]*Table1[[#This Row],[Unit_Price]])</f>
        <v>20495.310000000001</v>
      </c>
      <c r="N13819" s="12">
        <f>DATE(YEAR(Table1[[#This Row],[Order_Date]]),MONTH(Table1[[#This Row],[Order_Date]]),1)</f>
        <v>45017</v>
      </c>
    </row>
    <row r="13820" spans="1:14">
      <c r="A13820" t="s">
        <v>1345</v>
      </c>
      <c r="B13820" t="s">
        <v>13</v>
      </c>
      <c r="C13820" t="s">
        <v>14</v>
      </c>
      <c r="D13820" t="s">
        <v>15</v>
      </c>
      <c r="E13820" t="s">
        <v>80</v>
      </c>
      <c r="F13820" t="s">
        <v>29</v>
      </c>
      <c r="G13820">
        <v>13</v>
      </c>
      <c r="H13820">
        <v>478.36</v>
      </c>
      <c r="I13820">
        <v>6218.68</v>
      </c>
      <c r="J13820">
        <v>114</v>
      </c>
      <c r="K13820">
        <v>11</v>
      </c>
      <c r="L13820" t="s">
        <v>18</v>
      </c>
      <c r="M13820">
        <f>(Table1[[#This Row],[Current_Stock]]*Table1[[#This Row],[Unit_Price]])</f>
        <v>54533.04</v>
      </c>
      <c r="N13820" s="12">
        <f>DATE(YEAR(Table1[[#This Row],[Order_Date]]),MONTH(Table1[[#This Row],[Order_Date]]),1)</f>
        <v>45292</v>
      </c>
    </row>
    <row r="13821" spans="1:14">
      <c r="A13821" t="s">
        <v>1114</v>
      </c>
      <c r="B13821" t="s">
        <v>181</v>
      </c>
      <c r="C13821" t="s">
        <v>182</v>
      </c>
      <c r="D13821" t="s">
        <v>183</v>
      </c>
      <c r="E13821" t="s">
        <v>34</v>
      </c>
      <c r="F13821" t="s">
        <v>29</v>
      </c>
      <c r="G13821">
        <v>23</v>
      </c>
      <c r="H13821">
        <v>4602.6899999999996</v>
      </c>
      <c r="I13821">
        <v>105861.87</v>
      </c>
      <c r="J13821">
        <v>128</v>
      </c>
      <c r="K13821">
        <v>8</v>
      </c>
      <c r="L13821" t="s">
        <v>18</v>
      </c>
      <c r="M13821">
        <f>(Table1[[#This Row],[Current_Stock]]*Table1[[#This Row],[Unit_Price]])</f>
        <v>589144.31999999995</v>
      </c>
      <c r="N13821" s="12">
        <f>DATE(YEAR(Table1[[#This Row],[Order_Date]]),MONTH(Table1[[#This Row],[Order_Date]]),1)</f>
        <v>45597</v>
      </c>
    </row>
    <row r="13822" spans="1:14">
      <c r="A13822" t="s">
        <v>1373</v>
      </c>
      <c r="B13822" t="s">
        <v>566</v>
      </c>
      <c r="C13822" t="s">
        <v>567</v>
      </c>
      <c r="D13822" t="s">
        <v>15</v>
      </c>
      <c r="E13822" t="s">
        <v>104</v>
      </c>
      <c r="F13822" t="s">
        <v>40</v>
      </c>
      <c r="G13822">
        <v>16</v>
      </c>
      <c r="H13822">
        <v>488.1</v>
      </c>
      <c r="I13822">
        <v>7809.6</v>
      </c>
      <c r="J13822">
        <v>160</v>
      </c>
      <c r="K13822">
        <v>5</v>
      </c>
      <c r="L13822" t="s">
        <v>18</v>
      </c>
      <c r="M13822">
        <f>(Table1[[#This Row],[Current_Stock]]*Table1[[#This Row],[Unit_Price]])</f>
        <v>78096</v>
      </c>
      <c r="N13822" s="12">
        <f>DATE(YEAR(Table1[[#This Row],[Order_Date]]),MONTH(Table1[[#This Row],[Order_Date]]),1)</f>
        <v>45261</v>
      </c>
    </row>
    <row r="13823" spans="1:14">
      <c r="A13823" t="s">
        <v>568</v>
      </c>
      <c r="B13823" t="s">
        <v>453</v>
      </c>
      <c r="C13823" t="s">
        <v>454</v>
      </c>
      <c r="D13823" t="s">
        <v>15</v>
      </c>
      <c r="E13823" t="s">
        <v>34</v>
      </c>
      <c r="F13823" t="s">
        <v>40</v>
      </c>
      <c r="G13823">
        <v>20</v>
      </c>
      <c r="H13823">
        <v>77.489999999999995</v>
      </c>
      <c r="I13823">
        <v>1549.8</v>
      </c>
      <c r="J13823">
        <v>171</v>
      </c>
      <c r="K13823">
        <v>13</v>
      </c>
      <c r="L13823" t="s">
        <v>18</v>
      </c>
      <c r="M13823">
        <f>(Table1[[#This Row],[Current_Stock]]*Table1[[#This Row],[Unit_Price]])</f>
        <v>13250.789999999999</v>
      </c>
      <c r="N13823" s="12">
        <f>DATE(YEAR(Table1[[#This Row],[Order_Date]]),MONTH(Table1[[#This Row],[Order_Date]]),1)</f>
        <v>45078</v>
      </c>
    </row>
    <row r="13824" spans="1:14">
      <c r="A13824" t="s">
        <v>1086</v>
      </c>
      <c r="B13824" t="s">
        <v>682</v>
      </c>
      <c r="C13824" t="s">
        <v>683</v>
      </c>
      <c r="D13824" t="s">
        <v>15</v>
      </c>
      <c r="E13824" t="s">
        <v>211</v>
      </c>
      <c r="F13824" t="s">
        <v>40</v>
      </c>
      <c r="G13824">
        <v>22</v>
      </c>
      <c r="H13824">
        <v>118.99</v>
      </c>
      <c r="I13824">
        <v>2617.7800000000002</v>
      </c>
      <c r="J13824">
        <v>105</v>
      </c>
      <c r="K13824">
        <v>3</v>
      </c>
      <c r="L13824" t="s">
        <v>18</v>
      </c>
      <c r="M13824">
        <f>(Table1[[#This Row],[Current_Stock]]*Table1[[#This Row],[Unit_Price]])</f>
        <v>12493.949999999999</v>
      </c>
      <c r="N13824" s="12">
        <f>DATE(YEAR(Table1[[#This Row],[Order_Date]]),MONTH(Table1[[#This Row],[Order_Date]]),1)</f>
        <v>45323</v>
      </c>
    </row>
    <row r="13825" spans="1:14">
      <c r="A13825" t="s">
        <v>1094</v>
      </c>
      <c r="B13825" t="s">
        <v>447</v>
      </c>
      <c r="C13825" t="s">
        <v>448</v>
      </c>
      <c r="D13825" t="s">
        <v>44</v>
      </c>
      <c r="E13825" t="s">
        <v>153</v>
      </c>
      <c r="F13825" t="s">
        <v>40</v>
      </c>
      <c r="G13825">
        <v>35</v>
      </c>
      <c r="H13825">
        <v>2170.33</v>
      </c>
      <c r="I13825">
        <v>75961.55</v>
      </c>
      <c r="J13825">
        <v>51</v>
      </c>
      <c r="K13825">
        <v>14</v>
      </c>
      <c r="L13825" t="s">
        <v>105</v>
      </c>
      <c r="M13825">
        <f>(Table1[[#This Row],[Current_Stock]]*Table1[[#This Row],[Unit_Price]])</f>
        <v>110686.83</v>
      </c>
      <c r="N13825" s="12">
        <f>DATE(YEAR(Table1[[#This Row],[Order_Date]]),MONTH(Table1[[#This Row],[Order_Date]]),1)</f>
        <v>45627</v>
      </c>
    </row>
    <row r="13826" spans="1:14">
      <c r="A13826" t="s">
        <v>1247</v>
      </c>
      <c r="B13826" t="s">
        <v>469</v>
      </c>
      <c r="C13826" t="s">
        <v>470</v>
      </c>
      <c r="D13826" t="s">
        <v>27</v>
      </c>
      <c r="E13826" t="s">
        <v>23</v>
      </c>
      <c r="F13826" t="s">
        <v>60</v>
      </c>
      <c r="G13826">
        <v>3</v>
      </c>
      <c r="H13826">
        <v>2161.27</v>
      </c>
      <c r="I13826">
        <v>6483.81</v>
      </c>
      <c r="J13826">
        <v>330</v>
      </c>
      <c r="K13826">
        <v>3</v>
      </c>
      <c r="L13826" t="s">
        <v>55</v>
      </c>
      <c r="M13826">
        <f>(Table1[[#This Row],[Current_Stock]]*Table1[[#This Row],[Unit_Price]])</f>
        <v>713219.1</v>
      </c>
      <c r="N13826" s="12">
        <f>DATE(YEAR(Table1[[#This Row],[Order_Date]]),MONTH(Table1[[#This Row],[Order_Date]]),1)</f>
        <v>45566</v>
      </c>
    </row>
    <row r="13827" spans="1:14">
      <c r="A13827" t="s">
        <v>438</v>
      </c>
      <c r="B13827" t="s">
        <v>147</v>
      </c>
      <c r="C13827" t="s">
        <v>148</v>
      </c>
      <c r="D13827" t="s">
        <v>53</v>
      </c>
      <c r="E13827" t="s">
        <v>173</v>
      </c>
      <c r="F13827" t="s">
        <v>60</v>
      </c>
      <c r="G13827">
        <v>9</v>
      </c>
      <c r="H13827">
        <v>1848.99</v>
      </c>
      <c r="I13827">
        <v>16640.91</v>
      </c>
      <c r="J13827">
        <v>496</v>
      </c>
      <c r="K13827">
        <v>11</v>
      </c>
      <c r="L13827" t="s">
        <v>55</v>
      </c>
      <c r="M13827">
        <f>(Table1[[#This Row],[Current_Stock]]*Table1[[#This Row],[Unit_Price]])</f>
        <v>917099.04</v>
      </c>
      <c r="N13827" s="12">
        <f>DATE(YEAR(Table1[[#This Row],[Order_Date]]),MONTH(Table1[[#This Row],[Order_Date]]),1)</f>
        <v>44986</v>
      </c>
    </row>
    <row r="13828" spans="1:14">
      <c r="A13828" t="s">
        <v>498</v>
      </c>
      <c r="B13828" t="s">
        <v>51</v>
      </c>
      <c r="C13828" t="s">
        <v>52</v>
      </c>
      <c r="D13828" t="s">
        <v>53</v>
      </c>
      <c r="E13828" t="s">
        <v>160</v>
      </c>
      <c r="F13828" t="s">
        <v>60</v>
      </c>
      <c r="G13828">
        <v>2</v>
      </c>
      <c r="H13828">
        <v>1993.9</v>
      </c>
      <c r="I13828">
        <v>3987.8</v>
      </c>
      <c r="J13828">
        <v>339</v>
      </c>
      <c r="K13828">
        <v>4</v>
      </c>
      <c r="L13828" t="s">
        <v>55</v>
      </c>
      <c r="M13828">
        <f>(Table1[[#This Row],[Current_Stock]]*Table1[[#This Row],[Unit_Price]])</f>
        <v>675932.1</v>
      </c>
      <c r="N13828" s="12">
        <f>DATE(YEAR(Table1[[#This Row],[Order_Date]]),MONTH(Table1[[#This Row],[Order_Date]]),1)</f>
        <v>44986</v>
      </c>
    </row>
    <row r="13829" spans="1:14">
      <c r="A13829" t="s">
        <v>1175</v>
      </c>
      <c r="B13829" t="s">
        <v>1145</v>
      </c>
      <c r="C13829" t="s">
        <v>1146</v>
      </c>
      <c r="D13829" t="s">
        <v>96</v>
      </c>
      <c r="E13829" t="s">
        <v>85</v>
      </c>
      <c r="F13829" t="s">
        <v>29</v>
      </c>
      <c r="G13829">
        <v>2</v>
      </c>
      <c r="H13829">
        <v>2906.16</v>
      </c>
      <c r="I13829">
        <v>5812.32</v>
      </c>
      <c r="J13829">
        <v>526</v>
      </c>
      <c r="K13829">
        <v>3</v>
      </c>
      <c r="L13829" t="s">
        <v>18</v>
      </c>
      <c r="M13829">
        <f>(Table1[[#This Row],[Current_Stock]]*Table1[[#This Row],[Unit_Price]])</f>
        <v>1528640.16</v>
      </c>
      <c r="N13829" s="12">
        <f>DATE(YEAR(Table1[[#This Row],[Order_Date]]),MONTH(Table1[[#This Row],[Order_Date]]),1)</f>
        <v>44958</v>
      </c>
    </row>
    <row r="13830" spans="1:14">
      <c r="A13830" t="s">
        <v>320</v>
      </c>
      <c r="B13830" t="s">
        <v>1057</v>
      </c>
      <c r="C13830" t="s">
        <v>1058</v>
      </c>
      <c r="D13830" t="s">
        <v>84</v>
      </c>
      <c r="E13830" t="s">
        <v>85</v>
      </c>
      <c r="F13830" t="s">
        <v>17</v>
      </c>
      <c r="G13830">
        <v>18</v>
      </c>
      <c r="H13830">
        <v>15424.12</v>
      </c>
      <c r="I13830">
        <v>277634.15999999997</v>
      </c>
      <c r="J13830">
        <v>248</v>
      </c>
      <c r="K13830">
        <v>12</v>
      </c>
      <c r="L13830" t="s">
        <v>18</v>
      </c>
      <c r="M13830">
        <f>(Table1[[#This Row],[Current_Stock]]*Table1[[#This Row],[Unit_Price]])</f>
        <v>3825181.7600000002</v>
      </c>
      <c r="N13830" s="12">
        <f>DATE(YEAR(Table1[[#This Row],[Order_Date]]),MONTH(Table1[[#This Row],[Order_Date]]),1)</f>
        <v>45444</v>
      </c>
    </row>
    <row r="13831" spans="1:14">
      <c r="A13831" t="s">
        <v>172</v>
      </c>
      <c r="B13831" t="s">
        <v>590</v>
      </c>
      <c r="C13831" t="s">
        <v>591</v>
      </c>
      <c r="D13831" t="s">
        <v>15</v>
      </c>
      <c r="E13831" t="s">
        <v>16</v>
      </c>
      <c r="F13831" t="s">
        <v>60</v>
      </c>
      <c r="G13831">
        <v>16</v>
      </c>
      <c r="H13831">
        <v>179.46</v>
      </c>
      <c r="I13831">
        <v>2871.36</v>
      </c>
      <c r="J13831">
        <v>83</v>
      </c>
      <c r="K13831">
        <v>4</v>
      </c>
      <c r="L13831" t="s">
        <v>18</v>
      </c>
      <c r="M13831">
        <f>(Table1[[#This Row],[Current_Stock]]*Table1[[#This Row],[Unit_Price]])</f>
        <v>14895.18</v>
      </c>
      <c r="N13831" s="12">
        <f>DATE(YEAR(Table1[[#This Row],[Order_Date]]),MONTH(Table1[[#This Row],[Order_Date]]),1)</f>
        <v>45200</v>
      </c>
    </row>
    <row r="13832" spans="1:14">
      <c r="A13832" t="s">
        <v>939</v>
      </c>
      <c r="B13832" t="s">
        <v>832</v>
      </c>
      <c r="C13832" t="s">
        <v>833</v>
      </c>
      <c r="D13832" t="s">
        <v>22</v>
      </c>
      <c r="E13832" t="s">
        <v>113</v>
      </c>
      <c r="F13832" t="s">
        <v>17</v>
      </c>
      <c r="G13832">
        <v>80</v>
      </c>
      <c r="H13832">
        <v>19909.41</v>
      </c>
      <c r="I13832">
        <v>1592752.8</v>
      </c>
      <c r="J13832">
        <v>113</v>
      </c>
      <c r="K13832">
        <v>11</v>
      </c>
      <c r="L13832" t="s">
        <v>18</v>
      </c>
      <c r="M13832">
        <f>(Table1[[#This Row],[Current_Stock]]*Table1[[#This Row],[Unit_Price]])</f>
        <v>2249763.33</v>
      </c>
      <c r="N13832" s="12">
        <f>DATE(YEAR(Table1[[#This Row],[Order_Date]]),MONTH(Table1[[#This Row],[Order_Date]]),1)</f>
        <v>45231</v>
      </c>
    </row>
    <row r="13833" spans="1:14">
      <c r="A13833" t="s">
        <v>822</v>
      </c>
      <c r="B13833" t="s">
        <v>341</v>
      </c>
      <c r="C13833" t="s">
        <v>342</v>
      </c>
      <c r="D13833" t="s">
        <v>33</v>
      </c>
      <c r="E13833" t="s">
        <v>211</v>
      </c>
      <c r="F13833" t="s">
        <v>46</v>
      </c>
      <c r="G13833">
        <v>13</v>
      </c>
      <c r="H13833">
        <v>1199.28</v>
      </c>
      <c r="I13833">
        <v>15590.64</v>
      </c>
      <c r="J13833">
        <v>241</v>
      </c>
      <c r="K13833">
        <v>14</v>
      </c>
      <c r="L13833" t="s">
        <v>18</v>
      </c>
      <c r="M13833">
        <f>(Table1[[#This Row],[Current_Stock]]*Table1[[#This Row],[Unit_Price]])</f>
        <v>289026.48</v>
      </c>
      <c r="N13833" s="12">
        <f>DATE(YEAR(Table1[[#This Row],[Order_Date]]),MONTH(Table1[[#This Row],[Order_Date]]),1)</f>
        <v>44986</v>
      </c>
    </row>
    <row r="13834" spans="1:14">
      <c r="A13834" t="s">
        <v>930</v>
      </c>
      <c r="B13834" t="s">
        <v>48</v>
      </c>
      <c r="C13834" t="s">
        <v>49</v>
      </c>
      <c r="D13834" t="s">
        <v>38</v>
      </c>
      <c r="E13834" t="s">
        <v>104</v>
      </c>
      <c r="F13834" t="s">
        <v>17</v>
      </c>
      <c r="G13834">
        <v>15</v>
      </c>
      <c r="H13834">
        <v>214.08</v>
      </c>
      <c r="I13834">
        <v>3211.2</v>
      </c>
      <c r="J13834">
        <v>116</v>
      </c>
      <c r="K13834">
        <v>9</v>
      </c>
      <c r="L13834" t="s">
        <v>18</v>
      </c>
      <c r="M13834">
        <f>(Table1[[#This Row],[Current_Stock]]*Table1[[#This Row],[Unit_Price]])</f>
        <v>24833.280000000002</v>
      </c>
      <c r="N13834" s="12">
        <f>DATE(YEAR(Table1[[#This Row],[Order_Date]]),MONTH(Table1[[#This Row],[Order_Date]]),1)</f>
        <v>45200</v>
      </c>
    </row>
    <row r="13835" spans="1:14">
      <c r="A13835" t="s">
        <v>1036</v>
      </c>
      <c r="B13835" t="s">
        <v>99</v>
      </c>
      <c r="C13835" t="s">
        <v>100</v>
      </c>
      <c r="D13835" t="s">
        <v>15</v>
      </c>
      <c r="E13835" t="s">
        <v>28</v>
      </c>
      <c r="F13835" t="s">
        <v>46</v>
      </c>
      <c r="G13835">
        <v>11</v>
      </c>
      <c r="H13835">
        <v>148.91999999999999</v>
      </c>
      <c r="I13835">
        <v>1638.12</v>
      </c>
      <c r="J13835">
        <v>85</v>
      </c>
      <c r="K13835">
        <v>11</v>
      </c>
      <c r="L13835" t="s">
        <v>18</v>
      </c>
      <c r="M13835">
        <f>(Table1[[#This Row],[Current_Stock]]*Table1[[#This Row],[Unit_Price]])</f>
        <v>12658.199999999999</v>
      </c>
      <c r="N13835" s="12">
        <f>DATE(YEAR(Table1[[#This Row],[Order_Date]]),MONTH(Table1[[#This Row],[Order_Date]]),1)</f>
        <v>45047</v>
      </c>
    </row>
    <row r="13836" spans="1:14">
      <c r="A13836" t="s">
        <v>1197</v>
      </c>
      <c r="B13836" t="s">
        <v>147</v>
      </c>
      <c r="C13836" t="s">
        <v>148</v>
      </c>
      <c r="D13836" t="s">
        <v>53</v>
      </c>
      <c r="E13836" t="s">
        <v>167</v>
      </c>
      <c r="F13836" t="s">
        <v>29</v>
      </c>
      <c r="G13836">
        <v>3</v>
      </c>
      <c r="H13836">
        <v>2295.23</v>
      </c>
      <c r="I13836">
        <v>6885.69</v>
      </c>
      <c r="J13836">
        <v>600</v>
      </c>
      <c r="K13836">
        <v>7</v>
      </c>
      <c r="L13836" t="s">
        <v>55</v>
      </c>
      <c r="M13836">
        <f>(Table1[[#This Row],[Current_Stock]]*Table1[[#This Row],[Unit_Price]])</f>
        <v>1377138</v>
      </c>
      <c r="N13836" s="12">
        <f>DATE(YEAR(Table1[[#This Row],[Order_Date]]),MONTH(Table1[[#This Row],[Order_Date]]),1)</f>
        <v>45597</v>
      </c>
    </row>
    <row r="13837" spans="1:14">
      <c r="A13837" t="s">
        <v>412</v>
      </c>
      <c r="B13837" t="s">
        <v>68</v>
      </c>
      <c r="C13837" t="s">
        <v>69</v>
      </c>
      <c r="D13837" t="s">
        <v>44</v>
      </c>
      <c r="E13837" t="s">
        <v>330</v>
      </c>
      <c r="F13837" t="s">
        <v>60</v>
      </c>
      <c r="G13837">
        <v>24</v>
      </c>
      <c r="H13837">
        <v>4468.16</v>
      </c>
      <c r="I13837">
        <v>107235.84</v>
      </c>
      <c r="J13837">
        <v>92</v>
      </c>
      <c r="K13837">
        <v>3</v>
      </c>
      <c r="L13837" t="s">
        <v>105</v>
      </c>
      <c r="M13837">
        <f>(Table1[[#This Row],[Current_Stock]]*Table1[[#This Row],[Unit_Price]])</f>
        <v>411070.71999999997</v>
      </c>
      <c r="N13837" s="12">
        <f>DATE(YEAR(Table1[[#This Row],[Order_Date]]),MONTH(Table1[[#This Row],[Order_Date]]),1)</f>
        <v>45139</v>
      </c>
    </row>
    <row r="13838" spans="1:14">
      <c r="A13838" t="s">
        <v>146</v>
      </c>
      <c r="B13838" t="s">
        <v>425</v>
      </c>
      <c r="C13838" t="s">
        <v>426</v>
      </c>
      <c r="D13838" t="s">
        <v>38</v>
      </c>
      <c r="E13838" t="s">
        <v>54</v>
      </c>
      <c r="F13838" t="s">
        <v>40</v>
      </c>
      <c r="G13838">
        <v>11</v>
      </c>
      <c r="H13838">
        <v>3252.91</v>
      </c>
      <c r="I13838">
        <v>35782.01</v>
      </c>
      <c r="J13838">
        <v>232</v>
      </c>
      <c r="K13838">
        <v>13</v>
      </c>
      <c r="L13838" t="s">
        <v>18</v>
      </c>
      <c r="M13838">
        <f>(Table1[[#This Row],[Current_Stock]]*Table1[[#This Row],[Unit_Price]])</f>
        <v>754675.12</v>
      </c>
      <c r="N13838" s="12">
        <f>DATE(YEAR(Table1[[#This Row],[Order_Date]]),MONTH(Table1[[#This Row],[Order_Date]]),1)</f>
        <v>45231</v>
      </c>
    </row>
    <row r="13839" spans="1:14">
      <c r="A13839" t="s">
        <v>1181</v>
      </c>
      <c r="B13839" t="s">
        <v>475</v>
      </c>
      <c r="C13839" t="s">
        <v>476</v>
      </c>
      <c r="D13839" t="s">
        <v>15</v>
      </c>
      <c r="E13839" t="s">
        <v>80</v>
      </c>
      <c r="F13839" t="s">
        <v>40</v>
      </c>
      <c r="G13839">
        <v>16</v>
      </c>
      <c r="H13839">
        <v>213.41</v>
      </c>
      <c r="I13839">
        <v>3414.56</v>
      </c>
      <c r="J13839">
        <v>132</v>
      </c>
      <c r="K13839">
        <v>8</v>
      </c>
      <c r="L13839" t="s">
        <v>18</v>
      </c>
      <c r="M13839">
        <f>(Table1[[#This Row],[Current_Stock]]*Table1[[#This Row],[Unit_Price]])</f>
        <v>28170.12</v>
      </c>
      <c r="N13839" s="12">
        <f>DATE(YEAR(Table1[[#This Row],[Order_Date]]),MONTH(Table1[[#This Row],[Order_Date]]),1)</f>
        <v>45231</v>
      </c>
    </row>
    <row r="13840" spans="1:14">
      <c r="A13840" t="s">
        <v>1264</v>
      </c>
      <c r="B13840" t="s">
        <v>129</v>
      </c>
      <c r="C13840" t="s">
        <v>130</v>
      </c>
      <c r="D13840" t="s">
        <v>53</v>
      </c>
      <c r="E13840" t="s">
        <v>73</v>
      </c>
      <c r="F13840" t="s">
        <v>60</v>
      </c>
      <c r="G13840">
        <v>11</v>
      </c>
      <c r="H13840">
        <v>4295.2</v>
      </c>
      <c r="I13840">
        <v>47247.199999999997</v>
      </c>
      <c r="J13840">
        <v>477</v>
      </c>
      <c r="K13840">
        <v>11</v>
      </c>
      <c r="L13840" t="s">
        <v>55</v>
      </c>
      <c r="M13840">
        <f>(Table1[[#This Row],[Current_Stock]]*Table1[[#This Row],[Unit_Price]])</f>
        <v>2048810.4</v>
      </c>
      <c r="N13840" s="12">
        <f>DATE(YEAR(Table1[[#This Row],[Order_Date]]),MONTH(Table1[[#This Row],[Order_Date]]),1)</f>
        <v>45597</v>
      </c>
    </row>
    <row r="13841" spans="1:14">
      <c r="A13841" t="s">
        <v>916</v>
      </c>
      <c r="B13841" t="s">
        <v>777</v>
      </c>
      <c r="C13841" t="s">
        <v>778</v>
      </c>
      <c r="D13841" t="s">
        <v>84</v>
      </c>
      <c r="E13841" t="s">
        <v>251</v>
      </c>
      <c r="F13841" t="s">
        <v>29</v>
      </c>
      <c r="G13841">
        <v>17</v>
      </c>
      <c r="H13841">
        <v>10119.83</v>
      </c>
      <c r="I13841">
        <v>172037.11</v>
      </c>
      <c r="J13841">
        <v>201</v>
      </c>
      <c r="K13841">
        <v>11</v>
      </c>
      <c r="L13841" t="s">
        <v>18</v>
      </c>
      <c r="M13841">
        <f>(Table1[[#This Row],[Current_Stock]]*Table1[[#This Row],[Unit_Price]])</f>
        <v>2034085.83</v>
      </c>
      <c r="N13841" s="12">
        <f>DATE(YEAR(Table1[[#This Row],[Order_Date]]),MONTH(Table1[[#This Row],[Order_Date]]),1)</f>
        <v>45536</v>
      </c>
    </row>
    <row r="13842" spans="1:14">
      <c r="A13842" t="s">
        <v>985</v>
      </c>
      <c r="B13842" t="s">
        <v>510</v>
      </c>
      <c r="C13842" t="s">
        <v>511</v>
      </c>
      <c r="D13842" t="s">
        <v>38</v>
      </c>
      <c r="E13842" t="s">
        <v>251</v>
      </c>
      <c r="F13842" t="s">
        <v>40</v>
      </c>
      <c r="G13842">
        <v>13</v>
      </c>
      <c r="H13842">
        <v>349.75</v>
      </c>
      <c r="I13842">
        <v>4546.75</v>
      </c>
      <c r="J13842">
        <v>176</v>
      </c>
      <c r="K13842">
        <v>4</v>
      </c>
      <c r="L13842" t="s">
        <v>18</v>
      </c>
      <c r="M13842">
        <f>(Table1[[#This Row],[Current_Stock]]*Table1[[#This Row],[Unit_Price]])</f>
        <v>61556</v>
      </c>
      <c r="N13842" s="12">
        <f>DATE(YEAR(Table1[[#This Row],[Order_Date]]),MONTH(Table1[[#This Row],[Order_Date]]),1)</f>
        <v>45078</v>
      </c>
    </row>
    <row r="13843" spans="1:14">
      <c r="A13843" t="s">
        <v>1176</v>
      </c>
      <c r="B13843" t="s">
        <v>882</v>
      </c>
      <c r="C13843" t="s">
        <v>883</v>
      </c>
      <c r="D13843" t="s">
        <v>22</v>
      </c>
      <c r="E13843" t="s">
        <v>104</v>
      </c>
      <c r="F13843" t="s">
        <v>40</v>
      </c>
      <c r="G13843">
        <v>28</v>
      </c>
      <c r="H13843">
        <v>18297.3</v>
      </c>
      <c r="I13843">
        <v>512324.4</v>
      </c>
      <c r="J13843">
        <v>102</v>
      </c>
      <c r="K13843">
        <v>3</v>
      </c>
      <c r="L13843" t="s">
        <v>105</v>
      </c>
      <c r="M13843">
        <f>(Table1[[#This Row],[Current_Stock]]*Table1[[#This Row],[Unit_Price]])</f>
        <v>1866324.5999999999</v>
      </c>
      <c r="N13843" s="12">
        <f>DATE(YEAR(Table1[[#This Row],[Order_Date]]),MONTH(Table1[[#This Row],[Order_Date]]),1)</f>
        <v>45078</v>
      </c>
    </row>
    <row r="13844" spans="1:14">
      <c r="A13844" t="s">
        <v>1364</v>
      </c>
      <c r="B13844" t="s">
        <v>216</v>
      </c>
      <c r="C13844" t="s">
        <v>217</v>
      </c>
      <c r="D13844" t="s">
        <v>27</v>
      </c>
      <c r="E13844" t="s">
        <v>16</v>
      </c>
      <c r="F13844" t="s">
        <v>40</v>
      </c>
      <c r="G13844">
        <v>4</v>
      </c>
      <c r="H13844">
        <v>482.36</v>
      </c>
      <c r="I13844">
        <v>1929.44</v>
      </c>
      <c r="J13844">
        <v>495</v>
      </c>
      <c r="K13844">
        <v>8</v>
      </c>
      <c r="L13844" t="s">
        <v>55</v>
      </c>
      <c r="M13844">
        <f>(Table1[[#This Row],[Current_Stock]]*Table1[[#This Row],[Unit_Price]])</f>
        <v>238768.2</v>
      </c>
      <c r="N13844" s="12">
        <f>DATE(YEAR(Table1[[#This Row],[Order_Date]]),MONTH(Table1[[#This Row],[Order_Date]]),1)</f>
        <v>45323</v>
      </c>
    </row>
    <row r="13845" spans="1:14">
      <c r="A13845" t="s">
        <v>732</v>
      </c>
      <c r="B13845" t="s">
        <v>485</v>
      </c>
      <c r="C13845" t="s">
        <v>486</v>
      </c>
      <c r="D13845" t="s">
        <v>27</v>
      </c>
      <c r="E13845" t="s">
        <v>104</v>
      </c>
      <c r="F13845" t="s">
        <v>29</v>
      </c>
      <c r="G13845">
        <v>1</v>
      </c>
      <c r="H13845">
        <v>2622.54</v>
      </c>
      <c r="I13845">
        <v>2622.54</v>
      </c>
      <c r="J13845">
        <v>534</v>
      </c>
      <c r="K13845">
        <v>10</v>
      </c>
      <c r="L13845" t="s">
        <v>18</v>
      </c>
      <c r="M13845">
        <f>(Table1[[#This Row],[Current_Stock]]*Table1[[#This Row],[Unit_Price]])</f>
        <v>1400436.3599999999</v>
      </c>
      <c r="N13845" s="12">
        <f>DATE(YEAR(Table1[[#This Row],[Order_Date]]),MONTH(Table1[[#This Row],[Order_Date]]),1)</f>
        <v>45444</v>
      </c>
    </row>
    <row r="13846" spans="1:14">
      <c r="A13846" t="s">
        <v>981</v>
      </c>
      <c r="B13846" t="s">
        <v>318</v>
      </c>
      <c r="C13846" t="s">
        <v>319</v>
      </c>
      <c r="D13846" t="s">
        <v>96</v>
      </c>
      <c r="E13846" t="s">
        <v>39</v>
      </c>
      <c r="F13846" t="s">
        <v>60</v>
      </c>
      <c r="G13846">
        <v>10</v>
      </c>
      <c r="H13846">
        <v>4083.77</v>
      </c>
      <c r="I13846">
        <v>40837.699999999997</v>
      </c>
      <c r="J13846">
        <v>319</v>
      </c>
      <c r="K13846">
        <v>8</v>
      </c>
      <c r="L13846" t="s">
        <v>55</v>
      </c>
      <c r="M13846">
        <f>(Table1[[#This Row],[Current_Stock]]*Table1[[#This Row],[Unit_Price]])</f>
        <v>1302722.6299999999</v>
      </c>
      <c r="N13846" s="12">
        <f>DATE(YEAR(Table1[[#This Row],[Order_Date]]),MONTH(Table1[[#This Row],[Order_Date]]),1)</f>
        <v>45231</v>
      </c>
    </row>
    <row r="13847" spans="1:14">
      <c r="A13847" t="s">
        <v>1193</v>
      </c>
      <c r="B13847" t="s">
        <v>466</v>
      </c>
      <c r="C13847" t="s">
        <v>467</v>
      </c>
      <c r="D13847" t="s">
        <v>27</v>
      </c>
      <c r="E13847" t="s">
        <v>277</v>
      </c>
      <c r="F13847" t="s">
        <v>46</v>
      </c>
      <c r="G13847">
        <v>6</v>
      </c>
      <c r="H13847">
        <v>3444.36</v>
      </c>
      <c r="I13847">
        <v>20666.16</v>
      </c>
      <c r="J13847">
        <v>292</v>
      </c>
      <c r="K13847">
        <v>8</v>
      </c>
      <c r="L13847" t="s">
        <v>55</v>
      </c>
      <c r="M13847">
        <f>(Table1[[#This Row],[Current_Stock]]*Table1[[#This Row],[Unit_Price]])</f>
        <v>1005753.12</v>
      </c>
      <c r="N13847" s="12">
        <f>DATE(YEAR(Table1[[#This Row],[Order_Date]]),MONTH(Table1[[#This Row],[Order_Date]]),1)</f>
        <v>45139</v>
      </c>
    </row>
    <row r="13848" spans="1:14">
      <c r="A13848" t="s">
        <v>1038</v>
      </c>
      <c r="B13848" t="s">
        <v>358</v>
      </c>
      <c r="C13848" t="s">
        <v>359</v>
      </c>
      <c r="D13848" t="s">
        <v>53</v>
      </c>
      <c r="E13848" t="s">
        <v>153</v>
      </c>
      <c r="F13848" t="s">
        <v>40</v>
      </c>
      <c r="G13848">
        <v>8</v>
      </c>
      <c r="H13848">
        <v>3703.57</v>
      </c>
      <c r="I13848">
        <v>29628.560000000001</v>
      </c>
      <c r="J13848">
        <v>590</v>
      </c>
      <c r="K13848">
        <v>7</v>
      </c>
      <c r="L13848" t="s">
        <v>18</v>
      </c>
      <c r="M13848">
        <f>(Table1[[#This Row],[Current_Stock]]*Table1[[#This Row],[Unit_Price]])</f>
        <v>2185106.3000000003</v>
      </c>
      <c r="N13848" s="12">
        <f>DATE(YEAR(Table1[[#This Row],[Order_Date]]),MONTH(Table1[[#This Row],[Order_Date]]),1)</f>
        <v>45597</v>
      </c>
    </row>
    <row r="13849" spans="1:14">
      <c r="A13849" t="s">
        <v>1167</v>
      </c>
      <c r="B13849" t="s">
        <v>450</v>
      </c>
      <c r="C13849" t="s">
        <v>451</v>
      </c>
      <c r="D13849" t="s">
        <v>33</v>
      </c>
      <c r="E13849" t="s">
        <v>251</v>
      </c>
      <c r="F13849" t="s">
        <v>29</v>
      </c>
      <c r="G13849">
        <v>10</v>
      </c>
      <c r="H13849">
        <v>4934.79</v>
      </c>
      <c r="I13849">
        <v>49347.9</v>
      </c>
      <c r="J13849">
        <v>221</v>
      </c>
      <c r="K13849">
        <v>5</v>
      </c>
      <c r="L13849" t="s">
        <v>18</v>
      </c>
      <c r="M13849">
        <f>(Table1[[#This Row],[Current_Stock]]*Table1[[#This Row],[Unit_Price]])</f>
        <v>1090588.5900000001</v>
      </c>
      <c r="N13849" s="12">
        <f>DATE(YEAR(Table1[[#This Row],[Order_Date]]),MONTH(Table1[[#This Row],[Order_Date]]),1)</f>
        <v>45597</v>
      </c>
    </row>
    <row r="13850" spans="1:14">
      <c r="A13850" t="s">
        <v>801</v>
      </c>
      <c r="B13850" t="s">
        <v>953</v>
      </c>
      <c r="C13850" t="s">
        <v>954</v>
      </c>
      <c r="D13850" t="s">
        <v>183</v>
      </c>
      <c r="E13850" t="s">
        <v>97</v>
      </c>
      <c r="F13850" t="s">
        <v>29</v>
      </c>
      <c r="G13850">
        <v>13</v>
      </c>
      <c r="H13850">
        <v>3076.02</v>
      </c>
      <c r="I13850">
        <v>39988.26</v>
      </c>
      <c r="J13850">
        <v>192</v>
      </c>
      <c r="K13850">
        <v>5</v>
      </c>
      <c r="L13850" t="s">
        <v>18</v>
      </c>
      <c r="M13850">
        <f>(Table1[[#This Row],[Current_Stock]]*Table1[[#This Row],[Unit_Price]])</f>
        <v>590595.83999999997</v>
      </c>
      <c r="N13850" s="12">
        <f>DATE(YEAR(Table1[[#This Row],[Order_Date]]),MONTH(Table1[[#This Row],[Order_Date]]),1)</f>
        <v>45505</v>
      </c>
    </row>
    <row r="13851" spans="1:14">
      <c r="A13851" t="s">
        <v>1382</v>
      </c>
      <c r="B13851" t="s">
        <v>814</v>
      </c>
      <c r="C13851" t="s">
        <v>815</v>
      </c>
      <c r="D13851" t="s">
        <v>44</v>
      </c>
      <c r="E13851" t="s">
        <v>85</v>
      </c>
      <c r="F13851" t="s">
        <v>29</v>
      </c>
      <c r="G13851">
        <v>29</v>
      </c>
      <c r="H13851">
        <v>3657.02</v>
      </c>
      <c r="I13851">
        <v>106053.58</v>
      </c>
      <c r="J13851">
        <v>111</v>
      </c>
      <c r="K13851">
        <v>9</v>
      </c>
      <c r="L13851" t="s">
        <v>18</v>
      </c>
      <c r="M13851">
        <f>(Table1[[#This Row],[Current_Stock]]*Table1[[#This Row],[Unit_Price]])</f>
        <v>405929.22</v>
      </c>
      <c r="N13851" s="12">
        <f>DATE(YEAR(Table1[[#This Row],[Order_Date]]),MONTH(Table1[[#This Row],[Order_Date]]),1)</f>
        <v>44927</v>
      </c>
    </row>
    <row r="13852" spans="1:14">
      <c r="A13852" t="s">
        <v>675</v>
      </c>
      <c r="B13852" t="s">
        <v>1070</v>
      </c>
      <c r="C13852" t="s">
        <v>1071</v>
      </c>
      <c r="D13852" t="s">
        <v>22</v>
      </c>
      <c r="E13852" t="s">
        <v>109</v>
      </c>
      <c r="F13852" t="s">
        <v>40</v>
      </c>
      <c r="G13852">
        <v>28</v>
      </c>
      <c r="H13852">
        <v>7486.94</v>
      </c>
      <c r="I13852">
        <v>209634.32</v>
      </c>
      <c r="J13852">
        <v>91</v>
      </c>
      <c r="K13852">
        <v>11</v>
      </c>
      <c r="L13852" t="s">
        <v>105</v>
      </c>
      <c r="M13852">
        <f>(Table1[[#This Row],[Current_Stock]]*Table1[[#This Row],[Unit_Price]])</f>
        <v>681311.53999999992</v>
      </c>
      <c r="N13852" s="12">
        <f>DATE(YEAR(Table1[[#This Row],[Order_Date]]),MONTH(Table1[[#This Row],[Order_Date]]),1)</f>
        <v>45170</v>
      </c>
    </row>
    <row r="13853" spans="1:14">
      <c r="A13853" t="s">
        <v>1203</v>
      </c>
      <c r="B13853" t="s">
        <v>494</v>
      </c>
      <c r="C13853" t="s">
        <v>495</v>
      </c>
      <c r="D13853" t="s">
        <v>15</v>
      </c>
      <c r="E13853" t="s">
        <v>160</v>
      </c>
      <c r="F13853" t="s">
        <v>40</v>
      </c>
      <c r="G13853">
        <v>24</v>
      </c>
      <c r="H13853">
        <v>341.19</v>
      </c>
      <c r="I13853">
        <v>8188.56</v>
      </c>
      <c r="J13853">
        <v>118</v>
      </c>
      <c r="K13853">
        <v>5</v>
      </c>
      <c r="L13853" t="s">
        <v>18</v>
      </c>
      <c r="M13853">
        <f>(Table1[[#This Row],[Current_Stock]]*Table1[[#This Row],[Unit_Price]])</f>
        <v>40260.42</v>
      </c>
      <c r="N13853" s="12">
        <f>DATE(YEAR(Table1[[#This Row],[Order_Date]]),MONTH(Table1[[#This Row],[Order_Date]]),1)</f>
        <v>45444</v>
      </c>
    </row>
    <row r="13854" spans="1:14">
      <c r="A13854" t="s">
        <v>592</v>
      </c>
      <c r="B13854" t="s">
        <v>347</v>
      </c>
      <c r="C13854" t="s">
        <v>348</v>
      </c>
      <c r="D13854" t="s">
        <v>53</v>
      </c>
      <c r="E13854" t="s">
        <v>184</v>
      </c>
      <c r="F13854" t="s">
        <v>60</v>
      </c>
      <c r="G13854">
        <v>6</v>
      </c>
      <c r="H13854">
        <v>3145.55</v>
      </c>
      <c r="I13854">
        <v>18873.3</v>
      </c>
      <c r="J13854">
        <v>253</v>
      </c>
      <c r="K13854">
        <v>13</v>
      </c>
      <c r="L13854" t="s">
        <v>55</v>
      </c>
      <c r="M13854">
        <f>(Table1[[#This Row],[Current_Stock]]*Table1[[#This Row],[Unit_Price]])</f>
        <v>795824.15</v>
      </c>
      <c r="N13854" s="12">
        <f>DATE(YEAR(Table1[[#This Row],[Order_Date]]),MONTH(Table1[[#This Row],[Order_Date]]),1)</f>
        <v>45413</v>
      </c>
    </row>
    <row r="13855" spans="1:14">
      <c r="A13855" t="s">
        <v>750</v>
      </c>
      <c r="B13855" t="s">
        <v>429</v>
      </c>
      <c r="C13855" t="s">
        <v>430</v>
      </c>
      <c r="D13855" t="s">
        <v>44</v>
      </c>
      <c r="E13855" t="s">
        <v>153</v>
      </c>
      <c r="F13855" t="s">
        <v>17</v>
      </c>
      <c r="G13855">
        <v>40</v>
      </c>
      <c r="H13855">
        <v>4839.41</v>
      </c>
      <c r="I13855">
        <v>193576.4</v>
      </c>
      <c r="J13855">
        <v>78</v>
      </c>
      <c r="K13855">
        <v>6</v>
      </c>
      <c r="L13855" t="s">
        <v>18</v>
      </c>
      <c r="M13855">
        <f>(Table1[[#This Row],[Current_Stock]]*Table1[[#This Row],[Unit_Price]])</f>
        <v>377473.98</v>
      </c>
      <c r="N13855" s="12">
        <f>DATE(YEAR(Table1[[#This Row],[Order_Date]]),MONTH(Table1[[#This Row],[Order_Date]]),1)</f>
        <v>45383</v>
      </c>
    </row>
    <row r="13856" spans="1:14">
      <c r="A13856" t="s">
        <v>1254</v>
      </c>
      <c r="B13856" t="s">
        <v>439</v>
      </c>
      <c r="C13856" t="s">
        <v>440</v>
      </c>
      <c r="D13856" t="s">
        <v>183</v>
      </c>
      <c r="E13856" t="s">
        <v>16</v>
      </c>
      <c r="F13856" t="s">
        <v>17</v>
      </c>
      <c r="G13856">
        <v>21</v>
      </c>
      <c r="H13856">
        <v>2766</v>
      </c>
      <c r="I13856">
        <v>58086</v>
      </c>
      <c r="J13856">
        <v>107</v>
      </c>
      <c r="K13856">
        <v>3</v>
      </c>
      <c r="L13856" t="s">
        <v>18</v>
      </c>
      <c r="M13856">
        <f>(Table1[[#This Row],[Current_Stock]]*Table1[[#This Row],[Unit_Price]])</f>
        <v>295962</v>
      </c>
      <c r="N13856" s="12">
        <f>DATE(YEAR(Table1[[#This Row],[Order_Date]]),MONTH(Table1[[#This Row],[Order_Date]]),1)</f>
        <v>45383</v>
      </c>
    </row>
    <row r="13857" spans="1:14">
      <c r="A13857" t="s">
        <v>1122</v>
      </c>
      <c r="B13857" t="s">
        <v>744</v>
      </c>
      <c r="C13857" t="s">
        <v>745</v>
      </c>
      <c r="D13857" t="s">
        <v>44</v>
      </c>
      <c r="E13857" t="s">
        <v>73</v>
      </c>
      <c r="F13857" t="s">
        <v>29</v>
      </c>
      <c r="G13857">
        <v>40</v>
      </c>
      <c r="H13857">
        <v>1171.76</v>
      </c>
      <c r="I13857">
        <v>46870.400000000001</v>
      </c>
      <c r="J13857">
        <v>45</v>
      </c>
      <c r="K13857">
        <v>4</v>
      </c>
      <c r="L13857" t="s">
        <v>105</v>
      </c>
      <c r="M13857">
        <f>(Table1[[#This Row],[Current_Stock]]*Table1[[#This Row],[Unit_Price]])</f>
        <v>52729.2</v>
      </c>
      <c r="N13857" s="12">
        <f>DATE(YEAR(Table1[[#This Row],[Order_Date]]),MONTH(Table1[[#This Row],[Order_Date]]),1)</f>
        <v>45444</v>
      </c>
    </row>
    <row r="13858" spans="1:14">
      <c r="A13858" t="s">
        <v>1073</v>
      </c>
      <c r="B13858" t="s">
        <v>621</v>
      </c>
      <c r="C13858" t="s">
        <v>622</v>
      </c>
      <c r="D13858" t="s">
        <v>183</v>
      </c>
      <c r="E13858" t="s">
        <v>50</v>
      </c>
      <c r="F13858" t="s">
        <v>60</v>
      </c>
      <c r="G13858">
        <v>9</v>
      </c>
      <c r="H13858">
        <v>2257.9499999999998</v>
      </c>
      <c r="I13858">
        <v>20321.55</v>
      </c>
      <c r="J13858">
        <v>148</v>
      </c>
      <c r="K13858">
        <v>4</v>
      </c>
      <c r="L13858" t="s">
        <v>18</v>
      </c>
      <c r="M13858">
        <f>(Table1[[#This Row],[Current_Stock]]*Table1[[#This Row],[Unit_Price]])</f>
        <v>334176.59999999998</v>
      </c>
      <c r="N13858" s="12">
        <f>DATE(YEAR(Table1[[#This Row],[Order_Date]]),MONTH(Table1[[#This Row],[Order_Date]]),1)</f>
        <v>45597</v>
      </c>
    </row>
    <row r="13859" spans="1:14">
      <c r="A13859" t="s">
        <v>1050</v>
      </c>
      <c r="B13859" t="s">
        <v>1034</v>
      </c>
      <c r="C13859" t="s">
        <v>1035</v>
      </c>
      <c r="D13859" t="s">
        <v>84</v>
      </c>
      <c r="E13859" t="s">
        <v>282</v>
      </c>
      <c r="F13859" t="s">
        <v>40</v>
      </c>
      <c r="G13859">
        <v>16</v>
      </c>
      <c r="H13859">
        <v>29245.17</v>
      </c>
      <c r="I13859">
        <v>467922.72</v>
      </c>
      <c r="J13859">
        <v>119</v>
      </c>
      <c r="K13859">
        <v>10</v>
      </c>
      <c r="L13859" t="s">
        <v>18</v>
      </c>
      <c r="M13859">
        <f>(Table1[[#This Row],[Current_Stock]]*Table1[[#This Row],[Unit_Price]])</f>
        <v>3480175.23</v>
      </c>
      <c r="N13859" s="12">
        <f>DATE(YEAR(Table1[[#This Row],[Order_Date]]),MONTH(Table1[[#This Row],[Order_Date]]),1)</f>
        <v>44986</v>
      </c>
    </row>
    <row r="13860" spans="1:14">
      <c r="A13860" t="s">
        <v>1196</v>
      </c>
      <c r="B13860" t="s">
        <v>65</v>
      </c>
      <c r="C13860" t="s">
        <v>66</v>
      </c>
      <c r="D13860" t="s">
        <v>38</v>
      </c>
      <c r="E13860" t="s">
        <v>73</v>
      </c>
      <c r="F13860" t="s">
        <v>60</v>
      </c>
      <c r="G13860">
        <v>16</v>
      </c>
      <c r="H13860">
        <v>324.60000000000002</v>
      </c>
      <c r="I13860">
        <v>5193.6000000000004</v>
      </c>
      <c r="J13860">
        <v>220</v>
      </c>
      <c r="K13860">
        <v>11</v>
      </c>
      <c r="L13860" t="s">
        <v>18</v>
      </c>
      <c r="M13860">
        <f>(Table1[[#This Row],[Current_Stock]]*Table1[[#This Row],[Unit_Price]])</f>
        <v>71412</v>
      </c>
      <c r="N13860" s="12">
        <f>DATE(YEAR(Table1[[#This Row],[Order_Date]]),MONTH(Table1[[#This Row],[Order_Date]]),1)</f>
        <v>45413</v>
      </c>
    </row>
    <row r="13861" spans="1:14">
      <c r="A13861" t="s">
        <v>149</v>
      </c>
      <c r="B13861" t="s">
        <v>99</v>
      </c>
      <c r="C13861" t="s">
        <v>100</v>
      </c>
      <c r="D13861" t="s">
        <v>15</v>
      </c>
      <c r="E13861" t="s">
        <v>189</v>
      </c>
      <c r="F13861" t="s">
        <v>29</v>
      </c>
      <c r="G13861">
        <v>16</v>
      </c>
      <c r="H13861">
        <v>52.36</v>
      </c>
      <c r="I13861">
        <v>837.76</v>
      </c>
      <c r="J13861">
        <v>116</v>
      </c>
      <c r="K13861">
        <v>4</v>
      </c>
      <c r="L13861" t="s">
        <v>18</v>
      </c>
      <c r="M13861">
        <f>(Table1[[#This Row],[Current_Stock]]*Table1[[#This Row],[Unit_Price]])</f>
        <v>6073.76</v>
      </c>
      <c r="N13861" s="12">
        <f>DATE(YEAR(Table1[[#This Row],[Order_Date]]),MONTH(Table1[[#This Row],[Order_Date]]),1)</f>
        <v>45047</v>
      </c>
    </row>
    <row r="13862" spans="1:14">
      <c r="A13862" t="s">
        <v>798</v>
      </c>
      <c r="B13862" t="s">
        <v>510</v>
      </c>
      <c r="C13862" t="s">
        <v>511</v>
      </c>
      <c r="D13862" t="s">
        <v>38</v>
      </c>
      <c r="E13862" t="s">
        <v>80</v>
      </c>
      <c r="F13862" t="s">
        <v>40</v>
      </c>
      <c r="G13862">
        <v>20</v>
      </c>
      <c r="H13862">
        <v>3940.69</v>
      </c>
      <c r="I13862">
        <v>78813.8</v>
      </c>
      <c r="J13862">
        <v>88</v>
      </c>
      <c r="K13862">
        <v>6</v>
      </c>
      <c r="L13862" t="s">
        <v>18</v>
      </c>
      <c r="M13862">
        <f>(Table1[[#This Row],[Current_Stock]]*Table1[[#This Row],[Unit_Price]])</f>
        <v>346780.72000000003</v>
      </c>
      <c r="N13862" s="12">
        <f>DATE(YEAR(Table1[[#This Row],[Order_Date]]),MONTH(Table1[[#This Row],[Order_Date]]),1)</f>
        <v>45261</v>
      </c>
    </row>
    <row r="13863" spans="1:14">
      <c r="A13863" t="s">
        <v>912</v>
      </c>
      <c r="B13863" t="s">
        <v>1039</v>
      </c>
      <c r="C13863" t="s">
        <v>1040</v>
      </c>
      <c r="D13863" t="s">
        <v>183</v>
      </c>
      <c r="E13863" t="s">
        <v>269</v>
      </c>
      <c r="F13863" t="s">
        <v>29</v>
      </c>
      <c r="G13863">
        <v>25</v>
      </c>
      <c r="H13863">
        <v>3179.98</v>
      </c>
      <c r="I13863">
        <v>79499.5</v>
      </c>
      <c r="J13863">
        <v>152</v>
      </c>
      <c r="K13863">
        <v>7</v>
      </c>
      <c r="L13863" t="s">
        <v>18</v>
      </c>
      <c r="M13863">
        <f>(Table1[[#This Row],[Current_Stock]]*Table1[[#This Row],[Unit_Price]])</f>
        <v>483356.96</v>
      </c>
      <c r="N13863" s="12">
        <f>DATE(YEAR(Table1[[#This Row],[Order_Date]]),MONTH(Table1[[#This Row],[Order_Date]]),1)</f>
        <v>45292</v>
      </c>
    </row>
    <row r="13864" spans="1:14">
      <c r="A13864" t="s">
        <v>807</v>
      </c>
      <c r="B13864" t="s">
        <v>630</v>
      </c>
      <c r="C13864" t="s">
        <v>631</v>
      </c>
      <c r="D13864" t="s">
        <v>44</v>
      </c>
      <c r="E13864" t="s">
        <v>184</v>
      </c>
      <c r="F13864" t="s">
        <v>29</v>
      </c>
      <c r="G13864">
        <v>23</v>
      </c>
      <c r="H13864">
        <v>3807.7</v>
      </c>
      <c r="I13864">
        <v>87577.1</v>
      </c>
      <c r="J13864">
        <v>76</v>
      </c>
      <c r="K13864">
        <v>3</v>
      </c>
      <c r="L13864" t="s">
        <v>105</v>
      </c>
      <c r="M13864">
        <f>(Table1[[#This Row],[Current_Stock]]*Table1[[#This Row],[Unit_Price]])</f>
        <v>289385.2</v>
      </c>
      <c r="N13864" s="12">
        <f>DATE(YEAR(Table1[[#This Row],[Order_Date]]),MONTH(Table1[[#This Row],[Order_Date]]),1)</f>
        <v>45505</v>
      </c>
    </row>
    <row r="13865" spans="1:14">
      <c r="A13865" t="s">
        <v>1172</v>
      </c>
      <c r="B13865" t="s">
        <v>225</v>
      </c>
      <c r="C13865" t="s">
        <v>226</v>
      </c>
      <c r="D13865" t="s">
        <v>183</v>
      </c>
      <c r="E13865" t="s">
        <v>50</v>
      </c>
      <c r="F13865" t="s">
        <v>29</v>
      </c>
      <c r="G13865">
        <v>10</v>
      </c>
      <c r="H13865">
        <v>1748.76</v>
      </c>
      <c r="I13865">
        <v>17487.599999999999</v>
      </c>
      <c r="J13865">
        <v>117</v>
      </c>
      <c r="K13865">
        <v>8</v>
      </c>
      <c r="L13865" t="s">
        <v>18</v>
      </c>
      <c r="M13865">
        <f>(Table1[[#This Row],[Current_Stock]]*Table1[[#This Row],[Unit_Price]])</f>
        <v>204604.92</v>
      </c>
      <c r="N13865" s="12">
        <f>DATE(YEAR(Table1[[#This Row],[Order_Date]]),MONTH(Table1[[#This Row],[Order_Date]]),1)</f>
        <v>45597</v>
      </c>
    </row>
    <row r="13866" spans="1:14">
      <c r="A13866" t="s">
        <v>1243</v>
      </c>
      <c r="B13866" t="s">
        <v>531</v>
      </c>
      <c r="C13866" t="s">
        <v>532</v>
      </c>
      <c r="D13866" t="s">
        <v>53</v>
      </c>
      <c r="E13866" t="s">
        <v>23</v>
      </c>
      <c r="F13866" t="s">
        <v>29</v>
      </c>
      <c r="G13866">
        <v>6</v>
      </c>
      <c r="H13866">
        <v>4070.47</v>
      </c>
      <c r="I13866">
        <v>24422.82</v>
      </c>
      <c r="J13866">
        <v>521</v>
      </c>
      <c r="K13866">
        <v>12</v>
      </c>
      <c r="L13866" t="s">
        <v>18</v>
      </c>
      <c r="M13866">
        <f>(Table1[[#This Row],[Current_Stock]]*Table1[[#This Row],[Unit_Price]])</f>
        <v>2120714.87</v>
      </c>
      <c r="N13866" s="12">
        <f>DATE(YEAR(Table1[[#This Row],[Order_Date]]),MONTH(Table1[[#This Row],[Order_Date]]),1)</f>
        <v>45383</v>
      </c>
    </row>
    <row r="13867" spans="1:14">
      <c r="A13867" t="s">
        <v>1373</v>
      </c>
      <c r="B13867" t="s">
        <v>645</v>
      </c>
      <c r="C13867" t="s">
        <v>646</v>
      </c>
      <c r="D13867" t="s">
        <v>27</v>
      </c>
      <c r="E13867" t="s">
        <v>184</v>
      </c>
      <c r="F13867" t="s">
        <v>46</v>
      </c>
      <c r="G13867">
        <v>3</v>
      </c>
      <c r="H13867">
        <v>2339.1999999999998</v>
      </c>
      <c r="I13867">
        <v>7017.6</v>
      </c>
      <c r="J13867">
        <v>511</v>
      </c>
      <c r="K13867">
        <v>11</v>
      </c>
      <c r="L13867" t="s">
        <v>18</v>
      </c>
      <c r="M13867">
        <f>(Table1[[#This Row],[Current_Stock]]*Table1[[#This Row],[Unit_Price]])</f>
        <v>1195331.2</v>
      </c>
      <c r="N13867" s="12">
        <f>DATE(YEAR(Table1[[#This Row],[Order_Date]]),MONTH(Table1[[#This Row],[Order_Date]]),1)</f>
        <v>45261</v>
      </c>
    </row>
    <row r="13868" spans="1:14">
      <c r="A13868" t="s">
        <v>1253</v>
      </c>
      <c r="B13868" t="s">
        <v>1018</v>
      </c>
      <c r="C13868" t="s">
        <v>1019</v>
      </c>
      <c r="D13868" t="s">
        <v>38</v>
      </c>
      <c r="E13868" t="s">
        <v>89</v>
      </c>
      <c r="F13868" t="s">
        <v>17</v>
      </c>
      <c r="G13868">
        <v>21</v>
      </c>
      <c r="H13868">
        <v>1454.42</v>
      </c>
      <c r="I13868">
        <v>30542.82</v>
      </c>
      <c r="J13868">
        <v>178</v>
      </c>
      <c r="K13868">
        <v>3</v>
      </c>
      <c r="L13868" t="s">
        <v>18</v>
      </c>
      <c r="M13868">
        <f>(Table1[[#This Row],[Current_Stock]]*Table1[[#This Row],[Unit_Price]])</f>
        <v>258886.76</v>
      </c>
      <c r="N13868" s="12">
        <f>DATE(YEAR(Table1[[#This Row],[Order_Date]]),MONTH(Table1[[#This Row],[Order_Date]]),1)</f>
        <v>45200</v>
      </c>
    </row>
    <row r="13869" spans="1:14">
      <c r="A13869" t="s">
        <v>868</v>
      </c>
      <c r="B13869" t="s">
        <v>328</v>
      </c>
      <c r="C13869" t="s">
        <v>329</v>
      </c>
      <c r="D13869" t="s">
        <v>53</v>
      </c>
      <c r="E13869" t="s">
        <v>173</v>
      </c>
      <c r="F13869" t="s">
        <v>60</v>
      </c>
      <c r="G13869">
        <v>5</v>
      </c>
      <c r="H13869">
        <v>2332.59</v>
      </c>
      <c r="I13869">
        <v>11662.95</v>
      </c>
      <c r="J13869">
        <v>344</v>
      </c>
      <c r="K13869">
        <v>7</v>
      </c>
      <c r="L13869" t="s">
        <v>18</v>
      </c>
      <c r="M13869">
        <f>(Table1[[#This Row],[Current_Stock]]*Table1[[#This Row],[Unit_Price]])</f>
        <v>802410.96000000008</v>
      </c>
      <c r="N13869" s="12">
        <f>DATE(YEAR(Table1[[#This Row],[Order_Date]]),MONTH(Table1[[#This Row],[Order_Date]]),1)</f>
        <v>45444</v>
      </c>
    </row>
    <row r="13870" spans="1:14">
      <c r="A13870" t="s">
        <v>724</v>
      </c>
      <c r="B13870" t="s">
        <v>559</v>
      </c>
      <c r="C13870" t="s">
        <v>560</v>
      </c>
      <c r="D13870" t="s">
        <v>183</v>
      </c>
      <c r="E13870" t="s">
        <v>243</v>
      </c>
      <c r="F13870" t="s">
        <v>46</v>
      </c>
      <c r="G13870">
        <v>8</v>
      </c>
      <c r="H13870">
        <v>4138.88</v>
      </c>
      <c r="I13870">
        <v>33111.040000000001</v>
      </c>
      <c r="J13870">
        <v>192</v>
      </c>
      <c r="K13870">
        <v>14</v>
      </c>
      <c r="L13870" t="s">
        <v>18</v>
      </c>
      <c r="M13870">
        <f>(Table1[[#This Row],[Current_Stock]]*Table1[[#This Row],[Unit_Price]])</f>
        <v>794664.95999999996</v>
      </c>
      <c r="N13870" s="12">
        <f>DATE(YEAR(Table1[[#This Row],[Order_Date]]),MONTH(Table1[[#This Row],[Order_Date]]),1)</f>
        <v>44958</v>
      </c>
    </row>
    <row r="13871" spans="1:14">
      <c r="A13871" t="s">
        <v>131</v>
      </c>
      <c r="B13871" t="s">
        <v>31</v>
      </c>
      <c r="C13871" t="s">
        <v>32</v>
      </c>
      <c r="D13871" t="s">
        <v>33</v>
      </c>
      <c r="E13871" t="s">
        <v>184</v>
      </c>
      <c r="F13871" t="s">
        <v>40</v>
      </c>
      <c r="G13871">
        <v>10</v>
      </c>
      <c r="H13871">
        <v>3762.93</v>
      </c>
      <c r="I13871">
        <v>37629.300000000003</v>
      </c>
      <c r="J13871">
        <v>108</v>
      </c>
      <c r="K13871">
        <v>12</v>
      </c>
      <c r="L13871" t="s">
        <v>18</v>
      </c>
      <c r="M13871">
        <f>(Table1[[#This Row],[Current_Stock]]*Table1[[#This Row],[Unit_Price]])</f>
        <v>406396.44</v>
      </c>
      <c r="N13871" s="12">
        <f>DATE(YEAR(Table1[[#This Row],[Order_Date]]),MONTH(Table1[[#This Row],[Order_Date]]),1)</f>
        <v>45413</v>
      </c>
    </row>
    <row r="13872" spans="1:14">
      <c r="A13872" t="s">
        <v>930</v>
      </c>
      <c r="B13872" t="s">
        <v>207</v>
      </c>
      <c r="C13872" t="s">
        <v>208</v>
      </c>
      <c r="D13872" t="s">
        <v>27</v>
      </c>
      <c r="E13872" t="s">
        <v>109</v>
      </c>
      <c r="F13872" t="s">
        <v>60</v>
      </c>
      <c r="G13872">
        <v>9</v>
      </c>
      <c r="H13872">
        <v>1061.1199999999999</v>
      </c>
      <c r="I13872">
        <v>9550.08</v>
      </c>
      <c r="J13872">
        <v>290</v>
      </c>
      <c r="K13872">
        <v>11</v>
      </c>
      <c r="L13872" t="s">
        <v>55</v>
      </c>
      <c r="M13872">
        <f>(Table1[[#This Row],[Current_Stock]]*Table1[[#This Row],[Unit_Price]])</f>
        <v>307724.79999999999</v>
      </c>
      <c r="N13872" s="12">
        <f>DATE(YEAR(Table1[[#This Row],[Order_Date]]),MONTH(Table1[[#This Row],[Order_Date]]),1)</f>
        <v>45200</v>
      </c>
    </row>
    <row r="13873" spans="1:14">
      <c r="A13873" t="s">
        <v>304</v>
      </c>
      <c r="B13873" t="s">
        <v>785</v>
      </c>
      <c r="C13873" t="s">
        <v>786</v>
      </c>
      <c r="D13873" t="s">
        <v>15</v>
      </c>
      <c r="E13873" t="s">
        <v>243</v>
      </c>
      <c r="F13873" t="s">
        <v>46</v>
      </c>
      <c r="G13873">
        <v>14</v>
      </c>
      <c r="H13873">
        <v>498.33</v>
      </c>
      <c r="I13873">
        <v>6976.62</v>
      </c>
      <c r="J13873">
        <v>156</v>
      </c>
      <c r="K13873">
        <v>8</v>
      </c>
      <c r="L13873" t="s">
        <v>18</v>
      </c>
      <c r="M13873">
        <f>(Table1[[#This Row],[Current_Stock]]*Table1[[#This Row],[Unit_Price]])</f>
        <v>77739.48</v>
      </c>
      <c r="N13873" s="12">
        <f>DATE(YEAR(Table1[[#This Row],[Order_Date]]),MONTH(Table1[[#This Row],[Order_Date]]),1)</f>
        <v>45231</v>
      </c>
    </row>
    <row r="13874" spans="1:14">
      <c r="A13874" t="s">
        <v>1182</v>
      </c>
      <c r="B13874" t="s">
        <v>168</v>
      </c>
      <c r="C13874" t="s">
        <v>169</v>
      </c>
      <c r="D13874" t="s">
        <v>27</v>
      </c>
      <c r="E13874" t="s">
        <v>243</v>
      </c>
      <c r="F13874" t="s">
        <v>60</v>
      </c>
      <c r="G13874">
        <v>2</v>
      </c>
      <c r="H13874">
        <v>3645.4</v>
      </c>
      <c r="I13874">
        <v>7290.8</v>
      </c>
      <c r="J13874">
        <v>482</v>
      </c>
      <c r="K13874">
        <v>4</v>
      </c>
      <c r="L13874" t="s">
        <v>55</v>
      </c>
      <c r="M13874">
        <f>(Table1[[#This Row],[Current_Stock]]*Table1[[#This Row],[Unit_Price]])</f>
        <v>1757082.8</v>
      </c>
      <c r="N13874" s="12">
        <f>DATE(YEAR(Table1[[#This Row],[Order_Date]]),MONTH(Table1[[#This Row],[Order_Date]]),1)</f>
        <v>45323</v>
      </c>
    </row>
    <row r="13875" spans="1:14">
      <c r="A13875" t="s">
        <v>574</v>
      </c>
      <c r="B13875" t="s">
        <v>710</v>
      </c>
      <c r="C13875" t="s">
        <v>711</v>
      </c>
      <c r="D13875" t="s">
        <v>53</v>
      </c>
      <c r="E13875" t="s">
        <v>85</v>
      </c>
      <c r="F13875" t="s">
        <v>46</v>
      </c>
      <c r="G13875">
        <v>4</v>
      </c>
      <c r="H13875">
        <v>3837.47</v>
      </c>
      <c r="I13875">
        <v>15349.88</v>
      </c>
      <c r="J13875">
        <v>355</v>
      </c>
      <c r="K13875">
        <v>4</v>
      </c>
      <c r="L13875" t="s">
        <v>18</v>
      </c>
      <c r="M13875">
        <f>(Table1[[#This Row],[Current_Stock]]*Table1[[#This Row],[Unit_Price]])</f>
        <v>1362301.8499999999</v>
      </c>
      <c r="N13875" s="12">
        <f>DATE(YEAR(Table1[[#This Row],[Order_Date]]),MONTH(Table1[[#This Row],[Order_Date]]),1)</f>
        <v>45292</v>
      </c>
    </row>
    <row r="13876" spans="1:14">
      <c r="A13876" t="s">
        <v>150</v>
      </c>
      <c r="B13876" t="s">
        <v>260</v>
      </c>
      <c r="C13876" t="s">
        <v>261</v>
      </c>
      <c r="D13876" t="s">
        <v>15</v>
      </c>
      <c r="E13876" t="s">
        <v>153</v>
      </c>
      <c r="F13876" t="s">
        <v>60</v>
      </c>
      <c r="G13876">
        <v>22</v>
      </c>
      <c r="H13876">
        <v>303.52999999999997</v>
      </c>
      <c r="I13876">
        <v>6677.66</v>
      </c>
      <c r="J13876">
        <v>207</v>
      </c>
      <c r="K13876">
        <v>12</v>
      </c>
      <c r="L13876" t="s">
        <v>18</v>
      </c>
      <c r="M13876">
        <f>(Table1[[#This Row],[Current_Stock]]*Table1[[#This Row],[Unit_Price]])</f>
        <v>62830.709999999992</v>
      </c>
      <c r="N13876" s="12">
        <f>DATE(YEAR(Table1[[#This Row],[Order_Date]]),MONTH(Table1[[#This Row],[Order_Date]]),1)</f>
        <v>45078</v>
      </c>
    </row>
    <row r="13877" spans="1:14">
      <c r="A13877" t="s">
        <v>949</v>
      </c>
      <c r="B13877" t="s">
        <v>107</v>
      </c>
      <c r="C13877" t="s">
        <v>108</v>
      </c>
      <c r="D13877" t="s">
        <v>96</v>
      </c>
      <c r="E13877" t="s">
        <v>73</v>
      </c>
      <c r="F13877" t="s">
        <v>60</v>
      </c>
      <c r="G13877">
        <v>3</v>
      </c>
      <c r="H13877">
        <v>862.2</v>
      </c>
      <c r="I13877">
        <v>2586.6</v>
      </c>
      <c r="J13877">
        <v>526</v>
      </c>
      <c r="K13877">
        <v>7</v>
      </c>
      <c r="L13877" t="s">
        <v>55</v>
      </c>
      <c r="M13877">
        <f>(Table1[[#This Row],[Current_Stock]]*Table1[[#This Row],[Unit_Price]])</f>
        <v>453517.2</v>
      </c>
      <c r="N13877" s="12">
        <f>DATE(YEAR(Table1[[#This Row],[Order_Date]]),MONTH(Table1[[#This Row],[Order_Date]]),1)</f>
        <v>45108</v>
      </c>
    </row>
    <row r="13878" spans="1:14">
      <c r="A13878" t="s">
        <v>1301</v>
      </c>
      <c r="B13878" t="s">
        <v>396</v>
      </c>
      <c r="C13878" t="s">
        <v>397</v>
      </c>
      <c r="D13878" t="s">
        <v>33</v>
      </c>
      <c r="E13878" t="s">
        <v>184</v>
      </c>
      <c r="F13878" t="s">
        <v>40</v>
      </c>
      <c r="G13878">
        <v>20</v>
      </c>
      <c r="H13878">
        <v>2066.4899999999998</v>
      </c>
      <c r="I13878">
        <v>41329.800000000003</v>
      </c>
      <c r="J13878">
        <v>115</v>
      </c>
      <c r="K13878">
        <v>13</v>
      </c>
      <c r="L13878" t="s">
        <v>18</v>
      </c>
      <c r="M13878">
        <f>(Table1[[#This Row],[Current_Stock]]*Table1[[#This Row],[Unit_Price]])</f>
        <v>237646.34999999998</v>
      </c>
      <c r="N13878" s="12">
        <f>DATE(YEAR(Table1[[#This Row],[Order_Date]]),MONTH(Table1[[#This Row],[Order_Date]]),1)</f>
        <v>45261</v>
      </c>
    </row>
    <row r="13879" spans="1:14">
      <c r="A13879" t="s">
        <v>258</v>
      </c>
      <c r="B13879" t="s">
        <v>767</v>
      </c>
      <c r="C13879" t="s">
        <v>768</v>
      </c>
      <c r="D13879" t="s">
        <v>84</v>
      </c>
      <c r="E13879" t="s">
        <v>282</v>
      </c>
      <c r="F13879" t="s">
        <v>40</v>
      </c>
      <c r="G13879">
        <v>25</v>
      </c>
      <c r="H13879">
        <v>23143.95</v>
      </c>
      <c r="I13879">
        <v>578598.75</v>
      </c>
      <c r="J13879">
        <v>85</v>
      </c>
      <c r="K13879">
        <v>11</v>
      </c>
      <c r="L13879" t="s">
        <v>18</v>
      </c>
      <c r="M13879">
        <f>(Table1[[#This Row],[Current_Stock]]*Table1[[#This Row],[Unit_Price]])</f>
        <v>1967235.75</v>
      </c>
      <c r="N13879" s="12">
        <f>DATE(YEAR(Table1[[#This Row],[Order_Date]]),MONTH(Table1[[#This Row],[Order_Date]]),1)</f>
        <v>44927</v>
      </c>
    </row>
    <row r="13880" spans="1:14">
      <c r="A13880" t="s">
        <v>1185</v>
      </c>
      <c r="B13880" t="s">
        <v>895</v>
      </c>
      <c r="C13880" t="s">
        <v>896</v>
      </c>
      <c r="D13880" t="s">
        <v>38</v>
      </c>
      <c r="E13880" t="s">
        <v>167</v>
      </c>
      <c r="F13880" t="s">
        <v>17</v>
      </c>
      <c r="G13880">
        <v>13</v>
      </c>
      <c r="H13880">
        <v>4047.16</v>
      </c>
      <c r="I13880">
        <v>52613.08</v>
      </c>
      <c r="J13880">
        <v>133</v>
      </c>
      <c r="K13880">
        <v>5</v>
      </c>
      <c r="L13880" t="s">
        <v>18</v>
      </c>
      <c r="M13880">
        <f>(Table1[[#This Row],[Current_Stock]]*Table1[[#This Row],[Unit_Price]])</f>
        <v>538272.28</v>
      </c>
      <c r="N13880" s="12">
        <f>DATE(YEAR(Table1[[#This Row],[Order_Date]]),MONTH(Table1[[#This Row],[Order_Date]]),1)</f>
        <v>45139</v>
      </c>
    </row>
    <row r="13881" spans="1:14">
      <c r="A13881" t="s">
        <v>949</v>
      </c>
      <c r="B13881" t="s">
        <v>87</v>
      </c>
      <c r="C13881" t="s">
        <v>88</v>
      </c>
      <c r="D13881" t="s">
        <v>15</v>
      </c>
      <c r="E13881" t="s">
        <v>97</v>
      </c>
      <c r="F13881" t="s">
        <v>17</v>
      </c>
      <c r="G13881">
        <v>8</v>
      </c>
      <c r="H13881">
        <v>396.68</v>
      </c>
      <c r="I13881">
        <v>3173.44</v>
      </c>
      <c r="J13881">
        <v>245</v>
      </c>
      <c r="K13881">
        <v>2</v>
      </c>
      <c r="L13881" t="s">
        <v>18</v>
      </c>
      <c r="M13881">
        <f>(Table1[[#This Row],[Current_Stock]]*Table1[[#This Row],[Unit_Price]])</f>
        <v>97186.6</v>
      </c>
      <c r="N13881" s="12">
        <f>DATE(YEAR(Table1[[#This Row],[Order_Date]]),MONTH(Table1[[#This Row],[Order_Date]]),1)</f>
        <v>45108</v>
      </c>
    </row>
    <row r="13882" spans="1:14">
      <c r="A13882" t="s">
        <v>729</v>
      </c>
      <c r="B13882" t="s">
        <v>594</v>
      </c>
      <c r="C13882" t="s">
        <v>595</v>
      </c>
      <c r="D13882" t="s">
        <v>22</v>
      </c>
      <c r="E13882" t="s">
        <v>173</v>
      </c>
      <c r="F13882" t="s">
        <v>60</v>
      </c>
      <c r="G13882">
        <v>35</v>
      </c>
      <c r="H13882">
        <v>12400.44</v>
      </c>
      <c r="I13882">
        <v>434015.4</v>
      </c>
      <c r="J13882">
        <v>102</v>
      </c>
      <c r="K13882">
        <v>11</v>
      </c>
      <c r="L13882" t="s">
        <v>18</v>
      </c>
      <c r="M13882">
        <f>(Table1[[#This Row],[Current_Stock]]*Table1[[#This Row],[Unit_Price]])</f>
        <v>1264844.8800000001</v>
      </c>
      <c r="N13882" s="12">
        <f>DATE(YEAR(Table1[[#This Row],[Order_Date]]),MONTH(Table1[[#This Row],[Order_Date]]),1)</f>
        <v>45078</v>
      </c>
    </row>
    <row r="13883" spans="1:14">
      <c r="A13883" t="s">
        <v>1251</v>
      </c>
      <c r="B13883" t="s">
        <v>94</v>
      </c>
      <c r="C13883" t="s">
        <v>95</v>
      </c>
      <c r="D13883" t="s">
        <v>96</v>
      </c>
      <c r="E13883" t="s">
        <v>23</v>
      </c>
      <c r="F13883" t="s">
        <v>17</v>
      </c>
      <c r="G13883">
        <v>9</v>
      </c>
      <c r="H13883">
        <v>3701.37</v>
      </c>
      <c r="I13883">
        <v>33312.33</v>
      </c>
      <c r="J13883">
        <v>448</v>
      </c>
      <c r="K13883">
        <v>14</v>
      </c>
      <c r="L13883" t="s">
        <v>55</v>
      </c>
      <c r="M13883">
        <f>(Table1[[#This Row],[Current_Stock]]*Table1[[#This Row],[Unit_Price]])</f>
        <v>1658213.76</v>
      </c>
      <c r="N13883" s="12">
        <f>DATE(YEAR(Table1[[#This Row],[Order_Date]]),MONTH(Table1[[#This Row],[Order_Date]]),1)</f>
        <v>45017</v>
      </c>
    </row>
    <row r="13884" spans="1:14">
      <c r="A13884" t="s">
        <v>128</v>
      </c>
      <c r="B13884" t="s">
        <v>450</v>
      </c>
      <c r="C13884" t="s">
        <v>451</v>
      </c>
      <c r="D13884" t="s">
        <v>33</v>
      </c>
      <c r="E13884" t="s">
        <v>16</v>
      </c>
      <c r="F13884" t="s">
        <v>29</v>
      </c>
      <c r="G13884">
        <v>23</v>
      </c>
      <c r="H13884">
        <v>2957.92</v>
      </c>
      <c r="I13884">
        <v>68032.160000000003</v>
      </c>
      <c r="J13884">
        <v>151</v>
      </c>
      <c r="K13884">
        <v>8</v>
      </c>
      <c r="L13884" t="s">
        <v>18</v>
      </c>
      <c r="M13884">
        <f>(Table1[[#This Row],[Current_Stock]]*Table1[[#This Row],[Unit_Price]])</f>
        <v>446645.92</v>
      </c>
      <c r="N13884" s="12">
        <f>DATE(YEAR(Table1[[#This Row],[Order_Date]]),MONTH(Table1[[#This Row],[Order_Date]]),1)</f>
        <v>44958</v>
      </c>
    </row>
    <row r="13885" spans="1:14">
      <c r="A13885" t="s">
        <v>1044</v>
      </c>
      <c r="B13885" t="s">
        <v>982</v>
      </c>
      <c r="C13885" t="s">
        <v>983</v>
      </c>
      <c r="D13885" t="s">
        <v>38</v>
      </c>
      <c r="E13885" t="s">
        <v>184</v>
      </c>
      <c r="F13885" t="s">
        <v>17</v>
      </c>
      <c r="G13885">
        <v>25</v>
      </c>
      <c r="H13885">
        <v>1954.2</v>
      </c>
      <c r="I13885">
        <v>48855</v>
      </c>
      <c r="J13885">
        <v>167</v>
      </c>
      <c r="K13885">
        <v>12</v>
      </c>
      <c r="L13885" t="s">
        <v>18</v>
      </c>
      <c r="M13885">
        <f>(Table1[[#This Row],[Current_Stock]]*Table1[[#This Row],[Unit_Price]])</f>
        <v>326351.40000000002</v>
      </c>
      <c r="N13885" s="12">
        <f>DATE(YEAR(Table1[[#This Row],[Order_Date]]),MONTH(Table1[[#This Row],[Order_Date]]),1)</f>
        <v>45261</v>
      </c>
    </row>
    <row r="13886" spans="1:14">
      <c r="A13886" t="s">
        <v>1322</v>
      </c>
      <c r="B13886" t="s">
        <v>656</v>
      </c>
      <c r="C13886" t="s">
        <v>657</v>
      </c>
      <c r="D13886" t="s">
        <v>44</v>
      </c>
      <c r="E13886" t="s">
        <v>89</v>
      </c>
      <c r="F13886" t="s">
        <v>60</v>
      </c>
      <c r="G13886">
        <v>47</v>
      </c>
      <c r="H13886">
        <v>2843.81</v>
      </c>
      <c r="I13886">
        <v>133659.07</v>
      </c>
      <c r="J13886">
        <v>32</v>
      </c>
      <c r="K13886">
        <v>13</v>
      </c>
      <c r="L13886" t="s">
        <v>105</v>
      </c>
      <c r="M13886">
        <f>(Table1[[#This Row],[Current_Stock]]*Table1[[#This Row],[Unit_Price]])</f>
        <v>91001.919999999998</v>
      </c>
      <c r="N13886" s="12">
        <f>DATE(YEAR(Table1[[#This Row],[Order_Date]]),MONTH(Table1[[#This Row],[Order_Date]]),1)</f>
        <v>45352</v>
      </c>
    </row>
    <row r="13887" spans="1:14">
      <c r="A13887" t="s">
        <v>899</v>
      </c>
      <c r="B13887" t="s">
        <v>31</v>
      </c>
      <c r="C13887" t="s">
        <v>32</v>
      </c>
      <c r="D13887" t="s">
        <v>33</v>
      </c>
      <c r="E13887" t="s">
        <v>16</v>
      </c>
      <c r="F13887" t="s">
        <v>40</v>
      </c>
      <c r="G13887">
        <v>12</v>
      </c>
      <c r="H13887">
        <v>277.79000000000002</v>
      </c>
      <c r="I13887">
        <v>3333.48</v>
      </c>
      <c r="J13887">
        <v>85</v>
      </c>
      <c r="K13887">
        <v>6</v>
      </c>
      <c r="L13887" t="s">
        <v>18</v>
      </c>
      <c r="M13887">
        <f>(Table1[[#This Row],[Current_Stock]]*Table1[[#This Row],[Unit_Price]])</f>
        <v>23612.15</v>
      </c>
      <c r="N13887" s="12">
        <f>DATE(YEAR(Table1[[#This Row],[Order_Date]]),MONTH(Table1[[#This Row],[Order_Date]]),1)</f>
        <v>45383</v>
      </c>
    </row>
    <row r="13888" spans="1:14">
      <c r="A13888" t="s">
        <v>1281</v>
      </c>
      <c r="B13888" t="s">
        <v>860</v>
      </c>
      <c r="C13888" t="s">
        <v>861</v>
      </c>
      <c r="D13888" t="s">
        <v>44</v>
      </c>
      <c r="E13888" t="s">
        <v>330</v>
      </c>
      <c r="F13888" t="s">
        <v>40</v>
      </c>
      <c r="G13888">
        <v>67</v>
      </c>
      <c r="H13888">
        <v>3292.21</v>
      </c>
      <c r="I13888">
        <v>220578.07</v>
      </c>
      <c r="J13888">
        <v>73</v>
      </c>
      <c r="K13888">
        <v>3</v>
      </c>
      <c r="L13888" t="s">
        <v>18</v>
      </c>
      <c r="M13888">
        <f>(Table1[[#This Row],[Current_Stock]]*Table1[[#This Row],[Unit_Price]])</f>
        <v>240331.33000000002</v>
      </c>
      <c r="N13888" s="12">
        <f>DATE(YEAR(Table1[[#This Row],[Order_Date]]),MONTH(Table1[[#This Row],[Order_Date]]),1)</f>
        <v>45200</v>
      </c>
    </row>
    <row r="13889" spans="1:14">
      <c r="A13889" t="s">
        <v>1349</v>
      </c>
      <c r="B13889" t="s">
        <v>311</v>
      </c>
      <c r="C13889" t="s">
        <v>312</v>
      </c>
      <c r="D13889" t="s">
        <v>22</v>
      </c>
      <c r="E13889" t="s">
        <v>54</v>
      </c>
      <c r="F13889" t="s">
        <v>60</v>
      </c>
      <c r="G13889">
        <v>42</v>
      </c>
      <c r="H13889">
        <v>5923.03</v>
      </c>
      <c r="I13889">
        <v>248767.26</v>
      </c>
      <c r="J13889">
        <v>77</v>
      </c>
      <c r="K13889">
        <v>10</v>
      </c>
      <c r="L13889" t="s">
        <v>18</v>
      </c>
      <c r="M13889">
        <f>(Table1[[#This Row],[Current_Stock]]*Table1[[#This Row],[Unit_Price]])</f>
        <v>456073.31</v>
      </c>
      <c r="N13889" s="12">
        <f>DATE(YEAR(Table1[[#This Row],[Order_Date]]),MONTH(Table1[[#This Row],[Order_Date]]),1)</f>
        <v>45078</v>
      </c>
    </row>
    <row r="13890" spans="1:14">
      <c r="A13890" t="s">
        <v>579</v>
      </c>
      <c r="B13890" t="s">
        <v>117</v>
      </c>
      <c r="C13890" t="s">
        <v>118</v>
      </c>
      <c r="D13890" t="s">
        <v>53</v>
      </c>
      <c r="E13890" t="s">
        <v>269</v>
      </c>
      <c r="F13890" t="s">
        <v>60</v>
      </c>
      <c r="G13890">
        <v>5</v>
      </c>
      <c r="H13890">
        <v>2023.77</v>
      </c>
      <c r="I13890">
        <v>10118.85</v>
      </c>
      <c r="J13890">
        <v>320</v>
      </c>
      <c r="K13890">
        <v>7</v>
      </c>
      <c r="L13890" t="s">
        <v>18</v>
      </c>
      <c r="M13890">
        <f>(Table1[[#This Row],[Current_Stock]]*Table1[[#This Row],[Unit_Price]])</f>
        <v>647606.4</v>
      </c>
      <c r="N13890" s="12">
        <f>DATE(YEAR(Table1[[#This Row],[Order_Date]]),MONTH(Table1[[#This Row],[Order_Date]]),1)</f>
        <v>45597</v>
      </c>
    </row>
    <row r="13891" spans="1:14">
      <c r="A13891" t="s">
        <v>990</v>
      </c>
      <c r="B13891" t="s">
        <v>1268</v>
      </c>
      <c r="C13891" t="s">
        <v>1269</v>
      </c>
      <c r="D13891" t="s">
        <v>38</v>
      </c>
      <c r="E13891" t="s">
        <v>282</v>
      </c>
      <c r="F13891" t="s">
        <v>29</v>
      </c>
      <c r="G13891">
        <v>21</v>
      </c>
      <c r="H13891">
        <v>3887.12</v>
      </c>
      <c r="I13891">
        <v>81629.52</v>
      </c>
      <c r="J13891">
        <v>167</v>
      </c>
      <c r="K13891">
        <v>12</v>
      </c>
      <c r="L13891" t="s">
        <v>18</v>
      </c>
      <c r="M13891">
        <f>(Table1[[#This Row],[Current_Stock]]*Table1[[#This Row],[Unit_Price]])</f>
        <v>649149.04</v>
      </c>
      <c r="N13891" s="12">
        <f>DATE(YEAR(Table1[[#This Row],[Order_Date]]),MONTH(Table1[[#This Row],[Order_Date]]),1)</f>
        <v>45323</v>
      </c>
    </row>
    <row r="13892" spans="1:14">
      <c r="A13892" t="s">
        <v>1059</v>
      </c>
      <c r="B13892" t="s">
        <v>1119</v>
      </c>
      <c r="C13892" t="s">
        <v>1120</v>
      </c>
      <c r="D13892" t="s">
        <v>96</v>
      </c>
      <c r="E13892" t="s">
        <v>16</v>
      </c>
      <c r="F13892" t="s">
        <v>40</v>
      </c>
      <c r="G13892">
        <v>6</v>
      </c>
      <c r="H13892">
        <v>2919.01</v>
      </c>
      <c r="I13892">
        <v>17514.060000000001</v>
      </c>
      <c r="J13892">
        <v>557</v>
      </c>
      <c r="K13892">
        <v>7</v>
      </c>
      <c r="L13892" t="s">
        <v>55</v>
      </c>
      <c r="M13892">
        <f>(Table1[[#This Row],[Current_Stock]]*Table1[[#This Row],[Unit_Price]])</f>
        <v>1625888.57</v>
      </c>
      <c r="N13892" s="12">
        <f>DATE(YEAR(Table1[[#This Row],[Order_Date]]),MONTH(Table1[[#This Row],[Order_Date]]),1)</f>
        <v>45261</v>
      </c>
    </row>
    <row r="13893" spans="1:14">
      <c r="A13893" t="s">
        <v>704</v>
      </c>
      <c r="B13893" t="s">
        <v>790</v>
      </c>
      <c r="C13893" t="s">
        <v>791</v>
      </c>
      <c r="D13893" t="s">
        <v>44</v>
      </c>
      <c r="E13893" t="s">
        <v>28</v>
      </c>
      <c r="F13893" t="s">
        <v>29</v>
      </c>
      <c r="G13893">
        <v>29</v>
      </c>
      <c r="H13893">
        <v>4727.43</v>
      </c>
      <c r="I13893">
        <v>137095.47</v>
      </c>
      <c r="J13893">
        <v>62</v>
      </c>
      <c r="K13893">
        <v>4</v>
      </c>
      <c r="L13893" t="s">
        <v>105</v>
      </c>
      <c r="M13893">
        <f>(Table1[[#This Row],[Current_Stock]]*Table1[[#This Row],[Unit_Price]])</f>
        <v>293100.66000000003</v>
      </c>
      <c r="N13893" s="12">
        <f>DATE(YEAR(Table1[[#This Row],[Order_Date]]),MONTH(Table1[[#This Row],[Order_Date]]),1)</f>
        <v>45444</v>
      </c>
    </row>
    <row r="13894" spans="1:14">
      <c r="A13894" t="s">
        <v>93</v>
      </c>
      <c r="B13894" t="s">
        <v>1168</v>
      </c>
      <c r="C13894" t="s">
        <v>1169</v>
      </c>
      <c r="D13894" t="s">
        <v>53</v>
      </c>
      <c r="E13894" t="s">
        <v>153</v>
      </c>
      <c r="F13894" t="s">
        <v>60</v>
      </c>
      <c r="G13894">
        <v>13</v>
      </c>
      <c r="H13894">
        <v>4106.34</v>
      </c>
      <c r="I13894">
        <v>53382.42</v>
      </c>
      <c r="J13894">
        <v>565</v>
      </c>
      <c r="K13894">
        <v>6</v>
      </c>
      <c r="L13894" t="s">
        <v>55</v>
      </c>
      <c r="M13894">
        <f>(Table1[[#This Row],[Current_Stock]]*Table1[[#This Row],[Unit_Price]])</f>
        <v>2320082.1</v>
      </c>
      <c r="N13894" s="12">
        <f>DATE(YEAR(Table1[[#This Row],[Order_Date]]),MONTH(Table1[[#This Row],[Order_Date]]),1)</f>
        <v>45597</v>
      </c>
    </row>
    <row r="13895" spans="1:14">
      <c r="A13895" t="s">
        <v>616</v>
      </c>
      <c r="B13895" t="s">
        <v>447</v>
      </c>
      <c r="C13895" t="s">
        <v>448</v>
      </c>
      <c r="D13895" t="s">
        <v>44</v>
      </c>
      <c r="E13895" t="s">
        <v>173</v>
      </c>
      <c r="F13895" t="s">
        <v>60</v>
      </c>
      <c r="G13895">
        <v>31</v>
      </c>
      <c r="H13895">
        <v>326.25</v>
      </c>
      <c r="I13895">
        <v>10113.75</v>
      </c>
      <c r="J13895">
        <v>100</v>
      </c>
      <c r="K13895">
        <v>6</v>
      </c>
      <c r="L13895" t="s">
        <v>18</v>
      </c>
      <c r="M13895">
        <f>(Table1[[#This Row],[Current_Stock]]*Table1[[#This Row],[Unit_Price]])</f>
        <v>32625</v>
      </c>
      <c r="N13895" s="12">
        <f>DATE(YEAR(Table1[[#This Row],[Order_Date]]),MONTH(Table1[[#This Row],[Order_Date]]),1)</f>
        <v>45505</v>
      </c>
    </row>
    <row r="13896" spans="1:14">
      <c r="A13896" t="s">
        <v>1368</v>
      </c>
      <c r="B13896" t="s">
        <v>1004</v>
      </c>
      <c r="C13896" t="s">
        <v>1005</v>
      </c>
      <c r="D13896" t="s">
        <v>96</v>
      </c>
      <c r="E13896" t="s">
        <v>113</v>
      </c>
      <c r="F13896" t="s">
        <v>46</v>
      </c>
      <c r="G13896">
        <v>1</v>
      </c>
      <c r="H13896">
        <v>1992.12</v>
      </c>
      <c r="I13896">
        <v>1992.12</v>
      </c>
      <c r="J13896">
        <v>474</v>
      </c>
      <c r="K13896">
        <v>6</v>
      </c>
      <c r="L13896" t="s">
        <v>55</v>
      </c>
      <c r="M13896">
        <f>(Table1[[#This Row],[Current_Stock]]*Table1[[#This Row],[Unit_Price]])</f>
        <v>944264.88</v>
      </c>
      <c r="N13896" s="12">
        <f>DATE(YEAR(Table1[[#This Row],[Order_Date]]),MONTH(Table1[[#This Row],[Order_Date]]),1)</f>
        <v>44927</v>
      </c>
    </row>
    <row r="13897" spans="1:14">
      <c r="A13897" t="s">
        <v>760</v>
      </c>
      <c r="B13897" t="s">
        <v>256</v>
      </c>
      <c r="C13897" t="s">
        <v>257</v>
      </c>
      <c r="D13897" t="s">
        <v>183</v>
      </c>
      <c r="E13897" t="s">
        <v>243</v>
      </c>
      <c r="F13897" t="s">
        <v>46</v>
      </c>
      <c r="G13897">
        <v>22</v>
      </c>
      <c r="H13897">
        <v>323.2</v>
      </c>
      <c r="I13897">
        <v>7110.4</v>
      </c>
      <c r="J13897">
        <v>245</v>
      </c>
      <c r="K13897">
        <v>2</v>
      </c>
      <c r="L13897" t="s">
        <v>18</v>
      </c>
      <c r="M13897">
        <f>(Table1[[#This Row],[Current_Stock]]*Table1[[#This Row],[Unit_Price]])</f>
        <v>79184</v>
      </c>
      <c r="N13897" s="12">
        <f>DATE(YEAR(Table1[[#This Row],[Order_Date]]),MONTH(Table1[[#This Row],[Order_Date]]),1)</f>
        <v>45108</v>
      </c>
    </row>
    <row r="13898" spans="1:14">
      <c r="A13898" t="s">
        <v>1079</v>
      </c>
      <c r="B13898" t="s">
        <v>707</v>
      </c>
      <c r="C13898" t="s">
        <v>708</v>
      </c>
      <c r="D13898" t="s">
        <v>44</v>
      </c>
      <c r="E13898" t="s">
        <v>97</v>
      </c>
      <c r="F13898" t="s">
        <v>40</v>
      </c>
      <c r="G13898">
        <v>24</v>
      </c>
      <c r="H13898">
        <v>687.11</v>
      </c>
      <c r="I13898">
        <v>16490.64</v>
      </c>
      <c r="J13898">
        <v>88</v>
      </c>
      <c r="K13898">
        <v>8</v>
      </c>
      <c r="L13898" t="s">
        <v>18</v>
      </c>
      <c r="M13898">
        <f>(Table1[[#This Row],[Current_Stock]]*Table1[[#This Row],[Unit_Price]])</f>
        <v>60465.68</v>
      </c>
      <c r="N13898" s="12">
        <f>DATE(YEAR(Table1[[#This Row],[Order_Date]]),MONTH(Table1[[#This Row],[Order_Date]]),1)</f>
        <v>45474</v>
      </c>
    </row>
    <row r="13899" spans="1:14">
      <c r="A13899" t="s">
        <v>1027</v>
      </c>
      <c r="B13899" t="s">
        <v>1168</v>
      </c>
      <c r="C13899" t="s">
        <v>1169</v>
      </c>
      <c r="D13899" t="s">
        <v>53</v>
      </c>
      <c r="E13899" t="s">
        <v>251</v>
      </c>
      <c r="F13899" t="s">
        <v>17</v>
      </c>
      <c r="G13899">
        <v>6</v>
      </c>
      <c r="H13899">
        <v>2450.21</v>
      </c>
      <c r="I13899">
        <v>14701.26</v>
      </c>
      <c r="J13899">
        <v>352</v>
      </c>
      <c r="K13899">
        <v>13</v>
      </c>
      <c r="L13899" t="s">
        <v>18</v>
      </c>
      <c r="M13899">
        <f>(Table1[[#This Row],[Current_Stock]]*Table1[[#This Row],[Unit_Price]])</f>
        <v>862473.92</v>
      </c>
      <c r="N13899" s="12">
        <f>DATE(YEAR(Table1[[#This Row],[Order_Date]]),MONTH(Table1[[#This Row],[Order_Date]]),1)</f>
        <v>45108</v>
      </c>
    </row>
    <row r="13900" spans="1:14">
      <c r="A13900" t="s">
        <v>1361</v>
      </c>
      <c r="B13900" t="s">
        <v>787</v>
      </c>
      <c r="C13900" t="s">
        <v>788</v>
      </c>
      <c r="D13900" t="s">
        <v>53</v>
      </c>
      <c r="E13900" t="s">
        <v>23</v>
      </c>
      <c r="F13900" t="s">
        <v>46</v>
      </c>
      <c r="G13900">
        <v>6</v>
      </c>
      <c r="H13900">
        <v>1069.99</v>
      </c>
      <c r="I13900">
        <v>6419.94</v>
      </c>
      <c r="J13900">
        <v>568</v>
      </c>
      <c r="K13900">
        <v>5</v>
      </c>
      <c r="L13900" t="s">
        <v>18</v>
      </c>
      <c r="M13900">
        <f>(Table1[[#This Row],[Current_Stock]]*Table1[[#This Row],[Unit_Price]])</f>
        <v>607754.31999999995</v>
      </c>
      <c r="N13900" s="12">
        <f>DATE(YEAR(Table1[[#This Row],[Order_Date]]),MONTH(Table1[[#This Row],[Order_Date]]),1)</f>
        <v>45383</v>
      </c>
    </row>
    <row r="13901" spans="1:14">
      <c r="A13901" t="s">
        <v>552</v>
      </c>
      <c r="B13901" t="s">
        <v>1150</v>
      </c>
      <c r="C13901" t="s">
        <v>1151</v>
      </c>
      <c r="D13901" t="s">
        <v>33</v>
      </c>
      <c r="E13901" t="s">
        <v>109</v>
      </c>
      <c r="F13901" t="s">
        <v>29</v>
      </c>
      <c r="G13901">
        <v>14</v>
      </c>
      <c r="H13901">
        <v>2682.43</v>
      </c>
      <c r="I13901">
        <v>37554.019999999997</v>
      </c>
      <c r="J13901">
        <v>249</v>
      </c>
      <c r="K13901">
        <v>12</v>
      </c>
      <c r="L13901" t="s">
        <v>18</v>
      </c>
      <c r="M13901">
        <f>(Table1[[#This Row],[Current_Stock]]*Table1[[#This Row],[Unit_Price]])</f>
        <v>667925.06999999995</v>
      </c>
      <c r="N13901" s="12">
        <f>DATE(YEAR(Table1[[#This Row],[Order_Date]]),MONTH(Table1[[#This Row],[Order_Date]]),1)</f>
        <v>45444</v>
      </c>
    </row>
    <row r="13902" spans="1:14">
      <c r="A13902" t="s">
        <v>1190</v>
      </c>
      <c r="B13902" t="s">
        <v>544</v>
      </c>
      <c r="C13902" t="s">
        <v>545</v>
      </c>
      <c r="D13902" t="s">
        <v>96</v>
      </c>
      <c r="E13902" t="s">
        <v>80</v>
      </c>
      <c r="F13902" t="s">
        <v>46</v>
      </c>
      <c r="G13902">
        <v>5</v>
      </c>
      <c r="H13902">
        <v>570</v>
      </c>
      <c r="I13902">
        <v>2850</v>
      </c>
      <c r="J13902">
        <v>412</v>
      </c>
      <c r="K13902">
        <v>13</v>
      </c>
      <c r="L13902" t="s">
        <v>18</v>
      </c>
      <c r="M13902">
        <f>(Table1[[#This Row],[Current_Stock]]*Table1[[#This Row],[Unit_Price]])</f>
        <v>234840</v>
      </c>
      <c r="N13902" s="12">
        <f>DATE(YEAR(Table1[[#This Row],[Order_Date]]),MONTH(Table1[[#This Row],[Order_Date]]),1)</f>
        <v>45383</v>
      </c>
    </row>
    <row r="13903" spans="1:14">
      <c r="A13903" t="s">
        <v>1067</v>
      </c>
      <c r="B13903" t="s">
        <v>75</v>
      </c>
      <c r="C13903" t="s">
        <v>76</v>
      </c>
      <c r="D13903" t="s">
        <v>33</v>
      </c>
      <c r="E13903" t="s">
        <v>59</v>
      </c>
      <c r="F13903" t="s">
        <v>40</v>
      </c>
      <c r="G13903">
        <v>25</v>
      </c>
      <c r="H13903">
        <v>3744.7</v>
      </c>
      <c r="I13903">
        <v>93617.5</v>
      </c>
      <c r="J13903">
        <v>165</v>
      </c>
      <c r="K13903">
        <v>2</v>
      </c>
      <c r="L13903" t="s">
        <v>18</v>
      </c>
      <c r="M13903">
        <f>(Table1[[#This Row],[Current_Stock]]*Table1[[#This Row],[Unit_Price]])</f>
        <v>617875.5</v>
      </c>
      <c r="N13903" s="12">
        <f>DATE(YEAR(Table1[[#This Row],[Order_Date]]),MONTH(Table1[[#This Row],[Order_Date]]),1)</f>
        <v>45536</v>
      </c>
    </row>
    <row r="13904" spans="1:14">
      <c r="A13904" t="s">
        <v>565</v>
      </c>
      <c r="B13904" t="s">
        <v>796</v>
      </c>
      <c r="C13904" t="s">
        <v>797</v>
      </c>
      <c r="D13904" t="s">
        <v>183</v>
      </c>
      <c r="E13904" t="s">
        <v>39</v>
      </c>
      <c r="F13904" t="s">
        <v>17</v>
      </c>
      <c r="G13904">
        <v>17</v>
      </c>
      <c r="H13904">
        <v>2640.85</v>
      </c>
      <c r="I13904">
        <v>44894.45</v>
      </c>
      <c r="J13904">
        <v>239</v>
      </c>
      <c r="K13904">
        <v>3</v>
      </c>
      <c r="L13904" t="s">
        <v>18</v>
      </c>
      <c r="M13904">
        <f>(Table1[[#This Row],[Current_Stock]]*Table1[[#This Row],[Unit_Price]])</f>
        <v>631163.15</v>
      </c>
      <c r="N13904" s="12">
        <f>DATE(YEAR(Table1[[#This Row],[Order_Date]]),MONTH(Table1[[#This Row],[Order_Date]]),1)</f>
        <v>44958</v>
      </c>
    </row>
    <row r="13905" spans="1:14">
      <c r="A13905" t="s">
        <v>705</v>
      </c>
      <c r="B13905" t="s">
        <v>318</v>
      </c>
      <c r="C13905" t="s">
        <v>319</v>
      </c>
      <c r="D13905" t="s">
        <v>96</v>
      </c>
      <c r="E13905" t="s">
        <v>153</v>
      </c>
      <c r="F13905" t="s">
        <v>46</v>
      </c>
      <c r="G13905">
        <v>6</v>
      </c>
      <c r="H13905">
        <v>1903.47</v>
      </c>
      <c r="I13905">
        <v>11420.82</v>
      </c>
      <c r="J13905">
        <v>298</v>
      </c>
      <c r="K13905">
        <v>6</v>
      </c>
      <c r="L13905" t="s">
        <v>18</v>
      </c>
      <c r="M13905">
        <f>(Table1[[#This Row],[Current_Stock]]*Table1[[#This Row],[Unit_Price]])</f>
        <v>567234.06000000006</v>
      </c>
      <c r="N13905" s="12">
        <f>DATE(YEAR(Table1[[#This Row],[Order_Date]]),MONTH(Table1[[#This Row],[Order_Date]]),1)</f>
        <v>45566</v>
      </c>
    </row>
    <row r="13906" spans="1:14">
      <c r="A13906" t="s">
        <v>1379</v>
      </c>
      <c r="B13906" t="s">
        <v>580</v>
      </c>
      <c r="C13906" t="s">
        <v>581</v>
      </c>
      <c r="D13906" t="s">
        <v>27</v>
      </c>
      <c r="E13906" t="s">
        <v>160</v>
      </c>
      <c r="F13906" t="s">
        <v>17</v>
      </c>
      <c r="G13906">
        <v>6</v>
      </c>
      <c r="H13906">
        <v>4899.78</v>
      </c>
      <c r="I13906">
        <v>29398.68</v>
      </c>
      <c r="J13906">
        <v>531</v>
      </c>
      <c r="K13906">
        <v>10</v>
      </c>
      <c r="L13906" t="s">
        <v>55</v>
      </c>
      <c r="M13906">
        <f>(Table1[[#This Row],[Current_Stock]]*Table1[[#This Row],[Unit_Price]])</f>
        <v>2601783.1799999997</v>
      </c>
      <c r="N13906" s="12">
        <f>DATE(YEAR(Table1[[#This Row],[Order_Date]]),MONTH(Table1[[#This Row],[Order_Date]]),1)</f>
        <v>45383</v>
      </c>
    </row>
    <row r="13907" spans="1:14">
      <c r="A13907" t="s">
        <v>1309</v>
      </c>
      <c r="B13907" t="s">
        <v>222</v>
      </c>
      <c r="C13907" t="s">
        <v>223</v>
      </c>
      <c r="D13907" t="s">
        <v>53</v>
      </c>
      <c r="E13907" t="s">
        <v>45</v>
      </c>
      <c r="F13907" t="s">
        <v>46</v>
      </c>
      <c r="G13907">
        <v>3</v>
      </c>
      <c r="H13907">
        <v>152.56</v>
      </c>
      <c r="I13907">
        <v>457.68</v>
      </c>
      <c r="J13907">
        <v>465</v>
      </c>
      <c r="K13907">
        <v>4</v>
      </c>
      <c r="L13907" t="s">
        <v>18</v>
      </c>
      <c r="M13907">
        <f>(Table1[[#This Row],[Current_Stock]]*Table1[[#This Row],[Unit_Price]])</f>
        <v>70940.399999999994</v>
      </c>
      <c r="N13907" s="12">
        <f>DATE(YEAR(Table1[[#This Row],[Order_Date]]),MONTH(Table1[[#This Row],[Order_Date]]),1)</f>
        <v>45627</v>
      </c>
    </row>
    <row r="13908" spans="1:14">
      <c r="A13908" t="s">
        <v>1388</v>
      </c>
      <c r="B13908" t="s">
        <v>482</v>
      </c>
      <c r="C13908" t="s">
        <v>483</v>
      </c>
      <c r="D13908" t="s">
        <v>33</v>
      </c>
      <c r="E13908" t="s">
        <v>50</v>
      </c>
      <c r="F13908" t="s">
        <v>17</v>
      </c>
      <c r="G13908">
        <v>8</v>
      </c>
      <c r="H13908">
        <v>204.12</v>
      </c>
      <c r="I13908">
        <v>1632.96</v>
      </c>
      <c r="J13908">
        <v>135</v>
      </c>
      <c r="K13908">
        <v>5</v>
      </c>
      <c r="L13908" t="s">
        <v>18</v>
      </c>
      <c r="M13908">
        <f>(Table1[[#This Row],[Current_Stock]]*Table1[[#This Row],[Unit_Price]])</f>
        <v>27556.2</v>
      </c>
      <c r="N13908" s="12">
        <f>DATE(YEAR(Table1[[#This Row],[Order_Date]]),MONTH(Table1[[#This Row],[Order_Date]]),1)</f>
        <v>45413</v>
      </c>
    </row>
    <row r="13909" spans="1:14">
      <c r="A13909" t="s">
        <v>889</v>
      </c>
      <c r="B13909" t="s">
        <v>216</v>
      </c>
      <c r="C13909" t="s">
        <v>217</v>
      </c>
      <c r="D13909" t="s">
        <v>27</v>
      </c>
      <c r="E13909" t="s">
        <v>85</v>
      </c>
      <c r="F13909" t="s">
        <v>46</v>
      </c>
      <c r="G13909">
        <v>7</v>
      </c>
      <c r="H13909">
        <v>1923.25</v>
      </c>
      <c r="I13909">
        <v>13462.75</v>
      </c>
      <c r="J13909">
        <v>315</v>
      </c>
      <c r="K13909">
        <v>8</v>
      </c>
      <c r="L13909" t="s">
        <v>18</v>
      </c>
      <c r="M13909">
        <f>(Table1[[#This Row],[Current_Stock]]*Table1[[#This Row],[Unit_Price]])</f>
        <v>605823.75</v>
      </c>
      <c r="N13909" s="12">
        <f>DATE(YEAR(Table1[[#This Row],[Order_Date]]),MONTH(Table1[[#This Row],[Order_Date]]),1)</f>
        <v>44986</v>
      </c>
    </row>
    <row r="13910" spans="1:14">
      <c r="A13910" t="s">
        <v>743</v>
      </c>
      <c r="B13910" t="s">
        <v>358</v>
      </c>
      <c r="C13910" t="s">
        <v>359</v>
      </c>
      <c r="D13910" t="s">
        <v>53</v>
      </c>
      <c r="E13910" t="s">
        <v>269</v>
      </c>
      <c r="F13910" t="s">
        <v>29</v>
      </c>
      <c r="G13910">
        <v>5</v>
      </c>
      <c r="H13910">
        <v>1887.64</v>
      </c>
      <c r="I13910">
        <v>9438.2000000000007</v>
      </c>
      <c r="J13910">
        <v>554</v>
      </c>
      <c r="K13910">
        <v>8</v>
      </c>
      <c r="L13910" t="s">
        <v>55</v>
      </c>
      <c r="M13910">
        <f>(Table1[[#This Row],[Current_Stock]]*Table1[[#This Row],[Unit_Price]])</f>
        <v>1045752.56</v>
      </c>
      <c r="N13910" s="12">
        <f>DATE(YEAR(Table1[[#This Row],[Order_Date]]),MONTH(Table1[[#This Row],[Order_Date]]),1)</f>
        <v>45200</v>
      </c>
    </row>
    <row r="13911" spans="1:14">
      <c r="A13911" t="s">
        <v>1370</v>
      </c>
      <c r="B13911" t="s">
        <v>447</v>
      </c>
      <c r="C13911" t="s">
        <v>448</v>
      </c>
      <c r="D13911" t="s">
        <v>44</v>
      </c>
      <c r="E13911" t="s">
        <v>39</v>
      </c>
      <c r="F13911" t="s">
        <v>40</v>
      </c>
      <c r="G13911">
        <v>44</v>
      </c>
      <c r="H13911">
        <v>1718.33</v>
      </c>
      <c r="I13911">
        <v>75606.52</v>
      </c>
      <c r="J13911">
        <v>39</v>
      </c>
      <c r="K13911">
        <v>8</v>
      </c>
      <c r="L13911" t="s">
        <v>18</v>
      </c>
      <c r="M13911">
        <f>(Table1[[#This Row],[Current_Stock]]*Table1[[#This Row],[Unit_Price]])</f>
        <v>67014.87</v>
      </c>
      <c r="N13911" s="12">
        <f>DATE(YEAR(Table1[[#This Row],[Order_Date]]),MONTH(Table1[[#This Row],[Order_Date]]),1)</f>
        <v>45627</v>
      </c>
    </row>
    <row r="13912" spans="1:14">
      <c r="A13912" t="s">
        <v>81</v>
      </c>
      <c r="B13912" t="s">
        <v>225</v>
      </c>
      <c r="C13912" t="s">
        <v>226</v>
      </c>
      <c r="D13912" t="s">
        <v>183</v>
      </c>
      <c r="E13912" t="s">
        <v>54</v>
      </c>
      <c r="F13912" t="s">
        <v>29</v>
      </c>
      <c r="G13912">
        <v>16</v>
      </c>
      <c r="H13912">
        <v>1655.41</v>
      </c>
      <c r="I13912">
        <v>26486.560000000001</v>
      </c>
      <c r="J13912">
        <v>126</v>
      </c>
      <c r="K13912">
        <v>2</v>
      </c>
      <c r="L13912" t="s">
        <v>18</v>
      </c>
      <c r="M13912">
        <f>(Table1[[#This Row],[Current_Stock]]*Table1[[#This Row],[Unit_Price]])</f>
        <v>208581.66</v>
      </c>
      <c r="N13912" s="12">
        <f>DATE(YEAR(Table1[[#This Row],[Order_Date]]),MONTH(Table1[[#This Row],[Order_Date]]),1)</f>
        <v>45413</v>
      </c>
    </row>
    <row r="13913" spans="1:14">
      <c r="A13913" t="s">
        <v>680</v>
      </c>
      <c r="B13913" t="s">
        <v>890</v>
      </c>
      <c r="C13913" t="s">
        <v>891</v>
      </c>
      <c r="D13913" t="s">
        <v>22</v>
      </c>
      <c r="E13913" t="s">
        <v>28</v>
      </c>
      <c r="F13913" t="s">
        <v>17</v>
      </c>
      <c r="G13913">
        <v>36</v>
      </c>
      <c r="H13913">
        <v>10757.6</v>
      </c>
      <c r="I13913">
        <v>387273.6</v>
      </c>
      <c r="J13913">
        <v>69</v>
      </c>
      <c r="K13913">
        <v>13</v>
      </c>
      <c r="L13913" t="s">
        <v>18</v>
      </c>
      <c r="M13913">
        <f>(Table1[[#This Row],[Current_Stock]]*Table1[[#This Row],[Unit_Price]])</f>
        <v>742274.4</v>
      </c>
      <c r="N13913" s="12">
        <f>DATE(YEAR(Table1[[#This Row],[Order_Date]]),MONTH(Table1[[#This Row],[Order_Date]]),1)</f>
        <v>45323</v>
      </c>
    </row>
    <row r="13914" spans="1:14">
      <c r="A13914" t="s">
        <v>478</v>
      </c>
      <c r="B13914" t="s">
        <v>758</v>
      </c>
      <c r="C13914" t="s">
        <v>759</v>
      </c>
      <c r="D13914" t="s">
        <v>15</v>
      </c>
      <c r="E13914" t="s">
        <v>211</v>
      </c>
      <c r="F13914" t="s">
        <v>60</v>
      </c>
      <c r="G13914">
        <v>20</v>
      </c>
      <c r="H13914">
        <v>130.19999999999999</v>
      </c>
      <c r="I13914">
        <v>2604</v>
      </c>
      <c r="J13914">
        <v>180</v>
      </c>
      <c r="K13914">
        <v>2</v>
      </c>
      <c r="L13914" t="s">
        <v>18</v>
      </c>
      <c r="M13914">
        <f>(Table1[[#This Row],[Current_Stock]]*Table1[[#This Row],[Unit_Price]])</f>
        <v>23435.999999999996</v>
      </c>
      <c r="N13914" s="12">
        <f>DATE(YEAR(Table1[[#This Row],[Order_Date]]),MONTH(Table1[[#This Row],[Order_Date]]),1)</f>
        <v>45078</v>
      </c>
    </row>
    <row r="13915" spans="1:14">
      <c r="A13915" t="s">
        <v>24</v>
      </c>
      <c r="B13915" t="s">
        <v>368</v>
      </c>
      <c r="C13915" t="s">
        <v>369</v>
      </c>
      <c r="D13915" t="s">
        <v>22</v>
      </c>
      <c r="E13915" t="s">
        <v>39</v>
      </c>
      <c r="F13915" t="s">
        <v>60</v>
      </c>
      <c r="G13915">
        <v>49</v>
      </c>
      <c r="H13915">
        <v>5600.88</v>
      </c>
      <c r="I13915">
        <v>274443.12</v>
      </c>
      <c r="J13915">
        <v>70</v>
      </c>
      <c r="K13915">
        <v>6</v>
      </c>
      <c r="L13915" t="s">
        <v>105</v>
      </c>
      <c r="M13915">
        <f>(Table1[[#This Row],[Current_Stock]]*Table1[[#This Row],[Unit_Price]])</f>
        <v>392061.60000000003</v>
      </c>
      <c r="N13915" s="12">
        <f>DATE(YEAR(Table1[[#This Row],[Order_Date]]),MONTH(Table1[[#This Row],[Order_Date]]),1)</f>
        <v>45108</v>
      </c>
    </row>
    <row r="13916" spans="1:14">
      <c r="A13916" t="s">
        <v>903</v>
      </c>
      <c r="B13916" t="s">
        <v>544</v>
      </c>
      <c r="C13916" t="s">
        <v>545</v>
      </c>
      <c r="D13916" t="s">
        <v>96</v>
      </c>
      <c r="E13916" t="s">
        <v>251</v>
      </c>
      <c r="F13916" t="s">
        <v>40</v>
      </c>
      <c r="G13916">
        <v>7</v>
      </c>
      <c r="H13916">
        <v>3603.23</v>
      </c>
      <c r="I13916">
        <v>25222.61</v>
      </c>
      <c r="J13916">
        <v>344</v>
      </c>
      <c r="K13916">
        <v>13</v>
      </c>
      <c r="L13916" t="s">
        <v>55</v>
      </c>
      <c r="M13916">
        <f>(Table1[[#This Row],[Current_Stock]]*Table1[[#This Row],[Unit_Price]])</f>
        <v>1239511.1200000001</v>
      </c>
      <c r="N13916" s="12">
        <f>DATE(YEAR(Table1[[#This Row],[Order_Date]]),MONTH(Table1[[#This Row],[Order_Date]]),1)</f>
        <v>44927</v>
      </c>
    </row>
    <row r="13917" spans="1:14">
      <c r="A13917" t="s">
        <v>1293</v>
      </c>
      <c r="B13917" t="s">
        <v>790</v>
      </c>
      <c r="C13917" t="s">
        <v>791</v>
      </c>
      <c r="D13917" t="s">
        <v>44</v>
      </c>
      <c r="E13917" t="s">
        <v>243</v>
      </c>
      <c r="F13917" t="s">
        <v>40</v>
      </c>
      <c r="G13917">
        <v>31</v>
      </c>
      <c r="H13917">
        <v>3749.53</v>
      </c>
      <c r="I13917">
        <v>116235.43</v>
      </c>
      <c r="J13917">
        <v>51</v>
      </c>
      <c r="K13917">
        <v>9</v>
      </c>
      <c r="L13917" t="s">
        <v>18</v>
      </c>
      <c r="M13917">
        <f>(Table1[[#This Row],[Current_Stock]]*Table1[[#This Row],[Unit_Price]])</f>
        <v>191226.03</v>
      </c>
      <c r="N13917" s="12">
        <f>DATE(YEAR(Table1[[#This Row],[Order_Date]]),MONTH(Table1[[#This Row],[Order_Date]]),1)</f>
        <v>45413</v>
      </c>
    </row>
    <row r="13918" spans="1:14">
      <c r="A13918" t="s">
        <v>801</v>
      </c>
      <c r="B13918" t="s">
        <v>453</v>
      </c>
      <c r="C13918" t="s">
        <v>454</v>
      </c>
      <c r="D13918" t="s">
        <v>15</v>
      </c>
      <c r="E13918" t="s">
        <v>167</v>
      </c>
      <c r="F13918" t="s">
        <v>46</v>
      </c>
      <c r="G13918">
        <v>12</v>
      </c>
      <c r="H13918">
        <v>494.85</v>
      </c>
      <c r="I13918">
        <v>5938.2</v>
      </c>
      <c r="J13918">
        <v>215</v>
      </c>
      <c r="K13918">
        <v>11</v>
      </c>
      <c r="L13918" t="s">
        <v>18</v>
      </c>
      <c r="M13918">
        <f>(Table1[[#This Row],[Current_Stock]]*Table1[[#This Row],[Unit_Price]])</f>
        <v>106392.75</v>
      </c>
      <c r="N13918" s="12">
        <f>DATE(YEAR(Table1[[#This Row],[Order_Date]]),MONTH(Table1[[#This Row],[Order_Date]]),1)</f>
        <v>45505</v>
      </c>
    </row>
    <row r="13919" spans="1:14">
      <c r="A13919" t="s">
        <v>1135</v>
      </c>
      <c r="B13919" t="s">
        <v>601</v>
      </c>
      <c r="C13919" t="s">
        <v>602</v>
      </c>
      <c r="D13919" t="s">
        <v>84</v>
      </c>
      <c r="E13919" t="s">
        <v>251</v>
      </c>
      <c r="F13919" t="s">
        <v>60</v>
      </c>
      <c r="G13919">
        <v>14</v>
      </c>
      <c r="H13919">
        <v>4422.83</v>
      </c>
      <c r="I13919">
        <v>61919.62</v>
      </c>
      <c r="J13919">
        <v>230</v>
      </c>
      <c r="K13919">
        <v>10</v>
      </c>
      <c r="L13919" t="s">
        <v>18</v>
      </c>
      <c r="M13919">
        <f>(Table1[[#This Row],[Current_Stock]]*Table1[[#This Row],[Unit_Price]])</f>
        <v>1017250.9</v>
      </c>
      <c r="N13919" s="12">
        <f>DATE(YEAR(Table1[[#This Row],[Order_Date]]),MONTH(Table1[[#This Row],[Order_Date]]),1)</f>
        <v>45627</v>
      </c>
    </row>
    <row r="13920" spans="1:14">
      <c r="A13920" t="s">
        <v>1132</v>
      </c>
      <c r="B13920" t="s">
        <v>626</v>
      </c>
      <c r="C13920" t="s">
        <v>627</v>
      </c>
      <c r="D13920" t="s">
        <v>44</v>
      </c>
      <c r="E13920" t="s">
        <v>160</v>
      </c>
      <c r="F13920" t="s">
        <v>60</v>
      </c>
      <c r="G13920">
        <v>43</v>
      </c>
      <c r="H13920">
        <v>1778.13</v>
      </c>
      <c r="I13920">
        <v>76459.59</v>
      </c>
      <c r="J13920">
        <v>63</v>
      </c>
      <c r="K13920">
        <v>2</v>
      </c>
      <c r="L13920" t="s">
        <v>105</v>
      </c>
      <c r="M13920">
        <f>(Table1[[#This Row],[Current_Stock]]*Table1[[#This Row],[Unit_Price]])</f>
        <v>112022.19</v>
      </c>
      <c r="N13920" s="12">
        <f>DATE(YEAR(Table1[[#This Row],[Order_Date]]),MONTH(Table1[[#This Row],[Order_Date]]),1)</f>
        <v>45352</v>
      </c>
    </row>
    <row r="13921" spans="1:14">
      <c r="A13921" t="s">
        <v>669</v>
      </c>
      <c r="B13921" t="s">
        <v>65</v>
      </c>
      <c r="C13921" t="s">
        <v>66</v>
      </c>
      <c r="D13921" t="s">
        <v>38</v>
      </c>
      <c r="E13921" t="s">
        <v>167</v>
      </c>
      <c r="F13921" t="s">
        <v>46</v>
      </c>
      <c r="G13921">
        <v>18</v>
      </c>
      <c r="H13921">
        <v>4175.95</v>
      </c>
      <c r="I13921">
        <v>75167.100000000006</v>
      </c>
      <c r="J13921">
        <v>88</v>
      </c>
      <c r="K13921">
        <v>14</v>
      </c>
      <c r="L13921" t="s">
        <v>18</v>
      </c>
      <c r="M13921">
        <f>(Table1[[#This Row],[Current_Stock]]*Table1[[#This Row],[Unit_Price]])</f>
        <v>367483.6</v>
      </c>
      <c r="N13921" s="12">
        <f>DATE(YEAR(Table1[[#This Row],[Order_Date]]),MONTH(Table1[[#This Row],[Order_Date]]),1)</f>
        <v>45078</v>
      </c>
    </row>
    <row r="13922" spans="1:14">
      <c r="A13922" t="s">
        <v>805</v>
      </c>
      <c r="B13922" t="s">
        <v>1004</v>
      </c>
      <c r="C13922" t="s">
        <v>1005</v>
      </c>
      <c r="D13922" t="s">
        <v>96</v>
      </c>
      <c r="E13922" t="s">
        <v>59</v>
      </c>
      <c r="F13922" t="s">
        <v>60</v>
      </c>
      <c r="G13922">
        <v>6</v>
      </c>
      <c r="H13922">
        <v>549.11</v>
      </c>
      <c r="I13922">
        <v>3294.66</v>
      </c>
      <c r="J13922">
        <v>472</v>
      </c>
      <c r="K13922">
        <v>4</v>
      </c>
      <c r="L13922" t="s">
        <v>55</v>
      </c>
      <c r="M13922">
        <f>(Table1[[#This Row],[Current_Stock]]*Table1[[#This Row],[Unit_Price]])</f>
        <v>259179.92</v>
      </c>
      <c r="N13922" s="12">
        <f>DATE(YEAR(Table1[[#This Row],[Order_Date]]),MONTH(Table1[[#This Row],[Order_Date]]),1)</f>
        <v>45139</v>
      </c>
    </row>
    <row r="13923" spans="1:14">
      <c r="A13923" t="s">
        <v>19</v>
      </c>
      <c r="B13923" t="s">
        <v>775</v>
      </c>
      <c r="C13923" t="s">
        <v>776</v>
      </c>
      <c r="D13923" t="s">
        <v>15</v>
      </c>
      <c r="E13923" t="s">
        <v>16</v>
      </c>
      <c r="F13923" t="s">
        <v>17</v>
      </c>
      <c r="G13923">
        <v>23</v>
      </c>
      <c r="H13923">
        <v>418.04</v>
      </c>
      <c r="I13923">
        <v>9614.92</v>
      </c>
      <c r="J13923">
        <v>248</v>
      </c>
      <c r="K13923">
        <v>7</v>
      </c>
      <c r="L13923" t="s">
        <v>18</v>
      </c>
      <c r="M13923">
        <f>(Table1[[#This Row],[Current_Stock]]*Table1[[#This Row],[Unit_Price]])</f>
        <v>103673.92</v>
      </c>
      <c r="N13923" s="12">
        <f>DATE(YEAR(Table1[[#This Row],[Order_Date]]),MONTH(Table1[[#This Row],[Order_Date]]),1)</f>
        <v>44958</v>
      </c>
    </row>
    <row r="13924" spans="1:14">
      <c r="A13924" t="s">
        <v>86</v>
      </c>
      <c r="B13924" t="s">
        <v>844</v>
      </c>
      <c r="C13924" t="s">
        <v>845</v>
      </c>
      <c r="D13924" t="s">
        <v>96</v>
      </c>
      <c r="E13924" t="s">
        <v>16</v>
      </c>
      <c r="F13924" t="s">
        <v>40</v>
      </c>
      <c r="G13924">
        <v>5</v>
      </c>
      <c r="H13924">
        <v>4114</v>
      </c>
      <c r="I13924">
        <v>20570</v>
      </c>
      <c r="J13924">
        <v>367</v>
      </c>
      <c r="K13924">
        <v>14</v>
      </c>
      <c r="L13924" t="s">
        <v>55</v>
      </c>
      <c r="M13924">
        <f>(Table1[[#This Row],[Current_Stock]]*Table1[[#This Row],[Unit_Price]])</f>
        <v>1509838</v>
      </c>
      <c r="N13924" s="12">
        <f>DATE(YEAR(Table1[[#This Row],[Order_Date]]),MONTH(Table1[[#This Row],[Order_Date]]),1)</f>
        <v>45231</v>
      </c>
    </row>
    <row r="13925" spans="1:14">
      <c r="A13925" t="s">
        <v>258</v>
      </c>
      <c r="B13925" t="s">
        <v>535</v>
      </c>
      <c r="C13925" t="s">
        <v>536</v>
      </c>
      <c r="D13925" t="s">
        <v>27</v>
      </c>
      <c r="E13925" t="s">
        <v>28</v>
      </c>
      <c r="F13925" t="s">
        <v>46</v>
      </c>
      <c r="G13925">
        <v>8</v>
      </c>
      <c r="H13925">
        <v>4313.66</v>
      </c>
      <c r="I13925">
        <v>34509.279999999999</v>
      </c>
      <c r="J13925">
        <v>548</v>
      </c>
      <c r="K13925">
        <v>10</v>
      </c>
      <c r="L13925" t="s">
        <v>18</v>
      </c>
      <c r="M13925">
        <f>(Table1[[#This Row],[Current_Stock]]*Table1[[#This Row],[Unit_Price]])</f>
        <v>2363885.6799999997</v>
      </c>
      <c r="N13925" s="12">
        <f>DATE(YEAR(Table1[[#This Row],[Order_Date]]),MONTH(Table1[[#This Row],[Order_Date]]),1)</f>
        <v>44927</v>
      </c>
    </row>
    <row r="13926" spans="1:14">
      <c r="A13926" t="s">
        <v>1043</v>
      </c>
      <c r="B13926" t="s">
        <v>897</v>
      </c>
      <c r="C13926" t="s">
        <v>898</v>
      </c>
      <c r="D13926" t="s">
        <v>27</v>
      </c>
      <c r="E13926" t="s">
        <v>184</v>
      </c>
      <c r="F13926" t="s">
        <v>46</v>
      </c>
      <c r="G13926">
        <v>7</v>
      </c>
      <c r="H13926">
        <v>4512.71</v>
      </c>
      <c r="I13926">
        <v>31588.97</v>
      </c>
      <c r="J13926">
        <v>391</v>
      </c>
      <c r="K13926">
        <v>2</v>
      </c>
      <c r="L13926" t="s">
        <v>55</v>
      </c>
      <c r="M13926">
        <f>(Table1[[#This Row],[Current_Stock]]*Table1[[#This Row],[Unit_Price]])</f>
        <v>1764469.61</v>
      </c>
      <c r="N13926" s="12">
        <f>DATE(YEAR(Table1[[#This Row],[Order_Date]]),MONTH(Table1[[#This Row],[Order_Date]]),1)</f>
        <v>45566</v>
      </c>
    </row>
    <row r="13927" spans="1:14">
      <c r="A13927" t="s">
        <v>1325</v>
      </c>
      <c r="B13927" t="s">
        <v>1191</v>
      </c>
      <c r="C13927" t="s">
        <v>1192</v>
      </c>
      <c r="D13927" t="s">
        <v>96</v>
      </c>
      <c r="E13927" t="s">
        <v>109</v>
      </c>
      <c r="F13927" t="s">
        <v>29</v>
      </c>
      <c r="G13927">
        <v>6</v>
      </c>
      <c r="H13927">
        <v>260.49</v>
      </c>
      <c r="I13927">
        <v>1562.94</v>
      </c>
      <c r="J13927">
        <v>272</v>
      </c>
      <c r="K13927">
        <v>3</v>
      </c>
      <c r="L13927" t="s">
        <v>55</v>
      </c>
      <c r="M13927">
        <f>(Table1[[#This Row],[Current_Stock]]*Table1[[#This Row],[Unit_Price]])</f>
        <v>70853.279999999999</v>
      </c>
      <c r="N13927" s="12">
        <f>DATE(YEAR(Table1[[#This Row],[Order_Date]]),MONTH(Table1[[#This Row],[Order_Date]]),1)</f>
        <v>44958</v>
      </c>
    </row>
    <row r="13928" spans="1:14">
      <c r="A13928" t="s">
        <v>654</v>
      </c>
      <c r="B13928" t="s">
        <v>264</v>
      </c>
      <c r="C13928" t="s">
        <v>265</v>
      </c>
      <c r="D13928" t="s">
        <v>22</v>
      </c>
      <c r="E13928" t="s">
        <v>85</v>
      </c>
      <c r="F13928" t="s">
        <v>60</v>
      </c>
      <c r="G13928">
        <v>41</v>
      </c>
      <c r="H13928">
        <v>19528.490000000002</v>
      </c>
      <c r="I13928">
        <v>800668.09</v>
      </c>
      <c r="J13928">
        <v>93</v>
      </c>
      <c r="K13928">
        <v>8</v>
      </c>
      <c r="L13928" t="s">
        <v>18</v>
      </c>
      <c r="M13928">
        <f>(Table1[[#This Row],[Current_Stock]]*Table1[[#This Row],[Unit_Price]])</f>
        <v>1816149.57</v>
      </c>
      <c r="N13928" s="12">
        <f>DATE(YEAR(Table1[[#This Row],[Order_Date]]),MONTH(Table1[[#This Row],[Order_Date]]),1)</f>
        <v>45292</v>
      </c>
    </row>
    <row r="13929" spans="1:14">
      <c r="A13929" t="s">
        <v>1011</v>
      </c>
      <c r="B13929" t="s">
        <v>31</v>
      </c>
      <c r="C13929" t="s">
        <v>32</v>
      </c>
      <c r="D13929" t="s">
        <v>33</v>
      </c>
      <c r="E13929" t="s">
        <v>153</v>
      </c>
      <c r="F13929" t="s">
        <v>29</v>
      </c>
      <c r="G13929">
        <v>23</v>
      </c>
      <c r="H13929">
        <v>144.33000000000001</v>
      </c>
      <c r="I13929">
        <v>3319.59</v>
      </c>
      <c r="J13929">
        <v>185</v>
      </c>
      <c r="K13929">
        <v>3</v>
      </c>
      <c r="L13929" t="s">
        <v>18</v>
      </c>
      <c r="M13929">
        <f>(Table1[[#This Row],[Current_Stock]]*Table1[[#This Row],[Unit_Price]])</f>
        <v>26701.050000000003</v>
      </c>
      <c r="N13929" s="12">
        <f>DATE(YEAR(Table1[[#This Row],[Order_Date]]),MONTH(Table1[[#This Row],[Order_Date]]),1)</f>
        <v>45200</v>
      </c>
    </row>
    <row r="13930" spans="1:14">
      <c r="A13930" t="s">
        <v>416</v>
      </c>
      <c r="B13930" t="s">
        <v>647</v>
      </c>
      <c r="C13930" t="s">
        <v>648</v>
      </c>
      <c r="D13930" t="s">
        <v>84</v>
      </c>
      <c r="E13930" t="s">
        <v>39</v>
      </c>
      <c r="F13930" t="s">
        <v>17</v>
      </c>
      <c r="G13930">
        <v>18</v>
      </c>
      <c r="H13930">
        <v>4232.62</v>
      </c>
      <c r="I13930">
        <v>76187.16</v>
      </c>
      <c r="J13930">
        <v>196</v>
      </c>
      <c r="K13930">
        <v>4</v>
      </c>
      <c r="L13930" t="s">
        <v>18</v>
      </c>
      <c r="M13930">
        <f>(Table1[[#This Row],[Current_Stock]]*Table1[[#This Row],[Unit_Price]])</f>
        <v>829593.52</v>
      </c>
      <c r="N13930" s="12">
        <f>DATE(YEAR(Table1[[#This Row],[Order_Date]]),MONTH(Table1[[#This Row],[Order_Date]]),1)</f>
        <v>45474</v>
      </c>
    </row>
    <row r="13931" spans="1:14">
      <c r="A13931" t="s">
        <v>1076</v>
      </c>
      <c r="B13931" t="s">
        <v>460</v>
      </c>
      <c r="C13931" t="s">
        <v>461</v>
      </c>
      <c r="D13931" t="s">
        <v>84</v>
      </c>
      <c r="E13931" t="s">
        <v>16</v>
      </c>
      <c r="F13931" t="s">
        <v>60</v>
      </c>
      <c r="G13931">
        <v>16</v>
      </c>
      <c r="H13931">
        <v>26875.48</v>
      </c>
      <c r="I13931">
        <v>430007.68</v>
      </c>
      <c r="J13931">
        <v>183</v>
      </c>
      <c r="K13931">
        <v>14</v>
      </c>
      <c r="L13931" t="s">
        <v>18</v>
      </c>
      <c r="M13931">
        <f>(Table1[[#This Row],[Current_Stock]]*Table1[[#This Row],[Unit_Price]])</f>
        <v>4918212.84</v>
      </c>
      <c r="N13931" s="12">
        <f>DATE(YEAR(Table1[[#This Row],[Order_Date]]),MONTH(Table1[[#This Row],[Order_Date]]),1)</f>
        <v>45108</v>
      </c>
    </row>
    <row r="13932" spans="1:14">
      <c r="A13932" t="s">
        <v>524</v>
      </c>
      <c r="B13932" t="s">
        <v>31</v>
      </c>
      <c r="C13932" t="s">
        <v>32</v>
      </c>
      <c r="D13932" t="s">
        <v>33</v>
      </c>
      <c r="E13932" t="s">
        <v>167</v>
      </c>
      <c r="F13932" t="s">
        <v>40</v>
      </c>
      <c r="G13932">
        <v>22</v>
      </c>
      <c r="H13932">
        <v>3195.83</v>
      </c>
      <c r="I13932">
        <v>70308.259999999995</v>
      </c>
      <c r="J13932">
        <v>87</v>
      </c>
      <c r="K13932">
        <v>11</v>
      </c>
      <c r="L13932" t="s">
        <v>18</v>
      </c>
      <c r="M13932">
        <f>(Table1[[#This Row],[Current_Stock]]*Table1[[#This Row],[Unit_Price]])</f>
        <v>278037.21000000002</v>
      </c>
      <c r="N13932" s="12">
        <f>DATE(YEAR(Table1[[#This Row],[Order_Date]]),MONTH(Table1[[#This Row],[Order_Date]]),1)</f>
        <v>45566</v>
      </c>
    </row>
    <row r="13933" spans="1:14">
      <c r="A13933" t="s">
        <v>1184</v>
      </c>
      <c r="B13933" t="s">
        <v>897</v>
      </c>
      <c r="C13933" t="s">
        <v>898</v>
      </c>
      <c r="D13933" t="s">
        <v>27</v>
      </c>
      <c r="E13933" t="s">
        <v>184</v>
      </c>
      <c r="F13933" t="s">
        <v>17</v>
      </c>
      <c r="G13933">
        <v>4</v>
      </c>
      <c r="H13933">
        <v>4071.21</v>
      </c>
      <c r="I13933">
        <v>16284.84</v>
      </c>
      <c r="J13933">
        <v>440</v>
      </c>
      <c r="K13933">
        <v>4</v>
      </c>
      <c r="L13933" t="s">
        <v>55</v>
      </c>
      <c r="M13933">
        <f>(Table1[[#This Row],[Current_Stock]]*Table1[[#This Row],[Unit_Price]])</f>
        <v>1791332.4</v>
      </c>
      <c r="N13933" s="12">
        <f>DATE(YEAR(Table1[[#This Row],[Order_Date]]),MONTH(Table1[[#This Row],[Order_Date]]),1)</f>
        <v>45383</v>
      </c>
    </row>
    <row r="13934" spans="1:14">
      <c r="A13934" t="s">
        <v>324</v>
      </c>
      <c r="B13934" t="s">
        <v>621</v>
      </c>
      <c r="C13934" t="s">
        <v>622</v>
      </c>
      <c r="D13934" t="s">
        <v>183</v>
      </c>
      <c r="E13934" t="s">
        <v>80</v>
      </c>
      <c r="F13934" t="s">
        <v>17</v>
      </c>
      <c r="G13934">
        <v>14</v>
      </c>
      <c r="H13934">
        <v>593.97</v>
      </c>
      <c r="I13934">
        <v>8315.58</v>
      </c>
      <c r="J13934">
        <v>170</v>
      </c>
      <c r="K13934">
        <v>8</v>
      </c>
      <c r="L13934" t="s">
        <v>18</v>
      </c>
      <c r="M13934">
        <f>(Table1[[#This Row],[Current_Stock]]*Table1[[#This Row],[Unit_Price]])</f>
        <v>100974.90000000001</v>
      </c>
      <c r="N13934" s="12">
        <f>DATE(YEAR(Table1[[#This Row],[Order_Date]]),MONTH(Table1[[#This Row],[Order_Date]]),1)</f>
        <v>45017</v>
      </c>
    </row>
    <row r="13935" spans="1:14">
      <c r="A13935" t="s">
        <v>458</v>
      </c>
      <c r="B13935" t="s">
        <v>577</v>
      </c>
      <c r="C13935" t="s">
        <v>578</v>
      </c>
      <c r="D13935" t="s">
        <v>53</v>
      </c>
      <c r="E13935" t="s">
        <v>23</v>
      </c>
      <c r="F13935" t="s">
        <v>60</v>
      </c>
      <c r="G13935">
        <v>8</v>
      </c>
      <c r="H13935">
        <v>2886.8</v>
      </c>
      <c r="I13935">
        <v>23094.400000000001</v>
      </c>
      <c r="J13935">
        <v>438</v>
      </c>
      <c r="K13935">
        <v>12</v>
      </c>
      <c r="L13935" t="s">
        <v>55</v>
      </c>
      <c r="M13935">
        <f>(Table1[[#This Row],[Current_Stock]]*Table1[[#This Row],[Unit_Price]])</f>
        <v>1264418.4000000001</v>
      </c>
      <c r="N13935" s="12">
        <f>DATE(YEAR(Table1[[#This Row],[Order_Date]]),MONTH(Table1[[#This Row],[Order_Date]]),1)</f>
        <v>45261</v>
      </c>
    </row>
    <row r="13936" spans="1:14">
      <c r="A13936" t="s">
        <v>779</v>
      </c>
      <c r="B13936" t="s">
        <v>194</v>
      </c>
      <c r="C13936" t="s">
        <v>195</v>
      </c>
      <c r="D13936" t="s">
        <v>15</v>
      </c>
      <c r="E13936" t="s">
        <v>50</v>
      </c>
      <c r="F13936" t="s">
        <v>60</v>
      </c>
      <c r="G13936">
        <v>19</v>
      </c>
      <c r="H13936">
        <v>132.94999999999999</v>
      </c>
      <c r="I13936">
        <v>2526.0500000000002</v>
      </c>
      <c r="J13936">
        <v>193</v>
      </c>
      <c r="K13936">
        <v>12</v>
      </c>
      <c r="L13936" t="s">
        <v>18</v>
      </c>
      <c r="M13936">
        <f>(Table1[[#This Row],[Current_Stock]]*Table1[[#This Row],[Unit_Price]])</f>
        <v>25659.35</v>
      </c>
      <c r="N13936" s="12">
        <f>DATE(YEAR(Table1[[#This Row],[Order_Date]]),MONTH(Table1[[#This Row],[Order_Date]]),1)</f>
        <v>45383</v>
      </c>
    </row>
    <row r="13937" spans="1:14">
      <c r="A13937" t="s">
        <v>988</v>
      </c>
      <c r="B13937" t="s">
        <v>965</v>
      </c>
      <c r="C13937" t="s">
        <v>966</v>
      </c>
      <c r="D13937" t="s">
        <v>183</v>
      </c>
      <c r="E13937" t="s">
        <v>50</v>
      </c>
      <c r="F13937" t="s">
        <v>46</v>
      </c>
      <c r="G13937">
        <v>18</v>
      </c>
      <c r="H13937">
        <v>455.72</v>
      </c>
      <c r="I13937">
        <v>8202.9599999999991</v>
      </c>
      <c r="J13937">
        <v>149</v>
      </c>
      <c r="K13937">
        <v>13</v>
      </c>
      <c r="L13937" t="s">
        <v>18</v>
      </c>
      <c r="M13937">
        <f>(Table1[[#This Row],[Current_Stock]]*Table1[[#This Row],[Unit_Price]])</f>
        <v>67902.28</v>
      </c>
      <c r="N13937" s="12">
        <f>DATE(YEAR(Table1[[#This Row],[Order_Date]]),MONTH(Table1[[#This Row],[Order_Date]]),1)</f>
        <v>45078</v>
      </c>
    </row>
    <row r="13938" spans="1:14">
      <c r="A13938" t="s">
        <v>1183</v>
      </c>
      <c r="B13938" t="s">
        <v>510</v>
      </c>
      <c r="C13938" t="s">
        <v>511</v>
      </c>
      <c r="D13938" t="s">
        <v>38</v>
      </c>
      <c r="E13938" t="s">
        <v>54</v>
      </c>
      <c r="F13938" t="s">
        <v>17</v>
      </c>
      <c r="G13938">
        <v>17</v>
      </c>
      <c r="H13938">
        <v>4232.6000000000004</v>
      </c>
      <c r="I13938">
        <v>71954.2</v>
      </c>
      <c r="J13938">
        <v>96</v>
      </c>
      <c r="K13938">
        <v>13</v>
      </c>
      <c r="L13938" t="s">
        <v>18</v>
      </c>
      <c r="M13938">
        <f>(Table1[[#This Row],[Current_Stock]]*Table1[[#This Row],[Unit_Price]])</f>
        <v>406329.60000000003</v>
      </c>
      <c r="N13938" s="12">
        <f>DATE(YEAR(Table1[[#This Row],[Order_Date]]),MONTH(Table1[[#This Row],[Order_Date]]),1)</f>
        <v>44927</v>
      </c>
    </row>
    <row r="13939" spans="1:14">
      <c r="A13939" t="s">
        <v>1170</v>
      </c>
      <c r="B13939" t="s">
        <v>358</v>
      </c>
      <c r="C13939" t="s">
        <v>359</v>
      </c>
      <c r="D13939" t="s">
        <v>53</v>
      </c>
      <c r="E13939" t="s">
        <v>28</v>
      </c>
      <c r="F13939" t="s">
        <v>40</v>
      </c>
      <c r="G13939">
        <v>2</v>
      </c>
      <c r="H13939">
        <v>1369.34</v>
      </c>
      <c r="I13939">
        <v>2738.68</v>
      </c>
      <c r="J13939">
        <v>512</v>
      </c>
      <c r="K13939">
        <v>12</v>
      </c>
      <c r="L13939" t="s">
        <v>55</v>
      </c>
      <c r="M13939">
        <f>(Table1[[#This Row],[Current_Stock]]*Table1[[#This Row],[Unit_Price]])</f>
        <v>701102.07999999996</v>
      </c>
      <c r="N13939" s="12">
        <f>DATE(YEAR(Table1[[#This Row],[Order_Date]]),MONTH(Table1[[#This Row],[Order_Date]]),1)</f>
        <v>45383</v>
      </c>
    </row>
    <row r="13940" spans="1:14">
      <c r="A13940" t="s">
        <v>1116</v>
      </c>
      <c r="B13940" t="s">
        <v>909</v>
      </c>
      <c r="C13940" t="s">
        <v>910</v>
      </c>
      <c r="D13940" t="s">
        <v>183</v>
      </c>
      <c r="E13940" t="s">
        <v>104</v>
      </c>
      <c r="F13940" t="s">
        <v>29</v>
      </c>
      <c r="G13940">
        <v>13</v>
      </c>
      <c r="H13940">
        <v>3011.08</v>
      </c>
      <c r="I13940">
        <v>39144.04</v>
      </c>
      <c r="J13940">
        <v>153</v>
      </c>
      <c r="K13940">
        <v>2</v>
      </c>
      <c r="L13940" t="s">
        <v>18</v>
      </c>
      <c r="M13940">
        <f>(Table1[[#This Row],[Current_Stock]]*Table1[[#This Row],[Unit_Price]])</f>
        <v>460695.24</v>
      </c>
      <c r="N13940" s="12">
        <f>DATE(YEAR(Table1[[#This Row],[Order_Date]]),MONTH(Table1[[#This Row],[Order_Date]]),1)</f>
        <v>45078</v>
      </c>
    </row>
    <row r="13941" spans="1:14">
      <c r="A13941" t="s">
        <v>568</v>
      </c>
      <c r="B13941" t="s">
        <v>1191</v>
      </c>
      <c r="C13941" t="s">
        <v>1192</v>
      </c>
      <c r="D13941" t="s">
        <v>96</v>
      </c>
      <c r="E13941" t="s">
        <v>85</v>
      </c>
      <c r="F13941" t="s">
        <v>46</v>
      </c>
      <c r="G13941">
        <v>7</v>
      </c>
      <c r="H13941">
        <v>4923.2700000000004</v>
      </c>
      <c r="I13941">
        <v>34462.89</v>
      </c>
      <c r="J13941">
        <v>446</v>
      </c>
      <c r="K13941">
        <v>3</v>
      </c>
      <c r="L13941" t="s">
        <v>18</v>
      </c>
      <c r="M13941">
        <f>(Table1[[#This Row],[Current_Stock]]*Table1[[#This Row],[Unit_Price]])</f>
        <v>2195778.4200000004</v>
      </c>
      <c r="N13941" s="12">
        <f>DATE(YEAR(Table1[[#This Row],[Order_Date]]),MONTH(Table1[[#This Row],[Order_Date]]),1)</f>
        <v>45078</v>
      </c>
    </row>
    <row r="13942" spans="1:14">
      <c r="A13942" t="s">
        <v>506</v>
      </c>
      <c r="B13942" t="s">
        <v>623</v>
      </c>
      <c r="C13942" t="s">
        <v>624</v>
      </c>
      <c r="D13942" t="s">
        <v>38</v>
      </c>
      <c r="E13942" t="s">
        <v>16</v>
      </c>
      <c r="F13942" t="s">
        <v>29</v>
      </c>
      <c r="G13942">
        <v>19</v>
      </c>
      <c r="H13942">
        <v>225.05</v>
      </c>
      <c r="I13942">
        <v>4275.95</v>
      </c>
      <c r="J13942">
        <v>126</v>
      </c>
      <c r="K13942">
        <v>2</v>
      </c>
      <c r="L13942" t="s">
        <v>18</v>
      </c>
      <c r="M13942">
        <f>(Table1[[#This Row],[Current_Stock]]*Table1[[#This Row],[Unit_Price]])</f>
        <v>28356.300000000003</v>
      </c>
      <c r="N13942" s="12">
        <f>DATE(YEAR(Table1[[#This Row],[Order_Date]]),MONTH(Table1[[#This Row],[Order_Date]]),1)</f>
        <v>45078</v>
      </c>
    </row>
    <row r="13943" spans="1:14">
      <c r="A13943" t="s">
        <v>836</v>
      </c>
      <c r="B13943" t="s">
        <v>853</v>
      </c>
      <c r="C13943" t="s">
        <v>854</v>
      </c>
      <c r="D13943" t="s">
        <v>84</v>
      </c>
      <c r="E13943" t="s">
        <v>160</v>
      </c>
      <c r="F13943" t="s">
        <v>40</v>
      </c>
      <c r="G13943">
        <v>19</v>
      </c>
      <c r="H13943">
        <v>2644.47</v>
      </c>
      <c r="I13943">
        <v>50244.93</v>
      </c>
      <c r="J13943">
        <v>92</v>
      </c>
      <c r="K13943">
        <v>8</v>
      </c>
      <c r="L13943" t="s">
        <v>18</v>
      </c>
      <c r="M13943">
        <f>(Table1[[#This Row],[Current_Stock]]*Table1[[#This Row],[Unit_Price]])</f>
        <v>243291.24</v>
      </c>
      <c r="N13943" s="12">
        <f>DATE(YEAR(Table1[[#This Row],[Order_Date]]),MONTH(Table1[[#This Row],[Order_Date]]),1)</f>
        <v>45566</v>
      </c>
    </row>
    <row r="13944" spans="1:14">
      <c r="A13944" t="s">
        <v>266</v>
      </c>
      <c r="B13944" t="s">
        <v>1089</v>
      </c>
      <c r="C13944" t="s">
        <v>1090</v>
      </c>
      <c r="D13944" t="s">
        <v>33</v>
      </c>
      <c r="E13944" t="s">
        <v>113</v>
      </c>
      <c r="F13944" t="s">
        <v>60</v>
      </c>
      <c r="G13944">
        <v>9</v>
      </c>
      <c r="H13944">
        <v>830.37</v>
      </c>
      <c r="I13944">
        <v>7473.33</v>
      </c>
      <c r="J13944">
        <v>208</v>
      </c>
      <c r="K13944">
        <v>11</v>
      </c>
      <c r="L13944" t="s">
        <v>18</v>
      </c>
      <c r="M13944">
        <f>(Table1[[#This Row],[Current_Stock]]*Table1[[#This Row],[Unit_Price]])</f>
        <v>172716.96</v>
      </c>
      <c r="N13944" s="12">
        <f>DATE(YEAR(Table1[[#This Row],[Order_Date]]),MONTH(Table1[[#This Row],[Order_Date]]),1)</f>
        <v>44986</v>
      </c>
    </row>
    <row r="13945" spans="1:14">
      <c r="A13945" t="s">
        <v>774</v>
      </c>
      <c r="B13945" t="s">
        <v>796</v>
      </c>
      <c r="C13945" t="s">
        <v>797</v>
      </c>
      <c r="D13945" t="s">
        <v>183</v>
      </c>
      <c r="E13945" t="s">
        <v>89</v>
      </c>
      <c r="F13945" t="s">
        <v>17</v>
      </c>
      <c r="G13945">
        <v>13</v>
      </c>
      <c r="H13945">
        <v>2547.9499999999998</v>
      </c>
      <c r="I13945">
        <v>33123.35</v>
      </c>
      <c r="J13945">
        <v>197</v>
      </c>
      <c r="K13945">
        <v>8</v>
      </c>
      <c r="L13945" t="s">
        <v>18</v>
      </c>
      <c r="M13945">
        <f>(Table1[[#This Row],[Current_Stock]]*Table1[[#This Row],[Unit_Price]])</f>
        <v>501946.14999999997</v>
      </c>
      <c r="N13945" s="12">
        <f>DATE(YEAR(Table1[[#This Row],[Order_Date]]),MONTH(Table1[[#This Row],[Order_Date]]),1)</f>
        <v>45200</v>
      </c>
    </row>
    <row r="13946" spans="1:14">
      <c r="A13946" t="s">
        <v>1154</v>
      </c>
      <c r="B13946" t="s">
        <v>25</v>
      </c>
      <c r="C13946" t="s">
        <v>26</v>
      </c>
      <c r="D13946" t="s">
        <v>27</v>
      </c>
      <c r="E13946" t="s">
        <v>167</v>
      </c>
      <c r="F13946" t="s">
        <v>46</v>
      </c>
      <c r="G13946">
        <v>7</v>
      </c>
      <c r="H13946">
        <v>4148.12</v>
      </c>
      <c r="I13946">
        <v>29036.84</v>
      </c>
      <c r="J13946">
        <v>410</v>
      </c>
      <c r="K13946">
        <v>11</v>
      </c>
      <c r="L13946" t="s">
        <v>55</v>
      </c>
      <c r="M13946">
        <f>(Table1[[#This Row],[Current_Stock]]*Table1[[#This Row],[Unit_Price]])</f>
        <v>1700729.2</v>
      </c>
      <c r="N13946" s="12">
        <f>DATE(YEAR(Table1[[#This Row],[Order_Date]]),MONTH(Table1[[#This Row],[Order_Date]]),1)</f>
        <v>45444</v>
      </c>
    </row>
    <row r="13947" spans="1:14">
      <c r="A13947" t="s">
        <v>1384</v>
      </c>
      <c r="B13947" t="s">
        <v>1034</v>
      </c>
      <c r="C13947" t="s">
        <v>1035</v>
      </c>
      <c r="D13947" t="s">
        <v>84</v>
      </c>
      <c r="E13947" t="s">
        <v>104</v>
      </c>
      <c r="F13947" t="s">
        <v>17</v>
      </c>
      <c r="G13947">
        <v>17</v>
      </c>
      <c r="H13947">
        <v>29806.91</v>
      </c>
      <c r="I13947">
        <v>506717.47</v>
      </c>
      <c r="J13947">
        <v>87</v>
      </c>
      <c r="K13947">
        <v>5</v>
      </c>
      <c r="L13947" t="s">
        <v>18</v>
      </c>
      <c r="M13947">
        <f>(Table1[[#This Row],[Current_Stock]]*Table1[[#This Row],[Unit_Price]])</f>
        <v>2593201.17</v>
      </c>
      <c r="N13947" s="12">
        <f>DATE(YEAR(Table1[[#This Row],[Order_Date]]),MONTH(Table1[[#This Row],[Order_Date]]),1)</f>
        <v>45108</v>
      </c>
    </row>
    <row r="13948" spans="1:14">
      <c r="A13948" t="s">
        <v>553</v>
      </c>
      <c r="B13948" t="s">
        <v>374</v>
      </c>
      <c r="C13948" t="s">
        <v>375</v>
      </c>
      <c r="D13948" t="s">
        <v>53</v>
      </c>
      <c r="E13948" t="s">
        <v>97</v>
      </c>
      <c r="F13948" t="s">
        <v>17</v>
      </c>
      <c r="G13948">
        <v>4</v>
      </c>
      <c r="H13948">
        <v>1929.67</v>
      </c>
      <c r="I13948">
        <v>7718.68</v>
      </c>
      <c r="J13948">
        <v>576</v>
      </c>
      <c r="K13948">
        <v>9</v>
      </c>
      <c r="L13948" t="s">
        <v>55</v>
      </c>
      <c r="M13948">
        <f>(Table1[[#This Row],[Current_Stock]]*Table1[[#This Row],[Unit_Price]])</f>
        <v>1111489.92</v>
      </c>
      <c r="N13948" s="12">
        <f>DATE(YEAR(Table1[[#This Row],[Order_Date]]),MONTH(Table1[[#This Row],[Order_Date]]),1)</f>
        <v>45444</v>
      </c>
    </row>
    <row r="13949" spans="1:14">
      <c r="A13949" t="s">
        <v>61</v>
      </c>
      <c r="B13949" t="s">
        <v>780</v>
      </c>
      <c r="C13949" t="s">
        <v>781</v>
      </c>
      <c r="D13949" t="s">
        <v>27</v>
      </c>
      <c r="E13949" t="s">
        <v>45</v>
      </c>
      <c r="F13949" t="s">
        <v>17</v>
      </c>
      <c r="G13949">
        <v>8</v>
      </c>
      <c r="H13949">
        <v>4897.53</v>
      </c>
      <c r="I13949">
        <v>39180.239999999998</v>
      </c>
      <c r="J13949">
        <v>253</v>
      </c>
      <c r="K13949">
        <v>4</v>
      </c>
      <c r="L13949" t="s">
        <v>18</v>
      </c>
      <c r="M13949">
        <f>(Table1[[#This Row],[Current_Stock]]*Table1[[#This Row],[Unit_Price]])</f>
        <v>1239075.0899999999</v>
      </c>
      <c r="N13949" s="12">
        <f>DATE(YEAR(Table1[[#This Row],[Order_Date]]),MONTH(Table1[[#This Row],[Order_Date]]),1)</f>
        <v>45170</v>
      </c>
    </row>
    <row r="13950" spans="1:14">
      <c r="A13950" t="s">
        <v>610</v>
      </c>
      <c r="B13950" t="s">
        <v>685</v>
      </c>
      <c r="C13950" t="s">
        <v>686</v>
      </c>
      <c r="D13950" t="s">
        <v>183</v>
      </c>
      <c r="E13950" t="s">
        <v>34</v>
      </c>
      <c r="F13950" t="s">
        <v>60</v>
      </c>
      <c r="G13950">
        <v>16</v>
      </c>
      <c r="H13950">
        <v>3922.17</v>
      </c>
      <c r="I13950">
        <v>62754.720000000001</v>
      </c>
      <c r="J13950">
        <v>238</v>
      </c>
      <c r="K13950">
        <v>7</v>
      </c>
      <c r="L13950" t="s">
        <v>18</v>
      </c>
      <c r="M13950">
        <f>(Table1[[#This Row],[Current_Stock]]*Table1[[#This Row],[Unit_Price]])</f>
        <v>933476.46</v>
      </c>
      <c r="N13950" s="12">
        <f>DATE(YEAR(Table1[[#This Row],[Order_Date]]),MONTH(Table1[[#This Row],[Order_Date]]),1)</f>
        <v>45413</v>
      </c>
    </row>
    <row r="13951" spans="1:14">
      <c r="A13951" t="s">
        <v>923</v>
      </c>
      <c r="B13951" t="s">
        <v>1268</v>
      </c>
      <c r="C13951" t="s">
        <v>1269</v>
      </c>
      <c r="D13951" t="s">
        <v>38</v>
      </c>
      <c r="E13951" t="s">
        <v>23</v>
      </c>
      <c r="F13951" t="s">
        <v>17</v>
      </c>
      <c r="G13951">
        <v>8</v>
      </c>
      <c r="H13951">
        <v>3681.85</v>
      </c>
      <c r="I13951">
        <v>29454.799999999999</v>
      </c>
      <c r="J13951">
        <v>170</v>
      </c>
      <c r="K13951">
        <v>8</v>
      </c>
      <c r="L13951" t="s">
        <v>18</v>
      </c>
      <c r="M13951">
        <f>(Table1[[#This Row],[Current_Stock]]*Table1[[#This Row],[Unit_Price]])</f>
        <v>625914.5</v>
      </c>
      <c r="N13951" s="12">
        <f>DATE(YEAR(Table1[[#This Row],[Order_Date]]),MONTH(Table1[[#This Row],[Order_Date]]),1)</f>
        <v>45139</v>
      </c>
    </row>
    <row r="13952" spans="1:14">
      <c r="A13952" t="s">
        <v>1236</v>
      </c>
      <c r="B13952" t="s">
        <v>569</v>
      </c>
      <c r="C13952" t="s">
        <v>570</v>
      </c>
      <c r="D13952" t="s">
        <v>27</v>
      </c>
      <c r="E13952" t="s">
        <v>211</v>
      </c>
      <c r="F13952" t="s">
        <v>29</v>
      </c>
      <c r="G13952">
        <v>1</v>
      </c>
      <c r="H13952">
        <v>2648.65</v>
      </c>
      <c r="I13952">
        <v>2648.65</v>
      </c>
      <c r="J13952">
        <v>416</v>
      </c>
      <c r="K13952">
        <v>12</v>
      </c>
      <c r="L13952" t="s">
        <v>18</v>
      </c>
      <c r="M13952">
        <f>(Table1[[#This Row],[Current_Stock]]*Table1[[#This Row],[Unit_Price]])</f>
        <v>1101838.4000000001</v>
      </c>
      <c r="N13952" s="12">
        <f>DATE(YEAR(Table1[[#This Row],[Order_Date]]),MONTH(Table1[[#This Row],[Order_Date]]),1)</f>
        <v>44986</v>
      </c>
    </row>
    <row r="13953" spans="1:14">
      <c r="A13953" t="s">
        <v>1042</v>
      </c>
      <c r="B13953" t="s">
        <v>830</v>
      </c>
      <c r="C13953" t="s">
        <v>831</v>
      </c>
      <c r="D13953" t="s">
        <v>44</v>
      </c>
      <c r="E13953" t="s">
        <v>211</v>
      </c>
      <c r="F13953" t="s">
        <v>60</v>
      </c>
      <c r="G13953">
        <v>37</v>
      </c>
      <c r="H13953">
        <v>3568.4</v>
      </c>
      <c r="I13953">
        <v>132030.79999999999</v>
      </c>
      <c r="J13953">
        <v>49</v>
      </c>
      <c r="K13953">
        <v>4</v>
      </c>
      <c r="L13953" t="s">
        <v>105</v>
      </c>
      <c r="M13953">
        <f>(Table1[[#This Row],[Current_Stock]]*Table1[[#This Row],[Unit_Price]])</f>
        <v>174851.6</v>
      </c>
      <c r="N13953" s="12">
        <f>DATE(YEAR(Table1[[#This Row],[Order_Date]]),MONTH(Table1[[#This Row],[Order_Date]]),1)</f>
        <v>45170</v>
      </c>
    </row>
    <row r="13954" spans="1:14">
      <c r="A13954" t="s">
        <v>654</v>
      </c>
      <c r="B13954" t="s">
        <v>860</v>
      </c>
      <c r="C13954" t="s">
        <v>861</v>
      </c>
      <c r="D13954" t="s">
        <v>44</v>
      </c>
      <c r="E13954" t="s">
        <v>153</v>
      </c>
      <c r="F13954" t="s">
        <v>29</v>
      </c>
      <c r="G13954">
        <v>42</v>
      </c>
      <c r="H13954">
        <v>3579.32</v>
      </c>
      <c r="I13954">
        <v>150331.44</v>
      </c>
      <c r="J13954">
        <v>52</v>
      </c>
      <c r="K13954">
        <v>11</v>
      </c>
      <c r="L13954" t="s">
        <v>18</v>
      </c>
      <c r="M13954">
        <f>(Table1[[#This Row],[Current_Stock]]*Table1[[#This Row],[Unit_Price]])</f>
        <v>186124.64</v>
      </c>
      <c r="N13954" s="12">
        <f>DATE(YEAR(Table1[[#This Row],[Order_Date]]),MONTH(Table1[[#This Row],[Order_Date]]),1)</f>
        <v>45292</v>
      </c>
    </row>
    <row r="13955" spans="1:14">
      <c r="A13955" t="s">
        <v>635</v>
      </c>
      <c r="B13955" t="s">
        <v>944</v>
      </c>
      <c r="C13955" t="s">
        <v>945</v>
      </c>
      <c r="D13955" t="s">
        <v>15</v>
      </c>
      <c r="E13955" t="s">
        <v>28</v>
      </c>
      <c r="F13955" t="s">
        <v>29</v>
      </c>
      <c r="G13955">
        <v>22</v>
      </c>
      <c r="H13955">
        <v>196.42</v>
      </c>
      <c r="I13955">
        <v>4321.24</v>
      </c>
      <c r="J13955">
        <v>129</v>
      </c>
      <c r="K13955">
        <v>8</v>
      </c>
      <c r="L13955" t="s">
        <v>18</v>
      </c>
      <c r="M13955">
        <f>(Table1[[#This Row],[Current_Stock]]*Table1[[#This Row],[Unit_Price]])</f>
        <v>25338.179999999997</v>
      </c>
      <c r="N13955" s="12">
        <f>DATE(YEAR(Table1[[#This Row],[Order_Date]]),MONTH(Table1[[#This Row],[Order_Date]]),1)</f>
        <v>45413</v>
      </c>
    </row>
    <row r="13956" spans="1:14">
      <c r="A13956" t="s">
        <v>632</v>
      </c>
      <c r="B13956" t="s">
        <v>961</v>
      </c>
      <c r="C13956" t="s">
        <v>962</v>
      </c>
      <c r="D13956" t="s">
        <v>96</v>
      </c>
      <c r="E13956" t="s">
        <v>282</v>
      </c>
      <c r="F13956" t="s">
        <v>40</v>
      </c>
      <c r="G13956">
        <v>2</v>
      </c>
      <c r="H13956">
        <v>2278.1799999999998</v>
      </c>
      <c r="I13956">
        <v>4556.3599999999997</v>
      </c>
      <c r="J13956">
        <v>482</v>
      </c>
      <c r="K13956">
        <v>14</v>
      </c>
      <c r="L13956" t="s">
        <v>55</v>
      </c>
      <c r="M13956">
        <f>(Table1[[#This Row],[Current_Stock]]*Table1[[#This Row],[Unit_Price]])</f>
        <v>1098082.76</v>
      </c>
      <c r="N13956" s="12">
        <f>DATE(YEAR(Table1[[#This Row],[Order_Date]]),MONTH(Table1[[#This Row],[Order_Date]]),1)</f>
        <v>45352</v>
      </c>
    </row>
    <row r="13957" spans="1:14">
      <c r="A13957" t="s">
        <v>593</v>
      </c>
      <c r="B13957" t="s">
        <v>335</v>
      </c>
      <c r="C13957" t="s">
        <v>336</v>
      </c>
      <c r="D13957" t="s">
        <v>183</v>
      </c>
      <c r="E13957" t="s">
        <v>104</v>
      </c>
      <c r="F13957" t="s">
        <v>60</v>
      </c>
      <c r="G13957">
        <v>12</v>
      </c>
      <c r="H13957">
        <v>2046.17</v>
      </c>
      <c r="I13957">
        <v>24554.04</v>
      </c>
      <c r="J13957">
        <v>163</v>
      </c>
      <c r="K13957">
        <v>11</v>
      </c>
      <c r="L13957" t="s">
        <v>18</v>
      </c>
      <c r="M13957">
        <f>(Table1[[#This Row],[Current_Stock]]*Table1[[#This Row],[Unit_Price]])</f>
        <v>333525.71000000002</v>
      </c>
      <c r="N13957" s="12">
        <f>DATE(YEAR(Table1[[#This Row],[Order_Date]]),MONTH(Table1[[#This Row],[Order_Date]]),1)</f>
        <v>45261</v>
      </c>
    </row>
    <row r="13958" spans="1:14">
      <c r="A13958" t="s">
        <v>889</v>
      </c>
      <c r="B13958" t="s">
        <v>682</v>
      </c>
      <c r="C13958" t="s">
        <v>683</v>
      </c>
      <c r="D13958" t="s">
        <v>15</v>
      </c>
      <c r="E13958" t="s">
        <v>243</v>
      </c>
      <c r="F13958" t="s">
        <v>17</v>
      </c>
      <c r="G13958">
        <v>15</v>
      </c>
      <c r="H13958">
        <v>412.82</v>
      </c>
      <c r="I13958">
        <v>6192.3</v>
      </c>
      <c r="J13958">
        <v>208</v>
      </c>
      <c r="K13958">
        <v>7</v>
      </c>
      <c r="L13958" t="s">
        <v>18</v>
      </c>
      <c r="M13958">
        <f>(Table1[[#This Row],[Current_Stock]]*Table1[[#This Row],[Unit_Price]])</f>
        <v>85866.559999999998</v>
      </c>
      <c r="N13958" s="12">
        <f>DATE(YEAR(Table1[[#This Row],[Order_Date]]),MONTH(Table1[[#This Row],[Order_Date]]),1)</f>
        <v>44986</v>
      </c>
    </row>
    <row r="13959" spans="1:14">
      <c r="A13959" t="s">
        <v>149</v>
      </c>
      <c r="B13959" t="s">
        <v>664</v>
      </c>
      <c r="C13959" t="s">
        <v>665</v>
      </c>
      <c r="D13959" t="s">
        <v>38</v>
      </c>
      <c r="E13959" t="s">
        <v>277</v>
      </c>
      <c r="F13959" t="s">
        <v>60</v>
      </c>
      <c r="G13959">
        <v>24</v>
      </c>
      <c r="H13959">
        <v>4085.03</v>
      </c>
      <c r="I13959">
        <v>98040.72</v>
      </c>
      <c r="J13959">
        <v>176</v>
      </c>
      <c r="K13959">
        <v>2</v>
      </c>
      <c r="L13959" t="s">
        <v>18</v>
      </c>
      <c r="M13959">
        <f>(Table1[[#This Row],[Current_Stock]]*Table1[[#This Row],[Unit_Price]])</f>
        <v>718965.28</v>
      </c>
      <c r="N13959" s="12">
        <f>DATE(YEAR(Table1[[#This Row],[Order_Date]]),MONTH(Table1[[#This Row],[Order_Date]]),1)</f>
        <v>45047</v>
      </c>
    </row>
    <row r="13960" spans="1:14">
      <c r="A13960" t="s">
        <v>1076</v>
      </c>
      <c r="B13960" t="s">
        <v>219</v>
      </c>
      <c r="C13960" t="s">
        <v>220</v>
      </c>
      <c r="D13960" t="s">
        <v>33</v>
      </c>
      <c r="E13960" t="s">
        <v>243</v>
      </c>
      <c r="F13960" t="s">
        <v>60</v>
      </c>
      <c r="G13960">
        <v>18</v>
      </c>
      <c r="H13960">
        <v>1811.01</v>
      </c>
      <c r="I13960">
        <v>32598.18</v>
      </c>
      <c r="J13960">
        <v>129</v>
      </c>
      <c r="K13960">
        <v>12</v>
      </c>
      <c r="L13960" t="s">
        <v>18</v>
      </c>
      <c r="M13960">
        <f>(Table1[[#This Row],[Current_Stock]]*Table1[[#This Row],[Unit_Price]])</f>
        <v>233620.29</v>
      </c>
      <c r="N13960" s="12">
        <f>DATE(YEAR(Table1[[#This Row],[Order_Date]]),MONTH(Table1[[#This Row],[Order_Date]]),1)</f>
        <v>45108</v>
      </c>
    </row>
    <row r="13961" spans="1:14">
      <c r="A13961" t="s">
        <v>1236</v>
      </c>
      <c r="B13961" t="s">
        <v>904</v>
      </c>
      <c r="C13961" t="s">
        <v>905</v>
      </c>
      <c r="D13961" t="s">
        <v>84</v>
      </c>
      <c r="E13961" t="s">
        <v>28</v>
      </c>
      <c r="F13961" t="s">
        <v>29</v>
      </c>
      <c r="G13961">
        <v>12</v>
      </c>
      <c r="H13961">
        <v>4144.04</v>
      </c>
      <c r="I13961">
        <v>49728.480000000003</v>
      </c>
      <c r="J13961">
        <v>124</v>
      </c>
      <c r="K13961">
        <v>6</v>
      </c>
      <c r="L13961" t="s">
        <v>18</v>
      </c>
      <c r="M13961">
        <f>(Table1[[#This Row],[Current_Stock]]*Table1[[#This Row],[Unit_Price]])</f>
        <v>513860.96</v>
      </c>
      <c r="N13961" s="12">
        <f>DATE(YEAR(Table1[[#This Row],[Order_Date]]),MONTH(Table1[[#This Row],[Order_Date]]),1)</f>
        <v>44986</v>
      </c>
    </row>
    <row r="13962" spans="1:14">
      <c r="A13962" t="s">
        <v>455</v>
      </c>
      <c r="B13962" t="s">
        <v>1147</v>
      </c>
      <c r="C13962" t="s">
        <v>1148</v>
      </c>
      <c r="D13962" t="s">
        <v>96</v>
      </c>
      <c r="E13962" t="s">
        <v>211</v>
      </c>
      <c r="F13962" t="s">
        <v>60</v>
      </c>
      <c r="G13962">
        <v>2</v>
      </c>
      <c r="H13962">
        <v>2059.42</v>
      </c>
      <c r="I13962">
        <v>4118.84</v>
      </c>
      <c r="J13962">
        <v>562</v>
      </c>
      <c r="K13962">
        <v>11</v>
      </c>
      <c r="L13962" t="s">
        <v>18</v>
      </c>
      <c r="M13962">
        <f>(Table1[[#This Row],[Current_Stock]]*Table1[[#This Row],[Unit_Price]])</f>
        <v>1157394.04</v>
      </c>
      <c r="N13962" s="12">
        <f>DATE(YEAR(Table1[[#This Row],[Order_Date]]),MONTH(Table1[[#This Row],[Order_Date]]),1)</f>
        <v>45597</v>
      </c>
    </row>
    <row r="13963" spans="1:14">
      <c r="A13963" t="s">
        <v>537</v>
      </c>
      <c r="B13963" t="s">
        <v>432</v>
      </c>
      <c r="C13963" t="s">
        <v>433</v>
      </c>
      <c r="D13963" t="s">
        <v>96</v>
      </c>
      <c r="E13963" t="s">
        <v>80</v>
      </c>
      <c r="F13963" t="s">
        <v>17</v>
      </c>
      <c r="G13963">
        <v>6</v>
      </c>
      <c r="H13963">
        <v>2086.08</v>
      </c>
      <c r="I13963">
        <v>12516.48</v>
      </c>
      <c r="J13963">
        <v>582</v>
      </c>
      <c r="K13963">
        <v>13</v>
      </c>
      <c r="L13963" t="s">
        <v>18</v>
      </c>
      <c r="M13963">
        <f>(Table1[[#This Row],[Current_Stock]]*Table1[[#This Row],[Unit_Price]])</f>
        <v>1214098.56</v>
      </c>
      <c r="N13963" s="12">
        <f>DATE(YEAR(Table1[[#This Row],[Order_Date]]),MONTH(Table1[[#This Row],[Order_Date]]),1)</f>
        <v>45078</v>
      </c>
    </row>
    <row r="13964" spans="1:14">
      <c r="A13964" t="s">
        <v>266</v>
      </c>
      <c r="B13964" t="s">
        <v>744</v>
      </c>
      <c r="C13964" t="s">
        <v>745</v>
      </c>
      <c r="D13964" t="s">
        <v>44</v>
      </c>
      <c r="E13964" t="s">
        <v>54</v>
      </c>
      <c r="F13964" t="s">
        <v>29</v>
      </c>
      <c r="G13964">
        <v>50</v>
      </c>
      <c r="H13964">
        <v>3736.77</v>
      </c>
      <c r="I13964">
        <v>186838.5</v>
      </c>
      <c r="J13964">
        <v>91</v>
      </c>
      <c r="K13964">
        <v>6</v>
      </c>
      <c r="L13964" t="s">
        <v>105</v>
      </c>
      <c r="M13964">
        <f>(Table1[[#This Row],[Current_Stock]]*Table1[[#This Row],[Unit_Price]])</f>
        <v>340046.07</v>
      </c>
      <c r="N13964" s="12">
        <f>DATE(YEAR(Table1[[#This Row],[Order_Date]]),MONTH(Table1[[#This Row],[Order_Date]]),1)</f>
        <v>44986</v>
      </c>
    </row>
    <row r="13965" spans="1:14">
      <c r="A13965" t="s">
        <v>1362</v>
      </c>
      <c r="B13965" t="s">
        <v>580</v>
      </c>
      <c r="C13965" t="s">
        <v>581</v>
      </c>
      <c r="D13965" t="s">
        <v>27</v>
      </c>
      <c r="E13965" t="s">
        <v>211</v>
      </c>
      <c r="F13965" t="s">
        <v>46</v>
      </c>
      <c r="G13965">
        <v>2</v>
      </c>
      <c r="H13965">
        <v>1391.67</v>
      </c>
      <c r="I13965">
        <v>2783.34</v>
      </c>
      <c r="J13965">
        <v>530</v>
      </c>
      <c r="K13965">
        <v>6</v>
      </c>
      <c r="L13965" t="s">
        <v>55</v>
      </c>
      <c r="M13965">
        <f>(Table1[[#This Row],[Current_Stock]]*Table1[[#This Row],[Unit_Price]])</f>
        <v>737585.10000000009</v>
      </c>
      <c r="N13965" s="12">
        <f>DATE(YEAR(Table1[[#This Row],[Order_Date]]),MONTH(Table1[[#This Row],[Order_Date]]),1)</f>
        <v>45292</v>
      </c>
    </row>
    <row r="13966" spans="1:14">
      <c r="A13966" t="s">
        <v>761</v>
      </c>
      <c r="B13966" t="s">
        <v>414</v>
      </c>
      <c r="C13966" t="s">
        <v>415</v>
      </c>
      <c r="D13966" t="s">
        <v>53</v>
      </c>
      <c r="E13966" t="s">
        <v>160</v>
      </c>
      <c r="F13966" t="s">
        <v>40</v>
      </c>
      <c r="G13966">
        <v>6</v>
      </c>
      <c r="H13966">
        <v>2238.06</v>
      </c>
      <c r="I13966">
        <v>13428.36</v>
      </c>
      <c r="J13966">
        <v>490</v>
      </c>
      <c r="K13966">
        <v>9</v>
      </c>
      <c r="L13966" t="s">
        <v>18</v>
      </c>
      <c r="M13966">
        <f>(Table1[[#This Row],[Current_Stock]]*Table1[[#This Row],[Unit_Price]])</f>
        <v>1096649.3999999999</v>
      </c>
      <c r="N13966" s="12">
        <f>DATE(YEAR(Table1[[#This Row],[Order_Date]]),MONTH(Table1[[#This Row],[Order_Date]]),1)</f>
        <v>45047</v>
      </c>
    </row>
    <row r="13967" spans="1:14">
      <c r="A13967" t="s">
        <v>137</v>
      </c>
      <c r="B13967" t="s">
        <v>168</v>
      </c>
      <c r="C13967" t="s">
        <v>169</v>
      </c>
      <c r="D13967" t="s">
        <v>27</v>
      </c>
      <c r="E13967" t="s">
        <v>243</v>
      </c>
      <c r="F13967" t="s">
        <v>46</v>
      </c>
      <c r="G13967">
        <v>3</v>
      </c>
      <c r="H13967">
        <v>4629.84</v>
      </c>
      <c r="I13967">
        <v>13889.52</v>
      </c>
      <c r="J13967">
        <v>329</v>
      </c>
      <c r="K13967">
        <v>4</v>
      </c>
      <c r="L13967" t="s">
        <v>18</v>
      </c>
      <c r="M13967">
        <f>(Table1[[#This Row],[Current_Stock]]*Table1[[#This Row],[Unit_Price]])</f>
        <v>1523217.36</v>
      </c>
      <c r="N13967" s="12">
        <f>DATE(YEAR(Table1[[#This Row],[Order_Date]]),MONTH(Table1[[#This Row],[Order_Date]]),1)</f>
        <v>45323</v>
      </c>
    </row>
    <row r="13968" spans="1:14">
      <c r="A13968" t="s">
        <v>1037</v>
      </c>
      <c r="B13968" t="s">
        <v>1150</v>
      </c>
      <c r="C13968" t="s">
        <v>1151</v>
      </c>
      <c r="D13968" t="s">
        <v>33</v>
      </c>
      <c r="E13968" t="s">
        <v>243</v>
      </c>
      <c r="F13968" t="s">
        <v>29</v>
      </c>
      <c r="G13968">
        <v>14</v>
      </c>
      <c r="H13968">
        <v>1127.77</v>
      </c>
      <c r="I13968">
        <v>15788.78</v>
      </c>
      <c r="J13968">
        <v>239</v>
      </c>
      <c r="K13968">
        <v>9</v>
      </c>
      <c r="L13968" t="s">
        <v>18</v>
      </c>
      <c r="M13968">
        <f>(Table1[[#This Row],[Current_Stock]]*Table1[[#This Row],[Unit_Price]])</f>
        <v>269537.02999999997</v>
      </c>
      <c r="N13968" s="12">
        <f>DATE(YEAR(Table1[[#This Row],[Order_Date]]),MONTH(Table1[[#This Row],[Order_Date]]),1)</f>
        <v>45536</v>
      </c>
    </row>
    <row r="13969" spans="1:14">
      <c r="A13969" t="s">
        <v>1217</v>
      </c>
      <c r="B13969" t="s">
        <v>535</v>
      </c>
      <c r="C13969" t="s">
        <v>536</v>
      </c>
      <c r="D13969" t="s">
        <v>27</v>
      </c>
      <c r="E13969" t="s">
        <v>184</v>
      </c>
      <c r="F13969" t="s">
        <v>40</v>
      </c>
      <c r="G13969">
        <v>10</v>
      </c>
      <c r="H13969">
        <v>4689.67</v>
      </c>
      <c r="I13969">
        <v>46896.7</v>
      </c>
      <c r="J13969">
        <v>410</v>
      </c>
      <c r="K13969">
        <v>6</v>
      </c>
      <c r="L13969" t="s">
        <v>55</v>
      </c>
      <c r="M13969">
        <f>(Table1[[#This Row],[Current_Stock]]*Table1[[#This Row],[Unit_Price]])</f>
        <v>1922764.7</v>
      </c>
      <c r="N13969" s="12">
        <f>DATE(YEAR(Table1[[#This Row],[Order_Date]]),MONTH(Table1[[#This Row],[Order_Date]]),1)</f>
        <v>44927</v>
      </c>
    </row>
    <row r="13970" spans="1:14">
      <c r="A13970" t="s">
        <v>946</v>
      </c>
      <c r="B13970" t="s">
        <v>1051</v>
      </c>
      <c r="C13970" t="s">
        <v>1052</v>
      </c>
      <c r="D13970" t="s">
        <v>84</v>
      </c>
      <c r="E13970" t="s">
        <v>160</v>
      </c>
      <c r="F13970" t="s">
        <v>46</v>
      </c>
      <c r="G13970">
        <v>21</v>
      </c>
      <c r="H13970">
        <v>23570.1</v>
      </c>
      <c r="I13970">
        <v>494972.1</v>
      </c>
      <c r="J13970">
        <v>154</v>
      </c>
      <c r="K13970">
        <v>4</v>
      </c>
      <c r="L13970" t="s">
        <v>18</v>
      </c>
      <c r="M13970">
        <f>(Table1[[#This Row],[Current_Stock]]*Table1[[#This Row],[Unit_Price]])</f>
        <v>3629795.4</v>
      </c>
      <c r="N13970" s="12">
        <f>DATE(YEAR(Table1[[#This Row],[Order_Date]]),MONTH(Table1[[#This Row],[Order_Date]]),1)</f>
        <v>45139</v>
      </c>
    </row>
    <row r="13971" spans="1:14">
      <c r="A13971" t="s">
        <v>392</v>
      </c>
      <c r="B13971" t="s">
        <v>249</v>
      </c>
      <c r="C13971" t="s">
        <v>250</v>
      </c>
      <c r="D13971" t="s">
        <v>96</v>
      </c>
      <c r="E13971" t="s">
        <v>45</v>
      </c>
      <c r="F13971" t="s">
        <v>29</v>
      </c>
      <c r="G13971">
        <v>4</v>
      </c>
      <c r="H13971">
        <v>2778.48</v>
      </c>
      <c r="I13971">
        <v>11113.92</v>
      </c>
      <c r="J13971">
        <v>375</v>
      </c>
      <c r="K13971">
        <v>13</v>
      </c>
      <c r="L13971" t="s">
        <v>18</v>
      </c>
      <c r="M13971">
        <f>(Table1[[#This Row],[Current_Stock]]*Table1[[#This Row],[Unit_Price]])</f>
        <v>1041930</v>
      </c>
      <c r="N13971" s="12">
        <f>DATE(YEAR(Table1[[#This Row],[Order_Date]]),MONTH(Table1[[#This Row],[Order_Date]]),1)</f>
        <v>45536</v>
      </c>
    </row>
    <row r="13972" spans="1:14">
      <c r="A13972" t="s">
        <v>190</v>
      </c>
      <c r="B13972" t="s">
        <v>793</v>
      </c>
      <c r="C13972" t="s">
        <v>794</v>
      </c>
      <c r="D13972" t="s">
        <v>38</v>
      </c>
      <c r="E13972" t="s">
        <v>97</v>
      </c>
      <c r="F13972" t="s">
        <v>17</v>
      </c>
      <c r="G13972">
        <v>22</v>
      </c>
      <c r="H13972">
        <v>1707.93</v>
      </c>
      <c r="I13972">
        <v>37574.46</v>
      </c>
      <c r="J13972">
        <v>247</v>
      </c>
      <c r="K13972">
        <v>11</v>
      </c>
      <c r="L13972" t="s">
        <v>18</v>
      </c>
      <c r="M13972">
        <f>(Table1[[#This Row],[Current_Stock]]*Table1[[#This Row],[Unit_Price]])</f>
        <v>421858.71</v>
      </c>
      <c r="N13972" s="12">
        <f>DATE(YEAR(Table1[[#This Row],[Order_Date]]),MONTH(Table1[[#This Row],[Order_Date]]),1)</f>
        <v>45597</v>
      </c>
    </row>
    <row r="13973" spans="1:14">
      <c r="A13973" t="s">
        <v>157</v>
      </c>
      <c r="B13973" t="s">
        <v>594</v>
      </c>
      <c r="C13973" t="s">
        <v>595</v>
      </c>
      <c r="D13973" t="s">
        <v>22</v>
      </c>
      <c r="E13973" t="s">
        <v>113</v>
      </c>
      <c r="F13973" t="s">
        <v>17</v>
      </c>
      <c r="G13973">
        <v>30</v>
      </c>
      <c r="H13973">
        <v>6539.04</v>
      </c>
      <c r="I13973">
        <v>196171.2</v>
      </c>
      <c r="J13973">
        <v>70</v>
      </c>
      <c r="K13973">
        <v>11</v>
      </c>
      <c r="L13973" t="s">
        <v>105</v>
      </c>
      <c r="M13973">
        <f>(Table1[[#This Row],[Current_Stock]]*Table1[[#This Row],[Unit_Price]])</f>
        <v>457732.8</v>
      </c>
      <c r="N13973" s="12">
        <f>DATE(YEAR(Table1[[#This Row],[Order_Date]]),MONTH(Table1[[#This Row],[Order_Date]]),1)</f>
        <v>45047</v>
      </c>
    </row>
    <row r="13974" spans="1:14">
      <c r="A13974" t="s">
        <v>157</v>
      </c>
      <c r="B13974" t="s">
        <v>91</v>
      </c>
      <c r="C13974" t="s">
        <v>92</v>
      </c>
      <c r="D13974" t="s">
        <v>38</v>
      </c>
      <c r="E13974" t="s">
        <v>45</v>
      </c>
      <c r="F13974" t="s">
        <v>46</v>
      </c>
      <c r="G13974">
        <v>12</v>
      </c>
      <c r="H13974">
        <v>4415.78</v>
      </c>
      <c r="I13974">
        <v>52989.36</v>
      </c>
      <c r="J13974">
        <v>214</v>
      </c>
      <c r="K13974">
        <v>3</v>
      </c>
      <c r="L13974" t="s">
        <v>18</v>
      </c>
      <c r="M13974">
        <f>(Table1[[#This Row],[Current_Stock]]*Table1[[#This Row],[Unit_Price]])</f>
        <v>944976.91999999993</v>
      </c>
      <c r="N13974" s="12">
        <f>DATE(YEAR(Table1[[#This Row],[Order_Date]]),MONTH(Table1[[#This Row],[Order_Date]]),1)</f>
        <v>45047</v>
      </c>
    </row>
    <row r="13975" spans="1:14">
      <c r="A13975" t="s">
        <v>252</v>
      </c>
      <c r="B13975" t="s">
        <v>275</v>
      </c>
      <c r="C13975" t="s">
        <v>276</v>
      </c>
      <c r="D13975" t="s">
        <v>183</v>
      </c>
      <c r="E13975" t="s">
        <v>251</v>
      </c>
      <c r="F13975" t="s">
        <v>40</v>
      </c>
      <c r="G13975">
        <v>19</v>
      </c>
      <c r="H13975">
        <v>2360.64</v>
      </c>
      <c r="I13975">
        <v>44852.160000000003</v>
      </c>
      <c r="J13975">
        <v>105</v>
      </c>
      <c r="K13975">
        <v>10</v>
      </c>
      <c r="L13975" t="s">
        <v>18</v>
      </c>
      <c r="M13975">
        <f>(Table1[[#This Row],[Current_Stock]]*Table1[[#This Row],[Unit_Price]])</f>
        <v>247867.19999999998</v>
      </c>
      <c r="N13975" s="12">
        <f>DATE(YEAR(Table1[[#This Row],[Order_Date]]),MONTH(Table1[[#This Row],[Order_Date]]),1)</f>
        <v>45261</v>
      </c>
    </row>
    <row r="13976" spans="1:14">
      <c r="A13976" t="s">
        <v>754</v>
      </c>
      <c r="B13976" t="s">
        <v>82</v>
      </c>
      <c r="C13976" t="s">
        <v>83</v>
      </c>
      <c r="D13976" t="s">
        <v>84</v>
      </c>
      <c r="E13976" t="s">
        <v>282</v>
      </c>
      <c r="F13976" t="s">
        <v>40</v>
      </c>
      <c r="G13976">
        <v>15</v>
      </c>
      <c r="H13976">
        <v>15941.78</v>
      </c>
      <c r="I13976">
        <v>239126.7</v>
      </c>
      <c r="J13976">
        <v>206</v>
      </c>
      <c r="K13976">
        <v>2</v>
      </c>
      <c r="L13976" t="s">
        <v>18</v>
      </c>
      <c r="M13976">
        <f>(Table1[[#This Row],[Current_Stock]]*Table1[[#This Row],[Unit_Price]])</f>
        <v>3284006.68</v>
      </c>
      <c r="N13976" s="12">
        <f>DATE(YEAR(Table1[[#This Row],[Order_Date]]),MONTH(Table1[[#This Row],[Order_Date]]),1)</f>
        <v>45536</v>
      </c>
    </row>
    <row r="13977" spans="1:14">
      <c r="A13977" t="s">
        <v>769</v>
      </c>
      <c r="B13977" t="s">
        <v>893</v>
      </c>
      <c r="C13977" t="s">
        <v>894</v>
      </c>
      <c r="D13977" t="s">
        <v>53</v>
      </c>
      <c r="E13977" t="s">
        <v>269</v>
      </c>
      <c r="F13977" t="s">
        <v>46</v>
      </c>
      <c r="G13977">
        <v>6</v>
      </c>
      <c r="H13977">
        <v>691.1</v>
      </c>
      <c r="I13977">
        <v>4146.6000000000004</v>
      </c>
      <c r="J13977">
        <v>476</v>
      </c>
      <c r="K13977">
        <v>7</v>
      </c>
      <c r="L13977" t="s">
        <v>18</v>
      </c>
      <c r="M13977">
        <f>(Table1[[#This Row],[Current_Stock]]*Table1[[#This Row],[Unit_Price]])</f>
        <v>328963.60000000003</v>
      </c>
      <c r="N13977" s="12">
        <f>DATE(YEAR(Table1[[#This Row],[Order_Date]]),MONTH(Table1[[#This Row],[Order_Date]]),1)</f>
        <v>44927</v>
      </c>
    </row>
    <row r="13978" spans="1:14">
      <c r="A13978" t="s">
        <v>1229</v>
      </c>
      <c r="B13978" t="s">
        <v>870</v>
      </c>
      <c r="C13978" t="s">
        <v>871</v>
      </c>
      <c r="D13978" t="s">
        <v>84</v>
      </c>
      <c r="E13978" t="s">
        <v>189</v>
      </c>
      <c r="F13978" t="s">
        <v>60</v>
      </c>
      <c r="G13978">
        <v>20</v>
      </c>
      <c r="H13978">
        <v>18737.310000000001</v>
      </c>
      <c r="I13978">
        <v>374746.2</v>
      </c>
      <c r="J13978">
        <v>118</v>
      </c>
      <c r="K13978">
        <v>11</v>
      </c>
      <c r="L13978" t="s">
        <v>18</v>
      </c>
      <c r="M13978">
        <f>(Table1[[#This Row],[Current_Stock]]*Table1[[#This Row],[Unit_Price]])</f>
        <v>2211002.58</v>
      </c>
      <c r="N13978" s="12">
        <f>DATE(YEAR(Table1[[#This Row],[Order_Date]]),MONTH(Table1[[#This Row],[Order_Date]]),1)</f>
        <v>45413</v>
      </c>
    </row>
    <row r="13979" spans="1:14">
      <c r="A13979" t="s">
        <v>1022</v>
      </c>
      <c r="B13979" t="s">
        <v>114</v>
      </c>
      <c r="C13979" t="s">
        <v>115</v>
      </c>
      <c r="D13979" t="s">
        <v>33</v>
      </c>
      <c r="E13979" t="s">
        <v>113</v>
      </c>
      <c r="F13979" t="s">
        <v>46</v>
      </c>
      <c r="G13979">
        <v>19</v>
      </c>
      <c r="H13979">
        <v>4883.1400000000003</v>
      </c>
      <c r="I13979">
        <v>92779.66</v>
      </c>
      <c r="J13979">
        <v>80</v>
      </c>
      <c r="K13979">
        <v>10</v>
      </c>
      <c r="L13979" t="s">
        <v>18</v>
      </c>
      <c r="M13979">
        <f>(Table1[[#This Row],[Current_Stock]]*Table1[[#This Row],[Unit_Price]])</f>
        <v>390651.2</v>
      </c>
      <c r="N13979" s="12">
        <f>DATE(YEAR(Table1[[#This Row],[Order_Date]]),MONTH(Table1[[#This Row],[Order_Date]]),1)</f>
        <v>45566</v>
      </c>
    </row>
    <row r="13980" spans="1:14">
      <c r="A13980" t="s">
        <v>452</v>
      </c>
      <c r="B13980" t="s">
        <v>322</v>
      </c>
      <c r="C13980" t="s">
        <v>323</v>
      </c>
      <c r="D13980" t="s">
        <v>22</v>
      </c>
      <c r="E13980" t="s">
        <v>113</v>
      </c>
      <c r="F13980" t="s">
        <v>46</v>
      </c>
      <c r="G13980">
        <v>38</v>
      </c>
      <c r="H13980">
        <v>6689.67</v>
      </c>
      <c r="I13980">
        <v>254207.46</v>
      </c>
      <c r="J13980">
        <v>44</v>
      </c>
      <c r="K13980">
        <v>13</v>
      </c>
      <c r="L13980" t="s">
        <v>18</v>
      </c>
      <c r="M13980">
        <f>(Table1[[#This Row],[Current_Stock]]*Table1[[#This Row],[Unit_Price]])</f>
        <v>294345.48</v>
      </c>
      <c r="N13980" s="12">
        <f>DATE(YEAR(Table1[[#This Row],[Order_Date]]),MONTH(Table1[[#This Row],[Order_Date]]),1)</f>
        <v>45108</v>
      </c>
    </row>
    <row r="13981" spans="1:14">
      <c r="A13981" t="s">
        <v>955</v>
      </c>
      <c r="B13981" t="s">
        <v>780</v>
      </c>
      <c r="C13981" t="s">
        <v>781</v>
      </c>
      <c r="D13981" t="s">
        <v>27</v>
      </c>
      <c r="E13981" t="s">
        <v>173</v>
      </c>
      <c r="F13981" t="s">
        <v>60</v>
      </c>
      <c r="G13981">
        <v>4</v>
      </c>
      <c r="H13981">
        <v>2313.2199999999998</v>
      </c>
      <c r="I13981">
        <v>9252.8799999999992</v>
      </c>
      <c r="J13981">
        <v>282</v>
      </c>
      <c r="K13981">
        <v>7</v>
      </c>
      <c r="L13981" t="s">
        <v>18</v>
      </c>
      <c r="M13981">
        <f>(Table1[[#This Row],[Current_Stock]]*Table1[[#This Row],[Unit_Price]])</f>
        <v>652328.03999999992</v>
      </c>
      <c r="N13981" s="12">
        <f>DATE(YEAR(Table1[[#This Row],[Order_Date]]),MONTH(Table1[[#This Row],[Order_Date]]),1)</f>
        <v>44927</v>
      </c>
    </row>
    <row r="13982" spans="1:14">
      <c r="A13982" t="s">
        <v>997</v>
      </c>
      <c r="B13982" t="s">
        <v>699</v>
      </c>
      <c r="C13982" t="s">
        <v>700</v>
      </c>
      <c r="D13982" t="s">
        <v>53</v>
      </c>
      <c r="E13982" t="s">
        <v>85</v>
      </c>
      <c r="F13982" t="s">
        <v>60</v>
      </c>
      <c r="G13982">
        <v>8</v>
      </c>
      <c r="H13982">
        <v>2176.7199999999998</v>
      </c>
      <c r="I13982">
        <v>17413.759999999998</v>
      </c>
      <c r="J13982">
        <v>551</v>
      </c>
      <c r="K13982">
        <v>12</v>
      </c>
      <c r="L13982" t="s">
        <v>18</v>
      </c>
      <c r="M13982">
        <f>(Table1[[#This Row],[Current_Stock]]*Table1[[#This Row],[Unit_Price]])</f>
        <v>1199372.72</v>
      </c>
      <c r="N13982" s="12">
        <f>DATE(YEAR(Table1[[#This Row],[Order_Date]]),MONTH(Table1[[#This Row],[Order_Date]]),1)</f>
        <v>45292</v>
      </c>
    </row>
    <row r="13983" spans="1:14">
      <c r="A13983" t="s">
        <v>1372</v>
      </c>
      <c r="B13983" t="s">
        <v>78</v>
      </c>
      <c r="C13983" t="s">
        <v>79</v>
      </c>
      <c r="D13983" t="s">
        <v>33</v>
      </c>
      <c r="E13983" t="s">
        <v>153</v>
      </c>
      <c r="F13983" t="s">
        <v>46</v>
      </c>
      <c r="G13983">
        <v>12</v>
      </c>
      <c r="H13983">
        <v>2270.44</v>
      </c>
      <c r="I13983">
        <v>27245.279999999999</v>
      </c>
      <c r="J13983">
        <v>133</v>
      </c>
      <c r="K13983">
        <v>10</v>
      </c>
      <c r="L13983" t="s">
        <v>18</v>
      </c>
      <c r="M13983">
        <f>(Table1[[#This Row],[Current_Stock]]*Table1[[#This Row],[Unit_Price]])</f>
        <v>301968.52</v>
      </c>
      <c r="N13983" s="12">
        <f>DATE(YEAR(Table1[[#This Row],[Order_Date]]),MONTH(Table1[[#This Row],[Order_Date]]),1)</f>
        <v>45170</v>
      </c>
    </row>
    <row r="13984" spans="1:14">
      <c r="A13984" t="s">
        <v>1243</v>
      </c>
      <c r="B13984" t="s">
        <v>531</v>
      </c>
      <c r="C13984" t="s">
        <v>532</v>
      </c>
      <c r="D13984" t="s">
        <v>53</v>
      </c>
      <c r="E13984" t="s">
        <v>153</v>
      </c>
      <c r="F13984" t="s">
        <v>60</v>
      </c>
      <c r="G13984">
        <v>9</v>
      </c>
      <c r="H13984">
        <v>1155.97</v>
      </c>
      <c r="I13984">
        <v>10403.73</v>
      </c>
      <c r="J13984">
        <v>567</v>
      </c>
      <c r="K13984">
        <v>11</v>
      </c>
      <c r="L13984" t="s">
        <v>55</v>
      </c>
      <c r="M13984">
        <f>(Table1[[#This Row],[Current_Stock]]*Table1[[#This Row],[Unit_Price]])</f>
        <v>655434.99</v>
      </c>
      <c r="N13984" s="12">
        <f>DATE(YEAR(Table1[[#This Row],[Order_Date]]),MONTH(Table1[[#This Row],[Order_Date]]),1)</f>
        <v>45383</v>
      </c>
    </row>
    <row r="13985" spans="1:14">
      <c r="A13985" t="s">
        <v>755</v>
      </c>
      <c r="B13985" t="s">
        <v>194</v>
      </c>
      <c r="C13985" t="s">
        <v>195</v>
      </c>
      <c r="D13985" t="s">
        <v>15</v>
      </c>
      <c r="E13985" t="s">
        <v>160</v>
      </c>
      <c r="F13985" t="s">
        <v>40</v>
      </c>
      <c r="G13985">
        <v>16</v>
      </c>
      <c r="H13985">
        <v>218.11</v>
      </c>
      <c r="I13985">
        <v>3489.76</v>
      </c>
      <c r="J13985">
        <v>209</v>
      </c>
      <c r="K13985">
        <v>5</v>
      </c>
      <c r="L13985" t="s">
        <v>18</v>
      </c>
      <c r="M13985">
        <f>(Table1[[#This Row],[Current_Stock]]*Table1[[#This Row],[Unit_Price]])</f>
        <v>45584.990000000005</v>
      </c>
      <c r="N13985" s="12">
        <f>DATE(YEAR(Table1[[#This Row],[Order_Date]]),MONTH(Table1[[#This Row],[Order_Date]]),1)</f>
        <v>44927</v>
      </c>
    </row>
    <row r="13986" spans="1:14">
      <c r="A13986" t="s">
        <v>24</v>
      </c>
      <c r="B13986" t="s">
        <v>519</v>
      </c>
      <c r="C13986" t="s">
        <v>520</v>
      </c>
      <c r="D13986" t="s">
        <v>183</v>
      </c>
      <c r="E13986" t="s">
        <v>39</v>
      </c>
      <c r="F13986" t="s">
        <v>17</v>
      </c>
      <c r="G13986">
        <v>23</v>
      </c>
      <c r="H13986">
        <v>1904.01</v>
      </c>
      <c r="I13986">
        <v>43792.23</v>
      </c>
      <c r="J13986">
        <v>174</v>
      </c>
      <c r="K13986">
        <v>7</v>
      </c>
      <c r="L13986" t="s">
        <v>18</v>
      </c>
      <c r="M13986">
        <f>(Table1[[#This Row],[Current_Stock]]*Table1[[#This Row],[Unit_Price]])</f>
        <v>331297.74</v>
      </c>
      <c r="N13986" s="12">
        <f>DATE(YEAR(Table1[[#This Row],[Order_Date]]),MONTH(Table1[[#This Row],[Order_Date]]),1)</f>
        <v>45108</v>
      </c>
    </row>
    <row r="13987" spans="1:14">
      <c r="A13987" t="s">
        <v>320</v>
      </c>
      <c r="B13987" t="s">
        <v>730</v>
      </c>
      <c r="C13987" t="s">
        <v>731</v>
      </c>
      <c r="D13987" t="s">
        <v>84</v>
      </c>
      <c r="E13987" t="s">
        <v>251</v>
      </c>
      <c r="F13987" t="s">
        <v>17</v>
      </c>
      <c r="G13987">
        <v>25</v>
      </c>
      <c r="H13987">
        <v>9418.18</v>
      </c>
      <c r="I13987">
        <v>235454.5</v>
      </c>
      <c r="J13987">
        <v>203</v>
      </c>
      <c r="K13987">
        <v>11</v>
      </c>
      <c r="L13987" t="s">
        <v>18</v>
      </c>
      <c r="M13987">
        <f>(Table1[[#This Row],[Current_Stock]]*Table1[[#This Row],[Unit_Price]])</f>
        <v>1911890.54</v>
      </c>
      <c r="N13987" s="12">
        <f>DATE(YEAR(Table1[[#This Row],[Order_Date]]),MONTH(Table1[[#This Row],[Order_Date]]),1)</f>
        <v>45444</v>
      </c>
    </row>
    <row r="13988" spans="1:14">
      <c r="A13988" t="s">
        <v>918</v>
      </c>
      <c r="B13988" t="s">
        <v>1186</v>
      </c>
      <c r="C13988" t="s">
        <v>1187</v>
      </c>
      <c r="D13988" t="s">
        <v>27</v>
      </c>
      <c r="E13988" t="s">
        <v>59</v>
      </c>
      <c r="F13988" t="s">
        <v>40</v>
      </c>
      <c r="G13988">
        <v>8</v>
      </c>
      <c r="H13988">
        <v>1830.19</v>
      </c>
      <c r="I13988">
        <v>14641.52</v>
      </c>
      <c r="J13988">
        <v>429</v>
      </c>
      <c r="K13988">
        <v>6</v>
      </c>
      <c r="L13988" t="s">
        <v>55</v>
      </c>
      <c r="M13988">
        <f>(Table1[[#This Row],[Current_Stock]]*Table1[[#This Row],[Unit_Price]])</f>
        <v>785151.51</v>
      </c>
      <c r="N13988" s="12">
        <f>DATE(YEAR(Table1[[#This Row],[Order_Date]]),MONTH(Table1[[#This Row],[Order_Date]]),1)</f>
        <v>45261</v>
      </c>
    </row>
    <row r="13989" spans="1:14">
      <c r="A13989" t="s">
        <v>1195</v>
      </c>
      <c r="B13989" t="s">
        <v>1105</v>
      </c>
      <c r="C13989" t="s">
        <v>1106</v>
      </c>
      <c r="D13989" t="s">
        <v>15</v>
      </c>
      <c r="E13989" t="s">
        <v>173</v>
      </c>
      <c r="F13989" t="s">
        <v>46</v>
      </c>
      <c r="G13989">
        <v>20</v>
      </c>
      <c r="H13989">
        <v>422.78</v>
      </c>
      <c r="I13989">
        <v>8455.6</v>
      </c>
      <c r="J13989">
        <v>215</v>
      </c>
      <c r="K13989">
        <v>5</v>
      </c>
      <c r="L13989" t="s">
        <v>18</v>
      </c>
      <c r="M13989">
        <f>(Table1[[#This Row],[Current_Stock]]*Table1[[#This Row],[Unit_Price]])</f>
        <v>90897.7</v>
      </c>
      <c r="N13989" s="12">
        <f>DATE(YEAR(Table1[[#This Row],[Order_Date]]),MONTH(Table1[[#This Row],[Order_Date]]),1)</f>
        <v>45017</v>
      </c>
    </row>
    <row r="13990" spans="1:14">
      <c r="A13990" t="s">
        <v>1330</v>
      </c>
      <c r="B13990" t="s">
        <v>181</v>
      </c>
      <c r="C13990" t="s">
        <v>182</v>
      </c>
      <c r="D13990" t="s">
        <v>183</v>
      </c>
      <c r="E13990" t="s">
        <v>167</v>
      </c>
      <c r="F13990" t="s">
        <v>60</v>
      </c>
      <c r="G13990">
        <v>20</v>
      </c>
      <c r="H13990">
        <v>4424.3900000000003</v>
      </c>
      <c r="I13990">
        <v>88487.8</v>
      </c>
      <c r="J13990">
        <v>142</v>
      </c>
      <c r="K13990">
        <v>7</v>
      </c>
      <c r="L13990" t="s">
        <v>18</v>
      </c>
      <c r="M13990">
        <f>(Table1[[#This Row],[Current_Stock]]*Table1[[#This Row],[Unit_Price]])</f>
        <v>628263.38</v>
      </c>
      <c r="N13990" s="12">
        <f>DATE(YEAR(Table1[[#This Row],[Order_Date]]),MONTH(Table1[[#This Row],[Order_Date]]),1)</f>
        <v>45444</v>
      </c>
    </row>
    <row r="13991" spans="1:14">
      <c r="A13991" t="s">
        <v>957</v>
      </c>
      <c r="B13991" t="s">
        <v>1199</v>
      </c>
      <c r="C13991" t="s">
        <v>1200</v>
      </c>
      <c r="D13991" t="s">
        <v>15</v>
      </c>
      <c r="E13991" t="s">
        <v>85</v>
      </c>
      <c r="F13991" t="s">
        <v>46</v>
      </c>
      <c r="G13991">
        <v>18</v>
      </c>
      <c r="H13991">
        <v>321.08999999999997</v>
      </c>
      <c r="I13991">
        <v>5779.62</v>
      </c>
      <c r="J13991">
        <v>130</v>
      </c>
      <c r="K13991">
        <v>14</v>
      </c>
      <c r="L13991" t="s">
        <v>18</v>
      </c>
      <c r="M13991">
        <f>(Table1[[#This Row],[Current_Stock]]*Table1[[#This Row],[Unit_Price]])</f>
        <v>41741.699999999997</v>
      </c>
      <c r="N13991" s="12">
        <f>DATE(YEAR(Table1[[#This Row],[Order_Date]]),MONTH(Table1[[#This Row],[Order_Date]]),1)</f>
        <v>45444</v>
      </c>
    </row>
    <row r="13992" spans="1:14">
      <c r="A13992" t="s">
        <v>795</v>
      </c>
      <c r="B13992" t="s">
        <v>114</v>
      </c>
      <c r="C13992" t="s">
        <v>115</v>
      </c>
      <c r="D13992" t="s">
        <v>33</v>
      </c>
      <c r="E13992" t="s">
        <v>251</v>
      </c>
      <c r="F13992" t="s">
        <v>17</v>
      </c>
      <c r="G13992">
        <v>9</v>
      </c>
      <c r="H13992">
        <v>4644.6499999999996</v>
      </c>
      <c r="I13992">
        <v>41801.85</v>
      </c>
      <c r="J13992">
        <v>142</v>
      </c>
      <c r="K13992">
        <v>10</v>
      </c>
      <c r="L13992" t="s">
        <v>18</v>
      </c>
      <c r="M13992">
        <f>(Table1[[#This Row],[Current_Stock]]*Table1[[#This Row],[Unit_Price]])</f>
        <v>659540.29999999993</v>
      </c>
      <c r="N13992" s="12">
        <f>DATE(YEAR(Table1[[#This Row],[Order_Date]]),MONTH(Table1[[#This Row],[Order_Date]]),1)</f>
        <v>45505</v>
      </c>
    </row>
    <row r="13993" spans="1:14">
      <c r="A13993" t="s">
        <v>1335</v>
      </c>
      <c r="B13993" t="s">
        <v>290</v>
      </c>
      <c r="C13993" t="s">
        <v>291</v>
      </c>
      <c r="D13993" t="s">
        <v>33</v>
      </c>
      <c r="E13993" t="s">
        <v>282</v>
      </c>
      <c r="F13993" t="s">
        <v>46</v>
      </c>
      <c r="G13993">
        <v>15</v>
      </c>
      <c r="H13993">
        <v>1218.98</v>
      </c>
      <c r="I13993">
        <v>18284.7</v>
      </c>
      <c r="J13993">
        <v>182</v>
      </c>
      <c r="K13993">
        <v>8</v>
      </c>
      <c r="L13993" t="s">
        <v>18</v>
      </c>
      <c r="M13993">
        <f>(Table1[[#This Row],[Current_Stock]]*Table1[[#This Row],[Unit_Price]])</f>
        <v>221854.36000000002</v>
      </c>
      <c r="N13993" s="12">
        <f>DATE(YEAR(Table1[[#This Row],[Order_Date]]),MONTH(Table1[[#This Row],[Order_Date]]),1)</f>
        <v>45139</v>
      </c>
    </row>
    <row r="13994" spans="1:14">
      <c r="A13994" t="s">
        <v>242</v>
      </c>
      <c r="B13994" t="s">
        <v>893</v>
      </c>
      <c r="C13994" t="s">
        <v>894</v>
      </c>
      <c r="D13994" t="s">
        <v>53</v>
      </c>
      <c r="E13994" t="s">
        <v>173</v>
      </c>
      <c r="F13994" t="s">
        <v>29</v>
      </c>
      <c r="G13994">
        <v>5</v>
      </c>
      <c r="H13994">
        <v>3108.9</v>
      </c>
      <c r="I13994">
        <v>15544.5</v>
      </c>
      <c r="J13994">
        <v>463</v>
      </c>
      <c r="K13994">
        <v>4</v>
      </c>
      <c r="L13994" t="s">
        <v>55</v>
      </c>
      <c r="M13994">
        <f>(Table1[[#This Row],[Current_Stock]]*Table1[[#This Row],[Unit_Price]])</f>
        <v>1439420.7</v>
      </c>
      <c r="N13994" s="12">
        <f>DATE(YEAR(Table1[[#This Row],[Order_Date]]),MONTH(Table1[[#This Row],[Order_Date]]),1)</f>
        <v>45078</v>
      </c>
    </row>
    <row r="13995" spans="1:14">
      <c r="A13995" t="s">
        <v>823</v>
      </c>
      <c r="B13995" t="s">
        <v>660</v>
      </c>
      <c r="C13995" t="s">
        <v>661</v>
      </c>
      <c r="D13995" t="s">
        <v>15</v>
      </c>
      <c r="E13995" t="s">
        <v>189</v>
      </c>
      <c r="F13995" t="s">
        <v>60</v>
      </c>
      <c r="G13995">
        <v>13</v>
      </c>
      <c r="H13995">
        <v>420.47</v>
      </c>
      <c r="I13995">
        <v>5466.11</v>
      </c>
      <c r="J13995">
        <v>176</v>
      </c>
      <c r="K13995">
        <v>12</v>
      </c>
      <c r="L13995" t="s">
        <v>18</v>
      </c>
      <c r="M13995">
        <f>(Table1[[#This Row],[Current_Stock]]*Table1[[#This Row],[Unit_Price]])</f>
        <v>74002.720000000001</v>
      </c>
      <c r="N13995" s="12">
        <f>DATE(YEAR(Table1[[#This Row],[Order_Date]]),MONTH(Table1[[#This Row],[Order_Date]]),1)</f>
        <v>45566</v>
      </c>
    </row>
    <row r="13996" spans="1:14">
      <c r="A13996" t="s">
        <v>667</v>
      </c>
      <c r="B13996" t="s">
        <v>796</v>
      </c>
      <c r="C13996" t="s">
        <v>797</v>
      </c>
      <c r="D13996" t="s">
        <v>183</v>
      </c>
      <c r="E13996" t="s">
        <v>50</v>
      </c>
      <c r="F13996" t="s">
        <v>40</v>
      </c>
      <c r="G13996">
        <v>11</v>
      </c>
      <c r="H13996">
        <v>1032.55</v>
      </c>
      <c r="I13996">
        <v>11358.05</v>
      </c>
      <c r="J13996">
        <v>248</v>
      </c>
      <c r="K13996">
        <v>4</v>
      </c>
      <c r="L13996" t="s">
        <v>18</v>
      </c>
      <c r="M13996">
        <f>(Table1[[#This Row],[Current_Stock]]*Table1[[#This Row],[Unit_Price]])</f>
        <v>256072.4</v>
      </c>
      <c r="N13996" s="12">
        <f>DATE(YEAR(Table1[[#This Row],[Order_Date]]),MONTH(Table1[[#This Row],[Order_Date]]),1)</f>
        <v>45597</v>
      </c>
    </row>
    <row r="13997" spans="1:14">
      <c r="A13997" t="s">
        <v>693</v>
      </c>
      <c r="B13997" t="s">
        <v>222</v>
      </c>
      <c r="C13997" t="s">
        <v>223</v>
      </c>
      <c r="D13997" t="s">
        <v>53</v>
      </c>
      <c r="E13997" t="s">
        <v>39</v>
      </c>
      <c r="F13997" t="s">
        <v>17</v>
      </c>
      <c r="G13997">
        <v>10</v>
      </c>
      <c r="H13997">
        <v>1010.4</v>
      </c>
      <c r="I13997">
        <v>10104</v>
      </c>
      <c r="J13997">
        <v>323</v>
      </c>
      <c r="K13997">
        <v>10</v>
      </c>
      <c r="L13997" t="s">
        <v>55</v>
      </c>
      <c r="M13997">
        <f>(Table1[[#This Row],[Current_Stock]]*Table1[[#This Row],[Unit_Price]])</f>
        <v>326359.2</v>
      </c>
      <c r="N13997" s="12">
        <f>DATE(YEAR(Table1[[#This Row],[Order_Date]]),MONTH(Table1[[#This Row],[Order_Date]]),1)</f>
        <v>45200</v>
      </c>
    </row>
    <row r="13998" spans="1:14">
      <c r="A13998" t="s">
        <v>625</v>
      </c>
      <c r="B13998" t="s">
        <v>1168</v>
      </c>
      <c r="C13998" t="s">
        <v>1169</v>
      </c>
      <c r="D13998" t="s">
        <v>53</v>
      </c>
      <c r="E13998" t="s">
        <v>173</v>
      </c>
      <c r="F13998" t="s">
        <v>40</v>
      </c>
      <c r="G13998">
        <v>8</v>
      </c>
      <c r="H13998">
        <v>3956.61</v>
      </c>
      <c r="I13998">
        <v>31652.880000000001</v>
      </c>
      <c r="J13998">
        <v>589</v>
      </c>
      <c r="K13998">
        <v>13</v>
      </c>
      <c r="L13998" t="s">
        <v>18</v>
      </c>
      <c r="M13998">
        <f>(Table1[[#This Row],[Current_Stock]]*Table1[[#This Row],[Unit_Price]])</f>
        <v>2330443.29</v>
      </c>
      <c r="N13998" s="12">
        <f>DATE(YEAR(Table1[[#This Row],[Order_Date]]),MONTH(Table1[[#This Row],[Order_Date]]),1)</f>
        <v>45444</v>
      </c>
    </row>
    <row r="13999" spans="1:14">
      <c r="A13999" t="s">
        <v>973</v>
      </c>
      <c r="B13999" t="s">
        <v>209</v>
      </c>
      <c r="C13999" t="s">
        <v>210</v>
      </c>
      <c r="D13999" t="s">
        <v>38</v>
      </c>
      <c r="E13999" t="s">
        <v>269</v>
      </c>
      <c r="F13999" t="s">
        <v>40</v>
      </c>
      <c r="G13999">
        <v>8</v>
      </c>
      <c r="H13999">
        <v>2092.4499999999998</v>
      </c>
      <c r="I13999">
        <v>16739.599999999999</v>
      </c>
      <c r="J13999">
        <v>156</v>
      </c>
      <c r="K13999">
        <v>5</v>
      </c>
      <c r="L13999" t="s">
        <v>18</v>
      </c>
      <c r="M13999">
        <f>(Table1[[#This Row],[Current_Stock]]*Table1[[#This Row],[Unit_Price]])</f>
        <v>326422.19999999995</v>
      </c>
      <c r="N13999" s="12">
        <f>DATE(YEAR(Table1[[#This Row],[Order_Date]]),MONTH(Table1[[#This Row],[Order_Date]]),1)</f>
        <v>45383</v>
      </c>
    </row>
    <row r="14000" spans="1:14">
      <c r="A14000" t="s">
        <v>666</v>
      </c>
      <c r="B14000" t="s">
        <v>1168</v>
      </c>
      <c r="C14000" t="s">
        <v>1169</v>
      </c>
      <c r="D14000" t="s">
        <v>53</v>
      </c>
      <c r="E14000" t="s">
        <v>34</v>
      </c>
      <c r="F14000" t="s">
        <v>46</v>
      </c>
      <c r="G14000">
        <v>1</v>
      </c>
      <c r="H14000">
        <v>3309.43</v>
      </c>
      <c r="I14000">
        <v>3309.43</v>
      </c>
      <c r="J14000">
        <v>564</v>
      </c>
      <c r="K14000">
        <v>7</v>
      </c>
      <c r="L14000" t="s">
        <v>18</v>
      </c>
      <c r="M14000">
        <f>(Table1[[#This Row],[Current_Stock]]*Table1[[#This Row],[Unit_Price]])</f>
        <v>1866518.52</v>
      </c>
      <c r="N14000" s="12">
        <f>DATE(YEAR(Table1[[#This Row],[Order_Date]]),MONTH(Table1[[#This Row],[Order_Date]]),1)</f>
        <v>45323</v>
      </c>
    </row>
    <row r="14001" spans="1:14">
      <c r="A14001" t="s">
        <v>307</v>
      </c>
      <c r="B14001" t="s">
        <v>604</v>
      </c>
      <c r="C14001" t="s">
        <v>605</v>
      </c>
      <c r="D14001" t="s">
        <v>27</v>
      </c>
      <c r="E14001" t="s">
        <v>211</v>
      </c>
      <c r="F14001" t="s">
        <v>40</v>
      </c>
      <c r="G14001">
        <v>9</v>
      </c>
      <c r="H14001">
        <v>4586.8100000000004</v>
      </c>
      <c r="I14001">
        <v>41281.29</v>
      </c>
      <c r="J14001">
        <v>551</v>
      </c>
      <c r="K14001">
        <v>8</v>
      </c>
      <c r="L14001" t="s">
        <v>55</v>
      </c>
      <c r="M14001">
        <f>(Table1[[#This Row],[Current_Stock]]*Table1[[#This Row],[Unit_Price]])</f>
        <v>2527332.31</v>
      </c>
      <c r="N14001" s="12">
        <f>DATE(YEAR(Table1[[#This Row],[Order_Date]]),MONTH(Table1[[#This Row],[Order_Date]]),1)</f>
        <v>45108</v>
      </c>
    </row>
    <row r="14002" spans="1:14">
      <c r="A14002" t="s">
        <v>438</v>
      </c>
      <c r="B14002" t="s">
        <v>1124</v>
      </c>
      <c r="C14002" t="s">
        <v>1125</v>
      </c>
      <c r="D14002" t="s">
        <v>27</v>
      </c>
      <c r="E14002" t="s">
        <v>39</v>
      </c>
      <c r="F14002" t="s">
        <v>29</v>
      </c>
      <c r="G14002">
        <v>9</v>
      </c>
      <c r="H14002">
        <v>4841.28</v>
      </c>
      <c r="I14002">
        <v>43571.519999999997</v>
      </c>
      <c r="J14002">
        <v>298</v>
      </c>
      <c r="K14002">
        <v>13</v>
      </c>
      <c r="L14002" t="s">
        <v>55</v>
      </c>
      <c r="M14002">
        <f>(Table1[[#This Row],[Current_Stock]]*Table1[[#This Row],[Unit_Price]])</f>
        <v>1442701.44</v>
      </c>
      <c r="N14002" s="12">
        <f>DATE(YEAR(Table1[[#This Row],[Order_Date]]),MONTH(Table1[[#This Row],[Order_Date]]),1)</f>
        <v>44986</v>
      </c>
    </row>
    <row r="14003" spans="1:14">
      <c r="A14003" t="s">
        <v>899</v>
      </c>
      <c r="B14003" t="s">
        <v>308</v>
      </c>
      <c r="C14003" t="s">
        <v>309</v>
      </c>
      <c r="D14003" t="s">
        <v>96</v>
      </c>
      <c r="E14003" t="s">
        <v>109</v>
      </c>
      <c r="F14003" t="s">
        <v>17</v>
      </c>
      <c r="G14003">
        <v>2</v>
      </c>
      <c r="H14003">
        <v>1342.67</v>
      </c>
      <c r="I14003">
        <v>2685.34</v>
      </c>
      <c r="J14003">
        <v>463</v>
      </c>
      <c r="K14003">
        <v>4</v>
      </c>
      <c r="L14003" t="s">
        <v>55</v>
      </c>
      <c r="M14003">
        <f>(Table1[[#This Row],[Current_Stock]]*Table1[[#This Row],[Unit_Price]])</f>
        <v>621656.21000000008</v>
      </c>
      <c r="N14003" s="12">
        <f>DATE(YEAR(Table1[[#This Row],[Order_Date]]),MONTH(Table1[[#This Row],[Order_Date]]),1)</f>
        <v>45383</v>
      </c>
    </row>
    <row r="14004" spans="1:14">
      <c r="A14004" t="s">
        <v>1364</v>
      </c>
      <c r="B14004" t="s">
        <v>407</v>
      </c>
      <c r="C14004" t="s">
        <v>408</v>
      </c>
      <c r="D14004" t="s">
        <v>44</v>
      </c>
      <c r="E14004" t="s">
        <v>113</v>
      </c>
      <c r="F14004" t="s">
        <v>40</v>
      </c>
      <c r="G14004">
        <v>40</v>
      </c>
      <c r="H14004">
        <v>2079.79</v>
      </c>
      <c r="I14004">
        <v>83191.600000000006</v>
      </c>
      <c r="J14004">
        <v>73</v>
      </c>
      <c r="K14004">
        <v>9</v>
      </c>
      <c r="L14004" t="s">
        <v>18</v>
      </c>
      <c r="M14004">
        <f>(Table1[[#This Row],[Current_Stock]]*Table1[[#This Row],[Unit_Price]])</f>
        <v>151824.66999999998</v>
      </c>
      <c r="N14004" s="12">
        <f>DATE(YEAR(Table1[[#This Row],[Order_Date]]),MONTH(Table1[[#This Row],[Order_Date]]),1)</f>
        <v>45323</v>
      </c>
    </row>
    <row r="14005" spans="1:14">
      <c r="A14005" t="s">
        <v>468</v>
      </c>
      <c r="B14005" t="s">
        <v>614</v>
      </c>
      <c r="C14005" t="s">
        <v>615</v>
      </c>
      <c r="D14005" t="s">
        <v>27</v>
      </c>
      <c r="E14005" t="s">
        <v>59</v>
      </c>
      <c r="F14005" t="s">
        <v>60</v>
      </c>
      <c r="G14005">
        <v>3</v>
      </c>
      <c r="H14005">
        <v>108.04</v>
      </c>
      <c r="I14005">
        <v>324.12</v>
      </c>
      <c r="J14005">
        <v>395</v>
      </c>
      <c r="K14005">
        <v>11</v>
      </c>
      <c r="L14005" t="s">
        <v>18</v>
      </c>
      <c r="M14005">
        <f>(Table1[[#This Row],[Current_Stock]]*Table1[[#This Row],[Unit_Price]])</f>
        <v>42675.8</v>
      </c>
      <c r="N14005" s="12">
        <f>DATE(YEAR(Table1[[#This Row],[Order_Date]]),MONTH(Table1[[#This Row],[Order_Date]]),1)</f>
        <v>45292</v>
      </c>
    </row>
    <row r="14006" spans="1:14">
      <c r="A14006" t="s">
        <v>534</v>
      </c>
      <c r="B14006" t="s">
        <v>253</v>
      </c>
      <c r="C14006" t="s">
        <v>254</v>
      </c>
      <c r="D14006" t="s">
        <v>38</v>
      </c>
      <c r="E14006" t="s">
        <v>50</v>
      </c>
      <c r="F14006" t="s">
        <v>29</v>
      </c>
      <c r="G14006">
        <v>22</v>
      </c>
      <c r="H14006">
        <v>3564.16</v>
      </c>
      <c r="I14006">
        <v>78411.520000000004</v>
      </c>
      <c r="J14006">
        <v>161</v>
      </c>
      <c r="K14006">
        <v>11</v>
      </c>
      <c r="L14006" t="s">
        <v>18</v>
      </c>
      <c r="M14006">
        <f>(Table1[[#This Row],[Current_Stock]]*Table1[[#This Row],[Unit_Price]])</f>
        <v>573829.76</v>
      </c>
      <c r="N14006" s="12">
        <f>DATE(YEAR(Table1[[#This Row],[Order_Date]]),MONTH(Table1[[#This Row],[Order_Date]]),1)</f>
        <v>44986</v>
      </c>
    </row>
    <row r="14007" spans="1:14">
      <c r="A14007" t="s">
        <v>1091</v>
      </c>
      <c r="B14007" t="s">
        <v>720</v>
      </c>
      <c r="C14007" t="s">
        <v>721</v>
      </c>
      <c r="D14007" t="s">
        <v>44</v>
      </c>
      <c r="E14007" t="s">
        <v>211</v>
      </c>
      <c r="F14007" t="s">
        <v>46</v>
      </c>
      <c r="G14007">
        <v>68</v>
      </c>
      <c r="H14007">
        <v>1485.23</v>
      </c>
      <c r="I14007">
        <v>100995.64</v>
      </c>
      <c r="J14007">
        <v>98</v>
      </c>
      <c r="K14007">
        <v>9</v>
      </c>
      <c r="L14007" t="s">
        <v>18</v>
      </c>
      <c r="M14007">
        <f>(Table1[[#This Row],[Current_Stock]]*Table1[[#This Row],[Unit_Price]])</f>
        <v>145552.54</v>
      </c>
      <c r="N14007" s="12">
        <f>DATE(YEAR(Table1[[#This Row],[Order_Date]]),MONTH(Table1[[#This Row],[Order_Date]]),1)</f>
        <v>45566</v>
      </c>
    </row>
    <row r="14008" spans="1:14">
      <c r="A14008" t="s">
        <v>1365</v>
      </c>
      <c r="B14008" t="s">
        <v>111</v>
      </c>
      <c r="C14008" t="s">
        <v>112</v>
      </c>
      <c r="D14008" t="s">
        <v>84</v>
      </c>
      <c r="E14008" t="s">
        <v>251</v>
      </c>
      <c r="F14008" t="s">
        <v>40</v>
      </c>
      <c r="G14008">
        <v>23</v>
      </c>
      <c r="H14008">
        <v>9685.7000000000007</v>
      </c>
      <c r="I14008">
        <v>222771.1</v>
      </c>
      <c r="J14008">
        <v>182</v>
      </c>
      <c r="K14008">
        <v>8</v>
      </c>
      <c r="L14008" t="s">
        <v>18</v>
      </c>
      <c r="M14008">
        <f>(Table1[[#This Row],[Current_Stock]]*Table1[[#This Row],[Unit_Price]])</f>
        <v>1762797.4000000001</v>
      </c>
      <c r="N14008" s="12">
        <f>DATE(YEAR(Table1[[#This Row],[Order_Date]]),MONTH(Table1[[#This Row],[Order_Date]]),1)</f>
        <v>45139</v>
      </c>
    </row>
    <row r="14009" spans="1:14">
      <c r="A14009" t="s">
        <v>307</v>
      </c>
      <c r="B14009" t="s">
        <v>126</v>
      </c>
      <c r="C14009" t="s">
        <v>127</v>
      </c>
      <c r="D14009" t="s">
        <v>33</v>
      </c>
      <c r="E14009" t="s">
        <v>28</v>
      </c>
      <c r="F14009" t="s">
        <v>46</v>
      </c>
      <c r="G14009">
        <v>13</v>
      </c>
      <c r="H14009">
        <v>1999.72</v>
      </c>
      <c r="I14009">
        <v>25996.36</v>
      </c>
      <c r="J14009">
        <v>104</v>
      </c>
      <c r="K14009">
        <v>5</v>
      </c>
      <c r="L14009" t="s">
        <v>18</v>
      </c>
      <c r="M14009">
        <f>(Table1[[#This Row],[Current_Stock]]*Table1[[#This Row],[Unit_Price]])</f>
        <v>207970.88</v>
      </c>
      <c r="N14009" s="12">
        <f>DATE(YEAR(Table1[[#This Row],[Order_Date]]),MONTH(Table1[[#This Row],[Order_Date]]),1)</f>
        <v>45108</v>
      </c>
    </row>
    <row r="14010" spans="1:14">
      <c r="A14010" t="s">
        <v>1098</v>
      </c>
      <c r="B14010" t="s">
        <v>444</v>
      </c>
      <c r="C14010" t="s">
        <v>445</v>
      </c>
      <c r="D14010" t="s">
        <v>44</v>
      </c>
      <c r="E14010" t="s">
        <v>173</v>
      </c>
      <c r="F14010" t="s">
        <v>46</v>
      </c>
      <c r="G14010">
        <v>44</v>
      </c>
      <c r="H14010">
        <v>4460.51</v>
      </c>
      <c r="I14010">
        <v>196262.44</v>
      </c>
      <c r="J14010">
        <v>69</v>
      </c>
      <c r="K14010">
        <v>3</v>
      </c>
      <c r="L14010" t="s">
        <v>18</v>
      </c>
      <c r="M14010">
        <f>(Table1[[#This Row],[Current_Stock]]*Table1[[#This Row],[Unit_Price]])</f>
        <v>307775.19</v>
      </c>
      <c r="N14010" s="12">
        <f>DATE(YEAR(Table1[[#This Row],[Order_Date]]),MONTH(Table1[[#This Row],[Order_Date]]),1)</f>
        <v>45627</v>
      </c>
    </row>
    <row r="14011" spans="1:14">
      <c r="A14011" t="s">
        <v>304</v>
      </c>
      <c r="B14011" t="s">
        <v>710</v>
      </c>
      <c r="C14011" t="s">
        <v>711</v>
      </c>
      <c r="D14011" t="s">
        <v>53</v>
      </c>
      <c r="E14011" t="s">
        <v>167</v>
      </c>
      <c r="F14011" t="s">
        <v>29</v>
      </c>
      <c r="G14011">
        <v>13</v>
      </c>
      <c r="H14011">
        <v>3821.02</v>
      </c>
      <c r="I14011">
        <v>49673.26</v>
      </c>
      <c r="J14011">
        <v>396</v>
      </c>
      <c r="K14011">
        <v>10</v>
      </c>
      <c r="L14011" t="s">
        <v>55</v>
      </c>
      <c r="M14011">
        <f>(Table1[[#This Row],[Current_Stock]]*Table1[[#This Row],[Unit_Price]])</f>
        <v>1513123.92</v>
      </c>
      <c r="N14011" s="12">
        <f>DATE(YEAR(Table1[[#This Row],[Order_Date]]),MONTH(Table1[[#This Row],[Order_Date]]),1)</f>
        <v>45231</v>
      </c>
    </row>
    <row r="14012" spans="1:14">
      <c r="A14012" t="s">
        <v>724</v>
      </c>
      <c r="B14012" t="s">
        <v>844</v>
      </c>
      <c r="C14012" t="s">
        <v>845</v>
      </c>
      <c r="D14012" t="s">
        <v>96</v>
      </c>
      <c r="E14012" t="s">
        <v>277</v>
      </c>
      <c r="F14012" t="s">
        <v>40</v>
      </c>
      <c r="G14012">
        <v>10</v>
      </c>
      <c r="H14012">
        <v>3840.66</v>
      </c>
      <c r="I14012">
        <v>38406.6</v>
      </c>
      <c r="J14012">
        <v>551</v>
      </c>
      <c r="K14012">
        <v>2</v>
      </c>
      <c r="L14012" t="s">
        <v>55</v>
      </c>
      <c r="M14012">
        <f>(Table1[[#This Row],[Current_Stock]]*Table1[[#This Row],[Unit_Price]])</f>
        <v>2116203.66</v>
      </c>
      <c r="N14012" s="12">
        <f>DATE(YEAR(Table1[[#This Row],[Order_Date]]),MONTH(Table1[[#This Row],[Order_Date]]),1)</f>
        <v>44958</v>
      </c>
    </row>
    <row r="14013" spans="1:14">
      <c r="A14013" t="s">
        <v>1372</v>
      </c>
      <c r="B14013" t="s">
        <v>741</v>
      </c>
      <c r="C14013" t="s">
        <v>742</v>
      </c>
      <c r="D14013" t="s">
        <v>33</v>
      </c>
      <c r="E14013" t="s">
        <v>243</v>
      </c>
      <c r="F14013" t="s">
        <v>17</v>
      </c>
      <c r="G14013">
        <v>8</v>
      </c>
      <c r="H14013">
        <v>2801.57</v>
      </c>
      <c r="I14013">
        <v>22412.560000000001</v>
      </c>
      <c r="J14013">
        <v>134</v>
      </c>
      <c r="K14013">
        <v>5</v>
      </c>
      <c r="L14013" t="s">
        <v>18</v>
      </c>
      <c r="M14013">
        <f>(Table1[[#This Row],[Current_Stock]]*Table1[[#This Row],[Unit_Price]])</f>
        <v>375410.38</v>
      </c>
      <c r="N14013" s="12">
        <f>DATE(YEAR(Table1[[#This Row],[Order_Date]]),MONTH(Table1[[#This Row],[Order_Date]]),1)</f>
        <v>45170</v>
      </c>
    </row>
    <row r="14014" spans="1:14">
      <c r="A14014" t="s">
        <v>1172</v>
      </c>
      <c r="B14014" t="s">
        <v>187</v>
      </c>
      <c r="C14014" t="s">
        <v>188</v>
      </c>
      <c r="D14014" t="s">
        <v>53</v>
      </c>
      <c r="E14014" t="s">
        <v>173</v>
      </c>
      <c r="F14014" t="s">
        <v>46</v>
      </c>
      <c r="G14014">
        <v>15</v>
      </c>
      <c r="H14014">
        <v>1046.0999999999999</v>
      </c>
      <c r="I14014">
        <v>15691.5</v>
      </c>
      <c r="J14014">
        <v>487</v>
      </c>
      <c r="K14014">
        <v>2</v>
      </c>
      <c r="L14014" t="s">
        <v>18</v>
      </c>
      <c r="M14014">
        <f>(Table1[[#This Row],[Current_Stock]]*Table1[[#This Row],[Unit_Price]])</f>
        <v>509450.69999999995</v>
      </c>
      <c r="N14014" s="12">
        <f>DATE(YEAR(Table1[[#This Row],[Order_Date]]),MONTH(Table1[[#This Row],[Order_Date]]),1)</f>
        <v>45597</v>
      </c>
    </row>
    <row r="14015" spans="1:14">
      <c r="A14015" t="s">
        <v>947</v>
      </c>
      <c r="B14015" t="s">
        <v>934</v>
      </c>
      <c r="C14015" t="s">
        <v>935</v>
      </c>
      <c r="D14015" t="s">
        <v>84</v>
      </c>
      <c r="E14015" t="s">
        <v>109</v>
      </c>
      <c r="F14015" t="s">
        <v>17</v>
      </c>
      <c r="G14015">
        <v>10</v>
      </c>
      <c r="H14015">
        <v>5293.49</v>
      </c>
      <c r="I14015">
        <v>52934.9</v>
      </c>
      <c r="J14015">
        <v>95</v>
      </c>
      <c r="K14015">
        <v>9</v>
      </c>
      <c r="L14015" t="s">
        <v>18</v>
      </c>
      <c r="M14015">
        <f>(Table1[[#This Row],[Current_Stock]]*Table1[[#This Row],[Unit_Price]])</f>
        <v>502881.55</v>
      </c>
      <c r="N14015" s="12">
        <f>DATE(YEAR(Table1[[#This Row],[Order_Date]]),MONTH(Table1[[#This Row],[Order_Date]]),1)</f>
        <v>45505</v>
      </c>
    </row>
    <row r="14016" spans="1:14">
      <c r="A14016" t="s">
        <v>1277</v>
      </c>
      <c r="B14016" t="s">
        <v>216</v>
      </c>
      <c r="C14016" t="s">
        <v>217</v>
      </c>
      <c r="D14016" t="s">
        <v>27</v>
      </c>
      <c r="E14016" t="s">
        <v>85</v>
      </c>
      <c r="F14016" t="s">
        <v>40</v>
      </c>
      <c r="G14016">
        <v>1</v>
      </c>
      <c r="H14016">
        <v>3592.51</v>
      </c>
      <c r="I14016">
        <v>3592.51</v>
      </c>
      <c r="J14016">
        <v>324</v>
      </c>
      <c r="K14016">
        <v>5</v>
      </c>
      <c r="L14016" t="s">
        <v>18</v>
      </c>
      <c r="M14016">
        <f>(Table1[[#This Row],[Current_Stock]]*Table1[[#This Row],[Unit_Price]])</f>
        <v>1163973.24</v>
      </c>
      <c r="N14016" s="12">
        <f>DATE(YEAR(Table1[[#This Row],[Order_Date]]),MONTH(Table1[[#This Row],[Order_Date]]),1)</f>
        <v>45566</v>
      </c>
    </row>
    <row r="14017" spans="1:14">
      <c r="A14017" t="s">
        <v>1201</v>
      </c>
      <c r="B14017" t="s">
        <v>767</v>
      </c>
      <c r="C14017" t="s">
        <v>768</v>
      </c>
      <c r="D14017" t="s">
        <v>84</v>
      </c>
      <c r="E14017" t="s">
        <v>80</v>
      </c>
      <c r="F14017" t="s">
        <v>60</v>
      </c>
      <c r="G14017">
        <v>19</v>
      </c>
      <c r="H14017">
        <v>10934.75</v>
      </c>
      <c r="I14017">
        <v>207760.25</v>
      </c>
      <c r="J14017">
        <v>198</v>
      </c>
      <c r="K14017">
        <v>14</v>
      </c>
      <c r="L14017" t="s">
        <v>18</v>
      </c>
      <c r="M14017">
        <f>(Table1[[#This Row],[Current_Stock]]*Table1[[#This Row],[Unit_Price]])</f>
        <v>2165080.5</v>
      </c>
      <c r="N14017" s="12">
        <f>DATE(YEAR(Table1[[#This Row],[Order_Date]]),MONTH(Table1[[#This Row],[Order_Date]]),1)</f>
        <v>45627</v>
      </c>
    </row>
    <row r="14018" spans="1:14">
      <c r="A14018" t="s">
        <v>750</v>
      </c>
      <c r="B14018" t="s">
        <v>1150</v>
      </c>
      <c r="C14018" t="s">
        <v>1151</v>
      </c>
      <c r="D14018" t="s">
        <v>33</v>
      </c>
      <c r="E14018" t="s">
        <v>23</v>
      </c>
      <c r="F14018" t="s">
        <v>29</v>
      </c>
      <c r="G14018">
        <v>25</v>
      </c>
      <c r="H14018">
        <v>2135.5</v>
      </c>
      <c r="I14018">
        <v>53387.5</v>
      </c>
      <c r="J14018">
        <v>224</v>
      </c>
      <c r="K14018">
        <v>7</v>
      </c>
      <c r="L14018" t="s">
        <v>18</v>
      </c>
      <c r="M14018">
        <f>(Table1[[#This Row],[Current_Stock]]*Table1[[#This Row],[Unit_Price]])</f>
        <v>478352</v>
      </c>
      <c r="N14018" s="12">
        <f>DATE(YEAR(Table1[[#This Row],[Order_Date]]),MONTH(Table1[[#This Row],[Order_Date]]),1)</f>
        <v>45383</v>
      </c>
    </row>
    <row r="14019" spans="1:14">
      <c r="A14019" t="s">
        <v>101</v>
      </c>
      <c r="B14019" t="s">
        <v>934</v>
      </c>
      <c r="C14019" t="s">
        <v>935</v>
      </c>
      <c r="D14019" t="s">
        <v>84</v>
      </c>
      <c r="E14019" t="s">
        <v>104</v>
      </c>
      <c r="F14019" t="s">
        <v>29</v>
      </c>
      <c r="G14019">
        <v>17</v>
      </c>
      <c r="H14019">
        <v>13081.36</v>
      </c>
      <c r="I14019">
        <v>222383.12</v>
      </c>
      <c r="J14019">
        <v>121</v>
      </c>
      <c r="K14019">
        <v>5</v>
      </c>
      <c r="L14019" t="s">
        <v>18</v>
      </c>
      <c r="M14019">
        <f>(Table1[[#This Row],[Current_Stock]]*Table1[[#This Row],[Unit_Price]])</f>
        <v>1582844.56</v>
      </c>
      <c r="N14019" s="12">
        <f>DATE(YEAR(Table1[[#This Row],[Order_Date]]),MONTH(Table1[[#This Row],[Order_Date]]),1)</f>
        <v>45047</v>
      </c>
    </row>
    <row r="14020" spans="1:14">
      <c r="A14020" t="s">
        <v>1286</v>
      </c>
      <c r="B14020" t="s">
        <v>645</v>
      </c>
      <c r="C14020" t="s">
        <v>646</v>
      </c>
      <c r="D14020" t="s">
        <v>27</v>
      </c>
      <c r="E14020" t="s">
        <v>330</v>
      </c>
      <c r="F14020" t="s">
        <v>60</v>
      </c>
      <c r="G14020">
        <v>7</v>
      </c>
      <c r="H14020">
        <v>1858.96</v>
      </c>
      <c r="I14020">
        <v>13012.72</v>
      </c>
      <c r="J14020">
        <v>307</v>
      </c>
      <c r="K14020">
        <v>3</v>
      </c>
      <c r="L14020" t="s">
        <v>55</v>
      </c>
      <c r="M14020">
        <f>(Table1[[#This Row],[Current_Stock]]*Table1[[#This Row],[Unit_Price]])</f>
        <v>570700.72</v>
      </c>
      <c r="N14020" s="12">
        <f>DATE(YEAR(Table1[[#This Row],[Order_Date]]),MONTH(Table1[[#This Row],[Order_Date]]),1)</f>
        <v>44986</v>
      </c>
    </row>
    <row r="14021" spans="1:14">
      <c r="A14021" t="s">
        <v>1126</v>
      </c>
      <c r="B14021" t="s">
        <v>374</v>
      </c>
      <c r="C14021" t="s">
        <v>375</v>
      </c>
      <c r="D14021" t="s">
        <v>53</v>
      </c>
      <c r="E14021" t="s">
        <v>39</v>
      </c>
      <c r="F14021" t="s">
        <v>40</v>
      </c>
      <c r="G14021">
        <v>10</v>
      </c>
      <c r="H14021">
        <v>3372.02</v>
      </c>
      <c r="I14021">
        <v>33720.199999999997</v>
      </c>
      <c r="J14021">
        <v>458</v>
      </c>
      <c r="K14021">
        <v>14</v>
      </c>
      <c r="L14021" t="s">
        <v>55</v>
      </c>
      <c r="M14021">
        <f>(Table1[[#This Row],[Current_Stock]]*Table1[[#This Row],[Unit_Price]])</f>
        <v>1544385.16</v>
      </c>
      <c r="N14021" s="12">
        <f>DATE(YEAR(Table1[[#This Row],[Order_Date]]),MONTH(Table1[[#This Row],[Order_Date]]),1)</f>
        <v>45047</v>
      </c>
    </row>
    <row r="14022" spans="1:14">
      <c r="A14022" t="s">
        <v>1265</v>
      </c>
      <c r="B14022" t="s">
        <v>178</v>
      </c>
      <c r="C14022" t="s">
        <v>179</v>
      </c>
      <c r="D14022" t="s">
        <v>22</v>
      </c>
      <c r="E14022" t="s">
        <v>54</v>
      </c>
      <c r="F14022" t="s">
        <v>29</v>
      </c>
      <c r="G14022">
        <v>33</v>
      </c>
      <c r="H14022">
        <v>14857.38</v>
      </c>
      <c r="I14022">
        <v>490293.54</v>
      </c>
      <c r="J14022">
        <v>38</v>
      </c>
      <c r="K14022">
        <v>13</v>
      </c>
      <c r="L14022" t="s">
        <v>105</v>
      </c>
      <c r="M14022">
        <f>(Table1[[#This Row],[Current_Stock]]*Table1[[#This Row],[Unit_Price]])</f>
        <v>564580.43999999994</v>
      </c>
      <c r="N14022" s="12">
        <f>DATE(YEAR(Table1[[#This Row],[Order_Date]]),MONTH(Table1[[#This Row],[Order_Date]]),1)</f>
        <v>45383</v>
      </c>
    </row>
    <row r="14023" spans="1:14">
      <c r="A14023" t="s">
        <v>351</v>
      </c>
      <c r="B14023" t="s">
        <v>699</v>
      </c>
      <c r="C14023" t="s">
        <v>700</v>
      </c>
      <c r="D14023" t="s">
        <v>53</v>
      </c>
      <c r="E14023" t="s">
        <v>251</v>
      </c>
      <c r="F14023" t="s">
        <v>17</v>
      </c>
      <c r="G14023">
        <v>6</v>
      </c>
      <c r="H14023">
        <v>508.31</v>
      </c>
      <c r="I14023">
        <v>3049.86</v>
      </c>
      <c r="J14023">
        <v>294</v>
      </c>
      <c r="K14023">
        <v>5</v>
      </c>
      <c r="L14023" t="s">
        <v>18</v>
      </c>
      <c r="M14023">
        <f>(Table1[[#This Row],[Current_Stock]]*Table1[[#This Row],[Unit_Price]])</f>
        <v>149443.14000000001</v>
      </c>
      <c r="N14023" s="12">
        <f>DATE(YEAR(Table1[[#This Row],[Order_Date]]),MONTH(Table1[[#This Row],[Order_Date]]),1)</f>
        <v>45352</v>
      </c>
    </row>
    <row r="14024" spans="1:14">
      <c r="A14024" t="s">
        <v>1310</v>
      </c>
      <c r="B14024" t="s">
        <v>377</v>
      </c>
      <c r="C14024" t="s">
        <v>378</v>
      </c>
      <c r="D14024" t="s">
        <v>22</v>
      </c>
      <c r="E14024" t="s">
        <v>34</v>
      </c>
      <c r="F14024" t="s">
        <v>60</v>
      </c>
      <c r="G14024">
        <v>64</v>
      </c>
      <c r="H14024">
        <v>9899.2099999999991</v>
      </c>
      <c r="I14024">
        <v>633549.43999999994</v>
      </c>
      <c r="J14024">
        <v>88</v>
      </c>
      <c r="K14024">
        <v>12</v>
      </c>
      <c r="L14024" t="s">
        <v>105</v>
      </c>
      <c r="M14024">
        <f>(Table1[[#This Row],[Current_Stock]]*Table1[[#This Row],[Unit_Price]])</f>
        <v>871130.48</v>
      </c>
      <c r="N14024" s="12">
        <f>DATE(YEAR(Table1[[#This Row],[Order_Date]]),MONTH(Table1[[#This Row],[Order_Date]]),1)</f>
        <v>45627</v>
      </c>
    </row>
    <row r="14025" spans="1:14">
      <c r="A14025" t="s">
        <v>989</v>
      </c>
      <c r="B14025" t="s">
        <v>793</v>
      </c>
      <c r="C14025" t="s">
        <v>794</v>
      </c>
      <c r="D14025" t="s">
        <v>38</v>
      </c>
      <c r="E14025" t="s">
        <v>189</v>
      </c>
      <c r="F14025" t="s">
        <v>60</v>
      </c>
      <c r="G14025">
        <v>20</v>
      </c>
      <c r="H14025">
        <v>788.47</v>
      </c>
      <c r="I14025">
        <v>15769.4</v>
      </c>
      <c r="J14025">
        <v>214</v>
      </c>
      <c r="K14025">
        <v>8</v>
      </c>
      <c r="L14025" t="s">
        <v>18</v>
      </c>
      <c r="M14025">
        <f>(Table1[[#This Row],[Current_Stock]]*Table1[[#This Row],[Unit_Price]])</f>
        <v>168732.58000000002</v>
      </c>
      <c r="N14025" s="12">
        <f>DATE(YEAR(Table1[[#This Row],[Order_Date]]),MONTH(Table1[[#This Row],[Order_Date]]),1)</f>
        <v>45413</v>
      </c>
    </row>
    <row r="14026" spans="1:14">
      <c r="A14026" t="s">
        <v>196</v>
      </c>
      <c r="B14026" t="s">
        <v>763</v>
      </c>
      <c r="C14026" t="s">
        <v>764</v>
      </c>
      <c r="D14026" t="s">
        <v>96</v>
      </c>
      <c r="E14026" t="s">
        <v>160</v>
      </c>
      <c r="F14026" t="s">
        <v>60</v>
      </c>
      <c r="G14026">
        <v>2</v>
      </c>
      <c r="H14026">
        <v>2217.89</v>
      </c>
      <c r="I14026">
        <v>4435.78</v>
      </c>
      <c r="J14026">
        <v>522</v>
      </c>
      <c r="K14026">
        <v>6</v>
      </c>
      <c r="L14026" t="s">
        <v>18</v>
      </c>
      <c r="M14026">
        <f>(Table1[[#This Row],[Current_Stock]]*Table1[[#This Row],[Unit_Price]])</f>
        <v>1157738.5799999998</v>
      </c>
      <c r="N14026" s="12">
        <f>DATE(YEAR(Table1[[#This Row],[Order_Date]]),MONTH(Table1[[#This Row],[Order_Date]]),1)</f>
        <v>45597</v>
      </c>
    </row>
    <row r="14027" spans="1:14">
      <c r="A14027" t="s">
        <v>782</v>
      </c>
      <c r="B14027" t="s">
        <v>811</v>
      </c>
      <c r="C14027" t="s">
        <v>812</v>
      </c>
      <c r="D14027" t="s">
        <v>33</v>
      </c>
      <c r="E14027" t="s">
        <v>173</v>
      </c>
      <c r="F14027" t="s">
        <v>60</v>
      </c>
      <c r="G14027">
        <v>13</v>
      </c>
      <c r="H14027">
        <v>1730.04</v>
      </c>
      <c r="I14027">
        <v>22490.52</v>
      </c>
      <c r="J14027">
        <v>222</v>
      </c>
      <c r="K14027">
        <v>5</v>
      </c>
      <c r="L14027" t="s">
        <v>18</v>
      </c>
      <c r="M14027">
        <f>(Table1[[#This Row],[Current_Stock]]*Table1[[#This Row],[Unit_Price]])</f>
        <v>384068.88</v>
      </c>
      <c r="N14027" s="12">
        <f>DATE(YEAR(Table1[[#This Row],[Order_Date]]),MONTH(Table1[[#This Row],[Order_Date]]),1)</f>
        <v>45078</v>
      </c>
    </row>
    <row r="14028" spans="1:14">
      <c r="A14028" t="s">
        <v>1327</v>
      </c>
      <c r="B14028" t="s">
        <v>1051</v>
      </c>
      <c r="C14028" t="s">
        <v>1052</v>
      </c>
      <c r="D14028" t="s">
        <v>84</v>
      </c>
      <c r="E14028" t="s">
        <v>85</v>
      </c>
      <c r="F14028" t="s">
        <v>46</v>
      </c>
      <c r="G14028">
        <v>11</v>
      </c>
      <c r="H14028">
        <v>26767.56</v>
      </c>
      <c r="I14028">
        <v>294443.15999999997</v>
      </c>
      <c r="J14028">
        <v>211</v>
      </c>
      <c r="K14028">
        <v>2</v>
      </c>
      <c r="L14028" t="s">
        <v>18</v>
      </c>
      <c r="M14028">
        <f>(Table1[[#This Row],[Current_Stock]]*Table1[[#This Row],[Unit_Price]])</f>
        <v>5647955.1600000001</v>
      </c>
      <c r="N14028" s="12">
        <f>DATE(YEAR(Table1[[#This Row],[Order_Date]]),MONTH(Table1[[#This Row],[Order_Date]]),1)</f>
        <v>45352</v>
      </c>
    </row>
    <row r="14029" spans="1:14">
      <c r="A14029" t="s">
        <v>751</v>
      </c>
      <c r="B14029" t="s">
        <v>482</v>
      </c>
      <c r="C14029" t="s">
        <v>483</v>
      </c>
      <c r="D14029" t="s">
        <v>33</v>
      </c>
      <c r="E14029" t="s">
        <v>109</v>
      </c>
      <c r="F14029" t="s">
        <v>17</v>
      </c>
      <c r="G14029">
        <v>25</v>
      </c>
      <c r="H14029">
        <v>4734.57</v>
      </c>
      <c r="I14029">
        <v>118364.25</v>
      </c>
      <c r="J14029">
        <v>88</v>
      </c>
      <c r="K14029">
        <v>9</v>
      </c>
      <c r="L14029" t="s">
        <v>18</v>
      </c>
      <c r="M14029">
        <f>(Table1[[#This Row],[Current_Stock]]*Table1[[#This Row],[Unit_Price]])</f>
        <v>416642.16</v>
      </c>
      <c r="N14029" s="12">
        <f>DATE(YEAR(Table1[[#This Row],[Order_Date]]),MONTH(Table1[[#This Row],[Order_Date]]),1)</f>
        <v>45170</v>
      </c>
    </row>
    <row r="14030" spans="1:14">
      <c r="A14030" t="s">
        <v>943</v>
      </c>
      <c r="B14030" t="s">
        <v>287</v>
      </c>
      <c r="C14030" t="s">
        <v>288</v>
      </c>
      <c r="D14030" t="s">
        <v>15</v>
      </c>
      <c r="E14030" t="s">
        <v>189</v>
      </c>
      <c r="F14030" t="s">
        <v>40</v>
      </c>
      <c r="G14030">
        <v>20</v>
      </c>
      <c r="H14030">
        <v>83.9</v>
      </c>
      <c r="I14030">
        <v>1678</v>
      </c>
      <c r="J14030">
        <v>159</v>
      </c>
      <c r="K14030">
        <v>3</v>
      </c>
      <c r="L14030" t="s">
        <v>18</v>
      </c>
      <c r="M14030">
        <f>(Table1[[#This Row],[Current_Stock]]*Table1[[#This Row],[Unit_Price]])</f>
        <v>13340.1</v>
      </c>
      <c r="N14030" s="12">
        <f>DATE(YEAR(Table1[[#This Row],[Order_Date]]),MONTH(Table1[[#This Row],[Order_Date]]),1)</f>
        <v>44986</v>
      </c>
    </row>
    <row r="14031" spans="1:14">
      <c r="A14031" t="s">
        <v>1383</v>
      </c>
      <c r="B14031" t="s">
        <v>439</v>
      </c>
      <c r="C14031" t="s">
        <v>440</v>
      </c>
      <c r="D14031" t="s">
        <v>183</v>
      </c>
      <c r="E14031" t="s">
        <v>104</v>
      </c>
      <c r="F14031" t="s">
        <v>46</v>
      </c>
      <c r="G14031">
        <v>24</v>
      </c>
      <c r="H14031">
        <v>2579.09</v>
      </c>
      <c r="I14031">
        <v>61898.16</v>
      </c>
      <c r="J14031">
        <v>172</v>
      </c>
      <c r="K14031">
        <v>11</v>
      </c>
      <c r="L14031" t="s">
        <v>18</v>
      </c>
      <c r="M14031">
        <f>(Table1[[#This Row],[Current_Stock]]*Table1[[#This Row],[Unit_Price]])</f>
        <v>443603.48000000004</v>
      </c>
      <c r="N14031" s="12">
        <f>DATE(YEAR(Table1[[#This Row],[Order_Date]]),MONTH(Table1[[#This Row],[Order_Date]]),1)</f>
        <v>44927</v>
      </c>
    </row>
    <row r="14032" spans="1:14">
      <c r="A14032" t="s">
        <v>1273</v>
      </c>
      <c r="B14032" t="s">
        <v>494</v>
      </c>
      <c r="C14032" t="s">
        <v>495</v>
      </c>
      <c r="D14032" t="s">
        <v>15</v>
      </c>
      <c r="E14032" t="s">
        <v>85</v>
      </c>
      <c r="F14032" t="s">
        <v>40</v>
      </c>
      <c r="G14032">
        <v>15</v>
      </c>
      <c r="H14032">
        <v>290.14999999999998</v>
      </c>
      <c r="I14032">
        <v>4352.25</v>
      </c>
      <c r="J14032">
        <v>220</v>
      </c>
      <c r="K14032">
        <v>13</v>
      </c>
      <c r="L14032" t="s">
        <v>18</v>
      </c>
      <c r="M14032">
        <f>(Table1[[#This Row],[Current_Stock]]*Table1[[#This Row],[Unit_Price]])</f>
        <v>63832.999999999993</v>
      </c>
      <c r="N14032" s="12">
        <f>DATE(YEAR(Table1[[#This Row],[Order_Date]]),MONTH(Table1[[#This Row],[Order_Date]]),1)</f>
        <v>45017</v>
      </c>
    </row>
    <row r="14033" spans="1:14">
      <c r="A14033" t="s">
        <v>755</v>
      </c>
      <c r="B14033" t="s">
        <v>1105</v>
      </c>
      <c r="C14033" t="s">
        <v>1106</v>
      </c>
      <c r="D14033" t="s">
        <v>15</v>
      </c>
      <c r="E14033" t="s">
        <v>85</v>
      </c>
      <c r="F14033" t="s">
        <v>46</v>
      </c>
      <c r="G14033">
        <v>17</v>
      </c>
      <c r="H14033">
        <v>470.12</v>
      </c>
      <c r="I14033">
        <v>7992.04</v>
      </c>
      <c r="J14033">
        <v>229</v>
      </c>
      <c r="K14033">
        <v>4</v>
      </c>
      <c r="L14033" t="s">
        <v>18</v>
      </c>
      <c r="M14033">
        <f>(Table1[[#This Row],[Current_Stock]]*Table1[[#This Row],[Unit_Price]])</f>
        <v>107657.48</v>
      </c>
      <c r="N14033" s="12">
        <f>DATE(YEAR(Table1[[#This Row],[Order_Date]]),MONTH(Table1[[#This Row],[Order_Date]]),1)</f>
        <v>44927</v>
      </c>
    </row>
    <row r="14034" spans="1:14">
      <c r="A14034" t="s">
        <v>862</v>
      </c>
      <c r="B14034" t="s">
        <v>444</v>
      </c>
      <c r="C14034" t="s">
        <v>445</v>
      </c>
      <c r="D14034" t="s">
        <v>44</v>
      </c>
      <c r="E14034" t="s">
        <v>89</v>
      </c>
      <c r="F14034" t="s">
        <v>17</v>
      </c>
      <c r="G14034">
        <v>29</v>
      </c>
      <c r="H14034">
        <v>2959.45</v>
      </c>
      <c r="I14034">
        <v>85824.05</v>
      </c>
      <c r="J14034">
        <v>115</v>
      </c>
      <c r="K14034">
        <v>6</v>
      </c>
      <c r="L14034" t="s">
        <v>18</v>
      </c>
      <c r="M14034">
        <f>(Table1[[#This Row],[Current_Stock]]*Table1[[#This Row],[Unit_Price]])</f>
        <v>340336.75</v>
      </c>
      <c r="N14034" s="12">
        <f>DATE(YEAR(Table1[[#This Row],[Order_Date]]),MONTH(Table1[[#This Row],[Order_Date]]),1)</f>
        <v>45352</v>
      </c>
    </row>
    <row r="14035" spans="1:14">
      <c r="A14035" t="s">
        <v>1096</v>
      </c>
      <c r="B14035" t="s">
        <v>399</v>
      </c>
      <c r="C14035" t="s">
        <v>400</v>
      </c>
      <c r="D14035" t="s">
        <v>33</v>
      </c>
      <c r="E14035" t="s">
        <v>113</v>
      </c>
      <c r="F14035" t="s">
        <v>40</v>
      </c>
      <c r="G14035">
        <v>23</v>
      </c>
      <c r="H14035">
        <v>4832.38</v>
      </c>
      <c r="I14035">
        <v>111144.74</v>
      </c>
      <c r="J14035">
        <v>208</v>
      </c>
      <c r="K14035">
        <v>9</v>
      </c>
      <c r="L14035" t="s">
        <v>18</v>
      </c>
      <c r="M14035">
        <f>(Table1[[#This Row],[Current_Stock]]*Table1[[#This Row],[Unit_Price]])</f>
        <v>1005135.04</v>
      </c>
      <c r="N14035" s="12">
        <f>DATE(YEAR(Table1[[#This Row],[Order_Date]]),MONTH(Table1[[#This Row],[Order_Date]]),1)</f>
        <v>45047</v>
      </c>
    </row>
    <row r="14036" spans="1:14">
      <c r="A14036" t="s">
        <v>773</v>
      </c>
      <c r="B14036" t="s">
        <v>1199</v>
      </c>
      <c r="C14036" t="s">
        <v>1200</v>
      </c>
      <c r="D14036" t="s">
        <v>15</v>
      </c>
      <c r="E14036" t="s">
        <v>277</v>
      </c>
      <c r="F14036" t="s">
        <v>17</v>
      </c>
      <c r="G14036">
        <v>22</v>
      </c>
      <c r="H14036">
        <v>175.49</v>
      </c>
      <c r="I14036">
        <v>3860.78</v>
      </c>
      <c r="J14036">
        <v>94</v>
      </c>
      <c r="K14036">
        <v>5</v>
      </c>
      <c r="L14036" t="s">
        <v>18</v>
      </c>
      <c r="M14036">
        <f>(Table1[[#This Row],[Current_Stock]]*Table1[[#This Row],[Unit_Price]])</f>
        <v>16496.060000000001</v>
      </c>
      <c r="N14036" s="12">
        <f>DATE(YEAR(Table1[[#This Row],[Order_Date]]),MONTH(Table1[[#This Row],[Order_Date]]),1)</f>
        <v>45352</v>
      </c>
    </row>
    <row r="14037" spans="1:14">
      <c r="A14037" t="s">
        <v>546</v>
      </c>
      <c r="B14037" t="s">
        <v>1220</v>
      </c>
      <c r="C14037" t="s">
        <v>1221</v>
      </c>
      <c r="D14037" t="s">
        <v>53</v>
      </c>
      <c r="E14037" t="s">
        <v>97</v>
      </c>
      <c r="F14037" t="s">
        <v>46</v>
      </c>
      <c r="G14037">
        <v>5</v>
      </c>
      <c r="H14037">
        <v>2766.28</v>
      </c>
      <c r="I14037">
        <v>13831.4</v>
      </c>
      <c r="J14037">
        <v>586</v>
      </c>
      <c r="K14037">
        <v>3</v>
      </c>
      <c r="L14037" t="s">
        <v>18</v>
      </c>
      <c r="M14037">
        <f>(Table1[[#This Row],[Current_Stock]]*Table1[[#This Row],[Unit_Price]])</f>
        <v>1621040.08</v>
      </c>
      <c r="N14037" s="12">
        <f>DATE(YEAR(Table1[[#This Row],[Order_Date]]),MONTH(Table1[[#This Row],[Order_Date]]),1)</f>
        <v>45505</v>
      </c>
    </row>
    <row r="14038" spans="1:14">
      <c r="A14038" t="s">
        <v>564</v>
      </c>
      <c r="B14038" t="s">
        <v>82</v>
      </c>
      <c r="C14038" t="s">
        <v>83</v>
      </c>
      <c r="D14038" t="s">
        <v>84</v>
      </c>
      <c r="E14038" t="s">
        <v>153</v>
      </c>
      <c r="F14038" t="s">
        <v>60</v>
      </c>
      <c r="G14038">
        <v>24</v>
      </c>
      <c r="H14038">
        <v>12622.24</v>
      </c>
      <c r="I14038">
        <v>302933.76000000001</v>
      </c>
      <c r="J14038">
        <v>94</v>
      </c>
      <c r="K14038">
        <v>13</v>
      </c>
      <c r="L14038" t="s">
        <v>18</v>
      </c>
      <c r="M14038">
        <f>(Table1[[#This Row],[Current_Stock]]*Table1[[#This Row],[Unit_Price]])</f>
        <v>1186490.56</v>
      </c>
      <c r="N14038" s="12">
        <f>DATE(YEAR(Table1[[#This Row],[Order_Date]]),MONTH(Table1[[#This Row],[Order_Date]]),1)</f>
        <v>45505</v>
      </c>
    </row>
    <row r="14039" spans="1:14">
      <c r="A14039" t="s">
        <v>878</v>
      </c>
      <c r="B14039" t="s">
        <v>744</v>
      </c>
      <c r="C14039" t="s">
        <v>745</v>
      </c>
      <c r="D14039" t="s">
        <v>44</v>
      </c>
      <c r="E14039" t="s">
        <v>160</v>
      </c>
      <c r="F14039" t="s">
        <v>46</v>
      </c>
      <c r="G14039">
        <v>30</v>
      </c>
      <c r="H14039">
        <v>3848.97</v>
      </c>
      <c r="I14039">
        <v>115469.1</v>
      </c>
      <c r="J14039">
        <v>117</v>
      </c>
      <c r="K14039">
        <v>3</v>
      </c>
      <c r="L14039" t="s">
        <v>18</v>
      </c>
      <c r="M14039">
        <f>(Table1[[#This Row],[Current_Stock]]*Table1[[#This Row],[Unit_Price]])</f>
        <v>450329.49</v>
      </c>
      <c r="N14039" s="12">
        <f>DATE(YEAR(Table1[[#This Row],[Order_Date]]),MONTH(Table1[[#This Row],[Order_Date]]),1)</f>
        <v>45047</v>
      </c>
    </row>
    <row r="14040" spans="1:14">
      <c r="A14040" t="s">
        <v>1381</v>
      </c>
      <c r="B14040" t="s">
        <v>830</v>
      </c>
      <c r="C14040" t="s">
        <v>831</v>
      </c>
      <c r="D14040" t="s">
        <v>44</v>
      </c>
      <c r="E14040" t="s">
        <v>89</v>
      </c>
      <c r="F14040" t="s">
        <v>60</v>
      </c>
      <c r="G14040">
        <v>50</v>
      </c>
      <c r="H14040">
        <v>1753.5</v>
      </c>
      <c r="I14040">
        <v>87675</v>
      </c>
      <c r="J14040">
        <v>109</v>
      </c>
      <c r="K14040">
        <v>3</v>
      </c>
      <c r="L14040" t="s">
        <v>18</v>
      </c>
      <c r="M14040">
        <f>(Table1[[#This Row],[Current_Stock]]*Table1[[#This Row],[Unit_Price]])</f>
        <v>191131.5</v>
      </c>
      <c r="N14040" s="12">
        <f>DATE(YEAR(Table1[[#This Row],[Order_Date]]),MONTH(Table1[[#This Row],[Order_Date]]),1)</f>
        <v>45261</v>
      </c>
    </row>
    <row r="14041" spans="1:14">
      <c r="A14041" t="s">
        <v>431</v>
      </c>
      <c r="B14041" t="s">
        <v>839</v>
      </c>
      <c r="C14041" t="s">
        <v>840</v>
      </c>
      <c r="D14041" t="s">
        <v>27</v>
      </c>
      <c r="E14041" t="s">
        <v>73</v>
      </c>
      <c r="F14041" t="s">
        <v>46</v>
      </c>
      <c r="G14041">
        <v>3</v>
      </c>
      <c r="H14041">
        <v>3905.31</v>
      </c>
      <c r="I14041">
        <v>11715.93</v>
      </c>
      <c r="J14041">
        <v>272</v>
      </c>
      <c r="K14041">
        <v>8</v>
      </c>
      <c r="L14041" t="s">
        <v>55</v>
      </c>
      <c r="M14041">
        <f>(Table1[[#This Row],[Current_Stock]]*Table1[[#This Row],[Unit_Price]])</f>
        <v>1062244.32</v>
      </c>
      <c r="N14041" s="12">
        <f>DATE(YEAR(Table1[[#This Row],[Order_Date]]),MONTH(Table1[[#This Row],[Order_Date]]),1)</f>
        <v>45231</v>
      </c>
    </row>
    <row r="14042" spans="1:14">
      <c r="A14042" t="s">
        <v>122</v>
      </c>
      <c r="B14042" t="s">
        <v>472</v>
      </c>
      <c r="C14042" t="s">
        <v>473</v>
      </c>
      <c r="D14042" t="s">
        <v>44</v>
      </c>
      <c r="E14042" t="s">
        <v>243</v>
      </c>
      <c r="F14042" t="s">
        <v>29</v>
      </c>
      <c r="G14042">
        <v>40</v>
      </c>
      <c r="H14042">
        <v>3265.13</v>
      </c>
      <c r="I14042">
        <v>130605.2</v>
      </c>
      <c r="J14042">
        <v>36</v>
      </c>
      <c r="K14042">
        <v>2</v>
      </c>
      <c r="L14042" t="s">
        <v>105</v>
      </c>
      <c r="M14042">
        <f>(Table1[[#This Row],[Current_Stock]]*Table1[[#This Row],[Unit_Price]])</f>
        <v>117544.68000000001</v>
      </c>
      <c r="N14042" s="12">
        <f>DATE(YEAR(Table1[[#This Row],[Order_Date]]),MONTH(Table1[[#This Row],[Order_Date]]),1)</f>
        <v>45261</v>
      </c>
    </row>
    <row r="14043" spans="1:14">
      <c r="A14043" t="s">
        <v>859</v>
      </c>
      <c r="B14043" t="s">
        <v>1101</v>
      </c>
      <c r="C14043" t="s">
        <v>1102</v>
      </c>
      <c r="D14043" t="s">
        <v>84</v>
      </c>
      <c r="E14043" t="s">
        <v>34</v>
      </c>
      <c r="F14043" t="s">
        <v>46</v>
      </c>
      <c r="G14043">
        <v>16</v>
      </c>
      <c r="H14043">
        <v>17678.810000000001</v>
      </c>
      <c r="I14043">
        <v>282860.96000000002</v>
      </c>
      <c r="J14043">
        <v>169</v>
      </c>
      <c r="K14043">
        <v>6</v>
      </c>
      <c r="L14043" t="s">
        <v>18</v>
      </c>
      <c r="M14043">
        <f>(Table1[[#This Row],[Current_Stock]]*Table1[[#This Row],[Unit_Price]])</f>
        <v>2987718.89</v>
      </c>
      <c r="N14043" s="12">
        <f>DATE(YEAR(Table1[[#This Row],[Order_Date]]),MONTH(Table1[[#This Row],[Order_Date]]),1)</f>
        <v>45536</v>
      </c>
    </row>
    <row r="14044" spans="1:14">
      <c r="A14044" t="s">
        <v>876</v>
      </c>
      <c r="B14044" t="s">
        <v>338</v>
      </c>
      <c r="C14044" t="s">
        <v>339</v>
      </c>
      <c r="D14044" t="s">
        <v>38</v>
      </c>
      <c r="E14044" t="s">
        <v>45</v>
      </c>
      <c r="F14044" t="s">
        <v>46</v>
      </c>
      <c r="G14044">
        <v>15</v>
      </c>
      <c r="H14044">
        <v>3769.07</v>
      </c>
      <c r="I14044">
        <v>56536.05</v>
      </c>
      <c r="J14044">
        <v>229</v>
      </c>
      <c r="K14044">
        <v>12</v>
      </c>
      <c r="L14044" t="s">
        <v>18</v>
      </c>
      <c r="M14044">
        <f>(Table1[[#This Row],[Current_Stock]]*Table1[[#This Row],[Unit_Price]])</f>
        <v>863117.03</v>
      </c>
      <c r="N14044" s="12">
        <f>DATE(YEAR(Table1[[#This Row],[Order_Date]]),MONTH(Table1[[#This Row],[Order_Date]]),1)</f>
        <v>45292</v>
      </c>
    </row>
    <row r="14045" spans="1:14">
      <c r="A14045" t="s">
        <v>1366</v>
      </c>
      <c r="B14045" t="s">
        <v>165</v>
      </c>
      <c r="C14045" t="s">
        <v>166</v>
      </c>
      <c r="D14045" t="s">
        <v>53</v>
      </c>
      <c r="E14045" t="s">
        <v>184</v>
      </c>
      <c r="F14045" t="s">
        <v>46</v>
      </c>
      <c r="G14045">
        <v>9</v>
      </c>
      <c r="H14045">
        <v>4848.7700000000004</v>
      </c>
      <c r="I14045">
        <v>43638.93</v>
      </c>
      <c r="J14045">
        <v>335</v>
      </c>
      <c r="K14045">
        <v>3</v>
      </c>
      <c r="L14045" t="s">
        <v>55</v>
      </c>
      <c r="M14045">
        <f>(Table1[[#This Row],[Current_Stock]]*Table1[[#This Row],[Unit_Price]])</f>
        <v>1624337.9500000002</v>
      </c>
      <c r="N14045" s="12">
        <f>DATE(YEAR(Table1[[#This Row],[Order_Date]]),MONTH(Table1[[#This Row],[Order_Date]]),1)</f>
        <v>45383</v>
      </c>
    </row>
    <row r="14046" spans="1:14">
      <c r="A14046" t="s">
        <v>298</v>
      </c>
      <c r="B14046" t="s">
        <v>213</v>
      </c>
      <c r="C14046" t="s">
        <v>214</v>
      </c>
      <c r="D14046" t="s">
        <v>33</v>
      </c>
      <c r="E14046" t="s">
        <v>54</v>
      </c>
      <c r="F14046" t="s">
        <v>29</v>
      </c>
      <c r="G14046">
        <v>23</v>
      </c>
      <c r="H14046">
        <v>2570.7600000000002</v>
      </c>
      <c r="I14046">
        <v>59127.48</v>
      </c>
      <c r="J14046">
        <v>82</v>
      </c>
      <c r="K14046">
        <v>10</v>
      </c>
      <c r="L14046" t="s">
        <v>18</v>
      </c>
      <c r="M14046">
        <f>(Table1[[#This Row],[Current_Stock]]*Table1[[#This Row],[Unit_Price]])</f>
        <v>210802.32</v>
      </c>
      <c r="N14046" s="12">
        <f>DATE(YEAR(Table1[[#This Row],[Order_Date]]),MONTH(Table1[[#This Row],[Order_Date]]),1)</f>
        <v>45536</v>
      </c>
    </row>
    <row r="14047" spans="1:14">
      <c r="A14047" t="s">
        <v>161</v>
      </c>
      <c r="B14047" t="s">
        <v>522</v>
      </c>
      <c r="C14047" t="s">
        <v>523</v>
      </c>
      <c r="D14047" t="s">
        <v>15</v>
      </c>
      <c r="E14047" t="s">
        <v>330</v>
      </c>
      <c r="F14047" t="s">
        <v>29</v>
      </c>
      <c r="G14047">
        <v>22</v>
      </c>
      <c r="H14047">
        <v>331</v>
      </c>
      <c r="I14047">
        <v>7282</v>
      </c>
      <c r="J14047">
        <v>80</v>
      </c>
      <c r="K14047">
        <v>13</v>
      </c>
      <c r="L14047" t="s">
        <v>18</v>
      </c>
      <c r="M14047">
        <f>(Table1[[#This Row],[Current_Stock]]*Table1[[#This Row],[Unit_Price]])</f>
        <v>26480</v>
      </c>
      <c r="N14047" s="12">
        <f>DATE(YEAR(Table1[[#This Row],[Order_Date]]),MONTH(Table1[[#This Row],[Order_Date]]),1)</f>
        <v>45474</v>
      </c>
    </row>
    <row r="14048" spans="1:14">
      <c r="A14048" t="s">
        <v>1115</v>
      </c>
      <c r="B14048" t="s">
        <v>117</v>
      </c>
      <c r="C14048" t="s">
        <v>118</v>
      </c>
      <c r="D14048" t="s">
        <v>53</v>
      </c>
      <c r="E14048" t="s">
        <v>39</v>
      </c>
      <c r="F14048" t="s">
        <v>40</v>
      </c>
      <c r="G14048">
        <v>2</v>
      </c>
      <c r="H14048">
        <v>2974.37</v>
      </c>
      <c r="I14048">
        <v>5948.74</v>
      </c>
      <c r="J14048">
        <v>438</v>
      </c>
      <c r="K14048">
        <v>13</v>
      </c>
      <c r="L14048" t="s">
        <v>55</v>
      </c>
      <c r="M14048">
        <f>(Table1[[#This Row],[Current_Stock]]*Table1[[#This Row],[Unit_Price]])</f>
        <v>1302774.06</v>
      </c>
      <c r="N14048" s="12">
        <f>DATE(YEAR(Table1[[#This Row],[Order_Date]]),MONTH(Table1[[#This Row],[Order_Date]]),1)</f>
        <v>45566</v>
      </c>
    </row>
    <row r="14049" spans="1:14">
      <c r="A14049" t="s">
        <v>241</v>
      </c>
      <c r="B14049" t="s">
        <v>566</v>
      </c>
      <c r="C14049" t="s">
        <v>567</v>
      </c>
      <c r="D14049" t="s">
        <v>15</v>
      </c>
      <c r="E14049" t="s">
        <v>109</v>
      </c>
      <c r="F14049" t="s">
        <v>29</v>
      </c>
      <c r="G14049">
        <v>14</v>
      </c>
      <c r="H14049">
        <v>24.53</v>
      </c>
      <c r="I14049">
        <v>343.42</v>
      </c>
      <c r="J14049">
        <v>99</v>
      </c>
      <c r="K14049">
        <v>13</v>
      </c>
      <c r="L14049" t="s">
        <v>18</v>
      </c>
      <c r="M14049">
        <f>(Table1[[#This Row],[Current_Stock]]*Table1[[#This Row],[Unit_Price]])</f>
        <v>2428.4700000000003</v>
      </c>
      <c r="N14049" s="12">
        <f>DATE(YEAR(Table1[[#This Row],[Order_Date]]),MONTH(Table1[[#This Row],[Order_Date]]),1)</f>
        <v>45627</v>
      </c>
    </row>
    <row r="14050" spans="1:14">
      <c r="A14050" t="s">
        <v>1355</v>
      </c>
      <c r="B14050" t="s">
        <v>51</v>
      </c>
      <c r="C14050" t="s">
        <v>52</v>
      </c>
      <c r="D14050" t="s">
        <v>53</v>
      </c>
      <c r="E14050" t="s">
        <v>23</v>
      </c>
      <c r="F14050" t="s">
        <v>17</v>
      </c>
      <c r="G14050">
        <v>1</v>
      </c>
      <c r="H14050">
        <v>397.31</v>
      </c>
      <c r="I14050">
        <v>397.31</v>
      </c>
      <c r="J14050">
        <v>562</v>
      </c>
      <c r="K14050">
        <v>3</v>
      </c>
      <c r="L14050" t="s">
        <v>18</v>
      </c>
      <c r="M14050">
        <f>(Table1[[#This Row],[Current_Stock]]*Table1[[#This Row],[Unit_Price]])</f>
        <v>223288.22</v>
      </c>
      <c r="N14050" s="12">
        <f>DATE(YEAR(Table1[[#This Row],[Order_Date]]),MONTH(Table1[[#This Row],[Order_Date]]),1)</f>
        <v>45047</v>
      </c>
    </row>
    <row r="14051" spans="1:14">
      <c r="A14051" t="s">
        <v>816</v>
      </c>
      <c r="B14051" t="s">
        <v>819</v>
      </c>
      <c r="C14051" t="s">
        <v>820</v>
      </c>
      <c r="D14051" t="s">
        <v>22</v>
      </c>
      <c r="E14051" t="s">
        <v>167</v>
      </c>
      <c r="F14051" t="s">
        <v>29</v>
      </c>
      <c r="G14051">
        <v>34</v>
      </c>
      <c r="H14051">
        <v>2622.11</v>
      </c>
      <c r="I14051">
        <v>89151.74</v>
      </c>
      <c r="J14051">
        <v>94</v>
      </c>
      <c r="K14051">
        <v>9</v>
      </c>
      <c r="L14051" t="s">
        <v>105</v>
      </c>
      <c r="M14051">
        <f>(Table1[[#This Row],[Current_Stock]]*Table1[[#This Row],[Unit_Price]])</f>
        <v>246478.34000000003</v>
      </c>
      <c r="N14051" s="12">
        <f>DATE(YEAR(Table1[[#This Row],[Order_Date]]),MONTH(Table1[[#This Row],[Order_Date]]),1)</f>
        <v>45078</v>
      </c>
    </row>
    <row r="14052" spans="1:14">
      <c r="A14052" t="s">
        <v>1257</v>
      </c>
      <c r="B14052" t="s">
        <v>425</v>
      </c>
      <c r="C14052" t="s">
        <v>426</v>
      </c>
      <c r="D14052" t="s">
        <v>38</v>
      </c>
      <c r="E14052" t="s">
        <v>173</v>
      </c>
      <c r="F14052" t="s">
        <v>60</v>
      </c>
      <c r="G14052">
        <v>17</v>
      </c>
      <c r="H14052">
        <v>796.87</v>
      </c>
      <c r="I14052">
        <v>13546.79</v>
      </c>
      <c r="J14052">
        <v>155</v>
      </c>
      <c r="K14052">
        <v>3</v>
      </c>
      <c r="L14052" t="s">
        <v>18</v>
      </c>
      <c r="M14052">
        <f>(Table1[[#This Row],[Current_Stock]]*Table1[[#This Row],[Unit_Price]])</f>
        <v>123514.85</v>
      </c>
      <c r="N14052" s="12">
        <f>DATE(YEAR(Table1[[#This Row],[Order_Date]]),MONTH(Table1[[#This Row],[Order_Date]]),1)</f>
        <v>45352</v>
      </c>
    </row>
    <row r="14053" spans="1:14">
      <c r="A14053" t="s">
        <v>1139</v>
      </c>
      <c r="B14053" t="s">
        <v>305</v>
      </c>
      <c r="C14053" t="s">
        <v>306</v>
      </c>
      <c r="D14053" t="s">
        <v>22</v>
      </c>
      <c r="E14053" t="s">
        <v>109</v>
      </c>
      <c r="F14053" t="s">
        <v>40</v>
      </c>
      <c r="G14053">
        <v>37</v>
      </c>
      <c r="H14053">
        <v>19764.47</v>
      </c>
      <c r="I14053">
        <v>731285.39</v>
      </c>
      <c r="J14053">
        <v>61</v>
      </c>
      <c r="K14053">
        <v>6</v>
      </c>
      <c r="L14053" t="s">
        <v>18</v>
      </c>
      <c r="M14053">
        <f>(Table1[[#This Row],[Current_Stock]]*Table1[[#This Row],[Unit_Price]])</f>
        <v>1205632.6700000002</v>
      </c>
      <c r="N14053" s="12">
        <f>DATE(YEAR(Table1[[#This Row],[Order_Date]]),MONTH(Table1[[#This Row],[Order_Date]]),1)</f>
        <v>45352</v>
      </c>
    </row>
    <row r="14054" spans="1:14">
      <c r="A14054" t="s">
        <v>863</v>
      </c>
      <c r="B14054" t="s">
        <v>170</v>
      </c>
      <c r="C14054" t="s">
        <v>171</v>
      </c>
      <c r="D14054" t="s">
        <v>44</v>
      </c>
      <c r="E14054" t="s">
        <v>184</v>
      </c>
      <c r="F14054" t="s">
        <v>46</v>
      </c>
      <c r="G14054">
        <v>28</v>
      </c>
      <c r="H14054">
        <v>1696.36</v>
      </c>
      <c r="I14054">
        <v>47498.080000000002</v>
      </c>
      <c r="J14054">
        <v>71</v>
      </c>
      <c r="K14054">
        <v>11</v>
      </c>
      <c r="L14054" t="s">
        <v>18</v>
      </c>
      <c r="M14054">
        <f>(Table1[[#This Row],[Current_Stock]]*Table1[[#This Row],[Unit_Price]])</f>
        <v>120441.56</v>
      </c>
      <c r="N14054" s="12">
        <f>DATE(YEAR(Table1[[#This Row],[Order_Date]]),MONTH(Table1[[#This Row],[Order_Date]]),1)</f>
        <v>44927</v>
      </c>
    </row>
    <row r="14055" spans="1:14">
      <c r="A14055" t="s">
        <v>889</v>
      </c>
      <c r="B14055" t="s">
        <v>87</v>
      </c>
      <c r="C14055" t="s">
        <v>88</v>
      </c>
      <c r="D14055" t="s">
        <v>15</v>
      </c>
      <c r="E14055" t="s">
        <v>189</v>
      </c>
      <c r="F14055" t="s">
        <v>17</v>
      </c>
      <c r="G14055">
        <v>19</v>
      </c>
      <c r="H14055">
        <v>127.93</v>
      </c>
      <c r="I14055">
        <v>2430.67</v>
      </c>
      <c r="J14055">
        <v>137</v>
      </c>
      <c r="K14055">
        <v>4</v>
      </c>
      <c r="L14055" t="s">
        <v>18</v>
      </c>
      <c r="M14055">
        <f>(Table1[[#This Row],[Current_Stock]]*Table1[[#This Row],[Unit_Price]])</f>
        <v>17526.41</v>
      </c>
      <c r="N14055" s="12">
        <f>DATE(YEAR(Table1[[#This Row],[Order_Date]]),MONTH(Table1[[#This Row],[Order_Date]]),1)</f>
        <v>44986</v>
      </c>
    </row>
    <row r="14056" spans="1:14">
      <c r="A14056" t="s">
        <v>950</v>
      </c>
      <c r="B14056" t="s">
        <v>450</v>
      </c>
      <c r="C14056" t="s">
        <v>451</v>
      </c>
      <c r="D14056" t="s">
        <v>33</v>
      </c>
      <c r="E14056" t="s">
        <v>277</v>
      </c>
      <c r="F14056" t="s">
        <v>60</v>
      </c>
      <c r="G14056">
        <v>25</v>
      </c>
      <c r="H14056">
        <v>4725.67</v>
      </c>
      <c r="I14056">
        <v>118141.75</v>
      </c>
      <c r="J14056">
        <v>98</v>
      </c>
      <c r="K14056">
        <v>12</v>
      </c>
      <c r="L14056" t="s">
        <v>18</v>
      </c>
      <c r="M14056">
        <f>(Table1[[#This Row],[Current_Stock]]*Table1[[#This Row],[Unit_Price]])</f>
        <v>463115.66000000003</v>
      </c>
      <c r="N14056" s="12">
        <f>DATE(YEAR(Table1[[#This Row],[Order_Date]]),MONTH(Table1[[#This Row],[Order_Date]]),1)</f>
        <v>45627</v>
      </c>
    </row>
    <row r="14057" spans="1:14">
      <c r="A14057" t="s">
        <v>507</v>
      </c>
      <c r="B14057" t="s">
        <v>36</v>
      </c>
      <c r="C14057" t="s">
        <v>37</v>
      </c>
      <c r="D14057" t="s">
        <v>38</v>
      </c>
      <c r="E14057" t="s">
        <v>23</v>
      </c>
      <c r="F14057" t="s">
        <v>46</v>
      </c>
      <c r="G14057">
        <v>9</v>
      </c>
      <c r="H14057">
        <v>2518.5100000000002</v>
      </c>
      <c r="I14057">
        <v>22666.59</v>
      </c>
      <c r="J14057">
        <v>124</v>
      </c>
      <c r="K14057">
        <v>3</v>
      </c>
      <c r="L14057" t="s">
        <v>18</v>
      </c>
      <c r="M14057">
        <f>(Table1[[#This Row],[Current_Stock]]*Table1[[#This Row],[Unit_Price]])</f>
        <v>312295.24000000005</v>
      </c>
      <c r="N14057" s="12">
        <f>DATE(YEAR(Table1[[#This Row],[Order_Date]]),MONTH(Table1[[#This Row],[Order_Date]]),1)</f>
        <v>45200</v>
      </c>
    </row>
    <row r="14058" spans="1:14">
      <c r="A14058" t="s">
        <v>1183</v>
      </c>
      <c r="B14058" t="s">
        <v>421</v>
      </c>
      <c r="C14058" t="s">
        <v>422</v>
      </c>
      <c r="D14058" t="s">
        <v>53</v>
      </c>
      <c r="E14058" t="s">
        <v>28</v>
      </c>
      <c r="F14058" t="s">
        <v>60</v>
      </c>
      <c r="G14058">
        <v>8</v>
      </c>
      <c r="H14058">
        <v>1867.92</v>
      </c>
      <c r="I14058">
        <v>14943.36</v>
      </c>
      <c r="J14058">
        <v>527</v>
      </c>
      <c r="K14058">
        <v>3</v>
      </c>
      <c r="L14058" t="s">
        <v>55</v>
      </c>
      <c r="M14058">
        <f>(Table1[[#This Row],[Current_Stock]]*Table1[[#This Row],[Unit_Price]])</f>
        <v>984393.84000000008</v>
      </c>
      <c r="N14058" s="12">
        <f>DATE(YEAR(Table1[[#This Row],[Order_Date]]),MONTH(Table1[[#This Row],[Order_Date]]),1)</f>
        <v>44927</v>
      </c>
    </row>
    <row r="14059" spans="1:14">
      <c r="A14059" t="s">
        <v>1084</v>
      </c>
      <c r="B14059" t="s">
        <v>1025</v>
      </c>
      <c r="C14059" t="s">
        <v>1026</v>
      </c>
      <c r="D14059" t="s">
        <v>84</v>
      </c>
      <c r="E14059" t="s">
        <v>104</v>
      </c>
      <c r="F14059" t="s">
        <v>40</v>
      </c>
      <c r="G14059">
        <v>23</v>
      </c>
      <c r="H14059">
        <v>8686.75</v>
      </c>
      <c r="I14059">
        <v>199795.25</v>
      </c>
      <c r="J14059">
        <v>196</v>
      </c>
      <c r="K14059">
        <v>10</v>
      </c>
      <c r="L14059" t="s">
        <v>18</v>
      </c>
      <c r="M14059">
        <f>(Table1[[#This Row],[Current_Stock]]*Table1[[#This Row],[Unit_Price]])</f>
        <v>1702603</v>
      </c>
      <c r="N14059" s="12">
        <f>DATE(YEAR(Table1[[#This Row],[Order_Date]]),MONTH(Table1[[#This Row],[Order_Date]]),1)</f>
        <v>45352</v>
      </c>
    </row>
    <row r="14060" spans="1:14">
      <c r="A14060" t="s">
        <v>644</v>
      </c>
      <c r="B14060" t="s">
        <v>897</v>
      </c>
      <c r="C14060" t="s">
        <v>898</v>
      </c>
      <c r="D14060" t="s">
        <v>27</v>
      </c>
      <c r="E14060" t="s">
        <v>34</v>
      </c>
      <c r="F14060" t="s">
        <v>60</v>
      </c>
      <c r="G14060">
        <v>6</v>
      </c>
      <c r="H14060">
        <v>2469.8000000000002</v>
      </c>
      <c r="I14060">
        <v>14818.8</v>
      </c>
      <c r="J14060">
        <v>544</v>
      </c>
      <c r="K14060">
        <v>2</v>
      </c>
      <c r="L14060" t="s">
        <v>18</v>
      </c>
      <c r="M14060">
        <f>(Table1[[#This Row],[Current_Stock]]*Table1[[#This Row],[Unit_Price]])</f>
        <v>1343571.2000000002</v>
      </c>
      <c r="N14060" s="12">
        <f>DATE(YEAR(Table1[[#This Row],[Order_Date]]),MONTH(Table1[[#This Row],[Order_Date]]),1)</f>
        <v>45505</v>
      </c>
    </row>
    <row r="14061" spans="1:14">
      <c r="A14061" t="s">
        <v>478</v>
      </c>
      <c r="B14061" t="s">
        <v>48</v>
      </c>
      <c r="C14061" t="s">
        <v>49</v>
      </c>
      <c r="D14061" t="s">
        <v>38</v>
      </c>
      <c r="E14061" t="s">
        <v>80</v>
      </c>
      <c r="F14061" t="s">
        <v>29</v>
      </c>
      <c r="G14061">
        <v>13</v>
      </c>
      <c r="H14061">
        <v>2072.12</v>
      </c>
      <c r="I14061">
        <v>26937.56</v>
      </c>
      <c r="J14061">
        <v>232</v>
      </c>
      <c r="K14061">
        <v>2</v>
      </c>
      <c r="L14061" t="s">
        <v>18</v>
      </c>
      <c r="M14061">
        <f>(Table1[[#This Row],[Current_Stock]]*Table1[[#This Row],[Unit_Price]])</f>
        <v>480731.83999999997</v>
      </c>
      <c r="N14061" s="12">
        <f>DATE(YEAR(Table1[[#This Row],[Order_Date]]),MONTH(Table1[[#This Row],[Order_Date]]),1)</f>
        <v>45078</v>
      </c>
    </row>
    <row r="14062" spans="1:14">
      <c r="A14062" t="s">
        <v>774</v>
      </c>
      <c r="B14062" t="s">
        <v>233</v>
      </c>
      <c r="C14062" t="s">
        <v>234</v>
      </c>
      <c r="D14062" t="s">
        <v>44</v>
      </c>
      <c r="E14062" t="s">
        <v>184</v>
      </c>
      <c r="F14062" t="s">
        <v>17</v>
      </c>
      <c r="G14062">
        <v>68</v>
      </c>
      <c r="H14062">
        <v>4772.97</v>
      </c>
      <c r="I14062">
        <v>324561.96000000002</v>
      </c>
      <c r="J14062">
        <v>96</v>
      </c>
      <c r="K14062">
        <v>12</v>
      </c>
      <c r="L14062" t="s">
        <v>105</v>
      </c>
      <c r="M14062">
        <f>(Table1[[#This Row],[Current_Stock]]*Table1[[#This Row],[Unit_Price]])</f>
        <v>458205.12</v>
      </c>
      <c r="N14062" s="12">
        <f>DATE(YEAR(Table1[[#This Row],[Order_Date]]),MONTH(Table1[[#This Row],[Order_Date]]),1)</f>
        <v>45200</v>
      </c>
    </row>
    <row r="14063" spans="1:14">
      <c r="A14063" t="s">
        <v>497</v>
      </c>
      <c r="B14063" t="s">
        <v>194</v>
      </c>
      <c r="C14063" t="s">
        <v>195</v>
      </c>
      <c r="D14063" t="s">
        <v>15</v>
      </c>
      <c r="E14063" t="s">
        <v>189</v>
      </c>
      <c r="F14063" t="s">
        <v>46</v>
      </c>
      <c r="G14063">
        <v>16</v>
      </c>
      <c r="H14063">
        <v>135.49</v>
      </c>
      <c r="I14063">
        <v>2167.84</v>
      </c>
      <c r="J14063">
        <v>174</v>
      </c>
      <c r="K14063">
        <v>4</v>
      </c>
      <c r="L14063" t="s">
        <v>18</v>
      </c>
      <c r="M14063">
        <f>(Table1[[#This Row],[Current_Stock]]*Table1[[#This Row],[Unit_Price]])</f>
        <v>23575.260000000002</v>
      </c>
      <c r="N14063" s="12">
        <f>DATE(YEAR(Table1[[#This Row],[Order_Date]]),MONTH(Table1[[#This Row],[Order_Date]]),1)</f>
        <v>45536</v>
      </c>
    </row>
    <row r="14064" spans="1:14">
      <c r="A14064" t="s">
        <v>301</v>
      </c>
      <c r="B14064" t="s">
        <v>873</v>
      </c>
      <c r="C14064" t="s">
        <v>874</v>
      </c>
      <c r="D14064" t="s">
        <v>22</v>
      </c>
      <c r="E14064" t="s">
        <v>89</v>
      </c>
      <c r="F14064" t="s">
        <v>17</v>
      </c>
      <c r="G14064">
        <v>24</v>
      </c>
      <c r="H14064">
        <v>8257.81</v>
      </c>
      <c r="I14064">
        <v>198187.44</v>
      </c>
      <c r="J14064">
        <v>75</v>
      </c>
      <c r="K14064">
        <v>9</v>
      </c>
      <c r="L14064" t="s">
        <v>18</v>
      </c>
      <c r="M14064">
        <f>(Table1[[#This Row],[Current_Stock]]*Table1[[#This Row],[Unit_Price]])</f>
        <v>619335.75</v>
      </c>
      <c r="N14064" s="12">
        <f>DATE(YEAR(Table1[[#This Row],[Order_Date]]),MONTH(Table1[[#This Row],[Order_Date]]),1)</f>
        <v>44986</v>
      </c>
    </row>
    <row r="14065" spans="1:14">
      <c r="A14065" t="s">
        <v>1045</v>
      </c>
      <c r="B14065" t="s">
        <v>710</v>
      </c>
      <c r="C14065" t="s">
        <v>711</v>
      </c>
      <c r="D14065" t="s">
        <v>53</v>
      </c>
      <c r="E14065" t="s">
        <v>54</v>
      </c>
      <c r="F14065" t="s">
        <v>40</v>
      </c>
      <c r="G14065">
        <v>8</v>
      </c>
      <c r="H14065">
        <v>809.7</v>
      </c>
      <c r="I14065">
        <v>6477.6</v>
      </c>
      <c r="J14065">
        <v>281</v>
      </c>
      <c r="K14065">
        <v>12</v>
      </c>
      <c r="L14065" t="s">
        <v>55</v>
      </c>
      <c r="M14065">
        <f>(Table1[[#This Row],[Current_Stock]]*Table1[[#This Row],[Unit_Price]])</f>
        <v>227525.7</v>
      </c>
      <c r="N14065" s="12">
        <f>DATE(YEAR(Table1[[#This Row],[Order_Date]]),MONTH(Table1[[#This Row],[Order_Date]]),1)</f>
        <v>45323</v>
      </c>
    </row>
    <row r="14066" spans="1:14">
      <c r="A14066" t="s">
        <v>1309</v>
      </c>
      <c r="B14066" t="s">
        <v>1051</v>
      </c>
      <c r="C14066" t="s">
        <v>1052</v>
      </c>
      <c r="D14066" t="s">
        <v>84</v>
      </c>
      <c r="E14066" t="s">
        <v>189</v>
      </c>
      <c r="F14066" t="s">
        <v>60</v>
      </c>
      <c r="G14066">
        <v>22</v>
      </c>
      <c r="H14066">
        <v>12666.99</v>
      </c>
      <c r="I14066">
        <v>278673.78000000003</v>
      </c>
      <c r="J14066">
        <v>175</v>
      </c>
      <c r="K14066">
        <v>5</v>
      </c>
      <c r="L14066" t="s">
        <v>18</v>
      </c>
      <c r="M14066">
        <f>(Table1[[#This Row],[Current_Stock]]*Table1[[#This Row],[Unit_Price]])</f>
        <v>2216723.25</v>
      </c>
      <c r="N14066" s="12">
        <f>DATE(YEAR(Table1[[#This Row],[Order_Date]]),MONTH(Table1[[#This Row],[Order_Date]]),1)</f>
        <v>45627</v>
      </c>
    </row>
    <row r="14067" spans="1:14">
      <c r="A14067" t="s">
        <v>1293</v>
      </c>
      <c r="B14067" t="s">
        <v>399</v>
      </c>
      <c r="C14067" t="s">
        <v>400</v>
      </c>
      <c r="D14067" t="s">
        <v>33</v>
      </c>
      <c r="E14067" t="s">
        <v>97</v>
      </c>
      <c r="F14067" t="s">
        <v>40</v>
      </c>
      <c r="G14067">
        <v>16</v>
      </c>
      <c r="H14067">
        <v>2514.5</v>
      </c>
      <c r="I14067">
        <v>40232</v>
      </c>
      <c r="J14067">
        <v>250</v>
      </c>
      <c r="K14067">
        <v>8</v>
      </c>
      <c r="L14067" t="s">
        <v>18</v>
      </c>
      <c r="M14067">
        <f>(Table1[[#This Row],[Current_Stock]]*Table1[[#This Row],[Unit_Price]])</f>
        <v>628625</v>
      </c>
      <c r="N14067" s="12">
        <f>DATE(YEAR(Table1[[#This Row],[Order_Date]]),MONTH(Table1[[#This Row],[Order_Date]]),1)</f>
        <v>45413</v>
      </c>
    </row>
    <row r="14068" spans="1:14">
      <c r="A14068" t="s">
        <v>1023</v>
      </c>
      <c r="B14068" t="s">
        <v>447</v>
      </c>
      <c r="C14068" t="s">
        <v>448</v>
      </c>
      <c r="D14068" t="s">
        <v>44</v>
      </c>
      <c r="E14068" t="s">
        <v>23</v>
      </c>
      <c r="F14068" t="s">
        <v>29</v>
      </c>
      <c r="G14068">
        <v>47</v>
      </c>
      <c r="H14068">
        <v>4166.03</v>
      </c>
      <c r="I14068">
        <v>195803.41</v>
      </c>
      <c r="J14068">
        <v>109</v>
      </c>
      <c r="K14068">
        <v>4</v>
      </c>
      <c r="L14068" t="s">
        <v>105</v>
      </c>
      <c r="M14068">
        <f>(Table1[[#This Row],[Current_Stock]]*Table1[[#This Row],[Unit_Price]])</f>
        <v>454097.26999999996</v>
      </c>
      <c r="N14068" s="12">
        <f>DATE(YEAR(Table1[[#This Row],[Order_Date]]),MONTH(Table1[[#This Row],[Order_Date]]),1)</f>
        <v>44986</v>
      </c>
    </row>
    <row r="14069" spans="1:14">
      <c r="A14069" t="s">
        <v>1240</v>
      </c>
      <c r="B14069" t="s">
        <v>717</v>
      </c>
      <c r="C14069" t="s">
        <v>718</v>
      </c>
      <c r="D14069" t="s">
        <v>33</v>
      </c>
      <c r="E14069" t="s">
        <v>330</v>
      </c>
      <c r="F14069" t="s">
        <v>46</v>
      </c>
      <c r="G14069">
        <v>22</v>
      </c>
      <c r="H14069">
        <v>2603.36</v>
      </c>
      <c r="I14069">
        <v>57273.919999999998</v>
      </c>
      <c r="J14069">
        <v>124</v>
      </c>
      <c r="K14069">
        <v>7</v>
      </c>
      <c r="L14069" t="s">
        <v>18</v>
      </c>
      <c r="M14069">
        <f>(Table1[[#This Row],[Current_Stock]]*Table1[[#This Row],[Unit_Price]])</f>
        <v>322816.64000000001</v>
      </c>
      <c r="N14069" s="12">
        <f>DATE(YEAR(Table1[[#This Row],[Order_Date]]),MONTH(Table1[[#This Row],[Order_Date]]),1)</f>
        <v>45047</v>
      </c>
    </row>
    <row r="14070" spans="1:14">
      <c r="A14070" t="s">
        <v>540</v>
      </c>
      <c r="B14070" t="s">
        <v>744</v>
      </c>
      <c r="C14070" t="s">
        <v>745</v>
      </c>
      <c r="D14070" t="s">
        <v>44</v>
      </c>
      <c r="E14070" t="s">
        <v>330</v>
      </c>
      <c r="F14070" t="s">
        <v>29</v>
      </c>
      <c r="G14070">
        <v>22</v>
      </c>
      <c r="H14070">
        <v>3856.82</v>
      </c>
      <c r="I14070">
        <v>84850.04</v>
      </c>
      <c r="J14070">
        <v>43</v>
      </c>
      <c r="K14070">
        <v>10</v>
      </c>
      <c r="L14070" t="s">
        <v>18</v>
      </c>
      <c r="M14070">
        <f>(Table1[[#This Row],[Current_Stock]]*Table1[[#This Row],[Unit_Price]])</f>
        <v>165843.26</v>
      </c>
      <c r="N14070" s="12">
        <f>DATE(YEAR(Table1[[#This Row],[Order_Date]]),MONTH(Table1[[#This Row],[Order_Date]]),1)</f>
        <v>45627</v>
      </c>
    </row>
    <row r="14071" spans="1:14">
      <c r="A14071" t="s">
        <v>553</v>
      </c>
      <c r="B14071" t="s">
        <v>267</v>
      </c>
      <c r="C14071" t="s">
        <v>268</v>
      </c>
      <c r="D14071" t="s">
        <v>15</v>
      </c>
      <c r="E14071" t="s">
        <v>211</v>
      </c>
      <c r="F14071" t="s">
        <v>46</v>
      </c>
      <c r="G14071">
        <v>16</v>
      </c>
      <c r="H14071">
        <v>187.2</v>
      </c>
      <c r="I14071">
        <v>2995.2</v>
      </c>
      <c r="J14071">
        <v>245</v>
      </c>
      <c r="K14071">
        <v>5</v>
      </c>
      <c r="L14071" t="s">
        <v>18</v>
      </c>
      <c r="M14071">
        <f>(Table1[[#This Row],[Current_Stock]]*Table1[[#This Row],[Unit_Price]])</f>
        <v>45864</v>
      </c>
      <c r="N14071" s="12">
        <f>DATE(YEAR(Table1[[#This Row],[Order_Date]]),MONTH(Table1[[#This Row],[Order_Date]]),1)</f>
        <v>45444</v>
      </c>
    </row>
    <row r="14072" spans="1:14">
      <c r="A14072" t="s">
        <v>395</v>
      </c>
      <c r="B14072" t="s">
        <v>341</v>
      </c>
      <c r="C14072" t="s">
        <v>342</v>
      </c>
      <c r="D14072" t="s">
        <v>33</v>
      </c>
      <c r="E14072" t="s">
        <v>39</v>
      </c>
      <c r="F14072" t="s">
        <v>29</v>
      </c>
      <c r="G14072">
        <v>21</v>
      </c>
      <c r="H14072">
        <v>3423.43</v>
      </c>
      <c r="I14072">
        <v>71892.03</v>
      </c>
      <c r="J14072">
        <v>196</v>
      </c>
      <c r="K14072">
        <v>2</v>
      </c>
      <c r="L14072" t="s">
        <v>18</v>
      </c>
      <c r="M14072">
        <f>(Table1[[#This Row],[Current_Stock]]*Table1[[#This Row],[Unit_Price]])</f>
        <v>670992.27999999991</v>
      </c>
      <c r="N14072" s="12">
        <f>DATE(YEAR(Table1[[#This Row],[Order_Date]]),MONTH(Table1[[#This Row],[Order_Date]]),1)</f>
        <v>45474</v>
      </c>
    </row>
    <row r="14073" spans="1:14">
      <c r="A14073" t="s">
        <v>994</v>
      </c>
      <c r="B14073" t="s">
        <v>642</v>
      </c>
      <c r="C14073" t="s">
        <v>643</v>
      </c>
      <c r="D14073" t="s">
        <v>33</v>
      </c>
      <c r="E14073" t="s">
        <v>269</v>
      </c>
      <c r="F14073" t="s">
        <v>17</v>
      </c>
      <c r="G14073">
        <v>10</v>
      </c>
      <c r="H14073">
        <v>3006.85</v>
      </c>
      <c r="I14073">
        <v>30068.5</v>
      </c>
      <c r="J14073">
        <v>230</v>
      </c>
      <c r="K14073">
        <v>14</v>
      </c>
      <c r="L14073" t="s">
        <v>18</v>
      </c>
      <c r="M14073">
        <f>(Table1[[#This Row],[Current_Stock]]*Table1[[#This Row],[Unit_Price]])</f>
        <v>691575.5</v>
      </c>
      <c r="N14073" s="12">
        <f>DATE(YEAR(Table1[[#This Row],[Order_Date]]),MONTH(Table1[[#This Row],[Order_Date]]),1)</f>
        <v>45200</v>
      </c>
    </row>
    <row r="14074" spans="1:14">
      <c r="A14074" t="s">
        <v>487</v>
      </c>
      <c r="B14074" t="s">
        <v>31</v>
      </c>
      <c r="C14074" t="s">
        <v>32</v>
      </c>
      <c r="D14074" t="s">
        <v>33</v>
      </c>
      <c r="E14074" t="s">
        <v>160</v>
      </c>
      <c r="F14074" t="s">
        <v>17</v>
      </c>
      <c r="G14074">
        <v>23</v>
      </c>
      <c r="H14074">
        <v>2580.4699999999998</v>
      </c>
      <c r="I14074">
        <v>59350.81</v>
      </c>
      <c r="J14074">
        <v>208</v>
      </c>
      <c r="K14074">
        <v>2</v>
      </c>
      <c r="L14074" t="s">
        <v>18</v>
      </c>
      <c r="M14074">
        <f>(Table1[[#This Row],[Current_Stock]]*Table1[[#This Row],[Unit_Price]])</f>
        <v>536737.76</v>
      </c>
      <c r="N14074" s="12">
        <f>DATE(YEAR(Table1[[#This Row],[Order_Date]]),MONTH(Table1[[#This Row],[Order_Date]]),1)</f>
        <v>45536</v>
      </c>
    </row>
    <row r="14075" spans="1:14">
      <c r="A14075" t="s">
        <v>1238</v>
      </c>
      <c r="B14075" t="s">
        <v>979</v>
      </c>
      <c r="C14075" t="s">
        <v>980</v>
      </c>
      <c r="D14075" t="s">
        <v>33</v>
      </c>
      <c r="E14075" t="s">
        <v>16</v>
      </c>
      <c r="F14075" t="s">
        <v>17</v>
      </c>
      <c r="G14075">
        <v>20</v>
      </c>
      <c r="H14075">
        <v>2428.69</v>
      </c>
      <c r="I14075">
        <v>48573.8</v>
      </c>
      <c r="J14075">
        <v>146</v>
      </c>
      <c r="K14075">
        <v>4</v>
      </c>
      <c r="L14075" t="s">
        <v>18</v>
      </c>
      <c r="M14075">
        <f>(Table1[[#This Row],[Current_Stock]]*Table1[[#This Row],[Unit_Price]])</f>
        <v>354588.74</v>
      </c>
      <c r="N14075" s="12">
        <f>DATE(YEAR(Table1[[#This Row],[Order_Date]]),MONTH(Table1[[#This Row],[Order_Date]]),1)</f>
        <v>45170</v>
      </c>
    </row>
    <row r="14076" spans="1:14">
      <c r="A14076" t="s">
        <v>867</v>
      </c>
      <c r="B14076" t="s">
        <v>447</v>
      </c>
      <c r="C14076" t="s">
        <v>448</v>
      </c>
      <c r="D14076" t="s">
        <v>44</v>
      </c>
      <c r="E14076" t="s">
        <v>50</v>
      </c>
      <c r="F14076" t="s">
        <v>29</v>
      </c>
      <c r="G14076">
        <v>31</v>
      </c>
      <c r="H14076">
        <v>1698.15</v>
      </c>
      <c r="I14076">
        <v>52642.65</v>
      </c>
      <c r="J14076">
        <v>82</v>
      </c>
      <c r="K14076">
        <v>3</v>
      </c>
      <c r="L14076" t="s">
        <v>18</v>
      </c>
      <c r="M14076">
        <f>(Table1[[#This Row],[Current_Stock]]*Table1[[#This Row],[Unit_Price]])</f>
        <v>139248.30000000002</v>
      </c>
      <c r="N14076" s="12">
        <f>DATE(YEAR(Table1[[#This Row],[Order_Date]]),MONTH(Table1[[#This Row],[Order_Date]]),1)</f>
        <v>45292</v>
      </c>
    </row>
    <row r="14077" spans="1:14">
      <c r="A14077" t="s">
        <v>1357</v>
      </c>
      <c r="B14077" t="s">
        <v>219</v>
      </c>
      <c r="C14077" t="s">
        <v>220</v>
      </c>
      <c r="D14077" t="s">
        <v>33</v>
      </c>
      <c r="E14077" t="s">
        <v>243</v>
      </c>
      <c r="F14077" t="s">
        <v>40</v>
      </c>
      <c r="G14077">
        <v>20</v>
      </c>
      <c r="H14077">
        <v>4932.54</v>
      </c>
      <c r="I14077">
        <v>98650.8</v>
      </c>
      <c r="J14077">
        <v>90</v>
      </c>
      <c r="K14077">
        <v>7</v>
      </c>
      <c r="L14077" t="s">
        <v>18</v>
      </c>
      <c r="M14077">
        <f>(Table1[[#This Row],[Current_Stock]]*Table1[[#This Row],[Unit_Price]])</f>
        <v>443928.6</v>
      </c>
      <c r="N14077" s="12">
        <f>DATE(YEAR(Table1[[#This Row],[Order_Date]]),MONTH(Table1[[#This Row],[Order_Date]]),1)</f>
        <v>45170</v>
      </c>
    </row>
    <row r="14078" spans="1:14">
      <c r="A14078" t="s">
        <v>1303</v>
      </c>
      <c r="B14078" t="s">
        <v>656</v>
      </c>
      <c r="C14078" t="s">
        <v>657</v>
      </c>
      <c r="D14078" t="s">
        <v>44</v>
      </c>
      <c r="E14078" t="s">
        <v>160</v>
      </c>
      <c r="F14078" t="s">
        <v>60</v>
      </c>
      <c r="G14078">
        <v>70</v>
      </c>
      <c r="H14078">
        <v>3220.01</v>
      </c>
      <c r="I14078">
        <v>225400.7</v>
      </c>
      <c r="J14078">
        <v>70</v>
      </c>
      <c r="K14078">
        <v>5</v>
      </c>
      <c r="L14078" t="s">
        <v>18</v>
      </c>
      <c r="M14078">
        <f>(Table1[[#This Row],[Current_Stock]]*Table1[[#This Row],[Unit_Price]])</f>
        <v>225400.7</v>
      </c>
      <c r="N14078" s="12">
        <f>DATE(YEAR(Table1[[#This Row],[Order_Date]]),MONTH(Table1[[#This Row],[Order_Date]]),1)</f>
        <v>45017</v>
      </c>
    </row>
    <row r="14079" spans="1:14">
      <c r="A14079" t="s">
        <v>1256</v>
      </c>
      <c r="B14079" t="s">
        <v>117</v>
      </c>
      <c r="C14079" t="s">
        <v>118</v>
      </c>
      <c r="D14079" t="s">
        <v>53</v>
      </c>
      <c r="E14079" t="s">
        <v>59</v>
      </c>
      <c r="F14079" t="s">
        <v>46</v>
      </c>
      <c r="G14079">
        <v>9</v>
      </c>
      <c r="H14079">
        <v>1401.78</v>
      </c>
      <c r="I14079">
        <v>12616.02</v>
      </c>
      <c r="J14079">
        <v>303</v>
      </c>
      <c r="K14079">
        <v>4</v>
      </c>
      <c r="L14079" t="s">
        <v>18</v>
      </c>
      <c r="M14079">
        <f>(Table1[[#This Row],[Current_Stock]]*Table1[[#This Row],[Unit_Price]])</f>
        <v>424739.33999999997</v>
      </c>
      <c r="N14079" s="12">
        <f>DATE(YEAR(Table1[[#This Row],[Order_Date]]),MONTH(Table1[[#This Row],[Order_Date]]),1)</f>
        <v>45139</v>
      </c>
    </row>
    <row r="14080" spans="1:14">
      <c r="A14080" t="s">
        <v>1348</v>
      </c>
      <c r="B14080" t="s">
        <v>151</v>
      </c>
      <c r="C14080" t="s">
        <v>152</v>
      </c>
      <c r="D14080" t="s">
        <v>53</v>
      </c>
      <c r="E14080" t="s">
        <v>54</v>
      </c>
      <c r="F14080" t="s">
        <v>17</v>
      </c>
      <c r="G14080">
        <v>2</v>
      </c>
      <c r="H14080">
        <v>3045.98</v>
      </c>
      <c r="I14080">
        <v>6091.96</v>
      </c>
      <c r="J14080">
        <v>459</v>
      </c>
      <c r="K14080">
        <v>13</v>
      </c>
      <c r="L14080" t="s">
        <v>18</v>
      </c>
      <c r="M14080">
        <f>(Table1[[#This Row],[Current_Stock]]*Table1[[#This Row],[Unit_Price]])</f>
        <v>1398104.82</v>
      </c>
      <c r="N14080" s="12">
        <f>DATE(YEAR(Table1[[#This Row],[Order_Date]]),MONTH(Table1[[#This Row],[Order_Date]]),1)</f>
        <v>45108</v>
      </c>
    </row>
    <row r="14081" spans="1:14">
      <c r="A14081" t="s">
        <v>725</v>
      </c>
      <c r="B14081" t="s">
        <v>517</v>
      </c>
      <c r="C14081" t="s">
        <v>518</v>
      </c>
      <c r="D14081" t="s">
        <v>38</v>
      </c>
      <c r="E14081" t="s">
        <v>73</v>
      </c>
      <c r="F14081" t="s">
        <v>40</v>
      </c>
      <c r="G14081">
        <v>11</v>
      </c>
      <c r="H14081">
        <v>2552.9499999999998</v>
      </c>
      <c r="I14081">
        <v>28082.45</v>
      </c>
      <c r="J14081">
        <v>83</v>
      </c>
      <c r="K14081">
        <v>8</v>
      </c>
      <c r="L14081" t="s">
        <v>18</v>
      </c>
      <c r="M14081">
        <f>(Table1[[#This Row],[Current_Stock]]*Table1[[#This Row],[Unit_Price]])</f>
        <v>211894.84999999998</v>
      </c>
      <c r="N14081" s="12">
        <f>DATE(YEAR(Table1[[#This Row],[Order_Date]]),MONTH(Table1[[#This Row],[Order_Date]]),1)</f>
        <v>45108</v>
      </c>
    </row>
    <row r="14082" spans="1:14">
      <c r="A14082" t="s">
        <v>1132</v>
      </c>
      <c r="B14082" t="s">
        <v>51</v>
      </c>
      <c r="C14082" t="s">
        <v>52</v>
      </c>
      <c r="D14082" t="s">
        <v>53</v>
      </c>
      <c r="E14082" t="s">
        <v>184</v>
      </c>
      <c r="F14082" t="s">
        <v>60</v>
      </c>
      <c r="G14082">
        <v>7</v>
      </c>
      <c r="H14082">
        <v>2693.02</v>
      </c>
      <c r="I14082">
        <v>18851.14</v>
      </c>
      <c r="J14082">
        <v>340</v>
      </c>
      <c r="K14082">
        <v>9</v>
      </c>
      <c r="L14082" t="s">
        <v>18</v>
      </c>
      <c r="M14082">
        <f>(Table1[[#This Row],[Current_Stock]]*Table1[[#This Row],[Unit_Price]])</f>
        <v>915626.8</v>
      </c>
      <c r="N14082" s="12">
        <f>DATE(YEAR(Table1[[#This Row],[Order_Date]]),MONTH(Table1[[#This Row],[Order_Date]]),1)</f>
        <v>45352</v>
      </c>
    </row>
    <row r="14083" spans="1:14">
      <c r="A14083" t="s">
        <v>942</v>
      </c>
      <c r="B14083" t="s">
        <v>233</v>
      </c>
      <c r="C14083" t="s">
        <v>234</v>
      </c>
      <c r="D14083" t="s">
        <v>44</v>
      </c>
      <c r="E14083" t="s">
        <v>16</v>
      </c>
      <c r="F14083" t="s">
        <v>46</v>
      </c>
      <c r="G14083">
        <v>21</v>
      </c>
      <c r="H14083">
        <v>4737.5</v>
      </c>
      <c r="I14083">
        <v>99487.5</v>
      </c>
      <c r="J14083">
        <v>60</v>
      </c>
      <c r="K14083">
        <v>13</v>
      </c>
      <c r="L14083" t="s">
        <v>105</v>
      </c>
      <c r="M14083">
        <f>(Table1[[#This Row],[Current_Stock]]*Table1[[#This Row],[Unit_Price]])</f>
        <v>284250</v>
      </c>
      <c r="N14083" s="12">
        <f>DATE(YEAR(Table1[[#This Row],[Order_Date]]),MONTH(Table1[[#This Row],[Order_Date]]),1)</f>
        <v>45108</v>
      </c>
    </row>
    <row r="14084" spans="1:14">
      <c r="A14084" t="s">
        <v>274</v>
      </c>
      <c r="B14084" t="s">
        <v>844</v>
      </c>
      <c r="C14084" t="s">
        <v>845</v>
      </c>
      <c r="D14084" t="s">
        <v>96</v>
      </c>
      <c r="E14084" t="s">
        <v>85</v>
      </c>
      <c r="F14084" t="s">
        <v>29</v>
      </c>
      <c r="G14084">
        <v>5</v>
      </c>
      <c r="H14084">
        <v>2582.11</v>
      </c>
      <c r="I14084">
        <v>12910.55</v>
      </c>
      <c r="J14084">
        <v>513</v>
      </c>
      <c r="K14084">
        <v>2</v>
      </c>
      <c r="L14084" t="s">
        <v>55</v>
      </c>
      <c r="M14084">
        <f>(Table1[[#This Row],[Current_Stock]]*Table1[[#This Row],[Unit_Price]])</f>
        <v>1324622.4300000002</v>
      </c>
      <c r="N14084" s="12">
        <f>DATE(YEAR(Table1[[#This Row],[Order_Date]]),MONTH(Table1[[#This Row],[Order_Date]]),1)</f>
        <v>45444</v>
      </c>
    </row>
    <row r="14085" spans="1:14">
      <c r="A14085" t="s">
        <v>304</v>
      </c>
      <c r="B14085" t="s">
        <v>225</v>
      </c>
      <c r="C14085" t="s">
        <v>226</v>
      </c>
      <c r="D14085" t="s">
        <v>183</v>
      </c>
      <c r="E14085" t="s">
        <v>89</v>
      </c>
      <c r="F14085" t="s">
        <v>60</v>
      </c>
      <c r="G14085">
        <v>21</v>
      </c>
      <c r="H14085">
        <v>2253.25</v>
      </c>
      <c r="I14085">
        <v>47318.25</v>
      </c>
      <c r="J14085">
        <v>138</v>
      </c>
      <c r="K14085">
        <v>10</v>
      </c>
      <c r="L14085" t="s">
        <v>18</v>
      </c>
      <c r="M14085">
        <f>(Table1[[#This Row],[Current_Stock]]*Table1[[#This Row],[Unit_Price]])</f>
        <v>310948.5</v>
      </c>
      <c r="N14085" s="12">
        <f>DATE(YEAR(Table1[[#This Row],[Order_Date]]),MONTH(Table1[[#This Row],[Order_Date]]),1)</f>
        <v>45231</v>
      </c>
    </row>
    <row r="14086" spans="1:14">
      <c r="A14086" t="s">
        <v>955</v>
      </c>
      <c r="B14086" t="s">
        <v>1150</v>
      </c>
      <c r="C14086" t="s">
        <v>1151</v>
      </c>
      <c r="D14086" t="s">
        <v>33</v>
      </c>
      <c r="E14086" t="s">
        <v>16</v>
      </c>
      <c r="F14086" t="s">
        <v>46</v>
      </c>
      <c r="G14086">
        <v>10</v>
      </c>
      <c r="H14086">
        <v>1509.87</v>
      </c>
      <c r="I14086">
        <v>15098.7</v>
      </c>
      <c r="J14086">
        <v>92</v>
      </c>
      <c r="K14086">
        <v>2</v>
      </c>
      <c r="L14086" t="s">
        <v>18</v>
      </c>
      <c r="M14086">
        <f>(Table1[[#This Row],[Current_Stock]]*Table1[[#This Row],[Unit_Price]])</f>
        <v>138908.03999999998</v>
      </c>
      <c r="N14086" s="12">
        <f>DATE(YEAR(Table1[[#This Row],[Order_Date]]),MONTH(Table1[[#This Row],[Order_Date]]),1)</f>
        <v>44927</v>
      </c>
    </row>
    <row r="14087" spans="1:14">
      <c r="A14087" t="s">
        <v>1043</v>
      </c>
      <c r="B14087" t="s">
        <v>170</v>
      </c>
      <c r="C14087" t="s">
        <v>171</v>
      </c>
      <c r="D14087" t="s">
        <v>44</v>
      </c>
      <c r="E14087" t="s">
        <v>85</v>
      </c>
      <c r="F14087" t="s">
        <v>17</v>
      </c>
      <c r="G14087">
        <v>39</v>
      </c>
      <c r="H14087">
        <v>3462.48</v>
      </c>
      <c r="I14087">
        <v>135036.72</v>
      </c>
      <c r="J14087">
        <v>73</v>
      </c>
      <c r="K14087">
        <v>9</v>
      </c>
      <c r="L14087" t="s">
        <v>105</v>
      </c>
      <c r="M14087">
        <f>(Table1[[#This Row],[Current_Stock]]*Table1[[#This Row],[Unit_Price]])</f>
        <v>252761.04</v>
      </c>
      <c r="N14087" s="12">
        <f>DATE(YEAR(Table1[[#This Row],[Order_Date]]),MONTH(Table1[[#This Row],[Order_Date]]),1)</f>
        <v>45566</v>
      </c>
    </row>
    <row r="14088" spans="1:14">
      <c r="A14088" t="s">
        <v>1011</v>
      </c>
      <c r="B14088" t="s">
        <v>853</v>
      </c>
      <c r="C14088" t="s">
        <v>854</v>
      </c>
      <c r="D14088" t="s">
        <v>84</v>
      </c>
      <c r="E14088" t="s">
        <v>173</v>
      </c>
      <c r="F14088" t="s">
        <v>17</v>
      </c>
      <c r="G14088">
        <v>24</v>
      </c>
      <c r="H14088">
        <v>9204.92</v>
      </c>
      <c r="I14088">
        <v>220918.08</v>
      </c>
      <c r="J14088">
        <v>162</v>
      </c>
      <c r="K14088">
        <v>14</v>
      </c>
      <c r="L14088" t="s">
        <v>18</v>
      </c>
      <c r="M14088">
        <f>(Table1[[#This Row],[Current_Stock]]*Table1[[#This Row],[Unit_Price]])</f>
        <v>1491197.04</v>
      </c>
      <c r="N14088" s="12">
        <f>DATE(YEAR(Table1[[#This Row],[Order_Date]]),MONTH(Table1[[#This Row],[Order_Date]]),1)</f>
        <v>45200</v>
      </c>
    </row>
    <row r="14089" spans="1:14">
      <c r="A14089" t="s">
        <v>313</v>
      </c>
      <c r="B14089" t="s">
        <v>510</v>
      </c>
      <c r="C14089" t="s">
        <v>511</v>
      </c>
      <c r="D14089" t="s">
        <v>38</v>
      </c>
      <c r="E14089" t="s">
        <v>113</v>
      </c>
      <c r="F14089" t="s">
        <v>46</v>
      </c>
      <c r="G14089">
        <v>18</v>
      </c>
      <c r="H14089">
        <v>3102.84</v>
      </c>
      <c r="I14089">
        <v>55851.12</v>
      </c>
      <c r="J14089">
        <v>84</v>
      </c>
      <c r="K14089">
        <v>4</v>
      </c>
      <c r="L14089" t="s">
        <v>18</v>
      </c>
      <c r="M14089">
        <f>(Table1[[#This Row],[Current_Stock]]*Table1[[#This Row],[Unit_Price]])</f>
        <v>260638.56</v>
      </c>
      <c r="N14089" s="12">
        <f>DATE(YEAR(Table1[[#This Row],[Order_Date]]),MONTH(Table1[[#This Row],[Order_Date]]),1)</f>
        <v>45474</v>
      </c>
    </row>
    <row r="14090" spans="1:14">
      <c r="A14090" t="s">
        <v>1068</v>
      </c>
      <c r="B14090" t="s">
        <v>811</v>
      </c>
      <c r="C14090" t="s">
        <v>812</v>
      </c>
      <c r="D14090" t="s">
        <v>33</v>
      </c>
      <c r="E14090" t="s">
        <v>54</v>
      </c>
      <c r="F14090" t="s">
        <v>60</v>
      </c>
      <c r="G14090">
        <v>21</v>
      </c>
      <c r="H14090">
        <v>2063.33</v>
      </c>
      <c r="I14090">
        <v>43329.93</v>
      </c>
      <c r="J14090">
        <v>168</v>
      </c>
      <c r="K14090">
        <v>3</v>
      </c>
      <c r="L14090" t="s">
        <v>18</v>
      </c>
      <c r="M14090">
        <f>(Table1[[#This Row],[Current_Stock]]*Table1[[#This Row],[Unit_Price]])</f>
        <v>346639.44</v>
      </c>
      <c r="N14090" s="12">
        <f>DATE(YEAR(Table1[[#This Row],[Order_Date]]),MONTH(Table1[[#This Row],[Order_Date]]),1)</f>
        <v>45261</v>
      </c>
    </row>
    <row r="14091" spans="1:14">
      <c r="A14091" t="s">
        <v>546</v>
      </c>
      <c r="B14091" t="s">
        <v>519</v>
      </c>
      <c r="C14091" t="s">
        <v>520</v>
      </c>
      <c r="D14091" t="s">
        <v>183</v>
      </c>
      <c r="E14091" t="s">
        <v>160</v>
      </c>
      <c r="F14091" t="s">
        <v>40</v>
      </c>
      <c r="G14091">
        <v>21</v>
      </c>
      <c r="H14091">
        <v>3129.95</v>
      </c>
      <c r="I14091">
        <v>65728.95</v>
      </c>
      <c r="J14091">
        <v>95</v>
      </c>
      <c r="K14091">
        <v>7</v>
      </c>
      <c r="L14091" t="s">
        <v>18</v>
      </c>
      <c r="M14091">
        <f>(Table1[[#This Row],[Current_Stock]]*Table1[[#This Row],[Unit_Price]])</f>
        <v>297345.25</v>
      </c>
      <c r="N14091" s="12">
        <f>DATE(YEAR(Table1[[#This Row],[Order_Date]]),MONTH(Table1[[#This Row],[Order_Date]]),1)</f>
        <v>45505</v>
      </c>
    </row>
    <row r="14092" spans="1:14">
      <c r="A14092" t="s">
        <v>1290</v>
      </c>
      <c r="B14092" t="s">
        <v>527</v>
      </c>
      <c r="C14092" t="s">
        <v>528</v>
      </c>
      <c r="D14092" t="s">
        <v>22</v>
      </c>
      <c r="E14092" t="s">
        <v>23</v>
      </c>
      <c r="F14092" t="s">
        <v>17</v>
      </c>
      <c r="G14092">
        <v>52</v>
      </c>
      <c r="H14092">
        <v>16701.71</v>
      </c>
      <c r="I14092">
        <v>868488.92</v>
      </c>
      <c r="J14092">
        <v>111</v>
      </c>
      <c r="K14092">
        <v>5</v>
      </c>
      <c r="L14092" t="s">
        <v>105</v>
      </c>
      <c r="M14092">
        <f>(Table1[[#This Row],[Current_Stock]]*Table1[[#This Row],[Unit_Price]])</f>
        <v>1853889.8099999998</v>
      </c>
      <c r="N14092" s="12">
        <f>DATE(YEAR(Table1[[#This Row],[Order_Date]]),MONTH(Table1[[#This Row],[Order_Date]]),1)</f>
        <v>45231</v>
      </c>
    </row>
    <row r="14093" spans="1:14">
      <c r="A14093" t="s">
        <v>617</v>
      </c>
      <c r="B14093" t="s">
        <v>280</v>
      </c>
      <c r="C14093" t="s">
        <v>281</v>
      </c>
      <c r="D14093" t="s">
        <v>22</v>
      </c>
      <c r="E14093" t="s">
        <v>167</v>
      </c>
      <c r="F14093" t="s">
        <v>46</v>
      </c>
      <c r="G14093">
        <v>39</v>
      </c>
      <c r="H14093">
        <v>13074.85</v>
      </c>
      <c r="I14093">
        <v>509919.15</v>
      </c>
      <c r="J14093">
        <v>87</v>
      </c>
      <c r="K14093">
        <v>14</v>
      </c>
      <c r="L14093" t="s">
        <v>105</v>
      </c>
      <c r="M14093">
        <f>(Table1[[#This Row],[Current_Stock]]*Table1[[#This Row],[Unit_Price]])</f>
        <v>1137511.95</v>
      </c>
      <c r="N14093" s="12">
        <f>DATE(YEAR(Table1[[#This Row],[Order_Date]]),MONTH(Table1[[#This Row],[Order_Date]]),1)</f>
        <v>45108</v>
      </c>
    </row>
    <row r="14094" spans="1:14">
      <c r="A14094" t="s">
        <v>1326</v>
      </c>
      <c r="B14094" t="s">
        <v>417</v>
      </c>
      <c r="C14094" t="s">
        <v>418</v>
      </c>
      <c r="D14094" t="s">
        <v>84</v>
      </c>
      <c r="E14094" t="s">
        <v>59</v>
      </c>
      <c r="F14094" t="s">
        <v>40</v>
      </c>
      <c r="G14094">
        <v>18</v>
      </c>
      <c r="H14094">
        <v>2638.91</v>
      </c>
      <c r="I14094">
        <v>47500.38</v>
      </c>
      <c r="J14094">
        <v>121</v>
      </c>
      <c r="K14094">
        <v>8</v>
      </c>
      <c r="L14094" t="s">
        <v>18</v>
      </c>
      <c r="M14094">
        <f>(Table1[[#This Row],[Current_Stock]]*Table1[[#This Row],[Unit_Price]])</f>
        <v>319308.11</v>
      </c>
      <c r="N14094" s="12">
        <f>DATE(YEAR(Table1[[#This Row],[Order_Date]]),MONTH(Table1[[#This Row],[Order_Date]]),1)</f>
        <v>45200</v>
      </c>
    </row>
    <row r="14095" spans="1:14">
      <c r="A14095" t="s">
        <v>1248</v>
      </c>
      <c r="B14095" t="s">
        <v>386</v>
      </c>
      <c r="C14095" t="s">
        <v>387</v>
      </c>
      <c r="D14095" t="s">
        <v>22</v>
      </c>
      <c r="E14095" t="s">
        <v>189</v>
      </c>
      <c r="F14095" t="s">
        <v>29</v>
      </c>
      <c r="G14095">
        <v>38</v>
      </c>
      <c r="H14095">
        <v>6678.66</v>
      </c>
      <c r="I14095">
        <v>253789.08</v>
      </c>
      <c r="J14095">
        <v>35</v>
      </c>
      <c r="K14095">
        <v>11</v>
      </c>
      <c r="L14095" t="s">
        <v>18</v>
      </c>
      <c r="M14095">
        <f>(Table1[[#This Row],[Current_Stock]]*Table1[[#This Row],[Unit_Price]])</f>
        <v>233753.1</v>
      </c>
      <c r="N14095" s="12">
        <f>DATE(YEAR(Table1[[#This Row],[Order_Date]]),MONTH(Table1[[#This Row],[Order_Date]]),1)</f>
        <v>45536</v>
      </c>
    </row>
    <row r="14096" spans="1:14">
      <c r="A14096" t="s">
        <v>1361</v>
      </c>
      <c r="B14096" t="s">
        <v>75</v>
      </c>
      <c r="C14096" t="s">
        <v>76</v>
      </c>
      <c r="D14096" t="s">
        <v>33</v>
      </c>
      <c r="E14096" t="s">
        <v>50</v>
      </c>
      <c r="F14096" t="s">
        <v>46</v>
      </c>
      <c r="G14096">
        <v>14</v>
      </c>
      <c r="H14096">
        <v>1495.03</v>
      </c>
      <c r="I14096">
        <v>20930.419999999998</v>
      </c>
      <c r="J14096">
        <v>177</v>
      </c>
      <c r="K14096">
        <v>8</v>
      </c>
      <c r="L14096" t="s">
        <v>18</v>
      </c>
      <c r="M14096">
        <f>(Table1[[#This Row],[Current_Stock]]*Table1[[#This Row],[Unit_Price]])</f>
        <v>264620.31</v>
      </c>
      <c r="N14096" s="12">
        <f>DATE(YEAR(Table1[[#This Row],[Order_Date]]),MONTH(Table1[[#This Row],[Order_Date]]),1)</f>
        <v>45383</v>
      </c>
    </row>
    <row r="14097" spans="1:14">
      <c r="A14097" t="s">
        <v>524</v>
      </c>
      <c r="B14097" t="s">
        <v>562</v>
      </c>
      <c r="C14097" t="s">
        <v>563</v>
      </c>
      <c r="D14097" t="s">
        <v>44</v>
      </c>
      <c r="E14097" t="s">
        <v>282</v>
      </c>
      <c r="F14097" t="s">
        <v>29</v>
      </c>
      <c r="G14097">
        <v>35</v>
      </c>
      <c r="H14097">
        <v>1742.95</v>
      </c>
      <c r="I14097">
        <v>61003.25</v>
      </c>
      <c r="J14097">
        <v>72</v>
      </c>
      <c r="K14097">
        <v>6</v>
      </c>
      <c r="L14097" t="s">
        <v>105</v>
      </c>
      <c r="M14097">
        <f>(Table1[[#This Row],[Current_Stock]]*Table1[[#This Row],[Unit_Price]])</f>
        <v>125492.40000000001</v>
      </c>
      <c r="N14097" s="12">
        <f>DATE(YEAR(Table1[[#This Row],[Order_Date]]),MONTH(Table1[[#This Row],[Order_Date]]),1)</f>
        <v>45566</v>
      </c>
    </row>
    <row r="14098" spans="1:14">
      <c r="A14098" t="s">
        <v>669</v>
      </c>
      <c r="B14098" t="s">
        <v>315</v>
      </c>
      <c r="C14098" t="s">
        <v>316</v>
      </c>
      <c r="D14098" t="s">
        <v>38</v>
      </c>
      <c r="E14098" t="s">
        <v>330</v>
      </c>
      <c r="F14098" t="s">
        <v>40</v>
      </c>
      <c r="G14098">
        <v>13</v>
      </c>
      <c r="H14098">
        <v>1483.41</v>
      </c>
      <c r="I14098">
        <v>19284.330000000002</v>
      </c>
      <c r="J14098">
        <v>120</v>
      </c>
      <c r="K14098">
        <v>6</v>
      </c>
      <c r="L14098" t="s">
        <v>18</v>
      </c>
      <c r="M14098">
        <f>(Table1[[#This Row],[Current_Stock]]*Table1[[#This Row],[Unit_Price]])</f>
        <v>178009.2</v>
      </c>
      <c r="N14098" s="12">
        <f>DATE(YEAR(Table1[[#This Row],[Order_Date]]),MONTH(Table1[[#This Row],[Order_Date]]),1)</f>
        <v>45078</v>
      </c>
    </row>
    <row r="14099" spans="1:14">
      <c r="A14099" t="s">
        <v>872</v>
      </c>
      <c r="B14099" t="s">
        <v>488</v>
      </c>
      <c r="C14099" t="s">
        <v>489</v>
      </c>
      <c r="D14099" t="s">
        <v>84</v>
      </c>
      <c r="E14099" t="s">
        <v>269</v>
      </c>
      <c r="F14099" t="s">
        <v>60</v>
      </c>
      <c r="G14099">
        <v>25</v>
      </c>
      <c r="H14099">
        <v>17876.34</v>
      </c>
      <c r="I14099">
        <v>446908.5</v>
      </c>
      <c r="J14099">
        <v>243</v>
      </c>
      <c r="K14099">
        <v>4</v>
      </c>
      <c r="L14099" t="s">
        <v>18</v>
      </c>
      <c r="M14099">
        <f>(Table1[[#This Row],[Current_Stock]]*Table1[[#This Row],[Unit_Price]])</f>
        <v>4343950.62</v>
      </c>
      <c r="N14099" s="12">
        <f>DATE(YEAR(Table1[[#This Row],[Order_Date]]),MONTH(Table1[[#This Row],[Order_Date]]),1)</f>
        <v>44986</v>
      </c>
    </row>
    <row r="14100" spans="1:14">
      <c r="A14100" t="s">
        <v>373</v>
      </c>
      <c r="B14100" t="s">
        <v>290</v>
      </c>
      <c r="C14100" t="s">
        <v>291</v>
      </c>
      <c r="D14100" t="s">
        <v>33</v>
      </c>
      <c r="E14100" t="s">
        <v>251</v>
      </c>
      <c r="F14100" t="s">
        <v>17</v>
      </c>
      <c r="G14100">
        <v>8</v>
      </c>
      <c r="H14100">
        <v>3910.02</v>
      </c>
      <c r="I14100">
        <v>31280.16</v>
      </c>
      <c r="J14100">
        <v>133</v>
      </c>
      <c r="K14100">
        <v>9</v>
      </c>
      <c r="L14100" t="s">
        <v>18</v>
      </c>
      <c r="M14100">
        <f>(Table1[[#This Row],[Current_Stock]]*Table1[[#This Row],[Unit_Price]])</f>
        <v>520032.66</v>
      </c>
      <c r="N14100" s="12">
        <f>DATE(YEAR(Table1[[#This Row],[Order_Date]]),MONTH(Table1[[#This Row],[Order_Date]]),1)</f>
        <v>45017</v>
      </c>
    </row>
    <row r="14101" spans="1:14">
      <c r="A14101" t="s">
        <v>278</v>
      </c>
      <c r="B14101" t="s">
        <v>1147</v>
      </c>
      <c r="C14101" t="s">
        <v>1148</v>
      </c>
      <c r="D14101" t="s">
        <v>96</v>
      </c>
      <c r="E14101" t="s">
        <v>153</v>
      </c>
      <c r="F14101" t="s">
        <v>17</v>
      </c>
      <c r="G14101">
        <v>9</v>
      </c>
      <c r="H14101">
        <v>2603.21</v>
      </c>
      <c r="I14101">
        <v>23428.89</v>
      </c>
      <c r="J14101">
        <v>412</v>
      </c>
      <c r="K14101">
        <v>2</v>
      </c>
      <c r="L14101" t="s">
        <v>55</v>
      </c>
      <c r="M14101">
        <f>(Table1[[#This Row],[Current_Stock]]*Table1[[#This Row],[Unit_Price]])</f>
        <v>1072522.52</v>
      </c>
      <c r="N14101" s="12">
        <f>DATE(YEAR(Table1[[#This Row],[Order_Date]]),MONTH(Table1[[#This Row],[Order_Date]]),1)</f>
        <v>44958</v>
      </c>
    </row>
    <row r="14102" spans="1:14">
      <c r="A14102" t="s">
        <v>146</v>
      </c>
      <c r="B14102" t="s">
        <v>998</v>
      </c>
      <c r="C14102" t="s">
        <v>999</v>
      </c>
      <c r="D14102" t="s">
        <v>38</v>
      </c>
      <c r="E14102" t="s">
        <v>73</v>
      </c>
      <c r="F14102" t="s">
        <v>17</v>
      </c>
      <c r="G14102">
        <v>15</v>
      </c>
      <c r="H14102">
        <v>4686.54</v>
      </c>
      <c r="I14102">
        <v>70298.100000000006</v>
      </c>
      <c r="J14102">
        <v>245</v>
      </c>
      <c r="K14102">
        <v>6</v>
      </c>
      <c r="L14102" t="s">
        <v>18</v>
      </c>
      <c r="M14102">
        <f>(Table1[[#This Row],[Current_Stock]]*Table1[[#This Row],[Unit_Price]])</f>
        <v>1148202.3</v>
      </c>
      <c r="N14102" s="12">
        <f>DATE(YEAR(Table1[[#This Row],[Order_Date]]),MONTH(Table1[[#This Row],[Order_Date]]),1)</f>
        <v>45231</v>
      </c>
    </row>
    <row r="14103" spans="1:14">
      <c r="A14103" t="s">
        <v>952</v>
      </c>
      <c r="B14103" t="s">
        <v>959</v>
      </c>
      <c r="C14103" t="s">
        <v>960</v>
      </c>
      <c r="D14103" t="s">
        <v>22</v>
      </c>
      <c r="E14103" t="s">
        <v>109</v>
      </c>
      <c r="F14103" t="s">
        <v>60</v>
      </c>
      <c r="G14103">
        <v>75</v>
      </c>
      <c r="H14103">
        <v>19372.169999999998</v>
      </c>
      <c r="I14103">
        <v>1452912.75</v>
      </c>
      <c r="J14103">
        <v>30</v>
      </c>
      <c r="K14103">
        <v>11</v>
      </c>
      <c r="L14103" t="s">
        <v>105</v>
      </c>
      <c r="M14103">
        <f>(Table1[[#This Row],[Current_Stock]]*Table1[[#This Row],[Unit_Price]])</f>
        <v>581165.1</v>
      </c>
      <c r="N14103" s="12">
        <f>DATE(YEAR(Table1[[#This Row],[Order_Date]]),MONTH(Table1[[#This Row],[Order_Date]]),1)</f>
        <v>45566</v>
      </c>
    </row>
    <row r="14104" spans="1:14">
      <c r="A14104" t="s">
        <v>137</v>
      </c>
      <c r="B14104" t="s">
        <v>435</v>
      </c>
      <c r="C14104" t="s">
        <v>436</v>
      </c>
      <c r="D14104" t="s">
        <v>38</v>
      </c>
      <c r="E14104" t="s">
        <v>269</v>
      </c>
      <c r="F14104" t="s">
        <v>40</v>
      </c>
      <c r="G14104">
        <v>17</v>
      </c>
      <c r="H14104">
        <v>4351.57</v>
      </c>
      <c r="I14104">
        <v>73976.69</v>
      </c>
      <c r="J14104">
        <v>224</v>
      </c>
      <c r="K14104">
        <v>10</v>
      </c>
      <c r="L14104" t="s">
        <v>18</v>
      </c>
      <c r="M14104">
        <f>(Table1[[#This Row],[Current_Stock]]*Table1[[#This Row],[Unit_Price]])</f>
        <v>974751.67999999993</v>
      </c>
      <c r="N14104" s="12">
        <f>DATE(YEAR(Table1[[#This Row],[Order_Date]]),MONTH(Table1[[#This Row],[Order_Date]]),1)</f>
        <v>45323</v>
      </c>
    </row>
    <row r="14105" spans="1:14">
      <c r="A14105" t="s">
        <v>903</v>
      </c>
      <c r="B14105" t="s">
        <v>752</v>
      </c>
      <c r="C14105" t="s">
        <v>753</v>
      </c>
      <c r="D14105" t="s">
        <v>183</v>
      </c>
      <c r="E14105" t="s">
        <v>282</v>
      </c>
      <c r="F14105" t="s">
        <v>17</v>
      </c>
      <c r="G14105">
        <v>9</v>
      </c>
      <c r="H14105">
        <v>2416.86</v>
      </c>
      <c r="I14105">
        <v>21751.74</v>
      </c>
      <c r="J14105">
        <v>84</v>
      </c>
      <c r="K14105">
        <v>10</v>
      </c>
      <c r="L14105" t="s">
        <v>18</v>
      </c>
      <c r="M14105">
        <f>(Table1[[#This Row],[Current_Stock]]*Table1[[#This Row],[Unit_Price]])</f>
        <v>203016.24000000002</v>
      </c>
      <c r="N14105" s="12">
        <f>DATE(YEAR(Table1[[#This Row],[Order_Date]]),MONTH(Table1[[#This Row],[Order_Date]]),1)</f>
        <v>44927</v>
      </c>
    </row>
    <row r="14106" spans="1:14">
      <c r="A14106" t="s">
        <v>942</v>
      </c>
      <c r="B14106" t="s">
        <v>974</v>
      </c>
      <c r="C14106" t="s">
        <v>975</v>
      </c>
      <c r="D14106" t="s">
        <v>44</v>
      </c>
      <c r="E14106" t="s">
        <v>184</v>
      </c>
      <c r="F14106" t="s">
        <v>40</v>
      </c>
      <c r="G14106">
        <v>22</v>
      </c>
      <c r="H14106">
        <v>4770</v>
      </c>
      <c r="I14106">
        <v>104940</v>
      </c>
      <c r="J14106">
        <v>36</v>
      </c>
      <c r="K14106">
        <v>12</v>
      </c>
      <c r="L14106" t="s">
        <v>18</v>
      </c>
      <c r="M14106">
        <f>(Table1[[#This Row],[Current_Stock]]*Table1[[#This Row],[Unit_Price]])</f>
        <v>171720</v>
      </c>
      <c r="N14106" s="12">
        <f>DATE(YEAR(Table1[[#This Row],[Order_Date]]),MONTH(Table1[[#This Row],[Order_Date]]),1)</f>
        <v>45108</v>
      </c>
    </row>
    <row r="14107" spans="1:14">
      <c r="A14107" t="s">
        <v>942</v>
      </c>
      <c r="B14107" t="s">
        <v>538</v>
      </c>
      <c r="C14107" t="s">
        <v>539</v>
      </c>
      <c r="D14107" t="s">
        <v>84</v>
      </c>
      <c r="E14107" t="s">
        <v>23</v>
      </c>
      <c r="F14107" t="s">
        <v>17</v>
      </c>
      <c r="G14107">
        <v>15</v>
      </c>
      <c r="H14107">
        <v>18180.560000000001</v>
      </c>
      <c r="I14107">
        <v>272708.40000000002</v>
      </c>
      <c r="J14107">
        <v>108</v>
      </c>
      <c r="K14107">
        <v>11</v>
      </c>
      <c r="L14107" t="s">
        <v>18</v>
      </c>
      <c r="M14107">
        <f>(Table1[[#This Row],[Current_Stock]]*Table1[[#This Row],[Unit_Price]])</f>
        <v>1963500.4800000002</v>
      </c>
      <c r="N14107" s="12">
        <f>DATE(YEAR(Table1[[#This Row],[Order_Date]]),MONTH(Table1[[#This Row],[Order_Date]]),1)</f>
        <v>45108</v>
      </c>
    </row>
    <row r="14108" spans="1:14">
      <c r="A14108" t="s">
        <v>749</v>
      </c>
      <c r="B14108" t="s">
        <v>584</v>
      </c>
      <c r="C14108" t="s">
        <v>585</v>
      </c>
      <c r="D14108" t="s">
        <v>22</v>
      </c>
      <c r="E14108" t="s">
        <v>173</v>
      </c>
      <c r="F14108" t="s">
        <v>46</v>
      </c>
      <c r="G14108">
        <v>21</v>
      </c>
      <c r="H14108">
        <v>18645.11</v>
      </c>
      <c r="I14108">
        <v>391547.31</v>
      </c>
      <c r="J14108">
        <v>107</v>
      </c>
      <c r="K14108">
        <v>9</v>
      </c>
      <c r="L14108" t="s">
        <v>18</v>
      </c>
      <c r="M14108">
        <f>(Table1[[#This Row],[Current_Stock]]*Table1[[#This Row],[Unit_Price]])</f>
        <v>1995026.77</v>
      </c>
      <c r="N14108" s="12">
        <f>DATE(YEAR(Table1[[#This Row],[Order_Date]]),MONTH(Table1[[#This Row],[Order_Date]]),1)</f>
        <v>45047</v>
      </c>
    </row>
    <row r="14109" spans="1:14">
      <c r="A14109" t="s">
        <v>274</v>
      </c>
      <c r="B14109" t="s">
        <v>62</v>
      </c>
      <c r="C14109" t="s">
        <v>63</v>
      </c>
      <c r="D14109" t="s">
        <v>38</v>
      </c>
      <c r="E14109" t="s">
        <v>211</v>
      </c>
      <c r="F14109" t="s">
        <v>60</v>
      </c>
      <c r="G14109">
        <v>19</v>
      </c>
      <c r="H14109">
        <v>3064.48</v>
      </c>
      <c r="I14109">
        <v>58225.120000000003</v>
      </c>
      <c r="J14109">
        <v>119</v>
      </c>
      <c r="K14109">
        <v>14</v>
      </c>
      <c r="L14109" t="s">
        <v>18</v>
      </c>
      <c r="M14109">
        <f>(Table1[[#This Row],[Current_Stock]]*Table1[[#This Row],[Unit_Price]])</f>
        <v>364673.12</v>
      </c>
      <c r="N14109" s="12">
        <f>DATE(YEAR(Table1[[#This Row],[Order_Date]]),MONTH(Table1[[#This Row],[Order_Date]]),1)</f>
        <v>45444</v>
      </c>
    </row>
    <row r="14110" spans="1:14">
      <c r="A14110" t="s">
        <v>1184</v>
      </c>
      <c r="B14110" t="s">
        <v>953</v>
      </c>
      <c r="C14110" t="s">
        <v>954</v>
      </c>
      <c r="D14110" t="s">
        <v>183</v>
      </c>
      <c r="E14110" t="s">
        <v>97</v>
      </c>
      <c r="F14110" t="s">
        <v>60</v>
      </c>
      <c r="G14110">
        <v>23</v>
      </c>
      <c r="H14110">
        <v>4617.6000000000004</v>
      </c>
      <c r="I14110">
        <v>106204.8</v>
      </c>
      <c r="J14110">
        <v>153</v>
      </c>
      <c r="K14110">
        <v>7</v>
      </c>
      <c r="L14110" t="s">
        <v>18</v>
      </c>
      <c r="M14110">
        <f>(Table1[[#This Row],[Current_Stock]]*Table1[[#This Row],[Unit_Price]])</f>
        <v>706492.8</v>
      </c>
      <c r="N14110" s="12">
        <f>DATE(YEAR(Table1[[#This Row],[Order_Date]]),MONTH(Table1[[#This Row],[Order_Date]]),1)</f>
        <v>45383</v>
      </c>
    </row>
    <row r="14111" spans="1:14">
      <c r="A14111" t="s">
        <v>424</v>
      </c>
      <c r="B14111" t="s">
        <v>107</v>
      </c>
      <c r="C14111" t="s">
        <v>108</v>
      </c>
      <c r="D14111" t="s">
        <v>96</v>
      </c>
      <c r="E14111" t="s">
        <v>34</v>
      </c>
      <c r="F14111" t="s">
        <v>40</v>
      </c>
      <c r="G14111">
        <v>8</v>
      </c>
      <c r="H14111">
        <v>4936.3999999999996</v>
      </c>
      <c r="I14111">
        <v>39491.199999999997</v>
      </c>
      <c r="J14111">
        <v>288</v>
      </c>
      <c r="K14111">
        <v>9</v>
      </c>
      <c r="L14111" t="s">
        <v>18</v>
      </c>
      <c r="M14111">
        <f>(Table1[[#This Row],[Current_Stock]]*Table1[[#This Row],[Unit_Price]])</f>
        <v>1421683.2</v>
      </c>
      <c r="N14111" s="12">
        <f>DATE(YEAR(Table1[[#This Row],[Order_Date]]),MONTH(Table1[[#This Row],[Order_Date]]),1)</f>
        <v>45474</v>
      </c>
    </row>
    <row r="14112" spans="1:14">
      <c r="A14112" t="s">
        <v>1270</v>
      </c>
      <c r="B14112" t="s">
        <v>175</v>
      </c>
      <c r="C14112" t="s">
        <v>176</v>
      </c>
      <c r="D14112" t="s">
        <v>84</v>
      </c>
      <c r="E14112" t="s">
        <v>34</v>
      </c>
      <c r="F14112" t="s">
        <v>17</v>
      </c>
      <c r="G14112">
        <v>18</v>
      </c>
      <c r="H14112">
        <v>3166.03</v>
      </c>
      <c r="I14112">
        <v>56988.54</v>
      </c>
      <c r="J14112">
        <v>247</v>
      </c>
      <c r="K14112">
        <v>6</v>
      </c>
      <c r="L14112" t="s">
        <v>18</v>
      </c>
      <c r="M14112">
        <f>(Table1[[#This Row],[Current_Stock]]*Table1[[#This Row],[Unit_Price]])</f>
        <v>782009.41</v>
      </c>
      <c r="N14112" s="12">
        <f>DATE(YEAR(Table1[[#This Row],[Order_Date]]),MONTH(Table1[[#This Row],[Order_Date]]),1)</f>
        <v>45261</v>
      </c>
    </row>
    <row r="14113" spans="1:14">
      <c r="A14113" t="s">
        <v>956</v>
      </c>
      <c r="B14113" t="s">
        <v>855</v>
      </c>
      <c r="C14113" t="s">
        <v>856</v>
      </c>
      <c r="D14113" t="s">
        <v>38</v>
      </c>
      <c r="E14113" t="s">
        <v>211</v>
      </c>
      <c r="F14113" t="s">
        <v>46</v>
      </c>
      <c r="G14113">
        <v>10</v>
      </c>
      <c r="H14113">
        <v>1628.2</v>
      </c>
      <c r="I14113">
        <v>16282</v>
      </c>
      <c r="J14113">
        <v>136</v>
      </c>
      <c r="K14113">
        <v>13</v>
      </c>
      <c r="L14113" t="s">
        <v>18</v>
      </c>
      <c r="M14113">
        <f>(Table1[[#This Row],[Current_Stock]]*Table1[[#This Row],[Unit_Price]])</f>
        <v>221435.2</v>
      </c>
      <c r="N14113" s="12">
        <f>DATE(YEAR(Table1[[#This Row],[Order_Date]]),MONTH(Table1[[#This Row],[Order_Date]]),1)</f>
        <v>45078</v>
      </c>
    </row>
    <row r="14114" spans="1:14">
      <c r="A14114" t="s">
        <v>698</v>
      </c>
      <c r="B14114" t="s">
        <v>371</v>
      </c>
      <c r="C14114" t="s">
        <v>372</v>
      </c>
      <c r="D14114" t="s">
        <v>22</v>
      </c>
      <c r="E14114" t="s">
        <v>153</v>
      </c>
      <c r="F14114" t="s">
        <v>60</v>
      </c>
      <c r="G14114">
        <v>20</v>
      </c>
      <c r="H14114">
        <v>18609.189999999999</v>
      </c>
      <c r="I14114">
        <v>372183.8</v>
      </c>
      <c r="J14114">
        <v>120</v>
      </c>
      <c r="K14114">
        <v>8</v>
      </c>
      <c r="L14114" t="s">
        <v>18</v>
      </c>
      <c r="M14114">
        <f>(Table1[[#This Row],[Current_Stock]]*Table1[[#This Row],[Unit_Price]])</f>
        <v>2233102.7999999998</v>
      </c>
      <c r="N14114" s="12">
        <f>DATE(YEAR(Table1[[#This Row],[Order_Date]]),MONTH(Table1[[#This Row],[Order_Date]]),1)</f>
        <v>45139</v>
      </c>
    </row>
    <row r="14115" spans="1:14">
      <c r="A14115" t="s">
        <v>1336</v>
      </c>
      <c r="B14115" t="s">
        <v>670</v>
      </c>
      <c r="C14115" t="s">
        <v>671</v>
      </c>
      <c r="D14115" t="s">
        <v>22</v>
      </c>
      <c r="E14115" t="s">
        <v>189</v>
      </c>
      <c r="F14115" t="s">
        <v>29</v>
      </c>
      <c r="G14115">
        <v>22</v>
      </c>
      <c r="H14115">
        <v>7228.55</v>
      </c>
      <c r="I14115">
        <v>159028.1</v>
      </c>
      <c r="J14115">
        <v>57</v>
      </c>
      <c r="K14115">
        <v>12</v>
      </c>
      <c r="L14115" t="s">
        <v>105</v>
      </c>
      <c r="M14115">
        <f>(Table1[[#This Row],[Current_Stock]]*Table1[[#This Row],[Unit_Price]])</f>
        <v>412027.35000000003</v>
      </c>
      <c r="N14115" s="12">
        <f>DATE(YEAR(Table1[[#This Row],[Order_Date]]),MONTH(Table1[[#This Row],[Order_Date]]),1)</f>
        <v>45474</v>
      </c>
    </row>
    <row r="14116" spans="1:14">
      <c r="A14116" t="s">
        <v>449</v>
      </c>
      <c r="B14116" t="s">
        <v>979</v>
      </c>
      <c r="C14116" t="s">
        <v>980</v>
      </c>
      <c r="D14116" t="s">
        <v>33</v>
      </c>
      <c r="E14116" t="s">
        <v>282</v>
      </c>
      <c r="F14116" t="s">
        <v>46</v>
      </c>
      <c r="G14116">
        <v>15</v>
      </c>
      <c r="H14116">
        <v>4450.38</v>
      </c>
      <c r="I14116">
        <v>66755.7</v>
      </c>
      <c r="J14116">
        <v>95</v>
      </c>
      <c r="K14116">
        <v>7</v>
      </c>
      <c r="L14116" t="s">
        <v>18</v>
      </c>
      <c r="M14116">
        <f>(Table1[[#This Row],[Current_Stock]]*Table1[[#This Row],[Unit_Price]])</f>
        <v>422786.10000000003</v>
      </c>
      <c r="N14116" s="12">
        <f>DATE(YEAR(Table1[[#This Row],[Order_Date]]),MONTH(Table1[[#This Row],[Order_Date]]),1)</f>
        <v>45047</v>
      </c>
    </row>
    <row r="14117" spans="1:14">
      <c r="A14117" t="s">
        <v>1238</v>
      </c>
      <c r="B14117" t="s">
        <v>213</v>
      </c>
      <c r="C14117" t="s">
        <v>214</v>
      </c>
      <c r="D14117" t="s">
        <v>33</v>
      </c>
      <c r="E14117" t="s">
        <v>59</v>
      </c>
      <c r="F14117" t="s">
        <v>17</v>
      </c>
      <c r="G14117">
        <v>18</v>
      </c>
      <c r="H14117">
        <v>4335.95</v>
      </c>
      <c r="I14117">
        <v>78047.100000000006</v>
      </c>
      <c r="J14117">
        <v>247</v>
      </c>
      <c r="K14117">
        <v>9</v>
      </c>
      <c r="L14117" t="s">
        <v>18</v>
      </c>
      <c r="M14117">
        <f>(Table1[[#This Row],[Current_Stock]]*Table1[[#This Row],[Unit_Price]])</f>
        <v>1070979.6499999999</v>
      </c>
      <c r="N14117" s="12">
        <f>DATE(YEAR(Table1[[#This Row],[Order_Date]]),MONTH(Table1[[#This Row],[Order_Date]]),1)</f>
        <v>45170</v>
      </c>
    </row>
    <row r="14118" spans="1:14">
      <c r="A14118" t="s">
        <v>1361</v>
      </c>
      <c r="B14118" t="s">
        <v>358</v>
      </c>
      <c r="C14118" t="s">
        <v>359</v>
      </c>
      <c r="D14118" t="s">
        <v>53</v>
      </c>
      <c r="E14118" t="s">
        <v>85</v>
      </c>
      <c r="F14118" t="s">
        <v>40</v>
      </c>
      <c r="G14118">
        <v>3</v>
      </c>
      <c r="H14118">
        <v>772.05</v>
      </c>
      <c r="I14118">
        <v>2316.15</v>
      </c>
      <c r="J14118">
        <v>448</v>
      </c>
      <c r="K14118">
        <v>12</v>
      </c>
      <c r="L14118" t="s">
        <v>18</v>
      </c>
      <c r="M14118">
        <f>(Table1[[#This Row],[Current_Stock]]*Table1[[#This Row],[Unit_Price]])</f>
        <v>345878.39999999997</v>
      </c>
      <c r="N14118" s="12">
        <f>DATE(YEAR(Table1[[#This Row],[Order_Date]]),MONTH(Table1[[#This Row],[Order_Date]]),1)</f>
        <v>45383</v>
      </c>
    </row>
    <row r="14119" spans="1:14">
      <c r="A14119" t="s">
        <v>1373</v>
      </c>
      <c r="B14119" t="s">
        <v>904</v>
      </c>
      <c r="C14119" t="s">
        <v>905</v>
      </c>
      <c r="D14119" t="s">
        <v>84</v>
      </c>
      <c r="E14119" t="s">
        <v>211</v>
      </c>
      <c r="F14119" t="s">
        <v>60</v>
      </c>
      <c r="G14119">
        <v>8</v>
      </c>
      <c r="H14119">
        <v>11458.57</v>
      </c>
      <c r="I14119">
        <v>91668.56</v>
      </c>
      <c r="J14119">
        <v>122</v>
      </c>
      <c r="K14119">
        <v>6</v>
      </c>
      <c r="L14119" t="s">
        <v>18</v>
      </c>
      <c r="M14119">
        <f>(Table1[[#This Row],[Current_Stock]]*Table1[[#This Row],[Unit_Price]])</f>
        <v>1397945.54</v>
      </c>
      <c r="N14119" s="12">
        <f>DATE(YEAR(Table1[[#This Row],[Order_Date]]),MONTH(Table1[[#This Row],[Order_Date]]),1)</f>
        <v>45261</v>
      </c>
    </row>
    <row r="14120" spans="1:14">
      <c r="A14120" t="s">
        <v>1163</v>
      </c>
      <c r="B14120" t="s">
        <v>228</v>
      </c>
      <c r="C14120" t="s">
        <v>229</v>
      </c>
      <c r="D14120" t="s">
        <v>22</v>
      </c>
      <c r="E14120" t="s">
        <v>173</v>
      </c>
      <c r="F14120" t="s">
        <v>46</v>
      </c>
      <c r="G14120">
        <v>46</v>
      </c>
      <c r="H14120">
        <v>15864.66</v>
      </c>
      <c r="I14120">
        <v>729774.36</v>
      </c>
      <c r="J14120">
        <v>67</v>
      </c>
      <c r="K14120">
        <v>9</v>
      </c>
      <c r="L14120" t="s">
        <v>105</v>
      </c>
      <c r="M14120">
        <f>(Table1[[#This Row],[Current_Stock]]*Table1[[#This Row],[Unit_Price]])</f>
        <v>1062932.22</v>
      </c>
      <c r="N14120" s="12">
        <f>DATE(YEAR(Table1[[#This Row],[Order_Date]]),MONTH(Table1[[#This Row],[Order_Date]]),1)</f>
        <v>44958</v>
      </c>
    </row>
    <row r="14121" spans="1:14">
      <c r="A14121" t="s">
        <v>827</v>
      </c>
      <c r="B14121" t="s">
        <v>213</v>
      </c>
      <c r="C14121" t="s">
        <v>214</v>
      </c>
      <c r="D14121" t="s">
        <v>33</v>
      </c>
      <c r="E14121" t="s">
        <v>330</v>
      </c>
      <c r="F14121" t="s">
        <v>29</v>
      </c>
      <c r="G14121">
        <v>10</v>
      </c>
      <c r="H14121">
        <v>701.37</v>
      </c>
      <c r="I14121">
        <v>7013.7</v>
      </c>
      <c r="J14121">
        <v>123</v>
      </c>
      <c r="K14121">
        <v>9</v>
      </c>
      <c r="L14121" t="s">
        <v>18</v>
      </c>
      <c r="M14121">
        <f>(Table1[[#This Row],[Current_Stock]]*Table1[[#This Row],[Unit_Price]])</f>
        <v>86268.51</v>
      </c>
      <c r="N14121" s="12">
        <f>DATE(YEAR(Table1[[#This Row],[Order_Date]]),MONTH(Table1[[#This Row],[Order_Date]]),1)</f>
        <v>45352</v>
      </c>
    </row>
    <row r="14122" spans="1:14">
      <c r="A14122" t="s">
        <v>1282</v>
      </c>
      <c r="B14122" t="s">
        <v>590</v>
      </c>
      <c r="C14122" t="s">
        <v>591</v>
      </c>
      <c r="D14122" t="s">
        <v>15</v>
      </c>
      <c r="E14122" t="s">
        <v>153</v>
      </c>
      <c r="F14122" t="s">
        <v>40</v>
      </c>
      <c r="G14122">
        <v>20</v>
      </c>
      <c r="H14122">
        <v>359.05</v>
      </c>
      <c r="I14122">
        <v>7181</v>
      </c>
      <c r="J14122">
        <v>142</v>
      </c>
      <c r="K14122">
        <v>2</v>
      </c>
      <c r="L14122" t="s">
        <v>18</v>
      </c>
      <c r="M14122">
        <f>(Table1[[#This Row],[Current_Stock]]*Table1[[#This Row],[Unit_Price]])</f>
        <v>50985.1</v>
      </c>
      <c r="N14122" s="12">
        <f>DATE(YEAR(Table1[[#This Row],[Order_Date]]),MONTH(Table1[[#This Row],[Order_Date]]),1)</f>
        <v>45170</v>
      </c>
    </row>
    <row r="14123" spans="1:14">
      <c r="A14123" t="s">
        <v>1300</v>
      </c>
      <c r="B14123" t="s">
        <v>555</v>
      </c>
      <c r="C14123" t="s">
        <v>556</v>
      </c>
      <c r="D14123" t="s">
        <v>96</v>
      </c>
      <c r="E14123" t="s">
        <v>173</v>
      </c>
      <c r="F14123" t="s">
        <v>40</v>
      </c>
      <c r="G14123">
        <v>4</v>
      </c>
      <c r="H14123">
        <v>4169.2299999999996</v>
      </c>
      <c r="I14123">
        <v>16676.919999999998</v>
      </c>
      <c r="J14123">
        <v>307</v>
      </c>
      <c r="K14123">
        <v>6</v>
      </c>
      <c r="L14123" t="s">
        <v>55</v>
      </c>
      <c r="M14123">
        <f>(Table1[[#This Row],[Current_Stock]]*Table1[[#This Row],[Unit_Price]])</f>
        <v>1279953.6099999999</v>
      </c>
      <c r="N14123" s="12">
        <f>DATE(YEAR(Table1[[#This Row],[Order_Date]]),MONTH(Table1[[#This Row],[Order_Date]]),1)</f>
        <v>45413</v>
      </c>
    </row>
    <row r="14124" spans="1:14">
      <c r="A14124" t="s">
        <v>800</v>
      </c>
      <c r="B14124" t="s">
        <v>432</v>
      </c>
      <c r="C14124" t="s">
        <v>433</v>
      </c>
      <c r="D14124" t="s">
        <v>96</v>
      </c>
      <c r="E14124" t="s">
        <v>50</v>
      </c>
      <c r="F14124" t="s">
        <v>29</v>
      </c>
      <c r="G14124">
        <v>4</v>
      </c>
      <c r="H14124">
        <v>1598.45</v>
      </c>
      <c r="I14124">
        <v>6393.8</v>
      </c>
      <c r="J14124">
        <v>582</v>
      </c>
      <c r="K14124">
        <v>13</v>
      </c>
      <c r="L14124" t="s">
        <v>18</v>
      </c>
      <c r="M14124">
        <f>(Table1[[#This Row],[Current_Stock]]*Table1[[#This Row],[Unit_Price]])</f>
        <v>930297.9</v>
      </c>
      <c r="N14124" s="12">
        <f>DATE(YEAR(Table1[[#This Row],[Order_Date]]),MONTH(Table1[[#This Row],[Order_Date]]),1)</f>
        <v>45139</v>
      </c>
    </row>
    <row r="14125" spans="1:14">
      <c r="A14125" t="s">
        <v>1177</v>
      </c>
      <c r="B14125" t="s">
        <v>325</v>
      </c>
      <c r="C14125" t="s">
        <v>326</v>
      </c>
      <c r="D14125" t="s">
        <v>27</v>
      </c>
      <c r="E14125" t="s">
        <v>167</v>
      </c>
      <c r="F14125" t="s">
        <v>29</v>
      </c>
      <c r="G14125">
        <v>8</v>
      </c>
      <c r="H14125">
        <v>2211</v>
      </c>
      <c r="I14125">
        <v>17688</v>
      </c>
      <c r="J14125">
        <v>563</v>
      </c>
      <c r="K14125">
        <v>2</v>
      </c>
      <c r="L14125" t="s">
        <v>18</v>
      </c>
      <c r="M14125">
        <f>(Table1[[#This Row],[Current_Stock]]*Table1[[#This Row],[Unit_Price]])</f>
        <v>1244793</v>
      </c>
      <c r="N14125" s="12">
        <f>DATE(YEAR(Table1[[#This Row],[Order_Date]]),MONTH(Table1[[#This Row],[Order_Date]]),1)</f>
        <v>45505</v>
      </c>
    </row>
    <row r="14126" spans="1:14">
      <c r="A14126" t="s">
        <v>1348</v>
      </c>
      <c r="B14126" t="s">
        <v>472</v>
      </c>
      <c r="C14126" t="s">
        <v>473</v>
      </c>
      <c r="D14126" t="s">
        <v>44</v>
      </c>
      <c r="E14126" t="s">
        <v>330</v>
      </c>
      <c r="F14126" t="s">
        <v>46</v>
      </c>
      <c r="G14126">
        <v>31</v>
      </c>
      <c r="H14126">
        <v>4311.37</v>
      </c>
      <c r="I14126">
        <v>133652.47</v>
      </c>
      <c r="J14126">
        <v>41</v>
      </c>
      <c r="K14126">
        <v>9</v>
      </c>
      <c r="L14126" t="s">
        <v>105</v>
      </c>
      <c r="M14126">
        <f>(Table1[[#This Row],[Current_Stock]]*Table1[[#This Row],[Unit_Price]])</f>
        <v>176766.16999999998</v>
      </c>
      <c r="N14126" s="12">
        <f>DATE(YEAR(Table1[[#This Row],[Order_Date]]),MONTH(Table1[[#This Row],[Order_Date]]),1)</f>
        <v>45108</v>
      </c>
    </row>
    <row r="14127" spans="1:14">
      <c r="A14127" t="s">
        <v>1216</v>
      </c>
      <c r="B14127" t="s">
        <v>1057</v>
      </c>
      <c r="C14127" t="s">
        <v>1058</v>
      </c>
      <c r="D14127" t="s">
        <v>84</v>
      </c>
      <c r="E14127" t="s">
        <v>184</v>
      </c>
      <c r="F14127" t="s">
        <v>46</v>
      </c>
      <c r="G14127">
        <v>22</v>
      </c>
      <c r="H14127">
        <v>25028.75</v>
      </c>
      <c r="I14127">
        <v>550632.5</v>
      </c>
      <c r="J14127">
        <v>199</v>
      </c>
      <c r="K14127">
        <v>10</v>
      </c>
      <c r="L14127" t="s">
        <v>18</v>
      </c>
      <c r="M14127">
        <f>(Table1[[#This Row],[Current_Stock]]*Table1[[#This Row],[Unit_Price]])</f>
        <v>4980721.25</v>
      </c>
      <c r="N14127" s="12">
        <f>DATE(YEAR(Table1[[#This Row],[Order_Date]]),MONTH(Table1[[#This Row],[Order_Date]]),1)</f>
        <v>45231</v>
      </c>
    </row>
    <row r="14128" spans="1:14">
      <c r="A14128" t="s">
        <v>1234</v>
      </c>
      <c r="B14128" t="s">
        <v>207</v>
      </c>
      <c r="C14128" t="s">
        <v>208</v>
      </c>
      <c r="D14128" t="s">
        <v>27</v>
      </c>
      <c r="E14128" t="s">
        <v>153</v>
      </c>
      <c r="F14128" t="s">
        <v>60</v>
      </c>
      <c r="G14128">
        <v>10</v>
      </c>
      <c r="H14128">
        <v>4970.54</v>
      </c>
      <c r="I14128">
        <v>49705.4</v>
      </c>
      <c r="J14128">
        <v>315</v>
      </c>
      <c r="K14128">
        <v>13</v>
      </c>
      <c r="L14128" t="s">
        <v>18</v>
      </c>
      <c r="M14128">
        <f>(Table1[[#This Row],[Current_Stock]]*Table1[[#This Row],[Unit_Price]])</f>
        <v>1565720.1</v>
      </c>
      <c r="N14128" s="12">
        <f>DATE(YEAR(Table1[[#This Row],[Order_Date]]),MONTH(Table1[[#This Row],[Order_Date]]),1)</f>
        <v>45474</v>
      </c>
    </row>
    <row r="14129" spans="1:14">
      <c r="A14129" t="s">
        <v>1056</v>
      </c>
      <c r="B14129" t="s">
        <v>839</v>
      </c>
      <c r="C14129" t="s">
        <v>840</v>
      </c>
      <c r="D14129" t="s">
        <v>27</v>
      </c>
      <c r="E14129" t="s">
        <v>184</v>
      </c>
      <c r="F14129" t="s">
        <v>17</v>
      </c>
      <c r="G14129">
        <v>7</v>
      </c>
      <c r="H14129">
        <v>2275.04</v>
      </c>
      <c r="I14129">
        <v>15925.28</v>
      </c>
      <c r="J14129">
        <v>299</v>
      </c>
      <c r="K14129">
        <v>9</v>
      </c>
      <c r="L14129" t="s">
        <v>18</v>
      </c>
      <c r="M14129">
        <f>(Table1[[#This Row],[Current_Stock]]*Table1[[#This Row],[Unit_Price]])</f>
        <v>680236.96</v>
      </c>
      <c r="N14129" s="12">
        <f>DATE(YEAR(Table1[[#This Row],[Order_Date]]),MONTH(Table1[[#This Row],[Order_Date]]),1)</f>
        <v>45200</v>
      </c>
    </row>
    <row r="14130" spans="1:14">
      <c r="A14130" t="s">
        <v>1232</v>
      </c>
      <c r="B14130" t="s">
        <v>594</v>
      </c>
      <c r="C14130" t="s">
        <v>595</v>
      </c>
      <c r="D14130" t="s">
        <v>22</v>
      </c>
      <c r="E14130" t="s">
        <v>282</v>
      </c>
      <c r="F14130" t="s">
        <v>29</v>
      </c>
      <c r="G14130">
        <v>29</v>
      </c>
      <c r="H14130">
        <v>17241.52</v>
      </c>
      <c r="I14130">
        <v>500004.08</v>
      </c>
      <c r="J14130">
        <v>56</v>
      </c>
      <c r="K14130">
        <v>9</v>
      </c>
      <c r="L14130" t="s">
        <v>105</v>
      </c>
      <c r="M14130">
        <f>(Table1[[#This Row],[Current_Stock]]*Table1[[#This Row],[Unit_Price]])</f>
        <v>965525.12</v>
      </c>
      <c r="N14130" s="12">
        <f>DATE(YEAR(Table1[[#This Row],[Order_Date]]),MONTH(Table1[[#This Row],[Order_Date]]),1)</f>
        <v>45352</v>
      </c>
    </row>
    <row r="14131" spans="1:14">
      <c r="A14131" t="s">
        <v>493</v>
      </c>
      <c r="B14131" t="s">
        <v>356</v>
      </c>
      <c r="C14131" t="s">
        <v>357</v>
      </c>
      <c r="D14131" t="s">
        <v>15</v>
      </c>
      <c r="E14131" t="s">
        <v>34</v>
      </c>
      <c r="F14131" t="s">
        <v>40</v>
      </c>
      <c r="G14131">
        <v>15</v>
      </c>
      <c r="H14131">
        <v>75.41</v>
      </c>
      <c r="I14131">
        <v>1131.1500000000001</v>
      </c>
      <c r="J14131">
        <v>222</v>
      </c>
      <c r="K14131">
        <v>3</v>
      </c>
      <c r="L14131" t="s">
        <v>18</v>
      </c>
      <c r="M14131">
        <f>(Table1[[#This Row],[Current_Stock]]*Table1[[#This Row],[Unit_Price]])</f>
        <v>16741.02</v>
      </c>
      <c r="N14131" s="12">
        <f>DATE(YEAR(Table1[[#This Row],[Order_Date]]),MONTH(Table1[[#This Row],[Order_Date]]),1)</f>
        <v>44958</v>
      </c>
    </row>
    <row r="14132" spans="1:14">
      <c r="A14132" t="s">
        <v>1137</v>
      </c>
      <c r="B14132" t="s">
        <v>191</v>
      </c>
      <c r="C14132" t="s">
        <v>192</v>
      </c>
      <c r="D14132" t="s">
        <v>183</v>
      </c>
      <c r="E14132" t="s">
        <v>89</v>
      </c>
      <c r="F14132" t="s">
        <v>40</v>
      </c>
      <c r="G14132">
        <v>15</v>
      </c>
      <c r="H14132">
        <v>4303.75</v>
      </c>
      <c r="I14132">
        <v>64556.25</v>
      </c>
      <c r="J14132">
        <v>244</v>
      </c>
      <c r="K14132">
        <v>4</v>
      </c>
      <c r="L14132" t="s">
        <v>18</v>
      </c>
      <c r="M14132">
        <f>(Table1[[#This Row],[Current_Stock]]*Table1[[#This Row],[Unit_Price]])</f>
        <v>1050115</v>
      </c>
      <c r="N14132" s="12">
        <f>DATE(YEAR(Table1[[#This Row],[Order_Date]]),MONTH(Table1[[#This Row],[Order_Date]]),1)</f>
        <v>45444</v>
      </c>
    </row>
    <row r="14133" spans="1:14">
      <c r="A14133" t="s">
        <v>804</v>
      </c>
      <c r="B14133" t="s">
        <v>1105</v>
      </c>
      <c r="C14133" t="s">
        <v>1106</v>
      </c>
      <c r="D14133" t="s">
        <v>15</v>
      </c>
      <c r="E14133" t="s">
        <v>153</v>
      </c>
      <c r="F14133" t="s">
        <v>29</v>
      </c>
      <c r="G14133">
        <v>21</v>
      </c>
      <c r="H14133">
        <v>299.92</v>
      </c>
      <c r="I14133">
        <v>6298.32</v>
      </c>
      <c r="J14133">
        <v>113</v>
      </c>
      <c r="K14133">
        <v>7</v>
      </c>
      <c r="L14133" t="s">
        <v>18</v>
      </c>
      <c r="M14133">
        <f>(Table1[[#This Row],[Current_Stock]]*Table1[[#This Row],[Unit_Price]])</f>
        <v>33890.959999999999</v>
      </c>
      <c r="N14133" s="12">
        <f>DATE(YEAR(Table1[[#This Row],[Order_Date]]),MONTH(Table1[[#This Row],[Order_Date]]),1)</f>
        <v>44927</v>
      </c>
    </row>
    <row r="14134" spans="1:14">
      <c r="A14134" t="s">
        <v>835</v>
      </c>
      <c r="B14134" t="s">
        <v>647</v>
      </c>
      <c r="C14134" t="s">
        <v>648</v>
      </c>
      <c r="D14134" t="s">
        <v>84</v>
      </c>
      <c r="E14134" t="s">
        <v>211</v>
      </c>
      <c r="F14134" t="s">
        <v>40</v>
      </c>
      <c r="G14134">
        <v>25</v>
      </c>
      <c r="H14134">
        <v>16562.62</v>
      </c>
      <c r="I14134">
        <v>414065.5</v>
      </c>
      <c r="J14134">
        <v>134</v>
      </c>
      <c r="K14134">
        <v>5</v>
      </c>
      <c r="L14134" t="s">
        <v>18</v>
      </c>
      <c r="M14134">
        <f>(Table1[[#This Row],[Current_Stock]]*Table1[[#This Row],[Unit_Price]])</f>
        <v>2219391.08</v>
      </c>
      <c r="N14134" s="12">
        <f>DATE(YEAR(Table1[[#This Row],[Order_Date]]),MONTH(Table1[[#This Row],[Order_Date]]),1)</f>
        <v>44986</v>
      </c>
    </row>
    <row r="14135" spans="1:14">
      <c r="A14135" t="s">
        <v>1330</v>
      </c>
      <c r="B14135" t="s">
        <v>441</v>
      </c>
      <c r="C14135" t="s">
        <v>442</v>
      </c>
      <c r="D14135" t="s">
        <v>96</v>
      </c>
      <c r="E14135" t="s">
        <v>89</v>
      </c>
      <c r="F14135" t="s">
        <v>60</v>
      </c>
      <c r="G14135">
        <v>2</v>
      </c>
      <c r="H14135">
        <v>1261.6300000000001</v>
      </c>
      <c r="I14135">
        <v>2523.2600000000002</v>
      </c>
      <c r="J14135">
        <v>380</v>
      </c>
      <c r="K14135">
        <v>7</v>
      </c>
      <c r="L14135" t="s">
        <v>18</v>
      </c>
      <c r="M14135">
        <f>(Table1[[#This Row],[Current_Stock]]*Table1[[#This Row],[Unit_Price]])</f>
        <v>479419.4</v>
      </c>
      <c r="N14135" s="12">
        <f>DATE(YEAR(Table1[[#This Row],[Order_Date]]),MONTH(Table1[[#This Row],[Order_Date]]),1)</f>
        <v>45444</v>
      </c>
    </row>
    <row r="14136" spans="1:14">
      <c r="A14136" t="s">
        <v>687</v>
      </c>
      <c r="B14136" t="s">
        <v>763</v>
      </c>
      <c r="C14136" t="s">
        <v>764</v>
      </c>
      <c r="D14136" t="s">
        <v>96</v>
      </c>
      <c r="E14136" t="s">
        <v>330</v>
      </c>
      <c r="F14136" t="s">
        <v>17</v>
      </c>
      <c r="G14136">
        <v>8</v>
      </c>
      <c r="H14136">
        <v>4113.34</v>
      </c>
      <c r="I14136">
        <v>32906.720000000001</v>
      </c>
      <c r="J14136">
        <v>435</v>
      </c>
      <c r="K14136">
        <v>11</v>
      </c>
      <c r="L14136" t="s">
        <v>18</v>
      </c>
      <c r="M14136">
        <f>(Table1[[#This Row],[Current_Stock]]*Table1[[#This Row],[Unit_Price]])</f>
        <v>1789302.9000000001</v>
      </c>
      <c r="N14136" s="12">
        <f>DATE(YEAR(Table1[[#This Row],[Order_Date]]),MONTH(Table1[[#This Row],[Order_Date]]),1)</f>
        <v>45139</v>
      </c>
    </row>
    <row r="14137" spans="1:14">
      <c r="A14137" t="s">
        <v>1128</v>
      </c>
      <c r="B14137" t="s">
        <v>168</v>
      </c>
      <c r="C14137" t="s">
        <v>169</v>
      </c>
      <c r="D14137" t="s">
        <v>27</v>
      </c>
      <c r="E14137" t="s">
        <v>23</v>
      </c>
      <c r="F14137" t="s">
        <v>40</v>
      </c>
      <c r="G14137">
        <v>9</v>
      </c>
      <c r="H14137">
        <v>1672.68</v>
      </c>
      <c r="I14137">
        <v>15054.12</v>
      </c>
      <c r="J14137">
        <v>523</v>
      </c>
      <c r="K14137">
        <v>7</v>
      </c>
      <c r="L14137" t="s">
        <v>18</v>
      </c>
      <c r="M14137">
        <f>(Table1[[#This Row],[Current_Stock]]*Table1[[#This Row],[Unit_Price]])</f>
        <v>874811.64</v>
      </c>
      <c r="N14137" s="12">
        <f>DATE(YEAR(Table1[[#This Row],[Order_Date]]),MONTH(Table1[[#This Row],[Order_Date]]),1)</f>
        <v>44958</v>
      </c>
    </row>
    <row r="14138" spans="1:14">
      <c r="A14138" t="s">
        <v>508</v>
      </c>
      <c r="B14138" t="s">
        <v>1105</v>
      </c>
      <c r="C14138" t="s">
        <v>1106</v>
      </c>
      <c r="D14138" t="s">
        <v>15</v>
      </c>
      <c r="E14138" t="s">
        <v>34</v>
      </c>
      <c r="F14138" t="s">
        <v>40</v>
      </c>
      <c r="G14138">
        <v>15</v>
      </c>
      <c r="H14138">
        <v>26.16</v>
      </c>
      <c r="I14138">
        <v>392.4</v>
      </c>
      <c r="J14138">
        <v>215</v>
      </c>
      <c r="K14138">
        <v>11</v>
      </c>
      <c r="L14138" t="s">
        <v>18</v>
      </c>
      <c r="M14138">
        <f>(Table1[[#This Row],[Current_Stock]]*Table1[[#This Row],[Unit_Price]])</f>
        <v>5624.4</v>
      </c>
      <c r="N14138" s="12">
        <f>DATE(YEAR(Table1[[#This Row],[Order_Date]]),MONTH(Table1[[#This Row],[Order_Date]]),1)</f>
        <v>45261</v>
      </c>
    </row>
    <row r="14139" spans="1:14">
      <c r="A14139" t="s">
        <v>1375</v>
      </c>
      <c r="B14139" t="s">
        <v>953</v>
      </c>
      <c r="C14139" t="s">
        <v>954</v>
      </c>
      <c r="D14139" t="s">
        <v>183</v>
      </c>
      <c r="E14139" t="s">
        <v>153</v>
      </c>
      <c r="F14139" t="s">
        <v>46</v>
      </c>
      <c r="G14139">
        <v>19</v>
      </c>
      <c r="H14139">
        <v>3054.03</v>
      </c>
      <c r="I14139">
        <v>58026.57</v>
      </c>
      <c r="J14139">
        <v>186</v>
      </c>
      <c r="K14139">
        <v>11</v>
      </c>
      <c r="L14139" t="s">
        <v>18</v>
      </c>
      <c r="M14139">
        <f>(Table1[[#This Row],[Current_Stock]]*Table1[[#This Row],[Unit_Price]])</f>
        <v>568049.58000000007</v>
      </c>
      <c r="N14139" s="12">
        <f>DATE(YEAR(Table1[[#This Row],[Order_Date]]),MONTH(Table1[[#This Row],[Order_Date]]),1)</f>
        <v>44927</v>
      </c>
    </row>
    <row r="14140" spans="1:14">
      <c r="A14140" t="s">
        <v>1310</v>
      </c>
      <c r="B14140" t="s">
        <v>793</v>
      </c>
      <c r="C14140" t="s">
        <v>794</v>
      </c>
      <c r="D14140" t="s">
        <v>38</v>
      </c>
      <c r="E14140" t="s">
        <v>113</v>
      </c>
      <c r="F14140" t="s">
        <v>40</v>
      </c>
      <c r="G14140">
        <v>22</v>
      </c>
      <c r="H14140">
        <v>541.78</v>
      </c>
      <c r="I14140">
        <v>11919.16</v>
      </c>
      <c r="J14140">
        <v>139</v>
      </c>
      <c r="K14140">
        <v>2</v>
      </c>
      <c r="L14140" t="s">
        <v>18</v>
      </c>
      <c r="M14140">
        <f>(Table1[[#This Row],[Current_Stock]]*Table1[[#This Row],[Unit_Price]])</f>
        <v>75307.42</v>
      </c>
      <c r="N14140" s="12">
        <f>DATE(YEAR(Table1[[#This Row],[Order_Date]]),MONTH(Table1[[#This Row],[Order_Date]]),1)</f>
        <v>45627</v>
      </c>
    </row>
    <row r="14141" spans="1:14">
      <c r="A14141" t="s">
        <v>1294</v>
      </c>
      <c r="B14141" t="s">
        <v>1119</v>
      </c>
      <c r="C14141" t="s">
        <v>1120</v>
      </c>
      <c r="D14141" t="s">
        <v>96</v>
      </c>
      <c r="E14141" t="s">
        <v>277</v>
      </c>
      <c r="F14141" t="s">
        <v>40</v>
      </c>
      <c r="G14141">
        <v>5</v>
      </c>
      <c r="H14141">
        <v>1030.19</v>
      </c>
      <c r="I14141">
        <v>5150.95</v>
      </c>
      <c r="J14141">
        <v>435</v>
      </c>
      <c r="K14141">
        <v>2</v>
      </c>
      <c r="L14141" t="s">
        <v>55</v>
      </c>
      <c r="M14141">
        <f>(Table1[[#This Row],[Current_Stock]]*Table1[[#This Row],[Unit_Price]])</f>
        <v>448132.65</v>
      </c>
      <c r="N14141" s="12">
        <f>DATE(YEAR(Table1[[#This Row],[Order_Date]]),MONTH(Table1[[#This Row],[Order_Date]]),1)</f>
        <v>45108</v>
      </c>
    </row>
    <row r="14142" spans="1:14">
      <c r="A14142" t="s">
        <v>654</v>
      </c>
      <c r="B14142" t="s">
        <v>1025</v>
      </c>
      <c r="C14142" t="s">
        <v>1026</v>
      </c>
      <c r="D14142" t="s">
        <v>84</v>
      </c>
      <c r="E14142" t="s">
        <v>16</v>
      </c>
      <c r="F14142" t="s">
        <v>60</v>
      </c>
      <c r="G14142">
        <v>23</v>
      </c>
      <c r="H14142">
        <v>21201.45</v>
      </c>
      <c r="I14142">
        <v>487633.35</v>
      </c>
      <c r="J14142">
        <v>229</v>
      </c>
      <c r="K14142">
        <v>3</v>
      </c>
      <c r="L14142" t="s">
        <v>18</v>
      </c>
      <c r="M14142">
        <f>(Table1[[#This Row],[Current_Stock]]*Table1[[#This Row],[Unit_Price]])</f>
        <v>4855132.05</v>
      </c>
      <c r="N14142" s="12">
        <f>DATE(YEAR(Table1[[#This Row],[Order_Date]]),MONTH(Table1[[#This Row],[Order_Date]]),1)</f>
        <v>45292</v>
      </c>
    </row>
    <row r="14143" spans="1:14">
      <c r="A14143" t="s">
        <v>500</v>
      </c>
      <c r="B14143" t="s">
        <v>1092</v>
      </c>
      <c r="C14143" t="s">
        <v>1093</v>
      </c>
      <c r="D14143" t="s">
        <v>96</v>
      </c>
      <c r="E14143" t="s">
        <v>104</v>
      </c>
      <c r="F14143" t="s">
        <v>29</v>
      </c>
      <c r="G14143">
        <v>2</v>
      </c>
      <c r="H14143">
        <v>3667.12</v>
      </c>
      <c r="I14143">
        <v>7334.24</v>
      </c>
      <c r="J14143">
        <v>310</v>
      </c>
      <c r="K14143">
        <v>9</v>
      </c>
      <c r="L14143" t="s">
        <v>18</v>
      </c>
      <c r="M14143">
        <f>(Table1[[#This Row],[Current_Stock]]*Table1[[#This Row],[Unit_Price]])</f>
        <v>1136807.2</v>
      </c>
      <c r="N14143" s="12">
        <f>DATE(YEAR(Table1[[#This Row],[Order_Date]]),MONTH(Table1[[#This Row],[Order_Date]]),1)</f>
        <v>45444</v>
      </c>
    </row>
    <row r="14144" spans="1:14">
      <c r="A14144" t="s">
        <v>428</v>
      </c>
      <c r="B14144" t="s">
        <v>417</v>
      </c>
      <c r="C14144" t="s">
        <v>418</v>
      </c>
      <c r="D14144" t="s">
        <v>84</v>
      </c>
      <c r="E14144" t="s">
        <v>211</v>
      </c>
      <c r="F14144" t="s">
        <v>60</v>
      </c>
      <c r="G14144">
        <v>24</v>
      </c>
      <c r="H14144">
        <v>19565.240000000002</v>
      </c>
      <c r="I14144">
        <v>469565.76</v>
      </c>
      <c r="J14144">
        <v>164</v>
      </c>
      <c r="K14144">
        <v>6</v>
      </c>
      <c r="L14144" t="s">
        <v>18</v>
      </c>
      <c r="M14144">
        <f>(Table1[[#This Row],[Current_Stock]]*Table1[[#This Row],[Unit_Price]])</f>
        <v>3208699.3600000003</v>
      </c>
      <c r="N14144" s="12">
        <f>DATE(YEAR(Table1[[#This Row],[Order_Date]]),MONTH(Table1[[#This Row],[Order_Date]]),1)</f>
        <v>45566</v>
      </c>
    </row>
    <row r="14145" spans="1:14">
      <c r="A14145" t="s">
        <v>1217</v>
      </c>
      <c r="B14145" t="s">
        <v>790</v>
      </c>
      <c r="C14145" t="s">
        <v>791</v>
      </c>
      <c r="D14145" t="s">
        <v>44</v>
      </c>
      <c r="E14145" t="s">
        <v>211</v>
      </c>
      <c r="F14145" t="s">
        <v>40</v>
      </c>
      <c r="G14145">
        <v>39</v>
      </c>
      <c r="H14145">
        <v>4644.55</v>
      </c>
      <c r="I14145">
        <v>181137.45</v>
      </c>
      <c r="J14145">
        <v>33</v>
      </c>
      <c r="K14145">
        <v>3</v>
      </c>
      <c r="L14145" t="s">
        <v>105</v>
      </c>
      <c r="M14145">
        <f>(Table1[[#This Row],[Current_Stock]]*Table1[[#This Row],[Unit_Price]])</f>
        <v>153270.15</v>
      </c>
      <c r="N14145" s="12">
        <f>DATE(YEAR(Table1[[#This Row],[Order_Date]]),MONTH(Table1[[#This Row],[Order_Date]]),1)</f>
        <v>44927</v>
      </c>
    </row>
    <row r="14146" spans="1:14">
      <c r="A14146" t="s">
        <v>259</v>
      </c>
      <c r="B14146" t="s">
        <v>1339</v>
      </c>
      <c r="C14146" t="s">
        <v>1340</v>
      </c>
      <c r="D14146" t="s">
        <v>38</v>
      </c>
      <c r="E14146" t="s">
        <v>211</v>
      </c>
      <c r="F14146" t="s">
        <v>17</v>
      </c>
      <c r="G14146">
        <v>11</v>
      </c>
      <c r="H14146">
        <v>3824.86</v>
      </c>
      <c r="I14146">
        <v>42073.46</v>
      </c>
      <c r="J14146">
        <v>161</v>
      </c>
      <c r="K14146">
        <v>8</v>
      </c>
      <c r="L14146" t="s">
        <v>18</v>
      </c>
      <c r="M14146">
        <f>(Table1[[#This Row],[Current_Stock]]*Table1[[#This Row],[Unit_Price]])</f>
        <v>615802.46</v>
      </c>
      <c r="N14146" s="12">
        <f>DATE(YEAR(Table1[[#This Row],[Order_Date]]),MONTH(Table1[[#This Row],[Order_Date]]),1)</f>
        <v>45170</v>
      </c>
    </row>
    <row r="14147" spans="1:14">
      <c r="A14147" t="s">
        <v>804</v>
      </c>
      <c r="B14147" t="s">
        <v>68</v>
      </c>
      <c r="C14147" t="s">
        <v>69</v>
      </c>
      <c r="D14147" t="s">
        <v>44</v>
      </c>
      <c r="E14147" t="s">
        <v>104</v>
      </c>
      <c r="F14147" t="s">
        <v>29</v>
      </c>
      <c r="G14147">
        <v>36</v>
      </c>
      <c r="H14147">
        <v>2712.22</v>
      </c>
      <c r="I14147">
        <v>97639.92</v>
      </c>
      <c r="J14147">
        <v>93</v>
      </c>
      <c r="K14147">
        <v>10</v>
      </c>
      <c r="L14147" t="s">
        <v>18</v>
      </c>
      <c r="M14147">
        <f>(Table1[[#This Row],[Current_Stock]]*Table1[[#This Row],[Unit_Price]])</f>
        <v>252236.46</v>
      </c>
      <c r="N14147" s="12">
        <f>DATE(YEAR(Table1[[#This Row],[Order_Date]]),MONTH(Table1[[#This Row],[Order_Date]]),1)</f>
        <v>44927</v>
      </c>
    </row>
    <row r="14148" spans="1:14">
      <c r="A14148" t="s">
        <v>1021</v>
      </c>
      <c r="B14148" t="s">
        <v>305</v>
      </c>
      <c r="C14148" t="s">
        <v>306</v>
      </c>
      <c r="D14148" t="s">
        <v>22</v>
      </c>
      <c r="E14148" t="s">
        <v>113</v>
      </c>
      <c r="F14148" t="s">
        <v>40</v>
      </c>
      <c r="G14148">
        <v>33</v>
      </c>
      <c r="H14148">
        <v>13546.23</v>
      </c>
      <c r="I14148">
        <v>447025.59</v>
      </c>
      <c r="J14148">
        <v>56</v>
      </c>
      <c r="K14148">
        <v>5</v>
      </c>
      <c r="L14148" t="s">
        <v>105</v>
      </c>
      <c r="M14148">
        <f>(Table1[[#This Row],[Current_Stock]]*Table1[[#This Row],[Unit_Price]])</f>
        <v>758588.88</v>
      </c>
      <c r="N14148" s="12">
        <f>DATE(YEAR(Table1[[#This Row],[Order_Date]]),MONTH(Table1[[#This Row],[Order_Date]]),1)</f>
        <v>45474</v>
      </c>
    </row>
    <row r="14149" spans="1:14">
      <c r="A14149" t="s">
        <v>1229</v>
      </c>
      <c r="B14149" t="s">
        <v>460</v>
      </c>
      <c r="C14149" t="s">
        <v>461</v>
      </c>
      <c r="D14149" t="s">
        <v>84</v>
      </c>
      <c r="E14149" t="s">
        <v>89</v>
      </c>
      <c r="F14149" t="s">
        <v>60</v>
      </c>
      <c r="G14149">
        <v>24</v>
      </c>
      <c r="H14149">
        <v>13221.21</v>
      </c>
      <c r="I14149">
        <v>317309.03999999998</v>
      </c>
      <c r="J14149">
        <v>212</v>
      </c>
      <c r="K14149">
        <v>4</v>
      </c>
      <c r="L14149" t="s">
        <v>18</v>
      </c>
      <c r="M14149">
        <f>(Table1[[#This Row],[Current_Stock]]*Table1[[#This Row],[Unit_Price]])</f>
        <v>2802896.52</v>
      </c>
      <c r="N14149" s="12">
        <f>DATE(YEAR(Table1[[#This Row],[Order_Date]]),MONTH(Table1[[#This Row],[Order_Date]]),1)</f>
        <v>45413</v>
      </c>
    </row>
    <row r="14150" spans="1:14">
      <c r="A14150" t="s">
        <v>140</v>
      </c>
      <c r="B14150" t="s">
        <v>386</v>
      </c>
      <c r="C14150" t="s">
        <v>387</v>
      </c>
      <c r="D14150" t="s">
        <v>22</v>
      </c>
      <c r="E14150" t="s">
        <v>50</v>
      </c>
      <c r="F14150" t="s">
        <v>40</v>
      </c>
      <c r="G14150">
        <v>22</v>
      </c>
      <c r="H14150">
        <v>10262.219999999999</v>
      </c>
      <c r="I14150">
        <v>225768.84</v>
      </c>
      <c r="J14150">
        <v>66</v>
      </c>
      <c r="K14150">
        <v>13</v>
      </c>
      <c r="L14150" t="s">
        <v>105</v>
      </c>
      <c r="M14150">
        <f>(Table1[[#This Row],[Current_Stock]]*Table1[[#This Row],[Unit_Price]])</f>
        <v>677306.5199999999</v>
      </c>
      <c r="N14150" s="12">
        <f>DATE(YEAR(Table1[[#This Row],[Order_Date]]),MONTH(Table1[[#This Row],[Order_Date]]),1)</f>
        <v>45474</v>
      </c>
    </row>
    <row r="14151" spans="1:14">
      <c r="A14151" t="s">
        <v>792</v>
      </c>
      <c r="B14151" t="s">
        <v>117</v>
      </c>
      <c r="C14151" t="s">
        <v>118</v>
      </c>
      <c r="D14151" t="s">
        <v>53</v>
      </c>
      <c r="E14151" t="s">
        <v>54</v>
      </c>
      <c r="F14151" t="s">
        <v>60</v>
      </c>
      <c r="G14151">
        <v>3</v>
      </c>
      <c r="H14151">
        <v>3362.62</v>
      </c>
      <c r="I14151">
        <v>10087.86</v>
      </c>
      <c r="J14151">
        <v>251</v>
      </c>
      <c r="K14151">
        <v>14</v>
      </c>
      <c r="L14151" t="s">
        <v>18</v>
      </c>
      <c r="M14151">
        <f>(Table1[[#This Row],[Current_Stock]]*Table1[[#This Row],[Unit_Price]])</f>
        <v>844017.62</v>
      </c>
      <c r="N14151" s="12">
        <f>DATE(YEAR(Table1[[#This Row],[Order_Date]]),MONTH(Table1[[#This Row],[Order_Date]]),1)</f>
        <v>45323</v>
      </c>
    </row>
    <row r="14152" spans="1:14">
      <c r="A14152" t="s">
        <v>806</v>
      </c>
      <c r="B14152" t="s">
        <v>1065</v>
      </c>
      <c r="C14152" t="s">
        <v>1066</v>
      </c>
      <c r="D14152" t="s">
        <v>15</v>
      </c>
      <c r="E14152" t="s">
        <v>184</v>
      </c>
      <c r="F14152" t="s">
        <v>40</v>
      </c>
      <c r="G14152">
        <v>23</v>
      </c>
      <c r="H14152">
        <v>131.33000000000001</v>
      </c>
      <c r="I14152">
        <v>3020.59</v>
      </c>
      <c r="J14152">
        <v>110</v>
      </c>
      <c r="K14152">
        <v>10</v>
      </c>
      <c r="L14152" t="s">
        <v>18</v>
      </c>
      <c r="M14152">
        <f>(Table1[[#This Row],[Current_Stock]]*Table1[[#This Row],[Unit_Price]])</f>
        <v>14446.300000000001</v>
      </c>
      <c r="N14152" s="12">
        <f>DATE(YEAR(Table1[[#This Row],[Order_Date]]),MONTH(Table1[[#This Row],[Order_Date]]),1)</f>
        <v>45170</v>
      </c>
    </row>
    <row r="14153" spans="1:14">
      <c r="A14153" t="s">
        <v>736</v>
      </c>
      <c r="B14153" t="s">
        <v>222</v>
      </c>
      <c r="C14153" t="s">
        <v>223</v>
      </c>
      <c r="D14153" t="s">
        <v>53</v>
      </c>
      <c r="E14153" t="s">
        <v>243</v>
      </c>
      <c r="F14153" t="s">
        <v>46</v>
      </c>
      <c r="G14153">
        <v>9</v>
      </c>
      <c r="H14153">
        <v>428.15</v>
      </c>
      <c r="I14153">
        <v>3853.35</v>
      </c>
      <c r="J14153">
        <v>295</v>
      </c>
      <c r="K14153">
        <v>11</v>
      </c>
      <c r="L14153" t="s">
        <v>55</v>
      </c>
      <c r="M14153">
        <f>(Table1[[#This Row],[Current_Stock]]*Table1[[#This Row],[Unit_Price]])</f>
        <v>126304.25</v>
      </c>
      <c r="N14153" s="12">
        <f>DATE(YEAR(Table1[[#This Row],[Order_Date]]),MONTH(Table1[[#This Row],[Order_Date]]),1)</f>
        <v>45505</v>
      </c>
    </row>
    <row r="14154" spans="1:14">
      <c r="A14154" t="s">
        <v>1091</v>
      </c>
      <c r="B14154" t="s">
        <v>531</v>
      </c>
      <c r="C14154" t="s">
        <v>532</v>
      </c>
      <c r="D14154" t="s">
        <v>53</v>
      </c>
      <c r="E14154" t="s">
        <v>189</v>
      </c>
      <c r="F14154" t="s">
        <v>60</v>
      </c>
      <c r="G14154">
        <v>2</v>
      </c>
      <c r="H14154">
        <v>1891.9</v>
      </c>
      <c r="I14154">
        <v>3783.8</v>
      </c>
      <c r="J14154">
        <v>472</v>
      </c>
      <c r="K14154">
        <v>9</v>
      </c>
      <c r="L14154" t="s">
        <v>18</v>
      </c>
      <c r="M14154">
        <f>(Table1[[#This Row],[Current_Stock]]*Table1[[#This Row],[Unit_Price]])</f>
        <v>892976.8</v>
      </c>
      <c r="N14154" s="12">
        <f>DATE(YEAR(Table1[[#This Row],[Order_Date]]),MONTH(Table1[[#This Row],[Order_Date]]),1)</f>
        <v>45566</v>
      </c>
    </row>
    <row r="14155" spans="1:14">
      <c r="A14155" t="s">
        <v>1059</v>
      </c>
      <c r="B14155" t="s">
        <v>318</v>
      </c>
      <c r="C14155" t="s">
        <v>319</v>
      </c>
      <c r="D14155" t="s">
        <v>96</v>
      </c>
      <c r="E14155" t="s">
        <v>59</v>
      </c>
      <c r="F14155" t="s">
        <v>40</v>
      </c>
      <c r="G14155">
        <v>10</v>
      </c>
      <c r="H14155">
        <v>4195.17</v>
      </c>
      <c r="I14155">
        <v>41951.7</v>
      </c>
      <c r="J14155">
        <v>334</v>
      </c>
      <c r="K14155">
        <v>2</v>
      </c>
      <c r="L14155" t="s">
        <v>55</v>
      </c>
      <c r="M14155">
        <f>(Table1[[#This Row],[Current_Stock]]*Table1[[#This Row],[Unit_Price]])</f>
        <v>1401186.78</v>
      </c>
      <c r="N14155" s="12">
        <f>DATE(YEAR(Table1[[#This Row],[Order_Date]]),MONTH(Table1[[#This Row],[Order_Date]]),1)</f>
        <v>45261</v>
      </c>
    </row>
    <row r="14156" spans="1:14">
      <c r="A14156" t="s">
        <v>1165</v>
      </c>
      <c r="B14156" t="s">
        <v>432</v>
      </c>
      <c r="C14156" t="s">
        <v>433</v>
      </c>
      <c r="D14156" t="s">
        <v>96</v>
      </c>
      <c r="E14156" t="s">
        <v>85</v>
      </c>
      <c r="F14156" t="s">
        <v>60</v>
      </c>
      <c r="G14156">
        <v>9</v>
      </c>
      <c r="H14156">
        <v>1054.67</v>
      </c>
      <c r="I14156">
        <v>9492.0300000000007</v>
      </c>
      <c r="J14156">
        <v>312</v>
      </c>
      <c r="K14156">
        <v>9</v>
      </c>
      <c r="L14156" t="s">
        <v>55</v>
      </c>
      <c r="M14156">
        <f>(Table1[[#This Row],[Current_Stock]]*Table1[[#This Row],[Unit_Price]])</f>
        <v>329057.04000000004</v>
      </c>
      <c r="N14156" s="12">
        <f>DATE(YEAR(Table1[[#This Row],[Order_Date]]),MONTH(Table1[[#This Row],[Order_Date]]),1)</f>
        <v>44958</v>
      </c>
    </row>
    <row r="14157" spans="1:14">
      <c r="A14157" t="s">
        <v>406</v>
      </c>
      <c r="B14157" t="s">
        <v>630</v>
      </c>
      <c r="C14157" t="s">
        <v>631</v>
      </c>
      <c r="D14157" t="s">
        <v>44</v>
      </c>
      <c r="E14157" t="s">
        <v>16</v>
      </c>
      <c r="F14157" t="s">
        <v>29</v>
      </c>
      <c r="G14157">
        <v>58</v>
      </c>
      <c r="H14157">
        <v>130.59</v>
      </c>
      <c r="I14157">
        <v>7574.22</v>
      </c>
      <c r="J14157">
        <v>95</v>
      </c>
      <c r="K14157">
        <v>6</v>
      </c>
      <c r="L14157" t="s">
        <v>105</v>
      </c>
      <c r="M14157">
        <f>(Table1[[#This Row],[Current_Stock]]*Table1[[#This Row],[Unit_Price]])</f>
        <v>12406.050000000001</v>
      </c>
      <c r="N14157" s="12">
        <f>DATE(YEAR(Table1[[#This Row],[Order_Date]]),MONTH(Table1[[#This Row],[Order_Date]]),1)</f>
        <v>45597</v>
      </c>
    </row>
    <row r="14158" spans="1:14">
      <c r="A14158" t="s">
        <v>186</v>
      </c>
      <c r="B14158" t="s">
        <v>120</v>
      </c>
      <c r="C14158" t="s">
        <v>121</v>
      </c>
      <c r="D14158" t="s">
        <v>53</v>
      </c>
      <c r="E14158" t="s">
        <v>54</v>
      </c>
      <c r="F14158" t="s">
        <v>29</v>
      </c>
      <c r="G14158">
        <v>2</v>
      </c>
      <c r="H14158">
        <v>1253.94</v>
      </c>
      <c r="I14158">
        <v>2507.88</v>
      </c>
      <c r="J14158">
        <v>523</v>
      </c>
      <c r="K14158">
        <v>9</v>
      </c>
      <c r="L14158" t="s">
        <v>55</v>
      </c>
      <c r="M14158">
        <f>(Table1[[#This Row],[Current_Stock]]*Table1[[#This Row],[Unit_Price]])</f>
        <v>655810.62</v>
      </c>
      <c r="N14158" s="12">
        <f>DATE(YEAR(Table1[[#This Row],[Order_Date]]),MONTH(Table1[[#This Row],[Order_Date]]),1)</f>
        <v>45200</v>
      </c>
    </row>
    <row r="14159" spans="1:14">
      <c r="A14159" t="s">
        <v>907</v>
      </c>
      <c r="B14159" t="s">
        <v>590</v>
      </c>
      <c r="C14159" t="s">
        <v>591</v>
      </c>
      <c r="D14159" t="s">
        <v>15</v>
      </c>
      <c r="E14159" t="s">
        <v>73</v>
      </c>
      <c r="F14159" t="s">
        <v>40</v>
      </c>
      <c r="G14159">
        <v>16</v>
      </c>
      <c r="H14159">
        <v>462.85</v>
      </c>
      <c r="I14159">
        <v>7405.6</v>
      </c>
      <c r="J14159">
        <v>109</v>
      </c>
      <c r="K14159">
        <v>11</v>
      </c>
      <c r="L14159" t="s">
        <v>18</v>
      </c>
      <c r="M14159">
        <f>(Table1[[#This Row],[Current_Stock]]*Table1[[#This Row],[Unit_Price]])</f>
        <v>50450.65</v>
      </c>
      <c r="N14159" s="12">
        <f>DATE(YEAR(Table1[[#This Row],[Order_Date]]),MONTH(Table1[[#This Row],[Order_Date]]),1)</f>
        <v>45352</v>
      </c>
    </row>
    <row r="14160" spans="1:14">
      <c r="A14160" t="s">
        <v>1022</v>
      </c>
      <c r="B14160" t="s">
        <v>676</v>
      </c>
      <c r="C14160" t="s">
        <v>677</v>
      </c>
      <c r="D14160" t="s">
        <v>183</v>
      </c>
      <c r="E14160" t="s">
        <v>39</v>
      </c>
      <c r="F14160" t="s">
        <v>60</v>
      </c>
      <c r="G14160">
        <v>17</v>
      </c>
      <c r="H14160">
        <v>345.87</v>
      </c>
      <c r="I14160">
        <v>5879.79</v>
      </c>
      <c r="J14160">
        <v>205</v>
      </c>
      <c r="K14160">
        <v>13</v>
      </c>
      <c r="L14160" t="s">
        <v>18</v>
      </c>
      <c r="M14160">
        <f>(Table1[[#This Row],[Current_Stock]]*Table1[[#This Row],[Unit_Price]])</f>
        <v>70903.350000000006</v>
      </c>
      <c r="N14160" s="12">
        <f>DATE(YEAR(Table1[[#This Row],[Order_Date]]),MONTH(Table1[[#This Row],[Order_Date]]),1)</f>
        <v>45566</v>
      </c>
    </row>
    <row r="14161" spans="1:14">
      <c r="A14161" t="s">
        <v>1352</v>
      </c>
      <c r="B14161" t="s">
        <v>1119</v>
      </c>
      <c r="C14161" t="s">
        <v>1120</v>
      </c>
      <c r="D14161" t="s">
        <v>96</v>
      </c>
      <c r="E14161" t="s">
        <v>80</v>
      </c>
      <c r="F14161" t="s">
        <v>60</v>
      </c>
      <c r="G14161">
        <v>2</v>
      </c>
      <c r="H14161">
        <v>569.07000000000005</v>
      </c>
      <c r="I14161">
        <v>1138.1400000000001</v>
      </c>
      <c r="J14161">
        <v>419</v>
      </c>
      <c r="K14161">
        <v>3</v>
      </c>
      <c r="L14161" t="s">
        <v>55</v>
      </c>
      <c r="M14161">
        <f>(Table1[[#This Row],[Current_Stock]]*Table1[[#This Row],[Unit_Price]])</f>
        <v>238440.33000000002</v>
      </c>
      <c r="N14161" s="12">
        <f>DATE(YEAR(Table1[[#This Row],[Order_Date]]),MONTH(Table1[[#This Row],[Order_Date]]),1)</f>
        <v>45261</v>
      </c>
    </row>
    <row r="14162" spans="1:14">
      <c r="A14162" t="s">
        <v>613</v>
      </c>
      <c r="B14162" t="s">
        <v>318</v>
      </c>
      <c r="C14162" t="s">
        <v>319</v>
      </c>
      <c r="D14162" t="s">
        <v>96</v>
      </c>
      <c r="E14162" t="s">
        <v>89</v>
      </c>
      <c r="F14162" t="s">
        <v>17</v>
      </c>
      <c r="G14162">
        <v>6</v>
      </c>
      <c r="H14162">
        <v>3306.65</v>
      </c>
      <c r="I14162">
        <v>19839.900000000001</v>
      </c>
      <c r="J14162">
        <v>559</v>
      </c>
      <c r="K14162">
        <v>14</v>
      </c>
      <c r="L14162" t="s">
        <v>55</v>
      </c>
      <c r="M14162">
        <f>(Table1[[#This Row],[Current_Stock]]*Table1[[#This Row],[Unit_Price]])</f>
        <v>1848417.35</v>
      </c>
      <c r="N14162" s="12">
        <f>DATE(YEAR(Table1[[#This Row],[Order_Date]]),MONTH(Table1[[#This Row],[Order_Date]]),1)</f>
        <v>45231</v>
      </c>
    </row>
    <row r="14163" spans="1:14">
      <c r="A14163" t="s">
        <v>274</v>
      </c>
      <c r="B14163" t="s">
        <v>380</v>
      </c>
      <c r="C14163" t="s">
        <v>381</v>
      </c>
      <c r="D14163" t="s">
        <v>183</v>
      </c>
      <c r="E14163" t="s">
        <v>104</v>
      </c>
      <c r="F14163" t="s">
        <v>29</v>
      </c>
      <c r="G14163">
        <v>17</v>
      </c>
      <c r="H14163">
        <v>2097.4</v>
      </c>
      <c r="I14163">
        <v>35655.800000000003</v>
      </c>
      <c r="J14163">
        <v>134</v>
      </c>
      <c r="K14163">
        <v>6</v>
      </c>
      <c r="L14163" t="s">
        <v>18</v>
      </c>
      <c r="M14163">
        <f>(Table1[[#This Row],[Current_Stock]]*Table1[[#This Row],[Unit_Price]])</f>
        <v>281051.60000000003</v>
      </c>
      <c r="N14163" s="12">
        <f>DATE(YEAR(Table1[[#This Row],[Order_Date]]),MONTH(Table1[[#This Row],[Order_Date]]),1)</f>
        <v>45444</v>
      </c>
    </row>
    <row r="14164" spans="1:14">
      <c r="A14164" t="s">
        <v>547</v>
      </c>
      <c r="B14164" t="s">
        <v>335</v>
      </c>
      <c r="C14164" t="s">
        <v>336</v>
      </c>
      <c r="D14164" t="s">
        <v>183</v>
      </c>
      <c r="E14164" t="s">
        <v>104</v>
      </c>
      <c r="F14164" t="s">
        <v>46</v>
      </c>
      <c r="G14164">
        <v>10</v>
      </c>
      <c r="H14164">
        <v>776.19</v>
      </c>
      <c r="I14164">
        <v>7761.9</v>
      </c>
      <c r="J14164">
        <v>246</v>
      </c>
      <c r="K14164">
        <v>3</v>
      </c>
      <c r="L14164" t="s">
        <v>18</v>
      </c>
      <c r="M14164">
        <f>(Table1[[#This Row],[Current_Stock]]*Table1[[#This Row],[Unit_Price]])</f>
        <v>190942.74000000002</v>
      </c>
      <c r="N14164" s="12">
        <f>DATE(YEAR(Table1[[#This Row],[Order_Date]]),MONTH(Table1[[#This Row],[Order_Date]]),1)</f>
        <v>45474</v>
      </c>
    </row>
    <row r="14165" spans="1:14">
      <c r="A14165" t="s">
        <v>568</v>
      </c>
      <c r="B14165" t="s">
        <v>239</v>
      </c>
      <c r="C14165" t="s">
        <v>240</v>
      </c>
      <c r="D14165" t="s">
        <v>15</v>
      </c>
      <c r="E14165" t="s">
        <v>113</v>
      </c>
      <c r="F14165" t="s">
        <v>17</v>
      </c>
      <c r="G14165">
        <v>17</v>
      </c>
      <c r="H14165">
        <v>386.33</v>
      </c>
      <c r="I14165">
        <v>6567.61</v>
      </c>
      <c r="J14165">
        <v>232</v>
      </c>
      <c r="K14165">
        <v>13</v>
      </c>
      <c r="L14165" t="s">
        <v>18</v>
      </c>
      <c r="M14165">
        <f>(Table1[[#This Row],[Current_Stock]]*Table1[[#This Row],[Unit_Price]])</f>
        <v>89628.56</v>
      </c>
      <c r="N14165" s="12">
        <f>DATE(YEAR(Table1[[#This Row],[Order_Date]]),MONTH(Table1[[#This Row],[Order_Date]]),1)</f>
        <v>45078</v>
      </c>
    </row>
    <row r="14166" spans="1:14">
      <c r="A14166" t="s">
        <v>1309</v>
      </c>
      <c r="B14166" t="s">
        <v>965</v>
      </c>
      <c r="C14166" t="s">
        <v>966</v>
      </c>
      <c r="D14166" t="s">
        <v>183</v>
      </c>
      <c r="E14166" t="s">
        <v>23</v>
      </c>
      <c r="F14166" t="s">
        <v>60</v>
      </c>
      <c r="G14166">
        <v>25</v>
      </c>
      <c r="H14166">
        <v>490.96</v>
      </c>
      <c r="I14166">
        <v>12274</v>
      </c>
      <c r="J14166">
        <v>239</v>
      </c>
      <c r="K14166">
        <v>8</v>
      </c>
      <c r="L14166" t="s">
        <v>18</v>
      </c>
      <c r="M14166">
        <f>(Table1[[#This Row],[Current_Stock]]*Table1[[#This Row],[Unit_Price]])</f>
        <v>117339.44</v>
      </c>
      <c r="N14166" s="12">
        <f>DATE(YEAR(Table1[[#This Row],[Order_Date]]),MONTH(Table1[[#This Row],[Order_Date]]),1)</f>
        <v>45627</v>
      </c>
    </row>
    <row r="14167" spans="1:14">
      <c r="A14167" t="s">
        <v>1321</v>
      </c>
      <c r="B14167" t="s">
        <v>407</v>
      </c>
      <c r="C14167" t="s">
        <v>408</v>
      </c>
      <c r="D14167" t="s">
        <v>44</v>
      </c>
      <c r="E14167" t="s">
        <v>277</v>
      </c>
      <c r="F14167" t="s">
        <v>60</v>
      </c>
      <c r="G14167">
        <v>40</v>
      </c>
      <c r="H14167">
        <v>3234.83</v>
      </c>
      <c r="I14167">
        <v>129393.2</v>
      </c>
      <c r="J14167">
        <v>43</v>
      </c>
      <c r="K14167">
        <v>14</v>
      </c>
      <c r="L14167" t="s">
        <v>18</v>
      </c>
      <c r="M14167">
        <f>(Table1[[#This Row],[Current_Stock]]*Table1[[#This Row],[Unit_Price]])</f>
        <v>139097.69</v>
      </c>
      <c r="N14167" s="12">
        <f>DATE(YEAR(Table1[[#This Row],[Order_Date]]),MONTH(Table1[[#This Row],[Order_Date]]),1)</f>
        <v>45108</v>
      </c>
    </row>
    <row r="14168" spans="1:14">
      <c r="A14168" t="s">
        <v>1095</v>
      </c>
      <c r="B14168" t="s">
        <v>814</v>
      </c>
      <c r="C14168" t="s">
        <v>815</v>
      </c>
      <c r="D14168" t="s">
        <v>44</v>
      </c>
      <c r="E14168" t="s">
        <v>104</v>
      </c>
      <c r="F14168" t="s">
        <v>46</v>
      </c>
      <c r="G14168">
        <v>42</v>
      </c>
      <c r="H14168">
        <v>3548.01</v>
      </c>
      <c r="I14168">
        <v>149016.42000000001</v>
      </c>
      <c r="J14168">
        <v>95</v>
      </c>
      <c r="K14168">
        <v>4</v>
      </c>
      <c r="L14168" t="s">
        <v>18</v>
      </c>
      <c r="M14168">
        <f>(Table1[[#This Row],[Current_Stock]]*Table1[[#This Row],[Unit_Price]])</f>
        <v>337060.95</v>
      </c>
      <c r="N14168" s="12">
        <f>DATE(YEAR(Table1[[#This Row],[Order_Date]]),MONTH(Table1[[#This Row],[Order_Date]]),1)</f>
        <v>45170</v>
      </c>
    </row>
    <row r="14169" spans="1:14">
      <c r="A14169" t="s">
        <v>119</v>
      </c>
      <c r="B14169" t="s">
        <v>144</v>
      </c>
      <c r="C14169" t="s">
        <v>145</v>
      </c>
      <c r="D14169" t="s">
        <v>27</v>
      </c>
      <c r="E14169" t="s">
        <v>28</v>
      </c>
      <c r="F14169" t="s">
        <v>29</v>
      </c>
      <c r="G14169">
        <v>9</v>
      </c>
      <c r="H14169">
        <v>2901.55</v>
      </c>
      <c r="I14169">
        <v>26113.95</v>
      </c>
      <c r="J14169">
        <v>419</v>
      </c>
      <c r="K14169">
        <v>3</v>
      </c>
      <c r="L14169" t="s">
        <v>55</v>
      </c>
      <c r="M14169">
        <f>(Table1[[#This Row],[Current_Stock]]*Table1[[#This Row],[Unit_Price]])</f>
        <v>1215749.4500000002</v>
      </c>
      <c r="N14169" s="12">
        <f>DATE(YEAR(Table1[[#This Row],[Order_Date]]),MONTH(Table1[[#This Row],[Order_Date]]),1)</f>
        <v>45383</v>
      </c>
    </row>
    <row r="14170" spans="1:14">
      <c r="A14170" t="s">
        <v>598</v>
      </c>
      <c r="B14170" t="s">
        <v>233</v>
      </c>
      <c r="C14170" t="s">
        <v>234</v>
      </c>
      <c r="D14170" t="s">
        <v>44</v>
      </c>
      <c r="E14170" t="s">
        <v>23</v>
      </c>
      <c r="F14170" t="s">
        <v>40</v>
      </c>
      <c r="G14170">
        <v>46</v>
      </c>
      <c r="H14170">
        <v>2175.6</v>
      </c>
      <c r="I14170">
        <v>100077.6</v>
      </c>
      <c r="J14170">
        <v>110</v>
      </c>
      <c r="K14170">
        <v>12</v>
      </c>
      <c r="L14170" t="s">
        <v>105</v>
      </c>
      <c r="M14170">
        <f>(Table1[[#This Row],[Current_Stock]]*Table1[[#This Row],[Unit_Price]])</f>
        <v>239316</v>
      </c>
      <c r="N14170" s="12">
        <f>DATE(YEAR(Table1[[#This Row],[Order_Date]]),MONTH(Table1[[#This Row],[Order_Date]]),1)</f>
        <v>45139</v>
      </c>
    </row>
    <row r="14171" spans="1:14">
      <c r="A14171" t="s">
        <v>795</v>
      </c>
      <c r="B14171" t="s">
        <v>839</v>
      </c>
      <c r="C14171" t="s">
        <v>840</v>
      </c>
      <c r="D14171" t="s">
        <v>27</v>
      </c>
      <c r="E14171" t="s">
        <v>189</v>
      </c>
      <c r="F14171" t="s">
        <v>29</v>
      </c>
      <c r="G14171">
        <v>5</v>
      </c>
      <c r="H14171">
        <v>2872.22</v>
      </c>
      <c r="I14171">
        <v>14361.1</v>
      </c>
      <c r="J14171">
        <v>409</v>
      </c>
      <c r="K14171">
        <v>10</v>
      </c>
      <c r="L14171" t="s">
        <v>18</v>
      </c>
      <c r="M14171">
        <f>(Table1[[#This Row],[Current_Stock]]*Table1[[#This Row],[Unit_Price]])</f>
        <v>1174737.98</v>
      </c>
      <c r="N14171" s="12">
        <f>DATE(YEAR(Table1[[#This Row],[Order_Date]]),MONTH(Table1[[#This Row],[Order_Date]]),1)</f>
        <v>45505</v>
      </c>
    </row>
    <row r="14172" spans="1:14">
      <c r="A14172" t="s">
        <v>1310</v>
      </c>
      <c r="B14172" t="s">
        <v>371</v>
      </c>
      <c r="C14172" t="s">
        <v>372</v>
      </c>
      <c r="D14172" t="s">
        <v>22</v>
      </c>
      <c r="E14172" t="s">
        <v>269</v>
      </c>
      <c r="F14172" t="s">
        <v>60</v>
      </c>
      <c r="G14172">
        <v>51</v>
      </c>
      <c r="H14172">
        <v>14493.3</v>
      </c>
      <c r="I14172">
        <v>739158.3</v>
      </c>
      <c r="J14172">
        <v>94</v>
      </c>
      <c r="K14172">
        <v>14</v>
      </c>
      <c r="L14172" t="s">
        <v>105</v>
      </c>
      <c r="M14172">
        <f>(Table1[[#This Row],[Current_Stock]]*Table1[[#This Row],[Unit_Price]])</f>
        <v>1362370.2</v>
      </c>
      <c r="N14172" s="12">
        <f>DATE(YEAR(Table1[[#This Row],[Order_Date]]),MONTH(Table1[[#This Row],[Order_Date]]),1)</f>
        <v>45627</v>
      </c>
    </row>
    <row r="14173" spans="1:14">
      <c r="A14173" t="s">
        <v>1322</v>
      </c>
      <c r="B14173" t="s">
        <v>682</v>
      </c>
      <c r="C14173" t="s">
        <v>683</v>
      </c>
      <c r="D14173" t="s">
        <v>15</v>
      </c>
      <c r="E14173" t="s">
        <v>113</v>
      </c>
      <c r="F14173" t="s">
        <v>60</v>
      </c>
      <c r="G14173">
        <v>14</v>
      </c>
      <c r="H14173">
        <v>26.06</v>
      </c>
      <c r="I14173">
        <v>364.84</v>
      </c>
      <c r="J14173">
        <v>215</v>
      </c>
      <c r="K14173">
        <v>13</v>
      </c>
      <c r="L14173" t="s">
        <v>18</v>
      </c>
      <c r="M14173">
        <f>(Table1[[#This Row],[Current_Stock]]*Table1[[#This Row],[Unit_Price]])</f>
        <v>5602.9</v>
      </c>
      <c r="N14173" s="12">
        <f>DATE(YEAR(Table1[[#This Row],[Order_Date]]),MONTH(Table1[[#This Row],[Order_Date]]),1)</f>
        <v>45352</v>
      </c>
    </row>
    <row r="14174" spans="1:14">
      <c r="A14174" t="s">
        <v>912</v>
      </c>
      <c r="B14174" t="s">
        <v>982</v>
      </c>
      <c r="C14174" t="s">
        <v>983</v>
      </c>
      <c r="D14174" t="s">
        <v>38</v>
      </c>
      <c r="E14174" t="s">
        <v>16</v>
      </c>
      <c r="F14174" t="s">
        <v>60</v>
      </c>
      <c r="G14174">
        <v>14</v>
      </c>
      <c r="H14174">
        <v>4138.9799999999996</v>
      </c>
      <c r="I14174">
        <v>57945.72</v>
      </c>
      <c r="J14174">
        <v>162</v>
      </c>
      <c r="K14174">
        <v>9</v>
      </c>
      <c r="L14174" t="s">
        <v>18</v>
      </c>
      <c r="M14174">
        <f>(Table1[[#This Row],[Current_Stock]]*Table1[[#This Row],[Unit_Price]])</f>
        <v>670514.75999999989</v>
      </c>
      <c r="N14174" s="12">
        <f>DATE(YEAR(Table1[[#This Row],[Order_Date]]),MONTH(Table1[[#This Row],[Order_Date]]),1)</f>
        <v>45292</v>
      </c>
    </row>
    <row r="14175" spans="1:14">
      <c r="A14175" t="s">
        <v>1205</v>
      </c>
      <c r="B14175" t="s">
        <v>688</v>
      </c>
      <c r="C14175" t="s">
        <v>689</v>
      </c>
      <c r="D14175" t="s">
        <v>44</v>
      </c>
      <c r="E14175" t="s">
        <v>89</v>
      </c>
      <c r="F14175" t="s">
        <v>60</v>
      </c>
      <c r="G14175">
        <v>33</v>
      </c>
      <c r="H14175">
        <v>448.4</v>
      </c>
      <c r="I14175">
        <v>14797.2</v>
      </c>
      <c r="J14175">
        <v>38</v>
      </c>
      <c r="K14175">
        <v>7</v>
      </c>
      <c r="L14175" t="s">
        <v>105</v>
      </c>
      <c r="M14175">
        <f>(Table1[[#This Row],[Current_Stock]]*Table1[[#This Row],[Unit_Price]])</f>
        <v>17039.2</v>
      </c>
      <c r="N14175" s="12">
        <f>DATE(YEAR(Table1[[#This Row],[Order_Date]]),MONTH(Table1[[#This Row],[Order_Date]]),1)</f>
        <v>44927</v>
      </c>
    </row>
    <row r="14176" spans="1:14">
      <c r="A14176" t="s">
        <v>478</v>
      </c>
      <c r="B14176" t="s">
        <v>927</v>
      </c>
      <c r="C14176" t="s">
        <v>928</v>
      </c>
      <c r="D14176" t="s">
        <v>183</v>
      </c>
      <c r="E14176" t="s">
        <v>50</v>
      </c>
      <c r="F14176" t="s">
        <v>29</v>
      </c>
      <c r="G14176">
        <v>11</v>
      </c>
      <c r="H14176">
        <v>3147.84</v>
      </c>
      <c r="I14176">
        <v>34626.239999999998</v>
      </c>
      <c r="J14176">
        <v>198</v>
      </c>
      <c r="K14176">
        <v>6</v>
      </c>
      <c r="L14176" t="s">
        <v>18</v>
      </c>
      <c r="M14176">
        <f>(Table1[[#This Row],[Current_Stock]]*Table1[[#This Row],[Unit_Price]])</f>
        <v>623272.32000000007</v>
      </c>
      <c r="N14176" s="12">
        <f>DATE(YEAR(Table1[[#This Row],[Order_Date]]),MONTH(Table1[[#This Row],[Order_Date]]),1)</f>
        <v>45078</v>
      </c>
    </row>
    <row r="14177" spans="1:14">
      <c r="A14177" t="s">
        <v>1155</v>
      </c>
      <c r="B14177" t="s">
        <v>758</v>
      </c>
      <c r="C14177" t="s">
        <v>759</v>
      </c>
      <c r="D14177" t="s">
        <v>15</v>
      </c>
      <c r="E14177" t="s">
        <v>50</v>
      </c>
      <c r="F14177" t="s">
        <v>29</v>
      </c>
      <c r="G14177">
        <v>20</v>
      </c>
      <c r="H14177">
        <v>91.53</v>
      </c>
      <c r="I14177">
        <v>1830.6</v>
      </c>
      <c r="J14177">
        <v>94</v>
      </c>
      <c r="K14177">
        <v>10</v>
      </c>
      <c r="L14177" t="s">
        <v>18</v>
      </c>
      <c r="M14177">
        <f>(Table1[[#This Row],[Current_Stock]]*Table1[[#This Row],[Unit_Price]])</f>
        <v>8603.82</v>
      </c>
      <c r="N14177" s="12">
        <f>DATE(YEAR(Table1[[#This Row],[Order_Date]]),MONTH(Table1[[#This Row],[Order_Date]]),1)</f>
        <v>45078</v>
      </c>
    </row>
    <row r="14178" spans="1:14">
      <c r="A14178" t="s">
        <v>499</v>
      </c>
      <c r="B14178" t="s">
        <v>934</v>
      </c>
      <c r="C14178" t="s">
        <v>935</v>
      </c>
      <c r="D14178" t="s">
        <v>84</v>
      </c>
      <c r="E14178" t="s">
        <v>54</v>
      </c>
      <c r="F14178" t="s">
        <v>46</v>
      </c>
      <c r="G14178">
        <v>23</v>
      </c>
      <c r="H14178">
        <v>19985.2</v>
      </c>
      <c r="I14178">
        <v>459659.6</v>
      </c>
      <c r="J14178">
        <v>81</v>
      </c>
      <c r="K14178">
        <v>11</v>
      </c>
      <c r="L14178" t="s">
        <v>18</v>
      </c>
      <c r="M14178">
        <f>(Table1[[#This Row],[Current_Stock]]*Table1[[#This Row],[Unit_Price]])</f>
        <v>1618801.2</v>
      </c>
      <c r="N14178" s="12">
        <f>DATE(YEAR(Table1[[#This Row],[Order_Date]]),MONTH(Table1[[#This Row],[Order_Date]]),1)</f>
        <v>45474</v>
      </c>
    </row>
    <row r="14179" spans="1:14">
      <c r="A14179" t="s">
        <v>672</v>
      </c>
      <c r="B14179" t="s">
        <v>1034</v>
      </c>
      <c r="C14179" t="s">
        <v>1035</v>
      </c>
      <c r="D14179" t="s">
        <v>84</v>
      </c>
      <c r="E14179" t="s">
        <v>97</v>
      </c>
      <c r="F14179" t="s">
        <v>17</v>
      </c>
      <c r="G14179">
        <v>11</v>
      </c>
      <c r="H14179">
        <v>29269.46</v>
      </c>
      <c r="I14179">
        <v>321964.06</v>
      </c>
      <c r="J14179">
        <v>224</v>
      </c>
      <c r="K14179">
        <v>14</v>
      </c>
      <c r="L14179" t="s">
        <v>18</v>
      </c>
      <c r="M14179">
        <f>(Table1[[#This Row],[Current_Stock]]*Table1[[#This Row],[Unit_Price]])</f>
        <v>6556359.04</v>
      </c>
      <c r="N14179" s="12">
        <f>DATE(YEAR(Table1[[#This Row],[Order_Date]]),MONTH(Table1[[#This Row],[Order_Date]]),1)</f>
        <v>45170</v>
      </c>
    </row>
    <row r="14180" spans="1:14">
      <c r="A14180" t="s">
        <v>654</v>
      </c>
      <c r="B14180" t="s">
        <v>233</v>
      </c>
      <c r="C14180" t="s">
        <v>234</v>
      </c>
      <c r="D14180" t="s">
        <v>44</v>
      </c>
      <c r="E14180" t="s">
        <v>243</v>
      </c>
      <c r="F14180" t="s">
        <v>46</v>
      </c>
      <c r="G14180">
        <v>31</v>
      </c>
      <c r="H14180">
        <v>785.4</v>
      </c>
      <c r="I14180">
        <v>24347.4</v>
      </c>
      <c r="J14180">
        <v>93</v>
      </c>
      <c r="K14180">
        <v>8</v>
      </c>
      <c r="L14180" t="s">
        <v>105</v>
      </c>
      <c r="M14180">
        <f>(Table1[[#This Row],[Current_Stock]]*Table1[[#This Row],[Unit_Price]])</f>
        <v>73042.2</v>
      </c>
      <c r="N14180" s="12">
        <f>DATE(YEAR(Table1[[#This Row],[Order_Date]]),MONTH(Table1[[#This Row],[Order_Date]]),1)</f>
        <v>45292</v>
      </c>
    </row>
    <row r="14181" spans="1:14">
      <c r="A14181" t="s">
        <v>443</v>
      </c>
      <c r="B14181" t="s">
        <v>1029</v>
      </c>
      <c r="C14181" t="s">
        <v>1030</v>
      </c>
      <c r="D14181" t="s">
        <v>38</v>
      </c>
      <c r="E14181" t="s">
        <v>189</v>
      </c>
      <c r="F14181" t="s">
        <v>60</v>
      </c>
      <c r="G14181">
        <v>14</v>
      </c>
      <c r="H14181">
        <v>1119.8699999999999</v>
      </c>
      <c r="I14181">
        <v>15678.18</v>
      </c>
      <c r="J14181">
        <v>80</v>
      </c>
      <c r="K14181">
        <v>12</v>
      </c>
      <c r="L14181" t="s">
        <v>18</v>
      </c>
      <c r="M14181">
        <f>(Table1[[#This Row],[Current_Stock]]*Table1[[#This Row],[Unit_Price]])</f>
        <v>89589.599999999991</v>
      </c>
      <c r="N14181" s="12">
        <f>DATE(YEAR(Table1[[#This Row],[Order_Date]]),MONTH(Table1[[#This Row],[Order_Date]]),1)</f>
        <v>45108</v>
      </c>
    </row>
    <row r="14182" spans="1:14">
      <c r="A14182" t="s">
        <v>655</v>
      </c>
      <c r="B14182" t="s">
        <v>165</v>
      </c>
      <c r="C14182" t="s">
        <v>166</v>
      </c>
      <c r="D14182" t="s">
        <v>53</v>
      </c>
      <c r="E14182" t="s">
        <v>54</v>
      </c>
      <c r="F14182" t="s">
        <v>60</v>
      </c>
      <c r="G14182">
        <v>10</v>
      </c>
      <c r="H14182">
        <v>3139.29</v>
      </c>
      <c r="I14182">
        <v>31392.9</v>
      </c>
      <c r="J14182">
        <v>399</v>
      </c>
      <c r="K14182">
        <v>6</v>
      </c>
      <c r="L14182" t="s">
        <v>18</v>
      </c>
      <c r="M14182">
        <f>(Table1[[#This Row],[Current_Stock]]*Table1[[#This Row],[Unit_Price]])</f>
        <v>1252576.71</v>
      </c>
      <c r="N14182" s="12">
        <f>DATE(YEAR(Table1[[#This Row],[Order_Date]]),MONTH(Table1[[#This Row],[Order_Date]]),1)</f>
        <v>45323</v>
      </c>
    </row>
    <row r="14183" spans="1:14">
      <c r="A14183" t="s">
        <v>755</v>
      </c>
      <c r="B14183" t="s">
        <v>569</v>
      </c>
      <c r="C14183" t="s">
        <v>570</v>
      </c>
      <c r="D14183" t="s">
        <v>27</v>
      </c>
      <c r="E14183" t="s">
        <v>23</v>
      </c>
      <c r="F14183" t="s">
        <v>60</v>
      </c>
      <c r="G14183">
        <v>3</v>
      </c>
      <c r="H14183">
        <v>4348.8900000000003</v>
      </c>
      <c r="I14183">
        <v>13046.67</v>
      </c>
      <c r="J14183">
        <v>258</v>
      </c>
      <c r="K14183">
        <v>12</v>
      </c>
      <c r="L14183" t="s">
        <v>55</v>
      </c>
      <c r="M14183">
        <f>(Table1[[#This Row],[Current_Stock]]*Table1[[#This Row],[Unit_Price]])</f>
        <v>1122013.6200000001</v>
      </c>
      <c r="N14183" s="12">
        <f>DATE(YEAR(Table1[[#This Row],[Order_Date]]),MONTH(Table1[[#This Row],[Order_Date]]),1)</f>
        <v>44927</v>
      </c>
    </row>
    <row r="14184" spans="1:14">
      <c r="A14184" t="s">
        <v>1298</v>
      </c>
      <c r="B14184" t="s">
        <v>1186</v>
      </c>
      <c r="C14184" t="s">
        <v>1187</v>
      </c>
      <c r="D14184" t="s">
        <v>27</v>
      </c>
      <c r="E14184" t="s">
        <v>80</v>
      </c>
      <c r="F14184" t="s">
        <v>40</v>
      </c>
      <c r="G14184">
        <v>4</v>
      </c>
      <c r="H14184">
        <v>3201.71</v>
      </c>
      <c r="I14184">
        <v>12806.84</v>
      </c>
      <c r="J14184">
        <v>439</v>
      </c>
      <c r="K14184">
        <v>3</v>
      </c>
      <c r="L14184" t="s">
        <v>55</v>
      </c>
      <c r="M14184">
        <f>(Table1[[#This Row],[Current_Stock]]*Table1[[#This Row],[Unit_Price]])</f>
        <v>1405550.69</v>
      </c>
      <c r="N14184" s="12">
        <f>DATE(YEAR(Table1[[#This Row],[Order_Date]]),MONTH(Table1[[#This Row],[Order_Date]]),1)</f>
        <v>45231</v>
      </c>
    </row>
    <row r="14185" spans="1:14">
      <c r="A14185" t="s">
        <v>955</v>
      </c>
      <c r="B14185" t="s">
        <v>974</v>
      </c>
      <c r="C14185" t="s">
        <v>975</v>
      </c>
      <c r="D14185" t="s">
        <v>44</v>
      </c>
      <c r="E14185" t="s">
        <v>54</v>
      </c>
      <c r="F14185" t="s">
        <v>46</v>
      </c>
      <c r="G14185">
        <v>50</v>
      </c>
      <c r="H14185">
        <v>4640.1000000000004</v>
      </c>
      <c r="I14185">
        <v>232005</v>
      </c>
      <c r="J14185">
        <v>51</v>
      </c>
      <c r="K14185">
        <v>8</v>
      </c>
      <c r="L14185" t="s">
        <v>18</v>
      </c>
      <c r="M14185">
        <f>(Table1[[#This Row],[Current_Stock]]*Table1[[#This Row],[Unit_Price]])</f>
        <v>236645.1</v>
      </c>
      <c r="N14185" s="12">
        <f>DATE(YEAR(Table1[[#This Row],[Order_Date]]),MONTH(Table1[[#This Row],[Order_Date]]),1)</f>
        <v>44927</v>
      </c>
    </row>
    <row r="14186" spans="1:14">
      <c r="A14186" t="s">
        <v>672</v>
      </c>
      <c r="B14186" t="s">
        <v>1145</v>
      </c>
      <c r="C14186" t="s">
        <v>1146</v>
      </c>
      <c r="D14186" t="s">
        <v>96</v>
      </c>
      <c r="E14186" t="s">
        <v>243</v>
      </c>
      <c r="F14186" t="s">
        <v>17</v>
      </c>
      <c r="G14186">
        <v>3</v>
      </c>
      <c r="H14186">
        <v>396.86</v>
      </c>
      <c r="I14186">
        <v>1190.58</v>
      </c>
      <c r="J14186">
        <v>385</v>
      </c>
      <c r="K14186">
        <v>13</v>
      </c>
      <c r="L14186" t="s">
        <v>18</v>
      </c>
      <c r="M14186">
        <f>(Table1[[#This Row],[Current_Stock]]*Table1[[#This Row],[Unit_Price]])</f>
        <v>152791.1</v>
      </c>
      <c r="N14186" s="12">
        <f>DATE(YEAR(Table1[[#This Row],[Order_Date]]),MONTH(Table1[[#This Row],[Order_Date]]),1)</f>
        <v>45170</v>
      </c>
    </row>
    <row r="14187" spans="1:14">
      <c r="A14187" t="s">
        <v>1315</v>
      </c>
      <c r="B14187" t="s">
        <v>20</v>
      </c>
      <c r="C14187" t="s">
        <v>21</v>
      </c>
      <c r="D14187" t="s">
        <v>22</v>
      </c>
      <c r="E14187" t="s">
        <v>54</v>
      </c>
      <c r="F14187" t="s">
        <v>46</v>
      </c>
      <c r="G14187">
        <v>33</v>
      </c>
      <c r="H14187">
        <v>18767.669999999998</v>
      </c>
      <c r="I14187">
        <v>619333.11</v>
      </c>
      <c r="J14187">
        <v>80</v>
      </c>
      <c r="K14187">
        <v>8</v>
      </c>
      <c r="L14187" t="s">
        <v>105</v>
      </c>
      <c r="M14187">
        <f>(Table1[[#This Row],[Current_Stock]]*Table1[[#This Row],[Unit_Price]])</f>
        <v>1501413.5999999999</v>
      </c>
      <c r="N14187" s="12">
        <f>DATE(YEAR(Table1[[#This Row],[Order_Date]]),MONTH(Table1[[#This Row],[Order_Date]]),1)</f>
        <v>45292</v>
      </c>
    </row>
    <row r="14188" spans="1:14">
      <c r="A14188" t="s">
        <v>1318</v>
      </c>
      <c r="B14188" t="s">
        <v>99</v>
      </c>
      <c r="C14188" t="s">
        <v>100</v>
      </c>
      <c r="D14188" t="s">
        <v>15</v>
      </c>
      <c r="E14188" t="s">
        <v>28</v>
      </c>
      <c r="F14188" t="s">
        <v>29</v>
      </c>
      <c r="G14188">
        <v>10</v>
      </c>
      <c r="H14188">
        <v>173.07</v>
      </c>
      <c r="I14188">
        <v>1730.7</v>
      </c>
      <c r="J14188">
        <v>184</v>
      </c>
      <c r="K14188">
        <v>8</v>
      </c>
      <c r="L14188" t="s">
        <v>18</v>
      </c>
      <c r="M14188">
        <f>(Table1[[#This Row],[Current_Stock]]*Table1[[#This Row],[Unit_Price]])</f>
        <v>31844.879999999997</v>
      </c>
      <c r="N14188" s="12">
        <f>DATE(YEAR(Table1[[#This Row],[Order_Date]]),MONTH(Table1[[#This Row],[Order_Date]]),1)</f>
        <v>45444</v>
      </c>
    </row>
    <row r="14189" spans="1:14">
      <c r="A14189" t="s">
        <v>1366</v>
      </c>
      <c r="B14189" t="s">
        <v>623</v>
      </c>
      <c r="C14189" t="s">
        <v>624</v>
      </c>
      <c r="D14189" t="s">
        <v>38</v>
      </c>
      <c r="E14189" t="s">
        <v>184</v>
      </c>
      <c r="F14189" t="s">
        <v>46</v>
      </c>
      <c r="G14189">
        <v>12</v>
      </c>
      <c r="H14189">
        <v>1654.78</v>
      </c>
      <c r="I14189">
        <v>19857.36</v>
      </c>
      <c r="J14189">
        <v>86</v>
      </c>
      <c r="K14189">
        <v>6</v>
      </c>
      <c r="L14189" t="s">
        <v>18</v>
      </c>
      <c r="M14189">
        <f>(Table1[[#This Row],[Current_Stock]]*Table1[[#This Row],[Unit_Price]])</f>
        <v>142311.07999999999</v>
      </c>
      <c r="N14189" s="12">
        <f>DATE(YEAR(Table1[[#This Row],[Order_Date]]),MONTH(Table1[[#This Row],[Order_Date]]),1)</f>
        <v>45383</v>
      </c>
    </row>
    <row r="14190" spans="1:14">
      <c r="A14190" t="s">
        <v>850</v>
      </c>
      <c r="B14190" t="s">
        <v>335</v>
      </c>
      <c r="C14190" t="s">
        <v>336</v>
      </c>
      <c r="D14190" t="s">
        <v>183</v>
      </c>
      <c r="E14190" t="s">
        <v>54</v>
      </c>
      <c r="F14190" t="s">
        <v>60</v>
      </c>
      <c r="G14190">
        <v>16</v>
      </c>
      <c r="H14190">
        <v>2428.6999999999998</v>
      </c>
      <c r="I14190">
        <v>38859.199999999997</v>
      </c>
      <c r="J14190">
        <v>239</v>
      </c>
      <c r="K14190">
        <v>4</v>
      </c>
      <c r="L14190" t="s">
        <v>18</v>
      </c>
      <c r="M14190">
        <f>(Table1[[#This Row],[Current_Stock]]*Table1[[#This Row],[Unit_Price]])</f>
        <v>580459.29999999993</v>
      </c>
      <c r="N14190" s="12">
        <f>DATE(YEAR(Table1[[#This Row],[Order_Date]]),MONTH(Table1[[#This Row],[Order_Date]]),1)</f>
        <v>45017</v>
      </c>
    </row>
    <row r="14191" spans="1:14">
      <c r="A14191" t="s">
        <v>1379</v>
      </c>
      <c r="B14191" t="s">
        <v>344</v>
      </c>
      <c r="C14191" t="s">
        <v>345</v>
      </c>
      <c r="D14191" t="s">
        <v>183</v>
      </c>
      <c r="E14191" t="s">
        <v>85</v>
      </c>
      <c r="F14191" t="s">
        <v>40</v>
      </c>
      <c r="G14191">
        <v>20</v>
      </c>
      <c r="H14191">
        <v>4839.04</v>
      </c>
      <c r="I14191">
        <v>96780.800000000003</v>
      </c>
      <c r="J14191">
        <v>185</v>
      </c>
      <c r="K14191">
        <v>14</v>
      </c>
      <c r="L14191" t="s">
        <v>18</v>
      </c>
      <c r="M14191">
        <f>(Table1[[#This Row],[Current_Stock]]*Table1[[#This Row],[Unit_Price]])</f>
        <v>895222.4</v>
      </c>
      <c r="N14191" s="12">
        <f>DATE(YEAR(Table1[[#This Row],[Order_Date]]),MONTH(Table1[[#This Row],[Order_Date]]),1)</f>
        <v>45383</v>
      </c>
    </row>
    <row r="14192" spans="1:14">
      <c r="A14192" t="s">
        <v>313</v>
      </c>
      <c r="B14192" t="s">
        <v>777</v>
      </c>
      <c r="C14192" t="s">
        <v>778</v>
      </c>
      <c r="D14192" t="s">
        <v>84</v>
      </c>
      <c r="E14192" t="s">
        <v>80</v>
      </c>
      <c r="F14192" t="s">
        <v>46</v>
      </c>
      <c r="G14192">
        <v>14</v>
      </c>
      <c r="H14192">
        <v>20300.740000000002</v>
      </c>
      <c r="I14192">
        <v>284210.36</v>
      </c>
      <c r="J14192">
        <v>250</v>
      </c>
      <c r="K14192">
        <v>2</v>
      </c>
      <c r="L14192" t="s">
        <v>18</v>
      </c>
      <c r="M14192">
        <f>(Table1[[#This Row],[Current_Stock]]*Table1[[#This Row],[Unit_Price]])</f>
        <v>5075185</v>
      </c>
      <c r="N14192" s="12">
        <f>DATE(YEAR(Table1[[#This Row],[Order_Date]]),MONTH(Table1[[#This Row],[Order_Date]]),1)</f>
        <v>45474</v>
      </c>
    </row>
    <row r="14193" spans="1:14">
      <c r="A14193" t="s">
        <v>449</v>
      </c>
      <c r="B14193" t="s">
        <v>808</v>
      </c>
      <c r="C14193" t="s">
        <v>809</v>
      </c>
      <c r="D14193" t="s">
        <v>33</v>
      </c>
      <c r="E14193" t="s">
        <v>28</v>
      </c>
      <c r="F14193" t="s">
        <v>40</v>
      </c>
      <c r="G14193">
        <v>10</v>
      </c>
      <c r="H14193">
        <v>4738.9399999999996</v>
      </c>
      <c r="I14193">
        <v>47389.4</v>
      </c>
      <c r="J14193">
        <v>250</v>
      </c>
      <c r="K14193">
        <v>11</v>
      </c>
      <c r="L14193" t="s">
        <v>18</v>
      </c>
      <c r="M14193">
        <f>(Table1[[#This Row],[Current_Stock]]*Table1[[#This Row],[Unit_Price]])</f>
        <v>1184735</v>
      </c>
      <c r="N14193" s="12">
        <f>DATE(YEAR(Table1[[#This Row],[Order_Date]]),MONTH(Table1[[#This Row],[Order_Date]]),1)</f>
        <v>45047</v>
      </c>
    </row>
    <row r="14194" spans="1:14">
      <c r="A14194" t="s">
        <v>1243</v>
      </c>
      <c r="B14194" t="s">
        <v>793</v>
      </c>
      <c r="C14194" t="s">
        <v>794</v>
      </c>
      <c r="D14194" t="s">
        <v>38</v>
      </c>
      <c r="E14194" t="s">
        <v>73</v>
      </c>
      <c r="F14194" t="s">
        <v>17</v>
      </c>
      <c r="G14194">
        <v>19</v>
      </c>
      <c r="H14194">
        <v>3081.59</v>
      </c>
      <c r="I14194">
        <v>58550.21</v>
      </c>
      <c r="J14194">
        <v>134</v>
      </c>
      <c r="K14194">
        <v>6</v>
      </c>
      <c r="L14194" t="s">
        <v>18</v>
      </c>
      <c r="M14194">
        <f>(Table1[[#This Row],[Current_Stock]]*Table1[[#This Row],[Unit_Price]])</f>
        <v>412933.06</v>
      </c>
      <c r="N14194" s="12">
        <f>DATE(YEAR(Table1[[#This Row],[Order_Date]]),MONTH(Table1[[#This Row],[Order_Date]]),1)</f>
        <v>45383</v>
      </c>
    </row>
    <row r="14195" spans="1:14">
      <c r="A14195" t="s">
        <v>1368</v>
      </c>
      <c r="B14195" t="s">
        <v>566</v>
      </c>
      <c r="C14195" t="s">
        <v>567</v>
      </c>
      <c r="D14195" t="s">
        <v>15</v>
      </c>
      <c r="E14195" t="s">
        <v>45</v>
      </c>
      <c r="F14195" t="s">
        <v>29</v>
      </c>
      <c r="G14195">
        <v>22</v>
      </c>
      <c r="H14195">
        <v>330.28</v>
      </c>
      <c r="I14195">
        <v>7266.16</v>
      </c>
      <c r="J14195">
        <v>231</v>
      </c>
      <c r="K14195">
        <v>6</v>
      </c>
      <c r="L14195" t="s">
        <v>18</v>
      </c>
      <c r="M14195">
        <f>(Table1[[#This Row],[Current_Stock]]*Table1[[#This Row],[Unit_Price]])</f>
        <v>76294.679999999993</v>
      </c>
      <c r="N14195" s="12">
        <f>DATE(YEAR(Table1[[#This Row],[Order_Date]]),MONTH(Table1[[#This Row],[Order_Date]]),1)</f>
        <v>44927</v>
      </c>
    </row>
    <row r="14196" spans="1:14">
      <c r="A14196" t="s">
        <v>827</v>
      </c>
      <c r="B14196" t="s">
        <v>645</v>
      </c>
      <c r="C14196" t="s">
        <v>646</v>
      </c>
      <c r="D14196" t="s">
        <v>27</v>
      </c>
      <c r="E14196" t="s">
        <v>80</v>
      </c>
      <c r="F14196" t="s">
        <v>17</v>
      </c>
      <c r="G14196">
        <v>2</v>
      </c>
      <c r="H14196">
        <v>4596.16</v>
      </c>
      <c r="I14196">
        <v>9192.32</v>
      </c>
      <c r="J14196">
        <v>571</v>
      </c>
      <c r="K14196">
        <v>5</v>
      </c>
      <c r="L14196" t="s">
        <v>55</v>
      </c>
      <c r="M14196">
        <f>(Table1[[#This Row],[Current_Stock]]*Table1[[#This Row],[Unit_Price]])</f>
        <v>2624407.36</v>
      </c>
      <c r="N14196" s="12">
        <f>DATE(YEAR(Table1[[#This Row],[Order_Date]]),MONTH(Table1[[#This Row],[Order_Date]]),1)</f>
        <v>45352</v>
      </c>
    </row>
    <row r="14197" spans="1:14">
      <c r="A14197" t="s">
        <v>713</v>
      </c>
      <c r="B14197" t="s">
        <v>1070</v>
      </c>
      <c r="C14197" t="s">
        <v>1071</v>
      </c>
      <c r="D14197" t="s">
        <v>22</v>
      </c>
      <c r="E14197" t="s">
        <v>45</v>
      </c>
      <c r="F14197" t="s">
        <v>40</v>
      </c>
      <c r="G14197">
        <v>44</v>
      </c>
      <c r="H14197">
        <v>16089.21</v>
      </c>
      <c r="I14197">
        <v>707925.24</v>
      </c>
      <c r="J14197">
        <v>106</v>
      </c>
      <c r="K14197">
        <v>11</v>
      </c>
      <c r="L14197" t="s">
        <v>105</v>
      </c>
      <c r="M14197">
        <f>(Table1[[#This Row],[Current_Stock]]*Table1[[#This Row],[Unit_Price]])</f>
        <v>1705456.26</v>
      </c>
      <c r="N14197" s="12">
        <f>DATE(YEAR(Table1[[#This Row],[Order_Date]]),MONTH(Table1[[#This Row],[Order_Date]]),1)</f>
        <v>44927</v>
      </c>
    </row>
    <row r="14198" spans="1:14">
      <c r="A14198" t="s">
        <v>1215</v>
      </c>
      <c r="B14198" t="s">
        <v>401</v>
      </c>
      <c r="C14198" t="s">
        <v>402</v>
      </c>
      <c r="D14198" t="s">
        <v>33</v>
      </c>
      <c r="E14198" t="s">
        <v>89</v>
      </c>
      <c r="F14198" t="s">
        <v>46</v>
      </c>
      <c r="G14198">
        <v>17</v>
      </c>
      <c r="H14198">
        <v>1788.13</v>
      </c>
      <c r="I14198">
        <v>30398.21</v>
      </c>
      <c r="J14198">
        <v>110</v>
      </c>
      <c r="K14198">
        <v>13</v>
      </c>
      <c r="L14198" t="s">
        <v>18</v>
      </c>
      <c r="M14198">
        <f>(Table1[[#This Row],[Current_Stock]]*Table1[[#This Row],[Unit_Price]])</f>
        <v>196694.30000000002</v>
      </c>
      <c r="N14198" s="12">
        <f>DATE(YEAR(Table1[[#This Row],[Order_Date]]),MONTH(Table1[[#This Row],[Order_Date]]),1)</f>
        <v>45170</v>
      </c>
    </row>
    <row r="14199" spans="1:14">
      <c r="A14199" t="s">
        <v>1322</v>
      </c>
      <c r="B14199" t="s">
        <v>738</v>
      </c>
      <c r="C14199" t="s">
        <v>739</v>
      </c>
      <c r="D14199" t="s">
        <v>27</v>
      </c>
      <c r="E14199" t="s">
        <v>211</v>
      </c>
      <c r="F14199" t="s">
        <v>17</v>
      </c>
      <c r="G14199">
        <v>2</v>
      </c>
      <c r="H14199">
        <v>2949.78</v>
      </c>
      <c r="I14199">
        <v>5899.56</v>
      </c>
      <c r="J14199">
        <v>253</v>
      </c>
      <c r="K14199">
        <v>10</v>
      </c>
      <c r="L14199" t="s">
        <v>18</v>
      </c>
      <c r="M14199">
        <f>(Table1[[#This Row],[Current_Stock]]*Table1[[#This Row],[Unit_Price]])</f>
        <v>746294.34000000008</v>
      </c>
      <c r="N14199" s="12">
        <f>DATE(YEAR(Table1[[#This Row],[Order_Date]]),MONTH(Table1[[#This Row],[Order_Date]]),1)</f>
        <v>45352</v>
      </c>
    </row>
    <row r="14200" spans="1:14">
      <c r="A14200" t="s">
        <v>1277</v>
      </c>
      <c r="B14200" t="s">
        <v>178</v>
      </c>
      <c r="C14200" t="s">
        <v>179</v>
      </c>
      <c r="D14200" t="s">
        <v>22</v>
      </c>
      <c r="E14200" t="s">
        <v>160</v>
      </c>
      <c r="F14200" t="s">
        <v>40</v>
      </c>
      <c r="G14200">
        <v>62</v>
      </c>
      <c r="H14200">
        <v>12222.66</v>
      </c>
      <c r="I14200">
        <v>757804.92</v>
      </c>
      <c r="J14200">
        <v>91</v>
      </c>
      <c r="K14200">
        <v>14</v>
      </c>
      <c r="L14200" t="s">
        <v>105</v>
      </c>
      <c r="M14200">
        <f>(Table1[[#This Row],[Current_Stock]]*Table1[[#This Row],[Unit_Price]])</f>
        <v>1112262.06</v>
      </c>
      <c r="N14200" s="12">
        <f>DATE(YEAR(Table1[[#This Row],[Order_Date]]),MONTH(Table1[[#This Row],[Order_Date]]),1)</f>
        <v>45566</v>
      </c>
    </row>
    <row r="14201" spans="1:14">
      <c r="A14201" t="s">
        <v>994</v>
      </c>
      <c r="B14201" t="s">
        <v>726</v>
      </c>
      <c r="C14201" t="s">
        <v>727</v>
      </c>
      <c r="D14201" t="s">
        <v>96</v>
      </c>
      <c r="E14201" t="s">
        <v>330</v>
      </c>
      <c r="F14201" t="s">
        <v>29</v>
      </c>
      <c r="G14201">
        <v>1</v>
      </c>
      <c r="H14201">
        <v>2761.4</v>
      </c>
      <c r="I14201">
        <v>2761.4</v>
      </c>
      <c r="J14201">
        <v>434</v>
      </c>
      <c r="K14201">
        <v>9</v>
      </c>
      <c r="L14201" t="s">
        <v>18</v>
      </c>
      <c r="M14201">
        <f>(Table1[[#This Row],[Current_Stock]]*Table1[[#This Row],[Unit_Price]])</f>
        <v>1198447.6000000001</v>
      </c>
      <c r="N14201" s="12">
        <f>DATE(YEAR(Table1[[#This Row],[Order_Date]]),MONTH(Table1[[#This Row],[Order_Date]]),1)</f>
        <v>45200</v>
      </c>
    </row>
    <row r="14202" spans="1:14">
      <c r="A14202" t="s">
        <v>1050</v>
      </c>
      <c r="B14202" t="s">
        <v>830</v>
      </c>
      <c r="C14202" t="s">
        <v>831</v>
      </c>
      <c r="D14202" t="s">
        <v>44</v>
      </c>
      <c r="E14202" t="s">
        <v>153</v>
      </c>
      <c r="F14202" t="s">
        <v>17</v>
      </c>
      <c r="G14202">
        <v>29</v>
      </c>
      <c r="H14202">
        <v>4290.16</v>
      </c>
      <c r="I14202">
        <v>124414.64</v>
      </c>
      <c r="J14202">
        <v>30</v>
      </c>
      <c r="K14202">
        <v>4</v>
      </c>
      <c r="L14202" t="s">
        <v>105</v>
      </c>
      <c r="M14202">
        <f>(Table1[[#This Row],[Current_Stock]]*Table1[[#This Row],[Unit_Price]])</f>
        <v>128704.79999999999</v>
      </c>
      <c r="N14202" s="12">
        <f>DATE(YEAR(Table1[[#This Row],[Order_Date]]),MONTH(Table1[[#This Row],[Order_Date]]),1)</f>
        <v>44986</v>
      </c>
    </row>
    <row r="14203" spans="1:14">
      <c r="A14203" t="s">
        <v>1085</v>
      </c>
      <c r="B14203" t="s">
        <v>216</v>
      </c>
      <c r="C14203" t="s">
        <v>217</v>
      </c>
      <c r="D14203" t="s">
        <v>27</v>
      </c>
      <c r="E14203" t="s">
        <v>85</v>
      </c>
      <c r="F14203" t="s">
        <v>17</v>
      </c>
      <c r="G14203">
        <v>9</v>
      </c>
      <c r="H14203">
        <v>3187.39</v>
      </c>
      <c r="I14203">
        <v>28686.51</v>
      </c>
      <c r="J14203">
        <v>434</v>
      </c>
      <c r="K14203">
        <v>10</v>
      </c>
      <c r="L14203" t="s">
        <v>18</v>
      </c>
      <c r="M14203">
        <f>(Table1[[#This Row],[Current_Stock]]*Table1[[#This Row],[Unit_Price]])</f>
        <v>1383327.26</v>
      </c>
      <c r="N14203" s="12">
        <f>DATE(YEAR(Table1[[#This Row],[Order_Date]]),MONTH(Table1[[#This Row],[Order_Date]]),1)</f>
        <v>45108</v>
      </c>
    </row>
    <row r="14204" spans="1:14">
      <c r="A14204" t="s">
        <v>110</v>
      </c>
      <c r="B14204" t="s">
        <v>974</v>
      </c>
      <c r="C14204" t="s">
        <v>975</v>
      </c>
      <c r="D14204" t="s">
        <v>44</v>
      </c>
      <c r="E14204" t="s">
        <v>23</v>
      </c>
      <c r="F14204" t="s">
        <v>40</v>
      </c>
      <c r="G14204">
        <v>23</v>
      </c>
      <c r="H14204">
        <v>4796.97</v>
      </c>
      <c r="I14204">
        <v>110330.31</v>
      </c>
      <c r="J14204">
        <v>64</v>
      </c>
      <c r="K14204">
        <v>10</v>
      </c>
      <c r="L14204" t="s">
        <v>105</v>
      </c>
      <c r="M14204">
        <f>(Table1[[#This Row],[Current_Stock]]*Table1[[#This Row],[Unit_Price]])</f>
        <v>307006.08000000002</v>
      </c>
      <c r="N14204" s="12">
        <f>DATE(YEAR(Table1[[#This Row],[Order_Date]]),MONTH(Table1[[#This Row],[Order_Date]]),1)</f>
        <v>45474</v>
      </c>
    </row>
    <row r="14205" spans="1:14">
      <c r="A14205" t="s">
        <v>496</v>
      </c>
      <c r="B14205" t="s">
        <v>549</v>
      </c>
      <c r="C14205" t="s">
        <v>550</v>
      </c>
      <c r="D14205" t="s">
        <v>96</v>
      </c>
      <c r="E14205" t="s">
        <v>16</v>
      </c>
      <c r="F14205" t="s">
        <v>17</v>
      </c>
      <c r="G14205">
        <v>6</v>
      </c>
      <c r="H14205">
        <v>2564.77</v>
      </c>
      <c r="I14205">
        <v>15388.62</v>
      </c>
      <c r="J14205">
        <v>548</v>
      </c>
      <c r="K14205">
        <v>6</v>
      </c>
      <c r="L14205" t="s">
        <v>18</v>
      </c>
      <c r="M14205">
        <f>(Table1[[#This Row],[Current_Stock]]*Table1[[#This Row],[Unit_Price]])</f>
        <v>1405493.96</v>
      </c>
      <c r="N14205" s="12">
        <f>DATE(YEAR(Table1[[#This Row],[Order_Date]]),MONTH(Table1[[#This Row],[Order_Date]]),1)</f>
        <v>45505</v>
      </c>
    </row>
    <row r="14206" spans="1:14">
      <c r="A14206" t="s">
        <v>255</v>
      </c>
      <c r="B14206" t="s">
        <v>280</v>
      </c>
      <c r="C14206" t="s">
        <v>281</v>
      </c>
      <c r="D14206" t="s">
        <v>22</v>
      </c>
      <c r="E14206" t="s">
        <v>23</v>
      </c>
      <c r="F14206" t="s">
        <v>46</v>
      </c>
      <c r="G14206">
        <v>48</v>
      </c>
      <c r="H14206">
        <v>6897.56</v>
      </c>
      <c r="I14206">
        <v>331082.88</v>
      </c>
      <c r="J14206">
        <v>44</v>
      </c>
      <c r="K14206">
        <v>9</v>
      </c>
      <c r="L14206" t="s">
        <v>105</v>
      </c>
      <c r="M14206">
        <f>(Table1[[#This Row],[Current_Stock]]*Table1[[#This Row],[Unit_Price]])</f>
        <v>303492.64</v>
      </c>
      <c r="N14206" s="12">
        <f>DATE(YEAR(Table1[[#This Row],[Order_Date]]),MONTH(Table1[[#This Row],[Order_Date]]),1)</f>
        <v>45292</v>
      </c>
    </row>
    <row r="14207" spans="1:14">
      <c r="A14207" t="s">
        <v>579</v>
      </c>
      <c r="B14207" t="s">
        <v>132</v>
      </c>
      <c r="C14207" t="s">
        <v>133</v>
      </c>
      <c r="D14207" t="s">
        <v>38</v>
      </c>
      <c r="E14207" t="s">
        <v>269</v>
      </c>
      <c r="F14207" t="s">
        <v>29</v>
      </c>
      <c r="G14207">
        <v>11</v>
      </c>
      <c r="H14207">
        <v>2224.12</v>
      </c>
      <c r="I14207">
        <v>24465.32</v>
      </c>
      <c r="J14207">
        <v>94</v>
      </c>
      <c r="K14207">
        <v>7</v>
      </c>
      <c r="L14207" t="s">
        <v>18</v>
      </c>
      <c r="M14207">
        <f>(Table1[[#This Row],[Current_Stock]]*Table1[[#This Row],[Unit_Price]])</f>
        <v>209067.28</v>
      </c>
      <c r="N14207" s="12">
        <f>DATE(YEAR(Table1[[#This Row],[Order_Date]]),MONTH(Table1[[#This Row],[Order_Date]]),1)</f>
        <v>45597</v>
      </c>
    </row>
    <row r="14208" spans="1:14">
      <c r="A14208" t="s">
        <v>1113</v>
      </c>
      <c r="B14208" t="s">
        <v>566</v>
      </c>
      <c r="C14208" t="s">
        <v>567</v>
      </c>
      <c r="D14208" t="s">
        <v>15</v>
      </c>
      <c r="E14208" t="s">
        <v>277</v>
      </c>
      <c r="F14208" t="s">
        <v>17</v>
      </c>
      <c r="G14208">
        <v>12</v>
      </c>
      <c r="H14208">
        <v>153.88</v>
      </c>
      <c r="I14208">
        <v>1846.56</v>
      </c>
      <c r="J14208">
        <v>198</v>
      </c>
      <c r="K14208">
        <v>4</v>
      </c>
      <c r="L14208" t="s">
        <v>18</v>
      </c>
      <c r="M14208">
        <f>(Table1[[#This Row],[Current_Stock]]*Table1[[#This Row],[Unit_Price]])</f>
        <v>30468.239999999998</v>
      </c>
      <c r="N14208" s="12">
        <f>DATE(YEAR(Table1[[#This Row],[Order_Date]]),MONTH(Table1[[#This Row],[Order_Date]]),1)</f>
        <v>45444</v>
      </c>
    </row>
    <row r="14209" spans="1:14">
      <c r="A14209" t="s">
        <v>773</v>
      </c>
      <c r="B14209" t="s">
        <v>664</v>
      </c>
      <c r="C14209" t="s">
        <v>665</v>
      </c>
      <c r="D14209" t="s">
        <v>38</v>
      </c>
      <c r="E14209" t="s">
        <v>54</v>
      </c>
      <c r="F14209" t="s">
        <v>17</v>
      </c>
      <c r="G14209">
        <v>18</v>
      </c>
      <c r="H14209">
        <v>1559.04</v>
      </c>
      <c r="I14209">
        <v>28062.720000000001</v>
      </c>
      <c r="J14209">
        <v>94</v>
      </c>
      <c r="K14209">
        <v>9</v>
      </c>
      <c r="L14209" t="s">
        <v>18</v>
      </c>
      <c r="M14209">
        <f>(Table1[[#This Row],[Current_Stock]]*Table1[[#This Row],[Unit_Price]])</f>
        <v>146549.76000000001</v>
      </c>
      <c r="N14209" s="12">
        <f>DATE(YEAR(Table1[[#This Row],[Order_Date]]),MONTH(Table1[[#This Row],[Order_Date]]),1)</f>
        <v>45352</v>
      </c>
    </row>
    <row r="14210" spans="1:14">
      <c r="A14210" t="s">
        <v>271</v>
      </c>
      <c r="B14210" t="s">
        <v>280</v>
      </c>
      <c r="C14210" t="s">
        <v>281</v>
      </c>
      <c r="D14210" t="s">
        <v>22</v>
      </c>
      <c r="E14210" t="s">
        <v>34</v>
      </c>
      <c r="F14210" t="s">
        <v>29</v>
      </c>
      <c r="G14210">
        <v>28</v>
      </c>
      <c r="H14210">
        <v>5135.0600000000004</v>
      </c>
      <c r="I14210">
        <v>143781.68</v>
      </c>
      <c r="J14210">
        <v>89</v>
      </c>
      <c r="K14210">
        <v>8</v>
      </c>
      <c r="L14210" t="s">
        <v>105</v>
      </c>
      <c r="M14210">
        <f>(Table1[[#This Row],[Current_Stock]]*Table1[[#This Row],[Unit_Price]])</f>
        <v>457020.34</v>
      </c>
      <c r="N14210" s="12">
        <f>DATE(YEAR(Table1[[#This Row],[Order_Date]]),MONTH(Table1[[#This Row],[Order_Date]]),1)</f>
        <v>45413</v>
      </c>
    </row>
    <row r="14211" spans="1:14">
      <c r="A14211" t="s">
        <v>340</v>
      </c>
      <c r="B14211" t="s">
        <v>790</v>
      </c>
      <c r="C14211" t="s">
        <v>791</v>
      </c>
      <c r="D14211" t="s">
        <v>44</v>
      </c>
      <c r="E14211" t="s">
        <v>85</v>
      </c>
      <c r="F14211" t="s">
        <v>29</v>
      </c>
      <c r="G14211">
        <v>28</v>
      </c>
      <c r="H14211">
        <v>4310.13</v>
      </c>
      <c r="I14211">
        <v>120683.64</v>
      </c>
      <c r="J14211">
        <v>90</v>
      </c>
      <c r="K14211">
        <v>8</v>
      </c>
      <c r="L14211" t="s">
        <v>105</v>
      </c>
      <c r="M14211">
        <f>(Table1[[#This Row],[Current_Stock]]*Table1[[#This Row],[Unit_Price]])</f>
        <v>387911.7</v>
      </c>
      <c r="N14211" s="12">
        <f>DATE(YEAR(Table1[[#This Row],[Order_Date]]),MONTH(Table1[[#This Row],[Order_Date]]),1)</f>
        <v>44958</v>
      </c>
    </row>
    <row r="14212" spans="1:14">
      <c r="A14212" t="s">
        <v>137</v>
      </c>
      <c r="B14212" t="s">
        <v>353</v>
      </c>
      <c r="C14212" t="s">
        <v>354</v>
      </c>
      <c r="D14212" t="s">
        <v>84</v>
      </c>
      <c r="E14212" t="s">
        <v>113</v>
      </c>
      <c r="F14212" t="s">
        <v>60</v>
      </c>
      <c r="G14212">
        <v>20</v>
      </c>
      <c r="H14212">
        <v>3978.07</v>
      </c>
      <c r="I14212">
        <v>79561.399999999994</v>
      </c>
      <c r="J14212">
        <v>193</v>
      </c>
      <c r="K14212">
        <v>9</v>
      </c>
      <c r="L14212" t="s">
        <v>18</v>
      </c>
      <c r="M14212">
        <f>(Table1[[#This Row],[Current_Stock]]*Table1[[#This Row],[Unit_Price]])</f>
        <v>767767.51</v>
      </c>
      <c r="N14212" s="12">
        <f>DATE(YEAR(Table1[[#This Row],[Order_Date]]),MONTH(Table1[[#This Row],[Order_Date]]),1)</f>
        <v>45323</v>
      </c>
    </row>
    <row r="14213" spans="1:14">
      <c r="A14213" t="s">
        <v>695</v>
      </c>
      <c r="B14213" t="s">
        <v>181</v>
      </c>
      <c r="C14213" t="s">
        <v>182</v>
      </c>
      <c r="D14213" t="s">
        <v>183</v>
      </c>
      <c r="E14213" t="s">
        <v>211</v>
      </c>
      <c r="F14213" t="s">
        <v>29</v>
      </c>
      <c r="G14213">
        <v>8</v>
      </c>
      <c r="H14213">
        <v>1422.44</v>
      </c>
      <c r="I14213">
        <v>11379.52</v>
      </c>
      <c r="J14213">
        <v>214</v>
      </c>
      <c r="K14213">
        <v>6</v>
      </c>
      <c r="L14213" t="s">
        <v>18</v>
      </c>
      <c r="M14213">
        <f>(Table1[[#This Row],[Current_Stock]]*Table1[[#This Row],[Unit_Price]])</f>
        <v>304402.16000000003</v>
      </c>
      <c r="N14213" s="12">
        <f>DATE(YEAR(Table1[[#This Row],[Order_Date]]),MONTH(Table1[[#This Row],[Order_Date]]),1)</f>
        <v>45566</v>
      </c>
    </row>
    <row r="14214" spans="1:14">
      <c r="A14214" t="s">
        <v>1265</v>
      </c>
      <c r="B14214" t="s">
        <v>882</v>
      </c>
      <c r="C14214" t="s">
        <v>883</v>
      </c>
      <c r="D14214" t="s">
        <v>22</v>
      </c>
      <c r="E14214" t="s">
        <v>97</v>
      </c>
      <c r="F14214" t="s">
        <v>29</v>
      </c>
      <c r="G14214">
        <v>30</v>
      </c>
      <c r="H14214">
        <v>2607.0300000000002</v>
      </c>
      <c r="I14214">
        <v>78210.899999999994</v>
      </c>
      <c r="J14214">
        <v>62</v>
      </c>
      <c r="K14214">
        <v>9</v>
      </c>
      <c r="L14214" t="s">
        <v>18</v>
      </c>
      <c r="M14214">
        <f>(Table1[[#This Row],[Current_Stock]]*Table1[[#This Row],[Unit_Price]])</f>
        <v>161635.86000000002</v>
      </c>
      <c r="N14214" s="12">
        <f>DATE(YEAR(Table1[[#This Row],[Order_Date]]),MONTH(Table1[[#This Row],[Order_Date]]),1)</f>
        <v>45383</v>
      </c>
    </row>
    <row r="14215" spans="1:14">
      <c r="A14215" t="s">
        <v>1248</v>
      </c>
      <c r="B14215" t="s">
        <v>404</v>
      </c>
      <c r="C14215" t="s">
        <v>405</v>
      </c>
      <c r="D14215" t="s">
        <v>27</v>
      </c>
      <c r="E14215" t="s">
        <v>39</v>
      </c>
      <c r="F14215" t="s">
        <v>29</v>
      </c>
      <c r="G14215">
        <v>10</v>
      </c>
      <c r="H14215">
        <v>799.15</v>
      </c>
      <c r="I14215">
        <v>7991.5</v>
      </c>
      <c r="J14215">
        <v>504</v>
      </c>
      <c r="K14215">
        <v>10</v>
      </c>
      <c r="L14215" t="s">
        <v>55</v>
      </c>
      <c r="M14215">
        <f>(Table1[[#This Row],[Current_Stock]]*Table1[[#This Row],[Unit_Price]])</f>
        <v>402771.6</v>
      </c>
      <c r="N14215" s="12">
        <f>DATE(YEAR(Table1[[#This Row],[Order_Date]]),MONTH(Table1[[#This Row],[Order_Date]]),1)</f>
        <v>45536</v>
      </c>
    </row>
    <row r="14216" spans="1:14">
      <c r="A14216" t="s">
        <v>586</v>
      </c>
      <c r="B14216" t="s">
        <v>287</v>
      </c>
      <c r="C14216" t="s">
        <v>288</v>
      </c>
      <c r="D14216" t="s">
        <v>15</v>
      </c>
      <c r="E14216" t="s">
        <v>109</v>
      </c>
      <c r="F14216" t="s">
        <v>60</v>
      </c>
      <c r="G14216">
        <v>23</v>
      </c>
      <c r="H14216">
        <v>74.989999999999995</v>
      </c>
      <c r="I14216">
        <v>1724.77</v>
      </c>
      <c r="J14216">
        <v>238</v>
      </c>
      <c r="K14216">
        <v>2</v>
      </c>
      <c r="L14216" t="s">
        <v>18</v>
      </c>
      <c r="M14216">
        <f>(Table1[[#This Row],[Current_Stock]]*Table1[[#This Row],[Unit_Price]])</f>
        <v>17847.62</v>
      </c>
      <c r="N14216" s="12">
        <f>DATE(YEAR(Table1[[#This Row],[Order_Date]]),MONTH(Table1[[#This Row],[Order_Date]]),1)</f>
        <v>45383</v>
      </c>
    </row>
    <row r="14217" spans="1:14">
      <c r="A14217" t="s">
        <v>1127</v>
      </c>
      <c r="B14217" t="s">
        <v>873</v>
      </c>
      <c r="C14217" t="s">
        <v>874</v>
      </c>
      <c r="D14217" t="s">
        <v>22</v>
      </c>
      <c r="E14217" t="s">
        <v>282</v>
      </c>
      <c r="F14217" t="s">
        <v>40</v>
      </c>
      <c r="G14217">
        <v>32</v>
      </c>
      <c r="H14217">
        <v>18524.89</v>
      </c>
      <c r="I14217">
        <v>592796.48</v>
      </c>
      <c r="J14217">
        <v>119</v>
      </c>
      <c r="K14217">
        <v>11</v>
      </c>
      <c r="L14217" t="s">
        <v>105</v>
      </c>
      <c r="M14217">
        <f>(Table1[[#This Row],[Current_Stock]]*Table1[[#This Row],[Unit_Price]])</f>
        <v>2204461.91</v>
      </c>
      <c r="N14217" s="12">
        <f>DATE(YEAR(Table1[[#This Row],[Order_Date]]),MONTH(Table1[[#This Row],[Order_Date]]),1)</f>
        <v>45474</v>
      </c>
    </row>
    <row r="14218" spans="1:14">
      <c r="A14218" t="s">
        <v>963</v>
      </c>
      <c r="B14218" t="s">
        <v>371</v>
      </c>
      <c r="C14218" t="s">
        <v>372</v>
      </c>
      <c r="D14218" t="s">
        <v>22</v>
      </c>
      <c r="E14218" t="s">
        <v>184</v>
      </c>
      <c r="F14218" t="s">
        <v>40</v>
      </c>
      <c r="G14218">
        <v>68</v>
      </c>
      <c r="H14218">
        <v>9331.36</v>
      </c>
      <c r="I14218">
        <v>634532.48</v>
      </c>
      <c r="J14218">
        <v>103</v>
      </c>
      <c r="K14218">
        <v>5</v>
      </c>
      <c r="L14218" t="s">
        <v>18</v>
      </c>
      <c r="M14218">
        <f>(Table1[[#This Row],[Current_Stock]]*Table1[[#This Row],[Unit_Price]])</f>
        <v>961130.08000000007</v>
      </c>
      <c r="N14218" s="12">
        <f>DATE(YEAR(Table1[[#This Row],[Order_Date]]),MONTH(Table1[[#This Row],[Order_Date]]),1)</f>
        <v>45231</v>
      </c>
    </row>
    <row r="14219" spans="1:14">
      <c r="A14219" t="s">
        <v>1094</v>
      </c>
      <c r="B14219" t="s">
        <v>107</v>
      </c>
      <c r="C14219" t="s">
        <v>108</v>
      </c>
      <c r="D14219" t="s">
        <v>96</v>
      </c>
      <c r="E14219" t="s">
        <v>28</v>
      </c>
      <c r="F14219" t="s">
        <v>40</v>
      </c>
      <c r="G14219">
        <v>9</v>
      </c>
      <c r="H14219">
        <v>721.15</v>
      </c>
      <c r="I14219">
        <v>6490.35</v>
      </c>
      <c r="J14219">
        <v>516</v>
      </c>
      <c r="K14219">
        <v>12</v>
      </c>
      <c r="L14219" t="s">
        <v>18</v>
      </c>
      <c r="M14219">
        <f>(Table1[[#This Row],[Current_Stock]]*Table1[[#This Row],[Unit_Price]])</f>
        <v>372113.39999999997</v>
      </c>
      <c r="N14219" s="12">
        <f>DATE(YEAR(Table1[[#This Row],[Order_Date]]),MONTH(Table1[[#This Row],[Order_Date]]),1)</f>
        <v>45627</v>
      </c>
    </row>
    <row r="14220" spans="1:14">
      <c r="A14220" t="s">
        <v>1344</v>
      </c>
      <c r="B14220" t="s">
        <v>855</v>
      </c>
      <c r="C14220" t="s">
        <v>856</v>
      </c>
      <c r="D14220" t="s">
        <v>38</v>
      </c>
      <c r="E14220" t="s">
        <v>85</v>
      </c>
      <c r="F14220" t="s">
        <v>46</v>
      </c>
      <c r="G14220">
        <v>10</v>
      </c>
      <c r="H14220">
        <v>1112.47</v>
      </c>
      <c r="I14220">
        <v>11124.7</v>
      </c>
      <c r="J14220">
        <v>204</v>
      </c>
      <c r="K14220">
        <v>9</v>
      </c>
      <c r="L14220" t="s">
        <v>18</v>
      </c>
      <c r="M14220">
        <f>(Table1[[#This Row],[Current_Stock]]*Table1[[#This Row],[Unit_Price]])</f>
        <v>226943.88</v>
      </c>
      <c r="N14220" s="12">
        <f>DATE(YEAR(Table1[[#This Row],[Order_Date]]),MONTH(Table1[[#This Row],[Order_Date]]),1)</f>
        <v>45231</v>
      </c>
    </row>
    <row r="14221" spans="1:14">
      <c r="A14221" t="s">
        <v>382</v>
      </c>
      <c r="B14221" t="s">
        <v>155</v>
      </c>
      <c r="C14221" t="s">
        <v>156</v>
      </c>
      <c r="D14221" t="s">
        <v>33</v>
      </c>
      <c r="E14221" t="s">
        <v>184</v>
      </c>
      <c r="F14221" t="s">
        <v>17</v>
      </c>
      <c r="G14221">
        <v>19</v>
      </c>
      <c r="H14221">
        <v>3952.79</v>
      </c>
      <c r="I14221">
        <v>75103.009999999995</v>
      </c>
      <c r="J14221">
        <v>129</v>
      </c>
      <c r="K14221">
        <v>3</v>
      </c>
      <c r="L14221" t="s">
        <v>18</v>
      </c>
      <c r="M14221">
        <f>(Table1[[#This Row],[Current_Stock]]*Table1[[#This Row],[Unit_Price]])</f>
        <v>509909.91</v>
      </c>
      <c r="N14221" s="12">
        <f>DATE(YEAR(Table1[[#This Row],[Order_Date]]),MONTH(Table1[[#This Row],[Order_Date]]),1)</f>
        <v>45352</v>
      </c>
    </row>
    <row r="14222" spans="1:14">
      <c r="A14222" t="s">
        <v>679</v>
      </c>
      <c r="B14222" t="s">
        <v>1150</v>
      </c>
      <c r="C14222" t="s">
        <v>1151</v>
      </c>
      <c r="D14222" t="s">
        <v>33</v>
      </c>
      <c r="E14222" t="s">
        <v>45</v>
      </c>
      <c r="F14222" t="s">
        <v>17</v>
      </c>
      <c r="G14222">
        <v>8</v>
      </c>
      <c r="H14222">
        <v>3637.51</v>
      </c>
      <c r="I14222">
        <v>29100.080000000002</v>
      </c>
      <c r="J14222">
        <v>153</v>
      </c>
      <c r="K14222">
        <v>2</v>
      </c>
      <c r="L14222" t="s">
        <v>18</v>
      </c>
      <c r="M14222">
        <f>(Table1[[#This Row],[Current_Stock]]*Table1[[#This Row],[Unit_Price]])</f>
        <v>556539.03</v>
      </c>
      <c r="N14222" s="12">
        <f>DATE(YEAR(Table1[[#This Row],[Order_Date]]),MONTH(Table1[[#This Row],[Order_Date]]),1)</f>
        <v>45108</v>
      </c>
    </row>
    <row r="14223" spans="1:14">
      <c r="A14223" t="s">
        <v>551</v>
      </c>
      <c r="B14223" t="s">
        <v>178</v>
      </c>
      <c r="C14223" t="s">
        <v>179</v>
      </c>
      <c r="D14223" t="s">
        <v>22</v>
      </c>
      <c r="E14223" t="s">
        <v>104</v>
      </c>
      <c r="F14223" t="s">
        <v>46</v>
      </c>
      <c r="G14223">
        <v>42</v>
      </c>
      <c r="H14223">
        <v>6761.8</v>
      </c>
      <c r="I14223">
        <v>283995.59999999998</v>
      </c>
      <c r="J14223">
        <v>70</v>
      </c>
      <c r="K14223">
        <v>14</v>
      </c>
      <c r="L14223" t="s">
        <v>105</v>
      </c>
      <c r="M14223">
        <f>(Table1[[#This Row],[Current_Stock]]*Table1[[#This Row],[Unit_Price]])</f>
        <v>473326</v>
      </c>
      <c r="N14223" s="12">
        <f>DATE(YEAR(Table1[[#This Row],[Order_Date]]),MONTH(Table1[[#This Row],[Order_Date]]),1)</f>
        <v>45108</v>
      </c>
    </row>
    <row r="14224" spans="1:14">
      <c r="A14224" t="s">
        <v>1108</v>
      </c>
      <c r="B14224" t="s">
        <v>660</v>
      </c>
      <c r="C14224" t="s">
        <v>661</v>
      </c>
      <c r="D14224" t="s">
        <v>15</v>
      </c>
      <c r="E14224" t="s">
        <v>160</v>
      </c>
      <c r="F14224" t="s">
        <v>29</v>
      </c>
      <c r="G14224">
        <v>10</v>
      </c>
      <c r="H14224">
        <v>421.23</v>
      </c>
      <c r="I14224">
        <v>4212.3</v>
      </c>
      <c r="J14224">
        <v>212</v>
      </c>
      <c r="K14224">
        <v>9</v>
      </c>
      <c r="L14224" t="s">
        <v>18</v>
      </c>
      <c r="M14224">
        <f>(Table1[[#This Row],[Current_Stock]]*Table1[[#This Row],[Unit_Price]])</f>
        <v>89300.760000000009</v>
      </c>
      <c r="N14224" s="12">
        <f>DATE(YEAR(Table1[[#This Row],[Order_Date]]),MONTH(Table1[[#This Row],[Order_Date]]),1)</f>
        <v>44986</v>
      </c>
    </row>
    <row r="14225" spans="1:14">
      <c r="A14225" t="s">
        <v>1213</v>
      </c>
      <c r="B14225" t="s">
        <v>144</v>
      </c>
      <c r="C14225" t="s">
        <v>145</v>
      </c>
      <c r="D14225" t="s">
        <v>27</v>
      </c>
      <c r="E14225" t="s">
        <v>330</v>
      </c>
      <c r="F14225" t="s">
        <v>46</v>
      </c>
      <c r="G14225">
        <v>10</v>
      </c>
      <c r="H14225">
        <v>4443.41</v>
      </c>
      <c r="I14225">
        <v>44434.1</v>
      </c>
      <c r="J14225">
        <v>481</v>
      </c>
      <c r="K14225">
        <v>14</v>
      </c>
      <c r="L14225" t="s">
        <v>18</v>
      </c>
      <c r="M14225">
        <f>(Table1[[#This Row],[Current_Stock]]*Table1[[#This Row],[Unit_Price]])</f>
        <v>2137280.21</v>
      </c>
      <c r="N14225" s="12">
        <f>DATE(YEAR(Table1[[#This Row],[Order_Date]]),MONTH(Table1[[#This Row],[Order_Date]]),1)</f>
        <v>45536</v>
      </c>
    </row>
    <row r="14226" spans="1:14">
      <c r="A14226" t="s">
        <v>1217</v>
      </c>
      <c r="B14226" t="s">
        <v>832</v>
      </c>
      <c r="C14226" t="s">
        <v>833</v>
      </c>
      <c r="D14226" t="s">
        <v>22</v>
      </c>
      <c r="E14226" t="s">
        <v>113</v>
      </c>
      <c r="F14226" t="s">
        <v>29</v>
      </c>
      <c r="G14226">
        <v>42</v>
      </c>
      <c r="H14226">
        <v>3099.47</v>
      </c>
      <c r="I14226">
        <v>130177.74</v>
      </c>
      <c r="J14226">
        <v>92</v>
      </c>
      <c r="K14226">
        <v>7</v>
      </c>
      <c r="L14226" t="s">
        <v>18</v>
      </c>
      <c r="M14226">
        <f>(Table1[[#This Row],[Current_Stock]]*Table1[[#This Row],[Unit_Price]])</f>
        <v>285151.24</v>
      </c>
      <c r="N14226" s="12">
        <f>DATE(YEAR(Table1[[#This Row],[Order_Date]]),MONTH(Table1[[#This Row],[Order_Date]]),1)</f>
        <v>44927</v>
      </c>
    </row>
    <row r="14227" spans="1:14">
      <c r="A14227" t="s">
        <v>869</v>
      </c>
      <c r="B14227" t="s">
        <v>642</v>
      </c>
      <c r="C14227" t="s">
        <v>643</v>
      </c>
      <c r="D14227" t="s">
        <v>33</v>
      </c>
      <c r="E14227" t="s">
        <v>45</v>
      </c>
      <c r="F14227" t="s">
        <v>29</v>
      </c>
      <c r="G14227">
        <v>17</v>
      </c>
      <c r="H14227">
        <v>3811.24</v>
      </c>
      <c r="I14227">
        <v>64791.08</v>
      </c>
      <c r="J14227">
        <v>154</v>
      </c>
      <c r="K14227">
        <v>6</v>
      </c>
      <c r="L14227" t="s">
        <v>18</v>
      </c>
      <c r="M14227">
        <f>(Table1[[#This Row],[Current_Stock]]*Table1[[#This Row],[Unit_Price]])</f>
        <v>586930.96</v>
      </c>
      <c r="N14227" s="12">
        <f>DATE(YEAR(Table1[[#This Row],[Order_Date]]),MONTH(Table1[[#This Row],[Order_Date]]),1)</f>
        <v>44986</v>
      </c>
    </row>
    <row r="14228" spans="1:14">
      <c r="A14228" t="s">
        <v>575</v>
      </c>
      <c r="B14228" t="s">
        <v>893</v>
      </c>
      <c r="C14228" t="s">
        <v>894</v>
      </c>
      <c r="D14228" t="s">
        <v>53</v>
      </c>
      <c r="E14228" t="s">
        <v>184</v>
      </c>
      <c r="F14228" t="s">
        <v>46</v>
      </c>
      <c r="G14228">
        <v>7</v>
      </c>
      <c r="H14228">
        <v>920.82</v>
      </c>
      <c r="I14228">
        <v>6445.74</v>
      </c>
      <c r="J14228">
        <v>570</v>
      </c>
      <c r="K14228">
        <v>4</v>
      </c>
      <c r="L14228" t="s">
        <v>18</v>
      </c>
      <c r="M14228">
        <f>(Table1[[#This Row],[Current_Stock]]*Table1[[#This Row],[Unit_Price]])</f>
        <v>524867.4</v>
      </c>
      <c r="N14228" s="12">
        <f>DATE(YEAR(Table1[[#This Row],[Order_Date]]),MONTH(Table1[[#This Row],[Order_Date]]),1)</f>
        <v>45352</v>
      </c>
    </row>
    <row r="14229" spans="1:14">
      <c r="A14229" t="s">
        <v>1190</v>
      </c>
      <c r="B14229" t="s">
        <v>439</v>
      </c>
      <c r="C14229" t="s">
        <v>440</v>
      </c>
      <c r="D14229" t="s">
        <v>183</v>
      </c>
      <c r="E14229" t="s">
        <v>153</v>
      </c>
      <c r="F14229" t="s">
        <v>29</v>
      </c>
      <c r="G14229">
        <v>20</v>
      </c>
      <c r="H14229">
        <v>4198.59</v>
      </c>
      <c r="I14229">
        <v>83971.8</v>
      </c>
      <c r="J14229">
        <v>218</v>
      </c>
      <c r="K14229">
        <v>9</v>
      </c>
      <c r="L14229" t="s">
        <v>18</v>
      </c>
      <c r="M14229">
        <f>(Table1[[#This Row],[Current_Stock]]*Table1[[#This Row],[Unit_Price]])</f>
        <v>915292.62</v>
      </c>
      <c r="N14229" s="12">
        <f>DATE(YEAR(Table1[[#This Row],[Order_Date]]),MONTH(Table1[[#This Row],[Order_Date]]),1)</f>
        <v>45383</v>
      </c>
    </row>
    <row r="14230" spans="1:14">
      <c r="A14230" t="s">
        <v>799</v>
      </c>
      <c r="B14230" t="s">
        <v>601</v>
      </c>
      <c r="C14230" t="s">
        <v>602</v>
      </c>
      <c r="D14230" t="s">
        <v>84</v>
      </c>
      <c r="E14230" t="s">
        <v>189</v>
      </c>
      <c r="F14230" t="s">
        <v>60</v>
      </c>
      <c r="G14230">
        <v>21</v>
      </c>
      <c r="H14230">
        <v>24836.17</v>
      </c>
      <c r="I14230">
        <v>521559.57</v>
      </c>
      <c r="J14230">
        <v>215</v>
      </c>
      <c r="K14230">
        <v>14</v>
      </c>
      <c r="L14230" t="s">
        <v>18</v>
      </c>
      <c r="M14230">
        <f>(Table1[[#This Row],[Current_Stock]]*Table1[[#This Row],[Unit_Price]])</f>
        <v>5339776.55</v>
      </c>
      <c r="N14230" s="12">
        <f>DATE(YEAR(Table1[[#This Row],[Order_Date]]),MONTH(Table1[[#This Row],[Order_Date]]),1)</f>
        <v>44986</v>
      </c>
    </row>
    <row r="14231" spans="1:14">
      <c r="A14231" t="s">
        <v>1006</v>
      </c>
      <c r="B14231" t="s">
        <v>102</v>
      </c>
      <c r="C14231" t="s">
        <v>103</v>
      </c>
      <c r="D14231" t="s">
        <v>22</v>
      </c>
      <c r="E14231" t="s">
        <v>160</v>
      </c>
      <c r="F14231" t="s">
        <v>29</v>
      </c>
      <c r="G14231">
        <v>24</v>
      </c>
      <c r="H14231">
        <v>6159.24</v>
      </c>
      <c r="I14231">
        <v>147821.76000000001</v>
      </c>
      <c r="J14231">
        <v>74</v>
      </c>
      <c r="K14231">
        <v>2</v>
      </c>
      <c r="L14231" t="s">
        <v>105</v>
      </c>
      <c r="M14231">
        <f>(Table1[[#This Row],[Current_Stock]]*Table1[[#This Row],[Unit_Price]])</f>
        <v>455783.76</v>
      </c>
      <c r="N14231" s="12">
        <f>DATE(YEAR(Table1[[#This Row],[Order_Date]]),MONTH(Table1[[#This Row],[Order_Date]]),1)</f>
        <v>45505</v>
      </c>
    </row>
    <row r="14232" spans="1:14">
      <c r="A14232" t="s">
        <v>1123</v>
      </c>
      <c r="B14232" t="s">
        <v>42</v>
      </c>
      <c r="C14232" t="s">
        <v>43</v>
      </c>
      <c r="D14232" t="s">
        <v>44</v>
      </c>
      <c r="E14232" t="s">
        <v>23</v>
      </c>
      <c r="F14232" t="s">
        <v>40</v>
      </c>
      <c r="G14232">
        <v>28</v>
      </c>
      <c r="H14232">
        <v>2145.2199999999998</v>
      </c>
      <c r="I14232">
        <v>60066.16</v>
      </c>
      <c r="J14232">
        <v>97</v>
      </c>
      <c r="K14232">
        <v>8</v>
      </c>
      <c r="L14232" t="s">
        <v>18</v>
      </c>
      <c r="M14232">
        <f>(Table1[[#This Row],[Current_Stock]]*Table1[[#This Row],[Unit_Price]])</f>
        <v>208086.33999999997</v>
      </c>
      <c r="N14232" s="12">
        <f>DATE(YEAR(Table1[[#This Row],[Order_Date]]),MONTH(Table1[[#This Row],[Order_Date]]),1)</f>
        <v>45444</v>
      </c>
    </row>
    <row r="14233" spans="1:14">
      <c r="A14233" t="s">
        <v>672</v>
      </c>
      <c r="B14233" t="s">
        <v>649</v>
      </c>
      <c r="C14233" t="s">
        <v>650</v>
      </c>
      <c r="D14233" t="s">
        <v>183</v>
      </c>
      <c r="E14233" t="s">
        <v>39</v>
      </c>
      <c r="F14233" t="s">
        <v>40</v>
      </c>
      <c r="G14233">
        <v>20</v>
      </c>
      <c r="H14233">
        <v>4009.25</v>
      </c>
      <c r="I14233">
        <v>80185</v>
      </c>
      <c r="J14233">
        <v>219</v>
      </c>
      <c r="K14233">
        <v>11</v>
      </c>
      <c r="L14233" t="s">
        <v>18</v>
      </c>
      <c r="M14233">
        <f>(Table1[[#This Row],[Current_Stock]]*Table1[[#This Row],[Unit_Price]])</f>
        <v>878025.75</v>
      </c>
      <c r="N14233" s="12">
        <f>DATE(YEAR(Table1[[#This Row],[Order_Date]]),MONTH(Table1[[#This Row],[Order_Date]]),1)</f>
        <v>45170</v>
      </c>
    </row>
    <row r="14234" spans="1:14">
      <c r="A14234" t="s">
        <v>360</v>
      </c>
      <c r="B14234" t="s">
        <v>934</v>
      </c>
      <c r="C14234" t="s">
        <v>935</v>
      </c>
      <c r="D14234" t="s">
        <v>84</v>
      </c>
      <c r="E14234" t="s">
        <v>282</v>
      </c>
      <c r="F14234" t="s">
        <v>60</v>
      </c>
      <c r="G14234">
        <v>19</v>
      </c>
      <c r="H14234">
        <v>22967.19</v>
      </c>
      <c r="I14234">
        <v>436376.61</v>
      </c>
      <c r="J14234">
        <v>127</v>
      </c>
      <c r="K14234">
        <v>4</v>
      </c>
      <c r="L14234" t="s">
        <v>18</v>
      </c>
      <c r="M14234">
        <f>(Table1[[#This Row],[Current_Stock]]*Table1[[#This Row],[Unit_Price]])</f>
        <v>2916833.13</v>
      </c>
      <c r="N14234" s="12">
        <f>DATE(YEAR(Table1[[#This Row],[Order_Date]]),MONTH(Table1[[#This Row],[Order_Date]]),1)</f>
        <v>45139</v>
      </c>
    </row>
    <row r="14235" spans="1:14">
      <c r="A14235" t="s">
        <v>872</v>
      </c>
      <c r="B14235" t="s">
        <v>170</v>
      </c>
      <c r="C14235" t="s">
        <v>171</v>
      </c>
      <c r="D14235" t="s">
        <v>44</v>
      </c>
      <c r="E14235" t="s">
        <v>50</v>
      </c>
      <c r="F14235" t="s">
        <v>46</v>
      </c>
      <c r="G14235">
        <v>47</v>
      </c>
      <c r="H14235">
        <v>920.29</v>
      </c>
      <c r="I14235">
        <v>43253.63</v>
      </c>
      <c r="J14235">
        <v>36</v>
      </c>
      <c r="K14235">
        <v>12</v>
      </c>
      <c r="L14235" t="s">
        <v>105</v>
      </c>
      <c r="M14235">
        <f>(Table1[[#This Row],[Current_Stock]]*Table1[[#This Row],[Unit_Price]])</f>
        <v>33130.44</v>
      </c>
      <c r="N14235" s="12">
        <f>DATE(YEAR(Table1[[#This Row],[Order_Date]]),MONTH(Table1[[#This Row],[Order_Date]]),1)</f>
        <v>44986</v>
      </c>
    </row>
    <row r="14236" spans="1:14">
      <c r="A14236" t="s">
        <v>463</v>
      </c>
      <c r="B14236" t="s">
        <v>522</v>
      </c>
      <c r="C14236" t="s">
        <v>523</v>
      </c>
      <c r="D14236" t="s">
        <v>15</v>
      </c>
      <c r="E14236" t="s">
        <v>28</v>
      </c>
      <c r="F14236" t="s">
        <v>40</v>
      </c>
      <c r="G14236">
        <v>8</v>
      </c>
      <c r="H14236">
        <v>94.68</v>
      </c>
      <c r="I14236">
        <v>757.44</v>
      </c>
      <c r="J14236">
        <v>112</v>
      </c>
      <c r="K14236">
        <v>2</v>
      </c>
      <c r="L14236" t="s">
        <v>18</v>
      </c>
      <c r="M14236">
        <f>(Table1[[#This Row],[Current_Stock]]*Table1[[#This Row],[Unit_Price]])</f>
        <v>10604.16</v>
      </c>
      <c r="N14236" s="12">
        <f>DATE(YEAR(Table1[[#This Row],[Order_Date]]),MONTH(Table1[[#This Row],[Order_Date]]),1)</f>
        <v>45352</v>
      </c>
    </row>
    <row r="14237" spans="1:14">
      <c r="A14237" t="s">
        <v>1165</v>
      </c>
      <c r="B14237" t="s">
        <v>13</v>
      </c>
      <c r="C14237" t="s">
        <v>14</v>
      </c>
      <c r="D14237" t="s">
        <v>15</v>
      </c>
      <c r="E14237" t="s">
        <v>104</v>
      </c>
      <c r="F14237" t="s">
        <v>60</v>
      </c>
      <c r="G14237">
        <v>16</v>
      </c>
      <c r="H14237">
        <v>443.25</v>
      </c>
      <c r="I14237">
        <v>7092</v>
      </c>
      <c r="J14237">
        <v>208</v>
      </c>
      <c r="K14237">
        <v>14</v>
      </c>
      <c r="L14237" t="s">
        <v>18</v>
      </c>
      <c r="M14237">
        <f>(Table1[[#This Row],[Current_Stock]]*Table1[[#This Row],[Unit_Price]])</f>
        <v>92196</v>
      </c>
      <c r="N14237" s="12">
        <f>DATE(YEAR(Table1[[#This Row],[Order_Date]]),MONTH(Table1[[#This Row],[Order_Date]]),1)</f>
        <v>44958</v>
      </c>
    </row>
    <row r="14238" spans="1:14">
      <c r="A14238" t="s">
        <v>662</v>
      </c>
      <c r="B14238" t="s">
        <v>1034</v>
      </c>
      <c r="C14238" t="s">
        <v>1035</v>
      </c>
      <c r="D14238" t="s">
        <v>84</v>
      </c>
      <c r="E14238" t="s">
        <v>160</v>
      </c>
      <c r="F14238" t="s">
        <v>46</v>
      </c>
      <c r="G14238">
        <v>25</v>
      </c>
      <c r="H14238">
        <v>13912.19</v>
      </c>
      <c r="I14238">
        <v>347804.75</v>
      </c>
      <c r="J14238">
        <v>210</v>
      </c>
      <c r="K14238">
        <v>14</v>
      </c>
      <c r="L14238" t="s">
        <v>18</v>
      </c>
      <c r="M14238">
        <f>(Table1[[#This Row],[Current_Stock]]*Table1[[#This Row],[Unit_Price]])</f>
        <v>2921559.9</v>
      </c>
      <c r="N14238" s="12">
        <f>DATE(YEAR(Table1[[#This Row],[Order_Date]]),MONTH(Table1[[#This Row],[Order_Date]]),1)</f>
        <v>45170</v>
      </c>
    </row>
    <row r="14239" spans="1:14">
      <c r="A14239" t="s">
        <v>134</v>
      </c>
      <c r="B14239" t="s">
        <v>895</v>
      </c>
      <c r="C14239" t="s">
        <v>896</v>
      </c>
      <c r="D14239" t="s">
        <v>38</v>
      </c>
      <c r="E14239" t="s">
        <v>184</v>
      </c>
      <c r="F14239" t="s">
        <v>40</v>
      </c>
      <c r="G14239">
        <v>8</v>
      </c>
      <c r="H14239">
        <v>3858.69</v>
      </c>
      <c r="I14239">
        <v>30869.52</v>
      </c>
      <c r="J14239">
        <v>147</v>
      </c>
      <c r="K14239">
        <v>10</v>
      </c>
      <c r="L14239" t="s">
        <v>18</v>
      </c>
      <c r="M14239">
        <f>(Table1[[#This Row],[Current_Stock]]*Table1[[#This Row],[Unit_Price]])</f>
        <v>567227.43000000005</v>
      </c>
      <c r="N14239" s="12">
        <f>DATE(YEAR(Table1[[#This Row],[Order_Date]]),MONTH(Table1[[#This Row],[Order_Date]]),1)</f>
        <v>45200</v>
      </c>
    </row>
    <row r="14240" spans="1:14">
      <c r="A14240" t="s">
        <v>1208</v>
      </c>
      <c r="B14240" t="s">
        <v>1065</v>
      </c>
      <c r="C14240" t="s">
        <v>1066</v>
      </c>
      <c r="D14240" t="s">
        <v>15</v>
      </c>
      <c r="E14240" t="s">
        <v>39</v>
      </c>
      <c r="F14240" t="s">
        <v>17</v>
      </c>
      <c r="G14240">
        <v>20</v>
      </c>
      <c r="H14240">
        <v>204.03</v>
      </c>
      <c r="I14240">
        <v>4080.6</v>
      </c>
      <c r="J14240">
        <v>82</v>
      </c>
      <c r="K14240">
        <v>10</v>
      </c>
      <c r="L14240" t="s">
        <v>18</v>
      </c>
      <c r="M14240">
        <f>(Table1[[#This Row],[Current_Stock]]*Table1[[#This Row],[Unit_Price]])</f>
        <v>16730.46</v>
      </c>
      <c r="N14240" s="12">
        <f>DATE(YEAR(Table1[[#This Row],[Order_Date]]),MONTH(Table1[[#This Row],[Order_Date]]),1)</f>
        <v>45261</v>
      </c>
    </row>
    <row r="14241" spans="1:14">
      <c r="A14241" t="s">
        <v>413</v>
      </c>
      <c r="B14241" t="s">
        <v>165</v>
      </c>
      <c r="C14241" t="s">
        <v>166</v>
      </c>
      <c r="D14241" t="s">
        <v>53</v>
      </c>
      <c r="E14241" t="s">
        <v>28</v>
      </c>
      <c r="F14241" t="s">
        <v>17</v>
      </c>
      <c r="G14241">
        <v>2</v>
      </c>
      <c r="H14241">
        <v>4219.8500000000004</v>
      </c>
      <c r="I14241">
        <v>8439.7000000000007</v>
      </c>
      <c r="J14241">
        <v>591</v>
      </c>
      <c r="K14241">
        <v>12</v>
      </c>
      <c r="L14241" t="s">
        <v>55</v>
      </c>
      <c r="M14241">
        <f>(Table1[[#This Row],[Current_Stock]]*Table1[[#This Row],[Unit_Price]])</f>
        <v>2493931.35</v>
      </c>
      <c r="N14241" s="12">
        <f>DATE(YEAR(Table1[[#This Row],[Order_Date]]),MONTH(Table1[[#This Row],[Order_Date]]),1)</f>
        <v>44986</v>
      </c>
    </row>
    <row r="14242" spans="1:14">
      <c r="A14242" t="s">
        <v>1258</v>
      </c>
      <c r="B14242" t="s">
        <v>1284</v>
      </c>
      <c r="C14242" t="s">
        <v>1285</v>
      </c>
      <c r="D14242" t="s">
        <v>183</v>
      </c>
      <c r="E14242" t="s">
        <v>167</v>
      </c>
      <c r="F14242" t="s">
        <v>60</v>
      </c>
      <c r="G14242">
        <v>11</v>
      </c>
      <c r="H14242">
        <v>2461.5</v>
      </c>
      <c r="I14242">
        <v>27076.5</v>
      </c>
      <c r="J14242">
        <v>141</v>
      </c>
      <c r="K14242">
        <v>4</v>
      </c>
      <c r="L14242" t="s">
        <v>18</v>
      </c>
      <c r="M14242">
        <f>(Table1[[#This Row],[Current_Stock]]*Table1[[#This Row],[Unit_Price]])</f>
        <v>347071.5</v>
      </c>
      <c r="N14242" s="12">
        <f>DATE(YEAR(Table1[[#This Row],[Order_Date]]),MONTH(Table1[[#This Row],[Order_Date]]),1)</f>
        <v>45413</v>
      </c>
    </row>
    <row r="14243" spans="1:14">
      <c r="A14243" t="s">
        <v>1122</v>
      </c>
      <c r="B14243" t="s">
        <v>538</v>
      </c>
      <c r="C14243" t="s">
        <v>539</v>
      </c>
      <c r="D14243" t="s">
        <v>84</v>
      </c>
      <c r="E14243" t="s">
        <v>167</v>
      </c>
      <c r="F14243" t="s">
        <v>46</v>
      </c>
      <c r="G14243">
        <v>25</v>
      </c>
      <c r="H14243">
        <v>24031.68</v>
      </c>
      <c r="I14243">
        <v>600792</v>
      </c>
      <c r="J14243">
        <v>130</v>
      </c>
      <c r="K14243">
        <v>12</v>
      </c>
      <c r="L14243" t="s">
        <v>18</v>
      </c>
      <c r="M14243">
        <f>(Table1[[#This Row],[Current_Stock]]*Table1[[#This Row],[Unit_Price]])</f>
        <v>3124118.4</v>
      </c>
      <c r="N14243" s="12">
        <f>DATE(YEAR(Table1[[#This Row],[Order_Date]]),MONTH(Table1[[#This Row],[Order_Date]]),1)</f>
        <v>45444</v>
      </c>
    </row>
    <row r="14244" spans="1:14">
      <c r="A14244" t="s">
        <v>385</v>
      </c>
      <c r="B14244" t="s">
        <v>264</v>
      </c>
      <c r="C14244" t="s">
        <v>265</v>
      </c>
      <c r="D14244" t="s">
        <v>22</v>
      </c>
      <c r="E14244" t="s">
        <v>39</v>
      </c>
      <c r="F14244" t="s">
        <v>46</v>
      </c>
      <c r="G14244">
        <v>50</v>
      </c>
      <c r="H14244">
        <v>14214.59</v>
      </c>
      <c r="I14244">
        <v>710729.5</v>
      </c>
      <c r="J14244">
        <v>118</v>
      </c>
      <c r="K14244">
        <v>3</v>
      </c>
      <c r="L14244" t="s">
        <v>18</v>
      </c>
      <c r="M14244">
        <f>(Table1[[#This Row],[Current_Stock]]*Table1[[#This Row],[Unit_Price]])</f>
        <v>1677321.62</v>
      </c>
      <c r="N14244" s="12">
        <f>DATE(YEAR(Table1[[#This Row],[Order_Date]]),MONTH(Table1[[#This Row],[Order_Date]]),1)</f>
        <v>45413</v>
      </c>
    </row>
    <row r="14245" spans="1:14">
      <c r="A14245" t="s">
        <v>324</v>
      </c>
      <c r="B14245" t="s">
        <v>660</v>
      </c>
      <c r="C14245" t="s">
        <v>661</v>
      </c>
      <c r="D14245" t="s">
        <v>15</v>
      </c>
      <c r="E14245" t="s">
        <v>34</v>
      </c>
      <c r="F14245" t="s">
        <v>29</v>
      </c>
      <c r="G14245">
        <v>17</v>
      </c>
      <c r="H14245">
        <v>201.5</v>
      </c>
      <c r="I14245">
        <v>3425.5</v>
      </c>
      <c r="J14245">
        <v>158</v>
      </c>
      <c r="K14245">
        <v>3</v>
      </c>
      <c r="L14245" t="s">
        <v>18</v>
      </c>
      <c r="M14245">
        <f>(Table1[[#This Row],[Current_Stock]]*Table1[[#This Row],[Unit_Price]])</f>
        <v>31837</v>
      </c>
      <c r="N14245" s="12">
        <f>DATE(YEAR(Table1[[#This Row],[Order_Date]]),MONTH(Table1[[#This Row],[Order_Date]]),1)</f>
        <v>45017</v>
      </c>
    </row>
    <row r="14246" spans="1:14">
      <c r="A14246" t="s">
        <v>847</v>
      </c>
      <c r="B14246" t="s">
        <v>439</v>
      </c>
      <c r="C14246" t="s">
        <v>440</v>
      </c>
      <c r="D14246" t="s">
        <v>183</v>
      </c>
      <c r="E14246" t="s">
        <v>269</v>
      </c>
      <c r="F14246" t="s">
        <v>60</v>
      </c>
      <c r="G14246">
        <v>13</v>
      </c>
      <c r="H14246">
        <v>3960.69</v>
      </c>
      <c r="I14246">
        <v>51488.97</v>
      </c>
      <c r="J14246">
        <v>113</v>
      </c>
      <c r="K14246">
        <v>11</v>
      </c>
      <c r="L14246" t="s">
        <v>18</v>
      </c>
      <c r="M14246">
        <f>(Table1[[#This Row],[Current_Stock]]*Table1[[#This Row],[Unit_Price]])</f>
        <v>447557.97000000003</v>
      </c>
      <c r="N14246" s="12">
        <f>DATE(YEAR(Table1[[#This Row],[Order_Date]]),MONTH(Table1[[#This Row],[Order_Date]]),1)</f>
        <v>45474</v>
      </c>
    </row>
    <row r="14247" spans="1:14">
      <c r="A14247" t="s">
        <v>1314</v>
      </c>
      <c r="B14247" t="s">
        <v>1339</v>
      </c>
      <c r="C14247" t="s">
        <v>1340</v>
      </c>
      <c r="D14247" t="s">
        <v>38</v>
      </c>
      <c r="E14247" t="s">
        <v>85</v>
      </c>
      <c r="F14247" t="s">
        <v>46</v>
      </c>
      <c r="G14247">
        <v>17</v>
      </c>
      <c r="H14247">
        <v>1392.38</v>
      </c>
      <c r="I14247">
        <v>23670.46</v>
      </c>
      <c r="J14247">
        <v>212</v>
      </c>
      <c r="K14247">
        <v>6</v>
      </c>
      <c r="L14247" t="s">
        <v>18</v>
      </c>
      <c r="M14247">
        <f>(Table1[[#This Row],[Current_Stock]]*Table1[[#This Row],[Unit_Price]])</f>
        <v>295184.56</v>
      </c>
      <c r="N14247" s="12">
        <f>DATE(YEAR(Table1[[#This Row],[Order_Date]]),MONTH(Table1[[#This Row],[Order_Date]]),1)</f>
        <v>45231</v>
      </c>
    </row>
    <row r="14248" spans="1:14">
      <c r="A14248" t="s">
        <v>1162</v>
      </c>
      <c r="B14248" t="s">
        <v>513</v>
      </c>
      <c r="C14248" t="s">
        <v>514</v>
      </c>
      <c r="D14248" t="s">
        <v>96</v>
      </c>
      <c r="E14248" t="s">
        <v>282</v>
      </c>
      <c r="F14248" t="s">
        <v>29</v>
      </c>
      <c r="G14248">
        <v>9</v>
      </c>
      <c r="H14248">
        <v>4337.5200000000004</v>
      </c>
      <c r="I14248">
        <v>39037.68</v>
      </c>
      <c r="J14248">
        <v>356</v>
      </c>
      <c r="K14248">
        <v>10</v>
      </c>
      <c r="L14248" t="s">
        <v>55</v>
      </c>
      <c r="M14248">
        <f>(Table1[[#This Row],[Current_Stock]]*Table1[[#This Row],[Unit_Price]])</f>
        <v>1544157.12</v>
      </c>
      <c r="N14248" s="12">
        <f>DATE(YEAR(Table1[[#This Row],[Order_Date]]),MONTH(Table1[[#This Row],[Order_Date]]),1)</f>
        <v>45566</v>
      </c>
    </row>
    <row r="14249" spans="1:14">
      <c r="A14249" t="s">
        <v>1036</v>
      </c>
      <c r="B14249" t="s">
        <v>71</v>
      </c>
      <c r="C14249" t="s">
        <v>72</v>
      </c>
      <c r="D14249" t="s">
        <v>15</v>
      </c>
      <c r="E14249" t="s">
        <v>167</v>
      </c>
      <c r="F14249" t="s">
        <v>17</v>
      </c>
      <c r="G14249">
        <v>24</v>
      </c>
      <c r="H14249">
        <v>52.24</v>
      </c>
      <c r="I14249">
        <v>1253.76</v>
      </c>
      <c r="J14249">
        <v>108</v>
      </c>
      <c r="K14249">
        <v>4</v>
      </c>
      <c r="L14249" t="s">
        <v>18</v>
      </c>
      <c r="M14249">
        <f>(Table1[[#This Row],[Current_Stock]]*Table1[[#This Row],[Unit_Price]])</f>
        <v>5641.92</v>
      </c>
      <c r="N14249" s="12">
        <f>DATE(YEAR(Table1[[#This Row],[Order_Date]]),MONTH(Table1[[#This Row],[Order_Date]]),1)</f>
        <v>45047</v>
      </c>
    </row>
    <row r="14250" spans="1:14">
      <c r="A14250" t="s">
        <v>122</v>
      </c>
      <c r="B14250" t="s">
        <v>559</v>
      </c>
      <c r="C14250" t="s">
        <v>560</v>
      </c>
      <c r="D14250" t="s">
        <v>183</v>
      </c>
      <c r="E14250" t="s">
        <v>16</v>
      </c>
      <c r="F14250" t="s">
        <v>17</v>
      </c>
      <c r="G14250">
        <v>17</v>
      </c>
      <c r="H14250">
        <v>3513.2</v>
      </c>
      <c r="I14250">
        <v>59724.4</v>
      </c>
      <c r="J14250">
        <v>116</v>
      </c>
      <c r="K14250">
        <v>9</v>
      </c>
      <c r="L14250" t="s">
        <v>18</v>
      </c>
      <c r="M14250">
        <f>(Table1[[#This Row],[Current_Stock]]*Table1[[#This Row],[Unit_Price]])</f>
        <v>407531.19999999995</v>
      </c>
      <c r="N14250" s="12">
        <f>DATE(YEAR(Table1[[#This Row],[Order_Date]]),MONTH(Table1[[#This Row],[Order_Date]]),1)</f>
        <v>45261</v>
      </c>
    </row>
    <row r="14251" spans="1:14">
      <c r="A14251" t="s">
        <v>1372</v>
      </c>
      <c r="B14251" t="s">
        <v>358</v>
      </c>
      <c r="C14251" t="s">
        <v>359</v>
      </c>
      <c r="D14251" t="s">
        <v>53</v>
      </c>
      <c r="E14251" t="s">
        <v>153</v>
      </c>
      <c r="F14251" t="s">
        <v>40</v>
      </c>
      <c r="G14251">
        <v>4</v>
      </c>
      <c r="H14251">
        <v>2371.4899999999998</v>
      </c>
      <c r="I14251">
        <v>9485.9599999999991</v>
      </c>
      <c r="J14251">
        <v>398</v>
      </c>
      <c r="K14251">
        <v>8</v>
      </c>
      <c r="L14251" t="s">
        <v>18</v>
      </c>
      <c r="M14251">
        <f>(Table1[[#This Row],[Current_Stock]]*Table1[[#This Row],[Unit_Price]])</f>
        <v>943853.0199999999</v>
      </c>
      <c r="N14251" s="12">
        <f>DATE(YEAR(Table1[[#This Row],[Order_Date]]),MONTH(Table1[[#This Row],[Order_Date]]),1)</f>
        <v>45170</v>
      </c>
    </row>
    <row r="14252" spans="1:14">
      <c r="A14252" t="s">
        <v>1305</v>
      </c>
      <c r="B14252" t="s">
        <v>123</v>
      </c>
      <c r="C14252" t="s">
        <v>124</v>
      </c>
      <c r="D14252" t="s">
        <v>84</v>
      </c>
      <c r="E14252" t="s">
        <v>109</v>
      </c>
      <c r="F14252" t="s">
        <v>29</v>
      </c>
      <c r="G14252">
        <v>22</v>
      </c>
      <c r="H14252">
        <v>20153.009999999998</v>
      </c>
      <c r="I14252">
        <v>443366.22</v>
      </c>
      <c r="J14252">
        <v>107</v>
      </c>
      <c r="K14252">
        <v>4</v>
      </c>
      <c r="L14252" t="s">
        <v>18</v>
      </c>
      <c r="M14252">
        <f>(Table1[[#This Row],[Current_Stock]]*Table1[[#This Row],[Unit_Price]])</f>
        <v>2156372.0699999998</v>
      </c>
      <c r="N14252" s="12">
        <f>DATE(YEAR(Table1[[#This Row],[Order_Date]]),MONTH(Table1[[#This Row],[Order_Date]]),1)</f>
        <v>45292</v>
      </c>
    </row>
    <row r="14253" spans="1:14">
      <c r="A14253" t="s">
        <v>478</v>
      </c>
      <c r="B14253" t="s">
        <v>1145</v>
      </c>
      <c r="C14253" t="s">
        <v>1146</v>
      </c>
      <c r="D14253" t="s">
        <v>96</v>
      </c>
      <c r="E14253" t="s">
        <v>28</v>
      </c>
      <c r="F14253" t="s">
        <v>17</v>
      </c>
      <c r="G14253">
        <v>8</v>
      </c>
      <c r="H14253">
        <v>1222.1500000000001</v>
      </c>
      <c r="I14253">
        <v>9777.2000000000007</v>
      </c>
      <c r="J14253">
        <v>579</v>
      </c>
      <c r="K14253">
        <v>5</v>
      </c>
      <c r="L14253" t="s">
        <v>18</v>
      </c>
      <c r="M14253">
        <f>(Table1[[#This Row],[Current_Stock]]*Table1[[#This Row],[Unit_Price]])</f>
        <v>707624.85000000009</v>
      </c>
      <c r="N14253" s="12">
        <f>DATE(YEAR(Table1[[#This Row],[Order_Date]]),MONTH(Table1[[#This Row],[Order_Date]]),1)</f>
        <v>45078</v>
      </c>
    </row>
    <row r="14254" spans="1:14">
      <c r="A14254" t="s">
        <v>1308</v>
      </c>
      <c r="B14254" t="s">
        <v>927</v>
      </c>
      <c r="C14254" t="s">
        <v>928</v>
      </c>
      <c r="D14254" t="s">
        <v>183</v>
      </c>
      <c r="E14254" t="s">
        <v>50</v>
      </c>
      <c r="F14254" t="s">
        <v>60</v>
      </c>
      <c r="G14254">
        <v>20</v>
      </c>
      <c r="H14254">
        <v>144.72999999999999</v>
      </c>
      <c r="I14254">
        <v>2894.6</v>
      </c>
      <c r="J14254">
        <v>101</v>
      </c>
      <c r="K14254">
        <v>12</v>
      </c>
      <c r="L14254" t="s">
        <v>18</v>
      </c>
      <c r="M14254">
        <f>(Table1[[#This Row],[Current_Stock]]*Table1[[#This Row],[Unit_Price]])</f>
        <v>14617.73</v>
      </c>
      <c r="N14254" s="12">
        <f>DATE(YEAR(Table1[[#This Row],[Order_Date]]),MONTH(Table1[[#This Row],[Order_Date]]),1)</f>
        <v>44927</v>
      </c>
    </row>
    <row r="14255" spans="1:14">
      <c r="A14255" t="s">
        <v>1383</v>
      </c>
      <c r="B14255" t="s">
        <v>147</v>
      </c>
      <c r="C14255" t="s">
        <v>148</v>
      </c>
      <c r="D14255" t="s">
        <v>53</v>
      </c>
      <c r="E14255" t="s">
        <v>45</v>
      </c>
      <c r="F14255" t="s">
        <v>46</v>
      </c>
      <c r="G14255">
        <v>9</v>
      </c>
      <c r="H14255">
        <v>891.53</v>
      </c>
      <c r="I14255">
        <v>8023.77</v>
      </c>
      <c r="J14255">
        <v>556</v>
      </c>
      <c r="K14255">
        <v>13</v>
      </c>
      <c r="L14255" t="s">
        <v>18</v>
      </c>
      <c r="M14255">
        <f>(Table1[[#This Row],[Current_Stock]]*Table1[[#This Row],[Unit_Price]])</f>
        <v>495690.68</v>
      </c>
      <c r="N14255" s="12">
        <f>DATE(YEAR(Table1[[#This Row],[Order_Date]]),MONTH(Table1[[#This Row],[Order_Date]]),1)</f>
        <v>44927</v>
      </c>
    </row>
    <row r="14256" spans="1:14">
      <c r="A14256" t="s">
        <v>1230</v>
      </c>
      <c r="B14256" t="s">
        <v>741</v>
      </c>
      <c r="C14256" t="s">
        <v>742</v>
      </c>
      <c r="D14256" t="s">
        <v>33</v>
      </c>
      <c r="E14256" t="s">
        <v>50</v>
      </c>
      <c r="F14256" t="s">
        <v>40</v>
      </c>
      <c r="G14256">
        <v>9</v>
      </c>
      <c r="H14256">
        <v>762.7</v>
      </c>
      <c r="I14256">
        <v>6864.3</v>
      </c>
      <c r="J14256">
        <v>159</v>
      </c>
      <c r="K14256">
        <v>14</v>
      </c>
      <c r="L14256" t="s">
        <v>18</v>
      </c>
      <c r="M14256">
        <f>(Table1[[#This Row],[Current_Stock]]*Table1[[#This Row],[Unit_Price]])</f>
        <v>121269.3</v>
      </c>
      <c r="N14256" s="12">
        <f>DATE(YEAR(Table1[[#This Row],[Order_Date]]),MONTH(Table1[[#This Row],[Order_Date]]),1)</f>
        <v>45200</v>
      </c>
    </row>
    <row r="14257" spans="1:14">
      <c r="A14257" t="s">
        <v>1213</v>
      </c>
      <c r="B14257" t="s">
        <v>135</v>
      </c>
      <c r="C14257" t="s">
        <v>136</v>
      </c>
      <c r="D14257" t="s">
        <v>44</v>
      </c>
      <c r="E14257" t="s">
        <v>28</v>
      </c>
      <c r="F14257" t="s">
        <v>29</v>
      </c>
      <c r="G14257">
        <v>42</v>
      </c>
      <c r="H14257">
        <v>301.33999999999997</v>
      </c>
      <c r="I14257">
        <v>12656.28</v>
      </c>
      <c r="J14257">
        <v>107</v>
      </c>
      <c r="K14257">
        <v>6</v>
      </c>
      <c r="L14257" t="s">
        <v>105</v>
      </c>
      <c r="M14257">
        <f>(Table1[[#This Row],[Current_Stock]]*Table1[[#This Row],[Unit_Price]])</f>
        <v>32243.379999999997</v>
      </c>
      <c r="N14257" s="12">
        <f>DATE(YEAR(Table1[[#This Row],[Order_Date]]),MONTH(Table1[[#This Row],[Order_Date]]),1)</f>
        <v>45536</v>
      </c>
    </row>
    <row r="14258" spans="1:14">
      <c r="A14258" t="s">
        <v>1215</v>
      </c>
      <c r="B14258" t="s">
        <v>129</v>
      </c>
      <c r="C14258" t="s">
        <v>130</v>
      </c>
      <c r="D14258" t="s">
        <v>53</v>
      </c>
      <c r="E14258" t="s">
        <v>104</v>
      </c>
      <c r="F14258" t="s">
        <v>46</v>
      </c>
      <c r="G14258">
        <v>9</v>
      </c>
      <c r="H14258">
        <v>3739.26</v>
      </c>
      <c r="I14258">
        <v>33653.339999999997</v>
      </c>
      <c r="J14258">
        <v>582</v>
      </c>
      <c r="K14258">
        <v>11</v>
      </c>
      <c r="L14258" t="s">
        <v>55</v>
      </c>
      <c r="M14258">
        <f>(Table1[[#This Row],[Current_Stock]]*Table1[[#This Row],[Unit_Price]])</f>
        <v>2176249.3200000003</v>
      </c>
      <c r="N14258" s="12">
        <f>DATE(YEAR(Table1[[#This Row],[Order_Date]]),MONTH(Table1[[#This Row],[Order_Date]]),1)</f>
        <v>45170</v>
      </c>
    </row>
    <row r="14259" spans="1:14">
      <c r="A14259" t="s">
        <v>128</v>
      </c>
      <c r="B14259" t="s">
        <v>682</v>
      </c>
      <c r="C14259" t="s">
        <v>683</v>
      </c>
      <c r="D14259" t="s">
        <v>15</v>
      </c>
      <c r="E14259" t="s">
        <v>80</v>
      </c>
      <c r="F14259" t="s">
        <v>40</v>
      </c>
      <c r="G14259">
        <v>25</v>
      </c>
      <c r="H14259">
        <v>476.87</v>
      </c>
      <c r="I14259">
        <v>11921.75</v>
      </c>
      <c r="J14259">
        <v>88</v>
      </c>
      <c r="K14259">
        <v>5</v>
      </c>
      <c r="L14259" t="s">
        <v>18</v>
      </c>
      <c r="M14259">
        <f>(Table1[[#This Row],[Current_Stock]]*Table1[[#This Row],[Unit_Price]])</f>
        <v>41964.56</v>
      </c>
      <c r="N14259" s="12">
        <f>DATE(YEAR(Table1[[#This Row],[Order_Date]]),MONTH(Table1[[#This Row],[Order_Date]]),1)</f>
        <v>44958</v>
      </c>
    </row>
    <row r="14260" spans="1:14">
      <c r="A14260" t="s">
        <v>941</v>
      </c>
      <c r="B14260" t="s">
        <v>934</v>
      </c>
      <c r="C14260" t="s">
        <v>935</v>
      </c>
      <c r="D14260" t="s">
        <v>84</v>
      </c>
      <c r="E14260" t="s">
        <v>34</v>
      </c>
      <c r="F14260" t="s">
        <v>40</v>
      </c>
      <c r="G14260">
        <v>22</v>
      </c>
      <c r="H14260">
        <v>18400.45</v>
      </c>
      <c r="I14260">
        <v>404809.9</v>
      </c>
      <c r="J14260">
        <v>218</v>
      </c>
      <c r="K14260">
        <v>4</v>
      </c>
      <c r="L14260" t="s">
        <v>18</v>
      </c>
      <c r="M14260">
        <f>(Table1[[#This Row],[Current_Stock]]*Table1[[#This Row],[Unit_Price]])</f>
        <v>4011298.1</v>
      </c>
      <c r="N14260" s="12">
        <f>DATE(YEAR(Table1[[#This Row],[Order_Date]]),MONTH(Table1[[#This Row],[Order_Date]]),1)</f>
        <v>45231</v>
      </c>
    </row>
    <row r="14261" spans="1:14">
      <c r="A14261" t="s">
        <v>218</v>
      </c>
      <c r="B14261" t="s">
        <v>417</v>
      </c>
      <c r="C14261" t="s">
        <v>418</v>
      </c>
      <c r="D14261" t="s">
        <v>84</v>
      </c>
      <c r="E14261" t="s">
        <v>113</v>
      </c>
      <c r="F14261" t="s">
        <v>46</v>
      </c>
      <c r="G14261">
        <v>13</v>
      </c>
      <c r="H14261">
        <v>17951.830000000002</v>
      </c>
      <c r="I14261">
        <v>233373.79</v>
      </c>
      <c r="J14261">
        <v>184</v>
      </c>
      <c r="K14261">
        <v>2</v>
      </c>
      <c r="L14261" t="s">
        <v>18</v>
      </c>
      <c r="M14261">
        <f>(Table1[[#This Row],[Current_Stock]]*Table1[[#This Row],[Unit_Price]])</f>
        <v>3303136.72</v>
      </c>
      <c r="N14261" s="12">
        <f>DATE(YEAR(Table1[[#This Row],[Order_Date]]),MONTH(Table1[[#This Row],[Order_Date]]),1)</f>
        <v>45597</v>
      </c>
    </row>
    <row r="14262" spans="1:14">
      <c r="A14262" t="s">
        <v>932</v>
      </c>
      <c r="B14262" t="s">
        <v>758</v>
      </c>
      <c r="C14262" t="s">
        <v>759</v>
      </c>
      <c r="D14262" t="s">
        <v>15</v>
      </c>
      <c r="E14262" t="s">
        <v>85</v>
      </c>
      <c r="F14262" t="s">
        <v>60</v>
      </c>
      <c r="G14262">
        <v>17</v>
      </c>
      <c r="H14262">
        <v>243.43</v>
      </c>
      <c r="I14262">
        <v>4138.3100000000004</v>
      </c>
      <c r="J14262">
        <v>86</v>
      </c>
      <c r="K14262">
        <v>10</v>
      </c>
      <c r="L14262" t="s">
        <v>18</v>
      </c>
      <c r="M14262">
        <f>(Table1[[#This Row],[Current_Stock]]*Table1[[#This Row],[Unit_Price]])</f>
        <v>20934.98</v>
      </c>
      <c r="N14262" s="12">
        <f>DATE(YEAR(Table1[[#This Row],[Order_Date]]),MONTH(Table1[[#This Row],[Order_Date]]),1)</f>
        <v>45536</v>
      </c>
    </row>
    <row r="14263" spans="1:14">
      <c r="A14263" t="s">
        <v>625</v>
      </c>
      <c r="B14263" t="s">
        <v>522</v>
      </c>
      <c r="C14263" t="s">
        <v>523</v>
      </c>
      <c r="D14263" t="s">
        <v>15</v>
      </c>
      <c r="E14263" t="s">
        <v>167</v>
      </c>
      <c r="F14263" t="s">
        <v>46</v>
      </c>
      <c r="G14263">
        <v>21</v>
      </c>
      <c r="H14263">
        <v>431.83</v>
      </c>
      <c r="I14263">
        <v>9068.43</v>
      </c>
      <c r="J14263">
        <v>120</v>
      </c>
      <c r="K14263">
        <v>13</v>
      </c>
      <c r="L14263" t="s">
        <v>18</v>
      </c>
      <c r="M14263">
        <f>(Table1[[#This Row],[Current_Stock]]*Table1[[#This Row],[Unit_Price]])</f>
        <v>51819.6</v>
      </c>
      <c r="N14263" s="12">
        <f>DATE(YEAR(Table1[[#This Row],[Order_Date]]),MONTH(Table1[[#This Row],[Order_Date]]),1)</f>
        <v>45444</v>
      </c>
    </row>
    <row r="14264" spans="1:14">
      <c r="A14264" t="s">
        <v>1358</v>
      </c>
      <c r="B14264" t="s">
        <v>1145</v>
      </c>
      <c r="C14264" t="s">
        <v>1146</v>
      </c>
      <c r="D14264" t="s">
        <v>96</v>
      </c>
      <c r="E14264" t="s">
        <v>330</v>
      </c>
      <c r="F14264" t="s">
        <v>60</v>
      </c>
      <c r="G14264">
        <v>9</v>
      </c>
      <c r="H14264">
        <v>4545.1499999999996</v>
      </c>
      <c r="I14264">
        <v>40906.35</v>
      </c>
      <c r="J14264">
        <v>426</v>
      </c>
      <c r="K14264">
        <v>4</v>
      </c>
      <c r="L14264" t="s">
        <v>18</v>
      </c>
      <c r="M14264">
        <f>(Table1[[#This Row],[Current_Stock]]*Table1[[#This Row],[Unit_Price]])</f>
        <v>1936233.9</v>
      </c>
      <c r="N14264" s="12">
        <f>DATE(YEAR(Table1[[#This Row],[Order_Date]]),MONTH(Table1[[#This Row],[Order_Date]]),1)</f>
        <v>45627</v>
      </c>
    </row>
    <row r="14265" spans="1:14">
      <c r="A14265" t="s">
        <v>1135</v>
      </c>
      <c r="B14265" t="s">
        <v>315</v>
      </c>
      <c r="C14265" t="s">
        <v>316</v>
      </c>
      <c r="D14265" t="s">
        <v>38</v>
      </c>
      <c r="E14265" t="s">
        <v>173</v>
      </c>
      <c r="F14265" t="s">
        <v>17</v>
      </c>
      <c r="G14265">
        <v>23</v>
      </c>
      <c r="H14265">
        <v>1471.63</v>
      </c>
      <c r="I14265">
        <v>33847.49</v>
      </c>
      <c r="J14265">
        <v>195</v>
      </c>
      <c r="K14265">
        <v>3</v>
      </c>
      <c r="L14265" t="s">
        <v>18</v>
      </c>
      <c r="M14265">
        <f>(Table1[[#This Row],[Current_Stock]]*Table1[[#This Row],[Unit_Price]])</f>
        <v>286967.85000000003</v>
      </c>
      <c r="N14265" s="12">
        <f>DATE(YEAR(Table1[[#This Row],[Order_Date]]),MONTH(Table1[[#This Row],[Order_Date]]),1)</f>
        <v>45627</v>
      </c>
    </row>
    <row r="14266" spans="1:14">
      <c r="A14266" t="s">
        <v>30</v>
      </c>
      <c r="B14266" t="s">
        <v>264</v>
      </c>
      <c r="C14266" t="s">
        <v>265</v>
      </c>
      <c r="D14266" t="s">
        <v>22</v>
      </c>
      <c r="E14266" t="s">
        <v>28</v>
      </c>
      <c r="F14266" t="s">
        <v>40</v>
      </c>
      <c r="G14266">
        <v>44</v>
      </c>
      <c r="H14266">
        <v>13852.94</v>
      </c>
      <c r="I14266">
        <v>609529.36</v>
      </c>
      <c r="J14266">
        <v>61</v>
      </c>
      <c r="K14266">
        <v>13</v>
      </c>
      <c r="L14266" t="s">
        <v>18</v>
      </c>
      <c r="M14266">
        <f>(Table1[[#This Row],[Current_Stock]]*Table1[[#This Row],[Unit_Price]])</f>
        <v>845029.34000000008</v>
      </c>
      <c r="N14266" s="12">
        <f>DATE(YEAR(Table1[[#This Row],[Order_Date]]),MONTH(Table1[[#This Row],[Order_Date]]),1)</f>
        <v>45108</v>
      </c>
    </row>
    <row r="14267" spans="1:14">
      <c r="A14267" t="s">
        <v>350</v>
      </c>
      <c r="B14267" t="s">
        <v>399</v>
      </c>
      <c r="C14267" t="s">
        <v>400</v>
      </c>
      <c r="D14267" t="s">
        <v>33</v>
      </c>
      <c r="E14267" t="s">
        <v>104</v>
      </c>
      <c r="F14267" t="s">
        <v>29</v>
      </c>
      <c r="G14267">
        <v>11</v>
      </c>
      <c r="H14267">
        <v>910.09</v>
      </c>
      <c r="I14267">
        <v>10010.99</v>
      </c>
      <c r="J14267">
        <v>134</v>
      </c>
      <c r="K14267">
        <v>7</v>
      </c>
      <c r="L14267" t="s">
        <v>18</v>
      </c>
      <c r="M14267">
        <f>(Table1[[#This Row],[Current_Stock]]*Table1[[#This Row],[Unit_Price]])</f>
        <v>121952.06</v>
      </c>
      <c r="N14267" s="12">
        <f>DATE(YEAR(Table1[[#This Row],[Order_Date]]),MONTH(Table1[[#This Row],[Order_Date]]),1)</f>
        <v>45505</v>
      </c>
    </row>
    <row r="14268" spans="1:14">
      <c r="A14268" t="s">
        <v>875</v>
      </c>
      <c r="B14268" t="s">
        <v>890</v>
      </c>
      <c r="C14268" t="s">
        <v>891</v>
      </c>
      <c r="D14268" t="s">
        <v>22</v>
      </c>
      <c r="E14268" t="s">
        <v>184</v>
      </c>
      <c r="F14268" t="s">
        <v>17</v>
      </c>
      <c r="G14268">
        <v>28</v>
      </c>
      <c r="H14268">
        <v>4722.38</v>
      </c>
      <c r="I14268">
        <v>132226.64000000001</v>
      </c>
      <c r="J14268">
        <v>108</v>
      </c>
      <c r="K14268">
        <v>12</v>
      </c>
      <c r="L14268" t="s">
        <v>105</v>
      </c>
      <c r="M14268">
        <f>(Table1[[#This Row],[Current_Stock]]*Table1[[#This Row],[Unit_Price]])</f>
        <v>510017.04000000004</v>
      </c>
      <c r="N14268" s="12">
        <f>DATE(YEAR(Table1[[#This Row],[Order_Date]]),MONTH(Table1[[#This Row],[Order_Date]]),1)</f>
        <v>45078</v>
      </c>
    </row>
    <row r="14269" spans="1:14">
      <c r="A14269" t="s">
        <v>1357</v>
      </c>
      <c r="B14269" t="s">
        <v>611</v>
      </c>
      <c r="C14269" t="s">
        <v>612</v>
      </c>
      <c r="D14269" t="s">
        <v>96</v>
      </c>
      <c r="E14269" t="s">
        <v>16</v>
      </c>
      <c r="F14269" t="s">
        <v>60</v>
      </c>
      <c r="G14269">
        <v>7</v>
      </c>
      <c r="H14269">
        <v>136.56</v>
      </c>
      <c r="I14269">
        <v>955.92</v>
      </c>
      <c r="J14269">
        <v>322</v>
      </c>
      <c r="K14269">
        <v>10</v>
      </c>
      <c r="L14269" t="s">
        <v>18</v>
      </c>
      <c r="M14269">
        <f>(Table1[[#This Row],[Current_Stock]]*Table1[[#This Row],[Unit_Price]])</f>
        <v>43972.32</v>
      </c>
      <c r="N14269" s="12">
        <f>DATE(YEAR(Table1[[#This Row],[Order_Date]]),MONTH(Table1[[#This Row],[Order_Date]]),1)</f>
        <v>45170</v>
      </c>
    </row>
    <row r="14270" spans="1:14">
      <c r="A14270" t="s">
        <v>589</v>
      </c>
      <c r="B14270" t="s">
        <v>399</v>
      </c>
      <c r="C14270" t="s">
        <v>400</v>
      </c>
      <c r="D14270" t="s">
        <v>33</v>
      </c>
      <c r="E14270" t="s">
        <v>282</v>
      </c>
      <c r="F14270" t="s">
        <v>46</v>
      </c>
      <c r="G14270">
        <v>25</v>
      </c>
      <c r="H14270">
        <v>4681.68</v>
      </c>
      <c r="I14270">
        <v>117042</v>
      </c>
      <c r="J14270">
        <v>200</v>
      </c>
      <c r="K14270">
        <v>13</v>
      </c>
      <c r="L14270" t="s">
        <v>18</v>
      </c>
      <c r="M14270">
        <f>(Table1[[#This Row],[Current_Stock]]*Table1[[#This Row],[Unit_Price]])</f>
        <v>936336</v>
      </c>
      <c r="N14270" s="12">
        <f>DATE(YEAR(Table1[[#This Row],[Order_Date]]),MONTH(Table1[[#This Row],[Order_Date]]),1)</f>
        <v>45413</v>
      </c>
    </row>
    <row r="14271" spans="1:14">
      <c r="A14271" t="s">
        <v>1172</v>
      </c>
      <c r="B14271" t="s">
        <v>231</v>
      </c>
      <c r="C14271" t="s">
        <v>232</v>
      </c>
      <c r="D14271" t="s">
        <v>15</v>
      </c>
      <c r="E14271" t="s">
        <v>28</v>
      </c>
      <c r="F14271" t="s">
        <v>40</v>
      </c>
      <c r="G14271">
        <v>12</v>
      </c>
      <c r="H14271">
        <v>339.56</v>
      </c>
      <c r="I14271">
        <v>4074.72</v>
      </c>
      <c r="J14271">
        <v>116</v>
      </c>
      <c r="K14271">
        <v>3</v>
      </c>
      <c r="L14271" t="s">
        <v>18</v>
      </c>
      <c r="M14271">
        <f>(Table1[[#This Row],[Current_Stock]]*Table1[[#This Row],[Unit_Price]])</f>
        <v>39388.959999999999</v>
      </c>
      <c r="N14271" s="12">
        <f>DATE(YEAR(Table1[[#This Row],[Order_Date]]),MONTH(Table1[[#This Row],[Order_Date]]),1)</f>
        <v>45597</v>
      </c>
    </row>
    <row r="14272" spans="1:14">
      <c r="A14272" t="s">
        <v>1059</v>
      </c>
      <c r="B14272" t="s">
        <v>848</v>
      </c>
      <c r="C14272" t="s">
        <v>849</v>
      </c>
      <c r="D14272" t="s">
        <v>33</v>
      </c>
      <c r="E14272" t="s">
        <v>251</v>
      </c>
      <c r="F14272" t="s">
        <v>60</v>
      </c>
      <c r="G14272">
        <v>14</v>
      </c>
      <c r="H14272">
        <v>1933.23</v>
      </c>
      <c r="I14272">
        <v>27065.22</v>
      </c>
      <c r="J14272">
        <v>176</v>
      </c>
      <c r="K14272">
        <v>8</v>
      </c>
      <c r="L14272" t="s">
        <v>18</v>
      </c>
      <c r="M14272">
        <f>(Table1[[#This Row],[Current_Stock]]*Table1[[#This Row],[Unit_Price]])</f>
        <v>340248.48</v>
      </c>
      <c r="N14272" s="12">
        <f>DATE(YEAR(Table1[[#This Row],[Order_Date]]),MONTH(Table1[[#This Row],[Order_Date]]),1)</f>
        <v>45261</v>
      </c>
    </row>
    <row r="14273" spans="1:14">
      <c r="A14273" t="s">
        <v>589</v>
      </c>
      <c r="B14273" t="s">
        <v>1117</v>
      </c>
      <c r="C14273" t="s">
        <v>1118</v>
      </c>
      <c r="D14273" t="s">
        <v>84</v>
      </c>
      <c r="E14273" t="s">
        <v>89</v>
      </c>
      <c r="F14273" t="s">
        <v>17</v>
      </c>
      <c r="G14273">
        <v>10</v>
      </c>
      <c r="H14273">
        <v>4094.29</v>
      </c>
      <c r="I14273">
        <v>40942.9</v>
      </c>
      <c r="J14273">
        <v>171</v>
      </c>
      <c r="K14273">
        <v>13</v>
      </c>
      <c r="L14273" t="s">
        <v>18</v>
      </c>
      <c r="M14273">
        <f>(Table1[[#This Row],[Current_Stock]]*Table1[[#This Row],[Unit_Price]])</f>
        <v>700123.59</v>
      </c>
      <c r="N14273" s="12">
        <f>DATE(YEAR(Table1[[#This Row],[Order_Date]]),MONTH(Table1[[#This Row],[Order_Date]]),1)</f>
        <v>45413</v>
      </c>
    </row>
    <row r="14274" spans="1:14">
      <c r="A14274" t="s">
        <v>847</v>
      </c>
      <c r="B14274" t="s">
        <v>541</v>
      </c>
      <c r="C14274" t="s">
        <v>542</v>
      </c>
      <c r="D14274" t="s">
        <v>96</v>
      </c>
      <c r="E14274" t="s">
        <v>109</v>
      </c>
      <c r="F14274" t="s">
        <v>46</v>
      </c>
      <c r="G14274">
        <v>2</v>
      </c>
      <c r="H14274">
        <v>2642.5</v>
      </c>
      <c r="I14274">
        <v>5285</v>
      </c>
      <c r="J14274">
        <v>444</v>
      </c>
      <c r="K14274">
        <v>11</v>
      </c>
      <c r="L14274" t="s">
        <v>55</v>
      </c>
      <c r="M14274">
        <f>(Table1[[#This Row],[Current_Stock]]*Table1[[#This Row],[Unit_Price]])</f>
        <v>1173270</v>
      </c>
      <c r="N14274" s="12">
        <f>DATE(YEAR(Table1[[#This Row],[Order_Date]]),MONTH(Table1[[#This Row],[Order_Date]]),1)</f>
        <v>45474</v>
      </c>
    </row>
    <row r="14275" spans="1:14">
      <c r="A14275" t="s">
        <v>772</v>
      </c>
      <c r="B14275" t="s">
        <v>315</v>
      </c>
      <c r="C14275" t="s">
        <v>316</v>
      </c>
      <c r="D14275" t="s">
        <v>38</v>
      </c>
      <c r="E14275" t="s">
        <v>184</v>
      </c>
      <c r="F14275" t="s">
        <v>17</v>
      </c>
      <c r="G14275">
        <v>13</v>
      </c>
      <c r="H14275">
        <v>3670.61</v>
      </c>
      <c r="I14275">
        <v>47717.93</v>
      </c>
      <c r="J14275">
        <v>226</v>
      </c>
      <c r="K14275">
        <v>12</v>
      </c>
      <c r="L14275" t="s">
        <v>18</v>
      </c>
      <c r="M14275">
        <f>(Table1[[#This Row],[Current_Stock]]*Table1[[#This Row],[Unit_Price]])</f>
        <v>829557.86</v>
      </c>
      <c r="N14275" s="12">
        <f>DATE(YEAR(Table1[[#This Row],[Order_Date]]),MONTH(Table1[[#This Row],[Order_Date]]),1)</f>
        <v>45047</v>
      </c>
    </row>
    <row r="14276" spans="1:14">
      <c r="A14276" t="s">
        <v>1233</v>
      </c>
      <c r="B14276" t="s">
        <v>42</v>
      </c>
      <c r="C14276" t="s">
        <v>43</v>
      </c>
      <c r="D14276" t="s">
        <v>44</v>
      </c>
      <c r="E14276" t="s">
        <v>28</v>
      </c>
      <c r="F14276" t="s">
        <v>46</v>
      </c>
      <c r="G14276">
        <v>28</v>
      </c>
      <c r="H14276">
        <v>465.68</v>
      </c>
      <c r="I14276">
        <v>13039.04</v>
      </c>
      <c r="J14276">
        <v>101</v>
      </c>
      <c r="K14276">
        <v>10</v>
      </c>
      <c r="L14276" t="s">
        <v>105</v>
      </c>
      <c r="M14276">
        <f>(Table1[[#This Row],[Current_Stock]]*Table1[[#This Row],[Unit_Price]])</f>
        <v>47033.68</v>
      </c>
      <c r="N14276" s="12">
        <f>DATE(YEAR(Table1[[#This Row],[Order_Date]]),MONTH(Table1[[#This Row],[Order_Date]]),1)</f>
        <v>45413</v>
      </c>
    </row>
    <row r="14277" spans="1:14">
      <c r="A14277" t="s">
        <v>1334</v>
      </c>
      <c r="B14277" t="s">
        <v>865</v>
      </c>
      <c r="C14277" t="s">
        <v>866</v>
      </c>
      <c r="D14277" t="s">
        <v>22</v>
      </c>
      <c r="E14277" t="s">
        <v>23</v>
      </c>
      <c r="F14277" t="s">
        <v>29</v>
      </c>
      <c r="G14277">
        <v>46</v>
      </c>
      <c r="H14277">
        <v>6624.69</v>
      </c>
      <c r="I14277">
        <v>304735.74</v>
      </c>
      <c r="J14277">
        <v>110</v>
      </c>
      <c r="K14277">
        <v>11</v>
      </c>
      <c r="L14277" t="s">
        <v>105</v>
      </c>
      <c r="M14277">
        <f>(Table1[[#This Row],[Current_Stock]]*Table1[[#This Row],[Unit_Price]])</f>
        <v>728715.89999999991</v>
      </c>
      <c r="N14277" s="12">
        <f>DATE(YEAR(Table1[[#This Row],[Order_Date]]),MONTH(Table1[[#This Row],[Order_Date]]),1)</f>
        <v>45261</v>
      </c>
    </row>
    <row r="14278" spans="1:14">
      <c r="A14278" t="s">
        <v>1009</v>
      </c>
      <c r="B14278" t="s">
        <v>401</v>
      </c>
      <c r="C14278" t="s">
        <v>402</v>
      </c>
      <c r="D14278" t="s">
        <v>33</v>
      </c>
      <c r="E14278" t="s">
        <v>189</v>
      </c>
      <c r="F14278" t="s">
        <v>17</v>
      </c>
      <c r="G14278">
        <v>17</v>
      </c>
      <c r="H14278">
        <v>1811.23</v>
      </c>
      <c r="I14278">
        <v>30790.91</v>
      </c>
      <c r="J14278">
        <v>157</v>
      </c>
      <c r="K14278">
        <v>7</v>
      </c>
      <c r="L14278" t="s">
        <v>18</v>
      </c>
      <c r="M14278">
        <f>(Table1[[#This Row],[Current_Stock]]*Table1[[#This Row],[Unit_Price]])</f>
        <v>284363.11</v>
      </c>
      <c r="N14278" s="12">
        <f>DATE(YEAR(Table1[[#This Row],[Order_Date]]),MONTH(Table1[[#This Row],[Order_Date]]),1)</f>
        <v>45352</v>
      </c>
    </row>
    <row r="14279" spans="1:14">
      <c r="A14279" t="s">
        <v>1077</v>
      </c>
      <c r="B14279" t="s">
        <v>611</v>
      </c>
      <c r="C14279" t="s">
        <v>612</v>
      </c>
      <c r="D14279" t="s">
        <v>96</v>
      </c>
      <c r="E14279" t="s">
        <v>104</v>
      </c>
      <c r="F14279" t="s">
        <v>46</v>
      </c>
      <c r="G14279">
        <v>10</v>
      </c>
      <c r="H14279">
        <v>118.39</v>
      </c>
      <c r="I14279">
        <v>1183.9000000000001</v>
      </c>
      <c r="J14279">
        <v>482</v>
      </c>
      <c r="K14279">
        <v>9</v>
      </c>
      <c r="L14279" t="s">
        <v>55</v>
      </c>
      <c r="M14279">
        <f>(Table1[[#This Row],[Current_Stock]]*Table1[[#This Row],[Unit_Price]])</f>
        <v>57063.98</v>
      </c>
      <c r="N14279" s="12">
        <f>DATE(YEAR(Table1[[#This Row],[Order_Date]]),MONTH(Table1[[#This Row],[Order_Date]]),1)</f>
        <v>45352</v>
      </c>
    </row>
    <row r="14280" spans="1:14">
      <c r="A14280" t="s">
        <v>1343</v>
      </c>
      <c r="B14280" t="s">
        <v>311</v>
      </c>
      <c r="C14280" t="s">
        <v>312</v>
      </c>
      <c r="D14280" t="s">
        <v>22</v>
      </c>
      <c r="E14280" t="s">
        <v>85</v>
      </c>
      <c r="F14280" t="s">
        <v>46</v>
      </c>
      <c r="G14280">
        <v>36</v>
      </c>
      <c r="H14280">
        <v>9535.2999999999993</v>
      </c>
      <c r="I14280">
        <v>343270.8</v>
      </c>
      <c r="J14280">
        <v>51</v>
      </c>
      <c r="K14280">
        <v>6</v>
      </c>
      <c r="L14280" t="s">
        <v>105</v>
      </c>
      <c r="M14280">
        <f>(Table1[[#This Row],[Current_Stock]]*Table1[[#This Row],[Unit_Price]])</f>
        <v>486300.3</v>
      </c>
      <c r="N14280" s="12">
        <f>DATE(YEAR(Table1[[#This Row],[Order_Date]]),MONTH(Table1[[#This Row],[Order_Date]]),1)</f>
        <v>45627</v>
      </c>
    </row>
    <row r="14281" spans="1:14">
      <c r="A14281" t="s">
        <v>930</v>
      </c>
      <c r="B14281" t="s">
        <v>264</v>
      </c>
      <c r="C14281" t="s">
        <v>265</v>
      </c>
      <c r="D14281" t="s">
        <v>22</v>
      </c>
      <c r="E14281" t="s">
        <v>282</v>
      </c>
      <c r="F14281" t="s">
        <v>29</v>
      </c>
      <c r="G14281">
        <v>44</v>
      </c>
      <c r="H14281">
        <v>9882.24</v>
      </c>
      <c r="I14281">
        <v>434818.56</v>
      </c>
      <c r="J14281">
        <v>40</v>
      </c>
      <c r="K14281">
        <v>5</v>
      </c>
      <c r="L14281" t="s">
        <v>105</v>
      </c>
      <c r="M14281">
        <f>(Table1[[#This Row],[Current_Stock]]*Table1[[#This Row],[Unit_Price]])</f>
        <v>395289.59999999998</v>
      </c>
      <c r="N14281" s="12">
        <f>DATE(YEAR(Table1[[#This Row],[Order_Date]]),MONTH(Table1[[#This Row],[Order_Date]]),1)</f>
        <v>45200</v>
      </c>
    </row>
    <row r="14282" spans="1:14">
      <c r="A14282" t="s">
        <v>1271</v>
      </c>
      <c r="B14282" t="s">
        <v>865</v>
      </c>
      <c r="C14282" t="s">
        <v>866</v>
      </c>
      <c r="D14282" t="s">
        <v>22</v>
      </c>
      <c r="E14282" t="s">
        <v>34</v>
      </c>
      <c r="F14282" t="s">
        <v>40</v>
      </c>
      <c r="G14282">
        <v>38</v>
      </c>
      <c r="H14282">
        <v>7538.01</v>
      </c>
      <c r="I14282">
        <v>286444.38</v>
      </c>
      <c r="J14282">
        <v>67</v>
      </c>
      <c r="K14282">
        <v>14</v>
      </c>
      <c r="L14282" t="s">
        <v>18</v>
      </c>
      <c r="M14282">
        <f>(Table1[[#This Row],[Current_Stock]]*Table1[[#This Row],[Unit_Price]])</f>
        <v>505046.67000000004</v>
      </c>
      <c r="N14282" s="12">
        <f>DATE(YEAR(Table1[[#This Row],[Order_Date]]),MONTH(Table1[[#This Row],[Order_Date]]),1)</f>
        <v>45352</v>
      </c>
    </row>
    <row r="14283" spans="1:14">
      <c r="A14283" t="s">
        <v>1202</v>
      </c>
      <c r="B14283" t="s">
        <v>664</v>
      </c>
      <c r="C14283" t="s">
        <v>665</v>
      </c>
      <c r="D14283" t="s">
        <v>38</v>
      </c>
      <c r="E14283" t="s">
        <v>251</v>
      </c>
      <c r="F14283" t="s">
        <v>29</v>
      </c>
      <c r="G14283">
        <v>18</v>
      </c>
      <c r="H14283">
        <v>729.09</v>
      </c>
      <c r="I14283">
        <v>13123.62</v>
      </c>
      <c r="J14283">
        <v>94</v>
      </c>
      <c r="K14283">
        <v>7</v>
      </c>
      <c r="L14283" t="s">
        <v>18</v>
      </c>
      <c r="M14283">
        <f>(Table1[[#This Row],[Current_Stock]]*Table1[[#This Row],[Unit_Price]])</f>
        <v>68534.460000000006</v>
      </c>
      <c r="N14283" s="12">
        <f>DATE(YEAR(Table1[[#This Row],[Order_Date]]),MONTH(Table1[[#This Row],[Order_Date]]),1)</f>
        <v>45627</v>
      </c>
    </row>
    <row r="14284" spans="1:14">
      <c r="A14284" t="s">
        <v>1335</v>
      </c>
      <c r="B14284" t="s">
        <v>344</v>
      </c>
      <c r="C14284" t="s">
        <v>345</v>
      </c>
      <c r="D14284" t="s">
        <v>183</v>
      </c>
      <c r="E14284" t="s">
        <v>45</v>
      </c>
      <c r="F14284" t="s">
        <v>46</v>
      </c>
      <c r="G14284">
        <v>23</v>
      </c>
      <c r="H14284">
        <v>3142.05</v>
      </c>
      <c r="I14284">
        <v>72267.149999999994</v>
      </c>
      <c r="J14284">
        <v>162</v>
      </c>
      <c r="K14284">
        <v>7</v>
      </c>
      <c r="L14284" t="s">
        <v>18</v>
      </c>
      <c r="M14284">
        <f>(Table1[[#This Row],[Current_Stock]]*Table1[[#This Row],[Unit_Price]])</f>
        <v>509012.10000000003</v>
      </c>
      <c r="N14284" s="12">
        <f>DATE(YEAR(Table1[[#This Row],[Order_Date]]),MONTH(Table1[[#This Row],[Order_Date]]),1)</f>
        <v>45139</v>
      </c>
    </row>
    <row r="14285" spans="1:14">
      <c r="A14285" t="s">
        <v>951</v>
      </c>
      <c r="B14285" t="s">
        <v>260</v>
      </c>
      <c r="C14285" t="s">
        <v>261</v>
      </c>
      <c r="D14285" t="s">
        <v>15</v>
      </c>
      <c r="E14285" t="s">
        <v>80</v>
      </c>
      <c r="F14285" t="s">
        <v>46</v>
      </c>
      <c r="G14285">
        <v>10</v>
      </c>
      <c r="H14285">
        <v>90.4</v>
      </c>
      <c r="I14285">
        <v>904</v>
      </c>
      <c r="J14285">
        <v>132</v>
      </c>
      <c r="K14285">
        <v>7</v>
      </c>
      <c r="L14285" t="s">
        <v>18</v>
      </c>
      <c r="M14285">
        <f>(Table1[[#This Row],[Current_Stock]]*Table1[[#This Row],[Unit_Price]])</f>
        <v>11932.800000000001</v>
      </c>
      <c r="N14285" s="12">
        <f>DATE(YEAR(Table1[[#This Row],[Order_Date]]),MONTH(Table1[[#This Row],[Order_Date]]),1)</f>
        <v>45413</v>
      </c>
    </row>
    <row r="14286" spans="1:14">
      <c r="A14286" t="s">
        <v>941</v>
      </c>
      <c r="B14286" t="s">
        <v>31</v>
      </c>
      <c r="C14286" t="s">
        <v>32</v>
      </c>
      <c r="D14286" t="s">
        <v>33</v>
      </c>
      <c r="E14286" t="s">
        <v>251</v>
      </c>
      <c r="F14286" t="s">
        <v>29</v>
      </c>
      <c r="G14286">
        <v>18</v>
      </c>
      <c r="H14286">
        <v>2686.32</v>
      </c>
      <c r="I14286">
        <v>48353.760000000002</v>
      </c>
      <c r="J14286">
        <v>111</v>
      </c>
      <c r="K14286">
        <v>10</v>
      </c>
      <c r="L14286" t="s">
        <v>18</v>
      </c>
      <c r="M14286">
        <f>(Table1[[#This Row],[Current_Stock]]*Table1[[#This Row],[Unit_Price]])</f>
        <v>298181.52</v>
      </c>
      <c r="N14286" s="12">
        <f>DATE(YEAR(Table1[[#This Row],[Order_Date]]),MONTH(Table1[[#This Row],[Order_Date]]),1)</f>
        <v>45231</v>
      </c>
    </row>
    <row r="14287" spans="1:14">
      <c r="A14287" t="s">
        <v>817</v>
      </c>
      <c r="B14287" t="s">
        <v>656</v>
      </c>
      <c r="C14287" t="s">
        <v>657</v>
      </c>
      <c r="D14287" t="s">
        <v>44</v>
      </c>
      <c r="E14287" t="s">
        <v>54</v>
      </c>
      <c r="F14287" t="s">
        <v>29</v>
      </c>
      <c r="G14287">
        <v>20</v>
      </c>
      <c r="H14287">
        <v>1523.28</v>
      </c>
      <c r="I14287">
        <v>30465.599999999999</v>
      </c>
      <c r="J14287">
        <v>108</v>
      </c>
      <c r="K14287">
        <v>3</v>
      </c>
      <c r="L14287" t="s">
        <v>18</v>
      </c>
      <c r="M14287">
        <f>(Table1[[#This Row],[Current_Stock]]*Table1[[#This Row],[Unit_Price]])</f>
        <v>164514.23999999999</v>
      </c>
      <c r="N14287" s="12">
        <f>DATE(YEAR(Table1[[#This Row],[Order_Date]]),MONTH(Table1[[#This Row],[Order_Date]]),1)</f>
        <v>45108</v>
      </c>
    </row>
    <row r="14288" spans="1:14">
      <c r="A14288" t="s">
        <v>1083</v>
      </c>
      <c r="B14288" t="s">
        <v>611</v>
      </c>
      <c r="C14288" t="s">
        <v>612</v>
      </c>
      <c r="D14288" t="s">
        <v>96</v>
      </c>
      <c r="E14288" t="s">
        <v>45</v>
      </c>
      <c r="F14288" t="s">
        <v>60</v>
      </c>
      <c r="G14288">
        <v>4</v>
      </c>
      <c r="H14288">
        <v>372.91</v>
      </c>
      <c r="I14288">
        <v>1491.64</v>
      </c>
      <c r="J14288">
        <v>537</v>
      </c>
      <c r="K14288">
        <v>13</v>
      </c>
      <c r="L14288" t="s">
        <v>55</v>
      </c>
      <c r="M14288">
        <f>(Table1[[#This Row],[Current_Stock]]*Table1[[#This Row],[Unit_Price]])</f>
        <v>200252.67</v>
      </c>
      <c r="N14288" s="12">
        <f>DATE(YEAR(Table1[[#This Row],[Order_Date]]),MONTH(Table1[[#This Row],[Order_Date]]),1)</f>
        <v>45047</v>
      </c>
    </row>
    <row r="14289" spans="1:14">
      <c r="A14289" t="s">
        <v>1286</v>
      </c>
      <c r="B14289" t="s">
        <v>787</v>
      </c>
      <c r="C14289" t="s">
        <v>788</v>
      </c>
      <c r="D14289" t="s">
        <v>53</v>
      </c>
      <c r="E14289" t="s">
        <v>269</v>
      </c>
      <c r="F14289" t="s">
        <v>17</v>
      </c>
      <c r="G14289">
        <v>1</v>
      </c>
      <c r="H14289">
        <v>3840.45</v>
      </c>
      <c r="I14289">
        <v>3840.45</v>
      </c>
      <c r="J14289">
        <v>500</v>
      </c>
      <c r="K14289">
        <v>9</v>
      </c>
      <c r="L14289" t="s">
        <v>55</v>
      </c>
      <c r="M14289">
        <f>(Table1[[#This Row],[Current_Stock]]*Table1[[#This Row],[Unit_Price]])</f>
        <v>1920225</v>
      </c>
      <c r="N14289" s="12">
        <f>DATE(YEAR(Table1[[#This Row],[Order_Date]]),MONTH(Table1[[#This Row],[Order_Date]]),1)</f>
        <v>44986</v>
      </c>
    </row>
    <row r="14290" spans="1:14">
      <c r="A14290" t="s">
        <v>1173</v>
      </c>
      <c r="B14290" t="s">
        <v>1099</v>
      </c>
      <c r="C14290" t="s">
        <v>1100</v>
      </c>
      <c r="D14290" t="s">
        <v>38</v>
      </c>
      <c r="E14290" t="s">
        <v>330</v>
      </c>
      <c r="F14290" t="s">
        <v>17</v>
      </c>
      <c r="G14290">
        <v>14</v>
      </c>
      <c r="H14290">
        <v>3543.09</v>
      </c>
      <c r="I14290">
        <v>49603.26</v>
      </c>
      <c r="J14290">
        <v>197</v>
      </c>
      <c r="K14290">
        <v>8</v>
      </c>
      <c r="L14290" t="s">
        <v>18</v>
      </c>
      <c r="M14290">
        <f>(Table1[[#This Row],[Current_Stock]]*Table1[[#This Row],[Unit_Price]])</f>
        <v>697988.73</v>
      </c>
      <c r="N14290" s="12">
        <f>DATE(YEAR(Table1[[#This Row],[Order_Date]]),MONTH(Table1[[#This Row],[Order_Date]]),1)</f>
        <v>45566</v>
      </c>
    </row>
    <row r="14291" spans="1:14">
      <c r="A14291" t="s">
        <v>1211</v>
      </c>
      <c r="B14291" t="s">
        <v>48</v>
      </c>
      <c r="C14291" t="s">
        <v>49</v>
      </c>
      <c r="D14291" t="s">
        <v>38</v>
      </c>
      <c r="E14291" t="s">
        <v>97</v>
      </c>
      <c r="F14291" t="s">
        <v>60</v>
      </c>
      <c r="G14291">
        <v>18</v>
      </c>
      <c r="H14291">
        <v>3082.75</v>
      </c>
      <c r="I14291">
        <v>55489.5</v>
      </c>
      <c r="J14291">
        <v>83</v>
      </c>
      <c r="K14291">
        <v>10</v>
      </c>
      <c r="L14291" t="s">
        <v>18</v>
      </c>
      <c r="M14291">
        <f>(Table1[[#This Row],[Current_Stock]]*Table1[[#This Row],[Unit_Price]])</f>
        <v>255868.25</v>
      </c>
      <c r="N14291" s="12">
        <f>DATE(YEAR(Table1[[#This Row],[Order_Date]]),MONTH(Table1[[#This Row],[Order_Date]]),1)</f>
        <v>45474</v>
      </c>
    </row>
    <row r="14292" spans="1:14">
      <c r="A14292" t="s">
        <v>458</v>
      </c>
      <c r="B14292" t="s">
        <v>135</v>
      </c>
      <c r="C14292" t="s">
        <v>136</v>
      </c>
      <c r="D14292" t="s">
        <v>44</v>
      </c>
      <c r="E14292" t="s">
        <v>211</v>
      </c>
      <c r="F14292" t="s">
        <v>29</v>
      </c>
      <c r="G14292">
        <v>43</v>
      </c>
      <c r="H14292">
        <v>3801.5</v>
      </c>
      <c r="I14292">
        <v>163464.5</v>
      </c>
      <c r="J14292">
        <v>120</v>
      </c>
      <c r="K14292">
        <v>7</v>
      </c>
      <c r="L14292" t="s">
        <v>18</v>
      </c>
      <c r="M14292">
        <f>(Table1[[#This Row],[Current_Stock]]*Table1[[#This Row],[Unit_Price]])</f>
        <v>456180</v>
      </c>
      <c r="N14292" s="12">
        <f>DATE(YEAR(Table1[[#This Row],[Order_Date]]),MONTH(Table1[[#This Row],[Order_Date]]),1)</f>
        <v>45261</v>
      </c>
    </row>
    <row r="14293" spans="1:14">
      <c r="A14293" t="s">
        <v>1053</v>
      </c>
      <c r="B14293" t="s">
        <v>129</v>
      </c>
      <c r="C14293" t="s">
        <v>130</v>
      </c>
      <c r="D14293" t="s">
        <v>53</v>
      </c>
      <c r="E14293" t="s">
        <v>45</v>
      </c>
      <c r="F14293" t="s">
        <v>29</v>
      </c>
      <c r="G14293">
        <v>8</v>
      </c>
      <c r="H14293">
        <v>3924.82</v>
      </c>
      <c r="I14293">
        <v>31398.560000000001</v>
      </c>
      <c r="J14293">
        <v>415</v>
      </c>
      <c r="K14293">
        <v>7</v>
      </c>
      <c r="L14293" t="s">
        <v>55</v>
      </c>
      <c r="M14293">
        <f>(Table1[[#This Row],[Current_Stock]]*Table1[[#This Row],[Unit_Price]])</f>
        <v>1628800.3</v>
      </c>
      <c r="N14293" s="12">
        <f>DATE(YEAR(Table1[[#This Row],[Order_Date]]),MONTH(Table1[[#This Row],[Order_Date]]),1)</f>
        <v>45413</v>
      </c>
    </row>
    <row r="14294" spans="1:14">
      <c r="A14294" t="s">
        <v>101</v>
      </c>
      <c r="B14294" t="s">
        <v>432</v>
      </c>
      <c r="C14294" t="s">
        <v>433</v>
      </c>
      <c r="D14294" t="s">
        <v>96</v>
      </c>
      <c r="E14294" t="s">
        <v>189</v>
      </c>
      <c r="F14294" t="s">
        <v>60</v>
      </c>
      <c r="G14294">
        <v>10</v>
      </c>
      <c r="H14294">
        <v>4230.0200000000004</v>
      </c>
      <c r="I14294">
        <v>42300.2</v>
      </c>
      <c r="J14294">
        <v>252</v>
      </c>
      <c r="K14294">
        <v>5</v>
      </c>
      <c r="L14294" t="s">
        <v>55</v>
      </c>
      <c r="M14294">
        <f>(Table1[[#This Row],[Current_Stock]]*Table1[[#This Row],[Unit_Price]])</f>
        <v>1065965.04</v>
      </c>
      <c r="N14294" s="12">
        <f>DATE(YEAR(Table1[[#This Row],[Order_Date]]),MONTH(Table1[[#This Row],[Order_Date]]),1)</f>
        <v>45047</v>
      </c>
    </row>
    <row r="14295" spans="1:14">
      <c r="A14295" t="s">
        <v>868</v>
      </c>
      <c r="B14295" t="s">
        <v>1048</v>
      </c>
      <c r="C14295" t="s">
        <v>1049</v>
      </c>
      <c r="D14295" t="s">
        <v>183</v>
      </c>
      <c r="E14295" t="s">
        <v>34</v>
      </c>
      <c r="F14295" t="s">
        <v>29</v>
      </c>
      <c r="G14295">
        <v>18</v>
      </c>
      <c r="H14295">
        <v>144.94</v>
      </c>
      <c r="I14295">
        <v>2608.92</v>
      </c>
      <c r="J14295">
        <v>230</v>
      </c>
      <c r="K14295">
        <v>5</v>
      </c>
      <c r="L14295" t="s">
        <v>18</v>
      </c>
      <c r="M14295">
        <f>(Table1[[#This Row],[Current_Stock]]*Table1[[#This Row],[Unit_Price]])</f>
        <v>33336.199999999997</v>
      </c>
      <c r="N14295" s="12">
        <f>DATE(YEAR(Table1[[#This Row],[Order_Date]]),MONTH(Table1[[#This Row],[Order_Date]]),1)</f>
        <v>45444</v>
      </c>
    </row>
    <row r="14296" spans="1:14">
      <c r="A14296" t="s">
        <v>1175</v>
      </c>
      <c r="B14296" t="s">
        <v>577</v>
      </c>
      <c r="C14296" t="s">
        <v>578</v>
      </c>
      <c r="D14296" t="s">
        <v>53</v>
      </c>
      <c r="E14296" t="s">
        <v>269</v>
      </c>
      <c r="F14296" t="s">
        <v>29</v>
      </c>
      <c r="G14296">
        <v>5</v>
      </c>
      <c r="H14296">
        <v>1497.84</v>
      </c>
      <c r="I14296">
        <v>7489.2</v>
      </c>
      <c r="J14296">
        <v>569</v>
      </c>
      <c r="K14296">
        <v>4</v>
      </c>
      <c r="L14296" t="s">
        <v>55</v>
      </c>
      <c r="M14296">
        <f>(Table1[[#This Row],[Current_Stock]]*Table1[[#This Row],[Unit_Price]])</f>
        <v>852270.96</v>
      </c>
      <c r="N14296" s="12">
        <f>DATE(YEAR(Table1[[#This Row],[Order_Date]]),MONTH(Table1[[#This Row],[Order_Date]]),1)</f>
        <v>44958</v>
      </c>
    </row>
    <row r="14297" spans="1:14">
      <c r="A14297" t="s">
        <v>1356</v>
      </c>
      <c r="B14297" t="s">
        <v>75</v>
      </c>
      <c r="C14297" t="s">
        <v>76</v>
      </c>
      <c r="D14297" t="s">
        <v>33</v>
      </c>
      <c r="E14297" t="s">
        <v>97</v>
      </c>
      <c r="F14297" t="s">
        <v>40</v>
      </c>
      <c r="G14297">
        <v>10</v>
      </c>
      <c r="H14297">
        <v>2443.56</v>
      </c>
      <c r="I14297">
        <v>24435.599999999999</v>
      </c>
      <c r="J14297">
        <v>98</v>
      </c>
      <c r="K14297">
        <v>2</v>
      </c>
      <c r="L14297" t="s">
        <v>18</v>
      </c>
      <c r="M14297">
        <f>(Table1[[#This Row],[Current_Stock]]*Table1[[#This Row],[Unit_Price]])</f>
        <v>239468.88</v>
      </c>
      <c r="N14297" s="12">
        <f>DATE(YEAR(Table1[[#This Row],[Order_Date]]),MONTH(Table1[[#This Row],[Order_Date]]),1)</f>
        <v>45474</v>
      </c>
    </row>
    <row r="14298" spans="1:14">
      <c r="A14298" t="s">
        <v>1203</v>
      </c>
      <c r="B14298" t="s">
        <v>535</v>
      </c>
      <c r="C14298" t="s">
        <v>536</v>
      </c>
      <c r="D14298" t="s">
        <v>27</v>
      </c>
      <c r="E14298" t="s">
        <v>50</v>
      </c>
      <c r="F14298" t="s">
        <v>17</v>
      </c>
      <c r="G14298">
        <v>1</v>
      </c>
      <c r="H14298">
        <v>2329.63</v>
      </c>
      <c r="I14298">
        <v>2329.63</v>
      </c>
      <c r="J14298">
        <v>572</v>
      </c>
      <c r="K14298">
        <v>7</v>
      </c>
      <c r="L14298" t="s">
        <v>55</v>
      </c>
      <c r="M14298">
        <f>(Table1[[#This Row],[Current_Stock]]*Table1[[#This Row],[Unit_Price]])</f>
        <v>1332548.3600000001</v>
      </c>
      <c r="N14298" s="12">
        <f>DATE(YEAR(Table1[[#This Row],[Order_Date]]),MONTH(Table1[[#This Row],[Order_Date]]),1)</f>
        <v>45444</v>
      </c>
    </row>
    <row r="14299" spans="1:14">
      <c r="A14299" t="s">
        <v>1075</v>
      </c>
      <c r="B14299" t="s">
        <v>75</v>
      </c>
      <c r="C14299" t="s">
        <v>76</v>
      </c>
      <c r="D14299" t="s">
        <v>33</v>
      </c>
      <c r="E14299" t="s">
        <v>282</v>
      </c>
      <c r="F14299" t="s">
        <v>40</v>
      </c>
      <c r="G14299">
        <v>17</v>
      </c>
      <c r="H14299">
        <v>289.11</v>
      </c>
      <c r="I14299">
        <v>4914.87</v>
      </c>
      <c r="J14299">
        <v>239</v>
      </c>
      <c r="K14299">
        <v>11</v>
      </c>
      <c r="L14299" t="s">
        <v>18</v>
      </c>
      <c r="M14299">
        <f>(Table1[[#This Row],[Current_Stock]]*Table1[[#This Row],[Unit_Price]])</f>
        <v>69097.290000000008</v>
      </c>
      <c r="N14299" s="12">
        <f>DATE(YEAR(Table1[[#This Row],[Order_Date]]),MONTH(Table1[[#This Row],[Order_Date]]),1)</f>
        <v>45566</v>
      </c>
    </row>
    <row r="14300" spans="1:14">
      <c r="A14300" t="s">
        <v>1205</v>
      </c>
      <c r="B14300" t="s">
        <v>472</v>
      </c>
      <c r="C14300" t="s">
        <v>473</v>
      </c>
      <c r="D14300" t="s">
        <v>44</v>
      </c>
      <c r="E14300" t="s">
        <v>251</v>
      </c>
      <c r="F14300" t="s">
        <v>40</v>
      </c>
      <c r="G14300">
        <v>43</v>
      </c>
      <c r="H14300">
        <v>2392.88</v>
      </c>
      <c r="I14300">
        <v>102893.84</v>
      </c>
      <c r="J14300">
        <v>67</v>
      </c>
      <c r="K14300">
        <v>7</v>
      </c>
      <c r="L14300" t="s">
        <v>18</v>
      </c>
      <c r="M14300">
        <f>(Table1[[#This Row],[Current_Stock]]*Table1[[#This Row],[Unit_Price]])</f>
        <v>160322.96000000002</v>
      </c>
      <c r="N14300" s="12">
        <f>DATE(YEAR(Table1[[#This Row],[Order_Date]]),MONTH(Table1[[#This Row],[Order_Date]]),1)</f>
        <v>44927</v>
      </c>
    </row>
    <row r="14301" spans="1:14">
      <c r="A14301" t="s">
        <v>61</v>
      </c>
      <c r="B14301" t="s">
        <v>191</v>
      </c>
      <c r="C14301" t="s">
        <v>192</v>
      </c>
      <c r="D14301" t="s">
        <v>183</v>
      </c>
      <c r="E14301" t="s">
        <v>97</v>
      </c>
      <c r="F14301" t="s">
        <v>40</v>
      </c>
      <c r="G14301">
        <v>20</v>
      </c>
      <c r="H14301">
        <v>4316.4399999999996</v>
      </c>
      <c r="I14301">
        <v>86328.8</v>
      </c>
      <c r="J14301">
        <v>225</v>
      </c>
      <c r="K14301">
        <v>13</v>
      </c>
      <c r="L14301" t="s">
        <v>18</v>
      </c>
      <c r="M14301">
        <f>(Table1[[#This Row],[Current_Stock]]*Table1[[#This Row],[Unit_Price]])</f>
        <v>971198.99999999988</v>
      </c>
      <c r="N14301" s="12">
        <f>DATE(YEAR(Table1[[#This Row],[Order_Date]]),MONTH(Table1[[#This Row],[Order_Date]]),1)</f>
        <v>45170</v>
      </c>
    </row>
    <row r="14302" spans="1:14">
      <c r="A14302" t="s">
        <v>1349</v>
      </c>
      <c r="B14302" t="s">
        <v>117</v>
      </c>
      <c r="C14302" t="s">
        <v>118</v>
      </c>
      <c r="D14302" t="s">
        <v>53</v>
      </c>
      <c r="E14302" t="s">
        <v>97</v>
      </c>
      <c r="F14302" t="s">
        <v>29</v>
      </c>
      <c r="G14302">
        <v>8</v>
      </c>
      <c r="H14302">
        <v>302.88</v>
      </c>
      <c r="I14302">
        <v>2423.04</v>
      </c>
      <c r="J14302">
        <v>595</v>
      </c>
      <c r="K14302">
        <v>14</v>
      </c>
      <c r="L14302" t="s">
        <v>55</v>
      </c>
      <c r="M14302">
        <f>(Table1[[#This Row],[Current_Stock]]*Table1[[#This Row],[Unit_Price]])</f>
        <v>180213.6</v>
      </c>
      <c r="N14302" s="12">
        <f>DATE(YEAR(Table1[[#This Row],[Order_Date]]),MONTH(Table1[[#This Row],[Order_Date]]),1)</f>
        <v>45078</v>
      </c>
    </row>
    <row r="14303" spans="1:14">
      <c r="A14303" t="s">
        <v>971</v>
      </c>
      <c r="B14303" t="s">
        <v>361</v>
      </c>
      <c r="C14303" t="s">
        <v>362</v>
      </c>
      <c r="D14303" t="s">
        <v>183</v>
      </c>
      <c r="E14303" t="s">
        <v>28</v>
      </c>
      <c r="F14303" t="s">
        <v>40</v>
      </c>
      <c r="G14303">
        <v>9</v>
      </c>
      <c r="H14303">
        <v>519.95000000000005</v>
      </c>
      <c r="I14303">
        <v>4679.55</v>
      </c>
      <c r="J14303">
        <v>232</v>
      </c>
      <c r="K14303">
        <v>8</v>
      </c>
      <c r="L14303" t="s">
        <v>18</v>
      </c>
      <c r="M14303">
        <f>(Table1[[#This Row],[Current_Stock]]*Table1[[#This Row],[Unit_Price]])</f>
        <v>120628.40000000001</v>
      </c>
      <c r="N14303" s="12">
        <f>DATE(YEAR(Table1[[#This Row],[Order_Date]]),MONTH(Table1[[#This Row],[Order_Date]]),1)</f>
        <v>45017</v>
      </c>
    </row>
    <row r="14304" spans="1:14">
      <c r="A14304" t="s">
        <v>1157</v>
      </c>
      <c r="B14304" t="s">
        <v>332</v>
      </c>
      <c r="C14304" t="s">
        <v>333</v>
      </c>
      <c r="D14304" t="s">
        <v>183</v>
      </c>
      <c r="E14304" t="s">
        <v>16</v>
      </c>
      <c r="F14304" t="s">
        <v>46</v>
      </c>
      <c r="G14304">
        <v>8</v>
      </c>
      <c r="H14304">
        <v>1420.66</v>
      </c>
      <c r="I14304">
        <v>11365.28</v>
      </c>
      <c r="J14304">
        <v>94</v>
      </c>
      <c r="K14304">
        <v>11</v>
      </c>
      <c r="L14304" t="s">
        <v>18</v>
      </c>
      <c r="M14304">
        <f>(Table1[[#This Row],[Current_Stock]]*Table1[[#This Row],[Unit_Price]])</f>
        <v>133542.04</v>
      </c>
      <c r="N14304" s="12">
        <f>DATE(YEAR(Table1[[#This Row],[Order_Date]]),MONTH(Table1[[#This Row],[Order_Date]]),1)</f>
        <v>45047</v>
      </c>
    </row>
    <row r="14305" spans="1:14">
      <c r="A14305" t="s">
        <v>1366</v>
      </c>
      <c r="B14305" t="s">
        <v>1065</v>
      </c>
      <c r="C14305" t="s">
        <v>1066</v>
      </c>
      <c r="D14305" t="s">
        <v>15</v>
      </c>
      <c r="E14305" t="s">
        <v>34</v>
      </c>
      <c r="F14305" t="s">
        <v>17</v>
      </c>
      <c r="G14305">
        <v>23</v>
      </c>
      <c r="H14305">
        <v>77.08</v>
      </c>
      <c r="I14305">
        <v>1772.84</v>
      </c>
      <c r="J14305">
        <v>106</v>
      </c>
      <c r="K14305">
        <v>3</v>
      </c>
      <c r="L14305" t="s">
        <v>18</v>
      </c>
      <c r="M14305">
        <f>(Table1[[#This Row],[Current_Stock]]*Table1[[#This Row],[Unit_Price]])</f>
        <v>8170.48</v>
      </c>
      <c r="N14305" s="12">
        <f>DATE(YEAR(Table1[[#This Row],[Order_Date]]),MONTH(Table1[[#This Row],[Order_Date]]),1)</f>
        <v>45383</v>
      </c>
    </row>
    <row r="14306" spans="1:14">
      <c r="A14306" t="s">
        <v>617</v>
      </c>
      <c r="B14306" t="s">
        <v>353</v>
      </c>
      <c r="C14306" t="s">
        <v>354</v>
      </c>
      <c r="D14306" t="s">
        <v>84</v>
      </c>
      <c r="E14306" t="s">
        <v>160</v>
      </c>
      <c r="F14306" t="s">
        <v>60</v>
      </c>
      <c r="G14306">
        <v>22</v>
      </c>
      <c r="H14306">
        <v>29484.36</v>
      </c>
      <c r="I14306">
        <v>648655.92000000004</v>
      </c>
      <c r="J14306">
        <v>247</v>
      </c>
      <c r="K14306">
        <v>12</v>
      </c>
      <c r="L14306" t="s">
        <v>18</v>
      </c>
      <c r="M14306">
        <f>(Table1[[#This Row],[Current_Stock]]*Table1[[#This Row],[Unit_Price]])</f>
        <v>7282636.9199999999</v>
      </c>
      <c r="N14306" s="12">
        <f>DATE(YEAR(Table1[[#This Row],[Order_Date]]),MONTH(Table1[[#This Row],[Order_Date]]),1)</f>
        <v>45108</v>
      </c>
    </row>
    <row r="14307" spans="1:14">
      <c r="A14307" t="s">
        <v>1278</v>
      </c>
      <c r="B14307" t="s">
        <v>380</v>
      </c>
      <c r="C14307" t="s">
        <v>381</v>
      </c>
      <c r="D14307" t="s">
        <v>183</v>
      </c>
      <c r="E14307" t="s">
        <v>113</v>
      </c>
      <c r="F14307" t="s">
        <v>46</v>
      </c>
      <c r="G14307">
        <v>9</v>
      </c>
      <c r="H14307">
        <v>819.36</v>
      </c>
      <c r="I14307">
        <v>7374.24</v>
      </c>
      <c r="J14307">
        <v>176</v>
      </c>
      <c r="K14307">
        <v>13</v>
      </c>
      <c r="L14307" t="s">
        <v>18</v>
      </c>
      <c r="M14307">
        <f>(Table1[[#This Row],[Current_Stock]]*Table1[[#This Row],[Unit_Price]])</f>
        <v>144207.36000000002</v>
      </c>
      <c r="N14307" s="12">
        <f>DATE(YEAR(Table1[[#This Row],[Order_Date]]),MONTH(Table1[[#This Row],[Order_Date]]),1)</f>
        <v>44986</v>
      </c>
    </row>
    <row r="14308" spans="1:14">
      <c r="A14308" t="s">
        <v>449</v>
      </c>
      <c r="B14308" t="s">
        <v>897</v>
      </c>
      <c r="C14308" t="s">
        <v>898</v>
      </c>
      <c r="D14308" t="s">
        <v>27</v>
      </c>
      <c r="E14308" t="s">
        <v>104</v>
      </c>
      <c r="F14308" t="s">
        <v>60</v>
      </c>
      <c r="G14308">
        <v>6</v>
      </c>
      <c r="H14308">
        <v>1355.84</v>
      </c>
      <c r="I14308">
        <v>8135.04</v>
      </c>
      <c r="J14308">
        <v>516</v>
      </c>
      <c r="K14308">
        <v>2</v>
      </c>
      <c r="L14308" t="s">
        <v>55</v>
      </c>
      <c r="M14308">
        <f>(Table1[[#This Row],[Current_Stock]]*Table1[[#This Row],[Unit_Price]])</f>
        <v>699613.44</v>
      </c>
      <c r="N14308" s="12">
        <f>DATE(YEAR(Table1[[#This Row],[Order_Date]]),MONTH(Table1[[#This Row],[Order_Date]]),1)</f>
        <v>45047</v>
      </c>
    </row>
    <row r="14309" spans="1:14">
      <c r="A14309" t="s">
        <v>984</v>
      </c>
      <c r="B14309" t="s">
        <v>572</v>
      </c>
      <c r="C14309" t="s">
        <v>573</v>
      </c>
      <c r="D14309" t="s">
        <v>44</v>
      </c>
      <c r="E14309" t="s">
        <v>153</v>
      </c>
      <c r="F14309" t="s">
        <v>60</v>
      </c>
      <c r="G14309">
        <v>33</v>
      </c>
      <c r="H14309">
        <v>2068.69</v>
      </c>
      <c r="I14309">
        <v>68266.77</v>
      </c>
      <c r="J14309">
        <v>44</v>
      </c>
      <c r="K14309">
        <v>6</v>
      </c>
      <c r="L14309" t="s">
        <v>18</v>
      </c>
      <c r="M14309">
        <f>(Table1[[#This Row],[Current_Stock]]*Table1[[#This Row],[Unit_Price]])</f>
        <v>91022.36</v>
      </c>
      <c r="N14309" s="12">
        <f>DATE(YEAR(Table1[[#This Row],[Order_Date]]),MONTH(Table1[[#This Row],[Order_Date]]),1)</f>
        <v>45597</v>
      </c>
    </row>
    <row r="14310" spans="1:14">
      <c r="A14310" t="s">
        <v>1059</v>
      </c>
      <c r="B14310" t="s">
        <v>726</v>
      </c>
      <c r="C14310" t="s">
        <v>727</v>
      </c>
      <c r="D14310" t="s">
        <v>96</v>
      </c>
      <c r="E14310" t="s">
        <v>173</v>
      </c>
      <c r="F14310" t="s">
        <v>60</v>
      </c>
      <c r="G14310">
        <v>10</v>
      </c>
      <c r="H14310">
        <v>700.96</v>
      </c>
      <c r="I14310">
        <v>7009.6</v>
      </c>
      <c r="J14310">
        <v>359</v>
      </c>
      <c r="K14310">
        <v>6</v>
      </c>
      <c r="L14310" t="s">
        <v>18</v>
      </c>
      <c r="M14310">
        <f>(Table1[[#This Row],[Current_Stock]]*Table1[[#This Row],[Unit_Price]])</f>
        <v>251644.64</v>
      </c>
      <c r="N14310" s="12">
        <f>DATE(YEAR(Table1[[#This Row],[Order_Date]]),MONTH(Table1[[#This Row],[Order_Date]]),1)</f>
        <v>45261</v>
      </c>
    </row>
    <row r="14311" spans="1:14">
      <c r="A14311" t="s">
        <v>262</v>
      </c>
      <c r="B14311" t="s">
        <v>311</v>
      </c>
      <c r="C14311" t="s">
        <v>312</v>
      </c>
      <c r="D14311" t="s">
        <v>22</v>
      </c>
      <c r="E14311" t="s">
        <v>184</v>
      </c>
      <c r="F14311" t="s">
        <v>40</v>
      </c>
      <c r="G14311">
        <v>46</v>
      </c>
      <c r="H14311">
        <v>1230.58</v>
      </c>
      <c r="I14311">
        <v>56606.68</v>
      </c>
      <c r="J14311">
        <v>77</v>
      </c>
      <c r="K14311">
        <v>6</v>
      </c>
      <c r="L14311" t="s">
        <v>18</v>
      </c>
      <c r="M14311">
        <f>(Table1[[#This Row],[Current_Stock]]*Table1[[#This Row],[Unit_Price]])</f>
        <v>94754.659999999989</v>
      </c>
      <c r="N14311" s="12">
        <f>DATE(YEAR(Table1[[#This Row],[Order_Date]]),MONTH(Table1[[#This Row],[Order_Date]]),1)</f>
        <v>45323</v>
      </c>
    </row>
    <row r="14312" spans="1:14">
      <c r="A14312" t="s">
        <v>680</v>
      </c>
      <c r="B14312" t="s">
        <v>647</v>
      </c>
      <c r="C14312" t="s">
        <v>648</v>
      </c>
      <c r="D14312" t="s">
        <v>84</v>
      </c>
      <c r="E14312" t="s">
        <v>153</v>
      </c>
      <c r="F14312" t="s">
        <v>29</v>
      </c>
      <c r="G14312">
        <v>23</v>
      </c>
      <c r="H14312">
        <v>26026.22</v>
      </c>
      <c r="I14312">
        <v>598603.06000000006</v>
      </c>
      <c r="J14312">
        <v>196</v>
      </c>
      <c r="K14312">
        <v>9</v>
      </c>
      <c r="L14312" t="s">
        <v>18</v>
      </c>
      <c r="M14312">
        <f>(Table1[[#This Row],[Current_Stock]]*Table1[[#This Row],[Unit_Price]])</f>
        <v>5101139.12</v>
      </c>
      <c r="N14312" s="12">
        <f>DATE(YEAR(Table1[[#This Row],[Order_Date]]),MONTH(Table1[[#This Row],[Order_Date]]),1)</f>
        <v>45323</v>
      </c>
    </row>
    <row r="14313" spans="1:14">
      <c r="A14313" t="s">
        <v>964</v>
      </c>
      <c r="B14313" t="s">
        <v>1051</v>
      </c>
      <c r="C14313" t="s">
        <v>1052</v>
      </c>
      <c r="D14313" t="s">
        <v>84</v>
      </c>
      <c r="E14313" t="s">
        <v>39</v>
      </c>
      <c r="F14313" t="s">
        <v>46</v>
      </c>
      <c r="G14313">
        <v>13</v>
      </c>
      <c r="H14313">
        <v>16310.73</v>
      </c>
      <c r="I14313">
        <v>212039.49</v>
      </c>
      <c r="J14313">
        <v>228</v>
      </c>
      <c r="K14313">
        <v>7</v>
      </c>
      <c r="L14313" t="s">
        <v>18</v>
      </c>
      <c r="M14313">
        <f>(Table1[[#This Row],[Current_Stock]]*Table1[[#This Row],[Unit_Price]])</f>
        <v>3718846.44</v>
      </c>
      <c r="N14313" s="12">
        <f>DATE(YEAR(Table1[[#This Row],[Order_Date]]),MONTH(Table1[[#This Row],[Order_Date]]),1)</f>
        <v>45566</v>
      </c>
    </row>
    <row r="14314" spans="1:14">
      <c r="A14314" t="s">
        <v>193</v>
      </c>
      <c r="B14314" t="s">
        <v>197</v>
      </c>
      <c r="C14314" t="s">
        <v>198</v>
      </c>
      <c r="D14314" t="s">
        <v>27</v>
      </c>
      <c r="E14314" t="s">
        <v>153</v>
      </c>
      <c r="F14314" t="s">
        <v>40</v>
      </c>
      <c r="G14314">
        <v>3</v>
      </c>
      <c r="H14314">
        <v>1730.53</v>
      </c>
      <c r="I14314">
        <v>5191.59</v>
      </c>
      <c r="J14314">
        <v>260</v>
      </c>
      <c r="K14314">
        <v>8</v>
      </c>
      <c r="L14314" t="s">
        <v>55</v>
      </c>
      <c r="M14314">
        <f>(Table1[[#This Row],[Current_Stock]]*Table1[[#This Row],[Unit_Price]])</f>
        <v>449937.8</v>
      </c>
      <c r="N14314" s="12">
        <f>DATE(YEAR(Table1[[#This Row],[Order_Date]]),MONTH(Table1[[#This Row],[Order_Date]]),1)</f>
        <v>45108</v>
      </c>
    </row>
    <row r="14315" spans="1:14">
      <c r="A14315" t="s">
        <v>1214</v>
      </c>
      <c r="B14315" t="s">
        <v>555</v>
      </c>
      <c r="C14315" t="s">
        <v>556</v>
      </c>
      <c r="D14315" t="s">
        <v>96</v>
      </c>
      <c r="E14315" t="s">
        <v>50</v>
      </c>
      <c r="F14315" t="s">
        <v>46</v>
      </c>
      <c r="G14315">
        <v>9</v>
      </c>
      <c r="H14315">
        <v>2718.9</v>
      </c>
      <c r="I14315">
        <v>24470.1</v>
      </c>
      <c r="J14315">
        <v>384</v>
      </c>
      <c r="K14315">
        <v>14</v>
      </c>
      <c r="L14315" t="s">
        <v>55</v>
      </c>
      <c r="M14315">
        <f>(Table1[[#This Row],[Current_Stock]]*Table1[[#This Row],[Unit_Price]])</f>
        <v>1044057.6000000001</v>
      </c>
      <c r="N14315" s="12">
        <f>DATE(YEAR(Table1[[#This Row],[Order_Date]]),MONTH(Table1[[#This Row],[Order_Date]]),1)</f>
        <v>45170</v>
      </c>
    </row>
    <row r="14316" spans="1:14">
      <c r="A14316" t="s">
        <v>1367</v>
      </c>
      <c r="B14316" t="s">
        <v>1025</v>
      </c>
      <c r="C14316" t="s">
        <v>1026</v>
      </c>
      <c r="D14316" t="s">
        <v>84</v>
      </c>
      <c r="E14316" t="s">
        <v>153</v>
      </c>
      <c r="F14316" t="s">
        <v>60</v>
      </c>
      <c r="G14316">
        <v>22</v>
      </c>
      <c r="H14316">
        <v>2839.78</v>
      </c>
      <c r="I14316">
        <v>62475.16</v>
      </c>
      <c r="J14316">
        <v>244</v>
      </c>
      <c r="K14316">
        <v>4</v>
      </c>
      <c r="L14316" t="s">
        <v>18</v>
      </c>
      <c r="M14316">
        <f>(Table1[[#This Row],[Current_Stock]]*Table1[[#This Row],[Unit_Price]])</f>
        <v>692906.32000000007</v>
      </c>
      <c r="N14316" s="12">
        <f>DATE(YEAR(Table1[[#This Row],[Order_Date]]),MONTH(Table1[[#This Row],[Order_Date]]),1)</f>
        <v>45292</v>
      </c>
    </row>
    <row r="14317" spans="1:14">
      <c r="A14317" t="s">
        <v>252</v>
      </c>
      <c r="B14317" t="s">
        <v>42</v>
      </c>
      <c r="C14317" t="s">
        <v>43</v>
      </c>
      <c r="D14317" t="s">
        <v>44</v>
      </c>
      <c r="E14317" t="s">
        <v>153</v>
      </c>
      <c r="F14317" t="s">
        <v>46</v>
      </c>
      <c r="G14317">
        <v>29</v>
      </c>
      <c r="H14317">
        <v>3446.36</v>
      </c>
      <c r="I14317">
        <v>99944.44</v>
      </c>
      <c r="J14317">
        <v>120</v>
      </c>
      <c r="K14317">
        <v>11</v>
      </c>
      <c r="L14317" t="s">
        <v>18</v>
      </c>
      <c r="M14317">
        <f>(Table1[[#This Row],[Current_Stock]]*Table1[[#This Row],[Unit_Price]])</f>
        <v>413563.2</v>
      </c>
      <c r="N14317" s="12">
        <f>DATE(YEAR(Table1[[#This Row],[Order_Date]]),MONTH(Table1[[#This Row],[Order_Date]]),1)</f>
        <v>45261</v>
      </c>
    </row>
    <row r="14318" spans="1:14">
      <c r="A14318" t="s">
        <v>484</v>
      </c>
      <c r="B14318" t="s">
        <v>1147</v>
      </c>
      <c r="C14318" t="s">
        <v>1148</v>
      </c>
      <c r="D14318" t="s">
        <v>96</v>
      </c>
      <c r="E14318" t="s">
        <v>16</v>
      </c>
      <c r="F14318" t="s">
        <v>46</v>
      </c>
      <c r="G14318">
        <v>6</v>
      </c>
      <c r="H14318">
        <v>3472.78</v>
      </c>
      <c r="I14318">
        <v>20836.68</v>
      </c>
      <c r="J14318">
        <v>564</v>
      </c>
      <c r="K14318">
        <v>11</v>
      </c>
      <c r="L14318" t="s">
        <v>55</v>
      </c>
      <c r="M14318">
        <f>(Table1[[#This Row],[Current_Stock]]*Table1[[#This Row],[Unit_Price]])</f>
        <v>1958647.9200000002</v>
      </c>
      <c r="N14318" s="12">
        <f>DATE(YEAR(Table1[[#This Row],[Order_Date]]),MONTH(Table1[[#This Row],[Order_Date]]),1)</f>
        <v>45323</v>
      </c>
    </row>
    <row r="14319" spans="1:14">
      <c r="A14319" t="s">
        <v>1314</v>
      </c>
      <c r="B14319" t="s">
        <v>855</v>
      </c>
      <c r="C14319" t="s">
        <v>856</v>
      </c>
      <c r="D14319" t="s">
        <v>38</v>
      </c>
      <c r="E14319" t="s">
        <v>243</v>
      </c>
      <c r="F14319" t="s">
        <v>60</v>
      </c>
      <c r="G14319">
        <v>19</v>
      </c>
      <c r="H14319">
        <v>2095.91</v>
      </c>
      <c r="I14319">
        <v>39822.29</v>
      </c>
      <c r="J14319">
        <v>223</v>
      </c>
      <c r="K14319">
        <v>11</v>
      </c>
      <c r="L14319" t="s">
        <v>18</v>
      </c>
      <c r="M14319">
        <f>(Table1[[#This Row],[Current_Stock]]*Table1[[#This Row],[Unit_Price]])</f>
        <v>467387.93</v>
      </c>
      <c r="N14319" s="12">
        <f>DATE(YEAR(Table1[[#This Row],[Order_Date]]),MONTH(Table1[[#This Row],[Order_Date]]),1)</f>
        <v>45231</v>
      </c>
    </row>
    <row r="14320" spans="1:14">
      <c r="A14320" t="s">
        <v>1086</v>
      </c>
      <c r="B14320" t="s">
        <v>734</v>
      </c>
      <c r="C14320" t="s">
        <v>735</v>
      </c>
      <c r="D14320" t="s">
        <v>22</v>
      </c>
      <c r="E14320" t="s">
        <v>277</v>
      </c>
      <c r="F14320" t="s">
        <v>60</v>
      </c>
      <c r="G14320">
        <v>20</v>
      </c>
      <c r="H14320">
        <v>10925.33</v>
      </c>
      <c r="I14320">
        <v>218506.6</v>
      </c>
      <c r="J14320">
        <v>63</v>
      </c>
      <c r="K14320">
        <v>4</v>
      </c>
      <c r="L14320" t="s">
        <v>18</v>
      </c>
      <c r="M14320">
        <f>(Table1[[#This Row],[Current_Stock]]*Table1[[#This Row],[Unit_Price]])</f>
        <v>688295.79</v>
      </c>
      <c r="N14320" s="12">
        <f>DATE(YEAR(Table1[[#This Row],[Order_Date]]),MONTH(Table1[[#This Row],[Order_Date]]),1)</f>
        <v>45323</v>
      </c>
    </row>
    <row r="14321" spans="1:14">
      <c r="A14321" t="s">
        <v>1123</v>
      </c>
      <c r="B14321" t="s">
        <v>107</v>
      </c>
      <c r="C14321" t="s">
        <v>108</v>
      </c>
      <c r="D14321" t="s">
        <v>96</v>
      </c>
      <c r="E14321" t="s">
        <v>28</v>
      </c>
      <c r="F14321" t="s">
        <v>60</v>
      </c>
      <c r="G14321">
        <v>2</v>
      </c>
      <c r="H14321">
        <v>2496.29</v>
      </c>
      <c r="I14321">
        <v>4992.58</v>
      </c>
      <c r="J14321">
        <v>319</v>
      </c>
      <c r="K14321">
        <v>8</v>
      </c>
      <c r="L14321" t="s">
        <v>55</v>
      </c>
      <c r="M14321">
        <f>(Table1[[#This Row],[Current_Stock]]*Table1[[#This Row],[Unit_Price]])</f>
        <v>796316.51</v>
      </c>
      <c r="N14321" s="12">
        <f>DATE(YEAR(Table1[[#This Row],[Order_Date]]),MONTH(Table1[[#This Row],[Order_Date]]),1)</f>
        <v>45444</v>
      </c>
    </row>
    <row r="14322" spans="1:14">
      <c r="A14322" t="s">
        <v>419</v>
      </c>
      <c r="B14322" t="s">
        <v>1168</v>
      </c>
      <c r="C14322" t="s">
        <v>1169</v>
      </c>
      <c r="D14322" t="s">
        <v>53</v>
      </c>
      <c r="E14322" t="s">
        <v>251</v>
      </c>
      <c r="F14322" t="s">
        <v>46</v>
      </c>
      <c r="G14322">
        <v>6</v>
      </c>
      <c r="H14322">
        <v>2305.85</v>
      </c>
      <c r="I14322">
        <v>13835.1</v>
      </c>
      <c r="J14322">
        <v>347</v>
      </c>
      <c r="K14322">
        <v>4</v>
      </c>
      <c r="L14322" t="s">
        <v>55</v>
      </c>
      <c r="M14322">
        <f>(Table1[[#This Row],[Current_Stock]]*Table1[[#This Row],[Unit_Price]])</f>
        <v>800129.95</v>
      </c>
      <c r="N14322" s="12">
        <f>DATE(YEAR(Table1[[#This Row],[Order_Date]]),MONTH(Table1[[#This Row],[Order_Date]]),1)</f>
        <v>45139</v>
      </c>
    </row>
    <row r="14323" spans="1:14">
      <c r="A14323" t="s">
        <v>1304</v>
      </c>
      <c r="B14323" t="s">
        <v>407</v>
      </c>
      <c r="C14323" t="s">
        <v>408</v>
      </c>
      <c r="D14323" t="s">
        <v>44</v>
      </c>
      <c r="E14323" t="s">
        <v>28</v>
      </c>
      <c r="F14323" t="s">
        <v>40</v>
      </c>
      <c r="G14323">
        <v>20</v>
      </c>
      <c r="H14323">
        <v>4929.22</v>
      </c>
      <c r="I14323">
        <v>98584.4</v>
      </c>
      <c r="J14323">
        <v>108</v>
      </c>
      <c r="K14323">
        <v>11</v>
      </c>
      <c r="L14323" t="s">
        <v>105</v>
      </c>
      <c r="M14323">
        <f>(Table1[[#This Row],[Current_Stock]]*Table1[[#This Row],[Unit_Price]])</f>
        <v>532355.76</v>
      </c>
      <c r="N14323" s="12">
        <f>DATE(YEAR(Table1[[#This Row],[Order_Date]]),MONTH(Table1[[#This Row],[Order_Date]]),1)</f>
        <v>45323</v>
      </c>
    </row>
    <row r="14324" spans="1:14">
      <c r="A14324" t="s">
        <v>813</v>
      </c>
      <c r="B14324" t="s">
        <v>155</v>
      </c>
      <c r="C14324" t="s">
        <v>156</v>
      </c>
      <c r="D14324" t="s">
        <v>33</v>
      </c>
      <c r="E14324" t="s">
        <v>45</v>
      </c>
      <c r="F14324" t="s">
        <v>17</v>
      </c>
      <c r="G14324">
        <v>14</v>
      </c>
      <c r="H14324">
        <v>976.11</v>
      </c>
      <c r="I14324">
        <v>13665.54</v>
      </c>
      <c r="J14324">
        <v>168</v>
      </c>
      <c r="K14324">
        <v>9</v>
      </c>
      <c r="L14324" t="s">
        <v>18</v>
      </c>
      <c r="M14324">
        <f>(Table1[[#This Row],[Current_Stock]]*Table1[[#This Row],[Unit_Price]])</f>
        <v>163986.48000000001</v>
      </c>
      <c r="N14324" s="12">
        <f>DATE(YEAR(Table1[[#This Row],[Order_Date]]),MONTH(Table1[[#This Row],[Order_Date]]),1)</f>
        <v>45627</v>
      </c>
    </row>
    <row r="14325" spans="1:14">
      <c r="A14325" t="s">
        <v>1109</v>
      </c>
      <c r="B14325" t="s">
        <v>256</v>
      </c>
      <c r="C14325" t="s">
        <v>257</v>
      </c>
      <c r="D14325" t="s">
        <v>183</v>
      </c>
      <c r="E14325" t="s">
        <v>34</v>
      </c>
      <c r="F14325" t="s">
        <v>17</v>
      </c>
      <c r="G14325">
        <v>21</v>
      </c>
      <c r="H14325">
        <v>1944.28</v>
      </c>
      <c r="I14325">
        <v>40829.879999999997</v>
      </c>
      <c r="J14325">
        <v>248</v>
      </c>
      <c r="K14325">
        <v>7</v>
      </c>
      <c r="L14325" t="s">
        <v>18</v>
      </c>
      <c r="M14325">
        <f>(Table1[[#This Row],[Current_Stock]]*Table1[[#This Row],[Unit_Price]])</f>
        <v>482181.44</v>
      </c>
      <c r="N14325" s="12">
        <f>DATE(YEAR(Table1[[#This Row],[Order_Date]]),MONTH(Table1[[#This Row],[Order_Date]]),1)</f>
        <v>44958</v>
      </c>
    </row>
    <row r="14326" spans="1:14">
      <c r="A14326" t="s">
        <v>969</v>
      </c>
      <c r="B14326" t="s">
        <v>325</v>
      </c>
      <c r="C14326" t="s">
        <v>326</v>
      </c>
      <c r="D14326" t="s">
        <v>27</v>
      </c>
      <c r="E14326" t="s">
        <v>251</v>
      </c>
      <c r="F14326" t="s">
        <v>29</v>
      </c>
      <c r="G14326">
        <v>1</v>
      </c>
      <c r="H14326">
        <v>863.86</v>
      </c>
      <c r="I14326">
        <v>863.86</v>
      </c>
      <c r="J14326">
        <v>523</v>
      </c>
      <c r="K14326">
        <v>7</v>
      </c>
      <c r="L14326" t="s">
        <v>55</v>
      </c>
      <c r="M14326">
        <f>(Table1[[#This Row],[Current_Stock]]*Table1[[#This Row],[Unit_Price]])</f>
        <v>451798.78</v>
      </c>
      <c r="N14326" s="12">
        <f>DATE(YEAR(Table1[[#This Row],[Order_Date]]),MONTH(Table1[[#This Row],[Order_Date]]),1)</f>
        <v>45505</v>
      </c>
    </row>
    <row r="14327" spans="1:14">
      <c r="A14327" t="s">
        <v>1324</v>
      </c>
      <c r="B14327" t="s">
        <v>82</v>
      </c>
      <c r="C14327" t="s">
        <v>83</v>
      </c>
      <c r="D14327" t="s">
        <v>84</v>
      </c>
      <c r="E14327" t="s">
        <v>109</v>
      </c>
      <c r="F14327" t="s">
        <v>46</v>
      </c>
      <c r="G14327">
        <v>14</v>
      </c>
      <c r="H14327">
        <v>6819.02</v>
      </c>
      <c r="I14327">
        <v>95466.28</v>
      </c>
      <c r="J14327">
        <v>241</v>
      </c>
      <c r="K14327">
        <v>12</v>
      </c>
      <c r="L14327" t="s">
        <v>18</v>
      </c>
      <c r="M14327">
        <f>(Table1[[#This Row],[Current_Stock]]*Table1[[#This Row],[Unit_Price]])</f>
        <v>1643383.82</v>
      </c>
      <c r="N14327" s="12">
        <f>DATE(YEAR(Table1[[#This Row],[Order_Date]]),MONTH(Table1[[#This Row],[Order_Date]]),1)</f>
        <v>45292</v>
      </c>
    </row>
    <row r="14328" spans="1:14">
      <c r="A14328" t="s">
        <v>337</v>
      </c>
      <c r="B14328" t="s">
        <v>649</v>
      </c>
      <c r="C14328" t="s">
        <v>650</v>
      </c>
      <c r="D14328" t="s">
        <v>183</v>
      </c>
      <c r="E14328" t="s">
        <v>89</v>
      </c>
      <c r="F14328" t="s">
        <v>17</v>
      </c>
      <c r="G14328">
        <v>23</v>
      </c>
      <c r="H14328">
        <v>3698.93</v>
      </c>
      <c r="I14328">
        <v>85075.39</v>
      </c>
      <c r="J14328">
        <v>84</v>
      </c>
      <c r="K14328">
        <v>6</v>
      </c>
      <c r="L14328" t="s">
        <v>18</v>
      </c>
      <c r="M14328">
        <f>(Table1[[#This Row],[Current_Stock]]*Table1[[#This Row],[Unit_Price]])</f>
        <v>310710.12</v>
      </c>
      <c r="N14328" s="12">
        <f>DATE(YEAR(Table1[[#This Row],[Order_Date]]),MONTH(Table1[[#This Row],[Order_Date]]),1)</f>
        <v>45536</v>
      </c>
    </row>
    <row r="14329" spans="1:14">
      <c r="A14329" t="s">
        <v>366</v>
      </c>
      <c r="B14329" t="s">
        <v>1018</v>
      </c>
      <c r="C14329" t="s">
        <v>1019</v>
      </c>
      <c r="D14329" t="s">
        <v>38</v>
      </c>
      <c r="E14329" t="s">
        <v>153</v>
      </c>
      <c r="F14329" t="s">
        <v>40</v>
      </c>
      <c r="G14329">
        <v>23</v>
      </c>
      <c r="H14329">
        <v>3402.95</v>
      </c>
      <c r="I14329">
        <v>78267.850000000006</v>
      </c>
      <c r="J14329">
        <v>109</v>
      </c>
      <c r="K14329">
        <v>9</v>
      </c>
      <c r="L14329" t="s">
        <v>18</v>
      </c>
      <c r="M14329">
        <f>(Table1[[#This Row],[Current_Stock]]*Table1[[#This Row],[Unit_Price]])</f>
        <v>370921.55</v>
      </c>
      <c r="N14329" s="12">
        <f>DATE(YEAR(Table1[[#This Row],[Order_Date]]),MONTH(Table1[[#This Row],[Order_Date]]),1)</f>
        <v>45292</v>
      </c>
    </row>
    <row r="14330" spans="1:14">
      <c r="A14330" t="s">
        <v>1288</v>
      </c>
      <c r="B14330" t="s">
        <v>287</v>
      </c>
      <c r="C14330" t="s">
        <v>288</v>
      </c>
      <c r="D14330" t="s">
        <v>15</v>
      </c>
      <c r="E14330" t="s">
        <v>277</v>
      </c>
      <c r="F14330" t="s">
        <v>29</v>
      </c>
      <c r="G14330">
        <v>25</v>
      </c>
      <c r="H14330">
        <v>126.75</v>
      </c>
      <c r="I14330">
        <v>3168.75</v>
      </c>
      <c r="J14330">
        <v>84</v>
      </c>
      <c r="K14330">
        <v>5</v>
      </c>
      <c r="L14330" t="s">
        <v>18</v>
      </c>
      <c r="M14330">
        <f>(Table1[[#This Row],[Current_Stock]]*Table1[[#This Row],[Unit_Price]])</f>
        <v>10647</v>
      </c>
      <c r="N14330" s="12">
        <f>DATE(YEAR(Table1[[#This Row],[Order_Date]]),MONTH(Table1[[#This Row],[Order_Date]]),1)</f>
        <v>45200</v>
      </c>
    </row>
    <row r="14331" spans="1:14">
      <c r="A14331" t="s">
        <v>864</v>
      </c>
      <c r="B14331" t="s">
        <v>479</v>
      </c>
      <c r="C14331" t="s">
        <v>480</v>
      </c>
      <c r="D14331" t="s">
        <v>84</v>
      </c>
      <c r="E14331" t="s">
        <v>80</v>
      </c>
      <c r="F14331" t="s">
        <v>29</v>
      </c>
      <c r="G14331">
        <v>21</v>
      </c>
      <c r="H14331">
        <v>21052.98</v>
      </c>
      <c r="I14331">
        <v>442112.58</v>
      </c>
      <c r="J14331">
        <v>142</v>
      </c>
      <c r="K14331">
        <v>3</v>
      </c>
      <c r="L14331" t="s">
        <v>18</v>
      </c>
      <c r="M14331">
        <f>(Table1[[#This Row],[Current_Stock]]*Table1[[#This Row],[Unit_Price]])</f>
        <v>2989523.16</v>
      </c>
      <c r="N14331" s="12">
        <f>DATE(YEAR(Table1[[#This Row],[Order_Date]]),MONTH(Table1[[#This Row],[Order_Date]]),1)</f>
        <v>45139</v>
      </c>
    </row>
    <row r="14332" spans="1:14">
      <c r="A14332" t="s">
        <v>1214</v>
      </c>
      <c r="B14332" t="s">
        <v>1029</v>
      </c>
      <c r="C14332" t="s">
        <v>1030</v>
      </c>
      <c r="D14332" t="s">
        <v>38</v>
      </c>
      <c r="E14332" t="s">
        <v>173</v>
      </c>
      <c r="F14332" t="s">
        <v>40</v>
      </c>
      <c r="G14332">
        <v>17</v>
      </c>
      <c r="H14332">
        <v>3299.75</v>
      </c>
      <c r="I14332">
        <v>56095.75</v>
      </c>
      <c r="J14332">
        <v>158</v>
      </c>
      <c r="K14332">
        <v>6</v>
      </c>
      <c r="L14332" t="s">
        <v>18</v>
      </c>
      <c r="M14332">
        <f>(Table1[[#This Row],[Current_Stock]]*Table1[[#This Row],[Unit_Price]])</f>
        <v>521360.5</v>
      </c>
      <c r="N14332" s="12">
        <f>DATE(YEAR(Table1[[#This Row],[Order_Date]]),MONTH(Table1[[#This Row],[Order_Date]]),1)</f>
        <v>45170</v>
      </c>
    </row>
    <row r="14333" spans="1:14">
      <c r="A14333" t="s">
        <v>706</v>
      </c>
      <c r="B14333" t="s">
        <v>222</v>
      </c>
      <c r="C14333" t="s">
        <v>223</v>
      </c>
      <c r="D14333" t="s">
        <v>53</v>
      </c>
      <c r="E14333" t="s">
        <v>251</v>
      </c>
      <c r="F14333" t="s">
        <v>60</v>
      </c>
      <c r="G14333">
        <v>6</v>
      </c>
      <c r="H14333">
        <v>151.31</v>
      </c>
      <c r="I14333">
        <v>907.86</v>
      </c>
      <c r="J14333">
        <v>497</v>
      </c>
      <c r="K14333">
        <v>9</v>
      </c>
      <c r="L14333" t="s">
        <v>55</v>
      </c>
      <c r="M14333">
        <f>(Table1[[#This Row],[Current_Stock]]*Table1[[#This Row],[Unit_Price]])</f>
        <v>75201.070000000007</v>
      </c>
      <c r="N14333" s="12">
        <f>DATE(YEAR(Table1[[#This Row],[Order_Date]]),MONTH(Table1[[#This Row],[Order_Date]]),1)</f>
        <v>45170</v>
      </c>
    </row>
    <row r="14334" spans="1:14">
      <c r="A14334" t="s">
        <v>1222</v>
      </c>
      <c r="B14334" t="s">
        <v>726</v>
      </c>
      <c r="C14334" t="s">
        <v>727</v>
      </c>
      <c r="D14334" t="s">
        <v>96</v>
      </c>
      <c r="E14334" t="s">
        <v>330</v>
      </c>
      <c r="F14334" t="s">
        <v>46</v>
      </c>
      <c r="G14334">
        <v>4</v>
      </c>
      <c r="H14334">
        <v>3710.24</v>
      </c>
      <c r="I14334">
        <v>14840.96</v>
      </c>
      <c r="J14334">
        <v>412</v>
      </c>
      <c r="K14334">
        <v>8</v>
      </c>
      <c r="L14334" t="s">
        <v>55</v>
      </c>
      <c r="M14334">
        <f>(Table1[[#This Row],[Current_Stock]]*Table1[[#This Row],[Unit_Price]])</f>
        <v>1528618.88</v>
      </c>
      <c r="N14334" s="12">
        <f>DATE(YEAR(Table1[[#This Row],[Order_Date]]),MONTH(Table1[[#This Row],[Order_Date]]),1)</f>
        <v>44927</v>
      </c>
    </row>
    <row r="14335" spans="1:14">
      <c r="A14335" t="s">
        <v>924</v>
      </c>
      <c r="B14335" t="s">
        <v>13</v>
      </c>
      <c r="C14335" t="s">
        <v>14</v>
      </c>
      <c r="D14335" t="s">
        <v>15</v>
      </c>
      <c r="E14335" t="s">
        <v>277</v>
      </c>
      <c r="F14335" t="s">
        <v>17</v>
      </c>
      <c r="G14335">
        <v>25</v>
      </c>
      <c r="H14335">
        <v>213.3</v>
      </c>
      <c r="I14335">
        <v>5332.5</v>
      </c>
      <c r="J14335">
        <v>81</v>
      </c>
      <c r="K14335">
        <v>11</v>
      </c>
      <c r="L14335" t="s">
        <v>18</v>
      </c>
      <c r="M14335">
        <f>(Table1[[#This Row],[Current_Stock]]*Table1[[#This Row],[Unit_Price]])</f>
        <v>17277.3</v>
      </c>
      <c r="N14335" s="12">
        <f>DATE(YEAR(Table1[[#This Row],[Order_Date]]),MONTH(Table1[[#This Row],[Order_Date]]),1)</f>
        <v>45261</v>
      </c>
    </row>
    <row r="14336" spans="1:14">
      <c r="A14336" t="s">
        <v>1369</v>
      </c>
      <c r="B14336" t="s">
        <v>913</v>
      </c>
      <c r="C14336" t="s">
        <v>914</v>
      </c>
      <c r="D14336" t="s">
        <v>33</v>
      </c>
      <c r="E14336" t="s">
        <v>211</v>
      </c>
      <c r="F14336" t="s">
        <v>29</v>
      </c>
      <c r="G14336">
        <v>17</v>
      </c>
      <c r="H14336">
        <v>4188.21</v>
      </c>
      <c r="I14336">
        <v>71199.570000000007</v>
      </c>
      <c r="J14336">
        <v>173</v>
      </c>
      <c r="K14336">
        <v>5</v>
      </c>
      <c r="L14336" t="s">
        <v>18</v>
      </c>
      <c r="M14336">
        <f>(Table1[[#This Row],[Current_Stock]]*Table1[[#This Row],[Unit_Price]])</f>
        <v>724560.33</v>
      </c>
      <c r="N14336" s="12">
        <f>DATE(YEAR(Table1[[#This Row],[Order_Date]]),MONTH(Table1[[#This Row],[Order_Date]]),1)</f>
        <v>45597</v>
      </c>
    </row>
    <row r="14337" spans="1:14">
      <c r="A14337" t="s">
        <v>1094</v>
      </c>
      <c r="B14337" t="s">
        <v>155</v>
      </c>
      <c r="C14337" t="s">
        <v>156</v>
      </c>
      <c r="D14337" t="s">
        <v>33</v>
      </c>
      <c r="E14337" t="s">
        <v>59</v>
      </c>
      <c r="F14337" t="s">
        <v>60</v>
      </c>
      <c r="G14337">
        <v>23</v>
      </c>
      <c r="H14337">
        <v>2270.84</v>
      </c>
      <c r="I14337">
        <v>52229.32</v>
      </c>
      <c r="J14337">
        <v>185</v>
      </c>
      <c r="K14337">
        <v>14</v>
      </c>
      <c r="L14337" t="s">
        <v>18</v>
      </c>
      <c r="M14337">
        <f>(Table1[[#This Row],[Current_Stock]]*Table1[[#This Row],[Unit_Price]])</f>
        <v>420105.4</v>
      </c>
      <c r="N14337" s="12">
        <f>DATE(YEAR(Table1[[#This Row],[Order_Date]]),MONTH(Table1[[#This Row],[Order_Date]]),1)</f>
        <v>45627</v>
      </c>
    </row>
    <row r="14338" spans="1:14">
      <c r="A14338" t="s">
        <v>1241</v>
      </c>
      <c r="B14338" t="s">
        <v>364</v>
      </c>
      <c r="C14338" t="s">
        <v>365</v>
      </c>
      <c r="D14338" t="s">
        <v>183</v>
      </c>
      <c r="E14338" t="s">
        <v>54</v>
      </c>
      <c r="F14338" t="s">
        <v>60</v>
      </c>
      <c r="G14338">
        <v>21</v>
      </c>
      <c r="H14338">
        <v>1112.1500000000001</v>
      </c>
      <c r="I14338">
        <v>23355.15</v>
      </c>
      <c r="J14338">
        <v>135</v>
      </c>
      <c r="K14338">
        <v>11</v>
      </c>
      <c r="L14338" t="s">
        <v>18</v>
      </c>
      <c r="M14338">
        <f>(Table1[[#This Row],[Current_Stock]]*Table1[[#This Row],[Unit_Price]])</f>
        <v>150140.25</v>
      </c>
      <c r="N14338" s="12">
        <f>DATE(YEAR(Table1[[#This Row],[Order_Date]]),MONTH(Table1[[#This Row],[Order_Date]]),1)</f>
        <v>45261</v>
      </c>
    </row>
    <row r="14339" spans="1:14">
      <c r="A14339" t="s">
        <v>902</v>
      </c>
      <c r="B14339" t="s">
        <v>934</v>
      </c>
      <c r="C14339" t="s">
        <v>935</v>
      </c>
      <c r="D14339" t="s">
        <v>84</v>
      </c>
      <c r="E14339" t="s">
        <v>54</v>
      </c>
      <c r="F14339" t="s">
        <v>40</v>
      </c>
      <c r="G14339">
        <v>8</v>
      </c>
      <c r="H14339">
        <v>23100.98</v>
      </c>
      <c r="I14339">
        <v>184807.84</v>
      </c>
      <c r="J14339">
        <v>105</v>
      </c>
      <c r="K14339">
        <v>7</v>
      </c>
      <c r="L14339" t="s">
        <v>18</v>
      </c>
      <c r="M14339">
        <f>(Table1[[#This Row],[Current_Stock]]*Table1[[#This Row],[Unit_Price]])</f>
        <v>2425602.9</v>
      </c>
      <c r="N14339" s="12">
        <f>DATE(YEAR(Table1[[#This Row],[Order_Date]]),MONTH(Table1[[#This Row],[Order_Date]]),1)</f>
        <v>45597</v>
      </c>
    </row>
    <row r="14340" spans="1:14">
      <c r="A14340" t="s">
        <v>574</v>
      </c>
      <c r="B14340" t="s">
        <v>660</v>
      </c>
      <c r="C14340" t="s">
        <v>661</v>
      </c>
      <c r="D14340" t="s">
        <v>15</v>
      </c>
      <c r="E14340" t="s">
        <v>189</v>
      </c>
      <c r="F14340" t="s">
        <v>29</v>
      </c>
      <c r="G14340">
        <v>18</v>
      </c>
      <c r="H14340">
        <v>190.21</v>
      </c>
      <c r="I14340">
        <v>3423.78</v>
      </c>
      <c r="J14340">
        <v>240</v>
      </c>
      <c r="K14340">
        <v>9</v>
      </c>
      <c r="L14340" t="s">
        <v>18</v>
      </c>
      <c r="M14340">
        <f>(Table1[[#This Row],[Current_Stock]]*Table1[[#This Row],[Unit_Price]])</f>
        <v>45650.400000000001</v>
      </c>
      <c r="N14340" s="12">
        <f>DATE(YEAR(Table1[[#This Row],[Order_Date]]),MONTH(Table1[[#This Row],[Order_Date]]),1)</f>
        <v>45292</v>
      </c>
    </row>
    <row r="14341" spans="1:14">
      <c r="A14341" t="s">
        <v>1322</v>
      </c>
      <c r="B14341" t="s">
        <v>275</v>
      </c>
      <c r="C14341" t="s">
        <v>276</v>
      </c>
      <c r="D14341" t="s">
        <v>183</v>
      </c>
      <c r="E14341" t="s">
        <v>189</v>
      </c>
      <c r="F14341" t="s">
        <v>17</v>
      </c>
      <c r="G14341">
        <v>20</v>
      </c>
      <c r="H14341">
        <v>2905.71</v>
      </c>
      <c r="I14341">
        <v>58114.2</v>
      </c>
      <c r="J14341">
        <v>116</v>
      </c>
      <c r="K14341">
        <v>5</v>
      </c>
      <c r="L14341" t="s">
        <v>18</v>
      </c>
      <c r="M14341">
        <f>(Table1[[#This Row],[Current_Stock]]*Table1[[#This Row],[Unit_Price]])</f>
        <v>337062.36</v>
      </c>
      <c r="N14341" s="12">
        <f>DATE(YEAR(Table1[[#This Row],[Order_Date]]),MONTH(Table1[[#This Row],[Order_Date]]),1)</f>
        <v>45352</v>
      </c>
    </row>
    <row r="14342" spans="1:14">
      <c r="A14342" t="s">
        <v>666</v>
      </c>
      <c r="B14342" t="s">
        <v>318</v>
      </c>
      <c r="C14342" t="s">
        <v>319</v>
      </c>
      <c r="D14342" t="s">
        <v>96</v>
      </c>
      <c r="E14342" t="s">
        <v>89</v>
      </c>
      <c r="F14342" t="s">
        <v>17</v>
      </c>
      <c r="G14342">
        <v>6</v>
      </c>
      <c r="H14342">
        <v>1807.04</v>
      </c>
      <c r="I14342">
        <v>10842.24</v>
      </c>
      <c r="J14342">
        <v>257</v>
      </c>
      <c r="K14342">
        <v>12</v>
      </c>
      <c r="L14342" t="s">
        <v>55</v>
      </c>
      <c r="M14342">
        <f>(Table1[[#This Row],[Current_Stock]]*Table1[[#This Row],[Unit_Price]])</f>
        <v>464409.27999999997</v>
      </c>
      <c r="N14342" s="12">
        <f>DATE(YEAR(Table1[[#This Row],[Order_Date]]),MONTH(Table1[[#This Row],[Order_Date]]),1)</f>
        <v>45323</v>
      </c>
    </row>
    <row r="14343" spans="1:14">
      <c r="A14343" t="s">
        <v>1217</v>
      </c>
      <c r="B14343" t="s">
        <v>717</v>
      </c>
      <c r="C14343" t="s">
        <v>718</v>
      </c>
      <c r="D14343" t="s">
        <v>33</v>
      </c>
      <c r="E14343" t="s">
        <v>104</v>
      </c>
      <c r="F14343" t="s">
        <v>29</v>
      </c>
      <c r="G14343">
        <v>14</v>
      </c>
      <c r="H14343">
        <v>2801.23</v>
      </c>
      <c r="I14343">
        <v>39217.22</v>
      </c>
      <c r="J14343">
        <v>140</v>
      </c>
      <c r="K14343">
        <v>3</v>
      </c>
      <c r="L14343" t="s">
        <v>18</v>
      </c>
      <c r="M14343">
        <f>(Table1[[#This Row],[Current_Stock]]*Table1[[#This Row],[Unit_Price]])</f>
        <v>392172.2</v>
      </c>
      <c r="N14343" s="12">
        <f>DATE(YEAR(Table1[[#This Row],[Order_Date]]),MONTH(Table1[[#This Row],[Order_Date]]),1)</f>
        <v>44927</v>
      </c>
    </row>
    <row r="14344" spans="1:14">
      <c r="A14344" t="s">
        <v>546</v>
      </c>
      <c r="B14344" t="s">
        <v>738</v>
      </c>
      <c r="C14344" t="s">
        <v>739</v>
      </c>
      <c r="D14344" t="s">
        <v>27</v>
      </c>
      <c r="E14344" t="s">
        <v>330</v>
      </c>
      <c r="F14344" t="s">
        <v>40</v>
      </c>
      <c r="G14344">
        <v>1</v>
      </c>
      <c r="H14344">
        <v>4686.91</v>
      </c>
      <c r="I14344">
        <v>4686.91</v>
      </c>
      <c r="J14344">
        <v>281</v>
      </c>
      <c r="K14344">
        <v>4</v>
      </c>
      <c r="L14344" t="s">
        <v>55</v>
      </c>
      <c r="M14344">
        <f>(Table1[[#This Row],[Current_Stock]]*Table1[[#This Row],[Unit_Price]])</f>
        <v>1317021.71</v>
      </c>
      <c r="N14344" s="12">
        <f>DATE(YEAR(Table1[[#This Row],[Order_Date]]),MONTH(Table1[[#This Row],[Order_Date]]),1)</f>
        <v>45505</v>
      </c>
    </row>
    <row r="14345" spans="1:14">
      <c r="A14345" t="s">
        <v>324</v>
      </c>
      <c r="B14345" t="s">
        <v>977</v>
      </c>
      <c r="C14345" t="s">
        <v>978</v>
      </c>
      <c r="D14345" t="s">
        <v>96</v>
      </c>
      <c r="E14345" t="s">
        <v>16</v>
      </c>
      <c r="F14345" t="s">
        <v>46</v>
      </c>
      <c r="G14345">
        <v>2</v>
      </c>
      <c r="H14345">
        <v>493.24</v>
      </c>
      <c r="I14345">
        <v>986.48</v>
      </c>
      <c r="J14345">
        <v>369</v>
      </c>
      <c r="K14345">
        <v>7</v>
      </c>
      <c r="L14345" t="s">
        <v>18</v>
      </c>
      <c r="M14345">
        <f>(Table1[[#This Row],[Current_Stock]]*Table1[[#This Row],[Unit_Price]])</f>
        <v>182005.56</v>
      </c>
      <c r="N14345" s="12">
        <f>DATE(YEAR(Table1[[#This Row],[Order_Date]]),MONTH(Table1[[#This Row],[Order_Date]]),1)</f>
        <v>45017</v>
      </c>
    </row>
    <row r="14346" spans="1:14">
      <c r="A14346" t="s">
        <v>1308</v>
      </c>
      <c r="B14346" t="s">
        <v>361</v>
      </c>
      <c r="C14346" t="s">
        <v>362</v>
      </c>
      <c r="D14346" t="s">
        <v>183</v>
      </c>
      <c r="E14346" t="s">
        <v>104</v>
      </c>
      <c r="F14346" t="s">
        <v>17</v>
      </c>
      <c r="G14346">
        <v>9</v>
      </c>
      <c r="H14346">
        <v>1672.92</v>
      </c>
      <c r="I14346">
        <v>15056.28</v>
      </c>
      <c r="J14346">
        <v>214</v>
      </c>
      <c r="K14346">
        <v>7</v>
      </c>
      <c r="L14346" t="s">
        <v>18</v>
      </c>
      <c r="M14346">
        <f>(Table1[[#This Row],[Current_Stock]]*Table1[[#This Row],[Unit_Price]])</f>
        <v>358004.88</v>
      </c>
      <c r="N14346" s="12">
        <f>DATE(YEAR(Table1[[#This Row],[Order_Date]]),MONTH(Table1[[#This Row],[Order_Date]]),1)</f>
        <v>44927</v>
      </c>
    </row>
    <row r="14347" spans="1:14">
      <c r="A14347" t="s">
        <v>681</v>
      </c>
      <c r="B14347" t="s">
        <v>1092</v>
      </c>
      <c r="C14347" t="s">
        <v>1093</v>
      </c>
      <c r="D14347" t="s">
        <v>96</v>
      </c>
      <c r="E14347" t="s">
        <v>189</v>
      </c>
      <c r="F14347" t="s">
        <v>40</v>
      </c>
      <c r="G14347">
        <v>8</v>
      </c>
      <c r="H14347">
        <v>2607.62</v>
      </c>
      <c r="I14347">
        <v>20860.96</v>
      </c>
      <c r="J14347">
        <v>415</v>
      </c>
      <c r="K14347">
        <v>14</v>
      </c>
      <c r="L14347" t="s">
        <v>55</v>
      </c>
      <c r="M14347">
        <f>(Table1[[#This Row],[Current_Stock]]*Table1[[#This Row],[Unit_Price]])</f>
        <v>1082162.3</v>
      </c>
      <c r="N14347" s="12">
        <f>DATE(YEAR(Table1[[#This Row],[Order_Date]]),MONTH(Table1[[#This Row],[Order_Date]]),1)</f>
        <v>45261</v>
      </c>
    </row>
    <row r="14348" spans="1:14">
      <c r="A14348" t="s">
        <v>1211</v>
      </c>
      <c r="B14348" t="s">
        <v>614</v>
      </c>
      <c r="C14348" t="s">
        <v>615</v>
      </c>
      <c r="D14348" t="s">
        <v>27</v>
      </c>
      <c r="E14348" t="s">
        <v>173</v>
      </c>
      <c r="F14348" t="s">
        <v>17</v>
      </c>
      <c r="G14348">
        <v>3</v>
      </c>
      <c r="H14348">
        <v>2500.6799999999998</v>
      </c>
      <c r="I14348">
        <v>7502.04</v>
      </c>
      <c r="J14348">
        <v>595</v>
      </c>
      <c r="K14348">
        <v>8</v>
      </c>
      <c r="L14348" t="s">
        <v>18</v>
      </c>
      <c r="M14348">
        <f>(Table1[[#This Row],[Current_Stock]]*Table1[[#This Row],[Unit_Price]])</f>
        <v>1487904.5999999999</v>
      </c>
      <c r="N14348" s="12">
        <f>DATE(YEAR(Table1[[#This Row],[Order_Date]]),MONTH(Table1[[#This Row],[Order_Date]]),1)</f>
        <v>45474</v>
      </c>
    </row>
    <row r="14349" spans="1:14">
      <c r="A14349" t="s">
        <v>680</v>
      </c>
      <c r="B14349" t="s">
        <v>178</v>
      </c>
      <c r="C14349" t="s">
        <v>179</v>
      </c>
      <c r="D14349" t="s">
        <v>22</v>
      </c>
      <c r="E14349" t="s">
        <v>109</v>
      </c>
      <c r="F14349" t="s">
        <v>29</v>
      </c>
      <c r="G14349">
        <v>35</v>
      </c>
      <c r="H14349">
        <v>8416.39</v>
      </c>
      <c r="I14349">
        <v>294573.65000000002</v>
      </c>
      <c r="J14349">
        <v>52</v>
      </c>
      <c r="K14349">
        <v>4</v>
      </c>
      <c r="L14349" t="s">
        <v>105</v>
      </c>
      <c r="M14349">
        <f>(Table1[[#This Row],[Current_Stock]]*Table1[[#This Row],[Unit_Price]])</f>
        <v>437652.27999999997</v>
      </c>
      <c r="N14349" s="12">
        <f>DATE(YEAR(Table1[[#This Row],[Order_Date]]),MONTH(Table1[[#This Row],[Order_Date]]),1)</f>
        <v>45323</v>
      </c>
    </row>
    <row r="14350" spans="1:14">
      <c r="A14350" t="s">
        <v>1334</v>
      </c>
      <c r="B14350" t="s">
        <v>656</v>
      </c>
      <c r="C14350" t="s">
        <v>657</v>
      </c>
      <c r="D14350" t="s">
        <v>44</v>
      </c>
      <c r="E14350" t="s">
        <v>39</v>
      </c>
      <c r="F14350" t="s">
        <v>40</v>
      </c>
      <c r="G14350">
        <v>23</v>
      </c>
      <c r="H14350">
        <v>2585.04</v>
      </c>
      <c r="I14350">
        <v>59455.92</v>
      </c>
      <c r="J14350">
        <v>111</v>
      </c>
      <c r="K14350">
        <v>7</v>
      </c>
      <c r="L14350" t="s">
        <v>18</v>
      </c>
      <c r="M14350">
        <f>(Table1[[#This Row],[Current_Stock]]*Table1[[#This Row],[Unit_Price]])</f>
        <v>286939.44</v>
      </c>
      <c r="N14350" s="12">
        <f>DATE(YEAR(Table1[[#This Row],[Order_Date]]),MONTH(Table1[[#This Row],[Order_Date]]),1)</f>
        <v>45261</v>
      </c>
    </row>
    <row r="14351" spans="1:14">
      <c r="A14351" t="s">
        <v>756</v>
      </c>
      <c r="B14351" t="s">
        <v>287</v>
      </c>
      <c r="C14351" t="s">
        <v>288</v>
      </c>
      <c r="D14351" t="s">
        <v>15</v>
      </c>
      <c r="E14351" t="s">
        <v>211</v>
      </c>
      <c r="F14351" t="s">
        <v>40</v>
      </c>
      <c r="G14351">
        <v>19</v>
      </c>
      <c r="H14351">
        <v>342.33</v>
      </c>
      <c r="I14351">
        <v>6504.27</v>
      </c>
      <c r="J14351">
        <v>226</v>
      </c>
      <c r="K14351">
        <v>2</v>
      </c>
      <c r="L14351" t="s">
        <v>18</v>
      </c>
      <c r="M14351">
        <f>(Table1[[#This Row],[Current_Stock]]*Table1[[#This Row],[Unit_Price]])</f>
        <v>77366.58</v>
      </c>
      <c r="N14351" s="12">
        <f>DATE(YEAR(Table1[[#This Row],[Order_Date]]),MONTH(Table1[[#This Row],[Order_Date]]),1)</f>
        <v>45627</v>
      </c>
    </row>
    <row r="14352" spans="1:14">
      <c r="A14352" t="s">
        <v>1136</v>
      </c>
      <c r="B14352" t="s">
        <v>305</v>
      </c>
      <c r="C14352" t="s">
        <v>306</v>
      </c>
      <c r="D14352" t="s">
        <v>22</v>
      </c>
      <c r="E14352" t="s">
        <v>109</v>
      </c>
      <c r="F14352" t="s">
        <v>17</v>
      </c>
      <c r="G14352">
        <v>44</v>
      </c>
      <c r="H14352">
        <v>11826.18</v>
      </c>
      <c r="I14352">
        <v>520351.92</v>
      </c>
      <c r="J14352">
        <v>30</v>
      </c>
      <c r="K14352">
        <v>11</v>
      </c>
      <c r="L14352" t="s">
        <v>105</v>
      </c>
      <c r="M14352">
        <f>(Table1[[#This Row],[Current_Stock]]*Table1[[#This Row],[Unit_Price]])</f>
        <v>354785.4</v>
      </c>
      <c r="N14352" s="12">
        <f>DATE(YEAR(Table1[[#This Row],[Order_Date]]),MONTH(Table1[[#This Row],[Order_Date]]),1)</f>
        <v>45261</v>
      </c>
    </row>
    <row r="14353" spans="1:14">
      <c r="A14353" t="s">
        <v>813</v>
      </c>
      <c r="B14353" t="s">
        <v>630</v>
      </c>
      <c r="C14353" t="s">
        <v>631</v>
      </c>
      <c r="D14353" t="s">
        <v>44</v>
      </c>
      <c r="E14353" t="s">
        <v>189</v>
      </c>
      <c r="F14353" t="s">
        <v>40</v>
      </c>
      <c r="G14353">
        <v>22</v>
      </c>
      <c r="H14353">
        <v>3728.97</v>
      </c>
      <c r="I14353">
        <v>82037.34</v>
      </c>
      <c r="J14353">
        <v>99</v>
      </c>
      <c r="K14353">
        <v>11</v>
      </c>
      <c r="L14353" t="s">
        <v>105</v>
      </c>
      <c r="M14353">
        <f>(Table1[[#This Row],[Current_Stock]]*Table1[[#This Row],[Unit_Price]])</f>
        <v>369168.02999999997</v>
      </c>
      <c r="N14353" s="12">
        <f>DATE(YEAR(Table1[[#This Row],[Order_Date]]),MONTH(Table1[[#This Row],[Order_Date]]),1)</f>
        <v>45627</v>
      </c>
    </row>
    <row r="14354" spans="1:14">
      <c r="A14354" t="s">
        <v>524</v>
      </c>
      <c r="B14354" t="s">
        <v>1092</v>
      </c>
      <c r="C14354" t="s">
        <v>1093</v>
      </c>
      <c r="D14354" t="s">
        <v>96</v>
      </c>
      <c r="E14354" t="s">
        <v>28</v>
      </c>
      <c r="F14354" t="s">
        <v>40</v>
      </c>
      <c r="G14354">
        <v>8</v>
      </c>
      <c r="H14354">
        <v>557.82000000000005</v>
      </c>
      <c r="I14354">
        <v>4462.5600000000004</v>
      </c>
      <c r="J14354">
        <v>327</v>
      </c>
      <c r="K14354">
        <v>8</v>
      </c>
      <c r="L14354" t="s">
        <v>55</v>
      </c>
      <c r="M14354">
        <f>(Table1[[#This Row],[Current_Stock]]*Table1[[#This Row],[Unit_Price]])</f>
        <v>182407.14</v>
      </c>
      <c r="N14354" s="12">
        <f>DATE(YEAR(Table1[[#This Row],[Order_Date]]),MONTH(Table1[[#This Row],[Order_Date]]),1)</f>
        <v>45566</v>
      </c>
    </row>
    <row r="14355" spans="1:14">
      <c r="A14355" t="s">
        <v>1234</v>
      </c>
      <c r="B14355" t="s">
        <v>25</v>
      </c>
      <c r="C14355" t="s">
        <v>26</v>
      </c>
      <c r="D14355" t="s">
        <v>27</v>
      </c>
      <c r="E14355" t="s">
        <v>50</v>
      </c>
      <c r="F14355" t="s">
        <v>40</v>
      </c>
      <c r="G14355">
        <v>3</v>
      </c>
      <c r="H14355">
        <v>2953.46</v>
      </c>
      <c r="I14355">
        <v>8860.3799999999992</v>
      </c>
      <c r="J14355">
        <v>281</v>
      </c>
      <c r="K14355">
        <v>4</v>
      </c>
      <c r="L14355" t="s">
        <v>18</v>
      </c>
      <c r="M14355">
        <f>(Table1[[#This Row],[Current_Stock]]*Table1[[#This Row],[Unit_Price]])</f>
        <v>829922.26</v>
      </c>
      <c r="N14355" s="12">
        <f>DATE(YEAR(Table1[[#This Row],[Order_Date]]),MONTH(Table1[[#This Row],[Order_Date]]),1)</f>
        <v>45474</v>
      </c>
    </row>
    <row r="14356" spans="1:14">
      <c r="A14356" t="s">
        <v>516</v>
      </c>
      <c r="B14356" t="s">
        <v>371</v>
      </c>
      <c r="C14356" t="s">
        <v>372</v>
      </c>
      <c r="D14356" t="s">
        <v>22</v>
      </c>
      <c r="E14356" t="s">
        <v>282</v>
      </c>
      <c r="F14356" t="s">
        <v>17</v>
      </c>
      <c r="G14356">
        <v>35</v>
      </c>
      <c r="H14356">
        <v>13520.33</v>
      </c>
      <c r="I14356">
        <v>473211.55</v>
      </c>
      <c r="J14356">
        <v>84</v>
      </c>
      <c r="K14356">
        <v>2</v>
      </c>
      <c r="L14356" t="s">
        <v>105</v>
      </c>
      <c r="M14356">
        <f>(Table1[[#This Row],[Current_Stock]]*Table1[[#This Row],[Unit_Price]])</f>
        <v>1135707.72</v>
      </c>
      <c r="N14356" s="12">
        <f>DATE(YEAR(Table1[[#This Row],[Order_Date]]),MONTH(Table1[[#This Row],[Order_Date]]),1)</f>
        <v>45413</v>
      </c>
    </row>
    <row r="14357" spans="1:14">
      <c r="A14357" t="s">
        <v>1003</v>
      </c>
      <c r="B14357" t="s">
        <v>311</v>
      </c>
      <c r="C14357" t="s">
        <v>312</v>
      </c>
      <c r="D14357" t="s">
        <v>22</v>
      </c>
      <c r="E14357" t="s">
        <v>173</v>
      </c>
      <c r="F14357" t="s">
        <v>29</v>
      </c>
      <c r="G14357">
        <v>23</v>
      </c>
      <c r="H14357">
        <v>14506.07</v>
      </c>
      <c r="I14357">
        <v>333639.61</v>
      </c>
      <c r="J14357">
        <v>116</v>
      </c>
      <c r="K14357">
        <v>2</v>
      </c>
      <c r="L14357" t="s">
        <v>105</v>
      </c>
      <c r="M14357">
        <f>(Table1[[#This Row],[Current_Stock]]*Table1[[#This Row],[Unit_Price]])</f>
        <v>1682704.1199999999</v>
      </c>
      <c r="N14357" s="12">
        <f>DATE(YEAR(Table1[[#This Row],[Order_Date]]),MONTH(Table1[[#This Row],[Order_Date]]),1)</f>
        <v>44986</v>
      </c>
    </row>
    <row r="14358" spans="1:14">
      <c r="A14358" t="s">
        <v>616</v>
      </c>
      <c r="B14358" t="s">
        <v>699</v>
      </c>
      <c r="C14358" t="s">
        <v>700</v>
      </c>
      <c r="D14358" t="s">
        <v>53</v>
      </c>
      <c r="E14358" t="s">
        <v>73</v>
      </c>
      <c r="F14358" t="s">
        <v>46</v>
      </c>
      <c r="G14358">
        <v>6</v>
      </c>
      <c r="H14358">
        <v>2177.0300000000002</v>
      </c>
      <c r="I14358">
        <v>13062.18</v>
      </c>
      <c r="J14358">
        <v>509</v>
      </c>
      <c r="K14358">
        <v>11</v>
      </c>
      <c r="L14358" t="s">
        <v>18</v>
      </c>
      <c r="M14358">
        <f>(Table1[[#This Row],[Current_Stock]]*Table1[[#This Row],[Unit_Price]])</f>
        <v>1108108.27</v>
      </c>
      <c r="N14358" s="12">
        <f>DATE(YEAR(Table1[[#This Row],[Order_Date]]),MONTH(Table1[[#This Row],[Order_Date]]),1)</f>
        <v>45505</v>
      </c>
    </row>
    <row r="14359" spans="1:14">
      <c r="A14359" t="s">
        <v>1305</v>
      </c>
      <c r="B14359" t="s">
        <v>216</v>
      </c>
      <c r="C14359" t="s">
        <v>217</v>
      </c>
      <c r="D14359" t="s">
        <v>27</v>
      </c>
      <c r="E14359" t="s">
        <v>251</v>
      </c>
      <c r="F14359" t="s">
        <v>60</v>
      </c>
      <c r="G14359">
        <v>5</v>
      </c>
      <c r="H14359">
        <v>3992.03</v>
      </c>
      <c r="I14359">
        <v>19960.150000000001</v>
      </c>
      <c r="J14359">
        <v>269</v>
      </c>
      <c r="K14359">
        <v>10</v>
      </c>
      <c r="L14359" t="s">
        <v>55</v>
      </c>
      <c r="M14359">
        <f>(Table1[[#This Row],[Current_Stock]]*Table1[[#This Row],[Unit_Price]])</f>
        <v>1073856.07</v>
      </c>
      <c r="N14359" s="12">
        <f>DATE(YEAR(Table1[[#This Row],[Order_Date]]),MONTH(Table1[[#This Row],[Order_Date]]),1)</f>
        <v>45292</v>
      </c>
    </row>
    <row r="14360" spans="1:14">
      <c r="A14360" t="s">
        <v>968</v>
      </c>
      <c r="B14360" t="s">
        <v>1145</v>
      </c>
      <c r="C14360" t="s">
        <v>1146</v>
      </c>
      <c r="D14360" t="s">
        <v>96</v>
      </c>
      <c r="E14360" t="s">
        <v>23</v>
      </c>
      <c r="F14360" t="s">
        <v>17</v>
      </c>
      <c r="G14360">
        <v>2</v>
      </c>
      <c r="H14360">
        <v>4619.22</v>
      </c>
      <c r="I14360">
        <v>9238.44</v>
      </c>
      <c r="J14360">
        <v>323</v>
      </c>
      <c r="K14360">
        <v>6</v>
      </c>
      <c r="L14360" t="s">
        <v>55</v>
      </c>
      <c r="M14360">
        <f>(Table1[[#This Row],[Current_Stock]]*Table1[[#This Row],[Unit_Price]])</f>
        <v>1492008.06</v>
      </c>
      <c r="N14360" s="12">
        <f>DATE(YEAR(Table1[[#This Row],[Order_Date]]),MONTH(Table1[[#This Row],[Order_Date]]),1)</f>
        <v>44927</v>
      </c>
    </row>
    <row r="14361" spans="1:14">
      <c r="A14361" t="s">
        <v>881</v>
      </c>
      <c r="B14361" t="s">
        <v>256</v>
      </c>
      <c r="C14361" t="s">
        <v>257</v>
      </c>
      <c r="D14361" t="s">
        <v>183</v>
      </c>
      <c r="E14361" t="s">
        <v>80</v>
      </c>
      <c r="F14361" t="s">
        <v>29</v>
      </c>
      <c r="G14361">
        <v>8</v>
      </c>
      <c r="H14361">
        <v>4957.3900000000003</v>
      </c>
      <c r="I14361">
        <v>39659.120000000003</v>
      </c>
      <c r="J14361">
        <v>157</v>
      </c>
      <c r="K14361">
        <v>2</v>
      </c>
      <c r="L14361" t="s">
        <v>18</v>
      </c>
      <c r="M14361">
        <f>(Table1[[#This Row],[Current_Stock]]*Table1[[#This Row],[Unit_Price]])</f>
        <v>778310.2300000001</v>
      </c>
      <c r="N14361" s="12">
        <f>DATE(YEAR(Table1[[#This Row],[Order_Date]]),MONTH(Table1[[#This Row],[Order_Date]]),1)</f>
        <v>45536</v>
      </c>
    </row>
    <row r="14362" spans="1:14">
      <c r="A14362" t="s">
        <v>230</v>
      </c>
      <c r="B14362" t="s">
        <v>1117</v>
      </c>
      <c r="C14362" t="s">
        <v>1118</v>
      </c>
      <c r="D14362" t="s">
        <v>84</v>
      </c>
      <c r="E14362" t="s">
        <v>28</v>
      </c>
      <c r="F14362" t="s">
        <v>46</v>
      </c>
      <c r="G14362">
        <v>20</v>
      </c>
      <c r="H14362">
        <v>17113.05</v>
      </c>
      <c r="I14362">
        <v>342261</v>
      </c>
      <c r="J14362">
        <v>221</v>
      </c>
      <c r="K14362">
        <v>4</v>
      </c>
      <c r="L14362" t="s">
        <v>18</v>
      </c>
      <c r="M14362">
        <f>(Table1[[#This Row],[Current_Stock]]*Table1[[#This Row],[Unit_Price]])</f>
        <v>3781984.05</v>
      </c>
      <c r="N14362" s="12">
        <f>DATE(YEAR(Table1[[#This Row],[Order_Date]]),MONTH(Table1[[#This Row],[Order_Date]]),1)</f>
        <v>45078</v>
      </c>
    </row>
    <row r="14363" spans="1:14">
      <c r="A14363" t="s">
        <v>1002</v>
      </c>
      <c r="B14363" t="s">
        <v>396</v>
      </c>
      <c r="C14363" t="s">
        <v>397</v>
      </c>
      <c r="D14363" t="s">
        <v>33</v>
      </c>
      <c r="E14363" t="s">
        <v>269</v>
      </c>
      <c r="F14363" t="s">
        <v>60</v>
      </c>
      <c r="G14363">
        <v>10</v>
      </c>
      <c r="H14363">
        <v>4129.0200000000004</v>
      </c>
      <c r="I14363">
        <v>41290.199999999997</v>
      </c>
      <c r="J14363">
        <v>160</v>
      </c>
      <c r="K14363">
        <v>8</v>
      </c>
      <c r="L14363" t="s">
        <v>18</v>
      </c>
      <c r="M14363">
        <f>(Table1[[#This Row],[Current_Stock]]*Table1[[#This Row],[Unit_Price]])</f>
        <v>660643.20000000007</v>
      </c>
      <c r="N14363" s="12">
        <f>DATE(YEAR(Table1[[#This Row],[Order_Date]]),MONTH(Table1[[#This Row],[Order_Date]]),1)</f>
        <v>45505</v>
      </c>
    </row>
    <row r="14364" spans="1:14">
      <c r="A14364" t="s">
        <v>200</v>
      </c>
      <c r="B14364" t="s">
        <v>114</v>
      </c>
      <c r="C14364" t="s">
        <v>115</v>
      </c>
      <c r="D14364" t="s">
        <v>33</v>
      </c>
      <c r="E14364" t="s">
        <v>189</v>
      </c>
      <c r="F14364" t="s">
        <v>46</v>
      </c>
      <c r="G14364">
        <v>10</v>
      </c>
      <c r="H14364">
        <v>1649.22</v>
      </c>
      <c r="I14364">
        <v>16492.2</v>
      </c>
      <c r="J14364">
        <v>215</v>
      </c>
      <c r="K14364">
        <v>9</v>
      </c>
      <c r="L14364" t="s">
        <v>18</v>
      </c>
      <c r="M14364">
        <f>(Table1[[#This Row],[Current_Stock]]*Table1[[#This Row],[Unit_Price]])</f>
        <v>354582.3</v>
      </c>
      <c r="N14364" s="12">
        <f>DATE(YEAR(Table1[[#This Row],[Order_Date]]),MONTH(Table1[[#This Row],[Order_Date]]),1)</f>
        <v>45627</v>
      </c>
    </row>
    <row r="14365" spans="1:14">
      <c r="A14365" t="s">
        <v>81</v>
      </c>
      <c r="B14365" t="s">
        <v>538</v>
      </c>
      <c r="C14365" t="s">
        <v>539</v>
      </c>
      <c r="D14365" t="s">
        <v>84</v>
      </c>
      <c r="E14365" t="s">
        <v>73</v>
      </c>
      <c r="F14365" t="s">
        <v>17</v>
      </c>
      <c r="G14365">
        <v>8</v>
      </c>
      <c r="H14365">
        <v>14553.15</v>
      </c>
      <c r="I14365">
        <v>116425.2</v>
      </c>
      <c r="J14365">
        <v>168</v>
      </c>
      <c r="K14365">
        <v>8</v>
      </c>
      <c r="L14365" t="s">
        <v>18</v>
      </c>
      <c r="M14365">
        <f>(Table1[[#This Row],[Current_Stock]]*Table1[[#This Row],[Unit_Price]])</f>
        <v>2444929.1999999997</v>
      </c>
      <c r="N14365" s="12">
        <f>DATE(YEAR(Table1[[#This Row],[Order_Date]]),MONTH(Table1[[#This Row],[Order_Date]]),1)</f>
        <v>45413</v>
      </c>
    </row>
    <row r="14366" spans="1:14">
      <c r="A14366" t="s">
        <v>805</v>
      </c>
      <c r="B14366" t="s">
        <v>1268</v>
      </c>
      <c r="C14366" t="s">
        <v>1269</v>
      </c>
      <c r="D14366" t="s">
        <v>38</v>
      </c>
      <c r="E14366" t="s">
        <v>16</v>
      </c>
      <c r="F14366" t="s">
        <v>17</v>
      </c>
      <c r="G14366">
        <v>18</v>
      </c>
      <c r="H14366">
        <v>1724</v>
      </c>
      <c r="I14366">
        <v>31032</v>
      </c>
      <c r="J14366">
        <v>103</v>
      </c>
      <c r="K14366">
        <v>10</v>
      </c>
      <c r="L14366" t="s">
        <v>18</v>
      </c>
      <c r="M14366">
        <f>(Table1[[#This Row],[Current_Stock]]*Table1[[#This Row],[Unit_Price]])</f>
        <v>177572</v>
      </c>
      <c r="N14366" s="12">
        <f>DATE(YEAR(Table1[[#This Row],[Order_Date]]),MONTH(Table1[[#This Row],[Order_Date]]),1)</f>
        <v>45139</v>
      </c>
    </row>
    <row r="14367" spans="1:14">
      <c r="A14367" t="s">
        <v>310</v>
      </c>
      <c r="B14367" t="s">
        <v>696</v>
      </c>
      <c r="C14367" t="s">
        <v>697</v>
      </c>
      <c r="D14367" t="s">
        <v>44</v>
      </c>
      <c r="E14367" t="s">
        <v>277</v>
      </c>
      <c r="F14367" t="s">
        <v>60</v>
      </c>
      <c r="G14367">
        <v>31</v>
      </c>
      <c r="H14367">
        <v>414.18</v>
      </c>
      <c r="I14367">
        <v>12839.58</v>
      </c>
      <c r="J14367">
        <v>59</v>
      </c>
      <c r="K14367">
        <v>6</v>
      </c>
      <c r="L14367" t="s">
        <v>105</v>
      </c>
      <c r="M14367">
        <f>(Table1[[#This Row],[Current_Stock]]*Table1[[#This Row],[Unit_Price]])</f>
        <v>24436.62</v>
      </c>
      <c r="N14367" s="12">
        <f>DATE(YEAR(Table1[[#This Row],[Order_Date]]),MONTH(Table1[[#This Row],[Order_Date]]),1)</f>
        <v>45047</v>
      </c>
    </row>
    <row r="14368" spans="1:14">
      <c r="A14368" t="s">
        <v>821</v>
      </c>
      <c r="B14368" t="s">
        <v>404</v>
      </c>
      <c r="C14368" t="s">
        <v>405</v>
      </c>
      <c r="D14368" t="s">
        <v>27</v>
      </c>
      <c r="E14368" t="s">
        <v>16</v>
      </c>
      <c r="F14368" t="s">
        <v>40</v>
      </c>
      <c r="G14368">
        <v>10</v>
      </c>
      <c r="H14368">
        <v>4996.71</v>
      </c>
      <c r="I14368">
        <v>49967.1</v>
      </c>
      <c r="J14368">
        <v>568</v>
      </c>
      <c r="K14368">
        <v>10</v>
      </c>
      <c r="L14368" t="s">
        <v>18</v>
      </c>
      <c r="M14368">
        <f>(Table1[[#This Row],[Current_Stock]]*Table1[[#This Row],[Unit_Price]])</f>
        <v>2838131.28</v>
      </c>
      <c r="N14368" s="12">
        <f>DATE(YEAR(Table1[[#This Row],[Order_Date]]),MONTH(Table1[[#This Row],[Order_Date]]),1)</f>
        <v>45261</v>
      </c>
    </row>
    <row r="14369" spans="1:14">
      <c r="A14369" t="s">
        <v>437</v>
      </c>
      <c r="B14369" t="s">
        <v>308</v>
      </c>
      <c r="C14369" t="s">
        <v>309</v>
      </c>
      <c r="D14369" t="s">
        <v>96</v>
      </c>
      <c r="E14369" t="s">
        <v>54</v>
      </c>
      <c r="F14369" t="s">
        <v>46</v>
      </c>
      <c r="G14369">
        <v>8</v>
      </c>
      <c r="H14369">
        <v>1702.42</v>
      </c>
      <c r="I14369">
        <v>13619.36</v>
      </c>
      <c r="J14369">
        <v>406</v>
      </c>
      <c r="K14369">
        <v>3</v>
      </c>
      <c r="L14369" t="s">
        <v>18</v>
      </c>
      <c r="M14369">
        <f>(Table1[[#This Row],[Current_Stock]]*Table1[[#This Row],[Unit_Price]])</f>
        <v>691182.52</v>
      </c>
      <c r="N14369" s="12">
        <f>DATE(YEAR(Table1[[#This Row],[Order_Date]]),MONTH(Table1[[#This Row],[Order_Date]]),1)</f>
        <v>44927</v>
      </c>
    </row>
    <row r="14370" spans="1:14">
      <c r="A14370" t="s">
        <v>1290</v>
      </c>
      <c r="B14370" t="s">
        <v>460</v>
      </c>
      <c r="C14370" t="s">
        <v>461</v>
      </c>
      <c r="D14370" t="s">
        <v>84</v>
      </c>
      <c r="E14370" t="s">
        <v>85</v>
      </c>
      <c r="F14370" t="s">
        <v>60</v>
      </c>
      <c r="G14370">
        <v>20</v>
      </c>
      <c r="H14370">
        <v>23059.46</v>
      </c>
      <c r="I14370">
        <v>461189.2</v>
      </c>
      <c r="J14370">
        <v>214</v>
      </c>
      <c r="K14370">
        <v>4</v>
      </c>
      <c r="L14370" t="s">
        <v>18</v>
      </c>
      <c r="M14370">
        <f>(Table1[[#This Row],[Current_Stock]]*Table1[[#This Row],[Unit_Price]])</f>
        <v>4934724.4399999995</v>
      </c>
      <c r="N14370" s="12">
        <f>DATE(YEAR(Table1[[#This Row],[Order_Date]]),MONTH(Table1[[#This Row],[Order_Date]]),1)</f>
        <v>45231</v>
      </c>
    </row>
    <row r="14371" spans="1:14">
      <c r="A14371" t="s">
        <v>1320</v>
      </c>
      <c r="B14371" t="s">
        <v>825</v>
      </c>
      <c r="C14371" t="s">
        <v>826</v>
      </c>
      <c r="D14371" t="s">
        <v>183</v>
      </c>
      <c r="E14371" t="s">
        <v>251</v>
      </c>
      <c r="F14371" t="s">
        <v>40</v>
      </c>
      <c r="G14371">
        <v>20</v>
      </c>
      <c r="H14371">
        <v>1539.01</v>
      </c>
      <c r="I14371">
        <v>30780.2</v>
      </c>
      <c r="J14371">
        <v>149</v>
      </c>
      <c r="K14371">
        <v>2</v>
      </c>
      <c r="L14371" t="s">
        <v>18</v>
      </c>
      <c r="M14371">
        <f>(Table1[[#This Row],[Current_Stock]]*Table1[[#This Row],[Unit_Price]])</f>
        <v>229312.49</v>
      </c>
      <c r="N14371" s="12">
        <f>DATE(YEAR(Table1[[#This Row],[Order_Date]]),MONTH(Table1[[#This Row],[Order_Date]]),1)</f>
        <v>44958</v>
      </c>
    </row>
    <row r="14372" spans="1:14">
      <c r="A14372" t="s">
        <v>1096</v>
      </c>
      <c r="B14372" t="s">
        <v>758</v>
      </c>
      <c r="C14372" t="s">
        <v>759</v>
      </c>
      <c r="D14372" t="s">
        <v>15</v>
      </c>
      <c r="E14372" t="s">
        <v>330</v>
      </c>
      <c r="F14372" t="s">
        <v>17</v>
      </c>
      <c r="G14372">
        <v>12</v>
      </c>
      <c r="H14372">
        <v>461.93</v>
      </c>
      <c r="I14372">
        <v>5543.16</v>
      </c>
      <c r="J14372">
        <v>128</v>
      </c>
      <c r="K14372">
        <v>14</v>
      </c>
      <c r="L14372" t="s">
        <v>18</v>
      </c>
      <c r="M14372">
        <f>(Table1[[#This Row],[Current_Stock]]*Table1[[#This Row],[Unit_Price]])</f>
        <v>59127.040000000001</v>
      </c>
      <c r="N14372" s="12">
        <f>DATE(YEAR(Table1[[#This Row],[Order_Date]]),MONTH(Table1[[#This Row],[Order_Date]]),1)</f>
        <v>45047</v>
      </c>
    </row>
    <row r="14373" spans="1:14">
      <c r="A14373" t="s">
        <v>911</v>
      </c>
      <c r="B14373" t="s">
        <v>991</v>
      </c>
      <c r="C14373" t="s">
        <v>992</v>
      </c>
      <c r="D14373" t="s">
        <v>53</v>
      </c>
      <c r="E14373" t="s">
        <v>85</v>
      </c>
      <c r="F14373" t="s">
        <v>60</v>
      </c>
      <c r="G14373">
        <v>5</v>
      </c>
      <c r="H14373">
        <v>3870.33</v>
      </c>
      <c r="I14373">
        <v>19351.650000000001</v>
      </c>
      <c r="J14373">
        <v>572</v>
      </c>
      <c r="K14373">
        <v>11</v>
      </c>
      <c r="L14373" t="s">
        <v>18</v>
      </c>
      <c r="M14373">
        <f>(Table1[[#This Row],[Current_Stock]]*Table1[[#This Row],[Unit_Price]])</f>
        <v>2213828.7599999998</v>
      </c>
      <c r="N14373" s="12">
        <f>DATE(YEAR(Table1[[#This Row],[Order_Date]]),MONTH(Table1[[#This Row],[Order_Date]]),1)</f>
        <v>45323</v>
      </c>
    </row>
    <row r="14374" spans="1:14">
      <c r="A14374" t="s">
        <v>1180</v>
      </c>
      <c r="B14374" t="s">
        <v>879</v>
      </c>
      <c r="C14374" t="s">
        <v>880</v>
      </c>
      <c r="D14374" t="s">
        <v>44</v>
      </c>
      <c r="E14374" t="s">
        <v>28</v>
      </c>
      <c r="F14374" t="s">
        <v>29</v>
      </c>
      <c r="G14374">
        <v>40</v>
      </c>
      <c r="H14374">
        <v>377.01</v>
      </c>
      <c r="I14374">
        <v>15080.4</v>
      </c>
      <c r="J14374">
        <v>52</v>
      </c>
      <c r="K14374">
        <v>12</v>
      </c>
      <c r="L14374" t="s">
        <v>105</v>
      </c>
      <c r="M14374">
        <f>(Table1[[#This Row],[Current_Stock]]*Table1[[#This Row],[Unit_Price]])</f>
        <v>19604.52</v>
      </c>
      <c r="N14374" s="12">
        <f>DATE(YEAR(Table1[[#This Row],[Order_Date]]),MONTH(Table1[[#This Row],[Order_Date]]),1)</f>
        <v>45200</v>
      </c>
    </row>
    <row r="14375" spans="1:14">
      <c r="A14375" t="s">
        <v>1227</v>
      </c>
      <c r="B14375" t="s">
        <v>207</v>
      </c>
      <c r="C14375" t="s">
        <v>208</v>
      </c>
      <c r="D14375" t="s">
        <v>27</v>
      </c>
      <c r="E14375" t="s">
        <v>113</v>
      </c>
      <c r="F14375" t="s">
        <v>40</v>
      </c>
      <c r="G14375">
        <v>6</v>
      </c>
      <c r="H14375">
        <v>2262.41</v>
      </c>
      <c r="I14375">
        <v>13574.46</v>
      </c>
      <c r="J14375">
        <v>310</v>
      </c>
      <c r="K14375">
        <v>2</v>
      </c>
      <c r="L14375" t="s">
        <v>18</v>
      </c>
      <c r="M14375">
        <f>(Table1[[#This Row],[Current_Stock]]*Table1[[#This Row],[Unit_Price]])</f>
        <v>701347.1</v>
      </c>
      <c r="N14375" s="12">
        <f>DATE(YEAR(Table1[[#This Row],[Order_Date]]),MONTH(Table1[[#This Row],[Order_Date]]),1)</f>
        <v>45170</v>
      </c>
    </row>
    <row r="14376" spans="1:14">
      <c r="A14376" t="s">
        <v>1140</v>
      </c>
      <c r="B14376" t="s">
        <v>126</v>
      </c>
      <c r="C14376" t="s">
        <v>127</v>
      </c>
      <c r="D14376" t="s">
        <v>33</v>
      </c>
      <c r="E14376" t="s">
        <v>269</v>
      </c>
      <c r="F14376" t="s">
        <v>17</v>
      </c>
      <c r="G14376">
        <v>20</v>
      </c>
      <c r="H14376">
        <v>803.3</v>
      </c>
      <c r="I14376">
        <v>16066</v>
      </c>
      <c r="J14376">
        <v>225</v>
      </c>
      <c r="K14376">
        <v>12</v>
      </c>
      <c r="L14376" t="s">
        <v>18</v>
      </c>
      <c r="M14376">
        <f>(Table1[[#This Row],[Current_Stock]]*Table1[[#This Row],[Unit_Price]])</f>
        <v>180742.5</v>
      </c>
      <c r="N14376" s="12">
        <f>DATE(YEAR(Table1[[#This Row],[Order_Date]]),MONTH(Table1[[#This Row],[Order_Date]]),1)</f>
        <v>44986</v>
      </c>
    </row>
    <row r="14377" spans="1:14">
      <c r="A14377" t="s">
        <v>679</v>
      </c>
      <c r="B14377" t="s">
        <v>68</v>
      </c>
      <c r="C14377" t="s">
        <v>69</v>
      </c>
      <c r="D14377" t="s">
        <v>44</v>
      </c>
      <c r="E14377" t="s">
        <v>269</v>
      </c>
      <c r="F14377" t="s">
        <v>40</v>
      </c>
      <c r="G14377">
        <v>28</v>
      </c>
      <c r="H14377">
        <v>4429.2299999999996</v>
      </c>
      <c r="I14377">
        <v>124018.44</v>
      </c>
      <c r="J14377">
        <v>103</v>
      </c>
      <c r="K14377">
        <v>13</v>
      </c>
      <c r="L14377" t="s">
        <v>105</v>
      </c>
      <c r="M14377">
        <f>(Table1[[#This Row],[Current_Stock]]*Table1[[#This Row],[Unit_Price]])</f>
        <v>456210.68999999994</v>
      </c>
      <c r="N14377" s="12">
        <f>DATE(YEAR(Table1[[#This Row],[Order_Date]]),MONTH(Table1[[#This Row],[Order_Date]]),1)</f>
        <v>45108</v>
      </c>
    </row>
    <row r="14378" spans="1:14">
      <c r="A14378" t="s">
        <v>1254</v>
      </c>
      <c r="B14378" t="s">
        <v>696</v>
      </c>
      <c r="C14378" t="s">
        <v>697</v>
      </c>
      <c r="D14378" t="s">
        <v>44</v>
      </c>
      <c r="E14378" t="s">
        <v>85</v>
      </c>
      <c r="F14378" t="s">
        <v>60</v>
      </c>
      <c r="G14378">
        <v>68</v>
      </c>
      <c r="H14378">
        <v>2297.35</v>
      </c>
      <c r="I14378">
        <v>156219.79999999999</v>
      </c>
      <c r="J14378">
        <v>50</v>
      </c>
      <c r="K14378">
        <v>9</v>
      </c>
      <c r="L14378" t="s">
        <v>18</v>
      </c>
      <c r="M14378">
        <f>(Table1[[#This Row],[Current_Stock]]*Table1[[#This Row],[Unit_Price]])</f>
        <v>114867.5</v>
      </c>
      <c r="N14378" s="12">
        <f>DATE(YEAR(Table1[[#This Row],[Order_Date]]),MONTH(Table1[[#This Row],[Order_Date]]),1)</f>
        <v>45383</v>
      </c>
    </row>
    <row r="14379" spans="1:14">
      <c r="A14379" t="s">
        <v>1095</v>
      </c>
      <c r="B14379" t="s">
        <v>562</v>
      </c>
      <c r="C14379" t="s">
        <v>563</v>
      </c>
      <c r="D14379" t="s">
        <v>44</v>
      </c>
      <c r="E14379" t="s">
        <v>73</v>
      </c>
      <c r="F14379" t="s">
        <v>29</v>
      </c>
      <c r="G14379">
        <v>50</v>
      </c>
      <c r="H14379">
        <v>2576.63</v>
      </c>
      <c r="I14379">
        <v>128831.5</v>
      </c>
      <c r="J14379">
        <v>69</v>
      </c>
      <c r="K14379">
        <v>3</v>
      </c>
      <c r="L14379" t="s">
        <v>18</v>
      </c>
      <c r="M14379">
        <f>(Table1[[#This Row],[Current_Stock]]*Table1[[#This Row],[Unit_Price]])</f>
        <v>177787.47</v>
      </c>
      <c r="N14379" s="12">
        <f>DATE(YEAR(Table1[[#This Row],[Order_Date]]),MONTH(Table1[[#This Row],[Order_Date]]),1)</f>
        <v>45170</v>
      </c>
    </row>
    <row r="14380" spans="1:14">
      <c r="A14380" t="s">
        <v>1204</v>
      </c>
      <c r="B14380" t="s">
        <v>197</v>
      </c>
      <c r="C14380" t="s">
        <v>198</v>
      </c>
      <c r="D14380" t="s">
        <v>27</v>
      </c>
      <c r="E14380" t="s">
        <v>59</v>
      </c>
      <c r="F14380" t="s">
        <v>17</v>
      </c>
      <c r="G14380">
        <v>6</v>
      </c>
      <c r="H14380">
        <v>4434.47</v>
      </c>
      <c r="I14380">
        <v>26606.82</v>
      </c>
      <c r="J14380">
        <v>292</v>
      </c>
      <c r="K14380">
        <v>7</v>
      </c>
      <c r="L14380" t="s">
        <v>55</v>
      </c>
      <c r="M14380">
        <f>(Table1[[#This Row],[Current_Stock]]*Table1[[#This Row],[Unit_Price]])</f>
        <v>1294865.24</v>
      </c>
      <c r="N14380" s="12">
        <f>DATE(YEAR(Table1[[#This Row],[Order_Date]]),MONTH(Table1[[#This Row],[Order_Date]]),1)</f>
        <v>45017</v>
      </c>
    </row>
    <row r="14381" spans="1:14">
      <c r="A14381" t="s">
        <v>1258</v>
      </c>
      <c r="B14381" t="s">
        <v>335</v>
      </c>
      <c r="C14381" t="s">
        <v>336</v>
      </c>
      <c r="D14381" t="s">
        <v>183</v>
      </c>
      <c r="E14381" t="s">
        <v>16</v>
      </c>
      <c r="F14381" t="s">
        <v>40</v>
      </c>
      <c r="G14381">
        <v>17</v>
      </c>
      <c r="H14381">
        <v>3000.76</v>
      </c>
      <c r="I14381">
        <v>51012.92</v>
      </c>
      <c r="J14381">
        <v>124</v>
      </c>
      <c r="K14381">
        <v>4</v>
      </c>
      <c r="L14381" t="s">
        <v>18</v>
      </c>
      <c r="M14381">
        <f>(Table1[[#This Row],[Current_Stock]]*Table1[[#This Row],[Unit_Price]])</f>
        <v>372094.24000000005</v>
      </c>
      <c r="N14381" s="12">
        <f>DATE(YEAR(Table1[[#This Row],[Order_Date]]),MONTH(Table1[[#This Row],[Order_Date]]),1)</f>
        <v>45413</v>
      </c>
    </row>
    <row r="14382" spans="1:14">
      <c r="A14382" t="s">
        <v>919</v>
      </c>
      <c r="B14382" t="s">
        <v>181</v>
      </c>
      <c r="C14382" t="s">
        <v>182</v>
      </c>
      <c r="D14382" t="s">
        <v>183</v>
      </c>
      <c r="E14382" t="s">
        <v>277</v>
      </c>
      <c r="F14382" t="s">
        <v>40</v>
      </c>
      <c r="G14382">
        <v>21</v>
      </c>
      <c r="H14382">
        <v>3396.87</v>
      </c>
      <c r="I14382">
        <v>71334.27</v>
      </c>
      <c r="J14382">
        <v>124</v>
      </c>
      <c r="K14382">
        <v>4</v>
      </c>
      <c r="L14382" t="s">
        <v>18</v>
      </c>
      <c r="M14382">
        <f>(Table1[[#This Row],[Current_Stock]]*Table1[[#This Row],[Unit_Price]])</f>
        <v>421211.88</v>
      </c>
      <c r="N14382" s="12">
        <f>DATE(YEAR(Table1[[#This Row],[Order_Date]]),MONTH(Table1[[#This Row],[Order_Date]]),1)</f>
        <v>45139</v>
      </c>
    </row>
    <row r="14383" spans="1:14">
      <c r="A14383" t="s">
        <v>1353</v>
      </c>
      <c r="B14383" t="s">
        <v>358</v>
      </c>
      <c r="C14383" t="s">
        <v>359</v>
      </c>
      <c r="D14383" t="s">
        <v>53</v>
      </c>
      <c r="E14383" t="s">
        <v>85</v>
      </c>
      <c r="F14383" t="s">
        <v>60</v>
      </c>
      <c r="G14383">
        <v>1</v>
      </c>
      <c r="H14383">
        <v>697.61</v>
      </c>
      <c r="I14383">
        <v>697.61</v>
      </c>
      <c r="J14383">
        <v>269</v>
      </c>
      <c r="K14383">
        <v>11</v>
      </c>
      <c r="L14383" t="s">
        <v>55</v>
      </c>
      <c r="M14383">
        <f>(Table1[[#This Row],[Current_Stock]]*Table1[[#This Row],[Unit_Price]])</f>
        <v>187657.09</v>
      </c>
      <c r="N14383" s="12">
        <f>DATE(YEAR(Table1[[#This Row],[Order_Date]]),MONTH(Table1[[#This Row],[Order_Date]]),1)</f>
        <v>45292</v>
      </c>
    </row>
    <row r="14384" spans="1:14">
      <c r="A14384" t="s">
        <v>1302</v>
      </c>
      <c r="B14384" t="s">
        <v>485</v>
      </c>
      <c r="C14384" t="s">
        <v>486</v>
      </c>
      <c r="D14384" t="s">
        <v>27</v>
      </c>
      <c r="E14384" t="s">
        <v>167</v>
      </c>
      <c r="F14384" t="s">
        <v>40</v>
      </c>
      <c r="G14384">
        <v>3</v>
      </c>
      <c r="H14384">
        <v>3071.88</v>
      </c>
      <c r="I14384">
        <v>9215.64</v>
      </c>
      <c r="J14384">
        <v>474</v>
      </c>
      <c r="K14384">
        <v>11</v>
      </c>
      <c r="L14384" t="s">
        <v>18</v>
      </c>
      <c r="M14384">
        <f>(Table1[[#This Row],[Current_Stock]]*Table1[[#This Row],[Unit_Price]])</f>
        <v>1456071.12</v>
      </c>
      <c r="N14384" s="12">
        <f>DATE(YEAR(Table1[[#This Row],[Order_Date]]),MONTH(Table1[[#This Row],[Order_Date]]),1)</f>
        <v>45505</v>
      </c>
    </row>
    <row r="14385" spans="1:14">
      <c r="A14385" t="s">
        <v>789</v>
      </c>
      <c r="B14385" t="s">
        <v>746</v>
      </c>
      <c r="C14385" t="s">
        <v>747</v>
      </c>
      <c r="D14385" t="s">
        <v>44</v>
      </c>
      <c r="E14385" t="s">
        <v>211</v>
      </c>
      <c r="F14385" t="s">
        <v>40</v>
      </c>
      <c r="G14385">
        <v>45</v>
      </c>
      <c r="H14385">
        <v>553.82000000000005</v>
      </c>
      <c r="I14385">
        <v>24921.9</v>
      </c>
      <c r="J14385">
        <v>45</v>
      </c>
      <c r="K14385">
        <v>8</v>
      </c>
      <c r="L14385" t="s">
        <v>18</v>
      </c>
      <c r="M14385">
        <f>(Table1[[#This Row],[Current_Stock]]*Table1[[#This Row],[Unit_Price]])</f>
        <v>24921.9</v>
      </c>
      <c r="N14385" s="12">
        <f>DATE(YEAR(Table1[[#This Row],[Order_Date]]),MONTH(Table1[[#This Row],[Order_Date]]),1)</f>
        <v>45505</v>
      </c>
    </row>
    <row r="14386" spans="1:14">
      <c r="A14386" t="s">
        <v>801</v>
      </c>
      <c r="B14386" t="s">
        <v>332</v>
      </c>
      <c r="C14386" t="s">
        <v>333</v>
      </c>
      <c r="D14386" t="s">
        <v>183</v>
      </c>
      <c r="E14386" t="s">
        <v>34</v>
      </c>
      <c r="F14386" t="s">
        <v>17</v>
      </c>
      <c r="G14386">
        <v>15</v>
      </c>
      <c r="H14386">
        <v>625.77</v>
      </c>
      <c r="I14386">
        <v>9386.5499999999993</v>
      </c>
      <c r="J14386">
        <v>235</v>
      </c>
      <c r="K14386">
        <v>8</v>
      </c>
      <c r="L14386" t="s">
        <v>18</v>
      </c>
      <c r="M14386">
        <f>(Table1[[#This Row],[Current_Stock]]*Table1[[#This Row],[Unit_Price]])</f>
        <v>147055.94999999998</v>
      </c>
      <c r="N14386" s="12">
        <f>DATE(YEAR(Table1[[#This Row],[Order_Date]]),MONTH(Table1[[#This Row],[Order_Date]]),1)</f>
        <v>45505</v>
      </c>
    </row>
    <row r="14387" spans="1:14">
      <c r="A14387" t="s">
        <v>864</v>
      </c>
      <c r="B14387" t="s">
        <v>318</v>
      </c>
      <c r="C14387" t="s">
        <v>319</v>
      </c>
      <c r="D14387" t="s">
        <v>96</v>
      </c>
      <c r="E14387" t="s">
        <v>330</v>
      </c>
      <c r="F14387" t="s">
        <v>60</v>
      </c>
      <c r="G14387">
        <v>2</v>
      </c>
      <c r="H14387">
        <v>556.65</v>
      </c>
      <c r="I14387">
        <v>1113.3</v>
      </c>
      <c r="J14387">
        <v>595</v>
      </c>
      <c r="K14387">
        <v>4</v>
      </c>
      <c r="L14387" t="s">
        <v>18</v>
      </c>
      <c r="M14387">
        <f>(Table1[[#This Row],[Current_Stock]]*Table1[[#This Row],[Unit_Price]])</f>
        <v>331206.75</v>
      </c>
      <c r="N14387" s="12">
        <f>DATE(YEAR(Table1[[#This Row],[Order_Date]]),MONTH(Table1[[#This Row],[Order_Date]]),1)</f>
        <v>45139</v>
      </c>
    </row>
    <row r="14388" spans="1:14">
      <c r="A14388" t="s">
        <v>1094</v>
      </c>
      <c r="B14388" t="s">
        <v>315</v>
      </c>
      <c r="C14388" t="s">
        <v>316</v>
      </c>
      <c r="D14388" t="s">
        <v>38</v>
      </c>
      <c r="E14388" t="s">
        <v>97</v>
      </c>
      <c r="F14388" t="s">
        <v>60</v>
      </c>
      <c r="G14388">
        <v>14</v>
      </c>
      <c r="H14388">
        <v>2671.95</v>
      </c>
      <c r="I14388">
        <v>37407.300000000003</v>
      </c>
      <c r="J14388">
        <v>193</v>
      </c>
      <c r="K14388">
        <v>14</v>
      </c>
      <c r="L14388" t="s">
        <v>18</v>
      </c>
      <c r="M14388">
        <f>(Table1[[#This Row],[Current_Stock]]*Table1[[#This Row],[Unit_Price]])</f>
        <v>515686.35</v>
      </c>
      <c r="N14388" s="12">
        <f>DATE(YEAR(Table1[[#This Row],[Order_Date]]),MONTH(Table1[[#This Row],[Order_Date]]),1)</f>
        <v>45627</v>
      </c>
    </row>
    <row r="14389" spans="1:14">
      <c r="A14389" t="s">
        <v>1135</v>
      </c>
      <c r="B14389" t="s">
        <v>429</v>
      </c>
      <c r="C14389" t="s">
        <v>430</v>
      </c>
      <c r="D14389" t="s">
        <v>44</v>
      </c>
      <c r="E14389" t="s">
        <v>89</v>
      </c>
      <c r="F14389" t="s">
        <v>46</v>
      </c>
      <c r="G14389">
        <v>45</v>
      </c>
      <c r="H14389">
        <v>572.03</v>
      </c>
      <c r="I14389">
        <v>25741.35</v>
      </c>
      <c r="J14389">
        <v>79</v>
      </c>
      <c r="K14389">
        <v>3</v>
      </c>
      <c r="L14389" t="s">
        <v>105</v>
      </c>
      <c r="M14389">
        <f>(Table1[[#This Row],[Current_Stock]]*Table1[[#This Row],[Unit_Price]])</f>
        <v>45190.369999999995</v>
      </c>
      <c r="N14389" s="12">
        <f>DATE(YEAR(Table1[[#This Row],[Order_Date]]),MONTH(Table1[[#This Row],[Order_Date]]),1)</f>
        <v>45627</v>
      </c>
    </row>
    <row r="14390" spans="1:14">
      <c r="A14390" t="s">
        <v>1156</v>
      </c>
      <c r="B14390" t="s">
        <v>717</v>
      </c>
      <c r="C14390" t="s">
        <v>718</v>
      </c>
      <c r="D14390" t="s">
        <v>33</v>
      </c>
      <c r="E14390" t="s">
        <v>167</v>
      </c>
      <c r="F14390" t="s">
        <v>60</v>
      </c>
      <c r="G14390">
        <v>18</v>
      </c>
      <c r="H14390">
        <v>2624.97</v>
      </c>
      <c r="I14390">
        <v>47249.46</v>
      </c>
      <c r="J14390">
        <v>249</v>
      </c>
      <c r="K14390">
        <v>8</v>
      </c>
      <c r="L14390" t="s">
        <v>18</v>
      </c>
      <c r="M14390">
        <f>(Table1[[#This Row],[Current_Stock]]*Table1[[#This Row],[Unit_Price]])</f>
        <v>653617.52999999991</v>
      </c>
      <c r="N14390" s="12">
        <f>DATE(YEAR(Table1[[#This Row],[Order_Date]]),MONTH(Table1[[#This Row],[Order_Date]]),1)</f>
        <v>45108</v>
      </c>
    </row>
    <row r="14391" spans="1:14">
      <c r="A14391" t="s">
        <v>230</v>
      </c>
      <c r="B14391" t="s">
        <v>793</v>
      </c>
      <c r="C14391" t="s">
        <v>794</v>
      </c>
      <c r="D14391" t="s">
        <v>38</v>
      </c>
      <c r="E14391" t="s">
        <v>109</v>
      </c>
      <c r="F14391" t="s">
        <v>40</v>
      </c>
      <c r="G14391">
        <v>19</v>
      </c>
      <c r="H14391">
        <v>1849.58</v>
      </c>
      <c r="I14391">
        <v>35142.019999999997</v>
      </c>
      <c r="J14391">
        <v>165</v>
      </c>
      <c r="K14391">
        <v>3</v>
      </c>
      <c r="L14391" t="s">
        <v>18</v>
      </c>
      <c r="M14391">
        <f>(Table1[[#This Row],[Current_Stock]]*Table1[[#This Row],[Unit_Price]])</f>
        <v>305180.7</v>
      </c>
      <c r="N14391" s="12">
        <f>DATE(YEAR(Table1[[#This Row],[Order_Date]]),MONTH(Table1[[#This Row],[Order_Date]]),1)</f>
        <v>45078</v>
      </c>
    </row>
    <row r="14392" spans="1:14">
      <c r="A14392" t="s">
        <v>1367</v>
      </c>
      <c r="B14392" t="s">
        <v>308</v>
      </c>
      <c r="C14392" t="s">
        <v>309</v>
      </c>
      <c r="D14392" t="s">
        <v>96</v>
      </c>
      <c r="E14392" t="s">
        <v>80</v>
      </c>
      <c r="F14392" t="s">
        <v>29</v>
      </c>
      <c r="G14392">
        <v>7</v>
      </c>
      <c r="H14392">
        <v>3116.9</v>
      </c>
      <c r="I14392">
        <v>21818.3</v>
      </c>
      <c r="J14392">
        <v>524</v>
      </c>
      <c r="K14392">
        <v>3</v>
      </c>
      <c r="L14392" t="s">
        <v>55</v>
      </c>
      <c r="M14392">
        <f>(Table1[[#This Row],[Current_Stock]]*Table1[[#This Row],[Unit_Price]])</f>
        <v>1633255.6</v>
      </c>
      <c r="N14392" s="12">
        <f>DATE(YEAR(Table1[[#This Row],[Order_Date]]),MONTH(Table1[[#This Row],[Order_Date]]),1)</f>
        <v>45292</v>
      </c>
    </row>
    <row r="14393" spans="1:14">
      <c r="A14393" t="s">
        <v>1000</v>
      </c>
      <c r="B14393" t="s">
        <v>1039</v>
      </c>
      <c r="C14393" t="s">
        <v>1040</v>
      </c>
      <c r="D14393" t="s">
        <v>183</v>
      </c>
      <c r="E14393" t="s">
        <v>89</v>
      </c>
      <c r="F14393" t="s">
        <v>40</v>
      </c>
      <c r="G14393">
        <v>11</v>
      </c>
      <c r="H14393">
        <v>4960.24</v>
      </c>
      <c r="I14393">
        <v>54562.64</v>
      </c>
      <c r="J14393">
        <v>228</v>
      </c>
      <c r="K14393">
        <v>2</v>
      </c>
      <c r="L14393" t="s">
        <v>18</v>
      </c>
      <c r="M14393">
        <f>(Table1[[#This Row],[Current_Stock]]*Table1[[#This Row],[Unit_Price]])</f>
        <v>1130934.72</v>
      </c>
      <c r="N14393" s="12">
        <f>DATE(YEAR(Table1[[#This Row],[Order_Date]]),MONTH(Table1[[#This Row],[Order_Date]]),1)</f>
        <v>45170</v>
      </c>
    </row>
    <row r="14394" spans="1:14">
      <c r="A14394" t="s">
        <v>241</v>
      </c>
      <c r="B14394" t="s">
        <v>808</v>
      </c>
      <c r="C14394" t="s">
        <v>809</v>
      </c>
      <c r="D14394" t="s">
        <v>33</v>
      </c>
      <c r="E14394" t="s">
        <v>173</v>
      </c>
      <c r="F14394" t="s">
        <v>40</v>
      </c>
      <c r="G14394">
        <v>21</v>
      </c>
      <c r="H14394">
        <v>1554.85</v>
      </c>
      <c r="I14394">
        <v>32651.85</v>
      </c>
      <c r="J14394">
        <v>217</v>
      </c>
      <c r="K14394">
        <v>12</v>
      </c>
      <c r="L14394" t="s">
        <v>18</v>
      </c>
      <c r="M14394">
        <f>(Table1[[#This Row],[Current_Stock]]*Table1[[#This Row],[Unit_Price]])</f>
        <v>337402.44999999995</v>
      </c>
      <c r="N14394" s="12">
        <f>DATE(YEAR(Table1[[#This Row],[Order_Date]]),MONTH(Table1[[#This Row],[Order_Date]]),1)</f>
        <v>45627</v>
      </c>
    </row>
    <row r="14395" spans="1:14">
      <c r="A14395" t="s">
        <v>798</v>
      </c>
      <c r="B14395" t="s">
        <v>144</v>
      </c>
      <c r="C14395" t="s">
        <v>145</v>
      </c>
      <c r="D14395" t="s">
        <v>27</v>
      </c>
      <c r="E14395" t="s">
        <v>211</v>
      </c>
      <c r="F14395" t="s">
        <v>60</v>
      </c>
      <c r="G14395">
        <v>6</v>
      </c>
      <c r="H14395">
        <v>983.17</v>
      </c>
      <c r="I14395">
        <v>5899.02</v>
      </c>
      <c r="J14395">
        <v>396</v>
      </c>
      <c r="K14395">
        <v>8</v>
      </c>
      <c r="L14395" t="s">
        <v>55</v>
      </c>
      <c r="M14395">
        <f>(Table1[[#This Row],[Current_Stock]]*Table1[[#This Row],[Unit_Price]])</f>
        <v>389335.32</v>
      </c>
      <c r="N14395" s="12">
        <f>DATE(YEAR(Table1[[#This Row],[Order_Date]]),MONTH(Table1[[#This Row],[Order_Date]]),1)</f>
        <v>45261</v>
      </c>
    </row>
    <row r="14396" spans="1:14">
      <c r="A14396" t="s">
        <v>1362</v>
      </c>
      <c r="B14396" t="s">
        <v>353</v>
      </c>
      <c r="C14396" t="s">
        <v>354</v>
      </c>
      <c r="D14396" t="s">
        <v>84</v>
      </c>
      <c r="E14396" t="s">
        <v>243</v>
      </c>
      <c r="F14396" t="s">
        <v>60</v>
      </c>
      <c r="G14396">
        <v>18</v>
      </c>
      <c r="H14396">
        <v>15282.63</v>
      </c>
      <c r="I14396">
        <v>275087.34000000003</v>
      </c>
      <c r="J14396">
        <v>212</v>
      </c>
      <c r="K14396">
        <v>2</v>
      </c>
      <c r="L14396" t="s">
        <v>18</v>
      </c>
      <c r="M14396">
        <f>(Table1[[#This Row],[Current_Stock]]*Table1[[#This Row],[Unit_Price]])</f>
        <v>3239917.56</v>
      </c>
      <c r="N14396" s="12">
        <f>DATE(YEAR(Table1[[#This Row],[Order_Date]]),MONTH(Table1[[#This Row],[Order_Date]]),1)</f>
        <v>45292</v>
      </c>
    </row>
    <row r="14397" spans="1:14">
      <c r="A14397" t="s">
        <v>534</v>
      </c>
      <c r="B14397" t="s">
        <v>435</v>
      </c>
      <c r="C14397" t="s">
        <v>436</v>
      </c>
      <c r="D14397" t="s">
        <v>38</v>
      </c>
      <c r="E14397" t="s">
        <v>85</v>
      </c>
      <c r="F14397" t="s">
        <v>29</v>
      </c>
      <c r="G14397">
        <v>25</v>
      </c>
      <c r="H14397">
        <v>3274.84</v>
      </c>
      <c r="I14397">
        <v>81871</v>
      </c>
      <c r="J14397">
        <v>224</v>
      </c>
      <c r="K14397">
        <v>13</v>
      </c>
      <c r="L14397" t="s">
        <v>18</v>
      </c>
      <c r="M14397">
        <f>(Table1[[#This Row],[Current_Stock]]*Table1[[#This Row],[Unit_Price]])</f>
        <v>733564.16</v>
      </c>
      <c r="N14397" s="12">
        <f>DATE(YEAR(Table1[[#This Row],[Order_Date]]),MONTH(Table1[[#This Row],[Order_Date]]),1)</f>
        <v>44986</v>
      </c>
    </row>
    <row r="14398" spans="1:14">
      <c r="A14398" t="s">
        <v>1043</v>
      </c>
      <c r="B14398" t="s">
        <v>904</v>
      </c>
      <c r="C14398" t="s">
        <v>905</v>
      </c>
      <c r="D14398" t="s">
        <v>84</v>
      </c>
      <c r="E14398" t="s">
        <v>45</v>
      </c>
      <c r="F14398" t="s">
        <v>17</v>
      </c>
      <c r="G14398">
        <v>16</v>
      </c>
      <c r="H14398">
        <v>5092.8900000000003</v>
      </c>
      <c r="I14398">
        <v>81486.240000000005</v>
      </c>
      <c r="J14398">
        <v>217</v>
      </c>
      <c r="K14398">
        <v>2</v>
      </c>
      <c r="L14398" t="s">
        <v>18</v>
      </c>
      <c r="M14398">
        <f>(Table1[[#This Row],[Current_Stock]]*Table1[[#This Row],[Unit_Price]])</f>
        <v>1105157.1300000001</v>
      </c>
      <c r="N14398" s="12">
        <f>DATE(YEAR(Table1[[#This Row],[Order_Date]]),MONTH(Table1[[#This Row],[Order_Date]]),1)</f>
        <v>45566</v>
      </c>
    </row>
    <row r="14399" spans="1:14">
      <c r="A14399" t="s">
        <v>728</v>
      </c>
      <c r="B14399" t="s">
        <v>479</v>
      </c>
      <c r="C14399" t="s">
        <v>480</v>
      </c>
      <c r="D14399" t="s">
        <v>84</v>
      </c>
      <c r="E14399" t="s">
        <v>160</v>
      </c>
      <c r="F14399" t="s">
        <v>60</v>
      </c>
      <c r="G14399">
        <v>20</v>
      </c>
      <c r="H14399">
        <v>16774.939999999999</v>
      </c>
      <c r="I14399">
        <v>335498.8</v>
      </c>
      <c r="J14399">
        <v>238</v>
      </c>
      <c r="K14399">
        <v>12</v>
      </c>
      <c r="L14399" t="s">
        <v>18</v>
      </c>
      <c r="M14399">
        <f>(Table1[[#This Row],[Current_Stock]]*Table1[[#This Row],[Unit_Price]])</f>
        <v>3992435.7199999997</v>
      </c>
      <c r="N14399" s="12">
        <f>DATE(YEAR(Table1[[#This Row],[Order_Date]]),MONTH(Table1[[#This Row],[Order_Date]]),1)</f>
        <v>44958</v>
      </c>
    </row>
    <row r="14400" spans="1:14">
      <c r="A14400" t="s">
        <v>1325</v>
      </c>
      <c r="B14400" t="s">
        <v>1034</v>
      </c>
      <c r="C14400" t="s">
        <v>1035</v>
      </c>
      <c r="D14400" t="s">
        <v>84</v>
      </c>
      <c r="E14400" t="s">
        <v>85</v>
      </c>
      <c r="F14400" t="s">
        <v>60</v>
      </c>
      <c r="G14400">
        <v>17</v>
      </c>
      <c r="H14400">
        <v>14892.24</v>
      </c>
      <c r="I14400">
        <v>253168.08</v>
      </c>
      <c r="J14400">
        <v>167</v>
      </c>
      <c r="K14400">
        <v>14</v>
      </c>
      <c r="L14400" t="s">
        <v>18</v>
      </c>
      <c r="M14400">
        <f>(Table1[[#This Row],[Current_Stock]]*Table1[[#This Row],[Unit_Price]])</f>
        <v>2487004.08</v>
      </c>
      <c r="N14400" s="12">
        <f>DATE(YEAR(Table1[[#This Row],[Order_Date]]),MONTH(Table1[[#This Row],[Order_Date]]),1)</f>
        <v>44958</v>
      </c>
    </row>
    <row r="14401" spans="1:14">
      <c r="A14401" t="s">
        <v>235</v>
      </c>
      <c r="B14401" t="s">
        <v>844</v>
      </c>
      <c r="C14401" t="s">
        <v>845</v>
      </c>
      <c r="D14401" t="s">
        <v>96</v>
      </c>
      <c r="E14401" t="s">
        <v>251</v>
      </c>
      <c r="F14401" t="s">
        <v>46</v>
      </c>
      <c r="G14401">
        <v>10</v>
      </c>
      <c r="H14401">
        <v>1771.68</v>
      </c>
      <c r="I14401">
        <v>17716.8</v>
      </c>
      <c r="J14401">
        <v>576</v>
      </c>
      <c r="K14401">
        <v>2</v>
      </c>
      <c r="L14401" t="s">
        <v>18</v>
      </c>
      <c r="M14401">
        <f>(Table1[[#This Row],[Current_Stock]]*Table1[[#This Row],[Unit_Price]])</f>
        <v>1020487.6800000001</v>
      </c>
      <c r="N14401" s="12">
        <f>DATE(YEAR(Table1[[#This Row],[Order_Date]]),MONTH(Table1[[#This Row],[Order_Date]]),1)</f>
        <v>45597</v>
      </c>
    </row>
    <row r="14402" spans="1:14">
      <c r="A14402" t="s">
        <v>810</v>
      </c>
      <c r="B14402" t="s">
        <v>233</v>
      </c>
      <c r="C14402" t="s">
        <v>234</v>
      </c>
      <c r="D14402" t="s">
        <v>44</v>
      </c>
      <c r="E14402" t="s">
        <v>85</v>
      </c>
      <c r="F14402" t="s">
        <v>60</v>
      </c>
      <c r="G14402">
        <v>35</v>
      </c>
      <c r="H14402">
        <v>883.79</v>
      </c>
      <c r="I14402">
        <v>30932.65</v>
      </c>
      <c r="J14402">
        <v>100</v>
      </c>
      <c r="K14402">
        <v>5</v>
      </c>
      <c r="L14402" t="s">
        <v>105</v>
      </c>
      <c r="M14402">
        <f>(Table1[[#This Row],[Current_Stock]]*Table1[[#This Row],[Unit_Price]])</f>
        <v>88379</v>
      </c>
      <c r="N14402" s="12">
        <f>DATE(YEAR(Table1[[#This Row],[Order_Date]]),MONTH(Table1[[#This Row],[Order_Date]]),1)</f>
        <v>45017</v>
      </c>
    </row>
    <row r="14403" spans="1:14">
      <c r="A14403" t="s">
        <v>586</v>
      </c>
      <c r="B14403" t="s">
        <v>204</v>
      </c>
      <c r="C14403" t="s">
        <v>205</v>
      </c>
      <c r="D14403" t="s">
        <v>183</v>
      </c>
      <c r="E14403" t="s">
        <v>160</v>
      </c>
      <c r="F14403" t="s">
        <v>60</v>
      </c>
      <c r="G14403">
        <v>20</v>
      </c>
      <c r="H14403">
        <v>971.02</v>
      </c>
      <c r="I14403">
        <v>19420.400000000001</v>
      </c>
      <c r="J14403">
        <v>210</v>
      </c>
      <c r="K14403">
        <v>11</v>
      </c>
      <c r="L14403" t="s">
        <v>18</v>
      </c>
      <c r="M14403">
        <f>(Table1[[#This Row],[Current_Stock]]*Table1[[#This Row],[Unit_Price]])</f>
        <v>203914.19999999998</v>
      </c>
      <c r="N14403" s="12">
        <f>DATE(YEAR(Table1[[#This Row],[Order_Date]]),MONTH(Table1[[#This Row],[Order_Date]]),1)</f>
        <v>45383</v>
      </c>
    </row>
    <row r="14404" spans="1:14">
      <c r="A14404" t="s">
        <v>810</v>
      </c>
      <c r="B14404" t="s">
        <v>965</v>
      </c>
      <c r="C14404" t="s">
        <v>966</v>
      </c>
      <c r="D14404" t="s">
        <v>183</v>
      </c>
      <c r="E14404" t="s">
        <v>109</v>
      </c>
      <c r="F14404" t="s">
        <v>60</v>
      </c>
      <c r="G14404">
        <v>21</v>
      </c>
      <c r="H14404">
        <v>3937.21</v>
      </c>
      <c r="I14404">
        <v>82681.41</v>
      </c>
      <c r="J14404">
        <v>201</v>
      </c>
      <c r="K14404">
        <v>13</v>
      </c>
      <c r="L14404" t="s">
        <v>18</v>
      </c>
      <c r="M14404">
        <f>(Table1[[#This Row],[Current_Stock]]*Table1[[#This Row],[Unit_Price]])</f>
        <v>791379.21</v>
      </c>
      <c r="N14404" s="12">
        <f>DATE(YEAR(Table1[[#This Row],[Order_Date]]),MONTH(Table1[[#This Row],[Order_Date]]),1)</f>
        <v>45017</v>
      </c>
    </row>
    <row r="14405" spans="1:14">
      <c r="A14405" t="s">
        <v>110</v>
      </c>
      <c r="B14405" t="s">
        <v>647</v>
      </c>
      <c r="C14405" t="s">
        <v>648</v>
      </c>
      <c r="D14405" t="s">
        <v>84</v>
      </c>
      <c r="E14405" t="s">
        <v>39</v>
      </c>
      <c r="F14405" t="s">
        <v>40</v>
      </c>
      <c r="G14405">
        <v>13</v>
      </c>
      <c r="H14405">
        <v>5857.5</v>
      </c>
      <c r="I14405">
        <v>76147.5</v>
      </c>
      <c r="J14405">
        <v>117</v>
      </c>
      <c r="K14405">
        <v>9</v>
      </c>
      <c r="L14405" t="s">
        <v>18</v>
      </c>
      <c r="M14405">
        <f>(Table1[[#This Row],[Current_Stock]]*Table1[[#This Row],[Unit_Price]])</f>
        <v>685327.5</v>
      </c>
      <c r="N14405" s="12">
        <f>DATE(YEAR(Table1[[#This Row],[Order_Date]]),MONTH(Table1[[#This Row],[Order_Date]]),1)</f>
        <v>45474</v>
      </c>
    </row>
    <row r="14406" spans="1:14">
      <c r="A14406" t="s">
        <v>343</v>
      </c>
      <c r="B14406" t="s">
        <v>399</v>
      </c>
      <c r="C14406" t="s">
        <v>400</v>
      </c>
      <c r="D14406" t="s">
        <v>33</v>
      </c>
      <c r="E14406" t="s">
        <v>45</v>
      </c>
      <c r="F14406" t="s">
        <v>29</v>
      </c>
      <c r="G14406">
        <v>8</v>
      </c>
      <c r="H14406">
        <v>3205.23</v>
      </c>
      <c r="I14406">
        <v>25641.84</v>
      </c>
      <c r="J14406">
        <v>129</v>
      </c>
      <c r="K14406">
        <v>2</v>
      </c>
      <c r="L14406" t="s">
        <v>18</v>
      </c>
      <c r="M14406">
        <f>(Table1[[#This Row],[Current_Stock]]*Table1[[#This Row],[Unit_Price]])</f>
        <v>413474.67</v>
      </c>
      <c r="N14406" s="12">
        <f>DATE(YEAR(Table1[[#This Row],[Order_Date]]),MONTH(Table1[[#This Row],[Order_Date]]),1)</f>
        <v>45352</v>
      </c>
    </row>
    <row r="14407" spans="1:14">
      <c r="A14407" t="s">
        <v>733</v>
      </c>
      <c r="B14407" t="s">
        <v>138</v>
      </c>
      <c r="C14407" t="s">
        <v>139</v>
      </c>
      <c r="D14407" t="s">
        <v>27</v>
      </c>
      <c r="E14407" t="s">
        <v>189</v>
      </c>
      <c r="F14407" t="s">
        <v>17</v>
      </c>
      <c r="G14407">
        <v>1</v>
      </c>
      <c r="H14407">
        <v>4144.0200000000004</v>
      </c>
      <c r="I14407">
        <v>4144.0200000000004</v>
      </c>
      <c r="J14407">
        <v>509</v>
      </c>
      <c r="K14407">
        <v>5</v>
      </c>
      <c r="L14407" t="s">
        <v>55</v>
      </c>
      <c r="M14407">
        <f>(Table1[[#This Row],[Current_Stock]]*Table1[[#This Row],[Unit_Price]])</f>
        <v>2109306.1800000002</v>
      </c>
      <c r="N14407" s="12">
        <f>DATE(YEAR(Table1[[#This Row],[Order_Date]]),MONTH(Table1[[#This Row],[Order_Date]]),1)</f>
        <v>45292</v>
      </c>
    </row>
    <row r="14408" spans="1:14">
      <c r="A14408" t="s">
        <v>1129</v>
      </c>
      <c r="B14408" t="s">
        <v>895</v>
      </c>
      <c r="C14408" t="s">
        <v>896</v>
      </c>
      <c r="D14408" t="s">
        <v>38</v>
      </c>
      <c r="E14408" t="s">
        <v>85</v>
      </c>
      <c r="F14408" t="s">
        <v>40</v>
      </c>
      <c r="G14408">
        <v>15</v>
      </c>
      <c r="H14408">
        <v>2175.2800000000002</v>
      </c>
      <c r="I14408">
        <v>32629.200000000001</v>
      </c>
      <c r="J14408">
        <v>146</v>
      </c>
      <c r="K14408">
        <v>9</v>
      </c>
      <c r="L14408" t="s">
        <v>18</v>
      </c>
      <c r="M14408">
        <f>(Table1[[#This Row],[Current_Stock]]*Table1[[#This Row],[Unit_Price]])</f>
        <v>317590.88</v>
      </c>
      <c r="N14408" s="12">
        <f>DATE(YEAR(Table1[[#This Row],[Order_Date]]),MONTH(Table1[[#This Row],[Order_Date]]),1)</f>
        <v>45078</v>
      </c>
    </row>
    <row r="14409" spans="1:14">
      <c r="A14409" t="s">
        <v>241</v>
      </c>
      <c r="B14409" t="s">
        <v>222</v>
      </c>
      <c r="C14409" t="s">
        <v>223</v>
      </c>
      <c r="D14409" t="s">
        <v>53</v>
      </c>
      <c r="E14409" t="s">
        <v>45</v>
      </c>
      <c r="F14409" t="s">
        <v>40</v>
      </c>
      <c r="G14409">
        <v>15</v>
      </c>
      <c r="H14409">
        <v>4769.22</v>
      </c>
      <c r="I14409">
        <v>71538.3</v>
      </c>
      <c r="J14409">
        <v>313</v>
      </c>
      <c r="K14409">
        <v>7</v>
      </c>
      <c r="L14409" t="s">
        <v>18</v>
      </c>
      <c r="M14409">
        <f>(Table1[[#This Row],[Current_Stock]]*Table1[[#This Row],[Unit_Price]])</f>
        <v>1492765.86</v>
      </c>
      <c r="N14409" s="12">
        <f>DATE(YEAR(Table1[[#This Row],[Order_Date]]),MONTH(Table1[[#This Row],[Order_Date]]),1)</f>
        <v>45627</v>
      </c>
    </row>
    <row r="14410" spans="1:14">
      <c r="A14410" t="s">
        <v>918</v>
      </c>
      <c r="B14410" t="s">
        <v>790</v>
      </c>
      <c r="C14410" t="s">
        <v>791</v>
      </c>
      <c r="D14410" t="s">
        <v>44</v>
      </c>
      <c r="E14410" t="s">
        <v>167</v>
      </c>
      <c r="F14410" t="s">
        <v>40</v>
      </c>
      <c r="G14410">
        <v>36</v>
      </c>
      <c r="H14410">
        <v>3414.79</v>
      </c>
      <c r="I14410">
        <v>122932.44</v>
      </c>
      <c r="J14410">
        <v>92</v>
      </c>
      <c r="K14410">
        <v>9</v>
      </c>
      <c r="L14410" t="s">
        <v>18</v>
      </c>
      <c r="M14410">
        <f>(Table1[[#This Row],[Current_Stock]]*Table1[[#This Row],[Unit_Price]])</f>
        <v>314160.68</v>
      </c>
      <c r="N14410" s="12">
        <f>DATE(YEAR(Table1[[#This Row],[Order_Date]]),MONTH(Table1[[#This Row],[Order_Date]]),1)</f>
        <v>45261</v>
      </c>
    </row>
    <row r="14411" spans="1:14">
      <c r="A14411" t="s">
        <v>137</v>
      </c>
      <c r="B14411" t="s">
        <v>584</v>
      </c>
      <c r="C14411" t="s">
        <v>585</v>
      </c>
      <c r="D14411" t="s">
        <v>22</v>
      </c>
      <c r="E14411" t="s">
        <v>104</v>
      </c>
      <c r="F14411" t="s">
        <v>46</v>
      </c>
      <c r="G14411">
        <v>28</v>
      </c>
      <c r="H14411">
        <v>4891.32</v>
      </c>
      <c r="I14411">
        <v>136956.96</v>
      </c>
      <c r="J14411">
        <v>57</v>
      </c>
      <c r="K14411">
        <v>6</v>
      </c>
      <c r="L14411" t="s">
        <v>18</v>
      </c>
      <c r="M14411">
        <f>(Table1[[#This Row],[Current_Stock]]*Table1[[#This Row],[Unit_Price]])</f>
        <v>278805.24</v>
      </c>
      <c r="N14411" s="12">
        <f>DATE(YEAR(Table1[[#This Row],[Order_Date]]),MONTH(Table1[[#This Row],[Order_Date]]),1)</f>
        <v>45323</v>
      </c>
    </row>
    <row r="14412" spans="1:14">
      <c r="A14412" t="s">
        <v>950</v>
      </c>
      <c r="B14412" t="s">
        <v>75</v>
      </c>
      <c r="C14412" t="s">
        <v>76</v>
      </c>
      <c r="D14412" t="s">
        <v>33</v>
      </c>
      <c r="E14412" t="s">
        <v>282</v>
      </c>
      <c r="F14412" t="s">
        <v>17</v>
      </c>
      <c r="G14412">
        <v>21</v>
      </c>
      <c r="H14412">
        <v>2814.09</v>
      </c>
      <c r="I14412">
        <v>59095.89</v>
      </c>
      <c r="J14412">
        <v>222</v>
      </c>
      <c r="K14412">
        <v>14</v>
      </c>
      <c r="L14412" t="s">
        <v>18</v>
      </c>
      <c r="M14412">
        <f>(Table1[[#This Row],[Current_Stock]]*Table1[[#This Row],[Unit_Price]])</f>
        <v>624727.98</v>
      </c>
      <c r="N14412" s="12">
        <f>DATE(YEAR(Table1[[#This Row],[Order_Date]]),MONTH(Table1[[#This Row],[Order_Date]]),1)</f>
        <v>45627</v>
      </c>
    </row>
    <row r="14413" spans="1:14">
      <c r="A14413" t="s">
        <v>416</v>
      </c>
      <c r="B14413" t="s">
        <v>377</v>
      </c>
      <c r="C14413" t="s">
        <v>378</v>
      </c>
      <c r="D14413" t="s">
        <v>22</v>
      </c>
      <c r="E14413" t="s">
        <v>184</v>
      </c>
      <c r="F14413" t="s">
        <v>46</v>
      </c>
      <c r="G14413">
        <v>20</v>
      </c>
      <c r="H14413">
        <v>15645.81</v>
      </c>
      <c r="I14413">
        <v>312916.2</v>
      </c>
      <c r="J14413">
        <v>53</v>
      </c>
      <c r="K14413">
        <v>14</v>
      </c>
      <c r="L14413" t="s">
        <v>105</v>
      </c>
      <c r="M14413">
        <f>(Table1[[#This Row],[Current_Stock]]*Table1[[#This Row],[Unit_Price]])</f>
        <v>829227.92999999993</v>
      </c>
      <c r="N14413" s="12">
        <f>DATE(YEAR(Table1[[#This Row],[Order_Date]]),MONTH(Table1[[#This Row],[Order_Date]]),1)</f>
        <v>45474</v>
      </c>
    </row>
    <row r="14414" spans="1:14">
      <c r="A14414" t="s">
        <v>937</v>
      </c>
      <c r="B14414" t="s">
        <v>158</v>
      </c>
      <c r="C14414" t="s">
        <v>159</v>
      </c>
      <c r="D14414" t="s">
        <v>96</v>
      </c>
      <c r="E14414" t="s">
        <v>54</v>
      </c>
      <c r="F14414" t="s">
        <v>60</v>
      </c>
      <c r="G14414">
        <v>6</v>
      </c>
      <c r="H14414">
        <v>314.39</v>
      </c>
      <c r="I14414">
        <v>1886.34</v>
      </c>
      <c r="J14414">
        <v>465</v>
      </c>
      <c r="K14414">
        <v>2</v>
      </c>
      <c r="L14414" t="s">
        <v>18</v>
      </c>
      <c r="M14414">
        <f>(Table1[[#This Row],[Current_Stock]]*Table1[[#This Row],[Unit_Price]])</f>
        <v>146191.35</v>
      </c>
      <c r="N14414" s="12">
        <f>DATE(YEAR(Table1[[#This Row],[Order_Date]]),MONTH(Table1[[#This Row],[Order_Date]]),1)</f>
        <v>45413</v>
      </c>
    </row>
    <row r="14415" spans="1:14">
      <c r="A14415" t="s">
        <v>1283</v>
      </c>
      <c r="B14415" t="s">
        <v>464</v>
      </c>
      <c r="C14415" t="s">
        <v>465</v>
      </c>
      <c r="D14415" t="s">
        <v>27</v>
      </c>
      <c r="E14415" t="s">
        <v>269</v>
      </c>
      <c r="F14415" t="s">
        <v>17</v>
      </c>
      <c r="G14415">
        <v>7</v>
      </c>
      <c r="H14415">
        <v>3055.69</v>
      </c>
      <c r="I14415">
        <v>21389.83</v>
      </c>
      <c r="J14415">
        <v>439</v>
      </c>
      <c r="K14415">
        <v>9</v>
      </c>
      <c r="L14415" t="s">
        <v>18</v>
      </c>
      <c r="M14415">
        <f>(Table1[[#This Row],[Current_Stock]]*Table1[[#This Row],[Unit_Price]])</f>
        <v>1341447.9099999999</v>
      </c>
      <c r="N14415" s="12">
        <f>DATE(YEAR(Table1[[#This Row],[Order_Date]]),MONTH(Table1[[#This Row],[Order_Date]]),1)</f>
        <v>45047</v>
      </c>
    </row>
    <row r="14416" spans="1:14">
      <c r="A14416" t="s">
        <v>1080</v>
      </c>
      <c r="B14416" t="s">
        <v>209</v>
      </c>
      <c r="C14416" t="s">
        <v>210</v>
      </c>
      <c r="D14416" t="s">
        <v>38</v>
      </c>
      <c r="E14416" t="s">
        <v>184</v>
      </c>
      <c r="F14416" t="s">
        <v>17</v>
      </c>
      <c r="G14416">
        <v>13</v>
      </c>
      <c r="H14416">
        <v>4796.3599999999997</v>
      </c>
      <c r="I14416">
        <v>62352.68</v>
      </c>
      <c r="J14416">
        <v>108</v>
      </c>
      <c r="K14416">
        <v>5</v>
      </c>
      <c r="L14416" t="s">
        <v>18</v>
      </c>
      <c r="M14416">
        <f>(Table1[[#This Row],[Current_Stock]]*Table1[[#This Row],[Unit_Price]])</f>
        <v>518006.87999999995</v>
      </c>
      <c r="N14416" s="12">
        <f>DATE(YEAR(Table1[[#This Row],[Order_Date]]),MONTH(Table1[[#This Row],[Order_Date]]),1)</f>
        <v>45383</v>
      </c>
    </row>
    <row r="14417" spans="1:14">
      <c r="A14417" t="s">
        <v>1053</v>
      </c>
      <c r="B14417" t="s">
        <v>519</v>
      </c>
      <c r="C14417" t="s">
        <v>520</v>
      </c>
      <c r="D14417" t="s">
        <v>183</v>
      </c>
      <c r="E14417" t="s">
        <v>173</v>
      </c>
      <c r="F14417" t="s">
        <v>29</v>
      </c>
      <c r="G14417">
        <v>18</v>
      </c>
      <c r="H14417">
        <v>652.65</v>
      </c>
      <c r="I14417">
        <v>11747.7</v>
      </c>
      <c r="J14417">
        <v>224</v>
      </c>
      <c r="K14417">
        <v>7</v>
      </c>
      <c r="L14417" t="s">
        <v>18</v>
      </c>
      <c r="M14417">
        <f>(Table1[[#This Row],[Current_Stock]]*Table1[[#This Row],[Unit_Price]])</f>
        <v>146193.60000000001</v>
      </c>
      <c r="N14417" s="12">
        <f>DATE(YEAR(Table1[[#This Row],[Order_Date]]),MONTH(Table1[[#This Row],[Order_Date]]),1)</f>
        <v>45413</v>
      </c>
    </row>
    <row r="14418" spans="1:14">
      <c r="A14418" t="s">
        <v>919</v>
      </c>
      <c r="B14418" t="s">
        <v>726</v>
      </c>
      <c r="C14418" t="s">
        <v>727</v>
      </c>
      <c r="D14418" t="s">
        <v>96</v>
      </c>
      <c r="E14418" t="s">
        <v>59</v>
      </c>
      <c r="F14418" t="s">
        <v>17</v>
      </c>
      <c r="G14418">
        <v>8</v>
      </c>
      <c r="H14418">
        <v>997.79</v>
      </c>
      <c r="I14418">
        <v>7982.32</v>
      </c>
      <c r="J14418">
        <v>314</v>
      </c>
      <c r="K14418">
        <v>3</v>
      </c>
      <c r="L14418" t="s">
        <v>55</v>
      </c>
      <c r="M14418">
        <f>(Table1[[#This Row],[Current_Stock]]*Table1[[#This Row],[Unit_Price]])</f>
        <v>313306.06</v>
      </c>
      <c r="N14418" s="12">
        <f>DATE(YEAR(Table1[[#This Row],[Order_Date]]),MONTH(Table1[[#This Row],[Order_Date]]),1)</f>
        <v>45139</v>
      </c>
    </row>
    <row r="14419" spans="1:14">
      <c r="A14419" t="s">
        <v>1181</v>
      </c>
      <c r="B14419" t="s">
        <v>222</v>
      </c>
      <c r="C14419" t="s">
        <v>223</v>
      </c>
      <c r="D14419" t="s">
        <v>53</v>
      </c>
      <c r="E14419" t="s">
        <v>160</v>
      </c>
      <c r="F14419" t="s">
        <v>46</v>
      </c>
      <c r="G14419">
        <v>10</v>
      </c>
      <c r="H14419">
        <v>1709.6</v>
      </c>
      <c r="I14419">
        <v>17096</v>
      </c>
      <c r="J14419">
        <v>271</v>
      </c>
      <c r="K14419">
        <v>11</v>
      </c>
      <c r="L14419" t="s">
        <v>18</v>
      </c>
      <c r="M14419">
        <f>(Table1[[#This Row],[Current_Stock]]*Table1[[#This Row],[Unit_Price]])</f>
        <v>463301.6</v>
      </c>
      <c r="N14419" s="12">
        <f>DATE(YEAR(Table1[[#This Row],[Order_Date]]),MONTH(Table1[[#This Row],[Order_Date]]),1)</f>
        <v>45231</v>
      </c>
    </row>
    <row r="14420" spans="1:14">
      <c r="A14420" t="s">
        <v>551</v>
      </c>
      <c r="B14420" t="s">
        <v>566</v>
      </c>
      <c r="C14420" t="s">
        <v>567</v>
      </c>
      <c r="D14420" t="s">
        <v>15</v>
      </c>
      <c r="E14420" t="s">
        <v>269</v>
      </c>
      <c r="F14420" t="s">
        <v>29</v>
      </c>
      <c r="G14420">
        <v>13</v>
      </c>
      <c r="H14420">
        <v>252.3</v>
      </c>
      <c r="I14420">
        <v>3279.9</v>
      </c>
      <c r="J14420">
        <v>188</v>
      </c>
      <c r="K14420">
        <v>13</v>
      </c>
      <c r="L14420" t="s">
        <v>18</v>
      </c>
      <c r="M14420">
        <f>(Table1[[#This Row],[Current_Stock]]*Table1[[#This Row],[Unit_Price]])</f>
        <v>47432.4</v>
      </c>
      <c r="N14420" s="12">
        <f>DATE(YEAR(Table1[[#This Row],[Order_Date]]),MONTH(Table1[[#This Row],[Order_Date]]),1)</f>
        <v>45108</v>
      </c>
    </row>
    <row r="14421" spans="1:14">
      <c r="A14421" t="s">
        <v>484</v>
      </c>
      <c r="B14421" t="s">
        <v>549</v>
      </c>
      <c r="C14421" t="s">
        <v>550</v>
      </c>
      <c r="D14421" t="s">
        <v>96</v>
      </c>
      <c r="E14421" t="s">
        <v>330</v>
      </c>
      <c r="F14421" t="s">
        <v>17</v>
      </c>
      <c r="G14421">
        <v>6</v>
      </c>
      <c r="H14421">
        <v>1783.75</v>
      </c>
      <c r="I14421">
        <v>10702.5</v>
      </c>
      <c r="J14421">
        <v>579</v>
      </c>
      <c r="K14421">
        <v>11</v>
      </c>
      <c r="L14421" t="s">
        <v>18</v>
      </c>
      <c r="M14421">
        <f>(Table1[[#This Row],[Current_Stock]]*Table1[[#This Row],[Unit_Price]])</f>
        <v>1032791.25</v>
      </c>
      <c r="N14421" s="12">
        <f>DATE(YEAR(Table1[[#This Row],[Order_Date]]),MONTH(Table1[[#This Row],[Order_Date]]),1)</f>
        <v>45323</v>
      </c>
    </row>
    <row r="14422" spans="1:14">
      <c r="A14422" t="s">
        <v>543</v>
      </c>
      <c r="B14422" t="s">
        <v>793</v>
      </c>
      <c r="C14422" t="s">
        <v>794</v>
      </c>
      <c r="D14422" t="s">
        <v>38</v>
      </c>
      <c r="E14422" t="s">
        <v>23</v>
      </c>
      <c r="F14422" t="s">
        <v>40</v>
      </c>
      <c r="G14422">
        <v>20</v>
      </c>
      <c r="H14422">
        <v>3579.12</v>
      </c>
      <c r="I14422">
        <v>71582.399999999994</v>
      </c>
      <c r="J14422">
        <v>143</v>
      </c>
      <c r="K14422">
        <v>10</v>
      </c>
      <c r="L14422" t="s">
        <v>18</v>
      </c>
      <c r="M14422">
        <f>(Table1[[#This Row],[Current_Stock]]*Table1[[#This Row],[Unit_Price]])</f>
        <v>511814.16</v>
      </c>
      <c r="N14422" s="12">
        <f>DATE(YEAR(Table1[[#This Row],[Order_Date]]),MONTH(Table1[[#This Row],[Order_Date]]),1)</f>
        <v>45536</v>
      </c>
    </row>
    <row r="14423" spans="1:14">
      <c r="A14423" t="s">
        <v>1351</v>
      </c>
      <c r="B14423" t="s">
        <v>197</v>
      </c>
      <c r="C14423" t="s">
        <v>198</v>
      </c>
      <c r="D14423" t="s">
        <v>27</v>
      </c>
      <c r="E14423" t="s">
        <v>173</v>
      </c>
      <c r="F14423" t="s">
        <v>40</v>
      </c>
      <c r="G14423">
        <v>5</v>
      </c>
      <c r="H14423">
        <v>3454.74</v>
      </c>
      <c r="I14423">
        <v>17273.7</v>
      </c>
      <c r="J14423">
        <v>563</v>
      </c>
      <c r="K14423">
        <v>12</v>
      </c>
      <c r="L14423" t="s">
        <v>55</v>
      </c>
      <c r="M14423">
        <f>(Table1[[#This Row],[Current_Stock]]*Table1[[#This Row],[Unit_Price]])</f>
        <v>1945018.6199999999</v>
      </c>
      <c r="N14423" s="12">
        <f>DATE(YEAR(Table1[[#This Row],[Order_Date]]),MONTH(Table1[[#This Row],[Order_Date]]),1)</f>
        <v>45292</v>
      </c>
    </row>
    <row r="14424" spans="1:14">
      <c r="A14424" t="s">
        <v>807</v>
      </c>
      <c r="B14424" t="s">
        <v>1025</v>
      </c>
      <c r="C14424" t="s">
        <v>1026</v>
      </c>
      <c r="D14424" t="s">
        <v>84</v>
      </c>
      <c r="E14424" t="s">
        <v>189</v>
      </c>
      <c r="F14424" t="s">
        <v>29</v>
      </c>
      <c r="G14424">
        <v>9</v>
      </c>
      <c r="H14424">
        <v>10240.469999999999</v>
      </c>
      <c r="I14424">
        <v>92164.23</v>
      </c>
      <c r="J14424">
        <v>137</v>
      </c>
      <c r="K14424">
        <v>4</v>
      </c>
      <c r="L14424" t="s">
        <v>18</v>
      </c>
      <c r="M14424">
        <f>(Table1[[#This Row],[Current_Stock]]*Table1[[#This Row],[Unit_Price]])</f>
        <v>1402944.39</v>
      </c>
      <c r="N14424" s="12">
        <f>DATE(YEAR(Table1[[#This Row],[Order_Date]]),MONTH(Table1[[#This Row],[Order_Date]]),1)</f>
        <v>45505</v>
      </c>
    </row>
    <row r="14425" spans="1:14">
      <c r="A14425" t="s">
        <v>800</v>
      </c>
      <c r="B14425" t="s">
        <v>219</v>
      </c>
      <c r="C14425" t="s">
        <v>220</v>
      </c>
      <c r="D14425" t="s">
        <v>33</v>
      </c>
      <c r="E14425" t="s">
        <v>54</v>
      </c>
      <c r="F14425" t="s">
        <v>60</v>
      </c>
      <c r="G14425">
        <v>11</v>
      </c>
      <c r="H14425">
        <v>1507.38</v>
      </c>
      <c r="I14425">
        <v>16581.18</v>
      </c>
      <c r="J14425">
        <v>116</v>
      </c>
      <c r="K14425">
        <v>5</v>
      </c>
      <c r="L14425" t="s">
        <v>18</v>
      </c>
      <c r="M14425">
        <f>(Table1[[#This Row],[Current_Stock]]*Table1[[#This Row],[Unit_Price]])</f>
        <v>174856.08000000002</v>
      </c>
      <c r="N14425" s="12">
        <f>DATE(YEAR(Table1[[#This Row],[Order_Date]]),MONTH(Table1[[#This Row],[Order_Date]]),1)</f>
        <v>45139</v>
      </c>
    </row>
    <row r="14426" spans="1:14">
      <c r="A14426" t="s">
        <v>1317</v>
      </c>
      <c r="B14426" t="s">
        <v>68</v>
      </c>
      <c r="C14426" t="s">
        <v>69</v>
      </c>
      <c r="D14426" t="s">
        <v>44</v>
      </c>
      <c r="E14426" t="s">
        <v>282</v>
      </c>
      <c r="F14426" t="s">
        <v>46</v>
      </c>
      <c r="G14426">
        <v>20</v>
      </c>
      <c r="H14426">
        <v>1084.49</v>
      </c>
      <c r="I14426">
        <v>21689.8</v>
      </c>
      <c r="J14426">
        <v>109</v>
      </c>
      <c r="K14426">
        <v>6</v>
      </c>
      <c r="L14426" t="s">
        <v>105</v>
      </c>
      <c r="M14426">
        <f>(Table1[[#This Row],[Current_Stock]]*Table1[[#This Row],[Unit_Price]])</f>
        <v>118209.41</v>
      </c>
      <c r="N14426" s="12">
        <f>DATE(YEAR(Table1[[#This Row],[Order_Date]]),MONTH(Table1[[#This Row],[Order_Date]]),1)</f>
        <v>45627</v>
      </c>
    </row>
    <row r="14427" spans="1:14">
      <c r="A14427" t="s">
        <v>1209</v>
      </c>
      <c r="B14427" t="s">
        <v>380</v>
      </c>
      <c r="C14427" t="s">
        <v>381</v>
      </c>
      <c r="D14427" t="s">
        <v>183</v>
      </c>
      <c r="E14427" t="s">
        <v>173</v>
      </c>
      <c r="F14427" t="s">
        <v>60</v>
      </c>
      <c r="G14427">
        <v>18</v>
      </c>
      <c r="H14427">
        <v>288.89</v>
      </c>
      <c r="I14427">
        <v>5200.0200000000004</v>
      </c>
      <c r="J14427">
        <v>200</v>
      </c>
      <c r="K14427">
        <v>14</v>
      </c>
      <c r="L14427" t="s">
        <v>18</v>
      </c>
      <c r="M14427">
        <f>(Table1[[#This Row],[Current_Stock]]*Table1[[#This Row],[Unit_Price]])</f>
        <v>57778</v>
      </c>
      <c r="N14427" s="12">
        <f>DATE(YEAR(Table1[[#This Row],[Order_Date]]),MONTH(Table1[[#This Row],[Order_Date]]),1)</f>
        <v>45383</v>
      </c>
    </row>
    <row r="14428" spans="1:14">
      <c r="A14428" t="s">
        <v>644</v>
      </c>
      <c r="B14428" t="s">
        <v>429</v>
      </c>
      <c r="C14428" t="s">
        <v>430</v>
      </c>
      <c r="D14428" t="s">
        <v>44</v>
      </c>
      <c r="E14428" t="s">
        <v>109</v>
      </c>
      <c r="F14428" t="s">
        <v>29</v>
      </c>
      <c r="G14428">
        <v>31</v>
      </c>
      <c r="H14428">
        <v>1324</v>
      </c>
      <c r="I14428">
        <v>41044</v>
      </c>
      <c r="J14428">
        <v>31</v>
      </c>
      <c r="K14428">
        <v>5</v>
      </c>
      <c r="L14428" t="s">
        <v>18</v>
      </c>
      <c r="M14428">
        <f>(Table1[[#This Row],[Current_Stock]]*Table1[[#This Row],[Unit_Price]])</f>
        <v>41044</v>
      </c>
      <c r="N14428" s="12">
        <f>DATE(YEAR(Table1[[#This Row],[Order_Date]]),MONTH(Table1[[#This Row],[Order_Date]]),1)</f>
        <v>45505</v>
      </c>
    </row>
    <row r="14429" spans="1:14">
      <c r="A14429" t="s">
        <v>116</v>
      </c>
      <c r="B14429" t="s">
        <v>676</v>
      </c>
      <c r="C14429" t="s">
        <v>677</v>
      </c>
      <c r="D14429" t="s">
        <v>183</v>
      </c>
      <c r="E14429" t="s">
        <v>153</v>
      </c>
      <c r="F14429" t="s">
        <v>60</v>
      </c>
      <c r="G14429">
        <v>17</v>
      </c>
      <c r="H14429">
        <v>3468.88</v>
      </c>
      <c r="I14429">
        <v>58970.96</v>
      </c>
      <c r="J14429">
        <v>81</v>
      </c>
      <c r="K14429">
        <v>14</v>
      </c>
      <c r="L14429" t="s">
        <v>18</v>
      </c>
      <c r="M14429">
        <f>(Table1[[#This Row],[Current_Stock]]*Table1[[#This Row],[Unit_Price]])</f>
        <v>280979.28000000003</v>
      </c>
      <c r="N14429" s="12">
        <f>DATE(YEAR(Table1[[#This Row],[Order_Date]]),MONTH(Table1[[#This Row],[Order_Date]]),1)</f>
        <v>45170</v>
      </c>
    </row>
    <row r="14430" spans="1:14">
      <c r="A14430" t="s">
        <v>1377</v>
      </c>
      <c r="B14430" t="s">
        <v>991</v>
      </c>
      <c r="C14430" t="s">
        <v>992</v>
      </c>
      <c r="D14430" t="s">
        <v>53</v>
      </c>
      <c r="E14430" t="s">
        <v>97</v>
      </c>
      <c r="F14430" t="s">
        <v>60</v>
      </c>
      <c r="G14430">
        <v>2</v>
      </c>
      <c r="H14430">
        <v>2514.2399999999998</v>
      </c>
      <c r="I14430">
        <v>5028.4799999999996</v>
      </c>
      <c r="J14430">
        <v>455</v>
      </c>
      <c r="K14430">
        <v>4</v>
      </c>
      <c r="L14430" t="s">
        <v>18</v>
      </c>
      <c r="M14430">
        <f>(Table1[[#This Row],[Current_Stock]]*Table1[[#This Row],[Unit_Price]])</f>
        <v>1143979.2</v>
      </c>
      <c r="N14430" s="12">
        <f>DATE(YEAR(Table1[[#This Row],[Order_Date]]),MONTH(Table1[[#This Row],[Order_Date]]),1)</f>
        <v>45505</v>
      </c>
    </row>
    <row r="14431" spans="1:14">
      <c r="A14431" t="s">
        <v>481</v>
      </c>
      <c r="B14431" t="s">
        <v>374</v>
      </c>
      <c r="C14431" t="s">
        <v>375</v>
      </c>
      <c r="D14431" t="s">
        <v>53</v>
      </c>
      <c r="E14431" t="s">
        <v>16</v>
      </c>
      <c r="F14431" t="s">
        <v>40</v>
      </c>
      <c r="G14431">
        <v>1</v>
      </c>
      <c r="H14431">
        <v>2330.36</v>
      </c>
      <c r="I14431">
        <v>2330.36</v>
      </c>
      <c r="J14431">
        <v>492</v>
      </c>
      <c r="K14431">
        <v>10</v>
      </c>
      <c r="L14431" t="s">
        <v>18</v>
      </c>
      <c r="M14431">
        <f>(Table1[[#This Row],[Current_Stock]]*Table1[[#This Row],[Unit_Price]])</f>
        <v>1146537.1200000001</v>
      </c>
      <c r="N14431" s="12">
        <f>DATE(YEAR(Table1[[#This Row],[Order_Date]]),MONTH(Table1[[#This Row],[Order_Date]]),1)</f>
        <v>44927</v>
      </c>
    </row>
    <row r="14432" spans="1:14">
      <c r="A14432" t="s">
        <v>1283</v>
      </c>
      <c r="B14432" t="s">
        <v>417</v>
      </c>
      <c r="C14432" t="s">
        <v>418</v>
      </c>
      <c r="D14432" t="s">
        <v>84</v>
      </c>
      <c r="E14432" t="s">
        <v>34</v>
      </c>
      <c r="F14432" t="s">
        <v>29</v>
      </c>
      <c r="G14432">
        <v>13</v>
      </c>
      <c r="H14432">
        <v>18325.11</v>
      </c>
      <c r="I14432">
        <v>238226.43</v>
      </c>
      <c r="J14432">
        <v>232</v>
      </c>
      <c r="K14432">
        <v>8</v>
      </c>
      <c r="L14432" t="s">
        <v>18</v>
      </c>
      <c r="M14432">
        <f>(Table1[[#This Row],[Current_Stock]]*Table1[[#This Row],[Unit_Price]])</f>
        <v>4251425.5200000005</v>
      </c>
      <c r="N14432" s="12">
        <f>DATE(YEAR(Table1[[#This Row],[Order_Date]]),MONTH(Table1[[#This Row],[Order_Date]]),1)</f>
        <v>45047</v>
      </c>
    </row>
    <row r="14433" spans="1:14">
      <c r="A14433" t="s">
        <v>1242</v>
      </c>
      <c r="B14433" t="s">
        <v>649</v>
      </c>
      <c r="C14433" t="s">
        <v>650</v>
      </c>
      <c r="D14433" t="s">
        <v>183</v>
      </c>
      <c r="E14433" t="s">
        <v>97</v>
      </c>
      <c r="F14433" t="s">
        <v>40</v>
      </c>
      <c r="G14433">
        <v>22</v>
      </c>
      <c r="H14433">
        <v>3817.79</v>
      </c>
      <c r="I14433">
        <v>83991.38</v>
      </c>
      <c r="J14433">
        <v>201</v>
      </c>
      <c r="K14433">
        <v>13</v>
      </c>
      <c r="L14433" t="s">
        <v>18</v>
      </c>
      <c r="M14433">
        <f>(Table1[[#This Row],[Current_Stock]]*Table1[[#This Row],[Unit_Price]])</f>
        <v>767375.79</v>
      </c>
      <c r="N14433" s="12">
        <f>DATE(YEAR(Table1[[#This Row],[Order_Date]]),MONTH(Table1[[#This Row],[Order_Date]]),1)</f>
        <v>44986</v>
      </c>
    </row>
    <row r="14434" spans="1:14">
      <c r="A14434" t="s">
        <v>668</v>
      </c>
      <c r="B14434" t="s">
        <v>884</v>
      </c>
      <c r="C14434" t="s">
        <v>885</v>
      </c>
      <c r="D14434" t="s">
        <v>33</v>
      </c>
      <c r="E14434" t="s">
        <v>89</v>
      </c>
      <c r="F14434" t="s">
        <v>60</v>
      </c>
      <c r="G14434">
        <v>14</v>
      </c>
      <c r="H14434">
        <v>244.92</v>
      </c>
      <c r="I14434">
        <v>3428.88</v>
      </c>
      <c r="J14434">
        <v>245</v>
      </c>
      <c r="K14434">
        <v>13</v>
      </c>
      <c r="L14434" t="s">
        <v>18</v>
      </c>
      <c r="M14434">
        <f>(Table1[[#This Row],[Current_Stock]]*Table1[[#This Row],[Unit_Price]])</f>
        <v>60005.399999999994</v>
      </c>
      <c r="N14434" s="12">
        <f>DATE(YEAR(Table1[[#This Row],[Order_Date]]),MONTH(Table1[[#This Row],[Order_Date]]),1)</f>
        <v>45474</v>
      </c>
    </row>
    <row r="14435" spans="1:14">
      <c r="A14435" t="s">
        <v>804</v>
      </c>
      <c r="B14435" t="s">
        <v>293</v>
      </c>
      <c r="C14435" t="s">
        <v>294</v>
      </c>
      <c r="D14435" t="s">
        <v>96</v>
      </c>
      <c r="E14435" t="s">
        <v>85</v>
      </c>
      <c r="F14435" t="s">
        <v>60</v>
      </c>
      <c r="G14435">
        <v>7</v>
      </c>
      <c r="H14435">
        <v>1803.73</v>
      </c>
      <c r="I14435">
        <v>12626.11</v>
      </c>
      <c r="J14435">
        <v>483</v>
      </c>
      <c r="K14435">
        <v>10</v>
      </c>
      <c r="L14435" t="s">
        <v>18</v>
      </c>
      <c r="M14435">
        <f>(Table1[[#This Row],[Current_Stock]]*Table1[[#This Row],[Unit_Price]])</f>
        <v>871201.59</v>
      </c>
      <c r="N14435" s="12">
        <f>DATE(YEAR(Table1[[#This Row],[Order_Date]]),MONTH(Table1[[#This Row],[Order_Date]]),1)</f>
        <v>44927</v>
      </c>
    </row>
    <row r="14436" spans="1:14">
      <c r="A14436" t="s">
        <v>1047</v>
      </c>
      <c r="B14436" t="s">
        <v>407</v>
      </c>
      <c r="C14436" t="s">
        <v>408</v>
      </c>
      <c r="D14436" t="s">
        <v>44</v>
      </c>
      <c r="E14436" t="s">
        <v>39</v>
      </c>
      <c r="F14436" t="s">
        <v>60</v>
      </c>
      <c r="G14436">
        <v>51</v>
      </c>
      <c r="H14436">
        <v>4862.05</v>
      </c>
      <c r="I14436">
        <v>247964.55</v>
      </c>
      <c r="J14436">
        <v>116</v>
      </c>
      <c r="K14436">
        <v>3</v>
      </c>
      <c r="L14436" t="s">
        <v>18</v>
      </c>
      <c r="M14436">
        <f>(Table1[[#This Row],[Current_Stock]]*Table1[[#This Row],[Unit_Price]])</f>
        <v>563997.80000000005</v>
      </c>
      <c r="N14436" s="12">
        <f>DATE(YEAR(Table1[[#This Row],[Order_Date]]),MONTH(Table1[[#This Row],[Order_Date]]),1)</f>
        <v>45017</v>
      </c>
    </row>
    <row r="14437" spans="1:14">
      <c r="A14437" t="s">
        <v>1341</v>
      </c>
      <c r="B14437" t="s">
        <v>860</v>
      </c>
      <c r="C14437" t="s">
        <v>861</v>
      </c>
      <c r="D14437" t="s">
        <v>44</v>
      </c>
      <c r="E14437" t="s">
        <v>45</v>
      </c>
      <c r="F14437" t="s">
        <v>40</v>
      </c>
      <c r="G14437">
        <v>68</v>
      </c>
      <c r="H14437">
        <v>4800.32</v>
      </c>
      <c r="I14437">
        <v>326421.76000000001</v>
      </c>
      <c r="J14437">
        <v>116</v>
      </c>
      <c r="K14437">
        <v>8</v>
      </c>
      <c r="L14437" t="s">
        <v>18</v>
      </c>
      <c r="M14437">
        <f>(Table1[[#This Row],[Current_Stock]]*Table1[[#This Row],[Unit_Price]])</f>
        <v>556837.12</v>
      </c>
      <c r="N14437" s="12">
        <f>DATE(YEAR(Table1[[#This Row],[Order_Date]]),MONTH(Table1[[#This Row],[Order_Date]]),1)</f>
        <v>45017</v>
      </c>
    </row>
    <row r="14438" spans="1:14">
      <c r="A14438" t="s">
        <v>651</v>
      </c>
      <c r="B14438" t="s">
        <v>517</v>
      </c>
      <c r="C14438" t="s">
        <v>518</v>
      </c>
      <c r="D14438" t="s">
        <v>38</v>
      </c>
      <c r="E14438" t="s">
        <v>34</v>
      </c>
      <c r="F14438" t="s">
        <v>40</v>
      </c>
      <c r="G14438">
        <v>23</v>
      </c>
      <c r="H14438">
        <v>1153.22</v>
      </c>
      <c r="I14438">
        <v>26524.06</v>
      </c>
      <c r="J14438">
        <v>193</v>
      </c>
      <c r="K14438">
        <v>4</v>
      </c>
      <c r="L14438" t="s">
        <v>18</v>
      </c>
      <c r="M14438">
        <f>(Table1[[#This Row],[Current_Stock]]*Table1[[#This Row],[Unit_Price]])</f>
        <v>222571.46</v>
      </c>
      <c r="N14438" s="12">
        <f>DATE(YEAR(Table1[[#This Row],[Order_Date]]),MONTH(Table1[[#This Row],[Order_Date]]),1)</f>
        <v>45597</v>
      </c>
    </row>
    <row r="14439" spans="1:14">
      <c r="A14439" t="s">
        <v>1251</v>
      </c>
      <c r="B14439" t="s">
        <v>785</v>
      </c>
      <c r="C14439" t="s">
        <v>786</v>
      </c>
      <c r="D14439" t="s">
        <v>15</v>
      </c>
      <c r="E14439" t="s">
        <v>80</v>
      </c>
      <c r="F14439" t="s">
        <v>46</v>
      </c>
      <c r="G14439">
        <v>19</v>
      </c>
      <c r="H14439">
        <v>273.95999999999998</v>
      </c>
      <c r="I14439">
        <v>5205.24</v>
      </c>
      <c r="J14439">
        <v>133</v>
      </c>
      <c r="K14439">
        <v>11</v>
      </c>
      <c r="L14439" t="s">
        <v>18</v>
      </c>
      <c r="M14439">
        <f>(Table1[[#This Row],[Current_Stock]]*Table1[[#This Row],[Unit_Price]])</f>
        <v>36436.68</v>
      </c>
      <c r="N14439" s="12">
        <f>DATE(YEAR(Table1[[#This Row],[Order_Date]]),MONTH(Table1[[#This Row],[Order_Date]]),1)</f>
        <v>45017</v>
      </c>
    </row>
    <row r="14440" spans="1:14">
      <c r="A14440" t="s">
        <v>1239</v>
      </c>
      <c r="B14440" t="s">
        <v>1061</v>
      </c>
      <c r="C14440" t="s">
        <v>1062</v>
      </c>
      <c r="D14440" t="s">
        <v>53</v>
      </c>
      <c r="E14440" t="s">
        <v>80</v>
      </c>
      <c r="F14440" t="s">
        <v>46</v>
      </c>
      <c r="G14440">
        <v>17</v>
      </c>
      <c r="H14440">
        <v>1596.66</v>
      </c>
      <c r="I14440">
        <v>27143.22</v>
      </c>
      <c r="J14440">
        <v>395</v>
      </c>
      <c r="K14440">
        <v>4</v>
      </c>
      <c r="L14440" t="s">
        <v>18</v>
      </c>
      <c r="M14440">
        <f>(Table1[[#This Row],[Current_Stock]]*Table1[[#This Row],[Unit_Price]])</f>
        <v>630680.70000000007</v>
      </c>
      <c r="N14440" s="12">
        <f>DATE(YEAR(Table1[[#This Row],[Order_Date]]),MONTH(Table1[[#This Row],[Order_Date]]),1)</f>
        <v>45231</v>
      </c>
    </row>
    <row r="14441" spans="1:14">
      <c r="A14441" t="s">
        <v>1110</v>
      </c>
      <c r="B14441" t="s">
        <v>584</v>
      </c>
      <c r="C14441" t="s">
        <v>585</v>
      </c>
      <c r="D14441" t="s">
        <v>22</v>
      </c>
      <c r="E14441" t="s">
        <v>109</v>
      </c>
      <c r="F14441" t="s">
        <v>29</v>
      </c>
      <c r="G14441">
        <v>44</v>
      </c>
      <c r="H14441">
        <v>4190.43</v>
      </c>
      <c r="I14441">
        <v>184378.92</v>
      </c>
      <c r="J14441">
        <v>41</v>
      </c>
      <c r="K14441">
        <v>6</v>
      </c>
      <c r="L14441" t="s">
        <v>105</v>
      </c>
      <c r="M14441">
        <f>(Table1[[#This Row],[Current_Stock]]*Table1[[#This Row],[Unit_Price]])</f>
        <v>171807.63</v>
      </c>
      <c r="N14441" s="12">
        <f>DATE(YEAR(Table1[[#This Row],[Order_Date]]),MONTH(Table1[[#This Row],[Order_Date]]),1)</f>
        <v>45474</v>
      </c>
    </row>
    <row r="14442" spans="1:14">
      <c r="A14442" t="s">
        <v>98</v>
      </c>
      <c r="B14442" t="s">
        <v>904</v>
      </c>
      <c r="C14442" t="s">
        <v>905</v>
      </c>
      <c r="D14442" t="s">
        <v>84</v>
      </c>
      <c r="E14442" t="s">
        <v>34</v>
      </c>
      <c r="F14442" t="s">
        <v>60</v>
      </c>
      <c r="G14442">
        <v>21</v>
      </c>
      <c r="H14442">
        <v>24217.72</v>
      </c>
      <c r="I14442">
        <v>508572.12</v>
      </c>
      <c r="J14442">
        <v>117</v>
      </c>
      <c r="K14442">
        <v>7</v>
      </c>
      <c r="L14442" t="s">
        <v>18</v>
      </c>
      <c r="M14442">
        <f>(Table1[[#This Row],[Current_Stock]]*Table1[[#This Row],[Unit_Price]])</f>
        <v>2833473.24</v>
      </c>
      <c r="N14442" s="12">
        <f>DATE(YEAR(Table1[[#This Row],[Order_Date]]),MONTH(Table1[[#This Row],[Order_Date]]),1)</f>
        <v>45323</v>
      </c>
    </row>
    <row r="14443" spans="1:14">
      <c r="A14443" t="s">
        <v>373</v>
      </c>
      <c r="B14443" t="s">
        <v>707</v>
      </c>
      <c r="C14443" t="s">
        <v>708</v>
      </c>
      <c r="D14443" t="s">
        <v>44</v>
      </c>
      <c r="E14443" t="s">
        <v>50</v>
      </c>
      <c r="F14443" t="s">
        <v>17</v>
      </c>
      <c r="G14443">
        <v>50</v>
      </c>
      <c r="H14443">
        <v>3352.67</v>
      </c>
      <c r="I14443">
        <v>167633.5</v>
      </c>
      <c r="J14443">
        <v>48</v>
      </c>
      <c r="K14443">
        <v>12</v>
      </c>
      <c r="L14443" t="s">
        <v>105</v>
      </c>
      <c r="M14443">
        <f>(Table1[[#This Row],[Current_Stock]]*Table1[[#This Row],[Unit_Price]])</f>
        <v>160928.16</v>
      </c>
      <c r="N14443" s="12">
        <f>DATE(YEAR(Table1[[#This Row],[Order_Date]]),MONTH(Table1[[#This Row],[Order_Date]]),1)</f>
        <v>45017</v>
      </c>
    </row>
    <row r="14444" spans="1:14">
      <c r="A14444" t="s">
        <v>266</v>
      </c>
      <c r="B14444" t="s">
        <v>1186</v>
      </c>
      <c r="C14444" t="s">
        <v>1187</v>
      </c>
      <c r="D14444" t="s">
        <v>27</v>
      </c>
      <c r="E14444" t="s">
        <v>109</v>
      </c>
      <c r="F14444" t="s">
        <v>60</v>
      </c>
      <c r="G14444">
        <v>3</v>
      </c>
      <c r="H14444">
        <v>3821.77</v>
      </c>
      <c r="I14444">
        <v>11465.31</v>
      </c>
      <c r="J14444">
        <v>363</v>
      </c>
      <c r="K14444">
        <v>10</v>
      </c>
      <c r="L14444" t="s">
        <v>18</v>
      </c>
      <c r="M14444">
        <f>(Table1[[#This Row],[Current_Stock]]*Table1[[#This Row],[Unit_Price]])</f>
        <v>1387302.51</v>
      </c>
      <c r="N14444" s="12">
        <f>DATE(YEAR(Table1[[#This Row],[Order_Date]]),MONTH(Table1[[#This Row],[Order_Date]]),1)</f>
        <v>44986</v>
      </c>
    </row>
    <row r="14445" spans="1:14">
      <c r="A14445" t="s">
        <v>1255</v>
      </c>
      <c r="B14445" t="s">
        <v>707</v>
      </c>
      <c r="C14445" t="s">
        <v>708</v>
      </c>
      <c r="D14445" t="s">
        <v>44</v>
      </c>
      <c r="E14445" t="s">
        <v>251</v>
      </c>
      <c r="F14445" t="s">
        <v>17</v>
      </c>
      <c r="G14445">
        <v>33</v>
      </c>
      <c r="H14445">
        <v>2541.7800000000002</v>
      </c>
      <c r="I14445">
        <v>83878.740000000005</v>
      </c>
      <c r="J14445">
        <v>109</v>
      </c>
      <c r="K14445">
        <v>2</v>
      </c>
      <c r="L14445" t="s">
        <v>18</v>
      </c>
      <c r="M14445">
        <f>(Table1[[#This Row],[Current_Stock]]*Table1[[#This Row],[Unit_Price]])</f>
        <v>277054.02</v>
      </c>
      <c r="N14445" s="12">
        <f>DATE(YEAR(Table1[[#This Row],[Order_Date]]),MONTH(Table1[[#This Row],[Order_Date]]),1)</f>
        <v>45474</v>
      </c>
    </row>
    <row r="14446" spans="1:14">
      <c r="A14446" t="s">
        <v>973</v>
      </c>
      <c r="B14446" t="s">
        <v>132</v>
      </c>
      <c r="C14446" t="s">
        <v>133</v>
      </c>
      <c r="D14446" t="s">
        <v>38</v>
      </c>
      <c r="E14446" t="s">
        <v>184</v>
      </c>
      <c r="F14446" t="s">
        <v>17</v>
      </c>
      <c r="G14446">
        <v>20</v>
      </c>
      <c r="H14446">
        <v>1743.87</v>
      </c>
      <c r="I14446">
        <v>34877.4</v>
      </c>
      <c r="J14446">
        <v>228</v>
      </c>
      <c r="K14446">
        <v>10</v>
      </c>
      <c r="L14446" t="s">
        <v>18</v>
      </c>
      <c r="M14446">
        <f>(Table1[[#This Row],[Current_Stock]]*Table1[[#This Row],[Unit_Price]])</f>
        <v>397602.36</v>
      </c>
      <c r="N14446" s="12">
        <f>DATE(YEAR(Table1[[#This Row],[Order_Date]]),MONTH(Table1[[#This Row],[Order_Date]]),1)</f>
        <v>45383</v>
      </c>
    </row>
    <row r="14447" spans="1:14">
      <c r="A14447" t="s">
        <v>1370</v>
      </c>
      <c r="B14447" t="s">
        <v>825</v>
      </c>
      <c r="C14447" t="s">
        <v>826</v>
      </c>
      <c r="D14447" t="s">
        <v>183</v>
      </c>
      <c r="E14447" t="s">
        <v>243</v>
      </c>
      <c r="F14447" t="s">
        <v>40</v>
      </c>
      <c r="G14447">
        <v>18</v>
      </c>
      <c r="H14447">
        <v>1601.41</v>
      </c>
      <c r="I14447">
        <v>28825.38</v>
      </c>
      <c r="J14447">
        <v>92</v>
      </c>
      <c r="K14447">
        <v>9</v>
      </c>
      <c r="L14447" t="s">
        <v>18</v>
      </c>
      <c r="M14447">
        <f>(Table1[[#This Row],[Current_Stock]]*Table1[[#This Row],[Unit_Price]])</f>
        <v>147329.72</v>
      </c>
      <c r="N14447" s="12">
        <f>DATE(YEAR(Table1[[#This Row],[Order_Date]]),MONTH(Table1[[#This Row],[Order_Date]]),1)</f>
        <v>45627</v>
      </c>
    </row>
    <row r="14448" spans="1:14">
      <c r="A14448" t="s">
        <v>929</v>
      </c>
      <c r="B14448" t="s">
        <v>879</v>
      </c>
      <c r="C14448" t="s">
        <v>880</v>
      </c>
      <c r="D14448" t="s">
        <v>44</v>
      </c>
      <c r="E14448" t="s">
        <v>184</v>
      </c>
      <c r="F14448" t="s">
        <v>17</v>
      </c>
      <c r="G14448">
        <v>32</v>
      </c>
      <c r="H14448">
        <v>751.49</v>
      </c>
      <c r="I14448">
        <v>24047.68</v>
      </c>
      <c r="J14448">
        <v>38</v>
      </c>
      <c r="K14448">
        <v>8</v>
      </c>
      <c r="L14448" t="s">
        <v>105</v>
      </c>
      <c r="M14448">
        <f>(Table1[[#This Row],[Current_Stock]]*Table1[[#This Row],[Unit_Price]])</f>
        <v>28556.62</v>
      </c>
      <c r="N14448" s="12">
        <f>DATE(YEAR(Table1[[#This Row],[Order_Date]]),MONTH(Table1[[#This Row],[Order_Date]]),1)</f>
        <v>45566</v>
      </c>
    </row>
    <row r="14449" spans="1:14">
      <c r="A14449" t="s">
        <v>1354</v>
      </c>
      <c r="B14449" t="s">
        <v>590</v>
      </c>
      <c r="C14449" t="s">
        <v>591</v>
      </c>
      <c r="D14449" t="s">
        <v>15</v>
      </c>
      <c r="E14449" t="s">
        <v>277</v>
      </c>
      <c r="F14449" t="s">
        <v>40</v>
      </c>
      <c r="G14449">
        <v>20</v>
      </c>
      <c r="H14449">
        <v>52.37</v>
      </c>
      <c r="I14449">
        <v>1047.4000000000001</v>
      </c>
      <c r="J14449">
        <v>135</v>
      </c>
      <c r="K14449">
        <v>2</v>
      </c>
      <c r="L14449" t="s">
        <v>18</v>
      </c>
      <c r="M14449">
        <f>(Table1[[#This Row],[Current_Stock]]*Table1[[#This Row],[Unit_Price]])</f>
        <v>7069.95</v>
      </c>
      <c r="N14449" s="12">
        <f>DATE(YEAR(Table1[[#This Row],[Order_Date]]),MONTH(Table1[[#This Row],[Order_Date]]),1)</f>
        <v>45627</v>
      </c>
    </row>
    <row r="14450" spans="1:14">
      <c r="A14450" t="s">
        <v>1229</v>
      </c>
      <c r="B14450" t="s">
        <v>796</v>
      </c>
      <c r="C14450" t="s">
        <v>797</v>
      </c>
      <c r="D14450" t="s">
        <v>183</v>
      </c>
      <c r="E14450" t="s">
        <v>85</v>
      </c>
      <c r="F14450" t="s">
        <v>46</v>
      </c>
      <c r="G14450">
        <v>19</v>
      </c>
      <c r="H14450">
        <v>3541.12</v>
      </c>
      <c r="I14450">
        <v>67281.279999999999</v>
      </c>
      <c r="J14450">
        <v>234</v>
      </c>
      <c r="K14450">
        <v>9</v>
      </c>
      <c r="L14450" t="s">
        <v>18</v>
      </c>
      <c r="M14450">
        <f>(Table1[[#This Row],[Current_Stock]]*Table1[[#This Row],[Unit_Price]])</f>
        <v>828622.08</v>
      </c>
      <c r="N14450" s="12">
        <f>DATE(YEAR(Table1[[#This Row],[Order_Date]]),MONTH(Table1[[#This Row],[Order_Date]]),1)</f>
        <v>45413</v>
      </c>
    </row>
    <row r="14451" spans="1:14">
      <c r="A14451" t="s">
        <v>320</v>
      </c>
      <c r="B14451" t="s">
        <v>91</v>
      </c>
      <c r="C14451" t="s">
        <v>92</v>
      </c>
      <c r="D14451" t="s">
        <v>38</v>
      </c>
      <c r="E14451" t="s">
        <v>16</v>
      </c>
      <c r="F14451" t="s">
        <v>40</v>
      </c>
      <c r="G14451">
        <v>23</v>
      </c>
      <c r="H14451">
        <v>4748.4799999999996</v>
      </c>
      <c r="I14451">
        <v>109215.03999999999</v>
      </c>
      <c r="J14451">
        <v>122</v>
      </c>
      <c r="K14451">
        <v>9</v>
      </c>
      <c r="L14451" t="s">
        <v>18</v>
      </c>
      <c r="M14451">
        <f>(Table1[[#This Row],[Current_Stock]]*Table1[[#This Row],[Unit_Price]])</f>
        <v>579314.55999999994</v>
      </c>
      <c r="N14451" s="12">
        <f>DATE(YEAR(Table1[[#This Row],[Order_Date]]),MONTH(Table1[[#This Row],[Order_Date]]),1)</f>
        <v>45444</v>
      </c>
    </row>
    <row r="14452" spans="1:14">
      <c r="A14452" t="s">
        <v>769</v>
      </c>
      <c r="B14452" t="s">
        <v>42</v>
      </c>
      <c r="C14452" t="s">
        <v>43</v>
      </c>
      <c r="D14452" t="s">
        <v>44</v>
      </c>
      <c r="E14452" t="s">
        <v>160</v>
      </c>
      <c r="F14452" t="s">
        <v>40</v>
      </c>
      <c r="G14452">
        <v>49</v>
      </c>
      <c r="H14452">
        <v>3368.37</v>
      </c>
      <c r="I14452">
        <v>165050.13</v>
      </c>
      <c r="J14452">
        <v>34</v>
      </c>
      <c r="K14452">
        <v>7</v>
      </c>
      <c r="L14452" t="s">
        <v>105</v>
      </c>
      <c r="M14452">
        <f>(Table1[[#This Row],[Current_Stock]]*Table1[[#This Row],[Unit_Price]])</f>
        <v>114524.58</v>
      </c>
      <c r="N14452" s="12">
        <f>DATE(YEAR(Table1[[#This Row],[Order_Date]]),MONTH(Table1[[#This Row],[Order_Date]]),1)</f>
        <v>44927</v>
      </c>
    </row>
    <row r="14453" spans="1:14">
      <c r="A14453" t="s">
        <v>1152</v>
      </c>
      <c r="B14453" t="s">
        <v>688</v>
      </c>
      <c r="C14453" t="s">
        <v>689</v>
      </c>
      <c r="D14453" t="s">
        <v>44</v>
      </c>
      <c r="E14453" t="s">
        <v>269</v>
      </c>
      <c r="F14453" t="s">
        <v>29</v>
      </c>
      <c r="G14453">
        <v>41</v>
      </c>
      <c r="H14453">
        <v>4628.75</v>
      </c>
      <c r="I14453">
        <v>189778.75</v>
      </c>
      <c r="J14453">
        <v>83</v>
      </c>
      <c r="K14453">
        <v>9</v>
      </c>
      <c r="L14453" t="s">
        <v>18</v>
      </c>
      <c r="M14453">
        <f>(Table1[[#This Row],[Current_Stock]]*Table1[[#This Row],[Unit_Price]])</f>
        <v>384186.25</v>
      </c>
      <c r="N14453" s="12">
        <f>DATE(YEAR(Table1[[#This Row],[Order_Date]]),MONTH(Table1[[#This Row],[Order_Date]]),1)</f>
        <v>45139</v>
      </c>
    </row>
    <row r="14454" spans="1:14">
      <c r="A14454" t="s">
        <v>146</v>
      </c>
      <c r="B14454" t="s">
        <v>614</v>
      </c>
      <c r="C14454" t="s">
        <v>615</v>
      </c>
      <c r="D14454" t="s">
        <v>27</v>
      </c>
      <c r="E14454" t="s">
        <v>34</v>
      </c>
      <c r="F14454" t="s">
        <v>29</v>
      </c>
      <c r="G14454">
        <v>8</v>
      </c>
      <c r="H14454">
        <v>1945.66</v>
      </c>
      <c r="I14454">
        <v>15565.28</v>
      </c>
      <c r="J14454">
        <v>301</v>
      </c>
      <c r="K14454">
        <v>2</v>
      </c>
      <c r="L14454" t="s">
        <v>55</v>
      </c>
      <c r="M14454">
        <f>(Table1[[#This Row],[Current_Stock]]*Table1[[#This Row],[Unit_Price]])</f>
        <v>585643.66</v>
      </c>
      <c r="N14454" s="12">
        <f>DATE(YEAR(Table1[[#This Row],[Order_Date]]),MONTH(Table1[[#This Row],[Order_Date]]),1)</f>
        <v>45231</v>
      </c>
    </row>
    <row r="14455" spans="1:14">
      <c r="A14455" t="s">
        <v>1351</v>
      </c>
      <c r="B14455" t="s">
        <v>590</v>
      </c>
      <c r="C14455" t="s">
        <v>591</v>
      </c>
      <c r="D14455" t="s">
        <v>15</v>
      </c>
      <c r="E14455" t="s">
        <v>243</v>
      </c>
      <c r="F14455" t="s">
        <v>17</v>
      </c>
      <c r="G14455">
        <v>17</v>
      </c>
      <c r="H14455">
        <v>101.86</v>
      </c>
      <c r="I14455">
        <v>1731.62</v>
      </c>
      <c r="J14455">
        <v>82</v>
      </c>
      <c r="K14455">
        <v>9</v>
      </c>
      <c r="L14455" t="s">
        <v>18</v>
      </c>
      <c r="M14455">
        <f>(Table1[[#This Row],[Current_Stock]]*Table1[[#This Row],[Unit_Price]])</f>
        <v>8352.52</v>
      </c>
      <c r="N14455" s="12">
        <f>DATE(YEAR(Table1[[#This Row],[Order_Date]]),MONTH(Table1[[#This Row],[Order_Date]]),1)</f>
        <v>45292</v>
      </c>
    </row>
    <row r="14456" spans="1:14">
      <c r="A14456" t="s">
        <v>363</v>
      </c>
      <c r="B14456" t="s">
        <v>738</v>
      </c>
      <c r="C14456" t="s">
        <v>739</v>
      </c>
      <c r="D14456" t="s">
        <v>27</v>
      </c>
      <c r="E14456" t="s">
        <v>160</v>
      </c>
      <c r="F14456" t="s">
        <v>46</v>
      </c>
      <c r="G14456">
        <v>1</v>
      </c>
      <c r="H14456">
        <v>3910.44</v>
      </c>
      <c r="I14456">
        <v>3910.44</v>
      </c>
      <c r="J14456">
        <v>336</v>
      </c>
      <c r="K14456">
        <v>2</v>
      </c>
      <c r="L14456" t="s">
        <v>18</v>
      </c>
      <c r="M14456">
        <f>(Table1[[#This Row],[Current_Stock]]*Table1[[#This Row],[Unit_Price]])</f>
        <v>1313907.8400000001</v>
      </c>
      <c r="N14456" s="12">
        <f>DATE(YEAR(Table1[[#This Row],[Order_Date]]),MONTH(Table1[[#This Row],[Order_Date]]),1)</f>
        <v>45261</v>
      </c>
    </row>
    <row r="14457" spans="1:14">
      <c r="A14457" t="s">
        <v>1109</v>
      </c>
      <c r="B14457" t="s">
        <v>1057</v>
      </c>
      <c r="C14457" t="s">
        <v>1058</v>
      </c>
      <c r="D14457" t="s">
        <v>84</v>
      </c>
      <c r="E14457" t="s">
        <v>39</v>
      </c>
      <c r="F14457" t="s">
        <v>46</v>
      </c>
      <c r="G14457">
        <v>12</v>
      </c>
      <c r="H14457">
        <v>11101.6</v>
      </c>
      <c r="I14457">
        <v>133219.20000000001</v>
      </c>
      <c r="J14457">
        <v>166</v>
      </c>
      <c r="K14457">
        <v>14</v>
      </c>
      <c r="L14457" t="s">
        <v>18</v>
      </c>
      <c r="M14457">
        <f>(Table1[[#This Row],[Current_Stock]]*Table1[[#This Row],[Unit_Price]])</f>
        <v>1842865.6</v>
      </c>
      <c r="N14457" s="12">
        <f>DATE(YEAR(Table1[[#This Row],[Order_Date]]),MONTH(Table1[[#This Row],[Order_Date]]),1)</f>
        <v>44958</v>
      </c>
    </row>
    <row r="14458" spans="1:14">
      <c r="A14458" t="s">
        <v>1381</v>
      </c>
      <c r="B14458" t="s">
        <v>494</v>
      </c>
      <c r="C14458" t="s">
        <v>495</v>
      </c>
      <c r="D14458" t="s">
        <v>15</v>
      </c>
      <c r="E14458" t="s">
        <v>330</v>
      </c>
      <c r="F14458" t="s">
        <v>40</v>
      </c>
      <c r="G14458">
        <v>25</v>
      </c>
      <c r="H14458">
        <v>432.27</v>
      </c>
      <c r="I14458">
        <v>10806.75</v>
      </c>
      <c r="J14458">
        <v>180</v>
      </c>
      <c r="K14458">
        <v>12</v>
      </c>
      <c r="L14458" t="s">
        <v>18</v>
      </c>
      <c r="M14458">
        <f>(Table1[[#This Row],[Current_Stock]]*Table1[[#This Row],[Unit_Price]])</f>
        <v>77808.599999999991</v>
      </c>
      <c r="N14458" s="12">
        <f>DATE(YEAR(Table1[[#This Row],[Order_Date]]),MONTH(Table1[[#This Row],[Order_Date]]),1)</f>
        <v>45261</v>
      </c>
    </row>
    <row r="14459" spans="1:14">
      <c r="A14459" t="s">
        <v>1203</v>
      </c>
      <c r="B14459" t="s">
        <v>1025</v>
      </c>
      <c r="C14459" t="s">
        <v>1026</v>
      </c>
      <c r="D14459" t="s">
        <v>84</v>
      </c>
      <c r="E14459" t="s">
        <v>109</v>
      </c>
      <c r="F14459" t="s">
        <v>29</v>
      </c>
      <c r="G14459">
        <v>10</v>
      </c>
      <c r="H14459">
        <v>27770.46</v>
      </c>
      <c r="I14459">
        <v>277704.59999999998</v>
      </c>
      <c r="J14459">
        <v>96</v>
      </c>
      <c r="K14459">
        <v>10</v>
      </c>
      <c r="L14459" t="s">
        <v>18</v>
      </c>
      <c r="M14459">
        <f>(Table1[[#This Row],[Current_Stock]]*Table1[[#This Row],[Unit_Price]])</f>
        <v>2665964.16</v>
      </c>
      <c r="N14459" s="12">
        <f>DATE(YEAR(Table1[[#This Row],[Order_Date]]),MONTH(Table1[[#This Row],[Order_Date]]),1)</f>
        <v>45444</v>
      </c>
    </row>
    <row r="14460" spans="1:14">
      <c r="A14460" t="s">
        <v>651</v>
      </c>
      <c r="B14460" t="s">
        <v>1034</v>
      </c>
      <c r="C14460" t="s">
        <v>1035</v>
      </c>
      <c r="D14460" t="s">
        <v>84</v>
      </c>
      <c r="E14460" t="s">
        <v>173</v>
      </c>
      <c r="F14460" t="s">
        <v>46</v>
      </c>
      <c r="G14460">
        <v>9</v>
      </c>
      <c r="H14460">
        <v>4717.58</v>
      </c>
      <c r="I14460">
        <v>42458.22</v>
      </c>
      <c r="J14460">
        <v>165</v>
      </c>
      <c r="K14460">
        <v>7</v>
      </c>
      <c r="L14460" t="s">
        <v>18</v>
      </c>
      <c r="M14460">
        <f>(Table1[[#This Row],[Current_Stock]]*Table1[[#This Row],[Unit_Price]])</f>
        <v>778400.7</v>
      </c>
      <c r="N14460" s="12">
        <f>DATE(YEAR(Table1[[#This Row],[Order_Date]]),MONTH(Table1[[#This Row],[Order_Date]]),1)</f>
        <v>45597</v>
      </c>
    </row>
    <row r="14461" spans="1:14">
      <c r="A14461" t="s">
        <v>1365</v>
      </c>
      <c r="B14461" t="s">
        <v>260</v>
      </c>
      <c r="C14461" t="s">
        <v>261</v>
      </c>
      <c r="D14461" t="s">
        <v>15</v>
      </c>
      <c r="E14461" t="s">
        <v>23</v>
      </c>
      <c r="F14461" t="s">
        <v>46</v>
      </c>
      <c r="G14461">
        <v>19</v>
      </c>
      <c r="H14461">
        <v>239.52</v>
      </c>
      <c r="I14461">
        <v>4550.88</v>
      </c>
      <c r="J14461">
        <v>117</v>
      </c>
      <c r="K14461">
        <v>3</v>
      </c>
      <c r="L14461" t="s">
        <v>18</v>
      </c>
      <c r="M14461">
        <f>(Table1[[#This Row],[Current_Stock]]*Table1[[#This Row],[Unit_Price]])</f>
        <v>28023.84</v>
      </c>
      <c r="N14461" s="12">
        <f>DATE(YEAR(Table1[[#This Row],[Order_Date]]),MONTH(Table1[[#This Row],[Order_Date]]),1)</f>
        <v>45139</v>
      </c>
    </row>
    <row r="14462" spans="1:14">
      <c r="A14462" t="s">
        <v>698</v>
      </c>
      <c r="B14462" t="s">
        <v>280</v>
      </c>
      <c r="C14462" t="s">
        <v>281</v>
      </c>
      <c r="D14462" t="s">
        <v>22</v>
      </c>
      <c r="E14462" t="s">
        <v>113</v>
      </c>
      <c r="F14462" t="s">
        <v>29</v>
      </c>
      <c r="G14462">
        <v>29</v>
      </c>
      <c r="H14462">
        <v>13321.67</v>
      </c>
      <c r="I14462">
        <v>386328.43</v>
      </c>
      <c r="J14462">
        <v>111</v>
      </c>
      <c r="K14462">
        <v>9</v>
      </c>
      <c r="L14462" t="s">
        <v>18</v>
      </c>
      <c r="M14462">
        <f>(Table1[[#This Row],[Current_Stock]]*Table1[[#This Row],[Unit_Price]])</f>
        <v>1478705.37</v>
      </c>
      <c r="N14462" s="12">
        <f>DATE(YEAR(Table1[[#This Row],[Order_Date]]),MONTH(Table1[[#This Row],[Order_Date]]),1)</f>
        <v>45139</v>
      </c>
    </row>
    <row r="14463" spans="1:14">
      <c r="A14463" t="s">
        <v>1323</v>
      </c>
      <c r="B14463" t="s">
        <v>94</v>
      </c>
      <c r="C14463" t="s">
        <v>95</v>
      </c>
      <c r="D14463" t="s">
        <v>96</v>
      </c>
      <c r="E14463" t="s">
        <v>80</v>
      </c>
      <c r="F14463" t="s">
        <v>29</v>
      </c>
      <c r="G14463">
        <v>3</v>
      </c>
      <c r="H14463">
        <v>1698.12</v>
      </c>
      <c r="I14463">
        <v>5094.3599999999997</v>
      </c>
      <c r="J14463">
        <v>579</v>
      </c>
      <c r="K14463">
        <v>4</v>
      </c>
      <c r="L14463" t="s">
        <v>18</v>
      </c>
      <c r="M14463">
        <f>(Table1[[#This Row],[Current_Stock]]*Table1[[#This Row],[Unit_Price]])</f>
        <v>983211.48</v>
      </c>
      <c r="N14463" s="12">
        <f>DATE(YEAR(Table1[[#This Row],[Order_Date]]),MONTH(Table1[[#This Row],[Order_Date]]),1)</f>
        <v>45352</v>
      </c>
    </row>
    <row r="14464" spans="1:14">
      <c r="A14464" t="s">
        <v>468</v>
      </c>
      <c r="B14464" t="s">
        <v>302</v>
      </c>
      <c r="C14464" t="s">
        <v>303</v>
      </c>
      <c r="D14464" t="s">
        <v>38</v>
      </c>
      <c r="E14464" t="s">
        <v>109</v>
      </c>
      <c r="F14464" t="s">
        <v>40</v>
      </c>
      <c r="G14464">
        <v>21</v>
      </c>
      <c r="H14464">
        <v>1810.05</v>
      </c>
      <c r="I14464">
        <v>38011.050000000003</v>
      </c>
      <c r="J14464">
        <v>250</v>
      </c>
      <c r="K14464">
        <v>5</v>
      </c>
      <c r="L14464" t="s">
        <v>18</v>
      </c>
      <c r="M14464">
        <f>(Table1[[#This Row],[Current_Stock]]*Table1[[#This Row],[Unit_Price]])</f>
        <v>452512.5</v>
      </c>
      <c r="N14464" s="12">
        <f>DATE(YEAR(Table1[[#This Row],[Order_Date]]),MONTH(Table1[[#This Row],[Order_Date]]),1)</f>
        <v>45292</v>
      </c>
    </row>
    <row r="14465" spans="1:14">
      <c r="A14465" t="s">
        <v>327</v>
      </c>
      <c r="B14465" t="s">
        <v>488</v>
      </c>
      <c r="C14465" t="s">
        <v>489</v>
      </c>
      <c r="D14465" t="s">
        <v>84</v>
      </c>
      <c r="E14465" t="s">
        <v>113</v>
      </c>
      <c r="F14465" t="s">
        <v>60</v>
      </c>
      <c r="G14465">
        <v>13</v>
      </c>
      <c r="H14465">
        <v>3522.24</v>
      </c>
      <c r="I14465">
        <v>45789.120000000003</v>
      </c>
      <c r="J14465">
        <v>153</v>
      </c>
      <c r="K14465">
        <v>4</v>
      </c>
      <c r="L14465" t="s">
        <v>18</v>
      </c>
      <c r="M14465">
        <f>(Table1[[#This Row],[Current_Stock]]*Table1[[#This Row],[Unit_Price]])</f>
        <v>538902.72</v>
      </c>
      <c r="N14465" s="12">
        <f>DATE(YEAR(Table1[[#This Row],[Order_Date]]),MONTH(Table1[[#This Row],[Order_Date]]),1)</f>
        <v>45292</v>
      </c>
    </row>
    <row r="14466" spans="1:14">
      <c r="A14466" t="s">
        <v>1229</v>
      </c>
      <c r="B14466" t="s">
        <v>855</v>
      </c>
      <c r="C14466" t="s">
        <v>856</v>
      </c>
      <c r="D14466" t="s">
        <v>38</v>
      </c>
      <c r="E14466" t="s">
        <v>80</v>
      </c>
      <c r="F14466" t="s">
        <v>40</v>
      </c>
      <c r="G14466">
        <v>17</v>
      </c>
      <c r="H14466">
        <v>4471.5600000000004</v>
      </c>
      <c r="I14466">
        <v>76016.52</v>
      </c>
      <c r="J14466">
        <v>186</v>
      </c>
      <c r="K14466">
        <v>4</v>
      </c>
      <c r="L14466" t="s">
        <v>18</v>
      </c>
      <c r="M14466">
        <f>(Table1[[#This Row],[Current_Stock]]*Table1[[#This Row],[Unit_Price]])</f>
        <v>831710.16</v>
      </c>
      <c r="N14466" s="12">
        <f>DATE(YEAR(Table1[[#This Row],[Order_Date]]),MONTH(Table1[[#This Row],[Order_Date]]),1)</f>
        <v>45413</v>
      </c>
    </row>
    <row r="14467" spans="1:14">
      <c r="A14467" t="s">
        <v>625</v>
      </c>
      <c r="B14467" t="s">
        <v>132</v>
      </c>
      <c r="C14467" t="s">
        <v>133</v>
      </c>
      <c r="D14467" t="s">
        <v>38</v>
      </c>
      <c r="E14467" t="s">
        <v>80</v>
      </c>
      <c r="F14467" t="s">
        <v>29</v>
      </c>
      <c r="G14467">
        <v>20</v>
      </c>
      <c r="H14467">
        <v>1713.47</v>
      </c>
      <c r="I14467">
        <v>34269.4</v>
      </c>
      <c r="J14467">
        <v>120</v>
      </c>
      <c r="K14467">
        <v>4</v>
      </c>
      <c r="L14467" t="s">
        <v>18</v>
      </c>
      <c r="M14467">
        <f>(Table1[[#This Row],[Current_Stock]]*Table1[[#This Row],[Unit_Price]])</f>
        <v>205616.4</v>
      </c>
      <c r="N14467" s="12">
        <f>DATE(YEAR(Table1[[#This Row],[Order_Date]]),MONTH(Table1[[#This Row],[Order_Date]]),1)</f>
        <v>45444</v>
      </c>
    </row>
    <row r="14468" spans="1:14">
      <c r="A14468" t="s">
        <v>743</v>
      </c>
      <c r="B14468" t="s">
        <v>569</v>
      </c>
      <c r="C14468" t="s">
        <v>570</v>
      </c>
      <c r="D14468" t="s">
        <v>27</v>
      </c>
      <c r="E14468" t="s">
        <v>167</v>
      </c>
      <c r="F14468" t="s">
        <v>29</v>
      </c>
      <c r="G14468">
        <v>9</v>
      </c>
      <c r="H14468">
        <v>2879.26</v>
      </c>
      <c r="I14468">
        <v>25913.34</v>
      </c>
      <c r="J14468">
        <v>448</v>
      </c>
      <c r="K14468">
        <v>5</v>
      </c>
      <c r="L14468" t="s">
        <v>55</v>
      </c>
      <c r="M14468">
        <f>(Table1[[#This Row],[Current_Stock]]*Table1[[#This Row],[Unit_Price]])</f>
        <v>1289908.48</v>
      </c>
      <c r="N14468" s="12">
        <f>DATE(YEAR(Table1[[#This Row],[Order_Date]]),MONTH(Table1[[#This Row],[Order_Date]]),1)</f>
        <v>45200</v>
      </c>
    </row>
    <row r="14469" spans="1:14">
      <c r="A14469" t="s">
        <v>1054</v>
      </c>
      <c r="B14469" t="s">
        <v>1220</v>
      </c>
      <c r="C14469" t="s">
        <v>1221</v>
      </c>
      <c r="D14469" t="s">
        <v>53</v>
      </c>
      <c r="E14469" t="s">
        <v>189</v>
      </c>
      <c r="F14469" t="s">
        <v>60</v>
      </c>
      <c r="G14469">
        <v>2</v>
      </c>
      <c r="H14469">
        <v>2692.05</v>
      </c>
      <c r="I14469">
        <v>5384.1</v>
      </c>
      <c r="J14469">
        <v>327</v>
      </c>
      <c r="K14469">
        <v>3</v>
      </c>
      <c r="L14469" t="s">
        <v>18</v>
      </c>
      <c r="M14469">
        <f>(Table1[[#This Row],[Current_Stock]]*Table1[[#This Row],[Unit_Price]])</f>
        <v>880300.35000000009</v>
      </c>
      <c r="N14469" s="12">
        <f>DATE(YEAR(Table1[[#This Row],[Order_Date]]),MONTH(Table1[[#This Row],[Order_Date]]),1)</f>
        <v>45200</v>
      </c>
    </row>
    <row r="14470" spans="1:14">
      <c r="A14470" t="s">
        <v>515</v>
      </c>
      <c r="B14470" t="s">
        <v>953</v>
      </c>
      <c r="C14470" t="s">
        <v>954</v>
      </c>
      <c r="D14470" t="s">
        <v>183</v>
      </c>
      <c r="E14470" t="s">
        <v>73</v>
      </c>
      <c r="F14470" t="s">
        <v>17</v>
      </c>
      <c r="G14470">
        <v>10</v>
      </c>
      <c r="H14470">
        <v>3363.27</v>
      </c>
      <c r="I14470">
        <v>33632.699999999997</v>
      </c>
      <c r="J14470">
        <v>139</v>
      </c>
      <c r="K14470">
        <v>2</v>
      </c>
      <c r="L14470" t="s">
        <v>18</v>
      </c>
      <c r="M14470">
        <f>(Table1[[#This Row],[Current_Stock]]*Table1[[#This Row],[Unit_Price]])</f>
        <v>467494.52999999997</v>
      </c>
      <c r="N14470" s="12">
        <f>DATE(YEAR(Table1[[#This Row],[Order_Date]]),MONTH(Table1[[#This Row],[Order_Date]]),1)</f>
        <v>44927</v>
      </c>
    </row>
    <row r="14471" spans="1:14">
      <c r="A14471" t="s">
        <v>654</v>
      </c>
      <c r="B14471" t="s">
        <v>814</v>
      </c>
      <c r="C14471" t="s">
        <v>815</v>
      </c>
      <c r="D14471" t="s">
        <v>44</v>
      </c>
      <c r="E14471" t="s">
        <v>97</v>
      </c>
      <c r="F14471" t="s">
        <v>40</v>
      </c>
      <c r="G14471">
        <v>50</v>
      </c>
      <c r="H14471">
        <v>3907.97</v>
      </c>
      <c r="I14471">
        <v>195398.5</v>
      </c>
      <c r="J14471">
        <v>92</v>
      </c>
      <c r="K14471">
        <v>3</v>
      </c>
      <c r="L14471" t="s">
        <v>18</v>
      </c>
      <c r="M14471">
        <f>(Table1[[#This Row],[Current_Stock]]*Table1[[#This Row],[Unit_Price]])</f>
        <v>359533.24</v>
      </c>
      <c r="N14471" s="12">
        <f>DATE(YEAR(Table1[[#This Row],[Order_Date]]),MONTH(Table1[[#This Row],[Order_Date]]),1)</f>
        <v>45292</v>
      </c>
    </row>
    <row r="14472" spans="1:14">
      <c r="A14472" t="s">
        <v>1022</v>
      </c>
      <c r="B14472" t="s">
        <v>57</v>
      </c>
      <c r="C14472" t="s">
        <v>58</v>
      </c>
      <c r="D14472" t="s">
        <v>38</v>
      </c>
      <c r="E14472" t="s">
        <v>80</v>
      </c>
      <c r="F14472" t="s">
        <v>46</v>
      </c>
      <c r="G14472">
        <v>8</v>
      </c>
      <c r="H14472">
        <v>4461.96</v>
      </c>
      <c r="I14472">
        <v>35695.68</v>
      </c>
      <c r="J14472">
        <v>94</v>
      </c>
      <c r="K14472">
        <v>6</v>
      </c>
      <c r="L14472" t="s">
        <v>18</v>
      </c>
      <c r="M14472">
        <f>(Table1[[#This Row],[Current_Stock]]*Table1[[#This Row],[Unit_Price]])</f>
        <v>419424.24</v>
      </c>
      <c r="N14472" s="12">
        <f>DATE(YEAR(Table1[[#This Row],[Order_Date]]),MONTH(Table1[[#This Row],[Order_Date]]),1)</f>
        <v>45566</v>
      </c>
    </row>
    <row r="14473" spans="1:14">
      <c r="A14473" t="s">
        <v>420</v>
      </c>
      <c r="B14473" t="s">
        <v>808</v>
      </c>
      <c r="C14473" t="s">
        <v>809</v>
      </c>
      <c r="D14473" t="s">
        <v>33</v>
      </c>
      <c r="E14473" t="s">
        <v>173</v>
      </c>
      <c r="F14473" t="s">
        <v>60</v>
      </c>
      <c r="G14473">
        <v>17</v>
      </c>
      <c r="H14473">
        <v>1360.34</v>
      </c>
      <c r="I14473">
        <v>23125.78</v>
      </c>
      <c r="J14473">
        <v>96</v>
      </c>
      <c r="K14473">
        <v>4</v>
      </c>
      <c r="L14473" t="s">
        <v>18</v>
      </c>
      <c r="M14473">
        <f>(Table1[[#This Row],[Current_Stock]]*Table1[[#This Row],[Unit_Price]])</f>
        <v>130592.63999999998</v>
      </c>
      <c r="N14473" s="12">
        <f>DATE(YEAR(Table1[[#This Row],[Order_Date]]),MONTH(Table1[[#This Row],[Order_Date]]),1)</f>
        <v>45627</v>
      </c>
    </row>
    <row r="14474" spans="1:14">
      <c r="A14474" t="s">
        <v>1217</v>
      </c>
      <c r="B14474" t="s">
        <v>1061</v>
      </c>
      <c r="C14474" t="s">
        <v>1062</v>
      </c>
      <c r="D14474" t="s">
        <v>53</v>
      </c>
      <c r="E14474" t="s">
        <v>45</v>
      </c>
      <c r="F14474" t="s">
        <v>60</v>
      </c>
      <c r="G14474">
        <v>9</v>
      </c>
      <c r="H14474">
        <v>3918.64</v>
      </c>
      <c r="I14474">
        <v>35267.760000000002</v>
      </c>
      <c r="J14474">
        <v>381</v>
      </c>
      <c r="K14474">
        <v>9</v>
      </c>
      <c r="L14474" t="s">
        <v>18</v>
      </c>
      <c r="M14474">
        <f>(Table1[[#This Row],[Current_Stock]]*Table1[[#This Row],[Unit_Price]])</f>
        <v>1493001.8399999999</v>
      </c>
      <c r="N14474" s="12">
        <f>DATE(YEAR(Table1[[#This Row],[Order_Date]]),MONTH(Table1[[#This Row],[Order_Date]]),1)</f>
        <v>44927</v>
      </c>
    </row>
    <row r="14475" spans="1:14">
      <c r="A14475" t="s">
        <v>1127</v>
      </c>
      <c r="B14475" t="s">
        <v>825</v>
      </c>
      <c r="C14475" t="s">
        <v>826</v>
      </c>
      <c r="D14475" t="s">
        <v>183</v>
      </c>
      <c r="E14475" t="s">
        <v>97</v>
      </c>
      <c r="F14475" t="s">
        <v>46</v>
      </c>
      <c r="G14475">
        <v>14</v>
      </c>
      <c r="H14475">
        <v>3165.74</v>
      </c>
      <c r="I14475">
        <v>44320.36</v>
      </c>
      <c r="J14475">
        <v>232</v>
      </c>
      <c r="K14475">
        <v>5</v>
      </c>
      <c r="L14475" t="s">
        <v>18</v>
      </c>
      <c r="M14475">
        <f>(Table1[[#This Row],[Current_Stock]]*Table1[[#This Row],[Unit_Price]])</f>
        <v>734451.67999999993</v>
      </c>
      <c r="N14475" s="12">
        <f>DATE(YEAR(Table1[[#This Row],[Order_Date]]),MONTH(Table1[[#This Row],[Order_Date]]),1)</f>
        <v>45474</v>
      </c>
    </row>
    <row r="14476" spans="1:14">
      <c r="A14476" t="s">
        <v>1137</v>
      </c>
      <c r="B14476" t="s">
        <v>566</v>
      </c>
      <c r="C14476" t="s">
        <v>567</v>
      </c>
      <c r="D14476" t="s">
        <v>15</v>
      </c>
      <c r="E14476" t="s">
        <v>251</v>
      </c>
      <c r="F14476" t="s">
        <v>60</v>
      </c>
      <c r="G14476">
        <v>22</v>
      </c>
      <c r="H14476">
        <v>414.71</v>
      </c>
      <c r="I14476">
        <v>9123.6200000000008</v>
      </c>
      <c r="J14476">
        <v>82</v>
      </c>
      <c r="K14476">
        <v>3</v>
      </c>
      <c r="L14476" t="s">
        <v>18</v>
      </c>
      <c r="M14476">
        <f>(Table1[[#This Row],[Current_Stock]]*Table1[[#This Row],[Unit_Price]])</f>
        <v>34006.22</v>
      </c>
      <c r="N14476" s="12">
        <f>DATE(YEAR(Table1[[#This Row],[Order_Date]]),MONTH(Table1[[#This Row],[Order_Date]]),1)</f>
        <v>45444</v>
      </c>
    </row>
    <row r="14477" spans="1:14">
      <c r="A14477" t="s">
        <v>838</v>
      </c>
      <c r="B14477" t="s">
        <v>848</v>
      </c>
      <c r="C14477" t="s">
        <v>849</v>
      </c>
      <c r="D14477" t="s">
        <v>33</v>
      </c>
      <c r="E14477" t="s">
        <v>330</v>
      </c>
      <c r="F14477" t="s">
        <v>60</v>
      </c>
      <c r="G14477">
        <v>11</v>
      </c>
      <c r="H14477">
        <v>2470.25</v>
      </c>
      <c r="I14477">
        <v>27172.75</v>
      </c>
      <c r="J14477">
        <v>154</v>
      </c>
      <c r="K14477">
        <v>10</v>
      </c>
      <c r="L14477" t="s">
        <v>18</v>
      </c>
      <c r="M14477">
        <f>(Table1[[#This Row],[Current_Stock]]*Table1[[#This Row],[Unit_Price]])</f>
        <v>380418.5</v>
      </c>
      <c r="N14477" s="12">
        <f>DATE(YEAR(Table1[[#This Row],[Order_Date]]),MONTH(Table1[[#This Row],[Order_Date]]),1)</f>
        <v>45474</v>
      </c>
    </row>
    <row r="14478" spans="1:14">
      <c r="A14478" t="s">
        <v>766</v>
      </c>
      <c r="B14478" t="s">
        <v>275</v>
      </c>
      <c r="C14478" t="s">
        <v>276</v>
      </c>
      <c r="D14478" t="s">
        <v>183</v>
      </c>
      <c r="E14478" t="s">
        <v>23</v>
      </c>
      <c r="F14478" t="s">
        <v>29</v>
      </c>
      <c r="G14478">
        <v>8</v>
      </c>
      <c r="H14478">
        <v>1893.21</v>
      </c>
      <c r="I14478">
        <v>15145.68</v>
      </c>
      <c r="J14478">
        <v>211</v>
      </c>
      <c r="K14478">
        <v>2</v>
      </c>
      <c r="L14478" t="s">
        <v>18</v>
      </c>
      <c r="M14478">
        <f>(Table1[[#This Row],[Current_Stock]]*Table1[[#This Row],[Unit_Price]])</f>
        <v>399467.31</v>
      </c>
      <c r="N14478" s="12">
        <f>DATE(YEAR(Table1[[#This Row],[Order_Date]]),MONTH(Table1[[#This Row],[Order_Date]]),1)</f>
        <v>45352</v>
      </c>
    </row>
    <row r="14479" spans="1:14">
      <c r="A14479" t="s">
        <v>610</v>
      </c>
      <c r="B14479" t="s">
        <v>647</v>
      </c>
      <c r="C14479" t="s">
        <v>648</v>
      </c>
      <c r="D14479" t="s">
        <v>84</v>
      </c>
      <c r="E14479" t="s">
        <v>104</v>
      </c>
      <c r="F14479" t="s">
        <v>60</v>
      </c>
      <c r="G14479">
        <v>10</v>
      </c>
      <c r="H14479">
        <v>5349.41</v>
      </c>
      <c r="I14479">
        <v>53494.1</v>
      </c>
      <c r="J14479">
        <v>112</v>
      </c>
      <c r="K14479">
        <v>2</v>
      </c>
      <c r="L14479" t="s">
        <v>18</v>
      </c>
      <c r="M14479">
        <f>(Table1[[#This Row],[Current_Stock]]*Table1[[#This Row],[Unit_Price]])</f>
        <v>599133.91999999993</v>
      </c>
      <c r="N14479" s="12">
        <f>DATE(YEAR(Table1[[#This Row],[Order_Date]]),MONTH(Table1[[#This Row],[Order_Date]]),1)</f>
        <v>45413</v>
      </c>
    </row>
    <row r="14480" spans="1:14">
      <c r="A14480" t="s">
        <v>1324</v>
      </c>
      <c r="B14480" t="s">
        <v>25</v>
      </c>
      <c r="C14480" t="s">
        <v>26</v>
      </c>
      <c r="D14480" t="s">
        <v>27</v>
      </c>
      <c r="E14480" t="s">
        <v>160</v>
      </c>
      <c r="F14480" t="s">
        <v>60</v>
      </c>
      <c r="G14480">
        <v>10</v>
      </c>
      <c r="H14480">
        <v>3735.37</v>
      </c>
      <c r="I14480">
        <v>37353.699999999997</v>
      </c>
      <c r="J14480">
        <v>356</v>
      </c>
      <c r="K14480">
        <v>5</v>
      </c>
      <c r="L14480" t="s">
        <v>55</v>
      </c>
      <c r="M14480">
        <f>(Table1[[#This Row],[Current_Stock]]*Table1[[#This Row],[Unit_Price]])</f>
        <v>1329791.72</v>
      </c>
      <c r="N14480" s="12">
        <f>DATE(YEAR(Table1[[#This Row],[Order_Date]]),MONTH(Table1[[#This Row],[Order_Date]]),1)</f>
        <v>45292</v>
      </c>
    </row>
    <row r="14481" spans="1:14">
      <c r="A14481" t="s">
        <v>828</v>
      </c>
      <c r="B14481" t="s">
        <v>194</v>
      </c>
      <c r="C14481" t="s">
        <v>195</v>
      </c>
      <c r="D14481" t="s">
        <v>15</v>
      </c>
      <c r="E14481" t="s">
        <v>89</v>
      </c>
      <c r="F14481" t="s">
        <v>40</v>
      </c>
      <c r="G14481">
        <v>9</v>
      </c>
      <c r="H14481">
        <v>303.16000000000003</v>
      </c>
      <c r="I14481">
        <v>2728.44</v>
      </c>
      <c r="J14481">
        <v>220</v>
      </c>
      <c r="K14481">
        <v>6</v>
      </c>
      <c r="L14481" t="s">
        <v>18</v>
      </c>
      <c r="M14481">
        <f>(Table1[[#This Row],[Current_Stock]]*Table1[[#This Row],[Unit_Price]])</f>
        <v>66695.200000000012</v>
      </c>
      <c r="N14481" s="12">
        <f>DATE(YEAR(Table1[[#This Row],[Order_Date]]),MONTH(Table1[[#This Row],[Order_Date]]),1)</f>
        <v>45261</v>
      </c>
    </row>
    <row r="14482" spans="1:14">
      <c r="A14482" t="s">
        <v>1042</v>
      </c>
      <c r="B14482" t="s">
        <v>347</v>
      </c>
      <c r="C14482" t="s">
        <v>348</v>
      </c>
      <c r="D14482" t="s">
        <v>53</v>
      </c>
      <c r="E14482" t="s">
        <v>167</v>
      </c>
      <c r="F14482" t="s">
        <v>40</v>
      </c>
      <c r="G14482">
        <v>2</v>
      </c>
      <c r="H14482">
        <v>3574.3</v>
      </c>
      <c r="I14482">
        <v>7148.6</v>
      </c>
      <c r="J14482">
        <v>299</v>
      </c>
      <c r="K14482">
        <v>6</v>
      </c>
      <c r="L14482" t="s">
        <v>18</v>
      </c>
      <c r="M14482">
        <f>(Table1[[#This Row],[Current_Stock]]*Table1[[#This Row],[Unit_Price]])</f>
        <v>1068715.7</v>
      </c>
      <c r="N14482" s="12">
        <f>DATE(YEAR(Table1[[#This Row],[Order_Date]]),MONTH(Table1[[#This Row],[Order_Date]]),1)</f>
        <v>45170</v>
      </c>
    </row>
    <row r="14483" spans="1:14">
      <c r="A14483" t="s">
        <v>933</v>
      </c>
      <c r="B14483" t="s">
        <v>1186</v>
      </c>
      <c r="C14483" t="s">
        <v>1187</v>
      </c>
      <c r="D14483" t="s">
        <v>27</v>
      </c>
      <c r="E14483" t="s">
        <v>97</v>
      </c>
      <c r="F14483" t="s">
        <v>46</v>
      </c>
      <c r="G14483">
        <v>8</v>
      </c>
      <c r="H14483">
        <v>4239.01</v>
      </c>
      <c r="I14483">
        <v>33912.080000000002</v>
      </c>
      <c r="J14483">
        <v>369</v>
      </c>
      <c r="K14483">
        <v>2</v>
      </c>
      <c r="L14483" t="s">
        <v>55</v>
      </c>
      <c r="M14483">
        <f>(Table1[[#This Row],[Current_Stock]]*Table1[[#This Row],[Unit_Price]])</f>
        <v>1564194.6900000002</v>
      </c>
      <c r="N14483" s="12">
        <f>DATE(YEAR(Table1[[#This Row],[Order_Date]]),MONTH(Table1[[#This Row],[Order_Date]]),1)</f>
        <v>45170</v>
      </c>
    </row>
    <row r="14484" spans="1:14">
      <c r="A14484" t="s">
        <v>1044</v>
      </c>
      <c r="B14484" t="s">
        <v>469</v>
      </c>
      <c r="C14484" t="s">
        <v>470</v>
      </c>
      <c r="D14484" t="s">
        <v>27</v>
      </c>
      <c r="E14484" t="s">
        <v>113</v>
      </c>
      <c r="F14484" t="s">
        <v>40</v>
      </c>
      <c r="G14484">
        <v>4</v>
      </c>
      <c r="H14484">
        <v>883.23</v>
      </c>
      <c r="I14484">
        <v>3532.92</v>
      </c>
      <c r="J14484">
        <v>298</v>
      </c>
      <c r="K14484">
        <v>12</v>
      </c>
      <c r="L14484" t="s">
        <v>18</v>
      </c>
      <c r="M14484">
        <f>(Table1[[#This Row],[Current_Stock]]*Table1[[#This Row],[Unit_Price]])</f>
        <v>263202.53999999998</v>
      </c>
      <c r="N14484" s="12">
        <f>DATE(YEAR(Table1[[#This Row],[Order_Date]]),MONTH(Table1[[#This Row],[Order_Date]]),1)</f>
        <v>45261</v>
      </c>
    </row>
    <row r="14485" spans="1:14">
      <c r="A14485" t="s">
        <v>1376</v>
      </c>
      <c r="B14485" t="s">
        <v>253</v>
      </c>
      <c r="C14485" t="s">
        <v>254</v>
      </c>
      <c r="D14485" t="s">
        <v>38</v>
      </c>
      <c r="E14485" t="s">
        <v>211</v>
      </c>
      <c r="F14485" t="s">
        <v>29</v>
      </c>
      <c r="G14485">
        <v>23</v>
      </c>
      <c r="H14485">
        <v>4849.57</v>
      </c>
      <c r="I14485">
        <v>111540.11</v>
      </c>
      <c r="J14485">
        <v>80</v>
      </c>
      <c r="K14485">
        <v>2</v>
      </c>
      <c r="L14485" t="s">
        <v>18</v>
      </c>
      <c r="M14485">
        <f>(Table1[[#This Row],[Current_Stock]]*Table1[[#This Row],[Unit_Price]])</f>
        <v>387965.6</v>
      </c>
      <c r="N14485" s="12">
        <f>DATE(YEAR(Table1[[#This Row],[Order_Date]]),MONTH(Table1[[#This Row],[Order_Date]]),1)</f>
        <v>45078</v>
      </c>
    </row>
    <row r="14486" spans="1:14">
      <c r="A14486" t="s">
        <v>1278</v>
      </c>
      <c r="B14486" t="s">
        <v>401</v>
      </c>
      <c r="C14486" t="s">
        <v>402</v>
      </c>
      <c r="D14486" t="s">
        <v>33</v>
      </c>
      <c r="E14486" t="s">
        <v>184</v>
      </c>
      <c r="F14486" t="s">
        <v>17</v>
      </c>
      <c r="G14486">
        <v>17</v>
      </c>
      <c r="H14486">
        <v>4474.87</v>
      </c>
      <c r="I14486">
        <v>76072.789999999994</v>
      </c>
      <c r="J14486">
        <v>247</v>
      </c>
      <c r="K14486">
        <v>14</v>
      </c>
      <c r="L14486" t="s">
        <v>18</v>
      </c>
      <c r="M14486">
        <f>(Table1[[#This Row],[Current_Stock]]*Table1[[#This Row],[Unit_Price]])</f>
        <v>1105292.8899999999</v>
      </c>
      <c r="N14486" s="12">
        <f>DATE(YEAR(Table1[[#This Row],[Order_Date]]),MONTH(Table1[[#This Row],[Order_Date]]),1)</f>
        <v>44986</v>
      </c>
    </row>
    <row r="14487" spans="1:14">
      <c r="A14487" t="s">
        <v>900</v>
      </c>
      <c r="B14487" t="s">
        <v>691</v>
      </c>
      <c r="C14487" t="s">
        <v>692</v>
      </c>
      <c r="D14487" t="s">
        <v>33</v>
      </c>
      <c r="E14487" t="s">
        <v>34</v>
      </c>
      <c r="F14487" t="s">
        <v>40</v>
      </c>
      <c r="G14487">
        <v>24</v>
      </c>
      <c r="H14487">
        <v>1825.27</v>
      </c>
      <c r="I14487">
        <v>43806.48</v>
      </c>
      <c r="J14487">
        <v>184</v>
      </c>
      <c r="K14487">
        <v>6</v>
      </c>
      <c r="L14487" t="s">
        <v>18</v>
      </c>
      <c r="M14487">
        <f>(Table1[[#This Row],[Current_Stock]]*Table1[[#This Row],[Unit_Price]])</f>
        <v>335849.68</v>
      </c>
      <c r="N14487" s="12">
        <f>DATE(YEAR(Table1[[#This Row],[Order_Date]]),MONTH(Table1[[#This Row],[Order_Date]]),1)</f>
        <v>45017</v>
      </c>
    </row>
    <row r="14488" spans="1:14">
      <c r="A14488" t="s">
        <v>1053</v>
      </c>
      <c r="B14488" t="s">
        <v>738</v>
      </c>
      <c r="C14488" t="s">
        <v>739</v>
      </c>
      <c r="D14488" t="s">
        <v>27</v>
      </c>
      <c r="E14488" t="s">
        <v>211</v>
      </c>
      <c r="F14488" t="s">
        <v>29</v>
      </c>
      <c r="G14488">
        <v>8</v>
      </c>
      <c r="H14488">
        <v>4558.6400000000003</v>
      </c>
      <c r="I14488">
        <v>36469.120000000003</v>
      </c>
      <c r="J14488">
        <v>256</v>
      </c>
      <c r="K14488">
        <v>4</v>
      </c>
      <c r="L14488" t="s">
        <v>18</v>
      </c>
      <c r="M14488">
        <f>(Table1[[#This Row],[Current_Stock]]*Table1[[#This Row],[Unit_Price]])</f>
        <v>1167011.8400000001</v>
      </c>
      <c r="N14488" s="12">
        <f>DATE(YEAR(Table1[[#This Row],[Order_Date]]),MONTH(Table1[[#This Row],[Order_Date]]),1)</f>
        <v>45413</v>
      </c>
    </row>
    <row r="14489" spans="1:14">
      <c r="A14489" t="s">
        <v>1069</v>
      </c>
      <c r="B14489" t="s">
        <v>587</v>
      </c>
      <c r="C14489" t="s">
        <v>588</v>
      </c>
      <c r="D14489" t="s">
        <v>44</v>
      </c>
      <c r="E14489" t="s">
        <v>89</v>
      </c>
      <c r="F14489" t="s">
        <v>46</v>
      </c>
      <c r="G14489">
        <v>60</v>
      </c>
      <c r="H14489">
        <v>2236.21</v>
      </c>
      <c r="I14489">
        <v>134172.6</v>
      </c>
      <c r="J14489">
        <v>83</v>
      </c>
      <c r="K14489">
        <v>9</v>
      </c>
      <c r="L14489" t="s">
        <v>105</v>
      </c>
      <c r="M14489">
        <f>(Table1[[#This Row],[Current_Stock]]*Table1[[#This Row],[Unit_Price]])</f>
        <v>185605.43</v>
      </c>
      <c r="N14489" s="12">
        <f>DATE(YEAR(Table1[[#This Row],[Order_Date]]),MONTH(Table1[[#This Row],[Order_Date]]),1)</f>
        <v>45566</v>
      </c>
    </row>
    <row r="14490" spans="1:14">
      <c r="A14490" t="s">
        <v>837</v>
      </c>
      <c r="B14490" t="s">
        <v>25</v>
      </c>
      <c r="C14490" t="s">
        <v>26</v>
      </c>
      <c r="D14490" t="s">
        <v>27</v>
      </c>
      <c r="E14490" t="s">
        <v>113</v>
      </c>
      <c r="F14490" t="s">
        <v>17</v>
      </c>
      <c r="G14490">
        <v>3</v>
      </c>
      <c r="H14490">
        <v>1959.94</v>
      </c>
      <c r="I14490">
        <v>5879.82</v>
      </c>
      <c r="J14490">
        <v>536</v>
      </c>
      <c r="K14490">
        <v>9</v>
      </c>
      <c r="L14490" t="s">
        <v>18</v>
      </c>
      <c r="M14490">
        <f>(Table1[[#This Row],[Current_Stock]]*Table1[[#This Row],[Unit_Price]])</f>
        <v>1050527.8400000001</v>
      </c>
      <c r="N14490" s="12">
        <f>DATE(YEAR(Table1[[#This Row],[Order_Date]]),MONTH(Table1[[#This Row],[Order_Date]]),1)</f>
        <v>45505</v>
      </c>
    </row>
    <row r="14491" spans="1:14">
      <c r="A14491" t="s">
        <v>714</v>
      </c>
      <c r="B14491" t="s">
        <v>429</v>
      </c>
      <c r="C14491" t="s">
        <v>430</v>
      </c>
      <c r="D14491" t="s">
        <v>44</v>
      </c>
      <c r="E14491" t="s">
        <v>89</v>
      </c>
      <c r="F14491" t="s">
        <v>46</v>
      </c>
      <c r="G14491">
        <v>50</v>
      </c>
      <c r="H14491">
        <v>328.98</v>
      </c>
      <c r="I14491">
        <v>16449</v>
      </c>
      <c r="J14491">
        <v>61</v>
      </c>
      <c r="K14491">
        <v>7</v>
      </c>
      <c r="L14491" t="s">
        <v>18</v>
      </c>
      <c r="M14491">
        <f>(Table1[[#This Row],[Current_Stock]]*Table1[[#This Row],[Unit_Price]])</f>
        <v>20067.780000000002</v>
      </c>
      <c r="N14491" s="12">
        <f>DATE(YEAR(Table1[[#This Row],[Order_Date]]),MONTH(Table1[[#This Row],[Order_Date]]),1)</f>
        <v>45323</v>
      </c>
    </row>
    <row r="14492" spans="1:14">
      <c r="A14492" t="s">
        <v>693</v>
      </c>
      <c r="B14492" t="s">
        <v>785</v>
      </c>
      <c r="C14492" t="s">
        <v>786</v>
      </c>
      <c r="D14492" t="s">
        <v>15</v>
      </c>
      <c r="E14492" t="s">
        <v>153</v>
      </c>
      <c r="F14492" t="s">
        <v>46</v>
      </c>
      <c r="G14492">
        <v>17</v>
      </c>
      <c r="H14492">
        <v>408.62</v>
      </c>
      <c r="I14492">
        <v>6946.54</v>
      </c>
      <c r="J14492">
        <v>222</v>
      </c>
      <c r="K14492">
        <v>10</v>
      </c>
      <c r="L14492" t="s">
        <v>18</v>
      </c>
      <c r="M14492">
        <f>(Table1[[#This Row],[Current_Stock]]*Table1[[#This Row],[Unit_Price]])</f>
        <v>90713.64</v>
      </c>
      <c r="N14492" s="12">
        <f>DATE(YEAR(Table1[[#This Row],[Order_Date]]),MONTH(Table1[[#This Row],[Order_Date]]),1)</f>
        <v>45200</v>
      </c>
    </row>
    <row r="14493" spans="1:14">
      <c r="A14493" t="s">
        <v>185</v>
      </c>
      <c r="B14493" t="s">
        <v>441</v>
      </c>
      <c r="C14493" t="s">
        <v>442</v>
      </c>
      <c r="D14493" t="s">
        <v>96</v>
      </c>
      <c r="E14493" t="s">
        <v>173</v>
      </c>
      <c r="F14493" t="s">
        <v>46</v>
      </c>
      <c r="G14493">
        <v>7</v>
      </c>
      <c r="H14493">
        <v>2357.0700000000002</v>
      </c>
      <c r="I14493">
        <v>16499.490000000002</v>
      </c>
      <c r="J14493">
        <v>281</v>
      </c>
      <c r="K14493">
        <v>6</v>
      </c>
      <c r="L14493" t="s">
        <v>18</v>
      </c>
      <c r="M14493">
        <f>(Table1[[#This Row],[Current_Stock]]*Table1[[#This Row],[Unit_Price]])</f>
        <v>662336.67000000004</v>
      </c>
      <c r="N14493" s="12">
        <f>DATE(YEAR(Table1[[#This Row],[Order_Date]]),MONTH(Table1[[#This Row],[Order_Date]]),1)</f>
        <v>45505</v>
      </c>
    </row>
    <row r="14494" spans="1:14">
      <c r="A14494" t="s">
        <v>437</v>
      </c>
      <c r="B14494" t="s">
        <v>386</v>
      </c>
      <c r="C14494" t="s">
        <v>387</v>
      </c>
      <c r="D14494" t="s">
        <v>22</v>
      </c>
      <c r="E14494" t="s">
        <v>34</v>
      </c>
      <c r="F14494" t="s">
        <v>29</v>
      </c>
      <c r="G14494">
        <v>29</v>
      </c>
      <c r="H14494">
        <v>3322.39</v>
      </c>
      <c r="I14494">
        <v>96349.31</v>
      </c>
      <c r="J14494">
        <v>67</v>
      </c>
      <c r="K14494">
        <v>13</v>
      </c>
      <c r="L14494" t="s">
        <v>18</v>
      </c>
      <c r="M14494">
        <f>(Table1[[#This Row],[Current_Stock]]*Table1[[#This Row],[Unit_Price]])</f>
        <v>222600.13</v>
      </c>
      <c r="N14494" s="12">
        <f>DATE(YEAR(Table1[[#This Row],[Order_Date]]),MONTH(Table1[[#This Row],[Order_Date]]),1)</f>
        <v>44927</v>
      </c>
    </row>
    <row r="14495" spans="1:14">
      <c r="A14495" t="s">
        <v>1042</v>
      </c>
      <c r="B14495" t="s">
        <v>272</v>
      </c>
      <c r="C14495" t="s">
        <v>273</v>
      </c>
      <c r="D14495" t="s">
        <v>84</v>
      </c>
      <c r="E14495" t="s">
        <v>189</v>
      </c>
      <c r="F14495" t="s">
        <v>40</v>
      </c>
      <c r="G14495">
        <v>15</v>
      </c>
      <c r="H14495">
        <v>4127.09</v>
      </c>
      <c r="I14495">
        <v>61906.35</v>
      </c>
      <c r="J14495">
        <v>206</v>
      </c>
      <c r="K14495">
        <v>10</v>
      </c>
      <c r="L14495" t="s">
        <v>18</v>
      </c>
      <c r="M14495">
        <f>(Table1[[#This Row],[Current_Stock]]*Table1[[#This Row],[Unit_Price]])</f>
        <v>850180.54</v>
      </c>
      <c r="N14495" s="12">
        <f>DATE(YEAR(Table1[[#This Row],[Order_Date]]),MONTH(Table1[[#This Row],[Order_Date]]),1)</f>
        <v>45170</v>
      </c>
    </row>
    <row r="14496" spans="1:14">
      <c r="A14496" t="s">
        <v>1368</v>
      </c>
      <c r="B14496" t="s">
        <v>1105</v>
      </c>
      <c r="C14496" t="s">
        <v>1106</v>
      </c>
      <c r="D14496" t="s">
        <v>15</v>
      </c>
      <c r="E14496" t="s">
        <v>97</v>
      </c>
      <c r="F14496" t="s">
        <v>40</v>
      </c>
      <c r="G14496">
        <v>23</v>
      </c>
      <c r="H14496">
        <v>453.54</v>
      </c>
      <c r="I14496">
        <v>10431.42</v>
      </c>
      <c r="J14496">
        <v>115</v>
      </c>
      <c r="K14496">
        <v>13</v>
      </c>
      <c r="L14496" t="s">
        <v>18</v>
      </c>
      <c r="M14496">
        <f>(Table1[[#This Row],[Current_Stock]]*Table1[[#This Row],[Unit_Price]])</f>
        <v>52157.100000000006</v>
      </c>
      <c r="N14496" s="12">
        <f>DATE(YEAR(Table1[[#This Row],[Order_Date]]),MONTH(Table1[[#This Row],[Order_Date]]),1)</f>
        <v>44927</v>
      </c>
    </row>
    <row r="14497" spans="1:14">
      <c r="A14497" t="s">
        <v>663</v>
      </c>
      <c r="B14497" t="s">
        <v>494</v>
      </c>
      <c r="C14497" t="s">
        <v>495</v>
      </c>
      <c r="D14497" t="s">
        <v>15</v>
      </c>
      <c r="E14497" t="s">
        <v>189</v>
      </c>
      <c r="F14497" t="s">
        <v>40</v>
      </c>
      <c r="G14497">
        <v>12</v>
      </c>
      <c r="H14497">
        <v>425.2</v>
      </c>
      <c r="I14497">
        <v>5102.3999999999996</v>
      </c>
      <c r="J14497">
        <v>110</v>
      </c>
      <c r="K14497">
        <v>14</v>
      </c>
      <c r="L14497" t="s">
        <v>18</v>
      </c>
      <c r="M14497">
        <f>(Table1[[#This Row],[Current_Stock]]*Table1[[#This Row],[Unit_Price]])</f>
        <v>46772</v>
      </c>
      <c r="N14497" s="12">
        <f>DATE(YEAR(Table1[[#This Row],[Order_Date]]),MONTH(Table1[[#This Row],[Order_Date]]),1)</f>
        <v>45200</v>
      </c>
    </row>
    <row r="14498" spans="1:14">
      <c r="A14498" t="s">
        <v>984</v>
      </c>
      <c r="B14498" t="s">
        <v>1186</v>
      </c>
      <c r="C14498" t="s">
        <v>1187</v>
      </c>
      <c r="D14498" t="s">
        <v>27</v>
      </c>
      <c r="E14498" t="s">
        <v>211</v>
      </c>
      <c r="F14498" t="s">
        <v>17</v>
      </c>
      <c r="G14498">
        <v>6</v>
      </c>
      <c r="H14498">
        <v>2048.23</v>
      </c>
      <c r="I14498">
        <v>12289.38</v>
      </c>
      <c r="J14498">
        <v>533</v>
      </c>
      <c r="K14498">
        <v>6</v>
      </c>
      <c r="L14498" t="s">
        <v>55</v>
      </c>
      <c r="M14498">
        <f>(Table1[[#This Row],[Current_Stock]]*Table1[[#This Row],[Unit_Price]])</f>
        <v>1091706.5900000001</v>
      </c>
      <c r="N14498" s="12">
        <f>DATE(YEAR(Table1[[#This Row],[Order_Date]]),MONTH(Table1[[#This Row],[Order_Date]]),1)</f>
        <v>45597</v>
      </c>
    </row>
    <row r="14499" spans="1:14">
      <c r="A14499" t="s">
        <v>150</v>
      </c>
      <c r="B14499" t="s">
        <v>594</v>
      </c>
      <c r="C14499" t="s">
        <v>595</v>
      </c>
      <c r="D14499" t="s">
        <v>22</v>
      </c>
      <c r="E14499" t="s">
        <v>282</v>
      </c>
      <c r="F14499" t="s">
        <v>29</v>
      </c>
      <c r="G14499">
        <v>41</v>
      </c>
      <c r="H14499">
        <v>4403.41</v>
      </c>
      <c r="I14499">
        <v>180539.81</v>
      </c>
      <c r="J14499">
        <v>57</v>
      </c>
      <c r="K14499">
        <v>4</v>
      </c>
      <c r="L14499" t="s">
        <v>18</v>
      </c>
      <c r="M14499">
        <f>(Table1[[#This Row],[Current_Stock]]*Table1[[#This Row],[Unit_Price]])</f>
        <v>250994.37</v>
      </c>
      <c r="N14499" s="12">
        <f>DATE(YEAR(Table1[[#This Row],[Order_Date]]),MONTH(Table1[[#This Row],[Order_Date]]),1)</f>
        <v>45078</v>
      </c>
    </row>
    <row r="14500" spans="1:14">
      <c r="A14500" t="s">
        <v>810</v>
      </c>
      <c r="B14500" t="s">
        <v>738</v>
      </c>
      <c r="C14500" t="s">
        <v>739</v>
      </c>
      <c r="D14500" t="s">
        <v>27</v>
      </c>
      <c r="E14500" t="s">
        <v>330</v>
      </c>
      <c r="F14500" t="s">
        <v>40</v>
      </c>
      <c r="G14500">
        <v>1</v>
      </c>
      <c r="H14500">
        <v>868.24</v>
      </c>
      <c r="I14500">
        <v>868.24</v>
      </c>
      <c r="J14500">
        <v>406</v>
      </c>
      <c r="K14500">
        <v>13</v>
      </c>
      <c r="L14500" t="s">
        <v>18</v>
      </c>
      <c r="M14500">
        <f>(Table1[[#This Row],[Current_Stock]]*Table1[[#This Row],[Unit_Price]])</f>
        <v>352505.44</v>
      </c>
      <c r="N14500" s="12">
        <f>DATE(YEAR(Table1[[#This Row],[Order_Date]]),MONTH(Table1[[#This Row],[Order_Date]]),1)</f>
        <v>45017</v>
      </c>
    </row>
    <row r="14501" spans="1:14">
      <c r="A14501" t="s">
        <v>1358</v>
      </c>
      <c r="B14501" t="s">
        <v>819</v>
      </c>
      <c r="C14501" t="s">
        <v>820</v>
      </c>
      <c r="D14501" t="s">
        <v>22</v>
      </c>
      <c r="E14501" t="s">
        <v>50</v>
      </c>
      <c r="F14501" t="s">
        <v>46</v>
      </c>
      <c r="G14501">
        <v>35</v>
      </c>
      <c r="H14501">
        <v>12072.69</v>
      </c>
      <c r="I14501">
        <v>422544.15</v>
      </c>
      <c r="J14501">
        <v>98</v>
      </c>
      <c r="K14501">
        <v>3</v>
      </c>
      <c r="L14501" t="s">
        <v>18</v>
      </c>
      <c r="M14501">
        <f>(Table1[[#This Row],[Current_Stock]]*Table1[[#This Row],[Unit_Price]])</f>
        <v>1183123.6200000001</v>
      </c>
      <c r="N14501" s="12">
        <f>DATE(YEAR(Table1[[#This Row],[Order_Date]]),MONTH(Table1[[#This Row],[Order_Date]]),1)</f>
        <v>45627</v>
      </c>
    </row>
    <row r="14502" spans="1:14">
      <c r="A14502" t="s">
        <v>712</v>
      </c>
      <c r="B14502" t="s">
        <v>1339</v>
      </c>
      <c r="C14502" t="s">
        <v>1340</v>
      </c>
      <c r="D14502" t="s">
        <v>38</v>
      </c>
      <c r="E14502" t="s">
        <v>330</v>
      </c>
      <c r="F14502" t="s">
        <v>29</v>
      </c>
      <c r="G14502">
        <v>12</v>
      </c>
      <c r="H14502">
        <v>1240.3800000000001</v>
      </c>
      <c r="I14502">
        <v>14884.56</v>
      </c>
      <c r="J14502">
        <v>181</v>
      </c>
      <c r="K14502">
        <v>12</v>
      </c>
      <c r="L14502" t="s">
        <v>18</v>
      </c>
      <c r="M14502">
        <f>(Table1[[#This Row],[Current_Stock]]*Table1[[#This Row],[Unit_Price]])</f>
        <v>224508.78000000003</v>
      </c>
      <c r="N14502" s="12">
        <f>DATE(YEAR(Table1[[#This Row],[Order_Date]]),MONTH(Table1[[#This Row],[Order_Date]]),1)</f>
        <v>45352</v>
      </c>
    </row>
    <row r="14503" spans="1:14">
      <c r="A14503" t="s">
        <v>193</v>
      </c>
      <c r="B14503" t="s">
        <v>645</v>
      </c>
      <c r="C14503" t="s">
        <v>646</v>
      </c>
      <c r="D14503" t="s">
        <v>27</v>
      </c>
      <c r="E14503" t="s">
        <v>80</v>
      </c>
      <c r="F14503" t="s">
        <v>46</v>
      </c>
      <c r="G14503">
        <v>1</v>
      </c>
      <c r="H14503">
        <v>1356.41</v>
      </c>
      <c r="I14503">
        <v>1356.41</v>
      </c>
      <c r="J14503">
        <v>597</v>
      </c>
      <c r="K14503">
        <v>6</v>
      </c>
      <c r="L14503" t="s">
        <v>55</v>
      </c>
      <c r="M14503">
        <f>(Table1[[#This Row],[Current_Stock]]*Table1[[#This Row],[Unit_Price]])</f>
        <v>809776.77</v>
      </c>
      <c r="N14503" s="12">
        <f>DATE(YEAR(Table1[[#This Row],[Order_Date]]),MONTH(Table1[[#This Row],[Order_Date]]),1)</f>
        <v>45108</v>
      </c>
    </row>
    <row r="14504" spans="1:14">
      <c r="A14504" t="s">
        <v>916</v>
      </c>
      <c r="B14504" t="s">
        <v>696</v>
      </c>
      <c r="C14504" t="s">
        <v>697</v>
      </c>
      <c r="D14504" t="s">
        <v>44</v>
      </c>
      <c r="E14504" t="s">
        <v>184</v>
      </c>
      <c r="F14504" t="s">
        <v>60</v>
      </c>
      <c r="G14504">
        <v>44</v>
      </c>
      <c r="H14504">
        <v>431.63</v>
      </c>
      <c r="I14504">
        <v>18991.72</v>
      </c>
      <c r="J14504">
        <v>85</v>
      </c>
      <c r="K14504">
        <v>12</v>
      </c>
      <c r="L14504" t="s">
        <v>105</v>
      </c>
      <c r="M14504">
        <f>(Table1[[#This Row],[Current_Stock]]*Table1[[#This Row],[Unit_Price]])</f>
        <v>36688.550000000003</v>
      </c>
      <c r="N14504" s="12">
        <f>DATE(YEAR(Table1[[#This Row],[Order_Date]]),MONTH(Table1[[#This Row],[Order_Date]]),1)</f>
        <v>45536</v>
      </c>
    </row>
    <row r="14505" spans="1:14">
      <c r="A14505" t="s">
        <v>1240</v>
      </c>
      <c r="B14505" t="s">
        <v>853</v>
      </c>
      <c r="C14505" t="s">
        <v>854</v>
      </c>
      <c r="D14505" t="s">
        <v>84</v>
      </c>
      <c r="E14505" t="s">
        <v>153</v>
      </c>
      <c r="F14505" t="s">
        <v>17</v>
      </c>
      <c r="G14505">
        <v>24</v>
      </c>
      <c r="H14505">
        <v>17254.63</v>
      </c>
      <c r="I14505">
        <v>414111.12</v>
      </c>
      <c r="J14505">
        <v>168</v>
      </c>
      <c r="K14505">
        <v>12</v>
      </c>
      <c r="L14505" t="s">
        <v>18</v>
      </c>
      <c r="M14505">
        <f>(Table1[[#This Row],[Current_Stock]]*Table1[[#This Row],[Unit_Price]])</f>
        <v>2898777.8400000003</v>
      </c>
      <c r="N14505" s="12">
        <f>DATE(YEAR(Table1[[#This Row],[Order_Date]]),MONTH(Table1[[#This Row],[Order_Date]]),1)</f>
        <v>45047</v>
      </c>
    </row>
    <row r="14506" spans="1:14">
      <c r="A14506" t="s">
        <v>1020</v>
      </c>
      <c r="B14506" t="s">
        <v>979</v>
      </c>
      <c r="C14506" t="s">
        <v>980</v>
      </c>
      <c r="D14506" t="s">
        <v>33</v>
      </c>
      <c r="E14506" t="s">
        <v>85</v>
      </c>
      <c r="F14506" t="s">
        <v>17</v>
      </c>
      <c r="G14506">
        <v>15</v>
      </c>
      <c r="H14506">
        <v>2241.79</v>
      </c>
      <c r="I14506">
        <v>33626.85</v>
      </c>
      <c r="J14506">
        <v>200</v>
      </c>
      <c r="K14506">
        <v>12</v>
      </c>
      <c r="L14506" t="s">
        <v>18</v>
      </c>
      <c r="M14506">
        <f>(Table1[[#This Row],[Current_Stock]]*Table1[[#This Row],[Unit_Price]])</f>
        <v>448358</v>
      </c>
      <c r="N14506" s="12">
        <f>DATE(YEAR(Table1[[#This Row],[Order_Date]]),MONTH(Table1[[#This Row],[Order_Date]]),1)</f>
        <v>45323</v>
      </c>
    </row>
    <row r="14507" spans="1:14">
      <c r="A14507" t="s">
        <v>1022</v>
      </c>
      <c r="B14507" t="s">
        <v>953</v>
      </c>
      <c r="C14507" t="s">
        <v>954</v>
      </c>
      <c r="D14507" t="s">
        <v>183</v>
      </c>
      <c r="E14507" t="s">
        <v>153</v>
      </c>
      <c r="F14507" t="s">
        <v>40</v>
      </c>
      <c r="G14507">
        <v>22</v>
      </c>
      <c r="H14507">
        <v>1464.92</v>
      </c>
      <c r="I14507">
        <v>32228.240000000002</v>
      </c>
      <c r="J14507">
        <v>224</v>
      </c>
      <c r="K14507">
        <v>13</v>
      </c>
      <c r="L14507" t="s">
        <v>18</v>
      </c>
      <c r="M14507">
        <f>(Table1[[#This Row],[Current_Stock]]*Table1[[#This Row],[Unit_Price]])</f>
        <v>328142.08000000002</v>
      </c>
      <c r="N14507" s="12">
        <f>DATE(YEAR(Table1[[#This Row],[Order_Date]]),MONTH(Table1[[#This Row],[Order_Date]]),1)</f>
        <v>45566</v>
      </c>
    </row>
    <row r="14508" spans="1:14">
      <c r="A14508" t="s">
        <v>1387</v>
      </c>
      <c r="B14508" t="s">
        <v>168</v>
      </c>
      <c r="C14508" t="s">
        <v>169</v>
      </c>
      <c r="D14508" t="s">
        <v>27</v>
      </c>
      <c r="E14508" t="s">
        <v>243</v>
      </c>
      <c r="F14508" t="s">
        <v>17</v>
      </c>
      <c r="G14508">
        <v>4</v>
      </c>
      <c r="H14508">
        <v>2012.6</v>
      </c>
      <c r="I14508">
        <v>8050.4</v>
      </c>
      <c r="J14508">
        <v>313</v>
      </c>
      <c r="K14508">
        <v>14</v>
      </c>
      <c r="L14508" t="s">
        <v>18</v>
      </c>
      <c r="M14508">
        <f>(Table1[[#This Row],[Current_Stock]]*Table1[[#This Row],[Unit_Price]])</f>
        <v>629943.79999999993</v>
      </c>
      <c r="N14508" s="12">
        <f>DATE(YEAR(Table1[[#This Row],[Order_Date]]),MONTH(Table1[[#This Row],[Order_Date]]),1)</f>
        <v>45474</v>
      </c>
    </row>
    <row r="14509" spans="1:14">
      <c r="A14509" t="s">
        <v>1250</v>
      </c>
      <c r="B14509" t="s">
        <v>1061</v>
      </c>
      <c r="C14509" t="s">
        <v>1062</v>
      </c>
      <c r="D14509" t="s">
        <v>53</v>
      </c>
      <c r="E14509" t="s">
        <v>282</v>
      </c>
      <c r="F14509" t="s">
        <v>17</v>
      </c>
      <c r="G14509">
        <v>10</v>
      </c>
      <c r="H14509">
        <v>3382.78</v>
      </c>
      <c r="I14509">
        <v>33827.800000000003</v>
      </c>
      <c r="J14509">
        <v>251</v>
      </c>
      <c r="K14509">
        <v>9</v>
      </c>
      <c r="L14509" t="s">
        <v>55</v>
      </c>
      <c r="M14509">
        <f>(Table1[[#This Row],[Current_Stock]]*Table1[[#This Row],[Unit_Price]])</f>
        <v>849077.78</v>
      </c>
      <c r="N14509" s="12">
        <f>DATE(YEAR(Table1[[#This Row],[Order_Date]]),MONTH(Table1[[#This Row],[Order_Date]]),1)</f>
        <v>45323</v>
      </c>
    </row>
    <row r="14510" spans="1:14">
      <c r="A14510" t="s">
        <v>644</v>
      </c>
      <c r="B14510" t="s">
        <v>504</v>
      </c>
      <c r="C14510" t="s">
        <v>505</v>
      </c>
      <c r="D14510" t="s">
        <v>15</v>
      </c>
      <c r="E14510" t="s">
        <v>173</v>
      </c>
      <c r="F14510" t="s">
        <v>40</v>
      </c>
      <c r="G14510">
        <v>22</v>
      </c>
      <c r="H14510">
        <v>243.61</v>
      </c>
      <c r="I14510">
        <v>5359.42</v>
      </c>
      <c r="J14510">
        <v>182</v>
      </c>
      <c r="K14510">
        <v>10</v>
      </c>
      <c r="L14510" t="s">
        <v>18</v>
      </c>
      <c r="M14510">
        <f>(Table1[[#This Row],[Current_Stock]]*Table1[[#This Row],[Unit_Price]])</f>
        <v>44337.020000000004</v>
      </c>
      <c r="N14510" s="12">
        <f>DATE(YEAR(Table1[[#This Row],[Order_Date]]),MONTH(Table1[[#This Row],[Order_Date]]),1)</f>
        <v>45505</v>
      </c>
    </row>
    <row r="14511" spans="1:14">
      <c r="A14511" t="s">
        <v>1027</v>
      </c>
      <c r="B14511" t="s">
        <v>909</v>
      </c>
      <c r="C14511" t="s">
        <v>910</v>
      </c>
      <c r="D14511" t="s">
        <v>183</v>
      </c>
      <c r="E14511" t="s">
        <v>50</v>
      </c>
      <c r="F14511" t="s">
        <v>17</v>
      </c>
      <c r="G14511">
        <v>8</v>
      </c>
      <c r="H14511">
        <v>3693.74</v>
      </c>
      <c r="I14511">
        <v>29549.919999999998</v>
      </c>
      <c r="J14511">
        <v>117</v>
      </c>
      <c r="K14511">
        <v>2</v>
      </c>
      <c r="L14511" t="s">
        <v>18</v>
      </c>
      <c r="M14511">
        <f>(Table1[[#This Row],[Current_Stock]]*Table1[[#This Row],[Unit_Price]])</f>
        <v>432167.57999999996</v>
      </c>
      <c r="N14511" s="12">
        <f>DATE(YEAR(Table1[[#This Row],[Order_Date]]),MONTH(Table1[[#This Row],[Order_Date]]),1)</f>
        <v>45108</v>
      </c>
    </row>
    <row r="14512" spans="1:14">
      <c r="A14512" t="s">
        <v>842</v>
      </c>
      <c r="B14512" t="s">
        <v>717</v>
      </c>
      <c r="C14512" t="s">
        <v>718</v>
      </c>
      <c r="D14512" t="s">
        <v>33</v>
      </c>
      <c r="E14512" t="s">
        <v>243</v>
      </c>
      <c r="F14512" t="s">
        <v>46</v>
      </c>
      <c r="G14512">
        <v>14</v>
      </c>
      <c r="H14512">
        <v>2911.48</v>
      </c>
      <c r="I14512">
        <v>40760.720000000001</v>
      </c>
      <c r="J14512">
        <v>130</v>
      </c>
      <c r="K14512">
        <v>10</v>
      </c>
      <c r="L14512" t="s">
        <v>18</v>
      </c>
      <c r="M14512">
        <f>(Table1[[#This Row],[Current_Stock]]*Table1[[#This Row],[Unit_Price]])</f>
        <v>378492.4</v>
      </c>
      <c r="N14512" s="12">
        <f>DATE(YEAR(Table1[[#This Row],[Order_Date]]),MONTH(Table1[[#This Row],[Order_Date]]),1)</f>
        <v>44958</v>
      </c>
    </row>
    <row r="14513" spans="1:14">
      <c r="A14513" t="s">
        <v>836</v>
      </c>
      <c r="B14513" t="s">
        <v>775</v>
      </c>
      <c r="C14513" t="s">
        <v>776</v>
      </c>
      <c r="D14513" t="s">
        <v>15</v>
      </c>
      <c r="E14513" t="s">
        <v>16</v>
      </c>
      <c r="F14513" t="s">
        <v>46</v>
      </c>
      <c r="G14513">
        <v>9</v>
      </c>
      <c r="H14513">
        <v>212.38</v>
      </c>
      <c r="I14513">
        <v>1911.42</v>
      </c>
      <c r="J14513">
        <v>195</v>
      </c>
      <c r="K14513">
        <v>3</v>
      </c>
      <c r="L14513" t="s">
        <v>18</v>
      </c>
      <c r="M14513">
        <f>(Table1[[#This Row],[Current_Stock]]*Table1[[#This Row],[Unit_Price]])</f>
        <v>41414.1</v>
      </c>
      <c r="N14513" s="12">
        <f>DATE(YEAR(Table1[[#This Row],[Order_Date]]),MONTH(Table1[[#This Row],[Order_Date]]),1)</f>
        <v>45566</v>
      </c>
    </row>
    <row r="14514" spans="1:14">
      <c r="A14514" t="s">
        <v>900</v>
      </c>
      <c r="B14514" t="s">
        <v>374</v>
      </c>
      <c r="C14514" t="s">
        <v>375</v>
      </c>
      <c r="D14514" t="s">
        <v>53</v>
      </c>
      <c r="E14514" t="s">
        <v>189</v>
      </c>
      <c r="F14514" t="s">
        <v>46</v>
      </c>
      <c r="G14514">
        <v>9</v>
      </c>
      <c r="H14514">
        <v>1263.8</v>
      </c>
      <c r="I14514">
        <v>11374.2</v>
      </c>
      <c r="J14514">
        <v>581</v>
      </c>
      <c r="K14514">
        <v>10</v>
      </c>
      <c r="L14514" t="s">
        <v>18</v>
      </c>
      <c r="M14514">
        <f>(Table1[[#This Row],[Current_Stock]]*Table1[[#This Row],[Unit_Price]])</f>
        <v>734267.79999999993</v>
      </c>
      <c r="N14514" s="12">
        <f>DATE(YEAR(Table1[[#This Row],[Order_Date]]),MONTH(Table1[[#This Row],[Order_Date]]),1)</f>
        <v>45017</v>
      </c>
    </row>
    <row r="14515" spans="1:14">
      <c r="A14515" t="s">
        <v>1230</v>
      </c>
      <c r="B14515" t="s">
        <v>249</v>
      </c>
      <c r="C14515" t="s">
        <v>250</v>
      </c>
      <c r="D14515" t="s">
        <v>96</v>
      </c>
      <c r="E14515" t="s">
        <v>211</v>
      </c>
      <c r="F14515" t="s">
        <v>60</v>
      </c>
      <c r="G14515">
        <v>4</v>
      </c>
      <c r="H14515">
        <v>1550.28</v>
      </c>
      <c r="I14515">
        <v>6201.12</v>
      </c>
      <c r="J14515">
        <v>401</v>
      </c>
      <c r="K14515">
        <v>10</v>
      </c>
      <c r="L14515" t="s">
        <v>18</v>
      </c>
      <c r="M14515">
        <f>(Table1[[#This Row],[Current_Stock]]*Table1[[#This Row],[Unit_Price]])</f>
        <v>621662.28</v>
      </c>
      <c r="N14515" s="12">
        <f>DATE(YEAR(Table1[[#This Row],[Order_Date]]),MONTH(Table1[[#This Row],[Order_Date]]),1)</f>
        <v>45200</v>
      </c>
    </row>
    <row r="14516" spans="1:14">
      <c r="A14516" t="s">
        <v>521</v>
      </c>
      <c r="B14516" t="s">
        <v>460</v>
      </c>
      <c r="C14516" t="s">
        <v>461</v>
      </c>
      <c r="D14516" t="s">
        <v>84</v>
      </c>
      <c r="E14516" t="s">
        <v>173</v>
      </c>
      <c r="F14516" t="s">
        <v>17</v>
      </c>
      <c r="G14516">
        <v>14</v>
      </c>
      <c r="H14516">
        <v>26318.95</v>
      </c>
      <c r="I14516">
        <v>368465.3</v>
      </c>
      <c r="J14516">
        <v>160</v>
      </c>
      <c r="K14516">
        <v>7</v>
      </c>
      <c r="L14516" t="s">
        <v>18</v>
      </c>
      <c r="M14516">
        <f>(Table1[[#This Row],[Current_Stock]]*Table1[[#This Row],[Unit_Price]])</f>
        <v>4211032</v>
      </c>
      <c r="N14516" s="12">
        <f>DATE(YEAR(Table1[[#This Row],[Order_Date]]),MONTH(Table1[[#This Row],[Order_Date]]),1)</f>
        <v>44986</v>
      </c>
    </row>
    <row r="14517" spans="1:14">
      <c r="A14517" t="s">
        <v>732</v>
      </c>
      <c r="B14517" t="s">
        <v>168</v>
      </c>
      <c r="C14517" t="s">
        <v>169</v>
      </c>
      <c r="D14517" t="s">
        <v>27</v>
      </c>
      <c r="E14517" t="s">
        <v>269</v>
      </c>
      <c r="F14517" t="s">
        <v>29</v>
      </c>
      <c r="G14517">
        <v>10</v>
      </c>
      <c r="H14517">
        <v>3839.04</v>
      </c>
      <c r="I14517">
        <v>38390.400000000001</v>
      </c>
      <c r="J14517">
        <v>364</v>
      </c>
      <c r="K14517">
        <v>11</v>
      </c>
      <c r="L14517" t="s">
        <v>18</v>
      </c>
      <c r="M14517">
        <f>(Table1[[#This Row],[Current_Stock]]*Table1[[#This Row],[Unit_Price]])</f>
        <v>1397410.56</v>
      </c>
      <c r="N14517" s="12">
        <f>DATE(YEAR(Table1[[#This Row],[Order_Date]]),MONTH(Table1[[#This Row],[Order_Date]]),1)</f>
        <v>45444</v>
      </c>
    </row>
    <row r="14518" spans="1:14">
      <c r="A14518" t="s">
        <v>1076</v>
      </c>
      <c r="B14518" t="s">
        <v>107</v>
      </c>
      <c r="C14518" t="s">
        <v>108</v>
      </c>
      <c r="D14518" t="s">
        <v>96</v>
      </c>
      <c r="E14518" t="s">
        <v>153</v>
      </c>
      <c r="F14518" t="s">
        <v>46</v>
      </c>
      <c r="G14518">
        <v>4</v>
      </c>
      <c r="H14518">
        <v>4198.97</v>
      </c>
      <c r="I14518">
        <v>16795.88</v>
      </c>
      <c r="J14518">
        <v>427</v>
      </c>
      <c r="K14518">
        <v>2</v>
      </c>
      <c r="L14518" t="s">
        <v>18</v>
      </c>
      <c r="M14518">
        <f>(Table1[[#This Row],[Current_Stock]]*Table1[[#This Row],[Unit_Price]])</f>
        <v>1792960.1900000002</v>
      </c>
      <c r="N14518" s="12">
        <f>DATE(YEAR(Table1[[#This Row],[Order_Date]]),MONTH(Table1[[#This Row],[Order_Date]]),1)</f>
        <v>45108</v>
      </c>
    </row>
    <row r="14519" spans="1:14">
      <c r="A14519" t="s">
        <v>1265</v>
      </c>
      <c r="B14519" t="s">
        <v>832</v>
      </c>
      <c r="C14519" t="s">
        <v>833</v>
      </c>
      <c r="D14519" t="s">
        <v>22</v>
      </c>
      <c r="E14519" t="s">
        <v>97</v>
      </c>
      <c r="F14519" t="s">
        <v>29</v>
      </c>
      <c r="G14519">
        <v>25</v>
      </c>
      <c r="H14519">
        <v>11091.6</v>
      </c>
      <c r="I14519">
        <v>277290</v>
      </c>
      <c r="J14519">
        <v>64</v>
      </c>
      <c r="K14519">
        <v>10</v>
      </c>
      <c r="L14519" t="s">
        <v>105</v>
      </c>
      <c r="M14519">
        <f>(Table1[[#This Row],[Current_Stock]]*Table1[[#This Row],[Unit_Price]])</f>
        <v>709862.40000000002</v>
      </c>
      <c r="N14519" s="12">
        <f>DATE(YEAR(Table1[[#This Row],[Order_Date]]),MONTH(Table1[[#This Row],[Order_Date]]),1)</f>
        <v>45383</v>
      </c>
    </row>
    <row r="14520" spans="1:14">
      <c r="A14520" t="s">
        <v>1113</v>
      </c>
      <c r="B14520" t="s">
        <v>399</v>
      </c>
      <c r="C14520" t="s">
        <v>400</v>
      </c>
      <c r="D14520" t="s">
        <v>33</v>
      </c>
      <c r="E14520" t="s">
        <v>80</v>
      </c>
      <c r="F14520" t="s">
        <v>60</v>
      </c>
      <c r="G14520">
        <v>23</v>
      </c>
      <c r="H14520">
        <v>3308.82</v>
      </c>
      <c r="I14520">
        <v>76102.86</v>
      </c>
      <c r="J14520">
        <v>81</v>
      </c>
      <c r="K14520">
        <v>2</v>
      </c>
      <c r="L14520" t="s">
        <v>18</v>
      </c>
      <c r="M14520">
        <f>(Table1[[#This Row],[Current_Stock]]*Table1[[#This Row],[Unit_Price]])</f>
        <v>268014.42000000004</v>
      </c>
      <c r="N14520" s="12">
        <f>DATE(YEAR(Table1[[#This Row],[Order_Date]]),MONTH(Table1[[#This Row],[Order_Date]]),1)</f>
        <v>45444</v>
      </c>
    </row>
    <row r="14521" spans="1:14">
      <c r="A14521" t="s">
        <v>659</v>
      </c>
      <c r="B14521" t="s">
        <v>587</v>
      </c>
      <c r="C14521" t="s">
        <v>588</v>
      </c>
      <c r="D14521" t="s">
        <v>44</v>
      </c>
      <c r="E14521" t="s">
        <v>16</v>
      </c>
      <c r="F14521" t="s">
        <v>46</v>
      </c>
      <c r="G14521">
        <v>49</v>
      </c>
      <c r="H14521">
        <v>2121.5</v>
      </c>
      <c r="I14521">
        <v>103953.5</v>
      </c>
      <c r="J14521">
        <v>104</v>
      </c>
      <c r="K14521">
        <v>2</v>
      </c>
      <c r="L14521" t="s">
        <v>105</v>
      </c>
      <c r="M14521">
        <f>(Table1[[#This Row],[Current_Stock]]*Table1[[#This Row],[Unit_Price]])</f>
        <v>220636</v>
      </c>
      <c r="N14521" s="12">
        <f>DATE(YEAR(Table1[[#This Row],[Order_Date]]),MONTH(Table1[[#This Row],[Order_Date]]),1)</f>
        <v>45139</v>
      </c>
    </row>
    <row r="14522" spans="1:14">
      <c r="A14522" t="s">
        <v>320</v>
      </c>
      <c r="B14522" t="s">
        <v>1199</v>
      </c>
      <c r="C14522" t="s">
        <v>1200</v>
      </c>
      <c r="D14522" t="s">
        <v>15</v>
      </c>
      <c r="E14522" t="s">
        <v>282</v>
      </c>
      <c r="F14522" t="s">
        <v>40</v>
      </c>
      <c r="G14522">
        <v>9</v>
      </c>
      <c r="H14522">
        <v>137.72999999999999</v>
      </c>
      <c r="I14522">
        <v>1239.57</v>
      </c>
      <c r="J14522">
        <v>250</v>
      </c>
      <c r="K14522">
        <v>14</v>
      </c>
      <c r="L14522" t="s">
        <v>18</v>
      </c>
      <c r="M14522">
        <f>(Table1[[#This Row],[Current_Stock]]*Table1[[#This Row],[Unit_Price]])</f>
        <v>34432.5</v>
      </c>
      <c r="N14522" s="12">
        <f>DATE(YEAR(Table1[[#This Row],[Order_Date]]),MONTH(Table1[[#This Row],[Order_Date]]),1)</f>
        <v>45444</v>
      </c>
    </row>
    <row r="14523" spans="1:14">
      <c r="A14523" t="s">
        <v>274</v>
      </c>
      <c r="B14523" t="s">
        <v>485</v>
      </c>
      <c r="C14523" t="s">
        <v>486</v>
      </c>
      <c r="D14523" t="s">
        <v>27</v>
      </c>
      <c r="E14523" t="s">
        <v>34</v>
      </c>
      <c r="F14523" t="s">
        <v>60</v>
      </c>
      <c r="G14523">
        <v>1</v>
      </c>
      <c r="H14523">
        <v>1381.56</v>
      </c>
      <c r="I14523">
        <v>1381.56</v>
      </c>
      <c r="J14523">
        <v>491</v>
      </c>
      <c r="K14523">
        <v>6</v>
      </c>
      <c r="L14523" t="s">
        <v>55</v>
      </c>
      <c r="M14523">
        <f>(Table1[[#This Row],[Current_Stock]]*Table1[[#This Row],[Unit_Price]])</f>
        <v>678345.96</v>
      </c>
      <c r="N14523" s="12">
        <f>DATE(YEAR(Table1[[#This Row],[Order_Date]]),MONTH(Table1[[#This Row],[Order_Date]]),1)</f>
        <v>45444</v>
      </c>
    </row>
    <row r="14524" spans="1:14">
      <c r="A14524" t="s">
        <v>1006</v>
      </c>
      <c r="B14524" t="s">
        <v>623</v>
      </c>
      <c r="C14524" t="s">
        <v>624</v>
      </c>
      <c r="D14524" t="s">
        <v>38</v>
      </c>
      <c r="E14524" t="s">
        <v>80</v>
      </c>
      <c r="F14524" t="s">
        <v>29</v>
      </c>
      <c r="G14524">
        <v>23</v>
      </c>
      <c r="H14524">
        <v>4287.1099999999997</v>
      </c>
      <c r="I14524">
        <v>98603.53</v>
      </c>
      <c r="J14524">
        <v>145</v>
      </c>
      <c r="K14524">
        <v>14</v>
      </c>
      <c r="L14524" t="s">
        <v>18</v>
      </c>
      <c r="M14524">
        <f>(Table1[[#This Row],[Current_Stock]]*Table1[[#This Row],[Unit_Price]])</f>
        <v>621630.94999999995</v>
      </c>
      <c r="N14524" s="12">
        <f>DATE(YEAR(Table1[[#This Row],[Order_Date]]),MONTH(Table1[[#This Row],[Order_Date]]),1)</f>
        <v>45505</v>
      </c>
    </row>
    <row r="14525" spans="1:14">
      <c r="A14525" t="s">
        <v>199</v>
      </c>
      <c r="B14525" t="s">
        <v>577</v>
      </c>
      <c r="C14525" t="s">
        <v>578</v>
      </c>
      <c r="D14525" t="s">
        <v>53</v>
      </c>
      <c r="E14525" t="s">
        <v>153</v>
      </c>
      <c r="F14525" t="s">
        <v>29</v>
      </c>
      <c r="G14525">
        <v>7</v>
      </c>
      <c r="H14525">
        <v>3006.32</v>
      </c>
      <c r="I14525">
        <v>21044.240000000002</v>
      </c>
      <c r="J14525">
        <v>516</v>
      </c>
      <c r="K14525">
        <v>7</v>
      </c>
      <c r="L14525" t="s">
        <v>18</v>
      </c>
      <c r="M14525">
        <f>(Table1[[#This Row],[Current_Stock]]*Table1[[#This Row],[Unit_Price]])</f>
        <v>1551261.12</v>
      </c>
      <c r="N14525" s="12">
        <f>DATE(YEAR(Table1[[#This Row],[Order_Date]]),MONTH(Table1[[#This Row],[Order_Date]]),1)</f>
        <v>45474</v>
      </c>
    </row>
    <row r="14526" spans="1:14">
      <c r="A14526" t="s">
        <v>1363</v>
      </c>
      <c r="B14526" t="s">
        <v>318</v>
      </c>
      <c r="C14526" t="s">
        <v>319</v>
      </c>
      <c r="D14526" t="s">
        <v>96</v>
      </c>
      <c r="E14526" t="s">
        <v>113</v>
      </c>
      <c r="F14526" t="s">
        <v>60</v>
      </c>
      <c r="G14526">
        <v>6</v>
      </c>
      <c r="H14526">
        <v>1409.32</v>
      </c>
      <c r="I14526">
        <v>8455.92</v>
      </c>
      <c r="J14526">
        <v>527</v>
      </c>
      <c r="K14526">
        <v>9</v>
      </c>
      <c r="L14526" t="s">
        <v>55</v>
      </c>
      <c r="M14526">
        <f>(Table1[[#This Row],[Current_Stock]]*Table1[[#This Row],[Unit_Price]])</f>
        <v>742711.64</v>
      </c>
      <c r="N14526" s="12">
        <f>DATE(YEAR(Table1[[#This Row],[Order_Date]]),MONTH(Table1[[#This Row],[Order_Date]]),1)</f>
        <v>45444</v>
      </c>
    </row>
    <row r="14527" spans="1:14">
      <c r="A14527" t="s">
        <v>1283</v>
      </c>
      <c r="B14527" t="s">
        <v>1284</v>
      </c>
      <c r="C14527" t="s">
        <v>1285</v>
      </c>
      <c r="D14527" t="s">
        <v>183</v>
      </c>
      <c r="E14527" t="s">
        <v>16</v>
      </c>
      <c r="F14527" t="s">
        <v>46</v>
      </c>
      <c r="G14527">
        <v>19</v>
      </c>
      <c r="H14527">
        <v>2571.37</v>
      </c>
      <c r="I14527">
        <v>48856.03</v>
      </c>
      <c r="J14527">
        <v>210</v>
      </c>
      <c r="K14527">
        <v>5</v>
      </c>
      <c r="L14527" t="s">
        <v>18</v>
      </c>
      <c r="M14527">
        <f>(Table1[[#This Row],[Current_Stock]]*Table1[[#This Row],[Unit_Price]])</f>
        <v>539987.69999999995</v>
      </c>
      <c r="N14527" s="12">
        <f>DATE(YEAR(Table1[[#This Row],[Order_Date]]),MONTH(Table1[[#This Row],[Order_Date]]),1)</f>
        <v>45047</v>
      </c>
    </row>
    <row r="14528" spans="1:14">
      <c r="A14528" t="s">
        <v>1046</v>
      </c>
      <c r="B14528" t="s">
        <v>783</v>
      </c>
      <c r="C14528" t="s">
        <v>784</v>
      </c>
      <c r="D14528" t="s">
        <v>22</v>
      </c>
      <c r="E14528" t="s">
        <v>89</v>
      </c>
      <c r="F14528" t="s">
        <v>60</v>
      </c>
      <c r="G14528">
        <v>32</v>
      </c>
      <c r="H14528">
        <v>9966.17</v>
      </c>
      <c r="I14528">
        <v>318917.44</v>
      </c>
      <c r="J14528">
        <v>31</v>
      </c>
      <c r="K14528">
        <v>10</v>
      </c>
      <c r="L14528" t="s">
        <v>105</v>
      </c>
      <c r="M14528">
        <f>(Table1[[#This Row],[Current_Stock]]*Table1[[#This Row],[Unit_Price]])</f>
        <v>308951.27</v>
      </c>
      <c r="N14528" s="12">
        <f>DATE(YEAR(Table1[[#This Row],[Order_Date]]),MONTH(Table1[[#This Row],[Order_Date]]),1)</f>
        <v>45597</v>
      </c>
    </row>
    <row r="14529" spans="1:14">
      <c r="A14529" t="s">
        <v>771</v>
      </c>
      <c r="B14529" t="s">
        <v>308</v>
      </c>
      <c r="C14529" t="s">
        <v>309</v>
      </c>
      <c r="D14529" t="s">
        <v>96</v>
      </c>
      <c r="E14529" t="s">
        <v>160</v>
      </c>
      <c r="F14529" t="s">
        <v>60</v>
      </c>
      <c r="G14529">
        <v>8</v>
      </c>
      <c r="H14529">
        <v>3432.99</v>
      </c>
      <c r="I14529">
        <v>27463.919999999998</v>
      </c>
      <c r="J14529">
        <v>382</v>
      </c>
      <c r="K14529">
        <v>6</v>
      </c>
      <c r="L14529" t="s">
        <v>18</v>
      </c>
      <c r="M14529">
        <f>(Table1[[#This Row],[Current_Stock]]*Table1[[#This Row],[Unit_Price]])</f>
        <v>1311402.18</v>
      </c>
      <c r="N14529" s="12">
        <f>DATE(YEAR(Table1[[#This Row],[Order_Date]]),MONTH(Table1[[#This Row],[Order_Date]]),1)</f>
        <v>44986</v>
      </c>
    </row>
    <row r="14530" spans="1:14">
      <c r="A14530" t="s">
        <v>579</v>
      </c>
      <c r="B14530" t="s">
        <v>245</v>
      </c>
      <c r="C14530" t="s">
        <v>246</v>
      </c>
      <c r="D14530" t="s">
        <v>44</v>
      </c>
      <c r="E14530" t="s">
        <v>243</v>
      </c>
      <c r="F14530" t="s">
        <v>17</v>
      </c>
      <c r="G14530">
        <v>46</v>
      </c>
      <c r="H14530">
        <v>2384.21</v>
      </c>
      <c r="I14530">
        <v>109673.66</v>
      </c>
      <c r="J14530">
        <v>53</v>
      </c>
      <c r="K14530">
        <v>8</v>
      </c>
      <c r="L14530" t="s">
        <v>18</v>
      </c>
      <c r="M14530">
        <f>(Table1[[#This Row],[Current_Stock]]*Table1[[#This Row],[Unit_Price]])</f>
        <v>126363.13</v>
      </c>
      <c r="N14530" s="12">
        <f>DATE(YEAR(Table1[[#This Row],[Order_Date]]),MONTH(Table1[[#This Row],[Order_Date]]),1)</f>
        <v>45597</v>
      </c>
    </row>
    <row r="14531" spans="1:14">
      <c r="A14531" t="s">
        <v>698</v>
      </c>
      <c r="B14531" t="s">
        <v>71</v>
      </c>
      <c r="C14531" t="s">
        <v>72</v>
      </c>
      <c r="D14531" t="s">
        <v>15</v>
      </c>
      <c r="E14531" t="s">
        <v>34</v>
      </c>
      <c r="F14531" t="s">
        <v>17</v>
      </c>
      <c r="G14531">
        <v>9</v>
      </c>
      <c r="H14531">
        <v>396.19</v>
      </c>
      <c r="I14531">
        <v>3565.71</v>
      </c>
      <c r="J14531">
        <v>193</v>
      </c>
      <c r="K14531">
        <v>2</v>
      </c>
      <c r="L14531" t="s">
        <v>18</v>
      </c>
      <c r="M14531">
        <f>(Table1[[#This Row],[Current_Stock]]*Table1[[#This Row],[Unit_Price]])</f>
        <v>76464.67</v>
      </c>
      <c r="N14531" s="12">
        <f>DATE(YEAR(Table1[[#This Row],[Order_Date]]),MONTH(Table1[[#This Row],[Order_Date]]),1)</f>
        <v>45139</v>
      </c>
    </row>
    <row r="14532" spans="1:14">
      <c r="A14532" t="s">
        <v>1020</v>
      </c>
      <c r="B14532" t="s">
        <v>580</v>
      </c>
      <c r="C14532" t="s">
        <v>581</v>
      </c>
      <c r="D14532" t="s">
        <v>27</v>
      </c>
      <c r="E14532" t="s">
        <v>104</v>
      </c>
      <c r="F14532" t="s">
        <v>60</v>
      </c>
      <c r="G14532">
        <v>9</v>
      </c>
      <c r="H14532">
        <v>1106.22</v>
      </c>
      <c r="I14532">
        <v>9955.98</v>
      </c>
      <c r="J14532">
        <v>542</v>
      </c>
      <c r="K14532">
        <v>3</v>
      </c>
      <c r="L14532" t="s">
        <v>55</v>
      </c>
      <c r="M14532">
        <f>(Table1[[#This Row],[Current_Stock]]*Table1[[#This Row],[Unit_Price]])</f>
        <v>599571.24</v>
      </c>
      <c r="N14532" s="12">
        <f>DATE(YEAR(Table1[[#This Row],[Order_Date]]),MONTH(Table1[[#This Row],[Order_Date]]),1)</f>
        <v>45323</v>
      </c>
    </row>
    <row r="14533" spans="1:14">
      <c r="A14533" t="s">
        <v>499</v>
      </c>
      <c r="B14533" t="s">
        <v>421</v>
      </c>
      <c r="C14533" t="s">
        <v>422</v>
      </c>
      <c r="D14533" t="s">
        <v>53</v>
      </c>
      <c r="E14533" t="s">
        <v>104</v>
      </c>
      <c r="F14533" t="s">
        <v>29</v>
      </c>
      <c r="G14533">
        <v>4</v>
      </c>
      <c r="H14533">
        <v>1650.11</v>
      </c>
      <c r="I14533">
        <v>6600.44</v>
      </c>
      <c r="J14533">
        <v>542</v>
      </c>
      <c r="K14533">
        <v>7</v>
      </c>
      <c r="L14533" t="s">
        <v>55</v>
      </c>
      <c r="M14533">
        <f>(Table1[[#This Row],[Current_Stock]]*Table1[[#This Row],[Unit_Price]])</f>
        <v>894359.62</v>
      </c>
      <c r="N14533" s="12">
        <f>DATE(YEAR(Table1[[#This Row],[Order_Date]]),MONTH(Table1[[#This Row],[Order_Date]]),1)</f>
        <v>45474</v>
      </c>
    </row>
    <row r="14534" spans="1:14">
      <c r="A14534" t="s">
        <v>887</v>
      </c>
      <c r="B14534" t="s">
        <v>763</v>
      </c>
      <c r="C14534" t="s">
        <v>764</v>
      </c>
      <c r="D14534" t="s">
        <v>96</v>
      </c>
      <c r="E14534" t="s">
        <v>97</v>
      </c>
      <c r="F14534" t="s">
        <v>40</v>
      </c>
      <c r="G14534">
        <v>10</v>
      </c>
      <c r="H14534">
        <v>3226.29</v>
      </c>
      <c r="I14534">
        <v>32262.9</v>
      </c>
      <c r="J14534">
        <v>451</v>
      </c>
      <c r="K14534">
        <v>6</v>
      </c>
      <c r="L14534" t="s">
        <v>18</v>
      </c>
      <c r="M14534">
        <f>(Table1[[#This Row],[Current_Stock]]*Table1[[#This Row],[Unit_Price]])</f>
        <v>1455056.79</v>
      </c>
      <c r="N14534" s="12">
        <f>DATE(YEAR(Table1[[#This Row],[Order_Date]]),MONTH(Table1[[#This Row],[Order_Date]]),1)</f>
        <v>45536</v>
      </c>
    </row>
    <row r="14535" spans="1:14">
      <c r="A14535" t="s">
        <v>1185</v>
      </c>
      <c r="B14535" t="s">
        <v>332</v>
      </c>
      <c r="C14535" t="s">
        <v>333</v>
      </c>
      <c r="D14535" t="s">
        <v>183</v>
      </c>
      <c r="E14535" t="s">
        <v>34</v>
      </c>
      <c r="F14535" t="s">
        <v>29</v>
      </c>
      <c r="G14535">
        <v>23</v>
      </c>
      <c r="H14535">
        <v>661.5</v>
      </c>
      <c r="I14535">
        <v>15214.5</v>
      </c>
      <c r="J14535">
        <v>202</v>
      </c>
      <c r="K14535">
        <v>4</v>
      </c>
      <c r="L14535" t="s">
        <v>18</v>
      </c>
      <c r="M14535">
        <f>(Table1[[#This Row],[Current_Stock]]*Table1[[#This Row],[Unit_Price]])</f>
        <v>133623</v>
      </c>
      <c r="N14535" s="12">
        <f>DATE(YEAR(Table1[[#This Row],[Order_Date]]),MONTH(Table1[[#This Row],[Order_Date]]),1)</f>
        <v>45139</v>
      </c>
    </row>
    <row r="14536" spans="1:14">
      <c r="A14536" t="s">
        <v>1375</v>
      </c>
      <c r="B14536" t="s">
        <v>475</v>
      </c>
      <c r="C14536" t="s">
        <v>476</v>
      </c>
      <c r="D14536" t="s">
        <v>15</v>
      </c>
      <c r="E14536" t="s">
        <v>109</v>
      </c>
      <c r="F14536" t="s">
        <v>46</v>
      </c>
      <c r="G14536">
        <v>17</v>
      </c>
      <c r="H14536">
        <v>370.59</v>
      </c>
      <c r="I14536">
        <v>6300.03</v>
      </c>
      <c r="J14536">
        <v>191</v>
      </c>
      <c r="K14536">
        <v>9</v>
      </c>
      <c r="L14536" t="s">
        <v>18</v>
      </c>
      <c r="M14536">
        <f>(Table1[[#This Row],[Current_Stock]]*Table1[[#This Row],[Unit_Price]])</f>
        <v>70782.69</v>
      </c>
      <c r="N14536" s="12">
        <f>DATE(YEAR(Table1[[#This Row],[Order_Date]]),MONTH(Table1[[#This Row],[Order_Date]]),1)</f>
        <v>44927</v>
      </c>
    </row>
    <row r="14537" spans="1:14">
      <c r="A14537" t="s">
        <v>1379</v>
      </c>
      <c r="B14537" t="s">
        <v>1220</v>
      </c>
      <c r="C14537" t="s">
        <v>1221</v>
      </c>
      <c r="D14537" t="s">
        <v>53</v>
      </c>
      <c r="E14537" t="s">
        <v>97</v>
      </c>
      <c r="F14537" t="s">
        <v>60</v>
      </c>
      <c r="G14537">
        <v>2</v>
      </c>
      <c r="H14537">
        <v>3658.76</v>
      </c>
      <c r="I14537">
        <v>7317.52</v>
      </c>
      <c r="J14537">
        <v>420</v>
      </c>
      <c r="K14537">
        <v>2</v>
      </c>
      <c r="L14537" t="s">
        <v>55</v>
      </c>
      <c r="M14537">
        <f>(Table1[[#This Row],[Current_Stock]]*Table1[[#This Row],[Unit_Price]])</f>
        <v>1536679.2000000002</v>
      </c>
      <c r="N14537" s="12">
        <f>DATE(YEAR(Table1[[#This Row],[Order_Date]]),MONTH(Table1[[#This Row],[Order_Date]]),1)</f>
        <v>45383</v>
      </c>
    </row>
    <row r="14538" spans="1:14">
      <c r="A14538" t="s">
        <v>1293</v>
      </c>
      <c r="B14538" t="s">
        <v>25</v>
      </c>
      <c r="C14538" t="s">
        <v>26</v>
      </c>
      <c r="D14538" t="s">
        <v>27</v>
      </c>
      <c r="E14538" t="s">
        <v>54</v>
      </c>
      <c r="F14538" t="s">
        <v>17</v>
      </c>
      <c r="G14538">
        <v>9</v>
      </c>
      <c r="H14538">
        <v>3140.5</v>
      </c>
      <c r="I14538">
        <v>28264.5</v>
      </c>
      <c r="J14538">
        <v>265</v>
      </c>
      <c r="K14538">
        <v>11</v>
      </c>
      <c r="L14538" t="s">
        <v>18</v>
      </c>
      <c r="M14538">
        <f>(Table1[[#This Row],[Current_Stock]]*Table1[[#This Row],[Unit_Price]])</f>
        <v>832232.5</v>
      </c>
      <c r="N14538" s="12">
        <f>DATE(YEAR(Table1[[#This Row],[Order_Date]]),MONTH(Table1[[#This Row],[Order_Date]]),1)</f>
        <v>45413</v>
      </c>
    </row>
    <row r="14539" spans="1:14">
      <c r="A14539" t="s">
        <v>355</v>
      </c>
      <c r="B14539" t="s">
        <v>393</v>
      </c>
      <c r="C14539" t="s">
        <v>394</v>
      </c>
      <c r="D14539" t="s">
        <v>33</v>
      </c>
      <c r="E14539" t="s">
        <v>211</v>
      </c>
      <c r="F14539" t="s">
        <v>29</v>
      </c>
      <c r="G14539">
        <v>21</v>
      </c>
      <c r="H14539">
        <v>4206.41</v>
      </c>
      <c r="I14539">
        <v>88334.61</v>
      </c>
      <c r="J14539">
        <v>148</v>
      </c>
      <c r="K14539">
        <v>10</v>
      </c>
      <c r="L14539" t="s">
        <v>18</v>
      </c>
      <c r="M14539">
        <f>(Table1[[#This Row],[Current_Stock]]*Table1[[#This Row],[Unit_Price]])</f>
        <v>622548.67999999993</v>
      </c>
      <c r="N14539" s="12">
        <f>DATE(YEAR(Table1[[#This Row],[Order_Date]]),MONTH(Table1[[#This Row],[Order_Date]]),1)</f>
        <v>45078</v>
      </c>
    </row>
    <row r="14540" spans="1:14">
      <c r="A14540" t="s">
        <v>428</v>
      </c>
      <c r="B14540" t="s">
        <v>890</v>
      </c>
      <c r="C14540" t="s">
        <v>891</v>
      </c>
      <c r="D14540" t="s">
        <v>22</v>
      </c>
      <c r="E14540" t="s">
        <v>97</v>
      </c>
      <c r="F14540" t="s">
        <v>46</v>
      </c>
      <c r="G14540">
        <v>52</v>
      </c>
      <c r="H14540">
        <v>9423.9</v>
      </c>
      <c r="I14540">
        <v>490042.8</v>
      </c>
      <c r="J14540">
        <v>112</v>
      </c>
      <c r="K14540">
        <v>10</v>
      </c>
      <c r="L14540" t="s">
        <v>105</v>
      </c>
      <c r="M14540">
        <f>(Table1[[#This Row],[Current_Stock]]*Table1[[#This Row],[Unit_Price]])</f>
        <v>1055476.8</v>
      </c>
      <c r="N14540" s="12">
        <f>DATE(YEAR(Table1[[#This Row],[Order_Date]]),MONTH(Table1[[#This Row],[Order_Date]]),1)</f>
        <v>45566</v>
      </c>
    </row>
    <row r="14541" spans="1:14">
      <c r="A14541" t="s">
        <v>732</v>
      </c>
      <c r="B14541" t="s">
        <v>720</v>
      </c>
      <c r="C14541" t="s">
        <v>721</v>
      </c>
      <c r="D14541" t="s">
        <v>44</v>
      </c>
      <c r="E14541" t="s">
        <v>189</v>
      </c>
      <c r="F14541" t="s">
        <v>60</v>
      </c>
      <c r="G14541">
        <v>45</v>
      </c>
      <c r="H14541">
        <v>1179.99</v>
      </c>
      <c r="I14541">
        <v>53099.55</v>
      </c>
      <c r="J14541">
        <v>64</v>
      </c>
      <c r="K14541">
        <v>12</v>
      </c>
      <c r="L14541" t="s">
        <v>18</v>
      </c>
      <c r="M14541">
        <f>(Table1[[#This Row],[Current_Stock]]*Table1[[#This Row],[Unit_Price]])</f>
        <v>75519.360000000001</v>
      </c>
      <c r="N14541" s="12">
        <f>DATE(YEAR(Table1[[#This Row],[Order_Date]]),MONTH(Table1[[#This Row],[Order_Date]]),1)</f>
        <v>45444</v>
      </c>
    </row>
    <row r="14542" spans="1:14">
      <c r="A14542" t="s">
        <v>596</v>
      </c>
      <c r="B14542" t="s">
        <v>460</v>
      </c>
      <c r="C14542" t="s">
        <v>461</v>
      </c>
      <c r="D14542" t="s">
        <v>84</v>
      </c>
      <c r="E14542" t="s">
        <v>39</v>
      </c>
      <c r="F14542" t="s">
        <v>60</v>
      </c>
      <c r="G14542">
        <v>12</v>
      </c>
      <c r="H14542">
        <v>12951.33</v>
      </c>
      <c r="I14542">
        <v>155415.96</v>
      </c>
      <c r="J14542">
        <v>250</v>
      </c>
      <c r="K14542">
        <v>4</v>
      </c>
      <c r="L14542" t="s">
        <v>18</v>
      </c>
      <c r="M14542">
        <f>(Table1[[#This Row],[Current_Stock]]*Table1[[#This Row],[Unit_Price]])</f>
        <v>3237832.5</v>
      </c>
      <c r="N14542" s="12">
        <f>DATE(YEAR(Table1[[#This Row],[Order_Date]]),MONTH(Table1[[#This Row],[Order_Date]]),1)</f>
        <v>45413</v>
      </c>
    </row>
    <row r="14543" spans="1:14">
      <c r="A14543" t="s">
        <v>1308</v>
      </c>
      <c r="B14543" t="s">
        <v>194</v>
      </c>
      <c r="C14543" t="s">
        <v>195</v>
      </c>
      <c r="D14543" t="s">
        <v>15</v>
      </c>
      <c r="E14543" t="s">
        <v>28</v>
      </c>
      <c r="F14543" t="s">
        <v>60</v>
      </c>
      <c r="G14543">
        <v>12</v>
      </c>
      <c r="H14543">
        <v>50.83</v>
      </c>
      <c r="I14543">
        <v>609.96</v>
      </c>
      <c r="J14543">
        <v>213</v>
      </c>
      <c r="K14543">
        <v>3</v>
      </c>
      <c r="L14543" t="s">
        <v>18</v>
      </c>
      <c r="M14543">
        <f>(Table1[[#This Row],[Current_Stock]]*Table1[[#This Row],[Unit_Price]])</f>
        <v>10826.789999999999</v>
      </c>
      <c r="N14543" s="12">
        <f>DATE(YEAR(Table1[[#This Row],[Order_Date]]),MONTH(Table1[[#This Row],[Order_Date]]),1)</f>
        <v>44927</v>
      </c>
    </row>
    <row r="14544" spans="1:14">
      <c r="A14544" t="s">
        <v>352</v>
      </c>
      <c r="B14544" t="s">
        <v>464</v>
      </c>
      <c r="C14544" t="s">
        <v>465</v>
      </c>
      <c r="D14544" t="s">
        <v>27</v>
      </c>
      <c r="E14544" t="s">
        <v>80</v>
      </c>
      <c r="F14544" t="s">
        <v>46</v>
      </c>
      <c r="G14544">
        <v>2</v>
      </c>
      <c r="H14544">
        <v>2567.86</v>
      </c>
      <c r="I14544">
        <v>5135.72</v>
      </c>
      <c r="J14544">
        <v>267</v>
      </c>
      <c r="K14544">
        <v>6</v>
      </c>
      <c r="L14544" t="s">
        <v>55</v>
      </c>
      <c r="M14544">
        <f>(Table1[[#This Row],[Current_Stock]]*Table1[[#This Row],[Unit_Price]])</f>
        <v>685618.62</v>
      </c>
      <c r="N14544" s="12">
        <f>DATE(YEAR(Table1[[#This Row],[Order_Date]]),MONTH(Table1[[#This Row],[Order_Date]]),1)</f>
        <v>45292</v>
      </c>
    </row>
    <row r="14545" spans="1:14">
      <c r="A14545" t="s">
        <v>1197</v>
      </c>
      <c r="B14545" t="s">
        <v>460</v>
      </c>
      <c r="C14545" t="s">
        <v>461</v>
      </c>
      <c r="D14545" t="s">
        <v>84</v>
      </c>
      <c r="E14545" t="s">
        <v>160</v>
      </c>
      <c r="F14545" t="s">
        <v>60</v>
      </c>
      <c r="G14545">
        <v>24</v>
      </c>
      <c r="H14545">
        <v>24757.360000000001</v>
      </c>
      <c r="I14545">
        <v>594176.64</v>
      </c>
      <c r="J14545">
        <v>113</v>
      </c>
      <c r="K14545">
        <v>9</v>
      </c>
      <c r="L14545" t="s">
        <v>18</v>
      </c>
      <c r="M14545">
        <f>(Table1[[#This Row],[Current_Stock]]*Table1[[#This Row],[Unit_Price]])</f>
        <v>2797581.68</v>
      </c>
      <c r="N14545" s="12">
        <f>DATE(YEAR(Table1[[#This Row],[Order_Date]]),MONTH(Table1[[#This Row],[Order_Date]]),1)</f>
        <v>45597</v>
      </c>
    </row>
    <row r="14546" spans="1:14">
      <c r="A14546" t="s">
        <v>1091</v>
      </c>
      <c r="B14546" t="s">
        <v>272</v>
      </c>
      <c r="C14546" t="s">
        <v>273</v>
      </c>
      <c r="D14546" t="s">
        <v>84</v>
      </c>
      <c r="E14546" t="s">
        <v>50</v>
      </c>
      <c r="F14546" t="s">
        <v>29</v>
      </c>
      <c r="G14546">
        <v>12</v>
      </c>
      <c r="H14546">
        <v>10557.64</v>
      </c>
      <c r="I14546">
        <v>126691.68</v>
      </c>
      <c r="J14546">
        <v>206</v>
      </c>
      <c r="K14546">
        <v>2</v>
      </c>
      <c r="L14546" t="s">
        <v>18</v>
      </c>
      <c r="M14546">
        <f>(Table1[[#This Row],[Current_Stock]]*Table1[[#This Row],[Unit_Price]])</f>
        <v>2174873.84</v>
      </c>
      <c r="N14546" s="12">
        <f>DATE(YEAR(Table1[[#This Row],[Order_Date]]),MONTH(Table1[[#This Row],[Order_Date]]),1)</f>
        <v>45566</v>
      </c>
    </row>
    <row r="14547" spans="1:14">
      <c r="A14547" t="s">
        <v>1091</v>
      </c>
      <c r="B14547" t="s">
        <v>87</v>
      </c>
      <c r="C14547" t="s">
        <v>88</v>
      </c>
      <c r="D14547" t="s">
        <v>15</v>
      </c>
      <c r="E14547" t="s">
        <v>211</v>
      </c>
      <c r="F14547" t="s">
        <v>46</v>
      </c>
      <c r="G14547">
        <v>23</v>
      </c>
      <c r="H14547">
        <v>469.68</v>
      </c>
      <c r="I14547">
        <v>10802.64</v>
      </c>
      <c r="J14547">
        <v>211</v>
      </c>
      <c r="K14547">
        <v>2</v>
      </c>
      <c r="L14547" t="s">
        <v>18</v>
      </c>
      <c r="M14547">
        <f>(Table1[[#This Row],[Current_Stock]]*Table1[[#This Row],[Unit_Price]])</f>
        <v>99102.48</v>
      </c>
      <c r="N14547" s="12">
        <f>DATE(YEAR(Table1[[#This Row],[Order_Date]]),MONTH(Table1[[#This Row],[Order_Date]]),1)</f>
        <v>45566</v>
      </c>
    </row>
    <row r="14548" spans="1:14">
      <c r="A14548" t="s">
        <v>938</v>
      </c>
      <c r="B14548" t="s">
        <v>1147</v>
      </c>
      <c r="C14548" t="s">
        <v>1148</v>
      </c>
      <c r="D14548" t="s">
        <v>96</v>
      </c>
      <c r="E14548" t="s">
        <v>45</v>
      </c>
      <c r="F14548" t="s">
        <v>46</v>
      </c>
      <c r="G14548">
        <v>3</v>
      </c>
      <c r="H14548">
        <v>2337.87</v>
      </c>
      <c r="I14548">
        <v>7013.61</v>
      </c>
      <c r="J14548">
        <v>523</v>
      </c>
      <c r="K14548">
        <v>13</v>
      </c>
      <c r="L14548" t="s">
        <v>18</v>
      </c>
      <c r="M14548">
        <f>(Table1[[#This Row],[Current_Stock]]*Table1[[#This Row],[Unit_Price]])</f>
        <v>1222706.01</v>
      </c>
      <c r="N14548" s="12">
        <f>DATE(YEAR(Table1[[#This Row],[Order_Date]]),MONTH(Table1[[#This Row],[Order_Date]]),1)</f>
        <v>45108</v>
      </c>
    </row>
    <row r="14549" spans="1:14">
      <c r="A14549" t="s">
        <v>1222</v>
      </c>
      <c r="B14549" t="s">
        <v>642</v>
      </c>
      <c r="C14549" t="s">
        <v>643</v>
      </c>
      <c r="D14549" t="s">
        <v>33</v>
      </c>
      <c r="E14549" t="s">
        <v>28</v>
      </c>
      <c r="F14549" t="s">
        <v>60</v>
      </c>
      <c r="G14549">
        <v>29</v>
      </c>
      <c r="H14549">
        <v>3346.09</v>
      </c>
      <c r="I14549">
        <v>97036.61</v>
      </c>
      <c r="J14549">
        <v>229</v>
      </c>
      <c r="K14549">
        <v>2</v>
      </c>
      <c r="L14549" t="s">
        <v>18</v>
      </c>
      <c r="M14549">
        <f>(Table1[[#This Row],[Current_Stock]]*Table1[[#This Row],[Unit_Price]])</f>
        <v>766254.61</v>
      </c>
      <c r="N14549" s="12">
        <f>DATE(YEAR(Table1[[#This Row],[Order_Date]]),MONTH(Table1[[#This Row],[Order_Date]]),1)</f>
        <v>44927</v>
      </c>
    </row>
    <row r="14550" spans="1:14">
      <c r="A14550" t="s">
        <v>1213</v>
      </c>
      <c r="B14550" t="s">
        <v>848</v>
      </c>
      <c r="C14550" t="s">
        <v>849</v>
      </c>
      <c r="D14550" t="s">
        <v>33</v>
      </c>
      <c r="E14550" t="s">
        <v>85</v>
      </c>
      <c r="F14550" t="s">
        <v>46</v>
      </c>
      <c r="G14550">
        <v>19</v>
      </c>
      <c r="H14550">
        <v>1413.87</v>
      </c>
      <c r="I14550">
        <v>26863.53</v>
      </c>
      <c r="J14550">
        <v>182</v>
      </c>
      <c r="K14550">
        <v>7</v>
      </c>
      <c r="L14550" t="s">
        <v>18</v>
      </c>
      <c r="M14550">
        <f>(Table1[[#This Row],[Current_Stock]]*Table1[[#This Row],[Unit_Price]])</f>
        <v>257324.33999999997</v>
      </c>
      <c r="N14550" s="12">
        <f>DATE(YEAR(Table1[[#This Row],[Order_Date]]),MONTH(Table1[[#This Row],[Order_Date]]),1)</f>
        <v>45536</v>
      </c>
    </row>
    <row r="14551" spans="1:14">
      <c r="A14551" t="s">
        <v>241</v>
      </c>
      <c r="B14551" t="s">
        <v>78</v>
      </c>
      <c r="C14551" t="s">
        <v>79</v>
      </c>
      <c r="D14551" t="s">
        <v>33</v>
      </c>
      <c r="E14551" t="s">
        <v>113</v>
      </c>
      <c r="F14551" t="s">
        <v>17</v>
      </c>
      <c r="G14551">
        <v>23</v>
      </c>
      <c r="H14551">
        <v>4869.57</v>
      </c>
      <c r="I14551">
        <v>112000.11</v>
      </c>
      <c r="J14551">
        <v>80</v>
      </c>
      <c r="K14551">
        <v>2</v>
      </c>
      <c r="L14551" t="s">
        <v>18</v>
      </c>
      <c r="M14551">
        <f>(Table1[[#This Row],[Current_Stock]]*Table1[[#This Row],[Unit_Price]])</f>
        <v>389565.6</v>
      </c>
      <c r="N14551" s="12">
        <f>DATE(YEAR(Table1[[#This Row],[Order_Date]]),MONTH(Table1[[#This Row],[Order_Date]]),1)</f>
        <v>45627</v>
      </c>
    </row>
    <row r="14552" spans="1:14">
      <c r="A14552" t="s">
        <v>1197</v>
      </c>
      <c r="B14552" t="s">
        <v>699</v>
      </c>
      <c r="C14552" t="s">
        <v>700</v>
      </c>
      <c r="D14552" t="s">
        <v>53</v>
      </c>
      <c r="E14552" t="s">
        <v>85</v>
      </c>
      <c r="F14552" t="s">
        <v>17</v>
      </c>
      <c r="G14552">
        <v>13</v>
      </c>
      <c r="H14552">
        <v>700.94</v>
      </c>
      <c r="I14552">
        <v>9112.2199999999993</v>
      </c>
      <c r="J14552">
        <v>437</v>
      </c>
      <c r="K14552">
        <v>8</v>
      </c>
      <c r="L14552" t="s">
        <v>18</v>
      </c>
      <c r="M14552">
        <f>(Table1[[#This Row],[Current_Stock]]*Table1[[#This Row],[Unit_Price]])</f>
        <v>306310.78000000003</v>
      </c>
      <c r="N14552" s="12">
        <f>DATE(YEAR(Table1[[#This Row],[Order_Date]]),MONTH(Table1[[#This Row],[Order_Date]]),1)</f>
        <v>45597</v>
      </c>
    </row>
    <row r="14553" spans="1:14">
      <c r="A14553" t="s">
        <v>481</v>
      </c>
      <c r="B14553" t="s">
        <v>358</v>
      </c>
      <c r="C14553" t="s">
        <v>359</v>
      </c>
      <c r="D14553" t="s">
        <v>53</v>
      </c>
      <c r="E14553" t="s">
        <v>282</v>
      </c>
      <c r="F14553" t="s">
        <v>40</v>
      </c>
      <c r="G14553">
        <v>9</v>
      </c>
      <c r="H14553">
        <v>4123.83</v>
      </c>
      <c r="I14553">
        <v>37114.47</v>
      </c>
      <c r="J14553">
        <v>381</v>
      </c>
      <c r="K14553">
        <v>14</v>
      </c>
      <c r="L14553" t="s">
        <v>18</v>
      </c>
      <c r="M14553">
        <f>(Table1[[#This Row],[Current_Stock]]*Table1[[#This Row],[Unit_Price]])</f>
        <v>1571179.23</v>
      </c>
      <c r="N14553" s="12">
        <f>DATE(YEAR(Table1[[#This Row],[Order_Date]]),MONTH(Table1[[#This Row],[Order_Date]]),1)</f>
        <v>44927</v>
      </c>
    </row>
    <row r="14554" spans="1:14">
      <c r="A14554" t="s">
        <v>1162</v>
      </c>
      <c r="B14554" t="s">
        <v>51</v>
      </c>
      <c r="C14554" t="s">
        <v>52</v>
      </c>
      <c r="D14554" t="s">
        <v>53</v>
      </c>
      <c r="E14554" t="s">
        <v>45</v>
      </c>
      <c r="F14554" t="s">
        <v>46</v>
      </c>
      <c r="G14554">
        <v>10</v>
      </c>
      <c r="H14554">
        <v>1672.69</v>
      </c>
      <c r="I14554">
        <v>16726.900000000001</v>
      </c>
      <c r="J14554">
        <v>467</v>
      </c>
      <c r="K14554">
        <v>11</v>
      </c>
      <c r="L14554" t="s">
        <v>55</v>
      </c>
      <c r="M14554">
        <f>(Table1[[#This Row],[Current_Stock]]*Table1[[#This Row],[Unit_Price]])</f>
        <v>781146.23</v>
      </c>
      <c r="N14554" s="12">
        <f>DATE(YEAR(Table1[[#This Row],[Order_Date]]),MONTH(Table1[[#This Row],[Order_Date]]),1)</f>
        <v>45566</v>
      </c>
    </row>
    <row r="14555" spans="1:14">
      <c r="A14555" t="s">
        <v>1359</v>
      </c>
      <c r="B14555" t="s">
        <v>909</v>
      </c>
      <c r="C14555" t="s">
        <v>910</v>
      </c>
      <c r="D14555" t="s">
        <v>183</v>
      </c>
      <c r="E14555" t="s">
        <v>330</v>
      </c>
      <c r="F14555" t="s">
        <v>60</v>
      </c>
      <c r="G14555">
        <v>25</v>
      </c>
      <c r="H14555">
        <v>4957.37</v>
      </c>
      <c r="I14555">
        <v>123934.25</v>
      </c>
      <c r="J14555">
        <v>126</v>
      </c>
      <c r="K14555">
        <v>11</v>
      </c>
      <c r="L14555" t="s">
        <v>18</v>
      </c>
      <c r="M14555">
        <f>(Table1[[#This Row],[Current_Stock]]*Table1[[#This Row],[Unit_Price]])</f>
        <v>624628.62</v>
      </c>
      <c r="N14555" s="12">
        <f>DATE(YEAR(Table1[[#This Row],[Order_Date]]),MONTH(Table1[[#This Row],[Order_Date]]),1)</f>
        <v>45352</v>
      </c>
    </row>
    <row r="14556" spans="1:14">
      <c r="A14556" t="s">
        <v>86</v>
      </c>
      <c r="B14556" t="s">
        <v>517</v>
      </c>
      <c r="C14556" t="s">
        <v>518</v>
      </c>
      <c r="D14556" t="s">
        <v>38</v>
      </c>
      <c r="E14556" t="s">
        <v>97</v>
      </c>
      <c r="F14556" t="s">
        <v>40</v>
      </c>
      <c r="G14556">
        <v>12</v>
      </c>
      <c r="H14556">
        <v>2781.9</v>
      </c>
      <c r="I14556">
        <v>33382.800000000003</v>
      </c>
      <c r="J14556">
        <v>85</v>
      </c>
      <c r="K14556">
        <v>3</v>
      </c>
      <c r="L14556" t="s">
        <v>18</v>
      </c>
      <c r="M14556">
        <f>(Table1[[#This Row],[Current_Stock]]*Table1[[#This Row],[Unit_Price]])</f>
        <v>236461.5</v>
      </c>
      <c r="N14556" s="12">
        <f>DATE(YEAR(Table1[[#This Row],[Order_Date]]),MONTH(Table1[[#This Row],[Order_Date]]),1)</f>
        <v>45231</v>
      </c>
    </row>
    <row r="14557" spans="1:14">
      <c r="A14557" t="s">
        <v>616</v>
      </c>
      <c r="B14557" t="s">
        <v>132</v>
      </c>
      <c r="C14557" t="s">
        <v>133</v>
      </c>
      <c r="D14557" t="s">
        <v>38</v>
      </c>
      <c r="E14557" t="s">
        <v>189</v>
      </c>
      <c r="F14557" t="s">
        <v>46</v>
      </c>
      <c r="G14557">
        <v>14</v>
      </c>
      <c r="H14557">
        <v>4901.68</v>
      </c>
      <c r="I14557">
        <v>68623.520000000004</v>
      </c>
      <c r="J14557">
        <v>169</v>
      </c>
      <c r="K14557">
        <v>10</v>
      </c>
      <c r="L14557" t="s">
        <v>18</v>
      </c>
      <c r="M14557">
        <f>(Table1[[#This Row],[Current_Stock]]*Table1[[#This Row],[Unit_Price]])</f>
        <v>828383.92</v>
      </c>
      <c r="N14557" s="12">
        <f>DATE(YEAR(Table1[[#This Row],[Order_Date]]),MONTH(Table1[[#This Row],[Order_Date]]),1)</f>
        <v>45505</v>
      </c>
    </row>
    <row r="14558" spans="1:14">
      <c r="A14558" t="s">
        <v>762</v>
      </c>
      <c r="B14558" t="s">
        <v>645</v>
      </c>
      <c r="C14558" t="s">
        <v>646</v>
      </c>
      <c r="D14558" t="s">
        <v>27</v>
      </c>
      <c r="E14558" t="s">
        <v>73</v>
      </c>
      <c r="F14558" t="s">
        <v>40</v>
      </c>
      <c r="G14558">
        <v>6</v>
      </c>
      <c r="H14558">
        <v>3834.23</v>
      </c>
      <c r="I14558">
        <v>23005.38</v>
      </c>
      <c r="J14558">
        <v>578</v>
      </c>
      <c r="K14558">
        <v>11</v>
      </c>
      <c r="L14558" t="s">
        <v>18</v>
      </c>
      <c r="M14558">
        <f>(Table1[[#This Row],[Current_Stock]]*Table1[[#This Row],[Unit_Price]])</f>
        <v>2216184.94</v>
      </c>
      <c r="N14558" s="12">
        <f>DATE(YEAR(Table1[[#This Row],[Order_Date]]),MONTH(Table1[[#This Row],[Order_Date]]),1)</f>
        <v>45047</v>
      </c>
    </row>
    <row r="14559" spans="1:14">
      <c r="A14559" t="s">
        <v>889</v>
      </c>
      <c r="B14559" t="s">
        <v>305</v>
      </c>
      <c r="C14559" t="s">
        <v>306</v>
      </c>
      <c r="D14559" t="s">
        <v>22</v>
      </c>
      <c r="E14559" t="s">
        <v>16</v>
      </c>
      <c r="F14559" t="s">
        <v>40</v>
      </c>
      <c r="G14559">
        <v>40</v>
      </c>
      <c r="H14559">
        <v>8933.11</v>
      </c>
      <c r="I14559">
        <v>357324.4</v>
      </c>
      <c r="J14559">
        <v>54</v>
      </c>
      <c r="K14559">
        <v>8</v>
      </c>
      <c r="L14559" t="s">
        <v>105</v>
      </c>
      <c r="M14559">
        <f>(Table1[[#This Row],[Current_Stock]]*Table1[[#This Row],[Unit_Price]])</f>
        <v>482387.94000000006</v>
      </c>
      <c r="N14559" s="12">
        <f>DATE(YEAR(Table1[[#This Row],[Order_Date]]),MONTH(Table1[[#This Row],[Order_Date]]),1)</f>
        <v>44986</v>
      </c>
    </row>
    <row r="14560" spans="1:14">
      <c r="A14560" t="s">
        <v>1240</v>
      </c>
      <c r="B14560" t="s">
        <v>488</v>
      </c>
      <c r="C14560" t="s">
        <v>489</v>
      </c>
      <c r="D14560" t="s">
        <v>84</v>
      </c>
      <c r="E14560" t="s">
        <v>89</v>
      </c>
      <c r="F14560" t="s">
        <v>29</v>
      </c>
      <c r="G14560">
        <v>23</v>
      </c>
      <c r="H14560">
        <v>26378.76</v>
      </c>
      <c r="I14560">
        <v>606711.48</v>
      </c>
      <c r="J14560">
        <v>115</v>
      </c>
      <c r="K14560">
        <v>14</v>
      </c>
      <c r="L14560" t="s">
        <v>18</v>
      </c>
      <c r="M14560">
        <f>(Table1[[#This Row],[Current_Stock]]*Table1[[#This Row],[Unit_Price]])</f>
        <v>3033557.4</v>
      </c>
      <c r="N14560" s="12">
        <f>DATE(YEAR(Table1[[#This Row],[Order_Date]]),MONTH(Table1[[#This Row],[Order_Date]]),1)</f>
        <v>45047</v>
      </c>
    </row>
    <row r="14561" spans="1:14">
      <c r="A14561" t="s">
        <v>1087</v>
      </c>
      <c r="B14561" t="s">
        <v>466</v>
      </c>
      <c r="C14561" t="s">
        <v>467</v>
      </c>
      <c r="D14561" t="s">
        <v>27</v>
      </c>
      <c r="E14561" t="s">
        <v>330</v>
      </c>
      <c r="F14561" t="s">
        <v>60</v>
      </c>
      <c r="G14561">
        <v>7</v>
      </c>
      <c r="H14561">
        <v>128.1</v>
      </c>
      <c r="I14561">
        <v>896.7</v>
      </c>
      <c r="J14561">
        <v>453</v>
      </c>
      <c r="K14561">
        <v>4</v>
      </c>
      <c r="L14561" t="s">
        <v>18</v>
      </c>
      <c r="M14561">
        <f>(Table1[[#This Row],[Current_Stock]]*Table1[[#This Row],[Unit_Price]])</f>
        <v>58029.299999999996</v>
      </c>
      <c r="N14561" s="12">
        <f>DATE(YEAR(Table1[[#This Row],[Order_Date]]),MONTH(Table1[[#This Row],[Order_Date]]),1)</f>
        <v>45170</v>
      </c>
    </row>
    <row r="14562" spans="1:14">
      <c r="A14562" t="s">
        <v>1021</v>
      </c>
      <c r="B14562" t="s">
        <v>855</v>
      </c>
      <c r="C14562" t="s">
        <v>856</v>
      </c>
      <c r="D14562" t="s">
        <v>38</v>
      </c>
      <c r="E14562" t="s">
        <v>277</v>
      </c>
      <c r="F14562" t="s">
        <v>17</v>
      </c>
      <c r="G14562">
        <v>22</v>
      </c>
      <c r="H14562">
        <v>3183.18</v>
      </c>
      <c r="I14562">
        <v>70029.960000000006</v>
      </c>
      <c r="J14562">
        <v>96</v>
      </c>
      <c r="K14562">
        <v>13</v>
      </c>
      <c r="L14562" t="s">
        <v>18</v>
      </c>
      <c r="M14562">
        <f>(Table1[[#This Row],[Current_Stock]]*Table1[[#This Row],[Unit_Price]])</f>
        <v>305585.27999999997</v>
      </c>
      <c r="N14562" s="12">
        <f>DATE(YEAR(Table1[[#This Row],[Order_Date]]),MONTH(Table1[[#This Row],[Order_Date]]),1)</f>
        <v>45474</v>
      </c>
    </row>
    <row r="14563" spans="1:14">
      <c r="A14563" t="s">
        <v>1301</v>
      </c>
      <c r="B14563" t="s">
        <v>239</v>
      </c>
      <c r="C14563" t="s">
        <v>240</v>
      </c>
      <c r="D14563" t="s">
        <v>15</v>
      </c>
      <c r="E14563" t="s">
        <v>16</v>
      </c>
      <c r="F14563" t="s">
        <v>40</v>
      </c>
      <c r="G14563">
        <v>10</v>
      </c>
      <c r="H14563">
        <v>364.82</v>
      </c>
      <c r="I14563">
        <v>3648.2</v>
      </c>
      <c r="J14563">
        <v>246</v>
      </c>
      <c r="K14563">
        <v>2</v>
      </c>
      <c r="L14563" t="s">
        <v>18</v>
      </c>
      <c r="M14563">
        <f>(Table1[[#This Row],[Current_Stock]]*Table1[[#This Row],[Unit_Price]])</f>
        <v>89745.72</v>
      </c>
      <c r="N14563" s="12">
        <f>DATE(YEAR(Table1[[#This Row],[Order_Date]]),MONTH(Table1[[#This Row],[Order_Date]]),1)</f>
        <v>45261</v>
      </c>
    </row>
    <row r="14564" spans="1:14">
      <c r="A14564" t="s">
        <v>1388</v>
      </c>
      <c r="B14564" t="s">
        <v>71</v>
      </c>
      <c r="C14564" t="s">
        <v>72</v>
      </c>
      <c r="D14564" t="s">
        <v>15</v>
      </c>
      <c r="E14564" t="s">
        <v>59</v>
      </c>
      <c r="F14564" t="s">
        <v>60</v>
      </c>
      <c r="G14564">
        <v>10</v>
      </c>
      <c r="H14564">
        <v>384.43</v>
      </c>
      <c r="I14564">
        <v>3844.3</v>
      </c>
      <c r="J14564">
        <v>180</v>
      </c>
      <c r="K14564">
        <v>4</v>
      </c>
      <c r="L14564" t="s">
        <v>18</v>
      </c>
      <c r="M14564">
        <f>(Table1[[#This Row],[Current_Stock]]*Table1[[#This Row],[Unit_Price]])</f>
        <v>69197.399999999994</v>
      </c>
      <c r="N14564" s="12">
        <f>DATE(YEAR(Table1[[#This Row],[Order_Date]]),MONTH(Table1[[#This Row],[Order_Date]]),1)</f>
        <v>45413</v>
      </c>
    </row>
    <row r="14565" spans="1:14">
      <c r="A14565" t="s">
        <v>558</v>
      </c>
      <c r="B14565" t="s">
        <v>1034</v>
      </c>
      <c r="C14565" t="s">
        <v>1035</v>
      </c>
      <c r="D14565" t="s">
        <v>84</v>
      </c>
      <c r="E14565" t="s">
        <v>80</v>
      </c>
      <c r="F14565" t="s">
        <v>29</v>
      </c>
      <c r="G14565">
        <v>22</v>
      </c>
      <c r="H14565">
        <v>25168.35</v>
      </c>
      <c r="I14565">
        <v>553703.69999999995</v>
      </c>
      <c r="J14565">
        <v>116</v>
      </c>
      <c r="K14565">
        <v>5</v>
      </c>
      <c r="L14565" t="s">
        <v>18</v>
      </c>
      <c r="M14565">
        <f>(Table1[[#This Row],[Current_Stock]]*Table1[[#This Row],[Unit_Price]])</f>
        <v>2919528.5999999996</v>
      </c>
      <c r="N14565" s="12">
        <f>DATE(YEAR(Table1[[#This Row],[Order_Date]]),MONTH(Table1[[#This Row],[Order_Date]]),1)</f>
        <v>45505</v>
      </c>
    </row>
    <row r="14566" spans="1:14">
      <c r="A14566" t="s">
        <v>150</v>
      </c>
      <c r="B14566" t="s">
        <v>162</v>
      </c>
      <c r="C14566" t="s">
        <v>163</v>
      </c>
      <c r="D14566" t="s">
        <v>53</v>
      </c>
      <c r="E14566" t="s">
        <v>50</v>
      </c>
      <c r="F14566" t="s">
        <v>29</v>
      </c>
      <c r="G14566">
        <v>6</v>
      </c>
      <c r="H14566">
        <v>1726.4</v>
      </c>
      <c r="I14566">
        <v>10358.4</v>
      </c>
      <c r="J14566">
        <v>266</v>
      </c>
      <c r="K14566">
        <v>11</v>
      </c>
      <c r="L14566" t="s">
        <v>55</v>
      </c>
      <c r="M14566">
        <f>(Table1[[#This Row],[Current_Stock]]*Table1[[#This Row],[Unit_Price]])</f>
        <v>459222.4</v>
      </c>
      <c r="N14566" s="12">
        <f>DATE(YEAR(Table1[[#This Row],[Order_Date]]),MONTH(Table1[[#This Row],[Order_Date]]),1)</f>
        <v>45078</v>
      </c>
    </row>
    <row r="14567" spans="1:14">
      <c r="A14567" t="s">
        <v>908</v>
      </c>
      <c r="B14567" t="s">
        <v>138</v>
      </c>
      <c r="C14567" t="s">
        <v>139</v>
      </c>
      <c r="D14567" t="s">
        <v>27</v>
      </c>
      <c r="E14567" t="s">
        <v>184</v>
      </c>
      <c r="F14567" t="s">
        <v>17</v>
      </c>
      <c r="G14567">
        <v>3</v>
      </c>
      <c r="H14567">
        <v>3286.28</v>
      </c>
      <c r="I14567">
        <v>9858.84</v>
      </c>
      <c r="J14567">
        <v>327</v>
      </c>
      <c r="K14567">
        <v>8</v>
      </c>
      <c r="L14567" t="s">
        <v>55</v>
      </c>
      <c r="M14567">
        <f>(Table1[[#This Row],[Current_Stock]]*Table1[[#This Row],[Unit_Price]])</f>
        <v>1074613.56</v>
      </c>
      <c r="N14567" s="12">
        <f>DATE(YEAR(Table1[[#This Row],[Order_Date]]),MONTH(Table1[[#This Row],[Order_Date]]),1)</f>
        <v>45200</v>
      </c>
    </row>
    <row r="14568" spans="1:14">
      <c r="A14568" t="s">
        <v>919</v>
      </c>
      <c r="B14568" t="s">
        <v>519</v>
      </c>
      <c r="C14568" t="s">
        <v>520</v>
      </c>
      <c r="D14568" t="s">
        <v>183</v>
      </c>
      <c r="E14568" t="s">
        <v>189</v>
      </c>
      <c r="F14568" t="s">
        <v>17</v>
      </c>
      <c r="G14568">
        <v>25</v>
      </c>
      <c r="H14568">
        <v>3748.38</v>
      </c>
      <c r="I14568">
        <v>93709.5</v>
      </c>
      <c r="J14568">
        <v>155</v>
      </c>
      <c r="K14568">
        <v>7</v>
      </c>
      <c r="L14568" t="s">
        <v>18</v>
      </c>
      <c r="M14568">
        <f>(Table1[[#This Row],[Current_Stock]]*Table1[[#This Row],[Unit_Price]])</f>
        <v>580998.9</v>
      </c>
      <c r="N14568" s="12">
        <f>DATE(YEAR(Table1[[#This Row],[Order_Date]]),MONTH(Table1[[#This Row],[Order_Date]]),1)</f>
        <v>45139</v>
      </c>
    </row>
    <row r="14569" spans="1:14">
      <c r="A14569" t="s">
        <v>823</v>
      </c>
      <c r="B14569" t="s">
        <v>1284</v>
      </c>
      <c r="C14569" t="s">
        <v>1285</v>
      </c>
      <c r="D14569" t="s">
        <v>183</v>
      </c>
      <c r="E14569" t="s">
        <v>113</v>
      </c>
      <c r="F14569" t="s">
        <v>46</v>
      </c>
      <c r="G14569">
        <v>10</v>
      </c>
      <c r="H14569">
        <v>3632.62</v>
      </c>
      <c r="I14569">
        <v>36326.199999999997</v>
      </c>
      <c r="J14569">
        <v>198</v>
      </c>
      <c r="K14569">
        <v>13</v>
      </c>
      <c r="L14569" t="s">
        <v>18</v>
      </c>
      <c r="M14569">
        <f>(Table1[[#This Row],[Current_Stock]]*Table1[[#This Row],[Unit_Price]])</f>
        <v>719258.76</v>
      </c>
      <c r="N14569" s="12">
        <f>DATE(YEAR(Table1[[#This Row],[Order_Date]]),MONTH(Table1[[#This Row],[Order_Date]]),1)</f>
        <v>45566</v>
      </c>
    </row>
    <row r="14570" spans="1:14">
      <c r="A14570" t="s">
        <v>1128</v>
      </c>
      <c r="B14570" t="s">
        <v>494</v>
      </c>
      <c r="C14570" t="s">
        <v>495</v>
      </c>
      <c r="D14570" t="s">
        <v>15</v>
      </c>
      <c r="E14570" t="s">
        <v>269</v>
      </c>
      <c r="F14570" t="s">
        <v>29</v>
      </c>
      <c r="G14570">
        <v>8</v>
      </c>
      <c r="H14570">
        <v>241.15</v>
      </c>
      <c r="I14570">
        <v>1929.2</v>
      </c>
      <c r="J14570">
        <v>166</v>
      </c>
      <c r="K14570">
        <v>7</v>
      </c>
      <c r="L14570" t="s">
        <v>18</v>
      </c>
      <c r="M14570">
        <f>(Table1[[#This Row],[Current_Stock]]*Table1[[#This Row],[Unit_Price]])</f>
        <v>40030.9</v>
      </c>
      <c r="N14570" s="12">
        <f>DATE(YEAR(Table1[[#This Row],[Order_Date]]),MONTH(Table1[[#This Row],[Order_Date]]),1)</f>
        <v>44958</v>
      </c>
    </row>
    <row r="14571" spans="1:14">
      <c r="A14571" t="s">
        <v>1279</v>
      </c>
      <c r="B14571" t="s">
        <v>1339</v>
      </c>
      <c r="C14571" t="s">
        <v>1340</v>
      </c>
      <c r="D14571" t="s">
        <v>38</v>
      </c>
      <c r="E14571" t="s">
        <v>189</v>
      </c>
      <c r="F14571" t="s">
        <v>46</v>
      </c>
      <c r="G14571">
        <v>17</v>
      </c>
      <c r="H14571">
        <v>981.59</v>
      </c>
      <c r="I14571">
        <v>16687.03</v>
      </c>
      <c r="J14571">
        <v>163</v>
      </c>
      <c r="K14571">
        <v>10</v>
      </c>
      <c r="L14571" t="s">
        <v>18</v>
      </c>
      <c r="M14571">
        <f>(Table1[[#This Row],[Current_Stock]]*Table1[[#This Row],[Unit_Price]])</f>
        <v>159999.17000000001</v>
      </c>
      <c r="N14571" s="12">
        <f>DATE(YEAR(Table1[[#This Row],[Order_Date]]),MONTH(Table1[[#This Row],[Order_Date]]),1)</f>
        <v>44927</v>
      </c>
    </row>
    <row r="14572" spans="1:14">
      <c r="A14572" t="s">
        <v>283</v>
      </c>
      <c r="B14572" t="s">
        <v>913</v>
      </c>
      <c r="C14572" t="s">
        <v>914</v>
      </c>
      <c r="D14572" t="s">
        <v>33</v>
      </c>
      <c r="E14572" t="s">
        <v>39</v>
      </c>
      <c r="F14572" t="s">
        <v>40</v>
      </c>
      <c r="G14572">
        <v>12</v>
      </c>
      <c r="H14572">
        <v>3188.04</v>
      </c>
      <c r="I14572">
        <v>38256.480000000003</v>
      </c>
      <c r="J14572">
        <v>166</v>
      </c>
      <c r="K14572">
        <v>14</v>
      </c>
      <c r="L14572" t="s">
        <v>18</v>
      </c>
      <c r="M14572">
        <f>(Table1[[#This Row],[Current_Stock]]*Table1[[#This Row],[Unit_Price]])</f>
        <v>529214.64</v>
      </c>
      <c r="N14572" s="12">
        <f>DATE(YEAR(Table1[[#This Row],[Order_Date]]),MONTH(Table1[[#This Row],[Order_Date]]),1)</f>
        <v>45139</v>
      </c>
    </row>
    <row r="14573" spans="1:14">
      <c r="A14573" t="s">
        <v>186</v>
      </c>
      <c r="B14573" t="s">
        <v>191</v>
      </c>
      <c r="C14573" t="s">
        <v>192</v>
      </c>
      <c r="D14573" t="s">
        <v>183</v>
      </c>
      <c r="E14573" t="s">
        <v>39</v>
      </c>
      <c r="F14573" t="s">
        <v>46</v>
      </c>
      <c r="G14573">
        <v>18</v>
      </c>
      <c r="H14573">
        <v>2734.01</v>
      </c>
      <c r="I14573">
        <v>49212.18</v>
      </c>
      <c r="J14573">
        <v>147</v>
      </c>
      <c r="K14573">
        <v>8</v>
      </c>
      <c r="L14573" t="s">
        <v>18</v>
      </c>
      <c r="M14573">
        <f>(Table1[[#This Row],[Current_Stock]]*Table1[[#This Row],[Unit_Price]])</f>
        <v>401899.47000000003</v>
      </c>
      <c r="N14573" s="12">
        <f>DATE(YEAR(Table1[[#This Row],[Order_Date]]),MONTH(Table1[[#This Row],[Order_Date]]),1)</f>
        <v>45200</v>
      </c>
    </row>
    <row r="14574" spans="1:14">
      <c r="A14574" t="s">
        <v>134</v>
      </c>
      <c r="B14574" t="s">
        <v>51</v>
      </c>
      <c r="C14574" t="s">
        <v>52</v>
      </c>
      <c r="D14574" t="s">
        <v>53</v>
      </c>
      <c r="E14574" t="s">
        <v>34</v>
      </c>
      <c r="F14574" t="s">
        <v>17</v>
      </c>
      <c r="G14574">
        <v>5</v>
      </c>
      <c r="H14574">
        <v>2569.89</v>
      </c>
      <c r="I14574">
        <v>12849.45</v>
      </c>
      <c r="J14574">
        <v>435</v>
      </c>
      <c r="K14574">
        <v>2</v>
      </c>
      <c r="L14574" t="s">
        <v>55</v>
      </c>
      <c r="M14574">
        <f>(Table1[[#This Row],[Current_Stock]]*Table1[[#This Row],[Unit_Price]])</f>
        <v>1117902.1499999999</v>
      </c>
      <c r="N14574" s="12">
        <f>DATE(YEAR(Table1[[#This Row],[Order_Date]]),MONTH(Table1[[#This Row],[Order_Date]]),1)</f>
        <v>45200</v>
      </c>
    </row>
    <row r="14575" spans="1:14">
      <c r="A14575" t="s">
        <v>817</v>
      </c>
      <c r="B14575" t="s">
        <v>637</v>
      </c>
      <c r="C14575" t="s">
        <v>638</v>
      </c>
      <c r="D14575" t="s">
        <v>38</v>
      </c>
      <c r="E14575" t="s">
        <v>211</v>
      </c>
      <c r="F14575" t="s">
        <v>40</v>
      </c>
      <c r="G14575">
        <v>25</v>
      </c>
      <c r="H14575">
        <v>810.34</v>
      </c>
      <c r="I14575">
        <v>20258.5</v>
      </c>
      <c r="J14575">
        <v>232</v>
      </c>
      <c r="K14575">
        <v>7</v>
      </c>
      <c r="L14575" t="s">
        <v>18</v>
      </c>
      <c r="M14575">
        <f>(Table1[[#This Row],[Current_Stock]]*Table1[[#This Row],[Unit_Price]])</f>
        <v>187998.88</v>
      </c>
      <c r="N14575" s="12">
        <f>DATE(YEAR(Table1[[#This Row],[Order_Date]]),MONTH(Table1[[#This Row],[Order_Date]]),1)</f>
        <v>45108</v>
      </c>
    </row>
    <row r="14576" spans="1:14">
      <c r="A14576" t="s">
        <v>876</v>
      </c>
      <c r="B14576" t="s">
        <v>691</v>
      </c>
      <c r="C14576" t="s">
        <v>692</v>
      </c>
      <c r="D14576" t="s">
        <v>33</v>
      </c>
      <c r="E14576" t="s">
        <v>160</v>
      </c>
      <c r="F14576" t="s">
        <v>60</v>
      </c>
      <c r="G14576">
        <v>29</v>
      </c>
      <c r="H14576">
        <v>4997.16</v>
      </c>
      <c r="I14576">
        <v>144917.64000000001</v>
      </c>
      <c r="J14576">
        <v>106</v>
      </c>
      <c r="K14576">
        <v>11</v>
      </c>
      <c r="L14576" t="s">
        <v>18</v>
      </c>
      <c r="M14576">
        <f>(Table1[[#This Row],[Current_Stock]]*Table1[[#This Row],[Unit_Price]])</f>
        <v>529698.96</v>
      </c>
      <c r="N14576" s="12">
        <f>DATE(YEAR(Table1[[#This Row],[Order_Date]]),MONTH(Table1[[#This Row],[Order_Date]]),1)</f>
        <v>45292</v>
      </c>
    </row>
    <row r="14577" spans="1:14">
      <c r="A14577" t="s">
        <v>238</v>
      </c>
      <c r="B14577" t="s">
        <v>407</v>
      </c>
      <c r="C14577" t="s">
        <v>408</v>
      </c>
      <c r="D14577" t="s">
        <v>44</v>
      </c>
      <c r="E14577" t="s">
        <v>160</v>
      </c>
      <c r="F14577" t="s">
        <v>46</v>
      </c>
      <c r="G14577">
        <v>68</v>
      </c>
      <c r="H14577">
        <v>1048.8699999999999</v>
      </c>
      <c r="I14577">
        <v>71323.16</v>
      </c>
      <c r="J14577">
        <v>74</v>
      </c>
      <c r="K14577">
        <v>12</v>
      </c>
      <c r="L14577" t="s">
        <v>18</v>
      </c>
      <c r="M14577">
        <f>(Table1[[#This Row],[Current_Stock]]*Table1[[#This Row],[Unit_Price]])</f>
        <v>77616.37999999999</v>
      </c>
      <c r="N14577" s="12">
        <f>DATE(YEAR(Table1[[#This Row],[Order_Date]]),MONTH(Table1[[#This Row],[Order_Date]]),1)</f>
        <v>45017</v>
      </c>
    </row>
    <row r="14578" spans="1:14">
      <c r="A14578" t="s">
        <v>1240</v>
      </c>
      <c r="B14578" t="s">
        <v>904</v>
      </c>
      <c r="C14578" t="s">
        <v>905</v>
      </c>
      <c r="D14578" t="s">
        <v>84</v>
      </c>
      <c r="E14578" t="s">
        <v>97</v>
      </c>
      <c r="F14578" t="s">
        <v>29</v>
      </c>
      <c r="G14578">
        <v>21</v>
      </c>
      <c r="H14578">
        <v>18674.88</v>
      </c>
      <c r="I14578">
        <v>392172.48</v>
      </c>
      <c r="J14578">
        <v>178</v>
      </c>
      <c r="K14578">
        <v>13</v>
      </c>
      <c r="L14578" t="s">
        <v>18</v>
      </c>
      <c r="M14578">
        <f>(Table1[[#This Row],[Current_Stock]]*Table1[[#This Row],[Unit_Price]])</f>
        <v>3324128.64</v>
      </c>
      <c r="N14578" s="12">
        <f>DATE(YEAR(Table1[[#This Row],[Order_Date]]),MONTH(Table1[[#This Row],[Order_Date]]),1)</f>
        <v>45047</v>
      </c>
    </row>
    <row r="14579" spans="1:14">
      <c r="A14579" t="s">
        <v>230</v>
      </c>
      <c r="B14579" t="s">
        <v>368</v>
      </c>
      <c r="C14579" t="s">
        <v>369</v>
      </c>
      <c r="D14579" t="s">
        <v>22</v>
      </c>
      <c r="E14579" t="s">
        <v>109</v>
      </c>
      <c r="F14579" t="s">
        <v>17</v>
      </c>
      <c r="G14579">
        <v>47</v>
      </c>
      <c r="H14579">
        <v>14674.93</v>
      </c>
      <c r="I14579">
        <v>689721.71</v>
      </c>
      <c r="J14579">
        <v>63</v>
      </c>
      <c r="K14579">
        <v>3</v>
      </c>
      <c r="L14579" t="s">
        <v>18</v>
      </c>
      <c r="M14579">
        <f>(Table1[[#This Row],[Current_Stock]]*Table1[[#This Row],[Unit_Price]])</f>
        <v>924520.59</v>
      </c>
      <c r="N14579" s="12">
        <f>DATE(YEAR(Table1[[#This Row],[Order_Date]]),MONTH(Table1[[#This Row],[Order_Date]]),1)</f>
        <v>45078</v>
      </c>
    </row>
    <row r="14580" spans="1:14">
      <c r="A14580" t="s">
        <v>1203</v>
      </c>
      <c r="B14580" t="s">
        <v>819</v>
      </c>
      <c r="C14580" t="s">
        <v>820</v>
      </c>
      <c r="D14580" t="s">
        <v>22</v>
      </c>
      <c r="E14580" t="s">
        <v>73</v>
      </c>
      <c r="F14580" t="s">
        <v>29</v>
      </c>
      <c r="G14580">
        <v>43</v>
      </c>
      <c r="H14580">
        <v>8664.9</v>
      </c>
      <c r="I14580">
        <v>372590.7</v>
      </c>
      <c r="J14580">
        <v>109</v>
      </c>
      <c r="K14580">
        <v>3</v>
      </c>
      <c r="L14580" t="s">
        <v>105</v>
      </c>
      <c r="M14580">
        <f>(Table1[[#This Row],[Current_Stock]]*Table1[[#This Row],[Unit_Price]])</f>
        <v>944474.1</v>
      </c>
      <c r="N14580" s="12">
        <f>DATE(YEAR(Table1[[#This Row],[Order_Date]]),MONTH(Table1[[#This Row],[Order_Date]]),1)</f>
        <v>45444</v>
      </c>
    </row>
    <row r="14581" spans="1:14">
      <c r="A14581" t="s">
        <v>723</v>
      </c>
      <c r="B14581" t="s">
        <v>219</v>
      </c>
      <c r="C14581" t="s">
        <v>220</v>
      </c>
      <c r="D14581" t="s">
        <v>33</v>
      </c>
      <c r="E14581" t="s">
        <v>80</v>
      </c>
      <c r="F14581" t="s">
        <v>29</v>
      </c>
      <c r="G14581">
        <v>12</v>
      </c>
      <c r="H14581">
        <v>2386.4699999999998</v>
      </c>
      <c r="I14581">
        <v>28637.64</v>
      </c>
      <c r="J14581">
        <v>150</v>
      </c>
      <c r="K14581">
        <v>9</v>
      </c>
      <c r="L14581" t="s">
        <v>18</v>
      </c>
      <c r="M14581">
        <f>(Table1[[#This Row],[Current_Stock]]*Table1[[#This Row],[Unit_Price]])</f>
        <v>357970.49999999994</v>
      </c>
      <c r="N14581" s="12">
        <f>DATE(YEAR(Table1[[#This Row],[Order_Date]]),MONTH(Table1[[#This Row],[Order_Date]]),1)</f>
        <v>45108</v>
      </c>
    </row>
    <row r="14582" spans="1:14">
      <c r="A14582" t="s">
        <v>836</v>
      </c>
      <c r="B14582" t="s">
        <v>65</v>
      </c>
      <c r="C14582" t="s">
        <v>66</v>
      </c>
      <c r="D14582" t="s">
        <v>38</v>
      </c>
      <c r="E14582" t="s">
        <v>28</v>
      </c>
      <c r="F14582" t="s">
        <v>46</v>
      </c>
      <c r="G14582">
        <v>13</v>
      </c>
      <c r="H14582">
        <v>4351.8100000000004</v>
      </c>
      <c r="I14582">
        <v>56573.53</v>
      </c>
      <c r="J14582">
        <v>158</v>
      </c>
      <c r="K14582">
        <v>14</v>
      </c>
      <c r="L14582" t="s">
        <v>18</v>
      </c>
      <c r="M14582">
        <f>(Table1[[#This Row],[Current_Stock]]*Table1[[#This Row],[Unit_Price]])</f>
        <v>687585.9800000001</v>
      </c>
      <c r="N14582" s="12">
        <f>DATE(YEAR(Table1[[#This Row],[Order_Date]]),MONTH(Table1[[#This Row],[Order_Date]]),1)</f>
        <v>45566</v>
      </c>
    </row>
    <row r="14583" spans="1:14">
      <c r="A14583" t="s">
        <v>1301</v>
      </c>
      <c r="B14583" t="s">
        <v>1014</v>
      </c>
      <c r="C14583" t="s">
        <v>1015</v>
      </c>
      <c r="D14583" t="s">
        <v>53</v>
      </c>
      <c r="E14583" t="s">
        <v>104</v>
      </c>
      <c r="F14583" t="s">
        <v>29</v>
      </c>
      <c r="G14583">
        <v>11</v>
      </c>
      <c r="H14583">
        <v>4035.45</v>
      </c>
      <c r="I14583">
        <v>44389.95</v>
      </c>
      <c r="J14583">
        <v>352</v>
      </c>
      <c r="K14583">
        <v>9</v>
      </c>
      <c r="L14583" t="s">
        <v>55</v>
      </c>
      <c r="M14583">
        <f>(Table1[[#This Row],[Current_Stock]]*Table1[[#This Row],[Unit_Price]])</f>
        <v>1420478.4</v>
      </c>
      <c r="N14583" s="12">
        <f>DATE(YEAR(Table1[[#This Row],[Order_Date]]),MONTH(Table1[[#This Row],[Order_Date]]),1)</f>
        <v>45261</v>
      </c>
    </row>
    <row r="14584" spans="1:14">
      <c r="A14584" t="s">
        <v>193</v>
      </c>
      <c r="B14584" t="s">
        <v>559</v>
      </c>
      <c r="C14584" t="s">
        <v>560</v>
      </c>
      <c r="D14584" t="s">
        <v>183</v>
      </c>
      <c r="E14584" t="s">
        <v>153</v>
      </c>
      <c r="F14584" t="s">
        <v>46</v>
      </c>
      <c r="G14584">
        <v>17</v>
      </c>
      <c r="H14584">
        <v>4077.12</v>
      </c>
      <c r="I14584">
        <v>69311.039999999994</v>
      </c>
      <c r="J14584">
        <v>191</v>
      </c>
      <c r="K14584">
        <v>3</v>
      </c>
      <c r="L14584" t="s">
        <v>18</v>
      </c>
      <c r="M14584">
        <f>(Table1[[#This Row],[Current_Stock]]*Table1[[#This Row],[Unit_Price]])</f>
        <v>778729.91999999993</v>
      </c>
      <c r="N14584" s="12">
        <f>DATE(YEAR(Table1[[#This Row],[Order_Date]]),MONTH(Table1[[#This Row],[Order_Date]]),1)</f>
        <v>45108</v>
      </c>
    </row>
    <row r="14585" spans="1:14">
      <c r="A14585" t="s">
        <v>1290</v>
      </c>
      <c r="B14585" t="s">
        <v>720</v>
      </c>
      <c r="C14585" t="s">
        <v>721</v>
      </c>
      <c r="D14585" t="s">
        <v>44</v>
      </c>
      <c r="E14585" t="s">
        <v>184</v>
      </c>
      <c r="F14585" t="s">
        <v>17</v>
      </c>
      <c r="G14585">
        <v>47</v>
      </c>
      <c r="H14585">
        <v>2382.6999999999998</v>
      </c>
      <c r="I14585">
        <v>111986.9</v>
      </c>
      <c r="J14585">
        <v>102</v>
      </c>
      <c r="K14585">
        <v>12</v>
      </c>
      <c r="L14585" t="s">
        <v>18</v>
      </c>
      <c r="M14585">
        <f>(Table1[[#This Row],[Current_Stock]]*Table1[[#This Row],[Unit_Price]])</f>
        <v>243035.4</v>
      </c>
      <c r="N14585" s="12">
        <f>DATE(YEAR(Table1[[#This Row],[Order_Date]]),MONTH(Table1[[#This Row],[Order_Date]]),1)</f>
        <v>45231</v>
      </c>
    </row>
    <row r="14586" spans="1:14">
      <c r="A14586" t="s">
        <v>1180</v>
      </c>
      <c r="B14586" t="s">
        <v>126</v>
      </c>
      <c r="C14586" t="s">
        <v>127</v>
      </c>
      <c r="D14586" t="s">
        <v>33</v>
      </c>
      <c r="E14586" t="s">
        <v>251</v>
      </c>
      <c r="F14586" t="s">
        <v>46</v>
      </c>
      <c r="G14586">
        <v>9</v>
      </c>
      <c r="H14586">
        <v>1908.07</v>
      </c>
      <c r="I14586">
        <v>17172.63</v>
      </c>
      <c r="J14586">
        <v>243</v>
      </c>
      <c r="K14586">
        <v>7</v>
      </c>
      <c r="L14586" t="s">
        <v>18</v>
      </c>
      <c r="M14586">
        <f>(Table1[[#This Row],[Current_Stock]]*Table1[[#This Row],[Unit_Price]])</f>
        <v>463661.01</v>
      </c>
      <c r="N14586" s="12">
        <f>DATE(YEAR(Table1[[#This Row],[Order_Date]]),MONTH(Table1[[#This Row],[Order_Date]]),1)</f>
        <v>45200</v>
      </c>
    </row>
    <row r="14587" spans="1:14">
      <c r="A14587" t="s">
        <v>1308</v>
      </c>
      <c r="B14587" t="s">
        <v>299</v>
      </c>
      <c r="C14587" t="s">
        <v>300</v>
      </c>
      <c r="D14587" t="s">
        <v>84</v>
      </c>
      <c r="E14587" t="s">
        <v>277</v>
      </c>
      <c r="F14587" t="s">
        <v>46</v>
      </c>
      <c r="G14587">
        <v>25</v>
      </c>
      <c r="H14587">
        <v>10070.75</v>
      </c>
      <c r="I14587">
        <v>251768.75</v>
      </c>
      <c r="J14587">
        <v>209</v>
      </c>
      <c r="K14587">
        <v>2</v>
      </c>
      <c r="L14587" t="s">
        <v>18</v>
      </c>
      <c r="M14587">
        <f>(Table1[[#This Row],[Current_Stock]]*Table1[[#This Row],[Unit_Price]])</f>
        <v>2104786.75</v>
      </c>
      <c r="N14587" s="12">
        <f>DATE(YEAR(Table1[[#This Row],[Order_Date]]),MONTH(Table1[[#This Row],[Order_Date]]),1)</f>
        <v>44927</v>
      </c>
    </row>
    <row r="14588" spans="1:14">
      <c r="A14588" t="s">
        <v>1164</v>
      </c>
      <c r="B14588" t="s">
        <v>618</v>
      </c>
      <c r="C14588" t="s">
        <v>619</v>
      </c>
      <c r="D14588" t="s">
        <v>53</v>
      </c>
      <c r="E14588" t="s">
        <v>89</v>
      </c>
      <c r="F14588" t="s">
        <v>29</v>
      </c>
      <c r="G14588">
        <v>6</v>
      </c>
      <c r="H14588">
        <v>3888.25</v>
      </c>
      <c r="I14588">
        <v>23329.5</v>
      </c>
      <c r="J14588">
        <v>493</v>
      </c>
      <c r="K14588">
        <v>2</v>
      </c>
      <c r="L14588" t="s">
        <v>18</v>
      </c>
      <c r="M14588">
        <f>(Table1[[#This Row],[Current_Stock]]*Table1[[#This Row],[Unit_Price]])</f>
        <v>1916907.25</v>
      </c>
      <c r="N14588" s="12">
        <f>DATE(YEAR(Table1[[#This Row],[Order_Date]]),MONTH(Table1[[#This Row],[Order_Date]]),1)</f>
        <v>45383</v>
      </c>
    </row>
    <row r="14589" spans="1:14">
      <c r="A14589" t="s">
        <v>1328</v>
      </c>
      <c r="B14589" t="s">
        <v>594</v>
      </c>
      <c r="C14589" t="s">
        <v>595</v>
      </c>
      <c r="D14589" t="s">
        <v>22</v>
      </c>
      <c r="E14589" t="s">
        <v>89</v>
      </c>
      <c r="F14589" t="s">
        <v>29</v>
      </c>
      <c r="G14589">
        <v>38</v>
      </c>
      <c r="H14589">
        <v>10353.57</v>
      </c>
      <c r="I14589">
        <v>393435.66</v>
      </c>
      <c r="J14589">
        <v>77</v>
      </c>
      <c r="K14589">
        <v>7</v>
      </c>
      <c r="L14589" t="s">
        <v>18</v>
      </c>
      <c r="M14589">
        <f>(Table1[[#This Row],[Current_Stock]]*Table1[[#This Row],[Unit_Price]])</f>
        <v>797224.89</v>
      </c>
      <c r="N14589" s="12">
        <f>DATE(YEAR(Table1[[#This Row],[Order_Date]]),MONTH(Table1[[#This Row],[Order_Date]]),1)</f>
        <v>45323</v>
      </c>
    </row>
    <row r="14590" spans="1:14">
      <c r="A14590" t="s">
        <v>835</v>
      </c>
      <c r="B14590" t="s">
        <v>538</v>
      </c>
      <c r="C14590" t="s">
        <v>539</v>
      </c>
      <c r="D14590" t="s">
        <v>84</v>
      </c>
      <c r="E14590" t="s">
        <v>85</v>
      </c>
      <c r="F14590" t="s">
        <v>46</v>
      </c>
      <c r="G14590">
        <v>18</v>
      </c>
      <c r="H14590">
        <v>1912.94</v>
      </c>
      <c r="I14590">
        <v>34432.92</v>
      </c>
      <c r="J14590">
        <v>227</v>
      </c>
      <c r="K14590">
        <v>9</v>
      </c>
      <c r="L14590" t="s">
        <v>18</v>
      </c>
      <c r="M14590">
        <f>(Table1[[#This Row],[Current_Stock]]*Table1[[#This Row],[Unit_Price]])</f>
        <v>434237.38</v>
      </c>
      <c r="N14590" s="12">
        <f>DATE(YEAR(Table1[[#This Row],[Order_Date]]),MONTH(Table1[[#This Row],[Order_Date]]),1)</f>
        <v>44986</v>
      </c>
    </row>
    <row r="14591" spans="1:14">
      <c r="A14591" t="s">
        <v>1020</v>
      </c>
      <c r="B14591" t="s">
        <v>587</v>
      </c>
      <c r="C14591" t="s">
        <v>588</v>
      </c>
      <c r="D14591" t="s">
        <v>44</v>
      </c>
      <c r="E14591" t="s">
        <v>113</v>
      </c>
      <c r="F14591" t="s">
        <v>60</v>
      </c>
      <c r="G14591">
        <v>39</v>
      </c>
      <c r="H14591">
        <v>4205.0200000000004</v>
      </c>
      <c r="I14591">
        <v>163995.78</v>
      </c>
      <c r="J14591">
        <v>77</v>
      </c>
      <c r="K14591">
        <v>7</v>
      </c>
      <c r="L14591" t="s">
        <v>18</v>
      </c>
      <c r="M14591">
        <f>(Table1[[#This Row],[Current_Stock]]*Table1[[#This Row],[Unit_Price]])</f>
        <v>323786.54000000004</v>
      </c>
      <c r="N14591" s="12">
        <f>DATE(YEAR(Table1[[#This Row],[Order_Date]]),MONTH(Table1[[#This Row],[Order_Date]]),1)</f>
        <v>45323</v>
      </c>
    </row>
    <row r="14592" spans="1:14">
      <c r="A14592" t="s">
        <v>1338</v>
      </c>
      <c r="B14592" t="s">
        <v>31</v>
      </c>
      <c r="C14592" t="s">
        <v>32</v>
      </c>
      <c r="D14592" t="s">
        <v>33</v>
      </c>
      <c r="E14592" t="s">
        <v>109</v>
      </c>
      <c r="F14592" t="s">
        <v>17</v>
      </c>
      <c r="G14592">
        <v>23</v>
      </c>
      <c r="H14592">
        <v>4168.97</v>
      </c>
      <c r="I14592">
        <v>95886.31</v>
      </c>
      <c r="J14592">
        <v>204</v>
      </c>
      <c r="K14592">
        <v>10</v>
      </c>
      <c r="L14592" t="s">
        <v>18</v>
      </c>
      <c r="M14592">
        <f>(Table1[[#This Row],[Current_Stock]]*Table1[[#This Row],[Unit_Price]])</f>
        <v>850469.88</v>
      </c>
      <c r="N14592" s="12">
        <f>DATE(YEAR(Table1[[#This Row],[Order_Date]]),MONTH(Table1[[#This Row],[Order_Date]]),1)</f>
        <v>44958</v>
      </c>
    </row>
    <row r="14593" spans="1:14">
      <c r="A14593" t="s">
        <v>887</v>
      </c>
      <c r="B14593" t="s">
        <v>311</v>
      </c>
      <c r="C14593" t="s">
        <v>312</v>
      </c>
      <c r="D14593" t="s">
        <v>22</v>
      </c>
      <c r="E14593" t="s">
        <v>23</v>
      </c>
      <c r="F14593" t="s">
        <v>60</v>
      </c>
      <c r="G14593">
        <v>44</v>
      </c>
      <c r="H14593">
        <v>18310.48</v>
      </c>
      <c r="I14593">
        <v>805661.12</v>
      </c>
      <c r="J14593">
        <v>67</v>
      </c>
      <c r="K14593">
        <v>5</v>
      </c>
      <c r="L14593" t="s">
        <v>18</v>
      </c>
      <c r="M14593">
        <f>(Table1[[#This Row],[Current_Stock]]*Table1[[#This Row],[Unit_Price]])</f>
        <v>1226802.1599999999</v>
      </c>
      <c r="N14593" s="12">
        <f>DATE(YEAR(Table1[[#This Row],[Order_Date]]),MONTH(Table1[[#This Row],[Order_Date]]),1)</f>
        <v>45536</v>
      </c>
    </row>
    <row r="14594" spans="1:14">
      <c r="A14594" t="s">
        <v>1170</v>
      </c>
      <c r="B14594" t="s">
        <v>944</v>
      </c>
      <c r="C14594" t="s">
        <v>945</v>
      </c>
      <c r="D14594" t="s">
        <v>15</v>
      </c>
      <c r="E14594" t="s">
        <v>73</v>
      </c>
      <c r="F14594" t="s">
        <v>60</v>
      </c>
      <c r="G14594">
        <v>17</v>
      </c>
      <c r="H14594">
        <v>457.54</v>
      </c>
      <c r="I14594">
        <v>7778.18</v>
      </c>
      <c r="J14594">
        <v>113</v>
      </c>
      <c r="K14594">
        <v>3</v>
      </c>
      <c r="L14594" t="s">
        <v>18</v>
      </c>
      <c r="M14594">
        <f>(Table1[[#This Row],[Current_Stock]]*Table1[[#This Row],[Unit_Price]])</f>
        <v>51702.020000000004</v>
      </c>
      <c r="N14594" s="12">
        <f>DATE(YEAR(Table1[[#This Row],[Order_Date]]),MONTH(Table1[[#This Row],[Order_Date]]),1)</f>
        <v>45383</v>
      </c>
    </row>
    <row r="14595" spans="1:14">
      <c r="A14595" t="s">
        <v>1012</v>
      </c>
      <c r="B14595" t="s">
        <v>785</v>
      </c>
      <c r="C14595" t="s">
        <v>786</v>
      </c>
      <c r="D14595" t="s">
        <v>15</v>
      </c>
      <c r="E14595" t="s">
        <v>59</v>
      </c>
      <c r="F14595" t="s">
        <v>29</v>
      </c>
      <c r="G14595">
        <v>11</v>
      </c>
      <c r="H14595">
        <v>430.8</v>
      </c>
      <c r="I14595">
        <v>4738.8</v>
      </c>
      <c r="J14595">
        <v>89</v>
      </c>
      <c r="K14595">
        <v>13</v>
      </c>
      <c r="L14595" t="s">
        <v>18</v>
      </c>
      <c r="M14595">
        <f>(Table1[[#This Row],[Current_Stock]]*Table1[[#This Row],[Unit_Price]])</f>
        <v>38341.200000000004</v>
      </c>
      <c r="N14595" s="12">
        <f>DATE(YEAR(Table1[[#This Row],[Order_Date]]),MONTH(Table1[[#This Row],[Order_Date]]),1)</f>
        <v>45017</v>
      </c>
    </row>
    <row r="14596" spans="1:14">
      <c r="A14596" t="s">
        <v>1184</v>
      </c>
      <c r="B14596" t="s">
        <v>519</v>
      </c>
      <c r="C14596" t="s">
        <v>520</v>
      </c>
      <c r="D14596" t="s">
        <v>183</v>
      </c>
      <c r="E14596" t="s">
        <v>269</v>
      </c>
      <c r="F14596" t="s">
        <v>60</v>
      </c>
      <c r="G14596">
        <v>24</v>
      </c>
      <c r="H14596">
        <v>1861.48</v>
      </c>
      <c r="I14596">
        <v>44675.519999999997</v>
      </c>
      <c r="J14596">
        <v>215</v>
      </c>
      <c r="K14596">
        <v>2</v>
      </c>
      <c r="L14596" t="s">
        <v>18</v>
      </c>
      <c r="M14596">
        <f>(Table1[[#This Row],[Current_Stock]]*Table1[[#This Row],[Unit_Price]])</f>
        <v>400218.2</v>
      </c>
      <c r="N14596" s="12">
        <f>DATE(YEAR(Table1[[#This Row],[Order_Date]]),MONTH(Table1[[#This Row],[Order_Date]]),1)</f>
        <v>45383</v>
      </c>
    </row>
    <row r="14597" spans="1:14">
      <c r="A14597" t="s">
        <v>524</v>
      </c>
      <c r="B14597" t="s">
        <v>741</v>
      </c>
      <c r="C14597" t="s">
        <v>742</v>
      </c>
      <c r="D14597" t="s">
        <v>33</v>
      </c>
      <c r="E14597" t="s">
        <v>80</v>
      </c>
      <c r="F14597" t="s">
        <v>17</v>
      </c>
      <c r="G14597">
        <v>20</v>
      </c>
      <c r="H14597">
        <v>3947.7</v>
      </c>
      <c r="I14597">
        <v>78954</v>
      </c>
      <c r="J14597">
        <v>246</v>
      </c>
      <c r="K14597">
        <v>12</v>
      </c>
      <c r="L14597" t="s">
        <v>18</v>
      </c>
      <c r="M14597">
        <f>(Table1[[#This Row],[Current_Stock]]*Table1[[#This Row],[Unit_Price]])</f>
        <v>971134.2</v>
      </c>
      <c r="N14597" s="12">
        <f>DATE(YEAR(Table1[[#This Row],[Order_Date]]),MONTH(Table1[[#This Row],[Order_Date]]),1)</f>
        <v>45566</v>
      </c>
    </row>
    <row r="14598" spans="1:14">
      <c r="A14598" t="s">
        <v>918</v>
      </c>
      <c r="B14598" t="s">
        <v>466</v>
      </c>
      <c r="C14598" t="s">
        <v>467</v>
      </c>
      <c r="D14598" t="s">
        <v>27</v>
      </c>
      <c r="E14598" t="s">
        <v>54</v>
      </c>
      <c r="F14598" t="s">
        <v>40</v>
      </c>
      <c r="G14598">
        <v>2</v>
      </c>
      <c r="H14598">
        <v>2577.77</v>
      </c>
      <c r="I14598">
        <v>5155.54</v>
      </c>
      <c r="J14598">
        <v>347</v>
      </c>
      <c r="K14598">
        <v>13</v>
      </c>
      <c r="L14598" t="s">
        <v>55</v>
      </c>
      <c r="M14598">
        <f>(Table1[[#This Row],[Current_Stock]]*Table1[[#This Row],[Unit_Price]])</f>
        <v>894486.19</v>
      </c>
      <c r="N14598" s="12">
        <f>DATE(YEAR(Table1[[#This Row],[Order_Date]]),MONTH(Table1[[#This Row],[Order_Date]]),1)</f>
        <v>45261</v>
      </c>
    </row>
    <row r="14599" spans="1:14">
      <c r="A14599" t="s">
        <v>1245</v>
      </c>
      <c r="B14599" t="s">
        <v>618</v>
      </c>
      <c r="C14599" t="s">
        <v>619</v>
      </c>
      <c r="D14599" t="s">
        <v>53</v>
      </c>
      <c r="E14599" t="s">
        <v>50</v>
      </c>
      <c r="F14599" t="s">
        <v>40</v>
      </c>
      <c r="G14599">
        <v>9</v>
      </c>
      <c r="H14599">
        <v>1424.78</v>
      </c>
      <c r="I14599">
        <v>12823.02</v>
      </c>
      <c r="J14599">
        <v>367</v>
      </c>
      <c r="K14599">
        <v>7</v>
      </c>
      <c r="L14599" t="s">
        <v>55</v>
      </c>
      <c r="M14599">
        <f>(Table1[[#This Row],[Current_Stock]]*Table1[[#This Row],[Unit_Price]])</f>
        <v>522894.26</v>
      </c>
      <c r="N14599" s="12">
        <f>DATE(YEAR(Table1[[#This Row],[Order_Date]]),MONTH(Table1[[#This Row],[Order_Date]]),1)</f>
        <v>45474</v>
      </c>
    </row>
    <row r="14600" spans="1:14">
      <c r="A14600" t="s">
        <v>1230</v>
      </c>
      <c r="B14600" t="s">
        <v>469</v>
      </c>
      <c r="C14600" t="s">
        <v>470</v>
      </c>
      <c r="D14600" t="s">
        <v>27</v>
      </c>
      <c r="E14600" t="s">
        <v>16</v>
      </c>
      <c r="F14600" t="s">
        <v>29</v>
      </c>
      <c r="G14600">
        <v>10</v>
      </c>
      <c r="H14600">
        <v>2966.74</v>
      </c>
      <c r="I14600">
        <v>29667.4</v>
      </c>
      <c r="J14600">
        <v>500</v>
      </c>
      <c r="K14600">
        <v>14</v>
      </c>
      <c r="L14600" t="s">
        <v>18</v>
      </c>
      <c r="M14600">
        <f>(Table1[[#This Row],[Current_Stock]]*Table1[[#This Row],[Unit_Price]])</f>
        <v>1483370</v>
      </c>
      <c r="N14600" s="12">
        <f>DATE(YEAR(Table1[[#This Row],[Order_Date]]),MONTH(Table1[[#This Row],[Order_Date]]),1)</f>
        <v>45200</v>
      </c>
    </row>
    <row r="14601" spans="1:14">
      <c r="A14601" t="s">
        <v>283</v>
      </c>
      <c r="B14601" t="s">
        <v>275</v>
      </c>
      <c r="C14601" t="s">
        <v>276</v>
      </c>
      <c r="D14601" t="s">
        <v>183</v>
      </c>
      <c r="E14601" t="s">
        <v>16</v>
      </c>
      <c r="F14601" t="s">
        <v>40</v>
      </c>
      <c r="G14601">
        <v>14</v>
      </c>
      <c r="H14601">
        <v>4042.99</v>
      </c>
      <c r="I14601">
        <v>56601.86</v>
      </c>
      <c r="J14601">
        <v>117</v>
      </c>
      <c r="K14601">
        <v>2</v>
      </c>
      <c r="L14601" t="s">
        <v>18</v>
      </c>
      <c r="M14601">
        <f>(Table1[[#This Row],[Current_Stock]]*Table1[[#This Row],[Unit_Price]])</f>
        <v>473029.82999999996</v>
      </c>
      <c r="N14601" s="12">
        <f>DATE(YEAR(Table1[[#This Row],[Order_Date]]),MONTH(Table1[[#This Row],[Order_Date]]),1)</f>
        <v>45139</v>
      </c>
    </row>
    <row r="14602" spans="1:14">
      <c r="A14602" t="s">
        <v>938</v>
      </c>
      <c r="B14602" t="s">
        <v>439</v>
      </c>
      <c r="C14602" t="s">
        <v>440</v>
      </c>
      <c r="D14602" t="s">
        <v>183</v>
      </c>
      <c r="E14602" t="s">
        <v>167</v>
      </c>
      <c r="F14602" t="s">
        <v>29</v>
      </c>
      <c r="G14602">
        <v>18</v>
      </c>
      <c r="H14602">
        <v>916.69</v>
      </c>
      <c r="I14602">
        <v>16500.419999999998</v>
      </c>
      <c r="J14602">
        <v>221</v>
      </c>
      <c r="K14602">
        <v>9</v>
      </c>
      <c r="L14602" t="s">
        <v>18</v>
      </c>
      <c r="M14602">
        <f>(Table1[[#This Row],[Current_Stock]]*Table1[[#This Row],[Unit_Price]])</f>
        <v>202588.49000000002</v>
      </c>
      <c r="N14602" s="12">
        <f>DATE(YEAR(Table1[[#This Row],[Order_Date]]),MONTH(Table1[[#This Row],[Order_Date]]),1)</f>
        <v>45108</v>
      </c>
    </row>
    <row r="14603" spans="1:14">
      <c r="A14603" t="s">
        <v>355</v>
      </c>
      <c r="B14603" t="s">
        <v>720</v>
      </c>
      <c r="C14603" t="s">
        <v>721</v>
      </c>
      <c r="D14603" t="s">
        <v>44</v>
      </c>
      <c r="E14603" t="s">
        <v>97</v>
      </c>
      <c r="F14603" t="s">
        <v>46</v>
      </c>
      <c r="G14603">
        <v>26</v>
      </c>
      <c r="H14603">
        <v>4002.82</v>
      </c>
      <c r="I14603">
        <v>104073.32</v>
      </c>
      <c r="J14603">
        <v>65</v>
      </c>
      <c r="K14603">
        <v>4</v>
      </c>
      <c r="L14603" t="s">
        <v>18</v>
      </c>
      <c r="M14603">
        <f>(Table1[[#This Row],[Current_Stock]]*Table1[[#This Row],[Unit_Price]])</f>
        <v>260183.30000000002</v>
      </c>
      <c r="N14603" s="12">
        <f>DATE(YEAR(Table1[[#This Row],[Order_Date]]),MONTH(Table1[[#This Row],[Order_Date]]),1)</f>
        <v>45078</v>
      </c>
    </row>
    <row r="14604" spans="1:14">
      <c r="A14604" t="s">
        <v>537</v>
      </c>
      <c r="B14604" t="s">
        <v>472</v>
      </c>
      <c r="C14604" t="s">
        <v>473</v>
      </c>
      <c r="D14604" t="s">
        <v>44</v>
      </c>
      <c r="E14604" t="s">
        <v>109</v>
      </c>
      <c r="F14604" t="s">
        <v>46</v>
      </c>
      <c r="G14604">
        <v>26</v>
      </c>
      <c r="H14604">
        <v>4550.16</v>
      </c>
      <c r="I14604">
        <v>118304.16</v>
      </c>
      <c r="J14604">
        <v>36</v>
      </c>
      <c r="K14604">
        <v>8</v>
      </c>
      <c r="L14604" t="s">
        <v>105</v>
      </c>
      <c r="M14604">
        <f>(Table1[[#This Row],[Current_Stock]]*Table1[[#This Row],[Unit_Price]])</f>
        <v>163805.76000000001</v>
      </c>
      <c r="N14604" s="12">
        <f>DATE(YEAR(Table1[[#This Row],[Order_Date]]),MONTH(Table1[[#This Row],[Order_Date]]),1)</f>
        <v>45078</v>
      </c>
    </row>
    <row r="14605" spans="1:14">
      <c r="A14605" t="s">
        <v>1217</v>
      </c>
      <c r="B14605" t="s">
        <v>494</v>
      </c>
      <c r="C14605" t="s">
        <v>495</v>
      </c>
      <c r="D14605" t="s">
        <v>15</v>
      </c>
      <c r="E14605" t="s">
        <v>167</v>
      </c>
      <c r="F14605" t="s">
        <v>46</v>
      </c>
      <c r="G14605">
        <v>20</v>
      </c>
      <c r="H14605">
        <v>141.6</v>
      </c>
      <c r="I14605">
        <v>2832</v>
      </c>
      <c r="J14605">
        <v>216</v>
      </c>
      <c r="K14605">
        <v>11</v>
      </c>
      <c r="L14605" t="s">
        <v>18</v>
      </c>
      <c r="M14605">
        <f>(Table1[[#This Row],[Current_Stock]]*Table1[[#This Row],[Unit_Price]])</f>
        <v>30585.599999999999</v>
      </c>
      <c r="N14605" s="12">
        <f>DATE(YEAR(Table1[[#This Row],[Order_Date]]),MONTH(Table1[[#This Row],[Order_Date]]),1)</f>
        <v>44927</v>
      </c>
    </row>
    <row r="14606" spans="1:14">
      <c r="A14606" t="s">
        <v>719</v>
      </c>
      <c r="B14606" t="s">
        <v>491</v>
      </c>
      <c r="C14606" t="s">
        <v>492</v>
      </c>
      <c r="D14606" t="s">
        <v>96</v>
      </c>
      <c r="E14606" t="s">
        <v>113</v>
      </c>
      <c r="F14606" t="s">
        <v>17</v>
      </c>
      <c r="G14606">
        <v>10</v>
      </c>
      <c r="H14606">
        <v>443.89</v>
      </c>
      <c r="I14606">
        <v>4438.8999999999996</v>
      </c>
      <c r="J14606">
        <v>587</v>
      </c>
      <c r="K14606">
        <v>13</v>
      </c>
      <c r="L14606" t="s">
        <v>18</v>
      </c>
      <c r="M14606">
        <f>(Table1[[#This Row],[Current_Stock]]*Table1[[#This Row],[Unit_Price]])</f>
        <v>260563.43</v>
      </c>
      <c r="N14606" s="12">
        <f>DATE(YEAR(Table1[[#This Row],[Order_Date]]),MONTH(Table1[[#This Row],[Order_Date]]),1)</f>
        <v>45444</v>
      </c>
    </row>
    <row r="14607" spans="1:14">
      <c r="A14607" t="s">
        <v>1157</v>
      </c>
      <c r="B14607" t="s">
        <v>407</v>
      </c>
      <c r="C14607" t="s">
        <v>408</v>
      </c>
      <c r="D14607" t="s">
        <v>44</v>
      </c>
      <c r="E14607" t="s">
        <v>330</v>
      </c>
      <c r="F14607" t="s">
        <v>17</v>
      </c>
      <c r="G14607">
        <v>31</v>
      </c>
      <c r="H14607">
        <v>168.46</v>
      </c>
      <c r="I14607">
        <v>5222.26</v>
      </c>
      <c r="J14607">
        <v>86</v>
      </c>
      <c r="K14607">
        <v>13</v>
      </c>
      <c r="L14607" t="s">
        <v>18</v>
      </c>
      <c r="M14607">
        <f>(Table1[[#This Row],[Current_Stock]]*Table1[[#This Row],[Unit_Price]])</f>
        <v>14487.560000000001</v>
      </c>
      <c r="N14607" s="12">
        <f>DATE(YEAR(Table1[[#This Row],[Order_Date]]),MONTH(Table1[[#This Row],[Order_Date]]),1)</f>
        <v>45047</v>
      </c>
    </row>
    <row r="14608" spans="1:14">
      <c r="A14608" t="s">
        <v>398</v>
      </c>
      <c r="B14608" t="s">
        <v>780</v>
      </c>
      <c r="C14608" t="s">
        <v>781</v>
      </c>
      <c r="D14608" t="s">
        <v>27</v>
      </c>
      <c r="E14608" t="s">
        <v>59</v>
      </c>
      <c r="F14608" t="s">
        <v>29</v>
      </c>
      <c r="G14608">
        <v>4</v>
      </c>
      <c r="H14608">
        <v>1496.72</v>
      </c>
      <c r="I14608">
        <v>5986.88</v>
      </c>
      <c r="J14608">
        <v>586</v>
      </c>
      <c r="K14608">
        <v>6</v>
      </c>
      <c r="L14608" t="s">
        <v>18</v>
      </c>
      <c r="M14608">
        <f>(Table1[[#This Row],[Current_Stock]]*Table1[[#This Row],[Unit_Price]])</f>
        <v>877077.92</v>
      </c>
      <c r="N14608" s="12">
        <f>DATE(YEAR(Table1[[#This Row],[Order_Date]]),MONTH(Table1[[#This Row],[Order_Date]]),1)</f>
        <v>45108</v>
      </c>
    </row>
    <row r="14609" spans="1:14">
      <c r="A14609" t="s">
        <v>206</v>
      </c>
      <c r="B14609" t="s">
        <v>633</v>
      </c>
      <c r="C14609" t="s">
        <v>634</v>
      </c>
      <c r="D14609" t="s">
        <v>27</v>
      </c>
      <c r="E14609" t="s">
        <v>269</v>
      </c>
      <c r="F14609" t="s">
        <v>29</v>
      </c>
      <c r="G14609">
        <v>9</v>
      </c>
      <c r="H14609">
        <v>2066.3200000000002</v>
      </c>
      <c r="I14609">
        <v>18596.88</v>
      </c>
      <c r="J14609">
        <v>276</v>
      </c>
      <c r="K14609">
        <v>11</v>
      </c>
      <c r="L14609" t="s">
        <v>18</v>
      </c>
      <c r="M14609">
        <f>(Table1[[#This Row],[Current_Stock]]*Table1[[#This Row],[Unit_Price]])</f>
        <v>570304.32000000007</v>
      </c>
      <c r="N14609" s="12">
        <f>DATE(YEAR(Table1[[#This Row],[Order_Date]]),MONTH(Table1[[#This Row],[Order_Date]]),1)</f>
        <v>45078</v>
      </c>
    </row>
    <row r="14610" spans="1:14">
      <c r="A14610" t="s">
        <v>1370</v>
      </c>
      <c r="B14610" t="s">
        <v>1101</v>
      </c>
      <c r="C14610" t="s">
        <v>1102</v>
      </c>
      <c r="D14610" t="s">
        <v>84</v>
      </c>
      <c r="E14610" t="s">
        <v>189</v>
      </c>
      <c r="F14610" t="s">
        <v>40</v>
      </c>
      <c r="G14610">
        <v>24</v>
      </c>
      <c r="H14610">
        <v>16660.97</v>
      </c>
      <c r="I14610">
        <v>399863.28</v>
      </c>
      <c r="J14610">
        <v>213</v>
      </c>
      <c r="K14610">
        <v>4</v>
      </c>
      <c r="L14610" t="s">
        <v>18</v>
      </c>
      <c r="M14610">
        <f>(Table1[[#This Row],[Current_Stock]]*Table1[[#This Row],[Unit_Price]])</f>
        <v>3548786.6100000003</v>
      </c>
      <c r="N14610" s="12">
        <f>DATE(YEAR(Table1[[#This Row],[Order_Date]]),MONTH(Table1[[#This Row],[Order_Date]]),1)</f>
        <v>45627</v>
      </c>
    </row>
    <row r="14611" spans="1:14">
      <c r="A14611" t="s">
        <v>262</v>
      </c>
      <c r="B14611" t="s">
        <v>485</v>
      </c>
      <c r="C14611" t="s">
        <v>486</v>
      </c>
      <c r="D14611" t="s">
        <v>27</v>
      </c>
      <c r="E14611" t="s">
        <v>89</v>
      </c>
      <c r="F14611" t="s">
        <v>60</v>
      </c>
      <c r="G14611">
        <v>7</v>
      </c>
      <c r="H14611">
        <v>681.37</v>
      </c>
      <c r="I14611">
        <v>4769.59</v>
      </c>
      <c r="J14611">
        <v>586</v>
      </c>
      <c r="K14611">
        <v>4</v>
      </c>
      <c r="L14611" t="s">
        <v>18</v>
      </c>
      <c r="M14611">
        <f>(Table1[[#This Row],[Current_Stock]]*Table1[[#This Row],[Unit_Price]])</f>
        <v>399282.82</v>
      </c>
      <c r="N14611" s="12">
        <f>DATE(YEAR(Table1[[#This Row],[Order_Date]]),MONTH(Table1[[#This Row],[Order_Date]]),1)</f>
        <v>45323</v>
      </c>
    </row>
    <row r="14612" spans="1:14">
      <c r="A14612" t="s">
        <v>878</v>
      </c>
      <c r="B14612" t="s">
        <v>383</v>
      </c>
      <c r="C14612" t="s">
        <v>384</v>
      </c>
      <c r="D14612" t="s">
        <v>44</v>
      </c>
      <c r="E14612" t="s">
        <v>23</v>
      </c>
      <c r="F14612" t="s">
        <v>40</v>
      </c>
      <c r="G14612">
        <v>38</v>
      </c>
      <c r="H14612">
        <v>3781.35</v>
      </c>
      <c r="I14612">
        <v>143691.29999999999</v>
      </c>
      <c r="J14612">
        <v>58</v>
      </c>
      <c r="K14612">
        <v>5</v>
      </c>
      <c r="L14612" t="s">
        <v>105</v>
      </c>
      <c r="M14612">
        <f>(Table1[[#This Row],[Current_Stock]]*Table1[[#This Row],[Unit_Price]])</f>
        <v>219318.3</v>
      </c>
      <c r="N14612" s="12">
        <f>DATE(YEAR(Table1[[#This Row],[Order_Date]]),MONTH(Table1[[#This Row],[Order_Date]]),1)</f>
        <v>45047</v>
      </c>
    </row>
    <row r="14613" spans="1:14">
      <c r="A14613" t="s">
        <v>56</v>
      </c>
      <c r="B14613" t="s">
        <v>830</v>
      </c>
      <c r="C14613" t="s">
        <v>831</v>
      </c>
      <c r="D14613" t="s">
        <v>44</v>
      </c>
      <c r="E14613" t="s">
        <v>330</v>
      </c>
      <c r="F14613" t="s">
        <v>46</v>
      </c>
      <c r="G14613">
        <v>47</v>
      </c>
      <c r="H14613">
        <v>3213.78</v>
      </c>
      <c r="I14613">
        <v>151047.66</v>
      </c>
      <c r="J14613">
        <v>61</v>
      </c>
      <c r="K14613">
        <v>9</v>
      </c>
      <c r="L14613" t="s">
        <v>18</v>
      </c>
      <c r="M14613">
        <f>(Table1[[#This Row],[Current_Stock]]*Table1[[#This Row],[Unit_Price]])</f>
        <v>196040.58000000002</v>
      </c>
      <c r="N14613" s="12">
        <f>DATE(YEAR(Table1[[#This Row],[Order_Date]]),MONTH(Table1[[#This Row],[Order_Date]]),1)</f>
        <v>45413</v>
      </c>
    </row>
    <row r="14614" spans="1:14">
      <c r="A14614" t="s">
        <v>1380</v>
      </c>
      <c r="B14614" t="s">
        <v>260</v>
      </c>
      <c r="C14614" t="s">
        <v>261</v>
      </c>
      <c r="D14614" t="s">
        <v>15</v>
      </c>
      <c r="E14614" t="s">
        <v>113</v>
      </c>
      <c r="F14614" t="s">
        <v>46</v>
      </c>
      <c r="G14614">
        <v>19</v>
      </c>
      <c r="H14614">
        <v>254.72</v>
      </c>
      <c r="I14614">
        <v>4839.68</v>
      </c>
      <c r="J14614">
        <v>183</v>
      </c>
      <c r="K14614">
        <v>7</v>
      </c>
      <c r="L14614" t="s">
        <v>18</v>
      </c>
      <c r="M14614">
        <f>(Table1[[#This Row],[Current_Stock]]*Table1[[#This Row],[Unit_Price]])</f>
        <v>46613.760000000002</v>
      </c>
      <c r="N14614" s="12">
        <f>DATE(YEAR(Table1[[#This Row],[Order_Date]]),MONTH(Table1[[#This Row],[Order_Date]]),1)</f>
        <v>44986</v>
      </c>
    </row>
    <row r="14615" spans="1:14">
      <c r="A14615" t="s">
        <v>592</v>
      </c>
      <c r="B14615" t="s">
        <v>1025</v>
      </c>
      <c r="C14615" t="s">
        <v>1026</v>
      </c>
      <c r="D14615" t="s">
        <v>84</v>
      </c>
      <c r="E14615" t="s">
        <v>85</v>
      </c>
      <c r="F14615" t="s">
        <v>17</v>
      </c>
      <c r="G14615">
        <v>21</v>
      </c>
      <c r="H14615">
        <v>12315.23</v>
      </c>
      <c r="I14615">
        <v>258619.83</v>
      </c>
      <c r="J14615">
        <v>159</v>
      </c>
      <c r="K14615">
        <v>9</v>
      </c>
      <c r="L14615" t="s">
        <v>18</v>
      </c>
      <c r="M14615">
        <f>(Table1[[#This Row],[Current_Stock]]*Table1[[#This Row],[Unit_Price]])</f>
        <v>1958121.5699999998</v>
      </c>
      <c r="N14615" s="12">
        <f>DATE(YEAR(Table1[[#This Row],[Order_Date]]),MONTH(Table1[[#This Row],[Order_Date]]),1)</f>
        <v>45413</v>
      </c>
    </row>
    <row r="14616" spans="1:14">
      <c r="A14616" t="s">
        <v>1098</v>
      </c>
      <c r="B14616" t="s">
        <v>187</v>
      </c>
      <c r="C14616" t="s">
        <v>188</v>
      </c>
      <c r="D14616" t="s">
        <v>53</v>
      </c>
      <c r="E14616" t="s">
        <v>54</v>
      </c>
      <c r="F14616" t="s">
        <v>17</v>
      </c>
      <c r="G14616">
        <v>3</v>
      </c>
      <c r="H14616">
        <v>3401.76</v>
      </c>
      <c r="I14616">
        <v>10205.280000000001</v>
      </c>
      <c r="J14616">
        <v>309</v>
      </c>
      <c r="K14616">
        <v>9</v>
      </c>
      <c r="L14616" t="s">
        <v>18</v>
      </c>
      <c r="M14616">
        <f>(Table1[[#This Row],[Current_Stock]]*Table1[[#This Row],[Unit_Price]])</f>
        <v>1051143.8400000001</v>
      </c>
      <c r="N14616" s="12">
        <f>DATE(YEAR(Table1[[#This Row],[Order_Date]]),MONTH(Table1[[#This Row],[Order_Date]]),1)</f>
        <v>45627</v>
      </c>
    </row>
    <row r="14617" spans="1:14">
      <c r="A14617" t="s">
        <v>1383</v>
      </c>
      <c r="B14617" t="s">
        <v>453</v>
      </c>
      <c r="C14617" t="s">
        <v>454</v>
      </c>
      <c r="D14617" t="s">
        <v>15</v>
      </c>
      <c r="E14617" t="s">
        <v>73</v>
      </c>
      <c r="F14617" t="s">
        <v>46</v>
      </c>
      <c r="G14617">
        <v>18</v>
      </c>
      <c r="H14617">
        <v>392.98</v>
      </c>
      <c r="I14617">
        <v>7073.64</v>
      </c>
      <c r="J14617">
        <v>89</v>
      </c>
      <c r="K14617">
        <v>12</v>
      </c>
      <c r="L14617" t="s">
        <v>18</v>
      </c>
      <c r="M14617">
        <f>(Table1[[#This Row],[Current_Stock]]*Table1[[#This Row],[Unit_Price]])</f>
        <v>34975.22</v>
      </c>
      <c r="N14617" s="12">
        <f>DATE(YEAR(Table1[[#This Row],[Order_Date]]),MONTH(Table1[[#This Row],[Order_Date]]),1)</f>
        <v>44927</v>
      </c>
    </row>
    <row r="14618" spans="1:14">
      <c r="A14618" t="s">
        <v>1328</v>
      </c>
      <c r="B14618" t="s">
        <v>228</v>
      </c>
      <c r="C14618" t="s">
        <v>229</v>
      </c>
      <c r="D14618" t="s">
        <v>22</v>
      </c>
      <c r="E14618" t="s">
        <v>16</v>
      </c>
      <c r="F14618" t="s">
        <v>60</v>
      </c>
      <c r="G14618">
        <v>37</v>
      </c>
      <c r="H14618">
        <v>6172.89</v>
      </c>
      <c r="I14618">
        <v>228396.93</v>
      </c>
      <c r="J14618">
        <v>49</v>
      </c>
      <c r="K14618">
        <v>12</v>
      </c>
      <c r="L14618" t="s">
        <v>105</v>
      </c>
      <c r="M14618">
        <f>(Table1[[#This Row],[Current_Stock]]*Table1[[#This Row],[Unit_Price]])</f>
        <v>302471.61000000004</v>
      </c>
      <c r="N14618" s="12">
        <f>DATE(YEAR(Table1[[#This Row],[Order_Date]]),MONTH(Table1[[#This Row],[Order_Date]]),1)</f>
        <v>45323</v>
      </c>
    </row>
    <row r="14619" spans="1:14">
      <c r="A14619" t="s">
        <v>597</v>
      </c>
      <c r="B14619" t="s">
        <v>299</v>
      </c>
      <c r="C14619" t="s">
        <v>300</v>
      </c>
      <c r="D14619" t="s">
        <v>84</v>
      </c>
      <c r="E14619" t="s">
        <v>211</v>
      </c>
      <c r="F14619" t="s">
        <v>60</v>
      </c>
      <c r="G14619">
        <v>12</v>
      </c>
      <c r="H14619">
        <v>21665.279999999999</v>
      </c>
      <c r="I14619">
        <v>259983.35999999999</v>
      </c>
      <c r="J14619">
        <v>244</v>
      </c>
      <c r="K14619">
        <v>6</v>
      </c>
      <c r="L14619" t="s">
        <v>18</v>
      </c>
      <c r="M14619">
        <f>(Table1[[#This Row],[Current_Stock]]*Table1[[#This Row],[Unit_Price]])</f>
        <v>5286328.3199999994</v>
      </c>
      <c r="N14619" s="12">
        <f>DATE(YEAR(Table1[[#This Row],[Order_Date]]),MONTH(Table1[[#This Row],[Order_Date]]),1)</f>
        <v>45200</v>
      </c>
    </row>
    <row r="14620" spans="1:14">
      <c r="A14620" t="s">
        <v>1351</v>
      </c>
      <c r="B14620" t="s">
        <v>1145</v>
      </c>
      <c r="C14620" t="s">
        <v>1146</v>
      </c>
      <c r="D14620" t="s">
        <v>96</v>
      </c>
      <c r="E14620" t="s">
        <v>189</v>
      </c>
      <c r="F14620" t="s">
        <v>60</v>
      </c>
      <c r="G14620">
        <v>1</v>
      </c>
      <c r="H14620">
        <v>4042.81</v>
      </c>
      <c r="I14620">
        <v>4042.81</v>
      </c>
      <c r="J14620">
        <v>446</v>
      </c>
      <c r="K14620">
        <v>14</v>
      </c>
      <c r="L14620" t="s">
        <v>18</v>
      </c>
      <c r="M14620">
        <f>(Table1[[#This Row],[Current_Stock]]*Table1[[#This Row],[Unit_Price]])</f>
        <v>1803093.26</v>
      </c>
      <c r="N14620" s="12">
        <f>DATE(YEAR(Table1[[#This Row],[Order_Date]]),MONTH(Table1[[#This Row],[Order_Date]]),1)</f>
        <v>45292</v>
      </c>
    </row>
    <row r="14621" spans="1:14">
      <c r="A14621" t="s">
        <v>997</v>
      </c>
      <c r="B14621" t="s">
        <v>347</v>
      </c>
      <c r="C14621" t="s">
        <v>348</v>
      </c>
      <c r="D14621" t="s">
        <v>53</v>
      </c>
      <c r="E14621" t="s">
        <v>330</v>
      </c>
      <c r="F14621" t="s">
        <v>29</v>
      </c>
      <c r="G14621">
        <v>1</v>
      </c>
      <c r="H14621">
        <v>534.75</v>
      </c>
      <c r="I14621">
        <v>534.75</v>
      </c>
      <c r="J14621">
        <v>541</v>
      </c>
      <c r="K14621">
        <v>9</v>
      </c>
      <c r="L14621" t="s">
        <v>55</v>
      </c>
      <c r="M14621">
        <f>(Table1[[#This Row],[Current_Stock]]*Table1[[#This Row],[Unit_Price]])</f>
        <v>289299.75</v>
      </c>
      <c r="N14621" s="12">
        <f>DATE(YEAR(Table1[[#This Row],[Order_Date]]),MONTH(Table1[[#This Row],[Order_Date]]),1)</f>
        <v>45292</v>
      </c>
    </row>
    <row r="14622" spans="1:14">
      <c r="A14622" t="s">
        <v>248</v>
      </c>
      <c r="B14622" t="s">
        <v>832</v>
      </c>
      <c r="C14622" t="s">
        <v>833</v>
      </c>
      <c r="D14622" t="s">
        <v>22</v>
      </c>
      <c r="E14622" t="s">
        <v>104</v>
      </c>
      <c r="F14622" t="s">
        <v>17</v>
      </c>
      <c r="G14622">
        <v>54</v>
      </c>
      <c r="H14622">
        <v>12032.05</v>
      </c>
      <c r="I14622">
        <v>649730.69999999995</v>
      </c>
      <c r="J14622">
        <v>117</v>
      </c>
      <c r="K14622">
        <v>5</v>
      </c>
      <c r="L14622" t="s">
        <v>105</v>
      </c>
      <c r="M14622">
        <f>(Table1[[#This Row],[Current_Stock]]*Table1[[#This Row],[Unit_Price]])</f>
        <v>1407749.8499999999</v>
      </c>
      <c r="N14622" s="12">
        <f>DATE(YEAR(Table1[[#This Row],[Order_Date]]),MONTH(Table1[[#This Row],[Order_Date]]),1)</f>
        <v>45627</v>
      </c>
    </row>
    <row r="14623" spans="1:14">
      <c r="A14623" t="s">
        <v>907</v>
      </c>
      <c r="B14623" t="s">
        <v>201</v>
      </c>
      <c r="C14623" t="s">
        <v>202</v>
      </c>
      <c r="D14623" t="s">
        <v>22</v>
      </c>
      <c r="E14623" t="s">
        <v>16</v>
      </c>
      <c r="F14623" t="s">
        <v>40</v>
      </c>
      <c r="G14623">
        <v>46</v>
      </c>
      <c r="H14623">
        <v>6670.41</v>
      </c>
      <c r="I14623">
        <v>306838.86</v>
      </c>
      <c r="J14623">
        <v>100</v>
      </c>
      <c r="K14623">
        <v>14</v>
      </c>
      <c r="L14623" t="s">
        <v>105</v>
      </c>
      <c r="M14623">
        <f>(Table1[[#This Row],[Current_Stock]]*Table1[[#This Row],[Unit_Price]])</f>
        <v>667041</v>
      </c>
      <c r="N14623" s="12">
        <f>DATE(YEAR(Table1[[#This Row],[Order_Date]]),MONTH(Table1[[#This Row],[Order_Date]]),1)</f>
        <v>45352</v>
      </c>
    </row>
    <row r="14624" spans="1:14">
      <c r="A14624" t="s">
        <v>837</v>
      </c>
      <c r="B14624" t="s">
        <v>780</v>
      </c>
      <c r="C14624" t="s">
        <v>781</v>
      </c>
      <c r="D14624" t="s">
        <v>27</v>
      </c>
      <c r="E14624" t="s">
        <v>113</v>
      </c>
      <c r="F14624" t="s">
        <v>29</v>
      </c>
      <c r="G14624">
        <v>6</v>
      </c>
      <c r="H14624">
        <v>4294.59</v>
      </c>
      <c r="I14624">
        <v>25767.54</v>
      </c>
      <c r="J14624">
        <v>389</v>
      </c>
      <c r="K14624">
        <v>14</v>
      </c>
      <c r="L14624" t="s">
        <v>18</v>
      </c>
      <c r="M14624">
        <f>(Table1[[#This Row],[Current_Stock]]*Table1[[#This Row],[Unit_Price]])</f>
        <v>1670595.51</v>
      </c>
      <c r="N14624" s="12">
        <f>DATE(YEAR(Table1[[#This Row],[Order_Date]]),MONTH(Table1[[#This Row],[Order_Date]]),1)</f>
        <v>45505</v>
      </c>
    </row>
    <row r="14625" spans="1:14">
      <c r="A14625" t="s">
        <v>434</v>
      </c>
      <c r="B14625" t="s">
        <v>744</v>
      </c>
      <c r="C14625" t="s">
        <v>745</v>
      </c>
      <c r="D14625" t="s">
        <v>44</v>
      </c>
      <c r="E14625" t="s">
        <v>23</v>
      </c>
      <c r="F14625" t="s">
        <v>46</v>
      </c>
      <c r="G14625">
        <v>45</v>
      </c>
      <c r="H14625">
        <v>1388.97</v>
      </c>
      <c r="I14625">
        <v>62503.65</v>
      </c>
      <c r="J14625">
        <v>76</v>
      </c>
      <c r="K14625">
        <v>5</v>
      </c>
      <c r="L14625" t="s">
        <v>105</v>
      </c>
      <c r="M14625">
        <f>(Table1[[#This Row],[Current_Stock]]*Table1[[#This Row],[Unit_Price]])</f>
        <v>105561.72</v>
      </c>
      <c r="N14625" s="12">
        <f>DATE(YEAR(Table1[[#This Row],[Order_Date]]),MONTH(Table1[[#This Row],[Order_Date]]),1)</f>
        <v>45444</v>
      </c>
    </row>
    <row r="14626" spans="1:14">
      <c r="A14626" t="s">
        <v>939</v>
      </c>
      <c r="B14626" t="s">
        <v>1105</v>
      </c>
      <c r="C14626" t="s">
        <v>1106</v>
      </c>
      <c r="D14626" t="s">
        <v>15</v>
      </c>
      <c r="E14626" t="s">
        <v>28</v>
      </c>
      <c r="F14626" t="s">
        <v>60</v>
      </c>
      <c r="G14626">
        <v>19</v>
      </c>
      <c r="H14626">
        <v>108.82</v>
      </c>
      <c r="I14626">
        <v>2067.58</v>
      </c>
      <c r="J14626">
        <v>117</v>
      </c>
      <c r="K14626">
        <v>5</v>
      </c>
      <c r="L14626" t="s">
        <v>18</v>
      </c>
      <c r="M14626">
        <f>(Table1[[#This Row],[Current_Stock]]*Table1[[#This Row],[Unit_Price]])</f>
        <v>12731.939999999999</v>
      </c>
      <c r="N14626" s="12">
        <f>DATE(YEAR(Table1[[#This Row],[Order_Date]]),MONTH(Table1[[#This Row],[Order_Date]]),1)</f>
        <v>45231</v>
      </c>
    </row>
    <row r="14627" spans="1:14">
      <c r="A14627" t="s">
        <v>1128</v>
      </c>
      <c r="B14627" t="s">
        <v>107</v>
      </c>
      <c r="C14627" t="s">
        <v>108</v>
      </c>
      <c r="D14627" t="s">
        <v>96</v>
      </c>
      <c r="E14627" t="s">
        <v>80</v>
      </c>
      <c r="F14627" t="s">
        <v>17</v>
      </c>
      <c r="G14627">
        <v>4</v>
      </c>
      <c r="H14627">
        <v>3350.46</v>
      </c>
      <c r="I14627">
        <v>13401.84</v>
      </c>
      <c r="J14627">
        <v>549</v>
      </c>
      <c r="K14627">
        <v>5</v>
      </c>
      <c r="L14627" t="s">
        <v>18</v>
      </c>
      <c r="M14627">
        <f>(Table1[[#This Row],[Current_Stock]]*Table1[[#This Row],[Unit_Price]])</f>
        <v>1839402.54</v>
      </c>
      <c r="N14627" s="12">
        <f>DATE(YEAR(Table1[[#This Row],[Order_Date]]),MONTH(Table1[[#This Row],[Order_Date]]),1)</f>
        <v>44958</v>
      </c>
    </row>
    <row r="14628" spans="1:14">
      <c r="A14628" t="s">
        <v>1182</v>
      </c>
      <c r="B14628" t="s">
        <v>982</v>
      </c>
      <c r="C14628" t="s">
        <v>983</v>
      </c>
      <c r="D14628" t="s">
        <v>38</v>
      </c>
      <c r="E14628" t="s">
        <v>243</v>
      </c>
      <c r="F14628" t="s">
        <v>17</v>
      </c>
      <c r="G14628">
        <v>17</v>
      </c>
      <c r="H14628">
        <v>3532.84</v>
      </c>
      <c r="I14628">
        <v>60058.28</v>
      </c>
      <c r="J14628">
        <v>145</v>
      </c>
      <c r="K14628">
        <v>14</v>
      </c>
      <c r="L14628" t="s">
        <v>18</v>
      </c>
      <c r="M14628">
        <f>(Table1[[#This Row],[Current_Stock]]*Table1[[#This Row],[Unit_Price]])</f>
        <v>512261.80000000005</v>
      </c>
      <c r="N14628" s="12">
        <f>DATE(YEAR(Table1[[#This Row],[Order_Date]]),MONTH(Table1[[#This Row],[Order_Date]]),1)</f>
        <v>45323</v>
      </c>
    </row>
    <row r="14629" spans="1:14">
      <c r="A14629" t="s">
        <v>1157</v>
      </c>
      <c r="B14629" t="s">
        <v>974</v>
      </c>
      <c r="C14629" t="s">
        <v>975</v>
      </c>
      <c r="D14629" t="s">
        <v>44</v>
      </c>
      <c r="E14629" t="s">
        <v>80</v>
      </c>
      <c r="F14629" t="s">
        <v>17</v>
      </c>
      <c r="G14629">
        <v>21</v>
      </c>
      <c r="H14629">
        <v>4021.59</v>
      </c>
      <c r="I14629">
        <v>84453.39</v>
      </c>
      <c r="J14629">
        <v>41</v>
      </c>
      <c r="K14629">
        <v>4</v>
      </c>
      <c r="L14629" t="s">
        <v>105</v>
      </c>
      <c r="M14629">
        <f>(Table1[[#This Row],[Current_Stock]]*Table1[[#This Row],[Unit_Price]])</f>
        <v>164885.19</v>
      </c>
      <c r="N14629" s="12">
        <f>DATE(YEAR(Table1[[#This Row],[Order_Date]]),MONTH(Table1[[#This Row],[Order_Date]]),1)</f>
        <v>45047</v>
      </c>
    </row>
    <row r="14630" spans="1:14">
      <c r="A14630" t="s">
        <v>1311</v>
      </c>
      <c r="B14630" t="s">
        <v>447</v>
      </c>
      <c r="C14630" t="s">
        <v>448</v>
      </c>
      <c r="D14630" t="s">
        <v>44</v>
      </c>
      <c r="E14630" t="s">
        <v>16</v>
      </c>
      <c r="F14630" t="s">
        <v>46</v>
      </c>
      <c r="G14630">
        <v>31</v>
      </c>
      <c r="H14630">
        <v>3991.72</v>
      </c>
      <c r="I14630">
        <v>123743.32</v>
      </c>
      <c r="J14630">
        <v>92</v>
      </c>
      <c r="K14630">
        <v>7</v>
      </c>
      <c r="L14630" t="s">
        <v>18</v>
      </c>
      <c r="M14630">
        <f>(Table1[[#This Row],[Current_Stock]]*Table1[[#This Row],[Unit_Price]])</f>
        <v>367238.24</v>
      </c>
      <c r="N14630" s="12">
        <f>DATE(YEAR(Table1[[#This Row],[Order_Date]]),MONTH(Table1[[#This Row],[Order_Date]]),1)</f>
        <v>45474</v>
      </c>
    </row>
    <row r="14631" spans="1:14">
      <c r="A14631" t="s">
        <v>1380</v>
      </c>
      <c r="B14631" t="s">
        <v>758</v>
      </c>
      <c r="C14631" t="s">
        <v>759</v>
      </c>
      <c r="D14631" t="s">
        <v>15</v>
      </c>
      <c r="E14631" t="s">
        <v>16</v>
      </c>
      <c r="F14631" t="s">
        <v>46</v>
      </c>
      <c r="G14631">
        <v>10</v>
      </c>
      <c r="H14631">
        <v>61.72</v>
      </c>
      <c r="I14631">
        <v>617.20000000000005</v>
      </c>
      <c r="J14631">
        <v>107</v>
      </c>
      <c r="K14631">
        <v>9</v>
      </c>
      <c r="L14631" t="s">
        <v>18</v>
      </c>
      <c r="M14631">
        <f>(Table1[[#This Row],[Current_Stock]]*Table1[[#This Row],[Unit_Price]])</f>
        <v>6604.04</v>
      </c>
      <c r="N14631" s="12">
        <f>DATE(YEAR(Table1[[#This Row],[Order_Date]]),MONTH(Table1[[#This Row],[Order_Date]]),1)</f>
        <v>44986</v>
      </c>
    </row>
    <row r="14632" spans="1:14">
      <c r="A14632" t="s">
        <v>274</v>
      </c>
      <c r="B14632" t="s">
        <v>965</v>
      </c>
      <c r="C14632" t="s">
        <v>966</v>
      </c>
      <c r="D14632" t="s">
        <v>183</v>
      </c>
      <c r="E14632" t="s">
        <v>80</v>
      </c>
      <c r="F14632" t="s">
        <v>60</v>
      </c>
      <c r="G14632">
        <v>9</v>
      </c>
      <c r="H14632">
        <v>2306.5100000000002</v>
      </c>
      <c r="I14632">
        <v>20758.59</v>
      </c>
      <c r="J14632">
        <v>131</v>
      </c>
      <c r="K14632">
        <v>8</v>
      </c>
      <c r="L14632" t="s">
        <v>18</v>
      </c>
      <c r="M14632">
        <f>(Table1[[#This Row],[Current_Stock]]*Table1[[#This Row],[Unit_Price]])</f>
        <v>302152.81000000006</v>
      </c>
      <c r="N14632" s="12">
        <f>DATE(YEAR(Table1[[#This Row],[Order_Date]]),MONTH(Table1[[#This Row],[Order_Date]]),1)</f>
        <v>45444</v>
      </c>
    </row>
    <row r="14633" spans="1:14">
      <c r="A14633" t="s">
        <v>172</v>
      </c>
      <c r="B14633" t="s">
        <v>1224</v>
      </c>
      <c r="C14633" t="s">
        <v>1225</v>
      </c>
      <c r="D14633" t="s">
        <v>84</v>
      </c>
      <c r="E14633" t="s">
        <v>45</v>
      </c>
      <c r="F14633" t="s">
        <v>17</v>
      </c>
      <c r="G14633">
        <v>23</v>
      </c>
      <c r="H14633">
        <v>21787.43</v>
      </c>
      <c r="I14633">
        <v>501110.89</v>
      </c>
      <c r="J14633">
        <v>103</v>
      </c>
      <c r="K14633">
        <v>9</v>
      </c>
      <c r="L14633" t="s">
        <v>18</v>
      </c>
      <c r="M14633">
        <f>(Table1[[#This Row],[Current_Stock]]*Table1[[#This Row],[Unit_Price]])</f>
        <v>2244105.29</v>
      </c>
      <c r="N14633" s="12">
        <f>DATE(YEAR(Table1[[#This Row],[Order_Date]]),MONTH(Table1[[#This Row],[Order_Date]]),1)</f>
        <v>45200</v>
      </c>
    </row>
    <row r="14634" spans="1:14">
      <c r="A14634" t="s">
        <v>455</v>
      </c>
      <c r="B14634" t="s">
        <v>819</v>
      </c>
      <c r="C14634" t="s">
        <v>820</v>
      </c>
      <c r="D14634" t="s">
        <v>22</v>
      </c>
      <c r="E14634" t="s">
        <v>54</v>
      </c>
      <c r="F14634" t="s">
        <v>29</v>
      </c>
      <c r="G14634">
        <v>56</v>
      </c>
      <c r="H14634">
        <v>19657.18</v>
      </c>
      <c r="I14634">
        <v>1100802.08</v>
      </c>
      <c r="J14634">
        <v>119</v>
      </c>
      <c r="K14634">
        <v>9</v>
      </c>
      <c r="L14634" t="s">
        <v>105</v>
      </c>
      <c r="M14634">
        <f>(Table1[[#This Row],[Current_Stock]]*Table1[[#This Row],[Unit_Price]])</f>
        <v>2339204.42</v>
      </c>
      <c r="N14634" s="12">
        <f>DATE(YEAR(Table1[[#This Row],[Order_Date]]),MONTH(Table1[[#This Row],[Order_Date]]),1)</f>
        <v>45597</v>
      </c>
    </row>
    <row r="14635" spans="1:14">
      <c r="A14635" t="s">
        <v>636</v>
      </c>
      <c r="B14635" t="s">
        <v>390</v>
      </c>
      <c r="C14635" t="s">
        <v>391</v>
      </c>
      <c r="D14635" t="s">
        <v>33</v>
      </c>
      <c r="E14635" t="s">
        <v>104</v>
      </c>
      <c r="F14635" t="s">
        <v>46</v>
      </c>
      <c r="G14635">
        <v>20</v>
      </c>
      <c r="H14635">
        <v>4030.86</v>
      </c>
      <c r="I14635">
        <v>80617.2</v>
      </c>
      <c r="J14635">
        <v>81</v>
      </c>
      <c r="K14635">
        <v>13</v>
      </c>
      <c r="L14635" t="s">
        <v>18</v>
      </c>
      <c r="M14635">
        <f>(Table1[[#This Row],[Current_Stock]]*Table1[[#This Row],[Unit_Price]])</f>
        <v>326499.66000000003</v>
      </c>
      <c r="N14635" s="12">
        <f>DATE(YEAR(Table1[[#This Row],[Order_Date]]),MONTH(Table1[[#This Row],[Order_Date]]),1)</f>
        <v>45078</v>
      </c>
    </row>
    <row r="14636" spans="1:14">
      <c r="A14636" t="s">
        <v>760</v>
      </c>
      <c r="B14636" t="s">
        <v>726</v>
      </c>
      <c r="C14636" t="s">
        <v>727</v>
      </c>
      <c r="D14636" t="s">
        <v>96</v>
      </c>
      <c r="E14636" t="s">
        <v>59</v>
      </c>
      <c r="F14636" t="s">
        <v>46</v>
      </c>
      <c r="G14636">
        <v>1</v>
      </c>
      <c r="H14636">
        <v>4302.08</v>
      </c>
      <c r="I14636">
        <v>4302.08</v>
      </c>
      <c r="J14636">
        <v>402</v>
      </c>
      <c r="K14636">
        <v>12</v>
      </c>
      <c r="L14636" t="s">
        <v>18</v>
      </c>
      <c r="M14636">
        <f>(Table1[[#This Row],[Current_Stock]]*Table1[[#This Row],[Unit_Price]])</f>
        <v>1729436.16</v>
      </c>
      <c r="N14636" s="12">
        <f>DATE(YEAR(Table1[[#This Row],[Order_Date]]),MONTH(Table1[[#This Row],[Order_Date]]),1)</f>
        <v>45108</v>
      </c>
    </row>
    <row r="14637" spans="1:14">
      <c r="A14637" t="s">
        <v>1241</v>
      </c>
      <c r="B14637" t="s">
        <v>20</v>
      </c>
      <c r="C14637" t="s">
        <v>21</v>
      </c>
      <c r="D14637" t="s">
        <v>22</v>
      </c>
      <c r="E14637" t="s">
        <v>173</v>
      </c>
      <c r="F14637" t="s">
        <v>60</v>
      </c>
      <c r="G14637">
        <v>41</v>
      </c>
      <c r="H14637">
        <v>13810.07</v>
      </c>
      <c r="I14637">
        <v>566212.87</v>
      </c>
      <c r="J14637">
        <v>112</v>
      </c>
      <c r="K14637">
        <v>5</v>
      </c>
      <c r="L14637" t="s">
        <v>105</v>
      </c>
      <c r="M14637">
        <f>(Table1[[#This Row],[Current_Stock]]*Table1[[#This Row],[Unit_Price]])</f>
        <v>1546727.8399999999</v>
      </c>
      <c r="N14637" s="12">
        <f>DATE(YEAR(Table1[[#This Row],[Order_Date]]),MONTH(Table1[[#This Row],[Order_Date]]),1)</f>
        <v>45261</v>
      </c>
    </row>
    <row r="14638" spans="1:14">
      <c r="A14638" t="s">
        <v>956</v>
      </c>
      <c r="B14638" t="s">
        <v>158</v>
      </c>
      <c r="C14638" t="s">
        <v>159</v>
      </c>
      <c r="D14638" t="s">
        <v>96</v>
      </c>
      <c r="E14638" t="s">
        <v>167</v>
      </c>
      <c r="F14638" t="s">
        <v>40</v>
      </c>
      <c r="G14638">
        <v>6</v>
      </c>
      <c r="H14638">
        <v>2282.08</v>
      </c>
      <c r="I14638">
        <v>13692.48</v>
      </c>
      <c r="J14638">
        <v>563</v>
      </c>
      <c r="K14638">
        <v>3</v>
      </c>
      <c r="L14638" t="s">
        <v>55</v>
      </c>
      <c r="M14638">
        <f>(Table1[[#This Row],[Current_Stock]]*Table1[[#This Row],[Unit_Price]])</f>
        <v>1284811.04</v>
      </c>
      <c r="N14638" s="12">
        <f>DATE(YEAR(Table1[[#This Row],[Order_Date]]),MONTH(Table1[[#This Row],[Order_Date]]),1)</f>
        <v>45078</v>
      </c>
    </row>
    <row r="14639" spans="1:14">
      <c r="A14639" t="s">
        <v>1381</v>
      </c>
      <c r="B14639" t="s">
        <v>626</v>
      </c>
      <c r="C14639" t="s">
        <v>627</v>
      </c>
      <c r="D14639" t="s">
        <v>44</v>
      </c>
      <c r="E14639" t="s">
        <v>277</v>
      </c>
      <c r="F14639" t="s">
        <v>29</v>
      </c>
      <c r="G14639">
        <v>48</v>
      </c>
      <c r="H14639">
        <v>2670.26</v>
      </c>
      <c r="I14639">
        <v>128172.48</v>
      </c>
      <c r="J14639">
        <v>47</v>
      </c>
      <c r="K14639">
        <v>8</v>
      </c>
      <c r="L14639" t="s">
        <v>18</v>
      </c>
      <c r="M14639">
        <f>(Table1[[#This Row],[Current_Stock]]*Table1[[#This Row],[Unit_Price]])</f>
        <v>125502.22000000002</v>
      </c>
      <c r="N14639" s="12">
        <f>DATE(YEAR(Table1[[#This Row],[Order_Date]]),MONTH(Table1[[#This Row],[Order_Date]]),1)</f>
        <v>45261</v>
      </c>
    </row>
    <row r="14640" spans="1:14">
      <c r="A14640" t="s">
        <v>957</v>
      </c>
      <c r="B14640" t="s">
        <v>141</v>
      </c>
      <c r="C14640" t="s">
        <v>142</v>
      </c>
      <c r="D14640" t="s">
        <v>27</v>
      </c>
      <c r="E14640" t="s">
        <v>23</v>
      </c>
      <c r="F14640" t="s">
        <v>40</v>
      </c>
      <c r="G14640">
        <v>6</v>
      </c>
      <c r="H14640">
        <v>1475.05</v>
      </c>
      <c r="I14640">
        <v>8850.2999999999993</v>
      </c>
      <c r="J14640">
        <v>406</v>
      </c>
      <c r="K14640">
        <v>9</v>
      </c>
      <c r="L14640" t="s">
        <v>55</v>
      </c>
      <c r="M14640">
        <f>(Table1[[#This Row],[Current_Stock]]*Table1[[#This Row],[Unit_Price]])</f>
        <v>598870.29999999993</v>
      </c>
      <c r="N14640" s="12">
        <f>DATE(YEAR(Table1[[#This Row],[Order_Date]]),MONTH(Table1[[#This Row],[Order_Date]]),1)</f>
        <v>45444</v>
      </c>
    </row>
    <row r="14641" spans="1:14">
      <c r="A14641" t="s">
        <v>1084</v>
      </c>
      <c r="B14641" t="s">
        <v>965</v>
      </c>
      <c r="C14641" t="s">
        <v>966</v>
      </c>
      <c r="D14641" t="s">
        <v>183</v>
      </c>
      <c r="E14641" t="s">
        <v>184</v>
      </c>
      <c r="F14641" t="s">
        <v>40</v>
      </c>
      <c r="G14641">
        <v>14</v>
      </c>
      <c r="H14641">
        <v>1511.87</v>
      </c>
      <c r="I14641">
        <v>21166.18</v>
      </c>
      <c r="J14641">
        <v>239</v>
      </c>
      <c r="K14641">
        <v>6</v>
      </c>
      <c r="L14641" t="s">
        <v>18</v>
      </c>
      <c r="M14641">
        <f>(Table1[[#This Row],[Current_Stock]]*Table1[[#This Row],[Unit_Price]])</f>
        <v>361336.93</v>
      </c>
      <c r="N14641" s="12">
        <f>DATE(YEAR(Table1[[#This Row],[Order_Date]]),MONTH(Table1[[#This Row],[Order_Date]]),1)</f>
        <v>45352</v>
      </c>
    </row>
    <row r="14642" spans="1:14">
      <c r="A14642" t="s">
        <v>1128</v>
      </c>
      <c r="B14642" t="s">
        <v>965</v>
      </c>
      <c r="C14642" t="s">
        <v>966</v>
      </c>
      <c r="D14642" t="s">
        <v>183</v>
      </c>
      <c r="E14642" t="s">
        <v>211</v>
      </c>
      <c r="F14642" t="s">
        <v>60</v>
      </c>
      <c r="G14642">
        <v>16</v>
      </c>
      <c r="H14642">
        <v>3331.01</v>
      </c>
      <c r="I14642">
        <v>53296.160000000003</v>
      </c>
      <c r="J14642">
        <v>196</v>
      </c>
      <c r="K14642">
        <v>14</v>
      </c>
      <c r="L14642" t="s">
        <v>18</v>
      </c>
      <c r="M14642">
        <f>(Table1[[#This Row],[Current_Stock]]*Table1[[#This Row],[Unit_Price]])</f>
        <v>652877.96000000008</v>
      </c>
      <c r="N14642" s="12">
        <f>DATE(YEAR(Table1[[#This Row],[Order_Date]]),MONTH(Table1[[#This Row],[Order_Date]]),1)</f>
        <v>44958</v>
      </c>
    </row>
    <row r="14643" spans="1:14">
      <c r="A14643" t="s">
        <v>500</v>
      </c>
      <c r="B14643" t="s">
        <v>1029</v>
      </c>
      <c r="C14643" t="s">
        <v>1030</v>
      </c>
      <c r="D14643" t="s">
        <v>38</v>
      </c>
      <c r="E14643" t="s">
        <v>50</v>
      </c>
      <c r="F14643" t="s">
        <v>40</v>
      </c>
      <c r="G14643">
        <v>20</v>
      </c>
      <c r="H14643">
        <v>1736.25</v>
      </c>
      <c r="I14643">
        <v>34725</v>
      </c>
      <c r="J14643">
        <v>229</v>
      </c>
      <c r="K14643">
        <v>14</v>
      </c>
      <c r="L14643" t="s">
        <v>18</v>
      </c>
      <c r="M14643">
        <f>(Table1[[#This Row],[Current_Stock]]*Table1[[#This Row],[Unit_Price]])</f>
        <v>397601.25</v>
      </c>
      <c r="N14643" s="12">
        <f>DATE(YEAR(Table1[[#This Row],[Order_Date]]),MONTH(Table1[[#This Row],[Order_Date]]),1)</f>
        <v>45444</v>
      </c>
    </row>
    <row r="14644" spans="1:14">
      <c r="A14644" t="s">
        <v>543</v>
      </c>
      <c r="B14644" t="s">
        <v>432</v>
      </c>
      <c r="C14644" t="s">
        <v>433</v>
      </c>
      <c r="D14644" t="s">
        <v>96</v>
      </c>
      <c r="E14644" t="s">
        <v>59</v>
      </c>
      <c r="F14644" t="s">
        <v>40</v>
      </c>
      <c r="G14644">
        <v>7</v>
      </c>
      <c r="H14644">
        <v>4759.1000000000004</v>
      </c>
      <c r="I14644">
        <v>33313.699999999997</v>
      </c>
      <c r="J14644">
        <v>394</v>
      </c>
      <c r="K14644">
        <v>4</v>
      </c>
      <c r="L14644" t="s">
        <v>18</v>
      </c>
      <c r="M14644">
        <f>(Table1[[#This Row],[Current_Stock]]*Table1[[#This Row],[Unit_Price]])</f>
        <v>1875085.4000000001</v>
      </c>
      <c r="N14644" s="12">
        <f>DATE(YEAR(Table1[[#This Row],[Order_Date]]),MONTH(Table1[[#This Row],[Order_Date]]),1)</f>
        <v>45536</v>
      </c>
    </row>
    <row r="14645" spans="1:14">
      <c r="A14645" t="s">
        <v>1163</v>
      </c>
      <c r="B14645" t="s">
        <v>618</v>
      </c>
      <c r="C14645" t="s">
        <v>619</v>
      </c>
      <c r="D14645" t="s">
        <v>53</v>
      </c>
      <c r="E14645" t="s">
        <v>282</v>
      </c>
      <c r="F14645" t="s">
        <v>17</v>
      </c>
      <c r="G14645">
        <v>8</v>
      </c>
      <c r="H14645">
        <v>4112.82</v>
      </c>
      <c r="I14645">
        <v>32902.559999999998</v>
      </c>
      <c r="J14645">
        <v>477</v>
      </c>
      <c r="K14645">
        <v>3</v>
      </c>
      <c r="L14645" t="s">
        <v>18</v>
      </c>
      <c r="M14645">
        <f>(Table1[[#This Row],[Current_Stock]]*Table1[[#This Row],[Unit_Price]])</f>
        <v>1961815.14</v>
      </c>
      <c r="N14645" s="12">
        <f>DATE(YEAR(Table1[[#This Row],[Order_Date]]),MONTH(Table1[[#This Row],[Order_Date]]),1)</f>
        <v>44958</v>
      </c>
    </row>
    <row r="14646" spans="1:14">
      <c r="A14646" t="s">
        <v>922</v>
      </c>
      <c r="B14646" t="s">
        <v>555</v>
      </c>
      <c r="C14646" t="s">
        <v>556</v>
      </c>
      <c r="D14646" t="s">
        <v>96</v>
      </c>
      <c r="E14646" t="s">
        <v>243</v>
      </c>
      <c r="F14646" t="s">
        <v>40</v>
      </c>
      <c r="G14646">
        <v>3</v>
      </c>
      <c r="H14646">
        <v>4562.88</v>
      </c>
      <c r="I14646">
        <v>13688.64</v>
      </c>
      <c r="J14646">
        <v>559</v>
      </c>
      <c r="K14646">
        <v>2</v>
      </c>
      <c r="L14646" t="s">
        <v>55</v>
      </c>
      <c r="M14646">
        <f>(Table1[[#This Row],[Current_Stock]]*Table1[[#This Row],[Unit_Price]])</f>
        <v>2550649.92</v>
      </c>
      <c r="N14646" s="12">
        <f>DATE(YEAR(Table1[[#This Row],[Order_Date]]),MONTH(Table1[[#This Row],[Order_Date]]),1)</f>
        <v>45200</v>
      </c>
    </row>
    <row r="14647" spans="1:14">
      <c r="A14647" t="s">
        <v>740</v>
      </c>
      <c r="B14647" t="s">
        <v>897</v>
      </c>
      <c r="C14647" t="s">
        <v>898</v>
      </c>
      <c r="D14647" t="s">
        <v>27</v>
      </c>
      <c r="E14647" t="s">
        <v>167</v>
      </c>
      <c r="F14647" t="s">
        <v>17</v>
      </c>
      <c r="G14647">
        <v>3</v>
      </c>
      <c r="H14647">
        <v>4910.46</v>
      </c>
      <c r="I14647">
        <v>14731.38</v>
      </c>
      <c r="J14647">
        <v>253</v>
      </c>
      <c r="K14647">
        <v>7</v>
      </c>
      <c r="L14647" t="s">
        <v>18</v>
      </c>
      <c r="M14647">
        <f>(Table1[[#This Row],[Current_Stock]]*Table1[[#This Row],[Unit_Price]])</f>
        <v>1242346.3800000001</v>
      </c>
      <c r="N14647" s="12">
        <f>DATE(YEAR(Table1[[#This Row],[Order_Date]]),MONTH(Table1[[#This Row],[Order_Date]]),1)</f>
        <v>45505</v>
      </c>
    </row>
    <row r="14648" spans="1:14">
      <c r="A14648" t="s">
        <v>1021</v>
      </c>
      <c r="B14648" t="s">
        <v>696</v>
      </c>
      <c r="C14648" t="s">
        <v>697</v>
      </c>
      <c r="D14648" t="s">
        <v>44</v>
      </c>
      <c r="E14648" t="s">
        <v>54</v>
      </c>
      <c r="F14648" t="s">
        <v>46</v>
      </c>
      <c r="G14648">
        <v>33</v>
      </c>
      <c r="H14648">
        <v>1533.83</v>
      </c>
      <c r="I14648">
        <v>50616.39</v>
      </c>
      <c r="J14648">
        <v>105</v>
      </c>
      <c r="K14648">
        <v>4</v>
      </c>
      <c r="L14648" t="s">
        <v>18</v>
      </c>
      <c r="M14648">
        <f>(Table1[[#This Row],[Current_Stock]]*Table1[[#This Row],[Unit_Price]])</f>
        <v>161052.15</v>
      </c>
      <c r="N14648" s="12">
        <f>DATE(YEAR(Table1[[#This Row],[Order_Date]]),MONTH(Table1[[#This Row],[Order_Date]]),1)</f>
        <v>45474</v>
      </c>
    </row>
    <row r="14649" spans="1:14">
      <c r="A14649" t="s">
        <v>923</v>
      </c>
      <c r="B14649" t="s">
        <v>404</v>
      </c>
      <c r="C14649" t="s">
        <v>405</v>
      </c>
      <c r="D14649" t="s">
        <v>27</v>
      </c>
      <c r="E14649" t="s">
        <v>89</v>
      </c>
      <c r="F14649" t="s">
        <v>46</v>
      </c>
      <c r="G14649">
        <v>5</v>
      </c>
      <c r="H14649">
        <v>3286.35</v>
      </c>
      <c r="I14649">
        <v>16431.75</v>
      </c>
      <c r="J14649">
        <v>276</v>
      </c>
      <c r="K14649">
        <v>14</v>
      </c>
      <c r="L14649" t="s">
        <v>55</v>
      </c>
      <c r="M14649">
        <f>(Table1[[#This Row],[Current_Stock]]*Table1[[#This Row],[Unit_Price]])</f>
        <v>907032.6</v>
      </c>
      <c r="N14649" s="12">
        <f>DATE(YEAR(Table1[[#This Row],[Order_Date]]),MONTH(Table1[[#This Row],[Order_Date]]),1)</f>
        <v>45139</v>
      </c>
    </row>
    <row r="14650" spans="1:14">
      <c r="A14650" t="s">
        <v>557</v>
      </c>
      <c r="B14650" t="s">
        <v>78</v>
      </c>
      <c r="C14650" t="s">
        <v>79</v>
      </c>
      <c r="D14650" t="s">
        <v>33</v>
      </c>
      <c r="E14650" t="s">
        <v>160</v>
      </c>
      <c r="F14650" t="s">
        <v>29</v>
      </c>
      <c r="G14650">
        <v>23</v>
      </c>
      <c r="H14650">
        <v>2712.78</v>
      </c>
      <c r="I14650">
        <v>62393.94</v>
      </c>
      <c r="J14650">
        <v>248</v>
      </c>
      <c r="K14650">
        <v>10</v>
      </c>
      <c r="L14650" t="s">
        <v>18</v>
      </c>
      <c r="M14650">
        <f>(Table1[[#This Row],[Current_Stock]]*Table1[[#This Row],[Unit_Price]])</f>
        <v>672769.44000000006</v>
      </c>
      <c r="N14650" s="12">
        <f>DATE(YEAR(Table1[[#This Row],[Order_Date]]),MONTH(Table1[[#This Row],[Order_Date]]),1)</f>
        <v>45627</v>
      </c>
    </row>
    <row r="14651" spans="1:14">
      <c r="A14651" t="s">
        <v>1272</v>
      </c>
      <c r="B14651" t="s">
        <v>264</v>
      </c>
      <c r="C14651" t="s">
        <v>265</v>
      </c>
      <c r="D14651" t="s">
        <v>22</v>
      </c>
      <c r="E14651" t="s">
        <v>54</v>
      </c>
      <c r="F14651" t="s">
        <v>46</v>
      </c>
      <c r="G14651">
        <v>42</v>
      </c>
      <c r="H14651">
        <v>9497.8700000000008</v>
      </c>
      <c r="I14651">
        <v>398910.54</v>
      </c>
      <c r="J14651">
        <v>48</v>
      </c>
      <c r="K14651">
        <v>12</v>
      </c>
      <c r="L14651" t="s">
        <v>105</v>
      </c>
      <c r="M14651">
        <f>(Table1[[#This Row],[Current_Stock]]*Table1[[#This Row],[Unit_Price]])</f>
        <v>455897.76</v>
      </c>
      <c r="N14651" s="12">
        <f>DATE(YEAR(Table1[[#This Row],[Order_Date]]),MONTH(Table1[[#This Row],[Order_Date]]),1)</f>
        <v>45017</v>
      </c>
    </row>
    <row r="14652" spans="1:14">
      <c r="A14652" t="s">
        <v>681</v>
      </c>
      <c r="B14652" t="s">
        <v>231</v>
      </c>
      <c r="C14652" t="s">
        <v>232</v>
      </c>
      <c r="D14652" t="s">
        <v>15</v>
      </c>
      <c r="E14652" t="s">
        <v>80</v>
      </c>
      <c r="F14652" t="s">
        <v>17</v>
      </c>
      <c r="G14652">
        <v>24</v>
      </c>
      <c r="H14652">
        <v>486.35</v>
      </c>
      <c r="I14652">
        <v>11672.4</v>
      </c>
      <c r="J14652">
        <v>220</v>
      </c>
      <c r="K14652">
        <v>9</v>
      </c>
      <c r="L14652" t="s">
        <v>18</v>
      </c>
      <c r="M14652">
        <f>(Table1[[#This Row],[Current_Stock]]*Table1[[#This Row],[Unit_Price]])</f>
        <v>106997</v>
      </c>
      <c r="N14652" s="12">
        <f>DATE(YEAR(Table1[[#This Row],[Order_Date]]),MONTH(Table1[[#This Row],[Order_Date]]),1)</f>
        <v>45261</v>
      </c>
    </row>
    <row r="14653" spans="1:14">
      <c r="A14653" t="s">
        <v>382</v>
      </c>
      <c r="B14653" t="s">
        <v>456</v>
      </c>
      <c r="C14653" t="s">
        <v>457</v>
      </c>
      <c r="D14653" t="s">
        <v>96</v>
      </c>
      <c r="E14653" t="s">
        <v>104</v>
      </c>
      <c r="F14653" t="s">
        <v>40</v>
      </c>
      <c r="G14653">
        <v>1</v>
      </c>
      <c r="H14653">
        <v>569.80999999999995</v>
      </c>
      <c r="I14653">
        <v>569.80999999999995</v>
      </c>
      <c r="J14653">
        <v>335</v>
      </c>
      <c r="K14653">
        <v>8</v>
      </c>
      <c r="L14653" t="s">
        <v>55</v>
      </c>
      <c r="M14653">
        <f>(Table1[[#This Row],[Current_Stock]]*Table1[[#This Row],[Unit_Price]])</f>
        <v>190886.34999999998</v>
      </c>
      <c r="N14653" s="12">
        <f>DATE(YEAR(Table1[[#This Row],[Order_Date]]),MONTH(Table1[[#This Row],[Order_Date]]),1)</f>
        <v>45352</v>
      </c>
    </row>
    <row r="14654" spans="1:14">
      <c r="A14654" t="s">
        <v>640</v>
      </c>
      <c r="B14654" t="s">
        <v>197</v>
      </c>
      <c r="C14654" t="s">
        <v>198</v>
      </c>
      <c r="D14654" t="s">
        <v>27</v>
      </c>
      <c r="E14654" t="s">
        <v>28</v>
      </c>
      <c r="F14654" t="s">
        <v>17</v>
      </c>
      <c r="G14654">
        <v>5</v>
      </c>
      <c r="H14654">
        <v>1949.12</v>
      </c>
      <c r="I14654">
        <v>9745.6</v>
      </c>
      <c r="J14654">
        <v>311</v>
      </c>
      <c r="K14654">
        <v>10</v>
      </c>
      <c r="L14654" t="s">
        <v>18</v>
      </c>
      <c r="M14654">
        <f>(Table1[[#This Row],[Current_Stock]]*Table1[[#This Row],[Unit_Price]])</f>
        <v>606176.31999999995</v>
      </c>
      <c r="N14654" s="12">
        <f>DATE(YEAR(Table1[[#This Row],[Order_Date]]),MONTH(Table1[[#This Row],[Order_Date]]),1)</f>
        <v>45292</v>
      </c>
    </row>
    <row r="14655" spans="1:14">
      <c r="A14655" t="s">
        <v>1370</v>
      </c>
      <c r="B14655" t="s">
        <v>909</v>
      </c>
      <c r="C14655" t="s">
        <v>910</v>
      </c>
      <c r="D14655" t="s">
        <v>183</v>
      </c>
      <c r="E14655" t="s">
        <v>109</v>
      </c>
      <c r="F14655" t="s">
        <v>29</v>
      </c>
      <c r="G14655">
        <v>18</v>
      </c>
      <c r="H14655">
        <v>3688.45</v>
      </c>
      <c r="I14655">
        <v>66392.100000000006</v>
      </c>
      <c r="J14655">
        <v>229</v>
      </c>
      <c r="K14655">
        <v>4</v>
      </c>
      <c r="L14655" t="s">
        <v>18</v>
      </c>
      <c r="M14655">
        <f>(Table1[[#This Row],[Current_Stock]]*Table1[[#This Row],[Unit_Price]])</f>
        <v>844655.04999999993</v>
      </c>
      <c r="N14655" s="12">
        <f>DATE(YEAR(Table1[[#This Row],[Order_Date]]),MONTH(Table1[[#This Row],[Order_Date]]),1)</f>
        <v>45627</v>
      </c>
    </row>
    <row r="14656" spans="1:14">
      <c r="A14656" t="s">
        <v>985</v>
      </c>
      <c r="B14656" t="s">
        <v>1034</v>
      </c>
      <c r="C14656" t="s">
        <v>1035</v>
      </c>
      <c r="D14656" t="s">
        <v>84</v>
      </c>
      <c r="E14656" t="s">
        <v>104</v>
      </c>
      <c r="F14656" t="s">
        <v>17</v>
      </c>
      <c r="G14656">
        <v>11</v>
      </c>
      <c r="H14656">
        <v>25365.59</v>
      </c>
      <c r="I14656">
        <v>279021.49</v>
      </c>
      <c r="J14656">
        <v>209</v>
      </c>
      <c r="K14656">
        <v>11</v>
      </c>
      <c r="L14656" t="s">
        <v>18</v>
      </c>
      <c r="M14656">
        <f>(Table1[[#This Row],[Current_Stock]]*Table1[[#This Row],[Unit_Price]])</f>
        <v>5301408.3099999996</v>
      </c>
      <c r="N14656" s="12">
        <f>DATE(YEAR(Table1[[#This Row],[Order_Date]]),MONTH(Table1[[#This Row],[Order_Date]]),1)</f>
        <v>45078</v>
      </c>
    </row>
    <row r="14657" spans="1:14">
      <c r="A14657" t="s">
        <v>35</v>
      </c>
      <c r="B14657" t="s">
        <v>432</v>
      </c>
      <c r="C14657" t="s">
        <v>433</v>
      </c>
      <c r="D14657" t="s">
        <v>96</v>
      </c>
      <c r="E14657" t="s">
        <v>50</v>
      </c>
      <c r="F14657" t="s">
        <v>29</v>
      </c>
      <c r="G14657">
        <v>5</v>
      </c>
      <c r="H14657">
        <v>3367.18</v>
      </c>
      <c r="I14657">
        <v>16835.900000000001</v>
      </c>
      <c r="J14657">
        <v>518</v>
      </c>
      <c r="K14657">
        <v>11</v>
      </c>
      <c r="L14657" t="s">
        <v>18</v>
      </c>
      <c r="M14657">
        <f>(Table1[[#This Row],[Current_Stock]]*Table1[[#This Row],[Unit_Price]])</f>
        <v>1744199.24</v>
      </c>
      <c r="N14657" s="12">
        <f>DATE(YEAR(Table1[[#This Row],[Order_Date]]),MONTH(Table1[[#This Row],[Order_Date]]),1)</f>
        <v>45047</v>
      </c>
    </row>
    <row r="14658" spans="1:14">
      <c r="A14658" t="s">
        <v>1375</v>
      </c>
      <c r="B14658" t="s">
        <v>284</v>
      </c>
      <c r="C14658" t="s">
        <v>285</v>
      </c>
      <c r="D14658" t="s">
        <v>15</v>
      </c>
      <c r="E14658" t="s">
        <v>167</v>
      </c>
      <c r="F14658" t="s">
        <v>40</v>
      </c>
      <c r="G14658">
        <v>25</v>
      </c>
      <c r="H14658">
        <v>415.59</v>
      </c>
      <c r="I14658">
        <v>10389.75</v>
      </c>
      <c r="J14658">
        <v>236</v>
      </c>
      <c r="K14658">
        <v>4</v>
      </c>
      <c r="L14658" t="s">
        <v>18</v>
      </c>
      <c r="M14658">
        <f>(Table1[[#This Row],[Current_Stock]]*Table1[[#This Row],[Unit_Price]])</f>
        <v>98079.239999999991</v>
      </c>
      <c r="N14658" s="12">
        <f>DATE(YEAR(Table1[[#This Row],[Order_Date]]),MONTH(Table1[[#This Row],[Order_Date]]),1)</f>
        <v>44927</v>
      </c>
    </row>
    <row r="14659" spans="1:14">
      <c r="A14659" t="s">
        <v>1210</v>
      </c>
      <c r="B14659" t="s">
        <v>65</v>
      </c>
      <c r="C14659" t="s">
        <v>66</v>
      </c>
      <c r="D14659" t="s">
        <v>38</v>
      </c>
      <c r="E14659" t="s">
        <v>269</v>
      </c>
      <c r="F14659" t="s">
        <v>29</v>
      </c>
      <c r="G14659">
        <v>13</v>
      </c>
      <c r="H14659">
        <v>2804.38</v>
      </c>
      <c r="I14659">
        <v>36456.94</v>
      </c>
      <c r="J14659">
        <v>183</v>
      </c>
      <c r="K14659">
        <v>14</v>
      </c>
      <c r="L14659" t="s">
        <v>18</v>
      </c>
      <c r="M14659">
        <f>(Table1[[#This Row],[Current_Stock]]*Table1[[#This Row],[Unit_Price]])</f>
        <v>513201.54000000004</v>
      </c>
      <c r="N14659" s="12">
        <f>DATE(YEAR(Table1[[#This Row],[Order_Date]]),MONTH(Table1[[#This Row],[Order_Date]]),1)</f>
        <v>45231</v>
      </c>
    </row>
    <row r="14660" spans="1:14">
      <c r="A14660" t="s">
        <v>412</v>
      </c>
      <c r="B14660" t="s">
        <v>811</v>
      </c>
      <c r="C14660" t="s">
        <v>812</v>
      </c>
      <c r="D14660" t="s">
        <v>33</v>
      </c>
      <c r="E14660" t="s">
        <v>113</v>
      </c>
      <c r="F14660" t="s">
        <v>46</v>
      </c>
      <c r="G14660">
        <v>13</v>
      </c>
      <c r="H14660">
        <v>2627.16</v>
      </c>
      <c r="I14660">
        <v>34153.08</v>
      </c>
      <c r="J14660">
        <v>213</v>
      </c>
      <c r="K14660">
        <v>9</v>
      </c>
      <c r="L14660" t="s">
        <v>18</v>
      </c>
      <c r="M14660">
        <f>(Table1[[#This Row],[Current_Stock]]*Table1[[#This Row],[Unit_Price]])</f>
        <v>559585.07999999996</v>
      </c>
      <c r="N14660" s="12">
        <f>DATE(YEAR(Table1[[#This Row],[Order_Date]]),MONTH(Table1[[#This Row],[Order_Date]]),1)</f>
        <v>45139</v>
      </c>
    </row>
    <row r="14661" spans="1:14">
      <c r="A14661" t="s">
        <v>1216</v>
      </c>
      <c r="B14661" t="s">
        <v>904</v>
      </c>
      <c r="C14661" t="s">
        <v>905</v>
      </c>
      <c r="D14661" t="s">
        <v>84</v>
      </c>
      <c r="E14661" t="s">
        <v>153</v>
      </c>
      <c r="F14661" t="s">
        <v>17</v>
      </c>
      <c r="G14661">
        <v>17</v>
      </c>
      <c r="H14661">
        <v>19309.78</v>
      </c>
      <c r="I14661">
        <v>328266.26</v>
      </c>
      <c r="J14661">
        <v>187</v>
      </c>
      <c r="K14661">
        <v>6</v>
      </c>
      <c r="L14661" t="s">
        <v>18</v>
      </c>
      <c r="M14661">
        <f>(Table1[[#This Row],[Current_Stock]]*Table1[[#This Row],[Unit_Price]])</f>
        <v>3610928.86</v>
      </c>
      <c r="N14661" s="12">
        <f>DATE(YEAR(Table1[[#This Row],[Order_Date]]),MONTH(Table1[[#This Row],[Order_Date]]),1)</f>
        <v>45231</v>
      </c>
    </row>
    <row r="14662" spans="1:14">
      <c r="A14662" t="s">
        <v>1344</v>
      </c>
      <c r="B14662" t="s">
        <v>787</v>
      </c>
      <c r="C14662" t="s">
        <v>788</v>
      </c>
      <c r="D14662" t="s">
        <v>53</v>
      </c>
      <c r="E14662" t="s">
        <v>23</v>
      </c>
      <c r="F14662" t="s">
        <v>60</v>
      </c>
      <c r="G14662">
        <v>15</v>
      </c>
      <c r="H14662">
        <v>1914.73</v>
      </c>
      <c r="I14662">
        <v>28720.95</v>
      </c>
      <c r="J14662">
        <v>424</v>
      </c>
      <c r="K14662">
        <v>4</v>
      </c>
      <c r="L14662" t="s">
        <v>18</v>
      </c>
      <c r="M14662">
        <f>(Table1[[#This Row],[Current_Stock]]*Table1[[#This Row],[Unit_Price]])</f>
        <v>811845.52</v>
      </c>
      <c r="N14662" s="12">
        <f>DATE(YEAR(Table1[[#This Row],[Order_Date]]),MONTH(Table1[[#This Row],[Order_Date]]),1)</f>
        <v>45231</v>
      </c>
    </row>
    <row r="14663" spans="1:14">
      <c r="A14663" t="s">
        <v>1203</v>
      </c>
      <c r="B14663" t="s">
        <v>569</v>
      </c>
      <c r="C14663" t="s">
        <v>570</v>
      </c>
      <c r="D14663" t="s">
        <v>27</v>
      </c>
      <c r="E14663" t="s">
        <v>28</v>
      </c>
      <c r="F14663" t="s">
        <v>29</v>
      </c>
      <c r="G14663">
        <v>3</v>
      </c>
      <c r="H14663">
        <v>3951.46</v>
      </c>
      <c r="I14663">
        <v>11854.38</v>
      </c>
      <c r="J14663">
        <v>460</v>
      </c>
      <c r="K14663">
        <v>14</v>
      </c>
      <c r="L14663" t="s">
        <v>18</v>
      </c>
      <c r="M14663">
        <f>(Table1[[#This Row],[Current_Stock]]*Table1[[#This Row],[Unit_Price]])</f>
        <v>1817671.6</v>
      </c>
      <c r="N14663" s="12">
        <f>DATE(YEAR(Table1[[#This Row],[Order_Date]]),MONTH(Table1[[#This Row],[Order_Date]]),1)</f>
        <v>45444</v>
      </c>
    </row>
    <row r="14664" spans="1:14">
      <c r="A14664" t="s">
        <v>270</v>
      </c>
      <c r="B14664" t="s">
        <v>377</v>
      </c>
      <c r="C14664" t="s">
        <v>378</v>
      </c>
      <c r="D14664" t="s">
        <v>22</v>
      </c>
      <c r="E14664" t="s">
        <v>89</v>
      </c>
      <c r="F14664" t="s">
        <v>60</v>
      </c>
      <c r="G14664">
        <v>46</v>
      </c>
      <c r="H14664">
        <v>15677.91</v>
      </c>
      <c r="I14664">
        <v>721183.86</v>
      </c>
      <c r="J14664">
        <v>65</v>
      </c>
      <c r="K14664">
        <v>2</v>
      </c>
      <c r="L14664" t="s">
        <v>18</v>
      </c>
      <c r="M14664">
        <f>(Table1[[#This Row],[Current_Stock]]*Table1[[#This Row],[Unit_Price]])</f>
        <v>1019064.15</v>
      </c>
      <c r="N14664" s="12">
        <f>DATE(YEAR(Table1[[#This Row],[Order_Date]]),MONTH(Table1[[#This Row],[Order_Date]]),1)</f>
        <v>45627</v>
      </c>
    </row>
    <row r="14665" spans="1:14">
      <c r="A14665" t="s">
        <v>1311</v>
      </c>
      <c r="B14665" t="s">
        <v>584</v>
      </c>
      <c r="C14665" t="s">
        <v>585</v>
      </c>
      <c r="D14665" t="s">
        <v>22</v>
      </c>
      <c r="E14665" t="s">
        <v>269</v>
      </c>
      <c r="F14665" t="s">
        <v>29</v>
      </c>
      <c r="G14665">
        <v>32</v>
      </c>
      <c r="H14665">
        <v>19849.099999999999</v>
      </c>
      <c r="I14665">
        <v>635171.19999999995</v>
      </c>
      <c r="J14665">
        <v>106</v>
      </c>
      <c r="K14665">
        <v>3</v>
      </c>
      <c r="L14665" t="s">
        <v>105</v>
      </c>
      <c r="M14665">
        <f>(Table1[[#This Row],[Current_Stock]]*Table1[[#This Row],[Unit_Price]])</f>
        <v>2104004.5999999996</v>
      </c>
      <c r="N14665" s="12">
        <f>DATE(YEAR(Table1[[#This Row],[Order_Date]]),MONTH(Table1[[#This Row],[Order_Date]]),1)</f>
        <v>45474</v>
      </c>
    </row>
    <row r="14666" spans="1:14">
      <c r="A14666" t="s">
        <v>1293</v>
      </c>
      <c r="B14666" t="s">
        <v>356</v>
      </c>
      <c r="C14666" t="s">
        <v>357</v>
      </c>
      <c r="D14666" t="s">
        <v>15</v>
      </c>
      <c r="E14666" t="s">
        <v>97</v>
      </c>
      <c r="F14666" t="s">
        <v>60</v>
      </c>
      <c r="G14666">
        <v>16</v>
      </c>
      <c r="H14666">
        <v>159.79</v>
      </c>
      <c r="I14666">
        <v>2556.64</v>
      </c>
      <c r="J14666">
        <v>123</v>
      </c>
      <c r="K14666">
        <v>4</v>
      </c>
      <c r="L14666" t="s">
        <v>18</v>
      </c>
      <c r="M14666">
        <f>(Table1[[#This Row],[Current_Stock]]*Table1[[#This Row],[Unit_Price]])</f>
        <v>19654.169999999998</v>
      </c>
      <c r="N14666" s="12">
        <f>DATE(YEAR(Table1[[#This Row],[Order_Date]]),MONTH(Table1[[#This Row],[Order_Date]]),1)</f>
        <v>45413</v>
      </c>
    </row>
    <row r="14667" spans="1:14">
      <c r="A14667" t="s">
        <v>1175</v>
      </c>
      <c r="B14667" t="s">
        <v>123</v>
      </c>
      <c r="C14667" t="s">
        <v>124</v>
      </c>
      <c r="D14667" t="s">
        <v>84</v>
      </c>
      <c r="E14667" t="s">
        <v>104</v>
      </c>
      <c r="F14667" t="s">
        <v>17</v>
      </c>
      <c r="G14667">
        <v>13</v>
      </c>
      <c r="H14667">
        <v>11196.43</v>
      </c>
      <c r="I14667">
        <v>145553.59</v>
      </c>
      <c r="J14667">
        <v>234</v>
      </c>
      <c r="K14667">
        <v>8</v>
      </c>
      <c r="L14667" t="s">
        <v>18</v>
      </c>
      <c r="M14667">
        <f>(Table1[[#This Row],[Current_Stock]]*Table1[[#This Row],[Unit_Price]])</f>
        <v>2619964.62</v>
      </c>
      <c r="N14667" s="12">
        <f>DATE(YEAR(Table1[[#This Row],[Order_Date]]),MONTH(Table1[[#This Row],[Order_Date]]),1)</f>
        <v>44958</v>
      </c>
    </row>
    <row r="14668" spans="1:14">
      <c r="A14668" t="s">
        <v>679</v>
      </c>
      <c r="B14668" t="s">
        <v>991</v>
      </c>
      <c r="C14668" t="s">
        <v>992</v>
      </c>
      <c r="D14668" t="s">
        <v>53</v>
      </c>
      <c r="E14668" t="s">
        <v>167</v>
      </c>
      <c r="F14668" t="s">
        <v>60</v>
      </c>
      <c r="G14668">
        <v>9</v>
      </c>
      <c r="H14668">
        <v>4678.3900000000003</v>
      </c>
      <c r="I14668">
        <v>42105.51</v>
      </c>
      <c r="J14668">
        <v>598</v>
      </c>
      <c r="K14668">
        <v>12</v>
      </c>
      <c r="L14668" t="s">
        <v>18</v>
      </c>
      <c r="M14668">
        <f>(Table1[[#This Row],[Current_Stock]]*Table1[[#This Row],[Unit_Price]])</f>
        <v>2797677.22</v>
      </c>
      <c r="N14668" s="12">
        <f>DATE(YEAR(Table1[[#This Row],[Order_Date]]),MONTH(Table1[[#This Row],[Order_Date]]),1)</f>
        <v>45108</v>
      </c>
    </row>
    <row r="14669" spans="1:14">
      <c r="A14669" t="s">
        <v>795</v>
      </c>
      <c r="B14669" t="s">
        <v>439</v>
      </c>
      <c r="C14669" t="s">
        <v>440</v>
      </c>
      <c r="D14669" t="s">
        <v>183</v>
      </c>
      <c r="E14669" t="s">
        <v>211</v>
      </c>
      <c r="F14669" t="s">
        <v>46</v>
      </c>
      <c r="G14669">
        <v>23</v>
      </c>
      <c r="H14669">
        <v>3512.6</v>
      </c>
      <c r="I14669">
        <v>80789.8</v>
      </c>
      <c r="J14669">
        <v>204</v>
      </c>
      <c r="K14669">
        <v>13</v>
      </c>
      <c r="L14669" t="s">
        <v>18</v>
      </c>
      <c r="M14669">
        <f>(Table1[[#This Row],[Current_Stock]]*Table1[[#This Row],[Unit_Price]])</f>
        <v>716570.4</v>
      </c>
      <c r="N14669" s="12">
        <f>DATE(YEAR(Table1[[#This Row],[Order_Date]]),MONTH(Table1[[#This Row],[Order_Date]]),1)</f>
        <v>45505</v>
      </c>
    </row>
    <row r="14670" spans="1:14">
      <c r="A14670" t="s">
        <v>956</v>
      </c>
      <c r="B14670" t="s">
        <v>977</v>
      </c>
      <c r="C14670" t="s">
        <v>978</v>
      </c>
      <c r="D14670" t="s">
        <v>96</v>
      </c>
      <c r="E14670" t="s">
        <v>277</v>
      </c>
      <c r="F14670" t="s">
        <v>60</v>
      </c>
      <c r="G14670">
        <v>7</v>
      </c>
      <c r="H14670">
        <v>2842.69</v>
      </c>
      <c r="I14670">
        <v>19898.830000000002</v>
      </c>
      <c r="J14670">
        <v>581</v>
      </c>
      <c r="K14670">
        <v>5</v>
      </c>
      <c r="L14670" t="s">
        <v>18</v>
      </c>
      <c r="M14670">
        <f>(Table1[[#This Row],[Current_Stock]]*Table1[[#This Row],[Unit_Price]])</f>
        <v>1651602.8900000001</v>
      </c>
      <c r="N14670" s="12">
        <f>DATE(YEAR(Table1[[#This Row],[Order_Date]]),MONTH(Table1[[#This Row],[Order_Date]]),1)</f>
        <v>45078</v>
      </c>
    </row>
    <row r="14671" spans="1:14">
      <c r="A14671" t="s">
        <v>754</v>
      </c>
      <c r="B14671" t="s">
        <v>99</v>
      </c>
      <c r="C14671" t="s">
        <v>100</v>
      </c>
      <c r="D14671" t="s">
        <v>15</v>
      </c>
      <c r="E14671" t="s">
        <v>243</v>
      </c>
      <c r="F14671" t="s">
        <v>40</v>
      </c>
      <c r="G14671">
        <v>16</v>
      </c>
      <c r="H14671">
        <v>43.46</v>
      </c>
      <c r="I14671">
        <v>695.36</v>
      </c>
      <c r="J14671">
        <v>148</v>
      </c>
      <c r="K14671">
        <v>13</v>
      </c>
      <c r="L14671" t="s">
        <v>18</v>
      </c>
      <c r="M14671">
        <f>(Table1[[#This Row],[Current_Stock]]*Table1[[#This Row],[Unit_Price]])</f>
        <v>6432.08</v>
      </c>
      <c r="N14671" s="12">
        <f>DATE(YEAR(Table1[[#This Row],[Order_Date]]),MONTH(Table1[[#This Row],[Order_Date]]),1)</f>
        <v>45536</v>
      </c>
    </row>
    <row r="14672" spans="1:14">
      <c r="A14672" t="s">
        <v>1182</v>
      </c>
      <c r="B14672" t="s">
        <v>783</v>
      </c>
      <c r="C14672" t="s">
        <v>784</v>
      </c>
      <c r="D14672" t="s">
        <v>22</v>
      </c>
      <c r="E14672" t="s">
        <v>59</v>
      </c>
      <c r="F14672" t="s">
        <v>29</v>
      </c>
      <c r="G14672">
        <v>25</v>
      </c>
      <c r="H14672">
        <v>11542.21</v>
      </c>
      <c r="I14672">
        <v>288555.25</v>
      </c>
      <c r="J14672">
        <v>30</v>
      </c>
      <c r="K14672">
        <v>9</v>
      </c>
      <c r="L14672" t="s">
        <v>105</v>
      </c>
      <c r="M14672">
        <f>(Table1[[#This Row],[Current_Stock]]*Table1[[#This Row],[Unit_Price]])</f>
        <v>346266.3</v>
      </c>
      <c r="N14672" s="12">
        <f>DATE(YEAR(Table1[[#This Row],[Order_Date]]),MONTH(Table1[[#This Row],[Order_Date]]),1)</f>
        <v>45323</v>
      </c>
    </row>
    <row r="14673" spans="1:14">
      <c r="A14673" t="s">
        <v>1175</v>
      </c>
      <c r="B14673" t="s">
        <v>734</v>
      </c>
      <c r="C14673" t="s">
        <v>735</v>
      </c>
      <c r="D14673" t="s">
        <v>22</v>
      </c>
      <c r="E14673" t="s">
        <v>39</v>
      </c>
      <c r="F14673" t="s">
        <v>29</v>
      </c>
      <c r="G14673">
        <v>41</v>
      </c>
      <c r="H14673">
        <v>8436.73</v>
      </c>
      <c r="I14673">
        <v>345905.93</v>
      </c>
      <c r="J14673">
        <v>83</v>
      </c>
      <c r="K14673">
        <v>3</v>
      </c>
      <c r="L14673" t="s">
        <v>105</v>
      </c>
      <c r="M14673">
        <f>(Table1[[#This Row],[Current_Stock]]*Table1[[#This Row],[Unit_Price]])</f>
        <v>700248.59</v>
      </c>
      <c r="N14673" s="12">
        <f>DATE(YEAR(Table1[[#This Row],[Order_Date]]),MONTH(Table1[[#This Row],[Order_Date]]),1)</f>
        <v>44958</v>
      </c>
    </row>
    <row r="14674" spans="1:14">
      <c r="A14674" t="s">
        <v>157</v>
      </c>
      <c r="B14674" t="s">
        <v>830</v>
      </c>
      <c r="C14674" t="s">
        <v>831</v>
      </c>
      <c r="D14674" t="s">
        <v>44</v>
      </c>
      <c r="E14674" t="s">
        <v>251</v>
      </c>
      <c r="F14674" t="s">
        <v>40</v>
      </c>
      <c r="G14674">
        <v>23</v>
      </c>
      <c r="H14674">
        <v>2235.31</v>
      </c>
      <c r="I14674">
        <v>51412.13</v>
      </c>
      <c r="J14674">
        <v>56</v>
      </c>
      <c r="K14674">
        <v>14</v>
      </c>
      <c r="L14674" t="s">
        <v>105</v>
      </c>
      <c r="M14674">
        <f>(Table1[[#This Row],[Current_Stock]]*Table1[[#This Row],[Unit_Price]])</f>
        <v>125177.36</v>
      </c>
      <c r="N14674" s="12">
        <f>DATE(YEAR(Table1[[#This Row],[Order_Date]]),MONTH(Table1[[#This Row],[Order_Date]]),1)</f>
        <v>45047</v>
      </c>
    </row>
    <row r="14675" spans="1:14">
      <c r="A14675" t="s">
        <v>1223</v>
      </c>
      <c r="B14675" t="s">
        <v>482</v>
      </c>
      <c r="C14675" t="s">
        <v>483</v>
      </c>
      <c r="D14675" t="s">
        <v>33</v>
      </c>
      <c r="E14675" t="s">
        <v>39</v>
      </c>
      <c r="F14675" t="s">
        <v>29</v>
      </c>
      <c r="G14675">
        <v>24</v>
      </c>
      <c r="H14675">
        <v>2853.45</v>
      </c>
      <c r="I14675">
        <v>68482.8</v>
      </c>
      <c r="J14675">
        <v>210</v>
      </c>
      <c r="K14675">
        <v>6</v>
      </c>
      <c r="L14675" t="s">
        <v>18</v>
      </c>
      <c r="M14675">
        <f>(Table1[[#This Row],[Current_Stock]]*Table1[[#This Row],[Unit_Price]])</f>
        <v>599224.5</v>
      </c>
      <c r="N14675" s="12">
        <f>DATE(YEAR(Table1[[#This Row],[Order_Date]]),MONTH(Table1[[#This Row],[Order_Date]]),1)</f>
        <v>45474</v>
      </c>
    </row>
    <row r="14676" spans="1:14">
      <c r="A14676" t="s">
        <v>947</v>
      </c>
      <c r="B14676" t="s">
        <v>256</v>
      </c>
      <c r="C14676" t="s">
        <v>257</v>
      </c>
      <c r="D14676" t="s">
        <v>183</v>
      </c>
      <c r="E14676" t="s">
        <v>89</v>
      </c>
      <c r="F14676" t="s">
        <v>17</v>
      </c>
      <c r="G14676">
        <v>22</v>
      </c>
      <c r="H14676">
        <v>1382.02</v>
      </c>
      <c r="I14676">
        <v>30404.44</v>
      </c>
      <c r="J14676">
        <v>248</v>
      </c>
      <c r="K14676">
        <v>13</v>
      </c>
      <c r="L14676" t="s">
        <v>18</v>
      </c>
      <c r="M14676">
        <f>(Table1[[#This Row],[Current_Stock]]*Table1[[#This Row],[Unit_Price]])</f>
        <v>342740.96</v>
      </c>
      <c r="N14676" s="12">
        <f>DATE(YEAR(Table1[[#This Row],[Order_Date]]),MONTH(Table1[[#This Row],[Order_Date]]),1)</f>
        <v>45505</v>
      </c>
    </row>
    <row r="14677" spans="1:14">
      <c r="A14677" t="s">
        <v>672</v>
      </c>
      <c r="B14677" t="s">
        <v>1142</v>
      </c>
      <c r="C14677" t="s">
        <v>1143</v>
      </c>
      <c r="D14677" t="s">
        <v>27</v>
      </c>
      <c r="E14677" t="s">
        <v>109</v>
      </c>
      <c r="F14677" t="s">
        <v>46</v>
      </c>
      <c r="G14677">
        <v>9</v>
      </c>
      <c r="H14677">
        <v>4424.0600000000004</v>
      </c>
      <c r="I14677">
        <v>39816.54</v>
      </c>
      <c r="J14677">
        <v>556</v>
      </c>
      <c r="K14677">
        <v>7</v>
      </c>
      <c r="L14677" t="s">
        <v>18</v>
      </c>
      <c r="M14677">
        <f>(Table1[[#This Row],[Current_Stock]]*Table1[[#This Row],[Unit_Price]])</f>
        <v>2459777.3600000003</v>
      </c>
      <c r="N14677" s="12">
        <f>DATE(YEAR(Table1[[#This Row],[Order_Date]]),MONTH(Table1[[#This Row],[Order_Date]]),1)</f>
        <v>45170</v>
      </c>
    </row>
    <row r="14678" spans="1:14">
      <c r="A14678" t="s">
        <v>1059</v>
      </c>
      <c r="B14678" t="s">
        <v>763</v>
      </c>
      <c r="C14678" t="s">
        <v>764</v>
      </c>
      <c r="D14678" t="s">
        <v>96</v>
      </c>
      <c r="E14678" t="s">
        <v>34</v>
      </c>
      <c r="F14678" t="s">
        <v>40</v>
      </c>
      <c r="G14678">
        <v>4</v>
      </c>
      <c r="H14678">
        <v>823.39</v>
      </c>
      <c r="I14678">
        <v>3293.56</v>
      </c>
      <c r="J14678">
        <v>330</v>
      </c>
      <c r="K14678">
        <v>5</v>
      </c>
      <c r="L14678" t="s">
        <v>18</v>
      </c>
      <c r="M14678">
        <f>(Table1[[#This Row],[Current_Stock]]*Table1[[#This Row],[Unit_Price]])</f>
        <v>271718.7</v>
      </c>
      <c r="N14678" s="12">
        <f>DATE(YEAR(Table1[[#This Row],[Order_Date]]),MONTH(Table1[[#This Row],[Order_Date]]),1)</f>
        <v>45261</v>
      </c>
    </row>
    <row r="14679" spans="1:14">
      <c r="A14679" t="s">
        <v>963</v>
      </c>
      <c r="B14679" t="s">
        <v>934</v>
      </c>
      <c r="C14679" t="s">
        <v>935</v>
      </c>
      <c r="D14679" t="s">
        <v>84</v>
      </c>
      <c r="E14679" t="s">
        <v>330</v>
      </c>
      <c r="F14679" t="s">
        <v>17</v>
      </c>
      <c r="G14679">
        <v>11</v>
      </c>
      <c r="H14679">
        <v>15504.06</v>
      </c>
      <c r="I14679">
        <v>170544.66</v>
      </c>
      <c r="J14679">
        <v>216</v>
      </c>
      <c r="K14679">
        <v>12</v>
      </c>
      <c r="L14679" t="s">
        <v>18</v>
      </c>
      <c r="M14679">
        <f>(Table1[[#This Row],[Current_Stock]]*Table1[[#This Row],[Unit_Price]])</f>
        <v>3348876.96</v>
      </c>
      <c r="N14679" s="12">
        <f>DATE(YEAR(Table1[[#This Row],[Order_Date]]),MONTH(Table1[[#This Row],[Order_Date]]),1)</f>
        <v>45231</v>
      </c>
    </row>
    <row r="14680" spans="1:14">
      <c r="A14680" t="s">
        <v>1356</v>
      </c>
      <c r="B14680" t="s">
        <v>1220</v>
      </c>
      <c r="C14680" t="s">
        <v>1221</v>
      </c>
      <c r="D14680" t="s">
        <v>53</v>
      </c>
      <c r="E14680" t="s">
        <v>330</v>
      </c>
      <c r="F14680" t="s">
        <v>29</v>
      </c>
      <c r="G14680">
        <v>10</v>
      </c>
      <c r="H14680">
        <v>2635.13</v>
      </c>
      <c r="I14680">
        <v>26351.3</v>
      </c>
      <c r="J14680">
        <v>291</v>
      </c>
      <c r="K14680">
        <v>9</v>
      </c>
      <c r="L14680" t="s">
        <v>55</v>
      </c>
      <c r="M14680">
        <f>(Table1[[#This Row],[Current_Stock]]*Table1[[#This Row],[Unit_Price]])</f>
        <v>766822.83000000007</v>
      </c>
      <c r="N14680" s="12">
        <f>DATE(YEAR(Table1[[#This Row],[Order_Date]]),MONTH(Table1[[#This Row],[Order_Date]]),1)</f>
        <v>45474</v>
      </c>
    </row>
    <row r="14681" spans="1:14">
      <c r="A14681" t="s">
        <v>968</v>
      </c>
      <c r="B14681" t="s">
        <v>256</v>
      </c>
      <c r="C14681" t="s">
        <v>257</v>
      </c>
      <c r="D14681" t="s">
        <v>183</v>
      </c>
      <c r="E14681" t="s">
        <v>189</v>
      </c>
      <c r="F14681" t="s">
        <v>29</v>
      </c>
      <c r="G14681">
        <v>12</v>
      </c>
      <c r="H14681">
        <v>2857.61</v>
      </c>
      <c r="I14681">
        <v>34291.32</v>
      </c>
      <c r="J14681">
        <v>188</v>
      </c>
      <c r="K14681">
        <v>6</v>
      </c>
      <c r="L14681" t="s">
        <v>18</v>
      </c>
      <c r="M14681">
        <f>(Table1[[#This Row],[Current_Stock]]*Table1[[#This Row],[Unit_Price]])</f>
        <v>537230.68000000005</v>
      </c>
      <c r="N14681" s="12">
        <f>DATE(YEAR(Table1[[#This Row],[Order_Date]]),MONTH(Table1[[#This Row],[Order_Date]]),1)</f>
        <v>44927</v>
      </c>
    </row>
    <row r="14682" spans="1:14">
      <c r="A14682" t="s">
        <v>185</v>
      </c>
      <c r="B14682" t="s">
        <v>204</v>
      </c>
      <c r="C14682" t="s">
        <v>205</v>
      </c>
      <c r="D14682" t="s">
        <v>183</v>
      </c>
      <c r="E14682" t="s">
        <v>59</v>
      </c>
      <c r="F14682" t="s">
        <v>40</v>
      </c>
      <c r="G14682">
        <v>25</v>
      </c>
      <c r="H14682">
        <v>1506.46</v>
      </c>
      <c r="I14682">
        <v>37661.5</v>
      </c>
      <c r="J14682">
        <v>190</v>
      </c>
      <c r="K14682">
        <v>9</v>
      </c>
      <c r="L14682" t="s">
        <v>18</v>
      </c>
      <c r="M14682">
        <f>(Table1[[#This Row],[Current_Stock]]*Table1[[#This Row],[Unit_Price]])</f>
        <v>286227.40000000002</v>
      </c>
      <c r="N14682" s="12">
        <f>DATE(YEAR(Table1[[#This Row],[Order_Date]]),MONTH(Table1[[#This Row],[Order_Date]]),1)</f>
        <v>45505</v>
      </c>
    </row>
    <row r="14683" spans="1:14">
      <c r="A14683" t="s">
        <v>1317</v>
      </c>
      <c r="B14683" t="s">
        <v>91</v>
      </c>
      <c r="C14683" t="s">
        <v>92</v>
      </c>
      <c r="D14683" t="s">
        <v>38</v>
      </c>
      <c r="E14683" t="s">
        <v>269</v>
      </c>
      <c r="F14683" t="s">
        <v>17</v>
      </c>
      <c r="G14683">
        <v>20</v>
      </c>
      <c r="H14683">
        <v>376.81</v>
      </c>
      <c r="I14683">
        <v>7536.2</v>
      </c>
      <c r="J14683">
        <v>219</v>
      </c>
      <c r="K14683">
        <v>7</v>
      </c>
      <c r="L14683" t="s">
        <v>18</v>
      </c>
      <c r="M14683">
        <f>(Table1[[#This Row],[Current_Stock]]*Table1[[#This Row],[Unit_Price]])</f>
        <v>82521.39</v>
      </c>
      <c r="N14683" s="12">
        <f>DATE(YEAR(Table1[[#This Row],[Order_Date]]),MONTH(Table1[[#This Row],[Order_Date]]),1)</f>
        <v>45627</v>
      </c>
    </row>
    <row r="14684" spans="1:14">
      <c r="A14684" t="s">
        <v>765</v>
      </c>
      <c r="B14684" t="s">
        <v>187</v>
      </c>
      <c r="C14684" t="s">
        <v>188</v>
      </c>
      <c r="D14684" t="s">
        <v>53</v>
      </c>
      <c r="E14684" t="s">
        <v>28</v>
      </c>
      <c r="F14684" t="s">
        <v>46</v>
      </c>
      <c r="G14684">
        <v>8</v>
      </c>
      <c r="H14684">
        <v>1542.99</v>
      </c>
      <c r="I14684">
        <v>12343.92</v>
      </c>
      <c r="J14684">
        <v>362</v>
      </c>
      <c r="K14684">
        <v>11</v>
      </c>
      <c r="L14684" t="s">
        <v>55</v>
      </c>
      <c r="M14684">
        <f>(Table1[[#This Row],[Current_Stock]]*Table1[[#This Row],[Unit_Price]])</f>
        <v>558562.38</v>
      </c>
      <c r="N14684" s="12">
        <f>DATE(YEAR(Table1[[#This Row],[Order_Date]]),MONTH(Table1[[#This Row],[Order_Date]]),1)</f>
        <v>45292</v>
      </c>
    </row>
    <row r="14685" spans="1:14">
      <c r="A14685" t="s">
        <v>484</v>
      </c>
      <c r="B14685" t="s">
        <v>1147</v>
      </c>
      <c r="C14685" t="s">
        <v>1148</v>
      </c>
      <c r="D14685" t="s">
        <v>96</v>
      </c>
      <c r="E14685" t="s">
        <v>109</v>
      </c>
      <c r="F14685" t="s">
        <v>17</v>
      </c>
      <c r="G14685">
        <v>10</v>
      </c>
      <c r="H14685">
        <v>1138.3800000000001</v>
      </c>
      <c r="I14685">
        <v>11383.8</v>
      </c>
      <c r="J14685">
        <v>403</v>
      </c>
      <c r="K14685">
        <v>6</v>
      </c>
      <c r="L14685" t="s">
        <v>55</v>
      </c>
      <c r="M14685">
        <f>(Table1[[#This Row],[Current_Stock]]*Table1[[#This Row],[Unit_Price]])</f>
        <v>458767.14000000007</v>
      </c>
      <c r="N14685" s="12">
        <f>DATE(YEAR(Table1[[#This Row],[Order_Date]]),MONTH(Table1[[#This Row],[Order_Date]]),1)</f>
        <v>45323</v>
      </c>
    </row>
    <row r="14686" spans="1:14">
      <c r="A14686" t="s">
        <v>923</v>
      </c>
      <c r="B14686" t="s">
        <v>225</v>
      </c>
      <c r="C14686" t="s">
        <v>226</v>
      </c>
      <c r="D14686" t="s">
        <v>183</v>
      </c>
      <c r="E14686" t="s">
        <v>243</v>
      </c>
      <c r="F14686" t="s">
        <v>29</v>
      </c>
      <c r="G14686">
        <v>19</v>
      </c>
      <c r="H14686">
        <v>886.16</v>
      </c>
      <c r="I14686">
        <v>16837.04</v>
      </c>
      <c r="J14686">
        <v>136</v>
      </c>
      <c r="K14686">
        <v>10</v>
      </c>
      <c r="L14686" t="s">
        <v>18</v>
      </c>
      <c r="M14686">
        <f>(Table1[[#This Row],[Current_Stock]]*Table1[[#This Row],[Unit_Price]])</f>
        <v>120517.75999999999</v>
      </c>
      <c r="N14686" s="12">
        <f>DATE(YEAR(Table1[[#This Row],[Order_Date]]),MONTH(Table1[[#This Row],[Order_Date]]),1)</f>
        <v>45139</v>
      </c>
    </row>
    <row r="14687" spans="1:14">
      <c r="A14687" t="s">
        <v>924</v>
      </c>
      <c r="B14687" t="s">
        <v>407</v>
      </c>
      <c r="C14687" t="s">
        <v>408</v>
      </c>
      <c r="D14687" t="s">
        <v>44</v>
      </c>
      <c r="E14687" t="s">
        <v>80</v>
      </c>
      <c r="F14687" t="s">
        <v>17</v>
      </c>
      <c r="G14687">
        <v>34</v>
      </c>
      <c r="H14687">
        <v>3462.29</v>
      </c>
      <c r="I14687">
        <v>117717.86</v>
      </c>
      <c r="J14687">
        <v>102</v>
      </c>
      <c r="K14687">
        <v>12</v>
      </c>
      <c r="L14687" t="s">
        <v>105</v>
      </c>
      <c r="M14687">
        <f>(Table1[[#This Row],[Current_Stock]]*Table1[[#This Row],[Unit_Price]])</f>
        <v>353153.58</v>
      </c>
      <c r="N14687" s="12">
        <f>DATE(YEAR(Table1[[#This Row],[Order_Date]]),MONTH(Table1[[#This Row],[Order_Date]]),1)</f>
        <v>45261</v>
      </c>
    </row>
    <row r="14688" spans="1:14">
      <c r="A14688" t="s">
        <v>1228</v>
      </c>
      <c r="B14688" t="s">
        <v>637</v>
      </c>
      <c r="C14688" t="s">
        <v>638</v>
      </c>
      <c r="D14688" t="s">
        <v>38</v>
      </c>
      <c r="E14688" t="s">
        <v>251</v>
      </c>
      <c r="F14688" t="s">
        <v>29</v>
      </c>
      <c r="G14688">
        <v>8</v>
      </c>
      <c r="H14688">
        <v>1974.63</v>
      </c>
      <c r="I14688">
        <v>15797.04</v>
      </c>
      <c r="J14688">
        <v>226</v>
      </c>
      <c r="K14688">
        <v>10</v>
      </c>
      <c r="L14688" t="s">
        <v>18</v>
      </c>
      <c r="M14688">
        <f>(Table1[[#This Row],[Current_Stock]]*Table1[[#This Row],[Unit_Price]])</f>
        <v>446266.38</v>
      </c>
      <c r="N14688" s="12">
        <f>DATE(YEAR(Table1[[#This Row],[Order_Date]]),MONTH(Table1[[#This Row],[Order_Date]]),1)</f>
        <v>44958</v>
      </c>
    </row>
    <row r="14689" spans="1:14">
      <c r="A14689" t="s">
        <v>1248</v>
      </c>
      <c r="B14689" t="s">
        <v>158</v>
      </c>
      <c r="C14689" t="s">
        <v>159</v>
      </c>
      <c r="D14689" t="s">
        <v>96</v>
      </c>
      <c r="E14689" t="s">
        <v>50</v>
      </c>
      <c r="F14689" t="s">
        <v>46</v>
      </c>
      <c r="G14689">
        <v>10</v>
      </c>
      <c r="H14689">
        <v>2583.91</v>
      </c>
      <c r="I14689">
        <v>25839.1</v>
      </c>
      <c r="J14689">
        <v>372</v>
      </c>
      <c r="K14689">
        <v>4</v>
      </c>
      <c r="L14689" t="s">
        <v>55</v>
      </c>
      <c r="M14689">
        <f>(Table1[[#This Row],[Current_Stock]]*Table1[[#This Row],[Unit_Price]])</f>
        <v>961214.5199999999</v>
      </c>
      <c r="N14689" s="12">
        <f>DATE(YEAR(Table1[[#This Row],[Order_Date]]),MONTH(Table1[[#This Row],[Order_Date]]),1)</f>
        <v>45536</v>
      </c>
    </row>
    <row r="14690" spans="1:14">
      <c r="A14690" t="s">
        <v>1173</v>
      </c>
      <c r="B14690" t="s">
        <v>691</v>
      </c>
      <c r="C14690" t="s">
        <v>692</v>
      </c>
      <c r="D14690" t="s">
        <v>33</v>
      </c>
      <c r="E14690" t="s">
        <v>34</v>
      </c>
      <c r="F14690" t="s">
        <v>40</v>
      </c>
      <c r="G14690">
        <v>25</v>
      </c>
      <c r="H14690">
        <v>2858.37</v>
      </c>
      <c r="I14690">
        <v>71459.25</v>
      </c>
      <c r="J14690">
        <v>101</v>
      </c>
      <c r="K14690">
        <v>3</v>
      </c>
      <c r="L14690" t="s">
        <v>18</v>
      </c>
      <c r="M14690">
        <f>(Table1[[#This Row],[Current_Stock]]*Table1[[#This Row],[Unit_Price]])</f>
        <v>288695.37</v>
      </c>
      <c r="N14690" s="12">
        <f>DATE(YEAR(Table1[[#This Row],[Order_Date]]),MONTH(Table1[[#This Row],[Order_Date]]),1)</f>
        <v>45566</v>
      </c>
    </row>
    <row r="14691" spans="1:14">
      <c r="A14691" t="s">
        <v>1387</v>
      </c>
      <c r="B14691" t="s">
        <v>927</v>
      </c>
      <c r="C14691" t="s">
        <v>928</v>
      </c>
      <c r="D14691" t="s">
        <v>183</v>
      </c>
      <c r="E14691" t="s">
        <v>153</v>
      </c>
      <c r="F14691" t="s">
        <v>40</v>
      </c>
      <c r="G14691">
        <v>22</v>
      </c>
      <c r="H14691">
        <v>4394.6000000000004</v>
      </c>
      <c r="I14691">
        <v>96681.2</v>
      </c>
      <c r="J14691">
        <v>109</v>
      </c>
      <c r="K14691">
        <v>3</v>
      </c>
      <c r="L14691" t="s">
        <v>18</v>
      </c>
      <c r="M14691">
        <f>(Table1[[#This Row],[Current_Stock]]*Table1[[#This Row],[Unit_Price]])</f>
        <v>479011.4</v>
      </c>
      <c r="N14691" s="12">
        <f>DATE(YEAR(Table1[[#This Row],[Order_Date]]),MONTH(Table1[[#This Row],[Order_Date]]),1)</f>
        <v>45474</v>
      </c>
    </row>
    <row r="14692" spans="1:14">
      <c r="A14692" t="s">
        <v>666</v>
      </c>
      <c r="B14692" t="s">
        <v>763</v>
      </c>
      <c r="C14692" t="s">
        <v>764</v>
      </c>
      <c r="D14692" t="s">
        <v>96</v>
      </c>
      <c r="E14692" t="s">
        <v>160</v>
      </c>
      <c r="F14692" t="s">
        <v>60</v>
      </c>
      <c r="G14692">
        <v>1</v>
      </c>
      <c r="H14692">
        <v>2859.42</v>
      </c>
      <c r="I14692">
        <v>2859.42</v>
      </c>
      <c r="J14692">
        <v>542</v>
      </c>
      <c r="K14692">
        <v>7</v>
      </c>
      <c r="L14692" t="s">
        <v>55</v>
      </c>
      <c r="M14692">
        <f>(Table1[[#This Row],[Current_Stock]]*Table1[[#This Row],[Unit_Price]])</f>
        <v>1549805.6400000001</v>
      </c>
      <c r="N14692" s="12">
        <f>DATE(YEAR(Table1[[#This Row],[Order_Date]]),MONTH(Table1[[#This Row],[Order_Date]]),1)</f>
        <v>45323</v>
      </c>
    </row>
    <row r="14693" spans="1:14">
      <c r="A14693" t="s">
        <v>1312</v>
      </c>
      <c r="B14693" t="s">
        <v>494</v>
      </c>
      <c r="C14693" t="s">
        <v>495</v>
      </c>
      <c r="D14693" t="s">
        <v>15</v>
      </c>
      <c r="E14693" t="s">
        <v>173</v>
      </c>
      <c r="F14693" t="s">
        <v>17</v>
      </c>
      <c r="G14693">
        <v>18</v>
      </c>
      <c r="H14693">
        <v>373.27</v>
      </c>
      <c r="I14693">
        <v>6718.86</v>
      </c>
      <c r="J14693">
        <v>91</v>
      </c>
      <c r="K14693">
        <v>4</v>
      </c>
      <c r="L14693" t="s">
        <v>18</v>
      </c>
      <c r="M14693">
        <f>(Table1[[#This Row],[Current_Stock]]*Table1[[#This Row],[Unit_Price]])</f>
        <v>33967.57</v>
      </c>
      <c r="N14693" s="12">
        <f>DATE(YEAR(Table1[[#This Row],[Order_Date]]),MONTH(Table1[[#This Row],[Order_Date]]),1)</f>
        <v>45017</v>
      </c>
    </row>
    <row r="14694" spans="1:14">
      <c r="A14694" t="s">
        <v>547</v>
      </c>
      <c r="B14694" t="s">
        <v>435</v>
      </c>
      <c r="C14694" t="s">
        <v>436</v>
      </c>
      <c r="D14694" t="s">
        <v>38</v>
      </c>
      <c r="E14694" t="s">
        <v>189</v>
      </c>
      <c r="F14694" t="s">
        <v>46</v>
      </c>
      <c r="G14694">
        <v>17</v>
      </c>
      <c r="H14694">
        <v>4085.94</v>
      </c>
      <c r="I14694">
        <v>69460.98</v>
      </c>
      <c r="J14694">
        <v>219</v>
      </c>
      <c r="K14694">
        <v>2</v>
      </c>
      <c r="L14694" t="s">
        <v>18</v>
      </c>
      <c r="M14694">
        <f>(Table1[[#This Row],[Current_Stock]]*Table1[[#This Row],[Unit_Price]])</f>
        <v>894820.86</v>
      </c>
      <c r="N14694" s="12">
        <f>DATE(YEAR(Table1[[#This Row],[Order_Date]]),MONTH(Table1[[#This Row],[Order_Date]]),1)</f>
        <v>45474</v>
      </c>
    </row>
    <row r="14695" spans="1:14">
      <c r="A14695" t="s">
        <v>218</v>
      </c>
      <c r="B14695" t="s">
        <v>808</v>
      </c>
      <c r="C14695" t="s">
        <v>809</v>
      </c>
      <c r="D14695" t="s">
        <v>33</v>
      </c>
      <c r="E14695" t="s">
        <v>211</v>
      </c>
      <c r="F14695" t="s">
        <v>40</v>
      </c>
      <c r="G14695">
        <v>17</v>
      </c>
      <c r="H14695">
        <v>2108.1799999999998</v>
      </c>
      <c r="I14695">
        <v>35839.06</v>
      </c>
      <c r="J14695">
        <v>174</v>
      </c>
      <c r="K14695">
        <v>5</v>
      </c>
      <c r="L14695" t="s">
        <v>18</v>
      </c>
      <c r="M14695">
        <f>(Table1[[#This Row],[Current_Stock]]*Table1[[#This Row],[Unit_Price]])</f>
        <v>366823.31999999995</v>
      </c>
      <c r="N14695" s="12">
        <f>DATE(YEAR(Table1[[#This Row],[Order_Date]]),MONTH(Table1[[#This Row],[Order_Date]]),1)</f>
        <v>45597</v>
      </c>
    </row>
    <row r="14696" spans="1:14">
      <c r="A14696" t="s">
        <v>1307</v>
      </c>
      <c r="B14696" t="s">
        <v>410</v>
      </c>
      <c r="C14696" t="s">
        <v>411</v>
      </c>
      <c r="D14696" t="s">
        <v>38</v>
      </c>
      <c r="E14696" t="s">
        <v>97</v>
      </c>
      <c r="F14696" t="s">
        <v>17</v>
      </c>
      <c r="G14696">
        <v>13</v>
      </c>
      <c r="H14696">
        <v>1016.76</v>
      </c>
      <c r="I14696">
        <v>13217.88</v>
      </c>
      <c r="J14696">
        <v>248</v>
      </c>
      <c r="K14696">
        <v>7</v>
      </c>
      <c r="L14696" t="s">
        <v>18</v>
      </c>
      <c r="M14696">
        <f>(Table1[[#This Row],[Current_Stock]]*Table1[[#This Row],[Unit_Price]])</f>
        <v>252156.48</v>
      </c>
      <c r="N14696" s="12">
        <f>DATE(YEAR(Table1[[#This Row],[Order_Date]]),MONTH(Table1[[#This Row],[Order_Date]]),1)</f>
        <v>45170</v>
      </c>
    </row>
    <row r="14697" spans="1:14">
      <c r="A14697" t="s">
        <v>695</v>
      </c>
      <c r="B14697" t="s">
        <v>219</v>
      </c>
      <c r="C14697" t="s">
        <v>220</v>
      </c>
      <c r="D14697" t="s">
        <v>33</v>
      </c>
      <c r="E14697" t="s">
        <v>34</v>
      </c>
      <c r="F14697" t="s">
        <v>17</v>
      </c>
      <c r="G14697">
        <v>12</v>
      </c>
      <c r="H14697">
        <v>336.86</v>
      </c>
      <c r="I14697">
        <v>4042.32</v>
      </c>
      <c r="J14697">
        <v>184</v>
      </c>
      <c r="K14697">
        <v>8</v>
      </c>
      <c r="L14697" t="s">
        <v>18</v>
      </c>
      <c r="M14697">
        <f>(Table1[[#This Row],[Current_Stock]]*Table1[[#This Row],[Unit_Price]])</f>
        <v>61982.240000000005</v>
      </c>
      <c r="N14697" s="12">
        <f>DATE(YEAR(Table1[[#This Row],[Order_Date]]),MONTH(Table1[[#This Row],[Order_Date]]),1)</f>
        <v>45566</v>
      </c>
    </row>
    <row r="14698" spans="1:14">
      <c r="A14698" t="s">
        <v>976</v>
      </c>
      <c r="B14698" t="s">
        <v>401</v>
      </c>
      <c r="C14698" t="s">
        <v>402</v>
      </c>
      <c r="D14698" t="s">
        <v>33</v>
      </c>
      <c r="E14698" t="s">
        <v>189</v>
      </c>
      <c r="F14698" t="s">
        <v>40</v>
      </c>
      <c r="G14698">
        <v>12</v>
      </c>
      <c r="H14698">
        <v>3369.68</v>
      </c>
      <c r="I14698">
        <v>40436.160000000003</v>
      </c>
      <c r="J14698">
        <v>201</v>
      </c>
      <c r="K14698">
        <v>8</v>
      </c>
      <c r="L14698" t="s">
        <v>18</v>
      </c>
      <c r="M14698">
        <f>(Table1[[#This Row],[Current_Stock]]*Table1[[#This Row],[Unit_Price]])</f>
        <v>677305.67999999993</v>
      </c>
      <c r="N14698" s="12">
        <f>DATE(YEAR(Table1[[#This Row],[Order_Date]]),MONTH(Table1[[#This Row],[Order_Date]]),1)</f>
        <v>45231</v>
      </c>
    </row>
    <row r="14699" spans="1:14">
      <c r="A14699" t="s">
        <v>1313</v>
      </c>
      <c r="B14699" t="s">
        <v>216</v>
      </c>
      <c r="C14699" t="s">
        <v>217</v>
      </c>
      <c r="D14699" t="s">
        <v>27</v>
      </c>
      <c r="E14699" t="s">
        <v>16</v>
      </c>
      <c r="F14699" t="s">
        <v>46</v>
      </c>
      <c r="G14699">
        <v>9</v>
      </c>
      <c r="H14699">
        <v>2680.36</v>
      </c>
      <c r="I14699">
        <v>24123.24</v>
      </c>
      <c r="J14699">
        <v>523</v>
      </c>
      <c r="K14699">
        <v>5</v>
      </c>
      <c r="L14699" t="s">
        <v>18</v>
      </c>
      <c r="M14699">
        <f>(Table1[[#This Row],[Current_Stock]]*Table1[[#This Row],[Unit_Price]])</f>
        <v>1401828.28</v>
      </c>
      <c r="N14699" s="12">
        <f>DATE(YEAR(Table1[[#This Row],[Order_Date]]),MONTH(Table1[[#This Row],[Order_Date]]),1)</f>
        <v>45505</v>
      </c>
    </row>
    <row r="14700" spans="1:14">
      <c r="A14700" t="s">
        <v>701</v>
      </c>
      <c r="B14700" t="s">
        <v>364</v>
      </c>
      <c r="C14700" t="s">
        <v>365</v>
      </c>
      <c r="D14700" t="s">
        <v>183</v>
      </c>
      <c r="E14700" t="s">
        <v>113</v>
      </c>
      <c r="F14700" t="s">
        <v>17</v>
      </c>
      <c r="G14700">
        <v>11</v>
      </c>
      <c r="H14700">
        <v>1671</v>
      </c>
      <c r="I14700">
        <v>18381</v>
      </c>
      <c r="J14700">
        <v>190</v>
      </c>
      <c r="K14700">
        <v>5</v>
      </c>
      <c r="L14700" t="s">
        <v>18</v>
      </c>
      <c r="M14700">
        <f>(Table1[[#This Row],[Current_Stock]]*Table1[[#This Row],[Unit_Price]])</f>
        <v>317490</v>
      </c>
      <c r="N14700" s="12">
        <f>DATE(YEAR(Table1[[#This Row],[Order_Date]]),MONTH(Table1[[#This Row],[Order_Date]]),1)</f>
        <v>45323</v>
      </c>
    </row>
    <row r="14701" spans="1:14">
      <c r="A14701" t="s">
        <v>824</v>
      </c>
      <c r="B14701" t="s">
        <v>649</v>
      </c>
      <c r="C14701" t="s">
        <v>650</v>
      </c>
      <c r="D14701" t="s">
        <v>183</v>
      </c>
      <c r="E14701" t="s">
        <v>113</v>
      </c>
      <c r="F14701" t="s">
        <v>40</v>
      </c>
      <c r="G14701">
        <v>18</v>
      </c>
      <c r="H14701">
        <v>1983.13</v>
      </c>
      <c r="I14701">
        <v>35696.339999999997</v>
      </c>
      <c r="J14701">
        <v>122</v>
      </c>
      <c r="K14701">
        <v>14</v>
      </c>
      <c r="L14701" t="s">
        <v>18</v>
      </c>
      <c r="M14701">
        <f>(Table1[[#This Row],[Current_Stock]]*Table1[[#This Row],[Unit_Price]])</f>
        <v>241941.86000000002</v>
      </c>
      <c r="N14701" s="12">
        <f>DATE(YEAR(Table1[[#This Row],[Order_Date]]),MONTH(Table1[[#This Row],[Order_Date]]),1)</f>
        <v>45566</v>
      </c>
    </row>
    <row r="14702" spans="1:14">
      <c r="A14702" t="s">
        <v>1383</v>
      </c>
      <c r="B14702" t="s">
        <v>893</v>
      </c>
      <c r="C14702" t="s">
        <v>894</v>
      </c>
      <c r="D14702" t="s">
        <v>53</v>
      </c>
      <c r="E14702" t="s">
        <v>16</v>
      </c>
      <c r="F14702" t="s">
        <v>40</v>
      </c>
      <c r="G14702">
        <v>4</v>
      </c>
      <c r="H14702">
        <v>921.42</v>
      </c>
      <c r="I14702">
        <v>3685.68</v>
      </c>
      <c r="J14702">
        <v>352</v>
      </c>
      <c r="K14702">
        <v>14</v>
      </c>
      <c r="L14702" t="s">
        <v>55</v>
      </c>
      <c r="M14702">
        <f>(Table1[[#This Row],[Current_Stock]]*Table1[[#This Row],[Unit_Price]])</f>
        <v>324339.83999999997</v>
      </c>
      <c r="N14702" s="12">
        <f>DATE(YEAR(Table1[[#This Row],[Order_Date]]),MONTH(Table1[[#This Row],[Order_Date]]),1)</f>
        <v>44927</v>
      </c>
    </row>
    <row r="14703" spans="1:14">
      <c r="A14703" t="s">
        <v>1202</v>
      </c>
      <c r="B14703" t="s">
        <v>853</v>
      </c>
      <c r="C14703" t="s">
        <v>854</v>
      </c>
      <c r="D14703" t="s">
        <v>84</v>
      </c>
      <c r="E14703" t="s">
        <v>109</v>
      </c>
      <c r="F14703" t="s">
        <v>17</v>
      </c>
      <c r="G14703">
        <v>11</v>
      </c>
      <c r="H14703">
        <v>14243.46</v>
      </c>
      <c r="I14703">
        <v>156678.06</v>
      </c>
      <c r="J14703">
        <v>179</v>
      </c>
      <c r="K14703">
        <v>5</v>
      </c>
      <c r="L14703" t="s">
        <v>18</v>
      </c>
      <c r="M14703">
        <f>(Table1[[#This Row],[Current_Stock]]*Table1[[#This Row],[Unit_Price]])</f>
        <v>2549579.34</v>
      </c>
      <c r="N14703" s="12">
        <f>DATE(YEAR(Table1[[#This Row],[Order_Date]]),MONTH(Table1[[#This Row],[Order_Date]]),1)</f>
        <v>45627</v>
      </c>
    </row>
    <row r="14704" spans="1:14">
      <c r="A14704" t="s">
        <v>247</v>
      </c>
      <c r="B14704" t="s">
        <v>231</v>
      </c>
      <c r="C14704" t="s">
        <v>232</v>
      </c>
      <c r="D14704" t="s">
        <v>15</v>
      </c>
      <c r="E14704" t="s">
        <v>330</v>
      </c>
      <c r="F14704" t="s">
        <v>40</v>
      </c>
      <c r="G14704">
        <v>14</v>
      </c>
      <c r="H14704">
        <v>190.18</v>
      </c>
      <c r="I14704">
        <v>2662.52</v>
      </c>
      <c r="J14704">
        <v>236</v>
      </c>
      <c r="K14704">
        <v>3</v>
      </c>
      <c r="L14704" t="s">
        <v>18</v>
      </c>
      <c r="M14704">
        <f>(Table1[[#This Row],[Current_Stock]]*Table1[[#This Row],[Unit_Price]])</f>
        <v>44882.48</v>
      </c>
      <c r="N14704" s="12">
        <f>DATE(YEAR(Table1[[#This Row],[Order_Date]]),MONTH(Table1[[#This Row],[Order_Date]]),1)</f>
        <v>45017</v>
      </c>
    </row>
    <row r="14705" spans="1:14">
      <c r="A14705" t="s">
        <v>1295</v>
      </c>
      <c r="B14705" t="s">
        <v>123</v>
      </c>
      <c r="C14705" t="s">
        <v>124</v>
      </c>
      <c r="D14705" t="s">
        <v>84</v>
      </c>
      <c r="E14705" t="s">
        <v>153</v>
      </c>
      <c r="F14705" t="s">
        <v>46</v>
      </c>
      <c r="G14705">
        <v>23</v>
      </c>
      <c r="H14705">
        <v>21375.13</v>
      </c>
      <c r="I14705">
        <v>491627.99</v>
      </c>
      <c r="J14705">
        <v>98</v>
      </c>
      <c r="K14705">
        <v>2</v>
      </c>
      <c r="L14705" t="s">
        <v>18</v>
      </c>
      <c r="M14705">
        <f>(Table1[[#This Row],[Current_Stock]]*Table1[[#This Row],[Unit_Price]])</f>
        <v>2094762.74</v>
      </c>
      <c r="N14705" s="12">
        <f>DATE(YEAR(Table1[[#This Row],[Order_Date]]),MONTH(Table1[[#This Row],[Order_Date]]),1)</f>
        <v>45444</v>
      </c>
    </row>
    <row r="14706" spans="1:14">
      <c r="A14706" t="s">
        <v>1387</v>
      </c>
      <c r="B14706" t="s">
        <v>1029</v>
      </c>
      <c r="C14706" t="s">
        <v>1030</v>
      </c>
      <c r="D14706" t="s">
        <v>38</v>
      </c>
      <c r="E14706" t="s">
        <v>173</v>
      </c>
      <c r="F14706" t="s">
        <v>60</v>
      </c>
      <c r="G14706">
        <v>22</v>
      </c>
      <c r="H14706">
        <v>4307.3</v>
      </c>
      <c r="I14706">
        <v>94760.6</v>
      </c>
      <c r="J14706">
        <v>100</v>
      </c>
      <c r="K14706">
        <v>6</v>
      </c>
      <c r="L14706" t="s">
        <v>18</v>
      </c>
      <c r="M14706">
        <f>(Table1[[#This Row],[Current_Stock]]*Table1[[#This Row],[Unit_Price]])</f>
        <v>430730</v>
      </c>
      <c r="N14706" s="12">
        <f>DATE(YEAR(Table1[[#This Row],[Order_Date]]),MONTH(Table1[[#This Row],[Order_Date]]),1)</f>
        <v>45474</v>
      </c>
    </row>
    <row r="14707" spans="1:14">
      <c r="A14707" t="s">
        <v>684</v>
      </c>
      <c r="B14707" t="s">
        <v>207</v>
      </c>
      <c r="C14707" t="s">
        <v>208</v>
      </c>
      <c r="D14707" t="s">
        <v>27</v>
      </c>
      <c r="E14707" t="s">
        <v>282</v>
      </c>
      <c r="F14707" t="s">
        <v>60</v>
      </c>
      <c r="G14707">
        <v>1</v>
      </c>
      <c r="H14707">
        <v>2178.75</v>
      </c>
      <c r="I14707">
        <v>2178.75</v>
      </c>
      <c r="J14707">
        <v>332</v>
      </c>
      <c r="K14707">
        <v>14</v>
      </c>
      <c r="L14707" t="s">
        <v>55</v>
      </c>
      <c r="M14707">
        <f>(Table1[[#This Row],[Current_Stock]]*Table1[[#This Row],[Unit_Price]])</f>
        <v>723345</v>
      </c>
      <c r="N14707" s="12">
        <f>DATE(YEAR(Table1[[#This Row],[Order_Date]]),MONTH(Table1[[#This Row],[Order_Date]]),1)</f>
        <v>45627</v>
      </c>
    </row>
    <row r="14708" spans="1:14">
      <c r="A14708" t="s">
        <v>1022</v>
      </c>
      <c r="B14708" t="s">
        <v>222</v>
      </c>
      <c r="C14708" t="s">
        <v>223</v>
      </c>
      <c r="D14708" t="s">
        <v>53</v>
      </c>
      <c r="E14708" t="s">
        <v>173</v>
      </c>
      <c r="F14708" t="s">
        <v>46</v>
      </c>
      <c r="G14708">
        <v>9</v>
      </c>
      <c r="H14708">
        <v>2377.3200000000002</v>
      </c>
      <c r="I14708">
        <v>21395.88</v>
      </c>
      <c r="J14708">
        <v>482</v>
      </c>
      <c r="K14708">
        <v>11</v>
      </c>
      <c r="L14708" t="s">
        <v>18</v>
      </c>
      <c r="M14708">
        <f>(Table1[[#This Row],[Current_Stock]]*Table1[[#This Row],[Unit_Price]])</f>
        <v>1145868.24</v>
      </c>
      <c r="N14708" s="12">
        <f>DATE(YEAR(Table1[[#This Row],[Order_Date]]),MONTH(Table1[[#This Row],[Order_Date]]),1)</f>
        <v>45566</v>
      </c>
    </row>
    <row r="14709" spans="1:14">
      <c r="A14709" t="s">
        <v>1109</v>
      </c>
      <c r="B14709" t="s">
        <v>618</v>
      </c>
      <c r="C14709" t="s">
        <v>619</v>
      </c>
      <c r="D14709" t="s">
        <v>53</v>
      </c>
      <c r="E14709" t="s">
        <v>251</v>
      </c>
      <c r="F14709" t="s">
        <v>29</v>
      </c>
      <c r="G14709">
        <v>1</v>
      </c>
      <c r="H14709">
        <v>3037.43</v>
      </c>
      <c r="I14709">
        <v>3037.43</v>
      </c>
      <c r="J14709">
        <v>547</v>
      </c>
      <c r="K14709">
        <v>9</v>
      </c>
      <c r="L14709" t="s">
        <v>18</v>
      </c>
      <c r="M14709">
        <f>(Table1[[#This Row],[Current_Stock]]*Table1[[#This Row],[Unit_Price]])</f>
        <v>1661474.21</v>
      </c>
      <c r="N14709" s="12">
        <f>DATE(YEAR(Table1[[#This Row],[Order_Date]]),MONTH(Table1[[#This Row],[Order_Date]]),1)</f>
        <v>44958</v>
      </c>
    </row>
    <row r="14710" spans="1:14">
      <c r="A14710" t="s">
        <v>1247</v>
      </c>
      <c r="B14710" t="s">
        <v>961</v>
      </c>
      <c r="C14710" t="s">
        <v>962</v>
      </c>
      <c r="D14710" t="s">
        <v>96</v>
      </c>
      <c r="E14710" t="s">
        <v>97</v>
      </c>
      <c r="F14710" t="s">
        <v>17</v>
      </c>
      <c r="G14710">
        <v>1</v>
      </c>
      <c r="H14710">
        <v>1411.08</v>
      </c>
      <c r="I14710">
        <v>1411.08</v>
      </c>
      <c r="J14710">
        <v>441</v>
      </c>
      <c r="K14710">
        <v>10</v>
      </c>
      <c r="L14710" t="s">
        <v>18</v>
      </c>
      <c r="M14710">
        <f>(Table1[[#This Row],[Current_Stock]]*Table1[[#This Row],[Unit_Price]])</f>
        <v>622286.27999999991</v>
      </c>
      <c r="N14710" s="12">
        <f>DATE(YEAR(Table1[[#This Row],[Order_Date]]),MONTH(Table1[[#This Row],[Order_Date]]),1)</f>
        <v>45566</v>
      </c>
    </row>
    <row r="14711" spans="1:14">
      <c r="A14711" t="s">
        <v>837</v>
      </c>
      <c r="B14711" t="s">
        <v>68</v>
      </c>
      <c r="C14711" t="s">
        <v>69</v>
      </c>
      <c r="D14711" t="s">
        <v>44</v>
      </c>
      <c r="E14711" t="s">
        <v>109</v>
      </c>
      <c r="F14711" t="s">
        <v>46</v>
      </c>
      <c r="G14711">
        <v>24</v>
      </c>
      <c r="H14711">
        <v>1734.54</v>
      </c>
      <c r="I14711">
        <v>41628.959999999999</v>
      </c>
      <c r="J14711">
        <v>66</v>
      </c>
      <c r="K14711">
        <v>8</v>
      </c>
      <c r="L14711" t="s">
        <v>105</v>
      </c>
      <c r="M14711">
        <f>(Table1[[#This Row],[Current_Stock]]*Table1[[#This Row],[Unit_Price]])</f>
        <v>114479.64</v>
      </c>
      <c r="N14711" s="12">
        <f>DATE(YEAR(Table1[[#This Row],[Order_Date]]),MONTH(Table1[[#This Row],[Order_Date]]),1)</f>
        <v>45505</v>
      </c>
    </row>
    <row r="14712" spans="1:14">
      <c r="A14712" t="s">
        <v>799</v>
      </c>
      <c r="B14712" t="s">
        <v>361</v>
      </c>
      <c r="C14712" t="s">
        <v>362</v>
      </c>
      <c r="D14712" t="s">
        <v>183</v>
      </c>
      <c r="E14712" t="s">
        <v>113</v>
      </c>
      <c r="F14712" t="s">
        <v>60</v>
      </c>
      <c r="G14712">
        <v>23</v>
      </c>
      <c r="H14712">
        <v>3184.36</v>
      </c>
      <c r="I14712">
        <v>73240.28</v>
      </c>
      <c r="J14712">
        <v>233</v>
      </c>
      <c r="K14712">
        <v>8</v>
      </c>
      <c r="L14712" t="s">
        <v>18</v>
      </c>
      <c r="M14712">
        <f>(Table1[[#This Row],[Current_Stock]]*Table1[[#This Row],[Unit_Price]])</f>
        <v>741955.88</v>
      </c>
      <c r="N14712" s="12">
        <f>DATE(YEAR(Table1[[#This Row],[Order_Date]]),MONTH(Table1[[#This Row],[Order_Date]]),1)</f>
        <v>44986</v>
      </c>
    </row>
    <row r="14713" spans="1:14">
      <c r="A14713" t="s">
        <v>1329</v>
      </c>
      <c r="B14713" t="s">
        <v>702</v>
      </c>
      <c r="C14713" t="s">
        <v>703</v>
      </c>
      <c r="D14713" t="s">
        <v>27</v>
      </c>
      <c r="E14713" t="s">
        <v>50</v>
      </c>
      <c r="F14713" t="s">
        <v>60</v>
      </c>
      <c r="G14713">
        <v>10</v>
      </c>
      <c r="H14713">
        <v>4725.4399999999996</v>
      </c>
      <c r="I14713">
        <v>47254.400000000001</v>
      </c>
      <c r="J14713">
        <v>281</v>
      </c>
      <c r="K14713">
        <v>10</v>
      </c>
      <c r="L14713" t="s">
        <v>18</v>
      </c>
      <c r="M14713">
        <f>(Table1[[#This Row],[Current_Stock]]*Table1[[#This Row],[Unit_Price]])</f>
        <v>1327848.6399999999</v>
      </c>
      <c r="N14713" s="12">
        <f>DATE(YEAR(Table1[[#This Row],[Order_Date]]),MONTH(Table1[[#This Row],[Order_Date]]),1)</f>
        <v>45323</v>
      </c>
    </row>
    <row r="14714" spans="1:14">
      <c r="A14714" t="s">
        <v>1011</v>
      </c>
      <c r="B14714" t="s">
        <v>178</v>
      </c>
      <c r="C14714" t="s">
        <v>179</v>
      </c>
      <c r="D14714" t="s">
        <v>22</v>
      </c>
      <c r="E14714" t="s">
        <v>109</v>
      </c>
      <c r="F14714" t="s">
        <v>40</v>
      </c>
      <c r="G14714">
        <v>72</v>
      </c>
      <c r="H14714">
        <v>3877.34</v>
      </c>
      <c r="I14714">
        <v>279168.48</v>
      </c>
      <c r="J14714">
        <v>54</v>
      </c>
      <c r="K14714">
        <v>6</v>
      </c>
      <c r="L14714" t="s">
        <v>18</v>
      </c>
      <c r="M14714">
        <f>(Table1[[#This Row],[Current_Stock]]*Table1[[#This Row],[Unit_Price]])</f>
        <v>209376.36000000002</v>
      </c>
      <c r="N14714" s="12">
        <f>DATE(YEAR(Table1[[#This Row],[Order_Date]]),MONTH(Table1[[#This Row],[Order_Date]]),1)</f>
        <v>45200</v>
      </c>
    </row>
    <row r="14715" spans="1:14">
      <c r="A14715" t="s">
        <v>1044</v>
      </c>
      <c r="B14715" t="s">
        <v>796</v>
      </c>
      <c r="C14715" t="s">
        <v>797</v>
      </c>
      <c r="D14715" t="s">
        <v>183</v>
      </c>
      <c r="E14715" t="s">
        <v>34</v>
      </c>
      <c r="F14715" t="s">
        <v>40</v>
      </c>
      <c r="G14715">
        <v>21</v>
      </c>
      <c r="H14715">
        <v>4702.18</v>
      </c>
      <c r="I14715">
        <v>98745.78</v>
      </c>
      <c r="J14715">
        <v>117</v>
      </c>
      <c r="K14715">
        <v>10</v>
      </c>
      <c r="L14715" t="s">
        <v>18</v>
      </c>
      <c r="M14715">
        <f>(Table1[[#This Row],[Current_Stock]]*Table1[[#This Row],[Unit_Price]])</f>
        <v>550155.06000000006</v>
      </c>
      <c r="N14715" s="12">
        <f>DATE(YEAR(Table1[[#This Row],[Order_Date]]),MONTH(Table1[[#This Row],[Order_Date]]),1)</f>
        <v>45261</v>
      </c>
    </row>
    <row r="14716" spans="1:14">
      <c r="A14716" t="s">
        <v>1330</v>
      </c>
      <c r="B14716" t="s">
        <v>20</v>
      </c>
      <c r="C14716" t="s">
        <v>21</v>
      </c>
      <c r="D14716" t="s">
        <v>22</v>
      </c>
      <c r="E14716" t="s">
        <v>39</v>
      </c>
      <c r="F14716" t="s">
        <v>46</v>
      </c>
      <c r="G14716">
        <v>22</v>
      </c>
      <c r="H14716">
        <v>18722.78</v>
      </c>
      <c r="I14716">
        <v>411901.16</v>
      </c>
      <c r="J14716">
        <v>91</v>
      </c>
      <c r="K14716">
        <v>2</v>
      </c>
      <c r="L14716" t="s">
        <v>105</v>
      </c>
      <c r="M14716">
        <f>(Table1[[#This Row],[Current_Stock]]*Table1[[#This Row],[Unit_Price]])</f>
        <v>1703772.98</v>
      </c>
      <c r="N14716" s="12">
        <f>DATE(YEAR(Table1[[#This Row],[Order_Date]]),MONTH(Table1[[#This Row],[Order_Date]]),1)</f>
        <v>45444</v>
      </c>
    </row>
    <row r="14717" spans="1:14">
      <c r="A14717" t="s">
        <v>985</v>
      </c>
      <c r="B14717" t="s">
        <v>111</v>
      </c>
      <c r="C14717" t="s">
        <v>112</v>
      </c>
      <c r="D14717" t="s">
        <v>84</v>
      </c>
      <c r="E14717" t="s">
        <v>330</v>
      </c>
      <c r="F14717" t="s">
        <v>17</v>
      </c>
      <c r="G14717">
        <v>22</v>
      </c>
      <c r="H14717">
        <v>10452.25</v>
      </c>
      <c r="I14717">
        <v>229949.5</v>
      </c>
      <c r="J14717">
        <v>101</v>
      </c>
      <c r="K14717">
        <v>11</v>
      </c>
      <c r="L14717" t="s">
        <v>18</v>
      </c>
      <c r="M14717">
        <f>(Table1[[#This Row],[Current_Stock]]*Table1[[#This Row],[Unit_Price]])</f>
        <v>1055677.25</v>
      </c>
      <c r="N14717" s="12">
        <f>DATE(YEAR(Table1[[#This Row],[Order_Date]]),MONTH(Table1[[#This Row],[Order_Date]]),1)</f>
        <v>45078</v>
      </c>
    </row>
    <row r="14718" spans="1:14">
      <c r="A14718" t="s">
        <v>1003</v>
      </c>
      <c r="B14718" t="s">
        <v>562</v>
      </c>
      <c r="C14718" t="s">
        <v>563</v>
      </c>
      <c r="D14718" t="s">
        <v>44</v>
      </c>
      <c r="E14718" t="s">
        <v>34</v>
      </c>
      <c r="F14718" t="s">
        <v>29</v>
      </c>
      <c r="G14718">
        <v>64</v>
      </c>
      <c r="H14718">
        <v>4643.34</v>
      </c>
      <c r="I14718">
        <v>297173.76000000001</v>
      </c>
      <c r="J14718">
        <v>94</v>
      </c>
      <c r="K14718">
        <v>5</v>
      </c>
      <c r="L14718" t="s">
        <v>105</v>
      </c>
      <c r="M14718">
        <f>(Table1[[#This Row],[Current_Stock]]*Table1[[#This Row],[Unit_Price]])</f>
        <v>436473.96</v>
      </c>
      <c r="N14718" s="12">
        <f>DATE(YEAR(Table1[[#This Row],[Order_Date]]),MONTH(Table1[[#This Row],[Order_Date]]),1)</f>
        <v>44986</v>
      </c>
    </row>
    <row r="14719" spans="1:14">
      <c r="A14719" t="s">
        <v>1289</v>
      </c>
      <c r="B14719" t="s">
        <v>315</v>
      </c>
      <c r="C14719" t="s">
        <v>316</v>
      </c>
      <c r="D14719" t="s">
        <v>38</v>
      </c>
      <c r="E14719" t="s">
        <v>80</v>
      </c>
      <c r="F14719" t="s">
        <v>17</v>
      </c>
      <c r="G14719">
        <v>15</v>
      </c>
      <c r="H14719">
        <v>993.13</v>
      </c>
      <c r="I14719">
        <v>14896.95</v>
      </c>
      <c r="J14719">
        <v>160</v>
      </c>
      <c r="K14719">
        <v>2</v>
      </c>
      <c r="L14719" t="s">
        <v>18</v>
      </c>
      <c r="M14719">
        <f>(Table1[[#This Row],[Current_Stock]]*Table1[[#This Row],[Unit_Price]])</f>
        <v>158900.79999999999</v>
      </c>
      <c r="N14719" s="12">
        <f>DATE(YEAR(Table1[[#This Row],[Order_Date]]),MONTH(Table1[[#This Row],[Order_Date]]),1)</f>
        <v>45536</v>
      </c>
    </row>
    <row r="14720" spans="1:14">
      <c r="A14720" t="s">
        <v>150</v>
      </c>
      <c r="B14720" t="s">
        <v>460</v>
      </c>
      <c r="C14720" t="s">
        <v>461</v>
      </c>
      <c r="D14720" t="s">
        <v>84</v>
      </c>
      <c r="E14720" t="s">
        <v>243</v>
      </c>
      <c r="F14720" t="s">
        <v>29</v>
      </c>
      <c r="G14720">
        <v>13</v>
      </c>
      <c r="H14720">
        <v>20977.65</v>
      </c>
      <c r="I14720">
        <v>272709.45</v>
      </c>
      <c r="J14720">
        <v>88</v>
      </c>
      <c r="K14720">
        <v>13</v>
      </c>
      <c r="L14720" t="s">
        <v>18</v>
      </c>
      <c r="M14720">
        <f>(Table1[[#This Row],[Current_Stock]]*Table1[[#This Row],[Unit_Price]])</f>
        <v>1846033.2000000002</v>
      </c>
      <c r="N14720" s="12">
        <f>DATE(YEAR(Table1[[#This Row],[Order_Date]]),MONTH(Table1[[#This Row],[Order_Date]]),1)</f>
        <v>45078</v>
      </c>
    </row>
    <row r="14721" spans="1:14">
      <c r="A14721" t="s">
        <v>862</v>
      </c>
      <c r="B14721" t="s">
        <v>832</v>
      </c>
      <c r="C14721" t="s">
        <v>833</v>
      </c>
      <c r="D14721" t="s">
        <v>22</v>
      </c>
      <c r="E14721" t="s">
        <v>211</v>
      </c>
      <c r="F14721" t="s">
        <v>17</v>
      </c>
      <c r="G14721">
        <v>43</v>
      </c>
      <c r="H14721">
        <v>17175.560000000001</v>
      </c>
      <c r="I14721">
        <v>738549.08</v>
      </c>
      <c r="J14721">
        <v>75</v>
      </c>
      <c r="K14721">
        <v>3</v>
      </c>
      <c r="L14721" t="s">
        <v>18</v>
      </c>
      <c r="M14721">
        <f>(Table1[[#This Row],[Current_Stock]]*Table1[[#This Row],[Unit_Price]])</f>
        <v>1288167</v>
      </c>
      <c r="N14721" s="12">
        <f>DATE(YEAR(Table1[[#This Row],[Order_Date]]),MONTH(Table1[[#This Row],[Order_Date]]),1)</f>
        <v>45352</v>
      </c>
    </row>
    <row r="14722" spans="1:14">
      <c r="A14722" t="s">
        <v>185</v>
      </c>
      <c r="B14722" t="s">
        <v>844</v>
      </c>
      <c r="C14722" t="s">
        <v>845</v>
      </c>
      <c r="D14722" t="s">
        <v>96</v>
      </c>
      <c r="E14722" t="s">
        <v>211</v>
      </c>
      <c r="F14722" t="s">
        <v>60</v>
      </c>
      <c r="G14722">
        <v>8</v>
      </c>
      <c r="H14722">
        <v>4607.93</v>
      </c>
      <c r="I14722">
        <v>36863.440000000002</v>
      </c>
      <c r="J14722">
        <v>405</v>
      </c>
      <c r="K14722">
        <v>7</v>
      </c>
      <c r="L14722" t="s">
        <v>18</v>
      </c>
      <c r="M14722">
        <f>(Table1[[#This Row],[Current_Stock]]*Table1[[#This Row],[Unit_Price]])</f>
        <v>1866211.6500000001</v>
      </c>
      <c r="N14722" s="12">
        <f>DATE(YEAR(Table1[[#This Row],[Order_Date]]),MONTH(Table1[[#This Row],[Order_Date]]),1)</f>
        <v>45505</v>
      </c>
    </row>
    <row r="14723" spans="1:14">
      <c r="A14723" t="s">
        <v>206</v>
      </c>
      <c r="B14723" t="s">
        <v>322</v>
      </c>
      <c r="C14723" t="s">
        <v>323</v>
      </c>
      <c r="D14723" t="s">
        <v>22</v>
      </c>
      <c r="E14723" t="s">
        <v>184</v>
      </c>
      <c r="F14723" t="s">
        <v>29</v>
      </c>
      <c r="G14723">
        <v>27</v>
      </c>
      <c r="H14723">
        <v>10003.129999999999</v>
      </c>
      <c r="I14723">
        <v>270084.51</v>
      </c>
      <c r="J14723">
        <v>75</v>
      </c>
      <c r="K14723">
        <v>13</v>
      </c>
      <c r="L14723" t="s">
        <v>105</v>
      </c>
      <c r="M14723">
        <f>(Table1[[#This Row],[Current_Stock]]*Table1[[#This Row],[Unit_Price]])</f>
        <v>750234.74999999988</v>
      </c>
      <c r="N14723" s="12">
        <f>DATE(YEAR(Table1[[#This Row],[Order_Date]]),MONTH(Table1[[#This Row],[Order_Date]]),1)</f>
        <v>45078</v>
      </c>
    </row>
    <row r="14724" spans="1:14">
      <c r="A14724" t="s">
        <v>1355</v>
      </c>
      <c r="B14724" t="s">
        <v>670</v>
      </c>
      <c r="C14724" t="s">
        <v>671</v>
      </c>
      <c r="D14724" t="s">
        <v>22</v>
      </c>
      <c r="E14724" t="s">
        <v>59</v>
      </c>
      <c r="F14724" t="s">
        <v>60</v>
      </c>
      <c r="G14724">
        <v>49</v>
      </c>
      <c r="H14724">
        <v>19848.18</v>
      </c>
      <c r="I14724">
        <v>972560.82</v>
      </c>
      <c r="J14724">
        <v>58</v>
      </c>
      <c r="K14724">
        <v>14</v>
      </c>
      <c r="L14724" t="s">
        <v>105</v>
      </c>
      <c r="M14724">
        <f>(Table1[[#This Row],[Current_Stock]]*Table1[[#This Row],[Unit_Price]])</f>
        <v>1151194.44</v>
      </c>
      <c r="N14724" s="12">
        <f>DATE(YEAR(Table1[[#This Row],[Order_Date]]),MONTH(Table1[[#This Row],[Order_Date]]),1)</f>
        <v>45047</v>
      </c>
    </row>
    <row r="14725" spans="1:14">
      <c r="A14725" t="s">
        <v>521</v>
      </c>
      <c r="B14725" t="s">
        <v>832</v>
      </c>
      <c r="C14725" t="s">
        <v>833</v>
      </c>
      <c r="D14725" t="s">
        <v>22</v>
      </c>
      <c r="E14725" t="s">
        <v>50</v>
      </c>
      <c r="F14725" t="s">
        <v>46</v>
      </c>
      <c r="G14725">
        <v>38</v>
      </c>
      <c r="H14725">
        <v>8469.59</v>
      </c>
      <c r="I14725">
        <v>321844.42</v>
      </c>
      <c r="J14725">
        <v>114</v>
      </c>
      <c r="K14725">
        <v>7</v>
      </c>
      <c r="L14725" t="s">
        <v>105</v>
      </c>
      <c r="M14725">
        <f>(Table1[[#This Row],[Current_Stock]]*Table1[[#This Row],[Unit_Price]])</f>
        <v>965533.26</v>
      </c>
      <c r="N14725" s="12">
        <f>DATE(YEAR(Table1[[#This Row],[Order_Date]]),MONTH(Table1[[#This Row],[Order_Date]]),1)</f>
        <v>44986</v>
      </c>
    </row>
    <row r="14726" spans="1:14">
      <c r="A14726" t="s">
        <v>1139</v>
      </c>
      <c r="B14726" t="s">
        <v>380</v>
      </c>
      <c r="C14726" t="s">
        <v>381</v>
      </c>
      <c r="D14726" t="s">
        <v>183</v>
      </c>
      <c r="E14726" t="s">
        <v>50</v>
      </c>
      <c r="F14726" t="s">
        <v>46</v>
      </c>
      <c r="G14726">
        <v>20</v>
      </c>
      <c r="H14726">
        <v>412.13</v>
      </c>
      <c r="I14726">
        <v>8242.6</v>
      </c>
      <c r="J14726">
        <v>225</v>
      </c>
      <c r="K14726">
        <v>13</v>
      </c>
      <c r="L14726" t="s">
        <v>18</v>
      </c>
      <c r="M14726">
        <f>(Table1[[#This Row],[Current_Stock]]*Table1[[#This Row],[Unit_Price]])</f>
        <v>92729.25</v>
      </c>
      <c r="N14726" s="12">
        <f>DATE(YEAR(Table1[[#This Row],[Order_Date]]),MONTH(Table1[[#This Row],[Order_Date]]),1)</f>
        <v>45352</v>
      </c>
    </row>
    <row r="14727" spans="1:14">
      <c r="A14727" t="s">
        <v>1047</v>
      </c>
      <c r="B14727" t="s">
        <v>882</v>
      </c>
      <c r="C14727" t="s">
        <v>883</v>
      </c>
      <c r="D14727" t="s">
        <v>22</v>
      </c>
      <c r="E14727" t="s">
        <v>189</v>
      </c>
      <c r="F14727" t="s">
        <v>46</v>
      </c>
      <c r="G14727">
        <v>44</v>
      </c>
      <c r="H14727">
        <v>13495.86</v>
      </c>
      <c r="I14727">
        <v>593817.84</v>
      </c>
      <c r="J14727">
        <v>90</v>
      </c>
      <c r="K14727">
        <v>2</v>
      </c>
      <c r="L14727" t="s">
        <v>18</v>
      </c>
      <c r="M14727">
        <f>(Table1[[#This Row],[Current_Stock]]*Table1[[#This Row],[Unit_Price]])</f>
        <v>1214627.4000000001</v>
      </c>
      <c r="N14727" s="12">
        <f>DATE(YEAR(Table1[[#This Row],[Order_Date]]),MONTH(Table1[[#This Row],[Order_Date]]),1)</f>
        <v>45017</v>
      </c>
    </row>
    <row r="14728" spans="1:14">
      <c r="A14728" t="s">
        <v>1214</v>
      </c>
      <c r="B14728" t="s">
        <v>414</v>
      </c>
      <c r="C14728" t="s">
        <v>415</v>
      </c>
      <c r="D14728" t="s">
        <v>53</v>
      </c>
      <c r="E14728" t="s">
        <v>330</v>
      </c>
      <c r="F14728" t="s">
        <v>29</v>
      </c>
      <c r="G14728">
        <v>6</v>
      </c>
      <c r="H14728">
        <v>3740.84</v>
      </c>
      <c r="I14728">
        <v>22445.040000000001</v>
      </c>
      <c r="J14728">
        <v>437</v>
      </c>
      <c r="K14728">
        <v>11</v>
      </c>
      <c r="L14728" t="s">
        <v>55</v>
      </c>
      <c r="M14728">
        <f>(Table1[[#This Row],[Current_Stock]]*Table1[[#This Row],[Unit_Price]])</f>
        <v>1634747.08</v>
      </c>
      <c r="N14728" s="12">
        <f>DATE(YEAR(Table1[[#This Row],[Order_Date]]),MONTH(Table1[[#This Row],[Order_Date]]),1)</f>
        <v>45170</v>
      </c>
    </row>
    <row r="14729" spans="1:14">
      <c r="A14729" t="s">
        <v>1291</v>
      </c>
      <c r="B14729" t="s">
        <v>895</v>
      </c>
      <c r="C14729" t="s">
        <v>896</v>
      </c>
      <c r="D14729" t="s">
        <v>38</v>
      </c>
      <c r="E14729" t="s">
        <v>80</v>
      </c>
      <c r="F14729" t="s">
        <v>40</v>
      </c>
      <c r="G14729">
        <v>15</v>
      </c>
      <c r="H14729">
        <v>2909.15</v>
      </c>
      <c r="I14729">
        <v>43637.25</v>
      </c>
      <c r="J14729">
        <v>150</v>
      </c>
      <c r="K14729">
        <v>3</v>
      </c>
      <c r="L14729" t="s">
        <v>18</v>
      </c>
      <c r="M14729">
        <f>(Table1[[#This Row],[Current_Stock]]*Table1[[#This Row],[Unit_Price]])</f>
        <v>436372.5</v>
      </c>
      <c r="N14729" s="12">
        <f>DATE(YEAR(Table1[[#This Row],[Order_Date]]),MONTH(Table1[[#This Row],[Order_Date]]),1)</f>
        <v>45474</v>
      </c>
    </row>
    <row r="14730" spans="1:14">
      <c r="A14730" t="s">
        <v>221</v>
      </c>
      <c r="B14730" t="s">
        <v>688</v>
      </c>
      <c r="C14730" t="s">
        <v>689</v>
      </c>
      <c r="D14730" t="s">
        <v>44</v>
      </c>
      <c r="E14730" t="s">
        <v>282</v>
      </c>
      <c r="F14730" t="s">
        <v>60</v>
      </c>
      <c r="G14730">
        <v>32</v>
      </c>
      <c r="H14730">
        <v>1401.01</v>
      </c>
      <c r="I14730">
        <v>44832.32</v>
      </c>
      <c r="J14730">
        <v>60</v>
      </c>
      <c r="K14730">
        <v>11</v>
      </c>
      <c r="L14730" t="s">
        <v>105</v>
      </c>
      <c r="M14730">
        <f>(Table1[[#This Row],[Current_Stock]]*Table1[[#This Row],[Unit_Price]])</f>
        <v>84060.6</v>
      </c>
      <c r="N14730" s="12">
        <f>DATE(YEAR(Table1[[#This Row],[Order_Date]]),MONTH(Table1[[#This Row],[Order_Date]]),1)</f>
        <v>45566</v>
      </c>
    </row>
    <row r="14731" spans="1:14">
      <c r="A14731" t="s">
        <v>575</v>
      </c>
      <c r="B14731" t="s">
        <v>201</v>
      </c>
      <c r="C14731" t="s">
        <v>202</v>
      </c>
      <c r="D14731" t="s">
        <v>22</v>
      </c>
      <c r="E14731" t="s">
        <v>269</v>
      </c>
      <c r="F14731" t="s">
        <v>40</v>
      </c>
      <c r="G14731">
        <v>36</v>
      </c>
      <c r="H14731">
        <v>4712.58</v>
      </c>
      <c r="I14731">
        <v>169652.88</v>
      </c>
      <c r="J14731">
        <v>54</v>
      </c>
      <c r="K14731">
        <v>6</v>
      </c>
      <c r="L14731" t="s">
        <v>18</v>
      </c>
      <c r="M14731">
        <f>(Table1[[#This Row],[Current_Stock]]*Table1[[#This Row],[Unit_Price]])</f>
        <v>254479.32</v>
      </c>
      <c r="N14731" s="12">
        <f>DATE(YEAR(Table1[[#This Row],[Order_Date]]),MONTH(Table1[[#This Row],[Order_Date]]),1)</f>
        <v>45352</v>
      </c>
    </row>
    <row r="14732" spans="1:14">
      <c r="A14732" t="s">
        <v>1136</v>
      </c>
      <c r="B14732" t="s">
        <v>934</v>
      </c>
      <c r="C14732" t="s">
        <v>935</v>
      </c>
      <c r="D14732" t="s">
        <v>84</v>
      </c>
      <c r="E14732" t="s">
        <v>45</v>
      </c>
      <c r="F14732" t="s">
        <v>17</v>
      </c>
      <c r="G14732">
        <v>9</v>
      </c>
      <c r="H14732">
        <v>25736.68</v>
      </c>
      <c r="I14732">
        <v>231630.12</v>
      </c>
      <c r="J14732">
        <v>246</v>
      </c>
      <c r="K14732">
        <v>13</v>
      </c>
      <c r="L14732" t="s">
        <v>18</v>
      </c>
      <c r="M14732">
        <f>(Table1[[#This Row],[Current_Stock]]*Table1[[#This Row],[Unit_Price]])</f>
        <v>6331223.2800000003</v>
      </c>
      <c r="N14732" s="12">
        <f>DATE(YEAR(Table1[[#This Row],[Order_Date]]),MONTH(Table1[[#This Row],[Order_Date]]),1)</f>
        <v>45261</v>
      </c>
    </row>
    <row r="14733" spans="1:14">
      <c r="A14733" t="s">
        <v>307</v>
      </c>
      <c r="B14733" t="s">
        <v>25</v>
      </c>
      <c r="C14733" t="s">
        <v>26</v>
      </c>
      <c r="D14733" t="s">
        <v>27</v>
      </c>
      <c r="E14733" t="s">
        <v>189</v>
      </c>
      <c r="F14733" t="s">
        <v>29</v>
      </c>
      <c r="G14733">
        <v>8</v>
      </c>
      <c r="H14733">
        <v>3181.15</v>
      </c>
      <c r="I14733">
        <v>25449.200000000001</v>
      </c>
      <c r="J14733">
        <v>403</v>
      </c>
      <c r="K14733">
        <v>5</v>
      </c>
      <c r="L14733" t="s">
        <v>55</v>
      </c>
      <c r="M14733">
        <f>(Table1[[#This Row],[Current_Stock]]*Table1[[#This Row],[Unit_Price]])</f>
        <v>1282003.45</v>
      </c>
      <c r="N14733" s="12">
        <f>DATE(YEAR(Table1[[#This Row],[Order_Date]]),MONTH(Table1[[#This Row],[Order_Date]]),1)</f>
        <v>45108</v>
      </c>
    </row>
    <row r="14734" spans="1:14">
      <c r="A14734" t="s">
        <v>512</v>
      </c>
      <c r="B14734" t="s">
        <v>228</v>
      </c>
      <c r="C14734" t="s">
        <v>229</v>
      </c>
      <c r="D14734" t="s">
        <v>22</v>
      </c>
      <c r="E14734" t="s">
        <v>109</v>
      </c>
      <c r="F14734" t="s">
        <v>60</v>
      </c>
      <c r="G14734">
        <v>47</v>
      </c>
      <c r="H14734">
        <v>15150.11</v>
      </c>
      <c r="I14734">
        <v>712055.17</v>
      </c>
      <c r="J14734">
        <v>113</v>
      </c>
      <c r="K14734">
        <v>7</v>
      </c>
      <c r="L14734" t="s">
        <v>105</v>
      </c>
      <c r="M14734">
        <f>(Table1[[#This Row],[Current_Stock]]*Table1[[#This Row],[Unit_Price]])</f>
        <v>1711962.4300000002</v>
      </c>
      <c r="N14734" s="12">
        <f>DATE(YEAR(Table1[[#This Row],[Order_Date]]),MONTH(Table1[[#This Row],[Order_Date]]),1)</f>
        <v>45078</v>
      </c>
    </row>
    <row r="14735" spans="1:14">
      <c r="A14735" t="s">
        <v>659</v>
      </c>
      <c r="B14735" t="s">
        <v>1007</v>
      </c>
      <c r="C14735" t="s">
        <v>1008</v>
      </c>
      <c r="D14735" t="s">
        <v>27</v>
      </c>
      <c r="E14735" t="s">
        <v>89</v>
      </c>
      <c r="F14735" t="s">
        <v>29</v>
      </c>
      <c r="G14735">
        <v>1</v>
      </c>
      <c r="H14735">
        <v>1528.9</v>
      </c>
      <c r="I14735">
        <v>1528.9</v>
      </c>
      <c r="J14735">
        <v>526</v>
      </c>
      <c r="K14735">
        <v>8</v>
      </c>
      <c r="L14735" t="s">
        <v>18</v>
      </c>
      <c r="M14735">
        <f>(Table1[[#This Row],[Current_Stock]]*Table1[[#This Row],[Unit_Price]])</f>
        <v>804201.4</v>
      </c>
      <c r="N14735" s="12">
        <f>DATE(YEAR(Table1[[#This Row],[Order_Date]]),MONTH(Table1[[#This Row],[Order_Date]]),1)</f>
        <v>45139</v>
      </c>
    </row>
    <row r="14736" spans="1:14">
      <c r="A14736" t="s">
        <v>1351</v>
      </c>
      <c r="B14736" t="s">
        <v>959</v>
      </c>
      <c r="C14736" t="s">
        <v>960</v>
      </c>
      <c r="D14736" t="s">
        <v>22</v>
      </c>
      <c r="E14736" t="s">
        <v>167</v>
      </c>
      <c r="F14736" t="s">
        <v>40</v>
      </c>
      <c r="G14736">
        <v>35</v>
      </c>
      <c r="H14736">
        <v>11641.03</v>
      </c>
      <c r="I14736">
        <v>407436.05</v>
      </c>
      <c r="J14736">
        <v>33</v>
      </c>
      <c r="K14736">
        <v>3</v>
      </c>
      <c r="L14736" t="s">
        <v>105</v>
      </c>
      <c r="M14736">
        <f>(Table1[[#This Row],[Current_Stock]]*Table1[[#This Row],[Unit_Price]])</f>
        <v>384153.99000000005</v>
      </c>
      <c r="N14736" s="12">
        <f>DATE(YEAR(Table1[[#This Row],[Order_Date]]),MONTH(Table1[[#This Row],[Order_Date]]),1)</f>
        <v>45292</v>
      </c>
    </row>
    <row r="14737" spans="1:14">
      <c r="A14737" t="s">
        <v>1358</v>
      </c>
      <c r="B14737" t="s">
        <v>645</v>
      </c>
      <c r="C14737" t="s">
        <v>646</v>
      </c>
      <c r="D14737" t="s">
        <v>27</v>
      </c>
      <c r="E14737" t="s">
        <v>160</v>
      </c>
      <c r="F14737" t="s">
        <v>40</v>
      </c>
      <c r="G14737">
        <v>3</v>
      </c>
      <c r="H14737">
        <v>519.28</v>
      </c>
      <c r="I14737">
        <v>1557.84</v>
      </c>
      <c r="J14737">
        <v>538</v>
      </c>
      <c r="K14737">
        <v>10</v>
      </c>
      <c r="L14737" t="s">
        <v>55</v>
      </c>
      <c r="M14737">
        <f>(Table1[[#This Row],[Current_Stock]]*Table1[[#This Row],[Unit_Price]])</f>
        <v>279372.64</v>
      </c>
      <c r="N14737" s="12">
        <f>DATE(YEAR(Table1[[#This Row],[Order_Date]]),MONTH(Table1[[#This Row],[Order_Date]]),1)</f>
        <v>45627</v>
      </c>
    </row>
    <row r="14738" spans="1:14">
      <c r="A14738" t="s">
        <v>1195</v>
      </c>
      <c r="B14738" t="s">
        <v>1124</v>
      </c>
      <c r="C14738" t="s">
        <v>1125</v>
      </c>
      <c r="D14738" t="s">
        <v>27</v>
      </c>
      <c r="E14738" t="s">
        <v>97</v>
      </c>
      <c r="F14738" t="s">
        <v>17</v>
      </c>
      <c r="G14738">
        <v>7</v>
      </c>
      <c r="H14738">
        <v>2345.08</v>
      </c>
      <c r="I14738">
        <v>16415.560000000001</v>
      </c>
      <c r="J14738">
        <v>284</v>
      </c>
      <c r="K14738">
        <v>13</v>
      </c>
      <c r="L14738" t="s">
        <v>55</v>
      </c>
      <c r="M14738">
        <f>(Table1[[#This Row],[Current_Stock]]*Table1[[#This Row],[Unit_Price]])</f>
        <v>666002.72</v>
      </c>
      <c r="N14738" s="12">
        <f>DATE(YEAR(Table1[[#This Row],[Order_Date]]),MONTH(Table1[[#This Row],[Order_Date]]),1)</f>
        <v>45017</v>
      </c>
    </row>
    <row r="14739" spans="1:14">
      <c r="A14739" t="s">
        <v>1262</v>
      </c>
      <c r="B14739" t="s">
        <v>927</v>
      </c>
      <c r="C14739" t="s">
        <v>928</v>
      </c>
      <c r="D14739" t="s">
        <v>183</v>
      </c>
      <c r="E14739" t="s">
        <v>211</v>
      </c>
      <c r="F14739" t="s">
        <v>46</v>
      </c>
      <c r="G14739">
        <v>25</v>
      </c>
      <c r="H14739">
        <v>4371.3599999999997</v>
      </c>
      <c r="I14739">
        <v>109284</v>
      </c>
      <c r="J14739">
        <v>131</v>
      </c>
      <c r="K14739">
        <v>8</v>
      </c>
      <c r="L14739" t="s">
        <v>18</v>
      </c>
      <c r="M14739">
        <f>(Table1[[#This Row],[Current_Stock]]*Table1[[#This Row],[Unit_Price]])</f>
        <v>572648.15999999992</v>
      </c>
      <c r="N14739" s="12">
        <f>DATE(YEAR(Table1[[#This Row],[Order_Date]]),MONTH(Table1[[#This Row],[Order_Date]]),1)</f>
        <v>44958</v>
      </c>
    </row>
    <row r="14740" spans="1:14">
      <c r="A14740" t="s">
        <v>490</v>
      </c>
      <c r="B14740" t="s">
        <v>147</v>
      </c>
      <c r="C14740" t="s">
        <v>148</v>
      </c>
      <c r="D14740" t="s">
        <v>53</v>
      </c>
      <c r="E14740" t="s">
        <v>269</v>
      </c>
      <c r="F14740" t="s">
        <v>29</v>
      </c>
      <c r="G14740">
        <v>10</v>
      </c>
      <c r="H14740">
        <v>3036.59</v>
      </c>
      <c r="I14740">
        <v>30365.9</v>
      </c>
      <c r="J14740">
        <v>403</v>
      </c>
      <c r="K14740">
        <v>4</v>
      </c>
      <c r="L14740" t="s">
        <v>18</v>
      </c>
      <c r="M14740">
        <f>(Table1[[#This Row],[Current_Stock]]*Table1[[#This Row],[Unit_Price]])</f>
        <v>1223745.77</v>
      </c>
      <c r="N14740" s="12">
        <f>DATE(YEAR(Table1[[#This Row],[Order_Date]]),MONTH(Table1[[#This Row],[Order_Date]]),1)</f>
        <v>45627</v>
      </c>
    </row>
    <row r="14741" spans="1:14">
      <c r="A14741" t="s">
        <v>64</v>
      </c>
      <c r="B14741" t="s">
        <v>535</v>
      </c>
      <c r="C14741" t="s">
        <v>536</v>
      </c>
      <c r="D14741" t="s">
        <v>27</v>
      </c>
      <c r="E14741" t="s">
        <v>109</v>
      </c>
      <c r="F14741" t="s">
        <v>40</v>
      </c>
      <c r="G14741">
        <v>1</v>
      </c>
      <c r="H14741">
        <v>4635.34</v>
      </c>
      <c r="I14741">
        <v>4635.34</v>
      </c>
      <c r="J14741">
        <v>550</v>
      </c>
      <c r="K14741">
        <v>5</v>
      </c>
      <c r="L14741" t="s">
        <v>18</v>
      </c>
      <c r="M14741">
        <f>(Table1[[#This Row],[Current_Stock]]*Table1[[#This Row],[Unit_Price]])</f>
        <v>2549437</v>
      </c>
      <c r="N14741" s="12">
        <f>DATE(YEAR(Table1[[#This Row],[Order_Date]]),MONTH(Table1[[#This Row],[Order_Date]]),1)</f>
        <v>45597</v>
      </c>
    </row>
    <row r="14742" spans="1:14">
      <c r="A14742" t="s">
        <v>340</v>
      </c>
      <c r="B14742" t="s">
        <v>414</v>
      </c>
      <c r="C14742" t="s">
        <v>415</v>
      </c>
      <c r="D14742" t="s">
        <v>53</v>
      </c>
      <c r="E14742" t="s">
        <v>184</v>
      </c>
      <c r="F14742" t="s">
        <v>29</v>
      </c>
      <c r="G14742">
        <v>4</v>
      </c>
      <c r="H14742">
        <v>2263.54</v>
      </c>
      <c r="I14742">
        <v>9054.16</v>
      </c>
      <c r="J14742">
        <v>575</v>
      </c>
      <c r="K14742">
        <v>6</v>
      </c>
      <c r="L14742" t="s">
        <v>18</v>
      </c>
      <c r="M14742">
        <f>(Table1[[#This Row],[Current_Stock]]*Table1[[#This Row],[Unit_Price]])</f>
        <v>1301535.5</v>
      </c>
      <c r="N14742" s="12">
        <f>DATE(YEAR(Table1[[#This Row],[Order_Date]]),MONTH(Table1[[#This Row],[Order_Date]]),1)</f>
        <v>44958</v>
      </c>
    </row>
    <row r="14743" spans="1:14">
      <c r="A14743" t="s">
        <v>956</v>
      </c>
      <c r="B14743" t="s">
        <v>456</v>
      </c>
      <c r="C14743" t="s">
        <v>457</v>
      </c>
      <c r="D14743" t="s">
        <v>96</v>
      </c>
      <c r="E14743" t="s">
        <v>113</v>
      </c>
      <c r="F14743" t="s">
        <v>60</v>
      </c>
      <c r="G14743">
        <v>3</v>
      </c>
      <c r="H14743">
        <v>2550.5</v>
      </c>
      <c r="I14743">
        <v>7651.5</v>
      </c>
      <c r="J14743">
        <v>492</v>
      </c>
      <c r="K14743">
        <v>10</v>
      </c>
      <c r="L14743" t="s">
        <v>18</v>
      </c>
      <c r="M14743">
        <f>(Table1[[#This Row],[Current_Stock]]*Table1[[#This Row],[Unit_Price]])</f>
        <v>1254846</v>
      </c>
      <c r="N14743" s="12">
        <f>DATE(YEAR(Table1[[#This Row],[Order_Date]]),MONTH(Table1[[#This Row],[Order_Date]]),1)</f>
        <v>45078</v>
      </c>
    </row>
    <row r="14744" spans="1:14">
      <c r="A14744" t="s">
        <v>512</v>
      </c>
      <c r="B14744" t="s">
        <v>702</v>
      </c>
      <c r="C14744" t="s">
        <v>703</v>
      </c>
      <c r="D14744" t="s">
        <v>27</v>
      </c>
      <c r="E14744" t="s">
        <v>109</v>
      </c>
      <c r="F14744" t="s">
        <v>17</v>
      </c>
      <c r="G14744">
        <v>10</v>
      </c>
      <c r="H14744">
        <v>3660.9</v>
      </c>
      <c r="I14744">
        <v>36609</v>
      </c>
      <c r="J14744">
        <v>289</v>
      </c>
      <c r="K14744">
        <v>7</v>
      </c>
      <c r="L14744" t="s">
        <v>55</v>
      </c>
      <c r="M14744">
        <f>(Table1[[#This Row],[Current_Stock]]*Table1[[#This Row],[Unit_Price]])</f>
        <v>1058000.1000000001</v>
      </c>
      <c r="N14744" s="12">
        <f>DATE(YEAR(Table1[[#This Row],[Order_Date]]),MONTH(Table1[[#This Row],[Order_Date]]),1)</f>
        <v>45078</v>
      </c>
    </row>
    <row r="14745" spans="1:14">
      <c r="A14745" t="s">
        <v>1294</v>
      </c>
      <c r="B14745" t="s">
        <v>132</v>
      </c>
      <c r="C14745" t="s">
        <v>133</v>
      </c>
      <c r="D14745" t="s">
        <v>38</v>
      </c>
      <c r="E14745" t="s">
        <v>73</v>
      </c>
      <c r="F14745" t="s">
        <v>60</v>
      </c>
      <c r="G14745">
        <v>18</v>
      </c>
      <c r="H14745">
        <v>4294.3100000000004</v>
      </c>
      <c r="I14745">
        <v>77297.58</v>
      </c>
      <c r="J14745">
        <v>156</v>
      </c>
      <c r="K14745">
        <v>2</v>
      </c>
      <c r="L14745" t="s">
        <v>18</v>
      </c>
      <c r="M14745">
        <f>(Table1[[#This Row],[Current_Stock]]*Table1[[#This Row],[Unit_Price]])</f>
        <v>669912.3600000001</v>
      </c>
      <c r="N14745" s="12">
        <f>DATE(YEAR(Table1[[#This Row],[Order_Date]]),MONTH(Table1[[#This Row],[Order_Date]]),1)</f>
        <v>45108</v>
      </c>
    </row>
    <row r="14746" spans="1:14">
      <c r="A14746" t="s">
        <v>1107</v>
      </c>
      <c r="B14746" t="s">
        <v>587</v>
      </c>
      <c r="C14746" t="s">
        <v>588</v>
      </c>
      <c r="D14746" t="s">
        <v>44</v>
      </c>
      <c r="E14746" t="s">
        <v>330</v>
      </c>
      <c r="F14746" t="s">
        <v>60</v>
      </c>
      <c r="G14746">
        <v>24</v>
      </c>
      <c r="H14746">
        <v>4399.8100000000004</v>
      </c>
      <c r="I14746">
        <v>105595.44</v>
      </c>
      <c r="J14746">
        <v>69</v>
      </c>
      <c r="K14746">
        <v>6</v>
      </c>
      <c r="L14746" t="s">
        <v>105</v>
      </c>
      <c r="M14746">
        <f>(Table1[[#This Row],[Current_Stock]]*Table1[[#This Row],[Unit_Price]])</f>
        <v>303586.89</v>
      </c>
      <c r="N14746" s="12">
        <f>DATE(YEAR(Table1[[#This Row],[Order_Date]]),MONTH(Table1[[#This Row],[Order_Date]]),1)</f>
        <v>45047</v>
      </c>
    </row>
    <row r="14747" spans="1:14">
      <c r="A14747" t="s">
        <v>908</v>
      </c>
      <c r="B14747" t="s">
        <v>1133</v>
      </c>
      <c r="C14747" t="s">
        <v>1134</v>
      </c>
      <c r="D14747" t="s">
        <v>183</v>
      </c>
      <c r="E14747" t="s">
        <v>73</v>
      </c>
      <c r="F14747" t="s">
        <v>29</v>
      </c>
      <c r="G14747">
        <v>24</v>
      </c>
      <c r="H14747">
        <v>1564.69</v>
      </c>
      <c r="I14747">
        <v>37552.559999999998</v>
      </c>
      <c r="J14747">
        <v>84</v>
      </c>
      <c r="K14747">
        <v>2</v>
      </c>
      <c r="L14747" t="s">
        <v>18</v>
      </c>
      <c r="M14747">
        <f>(Table1[[#This Row],[Current_Stock]]*Table1[[#This Row],[Unit_Price]])</f>
        <v>131433.96</v>
      </c>
      <c r="N14747" s="12">
        <f>DATE(YEAR(Table1[[#This Row],[Order_Date]]),MONTH(Table1[[#This Row],[Order_Date]]),1)</f>
        <v>45200</v>
      </c>
    </row>
    <row r="14748" spans="1:14">
      <c r="A14748" t="s">
        <v>917</v>
      </c>
      <c r="B14748" t="s">
        <v>325</v>
      </c>
      <c r="C14748" t="s">
        <v>326</v>
      </c>
      <c r="D14748" t="s">
        <v>27</v>
      </c>
      <c r="E14748" t="s">
        <v>85</v>
      </c>
      <c r="F14748" t="s">
        <v>46</v>
      </c>
      <c r="G14748">
        <v>10</v>
      </c>
      <c r="H14748">
        <v>1794.35</v>
      </c>
      <c r="I14748">
        <v>17943.5</v>
      </c>
      <c r="J14748">
        <v>595</v>
      </c>
      <c r="K14748">
        <v>4</v>
      </c>
      <c r="L14748" t="s">
        <v>55</v>
      </c>
      <c r="M14748">
        <f>(Table1[[#This Row],[Current_Stock]]*Table1[[#This Row],[Unit_Price]])</f>
        <v>1067638.25</v>
      </c>
      <c r="N14748" s="12">
        <f>DATE(YEAR(Table1[[#This Row],[Order_Date]]),MONTH(Table1[[#This Row],[Order_Date]]),1)</f>
        <v>45200</v>
      </c>
    </row>
    <row r="14749" spans="1:14">
      <c r="A14749" t="s">
        <v>930</v>
      </c>
      <c r="B14749" t="s">
        <v>884</v>
      </c>
      <c r="C14749" t="s">
        <v>885</v>
      </c>
      <c r="D14749" t="s">
        <v>33</v>
      </c>
      <c r="E14749" t="s">
        <v>85</v>
      </c>
      <c r="F14749" t="s">
        <v>17</v>
      </c>
      <c r="G14749">
        <v>18</v>
      </c>
      <c r="H14749">
        <v>3342.79</v>
      </c>
      <c r="I14749">
        <v>60170.22</v>
      </c>
      <c r="J14749">
        <v>228</v>
      </c>
      <c r="K14749">
        <v>12</v>
      </c>
      <c r="L14749" t="s">
        <v>18</v>
      </c>
      <c r="M14749">
        <f>(Table1[[#This Row],[Current_Stock]]*Table1[[#This Row],[Unit_Price]])</f>
        <v>762156.12</v>
      </c>
      <c r="N14749" s="12">
        <f>DATE(YEAR(Table1[[#This Row],[Order_Date]]),MONTH(Table1[[#This Row],[Order_Date]]),1)</f>
        <v>45200</v>
      </c>
    </row>
    <row r="14750" spans="1:14">
      <c r="A14750" t="s">
        <v>583</v>
      </c>
      <c r="B14750" t="s">
        <v>151</v>
      </c>
      <c r="C14750" t="s">
        <v>152</v>
      </c>
      <c r="D14750" t="s">
        <v>53</v>
      </c>
      <c r="E14750" t="s">
        <v>109</v>
      </c>
      <c r="F14750" t="s">
        <v>60</v>
      </c>
      <c r="G14750">
        <v>1</v>
      </c>
      <c r="H14750">
        <v>2688.13</v>
      </c>
      <c r="I14750">
        <v>2688.13</v>
      </c>
      <c r="J14750">
        <v>442</v>
      </c>
      <c r="K14750">
        <v>14</v>
      </c>
      <c r="L14750" t="s">
        <v>55</v>
      </c>
      <c r="M14750">
        <f>(Table1[[#This Row],[Current_Stock]]*Table1[[#This Row],[Unit_Price]])</f>
        <v>1188153.46</v>
      </c>
      <c r="N14750" s="12">
        <f>DATE(YEAR(Table1[[#This Row],[Order_Date]]),MONTH(Table1[[#This Row],[Order_Date]]),1)</f>
        <v>45474</v>
      </c>
    </row>
    <row r="14751" spans="1:14">
      <c r="A14751" t="s">
        <v>1328</v>
      </c>
      <c r="B14751" t="s">
        <v>726</v>
      </c>
      <c r="C14751" t="s">
        <v>727</v>
      </c>
      <c r="D14751" t="s">
        <v>96</v>
      </c>
      <c r="E14751" t="s">
        <v>330</v>
      </c>
      <c r="F14751" t="s">
        <v>29</v>
      </c>
      <c r="G14751">
        <v>4</v>
      </c>
      <c r="H14751">
        <v>621.26</v>
      </c>
      <c r="I14751">
        <v>2485.04</v>
      </c>
      <c r="J14751">
        <v>451</v>
      </c>
      <c r="K14751">
        <v>12</v>
      </c>
      <c r="L14751" t="s">
        <v>55</v>
      </c>
      <c r="M14751">
        <f>(Table1[[#This Row],[Current_Stock]]*Table1[[#This Row],[Unit_Price]])</f>
        <v>280188.26</v>
      </c>
      <c r="N14751" s="12">
        <f>DATE(YEAR(Table1[[#This Row],[Order_Date]]),MONTH(Table1[[#This Row],[Order_Date]]),1)</f>
        <v>45323</v>
      </c>
    </row>
    <row r="14752" spans="1:14">
      <c r="A14752" t="s">
        <v>822</v>
      </c>
      <c r="B14752" t="s">
        <v>1145</v>
      </c>
      <c r="C14752" t="s">
        <v>1146</v>
      </c>
      <c r="D14752" t="s">
        <v>96</v>
      </c>
      <c r="E14752" t="s">
        <v>113</v>
      </c>
      <c r="F14752" t="s">
        <v>46</v>
      </c>
      <c r="G14752">
        <v>4</v>
      </c>
      <c r="H14752">
        <v>2753.54</v>
      </c>
      <c r="I14752">
        <v>11014.16</v>
      </c>
      <c r="J14752">
        <v>556</v>
      </c>
      <c r="K14752">
        <v>12</v>
      </c>
      <c r="L14752" t="s">
        <v>55</v>
      </c>
      <c r="M14752">
        <f>(Table1[[#This Row],[Current_Stock]]*Table1[[#This Row],[Unit_Price]])</f>
        <v>1530968.24</v>
      </c>
      <c r="N14752" s="12">
        <f>DATE(YEAR(Table1[[#This Row],[Order_Date]]),MONTH(Table1[[#This Row],[Order_Date]]),1)</f>
        <v>44986</v>
      </c>
    </row>
    <row r="14753" spans="1:14">
      <c r="A14753" t="s">
        <v>1078</v>
      </c>
      <c r="B14753" t="s">
        <v>280</v>
      </c>
      <c r="C14753" t="s">
        <v>281</v>
      </c>
      <c r="D14753" t="s">
        <v>22</v>
      </c>
      <c r="E14753" t="s">
        <v>23</v>
      </c>
      <c r="F14753" t="s">
        <v>46</v>
      </c>
      <c r="G14753">
        <v>48</v>
      </c>
      <c r="H14753">
        <v>3865.06</v>
      </c>
      <c r="I14753">
        <v>185522.88</v>
      </c>
      <c r="J14753">
        <v>59</v>
      </c>
      <c r="K14753">
        <v>6</v>
      </c>
      <c r="L14753" t="s">
        <v>105</v>
      </c>
      <c r="M14753">
        <f>(Table1[[#This Row],[Current_Stock]]*Table1[[#This Row],[Unit_Price]])</f>
        <v>228038.54</v>
      </c>
      <c r="N14753" s="12">
        <f>DATE(YEAR(Table1[[#This Row],[Order_Date]]),MONTH(Table1[[#This Row],[Order_Date]]),1)</f>
        <v>45170</v>
      </c>
    </row>
    <row r="14754" spans="1:14">
      <c r="A14754" t="s">
        <v>227</v>
      </c>
      <c r="B14754" t="s">
        <v>691</v>
      </c>
      <c r="C14754" t="s">
        <v>692</v>
      </c>
      <c r="D14754" t="s">
        <v>33</v>
      </c>
      <c r="E14754" t="s">
        <v>85</v>
      </c>
      <c r="F14754" t="s">
        <v>60</v>
      </c>
      <c r="G14754">
        <v>19</v>
      </c>
      <c r="H14754">
        <v>630.73</v>
      </c>
      <c r="I14754">
        <v>11983.87</v>
      </c>
      <c r="J14754">
        <v>97</v>
      </c>
      <c r="K14754">
        <v>9</v>
      </c>
      <c r="L14754" t="s">
        <v>18</v>
      </c>
      <c r="M14754">
        <f>(Table1[[#This Row],[Current_Stock]]*Table1[[#This Row],[Unit_Price]])</f>
        <v>61180.810000000005</v>
      </c>
      <c r="N14754" s="12">
        <f>DATE(YEAR(Table1[[#This Row],[Order_Date]]),MONTH(Table1[[#This Row],[Order_Date]]),1)</f>
        <v>45108</v>
      </c>
    </row>
    <row r="14755" spans="1:14">
      <c r="A14755" t="s">
        <v>579</v>
      </c>
      <c r="B14755" t="s">
        <v>1142</v>
      </c>
      <c r="C14755" t="s">
        <v>1143</v>
      </c>
      <c r="D14755" t="s">
        <v>27</v>
      </c>
      <c r="E14755" t="s">
        <v>184</v>
      </c>
      <c r="F14755" t="s">
        <v>17</v>
      </c>
      <c r="G14755">
        <v>9</v>
      </c>
      <c r="H14755">
        <v>665.09</v>
      </c>
      <c r="I14755">
        <v>5985.81</v>
      </c>
      <c r="J14755">
        <v>596</v>
      </c>
      <c r="K14755">
        <v>2</v>
      </c>
      <c r="L14755" t="s">
        <v>55</v>
      </c>
      <c r="M14755">
        <f>(Table1[[#This Row],[Current_Stock]]*Table1[[#This Row],[Unit_Price]])</f>
        <v>396393.64</v>
      </c>
      <c r="N14755" s="12">
        <f>DATE(YEAR(Table1[[#This Row],[Order_Date]]),MONTH(Table1[[#This Row],[Order_Date]]),1)</f>
        <v>45597</v>
      </c>
    </row>
    <row r="14756" spans="1:14">
      <c r="A14756" t="s">
        <v>56</v>
      </c>
      <c r="B14756" t="s">
        <v>1117</v>
      </c>
      <c r="C14756" t="s">
        <v>1118</v>
      </c>
      <c r="D14756" t="s">
        <v>84</v>
      </c>
      <c r="E14756" t="s">
        <v>85</v>
      </c>
      <c r="F14756" t="s">
        <v>29</v>
      </c>
      <c r="G14756">
        <v>11</v>
      </c>
      <c r="H14756">
        <v>5413.87</v>
      </c>
      <c r="I14756">
        <v>59552.57</v>
      </c>
      <c r="J14756">
        <v>169</v>
      </c>
      <c r="K14756">
        <v>2</v>
      </c>
      <c r="L14756" t="s">
        <v>18</v>
      </c>
      <c r="M14756">
        <f>(Table1[[#This Row],[Current_Stock]]*Table1[[#This Row],[Unit_Price]])</f>
        <v>914944.03</v>
      </c>
      <c r="N14756" s="12">
        <f>DATE(YEAR(Table1[[#This Row],[Order_Date]]),MONTH(Table1[[#This Row],[Order_Date]]),1)</f>
        <v>45413</v>
      </c>
    </row>
    <row r="14757" spans="1:14">
      <c r="A14757" t="s">
        <v>822</v>
      </c>
      <c r="B14757" t="s">
        <v>839</v>
      </c>
      <c r="C14757" t="s">
        <v>840</v>
      </c>
      <c r="D14757" t="s">
        <v>27</v>
      </c>
      <c r="E14757" t="s">
        <v>89</v>
      </c>
      <c r="F14757" t="s">
        <v>46</v>
      </c>
      <c r="G14757">
        <v>3</v>
      </c>
      <c r="H14757">
        <v>1505.44</v>
      </c>
      <c r="I14757">
        <v>4516.32</v>
      </c>
      <c r="J14757">
        <v>440</v>
      </c>
      <c r="K14757">
        <v>2</v>
      </c>
      <c r="L14757" t="s">
        <v>18</v>
      </c>
      <c r="M14757">
        <f>(Table1[[#This Row],[Current_Stock]]*Table1[[#This Row],[Unit_Price]])</f>
        <v>662393.59999999998</v>
      </c>
      <c r="N14757" s="12">
        <f>DATE(YEAR(Table1[[#This Row],[Order_Date]]),MONTH(Table1[[#This Row],[Order_Date]]),1)</f>
        <v>44986</v>
      </c>
    </row>
    <row r="14758" spans="1:14">
      <c r="A14758" t="s">
        <v>1292</v>
      </c>
      <c r="B14758" t="s">
        <v>377</v>
      </c>
      <c r="C14758" t="s">
        <v>378</v>
      </c>
      <c r="D14758" t="s">
        <v>22</v>
      </c>
      <c r="E14758" t="s">
        <v>104</v>
      </c>
      <c r="F14758" t="s">
        <v>40</v>
      </c>
      <c r="G14758">
        <v>49</v>
      </c>
      <c r="H14758">
        <v>11699.85</v>
      </c>
      <c r="I14758">
        <v>573292.65</v>
      </c>
      <c r="J14758">
        <v>78</v>
      </c>
      <c r="K14758">
        <v>14</v>
      </c>
      <c r="L14758" t="s">
        <v>18</v>
      </c>
      <c r="M14758">
        <f>(Table1[[#This Row],[Current_Stock]]*Table1[[#This Row],[Unit_Price]])</f>
        <v>912588.3</v>
      </c>
      <c r="N14758" s="12">
        <f>DATE(YEAR(Table1[[#This Row],[Order_Date]]),MONTH(Table1[[#This Row],[Order_Date]]),1)</f>
        <v>44958</v>
      </c>
    </row>
    <row r="14759" spans="1:14">
      <c r="A14759" t="s">
        <v>597</v>
      </c>
      <c r="B14759" t="s">
        <v>485</v>
      </c>
      <c r="C14759" t="s">
        <v>486</v>
      </c>
      <c r="D14759" t="s">
        <v>27</v>
      </c>
      <c r="E14759" t="s">
        <v>269</v>
      </c>
      <c r="F14759" t="s">
        <v>40</v>
      </c>
      <c r="G14759">
        <v>3</v>
      </c>
      <c r="H14759">
        <v>4574.22</v>
      </c>
      <c r="I14759">
        <v>13722.66</v>
      </c>
      <c r="J14759">
        <v>399</v>
      </c>
      <c r="K14759">
        <v>6</v>
      </c>
      <c r="L14759" t="s">
        <v>55</v>
      </c>
      <c r="M14759">
        <f>(Table1[[#This Row],[Current_Stock]]*Table1[[#This Row],[Unit_Price]])</f>
        <v>1825113.78</v>
      </c>
      <c r="N14759" s="12">
        <f>DATE(YEAR(Table1[[#This Row],[Order_Date]]),MONTH(Table1[[#This Row],[Order_Date]]),1)</f>
        <v>45200</v>
      </c>
    </row>
    <row r="14760" spans="1:14">
      <c r="A14760" t="s">
        <v>1289</v>
      </c>
      <c r="B14760" t="s">
        <v>129</v>
      </c>
      <c r="C14760" t="s">
        <v>130</v>
      </c>
      <c r="D14760" t="s">
        <v>53</v>
      </c>
      <c r="E14760" t="s">
        <v>16</v>
      </c>
      <c r="F14760" t="s">
        <v>40</v>
      </c>
      <c r="G14760">
        <v>3</v>
      </c>
      <c r="H14760">
        <v>2452.92</v>
      </c>
      <c r="I14760">
        <v>7358.76</v>
      </c>
      <c r="J14760">
        <v>515</v>
      </c>
      <c r="K14760">
        <v>12</v>
      </c>
      <c r="L14760" t="s">
        <v>55</v>
      </c>
      <c r="M14760">
        <f>(Table1[[#This Row],[Current_Stock]]*Table1[[#This Row],[Unit_Price]])</f>
        <v>1263253.8</v>
      </c>
      <c r="N14760" s="12">
        <f>DATE(YEAR(Table1[[#This Row],[Order_Date]]),MONTH(Table1[[#This Row],[Order_Date]]),1)</f>
        <v>45536</v>
      </c>
    </row>
    <row r="14761" spans="1:14">
      <c r="A14761" t="s">
        <v>1332</v>
      </c>
      <c r="B14761" t="s">
        <v>670</v>
      </c>
      <c r="C14761" t="s">
        <v>671</v>
      </c>
      <c r="D14761" t="s">
        <v>22</v>
      </c>
      <c r="E14761" t="s">
        <v>50</v>
      </c>
      <c r="F14761" t="s">
        <v>46</v>
      </c>
      <c r="G14761">
        <v>44</v>
      </c>
      <c r="H14761">
        <v>18952.57</v>
      </c>
      <c r="I14761">
        <v>833913.08</v>
      </c>
      <c r="J14761">
        <v>45</v>
      </c>
      <c r="K14761">
        <v>14</v>
      </c>
      <c r="L14761" t="s">
        <v>105</v>
      </c>
      <c r="M14761">
        <f>(Table1[[#This Row],[Current_Stock]]*Table1[[#This Row],[Unit_Price]])</f>
        <v>852865.65</v>
      </c>
      <c r="N14761" s="12">
        <f>DATE(YEAR(Table1[[#This Row],[Order_Date]]),MONTH(Table1[[#This Row],[Order_Date]]),1)</f>
        <v>45413</v>
      </c>
    </row>
    <row r="14762" spans="1:14">
      <c r="A14762" t="s">
        <v>317</v>
      </c>
      <c r="B14762" t="s">
        <v>780</v>
      </c>
      <c r="C14762" t="s">
        <v>781</v>
      </c>
      <c r="D14762" t="s">
        <v>27</v>
      </c>
      <c r="E14762" t="s">
        <v>28</v>
      </c>
      <c r="F14762" t="s">
        <v>17</v>
      </c>
      <c r="G14762">
        <v>8</v>
      </c>
      <c r="H14762">
        <v>1833.92</v>
      </c>
      <c r="I14762">
        <v>14671.36</v>
      </c>
      <c r="J14762">
        <v>451</v>
      </c>
      <c r="K14762">
        <v>10</v>
      </c>
      <c r="L14762" t="s">
        <v>18</v>
      </c>
      <c r="M14762">
        <f>(Table1[[#This Row],[Current_Stock]]*Table1[[#This Row],[Unit_Price]])</f>
        <v>827097.92</v>
      </c>
      <c r="N14762" s="12">
        <f>DATE(YEAR(Table1[[#This Row],[Order_Date]]),MONTH(Table1[[#This Row],[Order_Date]]),1)</f>
        <v>45627</v>
      </c>
    </row>
    <row r="14763" spans="1:14">
      <c r="A14763" t="s">
        <v>263</v>
      </c>
      <c r="B14763" t="s">
        <v>572</v>
      </c>
      <c r="C14763" t="s">
        <v>573</v>
      </c>
      <c r="D14763" t="s">
        <v>44</v>
      </c>
      <c r="E14763" t="s">
        <v>251</v>
      </c>
      <c r="F14763" t="s">
        <v>29</v>
      </c>
      <c r="G14763">
        <v>45</v>
      </c>
      <c r="H14763">
        <v>1415.92</v>
      </c>
      <c r="I14763">
        <v>63716.4</v>
      </c>
      <c r="J14763">
        <v>61</v>
      </c>
      <c r="K14763">
        <v>6</v>
      </c>
      <c r="L14763" t="s">
        <v>18</v>
      </c>
      <c r="M14763">
        <f>(Table1[[#This Row],[Current_Stock]]*Table1[[#This Row],[Unit_Price]])</f>
        <v>86371.12000000001</v>
      </c>
      <c r="N14763" s="12">
        <f>DATE(YEAR(Table1[[#This Row],[Order_Date]]),MONTH(Table1[[#This Row],[Order_Date]]),1)</f>
        <v>45139</v>
      </c>
    </row>
    <row r="14764" spans="1:14">
      <c r="A14764" t="s">
        <v>712</v>
      </c>
      <c r="B14764" t="s">
        <v>201</v>
      </c>
      <c r="C14764" t="s">
        <v>202</v>
      </c>
      <c r="D14764" t="s">
        <v>22</v>
      </c>
      <c r="E14764" t="s">
        <v>109</v>
      </c>
      <c r="F14764" t="s">
        <v>46</v>
      </c>
      <c r="G14764">
        <v>31</v>
      </c>
      <c r="H14764">
        <v>6501.8</v>
      </c>
      <c r="I14764">
        <v>201555.8</v>
      </c>
      <c r="J14764">
        <v>45</v>
      </c>
      <c r="K14764">
        <v>12</v>
      </c>
      <c r="L14764" t="s">
        <v>18</v>
      </c>
      <c r="M14764">
        <f>(Table1[[#This Row],[Current_Stock]]*Table1[[#This Row],[Unit_Price]])</f>
        <v>292581</v>
      </c>
      <c r="N14764" s="12">
        <f>DATE(YEAR(Table1[[#This Row],[Order_Date]]),MONTH(Table1[[#This Row],[Order_Date]]),1)</f>
        <v>45352</v>
      </c>
    </row>
    <row r="14765" spans="1:14">
      <c r="A14765" t="s">
        <v>1374</v>
      </c>
      <c r="B14765" t="s">
        <v>417</v>
      </c>
      <c r="C14765" t="s">
        <v>418</v>
      </c>
      <c r="D14765" t="s">
        <v>84</v>
      </c>
      <c r="E14765" t="s">
        <v>153</v>
      </c>
      <c r="F14765" t="s">
        <v>46</v>
      </c>
      <c r="G14765">
        <v>16</v>
      </c>
      <c r="H14765">
        <v>9789.2199999999993</v>
      </c>
      <c r="I14765">
        <v>156627.51999999999</v>
      </c>
      <c r="J14765">
        <v>120</v>
      </c>
      <c r="K14765">
        <v>13</v>
      </c>
      <c r="L14765" t="s">
        <v>18</v>
      </c>
      <c r="M14765">
        <f>(Table1[[#This Row],[Current_Stock]]*Table1[[#This Row],[Unit_Price]])</f>
        <v>1174706.3999999999</v>
      </c>
      <c r="N14765" s="12">
        <f>DATE(YEAR(Table1[[#This Row],[Order_Date]]),MONTH(Table1[[#This Row],[Order_Date]]),1)</f>
        <v>45047</v>
      </c>
    </row>
    <row r="14766" spans="1:14">
      <c r="A14766" t="s">
        <v>164</v>
      </c>
      <c r="B14766" t="s">
        <v>777</v>
      </c>
      <c r="C14766" t="s">
        <v>778</v>
      </c>
      <c r="D14766" t="s">
        <v>84</v>
      </c>
      <c r="E14766" t="s">
        <v>28</v>
      </c>
      <c r="F14766" t="s">
        <v>40</v>
      </c>
      <c r="G14766">
        <v>13</v>
      </c>
      <c r="H14766">
        <v>2728.03</v>
      </c>
      <c r="I14766">
        <v>35464.39</v>
      </c>
      <c r="J14766">
        <v>149</v>
      </c>
      <c r="K14766">
        <v>3</v>
      </c>
      <c r="L14766" t="s">
        <v>18</v>
      </c>
      <c r="M14766">
        <f>(Table1[[#This Row],[Current_Stock]]*Table1[[#This Row],[Unit_Price]])</f>
        <v>406476.47000000003</v>
      </c>
      <c r="N14766" s="12">
        <f>DATE(YEAR(Table1[[#This Row],[Order_Date]]),MONTH(Table1[[#This Row],[Order_Date]]),1)</f>
        <v>45444</v>
      </c>
    </row>
    <row r="14767" spans="1:14">
      <c r="A14767" t="s">
        <v>190</v>
      </c>
      <c r="B14767" t="s">
        <v>209</v>
      </c>
      <c r="C14767" t="s">
        <v>210</v>
      </c>
      <c r="D14767" t="s">
        <v>38</v>
      </c>
      <c r="E14767" t="s">
        <v>50</v>
      </c>
      <c r="F14767" t="s">
        <v>40</v>
      </c>
      <c r="G14767">
        <v>12</v>
      </c>
      <c r="H14767">
        <v>1190.93</v>
      </c>
      <c r="I14767">
        <v>14291.16</v>
      </c>
      <c r="J14767">
        <v>175</v>
      </c>
      <c r="K14767">
        <v>6</v>
      </c>
      <c r="L14767" t="s">
        <v>18</v>
      </c>
      <c r="M14767">
        <f>(Table1[[#This Row],[Current_Stock]]*Table1[[#This Row],[Unit_Price]])</f>
        <v>208412.75</v>
      </c>
      <c r="N14767" s="12">
        <f>DATE(YEAR(Table1[[#This Row],[Order_Date]]),MONTH(Table1[[#This Row],[Order_Date]]),1)</f>
        <v>45597</v>
      </c>
    </row>
    <row r="14768" spans="1:14">
      <c r="A14768" t="s">
        <v>724</v>
      </c>
      <c r="B14768" t="s">
        <v>107</v>
      </c>
      <c r="C14768" t="s">
        <v>108</v>
      </c>
      <c r="D14768" t="s">
        <v>96</v>
      </c>
      <c r="E14768" t="s">
        <v>109</v>
      </c>
      <c r="F14768" t="s">
        <v>40</v>
      </c>
      <c r="G14768">
        <v>1</v>
      </c>
      <c r="H14768">
        <v>2440.5700000000002</v>
      </c>
      <c r="I14768">
        <v>2440.5700000000002</v>
      </c>
      <c r="J14768">
        <v>533</v>
      </c>
      <c r="K14768">
        <v>7</v>
      </c>
      <c r="L14768" t="s">
        <v>18</v>
      </c>
      <c r="M14768">
        <f>(Table1[[#This Row],[Current_Stock]]*Table1[[#This Row],[Unit_Price]])</f>
        <v>1300823.81</v>
      </c>
      <c r="N14768" s="12">
        <f>DATE(YEAR(Table1[[#This Row],[Order_Date]]),MONTH(Table1[[#This Row],[Order_Date]]),1)</f>
        <v>44958</v>
      </c>
    </row>
    <row r="14769" spans="1:14">
      <c r="A14769" t="s">
        <v>838</v>
      </c>
      <c r="B14769" t="s">
        <v>82</v>
      </c>
      <c r="C14769" t="s">
        <v>83</v>
      </c>
      <c r="D14769" t="s">
        <v>84</v>
      </c>
      <c r="E14769" t="s">
        <v>189</v>
      </c>
      <c r="F14769" t="s">
        <v>46</v>
      </c>
      <c r="G14769">
        <v>23</v>
      </c>
      <c r="H14769">
        <v>19787.23</v>
      </c>
      <c r="I14769">
        <v>455106.29</v>
      </c>
      <c r="J14769">
        <v>232</v>
      </c>
      <c r="K14769">
        <v>8</v>
      </c>
      <c r="L14769" t="s">
        <v>18</v>
      </c>
      <c r="M14769">
        <f>(Table1[[#This Row],[Current_Stock]]*Table1[[#This Row],[Unit_Price]])</f>
        <v>4590637.3600000003</v>
      </c>
      <c r="N14769" s="12">
        <f>DATE(YEAR(Table1[[#This Row],[Order_Date]]),MONTH(Table1[[#This Row],[Order_Date]]),1)</f>
        <v>45474</v>
      </c>
    </row>
    <row r="14770" spans="1:14">
      <c r="A14770" t="s">
        <v>1218</v>
      </c>
      <c r="B14770" t="s">
        <v>236</v>
      </c>
      <c r="C14770" t="s">
        <v>237</v>
      </c>
      <c r="D14770" t="s">
        <v>33</v>
      </c>
      <c r="E14770" t="s">
        <v>28</v>
      </c>
      <c r="F14770" t="s">
        <v>46</v>
      </c>
      <c r="G14770">
        <v>10</v>
      </c>
      <c r="H14770">
        <v>2817.33</v>
      </c>
      <c r="I14770">
        <v>28173.3</v>
      </c>
      <c r="J14770">
        <v>121</v>
      </c>
      <c r="K14770">
        <v>8</v>
      </c>
      <c r="L14770" t="s">
        <v>18</v>
      </c>
      <c r="M14770">
        <f>(Table1[[#This Row],[Current_Stock]]*Table1[[#This Row],[Unit_Price]])</f>
        <v>340896.93</v>
      </c>
      <c r="N14770" s="12">
        <f>DATE(YEAR(Table1[[#This Row],[Order_Date]]),MONTH(Table1[[#This Row],[Order_Date]]),1)</f>
        <v>45139</v>
      </c>
    </row>
    <row r="14771" spans="1:14">
      <c r="A14771" t="s">
        <v>955</v>
      </c>
      <c r="B14771" t="s">
        <v>175</v>
      </c>
      <c r="C14771" t="s">
        <v>176</v>
      </c>
      <c r="D14771" t="s">
        <v>84</v>
      </c>
      <c r="E14771" t="s">
        <v>243</v>
      </c>
      <c r="F14771" t="s">
        <v>29</v>
      </c>
      <c r="G14771">
        <v>21</v>
      </c>
      <c r="H14771">
        <v>14846.89</v>
      </c>
      <c r="I14771">
        <v>311784.69</v>
      </c>
      <c r="J14771">
        <v>230</v>
      </c>
      <c r="K14771">
        <v>6</v>
      </c>
      <c r="L14771" t="s">
        <v>18</v>
      </c>
      <c r="M14771">
        <f>(Table1[[#This Row],[Current_Stock]]*Table1[[#This Row],[Unit_Price]])</f>
        <v>3414784.6999999997</v>
      </c>
      <c r="N14771" s="12">
        <f>DATE(YEAR(Table1[[#This Row],[Order_Date]]),MONTH(Table1[[#This Row],[Order_Date]]),1)</f>
        <v>44927</v>
      </c>
    </row>
    <row r="14772" spans="1:14">
      <c r="A14772" t="s">
        <v>247</v>
      </c>
      <c r="B14772" t="s">
        <v>302</v>
      </c>
      <c r="C14772" t="s">
        <v>303</v>
      </c>
      <c r="D14772" t="s">
        <v>38</v>
      </c>
      <c r="E14772" t="s">
        <v>243</v>
      </c>
      <c r="F14772" t="s">
        <v>29</v>
      </c>
      <c r="G14772">
        <v>14</v>
      </c>
      <c r="H14772">
        <v>603.4</v>
      </c>
      <c r="I14772">
        <v>8447.6</v>
      </c>
      <c r="J14772">
        <v>167</v>
      </c>
      <c r="K14772">
        <v>11</v>
      </c>
      <c r="L14772" t="s">
        <v>18</v>
      </c>
      <c r="M14772">
        <f>(Table1[[#This Row],[Current_Stock]]*Table1[[#This Row],[Unit_Price]])</f>
        <v>100767.8</v>
      </c>
      <c r="N14772" s="12">
        <f>DATE(YEAR(Table1[[#This Row],[Order_Date]]),MONTH(Table1[[#This Row],[Order_Date]]),1)</f>
        <v>45017</v>
      </c>
    </row>
    <row r="14773" spans="1:14">
      <c r="A14773" t="s">
        <v>1173</v>
      </c>
      <c r="B14773" t="s">
        <v>94</v>
      </c>
      <c r="C14773" t="s">
        <v>95</v>
      </c>
      <c r="D14773" t="s">
        <v>96</v>
      </c>
      <c r="E14773" t="s">
        <v>23</v>
      </c>
      <c r="F14773" t="s">
        <v>29</v>
      </c>
      <c r="G14773">
        <v>9</v>
      </c>
      <c r="H14773">
        <v>396.52</v>
      </c>
      <c r="I14773">
        <v>3568.68</v>
      </c>
      <c r="J14773">
        <v>382</v>
      </c>
      <c r="K14773">
        <v>8</v>
      </c>
      <c r="L14773" t="s">
        <v>55</v>
      </c>
      <c r="M14773">
        <f>(Table1[[#This Row],[Current_Stock]]*Table1[[#This Row],[Unit_Price]])</f>
        <v>151470.63999999998</v>
      </c>
      <c r="N14773" s="12">
        <f>DATE(YEAR(Table1[[#This Row],[Order_Date]]),MONTH(Table1[[#This Row],[Order_Date]]),1)</f>
        <v>45566</v>
      </c>
    </row>
    <row r="14774" spans="1:14">
      <c r="A14774" t="s">
        <v>713</v>
      </c>
      <c r="B14774" t="s">
        <v>75</v>
      </c>
      <c r="C14774" t="s">
        <v>76</v>
      </c>
      <c r="D14774" t="s">
        <v>33</v>
      </c>
      <c r="E14774" t="s">
        <v>160</v>
      </c>
      <c r="F14774" t="s">
        <v>17</v>
      </c>
      <c r="G14774">
        <v>10</v>
      </c>
      <c r="H14774">
        <v>3010.58</v>
      </c>
      <c r="I14774">
        <v>30105.8</v>
      </c>
      <c r="J14774">
        <v>93</v>
      </c>
      <c r="K14774">
        <v>4</v>
      </c>
      <c r="L14774" t="s">
        <v>18</v>
      </c>
      <c r="M14774">
        <f>(Table1[[#This Row],[Current_Stock]]*Table1[[#This Row],[Unit_Price]])</f>
        <v>279983.94</v>
      </c>
      <c r="N14774" s="12">
        <f>DATE(YEAR(Table1[[#This Row],[Order_Date]]),MONTH(Table1[[#This Row],[Order_Date]]),1)</f>
        <v>44927</v>
      </c>
    </row>
    <row r="14775" spans="1:14">
      <c r="A14775" t="s">
        <v>1160</v>
      </c>
      <c r="B14775" t="s">
        <v>450</v>
      </c>
      <c r="C14775" t="s">
        <v>451</v>
      </c>
      <c r="D14775" t="s">
        <v>33</v>
      </c>
      <c r="E14775" t="s">
        <v>50</v>
      </c>
      <c r="F14775" t="s">
        <v>29</v>
      </c>
      <c r="G14775">
        <v>9</v>
      </c>
      <c r="H14775">
        <v>1673.84</v>
      </c>
      <c r="I14775">
        <v>15064.56</v>
      </c>
      <c r="J14775">
        <v>249</v>
      </c>
      <c r="K14775">
        <v>12</v>
      </c>
      <c r="L14775" t="s">
        <v>18</v>
      </c>
      <c r="M14775">
        <f>(Table1[[#This Row],[Current_Stock]]*Table1[[#This Row],[Unit_Price]])</f>
        <v>416786.16</v>
      </c>
      <c r="N14775" s="12">
        <f>DATE(YEAR(Table1[[#This Row],[Order_Date]]),MONTH(Table1[[#This Row],[Order_Date]]),1)</f>
        <v>45078</v>
      </c>
    </row>
    <row r="14776" spans="1:14">
      <c r="A14776" t="s">
        <v>995</v>
      </c>
      <c r="B14776" t="s">
        <v>752</v>
      </c>
      <c r="C14776" t="s">
        <v>753</v>
      </c>
      <c r="D14776" t="s">
        <v>183</v>
      </c>
      <c r="E14776" t="s">
        <v>23</v>
      </c>
      <c r="F14776" t="s">
        <v>17</v>
      </c>
      <c r="G14776">
        <v>16</v>
      </c>
      <c r="H14776">
        <v>4031.16</v>
      </c>
      <c r="I14776">
        <v>64498.559999999998</v>
      </c>
      <c r="J14776">
        <v>83</v>
      </c>
      <c r="K14776">
        <v>7</v>
      </c>
      <c r="L14776" t="s">
        <v>18</v>
      </c>
      <c r="M14776">
        <f>(Table1[[#This Row],[Current_Stock]]*Table1[[#This Row],[Unit_Price]])</f>
        <v>334586.27999999997</v>
      </c>
      <c r="N14776" s="12">
        <f>DATE(YEAR(Table1[[#This Row],[Order_Date]]),MONTH(Table1[[#This Row],[Order_Date]]),1)</f>
        <v>45383</v>
      </c>
    </row>
    <row r="14777" spans="1:14">
      <c r="A14777" t="s">
        <v>238</v>
      </c>
      <c r="B14777" t="s">
        <v>1142</v>
      </c>
      <c r="C14777" t="s">
        <v>1143</v>
      </c>
      <c r="D14777" t="s">
        <v>27</v>
      </c>
      <c r="E14777" t="s">
        <v>167</v>
      </c>
      <c r="F14777" t="s">
        <v>17</v>
      </c>
      <c r="G14777">
        <v>2</v>
      </c>
      <c r="H14777">
        <v>4994.8599999999997</v>
      </c>
      <c r="I14777">
        <v>9989.7199999999993</v>
      </c>
      <c r="J14777">
        <v>481</v>
      </c>
      <c r="K14777">
        <v>7</v>
      </c>
      <c r="L14777" t="s">
        <v>18</v>
      </c>
      <c r="M14777">
        <f>(Table1[[#This Row],[Current_Stock]]*Table1[[#This Row],[Unit_Price]])</f>
        <v>2402527.6599999997</v>
      </c>
      <c r="N14777" s="12">
        <f>DATE(YEAR(Table1[[#This Row],[Order_Date]]),MONTH(Table1[[#This Row],[Order_Date]]),1)</f>
        <v>45017</v>
      </c>
    </row>
    <row r="14778" spans="1:14">
      <c r="A14778" t="s">
        <v>149</v>
      </c>
      <c r="B14778" t="s">
        <v>830</v>
      </c>
      <c r="C14778" t="s">
        <v>831</v>
      </c>
      <c r="D14778" t="s">
        <v>44</v>
      </c>
      <c r="E14778" t="s">
        <v>269</v>
      </c>
      <c r="F14778" t="s">
        <v>60</v>
      </c>
      <c r="G14778">
        <v>25</v>
      </c>
      <c r="H14778">
        <v>1167.31</v>
      </c>
      <c r="I14778">
        <v>29182.75</v>
      </c>
      <c r="J14778">
        <v>111</v>
      </c>
      <c r="K14778">
        <v>14</v>
      </c>
      <c r="L14778" t="s">
        <v>105</v>
      </c>
      <c r="M14778">
        <f>(Table1[[#This Row],[Current_Stock]]*Table1[[#This Row],[Unit_Price]])</f>
        <v>129571.40999999999</v>
      </c>
      <c r="N14778" s="12">
        <f>DATE(YEAR(Table1[[#This Row],[Order_Date]]),MONTH(Table1[[#This Row],[Order_Date]]),1)</f>
        <v>45047</v>
      </c>
    </row>
    <row r="14779" spans="1:14">
      <c r="A14779" t="s">
        <v>1020</v>
      </c>
      <c r="B14779" t="s">
        <v>441</v>
      </c>
      <c r="C14779" t="s">
        <v>442</v>
      </c>
      <c r="D14779" t="s">
        <v>96</v>
      </c>
      <c r="E14779" t="s">
        <v>89</v>
      </c>
      <c r="F14779" t="s">
        <v>29</v>
      </c>
      <c r="G14779">
        <v>7</v>
      </c>
      <c r="H14779">
        <v>1878.31</v>
      </c>
      <c r="I14779">
        <v>13148.17</v>
      </c>
      <c r="J14779">
        <v>536</v>
      </c>
      <c r="K14779">
        <v>11</v>
      </c>
      <c r="L14779" t="s">
        <v>18</v>
      </c>
      <c r="M14779">
        <f>(Table1[[#This Row],[Current_Stock]]*Table1[[#This Row],[Unit_Price]])</f>
        <v>1006774.1599999999</v>
      </c>
      <c r="N14779" s="12">
        <f>DATE(YEAR(Table1[[#This Row],[Order_Date]]),MONTH(Table1[[#This Row],[Order_Date]]),1)</f>
        <v>45323</v>
      </c>
    </row>
    <row r="14780" spans="1:14">
      <c r="A14780" t="s">
        <v>792</v>
      </c>
      <c r="B14780" t="s">
        <v>293</v>
      </c>
      <c r="C14780" t="s">
        <v>294</v>
      </c>
      <c r="D14780" t="s">
        <v>96</v>
      </c>
      <c r="E14780" t="s">
        <v>28</v>
      </c>
      <c r="F14780" t="s">
        <v>40</v>
      </c>
      <c r="G14780">
        <v>1</v>
      </c>
      <c r="H14780">
        <v>4499.2700000000004</v>
      </c>
      <c r="I14780">
        <v>4499.2700000000004</v>
      </c>
      <c r="J14780">
        <v>376</v>
      </c>
      <c r="K14780">
        <v>14</v>
      </c>
      <c r="L14780" t="s">
        <v>55</v>
      </c>
      <c r="M14780">
        <f>(Table1[[#This Row],[Current_Stock]]*Table1[[#This Row],[Unit_Price]])</f>
        <v>1691725.5200000003</v>
      </c>
      <c r="N14780" s="12">
        <f>DATE(YEAR(Table1[[#This Row],[Order_Date]]),MONTH(Table1[[#This Row],[Order_Date]]),1)</f>
        <v>45323</v>
      </c>
    </row>
    <row r="14781" spans="1:14">
      <c r="A14781" t="s">
        <v>695</v>
      </c>
      <c r="B14781" t="s">
        <v>135</v>
      </c>
      <c r="C14781" t="s">
        <v>136</v>
      </c>
      <c r="D14781" t="s">
        <v>44</v>
      </c>
      <c r="E14781" t="s">
        <v>80</v>
      </c>
      <c r="F14781" t="s">
        <v>60</v>
      </c>
      <c r="G14781">
        <v>44</v>
      </c>
      <c r="H14781">
        <v>3917.08</v>
      </c>
      <c r="I14781">
        <v>172351.52</v>
      </c>
      <c r="J14781">
        <v>104</v>
      </c>
      <c r="K14781">
        <v>3</v>
      </c>
      <c r="L14781" t="s">
        <v>18</v>
      </c>
      <c r="M14781">
        <f>(Table1[[#This Row],[Current_Stock]]*Table1[[#This Row],[Unit_Price]])</f>
        <v>407376.32</v>
      </c>
      <c r="N14781" s="12">
        <f>DATE(YEAR(Table1[[#This Row],[Order_Date]]),MONTH(Table1[[#This Row],[Order_Date]]),1)</f>
        <v>45566</v>
      </c>
    </row>
    <row r="14782" spans="1:14">
      <c r="A14782" t="s">
        <v>327</v>
      </c>
      <c r="B14782" t="s">
        <v>870</v>
      </c>
      <c r="C14782" t="s">
        <v>871</v>
      </c>
      <c r="D14782" t="s">
        <v>84</v>
      </c>
      <c r="E14782" t="s">
        <v>73</v>
      </c>
      <c r="F14782" t="s">
        <v>40</v>
      </c>
      <c r="G14782">
        <v>21</v>
      </c>
      <c r="H14782">
        <v>8812.59</v>
      </c>
      <c r="I14782">
        <v>185064.39</v>
      </c>
      <c r="J14782">
        <v>96</v>
      </c>
      <c r="K14782">
        <v>12</v>
      </c>
      <c r="L14782" t="s">
        <v>18</v>
      </c>
      <c r="M14782">
        <f>(Table1[[#This Row],[Current_Stock]]*Table1[[#This Row],[Unit_Price]])</f>
        <v>846008.64</v>
      </c>
      <c r="N14782" s="12">
        <f>DATE(YEAR(Table1[[#This Row],[Order_Date]]),MONTH(Table1[[#This Row],[Order_Date]]),1)</f>
        <v>45292</v>
      </c>
    </row>
    <row r="14783" spans="1:14">
      <c r="A14783" t="s">
        <v>1342</v>
      </c>
      <c r="B14783" t="s">
        <v>123</v>
      </c>
      <c r="C14783" t="s">
        <v>124</v>
      </c>
      <c r="D14783" t="s">
        <v>84</v>
      </c>
      <c r="E14783" t="s">
        <v>113</v>
      </c>
      <c r="F14783" t="s">
        <v>29</v>
      </c>
      <c r="G14783">
        <v>14</v>
      </c>
      <c r="H14783">
        <v>21038.1</v>
      </c>
      <c r="I14783">
        <v>294533.40000000002</v>
      </c>
      <c r="J14783">
        <v>89</v>
      </c>
      <c r="K14783">
        <v>14</v>
      </c>
      <c r="L14783" t="s">
        <v>18</v>
      </c>
      <c r="M14783">
        <f>(Table1[[#This Row],[Current_Stock]]*Table1[[#This Row],[Unit_Price]])</f>
        <v>1872390.9</v>
      </c>
      <c r="N14783" s="12">
        <f>DATE(YEAR(Table1[[#This Row],[Order_Date]]),MONTH(Table1[[#This Row],[Order_Date]]),1)</f>
        <v>45047</v>
      </c>
    </row>
    <row r="14784" spans="1:14">
      <c r="A14784" t="s">
        <v>836</v>
      </c>
      <c r="B14784" t="s">
        <v>959</v>
      </c>
      <c r="C14784" t="s">
        <v>960</v>
      </c>
      <c r="D14784" t="s">
        <v>22</v>
      </c>
      <c r="E14784" t="s">
        <v>23</v>
      </c>
      <c r="F14784" t="s">
        <v>40</v>
      </c>
      <c r="G14784">
        <v>51</v>
      </c>
      <c r="H14784">
        <v>18759.89</v>
      </c>
      <c r="I14784">
        <v>956754.39</v>
      </c>
      <c r="J14784">
        <v>75</v>
      </c>
      <c r="K14784">
        <v>6</v>
      </c>
      <c r="L14784" t="s">
        <v>105</v>
      </c>
      <c r="M14784">
        <f>(Table1[[#This Row],[Current_Stock]]*Table1[[#This Row],[Unit_Price]])</f>
        <v>1406991.75</v>
      </c>
      <c r="N14784" s="12">
        <f>DATE(YEAR(Table1[[#This Row],[Order_Date]]),MONTH(Table1[[#This Row],[Order_Date]]),1)</f>
        <v>45566</v>
      </c>
    </row>
    <row r="14785" spans="1:14">
      <c r="A14785" t="s">
        <v>952</v>
      </c>
      <c r="B14785" t="s">
        <v>752</v>
      </c>
      <c r="C14785" t="s">
        <v>753</v>
      </c>
      <c r="D14785" t="s">
        <v>183</v>
      </c>
      <c r="E14785" t="s">
        <v>73</v>
      </c>
      <c r="F14785" t="s">
        <v>29</v>
      </c>
      <c r="G14785">
        <v>8</v>
      </c>
      <c r="H14785">
        <v>4145.8500000000004</v>
      </c>
      <c r="I14785">
        <v>33166.800000000003</v>
      </c>
      <c r="J14785">
        <v>200</v>
      </c>
      <c r="K14785">
        <v>12</v>
      </c>
      <c r="L14785" t="s">
        <v>18</v>
      </c>
      <c r="M14785">
        <f>(Table1[[#This Row],[Current_Stock]]*Table1[[#This Row],[Unit_Price]])</f>
        <v>829170.00000000012</v>
      </c>
      <c r="N14785" s="12">
        <f>DATE(YEAR(Table1[[#This Row],[Order_Date]]),MONTH(Table1[[#This Row],[Order_Date]]),1)</f>
        <v>45566</v>
      </c>
    </row>
    <row r="14786" spans="1:14">
      <c r="A14786" t="s">
        <v>1021</v>
      </c>
      <c r="B14786" t="s">
        <v>1070</v>
      </c>
      <c r="C14786" t="s">
        <v>1071</v>
      </c>
      <c r="D14786" t="s">
        <v>22</v>
      </c>
      <c r="E14786" t="s">
        <v>184</v>
      </c>
      <c r="F14786" t="s">
        <v>60</v>
      </c>
      <c r="G14786">
        <v>41</v>
      </c>
      <c r="H14786">
        <v>2194.58</v>
      </c>
      <c r="I14786">
        <v>89977.78</v>
      </c>
      <c r="J14786">
        <v>114</v>
      </c>
      <c r="K14786">
        <v>12</v>
      </c>
      <c r="L14786" t="s">
        <v>105</v>
      </c>
      <c r="M14786">
        <f>(Table1[[#This Row],[Current_Stock]]*Table1[[#This Row],[Unit_Price]])</f>
        <v>250182.12</v>
      </c>
      <c r="N14786" s="12">
        <f>DATE(YEAR(Table1[[#This Row],[Order_Date]]),MONTH(Table1[[#This Row],[Order_Date]]),1)</f>
        <v>45474</v>
      </c>
    </row>
    <row r="14787" spans="1:14">
      <c r="A14787" t="s">
        <v>684</v>
      </c>
      <c r="B14787" t="s">
        <v>1070</v>
      </c>
      <c r="C14787" t="s">
        <v>1071</v>
      </c>
      <c r="D14787" t="s">
        <v>22</v>
      </c>
      <c r="E14787" t="s">
        <v>73</v>
      </c>
      <c r="F14787" t="s">
        <v>60</v>
      </c>
      <c r="G14787">
        <v>52</v>
      </c>
      <c r="H14787">
        <v>6825.65</v>
      </c>
      <c r="I14787">
        <v>354933.8</v>
      </c>
      <c r="J14787">
        <v>63</v>
      </c>
      <c r="K14787">
        <v>13</v>
      </c>
      <c r="L14787" t="s">
        <v>105</v>
      </c>
      <c r="M14787">
        <f>(Table1[[#This Row],[Current_Stock]]*Table1[[#This Row],[Unit_Price]])</f>
        <v>430015.94999999995</v>
      </c>
      <c r="N14787" s="12">
        <f>DATE(YEAR(Table1[[#This Row],[Order_Date]]),MONTH(Table1[[#This Row],[Order_Date]]),1)</f>
        <v>45627</v>
      </c>
    </row>
    <row r="14788" spans="1:14">
      <c r="A14788" t="s">
        <v>1205</v>
      </c>
      <c r="B14788" t="s">
        <v>296</v>
      </c>
      <c r="C14788" t="s">
        <v>297</v>
      </c>
      <c r="D14788" t="s">
        <v>96</v>
      </c>
      <c r="E14788" t="s">
        <v>109</v>
      </c>
      <c r="F14788" t="s">
        <v>29</v>
      </c>
      <c r="G14788">
        <v>2</v>
      </c>
      <c r="H14788">
        <v>2499.2800000000002</v>
      </c>
      <c r="I14788">
        <v>4998.5600000000004</v>
      </c>
      <c r="J14788">
        <v>399</v>
      </c>
      <c r="K14788">
        <v>6</v>
      </c>
      <c r="L14788" t="s">
        <v>18</v>
      </c>
      <c r="M14788">
        <f>(Table1[[#This Row],[Current_Stock]]*Table1[[#This Row],[Unit_Price]])</f>
        <v>997212.72000000009</v>
      </c>
      <c r="N14788" s="12">
        <f>DATE(YEAR(Table1[[#This Row],[Order_Date]]),MONTH(Table1[[#This Row],[Order_Date]]),1)</f>
        <v>44927</v>
      </c>
    </row>
    <row r="14789" spans="1:14">
      <c r="A14789" t="s">
        <v>876</v>
      </c>
      <c r="B14789" t="s">
        <v>368</v>
      </c>
      <c r="C14789" t="s">
        <v>369</v>
      </c>
      <c r="D14789" t="s">
        <v>22</v>
      </c>
      <c r="E14789" t="s">
        <v>173</v>
      </c>
      <c r="F14789" t="s">
        <v>60</v>
      </c>
      <c r="G14789">
        <v>44</v>
      </c>
      <c r="H14789">
        <v>6719.88</v>
      </c>
      <c r="I14789">
        <v>295674.71999999997</v>
      </c>
      <c r="J14789">
        <v>97</v>
      </c>
      <c r="K14789">
        <v>4</v>
      </c>
      <c r="L14789" t="s">
        <v>105</v>
      </c>
      <c r="M14789">
        <f>(Table1[[#This Row],[Current_Stock]]*Table1[[#This Row],[Unit_Price]])</f>
        <v>651828.36</v>
      </c>
      <c r="N14789" s="12">
        <f>DATE(YEAR(Table1[[#This Row],[Order_Date]]),MONTH(Table1[[#This Row],[Order_Date]]),1)</f>
        <v>45292</v>
      </c>
    </row>
    <row r="14790" spans="1:14">
      <c r="A14790" t="s">
        <v>835</v>
      </c>
      <c r="B14790" t="s">
        <v>236</v>
      </c>
      <c r="C14790" t="s">
        <v>237</v>
      </c>
      <c r="D14790" t="s">
        <v>33</v>
      </c>
      <c r="E14790" t="s">
        <v>104</v>
      </c>
      <c r="F14790" t="s">
        <v>40</v>
      </c>
      <c r="G14790">
        <v>18</v>
      </c>
      <c r="H14790">
        <v>4595.45</v>
      </c>
      <c r="I14790">
        <v>82718.100000000006</v>
      </c>
      <c r="J14790">
        <v>155</v>
      </c>
      <c r="K14790">
        <v>4</v>
      </c>
      <c r="L14790" t="s">
        <v>18</v>
      </c>
      <c r="M14790">
        <f>(Table1[[#This Row],[Current_Stock]]*Table1[[#This Row],[Unit_Price]])</f>
        <v>712294.75</v>
      </c>
      <c r="N14790" s="12">
        <f>DATE(YEAR(Table1[[#This Row],[Order_Date]]),MONTH(Table1[[#This Row],[Order_Date]]),1)</f>
        <v>44986</v>
      </c>
    </row>
    <row r="14791" spans="1:14">
      <c r="A14791" t="s">
        <v>1218</v>
      </c>
      <c r="B14791" t="s">
        <v>482</v>
      </c>
      <c r="C14791" t="s">
        <v>483</v>
      </c>
      <c r="D14791" t="s">
        <v>33</v>
      </c>
      <c r="E14791" t="s">
        <v>243</v>
      </c>
      <c r="F14791" t="s">
        <v>29</v>
      </c>
      <c r="G14791">
        <v>16</v>
      </c>
      <c r="H14791">
        <v>185.31</v>
      </c>
      <c r="I14791">
        <v>2964.96</v>
      </c>
      <c r="J14791">
        <v>147</v>
      </c>
      <c r="K14791">
        <v>9</v>
      </c>
      <c r="L14791" t="s">
        <v>18</v>
      </c>
      <c r="M14791">
        <f>(Table1[[#This Row],[Current_Stock]]*Table1[[#This Row],[Unit_Price]])</f>
        <v>27240.57</v>
      </c>
      <c r="N14791" s="12">
        <f>DATE(YEAR(Table1[[#This Row],[Order_Date]]),MONTH(Table1[[#This Row],[Order_Date]]),1)</f>
        <v>45139</v>
      </c>
    </row>
    <row r="14792" spans="1:14">
      <c r="A14792" t="s">
        <v>939</v>
      </c>
      <c r="B14792" t="s">
        <v>482</v>
      </c>
      <c r="C14792" t="s">
        <v>483</v>
      </c>
      <c r="D14792" t="s">
        <v>33</v>
      </c>
      <c r="E14792" t="s">
        <v>109</v>
      </c>
      <c r="F14792" t="s">
        <v>29</v>
      </c>
      <c r="G14792">
        <v>11</v>
      </c>
      <c r="H14792">
        <v>4220.33</v>
      </c>
      <c r="I14792">
        <v>46423.63</v>
      </c>
      <c r="J14792">
        <v>137</v>
      </c>
      <c r="K14792">
        <v>2</v>
      </c>
      <c r="L14792" t="s">
        <v>18</v>
      </c>
      <c r="M14792">
        <f>(Table1[[#This Row],[Current_Stock]]*Table1[[#This Row],[Unit_Price]])</f>
        <v>578185.21</v>
      </c>
      <c r="N14792" s="12">
        <f>DATE(YEAR(Table1[[#This Row],[Order_Date]]),MONTH(Table1[[#This Row],[Order_Date]]),1)</f>
        <v>45231</v>
      </c>
    </row>
    <row r="14793" spans="1:14">
      <c r="A14793" t="s">
        <v>1123</v>
      </c>
      <c r="B14793" t="s">
        <v>225</v>
      </c>
      <c r="C14793" t="s">
        <v>226</v>
      </c>
      <c r="D14793" t="s">
        <v>183</v>
      </c>
      <c r="E14793" t="s">
        <v>153</v>
      </c>
      <c r="F14793" t="s">
        <v>17</v>
      </c>
      <c r="G14793">
        <v>14</v>
      </c>
      <c r="H14793">
        <v>3369.4</v>
      </c>
      <c r="I14793">
        <v>47171.6</v>
      </c>
      <c r="J14793">
        <v>206</v>
      </c>
      <c r="K14793">
        <v>8</v>
      </c>
      <c r="L14793" t="s">
        <v>18</v>
      </c>
      <c r="M14793">
        <f>(Table1[[#This Row],[Current_Stock]]*Table1[[#This Row],[Unit_Price]])</f>
        <v>694096.4</v>
      </c>
      <c r="N14793" s="12">
        <f>DATE(YEAR(Table1[[#This Row],[Order_Date]]),MONTH(Table1[[#This Row],[Order_Date]]),1)</f>
        <v>45444</v>
      </c>
    </row>
    <row r="14794" spans="1:14">
      <c r="A14794" t="s">
        <v>1215</v>
      </c>
      <c r="B14794" t="s">
        <v>358</v>
      </c>
      <c r="C14794" t="s">
        <v>359</v>
      </c>
      <c r="D14794" t="s">
        <v>53</v>
      </c>
      <c r="E14794" t="s">
        <v>73</v>
      </c>
      <c r="F14794" t="s">
        <v>60</v>
      </c>
      <c r="G14794">
        <v>1</v>
      </c>
      <c r="H14794">
        <v>1067.1099999999999</v>
      </c>
      <c r="I14794">
        <v>1067.1099999999999</v>
      </c>
      <c r="J14794">
        <v>314</v>
      </c>
      <c r="K14794">
        <v>8</v>
      </c>
      <c r="L14794" t="s">
        <v>55</v>
      </c>
      <c r="M14794">
        <f>(Table1[[#This Row],[Current_Stock]]*Table1[[#This Row],[Unit_Price]])</f>
        <v>335072.53999999998</v>
      </c>
      <c r="N14794" s="12">
        <f>DATE(YEAR(Table1[[#This Row],[Order_Date]]),MONTH(Table1[[#This Row],[Order_Date]]),1)</f>
        <v>45170</v>
      </c>
    </row>
    <row r="14795" spans="1:14">
      <c r="A14795" t="s">
        <v>310</v>
      </c>
      <c r="B14795" t="s">
        <v>965</v>
      </c>
      <c r="C14795" t="s">
        <v>966</v>
      </c>
      <c r="D14795" t="s">
        <v>183</v>
      </c>
      <c r="E14795" t="s">
        <v>251</v>
      </c>
      <c r="F14795" t="s">
        <v>46</v>
      </c>
      <c r="G14795">
        <v>12</v>
      </c>
      <c r="H14795">
        <v>3048.29</v>
      </c>
      <c r="I14795">
        <v>36579.480000000003</v>
      </c>
      <c r="J14795">
        <v>178</v>
      </c>
      <c r="K14795">
        <v>14</v>
      </c>
      <c r="L14795" t="s">
        <v>18</v>
      </c>
      <c r="M14795">
        <f>(Table1[[#This Row],[Current_Stock]]*Table1[[#This Row],[Unit_Price]])</f>
        <v>542595.62</v>
      </c>
      <c r="N14795" s="12">
        <f>DATE(YEAR(Table1[[#This Row],[Order_Date]]),MONTH(Table1[[#This Row],[Order_Date]]),1)</f>
        <v>45047</v>
      </c>
    </row>
    <row r="14796" spans="1:14">
      <c r="A14796" t="s">
        <v>625</v>
      </c>
      <c r="B14796" t="s">
        <v>601</v>
      </c>
      <c r="C14796" t="s">
        <v>602</v>
      </c>
      <c r="D14796" t="s">
        <v>84</v>
      </c>
      <c r="E14796" t="s">
        <v>59</v>
      </c>
      <c r="F14796" t="s">
        <v>29</v>
      </c>
      <c r="G14796">
        <v>24</v>
      </c>
      <c r="H14796">
        <v>6514.27</v>
      </c>
      <c r="I14796">
        <v>156342.48000000001</v>
      </c>
      <c r="J14796">
        <v>121</v>
      </c>
      <c r="K14796">
        <v>9</v>
      </c>
      <c r="L14796" t="s">
        <v>18</v>
      </c>
      <c r="M14796">
        <f>(Table1[[#This Row],[Current_Stock]]*Table1[[#This Row],[Unit_Price]])</f>
        <v>788226.67</v>
      </c>
      <c r="N14796" s="12">
        <f>DATE(YEAR(Table1[[#This Row],[Order_Date]]),MONTH(Table1[[#This Row],[Order_Date]]),1)</f>
        <v>45444</v>
      </c>
    </row>
    <row r="14797" spans="1:14">
      <c r="A14797" t="s">
        <v>122</v>
      </c>
      <c r="B14797" t="s">
        <v>796</v>
      </c>
      <c r="C14797" t="s">
        <v>797</v>
      </c>
      <c r="D14797" t="s">
        <v>183</v>
      </c>
      <c r="E14797" t="s">
        <v>59</v>
      </c>
      <c r="F14797" t="s">
        <v>17</v>
      </c>
      <c r="G14797">
        <v>12</v>
      </c>
      <c r="H14797">
        <v>2120.52</v>
      </c>
      <c r="I14797">
        <v>25446.240000000002</v>
      </c>
      <c r="J14797">
        <v>238</v>
      </c>
      <c r="K14797">
        <v>8</v>
      </c>
      <c r="L14797" t="s">
        <v>18</v>
      </c>
      <c r="M14797">
        <f>(Table1[[#This Row],[Current_Stock]]*Table1[[#This Row],[Unit_Price]])</f>
        <v>504683.76</v>
      </c>
      <c r="N14797" s="12">
        <f>DATE(YEAR(Table1[[#This Row],[Order_Date]]),MONTH(Table1[[#This Row],[Order_Date]]),1)</f>
        <v>45261</v>
      </c>
    </row>
    <row r="14798" spans="1:14">
      <c r="A14798" t="s">
        <v>1295</v>
      </c>
      <c r="B14798" t="s">
        <v>1070</v>
      </c>
      <c r="C14798" t="s">
        <v>1071</v>
      </c>
      <c r="D14798" t="s">
        <v>22</v>
      </c>
      <c r="E14798" t="s">
        <v>167</v>
      </c>
      <c r="F14798" t="s">
        <v>17</v>
      </c>
      <c r="G14798">
        <v>26</v>
      </c>
      <c r="H14798">
        <v>2966.97</v>
      </c>
      <c r="I14798">
        <v>77141.22</v>
      </c>
      <c r="J14798">
        <v>34</v>
      </c>
      <c r="K14798">
        <v>12</v>
      </c>
      <c r="L14798" t="s">
        <v>18</v>
      </c>
      <c r="M14798">
        <f>(Table1[[#This Row],[Current_Stock]]*Table1[[#This Row],[Unit_Price]])</f>
        <v>100876.98</v>
      </c>
      <c r="N14798" s="12">
        <f>DATE(YEAR(Table1[[#This Row],[Order_Date]]),MONTH(Table1[[#This Row],[Order_Date]]),1)</f>
        <v>45444</v>
      </c>
    </row>
    <row r="14799" spans="1:14">
      <c r="A14799" t="s">
        <v>1253</v>
      </c>
      <c r="B14799" t="s">
        <v>393</v>
      </c>
      <c r="C14799" t="s">
        <v>394</v>
      </c>
      <c r="D14799" t="s">
        <v>33</v>
      </c>
      <c r="E14799" t="s">
        <v>160</v>
      </c>
      <c r="F14799" t="s">
        <v>17</v>
      </c>
      <c r="G14799">
        <v>21</v>
      </c>
      <c r="H14799">
        <v>4415.37</v>
      </c>
      <c r="I14799">
        <v>92722.77</v>
      </c>
      <c r="J14799">
        <v>122</v>
      </c>
      <c r="K14799">
        <v>8</v>
      </c>
      <c r="L14799" t="s">
        <v>18</v>
      </c>
      <c r="M14799">
        <f>(Table1[[#This Row],[Current_Stock]]*Table1[[#This Row],[Unit_Price]])</f>
        <v>538675.14</v>
      </c>
      <c r="N14799" s="12">
        <f>DATE(YEAR(Table1[[#This Row],[Order_Date]]),MONTH(Table1[[#This Row],[Order_Date]]),1)</f>
        <v>45200</v>
      </c>
    </row>
    <row r="14800" spans="1:14">
      <c r="A14800" t="s">
        <v>196</v>
      </c>
      <c r="B14800" t="s">
        <v>341</v>
      </c>
      <c r="C14800" t="s">
        <v>342</v>
      </c>
      <c r="D14800" t="s">
        <v>33</v>
      </c>
      <c r="E14800" t="s">
        <v>28</v>
      </c>
      <c r="F14800" t="s">
        <v>60</v>
      </c>
      <c r="G14800">
        <v>13</v>
      </c>
      <c r="H14800">
        <v>565.75</v>
      </c>
      <c r="I14800">
        <v>7354.75</v>
      </c>
      <c r="J14800">
        <v>172</v>
      </c>
      <c r="K14800">
        <v>9</v>
      </c>
      <c r="L14800" t="s">
        <v>18</v>
      </c>
      <c r="M14800">
        <f>(Table1[[#This Row],[Current_Stock]]*Table1[[#This Row],[Unit_Price]])</f>
        <v>97309</v>
      </c>
      <c r="N14800" s="12">
        <f>DATE(YEAR(Table1[[#This Row],[Order_Date]]),MONTH(Table1[[#This Row],[Order_Date]]),1)</f>
        <v>45597</v>
      </c>
    </row>
    <row r="14801" spans="1:14">
      <c r="A14801" t="s">
        <v>1085</v>
      </c>
      <c r="B14801" t="s">
        <v>734</v>
      </c>
      <c r="C14801" t="s">
        <v>735</v>
      </c>
      <c r="D14801" t="s">
        <v>22</v>
      </c>
      <c r="E14801" t="s">
        <v>85</v>
      </c>
      <c r="F14801" t="s">
        <v>17</v>
      </c>
      <c r="G14801">
        <v>49</v>
      </c>
      <c r="H14801">
        <v>10203.82</v>
      </c>
      <c r="I14801">
        <v>499987.18</v>
      </c>
      <c r="J14801">
        <v>89</v>
      </c>
      <c r="K14801">
        <v>13</v>
      </c>
      <c r="L14801" t="s">
        <v>18</v>
      </c>
      <c r="M14801">
        <f>(Table1[[#This Row],[Current_Stock]]*Table1[[#This Row],[Unit_Price]])</f>
        <v>908139.98</v>
      </c>
      <c r="N14801" s="12">
        <f>DATE(YEAR(Table1[[#This Row],[Order_Date]]),MONTH(Table1[[#This Row],[Order_Date]]),1)</f>
        <v>45108</v>
      </c>
    </row>
    <row r="14802" spans="1:14">
      <c r="A14802" t="s">
        <v>1041</v>
      </c>
      <c r="B14802" t="s">
        <v>1018</v>
      </c>
      <c r="C14802" t="s">
        <v>1019</v>
      </c>
      <c r="D14802" t="s">
        <v>38</v>
      </c>
      <c r="E14802" t="s">
        <v>269</v>
      </c>
      <c r="F14802" t="s">
        <v>29</v>
      </c>
      <c r="G14802">
        <v>12</v>
      </c>
      <c r="H14802">
        <v>3397.17</v>
      </c>
      <c r="I14802">
        <v>40766.04</v>
      </c>
      <c r="J14802">
        <v>132</v>
      </c>
      <c r="K14802">
        <v>13</v>
      </c>
      <c r="L14802" t="s">
        <v>18</v>
      </c>
      <c r="M14802">
        <f>(Table1[[#This Row],[Current_Stock]]*Table1[[#This Row],[Unit_Price]])</f>
        <v>448426.44</v>
      </c>
      <c r="N14802" s="12">
        <f>DATE(YEAR(Table1[[#This Row],[Order_Date]]),MONTH(Table1[[#This Row],[Order_Date]]),1)</f>
        <v>45383</v>
      </c>
    </row>
    <row r="14803" spans="1:14">
      <c r="A14803" t="s">
        <v>1068</v>
      </c>
      <c r="B14803" t="s">
        <v>647</v>
      </c>
      <c r="C14803" t="s">
        <v>648</v>
      </c>
      <c r="D14803" t="s">
        <v>84</v>
      </c>
      <c r="E14803" t="s">
        <v>16</v>
      </c>
      <c r="F14803" t="s">
        <v>40</v>
      </c>
      <c r="G14803">
        <v>23</v>
      </c>
      <c r="H14803">
        <v>17035.78</v>
      </c>
      <c r="I14803">
        <v>391822.94</v>
      </c>
      <c r="J14803">
        <v>176</v>
      </c>
      <c r="K14803">
        <v>6</v>
      </c>
      <c r="L14803" t="s">
        <v>18</v>
      </c>
      <c r="M14803">
        <f>(Table1[[#This Row],[Current_Stock]]*Table1[[#This Row],[Unit_Price]])</f>
        <v>2998297.28</v>
      </c>
      <c r="N14803" s="12">
        <f>DATE(YEAR(Table1[[#This Row],[Order_Date]]),MONTH(Table1[[#This Row],[Order_Date]]),1)</f>
        <v>45261</v>
      </c>
    </row>
    <row r="14804" spans="1:14">
      <c r="A14804" t="s">
        <v>1078</v>
      </c>
      <c r="B14804" t="s">
        <v>260</v>
      </c>
      <c r="C14804" t="s">
        <v>261</v>
      </c>
      <c r="D14804" t="s">
        <v>15</v>
      </c>
      <c r="E14804" t="s">
        <v>251</v>
      </c>
      <c r="F14804" t="s">
        <v>46</v>
      </c>
      <c r="G14804">
        <v>9</v>
      </c>
      <c r="H14804">
        <v>100.46</v>
      </c>
      <c r="I14804">
        <v>904.14</v>
      </c>
      <c r="J14804">
        <v>162</v>
      </c>
      <c r="K14804">
        <v>8</v>
      </c>
      <c r="L14804" t="s">
        <v>18</v>
      </c>
      <c r="M14804">
        <f>(Table1[[#This Row],[Current_Stock]]*Table1[[#This Row],[Unit_Price]])</f>
        <v>16274.519999999999</v>
      </c>
      <c r="N14804" s="12">
        <f>DATE(YEAR(Table1[[#This Row],[Order_Date]]),MONTH(Table1[[#This Row],[Order_Date]]),1)</f>
        <v>45170</v>
      </c>
    </row>
    <row r="14805" spans="1:14">
      <c r="A14805" t="s">
        <v>740</v>
      </c>
      <c r="B14805" t="s">
        <v>744</v>
      </c>
      <c r="C14805" t="s">
        <v>745</v>
      </c>
      <c r="D14805" t="s">
        <v>44</v>
      </c>
      <c r="E14805" t="s">
        <v>160</v>
      </c>
      <c r="F14805" t="s">
        <v>17</v>
      </c>
      <c r="G14805">
        <v>48</v>
      </c>
      <c r="H14805">
        <v>1121.53</v>
      </c>
      <c r="I14805">
        <v>53833.440000000002</v>
      </c>
      <c r="J14805">
        <v>89</v>
      </c>
      <c r="K14805">
        <v>10</v>
      </c>
      <c r="L14805" t="s">
        <v>18</v>
      </c>
      <c r="M14805">
        <f>(Table1[[#This Row],[Current_Stock]]*Table1[[#This Row],[Unit_Price]])</f>
        <v>99816.17</v>
      </c>
      <c r="N14805" s="12">
        <f>DATE(YEAR(Table1[[#This Row],[Order_Date]]),MONTH(Table1[[#This Row],[Order_Date]]),1)</f>
        <v>45505</v>
      </c>
    </row>
    <row r="14806" spans="1:14">
      <c r="A14806" t="s">
        <v>600</v>
      </c>
      <c r="B14806" t="s">
        <v>811</v>
      </c>
      <c r="C14806" t="s">
        <v>812</v>
      </c>
      <c r="D14806" t="s">
        <v>33</v>
      </c>
      <c r="E14806" t="s">
        <v>189</v>
      </c>
      <c r="F14806" t="s">
        <v>40</v>
      </c>
      <c r="G14806">
        <v>16</v>
      </c>
      <c r="H14806">
        <v>3878.27</v>
      </c>
      <c r="I14806">
        <v>62052.32</v>
      </c>
      <c r="J14806">
        <v>168</v>
      </c>
      <c r="K14806">
        <v>7</v>
      </c>
      <c r="L14806" t="s">
        <v>18</v>
      </c>
      <c r="M14806">
        <f>(Table1[[#This Row],[Current_Stock]]*Table1[[#This Row],[Unit_Price]])</f>
        <v>651549.36</v>
      </c>
      <c r="N14806" s="12">
        <f>DATE(YEAR(Table1[[#This Row],[Order_Date]]),MONTH(Table1[[#This Row],[Order_Date]]),1)</f>
        <v>45139</v>
      </c>
    </row>
    <row r="14807" spans="1:14">
      <c r="A14807" t="s">
        <v>230</v>
      </c>
      <c r="B14807" t="s">
        <v>187</v>
      </c>
      <c r="C14807" t="s">
        <v>188</v>
      </c>
      <c r="D14807" t="s">
        <v>53</v>
      </c>
      <c r="E14807" t="s">
        <v>160</v>
      </c>
      <c r="F14807" t="s">
        <v>46</v>
      </c>
      <c r="G14807">
        <v>3</v>
      </c>
      <c r="H14807">
        <v>3413.34</v>
      </c>
      <c r="I14807">
        <v>10240.02</v>
      </c>
      <c r="J14807">
        <v>293</v>
      </c>
      <c r="K14807">
        <v>8</v>
      </c>
      <c r="L14807" t="s">
        <v>18</v>
      </c>
      <c r="M14807">
        <f>(Table1[[#This Row],[Current_Stock]]*Table1[[#This Row],[Unit_Price]])</f>
        <v>1000108.62</v>
      </c>
      <c r="N14807" s="12">
        <f>DATE(YEAR(Table1[[#This Row],[Order_Date]]),MONTH(Table1[[#This Row],[Order_Date]]),1)</f>
        <v>45078</v>
      </c>
    </row>
    <row r="14808" spans="1:14">
      <c r="A14808" t="s">
        <v>782</v>
      </c>
      <c r="B14808" t="s">
        <v>1014</v>
      </c>
      <c r="C14808" t="s">
        <v>1015</v>
      </c>
      <c r="D14808" t="s">
        <v>53</v>
      </c>
      <c r="E14808" t="s">
        <v>59</v>
      </c>
      <c r="F14808" t="s">
        <v>17</v>
      </c>
      <c r="G14808">
        <v>5</v>
      </c>
      <c r="H14808">
        <v>1189.46</v>
      </c>
      <c r="I14808">
        <v>5947.3</v>
      </c>
      <c r="J14808">
        <v>445</v>
      </c>
      <c r="K14808">
        <v>12</v>
      </c>
      <c r="L14808" t="s">
        <v>55</v>
      </c>
      <c r="M14808">
        <f>(Table1[[#This Row],[Current_Stock]]*Table1[[#This Row],[Unit_Price]])</f>
        <v>529309.70000000007</v>
      </c>
      <c r="N14808" s="12">
        <f>DATE(YEAR(Table1[[#This Row],[Order_Date]]),MONTH(Table1[[#This Row],[Order_Date]]),1)</f>
        <v>45078</v>
      </c>
    </row>
    <row r="14809" spans="1:14">
      <c r="A14809" t="s">
        <v>706</v>
      </c>
      <c r="B14809" t="s">
        <v>1025</v>
      </c>
      <c r="C14809" t="s">
        <v>1026</v>
      </c>
      <c r="D14809" t="s">
        <v>84</v>
      </c>
      <c r="E14809" t="s">
        <v>97</v>
      </c>
      <c r="F14809" t="s">
        <v>17</v>
      </c>
      <c r="G14809">
        <v>23</v>
      </c>
      <c r="H14809">
        <v>29379.47</v>
      </c>
      <c r="I14809">
        <v>675727.81</v>
      </c>
      <c r="J14809">
        <v>134</v>
      </c>
      <c r="K14809">
        <v>13</v>
      </c>
      <c r="L14809" t="s">
        <v>18</v>
      </c>
      <c r="M14809">
        <f>(Table1[[#This Row],[Current_Stock]]*Table1[[#This Row],[Unit_Price]])</f>
        <v>3936848.98</v>
      </c>
      <c r="N14809" s="12">
        <f>DATE(YEAR(Table1[[#This Row],[Order_Date]]),MONTH(Table1[[#This Row],[Order_Date]]),1)</f>
        <v>45170</v>
      </c>
    </row>
    <row r="14810" spans="1:14">
      <c r="A14810" t="s">
        <v>713</v>
      </c>
      <c r="B14810" t="s">
        <v>284</v>
      </c>
      <c r="C14810" t="s">
        <v>285</v>
      </c>
      <c r="D14810" t="s">
        <v>15</v>
      </c>
      <c r="E14810" t="s">
        <v>330</v>
      </c>
      <c r="F14810" t="s">
        <v>60</v>
      </c>
      <c r="G14810">
        <v>16</v>
      </c>
      <c r="H14810">
        <v>488.15</v>
      </c>
      <c r="I14810">
        <v>7810.4</v>
      </c>
      <c r="J14810">
        <v>192</v>
      </c>
      <c r="K14810">
        <v>7</v>
      </c>
      <c r="L14810" t="s">
        <v>18</v>
      </c>
      <c r="M14810">
        <f>(Table1[[#This Row],[Current_Stock]]*Table1[[#This Row],[Unit_Price]])</f>
        <v>93724.799999999988</v>
      </c>
      <c r="N14810" s="12">
        <f>DATE(YEAR(Table1[[#This Row],[Order_Date]]),MONTH(Table1[[#This Row],[Order_Date]]),1)</f>
        <v>44927</v>
      </c>
    </row>
    <row r="14811" spans="1:14">
      <c r="A14811" t="s">
        <v>388</v>
      </c>
      <c r="B14811" t="s">
        <v>386</v>
      </c>
      <c r="C14811" t="s">
        <v>387</v>
      </c>
      <c r="D14811" t="s">
        <v>22</v>
      </c>
      <c r="E14811" t="s">
        <v>189</v>
      </c>
      <c r="F14811" t="s">
        <v>17</v>
      </c>
      <c r="G14811">
        <v>45</v>
      </c>
      <c r="H14811">
        <v>6157.07</v>
      </c>
      <c r="I14811">
        <v>277068.15000000002</v>
      </c>
      <c r="J14811">
        <v>66</v>
      </c>
      <c r="K14811">
        <v>4</v>
      </c>
      <c r="L14811" t="s">
        <v>18</v>
      </c>
      <c r="M14811">
        <f>(Table1[[#This Row],[Current_Stock]]*Table1[[#This Row],[Unit_Price]])</f>
        <v>406366.62</v>
      </c>
      <c r="N14811" s="12">
        <f>DATE(YEAR(Table1[[#This Row],[Order_Date]]),MONTH(Table1[[#This Row],[Order_Date]]),1)</f>
        <v>45352</v>
      </c>
    </row>
    <row r="14812" spans="1:14">
      <c r="A14812" t="s">
        <v>1021</v>
      </c>
      <c r="B14812" t="s">
        <v>611</v>
      </c>
      <c r="C14812" t="s">
        <v>612</v>
      </c>
      <c r="D14812" t="s">
        <v>96</v>
      </c>
      <c r="E14812" t="s">
        <v>73</v>
      </c>
      <c r="F14812" t="s">
        <v>40</v>
      </c>
      <c r="G14812">
        <v>9</v>
      </c>
      <c r="H14812">
        <v>1306.33</v>
      </c>
      <c r="I14812">
        <v>11756.97</v>
      </c>
      <c r="J14812">
        <v>366</v>
      </c>
      <c r="K14812">
        <v>13</v>
      </c>
      <c r="L14812" t="s">
        <v>55</v>
      </c>
      <c r="M14812">
        <f>(Table1[[#This Row],[Current_Stock]]*Table1[[#This Row],[Unit_Price]])</f>
        <v>478116.77999999997</v>
      </c>
      <c r="N14812" s="12">
        <f>DATE(YEAR(Table1[[#This Row],[Order_Date]]),MONTH(Table1[[#This Row],[Order_Date]]),1)</f>
        <v>45474</v>
      </c>
    </row>
    <row r="14813" spans="1:14">
      <c r="A14813" t="s">
        <v>314</v>
      </c>
      <c r="B14813" t="s">
        <v>623</v>
      </c>
      <c r="C14813" t="s">
        <v>624</v>
      </c>
      <c r="D14813" t="s">
        <v>38</v>
      </c>
      <c r="E14813" t="s">
        <v>45</v>
      </c>
      <c r="F14813" t="s">
        <v>60</v>
      </c>
      <c r="G14813">
        <v>13</v>
      </c>
      <c r="H14813">
        <v>2862.37</v>
      </c>
      <c r="I14813">
        <v>37210.81</v>
      </c>
      <c r="J14813">
        <v>225</v>
      </c>
      <c r="K14813">
        <v>4</v>
      </c>
      <c r="L14813" t="s">
        <v>18</v>
      </c>
      <c r="M14813">
        <f>(Table1[[#This Row],[Current_Stock]]*Table1[[#This Row],[Unit_Price]])</f>
        <v>644033.25</v>
      </c>
      <c r="N14813" s="12">
        <f>DATE(YEAR(Table1[[#This Row],[Order_Date]]),MONTH(Table1[[#This Row],[Order_Date]]),1)</f>
        <v>45597</v>
      </c>
    </row>
    <row r="14814" spans="1:14">
      <c r="A14814" t="s">
        <v>818</v>
      </c>
      <c r="B14814" t="s">
        <v>584</v>
      </c>
      <c r="C14814" t="s">
        <v>585</v>
      </c>
      <c r="D14814" t="s">
        <v>22</v>
      </c>
      <c r="E14814" t="s">
        <v>104</v>
      </c>
      <c r="F14814" t="s">
        <v>40</v>
      </c>
      <c r="G14814">
        <v>30</v>
      </c>
      <c r="H14814">
        <v>4137.5200000000004</v>
      </c>
      <c r="I14814">
        <v>124125.6</v>
      </c>
      <c r="J14814">
        <v>48</v>
      </c>
      <c r="K14814">
        <v>6</v>
      </c>
      <c r="L14814" t="s">
        <v>18</v>
      </c>
      <c r="M14814">
        <f>(Table1[[#This Row],[Current_Stock]]*Table1[[#This Row],[Unit_Price]])</f>
        <v>198600.96000000002</v>
      </c>
      <c r="N14814" s="12">
        <f>DATE(YEAR(Table1[[#This Row],[Order_Date]]),MONTH(Table1[[#This Row],[Order_Date]]),1)</f>
        <v>45292</v>
      </c>
    </row>
    <row r="14815" spans="1:14">
      <c r="A14815" t="s">
        <v>1028</v>
      </c>
      <c r="B14815" t="s">
        <v>1018</v>
      </c>
      <c r="C14815" t="s">
        <v>1019</v>
      </c>
      <c r="D14815" t="s">
        <v>38</v>
      </c>
      <c r="E14815" t="s">
        <v>34</v>
      </c>
      <c r="F14815" t="s">
        <v>40</v>
      </c>
      <c r="G14815">
        <v>15</v>
      </c>
      <c r="H14815">
        <v>676.32</v>
      </c>
      <c r="I14815">
        <v>10144.799999999999</v>
      </c>
      <c r="J14815">
        <v>219</v>
      </c>
      <c r="K14815">
        <v>10</v>
      </c>
      <c r="L14815" t="s">
        <v>18</v>
      </c>
      <c r="M14815">
        <f>(Table1[[#This Row],[Current_Stock]]*Table1[[#This Row],[Unit_Price]])</f>
        <v>148114.08000000002</v>
      </c>
      <c r="N14815" s="12">
        <f>DATE(YEAR(Table1[[#This Row],[Order_Date]]),MONTH(Table1[[#This Row],[Order_Date]]),1)</f>
        <v>45383</v>
      </c>
    </row>
    <row r="14816" spans="1:14">
      <c r="A14816" t="s">
        <v>940</v>
      </c>
      <c r="B14816" t="s">
        <v>1150</v>
      </c>
      <c r="C14816" t="s">
        <v>1151</v>
      </c>
      <c r="D14816" t="s">
        <v>33</v>
      </c>
      <c r="E14816" t="s">
        <v>73</v>
      </c>
      <c r="F14816" t="s">
        <v>40</v>
      </c>
      <c r="G14816">
        <v>22</v>
      </c>
      <c r="H14816">
        <v>4773.41</v>
      </c>
      <c r="I14816">
        <v>105015.02</v>
      </c>
      <c r="J14816">
        <v>84</v>
      </c>
      <c r="K14816">
        <v>12</v>
      </c>
      <c r="L14816" t="s">
        <v>18</v>
      </c>
      <c r="M14816">
        <f>(Table1[[#This Row],[Current_Stock]]*Table1[[#This Row],[Unit_Price]])</f>
        <v>400966.44</v>
      </c>
      <c r="N14816" s="12">
        <f>DATE(YEAR(Table1[[#This Row],[Order_Date]]),MONTH(Table1[[#This Row],[Order_Date]]),1)</f>
        <v>45200</v>
      </c>
    </row>
    <row r="14817" spans="1:14">
      <c r="A14817" t="s">
        <v>1087</v>
      </c>
      <c r="B14817" t="s">
        <v>519</v>
      </c>
      <c r="C14817" t="s">
        <v>520</v>
      </c>
      <c r="D14817" t="s">
        <v>183</v>
      </c>
      <c r="E14817" t="s">
        <v>109</v>
      </c>
      <c r="F14817" t="s">
        <v>17</v>
      </c>
      <c r="G14817">
        <v>16</v>
      </c>
      <c r="H14817">
        <v>412.82</v>
      </c>
      <c r="I14817">
        <v>6605.12</v>
      </c>
      <c r="J14817">
        <v>105</v>
      </c>
      <c r="K14817">
        <v>3</v>
      </c>
      <c r="L14817" t="s">
        <v>18</v>
      </c>
      <c r="M14817">
        <f>(Table1[[#This Row],[Current_Stock]]*Table1[[#This Row],[Unit_Price]])</f>
        <v>43346.1</v>
      </c>
      <c r="N14817" s="12">
        <f>DATE(YEAR(Table1[[#This Row],[Order_Date]]),MONTH(Table1[[#This Row],[Order_Date]]),1)</f>
        <v>45170</v>
      </c>
    </row>
    <row r="14818" spans="1:14">
      <c r="A14818" t="s">
        <v>164</v>
      </c>
      <c r="B14818" t="s">
        <v>793</v>
      </c>
      <c r="C14818" t="s">
        <v>794</v>
      </c>
      <c r="D14818" t="s">
        <v>38</v>
      </c>
      <c r="E14818" t="s">
        <v>189</v>
      </c>
      <c r="F14818" t="s">
        <v>40</v>
      </c>
      <c r="G14818">
        <v>15</v>
      </c>
      <c r="H14818">
        <v>4909.0600000000004</v>
      </c>
      <c r="I14818">
        <v>73635.899999999994</v>
      </c>
      <c r="J14818">
        <v>179</v>
      </c>
      <c r="K14818">
        <v>8</v>
      </c>
      <c r="L14818" t="s">
        <v>18</v>
      </c>
      <c r="M14818">
        <f>(Table1[[#This Row],[Current_Stock]]*Table1[[#This Row],[Unit_Price]])</f>
        <v>878721.74000000011</v>
      </c>
      <c r="N14818" s="12">
        <f>DATE(YEAR(Table1[[#This Row],[Order_Date]]),MONTH(Table1[[#This Row],[Order_Date]]),1)</f>
        <v>45444</v>
      </c>
    </row>
    <row r="14819" spans="1:14">
      <c r="A14819" t="s">
        <v>875</v>
      </c>
      <c r="B14819" t="s">
        <v>893</v>
      </c>
      <c r="C14819" t="s">
        <v>894</v>
      </c>
      <c r="D14819" t="s">
        <v>53</v>
      </c>
      <c r="E14819" t="s">
        <v>23</v>
      </c>
      <c r="F14819" t="s">
        <v>40</v>
      </c>
      <c r="G14819">
        <v>9</v>
      </c>
      <c r="H14819">
        <v>2283.92</v>
      </c>
      <c r="I14819">
        <v>20555.28</v>
      </c>
      <c r="J14819">
        <v>257</v>
      </c>
      <c r="K14819">
        <v>9</v>
      </c>
      <c r="L14819" t="s">
        <v>18</v>
      </c>
      <c r="M14819">
        <f>(Table1[[#This Row],[Current_Stock]]*Table1[[#This Row],[Unit_Price]])</f>
        <v>586967.44000000006</v>
      </c>
      <c r="N14819" s="12">
        <f>DATE(YEAR(Table1[[#This Row],[Order_Date]]),MONTH(Table1[[#This Row],[Order_Date]]),1)</f>
        <v>45078</v>
      </c>
    </row>
    <row r="14820" spans="1:14">
      <c r="A14820" t="s">
        <v>134</v>
      </c>
      <c r="B14820" t="s">
        <v>51</v>
      </c>
      <c r="C14820" t="s">
        <v>52</v>
      </c>
      <c r="D14820" t="s">
        <v>53</v>
      </c>
      <c r="E14820" t="s">
        <v>153</v>
      </c>
      <c r="F14820" t="s">
        <v>46</v>
      </c>
      <c r="G14820">
        <v>8</v>
      </c>
      <c r="H14820">
        <v>3821.17</v>
      </c>
      <c r="I14820">
        <v>30569.360000000001</v>
      </c>
      <c r="J14820">
        <v>508</v>
      </c>
      <c r="K14820">
        <v>6</v>
      </c>
      <c r="L14820" t="s">
        <v>55</v>
      </c>
      <c r="M14820">
        <f>(Table1[[#This Row],[Current_Stock]]*Table1[[#This Row],[Unit_Price]])</f>
        <v>1941154.36</v>
      </c>
      <c r="N14820" s="12">
        <f>DATE(YEAR(Table1[[#This Row],[Order_Date]]),MONTH(Table1[[#This Row],[Order_Date]]),1)</f>
        <v>45200</v>
      </c>
    </row>
    <row r="14821" spans="1:14">
      <c r="A14821" t="s">
        <v>963</v>
      </c>
      <c r="B14821" t="s">
        <v>482</v>
      </c>
      <c r="C14821" t="s">
        <v>483</v>
      </c>
      <c r="D14821" t="s">
        <v>33</v>
      </c>
      <c r="E14821" t="s">
        <v>282</v>
      </c>
      <c r="F14821" t="s">
        <v>17</v>
      </c>
      <c r="G14821">
        <v>19</v>
      </c>
      <c r="H14821">
        <v>3667.91</v>
      </c>
      <c r="I14821">
        <v>69690.289999999994</v>
      </c>
      <c r="J14821">
        <v>161</v>
      </c>
      <c r="K14821">
        <v>9</v>
      </c>
      <c r="L14821" t="s">
        <v>18</v>
      </c>
      <c r="M14821">
        <f>(Table1[[#This Row],[Current_Stock]]*Table1[[#This Row],[Unit_Price]])</f>
        <v>590533.51</v>
      </c>
      <c r="N14821" s="12">
        <f>DATE(YEAR(Table1[[#This Row],[Order_Date]]),MONTH(Table1[[#This Row],[Order_Date]]),1)</f>
        <v>45231</v>
      </c>
    </row>
    <row r="14822" spans="1:14">
      <c r="A14822" t="s">
        <v>1270</v>
      </c>
      <c r="B14822" t="s">
        <v>1339</v>
      </c>
      <c r="C14822" t="s">
        <v>1340</v>
      </c>
      <c r="D14822" t="s">
        <v>38</v>
      </c>
      <c r="E14822" t="s">
        <v>269</v>
      </c>
      <c r="F14822" t="s">
        <v>46</v>
      </c>
      <c r="G14822">
        <v>21</v>
      </c>
      <c r="H14822">
        <v>2559.34</v>
      </c>
      <c r="I14822">
        <v>53746.14</v>
      </c>
      <c r="J14822">
        <v>85</v>
      </c>
      <c r="K14822">
        <v>12</v>
      </c>
      <c r="L14822" t="s">
        <v>18</v>
      </c>
      <c r="M14822">
        <f>(Table1[[#This Row],[Current_Stock]]*Table1[[#This Row],[Unit_Price]])</f>
        <v>217543.90000000002</v>
      </c>
      <c r="N14822" s="12">
        <f>DATE(YEAR(Table1[[#This Row],[Order_Date]]),MONTH(Table1[[#This Row],[Order_Date]]),1)</f>
        <v>45261</v>
      </c>
    </row>
    <row r="14823" spans="1:14">
      <c r="A14823" t="s">
        <v>938</v>
      </c>
      <c r="B14823" t="s">
        <v>594</v>
      </c>
      <c r="C14823" t="s">
        <v>595</v>
      </c>
      <c r="D14823" t="s">
        <v>22</v>
      </c>
      <c r="E14823" t="s">
        <v>104</v>
      </c>
      <c r="F14823" t="s">
        <v>46</v>
      </c>
      <c r="G14823">
        <v>50</v>
      </c>
      <c r="H14823">
        <v>1966.81</v>
      </c>
      <c r="I14823">
        <v>98340.5</v>
      </c>
      <c r="J14823">
        <v>58</v>
      </c>
      <c r="K14823">
        <v>11</v>
      </c>
      <c r="L14823" t="s">
        <v>105</v>
      </c>
      <c r="M14823">
        <f>(Table1[[#This Row],[Current_Stock]]*Table1[[#This Row],[Unit_Price]])</f>
        <v>114074.98</v>
      </c>
      <c r="N14823" s="12">
        <f>DATE(YEAR(Table1[[#This Row],[Order_Date]]),MONTH(Table1[[#This Row],[Order_Date]]),1)</f>
        <v>45108</v>
      </c>
    </row>
    <row r="14824" spans="1:14">
      <c r="A14824" t="s">
        <v>606</v>
      </c>
      <c r="B14824" t="s">
        <v>141</v>
      </c>
      <c r="C14824" t="s">
        <v>142</v>
      </c>
      <c r="D14824" t="s">
        <v>27</v>
      </c>
      <c r="E14824" t="s">
        <v>28</v>
      </c>
      <c r="F14824" t="s">
        <v>40</v>
      </c>
      <c r="G14824">
        <v>6</v>
      </c>
      <c r="H14824">
        <v>2764.23</v>
      </c>
      <c r="I14824">
        <v>16585.38</v>
      </c>
      <c r="J14824">
        <v>270</v>
      </c>
      <c r="K14824">
        <v>2</v>
      </c>
      <c r="L14824" t="s">
        <v>18</v>
      </c>
      <c r="M14824">
        <f>(Table1[[#This Row],[Current_Stock]]*Table1[[#This Row],[Unit_Price]])</f>
        <v>746342.1</v>
      </c>
      <c r="N14824" s="12">
        <f>DATE(YEAR(Table1[[#This Row],[Order_Date]]),MONTH(Table1[[#This Row],[Order_Date]]),1)</f>
        <v>45170</v>
      </c>
    </row>
    <row r="14825" spans="1:14">
      <c r="A14825" t="s">
        <v>644</v>
      </c>
      <c r="B14825" t="s">
        <v>1268</v>
      </c>
      <c r="C14825" t="s">
        <v>1269</v>
      </c>
      <c r="D14825" t="s">
        <v>38</v>
      </c>
      <c r="E14825" t="s">
        <v>173</v>
      </c>
      <c r="F14825" t="s">
        <v>60</v>
      </c>
      <c r="G14825">
        <v>19</v>
      </c>
      <c r="H14825">
        <v>3846.77</v>
      </c>
      <c r="I14825">
        <v>73088.63</v>
      </c>
      <c r="J14825">
        <v>192</v>
      </c>
      <c r="K14825">
        <v>9</v>
      </c>
      <c r="L14825" t="s">
        <v>18</v>
      </c>
      <c r="M14825">
        <f>(Table1[[#This Row],[Current_Stock]]*Table1[[#This Row],[Unit_Price]])</f>
        <v>738579.84</v>
      </c>
      <c r="N14825" s="12">
        <f>DATE(YEAR(Table1[[#This Row],[Order_Date]]),MONTH(Table1[[#This Row],[Order_Date]]),1)</f>
        <v>45505</v>
      </c>
    </row>
    <row r="14826" spans="1:14">
      <c r="A14826" t="s">
        <v>667</v>
      </c>
      <c r="B14826" t="s">
        <v>884</v>
      </c>
      <c r="C14826" t="s">
        <v>885</v>
      </c>
      <c r="D14826" t="s">
        <v>33</v>
      </c>
      <c r="E14826" t="s">
        <v>153</v>
      </c>
      <c r="F14826" t="s">
        <v>40</v>
      </c>
      <c r="G14826">
        <v>13</v>
      </c>
      <c r="H14826">
        <v>1261.6500000000001</v>
      </c>
      <c r="I14826">
        <v>16401.45</v>
      </c>
      <c r="J14826">
        <v>80</v>
      </c>
      <c r="K14826">
        <v>6</v>
      </c>
      <c r="L14826" t="s">
        <v>18</v>
      </c>
      <c r="M14826">
        <f>(Table1[[#This Row],[Current_Stock]]*Table1[[#This Row],[Unit_Price]])</f>
        <v>100932</v>
      </c>
      <c r="N14826" s="12">
        <f>DATE(YEAR(Table1[[#This Row],[Order_Date]]),MONTH(Table1[[#This Row],[Order_Date]]),1)</f>
        <v>45597</v>
      </c>
    </row>
    <row r="14827" spans="1:14">
      <c r="A14827" t="s">
        <v>1218</v>
      </c>
      <c r="B14827" t="s">
        <v>525</v>
      </c>
      <c r="C14827" t="s">
        <v>526</v>
      </c>
      <c r="D14827" t="s">
        <v>96</v>
      </c>
      <c r="E14827" t="s">
        <v>89</v>
      </c>
      <c r="F14827" t="s">
        <v>29</v>
      </c>
      <c r="G14827">
        <v>9</v>
      </c>
      <c r="H14827">
        <v>1245.3900000000001</v>
      </c>
      <c r="I14827">
        <v>11208.51</v>
      </c>
      <c r="J14827">
        <v>473</v>
      </c>
      <c r="K14827">
        <v>12</v>
      </c>
      <c r="L14827" t="s">
        <v>55</v>
      </c>
      <c r="M14827">
        <f>(Table1[[#This Row],[Current_Stock]]*Table1[[#This Row],[Unit_Price]])</f>
        <v>589069.47000000009</v>
      </c>
      <c r="N14827" s="12">
        <f>DATE(YEAR(Table1[[#This Row],[Order_Date]]),MONTH(Table1[[#This Row],[Order_Date]]),1)</f>
        <v>45139</v>
      </c>
    </row>
    <row r="14828" spans="1:14">
      <c r="A14828" t="s">
        <v>1371</v>
      </c>
      <c r="B14828" t="s">
        <v>991</v>
      </c>
      <c r="C14828" t="s">
        <v>992</v>
      </c>
      <c r="D14828" t="s">
        <v>53</v>
      </c>
      <c r="E14828" t="s">
        <v>277</v>
      </c>
      <c r="F14828" t="s">
        <v>60</v>
      </c>
      <c r="G14828">
        <v>4</v>
      </c>
      <c r="H14828">
        <v>645.9</v>
      </c>
      <c r="I14828">
        <v>2583.6</v>
      </c>
      <c r="J14828">
        <v>539</v>
      </c>
      <c r="K14828">
        <v>11</v>
      </c>
      <c r="L14828" t="s">
        <v>18</v>
      </c>
      <c r="M14828">
        <f>(Table1[[#This Row],[Current_Stock]]*Table1[[#This Row],[Unit_Price]])</f>
        <v>348140.1</v>
      </c>
      <c r="N14828" s="12">
        <f>DATE(YEAR(Table1[[#This Row],[Order_Date]]),MONTH(Table1[[#This Row],[Order_Date]]),1)</f>
        <v>45139</v>
      </c>
    </row>
    <row r="14829" spans="1:14">
      <c r="A14829" t="s">
        <v>557</v>
      </c>
      <c r="B14829" t="s">
        <v>618</v>
      </c>
      <c r="C14829" t="s">
        <v>619</v>
      </c>
      <c r="D14829" t="s">
        <v>53</v>
      </c>
      <c r="E14829" t="s">
        <v>277</v>
      </c>
      <c r="F14829" t="s">
        <v>60</v>
      </c>
      <c r="G14829">
        <v>13</v>
      </c>
      <c r="H14829">
        <v>4275.67</v>
      </c>
      <c r="I14829">
        <v>55583.71</v>
      </c>
      <c r="J14829">
        <v>555</v>
      </c>
      <c r="K14829">
        <v>7</v>
      </c>
      <c r="L14829" t="s">
        <v>55</v>
      </c>
      <c r="M14829">
        <f>(Table1[[#This Row],[Current_Stock]]*Table1[[#This Row],[Unit_Price]])</f>
        <v>2372996.85</v>
      </c>
      <c r="N14829" s="12">
        <f>DATE(YEAR(Table1[[#This Row],[Order_Date]]),MONTH(Table1[[#This Row],[Order_Date]]),1)</f>
        <v>45627</v>
      </c>
    </row>
    <row r="14830" spans="1:14">
      <c r="A14830" t="s">
        <v>818</v>
      </c>
      <c r="B14830" t="s">
        <v>1101</v>
      </c>
      <c r="C14830" t="s">
        <v>1102</v>
      </c>
      <c r="D14830" t="s">
        <v>84</v>
      </c>
      <c r="E14830" t="s">
        <v>330</v>
      </c>
      <c r="F14830" t="s">
        <v>60</v>
      </c>
      <c r="G14830">
        <v>25</v>
      </c>
      <c r="H14830">
        <v>12225.07</v>
      </c>
      <c r="I14830">
        <v>305626.75</v>
      </c>
      <c r="J14830">
        <v>195</v>
      </c>
      <c r="K14830">
        <v>6</v>
      </c>
      <c r="L14830" t="s">
        <v>18</v>
      </c>
      <c r="M14830">
        <f>(Table1[[#This Row],[Current_Stock]]*Table1[[#This Row],[Unit_Price]])</f>
        <v>2383888.65</v>
      </c>
      <c r="N14830" s="12">
        <f>DATE(YEAR(Table1[[#This Row],[Order_Date]]),MONTH(Table1[[#This Row],[Order_Date]]),1)</f>
        <v>45292</v>
      </c>
    </row>
    <row r="14831" spans="1:14">
      <c r="A14831" t="s">
        <v>406</v>
      </c>
      <c r="B14831" t="s">
        <v>1099</v>
      </c>
      <c r="C14831" t="s">
        <v>1100</v>
      </c>
      <c r="D14831" t="s">
        <v>38</v>
      </c>
      <c r="E14831" t="s">
        <v>80</v>
      </c>
      <c r="F14831" t="s">
        <v>46</v>
      </c>
      <c r="G14831">
        <v>13</v>
      </c>
      <c r="H14831">
        <v>1860.02</v>
      </c>
      <c r="I14831">
        <v>24180.26</v>
      </c>
      <c r="J14831">
        <v>166</v>
      </c>
      <c r="K14831">
        <v>5</v>
      </c>
      <c r="L14831" t="s">
        <v>18</v>
      </c>
      <c r="M14831">
        <f>(Table1[[#This Row],[Current_Stock]]*Table1[[#This Row],[Unit_Price]])</f>
        <v>308763.32</v>
      </c>
      <c r="N14831" s="12">
        <f>DATE(YEAR(Table1[[#This Row],[Order_Date]]),MONTH(Table1[[#This Row],[Order_Date]]),1)</f>
        <v>45597</v>
      </c>
    </row>
    <row r="14832" spans="1:14">
      <c r="A14832" t="s">
        <v>1215</v>
      </c>
      <c r="B14832" t="s">
        <v>832</v>
      </c>
      <c r="C14832" t="s">
        <v>833</v>
      </c>
      <c r="D14832" t="s">
        <v>22</v>
      </c>
      <c r="E14832" t="s">
        <v>23</v>
      </c>
      <c r="F14832" t="s">
        <v>17</v>
      </c>
      <c r="G14832">
        <v>44</v>
      </c>
      <c r="H14832">
        <v>15271.85</v>
      </c>
      <c r="I14832">
        <v>671961.4</v>
      </c>
      <c r="J14832">
        <v>114</v>
      </c>
      <c r="K14832">
        <v>9</v>
      </c>
      <c r="L14832" t="s">
        <v>105</v>
      </c>
      <c r="M14832">
        <f>(Table1[[#This Row],[Current_Stock]]*Table1[[#This Row],[Unit_Price]])</f>
        <v>1740990.9000000001</v>
      </c>
      <c r="N14832" s="12">
        <f>DATE(YEAR(Table1[[#This Row],[Order_Date]]),MONTH(Table1[[#This Row],[Order_Date]]),1)</f>
        <v>45170</v>
      </c>
    </row>
    <row r="14833" spans="1:14">
      <c r="A14833" t="s">
        <v>512</v>
      </c>
      <c r="B14833" t="s">
        <v>175</v>
      </c>
      <c r="C14833" t="s">
        <v>176</v>
      </c>
      <c r="D14833" t="s">
        <v>84</v>
      </c>
      <c r="E14833" t="s">
        <v>282</v>
      </c>
      <c r="F14833" t="s">
        <v>60</v>
      </c>
      <c r="G14833">
        <v>20</v>
      </c>
      <c r="H14833">
        <v>13413.82</v>
      </c>
      <c r="I14833">
        <v>268276.40000000002</v>
      </c>
      <c r="J14833">
        <v>211</v>
      </c>
      <c r="K14833">
        <v>13</v>
      </c>
      <c r="L14833" t="s">
        <v>18</v>
      </c>
      <c r="M14833">
        <f>(Table1[[#This Row],[Current_Stock]]*Table1[[#This Row],[Unit_Price]])</f>
        <v>2830316.02</v>
      </c>
      <c r="N14833" s="12">
        <f>DATE(YEAR(Table1[[#This Row],[Order_Date]]),MONTH(Table1[[#This Row],[Order_Date]]),1)</f>
        <v>45078</v>
      </c>
    </row>
    <row r="14834" spans="1:14">
      <c r="A14834" t="s">
        <v>816</v>
      </c>
      <c r="B14834" t="s">
        <v>482</v>
      </c>
      <c r="C14834" t="s">
        <v>483</v>
      </c>
      <c r="D14834" t="s">
        <v>33</v>
      </c>
      <c r="E14834" t="s">
        <v>16</v>
      </c>
      <c r="F14834" t="s">
        <v>40</v>
      </c>
      <c r="G14834">
        <v>8</v>
      </c>
      <c r="H14834">
        <v>2189.4299999999998</v>
      </c>
      <c r="I14834">
        <v>17515.439999999999</v>
      </c>
      <c r="J14834">
        <v>183</v>
      </c>
      <c r="K14834">
        <v>8</v>
      </c>
      <c r="L14834" t="s">
        <v>18</v>
      </c>
      <c r="M14834">
        <f>(Table1[[#This Row],[Current_Stock]]*Table1[[#This Row],[Unit_Price]])</f>
        <v>400665.68999999994</v>
      </c>
      <c r="N14834" s="12">
        <f>DATE(YEAR(Table1[[#This Row],[Order_Date]]),MONTH(Table1[[#This Row],[Order_Date]]),1)</f>
        <v>45078</v>
      </c>
    </row>
    <row r="14835" spans="1:14">
      <c r="A14835" t="s">
        <v>748</v>
      </c>
      <c r="B14835" t="s">
        <v>522</v>
      </c>
      <c r="C14835" t="s">
        <v>523</v>
      </c>
      <c r="D14835" t="s">
        <v>15</v>
      </c>
      <c r="E14835" t="s">
        <v>34</v>
      </c>
      <c r="F14835" t="s">
        <v>60</v>
      </c>
      <c r="G14835">
        <v>9</v>
      </c>
      <c r="H14835">
        <v>219.67</v>
      </c>
      <c r="I14835">
        <v>1977.03</v>
      </c>
      <c r="J14835">
        <v>108</v>
      </c>
      <c r="K14835">
        <v>10</v>
      </c>
      <c r="L14835" t="s">
        <v>18</v>
      </c>
      <c r="M14835">
        <f>(Table1[[#This Row],[Current_Stock]]*Table1[[#This Row],[Unit_Price]])</f>
        <v>23724.359999999997</v>
      </c>
      <c r="N14835" s="12">
        <f>DATE(YEAR(Table1[[#This Row],[Order_Date]]),MONTH(Table1[[#This Row],[Order_Date]]),1)</f>
        <v>45413</v>
      </c>
    </row>
    <row r="14836" spans="1:14">
      <c r="A14836" t="s">
        <v>512</v>
      </c>
      <c r="B14836" t="s">
        <v>216</v>
      </c>
      <c r="C14836" t="s">
        <v>217</v>
      </c>
      <c r="D14836" t="s">
        <v>27</v>
      </c>
      <c r="E14836" t="s">
        <v>269</v>
      </c>
      <c r="F14836" t="s">
        <v>17</v>
      </c>
      <c r="G14836">
        <v>4</v>
      </c>
      <c r="H14836">
        <v>2273.4299999999998</v>
      </c>
      <c r="I14836">
        <v>9093.7199999999993</v>
      </c>
      <c r="J14836">
        <v>479</v>
      </c>
      <c r="K14836">
        <v>14</v>
      </c>
      <c r="L14836" t="s">
        <v>55</v>
      </c>
      <c r="M14836">
        <f>(Table1[[#This Row],[Current_Stock]]*Table1[[#This Row],[Unit_Price]])</f>
        <v>1088972.97</v>
      </c>
      <c r="N14836" s="12">
        <f>DATE(YEAR(Table1[[#This Row],[Order_Date]]),MONTH(Table1[[#This Row],[Order_Date]]),1)</f>
        <v>45078</v>
      </c>
    </row>
    <row r="14837" spans="1:14">
      <c r="A14837" t="s">
        <v>1063</v>
      </c>
      <c r="B14837" t="s">
        <v>68</v>
      </c>
      <c r="C14837" t="s">
        <v>69</v>
      </c>
      <c r="D14837" t="s">
        <v>44</v>
      </c>
      <c r="E14837" t="s">
        <v>282</v>
      </c>
      <c r="F14837" t="s">
        <v>29</v>
      </c>
      <c r="G14837">
        <v>60</v>
      </c>
      <c r="H14837">
        <v>3761.66</v>
      </c>
      <c r="I14837">
        <v>225699.6</v>
      </c>
      <c r="J14837">
        <v>104</v>
      </c>
      <c r="K14837">
        <v>5</v>
      </c>
      <c r="L14837" t="s">
        <v>18</v>
      </c>
      <c r="M14837">
        <f>(Table1[[#This Row],[Current_Stock]]*Table1[[#This Row],[Unit_Price]])</f>
        <v>391212.64</v>
      </c>
      <c r="N14837" s="12">
        <f>DATE(YEAR(Table1[[#This Row],[Order_Date]]),MONTH(Table1[[#This Row],[Order_Date]]),1)</f>
        <v>45017</v>
      </c>
    </row>
    <row r="14838" spans="1:14">
      <c r="A14838" t="s">
        <v>766</v>
      </c>
      <c r="B14838" t="s">
        <v>435</v>
      </c>
      <c r="C14838" t="s">
        <v>436</v>
      </c>
      <c r="D14838" t="s">
        <v>38</v>
      </c>
      <c r="E14838" t="s">
        <v>73</v>
      </c>
      <c r="F14838" t="s">
        <v>29</v>
      </c>
      <c r="G14838">
        <v>22</v>
      </c>
      <c r="H14838">
        <v>2735.57</v>
      </c>
      <c r="I14838">
        <v>60182.54</v>
      </c>
      <c r="J14838">
        <v>98</v>
      </c>
      <c r="K14838">
        <v>9</v>
      </c>
      <c r="L14838" t="s">
        <v>18</v>
      </c>
      <c r="M14838">
        <f>(Table1[[#This Row],[Current_Stock]]*Table1[[#This Row],[Unit_Price]])</f>
        <v>268085.86000000004</v>
      </c>
      <c r="N14838" s="12">
        <f>DATE(YEAR(Table1[[#This Row],[Order_Date]]),MONTH(Table1[[#This Row],[Order_Date]]),1)</f>
        <v>45352</v>
      </c>
    </row>
    <row r="14839" spans="1:14">
      <c r="A14839" t="s">
        <v>1185</v>
      </c>
      <c r="B14839" t="s">
        <v>347</v>
      </c>
      <c r="C14839" t="s">
        <v>348</v>
      </c>
      <c r="D14839" t="s">
        <v>53</v>
      </c>
      <c r="E14839" t="s">
        <v>28</v>
      </c>
      <c r="F14839" t="s">
        <v>60</v>
      </c>
      <c r="G14839">
        <v>10</v>
      </c>
      <c r="H14839">
        <v>2499.91</v>
      </c>
      <c r="I14839">
        <v>24999.1</v>
      </c>
      <c r="J14839">
        <v>352</v>
      </c>
      <c r="K14839">
        <v>3</v>
      </c>
      <c r="L14839" t="s">
        <v>55</v>
      </c>
      <c r="M14839">
        <f>(Table1[[#This Row],[Current_Stock]]*Table1[[#This Row],[Unit_Price]])</f>
        <v>879968.32</v>
      </c>
      <c r="N14839" s="12">
        <f>DATE(YEAR(Table1[[#This Row],[Order_Date]]),MONTH(Table1[[#This Row],[Order_Date]]),1)</f>
        <v>45139</v>
      </c>
    </row>
    <row r="14840" spans="1:14">
      <c r="A14840" t="s">
        <v>836</v>
      </c>
      <c r="B14840" t="s">
        <v>702</v>
      </c>
      <c r="C14840" t="s">
        <v>703</v>
      </c>
      <c r="D14840" t="s">
        <v>27</v>
      </c>
      <c r="E14840" t="s">
        <v>173</v>
      </c>
      <c r="F14840" t="s">
        <v>40</v>
      </c>
      <c r="G14840">
        <v>8</v>
      </c>
      <c r="H14840">
        <v>1646.19</v>
      </c>
      <c r="I14840">
        <v>13169.52</v>
      </c>
      <c r="J14840">
        <v>494</v>
      </c>
      <c r="K14840">
        <v>6</v>
      </c>
      <c r="L14840" t="s">
        <v>55</v>
      </c>
      <c r="M14840">
        <f>(Table1[[#This Row],[Current_Stock]]*Table1[[#This Row],[Unit_Price]])</f>
        <v>813217.86</v>
      </c>
      <c r="N14840" s="12">
        <f>DATE(YEAR(Table1[[#This Row],[Order_Date]]),MONTH(Table1[[#This Row],[Order_Date]]),1)</f>
        <v>45566</v>
      </c>
    </row>
    <row r="14841" spans="1:14">
      <c r="A14841" t="s">
        <v>589</v>
      </c>
      <c r="B14841" t="s">
        <v>848</v>
      </c>
      <c r="C14841" t="s">
        <v>849</v>
      </c>
      <c r="D14841" t="s">
        <v>33</v>
      </c>
      <c r="E14841" t="s">
        <v>251</v>
      </c>
      <c r="F14841" t="s">
        <v>40</v>
      </c>
      <c r="G14841">
        <v>16</v>
      </c>
      <c r="H14841">
        <v>190.83</v>
      </c>
      <c r="I14841">
        <v>3053.28</v>
      </c>
      <c r="J14841">
        <v>136</v>
      </c>
      <c r="K14841">
        <v>7</v>
      </c>
      <c r="L14841" t="s">
        <v>18</v>
      </c>
      <c r="M14841">
        <f>(Table1[[#This Row],[Current_Stock]]*Table1[[#This Row],[Unit_Price]])</f>
        <v>25952.880000000001</v>
      </c>
      <c r="N14841" s="12">
        <f>DATE(YEAR(Table1[[#This Row],[Order_Date]]),MONTH(Table1[[#This Row],[Order_Date]]),1)</f>
        <v>45413</v>
      </c>
    </row>
    <row r="14842" spans="1:14">
      <c r="A14842" t="s">
        <v>681</v>
      </c>
      <c r="B14842" t="s">
        <v>296</v>
      </c>
      <c r="C14842" t="s">
        <v>297</v>
      </c>
      <c r="D14842" t="s">
        <v>96</v>
      </c>
      <c r="E14842" t="s">
        <v>85</v>
      </c>
      <c r="F14842" t="s">
        <v>40</v>
      </c>
      <c r="G14842">
        <v>4</v>
      </c>
      <c r="H14842">
        <v>1287.6300000000001</v>
      </c>
      <c r="I14842">
        <v>5150.5200000000004</v>
      </c>
      <c r="J14842">
        <v>423</v>
      </c>
      <c r="K14842">
        <v>14</v>
      </c>
      <c r="L14842" t="s">
        <v>18</v>
      </c>
      <c r="M14842">
        <f>(Table1[[#This Row],[Current_Stock]]*Table1[[#This Row],[Unit_Price]])</f>
        <v>544667.49</v>
      </c>
      <c r="N14842" s="12">
        <f>DATE(YEAR(Table1[[#This Row],[Order_Date]]),MONTH(Table1[[#This Row],[Order_Date]]),1)</f>
        <v>45261</v>
      </c>
    </row>
    <row r="14843" spans="1:14">
      <c r="A14843" t="s">
        <v>1279</v>
      </c>
      <c r="B14843" t="s">
        <v>738</v>
      </c>
      <c r="C14843" t="s">
        <v>739</v>
      </c>
      <c r="D14843" t="s">
        <v>27</v>
      </c>
      <c r="E14843" t="s">
        <v>282</v>
      </c>
      <c r="F14843" t="s">
        <v>17</v>
      </c>
      <c r="G14843">
        <v>8</v>
      </c>
      <c r="H14843">
        <v>2843.13</v>
      </c>
      <c r="I14843">
        <v>22745.040000000001</v>
      </c>
      <c r="J14843">
        <v>260</v>
      </c>
      <c r="K14843">
        <v>8</v>
      </c>
      <c r="L14843" t="s">
        <v>55</v>
      </c>
      <c r="M14843">
        <f>(Table1[[#This Row],[Current_Stock]]*Table1[[#This Row],[Unit_Price]])</f>
        <v>739213.8</v>
      </c>
      <c r="N14843" s="12">
        <f>DATE(YEAR(Table1[[#This Row],[Order_Date]]),MONTH(Table1[[#This Row],[Order_Date]]),1)</f>
        <v>44927</v>
      </c>
    </row>
    <row r="14844" spans="1:14">
      <c r="A14844" t="s">
        <v>1086</v>
      </c>
      <c r="B14844" t="s">
        <v>42</v>
      </c>
      <c r="C14844" t="s">
        <v>43</v>
      </c>
      <c r="D14844" t="s">
        <v>44</v>
      </c>
      <c r="E14844" t="s">
        <v>243</v>
      </c>
      <c r="F14844" t="s">
        <v>46</v>
      </c>
      <c r="G14844">
        <v>34</v>
      </c>
      <c r="H14844">
        <v>1513.92</v>
      </c>
      <c r="I14844">
        <v>51473.279999999999</v>
      </c>
      <c r="J14844">
        <v>100</v>
      </c>
      <c r="K14844">
        <v>9</v>
      </c>
      <c r="L14844" t="s">
        <v>105</v>
      </c>
      <c r="M14844">
        <f>(Table1[[#This Row],[Current_Stock]]*Table1[[#This Row],[Unit_Price]])</f>
        <v>151392</v>
      </c>
      <c r="N14844" s="12">
        <f>DATE(YEAR(Table1[[#This Row],[Order_Date]]),MONTH(Table1[[#This Row],[Order_Date]]),1)</f>
        <v>45323</v>
      </c>
    </row>
    <row r="14845" spans="1:14">
      <c r="A14845" t="s">
        <v>443</v>
      </c>
      <c r="B14845" t="s">
        <v>1145</v>
      </c>
      <c r="C14845" t="s">
        <v>1146</v>
      </c>
      <c r="D14845" t="s">
        <v>96</v>
      </c>
      <c r="E14845" t="s">
        <v>269</v>
      </c>
      <c r="F14845" t="s">
        <v>29</v>
      </c>
      <c r="G14845">
        <v>7</v>
      </c>
      <c r="H14845">
        <v>167.77</v>
      </c>
      <c r="I14845">
        <v>1174.3900000000001</v>
      </c>
      <c r="J14845">
        <v>394</v>
      </c>
      <c r="K14845">
        <v>3</v>
      </c>
      <c r="L14845" t="s">
        <v>55</v>
      </c>
      <c r="M14845">
        <f>(Table1[[#This Row],[Current_Stock]]*Table1[[#This Row],[Unit_Price]])</f>
        <v>66101.38</v>
      </c>
      <c r="N14845" s="12">
        <f>DATE(YEAR(Table1[[#This Row],[Order_Date]]),MONTH(Table1[[#This Row],[Order_Date]]),1)</f>
        <v>45108</v>
      </c>
    </row>
    <row r="14846" spans="1:14">
      <c r="A14846" t="s">
        <v>434</v>
      </c>
      <c r="B14846" t="s">
        <v>696</v>
      </c>
      <c r="C14846" t="s">
        <v>697</v>
      </c>
      <c r="D14846" t="s">
        <v>44</v>
      </c>
      <c r="E14846" t="s">
        <v>277</v>
      </c>
      <c r="F14846" t="s">
        <v>46</v>
      </c>
      <c r="G14846">
        <v>22</v>
      </c>
      <c r="H14846">
        <v>1695.06</v>
      </c>
      <c r="I14846">
        <v>37291.32</v>
      </c>
      <c r="J14846">
        <v>42</v>
      </c>
      <c r="K14846">
        <v>11</v>
      </c>
      <c r="L14846" t="s">
        <v>105</v>
      </c>
      <c r="M14846">
        <f>(Table1[[#This Row],[Current_Stock]]*Table1[[#This Row],[Unit_Price]])</f>
        <v>71192.52</v>
      </c>
      <c r="N14846" s="12">
        <f>DATE(YEAR(Table1[[#This Row],[Order_Date]]),MONTH(Table1[[#This Row],[Order_Date]]),1)</f>
        <v>45444</v>
      </c>
    </row>
    <row r="14847" spans="1:14">
      <c r="A14847" t="s">
        <v>773</v>
      </c>
      <c r="B14847" t="s">
        <v>974</v>
      </c>
      <c r="C14847" t="s">
        <v>975</v>
      </c>
      <c r="D14847" t="s">
        <v>44</v>
      </c>
      <c r="E14847" t="s">
        <v>28</v>
      </c>
      <c r="F14847" t="s">
        <v>40</v>
      </c>
      <c r="G14847">
        <v>46</v>
      </c>
      <c r="H14847">
        <v>4648.97</v>
      </c>
      <c r="I14847">
        <v>213852.62</v>
      </c>
      <c r="J14847">
        <v>109</v>
      </c>
      <c r="K14847">
        <v>12</v>
      </c>
      <c r="L14847" t="s">
        <v>18</v>
      </c>
      <c r="M14847">
        <f>(Table1[[#This Row],[Current_Stock]]*Table1[[#This Row],[Unit_Price]])</f>
        <v>506737.73000000004</v>
      </c>
      <c r="N14847" s="12">
        <f>DATE(YEAR(Table1[[#This Row],[Order_Date]]),MONTH(Table1[[#This Row],[Order_Date]]),1)</f>
        <v>45352</v>
      </c>
    </row>
    <row r="14848" spans="1:14">
      <c r="A14848" t="s">
        <v>376</v>
      </c>
      <c r="B14848" t="s">
        <v>239</v>
      </c>
      <c r="C14848" t="s">
        <v>240</v>
      </c>
      <c r="D14848" t="s">
        <v>15</v>
      </c>
      <c r="E14848" t="s">
        <v>39</v>
      </c>
      <c r="F14848" t="s">
        <v>17</v>
      </c>
      <c r="G14848">
        <v>21</v>
      </c>
      <c r="H14848">
        <v>318.66000000000003</v>
      </c>
      <c r="I14848">
        <v>6691.86</v>
      </c>
      <c r="J14848">
        <v>207</v>
      </c>
      <c r="K14848">
        <v>10</v>
      </c>
      <c r="L14848" t="s">
        <v>18</v>
      </c>
      <c r="M14848">
        <f>(Table1[[#This Row],[Current_Stock]]*Table1[[#This Row],[Unit_Price]])</f>
        <v>65962.62000000001</v>
      </c>
      <c r="N14848" s="12">
        <f>DATE(YEAR(Table1[[#This Row],[Order_Date]]),MONTH(Table1[[#This Row],[Order_Date]]),1)</f>
        <v>45231</v>
      </c>
    </row>
    <row r="14849" spans="1:14">
      <c r="A14849" t="s">
        <v>552</v>
      </c>
      <c r="B14849" t="s">
        <v>787</v>
      </c>
      <c r="C14849" t="s">
        <v>788</v>
      </c>
      <c r="D14849" t="s">
        <v>53</v>
      </c>
      <c r="E14849" t="s">
        <v>34</v>
      </c>
      <c r="F14849" t="s">
        <v>60</v>
      </c>
      <c r="G14849">
        <v>3</v>
      </c>
      <c r="H14849">
        <v>4414.88</v>
      </c>
      <c r="I14849">
        <v>13244.64</v>
      </c>
      <c r="J14849">
        <v>554</v>
      </c>
      <c r="K14849">
        <v>5</v>
      </c>
      <c r="L14849" t="s">
        <v>18</v>
      </c>
      <c r="M14849">
        <f>(Table1[[#This Row],[Current_Stock]]*Table1[[#This Row],[Unit_Price]])</f>
        <v>2445843.52</v>
      </c>
      <c r="N14849" s="12">
        <f>DATE(YEAR(Table1[[#This Row],[Order_Date]]),MONTH(Table1[[#This Row],[Order_Date]]),1)</f>
        <v>45444</v>
      </c>
    </row>
    <row r="14850" spans="1:14">
      <c r="A14850" t="s">
        <v>1215</v>
      </c>
      <c r="B14850" t="s">
        <v>293</v>
      </c>
      <c r="C14850" t="s">
        <v>294</v>
      </c>
      <c r="D14850" t="s">
        <v>96</v>
      </c>
      <c r="E14850" t="s">
        <v>282</v>
      </c>
      <c r="F14850" t="s">
        <v>46</v>
      </c>
      <c r="G14850">
        <v>2</v>
      </c>
      <c r="H14850">
        <v>3569.76</v>
      </c>
      <c r="I14850">
        <v>7139.52</v>
      </c>
      <c r="J14850">
        <v>266</v>
      </c>
      <c r="K14850">
        <v>9</v>
      </c>
      <c r="L14850" t="s">
        <v>55</v>
      </c>
      <c r="M14850">
        <f>(Table1[[#This Row],[Current_Stock]]*Table1[[#This Row],[Unit_Price]])</f>
        <v>949556.16</v>
      </c>
      <c r="N14850" s="12">
        <f>DATE(YEAR(Table1[[#This Row],[Order_Date]]),MONTH(Table1[[#This Row],[Order_Date]]),1)</f>
        <v>45170</v>
      </c>
    </row>
    <row r="14851" spans="1:14">
      <c r="A14851" t="s">
        <v>524</v>
      </c>
      <c r="B14851" t="s">
        <v>652</v>
      </c>
      <c r="C14851" t="s">
        <v>653</v>
      </c>
      <c r="D14851" t="s">
        <v>53</v>
      </c>
      <c r="E14851" t="s">
        <v>109</v>
      </c>
      <c r="F14851" t="s">
        <v>29</v>
      </c>
      <c r="G14851">
        <v>7</v>
      </c>
      <c r="H14851">
        <v>1543.55</v>
      </c>
      <c r="I14851">
        <v>10804.85</v>
      </c>
      <c r="J14851">
        <v>423</v>
      </c>
      <c r="K14851">
        <v>6</v>
      </c>
      <c r="L14851" t="s">
        <v>18</v>
      </c>
      <c r="M14851">
        <f>(Table1[[#This Row],[Current_Stock]]*Table1[[#This Row],[Unit_Price]])</f>
        <v>652921.65</v>
      </c>
      <c r="N14851" s="12">
        <f>DATE(YEAR(Table1[[#This Row],[Order_Date]]),MONTH(Table1[[#This Row],[Order_Date]]),1)</f>
        <v>45566</v>
      </c>
    </row>
    <row r="14852" spans="1:14">
      <c r="A14852" t="s">
        <v>186</v>
      </c>
      <c r="B14852" t="s">
        <v>469</v>
      </c>
      <c r="C14852" t="s">
        <v>470</v>
      </c>
      <c r="D14852" t="s">
        <v>27</v>
      </c>
      <c r="E14852" t="s">
        <v>269</v>
      </c>
      <c r="F14852" t="s">
        <v>29</v>
      </c>
      <c r="G14852">
        <v>6</v>
      </c>
      <c r="H14852">
        <v>4683.63</v>
      </c>
      <c r="I14852">
        <v>28101.78</v>
      </c>
      <c r="J14852">
        <v>336</v>
      </c>
      <c r="K14852">
        <v>6</v>
      </c>
      <c r="L14852" t="s">
        <v>55</v>
      </c>
      <c r="M14852">
        <f>(Table1[[#This Row],[Current_Stock]]*Table1[[#This Row],[Unit_Price]])</f>
        <v>1573699.68</v>
      </c>
      <c r="N14852" s="12">
        <f>DATE(YEAR(Table1[[#This Row],[Order_Date]]),MONTH(Table1[[#This Row],[Order_Date]]),1)</f>
        <v>45200</v>
      </c>
    </row>
    <row r="14853" spans="1:14">
      <c r="A14853" t="s">
        <v>1153</v>
      </c>
      <c r="B14853" t="s">
        <v>374</v>
      </c>
      <c r="C14853" t="s">
        <v>375</v>
      </c>
      <c r="D14853" t="s">
        <v>53</v>
      </c>
      <c r="E14853" t="s">
        <v>269</v>
      </c>
      <c r="F14853" t="s">
        <v>29</v>
      </c>
      <c r="G14853">
        <v>2</v>
      </c>
      <c r="H14853">
        <v>4934.2700000000004</v>
      </c>
      <c r="I14853">
        <v>9868.5400000000009</v>
      </c>
      <c r="J14853">
        <v>308</v>
      </c>
      <c r="K14853">
        <v>14</v>
      </c>
      <c r="L14853" t="s">
        <v>18</v>
      </c>
      <c r="M14853">
        <f>(Table1[[#This Row],[Current_Stock]]*Table1[[#This Row],[Unit_Price]])</f>
        <v>1519755.1600000001</v>
      </c>
      <c r="N14853" s="12">
        <f>DATE(YEAR(Table1[[#This Row],[Order_Date]]),MONTH(Table1[[#This Row],[Order_Date]]),1)</f>
        <v>45505</v>
      </c>
    </row>
    <row r="14854" spans="1:14">
      <c r="A14854" t="s">
        <v>963</v>
      </c>
      <c r="B14854" t="s">
        <v>209</v>
      </c>
      <c r="C14854" t="s">
        <v>210</v>
      </c>
      <c r="D14854" t="s">
        <v>38</v>
      </c>
      <c r="E14854" t="s">
        <v>97</v>
      </c>
      <c r="F14854" t="s">
        <v>40</v>
      </c>
      <c r="G14854">
        <v>25</v>
      </c>
      <c r="H14854">
        <v>3069.57</v>
      </c>
      <c r="I14854">
        <v>76739.25</v>
      </c>
      <c r="J14854">
        <v>245</v>
      </c>
      <c r="K14854">
        <v>6</v>
      </c>
      <c r="L14854" t="s">
        <v>18</v>
      </c>
      <c r="M14854">
        <f>(Table1[[#This Row],[Current_Stock]]*Table1[[#This Row],[Unit_Price]])</f>
        <v>752044.65</v>
      </c>
      <c r="N14854" s="12">
        <f>DATE(YEAR(Table1[[#This Row],[Order_Date]]),MONTH(Table1[[#This Row],[Order_Date]]),1)</f>
        <v>45231</v>
      </c>
    </row>
    <row r="14855" spans="1:14">
      <c r="A14855" t="s">
        <v>110</v>
      </c>
      <c r="B14855" t="s">
        <v>175</v>
      </c>
      <c r="C14855" t="s">
        <v>176</v>
      </c>
      <c r="D14855" t="s">
        <v>84</v>
      </c>
      <c r="E14855" t="s">
        <v>39</v>
      </c>
      <c r="F14855" t="s">
        <v>17</v>
      </c>
      <c r="G14855">
        <v>14</v>
      </c>
      <c r="H14855">
        <v>21024.31</v>
      </c>
      <c r="I14855">
        <v>294340.34000000003</v>
      </c>
      <c r="J14855">
        <v>216</v>
      </c>
      <c r="K14855">
        <v>6</v>
      </c>
      <c r="L14855" t="s">
        <v>18</v>
      </c>
      <c r="M14855">
        <f>(Table1[[#This Row],[Current_Stock]]*Table1[[#This Row],[Unit_Price]])</f>
        <v>4541250.96</v>
      </c>
      <c r="N14855" s="12">
        <f>DATE(YEAR(Table1[[#This Row],[Order_Date]]),MONTH(Table1[[#This Row],[Order_Date]]),1)</f>
        <v>45474</v>
      </c>
    </row>
    <row r="14856" spans="1:14">
      <c r="A14856" t="s">
        <v>669</v>
      </c>
      <c r="B14856" t="s">
        <v>1018</v>
      </c>
      <c r="C14856" t="s">
        <v>1019</v>
      </c>
      <c r="D14856" t="s">
        <v>38</v>
      </c>
      <c r="E14856" t="s">
        <v>173</v>
      </c>
      <c r="F14856" t="s">
        <v>40</v>
      </c>
      <c r="G14856">
        <v>19</v>
      </c>
      <c r="H14856">
        <v>2756.09</v>
      </c>
      <c r="I14856">
        <v>52365.71</v>
      </c>
      <c r="J14856">
        <v>241</v>
      </c>
      <c r="K14856">
        <v>6</v>
      </c>
      <c r="L14856" t="s">
        <v>18</v>
      </c>
      <c r="M14856">
        <f>(Table1[[#This Row],[Current_Stock]]*Table1[[#This Row],[Unit_Price]])</f>
        <v>664217.69000000006</v>
      </c>
      <c r="N14856" s="12">
        <f>DATE(YEAR(Table1[[#This Row],[Order_Date]]),MONTH(Table1[[#This Row],[Order_Date]]),1)</f>
        <v>45078</v>
      </c>
    </row>
    <row r="14857" spans="1:14">
      <c r="A14857" t="s">
        <v>1167</v>
      </c>
      <c r="B14857" t="s">
        <v>233</v>
      </c>
      <c r="C14857" t="s">
        <v>234</v>
      </c>
      <c r="D14857" t="s">
        <v>44</v>
      </c>
      <c r="E14857" t="s">
        <v>89</v>
      </c>
      <c r="F14857" t="s">
        <v>46</v>
      </c>
      <c r="G14857">
        <v>61</v>
      </c>
      <c r="H14857">
        <v>106.56</v>
      </c>
      <c r="I14857">
        <v>6500.16</v>
      </c>
      <c r="J14857">
        <v>41</v>
      </c>
      <c r="K14857">
        <v>2</v>
      </c>
      <c r="L14857" t="s">
        <v>105</v>
      </c>
      <c r="M14857">
        <f>(Table1[[#This Row],[Current_Stock]]*Table1[[#This Row],[Unit_Price]])</f>
        <v>4368.96</v>
      </c>
      <c r="N14857" s="12">
        <f>DATE(YEAR(Table1[[#This Row],[Order_Date]]),MONTH(Table1[[#This Row],[Order_Date]]),1)</f>
        <v>45597</v>
      </c>
    </row>
    <row r="14858" spans="1:14">
      <c r="A14858" t="s">
        <v>750</v>
      </c>
      <c r="B14858" t="s">
        <v>31</v>
      </c>
      <c r="C14858" t="s">
        <v>32</v>
      </c>
      <c r="D14858" t="s">
        <v>33</v>
      </c>
      <c r="E14858" t="s">
        <v>59</v>
      </c>
      <c r="F14858" t="s">
        <v>60</v>
      </c>
      <c r="G14858">
        <v>22</v>
      </c>
      <c r="H14858">
        <v>1997.39</v>
      </c>
      <c r="I14858">
        <v>43942.58</v>
      </c>
      <c r="J14858">
        <v>84</v>
      </c>
      <c r="K14858">
        <v>7</v>
      </c>
      <c r="L14858" t="s">
        <v>18</v>
      </c>
      <c r="M14858">
        <f>(Table1[[#This Row],[Current_Stock]]*Table1[[#This Row],[Unit_Price]])</f>
        <v>167780.76</v>
      </c>
      <c r="N14858" s="12">
        <f>DATE(YEAR(Table1[[#This Row],[Order_Date]]),MONTH(Table1[[#This Row],[Order_Date]]),1)</f>
        <v>45383</v>
      </c>
    </row>
    <row r="14859" spans="1:14">
      <c r="A14859" t="s">
        <v>1374</v>
      </c>
      <c r="B14859" t="s">
        <v>623</v>
      </c>
      <c r="C14859" t="s">
        <v>624</v>
      </c>
      <c r="D14859" t="s">
        <v>38</v>
      </c>
      <c r="E14859" t="s">
        <v>153</v>
      </c>
      <c r="F14859" t="s">
        <v>60</v>
      </c>
      <c r="G14859">
        <v>11</v>
      </c>
      <c r="H14859">
        <v>829.68</v>
      </c>
      <c r="I14859">
        <v>9126.48</v>
      </c>
      <c r="J14859">
        <v>193</v>
      </c>
      <c r="K14859">
        <v>4</v>
      </c>
      <c r="L14859" t="s">
        <v>18</v>
      </c>
      <c r="M14859">
        <f>(Table1[[#This Row],[Current_Stock]]*Table1[[#This Row],[Unit_Price]])</f>
        <v>160128.24</v>
      </c>
      <c r="N14859" s="12">
        <f>DATE(YEAR(Table1[[#This Row],[Order_Date]]),MONTH(Table1[[#This Row],[Order_Date]]),1)</f>
        <v>45047</v>
      </c>
    </row>
    <row r="14860" spans="1:14">
      <c r="A14860" t="s">
        <v>996</v>
      </c>
      <c r="B14860" t="s">
        <v>618</v>
      </c>
      <c r="C14860" t="s">
        <v>619</v>
      </c>
      <c r="D14860" t="s">
        <v>53</v>
      </c>
      <c r="E14860" t="s">
        <v>45</v>
      </c>
      <c r="F14860" t="s">
        <v>29</v>
      </c>
      <c r="G14860">
        <v>7</v>
      </c>
      <c r="H14860">
        <v>2124.9499999999998</v>
      </c>
      <c r="I14860">
        <v>14874.65</v>
      </c>
      <c r="J14860">
        <v>310</v>
      </c>
      <c r="K14860">
        <v>14</v>
      </c>
      <c r="L14860" t="s">
        <v>18</v>
      </c>
      <c r="M14860">
        <f>(Table1[[#This Row],[Current_Stock]]*Table1[[#This Row],[Unit_Price]])</f>
        <v>658734.5</v>
      </c>
      <c r="N14860" s="12">
        <f>DATE(YEAR(Table1[[#This Row],[Order_Date]]),MONTH(Table1[[#This Row],[Order_Date]]),1)</f>
        <v>45292</v>
      </c>
    </row>
    <row r="14861" spans="1:14">
      <c r="A14861" t="s">
        <v>1121</v>
      </c>
      <c r="B14861" t="s">
        <v>293</v>
      </c>
      <c r="C14861" t="s">
        <v>294</v>
      </c>
      <c r="D14861" t="s">
        <v>96</v>
      </c>
      <c r="E14861" t="s">
        <v>109</v>
      </c>
      <c r="F14861" t="s">
        <v>17</v>
      </c>
      <c r="G14861">
        <v>4</v>
      </c>
      <c r="H14861">
        <v>2829.61</v>
      </c>
      <c r="I14861">
        <v>11318.44</v>
      </c>
      <c r="J14861">
        <v>597</v>
      </c>
      <c r="K14861">
        <v>10</v>
      </c>
      <c r="L14861" t="s">
        <v>18</v>
      </c>
      <c r="M14861">
        <f>(Table1[[#This Row],[Current_Stock]]*Table1[[#This Row],[Unit_Price]])</f>
        <v>1689277.1700000002</v>
      </c>
      <c r="N14861" s="12">
        <f>DATE(YEAR(Table1[[#This Row],[Order_Date]]),MONTH(Table1[[#This Row],[Order_Date]]),1)</f>
        <v>45413</v>
      </c>
    </row>
    <row r="14862" spans="1:14">
      <c r="A14862" t="s">
        <v>271</v>
      </c>
      <c r="B14862" t="s">
        <v>338</v>
      </c>
      <c r="C14862" t="s">
        <v>339</v>
      </c>
      <c r="D14862" t="s">
        <v>38</v>
      </c>
      <c r="E14862" t="s">
        <v>50</v>
      </c>
      <c r="F14862" t="s">
        <v>40</v>
      </c>
      <c r="G14862">
        <v>12</v>
      </c>
      <c r="H14862">
        <v>768.47</v>
      </c>
      <c r="I14862">
        <v>9221.64</v>
      </c>
      <c r="J14862">
        <v>141</v>
      </c>
      <c r="K14862">
        <v>4</v>
      </c>
      <c r="L14862" t="s">
        <v>18</v>
      </c>
      <c r="M14862">
        <f>(Table1[[#This Row],[Current_Stock]]*Table1[[#This Row],[Unit_Price]])</f>
        <v>108354.27</v>
      </c>
      <c r="N14862" s="12">
        <f>DATE(YEAR(Table1[[#This Row],[Order_Date]]),MONTH(Table1[[#This Row],[Order_Date]]),1)</f>
        <v>45413</v>
      </c>
    </row>
    <row r="14863" spans="1:14">
      <c r="A14863" t="s">
        <v>1316</v>
      </c>
      <c r="B14863" t="s">
        <v>710</v>
      </c>
      <c r="C14863" t="s">
        <v>711</v>
      </c>
      <c r="D14863" t="s">
        <v>53</v>
      </c>
      <c r="E14863" t="s">
        <v>59</v>
      </c>
      <c r="F14863" t="s">
        <v>29</v>
      </c>
      <c r="G14863">
        <v>17</v>
      </c>
      <c r="H14863">
        <v>2461.21</v>
      </c>
      <c r="I14863">
        <v>41840.57</v>
      </c>
      <c r="J14863">
        <v>387</v>
      </c>
      <c r="K14863">
        <v>9</v>
      </c>
      <c r="L14863" t="s">
        <v>18</v>
      </c>
      <c r="M14863">
        <f>(Table1[[#This Row],[Current_Stock]]*Table1[[#This Row],[Unit_Price]])</f>
        <v>952488.27</v>
      </c>
      <c r="N14863" s="12">
        <f>DATE(YEAR(Table1[[#This Row],[Order_Date]]),MONTH(Table1[[#This Row],[Order_Date]]),1)</f>
        <v>45627</v>
      </c>
    </row>
    <row r="14864" spans="1:14">
      <c r="A14864" t="s">
        <v>546</v>
      </c>
      <c r="B14864" t="s">
        <v>71</v>
      </c>
      <c r="C14864" t="s">
        <v>72</v>
      </c>
      <c r="D14864" t="s">
        <v>15</v>
      </c>
      <c r="E14864" t="s">
        <v>23</v>
      </c>
      <c r="F14864" t="s">
        <v>60</v>
      </c>
      <c r="G14864">
        <v>25</v>
      </c>
      <c r="H14864">
        <v>234.24</v>
      </c>
      <c r="I14864">
        <v>5856</v>
      </c>
      <c r="J14864">
        <v>192</v>
      </c>
      <c r="K14864">
        <v>11</v>
      </c>
      <c r="L14864" t="s">
        <v>18</v>
      </c>
      <c r="M14864">
        <f>(Table1[[#This Row],[Current_Stock]]*Table1[[#This Row],[Unit_Price]])</f>
        <v>44974.080000000002</v>
      </c>
      <c r="N14864" s="12">
        <f>DATE(YEAR(Table1[[#This Row],[Order_Date]]),MONTH(Table1[[#This Row],[Order_Date]]),1)</f>
        <v>45505</v>
      </c>
    </row>
    <row r="14865" spans="1:14">
      <c r="A14865" t="s">
        <v>537</v>
      </c>
      <c r="B14865" t="s">
        <v>479</v>
      </c>
      <c r="C14865" t="s">
        <v>480</v>
      </c>
      <c r="D14865" t="s">
        <v>84</v>
      </c>
      <c r="E14865" t="s">
        <v>54</v>
      </c>
      <c r="F14865" t="s">
        <v>17</v>
      </c>
      <c r="G14865">
        <v>21</v>
      </c>
      <c r="H14865">
        <v>10542.09</v>
      </c>
      <c r="I14865">
        <v>221383.89</v>
      </c>
      <c r="J14865">
        <v>212</v>
      </c>
      <c r="K14865">
        <v>5</v>
      </c>
      <c r="L14865" t="s">
        <v>18</v>
      </c>
      <c r="M14865">
        <f>(Table1[[#This Row],[Current_Stock]]*Table1[[#This Row],[Unit_Price]])</f>
        <v>2234923.08</v>
      </c>
      <c r="N14865" s="12">
        <f>DATE(YEAR(Table1[[#This Row],[Order_Date]]),MONTH(Table1[[#This Row],[Order_Date]]),1)</f>
        <v>45078</v>
      </c>
    </row>
    <row r="14866" spans="1:14">
      <c r="A14866" t="s">
        <v>877</v>
      </c>
      <c r="B14866" t="s">
        <v>144</v>
      </c>
      <c r="C14866" t="s">
        <v>145</v>
      </c>
      <c r="D14866" t="s">
        <v>27</v>
      </c>
      <c r="E14866" t="s">
        <v>269</v>
      </c>
      <c r="F14866" t="s">
        <v>29</v>
      </c>
      <c r="G14866">
        <v>1</v>
      </c>
      <c r="H14866">
        <v>2862.64</v>
      </c>
      <c r="I14866">
        <v>2862.64</v>
      </c>
      <c r="J14866">
        <v>578</v>
      </c>
      <c r="K14866">
        <v>6</v>
      </c>
      <c r="L14866" t="s">
        <v>18</v>
      </c>
      <c r="M14866">
        <f>(Table1[[#This Row],[Current_Stock]]*Table1[[#This Row],[Unit_Price]])</f>
        <v>1654605.92</v>
      </c>
      <c r="N14866" s="12">
        <f>DATE(YEAR(Table1[[#This Row],[Order_Date]]),MONTH(Table1[[#This Row],[Order_Date]]),1)</f>
        <v>45200</v>
      </c>
    </row>
    <row r="14867" spans="1:14">
      <c r="A14867" t="s">
        <v>1104</v>
      </c>
      <c r="B14867" t="s">
        <v>633</v>
      </c>
      <c r="C14867" t="s">
        <v>634</v>
      </c>
      <c r="D14867" t="s">
        <v>27</v>
      </c>
      <c r="E14867" t="s">
        <v>160</v>
      </c>
      <c r="F14867" t="s">
        <v>46</v>
      </c>
      <c r="G14867">
        <v>1</v>
      </c>
      <c r="H14867">
        <v>479.69</v>
      </c>
      <c r="I14867">
        <v>479.69</v>
      </c>
      <c r="J14867">
        <v>370</v>
      </c>
      <c r="K14867">
        <v>14</v>
      </c>
      <c r="L14867" t="s">
        <v>55</v>
      </c>
      <c r="M14867">
        <f>(Table1[[#This Row],[Current_Stock]]*Table1[[#This Row],[Unit_Price]])</f>
        <v>177485.3</v>
      </c>
      <c r="N14867" s="12">
        <f>DATE(YEAR(Table1[[#This Row],[Order_Date]]),MONTH(Table1[[#This Row],[Order_Date]]),1)</f>
        <v>45536</v>
      </c>
    </row>
    <row r="14868" spans="1:14">
      <c r="A14868" t="s">
        <v>610</v>
      </c>
      <c r="B14868" t="s">
        <v>1048</v>
      </c>
      <c r="C14868" t="s">
        <v>1049</v>
      </c>
      <c r="D14868" t="s">
        <v>183</v>
      </c>
      <c r="E14868" t="s">
        <v>39</v>
      </c>
      <c r="F14868" t="s">
        <v>40</v>
      </c>
      <c r="G14868">
        <v>13</v>
      </c>
      <c r="H14868">
        <v>1636.21</v>
      </c>
      <c r="I14868">
        <v>21270.73</v>
      </c>
      <c r="J14868">
        <v>121</v>
      </c>
      <c r="K14868">
        <v>5</v>
      </c>
      <c r="L14868" t="s">
        <v>18</v>
      </c>
      <c r="M14868">
        <f>(Table1[[#This Row],[Current_Stock]]*Table1[[#This Row],[Unit_Price]])</f>
        <v>197981.41</v>
      </c>
      <c r="N14868" s="12">
        <f>DATE(YEAR(Table1[[#This Row],[Order_Date]]),MONTH(Table1[[#This Row],[Order_Date]]),1)</f>
        <v>45413</v>
      </c>
    </row>
    <row r="14869" spans="1:14">
      <c r="A14869" t="s">
        <v>916</v>
      </c>
      <c r="B14869" t="s">
        <v>811</v>
      </c>
      <c r="C14869" t="s">
        <v>812</v>
      </c>
      <c r="D14869" t="s">
        <v>33</v>
      </c>
      <c r="E14869" t="s">
        <v>277</v>
      </c>
      <c r="F14869" t="s">
        <v>46</v>
      </c>
      <c r="G14869">
        <v>22</v>
      </c>
      <c r="H14869">
        <v>3824.8</v>
      </c>
      <c r="I14869">
        <v>84145.600000000006</v>
      </c>
      <c r="J14869">
        <v>116</v>
      </c>
      <c r="K14869">
        <v>7</v>
      </c>
      <c r="L14869" t="s">
        <v>18</v>
      </c>
      <c r="M14869">
        <f>(Table1[[#This Row],[Current_Stock]]*Table1[[#This Row],[Unit_Price]])</f>
        <v>443676.80000000005</v>
      </c>
      <c r="N14869" s="12">
        <f>DATE(YEAR(Table1[[#This Row],[Order_Date]]),MONTH(Table1[[#This Row],[Order_Date]]),1)</f>
        <v>45536</v>
      </c>
    </row>
    <row r="14870" spans="1:14">
      <c r="A14870" t="s">
        <v>227</v>
      </c>
      <c r="B14870" t="s">
        <v>1117</v>
      </c>
      <c r="C14870" t="s">
        <v>1118</v>
      </c>
      <c r="D14870" t="s">
        <v>84</v>
      </c>
      <c r="E14870" t="s">
        <v>189</v>
      </c>
      <c r="F14870" t="s">
        <v>60</v>
      </c>
      <c r="G14870">
        <v>16</v>
      </c>
      <c r="H14870">
        <v>19716.72</v>
      </c>
      <c r="I14870">
        <v>315467.52000000002</v>
      </c>
      <c r="J14870">
        <v>103</v>
      </c>
      <c r="K14870">
        <v>7</v>
      </c>
      <c r="L14870" t="s">
        <v>18</v>
      </c>
      <c r="M14870">
        <f>(Table1[[#This Row],[Current_Stock]]*Table1[[#This Row],[Unit_Price]])</f>
        <v>2030822.1600000001</v>
      </c>
      <c r="N14870" s="12">
        <f>DATE(YEAR(Table1[[#This Row],[Order_Date]]),MONTH(Table1[[#This Row],[Order_Date]]),1)</f>
        <v>45108</v>
      </c>
    </row>
    <row r="14871" spans="1:14">
      <c r="A14871" t="s">
        <v>458</v>
      </c>
      <c r="B14871" t="s">
        <v>444</v>
      </c>
      <c r="C14871" t="s">
        <v>445</v>
      </c>
      <c r="D14871" t="s">
        <v>44</v>
      </c>
      <c r="E14871" t="s">
        <v>54</v>
      </c>
      <c r="F14871" t="s">
        <v>46</v>
      </c>
      <c r="G14871">
        <v>21</v>
      </c>
      <c r="H14871">
        <v>1119.8399999999999</v>
      </c>
      <c r="I14871">
        <v>23516.639999999999</v>
      </c>
      <c r="J14871">
        <v>119</v>
      </c>
      <c r="K14871">
        <v>9</v>
      </c>
      <c r="L14871" t="s">
        <v>18</v>
      </c>
      <c r="M14871">
        <f>(Table1[[#This Row],[Current_Stock]]*Table1[[#This Row],[Unit_Price]])</f>
        <v>133260.96</v>
      </c>
      <c r="N14871" s="12">
        <f>DATE(YEAR(Table1[[#This Row],[Order_Date]]),MONTH(Table1[[#This Row],[Order_Date]]),1)</f>
        <v>45261</v>
      </c>
    </row>
    <row r="14872" spans="1:14">
      <c r="A14872" t="s">
        <v>760</v>
      </c>
      <c r="B14872" t="s">
        <v>882</v>
      </c>
      <c r="C14872" t="s">
        <v>883</v>
      </c>
      <c r="D14872" t="s">
        <v>22</v>
      </c>
      <c r="E14872" t="s">
        <v>16</v>
      </c>
      <c r="F14872" t="s">
        <v>60</v>
      </c>
      <c r="G14872">
        <v>30</v>
      </c>
      <c r="H14872">
        <v>16317.81</v>
      </c>
      <c r="I14872">
        <v>489534.3</v>
      </c>
      <c r="J14872">
        <v>63</v>
      </c>
      <c r="K14872">
        <v>7</v>
      </c>
      <c r="L14872" t="s">
        <v>18</v>
      </c>
      <c r="M14872">
        <f>(Table1[[#This Row],[Current_Stock]]*Table1[[#This Row],[Unit_Price]])</f>
        <v>1028022.0299999999</v>
      </c>
      <c r="N14872" s="12">
        <f>DATE(YEAR(Table1[[#This Row],[Order_Date]]),MONTH(Table1[[#This Row],[Order_Date]]),1)</f>
        <v>45108</v>
      </c>
    </row>
    <row r="14873" spans="1:14">
      <c r="A14873" t="s">
        <v>1334</v>
      </c>
      <c r="B14873" t="s">
        <v>1339</v>
      </c>
      <c r="C14873" t="s">
        <v>1340</v>
      </c>
      <c r="D14873" t="s">
        <v>38</v>
      </c>
      <c r="E14873" t="s">
        <v>39</v>
      </c>
      <c r="F14873" t="s">
        <v>17</v>
      </c>
      <c r="G14873">
        <v>16</v>
      </c>
      <c r="H14873">
        <v>4570.9399999999996</v>
      </c>
      <c r="I14873">
        <v>73135.039999999994</v>
      </c>
      <c r="J14873">
        <v>213</v>
      </c>
      <c r="K14873">
        <v>10</v>
      </c>
      <c r="L14873" t="s">
        <v>18</v>
      </c>
      <c r="M14873">
        <f>(Table1[[#This Row],[Current_Stock]]*Table1[[#This Row],[Unit_Price]])</f>
        <v>973610.22</v>
      </c>
      <c r="N14873" s="12">
        <f>DATE(YEAR(Table1[[#This Row],[Order_Date]]),MONTH(Table1[[#This Row],[Order_Date]]),1)</f>
        <v>45261</v>
      </c>
    </row>
    <row r="14874" spans="1:14">
      <c r="A14874" t="s">
        <v>669</v>
      </c>
      <c r="B14874" t="s">
        <v>927</v>
      </c>
      <c r="C14874" t="s">
        <v>928</v>
      </c>
      <c r="D14874" t="s">
        <v>183</v>
      </c>
      <c r="E14874" t="s">
        <v>251</v>
      </c>
      <c r="F14874" t="s">
        <v>46</v>
      </c>
      <c r="G14874">
        <v>14</v>
      </c>
      <c r="H14874">
        <v>174.96</v>
      </c>
      <c r="I14874">
        <v>2449.44</v>
      </c>
      <c r="J14874">
        <v>177</v>
      </c>
      <c r="K14874">
        <v>5</v>
      </c>
      <c r="L14874" t="s">
        <v>18</v>
      </c>
      <c r="M14874">
        <f>(Table1[[#This Row],[Current_Stock]]*Table1[[#This Row],[Unit_Price]])</f>
        <v>30967.920000000002</v>
      </c>
      <c r="N14874" s="12">
        <f>DATE(YEAR(Table1[[#This Row],[Order_Date]]),MONTH(Table1[[#This Row],[Order_Date]]),1)</f>
        <v>45078</v>
      </c>
    </row>
    <row r="14875" spans="1:14">
      <c r="A14875" t="s">
        <v>635</v>
      </c>
      <c r="B14875" t="s">
        <v>120</v>
      </c>
      <c r="C14875" t="s">
        <v>121</v>
      </c>
      <c r="D14875" t="s">
        <v>53</v>
      </c>
      <c r="E14875" t="s">
        <v>28</v>
      </c>
      <c r="F14875" t="s">
        <v>46</v>
      </c>
      <c r="G14875">
        <v>1</v>
      </c>
      <c r="H14875">
        <v>4999.92</v>
      </c>
      <c r="I14875">
        <v>4999.92</v>
      </c>
      <c r="J14875">
        <v>362</v>
      </c>
      <c r="K14875">
        <v>12</v>
      </c>
      <c r="L14875" t="s">
        <v>55</v>
      </c>
      <c r="M14875">
        <f>(Table1[[#This Row],[Current_Stock]]*Table1[[#This Row],[Unit_Price]])</f>
        <v>1809971.04</v>
      </c>
      <c r="N14875" s="12">
        <f>DATE(YEAR(Table1[[#This Row],[Order_Date]]),MONTH(Table1[[#This Row],[Order_Date]]),1)</f>
        <v>45413</v>
      </c>
    </row>
    <row r="14876" spans="1:14">
      <c r="A14876" t="s">
        <v>388</v>
      </c>
      <c r="B14876" t="s">
        <v>280</v>
      </c>
      <c r="C14876" t="s">
        <v>281</v>
      </c>
      <c r="D14876" t="s">
        <v>22</v>
      </c>
      <c r="E14876" t="s">
        <v>97</v>
      </c>
      <c r="F14876" t="s">
        <v>29</v>
      </c>
      <c r="G14876">
        <v>41</v>
      </c>
      <c r="H14876">
        <v>5077.5200000000004</v>
      </c>
      <c r="I14876">
        <v>208178.32</v>
      </c>
      <c r="J14876">
        <v>101</v>
      </c>
      <c r="K14876">
        <v>3</v>
      </c>
      <c r="L14876" t="s">
        <v>105</v>
      </c>
      <c r="M14876">
        <f>(Table1[[#This Row],[Current_Stock]]*Table1[[#This Row],[Unit_Price]])</f>
        <v>512829.52</v>
      </c>
      <c r="N14876" s="12">
        <f>DATE(YEAR(Table1[[#This Row],[Order_Date]]),MONTH(Table1[[#This Row],[Order_Date]]),1)</f>
        <v>45352</v>
      </c>
    </row>
    <row r="14877" spans="1:14">
      <c r="A14877" t="s">
        <v>967</v>
      </c>
      <c r="B14877" t="s">
        <v>959</v>
      </c>
      <c r="C14877" t="s">
        <v>960</v>
      </c>
      <c r="D14877" t="s">
        <v>22</v>
      </c>
      <c r="E14877" t="s">
        <v>16</v>
      </c>
      <c r="F14877" t="s">
        <v>40</v>
      </c>
      <c r="G14877">
        <v>32</v>
      </c>
      <c r="H14877">
        <v>14924.21</v>
      </c>
      <c r="I14877">
        <v>477574.72</v>
      </c>
      <c r="J14877">
        <v>98</v>
      </c>
      <c r="K14877">
        <v>12</v>
      </c>
      <c r="L14877" t="s">
        <v>18</v>
      </c>
      <c r="M14877">
        <f>(Table1[[#This Row],[Current_Stock]]*Table1[[#This Row],[Unit_Price]])</f>
        <v>1462572.5799999998</v>
      </c>
      <c r="N14877" s="12">
        <f>DATE(YEAR(Table1[[#This Row],[Order_Date]]),MONTH(Table1[[#This Row],[Order_Date]]),1)</f>
        <v>44927</v>
      </c>
    </row>
    <row r="14878" spans="1:14">
      <c r="A14878" t="s">
        <v>248</v>
      </c>
      <c r="B14878" t="s">
        <v>1051</v>
      </c>
      <c r="C14878" t="s">
        <v>1052</v>
      </c>
      <c r="D14878" t="s">
        <v>84</v>
      </c>
      <c r="E14878" t="s">
        <v>109</v>
      </c>
      <c r="F14878" t="s">
        <v>46</v>
      </c>
      <c r="G14878">
        <v>10</v>
      </c>
      <c r="H14878">
        <v>28477.21</v>
      </c>
      <c r="I14878">
        <v>284772.09999999998</v>
      </c>
      <c r="J14878">
        <v>149</v>
      </c>
      <c r="K14878">
        <v>5</v>
      </c>
      <c r="L14878" t="s">
        <v>18</v>
      </c>
      <c r="M14878">
        <f>(Table1[[#This Row],[Current_Stock]]*Table1[[#This Row],[Unit_Price]])</f>
        <v>4243104.29</v>
      </c>
      <c r="N14878" s="12">
        <f>DATE(YEAR(Table1[[#This Row],[Order_Date]]),MONTH(Table1[[#This Row],[Order_Date]]),1)</f>
        <v>45627</v>
      </c>
    </row>
    <row r="14879" spans="1:14">
      <c r="A14879" t="s">
        <v>298</v>
      </c>
      <c r="B14879" t="s">
        <v>944</v>
      </c>
      <c r="C14879" t="s">
        <v>945</v>
      </c>
      <c r="D14879" t="s">
        <v>15</v>
      </c>
      <c r="E14879" t="s">
        <v>54</v>
      </c>
      <c r="F14879" t="s">
        <v>60</v>
      </c>
      <c r="G14879">
        <v>24</v>
      </c>
      <c r="H14879">
        <v>327.8</v>
      </c>
      <c r="I14879">
        <v>7867.2</v>
      </c>
      <c r="J14879">
        <v>234</v>
      </c>
      <c r="K14879">
        <v>12</v>
      </c>
      <c r="L14879" t="s">
        <v>18</v>
      </c>
      <c r="M14879">
        <f>(Table1[[#This Row],[Current_Stock]]*Table1[[#This Row],[Unit_Price]])</f>
        <v>76705.2</v>
      </c>
      <c r="N14879" s="12">
        <f>DATE(YEAR(Table1[[#This Row],[Order_Date]]),MONTH(Table1[[#This Row],[Order_Date]]),1)</f>
        <v>45536</v>
      </c>
    </row>
    <row r="14880" spans="1:14">
      <c r="A14880" t="s">
        <v>1159</v>
      </c>
      <c r="B14880" t="s">
        <v>144</v>
      </c>
      <c r="C14880" t="s">
        <v>145</v>
      </c>
      <c r="D14880" t="s">
        <v>27</v>
      </c>
      <c r="E14880" t="s">
        <v>173</v>
      </c>
      <c r="F14880" t="s">
        <v>40</v>
      </c>
      <c r="G14880">
        <v>4</v>
      </c>
      <c r="H14880">
        <v>752.33</v>
      </c>
      <c r="I14880">
        <v>3009.32</v>
      </c>
      <c r="J14880">
        <v>396</v>
      </c>
      <c r="K14880">
        <v>4</v>
      </c>
      <c r="L14880" t="s">
        <v>18</v>
      </c>
      <c r="M14880">
        <f>(Table1[[#This Row],[Current_Stock]]*Table1[[#This Row],[Unit_Price]])</f>
        <v>297922.68</v>
      </c>
      <c r="N14880" s="12">
        <f>DATE(YEAR(Table1[[#This Row],[Order_Date]]),MONTH(Table1[[#This Row],[Order_Date]]),1)</f>
        <v>45474</v>
      </c>
    </row>
    <row r="14881" spans="1:14">
      <c r="A14881" t="s">
        <v>997</v>
      </c>
      <c r="B14881" t="s">
        <v>219</v>
      </c>
      <c r="C14881" t="s">
        <v>220</v>
      </c>
      <c r="D14881" t="s">
        <v>33</v>
      </c>
      <c r="E14881" t="s">
        <v>54</v>
      </c>
      <c r="F14881" t="s">
        <v>46</v>
      </c>
      <c r="G14881">
        <v>15</v>
      </c>
      <c r="H14881">
        <v>3064.1</v>
      </c>
      <c r="I14881">
        <v>45961.5</v>
      </c>
      <c r="J14881">
        <v>126</v>
      </c>
      <c r="K14881">
        <v>7</v>
      </c>
      <c r="L14881" t="s">
        <v>18</v>
      </c>
      <c r="M14881">
        <f>(Table1[[#This Row],[Current_Stock]]*Table1[[#This Row],[Unit_Price]])</f>
        <v>386076.6</v>
      </c>
      <c r="N14881" s="12">
        <f>DATE(YEAR(Table1[[#This Row],[Order_Date]]),MONTH(Table1[[#This Row],[Order_Date]]),1)</f>
        <v>45292</v>
      </c>
    </row>
    <row r="14882" spans="1:14">
      <c r="A14882" t="s">
        <v>1218</v>
      </c>
      <c r="B14882" t="s">
        <v>393</v>
      </c>
      <c r="C14882" t="s">
        <v>394</v>
      </c>
      <c r="D14882" t="s">
        <v>33</v>
      </c>
      <c r="E14882" t="s">
        <v>167</v>
      </c>
      <c r="F14882" t="s">
        <v>40</v>
      </c>
      <c r="G14882">
        <v>23</v>
      </c>
      <c r="H14882">
        <v>2110.09</v>
      </c>
      <c r="I14882">
        <v>48532.07</v>
      </c>
      <c r="J14882">
        <v>134</v>
      </c>
      <c r="K14882">
        <v>10</v>
      </c>
      <c r="L14882" t="s">
        <v>18</v>
      </c>
      <c r="M14882">
        <f>(Table1[[#This Row],[Current_Stock]]*Table1[[#This Row],[Unit_Price]])</f>
        <v>282752.06</v>
      </c>
      <c r="N14882" s="12">
        <f>DATE(YEAR(Table1[[#This Row],[Order_Date]]),MONTH(Table1[[#This Row],[Order_Date]]),1)</f>
        <v>45139</v>
      </c>
    </row>
    <row r="14883" spans="1:14">
      <c r="A14883" t="s">
        <v>41</v>
      </c>
      <c r="B14883" t="s">
        <v>249</v>
      </c>
      <c r="C14883" t="s">
        <v>250</v>
      </c>
      <c r="D14883" t="s">
        <v>96</v>
      </c>
      <c r="E14883" t="s">
        <v>80</v>
      </c>
      <c r="F14883" t="s">
        <v>17</v>
      </c>
      <c r="G14883">
        <v>9</v>
      </c>
      <c r="H14883">
        <v>3411.91</v>
      </c>
      <c r="I14883">
        <v>30707.19</v>
      </c>
      <c r="J14883">
        <v>502</v>
      </c>
      <c r="K14883">
        <v>2</v>
      </c>
      <c r="L14883" t="s">
        <v>18</v>
      </c>
      <c r="M14883">
        <f>(Table1[[#This Row],[Current_Stock]]*Table1[[#This Row],[Unit_Price]])</f>
        <v>1712778.8199999998</v>
      </c>
      <c r="N14883" s="12">
        <f>DATE(YEAR(Table1[[#This Row],[Order_Date]]),MONTH(Table1[[#This Row],[Order_Date]]),1)</f>
        <v>45170</v>
      </c>
    </row>
    <row r="14884" spans="1:14">
      <c r="A14884" t="s">
        <v>1316</v>
      </c>
      <c r="B14884" t="s">
        <v>927</v>
      </c>
      <c r="C14884" t="s">
        <v>928</v>
      </c>
      <c r="D14884" t="s">
        <v>183</v>
      </c>
      <c r="E14884" t="s">
        <v>330</v>
      </c>
      <c r="F14884" t="s">
        <v>29</v>
      </c>
      <c r="G14884">
        <v>10</v>
      </c>
      <c r="H14884">
        <v>1122.6099999999999</v>
      </c>
      <c r="I14884">
        <v>11226.1</v>
      </c>
      <c r="J14884">
        <v>164</v>
      </c>
      <c r="K14884">
        <v>14</v>
      </c>
      <c r="L14884" t="s">
        <v>18</v>
      </c>
      <c r="M14884">
        <f>(Table1[[#This Row],[Current_Stock]]*Table1[[#This Row],[Unit_Price]])</f>
        <v>184108.03999999998</v>
      </c>
      <c r="N14884" s="12">
        <f>DATE(YEAR(Table1[[#This Row],[Order_Date]]),MONTH(Table1[[#This Row],[Order_Date]]),1)</f>
        <v>45627</v>
      </c>
    </row>
    <row r="14885" spans="1:14">
      <c r="A14885" t="s">
        <v>203</v>
      </c>
      <c r="B14885" t="s">
        <v>302</v>
      </c>
      <c r="C14885" t="s">
        <v>303</v>
      </c>
      <c r="D14885" t="s">
        <v>38</v>
      </c>
      <c r="E14885" t="s">
        <v>23</v>
      </c>
      <c r="F14885" t="s">
        <v>29</v>
      </c>
      <c r="G14885">
        <v>25</v>
      </c>
      <c r="H14885">
        <v>115.07</v>
      </c>
      <c r="I14885">
        <v>2876.75</v>
      </c>
      <c r="J14885">
        <v>231</v>
      </c>
      <c r="K14885">
        <v>3</v>
      </c>
      <c r="L14885" t="s">
        <v>18</v>
      </c>
      <c r="M14885">
        <f>(Table1[[#This Row],[Current_Stock]]*Table1[[#This Row],[Unit_Price]])</f>
        <v>26581.17</v>
      </c>
      <c r="N14885" s="12">
        <f>DATE(YEAR(Table1[[#This Row],[Order_Date]]),MONTH(Table1[[#This Row],[Order_Date]]),1)</f>
        <v>45078</v>
      </c>
    </row>
    <row r="14886" spans="1:14">
      <c r="A14886" t="s">
        <v>503</v>
      </c>
      <c r="B14886" t="s">
        <v>710</v>
      </c>
      <c r="C14886" t="s">
        <v>711</v>
      </c>
      <c r="D14886" t="s">
        <v>53</v>
      </c>
      <c r="E14886" t="s">
        <v>269</v>
      </c>
      <c r="F14886" t="s">
        <v>17</v>
      </c>
      <c r="G14886">
        <v>3</v>
      </c>
      <c r="H14886">
        <v>2610.6999999999998</v>
      </c>
      <c r="I14886">
        <v>7832.1</v>
      </c>
      <c r="J14886">
        <v>325</v>
      </c>
      <c r="K14886">
        <v>10</v>
      </c>
      <c r="L14886" t="s">
        <v>55</v>
      </c>
      <c r="M14886">
        <f>(Table1[[#This Row],[Current_Stock]]*Table1[[#This Row],[Unit_Price]])</f>
        <v>848477.49999999988</v>
      </c>
      <c r="N14886" s="12">
        <f>DATE(YEAR(Table1[[#This Row],[Order_Date]]),MONTH(Table1[[#This Row],[Order_Date]]),1)</f>
        <v>45047</v>
      </c>
    </row>
    <row r="14887" spans="1:14">
      <c r="A14887" t="s">
        <v>713</v>
      </c>
      <c r="B14887" t="s">
        <v>75</v>
      </c>
      <c r="C14887" t="s">
        <v>76</v>
      </c>
      <c r="D14887" t="s">
        <v>33</v>
      </c>
      <c r="E14887" t="s">
        <v>243</v>
      </c>
      <c r="F14887" t="s">
        <v>60</v>
      </c>
      <c r="G14887">
        <v>10</v>
      </c>
      <c r="H14887">
        <v>2233.4</v>
      </c>
      <c r="I14887">
        <v>22334</v>
      </c>
      <c r="J14887">
        <v>211</v>
      </c>
      <c r="K14887">
        <v>9</v>
      </c>
      <c r="L14887" t="s">
        <v>18</v>
      </c>
      <c r="M14887">
        <f>(Table1[[#This Row],[Current_Stock]]*Table1[[#This Row],[Unit_Price]])</f>
        <v>471247.4</v>
      </c>
      <c r="N14887" s="12">
        <f>DATE(YEAR(Table1[[#This Row],[Order_Date]]),MONTH(Table1[[#This Row],[Order_Date]]),1)</f>
        <v>44927</v>
      </c>
    </row>
    <row r="14888" spans="1:14">
      <c r="A14888" t="s">
        <v>1144</v>
      </c>
      <c r="B14888" t="s">
        <v>734</v>
      </c>
      <c r="C14888" t="s">
        <v>735</v>
      </c>
      <c r="D14888" t="s">
        <v>22</v>
      </c>
      <c r="E14888" t="s">
        <v>153</v>
      </c>
      <c r="F14888" t="s">
        <v>46</v>
      </c>
      <c r="G14888">
        <v>23</v>
      </c>
      <c r="H14888">
        <v>5468.95</v>
      </c>
      <c r="I14888">
        <v>125785.85</v>
      </c>
      <c r="J14888">
        <v>64</v>
      </c>
      <c r="K14888">
        <v>7</v>
      </c>
      <c r="L14888" t="s">
        <v>18</v>
      </c>
      <c r="M14888">
        <f>(Table1[[#This Row],[Current_Stock]]*Table1[[#This Row],[Unit_Price]])</f>
        <v>350012.8</v>
      </c>
      <c r="N14888" s="12">
        <f>DATE(YEAR(Table1[[#This Row],[Order_Date]]),MONTH(Table1[[#This Row],[Order_Date]]),1)</f>
        <v>45383</v>
      </c>
    </row>
    <row r="14889" spans="1:14">
      <c r="A14889" t="s">
        <v>122</v>
      </c>
      <c r="B14889" t="s">
        <v>31</v>
      </c>
      <c r="C14889" t="s">
        <v>32</v>
      </c>
      <c r="D14889" t="s">
        <v>33</v>
      </c>
      <c r="E14889" t="s">
        <v>153</v>
      </c>
      <c r="F14889" t="s">
        <v>60</v>
      </c>
      <c r="G14889">
        <v>14</v>
      </c>
      <c r="H14889">
        <v>3891.88</v>
      </c>
      <c r="I14889">
        <v>54486.32</v>
      </c>
      <c r="J14889">
        <v>100</v>
      </c>
      <c r="K14889">
        <v>5</v>
      </c>
      <c r="L14889" t="s">
        <v>18</v>
      </c>
      <c r="M14889">
        <f>(Table1[[#This Row],[Current_Stock]]*Table1[[#This Row],[Unit_Price]])</f>
        <v>389188</v>
      </c>
      <c r="N14889" s="12">
        <f>DATE(YEAR(Table1[[#This Row],[Order_Date]]),MONTH(Table1[[#This Row],[Order_Date]]),1)</f>
        <v>45261</v>
      </c>
    </row>
    <row r="14890" spans="1:14">
      <c r="A14890" t="s">
        <v>1237</v>
      </c>
      <c r="B14890" t="s">
        <v>425</v>
      </c>
      <c r="C14890" t="s">
        <v>426</v>
      </c>
      <c r="D14890" t="s">
        <v>38</v>
      </c>
      <c r="E14890" t="s">
        <v>73</v>
      </c>
      <c r="F14890" t="s">
        <v>40</v>
      </c>
      <c r="G14890">
        <v>16</v>
      </c>
      <c r="H14890">
        <v>4895.4399999999996</v>
      </c>
      <c r="I14890">
        <v>78327.039999999994</v>
      </c>
      <c r="J14890">
        <v>115</v>
      </c>
      <c r="K14890">
        <v>13</v>
      </c>
      <c r="L14890" t="s">
        <v>18</v>
      </c>
      <c r="M14890">
        <f>(Table1[[#This Row],[Current_Stock]]*Table1[[#This Row],[Unit_Price]])</f>
        <v>562975.6</v>
      </c>
      <c r="N14890" s="12">
        <f>DATE(YEAR(Table1[[#This Row],[Order_Date]]),MONTH(Table1[[#This Row],[Order_Date]]),1)</f>
        <v>45200</v>
      </c>
    </row>
    <row r="14891" spans="1:14">
      <c r="A14891" t="s">
        <v>512</v>
      </c>
      <c r="B14891" t="s">
        <v>927</v>
      </c>
      <c r="C14891" t="s">
        <v>928</v>
      </c>
      <c r="D14891" t="s">
        <v>183</v>
      </c>
      <c r="E14891" t="s">
        <v>173</v>
      </c>
      <c r="F14891" t="s">
        <v>40</v>
      </c>
      <c r="G14891">
        <v>13</v>
      </c>
      <c r="H14891">
        <v>2686.62</v>
      </c>
      <c r="I14891">
        <v>34926.06</v>
      </c>
      <c r="J14891">
        <v>227</v>
      </c>
      <c r="K14891">
        <v>4</v>
      </c>
      <c r="L14891" t="s">
        <v>18</v>
      </c>
      <c r="M14891">
        <f>(Table1[[#This Row],[Current_Stock]]*Table1[[#This Row],[Unit_Price]])</f>
        <v>609862.74</v>
      </c>
      <c r="N14891" s="12">
        <f>DATE(YEAR(Table1[[#This Row],[Order_Date]]),MONTH(Table1[[#This Row],[Order_Date]]),1)</f>
        <v>45078</v>
      </c>
    </row>
    <row r="14892" spans="1:14">
      <c r="A14892" t="s">
        <v>1252</v>
      </c>
      <c r="B14892" t="s">
        <v>1029</v>
      </c>
      <c r="C14892" t="s">
        <v>1030</v>
      </c>
      <c r="D14892" t="s">
        <v>38</v>
      </c>
      <c r="E14892" t="s">
        <v>184</v>
      </c>
      <c r="F14892" t="s">
        <v>60</v>
      </c>
      <c r="G14892">
        <v>11</v>
      </c>
      <c r="H14892">
        <v>3041.24</v>
      </c>
      <c r="I14892">
        <v>33453.64</v>
      </c>
      <c r="J14892">
        <v>220</v>
      </c>
      <c r="K14892">
        <v>8</v>
      </c>
      <c r="L14892" t="s">
        <v>18</v>
      </c>
      <c r="M14892">
        <f>(Table1[[#This Row],[Current_Stock]]*Table1[[#This Row],[Unit_Price]])</f>
        <v>669072.79999999993</v>
      </c>
      <c r="N14892" s="12">
        <f>DATE(YEAR(Table1[[#This Row],[Order_Date]]),MONTH(Table1[[#This Row],[Order_Date]]),1)</f>
        <v>45566</v>
      </c>
    </row>
    <row r="14893" spans="1:14">
      <c r="A14893" t="s">
        <v>1352</v>
      </c>
      <c r="B14893" t="s">
        <v>808</v>
      </c>
      <c r="C14893" t="s">
        <v>809</v>
      </c>
      <c r="D14893" t="s">
        <v>33</v>
      </c>
      <c r="E14893" t="s">
        <v>97</v>
      </c>
      <c r="F14893" t="s">
        <v>40</v>
      </c>
      <c r="G14893">
        <v>21</v>
      </c>
      <c r="H14893">
        <v>1590.46</v>
      </c>
      <c r="I14893">
        <v>33399.660000000003</v>
      </c>
      <c r="J14893">
        <v>184</v>
      </c>
      <c r="K14893">
        <v>13</v>
      </c>
      <c r="L14893" t="s">
        <v>18</v>
      </c>
      <c r="M14893">
        <f>(Table1[[#This Row],[Current_Stock]]*Table1[[#This Row],[Unit_Price]])</f>
        <v>292644.64</v>
      </c>
      <c r="N14893" s="12">
        <f>DATE(YEAR(Table1[[#This Row],[Order_Date]]),MONTH(Table1[[#This Row],[Order_Date]]),1)</f>
        <v>45261</v>
      </c>
    </row>
    <row r="14894" spans="1:14">
      <c r="A14894" t="s">
        <v>1351</v>
      </c>
      <c r="B14894" t="s">
        <v>207</v>
      </c>
      <c r="C14894" t="s">
        <v>208</v>
      </c>
      <c r="D14894" t="s">
        <v>27</v>
      </c>
      <c r="E14894" t="s">
        <v>59</v>
      </c>
      <c r="F14894" t="s">
        <v>40</v>
      </c>
      <c r="G14894">
        <v>3</v>
      </c>
      <c r="H14894">
        <v>4126.25</v>
      </c>
      <c r="I14894">
        <v>12378.75</v>
      </c>
      <c r="J14894">
        <v>542</v>
      </c>
      <c r="K14894">
        <v>5</v>
      </c>
      <c r="L14894" t="s">
        <v>55</v>
      </c>
      <c r="M14894">
        <f>(Table1[[#This Row],[Current_Stock]]*Table1[[#This Row],[Unit_Price]])</f>
        <v>2236427.5</v>
      </c>
      <c r="N14894" s="12">
        <f>DATE(YEAR(Table1[[#This Row],[Order_Date]]),MONTH(Table1[[#This Row],[Order_Date]]),1)</f>
        <v>45292</v>
      </c>
    </row>
    <row r="14895" spans="1:14">
      <c r="A14895" t="s">
        <v>925</v>
      </c>
      <c r="B14895" t="s">
        <v>830</v>
      </c>
      <c r="C14895" t="s">
        <v>831</v>
      </c>
      <c r="D14895" t="s">
        <v>44</v>
      </c>
      <c r="E14895" t="s">
        <v>34</v>
      </c>
      <c r="F14895" t="s">
        <v>40</v>
      </c>
      <c r="G14895">
        <v>64</v>
      </c>
      <c r="H14895">
        <v>2843.9</v>
      </c>
      <c r="I14895">
        <v>182009.60000000001</v>
      </c>
      <c r="J14895">
        <v>65</v>
      </c>
      <c r="K14895">
        <v>9</v>
      </c>
      <c r="L14895" t="s">
        <v>18</v>
      </c>
      <c r="M14895">
        <f>(Table1[[#This Row],[Current_Stock]]*Table1[[#This Row],[Unit_Price]])</f>
        <v>184853.5</v>
      </c>
      <c r="N14895" s="12">
        <f>DATE(YEAR(Table1[[#This Row],[Order_Date]]),MONTH(Table1[[#This Row],[Order_Date]]),1)</f>
        <v>45383</v>
      </c>
    </row>
    <row r="14896" spans="1:14">
      <c r="A14896" t="s">
        <v>279</v>
      </c>
      <c r="B14896" t="s">
        <v>256</v>
      </c>
      <c r="C14896" t="s">
        <v>257</v>
      </c>
      <c r="D14896" t="s">
        <v>183</v>
      </c>
      <c r="E14896" t="s">
        <v>59</v>
      </c>
      <c r="F14896" t="s">
        <v>40</v>
      </c>
      <c r="G14896">
        <v>8</v>
      </c>
      <c r="H14896">
        <v>2498.86</v>
      </c>
      <c r="I14896">
        <v>19990.88</v>
      </c>
      <c r="J14896">
        <v>149</v>
      </c>
      <c r="K14896">
        <v>4</v>
      </c>
      <c r="L14896" t="s">
        <v>18</v>
      </c>
      <c r="M14896">
        <f>(Table1[[#This Row],[Current_Stock]]*Table1[[#This Row],[Unit_Price]])</f>
        <v>372330.14</v>
      </c>
      <c r="N14896" s="12">
        <f>DATE(YEAR(Table1[[#This Row],[Order_Date]]),MONTH(Table1[[#This Row],[Order_Date]]),1)</f>
        <v>45323</v>
      </c>
    </row>
    <row r="14897" spans="1:14">
      <c r="A14897" t="s">
        <v>636</v>
      </c>
      <c r="B14897" t="s">
        <v>209</v>
      </c>
      <c r="C14897" t="s">
        <v>210</v>
      </c>
      <c r="D14897" t="s">
        <v>38</v>
      </c>
      <c r="E14897" t="s">
        <v>73</v>
      </c>
      <c r="F14897" t="s">
        <v>40</v>
      </c>
      <c r="G14897">
        <v>19</v>
      </c>
      <c r="H14897">
        <v>2752.16</v>
      </c>
      <c r="I14897">
        <v>52291.040000000001</v>
      </c>
      <c r="J14897">
        <v>223</v>
      </c>
      <c r="K14897">
        <v>3</v>
      </c>
      <c r="L14897" t="s">
        <v>18</v>
      </c>
      <c r="M14897">
        <f>(Table1[[#This Row],[Current_Stock]]*Table1[[#This Row],[Unit_Price]])</f>
        <v>613731.67999999993</v>
      </c>
      <c r="N14897" s="12">
        <f>DATE(YEAR(Table1[[#This Row],[Order_Date]]),MONTH(Table1[[#This Row],[Order_Date]]),1)</f>
        <v>45078</v>
      </c>
    </row>
    <row r="14898" spans="1:14">
      <c r="A14898" t="s">
        <v>724</v>
      </c>
      <c r="B14898" t="s">
        <v>897</v>
      </c>
      <c r="C14898" t="s">
        <v>898</v>
      </c>
      <c r="D14898" t="s">
        <v>27</v>
      </c>
      <c r="E14898" t="s">
        <v>89</v>
      </c>
      <c r="F14898" t="s">
        <v>17</v>
      </c>
      <c r="G14898">
        <v>7</v>
      </c>
      <c r="H14898">
        <v>3774.21</v>
      </c>
      <c r="I14898">
        <v>26419.47</v>
      </c>
      <c r="J14898">
        <v>548</v>
      </c>
      <c r="K14898">
        <v>14</v>
      </c>
      <c r="L14898" t="s">
        <v>55</v>
      </c>
      <c r="M14898">
        <f>(Table1[[#This Row],[Current_Stock]]*Table1[[#This Row],[Unit_Price]])</f>
        <v>2068267.08</v>
      </c>
      <c r="N14898" s="12">
        <f>DATE(YEAR(Table1[[#This Row],[Order_Date]]),MONTH(Table1[[#This Row],[Order_Date]]),1)</f>
        <v>44958</v>
      </c>
    </row>
    <row r="14899" spans="1:14">
      <c r="A14899" t="s">
        <v>586</v>
      </c>
      <c r="B14899" t="s">
        <v>494</v>
      </c>
      <c r="C14899" t="s">
        <v>495</v>
      </c>
      <c r="D14899" t="s">
        <v>15</v>
      </c>
      <c r="E14899" t="s">
        <v>39</v>
      </c>
      <c r="F14899" t="s">
        <v>60</v>
      </c>
      <c r="G14899">
        <v>19</v>
      </c>
      <c r="H14899">
        <v>70.430000000000007</v>
      </c>
      <c r="I14899">
        <v>1338.17</v>
      </c>
      <c r="J14899">
        <v>183</v>
      </c>
      <c r="K14899">
        <v>9</v>
      </c>
      <c r="L14899" t="s">
        <v>18</v>
      </c>
      <c r="M14899">
        <f>(Table1[[#This Row],[Current_Stock]]*Table1[[#This Row],[Unit_Price]])</f>
        <v>12888.69</v>
      </c>
      <c r="N14899" s="12">
        <f>DATE(YEAR(Table1[[#This Row],[Order_Date]]),MONTH(Table1[[#This Row],[Order_Date]]),1)</f>
        <v>45383</v>
      </c>
    </row>
    <row r="14900" spans="1:14">
      <c r="A14900" t="s">
        <v>1180</v>
      </c>
      <c r="B14900" t="s">
        <v>48</v>
      </c>
      <c r="C14900" t="s">
        <v>49</v>
      </c>
      <c r="D14900" t="s">
        <v>38</v>
      </c>
      <c r="E14900" t="s">
        <v>45</v>
      </c>
      <c r="F14900" t="s">
        <v>17</v>
      </c>
      <c r="G14900">
        <v>24</v>
      </c>
      <c r="H14900">
        <v>1991.26</v>
      </c>
      <c r="I14900">
        <v>47790.239999999998</v>
      </c>
      <c r="J14900">
        <v>83</v>
      </c>
      <c r="K14900">
        <v>7</v>
      </c>
      <c r="L14900" t="s">
        <v>18</v>
      </c>
      <c r="M14900">
        <f>(Table1[[#This Row],[Current_Stock]]*Table1[[#This Row],[Unit_Price]])</f>
        <v>165274.57999999999</v>
      </c>
      <c r="N14900" s="12">
        <f>DATE(YEAR(Table1[[#This Row],[Order_Date]]),MONTH(Table1[[#This Row],[Order_Date]]),1)</f>
        <v>45200</v>
      </c>
    </row>
    <row r="14901" spans="1:14">
      <c r="A14901" t="s">
        <v>1375</v>
      </c>
      <c r="B14901" t="s">
        <v>228</v>
      </c>
      <c r="C14901" t="s">
        <v>229</v>
      </c>
      <c r="D14901" t="s">
        <v>22</v>
      </c>
      <c r="E14901" t="s">
        <v>189</v>
      </c>
      <c r="F14901" t="s">
        <v>46</v>
      </c>
      <c r="G14901">
        <v>45</v>
      </c>
      <c r="H14901">
        <v>1326.99</v>
      </c>
      <c r="I14901">
        <v>59714.55</v>
      </c>
      <c r="J14901">
        <v>68</v>
      </c>
      <c r="K14901">
        <v>5</v>
      </c>
      <c r="L14901" t="s">
        <v>18</v>
      </c>
      <c r="M14901">
        <f>(Table1[[#This Row],[Current_Stock]]*Table1[[#This Row],[Unit_Price]])</f>
        <v>90235.32</v>
      </c>
      <c r="N14901" s="12">
        <f>DATE(YEAR(Table1[[#This Row],[Order_Date]]),MONTH(Table1[[#This Row],[Order_Date]]),1)</f>
        <v>44927</v>
      </c>
    </row>
    <row r="14902" spans="1:14">
      <c r="A14902" t="s">
        <v>782</v>
      </c>
      <c r="B14902" t="s">
        <v>1145</v>
      </c>
      <c r="C14902" t="s">
        <v>1146</v>
      </c>
      <c r="D14902" t="s">
        <v>96</v>
      </c>
      <c r="E14902" t="s">
        <v>104</v>
      </c>
      <c r="F14902" t="s">
        <v>29</v>
      </c>
      <c r="G14902">
        <v>5</v>
      </c>
      <c r="H14902">
        <v>2130.21</v>
      </c>
      <c r="I14902">
        <v>10651.05</v>
      </c>
      <c r="J14902">
        <v>303</v>
      </c>
      <c r="K14902">
        <v>7</v>
      </c>
      <c r="L14902" t="s">
        <v>55</v>
      </c>
      <c r="M14902">
        <f>(Table1[[#This Row],[Current_Stock]]*Table1[[#This Row],[Unit_Price]])</f>
        <v>645453.63</v>
      </c>
      <c r="N14902" s="12">
        <f>DATE(YEAR(Table1[[#This Row],[Order_Date]]),MONTH(Table1[[#This Row],[Order_Date]]),1)</f>
        <v>45078</v>
      </c>
    </row>
    <row r="14903" spans="1:14">
      <c r="A14903" t="s">
        <v>164</v>
      </c>
      <c r="B14903" t="s">
        <v>882</v>
      </c>
      <c r="C14903" t="s">
        <v>883</v>
      </c>
      <c r="D14903" t="s">
        <v>22</v>
      </c>
      <c r="E14903" t="s">
        <v>104</v>
      </c>
      <c r="F14903" t="s">
        <v>46</v>
      </c>
      <c r="G14903">
        <v>25</v>
      </c>
      <c r="H14903">
        <v>6324.64</v>
      </c>
      <c r="I14903">
        <v>158116</v>
      </c>
      <c r="J14903">
        <v>120</v>
      </c>
      <c r="K14903">
        <v>14</v>
      </c>
      <c r="L14903" t="s">
        <v>105</v>
      </c>
      <c r="M14903">
        <f>(Table1[[#This Row],[Current_Stock]]*Table1[[#This Row],[Unit_Price]])</f>
        <v>758956.8</v>
      </c>
      <c r="N14903" s="12">
        <f>DATE(YEAR(Table1[[#This Row],[Order_Date]]),MONTH(Table1[[#This Row],[Order_Date]]),1)</f>
        <v>45444</v>
      </c>
    </row>
    <row r="14904" spans="1:14">
      <c r="A14904" t="s">
        <v>1173</v>
      </c>
      <c r="B14904" t="s">
        <v>209</v>
      </c>
      <c r="C14904" t="s">
        <v>210</v>
      </c>
      <c r="D14904" t="s">
        <v>38</v>
      </c>
      <c r="E14904" t="s">
        <v>80</v>
      </c>
      <c r="F14904" t="s">
        <v>29</v>
      </c>
      <c r="G14904">
        <v>18</v>
      </c>
      <c r="H14904">
        <v>911.55</v>
      </c>
      <c r="I14904">
        <v>16407.900000000001</v>
      </c>
      <c r="J14904">
        <v>226</v>
      </c>
      <c r="K14904">
        <v>4</v>
      </c>
      <c r="L14904" t="s">
        <v>18</v>
      </c>
      <c r="M14904">
        <f>(Table1[[#This Row],[Current_Stock]]*Table1[[#This Row],[Unit_Price]])</f>
        <v>206010.3</v>
      </c>
      <c r="N14904" s="12">
        <f>DATE(YEAR(Table1[[#This Row],[Order_Date]]),MONTH(Table1[[#This Row],[Order_Date]]),1)</f>
        <v>45566</v>
      </c>
    </row>
    <row r="14905" spans="1:14">
      <c r="A14905" t="s">
        <v>1282</v>
      </c>
      <c r="B14905" t="s">
        <v>819</v>
      </c>
      <c r="C14905" t="s">
        <v>820</v>
      </c>
      <c r="D14905" t="s">
        <v>22</v>
      </c>
      <c r="E14905" t="s">
        <v>34</v>
      </c>
      <c r="F14905" t="s">
        <v>40</v>
      </c>
      <c r="G14905">
        <v>42</v>
      </c>
      <c r="H14905">
        <v>10342.91</v>
      </c>
      <c r="I14905">
        <v>434402.22</v>
      </c>
      <c r="J14905">
        <v>33</v>
      </c>
      <c r="K14905">
        <v>8</v>
      </c>
      <c r="L14905" t="s">
        <v>105</v>
      </c>
      <c r="M14905">
        <f>(Table1[[#This Row],[Current_Stock]]*Table1[[#This Row],[Unit_Price]])</f>
        <v>341316.02999999997</v>
      </c>
      <c r="N14905" s="12">
        <f>DATE(YEAR(Table1[[#This Row],[Order_Date]]),MONTH(Table1[[#This Row],[Order_Date]]),1)</f>
        <v>45170</v>
      </c>
    </row>
    <row r="14906" spans="1:14">
      <c r="A14906" t="s">
        <v>1368</v>
      </c>
      <c r="B14906" t="s">
        <v>138</v>
      </c>
      <c r="C14906" t="s">
        <v>139</v>
      </c>
      <c r="D14906" t="s">
        <v>27</v>
      </c>
      <c r="E14906" t="s">
        <v>34</v>
      </c>
      <c r="F14906" t="s">
        <v>46</v>
      </c>
      <c r="G14906">
        <v>10</v>
      </c>
      <c r="H14906">
        <v>4660.63</v>
      </c>
      <c r="I14906">
        <v>46606.3</v>
      </c>
      <c r="J14906">
        <v>555</v>
      </c>
      <c r="K14906">
        <v>14</v>
      </c>
      <c r="L14906" t="s">
        <v>55</v>
      </c>
      <c r="M14906">
        <f>(Table1[[#This Row],[Current_Stock]]*Table1[[#This Row],[Unit_Price]])</f>
        <v>2586649.65</v>
      </c>
      <c r="N14906" s="12">
        <f>DATE(YEAR(Table1[[#This Row],[Order_Date]]),MONTH(Table1[[#This Row],[Order_Date]]),1)</f>
        <v>44927</v>
      </c>
    </row>
    <row r="14907" spans="1:14">
      <c r="A14907" t="s">
        <v>1087</v>
      </c>
      <c r="B14907" t="s">
        <v>209</v>
      </c>
      <c r="C14907" t="s">
        <v>210</v>
      </c>
      <c r="D14907" t="s">
        <v>38</v>
      </c>
      <c r="E14907" t="s">
        <v>39</v>
      </c>
      <c r="F14907" t="s">
        <v>40</v>
      </c>
      <c r="G14907">
        <v>8</v>
      </c>
      <c r="H14907">
        <v>1937.64</v>
      </c>
      <c r="I14907">
        <v>15501.12</v>
      </c>
      <c r="J14907">
        <v>110</v>
      </c>
      <c r="K14907">
        <v>13</v>
      </c>
      <c r="L14907" t="s">
        <v>18</v>
      </c>
      <c r="M14907">
        <f>(Table1[[#This Row],[Current_Stock]]*Table1[[#This Row],[Unit_Price]])</f>
        <v>213140.40000000002</v>
      </c>
      <c r="N14907" s="12">
        <f>DATE(YEAR(Table1[[#This Row],[Order_Date]]),MONTH(Table1[[#This Row],[Order_Date]]),1)</f>
        <v>45170</v>
      </c>
    </row>
    <row r="14908" spans="1:14">
      <c r="A14908" t="s">
        <v>1312</v>
      </c>
      <c r="B14908" t="s">
        <v>621</v>
      </c>
      <c r="C14908" t="s">
        <v>622</v>
      </c>
      <c r="D14908" t="s">
        <v>183</v>
      </c>
      <c r="E14908" t="s">
        <v>282</v>
      </c>
      <c r="F14908" t="s">
        <v>46</v>
      </c>
      <c r="G14908">
        <v>17</v>
      </c>
      <c r="H14908">
        <v>4322.95</v>
      </c>
      <c r="I14908">
        <v>73490.149999999994</v>
      </c>
      <c r="J14908">
        <v>224</v>
      </c>
      <c r="K14908">
        <v>7</v>
      </c>
      <c r="L14908" t="s">
        <v>18</v>
      </c>
      <c r="M14908">
        <f>(Table1[[#This Row],[Current_Stock]]*Table1[[#This Row],[Unit_Price]])</f>
        <v>968340.79999999993</v>
      </c>
      <c r="N14908" s="12">
        <f>DATE(YEAR(Table1[[#This Row],[Order_Date]]),MONTH(Table1[[#This Row],[Order_Date]]),1)</f>
        <v>45017</v>
      </c>
    </row>
    <row r="14909" spans="1:14">
      <c r="A14909" t="s">
        <v>67</v>
      </c>
      <c r="B14909" t="s">
        <v>685</v>
      </c>
      <c r="C14909" t="s">
        <v>686</v>
      </c>
      <c r="D14909" t="s">
        <v>183</v>
      </c>
      <c r="E14909" t="s">
        <v>80</v>
      </c>
      <c r="F14909" t="s">
        <v>40</v>
      </c>
      <c r="G14909">
        <v>20</v>
      </c>
      <c r="H14909">
        <v>1112.78</v>
      </c>
      <c r="I14909">
        <v>22255.599999999999</v>
      </c>
      <c r="J14909">
        <v>163</v>
      </c>
      <c r="K14909">
        <v>11</v>
      </c>
      <c r="L14909" t="s">
        <v>18</v>
      </c>
      <c r="M14909">
        <f>(Table1[[#This Row],[Current_Stock]]*Table1[[#This Row],[Unit_Price]])</f>
        <v>181383.13999999998</v>
      </c>
      <c r="N14909" s="12">
        <f>DATE(YEAR(Table1[[#This Row],[Order_Date]]),MONTH(Table1[[#This Row],[Order_Date]]),1)</f>
        <v>45352</v>
      </c>
    </row>
    <row r="14910" spans="1:14">
      <c r="A14910" t="s">
        <v>761</v>
      </c>
      <c r="B14910" t="s">
        <v>479</v>
      </c>
      <c r="C14910" t="s">
        <v>480</v>
      </c>
      <c r="D14910" t="s">
        <v>84</v>
      </c>
      <c r="E14910" t="s">
        <v>85</v>
      </c>
      <c r="F14910" t="s">
        <v>29</v>
      </c>
      <c r="G14910">
        <v>15</v>
      </c>
      <c r="H14910">
        <v>14196.66</v>
      </c>
      <c r="I14910">
        <v>212949.9</v>
      </c>
      <c r="J14910">
        <v>196</v>
      </c>
      <c r="K14910">
        <v>10</v>
      </c>
      <c r="L14910" t="s">
        <v>18</v>
      </c>
      <c r="M14910">
        <f>(Table1[[#This Row],[Current_Stock]]*Table1[[#This Row],[Unit_Price]])</f>
        <v>2782545.36</v>
      </c>
      <c r="N14910" s="12">
        <f>DATE(YEAR(Table1[[#This Row],[Order_Date]]),MONTH(Table1[[#This Row],[Order_Date]]),1)</f>
        <v>45047</v>
      </c>
    </row>
    <row r="14911" spans="1:14">
      <c r="A14911" t="s">
        <v>242</v>
      </c>
      <c r="B14911" t="s">
        <v>590</v>
      </c>
      <c r="C14911" t="s">
        <v>591</v>
      </c>
      <c r="D14911" t="s">
        <v>15</v>
      </c>
      <c r="E14911" t="s">
        <v>282</v>
      </c>
      <c r="F14911" t="s">
        <v>46</v>
      </c>
      <c r="G14911">
        <v>20</v>
      </c>
      <c r="H14911">
        <v>71.2</v>
      </c>
      <c r="I14911">
        <v>1424</v>
      </c>
      <c r="J14911">
        <v>226</v>
      </c>
      <c r="K14911">
        <v>6</v>
      </c>
      <c r="L14911" t="s">
        <v>18</v>
      </c>
      <c r="M14911">
        <f>(Table1[[#This Row],[Current_Stock]]*Table1[[#This Row],[Unit_Price]])</f>
        <v>16091.2</v>
      </c>
      <c r="N14911" s="12">
        <f>DATE(YEAR(Table1[[#This Row],[Order_Date]]),MONTH(Table1[[#This Row],[Order_Date]]),1)</f>
        <v>45078</v>
      </c>
    </row>
    <row r="14912" spans="1:14">
      <c r="A14912" t="s">
        <v>409</v>
      </c>
      <c r="B14912" t="s">
        <v>450</v>
      </c>
      <c r="C14912" t="s">
        <v>451</v>
      </c>
      <c r="D14912" t="s">
        <v>33</v>
      </c>
      <c r="E14912" t="s">
        <v>28</v>
      </c>
      <c r="F14912" t="s">
        <v>29</v>
      </c>
      <c r="G14912">
        <v>19</v>
      </c>
      <c r="H14912">
        <v>4685.97</v>
      </c>
      <c r="I14912">
        <v>89033.43</v>
      </c>
      <c r="J14912">
        <v>201</v>
      </c>
      <c r="K14912">
        <v>5</v>
      </c>
      <c r="L14912" t="s">
        <v>18</v>
      </c>
      <c r="M14912">
        <f>(Table1[[#This Row],[Current_Stock]]*Table1[[#This Row],[Unit_Price]])</f>
        <v>941879.97000000009</v>
      </c>
      <c r="N14912" s="12">
        <f>DATE(YEAR(Table1[[#This Row],[Order_Date]]),MONTH(Table1[[#This Row],[Order_Date]]),1)</f>
        <v>45536</v>
      </c>
    </row>
    <row r="14913" spans="1:14">
      <c r="A14913" t="s">
        <v>487</v>
      </c>
      <c r="B14913" t="s">
        <v>87</v>
      </c>
      <c r="C14913" t="s">
        <v>88</v>
      </c>
      <c r="D14913" t="s">
        <v>15</v>
      </c>
      <c r="E14913" t="s">
        <v>34</v>
      </c>
      <c r="F14913" t="s">
        <v>40</v>
      </c>
      <c r="G14913">
        <v>18</v>
      </c>
      <c r="H14913">
        <v>206.3</v>
      </c>
      <c r="I14913">
        <v>3713.4</v>
      </c>
      <c r="J14913">
        <v>223</v>
      </c>
      <c r="K14913">
        <v>3</v>
      </c>
      <c r="L14913" t="s">
        <v>18</v>
      </c>
      <c r="M14913">
        <f>(Table1[[#This Row],[Current_Stock]]*Table1[[#This Row],[Unit_Price]])</f>
        <v>46004.9</v>
      </c>
      <c r="N14913" s="12">
        <f>DATE(YEAR(Table1[[#This Row],[Order_Date]]),MONTH(Table1[[#This Row],[Order_Date]]),1)</f>
        <v>45536</v>
      </c>
    </row>
    <row r="14914" spans="1:14">
      <c r="A14914" t="s">
        <v>1140</v>
      </c>
      <c r="B14914" t="s">
        <v>466</v>
      </c>
      <c r="C14914" t="s">
        <v>467</v>
      </c>
      <c r="D14914" t="s">
        <v>27</v>
      </c>
      <c r="E14914" t="s">
        <v>97</v>
      </c>
      <c r="F14914" t="s">
        <v>17</v>
      </c>
      <c r="G14914">
        <v>1</v>
      </c>
      <c r="H14914">
        <v>1368.03</v>
      </c>
      <c r="I14914">
        <v>1368.03</v>
      </c>
      <c r="J14914">
        <v>260</v>
      </c>
      <c r="K14914">
        <v>7</v>
      </c>
      <c r="L14914" t="s">
        <v>55</v>
      </c>
      <c r="M14914">
        <f>(Table1[[#This Row],[Current_Stock]]*Table1[[#This Row],[Unit_Price]])</f>
        <v>355687.8</v>
      </c>
      <c r="N14914" s="12">
        <f>DATE(YEAR(Table1[[#This Row],[Order_Date]]),MONTH(Table1[[#This Row],[Order_Date]]),1)</f>
        <v>44986</v>
      </c>
    </row>
    <row r="14915" spans="1:14">
      <c r="A14915" t="s">
        <v>964</v>
      </c>
      <c r="B14915" t="s">
        <v>293</v>
      </c>
      <c r="C14915" t="s">
        <v>294</v>
      </c>
      <c r="D14915" t="s">
        <v>96</v>
      </c>
      <c r="E14915" t="s">
        <v>28</v>
      </c>
      <c r="F14915" t="s">
        <v>60</v>
      </c>
      <c r="G14915">
        <v>6</v>
      </c>
      <c r="H14915">
        <v>4267.68</v>
      </c>
      <c r="I14915">
        <v>25606.080000000002</v>
      </c>
      <c r="J14915">
        <v>550</v>
      </c>
      <c r="K14915">
        <v>6</v>
      </c>
      <c r="L14915" t="s">
        <v>18</v>
      </c>
      <c r="M14915">
        <f>(Table1[[#This Row],[Current_Stock]]*Table1[[#This Row],[Unit_Price]])</f>
        <v>2347224</v>
      </c>
      <c r="N14915" s="12">
        <f>DATE(YEAR(Table1[[#This Row],[Order_Date]]),MONTH(Table1[[#This Row],[Order_Date]]),1)</f>
        <v>45566</v>
      </c>
    </row>
    <row r="14916" spans="1:14">
      <c r="A14916" t="s">
        <v>1358</v>
      </c>
      <c r="B14916" t="s">
        <v>953</v>
      </c>
      <c r="C14916" t="s">
        <v>954</v>
      </c>
      <c r="D14916" t="s">
        <v>183</v>
      </c>
      <c r="E14916" t="s">
        <v>23</v>
      </c>
      <c r="F14916" t="s">
        <v>17</v>
      </c>
      <c r="G14916">
        <v>20</v>
      </c>
      <c r="H14916">
        <v>4408.82</v>
      </c>
      <c r="I14916">
        <v>88176.4</v>
      </c>
      <c r="J14916">
        <v>196</v>
      </c>
      <c r="K14916">
        <v>11</v>
      </c>
      <c r="L14916" t="s">
        <v>18</v>
      </c>
      <c r="M14916">
        <f>(Table1[[#This Row],[Current_Stock]]*Table1[[#This Row],[Unit_Price]])</f>
        <v>864128.72</v>
      </c>
      <c r="N14916" s="12">
        <f>DATE(YEAR(Table1[[#This Row],[Order_Date]]),MONTH(Table1[[#This Row],[Order_Date]]),1)</f>
        <v>45627</v>
      </c>
    </row>
    <row r="14917" spans="1:14">
      <c r="A14917" t="s">
        <v>327</v>
      </c>
      <c r="B14917" t="s">
        <v>584</v>
      </c>
      <c r="C14917" t="s">
        <v>585</v>
      </c>
      <c r="D14917" t="s">
        <v>22</v>
      </c>
      <c r="E14917" t="s">
        <v>173</v>
      </c>
      <c r="F14917" t="s">
        <v>17</v>
      </c>
      <c r="G14917">
        <v>36</v>
      </c>
      <c r="H14917">
        <v>1599.82</v>
      </c>
      <c r="I14917">
        <v>57593.52</v>
      </c>
      <c r="J14917">
        <v>57</v>
      </c>
      <c r="K14917">
        <v>4</v>
      </c>
      <c r="L14917" t="s">
        <v>18</v>
      </c>
      <c r="M14917">
        <f>(Table1[[#This Row],[Current_Stock]]*Table1[[#This Row],[Unit_Price]])</f>
        <v>91189.739999999991</v>
      </c>
      <c r="N14917" s="12">
        <f>DATE(YEAR(Table1[[#This Row],[Order_Date]]),MONTH(Table1[[#This Row],[Order_Date]]),1)</f>
        <v>45292</v>
      </c>
    </row>
    <row r="14918" spans="1:14">
      <c r="A14918" t="s">
        <v>41</v>
      </c>
      <c r="B14918" t="s">
        <v>358</v>
      </c>
      <c r="C14918" t="s">
        <v>359</v>
      </c>
      <c r="D14918" t="s">
        <v>53</v>
      </c>
      <c r="E14918" t="s">
        <v>113</v>
      </c>
      <c r="F14918" t="s">
        <v>17</v>
      </c>
      <c r="G14918">
        <v>1</v>
      </c>
      <c r="H14918">
        <v>4788.09</v>
      </c>
      <c r="I14918">
        <v>4788.09</v>
      </c>
      <c r="J14918">
        <v>494</v>
      </c>
      <c r="K14918">
        <v>3</v>
      </c>
      <c r="L14918" t="s">
        <v>18</v>
      </c>
      <c r="M14918">
        <f>(Table1[[#This Row],[Current_Stock]]*Table1[[#This Row],[Unit_Price]])</f>
        <v>2365316.46</v>
      </c>
      <c r="N14918" s="12">
        <f>DATE(YEAR(Table1[[#This Row],[Order_Date]]),MONTH(Table1[[#This Row],[Order_Date]]),1)</f>
        <v>45170</v>
      </c>
    </row>
    <row r="14919" spans="1:14">
      <c r="A14919" t="s">
        <v>235</v>
      </c>
      <c r="B14919" t="s">
        <v>371</v>
      </c>
      <c r="C14919" t="s">
        <v>372</v>
      </c>
      <c r="D14919" t="s">
        <v>22</v>
      </c>
      <c r="E14919" t="s">
        <v>89</v>
      </c>
      <c r="F14919" t="s">
        <v>29</v>
      </c>
      <c r="G14919">
        <v>60</v>
      </c>
      <c r="H14919">
        <v>12846.98</v>
      </c>
      <c r="I14919">
        <v>770818.8</v>
      </c>
      <c r="J14919">
        <v>94</v>
      </c>
      <c r="K14919">
        <v>2</v>
      </c>
      <c r="L14919" t="s">
        <v>105</v>
      </c>
      <c r="M14919">
        <f>(Table1[[#This Row],[Current_Stock]]*Table1[[#This Row],[Unit_Price]])</f>
        <v>1207616.1199999999</v>
      </c>
      <c r="N14919" s="12">
        <f>DATE(YEAR(Table1[[#This Row],[Order_Date]]),MONTH(Table1[[#This Row],[Order_Date]]),1)</f>
        <v>45597</v>
      </c>
    </row>
    <row r="14920" spans="1:14">
      <c r="A14920" t="s">
        <v>943</v>
      </c>
      <c r="B14920" t="s">
        <v>475</v>
      </c>
      <c r="C14920" t="s">
        <v>476</v>
      </c>
      <c r="D14920" t="s">
        <v>15</v>
      </c>
      <c r="E14920" t="s">
        <v>80</v>
      </c>
      <c r="F14920" t="s">
        <v>29</v>
      </c>
      <c r="G14920">
        <v>23</v>
      </c>
      <c r="H14920">
        <v>386.59</v>
      </c>
      <c r="I14920">
        <v>8891.57</v>
      </c>
      <c r="J14920">
        <v>104</v>
      </c>
      <c r="K14920">
        <v>2</v>
      </c>
      <c r="L14920" t="s">
        <v>18</v>
      </c>
      <c r="M14920">
        <f>(Table1[[#This Row],[Current_Stock]]*Table1[[#This Row],[Unit_Price]])</f>
        <v>40205.360000000001</v>
      </c>
      <c r="N14920" s="12">
        <f>DATE(YEAR(Table1[[#This Row],[Order_Date]]),MONTH(Table1[[#This Row],[Order_Date]]),1)</f>
        <v>44986</v>
      </c>
    </row>
    <row r="14921" spans="1:14">
      <c r="A14921" t="s">
        <v>1079</v>
      </c>
      <c r="B14921" t="s">
        <v>82</v>
      </c>
      <c r="C14921" t="s">
        <v>83</v>
      </c>
      <c r="D14921" t="s">
        <v>84</v>
      </c>
      <c r="E14921" t="s">
        <v>113</v>
      </c>
      <c r="F14921" t="s">
        <v>46</v>
      </c>
      <c r="G14921">
        <v>14</v>
      </c>
      <c r="H14921">
        <v>17780.63</v>
      </c>
      <c r="I14921">
        <v>248928.82</v>
      </c>
      <c r="J14921">
        <v>126</v>
      </c>
      <c r="K14921">
        <v>4</v>
      </c>
      <c r="L14921" t="s">
        <v>18</v>
      </c>
      <c r="M14921">
        <f>(Table1[[#This Row],[Current_Stock]]*Table1[[#This Row],[Unit_Price]])</f>
        <v>2240359.3800000004</v>
      </c>
      <c r="N14921" s="12">
        <f>DATE(YEAR(Table1[[#This Row],[Order_Date]]),MONTH(Table1[[#This Row],[Order_Date]]),1)</f>
        <v>45474</v>
      </c>
    </row>
    <row r="14922" spans="1:14">
      <c r="A14922" t="s">
        <v>463</v>
      </c>
      <c r="B14922" t="s">
        <v>649</v>
      </c>
      <c r="C14922" t="s">
        <v>650</v>
      </c>
      <c r="D14922" t="s">
        <v>183</v>
      </c>
      <c r="E14922" t="s">
        <v>109</v>
      </c>
      <c r="F14922" t="s">
        <v>17</v>
      </c>
      <c r="G14922">
        <v>12</v>
      </c>
      <c r="H14922">
        <v>1940.69</v>
      </c>
      <c r="I14922">
        <v>23288.28</v>
      </c>
      <c r="J14922">
        <v>117</v>
      </c>
      <c r="K14922">
        <v>3</v>
      </c>
      <c r="L14922" t="s">
        <v>18</v>
      </c>
      <c r="M14922">
        <f>(Table1[[#This Row],[Current_Stock]]*Table1[[#This Row],[Unit_Price]])</f>
        <v>227060.73</v>
      </c>
      <c r="N14922" s="12">
        <f>DATE(YEAR(Table1[[#This Row],[Order_Date]]),MONTH(Table1[[#This Row],[Order_Date]]),1)</f>
        <v>45352</v>
      </c>
    </row>
    <row r="14923" spans="1:14">
      <c r="A14923" t="s">
        <v>1059</v>
      </c>
      <c r="B14923" t="s">
        <v>1029</v>
      </c>
      <c r="C14923" t="s">
        <v>1030</v>
      </c>
      <c r="D14923" t="s">
        <v>38</v>
      </c>
      <c r="E14923" t="s">
        <v>23</v>
      </c>
      <c r="F14923" t="s">
        <v>60</v>
      </c>
      <c r="G14923">
        <v>11</v>
      </c>
      <c r="H14923">
        <v>4208.04</v>
      </c>
      <c r="I14923">
        <v>46288.44</v>
      </c>
      <c r="J14923">
        <v>173</v>
      </c>
      <c r="K14923">
        <v>11</v>
      </c>
      <c r="L14923" t="s">
        <v>18</v>
      </c>
      <c r="M14923">
        <f>(Table1[[#This Row],[Current_Stock]]*Table1[[#This Row],[Unit_Price]])</f>
        <v>727990.92</v>
      </c>
      <c r="N14923" s="12">
        <f>DATE(YEAR(Table1[[#This Row],[Order_Date]]),MONTH(Table1[[#This Row],[Order_Date]]),1)</f>
        <v>45261</v>
      </c>
    </row>
    <row r="14924" spans="1:14">
      <c r="A14924" t="s">
        <v>77</v>
      </c>
      <c r="B14924" t="s">
        <v>318</v>
      </c>
      <c r="C14924" t="s">
        <v>319</v>
      </c>
      <c r="D14924" t="s">
        <v>96</v>
      </c>
      <c r="E14924" t="s">
        <v>243</v>
      </c>
      <c r="F14924" t="s">
        <v>17</v>
      </c>
      <c r="G14924">
        <v>6</v>
      </c>
      <c r="H14924">
        <v>4502.21</v>
      </c>
      <c r="I14924">
        <v>27013.26</v>
      </c>
      <c r="J14924">
        <v>445</v>
      </c>
      <c r="K14924">
        <v>3</v>
      </c>
      <c r="L14924" t="s">
        <v>18</v>
      </c>
      <c r="M14924">
        <f>(Table1[[#This Row],[Current_Stock]]*Table1[[#This Row],[Unit_Price]])</f>
        <v>2003483.45</v>
      </c>
      <c r="N14924" s="12">
        <f>DATE(YEAR(Table1[[#This Row],[Order_Date]]),MONTH(Table1[[#This Row],[Order_Date]]),1)</f>
        <v>45139</v>
      </c>
    </row>
    <row r="14925" spans="1:14">
      <c r="A14925" t="s">
        <v>792</v>
      </c>
      <c r="B14925" t="s">
        <v>510</v>
      </c>
      <c r="C14925" t="s">
        <v>511</v>
      </c>
      <c r="D14925" t="s">
        <v>38</v>
      </c>
      <c r="E14925" t="s">
        <v>282</v>
      </c>
      <c r="F14925" t="s">
        <v>40</v>
      </c>
      <c r="G14925">
        <v>13</v>
      </c>
      <c r="H14925">
        <v>3861.19</v>
      </c>
      <c r="I14925">
        <v>50195.47</v>
      </c>
      <c r="J14925">
        <v>122</v>
      </c>
      <c r="K14925">
        <v>5</v>
      </c>
      <c r="L14925" t="s">
        <v>18</v>
      </c>
      <c r="M14925">
        <f>(Table1[[#This Row],[Current_Stock]]*Table1[[#This Row],[Unit_Price]])</f>
        <v>471065.18</v>
      </c>
      <c r="N14925" s="12">
        <f>DATE(YEAR(Table1[[#This Row],[Order_Date]]),MONTH(Table1[[#This Row],[Order_Date]]),1)</f>
        <v>45323</v>
      </c>
    </row>
    <row r="14926" spans="1:14">
      <c r="A14926" t="s">
        <v>1376</v>
      </c>
      <c r="B14926" t="s">
        <v>450</v>
      </c>
      <c r="C14926" t="s">
        <v>451</v>
      </c>
      <c r="D14926" t="s">
        <v>33</v>
      </c>
      <c r="E14926" t="s">
        <v>16</v>
      </c>
      <c r="F14926" t="s">
        <v>60</v>
      </c>
      <c r="G14926">
        <v>23</v>
      </c>
      <c r="H14926">
        <v>3617.4</v>
      </c>
      <c r="I14926">
        <v>83200.2</v>
      </c>
      <c r="J14926">
        <v>237</v>
      </c>
      <c r="K14926">
        <v>13</v>
      </c>
      <c r="L14926" t="s">
        <v>18</v>
      </c>
      <c r="M14926">
        <f>(Table1[[#This Row],[Current_Stock]]*Table1[[#This Row],[Unit_Price]])</f>
        <v>857323.8</v>
      </c>
      <c r="N14926" s="12">
        <f>DATE(YEAR(Table1[[#This Row],[Order_Date]]),MONTH(Table1[[#This Row],[Order_Date]]),1)</f>
        <v>45078</v>
      </c>
    </row>
    <row r="14927" spans="1:14">
      <c r="A14927" t="s">
        <v>574</v>
      </c>
      <c r="B14927" t="s">
        <v>1133</v>
      </c>
      <c r="C14927" t="s">
        <v>1134</v>
      </c>
      <c r="D14927" t="s">
        <v>183</v>
      </c>
      <c r="E14927" t="s">
        <v>59</v>
      </c>
      <c r="F14927" t="s">
        <v>60</v>
      </c>
      <c r="G14927">
        <v>13</v>
      </c>
      <c r="H14927">
        <v>3763.5</v>
      </c>
      <c r="I14927">
        <v>48925.5</v>
      </c>
      <c r="J14927">
        <v>209</v>
      </c>
      <c r="K14927">
        <v>10</v>
      </c>
      <c r="L14927" t="s">
        <v>18</v>
      </c>
      <c r="M14927">
        <f>(Table1[[#This Row],[Current_Stock]]*Table1[[#This Row],[Unit_Price]])</f>
        <v>786571.5</v>
      </c>
      <c r="N14927" s="12">
        <f>DATE(YEAR(Table1[[#This Row],[Order_Date]]),MONTH(Table1[[#This Row],[Order_Date]]),1)</f>
        <v>45292</v>
      </c>
    </row>
    <row r="14928" spans="1:14">
      <c r="A14928" t="s">
        <v>946</v>
      </c>
      <c r="B14928" t="s">
        <v>170</v>
      </c>
      <c r="C14928" t="s">
        <v>171</v>
      </c>
      <c r="D14928" t="s">
        <v>44</v>
      </c>
      <c r="E14928" t="s">
        <v>189</v>
      </c>
      <c r="F14928" t="s">
        <v>46</v>
      </c>
      <c r="G14928">
        <v>43</v>
      </c>
      <c r="H14928">
        <v>4915.22</v>
      </c>
      <c r="I14928">
        <v>211354.46</v>
      </c>
      <c r="J14928">
        <v>45</v>
      </c>
      <c r="K14928">
        <v>3</v>
      </c>
      <c r="L14928" t="s">
        <v>105</v>
      </c>
      <c r="M14928">
        <f>(Table1[[#This Row],[Current_Stock]]*Table1[[#This Row],[Unit_Price]])</f>
        <v>221184.90000000002</v>
      </c>
      <c r="N14928" s="12">
        <f>DATE(YEAR(Table1[[#This Row],[Order_Date]]),MONTH(Table1[[#This Row],[Order_Date]]),1)</f>
        <v>45139</v>
      </c>
    </row>
    <row r="14929" spans="1:14">
      <c r="A14929" t="s">
        <v>497</v>
      </c>
      <c r="B14929" t="s">
        <v>1150</v>
      </c>
      <c r="C14929" t="s">
        <v>1151</v>
      </c>
      <c r="D14929" t="s">
        <v>33</v>
      </c>
      <c r="E14929" t="s">
        <v>330</v>
      </c>
      <c r="F14929" t="s">
        <v>40</v>
      </c>
      <c r="G14929">
        <v>22</v>
      </c>
      <c r="H14929">
        <v>1806.66</v>
      </c>
      <c r="I14929">
        <v>39746.519999999997</v>
      </c>
      <c r="J14929">
        <v>244</v>
      </c>
      <c r="K14929">
        <v>3</v>
      </c>
      <c r="L14929" t="s">
        <v>18</v>
      </c>
      <c r="M14929">
        <f>(Table1[[#This Row],[Current_Stock]]*Table1[[#This Row],[Unit_Price]])</f>
        <v>440825.04000000004</v>
      </c>
      <c r="N14929" s="12">
        <f>DATE(YEAR(Table1[[#This Row],[Order_Date]]),MONTH(Table1[[#This Row],[Order_Date]]),1)</f>
        <v>45536</v>
      </c>
    </row>
    <row r="14930" spans="1:14">
      <c r="A14930" t="s">
        <v>1379</v>
      </c>
      <c r="B14930" t="s">
        <v>696</v>
      </c>
      <c r="C14930" t="s">
        <v>697</v>
      </c>
      <c r="D14930" t="s">
        <v>44</v>
      </c>
      <c r="E14930" t="s">
        <v>173</v>
      </c>
      <c r="F14930" t="s">
        <v>46</v>
      </c>
      <c r="G14930">
        <v>50</v>
      </c>
      <c r="H14930">
        <v>1832.63</v>
      </c>
      <c r="I14930">
        <v>91631.5</v>
      </c>
      <c r="J14930">
        <v>104</v>
      </c>
      <c r="K14930">
        <v>4</v>
      </c>
      <c r="L14930" t="s">
        <v>105</v>
      </c>
      <c r="M14930">
        <f>(Table1[[#This Row],[Current_Stock]]*Table1[[#This Row],[Unit_Price]])</f>
        <v>190593.52000000002</v>
      </c>
      <c r="N14930" s="12">
        <f>DATE(YEAR(Table1[[#This Row],[Order_Date]]),MONTH(Table1[[#This Row],[Order_Date]]),1)</f>
        <v>45383</v>
      </c>
    </row>
    <row r="14931" spans="1:14">
      <c r="A14931" t="s">
        <v>757</v>
      </c>
      <c r="B14931" t="s">
        <v>763</v>
      </c>
      <c r="C14931" t="s">
        <v>764</v>
      </c>
      <c r="D14931" t="s">
        <v>96</v>
      </c>
      <c r="E14931" t="s">
        <v>97</v>
      </c>
      <c r="F14931" t="s">
        <v>46</v>
      </c>
      <c r="G14931">
        <v>3</v>
      </c>
      <c r="H14931">
        <v>1770.81</v>
      </c>
      <c r="I14931">
        <v>5312.43</v>
      </c>
      <c r="J14931">
        <v>377</v>
      </c>
      <c r="K14931">
        <v>5</v>
      </c>
      <c r="L14931" t="s">
        <v>18</v>
      </c>
      <c r="M14931">
        <f>(Table1[[#This Row],[Current_Stock]]*Table1[[#This Row],[Unit_Price]])</f>
        <v>667595.37</v>
      </c>
      <c r="N14931" s="12">
        <f>DATE(YEAR(Table1[[#This Row],[Order_Date]]),MONTH(Table1[[#This Row],[Order_Date]]),1)</f>
        <v>45261</v>
      </c>
    </row>
    <row r="14932" spans="1:14">
      <c r="A14932" t="s">
        <v>878</v>
      </c>
      <c r="B14932" t="s">
        <v>338</v>
      </c>
      <c r="C14932" t="s">
        <v>339</v>
      </c>
      <c r="D14932" t="s">
        <v>38</v>
      </c>
      <c r="E14932" t="s">
        <v>45</v>
      </c>
      <c r="F14932" t="s">
        <v>29</v>
      </c>
      <c r="G14932">
        <v>23</v>
      </c>
      <c r="H14932">
        <v>3934.22</v>
      </c>
      <c r="I14932">
        <v>90487.06</v>
      </c>
      <c r="J14932">
        <v>112</v>
      </c>
      <c r="K14932">
        <v>9</v>
      </c>
      <c r="L14932" t="s">
        <v>18</v>
      </c>
      <c r="M14932">
        <f>(Table1[[#This Row],[Current_Stock]]*Table1[[#This Row],[Unit_Price]])</f>
        <v>440632.63999999996</v>
      </c>
      <c r="N14932" s="12">
        <f>DATE(YEAR(Table1[[#This Row],[Order_Date]]),MONTH(Table1[[#This Row],[Order_Date]]),1)</f>
        <v>45047</v>
      </c>
    </row>
    <row r="14933" spans="1:14">
      <c r="A14933" t="s">
        <v>1180</v>
      </c>
      <c r="B14933" t="s">
        <v>763</v>
      </c>
      <c r="C14933" t="s">
        <v>764</v>
      </c>
      <c r="D14933" t="s">
        <v>96</v>
      </c>
      <c r="E14933" t="s">
        <v>50</v>
      </c>
      <c r="F14933" t="s">
        <v>60</v>
      </c>
      <c r="G14933">
        <v>6</v>
      </c>
      <c r="H14933">
        <v>2912.66</v>
      </c>
      <c r="I14933">
        <v>17475.96</v>
      </c>
      <c r="J14933">
        <v>467</v>
      </c>
      <c r="K14933">
        <v>2</v>
      </c>
      <c r="L14933" t="s">
        <v>55</v>
      </c>
      <c r="M14933">
        <f>(Table1[[#This Row],[Current_Stock]]*Table1[[#This Row],[Unit_Price]])</f>
        <v>1360212.22</v>
      </c>
      <c r="N14933" s="12">
        <f>DATE(YEAR(Table1[[#This Row],[Order_Date]]),MONTH(Table1[[#This Row],[Order_Date]]),1)</f>
        <v>45200</v>
      </c>
    </row>
    <row r="14934" spans="1:14">
      <c r="A14934" t="s">
        <v>137</v>
      </c>
      <c r="B14934" t="s">
        <v>688</v>
      </c>
      <c r="C14934" t="s">
        <v>689</v>
      </c>
      <c r="D14934" t="s">
        <v>44</v>
      </c>
      <c r="E14934" t="s">
        <v>167</v>
      </c>
      <c r="F14934" t="s">
        <v>40</v>
      </c>
      <c r="G14934">
        <v>47</v>
      </c>
      <c r="H14934">
        <v>3065.93</v>
      </c>
      <c r="I14934">
        <v>144098.71</v>
      </c>
      <c r="J14934">
        <v>94</v>
      </c>
      <c r="K14934">
        <v>7</v>
      </c>
      <c r="L14934" t="s">
        <v>18</v>
      </c>
      <c r="M14934">
        <f>(Table1[[#This Row],[Current_Stock]]*Table1[[#This Row],[Unit_Price]])</f>
        <v>288197.42</v>
      </c>
      <c r="N14934" s="12">
        <f>DATE(YEAR(Table1[[#This Row],[Order_Date]]),MONTH(Table1[[#This Row],[Order_Date]]),1)</f>
        <v>45323</v>
      </c>
    </row>
    <row r="14935" spans="1:14">
      <c r="A14935" t="s">
        <v>1054</v>
      </c>
      <c r="B14935" t="s">
        <v>464</v>
      </c>
      <c r="C14935" t="s">
        <v>465</v>
      </c>
      <c r="D14935" t="s">
        <v>27</v>
      </c>
      <c r="E14935" t="s">
        <v>153</v>
      </c>
      <c r="F14935" t="s">
        <v>46</v>
      </c>
      <c r="G14935">
        <v>5</v>
      </c>
      <c r="H14935">
        <v>375.39</v>
      </c>
      <c r="I14935">
        <v>1876.95</v>
      </c>
      <c r="J14935">
        <v>562</v>
      </c>
      <c r="K14935">
        <v>14</v>
      </c>
      <c r="L14935" t="s">
        <v>55</v>
      </c>
      <c r="M14935">
        <f>(Table1[[#This Row],[Current_Stock]]*Table1[[#This Row],[Unit_Price]])</f>
        <v>210969.18</v>
      </c>
      <c r="N14935" s="12">
        <f>DATE(YEAR(Table1[[#This Row],[Order_Date]]),MONTH(Table1[[#This Row],[Order_Date]]),1)</f>
        <v>45200</v>
      </c>
    </row>
    <row r="14936" spans="1:14">
      <c r="A14936" t="s">
        <v>1276</v>
      </c>
      <c r="B14936" t="s">
        <v>318</v>
      </c>
      <c r="C14936" t="s">
        <v>319</v>
      </c>
      <c r="D14936" t="s">
        <v>96</v>
      </c>
      <c r="E14936" t="s">
        <v>23</v>
      </c>
      <c r="F14936" t="s">
        <v>40</v>
      </c>
      <c r="G14936">
        <v>4</v>
      </c>
      <c r="H14936">
        <v>4152.13</v>
      </c>
      <c r="I14936">
        <v>16608.52</v>
      </c>
      <c r="J14936">
        <v>485</v>
      </c>
      <c r="K14936">
        <v>12</v>
      </c>
      <c r="L14936" t="s">
        <v>18</v>
      </c>
      <c r="M14936">
        <f>(Table1[[#This Row],[Current_Stock]]*Table1[[#This Row],[Unit_Price]])</f>
        <v>2013783.05</v>
      </c>
      <c r="N14936" s="12">
        <f>DATE(YEAR(Table1[[#This Row],[Order_Date]]),MONTH(Table1[[#This Row],[Order_Date]]),1)</f>
        <v>45536</v>
      </c>
    </row>
    <row r="14937" spans="1:14">
      <c r="A14937" t="s">
        <v>206</v>
      </c>
      <c r="B14937" t="s">
        <v>460</v>
      </c>
      <c r="C14937" t="s">
        <v>461</v>
      </c>
      <c r="D14937" t="s">
        <v>84</v>
      </c>
      <c r="E14937" t="s">
        <v>16</v>
      </c>
      <c r="F14937" t="s">
        <v>60</v>
      </c>
      <c r="G14937">
        <v>18</v>
      </c>
      <c r="H14937">
        <v>1202.2</v>
      </c>
      <c r="I14937">
        <v>21639.599999999999</v>
      </c>
      <c r="J14937">
        <v>127</v>
      </c>
      <c r="K14937">
        <v>14</v>
      </c>
      <c r="L14937" t="s">
        <v>18</v>
      </c>
      <c r="M14937">
        <f>(Table1[[#This Row],[Current_Stock]]*Table1[[#This Row],[Unit_Price]])</f>
        <v>152679.4</v>
      </c>
      <c r="N14937" s="12">
        <f>DATE(YEAR(Table1[[#This Row],[Order_Date]]),MONTH(Table1[[#This Row],[Order_Date]]),1)</f>
        <v>45078</v>
      </c>
    </row>
    <row r="14938" spans="1:14">
      <c r="A14938" t="s">
        <v>851</v>
      </c>
      <c r="B14938" t="s">
        <v>386</v>
      </c>
      <c r="C14938" t="s">
        <v>387</v>
      </c>
      <c r="D14938" t="s">
        <v>22</v>
      </c>
      <c r="E14938" t="s">
        <v>113</v>
      </c>
      <c r="F14938" t="s">
        <v>17</v>
      </c>
      <c r="G14938">
        <v>46</v>
      </c>
      <c r="H14938">
        <v>4213.04</v>
      </c>
      <c r="I14938">
        <v>193799.84</v>
      </c>
      <c r="J14938">
        <v>109</v>
      </c>
      <c r="K14938">
        <v>13</v>
      </c>
      <c r="L14938" t="s">
        <v>18</v>
      </c>
      <c r="M14938">
        <f>(Table1[[#This Row],[Current_Stock]]*Table1[[#This Row],[Unit_Price]])</f>
        <v>459221.36</v>
      </c>
      <c r="N14938" s="12">
        <f>DATE(YEAR(Table1[[#This Row],[Order_Date]]),MONTH(Table1[[#This Row],[Order_Date]]),1)</f>
        <v>45139</v>
      </c>
    </row>
    <row r="14939" spans="1:14">
      <c r="A14939" t="s">
        <v>579</v>
      </c>
      <c r="B14939" t="s">
        <v>48</v>
      </c>
      <c r="C14939" t="s">
        <v>49</v>
      </c>
      <c r="D14939" t="s">
        <v>38</v>
      </c>
      <c r="E14939" t="s">
        <v>160</v>
      </c>
      <c r="F14939" t="s">
        <v>40</v>
      </c>
      <c r="G14939">
        <v>17</v>
      </c>
      <c r="H14939">
        <v>2101.61</v>
      </c>
      <c r="I14939">
        <v>35727.370000000003</v>
      </c>
      <c r="J14939">
        <v>238</v>
      </c>
      <c r="K14939">
        <v>2</v>
      </c>
      <c r="L14939" t="s">
        <v>18</v>
      </c>
      <c r="M14939">
        <f>(Table1[[#This Row],[Current_Stock]]*Table1[[#This Row],[Unit_Price]])</f>
        <v>500183.18000000005</v>
      </c>
      <c r="N14939" s="12">
        <f>DATE(YEAR(Table1[[#This Row],[Order_Date]]),MONTH(Table1[[#This Row],[Order_Date]]),1)</f>
        <v>45597</v>
      </c>
    </row>
    <row r="14940" spans="1:14">
      <c r="A14940" t="s">
        <v>1132</v>
      </c>
      <c r="B14940" t="s">
        <v>287</v>
      </c>
      <c r="C14940" t="s">
        <v>288</v>
      </c>
      <c r="D14940" t="s">
        <v>15</v>
      </c>
      <c r="E14940" t="s">
        <v>251</v>
      </c>
      <c r="F14940" t="s">
        <v>17</v>
      </c>
      <c r="G14940">
        <v>21</v>
      </c>
      <c r="H14940">
        <v>77.17</v>
      </c>
      <c r="I14940">
        <v>1620.57</v>
      </c>
      <c r="J14940">
        <v>153</v>
      </c>
      <c r="K14940">
        <v>10</v>
      </c>
      <c r="L14940" t="s">
        <v>18</v>
      </c>
      <c r="M14940">
        <f>(Table1[[#This Row],[Current_Stock]]*Table1[[#This Row],[Unit_Price]])</f>
        <v>11807.01</v>
      </c>
      <c r="N14940" s="12">
        <f>DATE(YEAR(Table1[[#This Row],[Order_Date]]),MONTH(Table1[[#This Row],[Order_Date]]),1)</f>
        <v>45352</v>
      </c>
    </row>
    <row r="14941" spans="1:14">
      <c r="A14941" t="s">
        <v>1109</v>
      </c>
      <c r="B14941" t="s">
        <v>974</v>
      </c>
      <c r="C14941" t="s">
        <v>975</v>
      </c>
      <c r="D14941" t="s">
        <v>44</v>
      </c>
      <c r="E14941" t="s">
        <v>167</v>
      </c>
      <c r="F14941" t="s">
        <v>29</v>
      </c>
      <c r="G14941">
        <v>20</v>
      </c>
      <c r="H14941">
        <v>2381.2600000000002</v>
      </c>
      <c r="I14941">
        <v>47625.2</v>
      </c>
      <c r="J14941">
        <v>52</v>
      </c>
      <c r="K14941">
        <v>3</v>
      </c>
      <c r="L14941" t="s">
        <v>105</v>
      </c>
      <c r="M14941">
        <f>(Table1[[#This Row],[Current_Stock]]*Table1[[#This Row],[Unit_Price]])</f>
        <v>123825.52000000002</v>
      </c>
      <c r="N14941" s="12">
        <f>DATE(YEAR(Table1[[#This Row],[Order_Date]]),MONTH(Table1[[#This Row],[Order_Date]]),1)</f>
        <v>44958</v>
      </c>
    </row>
    <row r="14942" spans="1:14">
      <c r="A14942" t="s">
        <v>625</v>
      </c>
      <c r="B14942" t="s">
        <v>796</v>
      </c>
      <c r="C14942" t="s">
        <v>797</v>
      </c>
      <c r="D14942" t="s">
        <v>183</v>
      </c>
      <c r="E14942" t="s">
        <v>54</v>
      </c>
      <c r="F14942" t="s">
        <v>17</v>
      </c>
      <c r="G14942">
        <v>12</v>
      </c>
      <c r="H14942">
        <v>3802.94</v>
      </c>
      <c r="I14942">
        <v>45635.28</v>
      </c>
      <c r="J14942">
        <v>236</v>
      </c>
      <c r="K14942">
        <v>14</v>
      </c>
      <c r="L14942" t="s">
        <v>18</v>
      </c>
      <c r="M14942">
        <f>(Table1[[#This Row],[Current_Stock]]*Table1[[#This Row],[Unit_Price]])</f>
        <v>897493.84</v>
      </c>
      <c r="N14942" s="12">
        <f>DATE(YEAR(Table1[[#This Row],[Order_Date]]),MONTH(Table1[[#This Row],[Order_Date]]),1)</f>
        <v>45444</v>
      </c>
    </row>
    <row r="14943" spans="1:14">
      <c r="A14943" t="s">
        <v>1233</v>
      </c>
      <c r="B14943" t="s">
        <v>853</v>
      </c>
      <c r="C14943" t="s">
        <v>854</v>
      </c>
      <c r="D14943" t="s">
        <v>84</v>
      </c>
      <c r="E14943" t="s">
        <v>109</v>
      </c>
      <c r="F14943" t="s">
        <v>29</v>
      </c>
      <c r="G14943">
        <v>25</v>
      </c>
      <c r="H14943">
        <v>23746.34</v>
      </c>
      <c r="I14943">
        <v>593658.5</v>
      </c>
      <c r="J14943">
        <v>222</v>
      </c>
      <c r="K14943">
        <v>9</v>
      </c>
      <c r="L14943" t="s">
        <v>18</v>
      </c>
      <c r="M14943">
        <f>(Table1[[#This Row],[Current_Stock]]*Table1[[#This Row],[Unit_Price]])</f>
        <v>5271687.4800000004</v>
      </c>
      <c r="N14943" s="12">
        <f>DATE(YEAR(Table1[[#This Row],[Order_Date]]),MONTH(Table1[[#This Row],[Order_Date]]),1)</f>
        <v>45413</v>
      </c>
    </row>
    <row r="14944" spans="1:14">
      <c r="A14944" t="s">
        <v>943</v>
      </c>
      <c r="B14944" t="s">
        <v>383</v>
      </c>
      <c r="C14944" t="s">
        <v>384</v>
      </c>
      <c r="D14944" t="s">
        <v>44</v>
      </c>
      <c r="E14944" t="s">
        <v>34</v>
      </c>
      <c r="F14944" t="s">
        <v>29</v>
      </c>
      <c r="G14944">
        <v>35</v>
      </c>
      <c r="H14944">
        <v>1739.36</v>
      </c>
      <c r="I14944">
        <v>60877.599999999999</v>
      </c>
      <c r="J14944">
        <v>33</v>
      </c>
      <c r="K14944">
        <v>2</v>
      </c>
      <c r="L14944" t="s">
        <v>18</v>
      </c>
      <c r="M14944">
        <f>(Table1[[#This Row],[Current_Stock]]*Table1[[#This Row],[Unit_Price]])</f>
        <v>57398.879999999997</v>
      </c>
      <c r="N14944" s="12">
        <f>DATE(YEAR(Table1[[#This Row],[Order_Date]]),MONTH(Table1[[#This Row],[Order_Date]]),1)</f>
        <v>44986</v>
      </c>
    </row>
    <row r="14945" spans="1:14">
      <c r="A14945" t="s">
        <v>1209</v>
      </c>
      <c r="B14945" t="s">
        <v>839</v>
      </c>
      <c r="C14945" t="s">
        <v>840</v>
      </c>
      <c r="D14945" t="s">
        <v>27</v>
      </c>
      <c r="E14945" t="s">
        <v>23</v>
      </c>
      <c r="F14945" t="s">
        <v>17</v>
      </c>
      <c r="G14945">
        <v>10</v>
      </c>
      <c r="H14945">
        <v>1295.1099999999999</v>
      </c>
      <c r="I14945">
        <v>12951.1</v>
      </c>
      <c r="J14945">
        <v>370</v>
      </c>
      <c r="K14945">
        <v>11</v>
      </c>
      <c r="L14945" t="s">
        <v>18</v>
      </c>
      <c r="M14945">
        <f>(Table1[[#This Row],[Current_Stock]]*Table1[[#This Row],[Unit_Price]])</f>
        <v>479190.69999999995</v>
      </c>
      <c r="N14945" s="12">
        <f>DATE(YEAR(Table1[[#This Row],[Order_Date]]),MONTH(Table1[[#This Row],[Order_Date]]),1)</f>
        <v>45383</v>
      </c>
    </row>
    <row r="14946" spans="1:14">
      <c r="A14946" t="s">
        <v>1234</v>
      </c>
      <c r="B14946" t="s">
        <v>909</v>
      </c>
      <c r="C14946" t="s">
        <v>910</v>
      </c>
      <c r="D14946" t="s">
        <v>183</v>
      </c>
      <c r="E14946" t="s">
        <v>80</v>
      </c>
      <c r="F14946" t="s">
        <v>46</v>
      </c>
      <c r="G14946">
        <v>17</v>
      </c>
      <c r="H14946">
        <v>718</v>
      </c>
      <c r="I14946">
        <v>12206</v>
      </c>
      <c r="J14946">
        <v>148</v>
      </c>
      <c r="K14946">
        <v>6</v>
      </c>
      <c r="L14946" t="s">
        <v>18</v>
      </c>
      <c r="M14946">
        <f>(Table1[[#This Row],[Current_Stock]]*Table1[[#This Row],[Unit_Price]])</f>
        <v>106264</v>
      </c>
      <c r="N14946" s="12">
        <f>DATE(YEAR(Table1[[#This Row],[Order_Date]]),MONTH(Table1[[#This Row],[Order_Date]]),1)</f>
        <v>45474</v>
      </c>
    </row>
    <row r="14947" spans="1:14">
      <c r="A14947" t="s">
        <v>1329</v>
      </c>
      <c r="B14947" t="s">
        <v>601</v>
      </c>
      <c r="C14947" t="s">
        <v>602</v>
      </c>
      <c r="D14947" t="s">
        <v>84</v>
      </c>
      <c r="E14947" t="s">
        <v>153</v>
      </c>
      <c r="F14947" t="s">
        <v>17</v>
      </c>
      <c r="G14947">
        <v>12</v>
      </c>
      <c r="H14947">
        <v>28379.06</v>
      </c>
      <c r="I14947">
        <v>340548.72</v>
      </c>
      <c r="J14947">
        <v>236</v>
      </c>
      <c r="K14947">
        <v>4</v>
      </c>
      <c r="L14947" t="s">
        <v>18</v>
      </c>
      <c r="M14947">
        <f>(Table1[[#This Row],[Current_Stock]]*Table1[[#This Row],[Unit_Price]])</f>
        <v>6697458.1600000001</v>
      </c>
      <c r="N14947" s="12">
        <f>DATE(YEAR(Table1[[#This Row],[Order_Date]]),MONTH(Table1[[#This Row],[Order_Date]]),1)</f>
        <v>45323</v>
      </c>
    </row>
    <row r="14948" spans="1:14">
      <c r="A14948" t="s">
        <v>392</v>
      </c>
      <c r="B14948" t="s">
        <v>453</v>
      </c>
      <c r="C14948" t="s">
        <v>454</v>
      </c>
      <c r="D14948" t="s">
        <v>15</v>
      </c>
      <c r="E14948" t="s">
        <v>109</v>
      </c>
      <c r="F14948" t="s">
        <v>17</v>
      </c>
      <c r="G14948">
        <v>16</v>
      </c>
      <c r="H14948">
        <v>127.29</v>
      </c>
      <c r="I14948">
        <v>2036.64</v>
      </c>
      <c r="J14948">
        <v>94</v>
      </c>
      <c r="K14948">
        <v>2</v>
      </c>
      <c r="L14948" t="s">
        <v>18</v>
      </c>
      <c r="M14948">
        <f>(Table1[[#This Row],[Current_Stock]]*Table1[[#This Row],[Unit_Price]])</f>
        <v>11965.26</v>
      </c>
      <c r="N14948" s="12">
        <f>DATE(YEAR(Table1[[#This Row],[Order_Date]]),MONTH(Table1[[#This Row],[Order_Date]]),1)</f>
        <v>45536</v>
      </c>
    </row>
    <row r="14949" spans="1:14">
      <c r="A14949" t="s">
        <v>1366</v>
      </c>
      <c r="B14949" t="s">
        <v>879</v>
      </c>
      <c r="C14949" t="s">
        <v>880</v>
      </c>
      <c r="D14949" t="s">
        <v>44</v>
      </c>
      <c r="E14949" t="s">
        <v>85</v>
      </c>
      <c r="F14949" t="s">
        <v>60</v>
      </c>
      <c r="G14949">
        <v>56</v>
      </c>
      <c r="H14949">
        <v>4890.67</v>
      </c>
      <c r="I14949">
        <v>273877.52</v>
      </c>
      <c r="J14949">
        <v>34</v>
      </c>
      <c r="K14949">
        <v>6</v>
      </c>
      <c r="L14949" t="s">
        <v>105</v>
      </c>
      <c r="M14949">
        <f>(Table1[[#This Row],[Current_Stock]]*Table1[[#This Row],[Unit_Price]])</f>
        <v>166282.78</v>
      </c>
      <c r="N14949" s="12">
        <f>DATE(YEAR(Table1[[#This Row],[Order_Date]]),MONTH(Table1[[#This Row],[Order_Date]]),1)</f>
        <v>45383</v>
      </c>
    </row>
    <row r="14950" spans="1:14">
      <c r="A14950" t="s">
        <v>1245</v>
      </c>
      <c r="B14950" t="s">
        <v>439</v>
      </c>
      <c r="C14950" t="s">
        <v>440</v>
      </c>
      <c r="D14950" t="s">
        <v>183</v>
      </c>
      <c r="E14950" t="s">
        <v>184</v>
      </c>
      <c r="F14950" t="s">
        <v>46</v>
      </c>
      <c r="G14950">
        <v>23</v>
      </c>
      <c r="H14950">
        <v>4649.63</v>
      </c>
      <c r="I14950">
        <v>106941.49</v>
      </c>
      <c r="J14950">
        <v>156</v>
      </c>
      <c r="K14950">
        <v>9</v>
      </c>
      <c r="L14950" t="s">
        <v>18</v>
      </c>
      <c r="M14950">
        <f>(Table1[[#This Row],[Current_Stock]]*Table1[[#This Row],[Unit_Price]])</f>
        <v>725342.28</v>
      </c>
      <c r="N14950" s="12">
        <f>DATE(YEAR(Table1[[#This Row],[Order_Date]]),MONTH(Table1[[#This Row],[Order_Date]]),1)</f>
        <v>45474</v>
      </c>
    </row>
    <row r="14951" spans="1:14">
      <c r="A14951" t="s">
        <v>1274</v>
      </c>
      <c r="B14951" t="s">
        <v>1101</v>
      </c>
      <c r="C14951" t="s">
        <v>1102</v>
      </c>
      <c r="D14951" t="s">
        <v>84</v>
      </c>
      <c r="E14951" t="s">
        <v>189</v>
      </c>
      <c r="F14951" t="s">
        <v>29</v>
      </c>
      <c r="G14951">
        <v>19</v>
      </c>
      <c r="H14951">
        <v>23695.26</v>
      </c>
      <c r="I14951">
        <v>450209.94</v>
      </c>
      <c r="J14951">
        <v>91</v>
      </c>
      <c r="K14951">
        <v>5</v>
      </c>
      <c r="L14951" t="s">
        <v>18</v>
      </c>
      <c r="M14951">
        <f>(Table1[[#This Row],[Current_Stock]]*Table1[[#This Row],[Unit_Price]])</f>
        <v>2156268.6599999997</v>
      </c>
      <c r="N14951" s="12">
        <f>DATE(YEAR(Table1[[#This Row],[Order_Date]]),MONTH(Table1[[#This Row],[Order_Date]]),1)</f>
        <v>45261</v>
      </c>
    </row>
    <row r="14952" spans="1:14">
      <c r="A14952" t="s">
        <v>598</v>
      </c>
      <c r="B14952" t="s">
        <v>147</v>
      </c>
      <c r="C14952" t="s">
        <v>148</v>
      </c>
      <c r="D14952" t="s">
        <v>53</v>
      </c>
      <c r="E14952" t="s">
        <v>160</v>
      </c>
      <c r="F14952" t="s">
        <v>29</v>
      </c>
      <c r="G14952">
        <v>1</v>
      </c>
      <c r="H14952">
        <v>1144.55</v>
      </c>
      <c r="I14952">
        <v>1144.55</v>
      </c>
      <c r="J14952">
        <v>293</v>
      </c>
      <c r="K14952">
        <v>14</v>
      </c>
      <c r="L14952" t="s">
        <v>55</v>
      </c>
      <c r="M14952">
        <f>(Table1[[#This Row],[Current_Stock]]*Table1[[#This Row],[Unit_Price]])</f>
        <v>335353.14999999997</v>
      </c>
      <c r="N14952" s="12">
        <f>DATE(YEAR(Table1[[#This Row],[Order_Date]]),MONTH(Table1[[#This Row],[Order_Date]]),1)</f>
        <v>45139</v>
      </c>
    </row>
    <row r="14953" spans="1:14">
      <c r="A14953" t="s">
        <v>1152</v>
      </c>
      <c r="B14953" t="s">
        <v>584</v>
      </c>
      <c r="C14953" t="s">
        <v>585</v>
      </c>
      <c r="D14953" t="s">
        <v>22</v>
      </c>
      <c r="E14953" t="s">
        <v>89</v>
      </c>
      <c r="F14953" t="s">
        <v>17</v>
      </c>
      <c r="G14953">
        <v>35</v>
      </c>
      <c r="H14953">
        <v>14411.71</v>
      </c>
      <c r="I14953">
        <v>504409.85</v>
      </c>
      <c r="J14953">
        <v>63</v>
      </c>
      <c r="K14953">
        <v>3</v>
      </c>
      <c r="L14953" t="s">
        <v>105</v>
      </c>
      <c r="M14953">
        <f>(Table1[[#This Row],[Current_Stock]]*Table1[[#This Row],[Unit_Price]])</f>
        <v>907937.73</v>
      </c>
      <c r="N14953" s="12">
        <f>DATE(YEAR(Table1[[#This Row],[Order_Date]]),MONTH(Table1[[#This Row],[Order_Date]]),1)</f>
        <v>45139</v>
      </c>
    </row>
    <row r="14954" spans="1:14">
      <c r="A14954" t="s">
        <v>185</v>
      </c>
      <c r="B14954" t="s">
        <v>287</v>
      </c>
      <c r="C14954" t="s">
        <v>288</v>
      </c>
      <c r="D14954" t="s">
        <v>15</v>
      </c>
      <c r="E14954" t="s">
        <v>167</v>
      </c>
      <c r="F14954" t="s">
        <v>40</v>
      </c>
      <c r="G14954">
        <v>12</v>
      </c>
      <c r="H14954">
        <v>172.91</v>
      </c>
      <c r="I14954">
        <v>2074.92</v>
      </c>
      <c r="J14954">
        <v>243</v>
      </c>
      <c r="K14954">
        <v>9</v>
      </c>
      <c r="L14954" t="s">
        <v>18</v>
      </c>
      <c r="M14954">
        <f>(Table1[[#This Row],[Current_Stock]]*Table1[[#This Row],[Unit_Price]])</f>
        <v>42017.13</v>
      </c>
      <c r="N14954" s="12">
        <f>DATE(YEAR(Table1[[#This Row],[Order_Date]]),MONTH(Table1[[#This Row],[Order_Date]]),1)</f>
        <v>45505</v>
      </c>
    </row>
    <row r="14955" spans="1:14">
      <c r="A14955" t="s">
        <v>463</v>
      </c>
      <c r="B14955" t="s">
        <v>652</v>
      </c>
      <c r="C14955" t="s">
        <v>653</v>
      </c>
      <c r="D14955" t="s">
        <v>53</v>
      </c>
      <c r="E14955" t="s">
        <v>28</v>
      </c>
      <c r="F14955" t="s">
        <v>40</v>
      </c>
      <c r="G14955">
        <v>10</v>
      </c>
      <c r="H14955">
        <v>2171.92</v>
      </c>
      <c r="I14955">
        <v>21719.200000000001</v>
      </c>
      <c r="J14955">
        <v>362</v>
      </c>
      <c r="K14955">
        <v>4</v>
      </c>
      <c r="L14955" t="s">
        <v>55</v>
      </c>
      <c r="M14955">
        <f>(Table1[[#This Row],[Current_Stock]]*Table1[[#This Row],[Unit_Price]])</f>
        <v>786235.04</v>
      </c>
      <c r="N14955" s="12">
        <f>DATE(YEAR(Table1[[#This Row],[Order_Date]]),MONTH(Table1[[#This Row],[Order_Date]]),1)</f>
        <v>45352</v>
      </c>
    </row>
    <row r="14956" spans="1:14">
      <c r="A14956" t="s">
        <v>1274</v>
      </c>
      <c r="B14956" t="s">
        <v>201</v>
      </c>
      <c r="C14956" t="s">
        <v>202</v>
      </c>
      <c r="D14956" t="s">
        <v>22</v>
      </c>
      <c r="E14956" t="s">
        <v>73</v>
      </c>
      <c r="F14956" t="s">
        <v>60</v>
      </c>
      <c r="G14956">
        <v>73</v>
      </c>
      <c r="H14956">
        <v>7511.21</v>
      </c>
      <c r="I14956">
        <v>548318.32999999996</v>
      </c>
      <c r="J14956">
        <v>63</v>
      </c>
      <c r="K14956">
        <v>2</v>
      </c>
      <c r="L14956" t="s">
        <v>18</v>
      </c>
      <c r="M14956">
        <f>(Table1[[#This Row],[Current_Stock]]*Table1[[#This Row],[Unit_Price]])</f>
        <v>473206.23</v>
      </c>
      <c r="N14956" s="12">
        <f>DATE(YEAR(Table1[[#This Row],[Order_Date]]),MONTH(Table1[[#This Row],[Order_Date]]),1)</f>
        <v>45261</v>
      </c>
    </row>
    <row r="14957" spans="1:14">
      <c r="A14957" t="s">
        <v>571</v>
      </c>
      <c r="B14957" t="s">
        <v>802</v>
      </c>
      <c r="C14957" t="s">
        <v>803</v>
      </c>
      <c r="D14957" t="s">
        <v>15</v>
      </c>
      <c r="E14957" t="s">
        <v>189</v>
      </c>
      <c r="F14957" t="s">
        <v>29</v>
      </c>
      <c r="G14957">
        <v>21</v>
      </c>
      <c r="H14957">
        <v>422.22</v>
      </c>
      <c r="I14957">
        <v>8866.6200000000008</v>
      </c>
      <c r="J14957">
        <v>89</v>
      </c>
      <c r="K14957">
        <v>13</v>
      </c>
      <c r="L14957" t="s">
        <v>18</v>
      </c>
      <c r="M14957">
        <f>(Table1[[#This Row],[Current_Stock]]*Table1[[#This Row],[Unit_Price]])</f>
        <v>37577.58</v>
      </c>
      <c r="N14957" s="12">
        <f>DATE(YEAR(Table1[[#This Row],[Order_Date]]),MONTH(Table1[[#This Row],[Order_Date]]),1)</f>
        <v>45139</v>
      </c>
    </row>
    <row r="14958" spans="1:14">
      <c r="A14958" t="s">
        <v>1357</v>
      </c>
      <c r="B14958" t="s">
        <v>126</v>
      </c>
      <c r="C14958" t="s">
        <v>127</v>
      </c>
      <c r="D14958" t="s">
        <v>33</v>
      </c>
      <c r="E14958" t="s">
        <v>282</v>
      </c>
      <c r="F14958" t="s">
        <v>40</v>
      </c>
      <c r="G14958">
        <v>21</v>
      </c>
      <c r="H14958">
        <v>3324.15</v>
      </c>
      <c r="I14958">
        <v>69807.149999999994</v>
      </c>
      <c r="J14958">
        <v>170</v>
      </c>
      <c r="K14958">
        <v>7</v>
      </c>
      <c r="L14958" t="s">
        <v>18</v>
      </c>
      <c r="M14958">
        <f>(Table1[[#This Row],[Current_Stock]]*Table1[[#This Row],[Unit_Price]])</f>
        <v>565105.5</v>
      </c>
      <c r="N14958" s="12">
        <f>DATE(YEAR(Table1[[#This Row],[Order_Date]]),MONTH(Table1[[#This Row],[Order_Date]]),1)</f>
        <v>45170</v>
      </c>
    </row>
    <row r="14959" spans="1:14">
      <c r="A14959" t="s">
        <v>1179</v>
      </c>
      <c r="B14959" t="s">
        <v>65</v>
      </c>
      <c r="C14959" t="s">
        <v>66</v>
      </c>
      <c r="D14959" t="s">
        <v>38</v>
      </c>
      <c r="E14959" t="s">
        <v>160</v>
      </c>
      <c r="F14959" t="s">
        <v>60</v>
      </c>
      <c r="G14959">
        <v>20</v>
      </c>
      <c r="H14959">
        <v>2466.98</v>
      </c>
      <c r="I14959">
        <v>49339.6</v>
      </c>
      <c r="J14959">
        <v>97</v>
      </c>
      <c r="K14959">
        <v>11</v>
      </c>
      <c r="L14959" t="s">
        <v>18</v>
      </c>
      <c r="M14959">
        <f>(Table1[[#This Row],[Current_Stock]]*Table1[[#This Row],[Unit_Price]])</f>
        <v>239297.06</v>
      </c>
      <c r="N14959" s="12">
        <f>DATE(YEAR(Table1[[#This Row],[Order_Date]]),MONTH(Table1[[#This Row],[Order_Date]]),1)</f>
        <v>45323</v>
      </c>
    </row>
    <row r="14960" spans="1:14">
      <c r="A14960" t="s">
        <v>863</v>
      </c>
      <c r="B14960" t="s">
        <v>802</v>
      </c>
      <c r="C14960" t="s">
        <v>803</v>
      </c>
      <c r="D14960" t="s">
        <v>15</v>
      </c>
      <c r="E14960" t="s">
        <v>153</v>
      </c>
      <c r="F14960" t="s">
        <v>29</v>
      </c>
      <c r="G14960">
        <v>19</v>
      </c>
      <c r="H14960">
        <v>88.13</v>
      </c>
      <c r="I14960">
        <v>1674.47</v>
      </c>
      <c r="J14960">
        <v>164</v>
      </c>
      <c r="K14960">
        <v>5</v>
      </c>
      <c r="L14960" t="s">
        <v>18</v>
      </c>
      <c r="M14960">
        <f>(Table1[[#This Row],[Current_Stock]]*Table1[[#This Row],[Unit_Price]])</f>
        <v>14453.32</v>
      </c>
      <c r="N14960" s="12">
        <f>DATE(YEAR(Table1[[#This Row],[Order_Date]]),MONTH(Table1[[#This Row],[Order_Date]]),1)</f>
        <v>44927</v>
      </c>
    </row>
    <row r="14961" spans="1:14">
      <c r="A14961" t="s">
        <v>409</v>
      </c>
      <c r="B14961" t="s">
        <v>236</v>
      </c>
      <c r="C14961" t="s">
        <v>237</v>
      </c>
      <c r="D14961" t="s">
        <v>33</v>
      </c>
      <c r="E14961" t="s">
        <v>54</v>
      </c>
      <c r="F14961" t="s">
        <v>29</v>
      </c>
      <c r="G14961">
        <v>18</v>
      </c>
      <c r="H14961">
        <v>4420.93</v>
      </c>
      <c r="I14961">
        <v>79576.740000000005</v>
      </c>
      <c r="J14961">
        <v>173</v>
      </c>
      <c r="K14961">
        <v>9</v>
      </c>
      <c r="L14961" t="s">
        <v>18</v>
      </c>
      <c r="M14961">
        <f>(Table1[[#This Row],[Current_Stock]]*Table1[[#This Row],[Unit_Price]])</f>
        <v>764820.89</v>
      </c>
      <c r="N14961" s="12">
        <f>DATE(YEAR(Table1[[#This Row],[Order_Date]]),MONTH(Table1[[#This Row],[Order_Date]]),1)</f>
        <v>45536</v>
      </c>
    </row>
    <row r="14962" spans="1:14">
      <c r="A14962" t="s">
        <v>463</v>
      </c>
      <c r="B14962" t="s">
        <v>1145</v>
      </c>
      <c r="C14962" t="s">
        <v>1146</v>
      </c>
      <c r="D14962" t="s">
        <v>96</v>
      </c>
      <c r="E14962" t="s">
        <v>330</v>
      </c>
      <c r="F14962" t="s">
        <v>29</v>
      </c>
      <c r="G14962">
        <v>6</v>
      </c>
      <c r="H14962">
        <v>967.45</v>
      </c>
      <c r="I14962">
        <v>5804.7</v>
      </c>
      <c r="J14962">
        <v>405</v>
      </c>
      <c r="K14962">
        <v>9</v>
      </c>
      <c r="L14962" t="s">
        <v>55</v>
      </c>
      <c r="M14962">
        <f>(Table1[[#This Row],[Current_Stock]]*Table1[[#This Row],[Unit_Price]])</f>
        <v>391817.25</v>
      </c>
      <c r="N14962" s="12">
        <f>DATE(YEAR(Table1[[#This Row],[Order_Date]]),MONTH(Table1[[#This Row],[Order_Date]]),1)</f>
        <v>45352</v>
      </c>
    </row>
    <row r="14963" spans="1:14">
      <c r="A14963" t="s">
        <v>1116</v>
      </c>
      <c r="B14963" t="s">
        <v>207</v>
      </c>
      <c r="C14963" t="s">
        <v>208</v>
      </c>
      <c r="D14963" t="s">
        <v>27</v>
      </c>
      <c r="E14963" t="s">
        <v>39</v>
      </c>
      <c r="F14963" t="s">
        <v>29</v>
      </c>
      <c r="G14963">
        <v>9</v>
      </c>
      <c r="H14963">
        <v>2267.86</v>
      </c>
      <c r="I14963">
        <v>20410.740000000002</v>
      </c>
      <c r="J14963">
        <v>254</v>
      </c>
      <c r="K14963">
        <v>10</v>
      </c>
      <c r="L14963" t="s">
        <v>55</v>
      </c>
      <c r="M14963">
        <f>(Table1[[#This Row],[Current_Stock]]*Table1[[#This Row],[Unit_Price]])</f>
        <v>576036.44000000006</v>
      </c>
      <c r="N14963" s="12">
        <f>DATE(YEAR(Table1[[#This Row],[Order_Date]]),MONTH(Table1[[#This Row],[Order_Date]]),1)</f>
        <v>45078</v>
      </c>
    </row>
    <row r="14964" spans="1:14">
      <c r="A14964" t="s">
        <v>1094</v>
      </c>
      <c r="B14964" t="s">
        <v>311</v>
      </c>
      <c r="C14964" t="s">
        <v>312</v>
      </c>
      <c r="D14964" t="s">
        <v>22</v>
      </c>
      <c r="E14964" t="s">
        <v>45</v>
      </c>
      <c r="F14964" t="s">
        <v>60</v>
      </c>
      <c r="G14964">
        <v>59</v>
      </c>
      <c r="H14964">
        <v>4440.75</v>
      </c>
      <c r="I14964">
        <v>262004.25</v>
      </c>
      <c r="J14964">
        <v>30</v>
      </c>
      <c r="K14964">
        <v>3</v>
      </c>
      <c r="L14964" t="s">
        <v>18</v>
      </c>
      <c r="M14964">
        <f>(Table1[[#This Row],[Current_Stock]]*Table1[[#This Row],[Unit_Price]])</f>
        <v>133222.5</v>
      </c>
      <c r="N14964" s="12">
        <f>DATE(YEAR(Table1[[#This Row],[Order_Date]]),MONTH(Table1[[#This Row],[Order_Date]]),1)</f>
        <v>45627</v>
      </c>
    </row>
    <row r="14965" spans="1:14">
      <c r="A14965" t="s">
        <v>487</v>
      </c>
      <c r="B14965" t="s">
        <v>102</v>
      </c>
      <c r="C14965" t="s">
        <v>103</v>
      </c>
      <c r="D14965" t="s">
        <v>22</v>
      </c>
      <c r="E14965" t="s">
        <v>113</v>
      </c>
      <c r="F14965" t="s">
        <v>17</v>
      </c>
      <c r="G14965">
        <v>44</v>
      </c>
      <c r="H14965">
        <v>19654.29</v>
      </c>
      <c r="I14965">
        <v>864788.76</v>
      </c>
      <c r="J14965">
        <v>90</v>
      </c>
      <c r="K14965">
        <v>10</v>
      </c>
      <c r="L14965" t="s">
        <v>18</v>
      </c>
      <c r="M14965">
        <f>(Table1[[#This Row],[Current_Stock]]*Table1[[#This Row],[Unit_Price]])</f>
        <v>1768886.1</v>
      </c>
      <c r="N14965" s="12">
        <f>DATE(YEAR(Table1[[#This Row],[Order_Date]]),MONTH(Table1[[#This Row],[Order_Date]]),1)</f>
        <v>45536</v>
      </c>
    </row>
    <row r="14966" spans="1:14">
      <c r="A14966" t="s">
        <v>1020</v>
      </c>
      <c r="B14966" t="s">
        <v>371</v>
      </c>
      <c r="C14966" t="s">
        <v>372</v>
      </c>
      <c r="D14966" t="s">
        <v>22</v>
      </c>
      <c r="E14966" t="s">
        <v>269</v>
      </c>
      <c r="F14966" t="s">
        <v>17</v>
      </c>
      <c r="G14966">
        <v>44</v>
      </c>
      <c r="H14966">
        <v>1625.21</v>
      </c>
      <c r="I14966">
        <v>71509.240000000005</v>
      </c>
      <c r="J14966">
        <v>82</v>
      </c>
      <c r="K14966">
        <v>7</v>
      </c>
      <c r="L14966" t="s">
        <v>18</v>
      </c>
      <c r="M14966">
        <f>(Table1[[#This Row],[Current_Stock]]*Table1[[#This Row],[Unit_Price]])</f>
        <v>133267.22</v>
      </c>
      <c r="N14966" s="12">
        <f>DATE(YEAR(Table1[[#This Row],[Order_Date]]),MONTH(Table1[[#This Row],[Order_Date]]),1)</f>
        <v>45323</v>
      </c>
    </row>
    <row r="14967" spans="1:14">
      <c r="A14967" t="s">
        <v>816</v>
      </c>
      <c r="B14967" t="s">
        <v>338</v>
      </c>
      <c r="C14967" t="s">
        <v>339</v>
      </c>
      <c r="D14967" t="s">
        <v>38</v>
      </c>
      <c r="E14967" t="s">
        <v>211</v>
      </c>
      <c r="F14967" t="s">
        <v>17</v>
      </c>
      <c r="G14967">
        <v>21</v>
      </c>
      <c r="H14967">
        <v>3946.21</v>
      </c>
      <c r="I14967">
        <v>82870.41</v>
      </c>
      <c r="J14967">
        <v>228</v>
      </c>
      <c r="K14967">
        <v>7</v>
      </c>
      <c r="L14967" t="s">
        <v>18</v>
      </c>
      <c r="M14967">
        <f>(Table1[[#This Row],[Current_Stock]]*Table1[[#This Row],[Unit_Price]])</f>
        <v>899735.88</v>
      </c>
      <c r="N14967" s="12">
        <f>DATE(YEAR(Table1[[#This Row],[Order_Date]]),MONTH(Table1[[#This Row],[Order_Date]]),1)</f>
        <v>45078</v>
      </c>
    </row>
    <row r="14968" spans="1:14">
      <c r="A14968" t="s">
        <v>537</v>
      </c>
      <c r="B14968" t="s">
        <v>1145</v>
      </c>
      <c r="C14968" t="s">
        <v>1146</v>
      </c>
      <c r="D14968" t="s">
        <v>96</v>
      </c>
      <c r="E14968" t="s">
        <v>23</v>
      </c>
      <c r="F14968" t="s">
        <v>40</v>
      </c>
      <c r="G14968">
        <v>2</v>
      </c>
      <c r="H14968">
        <v>792.75</v>
      </c>
      <c r="I14968">
        <v>1585.5</v>
      </c>
      <c r="J14968">
        <v>523</v>
      </c>
      <c r="K14968">
        <v>8</v>
      </c>
      <c r="L14968" t="s">
        <v>18</v>
      </c>
      <c r="M14968">
        <f>(Table1[[#This Row],[Current_Stock]]*Table1[[#This Row],[Unit_Price]])</f>
        <v>414608.25</v>
      </c>
      <c r="N14968" s="12">
        <f>DATE(YEAR(Table1[[#This Row],[Order_Date]]),MONTH(Table1[[#This Row],[Order_Date]]),1)</f>
        <v>45078</v>
      </c>
    </row>
    <row r="14969" spans="1:14">
      <c r="A14969" t="s">
        <v>1079</v>
      </c>
      <c r="B14969" t="s">
        <v>890</v>
      </c>
      <c r="C14969" t="s">
        <v>891</v>
      </c>
      <c r="D14969" t="s">
        <v>22</v>
      </c>
      <c r="E14969" t="s">
        <v>16</v>
      </c>
      <c r="F14969" t="s">
        <v>40</v>
      </c>
      <c r="G14969">
        <v>49</v>
      </c>
      <c r="H14969">
        <v>13905.06</v>
      </c>
      <c r="I14969">
        <v>681347.94</v>
      </c>
      <c r="J14969">
        <v>106</v>
      </c>
      <c r="K14969">
        <v>13</v>
      </c>
      <c r="L14969" t="s">
        <v>18</v>
      </c>
      <c r="M14969">
        <f>(Table1[[#This Row],[Current_Stock]]*Table1[[#This Row],[Unit_Price]])</f>
        <v>1473936.3599999999</v>
      </c>
      <c r="N14969" s="12">
        <f>DATE(YEAR(Table1[[#This Row],[Order_Date]]),MONTH(Table1[[#This Row],[Order_Date]]),1)</f>
        <v>45474</v>
      </c>
    </row>
    <row r="14970" spans="1:14">
      <c r="A14970" t="s">
        <v>1037</v>
      </c>
      <c r="B14970" t="s">
        <v>1065</v>
      </c>
      <c r="C14970" t="s">
        <v>1066</v>
      </c>
      <c r="D14970" t="s">
        <v>15</v>
      </c>
      <c r="E14970" t="s">
        <v>73</v>
      </c>
      <c r="F14970" t="s">
        <v>40</v>
      </c>
      <c r="G14970">
        <v>12</v>
      </c>
      <c r="H14970">
        <v>468.07</v>
      </c>
      <c r="I14970">
        <v>5616.84</v>
      </c>
      <c r="J14970">
        <v>169</v>
      </c>
      <c r="K14970">
        <v>5</v>
      </c>
      <c r="L14970" t="s">
        <v>18</v>
      </c>
      <c r="M14970">
        <f>(Table1[[#This Row],[Current_Stock]]*Table1[[#This Row],[Unit_Price]])</f>
        <v>79103.83</v>
      </c>
      <c r="N14970" s="12">
        <f>DATE(YEAR(Table1[[#This Row],[Order_Date]]),MONTH(Table1[[#This Row],[Order_Date]]),1)</f>
        <v>45536</v>
      </c>
    </row>
    <row r="14971" spans="1:14">
      <c r="A14971" t="s">
        <v>827</v>
      </c>
      <c r="B14971" t="s">
        <v>676</v>
      </c>
      <c r="C14971" t="s">
        <v>677</v>
      </c>
      <c r="D14971" t="s">
        <v>183</v>
      </c>
      <c r="E14971" t="s">
        <v>59</v>
      </c>
      <c r="F14971" t="s">
        <v>60</v>
      </c>
      <c r="G14971">
        <v>8</v>
      </c>
      <c r="H14971">
        <v>1754.16</v>
      </c>
      <c r="I14971">
        <v>14033.28</v>
      </c>
      <c r="J14971">
        <v>94</v>
      </c>
      <c r="K14971">
        <v>2</v>
      </c>
      <c r="L14971" t="s">
        <v>18</v>
      </c>
      <c r="M14971">
        <f>(Table1[[#This Row],[Current_Stock]]*Table1[[#This Row],[Unit_Price]])</f>
        <v>164891.04</v>
      </c>
      <c r="N14971" s="12">
        <f>DATE(YEAR(Table1[[#This Row],[Order_Date]]),MONTH(Table1[[#This Row],[Order_Date]]),1)</f>
        <v>45352</v>
      </c>
    </row>
    <row r="14972" spans="1:14">
      <c r="A14972" t="s">
        <v>732</v>
      </c>
      <c r="B14972" t="s">
        <v>494</v>
      </c>
      <c r="C14972" t="s">
        <v>495</v>
      </c>
      <c r="D14972" t="s">
        <v>15</v>
      </c>
      <c r="E14972" t="s">
        <v>16</v>
      </c>
      <c r="F14972" t="s">
        <v>17</v>
      </c>
      <c r="G14972">
        <v>13</v>
      </c>
      <c r="H14972">
        <v>95.38</v>
      </c>
      <c r="I14972">
        <v>1239.94</v>
      </c>
      <c r="J14972">
        <v>212</v>
      </c>
      <c r="K14972">
        <v>12</v>
      </c>
      <c r="L14972" t="s">
        <v>18</v>
      </c>
      <c r="M14972">
        <f>(Table1[[#This Row],[Current_Stock]]*Table1[[#This Row],[Unit_Price]])</f>
        <v>20220.559999999998</v>
      </c>
      <c r="N14972" s="12">
        <f>DATE(YEAR(Table1[[#This Row],[Order_Date]]),MONTH(Table1[[#This Row],[Order_Date]]),1)</f>
        <v>45444</v>
      </c>
    </row>
    <row r="14973" spans="1:14">
      <c r="A14973" t="s">
        <v>1364</v>
      </c>
      <c r="B14973" t="s">
        <v>611</v>
      </c>
      <c r="C14973" t="s">
        <v>612</v>
      </c>
      <c r="D14973" t="s">
        <v>96</v>
      </c>
      <c r="E14973" t="s">
        <v>243</v>
      </c>
      <c r="F14973" t="s">
        <v>29</v>
      </c>
      <c r="G14973">
        <v>3</v>
      </c>
      <c r="H14973">
        <v>4623.13</v>
      </c>
      <c r="I14973">
        <v>13869.39</v>
      </c>
      <c r="J14973">
        <v>461</v>
      </c>
      <c r="K14973">
        <v>6</v>
      </c>
      <c r="L14973" t="s">
        <v>55</v>
      </c>
      <c r="M14973">
        <f>(Table1[[#This Row],[Current_Stock]]*Table1[[#This Row],[Unit_Price]])</f>
        <v>2131262.9300000002</v>
      </c>
      <c r="N14973" s="12">
        <f>DATE(YEAR(Table1[[#This Row],[Order_Date]]),MONTH(Table1[[#This Row],[Order_Date]]),1)</f>
        <v>45323</v>
      </c>
    </row>
    <row r="14974" spans="1:14">
      <c r="A14974" t="s">
        <v>771</v>
      </c>
      <c r="B14974" t="s">
        <v>1057</v>
      </c>
      <c r="C14974" t="s">
        <v>1058</v>
      </c>
      <c r="D14974" t="s">
        <v>84</v>
      </c>
      <c r="E14974" t="s">
        <v>73</v>
      </c>
      <c r="F14974" t="s">
        <v>60</v>
      </c>
      <c r="G14974">
        <v>21</v>
      </c>
      <c r="H14974">
        <v>4283.3599999999997</v>
      </c>
      <c r="I14974">
        <v>89950.56</v>
      </c>
      <c r="J14974">
        <v>99</v>
      </c>
      <c r="K14974">
        <v>7</v>
      </c>
      <c r="L14974" t="s">
        <v>18</v>
      </c>
      <c r="M14974">
        <f>(Table1[[#This Row],[Current_Stock]]*Table1[[#This Row],[Unit_Price]])</f>
        <v>424052.63999999996</v>
      </c>
      <c r="N14974" s="12">
        <f>DATE(YEAR(Table1[[#This Row],[Order_Date]]),MONTH(Table1[[#This Row],[Order_Date]]),1)</f>
        <v>44986</v>
      </c>
    </row>
    <row r="14975" spans="1:14">
      <c r="A14975" t="s">
        <v>419</v>
      </c>
      <c r="B14975" t="s">
        <v>614</v>
      </c>
      <c r="C14975" t="s">
        <v>615</v>
      </c>
      <c r="D14975" t="s">
        <v>27</v>
      </c>
      <c r="E14975" t="s">
        <v>153</v>
      </c>
      <c r="F14975" t="s">
        <v>29</v>
      </c>
      <c r="G14975">
        <v>9</v>
      </c>
      <c r="H14975">
        <v>1907.24</v>
      </c>
      <c r="I14975">
        <v>17165.16</v>
      </c>
      <c r="J14975">
        <v>524</v>
      </c>
      <c r="K14975">
        <v>3</v>
      </c>
      <c r="L14975" t="s">
        <v>55</v>
      </c>
      <c r="M14975">
        <f>(Table1[[#This Row],[Current_Stock]]*Table1[[#This Row],[Unit_Price]])</f>
        <v>999393.76</v>
      </c>
      <c r="N14975" s="12">
        <f>DATE(YEAR(Table1[[#This Row],[Order_Date]]),MONTH(Table1[[#This Row],[Order_Date]]),1)</f>
        <v>45139</v>
      </c>
    </row>
    <row r="14976" spans="1:14">
      <c r="A14976" t="s">
        <v>1149</v>
      </c>
      <c r="B14976" t="s">
        <v>637</v>
      </c>
      <c r="C14976" t="s">
        <v>638</v>
      </c>
      <c r="D14976" t="s">
        <v>38</v>
      </c>
      <c r="E14976" t="s">
        <v>39</v>
      </c>
      <c r="F14976" t="s">
        <v>40</v>
      </c>
      <c r="G14976">
        <v>23</v>
      </c>
      <c r="H14976">
        <v>633.80999999999995</v>
      </c>
      <c r="I14976">
        <v>14577.63</v>
      </c>
      <c r="J14976">
        <v>199</v>
      </c>
      <c r="K14976">
        <v>4</v>
      </c>
      <c r="L14976" t="s">
        <v>18</v>
      </c>
      <c r="M14976">
        <f>(Table1[[#This Row],[Current_Stock]]*Table1[[#This Row],[Unit_Price]])</f>
        <v>126128.18999999999</v>
      </c>
      <c r="N14976" s="12">
        <f>DATE(YEAR(Table1[[#This Row],[Order_Date]]),MONTH(Table1[[#This Row],[Order_Date]]),1)</f>
        <v>45017</v>
      </c>
    </row>
    <row r="14977" spans="1:14">
      <c r="A14977" t="s">
        <v>579</v>
      </c>
      <c r="B14977" t="s">
        <v>399</v>
      </c>
      <c r="C14977" t="s">
        <v>400</v>
      </c>
      <c r="D14977" t="s">
        <v>33</v>
      </c>
      <c r="E14977" t="s">
        <v>211</v>
      </c>
      <c r="F14977" t="s">
        <v>17</v>
      </c>
      <c r="G14977">
        <v>21</v>
      </c>
      <c r="H14977">
        <v>226.06</v>
      </c>
      <c r="I14977">
        <v>4747.26</v>
      </c>
      <c r="J14977">
        <v>95</v>
      </c>
      <c r="K14977">
        <v>14</v>
      </c>
      <c r="L14977" t="s">
        <v>18</v>
      </c>
      <c r="M14977">
        <f>(Table1[[#This Row],[Current_Stock]]*Table1[[#This Row],[Unit_Price]])</f>
        <v>21475.7</v>
      </c>
      <c r="N14977" s="12">
        <f>DATE(YEAR(Table1[[#This Row],[Order_Date]]),MONTH(Table1[[#This Row],[Order_Date]]),1)</f>
        <v>45597</v>
      </c>
    </row>
    <row r="14978" spans="1:14">
      <c r="A14978" t="s">
        <v>1087</v>
      </c>
      <c r="B14978" t="s">
        <v>371</v>
      </c>
      <c r="C14978" t="s">
        <v>372</v>
      </c>
      <c r="D14978" t="s">
        <v>22</v>
      </c>
      <c r="E14978" t="s">
        <v>23</v>
      </c>
      <c r="F14978" t="s">
        <v>60</v>
      </c>
      <c r="G14978">
        <v>41</v>
      </c>
      <c r="H14978">
        <v>2740.79</v>
      </c>
      <c r="I14978">
        <v>112372.39</v>
      </c>
      <c r="J14978">
        <v>61</v>
      </c>
      <c r="K14978">
        <v>10</v>
      </c>
      <c r="L14978" t="s">
        <v>105</v>
      </c>
      <c r="M14978">
        <f>(Table1[[#This Row],[Current_Stock]]*Table1[[#This Row],[Unit_Price]])</f>
        <v>167188.19</v>
      </c>
      <c r="N14978" s="12">
        <f>DATE(YEAR(Table1[[#This Row],[Order_Date]]),MONTH(Table1[[#This Row],[Order_Date]]),1)</f>
        <v>45170</v>
      </c>
    </row>
    <row r="14979" spans="1:14">
      <c r="A14979" t="s">
        <v>74</v>
      </c>
      <c r="B14979" t="s">
        <v>287</v>
      </c>
      <c r="C14979" t="s">
        <v>288</v>
      </c>
      <c r="D14979" t="s">
        <v>15</v>
      </c>
      <c r="E14979" t="s">
        <v>39</v>
      </c>
      <c r="F14979" t="s">
        <v>40</v>
      </c>
      <c r="G14979">
        <v>10</v>
      </c>
      <c r="H14979">
        <v>269.33999999999997</v>
      </c>
      <c r="I14979">
        <v>2693.4</v>
      </c>
      <c r="J14979">
        <v>103</v>
      </c>
      <c r="K14979">
        <v>5</v>
      </c>
      <c r="L14979" t="s">
        <v>18</v>
      </c>
      <c r="M14979">
        <f>(Table1[[#This Row],[Current_Stock]]*Table1[[#This Row],[Unit_Price]])</f>
        <v>27742.019999999997</v>
      </c>
      <c r="N14979" s="12">
        <f>DATE(YEAR(Table1[[#This Row],[Order_Date]]),MONTH(Table1[[#This Row],[Order_Date]]),1)</f>
        <v>44958</v>
      </c>
    </row>
    <row r="14980" spans="1:14">
      <c r="A14980" t="s">
        <v>1055</v>
      </c>
      <c r="B14980" t="s">
        <v>414</v>
      </c>
      <c r="C14980" t="s">
        <v>415</v>
      </c>
      <c r="D14980" t="s">
        <v>53</v>
      </c>
      <c r="E14980" t="s">
        <v>251</v>
      </c>
      <c r="F14980" t="s">
        <v>29</v>
      </c>
      <c r="G14980">
        <v>10</v>
      </c>
      <c r="H14980">
        <v>2105.38</v>
      </c>
      <c r="I14980">
        <v>21053.8</v>
      </c>
      <c r="J14980">
        <v>327</v>
      </c>
      <c r="K14980">
        <v>7</v>
      </c>
      <c r="L14980" t="s">
        <v>55</v>
      </c>
      <c r="M14980">
        <f>(Table1[[#This Row],[Current_Stock]]*Table1[[#This Row],[Unit_Price]])</f>
        <v>688459.26</v>
      </c>
      <c r="N14980" s="12">
        <f>DATE(YEAR(Table1[[#This Row],[Order_Date]]),MONTH(Table1[[#This Row],[Order_Date]]),1)</f>
        <v>45200</v>
      </c>
    </row>
    <row r="14981" spans="1:14">
      <c r="A14981" t="s">
        <v>1344</v>
      </c>
      <c r="B14981" t="s">
        <v>494</v>
      </c>
      <c r="C14981" t="s">
        <v>495</v>
      </c>
      <c r="D14981" t="s">
        <v>15</v>
      </c>
      <c r="E14981" t="s">
        <v>85</v>
      </c>
      <c r="F14981" t="s">
        <v>29</v>
      </c>
      <c r="G14981">
        <v>8</v>
      </c>
      <c r="H14981">
        <v>113.44</v>
      </c>
      <c r="I14981">
        <v>907.52</v>
      </c>
      <c r="J14981">
        <v>224</v>
      </c>
      <c r="K14981">
        <v>9</v>
      </c>
      <c r="L14981" t="s">
        <v>18</v>
      </c>
      <c r="M14981">
        <f>(Table1[[#This Row],[Current_Stock]]*Table1[[#This Row],[Unit_Price]])</f>
        <v>25410.559999999998</v>
      </c>
      <c r="N14981" s="12">
        <f>DATE(YEAR(Table1[[#This Row],[Order_Date]]),MONTH(Table1[[#This Row],[Order_Date]]),1)</f>
        <v>45231</v>
      </c>
    </row>
    <row r="14982" spans="1:14">
      <c r="A14982" t="s">
        <v>1297</v>
      </c>
      <c r="B14982" t="s">
        <v>453</v>
      </c>
      <c r="C14982" t="s">
        <v>454</v>
      </c>
      <c r="D14982" t="s">
        <v>15</v>
      </c>
      <c r="E14982" t="s">
        <v>184</v>
      </c>
      <c r="F14982" t="s">
        <v>29</v>
      </c>
      <c r="G14982">
        <v>22</v>
      </c>
      <c r="H14982">
        <v>111.27</v>
      </c>
      <c r="I14982">
        <v>2447.94</v>
      </c>
      <c r="J14982">
        <v>81</v>
      </c>
      <c r="K14982">
        <v>12</v>
      </c>
      <c r="L14982" t="s">
        <v>18</v>
      </c>
      <c r="M14982">
        <f>(Table1[[#This Row],[Current_Stock]]*Table1[[#This Row],[Unit_Price]])</f>
        <v>9012.869999999999</v>
      </c>
      <c r="N14982" s="12">
        <f>DATE(YEAR(Table1[[#This Row],[Order_Date]]),MONTH(Table1[[#This Row],[Order_Date]]),1)</f>
        <v>45413</v>
      </c>
    </row>
    <row r="14983" spans="1:14">
      <c r="A14983" t="s">
        <v>314</v>
      </c>
      <c r="B14983" t="s">
        <v>233</v>
      </c>
      <c r="C14983" t="s">
        <v>234</v>
      </c>
      <c r="D14983" t="s">
        <v>44</v>
      </c>
      <c r="E14983" t="s">
        <v>277</v>
      </c>
      <c r="F14983" t="s">
        <v>40</v>
      </c>
      <c r="G14983">
        <v>46</v>
      </c>
      <c r="H14983">
        <v>4694.68</v>
      </c>
      <c r="I14983">
        <v>215955.28</v>
      </c>
      <c r="J14983">
        <v>64</v>
      </c>
      <c r="K14983">
        <v>7</v>
      </c>
      <c r="L14983" t="s">
        <v>105</v>
      </c>
      <c r="M14983">
        <f>(Table1[[#This Row],[Current_Stock]]*Table1[[#This Row],[Unit_Price]])</f>
        <v>300459.52000000002</v>
      </c>
      <c r="N14983" s="12">
        <f>DATE(YEAR(Table1[[#This Row],[Order_Date]]),MONTH(Table1[[#This Row],[Order_Date]]),1)</f>
        <v>45597</v>
      </c>
    </row>
    <row r="14984" spans="1:14">
      <c r="A14984" t="s">
        <v>1045</v>
      </c>
      <c r="B14984" t="s">
        <v>335</v>
      </c>
      <c r="C14984" t="s">
        <v>336</v>
      </c>
      <c r="D14984" t="s">
        <v>183</v>
      </c>
      <c r="E14984" t="s">
        <v>34</v>
      </c>
      <c r="F14984" t="s">
        <v>17</v>
      </c>
      <c r="G14984">
        <v>13</v>
      </c>
      <c r="H14984">
        <v>3769.81</v>
      </c>
      <c r="I14984">
        <v>49007.53</v>
      </c>
      <c r="J14984">
        <v>138</v>
      </c>
      <c r="K14984">
        <v>4</v>
      </c>
      <c r="L14984" t="s">
        <v>18</v>
      </c>
      <c r="M14984">
        <f>(Table1[[#This Row],[Current_Stock]]*Table1[[#This Row],[Unit_Price]])</f>
        <v>520233.77999999997</v>
      </c>
      <c r="N14984" s="12">
        <f>DATE(YEAR(Table1[[#This Row],[Order_Date]]),MONTH(Table1[[#This Row],[Order_Date]]),1)</f>
        <v>45323</v>
      </c>
    </row>
    <row r="14985" spans="1:14">
      <c r="A14985" t="s">
        <v>1327</v>
      </c>
      <c r="B14985" t="s">
        <v>178</v>
      </c>
      <c r="C14985" t="s">
        <v>179</v>
      </c>
      <c r="D14985" t="s">
        <v>22</v>
      </c>
      <c r="E14985" t="s">
        <v>85</v>
      </c>
      <c r="F14985" t="s">
        <v>17</v>
      </c>
      <c r="G14985">
        <v>39</v>
      </c>
      <c r="H14985">
        <v>16335.87</v>
      </c>
      <c r="I14985">
        <v>637098.93000000005</v>
      </c>
      <c r="J14985">
        <v>40</v>
      </c>
      <c r="K14985">
        <v>2</v>
      </c>
      <c r="L14985" t="s">
        <v>18</v>
      </c>
      <c r="M14985">
        <f>(Table1[[#This Row],[Current_Stock]]*Table1[[#This Row],[Unit_Price]])</f>
        <v>653434.80000000005</v>
      </c>
      <c r="N14985" s="12">
        <f>DATE(YEAR(Table1[[#This Row],[Order_Date]]),MONTH(Table1[[#This Row],[Order_Date]]),1)</f>
        <v>45352</v>
      </c>
    </row>
    <row r="14986" spans="1:14">
      <c r="A14986" t="s">
        <v>1356</v>
      </c>
      <c r="B14986" t="s">
        <v>417</v>
      </c>
      <c r="C14986" t="s">
        <v>418</v>
      </c>
      <c r="D14986" t="s">
        <v>84</v>
      </c>
      <c r="E14986" t="s">
        <v>269</v>
      </c>
      <c r="F14986" t="s">
        <v>17</v>
      </c>
      <c r="G14986">
        <v>15</v>
      </c>
      <c r="H14986">
        <v>14564.4</v>
      </c>
      <c r="I14986">
        <v>218466</v>
      </c>
      <c r="J14986">
        <v>202</v>
      </c>
      <c r="K14986">
        <v>6</v>
      </c>
      <c r="L14986" t="s">
        <v>18</v>
      </c>
      <c r="M14986">
        <f>(Table1[[#This Row],[Current_Stock]]*Table1[[#This Row],[Unit_Price]])</f>
        <v>2942008.8</v>
      </c>
      <c r="N14986" s="12">
        <f>DATE(YEAR(Table1[[#This Row],[Order_Date]]),MONTH(Table1[[#This Row],[Order_Date]]),1)</f>
        <v>45474</v>
      </c>
    </row>
    <row r="14987" spans="1:14">
      <c r="A14987" t="s">
        <v>838</v>
      </c>
      <c r="B14987" t="s">
        <v>913</v>
      </c>
      <c r="C14987" t="s">
        <v>914</v>
      </c>
      <c r="D14987" t="s">
        <v>33</v>
      </c>
      <c r="E14987" t="s">
        <v>54</v>
      </c>
      <c r="F14987" t="s">
        <v>60</v>
      </c>
      <c r="G14987">
        <v>10</v>
      </c>
      <c r="H14987">
        <v>2821.68</v>
      </c>
      <c r="I14987">
        <v>28216.799999999999</v>
      </c>
      <c r="J14987">
        <v>219</v>
      </c>
      <c r="K14987">
        <v>3</v>
      </c>
      <c r="L14987" t="s">
        <v>18</v>
      </c>
      <c r="M14987">
        <f>(Table1[[#This Row],[Current_Stock]]*Table1[[#This Row],[Unit_Price]])</f>
        <v>617947.91999999993</v>
      </c>
      <c r="N14987" s="12">
        <f>DATE(YEAR(Table1[[#This Row],[Order_Date]]),MONTH(Table1[[#This Row],[Order_Date]]),1)</f>
        <v>45474</v>
      </c>
    </row>
    <row r="14988" spans="1:14">
      <c r="A14988" t="s">
        <v>74</v>
      </c>
      <c r="B14988" t="s">
        <v>396</v>
      </c>
      <c r="C14988" t="s">
        <v>397</v>
      </c>
      <c r="D14988" t="s">
        <v>33</v>
      </c>
      <c r="E14988" t="s">
        <v>269</v>
      </c>
      <c r="F14988" t="s">
        <v>46</v>
      </c>
      <c r="G14988">
        <v>27</v>
      </c>
      <c r="H14988">
        <v>1852.99</v>
      </c>
      <c r="I14988">
        <v>50030.73</v>
      </c>
      <c r="J14988">
        <v>162</v>
      </c>
      <c r="K14988">
        <v>3</v>
      </c>
      <c r="L14988" t="s">
        <v>18</v>
      </c>
      <c r="M14988">
        <f>(Table1[[#This Row],[Current_Stock]]*Table1[[#This Row],[Unit_Price]])</f>
        <v>300184.38</v>
      </c>
      <c r="N14988" s="12">
        <f>DATE(YEAR(Table1[[#This Row],[Order_Date]]),MONTH(Table1[[#This Row],[Order_Date]]),1)</f>
        <v>44958</v>
      </c>
    </row>
    <row r="14989" spans="1:14">
      <c r="A14989" t="s">
        <v>1069</v>
      </c>
      <c r="B14989" t="s">
        <v>322</v>
      </c>
      <c r="C14989" t="s">
        <v>323</v>
      </c>
      <c r="D14989" t="s">
        <v>22</v>
      </c>
      <c r="E14989" t="s">
        <v>184</v>
      </c>
      <c r="F14989" t="s">
        <v>17</v>
      </c>
      <c r="G14989">
        <v>48</v>
      </c>
      <c r="H14989">
        <v>9986.49</v>
      </c>
      <c r="I14989">
        <v>479351.52</v>
      </c>
      <c r="J14989">
        <v>98</v>
      </c>
      <c r="K14989">
        <v>4</v>
      </c>
      <c r="L14989" t="s">
        <v>18</v>
      </c>
      <c r="M14989">
        <f>(Table1[[#This Row],[Current_Stock]]*Table1[[#This Row],[Unit_Price]])</f>
        <v>978676.02</v>
      </c>
      <c r="N14989" s="12">
        <f>DATE(YEAR(Table1[[#This Row],[Order_Date]]),MONTH(Table1[[#This Row],[Order_Date]]),1)</f>
        <v>45566</v>
      </c>
    </row>
    <row r="14990" spans="1:14">
      <c r="A14990" t="s">
        <v>431</v>
      </c>
      <c r="B14990" t="s">
        <v>460</v>
      </c>
      <c r="C14990" t="s">
        <v>461</v>
      </c>
      <c r="D14990" t="s">
        <v>84</v>
      </c>
      <c r="E14990" t="s">
        <v>45</v>
      </c>
      <c r="F14990" t="s">
        <v>17</v>
      </c>
      <c r="G14990">
        <v>21</v>
      </c>
      <c r="H14990">
        <v>19380.48</v>
      </c>
      <c r="I14990">
        <v>406990.08000000002</v>
      </c>
      <c r="J14990">
        <v>84</v>
      </c>
      <c r="K14990">
        <v>10</v>
      </c>
      <c r="L14990" t="s">
        <v>18</v>
      </c>
      <c r="M14990">
        <f>(Table1[[#This Row],[Current_Stock]]*Table1[[#This Row],[Unit_Price]])</f>
        <v>1627960.3200000001</v>
      </c>
      <c r="N14990" s="12">
        <f>DATE(YEAR(Table1[[#This Row],[Order_Date]]),MONTH(Table1[[#This Row],[Order_Date]]),1)</f>
        <v>45231</v>
      </c>
    </row>
    <row r="14991" spans="1:14">
      <c r="A14991" t="s">
        <v>86</v>
      </c>
      <c r="B14991" t="s">
        <v>456</v>
      </c>
      <c r="C14991" t="s">
        <v>457</v>
      </c>
      <c r="D14991" t="s">
        <v>96</v>
      </c>
      <c r="E14991" t="s">
        <v>282</v>
      </c>
      <c r="F14991" t="s">
        <v>29</v>
      </c>
      <c r="G14991">
        <v>6</v>
      </c>
      <c r="H14991">
        <v>2592.31</v>
      </c>
      <c r="I14991">
        <v>15553.86</v>
      </c>
      <c r="J14991">
        <v>491</v>
      </c>
      <c r="K14991">
        <v>9</v>
      </c>
      <c r="L14991" t="s">
        <v>55</v>
      </c>
      <c r="M14991">
        <f>(Table1[[#This Row],[Current_Stock]]*Table1[[#This Row],[Unit_Price]])</f>
        <v>1272824.21</v>
      </c>
      <c r="N14991" s="12">
        <f>DATE(YEAR(Table1[[#This Row],[Order_Date]]),MONTH(Table1[[#This Row],[Order_Date]]),1)</f>
        <v>45231</v>
      </c>
    </row>
    <row r="14992" spans="1:14">
      <c r="A14992" t="s">
        <v>24</v>
      </c>
      <c r="B14992" t="s">
        <v>647</v>
      </c>
      <c r="C14992" t="s">
        <v>648</v>
      </c>
      <c r="D14992" t="s">
        <v>84</v>
      </c>
      <c r="E14992" t="s">
        <v>173</v>
      </c>
      <c r="F14992" t="s">
        <v>29</v>
      </c>
      <c r="G14992">
        <v>11</v>
      </c>
      <c r="H14992">
        <v>27355.75</v>
      </c>
      <c r="I14992">
        <v>300913.25</v>
      </c>
      <c r="J14992">
        <v>167</v>
      </c>
      <c r="K14992">
        <v>13</v>
      </c>
      <c r="L14992" t="s">
        <v>18</v>
      </c>
      <c r="M14992">
        <f>(Table1[[#This Row],[Current_Stock]]*Table1[[#This Row],[Unit_Price]])</f>
        <v>4568410.25</v>
      </c>
      <c r="N14992" s="12">
        <f>DATE(YEAR(Table1[[#This Row],[Order_Date]]),MONTH(Table1[[#This Row],[Order_Date]]),1)</f>
        <v>45108</v>
      </c>
    </row>
    <row r="14993" spans="1:14">
      <c r="A14993" t="s">
        <v>340</v>
      </c>
      <c r="B14993" t="s">
        <v>977</v>
      </c>
      <c r="C14993" t="s">
        <v>978</v>
      </c>
      <c r="D14993" t="s">
        <v>96</v>
      </c>
      <c r="E14993" t="s">
        <v>89</v>
      </c>
      <c r="F14993" t="s">
        <v>46</v>
      </c>
      <c r="G14993">
        <v>3</v>
      </c>
      <c r="H14993">
        <v>776.91</v>
      </c>
      <c r="I14993">
        <v>2330.73</v>
      </c>
      <c r="J14993">
        <v>326</v>
      </c>
      <c r="K14993">
        <v>7</v>
      </c>
      <c r="L14993" t="s">
        <v>18</v>
      </c>
      <c r="M14993">
        <f>(Table1[[#This Row],[Current_Stock]]*Table1[[#This Row],[Unit_Price]])</f>
        <v>253272.66</v>
      </c>
      <c r="N14993" s="12">
        <f>DATE(YEAR(Table1[[#This Row],[Order_Date]]),MONTH(Table1[[#This Row],[Order_Date]]),1)</f>
        <v>44958</v>
      </c>
    </row>
    <row r="14994" spans="1:14">
      <c r="A14994" t="s">
        <v>1215</v>
      </c>
      <c r="B14994" t="s">
        <v>673</v>
      </c>
      <c r="C14994" t="s">
        <v>674</v>
      </c>
      <c r="D14994" t="s">
        <v>22</v>
      </c>
      <c r="E14994" t="s">
        <v>109</v>
      </c>
      <c r="F14994" t="s">
        <v>46</v>
      </c>
      <c r="G14994">
        <v>49</v>
      </c>
      <c r="H14994">
        <v>2250.81</v>
      </c>
      <c r="I14994">
        <v>110289.69</v>
      </c>
      <c r="J14994">
        <v>56</v>
      </c>
      <c r="K14994">
        <v>9</v>
      </c>
      <c r="L14994" t="s">
        <v>18</v>
      </c>
      <c r="M14994">
        <f>(Table1[[#This Row],[Current_Stock]]*Table1[[#This Row],[Unit_Price]])</f>
        <v>126045.36</v>
      </c>
      <c r="N14994" s="12">
        <f>DATE(YEAR(Table1[[#This Row],[Order_Date]]),MONTH(Table1[[#This Row],[Order_Date]]),1)</f>
        <v>45170</v>
      </c>
    </row>
    <row r="14995" spans="1:14">
      <c r="A14995" t="s">
        <v>755</v>
      </c>
      <c r="B14995" t="s">
        <v>302</v>
      </c>
      <c r="C14995" t="s">
        <v>303</v>
      </c>
      <c r="D14995" t="s">
        <v>38</v>
      </c>
      <c r="E14995" t="s">
        <v>330</v>
      </c>
      <c r="F14995" t="s">
        <v>60</v>
      </c>
      <c r="G14995">
        <v>25</v>
      </c>
      <c r="H14995">
        <v>3914.14</v>
      </c>
      <c r="I14995">
        <v>97853.5</v>
      </c>
      <c r="J14995">
        <v>246</v>
      </c>
      <c r="K14995">
        <v>6</v>
      </c>
      <c r="L14995" t="s">
        <v>18</v>
      </c>
      <c r="M14995">
        <f>(Table1[[#This Row],[Current_Stock]]*Table1[[#This Row],[Unit_Price]])</f>
        <v>962878.44</v>
      </c>
      <c r="N14995" s="12">
        <f>DATE(YEAR(Table1[[#This Row],[Order_Date]]),MONTH(Table1[[#This Row],[Order_Date]]),1)</f>
        <v>44927</v>
      </c>
    </row>
    <row r="14996" spans="1:14">
      <c r="A14996" t="s">
        <v>1177</v>
      </c>
      <c r="B14996" t="s">
        <v>256</v>
      </c>
      <c r="C14996" t="s">
        <v>257</v>
      </c>
      <c r="D14996" t="s">
        <v>183</v>
      </c>
      <c r="E14996" t="s">
        <v>167</v>
      </c>
      <c r="F14996" t="s">
        <v>60</v>
      </c>
      <c r="G14996">
        <v>14</v>
      </c>
      <c r="H14996">
        <v>955.1</v>
      </c>
      <c r="I14996">
        <v>13371.4</v>
      </c>
      <c r="J14996">
        <v>147</v>
      </c>
      <c r="K14996">
        <v>4</v>
      </c>
      <c r="L14996" t="s">
        <v>18</v>
      </c>
      <c r="M14996">
        <f>(Table1[[#This Row],[Current_Stock]]*Table1[[#This Row],[Unit_Price]])</f>
        <v>140399.70000000001</v>
      </c>
      <c r="N14996" s="12">
        <f>DATE(YEAR(Table1[[#This Row],[Order_Date]]),MONTH(Table1[[#This Row],[Order_Date]]),1)</f>
        <v>45505</v>
      </c>
    </row>
    <row r="14997" spans="1:14">
      <c r="A14997" t="s">
        <v>553</v>
      </c>
      <c r="B14997" t="s">
        <v>865</v>
      </c>
      <c r="C14997" t="s">
        <v>866</v>
      </c>
      <c r="D14997" t="s">
        <v>22</v>
      </c>
      <c r="E14997" t="s">
        <v>184</v>
      </c>
      <c r="F14997" t="s">
        <v>60</v>
      </c>
      <c r="G14997">
        <v>42</v>
      </c>
      <c r="H14997">
        <v>4619.51</v>
      </c>
      <c r="I14997">
        <v>194019.42</v>
      </c>
      <c r="J14997">
        <v>46</v>
      </c>
      <c r="K14997">
        <v>9</v>
      </c>
      <c r="L14997" t="s">
        <v>105</v>
      </c>
      <c r="M14997">
        <f>(Table1[[#This Row],[Current_Stock]]*Table1[[#This Row],[Unit_Price]])</f>
        <v>212497.46000000002</v>
      </c>
      <c r="N14997" s="12">
        <f>DATE(YEAR(Table1[[#This Row],[Order_Date]]),MONTH(Table1[[#This Row],[Order_Date]]),1)</f>
        <v>45444</v>
      </c>
    </row>
    <row r="14998" spans="1:14">
      <c r="A14998" t="s">
        <v>668</v>
      </c>
      <c r="B14998" t="s">
        <v>393</v>
      </c>
      <c r="C14998" t="s">
        <v>394</v>
      </c>
      <c r="D14998" t="s">
        <v>33</v>
      </c>
      <c r="E14998" t="s">
        <v>73</v>
      </c>
      <c r="F14998" t="s">
        <v>40</v>
      </c>
      <c r="G14998">
        <v>24</v>
      </c>
      <c r="H14998">
        <v>3261.09</v>
      </c>
      <c r="I14998">
        <v>78266.16</v>
      </c>
      <c r="J14998">
        <v>92</v>
      </c>
      <c r="K14998">
        <v>10</v>
      </c>
      <c r="L14998" t="s">
        <v>18</v>
      </c>
      <c r="M14998">
        <f>(Table1[[#This Row],[Current_Stock]]*Table1[[#This Row],[Unit_Price]])</f>
        <v>300020.28000000003</v>
      </c>
      <c r="N14998" s="12">
        <f>DATE(YEAR(Table1[[#This Row],[Order_Date]]),MONTH(Table1[[#This Row],[Order_Date]]),1)</f>
        <v>45474</v>
      </c>
    </row>
    <row r="14999" spans="1:14">
      <c r="A14999" t="s">
        <v>172</v>
      </c>
      <c r="B14999" t="s">
        <v>383</v>
      </c>
      <c r="C14999" t="s">
        <v>384</v>
      </c>
      <c r="D14999" t="s">
        <v>44</v>
      </c>
      <c r="E14999" t="s">
        <v>45</v>
      </c>
      <c r="F14999" t="s">
        <v>29</v>
      </c>
      <c r="G14999">
        <v>53</v>
      </c>
      <c r="H14999">
        <v>1048.43</v>
      </c>
      <c r="I14999">
        <v>55566.79</v>
      </c>
      <c r="J14999">
        <v>91</v>
      </c>
      <c r="K14999">
        <v>11</v>
      </c>
      <c r="L14999" t="s">
        <v>105</v>
      </c>
      <c r="M14999">
        <f>(Table1[[#This Row],[Current_Stock]]*Table1[[#This Row],[Unit_Price]])</f>
        <v>95407.13</v>
      </c>
      <c r="N14999" s="12">
        <f>DATE(YEAR(Table1[[#This Row],[Order_Date]]),MONTH(Table1[[#This Row],[Order_Date]]),1)</f>
        <v>45200</v>
      </c>
    </row>
    <row r="15000" spans="1:14">
      <c r="A15000" t="s">
        <v>1056</v>
      </c>
      <c r="B15000" t="s">
        <v>158</v>
      </c>
      <c r="C15000" t="s">
        <v>159</v>
      </c>
      <c r="D15000" t="s">
        <v>96</v>
      </c>
      <c r="E15000" t="s">
        <v>97</v>
      </c>
      <c r="F15000" t="s">
        <v>29</v>
      </c>
      <c r="G15000">
        <v>1</v>
      </c>
      <c r="H15000">
        <v>2117.0300000000002</v>
      </c>
      <c r="I15000">
        <v>2117.0300000000002</v>
      </c>
      <c r="J15000">
        <v>545</v>
      </c>
      <c r="K15000">
        <v>8</v>
      </c>
      <c r="L15000" t="s">
        <v>55</v>
      </c>
      <c r="M15000">
        <f>(Table1[[#This Row],[Current_Stock]]*Table1[[#This Row],[Unit_Price]])</f>
        <v>1153781.3500000001</v>
      </c>
      <c r="N15000" s="12">
        <f>DATE(YEAR(Table1[[#This Row],[Order_Date]]),MONTH(Table1[[#This Row],[Order_Date]]),1)</f>
        <v>45200</v>
      </c>
    </row>
    <row r="15001" spans="1:14">
      <c r="A15001" t="s">
        <v>1331</v>
      </c>
      <c r="B15001" t="s">
        <v>315</v>
      </c>
      <c r="C15001" t="s">
        <v>316</v>
      </c>
      <c r="D15001" t="s">
        <v>38</v>
      </c>
      <c r="E15001" t="s">
        <v>89</v>
      </c>
      <c r="F15001" t="s">
        <v>17</v>
      </c>
      <c r="G15001">
        <v>12</v>
      </c>
      <c r="H15001">
        <v>2360.91</v>
      </c>
      <c r="I15001">
        <v>28330.92</v>
      </c>
      <c r="J15001">
        <v>103</v>
      </c>
      <c r="K15001">
        <v>8</v>
      </c>
      <c r="L15001" t="s">
        <v>18</v>
      </c>
      <c r="M15001">
        <f>(Table1[[#This Row],[Current_Stock]]*Table1[[#This Row],[Unit_Price]])</f>
        <v>243173.72999999998</v>
      </c>
      <c r="N15001" s="12">
        <f>DATE(YEAR(Table1[[#This Row],[Order_Date]]),MONTH(Table1[[#This Row],[Order_Date]]),1)</f>
        <v>45261</v>
      </c>
    </row>
    <row r="15002" spans="1:14">
      <c r="A15002" t="s">
        <v>67</v>
      </c>
      <c r="B15002" t="s">
        <v>425</v>
      </c>
      <c r="C15002" t="s">
        <v>426</v>
      </c>
      <c r="D15002" t="s">
        <v>38</v>
      </c>
      <c r="E15002" t="s">
        <v>39</v>
      </c>
      <c r="F15002" t="s">
        <v>40</v>
      </c>
      <c r="G15002">
        <v>9</v>
      </c>
      <c r="H15002">
        <v>936.29</v>
      </c>
      <c r="I15002">
        <v>8426.61</v>
      </c>
      <c r="J15002">
        <v>133</v>
      </c>
      <c r="K15002">
        <v>10</v>
      </c>
      <c r="L15002" t="s">
        <v>18</v>
      </c>
      <c r="M15002">
        <f>(Table1[[#This Row],[Current_Stock]]*Table1[[#This Row],[Unit_Price]])</f>
        <v>124526.56999999999</v>
      </c>
      <c r="N15002" s="12">
        <f>DATE(YEAR(Table1[[#This Row],[Order_Date]]),MONTH(Table1[[#This Row],[Order_Date]]),1)</f>
        <v>45352</v>
      </c>
    </row>
    <row r="15003" spans="1:14">
      <c r="A15003" t="s">
        <v>990</v>
      </c>
      <c r="B15003" t="s">
        <v>147</v>
      </c>
      <c r="C15003" t="s">
        <v>148</v>
      </c>
      <c r="D15003" t="s">
        <v>53</v>
      </c>
      <c r="E15003" t="s">
        <v>34</v>
      </c>
      <c r="F15003" t="s">
        <v>46</v>
      </c>
      <c r="G15003">
        <v>2</v>
      </c>
      <c r="H15003">
        <v>1828.66</v>
      </c>
      <c r="I15003">
        <v>3657.32</v>
      </c>
      <c r="J15003">
        <v>290</v>
      </c>
      <c r="K15003">
        <v>2</v>
      </c>
      <c r="L15003" t="s">
        <v>18</v>
      </c>
      <c r="M15003">
        <f>(Table1[[#This Row],[Current_Stock]]*Table1[[#This Row],[Unit_Price]])</f>
        <v>530311.4</v>
      </c>
      <c r="N15003" s="12">
        <f>DATE(YEAR(Table1[[#This Row],[Order_Date]]),MONTH(Table1[[#This Row],[Order_Date]]),1)</f>
        <v>45323</v>
      </c>
    </row>
    <row r="15004" spans="1:14">
      <c r="A15004" t="s">
        <v>1231</v>
      </c>
      <c r="B15004" t="s">
        <v>904</v>
      </c>
      <c r="C15004" t="s">
        <v>905</v>
      </c>
      <c r="D15004" t="s">
        <v>84</v>
      </c>
      <c r="E15004" t="s">
        <v>251</v>
      </c>
      <c r="F15004" t="s">
        <v>46</v>
      </c>
      <c r="G15004">
        <v>13</v>
      </c>
      <c r="H15004">
        <v>4055.41</v>
      </c>
      <c r="I15004">
        <v>52720.33</v>
      </c>
      <c r="J15004">
        <v>172</v>
      </c>
      <c r="K15004">
        <v>4</v>
      </c>
      <c r="L15004" t="s">
        <v>18</v>
      </c>
      <c r="M15004">
        <f>(Table1[[#This Row],[Current_Stock]]*Table1[[#This Row],[Unit_Price]])</f>
        <v>697530.52</v>
      </c>
      <c r="N15004" s="12">
        <f>DATE(YEAR(Table1[[#This Row],[Order_Date]]),MONTH(Table1[[#This Row],[Order_Date]]),1)</f>
        <v>45047</v>
      </c>
    </row>
    <row r="15005" spans="1:14">
      <c r="A15005" t="s">
        <v>279</v>
      </c>
      <c r="B15005" t="s">
        <v>569</v>
      </c>
      <c r="C15005" t="s">
        <v>570</v>
      </c>
      <c r="D15005" t="s">
        <v>27</v>
      </c>
      <c r="E15005" t="s">
        <v>269</v>
      </c>
      <c r="F15005" t="s">
        <v>40</v>
      </c>
      <c r="G15005">
        <v>8</v>
      </c>
      <c r="H15005">
        <v>168.53</v>
      </c>
      <c r="I15005">
        <v>1348.24</v>
      </c>
      <c r="J15005">
        <v>402</v>
      </c>
      <c r="K15005">
        <v>12</v>
      </c>
      <c r="L15005" t="s">
        <v>55</v>
      </c>
      <c r="M15005">
        <f>(Table1[[#This Row],[Current_Stock]]*Table1[[#This Row],[Unit_Price]])</f>
        <v>67749.06</v>
      </c>
      <c r="N15005" s="12">
        <f>DATE(YEAR(Table1[[#This Row],[Order_Date]]),MONTH(Table1[[#This Row],[Order_Date]]),1)</f>
        <v>45323</v>
      </c>
    </row>
    <row r="15006" spans="1:14">
      <c r="A15006" t="s">
        <v>1180</v>
      </c>
      <c r="B15006" t="s">
        <v>51</v>
      </c>
      <c r="C15006" t="s">
        <v>52</v>
      </c>
      <c r="D15006" t="s">
        <v>53</v>
      </c>
      <c r="E15006" t="s">
        <v>330</v>
      </c>
      <c r="F15006" t="s">
        <v>29</v>
      </c>
      <c r="G15006">
        <v>5</v>
      </c>
      <c r="H15006">
        <v>2887.17</v>
      </c>
      <c r="I15006">
        <v>14435.85</v>
      </c>
      <c r="J15006">
        <v>567</v>
      </c>
      <c r="K15006">
        <v>4</v>
      </c>
      <c r="L15006" t="s">
        <v>18</v>
      </c>
      <c r="M15006">
        <f>(Table1[[#This Row],[Current_Stock]]*Table1[[#This Row],[Unit_Price]])</f>
        <v>1637025.3900000001</v>
      </c>
      <c r="N15006" s="12">
        <f>DATE(YEAR(Table1[[#This Row],[Order_Date]]),MONTH(Table1[[#This Row],[Order_Date]]),1)</f>
        <v>45200</v>
      </c>
    </row>
    <row r="15007" spans="1:14">
      <c r="A15007" t="s">
        <v>1378</v>
      </c>
      <c r="B15007" t="s">
        <v>399</v>
      </c>
      <c r="C15007" t="s">
        <v>400</v>
      </c>
      <c r="D15007" t="s">
        <v>33</v>
      </c>
      <c r="E15007" t="s">
        <v>109</v>
      </c>
      <c r="F15007" t="s">
        <v>29</v>
      </c>
      <c r="G15007">
        <v>22</v>
      </c>
      <c r="H15007">
        <v>1969.6</v>
      </c>
      <c r="I15007">
        <v>43331.199999999997</v>
      </c>
      <c r="J15007">
        <v>100</v>
      </c>
      <c r="K15007">
        <v>10</v>
      </c>
      <c r="L15007" t="s">
        <v>18</v>
      </c>
      <c r="M15007">
        <f>(Table1[[#This Row],[Current_Stock]]*Table1[[#This Row],[Unit_Price]])</f>
        <v>196960</v>
      </c>
      <c r="N15007" s="12">
        <f>DATE(YEAR(Table1[[#This Row],[Order_Date]]),MONTH(Table1[[#This Row],[Order_Date]]),1)</f>
        <v>45292</v>
      </c>
    </row>
    <row r="15008" spans="1:14">
      <c r="A15008" t="s">
        <v>1261</v>
      </c>
      <c r="B15008" t="s">
        <v>410</v>
      </c>
      <c r="C15008" t="s">
        <v>411</v>
      </c>
      <c r="D15008" t="s">
        <v>38</v>
      </c>
      <c r="E15008" t="s">
        <v>50</v>
      </c>
      <c r="F15008" t="s">
        <v>29</v>
      </c>
      <c r="G15008">
        <v>9</v>
      </c>
      <c r="H15008">
        <v>2505.6799999999998</v>
      </c>
      <c r="I15008">
        <v>22551.119999999999</v>
      </c>
      <c r="J15008">
        <v>223</v>
      </c>
      <c r="K15008">
        <v>8</v>
      </c>
      <c r="L15008" t="s">
        <v>18</v>
      </c>
      <c r="M15008">
        <f>(Table1[[#This Row],[Current_Stock]]*Table1[[#This Row],[Unit_Price]])</f>
        <v>558766.64</v>
      </c>
      <c r="N15008" s="12">
        <f>DATE(YEAR(Table1[[#This Row],[Order_Date]]),MONTH(Table1[[#This Row],[Order_Date]]),1)</f>
        <v>45536</v>
      </c>
    </row>
    <row r="15009" spans="1:14">
      <c r="A15009" t="s">
        <v>1296</v>
      </c>
      <c r="B15009" t="s">
        <v>793</v>
      </c>
      <c r="C15009" t="s">
        <v>794</v>
      </c>
      <c r="D15009" t="s">
        <v>38</v>
      </c>
      <c r="E15009" t="s">
        <v>109</v>
      </c>
      <c r="F15009" t="s">
        <v>17</v>
      </c>
      <c r="G15009">
        <v>14</v>
      </c>
      <c r="H15009">
        <v>4433.97</v>
      </c>
      <c r="I15009">
        <v>62075.58</v>
      </c>
      <c r="J15009">
        <v>164</v>
      </c>
      <c r="K15009">
        <v>3</v>
      </c>
      <c r="L15009" t="s">
        <v>18</v>
      </c>
      <c r="M15009">
        <f>(Table1[[#This Row],[Current_Stock]]*Table1[[#This Row],[Unit_Price]])</f>
        <v>727171.08000000007</v>
      </c>
      <c r="N15009" s="12">
        <f>DATE(YEAR(Table1[[#This Row],[Order_Date]]),MONTH(Table1[[#This Row],[Order_Date]]),1)</f>
        <v>45017</v>
      </c>
    </row>
    <row r="15010" spans="1:14">
      <c r="A15010" t="s">
        <v>1086</v>
      </c>
      <c r="B15010" t="s">
        <v>213</v>
      </c>
      <c r="C15010" t="s">
        <v>214</v>
      </c>
      <c r="D15010" t="s">
        <v>33</v>
      </c>
      <c r="E15010" t="s">
        <v>189</v>
      </c>
      <c r="F15010" t="s">
        <v>40</v>
      </c>
      <c r="G15010">
        <v>28</v>
      </c>
      <c r="H15010">
        <v>659.99</v>
      </c>
      <c r="I15010">
        <v>18479.72</v>
      </c>
      <c r="J15010">
        <v>194</v>
      </c>
      <c r="K15010">
        <v>4</v>
      </c>
      <c r="L15010" t="s">
        <v>18</v>
      </c>
      <c r="M15010">
        <f>(Table1[[#This Row],[Current_Stock]]*Table1[[#This Row],[Unit_Price]])</f>
        <v>128038.06</v>
      </c>
      <c r="N15010" s="12">
        <f>DATE(YEAR(Table1[[#This Row],[Order_Date]]),MONTH(Table1[[#This Row],[Order_Date]]),1)</f>
        <v>45323</v>
      </c>
    </row>
    <row r="15011" spans="1:14">
      <c r="A15011" t="s">
        <v>81</v>
      </c>
      <c r="B15011" t="s">
        <v>562</v>
      </c>
      <c r="C15011" t="s">
        <v>563</v>
      </c>
      <c r="D15011" t="s">
        <v>44</v>
      </c>
      <c r="E15011" t="s">
        <v>269</v>
      </c>
      <c r="F15011" t="s">
        <v>40</v>
      </c>
      <c r="G15011">
        <v>34</v>
      </c>
      <c r="H15011">
        <v>1048</v>
      </c>
      <c r="I15011">
        <v>35632</v>
      </c>
      <c r="J15011">
        <v>67</v>
      </c>
      <c r="K15011">
        <v>14</v>
      </c>
      <c r="L15011" t="s">
        <v>105</v>
      </c>
      <c r="M15011">
        <f>(Table1[[#This Row],[Current_Stock]]*Table1[[#This Row],[Unit_Price]])</f>
        <v>70216</v>
      </c>
      <c r="N15011" s="12">
        <f>DATE(YEAR(Table1[[#This Row],[Order_Date]]),MONTH(Table1[[#This Row],[Order_Date]]),1)</f>
        <v>45413</v>
      </c>
    </row>
    <row r="15012" spans="1:14">
      <c r="A15012" t="s">
        <v>1237</v>
      </c>
      <c r="B15012" t="s">
        <v>62</v>
      </c>
      <c r="C15012" t="s">
        <v>63</v>
      </c>
      <c r="D15012" t="s">
        <v>38</v>
      </c>
      <c r="E15012" t="s">
        <v>28</v>
      </c>
      <c r="F15012" t="s">
        <v>60</v>
      </c>
      <c r="G15012">
        <v>11</v>
      </c>
      <c r="H15012">
        <v>1261.77</v>
      </c>
      <c r="I15012">
        <v>13879.47</v>
      </c>
      <c r="J15012">
        <v>82</v>
      </c>
      <c r="K15012">
        <v>14</v>
      </c>
      <c r="L15012" t="s">
        <v>18</v>
      </c>
      <c r="M15012">
        <f>(Table1[[#This Row],[Current_Stock]]*Table1[[#This Row],[Unit_Price]])</f>
        <v>103465.14</v>
      </c>
      <c r="N15012" s="12">
        <f>DATE(YEAR(Table1[[#This Row],[Order_Date]]),MONTH(Table1[[#This Row],[Order_Date]]),1)</f>
        <v>45200</v>
      </c>
    </row>
    <row r="15013" spans="1:14">
      <c r="A15013" t="s">
        <v>617</v>
      </c>
      <c r="B15013" t="s">
        <v>780</v>
      </c>
      <c r="C15013" t="s">
        <v>781</v>
      </c>
      <c r="D15013" t="s">
        <v>27</v>
      </c>
      <c r="E15013" t="s">
        <v>89</v>
      </c>
      <c r="F15013" t="s">
        <v>60</v>
      </c>
      <c r="G15013">
        <v>8</v>
      </c>
      <c r="H15013">
        <v>2044.44</v>
      </c>
      <c r="I15013">
        <v>16355.52</v>
      </c>
      <c r="J15013">
        <v>260</v>
      </c>
      <c r="K15013">
        <v>12</v>
      </c>
      <c r="L15013" t="s">
        <v>55</v>
      </c>
      <c r="M15013">
        <f>(Table1[[#This Row],[Current_Stock]]*Table1[[#This Row],[Unit_Price]])</f>
        <v>531554.4</v>
      </c>
      <c r="N15013" s="12">
        <f>DATE(YEAR(Table1[[#This Row],[Order_Date]]),MONTH(Table1[[#This Row],[Order_Date]]),1)</f>
        <v>45108</v>
      </c>
    </row>
    <row r="15014" spans="1:14">
      <c r="A15014" t="s">
        <v>1330</v>
      </c>
      <c r="B15014" t="s">
        <v>927</v>
      </c>
      <c r="C15014" t="s">
        <v>928</v>
      </c>
      <c r="D15014" t="s">
        <v>183</v>
      </c>
      <c r="E15014" t="s">
        <v>189</v>
      </c>
      <c r="F15014" t="s">
        <v>46</v>
      </c>
      <c r="G15014">
        <v>18</v>
      </c>
      <c r="H15014">
        <v>2529.5500000000002</v>
      </c>
      <c r="I15014">
        <v>45531.9</v>
      </c>
      <c r="J15014">
        <v>219</v>
      </c>
      <c r="K15014">
        <v>9</v>
      </c>
      <c r="L15014" t="s">
        <v>18</v>
      </c>
      <c r="M15014">
        <f>(Table1[[#This Row],[Current_Stock]]*Table1[[#This Row],[Unit_Price]])</f>
        <v>553971.45000000007</v>
      </c>
      <c r="N15014" s="12">
        <f>DATE(YEAR(Table1[[#This Row],[Order_Date]]),MONTH(Table1[[#This Row],[Order_Date]]),1)</f>
        <v>45444</v>
      </c>
    </row>
    <row r="15015" spans="1:14">
      <c r="A15015" t="s">
        <v>607</v>
      </c>
      <c r="B15015" t="s">
        <v>1070</v>
      </c>
      <c r="C15015" t="s">
        <v>1071</v>
      </c>
      <c r="D15015" t="s">
        <v>22</v>
      </c>
      <c r="E15015" t="s">
        <v>97</v>
      </c>
      <c r="F15015" t="s">
        <v>17</v>
      </c>
      <c r="G15015">
        <v>38</v>
      </c>
      <c r="H15015">
        <v>18208.740000000002</v>
      </c>
      <c r="I15015">
        <v>691932.12</v>
      </c>
      <c r="J15015">
        <v>40</v>
      </c>
      <c r="K15015">
        <v>5</v>
      </c>
      <c r="L15015" t="s">
        <v>105</v>
      </c>
      <c r="M15015">
        <f>(Table1[[#This Row],[Current_Stock]]*Table1[[#This Row],[Unit_Price]])</f>
        <v>728349.60000000009</v>
      </c>
      <c r="N15015" s="12">
        <f>DATE(YEAR(Table1[[#This Row],[Order_Date]]),MONTH(Table1[[#This Row],[Order_Date]]),1)</f>
        <v>45383</v>
      </c>
    </row>
    <row r="15016" spans="1:14">
      <c r="A15016" t="s">
        <v>672</v>
      </c>
      <c r="B15016" t="s">
        <v>870</v>
      </c>
      <c r="C15016" t="s">
        <v>871</v>
      </c>
      <c r="D15016" t="s">
        <v>84</v>
      </c>
      <c r="E15016" t="s">
        <v>45</v>
      </c>
      <c r="F15016" t="s">
        <v>17</v>
      </c>
      <c r="G15016">
        <v>22</v>
      </c>
      <c r="H15016">
        <v>27949.38</v>
      </c>
      <c r="I15016">
        <v>614886.36</v>
      </c>
      <c r="J15016">
        <v>241</v>
      </c>
      <c r="K15016">
        <v>14</v>
      </c>
      <c r="L15016" t="s">
        <v>18</v>
      </c>
      <c r="M15016">
        <f>(Table1[[#This Row],[Current_Stock]]*Table1[[#This Row],[Unit_Price]])</f>
        <v>6735800.5800000001</v>
      </c>
      <c r="N15016" s="12">
        <f>DATE(YEAR(Table1[[#This Row],[Order_Date]]),MONTH(Table1[[#This Row],[Order_Date]]),1)</f>
        <v>45170</v>
      </c>
    </row>
    <row r="15017" spans="1:14">
      <c r="A15017" t="s">
        <v>1079</v>
      </c>
      <c r="B15017" t="s">
        <v>48</v>
      </c>
      <c r="C15017" t="s">
        <v>49</v>
      </c>
      <c r="D15017" t="s">
        <v>38</v>
      </c>
      <c r="E15017" t="s">
        <v>277</v>
      </c>
      <c r="F15017" t="s">
        <v>40</v>
      </c>
      <c r="G15017">
        <v>16</v>
      </c>
      <c r="H15017">
        <v>230.13</v>
      </c>
      <c r="I15017">
        <v>3682.08</v>
      </c>
      <c r="J15017">
        <v>102</v>
      </c>
      <c r="K15017">
        <v>14</v>
      </c>
      <c r="L15017" t="s">
        <v>18</v>
      </c>
      <c r="M15017">
        <f>(Table1[[#This Row],[Current_Stock]]*Table1[[#This Row],[Unit_Price]])</f>
        <v>23473.26</v>
      </c>
      <c r="N15017" s="12">
        <f>DATE(YEAR(Table1[[#This Row],[Order_Date]]),MONTH(Table1[[#This Row],[Order_Date]]),1)</f>
        <v>45474</v>
      </c>
    </row>
    <row r="15018" spans="1:14">
      <c r="A15018" t="s">
        <v>241</v>
      </c>
      <c r="B15018" t="s">
        <v>544</v>
      </c>
      <c r="C15018" t="s">
        <v>545</v>
      </c>
      <c r="D15018" t="s">
        <v>96</v>
      </c>
      <c r="E15018" t="s">
        <v>167</v>
      </c>
      <c r="F15018" t="s">
        <v>60</v>
      </c>
      <c r="G15018">
        <v>9</v>
      </c>
      <c r="H15018">
        <v>687</v>
      </c>
      <c r="I15018">
        <v>6183</v>
      </c>
      <c r="J15018">
        <v>258</v>
      </c>
      <c r="K15018">
        <v>11</v>
      </c>
      <c r="L15018" t="s">
        <v>55</v>
      </c>
      <c r="M15018">
        <f>(Table1[[#This Row],[Current_Stock]]*Table1[[#This Row],[Unit_Price]])</f>
        <v>177246</v>
      </c>
      <c r="N15018" s="12">
        <f>DATE(YEAR(Table1[[#This Row],[Order_Date]]),MONTH(Table1[[#This Row],[Order_Date]]),1)</f>
        <v>45627</v>
      </c>
    </row>
    <row r="15019" spans="1:14">
      <c r="A15019" t="s">
        <v>994</v>
      </c>
      <c r="B15019" t="s">
        <v>404</v>
      </c>
      <c r="C15019" t="s">
        <v>405</v>
      </c>
      <c r="D15019" t="s">
        <v>27</v>
      </c>
      <c r="E15019" t="s">
        <v>330</v>
      </c>
      <c r="F15019" t="s">
        <v>60</v>
      </c>
      <c r="G15019">
        <v>10</v>
      </c>
      <c r="H15019">
        <v>1853.27</v>
      </c>
      <c r="I15019">
        <v>18532.7</v>
      </c>
      <c r="J15019">
        <v>416</v>
      </c>
      <c r="K15019">
        <v>9</v>
      </c>
      <c r="L15019" t="s">
        <v>18</v>
      </c>
      <c r="M15019">
        <f>(Table1[[#This Row],[Current_Stock]]*Table1[[#This Row],[Unit_Price]])</f>
        <v>770960.32</v>
      </c>
      <c r="N15019" s="12">
        <f>DATE(YEAR(Table1[[#This Row],[Order_Date]]),MONTH(Table1[[#This Row],[Order_Date]]),1)</f>
        <v>45200</v>
      </c>
    </row>
    <row r="15020" spans="1:14">
      <c r="A15020" t="s">
        <v>1009</v>
      </c>
      <c r="B15020" t="s">
        <v>608</v>
      </c>
      <c r="C15020" t="s">
        <v>609</v>
      </c>
      <c r="D15020" t="s">
        <v>84</v>
      </c>
      <c r="E15020" t="s">
        <v>45</v>
      </c>
      <c r="F15020" t="s">
        <v>46</v>
      </c>
      <c r="G15020">
        <v>18</v>
      </c>
      <c r="H15020">
        <v>2679.69</v>
      </c>
      <c r="I15020">
        <v>48234.42</v>
      </c>
      <c r="J15020">
        <v>213</v>
      </c>
      <c r="K15020">
        <v>4</v>
      </c>
      <c r="L15020" t="s">
        <v>18</v>
      </c>
      <c r="M15020">
        <f>(Table1[[#This Row],[Current_Stock]]*Table1[[#This Row],[Unit_Price]])</f>
        <v>570773.97</v>
      </c>
      <c r="N15020" s="12">
        <f>DATE(YEAR(Table1[[#This Row],[Order_Date]]),MONTH(Table1[[#This Row],[Order_Date]]),1)</f>
        <v>45352</v>
      </c>
    </row>
    <row r="15021" spans="1:14">
      <c r="A15021" t="s">
        <v>1178</v>
      </c>
      <c r="B15021" t="s">
        <v>621</v>
      </c>
      <c r="C15021" t="s">
        <v>622</v>
      </c>
      <c r="D15021" t="s">
        <v>183</v>
      </c>
      <c r="E15021" t="s">
        <v>97</v>
      </c>
      <c r="F15021" t="s">
        <v>60</v>
      </c>
      <c r="G15021">
        <v>8</v>
      </c>
      <c r="H15021">
        <v>3345.1</v>
      </c>
      <c r="I15021">
        <v>26760.799999999999</v>
      </c>
      <c r="J15021">
        <v>232</v>
      </c>
      <c r="K15021">
        <v>3</v>
      </c>
      <c r="L15021" t="s">
        <v>18</v>
      </c>
      <c r="M15021">
        <f>(Table1[[#This Row],[Current_Stock]]*Table1[[#This Row],[Unit_Price]])</f>
        <v>776063.2</v>
      </c>
      <c r="N15021" s="12">
        <f>DATE(YEAR(Table1[[#This Row],[Order_Date]]),MONTH(Table1[[#This Row],[Order_Date]]),1)</f>
        <v>45017</v>
      </c>
    </row>
    <row r="15022" spans="1:14">
      <c r="A15022" t="s">
        <v>558</v>
      </c>
      <c r="B15022" t="s">
        <v>284</v>
      </c>
      <c r="C15022" t="s">
        <v>285</v>
      </c>
      <c r="D15022" t="s">
        <v>15</v>
      </c>
      <c r="E15022" t="s">
        <v>89</v>
      </c>
      <c r="F15022" t="s">
        <v>40</v>
      </c>
      <c r="G15022">
        <v>19</v>
      </c>
      <c r="H15022">
        <v>190.52</v>
      </c>
      <c r="I15022">
        <v>3619.88</v>
      </c>
      <c r="J15022">
        <v>246</v>
      </c>
      <c r="K15022">
        <v>9</v>
      </c>
      <c r="L15022" t="s">
        <v>18</v>
      </c>
      <c r="M15022">
        <f>(Table1[[#This Row],[Current_Stock]]*Table1[[#This Row],[Unit_Price]])</f>
        <v>46867.920000000006</v>
      </c>
      <c r="N15022" s="12">
        <f>DATE(YEAR(Table1[[#This Row],[Order_Date]]),MONTH(Table1[[#This Row],[Order_Date]]),1)</f>
        <v>45505</v>
      </c>
    </row>
    <row r="15023" spans="1:14">
      <c r="A15023" t="s">
        <v>1033</v>
      </c>
      <c r="B15023" t="s">
        <v>209</v>
      </c>
      <c r="C15023" t="s">
        <v>210</v>
      </c>
      <c r="D15023" t="s">
        <v>38</v>
      </c>
      <c r="E15023" t="s">
        <v>104</v>
      </c>
      <c r="F15023" t="s">
        <v>60</v>
      </c>
      <c r="G15023">
        <v>19</v>
      </c>
      <c r="H15023">
        <v>2256.6999999999998</v>
      </c>
      <c r="I15023">
        <v>42877.3</v>
      </c>
      <c r="J15023">
        <v>191</v>
      </c>
      <c r="K15023">
        <v>12</v>
      </c>
      <c r="L15023" t="s">
        <v>18</v>
      </c>
      <c r="M15023">
        <f>(Table1[[#This Row],[Current_Stock]]*Table1[[#This Row],[Unit_Price]])</f>
        <v>431029.69999999995</v>
      </c>
      <c r="N15023" s="12">
        <f>DATE(YEAR(Table1[[#This Row],[Order_Date]]),MONTH(Table1[[#This Row],[Order_Date]]),1)</f>
        <v>45261</v>
      </c>
    </row>
    <row r="15024" spans="1:14">
      <c r="A15024" t="s">
        <v>1135</v>
      </c>
      <c r="B15024" t="s">
        <v>626</v>
      </c>
      <c r="C15024" t="s">
        <v>627</v>
      </c>
      <c r="D15024" t="s">
        <v>44</v>
      </c>
      <c r="E15024" t="s">
        <v>39</v>
      </c>
      <c r="F15024" t="s">
        <v>60</v>
      </c>
      <c r="G15024">
        <v>29</v>
      </c>
      <c r="H15024">
        <v>3435.76</v>
      </c>
      <c r="I15024">
        <v>99637.04</v>
      </c>
      <c r="J15024">
        <v>91</v>
      </c>
      <c r="K15024">
        <v>3</v>
      </c>
      <c r="L15024" t="s">
        <v>18</v>
      </c>
      <c r="M15024">
        <f>(Table1[[#This Row],[Current_Stock]]*Table1[[#This Row],[Unit_Price]])</f>
        <v>312654.16000000003</v>
      </c>
      <c r="N15024" s="12">
        <f>DATE(YEAR(Table1[[#This Row],[Order_Date]]),MONTH(Table1[[#This Row],[Order_Date]]),1)</f>
        <v>45627</v>
      </c>
    </row>
    <row r="15025" spans="1:14">
      <c r="A15025" t="s">
        <v>61</v>
      </c>
      <c r="B15025" t="s">
        <v>691</v>
      </c>
      <c r="C15025" t="s">
        <v>692</v>
      </c>
      <c r="D15025" t="s">
        <v>33</v>
      </c>
      <c r="E15025" t="s">
        <v>80</v>
      </c>
      <c r="F15025" t="s">
        <v>40</v>
      </c>
      <c r="G15025">
        <v>12</v>
      </c>
      <c r="H15025">
        <v>4136.03</v>
      </c>
      <c r="I15025">
        <v>49632.36</v>
      </c>
      <c r="J15025">
        <v>163</v>
      </c>
      <c r="K15025">
        <v>11</v>
      </c>
      <c r="L15025" t="s">
        <v>18</v>
      </c>
      <c r="M15025">
        <f>(Table1[[#This Row],[Current_Stock]]*Table1[[#This Row],[Unit_Price]])</f>
        <v>674172.89</v>
      </c>
      <c r="N15025" s="12">
        <f>DATE(YEAR(Table1[[#This Row],[Order_Date]]),MONTH(Table1[[#This Row],[Order_Date]]),1)</f>
        <v>45170</v>
      </c>
    </row>
    <row r="15026" spans="1:14">
      <c r="A15026" t="s">
        <v>379</v>
      </c>
      <c r="B15026" t="s">
        <v>239</v>
      </c>
      <c r="C15026" t="s">
        <v>240</v>
      </c>
      <c r="D15026" t="s">
        <v>15</v>
      </c>
      <c r="E15026" t="s">
        <v>104</v>
      </c>
      <c r="F15026" t="s">
        <v>60</v>
      </c>
      <c r="G15026">
        <v>17</v>
      </c>
      <c r="H15026">
        <v>211.2</v>
      </c>
      <c r="I15026">
        <v>3590.4</v>
      </c>
      <c r="J15026">
        <v>230</v>
      </c>
      <c r="K15026">
        <v>10</v>
      </c>
      <c r="L15026" t="s">
        <v>18</v>
      </c>
      <c r="M15026">
        <f>(Table1[[#This Row],[Current_Stock]]*Table1[[#This Row],[Unit_Price]])</f>
        <v>48576</v>
      </c>
      <c r="N15026" s="12">
        <f>DATE(YEAR(Table1[[#This Row],[Order_Date]]),MONTH(Table1[[#This Row],[Order_Date]]),1)</f>
        <v>45536</v>
      </c>
    </row>
    <row r="15027" spans="1:14">
      <c r="A15027" t="s">
        <v>968</v>
      </c>
      <c r="B15027" t="s">
        <v>91</v>
      </c>
      <c r="C15027" t="s">
        <v>92</v>
      </c>
      <c r="D15027" t="s">
        <v>38</v>
      </c>
      <c r="E15027" t="s">
        <v>73</v>
      </c>
      <c r="F15027" t="s">
        <v>40</v>
      </c>
      <c r="G15027">
        <v>21</v>
      </c>
      <c r="H15027">
        <v>748.06</v>
      </c>
      <c r="I15027">
        <v>15709.26</v>
      </c>
      <c r="J15027">
        <v>212</v>
      </c>
      <c r="K15027">
        <v>9</v>
      </c>
      <c r="L15027" t="s">
        <v>18</v>
      </c>
      <c r="M15027">
        <f>(Table1[[#This Row],[Current_Stock]]*Table1[[#This Row],[Unit_Price]])</f>
        <v>158588.72</v>
      </c>
      <c r="N15027" s="12">
        <f>DATE(YEAR(Table1[[#This Row],[Order_Date]]),MONTH(Table1[[#This Row],[Order_Date]]),1)</f>
        <v>44927</v>
      </c>
    </row>
    <row r="15028" spans="1:14">
      <c r="A15028" t="s">
        <v>230</v>
      </c>
      <c r="B15028" t="s">
        <v>1089</v>
      </c>
      <c r="C15028" t="s">
        <v>1090</v>
      </c>
      <c r="D15028" t="s">
        <v>33</v>
      </c>
      <c r="E15028" t="s">
        <v>211</v>
      </c>
      <c r="F15028" t="s">
        <v>40</v>
      </c>
      <c r="G15028">
        <v>25</v>
      </c>
      <c r="H15028">
        <v>726.2</v>
      </c>
      <c r="I15028">
        <v>18155</v>
      </c>
      <c r="J15028">
        <v>133</v>
      </c>
      <c r="K15028">
        <v>8</v>
      </c>
      <c r="L15028" t="s">
        <v>18</v>
      </c>
      <c r="M15028">
        <f>(Table1[[#This Row],[Current_Stock]]*Table1[[#This Row],[Unit_Price]])</f>
        <v>96584.6</v>
      </c>
      <c r="N15028" s="12">
        <f>DATE(YEAR(Table1[[#This Row],[Order_Date]]),MONTH(Table1[[#This Row],[Order_Date]]),1)</f>
        <v>45078</v>
      </c>
    </row>
    <row r="15029" spans="1:14">
      <c r="A15029" t="s">
        <v>317</v>
      </c>
      <c r="B15029" t="s">
        <v>374</v>
      </c>
      <c r="C15029" t="s">
        <v>375</v>
      </c>
      <c r="D15029" t="s">
        <v>53</v>
      </c>
      <c r="E15029" t="s">
        <v>184</v>
      </c>
      <c r="F15029" t="s">
        <v>29</v>
      </c>
      <c r="G15029">
        <v>13</v>
      </c>
      <c r="H15029">
        <v>4723.1000000000004</v>
      </c>
      <c r="I15029">
        <v>61400.3</v>
      </c>
      <c r="J15029">
        <v>434</v>
      </c>
      <c r="K15029">
        <v>4</v>
      </c>
      <c r="L15029" t="s">
        <v>18</v>
      </c>
      <c r="M15029">
        <f>(Table1[[#This Row],[Current_Stock]]*Table1[[#This Row],[Unit_Price]])</f>
        <v>2049825.4000000001</v>
      </c>
      <c r="N15029" s="12">
        <f>DATE(YEAR(Table1[[#This Row],[Order_Date]]),MONTH(Table1[[#This Row],[Order_Date]]),1)</f>
        <v>45627</v>
      </c>
    </row>
    <row r="15030" spans="1:14">
      <c r="A15030" t="s">
        <v>810</v>
      </c>
      <c r="B15030" t="s">
        <v>460</v>
      </c>
      <c r="C15030" t="s">
        <v>461</v>
      </c>
      <c r="D15030" t="s">
        <v>84</v>
      </c>
      <c r="E15030" t="s">
        <v>73</v>
      </c>
      <c r="F15030" t="s">
        <v>29</v>
      </c>
      <c r="G15030">
        <v>10</v>
      </c>
      <c r="H15030">
        <v>18472.04</v>
      </c>
      <c r="I15030">
        <v>184720.4</v>
      </c>
      <c r="J15030">
        <v>91</v>
      </c>
      <c r="K15030">
        <v>11</v>
      </c>
      <c r="L15030" t="s">
        <v>18</v>
      </c>
      <c r="M15030">
        <f>(Table1[[#This Row],[Current_Stock]]*Table1[[#This Row],[Unit_Price]])</f>
        <v>1680955.6400000001</v>
      </c>
      <c r="N15030" s="12">
        <f>DATE(YEAR(Table1[[#This Row],[Order_Date]]),MONTH(Table1[[#This Row],[Order_Date]]),1)</f>
        <v>45017</v>
      </c>
    </row>
    <row r="15031" spans="1:14">
      <c r="A15031" t="s">
        <v>427</v>
      </c>
      <c r="B15031" t="s">
        <v>752</v>
      </c>
      <c r="C15031" t="s">
        <v>753</v>
      </c>
      <c r="D15031" t="s">
        <v>183</v>
      </c>
      <c r="E15031" t="s">
        <v>243</v>
      </c>
      <c r="F15031" t="s">
        <v>29</v>
      </c>
      <c r="G15031">
        <v>25</v>
      </c>
      <c r="H15031">
        <v>435.3</v>
      </c>
      <c r="I15031">
        <v>10882.5</v>
      </c>
      <c r="J15031">
        <v>124</v>
      </c>
      <c r="K15031">
        <v>12</v>
      </c>
      <c r="L15031" t="s">
        <v>18</v>
      </c>
      <c r="M15031">
        <f>(Table1[[#This Row],[Current_Stock]]*Table1[[#This Row],[Unit_Price]])</f>
        <v>53977.200000000004</v>
      </c>
      <c r="N15031" s="12">
        <f>DATE(YEAR(Table1[[#This Row],[Order_Date]]),MONTH(Table1[[#This Row],[Order_Date]]),1)</f>
        <v>45413</v>
      </c>
    </row>
    <row r="15032" spans="1:14">
      <c r="A15032" t="s">
        <v>1037</v>
      </c>
      <c r="B15032" t="s">
        <v>194</v>
      </c>
      <c r="C15032" t="s">
        <v>195</v>
      </c>
      <c r="D15032" t="s">
        <v>15</v>
      </c>
      <c r="E15032" t="s">
        <v>243</v>
      </c>
      <c r="F15032" t="s">
        <v>29</v>
      </c>
      <c r="G15032">
        <v>22</v>
      </c>
      <c r="H15032">
        <v>372.21</v>
      </c>
      <c r="I15032">
        <v>8188.62</v>
      </c>
      <c r="J15032">
        <v>162</v>
      </c>
      <c r="K15032">
        <v>5</v>
      </c>
      <c r="L15032" t="s">
        <v>18</v>
      </c>
      <c r="M15032">
        <f>(Table1[[#This Row],[Current_Stock]]*Table1[[#This Row],[Unit_Price]])</f>
        <v>60298.02</v>
      </c>
      <c r="N15032" s="12">
        <f>DATE(YEAR(Table1[[#This Row],[Order_Date]]),MONTH(Table1[[#This Row],[Order_Date]]),1)</f>
        <v>45536</v>
      </c>
    </row>
    <row r="15033" spans="1:14">
      <c r="A15033" t="s">
        <v>406</v>
      </c>
      <c r="B15033" t="s">
        <v>62</v>
      </c>
      <c r="C15033" t="s">
        <v>63</v>
      </c>
      <c r="D15033" t="s">
        <v>38</v>
      </c>
      <c r="E15033" t="s">
        <v>269</v>
      </c>
      <c r="F15033" t="s">
        <v>29</v>
      </c>
      <c r="G15033">
        <v>17</v>
      </c>
      <c r="H15033">
        <v>615.09</v>
      </c>
      <c r="I15033">
        <v>10456.530000000001</v>
      </c>
      <c r="J15033">
        <v>102</v>
      </c>
      <c r="K15033">
        <v>8</v>
      </c>
      <c r="L15033" t="s">
        <v>18</v>
      </c>
      <c r="M15033">
        <f>(Table1[[#This Row],[Current_Stock]]*Table1[[#This Row],[Unit_Price]])</f>
        <v>62739.18</v>
      </c>
      <c r="N15033" s="12">
        <f>DATE(YEAR(Table1[[#This Row],[Order_Date]]),MONTH(Table1[[#This Row],[Order_Date]]),1)</f>
        <v>45597</v>
      </c>
    </row>
    <row r="15034" spans="1:14">
      <c r="A15034" t="s">
        <v>24</v>
      </c>
      <c r="B15034" t="s">
        <v>31</v>
      </c>
      <c r="C15034" t="s">
        <v>32</v>
      </c>
      <c r="D15034" t="s">
        <v>33</v>
      </c>
      <c r="E15034" t="s">
        <v>104</v>
      </c>
      <c r="F15034" t="s">
        <v>29</v>
      </c>
      <c r="G15034">
        <v>12</v>
      </c>
      <c r="H15034">
        <v>4535.84</v>
      </c>
      <c r="I15034">
        <v>54430.080000000002</v>
      </c>
      <c r="J15034">
        <v>108</v>
      </c>
      <c r="K15034">
        <v>5</v>
      </c>
      <c r="L15034" t="s">
        <v>18</v>
      </c>
      <c r="M15034">
        <f>(Table1[[#This Row],[Current_Stock]]*Table1[[#This Row],[Unit_Price]])</f>
        <v>489870.72000000003</v>
      </c>
      <c r="N15034" s="12">
        <f>DATE(YEAR(Table1[[#This Row],[Order_Date]]),MONTH(Table1[[#This Row],[Order_Date]]),1)</f>
        <v>45108</v>
      </c>
    </row>
    <row r="15035" spans="1:14">
      <c r="A15035" t="s">
        <v>1178</v>
      </c>
      <c r="B15035" t="s">
        <v>527</v>
      </c>
      <c r="C15035" t="s">
        <v>528</v>
      </c>
      <c r="D15035" t="s">
        <v>22</v>
      </c>
      <c r="E15035" t="s">
        <v>16</v>
      </c>
      <c r="F15035" t="s">
        <v>40</v>
      </c>
      <c r="G15035">
        <v>32</v>
      </c>
      <c r="H15035">
        <v>14122.16</v>
      </c>
      <c r="I15035">
        <v>451909.12</v>
      </c>
      <c r="J15035">
        <v>73</v>
      </c>
      <c r="K15035">
        <v>4</v>
      </c>
      <c r="L15035" t="s">
        <v>18</v>
      </c>
      <c r="M15035">
        <f>(Table1[[#This Row],[Current_Stock]]*Table1[[#This Row],[Unit_Price]])</f>
        <v>1030917.6799999999</v>
      </c>
      <c r="N15035" s="12">
        <f>DATE(YEAR(Table1[[#This Row],[Order_Date]]),MONTH(Table1[[#This Row],[Order_Date]]),1)</f>
        <v>45017</v>
      </c>
    </row>
    <row r="15036" spans="1:14">
      <c r="A15036" t="s">
        <v>760</v>
      </c>
      <c r="B15036" t="s">
        <v>783</v>
      </c>
      <c r="C15036" t="s">
        <v>784</v>
      </c>
      <c r="D15036" t="s">
        <v>22</v>
      </c>
      <c r="E15036" t="s">
        <v>167</v>
      </c>
      <c r="F15036" t="s">
        <v>46</v>
      </c>
      <c r="G15036">
        <v>22</v>
      </c>
      <c r="H15036">
        <v>2375.98</v>
      </c>
      <c r="I15036">
        <v>52271.56</v>
      </c>
      <c r="J15036">
        <v>90</v>
      </c>
      <c r="K15036">
        <v>10</v>
      </c>
      <c r="L15036" t="s">
        <v>18</v>
      </c>
      <c r="M15036">
        <f>(Table1[[#This Row],[Current_Stock]]*Table1[[#This Row],[Unit_Price]])</f>
        <v>213838.2</v>
      </c>
      <c r="N15036" s="12">
        <f>DATE(YEAR(Table1[[#This Row],[Order_Date]]),MONTH(Table1[[#This Row],[Order_Date]]),1)</f>
        <v>45108</v>
      </c>
    </row>
    <row r="15037" spans="1:14">
      <c r="A15037" t="s">
        <v>1127</v>
      </c>
      <c r="B15037" t="s">
        <v>293</v>
      </c>
      <c r="C15037" t="s">
        <v>294</v>
      </c>
      <c r="D15037" t="s">
        <v>96</v>
      </c>
      <c r="E15037" t="s">
        <v>54</v>
      </c>
      <c r="F15037" t="s">
        <v>40</v>
      </c>
      <c r="G15037">
        <v>5</v>
      </c>
      <c r="H15037">
        <v>4704.13</v>
      </c>
      <c r="I15037">
        <v>23520.65</v>
      </c>
      <c r="J15037">
        <v>519</v>
      </c>
      <c r="K15037">
        <v>2</v>
      </c>
      <c r="L15037" t="s">
        <v>55</v>
      </c>
      <c r="M15037">
        <f>(Table1[[#This Row],[Current_Stock]]*Table1[[#This Row],[Unit_Price]])</f>
        <v>2441443.4700000002</v>
      </c>
      <c r="N15037" s="12">
        <f>DATE(YEAR(Table1[[#This Row],[Order_Date]]),MONTH(Table1[[#This Row],[Order_Date]]),1)</f>
        <v>45474</v>
      </c>
    </row>
    <row r="15038" spans="1:14">
      <c r="A15038" t="s">
        <v>1054</v>
      </c>
      <c r="B15038" t="s">
        <v>961</v>
      </c>
      <c r="C15038" t="s">
        <v>962</v>
      </c>
      <c r="D15038" t="s">
        <v>96</v>
      </c>
      <c r="E15038" t="s">
        <v>277</v>
      </c>
      <c r="F15038" t="s">
        <v>17</v>
      </c>
      <c r="G15038">
        <v>6</v>
      </c>
      <c r="H15038">
        <v>1523.13</v>
      </c>
      <c r="I15038">
        <v>9138.7800000000007</v>
      </c>
      <c r="J15038">
        <v>527</v>
      </c>
      <c r="K15038">
        <v>10</v>
      </c>
      <c r="L15038" t="s">
        <v>18</v>
      </c>
      <c r="M15038">
        <f>(Table1[[#This Row],[Current_Stock]]*Table1[[#This Row],[Unit_Price]])</f>
        <v>802689.51</v>
      </c>
      <c r="N15038" s="12">
        <f>DATE(YEAR(Table1[[#This Row],[Order_Date]]),MONTH(Table1[[#This Row],[Order_Date]]),1)</f>
        <v>45200</v>
      </c>
    </row>
    <row r="15039" spans="1:14">
      <c r="A15039" t="s">
        <v>61</v>
      </c>
      <c r="B15039" t="s">
        <v>132</v>
      </c>
      <c r="C15039" t="s">
        <v>133</v>
      </c>
      <c r="D15039" t="s">
        <v>38</v>
      </c>
      <c r="E15039" t="s">
        <v>184</v>
      </c>
      <c r="F15039" t="s">
        <v>40</v>
      </c>
      <c r="G15039">
        <v>13</v>
      </c>
      <c r="H15039">
        <v>4819.7700000000004</v>
      </c>
      <c r="I15039">
        <v>62657.01</v>
      </c>
      <c r="J15039">
        <v>145</v>
      </c>
      <c r="K15039">
        <v>2</v>
      </c>
      <c r="L15039" t="s">
        <v>18</v>
      </c>
      <c r="M15039">
        <f>(Table1[[#This Row],[Current_Stock]]*Table1[[#This Row],[Unit_Price]])</f>
        <v>698866.65</v>
      </c>
      <c r="N15039" s="12">
        <f>DATE(YEAR(Table1[[#This Row],[Order_Date]]),MONTH(Table1[[#This Row],[Order_Date]]),1)</f>
        <v>45170</v>
      </c>
    </row>
    <row r="15040" spans="1:14">
      <c r="A15040" t="s">
        <v>1072</v>
      </c>
      <c r="B15040" t="s">
        <v>1057</v>
      </c>
      <c r="C15040" t="s">
        <v>1058</v>
      </c>
      <c r="D15040" t="s">
        <v>84</v>
      </c>
      <c r="E15040" t="s">
        <v>211</v>
      </c>
      <c r="F15040" t="s">
        <v>60</v>
      </c>
      <c r="G15040">
        <v>16</v>
      </c>
      <c r="H15040">
        <v>3154.43</v>
      </c>
      <c r="I15040">
        <v>50470.879999999997</v>
      </c>
      <c r="J15040">
        <v>153</v>
      </c>
      <c r="K15040">
        <v>8</v>
      </c>
      <c r="L15040" t="s">
        <v>18</v>
      </c>
      <c r="M15040">
        <f>(Table1[[#This Row],[Current_Stock]]*Table1[[#This Row],[Unit_Price]])</f>
        <v>482627.79</v>
      </c>
      <c r="N15040" s="12">
        <f>DATE(YEAR(Table1[[#This Row],[Order_Date]]),MONTH(Table1[[#This Row],[Order_Date]]),1)</f>
        <v>45292</v>
      </c>
    </row>
    <row r="15041" spans="1:14">
      <c r="A15041" t="s">
        <v>857</v>
      </c>
      <c r="B15041" t="s">
        <v>158</v>
      </c>
      <c r="C15041" t="s">
        <v>159</v>
      </c>
      <c r="D15041" t="s">
        <v>96</v>
      </c>
      <c r="E15041" t="s">
        <v>97</v>
      </c>
      <c r="F15041" t="s">
        <v>60</v>
      </c>
      <c r="G15041">
        <v>5</v>
      </c>
      <c r="H15041">
        <v>484.66</v>
      </c>
      <c r="I15041">
        <v>2423.3000000000002</v>
      </c>
      <c r="J15041">
        <v>499</v>
      </c>
      <c r="K15041">
        <v>3</v>
      </c>
      <c r="L15041" t="s">
        <v>55</v>
      </c>
      <c r="M15041">
        <f>(Table1[[#This Row],[Current_Stock]]*Table1[[#This Row],[Unit_Price]])</f>
        <v>241845.34000000003</v>
      </c>
      <c r="N15041" s="12">
        <f>DATE(YEAR(Table1[[#This Row],[Order_Date]]),MONTH(Table1[[#This Row],[Order_Date]]),1)</f>
        <v>45047</v>
      </c>
    </row>
    <row r="15042" spans="1:14">
      <c r="A15042" t="s">
        <v>1378</v>
      </c>
      <c r="B15042" t="s">
        <v>191</v>
      </c>
      <c r="C15042" t="s">
        <v>192</v>
      </c>
      <c r="D15042" t="s">
        <v>183</v>
      </c>
      <c r="E15042" t="s">
        <v>104</v>
      </c>
      <c r="F15042" t="s">
        <v>17</v>
      </c>
      <c r="G15042">
        <v>20</v>
      </c>
      <c r="H15042">
        <v>4774.2299999999996</v>
      </c>
      <c r="I15042">
        <v>95484.6</v>
      </c>
      <c r="J15042">
        <v>183</v>
      </c>
      <c r="K15042">
        <v>10</v>
      </c>
      <c r="L15042" t="s">
        <v>18</v>
      </c>
      <c r="M15042">
        <f>(Table1[[#This Row],[Current_Stock]]*Table1[[#This Row],[Unit_Price]])</f>
        <v>873684.09</v>
      </c>
      <c r="N15042" s="12">
        <f>DATE(YEAR(Table1[[#This Row],[Order_Date]]),MONTH(Table1[[#This Row],[Order_Date]]),1)</f>
        <v>45292</v>
      </c>
    </row>
    <row r="15043" spans="1:14">
      <c r="A15043" t="s">
        <v>434</v>
      </c>
      <c r="B15043" t="s">
        <v>1070</v>
      </c>
      <c r="C15043" t="s">
        <v>1071</v>
      </c>
      <c r="D15043" t="s">
        <v>22</v>
      </c>
      <c r="E15043" t="s">
        <v>28</v>
      </c>
      <c r="F15043" t="s">
        <v>46</v>
      </c>
      <c r="G15043">
        <v>45</v>
      </c>
      <c r="H15043">
        <v>11715.25</v>
      </c>
      <c r="I15043">
        <v>527186.25</v>
      </c>
      <c r="J15043">
        <v>93</v>
      </c>
      <c r="K15043">
        <v>14</v>
      </c>
      <c r="L15043" t="s">
        <v>18</v>
      </c>
      <c r="M15043">
        <f>(Table1[[#This Row],[Current_Stock]]*Table1[[#This Row],[Unit_Price]])</f>
        <v>1089518.25</v>
      </c>
      <c r="N15043" s="12">
        <f>DATE(YEAR(Table1[[#This Row],[Order_Date]]),MONTH(Table1[[#This Row],[Order_Date]]),1)</f>
        <v>45444</v>
      </c>
    </row>
    <row r="15044" spans="1:14">
      <c r="A15044" t="s">
        <v>756</v>
      </c>
      <c r="B15044" t="s">
        <v>702</v>
      </c>
      <c r="C15044" t="s">
        <v>703</v>
      </c>
      <c r="D15044" t="s">
        <v>27</v>
      </c>
      <c r="E15044" t="s">
        <v>269</v>
      </c>
      <c r="F15044" t="s">
        <v>29</v>
      </c>
      <c r="G15044">
        <v>1</v>
      </c>
      <c r="H15044">
        <v>4467.37</v>
      </c>
      <c r="I15044">
        <v>4467.37</v>
      </c>
      <c r="J15044">
        <v>462</v>
      </c>
      <c r="K15044">
        <v>2</v>
      </c>
      <c r="L15044" t="s">
        <v>18</v>
      </c>
      <c r="M15044">
        <f>(Table1[[#This Row],[Current_Stock]]*Table1[[#This Row],[Unit_Price]])</f>
        <v>2063924.94</v>
      </c>
      <c r="N15044" s="12">
        <f>DATE(YEAR(Table1[[#This Row],[Order_Date]]),MONTH(Table1[[#This Row],[Order_Date]]),1)</f>
        <v>45627</v>
      </c>
    </row>
    <row r="15045" spans="1:14">
      <c r="A15045" t="s">
        <v>1307</v>
      </c>
      <c r="B15045" t="s">
        <v>763</v>
      </c>
      <c r="C15045" t="s">
        <v>764</v>
      </c>
      <c r="D15045" t="s">
        <v>96</v>
      </c>
      <c r="E15045" t="s">
        <v>211</v>
      </c>
      <c r="F15045" t="s">
        <v>60</v>
      </c>
      <c r="G15045">
        <v>9</v>
      </c>
      <c r="H15045">
        <v>2957.16</v>
      </c>
      <c r="I15045">
        <v>26614.44</v>
      </c>
      <c r="J15045">
        <v>478</v>
      </c>
      <c r="K15045">
        <v>14</v>
      </c>
      <c r="L15045" t="s">
        <v>18</v>
      </c>
      <c r="M15045">
        <f>(Table1[[#This Row],[Current_Stock]]*Table1[[#This Row],[Unit_Price]])</f>
        <v>1413522.48</v>
      </c>
      <c r="N15045" s="12">
        <f>DATE(YEAR(Table1[[#This Row],[Order_Date]]),MONTH(Table1[[#This Row],[Order_Date]]),1)</f>
        <v>45170</v>
      </c>
    </row>
    <row r="15046" spans="1:14">
      <c r="A15046" t="s">
        <v>1075</v>
      </c>
      <c r="B15046" t="s">
        <v>335</v>
      </c>
      <c r="C15046" t="s">
        <v>336</v>
      </c>
      <c r="D15046" t="s">
        <v>183</v>
      </c>
      <c r="E15046" t="s">
        <v>54</v>
      </c>
      <c r="F15046" t="s">
        <v>29</v>
      </c>
      <c r="G15046">
        <v>19</v>
      </c>
      <c r="H15046">
        <v>3731.35</v>
      </c>
      <c r="I15046">
        <v>70895.649999999994</v>
      </c>
      <c r="J15046">
        <v>195</v>
      </c>
      <c r="K15046">
        <v>4</v>
      </c>
      <c r="L15046" t="s">
        <v>18</v>
      </c>
      <c r="M15046">
        <f>(Table1[[#This Row],[Current_Stock]]*Table1[[#This Row],[Unit_Price]])</f>
        <v>727613.25</v>
      </c>
      <c r="N15046" s="12">
        <f>DATE(YEAR(Table1[[#This Row],[Order_Date]]),MONTH(Table1[[#This Row],[Order_Date]]),1)</f>
        <v>45566</v>
      </c>
    </row>
    <row r="15047" spans="1:14">
      <c r="A15047" t="s">
        <v>203</v>
      </c>
      <c r="B15047" t="s">
        <v>601</v>
      </c>
      <c r="C15047" t="s">
        <v>602</v>
      </c>
      <c r="D15047" t="s">
        <v>84</v>
      </c>
      <c r="E15047" t="s">
        <v>167</v>
      </c>
      <c r="F15047" t="s">
        <v>60</v>
      </c>
      <c r="G15047">
        <v>8</v>
      </c>
      <c r="H15047">
        <v>10805.12</v>
      </c>
      <c r="I15047">
        <v>86440.960000000006</v>
      </c>
      <c r="J15047">
        <v>167</v>
      </c>
      <c r="K15047">
        <v>11</v>
      </c>
      <c r="L15047" t="s">
        <v>18</v>
      </c>
      <c r="M15047">
        <f>(Table1[[#This Row],[Current_Stock]]*Table1[[#This Row],[Unit_Price]])</f>
        <v>1804455.04</v>
      </c>
      <c r="N15047" s="12">
        <f>DATE(YEAR(Table1[[#This Row],[Order_Date]]),MONTH(Table1[[#This Row],[Order_Date]]),1)</f>
        <v>45078</v>
      </c>
    </row>
    <row r="15048" spans="1:14">
      <c r="A15048" t="s">
        <v>1209</v>
      </c>
      <c r="B15048" t="s">
        <v>453</v>
      </c>
      <c r="C15048" t="s">
        <v>454</v>
      </c>
      <c r="D15048" t="s">
        <v>15</v>
      </c>
      <c r="E15048" t="s">
        <v>50</v>
      </c>
      <c r="F15048" t="s">
        <v>40</v>
      </c>
      <c r="G15048">
        <v>19</v>
      </c>
      <c r="H15048">
        <v>497.93</v>
      </c>
      <c r="I15048">
        <v>9460.67</v>
      </c>
      <c r="J15048">
        <v>138</v>
      </c>
      <c r="K15048">
        <v>10</v>
      </c>
      <c r="L15048" t="s">
        <v>18</v>
      </c>
      <c r="M15048">
        <f>(Table1[[#This Row],[Current_Stock]]*Table1[[#This Row],[Unit_Price]])</f>
        <v>68714.34</v>
      </c>
      <c r="N15048" s="12">
        <f>DATE(YEAR(Table1[[#This Row],[Order_Date]]),MONTH(Table1[[#This Row],[Order_Date]]),1)</f>
        <v>45383</v>
      </c>
    </row>
    <row r="15049" spans="1:14">
      <c r="A15049" t="s">
        <v>1132</v>
      </c>
      <c r="B15049" t="s">
        <v>513</v>
      </c>
      <c r="C15049" t="s">
        <v>514</v>
      </c>
      <c r="D15049" t="s">
        <v>96</v>
      </c>
      <c r="E15049" t="s">
        <v>167</v>
      </c>
      <c r="F15049" t="s">
        <v>46</v>
      </c>
      <c r="G15049">
        <v>7</v>
      </c>
      <c r="H15049">
        <v>3237.21</v>
      </c>
      <c r="I15049">
        <v>22660.47</v>
      </c>
      <c r="J15049">
        <v>262</v>
      </c>
      <c r="K15049">
        <v>3</v>
      </c>
      <c r="L15049" t="s">
        <v>55</v>
      </c>
      <c r="M15049">
        <f>(Table1[[#This Row],[Current_Stock]]*Table1[[#This Row],[Unit_Price]])</f>
        <v>848149.02</v>
      </c>
      <c r="N15049" s="12">
        <f>DATE(YEAR(Table1[[#This Row],[Order_Date]]),MONTH(Table1[[#This Row],[Order_Date]]),1)</f>
        <v>45352</v>
      </c>
    </row>
    <row r="15050" spans="1:14">
      <c r="A15050" t="s">
        <v>1156</v>
      </c>
      <c r="B15050" t="s">
        <v>168</v>
      </c>
      <c r="C15050" t="s">
        <v>169</v>
      </c>
      <c r="D15050" t="s">
        <v>27</v>
      </c>
      <c r="E15050" t="s">
        <v>330</v>
      </c>
      <c r="F15050" t="s">
        <v>60</v>
      </c>
      <c r="G15050">
        <v>5</v>
      </c>
      <c r="H15050">
        <v>3027.61</v>
      </c>
      <c r="I15050">
        <v>15138.05</v>
      </c>
      <c r="J15050">
        <v>384</v>
      </c>
      <c r="K15050">
        <v>4</v>
      </c>
      <c r="L15050" t="s">
        <v>18</v>
      </c>
      <c r="M15050">
        <f>(Table1[[#This Row],[Current_Stock]]*Table1[[#This Row],[Unit_Price]])</f>
        <v>1162602.24</v>
      </c>
      <c r="N15050" s="12">
        <f>DATE(YEAR(Table1[[#This Row],[Order_Date]]),MONTH(Table1[[#This Row],[Order_Date]]),1)</f>
        <v>45108</v>
      </c>
    </row>
    <row r="15051" spans="1:14">
      <c r="A15051" t="s">
        <v>286</v>
      </c>
      <c r="B15051" t="s">
        <v>57</v>
      </c>
      <c r="C15051" t="s">
        <v>58</v>
      </c>
      <c r="D15051" t="s">
        <v>38</v>
      </c>
      <c r="E15051" t="s">
        <v>89</v>
      </c>
      <c r="F15051" t="s">
        <v>40</v>
      </c>
      <c r="G15051">
        <v>17</v>
      </c>
      <c r="H15051">
        <v>3630.8</v>
      </c>
      <c r="I15051">
        <v>61723.6</v>
      </c>
      <c r="J15051">
        <v>183</v>
      </c>
      <c r="K15051">
        <v>6</v>
      </c>
      <c r="L15051" t="s">
        <v>18</v>
      </c>
      <c r="M15051">
        <f>(Table1[[#This Row],[Current_Stock]]*Table1[[#This Row],[Unit_Price]])</f>
        <v>664436.4</v>
      </c>
      <c r="N15051" s="12">
        <f>DATE(YEAR(Table1[[#This Row],[Order_Date]]),MONTH(Table1[[#This Row],[Order_Date]]),1)</f>
        <v>45383</v>
      </c>
    </row>
    <row r="15052" spans="1:14">
      <c r="A15052" t="s">
        <v>398</v>
      </c>
      <c r="B15052" t="s">
        <v>702</v>
      </c>
      <c r="C15052" t="s">
        <v>703</v>
      </c>
      <c r="D15052" t="s">
        <v>27</v>
      </c>
      <c r="E15052" t="s">
        <v>211</v>
      </c>
      <c r="F15052" t="s">
        <v>46</v>
      </c>
      <c r="G15052">
        <v>6</v>
      </c>
      <c r="H15052">
        <v>875.46</v>
      </c>
      <c r="I15052">
        <v>5252.76</v>
      </c>
      <c r="J15052">
        <v>487</v>
      </c>
      <c r="K15052">
        <v>8</v>
      </c>
      <c r="L15052" t="s">
        <v>55</v>
      </c>
      <c r="M15052">
        <f>(Table1[[#This Row],[Current_Stock]]*Table1[[#This Row],[Unit_Price]])</f>
        <v>426349.02</v>
      </c>
      <c r="N15052" s="12">
        <f>DATE(YEAR(Table1[[#This Row],[Order_Date]]),MONTH(Table1[[#This Row],[Order_Date]]),1)</f>
        <v>45108</v>
      </c>
    </row>
    <row r="15053" spans="1:14">
      <c r="A15053" t="s">
        <v>1180</v>
      </c>
      <c r="B15053" t="s">
        <v>123</v>
      </c>
      <c r="C15053" t="s">
        <v>124</v>
      </c>
      <c r="D15053" t="s">
        <v>84</v>
      </c>
      <c r="E15053" t="s">
        <v>269</v>
      </c>
      <c r="F15053" t="s">
        <v>40</v>
      </c>
      <c r="G15053">
        <v>13</v>
      </c>
      <c r="H15053">
        <v>9957.57</v>
      </c>
      <c r="I15053">
        <v>129448.41</v>
      </c>
      <c r="J15053">
        <v>148</v>
      </c>
      <c r="K15053">
        <v>2</v>
      </c>
      <c r="L15053" t="s">
        <v>18</v>
      </c>
      <c r="M15053">
        <f>(Table1[[#This Row],[Current_Stock]]*Table1[[#This Row],[Unit_Price]])</f>
        <v>1473720.3599999999</v>
      </c>
      <c r="N15053" s="12">
        <f>DATE(YEAR(Table1[[#This Row],[Order_Date]]),MONTH(Table1[[#This Row],[Order_Date]]),1)</f>
        <v>45200</v>
      </c>
    </row>
    <row r="15054" spans="1:14">
      <c r="A15054" t="s">
        <v>1208</v>
      </c>
      <c r="B15054" t="s">
        <v>541</v>
      </c>
      <c r="C15054" t="s">
        <v>542</v>
      </c>
      <c r="D15054" t="s">
        <v>96</v>
      </c>
      <c r="E15054" t="s">
        <v>153</v>
      </c>
      <c r="F15054" t="s">
        <v>17</v>
      </c>
      <c r="G15054">
        <v>4</v>
      </c>
      <c r="H15054">
        <v>3277.07</v>
      </c>
      <c r="I15054">
        <v>13108.28</v>
      </c>
      <c r="J15054">
        <v>575</v>
      </c>
      <c r="K15054">
        <v>11</v>
      </c>
      <c r="L15054" t="s">
        <v>18</v>
      </c>
      <c r="M15054">
        <f>(Table1[[#This Row],[Current_Stock]]*Table1[[#This Row],[Unit_Price]])</f>
        <v>1884315.25</v>
      </c>
      <c r="N15054" s="12">
        <f>DATE(YEAR(Table1[[#This Row],[Order_Date]]),MONTH(Table1[[#This Row],[Order_Date]]),1)</f>
        <v>45261</v>
      </c>
    </row>
    <row r="15055" spans="1:14">
      <c r="A15055" t="s">
        <v>687</v>
      </c>
      <c r="B15055" t="s">
        <v>453</v>
      </c>
      <c r="C15055" t="s">
        <v>454</v>
      </c>
      <c r="D15055" t="s">
        <v>15</v>
      </c>
      <c r="E15055" t="s">
        <v>211</v>
      </c>
      <c r="F15055" t="s">
        <v>46</v>
      </c>
      <c r="G15055">
        <v>13</v>
      </c>
      <c r="H15055">
        <v>133.47999999999999</v>
      </c>
      <c r="I15055">
        <v>1735.24</v>
      </c>
      <c r="J15055">
        <v>198</v>
      </c>
      <c r="K15055">
        <v>8</v>
      </c>
      <c r="L15055" t="s">
        <v>18</v>
      </c>
      <c r="M15055">
        <f>(Table1[[#This Row],[Current_Stock]]*Table1[[#This Row],[Unit_Price]])</f>
        <v>26429.039999999997</v>
      </c>
      <c r="N15055" s="12">
        <f>DATE(YEAR(Table1[[#This Row],[Order_Date]]),MONTH(Table1[[#This Row],[Order_Date]]),1)</f>
        <v>45139</v>
      </c>
    </row>
    <row r="15056" spans="1:14">
      <c r="A15056" t="s">
        <v>35</v>
      </c>
      <c r="B15056" t="s">
        <v>642</v>
      </c>
      <c r="C15056" t="s">
        <v>643</v>
      </c>
      <c r="D15056" t="s">
        <v>33</v>
      </c>
      <c r="E15056" t="s">
        <v>80</v>
      </c>
      <c r="F15056" t="s">
        <v>60</v>
      </c>
      <c r="G15056">
        <v>17</v>
      </c>
      <c r="H15056">
        <v>934.37</v>
      </c>
      <c r="I15056">
        <v>15884.29</v>
      </c>
      <c r="J15056">
        <v>173</v>
      </c>
      <c r="K15056">
        <v>12</v>
      </c>
      <c r="L15056" t="s">
        <v>18</v>
      </c>
      <c r="M15056">
        <f>(Table1[[#This Row],[Current_Stock]]*Table1[[#This Row],[Unit_Price]])</f>
        <v>161646.01</v>
      </c>
      <c r="N15056" s="12">
        <f>DATE(YEAR(Table1[[#This Row],[Order_Date]]),MONTH(Table1[[#This Row],[Order_Date]]),1)</f>
        <v>45047</v>
      </c>
    </row>
    <row r="15057" spans="1:14">
      <c r="A15057" t="s">
        <v>438</v>
      </c>
      <c r="B15057" t="s">
        <v>404</v>
      </c>
      <c r="C15057" t="s">
        <v>405</v>
      </c>
      <c r="D15057" t="s">
        <v>27</v>
      </c>
      <c r="E15057" t="s">
        <v>50</v>
      </c>
      <c r="F15057" t="s">
        <v>17</v>
      </c>
      <c r="G15057">
        <v>8</v>
      </c>
      <c r="H15057">
        <v>2348.2399999999998</v>
      </c>
      <c r="I15057">
        <v>18785.919999999998</v>
      </c>
      <c r="J15057">
        <v>453</v>
      </c>
      <c r="K15057">
        <v>5</v>
      </c>
      <c r="L15057" t="s">
        <v>18</v>
      </c>
      <c r="M15057">
        <f>(Table1[[#This Row],[Current_Stock]]*Table1[[#This Row],[Unit_Price]])</f>
        <v>1063752.72</v>
      </c>
      <c r="N15057" s="12">
        <f>DATE(YEAR(Table1[[#This Row],[Order_Date]]),MONTH(Table1[[#This Row],[Order_Date]]),1)</f>
        <v>44986</v>
      </c>
    </row>
    <row r="15058" spans="1:14">
      <c r="A15058" t="s">
        <v>1218</v>
      </c>
      <c r="B15058" t="s">
        <v>393</v>
      </c>
      <c r="C15058" t="s">
        <v>394</v>
      </c>
      <c r="D15058" t="s">
        <v>33</v>
      </c>
      <c r="E15058" t="s">
        <v>28</v>
      </c>
      <c r="F15058" t="s">
        <v>60</v>
      </c>
      <c r="G15058">
        <v>13</v>
      </c>
      <c r="H15058">
        <v>2915.26</v>
      </c>
      <c r="I15058">
        <v>37898.379999999997</v>
      </c>
      <c r="J15058">
        <v>195</v>
      </c>
      <c r="K15058">
        <v>4</v>
      </c>
      <c r="L15058" t="s">
        <v>18</v>
      </c>
      <c r="M15058">
        <f>(Table1[[#This Row],[Current_Stock]]*Table1[[#This Row],[Unit_Price]])</f>
        <v>568475.70000000007</v>
      </c>
      <c r="N15058" s="12">
        <f>DATE(YEAR(Table1[[#This Row],[Order_Date]]),MONTH(Table1[[#This Row],[Order_Date]]),1)</f>
        <v>45139</v>
      </c>
    </row>
    <row r="15059" spans="1:14">
      <c r="A15059" t="s">
        <v>586</v>
      </c>
      <c r="B15059" t="s">
        <v>1061</v>
      </c>
      <c r="C15059" t="s">
        <v>1062</v>
      </c>
      <c r="D15059" t="s">
        <v>53</v>
      </c>
      <c r="E15059" t="s">
        <v>173</v>
      </c>
      <c r="F15059" t="s">
        <v>60</v>
      </c>
      <c r="G15059">
        <v>5</v>
      </c>
      <c r="H15059">
        <v>903.79</v>
      </c>
      <c r="I15059">
        <v>4518.95</v>
      </c>
      <c r="J15059">
        <v>565</v>
      </c>
      <c r="K15059">
        <v>5</v>
      </c>
      <c r="L15059" t="s">
        <v>18</v>
      </c>
      <c r="M15059">
        <f>(Table1[[#This Row],[Current_Stock]]*Table1[[#This Row],[Unit_Price]])</f>
        <v>510641.35</v>
      </c>
      <c r="N15059" s="12">
        <f>DATE(YEAR(Table1[[#This Row],[Order_Date]]),MONTH(Table1[[#This Row],[Order_Date]]),1)</f>
        <v>45383</v>
      </c>
    </row>
    <row r="15060" spans="1:14">
      <c r="A15060" t="s">
        <v>876</v>
      </c>
      <c r="B15060" t="s">
        <v>264</v>
      </c>
      <c r="C15060" t="s">
        <v>265</v>
      </c>
      <c r="D15060" t="s">
        <v>22</v>
      </c>
      <c r="E15060" t="s">
        <v>89</v>
      </c>
      <c r="F15060" t="s">
        <v>60</v>
      </c>
      <c r="G15060">
        <v>44</v>
      </c>
      <c r="H15060">
        <v>17780.27</v>
      </c>
      <c r="I15060">
        <v>782331.88</v>
      </c>
      <c r="J15060">
        <v>81</v>
      </c>
      <c r="K15060">
        <v>10</v>
      </c>
      <c r="L15060" t="s">
        <v>105</v>
      </c>
      <c r="M15060">
        <f>(Table1[[#This Row],[Current_Stock]]*Table1[[#This Row],[Unit_Price]])</f>
        <v>1440201.87</v>
      </c>
      <c r="N15060" s="12">
        <f>DATE(YEAR(Table1[[#This Row],[Order_Date]]),MONTH(Table1[[#This Row],[Order_Date]]),1)</f>
        <v>45292</v>
      </c>
    </row>
    <row r="15061" spans="1:14">
      <c r="A15061" t="s">
        <v>655</v>
      </c>
      <c r="B15061" t="s">
        <v>178</v>
      </c>
      <c r="C15061" t="s">
        <v>179</v>
      </c>
      <c r="D15061" t="s">
        <v>22</v>
      </c>
      <c r="E15061" t="s">
        <v>184</v>
      </c>
      <c r="F15061" t="s">
        <v>17</v>
      </c>
      <c r="G15061">
        <v>23</v>
      </c>
      <c r="H15061">
        <v>3049.75</v>
      </c>
      <c r="I15061">
        <v>70144.25</v>
      </c>
      <c r="J15061">
        <v>85</v>
      </c>
      <c r="K15061">
        <v>9</v>
      </c>
      <c r="L15061" t="s">
        <v>105</v>
      </c>
      <c r="M15061">
        <f>(Table1[[#This Row],[Current_Stock]]*Table1[[#This Row],[Unit_Price]])</f>
        <v>259228.75</v>
      </c>
      <c r="N15061" s="12">
        <f>DATE(YEAR(Table1[[#This Row],[Order_Date]]),MONTH(Table1[[#This Row],[Order_Date]]),1)</f>
        <v>45323</v>
      </c>
    </row>
    <row r="15062" spans="1:14">
      <c r="A15062" t="s">
        <v>1198</v>
      </c>
      <c r="B15062" t="s">
        <v>717</v>
      </c>
      <c r="C15062" t="s">
        <v>718</v>
      </c>
      <c r="D15062" t="s">
        <v>33</v>
      </c>
      <c r="E15062" t="s">
        <v>104</v>
      </c>
      <c r="F15062" t="s">
        <v>40</v>
      </c>
      <c r="G15062">
        <v>16</v>
      </c>
      <c r="H15062">
        <v>4989.5</v>
      </c>
      <c r="I15062">
        <v>79832</v>
      </c>
      <c r="J15062">
        <v>189</v>
      </c>
      <c r="K15062">
        <v>7</v>
      </c>
      <c r="L15062" t="s">
        <v>18</v>
      </c>
      <c r="M15062">
        <f>(Table1[[#This Row],[Current_Stock]]*Table1[[#This Row],[Unit_Price]])</f>
        <v>943015.5</v>
      </c>
      <c r="N15062" s="12">
        <f>DATE(YEAR(Table1[[#This Row],[Order_Date]]),MONTH(Table1[[#This Row],[Order_Date]]),1)</f>
        <v>44927</v>
      </c>
    </row>
    <row r="15063" spans="1:14">
      <c r="A15063" t="s">
        <v>900</v>
      </c>
      <c r="B15063" t="s">
        <v>102</v>
      </c>
      <c r="C15063" t="s">
        <v>103</v>
      </c>
      <c r="D15063" t="s">
        <v>22</v>
      </c>
      <c r="E15063" t="s">
        <v>23</v>
      </c>
      <c r="F15063" t="s">
        <v>46</v>
      </c>
      <c r="G15063">
        <v>40</v>
      </c>
      <c r="H15063">
        <v>12446.77</v>
      </c>
      <c r="I15063">
        <v>497870.8</v>
      </c>
      <c r="J15063">
        <v>116</v>
      </c>
      <c r="K15063">
        <v>2</v>
      </c>
      <c r="L15063" t="s">
        <v>105</v>
      </c>
      <c r="M15063">
        <f>(Table1[[#This Row],[Current_Stock]]*Table1[[#This Row],[Unit_Price]])</f>
        <v>1443825.32</v>
      </c>
      <c r="N15063" s="12">
        <f>DATE(YEAR(Table1[[#This Row],[Order_Date]]),MONTH(Table1[[#This Row],[Order_Date]]),1)</f>
        <v>45017</v>
      </c>
    </row>
    <row r="15064" spans="1:14">
      <c r="A15064" t="s">
        <v>1085</v>
      </c>
      <c r="B15064" t="s">
        <v>315</v>
      </c>
      <c r="C15064" t="s">
        <v>316</v>
      </c>
      <c r="D15064" t="s">
        <v>38</v>
      </c>
      <c r="E15064" t="s">
        <v>160</v>
      </c>
      <c r="F15064" t="s">
        <v>17</v>
      </c>
      <c r="G15064">
        <v>23</v>
      </c>
      <c r="H15064">
        <v>168.1</v>
      </c>
      <c r="I15064">
        <v>3866.3</v>
      </c>
      <c r="J15064">
        <v>191</v>
      </c>
      <c r="K15064">
        <v>14</v>
      </c>
      <c r="L15064" t="s">
        <v>18</v>
      </c>
      <c r="M15064">
        <f>(Table1[[#This Row],[Current_Stock]]*Table1[[#This Row],[Unit_Price]])</f>
        <v>32107.1</v>
      </c>
      <c r="N15064" s="12">
        <f>DATE(YEAR(Table1[[#This Row],[Order_Date]]),MONTH(Table1[[#This Row],[Order_Date]]),1)</f>
        <v>45108</v>
      </c>
    </row>
    <row r="15065" spans="1:14">
      <c r="A15065" t="s">
        <v>729</v>
      </c>
      <c r="B15065" t="s">
        <v>256</v>
      </c>
      <c r="C15065" t="s">
        <v>257</v>
      </c>
      <c r="D15065" t="s">
        <v>183</v>
      </c>
      <c r="E15065" t="s">
        <v>89</v>
      </c>
      <c r="F15065" t="s">
        <v>60</v>
      </c>
      <c r="G15065">
        <v>20</v>
      </c>
      <c r="H15065">
        <v>3237.64</v>
      </c>
      <c r="I15065">
        <v>64752.800000000003</v>
      </c>
      <c r="J15065">
        <v>169</v>
      </c>
      <c r="K15065">
        <v>4</v>
      </c>
      <c r="L15065" t="s">
        <v>18</v>
      </c>
      <c r="M15065">
        <f>(Table1[[#This Row],[Current_Stock]]*Table1[[#This Row],[Unit_Price]])</f>
        <v>547161.16</v>
      </c>
      <c r="N15065" s="12">
        <f>DATE(YEAR(Table1[[#This Row],[Order_Date]]),MONTH(Table1[[#This Row],[Order_Date]]),1)</f>
        <v>45078</v>
      </c>
    </row>
    <row r="15066" spans="1:14">
      <c r="A15066" t="s">
        <v>1296</v>
      </c>
      <c r="B15066" t="s">
        <v>741</v>
      </c>
      <c r="C15066" t="s">
        <v>742</v>
      </c>
      <c r="D15066" t="s">
        <v>33</v>
      </c>
      <c r="E15066" t="s">
        <v>277</v>
      </c>
      <c r="F15066" t="s">
        <v>40</v>
      </c>
      <c r="G15066">
        <v>19</v>
      </c>
      <c r="H15066">
        <v>259.85000000000002</v>
      </c>
      <c r="I15066">
        <v>4937.1499999999996</v>
      </c>
      <c r="J15066">
        <v>202</v>
      </c>
      <c r="K15066">
        <v>12</v>
      </c>
      <c r="L15066" t="s">
        <v>18</v>
      </c>
      <c r="M15066">
        <f>(Table1[[#This Row],[Current_Stock]]*Table1[[#This Row],[Unit_Price]])</f>
        <v>52489.700000000004</v>
      </c>
      <c r="N15066" s="12">
        <f>DATE(YEAR(Table1[[#This Row],[Order_Date]]),MONTH(Table1[[#This Row],[Order_Date]]),1)</f>
        <v>45017</v>
      </c>
    </row>
    <row r="15067" spans="1:14">
      <c r="A15067" t="s">
        <v>420</v>
      </c>
      <c r="B15067" t="s">
        <v>1339</v>
      </c>
      <c r="C15067" t="s">
        <v>1340</v>
      </c>
      <c r="D15067" t="s">
        <v>38</v>
      </c>
      <c r="E15067" t="s">
        <v>243</v>
      </c>
      <c r="F15067" t="s">
        <v>40</v>
      </c>
      <c r="G15067">
        <v>17</v>
      </c>
      <c r="H15067">
        <v>1707.62</v>
      </c>
      <c r="I15067">
        <v>29029.54</v>
      </c>
      <c r="J15067">
        <v>107</v>
      </c>
      <c r="K15067">
        <v>4</v>
      </c>
      <c r="L15067" t="s">
        <v>18</v>
      </c>
      <c r="M15067">
        <f>(Table1[[#This Row],[Current_Stock]]*Table1[[#This Row],[Unit_Price]])</f>
        <v>182715.34</v>
      </c>
      <c r="N15067" s="12">
        <f>DATE(YEAR(Table1[[#This Row],[Order_Date]]),MONTH(Table1[[#This Row],[Order_Date]]),1)</f>
        <v>45627</v>
      </c>
    </row>
    <row r="15068" spans="1:14">
      <c r="A15068" t="s">
        <v>1374</v>
      </c>
      <c r="B15068" t="s">
        <v>225</v>
      </c>
      <c r="C15068" t="s">
        <v>226</v>
      </c>
      <c r="D15068" t="s">
        <v>183</v>
      </c>
      <c r="E15068" t="s">
        <v>89</v>
      </c>
      <c r="F15068" t="s">
        <v>17</v>
      </c>
      <c r="G15068">
        <v>14</v>
      </c>
      <c r="H15068">
        <v>1194.82</v>
      </c>
      <c r="I15068">
        <v>16727.48</v>
      </c>
      <c r="J15068">
        <v>85</v>
      </c>
      <c r="K15068">
        <v>6</v>
      </c>
      <c r="L15068" t="s">
        <v>18</v>
      </c>
      <c r="M15068">
        <f>(Table1[[#This Row],[Current_Stock]]*Table1[[#This Row],[Unit_Price]])</f>
        <v>101559.7</v>
      </c>
      <c r="N15068" s="12">
        <f>DATE(YEAR(Table1[[#This Row],[Order_Date]]),MONTH(Table1[[#This Row],[Order_Date]]),1)</f>
        <v>45047</v>
      </c>
    </row>
    <row r="15069" spans="1:14">
      <c r="A15069" t="s">
        <v>1175</v>
      </c>
      <c r="B15069" t="s">
        <v>138</v>
      </c>
      <c r="C15069" t="s">
        <v>139</v>
      </c>
      <c r="D15069" t="s">
        <v>27</v>
      </c>
      <c r="E15069" t="s">
        <v>85</v>
      </c>
      <c r="F15069" t="s">
        <v>60</v>
      </c>
      <c r="G15069">
        <v>10</v>
      </c>
      <c r="H15069">
        <v>2409.04</v>
      </c>
      <c r="I15069">
        <v>24090.400000000001</v>
      </c>
      <c r="J15069">
        <v>576</v>
      </c>
      <c r="K15069">
        <v>3</v>
      </c>
      <c r="L15069" t="s">
        <v>55</v>
      </c>
      <c r="M15069">
        <f>(Table1[[#This Row],[Current_Stock]]*Table1[[#This Row],[Unit_Price]])</f>
        <v>1387607.04</v>
      </c>
      <c r="N15069" s="12">
        <f>DATE(YEAR(Table1[[#This Row],[Order_Date]]),MONTH(Table1[[#This Row],[Order_Date]]),1)</f>
        <v>44958</v>
      </c>
    </row>
    <row r="15070" spans="1:14">
      <c r="A15070" t="s">
        <v>283</v>
      </c>
      <c r="B15070" t="s">
        <v>414</v>
      </c>
      <c r="C15070" t="s">
        <v>415</v>
      </c>
      <c r="D15070" t="s">
        <v>53</v>
      </c>
      <c r="E15070" t="s">
        <v>16</v>
      </c>
      <c r="F15070" t="s">
        <v>46</v>
      </c>
      <c r="G15070">
        <v>5</v>
      </c>
      <c r="H15070">
        <v>370.81</v>
      </c>
      <c r="I15070">
        <v>1854.05</v>
      </c>
      <c r="J15070">
        <v>368</v>
      </c>
      <c r="K15070">
        <v>13</v>
      </c>
      <c r="L15070" t="s">
        <v>55</v>
      </c>
      <c r="M15070">
        <f>(Table1[[#This Row],[Current_Stock]]*Table1[[#This Row],[Unit_Price]])</f>
        <v>136458.07999999999</v>
      </c>
      <c r="N15070" s="12">
        <f>DATE(YEAR(Table1[[#This Row],[Order_Date]]),MONTH(Table1[[#This Row],[Order_Date]]),1)</f>
        <v>45139</v>
      </c>
    </row>
    <row r="15071" spans="1:14">
      <c r="A15071" t="s">
        <v>1013</v>
      </c>
      <c r="B15071" t="s">
        <v>222</v>
      </c>
      <c r="C15071" t="s">
        <v>223</v>
      </c>
      <c r="D15071" t="s">
        <v>53</v>
      </c>
      <c r="E15071" t="s">
        <v>45</v>
      </c>
      <c r="F15071" t="s">
        <v>17</v>
      </c>
      <c r="G15071">
        <v>5</v>
      </c>
      <c r="H15071">
        <v>3919.44</v>
      </c>
      <c r="I15071">
        <v>19597.2</v>
      </c>
      <c r="J15071">
        <v>347</v>
      </c>
      <c r="K15071">
        <v>9</v>
      </c>
      <c r="L15071" t="s">
        <v>18</v>
      </c>
      <c r="M15071">
        <f>(Table1[[#This Row],[Current_Stock]]*Table1[[#This Row],[Unit_Price]])</f>
        <v>1360045.68</v>
      </c>
      <c r="N15071" s="12">
        <f>DATE(YEAR(Table1[[#This Row],[Order_Date]]),MONTH(Table1[[#This Row],[Order_Date]]),1)</f>
        <v>45536</v>
      </c>
    </row>
    <row r="15072" spans="1:14">
      <c r="A15072" t="s">
        <v>841</v>
      </c>
      <c r="B15072" t="s">
        <v>621</v>
      </c>
      <c r="C15072" t="s">
        <v>622</v>
      </c>
      <c r="D15072" t="s">
        <v>183</v>
      </c>
      <c r="E15072" t="s">
        <v>34</v>
      </c>
      <c r="F15072" t="s">
        <v>29</v>
      </c>
      <c r="G15072">
        <v>22</v>
      </c>
      <c r="H15072">
        <v>3365.68</v>
      </c>
      <c r="I15072">
        <v>74044.960000000006</v>
      </c>
      <c r="J15072">
        <v>138</v>
      </c>
      <c r="K15072">
        <v>8</v>
      </c>
      <c r="L15072" t="s">
        <v>18</v>
      </c>
      <c r="M15072">
        <f>(Table1[[#This Row],[Current_Stock]]*Table1[[#This Row],[Unit_Price]])</f>
        <v>464463.83999999997</v>
      </c>
      <c r="N15072" s="12">
        <f>DATE(YEAR(Table1[[#This Row],[Order_Date]]),MONTH(Table1[[#This Row],[Order_Date]]),1)</f>
        <v>45566</v>
      </c>
    </row>
    <row r="15073" spans="1:14">
      <c r="A15073" t="s">
        <v>1343</v>
      </c>
      <c r="B15073" t="s">
        <v>979</v>
      </c>
      <c r="C15073" t="s">
        <v>980</v>
      </c>
      <c r="D15073" t="s">
        <v>33</v>
      </c>
      <c r="E15073" t="s">
        <v>184</v>
      </c>
      <c r="F15073" t="s">
        <v>60</v>
      </c>
      <c r="G15073">
        <v>24</v>
      </c>
      <c r="H15073">
        <v>2849.65</v>
      </c>
      <c r="I15073">
        <v>68391.600000000006</v>
      </c>
      <c r="J15073">
        <v>192</v>
      </c>
      <c r="K15073">
        <v>3</v>
      </c>
      <c r="L15073" t="s">
        <v>18</v>
      </c>
      <c r="M15073">
        <f>(Table1[[#This Row],[Current_Stock]]*Table1[[#This Row],[Unit_Price]])</f>
        <v>547132.80000000005</v>
      </c>
      <c r="N15073" s="12">
        <f>DATE(YEAR(Table1[[#This Row],[Order_Date]]),MONTH(Table1[[#This Row],[Order_Date]]),1)</f>
        <v>45627</v>
      </c>
    </row>
    <row r="15074" spans="1:14">
      <c r="A15074" t="s">
        <v>1388</v>
      </c>
      <c r="B15074" t="s">
        <v>1191</v>
      </c>
      <c r="C15074" t="s">
        <v>1192</v>
      </c>
      <c r="D15074" t="s">
        <v>96</v>
      </c>
      <c r="E15074" t="s">
        <v>113</v>
      </c>
      <c r="F15074" t="s">
        <v>46</v>
      </c>
      <c r="G15074">
        <v>3</v>
      </c>
      <c r="H15074">
        <v>2190.67</v>
      </c>
      <c r="I15074">
        <v>6572.01</v>
      </c>
      <c r="J15074">
        <v>425</v>
      </c>
      <c r="K15074">
        <v>11</v>
      </c>
      <c r="L15074" t="s">
        <v>55</v>
      </c>
      <c r="M15074">
        <f>(Table1[[#This Row],[Current_Stock]]*Table1[[#This Row],[Unit_Price]])</f>
        <v>931034.75</v>
      </c>
      <c r="N15074" s="12">
        <f>DATE(YEAR(Table1[[#This Row],[Order_Date]]),MONTH(Table1[[#This Row],[Order_Date]]),1)</f>
        <v>45413</v>
      </c>
    </row>
    <row r="15075" spans="1:14">
      <c r="A15075" t="s">
        <v>1242</v>
      </c>
      <c r="B15075" t="s">
        <v>584</v>
      </c>
      <c r="C15075" t="s">
        <v>585</v>
      </c>
      <c r="D15075" t="s">
        <v>22</v>
      </c>
      <c r="E15075" t="s">
        <v>269</v>
      </c>
      <c r="F15075" t="s">
        <v>60</v>
      </c>
      <c r="G15075">
        <v>27</v>
      </c>
      <c r="H15075">
        <v>14396.31</v>
      </c>
      <c r="I15075">
        <v>388700.37</v>
      </c>
      <c r="J15075">
        <v>42</v>
      </c>
      <c r="K15075">
        <v>4</v>
      </c>
      <c r="L15075" t="s">
        <v>105</v>
      </c>
      <c r="M15075">
        <f>(Table1[[#This Row],[Current_Stock]]*Table1[[#This Row],[Unit_Price]])</f>
        <v>604645.02</v>
      </c>
      <c r="N15075" s="12">
        <f>DATE(YEAR(Table1[[#This Row],[Order_Date]]),MONTH(Table1[[#This Row],[Order_Date]]),1)</f>
        <v>44986</v>
      </c>
    </row>
    <row r="15076" spans="1:14">
      <c r="A15076" t="s">
        <v>1254</v>
      </c>
      <c r="B15076" t="s">
        <v>65</v>
      </c>
      <c r="C15076" t="s">
        <v>66</v>
      </c>
      <c r="D15076" t="s">
        <v>38</v>
      </c>
      <c r="E15076" t="s">
        <v>173</v>
      </c>
      <c r="F15076" t="s">
        <v>46</v>
      </c>
      <c r="G15076">
        <v>11</v>
      </c>
      <c r="H15076">
        <v>4776.0600000000004</v>
      </c>
      <c r="I15076">
        <v>52536.66</v>
      </c>
      <c r="J15076">
        <v>184</v>
      </c>
      <c r="K15076">
        <v>10</v>
      </c>
      <c r="L15076" t="s">
        <v>18</v>
      </c>
      <c r="M15076">
        <f>(Table1[[#This Row],[Current_Stock]]*Table1[[#This Row],[Unit_Price]])</f>
        <v>878795.04</v>
      </c>
      <c r="N15076" s="12">
        <f>DATE(YEAR(Table1[[#This Row],[Order_Date]]),MONTH(Table1[[#This Row],[Order_Date]]),1)</f>
        <v>45383</v>
      </c>
    </row>
    <row r="15077" spans="1:14">
      <c r="A15077" t="s">
        <v>658</v>
      </c>
      <c r="B15077" t="s">
        <v>447</v>
      </c>
      <c r="C15077" t="s">
        <v>448</v>
      </c>
      <c r="D15077" t="s">
        <v>44</v>
      </c>
      <c r="E15077" t="s">
        <v>16</v>
      </c>
      <c r="F15077" t="s">
        <v>60</v>
      </c>
      <c r="G15077">
        <v>39</v>
      </c>
      <c r="H15077">
        <v>3641.13</v>
      </c>
      <c r="I15077">
        <v>142004.07</v>
      </c>
      <c r="J15077">
        <v>86</v>
      </c>
      <c r="K15077">
        <v>10</v>
      </c>
      <c r="L15077" t="s">
        <v>105</v>
      </c>
      <c r="M15077">
        <f>(Table1[[#This Row],[Current_Stock]]*Table1[[#This Row],[Unit_Price]])</f>
        <v>313137.18</v>
      </c>
      <c r="N15077" s="12">
        <f>DATE(YEAR(Table1[[#This Row],[Order_Date]]),MONTH(Table1[[#This Row],[Order_Date]]),1)</f>
        <v>45597</v>
      </c>
    </row>
    <row r="15078" spans="1:14">
      <c r="A15078" t="s">
        <v>1302</v>
      </c>
      <c r="B15078" t="s">
        <v>780</v>
      </c>
      <c r="C15078" t="s">
        <v>781</v>
      </c>
      <c r="D15078" t="s">
        <v>27</v>
      </c>
      <c r="E15078" t="s">
        <v>109</v>
      </c>
      <c r="F15078" t="s">
        <v>46</v>
      </c>
      <c r="G15078">
        <v>3</v>
      </c>
      <c r="H15078">
        <v>3803.72</v>
      </c>
      <c r="I15078">
        <v>11411.16</v>
      </c>
      <c r="J15078">
        <v>306</v>
      </c>
      <c r="K15078">
        <v>12</v>
      </c>
      <c r="L15078" t="s">
        <v>18</v>
      </c>
      <c r="M15078">
        <f>(Table1[[#This Row],[Current_Stock]]*Table1[[#This Row],[Unit_Price]])</f>
        <v>1163938.3199999998</v>
      </c>
      <c r="N15078" s="12">
        <f>DATE(YEAR(Table1[[#This Row],[Order_Date]]),MONTH(Table1[[#This Row],[Order_Date]]),1)</f>
        <v>45505</v>
      </c>
    </row>
    <row r="15079" spans="1:14">
      <c r="A15079" t="s">
        <v>1366</v>
      </c>
      <c r="B15079" t="s">
        <v>245</v>
      </c>
      <c r="C15079" t="s">
        <v>246</v>
      </c>
      <c r="D15079" t="s">
        <v>44</v>
      </c>
      <c r="E15079" t="s">
        <v>167</v>
      </c>
      <c r="F15079" t="s">
        <v>29</v>
      </c>
      <c r="G15079">
        <v>30</v>
      </c>
      <c r="H15079">
        <v>4296.3900000000003</v>
      </c>
      <c r="I15079">
        <v>128891.7</v>
      </c>
      <c r="J15079">
        <v>118</v>
      </c>
      <c r="K15079">
        <v>10</v>
      </c>
      <c r="L15079" t="s">
        <v>105</v>
      </c>
      <c r="M15079">
        <f>(Table1[[#This Row],[Current_Stock]]*Table1[[#This Row],[Unit_Price]])</f>
        <v>506974.02</v>
      </c>
      <c r="N15079" s="12">
        <f>DATE(YEAR(Table1[[#This Row],[Order_Date]]),MONTH(Table1[[#This Row],[Order_Date]]),1)</f>
        <v>45383</v>
      </c>
    </row>
    <row r="15080" spans="1:14">
      <c r="A15080" t="s">
        <v>850</v>
      </c>
      <c r="B15080" t="s">
        <v>738</v>
      </c>
      <c r="C15080" t="s">
        <v>739</v>
      </c>
      <c r="D15080" t="s">
        <v>27</v>
      </c>
      <c r="E15080" t="s">
        <v>89</v>
      </c>
      <c r="F15080" t="s">
        <v>60</v>
      </c>
      <c r="G15080">
        <v>1</v>
      </c>
      <c r="H15080">
        <v>2084.87</v>
      </c>
      <c r="I15080">
        <v>2084.87</v>
      </c>
      <c r="J15080">
        <v>509</v>
      </c>
      <c r="K15080">
        <v>6</v>
      </c>
      <c r="L15080" t="s">
        <v>55</v>
      </c>
      <c r="M15080">
        <f>(Table1[[#This Row],[Current_Stock]]*Table1[[#This Row],[Unit_Price]])</f>
        <v>1061198.8299999998</v>
      </c>
      <c r="N15080" s="12">
        <f>DATE(YEAR(Table1[[#This Row],[Order_Date]]),MONTH(Table1[[#This Row],[Order_Date]]),1)</f>
        <v>45017</v>
      </c>
    </row>
    <row r="15081" spans="1:14">
      <c r="A15081" t="s">
        <v>782</v>
      </c>
      <c r="B15081" t="s">
        <v>209</v>
      </c>
      <c r="C15081" t="s">
        <v>210</v>
      </c>
      <c r="D15081" t="s">
        <v>38</v>
      </c>
      <c r="E15081" t="s">
        <v>189</v>
      </c>
      <c r="F15081" t="s">
        <v>17</v>
      </c>
      <c r="G15081">
        <v>10</v>
      </c>
      <c r="H15081">
        <v>4302.1099999999997</v>
      </c>
      <c r="I15081">
        <v>43021.1</v>
      </c>
      <c r="J15081">
        <v>121</v>
      </c>
      <c r="K15081">
        <v>2</v>
      </c>
      <c r="L15081" t="s">
        <v>18</v>
      </c>
      <c r="M15081">
        <f>(Table1[[#This Row],[Current_Stock]]*Table1[[#This Row],[Unit_Price]])</f>
        <v>520555.30999999994</v>
      </c>
      <c r="N15081" s="12">
        <f>DATE(YEAR(Table1[[#This Row],[Order_Date]]),MONTH(Table1[[#This Row],[Order_Date]]),1)</f>
        <v>45078</v>
      </c>
    </row>
    <row r="15082" spans="1:14">
      <c r="A15082" t="s">
        <v>478</v>
      </c>
      <c r="B15082" t="s">
        <v>566</v>
      </c>
      <c r="C15082" t="s">
        <v>567</v>
      </c>
      <c r="D15082" t="s">
        <v>15</v>
      </c>
      <c r="E15082" t="s">
        <v>211</v>
      </c>
      <c r="F15082" t="s">
        <v>60</v>
      </c>
      <c r="G15082">
        <v>11</v>
      </c>
      <c r="H15082">
        <v>238.13</v>
      </c>
      <c r="I15082">
        <v>2619.4299999999998</v>
      </c>
      <c r="J15082">
        <v>112</v>
      </c>
      <c r="K15082">
        <v>5</v>
      </c>
      <c r="L15082" t="s">
        <v>18</v>
      </c>
      <c r="M15082">
        <f>(Table1[[#This Row],[Current_Stock]]*Table1[[#This Row],[Unit_Price]])</f>
        <v>26670.559999999998</v>
      </c>
      <c r="N15082" s="12">
        <f>DATE(YEAR(Table1[[#This Row],[Order_Date]]),MONTH(Table1[[#This Row],[Order_Date]]),1)</f>
        <v>45078</v>
      </c>
    </row>
    <row r="15083" spans="1:14">
      <c r="A15083" t="s">
        <v>490</v>
      </c>
      <c r="B15083" t="s">
        <v>264</v>
      </c>
      <c r="C15083" t="s">
        <v>265</v>
      </c>
      <c r="D15083" t="s">
        <v>22</v>
      </c>
      <c r="E15083" t="s">
        <v>330</v>
      </c>
      <c r="F15083" t="s">
        <v>40</v>
      </c>
      <c r="G15083">
        <v>60</v>
      </c>
      <c r="H15083">
        <v>18873.02</v>
      </c>
      <c r="I15083">
        <v>1132381.2</v>
      </c>
      <c r="J15083">
        <v>94</v>
      </c>
      <c r="K15083">
        <v>12</v>
      </c>
      <c r="L15083" t="s">
        <v>105</v>
      </c>
      <c r="M15083">
        <f>(Table1[[#This Row],[Current_Stock]]*Table1[[#This Row],[Unit_Price]])</f>
        <v>1774063.8800000001</v>
      </c>
      <c r="N15083" s="12">
        <f>DATE(YEAR(Table1[[#This Row],[Order_Date]]),MONTH(Table1[[#This Row],[Order_Date]]),1)</f>
        <v>45627</v>
      </c>
    </row>
    <row r="15084" spans="1:14">
      <c r="A15084" t="s">
        <v>352</v>
      </c>
      <c r="B15084" t="s">
        <v>587</v>
      </c>
      <c r="C15084" t="s">
        <v>588</v>
      </c>
      <c r="D15084" t="s">
        <v>44</v>
      </c>
      <c r="E15084" t="s">
        <v>243</v>
      </c>
      <c r="F15084" t="s">
        <v>29</v>
      </c>
      <c r="G15084">
        <v>29</v>
      </c>
      <c r="H15084">
        <v>3255.85</v>
      </c>
      <c r="I15084">
        <v>94419.65</v>
      </c>
      <c r="J15084">
        <v>47</v>
      </c>
      <c r="K15084">
        <v>2</v>
      </c>
      <c r="L15084" t="s">
        <v>105</v>
      </c>
      <c r="M15084">
        <f>(Table1[[#This Row],[Current_Stock]]*Table1[[#This Row],[Unit_Price]])</f>
        <v>153024.94999999998</v>
      </c>
      <c r="N15084" s="12">
        <f>DATE(YEAR(Table1[[#This Row],[Order_Date]]),MONTH(Table1[[#This Row],[Order_Date]]),1)</f>
        <v>45292</v>
      </c>
    </row>
    <row r="15085" spans="1:14">
      <c r="A15085" t="s">
        <v>1275</v>
      </c>
      <c r="B15085" t="s">
        <v>51</v>
      </c>
      <c r="C15085" t="s">
        <v>52</v>
      </c>
      <c r="D15085" t="s">
        <v>53</v>
      </c>
      <c r="E15085" t="s">
        <v>85</v>
      </c>
      <c r="F15085" t="s">
        <v>46</v>
      </c>
      <c r="G15085">
        <v>4</v>
      </c>
      <c r="H15085">
        <v>1382.08</v>
      </c>
      <c r="I15085">
        <v>5528.32</v>
      </c>
      <c r="J15085">
        <v>316</v>
      </c>
      <c r="K15085">
        <v>6</v>
      </c>
      <c r="L15085" t="s">
        <v>18</v>
      </c>
      <c r="M15085">
        <f>(Table1[[#This Row],[Current_Stock]]*Table1[[#This Row],[Unit_Price]])</f>
        <v>436737.27999999997</v>
      </c>
      <c r="N15085" s="12">
        <f>DATE(YEAR(Table1[[#This Row],[Order_Date]]),MONTH(Table1[[#This Row],[Order_Date]]),1)</f>
        <v>45383</v>
      </c>
    </row>
    <row r="15086" spans="1:14">
      <c r="A15086" t="s">
        <v>1348</v>
      </c>
      <c r="B15086" t="s">
        <v>519</v>
      </c>
      <c r="C15086" t="s">
        <v>520</v>
      </c>
      <c r="D15086" t="s">
        <v>183</v>
      </c>
      <c r="E15086" t="s">
        <v>184</v>
      </c>
      <c r="F15086" t="s">
        <v>60</v>
      </c>
      <c r="G15086">
        <v>16</v>
      </c>
      <c r="H15086">
        <v>2214.11</v>
      </c>
      <c r="I15086">
        <v>35425.760000000002</v>
      </c>
      <c r="J15086">
        <v>184</v>
      </c>
      <c r="K15086">
        <v>14</v>
      </c>
      <c r="L15086" t="s">
        <v>18</v>
      </c>
      <c r="M15086">
        <f>(Table1[[#This Row],[Current_Stock]]*Table1[[#This Row],[Unit_Price]])</f>
        <v>407396.24000000005</v>
      </c>
      <c r="N15086" s="12">
        <f>DATE(YEAR(Table1[[#This Row],[Order_Date]]),MONTH(Table1[[#This Row],[Order_Date]]),1)</f>
        <v>45108</v>
      </c>
    </row>
    <row r="15087" spans="1:14">
      <c r="A15087" t="s">
        <v>1038</v>
      </c>
      <c r="B15087" t="s">
        <v>865</v>
      </c>
      <c r="C15087" t="s">
        <v>866</v>
      </c>
      <c r="D15087" t="s">
        <v>22</v>
      </c>
      <c r="E15087" t="s">
        <v>113</v>
      </c>
      <c r="F15087" t="s">
        <v>17</v>
      </c>
      <c r="G15087">
        <v>76</v>
      </c>
      <c r="H15087">
        <v>12014.3</v>
      </c>
      <c r="I15087">
        <v>913086.8</v>
      </c>
      <c r="J15087">
        <v>111</v>
      </c>
      <c r="K15087">
        <v>8</v>
      </c>
      <c r="L15087" t="s">
        <v>18</v>
      </c>
      <c r="M15087">
        <f>(Table1[[#This Row],[Current_Stock]]*Table1[[#This Row],[Unit_Price]])</f>
        <v>1333587.2999999998</v>
      </c>
      <c r="N15087" s="12">
        <f>DATE(YEAR(Table1[[#This Row],[Order_Date]]),MONTH(Table1[[#This Row],[Order_Date]]),1)</f>
        <v>45597</v>
      </c>
    </row>
    <row r="15088" spans="1:14">
      <c r="A15088" t="s">
        <v>443</v>
      </c>
      <c r="B15088" t="s">
        <v>102</v>
      </c>
      <c r="C15088" t="s">
        <v>103</v>
      </c>
      <c r="D15088" t="s">
        <v>22</v>
      </c>
      <c r="E15088" t="s">
        <v>45</v>
      </c>
      <c r="F15088" t="s">
        <v>29</v>
      </c>
      <c r="G15088">
        <v>20</v>
      </c>
      <c r="H15088">
        <v>10481.799999999999</v>
      </c>
      <c r="I15088">
        <v>209636</v>
      </c>
      <c r="J15088">
        <v>87</v>
      </c>
      <c r="K15088">
        <v>2</v>
      </c>
      <c r="L15088" t="s">
        <v>18</v>
      </c>
      <c r="M15088">
        <f>(Table1[[#This Row],[Current_Stock]]*Table1[[#This Row],[Unit_Price]])</f>
        <v>911916.6</v>
      </c>
      <c r="N15088" s="12">
        <f>DATE(YEAR(Table1[[#This Row],[Order_Date]]),MONTH(Table1[[#This Row],[Order_Date]]),1)</f>
        <v>45108</v>
      </c>
    </row>
    <row r="15089" spans="1:14">
      <c r="A15089" t="s">
        <v>603</v>
      </c>
      <c r="B15089" t="s">
        <v>151</v>
      </c>
      <c r="C15089" t="s">
        <v>152</v>
      </c>
      <c r="D15089" t="s">
        <v>53</v>
      </c>
      <c r="E15089" t="s">
        <v>59</v>
      </c>
      <c r="F15089" t="s">
        <v>17</v>
      </c>
      <c r="G15089">
        <v>1</v>
      </c>
      <c r="H15089">
        <v>3624.27</v>
      </c>
      <c r="I15089">
        <v>3624.27</v>
      </c>
      <c r="J15089">
        <v>514</v>
      </c>
      <c r="K15089">
        <v>4</v>
      </c>
      <c r="L15089" t="s">
        <v>55</v>
      </c>
      <c r="M15089">
        <f>(Table1[[#This Row],[Current_Stock]]*Table1[[#This Row],[Unit_Price]])</f>
        <v>1862874.78</v>
      </c>
      <c r="N15089" s="12">
        <f>DATE(YEAR(Table1[[#This Row],[Order_Date]]),MONTH(Table1[[#This Row],[Order_Date]]),1)</f>
        <v>45383</v>
      </c>
    </row>
    <row r="15090" spans="1:14">
      <c r="A15090" t="s">
        <v>409</v>
      </c>
      <c r="B15090" t="s">
        <v>1092</v>
      </c>
      <c r="C15090" t="s">
        <v>1093</v>
      </c>
      <c r="D15090" t="s">
        <v>96</v>
      </c>
      <c r="E15090" t="s">
        <v>243</v>
      </c>
      <c r="F15090" t="s">
        <v>46</v>
      </c>
      <c r="G15090">
        <v>9</v>
      </c>
      <c r="H15090">
        <v>915.87</v>
      </c>
      <c r="I15090">
        <v>8242.83</v>
      </c>
      <c r="J15090">
        <v>252</v>
      </c>
      <c r="K15090">
        <v>8</v>
      </c>
      <c r="L15090" t="s">
        <v>55</v>
      </c>
      <c r="M15090">
        <f>(Table1[[#This Row],[Current_Stock]]*Table1[[#This Row],[Unit_Price]])</f>
        <v>230799.24</v>
      </c>
      <c r="N15090" s="12">
        <f>DATE(YEAR(Table1[[#This Row],[Order_Date]]),MONTH(Table1[[#This Row],[Order_Date]]),1)</f>
        <v>45536</v>
      </c>
    </row>
    <row r="15091" spans="1:14">
      <c r="A15091" t="s">
        <v>729</v>
      </c>
      <c r="B15091" t="s">
        <v>541</v>
      </c>
      <c r="C15091" t="s">
        <v>542</v>
      </c>
      <c r="D15091" t="s">
        <v>96</v>
      </c>
      <c r="E15091" t="s">
        <v>251</v>
      </c>
      <c r="F15091" t="s">
        <v>46</v>
      </c>
      <c r="G15091">
        <v>9</v>
      </c>
      <c r="H15091">
        <v>752.31</v>
      </c>
      <c r="I15091">
        <v>6770.79</v>
      </c>
      <c r="J15091">
        <v>522</v>
      </c>
      <c r="K15091">
        <v>11</v>
      </c>
      <c r="L15091" t="s">
        <v>18</v>
      </c>
      <c r="M15091">
        <f>(Table1[[#This Row],[Current_Stock]]*Table1[[#This Row],[Unit_Price]])</f>
        <v>392705.81999999995</v>
      </c>
      <c r="N15091" s="12">
        <f>DATE(YEAR(Table1[[#This Row],[Order_Date]]),MONTH(Table1[[#This Row],[Order_Date]]),1)</f>
        <v>45078</v>
      </c>
    </row>
    <row r="15092" spans="1:14">
      <c r="A15092" t="s">
        <v>1247</v>
      </c>
      <c r="B15092" t="s">
        <v>811</v>
      </c>
      <c r="C15092" t="s">
        <v>812</v>
      </c>
      <c r="D15092" t="s">
        <v>33</v>
      </c>
      <c r="E15092" t="s">
        <v>109</v>
      </c>
      <c r="F15092" t="s">
        <v>17</v>
      </c>
      <c r="G15092">
        <v>14</v>
      </c>
      <c r="H15092">
        <v>1604.67</v>
      </c>
      <c r="I15092">
        <v>22465.38</v>
      </c>
      <c r="J15092">
        <v>155</v>
      </c>
      <c r="K15092">
        <v>11</v>
      </c>
      <c r="L15092" t="s">
        <v>18</v>
      </c>
      <c r="M15092">
        <f>(Table1[[#This Row],[Current_Stock]]*Table1[[#This Row],[Unit_Price]])</f>
        <v>248723.85</v>
      </c>
      <c r="N15092" s="12">
        <f>DATE(YEAR(Table1[[#This Row],[Order_Date]]),MONTH(Table1[[#This Row],[Order_Date]]),1)</f>
        <v>45566</v>
      </c>
    </row>
    <row r="15093" spans="1:14">
      <c r="A15093" t="s">
        <v>350</v>
      </c>
      <c r="B15093" t="s">
        <v>893</v>
      </c>
      <c r="C15093" t="s">
        <v>894</v>
      </c>
      <c r="D15093" t="s">
        <v>53</v>
      </c>
      <c r="E15093" t="s">
        <v>211</v>
      </c>
      <c r="F15093" t="s">
        <v>60</v>
      </c>
      <c r="G15093">
        <v>8</v>
      </c>
      <c r="H15093">
        <v>544.35</v>
      </c>
      <c r="I15093">
        <v>4354.8</v>
      </c>
      <c r="J15093">
        <v>278</v>
      </c>
      <c r="K15093">
        <v>4</v>
      </c>
      <c r="L15093" t="s">
        <v>55</v>
      </c>
      <c r="M15093">
        <f>(Table1[[#This Row],[Current_Stock]]*Table1[[#This Row],[Unit_Price]])</f>
        <v>151329.30000000002</v>
      </c>
      <c r="N15093" s="12">
        <f>DATE(YEAR(Table1[[#This Row],[Order_Date]]),MONTH(Table1[[#This Row],[Order_Date]]),1)</f>
        <v>45505</v>
      </c>
    </row>
    <row r="15094" spans="1:14">
      <c r="A15094" t="s">
        <v>301</v>
      </c>
      <c r="B15094" t="s">
        <v>231</v>
      </c>
      <c r="C15094" t="s">
        <v>232</v>
      </c>
      <c r="D15094" t="s">
        <v>15</v>
      </c>
      <c r="E15094" t="s">
        <v>113</v>
      </c>
      <c r="F15094" t="s">
        <v>40</v>
      </c>
      <c r="G15094">
        <v>16</v>
      </c>
      <c r="H15094">
        <v>231.38</v>
      </c>
      <c r="I15094">
        <v>3702.08</v>
      </c>
      <c r="J15094">
        <v>81</v>
      </c>
      <c r="K15094">
        <v>9</v>
      </c>
      <c r="L15094" t="s">
        <v>18</v>
      </c>
      <c r="M15094">
        <f>(Table1[[#This Row],[Current_Stock]]*Table1[[#This Row],[Unit_Price]])</f>
        <v>18741.78</v>
      </c>
      <c r="N15094" s="12">
        <f>DATE(YEAR(Table1[[#This Row],[Order_Date]]),MONTH(Table1[[#This Row],[Order_Date]]),1)</f>
        <v>44986</v>
      </c>
    </row>
    <row r="15095" spans="1:14">
      <c r="A15095" t="s">
        <v>636</v>
      </c>
      <c r="B15095" t="s">
        <v>913</v>
      </c>
      <c r="C15095" t="s">
        <v>914</v>
      </c>
      <c r="D15095" t="s">
        <v>33</v>
      </c>
      <c r="E15095" t="s">
        <v>251</v>
      </c>
      <c r="F15095" t="s">
        <v>60</v>
      </c>
      <c r="G15095">
        <v>10</v>
      </c>
      <c r="H15095">
        <v>270.33</v>
      </c>
      <c r="I15095">
        <v>2703.3</v>
      </c>
      <c r="J15095">
        <v>109</v>
      </c>
      <c r="K15095">
        <v>11</v>
      </c>
      <c r="L15095" t="s">
        <v>18</v>
      </c>
      <c r="M15095">
        <f>(Table1[[#This Row],[Current_Stock]]*Table1[[#This Row],[Unit_Price]])</f>
        <v>29465.969999999998</v>
      </c>
      <c r="N15095" s="12">
        <f>DATE(YEAR(Table1[[#This Row],[Order_Date]]),MONTH(Table1[[#This Row],[Order_Date]]),1)</f>
        <v>45078</v>
      </c>
    </row>
    <row r="15096" spans="1:14">
      <c r="A15096" t="s">
        <v>274</v>
      </c>
      <c r="B15096" t="s">
        <v>656</v>
      </c>
      <c r="C15096" t="s">
        <v>657</v>
      </c>
      <c r="D15096" t="s">
        <v>44</v>
      </c>
      <c r="E15096" t="s">
        <v>28</v>
      </c>
      <c r="F15096" t="s">
        <v>46</v>
      </c>
      <c r="G15096">
        <v>46</v>
      </c>
      <c r="H15096">
        <v>1016.84</v>
      </c>
      <c r="I15096">
        <v>46774.64</v>
      </c>
      <c r="J15096">
        <v>119</v>
      </c>
      <c r="K15096">
        <v>12</v>
      </c>
      <c r="L15096" t="s">
        <v>18</v>
      </c>
      <c r="M15096">
        <f>(Table1[[#This Row],[Current_Stock]]*Table1[[#This Row],[Unit_Price]])</f>
        <v>121003.96</v>
      </c>
      <c r="N15096" s="12">
        <f>DATE(YEAR(Table1[[#This Row],[Order_Date]]),MONTH(Table1[[#This Row],[Order_Date]]),1)</f>
        <v>45444</v>
      </c>
    </row>
    <row r="15097" spans="1:14">
      <c r="A15097" t="s">
        <v>901</v>
      </c>
      <c r="B15097" t="s">
        <v>450</v>
      </c>
      <c r="C15097" t="s">
        <v>451</v>
      </c>
      <c r="D15097" t="s">
        <v>33</v>
      </c>
      <c r="E15097" t="s">
        <v>211</v>
      </c>
      <c r="F15097" t="s">
        <v>29</v>
      </c>
      <c r="G15097">
        <v>19</v>
      </c>
      <c r="H15097">
        <v>2761.22</v>
      </c>
      <c r="I15097">
        <v>52463.18</v>
      </c>
      <c r="J15097">
        <v>166</v>
      </c>
      <c r="K15097">
        <v>3</v>
      </c>
      <c r="L15097" t="s">
        <v>18</v>
      </c>
      <c r="M15097">
        <f>(Table1[[#This Row],[Current_Stock]]*Table1[[#This Row],[Unit_Price]])</f>
        <v>458362.51999999996</v>
      </c>
      <c r="N15097" s="12">
        <f>DATE(YEAR(Table1[[#This Row],[Order_Date]]),MONTH(Table1[[#This Row],[Order_Date]]),1)</f>
        <v>45017</v>
      </c>
    </row>
    <row r="15098" spans="1:14">
      <c r="A15098" t="s">
        <v>822</v>
      </c>
      <c r="B15098" t="s">
        <v>738</v>
      </c>
      <c r="C15098" t="s">
        <v>739</v>
      </c>
      <c r="D15098" t="s">
        <v>27</v>
      </c>
      <c r="E15098" t="s">
        <v>104</v>
      </c>
      <c r="F15098" t="s">
        <v>40</v>
      </c>
      <c r="G15098">
        <v>9</v>
      </c>
      <c r="H15098">
        <v>4839.62</v>
      </c>
      <c r="I15098">
        <v>43556.58</v>
      </c>
      <c r="J15098">
        <v>515</v>
      </c>
      <c r="K15098">
        <v>7</v>
      </c>
      <c r="L15098" t="s">
        <v>18</v>
      </c>
      <c r="M15098">
        <f>(Table1[[#This Row],[Current_Stock]]*Table1[[#This Row],[Unit_Price]])</f>
        <v>2492404.2999999998</v>
      </c>
      <c r="N15098" s="12">
        <f>DATE(YEAR(Table1[[#This Row],[Order_Date]]),MONTH(Table1[[#This Row],[Order_Date]]),1)</f>
        <v>44986</v>
      </c>
    </row>
    <row r="15099" spans="1:14">
      <c r="A15099" t="s">
        <v>1240</v>
      </c>
      <c r="B15099" t="s">
        <v>758</v>
      </c>
      <c r="C15099" t="s">
        <v>759</v>
      </c>
      <c r="D15099" t="s">
        <v>15</v>
      </c>
      <c r="E15099" t="s">
        <v>85</v>
      </c>
      <c r="F15099" t="s">
        <v>46</v>
      </c>
      <c r="G15099">
        <v>12</v>
      </c>
      <c r="H15099">
        <v>131.26</v>
      </c>
      <c r="I15099">
        <v>1575.12</v>
      </c>
      <c r="J15099">
        <v>107</v>
      </c>
      <c r="K15099">
        <v>2</v>
      </c>
      <c r="L15099" t="s">
        <v>18</v>
      </c>
      <c r="M15099">
        <f>(Table1[[#This Row],[Current_Stock]]*Table1[[#This Row],[Unit_Price]])</f>
        <v>14044.82</v>
      </c>
      <c r="N15099" s="12">
        <f>DATE(YEAR(Table1[[#This Row],[Order_Date]]),MONTH(Table1[[#This Row],[Order_Date]]),1)</f>
        <v>45047</v>
      </c>
    </row>
    <row r="15100" spans="1:14">
      <c r="A15100" t="s">
        <v>636</v>
      </c>
      <c r="B15100" t="s">
        <v>94</v>
      </c>
      <c r="C15100" t="s">
        <v>95</v>
      </c>
      <c r="D15100" t="s">
        <v>96</v>
      </c>
      <c r="E15100" t="s">
        <v>189</v>
      </c>
      <c r="F15100" t="s">
        <v>40</v>
      </c>
      <c r="G15100">
        <v>10</v>
      </c>
      <c r="H15100">
        <v>101.45</v>
      </c>
      <c r="I15100">
        <v>1014.5</v>
      </c>
      <c r="J15100">
        <v>599</v>
      </c>
      <c r="K15100">
        <v>14</v>
      </c>
      <c r="L15100" t="s">
        <v>18</v>
      </c>
      <c r="M15100">
        <f>(Table1[[#This Row],[Current_Stock]]*Table1[[#This Row],[Unit_Price]])</f>
        <v>60768.55</v>
      </c>
      <c r="N15100" s="12">
        <f>DATE(YEAR(Table1[[#This Row],[Order_Date]]),MONTH(Table1[[#This Row],[Order_Date]]),1)</f>
        <v>45078</v>
      </c>
    </row>
    <row r="15101" spans="1:14">
      <c r="A15101" t="s">
        <v>420</v>
      </c>
      <c r="B15101" t="s">
        <v>744</v>
      </c>
      <c r="C15101" t="s">
        <v>745</v>
      </c>
      <c r="D15101" t="s">
        <v>44</v>
      </c>
      <c r="E15101" t="s">
        <v>109</v>
      </c>
      <c r="F15101" t="s">
        <v>29</v>
      </c>
      <c r="G15101">
        <v>25</v>
      </c>
      <c r="H15101">
        <v>3049.47</v>
      </c>
      <c r="I15101">
        <v>76236.75</v>
      </c>
      <c r="J15101">
        <v>100</v>
      </c>
      <c r="K15101">
        <v>5</v>
      </c>
      <c r="L15101" t="s">
        <v>18</v>
      </c>
      <c r="M15101">
        <f>(Table1[[#This Row],[Current_Stock]]*Table1[[#This Row],[Unit_Price]])</f>
        <v>304947</v>
      </c>
      <c r="N15101" s="12">
        <f>DATE(YEAR(Table1[[#This Row],[Order_Date]]),MONTH(Table1[[#This Row],[Order_Date]]),1)</f>
        <v>45627</v>
      </c>
    </row>
    <row r="15102" spans="1:14">
      <c r="A15102" t="s">
        <v>932</v>
      </c>
      <c r="B15102" t="s">
        <v>1057</v>
      </c>
      <c r="C15102" t="s">
        <v>1058</v>
      </c>
      <c r="D15102" t="s">
        <v>84</v>
      </c>
      <c r="E15102" t="s">
        <v>184</v>
      </c>
      <c r="F15102" t="s">
        <v>29</v>
      </c>
      <c r="G15102">
        <v>9</v>
      </c>
      <c r="H15102">
        <v>1971.11</v>
      </c>
      <c r="I15102">
        <v>17739.990000000002</v>
      </c>
      <c r="J15102">
        <v>114</v>
      </c>
      <c r="K15102">
        <v>14</v>
      </c>
      <c r="L15102" t="s">
        <v>18</v>
      </c>
      <c r="M15102">
        <f>(Table1[[#This Row],[Current_Stock]]*Table1[[#This Row],[Unit_Price]])</f>
        <v>224706.53999999998</v>
      </c>
      <c r="N15102" s="12">
        <f>DATE(YEAR(Table1[[#This Row],[Order_Date]]),MONTH(Table1[[#This Row],[Order_Date]]),1)</f>
        <v>45536</v>
      </c>
    </row>
    <row r="15103" spans="1:14">
      <c r="A15103" t="s">
        <v>806</v>
      </c>
      <c r="B15103" t="s">
        <v>99</v>
      </c>
      <c r="C15103" t="s">
        <v>100</v>
      </c>
      <c r="D15103" t="s">
        <v>15</v>
      </c>
      <c r="E15103" t="s">
        <v>28</v>
      </c>
      <c r="F15103" t="s">
        <v>17</v>
      </c>
      <c r="G15103">
        <v>16</v>
      </c>
      <c r="H15103">
        <v>245.79</v>
      </c>
      <c r="I15103">
        <v>3932.64</v>
      </c>
      <c r="J15103">
        <v>130</v>
      </c>
      <c r="K15103">
        <v>7</v>
      </c>
      <c r="L15103" t="s">
        <v>18</v>
      </c>
      <c r="M15103">
        <f>(Table1[[#This Row],[Current_Stock]]*Table1[[#This Row],[Unit_Price]])</f>
        <v>31952.7</v>
      </c>
      <c r="N15103" s="12">
        <f>DATE(YEAR(Table1[[#This Row],[Order_Date]]),MONTH(Table1[[#This Row],[Order_Date]]),1)</f>
        <v>45170</v>
      </c>
    </row>
    <row r="15104" spans="1:14">
      <c r="A15104" t="s">
        <v>93</v>
      </c>
      <c r="B15104" t="s">
        <v>144</v>
      </c>
      <c r="C15104" t="s">
        <v>145</v>
      </c>
      <c r="D15104" t="s">
        <v>27</v>
      </c>
      <c r="E15104" t="s">
        <v>23</v>
      </c>
      <c r="F15104" t="s">
        <v>60</v>
      </c>
      <c r="G15104">
        <v>6</v>
      </c>
      <c r="H15104">
        <v>1105.0899999999999</v>
      </c>
      <c r="I15104">
        <v>6630.54</v>
      </c>
      <c r="J15104">
        <v>501</v>
      </c>
      <c r="K15104">
        <v>3</v>
      </c>
      <c r="L15104" t="s">
        <v>55</v>
      </c>
      <c r="M15104">
        <f>(Table1[[#This Row],[Current_Stock]]*Table1[[#This Row],[Unit_Price]])</f>
        <v>553650.09</v>
      </c>
      <c r="N15104" s="12">
        <f>DATE(YEAR(Table1[[#This Row],[Order_Date]]),MONTH(Table1[[#This Row],[Order_Date]]),1)</f>
        <v>45597</v>
      </c>
    </row>
    <row r="15105" spans="1:14">
      <c r="A15105" t="s">
        <v>1016</v>
      </c>
      <c r="B15105" t="s">
        <v>870</v>
      </c>
      <c r="C15105" t="s">
        <v>871</v>
      </c>
      <c r="D15105" t="s">
        <v>84</v>
      </c>
      <c r="E15105" t="s">
        <v>282</v>
      </c>
      <c r="F15105" t="s">
        <v>60</v>
      </c>
      <c r="G15105">
        <v>15</v>
      </c>
      <c r="H15105">
        <v>20127.490000000002</v>
      </c>
      <c r="I15105">
        <v>301912.34999999998</v>
      </c>
      <c r="J15105">
        <v>112</v>
      </c>
      <c r="K15105">
        <v>6</v>
      </c>
      <c r="L15105" t="s">
        <v>18</v>
      </c>
      <c r="M15105">
        <f>(Table1[[#This Row],[Current_Stock]]*Table1[[#This Row],[Unit_Price]])</f>
        <v>2254278.8800000004</v>
      </c>
      <c r="N15105" s="12">
        <f>DATE(YEAR(Table1[[#This Row],[Order_Date]]),MONTH(Table1[[#This Row],[Order_Date]]),1)</f>
        <v>45231</v>
      </c>
    </row>
    <row r="15106" spans="1:14">
      <c r="A15106" t="s">
        <v>1113</v>
      </c>
      <c r="B15106" t="s">
        <v>302</v>
      </c>
      <c r="C15106" t="s">
        <v>303</v>
      </c>
      <c r="D15106" t="s">
        <v>38</v>
      </c>
      <c r="E15106" t="s">
        <v>189</v>
      </c>
      <c r="F15106" t="s">
        <v>17</v>
      </c>
      <c r="G15106">
        <v>12</v>
      </c>
      <c r="H15106">
        <v>3445.22</v>
      </c>
      <c r="I15106">
        <v>41342.639999999999</v>
      </c>
      <c r="J15106">
        <v>159</v>
      </c>
      <c r="K15106">
        <v>14</v>
      </c>
      <c r="L15106" t="s">
        <v>18</v>
      </c>
      <c r="M15106">
        <f>(Table1[[#This Row],[Current_Stock]]*Table1[[#This Row],[Unit_Price]])</f>
        <v>547789.98</v>
      </c>
      <c r="N15106" s="12">
        <f>DATE(YEAR(Table1[[#This Row],[Order_Date]]),MONTH(Table1[[#This Row],[Order_Date]]),1)</f>
        <v>45444</v>
      </c>
    </row>
    <row r="15107" spans="1:14">
      <c r="A15107" t="s">
        <v>1385</v>
      </c>
      <c r="B15107" t="s">
        <v>785</v>
      </c>
      <c r="C15107" t="s">
        <v>786</v>
      </c>
      <c r="D15107" t="s">
        <v>15</v>
      </c>
      <c r="E15107" t="s">
        <v>251</v>
      </c>
      <c r="F15107" t="s">
        <v>46</v>
      </c>
      <c r="G15107">
        <v>12</v>
      </c>
      <c r="H15107">
        <v>302.55</v>
      </c>
      <c r="I15107">
        <v>3630.6</v>
      </c>
      <c r="J15107">
        <v>222</v>
      </c>
      <c r="K15107">
        <v>11</v>
      </c>
      <c r="L15107" t="s">
        <v>18</v>
      </c>
      <c r="M15107">
        <f>(Table1[[#This Row],[Current_Stock]]*Table1[[#This Row],[Unit_Price]])</f>
        <v>67166.100000000006</v>
      </c>
      <c r="N15107" s="12">
        <f>DATE(YEAR(Table1[[#This Row],[Order_Date]]),MONTH(Table1[[#This Row],[Order_Date]]),1)</f>
        <v>45323</v>
      </c>
    </row>
    <row r="15108" spans="1:14">
      <c r="A15108" t="s">
        <v>248</v>
      </c>
      <c r="B15108" t="s">
        <v>1101</v>
      </c>
      <c r="C15108" t="s">
        <v>1102</v>
      </c>
      <c r="D15108" t="s">
        <v>84</v>
      </c>
      <c r="E15108" t="s">
        <v>28</v>
      </c>
      <c r="F15108" t="s">
        <v>40</v>
      </c>
      <c r="G15108">
        <v>23</v>
      </c>
      <c r="H15108">
        <v>4562.07</v>
      </c>
      <c r="I15108">
        <v>104927.61</v>
      </c>
      <c r="J15108">
        <v>205</v>
      </c>
      <c r="K15108">
        <v>11</v>
      </c>
      <c r="L15108" t="s">
        <v>18</v>
      </c>
      <c r="M15108">
        <f>(Table1[[#This Row],[Current_Stock]]*Table1[[#This Row],[Unit_Price]])</f>
        <v>935224.35</v>
      </c>
      <c r="N15108" s="12">
        <f>DATE(YEAR(Table1[[#This Row],[Order_Date]]),MONTH(Table1[[#This Row],[Order_Date]]),1)</f>
        <v>45627</v>
      </c>
    </row>
    <row r="15109" spans="1:14">
      <c r="A15109" t="s">
        <v>995</v>
      </c>
      <c r="B15109" t="s">
        <v>584</v>
      </c>
      <c r="C15109" t="s">
        <v>585</v>
      </c>
      <c r="D15109" t="s">
        <v>22</v>
      </c>
      <c r="E15109" t="s">
        <v>97</v>
      </c>
      <c r="F15109" t="s">
        <v>46</v>
      </c>
      <c r="G15109">
        <v>31</v>
      </c>
      <c r="H15109">
        <v>14708.7</v>
      </c>
      <c r="I15109">
        <v>455969.7</v>
      </c>
      <c r="J15109">
        <v>118</v>
      </c>
      <c r="K15109">
        <v>4</v>
      </c>
      <c r="L15109" t="s">
        <v>18</v>
      </c>
      <c r="M15109">
        <f>(Table1[[#This Row],[Current_Stock]]*Table1[[#This Row],[Unit_Price]])</f>
        <v>1735626.6</v>
      </c>
      <c r="N15109" s="12">
        <f>DATE(YEAR(Table1[[#This Row],[Order_Date]]),MONTH(Table1[[#This Row],[Order_Date]]),1)</f>
        <v>45383</v>
      </c>
    </row>
    <row r="15110" spans="1:14">
      <c r="A15110" t="s">
        <v>452</v>
      </c>
      <c r="B15110" t="s">
        <v>897</v>
      </c>
      <c r="C15110" t="s">
        <v>898</v>
      </c>
      <c r="D15110" t="s">
        <v>27</v>
      </c>
      <c r="E15110" t="s">
        <v>269</v>
      </c>
      <c r="F15110" t="s">
        <v>46</v>
      </c>
      <c r="G15110">
        <v>5</v>
      </c>
      <c r="H15110">
        <v>280.95999999999998</v>
      </c>
      <c r="I15110">
        <v>1404.8</v>
      </c>
      <c r="J15110">
        <v>538</v>
      </c>
      <c r="K15110">
        <v>13</v>
      </c>
      <c r="L15110" t="s">
        <v>18</v>
      </c>
      <c r="M15110">
        <f>(Table1[[#This Row],[Current_Stock]]*Table1[[#This Row],[Unit_Price]])</f>
        <v>151156.47999999998</v>
      </c>
      <c r="N15110" s="12">
        <f>DATE(YEAR(Table1[[#This Row],[Order_Date]]),MONTH(Table1[[#This Row],[Order_Date]]),1)</f>
        <v>45108</v>
      </c>
    </row>
    <row r="15111" spans="1:14">
      <c r="A15111" t="s">
        <v>600</v>
      </c>
      <c r="B15111" t="s">
        <v>338</v>
      </c>
      <c r="C15111" t="s">
        <v>339</v>
      </c>
      <c r="D15111" t="s">
        <v>38</v>
      </c>
      <c r="E15111" t="s">
        <v>113</v>
      </c>
      <c r="F15111" t="s">
        <v>40</v>
      </c>
      <c r="G15111">
        <v>23</v>
      </c>
      <c r="H15111">
        <v>3470.37</v>
      </c>
      <c r="I15111">
        <v>79818.509999999995</v>
      </c>
      <c r="J15111">
        <v>162</v>
      </c>
      <c r="K15111">
        <v>7</v>
      </c>
      <c r="L15111" t="s">
        <v>18</v>
      </c>
      <c r="M15111">
        <f>(Table1[[#This Row],[Current_Stock]]*Table1[[#This Row],[Unit_Price]])</f>
        <v>562199.93999999994</v>
      </c>
      <c r="N15111" s="12">
        <f>DATE(YEAR(Table1[[#This Row],[Order_Date]]),MONTH(Table1[[#This Row],[Order_Date]]),1)</f>
        <v>45139</v>
      </c>
    </row>
    <row r="15112" spans="1:14">
      <c r="A15112" t="s">
        <v>1235</v>
      </c>
      <c r="B15112" t="s">
        <v>959</v>
      </c>
      <c r="C15112" t="s">
        <v>960</v>
      </c>
      <c r="D15112" t="s">
        <v>22</v>
      </c>
      <c r="E15112" t="s">
        <v>113</v>
      </c>
      <c r="F15112" t="s">
        <v>40</v>
      </c>
      <c r="G15112">
        <v>40</v>
      </c>
      <c r="H15112">
        <v>4384.05</v>
      </c>
      <c r="I15112">
        <v>175362</v>
      </c>
      <c r="J15112">
        <v>105</v>
      </c>
      <c r="K15112">
        <v>13</v>
      </c>
      <c r="L15112" t="s">
        <v>18</v>
      </c>
      <c r="M15112">
        <f>(Table1[[#This Row],[Current_Stock]]*Table1[[#This Row],[Unit_Price]])</f>
        <v>460325.25</v>
      </c>
      <c r="N15112" s="12">
        <f>DATE(YEAR(Table1[[#This Row],[Order_Date]]),MONTH(Table1[[#This Row],[Order_Date]]),1)</f>
        <v>45597</v>
      </c>
    </row>
    <row r="15113" spans="1:14">
      <c r="A15113" t="s">
        <v>1331</v>
      </c>
      <c r="B15113" t="s">
        <v>777</v>
      </c>
      <c r="C15113" t="s">
        <v>778</v>
      </c>
      <c r="D15113" t="s">
        <v>84</v>
      </c>
      <c r="E15113" t="s">
        <v>73</v>
      </c>
      <c r="F15113" t="s">
        <v>46</v>
      </c>
      <c r="G15113">
        <v>20</v>
      </c>
      <c r="H15113">
        <v>1378.92</v>
      </c>
      <c r="I15113">
        <v>27578.400000000001</v>
      </c>
      <c r="J15113">
        <v>179</v>
      </c>
      <c r="K15113">
        <v>14</v>
      </c>
      <c r="L15113" t="s">
        <v>18</v>
      </c>
      <c r="M15113">
        <f>(Table1[[#This Row],[Current_Stock]]*Table1[[#This Row],[Unit_Price]])</f>
        <v>246826.68000000002</v>
      </c>
      <c r="N15113" s="12">
        <f>DATE(YEAR(Table1[[#This Row],[Order_Date]]),MONTH(Table1[[#This Row],[Order_Date]]),1)</f>
        <v>45261</v>
      </c>
    </row>
    <row r="15114" spans="1:14">
      <c r="A15114" t="s">
        <v>762</v>
      </c>
      <c r="B15114" t="s">
        <v>126</v>
      </c>
      <c r="C15114" t="s">
        <v>127</v>
      </c>
      <c r="D15114" t="s">
        <v>33</v>
      </c>
      <c r="E15114" t="s">
        <v>34</v>
      </c>
      <c r="F15114" t="s">
        <v>29</v>
      </c>
      <c r="G15114">
        <v>23</v>
      </c>
      <c r="H15114">
        <v>1245.26</v>
      </c>
      <c r="I15114">
        <v>28640.98</v>
      </c>
      <c r="J15114">
        <v>213</v>
      </c>
      <c r="K15114">
        <v>6</v>
      </c>
      <c r="L15114" t="s">
        <v>18</v>
      </c>
      <c r="M15114">
        <f>(Table1[[#This Row],[Current_Stock]]*Table1[[#This Row],[Unit_Price]])</f>
        <v>265240.38</v>
      </c>
      <c r="N15114" s="12">
        <f>DATE(YEAR(Table1[[#This Row],[Order_Date]]),MONTH(Table1[[#This Row],[Order_Date]]),1)</f>
        <v>45047</v>
      </c>
    </row>
    <row r="15115" spans="1:14">
      <c r="A15115" t="s">
        <v>951</v>
      </c>
      <c r="B15115" t="s">
        <v>364</v>
      </c>
      <c r="C15115" t="s">
        <v>365</v>
      </c>
      <c r="D15115" t="s">
        <v>183</v>
      </c>
      <c r="E15115" t="s">
        <v>211</v>
      </c>
      <c r="F15115" t="s">
        <v>60</v>
      </c>
      <c r="G15115">
        <v>23</v>
      </c>
      <c r="H15115">
        <v>4170.7700000000004</v>
      </c>
      <c r="I15115">
        <v>95927.71</v>
      </c>
      <c r="J15115">
        <v>113</v>
      </c>
      <c r="K15115">
        <v>6</v>
      </c>
      <c r="L15115" t="s">
        <v>18</v>
      </c>
      <c r="M15115">
        <f>(Table1[[#This Row],[Current_Stock]]*Table1[[#This Row],[Unit_Price]])</f>
        <v>471297.01000000007</v>
      </c>
      <c r="N15115" s="12">
        <f>DATE(YEAR(Table1[[#This Row],[Order_Date]]),MONTH(Table1[[#This Row],[Order_Date]]),1)</f>
        <v>45413</v>
      </c>
    </row>
    <row r="15116" spans="1:14">
      <c r="A15116" t="s">
        <v>1109</v>
      </c>
      <c r="B15116" t="s">
        <v>383</v>
      </c>
      <c r="C15116" t="s">
        <v>384</v>
      </c>
      <c r="D15116" t="s">
        <v>44</v>
      </c>
      <c r="E15116" t="s">
        <v>59</v>
      </c>
      <c r="F15116" t="s">
        <v>29</v>
      </c>
      <c r="G15116">
        <v>48</v>
      </c>
      <c r="H15116">
        <v>557.61</v>
      </c>
      <c r="I15116">
        <v>26765.279999999999</v>
      </c>
      <c r="J15116">
        <v>100</v>
      </c>
      <c r="K15116">
        <v>4</v>
      </c>
      <c r="L15116" t="s">
        <v>105</v>
      </c>
      <c r="M15116">
        <f>(Table1[[#This Row],[Current_Stock]]*Table1[[#This Row],[Unit_Price]])</f>
        <v>55761</v>
      </c>
      <c r="N15116" s="12">
        <f>DATE(YEAR(Table1[[#This Row],[Order_Date]]),MONTH(Table1[[#This Row],[Order_Date]]),1)</f>
        <v>44958</v>
      </c>
    </row>
    <row r="15117" spans="1:14">
      <c r="A15117" t="s">
        <v>1343</v>
      </c>
      <c r="B15117" t="s">
        <v>522</v>
      </c>
      <c r="C15117" t="s">
        <v>523</v>
      </c>
      <c r="D15117" t="s">
        <v>15</v>
      </c>
      <c r="E15117" t="s">
        <v>80</v>
      </c>
      <c r="F15117" t="s">
        <v>60</v>
      </c>
      <c r="G15117">
        <v>20</v>
      </c>
      <c r="H15117">
        <v>378.62</v>
      </c>
      <c r="I15117">
        <v>7572.4</v>
      </c>
      <c r="J15117">
        <v>100</v>
      </c>
      <c r="K15117">
        <v>13</v>
      </c>
      <c r="L15117" t="s">
        <v>18</v>
      </c>
      <c r="M15117">
        <f>(Table1[[#This Row],[Current_Stock]]*Table1[[#This Row],[Unit_Price]])</f>
        <v>37862</v>
      </c>
      <c r="N15117" s="12">
        <f>DATE(YEAR(Table1[[#This Row],[Order_Date]]),MONTH(Table1[[#This Row],[Order_Date]]),1)</f>
        <v>45627</v>
      </c>
    </row>
    <row r="15118" spans="1:14">
      <c r="A15118" t="s">
        <v>1356</v>
      </c>
      <c r="B15118" t="s">
        <v>144</v>
      </c>
      <c r="C15118" t="s">
        <v>145</v>
      </c>
      <c r="D15118" t="s">
        <v>27</v>
      </c>
      <c r="E15118" t="s">
        <v>167</v>
      </c>
      <c r="F15118" t="s">
        <v>46</v>
      </c>
      <c r="G15118">
        <v>2</v>
      </c>
      <c r="H15118">
        <v>946.87</v>
      </c>
      <c r="I15118">
        <v>1893.74</v>
      </c>
      <c r="J15118">
        <v>516</v>
      </c>
      <c r="K15118">
        <v>13</v>
      </c>
      <c r="L15118" t="s">
        <v>18</v>
      </c>
      <c r="M15118">
        <f>(Table1[[#This Row],[Current_Stock]]*Table1[[#This Row],[Unit_Price]])</f>
        <v>488584.92</v>
      </c>
      <c r="N15118" s="12">
        <f>DATE(YEAR(Table1[[#This Row],[Order_Date]]),MONTH(Table1[[#This Row],[Order_Date]]),1)</f>
        <v>45474</v>
      </c>
    </row>
    <row r="15119" spans="1:14">
      <c r="A15119" t="s">
        <v>1104</v>
      </c>
      <c r="B15119" t="s">
        <v>1268</v>
      </c>
      <c r="C15119" t="s">
        <v>1269</v>
      </c>
      <c r="D15119" t="s">
        <v>38</v>
      </c>
      <c r="E15119" t="s">
        <v>80</v>
      </c>
      <c r="F15119" t="s">
        <v>29</v>
      </c>
      <c r="G15119">
        <v>25</v>
      </c>
      <c r="H15119">
        <v>3789.89</v>
      </c>
      <c r="I15119">
        <v>94747.25</v>
      </c>
      <c r="J15119">
        <v>233</v>
      </c>
      <c r="K15119">
        <v>5</v>
      </c>
      <c r="L15119" t="s">
        <v>18</v>
      </c>
      <c r="M15119">
        <f>(Table1[[#This Row],[Current_Stock]]*Table1[[#This Row],[Unit_Price]])</f>
        <v>883044.37</v>
      </c>
      <c r="N15119" s="12">
        <f>DATE(YEAR(Table1[[#This Row],[Order_Date]]),MONTH(Table1[[#This Row],[Order_Date]]),1)</f>
        <v>45536</v>
      </c>
    </row>
    <row r="15120" spans="1:14">
      <c r="A15120" t="s">
        <v>503</v>
      </c>
      <c r="B15120" t="s">
        <v>1018</v>
      </c>
      <c r="C15120" t="s">
        <v>1019</v>
      </c>
      <c r="D15120" t="s">
        <v>38</v>
      </c>
      <c r="E15120" t="s">
        <v>153</v>
      </c>
      <c r="F15120" t="s">
        <v>29</v>
      </c>
      <c r="G15120">
        <v>18</v>
      </c>
      <c r="H15120">
        <v>3668.09</v>
      </c>
      <c r="I15120">
        <v>66025.62</v>
      </c>
      <c r="J15120">
        <v>89</v>
      </c>
      <c r="K15120">
        <v>13</v>
      </c>
      <c r="L15120" t="s">
        <v>18</v>
      </c>
      <c r="M15120">
        <f>(Table1[[#This Row],[Current_Stock]]*Table1[[#This Row],[Unit_Price]])</f>
        <v>326460.01</v>
      </c>
      <c r="N15120" s="12">
        <f>DATE(YEAR(Table1[[#This Row],[Order_Date]]),MONTH(Table1[[#This Row],[Order_Date]]),1)</f>
        <v>45047</v>
      </c>
    </row>
    <row r="15121" spans="1:14">
      <c r="A15121" t="s">
        <v>481</v>
      </c>
      <c r="B15121" t="s">
        <v>256</v>
      </c>
      <c r="C15121" t="s">
        <v>257</v>
      </c>
      <c r="D15121" t="s">
        <v>183</v>
      </c>
      <c r="E15121" t="s">
        <v>54</v>
      </c>
      <c r="F15121" t="s">
        <v>40</v>
      </c>
      <c r="G15121">
        <v>23</v>
      </c>
      <c r="H15121">
        <v>2904.9</v>
      </c>
      <c r="I15121">
        <v>66812.7</v>
      </c>
      <c r="J15121">
        <v>236</v>
      </c>
      <c r="K15121">
        <v>6</v>
      </c>
      <c r="L15121" t="s">
        <v>18</v>
      </c>
      <c r="M15121">
        <f>(Table1[[#This Row],[Current_Stock]]*Table1[[#This Row],[Unit_Price]])</f>
        <v>685556.4</v>
      </c>
      <c r="N15121" s="12">
        <f>DATE(YEAR(Table1[[#This Row],[Order_Date]]),MONTH(Table1[[#This Row],[Order_Date]]),1)</f>
        <v>44927</v>
      </c>
    </row>
    <row r="15122" spans="1:14">
      <c r="A15122" t="s">
        <v>1387</v>
      </c>
      <c r="B15122" t="s">
        <v>974</v>
      </c>
      <c r="C15122" t="s">
        <v>975</v>
      </c>
      <c r="D15122" t="s">
        <v>44</v>
      </c>
      <c r="E15122" t="s">
        <v>251</v>
      </c>
      <c r="F15122" t="s">
        <v>29</v>
      </c>
      <c r="G15122">
        <v>50</v>
      </c>
      <c r="H15122">
        <v>2110</v>
      </c>
      <c r="I15122">
        <v>105500</v>
      </c>
      <c r="J15122">
        <v>84</v>
      </c>
      <c r="K15122">
        <v>14</v>
      </c>
      <c r="L15122" t="s">
        <v>105</v>
      </c>
      <c r="M15122">
        <f>(Table1[[#This Row],[Current_Stock]]*Table1[[#This Row],[Unit_Price]])</f>
        <v>177240</v>
      </c>
      <c r="N15122" s="12">
        <f>DATE(YEAR(Table1[[#This Row],[Order_Date]]),MONTH(Table1[[#This Row],[Order_Date]]),1)</f>
        <v>45474</v>
      </c>
    </row>
    <row r="15123" spans="1:14">
      <c r="A15123" t="s">
        <v>1291</v>
      </c>
      <c r="B15123" t="s">
        <v>491</v>
      </c>
      <c r="C15123" t="s">
        <v>492</v>
      </c>
      <c r="D15123" t="s">
        <v>96</v>
      </c>
      <c r="E15123" t="s">
        <v>85</v>
      </c>
      <c r="F15123" t="s">
        <v>60</v>
      </c>
      <c r="G15123">
        <v>5</v>
      </c>
      <c r="H15123">
        <v>108.91</v>
      </c>
      <c r="I15123">
        <v>544.54999999999995</v>
      </c>
      <c r="J15123">
        <v>587</v>
      </c>
      <c r="K15123">
        <v>13</v>
      </c>
      <c r="L15123" t="s">
        <v>18</v>
      </c>
      <c r="M15123">
        <f>(Table1[[#This Row],[Current_Stock]]*Table1[[#This Row],[Unit_Price]])</f>
        <v>63930.17</v>
      </c>
      <c r="N15123" s="12">
        <f>DATE(YEAR(Table1[[#This Row],[Order_Date]]),MONTH(Table1[[#This Row],[Order_Date]]),1)</f>
        <v>45474</v>
      </c>
    </row>
    <row r="15124" spans="1:14">
      <c r="A15124" t="s">
        <v>925</v>
      </c>
      <c r="B15124" t="s">
        <v>253</v>
      </c>
      <c r="C15124" t="s">
        <v>254</v>
      </c>
      <c r="D15124" t="s">
        <v>38</v>
      </c>
      <c r="E15124" t="s">
        <v>282</v>
      </c>
      <c r="F15124" t="s">
        <v>40</v>
      </c>
      <c r="G15124">
        <v>8</v>
      </c>
      <c r="H15124">
        <v>1477.16</v>
      </c>
      <c r="I15124">
        <v>11817.28</v>
      </c>
      <c r="J15124">
        <v>199</v>
      </c>
      <c r="K15124">
        <v>7</v>
      </c>
      <c r="L15124" t="s">
        <v>18</v>
      </c>
      <c r="M15124">
        <f>(Table1[[#This Row],[Current_Stock]]*Table1[[#This Row],[Unit_Price]])</f>
        <v>293954.84000000003</v>
      </c>
      <c r="N15124" s="12">
        <f>DATE(YEAR(Table1[[#This Row],[Order_Date]]),MONTH(Table1[[#This Row],[Order_Date]]),1)</f>
        <v>45383</v>
      </c>
    </row>
    <row r="15125" spans="1:14">
      <c r="A15125" t="s">
        <v>1078</v>
      </c>
      <c r="B15125" t="s">
        <v>147</v>
      </c>
      <c r="C15125" t="s">
        <v>148</v>
      </c>
      <c r="D15125" t="s">
        <v>53</v>
      </c>
      <c r="E15125" t="s">
        <v>184</v>
      </c>
      <c r="F15125" t="s">
        <v>17</v>
      </c>
      <c r="G15125">
        <v>4</v>
      </c>
      <c r="H15125">
        <v>2786.37</v>
      </c>
      <c r="I15125">
        <v>11145.48</v>
      </c>
      <c r="J15125">
        <v>308</v>
      </c>
      <c r="K15125">
        <v>4</v>
      </c>
      <c r="L15125" t="s">
        <v>55</v>
      </c>
      <c r="M15125">
        <f>(Table1[[#This Row],[Current_Stock]]*Table1[[#This Row],[Unit_Price]])</f>
        <v>858201.96</v>
      </c>
      <c r="N15125" s="12">
        <f>DATE(YEAR(Table1[[#This Row],[Order_Date]]),MONTH(Table1[[#This Row],[Order_Date]]),1)</f>
        <v>45170</v>
      </c>
    </row>
    <row r="15126" spans="1:14">
      <c r="A15126" t="s">
        <v>922</v>
      </c>
      <c r="B15126" t="s">
        <v>780</v>
      </c>
      <c r="C15126" t="s">
        <v>781</v>
      </c>
      <c r="D15126" t="s">
        <v>27</v>
      </c>
      <c r="E15126" t="s">
        <v>23</v>
      </c>
      <c r="F15126" t="s">
        <v>40</v>
      </c>
      <c r="G15126">
        <v>4</v>
      </c>
      <c r="H15126">
        <v>411.22</v>
      </c>
      <c r="I15126">
        <v>1644.88</v>
      </c>
      <c r="J15126">
        <v>401</v>
      </c>
      <c r="K15126">
        <v>6</v>
      </c>
      <c r="L15126" t="s">
        <v>18</v>
      </c>
      <c r="M15126">
        <f>(Table1[[#This Row],[Current_Stock]]*Table1[[#This Row],[Unit_Price]])</f>
        <v>164899.22</v>
      </c>
      <c r="N15126" s="12">
        <f>DATE(YEAR(Table1[[#This Row],[Order_Date]]),MONTH(Table1[[#This Row],[Order_Date]]),1)</f>
        <v>45200</v>
      </c>
    </row>
    <row r="15127" spans="1:14">
      <c r="A15127" t="s">
        <v>852</v>
      </c>
      <c r="B15127" t="s">
        <v>944</v>
      </c>
      <c r="C15127" t="s">
        <v>945</v>
      </c>
      <c r="D15127" t="s">
        <v>15</v>
      </c>
      <c r="E15127" t="s">
        <v>173</v>
      </c>
      <c r="F15127" t="s">
        <v>29</v>
      </c>
      <c r="G15127">
        <v>9</v>
      </c>
      <c r="H15127">
        <v>110.49</v>
      </c>
      <c r="I15127">
        <v>994.41</v>
      </c>
      <c r="J15127">
        <v>177</v>
      </c>
      <c r="K15127">
        <v>8</v>
      </c>
      <c r="L15127" t="s">
        <v>18</v>
      </c>
      <c r="M15127">
        <f>(Table1[[#This Row],[Current_Stock]]*Table1[[#This Row],[Unit_Price]])</f>
        <v>19556.73</v>
      </c>
      <c r="N15127" s="12">
        <f>DATE(YEAR(Table1[[#This Row],[Order_Date]]),MONTH(Table1[[#This Row],[Order_Date]]),1)</f>
        <v>44958</v>
      </c>
    </row>
    <row r="15128" spans="1:14">
      <c r="A15128" t="s">
        <v>349</v>
      </c>
      <c r="B15128" t="s">
        <v>1150</v>
      </c>
      <c r="C15128" t="s">
        <v>1151</v>
      </c>
      <c r="D15128" t="s">
        <v>33</v>
      </c>
      <c r="E15128" t="s">
        <v>113</v>
      </c>
      <c r="F15128" t="s">
        <v>46</v>
      </c>
      <c r="G15128">
        <v>14</v>
      </c>
      <c r="H15128">
        <v>1319.77</v>
      </c>
      <c r="I15128">
        <v>18476.78</v>
      </c>
      <c r="J15128">
        <v>238</v>
      </c>
      <c r="K15128">
        <v>7</v>
      </c>
      <c r="L15128" t="s">
        <v>18</v>
      </c>
      <c r="M15128">
        <f>(Table1[[#This Row],[Current_Stock]]*Table1[[#This Row],[Unit_Price]])</f>
        <v>314105.26</v>
      </c>
      <c r="N15128" s="12">
        <f>DATE(YEAR(Table1[[#This Row],[Order_Date]]),MONTH(Table1[[#This Row],[Order_Date]]),1)</f>
        <v>45170</v>
      </c>
    </row>
    <row r="15129" spans="1:14">
      <c r="A15129" t="s">
        <v>951</v>
      </c>
      <c r="B15129" t="s">
        <v>702</v>
      </c>
      <c r="C15129" t="s">
        <v>703</v>
      </c>
      <c r="D15129" t="s">
        <v>27</v>
      </c>
      <c r="E15129" t="s">
        <v>160</v>
      </c>
      <c r="F15129" t="s">
        <v>40</v>
      </c>
      <c r="G15129">
        <v>2</v>
      </c>
      <c r="H15129">
        <v>4011.2</v>
      </c>
      <c r="I15129">
        <v>8022.4</v>
      </c>
      <c r="J15129">
        <v>315</v>
      </c>
      <c r="K15129">
        <v>2</v>
      </c>
      <c r="L15129" t="s">
        <v>18</v>
      </c>
      <c r="M15129">
        <f>(Table1[[#This Row],[Current_Stock]]*Table1[[#This Row],[Unit_Price]])</f>
        <v>1263528</v>
      </c>
      <c r="N15129" s="12">
        <f>DATE(YEAR(Table1[[#This Row],[Order_Date]]),MONTH(Table1[[#This Row],[Order_Date]]),1)</f>
        <v>45413</v>
      </c>
    </row>
    <row r="15130" spans="1:14">
      <c r="A15130" t="s">
        <v>203</v>
      </c>
      <c r="B15130" t="s">
        <v>1224</v>
      </c>
      <c r="C15130" t="s">
        <v>1225</v>
      </c>
      <c r="D15130" t="s">
        <v>84</v>
      </c>
      <c r="E15130" t="s">
        <v>80</v>
      </c>
      <c r="F15130" t="s">
        <v>60</v>
      </c>
      <c r="G15130">
        <v>12</v>
      </c>
      <c r="H15130">
        <v>10773.81</v>
      </c>
      <c r="I15130">
        <v>129285.72</v>
      </c>
      <c r="J15130">
        <v>228</v>
      </c>
      <c r="K15130">
        <v>11</v>
      </c>
      <c r="L15130" t="s">
        <v>18</v>
      </c>
      <c r="M15130">
        <f>(Table1[[#This Row],[Current_Stock]]*Table1[[#This Row],[Unit_Price]])</f>
        <v>2456428.6799999997</v>
      </c>
      <c r="N15130" s="12">
        <f>DATE(YEAR(Table1[[#This Row],[Order_Date]]),MONTH(Table1[[#This Row],[Order_Date]]),1)</f>
        <v>45078</v>
      </c>
    </row>
    <row r="15131" spans="1:14">
      <c r="A15131" t="s">
        <v>1230</v>
      </c>
      <c r="B15131" t="s">
        <v>522</v>
      </c>
      <c r="C15131" t="s">
        <v>523</v>
      </c>
      <c r="D15131" t="s">
        <v>15</v>
      </c>
      <c r="E15131" t="s">
        <v>54</v>
      </c>
      <c r="F15131" t="s">
        <v>40</v>
      </c>
      <c r="G15131">
        <v>10</v>
      </c>
      <c r="H15131">
        <v>381.53</v>
      </c>
      <c r="I15131">
        <v>3815.3</v>
      </c>
      <c r="J15131">
        <v>197</v>
      </c>
      <c r="K15131">
        <v>7</v>
      </c>
      <c r="L15131" t="s">
        <v>18</v>
      </c>
      <c r="M15131">
        <f>(Table1[[#This Row],[Current_Stock]]*Table1[[#This Row],[Unit_Price]])</f>
        <v>75161.409999999989</v>
      </c>
      <c r="N15131" s="12">
        <f>DATE(YEAR(Table1[[#This Row],[Order_Date]]),MONTH(Table1[[#This Row],[Order_Date]]),1)</f>
        <v>45200</v>
      </c>
    </row>
    <row r="15132" spans="1:14">
      <c r="A15132" t="s">
        <v>1023</v>
      </c>
      <c r="B15132" t="s">
        <v>873</v>
      </c>
      <c r="C15132" t="s">
        <v>874</v>
      </c>
      <c r="D15132" t="s">
        <v>22</v>
      </c>
      <c r="E15132" t="s">
        <v>39</v>
      </c>
      <c r="F15132" t="s">
        <v>29</v>
      </c>
      <c r="G15132">
        <v>29</v>
      </c>
      <c r="H15132">
        <v>9399.43</v>
      </c>
      <c r="I15132">
        <v>272583.46999999997</v>
      </c>
      <c r="J15132">
        <v>38</v>
      </c>
      <c r="K15132">
        <v>14</v>
      </c>
      <c r="L15132" t="s">
        <v>105</v>
      </c>
      <c r="M15132">
        <f>(Table1[[#This Row],[Current_Stock]]*Table1[[#This Row],[Unit_Price]])</f>
        <v>357178.34</v>
      </c>
      <c r="N15132" s="12">
        <f>DATE(YEAR(Table1[[#This Row],[Order_Date]]),MONTH(Table1[[#This Row],[Order_Date]]),1)</f>
        <v>44986</v>
      </c>
    </row>
    <row r="15133" spans="1:14">
      <c r="A15133" t="s">
        <v>392</v>
      </c>
      <c r="B15133" t="s">
        <v>99</v>
      </c>
      <c r="C15133" t="s">
        <v>100</v>
      </c>
      <c r="D15133" t="s">
        <v>15</v>
      </c>
      <c r="E15133" t="s">
        <v>34</v>
      </c>
      <c r="F15133" t="s">
        <v>29</v>
      </c>
      <c r="G15133">
        <v>25</v>
      </c>
      <c r="H15133">
        <v>135.88</v>
      </c>
      <c r="I15133">
        <v>3397</v>
      </c>
      <c r="J15133">
        <v>170</v>
      </c>
      <c r="K15133">
        <v>2</v>
      </c>
      <c r="L15133" t="s">
        <v>18</v>
      </c>
      <c r="M15133">
        <f>(Table1[[#This Row],[Current_Stock]]*Table1[[#This Row],[Unit_Price]])</f>
        <v>23099.599999999999</v>
      </c>
      <c r="N15133" s="12">
        <f>DATE(YEAR(Table1[[#This Row],[Order_Date]]),MONTH(Table1[[#This Row],[Order_Date]]),1)</f>
        <v>45536</v>
      </c>
    </row>
    <row r="15134" spans="1:14">
      <c r="A15134" t="s">
        <v>939</v>
      </c>
      <c r="B15134" t="s">
        <v>374</v>
      </c>
      <c r="C15134" t="s">
        <v>375</v>
      </c>
      <c r="D15134" t="s">
        <v>53</v>
      </c>
      <c r="E15134" t="s">
        <v>277</v>
      </c>
      <c r="F15134" t="s">
        <v>29</v>
      </c>
      <c r="G15134">
        <v>5</v>
      </c>
      <c r="H15134">
        <v>1922.33</v>
      </c>
      <c r="I15134">
        <v>9611.65</v>
      </c>
      <c r="J15134">
        <v>418</v>
      </c>
      <c r="K15134">
        <v>3</v>
      </c>
      <c r="L15134" t="s">
        <v>18</v>
      </c>
      <c r="M15134">
        <f>(Table1[[#This Row],[Current_Stock]]*Table1[[#This Row],[Unit_Price]])</f>
        <v>803533.94</v>
      </c>
      <c r="N15134" s="12">
        <f>DATE(YEAR(Table1[[#This Row],[Order_Date]]),MONTH(Table1[[#This Row],[Order_Date]]),1)</f>
        <v>45231</v>
      </c>
    </row>
    <row r="15135" spans="1:14">
      <c r="A15135" t="s">
        <v>842</v>
      </c>
      <c r="B15135" t="s">
        <v>219</v>
      </c>
      <c r="C15135" t="s">
        <v>220</v>
      </c>
      <c r="D15135" t="s">
        <v>33</v>
      </c>
      <c r="E15135" t="s">
        <v>277</v>
      </c>
      <c r="F15135" t="s">
        <v>46</v>
      </c>
      <c r="G15135">
        <v>20</v>
      </c>
      <c r="H15135">
        <v>4298.76</v>
      </c>
      <c r="I15135">
        <v>85975.2</v>
      </c>
      <c r="J15135">
        <v>223</v>
      </c>
      <c r="K15135">
        <v>5</v>
      </c>
      <c r="L15135" t="s">
        <v>18</v>
      </c>
      <c r="M15135">
        <f>(Table1[[#This Row],[Current_Stock]]*Table1[[#This Row],[Unit_Price]])</f>
        <v>958623.4800000001</v>
      </c>
      <c r="N15135" s="12">
        <f>DATE(YEAR(Table1[[#This Row],[Order_Date]]),MONTH(Table1[[#This Row],[Order_Date]]),1)</f>
        <v>44958</v>
      </c>
    </row>
    <row r="15136" spans="1:14">
      <c r="A15136" t="s">
        <v>899</v>
      </c>
      <c r="B15136" t="s">
        <v>447</v>
      </c>
      <c r="C15136" t="s">
        <v>448</v>
      </c>
      <c r="D15136" t="s">
        <v>44</v>
      </c>
      <c r="E15136" t="s">
        <v>89</v>
      </c>
      <c r="F15136" t="s">
        <v>60</v>
      </c>
      <c r="G15136">
        <v>30</v>
      </c>
      <c r="H15136">
        <v>2694.8</v>
      </c>
      <c r="I15136">
        <v>80844</v>
      </c>
      <c r="J15136">
        <v>120</v>
      </c>
      <c r="K15136">
        <v>6</v>
      </c>
      <c r="L15136" t="s">
        <v>18</v>
      </c>
      <c r="M15136">
        <f>(Table1[[#This Row],[Current_Stock]]*Table1[[#This Row],[Unit_Price]])</f>
        <v>323376</v>
      </c>
      <c r="N15136" s="12">
        <f>DATE(YEAR(Table1[[#This Row],[Order_Date]]),MONTH(Table1[[#This Row],[Order_Date]]),1)</f>
        <v>45383</v>
      </c>
    </row>
    <row r="15137" spans="1:14">
      <c r="A15137" t="s">
        <v>1174</v>
      </c>
      <c r="B15137" t="s">
        <v>107</v>
      </c>
      <c r="C15137" t="s">
        <v>108</v>
      </c>
      <c r="D15137" t="s">
        <v>96</v>
      </c>
      <c r="E15137" t="s">
        <v>189</v>
      </c>
      <c r="F15137" t="s">
        <v>46</v>
      </c>
      <c r="G15137">
        <v>1</v>
      </c>
      <c r="H15137">
        <v>1069.22</v>
      </c>
      <c r="I15137">
        <v>1069.22</v>
      </c>
      <c r="J15137">
        <v>438</v>
      </c>
      <c r="K15137">
        <v>3</v>
      </c>
      <c r="L15137" t="s">
        <v>18</v>
      </c>
      <c r="M15137">
        <f>(Table1[[#This Row],[Current_Stock]]*Table1[[#This Row],[Unit_Price]])</f>
        <v>468318.36</v>
      </c>
      <c r="N15137" s="12">
        <f>DATE(YEAR(Table1[[#This Row],[Order_Date]]),MONTH(Table1[[#This Row],[Order_Date]]),1)</f>
        <v>45170</v>
      </c>
    </row>
    <row r="15138" spans="1:14">
      <c r="A15138" t="s">
        <v>576</v>
      </c>
      <c r="B15138" t="s">
        <v>353</v>
      </c>
      <c r="C15138" t="s">
        <v>354</v>
      </c>
      <c r="D15138" t="s">
        <v>84</v>
      </c>
      <c r="E15138" t="s">
        <v>173</v>
      </c>
      <c r="F15138" t="s">
        <v>17</v>
      </c>
      <c r="G15138">
        <v>10</v>
      </c>
      <c r="H15138">
        <v>24139.79</v>
      </c>
      <c r="I15138">
        <v>241397.9</v>
      </c>
      <c r="J15138">
        <v>146</v>
      </c>
      <c r="K15138">
        <v>4</v>
      </c>
      <c r="L15138" t="s">
        <v>18</v>
      </c>
      <c r="M15138">
        <f>(Table1[[#This Row],[Current_Stock]]*Table1[[#This Row],[Unit_Price]])</f>
        <v>3524409.3400000003</v>
      </c>
      <c r="N15138" s="12">
        <f>DATE(YEAR(Table1[[#This Row],[Order_Date]]),MONTH(Table1[[#This Row],[Order_Date]]),1)</f>
        <v>45536</v>
      </c>
    </row>
    <row r="15139" spans="1:14">
      <c r="A15139" t="s">
        <v>177</v>
      </c>
      <c r="B15139" t="s">
        <v>71</v>
      </c>
      <c r="C15139" t="s">
        <v>72</v>
      </c>
      <c r="D15139" t="s">
        <v>15</v>
      </c>
      <c r="E15139" t="s">
        <v>45</v>
      </c>
      <c r="F15139" t="s">
        <v>17</v>
      </c>
      <c r="G15139">
        <v>10</v>
      </c>
      <c r="H15139">
        <v>344.46</v>
      </c>
      <c r="I15139">
        <v>3444.6</v>
      </c>
      <c r="J15139">
        <v>139</v>
      </c>
      <c r="K15139">
        <v>12</v>
      </c>
      <c r="L15139" t="s">
        <v>18</v>
      </c>
      <c r="M15139">
        <f>(Table1[[#This Row],[Current_Stock]]*Table1[[#This Row],[Unit_Price]])</f>
        <v>47879.939999999995</v>
      </c>
      <c r="N15139" s="12">
        <f>DATE(YEAR(Table1[[#This Row],[Order_Date]]),MONTH(Table1[[#This Row],[Order_Date]]),1)</f>
        <v>45597</v>
      </c>
    </row>
    <row r="15140" spans="1:14">
      <c r="A15140" t="s">
        <v>1368</v>
      </c>
      <c r="B15140" t="s">
        <v>144</v>
      </c>
      <c r="C15140" t="s">
        <v>145</v>
      </c>
      <c r="D15140" t="s">
        <v>27</v>
      </c>
      <c r="E15140" t="s">
        <v>73</v>
      </c>
      <c r="F15140" t="s">
        <v>29</v>
      </c>
      <c r="G15140">
        <v>5</v>
      </c>
      <c r="H15140">
        <v>2497.16</v>
      </c>
      <c r="I15140">
        <v>12485.8</v>
      </c>
      <c r="J15140">
        <v>468</v>
      </c>
      <c r="K15140">
        <v>11</v>
      </c>
      <c r="L15140" t="s">
        <v>18</v>
      </c>
      <c r="M15140">
        <f>(Table1[[#This Row],[Current_Stock]]*Table1[[#This Row],[Unit_Price]])</f>
        <v>1168670.8799999999</v>
      </c>
      <c r="N15140" s="12">
        <f>DATE(YEAR(Table1[[#This Row],[Order_Date]]),MONTH(Table1[[#This Row],[Order_Date]]),1)</f>
        <v>44927</v>
      </c>
    </row>
    <row r="15141" spans="1:14">
      <c r="A15141" t="s">
        <v>1081</v>
      </c>
      <c r="B15141" t="s">
        <v>225</v>
      </c>
      <c r="C15141" t="s">
        <v>226</v>
      </c>
      <c r="D15141" t="s">
        <v>183</v>
      </c>
      <c r="E15141" t="s">
        <v>189</v>
      </c>
      <c r="F15141" t="s">
        <v>60</v>
      </c>
      <c r="G15141">
        <v>22</v>
      </c>
      <c r="H15141">
        <v>2299.02</v>
      </c>
      <c r="I15141">
        <v>50578.44</v>
      </c>
      <c r="J15141">
        <v>130</v>
      </c>
      <c r="K15141">
        <v>6</v>
      </c>
      <c r="L15141" t="s">
        <v>18</v>
      </c>
      <c r="M15141">
        <f>(Table1[[#This Row],[Current_Stock]]*Table1[[#This Row],[Unit_Price]])</f>
        <v>298872.59999999998</v>
      </c>
      <c r="N15141" s="12">
        <f>DATE(YEAR(Table1[[#This Row],[Order_Date]]),MONTH(Table1[[#This Row],[Order_Date]]),1)</f>
        <v>45383</v>
      </c>
    </row>
    <row r="15142" spans="1:14">
      <c r="A15142" t="s">
        <v>969</v>
      </c>
      <c r="B15142" t="s">
        <v>383</v>
      </c>
      <c r="C15142" t="s">
        <v>384</v>
      </c>
      <c r="D15142" t="s">
        <v>44</v>
      </c>
      <c r="E15142" t="s">
        <v>282</v>
      </c>
      <c r="F15142" t="s">
        <v>17</v>
      </c>
      <c r="G15142">
        <v>47</v>
      </c>
      <c r="H15142">
        <v>1301.4000000000001</v>
      </c>
      <c r="I15142">
        <v>61165.8</v>
      </c>
      <c r="J15142">
        <v>94</v>
      </c>
      <c r="K15142">
        <v>11</v>
      </c>
      <c r="L15142" t="s">
        <v>18</v>
      </c>
      <c r="M15142">
        <f>(Table1[[#This Row],[Current_Stock]]*Table1[[#This Row],[Unit_Price]])</f>
        <v>122331.6</v>
      </c>
      <c r="N15142" s="12">
        <f>DATE(YEAR(Table1[[#This Row],[Order_Date]]),MONTH(Table1[[#This Row],[Order_Date]]),1)</f>
        <v>45505</v>
      </c>
    </row>
    <row r="15143" spans="1:14">
      <c r="A15143" t="s">
        <v>416</v>
      </c>
      <c r="B15143" t="s">
        <v>584</v>
      </c>
      <c r="C15143" t="s">
        <v>585</v>
      </c>
      <c r="D15143" t="s">
        <v>22</v>
      </c>
      <c r="E15143" t="s">
        <v>85</v>
      </c>
      <c r="F15143" t="s">
        <v>40</v>
      </c>
      <c r="G15143">
        <v>41</v>
      </c>
      <c r="H15143">
        <v>8588.15</v>
      </c>
      <c r="I15143">
        <v>352114.15</v>
      </c>
      <c r="J15143">
        <v>90</v>
      </c>
      <c r="K15143">
        <v>7</v>
      </c>
      <c r="L15143" t="s">
        <v>105</v>
      </c>
      <c r="M15143">
        <f>(Table1[[#This Row],[Current_Stock]]*Table1[[#This Row],[Unit_Price]])</f>
        <v>772933.5</v>
      </c>
      <c r="N15143" s="12">
        <f>DATE(YEAR(Table1[[#This Row],[Order_Date]]),MONTH(Table1[[#This Row],[Order_Date]]),1)</f>
        <v>45474</v>
      </c>
    </row>
    <row r="15144" spans="1:14">
      <c r="A15144" t="s">
        <v>161</v>
      </c>
      <c r="B15144" t="s">
        <v>141</v>
      </c>
      <c r="C15144" t="s">
        <v>142</v>
      </c>
      <c r="D15144" t="s">
        <v>27</v>
      </c>
      <c r="E15144" t="s">
        <v>45</v>
      </c>
      <c r="F15144" t="s">
        <v>46</v>
      </c>
      <c r="G15144">
        <v>3</v>
      </c>
      <c r="H15144">
        <v>2684.53</v>
      </c>
      <c r="I15144">
        <v>8053.59</v>
      </c>
      <c r="J15144">
        <v>357</v>
      </c>
      <c r="K15144">
        <v>7</v>
      </c>
      <c r="L15144" t="s">
        <v>18</v>
      </c>
      <c r="M15144">
        <f>(Table1[[#This Row],[Current_Stock]]*Table1[[#This Row],[Unit_Price]])</f>
        <v>958377.21000000008</v>
      </c>
      <c r="N15144" s="12">
        <f>DATE(YEAR(Table1[[#This Row],[Order_Date]]),MONTH(Table1[[#This Row],[Order_Date]]),1)</f>
        <v>45474</v>
      </c>
    </row>
    <row r="15145" spans="1:14">
      <c r="A15145" t="s">
        <v>1178</v>
      </c>
      <c r="B15145" t="s">
        <v>287</v>
      </c>
      <c r="C15145" t="s">
        <v>288</v>
      </c>
      <c r="D15145" t="s">
        <v>15</v>
      </c>
      <c r="E15145" t="s">
        <v>34</v>
      </c>
      <c r="F15145" t="s">
        <v>40</v>
      </c>
      <c r="G15145">
        <v>18</v>
      </c>
      <c r="H15145">
        <v>433.06</v>
      </c>
      <c r="I15145">
        <v>7795.08</v>
      </c>
      <c r="J15145">
        <v>212</v>
      </c>
      <c r="K15145">
        <v>6</v>
      </c>
      <c r="L15145" t="s">
        <v>18</v>
      </c>
      <c r="M15145">
        <f>(Table1[[#This Row],[Current_Stock]]*Table1[[#This Row],[Unit_Price]])</f>
        <v>91808.72</v>
      </c>
      <c r="N15145" s="12">
        <f>DATE(YEAR(Table1[[#This Row],[Order_Date]]),MONTH(Table1[[#This Row],[Order_Date]]),1)</f>
        <v>45017</v>
      </c>
    </row>
    <row r="15146" spans="1:14">
      <c r="A15146" t="s">
        <v>1330</v>
      </c>
      <c r="B15146" t="s">
        <v>393</v>
      </c>
      <c r="C15146" t="s">
        <v>394</v>
      </c>
      <c r="D15146" t="s">
        <v>33</v>
      </c>
      <c r="E15146" t="s">
        <v>85</v>
      </c>
      <c r="F15146" t="s">
        <v>46</v>
      </c>
      <c r="G15146">
        <v>14</v>
      </c>
      <c r="H15146">
        <v>2285.7600000000002</v>
      </c>
      <c r="I15146">
        <v>32000.639999999999</v>
      </c>
      <c r="J15146">
        <v>122</v>
      </c>
      <c r="K15146">
        <v>5</v>
      </c>
      <c r="L15146" t="s">
        <v>18</v>
      </c>
      <c r="M15146">
        <f>(Table1[[#This Row],[Current_Stock]]*Table1[[#This Row],[Unit_Price]])</f>
        <v>278862.72000000003</v>
      </c>
      <c r="N15146" s="12">
        <f>DATE(YEAR(Table1[[#This Row],[Order_Date]]),MONTH(Table1[[#This Row],[Order_Date]]),1)</f>
        <v>45444</v>
      </c>
    </row>
    <row r="15147" spans="1:14">
      <c r="A15147" t="s">
        <v>1218</v>
      </c>
      <c r="B15147" t="s">
        <v>393</v>
      </c>
      <c r="C15147" t="s">
        <v>394</v>
      </c>
      <c r="D15147" t="s">
        <v>33</v>
      </c>
      <c r="E15147" t="s">
        <v>59</v>
      </c>
      <c r="F15147" t="s">
        <v>46</v>
      </c>
      <c r="G15147">
        <v>18</v>
      </c>
      <c r="H15147">
        <v>2238.2600000000002</v>
      </c>
      <c r="I15147">
        <v>40288.68</v>
      </c>
      <c r="J15147">
        <v>129</v>
      </c>
      <c r="K15147">
        <v>10</v>
      </c>
      <c r="L15147" t="s">
        <v>18</v>
      </c>
      <c r="M15147">
        <f>(Table1[[#This Row],[Current_Stock]]*Table1[[#This Row],[Unit_Price]])</f>
        <v>288735.54000000004</v>
      </c>
      <c r="N15147" s="12">
        <f>DATE(YEAR(Table1[[#This Row],[Order_Date]]),MONTH(Table1[[#This Row],[Order_Date]]),1)</f>
        <v>45139</v>
      </c>
    </row>
    <row r="15148" spans="1:14">
      <c r="A15148" t="s">
        <v>515</v>
      </c>
      <c r="B15148" t="s">
        <v>368</v>
      </c>
      <c r="C15148" t="s">
        <v>369</v>
      </c>
      <c r="D15148" t="s">
        <v>22</v>
      </c>
      <c r="E15148" t="s">
        <v>89</v>
      </c>
      <c r="F15148" t="s">
        <v>40</v>
      </c>
      <c r="G15148">
        <v>21</v>
      </c>
      <c r="H15148">
        <v>7002.92</v>
      </c>
      <c r="I15148">
        <v>147061.32</v>
      </c>
      <c r="J15148">
        <v>35</v>
      </c>
      <c r="K15148">
        <v>14</v>
      </c>
      <c r="L15148" t="s">
        <v>18</v>
      </c>
      <c r="M15148">
        <f>(Table1[[#This Row],[Current_Stock]]*Table1[[#This Row],[Unit_Price]])</f>
        <v>245102.2</v>
      </c>
      <c r="N15148" s="12">
        <f>DATE(YEAR(Table1[[#This Row],[Order_Date]]),MONTH(Table1[[#This Row],[Order_Date]]),1)</f>
        <v>44927</v>
      </c>
    </row>
    <row r="15149" spans="1:14">
      <c r="A15149" t="s">
        <v>733</v>
      </c>
      <c r="B15149" t="s">
        <v>1014</v>
      </c>
      <c r="C15149" t="s">
        <v>1015</v>
      </c>
      <c r="D15149" t="s">
        <v>53</v>
      </c>
      <c r="E15149" t="s">
        <v>16</v>
      </c>
      <c r="F15149" t="s">
        <v>60</v>
      </c>
      <c r="G15149">
        <v>3</v>
      </c>
      <c r="H15149">
        <v>686.78</v>
      </c>
      <c r="I15149">
        <v>2060.34</v>
      </c>
      <c r="J15149">
        <v>493</v>
      </c>
      <c r="K15149">
        <v>9</v>
      </c>
      <c r="L15149" t="s">
        <v>55</v>
      </c>
      <c r="M15149">
        <f>(Table1[[#This Row],[Current_Stock]]*Table1[[#This Row],[Unit_Price]])</f>
        <v>338582.54</v>
      </c>
      <c r="N15149" s="12">
        <f>DATE(YEAR(Table1[[#This Row],[Order_Date]]),MONTH(Table1[[#This Row],[Order_Date]]),1)</f>
        <v>45292</v>
      </c>
    </row>
    <row r="15150" spans="1:14">
      <c r="A15150" t="s">
        <v>1380</v>
      </c>
      <c r="B15150" t="s">
        <v>710</v>
      </c>
      <c r="C15150" t="s">
        <v>711</v>
      </c>
      <c r="D15150" t="s">
        <v>53</v>
      </c>
      <c r="E15150" t="s">
        <v>89</v>
      </c>
      <c r="F15150" t="s">
        <v>17</v>
      </c>
      <c r="G15150">
        <v>7</v>
      </c>
      <c r="H15150">
        <v>526.32000000000005</v>
      </c>
      <c r="I15150">
        <v>3684.24</v>
      </c>
      <c r="J15150">
        <v>433</v>
      </c>
      <c r="K15150">
        <v>9</v>
      </c>
      <c r="L15150" t="s">
        <v>55</v>
      </c>
      <c r="M15150">
        <f>(Table1[[#This Row],[Current_Stock]]*Table1[[#This Row],[Unit_Price]])</f>
        <v>227896.56000000003</v>
      </c>
      <c r="N15150" s="12">
        <f>DATE(YEAR(Table1[[#This Row],[Order_Date]]),MONTH(Table1[[#This Row],[Order_Date]]),1)</f>
        <v>44986</v>
      </c>
    </row>
    <row r="15151" spans="1:14">
      <c r="A15151" t="s">
        <v>1228</v>
      </c>
      <c r="B15151" t="s">
        <v>934</v>
      </c>
      <c r="C15151" t="s">
        <v>935</v>
      </c>
      <c r="D15151" t="s">
        <v>84</v>
      </c>
      <c r="E15151" t="s">
        <v>160</v>
      </c>
      <c r="F15151" t="s">
        <v>17</v>
      </c>
      <c r="G15151">
        <v>9</v>
      </c>
      <c r="H15151">
        <v>7860.37</v>
      </c>
      <c r="I15151">
        <v>70743.33</v>
      </c>
      <c r="J15151">
        <v>224</v>
      </c>
      <c r="K15151">
        <v>14</v>
      </c>
      <c r="L15151" t="s">
        <v>18</v>
      </c>
      <c r="M15151">
        <f>(Table1[[#This Row],[Current_Stock]]*Table1[[#This Row],[Unit_Price]])</f>
        <v>1760722.88</v>
      </c>
      <c r="N15151" s="12">
        <f>DATE(YEAR(Table1[[#This Row],[Order_Date]]),MONTH(Table1[[#This Row],[Order_Date]]),1)</f>
        <v>44958</v>
      </c>
    </row>
    <row r="15152" spans="1:14">
      <c r="A15152" t="s">
        <v>666</v>
      </c>
      <c r="B15152" t="s">
        <v>482</v>
      </c>
      <c r="C15152" t="s">
        <v>483</v>
      </c>
      <c r="D15152" t="s">
        <v>33</v>
      </c>
      <c r="E15152" t="s">
        <v>54</v>
      </c>
      <c r="F15152" t="s">
        <v>40</v>
      </c>
      <c r="G15152">
        <v>11</v>
      </c>
      <c r="H15152">
        <v>2791.9</v>
      </c>
      <c r="I15152">
        <v>30710.9</v>
      </c>
      <c r="J15152">
        <v>224</v>
      </c>
      <c r="K15152">
        <v>7</v>
      </c>
      <c r="L15152" t="s">
        <v>18</v>
      </c>
      <c r="M15152">
        <f>(Table1[[#This Row],[Current_Stock]]*Table1[[#This Row],[Unit_Price]])</f>
        <v>625385.6</v>
      </c>
      <c r="N15152" s="12">
        <f>DATE(YEAR(Table1[[#This Row],[Order_Date]]),MONTH(Table1[[#This Row],[Order_Date]]),1)</f>
        <v>45323</v>
      </c>
    </row>
    <row r="15153" spans="1:14">
      <c r="A15153" t="s">
        <v>724</v>
      </c>
      <c r="B15153" t="s">
        <v>421</v>
      </c>
      <c r="C15153" t="s">
        <v>422</v>
      </c>
      <c r="D15153" t="s">
        <v>53</v>
      </c>
      <c r="E15153" t="s">
        <v>59</v>
      </c>
      <c r="F15153" t="s">
        <v>29</v>
      </c>
      <c r="G15153">
        <v>6</v>
      </c>
      <c r="H15153">
        <v>3636.55</v>
      </c>
      <c r="I15153">
        <v>21819.3</v>
      </c>
      <c r="J15153">
        <v>517</v>
      </c>
      <c r="K15153">
        <v>13</v>
      </c>
      <c r="L15153" t="s">
        <v>18</v>
      </c>
      <c r="M15153">
        <f>(Table1[[#This Row],[Current_Stock]]*Table1[[#This Row],[Unit_Price]])</f>
        <v>1880096.35</v>
      </c>
      <c r="N15153" s="12">
        <f>DATE(YEAR(Table1[[#This Row],[Order_Date]]),MONTH(Table1[[#This Row],[Order_Date]]),1)</f>
        <v>44958</v>
      </c>
    </row>
    <row r="15154" spans="1:14">
      <c r="A15154" t="s">
        <v>1312</v>
      </c>
      <c r="B15154" t="s">
        <v>1259</v>
      </c>
      <c r="C15154" t="s">
        <v>1260</v>
      </c>
      <c r="D15154" t="s">
        <v>53</v>
      </c>
      <c r="E15154" t="s">
        <v>73</v>
      </c>
      <c r="F15154" t="s">
        <v>29</v>
      </c>
      <c r="G15154">
        <v>5</v>
      </c>
      <c r="H15154">
        <v>688.94</v>
      </c>
      <c r="I15154">
        <v>3444.7</v>
      </c>
      <c r="J15154">
        <v>424</v>
      </c>
      <c r="K15154">
        <v>9</v>
      </c>
      <c r="L15154" t="s">
        <v>55</v>
      </c>
      <c r="M15154">
        <f>(Table1[[#This Row],[Current_Stock]]*Table1[[#This Row],[Unit_Price]])</f>
        <v>292110.56</v>
      </c>
      <c r="N15154" s="12">
        <f>DATE(YEAR(Table1[[#This Row],[Order_Date]]),MONTH(Table1[[#This Row],[Order_Date]]),1)</f>
        <v>45017</v>
      </c>
    </row>
    <row r="15155" spans="1:14">
      <c r="A15155" t="s">
        <v>565</v>
      </c>
      <c r="B15155" t="s">
        <v>325</v>
      </c>
      <c r="C15155" t="s">
        <v>326</v>
      </c>
      <c r="D15155" t="s">
        <v>27</v>
      </c>
      <c r="E15155" t="s">
        <v>34</v>
      </c>
      <c r="F15155" t="s">
        <v>60</v>
      </c>
      <c r="G15155">
        <v>2</v>
      </c>
      <c r="H15155">
        <v>304.02999999999997</v>
      </c>
      <c r="I15155">
        <v>608.05999999999995</v>
      </c>
      <c r="J15155">
        <v>279</v>
      </c>
      <c r="K15155">
        <v>2</v>
      </c>
      <c r="L15155" t="s">
        <v>18</v>
      </c>
      <c r="M15155">
        <f>(Table1[[#This Row],[Current_Stock]]*Table1[[#This Row],[Unit_Price]])</f>
        <v>84824.37</v>
      </c>
      <c r="N15155" s="12">
        <f>DATE(YEAR(Table1[[#This Row],[Order_Date]]),MONTH(Table1[[#This Row],[Order_Date]]),1)</f>
        <v>44958</v>
      </c>
    </row>
    <row r="15156" spans="1:14">
      <c r="A15156" t="s">
        <v>500</v>
      </c>
      <c r="B15156" t="s">
        <v>91</v>
      </c>
      <c r="C15156" t="s">
        <v>92</v>
      </c>
      <c r="D15156" t="s">
        <v>38</v>
      </c>
      <c r="E15156" t="s">
        <v>211</v>
      </c>
      <c r="F15156" t="s">
        <v>46</v>
      </c>
      <c r="G15156">
        <v>22</v>
      </c>
      <c r="H15156">
        <v>4912.25</v>
      </c>
      <c r="I15156">
        <v>108069.5</v>
      </c>
      <c r="J15156">
        <v>226</v>
      </c>
      <c r="K15156">
        <v>14</v>
      </c>
      <c r="L15156" t="s">
        <v>18</v>
      </c>
      <c r="M15156">
        <f>(Table1[[#This Row],[Current_Stock]]*Table1[[#This Row],[Unit_Price]])</f>
        <v>1110168.5</v>
      </c>
      <c r="N15156" s="12">
        <f>DATE(YEAR(Table1[[#This Row],[Order_Date]]),MONTH(Table1[[#This Row],[Order_Date]]),1)</f>
        <v>45444</v>
      </c>
    </row>
    <row r="15157" spans="1:14">
      <c r="A15157" t="s">
        <v>948</v>
      </c>
      <c r="B15157" t="s">
        <v>194</v>
      </c>
      <c r="C15157" t="s">
        <v>195</v>
      </c>
      <c r="D15157" t="s">
        <v>15</v>
      </c>
      <c r="E15157" t="s">
        <v>28</v>
      </c>
      <c r="F15157" t="s">
        <v>60</v>
      </c>
      <c r="G15157">
        <v>15</v>
      </c>
      <c r="H15157">
        <v>83.29</v>
      </c>
      <c r="I15157">
        <v>1249.3499999999999</v>
      </c>
      <c r="J15157">
        <v>103</v>
      </c>
      <c r="K15157">
        <v>11</v>
      </c>
      <c r="L15157" t="s">
        <v>18</v>
      </c>
      <c r="M15157">
        <f>(Table1[[#This Row],[Current_Stock]]*Table1[[#This Row],[Unit_Price]])</f>
        <v>8578.8700000000008</v>
      </c>
      <c r="N15157" s="12">
        <f>DATE(YEAR(Table1[[#This Row],[Order_Date]]),MONTH(Table1[[#This Row],[Order_Date]]),1)</f>
        <v>44927</v>
      </c>
    </row>
    <row r="15158" spans="1:14">
      <c r="A15158" t="s">
        <v>1361</v>
      </c>
      <c r="B15158" t="s">
        <v>466</v>
      </c>
      <c r="C15158" t="s">
        <v>467</v>
      </c>
      <c r="D15158" t="s">
        <v>27</v>
      </c>
      <c r="E15158" t="s">
        <v>85</v>
      </c>
      <c r="F15158" t="s">
        <v>46</v>
      </c>
      <c r="G15158">
        <v>2</v>
      </c>
      <c r="H15158">
        <v>4876.6499999999996</v>
      </c>
      <c r="I15158">
        <v>9753.2999999999993</v>
      </c>
      <c r="J15158">
        <v>466</v>
      </c>
      <c r="K15158">
        <v>11</v>
      </c>
      <c r="L15158" t="s">
        <v>18</v>
      </c>
      <c r="M15158">
        <f>(Table1[[#This Row],[Current_Stock]]*Table1[[#This Row],[Unit_Price]])</f>
        <v>2272518.9</v>
      </c>
      <c r="N15158" s="12">
        <f>DATE(YEAR(Table1[[#This Row],[Order_Date]]),MONTH(Table1[[#This Row],[Order_Date]]),1)</f>
        <v>45383</v>
      </c>
    </row>
    <row r="15159" spans="1:14">
      <c r="A15159" t="s">
        <v>19</v>
      </c>
      <c r="B15159" t="s">
        <v>1150</v>
      </c>
      <c r="C15159" t="s">
        <v>1151</v>
      </c>
      <c r="D15159" t="s">
        <v>33</v>
      </c>
      <c r="E15159" t="s">
        <v>189</v>
      </c>
      <c r="F15159" t="s">
        <v>17</v>
      </c>
      <c r="G15159">
        <v>26</v>
      </c>
      <c r="H15159">
        <v>4456.92</v>
      </c>
      <c r="I15159">
        <v>115879.92</v>
      </c>
      <c r="J15159">
        <v>129</v>
      </c>
      <c r="K15159">
        <v>7</v>
      </c>
      <c r="L15159" t="s">
        <v>18</v>
      </c>
      <c r="M15159">
        <f>(Table1[[#This Row],[Current_Stock]]*Table1[[#This Row],[Unit_Price]])</f>
        <v>574942.68000000005</v>
      </c>
      <c r="N15159" s="12">
        <f>DATE(YEAR(Table1[[#This Row],[Order_Date]]),MONTH(Table1[[#This Row],[Order_Date]]),1)</f>
        <v>44958</v>
      </c>
    </row>
    <row r="15160" spans="1:14">
      <c r="A15160" t="s">
        <v>1041</v>
      </c>
      <c r="B15160" t="s">
        <v>825</v>
      </c>
      <c r="C15160" t="s">
        <v>826</v>
      </c>
      <c r="D15160" t="s">
        <v>183</v>
      </c>
      <c r="E15160" t="s">
        <v>153</v>
      </c>
      <c r="F15160" t="s">
        <v>40</v>
      </c>
      <c r="G15160">
        <v>8</v>
      </c>
      <c r="H15160">
        <v>2033.3</v>
      </c>
      <c r="I15160">
        <v>16266.4</v>
      </c>
      <c r="J15160">
        <v>82</v>
      </c>
      <c r="K15160">
        <v>2</v>
      </c>
      <c r="L15160" t="s">
        <v>18</v>
      </c>
      <c r="M15160">
        <f>(Table1[[#This Row],[Current_Stock]]*Table1[[#This Row],[Unit_Price]])</f>
        <v>166730.6</v>
      </c>
      <c r="N15160" s="12">
        <f>DATE(YEAR(Table1[[#This Row],[Order_Date]]),MONTH(Table1[[#This Row],[Order_Date]]),1)</f>
        <v>45383</v>
      </c>
    </row>
    <row r="15161" spans="1:14">
      <c r="A15161" t="s">
        <v>654</v>
      </c>
      <c r="B15161" t="s">
        <v>435</v>
      </c>
      <c r="C15161" t="s">
        <v>436</v>
      </c>
      <c r="D15161" t="s">
        <v>38</v>
      </c>
      <c r="E15161" t="s">
        <v>211</v>
      </c>
      <c r="F15161" t="s">
        <v>29</v>
      </c>
      <c r="G15161">
        <v>23</v>
      </c>
      <c r="H15161">
        <v>3807.17</v>
      </c>
      <c r="I15161">
        <v>87564.91</v>
      </c>
      <c r="J15161">
        <v>244</v>
      </c>
      <c r="K15161">
        <v>13</v>
      </c>
      <c r="L15161" t="s">
        <v>18</v>
      </c>
      <c r="M15161">
        <f>(Table1[[#This Row],[Current_Stock]]*Table1[[#This Row],[Unit_Price]])</f>
        <v>928949.48</v>
      </c>
      <c r="N15161" s="12">
        <f>DATE(YEAR(Table1[[#This Row],[Order_Date]]),MONTH(Table1[[#This Row],[Order_Date]]),1)</f>
        <v>45292</v>
      </c>
    </row>
    <row r="15162" spans="1:14">
      <c r="A15162" t="s">
        <v>534</v>
      </c>
      <c r="B15162" t="s">
        <v>1119</v>
      </c>
      <c r="C15162" t="s">
        <v>1120</v>
      </c>
      <c r="D15162" t="s">
        <v>96</v>
      </c>
      <c r="E15162" t="s">
        <v>167</v>
      </c>
      <c r="F15162" t="s">
        <v>29</v>
      </c>
      <c r="G15162">
        <v>6</v>
      </c>
      <c r="H15162">
        <v>2785.59</v>
      </c>
      <c r="I15162">
        <v>16713.54</v>
      </c>
      <c r="J15162">
        <v>455</v>
      </c>
      <c r="K15162">
        <v>12</v>
      </c>
      <c r="L15162" t="s">
        <v>55</v>
      </c>
      <c r="M15162">
        <f>(Table1[[#This Row],[Current_Stock]]*Table1[[#This Row],[Unit_Price]])</f>
        <v>1267443.45</v>
      </c>
      <c r="N15162" s="12">
        <f>DATE(YEAR(Table1[[#This Row],[Order_Date]]),MONTH(Table1[[#This Row],[Order_Date]]),1)</f>
        <v>44986</v>
      </c>
    </row>
    <row r="15163" spans="1:14">
      <c r="A15163" t="s">
        <v>1334</v>
      </c>
      <c r="B15163" t="s">
        <v>168</v>
      </c>
      <c r="C15163" t="s">
        <v>169</v>
      </c>
      <c r="D15163" t="s">
        <v>27</v>
      </c>
      <c r="E15163" t="s">
        <v>50</v>
      </c>
      <c r="F15163" t="s">
        <v>17</v>
      </c>
      <c r="G15163">
        <v>10</v>
      </c>
      <c r="H15163">
        <v>4795.13</v>
      </c>
      <c r="I15163">
        <v>47951.3</v>
      </c>
      <c r="J15163">
        <v>414</v>
      </c>
      <c r="K15163">
        <v>2</v>
      </c>
      <c r="L15163" t="s">
        <v>18</v>
      </c>
      <c r="M15163">
        <f>(Table1[[#This Row],[Current_Stock]]*Table1[[#This Row],[Unit_Price]])</f>
        <v>1985183.82</v>
      </c>
      <c r="N15163" s="12">
        <f>DATE(YEAR(Table1[[#This Row],[Order_Date]]),MONTH(Table1[[#This Row],[Order_Date]]),1)</f>
        <v>45261</v>
      </c>
    </row>
    <row r="15164" spans="1:14">
      <c r="A15164" t="s">
        <v>1321</v>
      </c>
      <c r="B15164" t="s">
        <v>404</v>
      </c>
      <c r="C15164" t="s">
        <v>405</v>
      </c>
      <c r="D15164" t="s">
        <v>27</v>
      </c>
      <c r="E15164" t="s">
        <v>153</v>
      </c>
      <c r="F15164" t="s">
        <v>60</v>
      </c>
      <c r="G15164">
        <v>6</v>
      </c>
      <c r="H15164">
        <v>4754.74</v>
      </c>
      <c r="I15164">
        <v>28528.44</v>
      </c>
      <c r="J15164">
        <v>542</v>
      </c>
      <c r="K15164">
        <v>10</v>
      </c>
      <c r="L15164" t="s">
        <v>18</v>
      </c>
      <c r="M15164">
        <f>(Table1[[#This Row],[Current_Stock]]*Table1[[#This Row],[Unit_Price]])</f>
        <v>2577069.08</v>
      </c>
      <c r="N15164" s="12">
        <f>DATE(YEAR(Table1[[#This Row],[Order_Date]]),MONTH(Table1[[#This Row],[Order_Date]]),1)</f>
        <v>45108</v>
      </c>
    </row>
    <row r="15165" spans="1:14">
      <c r="A15165" t="s">
        <v>143</v>
      </c>
      <c r="B15165" t="s">
        <v>656</v>
      </c>
      <c r="C15165" t="s">
        <v>657</v>
      </c>
      <c r="D15165" t="s">
        <v>44</v>
      </c>
      <c r="E15165" t="s">
        <v>45</v>
      </c>
      <c r="F15165" t="s">
        <v>17</v>
      </c>
      <c r="G15165">
        <v>48</v>
      </c>
      <c r="H15165">
        <v>2124.0300000000002</v>
      </c>
      <c r="I15165">
        <v>101953.44</v>
      </c>
      <c r="J15165">
        <v>30</v>
      </c>
      <c r="K15165">
        <v>3</v>
      </c>
      <c r="L15165" t="s">
        <v>18</v>
      </c>
      <c r="M15165">
        <f>(Table1[[#This Row],[Current_Stock]]*Table1[[#This Row],[Unit_Price]])</f>
        <v>63720.900000000009</v>
      </c>
      <c r="N15165" s="12">
        <f>DATE(YEAR(Table1[[#This Row],[Order_Date]]),MONTH(Table1[[#This Row],[Order_Date]]),1)</f>
        <v>45078</v>
      </c>
    </row>
    <row r="15166" spans="1:14">
      <c r="A15166" t="s">
        <v>346</v>
      </c>
      <c r="B15166" t="s">
        <v>913</v>
      </c>
      <c r="C15166" t="s">
        <v>914</v>
      </c>
      <c r="D15166" t="s">
        <v>33</v>
      </c>
      <c r="E15166" t="s">
        <v>184</v>
      </c>
      <c r="F15166" t="s">
        <v>60</v>
      </c>
      <c r="G15166">
        <v>17</v>
      </c>
      <c r="H15166">
        <v>1652.12</v>
      </c>
      <c r="I15166">
        <v>28086.04</v>
      </c>
      <c r="J15166">
        <v>105</v>
      </c>
      <c r="K15166">
        <v>6</v>
      </c>
      <c r="L15166" t="s">
        <v>18</v>
      </c>
      <c r="M15166">
        <f>(Table1[[#This Row],[Current_Stock]]*Table1[[#This Row],[Unit_Price]])</f>
        <v>173472.59999999998</v>
      </c>
      <c r="N15166" s="12">
        <f>DATE(YEAR(Table1[[#This Row],[Order_Date]]),MONTH(Table1[[#This Row],[Order_Date]]),1)</f>
        <v>45597</v>
      </c>
    </row>
    <row r="15167" spans="1:14">
      <c r="A15167" t="s">
        <v>24</v>
      </c>
      <c r="B15167" t="s">
        <v>222</v>
      </c>
      <c r="C15167" t="s">
        <v>223</v>
      </c>
      <c r="D15167" t="s">
        <v>53</v>
      </c>
      <c r="E15167" t="s">
        <v>153</v>
      </c>
      <c r="F15167" t="s">
        <v>60</v>
      </c>
      <c r="G15167">
        <v>4</v>
      </c>
      <c r="H15167">
        <v>1253.77</v>
      </c>
      <c r="I15167">
        <v>5015.08</v>
      </c>
      <c r="J15167">
        <v>330</v>
      </c>
      <c r="K15167">
        <v>3</v>
      </c>
      <c r="L15167" t="s">
        <v>55</v>
      </c>
      <c r="M15167">
        <f>(Table1[[#This Row],[Current_Stock]]*Table1[[#This Row],[Unit_Price]])</f>
        <v>413744.1</v>
      </c>
      <c r="N15167" s="12">
        <f>DATE(YEAR(Table1[[#This Row],[Order_Date]]),MONTH(Table1[[#This Row],[Order_Date]]),1)</f>
        <v>45108</v>
      </c>
    </row>
    <row r="15168" spans="1:14">
      <c r="A15168" t="s">
        <v>1173</v>
      </c>
      <c r="B15168" t="s">
        <v>1048</v>
      </c>
      <c r="C15168" t="s">
        <v>1049</v>
      </c>
      <c r="D15168" t="s">
        <v>183</v>
      </c>
      <c r="E15168" t="s">
        <v>45</v>
      </c>
      <c r="F15168" t="s">
        <v>29</v>
      </c>
      <c r="G15168">
        <v>17</v>
      </c>
      <c r="H15168">
        <v>423.17</v>
      </c>
      <c r="I15168">
        <v>7193.89</v>
      </c>
      <c r="J15168">
        <v>98</v>
      </c>
      <c r="K15168">
        <v>9</v>
      </c>
      <c r="L15168" t="s">
        <v>18</v>
      </c>
      <c r="M15168">
        <f>(Table1[[#This Row],[Current_Stock]]*Table1[[#This Row],[Unit_Price]])</f>
        <v>41470.660000000003</v>
      </c>
      <c r="N15168" s="12">
        <f>DATE(YEAR(Table1[[#This Row],[Order_Date]]),MONTH(Table1[[#This Row],[Order_Date]]),1)</f>
        <v>45566</v>
      </c>
    </row>
    <row r="15169" spans="1:14">
      <c r="A15169" t="s">
        <v>1096</v>
      </c>
      <c r="B15169" t="s">
        <v>808</v>
      </c>
      <c r="C15169" t="s">
        <v>809</v>
      </c>
      <c r="D15169" t="s">
        <v>33</v>
      </c>
      <c r="E15169" t="s">
        <v>173</v>
      </c>
      <c r="F15169" t="s">
        <v>40</v>
      </c>
      <c r="G15169">
        <v>15</v>
      </c>
      <c r="H15169">
        <v>2808.67</v>
      </c>
      <c r="I15169">
        <v>42130.05</v>
      </c>
      <c r="J15169">
        <v>151</v>
      </c>
      <c r="K15169">
        <v>3</v>
      </c>
      <c r="L15169" t="s">
        <v>18</v>
      </c>
      <c r="M15169">
        <f>(Table1[[#This Row],[Current_Stock]]*Table1[[#This Row],[Unit_Price]])</f>
        <v>424109.17</v>
      </c>
      <c r="N15169" s="12">
        <f>DATE(YEAR(Table1[[#This Row],[Order_Date]]),MONTH(Table1[[#This Row],[Order_Date]]),1)</f>
        <v>45047</v>
      </c>
    </row>
    <row r="15170" spans="1:14">
      <c r="A15170" t="s">
        <v>995</v>
      </c>
      <c r="B15170" t="s">
        <v>1089</v>
      </c>
      <c r="C15170" t="s">
        <v>1090</v>
      </c>
      <c r="D15170" t="s">
        <v>33</v>
      </c>
      <c r="E15170" t="s">
        <v>160</v>
      </c>
      <c r="F15170" t="s">
        <v>29</v>
      </c>
      <c r="G15170">
        <v>14</v>
      </c>
      <c r="H15170">
        <v>4443.1400000000003</v>
      </c>
      <c r="I15170">
        <v>62203.96</v>
      </c>
      <c r="J15170">
        <v>102</v>
      </c>
      <c r="K15170">
        <v>8</v>
      </c>
      <c r="L15170" t="s">
        <v>18</v>
      </c>
      <c r="M15170">
        <f>(Table1[[#This Row],[Current_Stock]]*Table1[[#This Row],[Unit_Price]])</f>
        <v>453200.28</v>
      </c>
      <c r="N15170" s="12">
        <f>DATE(YEAR(Table1[[#This Row],[Order_Date]]),MONTH(Table1[[#This Row],[Order_Date]]),1)</f>
        <v>45383</v>
      </c>
    </row>
    <row r="15171" spans="1:14">
      <c r="A15171" t="s">
        <v>792</v>
      </c>
      <c r="B15171" t="s">
        <v>504</v>
      </c>
      <c r="C15171" t="s">
        <v>505</v>
      </c>
      <c r="D15171" t="s">
        <v>15</v>
      </c>
      <c r="E15171" t="s">
        <v>160</v>
      </c>
      <c r="F15171" t="s">
        <v>29</v>
      </c>
      <c r="G15171">
        <v>10</v>
      </c>
      <c r="H15171">
        <v>169.29</v>
      </c>
      <c r="I15171">
        <v>1692.9</v>
      </c>
      <c r="J15171">
        <v>104</v>
      </c>
      <c r="K15171">
        <v>3</v>
      </c>
      <c r="L15171" t="s">
        <v>18</v>
      </c>
      <c r="M15171">
        <f>(Table1[[#This Row],[Current_Stock]]*Table1[[#This Row],[Unit_Price]])</f>
        <v>17606.16</v>
      </c>
      <c r="N15171" s="12">
        <f>DATE(YEAR(Table1[[#This Row],[Order_Date]]),MONTH(Table1[[#This Row],[Order_Date]]),1)</f>
        <v>45323</v>
      </c>
    </row>
    <row r="15172" spans="1:14">
      <c r="A15172" t="s">
        <v>137</v>
      </c>
      <c r="B15172" t="s">
        <v>1065</v>
      </c>
      <c r="C15172" t="s">
        <v>1066</v>
      </c>
      <c r="D15172" t="s">
        <v>15</v>
      </c>
      <c r="E15172" t="s">
        <v>251</v>
      </c>
      <c r="F15172" t="s">
        <v>29</v>
      </c>
      <c r="G15172">
        <v>19</v>
      </c>
      <c r="H15172">
        <v>462.48</v>
      </c>
      <c r="I15172">
        <v>8787.1200000000008</v>
      </c>
      <c r="J15172">
        <v>220</v>
      </c>
      <c r="K15172">
        <v>12</v>
      </c>
      <c r="L15172" t="s">
        <v>18</v>
      </c>
      <c r="M15172">
        <f>(Table1[[#This Row],[Current_Stock]]*Table1[[#This Row],[Unit_Price]])</f>
        <v>101745.60000000001</v>
      </c>
      <c r="N15172" s="12">
        <f>DATE(YEAR(Table1[[#This Row],[Order_Date]]),MONTH(Table1[[#This Row],[Order_Date]]),1)</f>
        <v>45323</v>
      </c>
    </row>
    <row r="15173" spans="1:14">
      <c r="A15173" t="s">
        <v>695</v>
      </c>
      <c r="B15173" t="s">
        <v>404</v>
      </c>
      <c r="C15173" t="s">
        <v>405</v>
      </c>
      <c r="D15173" t="s">
        <v>27</v>
      </c>
      <c r="E15173" t="s">
        <v>23</v>
      </c>
      <c r="F15173" t="s">
        <v>60</v>
      </c>
      <c r="G15173">
        <v>1</v>
      </c>
      <c r="H15173">
        <v>138.6</v>
      </c>
      <c r="I15173">
        <v>138.6</v>
      </c>
      <c r="J15173">
        <v>362</v>
      </c>
      <c r="K15173">
        <v>14</v>
      </c>
      <c r="L15173" t="s">
        <v>55</v>
      </c>
      <c r="M15173">
        <f>(Table1[[#This Row],[Current_Stock]]*Table1[[#This Row],[Unit_Price]])</f>
        <v>50173.2</v>
      </c>
      <c r="N15173" s="12">
        <f>DATE(YEAR(Table1[[#This Row],[Order_Date]]),MONTH(Table1[[#This Row],[Order_Date]]),1)</f>
        <v>45566</v>
      </c>
    </row>
    <row r="15174" spans="1:14">
      <c r="A15174" t="s">
        <v>1095</v>
      </c>
      <c r="B15174" t="s">
        <v>338</v>
      </c>
      <c r="C15174" t="s">
        <v>339</v>
      </c>
      <c r="D15174" t="s">
        <v>38</v>
      </c>
      <c r="E15174" t="s">
        <v>73</v>
      </c>
      <c r="F15174" t="s">
        <v>40</v>
      </c>
      <c r="G15174">
        <v>12</v>
      </c>
      <c r="H15174">
        <v>1237.6199999999999</v>
      </c>
      <c r="I15174">
        <v>14851.44</v>
      </c>
      <c r="J15174">
        <v>247</v>
      </c>
      <c r="K15174">
        <v>13</v>
      </c>
      <c r="L15174" t="s">
        <v>18</v>
      </c>
      <c r="M15174">
        <f>(Table1[[#This Row],[Current_Stock]]*Table1[[#This Row],[Unit_Price]])</f>
        <v>305692.13999999996</v>
      </c>
      <c r="N15174" s="12">
        <f>DATE(YEAR(Table1[[#This Row],[Order_Date]]),MONTH(Table1[[#This Row],[Order_Date]]),1)</f>
        <v>45170</v>
      </c>
    </row>
    <row r="15175" spans="1:14">
      <c r="A15175" t="s">
        <v>180</v>
      </c>
      <c r="B15175" t="s">
        <v>374</v>
      </c>
      <c r="C15175" t="s">
        <v>375</v>
      </c>
      <c r="D15175" t="s">
        <v>53</v>
      </c>
      <c r="E15175" t="s">
        <v>89</v>
      </c>
      <c r="F15175" t="s">
        <v>29</v>
      </c>
      <c r="G15175">
        <v>7</v>
      </c>
      <c r="H15175">
        <v>764.14</v>
      </c>
      <c r="I15175">
        <v>5348.98</v>
      </c>
      <c r="J15175">
        <v>290</v>
      </c>
      <c r="K15175">
        <v>9</v>
      </c>
      <c r="L15175" t="s">
        <v>18</v>
      </c>
      <c r="M15175">
        <f>(Table1[[#This Row],[Current_Stock]]*Table1[[#This Row],[Unit_Price]])</f>
        <v>221600.6</v>
      </c>
      <c r="N15175" s="12">
        <f>DATE(YEAR(Table1[[#This Row],[Order_Date]]),MONTH(Table1[[#This Row],[Order_Date]]),1)</f>
        <v>45566</v>
      </c>
    </row>
    <row r="15176" spans="1:14">
      <c r="A15176" t="s">
        <v>484</v>
      </c>
      <c r="B15176" t="s">
        <v>364</v>
      </c>
      <c r="C15176" t="s">
        <v>365</v>
      </c>
      <c r="D15176" t="s">
        <v>183</v>
      </c>
      <c r="E15176" t="s">
        <v>277</v>
      </c>
      <c r="F15176" t="s">
        <v>46</v>
      </c>
      <c r="G15176">
        <v>9</v>
      </c>
      <c r="H15176">
        <v>285.14</v>
      </c>
      <c r="I15176">
        <v>2566.2600000000002</v>
      </c>
      <c r="J15176">
        <v>236</v>
      </c>
      <c r="K15176">
        <v>2</v>
      </c>
      <c r="L15176" t="s">
        <v>18</v>
      </c>
      <c r="M15176">
        <f>(Table1[[#This Row],[Current_Stock]]*Table1[[#This Row],[Unit_Price]])</f>
        <v>67293.039999999994</v>
      </c>
      <c r="N15176" s="12">
        <f>DATE(YEAR(Table1[[#This Row],[Order_Date]]),MONTH(Table1[[#This Row],[Order_Date]]),1)</f>
        <v>45323</v>
      </c>
    </row>
    <row r="15177" spans="1:14">
      <c r="A15177" t="s">
        <v>427</v>
      </c>
      <c r="B15177" t="s">
        <v>256</v>
      </c>
      <c r="C15177" t="s">
        <v>257</v>
      </c>
      <c r="D15177" t="s">
        <v>183</v>
      </c>
      <c r="E15177" t="s">
        <v>23</v>
      </c>
      <c r="F15177" t="s">
        <v>40</v>
      </c>
      <c r="G15177">
        <v>19</v>
      </c>
      <c r="H15177">
        <v>3018.76</v>
      </c>
      <c r="I15177">
        <v>57356.44</v>
      </c>
      <c r="J15177">
        <v>82</v>
      </c>
      <c r="K15177">
        <v>12</v>
      </c>
      <c r="L15177" t="s">
        <v>18</v>
      </c>
      <c r="M15177">
        <f>(Table1[[#This Row],[Current_Stock]]*Table1[[#This Row],[Unit_Price]])</f>
        <v>247538.32</v>
      </c>
      <c r="N15177" s="12">
        <f>DATE(YEAR(Table1[[#This Row],[Order_Date]]),MONTH(Table1[[#This Row],[Order_Date]]),1)</f>
        <v>45413</v>
      </c>
    </row>
    <row r="15178" spans="1:14">
      <c r="A15178" t="s">
        <v>1309</v>
      </c>
      <c r="B15178" t="s">
        <v>839</v>
      </c>
      <c r="C15178" t="s">
        <v>840</v>
      </c>
      <c r="D15178" t="s">
        <v>27</v>
      </c>
      <c r="E15178" t="s">
        <v>16</v>
      </c>
      <c r="F15178" t="s">
        <v>29</v>
      </c>
      <c r="G15178">
        <v>4</v>
      </c>
      <c r="H15178">
        <v>3251.9</v>
      </c>
      <c r="I15178">
        <v>13007.6</v>
      </c>
      <c r="J15178">
        <v>526</v>
      </c>
      <c r="K15178">
        <v>9</v>
      </c>
      <c r="L15178" t="s">
        <v>18</v>
      </c>
      <c r="M15178">
        <f>(Table1[[#This Row],[Current_Stock]]*Table1[[#This Row],[Unit_Price]])</f>
        <v>1710499.4000000001</v>
      </c>
      <c r="N15178" s="12">
        <f>DATE(YEAR(Table1[[#This Row],[Order_Date]]),MONTH(Table1[[#This Row],[Order_Date]]),1)</f>
        <v>45627</v>
      </c>
    </row>
    <row r="15179" spans="1:14">
      <c r="A15179" t="s">
        <v>459</v>
      </c>
      <c r="B15179" t="s">
        <v>396</v>
      </c>
      <c r="C15179" t="s">
        <v>397</v>
      </c>
      <c r="D15179" t="s">
        <v>33</v>
      </c>
      <c r="E15179" t="s">
        <v>54</v>
      </c>
      <c r="F15179" t="s">
        <v>40</v>
      </c>
      <c r="G15179">
        <v>21</v>
      </c>
      <c r="H15179">
        <v>4266.5</v>
      </c>
      <c r="I15179">
        <v>89596.5</v>
      </c>
      <c r="J15179">
        <v>150</v>
      </c>
      <c r="K15179">
        <v>4</v>
      </c>
      <c r="L15179" t="s">
        <v>18</v>
      </c>
      <c r="M15179">
        <f>(Table1[[#This Row],[Current_Stock]]*Table1[[#This Row],[Unit_Price]])</f>
        <v>639975</v>
      </c>
      <c r="N15179" s="12">
        <f>DATE(YEAR(Table1[[#This Row],[Order_Date]]),MONTH(Table1[[#This Row],[Order_Date]]),1)</f>
        <v>45566</v>
      </c>
    </row>
    <row r="15180" spans="1:14">
      <c r="A15180" t="s">
        <v>1276</v>
      </c>
      <c r="B15180" t="s">
        <v>464</v>
      </c>
      <c r="C15180" t="s">
        <v>465</v>
      </c>
      <c r="D15180" t="s">
        <v>27</v>
      </c>
      <c r="E15180" t="s">
        <v>89</v>
      </c>
      <c r="F15180" t="s">
        <v>40</v>
      </c>
      <c r="G15180">
        <v>9</v>
      </c>
      <c r="H15180">
        <v>2412.85</v>
      </c>
      <c r="I15180">
        <v>21715.65</v>
      </c>
      <c r="J15180">
        <v>416</v>
      </c>
      <c r="K15180">
        <v>12</v>
      </c>
      <c r="L15180" t="s">
        <v>18</v>
      </c>
      <c r="M15180">
        <f>(Table1[[#This Row],[Current_Stock]]*Table1[[#This Row],[Unit_Price]])</f>
        <v>1003745.6</v>
      </c>
      <c r="N15180" s="12">
        <f>DATE(YEAR(Table1[[#This Row],[Order_Date]]),MONTH(Table1[[#This Row],[Order_Date]]),1)</f>
        <v>45536</v>
      </c>
    </row>
    <row r="15181" spans="1:14">
      <c r="A15181" t="s">
        <v>1184</v>
      </c>
      <c r="B15181" t="s">
        <v>702</v>
      </c>
      <c r="C15181" t="s">
        <v>703</v>
      </c>
      <c r="D15181" t="s">
        <v>27</v>
      </c>
      <c r="E15181" t="s">
        <v>45</v>
      </c>
      <c r="F15181" t="s">
        <v>29</v>
      </c>
      <c r="G15181">
        <v>2</v>
      </c>
      <c r="H15181">
        <v>1938.52</v>
      </c>
      <c r="I15181">
        <v>3877.04</v>
      </c>
      <c r="J15181">
        <v>508</v>
      </c>
      <c r="K15181">
        <v>3</v>
      </c>
      <c r="L15181" t="s">
        <v>18</v>
      </c>
      <c r="M15181">
        <f>(Table1[[#This Row],[Current_Stock]]*Table1[[#This Row],[Unit_Price]])</f>
        <v>984768.16</v>
      </c>
      <c r="N15181" s="12">
        <f>DATE(YEAR(Table1[[#This Row],[Order_Date]]),MONTH(Table1[[#This Row],[Order_Date]]),1)</f>
        <v>45383</v>
      </c>
    </row>
    <row r="15182" spans="1:14">
      <c r="A15182" t="s">
        <v>278</v>
      </c>
      <c r="B15182" t="s">
        <v>793</v>
      </c>
      <c r="C15182" t="s">
        <v>794</v>
      </c>
      <c r="D15182" t="s">
        <v>38</v>
      </c>
      <c r="E15182" t="s">
        <v>45</v>
      </c>
      <c r="F15182" t="s">
        <v>60</v>
      </c>
      <c r="G15182">
        <v>17</v>
      </c>
      <c r="H15182">
        <v>4648.42</v>
      </c>
      <c r="I15182">
        <v>79023.14</v>
      </c>
      <c r="J15182">
        <v>248</v>
      </c>
      <c r="K15182">
        <v>8</v>
      </c>
      <c r="L15182" t="s">
        <v>18</v>
      </c>
      <c r="M15182">
        <f>(Table1[[#This Row],[Current_Stock]]*Table1[[#This Row],[Unit_Price]])</f>
        <v>1152808.1599999999</v>
      </c>
      <c r="N15182" s="12">
        <f>DATE(YEAR(Table1[[#This Row],[Order_Date]]),MONTH(Table1[[#This Row],[Order_Date]]),1)</f>
        <v>44958</v>
      </c>
    </row>
    <row r="15183" spans="1:14">
      <c r="A15183" t="s">
        <v>1307</v>
      </c>
      <c r="B15183" t="s">
        <v>386</v>
      </c>
      <c r="C15183" t="s">
        <v>387</v>
      </c>
      <c r="D15183" t="s">
        <v>22</v>
      </c>
      <c r="E15183" t="s">
        <v>113</v>
      </c>
      <c r="F15183" t="s">
        <v>46</v>
      </c>
      <c r="G15183">
        <v>24</v>
      </c>
      <c r="H15183">
        <v>15612.77</v>
      </c>
      <c r="I15183">
        <v>374706.48</v>
      </c>
      <c r="J15183">
        <v>47</v>
      </c>
      <c r="K15183">
        <v>10</v>
      </c>
      <c r="L15183" t="s">
        <v>105</v>
      </c>
      <c r="M15183">
        <f>(Table1[[#This Row],[Current_Stock]]*Table1[[#This Row],[Unit_Price]])</f>
        <v>733800.19000000006</v>
      </c>
      <c r="N15183" s="12">
        <f>DATE(YEAR(Table1[[#This Row],[Order_Date]]),MONTH(Table1[[#This Row],[Order_Date]]),1)</f>
        <v>45170</v>
      </c>
    </row>
    <row r="15184" spans="1:14">
      <c r="A15184" t="s">
        <v>1141</v>
      </c>
      <c r="B15184" t="s">
        <v>425</v>
      </c>
      <c r="C15184" t="s">
        <v>426</v>
      </c>
      <c r="D15184" t="s">
        <v>38</v>
      </c>
      <c r="E15184" t="s">
        <v>73</v>
      </c>
      <c r="F15184" t="s">
        <v>40</v>
      </c>
      <c r="G15184">
        <v>23</v>
      </c>
      <c r="H15184">
        <v>4781.72</v>
      </c>
      <c r="I15184">
        <v>109979.56</v>
      </c>
      <c r="J15184">
        <v>219</v>
      </c>
      <c r="K15184">
        <v>11</v>
      </c>
      <c r="L15184" t="s">
        <v>18</v>
      </c>
      <c r="M15184">
        <f>(Table1[[#This Row],[Current_Stock]]*Table1[[#This Row],[Unit_Price]])</f>
        <v>1047196.68</v>
      </c>
      <c r="N15184" s="12">
        <f>DATE(YEAR(Table1[[#This Row],[Order_Date]]),MONTH(Table1[[#This Row],[Order_Date]]),1)</f>
        <v>45627</v>
      </c>
    </row>
    <row r="15185" spans="1:14">
      <c r="A15185" t="s">
        <v>81</v>
      </c>
      <c r="B15185" t="s">
        <v>1124</v>
      </c>
      <c r="C15185" t="s">
        <v>1125</v>
      </c>
      <c r="D15185" t="s">
        <v>27</v>
      </c>
      <c r="E15185" t="s">
        <v>160</v>
      </c>
      <c r="F15185" t="s">
        <v>60</v>
      </c>
      <c r="G15185">
        <v>1</v>
      </c>
      <c r="H15185">
        <v>4986.29</v>
      </c>
      <c r="I15185">
        <v>4986.29</v>
      </c>
      <c r="J15185">
        <v>341</v>
      </c>
      <c r="K15185">
        <v>4</v>
      </c>
      <c r="L15185" t="s">
        <v>55</v>
      </c>
      <c r="M15185">
        <f>(Table1[[#This Row],[Current_Stock]]*Table1[[#This Row],[Unit_Price]])</f>
        <v>1700324.89</v>
      </c>
      <c r="N15185" s="12">
        <f>DATE(YEAR(Table1[[#This Row],[Order_Date]]),MONTH(Table1[[#This Row],[Order_Date]]),1)</f>
        <v>45413</v>
      </c>
    </row>
    <row r="15186" spans="1:14">
      <c r="A15186" t="s">
        <v>1104</v>
      </c>
      <c r="B15186" t="s">
        <v>1057</v>
      </c>
      <c r="C15186" t="s">
        <v>1058</v>
      </c>
      <c r="D15186" t="s">
        <v>84</v>
      </c>
      <c r="E15186" t="s">
        <v>73</v>
      </c>
      <c r="F15186" t="s">
        <v>40</v>
      </c>
      <c r="G15186">
        <v>15</v>
      </c>
      <c r="H15186">
        <v>14424.86</v>
      </c>
      <c r="I15186">
        <v>216372.9</v>
      </c>
      <c r="J15186">
        <v>98</v>
      </c>
      <c r="K15186">
        <v>6</v>
      </c>
      <c r="L15186" t="s">
        <v>18</v>
      </c>
      <c r="M15186">
        <f>(Table1[[#This Row],[Current_Stock]]*Table1[[#This Row],[Unit_Price]])</f>
        <v>1413636.28</v>
      </c>
      <c r="N15186" s="12">
        <f>DATE(YEAR(Table1[[#This Row],[Order_Date]]),MONTH(Table1[[#This Row],[Order_Date]]),1)</f>
        <v>45536</v>
      </c>
    </row>
    <row r="15187" spans="1:14">
      <c r="A15187" t="s">
        <v>1248</v>
      </c>
      <c r="B15187" t="s">
        <v>335</v>
      </c>
      <c r="C15187" t="s">
        <v>336</v>
      </c>
      <c r="D15187" t="s">
        <v>183</v>
      </c>
      <c r="E15187" t="s">
        <v>251</v>
      </c>
      <c r="F15187" t="s">
        <v>40</v>
      </c>
      <c r="G15187">
        <v>18</v>
      </c>
      <c r="H15187">
        <v>107.98</v>
      </c>
      <c r="I15187">
        <v>1943.64</v>
      </c>
      <c r="J15187">
        <v>226</v>
      </c>
      <c r="K15187">
        <v>4</v>
      </c>
      <c r="L15187" t="s">
        <v>18</v>
      </c>
      <c r="M15187">
        <f>(Table1[[#This Row],[Current_Stock]]*Table1[[#This Row],[Unit_Price]])</f>
        <v>24403.48</v>
      </c>
      <c r="N15187" s="12">
        <f>DATE(YEAR(Table1[[#This Row],[Order_Date]]),MONTH(Table1[[#This Row],[Order_Date]]),1)</f>
        <v>45536</v>
      </c>
    </row>
    <row r="15188" spans="1:14">
      <c r="A15188" t="s">
        <v>1121</v>
      </c>
      <c r="B15188" t="s">
        <v>685</v>
      </c>
      <c r="C15188" t="s">
        <v>686</v>
      </c>
      <c r="D15188" t="s">
        <v>183</v>
      </c>
      <c r="E15188" t="s">
        <v>59</v>
      </c>
      <c r="F15188" t="s">
        <v>46</v>
      </c>
      <c r="G15188">
        <v>8</v>
      </c>
      <c r="H15188">
        <v>4384.49</v>
      </c>
      <c r="I15188">
        <v>35075.919999999998</v>
      </c>
      <c r="J15188">
        <v>250</v>
      </c>
      <c r="K15188">
        <v>2</v>
      </c>
      <c r="L15188" t="s">
        <v>18</v>
      </c>
      <c r="M15188">
        <f>(Table1[[#This Row],[Current_Stock]]*Table1[[#This Row],[Unit_Price]])</f>
        <v>1096122.5</v>
      </c>
      <c r="N15188" s="12">
        <f>DATE(YEAR(Table1[[#This Row],[Order_Date]]),MONTH(Table1[[#This Row],[Order_Date]]),1)</f>
        <v>45413</v>
      </c>
    </row>
    <row r="15189" spans="1:14">
      <c r="A15189" t="s">
        <v>146</v>
      </c>
      <c r="B15189" t="s">
        <v>814</v>
      </c>
      <c r="C15189" t="s">
        <v>815</v>
      </c>
      <c r="D15189" t="s">
        <v>44</v>
      </c>
      <c r="E15189" t="s">
        <v>184</v>
      </c>
      <c r="F15189" t="s">
        <v>29</v>
      </c>
      <c r="G15189">
        <v>57</v>
      </c>
      <c r="H15189">
        <v>981.58</v>
      </c>
      <c r="I15189">
        <v>55950.06</v>
      </c>
      <c r="J15189">
        <v>119</v>
      </c>
      <c r="K15189">
        <v>4</v>
      </c>
      <c r="L15189" t="s">
        <v>18</v>
      </c>
      <c r="M15189">
        <f>(Table1[[#This Row],[Current_Stock]]*Table1[[#This Row],[Unit_Price]])</f>
        <v>116808.02</v>
      </c>
      <c r="N15189" s="12">
        <f>DATE(YEAR(Table1[[#This Row],[Order_Date]]),MONTH(Table1[[#This Row],[Order_Date]]),1)</f>
        <v>45231</v>
      </c>
    </row>
    <row r="15190" spans="1:14">
      <c r="A15190" t="s">
        <v>996</v>
      </c>
      <c r="B15190" t="s">
        <v>62</v>
      </c>
      <c r="C15190" t="s">
        <v>63</v>
      </c>
      <c r="D15190" t="s">
        <v>38</v>
      </c>
      <c r="E15190" t="s">
        <v>85</v>
      </c>
      <c r="F15190" t="s">
        <v>29</v>
      </c>
      <c r="G15190">
        <v>14</v>
      </c>
      <c r="H15190">
        <v>3614.65</v>
      </c>
      <c r="I15190">
        <v>50605.1</v>
      </c>
      <c r="J15190">
        <v>140</v>
      </c>
      <c r="K15190">
        <v>5</v>
      </c>
      <c r="L15190" t="s">
        <v>18</v>
      </c>
      <c r="M15190">
        <f>(Table1[[#This Row],[Current_Stock]]*Table1[[#This Row],[Unit_Price]])</f>
        <v>506051</v>
      </c>
      <c r="N15190" s="12">
        <f>DATE(YEAR(Table1[[#This Row],[Order_Date]]),MONTH(Table1[[#This Row],[Order_Date]]),1)</f>
        <v>45292</v>
      </c>
    </row>
    <row r="15191" spans="1:14">
      <c r="A15191" t="s">
        <v>606</v>
      </c>
      <c r="B15191" t="s">
        <v>961</v>
      </c>
      <c r="C15191" t="s">
        <v>962</v>
      </c>
      <c r="D15191" t="s">
        <v>96</v>
      </c>
      <c r="E15191" t="s">
        <v>34</v>
      </c>
      <c r="F15191" t="s">
        <v>17</v>
      </c>
      <c r="G15191">
        <v>6</v>
      </c>
      <c r="H15191">
        <v>117.42</v>
      </c>
      <c r="I15191">
        <v>704.52</v>
      </c>
      <c r="J15191">
        <v>441</v>
      </c>
      <c r="K15191">
        <v>13</v>
      </c>
      <c r="L15191" t="s">
        <v>18</v>
      </c>
      <c r="M15191">
        <f>(Table1[[#This Row],[Current_Stock]]*Table1[[#This Row],[Unit_Price]])</f>
        <v>51782.22</v>
      </c>
      <c r="N15191" s="12">
        <f>DATE(YEAR(Table1[[#This Row],[Order_Date]]),MONTH(Table1[[#This Row],[Order_Date]]),1)</f>
        <v>45170</v>
      </c>
    </row>
    <row r="15192" spans="1:14">
      <c r="A15192" t="s">
        <v>412</v>
      </c>
      <c r="B15192" t="s">
        <v>738</v>
      </c>
      <c r="C15192" t="s">
        <v>739</v>
      </c>
      <c r="D15192" t="s">
        <v>27</v>
      </c>
      <c r="E15192" t="s">
        <v>89</v>
      </c>
      <c r="F15192" t="s">
        <v>40</v>
      </c>
      <c r="G15192">
        <v>9</v>
      </c>
      <c r="H15192">
        <v>1681.76</v>
      </c>
      <c r="I15192">
        <v>15135.84</v>
      </c>
      <c r="J15192">
        <v>344</v>
      </c>
      <c r="K15192">
        <v>8</v>
      </c>
      <c r="L15192" t="s">
        <v>55</v>
      </c>
      <c r="M15192">
        <f>(Table1[[#This Row],[Current_Stock]]*Table1[[#This Row],[Unit_Price]])</f>
        <v>578525.43999999994</v>
      </c>
      <c r="N15192" s="12">
        <f>DATE(YEAR(Table1[[#This Row],[Order_Date]]),MONTH(Table1[[#This Row],[Order_Date]]),1)</f>
        <v>45139</v>
      </c>
    </row>
    <row r="15193" spans="1:14">
      <c r="A15193" t="s">
        <v>1121</v>
      </c>
      <c r="B15193" t="s">
        <v>1124</v>
      </c>
      <c r="C15193" t="s">
        <v>1125</v>
      </c>
      <c r="D15193" t="s">
        <v>27</v>
      </c>
      <c r="E15193" t="s">
        <v>45</v>
      </c>
      <c r="F15193" t="s">
        <v>60</v>
      </c>
      <c r="G15193">
        <v>5</v>
      </c>
      <c r="H15193">
        <v>3568.46</v>
      </c>
      <c r="I15193">
        <v>17842.3</v>
      </c>
      <c r="J15193">
        <v>417</v>
      </c>
      <c r="K15193">
        <v>8</v>
      </c>
      <c r="L15193" t="s">
        <v>18</v>
      </c>
      <c r="M15193">
        <f>(Table1[[#This Row],[Current_Stock]]*Table1[[#This Row],[Unit_Price]])</f>
        <v>1488047.82</v>
      </c>
      <c r="N15193" s="12">
        <f>DATE(YEAR(Table1[[#This Row],[Order_Date]]),MONTH(Table1[[#This Row],[Order_Date]]),1)</f>
        <v>45413</v>
      </c>
    </row>
    <row r="15194" spans="1:14">
      <c r="A15194" t="s">
        <v>823</v>
      </c>
      <c r="B15194" t="s">
        <v>741</v>
      </c>
      <c r="C15194" t="s">
        <v>742</v>
      </c>
      <c r="D15194" t="s">
        <v>33</v>
      </c>
      <c r="E15194" t="s">
        <v>54</v>
      </c>
      <c r="F15194" t="s">
        <v>29</v>
      </c>
      <c r="G15194">
        <v>17</v>
      </c>
      <c r="H15194">
        <v>4858.84</v>
      </c>
      <c r="I15194">
        <v>82600.28</v>
      </c>
      <c r="J15194">
        <v>84</v>
      </c>
      <c r="K15194">
        <v>14</v>
      </c>
      <c r="L15194" t="s">
        <v>18</v>
      </c>
      <c r="M15194">
        <f>(Table1[[#This Row],[Current_Stock]]*Table1[[#This Row],[Unit_Price]])</f>
        <v>408142.56</v>
      </c>
      <c r="N15194" s="12">
        <f>DATE(YEAR(Table1[[#This Row],[Order_Date]]),MONTH(Table1[[#This Row],[Order_Date]]),1)</f>
        <v>45566</v>
      </c>
    </row>
    <row r="15195" spans="1:14">
      <c r="A15195" t="s">
        <v>1377</v>
      </c>
      <c r="B15195" t="s">
        <v>407</v>
      </c>
      <c r="C15195" t="s">
        <v>408</v>
      </c>
      <c r="D15195" t="s">
        <v>44</v>
      </c>
      <c r="E15195" t="s">
        <v>28</v>
      </c>
      <c r="F15195" t="s">
        <v>17</v>
      </c>
      <c r="G15195">
        <v>37</v>
      </c>
      <c r="H15195">
        <v>3310.48</v>
      </c>
      <c r="I15195">
        <v>122487.76</v>
      </c>
      <c r="J15195">
        <v>102</v>
      </c>
      <c r="K15195">
        <v>6</v>
      </c>
      <c r="L15195" t="s">
        <v>105</v>
      </c>
      <c r="M15195">
        <f>(Table1[[#This Row],[Current_Stock]]*Table1[[#This Row],[Unit_Price]])</f>
        <v>337668.96</v>
      </c>
      <c r="N15195" s="12">
        <f>DATE(YEAR(Table1[[#This Row],[Order_Date]]),MONTH(Table1[[#This Row],[Order_Date]]),1)</f>
        <v>45505</v>
      </c>
    </row>
    <row r="15196" spans="1:14">
      <c r="A15196" t="s">
        <v>1162</v>
      </c>
      <c r="B15196" t="s">
        <v>934</v>
      </c>
      <c r="C15196" t="s">
        <v>935</v>
      </c>
      <c r="D15196" t="s">
        <v>84</v>
      </c>
      <c r="E15196" t="s">
        <v>89</v>
      </c>
      <c r="F15196" t="s">
        <v>60</v>
      </c>
      <c r="G15196">
        <v>19</v>
      </c>
      <c r="H15196">
        <v>25423.68</v>
      </c>
      <c r="I15196">
        <v>483049.92</v>
      </c>
      <c r="J15196">
        <v>177</v>
      </c>
      <c r="K15196">
        <v>5</v>
      </c>
      <c r="L15196" t="s">
        <v>18</v>
      </c>
      <c r="M15196">
        <f>(Table1[[#This Row],[Current_Stock]]*Table1[[#This Row],[Unit_Price]])</f>
        <v>4499991.3600000003</v>
      </c>
      <c r="N15196" s="12">
        <f>DATE(YEAR(Table1[[#This Row],[Order_Date]]),MONTH(Table1[[#This Row],[Order_Date]]),1)</f>
        <v>45566</v>
      </c>
    </row>
    <row r="15197" spans="1:14">
      <c r="A15197" t="s">
        <v>1370</v>
      </c>
      <c r="B15197" t="s">
        <v>170</v>
      </c>
      <c r="C15197" t="s">
        <v>171</v>
      </c>
      <c r="D15197" t="s">
        <v>44</v>
      </c>
      <c r="E15197" t="s">
        <v>269</v>
      </c>
      <c r="F15197" t="s">
        <v>29</v>
      </c>
      <c r="G15197">
        <v>30</v>
      </c>
      <c r="H15197">
        <v>4570.8500000000004</v>
      </c>
      <c r="I15197">
        <v>137125.5</v>
      </c>
      <c r="J15197">
        <v>102</v>
      </c>
      <c r="K15197">
        <v>12</v>
      </c>
      <c r="L15197" t="s">
        <v>18</v>
      </c>
      <c r="M15197">
        <f>(Table1[[#This Row],[Current_Stock]]*Table1[[#This Row],[Unit_Price]])</f>
        <v>466226.7</v>
      </c>
      <c r="N15197" s="12">
        <f>DATE(YEAR(Table1[[#This Row],[Order_Date]]),MONTH(Table1[[#This Row],[Order_Date]]),1)</f>
        <v>45627</v>
      </c>
    </row>
    <row r="15198" spans="1:14">
      <c r="A15198" t="s">
        <v>238</v>
      </c>
      <c r="B15198" t="s">
        <v>808</v>
      </c>
      <c r="C15198" t="s">
        <v>809</v>
      </c>
      <c r="D15198" t="s">
        <v>33</v>
      </c>
      <c r="E15198" t="s">
        <v>85</v>
      </c>
      <c r="F15198" t="s">
        <v>40</v>
      </c>
      <c r="G15198">
        <v>23</v>
      </c>
      <c r="H15198">
        <v>2640.78</v>
      </c>
      <c r="I15198">
        <v>60737.94</v>
      </c>
      <c r="J15198">
        <v>200</v>
      </c>
      <c r="K15198">
        <v>6</v>
      </c>
      <c r="L15198" t="s">
        <v>18</v>
      </c>
      <c r="M15198">
        <f>(Table1[[#This Row],[Current_Stock]]*Table1[[#This Row],[Unit_Price]])</f>
        <v>528156</v>
      </c>
      <c r="N15198" s="12">
        <f>DATE(YEAR(Table1[[#This Row],[Order_Date]]),MONTH(Table1[[#This Row],[Order_Date]]),1)</f>
        <v>45017</v>
      </c>
    </row>
    <row r="15199" spans="1:14">
      <c r="A15199" t="s">
        <v>680</v>
      </c>
      <c r="B15199" t="s">
        <v>256</v>
      </c>
      <c r="C15199" t="s">
        <v>257</v>
      </c>
      <c r="D15199" t="s">
        <v>183</v>
      </c>
      <c r="E15199" t="s">
        <v>39</v>
      </c>
      <c r="F15199" t="s">
        <v>40</v>
      </c>
      <c r="G15199">
        <v>13</v>
      </c>
      <c r="H15199">
        <v>122.64</v>
      </c>
      <c r="I15199">
        <v>1594.32</v>
      </c>
      <c r="J15199">
        <v>132</v>
      </c>
      <c r="K15199">
        <v>4</v>
      </c>
      <c r="L15199" t="s">
        <v>18</v>
      </c>
      <c r="M15199">
        <f>(Table1[[#This Row],[Current_Stock]]*Table1[[#This Row],[Unit_Price]])</f>
        <v>16188.48</v>
      </c>
      <c r="N15199" s="12">
        <f>DATE(YEAR(Table1[[#This Row],[Order_Date]]),MONTH(Table1[[#This Row],[Order_Date]]),1)</f>
        <v>45323</v>
      </c>
    </row>
    <row r="15200" spans="1:14">
      <c r="A15200" t="s">
        <v>1258</v>
      </c>
      <c r="B15200" t="s">
        <v>802</v>
      </c>
      <c r="C15200" t="s">
        <v>803</v>
      </c>
      <c r="D15200" t="s">
        <v>15</v>
      </c>
      <c r="E15200" t="s">
        <v>16</v>
      </c>
      <c r="F15200" t="s">
        <v>40</v>
      </c>
      <c r="G15200">
        <v>9</v>
      </c>
      <c r="H15200">
        <v>184.73</v>
      </c>
      <c r="I15200">
        <v>1662.57</v>
      </c>
      <c r="J15200">
        <v>144</v>
      </c>
      <c r="K15200">
        <v>7</v>
      </c>
      <c r="L15200" t="s">
        <v>18</v>
      </c>
      <c r="M15200">
        <f>(Table1[[#This Row],[Current_Stock]]*Table1[[#This Row],[Unit_Price]])</f>
        <v>26601.119999999999</v>
      </c>
      <c r="N15200" s="12">
        <f>DATE(YEAR(Table1[[#This Row],[Order_Date]]),MONTH(Table1[[#This Row],[Order_Date]]),1)</f>
        <v>45413</v>
      </c>
    </row>
    <row r="15201" spans="1:14">
      <c r="A15201" t="s">
        <v>1385</v>
      </c>
      <c r="B15201" t="s">
        <v>48</v>
      </c>
      <c r="C15201" t="s">
        <v>49</v>
      </c>
      <c r="D15201" t="s">
        <v>38</v>
      </c>
      <c r="E15201" t="s">
        <v>153</v>
      </c>
      <c r="F15201" t="s">
        <v>40</v>
      </c>
      <c r="G15201">
        <v>21</v>
      </c>
      <c r="H15201">
        <v>3710.07</v>
      </c>
      <c r="I15201">
        <v>77911.47</v>
      </c>
      <c r="J15201">
        <v>241</v>
      </c>
      <c r="K15201">
        <v>13</v>
      </c>
      <c r="L15201" t="s">
        <v>18</v>
      </c>
      <c r="M15201">
        <f>(Table1[[#This Row],[Current_Stock]]*Table1[[#This Row],[Unit_Price]])</f>
        <v>894126.87</v>
      </c>
      <c r="N15201" s="12">
        <f>DATE(YEAR(Table1[[#This Row],[Order_Date]]),MONTH(Table1[[#This Row],[Order_Date]]),1)</f>
        <v>45323</v>
      </c>
    </row>
    <row r="15202" spans="1:14">
      <c r="A15202" t="s">
        <v>487</v>
      </c>
      <c r="B15202" t="s">
        <v>844</v>
      </c>
      <c r="C15202" t="s">
        <v>845</v>
      </c>
      <c r="D15202" t="s">
        <v>96</v>
      </c>
      <c r="E15202" t="s">
        <v>39</v>
      </c>
      <c r="F15202" t="s">
        <v>60</v>
      </c>
      <c r="G15202">
        <v>2</v>
      </c>
      <c r="H15202">
        <v>4226.25</v>
      </c>
      <c r="I15202">
        <v>8452.5</v>
      </c>
      <c r="J15202">
        <v>481</v>
      </c>
      <c r="K15202">
        <v>2</v>
      </c>
      <c r="L15202" t="s">
        <v>55</v>
      </c>
      <c r="M15202">
        <f>(Table1[[#This Row],[Current_Stock]]*Table1[[#This Row],[Unit_Price]])</f>
        <v>2032826.25</v>
      </c>
      <c r="N15202" s="12">
        <f>DATE(YEAR(Table1[[#This Row],[Order_Date]]),MONTH(Table1[[#This Row],[Order_Date]]),1)</f>
        <v>45536</v>
      </c>
    </row>
    <row r="15203" spans="1:14">
      <c r="A15203" t="s">
        <v>1249</v>
      </c>
      <c r="B15203" t="s">
        <v>469</v>
      </c>
      <c r="C15203" t="s">
        <v>470</v>
      </c>
      <c r="D15203" t="s">
        <v>27</v>
      </c>
      <c r="E15203" t="s">
        <v>184</v>
      </c>
      <c r="F15203" t="s">
        <v>17</v>
      </c>
      <c r="G15203">
        <v>5</v>
      </c>
      <c r="H15203">
        <v>1313.59</v>
      </c>
      <c r="I15203">
        <v>6567.95</v>
      </c>
      <c r="J15203">
        <v>434</v>
      </c>
      <c r="K15203">
        <v>10</v>
      </c>
      <c r="L15203" t="s">
        <v>18</v>
      </c>
      <c r="M15203">
        <f>(Table1[[#This Row],[Current_Stock]]*Table1[[#This Row],[Unit_Price]])</f>
        <v>570098.05999999994</v>
      </c>
      <c r="N15203" s="12">
        <f>DATE(YEAR(Table1[[#This Row],[Order_Date]]),MONTH(Table1[[#This Row],[Order_Date]]),1)</f>
        <v>45108</v>
      </c>
    </row>
    <row r="15204" spans="1:14">
      <c r="A15204" t="s">
        <v>524</v>
      </c>
      <c r="B15204" t="s">
        <v>1018</v>
      </c>
      <c r="C15204" t="s">
        <v>1019</v>
      </c>
      <c r="D15204" t="s">
        <v>38</v>
      </c>
      <c r="E15204" t="s">
        <v>28</v>
      </c>
      <c r="F15204" t="s">
        <v>60</v>
      </c>
      <c r="G15204">
        <v>23</v>
      </c>
      <c r="H15204">
        <v>4819.2299999999996</v>
      </c>
      <c r="I15204">
        <v>110842.29</v>
      </c>
      <c r="J15204">
        <v>91</v>
      </c>
      <c r="K15204">
        <v>8</v>
      </c>
      <c r="L15204" t="s">
        <v>18</v>
      </c>
      <c r="M15204">
        <f>(Table1[[#This Row],[Current_Stock]]*Table1[[#This Row],[Unit_Price]])</f>
        <v>438549.92999999993</v>
      </c>
      <c r="N15204" s="12">
        <f>DATE(YEAR(Table1[[#This Row],[Order_Date]]),MONTH(Table1[[#This Row],[Order_Date]]),1)</f>
        <v>45566</v>
      </c>
    </row>
    <row r="15205" spans="1:14">
      <c r="A15205" t="s">
        <v>1144</v>
      </c>
      <c r="B15205" t="s">
        <v>618</v>
      </c>
      <c r="C15205" t="s">
        <v>619</v>
      </c>
      <c r="D15205" t="s">
        <v>53</v>
      </c>
      <c r="E15205" t="s">
        <v>59</v>
      </c>
      <c r="F15205" t="s">
        <v>46</v>
      </c>
      <c r="G15205">
        <v>5</v>
      </c>
      <c r="H15205">
        <v>2800.43</v>
      </c>
      <c r="I15205">
        <v>14002.15</v>
      </c>
      <c r="J15205">
        <v>415</v>
      </c>
      <c r="K15205">
        <v>10</v>
      </c>
      <c r="L15205" t="s">
        <v>18</v>
      </c>
      <c r="M15205">
        <f>(Table1[[#This Row],[Current_Stock]]*Table1[[#This Row],[Unit_Price]])</f>
        <v>1162178.45</v>
      </c>
      <c r="N15205" s="12">
        <f>DATE(YEAR(Table1[[#This Row],[Order_Date]]),MONTH(Table1[[#This Row],[Order_Date]]),1)</f>
        <v>45383</v>
      </c>
    </row>
    <row r="15206" spans="1:14">
      <c r="A15206" t="s">
        <v>990</v>
      </c>
      <c r="B15206" t="s">
        <v>814</v>
      </c>
      <c r="C15206" t="s">
        <v>815</v>
      </c>
      <c r="D15206" t="s">
        <v>44</v>
      </c>
      <c r="E15206" t="s">
        <v>85</v>
      </c>
      <c r="F15206" t="s">
        <v>29</v>
      </c>
      <c r="G15206">
        <v>27</v>
      </c>
      <c r="H15206">
        <v>2564.91</v>
      </c>
      <c r="I15206">
        <v>69252.570000000007</v>
      </c>
      <c r="J15206">
        <v>115</v>
      </c>
      <c r="K15206">
        <v>10</v>
      </c>
      <c r="L15206" t="s">
        <v>18</v>
      </c>
      <c r="M15206">
        <f>(Table1[[#This Row],[Current_Stock]]*Table1[[#This Row],[Unit_Price]])</f>
        <v>294964.64999999997</v>
      </c>
      <c r="N15206" s="12">
        <f>DATE(YEAR(Table1[[#This Row],[Order_Date]]),MONTH(Table1[[#This Row],[Order_Date]]),1)</f>
        <v>45323</v>
      </c>
    </row>
    <row r="15207" spans="1:14">
      <c r="A15207" t="s">
        <v>773</v>
      </c>
      <c r="B15207" t="s">
        <v>1119</v>
      </c>
      <c r="C15207" t="s">
        <v>1120</v>
      </c>
      <c r="D15207" t="s">
        <v>96</v>
      </c>
      <c r="E15207" t="s">
        <v>160</v>
      </c>
      <c r="F15207" t="s">
        <v>40</v>
      </c>
      <c r="G15207">
        <v>3</v>
      </c>
      <c r="H15207">
        <v>3709.35</v>
      </c>
      <c r="I15207">
        <v>11128.05</v>
      </c>
      <c r="J15207">
        <v>363</v>
      </c>
      <c r="K15207">
        <v>2</v>
      </c>
      <c r="L15207" t="s">
        <v>18</v>
      </c>
      <c r="M15207">
        <f>(Table1[[#This Row],[Current_Stock]]*Table1[[#This Row],[Unit_Price]])</f>
        <v>1346494.05</v>
      </c>
      <c r="N15207" s="12">
        <f>DATE(YEAR(Table1[[#This Row],[Order_Date]]),MONTH(Table1[[#This Row],[Order_Date]]),1)</f>
        <v>45352</v>
      </c>
    </row>
    <row r="15208" spans="1:14">
      <c r="A15208" t="s">
        <v>994</v>
      </c>
      <c r="B15208" t="s">
        <v>138</v>
      </c>
      <c r="C15208" t="s">
        <v>139</v>
      </c>
      <c r="D15208" t="s">
        <v>27</v>
      </c>
      <c r="E15208" t="s">
        <v>243</v>
      </c>
      <c r="F15208" t="s">
        <v>46</v>
      </c>
      <c r="G15208">
        <v>1</v>
      </c>
      <c r="H15208">
        <v>2646.98</v>
      </c>
      <c r="I15208">
        <v>2646.98</v>
      </c>
      <c r="J15208">
        <v>549</v>
      </c>
      <c r="K15208">
        <v>2</v>
      </c>
      <c r="L15208" t="s">
        <v>18</v>
      </c>
      <c r="M15208">
        <f>(Table1[[#This Row],[Current_Stock]]*Table1[[#This Row],[Unit_Price]])</f>
        <v>1453192.02</v>
      </c>
      <c r="N15208" s="12">
        <f>DATE(YEAR(Table1[[#This Row],[Order_Date]]),MONTH(Table1[[#This Row],[Order_Date]]),1)</f>
        <v>45200</v>
      </c>
    </row>
    <row r="15209" spans="1:14">
      <c r="A15209" t="s">
        <v>749</v>
      </c>
      <c r="B15209" t="s">
        <v>699</v>
      </c>
      <c r="C15209" t="s">
        <v>700</v>
      </c>
      <c r="D15209" t="s">
        <v>53</v>
      </c>
      <c r="E15209" t="s">
        <v>282</v>
      </c>
      <c r="F15209" t="s">
        <v>40</v>
      </c>
      <c r="G15209">
        <v>8</v>
      </c>
      <c r="H15209">
        <v>3932.61</v>
      </c>
      <c r="I15209">
        <v>31460.880000000001</v>
      </c>
      <c r="J15209">
        <v>288</v>
      </c>
      <c r="K15209">
        <v>9</v>
      </c>
      <c r="L15209" t="s">
        <v>55</v>
      </c>
      <c r="M15209">
        <f>(Table1[[#This Row],[Current_Stock]]*Table1[[#This Row],[Unit_Price]])</f>
        <v>1132591.68</v>
      </c>
      <c r="N15209" s="12">
        <f>DATE(YEAR(Table1[[#This Row],[Order_Date]]),MONTH(Table1[[#This Row],[Order_Date]]),1)</f>
        <v>45047</v>
      </c>
    </row>
    <row r="15210" spans="1:14">
      <c r="A15210" t="s">
        <v>557</v>
      </c>
      <c r="B15210" t="s">
        <v>245</v>
      </c>
      <c r="C15210" t="s">
        <v>246</v>
      </c>
      <c r="D15210" t="s">
        <v>44</v>
      </c>
      <c r="E15210" t="s">
        <v>104</v>
      </c>
      <c r="F15210" t="s">
        <v>40</v>
      </c>
      <c r="G15210">
        <v>33</v>
      </c>
      <c r="H15210">
        <v>4418.3</v>
      </c>
      <c r="I15210">
        <v>145803.9</v>
      </c>
      <c r="J15210">
        <v>53</v>
      </c>
      <c r="K15210">
        <v>7</v>
      </c>
      <c r="L15210" t="s">
        <v>105</v>
      </c>
      <c r="M15210">
        <f>(Table1[[#This Row],[Current_Stock]]*Table1[[#This Row],[Unit_Price]])</f>
        <v>234169.90000000002</v>
      </c>
      <c r="N15210" s="12">
        <f>DATE(YEAR(Table1[[#This Row],[Order_Date]]),MONTH(Table1[[#This Row],[Order_Date]]),1)</f>
        <v>45627</v>
      </c>
    </row>
    <row r="15211" spans="1:14">
      <c r="A15211" t="s">
        <v>547</v>
      </c>
      <c r="B15211" t="s">
        <v>870</v>
      </c>
      <c r="C15211" t="s">
        <v>871</v>
      </c>
      <c r="D15211" t="s">
        <v>84</v>
      </c>
      <c r="E15211" t="s">
        <v>54</v>
      </c>
      <c r="F15211" t="s">
        <v>40</v>
      </c>
      <c r="G15211">
        <v>11</v>
      </c>
      <c r="H15211">
        <v>7920.96</v>
      </c>
      <c r="I15211">
        <v>87130.559999999998</v>
      </c>
      <c r="J15211">
        <v>92</v>
      </c>
      <c r="K15211">
        <v>9</v>
      </c>
      <c r="L15211" t="s">
        <v>18</v>
      </c>
      <c r="M15211">
        <f>(Table1[[#This Row],[Current_Stock]]*Table1[[#This Row],[Unit_Price]])</f>
        <v>728728.32</v>
      </c>
      <c r="N15211" s="12">
        <f>DATE(YEAR(Table1[[#This Row],[Order_Date]]),MONTH(Table1[[#This Row],[Order_Date]]),1)</f>
        <v>45474</v>
      </c>
    </row>
    <row r="15212" spans="1:14">
      <c r="A15212" t="s">
        <v>1021</v>
      </c>
      <c r="B15212" t="s">
        <v>447</v>
      </c>
      <c r="C15212" t="s">
        <v>448</v>
      </c>
      <c r="D15212" t="s">
        <v>44</v>
      </c>
      <c r="E15212" t="s">
        <v>189</v>
      </c>
      <c r="F15212" t="s">
        <v>60</v>
      </c>
      <c r="G15212">
        <v>32</v>
      </c>
      <c r="H15212">
        <v>2135.9499999999998</v>
      </c>
      <c r="I15212">
        <v>68350.399999999994</v>
      </c>
      <c r="J15212">
        <v>58</v>
      </c>
      <c r="K15212">
        <v>11</v>
      </c>
      <c r="L15212" t="s">
        <v>18</v>
      </c>
      <c r="M15212">
        <f>(Table1[[#This Row],[Current_Stock]]*Table1[[#This Row],[Unit_Price]])</f>
        <v>123885.09999999999</v>
      </c>
      <c r="N15212" s="12">
        <f>DATE(YEAR(Table1[[#This Row],[Order_Date]]),MONTH(Table1[[#This Row],[Order_Date]]),1)</f>
        <v>45474</v>
      </c>
    </row>
    <row r="15213" spans="1:14">
      <c r="A15213" t="s">
        <v>1345</v>
      </c>
      <c r="B15213" t="s">
        <v>407</v>
      </c>
      <c r="C15213" t="s">
        <v>408</v>
      </c>
      <c r="D15213" t="s">
        <v>44</v>
      </c>
      <c r="E15213" t="s">
        <v>160</v>
      </c>
      <c r="F15213" t="s">
        <v>29</v>
      </c>
      <c r="G15213">
        <v>27</v>
      </c>
      <c r="H15213">
        <v>2774.16</v>
      </c>
      <c r="I15213">
        <v>74902.320000000007</v>
      </c>
      <c r="J15213">
        <v>81</v>
      </c>
      <c r="K15213">
        <v>6</v>
      </c>
      <c r="L15213" t="s">
        <v>105</v>
      </c>
      <c r="M15213">
        <f>(Table1[[#This Row],[Current_Stock]]*Table1[[#This Row],[Unit_Price]])</f>
        <v>224706.96</v>
      </c>
      <c r="N15213" s="12">
        <f>DATE(YEAR(Table1[[#This Row],[Order_Date]]),MONTH(Table1[[#This Row],[Order_Date]]),1)</f>
        <v>45292</v>
      </c>
    </row>
    <row r="15214" spans="1:14">
      <c r="A15214" t="s">
        <v>762</v>
      </c>
      <c r="B15214" t="s">
        <v>1199</v>
      </c>
      <c r="C15214" t="s">
        <v>1200</v>
      </c>
      <c r="D15214" t="s">
        <v>15</v>
      </c>
      <c r="E15214" t="s">
        <v>28</v>
      </c>
      <c r="F15214" t="s">
        <v>60</v>
      </c>
      <c r="G15214">
        <v>10</v>
      </c>
      <c r="H15214">
        <v>145.08000000000001</v>
      </c>
      <c r="I15214">
        <v>1450.8</v>
      </c>
      <c r="J15214">
        <v>185</v>
      </c>
      <c r="K15214">
        <v>2</v>
      </c>
      <c r="L15214" t="s">
        <v>18</v>
      </c>
      <c r="M15214">
        <f>(Table1[[#This Row],[Current_Stock]]*Table1[[#This Row],[Unit_Price]])</f>
        <v>26839.800000000003</v>
      </c>
      <c r="N15214" s="12">
        <f>DATE(YEAR(Table1[[#This Row],[Order_Date]]),MONTH(Table1[[#This Row],[Order_Date]]),1)</f>
        <v>45047</v>
      </c>
    </row>
    <row r="15215" spans="1:14">
      <c r="A15215" t="s">
        <v>119</v>
      </c>
      <c r="B15215" t="s">
        <v>170</v>
      </c>
      <c r="C15215" t="s">
        <v>171</v>
      </c>
      <c r="D15215" t="s">
        <v>44</v>
      </c>
      <c r="E15215" t="s">
        <v>211</v>
      </c>
      <c r="F15215" t="s">
        <v>29</v>
      </c>
      <c r="G15215">
        <v>40</v>
      </c>
      <c r="H15215">
        <v>2516.13</v>
      </c>
      <c r="I15215">
        <v>100645.2</v>
      </c>
      <c r="J15215">
        <v>62</v>
      </c>
      <c r="K15215">
        <v>12</v>
      </c>
      <c r="L15215" t="s">
        <v>105</v>
      </c>
      <c r="M15215">
        <f>(Table1[[#This Row],[Current_Stock]]*Table1[[#This Row],[Unit_Price]])</f>
        <v>156000.06</v>
      </c>
      <c r="N15215" s="12">
        <f>DATE(YEAR(Table1[[#This Row],[Order_Date]]),MONTH(Table1[[#This Row],[Order_Date]]),1)</f>
        <v>45383</v>
      </c>
    </row>
    <row r="15216" spans="1:14">
      <c r="A15216" t="s">
        <v>773</v>
      </c>
      <c r="B15216" t="s">
        <v>633</v>
      </c>
      <c r="C15216" t="s">
        <v>634</v>
      </c>
      <c r="D15216" t="s">
        <v>27</v>
      </c>
      <c r="E15216" t="s">
        <v>251</v>
      </c>
      <c r="F15216" t="s">
        <v>29</v>
      </c>
      <c r="G15216">
        <v>8</v>
      </c>
      <c r="H15216">
        <v>439.69</v>
      </c>
      <c r="I15216">
        <v>3517.52</v>
      </c>
      <c r="J15216">
        <v>490</v>
      </c>
      <c r="K15216">
        <v>6</v>
      </c>
      <c r="L15216" t="s">
        <v>55</v>
      </c>
      <c r="M15216">
        <f>(Table1[[#This Row],[Current_Stock]]*Table1[[#This Row],[Unit_Price]])</f>
        <v>215448.1</v>
      </c>
      <c r="N15216" s="12">
        <f>DATE(YEAR(Table1[[#This Row],[Order_Date]]),MONTH(Table1[[#This Row],[Order_Date]]),1)</f>
        <v>45352</v>
      </c>
    </row>
    <row r="15217" spans="1:14">
      <c r="A15217" t="s">
        <v>821</v>
      </c>
      <c r="B15217" t="s">
        <v>637</v>
      </c>
      <c r="C15217" t="s">
        <v>638</v>
      </c>
      <c r="D15217" t="s">
        <v>38</v>
      </c>
      <c r="E15217" t="s">
        <v>85</v>
      </c>
      <c r="F15217" t="s">
        <v>29</v>
      </c>
      <c r="G15217">
        <v>25</v>
      </c>
      <c r="H15217">
        <v>3931.92</v>
      </c>
      <c r="I15217">
        <v>98298</v>
      </c>
      <c r="J15217">
        <v>183</v>
      </c>
      <c r="K15217">
        <v>4</v>
      </c>
      <c r="L15217" t="s">
        <v>18</v>
      </c>
      <c r="M15217">
        <f>(Table1[[#This Row],[Current_Stock]]*Table1[[#This Row],[Unit_Price]])</f>
        <v>719541.36</v>
      </c>
      <c r="N15217" s="12">
        <f>DATE(YEAR(Table1[[#This Row],[Order_Date]]),MONTH(Table1[[#This Row],[Order_Date]]),1)</f>
        <v>45261</v>
      </c>
    </row>
    <row r="15218" spans="1:14">
      <c r="A15218" t="s">
        <v>1374</v>
      </c>
      <c r="B15218" t="s">
        <v>87</v>
      </c>
      <c r="C15218" t="s">
        <v>88</v>
      </c>
      <c r="D15218" t="s">
        <v>15</v>
      </c>
      <c r="E15218" t="s">
        <v>113</v>
      </c>
      <c r="F15218" t="s">
        <v>40</v>
      </c>
      <c r="G15218">
        <v>11</v>
      </c>
      <c r="H15218">
        <v>305.08999999999997</v>
      </c>
      <c r="I15218">
        <v>3355.99</v>
      </c>
      <c r="J15218">
        <v>148</v>
      </c>
      <c r="K15218">
        <v>13</v>
      </c>
      <c r="L15218" t="s">
        <v>18</v>
      </c>
      <c r="M15218">
        <f>(Table1[[#This Row],[Current_Stock]]*Table1[[#This Row],[Unit_Price]])</f>
        <v>45153.32</v>
      </c>
      <c r="N15218" s="12">
        <f>DATE(YEAR(Table1[[#This Row],[Order_Date]]),MONTH(Table1[[#This Row],[Order_Date]]),1)</f>
        <v>45047</v>
      </c>
    </row>
    <row r="15219" spans="1:14">
      <c r="A15219" t="s">
        <v>1219</v>
      </c>
      <c r="B15219" t="s">
        <v>913</v>
      </c>
      <c r="C15219" t="s">
        <v>914</v>
      </c>
      <c r="D15219" t="s">
        <v>33</v>
      </c>
      <c r="E15219" t="s">
        <v>104</v>
      </c>
      <c r="F15219" t="s">
        <v>60</v>
      </c>
      <c r="G15219">
        <v>15</v>
      </c>
      <c r="H15219">
        <v>2596.02</v>
      </c>
      <c r="I15219">
        <v>38940.300000000003</v>
      </c>
      <c r="J15219">
        <v>214</v>
      </c>
      <c r="K15219">
        <v>4</v>
      </c>
      <c r="L15219" t="s">
        <v>18</v>
      </c>
      <c r="M15219">
        <f>(Table1[[#This Row],[Current_Stock]]*Table1[[#This Row],[Unit_Price]])</f>
        <v>555548.28</v>
      </c>
      <c r="N15219" s="12">
        <f>DATE(YEAR(Table1[[#This Row],[Order_Date]]),MONTH(Table1[[#This Row],[Order_Date]]),1)</f>
        <v>44958</v>
      </c>
    </row>
    <row r="15220" spans="1:14">
      <c r="A15220" t="s">
        <v>41</v>
      </c>
      <c r="B15220" t="s">
        <v>961</v>
      </c>
      <c r="C15220" t="s">
        <v>962</v>
      </c>
      <c r="D15220" t="s">
        <v>96</v>
      </c>
      <c r="E15220" t="s">
        <v>109</v>
      </c>
      <c r="F15220" t="s">
        <v>46</v>
      </c>
      <c r="G15220">
        <v>9</v>
      </c>
      <c r="H15220">
        <v>197.76</v>
      </c>
      <c r="I15220">
        <v>1779.84</v>
      </c>
      <c r="J15220">
        <v>394</v>
      </c>
      <c r="K15220">
        <v>10</v>
      </c>
      <c r="L15220" t="s">
        <v>55</v>
      </c>
      <c r="M15220">
        <f>(Table1[[#This Row],[Current_Stock]]*Table1[[#This Row],[Unit_Price]])</f>
        <v>77917.440000000002</v>
      </c>
      <c r="N15220" s="12">
        <f>DATE(YEAR(Table1[[#This Row],[Order_Date]]),MONTH(Table1[[#This Row],[Order_Date]]),1)</f>
        <v>45170</v>
      </c>
    </row>
    <row r="15221" spans="1:14">
      <c r="A15221" t="s">
        <v>760</v>
      </c>
      <c r="B15221" t="s">
        <v>830</v>
      </c>
      <c r="C15221" t="s">
        <v>831</v>
      </c>
      <c r="D15221" t="s">
        <v>44</v>
      </c>
      <c r="E15221" t="s">
        <v>109</v>
      </c>
      <c r="F15221" t="s">
        <v>60</v>
      </c>
      <c r="G15221">
        <v>22</v>
      </c>
      <c r="H15221">
        <v>3596.98</v>
      </c>
      <c r="I15221">
        <v>79133.56</v>
      </c>
      <c r="J15221">
        <v>82</v>
      </c>
      <c r="K15221">
        <v>11</v>
      </c>
      <c r="L15221" t="s">
        <v>105</v>
      </c>
      <c r="M15221">
        <f>(Table1[[#This Row],[Current_Stock]]*Table1[[#This Row],[Unit_Price]])</f>
        <v>294952.36</v>
      </c>
      <c r="N15221" s="12">
        <f>DATE(YEAR(Table1[[#This Row],[Order_Date]]),MONTH(Table1[[#This Row],[Order_Date]]),1)</f>
        <v>45108</v>
      </c>
    </row>
    <row r="15222" spans="1:14">
      <c r="A15222" t="s">
        <v>568</v>
      </c>
      <c r="B15222" t="s">
        <v>111</v>
      </c>
      <c r="C15222" t="s">
        <v>112</v>
      </c>
      <c r="D15222" t="s">
        <v>84</v>
      </c>
      <c r="E15222" t="s">
        <v>167</v>
      </c>
      <c r="F15222" t="s">
        <v>17</v>
      </c>
      <c r="G15222">
        <v>17</v>
      </c>
      <c r="H15222">
        <v>24535.42</v>
      </c>
      <c r="I15222">
        <v>417102.14</v>
      </c>
      <c r="J15222">
        <v>171</v>
      </c>
      <c r="K15222">
        <v>3</v>
      </c>
      <c r="L15222" t="s">
        <v>18</v>
      </c>
      <c r="M15222">
        <f>(Table1[[#This Row],[Current_Stock]]*Table1[[#This Row],[Unit_Price]])</f>
        <v>4195556.8199999994</v>
      </c>
      <c r="N15222" s="12">
        <f>DATE(YEAR(Table1[[#This Row],[Order_Date]]),MONTH(Table1[[#This Row],[Order_Date]]),1)</f>
        <v>45078</v>
      </c>
    </row>
    <row r="15223" spans="1:14">
      <c r="A15223" t="s">
        <v>1366</v>
      </c>
      <c r="B15223" t="s">
        <v>790</v>
      </c>
      <c r="C15223" t="s">
        <v>791</v>
      </c>
      <c r="D15223" t="s">
        <v>44</v>
      </c>
      <c r="E15223" t="s">
        <v>85</v>
      </c>
      <c r="F15223" t="s">
        <v>60</v>
      </c>
      <c r="G15223">
        <v>28</v>
      </c>
      <c r="H15223">
        <v>3937.79</v>
      </c>
      <c r="I15223">
        <v>110258.12</v>
      </c>
      <c r="J15223">
        <v>107</v>
      </c>
      <c r="K15223">
        <v>12</v>
      </c>
      <c r="L15223" t="s">
        <v>105</v>
      </c>
      <c r="M15223">
        <f>(Table1[[#This Row],[Current_Stock]]*Table1[[#This Row],[Unit_Price]])</f>
        <v>421343.52999999997</v>
      </c>
      <c r="N15223" s="12">
        <f>DATE(YEAR(Table1[[#This Row],[Order_Date]]),MONTH(Table1[[#This Row],[Order_Date]]),1)</f>
        <v>45383</v>
      </c>
    </row>
    <row r="15224" spans="1:14">
      <c r="A15224" t="s">
        <v>1072</v>
      </c>
      <c r="B15224" t="s">
        <v>439</v>
      </c>
      <c r="C15224" t="s">
        <v>440</v>
      </c>
      <c r="D15224" t="s">
        <v>183</v>
      </c>
      <c r="E15224" t="s">
        <v>282</v>
      </c>
      <c r="F15224" t="s">
        <v>17</v>
      </c>
      <c r="G15224">
        <v>25</v>
      </c>
      <c r="H15224">
        <v>1670.13</v>
      </c>
      <c r="I15224">
        <v>41753.25</v>
      </c>
      <c r="J15224">
        <v>168</v>
      </c>
      <c r="K15224">
        <v>8</v>
      </c>
      <c r="L15224" t="s">
        <v>18</v>
      </c>
      <c r="M15224">
        <f>(Table1[[#This Row],[Current_Stock]]*Table1[[#This Row],[Unit_Price]])</f>
        <v>280581.84000000003</v>
      </c>
      <c r="N15224" s="12">
        <f>DATE(YEAR(Table1[[#This Row],[Order_Date]]),MONTH(Table1[[#This Row],[Order_Date]]),1)</f>
        <v>45292</v>
      </c>
    </row>
    <row r="15225" spans="1:14">
      <c r="A15225" t="s">
        <v>1108</v>
      </c>
      <c r="B15225" t="s">
        <v>404</v>
      </c>
      <c r="C15225" t="s">
        <v>405</v>
      </c>
      <c r="D15225" t="s">
        <v>27</v>
      </c>
      <c r="E15225" t="s">
        <v>109</v>
      </c>
      <c r="F15225" t="s">
        <v>29</v>
      </c>
      <c r="G15225">
        <v>3</v>
      </c>
      <c r="H15225">
        <v>4551.84</v>
      </c>
      <c r="I15225">
        <v>13655.52</v>
      </c>
      <c r="J15225">
        <v>264</v>
      </c>
      <c r="K15225">
        <v>13</v>
      </c>
      <c r="L15225" t="s">
        <v>18</v>
      </c>
      <c r="M15225">
        <f>(Table1[[#This Row],[Current_Stock]]*Table1[[#This Row],[Unit_Price]])</f>
        <v>1201685.76</v>
      </c>
      <c r="N15225" s="12">
        <f>DATE(YEAR(Table1[[#This Row],[Order_Date]]),MONTH(Table1[[#This Row],[Order_Date]]),1)</f>
        <v>44986</v>
      </c>
    </row>
    <row r="15226" spans="1:14">
      <c r="A15226" t="s">
        <v>1266</v>
      </c>
      <c r="B15226" t="s">
        <v>1199</v>
      </c>
      <c r="C15226" t="s">
        <v>1200</v>
      </c>
      <c r="D15226" t="s">
        <v>15</v>
      </c>
      <c r="E15226" t="s">
        <v>59</v>
      </c>
      <c r="F15226" t="s">
        <v>46</v>
      </c>
      <c r="G15226">
        <v>25</v>
      </c>
      <c r="H15226">
        <v>162.91999999999999</v>
      </c>
      <c r="I15226">
        <v>4073</v>
      </c>
      <c r="J15226">
        <v>178</v>
      </c>
      <c r="K15226">
        <v>5</v>
      </c>
      <c r="L15226" t="s">
        <v>18</v>
      </c>
      <c r="M15226">
        <f>(Table1[[#This Row],[Current_Stock]]*Table1[[#This Row],[Unit_Price]])</f>
        <v>28999.759999999998</v>
      </c>
      <c r="N15226" s="12">
        <f>DATE(YEAR(Table1[[#This Row],[Order_Date]]),MONTH(Table1[[#This Row],[Order_Date]]),1)</f>
        <v>44986</v>
      </c>
    </row>
    <row r="15227" spans="1:14">
      <c r="A15227" t="s">
        <v>641</v>
      </c>
      <c r="B15227" t="s">
        <v>642</v>
      </c>
      <c r="C15227" t="s">
        <v>643</v>
      </c>
      <c r="D15227" t="s">
        <v>33</v>
      </c>
      <c r="E15227" t="s">
        <v>243</v>
      </c>
      <c r="F15227" t="s">
        <v>17</v>
      </c>
      <c r="G15227">
        <v>17</v>
      </c>
      <c r="H15227">
        <v>4510.41</v>
      </c>
      <c r="I15227">
        <v>76676.97</v>
      </c>
      <c r="J15227">
        <v>81</v>
      </c>
      <c r="K15227">
        <v>13</v>
      </c>
      <c r="L15227" t="s">
        <v>18</v>
      </c>
      <c r="M15227">
        <f>(Table1[[#This Row],[Current_Stock]]*Table1[[#This Row],[Unit_Price]])</f>
        <v>365343.20999999996</v>
      </c>
      <c r="N15227" s="12">
        <f>DATE(YEAR(Table1[[#This Row],[Order_Date]]),MONTH(Table1[[#This Row],[Order_Date]]),1)</f>
        <v>45200</v>
      </c>
    </row>
    <row r="15228" spans="1:14">
      <c r="A15228" t="s">
        <v>640</v>
      </c>
      <c r="B15228" t="s">
        <v>209</v>
      </c>
      <c r="C15228" t="s">
        <v>210</v>
      </c>
      <c r="D15228" t="s">
        <v>38</v>
      </c>
      <c r="E15228" t="s">
        <v>269</v>
      </c>
      <c r="F15228" t="s">
        <v>60</v>
      </c>
      <c r="G15228">
        <v>23</v>
      </c>
      <c r="H15228">
        <v>3532.61</v>
      </c>
      <c r="I15228">
        <v>81250.03</v>
      </c>
      <c r="J15228">
        <v>102</v>
      </c>
      <c r="K15228">
        <v>11</v>
      </c>
      <c r="L15228" t="s">
        <v>18</v>
      </c>
      <c r="M15228">
        <f>(Table1[[#This Row],[Current_Stock]]*Table1[[#This Row],[Unit_Price]])</f>
        <v>360326.22000000003</v>
      </c>
      <c r="N15228" s="12">
        <f>DATE(YEAR(Table1[[#This Row],[Order_Date]]),MONTH(Table1[[#This Row],[Order_Date]]),1)</f>
        <v>45292</v>
      </c>
    </row>
    <row r="15229" spans="1:14">
      <c r="A15229" t="s">
        <v>1033</v>
      </c>
      <c r="B15229" t="s">
        <v>541</v>
      </c>
      <c r="C15229" t="s">
        <v>542</v>
      </c>
      <c r="D15229" t="s">
        <v>96</v>
      </c>
      <c r="E15229" t="s">
        <v>89</v>
      </c>
      <c r="F15229" t="s">
        <v>17</v>
      </c>
      <c r="G15229">
        <v>3</v>
      </c>
      <c r="H15229">
        <v>3081.81</v>
      </c>
      <c r="I15229">
        <v>9245.43</v>
      </c>
      <c r="J15229">
        <v>365</v>
      </c>
      <c r="K15229">
        <v>7</v>
      </c>
      <c r="L15229" t="s">
        <v>18</v>
      </c>
      <c r="M15229">
        <f>(Table1[[#This Row],[Current_Stock]]*Table1[[#This Row],[Unit_Price]])</f>
        <v>1124860.6499999999</v>
      </c>
      <c r="N15229" s="12">
        <f>DATE(YEAR(Table1[[#This Row],[Order_Date]]),MONTH(Table1[[#This Row],[Order_Date]]),1)</f>
        <v>45261</v>
      </c>
    </row>
    <row r="15230" spans="1:14">
      <c r="A15230" t="s">
        <v>1329</v>
      </c>
      <c r="B15230" t="s">
        <v>380</v>
      </c>
      <c r="C15230" t="s">
        <v>381</v>
      </c>
      <c r="D15230" t="s">
        <v>183</v>
      </c>
      <c r="E15230" t="s">
        <v>73</v>
      </c>
      <c r="F15230" t="s">
        <v>17</v>
      </c>
      <c r="G15230">
        <v>19</v>
      </c>
      <c r="H15230">
        <v>3854.54</v>
      </c>
      <c r="I15230">
        <v>73236.259999999995</v>
      </c>
      <c r="J15230">
        <v>100</v>
      </c>
      <c r="K15230">
        <v>4</v>
      </c>
      <c r="L15230" t="s">
        <v>18</v>
      </c>
      <c r="M15230">
        <f>(Table1[[#This Row],[Current_Stock]]*Table1[[#This Row],[Unit_Price]])</f>
        <v>385454</v>
      </c>
      <c r="N15230" s="12">
        <f>DATE(YEAR(Table1[[#This Row],[Order_Date]]),MONTH(Table1[[#This Row],[Order_Date]]),1)</f>
        <v>45323</v>
      </c>
    </row>
    <row r="15231" spans="1:14">
      <c r="A15231" t="s">
        <v>1262</v>
      </c>
      <c r="B15231" t="s">
        <v>580</v>
      </c>
      <c r="C15231" t="s">
        <v>581</v>
      </c>
      <c r="D15231" t="s">
        <v>27</v>
      </c>
      <c r="E15231" t="s">
        <v>269</v>
      </c>
      <c r="F15231" t="s">
        <v>60</v>
      </c>
      <c r="G15231">
        <v>1</v>
      </c>
      <c r="H15231">
        <v>927.16</v>
      </c>
      <c r="I15231">
        <v>927.16</v>
      </c>
      <c r="J15231">
        <v>458</v>
      </c>
      <c r="K15231">
        <v>11</v>
      </c>
      <c r="L15231" t="s">
        <v>18</v>
      </c>
      <c r="M15231">
        <f>(Table1[[#This Row],[Current_Stock]]*Table1[[#This Row],[Unit_Price]])</f>
        <v>424639.27999999997</v>
      </c>
      <c r="N15231" s="12">
        <f>DATE(YEAR(Table1[[#This Row],[Order_Date]]),MONTH(Table1[[#This Row],[Order_Date]]),1)</f>
        <v>44958</v>
      </c>
    </row>
    <row r="15232" spans="1:14">
      <c r="A15232" t="s">
        <v>1164</v>
      </c>
      <c r="B15232" t="s">
        <v>780</v>
      </c>
      <c r="C15232" t="s">
        <v>781</v>
      </c>
      <c r="D15232" t="s">
        <v>27</v>
      </c>
      <c r="E15232" t="s">
        <v>109</v>
      </c>
      <c r="F15232" t="s">
        <v>40</v>
      </c>
      <c r="G15232">
        <v>6</v>
      </c>
      <c r="H15232">
        <v>139.59</v>
      </c>
      <c r="I15232">
        <v>837.54</v>
      </c>
      <c r="J15232">
        <v>391</v>
      </c>
      <c r="K15232">
        <v>12</v>
      </c>
      <c r="L15232" t="s">
        <v>18</v>
      </c>
      <c r="M15232">
        <f>(Table1[[#This Row],[Current_Stock]]*Table1[[#This Row],[Unit_Price]])</f>
        <v>54579.69</v>
      </c>
      <c r="N15232" s="12">
        <f>DATE(YEAR(Table1[[#This Row],[Order_Date]]),MONTH(Table1[[#This Row],[Order_Date]]),1)</f>
        <v>45383</v>
      </c>
    </row>
    <row r="15233" spans="1:14">
      <c r="A15233" t="s">
        <v>1155</v>
      </c>
      <c r="B15233" t="s">
        <v>819</v>
      </c>
      <c r="C15233" t="s">
        <v>820</v>
      </c>
      <c r="D15233" t="s">
        <v>22</v>
      </c>
      <c r="E15233" t="s">
        <v>54</v>
      </c>
      <c r="F15233" t="s">
        <v>17</v>
      </c>
      <c r="G15233">
        <v>37</v>
      </c>
      <c r="H15233">
        <v>11925.93</v>
      </c>
      <c r="I15233">
        <v>441259.41</v>
      </c>
      <c r="J15233">
        <v>58</v>
      </c>
      <c r="K15233">
        <v>7</v>
      </c>
      <c r="L15233" t="s">
        <v>18</v>
      </c>
      <c r="M15233">
        <f>(Table1[[#This Row],[Current_Stock]]*Table1[[#This Row],[Unit_Price]])</f>
        <v>691703.94000000006</v>
      </c>
      <c r="N15233" s="12">
        <f>DATE(YEAR(Table1[[#This Row],[Order_Date]]),MONTH(Table1[[#This Row],[Order_Date]]),1)</f>
        <v>45078</v>
      </c>
    </row>
    <row r="15234" spans="1:14">
      <c r="A15234" t="s">
        <v>1109</v>
      </c>
      <c r="B15234" t="s">
        <v>296</v>
      </c>
      <c r="C15234" t="s">
        <v>297</v>
      </c>
      <c r="D15234" t="s">
        <v>96</v>
      </c>
      <c r="E15234" t="s">
        <v>73</v>
      </c>
      <c r="F15234" t="s">
        <v>60</v>
      </c>
      <c r="G15234">
        <v>4</v>
      </c>
      <c r="H15234">
        <v>1748.62</v>
      </c>
      <c r="I15234">
        <v>6994.48</v>
      </c>
      <c r="J15234">
        <v>347</v>
      </c>
      <c r="K15234">
        <v>11</v>
      </c>
      <c r="L15234" t="s">
        <v>18</v>
      </c>
      <c r="M15234">
        <f>(Table1[[#This Row],[Current_Stock]]*Table1[[#This Row],[Unit_Price]])</f>
        <v>606771.14</v>
      </c>
      <c r="N15234" s="12">
        <f>DATE(YEAR(Table1[[#This Row],[Order_Date]]),MONTH(Table1[[#This Row],[Order_Date]]),1)</f>
        <v>44958</v>
      </c>
    </row>
    <row r="15235" spans="1:14">
      <c r="A15235" t="s">
        <v>551</v>
      </c>
      <c r="B15235" t="s">
        <v>377</v>
      </c>
      <c r="C15235" t="s">
        <v>378</v>
      </c>
      <c r="D15235" t="s">
        <v>22</v>
      </c>
      <c r="E15235" t="s">
        <v>39</v>
      </c>
      <c r="F15235" t="s">
        <v>40</v>
      </c>
      <c r="G15235">
        <v>22</v>
      </c>
      <c r="H15235">
        <v>19802.68</v>
      </c>
      <c r="I15235">
        <v>435658.96</v>
      </c>
      <c r="J15235">
        <v>114</v>
      </c>
      <c r="K15235">
        <v>2</v>
      </c>
      <c r="L15235" t="s">
        <v>105</v>
      </c>
      <c r="M15235">
        <f>(Table1[[#This Row],[Current_Stock]]*Table1[[#This Row],[Unit_Price]])</f>
        <v>2257505.52</v>
      </c>
      <c r="N15235" s="12">
        <f>DATE(YEAR(Table1[[#This Row],[Order_Date]]),MONTH(Table1[[#This Row],[Order_Date]]),1)</f>
        <v>45108</v>
      </c>
    </row>
    <row r="15236" spans="1:14">
      <c r="A15236" t="s">
        <v>558</v>
      </c>
      <c r="B15236" t="s">
        <v>383</v>
      </c>
      <c r="C15236" t="s">
        <v>384</v>
      </c>
      <c r="D15236" t="s">
        <v>44</v>
      </c>
      <c r="E15236" t="s">
        <v>109</v>
      </c>
      <c r="F15236" t="s">
        <v>46</v>
      </c>
      <c r="G15236">
        <v>50</v>
      </c>
      <c r="H15236">
        <v>1772.56</v>
      </c>
      <c r="I15236">
        <v>88628</v>
      </c>
      <c r="J15236">
        <v>113</v>
      </c>
      <c r="K15236">
        <v>3</v>
      </c>
      <c r="L15236" t="s">
        <v>105</v>
      </c>
      <c r="M15236">
        <f>(Table1[[#This Row],[Current_Stock]]*Table1[[#This Row],[Unit_Price]])</f>
        <v>200299.28</v>
      </c>
      <c r="N15236" s="12">
        <f>DATE(YEAR(Table1[[#This Row],[Order_Date]]),MONTH(Table1[[#This Row],[Order_Date]]),1)</f>
        <v>45505</v>
      </c>
    </row>
    <row r="15237" spans="1:14">
      <c r="A15237" t="s">
        <v>292</v>
      </c>
      <c r="B15237" t="s">
        <v>358</v>
      </c>
      <c r="C15237" t="s">
        <v>359</v>
      </c>
      <c r="D15237" t="s">
        <v>53</v>
      </c>
      <c r="E15237" t="s">
        <v>28</v>
      </c>
      <c r="F15237" t="s">
        <v>17</v>
      </c>
      <c r="G15237">
        <v>6</v>
      </c>
      <c r="H15237">
        <v>4267.54</v>
      </c>
      <c r="I15237">
        <v>25605.24</v>
      </c>
      <c r="J15237">
        <v>346</v>
      </c>
      <c r="K15237">
        <v>12</v>
      </c>
      <c r="L15237" t="s">
        <v>18</v>
      </c>
      <c r="M15237">
        <f>(Table1[[#This Row],[Current_Stock]]*Table1[[#This Row],[Unit_Price]])</f>
        <v>1476568.84</v>
      </c>
      <c r="N15237" s="12">
        <f>DATE(YEAR(Table1[[#This Row],[Order_Date]]),MONTH(Table1[[#This Row],[Order_Date]]),1)</f>
        <v>45017</v>
      </c>
    </row>
    <row r="15238" spans="1:14">
      <c r="A15238" t="s">
        <v>1170</v>
      </c>
      <c r="B15238" t="s">
        <v>688</v>
      </c>
      <c r="C15238" t="s">
        <v>689</v>
      </c>
      <c r="D15238" t="s">
        <v>44</v>
      </c>
      <c r="E15238" t="s">
        <v>184</v>
      </c>
      <c r="F15238" t="s">
        <v>29</v>
      </c>
      <c r="G15238">
        <v>32</v>
      </c>
      <c r="H15238">
        <v>740.4</v>
      </c>
      <c r="I15238">
        <v>23692.799999999999</v>
      </c>
      <c r="J15238">
        <v>66</v>
      </c>
      <c r="K15238">
        <v>6</v>
      </c>
      <c r="L15238" t="s">
        <v>18</v>
      </c>
      <c r="M15238">
        <f>(Table1[[#This Row],[Current_Stock]]*Table1[[#This Row],[Unit_Price]])</f>
        <v>48866.400000000001</v>
      </c>
      <c r="N15238" s="12">
        <f>DATE(YEAR(Table1[[#This Row],[Order_Date]]),MONTH(Table1[[#This Row],[Order_Date]]),1)</f>
        <v>45383</v>
      </c>
    </row>
    <row r="15239" spans="1:14">
      <c r="A15239" t="s">
        <v>131</v>
      </c>
      <c r="B15239" t="s">
        <v>147</v>
      </c>
      <c r="C15239" t="s">
        <v>148</v>
      </c>
      <c r="D15239" t="s">
        <v>53</v>
      </c>
      <c r="E15239" t="s">
        <v>109</v>
      </c>
      <c r="F15239" t="s">
        <v>40</v>
      </c>
      <c r="G15239">
        <v>5</v>
      </c>
      <c r="H15239">
        <v>4766</v>
      </c>
      <c r="I15239">
        <v>23830</v>
      </c>
      <c r="J15239">
        <v>365</v>
      </c>
      <c r="K15239">
        <v>6</v>
      </c>
      <c r="L15239" t="s">
        <v>55</v>
      </c>
      <c r="M15239">
        <f>(Table1[[#This Row],[Current_Stock]]*Table1[[#This Row],[Unit_Price]])</f>
        <v>1739590</v>
      </c>
      <c r="N15239" s="12">
        <f>DATE(YEAR(Table1[[#This Row],[Order_Date]]),MONTH(Table1[[#This Row],[Order_Date]]),1)</f>
        <v>45413</v>
      </c>
    </row>
    <row r="15240" spans="1:14">
      <c r="A15240" t="s">
        <v>412</v>
      </c>
      <c r="B15240" t="s">
        <v>873</v>
      </c>
      <c r="C15240" t="s">
        <v>874</v>
      </c>
      <c r="D15240" t="s">
        <v>22</v>
      </c>
      <c r="E15240" t="s">
        <v>39</v>
      </c>
      <c r="F15240" t="s">
        <v>29</v>
      </c>
      <c r="G15240">
        <v>40</v>
      </c>
      <c r="H15240">
        <v>6016.8</v>
      </c>
      <c r="I15240">
        <v>240672</v>
      </c>
      <c r="J15240">
        <v>74</v>
      </c>
      <c r="K15240">
        <v>13</v>
      </c>
      <c r="L15240" t="s">
        <v>18</v>
      </c>
      <c r="M15240">
        <f>(Table1[[#This Row],[Current_Stock]]*Table1[[#This Row],[Unit_Price]])</f>
        <v>445243.2</v>
      </c>
      <c r="N15240" s="12">
        <f>DATE(YEAR(Table1[[#This Row],[Order_Date]]),MONTH(Table1[[#This Row],[Order_Date]]),1)</f>
        <v>45139</v>
      </c>
    </row>
    <row r="15241" spans="1:14">
      <c r="A15241" t="s">
        <v>1323</v>
      </c>
      <c r="B15241" t="s">
        <v>758</v>
      </c>
      <c r="C15241" t="s">
        <v>759</v>
      </c>
      <c r="D15241" t="s">
        <v>15</v>
      </c>
      <c r="E15241" t="s">
        <v>80</v>
      </c>
      <c r="F15241" t="s">
        <v>29</v>
      </c>
      <c r="G15241">
        <v>24</v>
      </c>
      <c r="H15241">
        <v>208.98</v>
      </c>
      <c r="I15241">
        <v>5015.5200000000004</v>
      </c>
      <c r="J15241">
        <v>224</v>
      </c>
      <c r="K15241">
        <v>10</v>
      </c>
      <c r="L15241" t="s">
        <v>18</v>
      </c>
      <c r="M15241">
        <f>(Table1[[#This Row],[Current_Stock]]*Table1[[#This Row],[Unit_Price]])</f>
        <v>46811.519999999997</v>
      </c>
      <c r="N15241" s="12">
        <f>DATE(YEAR(Table1[[#This Row],[Order_Date]]),MONTH(Table1[[#This Row],[Order_Date]]),1)</f>
        <v>45352</v>
      </c>
    </row>
    <row r="15242" spans="1:14">
      <c r="A15242" t="s">
        <v>955</v>
      </c>
      <c r="B15242" t="s">
        <v>604</v>
      </c>
      <c r="C15242" t="s">
        <v>605</v>
      </c>
      <c r="D15242" t="s">
        <v>27</v>
      </c>
      <c r="E15242" t="s">
        <v>243</v>
      </c>
      <c r="F15242" t="s">
        <v>17</v>
      </c>
      <c r="G15242">
        <v>2</v>
      </c>
      <c r="H15242">
        <v>3591.84</v>
      </c>
      <c r="I15242">
        <v>7183.68</v>
      </c>
      <c r="J15242">
        <v>452</v>
      </c>
      <c r="K15242">
        <v>9</v>
      </c>
      <c r="L15242" t="s">
        <v>55</v>
      </c>
      <c r="M15242">
        <f>(Table1[[#This Row],[Current_Stock]]*Table1[[#This Row],[Unit_Price]])</f>
        <v>1623511.6800000002</v>
      </c>
      <c r="N15242" s="12">
        <f>DATE(YEAR(Table1[[#This Row],[Order_Date]]),MONTH(Table1[[#This Row],[Order_Date]]),1)</f>
        <v>44927</v>
      </c>
    </row>
    <row r="15243" spans="1:14">
      <c r="A15243" t="s">
        <v>1275</v>
      </c>
      <c r="B15243" t="s">
        <v>793</v>
      </c>
      <c r="C15243" t="s">
        <v>794</v>
      </c>
      <c r="D15243" t="s">
        <v>38</v>
      </c>
      <c r="E15243" t="s">
        <v>104</v>
      </c>
      <c r="F15243" t="s">
        <v>46</v>
      </c>
      <c r="G15243">
        <v>23</v>
      </c>
      <c r="H15243">
        <v>4859.28</v>
      </c>
      <c r="I15243">
        <v>111763.44</v>
      </c>
      <c r="J15243">
        <v>221</v>
      </c>
      <c r="K15243">
        <v>10</v>
      </c>
      <c r="L15243" t="s">
        <v>18</v>
      </c>
      <c r="M15243">
        <f>(Table1[[#This Row],[Current_Stock]]*Table1[[#This Row],[Unit_Price]])</f>
        <v>1073900.8799999999</v>
      </c>
      <c r="N15243" s="12">
        <f>DATE(YEAR(Table1[[#This Row],[Order_Date]]),MONTH(Table1[[#This Row],[Order_Date]]),1)</f>
        <v>45383</v>
      </c>
    </row>
    <row r="15244" spans="1:14">
      <c r="A15244" t="s">
        <v>1188</v>
      </c>
      <c r="B15244" t="s">
        <v>197</v>
      </c>
      <c r="C15244" t="s">
        <v>198</v>
      </c>
      <c r="D15244" t="s">
        <v>27</v>
      </c>
      <c r="E15244" t="s">
        <v>189</v>
      </c>
      <c r="F15244" t="s">
        <v>29</v>
      </c>
      <c r="G15244">
        <v>3</v>
      </c>
      <c r="H15244">
        <v>4799.5200000000004</v>
      </c>
      <c r="I15244">
        <v>14398.56</v>
      </c>
      <c r="J15244">
        <v>523</v>
      </c>
      <c r="K15244">
        <v>3</v>
      </c>
      <c r="L15244" t="s">
        <v>55</v>
      </c>
      <c r="M15244">
        <f>(Table1[[#This Row],[Current_Stock]]*Table1[[#This Row],[Unit_Price]])</f>
        <v>2510148.9600000004</v>
      </c>
      <c r="N15244" s="12">
        <f>DATE(YEAR(Table1[[#This Row],[Order_Date]]),MONTH(Table1[[#This Row],[Order_Date]]),1)</f>
        <v>45170</v>
      </c>
    </row>
    <row r="15245" spans="1:14">
      <c r="A15245" t="s">
        <v>807</v>
      </c>
      <c r="B15245" t="s">
        <v>332</v>
      </c>
      <c r="C15245" t="s">
        <v>333</v>
      </c>
      <c r="D15245" t="s">
        <v>183</v>
      </c>
      <c r="E15245" t="s">
        <v>73</v>
      </c>
      <c r="F15245" t="s">
        <v>40</v>
      </c>
      <c r="G15245">
        <v>21</v>
      </c>
      <c r="H15245">
        <v>3732.33</v>
      </c>
      <c r="I15245">
        <v>78378.929999999993</v>
      </c>
      <c r="J15245">
        <v>202</v>
      </c>
      <c r="K15245">
        <v>10</v>
      </c>
      <c r="L15245" t="s">
        <v>18</v>
      </c>
      <c r="M15245">
        <f>(Table1[[#This Row],[Current_Stock]]*Table1[[#This Row],[Unit_Price]])</f>
        <v>753930.66</v>
      </c>
      <c r="N15245" s="12">
        <f>DATE(YEAR(Table1[[#This Row],[Order_Date]]),MONTH(Table1[[#This Row],[Order_Date]]),1)</f>
        <v>45505</v>
      </c>
    </row>
    <row r="15246" spans="1:14">
      <c r="A15246" t="s">
        <v>1020</v>
      </c>
      <c r="B15246" t="s">
        <v>135</v>
      </c>
      <c r="C15246" t="s">
        <v>136</v>
      </c>
      <c r="D15246" t="s">
        <v>44</v>
      </c>
      <c r="E15246" t="s">
        <v>243</v>
      </c>
      <c r="F15246" t="s">
        <v>46</v>
      </c>
      <c r="G15246">
        <v>47</v>
      </c>
      <c r="H15246">
        <v>3507.09</v>
      </c>
      <c r="I15246">
        <v>164833.23000000001</v>
      </c>
      <c r="J15246">
        <v>60</v>
      </c>
      <c r="K15246">
        <v>4</v>
      </c>
      <c r="L15246" t="s">
        <v>105</v>
      </c>
      <c r="M15246">
        <f>(Table1[[#This Row],[Current_Stock]]*Table1[[#This Row],[Unit_Price]])</f>
        <v>210425.40000000002</v>
      </c>
      <c r="N15246" s="12">
        <f>DATE(YEAR(Table1[[#This Row],[Order_Date]]),MONTH(Table1[[#This Row],[Order_Date]]),1)</f>
        <v>45323</v>
      </c>
    </row>
    <row r="15247" spans="1:14">
      <c r="A15247" t="s">
        <v>1037</v>
      </c>
      <c r="B15247" t="s">
        <v>618</v>
      </c>
      <c r="C15247" t="s">
        <v>619</v>
      </c>
      <c r="D15247" t="s">
        <v>53</v>
      </c>
      <c r="E15247" t="s">
        <v>189</v>
      </c>
      <c r="F15247" t="s">
        <v>29</v>
      </c>
      <c r="G15247">
        <v>3</v>
      </c>
      <c r="H15247">
        <v>1507.65</v>
      </c>
      <c r="I15247">
        <v>4522.95</v>
      </c>
      <c r="J15247">
        <v>439</v>
      </c>
      <c r="K15247">
        <v>4</v>
      </c>
      <c r="L15247" t="s">
        <v>55</v>
      </c>
      <c r="M15247">
        <f>(Table1[[#This Row],[Current_Stock]]*Table1[[#This Row],[Unit_Price]])</f>
        <v>661858.35000000009</v>
      </c>
      <c r="N15247" s="12">
        <f>DATE(YEAR(Table1[[#This Row],[Order_Date]]),MONTH(Table1[[#This Row],[Order_Date]]),1)</f>
        <v>45536</v>
      </c>
    </row>
    <row r="15248" spans="1:14">
      <c r="A15248" t="s">
        <v>1144</v>
      </c>
      <c r="B15248" t="s">
        <v>1007</v>
      </c>
      <c r="C15248" t="s">
        <v>1008</v>
      </c>
      <c r="D15248" t="s">
        <v>27</v>
      </c>
      <c r="E15248" t="s">
        <v>23</v>
      </c>
      <c r="F15248" t="s">
        <v>40</v>
      </c>
      <c r="G15248">
        <v>4</v>
      </c>
      <c r="H15248">
        <v>4588.2</v>
      </c>
      <c r="I15248">
        <v>18352.8</v>
      </c>
      <c r="J15248">
        <v>545</v>
      </c>
      <c r="K15248">
        <v>9</v>
      </c>
      <c r="L15248" t="s">
        <v>55</v>
      </c>
      <c r="M15248">
        <f>(Table1[[#This Row],[Current_Stock]]*Table1[[#This Row],[Unit_Price]])</f>
        <v>2500569</v>
      </c>
      <c r="N15248" s="12">
        <f>DATE(YEAR(Table1[[#This Row],[Order_Date]]),MONTH(Table1[[#This Row],[Order_Date]]),1)</f>
        <v>45383</v>
      </c>
    </row>
    <row r="15249" spans="1:14">
      <c r="A15249" t="s">
        <v>816</v>
      </c>
      <c r="B15249" t="s">
        <v>785</v>
      </c>
      <c r="C15249" t="s">
        <v>786</v>
      </c>
      <c r="D15249" t="s">
        <v>15</v>
      </c>
      <c r="E15249" t="s">
        <v>104</v>
      </c>
      <c r="F15249" t="s">
        <v>29</v>
      </c>
      <c r="G15249">
        <v>21</v>
      </c>
      <c r="H15249">
        <v>23.92</v>
      </c>
      <c r="I15249">
        <v>502.32</v>
      </c>
      <c r="J15249">
        <v>221</v>
      </c>
      <c r="K15249">
        <v>6</v>
      </c>
      <c r="L15249" t="s">
        <v>18</v>
      </c>
      <c r="M15249">
        <f>(Table1[[#This Row],[Current_Stock]]*Table1[[#This Row],[Unit_Price]])</f>
        <v>5286.3200000000006</v>
      </c>
      <c r="N15249" s="12">
        <f>DATE(YEAR(Table1[[#This Row],[Order_Date]]),MONTH(Table1[[#This Row],[Order_Date]]),1)</f>
        <v>45078</v>
      </c>
    </row>
    <row r="15250" spans="1:14">
      <c r="A15250" t="s">
        <v>508</v>
      </c>
      <c r="B15250" t="s">
        <v>685</v>
      </c>
      <c r="C15250" t="s">
        <v>686</v>
      </c>
      <c r="D15250" t="s">
        <v>183</v>
      </c>
      <c r="E15250" t="s">
        <v>97</v>
      </c>
      <c r="F15250" t="s">
        <v>29</v>
      </c>
      <c r="G15250">
        <v>24</v>
      </c>
      <c r="H15250">
        <v>1323.62</v>
      </c>
      <c r="I15250">
        <v>31766.880000000001</v>
      </c>
      <c r="J15250">
        <v>119</v>
      </c>
      <c r="K15250">
        <v>12</v>
      </c>
      <c r="L15250" t="s">
        <v>18</v>
      </c>
      <c r="M15250">
        <f>(Table1[[#This Row],[Current_Stock]]*Table1[[#This Row],[Unit_Price]])</f>
        <v>157510.78</v>
      </c>
      <c r="N15250" s="12">
        <f>DATE(YEAR(Table1[[#This Row],[Order_Date]]),MONTH(Table1[[#This Row],[Order_Date]]),1)</f>
        <v>45261</v>
      </c>
    </row>
    <row r="15251" spans="1:14">
      <c r="A15251" t="s">
        <v>1367</v>
      </c>
      <c r="B15251" t="s">
        <v>652</v>
      </c>
      <c r="C15251" t="s">
        <v>653</v>
      </c>
      <c r="D15251" t="s">
        <v>53</v>
      </c>
      <c r="E15251" t="s">
        <v>211</v>
      </c>
      <c r="F15251" t="s">
        <v>60</v>
      </c>
      <c r="G15251">
        <v>1</v>
      </c>
      <c r="H15251">
        <v>4202.22</v>
      </c>
      <c r="I15251">
        <v>4202.22</v>
      </c>
      <c r="J15251">
        <v>596</v>
      </c>
      <c r="K15251">
        <v>11</v>
      </c>
      <c r="L15251" t="s">
        <v>18</v>
      </c>
      <c r="M15251">
        <f>(Table1[[#This Row],[Current_Stock]]*Table1[[#This Row],[Unit_Price]])</f>
        <v>2504523.12</v>
      </c>
      <c r="N15251" s="12">
        <f>DATE(YEAR(Table1[[#This Row],[Order_Date]]),MONTH(Table1[[#This Row],[Order_Date]]),1)</f>
        <v>45292</v>
      </c>
    </row>
    <row r="15252" spans="1:14">
      <c r="A15252" t="s">
        <v>1384</v>
      </c>
      <c r="B15252" t="s">
        <v>222</v>
      </c>
      <c r="C15252" t="s">
        <v>223</v>
      </c>
      <c r="D15252" t="s">
        <v>53</v>
      </c>
      <c r="E15252" t="s">
        <v>104</v>
      </c>
      <c r="F15252" t="s">
        <v>46</v>
      </c>
      <c r="G15252">
        <v>9</v>
      </c>
      <c r="H15252">
        <v>3141.74</v>
      </c>
      <c r="I15252">
        <v>28275.66</v>
      </c>
      <c r="J15252">
        <v>559</v>
      </c>
      <c r="K15252">
        <v>13</v>
      </c>
      <c r="L15252" t="s">
        <v>18</v>
      </c>
      <c r="M15252">
        <f>(Table1[[#This Row],[Current_Stock]]*Table1[[#This Row],[Unit_Price]])</f>
        <v>1756232.66</v>
      </c>
      <c r="N15252" s="12">
        <f>DATE(YEAR(Table1[[#This Row],[Order_Date]]),MONTH(Table1[[#This Row],[Order_Date]]),1)</f>
        <v>45108</v>
      </c>
    </row>
    <row r="15253" spans="1:14">
      <c r="A15253" t="s">
        <v>360</v>
      </c>
      <c r="B15253" t="s">
        <v>197</v>
      </c>
      <c r="C15253" t="s">
        <v>198</v>
      </c>
      <c r="D15253" t="s">
        <v>27</v>
      </c>
      <c r="E15253" t="s">
        <v>50</v>
      </c>
      <c r="F15253" t="s">
        <v>40</v>
      </c>
      <c r="G15253">
        <v>10</v>
      </c>
      <c r="H15253">
        <v>3547.69</v>
      </c>
      <c r="I15253">
        <v>35476.9</v>
      </c>
      <c r="J15253">
        <v>567</v>
      </c>
      <c r="K15253">
        <v>14</v>
      </c>
      <c r="L15253" t="s">
        <v>18</v>
      </c>
      <c r="M15253">
        <f>(Table1[[#This Row],[Current_Stock]]*Table1[[#This Row],[Unit_Price]])</f>
        <v>2011540.23</v>
      </c>
      <c r="N15253" s="12">
        <f>DATE(YEAR(Table1[[#This Row],[Order_Date]]),MONTH(Table1[[#This Row],[Order_Date]]),1)</f>
        <v>45139</v>
      </c>
    </row>
    <row r="15254" spans="1:14">
      <c r="A15254" t="s">
        <v>1362</v>
      </c>
      <c r="B15254" t="s">
        <v>685</v>
      </c>
      <c r="C15254" t="s">
        <v>686</v>
      </c>
      <c r="D15254" t="s">
        <v>183</v>
      </c>
      <c r="E15254" t="s">
        <v>89</v>
      </c>
      <c r="F15254" t="s">
        <v>17</v>
      </c>
      <c r="G15254">
        <v>12</v>
      </c>
      <c r="H15254">
        <v>3109.67</v>
      </c>
      <c r="I15254">
        <v>37316.04</v>
      </c>
      <c r="J15254">
        <v>203</v>
      </c>
      <c r="K15254">
        <v>6</v>
      </c>
      <c r="L15254" t="s">
        <v>18</v>
      </c>
      <c r="M15254">
        <f>(Table1[[#This Row],[Current_Stock]]*Table1[[#This Row],[Unit_Price]])</f>
        <v>631263.01</v>
      </c>
      <c r="N15254" s="12">
        <f>DATE(YEAR(Table1[[#This Row],[Order_Date]]),MONTH(Table1[[#This Row],[Order_Date]]),1)</f>
        <v>45292</v>
      </c>
    </row>
    <row r="15255" spans="1:14">
      <c r="A15255" t="s">
        <v>822</v>
      </c>
      <c r="B15255" t="s">
        <v>682</v>
      </c>
      <c r="C15255" t="s">
        <v>683</v>
      </c>
      <c r="D15255" t="s">
        <v>15</v>
      </c>
      <c r="E15255" t="s">
        <v>39</v>
      </c>
      <c r="F15255" t="s">
        <v>46</v>
      </c>
      <c r="G15255">
        <v>13</v>
      </c>
      <c r="H15255">
        <v>137.44999999999999</v>
      </c>
      <c r="I15255">
        <v>1786.85</v>
      </c>
      <c r="J15255">
        <v>157</v>
      </c>
      <c r="K15255">
        <v>11</v>
      </c>
      <c r="L15255" t="s">
        <v>18</v>
      </c>
      <c r="M15255">
        <f>(Table1[[#This Row],[Current_Stock]]*Table1[[#This Row],[Unit_Price]])</f>
        <v>21579.649999999998</v>
      </c>
      <c r="N15255" s="12">
        <f>DATE(YEAR(Table1[[#This Row],[Order_Date]]),MONTH(Table1[[#This Row],[Order_Date]]),1)</f>
        <v>44986</v>
      </c>
    </row>
    <row r="15256" spans="1:14">
      <c r="A15256" t="s">
        <v>468</v>
      </c>
      <c r="B15256" t="s">
        <v>267</v>
      </c>
      <c r="C15256" t="s">
        <v>268</v>
      </c>
      <c r="D15256" t="s">
        <v>15</v>
      </c>
      <c r="E15256" t="s">
        <v>80</v>
      </c>
      <c r="F15256" t="s">
        <v>29</v>
      </c>
      <c r="G15256">
        <v>10</v>
      </c>
      <c r="H15256">
        <v>36.18</v>
      </c>
      <c r="I15256">
        <v>361.8</v>
      </c>
      <c r="J15256">
        <v>243</v>
      </c>
      <c r="K15256">
        <v>5</v>
      </c>
      <c r="L15256" t="s">
        <v>18</v>
      </c>
      <c r="M15256">
        <f>(Table1[[#This Row],[Current_Stock]]*Table1[[#This Row],[Unit_Price]])</f>
        <v>8791.74</v>
      </c>
      <c r="N15256" s="12">
        <f>DATE(YEAR(Table1[[#This Row],[Order_Date]]),MONTH(Table1[[#This Row],[Order_Date]]),1)</f>
        <v>45292</v>
      </c>
    </row>
    <row r="15257" spans="1:14">
      <c r="A15257" t="s">
        <v>409</v>
      </c>
      <c r="B15257" t="s">
        <v>51</v>
      </c>
      <c r="C15257" t="s">
        <v>52</v>
      </c>
      <c r="D15257" t="s">
        <v>53</v>
      </c>
      <c r="E15257" t="s">
        <v>330</v>
      </c>
      <c r="F15257" t="s">
        <v>46</v>
      </c>
      <c r="G15257">
        <v>1</v>
      </c>
      <c r="H15257">
        <v>1096.46</v>
      </c>
      <c r="I15257">
        <v>1096.46</v>
      </c>
      <c r="J15257">
        <v>344</v>
      </c>
      <c r="K15257">
        <v>6</v>
      </c>
      <c r="L15257" t="s">
        <v>55</v>
      </c>
      <c r="M15257">
        <f>(Table1[[#This Row],[Current_Stock]]*Table1[[#This Row],[Unit_Price]])</f>
        <v>377182.24</v>
      </c>
      <c r="N15257" s="12">
        <f>DATE(YEAR(Table1[[#This Row],[Order_Date]]),MONTH(Table1[[#This Row],[Order_Date]]),1)</f>
        <v>45536</v>
      </c>
    </row>
    <row r="15258" spans="1:14">
      <c r="A15258" t="s">
        <v>1383</v>
      </c>
      <c r="B15258" t="s">
        <v>302</v>
      </c>
      <c r="C15258" t="s">
        <v>303</v>
      </c>
      <c r="D15258" t="s">
        <v>38</v>
      </c>
      <c r="E15258" t="s">
        <v>167</v>
      </c>
      <c r="F15258" t="s">
        <v>17</v>
      </c>
      <c r="G15258">
        <v>15</v>
      </c>
      <c r="H15258">
        <v>2651.39</v>
      </c>
      <c r="I15258">
        <v>39770.85</v>
      </c>
      <c r="J15258">
        <v>181</v>
      </c>
      <c r="K15258">
        <v>4</v>
      </c>
      <c r="L15258" t="s">
        <v>18</v>
      </c>
      <c r="M15258">
        <f>(Table1[[#This Row],[Current_Stock]]*Table1[[#This Row],[Unit_Price]])</f>
        <v>479901.58999999997</v>
      </c>
      <c r="N15258" s="12">
        <f>DATE(YEAR(Table1[[#This Row],[Order_Date]]),MONTH(Table1[[#This Row],[Order_Date]]),1)</f>
        <v>44927</v>
      </c>
    </row>
    <row r="15259" spans="1:14">
      <c r="A15259" t="s">
        <v>1178</v>
      </c>
      <c r="B15259" t="s">
        <v>787</v>
      </c>
      <c r="C15259" t="s">
        <v>788</v>
      </c>
      <c r="D15259" t="s">
        <v>53</v>
      </c>
      <c r="E15259" t="s">
        <v>50</v>
      </c>
      <c r="F15259" t="s">
        <v>29</v>
      </c>
      <c r="G15259">
        <v>2</v>
      </c>
      <c r="H15259">
        <v>1040.55</v>
      </c>
      <c r="I15259">
        <v>2081.1</v>
      </c>
      <c r="J15259">
        <v>368</v>
      </c>
      <c r="K15259">
        <v>11</v>
      </c>
      <c r="L15259" t="s">
        <v>55</v>
      </c>
      <c r="M15259">
        <f>(Table1[[#This Row],[Current_Stock]]*Table1[[#This Row],[Unit_Price]])</f>
        <v>382922.39999999997</v>
      </c>
      <c r="N15259" s="12">
        <f>DATE(YEAR(Table1[[#This Row],[Order_Date]]),MONTH(Table1[[#This Row],[Order_Date]]),1)</f>
        <v>45017</v>
      </c>
    </row>
    <row r="15260" spans="1:14">
      <c r="A15260" t="s">
        <v>993</v>
      </c>
      <c r="B15260" t="s">
        <v>544</v>
      </c>
      <c r="C15260" t="s">
        <v>545</v>
      </c>
      <c r="D15260" t="s">
        <v>96</v>
      </c>
      <c r="E15260" t="s">
        <v>189</v>
      </c>
      <c r="F15260" t="s">
        <v>46</v>
      </c>
      <c r="G15260">
        <v>1</v>
      </c>
      <c r="H15260">
        <v>1984.42</v>
      </c>
      <c r="I15260">
        <v>1984.42</v>
      </c>
      <c r="J15260">
        <v>378</v>
      </c>
      <c r="K15260">
        <v>6</v>
      </c>
      <c r="L15260" t="s">
        <v>55</v>
      </c>
      <c r="M15260">
        <f>(Table1[[#This Row],[Current_Stock]]*Table1[[#This Row],[Unit_Price]])</f>
        <v>750110.76</v>
      </c>
      <c r="N15260" s="12">
        <f>DATE(YEAR(Table1[[#This Row],[Order_Date]]),MONTH(Table1[[#This Row],[Order_Date]]),1)</f>
        <v>45352</v>
      </c>
    </row>
    <row r="15261" spans="1:14">
      <c r="A15261" t="s">
        <v>993</v>
      </c>
      <c r="B15261" t="s">
        <v>522</v>
      </c>
      <c r="C15261" t="s">
        <v>523</v>
      </c>
      <c r="D15261" t="s">
        <v>15</v>
      </c>
      <c r="E15261" t="s">
        <v>80</v>
      </c>
      <c r="F15261" t="s">
        <v>29</v>
      </c>
      <c r="G15261">
        <v>10</v>
      </c>
      <c r="H15261">
        <v>108.1</v>
      </c>
      <c r="I15261">
        <v>1081</v>
      </c>
      <c r="J15261">
        <v>147</v>
      </c>
      <c r="K15261">
        <v>5</v>
      </c>
      <c r="L15261" t="s">
        <v>18</v>
      </c>
      <c r="M15261">
        <f>(Table1[[#This Row],[Current_Stock]]*Table1[[#This Row],[Unit_Price]])</f>
        <v>15890.699999999999</v>
      </c>
      <c r="N15261" s="12">
        <f>DATE(YEAR(Table1[[#This Row],[Order_Date]]),MONTH(Table1[[#This Row],[Order_Date]]),1)</f>
        <v>45352</v>
      </c>
    </row>
    <row r="15262" spans="1:14">
      <c r="A15262" t="s">
        <v>125</v>
      </c>
      <c r="B15262" t="s">
        <v>531</v>
      </c>
      <c r="C15262" t="s">
        <v>532</v>
      </c>
      <c r="D15262" t="s">
        <v>53</v>
      </c>
      <c r="E15262" t="s">
        <v>184</v>
      </c>
      <c r="F15262" t="s">
        <v>29</v>
      </c>
      <c r="G15262">
        <v>5</v>
      </c>
      <c r="H15262">
        <v>4368.42</v>
      </c>
      <c r="I15262">
        <v>21842.1</v>
      </c>
      <c r="J15262">
        <v>283</v>
      </c>
      <c r="K15262">
        <v>13</v>
      </c>
      <c r="L15262" t="s">
        <v>55</v>
      </c>
      <c r="M15262">
        <f>(Table1[[#This Row],[Current_Stock]]*Table1[[#This Row],[Unit_Price]])</f>
        <v>1236262.8600000001</v>
      </c>
      <c r="N15262" s="12">
        <f>DATE(YEAR(Table1[[#This Row],[Order_Date]]),MONTH(Table1[[#This Row],[Order_Date]]),1)</f>
        <v>45323</v>
      </c>
    </row>
    <row r="15263" spans="1:14">
      <c r="A15263" t="s">
        <v>698</v>
      </c>
      <c r="B15263" t="s">
        <v>447</v>
      </c>
      <c r="C15263" t="s">
        <v>448</v>
      </c>
      <c r="D15263" t="s">
        <v>44</v>
      </c>
      <c r="E15263" t="s">
        <v>173</v>
      </c>
      <c r="F15263" t="s">
        <v>60</v>
      </c>
      <c r="G15263">
        <v>38</v>
      </c>
      <c r="H15263">
        <v>2955.15</v>
      </c>
      <c r="I15263">
        <v>112295.7</v>
      </c>
      <c r="J15263">
        <v>50</v>
      </c>
      <c r="K15263">
        <v>8</v>
      </c>
      <c r="L15263" t="s">
        <v>18</v>
      </c>
      <c r="M15263">
        <f>(Table1[[#This Row],[Current_Stock]]*Table1[[#This Row],[Unit_Price]])</f>
        <v>147757.5</v>
      </c>
      <c r="N15263" s="12">
        <f>DATE(YEAR(Table1[[#This Row],[Order_Date]]),MONTH(Table1[[#This Row],[Order_Date]]),1)</f>
        <v>45139</v>
      </c>
    </row>
    <row r="15264" spans="1:14">
      <c r="A15264" t="s">
        <v>1211</v>
      </c>
      <c r="B15264" t="s">
        <v>1018</v>
      </c>
      <c r="C15264" t="s">
        <v>1019</v>
      </c>
      <c r="D15264" t="s">
        <v>38</v>
      </c>
      <c r="E15264" t="s">
        <v>189</v>
      </c>
      <c r="F15264" t="s">
        <v>17</v>
      </c>
      <c r="G15264">
        <v>22</v>
      </c>
      <c r="H15264">
        <v>2691.37</v>
      </c>
      <c r="I15264">
        <v>59210.14</v>
      </c>
      <c r="J15264">
        <v>128</v>
      </c>
      <c r="K15264">
        <v>7</v>
      </c>
      <c r="L15264" t="s">
        <v>18</v>
      </c>
      <c r="M15264">
        <f>(Table1[[#This Row],[Current_Stock]]*Table1[[#This Row],[Unit_Price]])</f>
        <v>344495.35999999999</v>
      </c>
      <c r="N15264" s="12">
        <f>DATE(YEAR(Table1[[#This Row],[Order_Date]]),MONTH(Table1[[#This Row],[Order_Date]]),1)</f>
        <v>45474</v>
      </c>
    </row>
    <row r="15265" spans="1:14">
      <c r="A15265" t="s">
        <v>1108</v>
      </c>
      <c r="B15265" t="s">
        <v>82</v>
      </c>
      <c r="C15265" t="s">
        <v>83</v>
      </c>
      <c r="D15265" t="s">
        <v>84</v>
      </c>
      <c r="E15265" t="s">
        <v>330</v>
      </c>
      <c r="F15265" t="s">
        <v>60</v>
      </c>
      <c r="G15265">
        <v>24</v>
      </c>
      <c r="H15265">
        <v>2082.4299999999998</v>
      </c>
      <c r="I15265">
        <v>49978.32</v>
      </c>
      <c r="J15265">
        <v>221</v>
      </c>
      <c r="K15265">
        <v>2</v>
      </c>
      <c r="L15265" t="s">
        <v>18</v>
      </c>
      <c r="M15265">
        <f>(Table1[[#This Row],[Current_Stock]]*Table1[[#This Row],[Unit_Price]])</f>
        <v>460217.02999999997</v>
      </c>
      <c r="N15265" s="12">
        <f>DATE(YEAR(Table1[[#This Row],[Order_Date]]),MONTH(Table1[[#This Row],[Order_Date]]),1)</f>
        <v>44986</v>
      </c>
    </row>
    <row r="15266" spans="1:14">
      <c r="A15266" t="s">
        <v>1307</v>
      </c>
      <c r="B15266" t="s">
        <v>544</v>
      </c>
      <c r="C15266" t="s">
        <v>545</v>
      </c>
      <c r="D15266" t="s">
        <v>96</v>
      </c>
      <c r="E15266" t="s">
        <v>16</v>
      </c>
      <c r="F15266" t="s">
        <v>17</v>
      </c>
      <c r="G15266">
        <v>2</v>
      </c>
      <c r="H15266">
        <v>1385.67</v>
      </c>
      <c r="I15266">
        <v>2771.34</v>
      </c>
      <c r="J15266">
        <v>386</v>
      </c>
      <c r="K15266">
        <v>10</v>
      </c>
      <c r="L15266" t="s">
        <v>18</v>
      </c>
      <c r="M15266">
        <f>(Table1[[#This Row],[Current_Stock]]*Table1[[#This Row],[Unit_Price]])</f>
        <v>534868.62</v>
      </c>
      <c r="N15266" s="12">
        <f>DATE(YEAR(Table1[[#This Row],[Order_Date]]),MONTH(Table1[[#This Row],[Order_Date]]),1)</f>
        <v>45170</v>
      </c>
    </row>
    <row r="15267" spans="1:14">
      <c r="A15267" t="s">
        <v>798</v>
      </c>
      <c r="B15267" t="s">
        <v>525</v>
      </c>
      <c r="C15267" t="s">
        <v>526</v>
      </c>
      <c r="D15267" t="s">
        <v>96</v>
      </c>
      <c r="E15267" t="s">
        <v>173</v>
      </c>
      <c r="F15267" t="s">
        <v>40</v>
      </c>
      <c r="G15267">
        <v>4</v>
      </c>
      <c r="H15267">
        <v>3166.59</v>
      </c>
      <c r="I15267">
        <v>12666.36</v>
      </c>
      <c r="J15267">
        <v>348</v>
      </c>
      <c r="K15267">
        <v>10</v>
      </c>
      <c r="L15267" t="s">
        <v>55</v>
      </c>
      <c r="M15267">
        <f>(Table1[[#This Row],[Current_Stock]]*Table1[[#This Row],[Unit_Price]])</f>
        <v>1101973.32</v>
      </c>
      <c r="N15267" s="12">
        <f>DATE(YEAR(Table1[[#This Row],[Order_Date]]),MONTH(Table1[[#This Row],[Order_Date]]),1)</f>
        <v>45261</v>
      </c>
    </row>
    <row r="15268" spans="1:14">
      <c r="A15268" t="s">
        <v>367</v>
      </c>
      <c r="B15268" t="s">
        <v>790</v>
      </c>
      <c r="C15268" t="s">
        <v>791</v>
      </c>
      <c r="D15268" t="s">
        <v>44</v>
      </c>
      <c r="E15268" t="s">
        <v>80</v>
      </c>
      <c r="F15268" t="s">
        <v>40</v>
      </c>
      <c r="G15268">
        <v>34</v>
      </c>
      <c r="H15268">
        <v>3745.63</v>
      </c>
      <c r="I15268">
        <v>127351.42</v>
      </c>
      <c r="J15268">
        <v>68</v>
      </c>
      <c r="K15268">
        <v>14</v>
      </c>
      <c r="L15268" t="s">
        <v>105</v>
      </c>
      <c r="M15268">
        <f>(Table1[[#This Row],[Current_Stock]]*Table1[[#This Row],[Unit_Price]])</f>
        <v>254702.84</v>
      </c>
      <c r="N15268" s="12">
        <f>DATE(YEAR(Table1[[#This Row],[Order_Date]]),MONTH(Table1[[#This Row],[Order_Date]]),1)</f>
        <v>45261</v>
      </c>
    </row>
    <row r="15269" spans="1:14">
      <c r="A15269" t="s">
        <v>81</v>
      </c>
      <c r="B15269" t="s">
        <v>777</v>
      </c>
      <c r="C15269" t="s">
        <v>778</v>
      </c>
      <c r="D15269" t="s">
        <v>84</v>
      </c>
      <c r="E15269" t="s">
        <v>80</v>
      </c>
      <c r="F15269" t="s">
        <v>29</v>
      </c>
      <c r="G15269">
        <v>25</v>
      </c>
      <c r="H15269">
        <v>25818.81</v>
      </c>
      <c r="I15269">
        <v>645470.25</v>
      </c>
      <c r="J15269">
        <v>117</v>
      </c>
      <c r="K15269">
        <v>7</v>
      </c>
      <c r="L15269" t="s">
        <v>18</v>
      </c>
      <c r="M15269">
        <f>(Table1[[#This Row],[Current_Stock]]*Table1[[#This Row],[Unit_Price]])</f>
        <v>3020800.77</v>
      </c>
      <c r="N15269" s="12">
        <f>DATE(YEAR(Table1[[#This Row],[Order_Date]]),MONTH(Table1[[#This Row],[Order_Date]]),1)</f>
        <v>45413</v>
      </c>
    </row>
    <row r="15270" spans="1:14">
      <c r="A15270" t="s">
        <v>1156</v>
      </c>
      <c r="B15270" t="s">
        <v>469</v>
      </c>
      <c r="C15270" t="s">
        <v>470</v>
      </c>
      <c r="D15270" t="s">
        <v>27</v>
      </c>
      <c r="E15270" t="s">
        <v>167</v>
      </c>
      <c r="F15270" t="s">
        <v>46</v>
      </c>
      <c r="G15270">
        <v>5</v>
      </c>
      <c r="H15270">
        <v>4206.6099999999997</v>
      </c>
      <c r="I15270">
        <v>21033.05</v>
      </c>
      <c r="J15270">
        <v>473</v>
      </c>
      <c r="K15270">
        <v>12</v>
      </c>
      <c r="L15270" t="s">
        <v>55</v>
      </c>
      <c r="M15270">
        <f>(Table1[[#This Row],[Current_Stock]]*Table1[[#This Row],[Unit_Price]])</f>
        <v>1989726.5299999998</v>
      </c>
      <c r="N15270" s="12">
        <f>DATE(YEAR(Table1[[#This Row],[Order_Date]]),MONTH(Table1[[#This Row],[Order_Date]]),1)</f>
        <v>45108</v>
      </c>
    </row>
    <row r="15271" spans="1:14">
      <c r="A15271" t="s">
        <v>81</v>
      </c>
      <c r="B15271" t="s">
        <v>94</v>
      </c>
      <c r="C15271" t="s">
        <v>95</v>
      </c>
      <c r="D15271" t="s">
        <v>96</v>
      </c>
      <c r="E15271" t="s">
        <v>153</v>
      </c>
      <c r="F15271" t="s">
        <v>46</v>
      </c>
      <c r="G15271">
        <v>2</v>
      </c>
      <c r="H15271">
        <v>2884.33</v>
      </c>
      <c r="I15271">
        <v>5768.66</v>
      </c>
      <c r="J15271">
        <v>583</v>
      </c>
      <c r="K15271">
        <v>7</v>
      </c>
      <c r="L15271" t="s">
        <v>55</v>
      </c>
      <c r="M15271">
        <f>(Table1[[#This Row],[Current_Stock]]*Table1[[#This Row],[Unit_Price]])</f>
        <v>1681564.39</v>
      </c>
      <c r="N15271" s="12">
        <f>DATE(YEAR(Table1[[#This Row],[Order_Date]]),MONTH(Table1[[#This Row],[Order_Date]]),1)</f>
        <v>45413</v>
      </c>
    </row>
    <row r="15272" spans="1:14">
      <c r="A15272" t="s">
        <v>571</v>
      </c>
      <c r="B15272" t="s">
        <v>447</v>
      </c>
      <c r="C15272" t="s">
        <v>448</v>
      </c>
      <c r="D15272" t="s">
        <v>44</v>
      </c>
      <c r="E15272" t="s">
        <v>113</v>
      </c>
      <c r="F15272" t="s">
        <v>46</v>
      </c>
      <c r="G15272">
        <v>50</v>
      </c>
      <c r="H15272">
        <v>1431.88</v>
      </c>
      <c r="I15272">
        <v>71594</v>
      </c>
      <c r="J15272">
        <v>94</v>
      </c>
      <c r="K15272">
        <v>13</v>
      </c>
      <c r="L15272" t="s">
        <v>105</v>
      </c>
      <c r="M15272">
        <f>(Table1[[#This Row],[Current_Stock]]*Table1[[#This Row],[Unit_Price]])</f>
        <v>134596.72</v>
      </c>
      <c r="N15272" s="12">
        <f>DATE(YEAR(Table1[[#This Row],[Order_Date]]),MONTH(Table1[[#This Row],[Order_Date]]),1)</f>
        <v>45139</v>
      </c>
    </row>
    <row r="15273" spans="1:14">
      <c r="A15273" t="s">
        <v>1214</v>
      </c>
      <c r="B15273" t="s">
        <v>123</v>
      </c>
      <c r="C15273" t="s">
        <v>124</v>
      </c>
      <c r="D15273" t="s">
        <v>84</v>
      </c>
      <c r="E15273" t="s">
        <v>153</v>
      </c>
      <c r="F15273" t="s">
        <v>60</v>
      </c>
      <c r="G15273">
        <v>15</v>
      </c>
      <c r="H15273">
        <v>7964.39</v>
      </c>
      <c r="I15273">
        <v>119465.85</v>
      </c>
      <c r="J15273">
        <v>119</v>
      </c>
      <c r="K15273">
        <v>3</v>
      </c>
      <c r="L15273" t="s">
        <v>18</v>
      </c>
      <c r="M15273">
        <f>(Table1[[#This Row],[Current_Stock]]*Table1[[#This Row],[Unit_Price]])</f>
        <v>947762.41</v>
      </c>
      <c r="N15273" s="12">
        <f>DATE(YEAR(Table1[[#This Row],[Order_Date]]),MONTH(Table1[[#This Row],[Order_Date]]),1)</f>
        <v>45170</v>
      </c>
    </row>
    <row r="15274" spans="1:14">
      <c r="A15274" t="s">
        <v>1301</v>
      </c>
      <c r="B15274" t="s">
        <v>253</v>
      </c>
      <c r="C15274" t="s">
        <v>254</v>
      </c>
      <c r="D15274" t="s">
        <v>38</v>
      </c>
      <c r="E15274" t="s">
        <v>251</v>
      </c>
      <c r="F15274" t="s">
        <v>17</v>
      </c>
      <c r="G15274">
        <v>22</v>
      </c>
      <c r="H15274">
        <v>2868.38</v>
      </c>
      <c r="I15274">
        <v>63104.36</v>
      </c>
      <c r="J15274">
        <v>127</v>
      </c>
      <c r="K15274">
        <v>9</v>
      </c>
      <c r="L15274" t="s">
        <v>18</v>
      </c>
      <c r="M15274">
        <f>(Table1[[#This Row],[Current_Stock]]*Table1[[#This Row],[Unit_Price]])</f>
        <v>364284.26</v>
      </c>
      <c r="N15274" s="12">
        <f>DATE(YEAR(Table1[[#This Row],[Order_Date]]),MONTH(Table1[[#This Row],[Order_Date]]),1)</f>
        <v>45261</v>
      </c>
    </row>
    <row r="15275" spans="1:14">
      <c r="A15275" t="s">
        <v>684</v>
      </c>
      <c r="B15275" t="s">
        <v>1147</v>
      </c>
      <c r="C15275" t="s">
        <v>1148</v>
      </c>
      <c r="D15275" t="s">
        <v>96</v>
      </c>
      <c r="E15275" t="s">
        <v>173</v>
      </c>
      <c r="F15275" t="s">
        <v>29</v>
      </c>
      <c r="G15275">
        <v>5</v>
      </c>
      <c r="H15275">
        <v>1608.67</v>
      </c>
      <c r="I15275">
        <v>8043.35</v>
      </c>
      <c r="J15275">
        <v>584</v>
      </c>
      <c r="K15275">
        <v>14</v>
      </c>
      <c r="L15275" t="s">
        <v>55</v>
      </c>
      <c r="M15275">
        <f>(Table1[[#This Row],[Current_Stock]]*Table1[[#This Row],[Unit_Price]])</f>
        <v>939463.28</v>
      </c>
      <c r="N15275" s="12">
        <f>DATE(YEAR(Table1[[#This Row],[Order_Date]]),MONTH(Table1[[#This Row],[Order_Date]]),1)</f>
        <v>45627</v>
      </c>
    </row>
    <row r="15276" spans="1:14">
      <c r="A15276" t="s">
        <v>1288</v>
      </c>
      <c r="B15276" t="s">
        <v>233</v>
      </c>
      <c r="C15276" t="s">
        <v>234</v>
      </c>
      <c r="D15276" t="s">
        <v>44</v>
      </c>
      <c r="E15276" t="s">
        <v>45</v>
      </c>
      <c r="F15276" t="s">
        <v>60</v>
      </c>
      <c r="G15276">
        <v>36</v>
      </c>
      <c r="H15276">
        <v>3789.89</v>
      </c>
      <c r="I15276">
        <v>136436.04</v>
      </c>
      <c r="J15276">
        <v>61</v>
      </c>
      <c r="K15276">
        <v>11</v>
      </c>
      <c r="L15276" t="s">
        <v>18</v>
      </c>
      <c r="M15276">
        <f>(Table1[[#This Row],[Current_Stock]]*Table1[[#This Row],[Unit_Price]])</f>
        <v>231183.28999999998</v>
      </c>
      <c r="N15276" s="12">
        <f>DATE(YEAR(Table1[[#This Row],[Order_Date]]),MONTH(Table1[[#This Row],[Order_Date]]),1)</f>
        <v>45200</v>
      </c>
    </row>
    <row r="15277" spans="1:14">
      <c r="A15277" t="s">
        <v>1207</v>
      </c>
      <c r="B15277" t="s">
        <v>793</v>
      </c>
      <c r="C15277" t="s">
        <v>794</v>
      </c>
      <c r="D15277" t="s">
        <v>38</v>
      </c>
      <c r="E15277" t="s">
        <v>269</v>
      </c>
      <c r="F15277" t="s">
        <v>17</v>
      </c>
      <c r="G15277">
        <v>19</v>
      </c>
      <c r="H15277">
        <v>1062.94</v>
      </c>
      <c r="I15277">
        <v>20195.86</v>
      </c>
      <c r="J15277">
        <v>111</v>
      </c>
      <c r="K15277">
        <v>14</v>
      </c>
      <c r="L15277" t="s">
        <v>18</v>
      </c>
      <c r="M15277">
        <f>(Table1[[#This Row],[Current_Stock]]*Table1[[#This Row],[Unit_Price]])</f>
        <v>117986.34000000001</v>
      </c>
      <c r="N15277" s="12">
        <f>DATE(YEAR(Table1[[#This Row],[Order_Date]]),MONTH(Table1[[#This Row],[Order_Date]]),1)</f>
        <v>44958</v>
      </c>
    </row>
    <row r="15278" spans="1:14">
      <c r="A15278" t="s">
        <v>1270</v>
      </c>
      <c r="B15278" t="s">
        <v>913</v>
      </c>
      <c r="C15278" t="s">
        <v>914</v>
      </c>
      <c r="D15278" t="s">
        <v>33</v>
      </c>
      <c r="E15278" t="s">
        <v>153</v>
      </c>
      <c r="F15278" t="s">
        <v>17</v>
      </c>
      <c r="G15278">
        <v>19</v>
      </c>
      <c r="H15278">
        <v>788.87</v>
      </c>
      <c r="I15278">
        <v>14988.53</v>
      </c>
      <c r="J15278">
        <v>115</v>
      </c>
      <c r="K15278">
        <v>3</v>
      </c>
      <c r="L15278" t="s">
        <v>18</v>
      </c>
      <c r="M15278">
        <f>(Table1[[#This Row],[Current_Stock]]*Table1[[#This Row],[Unit_Price]])</f>
        <v>90720.05</v>
      </c>
      <c r="N15278" s="12">
        <f>DATE(YEAR(Table1[[#This Row],[Order_Date]]),MONTH(Table1[[#This Row],[Order_Date]]),1)</f>
        <v>45261</v>
      </c>
    </row>
    <row r="15279" spans="1:14">
      <c r="A15279" t="s">
        <v>1380</v>
      </c>
      <c r="B15279" t="s">
        <v>825</v>
      </c>
      <c r="C15279" t="s">
        <v>826</v>
      </c>
      <c r="D15279" t="s">
        <v>183</v>
      </c>
      <c r="E15279" t="s">
        <v>167</v>
      </c>
      <c r="F15279" t="s">
        <v>17</v>
      </c>
      <c r="G15279">
        <v>18</v>
      </c>
      <c r="H15279">
        <v>4431.2</v>
      </c>
      <c r="I15279">
        <v>79761.600000000006</v>
      </c>
      <c r="J15279">
        <v>214</v>
      </c>
      <c r="K15279">
        <v>12</v>
      </c>
      <c r="L15279" t="s">
        <v>18</v>
      </c>
      <c r="M15279">
        <f>(Table1[[#This Row],[Current_Stock]]*Table1[[#This Row],[Unit_Price]])</f>
        <v>948276.79999999993</v>
      </c>
      <c r="N15279" s="12">
        <f>DATE(YEAR(Table1[[#This Row],[Order_Date]]),MONTH(Table1[[#This Row],[Order_Date]]),1)</f>
        <v>44986</v>
      </c>
    </row>
    <row r="15280" spans="1:14">
      <c r="A15280" t="s">
        <v>455</v>
      </c>
      <c r="B15280" t="s">
        <v>328</v>
      </c>
      <c r="C15280" t="s">
        <v>329</v>
      </c>
      <c r="D15280" t="s">
        <v>53</v>
      </c>
      <c r="E15280" t="s">
        <v>45</v>
      </c>
      <c r="F15280" t="s">
        <v>60</v>
      </c>
      <c r="G15280">
        <v>8</v>
      </c>
      <c r="H15280">
        <v>1554.56</v>
      </c>
      <c r="I15280">
        <v>12436.48</v>
      </c>
      <c r="J15280">
        <v>440</v>
      </c>
      <c r="K15280">
        <v>5</v>
      </c>
      <c r="L15280" t="s">
        <v>18</v>
      </c>
      <c r="M15280">
        <f>(Table1[[#This Row],[Current_Stock]]*Table1[[#This Row],[Unit_Price]])</f>
        <v>684006.40000000002</v>
      </c>
      <c r="N15280" s="12">
        <f>DATE(YEAR(Table1[[#This Row],[Order_Date]]),MONTH(Table1[[#This Row],[Order_Date]]),1)</f>
        <v>45597</v>
      </c>
    </row>
    <row r="15281" spans="1:14">
      <c r="A15281" t="s">
        <v>334</v>
      </c>
      <c r="B15281" t="s">
        <v>645</v>
      </c>
      <c r="C15281" t="s">
        <v>646</v>
      </c>
      <c r="D15281" t="s">
        <v>27</v>
      </c>
      <c r="E15281" t="s">
        <v>211</v>
      </c>
      <c r="F15281" t="s">
        <v>29</v>
      </c>
      <c r="G15281">
        <v>1</v>
      </c>
      <c r="H15281">
        <v>1903.28</v>
      </c>
      <c r="I15281">
        <v>1903.28</v>
      </c>
      <c r="J15281">
        <v>325</v>
      </c>
      <c r="K15281">
        <v>6</v>
      </c>
      <c r="L15281" t="s">
        <v>55</v>
      </c>
      <c r="M15281">
        <f>(Table1[[#This Row],[Current_Stock]]*Table1[[#This Row],[Unit_Price]])</f>
        <v>618566</v>
      </c>
      <c r="N15281" s="12">
        <f>DATE(YEAR(Table1[[#This Row],[Order_Date]]),MONTH(Table1[[#This Row],[Order_Date]]),1)</f>
        <v>45292</v>
      </c>
    </row>
    <row r="15282" spans="1:14">
      <c r="A15282" t="s">
        <v>576</v>
      </c>
      <c r="B15282" t="s">
        <v>222</v>
      </c>
      <c r="C15282" t="s">
        <v>223</v>
      </c>
      <c r="D15282" t="s">
        <v>53</v>
      </c>
      <c r="E15282" t="s">
        <v>330</v>
      </c>
      <c r="F15282" t="s">
        <v>17</v>
      </c>
      <c r="G15282">
        <v>2</v>
      </c>
      <c r="H15282">
        <v>3560.55</v>
      </c>
      <c r="I15282">
        <v>7121.1</v>
      </c>
      <c r="J15282">
        <v>435</v>
      </c>
      <c r="K15282">
        <v>7</v>
      </c>
      <c r="L15282" t="s">
        <v>55</v>
      </c>
      <c r="M15282">
        <f>(Table1[[#This Row],[Current_Stock]]*Table1[[#This Row],[Unit_Price]])</f>
        <v>1548839.25</v>
      </c>
      <c r="N15282" s="12">
        <f>DATE(YEAR(Table1[[#This Row],[Order_Date]]),MONTH(Table1[[#This Row],[Order_Date]]),1)</f>
        <v>45536</v>
      </c>
    </row>
    <row r="15283" spans="1:14">
      <c r="A15283" t="s">
        <v>1072</v>
      </c>
      <c r="B15283" t="s">
        <v>1150</v>
      </c>
      <c r="C15283" t="s">
        <v>1151</v>
      </c>
      <c r="D15283" t="s">
        <v>33</v>
      </c>
      <c r="E15283" t="s">
        <v>85</v>
      </c>
      <c r="F15283" t="s">
        <v>60</v>
      </c>
      <c r="G15283">
        <v>23</v>
      </c>
      <c r="H15283">
        <v>2322.66</v>
      </c>
      <c r="I15283">
        <v>53421.18</v>
      </c>
      <c r="J15283">
        <v>87</v>
      </c>
      <c r="K15283">
        <v>11</v>
      </c>
      <c r="L15283" t="s">
        <v>18</v>
      </c>
      <c r="M15283">
        <f>(Table1[[#This Row],[Current_Stock]]*Table1[[#This Row],[Unit_Price]])</f>
        <v>202071.41999999998</v>
      </c>
      <c r="N15283" s="12">
        <f>DATE(YEAR(Table1[[#This Row],[Order_Date]]),MONTH(Table1[[#This Row],[Order_Date]]),1)</f>
        <v>45292</v>
      </c>
    </row>
    <row r="15284" spans="1:14">
      <c r="A15284" t="s">
        <v>340</v>
      </c>
      <c r="B15284" t="s">
        <v>401</v>
      </c>
      <c r="C15284" t="s">
        <v>402</v>
      </c>
      <c r="D15284" t="s">
        <v>33</v>
      </c>
      <c r="E15284" t="s">
        <v>109</v>
      </c>
      <c r="F15284" t="s">
        <v>46</v>
      </c>
      <c r="G15284">
        <v>22</v>
      </c>
      <c r="H15284">
        <v>475.42</v>
      </c>
      <c r="I15284">
        <v>10459.24</v>
      </c>
      <c r="J15284">
        <v>215</v>
      </c>
      <c r="K15284">
        <v>4</v>
      </c>
      <c r="L15284" t="s">
        <v>18</v>
      </c>
      <c r="M15284">
        <f>(Table1[[#This Row],[Current_Stock]]*Table1[[#This Row],[Unit_Price]])</f>
        <v>102215.3</v>
      </c>
      <c r="N15284" s="12">
        <f>DATE(YEAR(Table1[[#This Row],[Order_Date]]),MONTH(Table1[[#This Row],[Order_Date]]),1)</f>
        <v>44958</v>
      </c>
    </row>
    <row r="15285" spans="1:14">
      <c r="A15285" t="s">
        <v>725</v>
      </c>
      <c r="B15285" t="s">
        <v>1014</v>
      </c>
      <c r="C15285" t="s">
        <v>1015</v>
      </c>
      <c r="D15285" t="s">
        <v>53</v>
      </c>
      <c r="E15285" t="s">
        <v>173</v>
      </c>
      <c r="F15285" t="s">
        <v>17</v>
      </c>
      <c r="G15285">
        <v>8</v>
      </c>
      <c r="H15285">
        <v>1706.5</v>
      </c>
      <c r="I15285">
        <v>13652</v>
      </c>
      <c r="J15285">
        <v>551</v>
      </c>
      <c r="K15285">
        <v>6</v>
      </c>
      <c r="L15285" t="s">
        <v>55</v>
      </c>
      <c r="M15285">
        <f>(Table1[[#This Row],[Current_Stock]]*Table1[[#This Row],[Unit_Price]])</f>
        <v>940281.5</v>
      </c>
      <c r="N15285" s="12">
        <f>DATE(YEAR(Table1[[#This Row],[Order_Date]]),MONTH(Table1[[#This Row],[Order_Date]]),1)</f>
        <v>45108</v>
      </c>
    </row>
    <row r="15286" spans="1:14">
      <c r="A15286" t="s">
        <v>392</v>
      </c>
      <c r="B15286" t="s">
        <v>702</v>
      </c>
      <c r="C15286" t="s">
        <v>703</v>
      </c>
      <c r="D15286" t="s">
        <v>27</v>
      </c>
      <c r="E15286" t="s">
        <v>211</v>
      </c>
      <c r="F15286" t="s">
        <v>29</v>
      </c>
      <c r="G15286">
        <v>6</v>
      </c>
      <c r="H15286">
        <v>3619.63</v>
      </c>
      <c r="I15286">
        <v>21717.78</v>
      </c>
      <c r="J15286">
        <v>338</v>
      </c>
      <c r="K15286">
        <v>5</v>
      </c>
      <c r="L15286" t="s">
        <v>18</v>
      </c>
      <c r="M15286">
        <f>(Table1[[#This Row],[Current_Stock]]*Table1[[#This Row],[Unit_Price]])</f>
        <v>1223434.94</v>
      </c>
      <c r="N15286" s="12">
        <f>DATE(YEAR(Table1[[#This Row],[Order_Date]]),MONTH(Table1[[#This Row],[Order_Date]]),1)</f>
        <v>45536</v>
      </c>
    </row>
    <row r="15287" spans="1:14">
      <c r="A15287" t="s">
        <v>1203</v>
      </c>
      <c r="B15287" t="s">
        <v>82</v>
      </c>
      <c r="C15287" t="s">
        <v>83</v>
      </c>
      <c r="D15287" t="s">
        <v>84</v>
      </c>
      <c r="E15287" t="s">
        <v>160</v>
      </c>
      <c r="F15287" t="s">
        <v>40</v>
      </c>
      <c r="G15287">
        <v>14</v>
      </c>
      <c r="H15287">
        <v>2823.56</v>
      </c>
      <c r="I15287">
        <v>39529.839999999997</v>
      </c>
      <c r="J15287">
        <v>155</v>
      </c>
      <c r="K15287">
        <v>7</v>
      </c>
      <c r="L15287" t="s">
        <v>18</v>
      </c>
      <c r="M15287">
        <f>(Table1[[#This Row],[Current_Stock]]*Table1[[#This Row],[Unit_Price]])</f>
        <v>437651.8</v>
      </c>
      <c r="N15287" s="12">
        <f>DATE(YEAR(Table1[[#This Row],[Order_Date]]),MONTH(Table1[[#This Row],[Order_Date]]),1)</f>
        <v>45444</v>
      </c>
    </row>
    <row r="15288" spans="1:14">
      <c r="A15288" t="s">
        <v>1188</v>
      </c>
      <c r="B15288" t="s">
        <v>1224</v>
      </c>
      <c r="C15288" t="s">
        <v>1225</v>
      </c>
      <c r="D15288" t="s">
        <v>84</v>
      </c>
      <c r="E15288" t="s">
        <v>269</v>
      </c>
      <c r="F15288" t="s">
        <v>46</v>
      </c>
      <c r="G15288">
        <v>21</v>
      </c>
      <c r="H15288">
        <v>10373.120000000001</v>
      </c>
      <c r="I15288">
        <v>217835.51999999999</v>
      </c>
      <c r="J15288">
        <v>224</v>
      </c>
      <c r="K15288">
        <v>2</v>
      </c>
      <c r="L15288" t="s">
        <v>18</v>
      </c>
      <c r="M15288">
        <f>(Table1[[#This Row],[Current_Stock]]*Table1[[#This Row],[Unit_Price]])</f>
        <v>2323578.8800000004</v>
      </c>
      <c r="N15288" s="12">
        <f>DATE(YEAR(Table1[[#This Row],[Order_Date]]),MONTH(Table1[[#This Row],[Order_Date]]),1)</f>
        <v>45170</v>
      </c>
    </row>
    <row r="15289" spans="1:14">
      <c r="A15289" t="s">
        <v>1024</v>
      </c>
      <c r="B15289" t="s">
        <v>135</v>
      </c>
      <c r="C15289" t="s">
        <v>136</v>
      </c>
      <c r="D15289" t="s">
        <v>44</v>
      </c>
      <c r="E15289" t="s">
        <v>189</v>
      </c>
      <c r="F15289" t="s">
        <v>40</v>
      </c>
      <c r="G15289">
        <v>49</v>
      </c>
      <c r="H15289">
        <v>277.60000000000002</v>
      </c>
      <c r="I15289">
        <v>13602.4</v>
      </c>
      <c r="J15289">
        <v>30</v>
      </c>
      <c r="K15289">
        <v>3</v>
      </c>
      <c r="L15289" t="s">
        <v>18</v>
      </c>
      <c r="M15289">
        <f>(Table1[[#This Row],[Current_Stock]]*Table1[[#This Row],[Unit_Price]])</f>
        <v>8328</v>
      </c>
      <c r="N15289" s="12">
        <f>DATE(YEAR(Table1[[#This Row],[Order_Date]]),MONTH(Table1[[#This Row],[Order_Date]]),1)</f>
        <v>45231</v>
      </c>
    </row>
    <row r="15290" spans="1:14">
      <c r="A15290" t="s">
        <v>327</v>
      </c>
      <c r="B15290" t="s">
        <v>1186</v>
      </c>
      <c r="C15290" t="s">
        <v>1187</v>
      </c>
      <c r="D15290" t="s">
        <v>27</v>
      </c>
      <c r="E15290" t="s">
        <v>54</v>
      </c>
      <c r="F15290" t="s">
        <v>29</v>
      </c>
      <c r="G15290">
        <v>6</v>
      </c>
      <c r="H15290">
        <v>2468.17</v>
      </c>
      <c r="I15290">
        <v>14809.02</v>
      </c>
      <c r="J15290">
        <v>426</v>
      </c>
      <c r="K15290">
        <v>11</v>
      </c>
      <c r="L15290" t="s">
        <v>55</v>
      </c>
      <c r="M15290">
        <f>(Table1[[#This Row],[Current_Stock]]*Table1[[#This Row],[Unit_Price]])</f>
        <v>1051440.42</v>
      </c>
      <c r="N15290" s="12">
        <f>DATE(YEAR(Table1[[#This Row],[Order_Date]]),MONTH(Table1[[#This Row],[Order_Date]]),1)</f>
        <v>45292</v>
      </c>
    </row>
    <row r="15291" spans="1:14">
      <c r="A15291" t="s">
        <v>1098</v>
      </c>
      <c r="B15291" t="s">
        <v>682</v>
      </c>
      <c r="C15291" t="s">
        <v>683</v>
      </c>
      <c r="D15291" t="s">
        <v>15</v>
      </c>
      <c r="E15291" t="s">
        <v>97</v>
      </c>
      <c r="F15291" t="s">
        <v>40</v>
      </c>
      <c r="G15291">
        <v>9</v>
      </c>
      <c r="H15291">
        <v>57.43</v>
      </c>
      <c r="I15291">
        <v>516.87</v>
      </c>
      <c r="J15291">
        <v>229</v>
      </c>
      <c r="K15291">
        <v>2</v>
      </c>
      <c r="L15291" t="s">
        <v>18</v>
      </c>
      <c r="M15291">
        <f>(Table1[[#This Row],[Current_Stock]]*Table1[[#This Row],[Unit_Price]])</f>
        <v>13151.47</v>
      </c>
      <c r="N15291" s="12">
        <f>DATE(YEAR(Table1[[#This Row],[Order_Date]]),MONTH(Table1[[#This Row],[Order_Date]]),1)</f>
        <v>45627</v>
      </c>
    </row>
    <row r="15292" spans="1:14">
      <c r="A15292" t="s">
        <v>919</v>
      </c>
      <c r="B15292" t="s">
        <v>460</v>
      </c>
      <c r="C15292" t="s">
        <v>461</v>
      </c>
      <c r="D15292" t="s">
        <v>84</v>
      </c>
      <c r="E15292" t="s">
        <v>330</v>
      </c>
      <c r="F15292" t="s">
        <v>46</v>
      </c>
      <c r="G15292">
        <v>23</v>
      </c>
      <c r="H15292">
        <v>3275.23</v>
      </c>
      <c r="I15292">
        <v>75330.289999999994</v>
      </c>
      <c r="J15292">
        <v>234</v>
      </c>
      <c r="K15292">
        <v>14</v>
      </c>
      <c r="L15292" t="s">
        <v>18</v>
      </c>
      <c r="M15292">
        <f>(Table1[[#This Row],[Current_Stock]]*Table1[[#This Row],[Unit_Price]])</f>
        <v>766403.82</v>
      </c>
      <c r="N15292" s="12">
        <f>DATE(YEAR(Table1[[#This Row],[Order_Date]]),MONTH(Table1[[#This Row],[Order_Date]]),1)</f>
        <v>45139</v>
      </c>
    </row>
    <row r="15293" spans="1:14">
      <c r="A15293" t="s">
        <v>1140</v>
      </c>
      <c r="B15293" t="s">
        <v>702</v>
      </c>
      <c r="C15293" t="s">
        <v>703</v>
      </c>
      <c r="D15293" t="s">
        <v>27</v>
      </c>
      <c r="E15293" t="s">
        <v>167</v>
      </c>
      <c r="F15293" t="s">
        <v>40</v>
      </c>
      <c r="G15293">
        <v>9</v>
      </c>
      <c r="H15293">
        <v>4825.83</v>
      </c>
      <c r="I15293">
        <v>43432.47</v>
      </c>
      <c r="J15293">
        <v>364</v>
      </c>
      <c r="K15293">
        <v>8</v>
      </c>
      <c r="L15293" t="s">
        <v>55</v>
      </c>
      <c r="M15293">
        <f>(Table1[[#This Row],[Current_Stock]]*Table1[[#This Row],[Unit_Price]])</f>
        <v>1756602.1199999999</v>
      </c>
      <c r="N15293" s="12">
        <f>DATE(YEAR(Table1[[#This Row],[Order_Date]]),MONTH(Table1[[#This Row],[Order_Date]]),1)</f>
        <v>44986</v>
      </c>
    </row>
    <row r="15294" spans="1:14">
      <c r="A15294" t="s">
        <v>1302</v>
      </c>
      <c r="B15294" t="s">
        <v>482</v>
      </c>
      <c r="C15294" t="s">
        <v>483</v>
      </c>
      <c r="D15294" t="s">
        <v>33</v>
      </c>
      <c r="E15294" t="s">
        <v>89</v>
      </c>
      <c r="F15294" t="s">
        <v>29</v>
      </c>
      <c r="G15294">
        <v>23</v>
      </c>
      <c r="H15294">
        <v>187.37</v>
      </c>
      <c r="I15294">
        <v>4309.51</v>
      </c>
      <c r="J15294">
        <v>119</v>
      </c>
      <c r="K15294">
        <v>7</v>
      </c>
      <c r="L15294" t="s">
        <v>18</v>
      </c>
      <c r="M15294">
        <f>(Table1[[#This Row],[Current_Stock]]*Table1[[#This Row],[Unit_Price]])</f>
        <v>22297.03</v>
      </c>
      <c r="N15294" s="12">
        <f>DATE(YEAR(Table1[[#This Row],[Order_Date]]),MONTH(Table1[[#This Row],[Order_Date]]),1)</f>
        <v>45505</v>
      </c>
    </row>
    <row r="15295" spans="1:14">
      <c r="A15295" t="s">
        <v>1060</v>
      </c>
      <c r="B15295" t="s">
        <v>71</v>
      </c>
      <c r="C15295" t="s">
        <v>72</v>
      </c>
      <c r="D15295" t="s">
        <v>15</v>
      </c>
      <c r="E15295" t="s">
        <v>104</v>
      </c>
      <c r="F15295" t="s">
        <v>60</v>
      </c>
      <c r="G15295">
        <v>12</v>
      </c>
      <c r="H15295">
        <v>165.51</v>
      </c>
      <c r="I15295">
        <v>1986.12</v>
      </c>
      <c r="J15295">
        <v>238</v>
      </c>
      <c r="K15295">
        <v>14</v>
      </c>
      <c r="L15295" t="s">
        <v>18</v>
      </c>
      <c r="M15295">
        <f>(Table1[[#This Row],[Current_Stock]]*Table1[[#This Row],[Unit_Price]])</f>
        <v>39391.379999999997</v>
      </c>
      <c r="N15295" s="12">
        <f>DATE(YEAR(Table1[[#This Row],[Order_Date]]),MONTH(Table1[[#This Row],[Order_Date]]),1)</f>
        <v>45413</v>
      </c>
    </row>
    <row r="15296" spans="1:14">
      <c r="A15296" t="s">
        <v>867</v>
      </c>
      <c r="B15296" t="s">
        <v>485</v>
      </c>
      <c r="C15296" t="s">
        <v>486</v>
      </c>
      <c r="D15296" t="s">
        <v>27</v>
      </c>
      <c r="E15296" t="s">
        <v>23</v>
      </c>
      <c r="F15296" t="s">
        <v>29</v>
      </c>
      <c r="G15296">
        <v>10</v>
      </c>
      <c r="H15296">
        <v>1286.3399999999999</v>
      </c>
      <c r="I15296">
        <v>12863.4</v>
      </c>
      <c r="J15296">
        <v>455</v>
      </c>
      <c r="K15296">
        <v>13</v>
      </c>
      <c r="L15296" t="s">
        <v>18</v>
      </c>
      <c r="M15296">
        <f>(Table1[[#This Row],[Current_Stock]]*Table1[[#This Row],[Unit_Price]])</f>
        <v>585284.69999999995</v>
      </c>
      <c r="N15296" s="12">
        <f>DATE(YEAR(Table1[[#This Row],[Order_Date]]),MONTH(Table1[[#This Row],[Order_Date]]),1)</f>
        <v>45292</v>
      </c>
    </row>
    <row r="15297" spans="1:14">
      <c r="A15297" t="s">
        <v>1036</v>
      </c>
      <c r="B15297" t="s">
        <v>998</v>
      </c>
      <c r="C15297" t="s">
        <v>999</v>
      </c>
      <c r="D15297" t="s">
        <v>38</v>
      </c>
      <c r="E15297" t="s">
        <v>243</v>
      </c>
      <c r="F15297" t="s">
        <v>40</v>
      </c>
      <c r="G15297">
        <v>25</v>
      </c>
      <c r="H15297">
        <v>1193.6300000000001</v>
      </c>
      <c r="I15297">
        <v>29840.75</v>
      </c>
      <c r="J15297">
        <v>156</v>
      </c>
      <c r="K15297">
        <v>14</v>
      </c>
      <c r="L15297" t="s">
        <v>18</v>
      </c>
      <c r="M15297">
        <f>(Table1[[#This Row],[Current_Stock]]*Table1[[#This Row],[Unit_Price]])</f>
        <v>186206.28000000003</v>
      </c>
      <c r="N15297" s="12">
        <f>DATE(YEAR(Table1[[#This Row],[Order_Date]]),MONTH(Table1[[#This Row],[Order_Date]]),1)</f>
        <v>45047</v>
      </c>
    </row>
    <row r="15298" spans="1:14">
      <c r="A15298" t="s">
        <v>215</v>
      </c>
      <c r="B15298" t="s">
        <v>1065</v>
      </c>
      <c r="C15298" t="s">
        <v>1066</v>
      </c>
      <c r="D15298" t="s">
        <v>15</v>
      </c>
      <c r="E15298" t="s">
        <v>50</v>
      </c>
      <c r="F15298" t="s">
        <v>17</v>
      </c>
      <c r="G15298">
        <v>9</v>
      </c>
      <c r="H15298">
        <v>474.83</v>
      </c>
      <c r="I15298">
        <v>4273.47</v>
      </c>
      <c r="J15298">
        <v>89</v>
      </c>
      <c r="K15298">
        <v>11</v>
      </c>
      <c r="L15298" t="s">
        <v>18</v>
      </c>
      <c r="M15298">
        <f>(Table1[[#This Row],[Current_Stock]]*Table1[[#This Row],[Unit_Price]])</f>
        <v>42259.869999999995</v>
      </c>
      <c r="N15298" s="12">
        <f>DATE(YEAR(Table1[[#This Row],[Order_Date]]),MONTH(Table1[[#This Row],[Order_Date]]),1)</f>
        <v>44986</v>
      </c>
    </row>
    <row r="15299" spans="1:14">
      <c r="A15299" t="s">
        <v>658</v>
      </c>
      <c r="B15299" t="s">
        <v>569</v>
      </c>
      <c r="C15299" t="s">
        <v>570</v>
      </c>
      <c r="D15299" t="s">
        <v>27</v>
      </c>
      <c r="E15299" t="s">
        <v>97</v>
      </c>
      <c r="F15299" t="s">
        <v>46</v>
      </c>
      <c r="G15299">
        <v>2</v>
      </c>
      <c r="H15299">
        <v>4702.5</v>
      </c>
      <c r="I15299">
        <v>9405</v>
      </c>
      <c r="J15299">
        <v>540</v>
      </c>
      <c r="K15299">
        <v>4</v>
      </c>
      <c r="L15299" t="s">
        <v>55</v>
      </c>
      <c r="M15299">
        <f>(Table1[[#This Row],[Current_Stock]]*Table1[[#This Row],[Unit_Price]])</f>
        <v>2539350</v>
      </c>
      <c r="N15299" s="12">
        <f>DATE(YEAR(Table1[[#This Row],[Order_Date]]),MONTH(Table1[[#This Row],[Order_Date]]),1)</f>
        <v>45597</v>
      </c>
    </row>
    <row r="15300" spans="1:14">
      <c r="A15300" t="s">
        <v>1387</v>
      </c>
      <c r="B15300" t="s">
        <v>1259</v>
      </c>
      <c r="C15300" t="s">
        <v>1260</v>
      </c>
      <c r="D15300" t="s">
        <v>53</v>
      </c>
      <c r="E15300" t="s">
        <v>243</v>
      </c>
      <c r="F15300" t="s">
        <v>60</v>
      </c>
      <c r="G15300">
        <v>8</v>
      </c>
      <c r="H15300">
        <v>1516.01</v>
      </c>
      <c r="I15300">
        <v>12128.08</v>
      </c>
      <c r="J15300">
        <v>330</v>
      </c>
      <c r="K15300">
        <v>9</v>
      </c>
      <c r="L15300" t="s">
        <v>55</v>
      </c>
      <c r="M15300">
        <f>(Table1[[#This Row],[Current_Stock]]*Table1[[#This Row],[Unit_Price]])</f>
        <v>500283.3</v>
      </c>
      <c r="N15300" s="12">
        <f>DATE(YEAR(Table1[[#This Row],[Order_Date]]),MONTH(Table1[[#This Row],[Order_Date]]),1)</f>
        <v>45474</v>
      </c>
    </row>
    <row r="15301" spans="1:14">
      <c r="A15301" t="s">
        <v>313</v>
      </c>
      <c r="B15301" t="s">
        <v>78</v>
      </c>
      <c r="C15301" t="s">
        <v>79</v>
      </c>
      <c r="D15301" t="s">
        <v>33</v>
      </c>
      <c r="E15301" t="s">
        <v>282</v>
      </c>
      <c r="F15301" t="s">
        <v>60</v>
      </c>
      <c r="G15301">
        <v>23</v>
      </c>
      <c r="H15301">
        <v>3979.64</v>
      </c>
      <c r="I15301">
        <v>91531.72</v>
      </c>
      <c r="J15301">
        <v>92</v>
      </c>
      <c r="K15301">
        <v>9</v>
      </c>
      <c r="L15301" t="s">
        <v>18</v>
      </c>
      <c r="M15301">
        <f>(Table1[[#This Row],[Current_Stock]]*Table1[[#This Row],[Unit_Price]])</f>
        <v>366126.88</v>
      </c>
      <c r="N15301" s="12">
        <f>DATE(YEAR(Table1[[#This Row],[Order_Date]]),MONTH(Table1[[#This Row],[Order_Date]]),1)</f>
        <v>45474</v>
      </c>
    </row>
    <row r="15302" spans="1:14">
      <c r="A15302" t="s">
        <v>1379</v>
      </c>
      <c r="B15302" t="s">
        <v>71</v>
      </c>
      <c r="C15302" t="s">
        <v>72</v>
      </c>
      <c r="D15302" t="s">
        <v>15</v>
      </c>
      <c r="E15302" t="s">
        <v>153</v>
      </c>
      <c r="F15302" t="s">
        <v>46</v>
      </c>
      <c r="G15302">
        <v>15</v>
      </c>
      <c r="H15302">
        <v>26.04</v>
      </c>
      <c r="I15302">
        <v>390.6</v>
      </c>
      <c r="J15302">
        <v>237</v>
      </c>
      <c r="K15302">
        <v>14</v>
      </c>
      <c r="L15302" t="s">
        <v>18</v>
      </c>
      <c r="M15302">
        <f>(Table1[[#This Row],[Current_Stock]]*Table1[[#This Row],[Unit_Price]])</f>
        <v>6171.48</v>
      </c>
      <c r="N15302" s="12">
        <f>DATE(YEAR(Table1[[#This Row],[Order_Date]]),MONTH(Table1[[#This Row],[Order_Date]]),1)</f>
        <v>45383</v>
      </c>
    </row>
    <row r="15303" spans="1:14">
      <c r="A15303" t="s">
        <v>956</v>
      </c>
      <c r="B15303" t="s">
        <v>1099</v>
      </c>
      <c r="C15303" t="s">
        <v>1100</v>
      </c>
      <c r="D15303" t="s">
        <v>38</v>
      </c>
      <c r="E15303" t="s">
        <v>211</v>
      </c>
      <c r="F15303" t="s">
        <v>29</v>
      </c>
      <c r="G15303">
        <v>9</v>
      </c>
      <c r="H15303">
        <v>2891.53</v>
      </c>
      <c r="I15303">
        <v>26023.77</v>
      </c>
      <c r="J15303">
        <v>178</v>
      </c>
      <c r="K15303">
        <v>6</v>
      </c>
      <c r="L15303" t="s">
        <v>18</v>
      </c>
      <c r="M15303">
        <f>(Table1[[#This Row],[Current_Stock]]*Table1[[#This Row],[Unit_Price]])</f>
        <v>514692.34</v>
      </c>
      <c r="N15303" s="12">
        <f>DATE(YEAR(Table1[[#This Row],[Order_Date]]),MONTH(Table1[[#This Row],[Order_Date]]),1)</f>
        <v>45078</v>
      </c>
    </row>
    <row r="15304" spans="1:14">
      <c r="A15304" t="s">
        <v>1230</v>
      </c>
      <c r="B15304" t="s">
        <v>895</v>
      </c>
      <c r="C15304" t="s">
        <v>896</v>
      </c>
      <c r="D15304" t="s">
        <v>38</v>
      </c>
      <c r="E15304" t="s">
        <v>189</v>
      </c>
      <c r="F15304" t="s">
        <v>40</v>
      </c>
      <c r="G15304">
        <v>17</v>
      </c>
      <c r="H15304">
        <v>3288.03</v>
      </c>
      <c r="I15304">
        <v>55896.51</v>
      </c>
      <c r="J15304">
        <v>122</v>
      </c>
      <c r="K15304">
        <v>2</v>
      </c>
      <c r="L15304" t="s">
        <v>18</v>
      </c>
      <c r="M15304">
        <f>(Table1[[#This Row],[Current_Stock]]*Table1[[#This Row],[Unit_Price]])</f>
        <v>401139.66000000003</v>
      </c>
      <c r="N15304" s="12">
        <f>DATE(YEAR(Table1[[#This Row],[Order_Date]]),MONTH(Table1[[#This Row],[Order_Date]]),1)</f>
        <v>45200</v>
      </c>
    </row>
    <row r="15305" spans="1:14">
      <c r="A15305" t="s">
        <v>515</v>
      </c>
      <c r="B15305" t="s">
        <v>1145</v>
      </c>
      <c r="C15305" t="s">
        <v>1146</v>
      </c>
      <c r="D15305" t="s">
        <v>96</v>
      </c>
      <c r="E15305" t="s">
        <v>39</v>
      </c>
      <c r="F15305" t="s">
        <v>60</v>
      </c>
      <c r="G15305">
        <v>3</v>
      </c>
      <c r="H15305">
        <v>4169.12</v>
      </c>
      <c r="I15305">
        <v>12507.36</v>
      </c>
      <c r="J15305">
        <v>366</v>
      </c>
      <c r="K15305">
        <v>2</v>
      </c>
      <c r="L15305" t="s">
        <v>18</v>
      </c>
      <c r="M15305">
        <f>(Table1[[#This Row],[Current_Stock]]*Table1[[#This Row],[Unit_Price]])</f>
        <v>1525897.92</v>
      </c>
      <c r="N15305" s="12">
        <f>DATE(YEAR(Table1[[#This Row],[Order_Date]]),MONTH(Table1[[#This Row],[Order_Date]]),1)</f>
        <v>44927</v>
      </c>
    </row>
    <row r="15306" spans="1:14">
      <c r="A15306" t="s">
        <v>929</v>
      </c>
      <c r="B15306" t="s">
        <v>974</v>
      </c>
      <c r="C15306" t="s">
        <v>975</v>
      </c>
      <c r="D15306" t="s">
        <v>44</v>
      </c>
      <c r="E15306" t="s">
        <v>85</v>
      </c>
      <c r="F15306" t="s">
        <v>40</v>
      </c>
      <c r="G15306">
        <v>33</v>
      </c>
      <c r="H15306">
        <v>1918.32</v>
      </c>
      <c r="I15306">
        <v>63304.56</v>
      </c>
      <c r="J15306">
        <v>109</v>
      </c>
      <c r="K15306">
        <v>3</v>
      </c>
      <c r="L15306" t="s">
        <v>105</v>
      </c>
      <c r="M15306">
        <f>(Table1[[#This Row],[Current_Stock]]*Table1[[#This Row],[Unit_Price]])</f>
        <v>209096.88</v>
      </c>
      <c r="N15306" s="12">
        <f>DATE(YEAR(Table1[[#This Row],[Order_Date]]),MONTH(Table1[[#This Row],[Order_Date]]),1)</f>
        <v>45566</v>
      </c>
    </row>
    <row r="15307" spans="1:14">
      <c r="A15307" t="s">
        <v>693</v>
      </c>
      <c r="B15307" t="s">
        <v>432</v>
      </c>
      <c r="C15307" t="s">
        <v>433</v>
      </c>
      <c r="D15307" t="s">
        <v>96</v>
      </c>
      <c r="E15307" t="s">
        <v>85</v>
      </c>
      <c r="F15307" t="s">
        <v>29</v>
      </c>
      <c r="G15307">
        <v>8</v>
      </c>
      <c r="H15307">
        <v>2525.8200000000002</v>
      </c>
      <c r="I15307">
        <v>20206.560000000001</v>
      </c>
      <c r="J15307">
        <v>451</v>
      </c>
      <c r="K15307">
        <v>6</v>
      </c>
      <c r="L15307" t="s">
        <v>55</v>
      </c>
      <c r="M15307">
        <f>(Table1[[#This Row],[Current_Stock]]*Table1[[#This Row],[Unit_Price]])</f>
        <v>1139144.82</v>
      </c>
      <c r="N15307" s="12">
        <f>DATE(YEAR(Table1[[#This Row],[Order_Date]]),MONTH(Table1[[#This Row],[Order_Date]]),1)</f>
        <v>45200</v>
      </c>
    </row>
    <row r="15308" spans="1:14">
      <c r="A15308" t="s">
        <v>317</v>
      </c>
      <c r="B15308" t="s">
        <v>51</v>
      </c>
      <c r="C15308" t="s">
        <v>52</v>
      </c>
      <c r="D15308" t="s">
        <v>53</v>
      </c>
      <c r="E15308" t="s">
        <v>211</v>
      </c>
      <c r="F15308" t="s">
        <v>46</v>
      </c>
      <c r="G15308">
        <v>13</v>
      </c>
      <c r="H15308">
        <v>2490.2399999999998</v>
      </c>
      <c r="I15308">
        <v>32373.119999999999</v>
      </c>
      <c r="J15308">
        <v>273</v>
      </c>
      <c r="K15308">
        <v>14</v>
      </c>
      <c r="L15308" t="s">
        <v>55</v>
      </c>
      <c r="M15308">
        <f>(Table1[[#This Row],[Current_Stock]]*Table1[[#This Row],[Unit_Price]])</f>
        <v>679835.5199999999</v>
      </c>
      <c r="N15308" s="12">
        <f>DATE(YEAR(Table1[[#This Row],[Order_Date]]),MONTH(Table1[[#This Row],[Order_Date]]),1)</f>
        <v>45627</v>
      </c>
    </row>
    <row r="15309" spans="1:14">
      <c r="A15309" t="s">
        <v>1265</v>
      </c>
      <c r="B15309" t="s">
        <v>1259</v>
      </c>
      <c r="C15309" t="s">
        <v>1260</v>
      </c>
      <c r="D15309" t="s">
        <v>53</v>
      </c>
      <c r="E15309" t="s">
        <v>73</v>
      </c>
      <c r="F15309" t="s">
        <v>46</v>
      </c>
      <c r="G15309">
        <v>7</v>
      </c>
      <c r="H15309">
        <v>4772.82</v>
      </c>
      <c r="I15309">
        <v>33409.74</v>
      </c>
      <c r="J15309">
        <v>265</v>
      </c>
      <c r="K15309">
        <v>5</v>
      </c>
      <c r="L15309" t="s">
        <v>55</v>
      </c>
      <c r="M15309">
        <f>(Table1[[#This Row],[Current_Stock]]*Table1[[#This Row],[Unit_Price]])</f>
        <v>1264797.2999999998</v>
      </c>
      <c r="N15309" s="12">
        <f>DATE(YEAR(Table1[[#This Row],[Order_Date]]),MONTH(Table1[[#This Row],[Order_Date]]),1)</f>
        <v>45383</v>
      </c>
    </row>
    <row r="15310" spans="1:14">
      <c r="A15310" t="s">
        <v>971</v>
      </c>
      <c r="B15310" t="s">
        <v>99</v>
      </c>
      <c r="C15310" t="s">
        <v>100</v>
      </c>
      <c r="D15310" t="s">
        <v>15</v>
      </c>
      <c r="E15310" t="s">
        <v>109</v>
      </c>
      <c r="F15310" t="s">
        <v>17</v>
      </c>
      <c r="G15310">
        <v>20</v>
      </c>
      <c r="H15310">
        <v>461.59</v>
      </c>
      <c r="I15310">
        <v>9231.7999999999993</v>
      </c>
      <c r="J15310">
        <v>164</v>
      </c>
      <c r="K15310">
        <v>4</v>
      </c>
      <c r="L15310" t="s">
        <v>18</v>
      </c>
      <c r="M15310">
        <f>(Table1[[#This Row],[Current_Stock]]*Table1[[#This Row],[Unit_Price]])</f>
        <v>75700.759999999995</v>
      </c>
      <c r="N15310" s="12">
        <f>DATE(YEAR(Table1[[#This Row],[Order_Date]]),MONTH(Table1[[#This Row],[Order_Date]]),1)</f>
        <v>45017</v>
      </c>
    </row>
    <row r="15311" spans="1:14">
      <c r="A15311" t="s">
        <v>972</v>
      </c>
      <c r="B15311" t="s">
        <v>213</v>
      </c>
      <c r="C15311" t="s">
        <v>214</v>
      </c>
      <c r="D15311" t="s">
        <v>33</v>
      </c>
      <c r="E15311" t="s">
        <v>54</v>
      </c>
      <c r="F15311" t="s">
        <v>46</v>
      </c>
      <c r="G15311">
        <v>22</v>
      </c>
      <c r="H15311">
        <v>4086.44</v>
      </c>
      <c r="I15311">
        <v>89901.68</v>
      </c>
      <c r="J15311">
        <v>143</v>
      </c>
      <c r="K15311">
        <v>9</v>
      </c>
      <c r="L15311" t="s">
        <v>18</v>
      </c>
      <c r="M15311">
        <f>(Table1[[#This Row],[Current_Stock]]*Table1[[#This Row],[Unit_Price]])</f>
        <v>584360.92000000004</v>
      </c>
      <c r="N15311" s="12">
        <f>DATE(YEAR(Table1[[#This Row],[Order_Date]]),MONTH(Table1[[#This Row],[Order_Date]]),1)</f>
        <v>45505</v>
      </c>
    </row>
    <row r="15312" spans="1:14">
      <c r="A15312" t="s">
        <v>1383</v>
      </c>
      <c r="B15312" t="s">
        <v>347</v>
      </c>
      <c r="C15312" t="s">
        <v>348</v>
      </c>
      <c r="D15312" t="s">
        <v>53</v>
      </c>
      <c r="E15312" t="s">
        <v>85</v>
      </c>
      <c r="F15312" t="s">
        <v>29</v>
      </c>
      <c r="G15312">
        <v>8</v>
      </c>
      <c r="H15312">
        <v>4737.79</v>
      </c>
      <c r="I15312">
        <v>37902.32</v>
      </c>
      <c r="J15312">
        <v>388</v>
      </c>
      <c r="K15312">
        <v>14</v>
      </c>
      <c r="L15312" t="s">
        <v>18</v>
      </c>
      <c r="M15312">
        <f>(Table1[[#This Row],[Current_Stock]]*Table1[[#This Row],[Unit_Price]])</f>
        <v>1838262.52</v>
      </c>
      <c r="N15312" s="12">
        <f>DATE(YEAR(Table1[[#This Row],[Order_Date]]),MONTH(Table1[[#This Row],[Order_Date]]),1)</f>
        <v>44927</v>
      </c>
    </row>
    <row r="15313" spans="1:14">
      <c r="A15313" t="s">
        <v>1219</v>
      </c>
      <c r="B15313" t="s">
        <v>444</v>
      </c>
      <c r="C15313" t="s">
        <v>445</v>
      </c>
      <c r="D15313" t="s">
        <v>44</v>
      </c>
      <c r="E15313" t="s">
        <v>330</v>
      </c>
      <c r="F15313" t="s">
        <v>40</v>
      </c>
      <c r="G15313">
        <v>43</v>
      </c>
      <c r="H15313">
        <v>1669.87</v>
      </c>
      <c r="I15313">
        <v>71804.41</v>
      </c>
      <c r="J15313">
        <v>101</v>
      </c>
      <c r="K15313">
        <v>13</v>
      </c>
      <c r="L15313" t="s">
        <v>105</v>
      </c>
      <c r="M15313">
        <f>(Table1[[#This Row],[Current_Stock]]*Table1[[#This Row],[Unit_Price]])</f>
        <v>168656.87</v>
      </c>
      <c r="N15313" s="12">
        <f>DATE(YEAR(Table1[[#This Row],[Order_Date]]),MONTH(Table1[[#This Row],[Order_Date]]),1)</f>
        <v>44958</v>
      </c>
    </row>
    <row r="15314" spans="1:14">
      <c r="A15314" t="s">
        <v>610</v>
      </c>
      <c r="B15314" t="s">
        <v>860</v>
      </c>
      <c r="C15314" t="s">
        <v>861</v>
      </c>
      <c r="D15314" t="s">
        <v>44</v>
      </c>
      <c r="E15314" t="s">
        <v>189</v>
      </c>
      <c r="F15314" t="s">
        <v>60</v>
      </c>
      <c r="G15314">
        <v>47</v>
      </c>
      <c r="H15314">
        <v>1506.75</v>
      </c>
      <c r="I15314">
        <v>70817.25</v>
      </c>
      <c r="J15314">
        <v>68</v>
      </c>
      <c r="K15314">
        <v>10</v>
      </c>
      <c r="L15314" t="s">
        <v>18</v>
      </c>
      <c r="M15314">
        <f>(Table1[[#This Row],[Current_Stock]]*Table1[[#This Row],[Unit_Price]])</f>
        <v>102459</v>
      </c>
      <c r="N15314" s="12">
        <f>DATE(YEAR(Table1[[#This Row],[Order_Date]]),MONTH(Table1[[#This Row],[Order_Date]]),1)</f>
        <v>45413</v>
      </c>
    </row>
    <row r="15315" spans="1:14">
      <c r="A15315" t="s">
        <v>196</v>
      </c>
      <c r="B15315" t="s">
        <v>322</v>
      </c>
      <c r="C15315" t="s">
        <v>323</v>
      </c>
      <c r="D15315" t="s">
        <v>22</v>
      </c>
      <c r="E15315" t="s">
        <v>85</v>
      </c>
      <c r="F15315" t="s">
        <v>40</v>
      </c>
      <c r="G15315">
        <v>59</v>
      </c>
      <c r="H15315">
        <v>9723.35</v>
      </c>
      <c r="I15315">
        <v>573677.65</v>
      </c>
      <c r="J15315">
        <v>94</v>
      </c>
      <c r="K15315">
        <v>4</v>
      </c>
      <c r="L15315" t="s">
        <v>105</v>
      </c>
      <c r="M15315">
        <f>(Table1[[#This Row],[Current_Stock]]*Table1[[#This Row],[Unit_Price]])</f>
        <v>913994.9</v>
      </c>
      <c r="N15315" s="12">
        <f>DATE(YEAR(Table1[[#This Row],[Order_Date]]),MONTH(Table1[[#This Row],[Order_Date]]),1)</f>
        <v>45597</v>
      </c>
    </row>
    <row r="15316" spans="1:14">
      <c r="A15316" t="s">
        <v>875</v>
      </c>
      <c r="B15316" t="s">
        <v>702</v>
      </c>
      <c r="C15316" t="s">
        <v>703</v>
      </c>
      <c r="D15316" t="s">
        <v>27</v>
      </c>
      <c r="E15316" t="s">
        <v>251</v>
      </c>
      <c r="F15316" t="s">
        <v>60</v>
      </c>
      <c r="G15316">
        <v>3</v>
      </c>
      <c r="H15316">
        <v>356.77</v>
      </c>
      <c r="I15316">
        <v>1070.31</v>
      </c>
      <c r="J15316">
        <v>503</v>
      </c>
      <c r="K15316">
        <v>10</v>
      </c>
      <c r="L15316" t="s">
        <v>18</v>
      </c>
      <c r="M15316">
        <f>(Table1[[#This Row],[Current_Stock]]*Table1[[#This Row],[Unit_Price]])</f>
        <v>179455.31</v>
      </c>
      <c r="N15316" s="12">
        <f>DATE(YEAR(Table1[[#This Row],[Order_Date]]),MONTH(Table1[[#This Row],[Order_Date]]),1)</f>
        <v>45078</v>
      </c>
    </row>
    <row r="15317" spans="1:14">
      <c r="A15317" t="s">
        <v>792</v>
      </c>
      <c r="B15317" t="s">
        <v>1070</v>
      </c>
      <c r="C15317" t="s">
        <v>1071</v>
      </c>
      <c r="D15317" t="s">
        <v>22</v>
      </c>
      <c r="E15317" t="s">
        <v>282</v>
      </c>
      <c r="F15317" t="s">
        <v>40</v>
      </c>
      <c r="G15317">
        <v>29</v>
      </c>
      <c r="H15317">
        <v>4513.8599999999997</v>
      </c>
      <c r="I15317">
        <v>130901.94</v>
      </c>
      <c r="J15317">
        <v>118</v>
      </c>
      <c r="K15317">
        <v>9</v>
      </c>
      <c r="L15317" t="s">
        <v>105</v>
      </c>
      <c r="M15317">
        <f>(Table1[[#This Row],[Current_Stock]]*Table1[[#This Row],[Unit_Price]])</f>
        <v>532635.48</v>
      </c>
      <c r="N15317" s="12">
        <f>DATE(YEAR(Table1[[#This Row],[Order_Date]]),MONTH(Table1[[#This Row],[Order_Date]]),1)</f>
        <v>45323</v>
      </c>
    </row>
    <row r="15318" spans="1:14">
      <c r="A15318" t="s">
        <v>350</v>
      </c>
      <c r="B15318" t="s">
        <v>311</v>
      </c>
      <c r="C15318" t="s">
        <v>312</v>
      </c>
      <c r="D15318" t="s">
        <v>22</v>
      </c>
      <c r="E15318" t="s">
        <v>269</v>
      </c>
      <c r="F15318" t="s">
        <v>46</v>
      </c>
      <c r="G15318">
        <v>40</v>
      </c>
      <c r="H15318">
        <v>3767.13</v>
      </c>
      <c r="I15318">
        <v>150685.20000000001</v>
      </c>
      <c r="J15318">
        <v>106</v>
      </c>
      <c r="K15318">
        <v>2</v>
      </c>
      <c r="L15318" t="s">
        <v>105</v>
      </c>
      <c r="M15318">
        <f>(Table1[[#This Row],[Current_Stock]]*Table1[[#This Row],[Unit_Price]])</f>
        <v>399315.78</v>
      </c>
      <c r="N15318" s="12">
        <f>DATE(YEAR(Table1[[#This Row],[Order_Date]]),MONTH(Table1[[#This Row],[Order_Date]]),1)</f>
        <v>45505</v>
      </c>
    </row>
    <row r="15319" spans="1:14">
      <c r="A15319" t="s">
        <v>639</v>
      </c>
      <c r="B15319" t="s">
        <v>884</v>
      </c>
      <c r="C15319" t="s">
        <v>885</v>
      </c>
      <c r="D15319" t="s">
        <v>33</v>
      </c>
      <c r="E15319" t="s">
        <v>54</v>
      </c>
      <c r="F15319" t="s">
        <v>40</v>
      </c>
      <c r="G15319">
        <v>24</v>
      </c>
      <c r="H15319">
        <v>3904.72</v>
      </c>
      <c r="I15319">
        <v>93713.279999999999</v>
      </c>
      <c r="J15319">
        <v>150</v>
      </c>
      <c r="K15319">
        <v>12</v>
      </c>
      <c r="L15319" t="s">
        <v>18</v>
      </c>
      <c r="M15319">
        <f>(Table1[[#This Row],[Current_Stock]]*Table1[[#This Row],[Unit_Price]])</f>
        <v>585708</v>
      </c>
      <c r="N15319" s="12">
        <f>DATE(YEAR(Table1[[#This Row],[Order_Date]]),MONTH(Table1[[#This Row],[Order_Date]]),1)</f>
        <v>45047</v>
      </c>
    </row>
    <row r="15320" spans="1:14">
      <c r="A15320" t="s">
        <v>366</v>
      </c>
      <c r="B15320" t="s">
        <v>421</v>
      </c>
      <c r="C15320" t="s">
        <v>422</v>
      </c>
      <c r="D15320" t="s">
        <v>53</v>
      </c>
      <c r="E15320" t="s">
        <v>39</v>
      </c>
      <c r="F15320" t="s">
        <v>29</v>
      </c>
      <c r="G15320">
        <v>3</v>
      </c>
      <c r="H15320">
        <v>4712.82</v>
      </c>
      <c r="I15320">
        <v>14138.46</v>
      </c>
      <c r="J15320">
        <v>482</v>
      </c>
      <c r="K15320">
        <v>6</v>
      </c>
      <c r="L15320" t="s">
        <v>55</v>
      </c>
      <c r="M15320">
        <f>(Table1[[#This Row],[Current_Stock]]*Table1[[#This Row],[Unit_Price]])</f>
        <v>2271579.2399999998</v>
      </c>
      <c r="N15320" s="12">
        <f>DATE(YEAR(Table1[[#This Row],[Order_Date]]),MONTH(Table1[[#This Row],[Order_Date]]),1)</f>
        <v>45292</v>
      </c>
    </row>
    <row r="15321" spans="1:14">
      <c r="A15321" t="s">
        <v>1288</v>
      </c>
      <c r="B15321" t="s">
        <v>538</v>
      </c>
      <c r="C15321" t="s">
        <v>539</v>
      </c>
      <c r="D15321" t="s">
        <v>84</v>
      </c>
      <c r="E15321" t="s">
        <v>211</v>
      </c>
      <c r="F15321" t="s">
        <v>40</v>
      </c>
      <c r="G15321">
        <v>18</v>
      </c>
      <c r="H15321">
        <v>29453.78</v>
      </c>
      <c r="I15321">
        <v>530168.04</v>
      </c>
      <c r="J15321">
        <v>107</v>
      </c>
      <c r="K15321">
        <v>12</v>
      </c>
      <c r="L15321" t="s">
        <v>18</v>
      </c>
      <c r="M15321">
        <f>(Table1[[#This Row],[Current_Stock]]*Table1[[#This Row],[Unit_Price]])</f>
        <v>3151554.46</v>
      </c>
      <c r="N15321" s="12">
        <f>DATE(YEAR(Table1[[#This Row],[Order_Date]]),MONTH(Table1[[#This Row],[Order_Date]]),1)</f>
        <v>45200</v>
      </c>
    </row>
    <row r="15322" spans="1:14">
      <c r="A15322" t="s">
        <v>1360</v>
      </c>
      <c r="B15322" t="s">
        <v>311</v>
      </c>
      <c r="C15322" t="s">
        <v>312</v>
      </c>
      <c r="D15322" t="s">
        <v>22</v>
      </c>
      <c r="E15322" t="s">
        <v>251</v>
      </c>
      <c r="F15322" t="s">
        <v>60</v>
      </c>
      <c r="G15322">
        <v>41</v>
      </c>
      <c r="H15322">
        <v>14177.69</v>
      </c>
      <c r="I15322">
        <v>581285.29</v>
      </c>
      <c r="J15322">
        <v>38</v>
      </c>
      <c r="K15322">
        <v>12</v>
      </c>
      <c r="L15322" t="s">
        <v>18</v>
      </c>
      <c r="M15322">
        <f>(Table1[[#This Row],[Current_Stock]]*Table1[[#This Row],[Unit_Price]])</f>
        <v>538752.22</v>
      </c>
      <c r="N15322" s="12">
        <f>DATE(YEAR(Table1[[#This Row],[Order_Date]]),MONTH(Table1[[#This Row],[Order_Date]]),1)</f>
        <v>45292</v>
      </c>
    </row>
    <row r="15323" spans="1:14">
      <c r="A15323" t="s">
        <v>761</v>
      </c>
      <c r="B15323" t="s">
        <v>645</v>
      </c>
      <c r="C15323" t="s">
        <v>646</v>
      </c>
      <c r="D15323" t="s">
        <v>27</v>
      </c>
      <c r="E15323" t="s">
        <v>113</v>
      </c>
      <c r="F15323" t="s">
        <v>40</v>
      </c>
      <c r="G15323">
        <v>9</v>
      </c>
      <c r="H15323">
        <v>3361.74</v>
      </c>
      <c r="I15323">
        <v>30255.66</v>
      </c>
      <c r="J15323">
        <v>583</v>
      </c>
      <c r="K15323">
        <v>11</v>
      </c>
      <c r="L15323" t="s">
        <v>18</v>
      </c>
      <c r="M15323">
        <f>(Table1[[#This Row],[Current_Stock]]*Table1[[#This Row],[Unit_Price]])</f>
        <v>1959894.42</v>
      </c>
      <c r="N15323" s="12">
        <f>DATE(YEAR(Table1[[#This Row],[Order_Date]]),MONTH(Table1[[#This Row],[Order_Date]]),1)</f>
        <v>45047</v>
      </c>
    </row>
    <row r="15324" spans="1:14">
      <c r="A15324" t="s">
        <v>1189</v>
      </c>
      <c r="B15324" t="s">
        <v>1014</v>
      </c>
      <c r="C15324" t="s">
        <v>1015</v>
      </c>
      <c r="D15324" t="s">
        <v>53</v>
      </c>
      <c r="E15324" t="s">
        <v>189</v>
      </c>
      <c r="F15324" t="s">
        <v>40</v>
      </c>
      <c r="G15324">
        <v>15</v>
      </c>
      <c r="H15324">
        <v>1422.99</v>
      </c>
      <c r="I15324">
        <v>21344.85</v>
      </c>
      <c r="J15324">
        <v>302</v>
      </c>
      <c r="K15324">
        <v>13</v>
      </c>
      <c r="L15324" t="s">
        <v>55</v>
      </c>
      <c r="M15324">
        <f>(Table1[[#This Row],[Current_Stock]]*Table1[[#This Row],[Unit_Price]])</f>
        <v>429742.98</v>
      </c>
      <c r="N15324" s="12">
        <f>DATE(YEAR(Table1[[#This Row],[Order_Date]]),MONTH(Table1[[#This Row],[Order_Date]]),1)</f>
        <v>45231</v>
      </c>
    </row>
    <row r="15325" spans="1:14">
      <c r="A15325" t="s">
        <v>427</v>
      </c>
      <c r="B15325" t="s">
        <v>1259</v>
      </c>
      <c r="C15325" t="s">
        <v>1260</v>
      </c>
      <c r="D15325" t="s">
        <v>53</v>
      </c>
      <c r="E15325" t="s">
        <v>59</v>
      </c>
      <c r="F15325" t="s">
        <v>40</v>
      </c>
      <c r="G15325">
        <v>7</v>
      </c>
      <c r="H15325">
        <v>3096.39</v>
      </c>
      <c r="I15325">
        <v>21674.73</v>
      </c>
      <c r="J15325">
        <v>536</v>
      </c>
      <c r="K15325">
        <v>5</v>
      </c>
      <c r="L15325" t="s">
        <v>55</v>
      </c>
      <c r="M15325">
        <f>(Table1[[#This Row],[Current_Stock]]*Table1[[#This Row],[Unit_Price]])</f>
        <v>1659665.04</v>
      </c>
      <c r="N15325" s="12">
        <f>DATE(YEAR(Table1[[#This Row],[Order_Date]]),MONTH(Table1[[#This Row],[Order_Date]]),1)</f>
        <v>45413</v>
      </c>
    </row>
    <row r="15326" spans="1:14">
      <c r="A15326" t="s">
        <v>596</v>
      </c>
      <c r="B15326" t="s">
        <v>31</v>
      </c>
      <c r="C15326" t="s">
        <v>32</v>
      </c>
      <c r="D15326" t="s">
        <v>33</v>
      </c>
      <c r="E15326" t="s">
        <v>184</v>
      </c>
      <c r="F15326" t="s">
        <v>29</v>
      </c>
      <c r="G15326">
        <v>21</v>
      </c>
      <c r="H15326">
        <v>4384.47</v>
      </c>
      <c r="I15326">
        <v>92073.87</v>
      </c>
      <c r="J15326">
        <v>113</v>
      </c>
      <c r="K15326">
        <v>7</v>
      </c>
      <c r="L15326" t="s">
        <v>18</v>
      </c>
      <c r="M15326">
        <f>(Table1[[#This Row],[Current_Stock]]*Table1[[#This Row],[Unit_Price]])</f>
        <v>495445.11000000004</v>
      </c>
      <c r="N15326" s="12">
        <f>DATE(YEAR(Table1[[#This Row],[Order_Date]]),MONTH(Table1[[#This Row],[Order_Date]]),1)</f>
        <v>45413</v>
      </c>
    </row>
    <row r="15327" spans="1:14">
      <c r="A15327" t="s">
        <v>137</v>
      </c>
      <c r="B15327" t="s">
        <v>407</v>
      </c>
      <c r="C15327" t="s">
        <v>408</v>
      </c>
      <c r="D15327" t="s">
        <v>44</v>
      </c>
      <c r="E15327" t="s">
        <v>45</v>
      </c>
      <c r="F15327" t="s">
        <v>29</v>
      </c>
      <c r="G15327">
        <v>44</v>
      </c>
      <c r="H15327">
        <v>2008.12</v>
      </c>
      <c r="I15327">
        <v>88357.28</v>
      </c>
      <c r="J15327">
        <v>72</v>
      </c>
      <c r="K15327">
        <v>14</v>
      </c>
      <c r="L15327" t="s">
        <v>105</v>
      </c>
      <c r="M15327">
        <f>(Table1[[#This Row],[Current_Stock]]*Table1[[#This Row],[Unit_Price]])</f>
        <v>144584.63999999998</v>
      </c>
      <c r="N15327" s="12">
        <f>DATE(YEAR(Table1[[#This Row],[Order_Date]]),MONTH(Table1[[#This Row],[Order_Date]]),1)</f>
        <v>45323</v>
      </c>
    </row>
    <row r="15328" spans="1:14">
      <c r="A15328" t="s">
        <v>806</v>
      </c>
      <c r="B15328" t="s">
        <v>444</v>
      </c>
      <c r="C15328" t="s">
        <v>445</v>
      </c>
      <c r="D15328" t="s">
        <v>44</v>
      </c>
      <c r="E15328" t="s">
        <v>153</v>
      </c>
      <c r="F15328" t="s">
        <v>29</v>
      </c>
      <c r="G15328">
        <v>33</v>
      </c>
      <c r="H15328">
        <v>2538.25</v>
      </c>
      <c r="I15328">
        <v>83762.25</v>
      </c>
      <c r="J15328">
        <v>66</v>
      </c>
      <c r="K15328">
        <v>9</v>
      </c>
      <c r="L15328" t="s">
        <v>18</v>
      </c>
      <c r="M15328">
        <f>(Table1[[#This Row],[Current_Stock]]*Table1[[#This Row],[Unit_Price]])</f>
        <v>167524.5</v>
      </c>
      <c r="N15328" s="12">
        <f>DATE(YEAR(Table1[[#This Row],[Order_Date]]),MONTH(Table1[[#This Row],[Order_Date]]),1)</f>
        <v>45170</v>
      </c>
    </row>
    <row r="15329" spans="1:14">
      <c r="A15329" t="s">
        <v>1297</v>
      </c>
      <c r="B15329" t="s">
        <v>741</v>
      </c>
      <c r="C15329" t="s">
        <v>742</v>
      </c>
      <c r="D15329" t="s">
        <v>33</v>
      </c>
      <c r="E15329" t="s">
        <v>89</v>
      </c>
      <c r="F15329" t="s">
        <v>46</v>
      </c>
      <c r="G15329">
        <v>8</v>
      </c>
      <c r="H15329">
        <v>610.84</v>
      </c>
      <c r="I15329">
        <v>4886.72</v>
      </c>
      <c r="J15329">
        <v>234</v>
      </c>
      <c r="K15329">
        <v>11</v>
      </c>
      <c r="L15329" t="s">
        <v>18</v>
      </c>
      <c r="M15329">
        <f>(Table1[[#This Row],[Current_Stock]]*Table1[[#This Row],[Unit_Price]])</f>
        <v>142936.56</v>
      </c>
      <c r="N15329" s="12">
        <f>DATE(YEAR(Table1[[#This Row],[Order_Date]]),MONTH(Table1[[#This Row],[Order_Date]]),1)</f>
        <v>45413</v>
      </c>
    </row>
    <row r="15330" spans="1:14">
      <c r="A15330" t="s">
        <v>941</v>
      </c>
      <c r="B15330" t="s">
        <v>407</v>
      </c>
      <c r="C15330" t="s">
        <v>408</v>
      </c>
      <c r="D15330" t="s">
        <v>44</v>
      </c>
      <c r="E15330" t="s">
        <v>23</v>
      </c>
      <c r="F15330" t="s">
        <v>46</v>
      </c>
      <c r="G15330">
        <v>65</v>
      </c>
      <c r="H15330">
        <v>4079.83</v>
      </c>
      <c r="I15330">
        <v>265188.95</v>
      </c>
      <c r="J15330">
        <v>90</v>
      </c>
      <c r="K15330">
        <v>12</v>
      </c>
      <c r="L15330" t="s">
        <v>18</v>
      </c>
      <c r="M15330">
        <f>(Table1[[#This Row],[Current_Stock]]*Table1[[#This Row],[Unit_Price]])</f>
        <v>367184.7</v>
      </c>
      <c r="N15330" s="12">
        <f>DATE(YEAR(Table1[[#This Row],[Order_Date]]),MONTH(Table1[[#This Row],[Order_Date]]),1)</f>
        <v>45231</v>
      </c>
    </row>
    <row r="15331" spans="1:14">
      <c r="A15331" t="s">
        <v>546</v>
      </c>
      <c r="B15331" t="s">
        <v>236</v>
      </c>
      <c r="C15331" t="s">
        <v>237</v>
      </c>
      <c r="D15331" t="s">
        <v>33</v>
      </c>
      <c r="E15331" t="s">
        <v>167</v>
      </c>
      <c r="F15331" t="s">
        <v>40</v>
      </c>
      <c r="G15331">
        <v>10</v>
      </c>
      <c r="H15331">
        <v>4628.04</v>
      </c>
      <c r="I15331">
        <v>46280.4</v>
      </c>
      <c r="J15331">
        <v>101</v>
      </c>
      <c r="K15331">
        <v>8</v>
      </c>
      <c r="L15331" t="s">
        <v>18</v>
      </c>
      <c r="M15331">
        <f>(Table1[[#This Row],[Current_Stock]]*Table1[[#This Row],[Unit_Price]])</f>
        <v>467432.04</v>
      </c>
      <c r="N15331" s="12">
        <f>DATE(YEAR(Table1[[#This Row],[Order_Date]]),MONTH(Table1[[#This Row],[Order_Date]]),1)</f>
        <v>45505</v>
      </c>
    </row>
    <row r="15332" spans="1:14">
      <c r="A15332" t="s">
        <v>921</v>
      </c>
      <c r="B15332" t="s">
        <v>71</v>
      </c>
      <c r="C15332" t="s">
        <v>72</v>
      </c>
      <c r="D15332" t="s">
        <v>15</v>
      </c>
      <c r="E15332" t="s">
        <v>80</v>
      </c>
      <c r="F15332" t="s">
        <v>60</v>
      </c>
      <c r="G15332">
        <v>19</v>
      </c>
      <c r="H15332">
        <v>357.49</v>
      </c>
      <c r="I15332">
        <v>6792.31</v>
      </c>
      <c r="J15332">
        <v>95</v>
      </c>
      <c r="K15332">
        <v>14</v>
      </c>
      <c r="L15332" t="s">
        <v>18</v>
      </c>
      <c r="M15332">
        <f>(Table1[[#This Row],[Current_Stock]]*Table1[[#This Row],[Unit_Price]])</f>
        <v>33961.550000000003</v>
      </c>
      <c r="N15332" s="12">
        <f>DATE(YEAR(Table1[[#This Row],[Order_Date]]),MONTH(Table1[[#This Row],[Order_Date]]),1)</f>
        <v>45566</v>
      </c>
    </row>
    <row r="15333" spans="1:14">
      <c r="A15333" t="s">
        <v>969</v>
      </c>
      <c r="B15333" t="s">
        <v>296</v>
      </c>
      <c r="C15333" t="s">
        <v>297</v>
      </c>
      <c r="D15333" t="s">
        <v>96</v>
      </c>
      <c r="E15333" t="s">
        <v>160</v>
      </c>
      <c r="F15333" t="s">
        <v>40</v>
      </c>
      <c r="G15333">
        <v>7</v>
      </c>
      <c r="H15333">
        <v>3654.82</v>
      </c>
      <c r="I15333">
        <v>25583.74</v>
      </c>
      <c r="J15333">
        <v>334</v>
      </c>
      <c r="K15333">
        <v>6</v>
      </c>
      <c r="L15333" t="s">
        <v>18</v>
      </c>
      <c r="M15333">
        <f>(Table1[[#This Row],[Current_Stock]]*Table1[[#This Row],[Unit_Price]])</f>
        <v>1220709.8800000001</v>
      </c>
      <c r="N15333" s="12">
        <f>DATE(YEAR(Table1[[#This Row],[Order_Date]]),MONTH(Table1[[#This Row],[Order_Date]]),1)</f>
        <v>45505</v>
      </c>
    </row>
    <row r="15334" spans="1:14">
      <c r="A15334" t="s">
        <v>1208</v>
      </c>
      <c r="B15334" t="s">
        <v>1039</v>
      </c>
      <c r="C15334" t="s">
        <v>1040</v>
      </c>
      <c r="D15334" t="s">
        <v>183</v>
      </c>
      <c r="E15334" t="s">
        <v>104</v>
      </c>
      <c r="F15334" t="s">
        <v>46</v>
      </c>
      <c r="G15334">
        <v>21</v>
      </c>
      <c r="H15334">
        <v>657.55</v>
      </c>
      <c r="I15334">
        <v>13808.55</v>
      </c>
      <c r="J15334">
        <v>213</v>
      </c>
      <c r="K15334">
        <v>2</v>
      </c>
      <c r="L15334" t="s">
        <v>18</v>
      </c>
      <c r="M15334">
        <f>(Table1[[#This Row],[Current_Stock]]*Table1[[#This Row],[Unit_Price]])</f>
        <v>140058.15</v>
      </c>
      <c r="N15334" s="12">
        <f>DATE(YEAR(Table1[[#This Row],[Order_Date]]),MONTH(Table1[[#This Row],[Order_Date]]),1)</f>
        <v>45261</v>
      </c>
    </row>
    <row r="15335" spans="1:14">
      <c r="A15335" t="s">
        <v>733</v>
      </c>
      <c r="B15335" t="s">
        <v>290</v>
      </c>
      <c r="C15335" t="s">
        <v>291</v>
      </c>
      <c r="D15335" t="s">
        <v>33</v>
      </c>
      <c r="E15335" t="s">
        <v>211</v>
      </c>
      <c r="F15335" t="s">
        <v>60</v>
      </c>
      <c r="G15335">
        <v>29</v>
      </c>
      <c r="H15335">
        <v>728.18</v>
      </c>
      <c r="I15335">
        <v>21117.22</v>
      </c>
      <c r="J15335">
        <v>236</v>
      </c>
      <c r="K15335">
        <v>4</v>
      </c>
      <c r="L15335" t="s">
        <v>18</v>
      </c>
      <c r="M15335">
        <f>(Table1[[#This Row],[Current_Stock]]*Table1[[#This Row],[Unit_Price]])</f>
        <v>171850.47999999998</v>
      </c>
      <c r="N15335" s="12">
        <f>DATE(YEAR(Table1[[#This Row],[Order_Date]]),MONTH(Table1[[#This Row],[Order_Date]]),1)</f>
        <v>45292</v>
      </c>
    </row>
    <row r="15336" spans="1:14">
      <c r="A15336" t="s">
        <v>902</v>
      </c>
      <c r="B15336" t="s">
        <v>260</v>
      </c>
      <c r="C15336" t="s">
        <v>261</v>
      </c>
      <c r="D15336" t="s">
        <v>15</v>
      </c>
      <c r="E15336" t="s">
        <v>184</v>
      </c>
      <c r="F15336" t="s">
        <v>46</v>
      </c>
      <c r="G15336">
        <v>8</v>
      </c>
      <c r="H15336">
        <v>259.05</v>
      </c>
      <c r="I15336">
        <v>2072.4</v>
      </c>
      <c r="J15336">
        <v>240</v>
      </c>
      <c r="K15336">
        <v>3</v>
      </c>
      <c r="L15336" t="s">
        <v>18</v>
      </c>
      <c r="M15336">
        <f>(Table1[[#This Row],[Current_Stock]]*Table1[[#This Row],[Unit_Price]])</f>
        <v>62172</v>
      </c>
      <c r="N15336" s="12">
        <f>DATE(YEAR(Table1[[#This Row],[Order_Date]]),MONTH(Table1[[#This Row],[Order_Date]]),1)</f>
        <v>45597</v>
      </c>
    </row>
    <row r="15337" spans="1:14">
      <c r="A15337" t="s">
        <v>1277</v>
      </c>
      <c r="B15337" t="s">
        <v>293</v>
      </c>
      <c r="C15337" t="s">
        <v>294</v>
      </c>
      <c r="D15337" t="s">
        <v>96</v>
      </c>
      <c r="E15337" t="s">
        <v>109</v>
      </c>
      <c r="F15337" t="s">
        <v>46</v>
      </c>
      <c r="G15337">
        <v>1</v>
      </c>
      <c r="H15337">
        <v>3988.54</v>
      </c>
      <c r="I15337">
        <v>3988.54</v>
      </c>
      <c r="J15337">
        <v>526</v>
      </c>
      <c r="K15337">
        <v>10</v>
      </c>
      <c r="L15337" t="s">
        <v>55</v>
      </c>
      <c r="M15337">
        <f>(Table1[[#This Row],[Current_Stock]]*Table1[[#This Row],[Unit_Price]])</f>
        <v>2097972.04</v>
      </c>
      <c r="N15337" s="12">
        <f>DATE(YEAR(Table1[[#This Row],[Order_Date]]),MONTH(Table1[[#This Row],[Order_Date]]),1)</f>
        <v>45566</v>
      </c>
    </row>
    <row r="15338" spans="1:14">
      <c r="A15338" t="s">
        <v>443</v>
      </c>
      <c r="B15338" t="s">
        <v>332</v>
      </c>
      <c r="C15338" t="s">
        <v>333</v>
      </c>
      <c r="D15338" t="s">
        <v>183</v>
      </c>
      <c r="E15338" t="s">
        <v>167</v>
      </c>
      <c r="F15338" t="s">
        <v>60</v>
      </c>
      <c r="G15338">
        <v>23</v>
      </c>
      <c r="H15338">
        <v>1606.71</v>
      </c>
      <c r="I15338">
        <v>36954.33</v>
      </c>
      <c r="J15338">
        <v>112</v>
      </c>
      <c r="K15338">
        <v>11</v>
      </c>
      <c r="L15338" t="s">
        <v>18</v>
      </c>
      <c r="M15338">
        <f>(Table1[[#This Row],[Current_Stock]]*Table1[[#This Row],[Unit_Price]])</f>
        <v>179951.52000000002</v>
      </c>
      <c r="N15338" s="12">
        <f>DATE(YEAR(Table1[[#This Row],[Order_Date]]),MONTH(Table1[[#This Row],[Order_Date]]),1)</f>
        <v>45108</v>
      </c>
    </row>
    <row r="15339" spans="1:14">
      <c r="A15339" t="s">
        <v>636</v>
      </c>
      <c r="B15339" t="s">
        <v>444</v>
      </c>
      <c r="C15339" t="s">
        <v>445</v>
      </c>
      <c r="D15339" t="s">
        <v>44</v>
      </c>
      <c r="E15339" t="s">
        <v>85</v>
      </c>
      <c r="F15339" t="s">
        <v>17</v>
      </c>
      <c r="G15339">
        <v>46</v>
      </c>
      <c r="H15339">
        <v>2196.6</v>
      </c>
      <c r="I15339">
        <v>101043.6</v>
      </c>
      <c r="J15339">
        <v>69</v>
      </c>
      <c r="K15339">
        <v>12</v>
      </c>
      <c r="L15339" t="s">
        <v>18</v>
      </c>
      <c r="M15339">
        <f>(Table1[[#This Row],[Current_Stock]]*Table1[[#This Row],[Unit_Price]])</f>
        <v>151565.4</v>
      </c>
      <c r="N15339" s="12">
        <f>DATE(YEAR(Table1[[#This Row],[Order_Date]]),MONTH(Table1[[#This Row],[Order_Date]]),1)</f>
        <v>45078</v>
      </c>
    </row>
    <row r="15340" spans="1:14">
      <c r="A15340" t="s">
        <v>933</v>
      </c>
      <c r="B15340" t="s">
        <v>216</v>
      </c>
      <c r="C15340" t="s">
        <v>217</v>
      </c>
      <c r="D15340" t="s">
        <v>27</v>
      </c>
      <c r="E15340" t="s">
        <v>34</v>
      </c>
      <c r="F15340" t="s">
        <v>40</v>
      </c>
      <c r="G15340">
        <v>9</v>
      </c>
      <c r="H15340">
        <v>2506.83</v>
      </c>
      <c r="I15340">
        <v>22561.47</v>
      </c>
      <c r="J15340">
        <v>332</v>
      </c>
      <c r="K15340">
        <v>9</v>
      </c>
      <c r="L15340" t="s">
        <v>18</v>
      </c>
      <c r="M15340">
        <f>(Table1[[#This Row],[Current_Stock]]*Table1[[#This Row],[Unit_Price]])</f>
        <v>832267.55999999994</v>
      </c>
      <c r="N15340" s="12">
        <f>DATE(YEAR(Table1[[#This Row],[Order_Date]]),MONTH(Table1[[#This Row],[Order_Date]]),1)</f>
        <v>45170</v>
      </c>
    </row>
    <row r="15341" spans="1:14">
      <c r="A15341" t="s">
        <v>1289</v>
      </c>
      <c r="B15341" t="s">
        <v>965</v>
      </c>
      <c r="C15341" t="s">
        <v>966</v>
      </c>
      <c r="D15341" t="s">
        <v>183</v>
      </c>
      <c r="E15341" t="s">
        <v>251</v>
      </c>
      <c r="F15341" t="s">
        <v>46</v>
      </c>
      <c r="G15341">
        <v>17</v>
      </c>
      <c r="H15341">
        <v>3215.03</v>
      </c>
      <c r="I15341">
        <v>54655.51</v>
      </c>
      <c r="J15341">
        <v>122</v>
      </c>
      <c r="K15341">
        <v>7</v>
      </c>
      <c r="L15341" t="s">
        <v>18</v>
      </c>
      <c r="M15341">
        <f>(Table1[[#This Row],[Current_Stock]]*Table1[[#This Row],[Unit_Price]])</f>
        <v>392233.66000000003</v>
      </c>
      <c r="N15341" s="12">
        <f>DATE(YEAR(Table1[[#This Row],[Order_Date]]),MONTH(Table1[[#This Row],[Order_Date]]),1)</f>
        <v>45536</v>
      </c>
    </row>
    <row r="15342" spans="1:14">
      <c r="A15342" t="s">
        <v>1202</v>
      </c>
      <c r="B15342" t="s">
        <v>811</v>
      </c>
      <c r="C15342" t="s">
        <v>812</v>
      </c>
      <c r="D15342" t="s">
        <v>33</v>
      </c>
      <c r="E15342" t="s">
        <v>80</v>
      </c>
      <c r="F15342" t="s">
        <v>29</v>
      </c>
      <c r="G15342">
        <v>20</v>
      </c>
      <c r="H15342">
        <v>4052.42</v>
      </c>
      <c r="I15342">
        <v>81048.399999999994</v>
      </c>
      <c r="J15342">
        <v>136</v>
      </c>
      <c r="K15342">
        <v>4</v>
      </c>
      <c r="L15342" t="s">
        <v>18</v>
      </c>
      <c r="M15342">
        <f>(Table1[[#This Row],[Current_Stock]]*Table1[[#This Row],[Unit_Price]])</f>
        <v>551129.12</v>
      </c>
      <c r="N15342" s="12">
        <f>DATE(YEAR(Table1[[#This Row],[Order_Date]]),MONTH(Table1[[#This Row],[Order_Date]]),1)</f>
        <v>45627</v>
      </c>
    </row>
    <row r="15343" spans="1:14">
      <c r="A15343" t="s">
        <v>1242</v>
      </c>
      <c r="B15343" t="s">
        <v>13</v>
      </c>
      <c r="C15343" t="s">
        <v>14</v>
      </c>
      <c r="D15343" t="s">
        <v>15</v>
      </c>
      <c r="E15343" t="s">
        <v>23</v>
      </c>
      <c r="F15343" t="s">
        <v>46</v>
      </c>
      <c r="G15343">
        <v>11</v>
      </c>
      <c r="H15343">
        <v>381.78</v>
      </c>
      <c r="I15343">
        <v>4199.58</v>
      </c>
      <c r="J15343">
        <v>201</v>
      </c>
      <c r="K15343">
        <v>2</v>
      </c>
      <c r="L15343" t="s">
        <v>18</v>
      </c>
      <c r="M15343">
        <f>(Table1[[#This Row],[Current_Stock]]*Table1[[#This Row],[Unit_Price]])</f>
        <v>76737.78</v>
      </c>
      <c r="N15343" s="12">
        <f>DATE(YEAR(Table1[[#This Row],[Order_Date]]),MONTH(Table1[[#This Row],[Order_Date]]),1)</f>
        <v>44986</v>
      </c>
    </row>
    <row r="15344" spans="1:14">
      <c r="A15344" t="s">
        <v>947</v>
      </c>
      <c r="B15344" t="s">
        <v>793</v>
      </c>
      <c r="C15344" t="s">
        <v>794</v>
      </c>
      <c r="D15344" t="s">
        <v>38</v>
      </c>
      <c r="E15344" t="s">
        <v>45</v>
      </c>
      <c r="F15344" t="s">
        <v>40</v>
      </c>
      <c r="G15344">
        <v>8</v>
      </c>
      <c r="H15344">
        <v>2287.44</v>
      </c>
      <c r="I15344">
        <v>18299.52</v>
      </c>
      <c r="J15344">
        <v>198</v>
      </c>
      <c r="K15344">
        <v>14</v>
      </c>
      <c r="L15344" t="s">
        <v>18</v>
      </c>
      <c r="M15344">
        <f>(Table1[[#This Row],[Current_Stock]]*Table1[[#This Row],[Unit_Price]])</f>
        <v>452913.12</v>
      </c>
      <c r="N15344" s="12">
        <f>DATE(YEAR(Table1[[#This Row],[Order_Date]]),MONTH(Table1[[#This Row],[Order_Date]]),1)</f>
        <v>45505</v>
      </c>
    </row>
    <row r="15345" spans="1:14">
      <c r="A15345" t="s">
        <v>1094</v>
      </c>
      <c r="B15345" t="s">
        <v>660</v>
      </c>
      <c r="C15345" t="s">
        <v>661</v>
      </c>
      <c r="D15345" t="s">
        <v>15</v>
      </c>
      <c r="E15345" t="s">
        <v>153</v>
      </c>
      <c r="F15345" t="s">
        <v>17</v>
      </c>
      <c r="G15345">
        <v>17</v>
      </c>
      <c r="H15345">
        <v>275.33999999999997</v>
      </c>
      <c r="I15345">
        <v>4680.78</v>
      </c>
      <c r="J15345">
        <v>247</v>
      </c>
      <c r="K15345">
        <v>8</v>
      </c>
      <c r="L15345" t="s">
        <v>18</v>
      </c>
      <c r="M15345">
        <f>(Table1[[#This Row],[Current_Stock]]*Table1[[#This Row],[Unit_Price]])</f>
        <v>68008.98</v>
      </c>
      <c r="N15345" s="12">
        <f>DATE(YEAR(Table1[[#This Row],[Order_Date]]),MONTH(Table1[[#This Row],[Order_Date]]),1)</f>
        <v>45627</v>
      </c>
    </row>
    <row r="15346" spans="1:14">
      <c r="A15346" t="s">
        <v>1355</v>
      </c>
      <c r="B15346" t="s">
        <v>204</v>
      </c>
      <c r="C15346" t="s">
        <v>205</v>
      </c>
      <c r="D15346" t="s">
        <v>183</v>
      </c>
      <c r="E15346" t="s">
        <v>277</v>
      </c>
      <c r="F15346" t="s">
        <v>60</v>
      </c>
      <c r="G15346">
        <v>24</v>
      </c>
      <c r="H15346">
        <v>4810.07</v>
      </c>
      <c r="I15346">
        <v>115441.68</v>
      </c>
      <c r="J15346">
        <v>247</v>
      </c>
      <c r="K15346">
        <v>11</v>
      </c>
      <c r="L15346" t="s">
        <v>18</v>
      </c>
      <c r="M15346">
        <f>(Table1[[#This Row],[Current_Stock]]*Table1[[#This Row],[Unit_Price]])</f>
        <v>1188087.29</v>
      </c>
      <c r="N15346" s="12">
        <f>DATE(YEAR(Table1[[#This Row],[Order_Date]]),MONTH(Table1[[#This Row],[Order_Date]]),1)</f>
        <v>45047</v>
      </c>
    </row>
    <row r="15347" spans="1:14">
      <c r="A15347" t="s">
        <v>1361</v>
      </c>
      <c r="B15347" t="s">
        <v>65</v>
      </c>
      <c r="C15347" t="s">
        <v>66</v>
      </c>
      <c r="D15347" t="s">
        <v>38</v>
      </c>
      <c r="E15347" t="s">
        <v>23</v>
      </c>
      <c r="F15347" t="s">
        <v>60</v>
      </c>
      <c r="G15347">
        <v>24</v>
      </c>
      <c r="H15347">
        <v>3953.08</v>
      </c>
      <c r="I15347">
        <v>94873.919999999998</v>
      </c>
      <c r="J15347">
        <v>102</v>
      </c>
      <c r="K15347">
        <v>12</v>
      </c>
      <c r="L15347" t="s">
        <v>18</v>
      </c>
      <c r="M15347">
        <f>(Table1[[#This Row],[Current_Stock]]*Table1[[#This Row],[Unit_Price]])</f>
        <v>403214.16</v>
      </c>
      <c r="N15347" s="12">
        <f>DATE(YEAR(Table1[[#This Row],[Order_Date]]),MONTH(Table1[[#This Row],[Order_Date]]),1)</f>
        <v>45383</v>
      </c>
    </row>
    <row r="15348" spans="1:14">
      <c r="A15348" t="s">
        <v>424</v>
      </c>
      <c r="B15348" t="s">
        <v>790</v>
      </c>
      <c r="C15348" t="s">
        <v>791</v>
      </c>
      <c r="D15348" t="s">
        <v>44</v>
      </c>
      <c r="E15348" t="s">
        <v>211</v>
      </c>
      <c r="F15348" t="s">
        <v>29</v>
      </c>
      <c r="G15348">
        <v>35</v>
      </c>
      <c r="H15348">
        <v>1185.3499999999999</v>
      </c>
      <c r="I15348">
        <v>41487.25</v>
      </c>
      <c r="J15348">
        <v>77</v>
      </c>
      <c r="K15348">
        <v>13</v>
      </c>
      <c r="L15348" t="s">
        <v>18</v>
      </c>
      <c r="M15348">
        <f>(Table1[[#This Row],[Current_Stock]]*Table1[[#This Row],[Unit_Price]])</f>
        <v>91271.95</v>
      </c>
      <c r="N15348" s="12">
        <f>DATE(YEAR(Table1[[#This Row],[Order_Date]]),MONTH(Table1[[#This Row],[Order_Date]]),1)</f>
        <v>45474</v>
      </c>
    </row>
    <row r="15349" spans="1:14">
      <c r="A15349" t="s">
        <v>1154</v>
      </c>
      <c r="B15349" t="s">
        <v>175</v>
      </c>
      <c r="C15349" t="s">
        <v>176</v>
      </c>
      <c r="D15349" t="s">
        <v>84</v>
      </c>
      <c r="E15349" t="s">
        <v>243</v>
      </c>
      <c r="F15349" t="s">
        <v>46</v>
      </c>
      <c r="G15349">
        <v>15</v>
      </c>
      <c r="H15349">
        <v>9464.49</v>
      </c>
      <c r="I15349">
        <v>141967.35</v>
      </c>
      <c r="J15349">
        <v>105</v>
      </c>
      <c r="K15349">
        <v>3</v>
      </c>
      <c r="L15349" t="s">
        <v>18</v>
      </c>
      <c r="M15349">
        <f>(Table1[[#This Row],[Current_Stock]]*Table1[[#This Row],[Unit_Price]])</f>
        <v>993771.45</v>
      </c>
      <c r="N15349" s="12">
        <f>DATE(YEAR(Table1[[#This Row],[Order_Date]]),MONTH(Table1[[#This Row],[Order_Date]]),1)</f>
        <v>45444</v>
      </c>
    </row>
    <row r="15350" spans="1:14">
      <c r="A15350" t="s">
        <v>388</v>
      </c>
      <c r="B15350" t="s">
        <v>979</v>
      </c>
      <c r="C15350" t="s">
        <v>980</v>
      </c>
      <c r="D15350" t="s">
        <v>33</v>
      </c>
      <c r="E15350" t="s">
        <v>45</v>
      </c>
      <c r="F15350" t="s">
        <v>60</v>
      </c>
      <c r="G15350">
        <v>21</v>
      </c>
      <c r="H15350">
        <v>2349.48</v>
      </c>
      <c r="I15350">
        <v>49339.08</v>
      </c>
      <c r="J15350">
        <v>168</v>
      </c>
      <c r="K15350">
        <v>14</v>
      </c>
      <c r="L15350" t="s">
        <v>18</v>
      </c>
      <c r="M15350">
        <f>(Table1[[#This Row],[Current_Stock]]*Table1[[#This Row],[Unit_Price]])</f>
        <v>394712.64</v>
      </c>
      <c r="N15350" s="12">
        <f>DATE(YEAR(Table1[[#This Row],[Order_Date]]),MONTH(Table1[[#This Row],[Order_Date]]),1)</f>
        <v>45352</v>
      </c>
    </row>
    <row r="15351" spans="1:14">
      <c r="A15351" t="s">
        <v>503</v>
      </c>
      <c r="B15351" t="s">
        <v>691</v>
      </c>
      <c r="C15351" t="s">
        <v>692</v>
      </c>
      <c r="D15351" t="s">
        <v>33</v>
      </c>
      <c r="E15351" t="s">
        <v>330</v>
      </c>
      <c r="F15351" t="s">
        <v>17</v>
      </c>
      <c r="G15351">
        <v>11</v>
      </c>
      <c r="H15351">
        <v>2830.21</v>
      </c>
      <c r="I15351">
        <v>31132.31</v>
      </c>
      <c r="J15351">
        <v>222</v>
      </c>
      <c r="K15351">
        <v>3</v>
      </c>
      <c r="L15351" t="s">
        <v>18</v>
      </c>
      <c r="M15351">
        <f>(Table1[[#This Row],[Current_Stock]]*Table1[[#This Row],[Unit_Price]])</f>
        <v>628306.62</v>
      </c>
      <c r="N15351" s="12">
        <f>DATE(YEAR(Table1[[#This Row],[Order_Date]]),MONTH(Table1[[#This Row],[Order_Date]]),1)</f>
        <v>45047</v>
      </c>
    </row>
    <row r="15352" spans="1:14">
      <c r="A15352" t="s">
        <v>737</v>
      </c>
      <c r="B15352" t="s">
        <v>682</v>
      </c>
      <c r="C15352" t="s">
        <v>683</v>
      </c>
      <c r="D15352" t="s">
        <v>15</v>
      </c>
      <c r="E15352" t="s">
        <v>104</v>
      </c>
      <c r="F15352" t="s">
        <v>17</v>
      </c>
      <c r="G15352">
        <v>22</v>
      </c>
      <c r="H15352">
        <v>33.39</v>
      </c>
      <c r="I15352">
        <v>734.58</v>
      </c>
      <c r="J15352">
        <v>195</v>
      </c>
      <c r="K15352">
        <v>8</v>
      </c>
      <c r="L15352" t="s">
        <v>18</v>
      </c>
      <c r="M15352">
        <f>(Table1[[#This Row],[Current_Stock]]*Table1[[#This Row],[Unit_Price]])</f>
        <v>6511.05</v>
      </c>
      <c r="N15352" s="12">
        <f>DATE(YEAR(Table1[[#This Row],[Order_Date]]),MONTH(Table1[[#This Row],[Order_Date]]),1)</f>
        <v>45536</v>
      </c>
    </row>
    <row r="15353" spans="1:14">
      <c r="A15353" t="s">
        <v>1087</v>
      </c>
      <c r="B15353" t="s">
        <v>1105</v>
      </c>
      <c r="C15353" t="s">
        <v>1106</v>
      </c>
      <c r="D15353" t="s">
        <v>15</v>
      </c>
      <c r="E15353" t="s">
        <v>277</v>
      </c>
      <c r="F15353" t="s">
        <v>60</v>
      </c>
      <c r="G15353">
        <v>17</v>
      </c>
      <c r="H15353">
        <v>108.56</v>
      </c>
      <c r="I15353">
        <v>1845.52</v>
      </c>
      <c r="J15353">
        <v>211</v>
      </c>
      <c r="K15353">
        <v>5</v>
      </c>
      <c r="L15353" t="s">
        <v>18</v>
      </c>
      <c r="M15353">
        <f>(Table1[[#This Row],[Current_Stock]]*Table1[[#This Row],[Unit_Price]])</f>
        <v>22906.16</v>
      </c>
      <c r="N15353" s="12">
        <f>DATE(YEAR(Table1[[#This Row],[Order_Date]]),MONTH(Table1[[#This Row],[Order_Date]]),1)</f>
        <v>45170</v>
      </c>
    </row>
    <row r="15354" spans="1:14">
      <c r="A15354" t="s">
        <v>392</v>
      </c>
      <c r="B15354" t="s">
        <v>544</v>
      </c>
      <c r="C15354" t="s">
        <v>545</v>
      </c>
      <c r="D15354" t="s">
        <v>96</v>
      </c>
      <c r="E15354" t="s">
        <v>89</v>
      </c>
      <c r="F15354" t="s">
        <v>40</v>
      </c>
      <c r="G15354">
        <v>6</v>
      </c>
      <c r="H15354">
        <v>840.72</v>
      </c>
      <c r="I15354">
        <v>5044.32</v>
      </c>
      <c r="J15354">
        <v>516</v>
      </c>
      <c r="K15354">
        <v>9</v>
      </c>
      <c r="L15354" t="s">
        <v>18</v>
      </c>
      <c r="M15354">
        <f>(Table1[[#This Row],[Current_Stock]]*Table1[[#This Row],[Unit_Price]])</f>
        <v>433811.52</v>
      </c>
      <c r="N15354" s="12">
        <f>DATE(YEAR(Table1[[#This Row],[Order_Date]]),MONTH(Table1[[#This Row],[Order_Date]]),1)</f>
        <v>45536</v>
      </c>
    </row>
    <row r="15355" spans="1:14">
      <c r="A15355" t="s">
        <v>1279</v>
      </c>
      <c r="B15355" t="s">
        <v>633</v>
      </c>
      <c r="C15355" t="s">
        <v>634</v>
      </c>
      <c r="D15355" t="s">
        <v>27</v>
      </c>
      <c r="E15355" t="s">
        <v>173</v>
      </c>
      <c r="F15355" t="s">
        <v>29</v>
      </c>
      <c r="G15355">
        <v>1</v>
      </c>
      <c r="H15355">
        <v>3964.13</v>
      </c>
      <c r="I15355">
        <v>3964.13</v>
      </c>
      <c r="J15355">
        <v>306</v>
      </c>
      <c r="K15355">
        <v>12</v>
      </c>
      <c r="L15355" t="s">
        <v>18</v>
      </c>
      <c r="M15355">
        <f>(Table1[[#This Row],[Current_Stock]]*Table1[[#This Row],[Unit_Price]])</f>
        <v>1213023.78</v>
      </c>
      <c r="N15355" s="12">
        <f>DATE(YEAR(Table1[[#This Row],[Order_Date]]),MONTH(Table1[[#This Row],[Order_Date]]),1)</f>
        <v>44927</v>
      </c>
    </row>
    <row r="15356" spans="1:14">
      <c r="A15356" t="s">
        <v>1234</v>
      </c>
      <c r="B15356" t="s">
        <v>913</v>
      </c>
      <c r="C15356" t="s">
        <v>914</v>
      </c>
      <c r="D15356" t="s">
        <v>33</v>
      </c>
      <c r="E15356" t="s">
        <v>97</v>
      </c>
      <c r="F15356" t="s">
        <v>46</v>
      </c>
      <c r="G15356">
        <v>22</v>
      </c>
      <c r="H15356">
        <v>4861.01</v>
      </c>
      <c r="I15356">
        <v>106942.22</v>
      </c>
      <c r="J15356">
        <v>243</v>
      </c>
      <c r="K15356">
        <v>4</v>
      </c>
      <c r="L15356" t="s">
        <v>18</v>
      </c>
      <c r="M15356">
        <f>(Table1[[#This Row],[Current_Stock]]*Table1[[#This Row],[Unit_Price]])</f>
        <v>1181225.4300000002</v>
      </c>
      <c r="N15356" s="12">
        <f>DATE(YEAR(Table1[[#This Row],[Order_Date]]),MONTH(Table1[[#This Row],[Order_Date]]),1)</f>
        <v>45474</v>
      </c>
    </row>
    <row r="15357" spans="1:14">
      <c r="A15357" t="s">
        <v>1331</v>
      </c>
      <c r="B15357" t="s">
        <v>129</v>
      </c>
      <c r="C15357" t="s">
        <v>130</v>
      </c>
      <c r="D15357" t="s">
        <v>53</v>
      </c>
      <c r="E15357" t="s">
        <v>330</v>
      </c>
      <c r="F15357" t="s">
        <v>40</v>
      </c>
      <c r="G15357">
        <v>15</v>
      </c>
      <c r="H15357">
        <v>3065.64</v>
      </c>
      <c r="I15357">
        <v>45984.6</v>
      </c>
      <c r="J15357">
        <v>305</v>
      </c>
      <c r="K15357">
        <v>8</v>
      </c>
      <c r="L15357" t="s">
        <v>55</v>
      </c>
      <c r="M15357">
        <f>(Table1[[#This Row],[Current_Stock]]*Table1[[#This Row],[Unit_Price]])</f>
        <v>935020.2</v>
      </c>
      <c r="N15357" s="12">
        <f>DATE(YEAR(Table1[[#This Row],[Order_Date]]),MONTH(Table1[[#This Row],[Order_Date]]),1)</f>
        <v>45261</v>
      </c>
    </row>
    <row r="15358" spans="1:14">
      <c r="A15358" t="s">
        <v>552</v>
      </c>
      <c r="B15358" t="s">
        <v>464</v>
      </c>
      <c r="C15358" t="s">
        <v>465</v>
      </c>
      <c r="D15358" t="s">
        <v>27</v>
      </c>
      <c r="E15358" t="s">
        <v>16</v>
      </c>
      <c r="F15358" t="s">
        <v>29</v>
      </c>
      <c r="G15358">
        <v>10</v>
      </c>
      <c r="H15358">
        <v>1297</v>
      </c>
      <c r="I15358">
        <v>12970</v>
      </c>
      <c r="J15358">
        <v>490</v>
      </c>
      <c r="K15358">
        <v>14</v>
      </c>
      <c r="L15358" t="s">
        <v>55</v>
      </c>
      <c r="M15358">
        <f>(Table1[[#This Row],[Current_Stock]]*Table1[[#This Row],[Unit_Price]])</f>
        <v>635530</v>
      </c>
      <c r="N15358" s="12">
        <f>DATE(YEAR(Table1[[#This Row],[Order_Date]]),MONTH(Table1[[#This Row],[Order_Date]]),1)</f>
        <v>45444</v>
      </c>
    </row>
    <row r="15359" spans="1:14">
      <c r="A15359" t="s">
        <v>1303</v>
      </c>
      <c r="B15359" t="s">
        <v>390</v>
      </c>
      <c r="C15359" t="s">
        <v>391</v>
      </c>
      <c r="D15359" t="s">
        <v>33</v>
      </c>
      <c r="E15359" t="s">
        <v>184</v>
      </c>
      <c r="F15359" t="s">
        <v>40</v>
      </c>
      <c r="G15359">
        <v>21</v>
      </c>
      <c r="H15359">
        <v>1995.58</v>
      </c>
      <c r="I15359">
        <v>41907.18</v>
      </c>
      <c r="J15359">
        <v>110</v>
      </c>
      <c r="K15359">
        <v>4</v>
      </c>
      <c r="L15359" t="s">
        <v>18</v>
      </c>
      <c r="M15359">
        <f>(Table1[[#This Row],[Current_Stock]]*Table1[[#This Row],[Unit_Price]])</f>
        <v>219513.8</v>
      </c>
      <c r="N15359" s="12">
        <f>DATE(YEAR(Table1[[#This Row],[Order_Date]]),MONTH(Table1[[#This Row],[Order_Date]]),1)</f>
        <v>45017</v>
      </c>
    </row>
    <row r="15360" spans="1:14">
      <c r="A15360" t="s">
        <v>1218</v>
      </c>
      <c r="B15360" t="s">
        <v>965</v>
      </c>
      <c r="C15360" t="s">
        <v>966</v>
      </c>
      <c r="D15360" t="s">
        <v>183</v>
      </c>
      <c r="E15360" t="s">
        <v>160</v>
      </c>
      <c r="F15360" t="s">
        <v>60</v>
      </c>
      <c r="G15360">
        <v>21</v>
      </c>
      <c r="H15360">
        <v>2558.1799999999998</v>
      </c>
      <c r="I15360">
        <v>53721.78</v>
      </c>
      <c r="J15360">
        <v>185</v>
      </c>
      <c r="K15360">
        <v>11</v>
      </c>
      <c r="L15360" t="s">
        <v>18</v>
      </c>
      <c r="M15360">
        <f>(Table1[[#This Row],[Current_Stock]]*Table1[[#This Row],[Unit_Price]])</f>
        <v>473263.3</v>
      </c>
      <c r="N15360" s="12">
        <f>DATE(YEAR(Table1[[#This Row],[Order_Date]]),MONTH(Table1[[#This Row],[Order_Date]]),1)</f>
        <v>45139</v>
      </c>
    </row>
    <row r="15361" spans="1:14">
      <c r="A15361" t="s">
        <v>1059</v>
      </c>
      <c r="B15361" t="s">
        <v>562</v>
      </c>
      <c r="C15361" t="s">
        <v>563</v>
      </c>
      <c r="D15361" t="s">
        <v>44</v>
      </c>
      <c r="E15361" t="s">
        <v>73</v>
      </c>
      <c r="F15361" t="s">
        <v>17</v>
      </c>
      <c r="G15361">
        <v>33</v>
      </c>
      <c r="H15361">
        <v>4206.88</v>
      </c>
      <c r="I15361">
        <v>138827.04</v>
      </c>
      <c r="J15361">
        <v>73</v>
      </c>
      <c r="K15361">
        <v>13</v>
      </c>
      <c r="L15361" t="s">
        <v>105</v>
      </c>
      <c r="M15361">
        <f>(Table1[[#This Row],[Current_Stock]]*Table1[[#This Row],[Unit_Price]])</f>
        <v>307102.24</v>
      </c>
      <c r="N15361" s="12">
        <f>DATE(YEAR(Table1[[#This Row],[Order_Date]]),MONTH(Table1[[#This Row],[Order_Date]]),1)</f>
        <v>45261</v>
      </c>
    </row>
    <row r="15362" spans="1:14">
      <c r="A15362" t="s">
        <v>1114</v>
      </c>
      <c r="B15362" t="s">
        <v>884</v>
      </c>
      <c r="C15362" t="s">
        <v>885</v>
      </c>
      <c r="D15362" t="s">
        <v>33</v>
      </c>
      <c r="E15362" t="s">
        <v>59</v>
      </c>
      <c r="F15362" t="s">
        <v>60</v>
      </c>
      <c r="G15362">
        <v>20</v>
      </c>
      <c r="H15362">
        <v>1012.87</v>
      </c>
      <c r="I15362">
        <v>20257.400000000001</v>
      </c>
      <c r="J15362">
        <v>228</v>
      </c>
      <c r="K15362">
        <v>3</v>
      </c>
      <c r="L15362" t="s">
        <v>18</v>
      </c>
      <c r="M15362">
        <f>(Table1[[#This Row],[Current_Stock]]*Table1[[#This Row],[Unit_Price]])</f>
        <v>230934.36000000002</v>
      </c>
      <c r="N15362" s="12">
        <f>DATE(YEAR(Table1[[#This Row],[Order_Date]]),MONTH(Table1[[#This Row],[Order_Date]]),1)</f>
        <v>45597</v>
      </c>
    </row>
    <row r="15363" spans="1:14">
      <c r="A15363" t="s">
        <v>902</v>
      </c>
      <c r="B15363" t="s">
        <v>138</v>
      </c>
      <c r="C15363" t="s">
        <v>139</v>
      </c>
      <c r="D15363" t="s">
        <v>27</v>
      </c>
      <c r="E15363" t="s">
        <v>160</v>
      </c>
      <c r="F15363" t="s">
        <v>60</v>
      </c>
      <c r="G15363">
        <v>4</v>
      </c>
      <c r="H15363">
        <v>494.79</v>
      </c>
      <c r="I15363">
        <v>1979.16</v>
      </c>
      <c r="J15363">
        <v>448</v>
      </c>
      <c r="K15363">
        <v>6</v>
      </c>
      <c r="L15363" t="s">
        <v>55</v>
      </c>
      <c r="M15363">
        <f>(Table1[[#This Row],[Current_Stock]]*Table1[[#This Row],[Unit_Price]])</f>
        <v>221665.92000000001</v>
      </c>
      <c r="N15363" s="12">
        <f>DATE(YEAR(Table1[[#This Row],[Order_Date]]),MONTH(Table1[[#This Row],[Order_Date]]),1)</f>
        <v>45597</v>
      </c>
    </row>
    <row r="15364" spans="1:14">
      <c r="A15364" t="s">
        <v>146</v>
      </c>
      <c r="B15364" t="s">
        <v>793</v>
      </c>
      <c r="C15364" t="s">
        <v>794</v>
      </c>
      <c r="D15364" t="s">
        <v>38</v>
      </c>
      <c r="E15364" t="s">
        <v>189</v>
      </c>
      <c r="F15364" t="s">
        <v>40</v>
      </c>
      <c r="G15364">
        <v>19</v>
      </c>
      <c r="H15364">
        <v>3947.06</v>
      </c>
      <c r="I15364">
        <v>74994.14</v>
      </c>
      <c r="J15364">
        <v>83</v>
      </c>
      <c r="K15364">
        <v>13</v>
      </c>
      <c r="L15364" t="s">
        <v>18</v>
      </c>
      <c r="M15364">
        <f>(Table1[[#This Row],[Current_Stock]]*Table1[[#This Row],[Unit_Price]])</f>
        <v>327605.98</v>
      </c>
      <c r="N15364" s="12">
        <f>DATE(YEAR(Table1[[#This Row],[Order_Date]]),MONTH(Table1[[#This Row],[Order_Date]]),1)</f>
        <v>45231</v>
      </c>
    </row>
    <row r="15365" spans="1:14">
      <c r="A15365" t="s">
        <v>996</v>
      </c>
      <c r="B15365" t="s">
        <v>132</v>
      </c>
      <c r="C15365" t="s">
        <v>133</v>
      </c>
      <c r="D15365" t="s">
        <v>38</v>
      </c>
      <c r="E15365" t="s">
        <v>330</v>
      </c>
      <c r="F15365" t="s">
        <v>17</v>
      </c>
      <c r="G15365">
        <v>15</v>
      </c>
      <c r="H15365">
        <v>4353.1400000000003</v>
      </c>
      <c r="I15365">
        <v>65297.1</v>
      </c>
      <c r="J15365">
        <v>207</v>
      </c>
      <c r="K15365">
        <v>12</v>
      </c>
      <c r="L15365" t="s">
        <v>18</v>
      </c>
      <c r="M15365">
        <f>(Table1[[#This Row],[Current_Stock]]*Table1[[#This Row],[Unit_Price]])</f>
        <v>901099.9800000001</v>
      </c>
      <c r="N15365" s="12">
        <f>DATE(YEAR(Table1[[#This Row],[Order_Date]]),MONTH(Table1[[#This Row],[Order_Date]]),1)</f>
        <v>45292</v>
      </c>
    </row>
    <row r="15366" spans="1:14">
      <c r="A15366" t="s">
        <v>760</v>
      </c>
      <c r="B15366" t="s">
        <v>691</v>
      </c>
      <c r="C15366" t="s">
        <v>692</v>
      </c>
      <c r="D15366" t="s">
        <v>33</v>
      </c>
      <c r="E15366" t="s">
        <v>167</v>
      </c>
      <c r="F15366" t="s">
        <v>17</v>
      </c>
      <c r="G15366">
        <v>11</v>
      </c>
      <c r="H15366">
        <v>4019.41</v>
      </c>
      <c r="I15366">
        <v>44213.51</v>
      </c>
      <c r="J15366">
        <v>81</v>
      </c>
      <c r="K15366">
        <v>6</v>
      </c>
      <c r="L15366" t="s">
        <v>18</v>
      </c>
      <c r="M15366">
        <f>(Table1[[#This Row],[Current_Stock]]*Table1[[#This Row],[Unit_Price]])</f>
        <v>325572.20999999996</v>
      </c>
      <c r="N15366" s="12">
        <f>DATE(YEAR(Table1[[#This Row],[Order_Date]]),MONTH(Table1[[#This Row],[Order_Date]]),1)</f>
        <v>45108</v>
      </c>
    </row>
    <row r="15367" spans="1:14">
      <c r="A15367" t="s">
        <v>651</v>
      </c>
      <c r="B15367" t="s">
        <v>213</v>
      </c>
      <c r="C15367" t="s">
        <v>214</v>
      </c>
      <c r="D15367" t="s">
        <v>33</v>
      </c>
      <c r="E15367" t="s">
        <v>59</v>
      </c>
      <c r="F15367" t="s">
        <v>60</v>
      </c>
      <c r="G15367">
        <v>18</v>
      </c>
      <c r="H15367">
        <v>4612.55</v>
      </c>
      <c r="I15367">
        <v>83025.899999999994</v>
      </c>
      <c r="J15367">
        <v>161</v>
      </c>
      <c r="K15367">
        <v>8</v>
      </c>
      <c r="L15367" t="s">
        <v>18</v>
      </c>
      <c r="M15367">
        <f>(Table1[[#This Row],[Current_Stock]]*Table1[[#This Row],[Unit_Price]])</f>
        <v>742620.55</v>
      </c>
      <c r="N15367" s="12">
        <f>DATE(YEAR(Table1[[#This Row],[Order_Date]]),MONTH(Table1[[#This Row],[Order_Date]]),1)</f>
        <v>45597</v>
      </c>
    </row>
    <row r="15368" spans="1:14">
      <c r="A15368" t="s">
        <v>1094</v>
      </c>
      <c r="B15368" t="s">
        <v>168</v>
      </c>
      <c r="C15368" t="s">
        <v>169</v>
      </c>
      <c r="D15368" t="s">
        <v>27</v>
      </c>
      <c r="E15368" t="s">
        <v>277</v>
      </c>
      <c r="F15368" t="s">
        <v>40</v>
      </c>
      <c r="G15368">
        <v>2</v>
      </c>
      <c r="H15368">
        <v>2397.0100000000002</v>
      </c>
      <c r="I15368">
        <v>4794.0200000000004</v>
      </c>
      <c r="J15368">
        <v>565</v>
      </c>
      <c r="K15368">
        <v>11</v>
      </c>
      <c r="L15368" t="s">
        <v>18</v>
      </c>
      <c r="M15368">
        <f>(Table1[[#This Row],[Current_Stock]]*Table1[[#This Row],[Unit_Price]])</f>
        <v>1354310.6500000001</v>
      </c>
      <c r="N15368" s="12">
        <f>DATE(YEAR(Table1[[#This Row],[Order_Date]]),MONTH(Table1[[#This Row],[Order_Date]]),1)</f>
        <v>45627</v>
      </c>
    </row>
    <row r="15369" spans="1:14">
      <c r="A15369" t="s">
        <v>1384</v>
      </c>
      <c r="B15369" t="s">
        <v>569</v>
      </c>
      <c r="C15369" t="s">
        <v>570</v>
      </c>
      <c r="D15369" t="s">
        <v>27</v>
      </c>
      <c r="E15369" t="s">
        <v>73</v>
      </c>
      <c r="F15369" t="s">
        <v>29</v>
      </c>
      <c r="G15369">
        <v>2</v>
      </c>
      <c r="H15369">
        <v>644.14</v>
      </c>
      <c r="I15369">
        <v>1288.28</v>
      </c>
      <c r="J15369">
        <v>573</v>
      </c>
      <c r="K15369">
        <v>12</v>
      </c>
      <c r="L15369" t="s">
        <v>18</v>
      </c>
      <c r="M15369">
        <f>(Table1[[#This Row],[Current_Stock]]*Table1[[#This Row],[Unit_Price]])</f>
        <v>369092.22</v>
      </c>
      <c r="N15369" s="12">
        <f>DATE(YEAR(Table1[[#This Row],[Order_Date]]),MONTH(Table1[[#This Row],[Order_Date]]),1)</f>
        <v>45108</v>
      </c>
    </row>
    <row r="15370" spans="1:14">
      <c r="A15370" t="s">
        <v>1108</v>
      </c>
      <c r="B15370" t="s">
        <v>633</v>
      </c>
      <c r="C15370" t="s">
        <v>634</v>
      </c>
      <c r="D15370" t="s">
        <v>27</v>
      </c>
      <c r="E15370" t="s">
        <v>45</v>
      </c>
      <c r="F15370" t="s">
        <v>17</v>
      </c>
      <c r="G15370">
        <v>1</v>
      </c>
      <c r="H15370">
        <v>4155.57</v>
      </c>
      <c r="I15370">
        <v>4155.57</v>
      </c>
      <c r="J15370">
        <v>286</v>
      </c>
      <c r="K15370">
        <v>7</v>
      </c>
      <c r="L15370" t="s">
        <v>55</v>
      </c>
      <c r="M15370">
        <f>(Table1[[#This Row],[Current_Stock]]*Table1[[#This Row],[Unit_Price]])</f>
        <v>1188493.02</v>
      </c>
      <c r="N15370" s="12">
        <f>DATE(YEAR(Table1[[#This Row],[Order_Date]]),MONTH(Table1[[#This Row],[Order_Date]]),1)</f>
        <v>44986</v>
      </c>
    </row>
    <row r="15371" spans="1:14">
      <c r="A15371" t="s">
        <v>1244</v>
      </c>
      <c r="B15371" t="s">
        <v>656</v>
      </c>
      <c r="C15371" t="s">
        <v>657</v>
      </c>
      <c r="D15371" t="s">
        <v>44</v>
      </c>
      <c r="E15371" t="s">
        <v>16</v>
      </c>
      <c r="F15371" t="s">
        <v>40</v>
      </c>
      <c r="G15371">
        <v>31</v>
      </c>
      <c r="H15371">
        <v>2389.64</v>
      </c>
      <c r="I15371">
        <v>74078.84</v>
      </c>
      <c r="J15371">
        <v>65</v>
      </c>
      <c r="K15371">
        <v>13</v>
      </c>
      <c r="L15371" t="s">
        <v>105</v>
      </c>
      <c r="M15371">
        <f>(Table1[[#This Row],[Current_Stock]]*Table1[[#This Row],[Unit_Price]])</f>
        <v>155326.6</v>
      </c>
      <c r="N15371" s="12">
        <f>DATE(YEAR(Table1[[#This Row],[Order_Date]]),MONTH(Table1[[#This Row],[Order_Date]]),1)</f>
        <v>44927</v>
      </c>
    </row>
    <row r="15372" spans="1:14">
      <c r="A15372" t="s">
        <v>990</v>
      </c>
      <c r="B15372" t="s">
        <v>1099</v>
      </c>
      <c r="C15372" t="s">
        <v>1100</v>
      </c>
      <c r="D15372" t="s">
        <v>38</v>
      </c>
      <c r="E15372" t="s">
        <v>80</v>
      </c>
      <c r="F15372" t="s">
        <v>40</v>
      </c>
      <c r="G15372">
        <v>11</v>
      </c>
      <c r="H15372">
        <v>3917.15</v>
      </c>
      <c r="I15372">
        <v>43088.65</v>
      </c>
      <c r="J15372">
        <v>234</v>
      </c>
      <c r="K15372">
        <v>7</v>
      </c>
      <c r="L15372" t="s">
        <v>18</v>
      </c>
      <c r="M15372">
        <f>(Table1[[#This Row],[Current_Stock]]*Table1[[#This Row],[Unit_Price]])</f>
        <v>916613.1</v>
      </c>
      <c r="N15372" s="12">
        <f>DATE(YEAR(Table1[[#This Row],[Order_Date]]),MONTH(Table1[[#This Row],[Order_Date]]),1)</f>
        <v>45323</v>
      </c>
    </row>
    <row r="15373" spans="1:14">
      <c r="A15373" t="s">
        <v>1231</v>
      </c>
      <c r="B15373" t="s">
        <v>13</v>
      </c>
      <c r="C15373" t="s">
        <v>14</v>
      </c>
      <c r="D15373" t="s">
        <v>15</v>
      </c>
      <c r="E15373" t="s">
        <v>59</v>
      </c>
      <c r="F15373" t="s">
        <v>17</v>
      </c>
      <c r="G15373">
        <v>22</v>
      </c>
      <c r="H15373">
        <v>277.47000000000003</v>
      </c>
      <c r="I15373">
        <v>6104.34</v>
      </c>
      <c r="J15373">
        <v>174</v>
      </c>
      <c r="K15373">
        <v>7</v>
      </c>
      <c r="L15373" t="s">
        <v>18</v>
      </c>
      <c r="M15373">
        <f>(Table1[[#This Row],[Current_Stock]]*Table1[[#This Row],[Unit_Price]])</f>
        <v>48279.780000000006</v>
      </c>
      <c r="N15373" s="12">
        <f>DATE(YEAR(Table1[[#This Row],[Order_Date]]),MONTH(Table1[[#This Row],[Order_Date]]),1)</f>
        <v>45047</v>
      </c>
    </row>
    <row r="15374" spans="1:14">
      <c r="A15374" t="s">
        <v>681</v>
      </c>
      <c r="B15374" t="s">
        <v>236</v>
      </c>
      <c r="C15374" t="s">
        <v>237</v>
      </c>
      <c r="D15374" t="s">
        <v>33</v>
      </c>
      <c r="E15374" t="s">
        <v>189</v>
      </c>
      <c r="F15374" t="s">
        <v>29</v>
      </c>
      <c r="G15374">
        <v>12</v>
      </c>
      <c r="H15374">
        <v>1977.59</v>
      </c>
      <c r="I15374">
        <v>23731.08</v>
      </c>
      <c r="J15374">
        <v>141</v>
      </c>
      <c r="K15374">
        <v>2</v>
      </c>
      <c r="L15374" t="s">
        <v>18</v>
      </c>
      <c r="M15374">
        <f>(Table1[[#This Row],[Current_Stock]]*Table1[[#This Row],[Unit_Price]])</f>
        <v>278840.19</v>
      </c>
      <c r="N15374" s="12">
        <f>DATE(YEAR(Table1[[#This Row],[Order_Date]]),MONTH(Table1[[#This Row],[Order_Date]]),1)</f>
        <v>45261</v>
      </c>
    </row>
    <row r="15375" spans="1:14">
      <c r="A15375" t="s">
        <v>712</v>
      </c>
      <c r="B15375" t="s">
        <v>504</v>
      </c>
      <c r="C15375" t="s">
        <v>505</v>
      </c>
      <c r="D15375" t="s">
        <v>15</v>
      </c>
      <c r="E15375" t="s">
        <v>45</v>
      </c>
      <c r="F15375" t="s">
        <v>60</v>
      </c>
      <c r="G15375">
        <v>16</v>
      </c>
      <c r="H15375">
        <v>225.85</v>
      </c>
      <c r="I15375">
        <v>3613.6</v>
      </c>
      <c r="J15375">
        <v>133</v>
      </c>
      <c r="K15375">
        <v>4</v>
      </c>
      <c r="L15375" t="s">
        <v>18</v>
      </c>
      <c r="M15375">
        <f>(Table1[[#This Row],[Current_Stock]]*Table1[[#This Row],[Unit_Price]])</f>
        <v>30038.05</v>
      </c>
      <c r="N15375" s="12">
        <f>DATE(YEAR(Table1[[#This Row],[Order_Date]]),MONTH(Table1[[#This Row],[Order_Date]]),1)</f>
        <v>45352</v>
      </c>
    </row>
    <row r="15376" spans="1:14">
      <c r="A15376" t="s">
        <v>317</v>
      </c>
      <c r="B15376" t="s">
        <v>249</v>
      </c>
      <c r="C15376" t="s">
        <v>250</v>
      </c>
      <c r="D15376" t="s">
        <v>96</v>
      </c>
      <c r="E15376" t="s">
        <v>277</v>
      </c>
      <c r="F15376" t="s">
        <v>40</v>
      </c>
      <c r="G15376">
        <v>3</v>
      </c>
      <c r="H15376">
        <v>3866.05</v>
      </c>
      <c r="I15376">
        <v>11598.15</v>
      </c>
      <c r="J15376">
        <v>490</v>
      </c>
      <c r="K15376">
        <v>10</v>
      </c>
      <c r="L15376" t="s">
        <v>55</v>
      </c>
      <c r="M15376">
        <f>(Table1[[#This Row],[Current_Stock]]*Table1[[#This Row],[Unit_Price]])</f>
        <v>1894364.5</v>
      </c>
      <c r="N15376" s="12">
        <f>DATE(YEAR(Table1[[#This Row],[Order_Date]]),MONTH(Table1[[#This Row],[Order_Date]]),1)</f>
        <v>45627</v>
      </c>
    </row>
    <row r="15377" spans="1:14">
      <c r="A15377" t="s">
        <v>852</v>
      </c>
      <c r="B15377" t="s">
        <v>793</v>
      </c>
      <c r="C15377" t="s">
        <v>794</v>
      </c>
      <c r="D15377" t="s">
        <v>38</v>
      </c>
      <c r="E15377" t="s">
        <v>50</v>
      </c>
      <c r="F15377" t="s">
        <v>40</v>
      </c>
      <c r="G15377">
        <v>13</v>
      </c>
      <c r="H15377">
        <v>4231.07</v>
      </c>
      <c r="I15377">
        <v>55003.91</v>
      </c>
      <c r="J15377">
        <v>172</v>
      </c>
      <c r="K15377">
        <v>14</v>
      </c>
      <c r="L15377" t="s">
        <v>18</v>
      </c>
      <c r="M15377">
        <f>(Table1[[#This Row],[Current_Stock]]*Table1[[#This Row],[Unit_Price]])</f>
        <v>727744.03999999992</v>
      </c>
      <c r="N15377" s="12">
        <f>DATE(YEAR(Table1[[#This Row],[Order_Date]]),MONTH(Table1[[#This Row],[Order_Date]]),1)</f>
        <v>44958</v>
      </c>
    </row>
    <row r="15378" spans="1:14">
      <c r="A15378" t="s">
        <v>704</v>
      </c>
      <c r="B15378" t="s">
        <v>1065</v>
      </c>
      <c r="C15378" t="s">
        <v>1066</v>
      </c>
      <c r="D15378" t="s">
        <v>15</v>
      </c>
      <c r="E15378" t="s">
        <v>80</v>
      </c>
      <c r="F15378" t="s">
        <v>60</v>
      </c>
      <c r="G15378">
        <v>15</v>
      </c>
      <c r="H15378">
        <v>237.88</v>
      </c>
      <c r="I15378">
        <v>3568.2</v>
      </c>
      <c r="J15378">
        <v>243</v>
      </c>
      <c r="K15378">
        <v>9</v>
      </c>
      <c r="L15378" t="s">
        <v>18</v>
      </c>
      <c r="M15378">
        <f>(Table1[[#This Row],[Current_Stock]]*Table1[[#This Row],[Unit_Price]])</f>
        <v>57804.84</v>
      </c>
      <c r="N15378" s="12">
        <f>DATE(YEAR(Table1[[#This Row],[Order_Date]]),MONTH(Table1[[#This Row],[Order_Date]]),1)</f>
        <v>45444</v>
      </c>
    </row>
    <row r="15379" spans="1:14">
      <c r="A15379" t="s">
        <v>266</v>
      </c>
      <c r="B15379" t="s">
        <v>763</v>
      </c>
      <c r="C15379" t="s">
        <v>764</v>
      </c>
      <c r="D15379" t="s">
        <v>96</v>
      </c>
      <c r="E15379" t="s">
        <v>243</v>
      </c>
      <c r="F15379" t="s">
        <v>40</v>
      </c>
      <c r="G15379">
        <v>3</v>
      </c>
      <c r="H15379">
        <v>3955.34</v>
      </c>
      <c r="I15379">
        <v>11866.02</v>
      </c>
      <c r="J15379">
        <v>273</v>
      </c>
      <c r="K15379">
        <v>13</v>
      </c>
      <c r="L15379" t="s">
        <v>18</v>
      </c>
      <c r="M15379">
        <f>(Table1[[#This Row],[Current_Stock]]*Table1[[#This Row],[Unit_Price]])</f>
        <v>1079807.82</v>
      </c>
      <c r="N15379" s="12">
        <f>DATE(YEAR(Table1[[#This Row],[Order_Date]]),MONTH(Table1[[#This Row],[Order_Date]]),1)</f>
        <v>44986</v>
      </c>
    </row>
    <row r="15380" spans="1:14">
      <c r="A15380" t="s">
        <v>967</v>
      </c>
      <c r="B15380" t="s">
        <v>284</v>
      </c>
      <c r="C15380" t="s">
        <v>285</v>
      </c>
      <c r="D15380" t="s">
        <v>15</v>
      </c>
      <c r="E15380" t="s">
        <v>50</v>
      </c>
      <c r="F15380" t="s">
        <v>46</v>
      </c>
      <c r="G15380">
        <v>20</v>
      </c>
      <c r="H15380">
        <v>168.82</v>
      </c>
      <c r="I15380">
        <v>3376.4</v>
      </c>
      <c r="J15380">
        <v>183</v>
      </c>
      <c r="K15380">
        <v>5</v>
      </c>
      <c r="L15380" t="s">
        <v>18</v>
      </c>
      <c r="M15380">
        <f>(Table1[[#This Row],[Current_Stock]]*Table1[[#This Row],[Unit_Price]])</f>
        <v>30894.059999999998</v>
      </c>
      <c r="N15380" s="12">
        <f>DATE(YEAR(Table1[[#This Row],[Order_Date]]),MONTH(Table1[[#This Row],[Order_Date]]),1)</f>
        <v>44927</v>
      </c>
    </row>
    <row r="15381" spans="1:14">
      <c r="A15381" t="s">
        <v>546</v>
      </c>
      <c r="B15381" t="s">
        <v>364</v>
      </c>
      <c r="C15381" t="s">
        <v>365</v>
      </c>
      <c r="D15381" t="s">
        <v>183</v>
      </c>
      <c r="E15381" t="s">
        <v>85</v>
      </c>
      <c r="F15381" t="s">
        <v>17</v>
      </c>
      <c r="G15381">
        <v>16</v>
      </c>
      <c r="H15381">
        <v>1507.17</v>
      </c>
      <c r="I15381">
        <v>24114.720000000001</v>
      </c>
      <c r="J15381">
        <v>185</v>
      </c>
      <c r="K15381">
        <v>12</v>
      </c>
      <c r="L15381" t="s">
        <v>18</v>
      </c>
      <c r="M15381">
        <f>(Table1[[#This Row],[Current_Stock]]*Table1[[#This Row],[Unit_Price]])</f>
        <v>278826.45</v>
      </c>
      <c r="N15381" s="12">
        <f>DATE(YEAR(Table1[[#This Row],[Order_Date]]),MONTH(Table1[[#This Row],[Order_Date]]),1)</f>
        <v>45505</v>
      </c>
    </row>
    <row r="15382" spans="1:14">
      <c r="A15382" t="s">
        <v>174</v>
      </c>
      <c r="B15382" t="s">
        <v>1014</v>
      </c>
      <c r="C15382" t="s">
        <v>1015</v>
      </c>
      <c r="D15382" t="s">
        <v>53</v>
      </c>
      <c r="E15382" t="s">
        <v>173</v>
      </c>
      <c r="F15382" t="s">
        <v>40</v>
      </c>
      <c r="G15382">
        <v>17</v>
      </c>
      <c r="H15382">
        <v>2835.76</v>
      </c>
      <c r="I15382">
        <v>48207.92</v>
      </c>
      <c r="J15382">
        <v>445</v>
      </c>
      <c r="K15382">
        <v>6</v>
      </c>
      <c r="L15382" t="s">
        <v>55</v>
      </c>
      <c r="M15382">
        <f>(Table1[[#This Row],[Current_Stock]]*Table1[[#This Row],[Unit_Price]])</f>
        <v>1261913.2000000002</v>
      </c>
      <c r="N15382" s="12">
        <f>DATE(YEAR(Table1[[#This Row],[Order_Date]]),MONTH(Table1[[#This Row],[Order_Date]]),1)</f>
        <v>45231</v>
      </c>
    </row>
    <row r="15383" spans="1:14">
      <c r="A15383" t="s">
        <v>1367</v>
      </c>
      <c r="B15383" t="s">
        <v>1014</v>
      </c>
      <c r="C15383" t="s">
        <v>1015</v>
      </c>
      <c r="D15383" t="s">
        <v>53</v>
      </c>
      <c r="E15383" t="s">
        <v>80</v>
      </c>
      <c r="F15383" t="s">
        <v>46</v>
      </c>
      <c r="G15383">
        <v>4</v>
      </c>
      <c r="H15383">
        <v>1972.45</v>
      </c>
      <c r="I15383">
        <v>7889.8</v>
      </c>
      <c r="J15383">
        <v>330</v>
      </c>
      <c r="K15383">
        <v>7</v>
      </c>
      <c r="L15383" t="s">
        <v>55</v>
      </c>
      <c r="M15383">
        <f>(Table1[[#This Row],[Current_Stock]]*Table1[[#This Row],[Unit_Price]])</f>
        <v>650908.5</v>
      </c>
      <c r="N15383" s="12">
        <f>DATE(YEAR(Table1[[#This Row],[Order_Date]]),MONTH(Table1[[#This Row],[Order_Date]]),1)</f>
        <v>45292</v>
      </c>
    </row>
    <row r="15384" spans="1:14">
      <c r="A15384" t="s">
        <v>629</v>
      </c>
      <c r="B15384" t="s">
        <v>1065</v>
      </c>
      <c r="C15384" t="s">
        <v>1066</v>
      </c>
      <c r="D15384" t="s">
        <v>15</v>
      </c>
      <c r="E15384" t="s">
        <v>330</v>
      </c>
      <c r="F15384" t="s">
        <v>40</v>
      </c>
      <c r="G15384">
        <v>16</v>
      </c>
      <c r="H15384">
        <v>38.31</v>
      </c>
      <c r="I15384">
        <v>612.96</v>
      </c>
      <c r="J15384">
        <v>116</v>
      </c>
      <c r="K15384">
        <v>3</v>
      </c>
      <c r="L15384" t="s">
        <v>18</v>
      </c>
      <c r="M15384">
        <f>(Table1[[#This Row],[Current_Stock]]*Table1[[#This Row],[Unit_Price]])</f>
        <v>4443.96</v>
      </c>
      <c r="N15384" s="12">
        <f>DATE(YEAR(Table1[[#This Row],[Order_Date]]),MONTH(Table1[[#This Row],[Order_Date]]),1)</f>
        <v>44958</v>
      </c>
    </row>
    <row r="15385" spans="1:14">
      <c r="A15385" t="s">
        <v>1138</v>
      </c>
      <c r="B15385" t="s">
        <v>453</v>
      </c>
      <c r="C15385" t="s">
        <v>454</v>
      </c>
      <c r="D15385" t="s">
        <v>15</v>
      </c>
      <c r="E15385" t="s">
        <v>104</v>
      </c>
      <c r="F15385" t="s">
        <v>46</v>
      </c>
      <c r="G15385">
        <v>13</v>
      </c>
      <c r="H15385">
        <v>445.88</v>
      </c>
      <c r="I15385">
        <v>5796.44</v>
      </c>
      <c r="J15385">
        <v>111</v>
      </c>
      <c r="K15385">
        <v>3</v>
      </c>
      <c r="L15385" t="s">
        <v>18</v>
      </c>
      <c r="M15385">
        <f>(Table1[[#This Row],[Current_Stock]]*Table1[[#This Row],[Unit_Price]])</f>
        <v>49492.68</v>
      </c>
      <c r="N15385" s="12">
        <f>DATE(YEAR(Table1[[#This Row],[Order_Date]]),MONTH(Table1[[#This Row],[Order_Date]]),1)</f>
        <v>44927</v>
      </c>
    </row>
    <row r="15386" spans="1:14">
      <c r="A15386" t="s">
        <v>663</v>
      </c>
      <c r="B15386" t="s">
        <v>685</v>
      </c>
      <c r="C15386" t="s">
        <v>686</v>
      </c>
      <c r="D15386" t="s">
        <v>183</v>
      </c>
      <c r="E15386" t="s">
        <v>59</v>
      </c>
      <c r="F15386" t="s">
        <v>17</v>
      </c>
      <c r="G15386">
        <v>21</v>
      </c>
      <c r="H15386">
        <v>872.86</v>
      </c>
      <c r="I15386">
        <v>18330.060000000001</v>
      </c>
      <c r="J15386">
        <v>140</v>
      </c>
      <c r="K15386">
        <v>9</v>
      </c>
      <c r="L15386" t="s">
        <v>18</v>
      </c>
      <c r="M15386">
        <f>(Table1[[#This Row],[Current_Stock]]*Table1[[#This Row],[Unit_Price]])</f>
        <v>122200.40000000001</v>
      </c>
      <c r="N15386" s="12">
        <f>DATE(YEAR(Table1[[#This Row],[Order_Date]]),MONTH(Table1[[#This Row],[Order_Date]]),1)</f>
        <v>45200</v>
      </c>
    </row>
    <row r="15387" spans="1:14">
      <c r="A15387" t="s">
        <v>1113</v>
      </c>
      <c r="B15387" t="s">
        <v>138</v>
      </c>
      <c r="C15387" t="s">
        <v>139</v>
      </c>
      <c r="D15387" t="s">
        <v>27</v>
      </c>
      <c r="E15387" t="s">
        <v>34</v>
      </c>
      <c r="F15387" t="s">
        <v>17</v>
      </c>
      <c r="G15387">
        <v>8</v>
      </c>
      <c r="H15387">
        <v>2950.59</v>
      </c>
      <c r="I15387">
        <v>23604.720000000001</v>
      </c>
      <c r="J15387">
        <v>351</v>
      </c>
      <c r="K15387">
        <v>8</v>
      </c>
      <c r="L15387" t="s">
        <v>18</v>
      </c>
      <c r="M15387">
        <f>(Table1[[#This Row],[Current_Stock]]*Table1[[#This Row],[Unit_Price]])</f>
        <v>1035657.0900000001</v>
      </c>
      <c r="N15387" s="12">
        <f>DATE(YEAR(Table1[[#This Row],[Order_Date]]),MONTH(Table1[[#This Row],[Order_Date]]),1)</f>
        <v>45444</v>
      </c>
    </row>
    <row r="15388" spans="1:14">
      <c r="A15388" t="s">
        <v>1368</v>
      </c>
      <c r="B15388" t="s">
        <v>645</v>
      </c>
      <c r="C15388" t="s">
        <v>646</v>
      </c>
      <c r="D15388" t="s">
        <v>27</v>
      </c>
      <c r="E15388" t="s">
        <v>269</v>
      </c>
      <c r="F15388" t="s">
        <v>29</v>
      </c>
      <c r="G15388">
        <v>3</v>
      </c>
      <c r="H15388">
        <v>2368.9</v>
      </c>
      <c r="I15388">
        <v>7106.7</v>
      </c>
      <c r="J15388">
        <v>440</v>
      </c>
      <c r="K15388">
        <v>13</v>
      </c>
      <c r="L15388" t="s">
        <v>18</v>
      </c>
      <c r="M15388">
        <f>(Table1[[#This Row],[Current_Stock]]*Table1[[#This Row],[Unit_Price]])</f>
        <v>1042316</v>
      </c>
      <c r="N15388" s="12">
        <f>DATE(YEAR(Table1[[#This Row],[Order_Date]]),MONTH(Table1[[#This Row],[Order_Date]]),1)</f>
        <v>44927</v>
      </c>
    </row>
    <row r="15389" spans="1:14">
      <c r="A15389" t="s">
        <v>292</v>
      </c>
      <c r="B15389" t="s">
        <v>1191</v>
      </c>
      <c r="C15389" t="s">
        <v>1192</v>
      </c>
      <c r="D15389" t="s">
        <v>96</v>
      </c>
      <c r="E15389" t="s">
        <v>50</v>
      </c>
      <c r="F15389" t="s">
        <v>29</v>
      </c>
      <c r="G15389">
        <v>4</v>
      </c>
      <c r="H15389">
        <v>3729.6</v>
      </c>
      <c r="I15389">
        <v>14918.4</v>
      </c>
      <c r="J15389">
        <v>451</v>
      </c>
      <c r="K15389">
        <v>13</v>
      </c>
      <c r="L15389" t="s">
        <v>55</v>
      </c>
      <c r="M15389">
        <f>(Table1[[#This Row],[Current_Stock]]*Table1[[#This Row],[Unit_Price]])</f>
        <v>1682049.5999999999</v>
      </c>
      <c r="N15389" s="12">
        <f>DATE(YEAR(Table1[[#This Row],[Order_Date]]),MONTH(Table1[[#This Row],[Order_Date]]),1)</f>
        <v>45017</v>
      </c>
    </row>
    <row r="15390" spans="1:14">
      <c r="A15390" t="s">
        <v>933</v>
      </c>
      <c r="B15390" t="s">
        <v>151</v>
      </c>
      <c r="C15390" t="s">
        <v>152</v>
      </c>
      <c r="D15390" t="s">
        <v>53</v>
      </c>
      <c r="E15390" t="s">
        <v>104</v>
      </c>
      <c r="F15390" t="s">
        <v>60</v>
      </c>
      <c r="G15390">
        <v>3</v>
      </c>
      <c r="H15390">
        <v>4254.16</v>
      </c>
      <c r="I15390">
        <v>12762.48</v>
      </c>
      <c r="J15390">
        <v>333</v>
      </c>
      <c r="K15390">
        <v>13</v>
      </c>
      <c r="L15390" t="s">
        <v>55</v>
      </c>
      <c r="M15390">
        <f>(Table1[[#This Row],[Current_Stock]]*Table1[[#This Row],[Unit_Price]])</f>
        <v>1416635.28</v>
      </c>
      <c r="N15390" s="12">
        <f>DATE(YEAR(Table1[[#This Row],[Order_Date]]),MONTH(Table1[[#This Row],[Order_Date]]),1)</f>
        <v>45170</v>
      </c>
    </row>
    <row r="15391" spans="1:14">
      <c r="A15391" t="s">
        <v>1055</v>
      </c>
      <c r="B15391" t="s">
        <v>383</v>
      </c>
      <c r="C15391" t="s">
        <v>384</v>
      </c>
      <c r="D15391" t="s">
        <v>44</v>
      </c>
      <c r="E15391" t="s">
        <v>50</v>
      </c>
      <c r="F15391" t="s">
        <v>60</v>
      </c>
      <c r="G15391">
        <v>42</v>
      </c>
      <c r="H15391">
        <v>1649.47</v>
      </c>
      <c r="I15391">
        <v>69277.740000000005</v>
      </c>
      <c r="J15391">
        <v>81</v>
      </c>
      <c r="K15391">
        <v>14</v>
      </c>
      <c r="L15391" t="s">
        <v>105</v>
      </c>
      <c r="M15391">
        <f>(Table1[[#This Row],[Current_Stock]]*Table1[[#This Row],[Unit_Price]])</f>
        <v>133607.07</v>
      </c>
      <c r="N15391" s="12">
        <f>DATE(YEAR(Table1[[#This Row],[Order_Date]]),MONTH(Table1[[#This Row],[Order_Date]]),1)</f>
        <v>45200</v>
      </c>
    </row>
    <row r="15392" spans="1:14">
      <c r="A15392" t="s">
        <v>352</v>
      </c>
      <c r="B15392" t="s">
        <v>979</v>
      </c>
      <c r="C15392" t="s">
        <v>980</v>
      </c>
      <c r="D15392" t="s">
        <v>33</v>
      </c>
      <c r="E15392" t="s">
        <v>85</v>
      </c>
      <c r="F15392" t="s">
        <v>40</v>
      </c>
      <c r="G15392">
        <v>16</v>
      </c>
      <c r="H15392">
        <v>3315.54</v>
      </c>
      <c r="I15392">
        <v>53048.639999999999</v>
      </c>
      <c r="J15392">
        <v>194</v>
      </c>
      <c r="K15392">
        <v>12</v>
      </c>
      <c r="L15392" t="s">
        <v>18</v>
      </c>
      <c r="M15392">
        <f>(Table1[[#This Row],[Current_Stock]]*Table1[[#This Row],[Unit_Price]])</f>
        <v>643214.76</v>
      </c>
      <c r="N15392" s="12">
        <f>DATE(YEAR(Table1[[#This Row],[Order_Date]]),MONTH(Table1[[#This Row],[Order_Date]]),1)</f>
        <v>45292</v>
      </c>
    </row>
    <row r="15393" spans="1:14">
      <c r="A15393" t="s">
        <v>203</v>
      </c>
      <c r="B15393" t="s">
        <v>429</v>
      </c>
      <c r="C15393" t="s">
        <v>430</v>
      </c>
      <c r="D15393" t="s">
        <v>44</v>
      </c>
      <c r="E15393" t="s">
        <v>243</v>
      </c>
      <c r="F15393" t="s">
        <v>29</v>
      </c>
      <c r="G15393">
        <v>48</v>
      </c>
      <c r="H15393">
        <v>4332.37</v>
      </c>
      <c r="I15393">
        <v>207953.76</v>
      </c>
      <c r="J15393">
        <v>71</v>
      </c>
      <c r="K15393">
        <v>8</v>
      </c>
      <c r="L15393" t="s">
        <v>105</v>
      </c>
      <c r="M15393">
        <f>(Table1[[#This Row],[Current_Stock]]*Table1[[#This Row],[Unit_Price]])</f>
        <v>307598.27</v>
      </c>
      <c r="N15393" s="12">
        <f>DATE(YEAR(Table1[[#This Row],[Order_Date]]),MONTH(Table1[[#This Row],[Order_Date]]),1)</f>
        <v>45078</v>
      </c>
    </row>
    <row r="15394" spans="1:14">
      <c r="A15394" t="s">
        <v>1252</v>
      </c>
      <c r="B15394" t="s">
        <v>865</v>
      </c>
      <c r="C15394" t="s">
        <v>866</v>
      </c>
      <c r="D15394" t="s">
        <v>22</v>
      </c>
      <c r="E15394" t="s">
        <v>80</v>
      </c>
      <c r="F15394" t="s">
        <v>17</v>
      </c>
      <c r="G15394">
        <v>59</v>
      </c>
      <c r="H15394">
        <v>17698.96</v>
      </c>
      <c r="I15394">
        <v>1044238.64</v>
      </c>
      <c r="J15394">
        <v>53</v>
      </c>
      <c r="K15394">
        <v>6</v>
      </c>
      <c r="L15394" t="s">
        <v>18</v>
      </c>
      <c r="M15394">
        <f>(Table1[[#This Row],[Current_Stock]]*Table1[[#This Row],[Unit_Price]])</f>
        <v>938044.88</v>
      </c>
      <c r="N15394" s="12">
        <f>DATE(YEAR(Table1[[#This Row],[Order_Date]]),MONTH(Table1[[#This Row],[Order_Date]]),1)</f>
        <v>45566</v>
      </c>
    </row>
    <row r="15395" spans="1:14">
      <c r="A15395" t="s">
        <v>799</v>
      </c>
      <c r="B15395" t="s">
        <v>660</v>
      </c>
      <c r="C15395" t="s">
        <v>661</v>
      </c>
      <c r="D15395" t="s">
        <v>15</v>
      </c>
      <c r="E15395" t="s">
        <v>45</v>
      </c>
      <c r="F15395" t="s">
        <v>29</v>
      </c>
      <c r="G15395">
        <v>23</v>
      </c>
      <c r="H15395">
        <v>215.41</v>
      </c>
      <c r="I15395">
        <v>4954.43</v>
      </c>
      <c r="J15395">
        <v>124</v>
      </c>
      <c r="K15395">
        <v>12</v>
      </c>
      <c r="L15395" t="s">
        <v>18</v>
      </c>
      <c r="M15395">
        <f>(Table1[[#This Row],[Current_Stock]]*Table1[[#This Row],[Unit_Price]])</f>
        <v>26710.84</v>
      </c>
      <c r="N15395" s="12">
        <f>DATE(YEAR(Table1[[#This Row],[Order_Date]]),MONTH(Table1[[#This Row],[Order_Date]]),1)</f>
        <v>44986</v>
      </c>
    </row>
    <row r="15396" spans="1:14">
      <c r="A15396" t="s">
        <v>327</v>
      </c>
      <c r="B15396" t="s">
        <v>1124</v>
      </c>
      <c r="C15396" t="s">
        <v>1125</v>
      </c>
      <c r="D15396" t="s">
        <v>27</v>
      </c>
      <c r="E15396" t="s">
        <v>282</v>
      </c>
      <c r="F15396" t="s">
        <v>40</v>
      </c>
      <c r="G15396">
        <v>2</v>
      </c>
      <c r="H15396">
        <v>2014.42</v>
      </c>
      <c r="I15396">
        <v>4028.84</v>
      </c>
      <c r="J15396">
        <v>457</v>
      </c>
      <c r="K15396">
        <v>4</v>
      </c>
      <c r="L15396" t="s">
        <v>55</v>
      </c>
      <c r="M15396">
        <f>(Table1[[#This Row],[Current_Stock]]*Table1[[#This Row],[Unit_Price]])</f>
        <v>920589.94000000006</v>
      </c>
      <c r="N15396" s="12">
        <f>DATE(YEAR(Table1[[#This Row],[Order_Date]]),MONTH(Table1[[#This Row],[Order_Date]]),1)</f>
        <v>45292</v>
      </c>
    </row>
    <row r="15397" spans="1:14">
      <c r="A15397" t="s">
        <v>327</v>
      </c>
      <c r="B15397" t="s">
        <v>1101</v>
      </c>
      <c r="C15397" t="s">
        <v>1102</v>
      </c>
      <c r="D15397" t="s">
        <v>84</v>
      </c>
      <c r="E15397" t="s">
        <v>45</v>
      </c>
      <c r="F15397" t="s">
        <v>60</v>
      </c>
      <c r="G15397">
        <v>17</v>
      </c>
      <c r="H15397">
        <v>19845.27</v>
      </c>
      <c r="I15397">
        <v>337369.59</v>
      </c>
      <c r="J15397">
        <v>181</v>
      </c>
      <c r="K15397">
        <v>9</v>
      </c>
      <c r="L15397" t="s">
        <v>18</v>
      </c>
      <c r="M15397">
        <f>(Table1[[#This Row],[Current_Stock]]*Table1[[#This Row],[Unit_Price]])</f>
        <v>3591993.87</v>
      </c>
      <c r="N15397" s="12">
        <f>DATE(YEAR(Table1[[#This Row],[Order_Date]]),MONTH(Table1[[#This Row],[Order_Date]]),1)</f>
        <v>45292</v>
      </c>
    </row>
    <row r="15398" spans="1:14">
      <c r="A15398" t="s">
        <v>128</v>
      </c>
      <c r="B15398" t="s">
        <v>893</v>
      </c>
      <c r="C15398" t="s">
        <v>894</v>
      </c>
      <c r="D15398" t="s">
        <v>53</v>
      </c>
      <c r="E15398" t="s">
        <v>97</v>
      </c>
      <c r="F15398" t="s">
        <v>29</v>
      </c>
      <c r="G15398">
        <v>7</v>
      </c>
      <c r="H15398">
        <v>3575.77</v>
      </c>
      <c r="I15398">
        <v>25030.39</v>
      </c>
      <c r="J15398">
        <v>295</v>
      </c>
      <c r="K15398">
        <v>11</v>
      </c>
      <c r="L15398" t="s">
        <v>18</v>
      </c>
      <c r="M15398">
        <f>(Table1[[#This Row],[Current_Stock]]*Table1[[#This Row],[Unit_Price]])</f>
        <v>1054852.1499999999</v>
      </c>
      <c r="N15398" s="12">
        <f>DATE(YEAR(Table1[[#This Row],[Order_Date]]),MONTH(Table1[[#This Row],[Order_Date]]),1)</f>
        <v>44958</v>
      </c>
    </row>
    <row r="15399" spans="1:14">
      <c r="A15399" t="s">
        <v>1206</v>
      </c>
      <c r="B15399" t="s">
        <v>338</v>
      </c>
      <c r="C15399" t="s">
        <v>339</v>
      </c>
      <c r="D15399" t="s">
        <v>38</v>
      </c>
      <c r="E15399" t="s">
        <v>109</v>
      </c>
      <c r="F15399" t="s">
        <v>46</v>
      </c>
      <c r="G15399">
        <v>11</v>
      </c>
      <c r="H15399">
        <v>2790.28</v>
      </c>
      <c r="I15399">
        <v>30693.08</v>
      </c>
      <c r="J15399">
        <v>90</v>
      </c>
      <c r="K15399">
        <v>5</v>
      </c>
      <c r="L15399" t="s">
        <v>18</v>
      </c>
      <c r="M15399">
        <f>(Table1[[#This Row],[Current_Stock]]*Table1[[#This Row],[Unit_Price]])</f>
        <v>251125.2</v>
      </c>
      <c r="N15399" s="12">
        <f>DATE(YEAR(Table1[[#This Row],[Order_Date]]),MONTH(Table1[[#This Row],[Order_Date]]),1)</f>
        <v>44927</v>
      </c>
    </row>
    <row r="15400" spans="1:14">
      <c r="A15400" t="s">
        <v>1265</v>
      </c>
      <c r="B15400" t="s">
        <v>425</v>
      </c>
      <c r="C15400" t="s">
        <v>426</v>
      </c>
      <c r="D15400" t="s">
        <v>38</v>
      </c>
      <c r="E15400" t="s">
        <v>251</v>
      </c>
      <c r="F15400" t="s">
        <v>46</v>
      </c>
      <c r="G15400">
        <v>21</v>
      </c>
      <c r="H15400">
        <v>1754.18</v>
      </c>
      <c r="I15400">
        <v>36837.78</v>
      </c>
      <c r="J15400">
        <v>132</v>
      </c>
      <c r="K15400">
        <v>13</v>
      </c>
      <c r="L15400" t="s">
        <v>18</v>
      </c>
      <c r="M15400">
        <f>(Table1[[#This Row],[Current_Stock]]*Table1[[#This Row],[Unit_Price]])</f>
        <v>231551.76</v>
      </c>
      <c r="N15400" s="12">
        <f>DATE(YEAR(Table1[[#This Row],[Order_Date]]),MONTH(Table1[[#This Row],[Order_Date]]),1)</f>
        <v>45383</v>
      </c>
    </row>
    <row r="15401" spans="1:14">
      <c r="A15401" t="s">
        <v>1280</v>
      </c>
      <c r="B15401" t="s">
        <v>158</v>
      </c>
      <c r="C15401" t="s">
        <v>159</v>
      </c>
      <c r="D15401" t="s">
        <v>96</v>
      </c>
      <c r="E15401" t="s">
        <v>251</v>
      </c>
      <c r="F15401" t="s">
        <v>40</v>
      </c>
      <c r="G15401">
        <v>6</v>
      </c>
      <c r="H15401">
        <v>852.08</v>
      </c>
      <c r="I15401">
        <v>5112.4799999999996</v>
      </c>
      <c r="J15401">
        <v>273</v>
      </c>
      <c r="K15401">
        <v>10</v>
      </c>
      <c r="L15401" t="s">
        <v>55</v>
      </c>
      <c r="M15401">
        <f>(Table1[[#This Row],[Current_Stock]]*Table1[[#This Row],[Unit_Price]])</f>
        <v>232617.84000000003</v>
      </c>
      <c r="N15401" s="12">
        <f>DATE(YEAR(Table1[[#This Row],[Order_Date]]),MONTH(Table1[[#This Row],[Order_Date]]),1)</f>
        <v>45444</v>
      </c>
    </row>
    <row r="15402" spans="1:14">
      <c r="A15402" t="s">
        <v>1155</v>
      </c>
      <c r="B15402" t="s">
        <v>361</v>
      </c>
      <c r="C15402" t="s">
        <v>362</v>
      </c>
      <c r="D15402" t="s">
        <v>183</v>
      </c>
      <c r="E15402" t="s">
        <v>28</v>
      </c>
      <c r="F15402" t="s">
        <v>29</v>
      </c>
      <c r="G15402">
        <v>10</v>
      </c>
      <c r="H15402">
        <v>547.22</v>
      </c>
      <c r="I15402">
        <v>5472.2</v>
      </c>
      <c r="J15402">
        <v>80</v>
      </c>
      <c r="K15402">
        <v>7</v>
      </c>
      <c r="L15402" t="s">
        <v>18</v>
      </c>
      <c r="M15402">
        <f>(Table1[[#This Row],[Current_Stock]]*Table1[[#This Row],[Unit_Price]])</f>
        <v>43777.600000000006</v>
      </c>
      <c r="N15402" s="12">
        <f>DATE(YEAR(Table1[[#This Row],[Order_Date]]),MONTH(Table1[[#This Row],[Order_Date]]),1)</f>
        <v>45078</v>
      </c>
    </row>
    <row r="15403" spans="1:14">
      <c r="A15403" t="s">
        <v>1251</v>
      </c>
      <c r="B15403" t="s">
        <v>475</v>
      </c>
      <c r="C15403" t="s">
        <v>476</v>
      </c>
      <c r="D15403" t="s">
        <v>15</v>
      </c>
      <c r="E15403" t="s">
        <v>85</v>
      </c>
      <c r="F15403" t="s">
        <v>40</v>
      </c>
      <c r="G15403">
        <v>25</v>
      </c>
      <c r="H15403">
        <v>447.42</v>
      </c>
      <c r="I15403">
        <v>11185.5</v>
      </c>
      <c r="J15403">
        <v>142</v>
      </c>
      <c r="K15403">
        <v>13</v>
      </c>
      <c r="L15403" t="s">
        <v>18</v>
      </c>
      <c r="M15403">
        <f>(Table1[[#This Row],[Current_Stock]]*Table1[[#This Row],[Unit_Price]])</f>
        <v>63533.64</v>
      </c>
      <c r="N15403" s="12">
        <f>DATE(YEAR(Table1[[#This Row],[Order_Date]]),MONTH(Table1[[#This Row],[Order_Date]]),1)</f>
        <v>45017</v>
      </c>
    </row>
    <row r="15404" spans="1:14">
      <c r="A15404" t="s">
        <v>1305</v>
      </c>
      <c r="B15404" t="s">
        <v>953</v>
      </c>
      <c r="C15404" t="s">
        <v>954</v>
      </c>
      <c r="D15404" t="s">
        <v>183</v>
      </c>
      <c r="E15404" t="s">
        <v>54</v>
      </c>
      <c r="F15404" t="s">
        <v>46</v>
      </c>
      <c r="G15404">
        <v>25</v>
      </c>
      <c r="H15404">
        <v>1190.17</v>
      </c>
      <c r="I15404">
        <v>29754.25</v>
      </c>
      <c r="J15404">
        <v>164</v>
      </c>
      <c r="K15404">
        <v>3</v>
      </c>
      <c r="L15404" t="s">
        <v>18</v>
      </c>
      <c r="M15404">
        <f>(Table1[[#This Row],[Current_Stock]]*Table1[[#This Row],[Unit_Price]])</f>
        <v>195187.88</v>
      </c>
      <c r="N15404" s="12">
        <f>DATE(YEAR(Table1[[#This Row],[Order_Date]]),MONTH(Table1[[#This Row],[Order_Date]]),1)</f>
        <v>45292</v>
      </c>
    </row>
    <row r="15405" spans="1:14">
      <c r="A15405" t="s">
        <v>1222</v>
      </c>
      <c r="B15405" t="s">
        <v>78</v>
      </c>
      <c r="C15405" t="s">
        <v>79</v>
      </c>
      <c r="D15405" t="s">
        <v>33</v>
      </c>
      <c r="E15405" t="s">
        <v>109</v>
      </c>
      <c r="F15405" t="s">
        <v>29</v>
      </c>
      <c r="G15405">
        <v>27</v>
      </c>
      <c r="H15405">
        <v>624.80999999999995</v>
      </c>
      <c r="I15405">
        <v>16869.87</v>
      </c>
      <c r="J15405">
        <v>114</v>
      </c>
      <c r="K15405">
        <v>11</v>
      </c>
      <c r="L15405" t="s">
        <v>18</v>
      </c>
      <c r="M15405">
        <f>(Table1[[#This Row],[Current_Stock]]*Table1[[#This Row],[Unit_Price]])</f>
        <v>71228.34</v>
      </c>
      <c r="N15405" s="12">
        <f>DATE(YEAR(Table1[[#This Row],[Order_Date]]),MONTH(Table1[[#This Row],[Order_Date]]),1)</f>
        <v>44927</v>
      </c>
    </row>
    <row r="15406" spans="1:14">
      <c r="A15406" t="s">
        <v>822</v>
      </c>
      <c r="B15406" t="s">
        <v>469</v>
      </c>
      <c r="C15406" t="s">
        <v>470</v>
      </c>
      <c r="D15406" t="s">
        <v>27</v>
      </c>
      <c r="E15406" t="s">
        <v>251</v>
      </c>
      <c r="F15406" t="s">
        <v>29</v>
      </c>
      <c r="G15406">
        <v>9</v>
      </c>
      <c r="H15406">
        <v>3419.7</v>
      </c>
      <c r="I15406">
        <v>30777.3</v>
      </c>
      <c r="J15406">
        <v>460</v>
      </c>
      <c r="K15406">
        <v>2</v>
      </c>
      <c r="L15406" t="s">
        <v>18</v>
      </c>
      <c r="M15406">
        <f>(Table1[[#This Row],[Current_Stock]]*Table1[[#This Row],[Unit_Price]])</f>
        <v>1573062</v>
      </c>
      <c r="N15406" s="12">
        <f>DATE(YEAR(Table1[[#This Row],[Order_Date]]),MONTH(Table1[[#This Row],[Order_Date]]),1)</f>
        <v>44986</v>
      </c>
    </row>
    <row r="15407" spans="1:14">
      <c r="A15407" t="s">
        <v>641</v>
      </c>
      <c r="B15407" t="s">
        <v>934</v>
      </c>
      <c r="C15407" t="s">
        <v>935</v>
      </c>
      <c r="D15407" t="s">
        <v>84</v>
      </c>
      <c r="E15407" t="s">
        <v>39</v>
      </c>
      <c r="F15407" t="s">
        <v>40</v>
      </c>
      <c r="G15407">
        <v>22</v>
      </c>
      <c r="H15407">
        <v>21215.61</v>
      </c>
      <c r="I15407">
        <v>466743.42</v>
      </c>
      <c r="J15407">
        <v>127</v>
      </c>
      <c r="K15407">
        <v>4</v>
      </c>
      <c r="L15407" t="s">
        <v>18</v>
      </c>
      <c r="M15407">
        <f>(Table1[[#This Row],[Current_Stock]]*Table1[[#This Row],[Unit_Price]])</f>
        <v>2694382.47</v>
      </c>
      <c r="N15407" s="12">
        <f>DATE(YEAR(Table1[[#This Row],[Order_Date]]),MONTH(Table1[[#This Row],[Order_Date]]),1)</f>
        <v>45200</v>
      </c>
    </row>
    <row r="15408" spans="1:14">
      <c r="A15408" t="s">
        <v>922</v>
      </c>
      <c r="B15408" t="s">
        <v>699</v>
      </c>
      <c r="C15408" t="s">
        <v>700</v>
      </c>
      <c r="D15408" t="s">
        <v>53</v>
      </c>
      <c r="E15408" t="s">
        <v>16</v>
      </c>
      <c r="F15408" t="s">
        <v>60</v>
      </c>
      <c r="G15408">
        <v>7</v>
      </c>
      <c r="H15408">
        <v>3580.8</v>
      </c>
      <c r="I15408">
        <v>25065.599999999999</v>
      </c>
      <c r="J15408">
        <v>463</v>
      </c>
      <c r="K15408">
        <v>6</v>
      </c>
      <c r="L15408" t="s">
        <v>18</v>
      </c>
      <c r="M15408">
        <f>(Table1[[#This Row],[Current_Stock]]*Table1[[#This Row],[Unit_Price]])</f>
        <v>1657910.4000000001</v>
      </c>
      <c r="N15408" s="12">
        <f>DATE(YEAR(Table1[[#This Row],[Order_Date]]),MONTH(Table1[[#This Row],[Order_Date]]),1)</f>
        <v>45200</v>
      </c>
    </row>
    <row r="15409" spans="1:14">
      <c r="A15409" t="s">
        <v>1283</v>
      </c>
      <c r="B15409" t="s">
        <v>519</v>
      </c>
      <c r="C15409" t="s">
        <v>520</v>
      </c>
      <c r="D15409" t="s">
        <v>183</v>
      </c>
      <c r="E15409" t="s">
        <v>45</v>
      </c>
      <c r="F15409" t="s">
        <v>17</v>
      </c>
      <c r="G15409">
        <v>9</v>
      </c>
      <c r="H15409">
        <v>4057.78</v>
      </c>
      <c r="I15409">
        <v>36520.019999999997</v>
      </c>
      <c r="J15409">
        <v>226</v>
      </c>
      <c r="K15409">
        <v>3</v>
      </c>
      <c r="L15409" t="s">
        <v>18</v>
      </c>
      <c r="M15409">
        <f>(Table1[[#This Row],[Current_Stock]]*Table1[[#This Row],[Unit_Price]])</f>
        <v>917058.28</v>
      </c>
      <c r="N15409" s="12">
        <f>DATE(YEAR(Table1[[#This Row],[Order_Date]]),MONTH(Table1[[#This Row],[Order_Date]]),1)</f>
        <v>45047</v>
      </c>
    </row>
    <row r="15410" spans="1:14">
      <c r="A15410" t="s">
        <v>1127</v>
      </c>
      <c r="B15410" t="s">
        <v>135</v>
      </c>
      <c r="C15410" t="s">
        <v>136</v>
      </c>
      <c r="D15410" t="s">
        <v>44</v>
      </c>
      <c r="E15410" t="s">
        <v>34</v>
      </c>
      <c r="F15410" t="s">
        <v>40</v>
      </c>
      <c r="G15410">
        <v>42</v>
      </c>
      <c r="H15410">
        <v>3030.12</v>
      </c>
      <c r="I15410">
        <v>127265.04</v>
      </c>
      <c r="J15410">
        <v>48</v>
      </c>
      <c r="K15410">
        <v>10</v>
      </c>
      <c r="L15410" t="s">
        <v>105</v>
      </c>
      <c r="M15410">
        <f>(Table1[[#This Row],[Current_Stock]]*Table1[[#This Row],[Unit_Price]])</f>
        <v>145445.76000000001</v>
      </c>
      <c r="N15410" s="12">
        <f>DATE(YEAR(Table1[[#This Row],[Order_Date]]),MONTH(Table1[[#This Row],[Order_Date]]),1)</f>
        <v>45474</v>
      </c>
    </row>
    <row r="15411" spans="1:14">
      <c r="A15411" t="s">
        <v>116</v>
      </c>
      <c r="B15411" t="s">
        <v>472</v>
      </c>
      <c r="C15411" t="s">
        <v>473</v>
      </c>
      <c r="D15411" t="s">
        <v>44</v>
      </c>
      <c r="E15411" t="s">
        <v>211</v>
      </c>
      <c r="F15411" t="s">
        <v>46</v>
      </c>
      <c r="G15411">
        <v>46</v>
      </c>
      <c r="H15411">
        <v>2621.08</v>
      </c>
      <c r="I15411">
        <v>120569.68</v>
      </c>
      <c r="J15411">
        <v>97</v>
      </c>
      <c r="K15411">
        <v>6</v>
      </c>
      <c r="L15411" t="s">
        <v>105</v>
      </c>
      <c r="M15411">
        <f>(Table1[[#This Row],[Current_Stock]]*Table1[[#This Row],[Unit_Price]])</f>
        <v>254244.75999999998</v>
      </c>
      <c r="N15411" s="12">
        <f>DATE(YEAR(Table1[[#This Row],[Order_Date]]),MONTH(Table1[[#This Row],[Order_Date]]),1)</f>
        <v>45170</v>
      </c>
    </row>
    <row r="15412" spans="1:14">
      <c r="A15412" t="s">
        <v>837</v>
      </c>
      <c r="B15412" t="s">
        <v>1007</v>
      </c>
      <c r="C15412" t="s">
        <v>1008</v>
      </c>
      <c r="D15412" t="s">
        <v>27</v>
      </c>
      <c r="E15412" t="s">
        <v>54</v>
      </c>
      <c r="F15412" t="s">
        <v>40</v>
      </c>
      <c r="G15412">
        <v>5</v>
      </c>
      <c r="H15412">
        <v>3156.27</v>
      </c>
      <c r="I15412">
        <v>15781.35</v>
      </c>
      <c r="J15412">
        <v>535</v>
      </c>
      <c r="K15412">
        <v>10</v>
      </c>
      <c r="L15412" t="s">
        <v>55</v>
      </c>
      <c r="M15412">
        <f>(Table1[[#This Row],[Current_Stock]]*Table1[[#This Row],[Unit_Price]])</f>
        <v>1688604.45</v>
      </c>
      <c r="N15412" s="12">
        <f>DATE(YEAR(Table1[[#This Row],[Order_Date]]),MONTH(Table1[[#This Row],[Order_Date]]),1)</f>
        <v>45505</v>
      </c>
    </row>
    <row r="15413" spans="1:14">
      <c r="A15413" t="s">
        <v>1055</v>
      </c>
      <c r="B15413" t="s">
        <v>865</v>
      </c>
      <c r="C15413" t="s">
        <v>866</v>
      </c>
      <c r="D15413" t="s">
        <v>22</v>
      </c>
      <c r="E15413" t="s">
        <v>89</v>
      </c>
      <c r="F15413" t="s">
        <v>40</v>
      </c>
      <c r="G15413">
        <v>75</v>
      </c>
      <c r="H15413">
        <v>4513.18</v>
      </c>
      <c r="I15413">
        <v>338488.5</v>
      </c>
      <c r="J15413">
        <v>51</v>
      </c>
      <c r="K15413">
        <v>14</v>
      </c>
      <c r="L15413" t="s">
        <v>18</v>
      </c>
      <c r="M15413">
        <f>(Table1[[#This Row],[Current_Stock]]*Table1[[#This Row],[Unit_Price]])</f>
        <v>230172.18000000002</v>
      </c>
      <c r="N15413" s="12">
        <f>DATE(YEAR(Table1[[#This Row],[Order_Date]]),MONTH(Table1[[#This Row],[Order_Date]]),1)</f>
        <v>45200</v>
      </c>
    </row>
    <row r="15414" spans="1:14">
      <c r="A15414" t="s">
        <v>1291</v>
      </c>
      <c r="B15414" t="s">
        <v>401</v>
      </c>
      <c r="C15414" t="s">
        <v>402</v>
      </c>
      <c r="D15414" t="s">
        <v>33</v>
      </c>
      <c r="E15414" t="s">
        <v>59</v>
      </c>
      <c r="F15414" t="s">
        <v>40</v>
      </c>
      <c r="G15414">
        <v>18</v>
      </c>
      <c r="H15414">
        <v>4689.38</v>
      </c>
      <c r="I15414">
        <v>84408.84</v>
      </c>
      <c r="J15414">
        <v>145</v>
      </c>
      <c r="K15414">
        <v>7</v>
      </c>
      <c r="L15414" t="s">
        <v>18</v>
      </c>
      <c r="M15414">
        <f>(Table1[[#This Row],[Current_Stock]]*Table1[[#This Row],[Unit_Price]])</f>
        <v>679960.1</v>
      </c>
      <c r="N15414" s="12">
        <f>DATE(YEAR(Table1[[#This Row],[Order_Date]]),MONTH(Table1[[#This Row],[Order_Date]]),1)</f>
        <v>45474</v>
      </c>
    </row>
    <row r="15415" spans="1:14">
      <c r="A15415" t="s">
        <v>823</v>
      </c>
      <c r="B15415" t="s">
        <v>959</v>
      </c>
      <c r="C15415" t="s">
        <v>960</v>
      </c>
      <c r="D15415" t="s">
        <v>22</v>
      </c>
      <c r="E15415" t="s">
        <v>330</v>
      </c>
      <c r="F15415" t="s">
        <v>29</v>
      </c>
      <c r="G15415">
        <v>64</v>
      </c>
      <c r="H15415">
        <v>7651.45</v>
      </c>
      <c r="I15415">
        <v>489692.8</v>
      </c>
      <c r="J15415">
        <v>32</v>
      </c>
      <c r="K15415">
        <v>14</v>
      </c>
      <c r="L15415" t="s">
        <v>18</v>
      </c>
      <c r="M15415">
        <f>(Table1[[#This Row],[Current_Stock]]*Table1[[#This Row],[Unit_Price]])</f>
        <v>244846.4</v>
      </c>
      <c r="N15415" s="12">
        <f>DATE(YEAR(Table1[[#This Row],[Order_Date]]),MONTH(Table1[[#This Row],[Order_Date]]),1)</f>
        <v>45566</v>
      </c>
    </row>
    <row r="15416" spans="1:14">
      <c r="A15416" t="s">
        <v>1011</v>
      </c>
      <c r="B15416" t="s">
        <v>584</v>
      </c>
      <c r="C15416" t="s">
        <v>585</v>
      </c>
      <c r="D15416" t="s">
        <v>22</v>
      </c>
      <c r="E15416" t="s">
        <v>85</v>
      </c>
      <c r="F15416" t="s">
        <v>40</v>
      </c>
      <c r="G15416">
        <v>32</v>
      </c>
      <c r="H15416">
        <v>18843.79</v>
      </c>
      <c r="I15416">
        <v>603001.28</v>
      </c>
      <c r="J15416">
        <v>102</v>
      </c>
      <c r="K15416">
        <v>2</v>
      </c>
      <c r="L15416" t="s">
        <v>105</v>
      </c>
      <c r="M15416">
        <f>(Table1[[#This Row],[Current_Stock]]*Table1[[#This Row],[Unit_Price]])</f>
        <v>1922066.58</v>
      </c>
      <c r="N15416" s="12">
        <f>DATE(YEAR(Table1[[#This Row],[Order_Date]]),MONTH(Table1[[#This Row],[Order_Date]]),1)</f>
        <v>45200</v>
      </c>
    </row>
    <row r="15417" spans="1:14">
      <c r="A15417" t="s">
        <v>546</v>
      </c>
      <c r="B15417" t="s">
        <v>927</v>
      </c>
      <c r="C15417" t="s">
        <v>928</v>
      </c>
      <c r="D15417" t="s">
        <v>183</v>
      </c>
      <c r="E15417" t="s">
        <v>173</v>
      </c>
      <c r="F15417" t="s">
        <v>29</v>
      </c>
      <c r="G15417">
        <v>24</v>
      </c>
      <c r="H15417">
        <v>4155</v>
      </c>
      <c r="I15417">
        <v>99720</v>
      </c>
      <c r="J15417">
        <v>112</v>
      </c>
      <c r="K15417">
        <v>12</v>
      </c>
      <c r="L15417" t="s">
        <v>18</v>
      </c>
      <c r="M15417">
        <f>(Table1[[#This Row],[Current_Stock]]*Table1[[#This Row],[Unit_Price]])</f>
        <v>465360</v>
      </c>
      <c r="N15417" s="12">
        <f>DATE(YEAR(Table1[[#This Row],[Order_Date]]),MONTH(Table1[[#This Row],[Order_Date]]),1)</f>
        <v>45505</v>
      </c>
    </row>
    <row r="15418" spans="1:14">
      <c r="A15418" t="s">
        <v>499</v>
      </c>
      <c r="B15418" t="s">
        <v>855</v>
      </c>
      <c r="C15418" t="s">
        <v>856</v>
      </c>
      <c r="D15418" t="s">
        <v>38</v>
      </c>
      <c r="E15418" t="s">
        <v>54</v>
      </c>
      <c r="F15418" t="s">
        <v>60</v>
      </c>
      <c r="G15418">
        <v>23</v>
      </c>
      <c r="H15418">
        <v>3918.06</v>
      </c>
      <c r="I15418">
        <v>90115.38</v>
      </c>
      <c r="J15418">
        <v>150</v>
      </c>
      <c r="K15418">
        <v>2</v>
      </c>
      <c r="L15418" t="s">
        <v>18</v>
      </c>
      <c r="M15418">
        <f>(Table1[[#This Row],[Current_Stock]]*Table1[[#This Row],[Unit_Price]])</f>
        <v>587709</v>
      </c>
      <c r="N15418" s="12">
        <f>DATE(YEAR(Table1[[#This Row],[Order_Date]]),MONTH(Table1[[#This Row],[Order_Date]]),1)</f>
        <v>45474</v>
      </c>
    </row>
    <row r="15419" spans="1:14">
      <c r="A15419" t="s">
        <v>1262</v>
      </c>
      <c r="B15419" t="s">
        <v>775</v>
      </c>
      <c r="C15419" t="s">
        <v>776</v>
      </c>
      <c r="D15419" t="s">
        <v>15</v>
      </c>
      <c r="E15419" t="s">
        <v>173</v>
      </c>
      <c r="F15419" t="s">
        <v>29</v>
      </c>
      <c r="G15419">
        <v>16</v>
      </c>
      <c r="H15419">
        <v>481.51</v>
      </c>
      <c r="I15419">
        <v>7704.16</v>
      </c>
      <c r="J15419">
        <v>130</v>
      </c>
      <c r="K15419">
        <v>14</v>
      </c>
      <c r="L15419" t="s">
        <v>18</v>
      </c>
      <c r="M15419">
        <f>(Table1[[#This Row],[Current_Stock]]*Table1[[#This Row],[Unit_Price]])</f>
        <v>62596.299999999996</v>
      </c>
      <c r="N15419" s="12">
        <f>DATE(YEAR(Table1[[#This Row],[Order_Date]]),MONTH(Table1[[#This Row],[Order_Date]]),1)</f>
        <v>44958</v>
      </c>
    </row>
    <row r="15420" spans="1:14">
      <c r="A15420" t="s">
        <v>1343</v>
      </c>
      <c r="B15420" t="s">
        <v>1147</v>
      </c>
      <c r="C15420" t="s">
        <v>1148</v>
      </c>
      <c r="D15420" t="s">
        <v>96</v>
      </c>
      <c r="E15420" t="s">
        <v>173</v>
      </c>
      <c r="F15420" t="s">
        <v>60</v>
      </c>
      <c r="G15420">
        <v>5</v>
      </c>
      <c r="H15420">
        <v>1856.27</v>
      </c>
      <c r="I15420">
        <v>9281.35</v>
      </c>
      <c r="J15420">
        <v>558</v>
      </c>
      <c r="K15420">
        <v>11</v>
      </c>
      <c r="L15420" t="s">
        <v>18</v>
      </c>
      <c r="M15420">
        <f>(Table1[[#This Row],[Current_Stock]]*Table1[[#This Row],[Unit_Price]])</f>
        <v>1035798.66</v>
      </c>
      <c r="N15420" s="12">
        <f>DATE(YEAR(Table1[[#This Row],[Order_Date]]),MONTH(Table1[[#This Row],[Order_Date]]),1)</f>
        <v>45627</v>
      </c>
    </row>
    <row r="15421" spans="1:14">
      <c r="A15421" t="s">
        <v>1277</v>
      </c>
      <c r="B15421" t="s">
        <v>341</v>
      </c>
      <c r="C15421" t="s">
        <v>342</v>
      </c>
      <c r="D15421" t="s">
        <v>33</v>
      </c>
      <c r="E15421" t="s">
        <v>16</v>
      </c>
      <c r="F15421" t="s">
        <v>29</v>
      </c>
      <c r="G15421">
        <v>23</v>
      </c>
      <c r="H15421">
        <v>3196.67</v>
      </c>
      <c r="I15421">
        <v>73523.41</v>
      </c>
      <c r="J15421">
        <v>175</v>
      </c>
      <c r="K15421">
        <v>11</v>
      </c>
      <c r="L15421" t="s">
        <v>18</v>
      </c>
      <c r="M15421">
        <f>(Table1[[#This Row],[Current_Stock]]*Table1[[#This Row],[Unit_Price]])</f>
        <v>559417.25</v>
      </c>
      <c r="N15421" s="12">
        <f>DATE(YEAR(Table1[[#This Row],[Order_Date]]),MONTH(Table1[[#This Row],[Order_Date]]),1)</f>
        <v>45566</v>
      </c>
    </row>
    <row r="15422" spans="1:14">
      <c r="A15422" t="s">
        <v>1209</v>
      </c>
      <c r="B15422" t="s">
        <v>51</v>
      </c>
      <c r="C15422" t="s">
        <v>52</v>
      </c>
      <c r="D15422" t="s">
        <v>53</v>
      </c>
      <c r="E15422" t="s">
        <v>173</v>
      </c>
      <c r="F15422" t="s">
        <v>60</v>
      </c>
      <c r="G15422">
        <v>9</v>
      </c>
      <c r="H15422">
        <v>2654.32</v>
      </c>
      <c r="I15422">
        <v>23888.880000000001</v>
      </c>
      <c r="J15422">
        <v>534</v>
      </c>
      <c r="K15422">
        <v>5</v>
      </c>
      <c r="L15422" t="s">
        <v>55</v>
      </c>
      <c r="M15422">
        <f>(Table1[[#This Row],[Current_Stock]]*Table1[[#This Row],[Unit_Price]])</f>
        <v>1417406.8800000001</v>
      </c>
      <c r="N15422" s="12">
        <f>DATE(YEAR(Table1[[#This Row],[Order_Date]]),MONTH(Table1[[#This Row],[Order_Date]]),1)</f>
        <v>45383</v>
      </c>
    </row>
    <row r="15423" spans="1:14">
      <c r="A15423" t="s">
        <v>1077</v>
      </c>
      <c r="B15423" t="s">
        <v>1111</v>
      </c>
      <c r="C15423" t="s">
        <v>1112</v>
      </c>
      <c r="D15423" t="s">
        <v>22</v>
      </c>
      <c r="E15423" t="s">
        <v>97</v>
      </c>
      <c r="F15423" t="s">
        <v>46</v>
      </c>
      <c r="G15423">
        <v>49</v>
      </c>
      <c r="H15423">
        <v>7466.12</v>
      </c>
      <c r="I15423">
        <v>365839.88</v>
      </c>
      <c r="J15423">
        <v>62</v>
      </c>
      <c r="K15423">
        <v>9</v>
      </c>
      <c r="L15423" t="s">
        <v>18</v>
      </c>
      <c r="M15423">
        <f>(Table1[[#This Row],[Current_Stock]]*Table1[[#This Row],[Unit_Price]])</f>
        <v>462899.44</v>
      </c>
      <c r="N15423" s="12">
        <f>DATE(YEAR(Table1[[#This Row],[Order_Date]]),MONTH(Table1[[#This Row],[Order_Date]]),1)</f>
        <v>45352</v>
      </c>
    </row>
    <row r="15424" spans="1:14">
      <c r="A15424" t="s">
        <v>951</v>
      </c>
      <c r="B15424" t="s">
        <v>656</v>
      </c>
      <c r="C15424" t="s">
        <v>657</v>
      </c>
      <c r="D15424" t="s">
        <v>44</v>
      </c>
      <c r="E15424" t="s">
        <v>184</v>
      </c>
      <c r="F15424" t="s">
        <v>60</v>
      </c>
      <c r="G15424">
        <v>42</v>
      </c>
      <c r="H15424">
        <v>1642.48</v>
      </c>
      <c r="I15424">
        <v>68984.160000000003</v>
      </c>
      <c r="J15424">
        <v>49</v>
      </c>
      <c r="K15424">
        <v>8</v>
      </c>
      <c r="L15424" t="s">
        <v>105</v>
      </c>
      <c r="M15424">
        <f>(Table1[[#This Row],[Current_Stock]]*Table1[[#This Row],[Unit_Price]])</f>
        <v>80481.52</v>
      </c>
      <c r="N15424" s="12">
        <f>DATE(YEAR(Table1[[#This Row],[Order_Date]]),MONTH(Table1[[#This Row],[Order_Date]]),1)</f>
        <v>45413</v>
      </c>
    </row>
    <row r="15425" spans="1:14">
      <c r="A15425" t="s">
        <v>1181</v>
      </c>
      <c r="B15425" t="s">
        <v>1092</v>
      </c>
      <c r="C15425" t="s">
        <v>1093</v>
      </c>
      <c r="D15425" t="s">
        <v>96</v>
      </c>
      <c r="E15425" t="s">
        <v>54</v>
      </c>
      <c r="F15425" t="s">
        <v>29</v>
      </c>
      <c r="G15425">
        <v>2</v>
      </c>
      <c r="H15425">
        <v>3233.52</v>
      </c>
      <c r="I15425">
        <v>6467.04</v>
      </c>
      <c r="J15425">
        <v>381</v>
      </c>
      <c r="K15425">
        <v>14</v>
      </c>
      <c r="L15425" t="s">
        <v>18</v>
      </c>
      <c r="M15425">
        <f>(Table1[[#This Row],[Current_Stock]]*Table1[[#This Row],[Unit_Price]])</f>
        <v>1231971.1199999999</v>
      </c>
      <c r="N15425" s="12">
        <f>DATE(YEAR(Table1[[#This Row],[Order_Date]]),MONTH(Table1[[#This Row],[Order_Date]]),1)</f>
        <v>45231</v>
      </c>
    </row>
    <row r="15426" spans="1:14">
      <c r="A15426" t="s">
        <v>827</v>
      </c>
      <c r="B15426" t="s">
        <v>890</v>
      </c>
      <c r="C15426" t="s">
        <v>891</v>
      </c>
      <c r="D15426" t="s">
        <v>22</v>
      </c>
      <c r="E15426" t="s">
        <v>109</v>
      </c>
      <c r="F15426" t="s">
        <v>17</v>
      </c>
      <c r="G15426">
        <v>43</v>
      </c>
      <c r="H15426">
        <v>18844.54</v>
      </c>
      <c r="I15426">
        <v>810315.22</v>
      </c>
      <c r="J15426">
        <v>41</v>
      </c>
      <c r="K15426">
        <v>10</v>
      </c>
      <c r="L15426" t="s">
        <v>18</v>
      </c>
      <c r="M15426">
        <f>(Table1[[#This Row],[Current_Stock]]*Table1[[#This Row],[Unit_Price]])</f>
        <v>772626.14</v>
      </c>
      <c r="N15426" s="12">
        <f>DATE(YEAR(Table1[[#This Row],[Order_Date]]),MONTH(Table1[[#This Row],[Order_Date]]),1)</f>
        <v>45352</v>
      </c>
    </row>
    <row r="15427" spans="1:14">
      <c r="A15427" t="s">
        <v>61</v>
      </c>
      <c r="B15427" t="s">
        <v>318</v>
      </c>
      <c r="C15427" t="s">
        <v>319</v>
      </c>
      <c r="D15427" t="s">
        <v>96</v>
      </c>
      <c r="E15427" t="s">
        <v>160</v>
      </c>
      <c r="F15427" t="s">
        <v>17</v>
      </c>
      <c r="G15427">
        <v>9</v>
      </c>
      <c r="H15427">
        <v>613.26</v>
      </c>
      <c r="I15427">
        <v>5519.34</v>
      </c>
      <c r="J15427">
        <v>389</v>
      </c>
      <c r="K15427">
        <v>11</v>
      </c>
      <c r="L15427" t="s">
        <v>55</v>
      </c>
      <c r="M15427">
        <f>(Table1[[#This Row],[Current_Stock]]*Table1[[#This Row],[Unit_Price]])</f>
        <v>238558.13999999998</v>
      </c>
      <c r="N15427" s="12">
        <f>DATE(YEAR(Table1[[#This Row],[Order_Date]]),MONTH(Table1[[#This Row],[Order_Date]]),1)</f>
        <v>45170</v>
      </c>
    </row>
    <row r="15428" spans="1:14">
      <c r="A15428" t="s">
        <v>1059</v>
      </c>
      <c r="B15428" t="s">
        <v>796</v>
      </c>
      <c r="C15428" t="s">
        <v>797</v>
      </c>
      <c r="D15428" t="s">
        <v>183</v>
      </c>
      <c r="E15428" t="s">
        <v>16</v>
      </c>
      <c r="F15428" t="s">
        <v>40</v>
      </c>
      <c r="G15428">
        <v>20</v>
      </c>
      <c r="H15428">
        <v>4948.9399999999996</v>
      </c>
      <c r="I15428">
        <v>98978.8</v>
      </c>
      <c r="J15428">
        <v>124</v>
      </c>
      <c r="K15428">
        <v>2</v>
      </c>
      <c r="L15428" t="s">
        <v>18</v>
      </c>
      <c r="M15428">
        <f>(Table1[[#This Row],[Current_Stock]]*Table1[[#This Row],[Unit_Price]])</f>
        <v>613668.55999999994</v>
      </c>
      <c r="N15428" s="12">
        <f>DATE(YEAR(Table1[[#This Row],[Order_Date]]),MONTH(Table1[[#This Row],[Order_Date]]),1)</f>
        <v>45261</v>
      </c>
    </row>
    <row r="15429" spans="1:14">
      <c r="A15429" t="s">
        <v>224</v>
      </c>
      <c r="B15429" t="s">
        <v>374</v>
      </c>
      <c r="C15429" t="s">
        <v>375</v>
      </c>
      <c r="D15429" t="s">
        <v>53</v>
      </c>
      <c r="E15429" t="s">
        <v>39</v>
      </c>
      <c r="F15429" t="s">
        <v>40</v>
      </c>
      <c r="G15429">
        <v>9</v>
      </c>
      <c r="H15429">
        <v>4727.3900000000003</v>
      </c>
      <c r="I15429">
        <v>42546.51</v>
      </c>
      <c r="J15429">
        <v>360</v>
      </c>
      <c r="K15429">
        <v>14</v>
      </c>
      <c r="L15429" t="s">
        <v>18</v>
      </c>
      <c r="M15429">
        <f>(Table1[[#This Row],[Current_Stock]]*Table1[[#This Row],[Unit_Price]])</f>
        <v>1701860.4000000001</v>
      </c>
      <c r="N15429" s="12">
        <f>DATE(YEAR(Table1[[#This Row],[Order_Date]]),MONTH(Table1[[#This Row],[Order_Date]]),1)</f>
        <v>45017</v>
      </c>
    </row>
    <row r="15430" spans="1:14">
      <c r="A15430" t="s">
        <v>177</v>
      </c>
      <c r="B15430" t="s">
        <v>460</v>
      </c>
      <c r="C15430" t="s">
        <v>461</v>
      </c>
      <c r="D15430" t="s">
        <v>84</v>
      </c>
      <c r="E15430" t="s">
        <v>113</v>
      </c>
      <c r="F15430" t="s">
        <v>46</v>
      </c>
      <c r="G15430">
        <v>22</v>
      </c>
      <c r="H15430">
        <v>25998.33</v>
      </c>
      <c r="I15430">
        <v>571963.26</v>
      </c>
      <c r="J15430">
        <v>201</v>
      </c>
      <c r="K15430">
        <v>3</v>
      </c>
      <c r="L15430" t="s">
        <v>18</v>
      </c>
      <c r="M15430">
        <f>(Table1[[#This Row],[Current_Stock]]*Table1[[#This Row],[Unit_Price]])</f>
        <v>5225664.33</v>
      </c>
      <c r="N15430" s="12">
        <f>DATE(YEAR(Table1[[#This Row],[Order_Date]]),MONTH(Table1[[#This Row],[Order_Date]]),1)</f>
        <v>45597</v>
      </c>
    </row>
    <row r="15431" spans="1:14">
      <c r="A15431" t="s">
        <v>1300</v>
      </c>
      <c r="B15431" t="s">
        <v>207</v>
      </c>
      <c r="C15431" t="s">
        <v>208</v>
      </c>
      <c r="D15431" t="s">
        <v>27</v>
      </c>
      <c r="E15431" t="s">
        <v>269</v>
      </c>
      <c r="F15431" t="s">
        <v>17</v>
      </c>
      <c r="G15431">
        <v>5</v>
      </c>
      <c r="H15431">
        <v>4950.8500000000004</v>
      </c>
      <c r="I15431">
        <v>24754.25</v>
      </c>
      <c r="J15431">
        <v>419</v>
      </c>
      <c r="K15431">
        <v>3</v>
      </c>
      <c r="L15431" t="s">
        <v>18</v>
      </c>
      <c r="M15431">
        <f>(Table1[[#This Row],[Current_Stock]]*Table1[[#This Row],[Unit_Price]])</f>
        <v>2074406.1500000001</v>
      </c>
      <c r="N15431" s="12">
        <f>DATE(YEAR(Table1[[#This Row],[Order_Date]]),MONTH(Table1[[#This Row],[Order_Date]]),1)</f>
        <v>45413</v>
      </c>
    </row>
    <row r="15432" spans="1:14">
      <c r="A15432" t="s">
        <v>940</v>
      </c>
      <c r="B15432" t="s">
        <v>155</v>
      </c>
      <c r="C15432" t="s">
        <v>156</v>
      </c>
      <c r="D15432" t="s">
        <v>33</v>
      </c>
      <c r="E15432" t="s">
        <v>167</v>
      </c>
      <c r="F15432" t="s">
        <v>46</v>
      </c>
      <c r="G15432">
        <v>11</v>
      </c>
      <c r="H15432">
        <v>2348.81</v>
      </c>
      <c r="I15432">
        <v>25836.91</v>
      </c>
      <c r="J15432">
        <v>230</v>
      </c>
      <c r="K15432">
        <v>6</v>
      </c>
      <c r="L15432" t="s">
        <v>18</v>
      </c>
      <c r="M15432">
        <f>(Table1[[#This Row],[Current_Stock]]*Table1[[#This Row],[Unit_Price]])</f>
        <v>540226.29999999993</v>
      </c>
      <c r="N15432" s="12">
        <f>DATE(YEAR(Table1[[#This Row],[Order_Date]]),MONTH(Table1[[#This Row],[Order_Date]]),1)</f>
        <v>45200</v>
      </c>
    </row>
    <row r="15433" spans="1:14">
      <c r="A15433" t="s">
        <v>1348</v>
      </c>
      <c r="B15433" t="s">
        <v>998</v>
      </c>
      <c r="C15433" t="s">
        <v>999</v>
      </c>
      <c r="D15433" t="s">
        <v>38</v>
      </c>
      <c r="E15433" t="s">
        <v>54</v>
      </c>
      <c r="F15433" t="s">
        <v>60</v>
      </c>
      <c r="G15433">
        <v>18</v>
      </c>
      <c r="H15433">
        <v>175.6</v>
      </c>
      <c r="I15433">
        <v>3160.8</v>
      </c>
      <c r="J15433">
        <v>145</v>
      </c>
      <c r="K15433">
        <v>12</v>
      </c>
      <c r="L15433" t="s">
        <v>18</v>
      </c>
      <c r="M15433">
        <f>(Table1[[#This Row],[Current_Stock]]*Table1[[#This Row],[Unit_Price]])</f>
        <v>25462</v>
      </c>
      <c r="N15433" s="12">
        <f>DATE(YEAR(Table1[[#This Row],[Order_Date]]),MONTH(Table1[[#This Row],[Order_Date]]),1)</f>
        <v>45108</v>
      </c>
    </row>
    <row r="15434" spans="1:14">
      <c r="A15434" t="s">
        <v>1305</v>
      </c>
      <c r="B15434" t="s">
        <v>450</v>
      </c>
      <c r="C15434" t="s">
        <v>451</v>
      </c>
      <c r="D15434" t="s">
        <v>33</v>
      </c>
      <c r="E15434" t="s">
        <v>211</v>
      </c>
      <c r="F15434" t="s">
        <v>46</v>
      </c>
      <c r="G15434">
        <v>15</v>
      </c>
      <c r="H15434">
        <v>171.48</v>
      </c>
      <c r="I15434">
        <v>2572.1999999999998</v>
      </c>
      <c r="J15434">
        <v>236</v>
      </c>
      <c r="K15434">
        <v>10</v>
      </c>
      <c r="L15434" t="s">
        <v>18</v>
      </c>
      <c r="M15434">
        <f>(Table1[[#This Row],[Current_Stock]]*Table1[[#This Row],[Unit_Price]])</f>
        <v>40469.279999999999</v>
      </c>
      <c r="N15434" s="12">
        <f>DATE(YEAR(Table1[[#This Row],[Order_Date]]),MONTH(Table1[[#This Row],[Order_Date]]),1)</f>
        <v>45292</v>
      </c>
    </row>
    <row r="15435" spans="1:14">
      <c r="A15435" t="s">
        <v>1167</v>
      </c>
      <c r="B15435" t="s">
        <v>1150</v>
      </c>
      <c r="C15435" t="s">
        <v>1151</v>
      </c>
      <c r="D15435" t="s">
        <v>33</v>
      </c>
      <c r="E15435" t="s">
        <v>153</v>
      </c>
      <c r="F15435" t="s">
        <v>29</v>
      </c>
      <c r="G15435">
        <v>19</v>
      </c>
      <c r="H15435">
        <v>1252.21</v>
      </c>
      <c r="I15435">
        <v>23791.99</v>
      </c>
      <c r="J15435">
        <v>179</v>
      </c>
      <c r="K15435">
        <v>12</v>
      </c>
      <c r="L15435" t="s">
        <v>18</v>
      </c>
      <c r="M15435">
        <f>(Table1[[#This Row],[Current_Stock]]*Table1[[#This Row],[Unit_Price]])</f>
        <v>224145.59</v>
      </c>
      <c r="N15435" s="12">
        <f>DATE(YEAR(Table1[[#This Row],[Order_Date]]),MONTH(Table1[[#This Row],[Order_Date]]),1)</f>
        <v>45597</v>
      </c>
    </row>
    <row r="15436" spans="1:14">
      <c r="A15436" t="s">
        <v>1346</v>
      </c>
      <c r="B15436" t="s">
        <v>213</v>
      </c>
      <c r="C15436" t="s">
        <v>214</v>
      </c>
      <c r="D15436" t="s">
        <v>33</v>
      </c>
      <c r="E15436" t="s">
        <v>167</v>
      </c>
      <c r="F15436" t="s">
        <v>17</v>
      </c>
      <c r="G15436">
        <v>19</v>
      </c>
      <c r="H15436">
        <v>1443.67</v>
      </c>
      <c r="I15436">
        <v>27429.73</v>
      </c>
      <c r="J15436">
        <v>158</v>
      </c>
      <c r="K15436">
        <v>6</v>
      </c>
      <c r="L15436" t="s">
        <v>18</v>
      </c>
      <c r="M15436">
        <f>(Table1[[#This Row],[Current_Stock]]*Table1[[#This Row],[Unit_Price]])</f>
        <v>228099.86000000002</v>
      </c>
      <c r="N15436" s="12">
        <f>DATE(YEAR(Table1[[#This Row],[Order_Date]]),MONTH(Table1[[#This Row],[Order_Date]]),1)</f>
        <v>44927</v>
      </c>
    </row>
    <row r="15437" spans="1:14">
      <c r="A15437" t="s">
        <v>867</v>
      </c>
      <c r="B15437" t="s">
        <v>290</v>
      </c>
      <c r="C15437" t="s">
        <v>291</v>
      </c>
      <c r="D15437" t="s">
        <v>33</v>
      </c>
      <c r="E15437" t="s">
        <v>282</v>
      </c>
      <c r="F15437" t="s">
        <v>17</v>
      </c>
      <c r="G15437">
        <v>26</v>
      </c>
      <c r="H15437">
        <v>3469.4</v>
      </c>
      <c r="I15437">
        <v>90204.4</v>
      </c>
      <c r="J15437">
        <v>215</v>
      </c>
      <c r="K15437">
        <v>8</v>
      </c>
      <c r="L15437" t="s">
        <v>18</v>
      </c>
      <c r="M15437">
        <f>(Table1[[#This Row],[Current_Stock]]*Table1[[#This Row],[Unit_Price]])</f>
        <v>745921</v>
      </c>
      <c r="N15437" s="12">
        <f>DATE(YEAR(Table1[[#This Row],[Order_Date]]),MONTH(Table1[[#This Row],[Order_Date]]),1)</f>
        <v>45292</v>
      </c>
    </row>
    <row r="15438" spans="1:14">
      <c r="A15438" t="s">
        <v>19</v>
      </c>
      <c r="B15438" t="s">
        <v>785</v>
      </c>
      <c r="C15438" t="s">
        <v>786</v>
      </c>
      <c r="D15438" t="s">
        <v>15</v>
      </c>
      <c r="E15438" t="s">
        <v>160</v>
      </c>
      <c r="F15438" t="s">
        <v>46</v>
      </c>
      <c r="G15438">
        <v>18</v>
      </c>
      <c r="H15438">
        <v>129.18</v>
      </c>
      <c r="I15438">
        <v>2325.2399999999998</v>
      </c>
      <c r="J15438">
        <v>207</v>
      </c>
      <c r="K15438">
        <v>6</v>
      </c>
      <c r="L15438" t="s">
        <v>18</v>
      </c>
      <c r="M15438">
        <f>(Table1[[#This Row],[Current_Stock]]*Table1[[#This Row],[Unit_Price]])</f>
        <v>26740.260000000002</v>
      </c>
      <c r="N15438" s="12">
        <f>DATE(YEAR(Table1[[#This Row],[Order_Date]]),MONTH(Table1[[#This Row],[Order_Date]]),1)</f>
        <v>44958</v>
      </c>
    </row>
    <row r="15439" spans="1:14">
      <c r="A15439" t="s">
        <v>990</v>
      </c>
      <c r="B15439" t="s">
        <v>549</v>
      </c>
      <c r="C15439" t="s">
        <v>550</v>
      </c>
      <c r="D15439" t="s">
        <v>96</v>
      </c>
      <c r="E15439" t="s">
        <v>50</v>
      </c>
      <c r="F15439" t="s">
        <v>40</v>
      </c>
      <c r="G15439">
        <v>2</v>
      </c>
      <c r="H15439">
        <v>1339.01</v>
      </c>
      <c r="I15439">
        <v>2678.02</v>
      </c>
      <c r="J15439">
        <v>313</v>
      </c>
      <c r="K15439">
        <v>12</v>
      </c>
      <c r="L15439" t="s">
        <v>55</v>
      </c>
      <c r="M15439">
        <f>(Table1[[#This Row],[Current_Stock]]*Table1[[#This Row],[Unit_Price]])</f>
        <v>419110.13</v>
      </c>
      <c r="N15439" s="12">
        <f>DATE(YEAR(Table1[[#This Row],[Order_Date]]),MONTH(Table1[[#This Row],[Order_Date]]),1)</f>
        <v>45323</v>
      </c>
    </row>
    <row r="15440" spans="1:14">
      <c r="A15440" t="s">
        <v>1139</v>
      </c>
      <c r="B15440" t="s">
        <v>670</v>
      </c>
      <c r="C15440" t="s">
        <v>671</v>
      </c>
      <c r="D15440" t="s">
        <v>22</v>
      </c>
      <c r="E15440" t="s">
        <v>330</v>
      </c>
      <c r="F15440" t="s">
        <v>40</v>
      </c>
      <c r="G15440">
        <v>30</v>
      </c>
      <c r="H15440">
        <v>12081.11</v>
      </c>
      <c r="I15440">
        <v>362433.3</v>
      </c>
      <c r="J15440">
        <v>33</v>
      </c>
      <c r="K15440">
        <v>6</v>
      </c>
      <c r="L15440" t="s">
        <v>105</v>
      </c>
      <c r="M15440">
        <f>(Table1[[#This Row],[Current_Stock]]*Table1[[#This Row],[Unit_Price]])</f>
        <v>398676.63</v>
      </c>
      <c r="N15440" s="12">
        <f>DATE(YEAR(Table1[[#This Row],[Order_Date]]),MONTH(Table1[[#This Row],[Order_Date]]),1)</f>
        <v>45352</v>
      </c>
    </row>
    <row r="15441" spans="1:14">
      <c r="A15441" t="s">
        <v>1276</v>
      </c>
      <c r="B15441" t="s">
        <v>830</v>
      </c>
      <c r="C15441" t="s">
        <v>831</v>
      </c>
      <c r="D15441" t="s">
        <v>44</v>
      </c>
      <c r="E15441" t="s">
        <v>113</v>
      </c>
      <c r="F15441" t="s">
        <v>46</v>
      </c>
      <c r="G15441">
        <v>26</v>
      </c>
      <c r="H15441">
        <v>360.78</v>
      </c>
      <c r="I15441">
        <v>9380.2800000000007</v>
      </c>
      <c r="J15441">
        <v>106</v>
      </c>
      <c r="K15441">
        <v>7</v>
      </c>
      <c r="L15441" t="s">
        <v>18</v>
      </c>
      <c r="M15441">
        <f>(Table1[[#This Row],[Current_Stock]]*Table1[[#This Row],[Unit_Price]])</f>
        <v>38242.68</v>
      </c>
      <c r="N15441" s="12">
        <f>DATE(YEAR(Table1[[#This Row],[Order_Date]]),MONTH(Table1[[#This Row],[Order_Date]]),1)</f>
        <v>45536</v>
      </c>
    </row>
    <row r="15442" spans="1:14">
      <c r="A15442" t="s">
        <v>835</v>
      </c>
      <c r="B15442" t="s">
        <v>587</v>
      </c>
      <c r="C15442" t="s">
        <v>588</v>
      </c>
      <c r="D15442" t="s">
        <v>44</v>
      </c>
      <c r="E15442" t="s">
        <v>189</v>
      </c>
      <c r="F15442" t="s">
        <v>60</v>
      </c>
      <c r="G15442">
        <v>49</v>
      </c>
      <c r="H15442">
        <v>3745.88</v>
      </c>
      <c r="I15442">
        <v>183548.12</v>
      </c>
      <c r="J15442">
        <v>87</v>
      </c>
      <c r="K15442">
        <v>4</v>
      </c>
      <c r="L15442" t="s">
        <v>105</v>
      </c>
      <c r="M15442">
        <f>(Table1[[#This Row],[Current_Stock]]*Table1[[#This Row],[Unit_Price]])</f>
        <v>325891.56</v>
      </c>
      <c r="N15442" s="12">
        <f>DATE(YEAR(Table1[[#This Row],[Order_Date]]),MONTH(Table1[[#This Row],[Order_Date]]),1)</f>
        <v>44986</v>
      </c>
    </row>
    <row r="15443" spans="1:14">
      <c r="A15443" t="s">
        <v>392</v>
      </c>
      <c r="B15443" t="s">
        <v>1004</v>
      </c>
      <c r="C15443" t="s">
        <v>1005</v>
      </c>
      <c r="D15443" t="s">
        <v>96</v>
      </c>
      <c r="E15443" t="s">
        <v>89</v>
      </c>
      <c r="F15443" t="s">
        <v>29</v>
      </c>
      <c r="G15443">
        <v>10</v>
      </c>
      <c r="H15443">
        <v>1489.56</v>
      </c>
      <c r="I15443">
        <v>14895.6</v>
      </c>
      <c r="J15443">
        <v>511</v>
      </c>
      <c r="K15443">
        <v>9</v>
      </c>
      <c r="L15443" t="s">
        <v>55</v>
      </c>
      <c r="M15443">
        <f>(Table1[[#This Row],[Current_Stock]]*Table1[[#This Row],[Unit_Price]])</f>
        <v>761165.15999999992</v>
      </c>
      <c r="N15443" s="12">
        <f>DATE(YEAR(Table1[[#This Row],[Order_Date]]),MONTH(Table1[[#This Row],[Order_Date]]),1)</f>
        <v>45536</v>
      </c>
    </row>
    <row r="15444" spans="1:14">
      <c r="A15444" t="s">
        <v>1084</v>
      </c>
      <c r="B15444" t="s">
        <v>1268</v>
      </c>
      <c r="C15444" t="s">
        <v>1269</v>
      </c>
      <c r="D15444" t="s">
        <v>38</v>
      </c>
      <c r="E15444" t="s">
        <v>153</v>
      </c>
      <c r="F15444" t="s">
        <v>40</v>
      </c>
      <c r="G15444">
        <v>15</v>
      </c>
      <c r="H15444">
        <v>1673.79</v>
      </c>
      <c r="I15444">
        <v>25106.85</v>
      </c>
      <c r="J15444">
        <v>245</v>
      </c>
      <c r="K15444">
        <v>10</v>
      </c>
      <c r="L15444" t="s">
        <v>18</v>
      </c>
      <c r="M15444">
        <f>(Table1[[#This Row],[Current_Stock]]*Table1[[#This Row],[Unit_Price]])</f>
        <v>410078.55</v>
      </c>
      <c r="N15444" s="12">
        <f>DATE(YEAR(Table1[[#This Row],[Order_Date]]),MONTH(Table1[[#This Row],[Order_Date]]),1)</f>
        <v>45352</v>
      </c>
    </row>
    <row r="15445" spans="1:14">
      <c r="A15445" t="s">
        <v>750</v>
      </c>
      <c r="B15445" t="s">
        <v>623</v>
      </c>
      <c r="C15445" t="s">
        <v>624</v>
      </c>
      <c r="D15445" t="s">
        <v>38</v>
      </c>
      <c r="E15445" t="s">
        <v>211</v>
      </c>
      <c r="F15445" t="s">
        <v>17</v>
      </c>
      <c r="G15445">
        <v>14</v>
      </c>
      <c r="H15445">
        <v>1606.68</v>
      </c>
      <c r="I15445">
        <v>22493.52</v>
      </c>
      <c r="J15445">
        <v>124</v>
      </c>
      <c r="K15445">
        <v>14</v>
      </c>
      <c r="L15445" t="s">
        <v>18</v>
      </c>
      <c r="M15445">
        <f>(Table1[[#This Row],[Current_Stock]]*Table1[[#This Row],[Unit_Price]])</f>
        <v>199228.32</v>
      </c>
      <c r="N15445" s="12">
        <f>DATE(YEAR(Table1[[#This Row],[Order_Date]]),MONTH(Table1[[#This Row],[Order_Date]]),1)</f>
        <v>45383</v>
      </c>
    </row>
    <row r="15446" spans="1:14">
      <c r="A15446" t="s">
        <v>901</v>
      </c>
      <c r="B15446" t="s">
        <v>325</v>
      </c>
      <c r="C15446" t="s">
        <v>326</v>
      </c>
      <c r="D15446" t="s">
        <v>27</v>
      </c>
      <c r="E15446" t="s">
        <v>28</v>
      </c>
      <c r="F15446" t="s">
        <v>40</v>
      </c>
      <c r="G15446">
        <v>7</v>
      </c>
      <c r="H15446">
        <v>506.59</v>
      </c>
      <c r="I15446">
        <v>3546.13</v>
      </c>
      <c r="J15446">
        <v>540</v>
      </c>
      <c r="K15446">
        <v>3</v>
      </c>
      <c r="L15446" t="s">
        <v>18</v>
      </c>
      <c r="M15446">
        <f>(Table1[[#This Row],[Current_Stock]]*Table1[[#This Row],[Unit_Price]])</f>
        <v>273558.59999999998</v>
      </c>
      <c r="N15446" s="12">
        <f>DATE(YEAR(Table1[[#This Row],[Order_Date]]),MONTH(Table1[[#This Row],[Order_Date]]),1)</f>
        <v>45017</v>
      </c>
    </row>
    <row r="15447" spans="1:14">
      <c r="A15447" t="s">
        <v>575</v>
      </c>
      <c r="B15447" t="s">
        <v>126</v>
      </c>
      <c r="C15447" t="s">
        <v>127</v>
      </c>
      <c r="D15447" t="s">
        <v>33</v>
      </c>
      <c r="E15447" t="s">
        <v>23</v>
      </c>
      <c r="F15447" t="s">
        <v>29</v>
      </c>
      <c r="G15447">
        <v>12</v>
      </c>
      <c r="H15447">
        <v>330.57</v>
      </c>
      <c r="I15447">
        <v>3966.84</v>
      </c>
      <c r="J15447">
        <v>190</v>
      </c>
      <c r="K15447">
        <v>8</v>
      </c>
      <c r="L15447" t="s">
        <v>18</v>
      </c>
      <c r="M15447">
        <f>(Table1[[#This Row],[Current_Stock]]*Table1[[#This Row],[Unit_Price]])</f>
        <v>62808.299999999996</v>
      </c>
      <c r="N15447" s="12">
        <f>DATE(YEAR(Table1[[#This Row],[Order_Date]]),MONTH(Table1[[#This Row],[Order_Date]]),1)</f>
        <v>45352</v>
      </c>
    </row>
    <row r="15448" spans="1:14">
      <c r="A15448" t="s">
        <v>516</v>
      </c>
      <c r="B15448" t="s">
        <v>290</v>
      </c>
      <c r="C15448" t="s">
        <v>291</v>
      </c>
      <c r="D15448" t="s">
        <v>33</v>
      </c>
      <c r="E15448" t="s">
        <v>243</v>
      </c>
      <c r="F15448" t="s">
        <v>46</v>
      </c>
      <c r="G15448">
        <v>14</v>
      </c>
      <c r="H15448">
        <v>1064.6300000000001</v>
      </c>
      <c r="I15448">
        <v>14904.82</v>
      </c>
      <c r="J15448">
        <v>116</v>
      </c>
      <c r="K15448">
        <v>12</v>
      </c>
      <c r="L15448" t="s">
        <v>18</v>
      </c>
      <c r="M15448">
        <f>(Table1[[#This Row],[Current_Stock]]*Table1[[#This Row],[Unit_Price]])</f>
        <v>123497.08000000002</v>
      </c>
      <c r="N15448" s="12">
        <f>DATE(YEAR(Table1[[#This Row],[Order_Date]]),MONTH(Table1[[#This Row],[Order_Date]]),1)</f>
        <v>45413</v>
      </c>
    </row>
    <row r="15449" spans="1:14">
      <c r="A15449" t="s">
        <v>459</v>
      </c>
      <c r="B15449" t="s">
        <v>414</v>
      </c>
      <c r="C15449" t="s">
        <v>415</v>
      </c>
      <c r="D15449" t="s">
        <v>53</v>
      </c>
      <c r="E15449" t="s">
        <v>184</v>
      </c>
      <c r="F15449" t="s">
        <v>46</v>
      </c>
      <c r="G15449">
        <v>1</v>
      </c>
      <c r="H15449">
        <v>225.21</v>
      </c>
      <c r="I15449">
        <v>225.21</v>
      </c>
      <c r="J15449">
        <v>411</v>
      </c>
      <c r="K15449">
        <v>12</v>
      </c>
      <c r="L15449" t="s">
        <v>55</v>
      </c>
      <c r="M15449">
        <f>(Table1[[#This Row],[Current_Stock]]*Table1[[#This Row],[Unit_Price]])</f>
        <v>92561.31</v>
      </c>
      <c r="N15449" s="12">
        <f>DATE(YEAR(Table1[[#This Row],[Order_Date]]),MONTH(Table1[[#This Row],[Order_Date]]),1)</f>
        <v>45566</v>
      </c>
    </row>
    <row r="15450" spans="1:14">
      <c r="A15450" t="s">
        <v>1300</v>
      </c>
      <c r="B15450" t="s">
        <v>231</v>
      </c>
      <c r="C15450" t="s">
        <v>232</v>
      </c>
      <c r="D15450" t="s">
        <v>15</v>
      </c>
      <c r="E15450" t="s">
        <v>89</v>
      </c>
      <c r="F15450" t="s">
        <v>29</v>
      </c>
      <c r="G15450">
        <v>8</v>
      </c>
      <c r="H15450">
        <v>320.85000000000002</v>
      </c>
      <c r="I15450">
        <v>2566.8000000000002</v>
      </c>
      <c r="J15450">
        <v>157</v>
      </c>
      <c r="K15450">
        <v>12</v>
      </c>
      <c r="L15450" t="s">
        <v>18</v>
      </c>
      <c r="M15450">
        <f>(Table1[[#This Row],[Current_Stock]]*Table1[[#This Row],[Unit_Price]])</f>
        <v>50373.450000000004</v>
      </c>
      <c r="N15450" s="12">
        <f>DATE(YEAR(Table1[[#This Row],[Order_Date]]),MONTH(Table1[[#This Row],[Order_Date]]),1)</f>
        <v>45413</v>
      </c>
    </row>
    <row r="15451" spans="1:14">
      <c r="A15451" t="s">
        <v>663</v>
      </c>
      <c r="B15451" t="s">
        <v>1124</v>
      </c>
      <c r="C15451" t="s">
        <v>1125</v>
      </c>
      <c r="D15451" t="s">
        <v>27</v>
      </c>
      <c r="E15451" t="s">
        <v>50</v>
      </c>
      <c r="F15451" t="s">
        <v>17</v>
      </c>
      <c r="G15451">
        <v>1</v>
      </c>
      <c r="H15451">
        <v>2240.7199999999998</v>
      </c>
      <c r="I15451">
        <v>2240.7199999999998</v>
      </c>
      <c r="J15451">
        <v>302</v>
      </c>
      <c r="K15451">
        <v>13</v>
      </c>
      <c r="L15451" t="s">
        <v>55</v>
      </c>
      <c r="M15451">
        <f>(Table1[[#This Row],[Current_Stock]]*Table1[[#This Row],[Unit_Price]])</f>
        <v>676697.44</v>
      </c>
      <c r="N15451" s="12">
        <f>DATE(YEAR(Table1[[#This Row],[Order_Date]]),MONTH(Table1[[#This Row],[Order_Date]]),1)</f>
        <v>45200</v>
      </c>
    </row>
    <row r="15452" spans="1:14">
      <c r="A15452" t="s">
        <v>360</v>
      </c>
      <c r="B15452" t="s">
        <v>633</v>
      </c>
      <c r="C15452" t="s">
        <v>634</v>
      </c>
      <c r="D15452" t="s">
        <v>27</v>
      </c>
      <c r="E15452" t="s">
        <v>45</v>
      </c>
      <c r="F15452" t="s">
        <v>17</v>
      </c>
      <c r="G15452">
        <v>10</v>
      </c>
      <c r="H15452">
        <v>1445.2</v>
      </c>
      <c r="I15452">
        <v>14452</v>
      </c>
      <c r="J15452">
        <v>560</v>
      </c>
      <c r="K15452">
        <v>11</v>
      </c>
      <c r="L15452" t="s">
        <v>18</v>
      </c>
      <c r="M15452">
        <f>(Table1[[#This Row],[Current_Stock]]*Table1[[#This Row],[Unit_Price]])</f>
        <v>809312</v>
      </c>
      <c r="N15452" s="12">
        <f>DATE(YEAR(Table1[[#This Row],[Order_Date]]),MONTH(Table1[[#This Row],[Order_Date]]),1)</f>
        <v>45139</v>
      </c>
    </row>
    <row r="15453" spans="1:14">
      <c r="A15453" t="s">
        <v>933</v>
      </c>
      <c r="B15453" t="s">
        <v>702</v>
      </c>
      <c r="C15453" t="s">
        <v>703</v>
      </c>
      <c r="D15453" t="s">
        <v>27</v>
      </c>
      <c r="E15453" t="s">
        <v>330</v>
      </c>
      <c r="F15453" t="s">
        <v>46</v>
      </c>
      <c r="G15453">
        <v>10</v>
      </c>
      <c r="H15453">
        <v>3138.78</v>
      </c>
      <c r="I15453">
        <v>31387.8</v>
      </c>
      <c r="J15453">
        <v>341</v>
      </c>
      <c r="K15453">
        <v>6</v>
      </c>
      <c r="L15453" t="s">
        <v>55</v>
      </c>
      <c r="M15453">
        <f>(Table1[[#This Row],[Current_Stock]]*Table1[[#This Row],[Unit_Price]])</f>
        <v>1070323.98</v>
      </c>
      <c r="N15453" s="12">
        <f>DATE(YEAR(Table1[[#This Row],[Order_Date]]),MONTH(Table1[[#This Row],[Order_Date]]),1)</f>
        <v>45170</v>
      </c>
    </row>
    <row r="15454" spans="1:14">
      <c r="A15454" t="s">
        <v>1166</v>
      </c>
      <c r="B15454" t="s">
        <v>280</v>
      </c>
      <c r="C15454" t="s">
        <v>281</v>
      </c>
      <c r="D15454" t="s">
        <v>22</v>
      </c>
      <c r="E15454" t="s">
        <v>211</v>
      </c>
      <c r="F15454" t="s">
        <v>29</v>
      </c>
      <c r="G15454">
        <v>47</v>
      </c>
      <c r="H15454">
        <v>16721.64</v>
      </c>
      <c r="I15454">
        <v>785917.08</v>
      </c>
      <c r="J15454">
        <v>34</v>
      </c>
      <c r="K15454">
        <v>8</v>
      </c>
      <c r="L15454" t="s">
        <v>18</v>
      </c>
      <c r="M15454">
        <f>(Table1[[#This Row],[Current_Stock]]*Table1[[#This Row],[Unit_Price]])</f>
        <v>568535.76</v>
      </c>
      <c r="N15454" s="12">
        <f>DATE(YEAR(Table1[[#This Row],[Order_Date]]),MONTH(Table1[[#This Row],[Order_Date]]),1)</f>
        <v>44986</v>
      </c>
    </row>
    <row r="15455" spans="1:14">
      <c r="A15455" t="s">
        <v>317</v>
      </c>
      <c r="B15455" t="s">
        <v>344</v>
      </c>
      <c r="C15455" t="s">
        <v>345</v>
      </c>
      <c r="D15455" t="s">
        <v>183</v>
      </c>
      <c r="E15455" t="s">
        <v>277</v>
      </c>
      <c r="F15455" t="s">
        <v>60</v>
      </c>
      <c r="G15455">
        <v>15</v>
      </c>
      <c r="H15455">
        <v>784.66</v>
      </c>
      <c r="I15455">
        <v>11769.9</v>
      </c>
      <c r="J15455">
        <v>163</v>
      </c>
      <c r="K15455">
        <v>14</v>
      </c>
      <c r="L15455" t="s">
        <v>18</v>
      </c>
      <c r="M15455">
        <f>(Table1[[#This Row],[Current_Stock]]*Table1[[#This Row],[Unit_Price]])</f>
        <v>127899.58</v>
      </c>
      <c r="N15455" s="12">
        <f>DATE(YEAR(Table1[[#This Row],[Order_Date]]),MONTH(Table1[[#This Row],[Order_Date]]),1)</f>
        <v>45627</v>
      </c>
    </row>
    <row r="15456" spans="1:14">
      <c r="A15456" t="s">
        <v>24</v>
      </c>
      <c r="B15456" t="s">
        <v>870</v>
      </c>
      <c r="C15456" t="s">
        <v>871</v>
      </c>
      <c r="D15456" t="s">
        <v>84</v>
      </c>
      <c r="E15456" t="s">
        <v>173</v>
      </c>
      <c r="F15456" t="s">
        <v>29</v>
      </c>
      <c r="G15456">
        <v>16</v>
      </c>
      <c r="H15456">
        <v>9160.7999999999993</v>
      </c>
      <c r="I15456">
        <v>146572.79999999999</v>
      </c>
      <c r="J15456">
        <v>96</v>
      </c>
      <c r="K15456">
        <v>7</v>
      </c>
      <c r="L15456" t="s">
        <v>18</v>
      </c>
      <c r="M15456">
        <f>(Table1[[#This Row],[Current_Stock]]*Table1[[#This Row],[Unit_Price]])</f>
        <v>879436.79999999993</v>
      </c>
      <c r="N15456" s="12">
        <f>DATE(YEAR(Table1[[#This Row],[Order_Date]]),MONTH(Table1[[#This Row],[Order_Date]]),1)</f>
        <v>45108</v>
      </c>
    </row>
    <row r="15457" spans="1:14">
      <c r="A15457" t="s">
        <v>548</v>
      </c>
      <c r="B15457" t="s">
        <v>120</v>
      </c>
      <c r="C15457" t="s">
        <v>121</v>
      </c>
      <c r="D15457" t="s">
        <v>53</v>
      </c>
      <c r="E15457" t="s">
        <v>45</v>
      </c>
      <c r="F15457" t="s">
        <v>60</v>
      </c>
      <c r="G15457">
        <v>6</v>
      </c>
      <c r="H15457">
        <v>233.76</v>
      </c>
      <c r="I15457">
        <v>1402.56</v>
      </c>
      <c r="J15457">
        <v>535</v>
      </c>
      <c r="K15457">
        <v>10</v>
      </c>
      <c r="L15457" t="s">
        <v>18</v>
      </c>
      <c r="M15457">
        <f>(Table1[[#This Row],[Current_Stock]]*Table1[[#This Row],[Unit_Price]])</f>
        <v>125061.59999999999</v>
      </c>
      <c r="N15457" s="12">
        <f>DATE(YEAR(Table1[[#This Row],[Order_Date]]),MONTH(Table1[[#This Row],[Order_Date]]),1)</f>
        <v>45352</v>
      </c>
    </row>
    <row r="15458" spans="1:14">
      <c r="A15458" t="s">
        <v>292</v>
      </c>
      <c r="B15458" t="s">
        <v>720</v>
      </c>
      <c r="C15458" t="s">
        <v>721</v>
      </c>
      <c r="D15458" t="s">
        <v>44</v>
      </c>
      <c r="E15458" t="s">
        <v>73</v>
      </c>
      <c r="F15458" t="s">
        <v>29</v>
      </c>
      <c r="G15458">
        <v>44</v>
      </c>
      <c r="H15458">
        <v>2149.4499999999998</v>
      </c>
      <c r="I15458">
        <v>94575.8</v>
      </c>
      <c r="J15458">
        <v>88</v>
      </c>
      <c r="K15458">
        <v>8</v>
      </c>
      <c r="L15458" t="s">
        <v>18</v>
      </c>
      <c r="M15458">
        <f>(Table1[[#This Row],[Current_Stock]]*Table1[[#This Row],[Unit_Price]])</f>
        <v>189151.59999999998</v>
      </c>
      <c r="N15458" s="12">
        <f>DATE(YEAR(Table1[[#This Row],[Order_Date]]),MONTH(Table1[[#This Row],[Order_Date]]),1)</f>
        <v>45017</v>
      </c>
    </row>
    <row r="15459" spans="1:14">
      <c r="A15459" t="s">
        <v>314</v>
      </c>
      <c r="B15459" t="s">
        <v>201</v>
      </c>
      <c r="C15459" t="s">
        <v>202</v>
      </c>
      <c r="D15459" t="s">
        <v>22</v>
      </c>
      <c r="E15459" t="s">
        <v>89</v>
      </c>
      <c r="F15459" t="s">
        <v>46</v>
      </c>
      <c r="G15459">
        <v>62</v>
      </c>
      <c r="H15459">
        <v>3101.13</v>
      </c>
      <c r="I15459">
        <v>192270.06</v>
      </c>
      <c r="J15459">
        <v>39</v>
      </c>
      <c r="K15459">
        <v>13</v>
      </c>
      <c r="L15459" t="s">
        <v>18</v>
      </c>
      <c r="M15459">
        <f>(Table1[[#This Row],[Current_Stock]]*Table1[[#This Row],[Unit_Price]])</f>
        <v>120944.07</v>
      </c>
      <c r="N15459" s="12">
        <f>DATE(YEAR(Table1[[#This Row],[Order_Date]]),MONTH(Table1[[#This Row],[Order_Date]]),1)</f>
        <v>45597</v>
      </c>
    </row>
    <row r="15460" spans="1:14">
      <c r="A15460" t="s">
        <v>816</v>
      </c>
      <c r="B15460" t="s">
        <v>78</v>
      </c>
      <c r="C15460" t="s">
        <v>79</v>
      </c>
      <c r="D15460" t="s">
        <v>33</v>
      </c>
      <c r="E15460" t="s">
        <v>80</v>
      </c>
      <c r="F15460" t="s">
        <v>17</v>
      </c>
      <c r="G15460">
        <v>16</v>
      </c>
      <c r="H15460">
        <v>4294.3999999999996</v>
      </c>
      <c r="I15460">
        <v>68710.399999999994</v>
      </c>
      <c r="J15460">
        <v>88</v>
      </c>
      <c r="K15460">
        <v>13</v>
      </c>
      <c r="L15460" t="s">
        <v>18</v>
      </c>
      <c r="M15460">
        <f>(Table1[[#This Row],[Current_Stock]]*Table1[[#This Row],[Unit_Price]])</f>
        <v>377907.19999999995</v>
      </c>
      <c r="N15460" s="12">
        <f>DATE(YEAR(Table1[[#This Row],[Order_Date]]),MONTH(Table1[[#This Row],[Order_Date]]),1)</f>
        <v>45078</v>
      </c>
    </row>
    <row r="15461" spans="1:14">
      <c r="A15461" t="s">
        <v>818</v>
      </c>
      <c r="B15461" t="s">
        <v>1089</v>
      </c>
      <c r="C15461" t="s">
        <v>1090</v>
      </c>
      <c r="D15461" t="s">
        <v>33</v>
      </c>
      <c r="E15461" t="s">
        <v>54</v>
      </c>
      <c r="F15461" t="s">
        <v>46</v>
      </c>
      <c r="G15461">
        <v>20</v>
      </c>
      <c r="H15461">
        <v>1252.18</v>
      </c>
      <c r="I15461">
        <v>25043.599999999999</v>
      </c>
      <c r="J15461">
        <v>221</v>
      </c>
      <c r="K15461">
        <v>9</v>
      </c>
      <c r="L15461" t="s">
        <v>18</v>
      </c>
      <c r="M15461">
        <f>(Table1[[#This Row],[Current_Stock]]*Table1[[#This Row],[Unit_Price]])</f>
        <v>276731.78000000003</v>
      </c>
      <c r="N15461" s="12">
        <f>DATE(YEAR(Table1[[#This Row],[Order_Date]]),MONTH(Table1[[#This Row],[Order_Date]]),1)</f>
        <v>45292</v>
      </c>
    </row>
    <row r="15462" spans="1:14">
      <c r="A15462" t="s">
        <v>1078</v>
      </c>
      <c r="B15462" t="s">
        <v>594</v>
      </c>
      <c r="C15462" t="s">
        <v>595</v>
      </c>
      <c r="D15462" t="s">
        <v>22</v>
      </c>
      <c r="E15462" t="s">
        <v>211</v>
      </c>
      <c r="F15462" t="s">
        <v>29</v>
      </c>
      <c r="G15462">
        <v>48</v>
      </c>
      <c r="H15462">
        <v>4021.85</v>
      </c>
      <c r="I15462">
        <v>193048.8</v>
      </c>
      <c r="J15462">
        <v>57</v>
      </c>
      <c r="K15462">
        <v>11</v>
      </c>
      <c r="L15462" t="s">
        <v>105</v>
      </c>
      <c r="M15462">
        <f>(Table1[[#This Row],[Current_Stock]]*Table1[[#This Row],[Unit_Price]])</f>
        <v>229245.44999999998</v>
      </c>
      <c r="N15462" s="12">
        <f>DATE(YEAR(Table1[[#This Row],[Order_Date]]),MONTH(Table1[[#This Row],[Order_Date]]),1)</f>
        <v>45170</v>
      </c>
    </row>
    <row r="15463" spans="1:14">
      <c r="A15463" t="s">
        <v>1044</v>
      </c>
      <c r="B15463" t="s">
        <v>744</v>
      </c>
      <c r="C15463" t="s">
        <v>745</v>
      </c>
      <c r="D15463" t="s">
        <v>44</v>
      </c>
      <c r="E15463" t="s">
        <v>160</v>
      </c>
      <c r="F15463" t="s">
        <v>40</v>
      </c>
      <c r="G15463">
        <v>44</v>
      </c>
      <c r="H15463">
        <v>267.3</v>
      </c>
      <c r="I15463">
        <v>11761.2</v>
      </c>
      <c r="J15463">
        <v>67</v>
      </c>
      <c r="K15463">
        <v>3</v>
      </c>
      <c r="L15463" t="s">
        <v>105</v>
      </c>
      <c r="M15463">
        <f>(Table1[[#This Row],[Current_Stock]]*Table1[[#This Row],[Unit_Price]])</f>
        <v>17909.100000000002</v>
      </c>
      <c r="N15463" s="12">
        <f>DATE(YEAR(Table1[[#This Row],[Order_Date]]),MONTH(Table1[[#This Row],[Order_Date]]),1)</f>
        <v>45261</v>
      </c>
    </row>
    <row r="15464" spans="1:14">
      <c r="A15464" t="s">
        <v>93</v>
      </c>
      <c r="B15464" t="s">
        <v>688</v>
      </c>
      <c r="C15464" t="s">
        <v>689</v>
      </c>
      <c r="D15464" t="s">
        <v>44</v>
      </c>
      <c r="E15464" t="s">
        <v>269</v>
      </c>
      <c r="F15464" t="s">
        <v>17</v>
      </c>
      <c r="G15464">
        <v>42</v>
      </c>
      <c r="H15464">
        <v>3987.08</v>
      </c>
      <c r="I15464">
        <v>167457.35999999999</v>
      </c>
      <c r="J15464">
        <v>58</v>
      </c>
      <c r="K15464">
        <v>2</v>
      </c>
      <c r="L15464" t="s">
        <v>18</v>
      </c>
      <c r="M15464">
        <f>(Table1[[#This Row],[Current_Stock]]*Table1[[#This Row],[Unit_Price]])</f>
        <v>231250.63999999998</v>
      </c>
      <c r="N15464" s="12">
        <f>DATE(YEAR(Table1[[#This Row],[Order_Date]]),MONTH(Table1[[#This Row],[Order_Date]]),1)</f>
        <v>45597</v>
      </c>
    </row>
    <row r="15465" spans="1:14">
      <c r="A15465" t="s">
        <v>1140</v>
      </c>
      <c r="B15465" t="s">
        <v>364</v>
      </c>
      <c r="C15465" t="s">
        <v>365</v>
      </c>
      <c r="D15465" t="s">
        <v>183</v>
      </c>
      <c r="E15465" t="s">
        <v>16</v>
      </c>
      <c r="F15465" t="s">
        <v>17</v>
      </c>
      <c r="G15465">
        <v>23</v>
      </c>
      <c r="H15465">
        <v>2077.8000000000002</v>
      </c>
      <c r="I15465">
        <v>47789.4</v>
      </c>
      <c r="J15465">
        <v>171</v>
      </c>
      <c r="K15465">
        <v>12</v>
      </c>
      <c r="L15465" t="s">
        <v>18</v>
      </c>
      <c r="M15465">
        <f>(Table1[[#This Row],[Current_Stock]]*Table1[[#This Row],[Unit_Price]])</f>
        <v>355303.80000000005</v>
      </c>
      <c r="N15465" s="12">
        <f>DATE(YEAR(Table1[[#This Row],[Order_Date]]),MONTH(Table1[[#This Row],[Order_Date]]),1)</f>
        <v>44986</v>
      </c>
    </row>
    <row r="15466" spans="1:14">
      <c r="A15466" t="s">
        <v>1063</v>
      </c>
      <c r="B15466" t="s">
        <v>453</v>
      </c>
      <c r="C15466" t="s">
        <v>454</v>
      </c>
      <c r="D15466" t="s">
        <v>15</v>
      </c>
      <c r="E15466" t="s">
        <v>211</v>
      </c>
      <c r="F15466" t="s">
        <v>60</v>
      </c>
      <c r="G15466">
        <v>21</v>
      </c>
      <c r="H15466">
        <v>293.66000000000003</v>
      </c>
      <c r="I15466">
        <v>6166.86</v>
      </c>
      <c r="J15466">
        <v>151</v>
      </c>
      <c r="K15466">
        <v>12</v>
      </c>
      <c r="L15466" t="s">
        <v>18</v>
      </c>
      <c r="M15466">
        <f>(Table1[[#This Row],[Current_Stock]]*Table1[[#This Row],[Unit_Price]])</f>
        <v>44342.66</v>
      </c>
      <c r="N15466" s="12">
        <f>DATE(YEAR(Table1[[#This Row],[Order_Date]]),MONTH(Table1[[#This Row],[Order_Date]]),1)</f>
        <v>45017</v>
      </c>
    </row>
    <row r="15467" spans="1:14">
      <c r="A15467" t="s">
        <v>875</v>
      </c>
      <c r="B15467" t="s">
        <v>485</v>
      </c>
      <c r="C15467" t="s">
        <v>486</v>
      </c>
      <c r="D15467" t="s">
        <v>27</v>
      </c>
      <c r="E15467" t="s">
        <v>54</v>
      </c>
      <c r="F15467" t="s">
        <v>17</v>
      </c>
      <c r="G15467">
        <v>5</v>
      </c>
      <c r="H15467">
        <v>1737.12</v>
      </c>
      <c r="I15467">
        <v>8685.6</v>
      </c>
      <c r="J15467">
        <v>335</v>
      </c>
      <c r="K15467">
        <v>14</v>
      </c>
      <c r="L15467" t="s">
        <v>55</v>
      </c>
      <c r="M15467">
        <f>(Table1[[#This Row],[Current_Stock]]*Table1[[#This Row],[Unit_Price]])</f>
        <v>581935.19999999995</v>
      </c>
      <c r="N15467" s="12">
        <f>DATE(YEAR(Table1[[#This Row],[Order_Date]]),MONTH(Table1[[#This Row],[Order_Date]]),1)</f>
        <v>45078</v>
      </c>
    </row>
    <row r="15468" spans="1:14">
      <c r="A15468" t="s">
        <v>823</v>
      </c>
      <c r="B15468" t="s">
        <v>685</v>
      </c>
      <c r="C15468" t="s">
        <v>686</v>
      </c>
      <c r="D15468" t="s">
        <v>183</v>
      </c>
      <c r="E15468" t="s">
        <v>34</v>
      </c>
      <c r="F15468" t="s">
        <v>17</v>
      </c>
      <c r="G15468">
        <v>17</v>
      </c>
      <c r="H15468">
        <v>1854.79</v>
      </c>
      <c r="I15468">
        <v>31531.43</v>
      </c>
      <c r="J15468">
        <v>128</v>
      </c>
      <c r="K15468">
        <v>13</v>
      </c>
      <c r="L15468" t="s">
        <v>18</v>
      </c>
      <c r="M15468">
        <f>(Table1[[#This Row],[Current_Stock]]*Table1[[#This Row],[Unit_Price]])</f>
        <v>237413.12</v>
      </c>
      <c r="N15468" s="12">
        <f>DATE(YEAR(Table1[[#This Row],[Order_Date]]),MONTH(Table1[[#This Row],[Order_Date]]),1)</f>
        <v>45566</v>
      </c>
    </row>
    <row r="15469" spans="1:14">
      <c r="A15469" t="s">
        <v>1298</v>
      </c>
      <c r="B15469" t="s">
        <v>814</v>
      </c>
      <c r="C15469" t="s">
        <v>815</v>
      </c>
      <c r="D15469" t="s">
        <v>44</v>
      </c>
      <c r="E15469" t="s">
        <v>113</v>
      </c>
      <c r="F15469" t="s">
        <v>29</v>
      </c>
      <c r="G15469">
        <v>47</v>
      </c>
      <c r="H15469">
        <v>1186.58</v>
      </c>
      <c r="I15469">
        <v>55769.26</v>
      </c>
      <c r="J15469">
        <v>109</v>
      </c>
      <c r="K15469">
        <v>10</v>
      </c>
      <c r="L15469" t="s">
        <v>18</v>
      </c>
      <c r="M15469">
        <f>(Table1[[#This Row],[Current_Stock]]*Table1[[#This Row],[Unit_Price]])</f>
        <v>129337.21999999999</v>
      </c>
      <c r="N15469" s="12">
        <f>DATE(YEAR(Table1[[#This Row],[Order_Date]]),MONTH(Table1[[#This Row],[Order_Date]]),1)</f>
        <v>45231</v>
      </c>
    </row>
    <row r="15470" spans="1:14">
      <c r="A15470" t="s">
        <v>262</v>
      </c>
      <c r="B15470" t="s">
        <v>158</v>
      </c>
      <c r="C15470" t="s">
        <v>159</v>
      </c>
      <c r="D15470" t="s">
        <v>96</v>
      </c>
      <c r="E15470" t="s">
        <v>243</v>
      </c>
      <c r="F15470" t="s">
        <v>40</v>
      </c>
      <c r="G15470">
        <v>3</v>
      </c>
      <c r="H15470">
        <v>4759.6499999999996</v>
      </c>
      <c r="I15470">
        <v>14278.95</v>
      </c>
      <c r="J15470">
        <v>411</v>
      </c>
      <c r="K15470">
        <v>9</v>
      </c>
      <c r="L15470" t="s">
        <v>18</v>
      </c>
      <c r="M15470">
        <f>(Table1[[#This Row],[Current_Stock]]*Table1[[#This Row],[Unit_Price]])</f>
        <v>1956216.15</v>
      </c>
      <c r="N15470" s="12">
        <f>DATE(YEAR(Table1[[#This Row],[Order_Date]]),MONTH(Table1[[#This Row],[Order_Date]]),1)</f>
        <v>45323</v>
      </c>
    </row>
    <row r="15471" spans="1:14">
      <c r="A15471" t="s">
        <v>714</v>
      </c>
      <c r="B15471" t="s">
        <v>1089</v>
      </c>
      <c r="C15471" t="s">
        <v>1090</v>
      </c>
      <c r="D15471" t="s">
        <v>33</v>
      </c>
      <c r="E15471" t="s">
        <v>89</v>
      </c>
      <c r="F15471" t="s">
        <v>17</v>
      </c>
      <c r="G15471">
        <v>14</v>
      </c>
      <c r="H15471">
        <v>745.74</v>
      </c>
      <c r="I15471">
        <v>10440.36</v>
      </c>
      <c r="J15471">
        <v>111</v>
      </c>
      <c r="K15471">
        <v>12</v>
      </c>
      <c r="L15471" t="s">
        <v>18</v>
      </c>
      <c r="M15471">
        <f>(Table1[[#This Row],[Current_Stock]]*Table1[[#This Row],[Unit_Price]])</f>
        <v>82777.14</v>
      </c>
      <c r="N15471" s="12">
        <f>DATE(YEAR(Table1[[#This Row],[Order_Date]]),MONTH(Table1[[#This Row],[Order_Date]]),1)</f>
        <v>45323</v>
      </c>
    </row>
    <row r="15472" spans="1:14">
      <c r="A15472" t="s">
        <v>1194</v>
      </c>
      <c r="B15472" t="s">
        <v>231</v>
      </c>
      <c r="C15472" t="s">
        <v>232</v>
      </c>
      <c r="D15472" t="s">
        <v>15</v>
      </c>
      <c r="E15472" t="s">
        <v>89</v>
      </c>
      <c r="F15472" t="s">
        <v>29</v>
      </c>
      <c r="G15472">
        <v>23</v>
      </c>
      <c r="H15472">
        <v>215.07</v>
      </c>
      <c r="I15472">
        <v>4946.6099999999997</v>
      </c>
      <c r="J15472">
        <v>99</v>
      </c>
      <c r="K15472">
        <v>9</v>
      </c>
      <c r="L15472" t="s">
        <v>18</v>
      </c>
      <c r="M15472">
        <f>(Table1[[#This Row],[Current_Stock]]*Table1[[#This Row],[Unit_Price]])</f>
        <v>21291.93</v>
      </c>
      <c r="N15472" s="12">
        <f>DATE(YEAR(Table1[[#This Row],[Order_Date]]),MONTH(Table1[[#This Row],[Order_Date]]),1)</f>
        <v>45474</v>
      </c>
    </row>
    <row r="15473" spans="1:14">
      <c r="A15473" t="s">
        <v>1334</v>
      </c>
      <c r="B15473" t="s">
        <v>228</v>
      </c>
      <c r="C15473" t="s">
        <v>229</v>
      </c>
      <c r="D15473" t="s">
        <v>22</v>
      </c>
      <c r="E15473" t="s">
        <v>39</v>
      </c>
      <c r="F15473" t="s">
        <v>40</v>
      </c>
      <c r="G15473">
        <v>52</v>
      </c>
      <c r="H15473">
        <v>18695.14</v>
      </c>
      <c r="I15473">
        <v>972147.28</v>
      </c>
      <c r="J15473">
        <v>110</v>
      </c>
      <c r="K15473">
        <v>2</v>
      </c>
      <c r="L15473" t="s">
        <v>18</v>
      </c>
      <c r="M15473">
        <f>(Table1[[#This Row],[Current_Stock]]*Table1[[#This Row],[Unit_Price]])</f>
        <v>2056465.4</v>
      </c>
      <c r="N15473" s="12">
        <f>DATE(YEAR(Table1[[#This Row],[Order_Date]]),MONTH(Table1[[#This Row],[Order_Date]]),1)</f>
        <v>45261</v>
      </c>
    </row>
    <row r="15474" spans="1:14">
      <c r="A15474" t="s">
        <v>307</v>
      </c>
      <c r="B15474" t="s">
        <v>1089</v>
      </c>
      <c r="C15474" t="s">
        <v>1090</v>
      </c>
      <c r="D15474" t="s">
        <v>33</v>
      </c>
      <c r="E15474" t="s">
        <v>184</v>
      </c>
      <c r="F15474" t="s">
        <v>60</v>
      </c>
      <c r="G15474">
        <v>9</v>
      </c>
      <c r="H15474">
        <v>4567.84</v>
      </c>
      <c r="I15474">
        <v>41110.559999999998</v>
      </c>
      <c r="J15474">
        <v>151</v>
      </c>
      <c r="K15474">
        <v>13</v>
      </c>
      <c r="L15474" t="s">
        <v>18</v>
      </c>
      <c r="M15474">
        <f>(Table1[[#This Row],[Current_Stock]]*Table1[[#This Row],[Unit_Price]])</f>
        <v>689743.84</v>
      </c>
      <c r="N15474" s="12">
        <f>DATE(YEAR(Table1[[#This Row],[Order_Date]]),MONTH(Table1[[#This Row],[Order_Date]]),1)</f>
        <v>45108</v>
      </c>
    </row>
    <row r="15475" spans="1:14">
      <c r="A15475" t="s">
        <v>663</v>
      </c>
      <c r="B15475" t="s">
        <v>991</v>
      </c>
      <c r="C15475" t="s">
        <v>992</v>
      </c>
      <c r="D15475" t="s">
        <v>53</v>
      </c>
      <c r="E15475" t="s">
        <v>109</v>
      </c>
      <c r="F15475" t="s">
        <v>40</v>
      </c>
      <c r="G15475">
        <v>4</v>
      </c>
      <c r="H15475">
        <v>4969.8</v>
      </c>
      <c r="I15475">
        <v>19879.2</v>
      </c>
      <c r="J15475">
        <v>476</v>
      </c>
      <c r="K15475">
        <v>7</v>
      </c>
      <c r="L15475" t="s">
        <v>18</v>
      </c>
      <c r="M15475">
        <f>(Table1[[#This Row],[Current_Stock]]*Table1[[#This Row],[Unit_Price]])</f>
        <v>2365624.8000000003</v>
      </c>
      <c r="N15475" s="12">
        <f>DATE(YEAR(Table1[[#This Row],[Order_Date]]),MONTH(Table1[[#This Row],[Order_Date]]),1)</f>
        <v>45200</v>
      </c>
    </row>
    <row r="15476" spans="1:14">
      <c r="A15476" t="s">
        <v>1163</v>
      </c>
      <c r="B15476" t="s">
        <v>525</v>
      </c>
      <c r="C15476" t="s">
        <v>526</v>
      </c>
      <c r="D15476" t="s">
        <v>96</v>
      </c>
      <c r="E15476" t="s">
        <v>243</v>
      </c>
      <c r="F15476" t="s">
        <v>29</v>
      </c>
      <c r="G15476">
        <v>9</v>
      </c>
      <c r="H15476">
        <v>1391.31</v>
      </c>
      <c r="I15476">
        <v>12521.79</v>
      </c>
      <c r="J15476">
        <v>571</v>
      </c>
      <c r="K15476">
        <v>12</v>
      </c>
      <c r="L15476" t="s">
        <v>18</v>
      </c>
      <c r="M15476">
        <f>(Table1[[#This Row],[Current_Stock]]*Table1[[#This Row],[Unit_Price]])</f>
        <v>794438.01</v>
      </c>
      <c r="N15476" s="12">
        <f>DATE(YEAR(Table1[[#This Row],[Order_Date]]),MONTH(Table1[[#This Row],[Order_Date]]),1)</f>
        <v>44958</v>
      </c>
    </row>
    <row r="15477" spans="1:14">
      <c r="A15477" t="s">
        <v>789</v>
      </c>
      <c r="B15477" t="s">
        <v>318</v>
      </c>
      <c r="C15477" t="s">
        <v>319</v>
      </c>
      <c r="D15477" t="s">
        <v>96</v>
      </c>
      <c r="E15477" t="s">
        <v>277</v>
      </c>
      <c r="F15477" t="s">
        <v>60</v>
      </c>
      <c r="G15477">
        <v>4</v>
      </c>
      <c r="H15477">
        <v>3952.56</v>
      </c>
      <c r="I15477">
        <v>15810.24</v>
      </c>
      <c r="J15477">
        <v>297</v>
      </c>
      <c r="K15477">
        <v>9</v>
      </c>
      <c r="L15477" t="s">
        <v>55</v>
      </c>
      <c r="M15477">
        <f>(Table1[[#This Row],[Current_Stock]]*Table1[[#This Row],[Unit_Price]])</f>
        <v>1173910.32</v>
      </c>
      <c r="N15477" s="12">
        <f>DATE(YEAR(Table1[[#This Row],[Order_Date]]),MONTH(Table1[[#This Row],[Order_Date]]),1)</f>
        <v>45505</v>
      </c>
    </row>
    <row r="15478" spans="1:14">
      <c r="A15478" t="s">
        <v>215</v>
      </c>
      <c r="B15478" t="s">
        <v>57</v>
      </c>
      <c r="C15478" t="s">
        <v>58</v>
      </c>
      <c r="D15478" t="s">
        <v>38</v>
      </c>
      <c r="E15478" t="s">
        <v>73</v>
      </c>
      <c r="F15478" t="s">
        <v>60</v>
      </c>
      <c r="G15478">
        <v>13</v>
      </c>
      <c r="H15478">
        <v>2941.41</v>
      </c>
      <c r="I15478">
        <v>38238.33</v>
      </c>
      <c r="J15478">
        <v>134</v>
      </c>
      <c r="K15478">
        <v>7</v>
      </c>
      <c r="L15478" t="s">
        <v>18</v>
      </c>
      <c r="M15478">
        <f>(Table1[[#This Row],[Current_Stock]]*Table1[[#This Row],[Unit_Price]])</f>
        <v>394148.94</v>
      </c>
      <c r="N15478" s="12">
        <f>DATE(YEAR(Table1[[#This Row],[Order_Date]]),MONTH(Table1[[#This Row],[Order_Date]]),1)</f>
        <v>44986</v>
      </c>
    </row>
    <row r="15479" spans="1:14">
      <c r="A15479" t="s">
        <v>1290</v>
      </c>
      <c r="B15479" t="s">
        <v>569</v>
      </c>
      <c r="C15479" t="s">
        <v>570</v>
      </c>
      <c r="D15479" t="s">
        <v>27</v>
      </c>
      <c r="E15479" t="s">
        <v>39</v>
      </c>
      <c r="F15479" t="s">
        <v>29</v>
      </c>
      <c r="G15479">
        <v>2</v>
      </c>
      <c r="H15479">
        <v>4144.09</v>
      </c>
      <c r="I15479">
        <v>8288.18</v>
      </c>
      <c r="J15479">
        <v>418</v>
      </c>
      <c r="K15479">
        <v>7</v>
      </c>
      <c r="L15479" t="s">
        <v>55</v>
      </c>
      <c r="M15479">
        <f>(Table1[[#This Row],[Current_Stock]]*Table1[[#This Row],[Unit_Price]])</f>
        <v>1732229.62</v>
      </c>
      <c r="N15479" s="12">
        <f>DATE(YEAR(Table1[[#This Row],[Order_Date]]),MONTH(Table1[[#This Row],[Order_Date]]),1)</f>
        <v>45231</v>
      </c>
    </row>
    <row r="15480" spans="1:14">
      <c r="A15480" t="s">
        <v>235</v>
      </c>
      <c r="B15480" t="s">
        <v>580</v>
      </c>
      <c r="C15480" t="s">
        <v>581</v>
      </c>
      <c r="D15480" t="s">
        <v>27</v>
      </c>
      <c r="E15480" t="s">
        <v>184</v>
      </c>
      <c r="F15480" t="s">
        <v>46</v>
      </c>
      <c r="G15480">
        <v>9</v>
      </c>
      <c r="H15480">
        <v>3068.04</v>
      </c>
      <c r="I15480">
        <v>27612.36</v>
      </c>
      <c r="J15480">
        <v>373</v>
      </c>
      <c r="K15480">
        <v>13</v>
      </c>
      <c r="L15480" t="s">
        <v>55</v>
      </c>
      <c r="M15480">
        <f>(Table1[[#This Row],[Current_Stock]]*Table1[[#This Row],[Unit_Price]])</f>
        <v>1144378.92</v>
      </c>
      <c r="N15480" s="12">
        <f>DATE(YEAR(Table1[[#This Row],[Order_Date]]),MONTH(Table1[[#This Row],[Order_Date]]),1)</f>
        <v>45597</v>
      </c>
    </row>
    <row r="15481" spans="1:14">
      <c r="A15481" t="s">
        <v>813</v>
      </c>
      <c r="B15481" t="s">
        <v>670</v>
      </c>
      <c r="C15481" t="s">
        <v>671</v>
      </c>
      <c r="D15481" t="s">
        <v>22</v>
      </c>
      <c r="E15481" t="s">
        <v>50</v>
      </c>
      <c r="F15481" t="s">
        <v>17</v>
      </c>
      <c r="G15481">
        <v>36</v>
      </c>
      <c r="H15481">
        <v>9289.4599999999991</v>
      </c>
      <c r="I15481">
        <v>334420.56</v>
      </c>
      <c r="J15481">
        <v>52</v>
      </c>
      <c r="K15481">
        <v>2</v>
      </c>
      <c r="L15481" t="s">
        <v>105</v>
      </c>
      <c r="M15481">
        <f>(Table1[[#This Row],[Current_Stock]]*Table1[[#This Row],[Unit_Price]])</f>
        <v>483051.91999999993</v>
      </c>
      <c r="N15481" s="12">
        <f>DATE(YEAR(Table1[[#This Row],[Order_Date]]),MONTH(Table1[[#This Row],[Order_Date]]),1)</f>
        <v>45627</v>
      </c>
    </row>
    <row r="15482" spans="1:14">
      <c r="A15482" t="s">
        <v>1022</v>
      </c>
      <c r="B15482" t="s">
        <v>469</v>
      </c>
      <c r="C15482" t="s">
        <v>470</v>
      </c>
      <c r="D15482" t="s">
        <v>27</v>
      </c>
      <c r="E15482" t="s">
        <v>282</v>
      </c>
      <c r="F15482" t="s">
        <v>60</v>
      </c>
      <c r="G15482">
        <v>7</v>
      </c>
      <c r="H15482">
        <v>595.34</v>
      </c>
      <c r="I15482">
        <v>4167.38</v>
      </c>
      <c r="J15482">
        <v>367</v>
      </c>
      <c r="K15482">
        <v>6</v>
      </c>
      <c r="L15482" t="s">
        <v>55</v>
      </c>
      <c r="M15482">
        <f>(Table1[[#This Row],[Current_Stock]]*Table1[[#This Row],[Unit_Price]])</f>
        <v>218489.78</v>
      </c>
      <c r="N15482" s="12">
        <f>DATE(YEAR(Table1[[#This Row],[Order_Date]]),MONTH(Table1[[#This Row],[Order_Date]]),1)</f>
        <v>45566</v>
      </c>
    </row>
    <row r="15483" spans="1:14">
      <c r="A15483" t="s">
        <v>1195</v>
      </c>
      <c r="B15483" t="s">
        <v>425</v>
      </c>
      <c r="C15483" t="s">
        <v>426</v>
      </c>
      <c r="D15483" t="s">
        <v>38</v>
      </c>
      <c r="E15483" t="s">
        <v>189</v>
      </c>
      <c r="F15483" t="s">
        <v>60</v>
      </c>
      <c r="G15483">
        <v>10</v>
      </c>
      <c r="H15483">
        <v>119.84</v>
      </c>
      <c r="I15483">
        <v>1198.4000000000001</v>
      </c>
      <c r="J15483">
        <v>227</v>
      </c>
      <c r="K15483">
        <v>5</v>
      </c>
      <c r="L15483" t="s">
        <v>18</v>
      </c>
      <c r="M15483">
        <f>(Table1[[#This Row],[Current_Stock]]*Table1[[#This Row],[Unit_Price]])</f>
        <v>27203.68</v>
      </c>
      <c r="N15483" s="12">
        <f>DATE(YEAR(Table1[[#This Row],[Order_Date]]),MONTH(Table1[[#This Row],[Order_Date]]),1)</f>
        <v>45017</v>
      </c>
    </row>
    <row r="15484" spans="1:14">
      <c r="A15484" t="s">
        <v>586</v>
      </c>
      <c r="B15484" t="s">
        <v>347</v>
      </c>
      <c r="C15484" t="s">
        <v>348</v>
      </c>
      <c r="D15484" t="s">
        <v>53</v>
      </c>
      <c r="E15484" t="s">
        <v>39</v>
      </c>
      <c r="F15484" t="s">
        <v>46</v>
      </c>
      <c r="G15484">
        <v>8</v>
      </c>
      <c r="H15484">
        <v>1700.3</v>
      </c>
      <c r="I15484">
        <v>13602.4</v>
      </c>
      <c r="J15484">
        <v>481</v>
      </c>
      <c r="K15484">
        <v>4</v>
      </c>
      <c r="L15484" t="s">
        <v>55</v>
      </c>
      <c r="M15484">
        <f>(Table1[[#This Row],[Current_Stock]]*Table1[[#This Row],[Unit_Price]])</f>
        <v>817844.29999999993</v>
      </c>
      <c r="N15484" s="12">
        <f>DATE(YEAR(Table1[[#This Row],[Order_Date]]),MONTH(Table1[[#This Row],[Order_Date]]),1)</f>
        <v>45383</v>
      </c>
    </row>
    <row r="15485" spans="1:14">
      <c r="A15485" t="s">
        <v>547</v>
      </c>
      <c r="B15485" t="s">
        <v>870</v>
      </c>
      <c r="C15485" t="s">
        <v>871</v>
      </c>
      <c r="D15485" t="s">
        <v>84</v>
      </c>
      <c r="E15485" t="s">
        <v>89</v>
      </c>
      <c r="F15485" t="s">
        <v>40</v>
      </c>
      <c r="G15485">
        <v>24</v>
      </c>
      <c r="H15485">
        <v>9102.91</v>
      </c>
      <c r="I15485">
        <v>218469.84</v>
      </c>
      <c r="J15485">
        <v>171</v>
      </c>
      <c r="K15485">
        <v>7</v>
      </c>
      <c r="L15485" t="s">
        <v>18</v>
      </c>
      <c r="M15485">
        <f>(Table1[[#This Row],[Current_Stock]]*Table1[[#This Row],[Unit_Price]])</f>
        <v>1556597.6099999999</v>
      </c>
      <c r="N15485" s="12">
        <f>DATE(YEAR(Table1[[#This Row],[Order_Date]]),MONTH(Table1[[#This Row],[Order_Date]]),1)</f>
        <v>45474</v>
      </c>
    </row>
    <row r="15486" spans="1:14">
      <c r="A15486" t="s">
        <v>772</v>
      </c>
      <c r="B15486" t="s">
        <v>587</v>
      </c>
      <c r="C15486" t="s">
        <v>588</v>
      </c>
      <c r="D15486" t="s">
        <v>44</v>
      </c>
      <c r="E15486" t="s">
        <v>80</v>
      </c>
      <c r="F15486" t="s">
        <v>60</v>
      </c>
      <c r="G15486">
        <v>47</v>
      </c>
      <c r="H15486">
        <v>1112.5899999999999</v>
      </c>
      <c r="I15486">
        <v>52291.73</v>
      </c>
      <c r="J15486">
        <v>112</v>
      </c>
      <c r="K15486">
        <v>7</v>
      </c>
      <c r="L15486" t="s">
        <v>105</v>
      </c>
      <c r="M15486">
        <f>(Table1[[#This Row],[Current_Stock]]*Table1[[#This Row],[Unit_Price]])</f>
        <v>124610.07999999999</v>
      </c>
      <c r="N15486" s="12">
        <f>DATE(YEAR(Table1[[#This Row],[Order_Date]]),MONTH(Table1[[#This Row],[Order_Date]]),1)</f>
        <v>45047</v>
      </c>
    </row>
    <row r="15487" spans="1:14">
      <c r="A15487" t="s">
        <v>1170</v>
      </c>
      <c r="B15487" t="s">
        <v>305</v>
      </c>
      <c r="C15487" t="s">
        <v>306</v>
      </c>
      <c r="D15487" t="s">
        <v>22</v>
      </c>
      <c r="E15487" t="s">
        <v>16</v>
      </c>
      <c r="F15487" t="s">
        <v>60</v>
      </c>
      <c r="G15487">
        <v>50</v>
      </c>
      <c r="H15487">
        <v>19466.009999999998</v>
      </c>
      <c r="I15487">
        <v>973300.5</v>
      </c>
      <c r="J15487">
        <v>111</v>
      </c>
      <c r="K15487">
        <v>10</v>
      </c>
      <c r="L15487" t="s">
        <v>18</v>
      </c>
      <c r="M15487">
        <f>(Table1[[#This Row],[Current_Stock]]*Table1[[#This Row],[Unit_Price]])</f>
        <v>2160727.11</v>
      </c>
      <c r="N15487" s="12">
        <f>DATE(YEAR(Table1[[#This Row],[Order_Date]]),MONTH(Table1[[#This Row],[Order_Date]]),1)</f>
        <v>45383</v>
      </c>
    </row>
    <row r="15488" spans="1:14">
      <c r="A15488" t="s">
        <v>598</v>
      </c>
      <c r="B15488" t="s">
        <v>322</v>
      </c>
      <c r="C15488" t="s">
        <v>323</v>
      </c>
      <c r="D15488" t="s">
        <v>22</v>
      </c>
      <c r="E15488" t="s">
        <v>50</v>
      </c>
      <c r="F15488" t="s">
        <v>29</v>
      </c>
      <c r="G15488">
        <v>28</v>
      </c>
      <c r="H15488">
        <v>9888.24</v>
      </c>
      <c r="I15488">
        <v>276870.71999999997</v>
      </c>
      <c r="J15488">
        <v>101</v>
      </c>
      <c r="K15488">
        <v>7</v>
      </c>
      <c r="L15488" t="s">
        <v>18</v>
      </c>
      <c r="M15488">
        <f>(Table1[[#This Row],[Current_Stock]]*Table1[[#This Row],[Unit_Price]])</f>
        <v>998712.24</v>
      </c>
      <c r="N15488" s="12">
        <f>DATE(YEAR(Table1[[#This Row],[Order_Date]]),MONTH(Table1[[#This Row],[Order_Date]]),1)</f>
        <v>45139</v>
      </c>
    </row>
    <row r="15489" spans="1:14">
      <c r="A15489" t="s">
        <v>779</v>
      </c>
      <c r="B15489" t="s">
        <v>305</v>
      </c>
      <c r="C15489" t="s">
        <v>306</v>
      </c>
      <c r="D15489" t="s">
        <v>22</v>
      </c>
      <c r="E15489" t="s">
        <v>85</v>
      </c>
      <c r="F15489" t="s">
        <v>29</v>
      </c>
      <c r="G15489">
        <v>28</v>
      </c>
      <c r="H15489">
        <v>15876.95</v>
      </c>
      <c r="I15489">
        <v>444554.6</v>
      </c>
      <c r="J15489">
        <v>57</v>
      </c>
      <c r="K15489">
        <v>10</v>
      </c>
      <c r="L15489" t="s">
        <v>105</v>
      </c>
      <c r="M15489">
        <f>(Table1[[#This Row],[Current_Stock]]*Table1[[#This Row],[Unit_Price]])</f>
        <v>904986.15</v>
      </c>
      <c r="N15489" s="12">
        <f>DATE(YEAR(Table1[[#This Row],[Order_Date]]),MONTH(Table1[[#This Row],[Order_Date]]),1)</f>
        <v>45383</v>
      </c>
    </row>
    <row r="15490" spans="1:14">
      <c r="A15490" t="s">
        <v>1088</v>
      </c>
      <c r="B15490" t="s">
        <v>549</v>
      </c>
      <c r="C15490" t="s">
        <v>550</v>
      </c>
      <c r="D15490" t="s">
        <v>96</v>
      </c>
      <c r="E15490" t="s">
        <v>251</v>
      </c>
      <c r="F15490" t="s">
        <v>46</v>
      </c>
      <c r="G15490">
        <v>4</v>
      </c>
      <c r="H15490">
        <v>714.95</v>
      </c>
      <c r="I15490">
        <v>2859.8</v>
      </c>
      <c r="J15490">
        <v>304</v>
      </c>
      <c r="K15490">
        <v>9</v>
      </c>
      <c r="L15490" t="s">
        <v>55</v>
      </c>
      <c r="M15490">
        <f>(Table1[[#This Row],[Current_Stock]]*Table1[[#This Row],[Unit_Price]])</f>
        <v>217344.80000000002</v>
      </c>
      <c r="N15490" s="12">
        <f>DATE(YEAR(Table1[[#This Row],[Order_Date]]),MONTH(Table1[[#This Row],[Order_Date]]),1)</f>
        <v>45413</v>
      </c>
    </row>
    <row r="15491" spans="1:14">
      <c r="A15491" t="s">
        <v>74</v>
      </c>
      <c r="B15491" t="s">
        <v>830</v>
      </c>
      <c r="C15491" t="s">
        <v>831</v>
      </c>
      <c r="D15491" t="s">
        <v>44</v>
      </c>
      <c r="E15491" t="s">
        <v>153</v>
      </c>
      <c r="F15491" t="s">
        <v>29</v>
      </c>
      <c r="G15491">
        <v>21</v>
      </c>
      <c r="H15491">
        <v>1904.97</v>
      </c>
      <c r="I15491">
        <v>40004.370000000003</v>
      </c>
      <c r="J15491">
        <v>34</v>
      </c>
      <c r="K15491">
        <v>2</v>
      </c>
      <c r="L15491" t="s">
        <v>18</v>
      </c>
      <c r="M15491">
        <f>(Table1[[#This Row],[Current_Stock]]*Table1[[#This Row],[Unit_Price]])</f>
        <v>64768.98</v>
      </c>
      <c r="N15491" s="12">
        <f>DATE(YEAR(Table1[[#This Row],[Order_Date]]),MONTH(Table1[[#This Row],[Order_Date]]),1)</f>
        <v>44958</v>
      </c>
    </row>
    <row r="15492" spans="1:14">
      <c r="A15492" t="s">
        <v>227</v>
      </c>
      <c r="B15492" t="s">
        <v>775</v>
      </c>
      <c r="C15492" t="s">
        <v>776</v>
      </c>
      <c r="D15492" t="s">
        <v>15</v>
      </c>
      <c r="E15492" t="s">
        <v>23</v>
      </c>
      <c r="F15492" t="s">
        <v>17</v>
      </c>
      <c r="G15492">
        <v>8</v>
      </c>
      <c r="H15492">
        <v>138.82</v>
      </c>
      <c r="I15492">
        <v>1110.56</v>
      </c>
      <c r="J15492">
        <v>88</v>
      </c>
      <c r="K15492">
        <v>7</v>
      </c>
      <c r="L15492" t="s">
        <v>18</v>
      </c>
      <c r="M15492">
        <f>(Table1[[#This Row],[Current_Stock]]*Table1[[#This Row],[Unit_Price]])</f>
        <v>12216.16</v>
      </c>
      <c r="N15492" s="12">
        <f>DATE(YEAR(Table1[[#This Row],[Order_Date]]),MONTH(Table1[[#This Row],[Order_Date]]),1)</f>
        <v>45108</v>
      </c>
    </row>
    <row r="15493" spans="1:14">
      <c r="A15493" t="s">
        <v>693</v>
      </c>
      <c r="B15493" t="s">
        <v>425</v>
      </c>
      <c r="C15493" t="s">
        <v>426</v>
      </c>
      <c r="D15493" t="s">
        <v>38</v>
      </c>
      <c r="E15493" t="s">
        <v>160</v>
      </c>
      <c r="F15493" t="s">
        <v>46</v>
      </c>
      <c r="G15493">
        <v>24</v>
      </c>
      <c r="H15493">
        <v>2940.02</v>
      </c>
      <c r="I15493">
        <v>70560.479999999996</v>
      </c>
      <c r="J15493">
        <v>87</v>
      </c>
      <c r="K15493">
        <v>5</v>
      </c>
      <c r="L15493" t="s">
        <v>18</v>
      </c>
      <c r="M15493">
        <f>(Table1[[#This Row],[Current_Stock]]*Table1[[#This Row],[Unit_Price]])</f>
        <v>255781.74</v>
      </c>
      <c r="N15493" s="12">
        <f>DATE(YEAR(Table1[[#This Row],[Order_Date]]),MONTH(Table1[[#This Row],[Order_Date]]),1)</f>
        <v>45200</v>
      </c>
    </row>
    <row r="15494" spans="1:14">
      <c r="A15494" t="s">
        <v>1136</v>
      </c>
      <c r="B15494" t="s">
        <v>611</v>
      </c>
      <c r="C15494" t="s">
        <v>612</v>
      </c>
      <c r="D15494" t="s">
        <v>96</v>
      </c>
      <c r="E15494" t="s">
        <v>211</v>
      </c>
      <c r="F15494" t="s">
        <v>60</v>
      </c>
      <c r="G15494">
        <v>2</v>
      </c>
      <c r="H15494">
        <v>3067.03</v>
      </c>
      <c r="I15494">
        <v>6134.06</v>
      </c>
      <c r="J15494">
        <v>386</v>
      </c>
      <c r="K15494">
        <v>9</v>
      </c>
      <c r="L15494" t="s">
        <v>18</v>
      </c>
      <c r="M15494">
        <f>(Table1[[#This Row],[Current_Stock]]*Table1[[#This Row],[Unit_Price]])</f>
        <v>1183873.58</v>
      </c>
      <c r="N15494" s="12">
        <f>DATE(YEAR(Table1[[#This Row],[Order_Date]]),MONTH(Table1[[#This Row],[Order_Date]]),1)</f>
        <v>45261</v>
      </c>
    </row>
    <row r="15495" spans="1:14">
      <c r="A15495" t="s">
        <v>1276</v>
      </c>
      <c r="B15495" t="s">
        <v>129</v>
      </c>
      <c r="C15495" t="s">
        <v>130</v>
      </c>
      <c r="D15495" t="s">
        <v>53</v>
      </c>
      <c r="E15495" t="s">
        <v>39</v>
      </c>
      <c r="F15495" t="s">
        <v>60</v>
      </c>
      <c r="G15495">
        <v>10</v>
      </c>
      <c r="H15495">
        <v>3506.52</v>
      </c>
      <c r="I15495">
        <v>35065.199999999997</v>
      </c>
      <c r="J15495">
        <v>398</v>
      </c>
      <c r="K15495">
        <v>8</v>
      </c>
      <c r="L15495" t="s">
        <v>55</v>
      </c>
      <c r="M15495">
        <f>(Table1[[#This Row],[Current_Stock]]*Table1[[#This Row],[Unit_Price]])</f>
        <v>1395594.96</v>
      </c>
      <c r="N15495" s="12">
        <f>DATE(YEAR(Table1[[#This Row],[Order_Date]]),MONTH(Table1[[#This Row],[Order_Date]]),1)</f>
        <v>45536</v>
      </c>
    </row>
    <row r="15496" spans="1:14">
      <c r="A15496" t="s">
        <v>805</v>
      </c>
      <c r="B15496" t="s">
        <v>209</v>
      </c>
      <c r="C15496" t="s">
        <v>210</v>
      </c>
      <c r="D15496" t="s">
        <v>38</v>
      </c>
      <c r="E15496" t="s">
        <v>80</v>
      </c>
      <c r="F15496" t="s">
        <v>17</v>
      </c>
      <c r="G15496">
        <v>22</v>
      </c>
      <c r="H15496">
        <v>4645.75</v>
      </c>
      <c r="I15496">
        <v>102206.5</v>
      </c>
      <c r="J15496">
        <v>84</v>
      </c>
      <c r="K15496">
        <v>2</v>
      </c>
      <c r="L15496" t="s">
        <v>18</v>
      </c>
      <c r="M15496">
        <f>(Table1[[#This Row],[Current_Stock]]*Table1[[#This Row],[Unit_Price]])</f>
        <v>390243</v>
      </c>
      <c r="N15496" s="12">
        <f>DATE(YEAR(Table1[[#This Row],[Order_Date]]),MONTH(Table1[[#This Row],[Order_Date]]),1)</f>
        <v>45139</v>
      </c>
    </row>
    <row r="15497" spans="1:14">
      <c r="A15497" t="s">
        <v>1245</v>
      </c>
      <c r="B15497" t="s">
        <v>844</v>
      </c>
      <c r="C15497" t="s">
        <v>845</v>
      </c>
      <c r="D15497" t="s">
        <v>96</v>
      </c>
      <c r="E15497" t="s">
        <v>113</v>
      </c>
      <c r="F15497" t="s">
        <v>29</v>
      </c>
      <c r="G15497">
        <v>8</v>
      </c>
      <c r="H15497">
        <v>4962.8999999999996</v>
      </c>
      <c r="I15497">
        <v>39703.199999999997</v>
      </c>
      <c r="J15497">
        <v>411</v>
      </c>
      <c r="K15497">
        <v>2</v>
      </c>
      <c r="L15497" t="s">
        <v>55</v>
      </c>
      <c r="M15497">
        <f>(Table1[[#This Row],[Current_Stock]]*Table1[[#This Row],[Unit_Price]])</f>
        <v>2039751.9</v>
      </c>
      <c r="N15497" s="12">
        <f>DATE(YEAR(Table1[[#This Row],[Order_Date]]),MONTH(Table1[[#This Row],[Order_Date]]),1)</f>
        <v>45474</v>
      </c>
    </row>
    <row r="15498" spans="1:14">
      <c r="A15498" t="s">
        <v>749</v>
      </c>
      <c r="B15498" t="s">
        <v>790</v>
      </c>
      <c r="C15498" t="s">
        <v>791</v>
      </c>
      <c r="D15498" t="s">
        <v>44</v>
      </c>
      <c r="E15498" t="s">
        <v>109</v>
      </c>
      <c r="F15498" t="s">
        <v>40</v>
      </c>
      <c r="G15498">
        <v>36</v>
      </c>
      <c r="H15498">
        <v>4642</v>
      </c>
      <c r="I15498">
        <v>167112</v>
      </c>
      <c r="J15498">
        <v>66</v>
      </c>
      <c r="K15498">
        <v>5</v>
      </c>
      <c r="L15498" t="s">
        <v>105</v>
      </c>
      <c r="M15498">
        <f>(Table1[[#This Row],[Current_Stock]]*Table1[[#This Row],[Unit_Price]])</f>
        <v>306372</v>
      </c>
      <c r="N15498" s="12">
        <f>DATE(YEAR(Table1[[#This Row],[Order_Date]]),MONTH(Table1[[#This Row],[Order_Date]]),1)</f>
        <v>45047</v>
      </c>
    </row>
    <row r="15499" spans="1:14">
      <c r="A15499" t="s">
        <v>1152</v>
      </c>
      <c r="B15499" t="s">
        <v>377</v>
      </c>
      <c r="C15499" t="s">
        <v>378</v>
      </c>
      <c r="D15499" t="s">
        <v>22</v>
      </c>
      <c r="E15499" t="s">
        <v>104</v>
      </c>
      <c r="F15499" t="s">
        <v>17</v>
      </c>
      <c r="G15499">
        <v>28</v>
      </c>
      <c r="H15499">
        <v>3834.34</v>
      </c>
      <c r="I15499">
        <v>107361.52</v>
      </c>
      <c r="J15499">
        <v>30</v>
      </c>
      <c r="K15499">
        <v>12</v>
      </c>
      <c r="L15499" t="s">
        <v>18</v>
      </c>
      <c r="M15499">
        <f>(Table1[[#This Row],[Current_Stock]]*Table1[[#This Row],[Unit_Price]])</f>
        <v>115030.20000000001</v>
      </c>
      <c r="N15499" s="12">
        <f>DATE(YEAR(Table1[[#This Row],[Order_Date]]),MONTH(Table1[[#This Row],[Order_Date]]),1)</f>
        <v>45139</v>
      </c>
    </row>
    <row r="15500" spans="1:14">
      <c r="A15500" t="s">
        <v>858</v>
      </c>
      <c r="B15500" t="s">
        <v>138</v>
      </c>
      <c r="C15500" t="s">
        <v>139</v>
      </c>
      <c r="D15500" t="s">
        <v>27</v>
      </c>
      <c r="E15500" t="s">
        <v>211</v>
      </c>
      <c r="F15500" t="s">
        <v>60</v>
      </c>
      <c r="G15500">
        <v>7</v>
      </c>
      <c r="H15500">
        <v>1436.13</v>
      </c>
      <c r="I15500">
        <v>10052.91</v>
      </c>
      <c r="J15500">
        <v>364</v>
      </c>
      <c r="K15500">
        <v>10</v>
      </c>
      <c r="L15500" t="s">
        <v>18</v>
      </c>
      <c r="M15500">
        <f>(Table1[[#This Row],[Current_Stock]]*Table1[[#This Row],[Unit_Price]])</f>
        <v>522751.32000000007</v>
      </c>
      <c r="N15500" s="12">
        <f>DATE(YEAR(Table1[[#This Row],[Order_Date]]),MONTH(Table1[[#This Row],[Order_Date]]),1)</f>
        <v>45292</v>
      </c>
    </row>
    <row r="15501" spans="1:14">
      <c r="A15501" t="s">
        <v>678</v>
      </c>
      <c r="B15501" t="s">
        <v>374</v>
      </c>
      <c r="C15501" t="s">
        <v>375</v>
      </c>
      <c r="D15501" t="s">
        <v>53</v>
      </c>
      <c r="E15501" t="s">
        <v>34</v>
      </c>
      <c r="F15501" t="s">
        <v>46</v>
      </c>
      <c r="G15501">
        <v>6</v>
      </c>
      <c r="H15501">
        <v>4178.42</v>
      </c>
      <c r="I15501">
        <v>25070.52</v>
      </c>
      <c r="J15501">
        <v>561</v>
      </c>
      <c r="K15501">
        <v>4</v>
      </c>
      <c r="L15501" t="s">
        <v>18</v>
      </c>
      <c r="M15501">
        <f>(Table1[[#This Row],[Current_Stock]]*Table1[[#This Row],[Unit_Price]])</f>
        <v>2344093.62</v>
      </c>
      <c r="N15501" s="12">
        <f>DATE(YEAR(Table1[[#This Row],[Order_Date]]),MONTH(Table1[[#This Row],[Order_Date]]),1)</f>
        <v>45505</v>
      </c>
    </row>
    <row r="15502" spans="1:14">
      <c r="A15502" t="s">
        <v>119</v>
      </c>
      <c r="B15502" t="s">
        <v>909</v>
      </c>
      <c r="C15502" t="s">
        <v>910</v>
      </c>
      <c r="D15502" t="s">
        <v>183</v>
      </c>
      <c r="E15502" t="s">
        <v>173</v>
      </c>
      <c r="F15502" t="s">
        <v>29</v>
      </c>
      <c r="G15502">
        <v>21</v>
      </c>
      <c r="H15502">
        <v>3419.03</v>
      </c>
      <c r="I15502">
        <v>71799.63</v>
      </c>
      <c r="J15502">
        <v>107</v>
      </c>
      <c r="K15502">
        <v>11</v>
      </c>
      <c r="L15502" t="s">
        <v>18</v>
      </c>
      <c r="M15502">
        <f>(Table1[[#This Row],[Current_Stock]]*Table1[[#This Row],[Unit_Price]])</f>
        <v>365836.21</v>
      </c>
      <c r="N15502" s="12">
        <f>DATE(YEAR(Table1[[#This Row],[Order_Date]]),MONTH(Table1[[#This Row],[Order_Date]]),1)</f>
        <v>45383</v>
      </c>
    </row>
    <row r="15503" spans="1:14">
      <c r="A15503" t="s">
        <v>1181</v>
      </c>
      <c r="B15503" t="s">
        <v>107</v>
      </c>
      <c r="C15503" t="s">
        <v>108</v>
      </c>
      <c r="D15503" t="s">
        <v>96</v>
      </c>
      <c r="E15503" t="s">
        <v>189</v>
      </c>
      <c r="F15503" t="s">
        <v>17</v>
      </c>
      <c r="G15503">
        <v>8</v>
      </c>
      <c r="H15503">
        <v>2664.86</v>
      </c>
      <c r="I15503">
        <v>21318.880000000001</v>
      </c>
      <c r="J15503">
        <v>441</v>
      </c>
      <c r="K15503">
        <v>7</v>
      </c>
      <c r="L15503" t="s">
        <v>18</v>
      </c>
      <c r="M15503">
        <f>(Table1[[#This Row],[Current_Stock]]*Table1[[#This Row],[Unit_Price]])</f>
        <v>1175203.26</v>
      </c>
      <c r="N15503" s="12">
        <f>DATE(YEAR(Table1[[#This Row],[Order_Date]]),MONTH(Table1[[#This Row],[Order_Date]]),1)</f>
        <v>45231</v>
      </c>
    </row>
    <row r="15504" spans="1:14">
      <c r="A15504" t="s">
        <v>981</v>
      </c>
      <c r="B15504" t="s">
        <v>68</v>
      </c>
      <c r="C15504" t="s">
        <v>69</v>
      </c>
      <c r="D15504" t="s">
        <v>44</v>
      </c>
      <c r="E15504" t="s">
        <v>97</v>
      </c>
      <c r="F15504" t="s">
        <v>29</v>
      </c>
      <c r="G15504">
        <v>62</v>
      </c>
      <c r="H15504">
        <v>1027.29</v>
      </c>
      <c r="I15504">
        <v>63691.98</v>
      </c>
      <c r="J15504">
        <v>49</v>
      </c>
      <c r="K15504">
        <v>11</v>
      </c>
      <c r="L15504" t="s">
        <v>105</v>
      </c>
      <c r="M15504">
        <f>(Table1[[#This Row],[Current_Stock]]*Table1[[#This Row],[Unit_Price]])</f>
        <v>50337.21</v>
      </c>
      <c r="N15504" s="12">
        <f>DATE(YEAR(Table1[[#This Row],[Order_Date]]),MONTH(Table1[[#This Row],[Order_Date]]),1)</f>
        <v>45231</v>
      </c>
    </row>
    <row r="15505" spans="1:14">
      <c r="A15505" t="s">
        <v>921</v>
      </c>
      <c r="B15505" t="s">
        <v>302</v>
      </c>
      <c r="C15505" t="s">
        <v>303</v>
      </c>
      <c r="D15505" t="s">
        <v>38</v>
      </c>
      <c r="E15505" t="s">
        <v>160</v>
      </c>
      <c r="F15505" t="s">
        <v>60</v>
      </c>
      <c r="G15505">
        <v>15</v>
      </c>
      <c r="H15505">
        <v>539.08000000000004</v>
      </c>
      <c r="I15505">
        <v>8086.2</v>
      </c>
      <c r="J15505">
        <v>222</v>
      </c>
      <c r="K15505">
        <v>3</v>
      </c>
      <c r="L15505" t="s">
        <v>18</v>
      </c>
      <c r="M15505">
        <f>(Table1[[#This Row],[Current_Stock]]*Table1[[#This Row],[Unit_Price]])</f>
        <v>119675.76000000001</v>
      </c>
      <c r="N15505" s="12">
        <f>DATE(YEAR(Table1[[#This Row],[Order_Date]]),MONTH(Table1[[#This Row],[Order_Date]]),1)</f>
        <v>45566</v>
      </c>
    </row>
    <row r="15506" spans="1:14">
      <c r="A15506" t="s">
        <v>424</v>
      </c>
      <c r="B15506" t="s">
        <v>1168</v>
      </c>
      <c r="C15506" t="s">
        <v>1169</v>
      </c>
      <c r="D15506" t="s">
        <v>53</v>
      </c>
      <c r="E15506" t="s">
        <v>251</v>
      </c>
      <c r="F15506" t="s">
        <v>46</v>
      </c>
      <c r="G15506">
        <v>8</v>
      </c>
      <c r="H15506">
        <v>4495.83</v>
      </c>
      <c r="I15506">
        <v>35966.639999999999</v>
      </c>
      <c r="J15506">
        <v>297</v>
      </c>
      <c r="K15506">
        <v>2</v>
      </c>
      <c r="L15506" t="s">
        <v>55</v>
      </c>
      <c r="M15506">
        <f>(Table1[[#This Row],[Current_Stock]]*Table1[[#This Row],[Unit_Price]])</f>
        <v>1335261.51</v>
      </c>
      <c r="N15506" s="12">
        <f>DATE(YEAR(Table1[[#This Row],[Order_Date]]),MONTH(Table1[[#This Row],[Order_Date]]),1)</f>
        <v>45474</v>
      </c>
    </row>
    <row r="15507" spans="1:14">
      <c r="A15507" t="s">
        <v>716</v>
      </c>
      <c r="B15507" t="s">
        <v>253</v>
      </c>
      <c r="C15507" t="s">
        <v>254</v>
      </c>
      <c r="D15507" t="s">
        <v>38</v>
      </c>
      <c r="E15507" t="s">
        <v>251</v>
      </c>
      <c r="F15507" t="s">
        <v>60</v>
      </c>
      <c r="G15507">
        <v>25</v>
      </c>
      <c r="H15507">
        <v>1224.8900000000001</v>
      </c>
      <c r="I15507">
        <v>30622.25</v>
      </c>
      <c r="J15507">
        <v>142</v>
      </c>
      <c r="K15507">
        <v>5</v>
      </c>
      <c r="L15507" t="s">
        <v>18</v>
      </c>
      <c r="M15507">
        <f>(Table1[[#This Row],[Current_Stock]]*Table1[[#This Row],[Unit_Price]])</f>
        <v>173934.38</v>
      </c>
      <c r="N15507" s="12">
        <f>DATE(YEAR(Table1[[#This Row],[Order_Date]]),MONTH(Table1[[#This Row],[Order_Date]]),1)</f>
        <v>45108</v>
      </c>
    </row>
    <row r="15508" spans="1:14">
      <c r="A15508" t="s">
        <v>64</v>
      </c>
      <c r="B15508" t="s">
        <v>114</v>
      </c>
      <c r="C15508" t="s">
        <v>115</v>
      </c>
      <c r="D15508" t="s">
        <v>33</v>
      </c>
      <c r="E15508" t="s">
        <v>113</v>
      </c>
      <c r="F15508" t="s">
        <v>29</v>
      </c>
      <c r="G15508">
        <v>21</v>
      </c>
      <c r="H15508">
        <v>988.43</v>
      </c>
      <c r="I15508">
        <v>20757.03</v>
      </c>
      <c r="J15508">
        <v>172</v>
      </c>
      <c r="K15508">
        <v>8</v>
      </c>
      <c r="L15508" t="s">
        <v>18</v>
      </c>
      <c r="M15508">
        <f>(Table1[[#This Row],[Current_Stock]]*Table1[[#This Row],[Unit_Price]])</f>
        <v>170009.96</v>
      </c>
      <c r="N15508" s="12">
        <f>DATE(YEAR(Table1[[#This Row],[Order_Date]]),MONTH(Table1[[#This Row],[Order_Date]]),1)</f>
        <v>45597</v>
      </c>
    </row>
    <row r="15509" spans="1:14">
      <c r="A15509" t="s">
        <v>1166</v>
      </c>
      <c r="B15509" t="s">
        <v>758</v>
      </c>
      <c r="C15509" t="s">
        <v>759</v>
      </c>
      <c r="D15509" t="s">
        <v>15</v>
      </c>
      <c r="E15509" t="s">
        <v>34</v>
      </c>
      <c r="F15509" t="s">
        <v>40</v>
      </c>
      <c r="G15509">
        <v>19</v>
      </c>
      <c r="H15509">
        <v>137.22</v>
      </c>
      <c r="I15509">
        <v>2607.1799999999998</v>
      </c>
      <c r="J15509">
        <v>101</v>
      </c>
      <c r="K15509">
        <v>11</v>
      </c>
      <c r="L15509" t="s">
        <v>18</v>
      </c>
      <c r="M15509">
        <f>(Table1[[#This Row],[Current_Stock]]*Table1[[#This Row],[Unit_Price]])</f>
        <v>13859.22</v>
      </c>
      <c r="N15509" s="12">
        <f>DATE(YEAR(Table1[[#This Row],[Order_Date]]),MONTH(Table1[[#This Row],[Order_Date]]),1)</f>
        <v>44986</v>
      </c>
    </row>
    <row r="15510" spans="1:14">
      <c r="A15510" t="s">
        <v>922</v>
      </c>
      <c r="B15510" t="s">
        <v>744</v>
      </c>
      <c r="C15510" t="s">
        <v>745</v>
      </c>
      <c r="D15510" t="s">
        <v>44</v>
      </c>
      <c r="E15510" t="s">
        <v>160</v>
      </c>
      <c r="F15510" t="s">
        <v>60</v>
      </c>
      <c r="G15510">
        <v>57</v>
      </c>
      <c r="H15510">
        <v>3494.34</v>
      </c>
      <c r="I15510">
        <v>199177.38</v>
      </c>
      <c r="J15510">
        <v>90</v>
      </c>
      <c r="K15510">
        <v>6</v>
      </c>
      <c r="L15510" t="s">
        <v>105</v>
      </c>
      <c r="M15510">
        <f>(Table1[[#This Row],[Current_Stock]]*Table1[[#This Row],[Unit_Price]])</f>
        <v>314490.60000000003</v>
      </c>
      <c r="N15510" s="12">
        <f>DATE(YEAR(Table1[[#This Row],[Order_Date]]),MONTH(Table1[[#This Row],[Order_Date]]),1)</f>
        <v>45200</v>
      </c>
    </row>
    <row r="15511" spans="1:14">
      <c r="A15511" t="s">
        <v>1326</v>
      </c>
      <c r="B15511" t="s">
        <v>469</v>
      </c>
      <c r="C15511" t="s">
        <v>470</v>
      </c>
      <c r="D15511" t="s">
        <v>27</v>
      </c>
      <c r="E15511" t="s">
        <v>89</v>
      </c>
      <c r="F15511" t="s">
        <v>17</v>
      </c>
      <c r="G15511">
        <v>8</v>
      </c>
      <c r="H15511">
        <v>2187.9</v>
      </c>
      <c r="I15511">
        <v>17503.2</v>
      </c>
      <c r="J15511">
        <v>327</v>
      </c>
      <c r="K15511">
        <v>10</v>
      </c>
      <c r="L15511" t="s">
        <v>18</v>
      </c>
      <c r="M15511">
        <f>(Table1[[#This Row],[Current_Stock]]*Table1[[#This Row],[Unit_Price]])</f>
        <v>715443.3</v>
      </c>
      <c r="N15511" s="12">
        <f>DATE(YEAR(Table1[[#This Row],[Order_Date]]),MONTH(Table1[[#This Row],[Order_Date]]),1)</f>
        <v>45200</v>
      </c>
    </row>
    <row r="15512" spans="1:14">
      <c r="A15512" t="s">
        <v>149</v>
      </c>
      <c r="B15512" t="s">
        <v>464</v>
      </c>
      <c r="C15512" t="s">
        <v>465</v>
      </c>
      <c r="D15512" t="s">
        <v>27</v>
      </c>
      <c r="E15512" t="s">
        <v>34</v>
      </c>
      <c r="F15512" t="s">
        <v>17</v>
      </c>
      <c r="G15512">
        <v>3</v>
      </c>
      <c r="H15512">
        <v>1409.34</v>
      </c>
      <c r="I15512">
        <v>4228.0200000000004</v>
      </c>
      <c r="J15512">
        <v>295</v>
      </c>
      <c r="K15512">
        <v>8</v>
      </c>
      <c r="L15512" t="s">
        <v>55</v>
      </c>
      <c r="M15512">
        <f>(Table1[[#This Row],[Current_Stock]]*Table1[[#This Row],[Unit_Price]])</f>
        <v>415755.3</v>
      </c>
      <c r="N15512" s="12">
        <f>DATE(YEAR(Table1[[#This Row],[Order_Date]]),MONTH(Table1[[#This Row],[Order_Date]]),1)</f>
        <v>45047</v>
      </c>
    </row>
    <row r="15513" spans="1:14">
      <c r="A15513" t="s">
        <v>693</v>
      </c>
      <c r="B15513" t="s">
        <v>767</v>
      </c>
      <c r="C15513" t="s">
        <v>768</v>
      </c>
      <c r="D15513" t="s">
        <v>84</v>
      </c>
      <c r="E15513" t="s">
        <v>39</v>
      </c>
      <c r="F15513" t="s">
        <v>40</v>
      </c>
      <c r="G15513">
        <v>24</v>
      </c>
      <c r="H15513">
        <v>14408.05</v>
      </c>
      <c r="I15513">
        <v>345793.2</v>
      </c>
      <c r="J15513">
        <v>90</v>
      </c>
      <c r="K15513">
        <v>9</v>
      </c>
      <c r="L15513" t="s">
        <v>18</v>
      </c>
      <c r="M15513">
        <f>(Table1[[#This Row],[Current_Stock]]*Table1[[#This Row],[Unit_Price]])</f>
        <v>1296724.5</v>
      </c>
      <c r="N15513" s="12">
        <f>DATE(YEAR(Table1[[#This Row],[Order_Date]]),MONTH(Table1[[#This Row],[Order_Date]]),1)</f>
        <v>45200</v>
      </c>
    </row>
    <row r="15514" spans="1:14">
      <c r="A15514" t="s">
        <v>779</v>
      </c>
      <c r="B15514" t="s">
        <v>361</v>
      </c>
      <c r="C15514" t="s">
        <v>362</v>
      </c>
      <c r="D15514" t="s">
        <v>183</v>
      </c>
      <c r="E15514" t="s">
        <v>269</v>
      </c>
      <c r="F15514" t="s">
        <v>60</v>
      </c>
      <c r="G15514">
        <v>21</v>
      </c>
      <c r="H15514">
        <v>2572.7399999999998</v>
      </c>
      <c r="I15514">
        <v>54027.54</v>
      </c>
      <c r="J15514">
        <v>169</v>
      </c>
      <c r="K15514">
        <v>9</v>
      </c>
      <c r="L15514" t="s">
        <v>18</v>
      </c>
      <c r="M15514">
        <f>(Table1[[#This Row],[Current_Stock]]*Table1[[#This Row],[Unit_Price]])</f>
        <v>434793.05999999994</v>
      </c>
      <c r="N15514" s="12">
        <f>DATE(YEAR(Table1[[#This Row],[Order_Date]]),MONTH(Table1[[#This Row],[Order_Date]]),1)</f>
        <v>45383</v>
      </c>
    </row>
    <row r="15515" spans="1:14">
      <c r="A15515" t="s">
        <v>877</v>
      </c>
      <c r="B15515" t="s">
        <v>637</v>
      </c>
      <c r="C15515" t="s">
        <v>638</v>
      </c>
      <c r="D15515" t="s">
        <v>38</v>
      </c>
      <c r="E15515" t="s">
        <v>59</v>
      </c>
      <c r="F15515" t="s">
        <v>17</v>
      </c>
      <c r="G15515">
        <v>21</v>
      </c>
      <c r="H15515">
        <v>3536.48</v>
      </c>
      <c r="I15515">
        <v>74266.080000000002</v>
      </c>
      <c r="J15515">
        <v>90</v>
      </c>
      <c r="K15515">
        <v>2</v>
      </c>
      <c r="L15515" t="s">
        <v>18</v>
      </c>
      <c r="M15515">
        <f>(Table1[[#This Row],[Current_Stock]]*Table1[[#This Row],[Unit_Price]])</f>
        <v>318283.2</v>
      </c>
      <c r="N15515" s="12">
        <f>DATE(YEAR(Table1[[#This Row],[Order_Date]]),MONTH(Table1[[#This Row],[Order_Date]]),1)</f>
        <v>45200</v>
      </c>
    </row>
    <row r="15516" spans="1:14">
      <c r="A15516" t="s">
        <v>952</v>
      </c>
      <c r="B15516" t="s">
        <v>1168</v>
      </c>
      <c r="C15516" t="s">
        <v>1169</v>
      </c>
      <c r="D15516" t="s">
        <v>53</v>
      </c>
      <c r="E15516" t="s">
        <v>330</v>
      </c>
      <c r="F15516" t="s">
        <v>17</v>
      </c>
      <c r="G15516">
        <v>5</v>
      </c>
      <c r="H15516">
        <v>2099.86</v>
      </c>
      <c r="I15516">
        <v>10499.3</v>
      </c>
      <c r="J15516">
        <v>314</v>
      </c>
      <c r="K15516">
        <v>5</v>
      </c>
      <c r="L15516" t="s">
        <v>18</v>
      </c>
      <c r="M15516">
        <f>(Table1[[#This Row],[Current_Stock]]*Table1[[#This Row],[Unit_Price]])</f>
        <v>659356.04</v>
      </c>
      <c r="N15516" s="12">
        <f>DATE(YEAR(Table1[[#This Row],[Order_Date]]),MONTH(Table1[[#This Row],[Order_Date]]),1)</f>
        <v>45566</v>
      </c>
    </row>
    <row r="15517" spans="1:14">
      <c r="A15517" t="s">
        <v>529</v>
      </c>
      <c r="B15517" t="s">
        <v>293</v>
      </c>
      <c r="C15517" t="s">
        <v>294</v>
      </c>
      <c r="D15517" t="s">
        <v>96</v>
      </c>
      <c r="E15517" t="s">
        <v>23</v>
      </c>
      <c r="F15517" t="s">
        <v>17</v>
      </c>
      <c r="G15517">
        <v>8</v>
      </c>
      <c r="H15517">
        <v>528.91</v>
      </c>
      <c r="I15517">
        <v>4231.28</v>
      </c>
      <c r="J15517">
        <v>457</v>
      </c>
      <c r="K15517">
        <v>12</v>
      </c>
      <c r="L15517" t="s">
        <v>18</v>
      </c>
      <c r="M15517">
        <f>(Table1[[#This Row],[Current_Stock]]*Table1[[#This Row],[Unit_Price]])</f>
        <v>241711.87</v>
      </c>
      <c r="N15517" s="12">
        <f>DATE(YEAR(Table1[[#This Row],[Order_Date]]),MONTH(Table1[[#This Row],[Order_Date]]),1)</f>
        <v>45323</v>
      </c>
    </row>
    <row r="15518" spans="1:14">
      <c r="A15518" t="s">
        <v>1324</v>
      </c>
      <c r="B15518" t="s">
        <v>796</v>
      </c>
      <c r="C15518" t="s">
        <v>797</v>
      </c>
      <c r="D15518" t="s">
        <v>183</v>
      </c>
      <c r="E15518" t="s">
        <v>330</v>
      </c>
      <c r="F15518" t="s">
        <v>46</v>
      </c>
      <c r="G15518">
        <v>18</v>
      </c>
      <c r="H15518">
        <v>2862.45</v>
      </c>
      <c r="I15518">
        <v>51524.1</v>
      </c>
      <c r="J15518">
        <v>117</v>
      </c>
      <c r="K15518">
        <v>3</v>
      </c>
      <c r="L15518" t="s">
        <v>18</v>
      </c>
      <c r="M15518">
        <f>(Table1[[#This Row],[Current_Stock]]*Table1[[#This Row],[Unit_Price]])</f>
        <v>334906.64999999997</v>
      </c>
      <c r="N15518" s="12">
        <f>DATE(YEAR(Table1[[#This Row],[Order_Date]]),MONTH(Table1[[#This Row],[Order_Date]]),1)</f>
        <v>45292</v>
      </c>
    </row>
    <row r="15519" spans="1:14">
      <c r="A15519" t="s">
        <v>740</v>
      </c>
      <c r="B15519" t="s">
        <v>42</v>
      </c>
      <c r="C15519" t="s">
        <v>43</v>
      </c>
      <c r="D15519" t="s">
        <v>44</v>
      </c>
      <c r="E15519" t="s">
        <v>34</v>
      </c>
      <c r="F15519" t="s">
        <v>17</v>
      </c>
      <c r="G15519">
        <v>20</v>
      </c>
      <c r="H15519">
        <v>2975.06</v>
      </c>
      <c r="I15519">
        <v>59501.2</v>
      </c>
      <c r="J15519">
        <v>63</v>
      </c>
      <c r="K15519">
        <v>13</v>
      </c>
      <c r="L15519" t="s">
        <v>18</v>
      </c>
      <c r="M15519">
        <f>(Table1[[#This Row],[Current_Stock]]*Table1[[#This Row],[Unit_Price]])</f>
        <v>187428.78</v>
      </c>
      <c r="N15519" s="12">
        <f>DATE(YEAR(Table1[[#This Row],[Order_Date]]),MONTH(Table1[[#This Row],[Order_Date]]),1)</f>
        <v>45505</v>
      </c>
    </row>
    <row r="15520" spans="1:14">
      <c r="A15520" t="s">
        <v>1261</v>
      </c>
      <c r="B15520" t="s">
        <v>1039</v>
      </c>
      <c r="C15520" t="s">
        <v>1040</v>
      </c>
      <c r="D15520" t="s">
        <v>183</v>
      </c>
      <c r="E15520" t="s">
        <v>160</v>
      </c>
      <c r="F15520" t="s">
        <v>40</v>
      </c>
      <c r="G15520">
        <v>13</v>
      </c>
      <c r="H15520">
        <v>4677.45</v>
      </c>
      <c r="I15520">
        <v>60806.85</v>
      </c>
      <c r="J15520">
        <v>91</v>
      </c>
      <c r="K15520">
        <v>3</v>
      </c>
      <c r="L15520" t="s">
        <v>18</v>
      </c>
      <c r="M15520">
        <f>(Table1[[#This Row],[Current_Stock]]*Table1[[#This Row],[Unit_Price]])</f>
        <v>425647.95</v>
      </c>
      <c r="N15520" s="12">
        <f>DATE(YEAR(Table1[[#This Row],[Order_Date]]),MONTH(Table1[[#This Row],[Order_Date]]),1)</f>
        <v>45536</v>
      </c>
    </row>
    <row r="15521" spans="1:14">
      <c r="A15521" t="s">
        <v>1382</v>
      </c>
      <c r="B15521" t="s">
        <v>68</v>
      </c>
      <c r="C15521" t="s">
        <v>69</v>
      </c>
      <c r="D15521" t="s">
        <v>44</v>
      </c>
      <c r="E15521" t="s">
        <v>277</v>
      </c>
      <c r="F15521" t="s">
        <v>17</v>
      </c>
      <c r="G15521">
        <v>27</v>
      </c>
      <c r="H15521">
        <v>2614.41</v>
      </c>
      <c r="I15521">
        <v>70589.070000000007</v>
      </c>
      <c r="J15521">
        <v>96</v>
      </c>
      <c r="K15521">
        <v>13</v>
      </c>
      <c r="L15521" t="s">
        <v>105</v>
      </c>
      <c r="M15521">
        <f>(Table1[[#This Row],[Current_Stock]]*Table1[[#This Row],[Unit_Price]])</f>
        <v>250983.36</v>
      </c>
      <c r="N15521" s="12">
        <f>DATE(YEAR(Table1[[#This Row],[Order_Date]]),MONTH(Table1[[#This Row],[Order_Date]]),1)</f>
        <v>44927</v>
      </c>
    </row>
    <row r="15522" spans="1:14">
      <c r="A15522" t="s">
        <v>867</v>
      </c>
      <c r="B15522" t="s">
        <v>168</v>
      </c>
      <c r="C15522" t="s">
        <v>169</v>
      </c>
      <c r="D15522" t="s">
        <v>27</v>
      </c>
      <c r="E15522" t="s">
        <v>282</v>
      </c>
      <c r="F15522" t="s">
        <v>60</v>
      </c>
      <c r="G15522">
        <v>2</v>
      </c>
      <c r="H15522">
        <v>4145.07</v>
      </c>
      <c r="I15522">
        <v>8290.14</v>
      </c>
      <c r="J15522">
        <v>405</v>
      </c>
      <c r="K15522">
        <v>5</v>
      </c>
      <c r="L15522" t="s">
        <v>18</v>
      </c>
      <c r="M15522">
        <f>(Table1[[#This Row],[Current_Stock]]*Table1[[#This Row],[Unit_Price]])</f>
        <v>1678753.3499999999</v>
      </c>
      <c r="N15522" s="12">
        <f>DATE(YEAR(Table1[[#This Row],[Order_Date]]),MONTH(Table1[[#This Row],[Order_Date]]),1)</f>
        <v>45292</v>
      </c>
    </row>
    <row r="15523" spans="1:14">
      <c r="A15523" t="s">
        <v>1351</v>
      </c>
      <c r="B15523" t="s">
        <v>785</v>
      </c>
      <c r="C15523" t="s">
        <v>786</v>
      </c>
      <c r="D15523" t="s">
        <v>15</v>
      </c>
      <c r="E15523" t="s">
        <v>277</v>
      </c>
      <c r="F15523" t="s">
        <v>29</v>
      </c>
      <c r="G15523">
        <v>22</v>
      </c>
      <c r="H15523">
        <v>455.31</v>
      </c>
      <c r="I15523">
        <v>10016.82</v>
      </c>
      <c r="J15523">
        <v>129</v>
      </c>
      <c r="K15523">
        <v>3</v>
      </c>
      <c r="L15523" t="s">
        <v>18</v>
      </c>
      <c r="M15523">
        <f>(Table1[[#This Row],[Current_Stock]]*Table1[[#This Row],[Unit_Price]])</f>
        <v>58734.99</v>
      </c>
      <c r="N15523" s="12">
        <f>DATE(YEAR(Table1[[#This Row],[Order_Date]]),MONTH(Table1[[#This Row],[Order_Date]]),1)</f>
        <v>45292</v>
      </c>
    </row>
    <row r="15524" spans="1:14">
      <c r="A15524" t="s">
        <v>1011</v>
      </c>
      <c r="B15524" t="s">
        <v>710</v>
      </c>
      <c r="C15524" t="s">
        <v>711</v>
      </c>
      <c r="D15524" t="s">
        <v>53</v>
      </c>
      <c r="E15524" t="s">
        <v>89</v>
      </c>
      <c r="F15524" t="s">
        <v>17</v>
      </c>
      <c r="G15524">
        <v>1</v>
      </c>
      <c r="H15524">
        <v>3443.68</v>
      </c>
      <c r="I15524">
        <v>3443.68</v>
      </c>
      <c r="J15524">
        <v>428</v>
      </c>
      <c r="K15524">
        <v>10</v>
      </c>
      <c r="L15524" t="s">
        <v>18</v>
      </c>
      <c r="M15524">
        <f>(Table1[[#This Row],[Current_Stock]]*Table1[[#This Row],[Unit_Price]])</f>
        <v>1473895.04</v>
      </c>
      <c r="N15524" s="12">
        <f>DATE(YEAR(Table1[[#This Row],[Order_Date]]),MONTH(Table1[[#This Row],[Order_Date]]),1)</f>
        <v>45200</v>
      </c>
    </row>
    <row r="15525" spans="1:14">
      <c r="A15525" t="s">
        <v>1310</v>
      </c>
      <c r="B15525" t="s">
        <v>441</v>
      </c>
      <c r="C15525" t="s">
        <v>442</v>
      </c>
      <c r="D15525" t="s">
        <v>96</v>
      </c>
      <c r="E15525" t="s">
        <v>173</v>
      </c>
      <c r="F15525" t="s">
        <v>46</v>
      </c>
      <c r="G15525">
        <v>2</v>
      </c>
      <c r="H15525">
        <v>3390.12</v>
      </c>
      <c r="I15525">
        <v>6780.24</v>
      </c>
      <c r="J15525">
        <v>420</v>
      </c>
      <c r="K15525">
        <v>4</v>
      </c>
      <c r="L15525" t="s">
        <v>55</v>
      </c>
      <c r="M15525">
        <f>(Table1[[#This Row],[Current_Stock]]*Table1[[#This Row],[Unit_Price]])</f>
        <v>1423850.4</v>
      </c>
      <c r="N15525" s="12">
        <f>DATE(YEAR(Table1[[#This Row],[Order_Date]]),MONTH(Table1[[#This Row],[Order_Date]]),1)</f>
        <v>45627</v>
      </c>
    </row>
    <row r="15526" spans="1:14">
      <c r="A15526" t="s">
        <v>1304</v>
      </c>
      <c r="B15526" t="s">
        <v>204</v>
      </c>
      <c r="C15526" t="s">
        <v>205</v>
      </c>
      <c r="D15526" t="s">
        <v>183</v>
      </c>
      <c r="E15526" t="s">
        <v>277</v>
      </c>
      <c r="F15526" t="s">
        <v>60</v>
      </c>
      <c r="G15526">
        <v>25</v>
      </c>
      <c r="H15526">
        <v>1124.01</v>
      </c>
      <c r="I15526">
        <v>28100.25</v>
      </c>
      <c r="J15526">
        <v>237</v>
      </c>
      <c r="K15526">
        <v>3</v>
      </c>
      <c r="L15526" t="s">
        <v>18</v>
      </c>
      <c r="M15526">
        <f>(Table1[[#This Row],[Current_Stock]]*Table1[[#This Row],[Unit_Price]])</f>
        <v>266390.37</v>
      </c>
      <c r="N15526" s="12">
        <f>DATE(YEAR(Table1[[#This Row],[Order_Date]]),MONTH(Table1[[#This Row],[Order_Date]]),1)</f>
        <v>45323</v>
      </c>
    </row>
    <row r="15527" spans="1:14">
      <c r="A15527" t="s">
        <v>617</v>
      </c>
      <c r="B15527" t="s">
        <v>207</v>
      </c>
      <c r="C15527" t="s">
        <v>208</v>
      </c>
      <c r="D15527" t="s">
        <v>27</v>
      </c>
      <c r="E15527" t="s">
        <v>73</v>
      </c>
      <c r="F15527" t="s">
        <v>46</v>
      </c>
      <c r="G15527">
        <v>4</v>
      </c>
      <c r="H15527">
        <v>114.21</v>
      </c>
      <c r="I15527">
        <v>456.84</v>
      </c>
      <c r="J15527">
        <v>466</v>
      </c>
      <c r="K15527">
        <v>3</v>
      </c>
      <c r="L15527" t="s">
        <v>55</v>
      </c>
      <c r="M15527">
        <f>(Table1[[#This Row],[Current_Stock]]*Table1[[#This Row],[Unit_Price]])</f>
        <v>53221.86</v>
      </c>
      <c r="N15527" s="12">
        <f>DATE(YEAR(Table1[[#This Row],[Order_Date]]),MONTH(Table1[[#This Row],[Order_Date]]),1)</f>
        <v>45108</v>
      </c>
    </row>
    <row r="15528" spans="1:14">
      <c r="A15528" t="s">
        <v>800</v>
      </c>
      <c r="B15528" t="s">
        <v>517</v>
      </c>
      <c r="C15528" t="s">
        <v>518</v>
      </c>
      <c r="D15528" t="s">
        <v>38</v>
      </c>
      <c r="E15528" t="s">
        <v>23</v>
      </c>
      <c r="F15528" t="s">
        <v>29</v>
      </c>
      <c r="G15528">
        <v>8</v>
      </c>
      <c r="H15528">
        <v>4962.16</v>
      </c>
      <c r="I15528">
        <v>39697.279999999999</v>
      </c>
      <c r="J15528">
        <v>210</v>
      </c>
      <c r="K15528">
        <v>12</v>
      </c>
      <c r="L15528" t="s">
        <v>18</v>
      </c>
      <c r="M15528">
        <f>(Table1[[#This Row],[Current_Stock]]*Table1[[#This Row],[Unit_Price]])</f>
        <v>1042053.6</v>
      </c>
      <c r="N15528" s="12">
        <f>DATE(YEAR(Table1[[#This Row],[Order_Date]]),MONTH(Table1[[#This Row],[Order_Date]]),1)</f>
        <v>45139</v>
      </c>
    </row>
    <row r="15529" spans="1:14">
      <c r="A15529" t="s">
        <v>963</v>
      </c>
      <c r="B15529" t="s">
        <v>62</v>
      </c>
      <c r="C15529" t="s">
        <v>63</v>
      </c>
      <c r="D15529" t="s">
        <v>38</v>
      </c>
      <c r="E15529" t="s">
        <v>39</v>
      </c>
      <c r="F15529" t="s">
        <v>40</v>
      </c>
      <c r="G15529">
        <v>25</v>
      </c>
      <c r="H15529">
        <v>3837.35</v>
      </c>
      <c r="I15529">
        <v>95933.75</v>
      </c>
      <c r="J15529">
        <v>101</v>
      </c>
      <c r="K15529">
        <v>11</v>
      </c>
      <c r="L15529" t="s">
        <v>18</v>
      </c>
      <c r="M15529">
        <f>(Table1[[#This Row],[Current_Stock]]*Table1[[#This Row],[Unit_Price]])</f>
        <v>387572.35</v>
      </c>
      <c r="N15529" s="12">
        <f>DATE(YEAR(Table1[[#This Row],[Order_Date]]),MONTH(Table1[[#This Row],[Order_Date]]),1)</f>
        <v>45231</v>
      </c>
    </row>
    <row r="15530" spans="1:14">
      <c r="A15530" t="s">
        <v>817</v>
      </c>
      <c r="B15530" t="s">
        <v>207</v>
      </c>
      <c r="C15530" t="s">
        <v>208</v>
      </c>
      <c r="D15530" t="s">
        <v>27</v>
      </c>
      <c r="E15530" t="s">
        <v>243</v>
      </c>
      <c r="F15530" t="s">
        <v>17</v>
      </c>
      <c r="G15530">
        <v>4</v>
      </c>
      <c r="H15530">
        <v>2823.94</v>
      </c>
      <c r="I15530">
        <v>11295.76</v>
      </c>
      <c r="J15530">
        <v>290</v>
      </c>
      <c r="K15530">
        <v>2</v>
      </c>
      <c r="L15530" t="s">
        <v>18</v>
      </c>
      <c r="M15530">
        <f>(Table1[[#This Row],[Current_Stock]]*Table1[[#This Row],[Unit_Price]])</f>
        <v>818942.6</v>
      </c>
      <c r="N15530" s="12">
        <f>DATE(YEAR(Table1[[#This Row],[Order_Date]]),MONTH(Table1[[#This Row],[Order_Date]]),1)</f>
        <v>45108</v>
      </c>
    </row>
    <row r="15531" spans="1:14">
      <c r="A15531" t="s">
        <v>1172</v>
      </c>
      <c r="B15531" t="s">
        <v>1186</v>
      </c>
      <c r="C15531" t="s">
        <v>1187</v>
      </c>
      <c r="D15531" t="s">
        <v>27</v>
      </c>
      <c r="E15531" t="s">
        <v>59</v>
      </c>
      <c r="F15531" t="s">
        <v>29</v>
      </c>
      <c r="G15531">
        <v>5</v>
      </c>
      <c r="H15531">
        <v>4457.74</v>
      </c>
      <c r="I15531">
        <v>22288.7</v>
      </c>
      <c r="J15531">
        <v>293</v>
      </c>
      <c r="K15531">
        <v>8</v>
      </c>
      <c r="L15531" t="s">
        <v>18</v>
      </c>
      <c r="M15531">
        <f>(Table1[[#This Row],[Current_Stock]]*Table1[[#This Row],[Unit_Price]])</f>
        <v>1306117.8199999998</v>
      </c>
      <c r="N15531" s="12">
        <f>DATE(YEAR(Table1[[#This Row],[Order_Date]]),MONTH(Table1[[#This Row],[Order_Date]]),1)</f>
        <v>45597</v>
      </c>
    </row>
    <row r="15532" spans="1:14">
      <c r="A15532" t="s">
        <v>1375</v>
      </c>
      <c r="B15532" t="s">
        <v>290</v>
      </c>
      <c r="C15532" t="s">
        <v>291</v>
      </c>
      <c r="D15532" t="s">
        <v>33</v>
      </c>
      <c r="E15532" t="s">
        <v>269</v>
      </c>
      <c r="F15532" t="s">
        <v>17</v>
      </c>
      <c r="G15532">
        <v>23</v>
      </c>
      <c r="H15532">
        <v>4419.82</v>
      </c>
      <c r="I15532">
        <v>101655.86</v>
      </c>
      <c r="J15532">
        <v>207</v>
      </c>
      <c r="K15532">
        <v>10</v>
      </c>
      <c r="L15532" t="s">
        <v>18</v>
      </c>
      <c r="M15532">
        <f>(Table1[[#This Row],[Current_Stock]]*Table1[[#This Row],[Unit_Price]])</f>
        <v>914902.74</v>
      </c>
      <c r="N15532" s="12">
        <f>DATE(YEAR(Table1[[#This Row],[Order_Date]]),MONTH(Table1[[#This Row],[Order_Date]]),1)</f>
        <v>44927</v>
      </c>
    </row>
    <row r="15533" spans="1:14">
      <c r="A15533" t="s">
        <v>1213</v>
      </c>
      <c r="B15533" t="s">
        <v>909</v>
      </c>
      <c r="C15533" t="s">
        <v>910</v>
      </c>
      <c r="D15533" t="s">
        <v>183</v>
      </c>
      <c r="E15533" t="s">
        <v>34</v>
      </c>
      <c r="F15533" t="s">
        <v>29</v>
      </c>
      <c r="G15533">
        <v>10</v>
      </c>
      <c r="H15533">
        <v>3883.24</v>
      </c>
      <c r="I15533">
        <v>38832.400000000001</v>
      </c>
      <c r="J15533">
        <v>93</v>
      </c>
      <c r="K15533">
        <v>2</v>
      </c>
      <c r="L15533" t="s">
        <v>18</v>
      </c>
      <c r="M15533">
        <f>(Table1[[#This Row],[Current_Stock]]*Table1[[#This Row],[Unit_Price]])</f>
        <v>361141.32</v>
      </c>
      <c r="N15533" s="12">
        <f>DATE(YEAR(Table1[[#This Row],[Order_Date]]),MONTH(Table1[[#This Row],[Order_Date]]),1)</f>
        <v>45536</v>
      </c>
    </row>
    <row r="15534" spans="1:14">
      <c r="A15534" t="s">
        <v>286</v>
      </c>
      <c r="B15534" t="s">
        <v>744</v>
      </c>
      <c r="C15534" t="s">
        <v>745</v>
      </c>
      <c r="D15534" t="s">
        <v>44</v>
      </c>
      <c r="E15534" t="s">
        <v>59</v>
      </c>
      <c r="F15534" t="s">
        <v>60</v>
      </c>
      <c r="G15534">
        <v>46</v>
      </c>
      <c r="H15534">
        <v>1963.7</v>
      </c>
      <c r="I15534">
        <v>90330.2</v>
      </c>
      <c r="J15534">
        <v>79</v>
      </c>
      <c r="K15534">
        <v>11</v>
      </c>
      <c r="L15534" t="s">
        <v>18</v>
      </c>
      <c r="M15534">
        <f>(Table1[[#This Row],[Current_Stock]]*Table1[[#This Row],[Unit_Price]])</f>
        <v>155132.30000000002</v>
      </c>
      <c r="N15534" s="12">
        <f>DATE(YEAR(Table1[[#This Row],[Order_Date]]),MONTH(Table1[[#This Row],[Order_Date]]),1)</f>
        <v>45383</v>
      </c>
    </row>
    <row r="15535" spans="1:14">
      <c r="A15535" t="s">
        <v>406</v>
      </c>
      <c r="B15535" t="s">
        <v>48</v>
      </c>
      <c r="C15535" t="s">
        <v>49</v>
      </c>
      <c r="D15535" t="s">
        <v>38</v>
      </c>
      <c r="E15535" t="s">
        <v>330</v>
      </c>
      <c r="F15535" t="s">
        <v>46</v>
      </c>
      <c r="G15535">
        <v>21</v>
      </c>
      <c r="H15535">
        <v>1283.3599999999999</v>
      </c>
      <c r="I15535">
        <v>26950.560000000001</v>
      </c>
      <c r="J15535">
        <v>129</v>
      </c>
      <c r="K15535">
        <v>11</v>
      </c>
      <c r="L15535" t="s">
        <v>18</v>
      </c>
      <c r="M15535">
        <f>(Table1[[#This Row],[Current_Stock]]*Table1[[#This Row],[Unit_Price]])</f>
        <v>165553.43999999997</v>
      </c>
      <c r="N15535" s="12">
        <f>DATE(YEAR(Table1[[#This Row],[Order_Date]]),MONTH(Table1[[#This Row],[Order_Date]]),1)</f>
        <v>45597</v>
      </c>
    </row>
    <row r="15536" spans="1:14">
      <c r="A15536" t="s">
        <v>56</v>
      </c>
      <c r="B15536" t="s">
        <v>491</v>
      </c>
      <c r="C15536" t="s">
        <v>492</v>
      </c>
      <c r="D15536" t="s">
        <v>96</v>
      </c>
      <c r="E15536" t="s">
        <v>243</v>
      </c>
      <c r="F15536" t="s">
        <v>40</v>
      </c>
      <c r="G15536">
        <v>9</v>
      </c>
      <c r="H15536">
        <v>3652.43</v>
      </c>
      <c r="I15536">
        <v>32871.870000000003</v>
      </c>
      <c r="J15536">
        <v>285</v>
      </c>
      <c r="K15536">
        <v>6</v>
      </c>
      <c r="L15536" t="s">
        <v>55</v>
      </c>
      <c r="M15536">
        <f>(Table1[[#This Row],[Current_Stock]]*Table1[[#This Row],[Unit_Price]])</f>
        <v>1040942.5499999999</v>
      </c>
      <c r="N15536" s="12">
        <f>DATE(YEAR(Table1[[#This Row],[Order_Date]]),MONTH(Table1[[#This Row],[Order_Date]]),1)</f>
        <v>45413</v>
      </c>
    </row>
    <row r="15537" spans="1:14">
      <c r="A15537" t="s">
        <v>56</v>
      </c>
      <c r="B15537" t="s">
        <v>642</v>
      </c>
      <c r="C15537" t="s">
        <v>643</v>
      </c>
      <c r="D15537" t="s">
        <v>33</v>
      </c>
      <c r="E15537" t="s">
        <v>59</v>
      </c>
      <c r="F15537" t="s">
        <v>46</v>
      </c>
      <c r="G15537">
        <v>8</v>
      </c>
      <c r="H15537">
        <v>520.75</v>
      </c>
      <c r="I15537">
        <v>4166</v>
      </c>
      <c r="J15537">
        <v>239</v>
      </c>
      <c r="K15537">
        <v>5</v>
      </c>
      <c r="L15537" t="s">
        <v>18</v>
      </c>
      <c r="M15537">
        <f>(Table1[[#This Row],[Current_Stock]]*Table1[[#This Row],[Unit_Price]])</f>
        <v>124459.25</v>
      </c>
      <c r="N15537" s="12">
        <f>DATE(YEAR(Table1[[#This Row],[Order_Date]]),MONTH(Table1[[#This Row],[Order_Date]]),1)</f>
        <v>45413</v>
      </c>
    </row>
    <row r="15538" spans="1:14">
      <c r="A15538" t="s">
        <v>125</v>
      </c>
      <c r="B15538" t="s">
        <v>482</v>
      </c>
      <c r="C15538" t="s">
        <v>483</v>
      </c>
      <c r="D15538" t="s">
        <v>33</v>
      </c>
      <c r="E15538" t="s">
        <v>73</v>
      </c>
      <c r="F15538" t="s">
        <v>40</v>
      </c>
      <c r="G15538">
        <v>28</v>
      </c>
      <c r="H15538">
        <v>2533.58</v>
      </c>
      <c r="I15538">
        <v>70940.240000000005</v>
      </c>
      <c r="J15538">
        <v>180</v>
      </c>
      <c r="K15538">
        <v>13</v>
      </c>
      <c r="L15538" t="s">
        <v>18</v>
      </c>
      <c r="M15538">
        <f>(Table1[[#This Row],[Current_Stock]]*Table1[[#This Row],[Unit_Price]])</f>
        <v>456044.39999999997</v>
      </c>
      <c r="N15538" s="12">
        <f>DATE(YEAR(Table1[[#This Row],[Order_Date]]),MONTH(Table1[[#This Row],[Order_Date]]),1)</f>
        <v>45323</v>
      </c>
    </row>
    <row r="15539" spans="1:14">
      <c r="A15539" t="s">
        <v>1121</v>
      </c>
      <c r="B15539" t="s">
        <v>832</v>
      </c>
      <c r="C15539" t="s">
        <v>833</v>
      </c>
      <c r="D15539" t="s">
        <v>22</v>
      </c>
      <c r="E15539" t="s">
        <v>104</v>
      </c>
      <c r="F15539" t="s">
        <v>17</v>
      </c>
      <c r="G15539">
        <v>23</v>
      </c>
      <c r="H15539">
        <v>5012.62</v>
      </c>
      <c r="I15539">
        <v>115290.26</v>
      </c>
      <c r="J15539">
        <v>34</v>
      </c>
      <c r="K15539">
        <v>6</v>
      </c>
      <c r="L15539" t="s">
        <v>18</v>
      </c>
      <c r="M15539">
        <f>(Table1[[#This Row],[Current_Stock]]*Table1[[#This Row],[Unit_Price]])</f>
        <v>170429.08</v>
      </c>
      <c r="N15539" s="12">
        <f>DATE(YEAR(Table1[[#This Row],[Order_Date]]),MONTH(Table1[[#This Row],[Order_Date]]),1)</f>
        <v>45413</v>
      </c>
    </row>
    <row r="15540" spans="1:14">
      <c r="A15540" t="s">
        <v>289</v>
      </c>
      <c r="B15540" t="s">
        <v>396</v>
      </c>
      <c r="C15540" t="s">
        <v>397</v>
      </c>
      <c r="D15540" t="s">
        <v>33</v>
      </c>
      <c r="E15540" t="s">
        <v>113</v>
      </c>
      <c r="F15540" t="s">
        <v>46</v>
      </c>
      <c r="G15540">
        <v>13</v>
      </c>
      <c r="H15540">
        <v>2488.66</v>
      </c>
      <c r="I15540">
        <v>32352.58</v>
      </c>
      <c r="J15540">
        <v>83</v>
      </c>
      <c r="K15540">
        <v>7</v>
      </c>
      <c r="L15540" t="s">
        <v>18</v>
      </c>
      <c r="M15540">
        <f>(Table1[[#This Row],[Current_Stock]]*Table1[[#This Row],[Unit_Price]])</f>
        <v>206558.78</v>
      </c>
      <c r="N15540" s="12">
        <f>DATE(YEAR(Table1[[#This Row],[Order_Date]]),MONTH(Table1[[#This Row],[Order_Date]]),1)</f>
        <v>44927</v>
      </c>
    </row>
    <row r="15541" spans="1:14">
      <c r="A15541" t="s">
        <v>238</v>
      </c>
      <c r="B15541" t="s">
        <v>865</v>
      </c>
      <c r="C15541" t="s">
        <v>866</v>
      </c>
      <c r="D15541" t="s">
        <v>22</v>
      </c>
      <c r="E15541" t="s">
        <v>39</v>
      </c>
      <c r="F15541" t="s">
        <v>40</v>
      </c>
      <c r="G15541">
        <v>43</v>
      </c>
      <c r="H15541">
        <v>11687.14</v>
      </c>
      <c r="I15541">
        <v>502547.02</v>
      </c>
      <c r="J15541">
        <v>82</v>
      </c>
      <c r="K15541">
        <v>9</v>
      </c>
      <c r="L15541" t="s">
        <v>105</v>
      </c>
      <c r="M15541">
        <f>(Table1[[#This Row],[Current_Stock]]*Table1[[#This Row],[Unit_Price]])</f>
        <v>958345.48</v>
      </c>
      <c r="N15541" s="12">
        <f>DATE(YEAR(Table1[[#This Row],[Order_Date]]),MONTH(Table1[[#This Row],[Order_Date]]),1)</f>
        <v>45017</v>
      </c>
    </row>
    <row r="15542" spans="1:14">
      <c r="A15542" t="s">
        <v>1136</v>
      </c>
      <c r="B15542" t="s">
        <v>1048</v>
      </c>
      <c r="C15542" t="s">
        <v>1049</v>
      </c>
      <c r="D15542" t="s">
        <v>183</v>
      </c>
      <c r="E15542" t="s">
        <v>330</v>
      </c>
      <c r="F15542" t="s">
        <v>60</v>
      </c>
      <c r="G15542">
        <v>14</v>
      </c>
      <c r="H15542">
        <v>3505.4</v>
      </c>
      <c r="I15542">
        <v>49075.6</v>
      </c>
      <c r="J15542">
        <v>133</v>
      </c>
      <c r="K15542">
        <v>7</v>
      </c>
      <c r="L15542" t="s">
        <v>18</v>
      </c>
      <c r="M15542">
        <f>(Table1[[#This Row],[Current_Stock]]*Table1[[#This Row],[Unit_Price]])</f>
        <v>466218.2</v>
      </c>
      <c r="N15542" s="12">
        <f>DATE(YEAR(Table1[[#This Row],[Order_Date]]),MONTH(Table1[[#This Row],[Order_Date]]),1)</f>
        <v>45261</v>
      </c>
    </row>
    <row r="15543" spans="1:14">
      <c r="A15543" t="s">
        <v>568</v>
      </c>
      <c r="B15543" t="s">
        <v>311</v>
      </c>
      <c r="C15543" t="s">
        <v>312</v>
      </c>
      <c r="D15543" t="s">
        <v>22</v>
      </c>
      <c r="E15543" t="s">
        <v>89</v>
      </c>
      <c r="F15543" t="s">
        <v>60</v>
      </c>
      <c r="G15543">
        <v>35</v>
      </c>
      <c r="H15543">
        <v>10236.26</v>
      </c>
      <c r="I15543">
        <v>358269.1</v>
      </c>
      <c r="J15543">
        <v>97</v>
      </c>
      <c r="K15543">
        <v>8</v>
      </c>
      <c r="L15543" t="s">
        <v>105</v>
      </c>
      <c r="M15543">
        <f>(Table1[[#This Row],[Current_Stock]]*Table1[[#This Row],[Unit_Price]])</f>
        <v>992917.22</v>
      </c>
      <c r="N15543" s="12">
        <f>DATE(YEAR(Table1[[#This Row],[Order_Date]]),MONTH(Table1[[#This Row],[Order_Date]]),1)</f>
        <v>45078</v>
      </c>
    </row>
    <row r="15544" spans="1:14">
      <c r="A15544" t="s">
        <v>366</v>
      </c>
      <c r="B15544" t="s">
        <v>126</v>
      </c>
      <c r="C15544" t="s">
        <v>127</v>
      </c>
      <c r="D15544" t="s">
        <v>33</v>
      </c>
      <c r="E15544" t="s">
        <v>189</v>
      </c>
      <c r="F15544" t="s">
        <v>46</v>
      </c>
      <c r="G15544">
        <v>29</v>
      </c>
      <c r="H15544">
        <v>2575.42</v>
      </c>
      <c r="I15544">
        <v>74687.179999999993</v>
      </c>
      <c r="J15544">
        <v>87</v>
      </c>
      <c r="K15544">
        <v>6</v>
      </c>
      <c r="L15544" t="s">
        <v>18</v>
      </c>
      <c r="M15544">
        <f>(Table1[[#This Row],[Current_Stock]]*Table1[[#This Row],[Unit_Price]])</f>
        <v>224061.54</v>
      </c>
      <c r="N15544" s="12">
        <f>DATE(YEAR(Table1[[#This Row],[Order_Date]]),MONTH(Table1[[#This Row],[Order_Date]]),1)</f>
        <v>45292</v>
      </c>
    </row>
    <row r="15545" spans="1:14">
      <c r="A15545" t="s">
        <v>1153</v>
      </c>
      <c r="B15545" t="s">
        <v>460</v>
      </c>
      <c r="C15545" t="s">
        <v>461</v>
      </c>
      <c r="D15545" t="s">
        <v>84</v>
      </c>
      <c r="E15545" t="s">
        <v>85</v>
      </c>
      <c r="F15545" t="s">
        <v>60</v>
      </c>
      <c r="G15545">
        <v>22</v>
      </c>
      <c r="H15545">
        <v>26537.39</v>
      </c>
      <c r="I15545">
        <v>583822.57999999996</v>
      </c>
      <c r="J15545">
        <v>210</v>
      </c>
      <c r="K15545">
        <v>14</v>
      </c>
      <c r="L15545" t="s">
        <v>18</v>
      </c>
      <c r="M15545">
        <f>(Table1[[#This Row],[Current_Stock]]*Table1[[#This Row],[Unit_Price]])</f>
        <v>5572851.8999999994</v>
      </c>
      <c r="N15545" s="12">
        <f>DATE(YEAR(Table1[[#This Row],[Order_Date]]),MONTH(Table1[[#This Row],[Order_Date]]),1)</f>
        <v>45505</v>
      </c>
    </row>
    <row r="15546" spans="1:14">
      <c r="A15546" t="s">
        <v>509</v>
      </c>
      <c r="B15546" t="s">
        <v>544</v>
      </c>
      <c r="C15546" t="s">
        <v>545</v>
      </c>
      <c r="D15546" t="s">
        <v>96</v>
      </c>
      <c r="E15546" t="s">
        <v>28</v>
      </c>
      <c r="F15546" t="s">
        <v>40</v>
      </c>
      <c r="G15546">
        <v>10</v>
      </c>
      <c r="H15546">
        <v>4718.08</v>
      </c>
      <c r="I15546">
        <v>47180.800000000003</v>
      </c>
      <c r="J15546">
        <v>501</v>
      </c>
      <c r="K15546">
        <v>14</v>
      </c>
      <c r="L15546" t="s">
        <v>55</v>
      </c>
      <c r="M15546">
        <f>(Table1[[#This Row],[Current_Stock]]*Table1[[#This Row],[Unit_Price]])</f>
        <v>2363758.08</v>
      </c>
      <c r="N15546" s="12">
        <f>DATE(YEAR(Table1[[#This Row],[Order_Date]]),MONTH(Table1[[#This Row],[Order_Date]]),1)</f>
        <v>44958</v>
      </c>
    </row>
    <row r="15547" spans="1:14">
      <c r="A15547" t="s">
        <v>1283</v>
      </c>
      <c r="B15547" t="s">
        <v>318</v>
      </c>
      <c r="C15547" t="s">
        <v>319</v>
      </c>
      <c r="D15547" t="s">
        <v>96</v>
      </c>
      <c r="E15547" t="s">
        <v>97</v>
      </c>
      <c r="F15547" t="s">
        <v>29</v>
      </c>
      <c r="G15547">
        <v>9</v>
      </c>
      <c r="H15547">
        <v>3083.65</v>
      </c>
      <c r="I15547">
        <v>27752.85</v>
      </c>
      <c r="J15547">
        <v>444</v>
      </c>
      <c r="K15547">
        <v>11</v>
      </c>
      <c r="L15547" t="s">
        <v>55</v>
      </c>
      <c r="M15547">
        <f>(Table1[[#This Row],[Current_Stock]]*Table1[[#This Row],[Unit_Price]])</f>
        <v>1369140.6</v>
      </c>
      <c r="N15547" s="12">
        <f>DATE(YEAR(Table1[[#This Row],[Order_Date]]),MONTH(Table1[[#This Row],[Order_Date]]),1)</f>
        <v>45047</v>
      </c>
    </row>
    <row r="15548" spans="1:14">
      <c r="A15548" t="s">
        <v>1349</v>
      </c>
      <c r="B15548" t="s">
        <v>572</v>
      </c>
      <c r="C15548" t="s">
        <v>573</v>
      </c>
      <c r="D15548" t="s">
        <v>44</v>
      </c>
      <c r="E15548" t="s">
        <v>109</v>
      </c>
      <c r="F15548" t="s">
        <v>46</v>
      </c>
      <c r="G15548">
        <v>42</v>
      </c>
      <c r="H15548">
        <v>2706.51</v>
      </c>
      <c r="I15548">
        <v>113673.42</v>
      </c>
      <c r="J15548">
        <v>107</v>
      </c>
      <c r="K15548">
        <v>14</v>
      </c>
      <c r="L15548" t="s">
        <v>18</v>
      </c>
      <c r="M15548">
        <f>(Table1[[#This Row],[Current_Stock]]*Table1[[#This Row],[Unit_Price]])</f>
        <v>289596.57</v>
      </c>
      <c r="N15548" s="12">
        <f>DATE(YEAR(Table1[[#This Row],[Order_Date]]),MONTH(Table1[[#This Row],[Order_Date]]),1)</f>
        <v>45078</v>
      </c>
    </row>
    <row r="15549" spans="1:14">
      <c r="A15549" t="s">
        <v>658</v>
      </c>
      <c r="B15549" t="s">
        <v>1018</v>
      </c>
      <c r="C15549" t="s">
        <v>1019</v>
      </c>
      <c r="D15549" t="s">
        <v>38</v>
      </c>
      <c r="E15549" t="s">
        <v>54</v>
      </c>
      <c r="F15549" t="s">
        <v>40</v>
      </c>
      <c r="G15549">
        <v>24</v>
      </c>
      <c r="H15549">
        <v>4870.45</v>
      </c>
      <c r="I15549">
        <v>116890.8</v>
      </c>
      <c r="J15549">
        <v>122</v>
      </c>
      <c r="K15549">
        <v>6</v>
      </c>
      <c r="L15549" t="s">
        <v>18</v>
      </c>
      <c r="M15549">
        <f>(Table1[[#This Row],[Current_Stock]]*Table1[[#This Row],[Unit_Price]])</f>
        <v>594194.9</v>
      </c>
      <c r="N15549" s="12">
        <f>DATE(YEAR(Table1[[#This Row],[Order_Date]]),MONTH(Table1[[#This Row],[Order_Date]]),1)</f>
        <v>45597</v>
      </c>
    </row>
    <row r="15550" spans="1:14">
      <c r="A15550" t="s">
        <v>942</v>
      </c>
      <c r="B15550" t="s">
        <v>572</v>
      </c>
      <c r="C15550" t="s">
        <v>573</v>
      </c>
      <c r="D15550" t="s">
        <v>44</v>
      </c>
      <c r="E15550" t="s">
        <v>109</v>
      </c>
      <c r="F15550" t="s">
        <v>17</v>
      </c>
      <c r="G15550">
        <v>28</v>
      </c>
      <c r="H15550">
        <v>708.26</v>
      </c>
      <c r="I15550">
        <v>19831.28</v>
      </c>
      <c r="J15550">
        <v>119</v>
      </c>
      <c r="K15550">
        <v>11</v>
      </c>
      <c r="L15550" t="s">
        <v>105</v>
      </c>
      <c r="M15550">
        <f>(Table1[[#This Row],[Current_Stock]]*Table1[[#This Row],[Unit_Price]])</f>
        <v>84282.94</v>
      </c>
      <c r="N15550" s="12">
        <f>DATE(YEAR(Table1[[#This Row],[Order_Date]]),MONTH(Table1[[#This Row],[Order_Date]]),1)</f>
        <v>45108</v>
      </c>
    </row>
    <row r="15551" spans="1:14">
      <c r="A15551" t="s">
        <v>654</v>
      </c>
      <c r="B15551" t="s">
        <v>879</v>
      </c>
      <c r="C15551" t="s">
        <v>880</v>
      </c>
      <c r="D15551" t="s">
        <v>44</v>
      </c>
      <c r="E15551" t="s">
        <v>45</v>
      </c>
      <c r="F15551" t="s">
        <v>29</v>
      </c>
      <c r="G15551">
        <v>32</v>
      </c>
      <c r="H15551">
        <v>2900.23</v>
      </c>
      <c r="I15551">
        <v>92807.360000000001</v>
      </c>
      <c r="J15551">
        <v>93</v>
      </c>
      <c r="K15551">
        <v>10</v>
      </c>
      <c r="L15551" t="s">
        <v>18</v>
      </c>
      <c r="M15551">
        <f>(Table1[[#This Row],[Current_Stock]]*Table1[[#This Row],[Unit_Price]])</f>
        <v>269721.39</v>
      </c>
      <c r="N15551" s="12">
        <f>DATE(YEAR(Table1[[#This Row],[Order_Date]]),MONTH(Table1[[#This Row],[Order_Date]]),1)</f>
        <v>45292</v>
      </c>
    </row>
    <row r="15552" spans="1:14">
      <c r="A15552" t="s">
        <v>1045</v>
      </c>
      <c r="B15552" t="s">
        <v>811</v>
      </c>
      <c r="C15552" t="s">
        <v>812</v>
      </c>
      <c r="D15552" t="s">
        <v>33</v>
      </c>
      <c r="E15552" t="s">
        <v>189</v>
      </c>
      <c r="F15552" t="s">
        <v>29</v>
      </c>
      <c r="G15552">
        <v>19</v>
      </c>
      <c r="H15552">
        <v>3156.19</v>
      </c>
      <c r="I15552">
        <v>59967.61</v>
      </c>
      <c r="J15552">
        <v>217</v>
      </c>
      <c r="K15552">
        <v>13</v>
      </c>
      <c r="L15552" t="s">
        <v>18</v>
      </c>
      <c r="M15552">
        <f>(Table1[[#This Row],[Current_Stock]]*Table1[[#This Row],[Unit_Price]])</f>
        <v>684893.23</v>
      </c>
      <c r="N15552" s="12">
        <f>DATE(YEAR(Table1[[#This Row],[Order_Date]]),MONTH(Table1[[#This Row],[Order_Date]]),1)</f>
        <v>45323</v>
      </c>
    </row>
    <row r="15553" spans="1:14">
      <c r="A15553" t="s">
        <v>413</v>
      </c>
      <c r="B15553" t="s">
        <v>649</v>
      </c>
      <c r="C15553" t="s">
        <v>650</v>
      </c>
      <c r="D15553" t="s">
        <v>183</v>
      </c>
      <c r="E15553" t="s">
        <v>113</v>
      </c>
      <c r="F15553" t="s">
        <v>29</v>
      </c>
      <c r="G15553">
        <v>13</v>
      </c>
      <c r="H15553">
        <v>1010.51</v>
      </c>
      <c r="I15553">
        <v>13136.63</v>
      </c>
      <c r="J15553">
        <v>180</v>
      </c>
      <c r="K15553">
        <v>7</v>
      </c>
      <c r="L15553" t="s">
        <v>18</v>
      </c>
      <c r="M15553">
        <f>(Table1[[#This Row],[Current_Stock]]*Table1[[#This Row],[Unit_Price]])</f>
        <v>181891.8</v>
      </c>
      <c r="N15553" s="12">
        <f>DATE(YEAR(Table1[[#This Row],[Order_Date]]),MONTH(Table1[[#This Row],[Order_Date]]),1)</f>
        <v>44986</v>
      </c>
    </row>
    <row r="15554" spans="1:14">
      <c r="A15554" t="s">
        <v>140</v>
      </c>
      <c r="B15554" t="s">
        <v>488</v>
      </c>
      <c r="C15554" t="s">
        <v>489</v>
      </c>
      <c r="D15554" t="s">
        <v>84</v>
      </c>
      <c r="E15554" t="s">
        <v>23</v>
      </c>
      <c r="F15554" t="s">
        <v>29</v>
      </c>
      <c r="G15554">
        <v>17</v>
      </c>
      <c r="H15554">
        <v>8579.59</v>
      </c>
      <c r="I15554">
        <v>145853.03</v>
      </c>
      <c r="J15554">
        <v>134</v>
      </c>
      <c r="K15554">
        <v>12</v>
      </c>
      <c r="L15554" t="s">
        <v>18</v>
      </c>
      <c r="M15554">
        <f>(Table1[[#This Row],[Current_Stock]]*Table1[[#This Row],[Unit_Price]])</f>
        <v>1149665.06</v>
      </c>
      <c r="N15554" s="12">
        <f>DATE(YEAR(Table1[[#This Row],[Order_Date]]),MONTH(Table1[[#This Row],[Order_Date]]),1)</f>
        <v>45474</v>
      </c>
    </row>
    <row r="15555" spans="1:14">
      <c r="A15555" t="s">
        <v>551</v>
      </c>
      <c r="B15555" t="s">
        <v>441</v>
      </c>
      <c r="C15555" t="s">
        <v>442</v>
      </c>
      <c r="D15555" t="s">
        <v>96</v>
      </c>
      <c r="E15555" t="s">
        <v>23</v>
      </c>
      <c r="F15555" t="s">
        <v>46</v>
      </c>
      <c r="G15555">
        <v>10</v>
      </c>
      <c r="H15555">
        <v>4449.03</v>
      </c>
      <c r="I15555">
        <v>44490.3</v>
      </c>
      <c r="J15555">
        <v>258</v>
      </c>
      <c r="K15555">
        <v>6</v>
      </c>
      <c r="L15555" t="s">
        <v>55</v>
      </c>
      <c r="M15555">
        <f>(Table1[[#This Row],[Current_Stock]]*Table1[[#This Row],[Unit_Price]])</f>
        <v>1147849.74</v>
      </c>
      <c r="N15555" s="12">
        <f>DATE(YEAR(Table1[[#This Row],[Order_Date]]),MONTH(Table1[[#This Row],[Order_Date]]),1)</f>
        <v>45108</v>
      </c>
    </row>
    <row r="15556" spans="1:14">
      <c r="A15556" t="s">
        <v>314</v>
      </c>
      <c r="B15556" t="s">
        <v>544</v>
      </c>
      <c r="C15556" t="s">
        <v>545</v>
      </c>
      <c r="D15556" t="s">
        <v>96</v>
      </c>
      <c r="E15556" t="s">
        <v>97</v>
      </c>
      <c r="F15556" t="s">
        <v>17</v>
      </c>
      <c r="G15556">
        <v>8</v>
      </c>
      <c r="H15556">
        <v>812.25</v>
      </c>
      <c r="I15556">
        <v>6498</v>
      </c>
      <c r="J15556">
        <v>255</v>
      </c>
      <c r="K15556">
        <v>2</v>
      </c>
      <c r="L15556" t="s">
        <v>55</v>
      </c>
      <c r="M15556">
        <f>(Table1[[#This Row],[Current_Stock]]*Table1[[#This Row],[Unit_Price]])</f>
        <v>207123.75</v>
      </c>
      <c r="N15556" s="12">
        <f>DATE(YEAR(Table1[[#This Row],[Order_Date]]),MONTH(Table1[[#This Row],[Order_Date]]),1)</f>
        <v>45597</v>
      </c>
    </row>
    <row r="15557" spans="1:14">
      <c r="A15557" t="s">
        <v>1244</v>
      </c>
      <c r="B15557" t="s">
        <v>453</v>
      </c>
      <c r="C15557" t="s">
        <v>454</v>
      </c>
      <c r="D15557" t="s">
        <v>15</v>
      </c>
      <c r="E15557" t="s">
        <v>211</v>
      </c>
      <c r="F15557" t="s">
        <v>46</v>
      </c>
      <c r="G15557">
        <v>22</v>
      </c>
      <c r="H15557">
        <v>458.21</v>
      </c>
      <c r="I15557">
        <v>10080.620000000001</v>
      </c>
      <c r="J15557">
        <v>80</v>
      </c>
      <c r="K15557">
        <v>8</v>
      </c>
      <c r="L15557" t="s">
        <v>18</v>
      </c>
      <c r="M15557">
        <f>(Table1[[#This Row],[Current_Stock]]*Table1[[#This Row],[Unit_Price]])</f>
        <v>36656.799999999996</v>
      </c>
      <c r="N15557" s="12">
        <f>DATE(YEAR(Table1[[#This Row],[Order_Date]]),MONTH(Table1[[#This Row],[Order_Date]]),1)</f>
        <v>44927</v>
      </c>
    </row>
    <row r="15558" spans="1:14">
      <c r="A15558" t="s">
        <v>641</v>
      </c>
      <c r="B15558" t="s">
        <v>256</v>
      </c>
      <c r="C15558" t="s">
        <v>257</v>
      </c>
      <c r="D15558" t="s">
        <v>183</v>
      </c>
      <c r="E15558" t="s">
        <v>34</v>
      </c>
      <c r="F15558" t="s">
        <v>40</v>
      </c>
      <c r="G15558">
        <v>10</v>
      </c>
      <c r="H15558">
        <v>2798.56</v>
      </c>
      <c r="I15558">
        <v>27985.599999999999</v>
      </c>
      <c r="J15558">
        <v>121</v>
      </c>
      <c r="K15558">
        <v>7</v>
      </c>
      <c r="L15558" t="s">
        <v>18</v>
      </c>
      <c r="M15558">
        <f>(Table1[[#This Row],[Current_Stock]]*Table1[[#This Row],[Unit_Price]])</f>
        <v>338625.76</v>
      </c>
      <c r="N15558" s="12">
        <f>DATE(YEAR(Table1[[#This Row],[Order_Date]]),MONTH(Table1[[#This Row],[Order_Date]]),1)</f>
        <v>45200</v>
      </c>
    </row>
    <row r="15559" spans="1:14">
      <c r="A15559" t="s">
        <v>1292</v>
      </c>
      <c r="B15559" t="s">
        <v>513</v>
      </c>
      <c r="C15559" t="s">
        <v>514</v>
      </c>
      <c r="D15559" t="s">
        <v>96</v>
      </c>
      <c r="E15559" t="s">
        <v>73</v>
      </c>
      <c r="F15559" t="s">
        <v>40</v>
      </c>
      <c r="G15559">
        <v>4</v>
      </c>
      <c r="H15559">
        <v>139.86000000000001</v>
      </c>
      <c r="I15559">
        <v>559.44000000000005</v>
      </c>
      <c r="J15559">
        <v>573</v>
      </c>
      <c r="K15559">
        <v>11</v>
      </c>
      <c r="L15559" t="s">
        <v>18</v>
      </c>
      <c r="M15559">
        <f>(Table1[[#This Row],[Current_Stock]]*Table1[[#This Row],[Unit_Price]])</f>
        <v>80139.780000000013</v>
      </c>
      <c r="N15559" s="12">
        <f>DATE(YEAR(Table1[[#This Row],[Order_Date]]),MONTH(Table1[[#This Row],[Order_Date]]),1)</f>
        <v>44958</v>
      </c>
    </row>
    <row r="15560" spans="1:14">
      <c r="A15560" t="s">
        <v>582</v>
      </c>
      <c r="B15560" t="s">
        <v>1220</v>
      </c>
      <c r="C15560" t="s">
        <v>1221</v>
      </c>
      <c r="D15560" t="s">
        <v>53</v>
      </c>
      <c r="E15560" t="s">
        <v>39</v>
      </c>
      <c r="F15560" t="s">
        <v>46</v>
      </c>
      <c r="G15560">
        <v>3</v>
      </c>
      <c r="H15560">
        <v>4151.72</v>
      </c>
      <c r="I15560">
        <v>12455.16</v>
      </c>
      <c r="J15560">
        <v>373</v>
      </c>
      <c r="K15560">
        <v>2</v>
      </c>
      <c r="L15560" t="s">
        <v>18</v>
      </c>
      <c r="M15560">
        <f>(Table1[[#This Row],[Current_Stock]]*Table1[[#This Row],[Unit_Price]])</f>
        <v>1548591.56</v>
      </c>
      <c r="N15560" s="12">
        <f>DATE(YEAR(Table1[[#This Row],[Order_Date]]),MONTH(Table1[[#This Row],[Order_Date]]),1)</f>
        <v>45627</v>
      </c>
    </row>
    <row r="15561" spans="1:14">
      <c r="A15561" t="s">
        <v>575</v>
      </c>
      <c r="B15561" t="s">
        <v>758</v>
      </c>
      <c r="C15561" t="s">
        <v>759</v>
      </c>
      <c r="D15561" t="s">
        <v>15</v>
      </c>
      <c r="E15561" t="s">
        <v>211</v>
      </c>
      <c r="F15561" t="s">
        <v>60</v>
      </c>
      <c r="G15561">
        <v>25</v>
      </c>
      <c r="H15561">
        <v>358.35</v>
      </c>
      <c r="I15561">
        <v>8958.75</v>
      </c>
      <c r="J15561">
        <v>135</v>
      </c>
      <c r="K15561">
        <v>5</v>
      </c>
      <c r="L15561" t="s">
        <v>18</v>
      </c>
      <c r="M15561">
        <f>(Table1[[#This Row],[Current_Stock]]*Table1[[#This Row],[Unit_Price]])</f>
        <v>48377.25</v>
      </c>
      <c r="N15561" s="12">
        <f>DATE(YEAR(Table1[[#This Row],[Order_Date]]),MONTH(Table1[[#This Row],[Order_Date]]),1)</f>
        <v>45352</v>
      </c>
    </row>
    <row r="15562" spans="1:14">
      <c r="A15562" t="s">
        <v>926</v>
      </c>
      <c r="B15562" t="s">
        <v>429</v>
      </c>
      <c r="C15562" t="s">
        <v>430</v>
      </c>
      <c r="D15562" t="s">
        <v>44</v>
      </c>
      <c r="E15562" t="s">
        <v>189</v>
      </c>
      <c r="F15562" t="s">
        <v>29</v>
      </c>
      <c r="G15562">
        <v>65</v>
      </c>
      <c r="H15562">
        <v>1874.28</v>
      </c>
      <c r="I15562">
        <v>121828.2</v>
      </c>
      <c r="J15562">
        <v>35</v>
      </c>
      <c r="K15562">
        <v>12</v>
      </c>
      <c r="L15562" t="s">
        <v>18</v>
      </c>
      <c r="M15562">
        <f>(Table1[[#This Row],[Current_Stock]]*Table1[[#This Row],[Unit_Price]])</f>
        <v>65599.8</v>
      </c>
      <c r="N15562" s="12">
        <f>DATE(YEAR(Table1[[#This Row],[Order_Date]]),MONTH(Table1[[#This Row],[Order_Date]]),1)</f>
        <v>45566</v>
      </c>
    </row>
    <row r="15563" spans="1:14">
      <c r="A15563" t="s">
        <v>1334</v>
      </c>
      <c r="B15563" t="s">
        <v>338</v>
      </c>
      <c r="C15563" t="s">
        <v>339</v>
      </c>
      <c r="D15563" t="s">
        <v>38</v>
      </c>
      <c r="E15563" t="s">
        <v>39</v>
      </c>
      <c r="F15563" t="s">
        <v>29</v>
      </c>
      <c r="G15563">
        <v>25</v>
      </c>
      <c r="H15563">
        <v>1486.76</v>
      </c>
      <c r="I15563">
        <v>37169</v>
      </c>
      <c r="J15563">
        <v>116</v>
      </c>
      <c r="K15563">
        <v>3</v>
      </c>
      <c r="L15563" t="s">
        <v>18</v>
      </c>
      <c r="M15563">
        <f>(Table1[[#This Row],[Current_Stock]]*Table1[[#This Row],[Unit_Price]])</f>
        <v>172464.16</v>
      </c>
      <c r="N15563" s="12">
        <f>DATE(YEAR(Table1[[#This Row],[Order_Date]]),MONTH(Table1[[#This Row],[Order_Date]]),1)</f>
        <v>45261</v>
      </c>
    </row>
    <row r="15564" spans="1:14">
      <c r="A15564" t="s">
        <v>1082</v>
      </c>
      <c r="B15564" t="s">
        <v>895</v>
      </c>
      <c r="C15564" t="s">
        <v>896</v>
      </c>
      <c r="D15564" t="s">
        <v>38</v>
      </c>
      <c r="E15564" t="s">
        <v>45</v>
      </c>
      <c r="F15564" t="s">
        <v>46</v>
      </c>
      <c r="G15564">
        <v>25</v>
      </c>
      <c r="H15564">
        <v>1602.41</v>
      </c>
      <c r="I15564">
        <v>40060.25</v>
      </c>
      <c r="J15564">
        <v>80</v>
      </c>
      <c r="K15564">
        <v>13</v>
      </c>
      <c r="L15564" t="s">
        <v>18</v>
      </c>
      <c r="M15564">
        <f>(Table1[[#This Row],[Current_Stock]]*Table1[[#This Row],[Unit_Price]])</f>
        <v>128192.8</v>
      </c>
      <c r="N15564" s="12">
        <f>DATE(YEAR(Table1[[#This Row],[Order_Date]]),MONTH(Table1[[#This Row],[Order_Date]]),1)</f>
        <v>45231</v>
      </c>
    </row>
    <row r="15565" spans="1:14">
      <c r="A15565" t="s">
        <v>616</v>
      </c>
      <c r="B15565" t="s">
        <v>107</v>
      </c>
      <c r="C15565" t="s">
        <v>108</v>
      </c>
      <c r="D15565" t="s">
        <v>96</v>
      </c>
      <c r="E15565" t="s">
        <v>243</v>
      </c>
      <c r="F15565" t="s">
        <v>60</v>
      </c>
      <c r="G15565">
        <v>5</v>
      </c>
      <c r="H15565">
        <v>4990.07</v>
      </c>
      <c r="I15565">
        <v>24950.35</v>
      </c>
      <c r="J15565">
        <v>467</v>
      </c>
      <c r="K15565">
        <v>5</v>
      </c>
      <c r="L15565" t="s">
        <v>18</v>
      </c>
      <c r="M15565">
        <f>(Table1[[#This Row],[Current_Stock]]*Table1[[#This Row],[Unit_Price]])</f>
        <v>2330362.69</v>
      </c>
      <c r="N15565" s="12">
        <f>DATE(YEAR(Table1[[#This Row],[Order_Date]]),MONTH(Table1[[#This Row],[Order_Date]]),1)</f>
        <v>45505</v>
      </c>
    </row>
    <row r="15566" spans="1:14">
      <c r="A15566" t="s">
        <v>782</v>
      </c>
      <c r="B15566" t="s">
        <v>780</v>
      </c>
      <c r="C15566" t="s">
        <v>781</v>
      </c>
      <c r="D15566" t="s">
        <v>27</v>
      </c>
      <c r="E15566" t="s">
        <v>243</v>
      </c>
      <c r="F15566" t="s">
        <v>40</v>
      </c>
      <c r="G15566">
        <v>8</v>
      </c>
      <c r="H15566">
        <v>2600.02</v>
      </c>
      <c r="I15566">
        <v>20800.16</v>
      </c>
      <c r="J15566">
        <v>479</v>
      </c>
      <c r="K15566">
        <v>7</v>
      </c>
      <c r="L15566" t="s">
        <v>55</v>
      </c>
      <c r="M15566">
        <f>(Table1[[#This Row],[Current_Stock]]*Table1[[#This Row],[Unit_Price]])</f>
        <v>1245409.58</v>
      </c>
      <c r="N15566" s="12">
        <f>DATE(YEAR(Table1[[#This Row],[Order_Date]]),MONTH(Table1[[#This Row],[Order_Date]]),1)</f>
        <v>45078</v>
      </c>
    </row>
    <row r="15567" spans="1:14">
      <c r="A15567" t="s">
        <v>1331</v>
      </c>
      <c r="B15567" t="s">
        <v>386</v>
      </c>
      <c r="C15567" t="s">
        <v>387</v>
      </c>
      <c r="D15567" t="s">
        <v>22</v>
      </c>
      <c r="E15567" t="s">
        <v>167</v>
      </c>
      <c r="F15567" t="s">
        <v>46</v>
      </c>
      <c r="G15567">
        <v>62</v>
      </c>
      <c r="H15567">
        <v>18475.18</v>
      </c>
      <c r="I15567">
        <v>1145461.1599999999</v>
      </c>
      <c r="J15567">
        <v>33</v>
      </c>
      <c r="K15567">
        <v>14</v>
      </c>
      <c r="L15567" t="s">
        <v>18</v>
      </c>
      <c r="M15567">
        <f>(Table1[[#This Row],[Current_Stock]]*Table1[[#This Row],[Unit_Price]])</f>
        <v>609680.94000000006</v>
      </c>
      <c r="N15567" s="12">
        <f>DATE(YEAR(Table1[[#This Row],[Order_Date]]),MONTH(Table1[[#This Row],[Order_Date]]),1)</f>
        <v>45261</v>
      </c>
    </row>
    <row r="15568" spans="1:14">
      <c r="A15568" t="s">
        <v>1378</v>
      </c>
      <c r="B15568" t="s">
        <v>796</v>
      </c>
      <c r="C15568" t="s">
        <v>797</v>
      </c>
      <c r="D15568" t="s">
        <v>183</v>
      </c>
      <c r="E15568" t="s">
        <v>211</v>
      </c>
      <c r="F15568" t="s">
        <v>60</v>
      </c>
      <c r="G15568">
        <v>20</v>
      </c>
      <c r="H15568">
        <v>1632.88</v>
      </c>
      <c r="I15568">
        <v>32657.599999999999</v>
      </c>
      <c r="J15568">
        <v>135</v>
      </c>
      <c r="K15568">
        <v>6</v>
      </c>
      <c r="L15568" t="s">
        <v>18</v>
      </c>
      <c r="M15568">
        <f>(Table1[[#This Row],[Current_Stock]]*Table1[[#This Row],[Unit_Price]])</f>
        <v>220438.80000000002</v>
      </c>
      <c r="N15568" s="12">
        <f>DATE(YEAR(Table1[[#This Row],[Order_Date]]),MONTH(Table1[[#This Row],[Order_Date]]),1)</f>
        <v>45292</v>
      </c>
    </row>
    <row r="15569" spans="1:14">
      <c r="A15569" t="s">
        <v>984</v>
      </c>
      <c r="B15569" t="s">
        <v>535</v>
      </c>
      <c r="C15569" t="s">
        <v>536</v>
      </c>
      <c r="D15569" t="s">
        <v>27</v>
      </c>
      <c r="E15569" t="s">
        <v>85</v>
      </c>
      <c r="F15569" t="s">
        <v>60</v>
      </c>
      <c r="G15569">
        <v>5</v>
      </c>
      <c r="H15569">
        <v>4604.3999999999996</v>
      </c>
      <c r="I15569">
        <v>23022</v>
      </c>
      <c r="J15569">
        <v>577</v>
      </c>
      <c r="K15569">
        <v>4</v>
      </c>
      <c r="L15569" t="s">
        <v>18</v>
      </c>
      <c r="M15569">
        <f>(Table1[[#This Row],[Current_Stock]]*Table1[[#This Row],[Unit_Price]])</f>
        <v>2656738.7999999998</v>
      </c>
      <c r="N15569" s="12">
        <f>DATE(YEAR(Table1[[#This Row],[Order_Date]]),MONTH(Table1[[#This Row],[Order_Date]]),1)</f>
        <v>45597</v>
      </c>
    </row>
    <row r="15570" spans="1:14">
      <c r="A15570" t="s">
        <v>279</v>
      </c>
      <c r="B15570" t="s">
        <v>584</v>
      </c>
      <c r="C15570" t="s">
        <v>585</v>
      </c>
      <c r="D15570" t="s">
        <v>22</v>
      </c>
      <c r="E15570" t="s">
        <v>73</v>
      </c>
      <c r="F15570" t="s">
        <v>46</v>
      </c>
      <c r="G15570">
        <v>23</v>
      </c>
      <c r="H15570">
        <v>14626.76</v>
      </c>
      <c r="I15570">
        <v>336415.48</v>
      </c>
      <c r="J15570">
        <v>115</v>
      </c>
      <c r="K15570">
        <v>14</v>
      </c>
      <c r="L15570" t="s">
        <v>105</v>
      </c>
      <c r="M15570">
        <f>(Table1[[#This Row],[Current_Stock]]*Table1[[#This Row],[Unit_Price]])</f>
        <v>1682077.4000000001</v>
      </c>
      <c r="N15570" s="12">
        <f>DATE(YEAR(Table1[[#This Row],[Order_Date]]),MONTH(Table1[[#This Row],[Order_Date]]),1)</f>
        <v>45323</v>
      </c>
    </row>
    <row r="15571" spans="1:14">
      <c r="A15571" t="s">
        <v>762</v>
      </c>
      <c r="B15571" t="s">
        <v>123</v>
      </c>
      <c r="C15571" t="s">
        <v>124</v>
      </c>
      <c r="D15571" t="s">
        <v>84</v>
      </c>
      <c r="E15571" t="s">
        <v>85</v>
      </c>
      <c r="F15571" t="s">
        <v>29</v>
      </c>
      <c r="G15571">
        <v>18</v>
      </c>
      <c r="H15571">
        <v>17691.13</v>
      </c>
      <c r="I15571">
        <v>318440.34000000003</v>
      </c>
      <c r="J15571">
        <v>130</v>
      </c>
      <c r="K15571">
        <v>11</v>
      </c>
      <c r="L15571" t="s">
        <v>18</v>
      </c>
      <c r="M15571">
        <f>(Table1[[#This Row],[Current_Stock]]*Table1[[#This Row],[Unit_Price]])</f>
        <v>2299846.9</v>
      </c>
      <c r="N15571" s="12">
        <f>DATE(YEAR(Table1[[#This Row],[Order_Date]]),MONTH(Table1[[#This Row],[Order_Date]]),1)</f>
        <v>45047</v>
      </c>
    </row>
    <row r="15572" spans="1:14">
      <c r="A15572" t="s">
        <v>906</v>
      </c>
      <c r="B15572" t="s">
        <v>744</v>
      </c>
      <c r="C15572" t="s">
        <v>745</v>
      </c>
      <c r="D15572" t="s">
        <v>44</v>
      </c>
      <c r="E15572" t="s">
        <v>45</v>
      </c>
      <c r="F15572" t="s">
        <v>40</v>
      </c>
      <c r="G15572">
        <v>36</v>
      </c>
      <c r="H15572">
        <v>285.61</v>
      </c>
      <c r="I15572">
        <v>10281.959999999999</v>
      </c>
      <c r="J15572">
        <v>104</v>
      </c>
      <c r="K15572">
        <v>7</v>
      </c>
      <c r="L15572" t="s">
        <v>105</v>
      </c>
      <c r="M15572">
        <f>(Table1[[#This Row],[Current_Stock]]*Table1[[#This Row],[Unit_Price]])</f>
        <v>29703.440000000002</v>
      </c>
      <c r="N15572" s="12">
        <f>DATE(YEAR(Table1[[#This Row],[Order_Date]]),MONTH(Table1[[#This Row],[Order_Date]]),1)</f>
        <v>45261</v>
      </c>
    </row>
    <row r="15573" spans="1:14">
      <c r="A15573" t="s">
        <v>706</v>
      </c>
      <c r="B15573" t="s">
        <v>510</v>
      </c>
      <c r="C15573" t="s">
        <v>511</v>
      </c>
      <c r="D15573" t="s">
        <v>38</v>
      </c>
      <c r="E15573" t="s">
        <v>113</v>
      </c>
      <c r="F15573" t="s">
        <v>46</v>
      </c>
      <c r="G15573">
        <v>10</v>
      </c>
      <c r="H15573">
        <v>4973.6000000000004</v>
      </c>
      <c r="I15573">
        <v>49736</v>
      </c>
      <c r="J15573">
        <v>99</v>
      </c>
      <c r="K15573">
        <v>9</v>
      </c>
      <c r="L15573" t="s">
        <v>18</v>
      </c>
      <c r="M15573">
        <f>(Table1[[#This Row],[Current_Stock]]*Table1[[#This Row],[Unit_Price]])</f>
        <v>492386.4</v>
      </c>
      <c r="N15573" s="12">
        <f>DATE(YEAR(Table1[[#This Row],[Order_Date]]),MONTH(Table1[[#This Row],[Order_Date]]),1)</f>
        <v>45170</v>
      </c>
    </row>
    <row r="15574" spans="1:14">
      <c r="A15574" t="s">
        <v>140</v>
      </c>
      <c r="B15574" t="s">
        <v>1018</v>
      </c>
      <c r="C15574" t="s">
        <v>1019</v>
      </c>
      <c r="D15574" t="s">
        <v>38</v>
      </c>
      <c r="E15574" t="s">
        <v>39</v>
      </c>
      <c r="F15574" t="s">
        <v>40</v>
      </c>
      <c r="G15574">
        <v>12</v>
      </c>
      <c r="H15574">
        <v>4159.7700000000004</v>
      </c>
      <c r="I15574">
        <v>49917.24</v>
      </c>
      <c r="J15574">
        <v>101</v>
      </c>
      <c r="K15574">
        <v>7</v>
      </c>
      <c r="L15574" t="s">
        <v>18</v>
      </c>
      <c r="M15574">
        <f>(Table1[[#This Row],[Current_Stock]]*Table1[[#This Row],[Unit_Price]])</f>
        <v>420136.77</v>
      </c>
      <c r="N15574" s="12">
        <f>DATE(YEAR(Table1[[#This Row],[Order_Date]]),MONTH(Table1[[#This Row],[Order_Date]]),1)</f>
        <v>45474</v>
      </c>
    </row>
    <row r="15575" spans="1:14">
      <c r="A15575" t="s">
        <v>1131</v>
      </c>
      <c r="B15575" t="s">
        <v>187</v>
      </c>
      <c r="C15575" t="s">
        <v>188</v>
      </c>
      <c r="D15575" t="s">
        <v>53</v>
      </c>
      <c r="E15575" t="s">
        <v>153</v>
      </c>
      <c r="F15575" t="s">
        <v>60</v>
      </c>
      <c r="G15575">
        <v>5</v>
      </c>
      <c r="H15575">
        <v>1730.41</v>
      </c>
      <c r="I15575">
        <v>8652.0499999999993</v>
      </c>
      <c r="J15575">
        <v>308</v>
      </c>
      <c r="K15575">
        <v>5</v>
      </c>
      <c r="L15575" t="s">
        <v>18</v>
      </c>
      <c r="M15575">
        <f>(Table1[[#This Row],[Current_Stock]]*Table1[[#This Row],[Unit_Price]])</f>
        <v>532966.28</v>
      </c>
      <c r="N15575" s="12">
        <f>DATE(YEAR(Table1[[#This Row],[Order_Date]]),MONTH(Table1[[#This Row],[Order_Date]]),1)</f>
        <v>45047</v>
      </c>
    </row>
    <row r="15576" spans="1:14">
      <c r="A15576" t="s">
        <v>508</v>
      </c>
      <c r="B15576" t="s">
        <v>839</v>
      </c>
      <c r="C15576" t="s">
        <v>840</v>
      </c>
      <c r="D15576" t="s">
        <v>27</v>
      </c>
      <c r="E15576" t="s">
        <v>153</v>
      </c>
      <c r="F15576" t="s">
        <v>17</v>
      </c>
      <c r="G15576">
        <v>10</v>
      </c>
      <c r="H15576">
        <v>4599.33</v>
      </c>
      <c r="I15576">
        <v>45993.3</v>
      </c>
      <c r="J15576">
        <v>555</v>
      </c>
      <c r="K15576">
        <v>3</v>
      </c>
      <c r="L15576" t="s">
        <v>18</v>
      </c>
      <c r="M15576">
        <f>(Table1[[#This Row],[Current_Stock]]*Table1[[#This Row],[Unit_Price]])</f>
        <v>2552628.15</v>
      </c>
      <c r="N15576" s="12">
        <f>DATE(YEAR(Table1[[#This Row],[Order_Date]]),MONTH(Table1[[#This Row],[Order_Date]]),1)</f>
        <v>45261</v>
      </c>
    </row>
    <row r="15577" spans="1:14">
      <c r="A15577" t="s">
        <v>798</v>
      </c>
      <c r="B15577" t="s">
        <v>299</v>
      </c>
      <c r="C15577" t="s">
        <v>300</v>
      </c>
      <c r="D15577" t="s">
        <v>84</v>
      </c>
      <c r="E15577" t="s">
        <v>109</v>
      </c>
      <c r="F15577" t="s">
        <v>17</v>
      </c>
      <c r="G15577">
        <v>22</v>
      </c>
      <c r="H15577">
        <v>11269.49</v>
      </c>
      <c r="I15577">
        <v>247928.78</v>
      </c>
      <c r="J15577">
        <v>154</v>
      </c>
      <c r="K15577">
        <v>12</v>
      </c>
      <c r="L15577" t="s">
        <v>18</v>
      </c>
      <c r="M15577">
        <f>(Table1[[#This Row],[Current_Stock]]*Table1[[#This Row],[Unit_Price]])</f>
        <v>1735501.46</v>
      </c>
      <c r="N15577" s="12">
        <f>DATE(YEAR(Table1[[#This Row],[Order_Date]]),MONTH(Table1[[#This Row],[Order_Date]]),1)</f>
        <v>45261</v>
      </c>
    </row>
    <row r="15578" spans="1:14">
      <c r="A15578" t="s">
        <v>690</v>
      </c>
      <c r="B15578" t="s">
        <v>447</v>
      </c>
      <c r="C15578" t="s">
        <v>448</v>
      </c>
      <c r="D15578" t="s">
        <v>44</v>
      </c>
      <c r="E15578" t="s">
        <v>59</v>
      </c>
      <c r="F15578" t="s">
        <v>46</v>
      </c>
      <c r="G15578">
        <v>42</v>
      </c>
      <c r="H15578">
        <v>2351.62</v>
      </c>
      <c r="I15578">
        <v>98768.04</v>
      </c>
      <c r="J15578">
        <v>74</v>
      </c>
      <c r="K15578">
        <v>10</v>
      </c>
      <c r="L15578" t="s">
        <v>105</v>
      </c>
      <c r="M15578">
        <f>(Table1[[#This Row],[Current_Stock]]*Table1[[#This Row],[Unit_Price]])</f>
        <v>174019.88</v>
      </c>
      <c r="N15578" s="12">
        <f>DATE(YEAR(Table1[[#This Row],[Order_Date]]),MONTH(Table1[[#This Row],[Order_Date]]),1)</f>
        <v>44986</v>
      </c>
    </row>
    <row r="15579" spans="1:14">
      <c r="A15579" t="s">
        <v>1383</v>
      </c>
      <c r="B15579" t="s">
        <v>986</v>
      </c>
      <c r="C15579" t="s">
        <v>987</v>
      </c>
      <c r="D15579" t="s">
        <v>84</v>
      </c>
      <c r="E15579" t="s">
        <v>104</v>
      </c>
      <c r="F15579" t="s">
        <v>46</v>
      </c>
      <c r="G15579">
        <v>16</v>
      </c>
      <c r="H15579">
        <v>13724.87</v>
      </c>
      <c r="I15579">
        <v>219597.92</v>
      </c>
      <c r="J15579">
        <v>248</v>
      </c>
      <c r="K15579">
        <v>5</v>
      </c>
      <c r="L15579" t="s">
        <v>18</v>
      </c>
      <c r="M15579">
        <f>(Table1[[#This Row],[Current_Stock]]*Table1[[#This Row],[Unit_Price]])</f>
        <v>3403767.7600000002</v>
      </c>
      <c r="N15579" s="12">
        <f>DATE(YEAR(Table1[[#This Row],[Order_Date]]),MONTH(Table1[[#This Row],[Order_Date]]),1)</f>
        <v>44927</v>
      </c>
    </row>
    <row r="15580" spans="1:14">
      <c r="A15580" t="s">
        <v>936</v>
      </c>
      <c r="B15580" t="s">
        <v>353</v>
      </c>
      <c r="C15580" t="s">
        <v>354</v>
      </c>
      <c r="D15580" t="s">
        <v>84</v>
      </c>
      <c r="E15580" t="s">
        <v>173</v>
      </c>
      <c r="F15580" t="s">
        <v>60</v>
      </c>
      <c r="G15580">
        <v>22</v>
      </c>
      <c r="H15580">
        <v>18912.740000000002</v>
      </c>
      <c r="I15580">
        <v>416080.28</v>
      </c>
      <c r="J15580">
        <v>250</v>
      </c>
      <c r="K15580">
        <v>11</v>
      </c>
      <c r="L15580" t="s">
        <v>18</v>
      </c>
      <c r="M15580">
        <f>(Table1[[#This Row],[Current_Stock]]*Table1[[#This Row],[Unit_Price]])</f>
        <v>4728185</v>
      </c>
      <c r="N15580" s="12">
        <f>DATE(YEAR(Table1[[#This Row],[Order_Date]]),MONTH(Table1[[#This Row],[Order_Date]]),1)</f>
        <v>45108</v>
      </c>
    </row>
    <row r="15581" spans="1:14">
      <c r="A15581" t="s">
        <v>1149</v>
      </c>
      <c r="B15581" t="s">
        <v>475</v>
      </c>
      <c r="C15581" t="s">
        <v>476</v>
      </c>
      <c r="D15581" t="s">
        <v>15</v>
      </c>
      <c r="E15581" t="s">
        <v>89</v>
      </c>
      <c r="F15581" t="s">
        <v>60</v>
      </c>
      <c r="G15581">
        <v>22</v>
      </c>
      <c r="H15581">
        <v>386.45</v>
      </c>
      <c r="I15581">
        <v>8501.9</v>
      </c>
      <c r="J15581">
        <v>243</v>
      </c>
      <c r="K15581">
        <v>6</v>
      </c>
      <c r="L15581" t="s">
        <v>18</v>
      </c>
      <c r="M15581">
        <f>(Table1[[#This Row],[Current_Stock]]*Table1[[#This Row],[Unit_Price]])</f>
        <v>93907.349999999991</v>
      </c>
      <c r="N15581" s="12">
        <f>DATE(YEAR(Table1[[#This Row],[Order_Date]]),MONTH(Table1[[#This Row],[Order_Date]]),1)</f>
        <v>45017</v>
      </c>
    </row>
    <row r="15582" spans="1:14">
      <c r="A15582" t="s">
        <v>1317</v>
      </c>
      <c r="B15582" t="s">
        <v>347</v>
      </c>
      <c r="C15582" t="s">
        <v>348</v>
      </c>
      <c r="D15582" t="s">
        <v>53</v>
      </c>
      <c r="E15582" t="s">
        <v>330</v>
      </c>
      <c r="F15582" t="s">
        <v>40</v>
      </c>
      <c r="G15582">
        <v>1</v>
      </c>
      <c r="H15582">
        <v>2864.73</v>
      </c>
      <c r="I15582">
        <v>2864.73</v>
      </c>
      <c r="J15582">
        <v>514</v>
      </c>
      <c r="K15582">
        <v>8</v>
      </c>
      <c r="L15582" t="s">
        <v>18</v>
      </c>
      <c r="M15582">
        <f>(Table1[[#This Row],[Current_Stock]]*Table1[[#This Row],[Unit_Price]])</f>
        <v>1472471.22</v>
      </c>
      <c r="N15582" s="12">
        <f>DATE(YEAR(Table1[[#This Row],[Order_Date]]),MONTH(Table1[[#This Row],[Order_Date]]),1)</f>
        <v>45627</v>
      </c>
    </row>
    <row r="15583" spans="1:14">
      <c r="A15583" t="s">
        <v>863</v>
      </c>
      <c r="B15583" t="s">
        <v>299</v>
      </c>
      <c r="C15583" t="s">
        <v>300</v>
      </c>
      <c r="D15583" t="s">
        <v>84</v>
      </c>
      <c r="E15583" t="s">
        <v>160</v>
      </c>
      <c r="F15583" t="s">
        <v>60</v>
      </c>
      <c r="G15583">
        <v>10</v>
      </c>
      <c r="H15583">
        <v>14465.37</v>
      </c>
      <c r="I15583">
        <v>144653.70000000001</v>
      </c>
      <c r="J15583">
        <v>193</v>
      </c>
      <c r="K15583">
        <v>8</v>
      </c>
      <c r="L15583" t="s">
        <v>18</v>
      </c>
      <c r="M15583">
        <f>(Table1[[#This Row],[Current_Stock]]*Table1[[#This Row],[Unit_Price]])</f>
        <v>2791816.41</v>
      </c>
      <c r="N15583" s="12">
        <f>DATE(YEAR(Table1[[#This Row],[Order_Date]]),MONTH(Table1[[#This Row],[Order_Date]]),1)</f>
        <v>44927</v>
      </c>
    </row>
    <row r="15584" spans="1:14">
      <c r="A15584" t="s">
        <v>1253</v>
      </c>
      <c r="B15584" t="s">
        <v>604</v>
      </c>
      <c r="C15584" t="s">
        <v>605</v>
      </c>
      <c r="D15584" t="s">
        <v>27</v>
      </c>
      <c r="E15584" t="s">
        <v>211</v>
      </c>
      <c r="F15584" t="s">
        <v>46</v>
      </c>
      <c r="G15584">
        <v>7</v>
      </c>
      <c r="H15584">
        <v>3015.05</v>
      </c>
      <c r="I15584">
        <v>21105.35</v>
      </c>
      <c r="J15584">
        <v>372</v>
      </c>
      <c r="K15584">
        <v>10</v>
      </c>
      <c r="L15584" t="s">
        <v>55</v>
      </c>
      <c r="M15584">
        <f>(Table1[[#This Row],[Current_Stock]]*Table1[[#This Row],[Unit_Price]])</f>
        <v>1121598.6000000001</v>
      </c>
      <c r="N15584" s="12">
        <f>DATE(YEAR(Table1[[#This Row],[Order_Date]]),MONTH(Table1[[#This Row],[Order_Date]]),1)</f>
        <v>45200</v>
      </c>
    </row>
    <row r="15585" spans="1:14">
      <c r="A15585" t="s">
        <v>1298</v>
      </c>
      <c r="B15585" t="s">
        <v>513</v>
      </c>
      <c r="C15585" t="s">
        <v>514</v>
      </c>
      <c r="D15585" t="s">
        <v>96</v>
      </c>
      <c r="E15585" t="s">
        <v>167</v>
      </c>
      <c r="F15585" t="s">
        <v>46</v>
      </c>
      <c r="G15585">
        <v>6</v>
      </c>
      <c r="H15585">
        <v>3838.23</v>
      </c>
      <c r="I15585">
        <v>23029.38</v>
      </c>
      <c r="J15585">
        <v>421</v>
      </c>
      <c r="K15585">
        <v>7</v>
      </c>
      <c r="L15585" t="s">
        <v>55</v>
      </c>
      <c r="M15585">
        <f>(Table1[[#This Row],[Current_Stock]]*Table1[[#This Row],[Unit_Price]])</f>
        <v>1615894.83</v>
      </c>
      <c r="N15585" s="12">
        <f>DATE(YEAR(Table1[[#This Row],[Order_Date]]),MONTH(Table1[[#This Row],[Order_Date]]),1)</f>
        <v>45231</v>
      </c>
    </row>
    <row r="15586" spans="1:14">
      <c r="A15586" t="s">
        <v>887</v>
      </c>
      <c r="B15586" t="s">
        <v>162</v>
      </c>
      <c r="C15586" t="s">
        <v>163</v>
      </c>
      <c r="D15586" t="s">
        <v>53</v>
      </c>
      <c r="E15586" t="s">
        <v>34</v>
      </c>
      <c r="F15586" t="s">
        <v>29</v>
      </c>
      <c r="G15586">
        <v>5</v>
      </c>
      <c r="H15586">
        <v>2313.02</v>
      </c>
      <c r="I15586">
        <v>11565.1</v>
      </c>
      <c r="J15586">
        <v>570</v>
      </c>
      <c r="K15586">
        <v>10</v>
      </c>
      <c r="L15586" t="s">
        <v>18</v>
      </c>
      <c r="M15586">
        <f>(Table1[[#This Row],[Current_Stock]]*Table1[[#This Row],[Unit_Price]])</f>
        <v>1318421.3999999999</v>
      </c>
      <c r="N15586" s="12">
        <f>DATE(YEAR(Table1[[#This Row],[Order_Date]]),MONTH(Table1[[#This Row],[Order_Date]]),1)</f>
        <v>45536</v>
      </c>
    </row>
    <row r="15587" spans="1:14">
      <c r="A15587" t="s">
        <v>997</v>
      </c>
      <c r="B15587" t="s">
        <v>734</v>
      </c>
      <c r="C15587" t="s">
        <v>735</v>
      </c>
      <c r="D15587" t="s">
        <v>22</v>
      </c>
      <c r="E15587" t="s">
        <v>97</v>
      </c>
      <c r="F15587" t="s">
        <v>17</v>
      </c>
      <c r="G15587">
        <v>21</v>
      </c>
      <c r="H15587">
        <v>15974.7</v>
      </c>
      <c r="I15587">
        <v>335468.7</v>
      </c>
      <c r="J15587">
        <v>60</v>
      </c>
      <c r="K15587">
        <v>4</v>
      </c>
      <c r="L15587" t="s">
        <v>18</v>
      </c>
      <c r="M15587">
        <f>(Table1[[#This Row],[Current_Stock]]*Table1[[#This Row],[Unit_Price]])</f>
        <v>958482</v>
      </c>
      <c r="N15587" s="12">
        <f>DATE(YEAR(Table1[[#This Row],[Order_Date]]),MONTH(Table1[[#This Row],[Order_Date]]),1)</f>
        <v>45292</v>
      </c>
    </row>
    <row r="15588" spans="1:14">
      <c r="A15588" t="s">
        <v>266</v>
      </c>
      <c r="B15588" t="s">
        <v>702</v>
      </c>
      <c r="C15588" t="s">
        <v>703</v>
      </c>
      <c r="D15588" t="s">
        <v>27</v>
      </c>
      <c r="E15588" t="s">
        <v>189</v>
      </c>
      <c r="F15588" t="s">
        <v>46</v>
      </c>
      <c r="G15588">
        <v>2</v>
      </c>
      <c r="H15588">
        <v>1136.67</v>
      </c>
      <c r="I15588">
        <v>2273.34</v>
      </c>
      <c r="J15588">
        <v>489</v>
      </c>
      <c r="K15588">
        <v>10</v>
      </c>
      <c r="L15588" t="s">
        <v>18</v>
      </c>
      <c r="M15588">
        <f>(Table1[[#This Row],[Current_Stock]]*Table1[[#This Row],[Unit_Price]])</f>
        <v>555831.63</v>
      </c>
      <c r="N15588" s="12">
        <f>DATE(YEAR(Table1[[#This Row],[Order_Date]]),MONTH(Table1[[#This Row],[Order_Date]]),1)</f>
        <v>44986</v>
      </c>
    </row>
    <row r="15589" spans="1:14">
      <c r="A15589" t="s">
        <v>327</v>
      </c>
      <c r="B15589" t="s">
        <v>432</v>
      </c>
      <c r="C15589" t="s">
        <v>433</v>
      </c>
      <c r="D15589" t="s">
        <v>96</v>
      </c>
      <c r="E15589" t="s">
        <v>184</v>
      </c>
      <c r="F15589" t="s">
        <v>40</v>
      </c>
      <c r="G15589">
        <v>10</v>
      </c>
      <c r="H15589">
        <v>165.04</v>
      </c>
      <c r="I15589">
        <v>1650.4</v>
      </c>
      <c r="J15589">
        <v>350</v>
      </c>
      <c r="K15589">
        <v>3</v>
      </c>
      <c r="L15589" t="s">
        <v>18</v>
      </c>
      <c r="M15589">
        <f>(Table1[[#This Row],[Current_Stock]]*Table1[[#This Row],[Unit_Price]])</f>
        <v>57764</v>
      </c>
      <c r="N15589" s="12">
        <f>DATE(YEAR(Table1[[#This Row],[Order_Date]]),MONTH(Table1[[#This Row],[Order_Date]]),1)</f>
        <v>45292</v>
      </c>
    </row>
    <row r="15590" spans="1:14">
      <c r="A15590" t="s">
        <v>1351</v>
      </c>
      <c r="B15590" t="s">
        <v>302</v>
      </c>
      <c r="C15590" t="s">
        <v>303</v>
      </c>
      <c r="D15590" t="s">
        <v>38</v>
      </c>
      <c r="E15590" t="s">
        <v>34</v>
      </c>
      <c r="F15590" t="s">
        <v>29</v>
      </c>
      <c r="G15590">
        <v>16</v>
      </c>
      <c r="H15590">
        <v>3750.42</v>
      </c>
      <c r="I15590">
        <v>60006.720000000001</v>
      </c>
      <c r="J15590">
        <v>120</v>
      </c>
      <c r="K15590">
        <v>14</v>
      </c>
      <c r="L15590" t="s">
        <v>18</v>
      </c>
      <c r="M15590">
        <f>(Table1[[#This Row],[Current_Stock]]*Table1[[#This Row],[Unit_Price]])</f>
        <v>450050.4</v>
      </c>
      <c r="N15590" s="12">
        <f>DATE(YEAR(Table1[[#This Row],[Order_Date]]),MONTH(Table1[[#This Row],[Order_Date]]),1)</f>
        <v>45292</v>
      </c>
    </row>
    <row r="15591" spans="1:14">
      <c r="A15591" t="s">
        <v>1335</v>
      </c>
      <c r="B15591" t="s">
        <v>1105</v>
      </c>
      <c r="C15591" t="s">
        <v>1106</v>
      </c>
      <c r="D15591" t="s">
        <v>15</v>
      </c>
      <c r="E15591" t="s">
        <v>113</v>
      </c>
      <c r="F15591" t="s">
        <v>17</v>
      </c>
      <c r="G15591">
        <v>16</v>
      </c>
      <c r="H15591">
        <v>323.51</v>
      </c>
      <c r="I15591">
        <v>5176.16</v>
      </c>
      <c r="J15591">
        <v>250</v>
      </c>
      <c r="K15591">
        <v>12</v>
      </c>
      <c r="L15591" t="s">
        <v>18</v>
      </c>
      <c r="M15591">
        <f>(Table1[[#This Row],[Current_Stock]]*Table1[[#This Row],[Unit_Price]])</f>
        <v>80877.5</v>
      </c>
      <c r="N15591" s="12">
        <f>DATE(YEAR(Table1[[#This Row],[Order_Date]]),MONTH(Table1[[#This Row],[Order_Date]]),1)</f>
        <v>45139</v>
      </c>
    </row>
    <row r="15592" spans="1:14">
      <c r="A15592" t="s">
        <v>1104</v>
      </c>
      <c r="B15592" t="s">
        <v>51</v>
      </c>
      <c r="C15592" t="s">
        <v>52</v>
      </c>
      <c r="D15592" t="s">
        <v>53</v>
      </c>
      <c r="E15592" t="s">
        <v>45</v>
      </c>
      <c r="F15592" t="s">
        <v>17</v>
      </c>
      <c r="G15592">
        <v>5</v>
      </c>
      <c r="H15592">
        <v>2949.72</v>
      </c>
      <c r="I15592">
        <v>14748.6</v>
      </c>
      <c r="J15592">
        <v>445</v>
      </c>
      <c r="K15592">
        <v>9</v>
      </c>
      <c r="L15592" t="s">
        <v>55</v>
      </c>
      <c r="M15592">
        <f>(Table1[[#This Row],[Current_Stock]]*Table1[[#This Row],[Unit_Price]])</f>
        <v>1312625.3999999999</v>
      </c>
      <c r="N15592" s="12">
        <f>DATE(YEAR(Table1[[#This Row],[Order_Date]]),MONTH(Table1[[#This Row],[Order_Date]]),1)</f>
        <v>45536</v>
      </c>
    </row>
    <row r="15593" spans="1:14">
      <c r="A15593" t="s">
        <v>317</v>
      </c>
      <c r="B15593" t="s">
        <v>260</v>
      </c>
      <c r="C15593" t="s">
        <v>261</v>
      </c>
      <c r="D15593" t="s">
        <v>15</v>
      </c>
      <c r="E15593" t="s">
        <v>330</v>
      </c>
      <c r="F15593" t="s">
        <v>46</v>
      </c>
      <c r="G15593">
        <v>22</v>
      </c>
      <c r="H15593">
        <v>231.7</v>
      </c>
      <c r="I15593">
        <v>5097.3999999999996</v>
      </c>
      <c r="J15593">
        <v>119</v>
      </c>
      <c r="K15593">
        <v>8</v>
      </c>
      <c r="L15593" t="s">
        <v>18</v>
      </c>
      <c r="M15593">
        <f>(Table1[[#This Row],[Current_Stock]]*Table1[[#This Row],[Unit_Price]])</f>
        <v>27572.3</v>
      </c>
      <c r="N15593" s="12">
        <f>DATE(YEAR(Table1[[#This Row],[Order_Date]]),MONTH(Table1[[#This Row],[Order_Date]]),1)</f>
        <v>45627</v>
      </c>
    </row>
    <row r="15594" spans="1:14">
      <c r="A15594" t="s">
        <v>1206</v>
      </c>
      <c r="B15594" t="s">
        <v>280</v>
      </c>
      <c r="C15594" t="s">
        <v>281</v>
      </c>
      <c r="D15594" t="s">
        <v>22</v>
      </c>
      <c r="E15594" t="s">
        <v>16</v>
      </c>
      <c r="F15594" t="s">
        <v>40</v>
      </c>
      <c r="G15594">
        <v>23</v>
      </c>
      <c r="H15594">
        <v>13545.67</v>
      </c>
      <c r="I15594">
        <v>311550.40999999997</v>
      </c>
      <c r="J15594">
        <v>84</v>
      </c>
      <c r="K15594">
        <v>9</v>
      </c>
      <c r="L15594" t="s">
        <v>105</v>
      </c>
      <c r="M15594">
        <f>(Table1[[#This Row],[Current_Stock]]*Table1[[#This Row],[Unit_Price]])</f>
        <v>1137836.28</v>
      </c>
      <c r="N15594" s="12">
        <f>DATE(YEAR(Table1[[#This Row],[Order_Date]]),MONTH(Table1[[#This Row],[Order_Date]]),1)</f>
        <v>44927</v>
      </c>
    </row>
    <row r="15595" spans="1:14">
      <c r="A15595" t="s">
        <v>484</v>
      </c>
      <c r="B15595" t="s">
        <v>691</v>
      </c>
      <c r="C15595" t="s">
        <v>692</v>
      </c>
      <c r="D15595" t="s">
        <v>33</v>
      </c>
      <c r="E15595" t="s">
        <v>251</v>
      </c>
      <c r="F15595" t="s">
        <v>17</v>
      </c>
      <c r="G15595">
        <v>31</v>
      </c>
      <c r="H15595">
        <v>1663.84</v>
      </c>
      <c r="I15595">
        <v>51579.040000000001</v>
      </c>
      <c r="J15595">
        <v>155</v>
      </c>
      <c r="K15595">
        <v>12</v>
      </c>
      <c r="L15595" t="s">
        <v>18</v>
      </c>
      <c r="M15595">
        <f>(Table1[[#This Row],[Current_Stock]]*Table1[[#This Row],[Unit_Price]])</f>
        <v>257895.19999999998</v>
      </c>
      <c r="N15595" s="12">
        <f>DATE(YEAR(Table1[[#This Row],[Order_Date]]),MONTH(Table1[[#This Row],[Order_Date]]),1)</f>
        <v>45323</v>
      </c>
    </row>
    <row r="15596" spans="1:14">
      <c r="A15596" t="s">
        <v>1320</v>
      </c>
      <c r="B15596" t="s">
        <v>57</v>
      </c>
      <c r="C15596" t="s">
        <v>58</v>
      </c>
      <c r="D15596" t="s">
        <v>38</v>
      </c>
      <c r="E15596" t="s">
        <v>85</v>
      </c>
      <c r="F15596" t="s">
        <v>17</v>
      </c>
      <c r="G15596">
        <v>12</v>
      </c>
      <c r="H15596">
        <v>2246.37</v>
      </c>
      <c r="I15596">
        <v>26956.44</v>
      </c>
      <c r="J15596">
        <v>201</v>
      </c>
      <c r="K15596">
        <v>7</v>
      </c>
      <c r="L15596" t="s">
        <v>18</v>
      </c>
      <c r="M15596">
        <f>(Table1[[#This Row],[Current_Stock]]*Table1[[#This Row],[Unit_Price]])</f>
        <v>451520.37</v>
      </c>
      <c r="N15596" s="12">
        <f>DATE(YEAR(Table1[[#This Row],[Order_Date]]),MONTH(Table1[[#This Row],[Order_Date]]),1)</f>
        <v>44958</v>
      </c>
    </row>
    <row r="15597" spans="1:14">
      <c r="A15597" t="s">
        <v>1288</v>
      </c>
      <c r="B15597" t="s">
        <v>793</v>
      </c>
      <c r="C15597" t="s">
        <v>794</v>
      </c>
      <c r="D15597" t="s">
        <v>38</v>
      </c>
      <c r="E15597" t="s">
        <v>34</v>
      </c>
      <c r="F15597" t="s">
        <v>40</v>
      </c>
      <c r="G15597">
        <v>10</v>
      </c>
      <c r="H15597">
        <v>2798.49</v>
      </c>
      <c r="I15597">
        <v>27984.9</v>
      </c>
      <c r="J15597">
        <v>162</v>
      </c>
      <c r="K15597">
        <v>12</v>
      </c>
      <c r="L15597" t="s">
        <v>18</v>
      </c>
      <c r="M15597">
        <f>(Table1[[#This Row],[Current_Stock]]*Table1[[#This Row],[Unit_Price]])</f>
        <v>453355.37999999995</v>
      </c>
      <c r="N15597" s="12">
        <f>DATE(YEAR(Table1[[#This Row],[Order_Date]]),MONTH(Table1[[#This Row],[Order_Date]]),1)</f>
        <v>45200</v>
      </c>
    </row>
    <row r="15598" spans="1:14">
      <c r="A15598" t="s">
        <v>382</v>
      </c>
      <c r="B15598" t="s">
        <v>685</v>
      </c>
      <c r="C15598" t="s">
        <v>686</v>
      </c>
      <c r="D15598" t="s">
        <v>183</v>
      </c>
      <c r="E15598" t="s">
        <v>243</v>
      </c>
      <c r="F15598" t="s">
        <v>17</v>
      </c>
      <c r="G15598">
        <v>18</v>
      </c>
      <c r="H15598">
        <v>199.72</v>
      </c>
      <c r="I15598">
        <v>3594.96</v>
      </c>
      <c r="J15598">
        <v>131</v>
      </c>
      <c r="K15598">
        <v>14</v>
      </c>
      <c r="L15598" t="s">
        <v>18</v>
      </c>
      <c r="M15598">
        <f>(Table1[[#This Row],[Current_Stock]]*Table1[[#This Row],[Unit_Price]])</f>
        <v>26163.32</v>
      </c>
      <c r="N15598" s="12">
        <f>DATE(YEAR(Table1[[#This Row],[Order_Date]]),MONTH(Table1[[#This Row],[Order_Date]]),1)</f>
        <v>45352</v>
      </c>
    </row>
    <row r="15599" spans="1:14">
      <c r="A15599" t="s">
        <v>317</v>
      </c>
      <c r="B15599" t="s">
        <v>1186</v>
      </c>
      <c r="C15599" t="s">
        <v>1187</v>
      </c>
      <c r="D15599" t="s">
        <v>27</v>
      </c>
      <c r="E15599" t="s">
        <v>34</v>
      </c>
      <c r="F15599" t="s">
        <v>46</v>
      </c>
      <c r="G15599">
        <v>2</v>
      </c>
      <c r="H15599">
        <v>2099.6799999999998</v>
      </c>
      <c r="I15599">
        <v>4199.3599999999997</v>
      </c>
      <c r="J15599">
        <v>300</v>
      </c>
      <c r="K15599">
        <v>7</v>
      </c>
      <c r="L15599" t="s">
        <v>18</v>
      </c>
      <c r="M15599">
        <f>(Table1[[#This Row],[Current_Stock]]*Table1[[#This Row],[Unit_Price]])</f>
        <v>629904</v>
      </c>
      <c r="N15599" s="12">
        <f>DATE(YEAR(Table1[[#This Row],[Order_Date]]),MONTH(Table1[[#This Row],[Order_Date]]),1)</f>
        <v>45627</v>
      </c>
    </row>
    <row r="15600" spans="1:14">
      <c r="A15600" t="s">
        <v>599</v>
      </c>
      <c r="B15600" t="s">
        <v>466</v>
      </c>
      <c r="C15600" t="s">
        <v>467</v>
      </c>
      <c r="D15600" t="s">
        <v>27</v>
      </c>
      <c r="E15600" t="s">
        <v>184</v>
      </c>
      <c r="F15600" t="s">
        <v>46</v>
      </c>
      <c r="G15600">
        <v>7</v>
      </c>
      <c r="H15600">
        <v>596.83000000000004</v>
      </c>
      <c r="I15600">
        <v>4177.8100000000004</v>
      </c>
      <c r="J15600">
        <v>591</v>
      </c>
      <c r="K15600">
        <v>12</v>
      </c>
      <c r="L15600" t="s">
        <v>55</v>
      </c>
      <c r="M15600">
        <f>(Table1[[#This Row],[Current_Stock]]*Table1[[#This Row],[Unit_Price]])</f>
        <v>352726.53</v>
      </c>
      <c r="N15600" s="12">
        <f>DATE(YEAR(Table1[[#This Row],[Order_Date]]),MONTH(Table1[[#This Row],[Order_Date]]),1)</f>
        <v>45200</v>
      </c>
    </row>
    <row r="15601" spans="1:14">
      <c r="A15601" t="s">
        <v>1181</v>
      </c>
      <c r="B15601" t="s">
        <v>893</v>
      </c>
      <c r="C15601" t="s">
        <v>894</v>
      </c>
      <c r="D15601" t="s">
        <v>53</v>
      </c>
      <c r="E15601" t="s">
        <v>113</v>
      </c>
      <c r="F15601" t="s">
        <v>29</v>
      </c>
      <c r="G15601">
        <v>11</v>
      </c>
      <c r="H15601">
        <v>3266.9</v>
      </c>
      <c r="I15601">
        <v>35935.9</v>
      </c>
      <c r="J15601">
        <v>284</v>
      </c>
      <c r="K15601">
        <v>4</v>
      </c>
      <c r="L15601" t="s">
        <v>18</v>
      </c>
      <c r="M15601">
        <f>(Table1[[#This Row],[Current_Stock]]*Table1[[#This Row],[Unit_Price]])</f>
        <v>927799.6</v>
      </c>
      <c r="N15601" s="12">
        <f>DATE(YEAR(Table1[[#This Row],[Order_Date]]),MONTH(Table1[[#This Row],[Order_Date]]),1)</f>
        <v>45231</v>
      </c>
    </row>
    <row r="15602" spans="1:14">
      <c r="A15602" t="s">
        <v>180</v>
      </c>
      <c r="B15602" t="s">
        <v>608</v>
      </c>
      <c r="C15602" t="s">
        <v>609</v>
      </c>
      <c r="D15602" t="s">
        <v>84</v>
      </c>
      <c r="E15602" t="s">
        <v>160</v>
      </c>
      <c r="F15602" t="s">
        <v>46</v>
      </c>
      <c r="G15602">
        <v>17</v>
      </c>
      <c r="H15602">
        <v>7887.81</v>
      </c>
      <c r="I15602">
        <v>134092.76999999999</v>
      </c>
      <c r="J15602">
        <v>178</v>
      </c>
      <c r="K15602">
        <v>6</v>
      </c>
      <c r="L15602" t="s">
        <v>18</v>
      </c>
      <c r="M15602">
        <f>(Table1[[#This Row],[Current_Stock]]*Table1[[#This Row],[Unit_Price]])</f>
        <v>1404030.1800000002</v>
      </c>
      <c r="N15602" s="12">
        <f>DATE(YEAR(Table1[[#This Row],[Order_Date]]),MONTH(Table1[[#This Row],[Order_Date]]),1)</f>
        <v>45566</v>
      </c>
    </row>
    <row r="15603" spans="1:14">
      <c r="A15603" t="s">
        <v>889</v>
      </c>
      <c r="B15603" t="s">
        <v>439</v>
      </c>
      <c r="C15603" t="s">
        <v>440</v>
      </c>
      <c r="D15603" t="s">
        <v>183</v>
      </c>
      <c r="E15603" t="s">
        <v>54</v>
      </c>
      <c r="F15603" t="s">
        <v>60</v>
      </c>
      <c r="G15603">
        <v>19</v>
      </c>
      <c r="H15603">
        <v>2749.85</v>
      </c>
      <c r="I15603">
        <v>52247.15</v>
      </c>
      <c r="J15603">
        <v>140</v>
      </c>
      <c r="K15603">
        <v>2</v>
      </c>
      <c r="L15603" t="s">
        <v>18</v>
      </c>
      <c r="M15603">
        <f>(Table1[[#This Row],[Current_Stock]]*Table1[[#This Row],[Unit_Price]])</f>
        <v>384979</v>
      </c>
      <c r="N15603" s="12">
        <f>DATE(YEAR(Table1[[#This Row],[Order_Date]]),MONTH(Table1[[#This Row],[Order_Date]]),1)</f>
        <v>44986</v>
      </c>
    </row>
    <row r="15604" spans="1:14">
      <c r="A15604" t="s">
        <v>1177</v>
      </c>
      <c r="B15604" t="s">
        <v>249</v>
      </c>
      <c r="C15604" t="s">
        <v>250</v>
      </c>
      <c r="D15604" t="s">
        <v>96</v>
      </c>
      <c r="E15604" t="s">
        <v>269</v>
      </c>
      <c r="F15604" t="s">
        <v>40</v>
      </c>
      <c r="G15604">
        <v>1</v>
      </c>
      <c r="H15604">
        <v>4210.57</v>
      </c>
      <c r="I15604">
        <v>4210.57</v>
      </c>
      <c r="J15604">
        <v>464</v>
      </c>
      <c r="K15604">
        <v>3</v>
      </c>
      <c r="L15604" t="s">
        <v>18</v>
      </c>
      <c r="M15604">
        <f>(Table1[[#This Row],[Current_Stock]]*Table1[[#This Row],[Unit_Price]])</f>
        <v>1953704.48</v>
      </c>
      <c r="N15604" s="12">
        <f>DATE(YEAR(Table1[[#This Row],[Order_Date]]),MONTH(Table1[[#This Row],[Order_Date]]),1)</f>
        <v>45505</v>
      </c>
    </row>
    <row r="15605" spans="1:14">
      <c r="A15605" t="s">
        <v>1377</v>
      </c>
      <c r="B15605" t="s">
        <v>1065</v>
      </c>
      <c r="C15605" t="s">
        <v>1066</v>
      </c>
      <c r="D15605" t="s">
        <v>15</v>
      </c>
      <c r="E15605" t="s">
        <v>109</v>
      </c>
      <c r="F15605" t="s">
        <v>46</v>
      </c>
      <c r="G15605">
        <v>23</v>
      </c>
      <c r="H15605">
        <v>388.92</v>
      </c>
      <c r="I15605">
        <v>8945.16</v>
      </c>
      <c r="J15605">
        <v>98</v>
      </c>
      <c r="K15605">
        <v>2</v>
      </c>
      <c r="L15605" t="s">
        <v>18</v>
      </c>
      <c r="M15605">
        <f>(Table1[[#This Row],[Current_Stock]]*Table1[[#This Row],[Unit_Price]])</f>
        <v>38114.160000000003</v>
      </c>
      <c r="N15605" s="12">
        <f>DATE(YEAR(Table1[[#This Row],[Order_Date]]),MONTH(Table1[[#This Row],[Order_Date]]),1)</f>
        <v>45505</v>
      </c>
    </row>
    <row r="15606" spans="1:14">
      <c r="A15606" t="s">
        <v>598</v>
      </c>
      <c r="B15606" t="s">
        <v>777</v>
      </c>
      <c r="C15606" t="s">
        <v>778</v>
      </c>
      <c r="D15606" t="s">
        <v>84</v>
      </c>
      <c r="E15606" t="s">
        <v>89</v>
      </c>
      <c r="F15606" t="s">
        <v>60</v>
      </c>
      <c r="G15606">
        <v>20</v>
      </c>
      <c r="H15606">
        <v>11915.21</v>
      </c>
      <c r="I15606">
        <v>238304.2</v>
      </c>
      <c r="J15606">
        <v>199</v>
      </c>
      <c r="K15606">
        <v>6</v>
      </c>
      <c r="L15606" t="s">
        <v>18</v>
      </c>
      <c r="M15606">
        <f>(Table1[[#This Row],[Current_Stock]]*Table1[[#This Row],[Unit_Price]])</f>
        <v>2371126.79</v>
      </c>
      <c r="N15606" s="12">
        <f>DATE(YEAR(Table1[[#This Row],[Order_Date]]),MONTH(Table1[[#This Row],[Order_Date]]),1)</f>
        <v>45139</v>
      </c>
    </row>
    <row r="15607" spans="1:14">
      <c r="A15607" t="s">
        <v>869</v>
      </c>
      <c r="B15607" t="s">
        <v>328</v>
      </c>
      <c r="C15607" t="s">
        <v>329</v>
      </c>
      <c r="D15607" t="s">
        <v>53</v>
      </c>
      <c r="E15607" t="s">
        <v>28</v>
      </c>
      <c r="F15607" t="s">
        <v>29</v>
      </c>
      <c r="G15607">
        <v>2</v>
      </c>
      <c r="H15607">
        <v>1234.1099999999999</v>
      </c>
      <c r="I15607">
        <v>2468.2199999999998</v>
      </c>
      <c r="J15607">
        <v>462</v>
      </c>
      <c r="K15607">
        <v>11</v>
      </c>
      <c r="L15607" t="s">
        <v>55</v>
      </c>
      <c r="M15607">
        <f>(Table1[[#This Row],[Current_Stock]]*Table1[[#This Row],[Unit_Price]])</f>
        <v>570158.81999999995</v>
      </c>
      <c r="N15607" s="12">
        <f>DATE(YEAR(Table1[[#This Row],[Order_Date]]),MONTH(Table1[[#This Row],[Order_Date]]),1)</f>
        <v>44986</v>
      </c>
    </row>
    <row r="15608" spans="1:14">
      <c r="A15608" t="s">
        <v>230</v>
      </c>
      <c r="B15608" t="s">
        <v>802</v>
      </c>
      <c r="C15608" t="s">
        <v>803</v>
      </c>
      <c r="D15608" t="s">
        <v>15</v>
      </c>
      <c r="E15608" t="s">
        <v>282</v>
      </c>
      <c r="F15608" t="s">
        <v>40</v>
      </c>
      <c r="G15608">
        <v>12</v>
      </c>
      <c r="H15608">
        <v>99.67</v>
      </c>
      <c r="I15608">
        <v>1196.04</v>
      </c>
      <c r="J15608">
        <v>190</v>
      </c>
      <c r="K15608">
        <v>7</v>
      </c>
      <c r="L15608" t="s">
        <v>18</v>
      </c>
      <c r="M15608">
        <f>(Table1[[#This Row],[Current_Stock]]*Table1[[#This Row],[Unit_Price]])</f>
        <v>18937.3</v>
      </c>
      <c r="N15608" s="12">
        <f>DATE(YEAR(Table1[[#This Row],[Order_Date]]),MONTH(Table1[[#This Row],[Order_Date]]),1)</f>
        <v>45078</v>
      </c>
    </row>
    <row r="15609" spans="1:14">
      <c r="A15609" t="s">
        <v>458</v>
      </c>
      <c r="B15609" t="s">
        <v>305</v>
      </c>
      <c r="C15609" t="s">
        <v>306</v>
      </c>
      <c r="D15609" t="s">
        <v>22</v>
      </c>
      <c r="E15609" t="s">
        <v>269</v>
      </c>
      <c r="F15609" t="s">
        <v>29</v>
      </c>
      <c r="G15609">
        <v>35</v>
      </c>
      <c r="H15609">
        <v>7555.52</v>
      </c>
      <c r="I15609">
        <v>264443.2</v>
      </c>
      <c r="J15609">
        <v>88</v>
      </c>
      <c r="K15609">
        <v>5</v>
      </c>
      <c r="L15609" t="s">
        <v>105</v>
      </c>
      <c r="M15609">
        <f>(Table1[[#This Row],[Current_Stock]]*Table1[[#This Row],[Unit_Price]])</f>
        <v>664885.76000000001</v>
      </c>
      <c r="N15609" s="12">
        <f>DATE(YEAR(Table1[[#This Row],[Order_Date]]),MONTH(Table1[[#This Row],[Order_Date]]),1)</f>
        <v>45261</v>
      </c>
    </row>
    <row r="15610" spans="1:14">
      <c r="A15610" t="s">
        <v>346</v>
      </c>
      <c r="B15610" t="s">
        <v>734</v>
      </c>
      <c r="C15610" t="s">
        <v>735</v>
      </c>
      <c r="D15610" t="s">
        <v>22</v>
      </c>
      <c r="E15610" t="s">
        <v>277</v>
      </c>
      <c r="F15610" t="s">
        <v>46</v>
      </c>
      <c r="G15610">
        <v>65</v>
      </c>
      <c r="H15610">
        <v>13561.89</v>
      </c>
      <c r="I15610">
        <v>881522.85</v>
      </c>
      <c r="J15610">
        <v>108</v>
      </c>
      <c r="K15610">
        <v>6</v>
      </c>
      <c r="L15610" t="s">
        <v>18</v>
      </c>
      <c r="M15610">
        <f>(Table1[[#This Row],[Current_Stock]]*Table1[[#This Row],[Unit_Price]])</f>
        <v>1464684.1199999999</v>
      </c>
      <c r="N15610" s="12">
        <f>DATE(YEAR(Table1[[#This Row],[Order_Date]]),MONTH(Table1[[#This Row],[Order_Date]]),1)</f>
        <v>45597</v>
      </c>
    </row>
    <row r="15611" spans="1:14">
      <c r="A15611" t="s">
        <v>431</v>
      </c>
      <c r="B15611" t="s">
        <v>741</v>
      </c>
      <c r="C15611" t="s">
        <v>742</v>
      </c>
      <c r="D15611" t="s">
        <v>33</v>
      </c>
      <c r="E15611" t="s">
        <v>173</v>
      </c>
      <c r="F15611" t="s">
        <v>17</v>
      </c>
      <c r="G15611">
        <v>11</v>
      </c>
      <c r="H15611">
        <v>2885.26</v>
      </c>
      <c r="I15611">
        <v>31737.86</v>
      </c>
      <c r="J15611">
        <v>161</v>
      </c>
      <c r="K15611">
        <v>13</v>
      </c>
      <c r="L15611" t="s">
        <v>18</v>
      </c>
      <c r="M15611">
        <f>(Table1[[#This Row],[Current_Stock]]*Table1[[#This Row],[Unit_Price]])</f>
        <v>464526.86000000004</v>
      </c>
      <c r="N15611" s="12">
        <f>DATE(YEAR(Table1[[#This Row],[Order_Date]]),MONTH(Table1[[#This Row],[Order_Date]]),1)</f>
        <v>45231</v>
      </c>
    </row>
    <row r="15612" spans="1:14">
      <c r="A15612" t="s">
        <v>478</v>
      </c>
      <c r="B15612" t="s">
        <v>275</v>
      </c>
      <c r="C15612" t="s">
        <v>276</v>
      </c>
      <c r="D15612" t="s">
        <v>183</v>
      </c>
      <c r="E15612" t="s">
        <v>211</v>
      </c>
      <c r="F15612" t="s">
        <v>29</v>
      </c>
      <c r="G15612">
        <v>14</v>
      </c>
      <c r="H15612">
        <v>2397.46</v>
      </c>
      <c r="I15612">
        <v>33564.44</v>
      </c>
      <c r="J15612">
        <v>154</v>
      </c>
      <c r="K15612">
        <v>14</v>
      </c>
      <c r="L15612" t="s">
        <v>18</v>
      </c>
      <c r="M15612">
        <f>(Table1[[#This Row],[Current_Stock]]*Table1[[#This Row],[Unit_Price]])</f>
        <v>369208.84</v>
      </c>
      <c r="N15612" s="12">
        <f>DATE(YEAR(Table1[[#This Row],[Order_Date]]),MONTH(Table1[[#This Row],[Order_Date]]),1)</f>
        <v>45078</v>
      </c>
    </row>
    <row r="15613" spans="1:14">
      <c r="A15613" t="s">
        <v>279</v>
      </c>
      <c r="B15613" t="s">
        <v>913</v>
      </c>
      <c r="C15613" t="s">
        <v>914</v>
      </c>
      <c r="D15613" t="s">
        <v>33</v>
      </c>
      <c r="E15613" t="s">
        <v>28</v>
      </c>
      <c r="F15613" t="s">
        <v>17</v>
      </c>
      <c r="G15613">
        <v>19</v>
      </c>
      <c r="H15613">
        <v>4827.01</v>
      </c>
      <c r="I15613">
        <v>91713.19</v>
      </c>
      <c r="J15613">
        <v>132</v>
      </c>
      <c r="K15613">
        <v>7</v>
      </c>
      <c r="L15613" t="s">
        <v>18</v>
      </c>
      <c r="M15613">
        <f>(Table1[[#This Row],[Current_Stock]]*Table1[[#This Row],[Unit_Price]])</f>
        <v>637165.32000000007</v>
      </c>
      <c r="N15613" s="12">
        <f>DATE(YEAR(Table1[[#This Row],[Order_Date]]),MONTH(Table1[[#This Row],[Order_Date]]),1)</f>
        <v>45323</v>
      </c>
    </row>
    <row r="15614" spans="1:14">
      <c r="A15614" t="s">
        <v>1188</v>
      </c>
      <c r="B15614" t="s">
        <v>374</v>
      </c>
      <c r="C15614" t="s">
        <v>375</v>
      </c>
      <c r="D15614" t="s">
        <v>53</v>
      </c>
      <c r="E15614" t="s">
        <v>50</v>
      </c>
      <c r="F15614" t="s">
        <v>17</v>
      </c>
      <c r="G15614">
        <v>6</v>
      </c>
      <c r="H15614">
        <v>2863.45</v>
      </c>
      <c r="I15614">
        <v>17180.7</v>
      </c>
      <c r="J15614">
        <v>267</v>
      </c>
      <c r="K15614">
        <v>6</v>
      </c>
      <c r="L15614" t="s">
        <v>55</v>
      </c>
      <c r="M15614">
        <f>(Table1[[#This Row],[Current_Stock]]*Table1[[#This Row],[Unit_Price]])</f>
        <v>764541.14999999991</v>
      </c>
      <c r="N15614" s="12">
        <f>DATE(YEAR(Table1[[#This Row],[Order_Date]]),MONTH(Table1[[#This Row],[Order_Date]]),1)</f>
        <v>45170</v>
      </c>
    </row>
    <row r="15615" spans="1:14">
      <c r="A15615" t="s">
        <v>813</v>
      </c>
      <c r="B15615" t="s">
        <v>377</v>
      </c>
      <c r="C15615" t="s">
        <v>378</v>
      </c>
      <c r="D15615" t="s">
        <v>22</v>
      </c>
      <c r="E15615" t="s">
        <v>277</v>
      </c>
      <c r="F15615" t="s">
        <v>46</v>
      </c>
      <c r="G15615">
        <v>41</v>
      </c>
      <c r="H15615">
        <v>2758.42</v>
      </c>
      <c r="I15615">
        <v>113095.22</v>
      </c>
      <c r="J15615">
        <v>42</v>
      </c>
      <c r="K15615">
        <v>7</v>
      </c>
      <c r="L15615" t="s">
        <v>105</v>
      </c>
      <c r="M15615">
        <f>(Table1[[#This Row],[Current_Stock]]*Table1[[#This Row],[Unit_Price]])</f>
        <v>115853.64</v>
      </c>
      <c r="N15615" s="12">
        <f>DATE(YEAR(Table1[[#This Row],[Order_Date]]),MONTH(Table1[[#This Row],[Order_Date]]),1)</f>
        <v>45627</v>
      </c>
    </row>
    <row r="15616" spans="1:14">
      <c r="A15616" t="s">
        <v>1022</v>
      </c>
      <c r="B15616" t="s">
        <v>1048</v>
      </c>
      <c r="C15616" t="s">
        <v>1049</v>
      </c>
      <c r="D15616" t="s">
        <v>183</v>
      </c>
      <c r="E15616" t="s">
        <v>23</v>
      </c>
      <c r="F15616" t="s">
        <v>29</v>
      </c>
      <c r="G15616">
        <v>9</v>
      </c>
      <c r="H15616">
        <v>4027.42</v>
      </c>
      <c r="I15616">
        <v>36246.78</v>
      </c>
      <c r="J15616">
        <v>183</v>
      </c>
      <c r="K15616">
        <v>14</v>
      </c>
      <c r="L15616" t="s">
        <v>18</v>
      </c>
      <c r="M15616">
        <f>(Table1[[#This Row],[Current_Stock]]*Table1[[#This Row],[Unit_Price]])</f>
        <v>737017.86</v>
      </c>
      <c r="N15616" s="12">
        <f>DATE(YEAR(Table1[[#This Row],[Order_Date]]),MONTH(Table1[[#This Row],[Order_Date]]),1)</f>
        <v>45566</v>
      </c>
    </row>
    <row r="15617" spans="1:14">
      <c r="A15617" t="s">
        <v>1028</v>
      </c>
      <c r="B15617" t="s">
        <v>633</v>
      </c>
      <c r="C15617" t="s">
        <v>634</v>
      </c>
      <c r="D15617" t="s">
        <v>27</v>
      </c>
      <c r="E15617" t="s">
        <v>50</v>
      </c>
      <c r="F15617" t="s">
        <v>60</v>
      </c>
      <c r="G15617">
        <v>9</v>
      </c>
      <c r="H15617">
        <v>4025.98</v>
      </c>
      <c r="I15617">
        <v>36233.82</v>
      </c>
      <c r="J15617">
        <v>505</v>
      </c>
      <c r="K15617">
        <v>14</v>
      </c>
      <c r="L15617" t="s">
        <v>55</v>
      </c>
      <c r="M15617">
        <f>(Table1[[#This Row],[Current_Stock]]*Table1[[#This Row],[Unit_Price]])</f>
        <v>2033119.9</v>
      </c>
      <c r="N15617" s="12">
        <f>DATE(YEAR(Table1[[#This Row],[Order_Date]]),MONTH(Table1[[#This Row],[Order_Date]]),1)</f>
        <v>45383</v>
      </c>
    </row>
    <row r="15618" spans="1:14">
      <c r="A15618" t="s">
        <v>1198</v>
      </c>
      <c r="B15618" t="s">
        <v>702</v>
      </c>
      <c r="C15618" t="s">
        <v>703</v>
      </c>
      <c r="D15618" t="s">
        <v>27</v>
      </c>
      <c r="E15618" t="s">
        <v>153</v>
      </c>
      <c r="F15618" t="s">
        <v>29</v>
      </c>
      <c r="G15618">
        <v>4</v>
      </c>
      <c r="H15618">
        <v>1660.13</v>
      </c>
      <c r="I15618">
        <v>6640.52</v>
      </c>
      <c r="J15618">
        <v>573</v>
      </c>
      <c r="K15618">
        <v>11</v>
      </c>
      <c r="L15618" t="s">
        <v>55</v>
      </c>
      <c r="M15618">
        <f>(Table1[[#This Row],[Current_Stock]]*Table1[[#This Row],[Unit_Price]])</f>
        <v>951254.49000000011</v>
      </c>
      <c r="N15618" s="12">
        <f>DATE(YEAR(Table1[[#This Row],[Order_Date]]),MONTH(Table1[[#This Row],[Order_Date]]),1)</f>
        <v>44927</v>
      </c>
    </row>
    <row r="15619" spans="1:14">
      <c r="A15619" t="s">
        <v>350</v>
      </c>
      <c r="B15619" t="s">
        <v>870</v>
      </c>
      <c r="C15619" t="s">
        <v>871</v>
      </c>
      <c r="D15619" t="s">
        <v>84</v>
      </c>
      <c r="E15619" t="s">
        <v>113</v>
      </c>
      <c r="F15619" t="s">
        <v>46</v>
      </c>
      <c r="G15619">
        <v>25</v>
      </c>
      <c r="H15619">
        <v>3831.65</v>
      </c>
      <c r="I15619">
        <v>95791.25</v>
      </c>
      <c r="J15619">
        <v>134</v>
      </c>
      <c r="K15619">
        <v>11</v>
      </c>
      <c r="L15619" t="s">
        <v>18</v>
      </c>
      <c r="M15619">
        <f>(Table1[[#This Row],[Current_Stock]]*Table1[[#This Row],[Unit_Price]])</f>
        <v>513441.10000000003</v>
      </c>
      <c r="N15619" s="12">
        <f>DATE(YEAR(Table1[[#This Row],[Order_Date]]),MONTH(Table1[[#This Row],[Order_Date]]),1)</f>
        <v>45505</v>
      </c>
    </row>
    <row r="15620" spans="1:14">
      <c r="A15620" t="s">
        <v>90</v>
      </c>
      <c r="B15620" t="s">
        <v>734</v>
      </c>
      <c r="C15620" t="s">
        <v>735</v>
      </c>
      <c r="D15620" t="s">
        <v>22</v>
      </c>
      <c r="E15620" t="s">
        <v>50</v>
      </c>
      <c r="F15620" t="s">
        <v>60</v>
      </c>
      <c r="G15620">
        <v>32</v>
      </c>
      <c r="H15620">
        <v>15777.26</v>
      </c>
      <c r="I15620">
        <v>504872.32</v>
      </c>
      <c r="J15620">
        <v>93</v>
      </c>
      <c r="K15620">
        <v>11</v>
      </c>
      <c r="L15620" t="s">
        <v>18</v>
      </c>
      <c r="M15620">
        <f>(Table1[[#This Row],[Current_Stock]]*Table1[[#This Row],[Unit_Price]])</f>
        <v>1467285.18</v>
      </c>
      <c r="N15620" s="12">
        <f>DATE(YEAR(Table1[[#This Row],[Order_Date]]),MONTH(Table1[[#This Row],[Order_Date]]),1)</f>
        <v>45444</v>
      </c>
    </row>
    <row r="15621" spans="1:14">
      <c r="A15621" t="s">
        <v>413</v>
      </c>
      <c r="B15621" t="s">
        <v>175</v>
      </c>
      <c r="C15621" t="s">
        <v>176</v>
      </c>
      <c r="D15621" t="s">
        <v>84</v>
      </c>
      <c r="E15621" t="s">
        <v>109</v>
      </c>
      <c r="F15621" t="s">
        <v>29</v>
      </c>
      <c r="G15621">
        <v>11</v>
      </c>
      <c r="H15621">
        <v>4755.18</v>
      </c>
      <c r="I15621">
        <v>52306.98</v>
      </c>
      <c r="J15621">
        <v>133</v>
      </c>
      <c r="K15621">
        <v>11</v>
      </c>
      <c r="L15621" t="s">
        <v>18</v>
      </c>
      <c r="M15621">
        <f>(Table1[[#This Row],[Current_Stock]]*Table1[[#This Row],[Unit_Price]])</f>
        <v>632438.94000000006</v>
      </c>
      <c r="N15621" s="12">
        <f>DATE(YEAR(Table1[[#This Row],[Order_Date]]),MONTH(Table1[[#This Row],[Order_Date]]),1)</f>
        <v>44986</v>
      </c>
    </row>
    <row r="15622" spans="1:14">
      <c r="A15622" t="s">
        <v>1325</v>
      </c>
      <c r="B15622" t="s">
        <v>541</v>
      </c>
      <c r="C15622" t="s">
        <v>542</v>
      </c>
      <c r="D15622" t="s">
        <v>96</v>
      </c>
      <c r="E15622" t="s">
        <v>251</v>
      </c>
      <c r="F15622" t="s">
        <v>40</v>
      </c>
      <c r="G15622">
        <v>10</v>
      </c>
      <c r="H15622">
        <v>911.89</v>
      </c>
      <c r="I15622">
        <v>9118.9</v>
      </c>
      <c r="J15622">
        <v>250</v>
      </c>
      <c r="K15622">
        <v>9</v>
      </c>
      <c r="L15622" t="s">
        <v>55</v>
      </c>
      <c r="M15622">
        <f>(Table1[[#This Row],[Current_Stock]]*Table1[[#This Row],[Unit_Price]])</f>
        <v>227972.5</v>
      </c>
      <c r="N15622" s="12">
        <f>DATE(YEAR(Table1[[#This Row],[Order_Date]]),MONTH(Table1[[#This Row],[Order_Date]]),1)</f>
        <v>44958</v>
      </c>
    </row>
    <row r="15623" spans="1:14">
      <c r="A15623" t="s">
        <v>247</v>
      </c>
      <c r="B15623" t="s">
        <v>158</v>
      </c>
      <c r="C15623" t="s">
        <v>159</v>
      </c>
      <c r="D15623" t="s">
        <v>96</v>
      </c>
      <c r="E15623" t="s">
        <v>39</v>
      </c>
      <c r="F15623" t="s">
        <v>60</v>
      </c>
      <c r="G15623">
        <v>7</v>
      </c>
      <c r="H15623">
        <v>3095.92</v>
      </c>
      <c r="I15623">
        <v>21671.439999999999</v>
      </c>
      <c r="J15623">
        <v>443</v>
      </c>
      <c r="K15623">
        <v>9</v>
      </c>
      <c r="L15623" t="s">
        <v>18</v>
      </c>
      <c r="M15623">
        <f>(Table1[[#This Row],[Current_Stock]]*Table1[[#This Row],[Unit_Price]])</f>
        <v>1371492.56</v>
      </c>
      <c r="N15623" s="12">
        <f>DATE(YEAR(Table1[[#This Row],[Order_Date]]),MONTH(Table1[[#This Row],[Order_Date]]),1)</f>
        <v>45017</v>
      </c>
    </row>
    <row r="15624" spans="1:14">
      <c r="A15624" t="s">
        <v>235</v>
      </c>
      <c r="B15624" t="s">
        <v>219</v>
      </c>
      <c r="C15624" t="s">
        <v>220</v>
      </c>
      <c r="D15624" t="s">
        <v>33</v>
      </c>
      <c r="E15624" t="s">
        <v>277</v>
      </c>
      <c r="F15624" t="s">
        <v>29</v>
      </c>
      <c r="G15624">
        <v>19</v>
      </c>
      <c r="H15624">
        <v>2754.69</v>
      </c>
      <c r="I15624">
        <v>52339.11</v>
      </c>
      <c r="J15624">
        <v>250</v>
      </c>
      <c r="K15624">
        <v>7</v>
      </c>
      <c r="L15624" t="s">
        <v>18</v>
      </c>
      <c r="M15624">
        <f>(Table1[[#This Row],[Current_Stock]]*Table1[[#This Row],[Unit_Price]])</f>
        <v>688672.5</v>
      </c>
      <c r="N15624" s="12">
        <f>DATE(YEAR(Table1[[#This Row],[Order_Date]]),MONTH(Table1[[#This Row],[Order_Date]]),1)</f>
        <v>45597</v>
      </c>
    </row>
    <row r="15625" spans="1:14">
      <c r="A15625" t="s">
        <v>252</v>
      </c>
      <c r="B15625" t="s">
        <v>720</v>
      </c>
      <c r="C15625" t="s">
        <v>721</v>
      </c>
      <c r="D15625" t="s">
        <v>44</v>
      </c>
      <c r="E15625" t="s">
        <v>28</v>
      </c>
      <c r="F15625" t="s">
        <v>17</v>
      </c>
      <c r="G15625">
        <v>47</v>
      </c>
      <c r="H15625">
        <v>1611.25</v>
      </c>
      <c r="I15625">
        <v>75728.75</v>
      </c>
      <c r="J15625">
        <v>61</v>
      </c>
      <c r="K15625">
        <v>7</v>
      </c>
      <c r="L15625" t="s">
        <v>105</v>
      </c>
      <c r="M15625">
        <f>(Table1[[#This Row],[Current_Stock]]*Table1[[#This Row],[Unit_Price]])</f>
        <v>98286.25</v>
      </c>
      <c r="N15625" s="12">
        <f>DATE(YEAR(Table1[[#This Row],[Order_Date]]),MONTH(Table1[[#This Row],[Order_Date]]),1)</f>
        <v>45261</v>
      </c>
    </row>
    <row r="15626" spans="1:14">
      <c r="A15626" t="s">
        <v>1313</v>
      </c>
      <c r="B15626" t="s">
        <v>688</v>
      </c>
      <c r="C15626" t="s">
        <v>689</v>
      </c>
      <c r="D15626" t="s">
        <v>44</v>
      </c>
      <c r="E15626" t="s">
        <v>85</v>
      </c>
      <c r="F15626" t="s">
        <v>17</v>
      </c>
      <c r="G15626">
        <v>34</v>
      </c>
      <c r="H15626">
        <v>2799.42</v>
      </c>
      <c r="I15626">
        <v>95180.28</v>
      </c>
      <c r="J15626">
        <v>57</v>
      </c>
      <c r="K15626">
        <v>4</v>
      </c>
      <c r="L15626" t="s">
        <v>105</v>
      </c>
      <c r="M15626">
        <f>(Table1[[#This Row],[Current_Stock]]*Table1[[#This Row],[Unit_Price]])</f>
        <v>159566.94</v>
      </c>
      <c r="N15626" s="12">
        <f>DATE(YEAR(Table1[[#This Row],[Order_Date]]),MONTH(Table1[[#This Row],[Order_Date]]),1)</f>
        <v>45505</v>
      </c>
    </row>
    <row r="15627" spans="1:14">
      <c r="A15627" t="s">
        <v>1357</v>
      </c>
      <c r="B15627" t="s">
        <v>272</v>
      </c>
      <c r="C15627" t="s">
        <v>273</v>
      </c>
      <c r="D15627" t="s">
        <v>84</v>
      </c>
      <c r="E15627" t="s">
        <v>243</v>
      </c>
      <c r="F15627" t="s">
        <v>29</v>
      </c>
      <c r="G15627">
        <v>12</v>
      </c>
      <c r="H15627">
        <v>10481.17</v>
      </c>
      <c r="I15627">
        <v>125774.04</v>
      </c>
      <c r="J15627">
        <v>148</v>
      </c>
      <c r="K15627">
        <v>2</v>
      </c>
      <c r="L15627" t="s">
        <v>18</v>
      </c>
      <c r="M15627">
        <f>(Table1[[#This Row],[Current_Stock]]*Table1[[#This Row],[Unit_Price]])</f>
        <v>1551213.16</v>
      </c>
      <c r="N15627" s="12">
        <f>DATE(YEAR(Table1[[#This Row],[Order_Date]]),MONTH(Table1[[#This Row],[Order_Date]]),1)</f>
        <v>45170</v>
      </c>
    </row>
    <row r="15628" spans="1:14">
      <c r="A15628" t="s">
        <v>366</v>
      </c>
      <c r="B15628" t="s">
        <v>522</v>
      </c>
      <c r="C15628" t="s">
        <v>523</v>
      </c>
      <c r="D15628" t="s">
        <v>15</v>
      </c>
      <c r="E15628" t="s">
        <v>104</v>
      </c>
      <c r="F15628" t="s">
        <v>29</v>
      </c>
      <c r="G15628">
        <v>15</v>
      </c>
      <c r="H15628">
        <v>232.3</v>
      </c>
      <c r="I15628">
        <v>3484.5</v>
      </c>
      <c r="J15628">
        <v>141</v>
      </c>
      <c r="K15628">
        <v>4</v>
      </c>
      <c r="L15628" t="s">
        <v>18</v>
      </c>
      <c r="M15628">
        <f>(Table1[[#This Row],[Current_Stock]]*Table1[[#This Row],[Unit_Price]])</f>
        <v>32754.300000000003</v>
      </c>
      <c r="N15628" s="12">
        <f>DATE(YEAR(Table1[[#This Row],[Order_Date]]),MONTH(Table1[[#This Row],[Order_Date]]),1)</f>
        <v>45292</v>
      </c>
    </row>
    <row r="15629" spans="1:14">
      <c r="A15629" t="s">
        <v>413</v>
      </c>
      <c r="B15629" t="s">
        <v>231</v>
      </c>
      <c r="C15629" t="s">
        <v>232</v>
      </c>
      <c r="D15629" t="s">
        <v>15</v>
      </c>
      <c r="E15629" t="s">
        <v>184</v>
      </c>
      <c r="F15629" t="s">
        <v>40</v>
      </c>
      <c r="G15629">
        <v>25</v>
      </c>
      <c r="H15629">
        <v>490.44</v>
      </c>
      <c r="I15629">
        <v>12261</v>
      </c>
      <c r="J15629">
        <v>129</v>
      </c>
      <c r="K15629">
        <v>5</v>
      </c>
      <c r="L15629" t="s">
        <v>18</v>
      </c>
      <c r="M15629">
        <f>(Table1[[#This Row],[Current_Stock]]*Table1[[#This Row],[Unit_Price]])</f>
        <v>63266.76</v>
      </c>
      <c r="N15629" s="12">
        <f>DATE(YEAR(Table1[[#This Row],[Order_Date]]),MONTH(Table1[[#This Row],[Order_Date]]),1)</f>
        <v>44986</v>
      </c>
    </row>
    <row r="15630" spans="1:14">
      <c r="A15630" t="s">
        <v>695</v>
      </c>
      <c r="B15630" t="s">
        <v>664</v>
      </c>
      <c r="C15630" t="s">
        <v>665</v>
      </c>
      <c r="D15630" t="s">
        <v>38</v>
      </c>
      <c r="E15630" t="s">
        <v>109</v>
      </c>
      <c r="F15630" t="s">
        <v>17</v>
      </c>
      <c r="G15630">
        <v>19</v>
      </c>
      <c r="H15630">
        <v>3740.09</v>
      </c>
      <c r="I15630">
        <v>71061.710000000006</v>
      </c>
      <c r="J15630">
        <v>244</v>
      </c>
      <c r="K15630">
        <v>12</v>
      </c>
      <c r="L15630" t="s">
        <v>18</v>
      </c>
      <c r="M15630">
        <f>(Table1[[#This Row],[Current_Stock]]*Table1[[#This Row],[Unit_Price]])</f>
        <v>912581.96000000008</v>
      </c>
      <c r="N15630" s="12">
        <f>DATE(YEAR(Table1[[#This Row],[Order_Date]]),MONTH(Table1[[#This Row],[Order_Date]]),1)</f>
        <v>45566</v>
      </c>
    </row>
    <row r="15631" spans="1:14">
      <c r="A15631" t="s">
        <v>970</v>
      </c>
      <c r="B15631" t="s">
        <v>272</v>
      </c>
      <c r="C15631" t="s">
        <v>273</v>
      </c>
      <c r="D15631" t="s">
        <v>84</v>
      </c>
      <c r="E15631" t="s">
        <v>189</v>
      </c>
      <c r="F15631" t="s">
        <v>60</v>
      </c>
      <c r="G15631">
        <v>20</v>
      </c>
      <c r="H15631">
        <v>4394.28</v>
      </c>
      <c r="I15631">
        <v>87885.6</v>
      </c>
      <c r="J15631">
        <v>168</v>
      </c>
      <c r="K15631">
        <v>10</v>
      </c>
      <c r="L15631" t="s">
        <v>18</v>
      </c>
      <c r="M15631">
        <f>(Table1[[#This Row],[Current_Stock]]*Table1[[#This Row],[Unit_Price]])</f>
        <v>738239.03999999992</v>
      </c>
      <c r="N15631" s="12">
        <f>DATE(YEAR(Table1[[#This Row],[Order_Date]]),MONTH(Table1[[#This Row],[Order_Date]]),1)</f>
        <v>45231</v>
      </c>
    </row>
    <row r="15632" spans="1:14">
      <c r="A15632" t="s">
        <v>557</v>
      </c>
      <c r="B15632" t="s">
        <v>158</v>
      </c>
      <c r="C15632" t="s">
        <v>159</v>
      </c>
      <c r="D15632" t="s">
        <v>96</v>
      </c>
      <c r="E15632" t="s">
        <v>269</v>
      </c>
      <c r="F15632" t="s">
        <v>46</v>
      </c>
      <c r="G15632">
        <v>5</v>
      </c>
      <c r="H15632">
        <v>4932.6099999999997</v>
      </c>
      <c r="I15632">
        <v>24663.05</v>
      </c>
      <c r="J15632">
        <v>576</v>
      </c>
      <c r="K15632">
        <v>10</v>
      </c>
      <c r="L15632" t="s">
        <v>18</v>
      </c>
      <c r="M15632">
        <f>(Table1[[#This Row],[Current_Stock]]*Table1[[#This Row],[Unit_Price]])</f>
        <v>2841183.36</v>
      </c>
      <c r="N15632" s="12">
        <f>DATE(YEAR(Table1[[#This Row],[Order_Date]]),MONTH(Table1[[#This Row],[Order_Date]]),1)</f>
        <v>45627</v>
      </c>
    </row>
    <row r="15633" spans="1:14">
      <c r="A15633" t="s">
        <v>919</v>
      </c>
      <c r="B15633" t="s">
        <v>934</v>
      </c>
      <c r="C15633" t="s">
        <v>935</v>
      </c>
      <c r="D15633" t="s">
        <v>84</v>
      </c>
      <c r="E15633" t="s">
        <v>153</v>
      </c>
      <c r="F15633" t="s">
        <v>46</v>
      </c>
      <c r="G15633">
        <v>18</v>
      </c>
      <c r="H15633">
        <v>20776.189999999999</v>
      </c>
      <c r="I15633">
        <v>373971.42</v>
      </c>
      <c r="J15633">
        <v>225</v>
      </c>
      <c r="K15633">
        <v>6</v>
      </c>
      <c r="L15633" t="s">
        <v>18</v>
      </c>
      <c r="M15633">
        <f>(Table1[[#This Row],[Current_Stock]]*Table1[[#This Row],[Unit_Price]])</f>
        <v>4674642.75</v>
      </c>
      <c r="N15633" s="12">
        <f>DATE(YEAR(Table1[[#This Row],[Order_Date]]),MONTH(Table1[[#This Row],[Order_Date]]),1)</f>
        <v>45139</v>
      </c>
    </row>
    <row r="15634" spans="1:14">
      <c r="A15634" t="s">
        <v>1351</v>
      </c>
      <c r="B15634" t="s">
        <v>485</v>
      </c>
      <c r="C15634" t="s">
        <v>486</v>
      </c>
      <c r="D15634" t="s">
        <v>27</v>
      </c>
      <c r="E15634" t="s">
        <v>211</v>
      </c>
      <c r="F15634" t="s">
        <v>17</v>
      </c>
      <c r="G15634">
        <v>1</v>
      </c>
      <c r="H15634">
        <v>4835.2299999999996</v>
      </c>
      <c r="I15634">
        <v>4835.2299999999996</v>
      </c>
      <c r="J15634">
        <v>384</v>
      </c>
      <c r="K15634">
        <v>10</v>
      </c>
      <c r="L15634" t="s">
        <v>55</v>
      </c>
      <c r="M15634">
        <f>(Table1[[#This Row],[Current_Stock]]*Table1[[#This Row],[Unit_Price]])</f>
        <v>1856728.3199999998</v>
      </c>
      <c r="N15634" s="12">
        <f>DATE(YEAR(Table1[[#This Row],[Order_Date]]),MONTH(Table1[[#This Row],[Order_Date]]),1)</f>
        <v>45292</v>
      </c>
    </row>
    <row r="15635" spans="1:14">
      <c r="A15635" t="s">
        <v>1182</v>
      </c>
      <c r="B15635" t="s">
        <v>744</v>
      </c>
      <c r="C15635" t="s">
        <v>745</v>
      </c>
      <c r="D15635" t="s">
        <v>44</v>
      </c>
      <c r="E15635" t="s">
        <v>23</v>
      </c>
      <c r="F15635" t="s">
        <v>46</v>
      </c>
      <c r="G15635">
        <v>41</v>
      </c>
      <c r="H15635">
        <v>2223.69</v>
      </c>
      <c r="I15635">
        <v>91171.29</v>
      </c>
      <c r="J15635">
        <v>93</v>
      </c>
      <c r="K15635">
        <v>8</v>
      </c>
      <c r="L15635" t="s">
        <v>18</v>
      </c>
      <c r="M15635">
        <f>(Table1[[#This Row],[Current_Stock]]*Table1[[#This Row],[Unit_Price]])</f>
        <v>206803.17</v>
      </c>
      <c r="N15635" s="12">
        <f>DATE(YEAR(Table1[[#This Row],[Order_Date]]),MONTH(Table1[[#This Row],[Order_Date]]),1)</f>
        <v>45323</v>
      </c>
    </row>
    <row r="15636" spans="1:14">
      <c r="A15636" t="s">
        <v>1097</v>
      </c>
      <c r="B15636" t="s">
        <v>225</v>
      </c>
      <c r="C15636" t="s">
        <v>226</v>
      </c>
      <c r="D15636" t="s">
        <v>183</v>
      </c>
      <c r="E15636" t="s">
        <v>54</v>
      </c>
      <c r="F15636" t="s">
        <v>60</v>
      </c>
      <c r="G15636">
        <v>23</v>
      </c>
      <c r="H15636">
        <v>4978.9399999999996</v>
      </c>
      <c r="I15636">
        <v>114515.62</v>
      </c>
      <c r="J15636">
        <v>240</v>
      </c>
      <c r="K15636">
        <v>3</v>
      </c>
      <c r="L15636" t="s">
        <v>18</v>
      </c>
      <c r="M15636">
        <f>(Table1[[#This Row],[Current_Stock]]*Table1[[#This Row],[Unit_Price]])</f>
        <v>1194945.5999999999</v>
      </c>
      <c r="N15636" s="12">
        <f>DATE(YEAR(Table1[[#This Row],[Order_Date]]),MONTH(Table1[[#This Row],[Order_Date]]),1)</f>
        <v>44958</v>
      </c>
    </row>
    <row r="15637" spans="1:14">
      <c r="A15637" t="s">
        <v>949</v>
      </c>
      <c r="B15637" t="s">
        <v>197</v>
      </c>
      <c r="C15637" t="s">
        <v>198</v>
      </c>
      <c r="D15637" t="s">
        <v>27</v>
      </c>
      <c r="E15637" t="s">
        <v>173</v>
      </c>
      <c r="F15637" t="s">
        <v>17</v>
      </c>
      <c r="G15637">
        <v>4</v>
      </c>
      <c r="H15637">
        <v>1907.57</v>
      </c>
      <c r="I15637">
        <v>7630.28</v>
      </c>
      <c r="J15637">
        <v>471</v>
      </c>
      <c r="K15637">
        <v>7</v>
      </c>
      <c r="L15637" t="s">
        <v>18</v>
      </c>
      <c r="M15637">
        <f>(Table1[[#This Row],[Current_Stock]]*Table1[[#This Row],[Unit_Price]])</f>
        <v>898465.47</v>
      </c>
      <c r="N15637" s="12">
        <f>DATE(YEAR(Table1[[#This Row],[Order_Date]]),MONTH(Table1[[#This Row],[Order_Date]]),1)</f>
        <v>45108</v>
      </c>
    </row>
    <row r="15638" spans="1:14">
      <c r="A15638" t="s">
        <v>1164</v>
      </c>
      <c r="B15638" t="s">
        <v>361</v>
      </c>
      <c r="C15638" t="s">
        <v>362</v>
      </c>
      <c r="D15638" t="s">
        <v>183</v>
      </c>
      <c r="E15638" t="s">
        <v>54</v>
      </c>
      <c r="F15638" t="s">
        <v>29</v>
      </c>
      <c r="G15638">
        <v>16</v>
      </c>
      <c r="H15638">
        <v>2432.21</v>
      </c>
      <c r="I15638">
        <v>38915.360000000001</v>
      </c>
      <c r="J15638">
        <v>112</v>
      </c>
      <c r="K15638">
        <v>12</v>
      </c>
      <c r="L15638" t="s">
        <v>18</v>
      </c>
      <c r="M15638">
        <f>(Table1[[#This Row],[Current_Stock]]*Table1[[#This Row],[Unit_Price]])</f>
        <v>272407.52</v>
      </c>
      <c r="N15638" s="12">
        <f>DATE(YEAR(Table1[[#This Row],[Order_Date]]),MONTH(Table1[[#This Row],[Order_Date]]),1)</f>
        <v>45383</v>
      </c>
    </row>
    <row r="15639" spans="1:14">
      <c r="A15639" t="s">
        <v>206</v>
      </c>
      <c r="B15639" t="s">
        <v>236</v>
      </c>
      <c r="C15639" t="s">
        <v>237</v>
      </c>
      <c r="D15639" t="s">
        <v>33</v>
      </c>
      <c r="E15639" t="s">
        <v>28</v>
      </c>
      <c r="F15639" t="s">
        <v>40</v>
      </c>
      <c r="G15639">
        <v>19</v>
      </c>
      <c r="H15639">
        <v>2718.36</v>
      </c>
      <c r="I15639">
        <v>51648.84</v>
      </c>
      <c r="J15639">
        <v>135</v>
      </c>
      <c r="K15639">
        <v>2</v>
      </c>
      <c r="L15639" t="s">
        <v>18</v>
      </c>
      <c r="M15639">
        <f>(Table1[[#This Row],[Current_Stock]]*Table1[[#This Row],[Unit_Price]])</f>
        <v>366978.60000000003</v>
      </c>
      <c r="N15639" s="12">
        <f>DATE(YEAR(Table1[[#This Row],[Order_Date]]),MONTH(Table1[[#This Row],[Order_Date]]),1)</f>
        <v>45078</v>
      </c>
    </row>
    <row r="15640" spans="1:14">
      <c r="A15640" t="s">
        <v>352</v>
      </c>
      <c r="B15640" t="s">
        <v>1101</v>
      </c>
      <c r="C15640" t="s">
        <v>1102</v>
      </c>
      <c r="D15640" t="s">
        <v>84</v>
      </c>
      <c r="E15640" t="s">
        <v>109</v>
      </c>
      <c r="F15640" t="s">
        <v>46</v>
      </c>
      <c r="G15640">
        <v>17</v>
      </c>
      <c r="H15640">
        <v>15715.63</v>
      </c>
      <c r="I15640">
        <v>267165.71000000002</v>
      </c>
      <c r="J15640">
        <v>210</v>
      </c>
      <c r="K15640">
        <v>5</v>
      </c>
      <c r="L15640" t="s">
        <v>18</v>
      </c>
      <c r="M15640">
        <f>(Table1[[#This Row],[Current_Stock]]*Table1[[#This Row],[Unit_Price]])</f>
        <v>3300282.3</v>
      </c>
      <c r="N15640" s="12">
        <f>DATE(YEAR(Table1[[#This Row],[Order_Date]]),MONTH(Table1[[#This Row],[Order_Date]]),1)</f>
        <v>45292</v>
      </c>
    </row>
    <row r="15641" spans="1:14">
      <c r="A15641" t="s">
        <v>1329</v>
      </c>
      <c r="B15641" t="s">
        <v>879</v>
      </c>
      <c r="C15641" t="s">
        <v>880</v>
      </c>
      <c r="D15641" t="s">
        <v>44</v>
      </c>
      <c r="E15641" t="s">
        <v>211</v>
      </c>
      <c r="F15641" t="s">
        <v>17</v>
      </c>
      <c r="G15641">
        <v>21</v>
      </c>
      <c r="H15641">
        <v>3463.49</v>
      </c>
      <c r="I15641">
        <v>72733.289999999994</v>
      </c>
      <c r="J15641">
        <v>115</v>
      </c>
      <c r="K15641">
        <v>10</v>
      </c>
      <c r="L15641" t="s">
        <v>18</v>
      </c>
      <c r="M15641">
        <f>(Table1[[#This Row],[Current_Stock]]*Table1[[#This Row],[Unit_Price]])</f>
        <v>398301.35</v>
      </c>
      <c r="N15641" s="12">
        <f>DATE(YEAR(Table1[[#This Row],[Order_Date]]),MONTH(Table1[[#This Row],[Order_Date]]),1)</f>
        <v>45323</v>
      </c>
    </row>
    <row r="15642" spans="1:14">
      <c r="A15642" t="s">
        <v>666</v>
      </c>
      <c r="B15642" t="s">
        <v>425</v>
      </c>
      <c r="C15642" t="s">
        <v>426</v>
      </c>
      <c r="D15642" t="s">
        <v>38</v>
      </c>
      <c r="E15642" t="s">
        <v>243</v>
      </c>
      <c r="F15642" t="s">
        <v>60</v>
      </c>
      <c r="G15642">
        <v>24</v>
      </c>
      <c r="H15642">
        <v>3355</v>
      </c>
      <c r="I15642">
        <v>80520</v>
      </c>
      <c r="J15642">
        <v>228</v>
      </c>
      <c r="K15642">
        <v>13</v>
      </c>
      <c r="L15642" t="s">
        <v>18</v>
      </c>
      <c r="M15642">
        <f>(Table1[[#This Row],[Current_Stock]]*Table1[[#This Row],[Unit_Price]])</f>
        <v>764940</v>
      </c>
      <c r="N15642" s="12">
        <f>DATE(YEAR(Table1[[#This Row],[Order_Date]]),MONTH(Table1[[#This Row],[Order_Date]]),1)</f>
        <v>45323</v>
      </c>
    </row>
    <row r="15643" spans="1:14">
      <c r="A15643" t="s">
        <v>769</v>
      </c>
      <c r="B15643" t="s">
        <v>429</v>
      </c>
      <c r="C15643" t="s">
        <v>430</v>
      </c>
      <c r="D15643" t="s">
        <v>44</v>
      </c>
      <c r="E15643" t="s">
        <v>34</v>
      </c>
      <c r="F15643" t="s">
        <v>60</v>
      </c>
      <c r="G15643">
        <v>37</v>
      </c>
      <c r="H15643">
        <v>2132.7399999999998</v>
      </c>
      <c r="I15643">
        <v>78911.38</v>
      </c>
      <c r="J15643">
        <v>70</v>
      </c>
      <c r="K15643">
        <v>7</v>
      </c>
      <c r="L15643" t="s">
        <v>18</v>
      </c>
      <c r="M15643">
        <f>(Table1[[#This Row],[Current_Stock]]*Table1[[#This Row],[Unit_Price]])</f>
        <v>149291.79999999999</v>
      </c>
      <c r="N15643" s="12">
        <f>DATE(YEAR(Table1[[#This Row],[Order_Date]]),MONTH(Table1[[#This Row],[Order_Date]]),1)</f>
        <v>44927</v>
      </c>
    </row>
    <row r="15644" spans="1:14">
      <c r="A15644" t="s">
        <v>1374</v>
      </c>
      <c r="B15644" t="s">
        <v>594</v>
      </c>
      <c r="C15644" t="s">
        <v>595</v>
      </c>
      <c r="D15644" t="s">
        <v>22</v>
      </c>
      <c r="E15644" t="s">
        <v>167</v>
      </c>
      <c r="F15644" t="s">
        <v>60</v>
      </c>
      <c r="G15644">
        <v>31</v>
      </c>
      <c r="H15644">
        <v>15215.14</v>
      </c>
      <c r="I15644">
        <v>471669.34</v>
      </c>
      <c r="J15644">
        <v>94</v>
      </c>
      <c r="K15644">
        <v>9</v>
      </c>
      <c r="L15644" t="s">
        <v>18</v>
      </c>
      <c r="M15644">
        <f>(Table1[[#This Row],[Current_Stock]]*Table1[[#This Row],[Unit_Price]])</f>
        <v>1430223.16</v>
      </c>
      <c r="N15644" s="12">
        <f>DATE(YEAR(Table1[[#This Row],[Order_Date]]),MONTH(Table1[[#This Row],[Order_Date]]),1)</f>
        <v>45047</v>
      </c>
    </row>
    <row r="15645" spans="1:14">
      <c r="A15645" t="s">
        <v>1294</v>
      </c>
      <c r="B15645" t="s">
        <v>91</v>
      </c>
      <c r="C15645" t="s">
        <v>92</v>
      </c>
      <c r="D15645" t="s">
        <v>38</v>
      </c>
      <c r="E15645" t="s">
        <v>54</v>
      </c>
      <c r="F15645" t="s">
        <v>60</v>
      </c>
      <c r="G15645">
        <v>20</v>
      </c>
      <c r="H15645">
        <v>1842.49</v>
      </c>
      <c r="I15645">
        <v>36849.800000000003</v>
      </c>
      <c r="J15645">
        <v>175</v>
      </c>
      <c r="K15645">
        <v>13</v>
      </c>
      <c r="L15645" t="s">
        <v>18</v>
      </c>
      <c r="M15645">
        <f>(Table1[[#This Row],[Current_Stock]]*Table1[[#This Row],[Unit_Price]])</f>
        <v>322435.75</v>
      </c>
      <c r="N15645" s="12">
        <f>DATE(YEAR(Table1[[#This Row],[Order_Date]]),MONTH(Table1[[#This Row],[Order_Date]]),1)</f>
        <v>45108</v>
      </c>
    </row>
    <row r="15646" spans="1:14">
      <c r="A15646" t="s">
        <v>1128</v>
      </c>
      <c r="B15646" t="s">
        <v>444</v>
      </c>
      <c r="C15646" t="s">
        <v>445</v>
      </c>
      <c r="D15646" t="s">
        <v>44</v>
      </c>
      <c r="E15646" t="s">
        <v>153</v>
      </c>
      <c r="F15646" t="s">
        <v>60</v>
      </c>
      <c r="G15646">
        <v>27</v>
      </c>
      <c r="H15646">
        <v>625.74</v>
      </c>
      <c r="I15646">
        <v>16894.98</v>
      </c>
      <c r="J15646">
        <v>79</v>
      </c>
      <c r="K15646">
        <v>6</v>
      </c>
      <c r="L15646" t="s">
        <v>105</v>
      </c>
      <c r="M15646">
        <f>(Table1[[#This Row],[Current_Stock]]*Table1[[#This Row],[Unit_Price]])</f>
        <v>49433.46</v>
      </c>
      <c r="N15646" s="12">
        <f>DATE(YEAR(Table1[[#This Row],[Order_Date]]),MONTH(Table1[[#This Row],[Order_Date]]),1)</f>
        <v>44958</v>
      </c>
    </row>
    <row r="15647" spans="1:14">
      <c r="A15647" t="s">
        <v>1275</v>
      </c>
      <c r="B15647" t="s">
        <v>656</v>
      </c>
      <c r="C15647" t="s">
        <v>657</v>
      </c>
      <c r="D15647" t="s">
        <v>44</v>
      </c>
      <c r="E15647" t="s">
        <v>211</v>
      </c>
      <c r="F15647" t="s">
        <v>46</v>
      </c>
      <c r="G15647">
        <v>40</v>
      </c>
      <c r="H15647">
        <v>1814.85</v>
      </c>
      <c r="I15647">
        <v>72594</v>
      </c>
      <c r="J15647">
        <v>92</v>
      </c>
      <c r="K15647">
        <v>11</v>
      </c>
      <c r="L15647" t="s">
        <v>105</v>
      </c>
      <c r="M15647">
        <f>(Table1[[#This Row],[Current_Stock]]*Table1[[#This Row],[Unit_Price]])</f>
        <v>166966.19999999998</v>
      </c>
      <c r="N15647" s="12">
        <f>DATE(YEAR(Table1[[#This Row],[Order_Date]]),MONTH(Table1[[#This Row],[Order_Date]]),1)</f>
        <v>45383</v>
      </c>
    </row>
    <row r="15648" spans="1:14">
      <c r="A15648" t="s">
        <v>340</v>
      </c>
      <c r="B15648" t="s">
        <v>870</v>
      </c>
      <c r="C15648" t="s">
        <v>871</v>
      </c>
      <c r="D15648" t="s">
        <v>84</v>
      </c>
      <c r="E15648" t="s">
        <v>211</v>
      </c>
      <c r="F15648" t="s">
        <v>60</v>
      </c>
      <c r="G15648">
        <v>23</v>
      </c>
      <c r="H15648">
        <v>12227.76</v>
      </c>
      <c r="I15648">
        <v>281238.48</v>
      </c>
      <c r="J15648">
        <v>172</v>
      </c>
      <c r="K15648">
        <v>11</v>
      </c>
      <c r="L15648" t="s">
        <v>18</v>
      </c>
      <c r="M15648">
        <f>(Table1[[#This Row],[Current_Stock]]*Table1[[#This Row],[Unit_Price]])</f>
        <v>2103174.7200000002</v>
      </c>
      <c r="N15648" s="12">
        <f>DATE(YEAR(Table1[[#This Row],[Order_Date]]),MONTH(Table1[[#This Row],[Order_Date]]),1)</f>
        <v>44958</v>
      </c>
    </row>
    <row r="15649" spans="1:14">
      <c r="A15649" t="s">
        <v>1002</v>
      </c>
      <c r="B15649" t="s">
        <v>338</v>
      </c>
      <c r="C15649" t="s">
        <v>339</v>
      </c>
      <c r="D15649" t="s">
        <v>38</v>
      </c>
      <c r="E15649" t="s">
        <v>184</v>
      </c>
      <c r="F15649" t="s">
        <v>60</v>
      </c>
      <c r="G15649">
        <v>25</v>
      </c>
      <c r="H15649">
        <v>3134.16</v>
      </c>
      <c r="I15649">
        <v>78354</v>
      </c>
      <c r="J15649">
        <v>106</v>
      </c>
      <c r="K15649">
        <v>3</v>
      </c>
      <c r="L15649" t="s">
        <v>18</v>
      </c>
      <c r="M15649">
        <f>(Table1[[#This Row],[Current_Stock]]*Table1[[#This Row],[Unit_Price]])</f>
        <v>332220.95999999996</v>
      </c>
      <c r="N15649" s="12">
        <f>DATE(YEAR(Table1[[#This Row],[Order_Date]]),MONTH(Table1[[#This Row],[Order_Date]]),1)</f>
        <v>45505</v>
      </c>
    </row>
    <row r="15650" spans="1:14">
      <c r="A15650" t="s">
        <v>128</v>
      </c>
      <c r="B15650" t="s">
        <v>895</v>
      </c>
      <c r="C15650" t="s">
        <v>896</v>
      </c>
      <c r="D15650" t="s">
        <v>38</v>
      </c>
      <c r="E15650" t="s">
        <v>167</v>
      </c>
      <c r="F15650" t="s">
        <v>46</v>
      </c>
      <c r="G15650">
        <v>13</v>
      </c>
      <c r="H15650">
        <v>1666.73</v>
      </c>
      <c r="I15650">
        <v>21667.49</v>
      </c>
      <c r="J15650">
        <v>95</v>
      </c>
      <c r="K15650">
        <v>11</v>
      </c>
      <c r="L15650" t="s">
        <v>18</v>
      </c>
      <c r="M15650">
        <f>(Table1[[#This Row],[Current_Stock]]*Table1[[#This Row],[Unit_Price]])</f>
        <v>158339.35</v>
      </c>
      <c r="N15650" s="12">
        <f>DATE(YEAR(Table1[[#This Row],[Order_Date]]),MONTH(Table1[[#This Row],[Order_Date]]),1)</f>
        <v>44958</v>
      </c>
    </row>
    <row r="15651" spans="1:14">
      <c r="A15651" t="s">
        <v>1380</v>
      </c>
      <c r="B15651" t="s">
        <v>934</v>
      </c>
      <c r="C15651" t="s">
        <v>935</v>
      </c>
      <c r="D15651" t="s">
        <v>84</v>
      </c>
      <c r="E15651" t="s">
        <v>39</v>
      </c>
      <c r="F15651" t="s">
        <v>29</v>
      </c>
      <c r="G15651">
        <v>13</v>
      </c>
      <c r="H15651">
        <v>25788.080000000002</v>
      </c>
      <c r="I15651">
        <v>335245.03999999998</v>
      </c>
      <c r="J15651">
        <v>88</v>
      </c>
      <c r="K15651">
        <v>10</v>
      </c>
      <c r="L15651" t="s">
        <v>18</v>
      </c>
      <c r="M15651">
        <f>(Table1[[#This Row],[Current_Stock]]*Table1[[#This Row],[Unit_Price]])</f>
        <v>2269351.04</v>
      </c>
      <c r="N15651" s="12">
        <f>DATE(YEAR(Table1[[#This Row],[Order_Date]]),MONTH(Table1[[#This Row],[Order_Date]]),1)</f>
        <v>44986</v>
      </c>
    </row>
    <row r="15652" spans="1:14">
      <c r="A15652" t="s">
        <v>857</v>
      </c>
      <c r="B15652" t="s">
        <v>884</v>
      </c>
      <c r="C15652" t="s">
        <v>885</v>
      </c>
      <c r="D15652" t="s">
        <v>33</v>
      </c>
      <c r="E15652" t="s">
        <v>184</v>
      </c>
      <c r="F15652" t="s">
        <v>29</v>
      </c>
      <c r="G15652">
        <v>25</v>
      </c>
      <c r="H15652">
        <v>1406.51</v>
      </c>
      <c r="I15652">
        <v>35162.75</v>
      </c>
      <c r="J15652">
        <v>195</v>
      </c>
      <c r="K15652">
        <v>7</v>
      </c>
      <c r="L15652" t="s">
        <v>18</v>
      </c>
      <c r="M15652">
        <f>(Table1[[#This Row],[Current_Stock]]*Table1[[#This Row],[Unit_Price]])</f>
        <v>274269.45</v>
      </c>
      <c r="N15652" s="12">
        <f>DATE(YEAR(Table1[[#This Row],[Order_Date]]),MONTH(Table1[[#This Row],[Order_Date]]),1)</f>
        <v>45047</v>
      </c>
    </row>
    <row r="15653" spans="1:14">
      <c r="A15653" t="s">
        <v>822</v>
      </c>
      <c r="B15653" t="s">
        <v>1147</v>
      </c>
      <c r="C15653" t="s">
        <v>1148</v>
      </c>
      <c r="D15653" t="s">
        <v>96</v>
      </c>
      <c r="E15653" t="s">
        <v>89</v>
      </c>
      <c r="F15653" t="s">
        <v>29</v>
      </c>
      <c r="G15653">
        <v>7</v>
      </c>
      <c r="H15653">
        <v>1556.74</v>
      </c>
      <c r="I15653">
        <v>10897.18</v>
      </c>
      <c r="J15653">
        <v>496</v>
      </c>
      <c r="K15653">
        <v>8</v>
      </c>
      <c r="L15653" t="s">
        <v>18</v>
      </c>
      <c r="M15653">
        <f>(Table1[[#This Row],[Current_Stock]]*Table1[[#This Row],[Unit_Price]])</f>
        <v>772143.04</v>
      </c>
      <c r="N15653" s="12">
        <f>DATE(YEAR(Table1[[#This Row],[Order_Date]]),MONTH(Table1[[#This Row],[Order_Date]]),1)</f>
        <v>44986</v>
      </c>
    </row>
    <row r="15654" spans="1:14">
      <c r="A15654" t="s">
        <v>215</v>
      </c>
      <c r="B15654" t="s">
        <v>710</v>
      </c>
      <c r="C15654" t="s">
        <v>711</v>
      </c>
      <c r="D15654" t="s">
        <v>53</v>
      </c>
      <c r="E15654" t="s">
        <v>251</v>
      </c>
      <c r="F15654" t="s">
        <v>46</v>
      </c>
      <c r="G15654">
        <v>6</v>
      </c>
      <c r="H15654">
        <v>416.73</v>
      </c>
      <c r="I15654">
        <v>2500.38</v>
      </c>
      <c r="J15654">
        <v>381</v>
      </c>
      <c r="K15654">
        <v>3</v>
      </c>
      <c r="L15654" t="s">
        <v>18</v>
      </c>
      <c r="M15654">
        <f>(Table1[[#This Row],[Current_Stock]]*Table1[[#This Row],[Unit_Price]])</f>
        <v>158774.13</v>
      </c>
      <c r="N15654" s="12">
        <f>DATE(YEAR(Table1[[#This Row],[Order_Date]]),MONTH(Table1[[#This Row],[Order_Date]]),1)</f>
        <v>44986</v>
      </c>
    </row>
    <row r="15655" spans="1:14">
      <c r="A15655" t="s">
        <v>970</v>
      </c>
      <c r="B15655" t="s">
        <v>998</v>
      </c>
      <c r="C15655" t="s">
        <v>999</v>
      </c>
      <c r="D15655" t="s">
        <v>38</v>
      </c>
      <c r="E15655" t="s">
        <v>45</v>
      </c>
      <c r="F15655" t="s">
        <v>60</v>
      </c>
      <c r="G15655">
        <v>8</v>
      </c>
      <c r="H15655">
        <v>111.97</v>
      </c>
      <c r="I15655">
        <v>895.76</v>
      </c>
      <c r="J15655">
        <v>176</v>
      </c>
      <c r="K15655">
        <v>5</v>
      </c>
      <c r="L15655" t="s">
        <v>18</v>
      </c>
      <c r="M15655">
        <f>(Table1[[#This Row],[Current_Stock]]*Table1[[#This Row],[Unit_Price]])</f>
        <v>19706.72</v>
      </c>
      <c r="N15655" s="12">
        <f>DATE(YEAR(Table1[[#This Row],[Order_Date]]),MONTH(Table1[[#This Row],[Order_Date]]),1)</f>
        <v>45231</v>
      </c>
    </row>
    <row r="15656" spans="1:14">
      <c r="A15656" t="s">
        <v>224</v>
      </c>
      <c r="B15656" t="s">
        <v>1124</v>
      </c>
      <c r="C15656" t="s">
        <v>1125</v>
      </c>
      <c r="D15656" t="s">
        <v>27</v>
      </c>
      <c r="E15656" t="s">
        <v>167</v>
      </c>
      <c r="F15656" t="s">
        <v>29</v>
      </c>
      <c r="G15656">
        <v>7</v>
      </c>
      <c r="H15656">
        <v>2954.42</v>
      </c>
      <c r="I15656">
        <v>20680.939999999999</v>
      </c>
      <c r="J15656">
        <v>557</v>
      </c>
      <c r="K15656">
        <v>10</v>
      </c>
      <c r="L15656" t="s">
        <v>55</v>
      </c>
      <c r="M15656">
        <f>(Table1[[#This Row],[Current_Stock]]*Table1[[#This Row],[Unit_Price]])</f>
        <v>1645611.94</v>
      </c>
      <c r="N15656" s="12">
        <f>DATE(YEAR(Table1[[#This Row],[Order_Date]]),MONTH(Table1[[#This Row],[Order_Date]]),1)</f>
        <v>45017</v>
      </c>
    </row>
    <row r="15657" spans="1:14">
      <c r="A15657" t="s">
        <v>639</v>
      </c>
      <c r="B15657" t="s">
        <v>1133</v>
      </c>
      <c r="C15657" t="s">
        <v>1134</v>
      </c>
      <c r="D15657" t="s">
        <v>183</v>
      </c>
      <c r="E15657" t="s">
        <v>189</v>
      </c>
      <c r="F15657" t="s">
        <v>60</v>
      </c>
      <c r="G15657">
        <v>14</v>
      </c>
      <c r="H15657">
        <v>4948.91</v>
      </c>
      <c r="I15657">
        <v>69284.740000000005</v>
      </c>
      <c r="J15657">
        <v>229</v>
      </c>
      <c r="K15657">
        <v>2</v>
      </c>
      <c r="L15657" t="s">
        <v>18</v>
      </c>
      <c r="M15657">
        <f>(Table1[[#This Row],[Current_Stock]]*Table1[[#This Row],[Unit_Price]])</f>
        <v>1133300.3899999999</v>
      </c>
      <c r="N15657" s="12">
        <f>DATE(YEAR(Table1[[#This Row],[Order_Date]]),MONTH(Table1[[#This Row],[Order_Date]]),1)</f>
        <v>45047</v>
      </c>
    </row>
    <row r="15658" spans="1:14">
      <c r="A15658" t="s">
        <v>379</v>
      </c>
      <c r="B15658" t="s">
        <v>209</v>
      </c>
      <c r="C15658" t="s">
        <v>210</v>
      </c>
      <c r="D15658" t="s">
        <v>38</v>
      </c>
      <c r="E15658" t="s">
        <v>269</v>
      </c>
      <c r="F15658" t="s">
        <v>60</v>
      </c>
      <c r="G15658">
        <v>21</v>
      </c>
      <c r="H15658">
        <v>2705.28</v>
      </c>
      <c r="I15658">
        <v>56810.879999999997</v>
      </c>
      <c r="J15658">
        <v>98</v>
      </c>
      <c r="K15658">
        <v>2</v>
      </c>
      <c r="L15658" t="s">
        <v>18</v>
      </c>
      <c r="M15658">
        <f>(Table1[[#This Row],[Current_Stock]]*Table1[[#This Row],[Unit_Price]])</f>
        <v>265117.44</v>
      </c>
      <c r="N15658" s="12">
        <f>DATE(YEAR(Table1[[#This Row],[Order_Date]]),MONTH(Table1[[#This Row],[Order_Date]]),1)</f>
        <v>45536</v>
      </c>
    </row>
    <row r="15659" spans="1:14">
      <c r="A15659" t="s">
        <v>1165</v>
      </c>
      <c r="B15659" t="s">
        <v>129</v>
      </c>
      <c r="C15659" t="s">
        <v>130</v>
      </c>
      <c r="D15659" t="s">
        <v>53</v>
      </c>
      <c r="E15659" t="s">
        <v>45</v>
      </c>
      <c r="F15659" t="s">
        <v>46</v>
      </c>
      <c r="G15659">
        <v>9</v>
      </c>
      <c r="H15659">
        <v>1179.1199999999999</v>
      </c>
      <c r="I15659">
        <v>10612.08</v>
      </c>
      <c r="J15659">
        <v>544</v>
      </c>
      <c r="K15659">
        <v>8</v>
      </c>
      <c r="L15659" t="s">
        <v>18</v>
      </c>
      <c r="M15659">
        <f>(Table1[[#This Row],[Current_Stock]]*Table1[[#This Row],[Unit_Price]])</f>
        <v>641441.27999999991</v>
      </c>
      <c r="N15659" s="12">
        <f>DATE(YEAR(Table1[[#This Row],[Order_Date]]),MONTH(Table1[[#This Row],[Order_Date]]),1)</f>
        <v>44958</v>
      </c>
    </row>
    <row r="15660" spans="1:14">
      <c r="A15660" t="s">
        <v>1202</v>
      </c>
      <c r="B15660" t="s">
        <v>642</v>
      </c>
      <c r="C15660" t="s">
        <v>643</v>
      </c>
      <c r="D15660" t="s">
        <v>33</v>
      </c>
      <c r="E15660" t="s">
        <v>104</v>
      </c>
      <c r="F15660" t="s">
        <v>29</v>
      </c>
      <c r="G15660">
        <v>12</v>
      </c>
      <c r="H15660">
        <v>4419.68</v>
      </c>
      <c r="I15660">
        <v>53036.160000000003</v>
      </c>
      <c r="J15660">
        <v>117</v>
      </c>
      <c r="K15660">
        <v>8</v>
      </c>
      <c r="L15660" t="s">
        <v>18</v>
      </c>
      <c r="M15660">
        <f>(Table1[[#This Row],[Current_Stock]]*Table1[[#This Row],[Unit_Price]])</f>
        <v>517102.56000000006</v>
      </c>
      <c r="N15660" s="12">
        <f>DATE(YEAR(Table1[[#This Row],[Order_Date]]),MONTH(Table1[[#This Row],[Order_Date]]),1)</f>
        <v>45627</v>
      </c>
    </row>
    <row r="15661" spans="1:14">
      <c r="A15661" t="s">
        <v>942</v>
      </c>
      <c r="B15661" t="s">
        <v>114</v>
      </c>
      <c r="C15661" t="s">
        <v>115</v>
      </c>
      <c r="D15661" t="s">
        <v>33</v>
      </c>
      <c r="E15661" t="s">
        <v>73</v>
      </c>
      <c r="F15661" t="s">
        <v>60</v>
      </c>
      <c r="G15661">
        <v>11</v>
      </c>
      <c r="H15661">
        <v>3505.4</v>
      </c>
      <c r="I15661">
        <v>38559.4</v>
      </c>
      <c r="J15661">
        <v>201</v>
      </c>
      <c r="K15661">
        <v>8</v>
      </c>
      <c r="L15661" t="s">
        <v>18</v>
      </c>
      <c r="M15661">
        <f>(Table1[[#This Row],[Current_Stock]]*Table1[[#This Row],[Unit_Price]])</f>
        <v>704585.4</v>
      </c>
      <c r="N15661" s="12">
        <f>DATE(YEAR(Table1[[#This Row],[Order_Date]]),MONTH(Table1[[#This Row],[Order_Date]]),1)</f>
        <v>45108</v>
      </c>
    </row>
    <row r="15662" spans="1:14">
      <c r="A15662" t="s">
        <v>858</v>
      </c>
      <c r="B15662" t="s">
        <v>62</v>
      </c>
      <c r="C15662" t="s">
        <v>63</v>
      </c>
      <c r="D15662" t="s">
        <v>38</v>
      </c>
      <c r="E15662" t="s">
        <v>59</v>
      </c>
      <c r="F15662" t="s">
        <v>46</v>
      </c>
      <c r="G15662">
        <v>8</v>
      </c>
      <c r="H15662">
        <v>831.23</v>
      </c>
      <c r="I15662">
        <v>6649.84</v>
      </c>
      <c r="J15662">
        <v>202</v>
      </c>
      <c r="K15662">
        <v>9</v>
      </c>
      <c r="L15662" t="s">
        <v>18</v>
      </c>
      <c r="M15662">
        <f>(Table1[[#This Row],[Current_Stock]]*Table1[[#This Row],[Unit_Price]])</f>
        <v>167908.46</v>
      </c>
      <c r="N15662" s="12">
        <f>DATE(YEAR(Table1[[#This Row],[Order_Date]]),MONTH(Table1[[#This Row],[Order_Date]]),1)</f>
        <v>45292</v>
      </c>
    </row>
    <row r="15663" spans="1:14">
      <c r="A15663" t="s">
        <v>1375</v>
      </c>
      <c r="B15663" t="s">
        <v>62</v>
      </c>
      <c r="C15663" t="s">
        <v>63</v>
      </c>
      <c r="D15663" t="s">
        <v>38</v>
      </c>
      <c r="E15663" t="s">
        <v>34</v>
      </c>
      <c r="F15663" t="s">
        <v>40</v>
      </c>
      <c r="G15663">
        <v>9</v>
      </c>
      <c r="H15663">
        <v>2041.11</v>
      </c>
      <c r="I15663">
        <v>18369.990000000002</v>
      </c>
      <c r="J15663">
        <v>191</v>
      </c>
      <c r="K15663">
        <v>4</v>
      </c>
      <c r="L15663" t="s">
        <v>18</v>
      </c>
      <c r="M15663">
        <f>(Table1[[#This Row],[Current_Stock]]*Table1[[#This Row],[Unit_Price]])</f>
        <v>389852.01</v>
      </c>
      <c r="N15663" s="12">
        <f>DATE(YEAR(Table1[[#This Row],[Order_Date]]),MONTH(Table1[[#This Row],[Order_Date]]),1)</f>
        <v>44927</v>
      </c>
    </row>
    <row r="15664" spans="1:14">
      <c r="A15664" t="s">
        <v>340</v>
      </c>
      <c r="B15664" t="s">
        <v>260</v>
      </c>
      <c r="C15664" t="s">
        <v>261</v>
      </c>
      <c r="D15664" t="s">
        <v>15</v>
      </c>
      <c r="E15664" t="s">
        <v>39</v>
      </c>
      <c r="F15664" t="s">
        <v>29</v>
      </c>
      <c r="G15664">
        <v>19</v>
      </c>
      <c r="H15664">
        <v>116.52</v>
      </c>
      <c r="I15664">
        <v>2213.88</v>
      </c>
      <c r="J15664">
        <v>148</v>
      </c>
      <c r="K15664">
        <v>6</v>
      </c>
      <c r="L15664" t="s">
        <v>18</v>
      </c>
      <c r="M15664">
        <f>(Table1[[#This Row],[Current_Stock]]*Table1[[#This Row],[Unit_Price]])</f>
        <v>17244.96</v>
      </c>
      <c r="N15664" s="12">
        <f>DATE(YEAR(Table1[[#This Row],[Order_Date]]),MONTH(Table1[[#This Row],[Order_Date]]),1)</f>
        <v>44958</v>
      </c>
    </row>
    <row r="15665" spans="1:14">
      <c r="A15665" t="s">
        <v>1265</v>
      </c>
      <c r="B15665" t="s">
        <v>611</v>
      </c>
      <c r="C15665" t="s">
        <v>612</v>
      </c>
      <c r="D15665" t="s">
        <v>96</v>
      </c>
      <c r="E15665" t="s">
        <v>50</v>
      </c>
      <c r="F15665" t="s">
        <v>40</v>
      </c>
      <c r="G15665">
        <v>2</v>
      </c>
      <c r="H15665">
        <v>4540.68</v>
      </c>
      <c r="I15665">
        <v>9081.36</v>
      </c>
      <c r="J15665">
        <v>285</v>
      </c>
      <c r="K15665">
        <v>3</v>
      </c>
      <c r="L15665" t="s">
        <v>55</v>
      </c>
      <c r="M15665">
        <f>(Table1[[#This Row],[Current_Stock]]*Table1[[#This Row],[Unit_Price]])</f>
        <v>1294093.8</v>
      </c>
      <c r="N15665" s="12">
        <f>DATE(YEAR(Table1[[#This Row],[Order_Date]]),MONTH(Table1[[#This Row],[Order_Date]]),1)</f>
        <v>45383</v>
      </c>
    </row>
    <row r="15666" spans="1:14">
      <c r="A15666" t="s">
        <v>859</v>
      </c>
      <c r="B15666" t="s">
        <v>998</v>
      </c>
      <c r="C15666" t="s">
        <v>999</v>
      </c>
      <c r="D15666" t="s">
        <v>38</v>
      </c>
      <c r="E15666" t="s">
        <v>251</v>
      </c>
      <c r="F15666" t="s">
        <v>29</v>
      </c>
      <c r="G15666">
        <v>21</v>
      </c>
      <c r="H15666">
        <v>464.34</v>
      </c>
      <c r="I15666">
        <v>9751.14</v>
      </c>
      <c r="J15666">
        <v>126</v>
      </c>
      <c r="K15666">
        <v>8</v>
      </c>
      <c r="L15666" t="s">
        <v>18</v>
      </c>
      <c r="M15666">
        <f>(Table1[[#This Row],[Current_Stock]]*Table1[[#This Row],[Unit_Price]])</f>
        <v>58506.84</v>
      </c>
      <c r="N15666" s="12">
        <f>DATE(YEAR(Table1[[#This Row],[Order_Date]]),MONTH(Table1[[#This Row],[Order_Date]]),1)</f>
        <v>45536</v>
      </c>
    </row>
    <row r="15667" spans="1:14">
      <c r="A15667" t="s">
        <v>215</v>
      </c>
      <c r="B15667" t="s">
        <v>673</v>
      </c>
      <c r="C15667" t="s">
        <v>674</v>
      </c>
      <c r="D15667" t="s">
        <v>22</v>
      </c>
      <c r="E15667" t="s">
        <v>243</v>
      </c>
      <c r="F15667" t="s">
        <v>40</v>
      </c>
      <c r="G15667">
        <v>32</v>
      </c>
      <c r="H15667">
        <v>7776.46</v>
      </c>
      <c r="I15667">
        <v>248846.72</v>
      </c>
      <c r="J15667">
        <v>64</v>
      </c>
      <c r="K15667">
        <v>13</v>
      </c>
      <c r="L15667" t="s">
        <v>105</v>
      </c>
      <c r="M15667">
        <f>(Table1[[#This Row],[Current_Stock]]*Table1[[#This Row],[Unit_Price]])</f>
        <v>497693.44</v>
      </c>
      <c r="N15667" s="12">
        <f>DATE(YEAR(Table1[[#This Row],[Order_Date]]),MONTH(Table1[[#This Row],[Order_Date]]),1)</f>
        <v>44986</v>
      </c>
    </row>
    <row r="15668" spans="1:14">
      <c r="A15668" t="s">
        <v>1054</v>
      </c>
      <c r="B15668" t="s">
        <v>1199</v>
      </c>
      <c r="C15668" t="s">
        <v>1200</v>
      </c>
      <c r="D15668" t="s">
        <v>15</v>
      </c>
      <c r="E15668" t="s">
        <v>97</v>
      </c>
      <c r="F15668" t="s">
        <v>17</v>
      </c>
      <c r="G15668">
        <v>21</v>
      </c>
      <c r="H15668">
        <v>327.71</v>
      </c>
      <c r="I15668">
        <v>6881.91</v>
      </c>
      <c r="J15668">
        <v>121</v>
      </c>
      <c r="K15668">
        <v>13</v>
      </c>
      <c r="L15668" t="s">
        <v>18</v>
      </c>
      <c r="M15668">
        <f>(Table1[[#This Row],[Current_Stock]]*Table1[[#This Row],[Unit_Price]])</f>
        <v>39652.909999999996</v>
      </c>
      <c r="N15668" s="12">
        <f>DATE(YEAR(Table1[[#This Row],[Order_Date]]),MONTH(Table1[[#This Row],[Order_Date]]),1)</f>
        <v>45200</v>
      </c>
    </row>
    <row r="15669" spans="1:14">
      <c r="A15669" t="s">
        <v>921</v>
      </c>
      <c r="B15669" t="s">
        <v>1124</v>
      </c>
      <c r="C15669" t="s">
        <v>1125</v>
      </c>
      <c r="D15669" t="s">
        <v>27</v>
      </c>
      <c r="E15669" t="s">
        <v>251</v>
      </c>
      <c r="F15669" t="s">
        <v>29</v>
      </c>
      <c r="G15669">
        <v>4</v>
      </c>
      <c r="H15669">
        <v>4883.16</v>
      </c>
      <c r="I15669">
        <v>19532.64</v>
      </c>
      <c r="J15669">
        <v>458</v>
      </c>
      <c r="K15669">
        <v>8</v>
      </c>
      <c r="L15669" t="s">
        <v>18</v>
      </c>
      <c r="M15669">
        <f>(Table1[[#This Row],[Current_Stock]]*Table1[[#This Row],[Unit_Price]])</f>
        <v>2236487.2799999998</v>
      </c>
      <c r="N15669" s="12">
        <f>DATE(YEAR(Table1[[#This Row],[Order_Date]]),MONTH(Table1[[#This Row],[Order_Date]]),1)</f>
        <v>45566</v>
      </c>
    </row>
    <row r="15670" spans="1:14">
      <c r="A15670" t="s">
        <v>829</v>
      </c>
      <c r="B15670" t="s">
        <v>42</v>
      </c>
      <c r="C15670" t="s">
        <v>43</v>
      </c>
      <c r="D15670" t="s">
        <v>44</v>
      </c>
      <c r="E15670" t="s">
        <v>282</v>
      </c>
      <c r="F15670" t="s">
        <v>29</v>
      </c>
      <c r="G15670">
        <v>46</v>
      </c>
      <c r="H15670">
        <v>1297.4100000000001</v>
      </c>
      <c r="I15670">
        <v>59680.86</v>
      </c>
      <c r="J15670">
        <v>95</v>
      </c>
      <c r="K15670">
        <v>2</v>
      </c>
      <c r="L15670" t="s">
        <v>105</v>
      </c>
      <c r="M15670">
        <f>(Table1[[#This Row],[Current_Stock]]*Table1[[#This Row],[Unit_Price]])</f>
        <v>123253.95000000001</v>
      </c>
      <c r="N15670" s="12">
        <f>DATE(YEAR(Table1[[#This Row],[Order_Date]]),MONTH(Table1[[#This Row],[Order_Date]]),1)</f>
        <v>45505</v>
      </c>
    </row>
    <row r="15671" spans="1:14">
      <c r="A15671" t="s">
        <v>1197</v>
      </c>
      <c r="B15671" t="s">
        <v>1111</v>
      </c>
      <c r="C15671" t="s">
        <v>1112</v>
      </c>
      <c r="D15671" t="s">
        <v>22</v>
      </c>
      <c r="E15671" t="s">
        <v>104</v>
      </c>
      <c r="F15671" t="s">
        <v>60</v>
      </c>
      <c r="G15671">
        <v>46</v>
      </c>
      <c r="H15671">
        <v>18433.830000000002</v>
      </c>
      <c r="I15671">
        <v>847956.18</v>
      </c>
      <c r="J15671">
        <v>103</v>
      </c>
      <c r="K15671">
        <v>10</v>
      </c>
      <c r="L15671" t="s">
        <v>105</v>
      </c>
      <c r="M15671">
        <f>(Table1[[#This Row],[Current_Stock]]*Table1[[#This Row],[Unit_Price]])</f>
        <v>1898684.4900000002</v>
      </c>
      <c r="N15671" s="12">
        <f>DATE(YEAR(Table1[[#This Row],[Order_Date]]),MONTH(Table1[[#This Row],[Order_Date]]),1)</f>
        <v>45597</v>
      </c>
    </row>
    <row r="15672" spans="1:14">
      <c r="A15672" t="s">
        <v>1248</v>
      </c>
      <c r="B15672" t="s">
        <v>611</v>
      </c>
      <c r="C15672" t="s">
        <v>612</v>
      </c>
      <c r="D15672" t="s">
        <v>96</v>
      </c>
      <c r="E15672" t="s">
        <v>109</v>
      </c>
      <c r="F15672" t="s">
        <v>46</v>
      </c>
      <c r="G15672">
        <v>9</v>
      </c>
      <c r="H15672">
        <v>1636.83</v>
      </c>
      <c r="I15672">
        <v>14731.47</v>
      </c>
      <c r="J15672">
        <v>495</v>
      </c>
      <c r="K15672">
        <v>11</v>
      </c>
      <c r="L15672" t="s">
        <v>18</v>
      </c>
      <c r="M15672">
        <f>(Table1[[#This Row],[Current_Stock]]*Table1[[#This Row],[Unit_Price]])</f>
        <v>810230.85</v>
      </c>
      <c r="N15672" s="12">
        <f>DATE(YEAR(Table1[[#This Row],[Order_Date]]),MONTH(Table1[[#This Row],[Order_Date]]),1)</f>
        <v>45536</v>
      </c>
    </row>
    <row r="15673" spans="1:14">
      <c r="A15673" t="s">
        <v>994</v>
      </c>
      <c r="B15673" t="s">
        <v>670</v>
      </c>
      <c r="C15673" t="s">
        <v>671</v>
      </c>
      <c r="D15673" t="s">
        <v>22</v>
      </c>
      <c r="E15673" t="s">
        <v>23</v>
      </c>
      <c r="F15673" t="s">
        <v>60</v>
      </c>
      <c r="G15673">
        <v>60</v>
      </c>
      <c r="H15673">
        <v>19801.64</v>
      </c>
      <c r="I15673">
        <v>1188098.3999999999</v>
      </c>
      <c r="J15673">
        <v>90</v>
      </c>
      <c r="K15673">
        <v>12</v>
      </c>
      <c r="L15673" t="s">
        <v>105</v>
      </c>
      <c r="M15673">
        <f>(Table1[[#This Row],[Current_Stock]]*Table1[[#This Row],[Unit_Price]])</f>
        <v>1782147.5999999999</v>
      </c>
      <c r="N15673" s="12">
        <f>DATE(YEAR(Table1[[#This Row],[Order_Date]]),MONTH(Table1[[#This Row],[Order_Date]]),1)</f>
        <v>45200</v>
      </c>
    </row>
    <row r="15674" spans="1:14">
      <c r="A15674" t="s">
        <v>1197</v>
      </c>
      <c r="B15674" t="s">
        <v>256</v>
      </c>
      <c r="C15674" t="s">
        <v>257</v>
      </c>
      <c r="D15674" t="s">
        <v>183</v>
      </c>
      <c r="E15674" t="s">
        <v>39</v>
      </c>
      <c r="F15674" t="s">
        <v>29</v>
      </c>
      <c r="G15674">
        <v>14</v>
      </c>
      <c r="H15674">
        <v>186.47</v>
      </c>
      <c r="I15674">
        <v>2610.58</v>
      </c>
      <c r="J15674">
        <v>189</v>
      </c>
      <c r="K15674">
        <v>11</v>
      </c>
      <c r="L15674" t="s">
        <v>18</v>
      </c>
      <c r="M15674">
        <f>(Table1[[#This Row],[Current_Stock]]*Table1[[#This Row],[Unit_Price]])</f>
        <v>35242.83</v>
      </c>
      <c r="N15674" s="12">
        <f>DATE(YEAR(Table1[[#This Row],[Order_Date]]),MONTH(Table1[[#This Row],[Order_Date]]),1)</f>
        <v>45597</v>
      </c>
    </row>
    <row r="15675" spans="1:14">
      <c r="A15675" t="s">
        <v>1128</v>
      </c>
      <c r="B15675" t="s">
        <v>488</v>
      </c>
      <c r="C15675" t="s">
        <v>489</v>
      </c>
      <c r="D15675" t="s">
        <v>84</v>
      </c>
      <c r="E15675" t="s">
        <v>109</v>
      </c>
      <c r="F15675" t="s">
        <v>29</v>
      </c>
      <c r="G15675">
        <v>18</v>
      </c>
      <c r="H15675">
        <v>10584.4</v>
      </c>
      <c r="I15675">
        <v>190519.2</v>
      </c>
      <c r="J15675">
        <v>118</v>
      </c>
      <c r="K15675">
        <v>11</v>
      </c>
      <c r="L15675" t="s">
        <v>18</v>
      </c>
      <c r="M15675">
        <f>(Table1[[#This Row],[Current_Stock]]*Table1[[#This Row],[Unit_Price]])</f>
        <v>1248959.2</v>
      </c>
      <c r="N15675" s="12">
        <f>DATE(YEAR(Table1[[#This Row],[Order_Date]]),MONTH(Table1[[#This Row],[Order_Date]]),1)</f>
        <v>44958</v>
      </c>
    </row>
    <row r="15676" spans="1:14">
      <c r="A15676" t="s">
        <v>600</v>
      </c>
      <c r="B15676" t="s">
        <v>855</v>
      </c>
      <c r="C15676" t="s">
        <v>856</v>
      </c>
      <c r="D15676" t="s">
        <v>38</v>
      </c>
      <c r="E15676" t="s">
        <v>97</v>
      </c>
      <c r="F15676" t="s">
        <v>29</v>
      </c>
      <c r="G15676">
        <v>21</v>
      </c>
      <c r="H15676">
        <v>943.85</v>
      </c>
      <c r="I15676">
        <v>19820.849999999999</v>
      </c>
      <c r="J15676">
        <v>155</v>
      </c>
      <c r="K15676">
        <v>2</v>
      </c>
      <c r="L15676" t="s">
        <v>18</v>
      </c>
      <c r="M15676">
        <f>(Table1[[#This Row],[Current_Stock]]*Table1[[#This Row],[Unit_Price]])</f>
        <v>146296.75</v>
      </c>
      <c r="N15676" s="12">
        <f>DATE(YEAR(Table1[[#This Row],[Order_Date]]),MONTH(Table1[[#This Row],[Order_Date]]),1)</f>
        <v>45139</v>
      </c>
    </row>
    <row r="15677" spans="1:14">
      <c r="A15677" t="s">
        <v>834</v>
      </c>
      <c r="B15677" t="s">
        <v>959</v>
      </c>
      <c r="C15677" t="s">
        <v>960</v>
      </c>
      <c r="D15677" t="s">
        <v>22</v>
      </c>
      <c r="E15677" t="s">
        <v>104</v>
      </c>
      <c r="F15677" t="s">
        <v>46</v>
      </c>
      <c r="G15677">
        <v>45</v>
      </c>
      <c r="H15677">
        <v>8605.17</v>
      </c>
      <c r="I15677">
        <v>387232.65</v>
      </c>
      <c r="J15677">
        <v>42</v>
      </c>
      <c r="K15677">
        <v>11</v>
      </c>
      <c r="L15677" t="s">
        <v>18</v>
      </c>
      <c r="M15677">
        <f>(Table1[[#This Row],[Current_Stock]]*Table1[[#This Row],[Unit_Price]])</f>
        <v>361417.14</v>
      </c>
      <c r="N15677" s="12">
        <f>DATE(YEAR(Table1[[#This Row],[Order_Date]]),MONTH(Table1[[#This Row],[Order_Date]]),1)</f>
        <v>45505</v>
      </c>
    </row>
    <row r="15678" spans="1:14">
      <c r="A15678" t="s">
        <v>529</v>
      </c>
      <c r="B15678" t="s">
        <v>944</v>
      </c>
      <c r="C15678" t="s">
        <v>945</v>
      </c>
      <c r="D15678" t="s">
        <v>15</v>
      </c>
      <c r="E15678" t="s">
        <v>28</v>
      </c>
      <c r="F15678" t="s">
        <v>46</v>
      </c>
      <c r="G15678">
        <v>21</v>
      </c>
      <c r="H15678">
        <v>236.56</v>
      </c>
      <c r="I15678">
        <v>4967.76</v>
      </c>
      <c r="J15678">
        <v>249</v>
      </c>
      <c r="K15678">
        <v>11</v>
      </c>
      <c r="L15678" t="s">
        <v>18</v>
      </c>
      <c r="M15678">
        <f>(Table1[[#This Row],[Current_Stock]]*Table1[[#This Row],[Unit_Price]])</f>
        <v>58903.44</v>
      </c>
      <c r="N15678" s="12">
        <f>DATE(YEAR(Table1[[#This Row],[Order_Date]]),MONTH(Table1[[#This Row],[Order_Date]]),1)</f>
        <v>45323</v>
      </c>
    </row>
    <row r="15679" spans="1:14">
      <c r="A15679" t="s">
        <v>534</v>
      </c>
      <c r="B15679" t="s">
        <v>213</v>
      </c>
      <c r="C15679" t="s">
        <v>214</v>
      </c>
      <c r="D15679" t="s">
        <v>33</v>
      </c>
      <c r="E15679" t="s">
        <v>211</v>
      </c>
      <c r="F15679" t="s">
        <v>60</v>
      </c>
      <c r="G15679">
        <v>15</v>
      </c>
      <c r="H15679">
        <v>4601.7299999999996</v>
      </c>
      <c r="I15679">
        <v>69025.95</v>
      </c>
      <c r="J15679">
        <v>168</v>
      </c>
      <c r="K15679">
        <v>7</v>
      </c>
      <c r="L15679" t="s">
        <v>18</v>
      </c>
      <c r="M15679">
        <f>(Table1[[#This Row],[Current_Stock]]*Table1[[#This Row],[Unit_Price]])</f>
        <v>773090.6399999999</v>
      </c>
      <c r="N15679" s="12">
        <f>DATE(YEAR(Table1[[#This Row],[Order_Date]]),MONTH(Table1[[#This Row],[Order_Date]]),1)</f>
        <v>44986</v>
      </c>
    </row>
    <row r="15680" spans="1:14">
      <c r="A15680" t="s">
        <v>1246</v>
      </c>
      <c r="B15680" t="s">
        <v>504</v>
      </c>
      <c r="C15680" t="s">
        <v>505</v>
      </c>
      <c r="D15680" t="s">
        <v>15</v>
      </c>
      <c r="E15680" t="s">
        <v>97</v>
      </c>
      <c r="F15680" t="s">
        <v>17</v>
      </c>
      <c r="G15680">
        <v>14</v>
      </c>
      <c r="H15680">
        <v>442.64</v>
      </c>
      <c r="I15680">
        <v>6196.96</v>
      </c>
      <c r="J15680">
        <v>229</v>
      </c>
      <c r="K15680">
        <v>9</v>
      </c>
      <c r="L15680" t="s">
        <v>18</v>
      </c>
      <c r="M15680">
        <f>(Table1[[#This Row],[Current_Stock]]*Table1[[#This Row],[Unit_Price]])</f>
        <v>101364.56</v>
      </c>
      <c r="N15680" s="12">
        <f>DATE(YEAR(Table1[[#This Row],[Order_Date]]),MONTH(Table1[[#This Row],[Order_Date]]),1)</f>
        <v>45444</v>
      </c>
    </row>
    <row r="15681" spans="1:14">
      <c r="A15681" t="s">
        <v>500</v>
      </c>
      <c r="B15681" t="s">
        <v>239</v>
      </c>
      <c r="C15681" t="s">
        <v>240</v>
      </c>
      <c r="D15681" t="s">
        <v>15</v>
      </c>
      <c r="E15681" t="s">
        <v>97</v>
      </c>
      <c r="F15681" t="s">
        <v>17</v>
      </c>
      <c r="G15681">
        <v>22</v>
      </c>
      <c r="H15681">
        <v>196.39</v>
      </c>
      <c r="I15681">
        <v>4320.58</v>
      </c>
      <c r="J15681">
        <v>82</v>
      </c>
      <c r="K15681">
        <v>7</v>
      </c>
      <c r="L15681" t="s">
        <v>18</v>
      </c>
      <c r="M15681">
        <f>(Table1[[#This Row],[Current_Stock]]*Table1[[#This Row],[Unit_Price]])</f>
        <v>16103.98</v>
      </c>
      <c r="N15681" s="12">
        <f>DATE(YEAR(Table1[[#This Row],[Order_Date]]),MONTH(Table1[[#This Row],[Order_Date]]),1)</f>
        <v>45444</v>
      </c>
    </row>
    <row r="15682" spans="1:14">
      <c r="A15682" t="s">
        <v>1289</v>
      </c>
      <c r="B15682" t="s">
        <v>170</v>
      </c>
      <c r="C15682" t="s">
        <v>171</v>
      </c>
      <c r="D15682" t="s">
        <v>44</v>
      </c>
      <c r="E15682" t="s">
        <v>330</v>
      </c>
      <c r="F15682" t="s">
        <v>17</v>
      </c>
      <c r="G15682">
        <v>50</v>
      </c>
      <c r="H15682">
        <v>2282.88</v>
      </c>
      <c r="I15682">
        <v>114144</v>
      </c>
      <c r="J15682">
        <v>114</v>
      </c>
      <c r="K15682">
        <v>10</v>
      </c>
      <c r="L15682" t="s">
        <v>18</v>
      </c>
      <c r="M15682">
        <f>(Table1[[#This Row],[Current_Stock]]*Table1[[#This Row],[Unit_Price]])</f>
        <v>260248.32000000001</v>
      </c>
      <c r="N15682" s="12">
        <f>DATE(YEAR(Table1[[#This Row],[Order_Date]]),MONTH(Table1[[#This Row],[Order_Date]]),1)</f>
        <v>45536</v>
      </c>
    </row>
    <row r="15683" spans="1:14">
      <c r="A15683" t="s">
        <v>798</v>
      </c>
      <c r="B15683" t="s">
        <v>1029</v>
      </c>
      <c r="C15683" t="s">
        <v>1030</v>
      </c>
      <c r="D15683" t="s">
        <v>38</v>
      </c>
      <c r="E15683" t="s">
        <v>23</v>
      </c>
      <c r="F15683" t="s">
        <v>40</v>
      </c>
      <c r="G15683">
        <v>23</v>
      </c>
      <c r="H15683">
        <v>353.28</v>
      </c>
      <c r="I15683">
        <v>8125.44</v>
      </c>
      <c r="J15683">
        <v>140</v>
      </c>
      <c r="K15683">
        <v>7</v>
      </c>
      <c r="L15683" t="s">
        <v>18</v>
      </c>
      <c r="M15683">
        <f>(Table1[[#This Row],[Current_Stock]]*Table1[[#This Row],[Unit_Price]])</f>
        <v>49459.199999999997</v>
      </c>
      <c r="N15683" s="12">
        <f>DATE(YEAR(Table1[[#This Row],[Order_Date]]),MONTH(Table1[[#This Row],[Order_Date]]),1)</f>
        <v>45261</v>
      </c>
    </row>
    <row r="15684" spans="1:14">
      <c r="A15684" t="s">
        <v>823</v>
      </c>
      <c r="B15684" t="s">
        <v>377</v>
      </c>
      <c r="C15684" t="s">
        <v>378</v>
      </c>
      <c r="D15684" t="s">
        <v>22</v>
      </c>
      <c r="E15684" t="s">
        <v>80</v>
      </c>
      <c r="F15684" t="s">
        <v>60</v>
      </c>
      <c r="G15684">
        <v>72</v>
      </c>
      <c r="H15684">
        <v>7352.81</v>
      </c>
      <c r="I15684">
        <v>529402.31999999995</v>
      </c>
      <c r="J15684">
        <v>40</v>
      </c>
      <c r="K15684">
        <v>14</v>
      </c>
      <c r="L15684" t="s">
        <v>18</v>
      </c>
      <c r="M15684">
        <f>(Table1[[#This Row],[Current_Stock]]*Table1[[#This Row],[Unit_Price]])</f>
        <v>294112.40000000002</v>
      </c>
      <c r="N15684" s="12">
        <f>DATE(YEAR(Table1[[#This Row],[Order_Date]]),MONTH(Table1[[#This Row],[Order_Date]]),1)</f>
        <v>45566</v>
      </c>
    </row>
    <row r="15685" spans="1:14">
      <c r="A15685" t="s">
        <v>1289</v>
      </c>
      <c r="B15685" t="s">
        <v>1025</v>
      </c>
      <c r="C15685" t="s">
        <v>1026</v>
      </c>
      <c r="D15685" t="s">
        <v>84</v>
      </c>
      <c r="E15685" t="s">
        <v>39</v>
      </c>
      <c r="F15685" t="s">
        <v>46</v>
      </c>
      <c r="G15685">
        <v>20</v>
      </c>
      <c r="H15685">
        <v>9435.25</v>
      </c>
      <c r="I15685">
        <v>188705</v>
      </c>
      <c r="J15685">
        <v>182</v>
      </c>
      <c r="K15685">
        <v>4</v>
      </c>
      <c r="L15685" t="s">
        <v>18</v>
      </c>
      <c r="M15685">
        <f>(Table1[[#This Row],[Current_Stock]]*Table1[[#This Row],[Unit_Price]])</f>
        <v>1717215.5</v>
      </c>
      <c r="N15685" s="12">
        <f>DATE(YEAR(Table1[[#This Row],[Order_Date]]),MONTH(Table1[[#This Row],[Order_Date]]),1)</f>
        <v>45536</v>
      </c>
    </row>
    <row r="15686" spans="1:14">
      <c r="A15686" t="s">
        <v>106</v>
      </c>
      <c r="B15686" t="s">
        <v>734</v>
      </c>
      <c r="C15686" t="s">
        <v>735</v>
      </c>
      <c r="D15686" t="s">
        <v>22</v>
      </c>
      <c r="E15686" t="s">
        <v>54</v>
      </c>
      <c r="F15686" t="s">
        <v>40</v>
      </c>
      <c r="G15686">
        <v>22</v>
      </c>
      <c r="H15686">
        <v>6959.37</v>
      </c>
      <c r="I15686">
        <v>153106.14000000001</v>
      </c>
      <c r="J15686">
        <v>78</v>
      </c>
      <c r="K15686">
        <v>5</v>
      </c>
      <c r="L15686" t="s">
        <v>105</v>
      </c>
      <c r="M15686">
        <f>(Table1[[#This Row],[Current_Stock]]*Table1[[#This Row],[Unit_Price]])</f>
        <v>542830.86</v>
      </c>
      <c r="N15686" s="12">
        <f>DATE(YEAR(Table1[[#This Row],[Order_Date]]),MONTH(Table1[[#This Row],[Order_Date]]),1)</f>
        <v>45352</v>
      </c>
    </row>
    <row r="15687" spans="1:14">
      <c r="A15687" t="s">
        <v>806</v>
      </c>
      <c r="B15687" t="s">
        <v>155</v>
      </c>
      <c r="C15687" t="s">
        <v>156</v>
      </c>
      <c r="D15687" t="s">
        <v>33</v>
      </c>
      <c r="E15687" t="s">
        <v>189</v>
      </c>
      <c r="F15687" t="s">
        <v>29</v>
      </c>
      <c r="G15687">
        <v>10</v>
      </c>
      <c r="H15687">
        <v>896.84</v>
      </c>
      <c r="I15687">
        <v>8968.4</v>
      </c>
      <c r="J15687">
        <v>232</v>
      </c>
      <c r="K15687">
        <v>6</v>
      </c>
      <c r="L15687" t="s">
        <v>18</v>
      </c>
      <c r="M15687">
        <f>(Table1[[#This Row],[Current_Stock]]*Table1[[#This Row],[Unit_Price]])</f>
        <v>208066.88</v>
      </c>
      <c r="N15687" s="12">
        <f>DATE(YEAR(Table1[[#This Row],[Order_Date]]),MONTH(Table1[[#This Row],[Order_Date]]),1)</f>
        <v>45170</v>
      </c>
    </row>
    <row r="15688" spans="1:14">
      <c r="A15688" t="s">
        <v>1316</v>
      </c>
      <c r="B15688" t="s">
        <v>204</v>
      </c>
      <c r="C15688" t="s">
        <v>205</v>
      </c>
      <c r="D15688" t="s">
        <v>183</v>
      </c>
      <c r="E15688" t="s">
        <v>73</v>
      </c>
      <c r="F15688" t="s">
        <v>60</v>
      </c>
      <c r="G15688">
        <v>20</v>
      </c>
      <c r="H15688">
        <v>4005.45</v>
      </c>
      <c r="I15688">
        <v>80109</v>
      </c>
      <c r="J15688">
        <v>195</v>
      </c>
      <c r="K15688">
        <v>8</v>
      </c>
      <c r="L15688" t="s">
        <v>18</v>
      </c>
      <c r="M15688">
        <f>(Table1[[#This Row],[Current_Stock]]*Table1[[#This Row],[Unit_Price]])</f>
        <v>781062.75</v>
      </c>
      <c r="N15688" s="12">
        <f>DATE(YEAR(Table1[[#This Row],[Order_Date]]),MONTH(Table1[[#This Row],[Order_Date]]),1)</f>
        <v>45627</v>
      </c>
    </row>
    <row r="15689" spans="1:14">
      <c r="A15689" t="s">
        <v>1050</v>
      </c>
      <c r="B15689" t="s">
        <v>1105</v>
      </c>
      <c r="C15689" t="s">
        <v>1106</v>
      </c>
      <c r="D15689" t="s">
        <v>15</v>
      </c>
      <c r="E15689" t="s">
        <v>251</v>
      </c>
      <c r="F15689" t="s">
        <v>40</v>
      </c>
      <c r="G15689">
        <v>8</v>
      </c>
      <c r="H15689">
        <v>185.75</v>
      </c>
      <c r="I15689">
        <v>1486</v>
      </c>
      <c r="J15689">
        <v>146</v>
      </c>
      <c r="K15689">
        <v>2</v>
      </c>
      <c r="L15689" t="s">
        <v>18</v>
      </c>
      <c r="M15689">
        <f>(Table1[[#This Row],[Current_Stock]]*Table1[[#This Row],[Unit_Price]])</f>
        <v>27119.5</v>
      </c>
      <c r="N15689" s="12">
        <f>DATE(YEAR(Table1[[#This Row],[Order_Date]]),MONTH(Table1[[#This Row],[Order_Date]]),1)</f>
        <v>44986</v>
      </c>
    </row>
    <row r="15690" spans="1:14">
      <c r="A15690" t="s">
        <v>242</v>
      </c>
      <c r="B15690" t="s">
        <v>882</v>
      </c>
      <c r="C15690" t="s">
        <v>883</v>
      </c>
      <c r="D15690" t="s">
        <v>22</v>
      </c>
      <c r="E15690" t="s">
        <v>104</v>
      </c>
      <c r="F15690" t="s">
        <v>40</v>
      </c>
      <c r="G15690">
        <v>41</v>
      </c>
      <c r="H15690">
        <v>5874.63</v>
      </c>
      <c r="I15690">
        <v>240859.83</v>
      </c>
      <c r="J15690">
        <v>70</v>
      </c>
      <c r="K15690">
        <v>9</v>
      </c>
      <c r="L15690" t="s">
        <v>105</v>
      </c>
      <c r="M15690">
        <f>(Table1[[#This Row],[Current_Stock]]*Table1[[#This Row],[Unit_Price]])</f>
        <v>411224.10000000003</v>
      </c>
      <c r="N15690" s="12">
        <f>DATE(YEAR(Table1[[#This Row],[Order_Date]]),MONTH(Table1[[#This Row],[Order_Date]]),1)</f>
        <v>45078</v>
      </c>
    </row>
    <row r="15691" spans="1:14">
      <c r="A15691" t="s">
        <v>575</v>
      </c>
      <c r="B15691" t="s">
        <v>884</v>
      </c>
      <c r="C15691" t="s">
        <v>885</v>
      </c>
      <c r="D15691" t="s">
        <v>33</v>
      </c>
      <c r="E15691" t="s">
        <v>167</v>
      </c>
      <c r="F15691" t="s">
        <v>17</v>
      </c>
      <c r="G15691">
        <v>8</v>
      </c>
      <c r="H15691">
        <v>4771.51</v>
      </c>
      <c r="I15691">
        <v>38172.080000000002</v>
      </c>
      <c r="J15691">
        <v>216</v>
      </c>
      <c r="K15691">
        <v>14</v>
      </c>
      <c r="L15691" t="s">
        <v>18</v>
      </c>
      <c r="M15691">
        <f>(Table1[[#This Row],[Current_Stock]]*Table1[[#This Row],[Unit_Price]])</f>
        <v>1030646.16</v>
      </c>
      <c r="N15691" s="12">
        <f>DATE(YEAR(Table1[[#This Row],[Order_Date]]),MONTH(Table1[[#This Row],[Order_Date]]),1)</f>
        <v>45352</v>
      </c>
    </row>
    <row r="15692" spans="1:14">
      <c r="A15692" t="s">
        <v>509</v>
      </c>
      <c r="B15692" t="s">
        <v>383</v>
      </c>
      <c r="C15692" t="s">
        <v>384</v>
      </c>
      <c r="D15692" t="s">
        <v>44</v>
      </c>
      <c r="E15692" t="s">
        <v>34</v>
      </c>
      <c r="F15692" t="s">
        <v>40</v>
      </c>
      <c r="G15692">
        <v>39</v>
      </c>
      <c r="H15692">
        <v>729.59</v>
      </c>
      <c r="I15692">
        <v>28454.01</v>
      </c>
      <c r="J15692">
        <v>34</v>
      </c>
      <c r="K15692">
        <v>13</v>
      </c>
      <c r="L15692" t="s">
        <v>105</v>
      </c>
      <c r="M15692">
        <f>(Table1[[#This Row],[Current_Stock]]*Table1[[#This Row],[Unit_Price]])</f>
        <v>24806.06</v>
      </c>
      <c r="N15692" s="12">
        <f>DATE(YEAR(Table1[[#This Row],[Order_Date]]),MONTH(Table1[[#This Row],[Order_Date]]),1)</f>
        <v>44958</v>
      </c>
    </row>
    <row r="15693" spans="1:14">
      <c r="A15693" t="s">
        <v>1345</v>
      </c>
      <c r="B15693" t="s">
        <v>325</v>
      </c>
      <c r="C15693" t="s">
        <v>326</v>
      </c>
      <c r="D15693" t="s">
        <v>27</v>
      </c>
      <c r="E15693" t="s">
        <v>173</v>
      </c>
      <c r="F15693" t="s">
        <v>29</v>
      </c>
      <c r="G15693">
        <v>8</v>
      </c>
      <c r="H15693">
        <v>2214.9899999999998</v>
      </c>
      <c r="I15693">
        <v>17719.919999999998</v>
      </c>
      <c r="J15693">
        <v>342</v>
      </c>
      <c r="K15693">
        <v>5</v>
      </c>
      <c r="L15693" t="s">
        <v>18</v>
      </c>
      <c r="M15693">
        <f>(Table1[[#This Row],[Current_Stock]]*Table1[[#This Row],[Unit_Price]])</f>
        <v>757526.58</v>
      </c>
      <c r="N15693" s="12">
        <f>DATE(YEAR(Table1[[#This Row],[Order_Date]]),MONTH(Table1[[#This Row],[Order_Date]]),1)</f>
        <v>45292</v>
      </c>
    </row>
    <row r="15694" spans="1:14">
      <c r="A15694" t="s">
        <v>1144</v>
      </c>
      <c r="B15694" t="s">
        <v>538</v>
      </c>
      <c r="C15694" t="s">
        <v>539</v>
      </c>
      <c r="D15694" t="s">
        <v>84</v>
      </c>
      <c r="E15694" t="s">
        <v>113</v>
      </c>
      <c r="F15694" t="s">
        <v>46</v>
      </c>
      <c r="G15694">
        <v>13</v>
      </c>
      <c r="H15694">
        <v>18516.22</v>
      </c>
      <c r="I15694">
        <v>240710.86</v>
      </c>
      <c r="J15694">
        <v>181</v>
      </c>
      <c r="K15694">
        <v>5</v>
      </c>
      <c r="L15694" t="s">
        <v>18</v>
      </c>
      <c r="M15694">
        <f>(Table1[[#This Row],[Current_Stock]]*Table1[[#This Row],[Unit_Price]])</f>
        <v>3351435.8200000003</v>
      </c>
      <c r="N15694" s="12">
        <f>DATE(YEAR(Table1[[#This Row],[Order_Date]]),MONTH(Table1[[#This Row],[Order_Date]]),1)</f>
        <v>45383</v>
      </c>
    </row>
    <row r="15695" spans="1:14">
      <c r="A15695" t="s">
        <v>150</v>
      </c>
      <c r="B15695" t="s">
        <v>1259</v>
      </c>
      <c r="C15695" t="s">
        <v>1260</v>
      </c>
      <c r="D15695" t="s">
        <v>53</v>
      </c>
      <c r="E15695" t="s">
        <v>153</v>
      </c>
      <c r="F15695" t="s">
        <v>29</v>
      </c>
      <c r="G15695">
        <v>5</v>
      </c>
      <c r="H15695">
        <v>3448.67</v>
      </c>
      <c r="I15695">
        <v>17243.349999999999</v>
      </c>
      <c r="J15695">
        <v>403</v>
      </c>
      <c r="K15695">
        <v>6</v>
      </c>
      <c r="L15695" t="s">
        <v>18</v>
      </c>
      <c r="M15695">
        <f>(Table1[[#This Row],[Current_Stock]]*Table1[[#This Row],[Unit_Price]])</f>
        <v>1389814.01</v>
      </c>
      <c r="N15695" s="12">
        <f>DATE(YEAR(Table1[[#This Row],[Order_Date]]),MONTH(Table1[[#This Row],[Order_Date]]),1)</f>
        <v>45078</v>
      </c>
    </row>
    <row r="15696" spans="1:14">
      <c r="A15696" t="s">
        <v>947</v>
      </c>
      <c r="B15696" t="s">
        <v>201</v>
      </c>
      <c r="C15696" t="s">
        <v>202</v>
      </c>
      <c r="D15696" t="s">
        <v>22</v>
      </c>
      <c r="E15696" t="s">
        <v>243</v>
      </c>
      <c r="F15696" t="s">
        <v>46</v>
      </c>
      <c r="G15696">
        <v>37</v>
      </c>
      <c r="H15696">
        <v>5989.45</v>
      </c>
      <c r="I15696">
        <v>221609.65</v>
      </c>
      <c r="J15696">
        <v>113</v>
      </c>
      <c r="K15696">
        <v>13</v>
      </c>
      <c r="L15696" t="s">
        <v>18</v>
      </c>
      <c r="M15696">
        <f>(Table1[[#This Row],[Current_Stock]]*Table1[[#This Row],[Unit_Price]])</f>
        <v>676807.85</v>
      </c>
      <c r="N15696" s="12">
        <f>DATE(YEAR(Table1[[#This Row],[Order_Date]]),MONTH(Table1[[#This Row],[Order_Date]]),1)</f>
        <v>45505</v>
      </c>
    </row>
    <row r="15697" spans="1:14">
      <c r="A15697" t="s">
        <v>12</v>
      </c>
      <c r="B15697" t="s">
        <v>450</v>
      </c>
      <c r="C15697" t="s">
        <v>451</v>
      </c>
      <c r="D15697" t="s">
        <v>33</v>
      </c>
      <c r="E15697" t="s">
        <v>189</v>
      </c>
      <c r="F15697" t="s">
        <v>29</v>
      </c>
      <c r="G15697">
        <v>8</v>
      </c>
      <c r="H15697">
        <v>4120.45</v>
      </c>
      <c r="I15697">
        <v>32963.599999999999</v>
      </c>
      <c r="J15697">
        <v>214</v>
      </c>
      <c r="K15697">
        <v>5</v>
      </c>
      <c r="L15697" t="s">
        <v>18</v>
      </c>
      <c r="M15697">
        <f>(Table1[[#This Row],[Current_Stock]]*Table1[[#This Row],[Unit_Price]])</f>
        <v>881776.29999999993</v>
      </c>
      <c r="N15697" s="12">
        <f>DATE(YEAR(Table1[[#This Row],[Order_Date]]),MONTH(Table1[[#This Row],[Order_Date]]),1)</f>
        <v>45597</v>
      </c>
    </row>
    <row r="15698" spans="1:14">
      <c r="A15698" t="s">
        <v>1263</v>
      </c>
      <c r="B15698" t="s">
        <v>253</v>
      </c>
      <c r="C15698" t="s">
        <v>254</v>
      </c>
      <c r="D15698" t="s">
        <v>38</v>
      </c>
      <c r="E15698" t="s">
        <v>45</v>
      </c>
      <c r="F15698" t="s">
        <v>17</v>
      </c>
      <c r="G15698">
        <v>18</v>
      </c>
      <c r="H15698">
        <v>1545.59</v>
      </c>
      <c r="I15698">
        <v>27820.62</v>
      </c>
      <c r="J15698">
        <v>214</v>
      </c>
      <c r="K15698">
        <v>8</v>
      </c>
      <c r="L15698" t="s">
        <v>18</v>
      </c>
      <c r="M15698">
        <f>(Table1[[#This Row],[Current_Stock]]*Table1[[#This Row],[Unit_Price]])</f>
        <v>330756.26</v>
      </c>
      <c r="N15698" s="12">
        <f>DATE(YEAR(Table1[[#This Row],[Order_Date]]),MONTH(Table1[[#This Row],[Order_Date]]),1)</f>
        <v>45474</v>
      </c>
    </row>
    <row r="15699" spans="1:14">
      <c r="A15699" t="s">
        <v>1041</v>
      </c>
      <c r="B15699" t="s">
        <v>649</v>
      </c>
      <c r="C15699" t="s">
        <v>650</v>
      </c>
      <c r="D15699" t="s">
        <v>183</v>
      </c>
      <c r="E15699" t="s">
        <v>28</v>
      </c>
      <c r="F15699" t="s">
        <v>17</v>
      </c>
      <c r="G15699">
        <v>18</v>
      </c>
      <c r="H15699">
        <v>557</v>
      </c>
      <c r="I15699">
        <v>10026</v>
      </c>
      <c r="J15699">
        <v>176</v>
      </c>
      <c r="K15699">
        <v>7</v>
      </c>
      <c r="L15699" t="s">
        <v>18</v>
      </c>
      <c r="M15699">
        <f>(Table1[[#This Row],[Current_Stock]]*Table1[[#This Row],[Unit_Price]])</f>
        <v>98032</v>
      </c>
      <c r="N15699" s="12">
        <f>DATE(YEAR(Table1[[#This Row],[Order_Date]]),MONTH(Table1[[#This Row],[Order_Date]]),1)</f>
        <v>45383</v>
      </c>
    </row>
    <row r="15700" spans="1:14">
      <c r="A15700" t="s">
        <v>463</v>
      </c>
      <c r="B15700" t="s">
        <v>341</v>
      </c>
      <c r="C15700" t="s">
        <v>342</v>
      </c>
      <c r="D15700" t="s">
        <v>33</v>
      </c>
      <c r="E15700" t="s">
        <v>269</v>
      </c>
      <c r="F15700" t="s">
        <v>40</v>
      </c>
      <c r="G15700">
        <v>14</v>
      </c>
      <c r="H15700">
        <v>4242.6000000000004</v>
      </c>
      <c r="I15700">
        <v>59396.4</v>
      </c>
      <c r="J15700">
        <v>238</v>
      </c>
      <c r="K15700">
        <v>4</v>
      </c>
      <c r="L15700" t="s">
        <v>18</v>
      </c>
      <c r="M15700">
        <f>(Table1[[#This Row],[Current_Stock]]*Table1[[#This Row],[Unit_Price]])</f>
        <v>1009738.8</v>
      </c>
      <c r="N15700" s="12">
        <f>DATE(YEAR(Table1[[#This Row],[Order_Date]]),MONTH(Table1[[#This Row],[Order_Date]]),1)</f>
        <v>45352</v>
      </c>
    </row>
    <row r="15701" spans="1:14">
      <c r="A15701" t="s">
        <v>1347</v>
      </c>
      <c r="B15701" t="s">
        <v>959</v>
      </c>
      <c r="C15701" t="s">
        <v>960</v>
      </c>
      <c r="D15701" t="s">
        <v>22</v>
      </c>
      <c r="E15701" t="s">
        <v>269</v>
      </c>
      <c r="F15701" t="s">
        <v>17</v>
      </c>
      <c r="G15701">
        <v>21</v>
      </c>
      <c r="H15701">
        <v>14389.56</v>
      </c>
      <c r="I15701">
        <v>302180.76</v>
      </c>
      <c r="J15701">
        <v>97</v>
      </c>
      <c r="K15701">
        <v>4</v>
      </c>
      <c r="L15701" t="s">
        <v>105</v>
      </c>
      <c r="M15701">
        <f>(Table1[[#This Row],[Current_Stock]]*Table1[[#This Row],[Unit_Price]])</f>
        <v>1395787.32</v>
      </c>
      <c r="N15701" s="12">
        <f>DATE(YEAR(Table1[[#This Row],[Order_Date]]),MONTH(Table1[[#This Row],[Order_Date]]),1)</f>
        <v>45505</v>
      </c>
    </row>
    <row r="15702" spans="1:14">
      <c r="A15702" t="s">
        <v>994</v>
      </c>
      <c r="B15702" t="s">
        <v>538</v>
      </c>
      <c r="C15702" t="s">
        <v>539</v>
      </c>
      <c r="D15702" t="s">
        <v>84</v>
      </c>
      <c r="E15702" t="s">
        <v>23</v>
      </c>
      <c r="F15702" t="s">
        <v>17</v>
      </c>
      <c r="G15702">
        <v>18</v>
      </c>
      <c r="H15702">
        <v>27967.95</v>
      </c>
      <c r="I15702">
        <v>503423.1</v>
      </c>
      <c r="J15702">
        <v>182</v>
      </c>
      <c r="K15702">
        <v>9</v>
      </c>
      <c r="L15702" t="s">
        <v>18</v>
      </c>
      <c r="M15702">
        <f>(Table1[[#This Row],[Current_Stock]]*Table1[[#This Row],[Unit_Price]])</f>
        <v>5090166.9000000004</v>
      </c>
      <c r="N15702" s="12">
        <f>DATE(YEAR(Table1[[#This Row],[Order_Date]]),MONTH(Table1[[#This Row],[Order_Date]]),1)</f>
        <v>45200</v>
      </c>
    </row>
    <row r="15703" spans="1:14">
      <c r="A15703" t="s">
        <v>477</v>
      </c>
      <c r="B15703" t="s">
        <v>410</v>
      </c>
      <c r="C15703" t="s">
        <v>411</v>
      </c>
      <c r="D15703" t="s">
        <v>38</v>
      </c>
      <c r="E15703" t="s">
        <v>109</v>
      </c>
      <c r="F15703" t="s">
        <v>40</v>
      </c>
      <c r="G15703">
        <v>11</v>
      </c>
      <c r="H15703">
        <v>1279.44</v>
      </c>
      <c r="I15703">
        <v>14073.84</v>
      </c>
      <c r="J15703">
        <v>113</v>
      </c>
      <c r="K15703">
        <v>10</v>
      </c>
      <c r="L15703" t="s">
        <v>18</v>
      </c>
      <c r="M15703">
        <f>(Table1[[#This Row],[Current_Stock]]*Table1[[#This Row],[Unit_Price]])</f>
        <v>144576.72</v>
      </c>
      <c r="N15703" s="12">
        <f>DATE(YEAR(Table1[[#This Row],[Order_Date]]),MONTH(Table1[[#This Row],[Order_Date]]),1)</f>
        <v>45047</v>
      </c>
    </row>
    <row r="15704" spans="1:14">
      <c r="A15704" t="s">
        <v>929</v>
      </c>
      <c r="B15704" t="s">
        <v>647</v>
      </c>
      <c r="C15704" t="s">
        <v>648</v>
      </c>
      <c r="D15704" t="s">
        <v>84</v>
      </c>
      <c r="E15704" t="s">
        <v>211</v>
      </c>
      <c r="F15704" t="s">
        <v>60</v>
      </c>
      <c r="G15704">
        <v>25</v>
      </c>
      <c r="H15704">
        <v>9926.9599999999991</v>
      </c>
      <c r="I15704">
        <v>248174</v>
      </c>
      <c r="J15704">
        <v>116</v>
      </c>
      <c r="K15704">
        <v>4</v>
      </c>
      <c r="L15704" t="s">
        <v>18</v>
      </c>
      <c r="M15704">
        <f>(Table1[[#This Row],[Current_Stock]]*Table1[[#This Row],[Unit_Price]])</f>
        <v>1151527.3599999999</v>
      </c>
      <c r="N15704" s="12">
        <f>DATE(YEAR(Table1[[#This Row],[Order_Date]]),MONTH(Table1[[#This Row],[Order_Date]]),1)</f>
        <v>45566</v>
      </c>
    </row>
    <row r="15705" spans="1:14">
      <c r="A15705" t="s">
        <v>1023</v>
      </c>
      <c r="B15705" t="s">
        <v>504</v>
      </c>
      <c r="C15705" t="s">
        <v>505</v>
      </c>
      <c r="D15705" t="s">
        <v>15</v>
      </c>
      <c r="E15705" t="s">
        <v>109</v>
      </c>
      <c r="F15705" t="s">
        <v>60</v>
      </c>
      <c r="G15705">
        <v>21</v>
      </c>
      <c r="H15705">
        <v>218.27</v>
      </c>
      <c r="I15705">
        <v>4583.67</v>
      </c>
      <c r="J15705">
        <v>114</v>
      </c>
      <c r="K15705">
        <v>10</v>
      </c>
      <c r="L15705" t="s">
        <v>18</v>
      </c>
      <c r="M15705">
        <f>(Table1[[#This Row],[Current_Stock]]*Table1[[#This Row],[Unit_Price]])</f>
        <v>24882.780000000002</v>
      </c>
      <c r="N15705" s="12">
        <f>DATE(YEAR(Table1[[#This Row],[Order_Date]]),MONTH(Table1[[#This Row],[Order_Date]]),1)</f>
        <v>44986</v>
      </c>
    </row>
    <row r="15706" spans="1:14">
      <c r="A15706" t="s">
        <v>900</v>
      </c>
      <c r="B15706" t="s">
        <v>897</v>
      </c>
      <c r="C15706" t="s">
        <v>898</v>
      </c>
      <c r="D15706" t="s">
        <v>27</v>
      </c>
      <c r="E15706" t="s">
        <v>189</v>
      </c>
      <c r="F15706" t="s">
        <v>29</v>
      </c>
      <c r="G15706">
        <v>3</v>
      </c>
      <c r="H15706">
        <v>3551.56</v>
      </c>
      <c r="I15706">
        <v>10654.68</v>
      </c>
      <c r="J15706">
        <v>575</v>
      </c>
      <c r="K15706">
        <v>9</v>
      </c>
      <c r="L15706" t="s">
        <v>55</v>
      </c>
      <c r="M15706">
        <f>(Table1[[#This Row],[Current_Stock]]*Table1[[#This Row],[Unit_Price]])</f>
        <v>2042147</v>
      </c>
      <c r="N15706" s="12">
        <f>DATE(YEAR(Table1[[#This Row],[Order_Date]]),MONTH(Table1[[#This Row],[Order_Date]]),1)</f>
        <v>45017</v>
      </c>
    </row>
    <row r="15707" spans="1:14">
      <c r="A15707" t="s">
        <v>493</v>
      </c>
      <c r="B15707" t="s">
        <v>249</v>
      </c>
      <c r="C15707" t="s">
        <v>250</v>
      </c>
      <c r="D15707" t="s">
        <v>96</v>
      </c>
      <c r="E15707" t="s">
        <v>104</v>
      </c>
      <c r="F15707" t="s">
        <v>40</v>
      </c>
      <c r="G15707">
        <v>3</v>
      </c>
      <c r="H15707">
        <v>3554.76</v>
      </c>
      <c r="I15707">
        <v>10664.28</v>
      </c>
      <c r="J15707">
        <v>468</v>
      </c>
      <c r="K15707">
        <v>14</v>
      </c>
      <c r="L15707" t="s">
        <v>18</v>
      </c>
      <c r="M15707">
        <f>(Table1[[#This Row],[Current_Stock]]*Table1[[#This Row],[Unit_Price]])</f>
        <v>1663627.6800000002</v>
      </c>
      <c r="N15707" s="12">
        <f>DATE(YEAR(Table1[[#This Row],[Order_Date]]),MONTH(Table1[[#This Row],[Order_Date]]),1)</f>
        <v>44958</v>
      </c>
    </row>
    <row r="15708" spans="1:14">
      <c r="A15708" t="s">
        <v>503</v>
      </c>
      <c r="B15708" t="s">
        <v>961</v>
      </c>
      <c r="C15708" t="s">
        <v>962</v>
      </c>
      <c r="D15708" t="s">
        <v>96</v>
      </c>
      <c r="E15708" t="s">
        <v>277</v>
      </c>
      <c r="F15708" t="s">
        <v>46</v>
      </c>
      <c r="G15708">
        <v>2</v>
      </c>
      <c r="H15708">
        <v>3371.75</v>
      </c>
      <c r="I15708">
        <v>6743.5</v>
      </c>
      <c r="J15708">
        <v>504</v>
      </c>
      <c r="K15708">
        <v>3</v>
      </c>
      <c r="L15708" t="s">
        <v>55</v>
      </c>
      <c r="M15708">
        <f>(Table1[[#This Row],[Current_Stock]]*Table1[[#This Row],[Unit_Price]])</f>
        <v>1699362</v>
      </c>
      <c r="N15708" s="12">
        <f>DATE(YEAR(Table1[[#This Row],[Order_Date]]),MONTH(Table1[[#This Row],[Order_Date]]),1)</f>
        <v>45047</v>
      </c>
    </row>
    <row r="15709" spans="1:14">
      <c r="A15709" t="s">
        <v>1155</v>
      </c>
      <c r="B15709" t="s">
        <v>284</v>
      </c>
      <c r="C15709" t="s">
        <v>285</v>
      </c>
      <c r="D15709" t="s">
        <v>15</v>
      </c>
      <c r="E15709" t="s">
        <v>277</v>
      </c>
      <c r="F15709" t="s">
        <v>46</v>
      </c>
      <c r="G15709">
        <v>10</v>
      </c>
      <c r="H15709">
        <v>22.32</v>
      </c>
      <c r="I15709">
        <v>223.2</v>
      </c>
      <c r="J15709">
        <v>124</v>
      </c>
      <c r="K15709">
        <v>14</v>
      </c>
      <c r="L15709" t="s">
        <v>18</v>
      </c>
      <c r="M15709">
        <f>(Table1[[#This Row],[Current_Stock]]*Table1[[#This Row],[Unit_Price]])</f>
        <v>2767.68</v>
      </c>
      <c r="N15709" s="12">
        <f>DATE(YEAR(Table1[[#This Row],[Order_Date]]),MONTH(Table1[[#This Row],[Order_Date]]),1)</f>
        <v>45078</v>
      </c>
    </row>
    <row r="15710" spans="1:14">
      <c r="A15710" t="s">
        <v>964</v>
      </c>
      <c r="B15710" t="s">
        <v>225</v>
      </c>
      <c r="C15710" t="s">
        <v>226</v>
      </c>
      <c r="D15710" t="s">
        <v>183</v>
      </c>
      <c r="E15710" t="s">
        <v>97</v>
      </c>
      <c r="F15710" t="s">
        <v>40</v>
      </c>
      <c r="G15710">
        <v>17</v>
      </c>
      <c r="H15710">
        <v>3725.37</v>
      </c>
      <c r="I15710">
        <v>63331.29</v>
      </c>
      <c r="J15710">
        <v>217</v>
      </c>
      <c r="K15710">
        <v>13</v>
      </c>
      <c r="L15710" t="s">
        <v>18</v>
      </c>
      <c r="M15710">
        <f>(Table1[[#This Row],[Current_Stock]]*Table1[[#This Row],[Unit_Price]])</f>
        <v>808405.28999999992</v>
      </c>
      <c r="N15710" s="12">
        <f>DATE(YEAR(Table1[[#This Row],[Order_Date]]),MONTH(Table1[[#This Row],[Order_Date]]),1)</f>
        <v>45566</v>
      </c>
    </row>
    <row r="15711" spans="1:14">
      <c r="A15711" t="s">
        <v>314</v>
      </c>
      <c r="B15711" t="s">
        <v>219</v>
      </c>
      <c r="C15711" t="s">
        <v>220</v>
      </c>
      <c r="D15711" t="s">
        <v>33</v>
      </c>
      <c r="E15711" t="s">
        <v>23</v>
      </c>
      <c r="F15711" t="s">
        <v>40</v>
      </c>
      <c r="G15711">
        <v>22</v>
      </c>
      <c r="H15711">
        <v>3209.5</v>
      </c>
      <c r="I15711">
        <v>70609</v>
      </c>
      <c r="J15711">
        <v>180</v>
      </c>
      <c r="K15711">
        <v>2</v>
      </c>
      <c r="L15711" t="s">
        <v>18</v>
      </c>
      <c r="M15711">
        <f>(Table1[[#This Row],[Current_Stock]]*Table1[[#This Row],[Unit_Price]])</f>
        <v>577710</v>
      </c>
      <c r="N15711" s="12">
        <f>DATE(YEAR(Table1[[#This Row],[Order_Date]]),MONTH(Table1[[#This Row],[Order_Date]]),1)</f>
        <v>45597</v>
      </c>
    </row>
    <row r="15712" spans="1:14">
      <c r="A15712" t="s">
        <v>603</v>
      </c>
      <c r="B15712" t="s">
        <v>256</v>
      </c>
      <c r="C15712" t="s">
        <v>257</v>
      </c>
      <c r="D15712" t="s">
        <v>183</v>
      </c>
      <c r="E15712" t="s">
        <v>89</v>
      </c>
      <c r="F15712" t="s">
        <v>46</v>
      </c>
      <c r="G15712">
        <v>16</v>
      </c>
      <c r="H15712">
        <v>2735.59</v>
      </c>
      <c r="I15712">
        <v>43769.440000000002</v>
      </c>
      <c r="J15712">
        <v>165</v>
      </c>
      <c r="K15712">
        <v>14</v>
      </c>
      <c r="L15712" t="s">
        <v>18</v>
      </c>
      <c r="M15712">
        <f>(Table1[[#This Row],[Current_Stock]]*Table1[[#This Row],[Unit_Price]])</f>
        <v>451372.35000000003</v>
      </c>
      <c r="N15712" s="12">
        <f>DATE(YEAR(Table1[[#This Row],[Order_Date]]),MONTH(Table1[[#This Row],[Order_Date]]),1)</f>
        <v>45383</v>
      </c>
    </row>
    <row r="15713" spans="1:14">
      <c r="A15713" t="s">
        <v>301</v>
      </c>
      <c r="B15713" t="s">
        <v>865</v>
      </c>
      <c r="C15713" t="s">
        <v>866</v>
      </c>
      <c r="D15713" t="s">
        <v>22</v>
      </c>
      <c r="E15713" t="s">
        <v>189</v>
      </c>
      <c r="F15713" t="s">
        <v>17</v>
      </c>
      <c r="G15713">
        <v>44</v>
      </c>
      <c r="H15713">
        <v>14195.32</v>
      </c>
      <c r="I15713">
        <v>624594.07999999996</v>
      </c>
      <c r="J15713">
        <v>44</v>
      </c>
      <c r="K15713">
        <v>14</v>
      </c>
      <c r="L15713" t="s">
        <v>105</v>
      </c>
      <c r="M15713">
        <f>(Table1[[#This Row],[Current_Stock]]*Table1[[#This Row],[Unit_Price]])</f>
        <v>624594.07999999996</v>
      </c>
      <c r="N15713" s="12">
        <f>DATE(YEAR(Table1[[#This Row],[Order_Date]]),MONTH(Table1[[#This Row],[Order_Date]]),1)</f>
        <v>44986</v>
      </c>
    </row>
    <row r="15714" spans="1:14">
      <c r="A15714" t="s">
        <v>743</v>
      </c>
      <c r="B15714" t="s">
        <v>611</v>
      </c>
      <c r="C15714" t="s">
        <v>612</v>
      </c>
      <c r="D15714" t="s">
        <v>96</v>
      </c>
      <c r="E15714" t="s">
        <v>54</v>
      </c>
      <c r="F15714" t="s">
        <v>40</v>
      </c>
      <c r="G15714">
        <v>4</v>
      </c>
      <c r="H15714">
        <v>2433.38</v>
      </c>
      <c r="I15714">
        <v>9733.52</v>
      </c>
      <c r="J15714">
        <v>466</v>
      </c>
      <c r="K15714">
        <v>5</v>
      </c>
      <c r="L15714" t="s">
        <v>55</v>
      </c>
      <c r="M15714">
        <f>(Table1[[#This Row],[Current_Stock]]*Table1[[#This Row],[Unit_Price]])</f>
        <v>1133955.08</v>
      </c>
      <c r="N15714" s="12">
        <f>DATE(YEAR(Table1[[#This Row],[Order_Date]]),MONTH(Table1[[#This Row],[Order_Date]]),1)</f>
        <v>45200</v>
      </c>
    </row>
    <row r="15715" spans="1:14">
      <c r="A15715" t="s">
        <v>553</v>
      </c>
      <c r="B15715" t="s">
        <v>13</v>
      </c>
      <c r="C15715" t="s">
        <v>14</v>
      </c>
      <c r="D15715" t="s">
        <v>15</v>
      </c>
      <c r="E15715" t="s">
        <v>330</v>
      </c>
      <c r="F15715" t="s">
        <v>40</v>
      </c>
      <c r="G15715">
        <v>20</v>
      </c>
      <c r="H15715">
        <v>209.2</v>
      </c>
      <c r="I15715">
        <v>4184</v>
      </c>
      <c r="J15715">
        <v>109</v>
      </c>
      <c r="K15715">
        <v>5</v>
      </c>
      <c r="L15715" t="s">
        <v>18</v>
      </c>
      <c r="M15715">
        <f>(Table1[[#This Row],[Current_Stock]]*Table1[[#This Row],[Unit_Price]])</f>
        <v>22802.799999999999</v>
      </c>
      <c r="N15715" s="12">
        <f>DATE(YEAR(Table1[[#This Row],[Order_Date]]),MONTH(Table1[[#This Row],[Order_Date]]),1)</f>
        <v>45444</v>
      </c>
    </row>
    <row r="15716" spans="1:14">
      <c r="A15716" t="s">
        <v>1322</v>
      </c>
      <c r="B15716" t="s">
        <v>777</v>
      </c>
      <c r="C15716" t="s">
        <v>778</v>
      </c>
      <c r="D15716" t="s">
        <v>84</v>
      </c>
      <c r="E15716" t="s">
        <v>34</v>
      </c>
      <c r="F15716" t="s">
        <v>29</v>
      </c>
      <c r="G15716">
        <v>25</v>
      </c>
      <c r="H15716">
        <v>3164.65</v>
      </c>
      <c r="I15716">
        <v>79116.25</v>
      </c>
      <c r="J15716">
        <v>105</v>
      </c>
      <c r="K15716">
        <v>9</v>
      </c>
      <c r="L15716" t="s">
        <v>18</v>
      </c>
      <c r="M15716">
        <f>(Table1[[#This Row],[Current_Stock]]*Table1[[#This Row],[Unit_Price]])</f>
        <v>332288.25</v>
      </c>
      <c r="N15716" s="12">
        <f>DATE(YEAR(Table1[[#This Row],[Order_Date]]),MONTH(Table1[[#This Row],[Order_Date]]),1)</f>
        <v>45352</v>
      </c>
    </row>
    <row r="15717" spans="1:14">
      <c r="A15717" t="s">
        <v>1296</v>
      </c>
      <c r="B15717" t="s">
        <v>158</v>
      </c>
      <c r="C15717" t="s">
        <v>159</v>
      </c>
      <c r="D15717" t="s">
        <v>96</v>
      </c>
      <c r="E15717" t="s">
        <v>34</v>
      </c>
      <c r="F15717" t="s">
        <v>29</v>
      </c>
      <c r="G15717">
        <v>5</v>
      </c>
      <c r="H15717">
        <v>4285.9399999999996</v>
      </c>
      <c r="I15717">
        <v>21429.7</v>
      </c>
      <c r="J15717">
        <v>517</v>
      </c>
      <c r="K15717">
        <v>11</v>
      </c>
      <c r="L15717" t="s">
        <v>55</v>
      </c>
      <c r="M15717">
        <f>(Table1[[#This Row],[Current_Stock]]*Table1[[#This Row],[Unit_Price]])</f>
        <v>2215830.98</v>
      </c>
      <c r="N15717" s="12">
        <f>DATE(YEAR(Table1[[#This Row],[Order_Date]]),MONTH(Table1[[#This Row],[Order_Date]]),1)</f>
        <v>45017</v>
      </c>
    </row>
    <row r="15718" spans="1:14">
      <c r="A15718" t="s">
        <v>733</v>
      </c>
      <c r="B15718" t="s">
        <v>577</v>
      </c>
      <c r="C15718" t="s">
        <v>578</v>
      </c>
      <c r="D15718" t="s">
        <v>53</v>
      </c>
      <c r="E15718" t="s">
        <v>59</v>
      </c>
      <c r="F15718" t="s">
        <v>40</v>
      </c>
      <c r="G15718">
        <v>6</v>
      </c>
      <c r="H15718">
        <v>538.30999999999995</v>
      </c>
      <c r="I15718">
        <v>3229.86</v>
      </c>
      <c r="J15718">
        <v>489</v>
      </c>
      <c r="K15718">
        <v>2</v>
      </c>
      <c r="L15718" t="s">
        <v>18</v>
      </c>
      <c r="M15718">
        <f>(Table1[[#This Row],[Current_Stock]]*Table1[[#This Row],[Unit_Price]])</f>
        <v>263233.58999999997</v>
      </c>
      <c r="N15718" s="12">
        <f>DATE(YEAR(Table1[[#This Row],[Order_Date]]),MONTH(Table1[[#This Row],[Order_Date]]),1)</f>
        <v>45292</v>
      </c>
    </row>
    <row r="15719" spans="1:14">
      <c r="A15719" t="s">
        <v>681</v>
      </c>
      <c r="B15719" t="s">
        <v>688</v>
      </c>
      <c r="C15719" t="s">
        <v>689</v>
      </c>
      <c r="D15719" t="s">
        <v>44</v>
      </c>
      <c r="E15719" t="s">
        <v>50</v>
      </c>
      <c r="F15719" t="s">
        <v>46</v>
      </c>
      <c r="G15719">
        <v>34</v>
      </c>
      <c r="H15719">
        <v>3337</v>
      </c>
      <c r="I15719">
        <v>113458</v>
      </c>
      <c r="J15719">
        <v>82</v>
      </c>
      <c r="K15719">
        <v>7</v>
      </c>
      <c r="L15719" t="s">
        <v>18</v>
      </c>
      <c r="M15719">
        <f>(Table1[[#This Row],[Current_Stock]]*Table1[[#This Row],[Unit_Price]])</f>
        <v>273634</v>
      </c>
      <c r="N15719" s="12">
        <f>DATE(YEAR(Table1[[#This Row],[Order_Date]]),MONTH(Table1[[#This Row],[Order_Date]]),1)</f>
        <v>45261</v>
      </c>
    </row>
    <row r="15720" spans="1:14">
      <c r="A15720" t="s">
        <v>997</v>
      </c>
      <c r="B15720" t="s">
        <v>275</v>
      </c>
      <c r="C15720" t="s">
        <v>276</v>
      </c>
      <c r="D15720" t="s">
        <v>183</v>
      </c>
      <c r="E15720" t="s">
        <v>173</v>
      </c>
      <c r="F15720" t="s">
        <v>46</v>
      </c>
      <c r="G15720">
        <v>14</v>
      </c>
      <c r="H15720">
        <v>3732.06</v>
      </c>
      <c r="I15720">
        <v>52248.84</v>
      </c>
      <c r="J15720">
        <v>170</v>
      </c>
      <c r="K15720">
        <v>5</v>
      </c>
      <c r="L15720" t="s">
        <v>18</v>
      </c>
      <c r="M15720">
        <f>(Table1[[#This Row],[Current_Stock]]*Table1[[#This Row],[Unit_Price]])</f>
        <v>634450.19999999995</v>
      </c>
      <c r="N15720" s="12">
        <f>DATE(YEAR(Table1[[#This Row],[Order_Date]]),MONTH(Table1[[#This Row],[Order_Date]]),1)</f>
        <v>45292</v>
      </c>
    </row>
    <row r="15721" spans="1:14">
      <c r="A15721" t="s">
        <v>722</v>
      </c>
      <c r="B15721" t="s">
        <v>642</v>
      </c>
      <c r="C15721" t="s">
        <v>643</v>
      </c>
      <c r="D15721" t="s">
        <v>33</v>
      </c>
      <c r="E15721" t="s">
        <v>282</v>
      </c>
      <c r="F15721" t="s">
        <v>17</v>
      </c>
      <c r="G15721">
        <v>13</v>
      </c>
      <c r="H15721">
        <v>3312.78</v>
      </c>
      <c r="I15721">
        <v>43066.14</v>
      </c>
      <c r="J15721">
        <v>150</v>
      </c>
      <c r="K15721">
        <v>10</v>
      </c>
      <c r="L15721" t="s">
        <v>18</v>
      </c>
      <c r="M15721">
        <f>(Table1[[#This Row],[Current_Stock]]*Table1[[#This Row],[Unit_Price]])</f>
        <v>496917.00000000006</v>
      </c>
      <c r="N15721" s="12">
        <f>DATE(YEAR(Table1[[#This Row],[Order_Date]]),MONTH(Table1[[#This Row],[Order_Date]]),1)</f>
        <v>45139</v>
      </c>
    </row>
    <row r="15722" spans="1:14">
      <c r="A15722" t="s">
        <v>313</v>
      </c>
      <c r="B15722" t="s">
        <v>364</v>
      </c>
      <c r="C15722" t="s">
        <v>365</v>
      </c>
      <c r="D15722" t="s">
        <v>183</v>
      </c>
      <c r="E15722" t="s">
        <v>80</v>
      </c>
      <c r="F15722" t="s">
        <v>17</v>
      </c>
      <c r="G15722">
        <v>15</v>
      </c>
      <c r="H15722">
        <v>2797.68</v>
      </c>
      <c r="I15722">
        <v>41965.2</v>
      </c>
      <c r="J15722">
        <v>185</v>
      </c>
      <c r="K15722">
        <v>9</v>
      </c>
      <c r="L15722" t="s">
        <v>18</v>
      </c>
      <c r="M15722">
        <f>(Table1[[#This Row],[Current_Stock]]*Table1[[#This Row],[Unit_Price]])</f>
        <v>517570.8</v>
      </c>
      <c r="N15722" s="12">
        <f>DATE(YEAR(Table1[[#This Row],[Order_Date]]),MONTH(Table1[[#This Row],[Order_Date]]),1)</f>
        <v>45474</v>
      </c>
    </row>
    <row r="15723" spans="1:14">
      <c r="A15723" t="s">
        <v>876</v>
      </c>
      <c r="B15723" t="s">
        <v>793</v>
      </c>
      <c r="C15723" t="s">
        <v>794</v>
      </c>
      <c r="D15723" t="s">
        <v>38</v>
      </c>
      <c r="E15723" t="s">
        <v>34</v>
      </c>
      <c r="F15723" t="s">
        <v>17</v>
      </c>
      <c r="G15723">
        <v>9</v>
      </c>
      <c r="H15723">
        <v>2039.74</v>
      </c>
      <c r="I15723">
        <v>18357.66</v>
      </c>
      <c r="J15723">
        <v>89</v>
      </c>
      <c r="K15723">
        <v>10</v>
      </c>
      <c r="L15723" t="s">
        <v>18</v>
      </c>
      <c r="M15723">
        <f>(Table1[[#This Row],[Current_Stock]]*Table1[[#This Row],[Unit_Price]])</f>
        <v>181536.86000000002</v>
      </c>
      <c r="N15723" s="12">
        <f>DATE(YEAR(Table1[[#This Row],[Order_Date]]),MONTH(Table1[[#This Row],[Order_Date]]),1)</f>
        <v>45292</v>
      </c>
    </row>
    <row r="15724" spans="1:14">
      <c r="A15724" t="s">
        <v>1208</v>
      </c>
      <c r="B15724" t="s">
        <v>1268</v>
      </c>
      <c r="C15724" t="s">
        <v>1269</v>
      </c>
      <c r="D15724" t="s">
        <v>38</v>
      </c>
      <c r="E15724" t="s">
        <v>54</v>
      </c>
      <c r="F15724" t="s">
        <v>60</v>
      </c>
      <c r="G15724">
        <v>23</v>
      </c>
      <c r="H15724">
        <v>1007.71</v>
      </c>
      <c r="I15724">
        <v>23177.33</v>
      </c>
      <c r="J15724">
        <v>103</v>
      </c>
      <c r="K15724">
        <v>11</v>
      </c>
      <c r="L15724" t="s">
        <v>18</v>
      </c>
      <c r="M15724">
        <f>(Table1[[#This Row],[Current_Stock]]*Table1[[#This Row],[Unit_Price]])</f>
        <v>103794.13</v>
      </c>
      <c r="N15724" s="12">
        <f>DATE(YEAR(Table1[[#This Row],[Order_Date]]),MONTH(Table1[[#This Row],[Order_Date]]),1)</f>
        <v>45261</v>
      </c>
    </row>
    <row r="15725" spans="1:14">
      <c r="A15725" t="s">
        <v>499</v>
      </c>
      <c r="B15725" t="s">
        <v>793</v>
      </c>
      <c r="C15725" t="s">
        <v>794</v>
      </c>
      <c r="D15725" t="s">
        <v>38</v>
      </c>
      <c r="E15725" t="s">
        <v>28</v>
      </c>
      <c r="F15725" t="s">
        <v>60</v>
      </c>
      <c r="G15725">
        <v>15</v>
      </c>
      <c r="H15725">
        <v>4275.57</v>
      </c>
      <c r="I15725">
        <v>64133.55</v>
      </c>
      <c r="J15725">
        <v>189</v>
      </c>
      <c r="K15725">
        <v>4</v>
      </c>
      <c r="L15725" t="s">
        <v>18</v>
      </c>
      <c r="M15725">
        <f>(Table1[[#This Row],[Current_Stock]]*Table1[[#This Row],[Unit_Price]])</f>
        <v>808082.73</v>
      </c>
      <c r="N15725" s="12">
        <f>DATE(YEAR(Table1[[#This Row],[Order_Date]]),MONTH(Table1[[#This Row],[Order_Date]]),1)</f>
        <v>45474</v>
      </c>
    </row>
    <row r="15726" spans="1:14">
      <c r="A15726" t="s">
        <v>1110</v>
      </c>
      <c r="B15726" t="s">
        <v>580</v>
      </c>
      <c r="C15726" t="s">
        <v>581</v>
      </c>
      <c r="D15726" t="s">
        <v>27</v>
      </c>
      <c r="E15726" t="s">
        <v>153</v>
      </c>
      <c r="F15726" t="s">
        <v>40</v>
      </c>
      <c r="G15726">
        <v>8</v>
      </c>
      <c r="H15726">
        <v>4096.43</v>
      </c>
      <c r="I15726">
        <v>32771.440000000002</v>
      </c>
      <c r="J15726">
        <v>579</v>
      </c>
      <c r="K15726">
        <v>3</v>
      </c>
      <c r="L15726" t="s">
        <v>55</v>
      </c>
      <c r="M15726">
        <f>(Table1[[#This Row],[Current_Stock]]*Table1[[#This Row],[Unit_Price]])</f>
        <v>2371832.9700000002</v>
      </c>
      <c r="N15726" s="12">
        <f>DATE(YEAR(Table1[[#This Row],[Order_Date]]),MONTH(Table1[[#This Row],[Order_Date]]),1)</f>
        <v>45474</v>
      </c>
    </row>
    <row r="15727" spans="1:14">
      <c r="A15727" t="s">
        <v>1078</v>
      </c>
      <c r="B15727" t="s">
        <v>670</v>
      </c>
      <c r="C15727" t="s">
        <v>671</v>
      </c>
      <c r="D15727" t="s">
        <v>22</v>
      </c>
      <c r="E15727" t="s">
        <v>73</v>
      </c>
      <c r="F15727" t="s">
        <v>17</v>
      </c>
      <c r="G15727">
        <v>28</v>
      </c>
      <c r="H15727">
        <v>19110.36</v>
      </c>
      <c r="I15727">
        <v>535090.07999999996</v>
      </c>
      <c r="J15727">
        <v>108</v>
      </c>
      <c r="K15727">
        <v>2</v>
      </c>
      <c r="L15727" t="s">
        <v>18</v>
      </c>
      <c r="M15727">
        <f>(Table1[[#This Row],[Current_Stock]]*Table1[[#This Row],[Unit_Price]])</f>
        <v>2063918.8800000001</v>
      </c>
      <c r="N15727" s="12">
        <f>DATE(YEAR(Table1[[#This Row],[Order_Date]]),MONTH(Table1[[#This Row],[Order_Date]]),1)</f>
        <v>45170</v>
      </c>
    </row>
    <row r="15728" spans="1:14">
      <c r="A15728" t="s">
        <v>212</v>
      </c>
      <c r="B15728" t="s">
        <v>450</v>
      </c>
      <c r="C15728" t="s">
        <v>451</v>
      </c>
      <c r="D15728" t="s">
        <v>33</v>
      </c>
      <c r="E15728" t="s">
        <v>45</v>
      </c>
      <c r="F15728" t="s">
        <v>40</v>
      </c>
      <c r="G15728">
        <v>25</v>
      </c>
      <c r="H15728">
        <v>1925.7</v>
      </c>
      <c r="I15728">
        <v>48142.5</v>
      </c>
      <c r="J15728">
        <v>243</v>
      </c>
      <c r="K15728">
        <v>12</v>
      </c>
      <c r="L15728" t="s">
        <v>18</v>
      </c>
      <c r="M15728">
        <f>(Table1[[#This Row],[Current_Stock]]*Table1[[#This Row],[Unit_Price]])</f>
        <v>467945.10000000003</v>
      </c>
      <c r="N15728" s="12">
        <f>DATE(YEAR(Table1[[#This Row],[Order_Date]]),MONTH(Table1[[#This Row],[Order_Date]]),1)</f>
        <v>44986</v>
      </c>
    </row>
    <row r="15729" spans="1:14">
      <c r="A15729" t="s">
        <v>1173</v>
      </c>
      <c r="B15729" t="s">
        <v>559</v>
      </c>
      <c r="C15729" t="s">
        <v>560</v>
      </c>
      <c r="D15729" t="s">
        <v>183</v>
      </c>
      <c r="E15729" t="s">
        <v>189</v>
      </c>
      <c r="F15729" t="s">
        <v>60</v>
      </c>
      <c r="G15729">
        <v>8</v>
      </c>
      <c r="H15729">
        <v>4579.29</v>
      </c>
      <c r="I15729">
        <v>36634.32</v>
      </c>
      <c r="J15729">
        <v>173</v>
      </c>
      <c r="K15729">
        <v>9</v>
      </c>
      <c r="L15729" t="s">
        <v>18</v>
      </c>
      <c r="M15729">
        <f>(Table1[[#This Row],[Current_Stock]]*Table1[[#This Row],[Unit_Price]])</f>
        <v>792217.17</v>
      </c>
      <c r="N15729" s="12">
        <f>DATE(YEAR(Table1[[#This Row],[Order_Date]]),MONTH(Table1[[#This Row],[Order_Date]]),1)</f>
        <v>45566</v>
      </c>
    </row>
    <row r="15730" spans="1:14">
      <c r="A15730" t="s">
        <v>1325</v>
      </c>
      <c r="B15730" t="s">
        <v>1133</v>
      </c>
      <c r="C15730" t="s">
        <v>1134</v>
      </c>
      <c r="D15730" t="s">
        <v>183</v>
      </c>
      <c r="E15730" t="s">
        <v>59</v>
      </c>
      <c r="F15730" t="s">
        <v>17</v>
      </c>
      <c r="G15730">
        <v>15</v>
      </c>
      <c r="H15730">
        <v>1183.1099999999999</v>
      </c>
      <c r="I15730">
        <v>17746.650000000001</v>
      </c>
      <c r="J15730">
        <v>204</v>
      </c>
      <c r="K15730">
        <v>14</v>
      </c>
      <c r="L15730" t="s">
        <v>18</v>
      </c>
      <c r="M15730">
        <f>(Table1[[#This Row],[Current_Stock]]*Table1[[#This Row],[Unit_Price]])</f>
        <v>241354.43999999997</v>
      </c>
      <c r="N15730" s="12">
        <f>DATE(YEAR(Table1[[#This Row],[Order_Date]]),MONTH(Table1[[#This Row],[Order_Date]]),1)</f>
        <v>44958</v>
      </c>
    </row>
    <row r="15731" spans="1:14">
      <c r="A15731" t="s">
        <v>675</v>
      </c>
      <c r="B15731" t="s">
        <v>726</v>
      </c>
      <c r="C15731" t="s">
        <v>727</v>
      </c>
      <c r="D15731" t="s">
        <v>96</v>
      </c>
      <c r="E15731" t="s">
        <v>211</v>
      </c>
      <c r="F15731" t="s">
        <v>46</v>
      </c>
      <c r="G15731">
        <v>4</v>
      </c>
      <c r="H15731">
        <v>1594</v>
      </c>
      <c r="I15731">
        <v>6376</v>
      </c>
      <c r="J15731">
        <v>379</v>
      </c>
      <c r="K15731">
        <v>11</v>
      </c>
      <c r="L15731" t="s">
        <v>18</v>
      </c>
      <c r="M15731">
        <f>(Table1[[#This Row],[Current_Stock]]*Table1[[#This Row],[Unit_Price]])</f>
        <v>604126</v>
      </c>
      <c r="N15731" s="12">
        <f>DATE(YEAR(Table1[[#This Row],[Order_Date]]),MONTH(Table1[[#This Row],[Order_Date]]),1)</f>
        <v>45170</v>
      </c>
    </row>
    <row r="15732" spans="1:14">
      <c r="A15732" t="s">
        <v>1329</v>
      </c>
      <c r="B15732" t="s">
        <v>720</v>
      </c>
      <c r="C15732" t="s">
        <v>721</v>
      </c>
      <c r="D15732" t="s">
        <v>44</v>
      </c>
      <c r="E15732" t="s">
        <v>251</v>
      </c>
      <c r="F15732" t="s">
        <v>40</v>
      </c>
      <c r="G15732">
        <v>43</v>
      </c>
      <c r="H15732">
        <v>3709.56</v>
      </c>
      <c r="I15732">
        <v>159511.07999999999</v>
      </c>
      <c r="J15732">
        <v>36</v>
      </c>
      <c r="K15732">
        <v>11</v>
      </c>
      <c r="L15732" t="s">
        <v>18</v>
      </c>
      <c r="M15732">
        <f>(Table1[[#This Row],[Current_Stock]]*Table1[[#This Row],[Unit_Price]])</f>
        <v>133544.16</v>
      </c>
      <c r="N15732" s="12">
        <f>DATE(YEAR(Table1[[#This Row],[Order_Date]]),MONTH(Table1[[#This Row],[Order_Date]]),1)</f>
        <v>45323</v>
      </c>
    </row>
    <row r="15733" spans="1:14">
      <c r="A15733" t="s">
        <v>521</v>
      </c>
      <c r="B15733" t="s">
        <v>191</v>
      </c>
      <c r="C15733" t="s">
        <v>192</v>
      </c>
      <c r="D15733" t="s">
        <v>183</v>
      </c>
      <c r="E15733" t="s">
        <v>16</v>
      </c>
      <c r="F15733" t="s">
        <v>46</v>
      </c>
      <c r="G15733">
        <v>12</v>
      </c>
      <c r="H15733">
        <v>3286.78</v>
      </c>
      <c r="I15733">
        <v>39441.360000000001</v>
      </c>
      <c r="J15733">
        <v>204</v>
      </c>
      <c r="K15733">
        <v>4</v>
      </c>
      <c r="L15733" t="s">
        <v>18</v>
      </c>
      <c r="M15733">
        <f>(Table1[[#This Row],[Current_Stock]]*Table1[[#This Row],[Unit_Price]])</f>
        <v>670503.12</v>
      </c>
      <c r="N15733" s="12">
        <f>DATE(YEAR(Table1[[#This Row],[Order_Date]]),MONTH(Table1[[#This Row],[Order_Date]]),1)</f>
        <v>44986</v>
      </c>
    </row>
    <row r="15734" spans="1:14">
      <c r="A15734" t="s">
        <v>1357</v>
      </c>
      <c r="B15734" t="s">
        <v>256</v>
      </c>
      <c r="C15734" t="s">
        <v>257</v>
      </c>
      <c r="D15734" t="s">
        <v>183</v>
      </c>
      <c r="E15734" t="s">
        <v>45</v>
      </c>
      <c r="F15734" t="s">
        <v>60</v>
      </c>
      <c r="G15734">
        <v>19</v>
      </c>
      <c r="H15734">
        <v>699.32</v>
      </c>
      <c r="I15734">
        <v>13287.08</v>
      </c>
      <c r="J15734">
        <v>152</v>
      </c>
      <c r="K15734">
        <v>5</v>
      </c>
      <c r="L15734" t="s">
        <v>18</v>
      </c>
      <c r="M15734">
        <f>(Table1[[#This Row],[Current_Stock]]*Table1[[#This Row],[Unit_Price]])</f>
        <v>106296.64000000001</v>
      </c>
      <c r="N15734" s="12">
        <f>DATE(YEAR(Table1[[#This Row],[Order_Date]]),MONTH(Table1[[#This Row],[Order_Date]]),1)</f>
        <v>45170</v>
      </c>
    </row>
    <row r="15735" spans="1:14">
      <c r="A15735" t="s">
        <v>366</v>
      </c>
      <c r="B15735" t="s">
        <v>377</v>
      </c>
      <c r="C15735" t="s">
        <v>378</v>
      </c>
      <c r="D15735" t="s">
        <v>22</v>
      </c>
      <c r="E15735" t="s">
        <v>109</v>
      </c>
      <c r="F15735" t="s">
        <v>60</v>
      </c>
      <c r="G15735">
        <v>25</v>
      </c>
      <c r="H15735">
        <v>17647.48</v>
      </c>
      <c r="I15735">
        <v>441187</v>
      </c>
      <c r="J15735">
        <v>88</v>
      </c>
      <c r="K15735">
        <v>5</v>
      </c>
      <c r="L15735" t="s">
        <v>18</v>
      </c>
      <c r="M15735">
        <f>(Table1[[#This Row],[Current_Stock]]*Table1[[#This Row],[Unit_Price]])</f>
        <v>1552978.24</v>
      </c>
      <c r="N15735" s="12">
        <f>DATE(YEAR(Table1[[#This Row],[Order_Date]]),MONTH(Table1[[#This Row],[Order_Date]]),1)</f>
        <v>45292</v>
      </c>
    </row>
    <row r="15736" spans="1:14">
      <c r="A15736" t="s">
        <v>666</v>
      </c>
      <c r="B15736" t="s">
        <v>1007</v>
      </c>
      <c r="C15736" t="s">
        <v>1008</v>
      </c>
      <c r="D15736" t="s">
        <v>27</v>
      </c>
      <c r="E15736" t="s">
        <v>282</v>
      </c>
      <c r="F15736" t="s">
        <v>60</v>
      </c>
      <c r="G15736">
        <v>2</v>
      </c>
      <c r="H15736">
        <v>3894.96</v>
      </c>
      <c r="I15736">
        <v>7789.92</v>
      </c>
      <c r="J15736">
        <v>417</v>
      </c>
      <c r="K15736">
        <v>11</v>
      </c>
      <c r="L15736" t="s">
        <v>55</v>
      </c>
      <c r="M15736">
        <f>(Table1[[#This Row],[Current_Stock]]*Table1[[#This Row],[Unit_Price]])</f>
        <v>1624198.32</v>
      </c>
      <c r="N15736" s="12">
        <f>DATE(YEAR(Table1[[#This Row],[Order_Date]]),MONTH(Table1[[#This Row],[Order_Date]]),1)</f>
        <v>45323</v>
      </c>
    </row>
    <row r="15737" spans="1:14">
      <c r="A15737" t="s">
        <v>847</v>
      </c>
      <c r="B15737" t="s">
        <v>890</v>
      </c>
      <c r="C15737" t="s">
        <v>891</v>
      </c>
      <c r="D15737" t="s">
        <v>22</v>
      </c>
      <c r="E15737" t="s">
        <v>211</v>
      </c>
      <c r="F15737" t="s">
        <v>17</v>
      </c>
      <c r="G15737">
        <v>26</v>
      </c>
      <c r="H15737">
        <v>670.61</v>
      </c>
      <c r="I15737">
        <v>17435.86</v>
      </c>
      <c r="J15737">
        <v>109</v>
      </c>
      <c r="K15737">
        <v>9</v>
      </c>
      <c r="L15737" t="s">
        <v>18</v>
      </c>
      <c r="M15737">
        <f>(Table1[[#This Row],[Current_Stock]]*Table1[[#This Row],[Unit_Price]])</f>
        <v>73096.490000000005</v>
      </c>
      <c r="N15737" s="12">
        <f>DATE(YEAR(Table1[[#This Row],[Order_Date]]),MONTH(Table1[[#This Row],[Order_Date]]),1)</f>
        <v>45474</v>
      </c>
    </row>
    <row r="15738" spans="1:14">
      <c r="A15738" t="s">
        <v>1315</v>
      </c>
      <c r="B15738" t="s">
        <v>1150</v>
      </c>
      <c r="C15738" t="s">
        <v>1151</v>
      </c>
      <c r="D15738" t="s">
        <v>33</v>
      </c>
      <c r="E15738" t="s">
        <v>173</v>
      </c>
      <c r="F15738" t="s">
        <v>40</v>
      </c>
      <c r="G15738">
        <v>32</v>
      </c>
      <c r="H15738">
        <v>2057.8200000000002</v>
      </c>
      <c r="I15738">
        <v>65850.240000000005</v>
      </c>
      <c r="J15738">
        <v>105</v>
      </c>
      <c r="K15738">
        <v>5</v>
      </c>
      <c r="L15738" t="s">
        <v>18</v>
      </c>
      <c r="M15738">
        <f>(Table1[[#This Row],[Current_Stock]]*Table1[[#This Row],[Unit_Price]])</f>
        <v>216071.1</v>
      </c>
      <c r="N15738" s="12">
        <f>DATE(YEAR(Table1[[#This Row],[Order_Date]]),MONTH(Table1[[#This Row],[Order_Date]]),1)</f>
        <v>45292</v>
      </c>
    </row>
    <row r="15739" spans="1:14">
      <c r="A15739" t="s">
        <v>1251</v>
      </c>
      <c r="B15739" t="s">
        <v>893</v>
      </c>
      <c r="C15739" t="s">
        <v>894</v>
      </c>
      <c r="D15739" t="s">
        <v>53</v>
      </c>
      <c r="E15739" t="s">
        <v>153</v>
      </c>
      <c r="F15739" t="s">
        <v>40</v>
      </c>
      <c r="G15739">
        <v>6</v>
      </c>
      <c r="H15739">
        <v>4282.84</v>
      </c>
      <c r="I15739">
        <v>25697.040000000001</v>
      </c>
      <c r="J15739">
        <v>363</v>
      </c>
      <c r="K15739">
        <v>2</v>
      </c>
      <c r="L15739" t="s">
        <v>18</v>
      </c>
      <c r="M15739">
        <f>(Table1[[#This Row],[Current_Stock]]*Table1[[#This Row],[Unit_Price]])</f>
        <v>1554670.9200000002</v>
      </c>
      <c r="N15739" s="12">
        <f>DATE(YEAR(Table1[[#This Row],[Order_Date]]),MONTH(Table1[[#This Row],[Order_Date]]),1)</f>
        <v>45017</v>
      </c>
    </row>
    <row r="15740" spans="1:14">
      <c r="A15740" t="s">
        <v>842</v>
      </c>
      <c r="B15740" t="s">
        <v>141</v>
      </c>
      <c r="C15740" t="s">
        <v>142</v>
      </c>
      <c r="D15740" t="s">
        <v>27</v>
      </c>
      <c r="E15740" t="s">
        <v>330</v>
      </c>
      <c r="F15740" t="s">
        <v>17</v>
      </c>
      <c r="G15740">
        <v>7</v>
      </c>
      <c r="H15740">
        <v>1892.4</v>
      </c>
      <c r="I15740">
        <v>13246.8</v>
      </c>
      <c r="J15740">
        <v>480</v>
      </c>
      <c r="K15740">
        <v>12</v>
      </c>
      <c r="L15740" t="s">
        <v>18</v>
      </c>
      <c r="M15740">
        <f>(Table1[[#This Row],[Current_Stock]]*Table1[[#This Row],[Unit_Price]])</f>
        <v>908352</v>
      </c>
      <c r="N15740" s="12">
        <f>DATE(YEAR(Table1[[#This Row],[Order_Date]]),MONTH(Table1[[#This Row],[Order_Date]]),1)</f>
        <v>44958</v>
      </c>
    </row>
    <row r="15741" spans="1:14">
      <c r="A15741" t="s">
        <v>798</v>
      </c>
      <c r="B15741" t="s">
        <v>1029</v>
      </c>
      <c r="C15741" t="s">
        <v>1030</v>
      </c>
      <c r="D15741" t="s">
        <v>38</v>
      </c>
      <c r="E15741" t="s">
        <v>45</v>
      </c>
      <c r="F15741" t="s">
        <v>40</v>
      </c>
      <c r="G15741">
        <v>20</v>
      </c>
      <c r="H15741">
        <v>1165.76</v>
      </c>
      <c r="I15741">
        <v>23315.200000000001</v>
      </c>
      <c r="J15741">
        <v>88</v>
      </c>
      <c r="K15741">
        <v>2</v>
      </c>
      <c r="L15741" t="s">
        <v>18</v>
      </c>
      <c r="M15741">
        <f>(Table1[[#This Row],[Current_Stock]]*Table1[[#This Row],[Unit_Price]])</f>
        <v>102586.88</v>
      </c>
      <c r="N15741" s="12">
        <f>DATE(YEAR(Table1[[#This Row],[Order_Date]]),MONTH(Table1[[#This Row],[Order_Date]]),1)</f>
        <v>45261</v>
      </c>
    </row>
    <row r="15742" spans="1:14">
      <c r="A15742" t="s">
        <v>641</v>
      </c>
      <c r="B15742" t="s">
        <v>78</v>
      </c>
      <c r="C15742" t="s">
        <v>79</v>
      </c>
      <c r="D15742" t="s">
        <v>33</v>
      </c>
      <c r="E15742" t="s">
        <v>89</v>
      </c>
      <c r="F15742" t="s">
        <v>40</v>
      </c>
      <c r="G15742">
        <v>22</v>
      </c>
      <c r="H15742">
        <v>2948.84</v>
      </c>
      <c r="I15742">
        <v>64874.48</v>
      </c>
      <c r="J15742">
        <v>120</v>
      </c>
      <c r="K15742">
        <v>14</v>
      </c>
      <c r="L15742" t="s">
        <v>18</v>
      </c>
      <c r="M15742">
        <f>(Table1[[#This Row],[Current_Stock]]*Table1[[#This Row],[Unit_Price]])</f>
        <v>353860.80000000005</v>
      </c>
      <c r="N15742" s="12">
        <f>DATE(YEAR(Table1[[#This Row],[Order_Date]]),MONTH(Table1[[#This Row],[Order_Date]]),1)</f>
        <v>45200</v>
      </c>
    </row>
    <row r="15743" spans="1:14">
      <c r="A15743" t="s">
        <v>903</v>
      </c>
      <c r="B15743" t="s">
        <v>961</v>
      </c>
      <c r="C15743" t="s">
        <v>962</v>
      </c>
      <c r="D15743" t="s">
        <v>96</v>
      </c>
      <c r="E15743" t="s">
        <v>109</v>
      </c>
      <c r="F15743" t="s">
        <v>46</v>
      </c>
      <c r="G15743">
        <v>8</v>
      </c>
      <c r="H15743">
        <v>673.69</v>
      </c>
      <c r="I15743">
        <v>5389.52</v>
      </c>
      <c r="J15743">
        <v>361</v>
      </c>
      <c r="K15743">
        <v>12</v>
      </c>
      <c r="L15743" t="s">
        <v>18</v>
      </c>
      <c r="M15743">
        <f>(Table1[[#This Row],[Current_Stock]]*Table1[[#This Row],[Unit_Price]])</f>
        <v>243202.09000000003</v>
      </c>
      <c r="N15743" s="12">
        <f>DATE(YEAR(Table1[[#This Row],[Order_Date]]),MONTH(Table1[[#This Row],[Order_Date]]),1)</f>
        <v>44927</v>
      </c>
    </row>
    <row r="15744" spans="1:14">
      <c r="A15744" t="s">
        <v>976</v>
      </c>
      <c r="B15744" t="s">
        <v>702</v>
      </c>
      <c r="C15744" t="s">
        <v>703</v>
      </c>
      <c r="D15744" t="s">
        <v>27</v>
      </c>
      <c r="E15744" t="s">
        <v>80</v>
      </c>
      <c r="F15744" t="s">
        <v>40</v>
      </c>
      <c r="G15744">
        <v>9</v>
      </c>
      <c r="H15744">
        <v>3085.81</v>
      </c>
      <c r="I15744">
        <v>27772.29</v>
      </c>
      <c r="J15744">
        <v>325</v>
      </c>
      <c r="K15744">
        <v>10</v>
      </c>
      <c r="L15744" t="s">
        <v>55</v>
      </c>
      <c r="M15744">
        <f>(Table1[[#This Row],[Current_Stock]]*Table1[[#This Row],[Unit_Price]])</f>
        <v>1002888.25</v>
      </c>
      <c r="N15744" s="12">
        <f>DATE(YEAR(Table1[[#This Row],[Order_Date]]),MONTH(Table1[[#This Row],[Order_Date]]),1)</f>
        <v>45231</v>
      </c>
    </row>
    <row r="15745" spans="1:14">
      <c r="A15745" t="s">
        <v>949</v>
      </c>
      <c r="B15745" t="s">
        <v>299</v>
      </c>
      <c r="C15745" t="s">
        <v>300</v>
      </c>
      <c r="D15745" t="s">
        <v>84</v>
      </c>
      <c r="E15745" t="s">
        <v>54</v>
      </c>
      <c r="F15745" t="s">
        <v>17</v>
      </c>
      <c r="G15745">
        <v>11</v>
      </c>
      <c r="H15745">
        <v>17186.3</v>
      </c>
      <c r="I15745">
        <v>189049.3</v>
      </c>
      <c r="J15745">
        <v>158</v>
      </c>
      <c r="K15745">
        <v>14</v>
      </c>
      <c r="L15745" t="s">
        <v>18</v>
      </c>
      <c r="M15745">
        <f>(Table1[[#This Row],[Current_Stock]]*Table1[[#This Row],[Unit_Price]])</f>
        <v>2715435.4</v>
      </c>
      <c r="N15745" s="12">
        <f>DATE(YEAR(Table1[[#This Row],[Order_Date]]),MONTH(Table1[[#This Row],[Order_Date]]),1)</f>
        <v>45108</v>
      </c>
    </row>
    <row r="15746" spans="1:14">
      <c r="A15746" t="s">
        <v>946</v>
      </c>
      <c r="B15746" t="s">
        <v>144</v>
      </c>
      <c r="C15746" t="s">
        <v>145</v>
      </c>
      <c r="D15746" t="s">
        <v>27</v>
      </c>
      <c r="E15746" t="s">
        <v>109</v>
      </c>
      <c r="F15746" t="s">
        <v>60</v>
      </c>
      <c r="G15746">
        <v>4</v>
      </c>
      <c r="H15746">
        <v>1624.57</v>
      </c>
      <c r="I15746">
        <v>6498.28</v>
      </c>
      <c r="J15746">
        <v>374</v>
      </c>
      <c r="K15746">
        <v>2</v>
      </c>
      <c r="L15746" t="s">
        <v>18</v>
      </c>
      <c r="M15746">
        <f>(Table1[[#This Row],[Current_Stock]]*Table1[[#This Row],[Unit_Price]])</f>
        <v>607589.17999999993</v>
      </c>
      <c r="N15746" s="12">
        <f>DATE(YEAR(Table1[[#This Row],[Order_Date]]),MONTH(Table1[[#This Row],[Order_Date]]),1)</f>
        <v>45139</v>
      </c>
    </row>
    <row r="15747" spans="1:14">
      <c r="A15747" t="s">
        <v>12</v>
      </c>
      <c r="B15747" t="s">
        <v>626</v>
      </c>
      <c r="C15747" t="s">
        <v>627</v>
      </c>
      <c r="D15747" t="s">
        <v>44</v>
      </c>
      <c r="E15747" t="s">
        <v>189</v>
      </c>
      <c r="F15747" t="s">
        <v>46</v>
      </c>
      <c r="G15747">
        <v>61</v>
      </c>
      <c r="H15747">
        <v>1354.81</v>
      </c>
      <c r="I15747">
        <v>82643.41</v>
      </c>
      <c r="J15747">
        <v>43</v>
      </c>
      <c r="K15747">
        <v>10</v>
      </c>
      <c r="L15747" t="s">
        <v>18</v>
      </c>
      <c r="M15747">
        <f>(Table1[[#This Row],[Current_Stock]]*Table1[[#This Row],[Unit_Price]])</f>
        <v>58256.829999999994</v>
      </c>
      <c r="N15747" s="12">
        <f>DATE(YEAR(Table1[[#This Row],[Order_Date]]),MONTH(Table1[[#This Row],[Order_Date]]),1)</f>
        <v>45597</v>
      </c>
    </row>
    <row r="15748" spans="1:14">
      <c r="A15748" t="s">
        <v>1189</v>
      </c>
      <c r="B15748" t="s">
        <v>979</v>
      </c>
      <c r="C15748" t="s">
        <v>980</v>
      </c>
      <c r="D15748" t="s">
        <v>33</v>
      </c>
      <c r="E15748" t="s">
        <v>50</v>
      </c>
      <c r="F15748" t="s">
        <v>46</v>
      </c>
      <c r="G15748">
        <v>11</v>
      </c>
      <c r="H15748">
        <v>1534.43</v>
      </c>
      <c r="I15748">
        <v>16878.73</v>
      </c>
      <c r="J15748">
        <v>155</v>
      </c>
      <c r="K15748">
        <v>5</v>
      </c>
      <c r="L15748" t="s">
        <v>18</v>
      </c>
      <c r="M15748">
        <f>(Table1[[#This Row],[Current_Stock]]*Table1[[#This Row],[Unit_Price]])</f>
        <v>237836.65000000002</v>
      </c>
      <c r="N15748" s="12">
        <f>DATE(YEAR(Table1[[#This Row],[Order_Date]]),MONTH(Table1[[#This Row],[Order_Date]]),1)</f>
        <v>45231</v>
      </c>
    </row>
    <row r="15749" spans="1:14">
      <c r="A15749" t="s">
        <v>771</v>
      </c>
      <c r="B15749" t="s">
        <v>707</v>
      </c>
      <c r="C15749" t="s">
        <v>708</v>
      </c>
      <c r="D15749" t="s">
        <v>44</v>
      </c>
      <c r="E15749" t="s">
        <v>330</v>
      </c>
      <c r="F15749" t="s">
        <v>29</v>
      </c>
      <c r="G15749">
        <v>67</v>
      </c>
      <c r="H15749">
        <v>1515.27</v>
      </c>
      <c r="I15749">
        <v>101523.09</v>
      </c>
      <c r="J15749">
        <v>79</v>
      </c>
      <c r="K15749">
        <v>2</v>
      </c>
      <c r="L15749" t="s">
        <v>105</v>
      </c>
      <c r="M15749">
        <f>(Table1[[#This Row],[Current_Stock]]*Table1[[#This Row],[Unit_Price]])</f>
        <v>119706.33</v>
      </c>
      <c r="N15749" s="12">
        <f>DATE(YEAR(Table1[[#This Row],[Order_Date]]),MONTH(Table1[[#This Row],[Order_Date]]),1)</f>
        <v>44986</v>
      </c>
    </row>
    <row r="15750" spans="1:14">
      <c r="A15750" t="s">
        <v>1354</v>
      </c>
      <c r="B15750" t="s">
        <v>135</v>
      </c>
      <c r="C15750" t="s">
        <v>136</v>
      </c>
      <c r="D15750" t="s">
        <v>44</v>
      </c>
      <c r="E15750" t="s">
        <v>59</v>
      </c>
      <c r="F15750" t="s">
        <v>46</v>
      </c>
      <c r="G15750">
        <v>20</v>
      </c>
      <c r="H15750">
        <v>1877.79</v>
      </c>
      <c r="I15750">
        <v>37555.800000000003</v>
      </c>
      <c r="J15750">
        <v>48</v>
      </c>
      <c r="K15750">
        <v>5</v>
      </c>
      <c r="L15750" t="s">
        <v>105</v>
      </c>
      <c r="M15750">
        <f>(Table1[[#This Row],[Current_Stock]]*Table1[[#This Row],[Unit_Price]])</f>
        <v>90133.92</v>
      </c>
      <c r="N15750" s="12">
        <f>DATE(YEAR(Table1[[#This Row],[Order_Date]]),MONTH(Table1[[#This Row],[Order_Date]]),1)</f>
        <v>45627</v>
      </c>
    </row>
    <row r="15751" spans="1:14">
      <c r="A15751" t="s">
        <v>385</v>
      </c>
      <c r="B15751" t="s">
        <v>974</v>
      </c>
      <c r="C15751" t="s">
        <v>975</v>
      </c>
      <c r="D15751" t="s">
        <v>44</v>
      </c>
      <c r="E15751" t="s">
        <v>23</v>
      </c>
      <c r="F15751" t="s">
        <v>29</v>
      </c>
      <c r="G15751">
        <v>40</v>
      </c>
      <c r="H15751">
        <v>1826.31</v>
      </c>
      <c r="I15751">
        <v>73052.399999999994</v>
      </c>
      <c r="J15751">
        <v>73</v>
      </c>
      <c r="K15751">
        <v>14</v>
      </c>
      <c r="L15751" t="s">
        <v>105</v>
      </c>
      <c r="M15751">
        <f>(Table1[[#This Row],[Current_Stock]]*Table1[[#This Row],[Unit_Price]])</f>
        <v>133320.63</v>
      </c>
      <c r="N15751" s="12">
        <f>DATE(YEAR(Table1[[#This Row],[Order_Date]]),MONTH(Table1[[#This Row],[Order_Date]]),1)</f>
        <v>45413</v>
      </c>
    </row>
    <row r="15752" spans="1:14">
      <c r="A15752" t="s">
        <v>695</v>
      </c>
      <c r="B15752" t="s">
        <v>296</v>
      </c>
      <c r="C15752" t="s">
        <v>297</v>
      </c>
      <c r="D15752" t="s">
        <v>96</v>
      </c>
      <c r="E15752" t="s">
        <v>160</v>
      </c>
      <c r="F15752" t="s">
        <v>46</v>
      </c>
      <c r="G15752">
        <v>3</v>
      </c>
      <c r="H15752">
        <v>2606.2399999999998</v>
      </c>
      <c r="I15752">
        <v>7818.72</v>
      </c>
      <c r="J15752">
        <v>331</v>
      </c>
      <c r="K15752">
        <v>9</v>
      </c>
      <c r="L15752" t="s">
        <v>55</v>
      </c>
      <c r="M15752">
        <f>(Table1[[#This Row],[Current_Stock]]*Table1[[#This Row],[Unit_Price]])</f>
        <v>862665.44</v>
      </c>
      <c r="N15752" s="12">
        <f>DATE(YEAR(Table1[[#This Row],[Order_Date]]),MONTH(Table1[[#This Row],[Order_Date]]),1)</f>
        <v>45566</v>
      </c>
    </row>
    <row r="15753" spans="1:14">
      <c r="A15753" t="s">
        <v>150</v>
      </c>
      <c r="B15753" t="s">
        <v>450</v>
      </c>
      <c r="C15753" t="s">
        <v>451</v>
      </c>
      <c r="D15753" t="s">
        <v>33</v>
      </c>
      <c r="E15753" t="s">
        <v>330</v>
      </c>
      <c r="F15753" t="s">
        <v>60</v>
      </c>
      <c r="G15753">
        <v>19</v>
      </c>
      <c r="H15753">
        <v>292.27</v>
      </c>
      <c r="I15753">
        <v>5553.13</v>
      </c>
      <c r="J15753">
        <v>150</v>
      </c>
      <c r="K15753">
        <v>7</v>
      </c>
      <c r="L15753" t="s">
        <v>18</v>
      </c>
      <c r="M15753">
        <f>(Table1[[#This Row],[Current_Stock]]*Table1[[#This Row],[Unit_Price]])</f>
        <v>43840.5</v>
      </c>
      <c r="N15753" s="12">
        <f>DATE(YEAR(Table1[[#This Row],[Order_Date]]),MONTH(Table1[[#This Row],[Order_Date]]),1)</f>
        <v>45078</v>
      </c>
    </row>
    <row r="15754" spans="1:14">
      <c r="A15754" t="s">
        <v>90</v>
      </c>
      <c r="B15754" t="s">
        <v>439</v>
      </c>
      <c r="C15754" t="s">
        <v>440</v>
      </c>
      <c r="D15754" t="s">
        <v>183</v>
      </c>
      <c r="E15754" t="s">
        <v>109</v>
      </c>
      <c r="F15754" t="s">
        <v>29</v>
      </c>
      <c r="G15754">
        <v>13</v>
      </c>
      <c r="H15754">
        <v>831.15</v>
      </c>
      <c r="I15754">
        <v>10804.95</v>
      </c>
      <c r="J15754">
        <v>153</v>
      </c>
      <c r="K15754">
        <v>14</v>
      </c>
      <c r="L15754" t="s">
        <v>18</v>
      </c>
      <c r="M15754">
        <f>(Table1[[#This Row],[Current_Stock]]*Table1[[#This Row],[Unit_Price]])</f>
        <v>127165.95</v>
      </c>
      <c r="N15754" s="12">
        <f>DATE(YEAR(Table1[[#This Row],[Order_Date]]),MONTH(Table1[[#This Row],[Order_Date]]),1)</f>
        <v>45444</v>
      </c>
    </row>
    <row r="15755" spans="1:14">
      <c r="A15755" t="s">
        <v>206</v>
      </c>
      <c r="B15755" t="s">
        <v>785</v>
      </c>
      <c r="C15755" t="s">
        <v>786</v>
      </c>
      <c r="D15755" t="s">
        <v>15</v>
      </c>
      <c r="E15755" t="s">
        <v>23</v>
      </c>
      <c r="F15755" t="s">
        <v>60</v>
      </c>
      <c r="G15755">
        <v>9</v>
      </c>
      <c r="H15755">
        <v>38.39</v>
      </c>
      <c r="I15755">
        <v>345.51</v>
      </c>
      <c r="J15755">
        <v>177</v>
      </c>
      <c r="K15755">
        <v>12</v>
      </c>
      <c r="L15755" t="s">
        <v>18</v>
      </c>
      <c r="M15755">
        <f>(Table1[[#This Row],[Current_Stock]]*Table1[[#This Row],[Unit_Price]])</f>
        <v>6795.03</v>
      </c>
      <c r="N15755" s="12">
        <f>DATE(YEAR(Table1[[#This Row],[Order_Date]]),MONTH(Table1[[#This Row],[Order_Date]]),1)</f>
        <v>45078</v>
      </c>
    </row>
    <row r="15756" spans="1:14">
      <c r="A15756" t="s">
        <v>596</v>
      </c>
      <c r="B15756" t="s">
        <v>730</v>
      </c>
      <c r="C15756" t="s">
        <v>731</v>
      </c>
      <c r="D15756" t="s">
        <v>84</v>
      </c>
      <c r="E15756" t="s">
        <v>80</v>
      </c>
      <c r="F15756" t="s">
        <v>46</v>
      </c>
      <c r="G15756">
        <v>16</v>
      </c>
      <c r="H15756">
        <v>18259.32</v>
      </c>
      <c r="I15756">
        <v>292149.12</v>
      </c>
      <c r="J15756">
        <v>203</v>
      </c>
      <c r="K15756">
        <v>2</v>
      </c>
      <c r="L15756" t="s">
        <v>18</v>
      </c>
      <c r="M15756">
        <f>(Table1[[#This Row],[Current_Stock]]*Table1[[#This Row],[Unit_Price]])</f>
        <v>3706641.96</v>
      </c>
      <c r="N15756" s="12">
        <f>DATE(YEAR(Table1[[#This Row],[Order_Date]]),MONTH(Table1[[#This Row],[Order_Date]]),1)</f>
        <v>45413</v>
      </c>
    </row>
    <row r="15757" spans="1:14">
      <c r="A15757" t="s">
        <v>1307</v>
      </c>
      <c r="B15757" t="s">
        <v>865</v>
      </c>
      <c r="C15757" t="s">
        <v>866</v>
      </c>
      <c r="D15757" t="s">
        <v>22</v>
      </c>
      <c r="E15757" t="s">
        <v>160</v>
      </c>
      <c r="F15757" t="s">
        <v>60</v>
      </c>
      <c r="G15757">
        <v>22</v>
      </c>
      <c r="H15757">
        <v>19006</v>
      </c>
      <c r="I15757">
        <v>418132</v>
      </c>
      <c r="J15757">
        <v>33</v>
      </c>
      <c r="K15757">
        <v>7</v>
      </c>
      <c r="L15757" t="s">
        <v>105</v>
      </c>
      <c r="M15757">
        <f>(Table1[[#This Row],[Current_Stock]]*Table1[[#This Row],[Unit_Price]])</f>
        <v>627198</v>
      </c>
      <c r="N15757" s="12">
        <f>DATE(YEAR(Table1[[#This Row],[Order_Date]]),MONTH(Table1[[#This Row],[Order_Date]]),1)</f>
        <v>45170</v>
      </c>
    </row>
    <row r="15758" spans="1:14">
      <c r="A15758" t="s">
        <v>843</v>
      </c>
      <c r="B15758" t="s">
        <v>738</v>
      </c>
      <c r="C15758" t="s">
        <v>739</v>
      </c>
      <c r="D15758" t="s">
        <v>27</v>
      </c>
      <c r="E15758" t="s">
        <v>167</v>
      </c>
      <c r="F15758" t="s">
        <v>46</v>
      </c>
      <c r="G15758">
        <v>1</v>
      </c>
      <c r="H15758">
        <v>2868.58</v>
      </c>
      <c r="I15758">
        <v>2868.58</v>
      </c>
      <c r="J15758">
        <v>506</v>
      </c>
      <c r="K15758">
        <v>2</v>
      </c>
      <c r="L15758" t="s">
        <v>55</v>
      </c>
      <c r="M15758">
        <f>(Table1[[#This Row],[Current_Stock]]*Table1[[#This Row],[Unit_Price]])</f>
        <v>1451501.48</v>
      </c>
      <c r="N15758" s="12">
        <f>DATE(YEAR(Table1[[#This Row],[Order_Date]]),MONTH(Table1[[#This Row],[Order_Date]]),1)</f>
        <v>45017</v>
      </c>
    </row>
    <row r="15759" spans="1:14">
      <c r="A15759" t="s">
        <v>1113</v>
      </c>
      <c r="B15759" t="s">
        <v>144</v>
      </c>
      <c r="C15759" t="s">
        <v>145</v>
      </c>
      <c r="D15759" t="s">
        <v>27</v>
      </c>
      <c r="E15759" t="s">
        <v>211</v>
      </c>
      <c r="F15759" t="s">
        <v>29</v>
      </c>
      <c r="G15759">
        <v>2</v>
      </c>
      <c r="H15759">
        <v>471.75</v>
      </c>
      <c r="I15759">
        <v>943.5</v>
      </c>
      <c r="J15759">
        <v>259</v>
      </c>
      <c r="K15759">
        <v>5</v>
      </c>
      <c r="L15759" t="s">
        <v>18</v>
      </c>
      <c r="M15759">
        <f>(Table1[[#This Row],[Current_Stock]]*Table1[[#This Row],[Unit_Price]])</f>
        <v>122183.25</v>
      </c>
      <c r="N15759" s="12">
        <f>DATE(YEAR(Table1[[#This Row],[Order_Date]]),MONTH(Table1[[#This Row],[Order_Date]]),1)</f>
        <v>45444</v>
      </c>
    </row>
    <row r="15760" spans="1:14">
      <c r="A15760" t="s">
        <v>1156</v>
      </c>
      <c r="B15760" t="s">
        <v>219</v>
      </c>
      <c r="C15760" t="s">
        <v>220</v>
      </c>
      <c r="D15760" t="s">
        <v>33</v>
      </c>
      <c r="E15760" t="s">
        <v>211</v>
      </c>
      <c r="F15760" t="s">
        <v>17</v>
      </c>
      <c r="G15760">
        <v>10</v>
      </c>
      <c r="H15760">
        <v>4082.96</v>
      </c>
      <c r="I15760">
        <v>40829.599999999999</v>
      </c>
      <c r="J15760">
        <v>117</v>
      </c>
      <c r="K15760">
        <v>7</v>
      </c>
      <c r="L15760" t="s">
        <v>18</v>
      </c>
      <c r="M15760">
        <f>(Table1[[#This Row],[Current_Stock]]*Table1[[#This Row],[Unit_Price]])</f>
        <v>477706.32</v>
      </c>
      <c r="N15760" s="12">
        <f>DATE(YEAR(Table1[[#This Row],[Order_Date]]),MONTH(Table1[[#This Row],[Order_Date]]),1)</f>
        <v>45108</v>
      </c>
    </row>
    <row r="15761" spans="1:14">
      <c r="A15761" t="s">
        <v>625</v>
      </c>
      <c r="B15761" t="s">
        <v>645</v>
      </c>
      <c r="C15761" t="s">
        <v>646</v>
      </c>
      <c r="D15761" t="s">
        <v>27</v>
      </c>
      <c r="E15761" t="s">
        <v>109</v>
      </c>
      <c r="F15761" t="s">
        <v>60</v>
      </c>
      <c r="G15761">
        <v>4</v>
      </c>
      <c r="H15761">
        <v>414.78</v>
      </c>
      <c r="I15761">
        <v>1659.12</v>
      </c>
      <c r="J15761">
        <v>545</v>
      </c>
      <c r="K15761">
        <v>5</v>
      </c>
      <c r="L15761" t="s">
        <v>55</v>
      </c>
      <c r="M15761">
        <f>(Table1[[#This Row],[Current_Stock]]*Table1[[#This Row],[Unit_Price]])</f>
        <v>226055.09999999998</v>
      </c>
      <c r="N15761" s="12">
        <f>DATE(YEAR(Table1[[#This Row],[Order_Date]]),MONTH(Table1[[#This Row],[Order_Date]]),1)</f>
        <v>45444</v>
      </c>
    </row>
    <row r="15762" spans="1:14">
      <c r="A15762" t="s">
        <v>499</v>
      </c>
      <c r="B15762" t="s">
        <v>377</v>
      </c>
      <c r="C15762" t="s">
        <v>378</v>
      </c>
      <c r="D15762" t="s">
        <v>22</v>
      </c>
      <c r="E15762" t="s">
        <v>73</v>
      </c>
      <c r="F15762" t="s">
        <v>60</v>
      </c>
      <c r="G15762">
        <v>21</v>
      </c>
      <c r="H15762">
        <v>12100.29</v>
      </c>
      <c r="I15762">
        <v>254106.09</v>
      </c>
      <c r="J15762">
        <v>46</v>
      </c>
      <c r="K15762">
        <v>8</v>
      </c>
      <c r="L15762" t="s">
        <v>18</v>
      </c>
      <c r="M15762">
        <f>(Table1[[#This Row],[Current_Stock]]*Table1[[#This Row],[Unit_Price]])</f>
        <v>556613.34000000008</v>
      </c>
      <c r="N15762" s="12">
        <f>DATE(YEAR(Table1[[#This Row],[Order_Date]]),MONTH(Table1[[#This Row],[Order_Date]]),1)</f>
        <v>45474</v>
      </c>
    </row>
    <row r="15763" spans="1:14">
      <c r="A15763" t="s">
        <v>116</v>
      </c>
      <c r="B15763" t="s">
        <v>1111</v>
      </c>
      <c r="C15763" t="s">
        <v>1112</v>
      </c>
      <c r="D15763" t="s">
        <v>22</v>
      </c>
      <c r="E15763" t="s">
        <v>97</v>
      </c>
      <c r="F15763" t="s">
        <v>17</v>
      </c>
      <c r="G15763">
        <v>33</v>
      </c>
      <c r="H15763">
        <v>17986.3</v>
      </c>
      <c r="I15763">
        <v>593547.9</v>
      </c>
      <c r="J15763">
        <v>53</v>
      </c>
      <c r="K15763">
        <v>10</v>
      </c>
      <c r="L15763" t="s">
        <v>105</v>
      </c>
      <c r="M15763">
        <f>(Table1[[#This Row],[Current_Stock]]*Table1[[#This Row],[Unit_Price]])</f>
        <v>953273.89999999991</v>
      </c>
      <c r="N15763" s="12">
        <f>DATE(YEAR(Table1[[#This Row],[Order_Date]]),MONTH(Table1[[#This Row],[Order_Date]]),1)</f>
        <v>45170</v>
      </c>
    </row>
    <row r="15764" spans="1:14">
      <c r="A15764" t="s">
        <v>1144</v>
      </c>
      <c r="B15764" t="s">
        <v>1065</v>
      </c>
      <c r="C15764" t="s">
        <v>1066</v>
      </c>
      <c r="D15764" t="s">
        <v>15</v>
      </c>
      <c r="E15764" t="s">
        <v>269</v>
      </c>
      <c r="F15764" t="s">
        <v>40</v>
      </c>
      <c r="G15764">
        <v>10</v>
      </c>
      <c r="H15764">
        <v>388.27</v>
      </c>
      <c r="I15764">
        <v>3882.7</v>
      </c>
      <c r="J15764">
        <v>103</v>
      </c>
      <c r="K15764">
        <v>7</v>
      </c>
      <c r="L15764" t="s">
        <v>18</v>
      </c>
      <c r="M15764">
        <f>(Table1[[#This Row],[Current_Stock]]*Table1[[#This Row],[Unit_Price]])</f>
        <v>39991.81</v>
      </c>
      <c r="N15764" s="12">
        <f>DATE(YEAR(Table1[[#This Row],[Order_Date]]),MONTH(Table1[[#This Row],[Order_Date]]),1)</f>
        <v>45383</v>
      </c>
    </row>
    <row r="15765" spans="1:14">
      <c r="A15765" t="s">
        <v>1088</v>
      </c>
      <c r="B15765" t="s">
        <v>670</v>
      </c>
      <c r="C15765" t="s">
        <v>671</v>
      </c>
      <c r="D15765" t="s">
        <v>22</v>
      </c>
      <c r="E15765" t="s">
        <v>282</v>
      </c>
      <c r="F15765" t="s">
        <v>46</v>
      </c>
      <c r="G15765">
        <v>48</v>
      </c>
      <c r="H15765">
        <v>17690.64</v>
      </c>
      <c r="I15765">
        <v>849150.72</v>
      </c>
      <c r="J15765">
        <v>110</v>
      </c>
      <c r="K15765">
        <v>14</v>
      </c>
      <c r="L15765" t="s">
        <v>18</v>
      </c>
      <c r="M15765">
        <f>(Table1[[#This Row],[Current_Stock]]*Table1[[#This Row],[Unit_Price]])</f>
        <v>1945970.4</v>
      </c>
      <c r="N15765" s="12">
        <f>DATE(YEAR(Table1[[#This Row],[Order_Date]]),MONTH(Table1[[#This Row],[Order_Date]]),1)</f>
        <v>45413</v>
      </c>
    </row>
    <row r="15766" spans="1:14">
      <c r="A15766" t="s">
        <v>310</v>
      </c>
      <c r="B15766" t="s">
        <v>544</v>
      </c>
      <c r="C15766" t="s">
        <v>545</v>
      </c>
      <c r="D15766" t="s">
        <v>96</v>
      </c>
      <c r="E15766" t="s">
        <v>153</v>
      </c>
      <c r="F15766" t="s">
        <v>60</v>
      </c>
      <c r="G15766">
        <v>6</v>
      </c>
      <c r="H15766">
        <v>3864.4</v>
      </c>
      <c r="I15766">
        <v>23186.400000000001</v>
      </c>
      <c r="J15766">
        <v>402</v>
      </c>
      <c r="K15766">
        <v>9</v>
      </c>
      <c r="L15766" t="s">
        <v>55</v>
      </c>
      <c r="M15766">
        <f>(Table1[[#This Row],[Current_Stock]]*Table1[[#This Row],[Unit_Price]])</f>
        <v>1553488.8</v>
      </c>
      <c r="N15766" s="12">
        <f>DATE(YEAR(Table1[[#This Row],[Order_Date]]),MONTH(Table1[[#This Row],[Order_Date]]),1)</f>
        <v>45047</v>
      </c>
    </row>
    <row r="15767" spans="1:14">
      <c r="A15767" t="s">
        <v>1242</v>
      </c>
      <c r="B15767" t="s">
        <v>204</v>
      </c>
      <c r="C15767" t="s">
        <v>205</v>
      </c>
      <c r="D15767" t="s">
        <v>183</v>
      </c>
      <c r="E15767" t="s">
        <v>189</v>
      </c>
      <c r="F15767" t="s">
        <v>46</v>
      </c>
      <c r="G15767">
        <v>9</v>
      </c>
      <c r="H15767">
        <v>1690.24</v>
      </c>
      <c r="I15767">
        <v>15212.16</v>
      </c>
      <c r="J15767">
        <v>158</v>
      </c>
      <c r="K15767">
        <v>11</v>
      </c>
      <c r="L15767" t="s">
        <v>18</v>
      </c>
      <c r="M15767">
        <f>(Table1[[#This Row],[Current_Stock]]*Table1[[#This Row],[Unit_Price]])</f>
        <v>267057.91999999998</v>
      </c>
      <c r="N15767" s="12">
        <f>DATE(YEAR(Table1[[#This Row],[Order_Date]]),MONTH(Table1[[#This Row],[Order_Date]]),1)</f>
        <v>44986</v>
      </c>
    </row>
    <row r="15768" spans="1:14">
      <c r="A15768" t="s">
        <v>1162</v>
      </c>
      <c r="B15768" t="s">
        <v>1004</v>
      </c>
      <c r="C15768" t="s">
        <v>1005</v>
      </c>
      <c r="D15768" t="s">
        <v>96</v>
      </c>
      <c r="E15768" t="s">
        <v>282</v>
      </c>
      <c r="F15768" t="s">
        <v>40</v>
      </c>
      <c r="G15768">
        <v>9</v>
      </c>
      <c r="H15768">
        <v>3453.91</v>
      </c>
      <c r="I15768">
        <v>31085.19</v>
      </c>
      <c r="J15768">
        <v>382</v>
      </c>
      <c r="K15768">
        <v>12</v>
      </c>
      <c r="L15768" t="s">
        <v>55</v>
      </c>
      <c r="M15768">
        <f>(Table1[[#This Row],[Current_Stock]]*Table1[[#This Row],[Unit_Price]])</f>
        <v>1319393.6199999999</v>
      </c>
      <c r="N15768" s="12">
        <f>DATE(YEAR(Table1[[#This Row],[Order_Date]]),MONTH(Table1[[#This Row],[Order_Date]]),1)</f>
        <v>45566</v>
      </c>
    </row>
    <row r="15769" spans="1:14">
      <c r="A15769" t="s">
        <v>1387</v>
      </c>
      <c r="B15769" t="s">
        <v>758</v>
      </c>
      <c r="C15769" t="s">
        <v>759</v>
      </c>
      <c r="D15769" t="s">
        <v>15</v>
      </c>
      <c r="E15769" t="s">
        <v>211</v>
      </c>
      <c r="F15769" t="s">
        <v>17</v>
      </c>
      <c r="G15769">
        <v>21</v>
      </c>
      <c r="H15769">
        <v>158.02000000000001</v>
      </c>
      <c r="I15769">
        <v>3318.42</v>
      </c>
      <c r="J15769">
        <v>217</v>
      </c>
      <c r="K15769">
        <v>14</v>
      </c>
      <c r="L15769" t="s">
        <v>18</v>
      </c>
      <c r="M15769">
        <f>(Table1[[#This Row],[Current_Stock]]*Table1[[#This Row],[Unit_Price]])</f>
        <v>34290.340000000004</v>
      </c>
      <c r="N15769" s="12">
        <f>DATE(YEAR(Table1[[#This Row],[Order_Date]]),MONTH(Table1[[#This Row],[Order_Date]]),1)</f>
        <v>45474</v>
      </c>
    </row>
    <row r="15770" spans="1:14">
      <c r="A15770" t="s">
        <v>1349</v>
      </c>
      <c r="B15770" t="s">
        <v>682</v>
      </c>
      <c r="C15770" t="s">
        <v>683</v>
      </c>
      <c r="D15770" t="s">
        <v>15</v>
      </c>
      <c r="E15770" t="s">
        <v>160</v>
      </c>
      <c r="F15770" t="s">
        <v>17</v>
      </c>
      <c r="G15770">
        <v>23</v>
      </c>
      <c r="H15770">
        <v>207.2</v>
      </c>
      <c r="I15770">
        <v>4765.6000000000004</v>
      </c>
      <c r="J15770">
        <v>84</v>
      </c>
      <c r="K15770">
        <v>8</v>
      </c>
      <c r="L15770" t="s">
        <v>18</v>
      </c>
      <c r="M15770">
        <f>(Table1[[#This Row],[Current_Stock]]*Table1[[#This Row],[Unit_Price]])</f>
        <v>17404.8</v>
      </c>
      <c r="N15770" s="12">
        <f>DATE(YEAR(Table1[[#This Row],[Order_Date]]),MONTH(Table1[[#This Row],[Order_Date]]),1)</f>
        <v>45078</v>
      </c>
    </row>
    <row r="15771" spans="1:14">
      <c r="A15771" t="s">
        <v>420</v>
      </c>
      <c r="B15771" t="s">
        <v>368</v>
      </c>
      <c r="C15771" t="s">
        <v>369</v>
      </c>
      <c r="D15771" t="s">
        <v>22</v>
      </c>
      <c r="E15771" t="s">
        <v>153</v>
      </c>
      <c r="F15771" t="s">
        <v>60</v>
      </c>
      <c r="G15771">
        <v>46</v>
      </c>
      <c r="H15771">
        <v>4978.3500000000004</v>
      </c>
      <c r="I15771">
        <v>229004.1</v>
      </c>
      <c r="J15771">
        <v>38</v>
      </c>
      <c r="K15771">
        <v>4</v>
      </c>
      <c r="L15771" t="s">
        <v>105</v>
      </c>
      <c r="M15771">
        <f>(Table1[[#This Row],[Current_Stock]]*Table1[[#This Row],[Unit_Price]])</f>
        <v>189177.30000000002</v>
      </c>
      <c r="N15771" s="12">
        <f>DATE(YEAR(Table1[[#This Row],[Order_Date]]),MONTH(Table1[[#This Row],[Order_Date]]),1)</f>
        <v>45627</v>
      </c>
    </row>
    <row r="15772" spans="1:14">
      <c r="A15772" t="s">
        <v>799</v>
      </c>
      <c r="B15772" t="s">
        <v>20</v>
      </c>
      <c r="C15772" t="s">
        <v>21</v>
      </c>
      <c r="D15772" t="s">
        <v>22</v>
      </c>
      <c r="E15772" t="s">
        <v>277</v>
      </c>
      <c r="F15772" t="s">
        <v>17</v>
      </c>
      <c r="G15772">
        <v>42</v>
      </c>
      <c r="H15772">
        <v>9462.57</v>
      </c>
      <c r="I15772">
        <v>397427.94</v>
      </c>
      <c r="J15772">
        <v>88</v>
      </c>
      <c r="K15772">
        <v>12</v>
      </c>
      <c r="L15772" t="s">
        <v>105</v>
      </c>
      <c r="M15772">
        <f>(Table1[[#This Row],[Current_Stock]]*Table1[[#This Row],[Unit_Price]])</f>
        <v>832706.15999999992</v>
      </c>
      <c r="N15772" s="12">
        <f>DATE(YEAR(Table1[[#This Row],[Order_Date]]),MONTH(Table1[[#This Row],[Order_Date]]),1)</f>
        <v>44986</v>
      </c>
    </row>
    <row r="15773" spans="1:14">
      <c r="A15773" t="s">
        <v>278</v>
      </c>
      <c r="B15773" t="s">
        <v>1051</v>
      </c>
      <c r="C15773" t="s">
        <v>1052</v>
      </c>
      <c r="D15773" t="s">
        <v>84</v>
      </c>
      <c r="E15773" t="s">
        <v>59</v>
      </c>
      <c r="F15773" t="s">
        <v>46</v>
      </c>
      <c r="G15773">
        <v>13</v>
      </c>
      <c r="H15773">
        <v>27699.4</v>
      </c>
      <c r="I15773">
        <v>360092.2</v>
      </c>
      <c r="J15773">
        <v>91</v>
      </c>
      <c r="K15773">
        <v>7</v>
      </c>
      <c r="L15773" t="s">
        <v>18</v>
      </c>
      <c r="M15773">
        <f>(Table1[[#This Row],[Current_Stock]]*Table1[[#This Row],[Unit_Price]])</f>
        <v>2520645.4</v>
      </c>
      <c r="N15773" s="12">
        <f>DATE(YEAR(Table1[[#This Row],[Order_Date]]),MONTH(Table1[[#This Row],[Order_Date]]),1)</f>
        <v>44958</v>
      </c>
    </row>
    <row r="15774" spans="1:14">
      <c r="A15774" t="s">
        <v>828</v>
      </c>
      <c r="B15774" t="s">
        <v>853</v>
      </c>
      <c r="C15774" t="s">
        <v>854</v>
      </c>
      <c r="D15774" t="s">
        <v>84</v>
      </c>
      <c r="E15774" t="s">
        <v>59</v>
      </c>
      <c r="F15774" t="s">
        <v>46</v>
      </c>
      <c r="G15774">
        <v>25</v>
      </c>
      <c r="H15774">
        <v>2042.04</v>
      </c>
      <c r="I15774">
        <v>51051</v>
      </c>
      <c r="J15774">
        <v>232</v>
      </c>
      <c r="K15774">
        <v>4</v>
      </c>
      <c r="L15774" t="s">
        <v>18</v>
      </c>
      <c r="M15774">
        <f>(Table1[[#This Row],[Current_Stock]]*Table1[[#This Row],[Unit_Price]])</f>
        <v>473753.27999999997</v>
      </c>
      <c r="N15774" s="12">
        <f>DATE(YEAR(Table1[[#This Row],[Order_Date]]),MONTH(Table1[[#This Row],[Order_Date]]),1)</f>
        <v>45261</v>
      </c>
    </row>
    <row r="15775" spans="1:14">
      <c r="A15775" t="s">
        <v>837</v>
      </c>
      <c r="B15775" t="s">
        <v>1284</v>
      </c>
      <c r="C15775" t="s">
        <v>1285</v>
      </c>
      <c r="D15775" t="s">
        <v>183</v>
      </c>
      <c r="E15775" t="s">
        <v>160</v>
      </c>
      <c r="F15775" t="s">
        <v>40</v>
      </c>
      <c r="G15775">
        <v>9</v>
      </c>
      <c r="H15775">
        <v>2660.5</v>
      </c>
      <c r="I15775">
        <v>23944.5</v>
      </c>
      <c r="J15775">
        <v>200</v>
      </c>
      <c r="K15775">
        <v>5</v>
      </c>
      <c r="L15775" t="s">
        <v>18</v>
      </c>
      <c r="M15775">
        <f>(Table1[[#This Row],[Current_Stock]]*Table1[[#This Row],[Unit_Price]])</f>
        <v>532100</v>
      </c>
      <c r="N15775" s="12">
        <f>DATE(YEAR(Table1[[#This Row],[Order_Date]]),MONTH(Table1[[#This Row],[Order_Date]]),1)</f>
        <v>45505</v>
      </c>
    </row>
    <row r="15776" spans="1:14">
      <c r="A15776" t="s">
        <v>1178</v>
      </c>
      <c r="B15776" t="s">
        <v>236</v>
      </c>
      <c r="C15776" t="s">
        <v>237</v>
      </c>
      <c r="D15776" t="s">
        <v>33</v>
      </c>
      <c r="E15776" t="s">
        <v>34</v>
      </c>
      <c r="F15776" t="s">
        <v>46</v>
      </c>
      <c r="G15776">
        <v>10</v>
      </c>
      <c r="H15776">
        <v>3818.91</v>
      </c>
      <c r="I15776">
        <v>38189.1</v>
      </c>
      <c r="J15776">
        <v>155</v>
      </c>
      <c r="K15776">
        <v>6</v>
      </c>
      <c r="L15776" t="s">
        <v>18</v>
      </c>
      <c r="M15776">
        <f>(Table1[[#This Row],[Current_Stock]]*Table1[[#This Row],[Unit_Price]])</f>
        <v>591931.04999999993</v>
      </c>
      <c r="N15776" s="12">
        <f>DATE(YEAR(Table1[[#This Row],[Order_Date]]),MONTH(Table1[[#This Row],[Order_Date]]),1)</f>
        <v>45017</v>
      </c>
    </row>
    <row r="15777" spans="1:14">
      <c r="A15777" t="s">
        <v>373</v>
      </c>
      <c r="B15777" t="s">
        <v>82</v>
      </c>
      <c r="C15777" t="s">
        <v>83</v>
      </c>
      <c r="D15777" t="s">
        <v>84</v>
      </c>
      <c r="E15777" t="s">
        <v>97</v>
      </c>
      <c r="F15777" t="s">
        <v>40</v>
      </c>
      <c r="G15777">
        <v>15</v>
      </c>
      <c r="H15777">
        <v>19264.14</v>
      </c>
      <c r="I15777">
        <v>288962.09999999998</v>
      </c>
      <c r="J15777">
        <v>167</v>
      </c>
      <c r="K15777">
        <v>2</v>
      </c>
      <c r="L15777" t="s">
        <v>18</v>
      </c>
      <c r="M15777">
        <f>(Table1[[#This Row],[Current_Stock]]*Table1[[#This Row],[Unit_Price]])</f>
        <v>3217111.38</v>
      </c>
      <c r="N15777" s="12">
        <f>DATE(YEAR(Table1[[#This Row],[Order_Date]]),MONTH(Table1[[#This Row],[Order_Date]]),1)</f>
        <v>45017</v>
      </c>
    </row>
    <row r="15778" spans="1:14">
      <c r="A15778" t="s">
        <v>140</v>
      </c>
      <c r="B15778" t="s">
        <v>491</v>
      </c>
      <c r="C15778" t="s">
        <v>492</v>
      </c>
      <c r="D15778" t="s">
        <v>96</v>
      </c>
      <c r="E15778" t="s">
        <v>85</v>
      </c>
      <c r="F15778" t="s">
        <v>40</v>
      </c>
      <c r="G15778">
        <v>5</v>
      </c>
      <c r="H15778">
        <v>2980.23</v>
      </c>
      <c r="I15778">
        <v>14901.15</v>
      </c>
      <c r="J15778">
        <v>534</v>
      </c>
      <c r="K15778">
        <v>9</v>
      </c>
      <c r="L15778" t="s">
        <v>55</v>
      </c>
      <c r="M15778">
        <f>(Table1[[#This Row],[Current_Stock]]*Table1[[#This Row],[Unit_Price]])</f>
        <v>1591442.82</v>
      </c>
      <c r="N15778" s="12">
        <f>DATE(YEAR(Table1[[#This Row],[Order_Date]]),MONTH(Table1[[#This Row],[Order_Date]]),1)</f>
        <v>45474</v>
      </c>
    </row>
    <row r="15779" spans="1:14">
      <c r="A15779" t="s">
        <v>1319</v>
      </c>
      <c r="B15779" t="s">
        <v>1089</v>
      </c>
      <c r="C15779" t="s">
        <v>1090</v>
      </c>
      <c r="D15779" t="s">
        <v>33</v>
      </c>
      <c r="E15779" t="s">
        <v>113</v>
      </c>
      <c r="F15779" t="s">
        <v>60</v>
      </c>
      <c r="G15779">
        <v>16</v>
      </c>
      <c r="H15779">
        <v>4660.04</v>
      </c>
      <c r="I15779">
        <v>74560.639999999999</v>
      </c>
      <c r="J15779">
        <v>103</v>
      </c>
      <c r="K15779">
        <v>13</v>
      </c>
      <c r="L15779" t="s">
        <v>18</v>
      </c>
      <c r="M15779">
        <f>(Table1[[#This Row],[Current_Stock]]*Table1[[#This Row],[Unit_Price]])</f>
        <v>479984.12</v>
      </c>
      <c r="N15779" s="12">
        <f>DATE(YEAR(Table1[[#This Row],[Order_Date]]),MONTH(Table1[[#This Row],[Order_Date]]),1)</f>
        <v>45352</v>
      </c>
    </row>
    <row r="15780" spans="1:14">
      <c r="A15780" t="s">
        <v>806</v>
      </c>
      <c r="B15780" t="s">
        <v>425</v>
      </c>
      <c r="C15780" t="s">
        <v>426</v>
      </c>
      <c r="D15780" t="s">
        <v>38</v>
      </c>
      <c r="E15780" t="s">
        <v>153</v>
      </c>
      <c r="F15780" t="s">
        <v>46</v>
      </c>
      <c r="G15780">
        <v>8</v>
      </c>
      <c r="H15780">
        <v>3181.32</v>
      </c>
      <c r="I15780">
        <v>25450.560000000001</v>
      </c>
      <c r="J15780">
        <v>100</v>
      </c>
      <c r="K15780">
        <v>7</v>
      </c>
      <c r="L15780" t="s">
        <v>18</v>
      </c>
      <c r="M15780">
        <f>(Table1[[#This Row],[Current_Stock]]*Table1[[#This Row],[Unit_Price]])</f>
        <v>318132</v>
      </c>
      <c r="N15780" s="12">
        <f>DATE(YEAR(Table1[[#This Row],[Order_Date]]),MONTH(Table1[[#This Row],[Order_Date]]),1)</f>
        <v>45170</v>
      </c>
    </row>
    <row r="15781" spans="1:14">
      <c r="A15781" t="s">
        <v>1358</v>
      </c>
      <c r="B15781" t="s">
        <v>1268</v>
      </c>
      <c r="C15781" t="s">
        <v>1269</v>
      </c>
      <c r="D15781" t="s">
        <v>38</v>
      </c>
      <c r="E15781" t="s">
        <v>59</v>
      </c>
      <c r="F15781" t="s">
        <v>46</v>
      </c>
      <c r="G15781">
        <v>13</v>
      </c>
      <c r="H15781">
        <v>3973.29</v>
      </c>
      <c r="I15781">
        <v>51652.77</v>
      </c>
      <c r="J15781">
        <v>200</v>
      </c>
      <c r="K15781">
        <v>3</v>
      </c>
      <c r="L15781" t="s">
        <v>18</v>
      </c>
      <c r="M15781">
        <f>(Table1[[#This Row],[Current_Stock]]*Table1[[#This Row],[Unit_Price]])</f>
        <v>794658</v>
      </c>
      <c r="N15781" s="12">
        <f>DATE(YEAR(Table1[[#This Row],[Order_Date]]),MONTH(Table1[[#This Row],[Order_Date]]),1)</f>
        <v>45627</v>
      </c>
    </row>
    <row r="15782" spans="1:14">
      <c r="A15782" t="s">
        <v>908</v>
      </c>
      <c r="B15782" t="s">
        <v>82</v>
      </c>
      <c r="C15782" t="s">
        <v>83</v>
      </c>
      <c r="D15782" t="s">
        <v>84</v>
      </c>
      <c r="E15782" t="s">
        <v>28</v>
      </c>
      <c r="F15782" t="s">
        <v>40</v>
      </c>
      <c r="G15782">
        <v>16</v>
      </c>
      <c r="H15782">
        <v>7066.1</v>
      </c>
      <c r="I15782">
        <v>113057.60000000001</v>
      </c>
      <c r="J15782">
        <v>175</v>
      </c>
      <c r="K15782">
        <v>7</v>
      </c>
      <c r="L15782" t="s">
        <v>18</v>
      </c>
      <c r="M15782">
        <f>(Table1[[#This Row],[Current_Stock]]*Table1[[#This Row],[Unit_Price]])</f>
        <v>1236567.5</v>
      </c>
      <c r="N15782" s="12">
        <f>DATE(YEAR(Table1[[#This Row],[Order_Date]]),MONTH(Table1[[#This Row],[Order_Date]]),1)</f>
        <v>45200</v>
      </c>
    </row>
    <row r="15783" spans="1:14">
      <c r="A15783" t="s">
        <v>161</v>
      </c>
      <c r="B15783" t="s">
        <v>485</v>
      </c>
      <c r="C15783" t="s">
        <v>486</v>
      </c>
      <c r="D15783" t="s">
        <v>27</v>
      </c>
      <c r="E15783" t="s">
        <v>189</v>
      </c>
      <c r="F15783" t="s">
        <v>17</v>
      </c>
      <c r="G15783">
        <v>1</v>
      </c>
      <c r="H15783">
        <v>2888.44</v>
      </c>
      <c r="I15783">
        <v>2888.44</v>
      </c>
      <c r="J15783">
        <v>258</v>
      </c>
      <c r="K15783">
        <v>6</v>
      </c>
      <c r="L15783" t="s">
        <v>55</v>
      </c>
      <c r="M15783">
        <f>(Table1[[#This Row],[Current_Stock]]*Table1[[#This Row],[Unit_Price]])</f>
        <v>745217.52</v>
      </c>
      <c r="N15783" s="12">
        <f>DATE(YEAR(Table1[[#This Row],[Order_Date]]),MONTH(Table1[[#This Row],[Order_Date]]),1)</f>
        <v>45474</v>
      </c>
    </row>
    <row r="15784" spans="1:14">
      <c r="A15784" t="s">
        <v>200</v>
      </c>
      <c r="B15784" t="s">
        <v>626</v>
      </c>
      <c r="C15784" t="s">
        <v>627</v>
      </c>
      <c r="D15784" t="s">
        <v>44</v>
      </c>
      <c r="E15784" t="s">
        <v>28</v>
      </c>
      <c r="F15784" t="s">
        <v>60</v>
      </c>
      <c r="G15784">
        <v>23</v>
      </c>
      <c r="H15784">
        <v>2884.55</v>
      </c>
      <c r="I15784">
        <v>66344.649999999994</v>
      </c>
      <c r="J15784">
        <v>79</v>
      </c>
      <c r="K15784">
        <v>2</v>
      </c>
      <c r="L15784" t="s">
        <v>18</v>
      </c>
      <c r="M15784">
        <f>(Table1[[#This Row],[Current_Stock]]*Table1[[#This Row],[Unit_Price]])</f>
        <v>227879.45</v>
      </c>
      <c r="N15784" s="12">
        <f>DATE(YEAR(Table1[[#This Row],[Order_Date]]),MONTH(Table1[[#This Row],[Order_Date]]),1)</f>
        <v>45627</v>
      </c>
    </row>
    <row r="15785" spans="1:14">
      <c r="A15785" t="s">
        <v>1198</v>
      </c>
      <c r="B15785" t="s">
        <v>435</v>
      </c>
      <c r="C15785" t="s">
        <v>436</v>
      </c>
      <c r="D15785" t="s">
        <v>38</v>
      </c>
      <c r="E15785" t="s">
        <v>173</v>
      </c>
      <c r="F15785" t="s">
        <v>46</v>
      </c>
      <c r="G15785">
        <v>12</v>
      </c>
      <c r="H15785">
        <v>1815.58</v>
      </c>
      <c r="I15785">
        <v>21786.959999999999</v>
      </c>
      <c r="J15785">
        <v>242</v>
      </c>
      <c r="K15785">
        <v>7</v>
      </c>
      <c r="L15785" t="s">
        <v>18</v>
      </c>
      <c r="M15785">
        <f>(Table1[[#This Row],[Current_Stock]]*Table1[[#This Row],[Unit_Price]])</f>
        <v>439370.36</v>
      </c>
      <c r="N15785" s="12">
        <f>DATE(YEAR(Table1[[#This Row],[Order_Date]]),MONTH(Table1[[#This Row],[Order_Date]]),1)</f>
        <v>44927</v>
      </c>
    </row>
    <row r="15786" spans="1:14">
      <c r="A15786" t="s">
        <v>116</v>
      </c>
      <c r="B15786" t="s">
        <v>25</v>
      </c>
      <c r="C15786" t="s">
        <v>26</v>
      </c>
      <c r="D15786" t="s">
        <v>27</v>
      </c>
      <c r="E15786" t="s">
        <v>330</v>
      </c>
      <c r="F15786" t="s">
        <v>46</v>
      </c>
      <c r="G15786">
        <v>6</v>
      </c>
      <c r="H15786">
        <v>2885.82</v>
      </c>
      <c r="I15786">
        <v>17314.919999999998</v>
      </c>
      <c r="J15786">
        <v>348</v>
      </c>
      <c r="K15786">
        <v>13</v>
      </c>
      <c r="L15786" t="s">
        <v>55</v>
      </c>
      <c r="M15786">
        <f>(Table1[[#This Row],[Current_Stock]]*Table1[[#This Row],[Unit_Price]])</f>
        <v>1004265.3600000001</v>
      </c>
      <c r="N15786" s="12">
        <f>DATE(YEAR(Table1[[#This Row],[Order_Date]]),MONTH(Table1[[#This Row],[Order_Date]]),1)</f>
        <v>45170</v>
      </c>
    </row>
    <row r="15787" spans="1:14">
      <c r="A15787" t="s">
        <v>455</v>
      </c>
      <c r="B15787" t="s">
        <v>358</v>
      </c>
      <c r="C15787" t="s">
        <v>359</v>
      </c>
      <c r="D15787" t="s">
        <v>53</v>
      </c>
      <c r="E15787" t="s">
        <v>16</v>
      </c>
      <c r="F15787" t="s">
        <v>46</v>
      </c>
      <c r="G15787">
        <v>15</v>
      </c>
      <c r="H15787">
        <v>1237.4100000000001</v>
      </c>
      <c r="I15787">
        <v>18561.150000000001</v>
      </c>
      <c r="J15787">
        <v>254</v>
      </c>
      <c r="K15787">
        <v>3</v>
      </c>
      <c r="L15787" t="s">
        <v>18</v>
      </c>
      <c r="M15787">
        <f>(Table1[[#This Row],[Current_Stock]]*Table1[[#This Row],[Unit_Price]])</f>
        <v>314302.14</v>
      </c>
      <c r="N15787" s="12">
        <f>DATE(YEAR(Table1[[#This Row],[Order_Date]]),MONTH(Table1[[#This Row],[Order_Date]]),1)</f>
        <v>45597</v>
      </c>
    </row>
    <row r="15788" spans="1:14">
      <c r="A15788" t="s">
        <v>412</v>
      </c>
      <c r="B15788" t="s">
        <v>328</v>
      </c>
      <c r="C15788" t="s">
        <v>329</v>
      </c>
      <c r="D15788" t="s">
        <v>53</v>
      </c>
      <c r="E15788" t="s">
        <v>50</v>
      </c>
      <c r="F15788" t="s">
        <v>40</v>
      </c>
      <c r="G15788">
        <v>1</v>
      </c>
      <c r="H15788">
        <v>2344.38</v>
      </c>
      <c r="I15788">
        <v>2344.38</v>
      </c>
      <c r="J15788">
        <v>530</v>
      </c>
      <c r="K15788">
        <v>4</v>
      </c>
      <c r="L15788" t="s">
        <v>18</v>
      </c>
      <c r="M15788">
        <f>(Table1[[#This Row],[Current_Stock]]*Table1[[#This Row],[Unit_Price]])</f>
        <v>1242521.4000000001</v>
      </c>
      <c r="N15788" s="12">
        <f>DATE(YEAR(Table1[[#This Row],[Order_Date]]),MONTH(Table1[[#This Row],[Order_Date]]),1)</f>
        <v>45139</v>
      </c>
    </row>
    <row r="15789" spans="1:14">
      <c r="A15789" t="s">
        <v>1055</v>
      </c>
      <c r="B15789" t="s">
        <v>844</v>
      </c>
      <c r="C15789" t="s">
        <v>845</v>
      </c>
      <c r="D15789" t="s">
        <v>96</v>
      </c>
      <c r="E15789" t="s">
        <v>73</v>
      </c>
      <c r="F15789" t="s">
        <v>29</v>
      </c>
      <c r="G15789">
        <v>10</v>
      </c>
      <c r="H15789">
        <v>4808.0200000000004</v>
      </c>
      <c r="I15789">
        <v>48080.2</v>
      </c>
      <c r="J15789">
        <v>419</v>
      </c>
      <c r="K15789">
        <v>5</v>
      </c>
      <c r="L15789" t="s">
        <v>55</v>
      </c>
      <c r="M15789">
        <f>(Table1[[#This Row],[Current_Stock]]*Table1[[#This Row],[Unit_Price]])</f>
        <v>2014560.3800000001</v>
      </c>
      <c r="N15789" s="12">
        <f>DATE(YEAR(Table1[[#This Row],[Order_Date]]),MONTH(Table1[[#This Row],[Order_Date]]),1)</f>
        <v>45200</v>
      </c>
    </row>
    <row r="15790" spans="1:14">
      <c r="A15790" t="s">
        <v>125</v>
      </c>
      <c r="B15790" t="s">
        <v>318</v>
      </c>
      <c r="C15790" t="s">
        <v>319</v>
      </c>
      <c r="D15790" t="s">
        <v>96</v>
      </c>
      <c r="E15790" t="s">
        <v>243</v>
      </c>
      <c r="F15790" t="s">
        <v>29</v>
      </c>
      <c r="G15790">
        <v>4</v>
      </c>
      <c r="H15790">
        <v>3213.56</v>
      </c>
      <c r="I15790">
        <v>12854.24</v>
      </c>
      <c r="J15790">
        <v>348</v>
      </c>
      <c r="K15790">
        <v>7</v>
      </c>
      <c r="L15790" t="s">
        <v>18</v>
      </c>
      <c r="M15790">
        <f>(Table1[[#This Row],[Current_Stock]]*Table1[[#This Row],[Unit_Price]])</f>
        <v>1118318.8799999999</v>
      </c>
      <c r="N15790" s="12">
        <f>DATE(YEAR(Table1[[#This Row],[Order_Date]]),MONTH(Table1[[#This Row],[Order_Date]]),1)</f>
        <v>45323</v>
      </c>
    </row>
    <row r="15791" spans="1:14">
      <c r="A15791" t="s">
        <v>416</v>
      </c>
      <c r="B15791" t="s">
        <v>808</v>
      </c>
      <c r="C15791" t="s">
        <v>809</v>
      </c>
      <c r="D15791" t="s">
        <v>33</v>
      </c>
      <c r="E15791" t="s">
        <v>45</v>
      </c>
      <c r="F15791" t="s">
        <v>40</v>
      </c>
      <c r="G15791">
        <v>9</v>
      </c>
      <c r="H15791">
        <v>4105.62</v>
      </c>
      <c r="I15791">
        <v>36950.58</v>
      </c>
      <c r="J15791">
        <v>178</v>
      </c>
      <c r="K15791">
        <v>6</v>
      </c>
      <c r="L15791" t="s">
        <v>18</v>
      </c>
      <c r="M15791">
        <f>(Table1[[#This Row],[Current_Stock]]*Table1[[#This Row],[Unit_Price]])</f>
        <v>730800.36</v>
      </c>
      <c r="N15791" s="12">
        <f>DATE(YEAR(Table1[[#This Row],[Order_Date]]),MONTH(Table1[[#This Row],[Order_Date]]),1)</f>
        <v>45474</v>
      </c>
    </row>
    <row r="15792" spans="1:14">
      <c r="A15792" t="s">
        <v>1075</v>
      </c>
      <c r="B15792" t="s">
        <v>676</v>
      </c>
      <c r="C15792" t="s">
        <v>677</v>
      </c>
      <c r="D15792" t="s">
        <v>183</v>
      </c>
      <c r="E15792" t="s">
        <v>80</v>
      </c>
      <c r="F15792" t="s">
        <v>29</v>
      </c>
      <c r="G15792">
        <v>16</v>
      </c>
      <c r="H15792">
        <v>2112.52</v>
      </c>
      <c r="I15792">
        <v>33800.32</v>
      </c>
      <c r="J15792">
        <v>110</v>
      </c>
      <c r="K15792">
        <v>12</v>
      </c>
      <c r="L15792" t="s">
        <v>18</v>
      </c>
      <c r="M15792">
        <f>(Table1[[#This Row],[Current_Stock]]*Table1[[#This Row],[Unit_Price]])</f>
        <v>232377.2</v>
      </c>
      <c r="N15792" s="12">
        <f>DATE(YEAR(Table1[[#This Row],[Order_Date]]),MONTH(Table1[[#This Row],[Order_Date]]),1)</f>
        <v>45566</v>
      </c>
    </row>
    <row r="15793" spans="1:14">
      <c r="A15793" t="s">
        <v>1348</v>
      </c>
      <c r="B15793" t="s">
        <v>819</v>
      </c>
      <c r="C15793" t="s">
        <v>820</v>
      </c>
      <c r="D15793" t="s">
        <v>22</v>
      </c>
      <c r="E15793" t="s">
        <v>251</v>
      </c>
      <c r="F15793" t="s">
        <v>29</v>
      </c>
      <c r="G15793">
        <v>44</v>
      </c>
      <c r="H15793">
        <v>6151.18</v>
      </c>
      <c r="I15793">
        <v>270651.92</v>
      </c>
      <c r="J15793">
        <v>114</v>
      </c>
      <c r="K15793">
        <v>11</v>
      </c>
      <c r="L15793" t="s">
        <v>18</v>
      </c>
      <c r="M15793">
        <f>(Table1[[#This Row],[Current_Stock]]*Table1[[#This Row],[Unit_Price]])</f>
        <v>701234.52</v>
      </c>
      <c r="N15793" s="12">
        <f>DATE(YEAR(Table1[[#This Row],[Order_Date]]),MONTH(Table1[[#This Row],[Order_Date]]),1)</f>
        <v>45108</v>
      </c>
    </row>
    <row r="15794" spans="1:14">
      <c r="A15794" t="s">
        <v>1041</v>
      </c>
      <c r="B15794" t="s">
        <v>1034</v>
      </c>
      <c r="C15794" t="s">
        <v>1035</v>
      </c>
      <c r="D15794" t="s">
        <v>84</v>
      </c>
      <c r="E15794" t="s">
        <v>28</v>
      </c>
      <c r="F15794" t="s">
        <v>60</v>
      </c>
      <c r="G15794">
        <v>22</v>
      </c>
      <c r="H15794">
        <v>18744.93</v>
      </c>
      <c r="I15794">
        <v>412388.46</v>
      </c>
      <c r="J15794">
        <v>141</v>
      </c>
      <c r="K15794">
        <v>10</v>
      </c>
      <c r="L15794" t="s">
        <v>18</v>
      </c>
      <c r="M15794">
        <f>(Table1[[#This Row],[Current_Stock]]*Table1[[#This Row],[Unit_Price]])</f>
        <v>2643035.13</v>
      </c>
      <c r="N15794" s="12">
        <f>DATE(YEAR(Table1[[#This Row],[Order_Date]]),MONTH(Table1[[#This Row],[Order_Date]]),1)</f>
        <v>45383</v>
      </c>
    </row>
    <row r="15795" spans="1:14">
      <c r="A15795" t="s">
        <v>761</v>
      </c>
      <c r="B15795" t="s">
        <v>780</v>
      </c>
      <c r="C15795" t="s">
        <v>781</v>
      </c>
      <c r="D15795" t="s">
        <v>27</v>
      </c>
      <c r="E15795" t="s">
        <v>104</v>
      </c>
      <c r="F15795" t="s">
        <v>40</v>
      </c>
      <c r="G15795">
        <v>10</v>
      </c>
      <c r="H15795">
        <v>876.53</v>
      </c>
      <c r="I15795">
        <v>8765.2999999999993</v>
      </c>
      <c r="J15795">
        <v>365</v>
      </c>
      <c r="K15795">
        <v>3</v>
      </c>
      <c r="L15795" t="s">
        <v>18</v>
      </c>
      <c r="M15795">
        <f>(Table1[[#This Row],[Current_Stock]]*Table1[[#This Row],[Unit_Price]])</f>
        <v>319933.45</v>
      </c>
      <c r="N15795" s="12">
        <f>DATE(YEAR(Table1[[#This Row],[Order_Date]]),MONTH(Table1[[#This Row],[Order_Date]]),1)</f>
        <v>45047</v>
      </c>
    </row>
    <row r="15796" spans="1:14">
      <c r="A15796" t="s">
        <v>143</v>
      </c>
      <c r="B15796" t="s">
        <v>488</v>
      </c>
      <c r="C15796" t="s">
        <v>489</v>
      </c>
      <c r="D15796" t="s">
        <v>84</v>
      </c>
      <c r="E15796" t="s">
        <v>97</v>
      </c>
      <c r="F15796" t="s">
        <v>40</v>
      </c>
      <c r="G15796">
        <v>13</v>
      </c>
      <c r="H15796">
        <v>20411.05</v>
      </c>
      <c r="I15796">
        <v>265343.65000000002</v>
      </c>
      <c r="J15796">
        <v>229</v>
      </c>
      <c r="K15796">
        <v>14</v>
      </c>
      <c r="L15796" t="s">
        <v>18</v>
      </c>
      <c r="M15796">
        <f>(Table1[[#This Row],[Current_Stock]]*Table1[[#This Row],[Unit_Price]])</f>
        <v>4674130.45</v>
      </c>
      <c r="N15796" s="12">
        <f>DATE(YEAR(Table1[[#This Row],[Order_Date]]),MONTH(Table1[[#This Row],[Order_Date]]),1)</f>
        <v>45078</v>
      </c>
    </row>
    <row r="15797" spans="1:14">
      <c r="A15797" t="s">
        <v>695</v>
      </c>
      <c r="B15797" t="s">
        <v>225</v>
      </c>
      <c r="C15797" t="s">
        <v>226</v>
      </c>
      <c r="D15797" t="s">
        <v>183</v>
      </c>
      <c r="E15797" t="s">
        <v>160</v>
      </c>
      <c r="F15797" t="s">
        <v>46</v>
      </c>
      <c r="G15797">
        <v>22</v>
      </c>
      <c r="H15797">
        <v>2195.6999999999998</v>
      </c>
      <c r="I15797">
        <v>48305.4</v>
      </c>
      <c r="J15797">
        <v>232</v>
      </c>
      <c r="K15797">
        <v>4</v>
      </c>
      <c r="L15797" t="s">
        <v>18</v>
      </c>
      <c r="M15797">
        <f>(Table1[[#This Row],[Current_Stock]]*Table1[[#This Row],[Unit_Price]])</f>
        <v>509402.39999999997</v>
      </c>
      <c r="N15797" s="12">
        <f>DATE(YEAR(Table1[[#This Row],[Order_Date]]),MONTH(Table1[[#This Row],[Order_Date]]),1)</f>
        <v>45566</v>
      </c>
    </row>
    <row r="15798" spans="1:14">
      <c r="A15798" t="s">
        <v>1258</v>
      </c>
      <c r="B15798" t="s">
        <v>407</v>
      </c>
      <c r="C15798" t="s">
        <v>408</v>
      </c>
      <c r="D15798" t="s">
        <v>44</v>
      </c>
      <c r="E15798" t="s">
        <v>104</v>
      </c>
      <c r="F15798" t="s">
        <v>17</v>
      </c>
      <c r="G15798">
        <v>25</v>
      </c>
      <c r="H15798">
        <v>3292.04</v>
      </c>
      <c r="I15798">
        <v>82301</v>
      </c>
      <c r="J15798">
        <v>55</v>
      </c>
      <c r="K15798">
        <v>7</v>
      </c>
      <c r="L15798" t="s">
        <v>105</v>
      </c>
      <c r="M15798">
        <f>(Table1[[#This Row],[Current_Stock]]*Table1[[#This Row],[Unit_Price]])</f>
        <v>181062.2</v>
      </c>
      <c r="N15798" s="12">
        <f>DATE(YEAR(Table1[[#This Row],[Order_Date]]),MONTH(Table1[[#This Row],[Order_Date]]),1)</f>
        <v>45413</v>
      </c>
    </row>
    <row r="15799" spans="1:14">
      <c r="A15799" t="s">
        <v>516</v>
      </c>
      <c r="B15799" t="s">
        <v>909</v>
      </c>
      <c r="C15799" t="s">
        <v>910</v>
      </c>
      <c r="D15799" t="s">
        <v>183</v>
      </c>
      <c r="E15799" t="s">
        <v>50</v>
      </c>
      <c r="F15799" t="s">
        <v>17</v>
      </c>
      <c r="G15799">
        <v>19</v>
      </c>
      <c r="H15799">
        <v>3054.13</v>
      </c>
      <c r="I15799">
        <v>58028.47</v>
      </c>
      <c r="J15799">
        <v>247</v>
      </c>
      <c r="K15799">
        <v>11</v>
      </c>
      <c r="L15799" t="s">
        <v>18</v>
      </c>
      <c r="M15799">
        <f>(Table1[[#This Row],[Current_Stock]]*Table1[[#This Row],[Unit_Price]])</f>
        <v>754370.11</v>
      </c>
      <c r="N15799" s="12">
        <f>DATE(YEAR(Table1[[#This Row],[Order_Date]]),MONTH(Table1[[#This Row],[Order_Date]]),1)</f>
        <v>45413</v>
      </c>
    </row>
    <row r="15800" spans="1:14">
      <c r="A15800" t="s">
        <v>416</v>
      </c>
      <c r="B15800" t="s">
        <v>652</v>
      </c>
      <c r="C15800" t="s">
        <v>653</v>
      </c>
      <c r="D15800" t="s">
        <v>53</v>
      </c>
      <c r="E15800" t="s">
        <v>160</v>
      </c>
      <c r="F15800" t="s">
        <v>40</v>
      </c>
      <c r="G15800">
        <v>10</v>
      </c>
      <c r="H15800">
        <v>2003.44</v>
      </c>
      <c r="I15800">
        <v>20034.400000000001</v>
      </c>
      <c r="J15800">
        <v>530</v>
      </c>
      <c r="K15800">
        <v>13</v>
      </c>
      <c r="L15800" t="s">
        <v>55</v>
      </c>
      <c r="M15800">
        <f>(Table1[[#This Row],[Current_Stock]]*Table1[[#This Row],[Unit_Price]])</f>
        <v>1061823.2</v>
      </c>
      <c r="N15800" s="12">
        <f>DATE(YEAR(Table1[[#This Row],[Order_Date]]),MONTH(Table1[[#This Row],[Order_Date]]),1)</f>
        <v>45474</v>
      </c>
    </row>
    <row r="15801" spans="1:14">
      <c r="A15801" t="s">
        <v>1290</v>
      </c>
      <c r="B15801" t="s">
        <v>374</v>
      </c>
      <c r="C15801" t="s">
        <v>375</v>
      </c>
      <c r="D15801" t="s">
        <v>53</v>
      </c>
      <c r="E15801" t="s">
        <v>173</v>
      </c>
      <c r="F15801" t="s">
        <v>46</v>
      </c>
      <c r="G15801">
        <v>1</v>
      </c>
      <c r="H15801">
        <v>3005.06</v>
      </c>
      <c r="I15801">
        <v>3005.06</v>
      </c>
      <c r="J15801">
        <v>315</v>
      </c>
      <c r="K15801">
        <v>7</v>
      </c>
      <c r="L15801" t="s">
        <v>18</v>
      </c>
      <c r="M15801">
        <f>(Table1[[#This Row],[Current_Stock]]*Table1[[#This Row],[Unit_Price]])</f>
        <v>946593.9</v>
      </c>
      <c r="N15801" s="12">
        <f>DATE(YEAR(Table1[[#This Row],[Order_Date]]),MONTH(Table1[[#This Row],[Order_Date]]),1)</f>
        <v>45231</v>
      </c>
    </row>
    <row r="15802" spans="1:14">
      <c r="A15802" t="s">
        <v>918</v>
      </c>
      <c r="B15802" t="s">
        <v>358</v>
      </c>
      <c r="C15802" t="s">
        <v>359</v>
      </c>
      <c r="D15802" t="s">
        <v>53</v>
      </c>
      <c r="E15802" t="s">
        <v>50</v>
      </c>
      <c r="F15802" t="s">
        <v>60</v>
      </c>
      <c r="G15802">
        <v>15</v>
      </c>
      <c r="H15802">
        <v>1638.9</v>
      </c>
      <c r="I15802">
        <v>24583.5</v>
      </c>
      <c r="J15802">
        <v>324</v>
      </c>
      <c r="K15802">
        <v>2</v>
      </c>
      <c r="L15802" t="s">
        <v>18</v>
      </c>
      <c r="M15802">
        <f>(Table1[[#This Row],[Current_Stock]]*Table1[[#This Row],[Unit_Price]])</f>
        <v>531003.6</v>
      </c>
      <c r="N15802" s="12">
        <f>DATE(YEAR(Table1[[#This Row],[Order_Date]]),MONTH(Table1[[#This Row],[Order_Date]]),1)</f>
        <v>45261</v>
      </c>
    </row>
    <row r="15803" spans="1:14">
      <c r="A15803" t="s">
        <v>864</v>
      </c>
      <c r="B15803" t="s">
        <v>13</v>
      </c>
      <c r="C15803" t="s">
        <v>14</v>
      </c>
      <c r="D15803" t="s">
        <v>15</v>
      </c>
      <c r="E15803" t="s">
        <v>80</v>
      </c>
      <c r="F15803" t="s">
        <v>17</v>
      </c>
      <c r="G15803">
        <v>21</v>
      </c>
      <c r="H15803">
        <v>494.45</v>
      </c>
      <c r="I15803">
        <v>10383.450000000001</v>
      </c>
      <c r="J15803">
        <v>199</v>
      </c>
      <c r="K15803">
        <v>5</v>
      </c>
      <c r="L15803" t="s">
        <v>18</v>
      </c>
      <c r="M15803">
        <f>(Table1[[#This Row],[Current_Stock]]*Table1[[#This Row],[Unit_Price]])</f>
        <v>98395.55</v>
      </c>
      <c r="N15803" s="12">
        <f>DATE(YEAR(Table1[[#This Row],[Order_Date]]),MONTH(Table1[[#This Row],[Order_Date]]),1)</f>
        <v>45139</v>
      </c>
    </row>
    <row r="15804" spans="1:14">
      <c r="A15804" t="s">
        <v>1072</v>
      </c>
      <c r="B15804" t="s">
        <v>75</v>
      </c>
      <c r="C15804" t="s">
        <v>76</v>
      </c>
      <c r="D15804" t="s">
        <v>33</v>
      </c>
      <c r="E15804" t="s">
        <v>173</v>
      </c>
      <c r="F15804" t="s">
        <v>40</v>
      </c>
      <c r="G15804">
        <v>27</v>
      </c>
      <c r="H15804">
        <v>3199.34</v>
      </c>
      <c r="I15804">
        <v>86382.18</v>
      </c>
      <c r="J15804">
        <v>115</v>
      </c>
      <c r="K15804">
        <v>3</v>
      </c>
      <c r="L15804" t="s">
        <v>18</v>
      </c>
      <c r="M15804">
        <f>(Table1[[#This Row],[Current_Stock]]*Table1[[#This Row],[Unit_Price]])</f>
        <v>367924.10000000003</v>
      </c>
      <c r="N15804" s="12">
        <f>DATE(YEAR(Table1[[#This Row],[Order_Date]]),MONTH(Table1[[#This Row],[Order_Date]]),1)</f>
        <v>45292</v>
      </c>
    </row>
    <row r="15805" spans="1:14">
      <c r="A15805" t="s">
        <v>732</v>
      </c>
      <c r="B15805" t="s">
        <v>702</v>
      </c>
      <c r="C15805" t="s">
        <v>703</v>
      </c>
      <c r="D15805" t="s">
        <v>27</v>
      </c>
      <c r="E15805" t="s">
        <v>16</v>
      </c>
      <c r="F15805" t="s">
        <v>60</v>
      </c>
      <c r="G15805">
        <v>1</v>
      </c>
      <c r="H15805">
        <v>531.6</v>
      </c>
      <c r="I15805">
        <v>531.6</v>
      </c>
      <c r="J15805">
        <v>575</v>
      </c>
      <c r="K15805">
        <v>11</v>
      </c>
      <c r="L15805" t="s">
        <v>18</v>
      </c>
      <c r="M15805">
        <f>(Table1[[#This Row],[Current_Stock]]*Table1[[#This Row],[Unit_Price]])</f>
        <v>305670</v>
      </c>
      <c r="N15805" s="12">
        <f>DATE(YEAR(Table1[[#This Row],[Order_Date]]),MONTH(Table1[[#This Row],[Order_Date]]),1)</f>
        <v>45444</v>
      </c>
    </row>
    <row r="15806" spans="1:14">
      <c r="A15806" t="s">
        <v>1159</v>
      </c>
      <c r="B15806" t="s">
        <v>1119</v>
      </c>
      <c r="C15806" t="s">
        <v>1120</v>
      </c>
      <c r="D15806" t="s">
        <v>96</v>
      </c>
      <c r="E15806" t="s">
        <v>104</v>
      </c>
      <c r="F15806" t="s">
        <v>60</v>
      </c>
      <c r="G15806">
        <v>10</v>
      </c>
      <c r="H15806">
        <v>2780.73</v>
      </c>
      <c r="I15806">
        <v>27807.3</v>
      </c>
      <c r="J15806">
        <v>578</v>
      </c>
      <c r="K15806">
        <v>11</v>
      </c>
      <c r="L15806" t="s">
        <v>55</v>
      </c>
      <c r="M15806">
        <f>(Table1[[#This Row],[Current_Stock]]*Table1[[#This Row],[Unit_Price]])</f>
        <v>1607261.94</v>
      </c>
      <c r="N15806" s="12">
        <f>DATE(YEAR(Table1[[#This Row],[Order_Date]]),MONTH(Table1[[#This Row],[Order_Date]]),1)</f>
        <v>45474</v>
      </c>
    </row>
    <row r="15807" spans="1:14">
      <c r="A15807" t="s">
        <v>1211</v>
      </c>
      <c r="B15807" t="s">
        <v>853</v>
      </c>
      <c r="C15807" t="s">
        <v>854</v>
      </c>
      <c r="D15807" t="s">
        <v>84</v>
      </c>
      <c r="E15807" t="s">
        <v>282</v>
      </c>
      <c r="F15807" t="s">
        <v>29</v>
      </c>
      <c r="G15807">
        <v>11</v>
      </c>
      <c r="H15807">
        <v>1967.74</v>
      </c>
      <c r="I15807">
        <v>21645.14</v>
      </c>
      <c r="J15807">
        <v>115</v>
      </c>
      <c r="K15807">
        <v>2</v>
      </c>
      <c r="L15807" t="s">
        <v>18</v>
      </c>
      <c r="M15807">
        <f>(Table1[[#This Row],[Current_Stock]]*Table1[[#This Row],[Unit_Price]])</f>
        <v>226290.1</v>
      </c>
      <c r="N15807" s="12">
        <f>DATE(YEAR(Table1[[#This Row],[Order_Date]]),MONTH(Table1[[#This Row],[Order_Date]]),1)</f>
        <v>45474</v>
      </c>
    </row>
    <row r="15808" spans="1:14">
      <c r="A15808" t="s">
        <v>503</v>
      </c>
      <c r="B15808" t="s">
        <v>1191</v>
      </c>
      <c r="C15808" t="s">
        <v>1192</v>
      </c>
      <c r="D15808" t="s">
        <v>96</v>
      </c>
      <c r="E15808" t="s">
        <v>113</v>
      </c>
      <c r="F15808" t="s">
        <v>17</v>
      </c>
      <c r="G15808">
        <v>8</v>
      </c>
      <c r="H15808">
        <v>3537.54</v>
      </c>
      <c r="I15808">
        <v>28300.32</v>
      </c>
      <c r="J15808">
        <v>535</v>
      </c>
      <c r="K15808">
        <v>2</v>
      </c>
      <c r="L15808" t="s">
        <v>55</v>
      </c>
      <c r="M15808">
        <f>(Table1[[#This Row],[Current_Stock]]*Table1[[#This Row],[Unit_Price]])</f>
        <v>1892583.9</v>
      </c>
      <c r="N15808" s="12">
        <f>DATE(YEAR(Table1[[#This Row],[Order_Date]]),MONTH(Table1[[#This Row],[Order_Date]]),1)</f>
        <v>45047</v>
      </c>
    </row>
    <row r="15809" spans="1:14">
      <c r="A15809" t="s">
        <v>1304</v>
      </c>
      <c r="B15809" t="s">
        <v>315</v>
      </c>
      <c r="C15809" t="s">
        <v>316</v>
      </c>
      <c r="D15809" t="s">
        <v>38</v>
      </c>
      <c r="E15809" t="s">
        <v>97</v>
      </c>
      <c r="F15809" t="s">
        <v>60</v>
      </c>
      <c r="G15809">
        <v>25</v>
      </c>
      <c r="H15809">
        <v>3818.25</v>
      </c>
      <c r="I15809">
        <v>95456.25</v>
      </c>
      <c r="J15809">
        <v>157</v>
      </c>
      <c r="K15809">
        <v>3</v>
      </c>
      <c r="L15809" t="s">
        <v>18</v>
      </c>
      <c r="M15809">
        <f>(Table1[[#This Row],[Current_Stock]]*Table1[[#This Row],[Unit_Price]])</f>
        <v>599465.25</v>
      </c>
      <c r="N15809" s="12">
        <f>DATE(YEAR(Table1[[#This Row],[Order_Date]]),MONTH(Table1[[#This Row],[Order_Date]]),1)</f>
        <v>45323</v>
      </c>
    </row>
    <row r="15810" spans="1:14">
      <c r="A15810" t="s">
        <v>1233</v>
      </c>
      <c r="B15810" t="s">
        <v>75</v>
      </c>
      <c r="C15810" t="s">
        <v>76</v>
      </c>
      <c r="D15810" t="s">
        <v>33</v>
      </c>
      <c r="E15810" t="s">
        <v>16</v>
      </c>
      <c r="F15810" t="s">
        <v>40</v>
      </c>
      <c r="G15810">
        <v>11</v>
      </c>
      <c r="H15810">
        <v>4363.87</v>
      </c>
      <c r="I15810">
        <v>48002.57</v>
      </c>
      <c r="J15810">
        <v>171</v>
      </c>
      <c r="K15810">
        <v>7</v>
      </c>
      <c r="L15810" t="s">
        <v>18</v>
      </c>
      <c r="M15810">
        <f>(Table1[[#This Row],[Current_Stock]]*Table1[[#This Row],[Unit_Price]])</f>
        <v>746221.77</v>
      </c>
      <c r="N15810" s="12">
        <f>DATE(YEAR(Table1[[#This Row],[Order_Date]]),MONTH(Table1[[#This Row],[Order_Date]]),1)</f>
        <v>45413</v>
      </c>
    </row>
    <row r="15811" spans="1:14">
      <c r="A15811" t="s">
        <v>993</v>
      </c>
      <c r="B15811" t="s">
        <v>811</v>
      </c>
      <c r="C15811" t="s">
        <v>812</v>
      </c>
      <c r="D15811" t="s">
        <v>33</v>
      </c>
      <c r="E15811" t="s">
        <v>104</v>
      </c>
      <c r="F15811" t="s">
        <v>17</v>
      </c>
      <c r="G15811">
        <v>18</v>
      </c>
      <c r="H15811">
        <v>594.86</v>
      </c>
      <c r="I15811">
        <v>10707.48</v>
      </c>
      <c r="J15811">
        <v>127</v>
      </c>
      <c r="K15811">
        <v>6</v>
      </c>
      <c r="L15811" t="s">
        <v>18</v>
      </c>
      <c r="M15811">
        <f>(Table1[[#This Row],[Current_Stock]]*Table1[[#This Row],[Unit_Price]])</f>
        <v>75547.22</v>
      </c>
      <c r="N15811" s="12">
        <f>DATE(YEAR(Table1[[#This Row],[Order_Date]]),MONTH(Table1[[#This Row],[Order_Date]]),1)</f>
        <v>45352</v>
      </c>
    </row>
    <row r="15812" spans="1:14">
      <c r="A15812" t="s">
        <v>218</v>
      </c>
      <c r="B15812" t="s">
        <v>927</v>
      </c>
      <c r="C15812" t="s">
        <v>928</v>
      </c>
      <c r="D15812" t="s">
        <v>183</v>
      </c>
      <c r="E15812" t="s">
        <v>50</v>
      </c>
      <c r="F15812" t="s">
        <v>60</v>
      </c>
      <c r="G15812">
        <v>13</v>
      </c>
      <c r="H15812">
        <v>2178.4499999999998</v>
      </c>
      <c r="I15812">
        <v>28319.85</v>
      </c>
      <c r="J15812">
        <v>189</v>
      </c>
      <c r="K15812">
        <v>9</v>
      </c>
      <c r="L15812" t="s">
        <v>18</v>
      </c>
      <c r="M15812">
        <f>(Table1[[#This Row],[Current_Stock]]*Table1[[#This Row],[Unit_Price]])</f>
        <v>411727.05</v>
      </c>
      <c r="N15812" s="12">
        <f>DATE(YEAR(Table1[[#This Row],[Order_Date]]),MONTH(Table1[[#This Row],[Order_Date]]),1)</f>
        <v>45597</v>
      </c>
    </row>
    <row r="15813" spans="1:14">
      <c r="A15813" t="s">
        <v>714</v>
      </c>
      <c r="B15813" t="s">
        <v>204</v>
      </c>
      <c r="C15813" t="s">
        <v>205</v>
      </c>
      <c r="D15813" t="s">
        <v>183</v>
      </c>
      <c r="E15813" t="s">
        <v>80</v>
      </c>
      <c r="F15813" t="s">
        <v>46</v>
      </c>
      <c r="G15813">
        <v>21</v>
      </c>
      <c r="H15813">
        <v>364.46</v>
      </c>
      <c r="I15813">
        <v>7653.66</v>
      </c>
      <c r="J15813">
        <v>108</v>
      </c>
      <c r="K15813">
        <v>8</v>
      </c>
      <c r="L15813" t="s">
        <v>18</v>
      </c>
      <c r="M15813">
        <f>(Table1[[#This Row],[Current_Stock]]*Table1[[#This Row],[Unit_Price]])</f>
        <v>39361.68</v>
      </c>
      <c r="N15813" s="12">
        <f>DATE(YEAR(Table1[[#This Row],[Order_Date]]),MONTH(Table1[[#This Row],[Order_Date]]),1)</f>
        <v>45323</v>
      </c>
    </row>
    <row r="15814" spans="1:14">
      <c r="A15814" t="s">
        <v>376</v>
      </c>
      <c r="B15814" t="s">
        <v>94</v>
      </c>
      <c r="C15814" t="s">
        <v>95</v>
      </c>
      <c r="D15814" t="s">
        <v>96</v>
      </c>
      <c r="E15814" t="s">
        <v>173</v>
      </c>
      <c r="F15814" t="s">
        <v>40</v>
      </c>
      <c r="G15814">
        <v>1</v>
      </c>
      <c r="H15814">
        <v>1196.1500000000001</v>
      </c>
      <c r="I15814">
        <v>1196.1500000000001</v>
      </c>
      <c r="J15814">
        <v>306</v>
      </c>
      <c r="K15814">
        <v>11</v>
      </c>
      <c r="L15814" t="s">
        <v>18</v>
      </c>
      <c r="M15814">
        <f>(Table1[[#This Row],[Current_Stock]]*Table1[[#This Row],[Unit_Price]])</f>
        <v>366021.9</v>
      </c>
      <c r="N15814" s="12">
        <f>DATE(YEAR(Table1[[#This Row],[Order_Date]]),MONTH(Table1[[#This Row],[Order_Date]]),1)</f>
        <v>45231</v>
      </c>
    </row>
    <row r="15815" spans="1:14">
      <c r="A15815" t="s">
        <v>196</v>
      </c>
      <c r="B15815" t="s">
        <v>549</v>
      </c>
      <c r="C15815" t="s">
        <v>550</v>
      </c>
      <c r="D15815" t="s">
        <v>96</v>
      </c>
      <c r="E15815" t="s">
        <v>243</v>
      </c>
      <c r="F15815" t="s">
        <v>17</v>
      </c>
      <c r="G15815">
        <v>7</v>
      </c>
      <c r="H15815">
        <v>4439.51</v>
      </c>
      <c r="I15815">
        <v>31076.57</v>
      </c>
      <c r="J15815">
        <v>597</v>
      </c>
      <c r="K15815">
        <v>11</v>
      </c>
      <c r="L15815" t="s">
        <v>55</v>
      </c>
      <c r="M15815">
        <f>(Table1[[#This Row],[Current_Stock]]*Table1[[#This Row],[Unit_Price]])</f>
        <v>2650387.4700000002</v>
      </c>
      <c r="N15815" s="12">
        <f>DATE(YEAR(Table1[[#This Row],[Order_Date]]),MONTH(Table1[[#This Row],[Order_Date]]),1)</f>
        <v>45597</v>
      </c>
    </row>
    <row r="15816" spans="1:14">
      <c r="A15816" t="s">
        <v>659</v>
      </c>
      <c r="B15816" t="s">
        <v>371</v>
      </c>
      <c r="C15816" t="s">
        <v>372</v>
      </c>
      <c r="D15816" t="s">
        <v>22</v>
      </c>
      <c r="E15816" t="s">
        <v>54</v>
      </c>
      <c r="F15816" t="s">
        <v>40</v>
      </c>
      <c r="G15816">
        <v>25</v>
      </c>
      <c r="H15816">
        <v>6074.85</v>
      </c>
      <c r="I15816">
        <v>151871.25</v>
      </c>
      <c r="J15816">
        <v>72</v>
      </c>
      <c r="K15816">
        <v>4</v>
      </c>
      <c r="L15816" t="s">
        <v>18</v>
      </c>
      <c r="M15816">
        <f>(Table1[[#This Row],[Current_Stock]]*Table1[[#This Row],[Unit_Price]])</f>
        <v>437389.2</v>
      </c>
      <c r="N15816" s="12">
        <f>DATE(YEAR(Table1[[#This Row],[Order_Date]]),MONTH(Table1[[#This Row],[Order_Date]]),1)</f>
        <v>45139</v>
      </c>
    </row>
    <row r="15817" spans="1:14">
      <c r="A15817" t="s">
        <v>769</v>
      </c>
      <c r="B15817" t="s">
        <v>485</v>
      </c>
      <c r="C15817" t="s">
        <v>486</v>
      </c>
      <c r="D15817" t="s">
        <v>27</v>
      </c>
      <c r="E15817" t="s">
        <v>167</v>
      </c>
      <c r="F15817" t="s">
        <v>17</v>
      </c>
      <c r="G15817">
        <v>8</v>
      </c>
      <c r="H15817">
        <v>144.74</v>
      </c>
      <c r="I15817">
        <v>1157.92</v>
      </c>
      <c r="J15817">
        <v>370</v>
      </c>
      <c r="K15817">
        <v>13</v>
      </c>
      <c r="L15817" t="s">
        <v>55</v>
      </c>
      <c r="M15817">
        <f>(Table1[[#This Row],[Current_Stock]]*Table1[[#This Row],[Unit_Price]])</f>
        <v>53553.8</v>
      </c>
      <c r="N15817" s="12">
        <f>DATE(YEAR(Table1[[#This Row],[Order_Date]]),MONTH(Table1[[#This Row],[Order_Date]]),1)</f>
        <v>44927</v>
      </c>
    </row>
    <row r="15818" spans="1:14">
      <c r="A15818" t="s">
        <v>659</v>
      </c>
      <c r="B15818" t="s">
        <v>51</v>
      </c>
      <c r="C15818" t="s">
        <v>52</v>
      </c>
      <c r="D15818" t="s">
        <v>53</v>
      </c>
      <c r="E15818" t="s">
        <v>50</v>
      </c>
      <c r="F15818" t="s">
        <v>60</v>
      </c>
      <c r="G15818">
        <v>2</v>
      </c>
      <c r="H15818">
        <v>3970.51</v>
      </c>
      <c r="I15818">
        <v>7941.02</v>
      </c>
      <c r="J15818">
        <v>536</v>
      </c>
      <c r="K15818">
        <v>2</v>
      </c>
      <c r="L15818" t="s">
        <v>55</v>
      </c>
      <c r="M15818">
        <f>(Table1[[#This Row],[Current_Stock]]*Table1[[#This Row],[Unit_Price]])</f>
        <v>2128193.3600000003</v>
      </c>
      <c r="N15818" s="12">
        <f>DATE(YEAR(Table1[[#This Row],[Order_Date]]),MONTH(Table1[[#This Row],[Order_Date]]),1)</f>
        <v>45139</v>
      </c>
    </row>
    <row r="15819" spans="1:14">
      <c r="A15819" t="s">
        <v>575</v>
      </c>
      <c r="B15819" t="s">
        <v>450</v>
      </c>
      <c r="C15819" t="s">
        <v>451</v>
      </c>
      <c r="D15819" t="s">
        <v>33</v>
      </c>
      <c r="E15819" t="s">
        <v>50</v>
      </c>
      <c r="F15819" t="s">
        <v>29</v>
      </c>
      <c r="G15819">
        <v>21</v>
      </c>
      <c r="H15819">
        <v>2728.65</v>
      </c>
      <c r="I15819">
        <v>57301.65</v>
      </c>
      <c r="J15819">
        <v>145</v>
      </c>
      <c r="K15819">
        <v>10</v>
      </c>
      <c r="L15819" t="s">
        <v>18</v>
      </c>
      <c r="M15819">
        <f>(Table1[[#This Row],[Current_Stock]]*Table1[[#This Row],[Unit_Price]])</f>
        <v>395654.25</v>
      </c>
      <c r="N15819" s="12">
        <f>DATE(YEAR(Table1[[#This Row],[Order_Date]]),MONTH(Table1[[#This Row],[Order_Date]]),1)</f>
        <v>45352</v>
      </c>
    </row>
    <row r="15820" spans="1:14">
      <c r="A15820" t="s">
        <v>916</v>
      </c>
      <c r="B15820" t="s">
        <v>1014</v>
      </c>
      <c r="C15820" t="s">
        <v>1015</v>
      </c>
      <c r="D15820" t="s">
        <v>53</v>
      </c>
      <c r="E15820" t="s">
        <v>59</v>
      </c>
      <c r="F15820" t="s">
        <v>29</v>
      </c>
      <c r="G15820">
        <v>5</v>
      </c>
      <c r="H15820">
        <v>3742.13</v>
      </c>
      <c r="I15820">
        <v>18710.650000000001</v>
      </c>
      <c r="J15820">
        <v>566</v>
      </c>
      <c r="K15820">
        <v>9</v>
      </c>
      <c r="L15820" t="s">
        <v>55</v>
      </c>
      <c r="M15820">
        <f>(Table1[[#This Row],[Current_Stock]]*Table1[[#This Row],[Unit_Price]])</f>
        <v>2118045.58</v>
      </c>
      <c r="N15820" s="12">
        <f>DATE(YEAR(Table1[[#This Row],[Order_Date]]),MONTH(Table1[[#This Row],[Order_Date]]),1)</f>
        <v>45536</v>
      </c>
    </row>
    <row r="15821" spans="1:14">
      <c r="A15821" t="s">
        <v>1343</v>
      </c>
      <c r="B15821" t="s">
        <v>1051</v>
      </c>
      <c r="C15821" t="s">
        <v>1052</v>
      </c>
      <c r="D15821" t="s">
        <v>84</v>
      </c>
      <c r="E15821" t="s">
        <v>269</v>
      </c>
      <c r="F15821" t="s">
        <v>29</v>
      </c>
      <c r="G15821">
        <v>24</v>
      </c>
      <c r="H15821">
        <v>5406.23</v>
      </c>
      <c r="I15821">
        <v>129749.52</v>
      </c>
      <c r="J15821">
        <v>215</v>
      </c>
      <c r="K15821">
        <v>13</v>
      </c>
      <c r="L15821" t="s">
        <v>18</v>
      </c>
      <c r="M15821">
        <f>(Table1[[#This Row],[Current_Stock]]*Table1[[#This Row],[Unit_Price]])</f>
        <v>1162339.45</v>
      </c>
      <c r="N15821" s="12">
        <f>DATE(YEAR(Table1[[#This Row],[Order_Date]]),MONTH(Table1[[#This Row],[Order_Date]]),1)</f>
        <v>45627</v>
      </c>
    </row>
    <row r="15822" spans="1:14">
      <c r="A15822" t="s">
        <v>1329</v>
      </c>
      <c r="B15822" t="s">
        <v>421</v>
      </c>
      <c r="C15822" t="s">
        <v>422</v>
      </c>
      <c r="D15822" t="s">
        <v>53</v>
      </c>
      <c r="E15822" t="s">
        <v>277</v>
      </c>
      <c r="F15822" t="s">
        <v>29</v>
      </c>
      <c r="G15822">
        <v>9</v>
      </c>
      <c r="H15822">
        <v>972.37</v>
      </c>
      <c r="I15822">
        <v>8751.33</v>
      </c>
      <c r="J15822">
        <v>281</v>
      </c>
      <c r="K15822">
        <v>3</v>
      </c>
      <c r="L15822" t="s">
        <v>55</v>
      </c>
      <c r="M15822">
        <f>(Table1[[#This Row],[Current_Stock]]*Table1[[#This Row],[Unit_Price]])</f>
        <v>273235.97000000003</v>
      </c>
      <c r="N15822" s="12">
        <f>DATE(YEAR(Table1[[#This Row],[Order_Date]]),MONTH(Table1[[#This Row],[Order_Date]]),1)</f>
        <v>45323</v>
      </c>
    </row>
    <row r="15823" spans="1:14">
      <c r="A15823" t="s">
        <v>540</v>
      </c>
      <c r="B15823" t="s">
        <v>927</v>
      </c>
      <c r="C15823" t="s">
        <v>928</v>
      </c>
      <c r="D15823" t="s">
        <v>183</v>
      </c>
      <c r="E15823" t="s">
        <v>109</v>
      </c>
      <c r="F15823" t="s">
        <v>29</v>
      </c>
      <c r="G15823">
        <v>14</v>
      </c>
      <c r="H15823">
        <v>3657.74</v>
      </c>
      <c r="I15823">
        <v>51208.36</v>
      </c>
      <c r="J15823">
        <v>161</v>
      </c>
      <c r="K15823">
        <v>3</v>
      </c>
      <c r="L15823" t="s">
        <v>18</v>
      </c>
      <c r="M15823">
        <f>(Table1[[#This Row],[Current_Stock]]*Table1[[#This Row],[Unit_Price]])</f>
        <v>588896.14</v>
      </c>
      <c r="N15823" s="12">
        <f>DATE(YEAR(Table1[[#This Row],[Order_Date]]),MONTH(Table1[[#This Row],[Order_Date]]),1)</f>
        <v>45627</v>
      </c>
    </row>
    <row r="15824" spans="1:14">
      <c r="A15824" t="s">
        <v>110</v>
      </c>
      <c r="B15824" t="s">
        <v>138</v>
      </c>
      <c r="C15824" t="s">
        <v>139</v>
      </c>
      <c r="D15824" t="s">
        <v>27</v>
      </c>
      <c r="E15824" t="s">
        <v>80</v>
      </c>
      <c r="F15824" t="s">
        <v>46</v>
      </c>
      <c r="G15824">
        <v>3</v>
      </c>
      <c r="H15824">
        <v>1432.98</v>
      </c>
      <c r="I15824">
        <v>4298.9399999999996</v>
      </c>
      <c r="J15824">
        <v>492</v>
      </c>
      <c r="K15824">
        <v>11</v>
      </c>
      <c r="L15824" t="s">
        <v>55</v>
      </c>
      <c r="M15824">
        <f>(Table1[[#This Row],[Current_Stock]]*Table1[[#This Row],[Unit_Price]])</f>
        <v>705026.16</v>
      </c>
      <c r="N15824" s="12">
        <f>DATE(YEAR(Table1[[#This Row],[Order_Date]]),MONTH(Table1[[#This Row],[Order_Date]]),1)</f>
        <v>45474</v>
      </c>
    </row>
    <row r="15825" spans="1:14">
      <c r="A15825" t="s">
        <v>659</v>
      </c>
      <c r="B15825" t="s">
        <v>879</v>
      </c>
      <c r="C15825" t="s">
        <v>880</v>
      </c>
      <c r="D15825" t="s">
        <v>44</v>
      </c>
      <c r="E15825" t="s">
        <v>153</v>
      </c>
      <c r="F15825" t="s">
        <v>29</v>
      </c>
      <c r="G15825">
        <v>26</v>
      </c>
      <c r="H15825">
        <v>2301.7199999999998</v>
      </c>
      <c r="I15825">
        <v>59844.72</v>
      </c>
      <c r="J15825">
        <v>41</v>
      </c>
      <c r="K15825">
        <v>10</v>
      </c>
      <c r="L15825" t="s">
        <v>105</v>
      </c>
      <c r="M15825">
        <f>(Table1[[#This Row],[Current_Stock]]*Table1[[#This Row],[Unit_Price]])</f>
        <v>94370.51999999999</v>
      </c>
      <c r="N15825" s="12">
        <f>DATE(YEAR(Table1[[#This Row],[Order_Date]]),MONTH(Table1[[#This Row],[Order_Date]]),1)</f>
        <v>45139</v>
      </c>
    </row>
    <row r="15826" spans="1:14">
      <c r="A15826" t="s">
        <v>636</v>
      </c>
      <c r="B15826" t="s">
        <v>647</v>
      </c>
      <c r="C15826" t="s">
        <v>648</v>
      </c>
      <c r="D15826" t="s">
        <v>84</v>
      </c>
      <c r="E15826" t="s">
        <v>277</v>
      </c>
      <c r="F15826" t="s">
        <v>46</v>
      </c>
      <c r="G15826">
        <v>13</v>
      </c>
      <c r="H15826">
        <v>27594.95</v>
      </c>
      <c r="I15826">
        <v>358734.35</v>
      </c>
      <c r="J15826">
        <v>82</v>
      </c>
      <c r="K15826">
        <v>6</v>
      </c>
      <c r="L15826" t="s">
        <v>18</v>
      </c>
      <c r="M15826">
        <f>(Table1[[#This Row],[Current_Stock]]*Table1[[#This Row],[Unit_Price]])</f>
        <v>2262785.9</v>
      </c>
      <c r="N15826" s="12">
        <f>DATE(YEAR(Table1[[#This Row],[Order_Date]]),MONTH(Table1[[#This Row],[Order_Date]]),1)</f>
        <v>45078</v>
      </c>
    </row>
    <row r="15827" spans="1:14">
      <c r="A15827" t="s">
        <v>554</v>
      </c>
      <c r="B15827" t="s">
        <v>504</v>
      </c>
      <c r="C15827" t="s">
        <v>505</v>
      </c>
      <c r="D15827" t="s">
        <v>15</v>
      </c>
      <c r="E15827" t="s">
        <v>97</v>
      </c>
      <c r="F15827" t="s">
        <v>46</v>
      </c>
      <c r="G15827">
        <v>8</v>
      </c>
      <c r="H15827">
        <v>74.89</v>
      </c>
      <c r="I15827">
        <v>599.12</v>
      </c>
      <c r="J15827">
        <v>165</v>
      </c>
      <c r="K15827">
        <v>10</v>
      </c>
      <c r="L15827" t="s">
        <v>18</v>
      </c>
      <c r="M15827">
        <f>(Table1[[#This Row],[Current_Stock]]*Table1[[#This Row],[Unit_Price]])</f>
        <v>12356.85</v>
      </c>
      <c r="N15827" s="12">
        <f>DATE(YEAR(Table1[[#This Row],[Order_Date]]),MONTH(Table1[[#This Row],[Order_Date]]),1)</f>
        <v>45231</v>
      </c>
    </row>
    <row r="15828" spans="1:14">
      <c r="A15828" t="s">
        <v>1332</v>
      </c>
      <c r="B15828" t="s">
        <v>87</v>
      </c>
      <c r="C15828" t="s">
        <v>88</v>
      </c>
      <c r="D15828" t="s">
        <v>15</v>
      </c>
      <c r="E15828" t="s">
        <v>85</v>
      </c>
      <c r="F15828" t="s">
        <v>40</v>
      </c>
      <c r="G15828">
        <v>23</v>
      </c>
      <c r="H15828">
        <v>347.08</v>
      </c>
      <c r="I15828">
        <v>7982.84</v>
      </c>
      <c r="J15828">
        <v>197</v>
      </c>
      <c r="K15828">
        <v>8</v>
      </c>
      <c r="L15828" t="s">
        <v>18</v>
      </c>
      <c r="M15828">
        <f>(Table1[[#This Row],[Current_Stock]]*Table1[[#This Row],[Unit_Price]])</f>
        <v>68374.759999999995</v>
      </c>
      <c r="N15828" s="12">
        <f>DATE(YEAR(Table1[[#This Row],[Order_Date]]),MONTH(Table1[[#This Row],[Order_Date]]),1)</f>
        <v>45413</v>
      </c>
    </row>
    <row r="15829" spans="1:14">
      <c r="A15829" t="s">
        <v>289</v>
      </c>
      <c r="B15829" t="s">
        <v>860</v>
      </c>
      <c r="C15829" t="s">
        <v>861</v>
      </c>
      <c r="D15829" t="s">
        <v>44</v>
      </c>
      <c r="E15829" t="s">
        <v>85</v>
      </c>
      <c r="F15829" t="s">
        <v>29</v>
      </c>
      <c r="G15829">
        <v>38</v>
      </c>
      <c r="H15829">
        <v>3006.31</v>
      </c>
      <c r="I15829">
        <v>114239.78</v>
      </c>
      <c r="J15829">
        <v>113</v>
      </c>
      <c r="K15829">
        <v>13</v>
      </c>
      <c r="L15829" t="s">
        <v>105</v>
      </c>
      <c r="M15829">
        <f>(Table1[[#This Row],[Current_Stock]]*Table1[[#This Row],[Unit_Price]])</f>
        <v>339713.02999999997</v>
      </c>
      <c r="N15829" s="12">
        <f>DATE(YEAR(Table1[[#This Row],[Order_Date]]),MONTH(Table1[[#This Row],[Order_Date]]),1)</f>
        <v>44927</v>
      </c>
    </row>
    <row r="15830" spans="1:14">
      <c r="A15830" t="s">
        <v>1171</v>
      </c>
      <c r="B15830" t="s">
        <v>884</v>
      </c>
      <c r="C15830" t="s">
        <v>885</v>
      </c>
      <c r="D15830" t="s">
        <v>33</v>
      </c>
      <c r="E15830" t="s">
        <v>104</v>
      </c>
      <c r="F15830" t="s">
        <v>40</v>
      </c>
      <c r="G15830">
        <v>25</v>
      </c>
      <c r="H15830">
        <v>4384.09</v>
      </c>
      <c r="I15830">
        <v>109602.25</v>
      </c>
      <c r="J15830">
        <v>235</v>
      </c>
      <c r="K15830">
        <v>9</v>
      </c>
      <c r="L15830" t="s">
        <v>18</v>
      </c>
      <c r="M15830">
        <f>(Table1[[#This Row],[Current_Stock]]*Table1[[#This Row],[Unit_Price]])</f>
        <v>1030261.15</v>
      </c>
      <c r="N15830" s="12">
        <f>DATE(YEAR(Table1[[#This Row],[Order_Date]]),MONTH(Table1[[#This Row],[Order_Date]]),1)</f>
        <v>45139</v>
      </c>
    </row>
    <row r="15831" spans="1:14">
      <c r="A15831" t="s">
        <v>929</v>
      </c>
      <c r="B15831" t="s">
        <v>111</v>
      </c>
      <c r="C15831" t="s">
        <v>112</v>
      </c>
      <c r="D15831" t="s">
        <v>84</v>
      </c>
      <c r="E15831" t="s">
        <v>45</v>
      </c>
      <c r="F15831" t="s">
        <v>46</v>
      </c>
      <c r="G15831">
        <v>14</v>
      </c>
      <c r="H15831">
        <v>29845.3</v>
      </c>
      <c r="I15831">
        <v>417834.2</v>
      </c>
      <c r="J15831">
        <v>137</v>
      </c>
      <c r="K15831">
        <v>11</v>
      </c>
      <c r="L15831" t="s">
        <v>18</v>
      </c>
      <c r="M15831">
        <f>(Table1[[#This Row],[Current_Stock]]*Table1[[#This Row],[Unit_Price]])</f>
        <v>4088806.1</v>
      </c>
      <c r="N15831" s="12">
        <f>DATE(YEAR(Table1[[#This Row],[Order_Date]]),MONTH(Table1[[#This Row],[Order_Date]]),1)</f>
        <v>45566</v>
      </c>
    </row>
    <row r="15832" spans="1:14">
      <c r="A15832" t="s">
        <v>463</v>
      </c>
      <c r="B15832" t="s">
        <v>1220</v>
      </c>
      <c r="C15832" t="s">
        <v>1221</v>
      </c>
      <c r="D15832" t="s">
        <v>53</v>
      </c>
      <c r="E15832" t="s">
        <v>45</v>
      </c>
      <c r="F15832" t="s">
        <v>60</v>
      </c>
      <c r="G15832">
        <v>7</v>
      </c>
      <c r="H15832">
        <v>4020.51</v>
      </c>
      <c r="I15832">
        <v>28143.57</v>
      </c>
      <c r="J15832">
        <v>512</v>
      </c>
      <c r="K15832">
        <v>12</v>
      </c>
      <c r="L15832" t="s">
        <v>18</v>
      </c>
      <c r="M15832">
        <f>(Table1[[#This Row],[Current_Stock]]*Table1[[#This Row],[Unit_Price]])</f>
        <v>2058501.1200000001</v>
      </c>
      <c r="N15832" s="12">
        <f>DATE(YEAR(Table1[[#This Row],[Order_Date]]),MONTH(Table1[[#This Row],[Order_Date]]),1)</f>
        <v>45352</v>
      </c>
    </row>
    <row r="15833" spans="1:14">
      <c r="A15833" t="s">
        <v>867</v>
      </c>
      <c r="B15833" t="s">
        <v>102</v>
      </c>
      <c r="C15833" t="s">
        <v>103</v>
      </c>
      <c r="D15833" t="s">
        <v>22</v>
      </c>
      <c r="E15833" t="s">
        <v>73</v>
      </c>
      <c r="F15833" t="s">
        <v>29</v>
      </c>
      <c r="G15833">
        <v>21</v>
      </c>
      <c r="H15833">
        <v>5494.32</v>
      </c>
      <c r="I15833">
        <v>115380.72</v>
      </c>
      <c r="J15833">
        <v>97</v>
      </c>
      <c r="K15833">
        <v>6</v>
      </c>
      <c r="L15833" t="s">
        <v>105</v>
      </c>
      <c r="M15833">
        <f>(Table1[[#This Row],[Current_Stock]]*Table1[[#This Row],[Unit_Price]])</f>
        <v>532949.03999999992</v>
      </c>
      <c r="N15833" s="12">
        <f>DATE(YEAR(Table1[[#This Row],[Order_Date]]),MONTH(Table1[[#This Row],[Order_Date]]),1)</f>
        <v>45292</v>
      </c>
    </row>
    <row r="15834" spans="1:14">
      <c r="A15834" t="s">
        <v>1184</v>
      </c>
      <c r="B15834" t="s">
        <v>1147</v>
      </c>
      <c r="C15834" t="s">
        <v>1148</v>
      </c>
      <c r="D15834" t="s">
        <v>96</v>
      </c>
      <c r="E15834" t="s">
        <v>59</v>
      </c>
      <c r="F15834" t="s">
        <v>40</v>
      </c>
      <c r="G15834">
        <v>5</v>
      </c>
      <c r="H15834">
        <v>4063.42</v>
      </c>
      <c r="I15834">
        <v>20317.099999999999</v>
      </c>
      <c r="J15834">
        <v>426</v>
      </c>
      <c r="K15834">
        <v>12</v>
      </c>
      <c r="L15834" t="s">
        <v>18</v>
      </c>
      <c r="M15834">
        <f>(Table1[[#This Row],[Current_Stock]]*Table1[[#This Row],[Unit_Price]])</f>
        <v>1731016.92</v>
      </c>
      <c r="N15834" s="12">
        <f>DATE(YEAR(Table1[[#This Row],[Order_Date]]),MONTH(Table1[[#This Row],[Order_Date]]),1)</f>
        <v>45383</v>
      </c>
    </row>
    <row r="15835" spans="1:14">
      <c r="A15835" t="s">
        <v>774</v>
      </c>
      <c r="B15835" t="s">
        <v>36</v>
      </c>
      <c r="C15835" t="s">
        <v>37</v>
      </c>
      <c r="D15835" t="s">
        <v>38</v>
      </c>
      <c r="E15835" t="s">
        <v>80</v>
      </c>
      <c r="F15835" t="s">
        <v>40</v>
      </c>
      <c r="G15835">
        <v>8</v>
      </c>
      <c r="H15835">
        <v>2125.17</v>
      </c>
      <c r="I15835">
        <v>17001.36</v>
      </c>
      <c r="J15835">
        <v>232</v>
      </c>
      <c r="K15835">
        <v>2</v>
      </c>
      <c r="L15835" t="s">
        <v>18</v>
      </c>
      <c r="M15835">
        <f>(Table1[[#This Row],[Current_Stock]]*Table1[[#This Row],[Unit_Price]])</f>
        <v>493039.44</v>
      </c>
      <c r="N15835" s="12">
        <f>DATE(YEAR(Table1[[#This Row],[Order_Date]]),MONTH(Table1[[#This Row],[Order_Date]]),1)</f>
        <v>45200</v>
      </c>
    </row>
    <row r="15836" spans="1:14">
      <c r="A15836" t="s">
        <v>548</v>
      </c>
      <c r="B15836" t="s">
        <v>569</v>
      </c>
      <c r="C15836" t="s">
        <v>570</v>
      </c>
      <c r="D15836" t="s">
        <v>27</v>
      </c>
      <c r="E15836" t="s">
        <v>85</v>
      </c>
      <c r="F15836" t="s">
        <v>29</v>
      </c>
      <c r="G15836">
        <v>7</v>
      </c>
      <c r="H15836">
        <v>2513.5500000000002</v>
      </c>
      <c r="I15836">
        <v>17594.849999999999</v>
      </c>
      <c r="J15836">
        <v>257</v>
      </c>
      <c r="K15836">
        <v>9</v>
      </c>
      <c r="L15836" t="s">
        <v>18</v>
      </c>
      <c r="M15836">
        <f>(Table1[[#This Row],[Current_Stock]]*Table1[[#This Row],[Unit_Price]])</f>
        <v>645982.35000000009</v>
      </c>
      <c r="N15836" s="12">
        <f>DATE(YEAR(Table1[[#This Row],[Order_Date]]),MONTH(Table1[[#This Row],[Order_Date]]),1)</f>
        <v>45352</v>
      </c>
    </row>
    <row r="15837" spans="1:14">
      <c r="A15837" t="s">
        <v>1194</v>
      </c>
      <c r="B15837" t="s">
        <v>961</v>
      </c>
      <c r="C15837" t="s">
        <v>962</v>
      </c>
      <c r="D15837" t="s">
        <v>96</v>
      </c>
      <c r="E15837" t="s">
        <v>39</v>
      </c>
      <c r="F15837" t="s">
        <v>60</v>
      </c>
      <c r="G15837">
        <v>5</v>
      </c>
      <c r="H15837">
        <v>4776.08</v>
      </c>
      <c r="I15837">
        <v>23880.400000000001</v>
      </c>
      <c r="J15837">
        <v>598</v>
      </c>
      <c r="K15837">
        <v>10</v>
      </c>
      <c r="L15837" t="s">
        <v>18</v>
      </c>
      <c r="M15837">
        <f>(Table1[[#This Row],[Current_Stock]]*Table1[[#This Row],[Unit_Price]])</f>
        <v>2856095.84</v>
      </c>
      <c r="N15837" s="12">
        <f>DATE(YEAR(Table1[[#This Row],[Order_Date]]),MONTH(Table1[[#This Row],[Order_Date]]),1)</f>
        <v>45474</v>
      </c>
    </row>
    <row r="15838" spans="1:14">
      <c r="A15838" t="s">
        <v>948</v>
      </c>
      <c r="B15838" t="s">
        <v>231</v>
      </c>
      <c r="C15838" t="s">
        <v>232</v>
      </c>
      <c r="D15838" t="s">
        <v>15</v>
      </c>
      <c r="E15838" t="s">
        <v>277</v>
      </c>
      <c r="F15838" t="s">
        <v>29</v>
      </c>
      <c r="G15838">
        <v>12</v>
      </c>
      <c r="H15838">
        <v>327.27</v>
      </c>
      <c r="I15838">
        <v>3927.24</v>
      </c>
      <c r="J15838">
        <v>94</v>
      </c>
      <c r="K15838">
        <v>7</v>
      </c>
      <c r="L15838" t="s">
        <v>18</v>
      </c>
      <c r="M15838">
        <f>(Table1[[#This Row],[Current_Stock]]*Table1[[#This Row],[Unit_Price]])</f>
        <v>30763.379999999997</v>
      </c>
      <c r="N15838" s="12">
        <f>DATE(YEAR(Table1[[#This Row],[Order_Date]]),MONTH(Table1[[#This Row],[Order_Date]]),1)</f>
        <v>44927</v>
      </c>
    </row>
    <row r="15839" spans="1:14">
      <c r="A15839" t="s">
        <v>968</v>
      </c>
      <c r="B15839" t="s">
        <v>986</v>
      </c>
      <c r="C15839" t="s">
        <v>987</v>
      </c>
      <c r="D15839" t="s">
        <v>84</v>
      </c>
      <c r="E15839" t="s">
        <v>269</v>
      </c>
      <c r="F15839" t="s">
        <v>29</v>
      </c>
      <c r="G15839">
        <v>18</v>
      </c>
      <c r="H15839">
        <v>3665.76</v>
      </c>
      <c r="I15839">
        <v>65983.679999999993</v>
      </c>
      <c r="J15839">
        <v>104</v>
      </c>
      <c r="K15839">
        <v>10</v>
      </c>
      <c r="L15839" t="s">
        <v>18</v>
      </c>
      <c r="M15839">
        <f>(Table1[[#This Row],[Current_Stock]]*Table1[[#This Row],[Unit_Price]])</f>
        <v>381239.04000000004</v>
      </c>
      <c r="N15839" s="12">
        <f>DATE(YEAR(Table1[[#This Row],[Order_Date]]),MONTH(Table1[[#This Row],[Order_Date]]),1)</f>
        <v>44927</v>
      </c>
    </row>
    <row r="15840" spans="1:14">
      <c r="A15840" t="s">
        <v>61</v>
      </c>
      <c r="B15840" t="s">
        <v>691</v>
      </c>
      <c r="C15840" t="s">
        <v>692</v>
      </c>
      <c r="D15840" t="s">
        <v>33</v>
      </c>
      <c r="E15840" t="s">
        <v>167</v>
      </c>
      <c r="F15840" t="s">
        <v>60</v>
      </c>
      <c r="G15840">
        <v>19</v>
      </c>
      <c r="H15840">
        <v>4440.6499999999996</v>
      </c>
      <c r="I15840">
        <v>84372.35</v>
      </c>
      <c r="J15840">
        <v>130</v>
      </c>
      <c r="K15840">
        <v>6</v>
      </c>
      <c r="L15840" t="s">
        <v>18</v>
      </c>
      <c r="M15840">
        <f>(Table1[[#This Row],[Current_Stock]]*Table1[[#This Row],[Unit_Price]])</f>
        <v>577284.5</v>
      </c>
      <c r="N15840" s="12">
        <f>DATE(YEAR(Table1[[#This Row],[Order_Date]]),MONTH(Table1[[#This Row],[Order_Date]]),1)</f>
        <v>45170</v>
      </c>
    </row>
    <row r="15841" spans="1:14">
      <c r="A15841" t="s">
        <v>1181</v>
      </c>
      <c r="B15841" t="s">
        <v>897</v>
      </c>
      <c r="C15841" t="s">
        <v>898</v>
      </c>
      <c r="D15841" t="s">
        <v>27</v>
      </c>
      <c r="E15841" t="s">
        <v>282</v>
      </c>
      <c r="F15841" t="s">
        <v>17</v>
      </c>
      <c r="G15841">
        <v>5</v>
      </c>
      <c r="H15841">
        <v>2854.9</v>
      </c>
      <c r="I15841">
        <v>14274.5</v>
      </c>
      <c r="J15841">
        <v>463</v>
      </c>
      <c r="K15841">
        <v>8</v>
      </c>
      <c r="L15841" t="s">
        <v>55</v>
      </c>
      <c r="M15841">
        <f>(Table1[[#This Row],[Current_Stock]]*Table1[[#This Row],[Unit_Price]])</f>
        <v>1321818.7</v>
      </c>
      <c r="N15841" s="12">
        <f>DATE(YEAR(Table1[[#This Row],[Order_Date]]),MONTH(Table1[[#This Row],[Order_Date]]),1)</f>
        <v>45231</v>
      </c>
    </row>
    <row r="15842" spans="1:14">
      <c r="A15842" t="s">
        <v>1110</v>
      </c>
      <c r="B15842" t="s">
        <v>178</v>
      </c>
      <c r="C15842" t="s">
        <v>179</v>
      </c>
      <c r="D15842" t="s">
        <v>22</v>
      </c>
      <c r="E15842" t="s">
        <v>45</v>
      </c>
      <c r="F15842" t="s">
        <v>60</v>
      </c>
      <c r="G15842">
        <v>40</v>
      </c>
      <c r="H15842">
        <v>15811.44</v>
      </c>
      <c r="I15842">
        <v>632457.6</v>
      </c>
      <c r="J15842">
        <v>54</v>
      </c>
      <c r="K15842">
        <v>10</v>
      </c>
      <c r="L15842" t="s">
        <v>105</v>
      </c>
      <c r="M15842">
        <f>(Table1[[#This Row],[Current_Stock]]*Table1[[#This Row],[Unit_Price]])</f>
        <v>853817.76</v>
      </c>
      <c r="N15842" s="12">
        <f>DATE(YEAR(Table1[[#This Row],[Order_Date]]),MONTH(Table1[[#This Row],[Order_Date]]),1)</f>
        <v>45474</v>
      </c>
    </row>
    <row r="15843" spans="1:14">
      <c r="A15843" t="s">
        <v>835</v>
      </c>
      <c r="B15843" t="s">
        <v>239</v>
      </c>
      <c r="C15843" t="s">
        <v>240</v>
      </c>
      <c r="D15843" t="s">
        <v>15</v>
      </c>
      <c r="E15843" t="s">
        <v>85</v>
      </c>
      <c r="F15843" t="s">
        <v>60</v>
      </c>
      <c r="G15843">
        <v>12</v>
      </c>
      <c r="H15843">
        <v>397.51</v>
      </c>
      <c r="I15843">
        <v>4770.12</v>
      </c>
      <c r="J15843">
        <v>209</v>
      </c>
      <c r="K15843">
        <v>5</v>
      </c>
      <c r="L15843" t="s">
        <v>18</v>
      </c>
      <c r="M15843">
        <f>(Table1[[#This Row],[Current_Stock]]*Table1[[#This Row],[Unit_Price]])</f>
        <v>83079.59</v>
      </c>
      <c r="N15843" s="12">
        <f>DATE(YEAR(Table1[[#This Row],[Order_Date]]),MONTH(Table1[[#This Row],[Order_Date]]),1)</f>
        <v>44986</v>
      </c>
    </row>
    <row r="15844" spans="1:14">
      <c r="A15844" t="s">
        <v>533</v>
      </c>
      <c r="B15844" t="s">
        <v>734</v>
      </c>
      <c r="C15844" t="s">
        <v>735</v>
      </c>
      <c r="D15844" t="s">
        <v>22</v>
      </c>
      <c r="E15844" t="s">
        <v>73</v>
      </c>
      <c r="F15844" t="s">
        <v>17</v>
      </c>
      <c r="G15844">
        <v>40</v>
      </c>
      <c r="H15844">
        <v>10214.35</v>
      </c>
      <c r="I15844">
        <v>408574</v>
      </c>
      <c r="J15844">
        <v>59</v>
      </c>
      <c r="K15844">
        <v>9</v>
      </c>
      <c r="L15844" t="s">
        <v>18</v>
      </c>
      <c r="M15844">
        <f>(Table1[[#This Row],[Current_Stock]]*Table1[[#This Row],[Unit_Price]])</f>
        <v>602646.65</v>
      </c>
      <c r="N15844" s="12">
        <f>DATE(YEAR(Table1[[#This Row],[Order_Date]]),MONTH(Table1[[#This Row],[Order_Date]]),1)</f>
        <v>45323</v>
      </c>
    </row>
    <row r="15845" spans="1:14">
      <c r="A15845" t="s">
        <v>1332</v>
      </c>
      <c r="B15845" t="s">
        <v>57</v>
      </c>
      <c r="C15845" t="s">
        <v>58</v>
      </c>
      <c r="D15845" t="s">
        <v>38</v>
      </c>
      <c r="E15845" t="s">
        <v>153</v>
      </c>
      <c r="F15845" t="s">
        <v>60</v>
      </c>
      <c r="G15845">
        <v>22</v>
      </c>
      <c r="H15845">
        <v>182.19</v>
      </c>
      <c r="I15845">
        <v>4008.18</v>
      </c>
      <c r="J15845">
        <v>164</v>
      </c>
      <c r="K15845">
        <v>4</v>
      </c>
      <c r="L15845" t="s">
        <v>18</v>
      </c>
      <c r="M15845">
        <f>(Table1[[#This Row],[Current_Stock]]*Table1[[#This Row],[Unit_Price]])</f>
        <v>29879.16</v>
      </c>
      <c r="N15845" s="12">
        <f>DATE(YEAR(Table1[[#This Row],[Order_Date]]),MONTH(Table1[[#This Row],[Order_Date]]),1)</f>
        <v>45413</v>
      </c>
    </row>
    <row r="15846" spans="1:14">
      <c r="A15846" t="s">
        <v>1054</v>
      </c>
      <c r="B15846" t="s">
        <v>386</v>
      </c>
      <c r="C15846" t="s">
        <v>387</v>
      </c>
      <c r="D15846" t="s">
        <v>22</v>
      </c>
      <c r="E15846" t="s">
        <v>282</v>
      </c>
      <c r="F15846" t="s">
        <v>46</v>
      </c>
      <c r="G15846">
        <v>78</v>
      </c>
      <c r="H15846">
        <v>12715.54</v>
      </c>
      <c r="I15846">
        <v>991812.12</v>
      </c>
      <c r="J15846">
        <v>35</v>
      </c>
      <c r="K15846">
        <v>11</v>
      </c>
      <c r="L15846" t="s">
        <v>18</v>
      </c>
      <c r="M15846">
        <f>(Table1[[#This Row],[Current_Stock]]*Table1[[#This Row],[Unit_Price]])</f>
        <v>445043.9</v>
      </c>
      <c r="N15846" s="12">
        <f>DATE(YEAR(Table1[[#This Row],[Order_Date]]),MONTH(Table1[[#This Row],[Order_Date]]),1)</f>
        <v>45200</v>
      </c>
    </row>
    <row r="15847" spans="1:14">
      <c r="A15847" t="s">
        <v>838</v>
      </c>
      <c r="B15847" t="s">
        <v>1117</v>
      </c>
      <c r="C15847" t="s">
        <v>1118</v>
      </c>
      <c r="D15847" t="s">
        <v>84</v>
      </c>
      <c r="E15847" t="s">
        <v>45</v>
      </c>
      <c r="F15847" t="s">
        <v>60</v>
      </c>
      <c r="G15847">
        <v>23</v>
      </c>
      <c r="H15847">
        <v>5231.28</v>
      </c>
      <c r="I15847">
        <v>120319.44</v>
      </c>
      <c r="J15847">
        <v>241</v>
      </c>
      <c r="K15847">
        <v>5</v>
      </c>
      <c r="L15847" t="s">
        <v>18</v>
      </c>
      <c r="M15847">
        <f>(Table1[[#This Row],[Current_Stock]]*Table1[[#This Row],[Unit_Price]])</f>
        <v>1260738.48</v>
      </c>
      <c r="N15847" s="12">
        <f>DATE(YEAR(Table1[[#This Row],[Order_Date]]),MONTH(Table1[[#This Row],[Order_Date]]),1)</f>
        <v>45474</v>
      </c>
    </row>
    <row r="15848" spans="1:14">
      <c r="A15848" t="s">
        <v>907</v>
      </c>
      <c r="B15848" t="s">
        <v>158</v>
      </c>
      <c r="C15848" t="s">
        <v>159</v>
      </c>
      <c r="D15848" t="s">
        <v>96</v>
      </c>
      <c r="E15848" t="s">
        <v>282</v>
      </c>
      <c r="F15848" t="s">
        <v>17</v>
      </c>
      <c r="G15848">
        <v>5</v>
      </c>
      <c r="H15848">
        <v>299.70999999999998</v>
      </c>
      <c r="I15848">
        <v>1498.55</v>
      </c>
      <c r="J15848">
        <v>424</v>
      </c>
      <c r="K15848">
        <v>7</v>
      </c>
      <c r="L15848" t="s">
        <v>18</v>
      </c>
      <c r="M15848">
        <f>(Table1[[#This Row],[Current_Stock]]*Table1[[#This Row],[Unit_Price]])</f>
        <v>127077.04</v>
      </c>
      <c r="N15848" s="12">
        <f>DATE(YEAR(Table1[[#This Row],[Order_Date]]),MONTH(Table1[[#This Row],[Order_Date]]),1)</f>
        <v>45352</v>
      </c>
    </row>
    <row r="15849" spans="1:14">
      <c r="A15849" t="s">
        <v>681</v>
      </c>
      <c r="B15849" t="s">
        <v>1007</v>
      </c>
      <c r="C15849" t="s">
        <v>1008</v>
      </c>
      <c r="D15849" t="s">
        <v>27</v>
      </c>
      <c r="E15849" t="s">
        <v>113</v>
      </c>
      <c r="F15849" t="s">
        <v>40</v>
      </c>
      <c r="G15849">
        <v>10</v>
      </c>
      <c r="H15849">
        <v>1241.6400000000001</v>
      </c>
      <c r="I15849">
        <v>12416.4</v>
      </c>
      <c r="J15849">
        <v>253</v>
      </c>
      <c r="K15849">
        <v>14</v>
      </c>
      <c r="L15849" t="s">
        <v>55</v>
      </c>
      <c r="M15849">
        <f>(Table1[[#This Row],[Current_Stock]]*Table1[[#This Row],[Unit_Price]])</f>
        <v>314134.92000000004</v>
      </c>
      <c r="N15849" s="12">
        <f>DATE(YEAR(Table1[[#This Row],[Order_Date]]),MONTH(Table1[[#This Row],[Order_Date]]),1)</f>
        <v>45261</v>
      </c>
    </row>
    <row r="15850" spans="1:14">
      <c r="A15850" t="s">
        <v>970</v>
      </c>
      <c r="B15850" t="s">
        <v>535</v>
      </c>
      <c r="C15850" t="s">
        <v>536</v>
      </c>
      <c r="D15850" t="s">
        <v>27</v>
      </c>
      <c r="E15850" t="s">
        <v>34</v>
      </c>
      <c r="F15850" t="s">
        <v>60</v>
      </c>
      <c r="G15850">
        <v>5</v>
      </c>
      <c r="H15850">
        <v>1269.18</v>
      </c>
      <c r="I15850">
        <v>6345.9</v>
      </c>
      <c r="J15850">
        <v>473</v>
      </c>
      <c r="K15850">
        <v>5</v>
      </c>
      <c r="L15850" t="s">
        <v>18</v>
      </c>
      <c r="M15850">
        <f>(Table1[[#This Row],[Current_Stock]]*Table1[[#This Row],[Unit_Price]])</f>
        <v>600322.14</v>
      </c>
      <c r="N15850" s="12">
        <f>DATE(YEAR(Table1[[#This Row],[Order_Date]]),MONTH(Table1[[#This Row],[Order_Date]]),1)</f>
        <v>45231</v>
      </c>
    </row>
    <row r="15851" spans="1:14">
      <c r="A15851" t="s">
        <v>1171</v>
      </c>
      <c r="B15851" t="s">
        <v>562</v>
      </c>
      <c r="C15851" t="s">
        <v>563</v>
      </c>
      <c r="D15851" t="s">
        <v>44</v>
      </c>
      <c r="E15851" t="s">
        <v>211</v>
      </c>
      <c r="F15851" t="s">
        <v>40</v>
      </c>
      <c r="G15851">
        <v>32</v>
      </c>
      <c r="H15851">
        <v>1478.79</v>
      </c>
      <c r="I15851">
        <v>47321.279999999999</v>
      </c>
      <c r="J15851">
        <v>78</v>
      </c>
      <c r="K15851">
        <v>8</v>
      </c>
      <c r="L15851" t="s">
        <v>18</v>
      </c>
      <c r="M15851">
        <f>(Table1[[#This Row],[Current_Stock]]*Table1[[#This Row],[Unit_Price]])</f>
        <v>115345.62</v>
      </c>
      <c r="N15851" s="12">
        <f>DATE(YEAR(Table1[[#This Row],[Order_Date]]),MONTH(Table1[[#This Row],[Order_Date]]),1)</f>
        <v>45139</v>
      </c>
    </row>
    <row r="15852" spans="1:14">
      <c r="A15852" t="s">
        <v>1176</v>
      </c>
      <c r="B15852" t="s">
        <v>562</v>
      </c>
      <c r="C15852" t="s">
        <v>563</v>
      </c>
      <c r="D15852" t="s">
        <v>44</v>
      </c>
      <c r="E15852" t="s">
        <v>113</v>
      </c>
      <c r="F15852" t="s">
        <v>46</v>
      </c>
      <c r="G15852">
        <v>24</v>
      </c>
      <c r="H15852">
        <v>3396.69</v>
      </c>
      <c r="I15852">
        <v>81520.56</v>
      </c>
      <c r="J15852">
        <v>65</v>
      </c>
      <c r="K15852">
        <v>11</v>
      </c>
      <c r="L15852" t="s">
        <v>105</v>
      </c>
      <c r="M15852">
        <f>(Table1[[#This Row],[Current_Stock]]*Table1[[#This Row],[Unit_Price]])</f>
        <v>220784.85</v>
      </c>
      <c r="N15852" s="12">
        <f>DATE(YEAR(Table1[[#This Row],[Order_Date]]),MONTH(Table1[[#This Row],[Order_Date]]),1)</f>
        <v>45078</v>
      </c>
    </row>
    <row r="15853" spans="1:14">
      <c r="A15853" t="s">
        <v>474</v>
      </c>
      <c r="B15853" t="s">
        <v>155</v>
      </c>
      <c r="C15853" t="s">
        <v>156</v>
      </c>
      <c r="D15853" t="s">
        <v>33</v>
      </c>
      <c r="E15853" t="s">
        <v>167</v>
      </c>
      <c r="F15853" t="s">
        <v>40</v>
      </c>
      <c r="G15853">
        <v>9</v>
      </c>
      <c r="H15853">
        <v>3642.9</v>
      </c>
      <c r="I15853">
        <v>32786.1</v>
      </c>
      <c r="J15853">
        <v>242</v>
      </c>
      <c r="K15853">
        <v>11</v>
      </c>
      <c r="L15853" t="s">
        <v>18</v>
      </c>
      <c r="M15853">
        <f>(Table1[[#This Row],[Current_Stock]]*Table1[[#This Row],[Unit_Price]])</f>
        <v>881581.8</v>
      </c>
      <c r="N15853" s="12">
        <f>DATE(YEAR(Table1[[#This Row],[Order_Date]]),MONTH(Table1[[#This Row],[Order_Date]]),1)</f>
        <v>45566</v>
      </c>
    </row>
    <row r="15854" spans="1:14">
      <c r="A15854" t="s">
        <v>1087</v>
      </c>
      <c r="B15854" t="s">
        <v>1268</v>
      </c>
      <c r="C15854" t="s">
        <v>1269</v>
      </c>
      <c r="D15854" t="s">
        <v>38</v>
      </c>
      <c r="E15854" t="s">
        <v>189</v>
      </c>
      <c r="F15854" t="s">
        <v>29</v>
      </c>
      <c r="G15854">
        <v>19</v>
      </c>
      <c r="H15854">
        <v>2022.13</v>
      </c>
      <c r="I15854">
        <v>38420.47</v>
      </c>
      <c r="J15854">
        <v>127</v>
      </c>
      <c r="K15854">
        <v>6</v>
      </c>
      <c r="L15854" t="s">
        <v>18</v>
      </c>
      <c r="M15854">
        <f>(Table1[[#This Row],[Current_Stock]]*Table1[[#This Row],[Unit_Price]])</f>
        <v>256810.51</v>
      </c>
      <c r="N15854" s="12">
        <f>DATE(YEAR(Table1[[#This Row],[Order_Date]]),MONTH(Table1[[#This Row],[Order_Date]]),1)</f>
        <v>45170</v>
      </c>
    </row>
    <row r="15855" spans="1:14">
      <c r="A15855" t="s">
        <v>852</v>
      </c>
      <c r="B15855" t="s">
        <v>730</v>
      </c>
      <c r="C15855" t="s">
        <v>731</v>
      </c>
      <c r="D15855" t="s">
        <v>84</v>
      </c>
      <c r="E15855" t="s">
        <v>39</v>
      </c>
      <c r="F15855" t="s">
        <v>29</v>
      </c>
      <c r="G15855">
        <v>12</v>
      </c>
      <c r="H15855">
        <v>5223.82</v>
      </c>
      <c r="I15855">
        <v>62685.84</v>
      </c>
      <c r="J15855">
        <v>226</v>
      </c>
      <c r="K15855">
        <v>12</v>
      </c>
      <c r="L15855" t="s">
        <v>18</v>
      </c>
      <c r="M15855">
        <f>(Table1[[#This Row],[Current_Stock]]*Table1[[#This Row],[Unit_Price]])</f>
        <v>1180583.3199999998</v>
      </c>
      <c r="N15855" s="12">
        <f>DATE(YEAR(Table1[[#This Row],[Order_Date]]),MONTH(Table1[[#This Row],[Order_Date]]),1)</f>
        <v>44958</v>
      </c>
    </row>
    <row r="15856" spans="1:14">
      <c r="A15856" t="s">
        <v>1345</v>
      </c>
      <c r="B15856" t="s">
        <v>488</v>
      </c>
      <c r="C15856" t="s">
        <v>489</v>
      </c>
      <c r="D15856" t="s">
        <v>84</v>
      </c>
      <c r="E15856" t="s">
        <v>211</v>
      </c>
      <c r="F15856" t="s">
        <v>17</v>
      </c>
      <c r="G15856">
        <v>25</v>
      </c>
      <c r="H15856">
        <v>28908.74</v>
      </c>
      <c r="I15856">
        <v>722718.5</v>
      </c>
      <c r="J15856">
        <v>80</v>
      </c>
      <c r="K15856">
        <v>12</v>
      </c>
      <c r="L15856" t="s">
        <v>18</v>
      </c>
      <c r="M15856">
        <f>(Table1[[#This Row],[Current_Stock]]*Table1[[#This Row],[Unit_Price]])</f>
        <v>2312699.2000000002</v>
      </c>
      <c r="N15856" s="12">
        <f>DATE(YEAR(Table1[[#This Row],[Order_Date]]),MONTH(Table1[[#This Row],[Order_Date]]),1)</f>
        <v>45292</v>
      </c>
    </row>
    <row r="15857" spans="1:14">
      <c r="A15857" t="s">
        <v>1085</v>
      </c>
      <c r="B15857" t="s">
        <v>544</v>
      </c>
      <c r="C15857" t="s">
        <v>545</v>
      </c>
      <c r="D15857" t="s">
        <v>96</v>
      </c>
      <c r="E15857" t="s">
        <v>269</v>
      </c>
      <c r="F15857" t="s">
        <v>60</v>
      </c>
      <c r="G15857">
        <v>7</v>
      </c>
      <c r="H15857">
        <v>126.71</v>
      </c>
      <c r="I15857">
        <v>886.97</v>
      </c>
      <c r="J15857">
        <v>307</v>
      </c>
      <c r="K15857">
        <v>9</v>
      </c>
      <c r="L15857" t="s">
        <v>55</v>
      </c>
      <c r="M15857">
        <f>(Table1[[#This Row],[Current_Stock]]*Table1[[#This Row],[Unit_Price]])</f>
        <v>38899.97</v>
      </c>
      <c r="N15857" s="12">
        <f>DATE(YEAR(Table1[[#This Row],[Order_Date]]),MONTH(Table1[[#This Row],[Order_Date]]),1)</f>
        <v>45108</v>
      </c>
    </row>
    <row r="15858" spans="1:14">
      <c r="A15858" t="s">
        <v>1311</v>
      </c>
      <c r="B15858" t="s">
        <v>328</v>
      </c>
      <c r="C15858" t="s">
        <v>329</v>
      </c>
      <c r="D15858" t="s">
        <v>53</v>
      </c>
      <c r="E15858" t="s">
        <v>184</v>
      </c>
      <c r="F15858" t="s">
        <v>17</v>
      </c>
      <c r="G15858">
        <v>1</v>
      </c>
      <c r="H15858">
        <v>3212.69</v>
      </c>
      <c r="I15858">
        <v>3212.69</v>
      </c>
      <c r="J15858">
        <v>501</v>
      </c>
      <c r="K15858">
        <v>2</v>
      </c>
      <c r="L15858" t="s">
        <v>18</v>
      </c>
      <c r="M15858">
        <f>(Table1[[#This Row],[Current_Stock]]*Table1[[#This Row],[Unit_Price]])</f>
        <v>1609557.69</v>
      </c>
      <c r="N15858" s="12">
        <f>DATE(YEAR(Table1[[#This Row],[Order_Date]]),MONTH(Table1[[#This Row],[Order_Date]]),1)</f>
        <v>45474</v>
      </c>
    </row>
    <row r="15859" spans="1:14">
      <c r="A15859" t="s">
        <v>1374</v>
      </c>
      <c r="B15859" t="s">
        <v>479</v>
      </c>
      <c r="C15859" t="s">
        <v>480</v>
      </c>
      <c r="D15859" t="s">
        <v>84</v>
      </c>
      <c r="E15859" t="s">
        <v>104</v>
      </c>
      <c r="F15859" t="s">
        <v>29</v>
      </c>
      <c r="G15859">
        <v>24</v>
      </c>
      <c r="H15859">
        <v>15893.82</v>
      </c>
      <c r="I15859">
        <v>381451.68</v>
      </c>
      <c r="J15859">
        <v>107</v>
      </c>
      <c r="K15859">
        <v>5</v>
      </c>
      <c r="L15859" t="s">
        <v>18</v>
      </c>
      <c r="M15859">
        <f>(Table1[[#This Row],[Current_Stock]]*Table1[[#This Row],[Unit_Price]])</f>
        <v>1700638.74</v>
      </c>
      <c r="N15859" s="12">
        <f>DATE(YEAR(Table1[[#This Row],[Order_Date]]),MONTH(Table1[[#This Row],[Order_Date]]),1)</f>
        <v>45047</v>
      </c>
    </row>
    <row r="15860" spans="1:14">
      <c r="A15860" t="s">
        <v>540</v>
      </c>
      <c r="B15860" t="s">
        <v>787</v>
      </c>
      <c r="C15860" t="s">
        <v>788</v>
      </c>
      <c r="D15860" t="s">
        <v>53</v>
      </c>
      <c r="E15860" t="s">
        <v>251</v>
      </c>
      <c r="F15860" t="s">
        <v>60</v>
      </c>
      <c r="G15860">
        <v>11</v>
      </c>
      <c r="H15860">
        <v>1802.24</v>
      </c>
      <c r="I15860">
        <v>19824.64</v>
      </c>
      <c r="J15860">
        <v>327</v>
      </c>
      <c r="K15860">
        <v>7</v>
      </c>
      <c r="L15860" t="s">
        <v>18</v>
      </c>
      <c r="M15860">
        <f>(Table1[[#This Row],[Current_Stock]]*Table1[[#This Row],[Unit_Price]])</f>
        <v>589332.47999999998</v>
      </c>
      <c r="N15860" s="12">
        <f>DATE(YEAR(Table1[[#This Row],[Order_Date]]),MONTH(Table1[[#This Row],[Order_Date]]),1)</f>
        <v>45627</v>
      </c>
    </row>
    <row r="15861" spans="1:14">
      <c r="A15861" t="s">
        <v>889</v>
      </c>
      <c r="B15861" t="s">
        <v>165</v>
      </c>
      <c r="C15861" t="s">
        <v>166</v>
      </c>
      <c r="D15861" t="s">
        <v>53</v>
      </c>
      <c r="E15861" t="s">
        <v>330</v>
      </c>
      <c r="F15861" t="s">
        <v>46</v>
      </c>
      <c r="G15861">
        <v>6</v>
      </c>
      <c r="H15861">
        <v>1572.15</v>
      </c>
      <c r="I15861">
        <v>9432.9</v>
      </c>
      <c r="J15861">
        <v>316</v>
      </c>
      <c r="K15861">
        <v>6</v>
      </c>
      <c r="L15861" t="s">
        <v>18</v>
      </c>
      <c r="M15861">
        <f>(Table1[[#This Row],[Current_Stock]]*Table1[[#This Row],[Unit_Price]])</f>
        <v>496799.4</v>
      </c>
      <c r="N15861" s="12">
        <f>DATE(YEAR(Table1[[#This Row],[Order_Date]]),MONTH(Table1[[#This Row],[Order_Date]]),1)</f>
        <v>44986</v>
      </c>
    </row>
    <row r="15862" spans="1:14">
      <c r="A15862" t="s">
        <v>1144</v>
      </c>
      <c r="B15862" t="s">
        <v>559</v>
      </c>
      <c r="C15862" t="s">
        <v>560</v>
      </c>
      <c r="D15862" t="s">
        <v>183</v>
      </c>
      <c r="E15862" t="s">
        <v>73</v>
      </c>
      <c r="F15862" t="s">
        <v>60</v>
      </c>
      <c r="G15862">
        <v>14</v>
      </c>
      <c r="H15862">
        <v>4808.1899999999996</v>
      </c>
      <c r="I15862">
        <v>67314.66</v>
      </c>
      <c r="J15862">
        <v>114</v>
      </c>
      <c r="K15862">
        <v>6</v>
      </c>
      <c r="L15862" t="s">
        <v>18</v>
      </c>
      <c r="M15862">
        <f>(Table1[[#This Row],[Current_Stock]]*Table1[[#This Row],[Unit_Price]])</f>
        <v>548133.65999999992</v>
      </c>
      <c r="N15862" s="12">
        <f>DATE(YEAR(Table1[[#This Row],[Order_Date]]),MONTH(Table1[[#This Row],[Order_Date]]),1)</f>
        <v>45383</v>
      </c>
    </row>
    <row r="15863" spans="1:14">
      <c r="A15863" t="s">
        <v>1177</v>
      </c>
      <c r="B15863" t="s">
        <v>621</v>
      </c>
      <c r="C15863" t="s">
        <v>622</v>
      </c>
      <c r="D15863" t="s">
        <v>183</v>
      </c>
      <c r="E15863" t="s">
        <v>282</v>
      </c>
      <c r="F15863" t="s">
        <v>46</v>
      </c>
      <c r="G15863">
        <v>17</v>
      </c>
      <c r="H15863">
        <v>576.27</v>
      </c>
      <c r="I15863">
        <v>9796.59</v>
      </c>
      <c r="J15863">
        <v>82</v>
      </c>
      <c r="K15863">
        <v>8</v>
      </c>
      <c r="L15863" t="s">
        <v>18</v>
      </c>
      <c r="M15863">
        <f>(Table1[[#This Row],[Current_Stock]]*Table1[[#This Row],[Unit_Price]])</f>
        <v>47254.14</v>
      </c>
      <c r="N15863" s="12">
        <f>DATE(YEAR(Table1[[#This Row],[Order_Date]]),MONTH(Table1[[#This Row],[Order_Date]]),1)</f>
        <v>45505</v>
      </c>
    </row>
    <row r="15864" spans="1:14">
      <c r="A15864" t="s">
        <v>1088</v>
      </c>
      <c r="B15864" t="s">
        <v>696</v>
      </c>
      <c r="C15864" t="s">
        <v>697</v>
      </c>
      <c r="D15864" t="s">
        <v>44</v>
      </c>
      <c r="E15864" t="s">
        <v>89</v>
      </c>
      <c r="F15864" t="s">
        <v>17</v>
      </c>
      <c r="G15864">
        <v>22</v>
      </c>
      <c r="H15864">
        <v>3430.2</v>
      </c>
      <c r="I15864">
        <v>75464.399999999994</v>
      </c>
      <c r="J15864">
        <v>72</v>
      </c>
      <c r="K15864">
        <v>3</v>
      </c>
      <c r="L15864" t="s">
        <v>105</v>
      </c>
      <c r="M15864">
        <f>(Table1[[#This Row],[Current_Stock]]*Table1[[#This Row],[Unit_Price]])</f>
        <v>246974.4</v>
      </c>
      <c r="N15864" s="12">
        <f>DATE(YEAR(Table1[[#This Row],[Order_Date]]),MONTH(Table1[[#This Row],[Order_Date]]),1)</f>
        <v>45413</v>
      </c>
    </row>
    <row r="15865" spans="1:14">
      <c r="A15865" t="s">
        <v>35</v>
      </c>
      <c r="B15865" t="s">
        <v>187</v>
      </c>
      <c r="C15865" t="s">
        <v>188</v>
      </c>
      <c r="D15865" t="s">
        <v>53</v>
      </c>
      <c r="E15865" t="s">
        <v>59</v>
      </c>
      <c r="F15865" t="s">
        <v>40</v>
      </c>
      <c r="G15865">
        <v>8</v>
      </c>
      <c r="H15865">
        <v>3263.95</v>
      </c>
      <c r="I15865">
        <v>26111.599999999999</v>
      </c>
      <c r="J15865">
        <v>526</v>
      </c>
      <c r="K15865">
        <v>6</v>
      </c>
      <c r="L15865" t="s">
        <v>18</v>
      </c>
      <c r="M15865">
        <f>(Table1[[#This Row],[Current_Stock]]*Table1[[#This Row],[Unit_Price]])</f>
        <v>1716837.7</v>
      </c>
      <c r="N15865" s="12">
        <f>DATE(YEAR(Table1[[#This Row],[Order_Date]]),MONTH(Table1[[#This Row],[Order_Date]]),1)</f>
        <v>45047</v>
      </c>
    </row>
    <row r="15866" spans="1:14">
      <c r="A15866" t="s">
        <v>899</v>
      </c>
      <c r="B15866" t="s">
        <v>525</v>
      </c>
      <c r="C15866" t="s">
        <v>526</v>
      </c>
      <c r="D15866" t="s">
        <v>96</v>
      </c>
      <c r="E15866" t="s">
        <v>211</v>
      </c>
      <c r="F15866" t="s">
        <v>17</v>
      </c>
      <c r="G15866">
        <v>6</v>
      </c>
      <c r="H15866">
        <v>2547.37</v>
      </c>
      <c r="I15866">
        <v>15284.22</v>
      </c>
      <c r="J15866">
        <v>445</v>
      </c>
      <c r="K15866">
        <v>3</v>
      </c>
      <c r="L15866" t="s">
        <v>55</v>
      </c>
      <c r="M15866">
        <f>(Table1[[#This Row],[Current_Stock]]*Table1[[#This Row],[Unit_Price]])</f>
        <v>1133579.6499999999</v>
      </c>
      <c r="N15866" s="12">
        <f>DATE(YEAR(Table1[[#This Row],[Order_Date]]),MONTH(Table1[[#This Row],[Order_Date]]),1)</f>
        <v>45383</v>
      </c>
    </row>
    <row r="15867" spans="1:14">
      <c r="A15867" t="s">
        <v>434</v>
      </c>
      <c r="B15867" t="s">
        <v>275</v>
      </c>
      <c r="C15867" t="s">
        <v>276</v>
      </c>
      <c r="D15867" t="s">
        <v>183</v>
      </c>
      <c r="E15867" t="s">
        <v>173</v>
      </c>
      <c r="F15867" t="s">
        <v>60</v>
      </c>
      <c r="G15867">
        <v>18</v>
      </c>
      <c r="H15867">
        <v>2691.64</v>
      </c>
      <c r="I15867">
        <v>48449.52</v>
      </c>
      <c r="J15867">
        <v>110</v>
      </c>
      <c r="K15867">
        <v>3</v>
      </c>
      <c r="L15867" t="s">
        <v>18</v>
      </c>
      <c r="M15867">
        <f>(Table1[[#This Row],[Current_Stock]]*Table1[[#This Row],[Unit_Price]])</f>
        <v>296080.39999999997</v>
      </c>
      <c r="N15867" s="12">
        <f>DATE(YEAR(Table1[[#This Row],[Order_Date]]),MONTH(Table1[[#This Row],[Order_Date]]),1)</f>
        <v>45444</v>
      </c>
    </row>
    <row r="15868" spans="1:14">
      <c r="A15868" t="s">
        <v>900</v>
      </c>
      <c r="B15868" t="s">
        <v>696</v>
      </c>
      <c r="C15868" t="s">
        <v>697</v>
      </c>
      <c r="D15868" t="s">
        <v>44</v>
      </c>
      <c r="E15868" t="s">
        <v>167</v>
      </c>
      <c r="F15868" t="s">
        <v>17</v>
      </c>
      <c r="G15868">
        <v>61</v>
      </c>
      <c r="H15868">
        <v>2702.13</v>
      </c>
      <c r="I15868">
        <v>164829.93</v>
      </c>
      <c r="J15868">
        <v>60</v>
      </c>
      <c r="K15868">
        <v>8</v>
      </c>
      <c r="L15868" t="s">
        <v>105</v>
      </c>
      <c r="M15868">
        <f>(Table1[[#This Row],[Current_Stock]]*Table1[[#This Row],[Unit_Price]])</f>
        <v>162127.80000000002</v>
      </c>
      <c r="N15868" s="12">
        <f>DATE(YEAR(Table1[[#This Row],[Order_Date]]),MONTH(Table1[[#This Row],[Order_Date]]),1)</f>
        <v>45017</v>
      </c>
    </row>
    <row r="15869" spans="1:14">
      <c r="A15869" t="s">
        <v>224</v>
      </c>
      <c r="B15869" t="s">
        <v>260</v>
      </c>
      <c r="C15869" t="s">
        <v>261</v>
      </c>
      <c r="D15869" t="s">
        <v>15</v>
      </c>
      <c r="E15869" t="s">
        <v>251</v>
      </c>
      <c r="F15869" t="s">
        <v>60</v>
      </c>
      <c r="G15869">
        <v>20</v>
      </c>
      <c r="H15869">
        <v>312.95999999999998</v>
      </c>
      <c r="I15869">
        <v>6259.2</v>
      </c>
      <c r="J15869">
        <v>154</v>
      </c>
      <c r="K15869">
        <v>14</v>
      </c>
      <c r="L15869" t="s">
        <v>18</v>
      </c>
      <c r="M15869">
        <f>(Table1[[#This Row],[Current_Stock]]*Table1[[#This Row],[Unit_Price]])</f>
        <v>48195.839999999997</v>
      </c>
      <c r="N15869" s="12">
        <f>DATE(YEAR(Table1[[#This Row],[Order_Date]]),MONTH(Table1[[#This Row],[Order_Date]]),1)</f>
        <v>45017</v>
      </c>
    </row>
    <row r="15870" spans="1:14">
      <c r="A15870" t="s">
        <v>263</v>
      </c>
      <c r="B15870" t="s">
        <v>710</v>
      </c>
      <c r="C15870" t="s">
        <v>711</v>
      </c>
      <c r="D15870" t="s">
        <v>53</v>
      </c>
      <c r="E15870" t="s">
        <v>184</v>
      </c>
      <c r="F15870" t="s">
        <v>17</v>
      </c>
      <c r="G15870">
        <v>10</v>
      </c>
      <c r="H15870">
        <v>2475.35</v>
      </c>
      <c r="I15870">
        <v>24753.5</v>
      </c>
      <c r="J15870">
        <v>334</v>
      </c>
      <c r="K15870">
        <v>9</v>
      </c>
      <c r="L15870" t="s">
        <v>18</v>
      </c>
      <c r="M15870">
        <f>(Table1[[#This Row],[Current_Stock]]*Table1[[#This Row],[Unit_Price]])</f>
        <v>826766.9</v>
      </c>
      <c r="N15870" s="12">
        <f>DATE(YEAR(Table1[[#This Row],[Order_Date]]),MONTH(Table1[[#This Row],[Order_Date]]),1)</f>
        <v>45139</v>
      </c>
    </row>
    <row r="15871" spans="1:14">
      <c r="A15871" t="s">
        <v>875</v>
      </c>
      <c r="B15871" t="s">
        <v>707</v>
      </c>
      <c r="C15871" t="s">
        <v>708</v>
      </c>
      <c r="D15871" t="s">
        <v>44</v>
      </c>
      <c r="E15871" t="s">
        <v>113</v>
      </c>
      <c r="F15871" t="s">
        <v>29</v>
      </c>
      <c r="G15871">
        <v>46</v>
      </c>
      <c r="H15871">
        <v>777.18</v>
      </c>
      <c r="I15871">
        <v>35750.28</v>
      </c>
      <c r="J15871">
        <v>80</v>
      </c>
      <c r="K15871">
        <v>5</v>
      </c>
      <c r="L15871" t="s">
        <v>18</v>
      </c>
      <c r="M15871">
        <f>(Table1[[#This Row],[Current_Stock]]*Table1[[#This Row],[Unit_Price]])</f>
        <v>62174.399999999994</v>
      </c>
      <c r="N15871" s="12">
        <f>DATE(YEAR(Table1[[#This Row],[Order_Date]]),MONTH(Table1[[#This Row],[Order_Date]]),1)</f>
        <v>45078</v>
      </c>
    </row>
    <row r="15872" spans="1:14">
      <c r="A15872" t="s">
        <v>1326</v>
      </c>
      <c r="B15872" t="s">
        <v>527</v>
      </c>
      <c r="C15872" t="s">
        <v>528</v>
      </c>
      <c r="D15872" t="s">
        <v>22</v>
      </c>
      <c r="E15872" t="s">
        <v>243</v>
      </c>
      <c r="F15872" t="s">
        <v>60</v>
      </c>
      <c r="G15872">
        <v>52</v>
      </c>
      <c r="H15872">
        <v>3358.36</v>
      </c>
      <c r="I15872">
        <v>174634.72</v>
      </c>
      <c r="J15872">
        <v>87</v>
      </c>
      <c r="K15872">
        <v>14</v>
      </c>
      <c r="L15872" t="s">
        <v>18</v>
      </c>
      <c r="M15872">
        <f>(Table1[[#This Row],[Current_Stock]]*Table1[[#This Row],[Unit_Price]])</f>
        <v>292177.32</v>
      </c>
      <c r="N15872" s="12">
        <f>DATE(YEAR(Table1[[#This Row],[Order_Date]]),MONTH(Table1[[#This Row],[Order_Date]]),1)</f>
        <v>45200</v>
      </c>
    </row>
    <row r="15873" spans="1:14">
      <c r="A15873" t="s">
        <v>1346</v>
      </c>
      <c r="B15873" t="s">
        <v>31</v>
      </c>
      <c r="C15873" t="s">
        <v>32</v>
      </c>
      <c r="D15873" t="s">
        <v>33</v>
      </c>
      <c r="E15873" t="s">
        <v>173</v>
      </c>
      <c r="F15873" t="s">
        <v>46</v>
      </c>
      <c r="G15873">
        <v>27</v>
      </c>
      <c r="H15873">
        <v>4493.2299999999996</v>
      </c>
      <c r="I15873">
        <v>121317.21</v>
      </c>
      <c r="J15873">
        <v>90</v>
      </c>
      <c r="K15873">
        <v>11</v>
      </c>
      <c r="L15873" t="s">
        <v>18</v>
      </c>
      <c r="M15873">
        <f>(Table1[[#This Row],[Current_Stock]]*Table1[[#This Row],[Unit_Price]])</f>
        <v>404390.69999999995</v>
      </c>
      <c r="N15873" s="12">
        <f>DATE(YEAR(Table1[[#This Row],[Order_Date]]),MONTH(Table1[[#This Row],[Order_Date]]),1)</f>
        <v>44927</v>
      </c>
    </row>
    <row r="15874" spans="1:14">
      <c r="A15874" t="s">
        <v>669</v>
      </c>
      <c r="B15874" t="s">
        <v>959</v>
      </c>
      <c r="C15874" t="s">
        <v>960</v>
      </c>
      <c r="D15874" t="s">
        <v>22</v>
      </c>
      <c r="E15874" t="s">
        <v>34</v>
      </c>
      <c r="F15874" t="s">
        <v>46</v>
      </c>
      <c r="G15874">
        <v>43</v>
      </c>
      <c r="H15874">
        <v>17289.54</v>
      </c>
      <c r="I15874">
        <v>743450.22</v>
      </c>
      <c r="J15874">
        <v>67</v>
      </c>
      <c r="K15874">
        <v>8</v>
      </c>
      <c r="L15874" t="s">
        <v>18</v>
      </c>
      <c r="M15874">
        <f>(Table1[[#This Row],[Current_Stock]]*Table1[[#This Row],[Unit_Price]])</f>
        <v>1158399.1800000002</v>
      </c>
      <c r="N15874" s="12">
        <f>DATE(YEAR(Table1[[#This Row],[Order_Date]]),MONTH(Table1[[#This Row],[Order_Date]]),1)</f>
        <v>45078</v>
      </c>
    </row>
    <row r="15875" spans="1:14">
      <c r="A15875" t="s">
        <v>143</v>
      </c>
      <c r="B15875" t="s">
        <v>368</v>
      </c>
      <c r="C15875" t="s">
        <v>369</v>
      </c>
      <c r="D15875" t="s">
        <v>22</v>
      </c>
      <c r="E15875" t="s">
        <v>109</v>
      </c>
      <c r="F15875" t="s">
        <v>60</v>
      </c>
      <c r="G15875">
        <v>34</v>
      </c>
      <c r="H15875">
        <v>12995.93</v>
      </c>
      <c r="I15875">
        <v>441861.62</v>
      </c>
      <c r="J15875">
        <v>72</v>
      </c>
      <c r="K15875">
        <v>12</v>
      </c>
      <c r="L15875" t="s">
        <v>18</v>
      </c>
      <c r="M15875">
        <f>(Table1[[#This Row],[Current_Stock]]*Table1[[#This Row],[Unit_Price]])</f>
        <v>935706.96</v>
      </c>
      <c r="N15875" s="12">
        <f>DATE(YEAR(Table1[[#This Row],[Order_Date]]),MONTH(Table1[[#This Row],[Order_Date]]),1)</f>
        <v>45078</v>
      </c>
    </row>
    <row r="15876" spans="1:14">
      <c r="A15876" t="s">
        <v>679</v>
      </c>
      <c r="B15876" t="s">
        <v>1034</v>
      </c>
      <c r="C15876" t="s">
        <v>1035</v>
      </c>
      <c r="D15876" t="s">
        <v>84</v>
      </c>
      <c r="E15876" t="s">
        <v>50</v>
      </c>
      <c r="F15876" t="s">
        <v>29</v>
      </c>
      <c r="G15876">
        <v>25</v>
      </c>
      <c r="H15876">
        <v>14702.63</v>
      </c>
      <c r="I15876">
        <v>367565.75</v>
      </c>
      <c r="J15876">
        <v>100</v>
      </c>
      <c r="K15876">
        <v>11</v>
      </c>
      <c r="L15876" t="s">
        <v>18</v>
      </c>
      <c r="M15876">
        <f>(Table1[[#This Row],[Current_Stock]]*Table1[[#This Row],[Unit_Price]])</f>
        <v>1470263</v>
      </c>
      <c r="N15876" s="12">
        <f>DATE(YEAR(Table1[[#This Row],[Order_Date]]),MONTH(Table1[[#This Row],[Order_Date]]),1)</f>
        <v>45108</v>
      </c>
    </row>
    <row r="15877" spans="1:14">
      <c r="A15877" t="s">
        <v>279</v>
      </c>
      <c r="B15877" t="s">
        <v>1284</v>
      </c>
      <c r="C15877" t="s">
        <v>1285</v>
      </c>
      <c r="D15877" t="s">
        <v>183</v>
      </c>
      <c r="E15877" t="s">
        <v>59</v>
      </c>
      <c r="F15877" t="s">
        <v>29</v>
      </c>
      <c r="G15877">
        <v>21</v>
      </c>
      <c r="H15877">
        <v>4758.7</v>
      </c>
      <c r="I15877">
        <v>99932.7</v>
      </c>
      <c r="J15877">
        <v>143</v>
      </c>
      <c r="K15877">
        <v>6</v>
      </c>
      <c r="L15877" t="s">
        <v>18</v>
      </c>
      <c r="M15877">
        <f>(Table1[[#This Row],[Current_Stock]]*Table1[[#This Row],[Unit_Price]])</f>
        <v>680494.1</v>
      </c>
      <c r="N15877" s="12">
        <f>DATE(YEAR(Table1[[#This Row],[Order_Date]]),MONTH(Table1[[#This Row],[Order_Date]]),1)</f>
        <v>45323</v>
      </c>
    </row>
    <row r="15878" spans="1:14">
      <c r="A15878" t="s">
        <v>1360</v>
      </c>
      <c r="B15878" t="s">
        <v>522</v>
      </c>
      <c r="C15878" t="s">
        <v>523</v>
      </c>
      <c r="D15878" t="s">
        <v>15</v>
      </c>
      <c r="E15878" t="s">
        <v>34</v>
      </c>
      <c r="F15878" t="s">
        <v>17</v>
      </c>
      <c r="G15878">
        <v>13</v>
      </c>
      <c r="H15878">
        <v>247.53</v>
      </c>
      <c r="I15878">
        <v>3217.89</v>
      </c>
      <c r="J15878">
        <v>239</v>
      </c>
      <c r="K15878">
        <v>6</v>
      </c>
      <c r="L15878" t="s">
        <v>18</v>
      </c>
      <c r="M15878">
        <f>(Table1[[#This Row],[Current_Stock]]*Table1[[#This Row],[Unit_Price]])</f>
        <v>59159.67</v>
      </c>
      <c r="N15878" s="12">
        <f>DATE(YEAR(Table1[[#This Row],[Order_Date]]),MONTH(Table1[[#This Row],[Order_Date]]),1)</f>
        <v>45292</v>
      </c>
    </row>
    <row r="15879" spans="1:14">
      <c r="A15879" t="s">
        <v>1348</v>
      </c>
      <c r="B15879" t="s">
        <v>94</v>
      </c>
      <c r="C15879" t="s">
        <v>95</v>
      </c>
      <c r="D15879" t="s">
        <v>96</v>
      </c>
      <c r="E15879" t="s">
        <v>113</v>
      </c>
      <c r="F15879" t="s">
        <v>29</v>
      </c>
      <c r="G15879">
        <v>2</v>
      </c>
      <c r="H15879">
        <v>4407.37</v>
      </c>
      <c r="I15879">
        <v>8814.74</v>
      </c>
      <c r="J15879">
        <v>488</v>
      </c>
      <c r="K15879">
        <v>12</v>
      </c>
      <c r="L15879" t="s">
        <v>55</v>
      </c>
      <c r="M15879">
        <f>(Table1[[#This Row],[Current_Stock]]*Table1[[#This Row],[Unit_Price]])</f>
        <v>2150796.56</v>
      </c>
      <c r="N15879" s="12">
        <f>DATE(YEAR(Table1[[#This Row],[Order_Date]]),MONTH(Table1[[#This Row],[Order_Date]]),1)</f>
        <v>45108</v>
      </c>
    </row>
    <row r="15880" spans="1:14">
      <c r="A15880" t="s">
        <v>1098</v>
      </c>
      <c r="B15880" t="s">
        <v>158</v>
      </c>
      <c r="C15880" t="s">
        <v>159</v>
      </c>
      <c r="D15880" t="s">
        <v>96</v>
      </c>
      <c r="E15880" t="s">
        <v>251</v>
      </c>
      <c r="F15880" t="s">
        <v>17</v>
      </c>
      <c r="G15880">
        <v>7</v>
      </c>
      <c r="H15880">
        <v>1606.57</v>
      </c>
      <c r="I15880">
        <v>11245.99</v>
      </c>
      <c r="J15880">
        <v>397</v>
      </c>
      <c r="K15880">
        <v>4</v>
      </c>
      <c r="L15880" t="s">
        <v>18</v>
      </c>
      <c r="M15880">
        <f>(Table1[[#This Row],[Current_Stock]]*Table1[[#This Row],[Unit_Price]])</f>
        <v>637808.28999999992</v>
      </c>
      <c r="N15880" s="12">
        <f>DATE(YEAR(Table1[[#This Row],[Order_Date]]),MONTH(Table1[[#This Row],[Order_Date]]),1)</f>
        <v>45627</v>
      </c>
    </row>
    <row r="15881" spans="1:14">
      <c r="A15881" t="s">
        <v>1390</v>
      </c>
      <c r="B15881" t="s">
        <v>844</v>
      </c>
      <c r="C15881" t="s">
        <v>845</v>
      </c>
      <c r="D15881" t="s">
        <v>96</v>
      </c>
      <c r="E15881" t="s">
        <v>184</v>
      </c>
      <c r="F15881" t="s">
        <v>40</v>
      </c>
      <c r="G15881">
        <v>4</v>
      </c>
      <c r="H15881">
        <v>4476.03</v>
      </c>
      <c r="I15881">
        <v>17904.12</v>
      </c>
      <c r="J15881">
        <v>428</v>
      </c>
      <c r="K15881">
        <v>7</v>
      </c>
      <c r="L15881" t="s">
        <v>55</v>
      </c>
      <c r="M15881">
        <f>(Table1[[#This Row],[Current_Stock]]*Table1[[#This Row],[Unit_Price]])</f>
        <v>1915740.8399999999</v>
      </c>
      <c r="N15881" s="12">
        <f>DATE(YEAR(Table1[[#This Row],[Order_Date]]),MONTH(Table1[[#This Row],[Order_Date]]),1)</f>
        <v>45200</v>
      </c>
    </row>
    <row r="15882" spans="1:14">
      <c r="A15882" t="s">
        <v>1251</v>
      </c>
      <c r="B15882" t="s">
        <v>559</v>
      </c>
      <c r="C15882" t="s">
        <v>560</v>
      </c>
      <c r="D15882" t="s">
        <v>183</v>
      </c>
      <c r="E15882" t="s">
        <v>109</v>
      </c>
      <c r="F15882" t="s">
        <v>46</v>
      </c>
      <c r="G15882">
        <v>21</v>
      </c>
      <c r="H15882">
        <v>4649.97</v>
      </c>
      <c r="I15882">
        <v>97649.37</v>
      </c>
      <c r="J15882">
        <v>126</v>
      </c>
      <c r="K15882">
        <v>12</v>
      </c>
      <c r="L15882" t="s">
        <v>18</v>
      </c>
      <c r="M15882">
        <f>(Table1[[#This Row],[Current_Stock]]*Table1[[#This Row],[Unit_Price]])</f>
        <v>585896.22000000009</v>
      </c>
      <c r="N15882" s="12">
        <f>DATE(YEAR(Table1[[#This Row],[Order_Date]]),MONTH(Table1[[#This Row],[Order_Date]]),1)</f>
        <v>45017</v>
      </c>
    </row>
    <row r="15883" spans="1:14">
      <c r="A15883" t="s">
        <v>1369</v>
      </c>
      <c r="B15883" t="s">
        <v>953</v>
      </c>
      <c r="C15883" t="s">
        <v>954</v>
      </c>
      <c r="D15883" t="s">
        <v>183</v>
      </c>
      <c r="E15883" t="s">
        <v>39</v>
      </c>
      <c r="F15883" t="s">
        <v>46</v>
      </c>
      <c r="G15883">
        <v>17</v>
      </c>
      <c r="H15883">
        <v>3973.5</v>
      </c>
      <c r="I15883">
        <v>67549.5</v>
      </c>
      <c r="J15883">
        <v>108</v>
      </c>
      <c r="K15883">
        <v>13</v>
      </c>
      <c r="L15883" t="s">
        <v>18</v>
      </c>
      <c r="M15883">
        <f>(Table1[[#This Row],[Current_Stock]]*Table1[[#This Row],[Unit_Price]])</f>
        <v>429138</v>
      </c>
      <c r="N15883" s="12">
        <f>DATE(YEAR(Table1[[#This Row],[Order_Date]]),MONTH(Table1[[#This Row],[Order_Date]]),1)</f>
        <v>45597</v>
      </c>
    </row>
    <row r="15884" spans="1:14">
      <c r="A15884" t="s">
        <v>1323</v>
      </c>
      <c r="B15884" t="s">
        <v>879</v>
      </c>
      <c r="C15884" t="s">
        <v>880</v>
      </c>
      <c r="D15884" t="s">
        <v>44</v>
      </c>
      <c r="E15884" t="s">
        <v>277</v>
      </c>
      <c r="F15884" t="s">
        <v>29</v>
      </c>
      <c r="G15884">
        <v>62</v>
      </c>
      <c r="H15884">
        <v>3413.75</v>
      </c>
      <c r="I15884">
        <v>211652.5</v>
      </c>
      <c r="J15884">
        <v>82</v>
      </c>
      <c r="K15884">
        <v>10</v>
      </c>
      <c r="L15884" t="s">
        <v>105</v>
      </c>
      <c r="M15884">
        <f>(Table1[[#This Row],[Current_Stock]]*Table1[[#This Row],[Unit_Price]])</f>
        <v>279927.5</v>
      </c>
      <c r="N15884" s="12">
        <f>DATE(YEAR(Table1[[#This Row],[Order_Date]]),MONTH(Table1[[#This Row],[Order_Date]]),1)</f>
        <v>45352</v>
      </c>
    </row>
    <row r="15885" spans="1:14">
      <c r="A15885" t="s">
        <v>1067</v>
      </c>
      <c r="B15885" t="s">
        <v>466</v>
      </c>
      <c r="C15885" t="s">
        <v>467</v>
      </c>
      <c r="D15885" t="s">
        <v>27</v>
      </c>
      <c r="E15885" t="s">
        <v>59</v>
      </c>
      <c r="F15885" t="s">
        <v>46</v>
      </c>
      <c r="G15885">
        <v>8</v>
      </c>
      <c r="H15885">
        <v>1388.44</v>
      </c>
      <c r="I15885">
        <v>11107.52</v>
      </c>
      <c r="J15885">
        <v>302</v>
      </c>
      <c r="K15885">
        <v>11</v>
      </c>
      <c r="L15885" t="s">
        <v>55</v>
      </c>
      <c r="M15885">
        <f>(Table1[[#This Row],[Current_Stock]]*Table1[[#This Row],[Unit_Price]])</f>
        <v>419308.88</v>
      </c>
      <c r="N15885" s="12">
        <f>DATE(YEAR(Table1[[#This Row],[Order_Date]]),MONTH(Table1[[#This Row],[Order_Date]]),1)</f>
        <v>45536</v>
      </c>
    </row>
    <row r="15886" spans="1:14">
      <c r="A15886" t="s">
        <v>1248</v>
      </c>
      <c r="B15886" t="s">
        <v>472</v>
      </c>
      <c r="C15886" t="s">
        <v>473</v>
      </c>
      <c r="D15886" t="s">
        <v>44</v>
      </c>
      <c r="E15886" t="s">
        <v>73</v>
      </c>
      <c r="F15886" t="s">
        <v>60</v>
      </c>
      <c r="G15886">
        <v>28</v>
      </c>
      <c r="H15886">
        <v>3969.72</v>
      </c>
      <c r="I15886">
        <v>111152.16</v>
      </c>
      <c r="J15886">
        <v>66</v>
      </c>
      <c r="K15886">
        <v>5</v>
      </c>
      <c r="L15886" t="s">
        <v>105</v>
      </c>
      <c r="M15886">
        <f>(Table1[[#This Row],[Current_Stock]]*Table1[[#This Row],[Unit_Price]])</f>
        <v>262001.52</v>
      </c>
      <c r="N15886" s="12">
        <f>DATE(YEAR(Table1[[#This Row],[Order_Date]]),MONTH(Table1[[#This Row],[Order_Date]]),1)</f>
        <v>45536</v>
      </c>
    </row>
    <row r="15887" spans="1:14">
      <c r="A15887" t="s">
        <v>1180</v>
      </c>
      <c r="B15887" t="s">
        <v>393</v>
      </c>
      <c r="C15887" t="s">
        <v>394</v>
      </c>
      <c r="D15887" t="s">
        <v>33</v>
      </c>
      <c r="E15887" t="s">
        <v>153</v>
      </c>
      <c r="F15887" t="s">
        <v>60</v>
      </c>
      <c r="G15887">
        <v>8</v>
      </c>
      <c r="H15887">
        <v>1443.59</v>
      </c>
      <c r="I15887">
        <v>11548.72</v>
      </c>
      <c r="J15887">
        <v>201</v>
      </c>
      <c r="K15887">
        <v>2</v>
      </c>
      <c r="L15887" t="s">
        <v>18</v>
      </c>
      <c r="M15887">
        <f>(Table1[[#This Row],[Current_Stock]]*Table1[[#This Row],[Unit_Price]])</f>
        <v>290161.58999999997</v>
      </c>
      <c r="N15887" s="12">
        <f>DATE(YEAR(Table1[[#This Row],[Order_Date]]),MONTH(Table1[[#This Row],[Order_Date]]),1)</f>
        <v>45200</v>
      </c>
    </row>
    <row r="15888" spans="1:14">
      <c r="A15888" t="s">
        <v>128</v>
      </c>
      <c r="B15888" t="s">
        <v>99</v>
      </c>
      <c r="C15888" t="s">
        <v>100</v>
      </c>
      <c r="D15888" t="s">
        <v>15</v>
      </c>
      <c r="E15888" t="s">
        <v>211</v>
      </c>
      <c r="F15888" t="s">
        <v>17</v>
      </c>
      <c r="G15888">
        <v>14</v>
      </c>
      <c r="H15888">
        <v>95.35</v>
      </c>
      <c r="I15888">
        <v>1334.9</v>
      </c>
      <c r="J15888">
        <v>134</v>
      </c>
      <c r="K15888">
        <v>12</v>
      </c>
      <c r="L15888" t="s">
        <v>18</v>
      </c>
      <c r="M15888">
        <f>(Table1[[#This Row],[Current_Stock]]*Table1[[#This Row],[Unit_Price]])</f>
        <v>12776.9</v>
      </c>
      <c r="N15888" s="12">
        <f>DATE(YEAR(Table1[[#This Row],[Order_Date]]),MONTH(Table1[[#This Row],[Order_Date]]),1)</f>
        <v>44958</v>
      </c>
    </row>
    <row r="15889" spans="1:14">
      <c r="A15889" t="s">
        <v>1371</v>
      </c>
      <c r="B15889" t="s">
        <v>151</v>
      </c>
      <c r="C15889" t="s">
        <v>152</v>
      </c>
      <c r="D15889" t="s">
        <v>53</v>
      </c>
      <c r="E15889" t="s">
        <v>23</v>
      </c>
      <c r="F15889" t="s">
        <v>17</v>
      </c>
      <c r="G15889">
        <v>3</v>
      </c>
      <c r="H15889">
        <v>166.55</v>
      </c>
      <c r="I15889">
        <v>499.65</v>
      </c>
      <c r="J15889">
        <v>292</v>
      </c>
      <c r="K15889">
        <v>2</v>
      </c>
      <c r="L15889" t="s">
        <v>55</v>
      </c>
      <c r="M15889">
        <f>(Table1[[#This Row],[Current_Stock]]*Table1[[#This Row],[Unit_Price]])</f>
        <v>48632.600000000006</v>
      </c>
      <c r="N15889" s="12">
        <f>DATE(YEAR(Table1[[#This Row],[Order_Date]]),MONTH(Table1[[#This Row],[Order_Date]]),1)</f>
        <v>45139</v>
      </c>
    </row>
    <row r="15890" spans="1:14">
      <c r="A15890" t="s">
        <v>766</v>
      </c>
      <c r="B15890" t="s">
        <v>549</v>
      </c>
      <c r="C15890" t="s">
        <v>550</v>
      </c>
      <c r="D15890" t="s">
        <v>96</v>
      </c>
      <c r="E15890" t="s">
        <v>16</v>
      </c>
      <c r="F15890" t="s">
        <v>17</v>
      </c>
      <c r="G15890">
        <v>9</v>
      </c>
      <c r="H15890">
        <v>3815.7</v>
      </c>
      <c r="I15890">
        <v>34341.300000000003</v>
      </c>
      <c r="J15890">
        <v>396</v>
      </c>
      <c r="K15890">
        <v>6</v>
      </c>
      <c r="L15890" t="s">
        <v>18</v>
      </c>
      <c r="M15890">
        <f>(Table1[[#This Row],[Current_Stock]]*Table1[[#This Row],[Unit_Price]])</f>
        <v>1511017.2</v>
      </c>
      <c r="N15890" s="12">
        <f>DATE(YEAR(Table1[[#This Row],[Order_Date]]),MONTH(Table1[[#This Row],[Order_Date]]),1)</f>
        <v>45352</v>
      </c>
    </row>
    <row r="15891" spans="1:14">
      <c r="A15891" t="s">
        <v>684</v>
      </c>
      <c r="B15891" t="s">
        <v>519</v>
      </c>
      <c r="C15891" t="s">
        <v>520</v>
      </c>
      <c r="D15891" t="s">
        <v>183</v>
      </c>
      <c r="E15891" t="s">
        <v>34</v>
      </c>
      <c r="F15891" t="s">
        <v>40</v>
      </c>
      <c r="G15891">
        <v>20</v>
      </c>
      <c r="H15891">
        <v>2551.11</v>
      </c>
      <c r="I15891">
        <v>51022.2</v>
      </c>
      <c r="J15891">
        <v>87</v>
      </c>
      <c r="K15891">
        <v>10</v>
      </c>
      <c r="L15891" t="s">
        <v>18</v>
      </c>
      <c r="M15891">
        <f>(Table1[[#This Row],[Current_Stock]]*Table1[[#This Row],[Unit_Price]])</f>
        <v>221946.57</v>
      </c>
      <c r="N15891" s="12">
        <f>DATE(YEAR(Table1[[#This Row],[Order_Date]]),MONTH(Table1[[#This Row],[Order_Date]]),1)</f>
        <v>45627</v>
      </c>
    </row>
    <row r="15892" spans="1:14">
      <c r="A15892" t="s">
        <v>1137</v>
      </c>
      <c r="B15892" t="s">
        <v>652</v>
      </c>
      <c r="C15892" t="s">
        <v>653</v>
      </c>
      <c r="D15892" t="s">
        <v>53</v>
      </c>
      <c r="E15892" t="s">
        <v>16</v>
      </c>
      <c r="F15892" t="s">
        <v>40</v>
      </c>
      <c r="G15892">
        <v>6</v>
      </c>
      <c r="H15892">
        <v>891.34</v>
      </c>
      <c r="I15892">
        <v>5348.04</v>
      </c>
      <c r="J15892">
        <v>268</v>
      </c>
      <c r="K15892">
        <v>6</v>
      </c>
      <c r="L15892" t="s">
        <v>18</v>
      </c>
      <c r="M15892">
        <f>(Table1[[#This Row],[Current_Stock]]*Table1[[#This Row],[Unit_Price]])</f>
        <v>238879.12</v>
      </c>
      <c r="N15892" s="12">
        <f>DATE(YEAR(Table1[[#This Row],[Order_Date]]),MONTH(Table1[[#This Row],[Order_Date]]),1)</f>
        <v>45444</v>
      </c>
    </row>
    <row r="15893" spans="1:14">
      <c r="A15893" t="s">
        <v>1209</v>
      </c>
      <c r="B15893" t="s">
        <v>407</v>
      </c>
      <c r="C15893" t="s">
        <v>408</v>
      </c>
      <c r="D15893" t="s">
        <v>44</v>
      </c>
      <c r="E15893" t="s">
        <v>184</v>
      </c>
      <c r="F15893" t="s">
        <v>46</v>
      </c>
      <c r="G15893">
        <v>64</v>
      </c>
      <c r="H15893">
        <v>2035.4</v>
      </c>
      <c r="I15893">
        <v>130265.60000000001</v>
      </c>
      <c r="J15893">
        <v>30</v>
      </c>
      <c r="K15893">
        <v>12</v>
      </c>
      <c r="L15893" t="s">
        <v>18</v>
      </c>
      <c r="M15893">
        <f>(Table1[[#This Row],[Current_Stock]]*Table1[[#This Row],[Unit_Price]])</f>
        <v>61062</v>
      </c>
      <c r="N15893" s="12">
        <f>DATE(YEAR(Table1[[#This Row],[Order_Date]]),MONTH(Table1[[#This Row],[Order_Date]]),1)</f>
        <v>45383</v>
      </c>
    </row>
    <row r="15894" spans="1:14">
      <c r="A15894" t="s">
        <v>1159</v>
      </c>
      <c r="B15894" t="s">
        <v>356</v>
      </c>
      <c r="C15894" t="s">
        <v>357</v>
      </c>
      <c r="D15894" t="s">
        <v>15</v>
      </c>
      <c r="E15894" t="s">
        <v>34</v>
      </c>
      <c r="F15894" t="s">
        <v>29</v>
      </c>
      <c r="G15894">
        <v>21</v>
      </c>
      <c r="H15894">
        <v>308.60000000000002</v>
      </c>
      <c r="I15894">
        <v>6480.6</v>
      </c>
      <c r="J15894">
        <v>116</v>
      </c>
      <c r="K15894">
        <v>6</v>
      </c>
      <c r="L15894" t="s">
        <v>18</v>
      </c>
      <c r="M15894">
        <f>(Table1[[#This Row],[Current_Stock]]*Table1[[#This Row],[Unit_Price]])</f>
        <v>35797.600000000006</v>
      </c>
      <c r="N15894" s="12">
        <f>DATE(YEAR(Table1[[#This Row],[Order_Date]]),MONTH(Table1[[#This Row],[Order_Date]]),1)</f>
        <v>45474</v>
      </c>
    </row>
    <row r="15895" spans="1:14">
      <c r="A15895" t="s">
        <v>274</v>
      </c>
      <c r="B15895" t="s">
        <v>207</v>
      </c>
      <c r="C15895" t="s">
        <v>208</v>
      </c>
      <c r="D15895" t="s">
        <v>27</v>
      </c>
      <c r="E15895" t="s">
        <v>330</v>
      </c>
      <c r="F15895" t="s">
        <v>46</v>
      </c>
      <c r="G15895">
        <v>7</v>
      </c>
      <c r="H15895">
        <v>1582.32</v>
      </c>
      <c r="I15895">
        <v>11076.24</v>
      </c>
      <c r="J15895">
        <v>531</v>
      </c>
      <c r="K15895">
        <v>11</v>
      </c>
      <c r="L15895" t="s">
        <v>18</v>
      </c>
      <c r="M15895">
        <f>(Table1[[#This Row],[Current_Stock]]*Table1[[#This Row],[Unit_Price]])</f>
        <v>840211.91999999993</v>
      </c>
      <c r="N15895" s="12">
        <f>DATE(YEAR(Table1[[#This Row],[Order_Date]]),MONTH(Table1[[#This Row],[Order_Date]]),1)</f>
        <v>45444</v>
      </c>
    </row>
    <row r="15896" spans="1:14">
      <c r="A15896" t="s">
        <v>990</v>
      </c>
      <c r="B15896" t="s">
        <v>464</v>
      </c>
      <c r="C15896" t="s">
        <v>465</v>
      </c>
      <c r="D15896" t="s">
        <v>27</v>
      </c>
      <c r="E15896" t="s">
        <v>184</v>
      </c>
      <c r="F15896" t="s">
        <v>60</v>
      </c>
      <c r="G15896">
        <v>7</v>
      </c>
      <c r="H15896">
        <v>1687.33</v>
      </c>
      <c r="I15896">
        <v>11811.31</v>
      </c>
      <c r="J15896">
        <v>271</v>
      </c>
      <c r="K15896">
        <v>5</v>
      </c>
      <c r="L15896" t="s">
        <v>18</v>
      </c>
      <c r="M15896">
        <f>(Table1[[#This Row],[Current_Stock]]*Table1[[#This Row],[Unit_Price]])</f>
        <v>457266.43</v>
      </c>
      <c r="N15896" s="12">
        <f>DATE(YEAR(Table1[[#This Row],[Order_Date]]),MONTH(Table1[[#This Row],[Order_Date]]),1)</f>
        <v>45323</v>
      </c>
    </row>
    <row r="15897" spans="1:14">
      <c r="A15897" t="s">
        <v>801</v>
      </c>
      <c r="B15897" t="s">
        <v>138</v>
      </c>
      <c r="C15897" t="s">
        <v>139</v>
      </c>
      <c r="D15897" t="s">
        <v>27</v>
      </c>
      <c r="E15897" t="s">
        <v>167</v>
      </c>
      <c r="F15897" t="s">
        <v>60</v>
      </c>
      <c r="G15897">
        <v>5</v>
      </c>
      <c r="H15897">
        <v>3490.92</v>
      </c>
      <c r="I15897">
        <v>17454.599999999999</v>
      </c>
      <c r="J15897">
        <v>279</v>
      </c>
      <c r="K15897">
        <v>6</v>
      </c>
      <c r="L15897" t="s">
        <v>18</v>
      </c>
      <c r="M15897">
        <f>(Table1[[#This Row],[Current_Stock]]*Table1[[#This Row],[Unit_Price]])</f>
        <v>973966.68</v>
      </c>
      <c r="N15897" s="12">
        <f>DATE(YEAR(Table1[[#This Row],[Order_Date]]),MONTH(Table1[[#This Row],[Order_Date]]),1)</f>
        <v>45505</v>
      </c>
    </row>
    <row r="15898" spans="1:14">
      <c r="A15898" t="s">
        <v>1088</v>
      </c>
      <c r="B15898" t="s">
        <v>129</v>
      </c>
      <c r="C15898" t="s">
        <v>130</v>
      </c>
      <c r="D15898" t="s">
        <v>53</v>
      </c>
      <c r="E15898" t="s">
        <v>189</v>
      </c>
      <c r="F15898" t="s">
        <v>29</v>
      </c>
      <c r="G15898">
        <v>9</v>
      </c>
      <c r="H15898">
        <v>1643.65</v>
      </c>
      <c r="I15898">
        <v>14792.85</v>
      </c>
      <c r="J15898">
        <v>284</v>
      </c>
      <c r="K15898">
        <v>8</v>
      </c>
      <c r="L15898" t="s">
        <v>18</v>
      </c>
      <c r="M15898">
        <f>(Table1[[#This Row],[Current_Stock]]*Table1[[#This Row],[Unit_Price]])</f>
        <v>466796.60000000003</v>
      </c>
      <c r="N15898" s="12">
        <f>DATE(YEAR(Table1[[#This Row],[Order_Date]]),MONTH(Table1[[#This Row],[Order_Date]]),1)</f>
        <v>45413</v>
      </c>
    </row>
    <row r="15899" spans="1:14">
      <c r="A15899" t="s">
        <v>1104</v>
      </c>
      <c r="B15899" t="s">
        <v>42</v>
      </c>
      <c r="C15899" t="s">
        <v>43</v>
      </c>
      <c r="D15899" t="s">
        <v>44</v>
      </c>
      <c r="E15899" t="s">
        <v>97</v>
      </c>
      <c r="F15899" t="s">
        <v>29</v>
      </c>
      <c r="G15899">
        <v>47</v>
      </c>
      <c r="H15899">
        <v>3048.53</v>
      </c>
      <c r="I15899">
        <v>143280.91</v>
      </c>
      <c r="J15899">
        <v>62</v>
      </c>
      <c r="K15899">
        <v>9</v>
      </c>
      <c r="L15899" t="s">
        <v>18</v>
      </c>
      <c r="M15899">
        <f>(Table1[[#This Row],[Current_Stock]]*Table1[[#This Row],[Unit_Price]])</f>
        <v>189008.86000000002</v>
      </c>
      <c r="N15899" s="12">
        <f>DATE(YEAR(Table1[[#This Row],[Order_Date]]),MONTH(Table1[[#This Row],[Order_Date]]),1)</f>
        <v>45536</v>
      </c>
    </row>
    <row r="15900" spans="1:14">
      <c r="A15900" t="s">
        <v>244</v>
      </c>
      <c r="B15900" t="s">
        <v>421</v>
      </c>
      <c r="C15900" t="s">
        <v>422</v>
      </c>
      <c r="D15900" t="s">
        <v>53</v>
      </c>
      <c r="E15900" t="s">
        <v>269</v>
      </c>
      <c r="F15900" t="s">
        <v>17</v>
      </c>
      <c r="G15900">
        <v>10</v>
      </c>
      <c r="H15900">
        <v>2251.16</v>
      </c>
      <c r="I15900">
        <v>22511.599999999999</v>
      </c>
      <c r="J15900">
        <v>343</v>
      </c>
      <c r="K15900">
        <v>13</v>
      </c>
      <c r="L15900" t="s">
        <v>55</v>
      </c>
      <c r="M15900">
        <f>(Table1[[#This Row],[Current_Stock]]*Table1[[#This Row],[Unit_Price]])</f>
        <v>772147.88</v>
      </c>
      <c r="N15900" s="12">
        <f>DATE(YEAR(Table1[[#This Row],[Order_Date]]),MONTH(Table1[[#This Row],[Order_Date]]),1)</f>
        <v>45444</v>
      </c>
    </row>
    <row r="15901" spans="1:14">
      <c r="A15901" t="s">
        <v>834</v>
      </c>
      <c r="B15901" t="s">
        <v>485</v>
      </c>
      <c r="C15901" t="s">
        <v>486</v>
      </c>
      <c r="D15901" t="s">
        <v>27</v>
      </c>
      <c r="E15901" t="s">
        <v>50</v>
      </c>
      <c r="F15901" t="s">
        <v>40</v>
      </c>
      <c r="G15901">
        <v>6</v>
      </c>
      <c r="H15901">
        <v>1743.23</v>
      </c>
      <c r="I15901">
        <v>10459.379999999999</v>
      </c>
      <c r="J15901">
        <v>434</v>
      </c>
      <c r="K15901">
        <v>10</v>
      </c>
      <c r="L15901" t="s">
        <v>55</v>
      </c>
      <c r="M15901">
        <f>(Table1[[#This Row],[Current_Stock]]*Table1[[#This Row],[Unit_Price]])</f>
        <v>756561.82000000007</v>
      </c>
      <c r="N15901" s="12">
        <f>DATE(YEAR(Table1[[#This Row],[Order_Date]]),MONTH(Table1[[#This Row],[Order_Date]]),1)</f>
        <v>45505</v>
      </c>
    </row>
    <row r="15902" spans="1:14">
      <c r="A15902" t="s">
        <v>846</v>
      </c>
      <c r="B15902" t="s">
        <v>977</v>
      </c>
      <c r="C15902" t="s">
        <v>978</v>
      </c>
      <c r="D15902" t="s">
        <v>96</v>
      </c>
      <c r="E15902" t="s">
        <v>54</v>
      </c>
      <c r="F15902" t="s">
        <v>29</v>
      </c>
      <c r="G15902">
        <v>4</v>
      </c>
      <c r="H15902">
        <v>1211.7</v>
      </c>
      <c r="I15902">
        <v>4846.8</v>
      </c>
      <c r="J15902">
        <v>571</v>
      </c>
      <c r="K15902">
        <v>3</v>
      </c>
      <c r="L15902" t="s">
        <v>55</v>
      </c>
      <c r="M15902">
        <f>(Table1[[#This Row],[Current_Stock]]*Table1[[#This Row],[Unit_Price]])</f>
        <v>691880.70000000007</v>
      </c>
      <c r="N15902" s="12">
        <f>DATE(YEAR(Table1[[#This Row],[Order_Date]]),MONTH(Table1[[#This Row],[Order_Date]]),1)</f>
        <v>45231</v>
      </c>
    </row>
    <row r="15903" spans="1:14">
      <c r="A15903" t="s">
        <v>901</v>
      </c>
      <c r="B15903" t="s">
        <v>181</v>
      </c>
      <c r="C15903" t="s">
        <v>182</v>
      </c>
      <c r="D15903" t="s">
        <v>183</v>
      </c>
      <c r="E15903" t="s">
        <v>16</v>
      </c>
      <c r="F15903" t="s">
        <v>60</v>
      </c>
      <c r="G15903">
        <v>20</v>
      </c>
      <c r="H15903">
        <v>4083.6</v>
      </c>
      <c r="I15903">
        <v>81672</v>
      </c>
      <c r="J15903">
        <v>210</v>
      </c>
      <c r="K15903">
        <v>12</v>
      </c>
      <c r="L15903" t="s">
        <v>18</v>
      </c>
      <c r="M15903">
        <f>(Table1[[#This Row],[Current_Stock]]*Table1[[#This Row],[Unit_Price]])</f>
        <v>857556</v>
      </c>
      <c r="N15903" s="12">
        <f>DATE(YEAR(Table1[[#This Row],[Order_Date]]),MONTH(Table1[[#This Row],[Order_Date]]),1)</f>
        <v>45017</v>
      </c>
    </row>
    <row r="15904" spans="1:14">
      <c r="A15904" t="s">
        <v>540</v>
      </c>
      <c r="B15904" t="s">
        <v>178</v>
      </c>
      <c r="C15904" t="s">
        <v>179</v>
      </c>
      <c r="D15904" t="s">
        <v>22</v>
      </c>
      <c r="E15904" t="s">
        <v>173</v>
      </c>
      <c r="F15904" t="s">
        <v>29</v>
      </c>
      <c r="G15904">
        <v>44</v>
      </c>
      <c r="H15904">
        <v>3598.61</v>
      </c>
      <c r="I15904">
        <v>158338.84</v>
      </c>
      <c r="J15904">
        <v>105</v>
      </c>
      <c r="K15904">
        <v>3</v>
      </c>
      <c r="L15904" t="s">
        <v>105</v>
      </c>
      <c r="M15904">
        <f>(Table1[[#This Row],[Current_Stock]]*Table1[[#This Row],[Unit_Price]])</f>
        <v>377854.05</v>
      </c>
      <c r="N15904" s="12">
        <f>DATE(YEAR(Table1[[#This Row],[Order_Date]]),MONTH(Table1[[#This Row],[Order_Date]]),1)</f>
        <v>45627</v>
      </c>
    </row>
    <row r="15905" spans="1:14">
      <c r="A15905" t="s">
        <v>1079</v>
      </c>
      <c r="B15905" t="s">
        <v>541</v>
      </c>
      <c r="C15905" t="s">
        <v>542</v>
      </c>
      <c r="D15905" t="s">
        <v>96</v>
      </c>
      <c r="E15905" t="s">
        <v>23</v>
      </c>
      <c r="F15905" t="s">
        <v>29</v>
      </c>
      <c r="G15905">
        <v>1</v>
      </c>
      <c r="H15905">
        <v>2355.48</v>
      </c>
      <c r="I15905">
        <v>2355.48</v>
      </c>
      <c r="J15905">
        <v>416</v>
      </c>
      <c r="K15905">
        <v>3</v>
      </c>
      <c r="L15905" t="s">
        <v>18</v>
      </c>
      <c r="M15905">
        <f>(Table1[[#This Row],[Current_Stock]]*Table1[[#This Row],[Unit_Price]])</f>
        <v>979879.68</v>
      </c>
      <c r="N15905" s="12">
        <f>DATE(YEAR(Table1[[#This Row],[Order_Date]]),MONTH(Table1[[#This Row],[Order_Date]]),1)</f>
        <v>45474</v>
      </c>
    </row>
    <row r="15906" spans="1:14">
      <c r="A15906" t="s">
        <v>389</v>
      </c>
      <c r="B15906" t="s">
        <v>57</v>
      </c>
      <c r="C15906" t="s">
        <v>58</v>
      </c>
      <c r="D15906" t="s">
        <v>38</v>
      </c>
      <c r="E15906" t="s">
        <v>54</v>
      </c>
      <c r="F15906" t="s">
        <v>60</v>
      </c>
      <c r="G15906">
        <v>17</v>
      </c>
      <c r="H15906">
        <v>3113.59</v>
      </c>
      <c r="I15906">
        <v>52931.03</v>
      </c>
      <c r="J15906">
        <v>82</v>
      </c>
      <c r="K15906">
        <v>5</v>
      </c>
      <c r="L15906" t="s">
        <v>18</v>
      </c>
      <c r="M15906">
        <f>(Table1[[#This Row],[Current_Stock]]*Table1[[#This Row],[Unit_Price]])</f>
        <v>255314.38</v>
      </c>
      <c r="N15906" s="12">
        <f>DATE(YEAR(Table1[[#This Row],[Order_Date]]),MONTH(Table1[[#This Row],[Order_Date]]),1)</f>
        <v>45261</v>
      </c>
    </row>
    <row r="15907" spans="1:14">
      <c r="A15907" t="s">
        <v>423</v>
      </c>
      <c r="B15907" t="s">
        <v>488</v>
      </c>
      <c r="C15907" t="s">
        <v>489</v>
      </c>
      <c r="D15907" t="s">
        <v>84</v>
      </c>
      <c r="E15907" t="s">
        <v>211</v>
      </c>
      <c r="F15907" t="s">
        <v>46</v>
      </c>
      <c r="G15907">
        <v>21</v>
      </c>
      <c r="H15907">
        <v>10047.51</v>
      </c>
      <c r="I15907">
        <v>210997.71</v>
      </c>
      <c r="J15907">
        <v>128</v>
      </c>
      <c r="K15907">
        <v>11</v>
      </c>
      <c r="L15907" t="s">
        <v>18</v>
      </c>
      <c r="M15907">
        <f>(Table1[[#This Row],[Current_Stock]]*Table1[[#This Row],[Unit_Price]])</f>
        <v>1286081.28</v>
      </c>
      <c r="N15907" s="12">
        <f>DATE(YEAR(Table1[[#This Row],[Order_Date]]),MONTH(Table1[[#This Row],[Order_Date]]),1)</f>
        <v>45047</v>
      </c>
    </row>
    <row r="15908" spans="1:14">
      <c r="A15908" t="s">
        <v>1383</v>
      </c>
      <c r="B15908" t="s">
        <v>734</v>
      </c>
      <c r="C15908" t="s">
        <v>735</v>
      </c>
      <c r="D15908" t="s">
        <v>22</v>
      </c>
      <c r="E15908" t="s">
        <v>50</v>
      </c>
      <c r="F15908" t="s">
        <v>40</v>
      </c>
      <c r="G15908">
        <v>33</v>
      </c>
      <c r="H15908">
        <v>14608.98</v>
      </c>
      <c r="I15908">
        <v>482096.34</v>
      </c>
      <c r="J15908">
        <v>117</v>
      </c>
      <c r="K15908">
        <v>8</v>
      </c>
      <c r="L15908" t="s">
        <v>18</v>
      </c>
      <c r="M15908">
        <f>(Table1[[#This Row],[Current_Stock]]*Table1[[#This Row],[Unit_Price]])</f>
        <v>1709250.66</v>
      </c>
      <c r="N15908" s="12">
        <f>DATE(YEAR(Table1[[#This Row],[Order_Date]]),MONTH(Table1[[#This Row],[Order_Date]]),1)</f>
        <v>44927</v>
      </c>
    </row>
    <row r="15909" spans="1:14">
      <c r="A15909" t="s">
        <v>1382</v>
      </c>
      <c r="B15909" t="s">
        <v>305</v>
      </c>
      <c r="C15909" t="s">
        <v>306</v>
      </c>
      <c r="D15909" t="s">
        <v>22</v>
      </c>
      <c r="E15909" t="s">
        <v>45</v>
      </c>
      <c r="F15909" t="s">
        <v>46</v>
      </c>
      <c r="G15909">
        <v>28</v>
      </c>
      <c r="H15909">
        <v>14575.69</v>
      </c>
      <c r="I15909">
        <v>408119.32</v>
      </c>
      <c r="J15909">
        <v>39</v>
      </c>
      <c r="K15909">
        <v>9</v>
      </c>
      <c r="L15909" t="s">
        <v>105</v>
      </c>
      <c r="M15909">
        <f>(Table1[[#This Row],[Current_Stock]]*Table1[[#This Row],[Unit_Price]])</f>
        <v>568451.91</v>
      </c>
      <c r="N15909" s="12">
        <f>DATE(YEAR(Table1[[#This Row],[Order_Date]]),MONTH(Table1[[#This Row],[Order_Date]]),1)</f>
        <v>44927</v>
      </c>
    </row>
    <row r="15910" spans="1:14">
      <c r="A15910" t="s">
        <v>921</v>
      </c>
      <c r="B15910" t="s">
        <v>231</v>
      </c>
      <c r="C15910" t="s">
        <v>232</v>
      </c>
      <c r="D15910" t="s">
        <v>15</v>
      </c>
      <c r="E15910" t="s">
        <v>153</v>
      </c>
      <c r="F15910" t="s">
        <v>46</v>
      </c>
      <c r="G15910">
        <v>13</v>
      </c>
      <c r="H15910">
        <v>304.91000000000003</v>
      </c>
      <c r="I15910">
        <v>3963.83</v>
      </c>
      <c r="J15910">
        <v>137</v>
      </c>
      <c r="K15910">
        <v>3</v>
      </c>
      <c r="L15910" t="s">
        <v>18</v>
      </c>
      <c r="M15910">
        <f>(Table1[[#This Row],[Current_Stock]]*Table1[[#This Row],[Unit_Price]])</f>
        <v>41772.670000000006</v>
      </c>
      <c r="N15910" s="12">
        <f>DATE(YEAR(Table1[[#This Row],[Order_Date]]),MONTH(Table1[[#This Row],[Order_Date]]),1)</f>
        <v>45566</v>
      </c>
    </row>
    <row r="15911" spans="1:14">
      <c r="A15911" t="s">
        <v>994</v>
      </c>
      <c r="B15911" t="s">
        <v>555</v>
      </c>
      <c r="C15911" t="s">
        <v>556</v>
      </c>
      <c r="D15911" t="s">
        <v>96</v>
      </c>
      <c r="E15911" t="s">
        <v>39</v>
      </c>
      <c r="F15911" t="s">
        <v>60</v>
      </c>
      <c r="G15911">
        <v>1</v>
      </c>
      <c r="H15911">
        <v>3292.43</v>
      </c>
      <c r="I15911">
        <v>3292.43</v>
      </c>
      <c r="J15911">
        <v>274</v>
      </c>
      <c r="K15911">
        <v>10</v>
      </c>
      <c r="L15911" t="s">
        <v>55</v>
      </c>
      <c r="M15911">
        <f>(Table1[[#This Row],[Current_Stock]]*Table1[[#This Row],[Unit_Price]])</f>
        <v>902125.82</v>
      </c>
      <c r="N15911" s="12">
        <f>DATE(YEAR(Table1[[#This Row],[Order_Date]]),MONTH(Table1[[#This Row],[Order_Date]]),1)</f>
        <v>45200</v>
      </c>
    </row>
    <row r="15912" spans="1:14">
      <c r="A15912" t="s">
        <v>1088</v>
      </c>
      <c r="B15912" t="s">
        <v>236</v>
      </c>
      <c r="C15912" t="s">
        <v>237</v>
      </c>
      <c r="D15912" t="s">
        <v>33</v>
      </c>
      <c r="E15912" t="s">
        <v>189</v>
      </c>
      <c r="F15912" t="s">
        <v>29</v>
      </c>
      <c r="G15912">
        <v>15</v>
      </c>
      <c r="H15912">
        <v>4924.5600000000004</v>
      </c>
      <c r="I15912">
        <v>73868.399999999994</v>
      </c>
      <c r="J15912">
        <v>214</v>
      </c>
      <c r="K15912">
        <v>14</v>
      </c>
      <c r="L15912" t="s">
        <v>18</v>
      </c>
      <c r="M15912">
        <f>(Table1[[#This Row],[Current_Stock]]*Table1[[#This Row],[Unit_Price]])</f>
        <v>1053855.8400000001</v>
      </c>
      <c r="N15912" s="12">
        <f>DATE(YEAR(Table1[[#This Row],[Order_Date]]),MONTH(Table1[[#This Row],[Order_Date]]),1)</f>
        <v>45413</v>
      </c>
    </row>
    <row r="15913" spans="1:14">
      <c r="A15913" t="s">
        <v>1267</v>
      </c>
      <c r="B15913" t="s">
        <v>358</v>
      </c>
      <c r="C15913" t="s">
        <v>359</v>
      </c>
      <c r="D15913" t="s">
        <v>53</v>
      </c>
      <c r="E15913" t="s">
        <v>330</v>
      </c>
      <c r="F15913" t="s">
        <v>29</v>
      </c>
      <c r="G15913">
        <v>1</v>
      </c>
      <c r="H15913">
        <v>1496.4</v>
      </c>
      <c r="I15913">
        <v>1496.4</v>
      </c>
      <c r="J15913">
        <v>407</v>
      </c>
      <c r="K15913">
        <v>3</v>
      </c>
      <c r="L15913" t="s">
        <v>18</v>
      </c>
      <c r="M15913">
        <f>(Table1[[#This Row],[Current_Stock]]*Table1[[#This Row],[Unit_Price]])</f>
        <v>609034.80000000005</v>
      </c>
      <c r="N15913" s="12">
        <f>DATE(YEAR(Table1[[#This Row],[Order_Date]]),MONTH(Table1[[#This Row],[Order_Date]]),1)</f>
        <v>45444</v>
      </c>
    </row>
    <row r="15914" spans="1:14">
      <c r="A15914" t="s">
        <v>1368</v>
      </c>
      <c r="B15914" t="s">
        <v>913</v>
      </c>
      <c r="C15914" t="s">
        <v>914</v>
      </c>
      <c r="D15914" t="s">
        <v>33</v>
      </c>
      <c r="E15914" t="s">
        <v>211</v>
      </c>
      <c r="F15914" t="s">
        <v>40</v>
      </c>
      <c r="G15914">
        <v>20</v>
      </c>
      <c r="H15914">
        <v>361.16</v>
      </c>
      <c r="I15914">
        <v>7223.2</v>
      </c>
      <c r="J15914">
        <v>231</v>
      </c>
      <c r="K15914">
        <v>11</v>
      </c>
      <c r="L15914" t="s">
        <v>18</v>
      </c>
      <c r="M15914">
        <f>(Table1[[#This Row],[Current_Stock]]*Table1[[#This Row],[Unit_Price]])</f>
        <v>83427.960000000006</v>
      </c>
      <c r="N15914" s="12">
        <f>DATE(YEAR(Table1[[#This Row],[Order_Date]]),MONTH(Table1[[#This Row],[Order_Date]]),1)</f>
        <v>44927</v>
      </c>
    </row>
    <row r="15915" spans="1:14">
      <c r="A15915" t="s">
        <v>431</v>
      </c>
      <c r="B15915" t="s">
        <v>664</v>
      </c>
      <c r="C15915" t="s">
        <v>665</v>
      </c>
      <c r="D15915" t="s">
        <v>38</v>
      </c>
      <c r="E15915" t="s">
        <v>160</v>
      </c>
      <c r="F15915" t="s">
        <v>60</v>
      </c>
      <c r="G15915">
        <v>14</v>
      </c>
      <c r="H15915">
        <v>4502.66</v>
      </c>
      <c r="I15915">
        <v>63037.24</v>
      </c>
      <c r="J15915">
        <v>99</v>
      </c>
      <c r="K15915">
        <v>8</v>
      </c>
      <c r="L15915" t="s">
        <v>18</v>
      </c>
      <c r="M15915">
        <f>(Table1[[#This Row],[Current_Stock]]*Table1[[#This Row],[Unit_Price]])</f>
        <v>445763.33999999997</v>
      </c>
      <c r="N15915" s="12">
        <f>DATE(YEAR(Table1[[#This Row],[Order_Date]]),MONTH(Table1[[#This Row],[Order_Date]]),1)</f>
        <v>45231</v>
      </c>
    </row>
    <row r="15916" spans="1:14">
      <c r="A15916" t="s">
        <v>506</v>
      </c>
      <c r="B15916" t="s">
        <v>844</v>
      </c>
      <c r="C15916" t="s">
        <v>845</v>
      </c>
      <c r="D15916" t="s">
        <v>96</v>
      </c>
      <c r="E15916" t="s">
        <v>282</v>
      </c>
      <c r="F15916" t="s">
        <v>17</v>
      </c>
      <c r="G15916">
        <v>5</v>
      </c>
      <c r="H15916">
        <v>2493.7199999999998</v>
      </c>
      <c r="I15916">
        <v>12468.6</v>
      </c>
      <c r="J15916">
        <v>361</v>
      </c>
      <c r="K15916">
        <v>11</v>
      </c>
      <c r="L15916" t="s">
        <v>55</v>
      </c>
      <c r="M15916">
        <f>(Table1[[#This Row],[Current_Stock]]*Table1[[#This Row],[Unit_Price]])</f>
        <v>900232.91999999993</v>
      </c>
      <c r="N15916" s="12">
        <f>DATE(YEAR(Table1[[#This Row],[Order_Date]]),MONTH(Table1[[#This Row],[Order_Date]]),1)</f>
        <v>45078</v>
      </c>
    </row>
    <row r="15917" spans="1:14">
      <c r="A15917" t="s">
        <v>1170</v>
      </c>
      <c r="B15917" t="s">
        <v>197</v>
      </c>
      <c r="C15917" t="s">
        <v>198</v>
      </c>
      <c r="D15917" t="s">
        <v>27</v>
      </c>
      <c r="E15917" t="s">
        <v>39</v>
      </c>
      <c r="F15917" t="s">
        <v>46</v>
      </c>
      <c r="G15917">
        <v>5</v>
      </c>
      <c r="H15917">
        <v>4201.82</v>
      </c>
      <c r="I15917">
        <v>21009.1</v>
      </c>
      <c r="J15917">
        <v>433</v>
      </c>
      <c r="K15917">
        <v>12</v>
      </c>
      <c r="L15917" t="s">
        <v>18</v>
      </c>
      <c r="M15917">
        <f>(Table1[[#This Row],[Current_Stock]]*Table1[[#This Row],[Unit_Price]])</f>
        <v>1819388.0599999998</v>
      </c>
      <c r="N15917" s="12">
        <f>DATE(YEAR(Table1[[#This Row],[Order_Date]]),MONTH(Table1[[#This Row],[Order_Date]]),1)</f>
        <v>45383</v>
      </c>
    </row>
    <row r="15918" spans="1:14">
      <c r="A15918" t="s">
        <v>908</v>
      </c>
      <c r="B15918" t="s">
        <v>421</v>
      </c>
      <c r="C15918" t="s">
        <v>422</v>
      </c>
      <c r="D15918" t="s">
        <v>53</v>
      </c>
      <c r="E15918" t="s">
        <v>153</v>
      </c>
      <c r="F15918" t="s">
        <v>29</v>
      </c>
      <c r="G15918">
        <v>10</v>
      </c>
      <c r="H15918">
        <v>4302.54</v>
      </c>
      <c r="I15918">
        <v>43025.4</v>
      </c>
      <c r="J15918">
        <v>351</v>
      </c>
      <c r="K15918">
        <v>6</v>
      </c>
      <c r="L15918" t="s">
        <v>18</v>
      </c>
      <c r="M15918">
        <f>(Table1[[#This Row],[Current_Stock]]*Table1[[#This Row],[Unit_Price]])</f>
        <v>1510191.54</v>
      </c>
      <c r="N15918" s="12">
        <f>DATE(YEAR(Table1[[#This Row],[Order_Date]]),MONTH(Table1[[#This Row],[Order_Date]]),1)</f>
        <v>45200</v>
      </c>
    </row>
    <row r="15919" spans="1:14">
      <c r="A15919" t="s">
        <v>736</v>
      </c>
      <c r="B15919" t="s">
        <v>785</v>
      </c>
      <c r="C15919" t="s">
        <v>786</v>
      </c>
      <c r="D15919" t="s">
        <v>15</v>
      </c>
      <c r="E15919" t="s">
        <v>28</v>
      </c>
      <c r="F15919" t="s">
        <v>29</v>
      </c>
      <c r="G15919">
        <v>21</v>
      </c>
      <c r="H15919">
        <v>252.16</v>
      </c>
      <c r="I15919">
        <v>5295.36</v>
      </c>
      <c r="J15919">
        <v>166</v>
      </c>
      <c r="K15919">
        <v>2</v>
      </c>
      <c r="L15919" t="s">
        <v>18</v>
      </c>
      <c r="M15919">
        <f>(Table1[[#This Row],[Current_Stock]]*Table1[[#This Row],[Unit_Price]])</f>
        <v>41858.559999999998</v>
      </c>
      <c r="N15919" s="12">
        <f>DATE(YEAR(Table1[[#This Row],[Order_Date]]),MONTH(Table1[[#This Row],[Order_Date]]),1)</f>
        <v>45505</v>
      </c>
    </row>
    <row r="15920" spans="1:14">
      <c r="A15920" t="s">
        <v>957</v>
      </c>
      <c r="B15920" t="s">
        <v>702</v>
      </c>
      <c r="C15920" t="s">
        <v>703</v>
      </c>
      <c r="D15920" t="s">
        <v>27</v>
      </c>
      <c r="E15920" t="s">
        <v>269</v>
      </c>
      <c r="F15920" t="s">
        <v>60</v>
      </c>
      <c r="G15920">
        <v>2</v>
      </c>
      <c r="H15920">
        <v>1628.1</v>
      </c>
      <c r="I15920">
        <v>3256.2</v>
      </c>
      <c r="J15920">
        <v>469</v>
      </c>
      <c r="K15920">
        <v>9</v>
      </c>
      <c r="L15920" t="s">
        <v>55</v>
      </c>
      <c r="M15920">
        <f>(Table1[[#This Row],[Current_Stock]]*Table1[[#This Row],[Unit_Price]])</f>
        <v>763578.89999999991</v>
      </c>
      <c r="N15920" s="12">
        <f>DATE(YEAR(Table1[[#This Row],[Order_Date]]),MONTH(Table1[[#This Row],[Order_Date]]),1)</f>
        <v>45444</v>
      </c>
    </row>
    <row r="15921" spans="1:14">
      <c r="A15921" t="s">
        <v>1003</v>
      </c>
      <c r="B15921" t="s">
        <v>652</v>
      </c>
      <c r="C15921" t="s">
        <v>653</v>
      </c>
      <c r="D15921" t="s">
        <v>53</v>
      </c>
      <c r="E15921" t="s">
        <v>330</v>
      </c>
      <c r="F15921" t="s">
        <v>17</v>
      </c>
      <c r="G15921">
        <v>8</v>
      </c>
      <c r="H15921">
        <v>2873.57</v>
      </c>
      <c r="I15921">
        <v>22988.560000000001</v>
      </c>
      <c r="J15921">
        <v>577</v>
      </c>
      <c r="K15921">
        <v>12</v>
      </c>
      <c r="L15921" t="s">
        <v>18</v>
      </c>
      <c r="M15921">
        <f>(Table1[[#This Row],[Current_Stock]]*Table1[[#This Row],[Unit_Price]])</f>
        <v>1658049.8900000001</v>
      </c>
      <c r="N15921" s="12">
        <f>DATE(YEAR(Table1[[#This Row],[Order_Date]]),MONTH(Table1[[#This Row],[Order_Date]]),1)</f>
        <v>44986</v>
      </c>
    </row>
    <row r="15922" spans="1:14">
      <c r="A15922" t="s">
        <v>101</v>
      </c>
      <c r="B15922" t="s">
        <v>197</v>
      </c>
      <c r="C15922" t="s">
        <v>198</v>
      </c>
      <c r="D15922" t="s">
        <v>27</v>
      </c>
      <c r="E15922" t="s">
        <v>251</v>
      </c>
      <c r="F15922" t="s">
        <v>17</v>
      </c>
      <c r="G15922">
        <v>10</v>
      </c>
      <c r="H15922">
        <v>3021.35</v>
      </c>
      <c r="I15922">
        <v>30213.5</v>
      </c>
      <c r="J15922">
        <v>330</v>
      </c>
      <c r="K15922">
        <v>12</v>
      </c>
      <c r="L15922" t="s">
        <v>18</v>
      </c>
      <c r="M15922">
        <f>(Table1[[#This Row],[Current_Stock]]*Table1[[#This Row],[Unit_Price]])</f>
        <v>997045.5</v>
      </c>
      <c r="N15922" s="12">
        <f>DATE(YEAR(Table1[[#This Row],[Order_Date]]),MONTH(Table1[[#This Row],[Order_Date]]),1)</f>
        <v>45047</v>
      </c>
    </row>
    <row r="15923" spans="1:14">
      <c r="A15923" t="s">
        <v>705</v>
      </c>
      <c r="B15923" t="s">
        <v>407</v>
      </c>
      <c r="C15923" t="s">
        <v>408</v>
      </c>
      <c r="D15923" t="s">
        <v>44</v>
      </c>
      <c r="E15923" t="s">
        <v>330</v>
      </c>
      <c r="F15923" t="s">
        <v>46</v>
      </c>
      <c r="G15923">
        <v>29</v>
      </c>
      <c r="H15923">
        <v>1134.31</v>
      </c>
      <c r="I15923">
        <v>32894.99</v>
      </c>
      <c r="J15923">
        <v>111</v>
      </c>
      <c r="K15923">
        <v>4</v>
      </c>
      <c r="L15923" t="s">
        <v>105</v>
      </c>
      <c r="M15923">
        <f>(Table1[[#This Row],[Current_Stock]]*Table1[[#This Row],[Unit_Price]])</f>
        <v>125908.40999999999</v>
      </c>
      <c r="N15923" s="12">
        <f>DATE(YEAR(Table1[[#This Row],[Order_Date]]),MONTH(Table1[[#This Row],[Order_Date]]),1)</f>
        <v>45566</v>
      </c>
    </row>
    <row r="15924" spans="1:14">
      <c r="A15924" t="s">
        <v>366</v>
      </c>
      <c r="B15924" t="s">
        <v>170</v>
      </c>
      <c r="C15924" t="s">
        <v>171</v>
      </c>
      <c r="D15924" t="s">
        <v>44</v>
      </c>
      <c r="E15924" t="s">
        <v>59</v>
      </c>
      <c r="F15924" t="s">
        <v>40</v>
      </c>
      <c r="G15924">
        <v>45</v>
      </c>
      <c r="H15924">
        <v>4377.21</v>
      </c>
      <c r="I15924">
        <v>196974.45</v>
      </c>
      <c r="J15924">
        <v>120</v>
      </c>
      <c r="K15924">
        <v>4</v>
      </c>
      <c r="L15924" t="s">
        <v>105</v>
      </c>
      <c r="M15924">
        <f>(Table1[[#This Row],[Current_Stock]]*Table1[[#This Row],[Unit_Price]])</f>
        <v>525265.19999999995</v>
      </c>
      <c r="N15924" s="12">
        <f>DATE(YEAR(Table1[[#This Row],[Order_Date]]),MONTH(Table1[[#This Row],[Order_Date]]),1)</f>
        <v>45292</v>
      </c>
    </row>
    <row r="15925" spans="1:14">
      <c r="A15925" t="s">
        <v>728</v>
      </c>
      <c r="B15925" t="s">
        <v>311</v>
      </c>
      <c r="C15925" t="s">
        <v>312</v>
      </c>
      <c r="D15925" t="s">
        <v>22</v>
      </c>
      <c r="E15925" t="s">
        <v>16</v>
      </c>
      <c r="F15925" t="s">
        <v>46</v>
      </c>
      <c r="G15925">
        <v>30</v>
      </c>
      <c r="H15925">
        <v>10179.94</v>
      </c>
      <c r="I15925">
        <v>305398.2</v>
      </c>
      <c r="J15925">
        <v>101</v>
      </c>
      <c r="K15925">
        <v>5</v>
      </c>
      <c r="L15925" t="s">
        <v>18</v>
      </c>
      <c r="M15925">
        <f>(Table1[[#This Row],[Current_Stock]]*Table1[[#This Row],[Unit_Price]])</f>
        <v>1028173.9400000001</v>
      </c>
      <c r="N15925" s="12">
        <f>DATE(YEAR(Table1[[#This Row],[Order_Date]]),MONTH(Table1[[#This Row],[Order_Date]]),1)</f>
        <v>44958</v>
      </c>
    </row>
    <row r="15926" spans="1:14">
      <c r="A15926" t="s">
        <v>789</v>
      </c>
      <c r="B15926" t="s">
        <v>144</v>
      </c>
      <c r="C15926" t="s">
        <v>145</v>
      </c>
      <c r="D15926" t="s">
        <v>27</v>
      </c>
      <c r="E15926" t="s">
        <v>153</v>
      </c>
      <c r="F15926" t="s">
        <v>29</v>
      </c>
      <c r="G15926">
        <v>1</v>
      </c>
      <c r="H15926">
        <v>1753.23</v>
      </c>
      <c r="I15926">
        <v>1753.23</v>
      </c>
      <c r="J15926">
        <v>584</v>
      </c>
      <c r="K15926">
        <v>14</v>
      </c>
      <c r="L15926" t="s">
        <v>55</v>
      </c>
      <c r="M15926">
        <f>(Table1[[#This Row],[Current_Stock]]*Table1[[#This Row],[Unit_Price]])</f>
        <v>1023886.3200000001</v>
      </c>
      <c r="N15926" s="12">
        <f>DATE(YEAR(Table1[[#This Row],[Order_Date]]),MONTH(Table1[[#This Row],[Order_Date]]),1)</f>
        <v>45505</v>
      </c>
    </row>
    <row r="15927" spans="1:14">
      <c r="A15927" t="s">
        <v>1206</v>
      </c>
      <c r="B15927" t="s">
        <v>531</v>
      </c>
      <c r="C15927" t="s">
        <v>532</v>
      </c>
      <c r="D15927" t="s">
        <v>53</v>
      </c>
      <c r="E15927" t="s">
        <v>16</v>
      </c>
      <c r="F15927" t="s">
        <v>17</v>
      </c>
      <c r="G15927">
        <v>8</v>
      </c>
      <c r="H15927">
        <v>2539.0300000000002</v>
      </c>
      <c r="I15927">
        <v>20312.240000000002</v>
      </c>
      <c r="J15927">
        <v>568</v>
      </c>
      <c r="K15927">
        <v>2</v>
      </c>
      <c r="L15927" t="s">
        <v>18</v>
      </c>
      <c r="M15927">
        <f>(Table1[[#This Row],[Current_Stock]]*Table1[[#This Row],[Unit_Price]])</f>
        <v>1442169.04</v>
      </c>
      <c r="N15927" s="12">
        <f>DATE(YEAR(Table1[[#This Row],[Order_Date]]),MONTH(Table1[[#This Row],[Order_Date]]),1)</f>
        <v>44927</v>
      </c>
    </row>
    <row r="15928" spans="1:14">
      <c r="A15928" t="s">
        <v>1123</v>
      </c>
      <c r="B15928" t="s">
        <v>383</v>
      </c>
      <c r="C15928" t="s">
        <v>384</v>
      </c>
      <c r="D15928" t="s">
        <v>44</v>
      </c>
      <c r="E15928" t="s">
        <v>16</v>
      </c>
      <c r="F15928" t="s">
        <v>40</v>
      </c>
      <c r="G15928">
        <v>32</v>
      </c>
      <c r="H15928">
        <v>172.75</v>
      </c>
      <c r="I15928">
        <v>5528</v>
      </c>
      <c r="J15928">
        <v>45</v>
      </c>
      <c r="K15928">
        <v>6</v>
      </c>
      <c r="L15928" t="s">
        <v>105</v>
      </c>
      <c r="M15928">
        <f>(Table1[[#This Row],[Current_Stock]]*Table1[[#This Row],[Unit_Price]])</f>
        <v>7773.75</v>
      </c>
      <c r="N15928" s="12">
        <f>DATE(YEAR(Table1[[#This Row],[Order_Date]]),MONTH(Table1[[#This Row],[Order_Date]]),1)</f>
        <v>45444</v>
      </c>
    </row>
    <row r="15929" spans="1:14">
      <c r="A15929" t="s">
        <v>1181</v>
      </c>
      <c r="B15929" t="s">
        <v>236</v>
      </c>
      <c r="C15929" t="s">
        <v>237</v>
      </c>
      <c r="D15929" t="s">
        <v>33</v>
      </c>
      <c r="E15929" t="s">
        <v>109</v>
      </c>
      <c r="F15929" t="s">
        <v>60</v>
      </c>
      <c r="G15929">
        <v>12</v>
      </c>
      <c r="H15929">
        <v>3140.53</v>
      </c>
      <c r="I15929">
        <v>37686.36</v>
      </c>
      <c r="J15929">
        <v>236</v>
      </c>
      <c r="K15929">
        <v>14</v>
      </c>
      <c r="L15929" t="s">
        <v>18</v>
      </c>
      <c r="M15929">
        <f>(Table1[[#This Row],[Current_Stock]]*Table1[[#This Row],[Unit_Price]])</f>
        <v>741165.08000000007</v>
      </c>
      <c r="N15929" s="12">
        <f>DATE(YEAR(Table1[[#This Row],[Order_Date]]),MONTH(Table1[[#This Row],[Order_Date]]),1)</f>
        <v>45231</v>
      </c>
    </row>
    <row r="15930" spans="1:14">
      <c r="A15930" t="s">
        <v>1060</v>
      </c>
      <c r="B15930" t="s">
        <v>102</v>
      </c>
      <c r="C15930" t="s">
        <v>103</v>
      </c>
      <c r="D15930" t="s">
        <v>22</v>
      </c>
      <c r="E15930" t="s">
        <v>45</v>
      </c>
      <c r="F15930" t="s">
        <v>40</v>
      </c>
      <c r="G15930">
        <v>36</v>
      </c>
      <c r="H15930">
        <v>17749.18</v>
      </c>
      <c r="I15930">
        <v>638970.48</v>
      </c>
      <c r="J15930">
        <v>104</v>
      </c>
      <c r="K15930">
        <v>6</v>
      </c>
      <c r="L15930" t="s">
        <v>105</v>
      </c>
      <c r="M15930">
        <f>(Table1[[#This Row],[Current_Stock]]*Table1[[#This Row],[Unit_Price]])</f>
        <v>1845914.72</v>
      </c>
      <c r="N15930" s="12">
        <f>DATE(YEAR(Table1[[#This Row],[Order_Date]]),MONTH(Table1[[#This Row],[Order_Date]]),1)</f>
        <v>45413</v>
      </c>
    </row>
    <row r="15931" spans="1:14">
      <c r="A15931" t="s">
        <v>1091</v>
      </c>
      <c r="B15931" t="s">
        <v>147</v>
      </c>
      <c r="C15931" t="s">
        <v>148</v>
      </c>
      <c r="D15931" t="s">
        <v>53</v>
      </c>
      <c r="E15931" t="s">
        <v>277</v>
      </c>
      <c r="F15931" t="s">
        <v>46</v>
      </c>
      <c r="G15931">
        <v>9</v>
      </c>
      <c r="H15931">
        <v>1986.43</v>
      </c>
      <c r="I15931">
        <v>17877.87</v>
      </c>
      <c r="J15931">
        <v>464</v>
      </c>
      <c r="K15931">
        <v>10</v>
      </c>
      <c r="L15931" t="s">
        <v>55</v>
      </c>
      <c r="M15931">
        <f>(Table1[[#This Row],[Current_Stock]]*Table1[[#This Row],[Unit_Price]])</f>
        <v>921703.52</v>
      </c>
      <c r="N15931" s="12">
        <f>DATE(YEAR(Table1[[#This Row],[Order_Date]]),MONTH(Table1[[#This Row],[Order_Date]]),1)</f>
        <v>45566</v>
      </c>
    </row>
    <row r="15932" spans="1:14">
      <c r="A15932" t="s">
        <v>1183</v>
      </c>
      <c r="B15932" t="s">
        <v>780</v>
      </c>
      <c r="C15932" t="s">
        <v>781</v>
      </c>
      <c r="D15932" t="s">
        <v>27</v>
      </c>
      <c r="E15932" t="s">
        <v>109</v>
      </c>
      <c r="F15932" t="s">
        <v>40</v>
      </c>
      <c r="G15932">
        <v>10</v>
      </c>
      <c r="H15932">
        <v>4280.3100000000004</v>
      </c>
      <c r="I15932">
        <v>42803.1</v>
      </c>
      <c r="J15932">
        <v>450</v>
      </c>
      <c r="K15932">
        <v>13</v>
      </c>
      <c r="L15932" t="s">
        <v>18</v>
      </c>
      <c r="M15932">
        <f>(Table1[[#This Row],[Current_Stock]]*Table1[[#This Row],[Unit_Price]])</f>
        <v>1926139.5000000002</v>
      </c>
      <c r="N15932" s="12">
        <f>DATE(YEAR(Table1[[#This Row],[Order_Date]]),MONTH(Table1[[#This Row],[Order_Date]]),1)</f>
        <v>44927</v>
      </c>
    </row>
    <row r="15933" spans="1:14">
      <c r="A15933" t="s">
        <v>509</v>
      </c>
      <c r="B15933" t="s">
        <v>155</v>
      </c>
      <c r="C15933" t="s">
        <v>156</v>
      </c>
      <c r="D15933" t="s">
        <v>33</v>
      </c>
      <c r="E15933" t="s">
        <v>39</v>
      </c>
      <c r="F15933" t="s">
        <v>29</v>
      </c>
      <c r="G15933">
        <v>11</v>
      </c>
      <c r="H15933">
        <v>4660.9799999999996</v>
      </c>
      <c r="I15933">
        <v>51270.78</v>
      </c>
      <c r="J15933">
        <v>239</v>
      </c>
      <c r="K15933">
        <v>12</v>
      </c>
      <c r="L15933" t="s">
        <v>18</v>
      </c>
      <c r="M15933">
        <f>(Table1[[#This Row],[Current_Stock]]*Table1[[#This Row],[Unit_Price]])</f>
        <v>1113974.22</v>
      </c>
      <c r="N15933" s="12">
        <f>DATE(YEAR(Table1[[#This Row],[Order_Date]]),MONTH(Table1[[#This Row],[Order_Date]]),1)</f>
        <v>44958</v>
      </c>
    </row>
    <row r="15934" spans="1:14">
      <c r="A15934" t="s">
        <v>712</v>
      </c>
      <c r="B15934" t="s">
        <v>1124</v>
      </c>
      <c r="C15934" t="s">
        <v>1125</v>
      </c>
      <c r="D15934" t="s">
        <v>27</v>
      </c>
      <c r="E15934" t="s">
        <v>184</v>
      </c>
      <c r="F15934" t="s">
        <v>40</v>
      </c>
      <c r="G15934">
        <v>4</v>
      </c>
      <c r="H15934">
        <v>1905.69</v>
      </c>
      <c r="I15934">
        <v>7622.76</v>
      </c>
      <c r="J15934">
        <v>266</v>
      </c>
      <c r="K15934">
        <v>4</v>
      </c>
      <c r="L15934" t="s">
        <v>55</v>
      </c>
      <c r="M15934">
        <f>(Table1[[#This Row],[Current_Stock]]*Table1[[#This Row],[Unit_Price]])</f>
        <v>506913.54000000004</v>
      </c>
      <c r="N15934" s="12">
        <f>DATE(YEAR(Table1[[#This Row],[Order_Date]]),MONTH(Table1[[#This Row],[Order_Date]]),1)</f>
        <v>45352</v>
      </c>
    </row>
    <row r="15935" spans="1:14">
      <c r="A15935" t="s">
        <v>389</v>
      </c>
      <c r="B15935" t="s">
        <v>1018</v>
      </c>
      <c r="C15935" t="s">
        <v>1019</v>
      </c>
      <c r="D15935" t="s">
        <v>38</v>
      </c>
      <c r="E15935" t="s">
        <v>269</v>
      </c>
      <c r="F15935" t="s">
        <v>17</v>
      </c>
      <c r="G15935">
        <v>11</v>
      </c>
      <c r="H15935">
        <v>4020.03</v>
      </c>
      <c r="I15935">
        <v>44220.33</v>
      </c>
      <c r="J15935">
        <v>103</v>
      </c>
      <c r="K15935">
        <v>7</v>
      </c>
      <c r="L15935" t="s">
        <v>18</v>
      </c>
      <c r="M15935">
        <f>(Table1[[#This Row],[Current_Stock]]*Table1[[#This Row],[Unit_Price]])</f>
        <v>414063.09</v>
      </c>
      <c r="N15935" s="12">
        <f>DATE(YEAR(Table1[[#This Row],[Order_Date]]),MONTH(Table1[[#This Row],[Order_Date]]),1)</f>
        <v>45261</v>
      </c>
    </row>
    <row r="15936" spans="1:14">
      <c r="A15936" t="s">
        <v>149</v>
      </c>
      <c r="B15936" t="s">
        <v>717</v>
      </c>
      <c r="C15936" t="s">
        <v>718</v>
      </c>
      <c r="D15936" t="s">
        <v>33</v>
      </c>
      <c r="E15936" t="s">
        <v>189</v>
      </c>
      <c r="F15936" t="s">
        <v>46</v>
      </c>
      <c r="G15936">
        <v>8</v>
      </c>
      <c r="H15936">
        <v>773.7</v>
      </c>
      <c r="I15936">
        <v>6189.6</v>
      </c>
      <c r="J15936">
        <v>249</v>
      </c>
      <c r="K15936">
        <v>3</v>
      </c>
      <c r="L15936" t="s">
        <v>18</v>
      </c>
      <c r="M15936">
        <f>(Table1[[#This Row],[Current_Stock]]*Table1[[#This Row],[Unit_Price]])</f>
        <v>192651.30000000002</v>
      </c>
      <c r="N15936" s="12">
        <f>DATE(YEAR(Table1[[#This Row],[Order_Date]]),MONTH(Table1[[#This Row],[Order_Date]]),1)</f>
        <v>45047</v>
      </c>
    </row>
    <row r="15937" spans="1:14">
      <c r="A15937" t="s">
        <v>1336</v>
      </c>
      <c r="B15937" t="s">
        <v>594</v>
      </c>
      <c r="C15937" t="s">
        <v>595</v>
      </c>
      <c r="D15937" t="s">
        <v>22</v>
      </c>
      <c r="E15937" t="s">
        <v>251</v>
      </c>
      <c r="F15937" t="s">
        <v>46</v>
      </c>
      <c r="G15937">
        <v>20</v>
      </c>
      <c r="H15937">
        <v>5715.78</v>
      </c>
      <c r="I15937">
        <v>114315.6</v>
      </c>
      <c r="J15937">
        <v>62</v>
      </c>
      <c r="K15937">
        <v>2</v>
      </c>
      <c r="L15937" t="s">
        <v>18</v>
      </c>
      <c r="M15937">
        <f>(Table1[[#This Row],[Current_Stock]]*Table1[[#This Row],[Unit_Price]])</f>
        <v>354378.36</v>
      </c>
      <c r="N15937" s="12">
        <f>DATE(YEAR(Table1[[#This Row],[Order_Date]]),MONTH(Table1[[#This Row],[Order_Date]]),1)</f>
        <v>45474</v>
      </c>
    </row>
    <row r="15938" spans="1:14">
      <c r="A15938" t="s">
        <v>1320</v>
      </c>
      <c r="B15938" t="s">
        <v>594</v>
      </c>
      <c r="C15938" t="s">
        <v>595</v>
      </c>
      <c r="D15938" t="s">
        <v>22</v>
      </c>
      <c r="E15938" t="s">
        <v>113</v>
      </c>
      <c r="F15938" t="s">
        <v>29</v>
      </c>
      <c r="G15938">
        <v>46</v>
      </c>
      <c r="H15938">
        <v>4562.2299999999996</v>
      </c>
      <c r="I15938">
        <v>209862.58</v>
      </c>
      <c r="J15938">
        <v>115</v>
      </c>
      <c r="K15938">
        <v>12</v>
      </c>
      <c r="L15938" t="s">
        <v>18</v>
      </c>
      <c r="M15938">
        <f>(Table1[[#This Row],[Current_Stock]]*Table1[[#This Row],[Unit_Price]])</f>
        <v>524656.44999999995</v>
      </c>
      <c r="N15938" s="12">
        <f>DATE(YEAR(Table1[[#This Row],[Order_Date]]),MONTH(Table1[[#This Row],[Order_Date]]),1)</f>
        <v>44958</v>
      </c>
    </row>
    <row r="15939" spans="1:14">
      <c r="A15939" t="s">
        <v>398</v>
      </c>
      <c r="B15939" t="s">
        <v>386</v>
      </c>
      <c r="C15939" t="s">
        <v>387</v>
      </c>
      <c r="D15939" t="s">
        <v>22</v>
      </c>
      <c r="E15939" t="s">
        <v>59</v>
      </c>
      <c r="F15939" t="s">
        <v>40</v>
      </c>
      <c r="G15939">
        <v>50</v>
      </c>
      <c r="H15939">
        <v>9577.7000000000007</v>
      </c>
      <c r="I15939">
        <v>478885</v>
      </c>
      <c r="J15939">
        <v>31</v>
      </c>
      <c r="K15939">
        <v>7</v>
      </c>
      <c r="L15939" t="s">
        <v>105</v>
      </c>
      <c r="M15939">
        <f>(Table1[[#This Row],[Current_Stock]]*Table1[[#This Row],[Unit_Price]])</f>
        <v>296908.7</v>
      </c>
      <c r="N15939" s="12">
        <f>DATE(YEAR(Table1[[#This Row],[Order_Date]]),MONTH(Table1[[#This Row],[Order_Date]]),1)</f>
        <v>45108</v>
      </c>
    </row>
    <row r="15940" spans="1:14">
      <c r="A15940" t="s">
        <v>1067</v>
      </c>
      <c r="B15940" t="s">
        <v>953</v>
      </c>
      <c r="C15940" t="s">
        <v>954</v>
      </c>
      <c r="D15940" t="s">
        <v>183</v>
      </c>
      <c r="E15940" t="s">
        <v>251</v>
      </c>
      <c r="F15940" t="s">
        <v>29</v>
      </c>
      <c r="G15940">
        <v>13</v>
      </c>
      <c r="H15940">
        <v>4338.1000000000004</v>
      </c>
      <c r="I15940">
        <v>56395.3</v>
      </c>
      <c r="J15940">
        <v>150</v>
      </c>
      <c r="K15940">
        <v>7</v>
      </c>
      <c r="L15940" t="s">
        <v>18</v>
      </c>
      <c r="M15940">
        <f>(Table1[[#This Row],[Current_Stock]]*Table1[[#This Row],[Unit_Price]])</f>
        <v>650715</v>
      </c>
      <c r="N15940" s="12">
        <f>DATE(YEAR(Table1[[#This Row],[Order_Date]]),MONTH(Table1[[#This Row],[Order_Date]]),1)</f>
        <v>45536</v>
      </c>
    </row>
    <row r="15941" spans="1:14">
      <c r="A15941" t="s">
        <v>1309</v>
      </c>
      <c r="B15941" t="s">
        <v>421</v>
      </c>
      <c r="C15941" t="s">
        <v>422</v>
      </c>
      <c r="D15941" t="s">
        <v>53</v>
      </c>
      <c r="E15941" t="s">
        <v>153</v>
      </c>
      <c r="F15941" t="s">
        <v>60</v>
      </c>
      <c r="G15941">
        <v>3</v>
      </c>
      <c r="H15941">
        <v>352.02</v>
      </c>
      <c r="I15941">
        <v>1056.06</v>
      </c>
      <c r="J15941">
        <v>570</v>
      </c>
      <c r="K15941">
        <v>2</v>
      </c>
      <c r="L15941" t="s">
        <v>18</v>
      </c>
      <c r="M15941">
        <f>(Table1[[#This Row],[Current_Stock]]*Table1[[#This Row],[Unit_Price]])</f>
        <v>200651.4</v>
      </c>
      <c r="N15941" s="12">
        <f>DATE(YEAR(Table1[[#This Row],[Order_Date]]),MONTH(Table1[[#This Row],[Order_Date]]),1)</f>
        <v>45627</v>
      </c>
    </row>
    <row r="15942" spans="1:14">
      <c r="A15942" t="s">
        <v>331</v>
      </c>
      <c r="B15942" t="s">
        <v>855</v>
      </c>
      <c r="C15942" t="s">
        <v>856</v>
      </c>
      <c r="D15942" t="s">
        <v>38</v>
      </c>
      <c r="E15942" t="s">
        <v>85</v>
      </c>
      <c r="F15942" t="s">
        <v>17</v>
      </c>
      <c r="G15942">
        <v>17</v>
      </c>
      <c r="H15942">
        <v>3828.46</v>
      </c>
      <c r="I15942">
        <v>65083.82</v>
      </c>
      <c r="J15942">
        <v>221</v>
      </c>
      <c r="K15942">
        <v>3</v>
      </c>
      <c r="L15942" t="s">
        <v>18</v>
      </c>
      <c r="M15942">
        <f>(Table1[[#This Row],[Current_Stock]]*Table1[[#This Row],[Unit_Price]])</f>
        <v>846089.66</v>
      </c>
      <c r="N15942" s="12">
        <f>DATE(YEAR(Table1[[#This Row],[Order_Date]]),MONTH(Table1[[#This Row],[Order_Date]]),1)</f>
        <v>45323</v>
      </c>
    </row>
    <row r="15943" spans="1:14">
      <c r="A15943" t="s">
        <v>1236</v>
      </c>
      <c r="B15943" t="s">
        <v>614</v>
      </c>
      <c r="C15943" t="s">
        <v>615</v>
      </c>
      <c r="D15943" t="s">
        <v>27</v>
      </c>
      <c r="E15943" t="s">
        <v>34</v>
      </c>
      <c r="F15943" t="s">
        <v>60</v>
      </c>
      <c r="G15943">
        <v>7</v>
      </c>
      <c r="H15943">
        <v>1325.28</v>
      </c>
      <c r="I15943">
        <v>9276.9599999999991</v>
      </c>
      <c r="J15943">
        <v>518</v>
      </c>
      <c r="K15943">
        <v>5</v>
      </c>
      <c r="L15943" t="s">
        <v>55</v>
      </c>
      <c r="M15943">
        <f>(Table1[[#This Row],[Current_Stock]]*Table1[[#This Row],[Unit_Price]])</f>
        <v>686495.04</v>
      </c>
      <c r="N15943" s="12">
        <f>DATE(YEAR(Table1[[#This Row],[Order_Date]]),MONTH(Table1[[#This Row],[Order_Date]]),1)</f>
        <v>44986</v>
      </c>
    </row>
    <row r="15944" spans="1:14">
      <c r="A15944" t="s">
        <v>956</v>
      </c>
      <c r="B15944" t="s">
        <v>1034</v>
      </c>
      <c r="C15944" t="s">
        <v>1035</v>
      </c>
      <c r="D15944" t="s">
        <v>84</v>
      </c>
      <c r="E15944" t="s">
        <v>80</v>
      </c>
      <c r="F15944" t="s">
        <v>60</v>
      </c>
      <c r="G15944">
        <v>17</v>
      </c>
      <c r="H15944">
        <v>23378.82</v>
      </c>
      <c r="I15944">
        <v>397439.94</v>
      </c>
      <c r="J15944">
        <v>202</v>
      </c>
      <c r="K15944">
        <v>3</v>
      </c>
      <c r="L15944" t="s">
        <v>18</v>
      </c>
      <c r="M15944">
        <f>(Table1[[#This Row],[Current_Stock]]*Table1[[#This Row],[Unit_Price]])</f>
        <v>4722521.6399999997</v>
      </c>
      <c r="N15944" s="12">
        <f>DATE(YEAR(Table1[[#This Row],[Order_Date]]),MONTH(Table1[[#This Row],[Order_Date]]),1)</f>
        <v>45078</v>
      </c>
    </row>
    <row r="15945" spans="1:14">
      <c r="A15945" t="s">
        <v>888</v>
      </c>
      <c r="B15945" t="s">
        <v>777</v>
      </c>
      <c r="C15945" t="s">
        <v>778</v>
      </c>
      <c r="D15945" t="s">
        <v>84</v>
      </c>
      <c r="E15945" t="s">
        <v>243</v>
      </c>
      <c r="F15945" t="s">
        <v>46</v>
      </c>
      <c r="G15945">
        <v>9</v>
      </c>
      <c r="H15945">
        <v>29383.39</v>
      </c>
      <c r="I15945">
        <v>264450.51</v>
      </c>
      <c r="J15945">
        <v>209</v>
      </c>
      <c r="K15945">
        <v>4</v>
      </c>
      <c r="L15945" t="s">
        <v>18</v>
      </c>
      <c r="M15945">
        <f>(Table1[[#This Row],[Current_Stock]]*Table1[[#This Row],[Unit_Price]])</f>
        <v>6141128.5099999998</v>
      </c>
      <c r="N15945" s="12">
        <f>DATE(YEAR(Table1[[#This Row],[Order_Date]]),MONTH(Table1[[#This Row],[Order_Date]]),1)</f>
        <v>45292</v>
      </c>
    </row>
    <row r="15946" spans="1:14">
      <c r="A15946" t="s">
        <v>140</v>
      </c>
      <c r="B15946" t="s">
        <v>752</v>
      </c>
      <c r="C15946" t="s">
        <v>753</v>
      </c>
      <c r="D15946" t="s">
        <v>183</v>
      </c>
      <c r="E15946" t="s">
        <v>167</v>
      </c>
      <c r="F15946" t="s">
        <v>40</v>
      </c>
      <c r="G15946">
        <v>16</v>
      </c>
      <c r="H15946">
        <v>4874.41</v>
      </c>
      <c r="I15946">
        <v>77990.559999999998</v>
      </c>
      <c r="J15946">
        <v>87</v>
      </c>
      <c r="K15946">
        <v>7</v>
      </c>
      <c r="L15946" t="s">
        <v>18</v>
      </c>
      <c r="M15946">
        <f>(Table1[[#This Row],[Current_Stock]]*Table1[[#This Row],[Unit_Price]])</f>
        <v>424073.67</v>
      </c>
      <c r="N15946" s="12">
        <f>DATE(YEAR(Table1[[#This Row],[Order_Date]]),MONTH(Table1[[#This Row],[Order_Date]]),1)</f>
        <v>45474</v>
      </c>
    </row>
    <row r="15947" spans="1:14">
      <c r="A15947" t="s">
        <v>561</v>
      </c>
      <c r="B15947" t="s">
        <v>884</v>
      </c>
      <c r="C15947" t="s">
        <v>885</v>
      </c>
      <c r="D15947" t="s">
        <v>33</v>
      </c>
      <c r="E15947" t="s">
        <v>16</v>
      </c>
      <c r="F15947" t="s">
        <v>60</v>
      </c>
      <c r="G15947">
        <v>14</v>
      </c>
      <c r="H15947">
        <v>1690.43</v>
      </c>
      <c r="I15947">
        <v>23666.02</v>
      </c>
      <c r="J15947">
        <v>243</v>
      </c>
      <c r="K15947">
        <v>4</v>
      </c>
      <c r="L15947" t="s">
        <v>18</v>
      </c>
      <c r="M15947">
        <f>(Table1[[#This Row],[Current_Stock]]*Table1[[#This Row],[Unit_Price]])</f>
        <v>410774.49</v>
      </c>
      <c r="N15947" s="12">
        <f>DATE(YEAR(Table1[[#This Row],[Order_Date]]),MONTH(Table1[[#This Row],[Order_Date]]),1)</f>
        <v>45078</v>
      </c>
    </row>
    <row r="15948" spans="1:14">
      <c r="A15948" t="s">
        <v>704</v>
      </c>
      <c r="B15948" t="s">
        <v>325</v>
      </c>
      <c r="C15948" t="s">
        <v>326</v>
      </c>
      <c r="D15948" t="s">
        <v>27</v>
      </c>
      <c r="E15948" t="s">
        <v>282</v>
      </c>
      <c r="F15948" t="s">
        <v>40</v>
      </c>
      <c r="G15948">
        <v>9</v>
      </c>
      <c r="H15948">
        <v>3001.67</v>
      </c>
      <c r="I15948">
        <v>27015.03</v>
      </c>
      <c r="J15948">
        <v>295</v>
      </c>
      <c r="K15948">
        <v>8</v>
      </c>
      <c r="L15948" t="s">
        <v>55</v>
      </c>
      <c r="M15948">
        <f>(Table1[[#This Row],[Current_Stock]]*Table1[[#This Row],[Unit_Price]])</f>
        <v>885492.65</v>
      </c>
      <c r="N15948" s="12">
        <f>DATE(YEAR(Table1[[#This Row],[Order_Date]]),MONTH(Table1[[#This Row],[Order_Date]]),1)</f>
        <v>45444</v>
      </c>
    </row>
    <row r="15949" spans="1:14">
      <c r="A15949" t="s">
        <v>1376</v>
      </c>
      <c r="B15949" t="s">
        <v>383</v>
      </c>
      <c r="C15949" t="s">
        <v>384</v>
      </c>
      <c r="D15949" t="s">
        <v>44</v>
      </c>
      <c r="E15949" t="s">
        <v>45</v>
      </c>
      <c r="F15949" t="s">
        <v>40</v>
      </c>
      <c r="G15949">
        <v>43</v>
      </c>
      <c r="H15949">
        <v>3906.58</v>
      </c>
      <c r="I15949">
        <v>167982.94</v>
      </c>
      <c r="J15949">
        <v>52</v>
      </c>
      <c r="K15949">
        <v>6</v>
      </c>
      <c r="L15949" t="s">
        <v>105</v>
      </c>
      <c r="M15949">
        <f>(Table1[[#This Row],[Current_Stock]]*Table1[[#This Row],[Unit_Price]])</f>
        <v>203142.16</v>
      </c>
      <c r="N15949" s="12">
        <f>DATE(YEAR(Table1[[#This Row],[Order_Date]]),MONTH(Table1[[#This Row],[Order_Date]]),1)</f>
        <v>45078</v>
      </c>
    </row>
    <row r="15950" spans="1:14">
      <c r="A15950" t="s">
        <v>1209</v>
      </c>
      <c r="B15950" t="s">
        <v>1051</v>
      </c>
      <c r="C15950" t="s">
        <v>1052</v>
      </c>
      <c r="D15950" t="s">
        <v>84</v>
      </c>
      <c r="E15950" t="s">
        <v>80</v>
      </c>
      <c r="F15950" t="s">
        <v>29</v>
      </c>
      <c r="G15950">
        <v>17</v>
      </c>
      <c r="H15950">
        <v>13383.18</v>
      </c>
      <c r="I15950">
        <v>227514.06</v>
      </c>
      <c r="J15950">
        <v>200</v>
      </c>
      <c r="K15950">
        <v>9</v>
      </c>
      <c r="L15950" t="s">
        <v>18</v>
      </c>
      <c r="M15950">
        <f>(Table1[[#This Row],[Current_Stock]]*Table1[[#This Row],[Unit_Price]])</f>
        <v>2676636</v>
      </c>
      <c r="N15950" s="12">
        <f>DATE(YEAR(Table1[[#This Row],[Order_Date]]),MONTH(Table1[[#This Row],[Order_Date]]),1)</f>
        <v>45383</v>
      </c>
    </row>
    <row r="15951" spans="1:14">
      <c r="A15951" t="s">
        <v>599</v>
      </c>
      <c r="B15951" t="s">
        <v>652</v>
      </c>
      <c r="C15951" t="s">
        <v>653</v>
      </c>
      <c r="D15951" t="s">
        <v>53</v>
      </c>
      <c r="E15951" t="s">
        <v>73</v>
      </c>
      <c r="F15951" t="s">
        <v>60</v>
      </c>
      <c r="G15951">
        <v>8</v>
      </c>
      <c r="H15951">
        <v>4352.8500000000004</v>
      </c>
      <c r="I15951">
        <v>34822.800000000003</v>
      </c>
      <c r="J15951">
        <v>565</v>
      </c>
      <c r="K15951">
        <v>4</v>
      </c>
      <c r="L15951" t="s">
        <v>18</v>
      </c>
      <c r="M15951">
        <f>(Table1[[#This Row],[Current_Stock]]*Table1[[#This Row],[Unit_Price]])</f>
        <v>2459360.25</v>
      </c>
      <c r="N15951" s="12">
        <f>DATE(YEAR(Table1[[#This Row],[Order_Date]]),MONTH(Table1[[#This Row],[Order_Date]]),1)</f>
        <v>45200</v>
      </c>
    </row>
    <row r="15952" spans="1:14">
      <c r="A15952" t="s">
        <v>352</v>
      </c>
      <c r="B15952" t="s">
        <v>94</v>
      </c>
      <c r="C15952" t="s">
        <v>95</v>
      </c>
      <c r="D15952" t="s">
        <v>96</v>
      </c>
      <c r="E15952" t="s">
        <v>34</v>
      </c>
      <c r="F15952" t="s">
        <v>60</v>
      </c>
      <c r="G15952">
        <v>4</v>
      </c>
      <c r="H15952">
        <v>3162.27</v>
      </c>
      <c r="I15952">
        <v>12649.08</v>
      </c>
      <c r="J15952">
        <v>494</v>
      </c>
      <c r="K15952">
        <v>9</v>
      </c>
      <c r="L15952" t="s">
        <v>18</v>
      </c>
      <c r="M15952">
        <f>(Table1[[#This Row],[Current_Stock]]*Table1[[#This Row],[Unit_Price]])</f>
        <v>1562161.38</v>
      </c>
      <c r="N15952" s="12">
        <f>DATE(YEAR(Table1[[#This Row],[Order_Date]]),MONTH(Table1[[#This Row],[Order_Date]]),1)</f>
        <v>45292</v>
      </c>
    </row>
    <row r="15953" spans="1:14">
      <c r="A15953" t="s">
        <v>343</v>
      </c>
      <c r="B15953" t="s">
        <v>682</v>
      </c>
      <c r="C15953" t="s">
        <v>683</v>
      </c>
      <c r="D15953" t="s">
        <v>15</v>
      </c>
      <c r="E15953" t="s">
        <v>113</v>
      </c>
      <c r="F15953" t="s">
        <v>17</v>
      </c>
      <c r="G15953">
        <v>9</v>
      </c>
      <c r="H15953">
        <v>247.35</v>
      </c>
      <c r="I15953">
        <v>2226.15</v>
      </c>
      <c r="J15953">
        <v>199</v>
      </c>
      <c r="K15953">
        <v>14</v>
      </c>
      <c r="L15953" t="s">
        <v>18</v>
      </c>
      <c r="M15953">
        <f>(Table1[[#This Row],[Current_Stock]]*Table1[[#This Row],[Unit_Price]])</f>
        <v>49222.65</v>
      </c>
      <c r="N15953" s="12">
        <f>DATE(YEAR(Table1[[#This Row],[Order_Date]]),MONTH(Table1[[#This Row],[Order_Date]]),1)</f>
        <v>45352</v>
      </c>
    </row>
    <row r="15954" spans="1:14">
      <c r="A15954" t="s">
        <v>892</v>
      </c>
      <c r="B15954" t="s">
        <v>155</v>
      </c>
      <c r="C15954" t="s">
        <v>156</v>
      </c>
      <c r="D15954" t="s">
        <v>33</v>
      </c>
      <c r="E15954" t="s">
        <v>59</v>
      </c>
      <c r="F15954" t="s">
        <v>29</v>
      </c>
      <c r="G15954">
        <v>21</v>
      </c>
      <c r="H15954">
        <v>2204.66</v>
      </c>
      <c r="I15954">
        <v>46297.86</v>
      </c>
      <c r="J15954">
        <v>157</v>
      </c>
      <c r="K15954">
        <v>3</v>
      </c>
      <c r="L15954" t="s">
        <v>18</v>
      </c>
      <c r="M15954">
        <f>(Table1[[#This Row],[Current_Stock]]*Table1[[#This Row],[Unit_Price]])</f>
        <v>346131.62</v>
      </c>
      <c r="N15954" s="12">
        <f>DATE(YEAR(Table1[[#This Row],[Order_Date]]),MONTH(Table1[[#This Row],[Order_Date]]),1)</f>
        <v>45352</v>
      </c>
    </row>
    <row r="15955" spans="1:14">
      <c r="A15955" t="s">
        <v>1306</v>
      </c>
      <c r="B15955" t="s">
        <v>328</v>
      </c>
      <c r="C15955" t="s">
        <v>329</v>
      </c>
      <c r="D15955" t="s">
        <v>53</v>
      </c>
      <c r="E15955" t="s">
        <v>277</v>
      </c>
      <c r="F15955" t="s">
        <v>60</v>
      </c>
      <c r="G15955">
        <v>10</v>
      </c>
      <c r="H15955">
        <v>517.84</v>
      </c>
      <c r="I15955">
        <v>5178.3999999999996</v>
      </c>
      <c r="J15955">
        <v>566</v>
      </c>
      <c r="K15955">
        <v>11</v>
      </c>
      <c r="L15955" t="s">
        <v>55</v>
      </c>
      <c r="M15955">
        <f>(Table1[[#This Row],[Current_Stock]]*Table1[[#This Row],[Unit_Price]])</f>
        <v>293097.44</v>
      </c>
      <c r="N15955" s="12">
        <f>DATE(YEAR(Table1[[#This Row],[Order_Date]]),MONTH(Table1[[#This Row],[Order_Date]]),1)</f>
        <v>45047</v>
      </c>
    </row>
    <row r="15956" spans="1:14">
      <c r="A15956" t="s">
        <v>842</v>
      </c>
      <c r="B15956" t="s">
        <v>555</v>
      </c>
      <c r="C15956" t="s">
        <v>556</v>
      </c>
      <c r="D15956" t="s">
        <v>96</v>
      </c>
      <c r="E15956" t="s">
        <v>45</v>
      </c>
      <c r="F15956" t="s">
        <v>17</v>
      </c>
      <c r="G15956">
        <v>8</v>
      </c>
      <c r="H15956">
        <v>3353.39</v>
      </c>
      <c r="I15956">
        <v>26827.119999999999</v>
      </c>
      <c r="J15956">
        <v>530</v>
      </c>
      <c r="K15956">
        <v>10</v>
      </c>
      <c r="L15956" t="s">
        <v>55</v>
      </c>
      <c r="M15956">
        <f>(Table1[[#This Row],[Current_Stock]]*Table1[[#This Row],[Unit_Price]])</f>
        <v>1777296.7</v>
      </c>
      <c r="N15956" s="12">
        <f>DATE(YEAR(Table1[[#This Row],[Order_Date]]),MONTH(Table1[[#This Row],[Order_Date]]),1)</f>
        <v>44958</v>
      </c>
    </row>
    <row r="15957" spans="1:14">
      <c r="A15957" t="s">
        <v>452</v>
      </c>
      <c r="B15957" t="s">
        <v>347</v>
      </c>
      <c r="C15957" t="s">
        <v>348</v>
      </c>
      <c r="D15957" t="s">
        <v>53</v>
      </c>
      <c r="E15957" t="s">
        <v>211</v>
      </c>
      <c r="F15957" t="s">
        <v>17</v>
      </c>
      <c r="G15957">
        <v>5</v>
      </c>
      <c r="H15957">
        <v>1315.61</v>
      </c>
      <c r="I15957">
        <v>6578.05</v>
      </c>
      <c r="J15957">
        <v>289</v>
      </c>
      <c r="K15957">
        <v>10</v>
      </c>
      <c r="L15957" t="s">
        <v>18</v>
      </c>
      <c r="M15957">
        <f>(Table1[[#This Row],[Current_Stock]]*Table1[[#This Row],[Unit_Price]])</f>
        <v>380211.29</v>
      </c>
      <c r="N15957" s="12">
        <f>DATE(YEAR(Table1[[#This Row],[Order_Date]]),MONTH(Table1[[#This Row],[Order_Date]]),1)</f>
        <v>45108</v>
      </c>
    </row>
    <row r="15958" spans="1:14">
      <c r="A15958" t="s">
        <v>779</v>
      </c>
      <c r="B15958" t="s">
        <v>1007</v>
      </c>
      <c r="C15958" t="s">
        <v>1008</v>
      </c>
      <c r="D15958" t="s">
        <v>27</v>
      </c>
      <c r="E15958" t="s">
        <v>251</v>
      </c>
      <c r="F15958" t="s">
        <v>60</v>
      </c>
      <c r="G15958">
        <v>2</v>
      </c>
      <c r="H15958">
        <v>2226.0700000000002</v>
      </c>
      <c r="I15958">
        <v>4452.1400000000003</v>
      </c>
      <c r="J15958">
        <v>365</v>
      </c>
      <c r="K15958">
        <v>7</v>
      </c>
      <c r="L15958" t="s">
        <v>55</v>
      </c>
      <c r="M15958">
        <f>(Table1[[#This Row],[Current_Stock]]*Table1[[#This Row],[Unit_Price]])</f>
        <v>812515.55</v>
      </c>
      <c r="N15958" s="12">
        <f>DATE(YEAR(Table1[[#This Row],[Order_Date]]),MONTH(Table1[[#This Row],[Order_Date]]),1)</f>
        <v>45383</v>
      </c>
    </row>
    <row r="15959" spans="1:14">
      <c r="A15959" t="s">
        <v>1088</v>
      </c>
      <c r="B15959" t="s">
        <v>577</v>
      </c>
      <c r="C15959" t="s">
        <v>578</v>
      </c>
      <c r="D15959" t="s">
        <v>53</v>
      </c>
      <c r="E15959" t="s">
        <v>54</v>
      </c>
      <c r="F15959" t="s">
        <v>40</v>
      </c>
      <c r="G15959">
        <v>9</v>
      </c>
      <c r="H15959">
        <v>2078.8000000000002</v>
      </c>
      <c r="I15959">
        <v>18709.2</v>
      </c>
      <c r="J15959">
        <v>406</v>
      </c>
      <c r="K15959">
        <v>13</v>
      </c>
      <c r="L15959" t="s">
        <v>18</v>
      </c>
      <c r="M15959">
        <f>(Table1[[#This Row],[Current_Stock]]*Table1[[#This Row],[Unit_Price]])</f>
        <v>843992.8</v>
      </c>
      <c r="N15959" s="12">
        <f>DATE(YEAR(Table1[[#This Row],[Order_Date]]),MONTH(Table1[[#This Row],[Order_Date]]),1)</f>
        <v>45413</v>
      </c>
    </row>
    <row r="15960" spans="1:14">
      <c r="A15960" t="s">
        <v>770</v>
      </c>
      <c r="B15960" t="s">
        <v>802</v>
      </c>
      <c r="C15960" t="s">
        <v>803</v>
      </c>
      <c r="D15960" t="s">
        <v>15</v>
      </c>
      <c r="E15960" t="s">
        <v>113</v>
      </c>
      <c r="F15960" t="s">
        <v>29</v>
      </c>
      <c r="G15960">
        <v>25</v>
      </c>
      <c r="H15960">
        <v>166.13</v>
      </c>
      <c r="I15960">
        <v>4153.25</v>
      </c>
      <c r="J15960">
        <v>224</v>
      </c>
      <c r="K15960">
        <v>8</v>
      </c>
      <c r="L15960" t="s">
        <v>18</v>
      </c>
      <c r="M15960">
        <f>(Table1[[#This Row],[Current_Stock]]*Table1[[#This Row],[Unit_Price]])</f>
        <v>37213.119999999995</v>
      </c>
      <c r="N15960" s="12">
        <f>DATE(YEAR(Table1[[#This Row],[Order_Date]]),MONTH(Table1[[#This Row],[Order_Date]]),1)</f>
        <v>45566</v>
      </c>
    </row>
    <row r="15961" spans="1:14">
      <c r="A15961" t="s">
        <v>574</v>
      </c>
      <c r="B15961" t="s">
        <v>1186</v>
      </c>
      <c r="C15961" t="s">
        <v>1187</v>
      </c>
      <c r="D15961" t="s">
        <v>27</v>
      </c>
      <c r="E15961" t="s">
        <v>28</v>
      </c>
      <c r="F15961" t="s">
        <v>60</v>
      </c>
      <c r="G15961">
        <v>9</v>
      </c>
      <c r="H15961">
        <v>4477.84</v>
      </c>
      <c r="I15961">
        <v>40300.559999999998</v>
      </c>
      <c r="J15961">
        <v>326</v>
      </c>
      <c r="K15961">
        <v>3</v>
      </c>
      <c r="L15961" t="s">
        <v>18</v>
      </c>
      <c r="M15961">
        <f>(Table1[[#This Row],[Current_Stock]]*Table1[[#This Row],[Unit_Price]])</f>
        <v>1459775.84</v>
      </c>
      <c r="N15961" s="12">
        <f>DATE(YEAR(Table1[[#This Row],[Order_Date]]),MONTH(Table1[[#This Row],[Order_Date]]),1)</f>
        <v>45292</v>
      </c>
    </row>
    <row r="15962" spans="1:14">
      <c r="A15962" t="s">
        <v>1139</v>
      </c>
      <c r="B15962" t="s">
        <v>162</v>
      </c>
      <c r="C15962" t="s">
        <v>163</v>
      </c>
      <c r="D15962" t="s">
        <v>53</v>
      </c>
      <c r="E15962" t="s">
        <v>89</v>
      </c>
      <c r="F15962" t="s">
        <v>17</v>
      </c>
      <c r="G15962">
        <v>1</v>
      </c>
      <c r="H15962">
        <v>1469.89</v>
      </c>
      <c r="I15962">
        <v>1469.89</v>
      </c>
      <c r="J15962">
        <v>414</v>
      </c>
      <c r="K15962">
        <v>14</v>
      </c>
      <c r="L15962" t="s">
        <v>55</v>
      </c>
      <c r="M15962">
        <f>(Table1[[#This Row],[Current_Stock]]*Table1[[#This Row],[Unit_Price]])</f>
        <v>608534.46000000008</v>
      </c>
      <c r="N15962" s="12">
        <f>DATE(YEAR(Table1[[#This Row],[Order_Date]]),MONTH(Table1[[#This Row],[Order_Date]]),1)</f>
        <v>45352</v>
      </c>
    </row>
    <row r="15963" spans="1:14">
      <c r="A15963" t="s">
        <v>1016</v>
      </c>
      <c r="B15963" t="s">
        <v>580</v>
      </c>
      <c r="C15963" t="s">
        <v>581</v>
      </c>
      <c r="D15963" t="s">
        <v>27</v>
      </c>
      <c r="E15963" t="s">
        <v>45</v>
      </c>
      <c r="F15963" t="s">
        <v>40</v>
      </c>
      <c r="G15963">
        <v>1</v>
      </c>
      <c r="H15963">
        <v>805.07</v>
      </c>
      <c r="I15963">
        <v>805.07</v>
      </c>
      <c r="J15963">
        <v>275</v>
      </c>
      <c r="K15963">
        <v>14</v>
      </c>
      <c r="L15963" t="s">
        <v>18</v>
      </c>
      <c r="M15963">
        <f>(Table1[[#This Row],[Current_Stock]]*Table1[[#This Row],[Unit_Price]])</f>
        <v>221394.25</v>
      </c>
      <c r="N15963" s="12">
        <f>DATE(YEAR(Table1[[#This Row],[Order_Date]]),MONTH(Table1[[#This Row],[Order_Date]]),1)</f>
        <v>45231</v>
      </c>
    </row>
    <row r="15964" spans="1:14">
      <c r="A15964" t="s">
        <v>838</v>
      </c>
      <c r="B15964" t="s">
        <v>374</v>
      </c>
      <c r="C15964" t="s">
        <v>375</v>
      </c>
      <c r="D15964" t="s">
        <v>53</v>
      </c>
      <c r="E15964" t="s">
        <v>113</v>
      </c>
      <c r="F15964" t="s">
        <v>46</v>
      </c>
      <c r="G15964">
        <v>9</v>
      </c>
      <c r="H15964">
        <v>3294.25</v>
      </c>
      <c r="I15964">
        <v>29648.25</v>
      </c>
      <c r="J15964">
        <v>528</v>
      </c>
      <c r="K15964">
        <v>10</v>
      </c>
      <c r="L15964" t="s">
        <v>55</v>
      </c>
      <c r="M15964">
        <f>(Table1[[#This Row],[Current_Stock]]*Table1[[#This Row],[Unit_Price]])</f>
        <v>1739364</v>
      </c>
      <c r="N15964" s="12">
        <f>DATE(YEAR(Table1[[#This Row],[Order_Date]]),MONTH(Table1[[#This Row],[Order_Date]]),1)</f>
        <v>45474</v>
      </c>
    </row>
    <row r="15965" spans="1:14">
      <c r="A15965" t="s">
        <v>575</v>
      </c>
      <c r="B15965" t="s">
        <v>1092</v>
      </c>
      <c r="C15965" t="s">
        <v>1093</v>
      </c>
      <c r="D15965" t="s">
        <v>96</v>
      </c>
      <c r="E15965" t="s">
        <v>167</v>
      </c>
      <c r="F15965" t="s">
        <v>29</v>
      </c>
      <c r="G15965">
        <v>9</v>
      </c>
      <c r="H15965">
        <v>4511.8500000000004</v>
      </c>
      <c r="I15965">
        <v>40606.65</v>
      </c>
      <c r="J15965">
        <v>411</v>
      </c>
      <c r="K15965">
        <v>14</v>
      </c>
      <c r="L15965" t="s">
        <v>18</v>
      </c>
      <c r="M15965">
        <f>(Table1[[#This Row],[Current_Stock]]*Table1[[#This Row],[Unit_Price]])</f>
        <v>1854370.35</v>
      </c>
      <c r="N15965" s="12">
        <f>DATE(YEAR(Table1[[#This Row],[Order_Date]]),MONTH(Table1[[#This Row],[Order_Date]]),1)</f>
        <v>45352</v>
      </c>
    </row>
    <row r="15966" spans="1:14">
      <c r="A15966" t="s">
        <v>1010</v>
      </c>
      <c r="B15966" t="s">
        <v>1147</v>
      </c>
      <c r="C15966" t="s">
        <v>1148</v>
      </c>
      <c r="D15966" t="s">
        <v>96</v>
      </c>
      <c r="E15966" t="s">
        <v>269</v>
      </c>
      <c r="F15966" t="s">
        <v>29</v>
      </c>
      <c r="G15966">
        <v>2</v>
      </c>
      <c r="H15966">
        <v>1372.04</v>
      </c>
      <c r="I15966">
        <v>2744.08</v>
      </c>
      <c r="J15966">
        <v>265</v>
      </c>
      <c r="K15966">
        <v>5</v>
      </c>
      <c r="L15966" t="s">
        <v>18</v>
      </c>
      <c r="M15966">
        <f>(Table1[[#This Row],[Current_Stock]]*Table1[[#This Row],[Unit_Price]])</f>
        <v>363590.6</v>
      </c>
      <c r="N15966" s="12">
        <f>DATE(YEAR(Table1[[#This Row],[Order_Date]]),MONTH(Table1[[#This Row],[Order_Date]]),1)</f>
        <v>45231</v>
      </c>
    </row>
    <row r="15967" spans="1:14">
      <c r="A15967" t="s">
        <v>1373</v>
      </c>
      <c r="B15967" t="s">
        <v>393</v>
      </c>
      <c r="C15967" t="s">
        <v>394</v>
      </c>
      <c r="D15967" t="s">
        <v>33</v>
      </c>
      <c r="E15967" t="s">
        <v>109</v>
      </c>
      <c r="F15967" t="s">
        <v>40</v>
      </c>
      <c r="G15967">
        <v>21</v>
      </c>
      <c r="H15967">
        <v>3531.22</v>
      </c>
      <c r="I15967">
        <v>74155.62</v>
      </c>
      <c r="J15967">
        <v>141</v>
      </c>
      <c r="K15967">
        <v>9</v>
      </c>
      <c r="L15967" t="s">
        <v>18</v>
      </c>
      <c r="M15967">
        <f>(Table1[[#This Row],[Current_Stock]]*Table1[[#This Row],[Unit_Price]])</f>
        <v>497902.01999999996</v>
      </c>
      <c r="N15967" s="12">
        <f>DATE(YEAR(Table1[[#This Row],[Order_Date]]),MONTH(Table1[[#This Row],[Order_Date]]),1)</f>
        <v>45261</v>
      </c>
    </row>
    <row r="15968" spans="1:14">
      <c r="A15968" t="s">
        <v>449</v>
      </c>
      <c r="B15968" t="s">
        <v>13</v>
      </c>
      <c r="C15968" t="s">
        <v>14</v>
      </c>
      <c r="D15968" t="s">
        <v>15</v>
      </c>
      <c r="E15968" t="s">
        <v>104</v>
      </c>
      <c r="F15968" t="s">
        <v>40</v>
      </c>
      <c r="G15968">
        <v>16</v>
      </c>
      <c r="H15968">
        <v>487.65</v>
      </c>
      <c r="I15968">
        <v>7802.4</v>
      </c>
      <c r="J15968">
        <v>121</v>
      </c>
      <c r="K15968">
        <v>12</v>
      </c>
      <c r="L15968" t="s">
        <v>18</v>
      </c>
      <c r="M15968">
        <f>(Table1[[#This Row],[Current_Stock]]*Table1[[#This Row],[Unit_Price]])</f>
        <v>59005.649999999994</v>
      </c>
      <c r="N15968" s="12">
        <f>DATE(YEAR(Table1[[#This Row],[Order_Date]]),MONTH(Table1[[#This Row],[Order_Date]]),1)</f>
        <v>45047</v>
      </c>
    </row>
    <row r="15969" spans="1:14">
      <c r="A15969" t="s">
        <v>593</v>
      </c>
      <c r="B15969" t="s">
        <v>168</v>
      </c>
      <c r="C15969" t="s">
        <v>169</v>
      </c>
      <c r="D15969" t="s">
        <v>27</v>
      </c>
      <c r="E15969" t="s">
        <v>23</v>
      </c>
      <c r="F15969" t="s">
        <v>46</v>
      </c>
      <c r="G15969">
        <v>7</v>
      </c>
      <c r="H15969">
        <v>1948.69</v>
      </c>
      <c r="I15969">
        <v>13640.83</v>
      </c>
      <c r="J15969">
        <v>384</v>
      </c>
      <c r="K15969">
        <v>4</v>
      </c>
      <c r="L15969" t="s">
        <v>18</v>
      </c>
      <c r="M15969">
        <f>(Table1[[#This Row],[Current_Stock]]*Table1[[#This Row],[Unit_Price]])</f>
        <v>748296.96</v>
      </c>
      <c r="N15969" s="12">
        <f>DATE(YEAR(Table1[[#This Row],[Order_Date]]),MONTH(Table1[[#This Row],[Order_Date]]),1)</f>
        <v>45261</v>
      </c>
    </row>
    <row r="15970" spans="1:14">
      <c r="A15970" t="s">
        <v>732</v>
      </c>
      <c r="B15970" t="s">
        <v>1007</v>
      </c>
      <c r="C15970" t="s">
        <v>1008</v>
      </c>
      <c r="D15970" t="s">
        <v>27</v>
      </c>
      <c r="E15970" t="s">
        <v>269</v>
      </c>
      <c r="F15970" t="s">
        <v>29</v>
      </c>
      <c r="G15970">
        <v>2</v>
      </c>
      <c r="H15970">
        <v>2957.4</v>
      </c>
      <c r="I15970">
        <v>5914.8</v>
      </c>
      <c r="J15970">
        <v>515</v>
      </c>
      <c r="K15970">
        <v>10</v>
      </c>
      <c r="L15970" t="s">
        <v>55</v>
      </c>
      <c r="M15970">
        <f>(Table1[[#This Row],[Current_Stock]]*Table1[[#This Row],[Unit_Price]])</f>
        <v>1523061</v>
      </c>
      <c r="N15970" s="12">
        <f>DATE(YEAR(Table1[[#This Row],[Order_Date]]),MONTH(Table1[[#This Row],[Order_Date]]),1)</f>
        <v>45444</v>
      </c>
    </row>
    <row r="15971" spans="1:14">
      <c r="A15971" t="s">
        <v>1069</v>
      </c>
      <c r="B15971" t="s">
        <v>621</v>
      </c>
      <c r="C15971" t="s">
        <v>622</v>
      </c>
      <c r="D15971" t="s">
        <v>183</v>
      </c>
      <c r="E15971" t="s">
        <v>89</v>
      </c>
      <c r="F15971" t="s">
        <v>17</v>
      </c>
      <c r="G15971">
        <v>23</v>
      </c>
      <c r="H15971">
        <v>811.14</v>
      </c>
      <c r="I15971">
        <v>18656.22</v>
      </c>
      <c r="J15971">
        <v>113</v>
      </c>
      <c r="K15971">
        <v>13</v>
      </c>
      <c r="L15971" t="s">
        <v>18</v>
      </c>
      <c r="M15971">
        <f>(Table1[[#This Row],[Current_Stock]]*Table1[[#This Row],[Unit_Price]])</f>
        <v>91658.819999999992</v>
      </c>
      <c r="N15971" s="12">
        <f>DATE(YEAR(Table1[[#This Row],[Order_Date]]),MONTH(Table1[[#This Row],[Order_Date]]),1)</f>
        <v>45566</v>
      </c>
    </row>
    <row r="15972" spans="1:14">
      <c r="A15972" t="s">
        <v>193</v>
      </c>
      <c r="B15972" t="s">
        <v>170</v>
      </c>
      <c r="C15972" t="s">
        <v>171</v>
      </c>
      <c r="D15972" t="s">
        <v>44</v>
      </c>
      <c r="E15972" t="s">
        <v>153</v>
      </c>
      <c r="F15972" t="s">
        <v>46</v>
      </c>
      <c r="G15972">
        <v>26</v>
      </c>
      <c r="H15972">
        <v>1511.97</v>
      </c>
      <c r="I15972">
        <v>39311.22</v>
      </c>
      <c r="J15972">
        <v>116</v>
      </c>
      <c r="K15972">
        <v>6</v>
      </c>
      <c r="L15972" t="s">
        <v>18</v>
      </c>
      <c r="M15972">
        <f>(Table1[[#This Row],[Current_Stock]]*Table1[[#This Row],[Unit_Price]])</f>
        <v>175388.52</v>
      </c>
      <c r="N15972" s="12">
        <f>DATE(YEAR(Table1[[#This Row],[Order_Date]]),MONTH(Table1[[#This Row],[Order_Date]]),1)</f>
        <v>45108</v>
      </c>
    </row>
    <row r="15973" spans="1:14">
      <c r="A15973" t="s">
        <v>185</v>
      </c>
      <c r="B15973" t="s">
        <v>399</v>
      </c>
      <c r="C15973" t="s">
        <v>400</v>
      </c>
      <c r="D15973" t="s">
        <v>33</v>
      </c>
      <c r="E15973" t="s">
        <v>23</v>
      </c>
      <c r="F15973" t="s">
        <v>40</v>
      </c>
      <c r="G15973">
        <v>24</v>
      </c>
      <c r="H15973">
        <v>4434.93</v>
      </c>
      <c r="I15973">
        <v>106438.32</v>
      </c>
      <c r="J15973">
        <v>148</v>
      </c>
      <c r="K15973">
        <v>6</v>
      </c>
      <c r="L15973" t="s">
        <v>18</v>
      </c>
      <c r="M15973">
        <f>(Table1[[#This Row],[Current_Stock]]*Table1[[#This Row],[Unit_Price]])</f>
        <v>656369.64</v>
      </c>
      <c r="N15973" s="12">
        <f>DATE(YEAR(Table1[[#This Row],[Order_Date]]),MONTH(Table1[[#This Row],[Order_Date]]),1)</f>
        <v>45505</v>
      </c>
    </row>
    <row r="15974" spans="1:14">
      <c r="A15974" t="s">
        <v>1301</v>
      </c>
      <c r="B15974" t="s">
        <v>425</v>
      </c>
      <c r="C15974" t="s">
        <v>426</v>
      </c>
      <c r="D15974" t="s">
        <v>38</v>
      </c>
      <c r="E15974" t="s">
        <v>251</v>
      </c>
      <c r="F15974" t="s">
        <v>60</v>
      </c>
      <c r="G15974">
        <v>17</v>
      </c>
      <c r="H15974">
        <v>1894.62</v>
      </c>
      <c r="I15974">
        <v>32208.54</v>
      </c>
      <c r="J15974">
        <v>144</v>
      </c>
      <c r="K15974">
        <v>11</v>
      </c>
      <c r="L15974" t="s">
        <v>18</v>
      </c>
      <c r="M15974">
        <f>(Table1[[#This Row],[Current_Stock]]*Table1[[#This Row],[Unit_Price]])</f>
        <v>272825.27999999997</v>
      </c>
      <c r="N15974" s="12">
        <f>DATE(YEAR(Table1[[#This Row],[Order_Date]]),MONTH(Table1[[#This Row],[Order_Date]]),1)</f>
        <v>45261</v>
      </c>
    </row>
    <row r="15975" spans="1:14">
      <c r="A15975" t="s">
        <v>279</v>
      </c>
      <c r="B15975" t="s">
        <v>1186</v>
      </c>
      <c r="C15975" t="s">
        <v>1187</v>
      </c>
      <c r="D15975" t="s">
        <v>27</v>
      </c>
      <c r="E15975" t="s">
        <v>113</v>
      </c>
      <c r="F15975" t="s">
        <v>60</v>
      </c>
      <c r="G15975">
        <v>6</v>
      </c>
      <c r="H15975">
        <v>1525.11</v>
      </c>
      <c r="I15975">
        <v>9150.66</v>
      </c>
      <c r="J15975">
        <v>578</v>
      </c>
      <c r="K15975">
        <v>10</v>
      </c>
      <c r="L15975" t="s">
        <v>18</v>
      </c>
      <c r="M15975">
        <f>(Table1[[#This Row],[Current_Stock]]*Table1[[#This Row],[Unit_Price]])</f>
        <v>881513.58</v>
      </c>
      <c r="N15975" s="12">
        <f>DATE(YEAR(Table1[[#This Row],[Order_Date]]),MONTH(Table1[[#This Row],[Order_Date]]),1)</f>
        <v>45323</v>
      </c>
    </row>
    <row r="15976" spans="1:14">
      <c r="A15976" t="s">
        <v>1262</v>
      </c>
      <c r="B15976" t="s">
        <v>155</v>
      </c>
      <c r="C15976" t="s">
        <v>156</v>
      </c>
      <c r="D15976" t="s">
        <v>33</v>
      </c>
      <c r="E15976" t="s">
        <v>269</v>
      </c>
      <c r="F15976" t="s">
        <v>46</v>
      </c>
      <c r="G15976">
        <v>23</v>
      </c>
      <c r="H15976">
        <v>1225.94</v>
      </c>
      <c r="I15976">
        <v>28196.62</v>
      </c>
      <c r="J15976">
        <v>219</v>
      </c>
      <c r="K15976">
        <v>4</v>
      </c>
      <c r="L15976" t="s">
        <v>18</v>
      </c>
      <c r="M15976">
        <f>(Table1[[#This Row],[Current_Stock]]*Table1[[#This Row],[Unit_Price]])</f>
        <v>268480.86</v>
      </c>
      <c r="N15976" s="12">
        <f>DATE(YEAR(Table1[[#This Row],[Order_Date]]),MONTH(Table1[[#This Row],[Order_Date]]),1)</f>
        <v>44958</v>
      </c>
    </row>
    <row r="15977" spans="1:14">
      <c r="A15977" t="s">
        <v>1022</v>
      </c>
      <c r="B15977" t="s">
        <v>396</v>
      </c>
      <c r="C15977" t="s">
        <v>397</v>
      </c>
      <c r="D15977" t="s">
        <v>33</v>
      </c>
      <c r="E15977" t="s">
        <v>243</v>
      </c>
      <c r="F15977" t="s">
        <v>17</v>
      </c>
      <c r="G15977">
        <v>17</v>
      </c>
      <c r="H15977">
        <v>1397.53</v>
      </c>
      <c r="I15977">
        <v>23758.01</v>
      </c>
      <c r="J15977">
        <v>188</v>
      </c>
      <c r="K15977">
        <v>4</v>
      </c>
      <c r="L15977" t="s">
        <v>18</v>
      </c>
      <c r="M15977">
        <f>(Table1[[#This Row],[Current_Stock]]*Table1[[#This Row],[Unit_Price]])</f>
        <v>262735.64</v>
      </c>
      <c r="N15977" s="12">
        <f>DATE(YEAR(Table1[[#This Row],[Order_Date]]),MONTH(Table1[[#This Row],[Order_Date]]),1)</f>
        <v>45566</v>
      </c>
    </row>
    <row r="15978" spans="1:14">
      <c r="A15978" t="s">
        <v>548</v>
      </c>
      <c r="B15978" t="s">
        <v>117</v>
      </c>
      <c r="C15978" t="s">
        <v>118</v>
      </c>
      <c r="D15978" t="s">
        <v>53</v>
      </c>
      <c r="E15978" t="s">
        <v>80</v>
      </c>
      <c r="F15978" t="s">
        <v>17</v>
      </c>
      <c r="G15978">
        <v>6</v>
      </c>
      <c r="H15978">
        <v>4478.9799999999996</v>
      </c>
      <c r="I15978">
        <v>26873.88</v>
      </c>
      <c r="J15978">
        <v>320</v>
      </c>
      <c r="K15978">
        <v>7</v>
      </c>
      <c r="L15978" t="s">
        <v>18</v>
      </c>
      <c r="M15978">
        <f>(Table1[[#This Row],[Current_Stock]]*Table1[[#This Row],[Unit_Price]])</f>
        <v>1433273.5999999999</v>
      </c>
      <c r="N15978" s="12">
        <f>DATE(YEAR(Table1[[#This Row],[Order_Date]]),MONTH(Table1[[#This Row],[Order_Date]]),1)</f>
        <v>45352</v>
      </c>
    </row>
    <row r="15979" spans="1:14">
      <c r="A15979" t="s">
        <v>629</v>
      </c>
      <c r="B15979" t="s">
        <v>775</v>
      </c>
      <c r="C15979" t="s">
        <v>776</v>
      </c>
      <c r="D15979" t="s">
        <v>15</v>
      </c>
      <c r="E15979" t="s">
        <v>160</v>
      </c>
      <c r="F15979" t="s">
        <v>40</v>
      </c>
      <c r="G15979">
        <v>25</v>
      </c>
      <c r="H15979">
        <v>247.64</v>
      </c>
      <c r="I15979">
        <v>6191</v>
      </c>
      <c r="J15979">
        <v>220</v>
      </c>
      <c r="K15979">
        <v>4</v>
      </c>
      <c r="L15979" t="s">
        <v>18</v>
      </c>
      <c r="M15979">
        <f>(Table1[[#This Row],[Current_Stock]]*Table1[[#This Row],[Unit_Price]])</f>
        <v>54480.799999999996</v>
      </c>
      <c r="N15979" s="12">
        <f>DATE(YEAR(Table1[[#This Row],[Order_Date]]),MONTH(Table1[[#This Row],[Order_Date]]),1)</f>
        <v>44958</v>
      </c>
    </row>
    <row r="15980" spans="1:14">
      <c r="A15980" t="s">
        <v>131</v>
      </c>
      <c r="B15980" t="s">
        <v>860</v>
      </c>
      <c r="C15980" t="s">
        <v>861</v>
      </c>
      <c r="D15980" t="s">
        <v>44</v>
      </c>
      <c r="E15980" t="s">
        <v>73</v>
      </c>
      <c r="F15980" t="s">
        <v>46</v>
      </c>
      <c r="G15980">
        <v>47</v>
      </c>
      <c r="H15980">
        <v>3329.93</v>
      </c>
      <c r="I15980">
        <v>156506.71</v>
      </c>
      <c r="J15980">
        <v>112</v>
      </c>
      <c r="K15980">
        <v>7</v>
      </c>
      <c r="L15980" t="s">
        <v>18</v>
      </c>
      <c r="M15980">
        <f>(Table1[[#This Row],[Current_Stock]]*Table1[[#This Row],[Unit_Price]])</f>
        <v>372952.16</v>
      </c>
      <c r="N15980" s="12">
        <f>DATE(YEAR(Table1[[#This Row],[Order_Date]]),MONTH(Table1[[#This Row],[Order_Date]]),1)</f>
        <v>45413</v>
      </c>
    </row>
    <row r="15981" spans="1:14">
      <c r="A15981" t="s">
        <v>872</v>
      </c>
      <c r="B15981" t="s">
        <v>132</v>
      </c>
      <c r="C15981" t="s">
        <v>133</v>
      </c>
      <c r="D15981" t="s">
        <v>38</v>
      </c>
      <c r="E15981" t="s">
        <v>282</v>
      </c>
      <c r="F15981" t="s">
        <v>46</v>
      </c>
      <c r="G15981">
        <v>22</v>
      </c>
      <c r="H15981">
        <v>2045.49</v>
      </c>
      <c r="I15981">
        <v>45000.78</v>
      </c>
      <c r="J15981">
        <v>158</v>
      </c>
      <c r="K15981">
        <v>4</v>
      </c>
      <c r="L15981" t="s">
        <v>18</v>
      </c>
      <c r="M15981">
        <f>(Table1[[#This Row],[Current_Stock]]*Table1[[#This Row],[Unit_Price]])</f>
        <v>323187.42</v>
      </c>
      <c r="N15981" s="12">
        <f>DATE(YEAR(Table1[[#This Row],[Order_Date]]),MONTH(Table1[[#This Row],[Order_Date]]),1)</f>
        <v>44986</v>
      </c>
    </row>
    <row r="15982" spans="1:14">
      <c r="A15982" t="s">
        <v>263</v>
      </c>
      <c r="B15982" t="s">
        <v>746</v>
      </c>
      <c r="C15982" t="s">
        <v>747</v>
      </c>
      <c r="D15982" t="s">
        <v>44</v>
      </c>
      <c r="E15982" t="s">
        <v>330</v>
      </c>
      <c r="F15982" t="s">
        <v>17</v>
      </c>
      <c r="G15982">
        <v>30</v>
      </c>
      <c r="H15982">
        <v>1359.54</v>
      </c>
      <c r="I15982">
        <v>40786.199999999997</v>
      </c>
      <c r="J15982">
        <v>82</v>
      </c>
      <c r="K15982">
        <v>2</v>
      </c>
      <c r="L15982" t="s">
        <v>18</v>
      </c>
      <c r="M15982">
        <f>(Table1[[#This Row],[Current_Stock]]*Table1[[#This Row],[Unit_Price]])</f>
        <v>111482.28</v>
      </c>
      <c r="N15982" s="12">
        <f>DATE(YEAR(Table1[[#This Row],[Order_Date]]),MONTH(Table1[[#This Row],[Order_Date]]),1)</f>
        <v>45139</v>
      </c>
    </row>
    <row r="15983" spans="1:14">
      <c r="A15983" t="s">
        <v>271</v>
      </c>
      <c r="B15983" t="s">
        <v>1025</v>
      </c>
      <c r="C15983" t="s">
        <v>1026</v>
      </c>
      <c r="D15983" t="s">
        <v>84</v>
      </c>
      <c r="E15983" t="s">
        <v>330</v>
      </c>
      <c r="F15983" t="s">
        <v>60</v>
      </c>
      <c r="G15983">
        <v>24</v>
      </c>
      <c r="H15983">
        <v>14395.85</v>
      </c>
      <c r="I15983">
        <v>345500.4</v>
      </c>
      <c r="J15983">
        <v>161</v>
      </c>
      <c r="K15983">
        <v>2</v>
      </c>
      <c r="L15983" t="s">
        <v>18</v>
      </c>
      <c r="M15983">
        <f>(Table1[[#This Row],[Current_Stock]]*Table1[[#This Row],[Unit_Price]])</f>
        <v>2317731.85</v>
      </c>
      <c r="N15983" s="12">
        <f>DATE(YEAR(Table1[[#This Row],[Order_Date]]),MONTH(Table1[[#This Row],[Order_Date]]),1)</f>
        <v>45413</v>
      </c>
    </row>
    <row r="15984" spans="1:14">
      <c r="A15984" t="s">
        <v>1282</v>
      </c>
      <c r="B15984" t="s">
        <v>608</v>
      </c>
      <c r="C15984" t="s">
        <v>609</v>
      </c>
      <c r="D15984" t="s">
        <v>84</v>
      </c>
      <c r="E15984" t="s">
        <v>104</v>
      </c>
      <c r="F15984" t="s">
        <v>40</v>
      </c>
      <c r="G15984">
        <v>17</v>
      </c>
      <c r="H15984">
        <v>26369.91</v>
      </c>
      <c r="I15984">
        <v>448288.47</v>
      </c>
      <c r="J15984">
        <v>185</v>
      </c>
      <c r="K15984">
        <v>11</v>
      </c>
      <c r="L15984" t="s">
        <v>18</v>
      </c>
      <c r="M15984">
        <f>(Table1[[#This Row],[Current_Stock]]*Table1[[#This Row],[Unit_Price]])</f>
        <v>4878433.3499999996</v>
      </c>
      <c r="N15984" s="12">
        <f>DATE(YEAR(Table1[[#This Row],[Order_Date]]),MONTH(Table1[[#This Row],[Order_Date]]),1)</f>
        <v>45170</v>
      </c>
    </row>
    <row r="15985" spans="1:14">
      <c r="A15985" t="s">
        <v>1286</v>
      </c>
      <c r="B15985" t="s">
        <v>1191</v>
      </c>
      <c r="C15985" t="s">
        <v>1192</v>
      </c>
      <c r="D15985" t="s">
        <v>96</v>
      </c>
      <c r="E15985" t="s">
        <v>97</v>
      </c>
      <c r="F15985" t="s">
        <v>29</v>
      </c>
      <c r="G15985">
        <v>8</v>
      </c>
      <c r="H15985">
        <v>723.61</v>
      </c>
      <c r="I15985">
        <v>5788.88</v>
      </c>
      <c r="J15985">
        <v>483</v>
      </c>
      <c r="K15985">
        <v>9</v>
      </c>
      <c r="L15985" t="s">
        <v>18</v>
      </c>
      <c r="M15985">
        <f>(Table1[[#This Row],[Current_Stock]]*Table1[[#This Row],[Unit_Price]])</f>
        <v>349503.63</v>
      </c>
      <c r="N15985" s="12">
        <f>DATE(YEAR(Table1[[#This Row],[Order_Date]]),MONTH(Table1[[#This Row],[Order_Date]]),1)</f>
        <v>44986</v>
      </c>
    </row>
    <row r="15986" spans="1:14">
      <c r="A15986" t="s">
        <v>789</v>
      </c>
      <c r="B15986" t="s">
        <v>1029</v>
      </c>
      <c r="C15986" t="s">
        <v>1030</v>
      </c>
      <c r="D15986" t="s">
        <v>38</v>
      </c>
      <c r="E15986" t="s">
        <v>173</v>
      </c>
      <c r="F15986" t="s">
        <v>46</v>
      </c>
      <c r="G15986">
        <v>13</v>
      </c>
      <c r="H15986">
        <v>4996.42</v>
      </c>
      <c r="I15986">
        <v>64953.46</v>
      </c>
      <c r="J15986">
        <v>183</v>
      </c>
      <c r="K15986">
        <v>8</v>
      </c>
      <c r="L15986" t="s">
        <v>18</v>
      </c>
      <c r="M15986">
        <f>(Table1[[#This Row],[Current_Stock]]*Table1[[#This Row],[Unit_Price]])</f>
        <v>914344.86</v>
      </c>
      <c r="N15986" s="12">
        <f>DATE(YEAR(Table1[[#This Row],[Order_Date]]),MONTH(Table1[[#This Row],[Order_Date]]),1)</f>
        <v>45505</v>
      </c>
    </row>
    <row r="15987" spans="1:14">
      <c r="A15987" t="s">
        <v>1311</v>
      </c>
      <c r="B15987" t="s">
        <v>162</v>
      </c>
      <c r="C15987" t="s">
        <v>163</v>
      </c>
      <c r="D15987" t="s">
        <v>53</v>
      </c>
      <c r="E15987" t="s">
        <v>89</v>
      </c>
      <c r="F15987" t="s">
        <v>40</v>
      </c>
      <c r="G15987">
        <v>1</v>
      </c>
      <c r="H15987">
        <v>1024.31</v>
      </c>
      <c r="I15987">
        <v>1024.31</v>
      </c>
      <c r="J15987">
        <v>304</v>
      </c>
      <c r="K15987">
        <v>10</v>
      </c>
      <c r="L15987" t="s">
        <v>18</v>
      </c>
      <c r="M15987">
        <f>(Table1[[#This Row],[Current_Stock]]*Table1[[#This Row],[Unit_Price]])</f>
        <v>311390.24</v>
      </c>
      <c r="N15987" s="12">
        <f>DATE(YEAR(Table1[[#This Row],[Order_Date]]),MONTH(Table1[[#This Row],[Order_Date]]),1)</f>
        <v>45474</v>
      </c>
    </row>
    <row r="15988" spans="1:14">
      <c r="A15988" t="s">
        <v>101</v>
      </c>
      <c r="B15988" t="s">
        <v>447</v>
      </c>
      <c r="C15988" t="s">
        <v>448</v>
      </c>
      <c r="D15988" t="s">
        <v>44</v>
      </c>
      <c r="E15988" t="s">
        <v>23</v>
      </c>
      <c r="F15988" t="s">
        <v>40</v>
      </c>
      <c r="G15988">
        <v>20</v>
      </c>
      <c r="H15988">
        <v>1646.61</v>
      </c>
      <c r="I15988">
        <v>32932.199999999997</v>
      </c>
      <c r="J15988">
        <v>118</v>
      </c>
      <c r="K15988">
        <v>7</v>
      </c>
      <c r="L15988" t="s">
        <v>105</v>
      </c>
      <c r="M15988">
        <f>(Table1[[#This Row],[Current_Stock]]*Table1[[#This Row],[Unit_Price]])</f>
        <v>194299.97999999998</v>
      </c>
      <c r="N15988" s="12">
        <f>DATE(YEAR(Table1[[#This Row],[Order_Date]]),MONTH(Table1[[#This Row],[Order_Date]]),1)</f>
        <v>45047</v>
      </c>
    </row>
    <row r="15989" spans="1:14">
      <c r="A15989" t="s">
        <v>681</v>
      </c>
      <c r="B15989" t="s">
        <v>233</v>
      </c>
      <c r="C15989" t="s">
        <v>234</v>
      </c>
      <c r="D15989" t="s">
        <v>44</v>
      </c>
      <c r="E15989" t="s">
        <v>16</v>
      </c>
      <c r="F15989" t="s">
        <v>40</v>
      </c>
      <c r="G15989">
        <v>31</v>
      </c>
      <c r="H15989">
        <v>1553.08</v>
      </c>
      <c r="I15989">
        <v>48145.48</v>
      </c>
      <c r="J15989">
        <v>71</v>
      </c>
      <c r="K15989">
        <v>9</v>
      </c>
      <c r="L15989" t="s">
        <v>18</v>
      </c>
      <c r="M15989">
        <f>(Table1[[#This Row],[Current_Stock]]*Table1[[#This Row],[Unit_Price]])</f>
        <v>110268.68</v>
      </c>
      <c r="N15989" s="12">
        <f>DATE(YEAR(Table1[[#This Row],[Order_Date]]),MONTH(Table1[[#This Row],[Order_Date]]),1)</f>
        <v>45261</v>
      </c>
    </row>
    <row r="15990" spans="1:14">
      <c r="A15990" t="s">
        <v>270</v>
      </c>
      <c r="B15990" t="s">
        <v>890</v>
      </c>
      <c r="C15990" t="s">
        <v>891</v>
      </c>
      <c r="D15990" t="s">
        <v>22</v>
      </c>
      <c r="E15990" t="s">
        <v>28</v>
      </c>
      <c r="F15990" t="s">
        <v>46</v>
      </c>
      <c r="G15990">
        <v>44</v>
      </c>
      <c r="H15990">
        <v>18912.16</v>
      </c>
      <c r="I15990">
        <v>832135.04</v>
      </c>
      <c r="J15990">
        <v>95</v>
      </c>
      <c r="K15990">
        <v>5</v>
      </c>
      <c r="L15990" t="s">
        <v>18</v>
      </c>
      <c r="M15990">
        <f>(Table1[[#This Row],[Current_Stock]]*Table1[[#This Row],[Unit_Price]])</f>
        <v>1796655.2</v>
      </c>
      <c r="N15990" s="12">
        <f>DATE(YEAR(Table1[[#This Row],[Order_Date]]),MONTH(Table1[[#This Row],[Order_Date]]),1)</f>
        <v>45627</v>
      </c>
    </row>
    <row r="15991" spans="1:14">
      <c r="A15991" t="s">
        <v>690</v>
      </c>
      <c r="B15991" t="s">
        <v>429</v>
      </c>
      <c r="C15991" t="s">
        <v>430</v>
      </c>
      <c r="D15991" t="s">
        <v>44</v>
      </c>
      <c r="E15991" t="s">
        <v>89</v>
      </c>
      <c r="F15991" t="s">
        <v>46</v>
      </c>
      <c r="G15991">
        <v>42</v>
      </c>
      <c r="H15991">
        <v>501.57</v>
      </c>
      <c r="I15991">
        <v>21065.94</v>
      </c>
      <c r="J15991">
        <v>89</v>
      </c>
      <c r="K15991">
        <v>14</v>
      </c>
      <c r="L15991" t="s">
        <v>105</v>
      </c>
      <c r="M15991">
        <f>(Table1[[#This Row],[Current_Stock]]*Table1[[#This Row],[Unit_Price]])</f>
        <v>44639.729999999996</v>
      </c>
      <c r="N15991" s="12">
        <f>DATE(YEAR(Table1[[#This Row],[Order_Date]]),MONTH(Table1[[#This Row],[Order_Date]]),1)</f>
        <v>44986</v>
      </c>
    </row>
    <row r="15992" spans="1:14">
      <c r="A15992" t="s">
        <v>1165</v>
      </c>
      <c r="B15992" t="s">
        <v>538</v>
      </c>
      <c r="C15992" t="s">
        <v>539</v>
      </c>
      <c r="D15992" t="s">
        <v>84</v>
      </c>
      <c r="E15992" t="s">
        <v>153</v>
      </c>
      <c r="F15992" t="s">
        <v>29</v>
      </c>
      <c r="G15992">
        <v>21</v>
      </c>
      <c r="H15992">
        <v>1610.41</v>
      </c>
      <c r="I15992">
        <v>33818.61</v>
      </c>
      <c r="J15992">
        <v>211</v>
      </c>
      <c r="K15992">
        <v>8</v>
      </c>
      <c r="L15992" t="s">
        <v>18</v>
      </c>
      <c r="M15992">
        <f>(Table1[[#This Row],[Current_Stock]]*Table1[[#This Row],[Unit_Price]])</f>
        <v>339796.51</v>
      </c>
      <c r="N15992" s="12">
        <f>DATE(YEAR(Table1[[#This Row],[Order_Date]]),MONTH(Table1[[#This Row],[Order_Date]]),1)</f>
        <v>44958</v>
      </c>
    </row>
    <row r="15993" spans="1:14">
      <c r="A15993" t="s">
        <v>695</v>
      </c>
      <c r="B15993" t="s">
        <v>527</v>
      </c>
      <c r="C15993" t="s">
        <v>528</v>
      </c>
      <c r="D15993" t="s">
        <v>22</v>
      </c>
      <c r="E15993" t="s">
        <v>16</v>
      </c>
      <c r="F15993" t="s">
        <v>29</v>
      </c>
      <c r="G15993">
        <v>43</v>
      </c>
      <c r="H15993">
        <v>17803.66</v>
      </c>
      <c r="I15993">
        <v>765557.38</v>
      </c>
      <c r="J15993">
        <v>85</v>
      </c>
      <c r="K15993">
        <v>3</v>
      </c>
      <c r="L15993" t="s">
        <v>105</v>
      </c>
      <c r="M15993">
        <f>(Table1[[#This Row],[Current_Stock]]*Table1[[#This Row],[Unit_Price]])</f>
        <v>1513311.1</v>
      </c>
      <c r="N15993" s="12">
        <f>DATE(YEAR(Table1[[#This Row],[Order_Date]]),MONTH(Table1[[#This Row],[Order_Date]]),1)</f>
        <v>45566</v>
      </c>
    </row>
    <row r="15994" spans="1:14">
      <c r="A15994" t="s">
        <v>1363</v>
      </c>
      <c r="B15994" t="s">
        <v>87</v>
      </c>
      <c r="C15994" t="s">
        <v>88</v>
      </c>
      <c r="D15994" t="s">
        <v>15</v>
      </c>
      <c r="E15994" t="s">
        <v>59</v>
      </c>
      <c r="F15994" t="s">
        <v>17</v>
      </c>
      <c r="G15994">
        <v>12</v>
      </c>
      <c r="H15994">
        <v>291.10000000000002</v>
      </c>
      <c r="I15994">
        <v>3493.2</v>
      </c>
      <c r="J15994">
        <v>160</v>
      </c>
      <c r="K15994">
        <v>2</v>
      </c>
      <c r="L15994" t="s">
        <v>18</v>
      </c>
      <c r="M15994">
        <f>(Table1[[#This Row],[Current_Stock]]*Table1[[#This Row],[Unit_Price]])</f>
        <v>46576</v>
      </c>
      <c r="N15994" s="12">
        <f>DATE(YEAR(Table1[[#This Row],[Order_Date]]),MONTH(Table1[[#This Row],[Order_Date]]),1)</f>
        <v>45444</v>
      </c>
    </row>
    <row r="15995" spans="1:14">
      <c r="A15995" t="s">
        <v>1165</v>
      </c>
      <c r="B15995" t="s">
        <v>879</v>
      </c>
      <c r="C15995" t="s">
        <v>880</v>
      </c>
      <c r="D15995" t="s">
        <v>44</v>
      </c>
      <c r="E15995" t="s">
        <v>109</v>
      </c>
      <c r="F15995" t="s">
        <v>29</v>
      </c>
      <c r="G15995">
        <v>47</v>
      </c>
      <c r="H15995">
        <v>1547.69</v>
      </c>
      <c r="I15995">
        <v>72741.429999999993</v>
      </c>
      <c r="J15995">
        <v>90</v>
      </c>
      <c r="K15995">
        <v>8</v>
      </c>
      <c r="L15995" t="s">
        <v>18</v>
      </c>
      <c r="M15995">
        <f>(Table1[[#This Row],[Current_Stock]]*Table1[[#This Row],[Unit_Price]])</f>
        <v>139292.1</v>
      </c>
      <c r="N15995" s="12">
        <f>DATE(YEAR(Table1[[#This Row],[Order_Date]]),MONTH(Table1[[#This Row],[Order_Date]]),1)</f>
        <v>44958</v>
      </c>
    </row>
    <row r="15996" spans="1:14">
      <c r="A15996" t="s">
        <v>125</v>
      </c>
      <c r="B15996" t="s">
        <v>219</v>
      </c>
      <c r="C15996" t="s">
        <v>220</v>
      </c>
      <c r="D15996" t="s">
        <v>33</v>
      </c>
      <c r="E15996" t="s">
        <v>167</v>
      </c>
      <c r="F15996" t="s">
        <v>46</v>
      </c>
      <c r="G15996">
        <v>26</v>
      </c>
      <c r="H15996">
        <v>2017.56</v>
      </c>
      <c r="I15996">
        <v>52456.56</v>
      </c>
      <c r="J15996">
        <v>90</v>
      </c>
      <c r="K15996">
        <v>11</v>
      </c>
      <c r="L15996" t="s">
        <v>18</v>
      </c>
      <c r="M15996">
        <f>(Table1[[#This Row],[Current_Stock]]*Table1[[#This Row],[Unit_Price]])</f>
        <v>181580.4</v>
      </c>
      <c r="N15996" s="12">
        <f>DATE(YEAR(Table1[[#This Row],[Order_Date]]),MONTH(Table1[[#This Row],[Order_Date]]),1)</f>
        <v>45323</v>
      </c>
    </row>
    <row r="15997" spans="1:14">
      <c r="A15997" t="s">
        <v>478</v>
      </c>
      <c r="B15997" t="s">
        <v>746</v>
      </c>
      <c r="C15997" t="s">
        <v>747</v>
      </c>
      <c r="D15997" t="s">
        <v>44</v>
      </c>
      <c r="E15997" t="s">
        <v>45</v>
      </c>
      <c r="F15997" t="s">
        <v>46</v>
      </c>
      <c r="G15997">
        <v>27</v>
      </c>
      <c r="H15997">
        <v>146.88</v>
      </c>
      <c r="I15997">
        <v>3965.76</v>
      </c>
      <c r="J15997">
        <v>78</v>
      </c>
      <c r="K15997">
        <v>8</v>
      </c>
      <c r="L15997" t="s">
        <v>105</v>
      </c>
      <c r="M15997">
        <f>(Table1[[#This Row],[Current_Stock]]*Table1[[#This Row],[Unit_Price]])</f>
        <v>11456.64</v>
      </c>
      <c r="N15997" s="12">
        <f>DATE(YEAR(Table1[[#This Row],[Order_Date]]),MONTH(Table1[[#This Row],[Order_Date]]),1)</f>
        <v>45078</v>
      </c>
    </row>
    <row r="15998" spans="1:14">
      <c r="A15998" t="s">
        <v>901</v>
      </c>
      <c r="B15998" t="s">
        <v>368</v>
      </c>
      <c r="C15998" t="s">
        <v>369</v>
      </c>
      <c r="D15998" t="s">
        <v>22</v>
      </c>
      <c r="E15998" t="s">
        <v>39</v>
      </c>
      <c r="F15998" t="s">
        <v>40</v>
      </c>
      <c r="G15998">
        <v>27</v>
      </c>
      <c r="H15998">
        <v>6491.32</v>
      </c>
      <c r="I15998">
        <v>175265.64</v>
      </c>
      <c r="J15998">
        <v>75</v>
      </c>
      <c r="K15998">
        <v>6</v>
      </c>
      <c r="L15998" t="s">
        <v>18</v>
      </c>
      <c r="M15998">
        <f>(Table1[[#This Row],[Current_Stock]]*Table1[[#This Row],[Unit_Price]])</f>
        <v>486849</v>
      </c>
      <c r="N15998" s="12">
        <f>DATE(YEAR(Table1[[#This Row],[Order_Date]]),MONTH(Table1[[#This Row],[Order_Date]]),1)</f>
        <v>45017</v>
      </c>
    </row>
    <row r="15999" spans="1:14">
      <c r="A15999" t="s">
        <v>241</v>
      </c>
      <c r="B15999" t="s">
        <v>1004</v>
      </c>
      <c r="C15999" t="s">
        <v>1005</v>
      </c>
      <c r="D15999" t="s">
        <v>96</v>
      </c>
      <c r="E15999" t="s">
        <v>54</v>
      </c>
      <c r="F15999" t="s">
        <v>60</v>
      </c>
      <c r="G15999">
        <v>1</v>
      </c>
      <c r="H15999">
        <v>877.42</v>
      </c>
      <c r="I15999">
        <v>877.42</v>
      </c>
      <c r="J15999">
        <v>436</v>
      </c>
      <c r="K15999">
        <v>6</v>
      </c>
      <c r="L15999" t="s">
        <v>18</v>
      </c>
      <c r="M15999">
        <f>(Table1[[#This Row],[Current_Stock]]*Table1[[#This Row],[Unit_Price]])</f>
        <v>382555.12</v>
      </c>
      <c r="N15999" s="12">
        <f>DATE(YEAR(Table1[[#This Row],[Order_Date]]),MONTH(Table1[[#This Row],[Order_Date]]),1)</f>
        <v>45627</v>
      </c>
    </row>
    <row r="16000" spans="1:14">
      <c r="A16000" t="s">
        <v>755</v>
      </c>
      <c r="B16000" t="s">
        <v>120</v>
      </c>
      <c r="C16000" t="s">
        <v>121</v>
      </c>
      <c r="D16000" t="s">
        <v>53</v>
      </c>
      <c r="E16000" t="s">
        <v>269</v>
      </c>
      <c r="F16000" t="s">
        <v>40</v>
      </c>
      <c r="G16000">
        <v>8</v>
      </c>
      <c r="H16000">
        <v>2627.02</v>
      </c>
      <c r="I16000">
        <v>21016.16</v>
      </c>
      <c r="J16000">
        <v>525</v>
      </c>
      <c r="K16000">
        <v>10</v>
      </c>
      <c r="L16000" t="s">
        <v>55</v>
      </c>
      <c r="M16000">
        <f>(Table1[[#This Row],[Current_Stock]]*Table1[[#This Row],[Unit_Price]])</f>
        <v>1379185.5</v>
      </c>
      <c r="N16000" s="12">
        <f>DATE(YEAR(Table1[[#This Row],[Order_Date]]),MONTH(Table1[[#This Row],[Order_Date]]),1)</f>
        <v>44927</v>
      </c>
    </row>
    <row r="16001" spans="1:14">
      <c r="A16001" t="s">
        <v>792</v>
      </c>
      <c r="B16001" t="s">
        <v>741</v>
      </c>
      <c r="C16001" t="s">
        <v>742</v>
      </c>
      <c r="D16001" t="s">
        <v>33</v>
      </c>
      <c r="E16001" t="s">
        <v>97</v>
      </c>
      <c r="F16001" t="s">
        <v>46</v>
      </c>
      <c r="G16001">
        <v>23</v>
      </c>
      <c r="H16001">
        <v>4306.54</v>
      </c>
      <c r="I16001">
        <v>99050.42</v>
      </c>
      <c r="J16001">
        <v>230</v>
      </c>
      <c r="K16001">
        <v>8</v>
      </c>
      <c r="L16001" t="s">
        <v>18</v>
      </c>
      <c r="M16001">
        <f>(Table1[[#This Row],[Current_Stock]]*Table1[[#This Row],[Unit_Price]])</f>
        <v>990504.2</v>
      </c>
      <c r="N16001" s="12">
        <f>DATE(YEAR(Table1[[#This Row],[Order_Date]]),MONTH(Table1[[#This Row],[Order_Date]]),1)</f>
        <v>45323</v>
      </c>
    </row>
    <row r="16002" spans="1:14">
      <c r="A16002" t="s">
        <v>1373</v>
      </c>
      <c r="B16002" t="s">
        <v>78</v>
      </c>
      <c r="C16002" t="s">
        <v>79</v>
      </c>
      <c r="D16002" t="s">
        <v>33</v>
      </c>
      <c r="E16002" t="s">
        <v>184</v>
      </c>
      <c r="F16002" t="s">
        <v>29</v>
      </c>
      <c r="G16002">
        <v>10</v>
      </c>
      <c r="H16002">
        <v>1784.57</v>
      </c>
      <c r="I16002">
        <v>17845.7</v>
      </c>
      <c r="J16002">
        <v>166</v>
      </c>
      <c r="K16002">
        <v>6</v>
      </c>
      <c r="L16002" t="s">
        <v>18</v>
      </c>
      <c r="M16002">
        <f>(Table1[[#This Row],[Current_Stock]]*Table1[[#This Row],[Unit_Price]])</f>
        <v>296238.62</v>
      </c>
      <c r="N16002" s="12">
        <f>DATE(YEAR(Table1[[#This Row],[Order_Date]]),MONTH(Table1[[#This Row],[Order_Date]]),1)</f>
        <v>45261</v>
      </c>
    </row>
    <row r="16003" spans="1:14">
      <c r="A16003" t="s">
        <v>878</v>
      </c>
      <c r="B16003" t="s">
        <v>494</v>
      </c>
      <c r="C16003" t="s">
        <v>495</v>
      </c>
      <c r="D16003" t="s">
        <v>15</v>
      </c>
      <c r="E16003" t="s">
        <v>167</v>
      </c>
      <c r="F16003" t="s">
        <v>46</v>
      </c>
      <c r="G16003">
        <v>22</v>
      </c>
      <c r="H16003">
        <v>395.72</v>
      </c>
      <c r="I16003">
        <v>8705.84</v>
      </c>
      <c r="J16003">
        <v>132</v>
      </c>
      <c r="K16003">
        <v>7</v>
      </c>
      <c r="L16003" t="s">
        <v>18</v>
      </c>
      <c r="M16003">
        <f>(Table1[[#This Row],[Current_Stock]]*Table1[[#This Row],[Unit_Price]])</f>
        <v>52235.040000000001</v>
      </c>
      <c r="N16003" s="12">
        <f>DATE(YEAR(Table1[[#This Row],[Order_Date]]),MONTH(Table1[[#This Row],[Order_Date]]),1)</f>
        <v>45047</v>
      </c>
    </row>
    <row r="16004" spans="1:14">
      <c r="A16004" t="s">
        <v>1255</v>
      </c>
      <c r="B16004" t="s">
        <v>228</v>
      </c>
      <c r="C16004" t="s">
        <v>229</v>
      </c>
      <c r="D16004" t="s">
        <v>22</v>
      </c>
      <c r="E16004" t="s">
        <v>243</v>
      </c>
      <c r="F16004" t="s">
        <v>60</v>
      </c>
      <c r="G16004">
        <v>28</v>
      </c>
      <c r="H16004">
        <v>19169.5</v>
      </c>
      <c r="I16004">
        <v>536746</v>
      </c>
      <c r="J16004">
        <v>31</v>
      </c>
      <c r="K16004">
        <v>8</v>
      </c>
      <c r="L16004" t="s">
        <v>105</v>
      </c>
      <c r="M16004">
        <f>(Table1[[#This Row],[Current_Stock]]*Table1[[#This Row],[Unit_Price]])</f>
        <v>594254.5</v>
      </c>
      <c r="N16004" s="12">
        <f>DATE(YEAR(Table1[[#This Row],[Order_Date]]),MONTH(Table1[[#This Row],[Order_Date]]),1)</f>
        <v>45474</v>
      </c>
    </row>
    <row r="16005" spans="1:14">
      <c r="A16005" t="s">
        <v>810</v>
      </c>
      <c r="B16005" t="s">
        <v>763</v>
      </c>
      <c r="C16005" t="s">
        <v>764</v>
      </c>
      <c r="D16005" t="s">
        <v>96</v>
      </c>
      <c r="E16005" t="s">
        <v>28</v>
      </c>
      <c r="F16005" t="s">
        <v>40</v>
      </c>
      <c r="G16005">
        <v>7</v>
      </c>
      <c r="H16005">
        <v>4337.8599999999997</v>
      </c>
      <c r="I16005">
        <v>30365.02</v>
      </c>
      <c r="J16005">
        <v>537</v>
      </c>
      <c r="K16005">
        <v>13</v>
      </c>
      <c r="L16005" t="s">
        <v>18</v>
      </c>
      <c r="M16005">
        <f>(Table1[[#This Row],[Current_Stock]]*Table1[[#This Row],[Unit_Price]])</f>
        <v>2329430.8199999998</v>
      </c>
      <c r="N16005" s="12">
        <f>DATE(YEAR(Table1[[#This Row],[Order_Date]]),MONTH(Table1[[#This Row],[Order_Date]]),1)</f>
        <v>45017</v>
      </c>
    </row>
    <row r="16006" spans="1:14">
      <c r="A16006" t="s">
        <v>925</v>
      </c>
      <c r="B16006" t="s">
        <v>699</v>
      </c>
      <c r="C16006" t="s">
        <v>700</v>
      </c>
      <c r="D16006" t="s">
        <v>53</v>
      </c>
      <c r="E16006" t="s">
        <v>80</v>
      </c>
      <c r="F16006" t="s">
        <v>46</v>
      </c>
      <c r="G16006">
        <v>5</v>
      </c>
      <c r="H16006">
        <v>4407.6000000000004</v>
      </c>
      <c r="I16006">
        <v>22038</v>
      </c>
      <c r="J16006">
        <v>445</v>
      </c>
      <c r="K16006">
        <v>8</v>
      </c>
      <c r="L16006" t="s">
        <v>55</v>
      </c>
      <c r="M16006">
        <f>(Table1[[#This Row],[Current_Stock]]*Table1[[#This Row],[Unit_Price]])</f>
        <v>1961382.0000000002</v>
      </c>
      <c r="N16006" s="12">
        <f>DATE(YEAR(Table1[[#This Row],[Order_Date]]),MONTH(Table1[[#This Row],[Order_Date]]),1)</f>
        <v>45383</v>
      </c>
    </row>
    <row r="16007" spans="1:14">
      <c r="A16007" t="s">
        <v>922</v>
      </c>
      <c r="B16007" t="s">
        <v>138</v>
      </c>
      <c r="C16007" t="s">
        <v>139</v>
      </c>
      <c r="D16007" t="s">
        <v>27</v>
      </c>
      <c r="E16007" t="s">
        <v>85</v>
      </c>
      <c r="F16007" t="s">
        <v>29</v>
      </c>
      <c r="G16007">
        <v>7</v>
      </c>
      <c r="H16007">
        <v>4134.7</v>
      </c>
      <c r="I16007">
        <v>28942.9</v>
      </c>
      <c r="J16007">
        <v>565</v>
      </c>
      <c r="K16007">
        <v>3</v>
      </c>
      <c r="L16007" t="s">
        <v>18</v>
      </c>
      <c r="M16007">
        <f>(Table1[[#This Row],[Current_Stock]]*Table1[[#This Row],[Unit_Price]])</f>
        <v>2336105.5</v>
      </c>
      <c r="N16007" s="12">
        <f>DATE(YEAR(Table1[[#This Row],[Order_Date]]),MONTH(Table1[[#This Row],[Order_Date]]),1)</f>
        <v>45200</v>
      </c>
    </row>
    <row r="16008" spans="1:14">
      <c r="A16008" t="s">
        <v>805</v>
      </c>
      <c r="B16008" t="s">
        <v>435</v>
      </c>
      <c r="C16008" t="s">
        <v>436</v>
      </c>
      <c r="D16008" t="s">
        <v>38</v>
      </c>
      <c r="E16008" t="s">
        <v>39</v>
      </c>
      <c r="F16008" t="s">
        <v>46</v>
      </c>
      <c r="G16008">
        <v>24</v>
      </c>
      <c r="H16008">
        <v>2503.5</v>
      </c>
      <c r="I16008">
        <v>60084</v>
      </c>
      <c r="J16008">
        <v>186</v>
      </c>
      <c r="K16008">
        <v>5</v>
      </c>
      <c r="L16008" t="s">
        <v>18</v>
      </c>
      <c r="M16008">
        <f>(Table1[[#This Row],[Current_Stock]]*Table1[[#This Row],[Unit_Price]])</f>
        <v>465651</v>
      </c>
      <c r="N16008" s="12">
        <f>DATE(YEAR(Table1[[#This Row],[Order_Date]]),MONTH(Table1[[#This Row],[Order_Date]]),1)</f>
        <v>45139</v>
      </c>
    </row>
    <row r="16009" spans="1:14">
      <c r="A16009" t="s">
        <v>537</v>
      </c>
      <c r="B16009" t="s">
        <v>1105</v>
      </c>
      <c r="C16009" t="s">
        <v>1106</v>
      </c>
      <c r="D16009" t="s">
        <v>15</v>
      </c>
      <c r="E16009" t="s">
        <v>89</v>
      </c>
      <c r="F16009" t="s">
        <v>60</v>
      </c>
      <c r="G16009">
        <v>14</v>
      </c>
      <c r="H16009">
        <v>137.4</v>
      </c>
      <c r="I16009">
        <v>1923.6</v>
      </c>
      <c r="J16009">
        <v>137</v>
      </c>
      <c r="K16009">
        <v>5</v>
      </c>
      <c r="L16009" t="s">
        <v>18</v>
      </c>
      <c r="M16009">
        <f>(Table1[[#This Row],[Current_Stock]]*Table1[[#This Row],[Unit_Price]])</f>
        <v>18823.8</v>
      </c>
      <c r="N16009" s="12">
        <f>DATE(YEAR(Table1[[#This Row],[Order_Date]]),MONTH(Table1[[#This Row],[Order_Date]]),1)</f>
        <v>45078</v>
      </c>
    </row>
    <row r="16010" spans="1:14">
      <c r="A16010" t="s">
        <v>1184</v>
      </c>
      <c r="B16010" t="s">
        <v>787</v>
      </c>
      <c r="C16010" t="s">
        <v>788</v>
      </c>
      <c r="D16010" t="s">
        <v>53</v>
      </c>
      <c r="E16010" t="s">
        <v>80</v>
      </c>
      <c r="F16010" t="s">
        <v>17</v>
      </c>
      <c r="G16010">
        <v>8</v>
      </c>
      <c r="H16010">
        <v>1455.29</v>
      </c>
      <c r="I16010">
        <v>11642.32</v>
      </c>
      <c r="J16010">
        <v>466</v>
      </c>
      <c r="K16010">
        <v>5</v>
      </c>
      <c r="L16010" t="s">
        <v>18</v>
      </c>
      <c r="M16010">
        <f>(Table1[[#This Row],[Current_Stock]]*Table1[[#This Row],[Unit_Price]])</f>
        <v>678165.14</v>
      </c>
      <c r="N16010" s="12">
        <f>DATE(YEAR(Table1[[#This Row],[Order_Date]]),MONTH(Table1[[#This Row],[Order_Date]]),1)</f>
        <v>45383</v>
      </c>
    </row>
    <row r="16011" spans="1:14">
      <c r="A16011" t="s">
        <v>35</v>
      </c>
      <c r="B16011" t="s">
        <v>685</v>
      </c>
      <c r="C16011" t="s">
        <v>686</v>
      </c>
      <c r="D16011" t="s">
        <v>183</v>
      </c>
      <c r="E16011" t="s">
        <v>16</v>
      </c>
      <c r="F16011" t="s">
        <v>60</v>
      </c>
      <c r="G16011">
        <v>15</v>
      </c>
      <c r="H16011">
        <v>2048.73</v>
      </c>
      <c r="I16011">
        <v>30730.95</v>
      </c>
      <c r="J16011">
        <v>122</v>
      </c>
      <c r="K16011">
        <v>5</v>
      </c>
      <c r="L16011" t="s">
        <v>18</v>
      </c>
      <c r="M16011">
        <f>(Table1[[#This Row],[Current_Stock]]*Table1[[#This Row],[Unit_Price]])</f>
        <v>249945.06</v>
      </c>
      <c r="N16011" s="12">
        <f>DATE(YEAR(Table1[[#This Row],[Order_Date]]),MONTH(Table1[[#This Row],[Order_Date]]),1)</f>
        <v>45047</v>
      </c>
    </row>
    <row r="16012" spans="1:14">
      <c r="A16012" t="s">
        <v>1140</v>
      </c>
      <c r="B16012" t="s">
        <v>1142</v>
      </c>
      <c r="C16012" t="s">
        <v>1143</v>
      </c>
      <c r="D16012" t="s">
        <v>27</v>
      </c>
      <c r="E16012" t="s">
        <v>39</v>
      </c>
      <c r="F16012" t="s">
        <v>17</v>
      </c>
      <c r="G16012">
        <v>1</v>
      </c>
      <c r="H16012">
        <v>1275.54</v>
      </c>
      <c r="I16012">
        <v>1275.54</v>
      </c>
      <c r="J16012">
        <v>436</v>
      </c>
      <c r="K16012">
        <v>2</v>
      </c>
      <c r="L16012" t="s">
        <v>55</v>
      </c>
      <c r="M16012">
        <f>(Table1[[#This Row],[Current_Stock]]*Table1[[#This Row],[Unit_Price]])</f>
        <v>556135.43999999994</v>
      </c>
      <c r="N16012" s="12">
        <f>DATE(YEAR(Table1[[#This Row],[Order_Date]]),MONTH(Table1[[#This Row],[Order_Date]]),1)</f>
        <v>44986</v>
      </c>
    </row>
    <row r="16013" spans="1:14">
      <c r="A16013" t="s">
        <v>1353</v>
      </c>
      <c r="B16013" t="s">
        <v>213</v>
      </c>
      <c r="C16013" t="s">
        <v>214</v>
      </c>
      <c r="D16013" t="s">
        <v>33</v>
      </c>
      <c r="E16013" t="s">
        <v>28</v>
      </c>
      <c r="F16013" t="s">
        <v>29</v>
      </c>
      <c r="G16013">
        <v>15</v>
      </c>
      <c r="H16013">
        <v>3251.27</v>
      </c>
      <c r="I16013">
        <v>48769.05</v>
      </c>
      <c r="J16013">
        <v>86</v>
      </c>
      <c r="K16013">
        <v>11</v>
      </c>
      <c r="L16013" t="s">
        <v>18</v>
      </c>
      <c r="M16013">
        <f>(Table1[[#This Row],[Current_Stock]]*Table1[[#This Row],[Unit_Price]])</f>
        <v>279609.21999999997</v>
      </c>
      <c r="N16013" s="12">
        <f>DATE(YEAR(Table1[[#This Row],[Order_Date]]),MONTH(Table1[[#This Row],[Order_Date]]),1)</f>
        <v>45292</v>
      </c>
    </row>
    <row r="16014" spans="1:14">
      <c r="A16014" t="s">
        <v>493</v>
      </c>
      <c r="B16014" t="s">
        <v>569</v>
      </c>
      <c r="C16014" t="s">
        <v>570</v>
      </c>
      <c r="D16014" t="s">
        <v>27</v>
      </c>
      <c r="E16014" t="s">
        <v>282</v>
      </c>
      <c r="F16014" t="s">
        <v>17</v>
      </c>
      <c r="G16014">
        <v>7</v>
      </c>
      <c r="H16014">
        <v>4048.8</v>
      </c>
      <c r="I16014">
        <v>28341.599999999999</v>
      </c>
      <c r="J16014">
        <v>300</v>
      </c>
      <c r="K16014">
        <v>8</v>
      </c>
      <c r="L16014" t="s">
        <v>55</v>
      </c>
      <c r="M16014">
        <f>(Table1[[#This Row],[Current_Stock]]*Table1[[#This Row],[Unit_Price]])</f>
        <v>1214640</v>
      </c>
      <c r="N16014" s="12">
        <f>DATE(YEAR(Table1[[#This Row],[Order_Date]]),MONTH(Table1[[#This Row],[Order_Date]]),1)</f>
        <v>44958</v>
      </c>
    </row>
    <row r="16015" spans="1:14">
      <c r="A16015" t="s">
        <v>1325</v>
      </c>
      <c r="B16015" t="s">
        <v>48</v>
      </c>
      <c r="C16015" t="s">
        <v>49</v>
      </c>
      <c r="D16015" t="s">
        <v>38</v>
      </c>
      <c r="E16015" t="s">
        <v>109</v>
      </c>
      <c r="F16015" t="s">
        <v>29</v>
      </c>
      <c r="G16015">
        <v>16</v>
      </c>
      <c r="H16015">
        <v>1911.37</v>
      </c>
      <c r="I16015">
        <v>30581.919999999998</v>
      </c>
      <c r="J16015">
        <v>88</v>
      </c>
      <c r="K16015">
        <v>6</v>
      </c>
      <c r="L16015" t="s">
        <v>18</v>
      </c>
      <c r="M16015">
        <f>(Table1[[#This Row],[Current_Stock]]*Table1[[#This Row],[Unit_Price]])</f>
        <v>168200.56</v>
      </c>
      <c r="N16015" s="12">
        <f>DATE(YEAR(Table1[[#This Row],[Order_Date]]),MONTH(Table1[[#This Row],[Order_Date]]),1)</f>
        <v>44958</v>
      </c>
    </row>
    <row r="16016" spans="1:14">
      <c r="A16016" t="s">
        <v>629</v>
      </c>
      <c r="B16016" t="s">
        <v>647</v>
      </c>
      <c r="C16016" t="s">
        <v>648</v>
      </c>
      <c r="D16016" t="s">
        <v>84</v>
      </c>
      <c r="E16016" t="s">
        <v>23</v>
      </c>
      <c r="F16016" t="s">
        <v>17</v>
      </c>
      <c r="G16016">
        <v>23</v>
      </c>
      <c r="H16016">
        <v>15452.43</v>
      </c>
      <c r="I16016">
        <v>355405.89</v>
      </c>
      <c r="J16016">
        <v>145</v>
      </c>
      <c r="K16016">
        <v>4</v>
      </c>
      <c r="L16016" t="s">
        <v>18</v>
      </c>
      <c r="M16016">
        <f>(Table1[[#This Row],[Current_Stock]]*Table1[[#This Row],[Unit_Price]])</f>
        <v>2240602.35</v>
      </c>
      <c r="N16016" s="12">
        <f>DATE(YEAR(Table1[[#This Row],[Order_Date]]),MONTH(Table1[[#This Row],[Order_Date]]),1)</f>
        <v>44958</v>
      </c>
    </row>
    <row r="16017" spans="1:14">
      <c r="A16017" t="s">
        <v>161</v>
      </c>
      <c r="B16017" t="s">
        <v>256</v>
      </c>
      <c r="C16017" t="s">
        <v>257</v>
      </c>
      <c r="D16017" t="s">
        <v>183</v>
      </c>
      <c r="E16017" t="s">
        <v>251</v>
      </c>
      <c r="F16017" t="s">
        <v>40</v>
      </c>
      <c r="G16017">
        <v>25</v>
      </c>
      <c r="H16017">
        <v>2880</v>
      </c>
      <c r="I16017">
        <v>72000</v>
      </c>
      <c r="J16017">
        <v>183</v>
      </c>
      <c r="K16017">
        <v>12</v>
      </c>
      <c r="L16017" t="s">
        <v>18</v>
      </c>
      <c r="M16017">
        <f>(Table1[[#This Row],[Current_Stock]]*Table1[[#This Row],[Unit_Price]])</f>
        <v>527040</v>
      </c>
      <c r="N16017" s="12">
        <f>DATE(YEAR(Table1[[#This Row],[Order_Date]]),MONTH(Table1[[#This Row],[Order_Date]]),1)</f>
        <v>45474</v>
      </c>
    </row>
    <row r="16018" spans="1:14">
      <c r="A16018" t="s">
        <v>1214</v>
      </c>
      <c r="B16018" t="s">
        <v>787</v>
      </c>
      <c r="C16018" t="s">
        <v>788</v>
      </c>
      <c r="D16018" t="s">
        <v>53</v>
      </c>
      <c r="E16018" t="s">
        <v>243</v>
      </c>
      <c r="F16018" t="s">
        <v>46</v>
      </c>
      <c r="G16018">
        <v>2</v>
      </c>
      <c r="H16018">
        <v>2885.54</v>
      </c>
      <c r="I16018">
        <v>5771.08</v>
      </c>
      <c r="J16018">
        <v>339</v>
      </c>
      <c r="K16018">
        <v>4</v>
      </c>
      <c r="L16018" t="s">
        <v>55</v>
      </c>
      <c r="M16018">
        <f>(Table1[[#This Row],[Current_Stock]]*Table1[[#This Row],[Unit_Price]])</f>
        <v>978198.05999999994</v>
      </c>
      <c r="N16018" s="12">
        <f>DATE(YEAR(Table1[[#This Row],[Order_Date]]),MONTH(Table1[[#This Row],[Order_Date]]),1)</f>
        <v>45170</v>
      </c>
    </row>
    <row r="16019" spans="1:14">
      <c r="A16019" t="s">
        <v>420</v>
      </c>
      <c r="B16019" t="s">
        <v>129</v>
      </c>
      <c r="C16019" t="s">
        <v>130</v>
      </c>
      <c r="D16019" t="s">
        <v>53</v>
      </c>
      <c r="E16019" t="s">
        <v>282</v>
      </c>
      <c r="F16019" t="s">
        <v>60</v>
      </c>
      <c r="G16019">
        <v>13</v>
      </c>
      <c r="H16019">
        <v>4700.6400000000003</v>
      </c>
      <c r="I16019">
        <v>61108.32</v>
      </c>
      <c r="J16019">
        <v>513</v>
      </c>
      <c r="K16019">
        <v>13</v>
      </c>
      <c r="L16019" t="s">
        <v>55</v>
      </c>
      <c r="M16019">
        <f>(Table1[[#This Row],[Current_Stock]]*Table1[[#This Row],[Unit_Price]])</f>
        <v>2411428.3200000003</v>
      </c>
      <c r="N16019" s="12">
        <f>DATE(YEAR(Table1[[#This Row],[Order_Date]]),MONTH(Table1[[#This Row],[Order_Date]]),1)</f>
        <v>45627</v>
      </c>
    </row>
    <row r="16020" spans="1:14">
      <c r="A16020" t="s">
        <v>30</v>
      </c>
      <c r="B16020" t="s">
        <v>450</v>
      </c>
      <c r="C16020" t="s">
        <v>451</v>
      </c>
      <c r="D16020" t="s">
        <v>33</v>
      </c>
      <c r="E16020" t="s">
        <v>211</v>
      </c>
      <c r="F16020" t="s">
        <v>40</v>
      </c>
      <c r="G16020">
        <v>13</v>
      </c>
      <c r="H16020">
        <v>1850.89</v>
      </c>
      <c r="I16020">
        <v>24061.57</v>
      </c>
      <c r="J16020">
        <v>214</v>
      </c>
      <c r="K16020">
        <v>5</v>
      </c>
      <c r="L16020" t="s">
        <v>18</v>
      </c>
      <c r="M16020">
        <f>(Table1[[#This Row],[Current_Stock]]*Table1[[#This Row],[Unit_Price]])</f>
        <v>396090.46</v>
      </c>
      <c r="N16020" s="12">
        <f>DATE(YEAR(Table1[[#This Row],[Order_Date]]),MONTH(Table1[[#This Row],[Order_Date]]),1)</f>
        <v>45108</v>
      </c>
    </row>
    <row r="16021" spans="1:14">
      <c r="A16021" t="s">
        <v>681</v>
      </c>
      <c r="B16021" t="s">
        <v>707</v>
      </c>
      <c r="C16021" t="s">
        <v>708</v>
      </c>
      <c r="D16021" t="s">
        <v>44</v>
      </c>
      <c r="E16021" t="s">
        <v>23</v>
      </c>
      <c r="F16021" t="s">
        <v>17</v>
      </c>
      <c r="G16021">
        <v>42</v>
      </c>
      <c r="H16021">
        <v>1729.09</v>
      </c>
      <c r="I16021">
        <v>72621.78</v>
      </c>
      <c r="J16021">
        <v>109</v>
      </c>
      <c r="K16021">
        <v>11</v>
      </c>
      <c r="L16021" t="s">
        <v>18</v>
      </c>
      <c r="M16021">
        <f>(Table1[[#This Row],[Current_Stock]]*Table1[[#This Row],[Unit_Price]])</f>
        <v>188470.81</v>
      </c>
      <c r="N16021" s="12">
        <f>DATE(YEAR(Table1[[#This Row],[Order_Date]]),MONTH(Table1[[#This Row],[Order_Date]]),1)</f>
        <v>45261</v>
      </c>
    </row>
    <row r="16022" spans="1:14">
      <c r="A16022" t="s">
        <v>558</v>
      </c>
      <c r="B16022" t="s">
        <v>197</v>
      </c>
      <c r="C16022" t="s">
        <v>198</v>
      </c>
      <c r="D16022" t="s">
        <v>27</v>
      </c>
      <c r="E16022" t="s">
        <v>39</v>
      </c>
      <c r="F16022" t="s">
        <v>46</v>
      </c>
      <c r="G16022">
        <v>4</v>
      </c>
      <c r="H16022">
        <v>1997.42</v>
      </c>
      <c r="I16022">
        <v>7989.68</v>
      </c>
      <c r="J16022">
        <v>417</v>
      </c>
      <c r="K16022">
        <v>6</v>
      </c>
      <c r="L16022" t="s">
        <v>18</v>
      </c>
      <c r="M16022">
        <f>(Table1[[#This Row],[Current_Stock]]*Table1[[#This Row],[Unit_Price]])</f>
        <v>832924.14</v>
      </c>
      <c r="N16022" s="12">
        <f>DATE(YEAR(Table1[[#This Row],[Order_Date]]),MONTH(Table1[[#This Row],[Order_Date]]),1)</f>
        <v>45505</v>
      </c>
    </row>
    <row r="16023" spans="1:14">
      <c r="A16023" t="s">
        <v>1080</v>
      </c>
      <c r="B16023" t="s">
        <v>608</v>
      </c>
      <c r="C16023" t="s">
        <v>609</v>
      </c>
      <c r="D16023" t="s">
        <v>84</v>
      </c>
      <c r="E16023" t="s">
        <v>85</v>
      </c>
      <c r="F16023" t="s">
        <v>29</v>
      </c>
      <c r="G16023">
        <v>14</v>
      </c>
      <c r="H16023">
        <v>19491.259999999998</v>
      </c>
      <c r="I16023">
        <v>272877.64</v>
      </c>
      <c r="J16023">
        <v>119</v>
      </c>
      <c r="K16023">
        <v>3</v>
      </c>
      <c r="L16023" t="s">
        <v>18</v>
      </c>
      <c r="M16023">
        <f>(Table1[[#This Row],[Current_Stock]]*Table1[[#This Row],[Unit_Price]])</f>
        <v>2319459.94</v>
      </c>
      <c r="N16023" s="12">
        <f>DATE(YEAR(Table1[[#This Row],[Order_Date]]),MONTH(Table1[[#This Row],[Order_Date]]),1)</f>
        <v>45383</v>
      </c>
    </row>
    <row r="16024" spans="1:14">
      <c r="A16024" t="s">
        <v>635</v>
      </c>
      <c r="B16024" t="s">
        <v>364</v>
      </c>
      <c r="C16024" t="s">
        <v>365</v>
      </c>
      <c r="D16024" t="s">
        <v>183</v>
      </c>
      <c r="E16024" t="s">
        <v>330</v>
      </c>
      <c r="F16024" t="s">
        <v>60</v>
      </c>
      <c r="G16024">
        <v>21</v>
      </c>
      <c r="H16024">
        <v>306.49</v>
      </c>
      <c r="I16024">
        <v>6436.29</v>
      </c>
      <c r="J16024">
        <v>100</v>
      </c>
      <c r="K16024">
        <v>5</v>
      </c>
      <c r="L16024" t="s">
        <v>18</v>
      </c>
      <c r="M16024">
        <f>(Table1[[#This Row],[Current_Stock]]*Table1[[#This Row],[Unit_Price]])</f>
        <v>30649</v>
      </c>
      <c r="N16024" s="12">
        <f>DATE(YEAR(Table1[[#This Row],[Order_Date]]),MONTH(Table1[[#This Row],[Order_Date]]),1)</f>
        <v>45413</v>
      </c>
    </row>
    <row r="16025" spans="1:14">
      <c r="A16025" t="s">
        <v>1217</v>
      </c>
      <c r="B16025" t="s">
        <v>102</v>
      </c>
      <c r="C16025" t="s">
        <v>103</v>
      </c>
      <c r="D16025" t="s">
        <v>22</v>
      </c>
      <c r="E16025" t="s">
        <v>251</v>
      </c>
      <c r="F16025" t="s">
        <v>29</v>
      </c>
      <c r="G16025">
        <v>27</v>
      </c>
      <c r="H16025">
        <v>17858.63</v>
      </c>
      <c r="I16025">
        <v>482183.01</v>
      </c>
      <c r="J16025">
        <v>74</v>
      </c>
      <c r="K16025">
        <v>5</v>
      </c>
      <c r="L16025" t="s">
        <v>105</v>
      </c>
      <c r="M16025">
        <f>(Table1[[#This Row],[Current_Stock]]*Table1[[#This Row],[Unit_Price]])</f>
        <v>1321538.6200000001</v>
      </c>
      <c r="N16025" s="12">
        <f>DATE(YEAR(Table1[[#This Row],[Order_Date]]),MONTH(Table1[[#This Row],[Order_Date]]),1)</f>
        <v>44927</v>
      </c>
    </row>
    <row r="16026" spans="1:14">
      <c r="A16026" t="s">
        <v>1250</v>
      </c>
      <c r="B16026" t="s">
        <v>1070</v>
      </c>
      <c r="C16026" t="s">
        <v>1071</v>
      </c>
      <c r="D16026" t="s">
        <v>22</v>
      </c>
      <c r="E16026" t="s">
        <v>277</v>
      </c>
      <c r="F16026" t="s">
        <v>60</v>
      </c>
      <c r="G16026">
        <v>44</v>
      </c>
      <c r="H16026">
        <v>14386.41</v>
      </c>
      <c r="I16026">
        <v>633002.04</v>
      </c>
      <c r="J16026">
        <v>112</v>
      </c>
      <c r="K16026">
        <v>14</v>
      </c>
      <c r="L16026" t="s">
        <v>18</v>
      </c>
      <c r="M16026">
        <f>(Table1[[#This Row],[Current_Stock]]*Table1[[#This Row],[Unit_Price]])</f>
        <v>1611277.92</v>
      </c>
      <c r="N16026" s="12">
        <f>DATE(YEAR(Table1[[#This Row],[Order_Date]]),MONTH(Table1[[#This Row],[Order_Date]]),1)</f>
        <v>45323</v>
      </c>
    </row>
    <row r="16027" spans="1:14">
      <c r="A16027" t="s">
        <v>681</v>
      </c>
      <c r="B16027" t="s">
        <v>194</v>
      </c>
      <c r="C16027" t="s">
        <v>195</v>
      </c>
      <c r="D16027" t="s">
        <v>15</v>
      </c>
      <c r="E16027" t="s">
        <v>167</v>
      </c>
      <c r="F16027" t="s">
        <v>40</v>
      </c>
      <c r="G16027">
        <v>19</v>
      </c>
      <c r="H16027">
        <v>233.73</v>
      </c>
      <c r="I16027">
        <v>4440.87</v>
      </c>
      <c r="J16027">
        <v>182</v>
      </c>
      <c r="K16027">
        <v>9</v>
      </c>
      <c r="L16027" t="s">
        <v>18</v>
      </c>
      <c r="M16027">
        <f>(Table1[[#This Row],[Current_Stock]]*Table1[[#This Row],[Unit_Price]])</f>
        <v>42538.86</v>
      </c>
      <c r="N16027" s="12">
        <f>DATE(YEAR(Table1[[#This Row],[Order_Date]]),MONTH(Table1[[#This Row],[Order_Date]]),1)</f>
        <v>45261</v>
      </c>
    </row>
    <row r="16028" spans="1:14">
      <c r="A16028" t="s">
        <v>258</v>
      </c>
      <c r="B16028" t="s">
        <v>187</v>
      </c>
      <c r="C16028" t="s">
        <v>188</v>
      </c>
      <c r="D16028" t="s">
        <v>53</v>
      </c>
      <c r="E16028" t="s">
        <v>173</v>
      </c>
      <c r="F16028" t="s">
        <v>29</v>
      </c>
      <c r="G16028">
        <v>4</v>
      </c>
      <c r="H16028">
        <v>1018.87</v>
      </c>
      <c r="I16028">
        <v>4075.48</v>
      </c>
      <c r="J16028">
        <v>402</v>
      </c>
      <c r="K16028">
        <v>4</v>
      </c>
      <c r="L16028" t="s">
        <v>18</v>
      </c>
      <c r="M16028">
        <f>(Table1[[#This Row],[Current_Stock]]*Table1[[#This Row],[Unit_Price]])</f>
        <v>409585.74</v>
      </c>
      <c r="N16028" s="12">
        <f>DATE(YEAR(Table1[[#This Row],[Order_Date]]),MONTH(Table1[[#This Row],[Order_Date]]),1)</f>
        <v>44927</v>
      </c>
    </row>
    <row r="16029" spans="1:14">
      <c r="A16029" t="s">
        <v>919</v>
      </c>
      <c r="B16029" t="s">
        <v>249</v>
      </c>
      <c r="C16029" t="s">
        <v>250</v>
      </c>
      <c r="D16029" t="s">
        <v>96</v>
      </c>
      <c r="E16029" t="s">
        <v>28</v>
      </c>
      <c r="F16029" t="s">
        <v>46</v>
      </c>
      <c r="G16029">
        <v>2</v>
      </c>
      <c r="H16029">
        <v>3197.07</v>
      </c>
      <c r="I16029">
        <v>6394.14</v>
      </c>
      <c r="J16029">
        <v>502</v>
      </c>
      <c r="K16029">
        <v>2</v>
      </c>
      <c r="L16029" t="s">
        <v>18</v>
      </c>
      <c r="M16029">
        <f>(Table1[[#This Row],[Current_Stock]]*Table1[[#This Row],[Unit_Price]])</f>
        <v>1604929.1400000001</v>
      </c>
      <c r="N16029" s="12">
        <f>DATE(YEAR(Table1[[#This Row],[Order_Date]]),MONTH(Table1[[#This Row],[Order_Date]]),1)</f>
        <v>45139</v>
      </c>
    </row>
    <row r="16030" spans="1:14">
      <c r="A16030" t="s">
        <v>724</v>
      </c>
      <c r="B16030" t="s">
        <v>986</v>
      </c>
      <c r="C16030" t="s">
        <v>987</v>
      </c>
      <c r="D16030" t="s">
        <v>84</v>
      </c>
      <c r="E16030" t="s">
        <v>113</v>
      </c>
      <c r="F16030" t="s">
        <v>17</v>
      </c>
      <c r="G16030">
        <v>11</v>
      </c>
      <c r="H16030">
        <v>10797.99</v>
      </c>
      <c r="I16030">
        <v>118777.89</v>
      </c>
      <c r="J16030">
        <v>128</v>
      </c>
      <c r="K16030">
        <v>7</v>
      </c>
      <c r="L16030" t="s">
        <v>18</v>
      </c>
      <c r="M16030">
        <f>(Table1[[#This Row],[Current_Stock]]*Table1[[#This Row],[Unit_Price]])</f>
        <v>1382142.72</v>
      </c>
      <c r="N16030" s="12">
        <f>DATE(YEAR(Table1[[#This Row],[Order_Date]]),MONTH(Table1[[#This Row],[Order_Date]]),1)</f>
        <v>44958</v>
      </c>
    </row>
    <row r="16031" spans="1:14">
      <c r="A16031" t="s">
        <v>1059</v>
      </c>
      <c r="B16031" t="s">
        <v>253</v>
      </c>
      <c r="C16031" t="s">
        <v>254</v>
      </c>
      <c r="D16031" t="s">
        <v>38</v>
      </c>
      <c r="E16031" t="s">
        <v>59</v>
      </c>
      <c r="F16031" t="s">
        <v>29</v>
      </c>
      <c r="G16031">
        <v>23</v>
      </c>
      <c r="H16031">
        <v>3967.53</v>
      </c>
      <c r="I16031">
        <v>91253.19</v>
      </c>
      <c r="J16031">
        <v>85</v>
      </c>
      <c r="K16031">
        <v>10</v>
      </c>
      <c r="L16031" t="s">
        <v>18</v>
      </c>
      <c r="M16031">
        <f>(Table1[[#This Row],[Current_Stock]]*Table1[[#This Row],[Unit_Price]])</f>
        <v>337240.05</v>
      </c>
      <c r="N16031" s="12">
        <f>DATE(YEAR(Table1[[#This Row],[Order_Date]]),MONTH(Table1[[#This Row],[Order_Date]]),1)</f>
        <v>45261</v>
      </c>
    </row>
    <row r="16032" spans="1:14">
      <c r="A16032" t="s">
        <v>887</v>
      </c>
      <c r="B16032" t="s">
        <v>222</v>
      </c>
      <c r="C16032" t="s">
        <v>223</v>
      </c>
      <c r="D16032" t="s">
        <v>53</v>
      </c>
      <c r="E16032" t="s">
        <v>39</v>
      </c>
      <c r="F16032" t="s">
        <v>40</v>
      </c>
      <c r="G16032">
        <v>2</v>
      </c>
      <c r="H16032">
        <v>4878.6000000000004</v>
      </c>
      <c r="I16032">
        <v>9757.2000000000007</v>
      </c>
      <c r="J16032">
        <v>553</v>
      </c>
      <c r="K16032">
        <v>14</v>
      </c>
      <c r="L16032" t="s">
        <v>18</v>
      </c>
      <c r="M16032">
        <f>(Table1[[#This Row],[Current_Stock]]*Table1[[#This Row],[Unit_Price]])</f>
        <v>2697865.8000000003</v>
      </c>
      <c r="N16032" s="12">
        <f>DATE(YEAR(Table1[[#This Row],[Order_Date]]),MONTH(Table1[[#This Row],[Order_Date]]),1)</f>
        <v>45536</v>
      </c>
    </row>
    <row r="16033" spans="1:14">
      <c r="A16033" t="s">
        <v>1103</v>
      </c>
      <c r="B16033" t="s">
        <v>404</v>
      </c>
      <c r="C16033" t="s">
        <v>405</v>
      </c>
      <c r="D16033" t="s">
        <v>27</v>
      </c>
      <c r="E16033" t="s">
        <v>16</v>
      </c>
      <c r="F16033" t="s">
        <v>17</v>
      </c>
      <c r="G16033">
        <v>7</v>
      </c>
      <c r="H16033">
        <v>197.09</v>
      </c>
      <c r="I16033">
        <v>1379.63</v>
      </c>
      <c r="J16033">
        <v>503</v>
      </c>
      <c r="K16033">
        <v>8</v>
      </c>
      <c r="L16033" t="s">
        <v>55</v>
      </c>
      <c r="M16033">
        <f>(Table1[[#This Row],[Current_Stock]]*Table1[[#This Row],[Unit_Price]])</f>
        <v>99136.27</v>
      </c>
      <c r="N16033" s="12">
        <f>DATE(YEAR(Table1[[#This Row],[Order_Date]]),MONTH(Table1[[#This Row],[Order_Date]]),1)</f>
        <v>44927</v>
      </c>
    </row>
    <row r="16034" spans="1:14">
      <c r="A16034" t="s">
        <v>1037</v>
      </c>
      <c r="B16034" t="s">
        <v>380</v>
      </c>
      <c r="C16034" t="s">
        <v>381</v>
      </c>
      <c r="D16034" t="s">
        <v>183</v>
      </c>
      <c r="E16034" t="s">
        <v>23</v>
      </c>
      <c r="F16034" t="s">
        <v>29</v>
      </c>
      <c r="G16034">
        <v>24</v>
      </c>
      <c r="H16034">
        <v>1278.32</v>
      </c>
      <c r="I16034">
        <v>30679.68</v>
      </c>
      <c r="J16034">
        <v>192</v>
      </c>
      <c r="K16034">
        <v>6</v>
      </c>
      <c r="L16034" t="s">
        <v>18</v>
      </c>
      <c r="M16034">
        <f>(Table1[[#This Row],[Current_Stock]]*Table1[[#This Row],[Unit_Price]])</f>
        <v>245437.44</v>
      </c>
      <c r="N16034" s="12">
        <f>DATE(YEAR(Table1[[#This Row],[Order_Date]]),MONTH(Table1[[#This Row],[Order_Date]]),1)</f>
        <v>45536</v>
      </c>
    </row>
    <row r="16035" spans="1:14">
      <c r="A16035" t="s">
        <v>1335</v>
      </c>
      <c r="B16035" t="s">
        <v>341</v>
      </c>
      <c r="C16035" t="s">
        <v>342</v>
      </c>
      <c r="D16035" t="s">
        <v>33</v>
      </c>
      <c r="E16035" t="s">
        <v>97</v>
      </c>
      <c r="F16035" t="s">
        <v>17</v>
      </c>
      <c r="G16035">
        <v>24</v>
      </c>
      <c r="H16035">
        <v>1408.7</v>
      </c>
      <c r="I16035">
        <v>33808.800000000003</v>
      </c>
      <c r="J16035">
        <v>92</v>
      </c>
      <c r="K16035">
        <v>5</v>
      </c>
      <c r="L16035" t="s">
        <v>18</v>
      </c>
      <c r="M16035">
        <f>(Table1[[#This Row],[Current_Stock]]*Table1[[#This Row],[Unit_Price]])</f>
        <v>129600.40000000001</v>
      </c>
      <c r="N16035" s="12">
        <f>DATE(YEAR(Table1[[#This Row],[Order_Date]]),MONTH(Table1[[#This Row],[Order_Date]]),1)</f>
        <v>45139</v>
      </c>
    </row>
    <row r="16036" spans="1:14">
      <c r="A16036" t="s">
        <v>1293</v>
      </c>
      <c r="B16036" t="s">
        <v>364</v>
      </c>
      <c r="C16036" t="s">
        <v>365</v>
      </c>
      <c r="D16036" t="s">
        <v>183</v>
      </c>
      <c r="E16036" t="s">
        <v>85</v>
      </c>
      <c r="F16036" t="s">
        <v>29</v>
      </c>
      <c r="G16036">
        <v>17</v>
      </c>
      <c r="H16036">
        <v>2920.53</v>
      </c>
      <c r="I16036">
        <v>49649.01</v>
      </c>
      <c r="J16036">
        <v>215</v>
      </c>
      <c r="K16036">
        <v>14</v>
      </c>
      <c r="L16036" t="s">
        <v>18</v>
      </c>
      <c r="M16036">
        <f>(Table1[[#This Row],[Current_Stock]]*Table1[[#This Row],[Unit_Price]])</f>
        <v>627913.95000000007</v>
      </c>
      <c r="N16036" s="12">
        <f>DATE(YEAR(Table1[[#This Row],[Order_Date]]),MONTH(Table1[[#This Row],[Order_Date]]),1)</f>
        <v>45413</v>
      </c>
    </row>
    <row r="16037" spans="1:14">
      <c r="A16037" t="s">
        <v>1234</v>
      </c>
      <c r="B16037" t="s">
        <v>1004</v>
      </c>
      <c r="C16037" t="s">
        <v>1005</v>
      </c>
      <c r="D16037" t="s">
        <v>96</v>
      </c>
      <c r="E16037" t="s">
        <v>23</v>
      </c>
      <c r="F16037" t="s">
        <v>29</v>
      </c>
      <c r="G16037">
        <v>5</v>
      </c>
      <c r="H16037">
        <v>4670.1499999999996</v>
      </c>
      <c r="I16037">
        <v>23350.75</v>
      </c>
      <c r="J16037">
        <v>451</v>
      </c>
      <c r="K16037">
        <v>5</v>
      </c>
      <c r="L16037" t="s">
        <v>55</v>
      </c>
      <c r="M16037">
        <f>(Table1[[#This Row],[Current_Stock]]*Table1[[#This Row],[Unit_Price]])</f>
        <v>2106237.65</v>
      </c>
      <c r="N16037" s="12">
        <f>DATE(YEAR(Table1[[#This Row],[Order_Date]]),MONTH(Table1[[#This Row],[Order_Date]]),1)</f>
        <v>45474</v>
      </c>
    </row>
    <row r="16038" spans="1:14">
      <c r="A16038" t="s">
        <v>575</v>
      </c>
      <c r="B16038" t="s">
        <v>645</v>
      </c>
      <c r="C16038" t="s">
        <v>646</v>
      </c>
      <c r="D16038" t="s">
        <v>27</v>
      </c>
      <c r="E16038" t="s">
        <v>160</v>
      </c>
      <c r="F16038" t="s">
        <v>46</v>
      </c>
      <c r="G16038">
        <v>1</v>
      </c>
      <c r="H16038">
        <v>903.51</v>
      </c>
      <c r="I16038">
        <v>903.51</v>
      </c>
      <c r="J16038">
        <v>470</v>
      </c>
      <c r="K16038">
        <v>14</v>
      </c>
      <c r="L16038" t="s">
        <v>18</v>
      </c>
      <c r="M16038">
        <f>(Table1[[#This Row],[Current_Stock]]*Table1[[#This Row],[Unit_Price]])</f>
        <v>424649.7</v>
      </c>
      <c r="N16038" s="12">
        <f>DATE(YEAR(Table1[[#This Row],[Order_Date]]),MONTH(Table1[[#This Row],[Order_Date]]),1)</f>
        <v>45352</v>
      </c>
    </row>
    <row r="16039" spans="1:14">
      <c r="A16039" t="s">
        <v>351</v>
      </c>
      <c r="B16039" t="s">
        <v>201</v>
      </c>
      <c r="C16039" t="s">
        <v>202</v>
      </c>
      <c r="D16039" t="s">
        <v>22</v>
      </c>
      <c r="E16039" t="s">
        <v>54</v>
      </c>
      <c r="F16039" t="s">
        <v>29</v>
      </c>
      <c r="G16039">
        <v>48</v>
      </c>
      <c r="H16039">
        <v>8596.69</v>
      </c>
      <c r="I16039">
        <v>412641.12</v>
      </c>
      <c r="J16039">
        <v>35</v>
      </c>
      <c r="K16039">
        <v>4</v>
      </c>
      <c r="L16039" t="s">
        <v>18</v>
      </c>
      <c r="M16039">
        <f>(Table1[[#This Row],[Current_Stock]]*Table1[[#This Row],[Unit_Price]])</f>
        <v>300884.15000000002</v>
      </c>
      <c r="N16039" s="12">
        <f>DATE(YEAR(Table1[[#This Row],[Order_Date]]),MONTH(Table1[[#This Row],[Order_Date]]),1)</f>
        <v>45352</v>
      </c>
    </row>
    <row r="16040" spans="1:14">
      <c r="A16040" t="s">
        <v>1002</v>
      </c>
      <c r="B16040" t="s">
        <v>181</v>
      </c>
      <c r="C16040" t="s">
        <v>182</v>
      </c>
      <c r="D16040" t="s">
        <v>183</v>
      </c>
      <c r="E16040" t="s">
        <v>85</v>
      </c>
      <c r="F16040" t="s">
        <v>29</v>
      </c>
      <c r="G16040">
        <v>15</v>
      </c>
      <c r="H16040">
        <v>129.72999999999999</v>
      </c>
      <c r="I16040">
        <v>1945.95</v>
      </c>
      <c r="J16040">
        <v>107</v>
      </c>
      <c r="K16040">
        <v>14</v>
      </c>
      <c r="L16040" t="s">
        <v>18</v>
      </c>
      <c r="M16040">
        <f>(Table1[[#This Row],[Current_Stock]]*Table1[[#This Row],[Unit_Price]])</f>
        <v>13881.109999999999</v>
      </c>
      <c r="N16040" s="12">
        <f>DATE(YEAR(Table1[[#This Row],[Order_Date]]),MONTH(Table1[[#This Row],[Order_Date]]),1)</f>
        <v>45505</v>
      </c>
    </row>
    <row r="16041" spans="1:14">
      <c r="A16041" t="s">
        <v>900</v>
      </c>
      <c r="B16041" t="s">
        <v>338</v>
      </c>
      <c r="C16041" t="s">
        <v>339</v>
      </c>
      <c r="D16041" t="s">
        <v>38</v>
      </c>
      <c r="E16041" t="s">
        <v>160</v>
      </c>
      <c r="F16041" t="s">
        <v>46</v>
      </c>
      <c r="G16041">
        <v>10</v>
      </c>
      <c r="H16041">
        <v>513.41999999999996</v>
      </c>
      <c r="I16041">
        <v>5134.2</v>
      </c>
      <c r="J16041">
        <v>160</v>
      </c>
      <c r="K16041">
        <v>4</v>
      </c>
      <c r="L16041" t="s">
        <v>18</v>
      </c>
      <c r="M16041">
        <f>(Table1[[#This Row],[Current_Stock]]*Table1[[#This Row],[Unit_Price]])</f>
        <v>82147.199999999997</v>
      </c>
      <c r="N16041" s="12">
        <f>DATE(YEAR(Table1[[#This Row],[Order_Date]]),MONTH(Table1[[#This Row],[Order_Date]]),1)</f>
        <v>45017</v>
      </c>
    </row>
    <row r="16042" spans="1:14">
      <c r="A16042" t="s">
        <v>930</v>
      </c>
      <c r="B16042" t="s">
        <v>456</v>
      </c>
      <c r="C16042" t="s">
        <v>457</v>
      </c>
      <c r="D16042" t="s">
        <v>96</v>
      </c>
      <c r="E16042" t="s">
        <v>173</v>
      </c>
      <c r="F16042" t="s">
        <v>60</v>
      </c>
      <c r="G16042">
        <v>1</v>
      </c>
      <c r="H16042">
        <v>4952.8900000000003</v>
      </c>
      <c r="I16042">
        <v>4952.8900000000003</v>
      </c>
      <c r="J16042">
        <v>572</v>
      </c>
      <c r="K16042">
        <v>7</v>
      </c>
      <c r="L16042" t="s">
        <v>55</v>
      </c>
      <c r="M16042">
        <f>(Table1[[#This Row],[Current_Stock]]*Table1[[#This Row],[Unit_Price]])</f>
        <v>2833053.08</v>
      </c>
      <c r="N16042" s="12">
        <f>DATE(YEAR(Table1[[#This Row],[Order_Date]]),MONTH(Table1[[#This Row],[Order_Date]]),1)</f>
        <v>45200</v>
      </c>
    </row>
    <row r="16043" spans="1:14">
      <c r="A16043" t="s">
        <v>641</v>
      </c>
      <c r="B16043" t="s">
        <v>222</v>
      </c>
      <c r="C16043" t="s">
        <v>223</v>
      </c>
      <c r="D16043" t="s">
        <v>53</v>
      </c>
      <c r="E16043" t="s">
        <v>282</v>
      </c>
      <c r="F16043" t="s">
        <v>17</v>
      </c>
      <c r="G16043">
        <v>3</v>
      </c>
      <c r="H16043">
        <v>3044.03</v>
      </c>
      <c r="I16043">
        <v>9132.09</v>
      </c>
      <c r="J16043">
        <v>359</v>
      </c>
      <c r="K16043">
        <v>7</v>
      </c>
      <c r="L16043" t="s">
        <v>18</v>
      </c>
      <c r="M16043">
        <f>(Table1[[#This Row],[Current_Stock]]*Table1[[#This Row],[Unit_Price]])</f>
        <v>1092806.77</v>
      </c>
      <c r="N16043" s="12">
        <f>DATE(YEAR(Table1[[#This Row],[Order_Date]]),MONTH(Table1[[#This Row],[Order_Date]]),1)</f>
        <v>45200</v>
      </c>
    </row>
    <row r="16044" spans="1:14">
      <c r="A16044" t="s">
        <v>376</v>
      </c>
      <c r="B16044" t="s">
        <v>517</v>
      </c>
      <c r="C16044" t="s">
        <v>518</v>
      </c>
      <c r="D16044" t="s">
        <v>38</v>
      </c>
      <c r="E16044" t="s">
        <v>50</v>
      </c>
      <c r="F16044" t="s">
        <v>60</v>
      </c>
      <c r="G16044">
        <v>15</v>
      </c>
      <c r="H16044">
        <v>1723.91</v>
      </c>
      <c r="I16044">
        <v>25858.65</v>
      </c>
      <c r="J16044">
        <v>193</v>
      </c>
      <c r="K16044">
        <v>14</v>
      </c>
      <c r="L16044" t="s">
        <v>18</v>
      </c>
      <c r="M16044">
        <f>(Table1[[#This Row],[Current_Stock]]*Table1[[#This Row],[Unit_Price]])</f>
        <v>332714.63</v>
      </c>
      <c r="N16044" s="12">
        <f>DATE(YEAR(Table1[[#This Row],[Order_Date]]),MONTH(Table1[[#This Row],[Order_Date]]),1)</f>
        <v>45231</v>
      </c>
    </row>
    <row r="16045" spans="1:14">
      <c r="A16045" t="s">
        <v>227</v>
      </c>
      <c r="B16045" t="s">
        <v>559</v>
      </c>
      <c r="C16045" t="s">
        <v>560</v>
      </c>
      <c r="D16045" t="s">
        <v>183</v>
      </c>
      <c r="E16045" t="s">
        <v>23</v>
      </c>
      <c r="F16045" t="s">
        <v>29</v>
      </c>
      <c r="G16045">
        <v>22</v>
      </c>
      <c r="H16045">
        <v>1160.1600000000001</v>
      </c>
      <c r="I16045">
        <v>25523.52</v>
      </c>
      <c r="J16045">
        <v>232</v>
      </c>
      <c r="K16045">
        <v>10</v>
      </c>
      <c r="L16045" t="s">
        <v>18</v>
      </c>
      <c r="M16045">
        <f>(Table1[[#This Row],[Current_Stock]]*Table1[[#This Row],[Unit_Price]])</f>
        <v>269157.12</v>
      </c>
      <c r="N16045" s="12">
        <f>DATE(YEAR(Table1[[#This Row],[Order_Date]]),MONTH(Table1[[#This Row],[Order_Date]]),1)</f>
        <v>45108</v>
      </c>
    </row>
    <row r="16046" spans="1:14">
      <c r="A16046" t="s">
        <v>852</v>
      </c>
      <c r="B16046" t="s">
        <v>358</v>
      </c>
      <c r="C16046" t="s">
        <v>359</v>
      </c>
      <c r="D16046" t="s">
        <v>53</v>
      </c>
      <c r="E16046" t="s">
        <v>85</v>
      </c>
      <c r="F16046" t="s">
        <v>40</v>
      </c>
      <c r="G16046">
        <v>7</v>
      </c>
      <c r="H16046">
        <v>2437.7800000000002</v>
      </c>
      <c r="I16046">
        <v>17064.46</v>
      </c>
      <c r="J16046">
        <v>299</v>
      </c>
      <c r="K16046">
        <v>5</v>
      </c>
      <c r="L16046" t="s">
        <v>18</v>
      </c>
      <c r="M16046">
        <f>(Table1[[#This Row],[Current_Stock]]*Table1[[#This Row],[Unit_Price]])</f>
        <v>728896.22000000009</v>
      </c>
      <c r="N16046" s="12">
        <f>DATE(YEAR(Table1[[#This Row],[Order_Date]]),MONTH(Table1[[#This Row],[Order_Date]]),1)</f>
        <v>44958</v>
      </c>
    </row>
    <row r="16047" spans="1:14">
      <c r="A16047" t="s">
        <v>1347</v>
      </c>
      <c r="B16047" t="s">
        <v>504</v>
      </c>
      <c r="C16047" t="s">
        <v>505</v>
      </c>
      <c r="D16047" t="s">
        <v>15</v>
      </c>
      <c r="E16047" t="s">
        <v>153</v>
      </c>
      <c r="F16047" t="s">
        <v>40</v>
      </c>
      <c r="G16047">
        <v>11</v>
      </c>
      <c r="H16047">
        <v>39.29</v>
      </c>
      <c r="I16047">
        <v>432.19</v>
      </c>
      <c r="J16047">
        <v>96</v>
      </c>
      <c r="K16047">
        <v>9</v>
      </c>
      <c r="L16047" t="s">
        <v>18</v>
      </c>
      <c r="M16047">
        <f>(Table1[[#This Row],[Current_Stock]]*Table1[[#This Row],[Unit_Price]])</f>
        <v>3771.84</v>
      </c>
      <c r="N16047" s="12">
        <f>DATE(YEAR(Table1[[#This Row],[Order_Date]]),MONTH(Table1[[#This Row],[Order_Date]]),1)</f>
        <v>45505</v>
      </c>
    </row>
    <row r="16048" spans="1:14">
      <c r="A16048" t="s">
        <v>1378</v>
      </c>
      <c r="B16048" t="s">
        <v>848</v>
      </c>
      <c r="C16048" t="s">
        <v>849</v>
      </c>
      <c r="D16048" t="s">
        <v>33</v>
      </c>
      <c r="E16048" t="s">
        <v>113</v>
      </c>
      <c r="F16048" t="s">
        <v>17</v>
      </c>
      <c r="G16048">
        <v>28</v>
      </c>
      <c r="H16048">
        <v>1789.84</v>
      </c>
      <c r="I16048">
        <v>50115.519999999997</v>
      </c>
      <c r="J16048">
        <v>215</v>
      </c>
      <c r="K16048">
        <v>13</v>
      </c>
      <c r="L16048" t="s">
        <v>18</v>
      </c>
      <c r="M16048">
        <f>(Table1[[#This Row],[Current_Stock]]*Table1[[#This Row],[Unit_Price]])</f>
        <v>384815.6</v>
      </c>
      <c r="N16048" s="12">
        <f>DATE(YEAR(Table1[[#This Row],[Order_Date]]),MONTH(Table1[[#This Row],[Order_Date]]),1)</f>
        <v>45292</v>
      </c>
    </row>
    <row r="16049" spans="1:14">
      <c r="A16049" t="s">
        <v>600</v>
      </c>
      <c r="B16049" t="s">
        <v>580</v>
      </c>
      <c r="C16049" t="s">
        <v>581</v>
      </c>
      <c r="D16049" t="s">
        <v>27</v>
      </c>
      <c r="E16049" t="s">
        <v>330</v>
      </c>
      <c r="F16049" t="s">
        <v>40</v>
      </c>
      <c r="G16049">
        <v>4</v>
      </c>
      <c r="H16049">
        <v>2239.37</v>
      </c>
      <c r="I16049">
        <v>8957.48</v>
      </c>
      <c r="J16049">
        <v>536</v>
      </c>
      <c r="K16049">
        <v>4</v>
      </c>
      <c r="L16049" t="s">
        <v>55</v>
      </c>
      <c r="M16049">
        <f>(Table1[[#This Row],[Current_Stock]]*Table1[[#This Row],[Unit_Price]])</f>
        <v>1200302.3199999998</v>
      </c>
      <c r="N16049" s="12">
        <f>DATE(YEAR(Table1[[#This Row],[Order_Date]]),MONTH(Table1[[#This Row],[Order_Date]]),1)</f>
        <v>45139</v>
      </c>
    </row>
    <row r="16050" spans="1:14">
      <c r="A16050" t="s">
        <v>1177</v>
      </c>
      <c r="B16050" t="s">
        <v>293</v>
      </c>
      <c r="C16050" t="s">
        <v>294</v>
      </c>
      <c r="D16050" t="s">
        <v>96</v>
      </c>
      <c r="E16050" t="s">
        <v>211</v>
      </c>
      <c r="F16050" t="s">
        <v>29</v>
      </c>
      <c r="G16050">
        <v>8</v>
      </c>
      <c r="H16050">
        <v>641.65</v>
      </c>
      <c r="I16050">
        <v>5133.2</v>
      </c>
      <c r="J16050">
        <v>500</v>
      </c>
      <c r="K16050">
        <v>2</v>
      </c>
      <c r="L16050" t="s">
        <v>18</v>
      </c>
      <c r="M16050">
        <f>(Table1[[#This Row],[Current_Stock]]*Table1[[#This Row],[Unit_Price]])</f>
        <v>320825</v>
      </c>
      <c r="N16050" s="12">
        <f>DATE(YEAR(Table1[[#This Row],[Order_Date]]),MONTH(Table1[[#This Row],[Order_Date]]),1)</f>
        <v>45505</v>
      </c>
    </row>
    <row r="16051" spans="1:14">
      <c r="A16051" t="s">
        <v>56</v>
      </c>
      <c r="B16051" t="s">
        <v>256</v>
      </c>
      <c r="C16051" t="s">
        <v>257</v>
      </c>
      <c r="D16051" t="s">
        <v>183</v>
      </c>
      <c r="E16051" t="s">
        <v>80</v>
      </c>
      <c r="F16051" t="s">
        <v>40</v>
      </c>
      <c r="G16051">
        <v>12</v>
      </c>
      <c r="H16051">
        <v>1716.83</v>
      </c>
      <c r="I16051">
        <v>20601.96</v>
      </c>
      <c r="J16051">
        <v>215</v>
      </c>
      <c r="K16051">
        <v>11</v>
      </c>
      <c r="L16051" t="s">
        <v>18</v>
      </c>
      <c r="M16051">
        <f>(Table1[[#This Row],[Current_Stock]]*Table1[[#This Row],[Unit_Price]])</f>
        <v>369118.45</v>
      </c>
      <c r="N16051" s="12">
        <f>DATE(YEAR(Table1[[#This Row],[Order_Date]]),MONTH(Table1[[#This Row],[Order_Date]]),1)</f>
        <v>45413</v>
      </c>
    </row>
    <row r="16052" spans="1:14">
      <c r="A16052" t="s">
        <v>1374</v>
      </c>
      <c r="B16052" t="s">
        <v>260</v>
      </c>
      <c r="C16052" t="s">
        <v>261</v>
      </c>
      <c r="D16052" t="s">
        <v>15</v>
      </c>
      <c r="E16052" t="s">
        <v>97</v>
      </c>
      <c r="F16052" t="s">
        <v>40</v>
      </c>
      <c r="G16052">
        <v>15</v>
      </c>
      <c r="H16052">
        <v>467.04</v>
      </c>
      <c r="I16052">
        <v>7005.6</v>
      </c>
      <c r="J16052">
        <v>211</v>
      </c>
      <c r="K16052">
        <v>13</v>
      </c>
      <c r="L16052" t="s">
        <v>18</v>
      </c>
      <c r="M16052">
        <f>(Table1[[#This Row],[Current_Stock]]*Table1[[#This Row],[Unit_Price]])</f>
        <v>98545.44</v>
      </c>
      <c r="N16052" s="12">
        <f>DATE(YEAR(Table1[[#This Row],[Order_Date]]),MONTH(Table1[[#This Row],[Order_Date]]),1)</f>
        <v>45047</v>
      </c>
    </row>
    <row r="16053" spans="1:14">
      <c r="A16053" t="s">
        <v>185</v>
      </c>
      <c r="B16053" t="s">
        <v>293</v>
      </c>
      <c r="C16053" t="s">
        <v>294</v>
      </c>
      <c r="D16053" t="s">
        <v>96</v>
      </c>
      <c r="E16053" t="s">
        <v>28</v>
      </c>
      <c r="F16053" t="s">
        <v>17</v>
      </c>
      <c r="G16053">
        <v>2</v>
      </c>
      <c r="H16053">
        <v>2538.38</v>
      </c>
      <c r="I16053">
        <v>5076.76</v>
      </c>
      <c r="J16053">
        <v>392</v>
      </c>
      <c r="K16053">
        <v>13</v>
      </c>
      <c r="L16053" t="s">
        <v>55</v>
      </c>
      <c r="M16053">
        <f>(Table1[[#This Row],[Current_Stock]]*Table1[[#This Row],[Unit_Price]])</f>
        <v>995044.96000000008</v>
      </c>
      <c r="N16053" s="12">
        <f>DATE(YEAR(Table1[[#This Row],[Order_Date]]),MONTH(Table1[[#This Row],[Order_Date]]),1)</f>
        <v>45505</v>
      </c>
    </row>
    <row r="16054" spans="1:14">
      <c r="A16054" t="s">
        <v>864</v>
      </c>
      <c r="B16054" t="s">
        <v>293</v>
      </c>
      <c r="C16054" t="s">
        <v>294</v>
      </c>
      <c r="D16054" t="s">
        <v>96</v>
      </c>
      <c r="E16054" t="s">
        <v>59</v>
      </c>
      <c r="F16054" t="s">
        <v>40</v>
      </c>
      <c r="G16054">
        <v>8</v>
      </c>
      <c r="H16054">
        <v>4114.5200000000004</v>
      </c>
      <c r="I16054">
        <v>32916.160000000003</v>
      </c>
      <c r="J16054">
        <v>272</v>
      </c>
      <c r="K16054">
        <v>14</v>
      </c>
      <c r="L16054" t="s">
        <v>55</v>
      </c>
      <c r="M16054">
        <f>(Table1[[#This Row],[Current_Stock]]*Table1[[#This Row],[Unit_Price]])</f>
        <v>1119149.4400000002</v>
      </c>
      <c r="N16054" s="12">
        <f>DATE(YEAR(Table1[[#This Row],[Order_Date]]),MONTH(Table1[[#This Row],[Order_Date]]),1)</f>
        <v>45139</v>
      </c>
    </row>
    <row r="16055" spans="1:14">
      <c r="A16055" t="s">
        <v>395</v>
      </c>
      <c r="B16055" t="s">
        <v>256</v>
      </c>
      <c r="C16055" t="s">
        <v>257</v>
      </c>
      <c r="D16055" t="s">
        <v>183</v>
      </c>
      <c r="E16055" t="s">
        <v>153</v>
      </c>
      <c r="F16055" t="s">
        <v>60</v>
      </c>
      <c r="G16055">
        <v>22</v>
      </c>
      <c r="H16055">
        <v>1523.88</v>
      </c>
      <c r="I16055">
        <v>33525.360000000001</v>
      </c>
      <c r="J16055">
        <v>241</v>
      </c>
      <c r="K16055">
        <v>4</v>
      </c>
      <c r="L16055" t="s">
        <v>18</v>
      </c>
      <c r="M16055">
        <f>(Table1[[#This Row],[Current_Stock]]*Table1[[#This Row],[Unit_Price]])</f>
        <v>367255.08</v>
      </c>
      <c r="N16055" s="12">
        <f>DATE(YEAR(Table1[[#This Row],[Order_Date]]),MONTH(Table1[[#This Row],[Order_Date]]),1)</f>
        <v>45474</v>
      </c>
    </row>
    <row r="16056" spans="1:14">
      <c r="A16056" t="s">
        <v>1375</v>
      </c>
      <c r="B16056" t="s">
        <v>239</v>
      </c>
      <c r="C16056" t="s">
        <v>240</v>
      </c>
      <c r="D16056" t="s">
        <v>15</v>
      </c>
      <c r="E16056" t="s">
        <v>277</v>
      </c>
      <c r="F16056" t="s">
        <v>29</v>
      </c>
      <c r="G16056">
        <v>10</v>
      </c>
      <c r="H16056">
        <v>106.19</v>
      </c>
      <c r="I16056">
        <v>1061.9000000000001</v>
      </c>
      <c r="J16056">
        <v>125</v>
      </c>
      <c r="K16056">
        <v>7</v>
      </c>
      <c r="L16056" t="s">
        <v>18</v>
      </c>
      <c r="M16056">
        <f>(Table1[[#This Row],[Current_Stock]]*Table1[[#This Row],[Unit_Price]])</f>
        <v>13273.75</v>
      </c>
      <c r="N16056" s="12">
        <f>DATE(YEAR(Table1[[#This Row],[Order_Date]]),MONTH(Table1[[#This Row],[Order_Date]]),1)</f>
        <v>44927</v>
      </c>
    </row>
    <row r="16057" spans="1:14">
      <c r="A16057" t="s">
        <v>1064</v>
      </c>
      <c r="B16057" t="s">
        <v>710</v>
      </c>
      <c r="C16057" t="s">
        <v>711</v>
      </c>
      <c r="D16057" t="s">
        <v>53</v>
      </c>
      <c r="E16057" t="s">
        <v>73</v>
      </c>
      <c r="F16057" t="s">
        <v>40</v>
      </c>
      <c r="G16057">
        <v>10</v>
      </c>
      <c r="H16057">
        <v>598.65</v>
      </c>
      <c r="I16057">
        <v>5986.5</v>
      </c>
      <c r="J16057">
        <v>331</v>
      </c>
      <c r="K16057">
        <v>4</v>
      </c>
      <c r="L16057" t="s">
        <v>55</v>
      </c>
      <c r="M16057">
        <f>(Table1[[#This Row],[Current_Stock]]*Table1[[#This Row],[Unit_Price]])</f>
        <v>198153.15</v>
      </c>
      <c r="N16057" s="12">
        <f>DATE(YEAR(Table1[[#This Row],[Order_Date]]),MONTH(Table1[[#This Row],[Order_Date]]),1)</f>
        <v>44986</v>
      </c>
    </row>
    <row r="16058" spans="1:14">
      <c r="A16058" t="s">
        <v>1138</v>
      </c>
      <c r="B16058" t="s">
        <v>645</v>
      </c>
      <c r="C16058" t="s">
        <v>646</v>
      </c>
      <c r="D16058" t="s">
        <v>27</v>
      </c>
      <c r="E16058" t="s">
        <v>23</v>
      </c>
      <c r="F16058" t="s">
        <v>46</v>
      </c>
      <c r="G16058">
        <v>3</v>
      </c>
      <c r="H16058">
        <v>4668.0600000000004</v>
      </c>
      <c r="I16058">
        <v>14004.18</v>
      </c>
      <c r="J16058">
        <v>251</v>
      </c>
      <c r="K16058">
        <v>10</v>
      </c>
      <c r="L16058" t="s">
        <v>18</v>
      </c>
      <c r="M16058">
        <f>(Table1[[#This Row],[Current_Stock]]*Table1[[#This Row],[Unit_Price]])</f>
        <v>1171683.06</v>
      </c>
      <c r="N16058" s="12">
        <f>DATE(YEAR(Table1[[#This Row],[Order_Date]]),MONTH(Table1[[#This Row],[Order_Date]]),1)</f>
        <v>44927</v>
      </c>
    </row>
    <row r="16059" spans="1:14">
      <c r="A16059" t="s">
        <v>760</v>
      </c>
      <c r="B16059" t="s">
        <v>194</v>
      </c>
      <c r="C16059" t="s">
        <v>195</v>
      </c>
      <c r="D16059" t="s">
        <v>15</v>
      </c>
      <c r="E16059" t="s">
        <v>23</v>
      </c>
      <c r="F16059" t="s">
        <v>40</v>
      </c>
      <c r="G16059">
        <v>8</v>
      </c>
      <c r="H16059">
        <v>454.04</v>
      </c>
      <c r="I16059">
        <v>3632.32</v>
      </c>
      <c r="J16059">
        <v>215</v>
      </c>
      <c r="K16059">
        <v>9</v>
      </c>
      <c r="L16059" t="s">
        <v>18</v>
      </c>
      <c r="M16059">
        <f>(Table1[[#This Row],[Current_Stock]]*Table1[[#This Row],[Unit_Price]])</f>
        <v>97618.6</v>
      </c>
      <c r="N16059" s="12">
        <f>DATE(YEAR(Table1[[#This Row],[Order_Date]]),MONTH(Table1[[#This Row],[Order_Date]]),1)</f>
        <v>45108</v>
      </c>
    </row>
    <row r="16060" spans="1:14">
      <c r="A16060" t="s">
        <v>351</v>
      </c>
      <c r="B16060" t="s">
        <v>364</v>
      </c>
      <c r="C16060" t="s">
        <v>365</v>
      </c>
      <c r="D16060" t="s">
        <v>183</v>
      </c>
      <c r="E16060" t="s">
        <v>80</v>
      </c>
      <c r="F16060" t="s">
        <v>60</v>
      </c>
      <c r="G16060">
        <v>13</v>
      </c>
      <c r="H16060">
        <v>429.32</v>
      </c>
      <c r="I16060">
        <v>5581.16</v>
      </c>
      <c r="J16060">
        <v>94</v>
      </c>
      <c r="K16060">
        <v>3</v>
      </c>
      <c r="L16060" t="s">
        <v>18</v>
      </c>
      <c r="M16060">
        <f>(Table1[[#This Row],[Current_Stock]]*Table1[[#This Row],[Unit_Price]])</f>
        <v>40356.080000000002</v>
      </c>
      <c r="N16060" s="12">
        <f>DATE(YEAR(Table1[[#This Row],[Order_Date]]),MONTH(Table1[[#This Row],[Order_Date]]),1)</f>
        <v>45352</v>
      </c>
    </row>
    <row r="16061" spans="1:14">
      <c r="A16061" t="s">
        <v>901</v>
      </c>
      <c r="B16061" t="s">
        <v>893</v>
      </c>
      <c r="C16061" t="s">
        <v>894</v>
      </c>
      <c r="D16061" t="s">
        <v>53</v>
      </c>
      <c r="E16061" t="s">
        <v>330</v>
      </c>
      <c r="F16061" t="s">
        <v>60</v>
      </c>
      <c r="G16061">
        <v>6</v>
      </c>
      <c r="H16061">
        <v>1721.46</v>
      </c>
      <c r="I16061">
        <v>10328.76</v>
      </c>
      <c r="J16061">
        <v>436</v>
      </c>
      <c r="K16061">
        <v>8</v>
      </c>
      <c r="L16061" t="s">
        <v>18</v>
      </c>
      <c r="M16061">
        <f>(Table1[[#This Row],[Current_Stock]]*Table1[[#This Row],[Unit_Price]])</f>
        <v>750556.56</v>
      </c>
      <c r="N16061" s="12">
        <f>DATE(YEAR(Table1[[#This Row],[Order_Date]]),MONTH(Table1[[#This Row],[Order_Date]]),1)</f>
        <v>45017</v>
      </c>
    </row>
    <row r="16062" spans="1:14">
      <c r="A16062" t="s">
        <v>1163</v>
      </c>
      <c r="B16062" t="s">
        <v>965</v>
      </c>
      <c r="C16062" t="s">
        <v>966</v>
      </c>
      <c r="D16062" t="s">
        <v>183</v>
      </c>
      <c r="E16062" t="s">
        <v>34</v>
      </c>
      <c r="F16062" t="s">
        <v>46</v>
      </c>
      <c r="G16062">
        <v>18</v>
      </c>
      <c r="H16062">
        <v>4744.21</v>
      </c>
      <c r="I16062">
        <v>85395.78</v>
      </c>
      <c r="J16062">
        <v>97</v>
      </c>
      <c r="K16062">
        <v>14</v>
      </c>
      <c r="L16062" t="s">
        <v>18</v>
      </c>
      <c r="M16062">
        <f>(Table1[[#This Row],[Current_Stock]]*Table1[[#This Row],[Unit_Price]])</f>
        <v>460188.37</v>
      </c>
      <c r="N16062" s="12">
        <f>DATE(YEAR(Table1[[#This Row],[Order_Date]]),MONTH(Table1[[#This Row],[Order_Date]]),1)</f>
        <v>44958</v>
      </c>
    </row>
    <row r="16063" spans="1:14">
      <c r="A16063" t="s">
        <v>346</v>
      </c>
      <c r="B16063" t="s">
        <v>611</v>
      </c>
      <c r="C16063" t="s">
        <v>612</v>
      </c>
      <c r="D16063" t="s">
        <v>96</v>
      </c>
      <c r="E16063" t="s">
        <v>23</v>
      </c>
      <c r="F16063" t="s">
        <v>40</v>
      </c>
      <c r="G16063">
        <v>9</v>
      </c>
      <c r="H16063">
        <v>3672.09</v>
      </c>
      <c r="I16063">
        <v>33048.81</v>
      </c>
      <c r="J16063">
        <v>278</v>
      </c>
      <c r="K16063">
        <v>9</v>
      </c>
      <c r="L16063" t="s">
        <v>18</v>
      </c>
      <c r="M16063">
        <f>(Table1[[#This Row],[Current_Stock]]*Table1[[#This Row],[Unit_Price]])</f>
        <v>1020841.02</v>
      </c>
      <c r="N16063" s="12">
        <f>DATE(YEAR(Table1[[#This Row],[Order_Date]]),MONTH(Table1[[#This Row],[Order_Date]]),1)</f>
        <v>45597</v>
      </c>
    </row>
    <row r="16064" spans="1:14">
      <c r="A16064" t="s">
        <v>827</v>
      </c>
      <c r="B16064" t="s">
        <v>341</v>
      </c>
      <c r="C16064" t="s">
        <v>342</v>
      </c>
      <c r="D16064" t="s">
        <v>33</v>
      </c>
      <c r="E16064" t="s">
        <v>153</v>
      </c>
      <c r="F16064" t="s">
        <v>29</v>
      </c>
      <c r="G16064">
        <v>16</v>
      </c>
      <c r="H16064">
        <v>2532.09</v>
      </c>
      <c r="I16064">
        <v>40513.440000000002</v>
      </c>
      <c r="J16064">
        <v>139</v>
      </c>
      <c r="K16064">
        <v>13</v>
      </c>
      <c r="L16064" t="s">
        <v>18</v>
      </c>
      <c r="M16064">
        <f>(Table1[[#This Row],[Current_Stock]]*Table1[[#This Row],[Unit_Price]])</f>
        <v>351960.51</v>
      </c>
      <c r="N16064" s="12">
        <f>DATE(YEAR(Table1[[#This Row],[Order_Date]]),MONTH(Table1[[#This Row],[Order_Date]]),1)</f>
        <v>45352</v>
      </c>
    </row>
    <row r="16065" spans="1:14">
      <c r="A16065" t="s">
        <v>1132</v>
      </c>
      <c r="B16065" t="s">
        <v>744</v>
      </c>
      <c r="C16065" t="s">
        <v>745</v>
      </c>
      <c r="D16065" t="s">
        <v>44</v>
      </c>
      <c r="E16065" t="s">
        <v>59</v>
      </c>
      <c r="F16065" t="s">
        <v>17</v>
      </c>
      <c r="G16065">
        <v>35</v>
      </c>
      <c r="H16065">
        <v>1970.28</v>
      </c>
      <c r="I16065">
        <v>68959.8</v>
      </c>
      <c r="J16065">
        <v>113</v>
      </c>
      <c r="K16065">
        <v>11</v>
      </c>
      <c r="L16065" t="s">
        <v>18</v>
      </c>
      <c r="M16065">
        <f>(Table1[[#This Row],[Current_Stock]]*Table1[[#This Row],[Unit_Price]])</f>
        <v>222641.63999999998</v>
      </c>
      <c r="N16065" s="12">
        <f>DATE(YEAR(Table1[[#This Row],[Order_Date]]),MONTH(Table1[[#This Row],[Order_Date]]),1)</f>
        <v>45352</v>
      </c>
    </row>
    <row r="16066" spans="1:14">
      <c r="A16066" t="s">
        <v>1369</v>
      </c>
      <c r="B16066" t="s">
        <v>135</v>
      </c>
      <c r="C16066" t="s">
        <v>136</v>
      </c>
      <c r="D16066" t="s">
        <v>44</v>
      </c>
      <c r="E16066" t="s">
        <v>104</v>
      </c>
      <c r="F16066" t="s">
        <v>46</v>
      </c>
      <c r="G16066">
        <v>30</v>
      </c>
      <c r="H16066">
        <v>4481.28</v>
      </c>
      <c r="I16066">
        <v>134438.39999999999</v>
      </c>
      <c r="J16066">
        <v>36</v>
      </c>
      <c r="K16066">
        <v>4</v>
      </c>
      <c r="L16066" t="s">
        <v>18</v>
      </c>
      <c r="M16066">
        <f>(Table1[[#This Row],[Current_Stock]]*Table1[[#This Row],[Unit_Price]])</f>
        <v>161326.07999999999</v>
      </c>
      <c r="N16066" s="12">
        <f>DATE(YEAR(Table1[[#This Row],[Order_Date]]),MONTH(Table1[[#This Row],[Order_Date]]),1)</f>
        <v>45597</v>
      </c>
    </row>
    <row r="16067" spans="1:14">
      <c r="A16067" t="s">
        <v>1245</v>
      </c>
      <c r="B16067" t="s">
        <v>895</v>
      </c>
      <c r="C16067" t="s">
        <v>896</v>
      </c>
      <c r="D16067" t="s">
        <v>38</v>
      </c>
      <c r="E16067" t="s">
        <v>277</v>
      </c>
      <c r="F16067" t="s">
        <v>29</v>
      </c>
      <c r="G16067">
        <v>17</v>
      </c>
      <c r="H16067">
        <v>749.82</v>
      </c>
      <c r="I16067">
        <v>12746.94</v>
      </c>
      <c r="J16067">
        <v>153</v>
      </c>
      <c r="K16067">
        <v>4</v>
      </c>
      <c r="L16067" t="s">
        <v>18</v>
      </c>
      <c r="M16067">
        <f>(Table1[[#This Row],[Current_Stock]]*Table1[[#This Row],[Unit_Price]])</f>
        <v>114722.46</v>
      </c>
      <c r="N16067" s="12">
        <f>DATE(YEAR(Table1[[#This Row],[Order_Date]]),MONTH(Table1[[#This Row],[Order_Date]]),1)</f>
        <v>45474</v>
      </c>
    </row>
    <row r="16068" spans="1:14">
      <c r="A16068" t="s">
        <v>98</v>
      </c>
      <c r="B16068" t="s">
        <v>1168</v>
      </c>
      <c r="C16068" t="s">
        <v>1169</v>
      </c>
      <c r="D16068" t="s">
        <v>53</v>
      </c>
      <c r="E16068" t="s">
        <v>16</v>
      </c>
      <c r="F16068" t="s">
        <v>40</v>
      </c>
      <c r="G16068">
        <v>4</v>
      </c>
      <c r="H16068">
        <v>1141.71</v>
      </c>
      <c r="I16068">
        <v>4566.84</v>
      </c>
      <c r="J16068">
        <v>450</v>
      </c>
      <c r="K16068">
        <v>7</v>
      </c>
      <c r="L16068" t="s">
        <v>18</v>
      </c>
      <c r="M16068">
        <f>(Table1[[#This Row],[Current_Stock]]*Table1[[#This Row],[Unit_Price]])</f>
        <v>513769.5</v>
      </c>
      <c r="N16068" s="12">
        <f>DATE(YEAR(Table1[[#This Row],[Order_Date]]),MONTH(Table1[[#This Row],[Order_Date]]),1)</f>
        <v>45323</v>
      </c>
    </row>
    <row r="16069" spans="1:14">
      <c r="A16069" t="s">
        <v>719</v>
      </c>
      <c r="B16069" t="s">
        <v>94</v>
      </c>
      <c r="C16069" t="s">
        <v>95</v>
      </c>
      <c r="D16069" t="s">
        <v>96</v>
      </c>
      <c r="E16069" t="s">
        <v>16</v>
      </c>
      <c r="F16069" t="s">
        <v>46</v>
      </c>
      <c r="G16069">
        <v>1</v>
      </c>
      <c r="H16069">
        <v>4185</v>
      </c>
      <c r="I16069">
        <v>4185</v>
      </c>
      <c r="J16069">
        <v>423</v>
      </c>
      <c r="K16069">
        <v>11</v>
      </c>
      <c r="L16069" t="s">
        <v>18</v>
      </c>
      <c r="M16069">
        <f>(Table1[[#This Row],[Current_Stock]]*Table1[[#This Row],[Unit_Price]])</f>
        <v>1770255</v>
      </c>
      <c r="N16069" s="12">
        <f>DATE(YEAR(Table1[[#This Row],[Order_Date]]),MONTH(Table1[[#This Row],[Order_Date]]),1)</f>
        <v>45444</v>
      </c>
    </row>
    <row r="16070" spans="1:14">
      <c r="A16070" t="s">
        <v>327</v>
      </c>
      <c r="B16070" t="s">
        <v>608</v>
      </c>
      <c r="C16070" t="s">
        <v>609</v>
      </c>
      <c r="D16070" t="s">
        <v>84</v>
      </c>
      <c r="E16070" t="s">
        <v>45</v>
      </c>
      <c r="F16070" t="s">
        <v>60</v>
      </c>
      <c r="G16070">
        <v>17</v>
      </c>
      <c r="H16070">
        <v>10537.12</v>
      </c>
      <c r="I16070">
        <v>179131.04</v>
      </c>
      <c r="J16070">
        <v>187</v>
      </c>
      <c r="K16070">
        <v>12</v>
      </c>
      <c r="L16070" t="s">
        <v>18</v>
      </c>
      <c r="M16070">
        <f>(Table1[[#This Row],[Current_Stock]]*Table1[[#This Row],[Unit_Price]])</f>
        <v>1970441.4400000002</v>
      </c>
      <c r="N16070" s="12">
        <f>DATE(YEAR(Table1[[#This Row],[Order_Date]]),MONTH(Table1[[#This Row],[Order_Date]]),1)</f>
        <v>45292</v>
      </c>
    </row>
    <row r="16071" spans="1:14">
      <c r="A16071" t="s">
        <v>1244</v>
      </c>
      <c r="B16071" t="s">
        <v>42</v>
      </c>
      <c r="C16071" t="s">
        <v>43</v>
      </c>
      <c r="D16071" t="s">
        <v>44</v>
      </c>
      <c r="E16071" t="s">
        <v>16</v>
      </c>
      <c r="F16071" t="s">
        <v>46</v>
      </c>
      <c r="G16071">
        <v>38</v>
      </c>
      <c r="H16071">
        <v>2541.36</v>
      </c>
      <c r="I16071">
        <v>96571.68</v>
      </c>
      <c r="J16071">
        <v>37</v>
      </c>
      <c r="K16071">
        <v>9</v>
      </c>
      <c r="L16071" t="s">
        <v>18</v>
      </c>
      <c r="M16071">
        <f>(Table1[[#This Row],[Current_Stock]]*Table1[[#This Row],[Unit_Price]])</f>
        <v>94030.32</v>
      </c>
      <c r="N16071" s="12">
        <f>DATE(YEAR(Table1[[#This Row],[Order_Date]]),MONTH(Table1[[#This Row],[Order_Date]]),1)</f>
        <v>44927</v>
      </c>
    </row>
    <row r="16072" spans="1:14">
      <c r="A16072" t="s">
        <v>915</v>
      </c>
      <c r="B16072" t="s">
        <v>287</v>
      </c>
      <c r="C16072" t="s">
        <v>288</v>
      </c>
      <c r="D16072" t="s">
        <v>15</v>
      </c>
      <c r="E16072" t="s">
        <v>23</v>
      </c>
      <c r="F16072" t="s">
        <v>17</v>
      </c>
      <c r="G16072">
        <v>14</v>
      </c>
      <c r="H16072">
        <v>320.88</v>
      </c>
      <c r="I16072">
        <v>4492.32</v>
      </c>
      <c r="J16072">
        <v>191</v>
      </c>
      <c r="K16072">
        <v>9</v>
      </c>
      <c r="L16072" t="s">
        <v>18</v>
      </c>
      <c r="M16072">
        <f>(Table1[[#This Row],[Current_Stock]]*Table1[[#This Row],[Unit_Price]])</f>
        <v>61288.08</v>
      </c>
      <c r="N16072" s="12">
        <f>DATE(YEAR(Table1[[#This Row],[Order_Date]]),MONTH(Table1[[#This Row],[Order_Date]]),1)</f>
        <v>45231</v>
      </c>
    </row>
    <row r="16073" spans="1:14">
      <c r="A16073" t="s">
        <v>1251</v>
      </c>
      <c r="B16073" t="s">
        <v>767</v>
      </c>
      <c r="C16073" t="s">
        <v>768</v>
      </c>
      <c r="D16073" t="s">
        <v>84</v>
      </c>
      <c r="E16073" t="s">
        <v>153</v>
      </c>
      <c r="F16073" t="s">
        <v>60</v>
      </c>
      <c r="G16073">
        <v>21</v>
      </c>
      <c r="H16073">
        <v>15845.21</v>
      </c>
      <c r="I16073">
        <v>332749.40999999997</v>
      </c>
      <c r="J16073">
        <v>227</v>
      </c>
      <c r="K16073">
        <v>13</v>
      </c>
      <c r="L16073" t="s">
        <v>18</v>
      </c>
      <c r="M16073">
        <f>(Table1[[#This Row],[Current_Stock]]*Table1[[#This Row],[Unit_Price]])</f>
        <v>3596862.67</v>
      </c>
      <c r="N16073" s="12">
        <f>DATE(YEAR(Table1[[#This Row],[Order_Date]]),MONTH(Table1[[#This Row],[Order_Date]]),1)</f>
        <v>45017</v>
      </c>
    </row>
    <row r="16074" spans="1:14">
      <c r="A16074" t="s">
        <v>613</v>
      </c>
      <c r="B16074" t="s">
        <v>191</v>
      </c>
      <c r="C16074" t="s">
        <v>192</v>
      </c>
      <c r="D16074" t="s">
        <v>183</v>
      </c>
      <c r="E16074" t="s">
        <v>73</v>
      </c>
      <c r="F16074" t="s">
        <v>40</v>
      </c>
      <c r="G16074">
        <v>16</v>
      </c>
      <c r="H16074">
        <v>1940.18</v>
      </c>
      <c r="I16074">
        <v>31042.880000000001</v>
      </c>
      <c r="J16074">
        <v>248</v>
      </c>
      <c r="K16074">
        <v>12</v>
      </c>
      <c r="L16074" t="s">
        <v>18</v>
      </c>
      <c r="M16074">
        <f>(Table1[[#This Row],[Current_Stock]]*Table1[[#This Row],[Unit_Price]])</f>
        <v>481164.64</v>
      </c>
      <c r="N16074" s="12">
        <f>DATE(YEAR(Table1[[#This Row],[Order_Date]]),MONTH(Table1[[#This Row],[Order_Date]]),1)</f>
        <v>45231</v>
      </c>
    </row>
    <row r="16075" spans="1:14">
      <c r="A16075" t="s">
        <v>248</v>
      </c>
      <c r="B16075" t="s">
        <v>260</v>
      </c>
      <c r="C16075" t="s">
        <v>261</v>
      </c>
      <c r="D16075" t="s">
        <v>15</v>
      </c>
      <c r="E16075" t="s">
        <v>251</v>
      </c>
      <c r="F16075" t="s">
        <v>17</v>
      </c>
      <c r="G16075">
        <v>13</v>
      </c>
      <c r="H16075">
        <v>298.31</v>
      </c>
      <c r="I16075">
        <v>3878.03</v>
      </c>
      <c r="J16075">
        <v>106</v>
      </c>
      <c r="K16075">
        <v>8</v>
      </c>
      <c r="L16075" t="s">
        <v>18</v>
      </c>
      <c r="M16075">
        <f>(Table1[[#This Row],[Current_Stock]]*Table1[[#This Row],[Unit_Price]])</f>
        <v>31620.86</v>
      </c>
      <c r="N16075" s="12">
        <f>DATE(YEAR(Table1[[#This Row],[Order_Date]]),MONTH(Table1[[#This Row],[Order_Date]]),1)</f>
        <v>45627</v>
      </c>
    </row>
    <row r="16076" spans="1:14">
      <c r="A16076" t="s">
        <v>1208</v>
      </c>
      <c r="B16076" t="s">
        <v>260</v>
      </c>
      <c r="C16076" t="s">
        <v>261</v>
      </c>
      <c r="D16076" t="s">
        <v>15</v>
      </c>
      <c r="E16076" t="s">
        <v>277</v>
      </c>
      <c r="F16076" t="s">
        <v>40</v>
      </c>
      <c r="G16076">
        <v>9</v>
      </c>
      <c r="H16076">
        <v>476.79</v>
      </c>
      <c r="I16076">
        <v>4291.1099999999997</v>
      </c>
      <c r="J16076">
        <v>122</v>
      </c>
      <c r="K16076">
        <v>6</v>
      </c>
      <c r="L16076" t="s">
        <v>18</v>
      </c>
      <c r="M16076">
        <f>(Table1[[#This Row],[Current_Stock]]*Table1[[#This Row],[Unit_Price]])</f>
        <v>58168.380000000005</v>
      </c>
      <c r="N16076" s="12">
        <f>DATE(YEAR(Table1[[#This Row],[Order_Date]]),MONTH(Table1[[#This Row],[Order_Date]]),1)</f>
        <v>45261</v>
      </c>
    </row>
    <row r="16077" spans="1:14">
      <c r="A16077" t="s">
        <v>917</v>
      </c>
      <c r="B16077" t="s">
        <v>1004</v>
      </c>
      <c r="C16077" t="s">
        <v>1005</v>
      </c>
      <c r="D16077" t="s">
        <v>96</v>
      </c>
      <c r="E16077" t="s">
        <v>269</v>
      </c>
      <c r="F16077" t="s">
        <v>60</v>
      </c>
      <c r="G16077">
        <v>8</v>
      </c>
      <c r="H16077">
        <v>4691.41</v>
      </c>
      <c r="I16077">
        <v>37531.279999999999</v>
      </c>
      <c r="J16077">
        <v>587</v>
      </c>
      <c r="K16077">
        <v>9</v>
      </c>
      <c r="L16077" t="s">
        <v>18</v>
      </c>
      <c r="M16077">
        <f>(Table1[[#This Row],[Current_Stock]]*Table1[[#This Row],[Unit_Price]])</f>
        <v>2753857.67</v>
      </c>
      <c r="N16077" s="12">
        <f>DATE(YEAR(Table1[[#This Row],[Order_Date]]),MONTH(Table1[[#This Row],[Order_Date]]),1)</f>
        <v>45200</v>
      </c>
    </row>
    <row r="16078" spans="1:14">
      <c r="A16078" t="s">
        <v>957</v>
      </c>
      <c r="B16078" t="s">
        <v>51</v>
      </c>
      <c r="C16078" t="s">
        <v>52</v>
      </c>
      <c r="D16078" t="s">
        <v>53</v>
      </c>
      <c r="E16078" t="s">
        <v>189</v>
      </c>
      <c r="F16078" t="s">
        <v>60</v>
      </c>
      <c r="G16078">
        <v>5</v>
      </c>
      <c r="H16078">
        <v>1619.07</v>
      </c>
      <c r="I16078">
        <v>8095.35</v>
      </c>
      <c r="J16078">
        <v>389</v>
      </c>
      <c r="K16078">
        <v>10</v>
      </c>
      <c r="L16078" t="s">
        <v>18</v>
      </c>
      <c r="M16078">
        <f>(Table1[[#This Row],[Current_Stock]]*Table1[[#This Row],[Unit_Price]])</f>
        <v>629818.23</v>
      </c>
      <c r="N16078" s="12">
        <f>DATE(YEAR(Table1[[#This Row],[Order_Date]]),MONTH(Table1[[#This Row],[Order_Date]]),1)</f>
        <v>45444</v>
      </c>
    </row>
    <row r="16079" spans="1:14">
      <c r="A16079" t="s">
        <v>1279</v>
      </c>
      <c r="B16079" t="s">
        <v>819</v>
      </c>
      <c r="C16079" t="s">
        <v>820</v>
      </c>
      <c r="D16079" t="s">
        <v>22</v>
      </c>
      <c r="E16079" t="s">
        <v>16</v>
      </c>
      <c r="F16079" t="s">
        <v>40</v>
      </c>
      <c r="G16079">
        <v>43</v>
      </c>
      <c r="H16079">
        <v>2285.9299999999998</v>
      </c>
      <c r="I16079">
        <v>98294.99</v>
      </c>
      <c r="J16079">
        <v>34</v>
      </c>
      <c r="K16079">
        <v>6</v>
      </c>
      <c r="L16079" t="s">
        <v>18</v>
      </c>
      <c r="M16079">
        <f>(Table1[[#This Row],[Current_Stock]]*Table1[[#This Row],[Unit_Price]])</f>
        <v>77721.62</v>
      </c>
      <c r="N16079" s="12">
        <f>DATE(YEAR(Table1[[#This Row],[Order_Date]]),MONTH(Table1[[#This Row],[Order_Date]]),1)</f>
        <v>44927</v>
      </c>
    </row>
    <row r="16080" spans="1:14">
      <c r="A16080" t="s">
        <v>926</v>
      </c>
      <c r="B16080" t="s">
        <v>594</v>
      </c>
      <c r="C16080" t="s">
        <v>595</v>
      </c>
      <c r="D16080" t="s">
        <v>22</v>
      </c>
      <c r="E16080" t="s">
        <v>269</v>
      </c>
      <c r="F16080" t="s">
        <v>40</v>
      </c>
      <c r="G16080">
        <v>64</v>
      </c>
      <c r="H16080">
        <v>7552.68</v>
      </c>
      <c r="I16080">
        <v>483371.52000000002</v>
      </c>
      <c r="J16080">
        <v>106</v>
      </c>
      <c r="K16080">
        <v>14</v>
      </c>
      <c r="L16080" t="s">
        <v>105</v>
      </c>
      <c r="M16080">
        <f>(Table1[[#This Row],[Current_Stock]]*Table1[[#This Row],[Unit_Price]])</f>
        <v>800584.08000000007</v>
      </c>
      <c r="N16080" s="12">
        <f>DATE(YEAR(Table1[[#This Row],[Order_Date]]),MONTH(Table1[[#This Row],[Order_Date]]),1)</f>
        <v>45566</v>
      </c>
    </row>
    <row r="16081" spans="1:14">
      <c r="A16081" t="s">
        <v>1331</v>
      </c>
      <c r="B16081" t="s">
        <v>787</v>
      </c>
      <c r="C16081" t="s">
        <v>788</v>
      </c>
      <c r="D16081" t="s">
        <v>53</v>
      </c>
      <c r="E16081" t="s">
        <v>282</v>
      </c>
      <c r="F16081" t="s">
        <v>46</v>
      </c>
      <c r="G16081">
        <v>6</v>
      </c>
      <c r="H16081">
        <v>3410.48</v>
      </c>
      <c r="I16081">
        <v>20462.88</v>
      </c>
      <c r="J16081">
        <v>495</v>
      </c>
      <c r="K16081">
        <v>5</v>
      </c>
      <c r="L16081" t="s">
        <v>55</v>
      </c>
      <c r="M16081">
        <f>(Table1[[#This Row],[Current_Stock]]*Table1[[#This Row],[Unit_Price]])</f>
        <v>1688187.6</v>
      </c>
      <c r="N16081" s="12">
        <f>DATE(YEAR(Table1[[#This Row],[Order_Date]]),MONTH(Table1[[#This Row],[Order_Date]]),1)</f>
        <v>45261</v>
      </c>
    </row>
    <row r="16082" spans="1:14">
      <c r="A16082" t="s">
        <v>1031</v>
      </c>
      <c r="B16082" t="s">
        <v>311</v>
      </c>
      <c r="C16082" t="s">
        <v>312</v>
      </c>
      <c r="D16082" t="s">
        <v>22</v>
      </c>
      <c r="E16082" t="s">
        <v>113</v>
      </c>
      <c r="F16082" t="s">
        <v>60</v>
      </c>
      <c r="G16082">
        <v>28</v>
      </c>
      <c r="H16082">
        <v>10911.18</v>
      </c>
      <c r="I16082">
        <v>305513.03999999998</v>
      </c>
      <c r="J16082">
        <v>87</v>
      </c>
      <c r="K16082">
        <v>5</v>
      </c>
      <c r="L16082" t="s">
        <v>18</v>
      </c>
      <c r="M16082">
        <f>(Table1[[#This Row],[Current_Stock]]*Table1[[#This Row],[Unit_Price]])</f>
        <v>949272.66</v>
      </c>
      <c r="N16082" s="12">
        <f>DATE(YEAR(Table1[[#This Row],[Order_Date]]),MONTH(Table1[[#This Row],[Order_Date]]),1)</f>
        <v>45536</v>
      </c>
    </row>
    <row r="16083" spans="1:14">
      <c r="A16083" t="s">
        <v>1243</v>
      </c>
      <c r="B16083" t="s">
        <v>1057</v>
      </c>
      <c r="C16083" t="s">
        <v>1058</v>
      </c>
      <c r="D16083" t="s">
        <v>84</v>
      </c>
      <c r="E16083" t="s">
        <v>16</v>
      </c>
      <c r="F16083" t="s">
        <v>29</v>
      </c>
      <c r="G16083">
        <v>15</v>
      </c>
      <c r="H16083">
        <v>8427.35</v>
      </c>
      <c r="I16083">
        <v>126410.25</v>
      </c>
      <c r="J16083">
        <v>112</v>
      </c>
      <c r="K16083">
        <v>14</v>
      </c>
      <c r="L16083" t="s">
        <v>18</v>
      </c>
      <c r="M16083">
        <f>(Table1[[#This Row],[Current_Stock]]*Table1[[#This Row],[Unit_Price]])</f>
        <v>943863.20000000007</v>
      </c>
      <c r="N16083" s="12">
        <f>DATE(YEAR(Table1[[#This Row],[Order_Date]]),MONTH(Table1[[#This Row],[Order_Date]]),1)</f>
        <v>45383</v>
      </c>
    </row>
    <row r="16084" spans="1:14">
      <c r="A16084" t="s">
        <v>218</v>
      </c>
      <c r="B16084" t="s">
        <v>168</v>
      </c>
      <c r="C16084" t="s">
        <v>169</v>
      </c>
      <c r="D16084" t="s">
        <v>27</v>
      </c>
      <c r="E16084" t="s">
        <v>28</v>
      </c>
      <c r="F16084" t="s">
        <v>40</v>
      </c>
      <c r="G16084">
        <v>7</v>
      </c>
      <c r="H16084">
        <v>1479.65</v>
      </c>
      <c r="I16084">
        <v>10357.549999999999</v>
      </c>
      <c r="J16084">
        <v>328</v>
      </c>
      <c r="K16084">
        <v>2</v>
      </c>
      <c r="L16084" t="s">
        <v>18</v>
      </c>
      <c r="M16084">
        <f>(Table1[[#This Row],[Current_Stock]]*Table1[[#This Row],[Unit_Price]])</f>
        <v>485325.2</v>
      </c>
      <c r="N16084" s="12">
        <f>DATE(YEAR(Table1[[#This Row],[Order_Date]]),MONTH(Table1[[#This Row],[Order_Date]]),1)</f>
        <v>45597</v>
      </c>
    </row>
    <row r="16085" spans="1:14">
      <c r="A16085" t="s">
        <v>926</v>
      </c>
      <c r="B16085" t="s">
        <v>135</v>
      </c>
      <c r="C16085" t="s">
        <v>136</v>
      </c>
      <c r="D16085" t="s">
        <v>44</v>
      </c>
      <c r="E16085" t="s">
        <v>97</v>
      </c>
      <c r="F16085" t="s">
        <v>46</v>
      </c>
      <c r="G16085">
        <v>56</v>
      </c>
      <c r="H16085">
        <v>294.72000000000003</v>
      </c>
      <c r="I16085">
        <v>16504.32</v>
      </c>
      <c r="J16085">
        <v>33</v>
      </c>
      <c r="K16085">
        <v>5</v>
      </c>
      <c r="L16085" t="s">
        <v>18</v>
      </c>
      <c r="M16085">
        <f>(Table1[[#This Row],[Current_Stock]]*Table1[[#This Row],[Unit_Price]])</f>
        <v>9725.76</v>
      </c>
      <c r="N16085" s="12">
        <f>DATE(YEAR(Table1[[#This Row],[Order_Date]]),MONTH(Table1[[#This Row],[Order_Date]]),1)</f>
        <v>45566</v>
      </c>
    </row>
    <row r="16086" spans="1:14">
      <c r="A16086" t="s">
        <v>1387</v>
      </c>
      <c r="B16086" t="s">
        <v>790</v>
      </c>
      <c r="C16086" t="s">
        <v>791</v>
      </c>
      <c r="D16086" t="s">
        <v>44</v>
      </c>
      <c r="E16086" t="s">
        <v>160</v>
      </c>
      <c r="F16086" t="s">
        <v>60</v>
      </c>
      <c r="G16086">
        <v>24</v>
      </c>
      <c r="H16086">
        <v>379.2</v>
      </c>
      <c r="I16086">
        <v>9100.7999999999993</v>
      </c>
      <c r="J16086">
        <v>104</v>
      </c>
      <c r="K16086">
        <v>7</v>
      </c>
      <c r="L16086" t="s">
        <v>18</v>
      </c>
      <c r="M16086">
        <f>(Table1[[#This Row],[Current_Stock]]*Table1[[#This Row],[Unit_Price]])</f>
        <v>39436.799999999996</v>
      </c>
      <c r="N16086" s="12">
        <f>DATE(YEAR(Table1[[#This Row],[Order_Date]]),MONTH(Table1[[#This Row],[Order_Date]]),1)</f>
        <v>45474</v>
      </c>
    </row>
    <row r="16087" spans="1:14">
      <c r="A16087" t="s">
        <v>553</v>
      </c>
      <c r="B16087" t="s">
        <v>1007</v>
      </c>
      <c r="C16087" t="s">
        <v>1008</v>
      </c>
      <c r="D16087" t="s">
        <v>27</v>
      </c>
      <c r="E16087" t="s">
        <v>97</v>
      </c>
      <c r="F16087" t="s">
        <v>46</v>
      </c>
      <c r="G16087">
        <v>10</v>
      </c>
      <c r="H16087">
        <v>331.79</v>
      </c>
      <c r="I16087">
        <v>3317.9</v>
      </c>
      <c r="J16087">
        <v>280</v>
      </c>
      <c r="K16087">
        <v>14</v>
      </c>
      <c r="L16087" t="s">
        <v>55</v>
      </c>
      <c r="M16087">
        <f>(Table1[[#This Row],[Current_Stock]]*Table1[[#This Row],[Unit_Price]])</f>
        <v>92901.200000000012</v>
      </c>
      <c r="N16087" s="12">
        <f>DATE(YEAR(Table1[[#This Row],[Order_Date]]),MONTH(Table1[[#This Row],[Order_Date]]),1)</f>
        <v>45444</v>
      </c>
    </row>
    <row r="16088" spans="1:14">
      <c r="A16088" t="s">
        <v>1355</v>
      </c>
      <c r="B16088" t="s">
        <v>399</v>
      </c>
      <c r="C16088" t="s">
        <v>400</v>
      </c>
      <c r="D16088" t="s">
        <v>33</v>
      </c>
      <c r="E16088" t="s">
        <v>28</v>
      </c>
      <c r="F16088" t="s">
        <v>17</v>
      </c>
      <c r="G16088">
        <v>22</v>
      </c>
      <c r="H16088">
        <v>2089.9499999999998</v>
      </c>
      <c r="I16088">
        <v>45978.9</v>
      </c>
      <c r="J16088">
        <v>176</v>
      </c>
      <c r="K16088">
        <v>6</v>
      </c>
      <c r="L16088" t="s">
        <v>18</v>
      </c>
      <c r="M16088">
        <f>(Table1[[#This Row],[Current_Stock]]*Table1[[#This Row],[Unit_Price]])</f>
        <v>367831.19999999995</v>
      </c>
      <c r="N16088" s="12">
        <f>DATE(YEAR(Table1[[#This Row],[Order_Date]]),MONTH(Table1[[#This Row],[Order_Date]]),1)</f>
        <v>45047</v>
      </c>
    </row>
    <row r="16089" spans="1:14">
      <c r="A16089" t="s">
        <v>596</v>
      </c>
      <c r="B16089" t="s">
        <v>796</v>
      </c>
      <c r="C16089" t="s">
        <v>797</v>
      </c>
      <c r="D16089" t="s">
        <v>183</v>
      </c>
      <c r="E16089" t="s">
        <v>243</v>
      </c>
      <c r="F16089" t="s">
        <v>46</v>
      </c>
      <c r="G16089">
        <v>10</v>
      </c>
      <c r="H16089">
        <v>2112.0100000000002</v>
      </c>
      <c r="I16089">
        <v>21120.1</v>
      </c>
      <c r="J16089">
        <v>190</v>
      </c>
      <c r="K16089">
        <v>11</v>
      </c>
      <c r="L16089" t="s">
        <v>18</v>
      </c>
      <c r="M16089">
        <f>(Table1[[#This Row],[Current_Stock]]*Table1[[#This Row],[Unit_Price]])</f>
        <v>401281.9</v>
      </c>
      <c r="N16089" s="12">
        <f>DATE(YEAR(Table1[[#This Row],[Order_Date]]),MONTH(Table1[[#This Row],[Order_Date]]),1)</f>
        <v>45413</v>
      </c>
    </row>
    <row r="16090" spans="1:14">
      <c r="A16090" t="s">
        <v>1375</v>
      </c>
      <c r="B16090" t="s">
        <v>358</v>
      </c>
      <c r="C16090" t="s">
        <v>359</v>
      </c>
      <c r="D16090" t="s">
        <v>53</v>
      </c>
      <c r="E16090" t="s">
        <v>282</v>
      </c>
      <c r="F16090" t="s">
        <v>17</v>
      </c>
      <c r="G16090">
        <v>6</v>
      </c>
      <c r="H16090">
        <v>4758.67</v>
      </c>
      <c r="I16090">
        <v>28552.02</v>
      </c>
      <c r="J16090">
        <v>479</v>
      </c>
      <c r="K16090">
        <v>2</v>
      </c>
      <c r="L16090" t="s">
        <v>18</v>
      </c>
      <c r="M16090">
        <f>(Table1[[#This Row],[Current_Stock]]*Table1[[#This Row],[Unit_Price]])</f>
        <v>2279402.9300000002</v>
      </c>
      <c r="N16090" s="12">
        <f>DATE(YEAR(Table1[[#This Row],[Order_Date]]),MONTH(Table1[[#This Row],[Order_Date]]),1)</f>
        <v>44927</v>
      </c>
    </row>
    <row r="16091" spans="1:14">
      <c r="A16091" t="s">
        <v>101</v>
      </c>
      <c r="B16091" t="s">
        <v>758</v>
      </c>
      <c r="C16091" t="s">
        <v>759</v>
      </c>
      <c r="D16091" t="s">
        <v>15</v>
      </c>
      <c r="E16091" t="s">
        <v>277</v>
      </c>
      <c r="F16091" t="s">
        <v>17</v>
      </c>
      <c r="G16091">
        <v>10</v>
      </c>
      <c r="H16091">
        <v>86</v>
      </c>
      <c r="I16091">
        <v>860</v>
      </c>
      <c r="J16091">
        <v>155</v>
      </c>
      <c r="K16091">
        <v>7</v>
      </c>
      <c r="L16091" t="s">
        <v>18</v>
      </c>
      <c r="M16091">
        <f>(Table1[[#This Row],[Current_Stock]]*Table1[[#This Row],[Unit_Price]])</f>
        <v>13330</v>
      </c>
      <c r="N16091" s="12">
        <f>DATE(YEAR(Table1[[#This Row],[Order_Date]]),MONTH(Table1[[#This Row],[Order_Date]]),1)</f>
        <v>45047</v>
      </c>
    </row>
    <row r="16092" spans="1:14">
      <c r="A16092" t="s">
        <v>310</v>
      </c>
      <c r="B16092" t="s">
        <v>129</v>
      </c>
      <c r="C16092" t="s">
        <v>130</v>
      </c>
      <c r="D16092" t="s">
        <v>53</v>
      </c>
      <c r="E16092" t="s">
        <v>184</v>
      </c>
      <c r="F16092" t="s">
        <v>29</v>
      </c>
      <c r="G16092">
        <v>10</v>
      </c>
      <c r="H16092">
        <v>1240.8900000000001</v>
      </c>
      <c r="I16092">
        <v>12408.9</v>
      </c>
      <c r="J16092">
        <v>333</v>
      </c>
      <c r="K16092">
        <v>5</v>
      </c>
      <c r="L16092" t="s">
        <v>55</v>
      </c>
      <c r="M16092">
        <f>(Table1[[#This Row],[Current_Stock]]*Table1[[#This Row],[Unit_Price]])</f>
        <v>413216.37000000005</v>
      </c>
      <c r="N16092" s="12">
        <f>DATE(YEAR(Table1[[#This Row],[Order_Date]]),MONTH(Table1[[#This Row],[Order_Date]]),1)</f>
        <v>45047</v>
      </c>
    </row>
    <row r="16093" spans="1:14">
      <c r="A16093" t="s">
        <v>617</v>
      </c>
      <c r="B16093" t="s">
        <v>685</v>
      </c>
      <c r="C16093" t="s">
        <v>686</v>
      </c>
      <c r="D16093" t="s">
        <v>183</v>
      </c>
      <c r="E16093" t="s">
        <v>243</v>
      </c>
      <c r="F16093" t="s">
        <v>46</v>
      </c>
      <c r="G16093">
        <v>12</v>
      </c>
      <c r="H16093">
        <v>3471.29</v>
      </c>
      <c r="I16093">
        <v>41655.480000000003</v>
      </c>
      <c r="J16093">
        <v>188</v>
      </c>
      <c r="K16093">
        <v>14</v>
      </c>
      <c r="L16093" t="s">
        <v>18</v>
      </c>
      <c r="M16093">
        <f>(Table1[[#This Row],[Current_Stock]]*Table1[[#This Row],[Unit_Price]])</f>
        <v>652602.52</v>
      </c>
      <c r="N16093" s="12">
        <f>DATE(YEAR(Table1[[#This Row],[Order_Date]]),MONTH(Table1[[#This Row],[Order_Date]]),1)</f>
        <v>45108</v>
      </c>
    </row>
    <row r="16094" spans="1:14">
      <c r="A16094" t="s">
        <v>1017</v>
      </c>
      <c r="B16094" t="s">
        <v>517</v>
      </c>
      <c r="C16094" t="s">
        <v>518</v>
      </c>
      <c r="D16094" t="s">
        <v>38</v>
      </c>
      <c r="E16094" t="s">
        <v>184</v>
      </c>
      <c r="F16094" t="s">
        <v>29</v>
      </c>
      <c r="G16094">
        <v>23</v>
      </c>
      <c r="H16094">
        <v>2726.44</v>
      </c>
      <c r="I16094">
        <v>62708.12</v>
      </c>
      <c r="J16094">
        <v>135</v>
      </c>
      <c r="K16094">
        <v>2</v>
      </c>
      <c r="L16094" t="s">
        <v>18</v>
      </c>
      <c r="M16094">
        <f>(Table1[[#This Row],[Current_Stock]]*Table1[[#This Row],[Unit_Price]])</f>
        <v>368069.4</v>
      </c>
      <c r="N16094" s="12">
        <f>DATE(YEAR(Table1[[#This Row],[Order_Date]]),MONTH(Table1[[#This Row],[Order_Date]]),1)</f>
        <v>45536</v>
      </c>
    </row>
    <row r="16095" spans="1:14">
      <c r="A16095" t="s">
        <v>888</v>
      </c>
      <c r="B16095" t="s">
        <v>688</v>
      </c>
      <c r="C16095" t="s">
        <v>689</v>
      </c>
      <c r="D16095" t="s">
        <v>44</v>
      </c>
      <c r="E16095" t="s">
        <v>39</v>
      </c>
      <c r="F16095" t="s">
        <v>40</v>
      </c>
      <c r="G16095">
        <v>24</v>
      </c>
      <c r="H16095">
        <v>756.19</v>
      </c>
      <c r="I16095">
        <v>18148.560000000001</v>
      </c>
      <c r="J16095">
        <v>70</v>
      </c>
      <c r="K16095">
        <v>12</v>
      </c>
      <c r="L16095" t="s">
        <v>105</v>
      </c>
      <c r="M16095">
        <f>(Table1[[#This Row],[Current_Stock]]*Table1[[#This Row],[Unit_Price]])</f>
        <v>52933.3</v>
      </c>
      <c r="N16095" s="12">
        <f>DATE(YEAR(Table1[[#This Row],[Order_Date]]),MONTH(Table1[[#This Row],[Order_Date]]),1)</f>
        <v>45292</v>
      </c>
    </row>
    <row r="16096" spans="1:14">
      <c r="A16096" t="s">
        <v>1121</v>
      </c>
      <c r="B16096" t="s">
        <v>830</v>
      </c>
      <c r="C16096" t="s">
        <v>831</v>
      </c>
      <c r="D16096" t="s">
        <v>44</v>
      </c>
      <c r="E16096" t="s">
        <v>28</v>
      </c>
      <c r="F16096" t="s">
        <v>17</v>
      </c>
      <c r="G16096">
        <v>41</v>
      </c>
      <c r="H16096">
        <v>4876.49</v>
      </c>
      <c r="I16096">
        <v>199936.09</v>
      </c>
      <c r="J16096">
        <v>34</v>
      </c>
      <c r="K16096">
        <v>12</v>
      </c>
      <c r="L16096" t="s">
        <v>18</v>
      </c>
      <c r="M16096">
        <f>(Table1[[#This Row],[Current_Stock]]*Table1[[#This Row],[Unit_Price]])</f>
        <v>165800.66</v>
      </c>
      <c r="N16096" s="12">
        <f>DATE(YEAR(Table1[[#This Row],[Order_Date]]),MONTH(Table1[[#This Row],[Order_Date]]),1)</f>
        <v>45413</v>
      </c>
    </row>
    <row r="16097" spans="1:14">
      <c r="A16097" t="s">
        <v>1262</v>
      </c>
      <c r="B16097" t="s">
        <v>927</v>
      </c>
      <c r="C16097" t="s">
        <v>928</v>
      </c>
      <c r="D16097" t="s">
        <v>183</v>
      </c>
      <c r="E16097" t="s">
        <v>277</v>
      </c>
      <c r="F16097" t="s">
        <v>17</v>
      </c>
      <c r="G16097">
        <v>23</v>
      </c>
      <c r="H16097">
        <v>639.37</v>
      </c>
      <c r="I16097">
        <v>14705.51</v>
      </c>
      <c r="J16097">
        <v>245</v>
      </c>
      <c r="K16097">
        <v>8</v>
      </c>
      <c r="L16097" t="s">
        <v>18</v>
      </c>
      <c r="M16097">
        <f>(Table1[[#This Row],[Current_Stock]]*Table1[[#This Row],[Unit_Price]])</f>
        <v>156645.65</v>
      </c>
      <c r="N16097" s="12">
        <f>DATE(YEAR(Table1[[#This Row],[Order_Date]]),MONTH(Table1[[#This Row],[Order_Date]]),1)</f>
        <v>44958</v>
      </c>
    </row>
    <row r="16098" spans="1:14">
      <c r="A16098" t="s">
        <v>1167</v>
      </c>
      <c r="B16098" t="s">
        <v>555</v>
      </c>
      <c r="C16098" t="s">
        <v>556</v>
      </c>
      <c r="D16098" t="s">
        <v>96</v>
      </c>
      <c r="E16098" t="s">
        <v>167</v>
      </c>
      <c r="F16098" t="s">
        <v>40</v>
      </c>
      <c r="G16098">
        <v>7</v>
      </c>
      <c r="H16098">
        <v>4537.32</v>
      </c>
      <c r="I16098">
        <v>31761.24</v>
      </c>
      <c r="J16098">
        <v>376</v>
      </c>
      <c r="K16098">
        <v>12</v>
      </c>
      <c r="L16098" t="s">
        <v>55</v>
      </c>
      <c r="M16098">
        <f>(Table1[[#This Row],[Current_Stock]]*Table1[[#This Row],[Unit_Price]])</f>
        <v>1706032.3199999998</v>
      </c>
      <c r="N16098" s="12">
        <f>DATE(YEAR(Table1[[#This Row],[Order_Date]]),MONTH(Table1[[#This Row],[Order_Date]]),1)</f>
        <v>45597</v>
      </c>
    </row>
    <row r="16099" spans="1:14">
      <c r="A16099" t="s">
        <v>12</v>
      </c>
      <c r="B16099" t="s">
        <v>959</v>
      </c>
      <c r="C16099" t="s">
        <v>960</v>
      </c>
      <c r="D16099" t="s">
        <v>22</v>
      </c>
      <c r="E16099" t="s">
        <v>251</v>
      </c>
      <c r="F16099" t="s">
        <v>40</v>
      </c>
      <c r="G16099">
        <v>54</v>
      </c>
      <c r="H16099">
        <v>13154.25</v>
      </c>
      <c r="I16099">
        <v>710329.5</v>
      </c>
      <c r="J16099">
        <v>51</v>
      </c>
      <c r="K16099">
        <v>13</v>
      </c>
      <c r="L16099" t="s">
        <v>18</v>
      </c>
      <c r="M16099">
        <f>(Table1[[#This Row],[Current_Stock]]*Table1[[#This Row],[Unit_Price]])</f>
        <v>670866.75</v>
      </c>
      <c r="N16099" s="12">
        <f>DATE(YEAR(Table1[[#This Row],[Order_Date]]),MONTH(Table1[[#This Row],[Order_Date]]),1)</f>
        <v>45597</v>
      </c>
    </row>
    <row r="16100" spans="1:14">
      <c r="A16100" t="s">
        <v>1103</v>
      </c>
      <c r="B16100" t="s">
        <v>501</v>
      </c>
      <c r="C16100" t="s">
        <v>502</v>
      </c>
      <c r="D16100" t="s">
        <v>15</v>
      </c>
      <c r="E16100" t="s">
        <v>167</v>
      </c>
      <c r="F16100" t="s">
        <v>46</v>
      </c>
      <c r="G16100">
        <v>25</v>
      </c>
      <c r="H16100">
        <v>380.35</v>
      </c>
      <c r="I16100">
        <v>9508.75</v>
      </c>
      <c r="J16100">
        <v>229</v>
      </c>
      <c r="K16100">
        <v>10</v>
      </c>
      <c r="L16100" t="s">
        <v>18</v>
      </c>
      <c r="M16100">
        <f>(Table1[[#This Row],[Current_Stock]]*Table1[[#This Row],[Unit_Price]])</f>
        <v>87100.150000000009</v>
      </c>
      <c r="N16100" s="12">
        <f>DATE(YEAR(Table1[[#This Row],[Order_Date]]),MONTH(Table1[[#This Row],[Order_Date]]),1)</f>
        <v>44927</v>
      </c>
    </row>
    <row r="16101" spans="1:14">
      <c r="A16101" t="s">
        <v>1091</v>
      </c>
      <c r="B16101" t="s">
        <v>280</v>
      </c>
      <c r="C16101" t="s">
        <v>281</v>
      </c>
      <c r="D16101" t="s">
        <v>22</v>
      </c>
      <c r="E16101" t="s">
        <v>59</v>
      </c>
      <c r="F16101" t="s">
        <v>17</v>
      </c>
      <c r="G16101">
        <v>60</v>
      </c>
      <c r="H16101">
        <v>16191.48</v>
      </c>
      <c r="I16101">
        <v>971488.8</v>
      </c>
      <c r="J16101">
        <v>110</v>
      </c>
      <c r="K16101">
        <v>13</v>
      </c>
      <c r="L16101" t="s">
        <v>18</v>
      </c>
      <c r="M16101">
        <f>(Table1[[#This Row],[Current_Stock]]*Table1[[#This Row],[Unit_Price]])</f>
        <v>1781062.8</v>
      </c>
      <c r="N16101" s="12">
        <f>DATE(YEAR(Table1[[#This Row],[Order_Date]]),MONTH(Table1[[#This Row],[Order_Date]]),1)</f>
        <v>45566</v>
      </c>
    </row>
    <row r="16102" spans="1:14">
      <c r="A16102" t="s">
        <v>355</v>
      </c>
      <c r="B16102" t="s">
        <v>904</v>
      </c>
      <c r="C16102" t="s">
        <v>905</v>
      </c>
      <c r="D16102" t="s">
        <v>84</v>
      </c>
      <c r="E16102" t="s">
        <v>80</v>
      </c>
      <c r="F16102" t="s">
        <v>40</v>
      </c>
      <c r="G16102">
        <v>9</v>
      </c>
      <c r="H16102">
        <v>21756.94</v>
      </c>
      <c r="I16102">
        <v>195812.46</v>
      </c>
      <c r="J16102">
        <v>153</v>
      </c>
      <c r="K16102">
        <v>11</v>
      </c>
      <c r="L16102" t="s">
        <v>18</v>
      </c>
      <c r="M16102">
        <f>(Table1[[#This Row],[Current_Stock]]*Table1[[#This Row],[Unit_Price]])</f>
        <v>3328811.82</v>
      </c>
      <c r="N16102" s="12">
        <f>DATE(YEAR(Table1[[#This Row],[Order_Date]]),MONTH(Table1[[#This Row],[Order_Date]]),1)</f>
        <v>45078</v>
      </c>
    </row>
    <row r="16103" spans="1:14">
      <c r="A16103" t="s">
        <v>651</v>
      </c>
      <c r="B16103" t="s">
        <v>1124</v>
      </c>
      <c r="C16103" t="s">
        <v>1125</v>
      </c>
      <c r="D16103" t="s">
        <v>27</v>
      </c>
      <c r="E16103" t="s">
        <v>97</v>
      </c>
      <c r="F16103" t="s">
        <v>46</v>
      </c>
      <c r="G16103">
        <v>10</v>
      </c>
      <c r="H16103">
        <v>1084.02</v>
      </c>
      <c r="I16103">
        <v>10840.2</v>
      </c>
      <c r="J16103">
        <v>457</v>
      </c>
      <c r="K16103">
        <v>3</v>
      </c>
      <c r="L16103" t="s">
        <v>55</v>
      </c>
      <c r="M16103">
        <f>(Table1[[#This Row],[Current_Stock]]*Table1[[#This Row],[Unit_Price]])</f>
        <v>495397.14</v>
      </c>
      <c r="N16103" s="12">
        <f>DATE(YEAR(Table1[[#This Row],[Order_Date]]),MONTH(Table1[[#This Row],[Order_Date]]),1)</f>
        <v>45597</v>
      </c>
    </row>
    <row r="16104" spans="1:14">
      <c r="A16104" t="s">
        <v>279</v>
      </c>
      <c r="B16104" t="s">
        <v>425</v>
      </c>
      <c r="C16104" t="s">
        <v>426</v>
      </c>
      <c r="D16104" t="s">
        <v>38</v>
      </c>
      <c r="E16104" t="s">
        <v>160</v>
      </c>
      <c r="F16104" t="s">
        <v>60</v>
      </c>
      <c r="G16104">
        <v>14</v>
      </c>
      <c r="H16104">
        <v>2955.04</v>
      </c>
      <c r="I16104">
        <v>41370.559999999998</v>
      </c>
      <c r="J16104">
        <v>118</v>
      </c>
      <c r="K16104">
        <v>4</v>
      </c>
      <c r="L16104" t="s">
        <v>18</v>
      </c>
      <c r="M16104">
        <f>(Table1[[#This Row],[Current_Stock]]*Table1[[#This Row],[Unit_Price]])</f>
        <v>348694.72</v>
      </c>
      <c r="N16104" s="12">
        <f>DATE(YEAR(Table1[[#This Row],[Order_Date]]),MONTH(Table1[[#This Row],[Order_Date]]),1)</f>
        <v>45323</v>
      </c>
    </row>
    <row r="16105" spans="1:14">
      <c r="A16105" t="s">
        <v>1344</v>
      </c>
      <c r="B16105" t="s">
        <v>517</v>
      </c>
      <c r="C16105" t="s">
        <v>518</v>
      </c>
      <c r="D16105" t="s">
        <v>38</v>
      </c>
      <c r="E16105" t="s">
        <v>173</v>
      </c>
      <c r="F16105" t="s">
        <v>17</v>
      </c>
      <c r="G16105">
        <v>12</v>
      </c>
      <c r="H16105">
        <v>4708.7</v>
      </c>
      <c r="I16105">
        <v>56504.4</v>
      </c>
      <c r="J16105">
        <v>189</v>
      </c>
      <c r="K16105">
        <v>12</v>
      </c>
      <c r="L16105" t="s">
        <v>18</v>
      </c>
      <c r="M16105">
        <f>(Table1[[#This Row],[Current_Stock]]*Table1[[#This Row],[Unit_Price]])</f>
        <v>889944.29999999993</v>
      </c>
      <c r="N16105" s="12">
        <f>DATE(YEAR(Table1[[#This Row],[Order_Date]]),MONTH(Table1[[#This Row],[Order_Date]]),1)</f>
        <v>45231</v>
      </c>
    </row>
    <row r="16106" spans="1:14">
      <c r="A16106" t="s">
        <v>800</v>
      </c>
      <c r="B16106" t="s">
        <v>538</v>
      </c>
      <c r="C16106" t="s">
        <v>539</v>
      </c>
      <c r="D16106" t="s">
        <v>84</v>
      </c>
      <c r="E16106" t="s">
        <v>85</v>
      </c>
      <c r="F16106" t="s">
        <v>46</v>
      </c>
      <c r="G16106">
        <v>23</v>
      </c>
      <c r="H16106">
        <v>26195.83</v>
      </c>
      <c r="I16106">
        <v>602504.09</v>
      </c>
      <c r="J16106">
        <v>121</v>
      </c>
      <c r="K16106">
        <v>11</v>
      </c>
      <c r="L16106" t="s">
        <v>18</v>
      </c>
      <c r="M16106">
        <f>(Table1[[#This Row],[Current_Stock]]*Table1[[#This Row],[Unit_Price]])</f>
        <v>3169695.43</v>
      </c>
      <c r="N16106" s="12">
        <f>DATE(YEAR(Table1[[#This Row],[Order_Date]]),MONTH(Table1[[#This Row],[Order_Date]]),1)</f>
        <v>45139</v>
      </c>
    </row>
    <row r="16107" spans="1:14">
      <c r="A16107" t="s">
        <v>1279</v>
      </c>
      <c r="B16107" t="s">
        <v>710</v>
      </c>
      <c r="C16107" t="s">
        <v>711</v>
      </c>
      <c r="D16107" t="s">
        <v>53</v>
      </c>
      <c r="E16107" t="s">
        <v>80</v>
      </c>
      <c r="F16107" t="s">
        <v>29</v>
      </c>
      <c r="G16107">
        <v>4</v>
      </c>
      <c r="H16107">
        <v>491.16</v>
      </c>
      <c r="I16107">
        <v>1964.64</v>
      </c>
      <c r="J16107">
        <v>366</v>
      </c>
      <c r="K16107">
        <v>4</v>
      </c>
      <c r="L16107" t="s">
        <v>55</v>
      </c>
      <c r="M16107">
        <f>(Table1[[#This Row],[Current_Stock]]*Table1[[#This Row],[Unit_Price]])</f>
        <v>179764.56</v>
      </c>
      <c r="N16107" s="12">
        <f>DATE(YEAR(Table1[[#This Row],[Order_Date]]),MONTH(Table1[[#This Row],[Order_Date]]),1)</f>
        <v>44927</v>
      </c>
    </row>
    <row r="16108" spans="1:14">
      <c r="A16108" t="s">
        <v>283</v>
      </c>
      <c r="B16108" t="s">
        <v>302</v>
      </c>
      <c r="C16108" t="s">
        <v>303</v>
      </c>
      <c r="D16108" t="s">
        <v>38</v>
      </c>
      <c r="E16108" t="s">
        <v>211</v>
      </c>
      <c r="F16108" t="s">
        <v>40</v>
      </c>
      <c r="G16108">
        <v>25</v>
      </c>
      <c r="H16108">
        <v>4780.7299999999996</v>
      </c>
      <c r="I16108">
        <v>119518.25</v>
      </c>
      <c r="J16108">
        <v>242</v>
      </c>
      <c r="K16108">
        <v>13</v>
      </c>
      <c r="L16108" t="s">
        <v>18</v>
      </c>
      <c r="M16108">
        <f>(Table1[[#This Row],[Current_Stock]]*Table1[[#This Row],[Unit_Price]])</f>
        <v>1156936.6599999999</v>
      </c>
      <c r="N16108" s="12">
        <f>DATE(YEAR(Table1[[#This Row],[Order_Date]]),MONTH(Table1[[#This Row],[Order_Date]]),1)</f>
        <v>45139</v>
      </c>
    </row>
    <row r="16109" spans="1:14">
      <c r="A16109" t="s">
        <v>262</v>
      </c>
      <c r="B16109" t="s">
        <v>209</v>
      </c>
      <c r="C16109" t="s">
        <v>210</v>
      </c>
      <c r="D16109" t="s">
        <v>38</v>
      </c>
      <c r="E16109" t="s">
        <v>269</v>
      </c>
      <c r="F16109" t="s">
        <v>46</v>
      </c>
      <c r="G16109">
        <v>16</v>
      </c>
      <c r="H16109">
        <v>2099.35</v>
      </c>
      <c r="I16109">
        <v>33589.599999999999</v>
      </c>
      <c r="J16109">
        <v>217</v>
      </c>
      <c r="K16109">
        <v>13</v>
      </c>
      <c r="L16109" t="s">
        <v>18</v>
      </c>
      <c r="M16109">
        <f>(Table1[[#This Row],[Current_Stock]]*Table1[[#This Row],[Unit_Price]])</f>
        <v>455558.94999999995</v>
      </c>
      <c r="N16109" s="12">
        <f>DATE(YEAR(Table1[[#This Row],[Order_Date]]),MONTH(Table1[[#This Row],[Order_Date]]),1)</f>
        <v>45323</v>
      </c>
    </row>
    <row r="16110" spans="1:14">
      <c r="A16110" t="s">
        <v>749</v>
      </c>
      <c r="B16110" t="s">
        <v>239</v>
      </c>
      <c r="C16110" t="s">
        <v>240</v>
      </c>
      <c r="D16110" t="s">
        <v>15</v>
      </c>
      <c r="E16110" t="s">
        <v>89</v>
      </c>
      <c r="F16110" t="s">
        <v>46</v>
      </c>
      <c r="G16110">
        <v>20</v>
      </c>
      <c r="H16110">
        <v>221.55</v>
      </c>
      <c r="I16110">
        <v>4431</v>
      </c>
      <c r="J16110">
        <v>92</v>
      </c>
      <c r="K16110">
        <v>9</v>
      </c>
      <c r="L16110" t="s">
        <v>18</v>
      </c>
      <c r="M16110">
        <f>(Table1[[#This Row],[Current_Stock]]*Table1[[#This Row],[Unit_Price]])</f>
        <v>20382.600000000002</v>
      </c>
      <c r="N16110" s="12">
        <f>DATE(YEAR(Table1[[#This Row],[Order_Date]]),MONTH(Table1[[#This Row],[Order_Date]]),1)</f>
        <v>45047</v>
      </c>
    </row>
    <row r="16111" spans="1:14">
      <c r="A16111" t="s">
        <v>1296</v>
      </c>
      <c r="B16111" t="s">
        <v>787</v>
      </c>
      <c r="C16111" t="s">
        <v>788</v>
      </c>
      <c r="D16111" t="s">
        <v>53</v>
      </c>
      <c r="E16111" t="s">
        <v>184</v>
      </c>
      <c r="F16111" t="s">
        <v>29</v>
      </c>
      <c r="G16111">
        <v>3</v>
      </c>
      <c r="H16111">
        <v>1651.9</v>
      </c>
      <c r="I16111">
        <v>4955.7</v>
      </c>
      <c r="J16111">
        <v>319</v>
      </c>
      <c r="K16111">
        <v>5</v>
      </c>
      <c r="L16111" t="s">
        <v>55</v>
      </c>
      <c r="M16111">
        <f>(Table1[[#This Row],[Current_Stock]]*Table1[[#This Row],[Unit_Price]])</f>
        <v>526956.1</v>
      </c>
      <c r="N16111" s="12">
        <f>DATE(YEAR(Table1[[#This Row],[Order_Date]]),MONTH(Table1[[#This Row],[Order_Date]]),1)</f>
        <v>45017</v>
      </c>
    </row>
    <row r="16112" spans="1:14">
      <c r="A16112" t="s">
        <v>1252</v>
      </c>
      <c r="B16112" t="s">
        <v>439</v>
      </c>
      <c r="C16112" t="s">
        <v>440</v>
      </c>
      <c r="D16112" t="s">
        <v>183</v>
      </c>
      <c r="E16112" t="s">
        <v>45</v>
      </c>
      <c r="F16112" t="s">
        <v>29</v>
      </c>
      <c r="G16112">
        <v>12</v>
      </c>
      <c r="H16112">
        <v>3518.12</v>
      </c>
      <c r="I16112">
        <v>42217.440000000002</v>
      </c>
      <c r="J16112">
        <v>155</v>
      </c>
      <c r="K16112">
        <v>12</v>
      </c>
      <c r="L16112" t="s">
        <v>18</v>
      </c>
      <c r="M16112">
        <f>(Table1[[#This Row],[Current_Stock]]*Table1[[#This Row],[Unit_Price]])</f>
        <v>545308.6</v>
      </c>
      <c r="N16112" s="12">
        <f>DATE(YEAR(Table1[[#This Row],[Order_Date]]),MONTH(Table1[[#This Row],[Order_Date]]),1)</f>
        <v>45566</v>
      </c>
    </row>
    <row r="16113" spans="1:14">
      <c r="A16113" t="s">
        <v>669</v>
      </c>
      <c r="B16113" t="s">
        <v>1147</v>
      </c>
      <c r="C16113" t="s">
        <v>1148</v>
      </c>
      <c r="D16113" t="s">
        <v>96</v>
      </c>
      <c r="E16113" t="s">
        <v>104</v>
      </c>
      <c r="F16113" t="s">
        <v>60</v>
      </c>
      <c r="G16113">
        <v>7</v>
      </c>
      <c r="H16113">
        <v>3693.24</v>
      </c>
      <c r="I16113">
        <v>25852.68</v>
      </c>
      <c r="J16113">
        <v>350</v>
      </c>
      <c r="K16113">
        <v>14</v>
      </c>
      <c r="L16113" t="s">
        <v>55</v>
      </c>
      <c r="M16113">
        <f>(Table1[[#This Row],[Current_Stock]]*Table1[[#This Row],[Unit_Price]])</f>
        <v>1292634</v>
      </c>
      <c r="N16113" s="12">
        <f>DATE(YEAR(Table1[[#This Row],[Order_Date]]),MONTH(Table1[[#This Row],[Order_Date]]),1)</f>
        <v>45078</v>
      </c>
    </row>
    <row r="16114" spans="1:14">
      <c r="A16114" t="s">
        <v>420</v>
      </c>
      <c r="B16114" t="s">
        <v>544</v>
      </c>
      <c r="C16114" t="s">
        <v>545</v>
      </c>
      <c r="D16114" t="s">
        <v>96</v>
      </c>
      <c r="E16114" t="s">
        <v>16</v>
      </c>
      <c r="F16114" t="s">
        <v>17</v>
      </c>
      <c r="G16114">
        <v>9</v>
      </c>
      <c r="H16114">
        <v>3405.74</v>
      </c>
      <c r="I16114">
        <v>30651.66</v>
      </c>
      <c r="J16114">
        <v>300</v>
      </c>
      <c r="K16114">
        <v>13</v>
      </c>
      <c r="L16114" t="s">
        <v>55</v>
      </c>
      <c r="M16114">
        <f>(Table1[[#This Row],[Current_Stock]]*Table1[[#This Row],[Unit_Price]])</f>
        <v>1021721.9999999999</v>
      </c>
      <c r="N16114" s="12">
        <f>DATE(YEAR(Table1[[#This Row],[Order_Date]]),MONTH(Table1[[#This Row],[Order_Date]]),1)</f>
        <v>45627</v>
      </c>
    </row>
    <row r="16115" spans="1:14">
      <c r="A16115" t="s">
        <v>1006</v>
      </c>
      <c r="B16115" t="s">
        <v>318</v>
      </c>
      <c r="C16115" t="s">
        <v>319</v>
      </c>
      <c r="D16115" t="s">
        <v>96</v>
      </c>
      <c r="E16115" t="s">
        <v>80</v>
      </c>
      <c r="F16115" t="s">
        <v>40</v>
      </c>
      <c r="G16115">
        <v>10</v>
      </c>
      <c r="H16115">
        <v>3170.16</v>
      </c>
      <c r="I16115">
        <v>31701.599999999999</v>
      </c>
      <c r="J16115">
        <v>292</v>
      </c>
      <c r="K16115">
        <v>14</v>
      </c>
      <c r="L16115" t="s">
        <v>55</v>
      </c>
      <c r="M16115">
        <f>(Table1[[#This Row],[Current_Stock]]*Table1[[#This Row],[Unit_Price]])</f>
        <v>925686.72</v>
      </c>
      <c r="N16115" s="12">
        <f>DATE(YEAR(Table1[[#This Row],[Order_Date]]),MONTH(Table1[[#This Row],[Order_Date]]),1)</f>
        <v>45505</v>
      </c>
    </row>
    <row r="16116" spans="1:14">
      <c r="A16116" t="s">
        <v>1302</v>
      </c>
      <c r="B16116" t="s">
        <v>491</v>
      </c>
      <c r="C16116" t="s">
        <v>492</v>
      </c>
      <c r="D16116" t="s">
        <v>96</v>
      </c>
      <c r="E16116" t="s">
        <v>97</v>
      </c>
      <c r="F16116" t="s">
        <v>60</v>
      </c>
      <c r="G16116">
        <v>3</v>
      </c>
      <c r="H16116">
        <v>2413.5</v>
      </c>
      <c r="I16116">
        <v>7240.5</v>
      </c>
      <c r="J16116">
        <v>536</v>
      </c>
      <c r="K16116">
        <v>2</v>
      </c>
      <c r="L16116" t="s">
        <v>55</v>
      </c>
      <c r="M16116">
        <f>(Table1[[#This Row],[Current_Stock]]*Table1[[#This Row],[Unit_Price]])</f>
        <v>1293636</v>
      </c>
      <c r="N16116" s="12">
        <f>DATE(YEAR(Table1[[#This Row],[Order_Date]]),MONTH(Table1[[#This Row],[Order_Date]]),1)</f>
        <v>45505</v>
      </c>
    </row>
    <row r="16117" spans="1:14">
      <c r="A16117" t="s">
        <v>477</v>
      </c>
      <c r="B16117" t="s">
        <v>572</v>
      </c>
      <c r="C16117" t="s">
        <v>573</v>
      </c>
      <c r="D16117" t="s">
        <v>44</v>
      </c>
      <c r="E16117" t="s">
        <v>54</v>
      </c>
      <c r="F16117" t="s">
        <v>60</v>
      </c>
      <c r="G16117">
        <v>26</v>
      </c>
      <c r="H16117">
        <v>2492.1999999999998</v>
      </c>
      <c r="I16117">
        <v>64797.2</v>
      </c>
      <c r="J16117">
        <v>117</v>
      </c>
      <c r="K16117">
        <v>14</v>
      </c>
      <c r="L16117" t="s">
        <v>105</v>
      </c>
      <c r="M16117">
        <f>(Table1[[#This Row],[Current_Stock]]*Table1[[#This Row],[Unit_Price]])</f>
        <v>291587.39999999997</v>
      </c>
      <c r="N16117" s="12">
        <f>DATE(YEAR(Table1[[#This Row],[Order_Date]]),MONTH(Table1[[#This Row],[Order_Date]]),1)</f>
        <v>45047</v>
      </c>
    </row>
    <row r="16118" spans="1:14">
      <c r="A16118" t="s">
        <v>712</v>
      </c>
      <c r="B16118" t="s">
        <v>793</v>
      </c>
      <c r="C16118" t="s">
        <v>794</v>
      </c>
      <c r="D16118" t="s">
        <v>38</v>
      </c>
      <c r="E16118" t="s">
        <v>167</v>
      </c>
      <c r="F16118" t="s">
        <v>40</v>
      </c>
      <c r="G16118">
        <v>15</v>
      </c>
      <c r="H16118">
        <v>4080.75</v>
      </c>
      <c r="I16118">
        <v>61211.25</v>
      </c>
      <c r="J16118">
        <v>150</v>
      </c>
      <c r="K16118">
        <v>14</v>
      </c>
      <c r="L16118" t="s">
        <v>18</v>
      </c>
      <c r="M16118">
        <f>(Table1[[#This Row],[Current_Stock]]*Table1[[#This Row],[Unit_Price]])</f>
        <v>612112.5</v>
      </c>
      <c r="N16118" s="12">
        <f>DATE(YEAR(Table1[[#This Row],[Order_Date]]),MONTH(Table1[[#This Row],[Order_Date]]),1)</f>
        <v>45352</v>
      </c>
    </row>
    <row r="16119" spans="1:14">
      <c r="A16119" t="s">
        <v>1022</v>
      </c>
      <c r="B16119" t="s">
        <v>48</v>
      </c>
      <c r="C16119" t="s">
        <v>49</v>
      </c>
      <c r="D16119" t="s">
        <v>38</v>
      </c>
      <c r="E16119" t="s">
        <v>28</v>
      </c>
      <c r="F16119" t="s">
        <v>17</v>
      </c>
      <c r="G16119">
        <v>21</v>
      </c>
      <c r="H16119">
        <v>4027.51</v>
      </c>
      <c r="I16119">
        <v>84577.71</v>
      </c>
      <c r="J16119">
        <v>190</v>
      </c>
      <c r="K16119">
        <v>11</v>
      </c>
      <c r="L16119" t="s">
        <v>18</v>
      </c>
      <c r="M16119">
        <f>(Table1[[#This Row],[Current_Stock]]*Table1[[#This Row],[Unit_Price]])</f>
        <v>765226.9</v>
      </c>
      <c r="N16119" s="12">
        <f>DATE(YEAR(Table1[[#This Row],[Order_Date]]),MONTH(Table1[[#This Row],[Order_Date]]),1)</f>
        <v>45566</v>
      </c>
    </row>
    <row r="16120" spans="1:14">
      <c r="A16120" t="s">
        <v>154</v>
      </c>
      <c r="B16120" t="s">
        <v>504</v>
      </c>
      <c r="C16120" t="s">
        <v>505</v>
      </c>
      <c r="D16120" t="s">
        <v>15</v>
      </c>
      <c r="E16120" t="s">
        <v>184</v>
      </c>
      <c r="F16120" t="s">
        <v>17</v>
      </c>
      <c r="G16120">
        <v>25</v>
      </c>
      <c r="H16120">
        <v>261.45</v>
      </c>
      <c r="I16120">
        <v>6536.25</v>
      </c>
      <c r="J16120">
        <v>221</v>
      </c>
      <c r="K16120">
        <v>8</v>
      </c>
      <c r="L16120" t="s">
        <v>18</v>
      </c>
      <c r="M16120">
        <f>(Table1[[#This Row],[Current_Stock]]*Table1[[#This Row],[Unit_Price]])</f>
        <v>57780.45</v>
      </c>
      <c r="N16120" s="12">
        <f>DATE(YEAR(Table1[[#This Row],[Order_Date]]),MONTH(Table1[[#This Row],[Order_Date]]),1)</f>
        <v>45200</v>
      </c>
    </row>
    <row r="16121" spans="1:14">
      <c r="A16121" t="s">
        <v>1001</v>
      </c>
      <c r="B16121" t="s">
        <v>399</v>
      </c>
      <c r="C16121" t="s">
        <v>400</v>
      </c>
      <c r="D16121" t="s">
        <v>33</v>
      </c>
      <c r="E16121" t="s">
        <v>28</v>
      </c>
      <c r="F16121" t="s">
        <v>60</v>
      </c>
      <c r="G16121">
        <v>12</v>
      </c>
      <c r="H16121">
        <v>3423.01</v>
      </c>
      <c r="I16121">
        <v>41076.120000000003</v>
      </c>
      <c r="J16121">
        <v>122</v>
      </c>
      <c r="K16121">
        <v>12</v>
      </c>
      <c r="L16121" t="s">
        <v>18</v>
      </c>
      <c r="M16121">
        <f>(Table1[[#This Row],[Current_Stock]]*Table1[[#This Row],[Unit_Price]])</f>
        <v>417607.22000000003</v>
      </c>
      <c r="N16121" s="12">
        <f>DATE(YEAR(Table1[[#This Row],[Order_Date]]),MONTH(Table1[[#This Row],[Order_Date]]),1)</f>
        <v>45627</v>
      </c>
    </row>
    <row r="16122" spans="1:14">
      <c r="A16122" t="s">
        <v>352</v>
      </c>
      <c r="B16122" t="s">
        <v>870</v>
      </c>
      <c r="C16122" t="s">
        <v>871</v>
      </c>
      <c r="D16122" t="s">
        <v>84</v>
      </c>
      <c r="E16122" t="s">
        <v>85</v>
      </c>
      <c r="F16122" t="s">
        <v>29</v>
      </c>
      <c r="G16122">
        <v>10</v>
      </c>
      <c r="H16122">
        <v>19485.8</v>
      </c>
      <c r="I16122">
        <v>194858</v>
      </c>
      <c r="J16122">
        <v>183</v>
      </c>
      <c r="K16122">
        <v>2</v>
      </c>
      <c r="L16122" t="s">
        <v>18</v>
      </c>
      <c r="M16122">
        <f>(Table1[[#This Row],[Current_Stock]]*Table1[[#This Row],[Unit_Price]])</f>
        <v>3565901.4</v>
      </c>
      <c r="N16122" s="12">
        <f>DATE(YEAR(Table1[[#This Row],[Order_Date]]),MONTH(Table1[[#This Row],[Order_Date]]),1)</f>
        <v>45292</v>
      </c>
    </row>
    <row r="16123" spans="1:14">
      <c r="A16123" t="s">
        <v>903</v>
      </c>
      <c r="B16123" t="s">
        <v>36</v>
      </c>
      <c r="C16123" t="s">
        <v>37</v>
      </c>
      <c r="D16123" t="s">
        <v>38</v>
      </c>
      <c r="E16123" t="s">
        <v>34</v>
      </c>
      <c r="F16123" t="s">
        <v>17</v>
      </c>
      <c r="G16123">
        <v>12</v>
      </c>
      <c r="H16123">
        <v>1527.01</v>
      </c>
      <c r="I16123">
        <v>18324.12</v>
      </c>
      <c r="J16123">
        <v>83</v>
      </c>
      <c r="K16123">
        <v>14</v>
      </c>
      <c r="L16123" t="s">
        <v>18</v>
      </c>
      <c r="M16123">
        <f>(Table1[[#This Row],[Current_Stock]]*Table1[[#This Row],[Unit_Price]])</f>
        <v>126741.83</v>
      </c>
      <c r="N16123" s="12">
        <f>DATE(YEAR(Table1[[#This Row],[Order_Date]]),MONTH(Table1[[#This Row],[Order_Date]]),1)</f>
        <v>44927</v>
      </c>
    </row>
    <row r="16124" spans="1:14">
      <c r="A16124" t="s">
        <v>1383</v>
      </c>
      <c r="B16124" t="s">
        <v>338</v>
      </c>
      <c r="C16124" t="s">
        <v>339</v>
      </c>
      <c r="D16124" t="s">
        <v>38</v>
      </c>
      <c r="E16124" t="s">
        <v>277</v>
      </c>
      <c r="F16124" t="s">
        <v>60</v>
      </c>
      <c r="G16124">
        <v>21</v>
      </c>
      <c r="H16124">
        <v>2494.96</v>
      </c>
      <c r="I16124">
        <v>52394.16</v>
      </c>
      <c r="J16124">
        <v>174</v>
      </c>
      <c r="K16124">
        <v>14</v>
      </c>
      <c r="L16124" t="s">
        <v>18</v>
      </c>
      <c r="M16124">
        <f>(Table1[[#This Row],[Current_Stock]]*Table1[[#This Row],[Unit_Price]])</f>
        <v>434123.04</v>
      </c>
      <c r="N16124" s="12">
        <f>DATE(YEAR(Table1[[#This Row],[Order_Date]]),MONTH(Table1[[#This Row],[Order_Date]]),1)</f>
        <v>44927</v>
      </c>
    </row>
    <row r="16125" spans="1:14">
      <c r="A16125" t="s">
        <v>761</v>
      </c>
      <c r="B16125" t="s">
        <v>855</v>
      </c>
      <c r="C16125" t="s">
        <v>856</v>
      </c>
      <c r="D16125" t="s">
        <v>38</v>
      </c>
      <c r="E16125" t="s">
        <v>160</v>
      </c>
      <c r="F16125" t="s">
        <v>40</v>
      </c>
      <c r="G16125">
        <v>22</v>
      </c>
      <c r="H16125">
        <v>611.11</v>
      </c>
      <c r="I16125">
        <v>13444.42</v>
      </c>
      <c r="J16125">
        <v>185</v>
      </c>
      <c r="K16125">
        <v>12</v>
      </c>
      <c r="L16125" t="s">
        <v>18</v>
      </c>
      <c r="M16125">
        <f>(Table1[[#This Row],[Current_Stock]]*Table1[[#This Row],[Unit_Price]])</f>
        <v>113055.35</v>
      </c>
      <c r="N16125" s="12">
        <f>DATE(YEAR(Table1[[#This Row],[Order_Date]]),MONTH(Table1[[#This Row],[Order_Date]]),1)</f>
        <v>45047</v>
      </c>
    </row>
    <row r="16126" spans="1:14">
      <c r="A16126" t="s">
        <v>521</v>
      </c>
      <c r="B16126" t="s">
        <v>178</v>
      </c>
      <c r="C16126" t="s">
        <v>179</v>
      </c>
      <c r="D16126" t="s">
        <v>22</v>
      </c>
      <c r="E16126" t="s">
        <v>189</v>
      </c>
      <c r="F16126" t="s">
        <v>60</v>
      </c>
      <c r="G16126">
        <v>45</v>
      </c>
      <c r="H16126">
        <v>19228.77</v>
      </c>
      <c r="I16126">
        <v>865294.65</v>
      </c>
      <c r="J16126">
        <v>67</v>
      </c>
      <c r="K16126">
        <v>8</v>
      </c>
      <c r="L16126" t="s">
        <v>105</v>
      </c>
      <c r="M16126">
        <f>(Table1[[#This Row],[Current_Stock]]*Table1[[#This Row],[Unit_Price]])</f>
        <v>1288327.5900000001</v>
      </c>
      <c r="N16126" s="12">
        <f>DATE(YEAR(Table1[[#This Row],[Order_Date]]),MONTH(Table1[[#This Row],[Order_Date]]),1)</f>
        <v>44986</v>
      </c>
    </row>
    <row r="16127" spans="1:14">
      <c r="A16127" t="s">
        <v>687</v>
      </c>
      <c r="B16127" t="s">
        <v>386</v>
      </c>
      <c r="C16127" t="s">
        <v>387</v>
      </c>
      <c r="D16127" t="s">
        <v>22</v>
      </c>
      <c r="E16127" t="s">
        <v>34</v>
      </c>
      <c r="F16127" t="s">
        <v>46</v>
      </c>
      <c r="G16127">
        <v>46</v>
      </c>
      <c r="H16127">
        <v>7400.31</v>
      </c>
      <c r="I16127">
        <v>340414.26</v>
      </c>
      <c r="J16127">
        <v>83</v>
      </c>
      <c r="K16127">
        <v>3</v>
      </c>
      <c r="L16127" t="s">
        <v>18</v>
      </c>
      <c r="M16127">
        <f>(Table1[[#This Row],[Current_Stock]]*Table1[[#This Row],[Unit_Price]])</f>
        <v>614225.73</v>
      </c>
      <c r="N16127" s="12">
        <f>DATE(YEAR(Table1[[#This Row],[Order_Date]]),MONTH(Table1[[#This Row],[Order_Date]]),1)</f>
        <v>45139</v>
      </c>
    </row>
    <row r="16128" spans="1:14">
      <c r="A16128" t="s">
        <v>1280</v>
      </c>
      <c r="B16128" t="s">
        <v>151</v>
      </c>
      <c r="C16128" t="s">
        <v>152</v>
      </c>
      <c r="D16128" t="s">
        <v>53</v>
      </c>
      <c r="E16128" t="s">
        <v>34</v>
      </c>
      <c r="F16128" t="s">
        <v>60</v>
      </c>
      <c r="G16128">
        <v>10</v>
      </c>
      <c r="H16128">
        <v>2815.24</v>
      </c>
      <c r="I16128">
        <v>28152.400000000001</v>
      </c>
      <c r="J16128">
        <v>292</v>
      </c>
      <c r="K16128">
        <v>3</v>
      </c>
      <c r="L16128" t="s">
        <v>55</v>
      </c>
      <c r="M16128">
        <f>(Table1[[#This Row],[Current_Stock]]*Table1[[#This Row],[Unit_Price]])</f>
        <v>822050.08</v>
      </c>
      <c r="N16128" s="12">
        <f>DATE(YEAR(Table1[[#This Row],[Order_Date]]),MONTH(Table1[[#This Row],[Order_Date]]),1)</f>
        <v>45444</v>
      </c>
    </row>
    <row r="16129" spans="1:14">
      <c r="A16129" t="s">
        <v>1324</v>
      </c>
      <c r="B16129" t="s">
        <v>633</v>
      </c>
      <c r="C16129" t="s">
        <v>634</v>
      </c>
      <c r="D16129" t="s">
        <v>27</v>
      </c>
      <c r="E16129" t="s">
        <v>184</v>
      </c>
      <c r="F16129" t="s">
        <v>29</v>
      </c>
      <c r="G16129">
        <v>6</v>
      </c>
      <c r="H16129">
        <v>2693.07</v>
      </c>
      <c r="I16129">
        <v>16158.42</v>
      </c>
      <c r="J16129">
        <v>255</v>
      </c>
      <c r="K16129">
        <v>5</v>
      </c>
      <c r="L16129" t="s">
        <v>55</v>
      </c>
      <c r="M16129">
        <f>(Table1[[#This Row],[Current_Stock]]*Table1[[#This Row],[Unit_Price]])</f>
        <v>686732.85000000009</v>
      </c>
      <c r="N16129" s="12">
        <f>DATE(YEAR(Table1[[#This Row],[Order_Date]]),MONTH(Table1[[#This Row],[Order_Date]]),1)</f>
        <v>45292</v>
      </c>
    </row>
    <row r="16130" spans="1:14">
      <c r="A16130" t="s">
        <v>1189</v>
      </c>
      <c r="B16130" t="s">
        <v>647</v>
      </c>
      <c r="C16130" t="s">
        <v>648</v>
      </c>
      <c r="D16130" t="s">
        <v>84</v>
      </c>
      <c r="E16130" t="s">
        <v>28</v>
      </c>
      <c r="F16130" t="s">
        <v>40</v>
      </c>
      <c r="G16130">
        <v>8</v>
      </c>
      <c r="H16130">
        <v>8579.7199999999993</v>
      </c>
      <c r="I16130">
        <v>68637.759999999995</v>
      </c>
      <c r="J16130">
        <v>175</v>
      </c>
      <c r="K16130">
        <v>3</v>
      </c>
      <c r="L16130" t="s">
        <v>18</v>
      </c>
      <c r="M16130">
        <f>(Table1[[#This Row],[Current_Stock]]*Table1[[#This Row],[Unit_Price]])</f>
        <v>1501451</v>
      </c>
      <c r="N16130" s="12">
        <f>DATE(YEAR(Table1[[#This Row],[Order_Date]]),MONTH(Table1[[#This Row],[Order_Date]]),1)</f>
        <v>45231</v>
      </c>
    </row>
    <row r="16131" spans="1:14">
      <c r="A16131" t="s">
        <v>1013</v>
      </c>
      <c r="B16131" t="s">
        <v>890</v>
      </c>
      <c r="C16131" t="s">
        <v>891</v>
      </c>
      <c r="D16131" t="s">
        <v>22</v>
      </c>
      <c r="E16131" t="s">
        <v>80</v>
      </c>
      <c r="F16131" t="s">
        <v>46</v>
      </c>
      <c r="G16131">
        <v>42</v>
      </c>
      <c r="H16131">
        <v>11963.05</v>
      </c>
      <c r="I16131">
        <v>502448.1</v>
      </c>
      <c r="J16131">
        <v>111</v>
      </c>
      <c r="K16131">
        <v>7</v>
      </c>
      <c r="L16131" t="s">
        <v>105</v>
      </c>
      <c r="M16131">
        <f>(Table1[[#This Row],[Current_Stock]]*Table1[[#This Row],[Unit_Price]])</f>
        <v>1327898.5499999998</v>
      </c>
      <c r="N16131" s="12">
        <f>DATE(YEAR(Table1[[#This Row],[Order_Date]]),MONTH(Table1[[#This Row],[Order_Date]]),1)</f>
        <v>45536</v>
      </c>
    </row>
    <row r="16132" spans="1:14">
      <c r="A16132" t="s">
        <v>77</v>
      </c>
      <c r="B16132" t="s">
        <v>1111</v>
      </c>
      <c r="C16132" t="s">
        <v>1112</v>
      </c>
      <c r="D16132" t="s">
        <v>22</v>
      </c>
      <c r="E16132" t="s">
        <v>80</v>
      </c>
      <c r="F16132" t="s">
        <v>46</v>
      </c>
      <c r="G16132">
        <v>42</v>
      </c>
      <c r="H16132">
        <v>19513.82</v>
      </c>
      <c r="I16132">
        <v>819580.44</v>
      </c>
      <c r="J16132">
        <v>64</v>
      </c>
      <c r="K16132">
        <v>13</v>
      </c>
      <c r="L16132" t="s">
        <v>105</v>
      </c>
      <c r="M16132">
        <f>(Table1[[#This Row],[Current_Stock]]*Table1[[#This Row],[Unit_Price]])</f>
        <v>1248884.48</v>
      </c>
      <c r="N16132" s="12">
        <f>DATE(YEAR(Table1[[#This Row],[Order_Date]]),MONTH(Table1[[#This Row],[Order_Date]]),1)</f>
        <v>45139</v>
      </c>
    </row>
    <row r="16133" spans="1:14">
      <c r="A16133" t="s">
        <v>877</v>
      </c>
      <c r="B16133" t="s">
        <v>75</v>
      </c>
      <c r="C16133" t="s">
        <v>76</v>
      </c>
      <c r="D16133" t="s">
        <v>33</v>
      </c>
      <c r="E16133" t="s">
        <v>104</v>
      </c>
      <c r="F16133" t="s">
        <v>40</v>
      </c>
      <c r="G16133">
        <v>22</v>
      </c>
      <c r="H16133">
        <v>824.34</v>
      </c>
      <c r="I16133">
        <v>18135.48</v>
      </c>
      <c r="J16133">
        <v>142</v>
      </c>
      <c r="K16133">
        <v>9</v>
      </c>
      <c r="L16133" t="s">
        <v>18</v>
      </c>
      <c r="M16133">
        <f>(Table1[[#This Row],[Current_Stock]]*Table1[[#This Row],[Unit_Price]])</f>
        <v>117056.28</v>
      </c>
      <c r="N16133" s="12">
        <f>DATE(YEAR(Table1[[#This Row],[Order_Date]]),MONTH(Table1[[#This Row],[Order_Date]]),1)</f>
        <v>45200</v>
      </c>
    </row>
    <row r="16134" spans="1:14">
      <c r="A16134" t="s">
        <v>546</v>
      </c>
      <c r="B16134" t="s">
        <v>401</v>
      </c>
      <c r="C16134" t="s">
        <v>402</v>
      </c>
      <c r="D16134" t="s">
        <v>33</v>
      </c>
      <c r="E16134" t="s">
        <v>184</v>
      </c>
      <c r="F16134" t="s">
        <v>46</v>
      </c>
      <c r="G16134">
        <v>16</v>
      </c>
      <c r="H16134">
        <v>2322.88</v>
      </c>
      <c r="I16134">
        <v>37166.080000000002</v>
      </c>
      <c r="J16134">
        <v>143</v>
      </c>
      <c r="K16134">
        <v>10</v>
      </c>
      <c r="L16134" t="s">
        <v>18</v>
      </c>
      <c r="M16134">
        <f>(Table1[[#This Row],[Current_Stock]]*Table1[[#This Row],[Unit_Price]])</f>
        <v>332171.84000000003</v>
      </c>
      <c r="N16134" s="12">
        <f>DATE(YEAR(Table1[[#This Row],[Order_Date]]),MONTH(Table1[[#This Row],[Order_Date]]),1)</f>
        <v>45505</v>
      </c>
    </row>
    <row r="16135" spans="1:14">
      <c r="A16135" t="s">
        <v>1281</v>
      </c>
      <c r="B16135" t="s">
        <v>1070</v>
      </c>
      <c r="C16135" t="s">
        <v>1071</v>
      </c>
      <c r="D16135" t="s">
        <v>22</v>
      </c>
      <c r="E16135" t="s">
        <v>16</v>
      </c>
      <c r="F16135" t="s">
        <v>29</v>
      </c>
      <c r="G16135">
        <v>59</v>
      </c>
      <c r="H16135">
        <v>15883.09</v>
      </c>
      <c r="I16135">
        <v>937102.31</v>
      </c>
      <c r="J16135">
        <v>86</v>
      </c>
      <c r="K16135">
        <v>12</v>
      </c>
      <c r="L16135" t="s">
        <v>18</v>
      </c>
      <c r="M16135">
        <f>(Table1[[#This Row],[Current_Stock]]*Table1[[#This Row],[Unit_Price]])</f>
        <v>1365945.74</v>
      </c>
      <c r="N16135" s="12">
        <f>DATE(YEAR(Table1[[#This Row],[Order_Date]]),MONTH(Table1[[#This Row],[Order_Date]]),1)</f>
        <v>45200</v>
      </c>
    </row>
    <row r="16136" spans="1:14">
      <c r="A16136" t="s">
        <v>1013</v>
      </c>
      <c r="B16136" t="s">
        <v>393</v>
      </c>
      <c r="C16136" t="s">
        <v>394</v>
      </c>
      <c r="D16136" t="s">
        <v>33</v>
      </c>
      <c r="E16136" t="s">
        <v>50</v>
      </c>
      <c r="F16136" t="s">
        <v>60</v>
      </c>
      <c r="G16136">
        <v>14</v>
      </c>
      <c r="H16136">
        <v>3369.74</v>
      </c>
      <c r="I16136">
        <v>47176.36</v>
      </c>
      <c r="J16136">
        <v>100</v>
      </c>
      <c r="K16136">
        <v>3</v>
      </c>
      <c r="L16136" t="s">
        <v>18</v>
      </c>
      <c r="M16136">
        <f>(Table1[[#This Row],[Current_Stock]]*Table1[[#This Row],[Unit_Price]])</f>
        <v>336974</v>
      </c>
      <c r="N16136" s="12">
        <f>DATE(YEAR(Table1[[#This Row],[Order_Date]]),MONTH(Table1[[#This Row],[Order_Date]]),1)</f>
        <v>45536</v>
      </c>
    </row>
    <row r="16137" spans="1:14">
      <c r="A16137" t="s">
        <v>1077</v>
      </c>
      <c r="B16137" t="s">
        <v>1133</v>
      </c>
      <c r="C16137" t="s">
        <v>1134</v>
      </c>
      <c r="D16137" t="s">
        <v>183</v>
      </c>
      <c r="E16137" t="s">
        <v>23</v>
      </c>
      <c r="F16137" t="s">
        <v>17</v>
      </c>
      <c r="G16137">
        <v>23</v>
      </c>
      <c r="H16137">
        <v>2264.6</v>
      </c>
      <c r="I16137">
        <v>52085.8</v>
      </c>
      <c r="J16137">
        <v>180</v>
      </c>
      <c r="K16137">
        <v>9</v>
      </c>
      <c r="L16137" t="s">
        <v>18</v>
      </c>
      <c r="M16137">
        <f>(Table1[[#This Row],[Current_Stock]]*Table1[[#This Row],[Unit_Price]])</f>
        <v>407628</v>
      </c>
      <c r="N16137" s="12">
        <f>DATE(YEAR(Table1[[#This Row],[Order_Date]]),MONTH(Table1[[#This Row],[Order_Date]]),1)</f>
        <v>45352</v>
      </c>
    </row>
    <row r="16138" spans="1:14">
      <c r="A16138" t="s">
        <v>1098</v>
      </c>
      <c r="B16138" t="s">
        <v>175</v>
      </c>
      <c r="C16138" t="s">
        <v>176</v>
      </c>
      <c r="D16138" t="s">
        <v>84</v>
      </c>
      <c r="E16138" t="s">
        <v>73</v>
      </c>
      <c r="F16138" t="s">
        <v>40</v>
      </c>
      <c r="G16138">
        <v>20</v>
      </c>
      <c r="H16138">
        <v>18334.419999999998</v>
      </c>
      <c r="I16138">
        <v>366688.4</v>
      </c>
      <c r="J16138">
        <v>215</v>
      </c>
      <c r="K16138">
        <v>13</v>
      </c>
      <c r="L16138" t="s">
        <v>18</v>
      </c>
      <c r="M16138">
        <f>(Table1[[#This Row],[Current_Stock]]*Table1[[#This Row],[Unit_Price]])</f>
        <v>3941900.3</v>
      </c>
      <c r="N16138" s="12">
        <f>DATE(YEAR(Table1[[#This Row],[Order_Date]]),MONTH(Table1[[#This Row],[Order_Date]]),1)</f>
        <v>45627</v>
      </c>
    </row>
    <row r="16139" spans="1:14">
      <c r="A16139" t="s">
        <v>1156</v>
      </c>
      <c r="B16139" t="s">
        <v>308</v>
      </c>
      <c r="C16139" t="s">
        <v>309</v>
      </c>
      <c r="D16139" t="s">
        <v>96</v>
      </c>
      <c r="E16139" t="s">
        <v>211</v>
      </c>
      <c r="F16139" t="s">
        <v>60</v>
      </c>
      <c r="G16139">
        <v>8</v>
      </c>
      <c r="H16139">
        <v>4996</v>
      </c>
      <c r="I16139">
        <v>39968</v>
      </c>
      <c r="J16139">
        <v>370</v>
      </c>
      <c r="K16139">
        <v>12</v>
      </c>
      <c r="L16139" t="s">
        <v>18</v>
      </c>
      <c r="M16139">
        <f>(Table1[[#This Row],[Current_Stock]]*Table1[[#This Row],[Unit_Price]])</f>
        <v>1848520</v>
      </c>
      <c r="N16139" s="12">
        <f>DATE(YEAR(Table1[[#This Row],[Order_Date]]),MONTH(Table1[[#This Row],[Order_Date]]),1)</f>
        <v>45108</v>
      </c>
    </row>
    <row r="16140" spans="1:14">
      <c r="A16140" t="s">
        <v>886</v>
      </c>
      <c r="B16140" t="s">
        <v>75</v>
      </c>
      <c r="C16140" t="s">
        <v>76</v>
      </c>
      <c r="D16140" t="s">
        <v>33</v>
      </c>
      <c r="E16140" t="s">
        <v>167</v>
      </c>
      <c r="F16140" t="s">
        <v>17</v>
      </c>
      <c r="G16140">
        <v>20</v>
      </c>
      <c r="H16140">
        <v>210.1</v>
      </c>
      <c r="I16140">
        <v>4202</v>
      </c>
      <c r="J16140">
        <v>167</v>
      </c>
      <c r="K16140">
        <v>9</v>
      </c>
      <c r="L16140" t="s">
        <v>18</v>
      </c>
      <c r="M16140">
        <f>(Table1[[#This Row],[Current_Stock]]*Table1[[#This Row],[Unit_Price]])</f>
        <v>35086.699999999997</v>
      </c>
      <c r="N16140" s="12">
        <f>DATE(YEAR(Table1[[#This Row],[Order_Date]]),MONTH(Table1[[#This Row],[Order_Date]]),1)</f>
        <v>45566</v>
      </c>
    </row>
    <row r="16141" spans="1:14">
      <c r="A16141" t="s">
        <v>1009</v>
      </c>
      <c r="B16141" t="s">
        <v>151</v>
      </c>
      <c r="C16141" t="s">
        <v>152</v>
      </c>
      <c r="D16141" t="s">
        <v>53</v>
      </c>
      <c r="E16141" t="s">
        <v>45</v>
      </c>
      <c r="F16141" t="s">
        <v>17</v>
      </c>
      <c r="G16141">
        <v>7</v>
      </c>
      <c r="H16141">
        <v>212.67</v>
      </c>
      <c r="I16141">
        <v>1488.69</v>
      </c>
      <c r="J16141">
        <v>554</v>
      </c>
      <c r="K16141">
        <v>10</v>
      </c>
      <c r="L16141" t="s">
        <v>18</v>
      </c>
      <c r="M16141">
        <f>(Table1[[#This Row],[Current_Stock]]*Table1[[#This Row],[Unit_Price]])</f>
        <v>117819.18</v>
      </c>
      <c r="N16141" s="12">
        <f>DATE(YEAR(Table1[[#This Row],[Order_Date]]),MONTH(Table1[[#This Row],[Order_Date]]),1)</f>
        <v>45352</v>
      </c>
    </row>
    <row r="16142" spans="1:14">
      <c r="A16142" t="s">
        <v>750</v>
      </c>
      <c r="B16142" t="s">
        <v>830</v>
      </c>
      <c r="C16142" t="s">
        <v>831</v>
      </c>
      <c r="D16142" t="s">
        <v>44</v>
      </c>
      <c r="E16142" t="s">
        <v>153</v>
      </c>
      <c r="F16142" t="s">
        <v>60</v>
      </c>
      <c r="G16142">
        <v>28</v>
      </c>
      <c r="H16142">
        <v>1657.5</v>
      </c>
      <c r="I16142">
        <v>46410</v>
      </c>
      <c r="J16142">
        <v>57</v>
      </c>
      <c r="K16142">
        <v>12</v>
      </c>
      <c r="L16142" t="s">
        <v>105</v>
      </c>
      <c r="M16142">
        <f>(Table1[[#This Row],[Current_Stock]]*Table1[[#This Row],[Unit_Price]])</f>
        <v>94477.5</v>
      </c>
      <c r="N16142" s="12">
        <f>DATE(YEAR(Table1[[#This Row],[Order_Date]]),MONTH(Table1[[#This Row],[Order_Date]]),1)</f>
        <v>45383</v>
      </c>
    </row>
    <row r="16143" spans="1:14">
      <c r="A16143" t="s">
        <v>564</v>
      </c>
      <c r="B16143" t="s">
        <v>504</v>
      </c>
      <c r="C16143" t="s">
        <v>505</v>
      </c>
      <c r="D16143" t="s">
        <v>15</v>
      </c>
      <c r="E16143" t="s">
        <v>59</v>
      </c>
      <c r="F16143" t="s">
        <v>60</v>
      </c>
      <c r="G16143">
        <v>19</v>
      </c>
      <c r="H16143">
        <v>268.41000000000003</v>
      </c>
      <c r="I16143">
        <v>5099.79</v>
      </c>
      <c r="J16143">
        <v>211</v>
      </c>
      <c r="K16143">
        <v>14</v>
      </c>
      <c r="L16143" t="s">
        <v>18</v>
      </c>
      <c r="M16143">
        <f>(Table1[[#This Row],[Current_Stock]]*Table1[[#This Row],[Unit_Price]])</f>
        <v>56634.51</v>
      </c>
      <c r="N16143" s="12">
        <f>DATE(YEAR(Table1[[#This Row],[Order_Date]]),MONTH(Table1[[#This Row],[Order_Date]]),1)</f>
        <v>45505</v>
      </c>
    </row>
    <row r="16144" spans="1:14">
      <c r="A16144" t="s">
        <v>503</v>
      </c>
      <c r="B16144" t="s">
        <v>649</v>
      </c>
      <c r="C16144" t="s">
        <v>650</v>
      </c>
      <c r="D16144" t="s">
        <v>183</v>
      </c>
      <c r="E16144" t="s">
        <v>50</v>
      </c>
      <c r="F16144" t="s">
        <v>46</v>
      </c>
      <c r="G16144">
        <v>9</v>
      </c>
      <c r="H16144">
        <v>297.08</v>
      </c>
      <c r="I16144">
        <v>2673.72</v>
      </c>
      <c r="J16144">
        <v>154</v>
      </c>
      <c r="K16144">
        <v>14</v>
      </c>
      <c r="L16144" t="s">
        <v>18</v>
      </c>
      <c r="M16144">
        <f>(Table1[[#This Row],[Current_Stock]]*Table1[[#This Row],[Unit_Price]])</f>
        <v>45750.32</v>
      </c>
      <c r="N16144" s="12">
        <f>DATE(YEAR(Table1[[#This Row],[Order_Date]]),MONTH(Table1[[#This Row],[Order_Date]]),1)</f>
        <v>45047</v>
      </c>
    </row>
    <row r="16145" spans="1:14">
      <c r="A16145" t="s">
        <v>822</v>
      </c>
      <c r="B16145" t="s">
        <v>42</v>
      </c>
      <c r="C16145" t="s">
        <v>43</v>
      </c>
      <c r="D16145" t="s">
        <v>44</v>
      </c>
      <c r="E16145" t="s">
        <v>167</v>
      </c>
      <c r="F16145" t="s">
        <v>40</v>
      </c>
      <c r="G16145">
        <v>62</v>
      </c>
      <c r="H16145">
        <v>1885.3</v>
      </c>
      <c r="I16145">
        <v>116888.6</v>
      </c>
      <c r="J16145">
        <v>52</v>
      </c>
      <c r="K16145">
        <v>11</v>
      </c>
      <c r="L16145" t="s">
        <v>18</v>
      </c>
      <c r="M16145">
        <f>(Table1[[#This Row],[Current_Stock]]*Table1[[#This Row],[Unit_Price]])</f>
        <v>98035.599999999991</v>
      </c>
      <c r="N16145" s="12">
        <f>DATE(YEAR(Table1[[#This Row],[Order_Date]]),MONTH(Table1[[#This Row],[Order_Date]]),1)</f>
        <v>44986</v>
      </c>
    </row>
    <row r="16146" spans="1:14">
      <c r="A16146" t="s">
        <v>1170</v>
      </c>
      <c r="B16146" t="s">
        <v>562</v>
      </c>
      <c r="C16146" t="s">
        <v>563</v>
      </c>
      <c r="D16146" t="s">
        <v>44</v>
      </c>
      <c r="E16146" t="s">
        <v>269</v>
      </c>
      <c r="F16146" t="s">
        <v>46</v>
      </c>
      <c r="G16146">
        <v>36</v>
      </c>
      <c r="H16146">
        <v>3198.63</v>
      </c>
      <c r="I16146">
        <v>115150.68</v>
      </c>
      <c r="J16146">
        <v>64</v>
      </c>
      <c r="K16146">
        <v>14</v>
      </c>
      <c r="L16146" t="s">
        <v>18</v>
      </c>
      <c r="M16146">
        <f>(Table1[[#This Row],[Current_Stock]]*Table1[[#This Row],[Unit_Price]])</f>
        <v>204712.32000000001</v>
      </c>
      <c r="N16146" s="12">
        <f>DATE(YEAR(Table1[[#This Row],[Order_Date]]),MONTH(Table1[[#This Row],[Order_Date]]),1)</f>
        <v>45383</v>
      </c>
    </row>
    <row r="16147" spans="1:14">
      <c r="A16147" t="s">
        <v>431</v>
      </c>
      <c r="B16147" t="s">
        <v>562</v>
      </c>
      <c r="C16147" t="s">
        <v>563</v>
      </c>
      <c r="D16147" t="s">
        <v>44</v>
      </c>
      <c r="E16147" t="s">
        <v>39</v>
      </c>
      <c r="F16147" t="s">
        <v>17</v>
      </c>
      <c r="G16147">
        <v>61</v>
      </c>
      <c r="H16147">
        <v>3018.19</v>
      </c>
      <c r="I16147">
        <v>184109.59</v>
      </c>
      <c r="J16147">
        <v>35</v>
      </c>
      <c r="K16147">
        <v>10</v>
      </c>
      <c r="L16147" t="s">
        <v>18</v>
      </c>
      <c r="M16147">
        <f>(Table1[[#This Row],[Current_Stock]]*Table1[[#This Row],[Unit_Price]])</f>
        <v>105636.65000000001</v>
      </c>
      <c r="N16147" s="12">
        <f>DATE(YEAR(Table1[[#This Row],[Order_Date]]),MONTH(Table1[[#This Row],[Order_Date]]),1)</f>
        <v>45231</v>
      </c>
    </row>
    <row r="16148" spans="1:14">
      <c r="A16148" t="s">
        <v>507</v>
      </c>
      <c r="B16148" t="s">
        <v>519</v>
      </c>
      <c r="C16148" t="s">
        <v>520</v>
      </c>
      <c r="D16148" t="s">
        <v>183</v>
      </c>
      <c r="E16148" t="s">
        <v>89</v>
      </c>
      <c r="F16148" t="s">
        <v>29</v>
      </c>
      <c r="G16148">
        <v>22</v>
      </c>
      <c r="H16148">
        <v>3819.59</v>
      </c>
      <c r="I16148">
        <v>84030.98</v>
      </c>
      <c r="J16148">
        <v>180</v>
      </c>
      <c r="K16148">
        <v>13</v>
      </c>
      <c r="L16148" t="s">
        <v>18</v>
      </c>
      <c r="M16148">
        <f>(Table1[[#This Row],[Current_Stock]]*Table1[[#This Row],[Unit_Price]])</f>
        <v>687526.20000000007</v>
      </c>
      <c r="N16148" s="12">
        <f>DATE(YEAR(Table1[[#This Row],[Order_Date]]),MONTH(Table1[[#This Row],[Order_Date]]),1)</f>
        <v>45200</v>
      </c>
    </row>
    <row r="16149" spans="1:14">
      <c r="A16149" t="s">
        <v>1361</v>
      </c>
      <c r="B16149" t="s">
        <v>853</v>
      </c>
      <c r="C16149" t="s">
        <v>854</v>
      </c>
      <c r="D16149" t="s">
        <v>84</v>
      </c>
      <c r="E16149" t="s">
        <v>113</v>
      </c>
      <c r="F16149" t="s">
        <v>46</v>
      </c>
      <c r="G16149">
        <v>25</v>
      </c>
      <c r="H16149">
        <v>6343.39</v>
      </c>
      <c r="I16149">
        <v>158584.75</v>
      </c>
      <c r="J16149">
        <v>227</v>
      </c>
      <c r="K16149">
        <v>11</v>
      </c>
      <c r="L16149" t="s">
        <v>18</v>
      </c>
      <c r="M16149">
        <f>(Table1[[#This Row],[Current_Stock]]*Table1[[#This Row],[Unit_Price]])</f>
        <v>1439949.53</v>
      </c>
      <c r="N16149" s="12">
        <f>DATE(YEAR(Table1[[#This Row],[Order_Date]]),MONTH(Table1[[#This Row],[Order_Date]]),1)</f>
        <v>45383</v>
      </c>
    </row>
    <row r="16150" spans="1:14">
      <c r="A16150" t="s">
        <v>714</v>
      </c>
      <c r="B16150" t="s">
        <v>91</v>
      </c>
      <c r="C16150" t="s">
        <v>92</v>
      </c>
      <c r="D16150" t="s">
        <v>38</v>
      </c>
      <c r="E16150" t="s">
        <v>34</v>
      </c>
      <c r="F16150" t="s">
        <v>46</v>
      </c>
      <c r="G16150">
        <v>15</v>
      </c>
      <c r="H16150">
        <v>1870.79</v>
      </c>
      <c r="I16150">
        <v>28061.85</v>
      </c>
      <c r="J16150">
        <v>233</v>
      </c>
      <c r="K16150">
        <v>7</v>
      </c>
      <c r="L16150" t="s">
        <v>18</v>
      </c>
      <c r="M16150">
        <f>(Table1[[#This Row],[Current_Stock]]*Table1[[#This Row],[Unit_Price]])</f>
        <v>435894.07</v>
      </c>
      <c r="N16150" s="12">
        <f>DATE(YEAR(Table1[[#This Row],[Order_Date]]),MONTH(Table1[[#This Row],[Order_Date]]),1)</f>
        <v>45323</v>
      </c>
    </row>
    <row r="16151" spans="1:14">
      <c r="A16151" t="s">
        <v>438</v>
      </c>
      <c r="B16151" t="s">
        <v>544</v>
      </c>
      <c r="C16151" t="s">
        <v>545</v>
      </c>
      <c r="D16151" t="s">
        <v>96</v>
      </c>
      <c r="E16151" t="s">
        <v>330</v>
      </c>
      <c r="F16151" t="s">
        <v>40</v>
      </c>
      <c r="G16151">
        <v>4</v>
      </c>
      <c r="H16151">
        <v>2237.77</v>
      </c>
      <c r="I16151">
        <v>8951.08</v>
      </c>
      <c r="J16151">
        <v>409</v>
      </c>
      <c r="K16151">
        <v>2</v>
      </c>
      <c r="L16151" t="s">
        <v>55</v>
      </c>
      <c r="M16151">
        <f>(Table1[[#This Row],[Current_Stock]]*Table1[[#This Row],[Unit_Price]])</f>
        <v>915247.92999999993</v>
      </c>
      <c r="N16151" s="12">
        <f>DATE(YEAR(Table1[[#This Row],[Order_Date]]),MONTH(Table1[[#This Row],[Order_Date]]),1)</f>
        <v>44986</v>
      </c>
    </row>
    <row r="16152" spans="1:14">
      <c r="A16152" t="s">
        <v>1377</v>
      </c>
      <c r="B16152" t="s">
        <v>31</v>
      </c>
      <c r="C16152" t="s">
        <v>32</v>
      </c>
      <c r="D16152" t="s">
        <v>33</v>
      </c>
      <c r="E16152" t="s">
        <v>160</v>
      </c>
      <c r="F16152" t="s">
        <v>17</v>
      </c>
      <c r="G16152">
        <v>12</v>
      </c>
      <c r="H16152">
        <v>2539.7600000000002</v>
      </c>
      <c r="I16152">
        <v>30477.119999999999</v>
      </c>
      <c r="J16152">
        <v>225</v>
      </c>
      <c r="K16152">
        <v>7</v>
      </c>
      <c r="L16152" t="s">
        <v>18</v>
      </c>
      <c r="M16152">
        <f>(Table1[[#This Row],[Current_Stock]]*Table1[[#This Row],[Unit_Price]])</f>
        <v>571446</v>
      </c>
      <c r="N16152" s="12">
        <f>DATE(YEAR(Table1[[#This Row],[Order_Date]]),MONTH(Table1[[#This Row],[Order_Date]]),1)</f>
        <v>45505</v>
      </c>
    </row>
    <row r="16153" spans="1:14">
      <c r="A16153" t="s">
        <v>376</v>
      </c>
      <c r="B16153" t="s">
        <v>594</v>
      </c>
      <c r="C16153" t="s">
        <v>595</v>
      </c>
      <c r="D16153" t="s">
        <v>22</v>
      </c>
      <c r="E16153" t="s">
        <v>89</v>
      </c>
      <c r="F16153" t="s">
        <v>29</v>
      </c>
      <c r="G16153">
        <v>67</v>
      </c>
      <c r="H16153">
        <v>15440.42</v>
      </c>
      <c r="I16153">
        <v>1034508.14</v>
      </c>
      <c r="J16153">
        <v>108</v>
      </c>
      <c r="K16153">
        <v>5</v>
      </c>
      <c r="L16153" t="s">
        <v>105</v>
      </c>
      <c r="M16153">
        <f>(Table1[[#This Row],[Current_Stock]]*Table1[[#This Row],[Unit_Price]])</f>
        <v>1667565.36</v>
      </c>
      <c r="N16153" s="12">
        <f>DATE(YEAR(Table1[[#This Row],[Order_Date]]),MONTH(Table1[[#This Row],[Order_Date]]),1)</f>
        <v>45231</v>
      </c>
    </row>
    <row r="16154" spans="1:14">
      <c r="A16154" t="s">
        <v>452</v>
      </c>
      <c r="B16154" t="s">
        <v>844</v>
      </c>
      <c r="C16154" t="s">
        <v>845</v>
      </c>
      <c r="D16154" t="s">
        <v>96</v>
      </c>
      <c r="E16154" t="s">
        <v>109</v>
      </c>
      <c r="F16154" t="s">
        <v>60</v>
      </c>
      <c r="G16154">
        <v>7</v>
      </c>
      <c r="H16154">
        <v>4795.68</v>
      </c>
      <c r="I16154">
        <v>33569.760000000002</v>
      </c>
      <c r="J16154">
        <v>598</v>
      </c>
      <c r="K16154">
        <v>5</v>
      </c>
      <c r="L16154" t="s">
        <v>18</v>
      </c>
      <c r="M16154">
        <f>(Table1[[#This Row],[Current_Stock]]*Table1[[#This Row],[Unit_Price]])</f>
        <v>2867816.64</v>
      </c>
      <c r="N16154" s="12">
        <f>DATE(YEAR(Table1[[#This Row],[Order_Date]]),MONTH(Table1[[#This Row],[Order_Date]]),1)</f>
        <v>45108</v>
      </c>
    </row>
    <row r="16155" spans="1:14">
      <c r="A16155" t="s">
        <v>749</v>
      </c>
      <c r="B16155" t="s">
        <v>332</v>
      </c>
      <c r="C16155" t="s">
        <v>333</v>
      </c>
      <c r="D16155" t="s">
        <v>183</v>
      </c>
      <c r="E16155" t="s">
        <v>85</v>
      </c>
      <c r="F16155" t="s">
        <v>17</v>
      </c>
      <c r="G16155">
        <v>9</v>
      </c>
      <c r="H16155">
        <v>260.41000000000003</v>
      </c>
      <c r="I16155">
        <v>2343.69</v>
      </c>
      <c r="J16155">
        <v>231</v>
      </c>
      <c r="K16155">
        <v>6</v>
      </c>
      <c r="L16155" t="s">
        <v>18</v>
      </c>
      <c r="M16155">
        <f>(Table1[[#This Row],[Current_Stock]]*Table1[[#This Row],[Unit_Price]])</f>
        <v>60154.710000000006</v>
      </c>
      <c r="N16155" s="12">
        <f>DATE(YEAR(Table1[[#This Row],[Order_Date]]),MONTH(Table1[[#This Row],[Order_Date]]),1)</f>
        <v>45047</v>
      </c>
    </row>
    <row r="16156" spans="1:14">
      <c r="A16156" t="s">
        <v>1053</v>
      </c>
      <c r="B16156" t="s">
        <v>111</v>
      </c>
      <c r="C16156" t="s">
        <v>112</v>
      </c>
      <c r="D16156" t="s">
        <v>84</v>
      </c>
      <c r="E16156" t="s">
        <v>211</v>
      </c>
      <c r="F16156" t="s">
        <v>17</v>
      </c>
      <c r="G16156">
        <v>13</v>
      </c>
      <c r="H16156">
        <v>21571.1</v>
      </c>
      <c r="I16156">
        <v>280424.3</v>
      </c>
      <c r="J16156">
        <v>245</v>
      </c>
      <c r="K16156">
        <v>7</v>
      </c>
      <c r="L16156" t="s">
        <v>18</v>
      </c>
      <c r="M16156">
        <f>(Table1[[#This Row],[Current_Stock]]*Table1[[#This Row],[Unit_Price]])</f>
        <v>5284919.5</v>
      </c>
      <c r="N16156" s="12">
        <f>DATE(YEAR(Table1[[#This Row],[Order_Date]]),MONTH(Table1[[#This Row],[Order_Date]]),1)</f>
        <v>45413</v>
      </c>
    </row>
    <row r="16157" spans="1:14">
      <c r="A16157" t="s">
        <v>1243</v>
      </c>
      <c r="B16157" t="s">
        <v>414</v>
      </c>
      <c r="C16157" t="s">
        <v>415</v>
      </c>
      <c r="D16157" t="s">
        <v>53</v>
      </c>
      <c r="E16157" t="s">
        <v>330</v>
      </c>
      <c r="F16157" t="s">
        <v>17</v>
      </c>
      <c r="G16157">
        <v>1</v>
      </c>
      <c r="H16157">
        <v>1215.18</v>
      </c>
      <c r="I16157">
        <v>1215.18</v>
      </c>
      <c r="J16157">
        <v>303</v>
      </c>
      <c r="K16157">
        <v>2</v>
      </c>
      <c r="L16157" t="s">
        <v>55</v>
      </c>
      <c r="M16157">
        <f>(Table1[[#This Row],[Current_Stock]]*Table1[[#This Row],[Unit_Price]])</f>
        <v>368199.54000000004</v>
      </c>
      <c r="N16157" s="12">
        <f>DATE(YEAR(Table1[[#This Row],[Order_Date]]),MONTH(Table1[[#This Row],[Order_Date]]),1)</f>
        <v>45383</v>
      </c>
    </row>
    <row r="16158" spans="1:14">
      <c r="A16158" t="s">
        <v>901</v>
      </c>
      <c r="B16158" t="s">
        <v>1259</v>
      </c>
      <c r="C16158" t="s">
        <v>1260</v>
      </c>
      <c r="D16158" t="s">
        <v>53</v>
      </c>
      <c r="E16158" t="s">
        <v>184</v>
      </c>
      <c r="F16158" t="s">
        <v>60</v>
      </c>
      <c r="G16158">
        <v>9</v>
      </c>
      <c r="H16158">
        <v>2425.84</v>
      </c>
      <c r="I16158">
        <v>21832.560000000001</v>
      </c>
      <c r="J16158">
        <v>399</v>
      </c>
      <c r="K16158">
        <v>13</v>
      </c>
      <c r="L16158" t="s">
        <v>55</v>
      </c>
      <c r="M16158">
        <f>(Table1[[#This Row],[Current_Stock]]*Table1[[#This Row],[Unit_Price]])</f>
        <v>967910.16</v>
      </c>
      <c r="N16158" s="12">
        <f>DATE(YEAR(Table1[[#This Row],[Order_Date]]),MONTH(Table1[[#This Row],[Order_Date]]),1)</f>
        <v>45017</v>
      </c>
    </row>
    <row r="16159" spans="1:14">
      <c r="A16159" t="s">
        <v>1177</v>
      </c>
      <c r="B16159" t="s">
        <v>338</v>
      </c>
      <c r="C16159" t="s">
        <v>339</v>
      </c>
      <c r="D16159" t="s">
        <v>38</v>
      </c>
      <c r="E16159" t="s">
        <v>73</v>
      </c>
      <c r="F16159" t="s">
        <v>40</v>
      </c>
      <c r="G16159">
        <v>17</v>
      </c>
      <c r="H16159">
        <v>4492.41</v>
      </c>
      <c r="I16159">
        <v>76370.97</v>
      </c>
      <c r="J16159">
        <v>114</v>
      </c>
      <c r="K16159">
        <v>5</v>
      </c>
      <c r="L16159" t="s">
        <v>18</v>
      </c>
      <c r="M16159">
        <f>(Table1[[#This Row],[Current_Stock]]*Table1[[#This Row],[Unit_Price]])</f>
        <v>512134.74</v>
      </c>
      <c r="N16159" s="12">
        <f>DATE(YEAR(Table1[[#This Row],[Order_Date]]),MONTH(Table1[[#This Row],[Order_Date]]),1)</f>
        <v>45505</v>
      </c>
    </row>
    <row r="16160" spans="1:14">
      <c r="A16160" t="s">
        <v>755</v>
      </c>
      <c r="B16160" t="s">
        <v>358</v>
      </c>
      <c r="C16160" t="s">
        <v>359</v>
      </c>
      <c r="D16160" t="s">
        <v>53</v>
      </c>
      <c r="E16160" t="s">
        <v>23</v>
      </c>
      <c r="F16160" t="s">
        <v>40</v>
      </c>
      <c r="G16160">
        <v>9</v>
      </c>
      <c r="H16160">
        <v>3338.66</v>
      </c>
      <c r="I16160">
        <v>30047.94</v>
      </c>
      <c r="J16160">
        <v>457</v>
      </c>
      <c r="K16160">
        <v>9</v>
      </c>
      <c r="L16160" t="s">
        <v>18</v>
      </c>
      <c r="M16160">
        <f>(Table1[[#This Row],[Current_Stock]]*Table1[[#This Row],[Unit_Price]])</f>
        <v>1525767.6199999999</v>
      </c>
      <c r="N16160" s="12">
        <f>DATE(YEAR(Table1[[#This Row],[Order_Date]]),MONTH(Table1[[#This Row],[Order_Date]]),1)</f>
        <v>44927</v>
      </c>
    </row>
    <row r="16161" spans="1:14">
      <c r="A16161" t="s">
        <v>1073</v>
      </c>
      <c r="B16161" t="s">
        <v>231</v>
      </c>
      <c r="C16161" t="s">
        <v>232</v>
      </c>
      <c r="D16161" t="s">
        <v>15</v>
      </c>
      <c r="E16161" t="s">
        <v>243</v>
      </c>
      <c r="F16161" t="s">
        <v>17</v>
      </c>
      <c r="G16161">
        <v>24</v>
      </c>
      <c r="H16161">
        <v>472.82</v>
      </c>
      <c r="I16161">
        <v>11347.68</v>
      </c>
      <c r="J16161">
        <v>125</v>
      </c>
      <c r="K16161">
        <v>10</v>
      </c>
      <c r="L16161" t="s">
        <v>18</v>
      </c>
      <c r="M16161">
        <f>(Table1[[#This Row],[Current_Stock]]*Table1[[#This Row],[Unit_Price]])</f>
        <v>59102.5</v>
      </c>
      <c r="N16161" s="12">
        <f>DATE(YEAR(Table1[[#This Row],[Order_Date]]),MONTH(Table1[[#This Row],[Order_Date]]),1)</f>
        <v>45597</v>
      </c>
    </row>
    <row r="16162" spans="1:14">
      <c r="A16162" t="s">
        <v>958</v>
      </c>
      <c r="B16162" t="s">
        <v>386</v>
      </c>
      <c r="C16162" t="s">
        <v>387</v>
      </c>
      <c r="D16162" t="s">
        <v>22</v>
      </c>
      <c r="E16162" t="s">
        <v>269</v>
      </c>
      <c r="F16162" t="s">
        <v>46</v>
      </c>
      <c r="G16162">
        <v>48</v>
      </c>
      <c r="H16162">
        <v>2722.12</v>
      </c>
      <c r="I16162">
        <v>130661.75999999999</v>
      </c>
      <c r="J16162">
        <v>67</v>
      </c>
      <c r="K16162">
        <v>4</v>
      </c>
      <c r="L16162" t="s">
        <v>105</v>
      </c>
      <c r="M16162">
        <f>(Table1[[#This Row],[Current_Stock]]*Table1[[#This Row],[Unit_Price]])</f>
        <v>182382.03999999998</v>
      </c>
      <c r="N16162" s="12">
        <f>DATE(YEAR(Table1[[#This Row],[Order_Date]]),MONTH(Table1[[#This Row],[Order_Date]]),1)</f>
        <v>45444</v>
      </c>
    </row>
    <row r="16163" spans="1:14">
      <c r="A16163" t="s">
        <v>887</v>
      </c>
      <c r="B16163" t="s">
        <v>147</v>
      </c>
      <c r="C16163" t="s">
        <v>148</v>
      </c>
      <c r="D16163" t="s">
        <v>53</v>
      </c>
      <c r="E16163" t="s">
        <v>251</v>
      </c>
      <c r="F16163" t="s">
        <v>29</v>
      </c>
      <c r="G16163">
        <v>1</v>
      </c>
      <c r="H16163">
        <v>458.33</v>
      </c>
      <c r="I16163">
        <v>458.33</v>
      </c>
      <c r="J16163">
        <v>331</v>
      </c>
      <c r="K16163">
        <v>6</v>
      </c>
      <c r="L16163" t="s">
        <v>18</v>
      </c>
      <c r="M16163">
        <f>(Table1[[#This Row],[Current_Stock]]*Table1[[#This Row],[Unit_Price]])</f>
        <v>151707.22999999998</v>
      </c>
      <c r="N16163" s="12">
        <f>DATE(YEAR(Table1[[#This Row],[Order_Date]]),MONTH(Table1[[#This Row],[Order_Date]]),1)</f>
        <v>45536</v>
      </c>
    </row>
    <row r="16164" spans="1:14">
      <c r="A16164" t="s">
        <v>343</v>
      </c>
      <c r="B16164" t="s">
        <v>287</v>
      </c>
      <c r="C16164" t="s">
        <v>288</v>
      </c>
      <c r="D16164" t="s">
        <v>15</v>
      </c>
      <c r="E16164" t="s">
        <v>50</v>
      </c>
      <c r="F16164" t="s">
        <v>29</v>
      </c>
      <c r="G16164">
        <v>13</v>
      </c>
      <c r="H16164">
        <v>417.28</v>
      </c>
      <c r="I16164">
        <v>5424.64</v>
      </c>
      <c r="J16164">
        <v>180</v>
      </c>
      <c r="K16164">
        <v>8</v>
      </c>
      <c r="L16164" t="s">
        <v>18</v>
      </c>
      <c r="M16164">
        <f>(Table1[[#This Row],[Current_Stock]]*Table1[[#This Row],[Unit_Price]])</f>
        <v>75110.399999999994</v>
      </c>
      <c r="N16164" s="12">
        <f>DATE(YEAR(Table1[[#This Row],[Order_Date]]),MONTH(Table1[[#This Row],[Order_Date]]),1)</f>
        <v>45352</v>
      </c>
    </row>
    <row r="16165" spans="1:14">
      <c r="A16165" t="s">
        <v>1103</v>
      </c>
      <c r="B16165" t="s">
        <v>642</v>
      </c>
      <c r="C16165" t="s">
        <v>643</v>
      </c>
      <c r="D16165" t="s">
        <v>33</v>
      </c>
      <c r="E16165" t="s">
        <v>34</v>
      </c>
      <c r="F16165" t="s">
        <v>17</v>
      </c>
      <c r="G16165">
        <v>32</v>
      </c>
      <c r="H16165">
        <v>869.81</v>
      </c>
      <c r="I16165">
        <v>27833.919999999998</v>
      </c>
      <c r="J16165">
        <v>89</v>
      </c>
      <c r="K16165">
        <v>10</v>
      </c>
      <c r="L16165" t="s">
        <v>18</v>
      </c>
      <c r="M16165">
        <f>(Table1[[#This Row],[Current_Stock]]*Table1[[#This Row],[Unit_Price]])</f>
        <v>77413.09</v>
      </c>
      <c r="N16165" s="12">
        <f>DATE(YEAR(Table1[[#This Row],[Order_Date]]),MONTH(Table1[[#This Row],[Order_Date]]),1)</f>
        <v>44927</v>
      </c>
    </row>
    <row r="16166" spans="1:14">
      <c r="A16166" t="s">
        <v>1223</v>
      </c>
      <c r="B16166" t="s">
        <v>1119</v>
      </c>
      <c r="C16166" t="s">
        <v>1120</v>
      </c>
      <c r="D16166" t="s">
        <v>96</v>
      </c>
      <c r="E16166" t="s">
        <v>269</v>
      </c>
      <c r="F16166" t="s">
        <v>29</v>
      </c>
      <c r="G16166">
        <v>9</v>
      </c>
      <c r="H16166">
        <v>2392.6</v>
      </c>
      <c r="I16166">
        <v>21533.4</v>
      </c>
      <c r="J16166">
        <v>553</v>
      </c>
      <c r="K16166">
        <v>10</v>
      </c>
      <c r="L16166" t="s">
        <v>55</v>
      </c>
      <c r="M16166">
        <f>(Table1[[#This Row],[Current_Stock]]*Table1[[#This Row],[Unit_Price]])</f>
        <v>1323107.8</v>
      </c>
      <c r="N16166" s="12">
        <f>DATE(YEAR(Table1[[#This Row],[Order_Date]]),MONTH(Table1[[#This Row],[Order_Date]]),1)</f>
        <v>45474</v>
      </c>
    </row>
    <row r="16167" spans="1:14">
      <c r="A16167" t="s">
        <v>942</v>
      </c>
      <c r="B16167" t="s">
        <v>904</v>
      </c>
      <c r="C16167" t="s">
        <v>905</v>
      </c>
      <c r="D16167" t="s">
        <v>84</v>
      </c>
      <c r="E16167" t="s">
        <v>50</v>
      </c>
      <c r="F16167" t="s">
        <v>29</v>
      </c>
      <c r="G16167">
        <v>25</v>
      </c>
      <c r="H16167">
        <v>26558.6</v>
      </c>
      <c r="I16167">
        <v>663965</v>
      </c>
      <c r="J16167">
        <v>209</v>
      </c>
      <c r="K16167">
        <v>3</v>
      </c>
      <c r="L16167" t="s">
        <v>18</v>
      </c>
      <c r="M16167">
        <f>(Table1[[#This Row],[Current_Stock]]*Table1[[#This Row],[Unit_Price]])</f>
        <v>5550747.3999999994</v>
      </c>
      <c r="N16167" s="12">
        <f>DATE(YEAR(Table1[[#This Row],[Order_Date]]),MONTH(Table1[[#This Row],[Order_Date]]),1)</f>
        <v>45108</v>
      </c>
    </row>
    <row r="16168" spans="1:14">
      <c r="A16168" t="s">
        <v>266</v>
      </c>
      <c r="B16168" t="s">
        <v>197</v>
      </c>
      <c r="C16168" t="s">
        <v>198</v>
      </c>
      <c r="D16168" t="s">
        <v>27</v>
      </c>
      <c r="E16168" t="s">
        <v>113</v>
      </c>
      <c r="F16168" t="s">
        <v>46</v>
      </c>
      <c r="G16168">
        <v>6</v>
      </c>
      <c r="H16168">
        <v>2338.94</v>
      </c>
      <c r="I16168">
        <v>14033.64</v>
      </c>
      <c r="J16168">
        <v>272</v>
      </c>
      <c r="K16168">
        <v>7</v>
      </c>
      <c r="L16168" t="s">
        <v>18</v>
      </c>
      <c r="M16168">
        <f>(Table1[[#This Row],[Current_Stock]]*Table1[[#This Row],[Unit_Price]])</f>
        <v>636191.68000000005</v>
      </c>
      <c r="N16168" s="12">
        <f>DATE(YEAR(Table1[[#This Row],[Order_Date]]),MONTH(Table1[[#This Row],[Order_Date]]),1)</f>
        <v>44986</v>
      </c>
    </row>
    <row r="16169" spans="1:14">
      <c r="A16169" t="s">
        <v>1384</v>
      </c>
      <c r="B16169" t="s">
        <v>873</v>
      </c>
      <c r="C16169" t="s">
        <v>874</v>
      </c>
      <c r="D16169" t="s">
        <v>22</v>
      </c>
      <c r="E16169" t="s">
        <v>251</v>
      </c>
      <c r="F16169" t="s">
        <v>40</v>
      </c>
      <c r="G16169">
        <v>26</v>
      </c>
      <c r="H16169">
        <v>11265.42</v>
      </c>
      <c r="I16169">
        <v>292900.92</v>
      </c>
      <c r="J16169">
        <v>44</v>
      </c>
      <c r="K16169">
        <v>3</v>
      </c>
      <c r="L16169" t="s">
        <v>18</v>
      </c>
      <c r="M16169">
        <f>(Table1[[#This Row],[Current_Stock]]*Table1[[#This Row],[Unit_Price]])</f>
        <v>495678.48</v>
      </c>
      <c r="N16169" s="12">
        <f>DATE(YEAR(Table1[[#This Row],[Order_Date]]),MONTH(Table1[[#This Row],[Order_Date]]),1)</f>
        <v>45108</v>
      </c>
    </row>
    <row r="16170" spans="1:14">
      <c r="A16170" t="s">
        <v>420</v>
      </c>
      <c r="B16170" t="s">
        <v>1259</v>
      </c>
      <c r="C16170" t="s">
        <v>1260</v>
      </c>
      <c r="D16170" t="s">
        <v>53</v>
      </c>
      <c r="E16170" t="s">
        <v>39</v>
      </c>
      <c r="F16170" t="s">
        <v>17</v>
      </c>
      <c r="G16170">
        <v>6</v>
      </c>
      <c r="H16170">
        <v>838.16</v>
      </c>
      <c r="I16170">
        <v>5028.96</v>
      </c>
      <c r="J16170">
        <v>359</v>
      </c>
      <c r="K16170">
        <v>4</v>
      </c>
      <c r="L16170" t="s">
        <v>18</v>
      </c>
      <c r="M16170">
        <f>(Table1[[#This Row],[Current_Stock]]*Table1[[#This Row],[Unit_Price]])</f>
        <v>300899.44</v>
      </c>
      <c r="N16170" s="12">
        <f>DATE(YEAR(Table1[[#This Row],[Order_Date]]),MONTH(Table1[[#This Row],[Order_Date]]),1)</f>
        <v>45627</v>
      </c>
    </row>
    <row r="16171" spans="1:14">
      <c r="A16171" t="s">
        <v>1083</v>
      </c>
      <c r="B16171" t="s">
        <v>691</v>
      </c>
      <c r="C16171" t="s">
        <v>692</v>
      </c>
      <c r="D16171" t="s">
        <v>33</v>
      </c>
      <c r="E16171" t="s">
        <v>45</v>
      </c>
      <c r="F16171" t="s">
        <v>40</v>
      </c>
      <c r="G16171">
        <v>21</v>
      </c>
      <c r="H16171">
        <v>2675.06</v>
      </c>
      <c r="I16171">
        <v>56176.26</v>
      </c>
      <c r="J16171">
        <v>103</v>
      </c>
      <c r="K16171">
        <v>14</v>
      </c>
      <c r="L16171" t="s">
        <v>18</v>
      </c>
      <c r="M16171">
        <f>(Table1[[#This Row],[Current_Stock]]*Table1[[#This Row],[Unit_Price]])</f>
        <v>275531.18</v>
      </c>
      <c r="N16171" s="12">
        <f>DATE(YEAR(Table1[[#This Row],[Order_Date]]),MONTH(Table1[[#This Row],[Order_Date]]),1)</f>
        <v>45047</v>
      </c>
    </row>
    <row r="16172" spans="1:14">
      <c r="A16172" t="s">
        <v>599</v>
      </c>
      <c r="B16172" t="s">
        <v>347</v>
      </c>
      <c r="C16172" t="s">
        <v>348</v>
      </c>
      <c r="D16172" t="s">
        <v>53</v>
      </c>
      <c r="E16172" t="s">
        <v>113</v>
      </c>
      <c r="F16172" t="s">
        <v>17</v>
      </c>
      <c r="G16172">
        <v>9</v>
      </c>
      <c r="H16172">
        <v>2309.58</v>
      </c>
      <c r="I16172">
        <v>20786.22</v>
      </c>
      <c r="J16172">
        <v>553</v>
      </c>
      <c r="K16172">
        <v>2</v>
      </c>
      <c r="L16172" t="s">
        <v>18</v>
      </c>
      <c r="M16172">
        <f>(Table1[[#This Row],[Current_Stock]]*Table1[[#This Row],[Unit_Price]])</f>
        <v>1277197.74</v>
      </c>
      <c r="N16172" s="12">
        <f>DATE(YEAR(Table1[[#This Row],[Order_Date]]),MONTH(Table1[[#This Row],[Order_Date]]),1)</f>
        <v>45200</v>
      </c>
    </row>
    <row r="16173" spans="1:14">
      <c r="A16173" t="s">
        <v>70</v>
      </c>
      <c r="B16173" t="s">
        <v>1070</v>
      </c>
      <c r="C16173" t="s">
        <v>1071</v>
      </c>
      <c r="D16173" t="s">
        <v>22</v>
      </c>
      <c r="E16173" t="s">
        <v>282</v>
      </c>
      <c r="F16173" t="s">
        <v>60</v>
      </c>
      <c r="G16173">
        <v>21</v>
      </c>
      <c r="H16173">
        <v>1515.5</v>
      </c>
      <c r="I16173">
        <v>31825.5</v>
      </c>
      <c r="J16173">
        <v>102</v>
      </c>
      <c r="K16173">
        <v>7</v>
      </c>
      <c r="L16173" t="s">
        <v>18</v>
      </c>
      <c r="M16173">
        <f>(Table1[[#This Row],[Current_Stock]]*Table1[[#This Row],[Unit_Price]])</f>
        <v>154581</v>
      </c>
      <c r="N16173" s="12">
        <f>DATE(YEAR(Table1[[#This Row],[Order_Date]]),MONTH(Table1[[#This Row],[Order_Date]]),1)</f>
        <v>45017</v>
      </c>
    </row>
    <row r="16174" spans="1:14">
      <c r="A16174" t="s">
        <v>1023</v>
      </c>
      <c r="B16174" t="s">
        <v>699</v>
      </c>
      <c r="C16174" t="s">
        <v>700</v>
      </c>
      <c r="D16174" t="s">
        <v>53</v>
      </c>
      <c r="E16174" t="s">
        <v>282</v>
      </c>
      <c r="F16174" t="s">
        <v>40</v>
      </c>
      <c r="G16174">
        <v>7</v>
      </c>
      <c r="H16174">
        <v>1094.97</v>
      </c>
      <c r="I16174">
        <v>7664.79</v>
      </c>
      <c r="J16174">
        <v>280</v>
      </c>
      <c r="K16174">
        <v>2</v>
      </c>
      <c r="L16174" t="s">
        <v>55</v>
      </c>
      <c r="M16174">
        <f>(Table1[[#This Row],[Current_Stock]]*Table1[[#This Row],[Unit_Price]])</f>
        <v>306591.60000000003</v>
      </c>
      <c r="N16174" s="12">
        <f>DATE(YEAR(Table1[[#This Row],[Order_Date]]),MONTH(Table1[[#This Row],[Order_Date]]),1)</f>
        <v>44986</v>
      </c>
    </row>
    <row r="16175" spans="1:14">
      <c r="A16175" t="s">
        <v>877</v>
      </c>
      <c r="B16175" t="s">
        <v>222</v>
      </c>
      <c r="C16175" t="s">
        <v>223</v>
      </c>
      <c r="D16175" t="s">
        <v>53</v>
      </c>
      <c r="E16175" t="s">
        <v>251</v>
      </c>
      <c r="F16175" t="s">
        <v>17</v>
      </c>
      <c r="G16175">
        <v>6</v>
      </c>
      <c r="H16175">
        <v>2297.75</v>
      </c>
      <c r="I16175">
        <v>13786.5</v>
      </c>
      <c r="J16175">
        <v>458</v>
      </c>
      <c r="K16175">
        <v>2</v>
      </c>
      <c r="L16175" t="s">
        <v>18</v>
      </c>
      <c r="M16175">
        <f>(Table1[[#This Row],[Current_Stock]]*Table1[[#This Row],[Unit_Price]])</f>
        <v>1052369.5</v>
      </c>
      <c r="N16175" s="12">
        <f>DATE(YEAR(Table1[[#This Row],[Order_Date]]),MONTH(Table1[[#This Row],[Order_Date]]),1)</f>
        <v>45200</v>
      </c>
    </row>
    <row r="16176" spans="1:14">
      <c r="A16176" t="s">
        <v>1249</v>
      </c>
      <c r="B16176" t="s">
        <v>513</v>
      </c>
      <c r="C16176" t="s">
        <v>514</v>
      </c>
      <c r="D16176" t="s">
        <v>96</v>
      </c>
      <c r="E16176" t="s">
        <v>184</v>
      </c>
      <c r="F16176" t="s">
        <v>60</v>
      </c>
      <c r="G16176">
        <v>5</v>
      </c>
      <c r="H16176">
        <v>2755.82</v>
      </c>
      <c r="I16176">
        <v>13779.1</v>
      </c>
      <c r="J16176">
        <v>415</v>
      </c>
      <c r="K16176">
        <v>8</v>
      </c>
      <c r="L16176" t="s">
        <v>18</v>
      </c>
      <c r="M16176">
        <f>(Table1[[#This Row],[Current_Stock]]*Table1[[#This Row],[Unit_Price]])</f>
        <v>1143665.3</v>
      </c>
      <c r="N16176" s="12">
        <f>DATE(YEAR(Table1[[#This Row],[Order_Date]]),MONTH(Table1[[#This Row],[Order_Date]]),1)</f>
        <v>45108</v>
      </c>
    </row>
    <row r="16177" spans="1:14">
      <c r="A16177" t="s">
        <v>867</v>
      </c>
      <c r="B16177" t="s">
        <v>209</v>
      </c>
      <c r="C16177" t="s">
        <v>210</v>
      </c>
      <c r="D16177" t="s">
        <v>38</v>
      </c>
      <c r="E16177" t="s">
        <v>89</v>
      </c>
      <c r="F16177" t="s">
        <v>46</v>
      </c>
      <c r="G16177">
        <v>8</v>
      </c>
      <c r="H16177">
        <v>4165.3</v>
      </c>
      <c r="I16177">
        <v>33322.400000000001</v>
      </c>
      <c r="J16177">
        <v>138</v>
      </c>
      <c r="K16177">
        <v>14</v>
      </c>
      <c r="L16177" t="s">
        <v>18</v>
      </c>
      <c r="M16177">
        <f>(Table1[[#This Row],[Current_Stock]]*Table1[[#This Row],[Unit_Price]])</f>
        <v>574811.4</v>
      </c>
      <c r="N16177" s="12">
        <f>DATE(YEAR(Table1[[#This Row],[Order_Date]]),MONTH(Table1[[#This Row],[Order_Date]]),1)</f>
        <v>45292</v>
      </c>
    </row>
    <row r="16178" spans="1:14">
      <c r="A16178" t="s">
        <v>1067</v>
      </c>
      <c r="B16178" t="s">
        <v>707</v>
      </c>
      <c r="C16178" t="s">
        <v>708</v>
      </c>
      <c r="D16178" t="s">
        <v>44</v>
      </c>
      <c r="E16178" t="s">
        <v>251</v>
      </c>
      <c r="F16178" t="s">
        <v>29</v>
      </c>
      <c r="G16178">
        <v>47</v>
      </c>
      <c r="H16178">
        <v>4473.87</v>
      </c>
      <c r="I16178">
        <v>210271.89</v>
      </c>
      <c r="J16178">
        <v>106</v>
      </c>
      <c r="K16178">
        <v>13</v>
      </c>
      <c r="L16178" t="s">
        <v>18</v>
      </c>
      <c r="M16178">
        <f>(Table1[[#This Row],[Current_Stock]]*Table1[[#This Row],[Unit_Price]])</f>
        <v>474230.22</v>
      </c>
      <c r="N16178" s="12">
        <f>DATE(YEAR(Table1[[#This Row],[Order_Date]]),MONTH(Table1[[#This Row],[Order_Date]]),1)</f>
        <v>45536</v>
      </c>
    </row>
    <row r="16179" spans="1:14">
      <c r="A16179" t="s">
        <v>1215</v>
      </c>
      <c r="B16179" t="s">
        <v>491</v>
      </c>
      <c r="C16179" t="s">
        <v>492</v>
      </c>
      <c r="D16179" t="s">
        <v>96</v>
      </c>
      <c r="E16179" t="s">
        <v>73</v>
      </c>
      <c r="F16179" t="s">
        <v>29</v>
      </c>
      <c r="G16179">
        <v>8</v>
      </c>
      <c r="H16179">
        <v>927.3</v>
      </c>
      <c r="I16179">
        <v>7418.4</v>
      </c>
      <c r="J16179">
        <v>465</v>
      </c>
      <c r="K16179">
        <v>14</v>
      </c>
      <c r="L16179" t="s">
        <v>18</v>
      </c>
      <c r="M16179">
        <f>(Table1[[#This Row],[Current_Stock]]*Table1[[#This Row],[Unit_Price]])</f>
        <v>431194.5</v>
      </c>
      <c r="N16179" s="12">
        <f>DATE(YEAR(Table1[[#This Row],[Order_Date]]),MONTH(Table1[[#This Row],[Order_Date]]),1)</f>
        <v>45170</v>
      </c>
    </row>
    <row r="16180" spans="1:14">
      <c r="A16180" t="s">
        <v>230</v>
      </c>
      <c r="B16180" t="s">
        <v>91</v>
      </c>
      <c r="C16180" t="s">
        <v>92</v>
      </c>
      <c r="D16180" t="s">
        <v>38</v>
      </c>
      <c r="E16180" t="s">
        <v>330</v>
      </c>
      <c r="F16180" t="s">
        <v>60</v>
      </c>
      <c r="G16180">
        <v>21</v>
      </c>
      <c r="H16180">
        <v>3612.95</v>
      </c>
      <c r="I16180">
        <v>75871.95</v>
      </c>
      <c r="J16180">
        <v>173</v>
      </c>
      <c r="K16180">
        <v>2</v>
      </c>
      <c r="L16180" t="s">
        <v>18</v>
      </c>
      <c r="M16180">
        <f>(Table1[[#This Row],[Current_Stock]]*Table1[[#This Row],[Unit_Price]])</f>
        <v>625040.35</v>
      </c>
      <c r="N16180" s="12">
        <f>DATE(YEAR(Table1[[#This Row],[Order_Date]]),MONTH(Table1[[#This Row],[Order_Date]]),1)</f>
        <v>45078</v>
      </c>
    </row>
    <row r="16181" spans="1:14">
      <c r="A16181" t="s">
        <v>568</v>
      </c>
      <c r="B16181" t="s">
        <v>65</v>
      </c>
      <c r="C16181" t="s">
        <v>66</v>
      </c>
      <c r="D16181" t="s">
        <v>38</v>
      </c>
      <c r="E16181" t="s">
        <v>39</v>
      </c>
      <c r="F16181" t="s">
        <v>29</v>
      </c>
      <c r="G16181">
        <v>9</v>
      </c>
      <c r="H16181">
        <v>1659.19</v>
      </c>
      <c r="I16181">
        <v>14932.71</v>
      </c>
      <c r="J16181">
        <v>151</v>
      </c>
      <c r="K16181">
        <v>11</v>
      </c>
      <c r="L16181" t="s">
        <v>18</v>
      </c>
      <c r="M16181">
        <f>(Table1[[#This Row],[Current_Stock]]*Table1[[#This Row],[Unit_Price]])</f>
        <v>250537.69</v>
      </c>
      <c r="N16181" s="12">
        <f>DATE(YEAR(Table1[[#This Row],[Order_Date]]),MONTH(Table1[[#This Row],[Order_Date]]),1)</f>
        <v>45078</v>
      </c>
    </row>
    <row r="16182" spans="1:14">
      <c r="A16182" t="s">
        <v>922</v>
      </c>
      <c r="B16182" t="s">
        <v>649</v>
      </c>
      <c r="C16182" t="s">
        <v>650</v>
      </c>
      <c r="D16182" t="s">
        <v>183</v>
      </c>
      <c r="E16182" t="s">
        <v>28</v>
      </c>
      <c r="F16182" t="s">
        <v>29</v>
      </c>
      <c r="G16182">
        <v>20</v>
      </c>
      <c r="H16182">
        <v>4135.25</v>
      </c>
      <c r="I16182">
        <v>82705</v>
      </c>
      <c r="J16182">
        <v>189</v>
      </c>
      <c r="K16182">
        <v>8</v>
      </c>
      <c r="L16182" t="s">
        <v>18</v>
      </c>
      <c r="M16182">
        <f>(Table1[[#This Row],[Current_Stock]]*Table1[[#This Row],[Unit_Price]])</f>
        <v>781562.25</v>
      </c>
      <c r="N16182" s="12">
        <f>DATE(YEAR(Table1[[#This Row],[Order_Date]]),MONTH(Table1[[#This Row],[Order_Date]]),1)</f>
        <v>45200</v>
      </c>
    </row>
    <row r="16183" spans="1:14">
      <c r="A16183" t="s">
        <v>798</v>
      </c>
      <c r="B16183" t="s">
        <v>151</v>
      </c>
      <c r="C16183" t="s">
        <v>152</v>
      </c>
      <c r="D16183" t="s">
        <v>53</v>
      </c>
      <c r="E16183" t="s">
        <v>243</v>
      </c>
      <c r="F16183" t="s">
        <v>40</v>
      </c>
      <c r="G16183">
        <v>17</v>
      </c>
      <c r="H16183">
        <v>3618.11</v>
      </c>
      <c r="I16183">
        <v>61507.87</v>
      </c>
      <c r="J16183">
        <v>383</v>
      </c>
      <c r="K16183">
        <v>7</v>
      </c>
      <c r="L16183" t="s">
        <v>18</v>
      </c>
      <c r="M16183">
        <f>(Table1[[#This Row],[Current_Stock]]*Table1[[#This Row],[Unit_Price]])</f>
        <v>1385736.1300000001</v>
      </c>
      <c r="N16183" s="12">
        <f>DATE(YEAR(Table1[[#This Row],[Order_Date]]),MONTH(Table1[[#This Row],[Order_Date]]),1)</f>
        <v>45261</v>
      </c>
    </row>
    <row r="16184" spans="1:14">
      <c r="A16184" t="s">
        <v>263</v>
      </c>
      <c r="B16184" t="s">
        <v>685</v>
      </c>
      <c r="C16184" t="s">
        <v>686</v>
      </c>
      <c r="D16184" t="s">
        <v>183</v>
      </c>
      <c r="E16184" t="s">
        <v>50</v>
      </c>
      <c r="F16184" t="s">
        <v>60</v>
      </c>
      <c r="G16184">
        <v>22</v>
      </c>
      <c r="H16184">
        <v>1256.7</v>
      </c>
      <c r="I16184">
        <v>27647.4</v>
      </c>
      <c r="J16184">
        <v>245</v>
      </c>
      <c r="K16184">
        <v>6</v>
      </c>
      <c r="L16184" t="s">
        <v>18</v>
      </c>
      <c r="M16184">
        <f>(Table1[[#This Row],[Current_Stock]]*Table1[[#This Row],[Unit_Price]])</f>
        <v>307891.5</v>
      </c>
      <c r="N16184" s="12">
        <f>DATE(YEAR(Table1[[#This Row],[Order_Date]]),MONTH(Table1[[#This Row],[Order_Date]]),1)</f>
        <v>45139</v>
      </c>
    </row>
    <row r="16185" spans="1:14">
      <c r="A16185" t="s">
        <v>1137</v>
      </c>
      <c r="B16185" t="s">
        <v>225</v>
      </c>
      <c r="C16185" t="s">
        <v>226</v>
      </c>
      <c r="D16185" t="s">
        <v>183</v>
      </c>
      <c r="E16185" t="s">
        <v>282</v>
      </c>
      <c r="F16185" t="s">
        <v>40</v>
      </c>
      <c r="G16185">
        <v>17</v>
      </c>
      <c r="H16185">
        <v>1099.48</v>
      </c>
      <c r="I16185">
        <v>18691.16</v>
      </c>
      <c r="J16185">
        <v>81</v>
      </c>
      <c r="K16185">
        <v>2</v>
      </c>
      <c r="L16185" t="s">
        <v>18</v>
      </c>
      <c r="M16185">
        <f>(Table1[[#This Row],[Current_Stock]]*Table1[[#This Row],[Unit_Price]])</f>
        <v>89057.88</v>
      </c>
      <c r="N16185" s="12">
        <f>DATE(YEAR(Table1[[#This Row],[Order_Date]]),MONTH(Table1[[#This Row],[Order_Date]]),1)</f>
        <v>45444</v>
      </c>
    </row>
    <row r="16186" spans="1:14">
      <c r="A16186" t="s">
        <v>1075</v>
      </c>
      <c r="B16186" t="s">
        <v>664</v>
      </c>
      <c r="C16186" t="s">
        <v>665</v>
      </c>
      <c r="D16186" t="s">
        <v>38</v>
      </c>
      <c r="E16186" t="s">
        <v>73</v>
      </c>
      <c r="F16186" t="s">
        <v>60</v>
      </c>
      <c r="G16186">
        <v>14</v>
      </c>
      <c r="H16186">
        <v>1649.65</v>
      </c>
      <c r="I16186">
        <v>23095.1</v>
      </c>
      <c r="J16186">
        <v>240</v>
      </c>
      <c r="K16186">
        <v>13</v>
      </c>
      <c r="L16186" t="s">
        <v>18</v>
      </c>
      <c r="M16186">
        <f>(Table1[[#This Row],[Current_Stock]]*Table1[[#This Row],[Unit_Price]])</f>
        <v>395916</v>
      </c>
      <c r="N16186" s="12">
        <f>DATE(YEAR(Table1[[#This Row],[Order_Date]]),MONTH(Table1[[#This Row],[Order_Date]]),1)</f>
        <v>45566</v>
      </c>
    </row>
    <row r="16187" spans="1:14">
      <c r="A16187" t="s">
        <v>824</v>
      </c>
      <c r="B16187" t="s">
        <v>280</v>
      </c>
      <c r="C16187" t="s">
        <v>281</v>
      </c>
      <c r="D16187" t="s">
        <v>22</v>
      </c>
      <c r="E16187" t="s">
        <v>184</v>
      </c>
      <c r="F16187" t="s">
        <v>46</v>
      </c>
      <c r="G16187">
        <v>60</v>
      </c>
      <c r="H16187">
        <v>15085.74</v>
      </c>
      <c r="I16187">
        <v>905144.4</v>
      </c>
      <c r="J16187">
        <v>97</v>
      </c>
      <c r="K16187">
        <v>11</v>
      </c>
      <c r="L16187" t="s">
        <v>105</v>
      </c>
      <c r="M16187">
        <f>(Table1[[#This Row],[Current_Stock]]*Table1[[#This Row],[Unit_Price]])</f>
        <v>1463316.78</v>
      </c>
      <c r="N16187" s="12">
        <f>DATE(YEAR(Table1[[#This Row],[Order_Date]]),MONTH(Table1[[#This Row],[Order_Date]]),1)</f>
        <v>45566</v>
      </c>
    </row>
    <row r="16188" spans="1:14">
      <c r="A16188" t="s">
        <v>340</v>
      </c>
      <c r="B16188" t="s">
        <v>758</v>
      </c>
      <c r="C16188" t="s">
        <v>759</v>
      </c>
      <c r="D16188" t="s">
        <v>15</v>
      </c>
      <c r="E16188" t="s">
        <v>89</v>
      </c>
      <c r="F16188" t="s">
        <v>40</v>
      </c>
      <c r="G16188">
        <v>11</v>
      </c>
      <c r="H16188">
        <v>78.94</v>
      </c>
      <c r="I16188">
        <v>868.34</v>
      </c>
      <c r="J16188">
        <v>108</v>
      </c>
      <c r="K16188">
        <v>13</v>
      </c>
      <c r="L16188" t="s">
        <v>18</v>
      </c>
      <c r="M16188">
        <f>(Table1[[#This Row],[Current_Stock]]*Table1[[#This Row],[Unit_Price]])</f>
        <v>8525.52</v>
      </c>
      <c r="N16188" s="12">
        <f>DATE(YEAR(Table1[[#This Row],[Order_Date]]),MONTH(Table1[[#This Row],[Order_Date]]),1)</f>
        <v>44958</v>
      </c>
    </row>
    <row r="16189" spans="1:14">
      <c r="A16189" t="s">
        <v>1255</v>
      </c>
      <c r="B16189" t="s">
        <v>82</v>
      </c>
      <c r="C16189" t="s">
        <v>83</v>
      </c>
      <c r="D16189" t="s">
        <v>84</v>
      </c>
      <c r="E16189" t="s">
        <v>211</v>
      </c>
      <c r="F16189" t="s">
        <v>60</v>
      </c>
      <c r="G16189">
        <v>14</v>
      </c>
      <c r="H16189">
        <v>24109.16</v>
      </c>
      <c r="I16189">
        <v>337528.24</v>
      </c>
      <c r="J16189">
        <v>229</v>
      </c>
      <c r="K16189">
        <v>13</v>
      </c>
      <c r="L16189" t="s">
        <v>18</v>
      </c>
      <c r="M16189">
        <f>(Table1[[#This Row],[Current_Stock]]*Table1[[#This Row],[Unit_Price]])</f>
        <v>5520997.6399999997</v>
      </c>
      <c r="N16189" s="12">
        <f>DATE(YEAR(Table1[[#This Row],[Order_Date]]),MONTH(Table1[[#This Row],[Order_Date]]),1)</f>
        <v>45474</v>
      </c>
    </row>
    <row r="16190" spans="1:14">
      <c r="A16190" t="s">
        <v>760</v>
      </c>
      <c r="B16190" t="s">
        <v>1099</v>
      </c>
      <c r="C16190" t="s">
        <v>1100</v>
      </c>
      <c r="D16190" t="s">
        <v>38</v>
      </c>
      <c r="E16190" t="s">
        <v>109</v>
      </c>
      <c r="F16190" t="s">
        <v>17</v>
      </c>
      <c r="G16190">
        <v>11</v>
      </c>
      <c r="H16190">
        <v>4881.95</v>
      </c>
      <c r="I16190">
        <v>53701.45</v>
      </c>
      <c r="J16190">
        <v>235</v>
      </c>
      <c r="K16190">
        <v>5</v>
      </c>
      <c r="L16190" t="s">
        <v>18</v>
      </c>
      <c r="M16190">
        <f>(Table1[[#This Row],[Current_Stock]]*Table1[[#This Row],[Unit_Price]])</f>
        <v>1147258.25</v>
      </c>
      <c r="N16190" s="12">
        <f>DATE(YEAR(Table1[[#This Row],[Order_Date]]),MONTH(Table1[[#This Row],[Order_Date]]),1)</f>
        <v>45108</v>
      </c>
    </row>
    <row r="16191" spans="1:14">
      <c r="A16191" t="s">
        <v>613</v>
      </c>
      <c r="B16191" t="s">
        <v>670</v>
      </c>
      <c r="C16191" t="s">
        <v>671</v>
      </c>
      <c r="D16191" t="s">
        <v>22</v>
      </c>
      <c r="E16191" t="s">
        <v>277</v>
      </c>
      <c r="F16191" t="s">
        <v>46</v>
      </c>
      <c r="G16191">
        <v>46</v>
      </c>
      <c r="H16191">
        <v>13698.03</v>
      </c>
      <c r="I16191">
        <v>630109.38</v>
      </c>
      <c r="J16191">
        <v>75</v>
      </c>
      <c r="K16191">
        <v>12</v>
      </c>
      <c r="L16191" t="s">
        <v>18</v>
      </c>
      <c r="M16191">
        <f>(Table1[[#This Row],[Current_Stock]]*Table1[[#This Row],[Unit_Price]])</f>
        <v>1027352.25</v>
      </c>
      <c r="N16191" s="12">
        <f>DATE(YEAR(Table1[[#This Row],[Order_Date]]),MONTH(Table1[[#This Row],[Order_Date]]),1)</f>
        <v>45231</v>
      </c>
    </row>
    <row r="16192" spans="1:14">
      <c r="A16192" t="s">
        <v>289</v>
      </c>
      <c r="B16192" t="s">
        <v>1339</v>
      </c>
      <c r="C16192" t="s">
        <v>1340</v>
      </c>
      <c r="D16192" t="s">
        <v>38</v>
      </c>
      <c r="E16192" t="s">
        <v>28</v>
      </c>
      <c r="F16192" t="s">
        <v>40</v>
      </c>
      <c r="G16192">
        <v>17</v>
      </c>
      <c r="H16192">
        <v>3763.16</v>
      </c>
      <c r="I16192">
        <v>63973.72</v>
      </c>
      <c r="J16192">
        <v>142</v>
      </c>
      <c r="K16192">
        <v>4</v>
      </c>
      <c r="L16192" t="s">
        <v>18</v>
      </c>
      <c r="M16192">
        <f>(Table1[[#This Row],[Current_Stock]]*Table1[[#This Row],[Unit_Price]])</f>
        <v>534368.72</v>
      </c>
      <c r="N16192" s="12">
        <f>DATE(YEAR(Table1[[#This Row],[Order_Date]]),MONTH(Table1[[#This Row],[Order_Date]]),1)</f>
        <v>44927</v>
      </c>
    </row>
    <row r="16193" spans="1:14">
      <c r="A16193" t="s">
        <v>241</v>
      </c>
      <c r="B16193" t="s">
        <v>685</v>
      </c>
      <c r="C16193" t="s">
        <v>686</v>
      </c>
      <c r="D16193" t="s">
        <v>183</v>
      </c>
      <c r="E16193" t="s">
        <v>109</v>
      </c>
      <c r="F16193" t="s">
        <v>29</v>
      </c>
      <c r="G16193">
        <v>10</v>
      </c>
      <c r="H16193">
        <v>192.61</v>
      </c>
      <c r="I16193">
        <v>1926.1</v>
      </c>
      <c r="J16193">
        <v>164</v>
      </c>
      <c r="K16193">
        <v>10</v>
      </c>
      <c r="L16193" t="s">
        <v>18</v>
      </c>
      <c r="M16193">
        <f>(Table1[[#This Row],[Current_Stock]]*Table1[[#This Row],[Unit_Price]])</f>
        <v>31588.04</v>
      </c>
      <c r="N16193" s="12">
        <f>DATE(YEAR(Table1[[#This Row],[Order_Date]]),MONTH(Table1[[#This Row],[Order_Date]]),1)</f>
        <v>45627</v>
      </c>
    </row>
    <row r="16194" spans="1:14">
      <c r="A16194" t="s">
        <v>314</v>
      </c>
      <c r="B16194" t="s">
        <v>961</v>
      </c>
      <c r="C16194" t="s">
        <v>962</v>
      </c>
      <c r="D16194" t="s">
        <v>96</v>
      </c>
      <c r="E16194" t="s">
        <v>39</v>
      </c>
      <c r="F16194" t="s">
        <v>29</v>
      </c>
      <c r="G16194">
        <v>8</v>
      </c>
      <c r="H16194">
        <v>2719.02</v>
      </c>
      <c r="I16194">
        <v>21752.16</v>
      </c>
      <c r="J16194">
        <v>252</v>
      </c>
      <c r="K16194">
        <v>4</v>
      </c>
      <c r="L16194" t="s">
        <v>55</v>
      </c>
      <c r="M16194">
        <f>(Table1[[#This Row],[Current_Stock]]*Table1[[#This Row],[Unit_Price]])</f>
        <v>685193.04</v>
      </c>
      <c r="N16194" s="12">
        <f>DATE(YEAR(Table1[[#This Row],[Order_Date]]),MONTH(Table1[[#This Row],[Order_Date]]),1)</f>
        <v>45597</v>
      </c>
    </row>
    <row r="16195" spans="1:14">
      <c r="A16195" t="s">
        <v>484</v>
      </c>
      <c r="B16195" t="s">
        <v>231</v>
      </c>
      <c r="C16195" t="s">
        <v>232</v>
      </c>
      <c r="D16195" t="s">
        <v>15</v>
      </c>
      <c r="E16195" t="s">
        <v>28</v>
      </c>
      <c r="F16195" t="s">
        <v>17</v>
      </c>
      <c r="G16195">
        <v>8</v>
      </c>
      <c r="H16195">
        <v>349.61</v>
      </c>
      <c r="I16195">
        <v>2796.88</v>
      </c>
      <c r="J16195">
        <v>127</v>
      </c>
      <c r="K16195">
        <v>14</v>
      </c>
      <c r="L16195" t="s">
        <v>18</v>
      </c>
      <c r="M16195">
        <f>(Table1[[#This Row],[Current_Stock]]*Table1[[#This Row],[Unit_Price]])</f>
        <v>44400.47</v>
      </c>
      <c r="N16195" s="12">
        <f>DATE(YEAR(Table1[[#This Row],[Order_Date]]),MONTH(Table1[[#This Row],[Order_Date]]),1)</f>
        <v>45323</v>
      </c>
    </row>
    <row r="16196" spans="1:14">
      <c r="A16196" t="s">
        <v>1207</v>
      </c>
      <c r="B16196" t="s">
        <v>1119</v>
      </c>
      <c r="C16196" t="s">
        <v>1120</v>
      </c>
      <c r="D16196" t="s">
        <v>96</v>
      </c>
      <c r="E16196" t="s">
        <v>45</v>
      </c>
      <c r="F16196" t="s">
        <v>17</v>
      </c>
      <c r="G16196">
        <v>8</v>
      </c>
      <c r="H16196">
        <v>3522.23</v>
      </c>
      <c r="I16196">
        <v>28177.84</v>
      </c>
      <c r="J16196">
        <v>291</v>
      </c>
      <c r="K16196">
        <v>8</v>
      </c>
      <c r="L16196" t="s">
        <v>18</v>
      </c>
      <c r="M16196">
        <f>(Table1[[#This Row],[Current_Stock]]*Table1[[#This Row],[Unit_Price]])</f>
        <v>1024968.93</v>
      </c>
      <c r="N16196" s="12">
        <f>DATE(YEAR(Table1[[#This Row],[Order_Date]]),MONTH(Table1[[#This Row],[Order_Date]]),1)</f>
        <v>44958</v>
      </c>
    </row>
    <row r="16197" spans="1:14">
      <c r="A16197" t="s">
        <v>576</v>
      </c>
      <c r="B16197" t="s">
        <v>808</v>
      </c>
      <c r="C16197" t="s">
        <v>809</v>
      </c>
      <c r="D16197" t="s">
        <v>33</v>
      </c>
      <c r="E16197" t="s">
        <v>54</v>
      </c>
      <c r="F16197" t="s">
        <v>29</v>
      </c>
      <c r="G16197">
        <v>18</v>
      </c>
      <c r="H16197">
        <v>2046.95</v>
      </c>
      <c r="I16197">
        <v>36845.1</v>
      </c>
      <c r="J16197">
        <v>247</v>
      </c>
      <c r="K16197">
        <v>8</v>
      </c>
      <c r="L16197" t="s">
        <v>18</v>
      </c>
      <c r="M16197">
        <f>(Table1[[#This Row],[Current_Stock]]*Table1[[#This Row],[Unit_Price]])</f>
        <v>505596.65</v>
      </c>
      <c r="N16197" s="12">
        <f>DATE(YEAR(Table1[[#This Row],[Order_Date]]),MONTH(Table1[[#This Row],[Order_Date]]),1)</f>
        <v>45536</v>
      </c>
    </row>
    <row r="16198" spans="1:14">
      <c r="A16198" t="s">
        <v>592</v>
      </c>
      <c r="B16198" t="s">
        <v>775</v>
      </c>
      <c r="C16198" t="s">
        <v>776</v>
      </c>
      <c r="D16198" t="s">
        <v>15</v>
      </c>
      <c r="E16198" t="s">
        <v>85</v>
      </c>
      <c r="F16198" t="s">
        <v>17</v>
      </c>
      <c r="G16198">
        <v>22</v>
      </c>
      <c r="H16198">
        <v>394.84</v>
      </c>
      <c r="I16198">
        <v>8686.48</v>
      </c>
      <c r="J16198">
        <v>219</v>
      </c>
      <c r="K16198">
        <v>12</v>
      </c>
      <c r="L16198" t="s">
        <v>18</v>
      </c>
      <c r="M16198">
        <f>(Table1[[#This Row],[Current_Stock]]*Table1[[#This Row],[Unit_Price]])</f>
        <v>86469.959999999992</v>
      </c>
      <c r="N16198" s="12">
        <f>DATE(YEAR(Table1[[#This Row],[Order_Date]]),MONTH(Table1[[#This Row],[Order_Date]]),1)</f>
        <v>45413</v>
      </c>
    </row>
    <row r="16199" spans="1:14">
      <c r="A16199" t="s">
        <v>74</v>
      </c>
      <c r="B16199" t="s">
        <v>682</v>
      </c>
      <c r="C16199" t="s">
        <v>683</v>
      </c>
      <c r="D16199" t="s">
        <v>15</v>
      </c>
      <c r="E16199" t="s">
        <v>16</v>
      </c>
      <c r="F16199" t="s">
        <v>60</v>
      </c>
      <c r="G16199">
        <v>8</v>
      </c>
      <c r="H16199">
        <v>107.36</v>
      </c>
      <c r="I16199">
        <v>858.88</v>
      </c>
      <c r="J16199">
        <v>233</v>
      </c>
      <c r="K16199">
        <v>6</v>
      </c>
      <c r="L16199" t="s">
        <v>18</v>
      </c>
      <c r="M16199">
        <f>(Table1[[#This Row],[Current_Stock]]*Table1[[#This Row],[Unit_Price]])</f>
        <v>25014.880000000001</v>
      </c>
      <c r="N16199" s="12">
        <f>DATE(YEAR(Table1[[#This Row],[Order_Date]]),MONTH(Table1[[#This Row],[Order_Date]]),1)</f>
        <v>44958</v>
      </c>
    </row>
    <row r="16200" spans="1:14">
      <c r="A16200" t="s">
        <v>598</v>
      </c>
      <c r="B16200" t="s">
        <v>165</v>
      </c>
      <c r="C16200" t="s">
        <v>166</v>
      </c>
      <c r="D16200" t="s">
        <v>53</v>
      </c>
      <c r="E16200" t="s">
        <v>282</v>
      </c>
      <c r="F16200" t="s">
        <v>60</v>
      </c>
      <c r="G16200">
        <v>6</v>
      </c>
      <c r="H16200">
        <v>2682.51</v>
      </c>
      <c r="I16200">
        <v>16095.06</v>
      </c>
      <c r="J16200">
        <v>487</v>
      </c>
      <c r="K16200">
        <v>13</v>
      </c>
      <c r="L16200" t="s">
        <v>18</v>
      </c>
      <c r="M16200">
        <f>(Table1[[#This Row],[Current_Stock]]*Table1[[#This Row],[Unit_Price]])</f>
        <v>1306382.3700000001</v>
      </c>
      <c r="N16200" s="12">
        <f>DATE(YEAR(Table1[[#This Row],[Order_Date]]),MONTH(Table1[[#This Row],[Order_Date]]),1)</f>
        <v>45139</v>
      </c>
    </row>
    <row r="16201" spans="1:14">
      <c r="A16201" t="s">
        <v>947</v>
      </c>
      <c r="B16201" t="s">
        <v>318</v>
      </c>
      <c r="C16201" t="s">
        <v>319</v>
      </c>
      <c r="D16201" t="s">
        <v>96</v>
      </c>
      <c r="E16201" t="s">
        <v>330</v>
      </c>
      <c r="F16201" t="s">
        <v>60</v>
      </c>
      <c r="G16201">
        <v>9</v>
      </c>
      <c r="H16201">
        <v>4646.87</v>
      </c>
      <c r="I16201">
        <v>41821.83</v>
      </c>
      <c r="J16201">
        <v>560</v>
      </c>
      <c r="K16201">
        <v>10</v>
      </c>
      <c r="L16201" t="s">
        <v>18</v>
      </c>
      <c r="M16201">
        <f>(Table1[[#This Row],[Current_Stock]]*Table1[[#This Row],[Unit_Price]])</f>
        <v>2602247.1999999997</v>
      </c>
      <c r="N16201" s="12">
        <f>DATE(YEAR(Table1[[#This Row],[Order_Date]]),MONTH(Table1[[#This Row],[Order_Date]]),1)</f>
        <v>45505</v>
      </c>
    </row>
    <row r="16202" spans="1:14">
      <c r="A16202" t="s">
        <v>1096</v>
      </c>
      <c r="B16202" t="s">
        <v>777</v>
      </c>
      <c r="C16202" t="s">
        <v>778</v>
      </c>
      <c r="D16202" t="s">
        <v>84</v>
      </c>
      <c r="E16202" t="s">
        <v>16</v>
      </c>
      <c r="F16202" t="s">
        <v>40</v>
      </c>
      <c r="G16202">
        <v>20</v>
      </c>
      <c r="H16202">
        <v>18964.330000000002</v>
      </c>
      <c r="I16202">
        <v>379286.6</v>
      </c>
      <c r="J16202">
        <v>208</v>
      </c>
      <c r="K16202">
        <v>11</v>
      </c>
      <c r="L16202" t="s">
        <v>18</v>
      </c>
      <c r="M16202">
        <f>(Table1[[#This Row],[Current_Stock]]*Table1[[#This Row],[Unit_Price]])</f>
        <v>3944580.6400000006</v>
      </c>
      <c r="N16202" s="12">
        <f>DATE(YEAR(Table1[[#This Row],[Order_Date]]),MONTH(Table1[[#This Row],[Order_Date]]),1)</f>
        <v>45047</v>
      </c>
    </row>
    <row r="16203" spans="1:14">
      <c r="A16203" t="s">
        <v>553</v>
      </c>
      <c r="B16203" t="s">
        <v>293</v>
      </c>
      <c r="C16203" t="s">
        <v>294</v>
      </c>
      <c r="D16203" t="s">
        <v>96</v>
      </c>
      <c r="E16203" t="s">
        <v>153</v>
      </c>
      <c r="F16203" t="s">
        <v>46</v>
      </c>
      <c r="G16203">
        <v>9</v>
      </c>
      <c r="H16203">
        <v>892.92</v>
      </c>
      <c r="I16203">
        <v>8036.28</v>
      </c>
      <c r="J16203">
        <v>322</v>
      </c>
      <c r="K16203">
        <v>13</v>
      </c>
      <c r="L16203" t="s">
        <v>55</v>
      </c>
      <c r="M16203">
        <f>(Table1[[#This Row],[Current_Stock]]*Table1[[#This Row],[Unit_Price]])</f>
        <v>287520.24</v>
      </c>
      <c r="N16203" s="12">
        <f>DATE(YEAR(Table1[[#This Row],[Order_Date]]),MONTH(Table1[[#This Row],[Order_Date]]),1)</f>
        <v>45444</v>
      </c>
    </row>
    <row r="16204" spans="1:14">
      <c r="A16204" t="s">
        <v>61</v>
      </c>
      <c r="B16204" t="s">
        <v>959</v>
      </c>
      <c r="C16204" t="s">
        <v>960</v>
      </c>
      <c r="D16204" t="s">
        <v>22</v>
      </c>
      <c r="E16204" t="s">
        <v>269</v>
      </c>
      <c r="F16204" t="s">
        <v>46</v>
      </c>
      <c r="G16204">
        <v>22</v>
      </c>
      <c r="H16204">
        <v>19518.66</v>
      </c>
      <c r="I16204">
        <v>429410.52</v>
      </c>
      <c r="J16204">
        <v>115</v>
      </c>
      <c r="K16204">
        <v>7</v>
      </c>
      <c r="L16204" t="s">
        <v>105</v>
      </c>
      <c r="M16204">
        <f>(Table1[[#This Row],[Current_Stock]]*Table1[[#This Row],[Unit_Price]])</f>
        <v>2244645.9</v>
      </c>
      <c r="N16204" s="12">
        <f>DATE(YEAR(Table1[[#This Row],[Order_Date]]),MONTH(Table1[[#This Row],[Order_Date]]),1)</f>
        <v>45170</v>
      </c>
    </row>
    <row r="16205" spans="1:14">
      <c r="A16205" t="s">
        <v>655</v>
      </c>
      <c r="B16205" t="s">
        <v>702</v>
      </c>
      <c r="C16205" t="s">
        <v>703</v>
      </c>
      <c r="D16205" t="s">
        <v>27</v>
      </c>
      <c r="E16205" t="s">
        <v>243</v>
      </c>
      <c r="F16205" t="s">
        <v>40</v>
      </c>
      <c r="G16205">
        <v>10</v>
      </c>
      <c r="H16205">
        <v>3643.15</v>
      </c>
      <c r="I16205">
        <v>36431.5</v>
      </c>
      <c r="J16205">
        <v>380</v>
      </c>
      <c r="K16205">
        <v>5</v>
      </c>
      <c r="L16205" t="s">
        <v>55</v>
      </c>
      <c r="M16205">
        <f>(Table1[[#This Row],[Current_Stock]]*Table1[[#This Row],[Unit_Price]])</f>
        <v>1384397</v>
      </c>
      <c r="N16205" s="12">
        <f>DATE(YEAR(Table1[[#This Row],[Order_Date]]),MONTH(Table1[[#This Row],[Order_Date]]),1)</f>
        <v>45323</v>
      </c>
    </row>
    <row r="16206" spans="1:14">
      <c r="A16206" t="s">
        <v>1320</v>
      </c>
      <c r="B16206" t="s">
        <v>311</v>
      </c>
      <c r="C16206" t="s">
        <v>312</v>
      </c>
      <c r="D16206" t="s">
        <v>22</v>
      </c>
      <c r="E16206" t="s">
        <v>330</v>
      </c>
      <c r="F16206" t="s">
        <v>29</v>
      </c>
      <c r="G16206">
        <v>29</v>
      </c>
      <c r="H16206">
        <v>7910.27</v>
      </c>
      <c r="I16206">
        <v>229397.83</v>
      </c>
      <c r="J16206">
        <v>59</v>
      </c>
      <c r="K16206">
        <v>6</v>
      </c>
      <c r="L16206" t="s">
        <v>18</v>
      </c>
      <c r="M16206">
        <f>(Table1[[#This Row],[Current_Stock]]*Table1[[#This Row],[Unit_Price]])</f>
        <v>466705.93000000005</v>
      </c>
      <c r="N16206" s="12">
        <f>DATE(YEAR(Table1[[#This Row],[Order_Date]]),MONTH(Table1[[#This Row],[Order_Date]]),1)</f>
        <v>44958</v>
      </c>
    </row>
    <row r="16207" spans="1:14">
      <c r="A16207" t="s">
        <v>1229</v>
      </c>
      <c r="B16207" t="s">
        <v>1057</v>
      </c>
      <c r="C16207" t="s">
        <v>1058</v>
      </c>
      <c r="D16207" t="s">
        <v>84</v>
      </c>
      <c r="E16207" t="s">
        <v>34</v>
      </c>
      <c r="F16207" t="s">
        <v>29</v>
      </c>
      <c r="G16207">
        <v>23</v>
      </c>
      <c r="H16207">
        <v>18768.98</v>
      </c>
      <c r="I16207">
        <v>431686.54</v>
      </c>
      <c r="J16207">
        <v>81</v>
      </c>
      <c r="K16207">
        <v>12</v>
      </c>
      <c r="L16207" t="s">
        <v>18</v>
      </c>
      <c r="M16207">
        <f>(Table1[[#This Row],[Current_Stock]]*Table1[[#This Row],[Unit_Price]])</f>
        <v>1520287.38</v>
      </c>
      <c r="N16207" s="12">
        <f>DATE(YEAR(Table1[[#This Row],[Order_Date]]),MONTH(Table1[[#This Row],[Order_Date]]),1)</f>
        <v>45413</v>
      </c>
    </row>
    <row r="16208" spans="1:14">
      <c r="A16208" t="s">
        <v>1344</v>
      </c>
      <c r="B16208" t="s">
        <v>120</v>
      </c>
      <c r="C16208" t="s">
        <v>121</v>
      </c>
      <c r="D16208" t="s">
        <v>53</v>
      </c>
      <c r="E16208" t="s">
        <v>85</v>
      </c>
      <c r="F16208" t="s">
        <v>17</v>
      </c>
      <c r="G16208">
        <v>15</v>
      </c>
      <c r="H16208">
        <v>4339.6099999999997</v>
      </c>
      <c r="I16208">
        <v>65094.15</v>
      </c>
      <c r="J16208">
        <v>474</v>
      </c>
      <c r="K16208">
        <v>9</v>
      </c>
      <c r="L16208" t="s">
        <v>18</v>
      </c>
      <c r="M16208">
        <f>(Table1[[#This Row],[Current_Stock]]*Table1[[#This Row],[Unit_Price]])</f>
        <v>2056975.14</v>
      </c>
      <c r="N16208" s="12">
        <f>DATE(YEAR(Table1[[#This Row],[Order_Date]]),MONTH(Table1[[#This Row],[Order_Date]]),1)</f>
        <v>45231</v>
      </c>
    </row>
    <row r="16209" spans="1:14">
      <c r="A16209" t="s">
        <v>616</v>
      </c>
      <c r="B16209" t="s">
        <v>1124</v>
      </c>
      <c r="C16209" t="s">
        <v>1125</v>
      </c>
      <c r="D16209" t="s">
        <v>27</v>
      </c>
      <c r="E16209" t="s">
        <v>89</v>
      </c>
      <c r="F16209" t="s">
        <v>17</v>
      </c>
      <c r="G16209">
        <v>8</v>
      </c>
      <c r="H16209">
        <v>3486.16</v>
      </c>
      <c r="I16209">
        <v>27889.279999999999</v>
      </c>
      <c r="J16209">
        <v>265</v>
      </c>
      <c r="K16209">
        <v>4</v>
      </c>
      <c r="L16209" t="s">
        <v>18</v>
      </c>
      <c r="M16209">
        <f>(Table1[[#This Row],[Current_Stock]]*Table1[[#This Row],[Unit_Price]])</f>
        <v>923832.39999999991</v>
      </c>
      <c r="N16209" s="12">
        <f>DATE(YEAR(Table1[[#This Row],[Order_Date]]),MONTH(Table1[[#This Row],[Order_Date]]),1)</f>
        <v>45505</v>
      </c>
    </row>
    <row r="16210" spans="1:14">
      <c r="A16210" t="s">
        <v>1237</v>
      </c>
      <c r="B16210" t="s">
        <v>204</v>
      </c>
      <c r="C16210" t="s">
        <v>205</v>
      </c>
      <c r="D16210" t="s">
        <v>183</v>
      </c>
      <c r="E16210" t="s">
        <v>330</v>
      </c>
      <c r="F16210" t="s">
        <v>60</v>
      </c>
      <c r="G16210">
        <v>19</v>
      </c>
      <c r="H16210">
        <v>2800.48</v>
      </c>
      <c r="I16210">
        <v>53209.120000000003</v>
      </c>
      <c r="J16210">
        <v>238</v>
      </c>
      <c r="K16210">
        <v>3</v>
      </c>
      <c r="L16210" t="s">
        <v>18</v>
      </c>
      <c r="M16210">
        <f>(Table1[[#This Row],[Current_Stock]]*Table1[[#This Row],[Unit_Price]])</f>
        <v>666514.24</v>
      </c>
      <c r="N16210" s="12">
        <f>DATE(YEAR(Table1[[#This Row],[Order_Date]]),MONTH(Table1[[#This Row],[Order_Date]]),1)</f>
        <v>45200</v>
      </c>
    </row>
    <row r="16211" spans="1:14">
      <c r="A16211" t="s">
        <v>593</v>
      </c>
      <c r="B16211" t="s">
        <v>811</v>
      </c>
      <c r="C16211" t="s">
        <v>812</v>
      </c>
      <c r="D16211" t="s">
        <v>33</v>
      </c>
      <c r="E16211" t="s">
        <v>34</v>
      </c>
      <c r="F16211" t="s">
        <v>60</v>
      </c>
      <c r="G16211">
        <v>23</v>
      </c>
      <c r="H16211">
        <v>4383.78</v>
      </c>
      <c r="I16211">
        <v>100826.94</v>
      </c>
      <c r="J16211">
        <v>145</v>
      </c>
      <c r="K16211">
        <v>6</v>
      </c>
      <c r="L16211" t="s">
        <v>18</v>
      </c>
      <c r="M16211">
        <f>(Table1[[#This Row],[Current_Stock]]*Table1[[#This Row],[Unit_Price]])</f>
        <v>635648.1</v>
      </c>
      <c r="N16211" s="12">
        <f>DATE(YEAR(Table1[[#This Row],[Order_Date]]),MONTH(Table1[[#This Row],[Order_Date]]),1)</f>
        <v>45261</v>
      </c>
    </row>
    <row r="16212" spans="1:14">
      <c r="A16212" t="s">
        <v>203</v>
      </c>
      <c r="B16212" t="s">
        <v>549</v>
      </c>
      <c r="C16212" t="s">
        <v>550</v>
      </c>
      <c r="D16212" t="s">
        <v>96</v>
      </c>
      <c r="E16212" t="s">
        <v>59</v>
      </c>
      <c r="F16212" t="s">
        <v>60</v>
      </c>
      <c r="G16212">
        <v>3</v>
      </c>
      <c r="H16212">
        <v>2640.81</v>
      </c>
      <c r="I16212">
        <v>7922.43</v>
      </c>
      <c r="J16212">
        <v>446</v>
      </c>
      <c r="K16212">
        <v>14</v>
      </c>
      <c r="L16212" t="s">
        <v>18</v>
      </c>
      <c r="M16212">
        <f>(Table1[[#This Row],[Current_Stock]]*Table1[[#This Row],[Unit_Price]])</f>
        <v>1177801.26</v>
      </c>
      <c r="N16212" s="12">
        <f>DATE(YEAR(Table1[[#This Row],[Order_Date]]),MONTH(Table1[[#This Row],[Order_Date]]),1)</f>
        <v>45078</v>
      </c>
    </row>
    <row r="16213" spans="1:14">
      <c r="A16213" t="s">
        <v>606</v>
      </c>
      <c r="B16213" t="s">
        <v>730</v>
      </c>
      <c r="C16213" t="s">
        <v>731</v>
      </c>
      <c r="D16213" t="s">
        <v>84</v>
      </c>
      <c r="E16213" t="s">
        <v>330</v>
      </c>
      <c r="F16213" t="s">
        <v>60</v>
      </c>
      <c r="G16213">
        <v>19</v>
      </c>
      <c r="H16213">
        <v>10543.05</v>
      </c>
      <c r="I16213">
        <v>200317.95</v>
      </c>
      <c r="J16213">
        <v>211</v>
      </c>
      <c r="K16213">
        <v>8</v>
      </c>
      <c r="L16213" t="s">
        <v>18</v>
      </c>
      <c r="M16213">
        <f>(Table1[[#This Row],[Current_Stock]]*Table1[[#This Row],[Unit_Price]])</f>
        <v>2224583.5499999998</v>
      </c>
      <c r="N16213" s="12">
        <f>DATE(YEAR(Table1[[#This Row],[Order_Date]]),MONTH(Table1[[#This Row],[Order_Date]]),1)</f>
        <v>45170</v>
      </c>
    </row>
    <row r="16214" spans="1:14">
      <c r="A16214" t="s">
        <v>1006</v>
      </c>
      <c r="B16214" t="s">
        <v>710</v>
      </c>
      <c r="C16214" t="s">
        <v>711</v>
      </c>
      <c r="D16214" t="s">
        <v>53</v>
      </c>
      <c r="E16214" t="s">
        <v>59</v>
      </c>
      <c r="F16214" t="s">
        <v>29</v>
      </c>
      <c r="G16214">
        <v>4</v>
      </c>
      <c r="H16214">
        <v>1167.47</v>
      </c>
      <c r="I16214">
        <v>4669.88</v>
      </c>
      <c r="J16214">
        <v>416</v>
      </c>
      <c r="K16214">
        <v>11</v>
      </c>
      <c r="L16214" t="s">
        <v>55</v>
      </c>
      <c r="M16214">
        <f>(Table1[[#This Row],[Current_Stock]]*Table1[[#This Row],[Unit_Price]])</f>
        <v>485667.52</v>
      </c>
      <c r="N16214" s="12">
        <f>DATE(YEAR(Table1[[#This Row],[Order_Date]]),MONTH(Table1[[#This Row],[Order_Date]]),1)</f>
        <v>45505</v>
      </c>
    </row>
    <row r="16215" spans="1:14">
      <c r="A16215" t="s">
        <v>93</v>
      </c>
      <c r="B16215" t="s">
        <v>604</v>
      </c>
      <c r="C16215" t="s">
        <v>605</v>
      </c>
      <c r="D16215" t="s">
        <v>27</v>
      </c>
      <c r="E16215" t="s">
        <v>113</v>
      </c>
      <c r="F16215" t="s">
        <v>60</v>
      </c>
      <c r="G16215">
        <v>7</v>
      </c>
      <c r="H16215">
        <v>3364.43</v>
      </c>
      <c r="I16215">
        <v>23551.01</v>
      </c>
      <c r="J16215">
        <v>335</v>
      </c>
      <c r="K16215">
        <v>4</v>
      </c>
      <c r="L16215" t="s">
        <v>18</v>
      </c>
      <c r="M16215">
        <f>(Table1[[#This Row],[Current_Stock]]*Table1[[#This Row],[Unit_Price]])</f>
        <v>1127084.05</v>
      </c>
      <c r="N16215" s="12">
        <f>DATE(YEAR(Table1[[#This Row],[Order_Date]]),MONTH(Table1[[#This Row],[Order_Date]]),1)</f>
        <v>45597</v>
      </c>
    </row>
    <row r="16216" spans="1:14">
      <c r="A16216" t="s">
        <v>666</v>
      </c>
      <c r="B16216" t="s">
        <v>699</v>
      </c>
      <c r="C16216" t="s">
        <v>700</v>
      </c>
      <c r="D16216" t="s">
        <v>53</v>
      </c>
      <c r="E16216" t="s">
        <v>109</v>
      </c>
      <c r="F16216" t="s">
        <v>46</v>
      </c>
      <c r="G16216">
        <v>1</v>
      </c>
      <c r="H16216">
        <v>511.64</v>
      </c>
      <c r="I16216">
        <v>511.64</v>
      </c>
      <c r="J16216">
        <v>523</v>
      </c>
      <c r="K16216">
        <v>7</v>
      </c>
      <c r="L16216" t="s">
        <v>18</v>
      </c>
      <c r="M16216">
        <f>(Table1[[#This Row],[Current_Stock]]*Table1[[#This Row],[Unit_Price]])</f>
        <v>267587.71999999997</v>
      </c>
      <c r="N16216" s="12">
        <f>DATE(YEAR(Table1[[#This Row],[Order_Date]]),MONTH(Table1[[#This Row],[Order_Date]]),1)</f>
        <v>45323</v>
      </c>
    </row>
    <row r="16217" spans="1:14">
      <c r="A16217" t="s">
        <v>756</v>
      </c>
      <c r="B16217" t="s">
        <v>974</v>
      </c>
      <c r="C16217" t="s">
        <v>975</v>
      </c>
      <c r="D16217" t="s">
        <v>44</v>
      </c>
      <c r="E16217" t="s">
        <v>243</v>
      </c>
      <c r="F16217" t="s">
        <v>46</v>
      </c>
      <c r="G16217">
        <v>22</v>
      </c>
      <c r="H16217">
        <v>4372.8</v>
      </c>
      <c r="I16217">
        <v>96201.600000000006</v>
      </c>
      <c r="J16217">
        <v>34</v>
      </c>
      <c r="K16217">
        <v>3</v>
      </c>
      <c r="L16217" t="s">
        <v>105</v>
      </c>
      <c r="M16217">
        <f>(Table1[[#This Row],[Current_Stock]]*Table1[[#This Row],[Unit_Price]])</f>
        <v>148675.20000000001</v>
      </c>
      <c r="N16217" s="12">
        <f>DATE(YEAR(Table1[[#This Row],[Order_Date]]),MONTH(Table1[[#This Row],[Order_Date]]),1)</f>
        <v>45627</v>
      </c>
    </row>
    <row r="16218" spans="1:14">
      <c r="A16218" t="s">
        <v>1380</v>
      </c>
      <c r="B16218" t="s">
        <v>87</v>
      </c>
      <c r="C16218" t="s">
        <v>88</v>
      </c>
      <c r="D16218" t="s">
        <v>15</v>
      </c>
      <c r="E16218" t="s">
        <v>173</v>
      </c>
      <c r="F16218" t="s">
        <v>60</v>
      </c>
      <c r="G16218">
        <v>13</v>
      </c>
      <c r="H16218">
        <v>265.67</v>
      </c>
      <c r="I16218">
        <v>3453.71</v>
      </c>
      <c r="J16218">
        <v>93</v>
      </c>
      <c r="K16218">
        <v>6</v>
      </c>
      <c r="L16218" t="s">
        <v>18</v>
      </c>
      <c r="M16218">
        <f>(Table1[[#This Row],[Current_Stock]]*Table1[[#This Row],[Unit_Price]])</f>
        <v>24707.31</v>
      </c>
      <c r="N16218" s="12">
        <f>DATE(YEAR(Table1[[#This Row],[Order_Date]]),MONTH(Table1[[#This Row],[Order_Date]]),1)</f>
        <v>44986</v>
      </c>
    </row>
    <row r="16219" spans="1:14">
      <c r="A16219" t="s">
        <v>506</v>
      </c>
      <c r="B16219" t="s">
        <v>717</v>
      </c>
      <c r="C16219" t="s">
        <v>718</v>
      </c>
      <c r="D16219" t="s">
        <v>33</v>
      </c>
      <c r="E16219" t="s">
        <v>45</v>
      </c>
      <c r="F16219" t="s">
        <v>29</v>
      </c>
      <c r="G16219">
        <v>11</v>
      </c>
      <c r="H16219">
        <v>954.85</v>
      </c>
      <c r="I16219">
        <v>10503.35</v>
      </c>
      <c r="J16219">
        <v>220</v>
      </c>
      <c r="K16219">
        <v>10</v>
      </c>
      <c r="L16219" t="s">
        <v>18</v>
      </c>
      <c r="M16219">
        <f>(Table1[[#This Row],[Current_Stock]]*Table1[[#This Row],[Unit_Price]])</f>
        <v>210067</v>
      </c>
      <c r="N16219" s="12">
        <f>DATE(YEAR(Table1[[#This Row],[Order_Date]]),MONTH(Table1[[#This Row],[Order_Date]]),1)</f>
        <v>45078</v>
      </c>
    </row>
    <row r="16220" spans="1:14">
      <c r="A16220" t="s">
        <v>1325</v>
      </c>
      <c r="B16220" t="s">
        <v>895</v>
      </c>
      <c r="C16220" t="s">
        <v>896</v>
      </c>
      <c r="D16220" t="s">
        <v>38</v>
      </c>
      <c r="E16220" t="s">
        <v>330</v>
      </c>
      <c r="F16220" t="s">
        <v>29</v>
      </c>
      <c r="G16220">
        <v>8</v>
      </c>
      <c r="H16220">
        <v>933.93</v>
      </c>
      <c r="I16220">
        <v>7471.44</v>
      </c>
      <c r="J16220">
        <v>150</v>
      </c>
      <c r="K16220">
        <v>8</v>
      </c>
      <c r="L16220" t="s">
        <v>18</v>
      </c>
      <c r="M16220">
        <f>(Table1[[#This Row],[Current_Stock]]*Table1[[#This Row],[Unit_Price]])</f>
        <v>140089.5</v>
      </c>
      <c r="N16220" s="12">
        <f>DATE(YEAR(Table1[[#This Row],[Order_Date]]),MONTH(Table1[[#This Row],[Order_Date]]),1)</f>
        <v>44958</v>
      </c>
    </row>
    <row r="16221" spans="1:14">
      <c r="A16221" t="s">
        <v>19</v>
      </c>
      <c r="B16221" t="s">
        <v>1284</v>
      </c>
      <c r="C16221" t="s">
        <v>1285</v>
      </c>
      <c r="D16221" t="s">
        <v>183</v>
      </c>
      <c r="E16221" t="s">
        <v>113</v>
      </c>
      <c r="F16221" t="s">
        <v>60</v>
      </c>
      <c r="G16221">
        <v>23</v>
      </c>
      <c r="H16221">
        <v>773.68</v>
      </c>
      <c r="I16221">
        <v>17794.64</v>
      </c>
      <c r="J16221">
        <v>109</v>
      </c>
      <c r="K16221">
        <v>4</v>
      </c>
      <c r="L16221" t="s">
        <v>18</v>
      </c>
      <c r="M16221">
        <f>(Table1[[#This Row],[Current_Stock]]*Table1[[#This Row],[Unit_Price]])</f>
        <v>84331.12</v>
      </c>
      <c r="N16221" s="12">
        <f>DATE(YEAR(Table1[[#This Row],[Order_Date]]),MONTH(Table1[[#This Row],[Order_Date]]),1)</f>
        <v>44958</v>
      </c>
    </row>
    <row r="16222" spans="1:14">
      <c r="A16222" t="s">
        <v>1138</v>
      </c>
      <c r="B16222" t="s">
        <v>720</v>
      </c>
      <c r="C16222" t="s">
        <v>721</v>
      </c>
      <c r="D16222" t="s">
        <v>44</v>
      </c>
      <c r="E16222" t="s">
        <v>113</v>
      </c>
      <c r="F16222" t="s">
        <v>17</v>
      </c>
      <c r="G16222">
        <v>27</v>
      </c>
      <c r="H16222">
        <v>2290.96</v>
      </c>
      <c r="I16222">
        <v>61855.92</v>
      </c>
      <c r="J16222">
        <v>63</v>
      </c>
      <c r="K16222">
        <v>3</v>
      </c>
      <c r="L16222" t="s">
        <v>105</v>
      </c>
      <c r="M16222">
        <f>(Table1[[#This Row],[Current_Stock]]*Table1[[#This Row],[Unit_Price]])</f>
        <v>144330.48000000001</v>
      </c>
      <c r="N16222" s="12">
        <f>DATE(YEAR(Table1[[#This Row],[Order_Date]]),MONTH(Table1[[#This Row],[Order_Date]]),1)</f>
        <v>44927</v>
      </c>
    </row>
    <row r="16223" spans="1:14">
      <c r="A16223" t="s">
        <v>1076</v>
      </c>
      <c r="B16223" t="s">
        <v>332</v>
      </c>
      <c r="C16223" t="s">
        <v>333</v>
      </c>
      <c r="D16223" t="s">
        <v>183</v>
      </c>
      <c r="E16223" t="s">
        <v>50</v>
      </c>
      <c r="F16223" t="s">
        <v>17</v>
      </c>
      <c r="G16223">
        <v>12</v>
      </c>
      <c r="H16223">
        <v>3669.97</v>
      </c>
      <c r="I16223">
        <v>44039.64</v>
      </c>
      <c r="J16223">
        <v>221</v>
      </c>
      <c r="K16223">
        <v>3</v>
      </c>
      <c r="L16223" t="s">
        <v>18</v>
      </c>
      <c r="M16223">
        <f>(Table1[[#This Row],[Current_Stock]]*Table1[[#This Row],[Unit_Price]])</f>
        <v>811063.37</v>
      </c>
      <c r="N16223" s="12">
        <f>DATE(YEAR(Table1[[#This Row],[Order_Date]]),MONTH(Table1[[#This Row],[Order_Date]]),1)</f>
        <v>45108</v>
      </c>
    </row>
    <row r="16224" spans="1:14">
      <c r="A16224" t="s">
        <v>1378</v>
      </c>
      <c r="B16224" t="s">
        <v>390</v>
      </c>
      <c r="C16224" t="s">
        <v>391</v>
      </c>
      <c r="D16224" t="s">
        <v>33</v>
      </c>
      <c r="E16224" t="s">
        <v>97</v>
      </c>
      <c r="F16224" t="s">
        <v>29</v>
      </c>
      <c r="G16224">
        <v>23</v>
      </c>
      <c r="H16224">
        <v>4736.17</v>
      </c>
      <c r="I16224">
        <v>108931.91</v>
      </c>
      <c r="J16224">
        <v>234</v>
      </c>
      <c r="K16224">
        <v>8</v>
      </c>
      <c r="L16224" t="s">
        <v>18</v>
      </c>
      <c r="M16224">
        <f>(Table1[[#This Row],[Current_Stock]]*Table1[[#This Row],[Unit_Price]])</f>
        <v>1108263.78</v>
      </c>
      <c r="N16224" s="12">
        <f>DATE(YEAR(Table1[[#This Row],[Order_Date]]),MONTH(Table1[[#This Row],[Order_Date]]),1)</f>
        <v>45292</v>
      </c>
    </row>
    <row r="16225" spans="1:14">
      <c r="A16225" t="s">
        <v>537</v>
      </c>
      <c r="B16225" t="s">
        <v>890</v>
      </c>
      <c r="C16225" t="s">
        <v>891</v>
      </c>
      <c r="D16225" t="s">
        <v>22</v>
      </c>
      <c r="E16225" t="s">
        <v>89</v>
      </c>
      <c r="F16225" t="s">
        <v>17</v>
      </c>
      <c r="G16225">
        <v>29</v>
      </c>
      <c r="H16225">
        <v>16862.080000000002</v>
      </c>
      <c r="I16225">
        <v>489000.32</v>
      </c>
      <c r="J16225">
        <v>108</v>
      </c>
      <c r="K16225">
        <v>14</v>
      </c>
      <c r="L16225" t="s">
        <v>105</v>
      </c>
      <c r="M16225">
        <f>(Table1[[#This Row],[Current_Stock]]*Table1[[#This Row],[Unit_Price]])</f>
        <v>1821104.6400000001</v>
      </c>
      <c r="N16225" s="12">
        <f>DATE(YEAR(Table1[[#This Row],[Order_Date]]),MONTH(Table1[[#This Row],[Order_Date]]),1)</f>
        <v>45078</v>
      </c>
    </row>
    <row r="16226" spans="1:14">
      <c r="A16226" t="s">
        <v>116</v>
      </c>
      <c r="B16226" t="s">
        <v>1150</v>
      </c>
      <c r="C16226" t="s">
        <v>1151</v>
      </c>
      <c r="D16226" t="s">
        <v>33</v>
      </c>
      <c r="E16226" t="s">
        <v>113</v>
      </c>
      <c r="F16226" t="s">
        <v>29</v>
      </c>
      <c r="G16226">
        <v>14</v>
      </c>
      <c r="H16226">
        <v>649.16999999999996</v>
      </c>
      <c r="I16226">
        <v>9088.3799999999992</v>
      </c>
      <c r="J16226">
        <v>94</v>
      </c>
      <c r="K16226">
        <v>6</v>
      </c>
      <c r="L16226" t="s">
        <v>18</v>
      </c>
      <c r="M16226">
        <f>(Table1[[#This Row],[Current_Stock]]*Table1[[#This Row],[Unit_Price]])</f>
        <v>61021.979999999996</v>
      </c>
      <c r="N16226" s="12">
        <f>DATE(YEAR(Table1[[#This Row],[Order_Date]]),MONTH(Table1[[#This Row],[Order_Date]]),1)</f>
        <v>45170</v>
      </c>
    </row>
    <row r="16227" spans="1:14">
      <c r="A16227" t="s">
        <v>1360</v>
      </c>
      <c r="B16227" t="s">
        <v>439</v>
      </c>
      <c r="C16227" t="s">
        <v>440</v>
      </c>
      <c r="D16227" t="s">
        <v>183</v>
      </c>
      <c r="E16227" t="s">
        <v>104</v>
      </c>
      <c r="F16227" t="s">
        <v>60</v>
      </c>
      <c r="G16227">
        <v>13</v>
      </c>
      <c r="H16227">
        <v>2207.81</v>
      </c>
      <c r="I16227">
        <v>28701.53</v>
      </c>
      <c r="J16227">
        <v>204</v>
      </c>
      <c r="K16227">
        <v>9</v>
      </c>
      <c r="L16227" t="s">
        <v>18</v>
      </c>
      <c r="M16227">
        <f>(Table1[[#This Row],[Current_Stock]]*Table1[[#This Row],[Unit_Price]])</f>
        <v>450393.24</v>
      </c>
      <c r="N16227" s="12">
        <f>DATE(YEAR(Table1[[#This Row],[Order_Date]]),MONTH(Table1[[#This Row],[Order_Date]]),1)</f>
        <v>45292</v>
      </c>
    </row>
    <row r="16228" spans="1:14">
      <c r="A16228" t="s">
        <v>801</v>
      </c>
      <c r="B16228" t="s">
        <v>219</v>
      </c>
      <c r="C16228" t="s">
        <v>220</v>
      </c>
      <c r="D16228" t="s">
        <v>33</v>
      </c>
      <c r="E16228" t="s">
        <v>104</v>
      </c>
      <c r="F16228" t="s">
        <v>29</v>
      </c>
      <c r="G16228">
        <v>11</v>
      </c>
      <c r="H16228">
        <v>2871.3</v>
      </c>
      <c r="I16228">
        <v>31584.3</v>
      </c>
      <c r="J16228">
        <v>206</v>
      </c>
      <c r="K16228">
        <v>8</v>
      </c>
      <c r="L16228" t="s">
        <v>18</v>
      </c>
      <c r="M16228">
        <f>(Table1[[#This Row],[Current_Stock]]*Table1[[#This Row],[Unit_Price]])</f>
        <v>591487.80000000005</v>
      </c>
      <c r="N16228" s="12">
        <f>DATE(YEAR(Table1[[#This Row],[Order_Date]]),MONTH(Table1[[#This Row],[Order_Date]]),1)</f>
        <v>45505</v>
      </c>
    </row>
    <row r="16229" spans="1:14">
      <c r="A16229" t="s">
        <v>1255</v>
      </c>
      <c r="B16229" t="s">
        <v>1268</v>
      </c>
      <c r="C16229" t="s">
        <v>1269</v>
      </c>
      <c r="D16229" t="s">
        <v>38</v>
      </c>
      <c r="E16229" t="s">
        <v>113</v>
      </c>
      <c r="F16229" t="s">
        <v>29</v>
      </c>
      <c r="G16229">
        <v>8</v>
      </c>
      <c r="H16229">
        <v>215.32</v>
      </c>
      <c r="I16229">
        <v>1722.56</v>
      </c>
      <c r="J16229">
        <v>198</v>
      </c>
      <c r="K16229">
        <v>11</v>
      </c>
      <c r="L16229" t="s">
        <v>18</v>
      </c>
      <c r="M16229">
        <f>(Table1[[#This Row],[Current_Stock]]*Table1[[#This Row],[Unit_Price]])</f>
        <v>42633.36</v>
      </c>
      <c r="N16229" s="12">
        <f>DATE(YEAR(Table1[[#This Row],[Order_Date]]),MONTH(Table1[[#This Row],[Order_Date]]),1)</f>
        <v>45474</v>
      </c>
    </row>
    <row r="16230" spans="1:14">
      <c r="A16230" t="s">
        <v>516</v>
      </c>
      <c r="B16230" t="s">
        <v>839</v>
      </c>
      <c r="C16230" t="s">
        <v>840</v>
      </c>
      <c r="D16230" t="s">
        <v>27</v>
      </c>
      <c r="E16230" t="s">
        <v>59</v>
      </c>
      <c r="F16230" t="s">
        <v>60</v>
      </c>
      <c r="G16230">
        <v>8</v>
      </c>
      <c r="H16230">
        <v>4796.67</v>
      </c>
      <c r="I16230">
        <v>38373.360000000001</v>
      </c>
      <c r="J16230">
        <v>579</v>
      </c>
      <c r="K16230">
        <v>12</v>
      </c>
      <c r="L16230" t="s">
        <v>55</v>
      </c>
      <c r="M16230">
        <f>(Table1[[#This Row],[Current_Stock]]*Table1[[#This Row],[Unit_Price]])</f>
        <v>2777271.93</v>
      </c>
      <c r="N16230" s="12">
        <f>DATE(YEAR(Table1[[#This Row],[Order_Date]]),MONTH(Table1[[#This Row],[Order_Date]]),1)</f>
        <v>45413</v>
      </c>
    </row>
    <row r="16231" spans="1:14">
      <c r="A16231" t="s">
        <v>1036</v>
      </c>
      <c r="B16231" t="s">
        <v>535</v>
      </c>
      <c r="C16231" t="s">
        <v>536</v>
      </c>
      <c r="D16231" t="s">
        <v>27</v>
      </c>
      <c r="E16231" t="s">
        <v>50</v>
      </c>
      <c r="F16231" t="s">
        <v>60</v>
      </c>
      <c r="G16231">
        <v>6</v>
      </c>
      <c r="H16231">
        <v>3535.86</v>
      </c>
      <c r="I16231">
        <v>21215.16</v>
      </c>
      <c r="J16231">
        <v>277</v>
      </c>
      <c r="K16231">
        <v>8</v>
      </c>
      <c r="L16231" t="s">
        <v>55</v>
      </c>
      <c r="M16231">
        <f>(Table1[[#This Row],[Current_Stock]]*Table1[[#This Row],[Unit_Price]])</f>
        <v>979433.22000000009</v>
      </c>
      <c r="N16231" s="12">
        <f>DATE(YEAR(Table1[[#This Row],[Order_Date]]),MONTH(Table1[[#This Row],[Order_Date]]),1)</f>
        <v>45047</v>
      </c>
    </row>
    <row r="16232" spans="1:14">
      <c r="A16232" t="s">
        <v>1001</v>
      </c>
      <c r="B16232" t="s">
        <v>332</v>
      </c>
      <c r="C16232" t="s">
        <v>333</v>
      </c>
      <c r="D16232" t="s">
        <v>183</v>
      </c>
      <c r="E16232" t="s">
        <v>277</v>
      </c>
      <c r="F16232" t="s">
        <v>60</v>
      </c>
      <c r="G16232">
        <v>17</v>
      </c>
      <c r="H16232">
        <v>4953.55</v>
      </c>
      <c r="I16232">
        <v>84210.35</v>
      </c>
      <c r="J16232">
        <v>115</v>
      </c>
      <c r="K16232">
        <v>8</v>
      </c>
      <c r="L16232" t="s">
        <v>18</v>
      </c>
      <c r="M16232">
        <f>(Table1[[#This Row],[Current_Stock]]*Table1[[#This Row],[Unit_Price]])</f>
        <v>569658.25</v>
      </c>
      <c r="N16232" s="12">
        <f>DATE(YEAR(Table1[[#This Row],[Order_Date]]),MONTH(Table1[[#This Row],[Order_Date]]),1)</f>
        <v>45627</v>
      </c>
    </row>
    <row r="16233" spans="1:14">
      <c r="A16233" t="s">
        <v>1325</v>
      </c>
      <c r="B16233" t="s">
        <v>796</v>
      </c>
      <c r="C16233" t="s">
        <v>797</v>
      </c>
      <c r="D16233" t="s">
        <v>183</v>
      </c>
      <c r="E16233" t="s">
        <v>50</v>
      </c>
      <c r="F16233" t="s">
        <v>29</v>
      </c>
      <c r="G16233">
        <v>12</v>
      </c>
      <c r="H16233">
        <v>3183.28</v>
      </c>
      <c r="I16233">
        <v>38199.360000000001</v>
      </c>
      <c r="J16233">
        <v>214</v>
      </c>
      <c r="K16233">
        <v>12</v>
      </c>
      <c r="L16233" t="s">
        <v>18</v>
      </c>
      <c r="M16233">
        <f>(Table1[[#This Row],[Current_Stock]]*Table1[[#This Row],[Unit_Price]])</f>
        <v>681221.92</v>
      </c>
      <c r="N16233" s="12">
        <f>DATE(YEAR(Table1[[#This Row],[Order_Date]]),MONTH(Table1[[#This Row],[Order_Date]]),1)</f>
        <v>44958</v>
      </c>
    </row>
    <row r="16234" spans="1:14">
      <c r="A16234" t="s">
        <v>1209</v>
      </c>
      <c r="B16234" t="s">
        <v>213</v>
      </c>
      <c r="C16234" t="s">
        <v>214</v>
      </c>
      <c r="D16234" t="s">
        <v>33</v>
      </c>
      <c r="E16234" t="s">
        <v>211</v>
      </c>
      <c r="F16234" t="s">
        <v>60</v>
      </c>
      <c r="G16234">
        <v>15</v>
      </c>
      <c r="H16234">
        <v>1299.74</v>
      </c>
      <c r="I16234">
        <v>19496.099999999999</v>
      </c>
      <c r="J16234">
        <v>198</v>
      </c>
      <c r="K16234">
        <v>2</v>
      </c>
      <c r="L16234" t="s">
        <v>18</v>
      </c>
      <c r="M16234">
        <f>(Table1[[#This Row],[Current_Stock]]*Table1[[#This Row],[Unit_Price]])</f>
        <v>257348.52</v>
      </c>
      <c r="N16234" s="12">
        <f>DATE(YEAR(Table1[[#This Row],[Order_Date]]),MONTH(Table1[[#This Row],[Order_Date]]),1)</f>
        <v>45383</v>
      </c>
    </row>
    <row r="16235" spans="1:14">
      <c r="A16235" t="s">
        <v>1343</v>
      </c>
      <c r="B16235" t="s">
        <v>1186</v>
      </c>
      <c r="C16235" t="s">
        <v>1187</v>
      </c>
      <c r="D16235" t="s">
        <v>27</v>
      </c>
      <c r="E16235" t="s">
        <v>16</v>
      </c>
      <c r="F16235" t="s">
        <v>17</v>
      </c>
      <c r="G16235">
        <v>3</v>
      </c>
      <c r="H16235">
        <v>1398.68</v>
      </c>
      <c r="I16235">
        <v>4196.04</v>
      </c>
      <c r="J16235">
        <v>308</v>
      </c>
      <c r="K16235">
        <v>12</v>
      </c>
      <c r="L16235" t="s">
        <v>18</v>
      </c>
      <c r="M16235">
        <f>(Table1[[#This Row],[Current_Stock]]*Table1[[#This Row],[Unit_Price]])</f>
        <v>430793.44</v>
      </c>
      <c r="N16235" s="12">
        <f>DATE(YEAR(Table1[[#This Row],[Order_Date]]),MONTH(Table1[[#This Row],[Order_Date]]),1)</f>
        <v>45627</v>
      </c>
    </row>
    <row r="16236" spans="1:14">
      <c r="A16236" t="s">
        <v>1138</v>
      </c>
      <c r="B16236" t="s">
        <v>429</v>
      </c>
      <c r="C16236" t="s">
        <v>430</v>
      </c>
      <c r="D16236" t="s">
        <v>44</v>
      </c>
      <c r="E16236" t="s">
        <v>330</v>
      </c>
      <c r="F16236" t="s">
        <v>17</v>
      </c>
      <c r="G16236">
        <v>43</v>
      </c>
      <c r="H16236">
        <v>1177.81</v>
      </c>
      <c r="I16236">
        <v>50645.83</v>
      </c>
      <c r="J16236">
        <v>100</v>
      </c>
      <c r="K16236">
        <v>13</v>
      </c>
      <c r="L16236" t="s">
        <v>18</v>
      </c>
      <c r="M16236">
        <f>(Table1[[#This Row],[Current_Stock]]*Table1[[#This Row],[Unit_Price]])</f>
        <v>117781</v>
      </c>
      <c r="N16236" s="12">
        <f>DATE(YEAR(Table1[[#This Row],[Order_Date]]),MONTH(Table1[[#This Row],[Order_Date]]),1)</f>
        <v>44927</v>
      </c>
    </row>
    <row r="16237" spans="1:14">
      <c r="A16237" t="s">
        <v>816</v>
      </c>
      <c r="B16237" t="s">
        <v>501</v>
      </c>
      <c r="C16237" t="s">
        <v>502</v>
      </c>
      <c r="D16237" t="s">
        <v>15</v>
      </c>
      <c r="E16237" t="s">
        <v>97</v>
      </c>
      <c r="F16237" t="s">
        <v>46</v>
      </c>
      <c r="G16237">
        <v>18</v>
      </c>
      <c r="H16237">
        <v>417.49</v>
      </c>
      <c r="I16237">
        <v>7514.82</v>
      </c>
      <c r="J16237">
        <v>114</v>
      </c>
      <c r="K16237">
        <v>3</v>
      </c>
      <c r="L16237" t="s">
        <v>18</v>
      </c>
      <c r="M16237">
        <f>(Table1[[#This Row],[Current_Stock]]*Table1[[#This Row],[Unit_Price]])</f>
        <v>47593.86</v>
      </c>
      <c r="N16237" s="12">
        <f>DATE(YEAR(Table1[[#This Row],[Order_Date]]),MONTH(Table1[[#This Row],[Order_Date]]),1)</f>
        <v>45078</v>
      </c>
    </row>
    <row r="16238" spans="1:14">
      <c r="A16238" t="s">
        <v>67</v>
      </c>
      <c r="B16238" t="s">
        <v>168</v>
      </c>
      <c r="C16238" t="s">
        <v>169</v>
      </c>
      <c r="D16238" t="s">
        <v>27</v>
      </c>
      <c r="E16238" t="s">
        <v>23</v>
      </c>
      <c r="F16238" t="s">
        <v>17</v>
      </c>
      <c r="G16238">
        <v>6</v>
      </c>
      <c r="H16238">
        <v>2949.69</v>
      </c>
      <c r="I16238">
        <v>17698.14</v>
      </c>
      <c r="J16238">
        <v>577</v>
      </c>
      <c r="K16238">
        <v>9</v>
      </c>
      <c r="L16238" t="s">
        <v>55</v>
      </c>
      <c r="M16238">
        <f>(Table1[[#This Row],[Current_Stock]]*Table1[[#This Row],[Unit_Price]])</f>
        <v>1701971.1300000001</v>
      </c>
      <c r="N16238" s="12">
        <f>DATE(YEAR(Table1[[#This Row],[Order_Date]]),MONTH(Table1[[#This Row],[Order_Date]]),1)</f>
        <v>45352</v>
      </c>
    </row>
    <row r="16239" spans="1:14">
      <c r="A16239" t="s">
        <v>1110</v>
      </c>
      <c r="B16239" t="s">
        <v>1145</v>
      </c>
      <c r="C16239" t="s">
        <v>1146</v>
      </c>
      <c r="D16239" t="s">
        <v>96</v>
      </c>
      <c r="E16239" t="s">
        <v>330</v>
      </c>
      <c r="F16239" t="s">
        <v>17</v>
      </c>
      <c r="G16239">
        <v>1</v>
      </c>
      <c r="H16239">
        <v>1042.83</v>
      </c>
      <c r="I16239">
        <v>1042.83</v>
      </c>
      <c r="J16239">
        <v>481</v>
      </c>
      <c r="K16239">
        <v>4</v>
      </c>
      <c r="L16239" t="s">
        <v>55</v>
      </c>
      <c r="M16239">
        <f>(Table1[[#This Row],[Current_Stock]]*Table1[[#This Row],[Unit_Price]])</f>
        <v>501601.23</v>
      </c>
      <c r="N16239" s="12">
        <f>DATE(YEAR(Table1[[#This Row],[Order_Date]]),MONTH(Table1[[#This Row],[Order_Date]]),1)</f>
        <v>45474</v>
      </c>
    </row>
    <row r="16240" spans="1:14">
      <c r="A16240" t="s">
        <v>1358</v>
      </c>
      <c r="B16240" t="s">
        <v>396</v>
      </c>
      <c r="C16240" t="s">
        <v>397</v>
      </c>
      <c r="D16240" t="s">
        <v>33</v>
      </c>
      <c r="E16240" t="s">
        <v>251</v>
      </c>
      <c r="F16240" t="s">
        <v>17</v>
      </c>
      <c r="G16240">
        <v>20</v>
      </c>
      <c r="H16240">
        <v>2940.24</v>
      </c>
      <c r="I16240">
        <v>58804.800000000003</v>
      </c>
      <c r="J16240">
        <v>239</v>
      </c>
      <c r="K16240">
        <v>8</v>
      </c>
      <c r="L16240" t="s">
        <v>18</v>
      </c>
      <c r="M16240">
        <f>(Table1[[#This Row],[Current_Stock]]*Table1[[#This Row],[Unit_Price]])</f>
        <v>702717.36</v>
      </c>
      <c r="N16240" s="12">
        <f>DATE(YEAR(Table1[[#This Row],[Order_Date]]),MONTH(Table1[[#This Row],[Order_Date]]),1)</f>
        <v>45627</v>
      </c>
    </row>
    <row r="16241" spans="1:14">
      <c r="A16241" t="s">
        <v>1153</v>
      </c>
      <c r="B16241" t="s">
        <v>469</v>
      </c>
      <c r="C16241" t="s">
        <v>470</v>
      </c>
      <c r="D16241" t="s">
        <v>27</v>
      </c>
      <c r="E16241" t="s">
        <v>34</v>
      </c>
      <c r="F16241" t="s">
        <v>40</v>
      </c>
      <c r="G16241">
        <v>9</v>
      </c>
      <c r="H16241">
        <v>964.54</v>
      </c>
      <c r="I16241">
        <v>8680.86</v>
      </c>
      <c r="J16241">
        <v>475</v>
      </c>
      <c r="K16241">
        <v>11</v>
      </c>
      <c r="L16241" t="s">
        <v>55</v>
      </c>
      <c r="M16241">
        <f>(Table1[[#This Row],[Current_Stock]]*Table1[[#This Row],[Unit_Price]])</f>
        <v>458156.5</v>
      </c>
      <c r="N16241" s="12">
        <f>DATE(YEAR(Table1[[#This Row],[Order_Date]]),MONTH(Table1[[#This Row],[Order_Date]]),1)</f>
        <v>45505</v>
      </c>
    </row>
    <row r="16242" spans="1:14">
      <c r="A16242" t="s">
        <v>765</v>
      </c>
      <c r="B16242" t="s">
        <v>682</v>
      </c>
      <c r="C16242" t="s">
        <v>683</v>
      </c>
      <c r="D16242" t="s">
        <v>15</v>
      </c>
      <c r="E16242" t="s">
        <v>34</v>
      </c>
      <c r="F16242" t="s">
        <v>60</v>
      </c>
      <c r="G16242">
        <v>22</v>
      </c>
      <c r="H16242">
        <v>434.47</v>
      </c>
      <c r="I16242">
        <v>9558.34</v>
      </c>
      <c r="J16242">
        <v>120</v>
      </c>
      <c r="K16242">
        <v>2</v>
      </c>
      <c r="L16242" t="s">
        <v>18</v>
      </c>
      <c r="M16242">
        <f>(Table1[[#This Row],[Current_Stock]]*Table1[[#This Row],[Unit_Price]])</f>
        <v>52136.4</v>
      </c>
      <c r="N16242" s="12">
        <f>DATE(YEAR(Table1[[#This Row],[Order_Date]]),MONTH(Table1[[#This Row],[Order_Date]]),1)</f>
        <v>45292</v>
      </c>
    </row>
    <row r="16243" spans="1:14">
      <c r="A16243" t="s">
        <v>500</v>
      </c>
      <c r="B16243" t="s">
        <v>825</v>
      </c>
      <c r="C16243" t="s">
        <v>826</v>
      </c>
      <c r="D16243" t="s">
        <v>183</v>
      </c>
      <c r="E16243" t="s">
        <v>39</v>
      </c>
      <c r="F16243" t="s">
        <v>60</v>
      </c>
      <c r="G16243">
        <v>19</v>
      </c>
      <c r="H16243">
        <v>4784.6899999999996</v>
      </c>
      <c r="I16243">
        <v>90909.11</v>
      </c>
      <c r="J16243">
        <v>133</v>
      </c>
      <c r="K16243">
        <v>13</v>
      </c>
      <c r="L16243" t="s">
        <v>18</v>
      </c>
      <c r="M16243">
        <f>(Table1[[#This Row],[Current_Stock]]*Table1[[#This Row],[Unit_Price]])</f>
        <v>636363.7699999999</v>
      </c>
      <c r="N16243" s="12">
        <f>DATE(YEAR(Table1[[#This Row],[Order_Date]]),MONTH(Table1[[#This Row],[Order_Date]]),1)</f>
        <v>45444</v>
      </c>
    </row>
    <row r="16244" spans="1:14">
      <c r="A16244" t="s">
        <v>1223</v>
      </c>
      <c r="B16244" t="s">
        <v>860</v>
      </c>
      <c r="C16244" t="s">
        <v>861</v>
      </c>
      <c r="D16244" t="s">
        <v>44</v>
      </c>
      <c r="E16244" t="s">
        <v>59</v>
      </c>
      <c r="F16244" t="s">
        <v>60</v>
      </c>
      <c r="G16244">
        <v>47</v>
      </c>
      <c r="H16244">
        <v>464.28</v>
      </c>
      <c r="I16244">
        <v>21821.16</v>
      </c>
      <c r="J16244">
        <v>49</v>
      </c>
      <c r="K16244">
        <v>9</v>
      </c>
      <c r="L16244" t="s">
        <v>105</v>
      </c>
      <c r="M16244">
        <f>(Table1[[#This Row],[Current_Stock]]*Table1[[#This Row],[Unit_Price]])</f>
        <v>22749.719999999998</v>
      </c>
      <c r="N16244" s="12">
        <f>DATE(YEAR(Table1[[#This Row],[Order_Date]]),MONTH(Table1[[#This Row],[Order_Date]]),1)</f>
        <v>45474</v>
      </c>
    </row>
    <row r="16245" spans="1:14">
      <c r="A16245" t="s">
        <v>695</v>
      </c>
      <c r="B16245" t="s">
        <v>656</v>
      </c>
      <c r="C16245" t="s">
        <v>657</v>
      </c>
      <c r="D16245" t="s">
        <v>44</v>
      </c>
      <c r="E16245" t="s">
        <v>89</v>
      </c>
      <c r="F16245" t="s">
        <v>60</v>
      </c>
      <c r="G16245">
        <v>67</v>
      </c>
      <c r="H16245">
        <v>948.88</v>
      </c>
      <c r="I16245">
        <v>63574.96</v>
      </c>
      <c r="J16245">
        <v>84</v>
      </c>
      <c r="K16245">
        <v>2</v>
      </c>
      <c r="L16245" t="s">
        <v>18</v>
      </c>
      <c r="M16245">
        <f>(Table1[[#This Row],[Current_Stock]]*Table1[[#This Row],[Unit_Price]])</f>
        <v>79705.919999999998</v>
      </c>
      <c r="N16245" s="12">
        <f>DATE(YEAR(Table1[[#This Row],[Order_Date]]),MONTH(Table1[[#This Row],[Order_Date]]),1)</f>
        <v>45566</v>
      </c>
    </row>
    <row r="16246" spans="1:14">
      <c r="A16246" t="s">
        <v>1154</v>
      </c>
      <c r="B16246" t="s">
        <v>219</v>
      </c>
      <c r="C16246" t="s">
        <v>220</v>
      </c>
      <c r="D16246" t="s">
        <v>33</v>
      </c>
      <c r="E16246" t="s">
        <v>34</v>
      </c>
      <c r="F16246" t="s">
        <v>17</v>
      </c>
      <c r="G16246">
        <v>16</v>
      </c>
      <c r="H16246">
        <v>2319.17</v>
      </c>
      <c r="I16246">
        <v>37106.720000000001</v>
      </c>
      <c r="J16246">
        <v>99</v>
      </c>
      <c r="K16246">
        <v>9</v>
      </c>
      <c r="L16246" t="s">
        <v>18</v>
      </c>
      <c r="M16246">
        <f>(Table1[[#This Row],[Current_Stock]]*Table1[[#This Row],[Unit_Price]])</f>
        <v>229597.83000000002</v>
      </c>
      <c r="N16246" s="12">
        <f>DATE(YEAR(Table1[[#This Row],[Order_Date]]),MONTH(Table1[[#This Row],[Order_Date]]),1)</f>
        <v>45444</v>
      </c>
    </row>
    <row r="16247" spans="1:14">
      <c r="A16247" t="s">
        <v>976</v>
      </c>
      <c r="B16247" t="s">
        <v>453</v>
      </c>
      <c r="C16247" t="s">
        <v>454</v>
      </c>
      <c r="D16247" t="s">
        <v>15</v>
      </c>
      <c r="E16247" t="s">
        <v>54</v>
      </c>
      <c r="F16247" t="s">
        <v>40</v>
      </c>
      <c r="G16247">
        <v>23</v>
      </c>
      <c r="H16247">
        <v>381.92</v>
      </c>
      <c r="I16247">
        <v>8784.16</v>
      </c>
      <c r="J16247">
        <v>225</v>
      </c>
      <c r="K16247">
        <v>9</v>
      </c>
      <c r="L16247" t="s">
        <v>18</v>
      </c>
      <c r="M16247">
        <f>(Table1[[#This Row],[Current_Stock]]*Table1[[#This Row],[Unit_Price]])</f>
        <v>85932</v>
      </c>
      <c r="N16247" s="12">
        <f>DATE(YEAR(Table1[[#This Row],[Order_Date]]),MONTH(Table1[[#This Row],[Order_Date]]),1)</f>
        <v>45231</v>
      </c>
    </row>
    <row r="16248" spans="1:14">
      <c r="A16248" t="s">
        <v>903</v>
      </c>
      <c r="B16248" t="s">
        <v>170</v>
      </c>
      <c r="C16248" t="s">
        <v>171</v>
      </c>
      <c r="D16248" t="s">
        <v>44</v>
      </c>
      <c r="E16248" t="s">
        <v>73</v>
      </c>
      <c r="F16248" t="s">
        <v>46</v>
      </c>
      <c r="G16248">
        <v>36</v>
      </c>
      <c r="H16248">
        <v>4209.9799999999996</v>
      </c>
      <c r="I16248">
        <v>151559.28</v>
      </c>
      <c r="J16248">
        <v>117</v>
      </c>
      <c r="K16248">
        <v>14</v>
      </c>
      <c r="L16248" t="s">
        <v>105</v>
      </c>
      <c r="M16248">
        <f>(Table1[[#This Row],[Current_Stock]]*Table1[[#This Row],[Unit_Price]])</f>
        <v>492567.66</v>
      </c>
      <c r="N16248" s="12">
        <f>DATE(YEAR(Table1[[#This Row],[Order_Date]]),MONTH(Table1[[#This Row],[Order_Date]]),1)</f>
        <v>44927</v>
      </c>
    </row>
    <row r="16249" spans="1:14">
      <c r="A16249" t="s">
        <v>259</v>
      </c>
      <c r="B16249" t="s">
        <v>158</v>
      </c>
      <c r="C16249" t="s">
        <v>159</v>
      </c>
      <c r="D16249" t="s">
        <v>96</v>
      </c>
      <c r="E16249" t="s">
        <v>184</v>
      </c>
      <c r="F16249" t="s">
        <v>46</v>
      </c>
      <c r="G16249">
        <v>9</v>
      </c>
      <c r="H16249">
        <v>3421.07</v>
      </c>
      <c r="I16249">
        <v>30789.63</v>
      </c>
      <c r="J16249">
        <v>294</v>
      </c>
      <c r="K16249">
        <v>8</v>
      </c>
      <c r="L16249" t="s">
        <v>18</v>
      </c>
      <c r="M16249">
        <f>(Table1[[#This Row],[Current_Stock]]*Table1[[#This Row],[Unit_Price]])</f>
        <v>1005794.5800000001</v>
      </c>
      <c r="N16249" s="12">
        <f>DATE(YEAR(Table1[[#This Row],[Order_Date]]),MONTH(Table1[[#This Row],[Order_Date]]),1)</f>
        <v>45170</v>
      </c>
    </row>
    <row r="16250" spans="1:14">
      <c r="A16250" t="s">
        <v>449</v>
      </c>
      <c r="B16250" t="s">
        <v>371</v>
      </c>
      <c r="C16250" t="s">
        <v>372</v>
      </c>
      <c r="D16250" t="s">
        <v>22</v>
      </c>
      <c r="E16250" t="s">
        <v>153</v>
      </c>
      <c r="F16250" t="s">
        <v>46</v>
      </c>
      <c r="G16250">
        <v>23</v>
      </c>
      <c r="H16250">
        <v>9071.92</v>
      </c>
      <c r="I16250">
        <v>208654.16</v>
      </c>
      <c r="J16250">
        <v>70</v>
      </c>
      <c r="K16250">
        <v>2</v>
      </c>
      <c r="L16250" t="s">
        <v>18</v>
      </c>
      <c r="M16250">
        <f>(Table1[[#This Row],[Current_Stock]]*Table1[[#This Row],[Unit_Price]])</f>
        <v>635034.4</v>
      </c>
      <c r="N16250" s="12">
        <f>DATE(YEAR(Table1[[#This Row],[Order_Date]]),MONTH(Table1[[#This Row],[Order_Date]]),1)</f>
        <v>45047</v>
      </c>
    </row>
    <row r="16251" spans="1:14">
      <c r="A16251" t="s">
        <v>837</v>
      </c>
      <c r="B16251" t="s">
        <v>453</v>
      </c>
      <c r="C16251" t="s">
        <v>454</v>
      </c>
      <c r="D16251" t="s">
        <v>15</v>
      </c>
      <c r="E16251" t="s">
        <v>34</v>
      </c>
      <c r="F16251" t="s">
        <v>60</v>
      </c>
      <c r="G16251">
        <v>21</v>
      </c>
      <c r="H16251">
        <v>442.34</v>
      </c>
      <c r="I16251">
        <v>9289.14</v>
      </c>
      <c r="J16251">
        <v>173</v>
      </c>
      <c r="K16251">
        <v>12</v>
      </c>
      <c r="L16251" t="s">
        <v>18</v>
      </c>
      <c r="M16251">
        <f>(Table1[[#This Row],[Current_Stock]]*Table1[[#This Row],[Unit_Price]])</f>
        <v>76524.819999999992</v>
      </c>
      <c r="N16251" s="12">
        <f>DATE(YEAR(Table1[[#This Row],[Order_Date]]),MONTH(Table1[[#This Row],[Order_Date]]),1)</f>
        <v>45505</v>
      </c>
    </row>
    <row r="16252" spans="1:14">
      <c r="A16252" t="s">
        <v>1372</v>
      </c>
      <c r="B16252" t="s">
        <v>91</v>
      </c>
      <c r="C16252" t="s">
        <v>92</v>
      </c>
      <c r="D16252" t="s">
        <v>38</v>
      </c>
      <c r="E16252" t="s">
        <v>113</v>
      </c>
      <c r="F16252" t="s">
        <v>40</v>
      </c>
      <c r="G16252">
        <v>21</v>
      </c>
      <c r="H16252">
        <v>2555.4</v>
      </c>
      <c r="I16252">
        <v>53663.4</v>
      </c>
      <c r="J16252">
        <v>147</v>
      </c>
      <c r="K16252">
        <v>9</v>
      </c>
      <c r="L16252" t="s">
        <v>18</v>
      </c>
      <c r="M16252">
        <f>(Table1[[#This Row],[Current_Stock]]*Table1[[#This Row],[Unit_Price]])</f>
        <v>375643.8</v>
      </c>
      <c r="N16252" s="12">
        <f>DATE(YEAR(Table1[[#This Row],[Order_Date]]),MONTH(Table1[[#This Row],[Order_Date]]),1)</f>
        <v>45170</v>
      </c>
    </row>
    <row r="16253" spans="1:14">
      <c r="A16253" t="s">
        <v>1082</v>
      </c>
      <c r="B16253" t="s">
        <v>1057</v>
      </c>
      <c r="C16253" t="s">
        <v>1058</v>
      </c>
      <c r="D16253" t="s">
        <v>84</v>
      </c>
      <c r="E16253" t="s">
        <v>153</v>
      </c>
      <c r="F16253" t="s">
        <v>46</v>
      </c>
      <c r="G16253">
        <v>16</v>
      </c>
      <c r="H16253">
        <v>17877.509999999998</v>
      </c>
      <c r="I16253">
        <v>286040.15999999997</v>
      </c>
      <c r="J16253">
        <v>183</v>
      </c>
      <c r="K16253">
        <v>7</v>
      </c>
      <c r="L16253" t="s">
        <v>18</v>
      </c>
      <c r="M16253">
        <f>(Table1[[#This Row],[Current_Stock]]*Table1[[#This Row],[Unit_Price]])</f>
        <v>3271584.3299999996</v>
      </c>
      <c r="N16253" s="12">
        <f>DATE(YEAR(Table1[[#This Row],[Order_Date]]),MONTH(Table1[[#This Row],[Order_Date]]),1)</f>
        <v>45231</v>
      </c>
    </row>
    <row r="16254" spans="1:14">
      <c r="A16254" t="s">
        <v>438</v>
      </c>
      <c r="B16254" t="s">
        <v>913</v>
      </c>
      <c r="C16254" t="s">
        <v>914</v>
      </c>
      <c r="D16254" t="s">
        <v>33</v>
      </c>
      <c r="E16254" t="s">
        <v>184</v>
      </c>
      <c r="F16254" t="s">
        <v>29</v>
      </c>
      <c r="G16254">
        <v>13</v>
      </c>
      <c r="H16254">
        <v>3561.44</v>
      </c>
      <c r="I16254">
        <v>46298.720000000001</v>
      </c>
      <c r="J16254">
        <v>229</v>
      </c>
      <c r="K16254">
        <v>14</v>
      </c>
      <c r="L16254" t="s">
        <v>18</v>
      </c>
      <c r="M16254">
        <f>(Table1[[#This Row],[Current_Stock]]*Table1[[#This Row],[Unit_Price]])</f>
        <v>815569.76</v>
      </c>
      <c r="N16254" s="12">
        <f>DATE(YEAR(Table1[[#This Row],[Order_Date]]),MONTH(Table1[[#This Row],[Order_Date]]),1)</f>
        <v>44986</v>
      </c>
    </row>
    <row r="16255" spans="1:14">
      <c r="A16255" t="s">
        <v>74</v>
      </c>
      <c r="B16255" t="s">
        <v>1191</v>
      </c>
      <c r="C16255" t="s">
        <v>1192</v>
      </c>
      <c r="D16255" t="s">
        <v>96</v>
      </c>
      <c r="E16255" t="s">
        <v>269</v>
      </c>
      <c r="F16255" t="s">
        <v>29</v>
      </c>
      <c r="G16255">
        <v>3</v>
      </c>
      <c r="H16255">
        <v>1003.81</v>
      </c>
      <c r="I16255">
        <v>3011.43</v>
      </c>
      <c r="J16255">
        <v>338</v>
      </c>
      <c r="K16255">
        <v>3</v>
      </c>
      <c r="L16255" t="s">
        <v>55</v>
      </c>
      <c r="M16255">
        <f>(Table1[[#This Row],[Current_Stock]]*Table1[[#This Row],[Unit_Price]])</f>
        <v>339287.77999999997</v>
      </c>
      <c r="N16255" s="12">
        <f>DATE(YEAR(Table1[[#This Row],[Order_Date]]),MONTH(Table1[[#This Row],[Order_Date]]),1)</f>
        <v>44958</v>
      </c>
    </row>
    <row r="16256" spans="1:14">
      <c r="A16256" t="s">
        <v>684</v>
      </c>
      <c r="B16256" t="s">
        <v>315</v>
      </c>
      <c r="C16256" t="s">
        <v>316</v>
      </c>
      <c r="D16256" t="s">
        <v>38</v>
      </c>
      <c r="E16256" t="s">
        <v>23</v>
      </c>
      <c r="F16256" t="s">
        <v>46</v>
      </c>
      <c r="G16256">
        <v>17</v>
      </c>
      <c r="H16256">
        <v>1857.3</v>
      </c>
      <c r="I16256">
        <v>31574.1</v>
      </c>
      <c r="J16256">
        <v>243</v>
      </c>
      <c r="K16256">
        <v>10</v>
      </c>
      <c r="L16256" t="s">
        <v>18</v>
      </c>
      <c r="M16256">
        <f>(Table1[[#This Row],[Current_Stock]]*Table1[[#This Row],[Unit_Price]])</f>
        <v>451323.89999999997</v>
      </c>
      <c r="N16256" s="12">
        <f>DATE(YEAR(Table1[[#This Row],[Order_Date]]),MONTH(Table1[[#This Row],[Order_Date]]),1)</f>
        <v>45627</v>
      </c>
    </row>
    <row r="16257" spans="1:14">
      <c r="A16257" t="s">
        <v>1367</v>
      </c>
      <c r="B16257" t="s">
        <v>87</v>
      </c>
      <c r="C16257" t="s">
        <v>88</v>
      </c>
      <c r="D16257" t="s">
        <v>15</v>
      </c>
      <c r="E16257" t="s">
        <v>184</v>
      </c>
      <c r="F16257" t="s">
        <v>17</v>
      </c>
      <c r="G16257">
        <v>13</v>
      </c>
      <c r="H16257">
        <v>166.03</v>
      </c>
      <c r="I16257">
        <v>2158.39</v>
      </c>
      <c r="J16257">
        <v>161</v>
      </c>
      <c r="K16257">
        <v>3</v>
      </c>
      <c r="L16257" t="s">
        <v>18</v>
      </c>
      <c r="M16257">
        <f>(Table1[[#This Row],[Current_Stock]]*Table1[[#This Row],[Unit_Price]])</f>
        <v>26730.83</v>
      </c>
      <c r="N16257" s="12">
        <f>DATE(YEAR(Table1[[#This Row],[Order_Date]]),MONTH(Table1[[#This Row],[Order_Date]]),1)</f>
        <v>45292</v>
      </c>
    </row>
    <row r="16258" spans="1:14">
      <c r="A16258" t="s">
        <v>1131</v>
      </c>
      <c r="B16258" t="s">
        <v>825</v>
      </c>
      <c r="C16258" t="s">
        <v>826</v>
      </c>
      <c r="D16258" t="s">
        <v>183</v>
      </c>
      <c r="E16258" t="s">
        <v>85</v>
      </c>
      <c r="F16258" t="s">
        <v>40</v>
      </c>
      <c r="G16258">
        <v>14</v>
      </c>
      <c r="H16258">
        <v>2061.04</v>
      </c>
      <c r="I16258">
        <v>28854.560000000001</v>
      </c>
      <c r="J16258">
        <v>132</v>
      </c>
      <c r="K16258">
        <v>8</v>
      </c>
      <c r="L16258" t="s">
        <v>18</v>
      </c>
      <c r="M16258">
        <f>(Table1[[#This Row],[Current_Stock]]*Table1[[#This Row],[Unit_Price]])</f>
        <v>272057.27999999997</v>
      </c>
      <c r="N16258" s="12">
        <f>DATE(YEAR(Table1[[#This Row],[Order_Date]]),MONTH(Table1[[#This Row],[Order_Date]]),1)</f>
        <v>45047</v>
      </c>
    </row>
    <row r="16259" spans="1:14">
      <c r="A16259" t="s">
        <v>750</v>
      </c>
      <c r="B16259" t="s">
        <v>42</v>
      </c>
      <c r="C16259" t="s">
        <v>43</v>
      </c>
      <c r="D16259" t="s">
        <v>44</v>
      </c>
      <c r="E16259" t="s">
        <v>59</v>
      </c>
      <c r="F16259" t="s">
        <v>17</v>
      </c>
      <c r="G16259">
        <v>61</v>
      </c>
      <c r="H16259">
        <v>1724.2</v>
      </c>
      <c r="I16259">
        <v>105176.2</v>
      </c>
      <c r="J16259">
        <v>91</v>
      </c>
      <c r="K16259">
        <v>12</v>
      </c>
      <c r="L16259" t="s">
        <v>18</v>
      </c>
      <c r="M16259">
        <f>(Table1[[#This Row],[Current_Stock]]*Table1[[#This Row],[Unit_Price]])</f>
        <v>156902.20000000001</v>
      </c>
      <c r="N16259" s="12">
        <f>DATE(YEAR(Table1[[#This Row],[Order_Date]]),MONTH(Table1[[#This Row],[Order_Date]]),1)</f>
        <v>45383</v>
      </c>
    </row>
    <row r="16260" spans="1:14">
      <c r="A16260" t="s">
        <v>490</v>
      </c>
      <c r="B16260" t="s">
        <v>264</v>
      </c>
      <c r="C16260" t="s">
        <v>265</v>
      </c>
      <c r="D16260" t="s">
        <v>22</v>
      </c>
      <c r="E16260" t="s">
        <v>45</v>
      </c>
      <c r="F16260" t="s">
        <v>60</v>
      </c>
      <c r="G16260">
        <v>65</v>
      </c>
      <c r="H16260">
        <v>15783.08</v>
      </c>
      <c r="I16260">
        <v>1025900.2</v>
      </c>
      <c r="J16260">
        <v>85</v>
      </c>
      <c r="K16260">
        <v>12</v>
      </c>
      <c r="L16260" t="s">
        <v>105</v>
      </c>
      <c r="M16260">
        <f>(Table1[[#This Row],[Current_Stock]]*Table1[[#This Row],[Unit_Price]])</f>
        <v>1341561.8</v>
      </c>
      <c r="N16260" s="12">
        <f>DATE(YEAR(Table1[[#This Row],[Order_Date]]),MONTH(Table1[[#This Row],[Order_Date]]),1)</f>
        <v>45627</v>
      </c>
    </row>
    <row r="16261" spans="1:14">
      <c r="A16261" t="s">
        <v>1248</v>
      </c>
      <c r="B16261" t="s">
        <v>1186</v>
      </c>
      <c r="C16261" t="s">
        <v>1187</v>
      </c>
      <c r="D16261" t="s">
        <v>27</v>
      </c>
      <c r="E16261" t="s">
        <v>50</v>
      </c>
      <c r="F16261" t="s">
        <v>60</v>
      </c>
      <c r="G16261">
        <v>5</v>
      </c>
      <c r="H16261">
        <v>4264.67</v>
      </c>
      <c r="I16261">
        <v>21323.35</v>
      </c>
      <c r="J16261">
        <v>539</v>
      </c>
      <c r="K16261">
        <v>5</v>
      </c>
      <c r="L16261" t="s">
        <v>18</v>
      </c>
      <c r="M16261">
        <f>(Table1[[#This Row],[Current_Stock]]*Table1[[#This Row],[Unit_Price]])</f>
        <v>2298657.13</v>
      </c>
      <c r="N16261" s="12">
        <f>DATE(YEAR(Table1[[#This Row],[Order_Date]]),MONTH(Table1[[#This Row],[Order_Date]]),1)</f>
        <v>45536</v>
      </c>
    </row>
    <row r="16262" spans="1:14">
      <c r="A16262" t="s">
        <v>1334</v>
      </c>
      <c r="B16262" t="s">
        <v>475</v>
      </c>
      <c r="C16262" t="s">
        <v>476</v>
      </c>
      <c r="D16262" t="s">
        <v>15</v>
      </c>
      <c r="E16262" t="s">
        <v>80</v>
      </c>
      <c r="F16262" t="s">
        <v>60</v>
      </c>
      <c r="G16262">
        <v>12</v>
      </c>
      <c r="H16262">
        <v>387.69</v>
      </c>
      <c r="I16262">
        <v>4652.28</v>
      </c>
      <c r="J16262">
        <v>243</v>
      </c>
      <c r="K16262">
        <v>4</v>
      </c>
      <c r="L16262" t="s">
        <v>18</v>
      </c>
      <c r="M16262">
        <f>(Table1[[#This Row],[Current_Stock]]*Table1[[#This Row],[Unit_Price]])</f>
        <v>94208.67</v>
      </c>
      <c r="N16262" s="12">
        <f>DATE(YEAR(Table1[[#This Row],[Order_Date]]),MONTH(Table1[[#This Row],[Order_Date]]),1)</f>
        <v>45261</v>
      </c>
    </row>
    <row r="16263" spans="1:14">
      <c r="A16263" t="s">
        <v>235</v>
      </c>
      <c r="B16263" t="s">
        <v>344</v>
      </c>
      <c r="C16263" t="s">
        <v>345</v>
      </c>
      <c r="D16263" t="s">
        <v>183</v>
      </c>
      <c r="E16263" t="s">
        <v>243</v>
      </c>
      <c r="F16263" t="s">
        <v>29</v>
      </c>
      <c r="G16263">
        <v>10</v>
      </c>
      <c r="H16263">
        <v>366.01</v>
      </c>
      <c r="I16263">
        <v>3660.1</v>
      </c>
      <c r="J16263">
        <v>231</v>
      </c>
      <c r="K16263">
        <v>6</v>
      </c>
      <c r="L16263" t="s">
        <v>18</v>
      </c>
      <c r="M16263">
        <f>(Table1[[#This Row],[Current_Stock]]*Table1[[#This Row],[Unit_Price]])</f>
        <v>84548.31</v>
      </c>
      <c r="N16263" s="12">
        <f>DATE(YEAR(Table1[[#This Row],[Order_Date]]),MONTH(Table1[[#This Row],[Order_Date]]),1)</f>
        <v>45597</v>
      </c>
    </row>
    <row r="16264" spans="1:14">
      <c r="A16264" t="s">
        <v>1107</v>
      </c>
      <c r="B16264" t="s">
        <v>986</v>
      </c>
      <c r="C16264" t="s">
        <v>987</v>
      </c>
      <c r="D16264" t="s">
        <v>84</v>
      </c>
      <c r="E16264" t="s">
        <v>153</v>
      </c>
      <c r="F16264" t="s">
        <v>29</v>
      </c>
      <c r="G16264">
        <v>8</v>
      </c>
      <c r="H16264">
        <v>6785.17</v>
      </c>
      <c r="I16264">
        <v>54281.36</v>
      </c>
      <c r="J16264">
        <v>223</v>
      </c>
      <c r="K16264">
        <v>12</v>
      </c>
      <c r="L16264" t="s">
        <v>18</v>
      </c>
      <c r="M16264">
        <f>(Table1[[#This Row],[Current_Stock]]*Table1[[#This Row],[Unit_Price]])</f>
        <v>1513092.91</v>
      </c>
      <c r="N16264" s="12">
        <f>DATE(YEAR(Table1[[#This Row],[Order_Date]]),MONTH(Table1[[#This Row],[Order_Date]]),1)</f>
        <v>45047</v>
      </c>
    </row>
    <row r="16265" spans="1:14">
      <c r="A16265" t="s">
        <v>543</v>
      </c>
      <c r="B16265" t="s">
        <v>151</v>
      </c>
      <c r="C16265" t="s">
        <v>152</v>
      </c>
      <c r="D16265" t="s">
        <v>53</v>
      </c>
      <c r="E16265" t="s">
        <v>160</v>
      </c>
      <c r="F16265" t="s">
        <v>60</v>
      </c>
      <c r="G16265">
        <v>9</v>
      </c>
      <c r="H16265">
        <v>4285.76</v>
      </c>
      <c r="I16265">
        <v>38571.839999999997</v>
      </c>
      <c r="J16265">
        <v>534</v>
      </c>
      <c r="K16265">
        <v>7</v>
      </c>
      <c r="L16265" t="s">
        <v>55</v>
      </c>
      <c r="M16265">
        <f>(Table1[[#This Row],[Current_Stock]]*Table1[[#This Row],[Unit_Price]])</f>
        <v>2288595.8400000003</v>
      </c>
      <c r="N16265" s="12">
        <f>DATE(YEAR(Table1[[#This Row],[Order_Date]]),MONTH(Table1[[#This Row],[Order_Date]]),1)</f>
        <v>45536</v>
      </c>
    </row>
    <row r="16266" spans="1:14">
      <c r="A16266" t="s">
        <v>1348</v>
      </c>
      <c r="B16266" t="s">
        <v>979</v>
      </c>
      <c r="C16266" t="s">
        <v>980</v>
      </c>
      <c r="D16266" t="s">
        <v>33</v>
      </c>
      <c r="E16266" t="s">
        <v>277</v>
      </c>
      <c r="F16266" t="s">
        <v>40</v>
      </c>
      <c r="G16266">
        <v>16</v>
      </c>
      <c r="H16266">
        <v>2196.5500000000002</v>
      </c>
      <c r="I16266">
        <v>35144.800000000003</v>
      </c>
      <c r="J16266">
        <v>113</v>
      </c>
      <c r="K16266">
        <v>12</v>
      </c>
      <c r="L16266" t="s">
        <v>18</v>
      </c>
      <c r="M16266">
        <f>(Table1[[#This Row],[Current_Stock]]*Table1[[#This Row],[Unit_Price]])</f>
        <v>248210.15000000002</v>
      </c>
      <c r="N16266" s="12">
        <f>DATE(YEAR(Table1[[#This Row],[Order_Date]]),MONTH(Table1[[#This Row],[Order_Date]]),1)</f>
        <v>45108</v>
      </c>
    </row>
    <row r="16267" spans="1:14">
      <c r="A16267" t="s">
        <v>346</v>
      </c>
      <c r="B16267" t="s">
        <v>717</v>
      </c>
      <c r="C16267" t="s">
        <v>718</v>
      </c>
      <c r="D16267" t="s">
        <v>33</v>
      </c>
      <c r="E16267" t="s">
        <v>113</v>
      </c>
      <c r="F16267" t="s">
        <v>46</v>
      </c>
      <c r="G16267">
        <v>8</v>
      </c>
      <c r="H16267">
        <v>4533.33</v>
      </c>
      <c r="I16267">
        <v>36266.639999999999</v>
      </c>
      <c r="J16267">
        <v>113</v>
      </c>
      <c r="K16267">
        <v>4</v>
      </c>
      <c r="L16267" t="s">
        <v>18</v>
      </c>
      <c r="M16267">
        <f>(Table1[[#This Row],[Current_Stock]]*Table1[[#This Row],[Unit_Price]])</f>
        <v>512266.29</v>
      </c>
      <c r="N16267" s="12">
        <f>DATE(YEAR(Table1[[#This Row],[Order_Date]]),MONTH(Table1[[#This Row],[Order_Date]]),1)</f>
        <v>45597</v>
      </c>
    </row>
    <row r="16268" spans="1:14">
      <c r="A16268" t="s">
        <v>1368</v>
      </c>
      <c r="B16268" t="s">
        <v>482</v>
      </c>
      <c r="C16268" t="s">
        <v>483</v>
      </c>
      <c r="D16268" t="s">
        <v>33</v>
      </c>
      <c r="E16268" t="s">
        <v>23</v>
      </c>
      <c r="F16268" t="s">
        <v>29</v>
      </c>
      <c r="G16268">
        <v>24</v>
      </c>
      <c r="H16268">
        <v>2259.2800000000002</v>
      </c>
      <c r="I16268">
        <v>54222.720000000001</v>
      </c>
      <c r="J16268">
        <v>164</v>
      </c>
      <c r="K16268">
        <v>9</v>
      </c>
      <c r="L16268" t="s">
        <v>18</v>
      </c>
      <c r="M16268">
        <f>(Table1[[#This Row],[Current_Stock]]*Table1[[#This Row],[Unit_Price]])</f>
        <v>370521.92000000004</v>
      </c>
      <c r="N16268" s="12">
        <f>DATE(YEAR(Table1[[#This Row],[Order_Date]]),MONTH(Table1[[#This Row],[Order_Date]]),1)</f>
        <v>44927</v>
      </c>
    </row>
    <row r="16269" spans="1:14">
      <c r="A16269" t="s">
        <v>1308</v>
      </c>
      <c r="B16269" t="s">
        <v>531</v>
      </c>
      <c r="C16269" t="s">
        <v>532</v>
      </c>
      <c r="D16269" t="s">
        <v>53</v>
      </c>
      <c r="E16269" t="s">
        <v>89</v>
      </c>
      <c r="F16269" t="s">
        <v>29</v>
      </c>
      <c r="G16269">
        <v>10</v>
      </c>
      <c r="H16269">
        <v>3999.59</v>
      </c>
      <c r="I16269">
        <v>39995.9</v>
      </c>
      <c r="J16269">
        <v>267</v>
      </c>
      <c r="K16269">
        <v>5</v>
      </c>
      <c r="L16269" t="s">
        <v>55</v>
      </c>
      <c r="M16269">
        <f>(Table1[[#This Row],[Current_Stock]]*Table1[[#This Row],[Unit_Price]])</f>
        <v>1067890.53</v>
      </c>
      <c r="N16269" s="12">
        <f>DATE(YEAR(Table1[[#This Row],[Order_Date]]),MONTH(Table1[[#This Row],[Order_Date]]),1)</f>
        <v>44927</v>
      </c>
    </row>
    <row r="16270" spans="1:14">
      <c r="A16270" t="s">
        <v>1130</v>
      </c>
      <c r="B16270" t="s">
        <v>882</v>
      </c>
      <c r="C16270" t="s">
        <v>883</v>
      </c>
      <c r="D16270" t="s">
        <v>22</v>
      </c>
      <c r="E16270" t="s">
        <v>28</v>
      </c>
      <c r="F16270" t="s">
        <v>17</v>
      </c>
      <c r="G16270">
        <v>26</v>
      </c>
      <c r="H16270">
        <v>14041.9</v>
      </c>
      <c r="I16270">
        <v>365089.4</v>
      </c>
      <c r="J16270">
        <v>59</v>
      </c>
      <c r="K16270">
        <v>3</v>
      </c>
      <c r="L16270" t="s">
        <v>18</v>
      </c>
      <c r="M16270">
        <f>(Table1[[#This Row],[Current_Stock]]*Table1[[#This Row],[Unit_Price]])</f>
        <v>828472.1</v>
      </c>
      <c r="N16270" s="12">
        <f>DATE(YEAR(Table1[[#This Row],[Order_Date]]),MONTH(Table1[[#This Row],[Order_Date]]),1)</f>
        <v>45017</v>
      </c>
    </row>
    <row r="16271" spans="1:14">
      <c r="A16271" t="s">
        <v>1217</v>
      </c>
      <c r="B16271" t="s">
        <v>538</v>
      </c>
      <c r="C16271" t="s">
        <v>539</v>
      </c>
      <c r="D16271" t="s">
        <v>84</v>
      </c>
      <c r="E16271" t="s">
        <v>89</v>
      </c>
      <c r="F16271" t="s">
        <v>46</v>
      </c>
      <c r="G16271">
        <v>22</v>
      </c>
      <c r="H16271">
        <v>3765.83</v>
      </c>
      <c r="I16271">
        <v>82848.259999999995</v>
      </c>
      <c r="J16271">
        <v>111</v>
      </c>
      <c r="K16271">
        <v>7</v>
      </c>
      <c r="L16271" t="s">
        <v>18</v>
      </c>
      <c r="M16271">
        <f>(Table1[[#This Row],[Current_Stock]]*Table1[[#This Row],[Unit_Price]])</f>
        <v>418007.13</v>
      </c>
      <c r="N16271" s="12">
        <f>DATE(YEAR(Table1[[#This Row],[Order_Date]]),MONTH(Table1[[#This Row],[Order_Date]]),1)</f>
        <v>44927</v>
      </c>
    </row>
    <row r="16272" spans="1:14">
      <c r="A16272" t="s">
        <v>553</v>
      </c>
      <c r="B16272" t="s">
        <v>138</v>
      </c>
      <c r="C16272" t="s">
        <v>139</v>
      </c>
      <c r="D16272" t="s">
        <v>27</v>
      </c>
      <c r="E16272" t="s">
        <v>243</v>
      </c>
      <c r="F16272" t="s">
        <v>60</v>
      </c>
      <c r="G16272">
        <v>1</v>
      </c>
      <c r="H16272">
        <v>1559.26</v>
      </c>
      <c r="I16272">
        <v>1559.26</v>
      </c>
      <c r="J16272">
        <v>585</v>
      </c>
      <c r="K16272">
        <v>11</v>
      </c>
      <c r="L16272" t="s">
        <v>55</v>
      </c>
      <c r="M16272">
        <f>(Table1[[#This Row],[Current_Stock]]*Table1[[#This Row],[Unit_Price]])</f>
        <v>912167.1</v>
      </c>
      <c r="N16272" s="12">
        <f>DATE(YEAR(Table1[[#This Row],[Order_Date]]),MONTH(Table1[[#This Row],[Order_Date]]),1)</f>
        <v>45444</v>
      </c>
    </row>
    <row r="16273" spans="1:14">
      <c r="A16273" t="s">
        <v>164</v>
      </c>
      <c r="B16273" t="s">
        <v>811</v>
      </c>
      <c r="C16273" t="s">
        <v>812</v>
      </c>
      <c r="D16273" t="s">
        <v>33</v>
      </c>
      <c r="E16273" t="s">
        <v>54</v>
      </c>
      <c r="F16273" t="s">
        <v>60</v>
      </c>
      <c r="G16273">
        <v>15</v>
      </c>
      <c r="H16273">
        <v>2476.12</v>
      </c>
      <c r="I16273">
        <v>37141.800000000003</v>
      </c>
      <c r="J16273">
        <v>153</v>
      </c>
      <c r="K16273">
        <v>12</v>
      </c>
      <c r="L16273" t="s">
        <v>18</v>
      </c>
      <c r="M16273">
        <f>(Table1[[#This Row],[Current_Stock]]*Table1[[#This Row],[Unit_Price]])</f>
        <v>378846.36</v>
      </c>
      <c r="N16273" s="12">
        <f>DATE(YEAR(Table1[[#This Row],[Order_Date]]),MONTH(Table1[[#This Row],[Order_Date]]),1)</f>
        <v>45444</v>
      </c>
    </row>
    <row r="16274" spans="1:14">
      <c r="A16274" t="s">
        <v>557</v>
      </c>
      <c r="B16274" t="s">
        <v>802</v>
      </c>
      <c r="C16274" t="s">
        <v>803</v>
      </c>
      <c r="D16274" t="s">
        <v>15</v>
      </c>
      <c r="E16274" t="s">
        <v>243</v>
      </c>
      <c r="F16274" t="s">
        <v>40</v>
      </c>
      <c r="G16274">
        <v>22</v>
      </c>
      <c r="H16274">
        <v>344.24</v>
      </c>
      <c r="I16274">
        <v>7573.28</v>
      </c>
      <c r="J16274">
        <v>90</v>
      </c>
      <c r="K16274">
        <v>12</v>
      </c>
      <c r="L16274" t="s">
        <v>18</v>
      </c>
      <c r="M16274">
        <f>(Table1[[#This Row],[Current_Stock]]*Table1[[#This Row],[Unit_Price]])</f>
        <v>30981.600000000002</v>
      </c>
      <c r="N16274" s="12">
        <f>DATE(YEAR(Table1[[#This Row],[Order_Date]]),MONTH(Table1[[#This Row],[Order_Date]]),1)</f>
        <v>45627</v>
      </c>
    </row>
    <row r="16275" spans="1:14">
      <c r="A16275" t="s">
        <v>1128</v>
      </c>
      <c r="B16275" t="s">
        <v>444</v>
      </c>
      <c r="C16275" t="s">
        <v>445</v>
      </c>
      <c r="D16275" t="s">
        <v>44</v>
      </c>
      <c r="E16275" t="s">
        <v>251</v>
      </c>
      <c r="F16275" t="s">
        <v>60</v>
      </c>
      <c r="G16275">
        <v>21</v>
      </c>
      <c r="H16275">
        <v>1608.47</v>
      </c>
      <c r="I16275">
        <v>33777.870000000003</v>
      </c>
      <c r="J16275">
        <v>71</v>
      </c>
      <c r="K16275">
        <v>11</v>
      </c>
      <c r="L16275" t="s">
        <v>105</v>
      </c>
      <c r="M16275">
        <f>(Table1[[#This Row],[Current_Stock]]*Table1[[#This Row],[Unit_Price]])</f>
        <v>114201.37</v>
      </c>
      <c r="N16275" s="12">
        <f>DATE(YEAR(Table1[[#This Row],[Order_Date]]),MONTH(Table1[[#This Row],[Order_Date]]),1)</f>
        <v>44958</v>
      </c>
    </row>
    <row r="16276" spans="1:14">
      <c r="A16276" t="s">
        <v>154</v>
      </c>
      <c r="B16276" t="s">
        <v>31</v>
      </c>
      <c r="C16276" t="s">
        <v>32</v>
      </c>
      <c r="D16276" t="s">
        <v>33</v>
      </c>
      <c r="E16276" t="s">
        <v>34</v>
      </c>
      <c r="F16276" t="s">
        <v>17</v>
      </c>
      <c r="G16276">
        <v>12</v>
      </c>
      <c r="H16276">
        <v>1660.63</v>
      </c>
      <c r="I16276">
        <v>19927.560000000001</v>
      </c>
      <c r="J16276">
        <v>235</v>
      </c>
      <c r="K16276">
        <v>9</v>
      </c>
      <c r="L16276" t="s">
        <v>18</v>
      </c>
      <c r="M16276">
        <f>(Table1[[#This Row],[Current_Stock]]*Table1[[#This Row],[Unit_Price]])</f>
        <v>390248.05000000005</v>
      </c>
      <c r="N16276" s="12">
        <f>DATE(YEAR(Table1[[#This Row],[Order_Date]]),MONTH(Table1[[#This Row],[Order_Date]]),1)</f>
        <v>45200</v>
      </c>
    </row>
    <row r="16277" spans="1:14">
      <c r="A16277" t="s">
        <v>964</v>
      </c>
      <c r="B16277" t="s">
        <v>178</v>
      </c>
      <c r="C16277" t="s">
        <v>179</v>
      </c>
      <c r="D16277" t="s">
        <v>22</v>
      </c>
      <c r="E16277" t="s">
        <v>113</v>
      </c>
      <c r="F16277" t="s">
        <v>46</v>
      </c>
      <c r="G16277">
        <v>57</v>
      </c>
      <c r="H16277">
        <v>14150.99</v>
      </c>
      <c r="I16277">
        <v>806606.43</v>
      </c>
      <c r="J16277">
        <v>39</v>
      </c>
      <c r="K16277">
        <v>9</v>
      </c>
      <c r="L16277" t="s">
        <v>18</v>
      </c>
      <c r="M16277">
        <f>(Table1[[#This Row],[Current_Stock]]*Table1[[#This Row],[Unit_Price]])</f>
        <v>551888.61</v>
      </c>
      <c r="N16277" s="12">
        <f>DATE(YEAR(Table1[[#This Row],[Order_Date]]),MONTH(Table1[[#This Row],[Order_Date]]),1)</f>
        <v>45566</v>
      </c>
    </row>
    <row r="16278" spans="1:14">
      <c r="A16278" t="s">
        <v>878</v>
      </c>
      <c r="B16278" t="s">
        <v>213</v>
      </c>
      <c r="C16278" t="s">
        <v>214</v>
      </c>
      <c r="D16278" t="s">
        <v>33</v>
      </c>
      <c r="E16278" t="s">
        <v>269</v>
      </c>
      <c r="F16278" t="s">
        <v>40</v>
      </c>
      <c r="G16278">
        <v>11</v>
      </c>
      <c r="H16278">
        <v>2244.25</v>
      </c>
      <c r="I16278">
        <v>24686.75</v>
      </c>
      <c r="J16278">
        <v>157</v>
      </c>
      <c r="K16278">
        <v>10</v>
      </c>
      <c r="L16278" t="s">
        <v>18</v>
      </c>
      <c r="M16278">
        <f>(Table1[[#This Row],[Current_Stock]]*Table1[[#This Row],[Unit_Price]])</f>
        <v>352347.25</v>
      </c>
      <c r="N16278" s="12">
        <f>DATE(YEAR(Table1[[#This Row],[Order_Date]]),MONTH(Table1[[#This Row],[Order_Date]]),1)</f>
        <v>45047</v>
      </c>
    </row>
    <row r="16279" spans="1:14">
      <c r="A16279" t="s">
        <v>899</v>
      </c>
      <c r="B16279" t="s">
        <v>207</v>
      </c>
      <c r="C16279" t="s">
        <v>208</v>
      </c>
      <c r="D16279" t="s">
        <v>27</v>
      </c>
      <c r="E16279" t="s">
        <v>243</v>
      </c>
      <c r="F16279" t="s">
        <v>17</v>
      </c>
      <c r="G16279">
        <v>2</v>
      </c>
      <c r="H16279">
        <v>3023.06</v>
      </c>
      <c r="I16279">
        <v>6046.12</v>
      </c>
      <c r="J16279">
        <v>295</v>
      </c>
      <c r="K16279">
        <v>10</v>
      </c>
      <c r="L16279" t="s">
        <v>55</v>
      </c>
      <c r="M16279">
        <f>(Table1[[#This Row],[Current_Stock]]*Table1[[#This Row],[Unit_Price]])</f>
        <v>891802.7</v>
      </c>
      <c r="N16279" s="12">
        <f>DATE(YEAR(Table1[[#This Row],[Order_Date]]),MONTH(Table1[[#This Row],[Order_Date]]),1)</f>
        <v>45383</v>
      </c>
    </row>
    <row r="16280" spans="1:14">
      <c r="A16280" t="s">
        <v>822</v>
      </c>
      <c r="B16280" t="s">
        <v>673</v>
      </c>
      <c r="C16280" t="s">
        <v>674</v>
      </c>
      <c r="D16280" t="s">
        <v>22</v>
      </c>
      <c r="E16280" t="s">
        <v>243</v>
      </c>
      <c r="F16280" t="s">
        <v>46</v>
      </c>
      <c r="G16280">
        <v>34</v>
      </c>
      <c r="H16280">
        <v>9531.14</v>
      </c>
      <c r="I16280">
        <v>324058.76</v>
      </c>
      <c r="J16280">
        <v>33</v>
      </c>
      <c r="K16280">
        <v>11</v>
      </c>
      <c r="L16280" t="s">
        <v>105</v>
      </c>
      <c r="M16280">
        <f>(Table1[[#This Row],[Current_Stock]]*Table1[[#This Row],[Unit_Price]])</f>
        <v>314527.62</v>
      </c>
      <c r="N16280" s="12">
        <f>DATE(YEAR(Table1[[#This Row],[Order_Date]]),MONTH(Table1[[#This Row],[Order_Date]]),1)</f>
        <v>44986</v>
      </c>
    </row>
    <row r="16281" spans="1:14">
      <c r="A16281" t="s">
        <v>771</v>
      </c>
      <c r="B16281" t="s">
        <v>647</v>
      </c>
      <c r="C16281" t="s">
        <v>648</v>
      </c>
      <c r="D16281" t="s">
        <v>84</v>
      </c>
      <c r="E16281" t="s">
        <v>243</v>
      </c>
      <c r="F16281" t="s">
        <v>17</v>
      </c>
      <c r="G16281">
        <v>9</v>
      </c>
      <c r="H16281">
        <v>14083.94</v>
      </c>
      <c r="I16281">
        <v>126755.46</v>
      </c>
      <c r="J16281">
        <v>187</v>
      </c>
      <c r="K16281">
        <v>10</v>
      </c>
      <c r="L16281" t="s">
        <v>18</v>
      </c>
      <c r="M16281">
        <f>(Table1[[#This Row],[Current_Stock]]*Table1[[#This Row],[Unit_Price]])</f>
        <v>2633696.7800000003</v>
      </c>
      <c r="N16281" s="12">
        <f>DATE(YEAR(Table1[[#This Row],[Order_Date]]),MONTH(Table1[[#This Row],[Order_Date]]),1)</f>
        <v>44986</v>
      </c>
    </row>
    <row r="16282" spans="1:14">
      <c r="A16282" t="s">
        <v>252</v>
      </c>
      <c r="B16282" t="s">
        <v>1099</v>
      </c>
      <c r="C16282" t="s">
        <v>1100</v>
      </c>
      <c r="D16282" t="s">
        <v>38</v>
      </c>
      <c r="E16282" t="s">
        <v>16</v>
      </c>
      <c r="F16282" t="s">
        <v>40</v>
      </c>
      <c r="G16282">
        <v>15</v>
      </c>
      <c r="H16282">
        <v>2014.04</v>
      </c>
      <c r="I16282">
        <v>30210.6</v>
      </c>
      <c r="J16282">
        <v>218</v>
      </c>
      <c r="K16282">
        <v>13</v>
      </c>
      <c r="L16282" t="s">
        <v>18</v>
      </c>
      <c r="M16282">
        <f>(Table1[[#This Row],[Current_Stock]]*Table1[[#This Row],[Unit_Price]])</f>
        <v>439060.72</v>
      </c>
      <c r="N16282" s="12">
        <f>DATE(YEAR(Table1[[#This Row],[Order_Date]]),MONTH(Table1[[#This Row],[Order_Date]]),1)</f>
        <v>45261</v>
      </c>
    </row>
    <row r="16283" spans="1:14">
      <c r="A16283" t="s">
        <v>1358</v>
      </c>
      <c r="B16283" t="s">
        <v>207</v>
      </c>
      <c r="C16283" t="s">
        <v>208</v>
      </c>
      <c r="D16283" t="s">
        <v>27</v>
      </c>
      <c r="E16283" t="s">
        <v>73</v>
      </c>
      <c r="F16283" t="s">
        <v>17</v>
      </c>
      <c r="G16283">
        <v>3</v>
      </c>
      <c r="H16283">
        <v>719.55</v>
      </c>
      <c r="I16283">
        <v>2158.65</v>
      </c>
      <c r="J16283">
        <v>392</v>
      </c>
      <c r="K16283">
        <v>3</v>
      </c>
      <c r="L16283" t="s">
        <v>55</v>
      </c>
      <c r="M16283">
        <f>(Table1[[#This Row],[Current_Stock]]*Table1[[#This Row],[Unit_Price]])</f>
        <v>282063.59999999998</v>
      </c>
      <c r="N16283" s="12">
        <f>DATE(YEAR(Table1[[#This Row],[Order_Date]]),MONTH(Table1[[#This Row],[Order_Date]]),1)</f>
        <v>45627</v>
      </c>
    </row>
    <row r="16284" spans="1:14">
      <c r="A16284" t="s">
        <v>889</v>
      </c>
      <c r="B16284" t="s">
        <v>466</v>
      </c>
      <c r="C16284" t="s">
        <v>467</v>
      </c>
      <c r="D16284" t="s">
        <v>27</v>
      </c>
      <c r="E16284" t="s">
        <v>28</v>
      </c>
      <c r="F16284" t="s">
        <v>60</v>
      </c>
      <c r="G16284">
        <v>1</v>
      </c>
      <c r="H16284">
        <v>2561.71</v>
      </c>
      <c r="I16284">
        <v>2561.71</v>
      </c>
      <c r="J16284">
        <v>411</v>
      </c>
      <c r="K16284">
        <v>5</v>
      </c>
      <c r="L16284" t="s">
        <v>18</v>
      </c>
      <c r="M16284">
        <f>(Table1[[#This Row],[Current_Stock]]*Table1[[#This Row],[Unit_Price]])</f>
        <v>1052862.81</v>
      </c>
      <c r="N16284" s="12">
        <f>DATE(YEAR(Table1[[#This Row],[Order_Date]]),MONTH(Table1[[#This Row],[Order_Date]]),1)</f>
        <v>44986</v>
      </c>
    </row>
    <row r="16285" spans="1:14">
      <c r="A16285" t="s">
        <v>349</v>
      </c>
      <c r="B16285" t="s">
        <v>649</v>
      </c>
      <c r="C16285" t="s">
        <v>650</v>
      </c>
      <c r="D16285" t="s">
        <v>183</v>
      </c>
      <c r="E16285" t="s">
        <v>269</v>
      </c>
      <c r="F16285" t="s">
        <v>60</v>
      </c>
      <c r="G16285">
        <v>22</v>
      </c>
      <c r="H16285">
        <v>182.79</v>
      </c>
      <c r="I16285">
        <v>4021.38</v>
      </c>
      <c r="J16285">
        <v>112</v>
      </c>
      <c r="K16285">
        <v>4</v>
      </c>
      <c r="L16285" t="s">
        <v>18</v>
      </c>
      <c r="M16285">
        <f>(Table1[[#This Row],[Current_Stock]]*Table1[[#This Row],[Unit_Price]])</f>
        <v>20472.48</v>
      </c>
      <c r="N16285" s="12">
        <f>DATE(YEAR(Table1[[#This Row],[Order_Date]]),MONTH(Table1[[#This Row],[Order_Date]]),1)</f>
        <v>45170</v>
      </c>
    </row>
    <row r="16286" spans="1:14">
      <c r="A16286" t="s">
        <v>678</v>
      </c>
      <c r="B16286" t="s">
        <v>767</v>
      </c>
      <c r="C16286" t="s">
        <v>768</v>
      </c>
      <c r="D16286" t="s">
        <v>84</v>
      </c>
      <c r="E16286" t="s">
        <v>73</v>
      </c>
      <c r="F16286" t="s">
        <v>40</v>
      </c>
      <c r="G16286">
        <v>13</v>
      </c>
      <c r="H16286">
        <v>19327.14</v>
      </c>
      <c r="I16286">
        <v>251252.82</v>
      </c>
      <c r="J16286">
        <v>134</v>
      </c>
      <c r="K16286">
        <v>3</v>
      </c>
      <c r="L16286" t="s">
        <v>18</v>
      </c>
      <c r="M16286">
        <f>(Table1[[#This Row],[Current_Stock]]*Table1[[#This Row],[Unit_Price]])</f>
        <v>2589836.7599999998</v>
      </c>
      <c r="N16286" s="12">
        <f>DATE(YEAR(Table1[[#This Row],[Order_Date]]),MONTH(Table1[[#This Row],[Order_Date]]),1)</f>
        <v>45505</v>
      </c>
    </row>
    <row r="16287" spans="1:14">
      <c r="A16287" t="s">
        <v>887</v>
      </c>
      <c r="B16287" t="s">
        <v>777</v>
      </c>
      <c r="C16287" t="s">
        <v>778</v>
      </c>
      <c r="D16287" t="s">
        <v>84</v>
      </c>
      <c r="E16287" t="s">
        <v>282</v>
      </c>
      <c r="F16287" t="s">
        <v>29</v>
      </c>
      <c r="G16287">
        <v>17</v>
      </c>
      <c r="H16287">
        <v>13569.83</v>
      </c>
      <c r="I16287">
        <v>230687.11</v>
      </c>
      <c r="J16287">
        <v>225</v>
      </c>
      <c r="K16287">
        <v>6</v>
      </c>
      <c r="L16287" t="s">
        <v>18</v>
      </c>
      <c r="M16287">
        <f>(Table1[[#This Row],[Current_Stock]]*Table1[[#This Row],[Unit_Price]])</f>
        <v>3053211.75</v>
      </c>
      <c r="N16287" s="12">
        <f>DATE(YEAR(Table1[[#This Row],[Order_Date]]),MONTH(Table1[[#This Row],[Order_Date]]),1)</f>
        <v>45536</v>
      </c>
    </row>
    <row r="16288" spans="1:14">
      <c r="A16288" t="s">
        <v>1387</v>
      </c>
      <c r="B16288" t="s">
        <v>865</v>
      </c>
      <c r="C16288" t="s">
        <v>866</v>
      </c>
      <c r="D16288" t="s">
        <v>22</v>
      </c>
      <c r="E16288" t="s">
        <v>97</v>
      </c>
      <c r="F16288" t="s">
        <v>29</v>
      </c>
      <c r="G16288">
        <v>34</v>
      </c>
      <c r="H16288">
        <v>14994.72</v>
      </c>
      <c r="I16288">
        <v>509820.48</v>
      </c>
      <c r="J16288">
        <v>108</v>
      </c>
      <c r="K16288">
        <v>12</v>
      </c>
      <c r="L16288" t="s">
        <v>18</v>
      </c>
      <c r="M16288">
        <f>(Table1[[#This Row],[Current_Stock]]*Table1[[#This Row],[Unit_Price]])</f>
        <v>1619429.76</v>
      </c>
      <c r="N16288" s="12">
        <f>DATE(YEAR(Table1[[#This Row],[Order_Date]]),MONTH(Table1[[#This Row],[Order_Date]]),1)</f>
        <v>45474</v>
      </c>
    </row>
    <row r="16289" spans="1:14">
      <c r="A16289" t="s">
        <v>521</v>
      </c>
      <c r="B16289" t="s">
        <v>447</v>
      </c>
      <c r="C16289" t="s">
        <v>448</v>
      </c>
      <c r="D16289" t="s">
        <v>44</v>
      </c>
      <c r="E16289" t="s">
        <v>282</v>
      </c>
      <c r="F16289" t="s">
        <v>46</v>
      </c>
      <c r="G16289">
        <v>30</v>
      </c>
      <c r="H16289">
        <v>739.26</v>
      </c>
      <c r="I16289">
        <v>22177.8</v>
      </c>
      <c r="J16289">
        <v>91</v>
      </c>
      <c r="K16289">
        <v>10</v>
      </c>
      <c r="L16289" t="s">
        <v>18</v>
      </c>
      <c r="M16289">
        <f>(Table1[[#This Row],[Current_Stock]]*Table1[[#This Row],[Unit_Price]])</f>
        <v>67272.66</v>
      </c>
      <c r="N16289" s="12">
        <f>DATE(YEAR(Table1[[#This Row],[Order_Date]]),MONTH(Table1[[#This Row],[Order_Date]]),1)</f>
        <v>44986</v>
      </c>
    </row>
    <row r="16290" spans="1:14">
      <c r="A16290" t="s">
        <v>122</v>
      </c>
      <c r="B16290" t="s">
        <v>884</v>
      </c>
      <c r="C16290" t="s">
        <v>885</v>
      </c>
      <c r="D16290" t="s">
        <v>33</v>
      </c>
      <c r="E16290" t="s">
        <v>282</v>
      </c>
      <c r="F16290" t="s">
        <v>60</v>
      </c>
      <c r="G16290">
        <v>25</v>
      </c>
      <c r="H16290">
        <v>2925.82</v>
      </c>
      <c r="I16290">
        <v>73145.5</v>
      </c>
      <c r="J16290">
        <v>99</v>
      </c>
      <c r="K16290">
        <v>8</v>
      </c>
      <c r="L16290" t="s">
        <v>18</v>
      </c>
      <c r="M16290">
        <f>(Table1[[#This Row],[Current_Stock]]*Table1[[#This Row],[Unit_Price]])</f>
        <v>289656.18</v>
      </c>
      <c r="N16290" s="12">
        <f>DATE(YEAR(Table1[[#This Row],[Order_Date]]),MONTH(Table1[[#This Row],[Order_Date]]),1)</f>
        <v>45261</v>
      </c>
    </row>
    <row r="16291" spans="1:14">
      <c r="A16291" t="s">
        <v>1372</v>
      </c>
      <c r="B16291" t="s">
        <v>1048</v>
      </c>
      <c r="C16291" t="s">
        <v>1049</v>
      </c>
      <c r="D16291" t="s">
        <v>183</v>
      </c>
      <c r="E16291" t="s">
        <v>330</v>
      </c>
      <c r="F16291" t="s">
        <v>29</v>
      </c>
      <c r="G16291">
        <v>24</v>
      </c>
      <c r="H16291">
        <v>1732.75</v>
      </c>
      <c r="I16291">
        <v>41586</v>
      </c>
      <c r="J16291">
        <v>238</v>
      </c>
      <c r="K16291">
        <v>10</v>
      </c>
      <c r="L16291" t="s">
        <v>18</v>
      </c>
      <c r="M16291">
        <f>(Table1[[#This Row],[Current_Stock]]*Table1[[#This Row],[Unit_Price]])</f>
        <v>412394.5</v>
      </c>
      <c r="N16291" s="12">
        <f>DATE(YEAR(Table1[[#This Row],[Order_Date]]),MONTH(Table1[[#This Row],[Order_Date]]),1)</f>
        <v>45170</v>
      </c>
    </row>
    <row r="16292" spans="1:14">
      <c r="A16292" t="s">
        <v>1273</v>
      </c>
      <c r="B16292" t="s">
        <v>414</v>
      </c>
      <c r="C16292" t="s">
        <v>415</v>
      </c>
      <c r="D16292" t="s">
        <v>53</v>
      </c>
      <c r="E16292" t="s">
        <v>50</v>
      </c>
      <c r="F16292" t="s">
        <v>17</v>
      </c>
      <c r="G16292">
        <v>8</v>
      </c>
      <c r="H16292">
        <v>2100.9499999999998</v>
      </c>
      <c r="I16292">
        <v>16807.599999999999</v>
      </c>
      <c r="J16292">
        <v>328</v>
      </c>
      <c r="K16292">
        <v>14</v>
      </c>
      <c r="L16292" t="s">
        <v>55</v>
      </c>
      <c r="M16292">
        <f>(Table1[[#This Row],[Current_Stock]]*Table1[[#This Row],[Unit_Price]])</f>
        <v>689111.6</v>
      </c>
      <c r="N16292" s="12">
        <f>DATE(YEAR(Table1[[#This Row],[Order_Date]]),MONTH(Table1[[#This Row],[Order_Date]]),1)</f>
        <v>45017</v>
      </c>
    </row>
    <row r="16293" spans="1:14">
      <c r="A16293" t="s">
        <v>1152</v>
      </c>
      <c r="B16293" t="s">
        <v>168</v>
      </c>
      <c r="C16293" t="s">
        <v>169</v>
      </c>
      <c r="D16293" t="s">
        <v>27</v>
      </c>
      <c r="E16293" t="s">
        <v>113</v>
      </c>
      <c r="F16293" t="s">
        <v>17</v>
      </c>
      <c r="G16293">
        <v>1</v>
      </c>
      <c r="H16293">
        <v>706.84</v>
      </c>
      <c r="I16293">
        <v>706.84</v>
      </c>
      <c r="J16293">
        <v>442</v>
      </c>
      <c r="K16293">
        <v>5</v>
      </c>
      <c r="L16293" t="s">
        <v>18</v>
      </c>
      <c r="M16293">
        <f>(Table1[[#This Row],[Current_Stock]]*Table1[[#This Row],[Unit_Price]])</f>
        <v>312423.28000000003</v>
      </c>
      <c r="N16293" s="12">
        <f>DATE(YEAR(Table1[[#This Row],[Order_Date]]),MONTH(Table1[[#This Row],[Order_Date]]),1)</f>
        <v>45139</v>
      </c>
    </row>
    <row r="16294" spans="1:14">
      <c r="A16294" t="s">
        <v>499</v>
      </c>
      <c r="B16294" t="s">
        <v>909</v>
      </c>
      <c r="C16294" t="s">
        <v>910</v>
      </c>
      <c r="D16294" t="s">
        <v>183</v>
      </c>
      <c r="E16294" t="s">
        <v>89</v>
      </c>
      <c r="F16294" t="s">
        <v>17</v>
      </c>
      <c r="G16294">
        <v>16</v>
      </c>
      <c r="H16294">
        <v>1799.67</v>
      </c>
      <c r="I16294">
        <v>28794.720000000001</v>
      </c>
      <c r="J16294">
        <v>249</v>
      </c>
      <c r="K16294">
        <v>4</v>
      </c>
      <c r="L16294" t="s">
        <v>18</v>
      </c>
      <c r="M16294">
        <f>(Table1[[#This Row],[Current_Stock]]*Table1[[#This Row],[Unit_Price]])</f>
        <v>448117.83</v>
      </c>
      <c r="N16294" s="12">
        <f>DATE(YEAR(Table1[[#This Row],[Order_Date]]),MONTH(Table1[[#This Row],[Order_Date]]),1)</f>
        <v>45474</v>
      </c>
    </row>
    <row r="16295" spans="1:14">
      <c r="A16295" t="s">
        <v>1365</v>
      </c>
      <c r="B16295" t="s">
        <v>688</v>
      </c>
      <c r="C16295" t="s">
        <v>689</v>
      </c>
      <c r="D16295" t="s">
        <v>44</v>
      </c>
      <c r="E16295" t="s">
        <v>59</v>
      </c>
      <c r="F16295" t="s">
        <v>29</v>
      </c>
      <c r="G16295">
        <v>46</v>
      </c>
      <c r="H16295">
        <v>229.64</v>
      </c>
      <c r="I16295">
        <v>10563.44</v>
      </c>
      <c r="J16295">
        <v>68</v>
      </c>
      <c r="K16295">
        <v>8</v>
      </c>
      <c r="L16295" t="s">
        <v>18</v>
      </c>
      <c r="M16295">
        <f>(Table1[[#This Row],[Current_Stock]]*Table1[[#This Row],[Unit_Price]])</f>
        <v>15615.519999999999</v>
      </c>
      <c r="N16295" s="12">
        <f>DATE(YEAR(Table1[[#This Row],[Order_Date]]),MONTH(Table1[[#This Row],[Order_Date]]),1)</f>
        <v>45139</v>
      </c>
    </row>
    <row r="16296" spans="1:14">
      <c r="A16296" t="s">
        <v>1246</v>
      </c>
      <c r="B16296" t="s">
        <v>264</v>
      </c>
      <c r="C16296" t="s">
        <v>265</v>
      </c>
      <c r="D16296" t="s">
        <v>22</v>
      </c>
      <c r="E16296" t="s">
        <v>23</v>
      </c>
      <c r="F16296" t="s">
        <v>60</v>
      </c>
      <c r="G16296">
        <v>33</v>
      </c>
      <c r="H16296">
        <v>14299.21</v>
      </c>
      <c r="I16296">
        <v>471873.93</v>
      </c>
      <c r="J16296">
        <v>43</v>
      </c>
      <c r="K16296">
        <v>6</v>
      </c>
      <c r="L16296" t="s">
        <v>18</v>
      </c>
      <c r="M16296">
        <f>(Table1[[#This Row],[Current_Stock]]*Table1[[#This Row],[Unit_Price]])</f>
        <v>614866.02999999991</v>
      </c>
      <c r="N16296" s="12">
        <f>DATE(YEAR(Table1[[#This Row],[Order_Date]]),MONTH(Table1[[#This Row],[Order_Date]]),1)</f>
        <v>45444</v>
      </c>
    </row>
    <row r="16297" spans="1:14">
      <c r="A16297" t="s">
        <v>681</v>
      </c>
      <c r="B16297" t="s">
        <v>767</v>
      </c>
      <c r="C16297" t="s">
        <v>768</v>
      </c>
      <c r="D16297" t="s">
        <v>84</v>
      </c>
      <c r="E16297" t="s">
        <v>167</v>
      </c>
      <c r="F16297" t="s">
        <v>17</v>
      </c>
      <c r="G16297">
        <v>18</v>
      </c>
      <c r="H16297">
        <v>14190.49</v>
      </c>
      <c r="I16297">
        <v>255428.82</v>
      </c>
      <c r="J16297">
        <v>178</v>
      </c>
      <c r="K16297">
        <v>2</v>
      </c>
      <c r="L16297" t="s">
        <v>18</v>
      </c>
      <c r="M16297">
        <f>(Table1[[#This Row],[Current_Stock]]*Table1[[#This Row],[Unit_Price]])</f>
        <v>2525907.2199999997</v>
      </c>
      <c r="N16297" s="12">
        <f>DATE(YEAR(Table1[[#This Row],[Order_Date]]),MONTH(Table1[[#This Row],[Order_Date]]),1)</f>
        <v>45261</v>
      </c>
    </row>
    <row r="16298" spans="1:14">
      <c r="A16298" t="s">
        <v>995</v>
      </c>
      <c r="B16298" t="s">
        <v>783</v>
      </c>
      <c r="C16298" t="s">
        <v>784</v>
      </c>
      <c r="D16298" t="s">
        <v>22</v>
      </c>
      <c r="E16298" t="s">
        <v>73</v>
      </c>
      <c r="F16298" t="s">
        <v>40</v>
      </c>
      <c r="G16298">
        <v>20</v>
      </c>
      <c r="H16298">
        <v>4802.5200000000004</v>
      </c>
      <c r="I16298">
        <v>96050.4</v>
      </c>
      <c r="J16298">
        <v>118</v>
      </c>
      <c r="K16298">
        <v>5</v>
      </c>
      <c r="L16298" t="s">
        <v>18</v>
      </c>
      <c r="M16298">
        <f>(Table1[[#This Row],[Current_Stock]]*Table1[[#This Row],[Unit_Price]])</f>
        <v>566697.3600000001</v>
      </c>
      <c r="N16298" s="12">
        <f>DATE(YEAR(Table1[[#This Row],[Order_Date]]),MONTH(Table1[[#This Row],[Order_Date]]),1)</f>
        <v>45383</v>
      </c>
    </row>
    <row r="16299" spans="1:14">
      <c r="A16299" t="s">
        <v>134</v>
      </c>
      <c r="B16299" t="s">
        <v>335</v>
      </c>
      <c r="C16299" t="s">
        <v>336</v>
      </c>
      <c r="D16299" t="s">
        <v>183</v>
      </c>
      <c r="E16299" t="s">
        <v>28</v>
      </c>
      <c r="F16299" t="s">
        <v>60</v>
      </c>
      <c r="G16299">
        <v>12</v>
      </c>
      <c r="H16299">
        <v>1835</v>
      </c>
      <c r="I16299">
        <v>22020</v>
      </c>
      <c r="J16299">
        <v>231</v>
      </c>
      <c r="K16299">
        <v>6</v>
      </c>
      <c r="L16299" t="s">
        <v>18</v>
      </c>
      <c r="M16299">
        <f>(Table1[[#This Row],[Current_Stock]]*Table1[[#This Row],[Unit_Price]])</f>
        <v>423885</v>
      </c>
      <c r="N16299" s="12">
        <f>DATE(YEAR(Table1[[#This Row],[Order_Date]]),MONTH(Table1[[#This Row],[Order_Date]]),1)</f>
        <v>45200</v>
      </c>
    </row>
    <row r="16300" spans="1:14">
      <c r="A16300" t="s">
        <v>1262</v>
      </c>
      <c r="B16300" t="s">
        <v>287</v>
      </c>
      <c r="C16300" t="s">
        <v>288</v>
      </c>
      <c r="D16300" t="s">
        <v>15</v>
      </c>
      <c r="E16300" t="s">
        <v>153</v>
      </c>
      <c r="F16300" t="s">
        <v>46</v>
      </c>
      <c r="G16300">
        <v>21</v>
      </c>
      <c r="H16300">
        <v>314.52</v>
      </c>
      <c r="I16300">
        <v>6604.92</v>
      </c>
      <c r="J16300">
        <v>105</v>
      </c>
      <c r="K16300">
        <v>3</v>
      </c>
      <c r="L16300" t="s">
        <v>18</v>
      </c>
      <c r="M16300">
        <f>(Table1[[#This Row],[Current_Stock]]*Table1[[#This Row],[Unit_Price]])</f>
        <v>33024.6</v>
      </c>
      <c r="N16300" s="12">
        <f>DATE(YEAR(Table1[[#This Row],[Order_Date]]),MONTH(Table1[[#This Row],[Order_Date]]),1)</f>
        <v>44958</v>
      </c>
    </row>
    <row r="16301" spans="1:14">
      <c r="A16301" t="s">
        <v>1382</v>
      </c>
      <c r="B16301" t="s">
        <v>439</v>
      </c>
      <c r="C16301" t="s">
        <v>440</v>
      </c>
      <c r="D16301" t="s">
        <v>183</v>
      </c>
      <c r="E16301" t="s">
        <v>80</v>
      </c>
      <c r="F16301" t="s">
        <v>17</v>
      </c>
      <c r="G16301">
        <v>12</v>
      </c>
      <c r="H16301">
        <v>3795.05</v>
      </c>
      <c r="I16301">
        <v>45540.6</v>
      </c>
      <c r="J16301">
        <v>199</v>
      </c>
      <c r="K16301">
        <v>10</v>
      </c>
      <c r="L16301" t="s">
        <v>18</v>
      </c>
      <c r="M16301">
        <f>(Table1[[#This Row],[Current_Stock]]*Table1[[#This Row],[Unit_Price]])</f>
        <v>755214.95000000007</v>
      </c>
      <c r="N16301" s="12">
        <f>DATE(YEAR(Table1[[#This Row],[Order_Date]]),MONTH(Table1[[#This Row],[Order_Date]]),1)</f>
        <v>44927</v>
      </c>
    </row>
    <row r="16302" spans="1:14">
      <c r="A16302" t="s">
        <v>654</v>
      </c>
      <c r="B16302" t="s">
        <v>1007</v>
      </c>
      <c r="C16302" t="s">
        <v>1008</v>
      </c>
      <c r="D16302" t="s">
        <v>27</v>
      </c>
      <c r="E16302" t="s">
        <v>160</v>
      </c>
      <c r="F16302" t="s">
        <v>17</v>
      </c>
      <c r="G16302">
        <v>3</v>
      </c>
      <c r="H16302">
        <v>2573.9499999999998</v>
      </c>
      <c r="I16302">
        <v>7721.85</v>
      </c>
      <c r="J16302">
        <v>325</v>
      </c>
      <c r="K16302">
        <v>3</v>
      </c>
      <c r="L16302" t="s">
        <v>55</v>
      </c>
      <c r="M16302">
        <f>(Table1[[#This Row],[Current_Stock]]*Table1[[#This Row],[Unit_Price]])</f>
        <v>836533.74999999988</v>
      </c>
      <c r="N16302" s="12">
        <f>DATE(YEAR(Table1[[#This Row],[Order_Date]]),MONTH(Table1[[#This Row],[Order_Date]]),1)</f>
        <v>45292</v>
      </c>
    </row>
    <row r="16303" spans="1:14">
      <c r="A16303" t="s">
        <v>930</v>
      </c>
      <c r="B16303" t="s">
        <v>170</v>
      </c>
      <c r="C16303" t="s">
        <v>171</v>
      </c>
      <c r="D16303" t="s">
        <v>44</v>
      </c>
      <c r="E16303" t="s">
        <v>269</v>
      </c>
      <c r="F16303" t="s">
        <v>40</v>
      </c>
      <c r="G16303">
        <v>65</v>
      </c>
      <c r="H16303">
        <v>457.98</v>
      </c>
      <c r="I16303">
        <v>29768.7</v>
      </c>
      <c r="J16303">
        <v>39</v>
      </c>
      <c r="K16303">
        <v>8</v>
      </c>
      <c r="L16303" t="s">
        <v>105</v>
      </c>
      <c r="M16303">
        <f>(Table1[[#This Row],[Current_Stock]]*Table1[[#This Row],[Unit_Price]])</f>
        <v>17861.22</v>
      </c>
      <c r="N16303" s="12">
        <f>DATE(YEAR(Table1[[#This Row],[Order_Date]]),MONTH(Table1[[#This Row],[Order_Date]]),1)</f>
        <v>45200</v>
      </c>
    </row>
    <row r="16304" spans="1:14">
      <c r="A16304" t="s">
        <v>1230</v>
      </c>
      <c r="B16304" t="s">
        <v>1039</v>
      </c>
      <c r="C16304" t="s">
        <v>1040</v>
      </c>
      <c r="D16304" t="s">
        <v>183</v>
      </c>
      <c r="E16304" t="s">
        <v>89</v>
      </c>
      <c r="F16304" t="s">
        <v>40</v>
      </c>
      <c r="G16304">
        <v>25</v>
      </c>
      <c r="H16304">
        <v>451.13</v>
      </c>
      <c r="I16304">
        <v>11278.25</v>
      </c>
      <c r="J16304">
        <v>186</v>
      </c>
      <c r="K16304">
        <v>4</v>
      </c>
      <c r="L16304" t="s">
        <v>18</v>
      </c>
      <c r="M16304">
        <f>(Table1[[#This Row],[Current_Stock]]*Table1[[#This Row],[Unit_Price]])</f>
        <v>83910.18</v>
      </c>
      <c r="N16304" s="12">
        <f>DATE(YEAR(Table1[[#This Row],[Order_Date]]),MONTH(Table1[[#This Row],[Order_Date]]),1)</f>
        <v>45200</v>
      </c>
    </row>
    <row r="16305" spans="1:14">
      <c r="A16305" t="s">
        <v>728</v>
      </c>
      <c r="B16305" t="s">
        <v>107</v>
      </c>
      <c r="C16305" t="s">
        <v>108</v>
      </c>
      <c r="D16305" t="s">
        <v>96</v>
      </c>
      <c r="E16305" t="s">
        <v>330</v>
      </c>
      <c r="F16305" t="s">
        <v>46</v>
      </c>
      <c r="G16305">
        <v>3</v>
      </c>
      <c r="H16305">
        <v>3204.54</v>
      </c>
      <c r="I16305">
        <v>9613.6200000000008</v>
      </c>
      <c r="J16305">
        <v>524</v>
      </c>
      <c r="K16305">
        <v>2</v>
      </c>
      <c r="L16305" t="s">
        <v>18</v>
      </c>
      <c r="M16305">
        <f>(Table1[[#This Row],[Current_Stock]]*Table1[[#This Row],[Unit_Price]])</f>
        <v>1679178.96</v>
      </c>
      <c r="N16305" s="12">
        <f>DATE(YEAR(Table1[[#This Row],[Order_Date]]),MONTH(Table1[[#This Row],[Order_Date]]),1)</f>
        <v>44958</v>
      </c>
    </row>
    <row r="16306" spans="1:14">
      <c r="A16306" t="s">
        <v>1180</v>
      </c>
      <c r="B16306" t="s">
        <v>51</v>
      </c>
      <c r="C16306" t="s">
        <v>52</v>
      </c>
      <c r="D16306" t="s">
        <v>53</v>
      </c>
      <c r="E16306" t="s">
        <v>277</v>
      </c>
      <c r="F16306" t="s">
        <v>17</v>
      </c>
      <c r="G16306">
        <v>9</v>
      </c>
      <c r="H16306">
        <v>4520.3</v>
      </c>
      <c r="I16306">
        <v>40682.699999999997</v>
      </c>
      <c r="J16306">
        <v>308</v>
      </c>
      <c r="K16306">
        <v>12</v>
      </c>
      <c r="L16306" t="s">
        <v>18</v>
      </c>
      <c r="M16306">
        <f>(Table1[[#This Row],[Current_Stock]]*Table1[[#This Row],[Unit_Price]])</f>
        <v>1392252.4000000001</v>
      </c>
      <c r="N16306" s="12">
        <f>DATE(YEAR(Table1[[#This Row],[Order_Date]]),MONTH(Table1[[#This Row],[Order_Date]]),1)</f>
        <v>45200</v>
      </c>
    </row>
    <row r="16307" spans="1:14">
      <c r="A16307" t="s">
        <v>858</v>
      </c>
      <c r="B16307" t="s">
        <v>444</v>
      </c>
      <c r="C16307" t="s">
        <v>445</v>
      </c>
      <c r="D16307" t="s">
        <v>44</v>
      </c>
      <c r="E16307" t="s">
        <v>167</v>
      </c>
      <c r="F16307" t="s">
        <v>60</v>
      </c>
      <c r="G16307">
        <v>45</v>
      </c>
      <c r="H16307">
        <v>3502.14</v>
      </c>
      <c r="I16307">
        <v>157596.29999999999</v>
      </c>
      <c r="J16307">
        <v>83</v>
      </c>
      <c r="K16307">
        <v>5</v>
      </c>
      <c r="L16307" t="s">
        <v>18</v>
      </c>
      <c r="M16307">
        <f>(Table1[[#This Row],[Current_Stock]]*Table1[[#This Row],[Unit_Price]])</f>
        <v>290677.62</v>
      </c>
      <c r="N16307" s="12">
        <f>DATE(YEAR(Table1[[#This Row],[Order_Date]]),MONTH(Table1[[#This Row],[Order_Date]]),1)</f>
        <v>45292</v>
      </c>
    </row>
    <row r="16308" spans="1:14">
      <c r="A16308" t="s">
        <v>659</v>
      </c>
      <c r="B16308" t="s">
        <v>147</v>
      </c>
      <c r="C16308" t="s">
        <v>148</v>
      </c>
      <c r="D16308" t="s">
        <v>53</v>
      </c>
      <c r="E16308" t="s">
        <v>39</v>
      </c>
      <c r="F16308" t="s">
        <v>46</v>
      </c>
      <c r="G16308">
        <v>8</v>
      </c>
      <c r="H16308">
        <v>2575.4299999999998</v>
      </c>
      <c r="I16308">
        <v>20603.439999999999</v>
      </c>
      <c r="J16308">
        <v>367</v>
      </c>
      <c r="K16308">
        <v>4</v>
      </c>
      <c r="L16308" t="s">
        <v>18</v>
      </c>
      <c r="M16308">
        <f>(Table1[[#This Row],[Current_Stock]]*Table1[[#This Row],[Unit_Price]])</f>
        <v>945182.80999999994</v>
      </c>
      <c r="N16308" s="12">
        <f>DATE(YEAR(Table1[[#This Row],[Order_Date]]),MONTH(Table1[[#This Row],[Order_Date]]),1)</f>
        <v>45139</v>
      </c>
    </row>
    <row r="16309" spans="1:14">
      <c r="A16309" t="s">
        <v>206</v>
      </c>
      <c r="B16309" t="s">
        <v>647</v>
      </c>
      <c r="C16309" t="s">
        <v>648</v>
      </c>
      <c r="D16309" t="s">
        <v>84</v>
      </c>
      <c r="E16309" t="s">
        <v>330</v>
      </c>
      <c r="F16309" t="s">
        <v>17</v>
      </c>
      <c r="G16309">
        <v>24</v>
      </c>
      <c r="H16309">
        <v>25705.78</v>
      </c>
      <c r="I16309">
        <v>616938.72</v>
      </c>
      <c r="J16309">
        <v>117</v>
      </c>
      <c r="K16309">
        <v>10</v>
      </c>
      <c r="L16309" t="s">
        <v>18</v>
      </c>
      <c r="M16309">
        <f>(Table1[[#This Row],[Current_Stock]]*Table1[[#This Row],[Unit_Price]])</f>
        <v>3007576.26</v>
      </c>
      <c r="N16309" s="12">
        <f>DATE(YEAR(Table1[[#This Row],[Order_Date]]),MONTH(Table1[[#This Row],[Order_Date]]),1)</f>
        <v>45078</v>
      </c>
    </row>
    <row r="16310" spans="1:14">
      <c r="A16310" t="s">
        <v>958</v>
      </c>
      <c r="B16310" t="s">
        <v>114</v>
      </c>
      <c r="C16310" t="s">
        <v>115</v>
      </c>
      <c r="D16310" t="s">
        <v>33</v>
      </c>
      <c r="E16310" t="s">
        <v>45</v>
      </c>
      <c r="F16310" t="s">
        <v>17</v>
      </c>
      <c r="G16310">
        <v>12</v>
      </c>
      <c r="H16310">
        <v>4007.98</v>
      </c>
      <c r="I16310">
        <v>48095.76</v>
      </c>
      <c r="J16310">
        <v>118</v>
      </c>
      <c r="K16310">
        <v>3</v>
      </c>
      <c r="L16310" t="s">
        <v>18</v>
      </c>
      <c r="M16310">
        <f>(Table1[[#This Row],[Current_Stock]]*Table1[[#This Row],[Unit_Price]])</f>
        <v>472941.64</v>
      </c>
      <c r="N16310" s="12">
        <f>DATE(YEAR(Table1[[#This Row],[Order_Date]]),MONTH(Table1[[#This Row],[Order_Date]]),1)</f>
        <v>45444</v>
      </c>
    </row>
    <row r="16311" spans="1:14">
      <c r="A16311" t="s">
        <v>1317</v>
      </c>
      <c r="B16311" t="s">
        <v>479</v>
      </c>
      <c r="C16311" t="s">
        <v>480</v>
      </c>
      <c r="D16311" t="s">
        <v>84</v>
      </c>
      <c r="E16311" t="s">
        <v>251</v>
      </c>
      <c r="F16311" t="s">
        <v>17</v>
      </c>
      <c r="G16311">
        <v>24</v>
      </c>
      <c r="H16311">
        <v>18104.89</v>
      </c>
      <c r="I16311">
        <v>434517.36</v>
      </c>
      <c r="J16311">
        <v>233</v>
      </c>
      <c r="K16311">
        <v>2</v>
      </c>
      <c r="L16311" t="s">
        <v>18</v>
      </c>
      <c r="M16311">
        <f>(Table1[[#This Row],[Current_Stock]]*Table1[[#This Row],[Unit_Price]])</f>
        <v>4218439.37</v>
      </c>
      <c r="N16311" s="12">
        <f>DATE(YEAR(Table1[[#This Row],[Order_Date]]),MONTH(Table1[[#This Row],[Order_Date]]),1)</f>
        <v>45627</v>
      </c>
    </row>
    <row r="16312" spans="1:14">
      <c r="A16312" t="s">
        <v>1388</v>
      </c>
      <c r="B16312" t="s">
        <v>155</v>
      </c>
      <c r="C16312" t="s">
        <v>156</v>
      </c>
      <c r="D16312" t="s">
        <v>33</v>
      </c>
      <c r="E16312" t="s">
        <v>73</v>
      </c>
      <c r="F16312" t="s">
        <v>40</v>
      </c>
      <c r="G16312">
        <v>11</v>
      </c>
      <c r="H16312">
        <v>2897.52</v>
      </c>
      <c r="I16312">
        <v>31872.720000000001</v>
      </c>
      <c r="J16312">
        <v>129</v>
      </c>
      <c r="K16312">
        <v>8</v>
      </c>
      <c r="L16312" t="s">
        <v>18</v>
      </c>
      <c r="M16312">
        <f>(Table1[[#This Row],[Current_Stock]]*Table1[[#This Row],[Unit_Price]])</f>
        <v>373780.08</v>
      </c>
      <c r="N16312" s="12">
        <f>DATE(YEAR(Table1[[#This Row],[Order_Date]]),MONTH(Table1[[#This Row],[Order_Date]]),1)</f>
        <v>45413</v>
      </c>
    </row>
    <row r="16313" spans="1:14">
      <c r="A16313" t="s">
        <v>1060</v>
      </c>
      <c r="B16313" t="s">
        <v>738</v>
      </c>
      <c r="C16313" t="s">
        <v>739</v>
      </c>
      <c r="D16313" t="s">
        <v>27</v>
      </c>
      <c r="E16313" t="s">
        <v>80</v>
      </c>
      <c r="F16313" t="s">
        <v>60</v>
      </c>
      <c r="G16313">
        <v>7</v>
      </c>
      <c r="H16313">
        <v>4066.63</v>
      </c>
      <c r="I16313">
        <v>28466.41</v>
      </c>
      <c r="J16313">
        <v>502</v>
      </c>
      <c r="K16313">
        <v>5</v>
      </c>
      <c r="L16313" t="s">
        <v>18</v>
      </c>
      <c r="M16313">
        <f>(Table1[[#This Row],[Current_Stock]]*Table1[[#This Row],[Unit_Price]])</f>
        <v>2041448.26</v>
      </c>
      <c r="N16313" s="12">
        <f>DATE(YEAR(Table1[[#This Row],[Order_Date]]),MONTH(Table1[[#This Row],[Order_Date]]),1)</f>
        <v>45413</v>
      </c>
    </row>
    <row r="16314" spans="1:14">
      <c r="A16314" t="s">
        <v>1306</v>
      </c>
      <c r="B16314" t="s">
        <v>535</v>
      </c>
      <c r="C16314" t="s">
        <v>536</v>
      </c>
      <c r="D16314" t="s">
        <v>27</v>
      </c>
      <c r="E16314" t="s">
        <v>189</v>
      </c>
      <c r="F16314" t="s">
        <v>60</v>
      </c>
      <c r="G16314">
        <v>1</v>
      </c>
      <c r="H16314">
        <v>954.38</v>
      </c>
      <c r="I16314">
        <v>954.38</v>
      </c>
      <c r="J16314">
        <v>536</v>
      </c>
      <c r="K16314">
        <v>7</v>
      </c>
      <c r="L16314" t="s">
        <v>18</v>
      </c>
      <c r="M16314">
        <f>(Table1[[#This Row],[Current_Stock]]*Table1[[#This Row],[Unit_Price]])</f>
        <v>511547.68</v>
      </c>
      <c r="N16314" s="12">
        <f>DATE(YEAR(Table1[[#This Row],[Order_Date]]),MONTH(Table1[[#This Row],[Order_Date]]),1)</f>
        <v>45047</v>
      </c>
    </row>
    <row r="16315" spans="1:14">
      <c r="A16315" t="s">
        <v>750</v>
      </c>
      <c r="B16315" t="s">
        <v>275</v>
      </c>
      <c r="C16315" t="s">
        <v>276</v>
      </c>
      <c r="D16315" t="s">
        <v>183</v>
      </c>
      <c r="E16315" t="s">
        <v>59</v>
      </c>
      <c r="F16315" t="s">
        <v>46</v>
      </c>
      <c r="G16315">
        <v>10</v>
      </c>
      <c r="H16315">
        <v>2278.44</v>
      </c>
      <c r="I16315">
        <v>22784.400000000001</v>
      </c>
      <c r="J16315">
        <v>176</v>
      </c>
      <c r="K16315">
        <v>5</v>
      </c>
      <c r="L16315" t="s">
        <v>18</v>
      </c>
      <c r="M16315">
        <f>(Table1[[#This Row],[Current_Stock]]*Table1[[#This Row],[Unit_Price]])</f>
        <v>401005.44</v>
      </c>
      <c r="N16315" s="12">
        <f>DATE(YEAR(Table1[[#This Row],[Order_Date]]),MONTH(Table1[[#This Row],[Order_Date]]),1)</f>
        <v>45383</v>
      </c>
    </row>
    <row r="16316" spans="1:14">
      <c r="A16316" t="s">
        <v>1283</v>
      </c>
      <c r="B16316" t="s">
        <v>249</v>
      </c>
      <c r="C16316" t="s">
        <v>250</v>
      </c>
      <c r="D16316" t="s">
        <v>96</v>
      </c>
      <c r="E16316" t="s">
        <v>184</v>
      </c>
      <c r="F16316" t="s">
        <v>29</v>
      </c>
      <c r="G16316">
        <v>6</v>
      </c>
      <c r="H16316">
        <v>1654.83</v>
      </c>
      <c r="I16316">
        <v>9928.98</v>
      </c>
      <c r="J16316">
        <v>594</v>
      </c>
      <c r="K16316">
        <v>9</v>
      </c>
      <c r="L16316" t="s">
        <v>55</v>
      </c>
      <c r="M16316">
        <f>(Table1[[#This Row],[Current_Stock]]*Table1[[#This Row],[Unit_Price]])</f>
        <v>982969.0199999999</v>
      </c>
      <c r="N16316" s="12">
        <f>DATE(YEAR(Table1[[#This Row],[Order_Date]]),MONTH(Table1[[#This Row],[Order_Date]]),1)</f>
        <v>45047</v>
      </c>
    </row>
    <row r="16317" spans="1:14">
      <c r="A16317" t="s">
        <v>557</v>
      </c>
      <c r="B16317" t="s">
        <v>744</v>
      </c>
      <c r="C16317" t="s">
        <v>745</v>
      </c>
      <c r="D16317" t="s">
        <v>44</v>
      </c>
      <c r="E16317" t="s">
        <v>189</v>
      </c>
      <c r="F16317" t="s">
        <v>46</v>
      </c>
      <c r="G16317">
        <v>25</v>
      </c>
      <c r="H16317">
        <v>1228.8699999999999</v>
      </c>
      <c r="I16317">
        <v>30721.75</v>
      </c>
      <c r="J16317">
        <v>82</v>
      </c>
      <c r="K16317">
        <v>9</v>
      </c>
      <c r="L16317" t="s">
        <v>18</v>
      </c>
      <c r="M16317">
        <f>(Table1[[#This Row],[Current_Stock]]*Table1[[#This Row],[Unit_Price]])</f>
        <v>100767.34</v>
      </c>
      <c r="N16317" s="12">
        <f>DATE(YEAR(Table1[[#This Row],[Order_Date]]),MONTH(Table1[[#This Row],[Order_Date]]),1)</f>
        <v>45627</v>
      </c>
    </row>
    <row r="16318" spans="1:14">
      <c r="A16318" t="s">
        <v>1251</v>
      </c>
      <c r="B16318" t="s">
        <v>501</v>
      </c>
      <c r="C16318" t="s">
        <v>502</v>
      </c>
      <c r="D16318" t="s">
        <v>15</v>
      </c>
      <c r="E16318" t="s">
        <v>16</v>
      </c>
      <c r="F16318" t="s">
        <v>29</v>
      </c>
      <c r="G16318">
        <v>12</v>
      </c>
      <c r="H16318">
        <v>198.57</v>
      </c>
      <c r="I16318">
        <v>2382.84</v>
      </c>
      <c r="J16318">
        <v>231</v>
      </c>
      <c r="K16318">
        <v>14</v>
      </c>
      <c r="L16318" t="s">
        <v>18</v>
      </c>
      <c r="M16318">
        <f>(Table1[[#This Row],[Current_Stock]]*Table1[[#This Row],[Unit_Price]])</f>
        <v>45869.67</v>
      </c>
      <c r="N16318" s="12">
        <f>DATE(YEAR(Table1[[#This Row],[Order_Date]]),MONTH(Table1[[#This Row],[Order_Date]]),1)</f>
        <v>45017</v>
      </c>
    </row>
    <row r="16319" spans="1:14">
      <c r="A16319" t="s">
        <v>1108</v>
      </c>
      <c r="B16319" t="s">
        <v>541</v>
      </c>
      <c r="C16319" t="s">
        <v>542</v>
      </c>
      <c r="D16319" t="s">
        <v>96</v>
      </c>
      <c r="E16319" t="s">
        <v>113</v>
      </c>
      <c r="F16319" t="s">
        <v>60</v>
      </c>
      <c r="G16319">
        <v>10</v>
      </c>
      <c r="H16319">
        <v>2807.65</v>
      </c>
      <c r="I16319">
        <v>28076.5</v>
      </c>
      <c r="J16319">
        <v>484</v>
      </c>
      <c r="K16319">
        <v>3</v>
      </c>
      <c r="L16319" t="s">
        <v>18</v>
      </c>
      <c r="M16319">
        <f>(Table1[[#This Row],[Current_Stock]]*Table1[[#This Row],[Unit_Price]])</f>
        <v>1358902.6</v>
      </c>
      <c r="N16319" s="12">
        <f>DATE(YEAR(Table1[[#This Row],[Order_Date]]),MONTH(Table1[[#This Row],[Order_Date]]),1)</f>
        <v>44986</v>
      </c>
    </row>
    <row r="16320" spans="1:14">
      <c r="A16320" t="s">
        <v>534</v>
      </c>
      <c r="B16320" t="s">
        <v>170</v>
      </c>
      <c r="C16320" t="s">
        <v>171</v>
      </c>
      <c r="D16320" t="s">
        <v>44</v>
      </c>
      <c r="E16320" t="s">
        <v>173</v>
      </c>
      <c r="F16320" t="s">
        <v>46</v>
      </c>
      <c r="G16320">
        <v>43</v>
      </c>
      <c r="H16320">
        <v>4816.49</v>
      </c>
      <c r="I16320">
        <v>207109.07</v>
      </c>
      <c r="J16320">
        <v>85</v>
      </c>
      <c r="K16320">
        <v>4</v>
      </c>
      <c r="L16320" t="s">
        <v>105</v>
      </c>
      <c r="M16320">
        <f>(Table1[[#This Row],[Current_Stock]]*Table1[[#This Row],[Unit_Price]])</f>
        <v>409401.64999999997</v>
      </c>
      <c r="N16320" s="12">
        <f>DATE(YEAR(Table1[[#This Row],[Order_Date]]),MONTH(Table1[[#This Row],[Order_Date]]),1)</f>
        <v>44986</v>
      </c>
    </row>
    <row r="16321" spans="1:14">
      <c r="A16321" t="s">
        <v>93</v>
      </c>
      <c r="B16321" t="s">
        <v>165</v>
      </c>
      <c r="C16321" t="s">
        <v>166</v>
      </c>
      <c r="D16321" t="s">
        <v>53</v>
      </c>
      <c r="E16321" t="s">
        <v>73</v>
      </c>
      <c r="F16321" t="s">
        <v>46</v>
      </c>
      <c r="G16321">
        <v>5</v>
      </c>
      <c r="H16321">
        <v>4239.3999999999996</v>
      </c>
      <c r="I16321">
        <v>21197</v>
      </c>
      <c r="J16321">
        <v>382</v>
      </c>
      <c r="K16321">
        <v>5</v>
      </c>
      <c r="L16321" t="s">
        <v>55</v>
      </c>
      <c r="M16321">
        <f>(Table1[[#This Row],[Current_Stock]]*Table1[[#This Row],[Unit_Price]])</f>
        <v>1619450.7999999998</v>
      </c>
      <c r="N16321" s="12">
        <f>DATE(YEAR(Table1[[#This Row],[Order_Date]]),MONTH(Table1[[#This Row],[Order_Date]]),1)</f>
        <v>45597</v>
      </c>
    </row>
    <row r="16322" spans="1:14">
      <c r="A16322" t="s">
        <v>434</v>
      </c>
      <c r="B16322" t="s">
        <v>335</v>
      </c>
      <c r="C16322" t="s">
        <v>336</v>
      </c>
      <c r="D16322" t="s">
        <v>183</v>
      </c>
      <c r="E16322" t="s">
        <v>211</v>
      </c>
      <c r="F16322" t="s">
        <v>40</v>
      </c>
      <c r="G16322">
        <v>10</v>
      </c>
      <c r="H16322">
        <v>101.85</v>
      </c>
      <c r="I16322">
        <v>1018.5</v>
      </c>
      <c r="J16322">
        <v>249</v>
      </c>
      <c r="K16322">
        <v>12</v>
      </c>
      <c r="L16322" t="s">
        <v>18</v>
      </c>
      <c r="M16322">
        <f>(Table1[[#This Row],[Current_Stock]]*Table1[[#This Row],[Unit_Price]])</f>
        <v>25360.649999999998</v>
      </c>
      <c r="N16322" s="12">
        <f>DATE(YEAR(Table1[[#This Row],[Order_Date]]),MONTH(Table1[[#This Row],[Order_Date]]),1)</f>
        <v>45444</v>
      </c>
    </row>
    <row r="16323" spans="1:14">
      <c r="A16323" t="s">
        <v>1160</v>
      </c>
      <c r="B16323" t="s">
        <v>1191</v>
      </c>
      <c r="C16323" t="s">
        <v>1192</v>
      </c>
      <c r="D16323" t="s">
        <v>96</v>
      </c>
      <c r="E16323" t="s">
        <v>23</v>
      </c>
      <c r="F16323" t="s">
        <v>46</v>
      </c>
      <c r="G16323">
        <v>1</v>
      </c>
      <c r="H16323">
        <v>4250.79</v>
      </c>
      <c r="I16323">
        <v>4250.79</v>
      </c>
      <c r="J16323">
        <v>567</v>
      </c>
      <c r="K16323">
        <v>9</v>
      </c>
      <c r="L16323" t="s">
        <v>55</v>
      </c>
      <c r="M16323">
        <f>(Table1[[#This Row],[Current_Stock]]*Table1[[#This Row],[Unit_Price]])</f>
        <v>2410197.9300000002</v>
      </c>
      <c r="N16323" s="12">
        <f>DATE(YEAR(Table1[[#This Row],[Order_Date]]),MONTH(Table1[[#This Row],[Order_Date]]),1)</f>
        <v>45078</v>
      </c>
    </row>
    <row r="16324" spans="1:14">
      <c r="A16324" t="s">
        <v>1154</v>
      </c>
      <c r="B16324" t="s">
        <v>439</v>
      </c>
      <c r="C16324" t="s">
        <v>440</v>
      </c>
      <c r="D16324" t="s">
        <v>183</v>
      </c>
      <c r="E16324" t="s">
        <v>34</v>
      </c>
      <c r="F16324" t="s">
        <v>46</v>
      </c>
      <c r="G16324">
        <v>17</v>
      </c>
      <c r="H16324">
        <v>1118.68</v>
      </c>
      <c r="I16324">
        <v>19017.560000000001</v>
      </c>
      <c r="J16324">
        <v>191</v>
      </c>
      <c r="K16324">
        <v>8</v>
      </c>
      <c r="L16324" t="s">
        <v>18</v>
      </c>
      <c r="M16324">
        <f>(Table1[[#This Row],[Current_Stock]]*Table1[[#This Row],[Unit_Price]])</f>
        <v>213667.88</v>
      </c>
      <c r="N16324" s="12">
        <f>DATE(YEAR(Table1[[#This Row],[Order_Date]]),MONTH(Table1[[#This Row],[Order_Date]]),1)</f>
        <v>45444</v>
      </c>
    </row>
    <row r="16325" spans="1:14">
      <c r="A16325" t="s">
        <v>1153</v>
      </c>
      <c r="B16325" t="s">
        <v>580</v>
      </c>
      <c r="C16325" t="s">
        <v>581</v>
      </c>
      <c r="D16325" t="s">
        <v>27</v>
      </c>
      <c r="E16325" t="s">
        <v>211</v>
      </c>
      <c r="F16325" t="s">
        <v>60</v>
      </c>
      <c r="G16325">
        <v>8</v>
      </c>
      <c r="H16325">
        <v>597.70000000000005</v>
      </c>
      <c r="I16325">
        <v>4781.6000000000004</v>
      </c>
      <c r="J16325">
        <v>273</v>
      </c>
      <c r="K16325">
        <v>9</v>
      </c>
      <c r="L16325" t="s">
        <v>55</v>
      </c>
      <c r="M16325">
        <f>(Table1[[#This Row],[Current_Stock]]*Table1[[#This Row],[Unit_Price]])</f>
        <v>163172.1</v>
      </c>
      <c r="N16325" s="12">
        <f>DATE(YEAR(Table1[[#This Row],[Order_Date]]),MONTH(Table1[[#This Row],[Order_Date]]),1)</f>
        <v>45505</v>
      </c>
    </row>
    <row r="16326" spans="1:14">
      <c r="A16326" t="s">
        <v>862</v>
      </c>
      <c r="B16326" t="s">
        <v>272</v>
      </c>
      <c r="C16326" t="s">
        <v>273</v>
      </c>
      <c r="D16326" t="s">
        <v>84</v>
      </c>
      <c r="E16326" t="s">
        <v>34</v>
      </c>
      <c r="F16326" t="s">
        <v>40</v>
      </c>
      <c r="G16326">
        <v>25</v>
      </c>
      <c r="H16326">
        <v>27470.68</v>
      </c>
      <c r="I16326">
        <v>686767</v>
      </c>
      <c r="J16326">
        <v>172</v>
      </c>
      <c r="K16326">
        <v>10</v>
      </c>
      <c r="L16326" t="s">
        <v>18</v>
      </c>
      <c r="M16326">
        <f>(Table1[[#This Row],[Current_Stock]]*Table1[[#This Row],[Unit_Price]])</f>
        <v>4724956.96</v>
      </c>
      <c r="N16326" s="12">
        <f>DATE(YEAR(Table1[[#This Row],[Order_Date]]),MONTH(Table1[[#This Row],[Order_Date]]),1)</f>
        <v>45352</v>
      </c>
    </row>
    <row r="16327" spans="1:14">
      <c r="A16327" t="s">
        <v>360</v>
      </c>
      <c r="B16327" t="s">
        <v>501</v>
      </c>
      <c r="C16327" t="s">
        <v>502</v>
      </c>
      <c r="D16327" t="s">
        <v>15</v>
      </c>
      <c r="E16327" t="s">
        <v>251</v>
      </c>
      <c r="F16327" t="s">
        <v>40</v>
      </c>
      <c r="G16327">
        <v>11</v>
      </c>
      <c r="H16327">
        <v>151.88</v>
      </c>
      <c r="I16327">
        <v>1670.68</v>
      </c>
      <c r="J16327">
        <v>126</v>
      </c>
      <c r="K16327">
        <v>4</v>
      </c>
      <c r="L16327" t="s">
        <v>18</v>
      </c>
      <c r="M16327">
        <f>(Table1[[#This Row],[Current_Stock]]*Table1[[#This Row],[Unit_Price]])</f>
        <v>19136.88</v>
      </c>
      <c r="N16327" s="12">
        <f>DATE(YEAR(Table1[[#This Row],[Order_Date]]),MONTH(Table1[[#This Row],[Order_Date]]),1)</f>
        <v>45139</v>
      </c>
    </row>
    <row r="16328" spans="1:14">
      <c r="A16328" t="s">
        <v>1166</v>
      </c>
      <c r="B16328" t="s">
        <v>839</v>
      </c>
      <c r="C16328" t="s">
        <v>840</v>
      </c>
      <c r="D16328" t="s">
        <v>27</v>
      </c>
      <c r="E16328" t="s">
        <v>282</v>
      </c>
      <c r="F16328" t="s">
        <v>17</v>
      </c>
      <c r="G16328">
        <v>9</v>
      </c>
      <c r="H16328">
        <v>398.72</v>
      </c>
      <c r="I16328">
        <v>3588.48</v>
      </c>
      <c r="J16328">
        <v>285</v>
      </c>
      <c r="K16328">
        <v>6</v>
      </c>
      <c r="L16328" t="s">
        <v>18</v>
      </c>
      <c r="M16328">
        <f>(Table1[[#This Row],[Current_Stock]]*Table1[[#This Row],[Unit_Price]])</f>
        <v>113635.20000000001</v>
      </c>
      <c r="N16328" s="12">
        <f>DATE(YEAR(Table1[[#This Row],[Order_Date]]),MONTH(Table1[[#This Row],[Order_Date]]),1)</f>
        <v>44986</v>
      </c>
    </row>
    <row r="16329" spans="1:14">
      <c r="A16329" t="s">
        <v>1246</v>
      </c>
      <c r="B16329" t="s">
        <v>225</v>
      </c>
      <c r="C16329" t="s">
        <v>226</v>
      </c>
      <c r="D16329" t="s">
        <v>183</v>
      </c>
      <c r="E16329" t="s">
        <v>269</v>
      </c>
      <c r="F16329" t="s">
        <v>60</v>
      </c>
      <c r="G16329">
        <v>25</v>
      </c>
      <c r="H16329">
        <v>2623.83</v>
      </c>
      <c r="I16329">
        <v>65595.75</v>
      </c>
      <c r="J16329">
        <v>240</v>
      </c>
      <c r="K16329">
        <v>9</v>
      </c>
      <c r="L16329" t="s">
        <v>18</v>
      </c>
      <c r="M16329">
        <f>(Table1[[#This Row],[Current_Stock]]*Table1[[#This Row],[Unit_Price]])</f>
        <v>629719.19999999995</v>
      </c>
      <c r="N16329" s="12">
        <f>DATE(YEAR(Table1[[#This Row],[Order_Date]]),MONTH(Table1[[#This Row],[Order_Date]]),1)</f>
        <v>45444</v>
      </c>
    </row>
    <row r="16330" spans="1:14">
      <c r="A16330" t="s">
        <v>946</v>
      </c>
      <c r="B16330" t="s">
        <v>260</v>
      </c>
      <c r="C16330" t="s">
        <v>261</v>
      </c>
      <c r="D16330" t="s">
        <v>15</v>
      </c>
      <c r="E16330" t="s">
        <v>80</v>
      </c>
      <c r="F16330" t="s">
        <v>17</v>
      </c>
      <c r="G16330">
        <v>9</v>
      </c>
      <c r="H16330">
        <v>169.47</v>
      </c>
      <c r="I16330">
        <v>1525.23</v>
      </c>
      <c r="J16330">
        <v>188</v>
      </c>
      <c r="K16330">
        <v>7</v>
      </c>
      <c r="L16330" t="s">
        <v>18</v>
      </c>
      <c r="M16330">
        <f>(Table1[[#This Row],[Current_Stock]]*Table1[[#This Row],[Unit_Price]])</f>
        <v>31860.36</v>
      </c>
      <c r="N16330" s="12">
        <f>DATE(YEAR(Table1[[#This Row],[Order_Date]]),MONTH(Table1[[#This Row],[Order_Date]]),1)</f>
        <v>45139</v>
      </c>
    </row>
    <row r="16331" spans="1:14">
      <c r="A16331" t="s">
        <v>941</v>
      </c>
      <c r="B16331" t="s">
        <v>407</v>
      </c>
      <c r="C16331" t="s">
        <v>408</v>
      </c>
      <c r="D16331" t="s">
        <v>44</v>
      </c>
      <c r="E16331" t="s">
        <v>113</v>
      </c>
      <c r="F16331" t="s">
        <v>17</v>
      </c>
      <c r="G16331">
        <v>43</v>
      </c>
      <c r="H16331">
        <v>2083.2399999999998</v>
      </c>
      <c r="I16331">
        <v>89579.32</v>
      </c>
      <c r="J16331">
        <v>97</v>
      </c>
      <c r="K16331">
        <v>3</v>
      </c>
      <c r="L16331" t="s">
        <v>18</v>
      </c>
      <c r="M16331">
        <f>(Table1[[#This Row],[Current_Stock]]*Table1[[#This Row],[Unit_Price]])</f>
        <v>202074.27999999997</v>
      </c>
      <c r="N16331" s="12">
        <f>DATE(YEAR(Table1[[#This Row],[Order_Date]]),MONTH(Table1[[#This Row],[Order_Date]]),1)</f>
        <v>45231</v>
      </c>
    </row>
    <row r="16332" spans="1:14">
      <c r="A16332" t="s">
        <v>919</v>
      </c>
      <c r="B16332" t="s">
        <v>187</v>
      </c>
      <c r="C16332" t="s">
        <v>188</v>
      </c>
      <c r="D16332" t="s">
        <v>53</v>
      </c>
      <c r="E16332" t="s">
        <v>59</v>
      </c>
      <c r="F16332" t="s">
        <v>29</v>
      </c>
      <c r="G16332">
        <v>4</v>
      </c>
      <c r="H16332">
        <v>4014.27</v>
      </c>
      <c r="I16332">
        <v>16057.08</v>
      </c>
      <c r="J16332">
        <v>428</v>
      </c>
      <c r="K16332">
        <v>8</v>
      </c>
      <c r="L16332" t="s">
        <v>18</v>
      </c>
      <c r="M16332">
        <f>(Table1[[#This Row],[Current_Stock]]*Table1[[#This Row],[Unit_Price]])</f>
        <v>1718107.56</v>
      </c>
      <c r="N16332" s="12">
        <f>DATE(YEAR(Table1[[#This Row],[Order_Date]]),MONTH(Table1[[#This Row],[Order_Date]]),1)</f>
        <v>45139</v>
      </c>
    </row>
    <row r="16333" spans="1:14">
      <c r="A16333" t="s">
        <v>1305</v>
      </c>
      <c r="B16333" t="s">
        <v>338</v>
      </c>
      <c r="C16333" t="s">
        <v>339</v>
      </c>
      <c r="D16333" t="s">
        <v>38</v>
      </c>
      <c r="E16333" t="s">
        <v>109</v>
      </c>
      <c r="F16333" t="s">
        <v>60</v>
      </c>
      <c r="G16333">
        <v>20</v>
      </c>
      <c r="H16333">
        <v>1773.83</v>
      </c>
      <c r="I16333">
        <v>35476.6</v>
      </c>
      <c r="J16333">
        <v>92</v>
      </c>
      <c r="K16333">
        <v>9</v>
      </c>
      <c r="L16333" t="s">
        <v>18</v>
      </c>
      <c r="M16333">
        <f>(Table1[[#This Row],[Current_Stock]]*Table1[[#This Row],[Unit_Price]])</f>
        <v>163192.35999999999</v>
      </c>
      <c r="N16333" s="12">
        <f>DATE(YEAR(Table1[[#This Row],[Order_Date]]),MONTH(Table1[[#This Row],[Order_Date]]),1)</f>
        <v>45292</v>
      </c>
    </row>
    <row r="16334" spans="1:14">
      <c r="A16334" t="s">
        <v>629</v>
      </c>
      <c r="B16334" t="s">
        <v>853</v>
      </c>
      <c r="C16334" t="s">
        <v>854</v>
      </c>
      <c r="D16334" t="s">
        <v>84</v>
      </c>
      <c r="E16334" t="s">
        <v>189</v>
      </c>
      <c r="F16334" t="s">
        <v>40</v>
      </c>
      <c r="G16334">
        <v>22</v>
      </c>
      <c r="H16334">
        <v>8379.73</v>
      </c>
      <c r="I16334">
        <v>184354.06</v>
      </c>
      <c r="J16334">
        <v>129</v>
      </c>
      <c r="K16334">
        <v>14</v>
      </c>
      <c r="L16334" t="s">
        <v>18</v>
      </c>
      <c r="M16334">
        <f>(Table1[[#This Row],[Current_Stock]]*Table1[[#This Row],[Unit_Price]])</f>
        <v>1080985.17</v>
      </c>
      <c r="N16334" s="12">
        <f>DATE(YEAR(Table1[[#This Row],[Order_Date]]),MONTH(Table1[[#This Row],[Order_Date]]),1)</f>
        <v>44958</v>
      </c>
    </row>
    <row r="16335" spans="1:14">
      <c r="A16335" t="s">
        <v>772</v>
      </c>
      <c r="B16335" t="s">
        <v>1014</v>
      </c>
      <c r="C16335" t="s">
        <v>1015</v>
      </c>
      <c r="D16335" t="s">
        <v>53</v>
      </c>
      <c r="E16335" t="s">
        <v>23</v>
      </c>
      <c r="F16335" t="s">
        <v>60</v>
      </c>
      <c r="G16335">
        <v>2</v>
      </c>
      <c r="H16335">
        <v>366.92</v>
      </c>
      <c r="I16335">
        <v>733.84</v>
      </c>
      <c r="J16335">
        <v>382</v>
      </c>
      <c r="K16335">
        <v>14</v>
      </c>
      <c r="L16335" t="s">
        <v>18</v>
      </c>
      <c r="M16335">
        <f>(Table1[[#This Row],[Current_Stock]]*Table1[[#This Row],[Unit_Price]])</f>
        <v>140163.44</v>
      </c>
      <c r="N16335" s="12">
        <f>DATE(YEAR(Table1[[#This Row],[Order_Date]]),MONTH(Table1[[#This Row],[Order_Date]]),1)</f>
        <v>45047</v>
      </c>
    </row>
    <row r="16336" spans="1:14">
      <c r="A16336" t="s">
        <v>1031</v>
      </c>
      <c r="B16336" t="s">
        <v>280</v>
      </c>
      <c r="C16336" t="s">
        <v>281</v>
      </c>
      <c r="D16336" t="s">
        <v>22</v>
      </c>
      <c r="E16336" t="s">
        <v>153</v>
      </c>
      <c r="F16336" t="s">
        <v>46</v>
      </c>
      <c r="G16336">
        <v>33</v>
      </c>
      <c r="H16336">
        <v>6921.93</v>
      </c>
      <c r="I16336">
        <v>228423.69</v>
      </c>
      <c r="J16336">
        <v>95</v>
      </c>
      <c r="K16336">
        <v>9</v>
      </c>
      <c r="L16336" t="s">
        <v>18</v>
      </c>
      <c r="M16336">
        <f>(Table1[[#This Row],[Current_Stock]]*Table1[[#This Row],[Unit_Price]])</f>
        <v>657583.35</v>
      </c>
      <c r="N16336" s="12">
        <f>DATE(YEAR(Table1[[#This Row],[Order_Date]]),MONTH(Table1[[#This Row],[Order_Date]]),1)</f>
        <v>45536</v>
      </c>
    </row>
    <row r="16337" spans="1:14">
      <c r="A16337" t="s">
        <v>923</v>
      </c>
      <c r="B16337" t="s">
        <v>57</v>
      </c>
      <c r="C16337" t="s">
        <v>58</v>
      </c>
      <c r="D16337" t="s">
        <v>38</v>
      </c>
      <c r="E16337" t="s">
        <v>80</v>
      </c>
      <c r="F16337" t="s">
        <v>17</v>
      </c>
      <c r="G16337">
        <v>22</v>
      </c>
      <c r="H16337">
        <v>2589.6799999999998</v>
      </c>
      <c r="I16337">
        <v>56972.959999999999</v>
      </c>
      <c r="J16337">
        <v>179</v>
      </c>
      <c r="K16337">
        <v>7</v>
      </c>
      <c r="L16337" t="s">
        <v>18</v>
      </c>
      <c r="M16337">
        <f>(Table1[[#This Row],[Current_Stock]]*Table1[[#This Row],[Unit_Price]])</f>
        <v>463552.72</v>
      </c>
      <c r="N16337" s="12">
        <f>DATE(YEAR(Table1[[#This Row],[Order_Date]]),MONTH(Table1[[#This Row],[Order_Date]]),1)</f>
        <v>45139</v>
      </c>
    </row>
    <row r="16338" spans="1:14">
      <c r="A16338" t="s">
        <v>1315</v>
      </c>
      <c r="B16338" t="s">
        <v>796</v>
      </c>
      <c r="C16338" t="s">
        <v>797</v>
      </c>
      <c r="D16338" t="s">
        <v>183</v>
      </c>
      <c r="E16338" t="s">
        <v>85</v>
      </c>
      <c r="F16338" t="s">
        <v>60</v>
      </c>
      <c r="G16338">
        <v>20</v>
      </c>
      <c r="H16338">
        <v>2229.58</v>
      </c>
      <c r="I16338">
        <v>44591.6</v>
      </c>
      <c r="J16338">
        <v>181</v>
      </c>
      <c r="K16338">
        <v>6</v>
      </c>
      <c r="L16338" t="s">
        <v>18</v>
      </c>
      <c r="M16338">
        <f>(Table1[[#This Row],[Current_Stock]]*Table1[[#This Row],[Unit_Price]])</f>
        <v>403553.98</v>
      </c>
      <c r="N16338" s="12">
        <f>DATE(YEAR(Table1[[#This Row],[Order_Date]]),MONTH(Table1[[#This Row],[Order_Date]]),1)</f>
        <v>45292</v>
      </c>
    </row>
    <row r="16339" spans="1:14">
      <c r="A16339" t="s">
        <v>1115</v>
      </c>
      <c r="B16339" t="s">
        <v>656</v>
      </c>
      <c r="C16339" t="s">
        <v>657</v>
      </c>
      <c r="D16339" t="s">
        <v>44</v>
      </c>
      <c r="E16339" t="s">
        <v>251</v>
      </c>
      <c r="F16339" t="s">
        <v>46</v>
      </c>
      <c r="G16339">
        <v>29</v>
      </c>
      <c r="H16339">
        <v>2399.29</v>
      </c>
      <c r="I16339">
        <v>69579.41</v>
      </c>
      <c r="J16339">
        <v>82</v>
      </c>
      <c r="K16339">
        <v>7</v>
      </c>
      <c r="L16339" t="s">
        <v>18</v>
      </c>
      <c r="M16339">
        <f>(Table1[[#This Row],[Current_Stock]]*Table1[[#This Row],[Unit_Price]])</f>
        <v>196741.78</v>
      </c>
      <c r="N16339" s="12">
        <f>DATE(YEAR(Table1[[#This Row],[Order_Date]]),MONTH(Table1[[#This Row],[Order_Date]]),1)</f>
        <v>45566</v>
      </c>
    </row>
    <row r="16340" spans="1:14">
      <c r="A16340" t="s">
        <v>1205</v>
      </c>
      <c r="B16340" t="s">
        <v>374</v>
      </c>
      <c r="C16340" t="s">
        <v>375</v>
      </c>
      <c r="D16340" t="s">
        <v>53</v>
      </c>
      <c r="E16340" t="s">
        <v>277</v>
      </c>
      <c r="F16340" t="s">
        <v>40</v>
      </c>
      <c r="G16340">
        <v>3</v>
      </c>
      <c r="H16340">
        <v>1616.38</v>
      </c>
      <c r="I16340">
        <v>4849.1400000000003</v>
      </c>
      <c r="J16340">
        <v>412</v>
      </c>
      <c r="K16340">
        <v>3</v>
      </c>
      <c r="L16340" t="s">
        <v>18</v>
      </c>
      <c r="M16340">
        <f>(Table1[[#This Row],[Current_Stock]]*Table1[[#This Row],[Unit_Price]])</f>
        <v>665948.56000000006</v>
      </c>
      <c r="N16340" s="12">
        <f>DATE(YEAR(Table1[[#This Row],[Order_Date]]),MONTH(Table1[[#This Row],[Order_Date]]),1)</f>
        <v>44927</v>
      </c>
    </row>
    <row r="16341" spans="1:14">
      <c r="A16341" t="s">
        <v>1236</v>
      </c>
      <c r="B16341" t="s">
        <v>401</v>
      </c>
      <c r="C16341" t="s">
        <v>402</v>
      </c>
      <c r="D16341" t="s">
        <v>33</v>
      </c>
      <c r="E16341" t="s">
        <v>97</v>
      </c>
      <c r="F16341" t="s">
        <v>40</v>
      </c>
      <c r="G16341">
        <v>12</v>
      </c>
      <c r="H16341">
        <v>4198.8900000000003</v>
      </c>
      <c r="I16341">
        <v>50386.68</v>
      </c>
      <c r="J16341">
        <v>99</v>
      </c>
      <c r="K16341">
        <v>10</v>
      </c>
      <c r="L16341" t="s">
        <v>18</v>
      </c>
      <c r="M16341">
        <f>(Table1[[#This Row],[Current_Stock]]*Table1[[#This Row],[Unit_Price]])</f>
        <v>415690.11000000004</v>
      </c>
      <c r="N16341" s="12">
        <f>DATE(YEAR(Table1[[#This Row],[Order_Date]]),MONTH(Table1[[#This Row],[Order_Date]]),1)</f>
        <v>44986</v>
      </c>
    </row>
    <row r="16342" spans="1:14">
      <c r="A16342" t="s">
        <v>823</v>
      </c>
      <c r="B16342" t="s">
        <v>504</v>
      </c>
      <c r="C16342" t="s">
        <v>505</v>
      </c>
      <c r="D16342" t="s">
        <v>15</v>
      </c>
      <c r="E16342" t="s">
        <v>73</v>
      </c>
      <c r="F16342" t="s">
        <v>60</v>
      </c>
      <c r="G16342">
        <v>8</v>
      </c>
      <c r="H16342">
        <v>404.16</v>
      </c>
      <c r="I16342">
        <v>3233.28</v>
      </c>
      <c r="J16342">
        <v>119</v>
      </c>
      <c r="K16342">
        <v>9</v>
      </c>
      <c r="L16342" t="s">
        <v>18</v>
      </c>
      <c r="M16342">
        <f>(Table1[[#This Row],[Current_Stock]]*Table1[[#This Row],[Unit_Price]])</f>
        <v>48095.040000000001</v>
      </c>
      <c r="N16342" s="12">
        <f>DATE(YEAR(Table1[[#This Row],[Order_Date]]),MONTH(Table1[[#This Row],[Order_Date]]),1)</f>
        <v>45566</v>
      </c>
    </row>
    <row r="16343" spans="1:14">
      <c r="A16343" t="s">
        <v>970</v>
      </c>
      <c r="B16343" t="s">
        <v>1099</v>
      </c>
      <c r="C16343" t="s">
        <v>1100</v>
      </c>
      <c r="D16343" t="s">
        <v>38</v>
      </c>
      <c r="E16343" t="s">
        <v>173</v>
      </c>
      <c r="F16343" t="s">
        <v>46</v>
      </c>
      <c r="G16343">
        <v>22</v>
      </c>
      <c r="H16343">
        <v>2235.06</v>
      </c>
      <c r="I16343">
        <v>49171.32</v>
      </c>
      <c r="J16343">
        <v>91</v>
      </c>
      <c r="K16343">
        <v>4</v>
      </c>
      <c r="L16343" t="s">
        <v>18</v>
      </c>
      <c r="M16343">
        <f>(Table1[[#This Row],[Current_Stock]]*Table1[[#This Row],[Unit_Price]])</f>
        <v>203390.46</v>
      </c>
      <c r="N16343" s="12">
        <f>DATE(YEAR(Table1[[#This Row],[Order_Date]]),MONTH(Table1[[#This Row],[Order_Date]]),1)</f>
        <v>45231</v>
      </c>
    </row>
    <row r="16344" spans="1:14">
      <c r="A16344" t="s">
        <v>424</v>
      </c>
      <c r="B16344" t="s">
        <v>688</v>
      </c>
      <c r="C16344" t="s">
        <v>689</v>
      </c>
      <c r="D16344" t="s">
        <v>44</v>
      </c>
      <c r="E16344" t="s">
        <v>54</v>
      </c>
      <c r="F16344" t="s">
        <v>46</v>
      </c>
      <c r="G16344">
        <v>44</v>
      </c>
      <c r="H16344">
        <v>927.77</v>
      </c>
      <c r="I16344">
        <v>40821.879999999997</v>
      </c>
      <c r="J16344">
        <v>62</v>
      </c>
      <c r="K16344">
        <v>2</v>
      </c>
      <c r="L16344" t="s">
        <v>105</v>
      </c>
      <c r="M16344">
        <f>(Table1[[#This Row],[Current_Stock]]*Table1[[#This Row],[Unit_Price]])</f>
        <v>57521.74</v>
      </c>
      <c r="N16344" s="12">
        <f>DATE(YEAR(Table1[[#This Row],[Order_Date]]),MONTH(Table1[[#This Row],[Order_Date]]),1)</f>
        <v>45474</v>
      </c>
    </row>
    <row r="16345" spans="1:14">
      <c r="A16345" t="s">
        <v>616</v>
      </c>
      <c r="B16345" t="s">
        <v>57</v>
      </c>
      <c r="C16345" t="s">
        <v>58</v>
      </c>
      <c r="D16345" t="s">
        <v>38</v>
      </c>
      <c r="E16345" t="s">
        <v>73</v>
      </c>
      <c r="F16345" t="s">
        <v>60</v>
      </c>
      <c r="G16345">
        <v>20</v>
      </c>
      <c r="H16345">
        <v>1296.5</v>
      </c>
      <c r="I16345">
        <v>25930</v>
      </c>
      <c r="J16345">
        <v>216</v>
      </c>
      <c r="K16345">
        <v>11</v>
      </c>
      <c r="L16345" t="s">
        <v>18</v>
      </c>
      <c r="M16345">
        <f>(Table1[[#This Row],[Current_Stock]]*Table1[[#This Row],[Unit_Price]])</f>
        <v>280044</v>
      </c>
      <c r="N16345" s="12">
        <f>DATE(YEAR(Table1[[#This Row],[Order_Date]]),MONTH(Table1[[#This Row],[Order_Date]]),1)</f>
        <v>45505</v>
      </c>
    </row>
    <row r="16346" spans="1:14">
      <c r="A16346" t="s">
        <v>1292</v>
      </c>
      <c r="B16346" t="s">
        <v>844</v>
      </c>
      <c r="C16346" t="s">
        <v>845</v>
      </c>
      <c r="D16346" t="s">
        <v>96</v>
      </c>
      <c r="E16346" t="s">
        <v>97</v>
      </c>
      <c r="F16346" t="s">
        <v>40</v>
      </c>
      <c r="G16346">
        <v>6</v>
      </c>
      <c r="H16346">
        <v>243.9</v>
      </c>
      <c r="I16346">
        <v>1463.4</v>
      </c>
      <c r="J16346">
        <v>442</v>
      </c>
      <c r="K16346">
        <v>2</v>
      </c>
      <c r="L16346" t="s">
        <v>55</v>
      </c>
      <c r="M16346">
        <f>(Table1[[#This Row],[Current_Stock]]*Table1[[#This Row],[Unit_Price]])</f>
        <v>107803.8</v>
      </c>
      <c r="N16346" s="12">
        <f>DATE(YEAR(Table1[[#This Row],[Order_Date]]),MONTH(Table1[[#This Row],[Order_Date]]),1)</f>
        <v>44958</v>
      </c>
    </row>
    <row r="16347" spans="1:14">
      <c r="A16347" t="s">
        <v>756</v>
      </c>
      <c r="B16347" t="s">
        <v>178</v>
      </c>
      <c r="C16347" t="s">
        <v>179</v>
      </c>
      <c r="D16347" t="s">
        <v>22</v>
      </c>
      <c r="E16347" t="s">
        <v>80</v>
      </c>
      <c r="F16347" t="s">
        <v>17</v>
      </c>
      <c r="G16347">
        <v>43</v>
      </c>
      <c r="H16347">
        <v>18137.259999999998</v>
      </c>
      <c r="I16347">
        <v>779902.18</v>
      </c>
      <c r="J16347">
        <v>48</v>
      </c>
      <c r="K16347">
        <v>13</v>
      </c>
      <c r="L16347" t="s">
        <v>18</v>
      </c>
      <c r="M16347">
        <f>(Table1[[#This Row],[Current_Stock]]*Table1[[#This Row],[Unit_Price]])</f>
        <v>870588.48</v>
      </c>
      <c r="N16347" s="12">
        <f>DATE(YEAR(Table1[[#This Row],[Order_Date]]),MONTH(Table1[[#This Row],[Order_Date]]),1)</f>
        <v>45627</v>
      </c>
    </row>
    <row r="16348" spans="1:14">
      <c r="A16348" t="s">
        <v>1209</v>
      </c>
      <c r="B16348" t="s">
        <v>71</v>
      </c>
      <c r="C16348" t="s">
        <v>72</v>
      </c>
      <c r="D16348" t="s">
        <v>15</v>
      </c>
      <c r="E16348" t="s">
        <v>16</v>
      </c>
      <c r="F16348" t="s">
        <v>17</v>
      </c>
      <c r="G16348">
        <v>17</v>
      </c>
      <c r="H16348">
        <v>323.54000000000002</v>
      </c>
      <c r="I16348">
        <v>5500.18</v>
      </c>
      <c r="J16348">
        <v>194</v>
      </c>
      <c r="K16348">
        <v>6</v>
      </c>
      <c r="L16348" t="s">
        <v>18</v>
      </c>
      <c r="M16348">
        <f>(Table1[[#This Row],[Current_Stock]]*Table1[[#This Row],[Unit_Price]])</f>
        <v>62766.76</v>
      </c>
      <c r="N16348" s="12">
        <f>DATE(YEAR(Table1[[#This Row],[Order_Date]]),MONTH(Table1[[#This Row],[Order_Date]]),1)</f>
        <v>45383</v>
      </c>
    </row>
    <row r="16349" spans="1:14">
      <c r="A16349" t="s">
        <v>1067</v>
      </c>
      <c r="B16349" t="s">
        <v>538</v>
      </c>
      <c r="C16349" t="s">
        <v>539</v>
      </c>
      <c r="D16349" t="s">
        <v>84</v>
      </c>
      <c r="E16349" t="s">
        <v>160</v>
      </c>
      <c r="F16349" t="s">
        <v>17</v>
      </c>
      <c r="G16349">
        <v>13</v>
      </c>
      <c r="H16349">
        <v>2118.1799999999998</v>
      </c>
      <c r="I16349">
        <v>27536.34</v>
      </c>
      <c r="J16349">
        <v>243</v>
      </c>
      <c r="K16349">
        <v>9</v>
      </c>
      <c r="L16349" t="s">
        <v>18</v>
      </c>
      <c r="M16349">
        <f>(Table1[[#This Row],[Current_Stock]]*Table1[[#This Row],[Unit_Price]])</f>
        <v>514717.73999999993</v>
      </c>
      <c r="N16349" s="12">
        <f>DATE(YEAR(Table1[[#This Row],[Order_Date]]),MONTH(Table1[[#This Row],[Order_Date]]),1)</f>
        <v>45536</v>
      </c>
    </row>
    <row r="16350" spans="1:14">
      <c r="A16350" t="s">
        <v>1247</v>
      </c>
      <c r="B16350" t="s">
        <v>959</v>
      </c>
      <c r="C16350" t="s">
        <v>960</v>
      </c>
      <c r="D16350" t="s">
        <v>22</v>
      </c>
      <c r="E16350" t="s">
        <v>104</v>
      </c>
      <c r="F16350" t="s">
        <v>29</v>
      </c>
      <c r="G16350">
        <v>75</v>
      </c>
      <c r="H16350">
        <v>2917.87</v>
      </c>
      <c r="I16350">
        <v>218840.25</v>
      </c>
      <c r="J16350">
        <v>62</v>
      </c>
      <c r="K16350">
        <v>4</v>
      </c>
      <c r="L16350" t="s">
        <v>105</v>
      </c>
      <c r="M16350">
        <f>(Table1[[#This Row],[Current_Stock]]*Table1[[#This Row],[Unit_Price]])</f>
        <v>180907.94</v>
      </c>
      <c r="N16350" s="12">
        <f>DATE(YEAR(Table1[[#This Row],[Order_Date]]),MONTH(Table1[[#This Row],[Order_Date]]),1)</f>
        <v>45566</v>
      </c>
    </row>
    <row r="16351" spans="1:14">
      <c r="A16351" t="s">
        <v>463</v>
      </c>
      <c r="B16351" t="s">
        <v>284</v>
      </c>
      <c r="C16351" t="s">
        <v>285</v>
      </c>
      <c r="D16351" t="s">
        <v>15</v>
      </c>
      <c r="E16351" t="s">
        <v>269</v>
      </c>
      <c r="F16351" t="s">
        <v>60</v>
      </c>
      <c r="G16351">
        <v>22</v>
      </c>
      <c r="H16351">
        <v>30.29</v>
      </c>
      <c r="I16351">
        <v>666.38</v>
      </c>
      <c r="J16351">
        <v>243</v>
      </c>
      <c r="K16351">
        <v>3</v>
      </c>
      <c r="L16351" t="s">
        <v>18</v>
      </c>
      <c r="M16351">
        <f>(Table1[[#This Row],[Current_Stock]]*Table1[[#This Row],[Unit_Price]])</f>
        <v>7360.4699999999993</v>
      </c>
      <c r="N16351" s="12">
        <f>DATE(YEAR(Table1[[#This Row],[Order_Date]]),MONTH(Table1[[#This Row],[Order_Date]]),1)</f>
        <v>45352</v>
      </c>
    </row>
    <row r="16352" spans="1:14">
      <c r="A16352" t="s">
        <v>568</v>
      </c>
      <c r="B16352" t="s">
        <v>734</v>
      </c>
      <c r="C16352" t="s">
        <v>735</v>
      </c>
      <c r="D16352" t="s">
        <v>22</v>
      </c>
      <c r="E16352" t="s">
        <v>89</v>
      </c>
      <c r="F16352" t="s">
        <v>29</v>
      </c>
      <c r="G16352">
        <v>29</v>
      </c>
      <c r="H16352">
        <v>16888.13</v>
      </c>
      <c r="I16352">
        <v>489755.77</v>
      </c>
      <c r="J16352">
        <v>103</v>
      </c>
      <c r="K16352">
        <v>6</v>
      </c>
      <c r="L16352" t="s">
        <v>105</v>
      </c>
      <c r="M16352">
        <f>(Table1[[#This Row],[Current_Stock]]*Table1[[#This Row],[Unit_Price]])</f>
        <v>1739477.3900000001</v>
      </c>
      <c r="N16352" s="12">
        <f>DATE(YEAR(Table1[[#This Row],[Order_Date]]),MONTH(Table1[[#This Row],[Order_Date]]),1)</f>
        <v>45078</v>
      </c>
    </row>
    <row r="16353" spans="1:14">
      <c r="A16353" t="s">
        <v>1157</v>
      </c>
      <c r="B16353" t="s">
        <v>758</v>
      </c>
      <c r="C16353" t="s">
        <v>759</v>
      </c>
      <c r="D16353" t="s">
        <v>15</v>
      </c>
      <c r="E16353" t="s">
        <v>59</v>
      </c>
      <c r="F16353" t="s">
        <v>17</v>
      </c>
      <c r="G16353">
        <v>8</v>
      </c>
      <c r="H16353">
        <v>309.89</v>
      </c>
      <c r="I16353">
        <v>2479.12</v>
      </c>
      <c r="J16353">
        <v>152</v>
      </c>
      <c r="K16353">
        <v>6</v>
      </c>
      <c r="L16353" t="s">
        <v>18</v>
      </c>
      <c r="M16353">
        <f>(Table1[[#This Row],[Current_Stock]]*Table1[[#This Row],[Unit_Price]])</f>
        <v>47103.28</v>
      </c>
      <c r="N16353" s="12">
        <f>DATE(YEAR(Table1[[#This Row],[Order_Date]]),MONTH(Table1[[#This Row],[Order_Date]]),1)</f>
        <v>45047</v>
      </c>
    </row>
    <row r="16354" spans="1:14">
      <c r="A16354" t="s">
        <v>565</v>
      </c>
      <c r="B16354" t="s">
        <v>832</v>
      </c>
      <c r="C16354" t="s">
        <v>833</v>
      </c>
      <c r="D16354" t="s">
        <v>22</v>
      </c>
      <c r="E16354" t="s">
        <v>153</v>
      </c>
      <c r="F16354" t="s">
        <v>40</v>
      </c>
      <c r="G16354">
        <v>48</v>
      </c>
      <c r="H16354">
        <v>11289.19</v>
      </c>
      <c r="I16354">
        <v>541881.12</v>
      </c>
      <c r="J16354">
        <v>54</v>
      </c>
      <c r="K16354">
        <v>5</v>
      </c>
      <c r="L16354" t="s">
        <v>18</v>
      </c>
      <c r="M16354">
        <f>(Table1[[#This Row],[Current_Stock]]*Table1[[#This Row],[Unit_Price]])</f>
        <v>609616.26</v>
      </c>
      <c r="N16354" s="12">
        <f>DATE(YEAR(Table1[[#This Row],[Order_Date]]),MONTH(Table1[[#This Row],[Order_Date]]),1)</f>
        <v>44958</v>
      </c>
    </row>
    <row r="16355" spans="1:14">
      <c r="A16355" t="s">
        <v>1245</v>
      </c>
      <c r="B16355" t="s">
        <v>466</v>
      </c>
      <c r="C16355" t="s">
        <v>467</v>
      </c>
      <c r="D16355" t="s">
        <v>27</v>
      </c>
      <c r="E16355" t="s">
        <v>23</v>
      </c>
      <c r="F16355" t="s">
        <v>40</v>
      </c>
      <c r="G16355">
        <v>8</v>
      </c>
      <c r="H16355">
        <v>2532.0700000000002</v>
      </c>
      <c r="I16355">
        <v>20256.560000000001</v>
      </c>
      <c r="J16355">
        <v>495</v>
      </c>
      <c r="K16355">
        <v>12</v>
      </c>
      <c r="L16355" t="s">
        <v>18</v>
      </c>
      <c r="M16355">
        <f>(Table1[[#This Row],[Current_Stock]]*Table1[[#This Row],[Unit_Price]])</f>
        <v>1253374.6500000001</v>
      </c>
      <c r="N16355" s="12">
        <f>DATE(YEAR(Table1[[#This Row],[Order_Date]]),MONTH(Table1[[#This Row],[Order_Date]]),1)</f>
        <v>45474</v>
      </c>
    </row>
    <row r="16356" spans="1:14">
      <c r="A16356" t="s">
        <v>317</v>
      </c>
      <c r="B16356" t="s">
        <v>991</v>
      </c>
      <c r="C16356" t="s">
        <v>992</v>
      </c>
      <c r="D16356" t="s">
        <v>53</v>
      </c>
      <c r="E16356" t="s">
        <v>184</v>
      </c>
      <c r="F16356" t="s">
        <v>46</v>
      </c>
      <c r="G16356">
        <v>15</v>
      </c>
      <c r="H16356">
        <v>2164.4899999999998</v>
      </c>
      <c r="I16356">
        <v>32467.35</v>
      </c>
      <c r="J16356">
        <v>277</v>
      </c>
      <c r="K16356">
        <v>6</v>
      </c>
      <c r="L16356" t="s">
        <v>18</v>
      </c>
      <c r="M16356">
        <f>(Table1[[#This Row],[Current_Stock]]*Table1[[#This Row],[Unit_Price]])</f>
        <v>599563.73</v>
      </c>
      <c r="N16356" s="12">
        <f>DATE(YEAR(Table1[[#This Row],[Order_Date]]),MONTH(Table1[[#This Row],[Order_Date]]),1)</f>
        <v>45627</v>
      </c>
    </row>
    <row r="16357" spans="1:14">
      <c r="A16357" t="s">
        <v>806</v>
      </c>
      <c r="B16357" t="s">
        <v>472</v>
      </c>
      <c r="C16357" t="s">
        <v>473</v>
      </c>
      <c r="D16357" t="s">
        <v>44</v>
      </c>
      <c r="E16357" t="s">
        <v>277</v>
      </c>
      <c r="F16357" t="s">
        <v>29</v>
      </c>
      <c r="G16357">
        <v>27</v>
      </c>
      <c r="H16357">
        <v>1525.32</v>
      </c>
      <c r="I16357">
        <v>41183.64</v>
      </c>
      <c r="J16357">
        <v>75</v>
      </c>
      <c r="K16357">
        <v>6</v>
      </c>
      <c r="L16357" t="s">
        <v>105</v>
      </c>
      <c r="M16357">
        <f>(Table1[[#This Row],[Current_Stock]]*Table1[[#This Row],[Unit_Price]])</f>
        <v>114399</v>
      </c>
      <c r="N16357" s="12">
        <f>DATE(YEAR(Table1[[#This Row],[Order_Date]]),MONTH(Table1[[#This Row],[Order_Date]]),1)</f>
        <v>45170</v>
      </c>
    </row>
    <row r="16358" spans="1:14">
      <c r="A16358" t="s">
        <v>912</v>
      </c>
      <c r="B16358" t="s">
        <v>275</v>
      </c>
      <c r="C16358" t="s">
        <v>276</v>
      </c>
      <c r="D16358" t="s">
        <v>183</v>
      </c>
      <c r="E16358" t="s">
        <v>211</v>
      </c>
      <c r="F16358" t="s">
        <v>60</v>
      </c>
      <c r="G16358">
        <v>16</v>
      </c>
      <c r="H16358">
        <v>106.83</v>
      </c>
      <c r="I16358">
        <v>1709.28</v>
      </c>
      <c r="J16358">
        <v>212</v>
      </c>
      <c r="K16358">
        <v>11</v>
      </c>
      <c r="L16358" t="s">
        <v>18</v>
      </c>
      <c r="M16358">
        <f>(Table1[[#This Row],[Current_Stock]]*Table1[[#This Row],[Unit_Price]])</f>
        <v>22647.96</v>
      </c>
      <c r="N16358" s="12">
        <f>DATE(YEAR(Table1[[#This Row],[Order_Date]]),MONTH(Table1[[#This Row],[Order_Date]]),1)</f>
        <v>45292</v>
      </c>
    </row>
    <row r="16359" spans="1:14">
      <c r="A16359" t="s">
        <v>919</v>
      </c>
      <c r="B16359" t="s">
        <v>447</v>
      </c>
      <c r="C16359" t="s">
        <v>448</v>
      </c>
      <c r="D16359" t="s">
        <v>44</v>
      </c>
      <c r="E16359" t="s">
        <v>113</v>
      </c>
      <c r="F16359" t="s">
        <v>29</v>
      </c>
      <c r="G16359">
        <v>48</v>
      </c>
      <c r="H16359">
        <v>2790.9</v>
      </c>
      <c r="I16359">
        <v>133963.20000000001</v>
      </c>
      <c r="J16359">
        <v>85</v>
      </c>
      <c r="K16359">
        <v>14</v>
      </c>
      <c r="L16359" t="s">
        <v>105</v>
      </c>
      <c r="M16359">
        <f>(Table1[[#This Row],[Current_Stock]]*Table1[[#This Row],[Unit_Price]])</f>
        <v>237226.5</v>
      </c>
      <c r="N16359" s="12">
        <f>DATE(YEAR(Table1[[#This Row],[Order_Date]]),MONTH(Table1[[#This Row],[Order_Date]]),1)</f>
        <v>45139</v>
      </c>
    </row>
    <row r="16360" spans="1:14">
      <c r="A16360" t="s">
        <v>931</v>
      </c>
      <c r="B16360" t="s">
        <v>194</v>
      </c>
      <c r="C16360" t="s">
        <v>195</v>
      </c>
      <c r="D16360" t="s">
        <v>15</v>
      </c>
      <c r="E16360" t="s">
        <v>269</v>
      </c>
      <c r="F16360" t="s">
        <v>17</v>
      </c>
      <c r="G16360">
        <v>12</v>
      </c>
      <c r="H16360">
        <v>205.03</v>
      </c>
      <c r="I16360">
        <v>2460.36</v>
      </c>
      <c r="J16360">
        <v>105</v>
      </c>
      <c r="K16360">
        <v>13</v>
      </c>
      <c r="L16360" t="s">
        <v>18</v>
      </c>
      <c r="M16360">
        <f>(Table1[[#This Row],[Current_Stock]]*Table1[[#This Row],[Unit_Price]])</f>
        <v>21528.15</v>
      </c>
      <c r="N16360" s="12">
        <f>DATE(YEAR(Table1[[#This Row],[Order_Date]]),MONTH(Table1[[#This Row],[Order_Date]]),1)</f>
        <v>45444</v>
      </c>
    </row>
    <row r="16361" spans="1:14">
      <c r="A16361" t="s">
        <v>1320</v>
      </c>
      <c r="B16361" t="s">
        <v>519</v>
      </c>
      <c r="C16361" t="s">
        <v>520</v>
      </c>
      <c r="D16361" t="s">
        <v>183</v>
      </c>
      <c r="E16361" t="s">
        <v>16</v>
      </c>
      <c r="F16361" t="s">
        <v>60</v>
      </c>
      <c r="G16361">
        <v>10</v>
      </c>
      <c r="H16361">
        <v>1678.26</v>
      </c>
      <c r="I16361">
        <v>16782.599999999999</v>
      </c>
      <c r="J16361">
        <v>94</v>
      </c>
      <c r="K16361">
        <v>3</v>
      </c>
      <c r="L16361" t="s">
        <v>18</v>
      </c>
      <c r="M16361">
        <f>(Table1[[#This Row],[Current_Stock]]*Table1[[#This Row],[Unit_Price]])</f>
        <v>157756.44</v>
      </c>
      <c r="N16361" s="12">
        <f>DATE(YEAR(Table1[[#This Row],[Order_Date]]),MONTH(Table1[[#This Row],[Order_Date]]),1)</f>
        <v>44958</v>
      </c>
    </row>
    <row r="16362" spans="1:14">
      <c r="A16362" t="s">
        <v>458</v>
      </c>
      <c r="B16362" t="s">
        <v>399</v>
      </c>
      <c r="C16362" t="s">
        <v>400</v>
      </c>
      <c r="D16362" t="s">
        <v>33</v>
      </c>
      <c r="E16362" t="s">
        <v>45</v>
      </c>
      <c r="F16362" t="s">
        <v>60</v>
      </c>
      <c r="G16362">
        <v>14</v>
      </c>
      <c r="H16362">
        <v>4751.3599999999997</v>
      </c>
      <c r="I16362">
        <v>66519.039999999994</v>
      </c>
      <c r="J16362">
        <v>95</v>
      </c>
      <c r="K16362">
        <v>9</v>
      </c>
      <c r="L16362" t="s">
        <v>18</v>
      </c>
      <c r="M16362">
        <f>(Table1[[#This Row],[Current_Stock]]*Table1[[#This Row],[Unit_Price]])</f>
        <v>451379.19999999995</v>
      </c>
      <c r="N16362" s="12">
        <f>DATE(YEAR(Table1[[#This Row],[Order_Date]]),MONTH(Table1[[#This Row],[Order_Date]]),1)</f>
        <v>45261</v>
      </c>
    </row>
    <row r="16363" spans="1:14">
      <c r="A16363" t="s">
        <v>355</v>
      </c>
      <c r="B16363" t="s">
        <v>249</v>
      </c>
      <c r="C16363" t="s">
        <v>250</v>
      </c>
      <c r="D16363" t="s">
        <v>96</v>
      </c>
      <c r="E16363" t="s">
        <v>243</v>
      </c>
      <c r="F16363" t="s">
        <v>46</v>
      </c>
      <c r="G16363">
        <v>4</v>
      </c>
      <c r="H16363">
        <v>3651.95</v>
      </c>
      <c r="I16363">
        <v>14607.8</v>
      </c>
      <c r="J16363">
        <v>261</v>
      </c>
      <c r="K16363">
        <v>9</v>
      </c>
      <c r="L16363" t="s">
        <v>18</v>
      </c>
      <c r="M16363">
        <f>(Table1[[#This Row],[Current_Stock]]*Table1[[#This Row],[Unit_Price]])</f>
        <v>953158.95</v>
      </c>
      <c r="N16363" s="12">
        <f>DATE(YEAR(Table1[[#This Row],[Order_Date]]),MONTH(Table1[[#This Row],[Order_Date]]),1)</f>
        <v>45078</v>
      </c>
    </row>
    <row r="16364" spans="1:14">
      <c r="A16364" t="s">
        <v>669</v>
      </c>
      <c r="B16364" t="s">
        <v>315</v>
      </c>
      <c r="C16364" t="s">
        <v>316</v>
      </c>
      <c r="D16364" t="s">
        <v>38</v>
      </c>
      <c r="E16364" t="s">
        <v>109</v>
      </c>
      <c r="F16364" t="s">
        <v>40</v>
      </c>
      <c r="G16364">
        <v>17</v>
      </c>
      <c r="H16364">
        <v>4823.22</v>
      </c>
      <c r="I16364">
        <v>81994.740000000005</v>
      </c>
      <c r="J16364">
        <v>157</v>
      </c>
      <c r="K16364">
        <v>10</v>
      </c>
      <c r="L16364" t="s">
        <v>18</v>
      </c>
      <c r="M16364">
        <f>(Table1[[#This Row],[Current_Stock]]*Table1[[#This Row],[Unit_Price]])</f>
        <v>757245.54</v>
      </c>
      <c r="N16364" s="12">
        <f>DATE(YEAR(Table1[[#This Row],[Order_Date]]),MONTH(Table1[[#This Row],[Order_Date]]),1)</f>
        <v>45078</v>
      </c>
    </row>
    <row r="16365" spans="1:14">
      <c r="A16365" t="s">
        <v>140</v>
      </c>
      <c r="B16365" t="s">
        <v>974</v>
      </c>
      <c r="C16365" t="s">
        <v>975</v>
      </c>
      <c r="D16365" t="s">
        <v>44</v>
      </c>
      <c r="E16365" t="s">
        <v>282</v>
      </c>
      <c r="F16365" t="s">
        <v>40</v>
      </c>
      <c r="G16365">
        <v>25</v>
      </c>
      <c r="H16365">
        <v>2520.61</v>
      </c>
      <c r="I16365">
        <v>63015.25</v>
      </c>
      <c r="J16365">
        <v>70</v>
      </c>
      <c r="K16365">
        <v>14</v>
      </c>
      <c r="L16365" t="s">
        <v>105</v>
      </c>
      <c r="M16365">
        <f>(Table1[[#This Row],[Current_Stock]]*Table1[[#This Row],[Unit_Price]])</f>
        <v>176442.7</v>
      </c>
      <c r="N16365" s="12">
        <f>DATE(YEAR(Table1[[#This Row],[Order_Date]]),MONTH(Table1[[#This Row],[Order_Date]]),1)</f>
        <v>45474</v>
      </c>
    </row>
    <row r="16366" spans="1:14">
      <c r="A16366" t="s">
        <v>938</v>
      </c>
      <c r="B16366" t="s">
        <v>895</v>
      </c>
      <c r="C16366" t="s">
        <v>896</v>
      </c>
      <c r="D16366" t="s">
        <v>38</v>
      </c>
      <c r="E16366" t="s">
        <v>160</v>
      </c>
      <c r="F16366" t="s">
        <v>29</v>
      </c>
      <c r="G16366">
        <v>23</v>
      </c>
      <c r="H16366">
        <v>1232.49</v>
      </c>
      <c r="I16366">
        <v>28347.27</v>
      </c>
      <c r="J16366">
        <v>119</v>
      </c>
      <c r="K16366">
        <v>2</v>
      </c>
      <c r="L16366" t="s">
        <v>18</v>
      </c>
      <c r="M16366">
        <f>(Table1[[#This Row],[Current_Stock]]*Table1[[#This Row],[Unit_Price]])</f>
        <v>146666.31</v>
      </c>
      <c r="N16366" s="12">
        <f>DATE(YEAR(Table1[[#This Row],[Order_Date]]),MONTH(Table1[[#This Row],[Order_Date]]),1)</f>
        <v>45108</v>
      </c>
    </row>
    <row r="16367" spans="1:14">
      <c r="A16367" t="s">
        <v>1135</v>
      </c>
      <c r="B16367" t="s">
        <v>479</v>
      </c>
      <c r="C16367" t="s">
        <v>480</v>
      </c>
      <c r="D16367" t="s">
        <v>84</v>
      </c>
      <c r="E16367" t="s">
        <v>243</v>
      </c>
      <c r="F16367" t="s">
        <v>40</v>
      </c>
      <c r="G16367">
        <v>15</v>
      </c>
      <c r="H16367">
        <v>19647.82</v>
      </c>
      <c r="I16367">
        <v>294717.3</v>
      </c>
      <c r="J16367">
        <v>230</v>
      </c>
      <c r="K16367">
        <v>13</v>
      </c>
      <c r="L16367" t="s">
        <v>18</v>
      </c>
      <c r="M16367">
        <f>(Table1[[#This Row],[Current_Stock]]*Table1[[#This Row],[Unit_Price]])</f>
        <v>4518998.5999999996</v>
      </c>
      <c r="N16367" s="12">
        <f>DATE(YEAR(Table1[[#This Row],[Order_Date]]),MONTH(Table1[[#This Row],[Order_Date]]),1)</f>
        <v>45627</v>
      </c>
    </row>
    <row r="16368" spans="1:14">
      <c r="A16368" t="s">
        <v>412</v>
      </c>
      <c r="B16368" t="s">
        <v>207</v>
      </c>
      <c r="C16368" t="s">
        <v>208</v>
      </c>
      <c r="D16368" t="s">
        <v>27</v>
      </c>
      <c r="E16368" t="s">
        <v>97</v>
      </c>
      <c r="F16368" t="s">
        <v>29</v>
      </c>
      <c r="G16368">
        <v>3</v>
      </c>
      <c r="H16368">
        <v>2904.79</v>
      </c>
      <c r="I16368">
        <v>8714.3700000000008</v>
      </c>
      <c r="J16368">
        <v>378</v>
      </c>
      <c r="K16368">
        <v>3</v>
      </c>
      <c r="L16368" t="s">
        <v>18</v>
      </c>
      <c r="M16368">
        <f>(Table1[[#This Row],[Current_Stock]]*Table1[[#This Row],[Unit_Price]])</f>
        <v>1098010.6199999999</v>
      </c>
      <c r="N16368" s="12">
        <f>DATE(YEAR(Table1[[#This Row],[Order_Date]]),MONTH(Table1[[#This Row],[Order_Date]]),1)</f>
        <v>45139</v>
      </c>
    </row>
    <row r="16369" spans="1:14">
      <c r="A16369" t="s">
        <v>131</v>
      </c>
      <c r="B16369" t="s">
        <v>439</v>
      </c>
      <c r="C16369" t="s">
        <v>440</v>
      </c>
      <c r="D16369" t="s">
        <v>183</v>
      </c>
      <c r="E16369" t="s">
        <v>269</v>
      </c>
      <c r="F16369" t="s">
        <v>60</v>
      </c>
      <c r="G16369">
        <v>12</v>
      </c>
      <c r="H16369">
        <v>497.89</v>
      </c>
      <c r="I16369">
        <v>5974.68</v>
      </c>
      <c r="J16369">
        <v>228</v>
      </c>
      <c r="K16369">
        <v>14</v>
      </c>
      <c r="L16369" t="s">
        <v>18</v>
      </c>
      <c r="M16369">
        <f>(Table1[[#This Row],[Current_Stock]]*Table1[[#This Row],[Unit_Price]])</f>
        <v>113518.92</v>
      </c>
      <c r="N16369" s="12">
        <f>DATE(YEAR(Table1[[#This Row],[Order_Date]]),MONTH(Table1[[#This Row],[Order_Date]]),1)</f>
        <v>45413</v>
      </c>
    </row>
    <row r="16370" spans="1:14">
      <c r="A16370" t="s">
        <v>499</v>
      </c>
      <c r="B16370" t="s">
        <v>272</v>
      </c>
      <c r="C16370" t="s">
        <v>273</v>
      </c>
      <c r="D16370" t="s">
        <v>84</v>
      </c>
      <c r="E16370" t="s">
        <v>50</v>
      </c>
      <c r="F16370" t="s">
        <v>46</v>
      </c>
      <c r="G16370">
        <v>17</v>
      </c>
      <c r="H16370">
        <v>8693.7199999999993</v>
      </c>
      <c r="I16370">
        <v>147793.24</v>
      </c>
      <c r="J16370">
        <v>242</v>
      </c>
      <c r="K16370">
        <v>8</v>
      </c>
      <c r="L16370" t="s">
        <v>18</v>
      </c>
      <c r="M16370">
        <f>(Table1[[#This Row],[Current_Stock]]*Table1[[#This Row],[Unit_Price]])</f>
        <v>2103880.2399999998</v>
      </c>
      <c r="N16370" s="12">
        <f>DATE(YEAR(Table1[[#This Row],[Order_Date]]),MONTH(Table1[[#This Row],[Order_Date]]),1)</f>
        <v>45474</v>
      </c>
    </row>
    <row r="16371" spans="1:14">
      <c r="A16371" t="s">
        <v>131</v>
      </c>
      <c r="B16371" t="s">
        <v>1119</v>
      </c>
      <c r="C16371" t="s">
        <v>1120</v>
      </c>
      <c r="D16371" t="s">
        <v>96</v>
      </c>
      <c r="E16371" t="s">
        <v>113</v>
      </c>
      <c r="F16371" t="s">
        <v>29</v>
      </c>
      <c r="G16371">
        <v>5</v>
      </c>
      <c r="H16371">
        <v>4526.09</v>
      </c>
      <c r="I16371">
        <v>22630.45</v>
      </c>
      <c r="J16371">
        <v>325</v>
      </c>
      <c r="K16371">
        <v>10</v>
      </c>
      <c r="L16371" t="s">
        <v>55</v>
      </c>
      <c r="M16371">
        <f>(Table1[[#This Row],[Current_Stock]]*Table1[[#This Row],[Unit_Price]])</f>
        <v>1470979.25</v>
      </c>
      <c r="N16371" s="12">
        <f>DATE(YEAR(Table1[[#This Row],[Order_Date]]),MONTH(Table1[[#This Row],[Order_Date]]),1)</f>
        <v>45413</v>
      </c>
    </row>
    <row r="16372" spans="1:14">
      <c r="A16372" t="s">
        <v>1248</v>
      </c>
      <c r="B16372" t="s">
        <v>965</v>
      </c>
      <c r="C16372" t="s">
        <v>966</v>
      </c>
      <c r="D16372" t="s">
        <v>183</v>
      </c>
      <c r="E16372" t="s">
        <v>104</v>
      </c>
      <c r="F16372" t="s">
        <v>46</v>
      </c>
      <c r="G16372">
        <v>8</v>
      </c>
      <c r="H16372">
        <v>833.82</v>
      </c>
      <c r="I16372">
        <v>6670.56</v>
      </c>
      <c r="J16372">
        <v>189</v>
      </c>
      <c r="K16372">
        <v>6</v>
      </c>
      <c r="L16372" t="s">
        <v>18</v>
      </c>
      <c r="M16372">
        <f>(Table1[[#This Row],[Current_Stock]]*Table1[[#This Row],[Unit_Price]])</f>
        <v>157591.98000000001</v>
      </c>
      <c r="N16372" s="12">
        <f>DATE(YEAR(Table1[[#This Row],[Order_Date]]),MONTH(Table1[[#This Row],[Order_Date]]),1)</f>
        <v>45536</v>
      </c>
    </row>
    <row r="16373" spans="1:14">
      <c r="A16373" t="s">
        <v>101</v>
      </c>
      <c r="B16373" t="s">
        <v>504</v>
      </c>
      <c r="C16373" t="s">
        <v>505</v>
      </c>
      <c r="D16373" t="s">
        <v>15</v>
      </c>
      <c r="E16373" t="s">
        <v>73</v>
      </c>
      <c r="F16373" t="s">
        <v>60</v>
      </c>
      <c r="G16373">
        <v>22</v>
      </c>
      <c r="H16373">
        <v>459</v>
      </c>
      <c r="I16373">
        <v>10098</v>
      </c>
      <c r="J16373">
        <v>242</v>
      </c>
      <c r="K16373">
        <v>12</v>
      </c>
      <c r="L16373" t="s">
        <v>18</v>
      </c>
      <c r="M16373">
        <f>(Table1[[#This Row],[Current_Stock]]*Table1[[#This Row],[Unit_Price]])</f>
        <v>111078</v>
      </c>
      <c r="N16373" s="12">
        <f>DATE(YEAR(Table1[[#This Row],[Order_Date]]),MONTH(Table1[[#This Row],[Order_Date]]),1)</f>
        <v>45047</v>
      </c>
    </row>
    <row r="16374" spans="1:14">
      <c r="A16374" t="s">
        <v>449</v>
      </c>
      <c r="B16374" t="s">
        <v>682</v>
      </c>
      <c r="C16374" t="s">
        <v>683</v>
      </c>
      <c r="D16374" t="s">
        <v>15</v>
      </c>
      <c r="E16374" t="s">
        <v>113</v>
      </c>
      <c r="F16374" t="s">
        <v>60</v>
      </c>
      <c r="G16374">
        <v>22</v>
      </c>
      <c r="H16374">
        <v>467.83</v>
      </c>
      <c r="I16374">
        <v>10292.26</v>
      </c>
      <c r="J16374">
        <v>158</v>
      </c>
      <c r="K16374">
        <v>6</v>
      </c>
      <c r="L16374" t="s">
        <v>18</v>
      </c>
      <c r="M16374">
        <f>(Table1[[#This Row],[Current_Stock]]*Table1[[#This Row],[Unit_Price]])</f>
        <v>73917.14</v>
      </c>
      <c r="N16374" s="12">
        <f>DATE(YEAR(Table1[[#This Row],[Order_Date]]),MONTH(Table1[[#This Row],[Order_Date]]),1)</f>
        <v>45047</v>
      </c>
    </row>
    <row r="16375" spans="1:14">
      <c r="A16375" t="s">
        <v>886</v>
      </c>
      <c r="B16375" t="s">
        <v>209</v>
      </c>
      <c r="C16375" t="s">
        <v>210</v>
      </c>
      <c r="D16375" t="s">
        <v>38</v>
      </c>
      <c r="E16375" t="s">
        <v>85</v>
      </c>
      <c r="F16375" t="s">
        <v>17</v>
      </c>
      <c r="G16375">
        <v>17</v>
      </c>
      <c r="H16375">
        <v>1689.16</v>
      </c>
      <c r="I16375">
        <v>28715.72</v>
      </c>
      <c r="J16375">
        <v>217</v>
      </c>
      <c r="K16375">
        <v>2</v>
      </c>
      <c r="L16375" t="s">
        <v>18</v>
      </c>
      <c r="M16375">
        <f>(Table1[[#This Row],[Current_Stock]]*Table1[[#This Row],[Unit_Price]])</f>
        <v>366547.72000000003</v>
      </c>
      <c r="N16375" s="12">
        <f>DATE(YEAR(Table1[[#This Row],[Order_Date]]),MONTH(Table1[[#This Row],[Order_Date]]),1)</f>
        <v>45566</v>
      </c>
    </row>
    <row r="16376" spans="1:14">
      <c r="A16376" t="s">
        <v>1215</v>
      </c>
      <c r="B16376" t="s">
        <v>444</v>
      </c>
      <c r="C16376" t="s">
        <v>445</v>
      </c>
      <c r="D16376" t="s">
        <v>44</v>
      </c>
      <c r="E16376" t="s">
        <v>113</v>
      </c>
      <c r="F16376" t="s">
        <v>60</v>
      </c>
      <c r="G16376">
        <v>48</v>
      </c>
      <c r="H16376">
        <v>1065.99</v>
      </c>
      <c r="I16376">
        <v>51167.519999999997</v>
      </c>
      <c r="J16376">
        <v>118</v>
      </c>
      <c r="K16376">
        <v>6</v>
      </c>
      <c r="L16376" t="s">
        <v>105</v>
      </c>
      <c r="M16376">
        <f>(Table1[[#This Row],[Current_Stock]]*Table1[[#This Row],[Unit_Price]])</f>
        <v>125786.82</v>
      </c>
      <c r="N16376" s="12">
        <f>DATE(YEAR(Table1[[#This Row],[Order_Date]]),MONTH(Table1[[#This Row],[Order_Date]]),1)</f>
        <v>45170</v>
      </c>
    </row>
    <row r="16377" spans="1:14">
      <c r="A16377" t="s">
        <v>1183</v>
      </c>
      <c r="B16377" t="s">
        <v>299</v>
      </c>
      <c r="C16377" t="s">
        <v>300</v>
      </c>
      <c r="D16377" t="s">
        <v>84</v>
      </c>
      <c r="E16377" t="s">
        <v>50</v>
      </c>
      <c r="F16377" t="s">
        <v>40</v>
      </c>
      <c r="G16377">
        <v>12</v>
      </c>
      <c r="H16377">
        <v>15281.86</v>
      </c>
      <c r="I16377">
        <v>183382.32</v>
      </c>
      <c r="J16377">
        <v>112</v>
      </c>
      <c r="K16377">
        <v>6</v>
      </c>
      <c r="L16377" t="s">
        <v>18</v>
      </c>
      <c r="M16377">
        <f>(Table1[[#This Row],[Current_Stock]]*Table1[[#This Row],[Unit_Price]])</f>
        <v>1711568.32</v>
      </c>
      <c r="N16377" s="12">
        <f>DATE(YEAR(Table1[[#This Row],[Order_Date]]),MONTH(Table1[[#This Row],[Order_Date]]),1)</f>
        <v>44927</v>
      </c>
    </row>
    <row r="16378" spans="1:14">
      <c r="A16378" t="s">
        <v>1323</v>
      </c>
      <c r="B16378" t="s">
        <v>228</v>
      </c>
      <c r="C16378" t="s">
        <v>229</v>
      </c>
      <c r="D16378" t="s">
        <v>22</v>
      </c>
      <c r="E16378" t="s">
        <v>80</v>
      </c>
      <c r="F16378" t="s">
        <v>60</v>
      </c>
      <c r="G16378">
        <v>38</v>
      </c>
      <c r="H16378">
        <v>19359.080000000002</v>
      </c>
      <c r="I16378">
        <v>735645.04</v>
      </c>
      <c r="J16378">
        <v>97</v>
      </c>
      <c r="K16378">
        <v>13</v>
      </c>
      <c r="L16378" t="s">
        <v>18</v>
      </c>
      <c r="M16378">
        <f>(Table1[[#This Row],[Current_Stock]]*Table1[[#This Row],[Unit_Price]])</f>
        <v>1877830.7600000002</v>
      </c>
      <c r="N16378" s="12">
        <f>DATE(YEAR(Table1[[#This Row],[Order_Date]]),MONTH(Table1[[#This Row],[Order_Date]]),1)</f>
        <v>45352</v>
      </c>
    </row>
    <row r="16379" spans="1:14">
      <c r="A16379" t="s">
        <v>1050</v>
      </c>
      <c r="B16379" t="s">
        <v>730</v>
      </c>
      <c r="C16379" t="s">
        <v>731</v>
      </c>
      <c r="D16379" t="s">
        <v>84</v>
      </c>
      <c r="E16379" t="s">
        <v>104</v>
      </c>
      <c r="F16379" t="s">
        <v>40</v>
      </c>
      <c r="G16379">
        <v>20</v>
      </c>
      <c r="H16379">
        <v>10377.75</v>
      </c>
      <c r="I16379">
        <v>207555</v>
      </c>
      <c r="J16379">
        <v>167</v>
      </c>
      <c r="K16379">
        <v>8</v>
      </c>
      <c r="L16379" t="s">
        <v>18</v>
      </c>
      <c r="M16379">
        <f>(Table1[[#This Row],[Current_Stock]]*Table1[[#This Row],[Unit_Price]])</f>
        <v>1733084.25</v>
      </c>
      <c r="N16379" s="12">
        <f>DATE(YEAR(Table1[[#This Row],[Order_Date]]),MONTH(Table1[[#This Row],[Order_Date]]),1)</f>
        <v>44986</v>
      </c>
    </row>
    <row r="16380" spans="1:14">
      <c r="A16380" t="s">
        <v>737</v>
      </c>
      <c r="B16380" t="s">
        <v>57</v>
      </c>
      <c r="C16380" t="s">
        <v>58</v>
      </c>
      <c r="D16380" t="s">
        <v>38</v>
      </c>
      <c r="E16380" t="s">
        <v>243</v>
      </c>
      <c r="F16380" t="s">
        <v>46</v>
      </c>
      <c r="G16380">
        <v>8</v>
      </c>
      <c r="H16380">
        <v>4625.09</v>
      </c>
      <c r="I16380">
        <v>37000.720000000001</v>
      </c>
      <c r="J16380">
        <v>108</v>
      </c>
      <c r="K16380">
        <v>9</v>
      </c>
      <c r="L16380" t="s">
        <v>18</v>
      </c>
      <c r="M16380">
        <f>(Table1[[#This Row],[Current_Stock]]*Table1[[#This Row],[Unit_Price]])</f>
        <v>499509.72000000003</v>
      </c>
      <c r="N16380" s="12">
        <f>DATE(YEAR(Table1[[#This Row],[Order_Date]]),MONTH(Table1[[#This Row],[Order_Date]]),1)</f>
        <v>45536</v>
      </c>
    </row>
    <row r="16381" spans="1:14">
      <c r="A16381" t="s">
        <v>1303</v>
      </c>
      <c r="B16381" t="s">
        <v>65</v>
      </c>
      <c r="C16381" t="s">
        <v>66</v>
      </c>
      <c r="D16381" t="s">
        <v>38</v>
      </c>
      <c r="E16381" t="s">
        <v>73</v>
      </c>
      <c r="F16381" t="s">
        <v>46</v>
      </c>
      <c r="G16381">
        <v>21</v>
      </c>
      <c r="H16381">
        <v>1060.6500000000001</v>
      </c>
      <c r="I16381">
        <v>22273.65</v>
      </c>
      <c r="J16381">
        <v>222</v>
      </c>
      <c r="K16381">
        <v>9</v>
      </c>
      <c r="L16381" t="s">
        <v>18</v>
      </c>
      <c r="M16381">
        <f>(Table1[[#This Row],[Current_Stock]]*Table1[[#This Row],[Unit_Price]])</f>
        <v>235464.30000000002</v>
      </c>
      <c r="N16381" s="12">
        <f>DATE(YEAR(Table1[[#This Row],[Order_Date]]),MONTH(Table1[[#This Row],[Order_Date]]),1)</f>
        <v>45017</v>
      </c>
    </row>
    <row r="16382" spans="1:14">
      <c r="A16382" t="s">
        <v>1076</v>
      </c>
      <c r="B16382" t="s">
        <v>590</v>
      </c>
      <c r="C16382" t="s">
        <v>591</v>
      </c>
      <c r="D16382" t="s">
        <v>15</v>
      </c>
      <c r="E16382" t="s">
        <v>34</v>
      </c>
      <c r="F16382" t="s">
        <v>17</v>
      </c>
      <c r="G16382">
        <v>21</v>
      </c>
      <c r="H16382">
        <v>233.66</v>
      </c>
      <c r="I16382">
        <v>4906.8599999999997</v>
      </c>
      <c r="J16382">
        <v>130</v>
      </c>
      <c r="K16382">
        <v>5</v>
      </c>
      <c r="L16382" t="s">
        <v>18</v>
      </c>
      <c r="M16382">
        <f>(Table1[[#This Row],[Current_Stock]]*Table1[[#This Row],[Unit_Price]])</f>
        <v>30375.8</v>
      </c>
      <c r="N16382" s="12">
        <f>DATE(YEAR(Table1[[#This Row],[Order_Date]]),MONTH(Table1[[#This Row],[Order_Date]]),1)</f>
        <v>45108</v>
      </c>
    </row>
    <row r="16383" spans="1:14">
      <c r="A16383" t="s">
        <v>942</v>
      </c>
      <c r="B16383" t="s">
        <v>1034</v>
      </c>
      <c r="C16383" t="s">
        <v>1035</v>
      </c>
      <c r="D16383" t="s">
        <v>84</v>
      </c>
      <c r="E16383" t="s">
        <v>104</v>
      </c>
      <c r="F16383" t="s">
        <v>17</v>
      </c>
      <c r="G16383">
        <v>22</v>
      </c>
      <c r="H16383">
        <v>22183.05</v>
      </c>
      <c r="I16383">
        <v>488027.1</v>
      </c>
      <c r="J16383">
        <v>121</v>
      </c>
      <c r="K16383">
        <v>14</v>
      </c>
      <c r="L16383" t="s">
        <v>18</v>
      </c>
      <c r="M16383">
        <f>(Table1[[#This Row],[Current_Stock]]*Table1[[#This Row],[Unit_Price]])</f>
        <v>2684149.0499999998</v>
      </c>
      <c r="N16383" s="12">
        <f>DATE(YEAR(Table1[[#This Row],[Order_Date]]),MONTH(Table1[[#This Row],[Order_Date]]),1)</f>
        <v>45108</v>
      </c>
    </row>
    <row r="16384" spans="1:14">
      <c r="A16384" t="s">
        <v>1345</v>
      </c>
      <c r="B16384" t="s">
        <v>429</v>
      </c>
      <c r="C16384" t="s">
        <v>430</v>
      </c>
      <c r="D16384" t="s">
        <v>44</v>
      </c>
      <c r="E16384" t="s">
        <v>89</v>
      </c>
      <c r="F16384" t="s">
        <v>17</v>
      </c>
      <c r="G16384">
        <v>23</v>
      </c>
      <c r="H16384">
        <v>4871.3</v>
      </c>
      <c r="I16384">
        <v>112039.9</v>
      </c>
      <c r="J16384">
        <v>61</v>
      </c>
      <c r="K16384">
        <v>3</v>
      </c>
      <c r="L16384" t="s">
        <v>18</v>
      </c>
      <c r="M16384">
        <f>(Table1[[#This Row],[Current_Stock]]*Table1[[#This Row],[Unit_Price]])</f>
        <v>297149.3</v>
      </c>
      <c r="N16384" s="12">
        <f>DATE(YEAR(Table1[[#This Row],[Order_Date]]),MONTH(Table1[[#This Row],[Order_Date]]),1)</f>
        <v>45292</v>
      </c>
    </row>
    <row r="16385" spans="1:14">
      <c r="A16385" t="s">
        <v>750</v>
      </c>
      <c r="B16385" t="s">
        <v>94</v>
      </c>
      <c r="C16385" t="s">
        <v>95</v>
      </c>
      <c r="D16385" t="s">
        <v>96</v>
      </c>
      <c r="E16385" t="s">
        <v>28</v>
      </c>
      <c r="F16385" t="s">
        <v>40</v>
      </c>
      <c r="G16385">
        <v>8</v>
      </c>
      <c r="H16385">
        <v>2551.4499999999998</v>
      </c>
      <c r="I16385">
        <v>20411.599999999999</v>
      </c>
      <c r="J16385">
        <v>276</v>
      </c>
      <c r="K16385">
        <v>12</v>
      </c>
      <c r="L16385" t="s">
        <v>55</v>
      </c>
      <c r="M16385">
        <f>(Table1[[#This Row],[Current_Stock]]*Table1[[#This Row],[Unit_Price]])</f>
        <v>704200.2</v>
      </c>
      <c r="N16385" s="12">
        <f>DATE(YEAR(Table1[[#This Row],[Order_Date]]),MONTH(Table1[[#This Row],[Order_Date]]),1)</f>
        <v>45383</v>
      </c>
    </row>
    <row r="16386" spans="1:14">
      <c r="A16386" t="s">
        <v>1179</v>
      </c>
      <c r="B16386" t="s">
        <v>785</v>
      </c>
      <c r="C16386" t="s">
        <v>786</v>
      </c>
      <c r="D16386" t="s">
        <v>15</v>
      </c>
      <c r="E16386" t="s">
        <v>109</v>
      </c>
      <c r="F16386" t="s">
        <v>46</v>
      </c>
      <c r="G16386">
        <v>25</v>
      </c>
      <c r="H16386">
        <v>163.1</v>
      </c>
      <c r="I16386">
        <v>4077.5</v>
      </c>
      <c r="J16386">
        <v>112</v>
      </c>
      <c r="K16386">
        <v>13</v>
      </c>
      <c r="L16386" t="s">
        <v>18</v>
      </c>
      <c r="M16386">
        <f>(Table1[[#This Row],[Current_Stock]]*Table1[[#This Row],[Unit_Price]])</f>
        <v>18267.2</v>
      </c>
      <c r="N16386" s="12">
        <f>DATE(YEAR(Table1[[#This Row],[Order_Date]]),MONTH(Table1[[#This Row],[Order_Date]]),1)</f>
        <v>45323</v>
      </c>
    </row>
    <row r="16387" spans="1:14">
      <c r="A16387" t="s">
        <v>1104</v>
      </c>
      <c r="B16387" t="s">
        <v>335</v>
      </c>
      <c r="C16387" t="s">
        <v>336</v>
      </c>
      <c r="D16387" t="s">
        <v>183</v>
      </c>
      <c r="E16387" t="s">
        <v>73</v>
      </c>
      <c r="F16387" t="s">
        <v>29</v>
      </c>
      <c r="G16387">
        <v>8</v>
      </c>
      <c r="H16387">
        <v>2311.6799999999998</v>
      </c>
      <c r="I16387">
        <v>18493.439999999999</v>
      </c>
      <c r="J16387">
        <v>116</v>
      </c>
      <c r="K16387">
        <v>10</v>
      </c>
      <c r="L16387" t="s">
        <v>18</v>
      </c>
      <c r="M16387">
        <f>(Table1[[#This Row],[Current_Stock]]*Table1[[#This Row],[Unit_Price]])</f>
        <v>268154.88</v>
      </c>
      <c r="N16387" s="12">
        <f>DATE(YEAR(Table1[[#This Row],[Order_Date]]),MONTH(Table1[[#This Row],[Order_Date]]),1)</f>
        <v>45536</v>
      </c>
    </row>
    <row r="16388" spans="1:14">
      <c r="A16388" t="s">
        <v>1281</v>
      </c>
      <c r="B16388" t="s">
        <v>338</v>
      </c>
      <c r="C16388" t="s">
        <v>339</v>
      </c>
      <c r="D16388" t="s">
        <v>38</v>
      </c>
      <c r="E16388" t="s">
        <v>282</v>
      </c>
      <c r="F16388" t="s">
        <v>46</v>
      </c>
      <c r="G16388">
        <v>10</v>
      </c>
      <c r="H16388">
        <v>3149.18</v>
      </c>
      <c r="I16388">
        <v>31491.8</v>
      </c>
      <c r="J16388">
        <v>137</v>
      </c>
      <c r="K16388">
        <v>4</v>
      </c>
      <c r="L16388" t="s">
        <v>18</v>
      </c>
      <c r="M16388">
        <f>(Table1[[#This Row],[Current_Stock]]*Table1[[#This Row],[Unit_Price]])</f>
        <v>431437.66</v>
      </c>
      <c r="N16388" s="12">
        <f>DATE(YEAR(Table1[[#This Row],[Order_Date]]),MONTH(Table1[[#This Row],[Order_Date]]),1)</f>
        <v>45200</v>
      </c>
    </row>
    <row r="16389" spans="1:14">
      <c r="A16389" t="s">
        <v>949</v>
      </c>
      <c r="B16389" t="s">
        <v>1224</v>
      </c>
      <c r="C16389" t="s">
        <v>1225</v>
      </c>
      <c r="D16389" t="s">
        <v>84</v>
      </c>
      <c r="E16389" t="s">
        <v>59</v>
      </c>
      <c r="F16389" t="s">
        <v>17</v>
      </c>
      <c r="G16389">
        <v>11</v>
      </c>
      <c r="H16389">
        <v>1863.96</v>
      </c>
      <c r="I16389">
        <v>20503.560000000001</v>
      </c>
      <c r="J16389">
        <v>228</v>
      </c>
      <c r="K16389">
        <v>7</v>
      </c>
      <c r="L16389" t="s">
        <v>18</v>
      </c>
      <c r="M16389">
        <f>(Table1[[#This Row],[Current_Stock]]*Table1[[#This Row],[Unit_Price]])</f>
        <v>424982.88</v>
      </c>
      <c r="N16389" s="12">
        <f>DATE(YEAR(Table1[[#This Row],[Order_Date]]),MONTH(Table1[[#This Row],[Order_Date]]),1)</f>
        <v>45108</v>
      </c>
    </row>
    <row r="16390" spans="1:14">
      <c r="A16390" t="s">
        <v>509</v>
      </c>
      <c r="B16390" t="s">
        <v>637</v>
      </c>
      <c r="C16390" t="s">
        <v>638</v>
      </c>
      <c r="D16390" t="s">
        <v>38</v>
      </c>
      <c r="E16390" t="s">
        <v>211</v>
      </c>
      <c r="F16390" t="s">
        <v>29</v>
      </c>
      <c r="G16390">
        <v>11</v>
      </c>
      <c r="H16390">
        <v>3044.49</v>
      </c>
      <c r="I16390">
        <v>33489.39</v>
      </c>
      <c r="J16390">
        <v>107</v>
      </c>
      <c r="K16390">
        <v>5</v>
      </c>
      <c r="L16390" t="s">
        <v>18</v>
      </c>
      <c r="M16390">
        <f>(Table1[[#This Row],[Current_Stock]]*Table1[[#This Row],[Unit_Price]])</f>
        <v>325760.43</v>
      </c>
      <c r="N16390" s="12">
        <f>DATE(YEAR(Table1[[#This Row],[Order_Date]]),MONTH(Table1[[#This Row],[Order_Date]]),1)</f>
        <v>44958</v>
      </c>
    </row>
    <row r="16391" spans="1:14">
      <c r="A16391" t="s">
        <v>1257</v>
      </c>
      <c r="B16391" t="s">
        <v>637</v>
      </c>
      <c r="C16391" t="s">
        <v>638</v>
      </c>
      <c r="D16391" t="s">
        <v>38</v>
      </c>
      <c r="E16391" t="s">
        <v>277</v>
      </c>
      <c r="F16391" t="s">
        <v>17</v>
      </c>
      <c r="G16391">
        <v>22</v>
      </c>
      <c r="H16391">
        <v>4510.3</v>
      </c>
      <c r="I16391">
        <v>99226.6</v>
      </c>
      <c r="J16391">
        <v>176</v>
      </c>
      <c r="K16391">
        <v>3</v>
      </c>
      <c r="L16391" t="s">
        <v>18</v>
      </c>
      <c r="M16391">
        <f>(Table1[[#This Row],[Current_Stock]]*Table1[[#This Row],[Unit_Price]])</f>
        <v>793812.8</v>
      </c>
      <c r="N16391" s="12">
        <f>DATE(YEAR(Table1[[#This Row],[Order_Date]]),MONTH(Table1[[#This Row],[Order_Date]]),1)</f>
        <v>45352</v>
      </c>
    </row>
    <row r="16392" spans="1:14">
      <c r="A16392" t="s">
        <v>1046</v>
      </c>
      <c r="B16392" t="s">
        <v>1014</v>
      </c>
      <c r="C16392" t="s">
        <v>1015</v>
      </c>
      <c r="D16392" t="s">
        <v>53</v>
      </c>
      <c r="E16392" t="s">
        <v>269</v>
      </c>
      <c r="F16392" t="s">
        <v>40</v>
      </c>
      <c r="G16392">
        <v>3</v>
      </c>
      <c r="H16392">
        <v>1269.6600000000001</v>
      </c>
      <c r="I16392">
        <v>3808.98</v>
      </c>
      <c r="J16392">
        <v>439</v>
      </c>
      <c r="K16392">
        <v>6</v>
      </c>
      <c r="L16392" t="s">
        <v>18</v>
      </c>
      <c r="M16392">
        <f>(Table1[[#This Row],[Current_Stock]]*Table1[[#This Row],[Unit_Price]])</f>
        <v>557380.74</v>
      </c>
      <c r="N16392" s="12">
        <f>DATE(YEAR(Table1[[#This Row],[Order_Date]]),MONTH(Table1[[#This Row],[Order_Date]]),1)</f>
        <v>45597</v>
      </c>
    </row>
    <row r="16393" spans="1:14">
      <c r="A16393" t="s">
        <v>616</v>
      </c>
      <c r="B16393" t="s">
        <v>699</v>
      </c>
      <c r="C16393" t="s">
        <v>700</v>
      </c>
      <c r="D16393" t="s">
        <v>53</v>
      </c>
      <c r="E16393" t="s">
        <v>153</v>
      </c>
      <c r="F16393" t="s">
        <v>60</v>
      </c>
      <c r="G16393">
        <v>10</v>
      </c>
      <c r="H16393">
        <v>2748.37</v>
      </c>
      <c r="I16393">
        <v>27483.7</v>
      </c>
      <c r="J16393">
        <v>294</v>
      </c>
      <c r="K16393">
        <v>3</v>
      </c>
      <c r="L16393" t="s">
        <v>55</v>
      </c>
      <c r="M16393">
        <f>(Table1[[#This Row],[Current_Stock]]*Table1[[#This Row],[Unit_Price]])</f>
        <v>808020.77999999991</v>
      </c>
      <c r="N16393" s="12">
        <f>DATE(YEAR(Table1[[#This Row],[Order_Date]]),MONTH(Table1[[#This Row],[Order_Date]]),1)</f>
        <v>45505</v>
      </c>
    </row>
    <row r="16394" spans="1:14">
      <c r="A16394" t="s">
        <v>606</v>
      </c>
      <c r="B16394" t="s">
        <v>702</v>
      </c>
      <c r="C16394" t="s">
        <v>703</v>
      </c>
      <c r="D16394" t="s">
        <v>27</v>
      </c>
      <c r="E16394" t="s">
        <v>173</v>
      </c>
      <c r="F16394" t="s">
        <v>17</v>
      </c>
      <c r="G16394">
        <v>4</v>
      </c>
      <c r="H16394">
        <v>2501.9899999999998</v>
      </c>
      <c r="I16394">
        <v>10007.959999999999</v>
      </c>
      <c r="J16394">
        <v>409</v>
      </c>
      <c r="K16394">
        <v>2</v>
      </c>
      <c r="L16394" t="s">
        <v>18</v>
      </c>
      <c r="M16394">
        <f>(Table1[[#This Row],[Current_Stock]]*Table1[[#This Row],[Unit_Price]])</f>
        <v>1023313.9099999999</v>
      </c>
      <c r="N16394" s="12">
        <f>DATE(YEAR(Table1[[#This Row],[Order_Date]]),MONTH(Table1[[#This Row],[Order_Date]]),1)</f>
        <v>45170</v>
      </c>
    </row>
    <row r="16395" spans="1:14">
      <c r="A16395" t="s">
        <v>1160</v>
      </c>
      <c r="B16395" t="s">
        <v>555</v>
      </c>
      <c r="C16395" t="s">
        <v>556</v>
      </c>
      <c r="D16395" t="s">
        <v>96</v>
      </c>
      <c r="E16395" t="s">
        <v>85</v>
      </c>
      <c r="F16395" t="s">
        <v>17</v>
      </c>
      <c r="G16395">
        <v>7</v>
      </c>
      <c r="H16395">
        <v>1596.38</v>
      </c>
      <c r="I16395">
        <v>11174.66</v>
      </c>
      <c r="J16395">
        <v>517</v>
      </c>
      <c r="K16395">
        <v>11</v>
      </c>
      <c r="L16395" t="s">
        <v>55</v>
      </c>
      <c r="M16395">
        <f>(Table1[[#This Row],[Current_Stock]]*Table1[[#This Row],[Unit_Price]])</f>
        <v>825328.46000000008</v>
      </c>
      <c r="N16395" s="12">
        <f>DATE(YEAR(Table1[[#This Row],[Order_Date]]),MONTH(Table1[[#This Row],[Order_Date]]),1)</f>
        <v>45078</v>
      </c>
    </row>
    <row r="16396" spans="1:14">
      <c r="A16396" t="s">
        <v>1381</v>
      </c>
      <c r="B16396" t="s">
        <v>322</v>
      </c>
      <c r="C16396" t="s">
        <v>323</v>
      </c>
      <c r="D16396" t="s">
        <v>22</v>
      </c>
      <c r="E16396" t="s">
        <v>173</v>
      </c>
      <c r="F16396" t="s">
        <v>60</v>
      </c>
      <c r="G16396">
        <v>80</v>
      </c>
      <c r="H16396">
        <v>6109.94</v>
      </c>
      <c r="I16396">
        <v>488795.2</v>
      </c>
      <c r="J16396">
        <v>47</v>
      </c>
      <c r="K16396">
        <v>2</v>
      </c>
      <c r="L16396" t="s">
        <v>18</v>
      </c>
      <c r="M16396">
        <f>(Table1[[#This Row],[Current_Stock]]*Table1[[#This Row],[Unit_Price]])</f>
        <v>287167.18</v>
      </c>
      <c r="N16396" s="12">
        <f>DATE(YEAR(Table1[[#This Row],[Order_Date]]),MONTH(Table1[[#This Row],[Order_Date]]),1)</f>
        <v>45261</v>
      </c>
    </row>
    <row r="16397" spans="1:14">
      <c r="A16397" t="s">
        <v>672</v>
      </c>
      <c r="B16397" t="s">
        <v>447</v>
      </c>
      <c r="C16397" t="s">
        <v>448</v>
      </c>
      <c r="D16397" t="s">
        <v>44</v>
      </c>
      <c r="E16397" t="s">
        <v>109</v>
      </c>
      <c r="F16397" t="s">
        <v>46</v>
      </c>
      <c r="G16397">
        <v>42</v>
      </c>
      <c r="H16397">
        <v>3527.01</v>
      </c>
      <c r="I16397">
        <v>148134.42000000001</v>
      </c>
      <c r="J16397">
        <v>88</v>
      </c>
      <c r="K16397">
        <v>4</v>
      </c>
      <c r="L16397" t="s">
        <v>18</v>
      </c>
      <c r="M16397">
        <f>(Table1[[#This Row],[Current_Stock]]*Table1[[#This Row],[Unit_Price]])</f>
        <v>310376.88</v>
      </c>
      <c r="N16397" s="12">
        <f>DATE(YEAR(Table1[[#This Row],[Order_Date]]),MONTH(Table1[[#This Row],[Order_Date]]),1)</f>
        <v>45170</v>
      </c>
    </row>
    <row r="16398" spans="1:14">
      <c r="A16398" t="s">
        <v>838</v>
      </c>
      <c r="B16398" t="s">
        <v>347</v>
      </c>
      <c r="C16398" t="s">
        <v>348</v>
      </c>
      <c r="D16398" t="s">
        <v>53</v>
      </c>
      <c r="E16398" t="s">
        <v>282</v>
      </c>
      <c r="F16398" t="s">
        <v>17</v>
      </c>
      <c r="G16398">
        <v>2</v>
      </c>
      <c r="H16398">
        <v>801.09</v>
      </c>
      <c r="I16398">
        <v>1602.18</v>
      </c>
      <c r="J16398">
        <v>476</v>
      </c>
      <c r="K16398">
        <v>9</v>
      </c>
      <c r="L16398" t="s">
        <v>18</v>
      </c>
      <c r="M16398">
        <f>(Table1[[#This Row],[Current_Stock]]*Table1[[#This Row],[Unit_Price]])</f>
        <v>381318.84</v>
      </c>
      <c r="N16398" s="12">
        <f>DATE(YEAR(Table1[[#This Row],[Order_Date]]),MONTH(Table1[[#This Row],[Order_Date]]),1)</f>
        <v>45474</v>
      </c>
    </row>
    <row r="16399" spans="1:14">
      <c r="A16399" t="s">
        <v>1204</v>
      </c>
      <c r="B16399" t="s">
        <v>998</v>
      </c>
      <c r="C16399" t="s">
        <v>999</v>
      </c>
      <c r="D16399" t="s">
        <v>38</v>
      </c>
      <c r="E16399" t="s">
        <v>97</v>
      </c>
      <c r="F16399" t="s">
        <v>40</v>
      </c>
      <c r="G16399">
        <v>8</v>
      </c>
      <c r="H16399">
        <v>3901.92</v>
      </c>
      <c r="I16399">
        <v>31215.360000000001</v>
      </c>
      <c r="J16399">
        <v>95</v>
      </c>
      <c r="K16399">
        <v>5</v>
      </c>
      <c r="L16399" t="s">
        <v>18</v>
      </c>
      <c r="M16399">
        <f>(Table1[[#This Row],[Current_Stock]]*Table1[[#This Row],[Unit_Price]])</f>
        <v>370682.4</v>
      </c>
      <c r="N16399" s="12">
        <f>DATE(YEAR(Table1[[#This Row],[Order_Date]]),MONTH(Table1[[#This Row],[Order_Date]]),1)</f>
        <v>45017</v>
      </c>
    </row>
    <row r="16400" spans="1:14">
      <c r="A16400" t="s">
        <v>1286</v>
      </c>
      <c r="B16400" t="s">
        <v>594</v>
      </c>
      <c r="C16400" t="s">
        <v>595</v>
      </c>
      <c r="D16400" t="s">
        <v>22</v>
      </c>
      <c r="E16400" t="s">
        <v>113</v>
      </c>
      <c r="F16400" t="s">
        <v>46</v>
      </c>
      <c r="G16400">
        <v>26</v>
      </c>
      <c r="H16400">
        <v>7647.4</v>
      </c>
      <c r="I16400">
        <v>198832.4</v>
      </c>
      <c r="J16400">
        <v>73</v>
      </c>
      <c r="K16400">
        <v>9</v>
      </c>
      <c r="L16400" t="s">
        <v>105</v>
      </c>
      <c r="M16400">
        <f>(Table1[[#This Row],[Current_Stock]]*Table1[[#This Row],[Unit_Price]])</f>
        <v>558260.19999999995</v>
      </c>
      <c r="N16400" s="12">
        <f>DATE(YEAR(Table1[[#This Row],[Order_Date]]),MONTH(Table1[[#This Row],[Order_Date]]),1)</f>
        <v>44986</v>
      </c>
    </row>
    <row r="16401" spans="1:14">
      <c r="A16401" t="s">
        <v>190</v>
      </c>
      <c r="B16401" t="s">
        <v>407</v>
      </c>
      <c r="C16401" t="s">
        <v>408</v>
      </c>
      <c r="D16401" t="s">
        <v>44</v>
      </c>
      <c r="E16401" t="s">
        <v>269</v>
      </c>
      <c r="F16401" t="s">
        <v>17</v>
      </c>
      <c r="G16401">
        <v>37</v>
      </c>
      <c r="H16401">
        <v>4548.18</v>
      </c>
      <c r="I16401">
        <v>168282.66</v>
      </c>
      <c r="J16401">
        <v>64</v>
      </c>
      <c r="K16401">
        <v>8</v>
      </c>
      <c r="L16401" t="s">
        <v>18</v>
      </c>
      <c r="M16401">
        <f>(Table1[[#This Row],[Current_Stock]]*Table1[[#This Row],[Unit_Price]])</f>
        <v>291083.52000000002</v>
      </c>
      <c r="N16401" s="12">
        <f>DATE(YEAR(Table1[[#This Row],[Order_Date]]),MONTH(Table1[[#This Row],[Order_Date]]),1)</f>
        <v>45597</v>
      </c>
    </row>
    <row r="16402" spans="1:14">
      <c r="A16402" t="s">
        <v>822</v>
      </c>
      <c r="B16402" t="s">
        <v>371</v>
      </c>
      <c r="C16402" t="s">
        <v>372</v>
      </c>
      <c r="D16402" t="s">
        <v>22</v>
      </c>
      <c r="E16402" t="s">
        <v>153</v>
      </c>
      <c r="F16402" t="s">
        <v>17</v>
      </c>
      <c r="G16402">
        <v>34</v>
      </c>
      <c r="H16402">
        <v>16066.36</v>
      </c>
      <c r="I16402">
        <v>546256.24</v>
      </c>
      <c r="J16402">
        <v>104</v>
      </c>
      <c r="K16402">
        <v>5</v>
      </c>
      <c r="L16402" t="s">
        <v>18</v>
      </c>
      <c r="M16402">
        <f>(Table1[[#This Row],[Current_Stock]]*Table1[[#This Row],[Unit_Price]])</f>
        <v>1670901.44</v>
      </c>
      <c r="N16402" s="12">
        <f>DATE(YEAR(Table1[[#This Row],[Order_Date]]),MONTH(Table1[[#This Row],[Order_Date]]),1)</f>
        <v>44986</v>
      </c>
    </row>
    <row r="16403" spans="1:14">
      <c r="A16403" t="s">
        <v>950</v>
      </c>
      <c r="B16403" t="s">
        <v>441</v>
      </c>
      <c r="C16403" t="s">
        <v>442</v>
      </c>
      <c r="D16403" t="s">
        <v>96</v>
      </c>
      <c r="E16403" t="s">
        <v>59</v>
      </c>
      <c r="F16403" t="s">
        <v>17</v>
      </c>
      <c r="G16403">
        <v>8</v>
      </c>
      <c r="H16403">
        <v>2521.42</v>
      </c>
      <c r="I16403">
        <v>20171.36</v>
      </c>
      <c r="J16403">
        <v>457</v>
      </c>
      <c r="K16403">
        <v>10</v>
      </c>
      <c r="L16403" t="s">
        <v>55</v>
      </c>
      <c r="M16403">
        <f>(Table1[[#This Row],[Current_Stock]]*Table1[[#This Row],[Unit_Price]])</f>
        <v>1152288.94</v>
      </c>
      <c r="N16403" s="12">
        <f>DATE(YEAR(Table1[[#This Row],[Order_Date]]),MONTH(Table1[[#This Row],[Order_Date]]),1)</f>
        <v>45627</v>
      </c>
    </row>
    <row r="16404" spans="1:14">
      <c r="A16404" t="s">
        <v>596</v>
      </c>
      <c r="B16404" t="s">
        <v>404</v>
      </c>
      <c r="C16404" t="s">
        <v>405</v>
      </c>
      <c r="D16404" t="s">
        <v>27</v>
      </c>
      <c r="E16404" t="s">
        <v>269</v>
      </c>
      <c r="F16404" t="s">
        <v>17</v>
      </c>
      <c r="G16404">
        <v>10</v>
      </c>
      <c r="H16404">
        <v>4270.6400000000003</v>
      </c>
      <c r="I16404">
        <v>42706.400000000001</v>
      </c>
      <c r="J16404">
        <v>342</v>
      </c>
      <c r="K16404">
        <v>2</v>
      </c>
      <c r="L16404" t="s">
        <v>18</v>
      </c>
      <c r="M16404">
        <f>(Table1[[#This Row],[Current_Stock]]*Table1[[#This Row],[Unit_Price]])</f>
        <v>1460558.8800000001</v>
      </c>
      <c r="N16404" s="12">
        <f>DATE(YEAR(Table1[[#This Row],[Order_Date]]),MONTH(Table1[[#This Row],[Order_Date]]),1)</f>
        <v>45413</v>
      </c>
    </row>
    <row r="16405" spans="1:14">
      <c r="A16405" t="s">
        <v>681</v>
      </c>
      <c r="B16405" t="s">
        <v>1101</v>
      </c>
      <c r="C16405" t="s">
        <v>1102</v>
      </c>
      <c r="D16405" t="s">
        <v>84</v>
      </c>
      <c r="E16405" t="s">
        <v>282</v>
      </c>
      <c r="F16405" t="s">
        <v>60</v>
      </c>
      <c r="G16405">
        <v>24</v>
      </c>
      <c r="H16405">
        <v>11405.22</v>
      </c>
      <c r="I16405">
        <v>273725.28000000003</v>
      </c>
      <c r="J16405">
        <v>222</v>
      </c>
      <c r="K16405">
        <v>12</v>
      </c>
      <c r="L16405" t="s">
        <v>18</v>
      </c>
      <c r="M16405">
        <f>(Table1[[#This Row],[Current_Stock]]*Table1[[#This Row],[Unit_Price]])</f>
        <v>2531958.84</v>
      </c>
      <c r="N16405" s="12">
        <f>DATE(YEAR(Table1[[#This Row],[Order_Date]]),MONTH(Table1[[#This Row],[Order_Date]]),1)</f>
        <v>45261</v>
      </c>
    </row>
    <row r="16406" spans="1:14">
      <c r="A16406" t="s">
        <v>687</v>
      </c>
      <c r="B16406" t="s">
        <v>155</v>
      </c>
      <c r="C16406" t="s">
        <v>156</v>
      </c>
      <c r="D16406" t="s">
        <v>33</v>
      </c>
      <c r="E16406" t="s">
        <v>85</v>
      </c>
      <c r="F16406" t="s">
        <v>40</v>
      </c>
      <c r="G16406">
        <v>12</v>
      </c>
      <c r="H16406">
        <v>861.25</v>
      </c>
      <c r="I16406">
        <v>10335</v>
      </c>
      <c r="J16406">
        <v>85</v>
      </c>
      <c r="K16406">
        <v>11</v>
      </c>
      <c r="L16406" t="s">
        <v>18</v>
      </c>
      <c r="M16406">
        <f>(Table1[[#This Row],[Current_Stock]]*Table1[[#This Row],[Unit_Price]])</f>
        <v>73206.25</v>
      </c>
      <c r="N16406" s="12">
        <f>DATE(YEAR(Table1[[#This Row],[Order_Date]]),MONTH(Table1[[#This Row],[Order_Date]]),1)</f>
        <v>45139</v>
      </c>
    </row>
    <row r="16407" spans="1:14">
      <c r="A16407" t="s">
        <v>575</v>
      </c>
      <c r="B16407" t="s">
        <v>107</v>
      </c>
      <c r="C16407" t="s">
        <v>108</v>
      </c>
      <c r="D16407" t="s">
        <v>96</v>
      </c>
      <c r="E16407" t="s">
        <v>73</v>
      </c>
      <c r="F16407" t="s">
        <v>60</v>
      </c>
      <c r="G16407">
        <v>10</v>
      </c>
      <c r="H16407">
        <v>487.91</v>
      </c>
      <c r="I16407">
        <v>4879.1000000000004</v>
      </c>
      <c r="J16407">
        <v>545</v>
      </c>
      <c r="K16407">
        <v>2</v>
      </c>
      <c r="L16407" t="s">
        <v>55</v>
      </c>
      <c r="M16407">
        <f>(Table1[[#This Row],[Current_Stock]]*Table1[[#This Row],[Unit_Price]])</f>
        <v>265910.95</v>
      </c>
      <c r="N16407" s="12">
        <f>DATE(YEAR(Table1[[#This Row],[Order_Date]]),MONTH(Table1[[#This Row],[Order_Date]]),1)</f>
        <v>45352</v>
      </c>
    </row>
    <row r="16408" spans="1:14">
      <c r="A16408" t="s">
        <v>1390</v>
      </c>
      <c r="B16408" t="s">
        <v>472</v>
      </c>
      <c r="C16408" t="s">
        <v>473</v>
      </c>
      <c r="D16408" t="s">
        <v>44</v>
      </c>
      <c r="E16408" t="s">
        <v>113</v>
      </c>
      <c r="F16408" t="s">
        <v>40</v>
      </c>
      <c r="G16408">
        <v>44</v>
      </c>
      <c r="H16408">
        <v>1951.55</v>
      </c>
      <c r="I16408">
        <v>85868.2</v>
      </c>
      <c r="J16408">
        <v>39</v>
      </c>
      <c r="K16408">
        <v>2</v>
      </c>
      <c r="L16408" t="s">
        <v>105</v>
      </c>
      <c r="M16408">
        <f>(Table1[[#This Row],[Current_Stock]]*Table1[[#This Row],[Unit_Price]])</f>
        <v>76110.45</v>
      </c>
      <c r="N16408" s="12">
        <f>DATE(YEAR(Table1[[#This Row],[Order_Date]]),MONTH(Table1[[#This Row],[Order_Date]]),1)</f>
        <v>45200</v>
      </c>
    </row>
    <row r="16409" spans="1:14">
      <c r="A16409" t="s">
        <v>801</v>
      </c>
      <c r="B16409" t="s">
        <v>986</v>
      </c>
      <c r="C16409" t="s">
        <v>987</v>
      </c>
      <c r="D16409" t="s">
        <v>84</v>
      </c>
      <c r="E16409" t="s">
        <v>251</v>
      </c>
      <c r="F16409" t="s">
        <v>60</v>
      </c>
      <c r="G16409">
        <v>11</v>
      </c>
      <c r="H16409">
        <v>15135.62</v>
      </c>
      <c r="I16409">
        <v>166491.82</v>
      </c>
      <c r="J16409">
        <v>80</v>
      </c>
      <c r="K16409">
        <v>5</v>
      </c>
      <c r="L16409" t="s">
        <v>18</v>
      </c>
      <c r="M16409">
        <f>(Table1[[#This Row],[Current_Stock]]*Table1[[#This Row],[Unit_Price]])</f>
        <v>1210849.6000000001</v>
      </c>
      <c r="N16409" s="12">
        <f>DATE(YEAR(Table1[[#This Row],[Order_Date]]),MONTH(Table1[[#This Row],[Order_Date]]),1)</f>
        <v>45505</v>
      </c>
    </row>
    <row r="16410" spans="1:14">
      <c r="A16410" t="s">
        <v>887</v>
      </c>
      <c r="B16410" t="s">
        <v>584</v>
      </c>
      <c r="C16410" t="s">
        <v>585</v>
      </c>
      <c r="D16410" t="s">
        <v>22</v>
      </c>
      <c r="E16410" t="s">
        <v>184</v>
      </c>
      <c r="F16410" t="s">
        <v>60</v>
      </c>
      <c r="G16410">
        <v>36</v>
      </c>
      <c r="H16410">
        <v>14186.41</v>
      </c>
      <c r="I16410">
        <v>510710.76</v>
      </c>
      <c r="J16410">
        <v>60</v>
      </c>
      <c r="K16410">
        <v>4</v>
      </c>
      <c r="L16410" t="s">
        <v>105</v>
      </c>
      <c r="M16410">
        <f>(Table1[[#This Row],[Current_Stock]]*Table1[[#This Row],[Unit_Price]])</f>
        <v>851184.6</v>
      </c>
      <c r="N16410" s="12">
        <f>DATE(YEAR(Table1[[#This Row],[Order_Date]]),MONTH(Table1[[#This Row],[Order_Date]]),1)</f>
        <v>45536</v>
      </c>
    </row>
    <row r="16411" spans="1:14">
      <c r="A16411" t="s">
        <v>842</v>
      </c>
      <c r="B16411" t="s">
        <v>1220</v>
      </c>
      <c r="C16411" t="s">
        <v>1221</v>
      </c>
      <c r="D16411" t="s">
        <v>53</v>
      </c>
      <c r="E16411" t="s">
        <v>211</v>
      </c>
      <c r="F16411" t="s">
        <v>46</v>
      </c>
      <c r="G16411">
        <v>2</v>
      </c>
      <c r="H16411">
        <v>2161.42</v>
      </c>
      <c r="I16411">
        <v>4322.84</v>
      </c>
      <c r="J16411">
        <v>275</v>
      </c>
      <c r="K16411">
        <v>3</v>
      </c>
      <c r="L16411" t="s">
        <v>18</v>
      </c>
      <c r="M16411">
        <f>(Table1[[#This Row],[Current_Stock]]*Table1[[#This Row],[Unit_Price]])</f>
        <v>594390.5</v>
      </c>
      <c r="N16411" s="12">
        <f>DATE(YEAR(Table1[[#This Row],[Order_Date]]),MONTH(Table1[[#This Row],[Order_Date]]),1)</f>
        <v>44958</v>
      </c>
    </row>
    <row r="16412" spans="1:14">
      <c r="A16412" t="s">
        <v>1378</v>
      </c>
      <c r="B16412" t="s">
        <v>1220</v>
      </c>
      <c r="C16412" t="s">
        <v>1221</v>
      </c>
      <c r="D16412" t="s">
        <v>53</v>
      </c>
      <c r="E16412" t="s">
        <v>184</v>
      </c>
      <c r="F16412" t="s">
        <v>29</v>
      </c>
      <c r="G16412">
        <v>9</v>
      </c>
      <c r="H16412">
        <v>4233.8</v>
      </c>
      <c r="I16412">
        <v>38104.199999999997</v>
      </c>
      <c r="J16412">
        <v>324</v>
      </c>
      <c r="K16412">
        <v>10</v>
      </c>
      <c r="L16412" t="s">
        <v>18</v>
      </c>
      <c r="M16412">
        <f>(Table1[[#This Row],[Current_Stock]]*Table1[[#This Row],[Unit_Price]])</f>
        <v>1371751.2</v>
      </c>
      <c r="N16412" s="12">
        <f>DATE(YEAR(Table1[[#This Row],[Order_Date]]),MONTH(Table1[[#This Row],[Order_Date]]),1)</f>
        <v>45292</v>
      </c>
    </row>
    <row r="16413" spans="1:14">
      <c r="A16413" t="s">
        <v>635</v>
      </c>
      <c r="B16413" t="s">
        <v>36</v>
      </c>
      <c r="C16413" t="s">
        <v>37</v>
      </c>
      <c r="D16413" t="s">
        <v>38</v>
      </c>
      <c r="E16413" t="s">
        <v>85</v>
      </c>
      <c r="F16413" t="s">
        <v>29</v>
      </c>
      <c r="G16413">
        <v>17</v>
      </c>
      <c r="H16413">
        <v>4963.93</v>
      </c>
      <c r="I16413">
        <v>84386.81</v>
      </c>
      <c r="J16413">
        <v>164</v>
      </c>
      <c r="K16413">
        <v>2</v>
      </c>
      <c r="L16413" t="s">
        <v>18</v>
      </c>
      <c r="M16413">
        <f>(Table1[[#This Row],[Current_Stock]]*Table1[[#This Row],[Unit_Price]])</f>
        <v>814084.52</v>
      </c>
      <c r="N16413" s="12">
        <f>DATE(YEAR(Table1[[#This Row],[Order_Date]]),MONTH(Table1[[#This Row],[Order_Date]]),1)</f>
        <v>45413</v>
      </c>
    </row>
    <row r="16414" spans="1:14">
      <c r="A16414" t="s">
        <v>1063</v>
      </c>
      <c r="B16414" t="s">
        <v>141</v>
      </c>
      <c r="C16414" t="s">
        <v>142</v>
      </c>
      <c r="D16414" t="s">
        <v>27</v>
      </c>
      <c r="E16414" t="s">
        <v>211</v>
      </c>
      <c r="F16414" t="s">
        <v>46</v>
      </c>
      <c r="G16414">
        <v>6</v>
      </c>
      <c r="H16414">
        <v>2477.65</v>
      </c>
      <c r="I16414">
        <v>14865.9</v>
      </c>
      <c r="J16414">
        <v>338</v>
      </c>
      <c r="K16414">
        <v>7</v>
      </c>
      <c r="L16414" t="s">
        <v>55</v>
      </c>
      <c r="M16414">
        <f>(Table1[[#This Row],[Current_Stock]]*Table1[[#This Row],[Unit_Price]])</f>
        <v>837445.70000000007</v>
      </c>
      <c r="N16414" s="12">
        <f>DATE(YEAR(Table1[[#This Row],[Order_Date]]),MONTH(Table1[[#This Row],[Order_Date]]),1)</f>
        <v>45017</v>
      </c>
    </row>
    <row r="16415" spans="1:14">
      <c r="A16415" t="s">
        <v>1068</v>
      </c>
      <c r="B16415" t="s">
        <v>802</v>
      </c>
      <c r="C16415" t="s">
        <v>803</v>
      </c>
      <c r="D16415" t="s">
        <v>15</v>
      </c>
      <c r="E16415" t="s">
        <v>184</v>
      </c>
      <c r="F16415" t="s">
        <v>46</v>
      </c>
      <c r="G16415">
        <v>12</v>
      </c>
      <c r="H16415">
        <v>405.34</v>
      </c>
      <c r="I16415">
        <v>4864.08</v>
      </c>
      <c r="J16415">
        <v>244</v>
      </c>
      <c r="K16415">
        <v>2</v>
      </c>
      <c r="L16415" t="s">
        <v>18</v>
      </c>
      <c r="M16415">
        <f>(Table1[[#This Row],[Current_Stock]]*Table1[[#This Row],[Unit_Price]])</f>
        <v>98902.959999999992</v>
      </c>
      <c r="N16415" s="12">
        <f>DATE(YEAR(Table1[[#This Row],[Order_Date]]),MONTH(Table1[[#This Row],[Order_Date]]),1)</f>
        <v>45261</v>
      </c>
    </row>
    <row r="16416" spans="1:14">
      <c r="A16416" t="s">
        <v>1300</v>
      </c>
      <c r="B16416" t="s">
        <v>435</v>
      </c>
      <c r="C16416" t="s">
        <v>436</v>
      </c>
      <c r="D16416" t="s">
        <v>38</v>
      </c>
      <c r="E16416" t="s">
        <v>251</v>
      </c>
      <c r="F16416" t="s">
        <v>29</v>
      </c>
      <c r="G16416">
        <v>14</v>
      </c>
      <c r="H16416">
        <v>1736.54</v>
      </c>
      <c r="I16416">
        <v>24311.56</v>
      </c>
      <c r="J16416">
        <v>109</v>
      </c>
      <c r="K16416">
        <v>3</v>
      </c>
      <c r="L16416" t="s">
        <v>18</v>
      </c>
      <c r="M16416">
        <f>(Table1[[#This Row],[Current_Stock]]*Table1[[#This Row],[Unit_Price]])</f>
        <v>189282.86</v>
      </c>
      <c r="N16416" s="12">
        <f>DATE(YEAR(Table1[[#This Row],[Order_Date]]),MONTH(Table1[[#This Row],[Order_Date]]),1)</f>
        <v>45413</v>
      </c>
    </row>
    <row r="16417" spans="1:14">
      <c r="A16417" t="s">
        <v>943</v>
      </c>
      <c r="B16417" t="s">
        <v>1099</v>
      </c>
      <c r="C16417" t="s">
        <v>1100</v>
      </c>
      <c r="D16417" t="s">
        <v>38</v>
      </c>
      <c r="E16417" t="s">
        <v>153</v>
      </c>
      <c r="F16417" t="s">
        <v>40</v>
      </c>
      <c r="G16417">
        <v>14</v>
      </c>
      <c r="H16417">
        <v>3559.9</v>
      </c>
      <c r="I16417">
        <v>49838.6</v>
      </c>
      <c r="J16417">
        <v>221</v>
      </c>
      <c r="K16417">
        <v>5</v>
      </c>
      <c r="L16417" t="s">
        <v>18</v>
      </c>
      <c r="M16417">
        <f>(Table1[[#This Row],[Current_Stock]]*Table1[[#This Row],[Unit_Price]])</f>
        <v>786737.9</v>
      </c>
      <c r="N16417" s="12">
        <f>DATE(YEAR(Table1[[#This Row],[Order_Date]]),MONTH(Table1[[#This Row],[Order_Date]]),1)</f>
        <v>44986</v>
      </c>
    </row>
    <row r="16418" spans="1:14">
      <c r="A16418" t="s">
        <v>1217</v>
      </c>
      <c r="B16418" t="s">
        <v>974</v>
      </c>
      <c r="C16418" t="s">
        <v>975</v>
      </c>
      <c r="D16418" t="s">
        <v>44</v>
      </c>
      <c r="E16418" t="s">
        <v>39</v>
      </c>
      <c r="F16418" t="s">
        <v>17</v>
      </c>
      <c r="G16418">
        <v>39</v>
      </c>
      <c r="H16418">
        <v>303.60000000000002</v>
      </c>
      <c r="I16418">
        <v>11840.4</v>
      </c>
      <c r="J16418">
        <v>38</v>
      </c>
      <c r="K16418">
        <v>4</v>
      </c>
      <c r="L16418" t="s">
        <v>105</v>
      </c>
      <c r="M16418">
        <f>(Table1[[#This Row],[Current_Stock]]*Table1[[#This Row],[Unit_Price]])</f>
        <v>11536.800000000001</v>
      </c>
      <c r="N16418" s="12">
        <f>DATE(YEAR(Table1[[#This Row],[Order_Date]]),MONTH(Table1[[#This Row],[Order_Date]]),1)</f>
        <v>44927</v>
      </c>
    </row>
    <row r="16419" spans="1:14">
      <c r="A16419" t="s">
        <v>675</v>
      </c>
      <c r="B16419" t="s">
        <v>239</v>
      </c>
      <c r="C16419" t="s">
        <v>240</v>
      </c>
      <c r="D16419" t="s">
        <v>15</v>
      </c>
      <c r="E16419" t="s">
        <v>282</v>
      </c>
      <c r="F16419" t="s">
        <v>60</v>
      </c>
      <c r="G16419">
        <v>20</v>
      </c>
      <c r="H16419">
        <v>291.93</v>
      </c>
      <c r="I16419">
        <v>5838.6</v>
      </c>
      <c r="J16419">
        <v>150</v>
      </c>
      <c r="K16419">
        <v>13</v>
      </c>
      <c r="L16419" t="s">
        <v>18</v>
      </c>
      <c r="M16419">
        <f>(Table1[[#This Row],[Current_Stock]]*Table1[[#This Row],[Unit_Price]])</f>
        <v>43789.5</v>
      </c>
      <c r="N16419" s="12">
        <f>DATE(YEAR(Table1[[#This Row],[Order_Date]]),MONTH(Table1[[#This Row],[Order_Date]]),1)</f>
        <v>45170</v>
      </c>
    </row>
    <row r="16420" spans="1:14">
      <c r="A16420" t="s">
        <v>1289</v>
      </c>
      <c r="B16420" t="s">
        <v>979</v>
      </c>
      <c r="C16420" t="s">
        <v>980</v>
      </c>
      <c r="D16420" t="s">
        <v>33</v>
      </c>
      <c r="E16420" t="s">
        <v>97</v>
      </c>
      <c r="F16420" t="s">
        <v>40</v>
      </c>
      <c r="G16420">
        <v>15</v>
      </c>
      <c r="H16420">
        <v>237.53</v>
      </c>
      <c r="I16420">
        <v>3562.95</v>
      </c>
      <c r="J16420">
        <v>158</v>
      </c>
      <c r="K16420">
        <v>8</v>
      </c>
      <c r="L16420" t="s">
        <v>18</v>
      </c>
      <c r="M16420">
        <f>(Table1[[#This Row],[Current_Stock]]*Table1[[#This Row],[Unit_Price]])</f>
        <v>37529.74</v>
      </c>
      <c r="N16420" s="12">
        <f>DATE(YEAR(Table1[[#This Row],[Order_Date]]),MONTH(Table1[[#This Row],[Order_Date]]),1)</f>
        <v>45536</v>
      </c>
    </row>
    <row r="16421" spans="1:14">
      <c r="A16421" t="s">
        <v>1056</v>
      </c>
      <c r="B16421" t="s">
        <v>758</v>
      </c>
      <c r="C16421" t="s">
        <v>759</v>
      </c>
      <c r="D16421" t="s">
        <v>15</v>
      </c>
      <c r="E16421" t="s">
        <v>153</v>
      </c>
      <c r="F16421" t="s">
        <v>29</v>
      </c>
      <c r="G16421">
        <v>8</v>
      </c>
      <c r="H16421">
        <v>199.2</v>
      </c>
      <c r="I16421">
        <v>1593.6</v>
      </c>
      <c r="J16421">
        <v>111</v>
      </c>
      <c r="K16421">
        <v>5</v>
      </c>
      <c r="L16421" t="s">
        <v>18</v>
      </c>
      <c r="M16421">
        <f>(Table1[[#This Row],[Current_Stock]]*Table1[[#This Row],[Unit_Price]])</f>
        <v>22111.199999999997</v>
      </c>
      <c r="N16421" s="12">
        <f>DATE(YEAR(Table1[[#This Row],[Order_Date]]),MONTH(Table1[[#This Row],[Order_Date]]),1)</f>
        <v>45200</v>
      </c>
    </row>
    <row r="16422" spans="1:14">
      <c r="A16422" t="s">
        <v>912</v>
      </c>
      <c r="B16422" t="s">
        <v>982</v>
      </c>
      <c r="C16422" t="s">
        <v>983</v>
      </c>
      <c r="D16422" t="s">
        <v>38</v>
      </c>
      <c r="E16422" t="s">
        <v>39</v>
      </c>
      <c r="F16422" t="s">
        <v>60</v>
      </c>
      <c r="G16422">
        <v>17</v>
      </c>
      <c r="H16422">
        <v>3145.26</v>
      </c>
      <c r="I16422">
        <v>53469.42</v>
      </c>
      <c r="J16422">
        <v>219</v>
      </c>
      <c r="K16422">
        <v>12</v>
      </c>
      <c r="L16422" t="s">
        <v>18</v>
      </c>
      <c r="M16422">
        <f>(Table1[[#This Row],[Current_Stock]]*Table1[[#This Row],[Unit_Price]])</f>
        <v>688811.94000000006</v>
      </c>
      <c r="N16422" s="12">
        <f>DATE(YEAR(Table1[[#This Row],[Order_Date]]),MONTH(Table1[[#This Row],[Order_Date]]),1)</f>
        <v>45292</v>
      </c>
    </row>
    <row r="16423" spans="1:14">
      <c r="A16423" t="s">
        <v>292</v>
      </c>
      <c r="B16423" t="s">
        <v>485</v>
      </c>
      <c r="C16423" t="s">
        <v>486</v>
      </c>
      <c r="D16423" t="s">
        <v>27</v>
      </c>
      <c r="E16423" t="s">
        <v>39</v>
      </c>
      <c r="F16423" t="s">
        <v>29</v>
      </c>
      <c r="G16423">
        <v>2</v>
      </c>
      <c r="H16423">
        <v>4438.18</v>
      </c>
      <c r="I16423">
        <v>8876.36</v>
      </c>
      <c r="J16423">
        <v>479</v>
      </c>
      <c r="K16423">
        <v>12</v>
      </c>
      <c r="L16423" t="s">
        <v>55</v>
      </c>
      <c r="M16423">
        <f>(Table1[[#This Row],[Current_Stock]]*Table1[[#This Row],[Unit_Price]])</f>
        <v>2125888.2200000002</v>
      </c>
      <c r="N16423" s="12">
        <f>DATE(YEAR(Table1[[#This Row],[Order_Date]]),MONTH(Table1[[#This Row],[Order_Date]]),1)</f>
        <v>45017</v>
      </c>
    </row>
    <row r="16424" spans="1:14">
      <c r="A16424" t="s">
        <v>1326</v>
      </c>
      <c r="B16424" t="s">
        <v>825</v>
      </c>
      <c r="C16424" t="s">
        <v>826</v>
      </c>
      <c r="D16424" t="s">
        <v>183</v>
      </c>
      <c r="E16424" t="s">
        <v>50</v>
      </c>
      <c r="F16424" t="s">
        <v>29</v>
      </c>
      <c r="G16424">
        <v>13</v>
      </c>
      <c r="H16424">
        <v>502.44</v>
      </c>
      <c r="I16424">
        <v>6531.72</v>
      </c>
      <c r="J16424">
        <v>234</v>
      </c>
      <c r="K16424">
        <v>7</v>
      </c>
      <c r="L16424" t="s">
        <v>18</v>
      </c>
      <c r="M16424">
        <f>(Table1[[#This Row],[Current_Stock]]*Table1[[#This Row],[Unit_Price]])</f>
        <v>117570.96</v>
      </c>
      <c r="N16424" s="12">
        <f>DATE(YEAR(Table1[[#This Row],[Order_Date]]),MONTH(Table1[[#This Row],[Order_Date]]),1)</f>
        <v>45200</v>
      </c>
    </row>
    <row r="16425" spans="1:14">
      <c r="A16425" t="s">
        <v>1230</v>
      </c>
      <c r="B16425" t="s">
        <v>132</v>
      </c>
      <c r="C16425" t="s">
        <v>133</v>
      </c>
      <c r="D16425" t="s">
        <v>38</v>
      </c>
      <c r="E16425" t="s">
        <v>113</v>
      </c>
      <c r="F16425" t="s">
        <v>29</v>
      </c>
      <c r="G16425">
        <v>17</v>
      </c>
      <c r="H16425">
        <v>1366.22</v>
      </c>
      <c r="I16425">
        <v>23225.74</v>
      </c>
      <c r="J16425">
        <v>147</v>
      </c>
      <c r="K16425">
        <v>12</v>
      </c>
      <c r="L16425" t="s">
        <v>18</v>
      </c>
      <c r="M16425">
        <f>(Table1[[#This Row],[Current_Stock]]*Table1[[#This Row],[Unit_Price]])</f>
        <v>200834.34</v>
      </c>
      <c r="N16425" s="12">
        <f>DATE(YEAR(Table1[[#This Row],[Order_Date]]),MONTH(Table1[[#This Row],[Order_Date]]),1)</f>
        <v>45200</v>
      </c>
    </row>
    <row r="16426" spans="1:14">
      <c r="A16426" t="s">
        <v>1209</v>
      </c>
      <c r="B16426" t="s">
        <v>175</v>
      </c>
      <c r="C16426" t="s">
        <v>176</v>
      </c>
      <c r="D16426" t="s">
        <v>84</v>
      </c>
      <c r="E16426" t="s">
        <v>184</v>
      </c>
      <c r="F16426" t="s">
        <v>60</v>
      </c>
      <c r="G16426">
        <v>9</v>
      </c>
      <c r="H16426">
        <v>18983.52</v>
      </c>
      <c r="I16426">
        <v>170851.68</v>
      </c>
      <c r="J16426">
        <v>116</v>
      </c>
      <c r="K16426">
        <v>13</v>
      </c>
      <c r="L16426" t="s">
        <v>18</v>
      </c>
      <c r="M16426">
        <f>(Table1[[#This Row],[Current_Stock]]*Table1[[#This Row],[Unit_Price]])</f>
        <v>2202088.3199999998</v>
      </c>
      <c r="N16426" s="12">
        <f>DATE(YEAR(Table1[[#This Row],[Order_Date]]),MONTH(Table1[[#This Row],[Order_Date]]),1)</f>
        <v>45383</v>
      </c>
    </row>
    <row r="16427" spans="1:14">
      <c r="A16427" t="s">
        <v>122</v>
      </c>
      <c r="B16427" t="s">
        <v>991</v>
      </c>
      <c r="C16427" t="s">
        <v>992</v>
      </c>
      <c r="D16427" t="s">
        <v>53</v>
      </c>
      <c r="E16427" t="s">
        <v>16</v>
      </c>
      <c r="F16427" t="s">
        <v>40</v>
      </c>
      <c r="G16427">
        <v>6</v>
      </c>
      <c r="H16427">
        <v>1711.79</v>
      </c>
      <c r="I16427">
        <v>10270.74</v>
      </c>
      <c r="J16427">
        <v>486</v>
      </c>
      <c r="K16427">
        <v>2</v>
      </c>
      <c r="L16427" t="s">
        <v>55</v>
      </c>
      <c r="M16427">
        <f>(Table1[[#This Row],[Current_Stock]]*Table1[[#This Row],[Unit_Price]])</f>
        <v>831929.94</v>
      </c>
      <c r="N16427" s="12">
        <f>DATE(YEAR(Table1[[#This Row],[Order_Date]]),MONTH(Table1[[#This Row],[Order_Date]]),1)</f>
        <v>45261</v>
      </c>
    </row>
    <row r="16428" spans="1:14">
      <c r="A16428" t="s">
        <v>669</v>
      </c>
      <c r="B16428" t="s">
        <v>181</v>
      </c>
      <c r="C16428" t="s">
        <v>182</v>
      </c>
      <c r="D16428" t="s">
        <v>183</v>
      </c>
      <c r="E16428" t="s">
        <v>251</v>
      </c>
      <c r="F16428" t="s">
        <v>17</v>
      </c>
      <c r="G16428">
        <v>14</v>
      </c>
      <c r="H16428">
        <v>4186.68</v>
      </c>
      <c r="I16428">
        <v>58613.52</v>
      </c>
      <c r="J16428">
        <v>188</v>
      </c>
      <c r="K16428">
        <v>13</v>
      </c>
      <c r="L16428" t="s">
        <v>18</v>
      </c>
      <c r="M16428">
        <f>(Table1[[#This Row],[Current_Stock]]*Table1[[#This Row],[Unit_Price]])</f>
        <v>787095.84000000008</v>
      </c>
      <c r="N16428" s="12">
        <f>DATE(YEAR(Table1[[#This Row],[Order_Date]]),MONTH(Table1[[#This Row],[Order_Date]]),1)</f>
        <v>45078</v>
      </c>
    </row>
    <row r="16429" spans="1:14">
      <c r="A16429" t="s">
        <v>1261</v>
      </c>
      <c r="B16429" t="s">
        <v>1029</v>
      </c>
      <c r="C16429" t="s">
        <v>1030</v>
      </c>
      <c r="D16429" t="s">
        <v>38</v>
      </c>
      <c r="E16429" t="s">
        <v>211</v>
      </c>
      <c r="F16429" t="s">
        <v>60</v>
      </c>
      <c r="G16429">
        <v>8</v>
      </c>
      <c r="H16429">
        <v>2943.9</v>
      </c>
      <c r="I16429">
        <v>23551.200000000001</v>
      </c>
      <c r="J16429">
        <v>199</v>
      </c>
      <c r="K16429">
        <v>13</v>
      </c>
      <c r="L16429" t="s">
        <v>18</v>
      </c>
      <c r="M16429">
        <f>(Table1[[#This Row],[Current_Stock]]*Table1[[#This Row],[Unit_Price]])</f>
        <v>585836.1</v>
      </c>
      <c r="N16429" s="12">
        <f>DATE(YEAR(Table1[[#This Row],[Order_Date]]),MONTH(Table1[[#This Row],[Order_Date]]),1)</f>
        <v>45536</v>
      </c>
    </row>
    <row r="16430" spans="1:14">
      <c r="A16430" t="s">
        <v>157</v>
      </c>
      <c r="B16430" t="s">
        <v>1089</v>
      </c>
      <c r="C16430" t="s">
        <v>1090</v>
      </c>
      <c r="D16430" t="s">
        <v>33</v>
      </c>
      <c r="E16430" t="s">
        <v>330</v>
      </c>
      <c r="F16430" t="s">
        <v>40</v>
      </c>
      <c r="G16430">
        <v>22</v>
      </c>
      <c r="H16430">
        <v>2730.17</v>
      </c>
      <c r="I16430">
        <v>60063.74</v>
      </c>
      <c r="J16430">
        <v>197</v>
      </c>
      <c r="K16430">
        <v>14</v>
      </c>
      <c r="L16430" t="s">
        <v>18</v>
      </c>
      <c r="M16430">
        <f>(Table1[[#This Row],[Current_Stock]]*Table1[[#This Row],[Unit_Price]])</f>
        <v>537843.49</v>
      </c>
      <c r="N16430" s="12">
        <f>DATE(YEAR(Table1[[#This Row],[Order_Date]]),MONTH(Table1[[#This Row],[Order_Date]]),1)</f>
        <v>45047</v>
      </c>
    </row>
    <row r="16431" spans="1:14">
      <c r="A16431" t="s">
        <v>1293</v>
      </c>
      <c r="B16431" t="s">
        <v>977</v>
      </c>
      <c r="C16431" t="s">
        <v>978</v>
      </c>
      <c r="D16431" t="s">
        <v>96</v>
      </c>
      <c r="E16431" t="s">
        <v>45</v>
      </c>
      <c r="F16431" t="s">
        <v>46</v>
      </c>
      <c r="G16431">
        <v>3</v>
      </c>
      <c r="H16431">
        <v>2541.7600000000002</v>
      </c>
      <c r="I16431">
        <v>7625.28</v>
      </c>
      <c r="J16431">
        <v>581</v>
      </c>
      <c r="K16431">
        <v>8</v>
      </c>
      <c r="L16431" t="s">
        <v>18</v>
      </c>
      <c r="M16431">
        <f>(Table1[[#This Row],[Current_Stock]]*Table1[[#This Row],[Unit_Price]])</f>
        <v>1476762.56</v>
      </c>
      <c r="N16431" s="12">
        <f>DATE(YEAR(Table1[[#This Row],[Order_Date]]),MONTH(Table1[[#This Row],[Order_Date]]),1)</f>
        <v>45413</v>
      </c>
    </row>
    <row r="16432" spans="1:14">
      <c r="A16432" t="s">
        <v>852</v>
      </c>
      <c r="B16432" t="s">
        <v>1034</v>
      </c>
      <c r="C16432" t="s">
        <v>1035</v>
      </c>
      <c r="D16432" t="s">
        <v>84</v>
      </c>
      <c r="E16432" t="s">
        <v>330</v>
      </c>
      <c r="F16432" t="s">
        <v>17</v>
      </c>
      <c r="G16432">
        <v>13</v>
      </c>
      <c r="H16432">
        <v>15126.46</v>
      </c>
      <c r="I16432">
        <v>196643.98</v>
      </c>
      <c r="J16432">
        <v>190</v>
      </c>
      <c r="K16432">
        <v>11</v>
      </c>
      <c r="L16432" t="s">
        <v>18</v>
      </c>
      <c r="M16432">
        <f>(Table1[[#This Row],[Current_Stock]]*Table1[[#This Row],[Unit_Price]])</f>
        <v>2874027.4</v>
      </c>
      <c r="N16432" s="12">
        <f>DATE(YEAR(Table1[[#This Row],[Order_Date]]),MONTH(Table1[[#This Row],[Order_Date]]),1)</f>
        <v>44958</v>
      </c>
    </row>
    <row r="16433" spans="1:14">
      <c r="A16433" t="s">
        <v>690</v>
      </c>
      <c r="B16433" t="s">
        <v>71</v>
      </c>
      <c r="C16433" t="s">
        <v>72</v>
      </c>
      <c r="D16433" t="s">
        <v>15</v>
      </c>
      <c r="E16433" t="s">
        <v>277</v>
      </c>
      <c r="F16433" t="s">
        <v>29</v>
      </c>
      <c r="G16433">
        <v>8</v>
      </c>
      <c r="H16433">
        <v>489.36</v>
      </c>
      <c r="I16433">
        <v>3914.88</v>
      </c>
      <c r="J16433">
        <v>171</v>
      </c>
      <c r="K16433">
        <v>13</v>
      </c>
      <c r="L16433" t="s">
        <v>18</v>
      </c>
      <c r="M16433">
        <f>(Table1[[#This Row],[Current_Stock]]*Table1[[#This Row],[Unit_Price]])</f>
        <v>83680.56</v>
      </c>
      <c r="N16433" s="12">
        <f>DATE(YEAR(Table1[[#This Row],[Order_Date]]),MONTH(Table1[[#This Row],[Order_Date]]),1)</f>
        <v>44986</v>
      </c>
    </row>
    <row r="16434" spans="1:14">
      <c r="A16434" t="s">
        <v>932</v>
      </c>
      <c r="B16434" t="s">
        <v>555</v>
      </c>
      <c r="C16434" t="s">
        <v>556</v>
      </c>
      <c r="D16434" t="s">
        <v>96</v>
      </c>
      <c r="E16434" t="s">
        <v>50</v>
      </c>
      <c r="F16434" t="s">
        <v>40</v>
      </c>
      <c r="G16434">
        <v>7</v>
      </c>
      <c r="H16434">
        <v>4587.67</v>
      </c>
      <c r="I16434">
        <v>32113.69</v>
      </c>
      <c r="J16434">
        <v>278</v>
      </c>
      <c r="K16434">
        <v>14</v>
      </c>
      <c r="L16434" t="s">
        <v>18</v>
      </c>
      <c r="M16434">
        <f>(Table1[[#This Row],[Current_Stock]]*Table1[[#This Row],[Unit_Price]])</f>
        <v>1275372.26</v>
      </c>
      <c r="N16434" s="12">
        <f>DATE(YEAR(Table1[[#This Row],[Order_Date]]),MONTH(Table1[[#This Row],[Order_Date]]),1)</f>
        <v>45536</v>
      </c>
    </row>
    <row r="16435" spans="1:14">
      <c r="A16435" t="s">
        <v>463</v>
      </c>
      <c r="B16435" t="s">
        <v>414</v>
      </c>
      <c r="C16435" t="s">
        <v>415</v>
      </c>
      <c r="D16435" t="s">
        <v>53</v>
      </c>
      <c r="E16435" t="s">
        <v>282</v>
      </c>
      <c r="F16435" t="s">
        <v>17</v>
      </c>
      <c r="G16435">
        <v>4</v>
      </c>
      <c r="H16435">
        <v>2323.0100000000002</v>
      </c>
      <c r="I16435">
        <v>9292.0400000000009</v>
      </c>
      <c r="J16435">
        <v>521</v>
      </c>
      <c r="K16435">
        <v>11</v>
      </c>
      <c r="L16435" t="s">
        <v>18</v>
      </c>
      <c r="M16435">
        <f>(Table1[[#This Row],[Current_Stock]]*Table1[[#This Row],[Unit_Price]])</f>
        <v>1210288.2100000002</v>
      </c>
      <c r="N16435" s="12">
        <f>DATE(YEAR(Table1[[#This Row],[Order_Date]]),MONTH(Table1[[#This Row],[Order_Date]]),1)</f>
        <v>45352</v>
      </c>
    </row>
    <row r="16436" spans="1:14">
      <c r="A16436" t="s">
        <v>1188</v>
      </c>
      <c r="B16436" t="s">
        <v>730</v>
      </c>
      <c r="C16436" t="s">
        <v>731</v>
      </c>
      <c r="D16436" t="s">
        <v>84</v>
      </c>
      <c r="E16436" t="s">
        <v>282</v>
      </c>
      <c r="F16436" t="s">
        <v>40</v>
      </c>
      <c r="G16436">
        <v>11</v>
      </c>
      <c r="H16436">
        <v>13470.52</v>
      </c>
      <c r="I16436">
        <v>148175.72</v>
      </c>
      <c r="J16436">
        <v>117</v>
      </c>
      <c r="K16436">
        <v>14</v>
      </c>
      <c r="L16436" t="s">
        <v>18</v>
      </c>
      <c r="M16436">
        <f>(Table1[[#This Row],[Current_Stock]]*Table1[[#This Row],[Unit_Price]])</f>
        <v>1576050.84</v>
      </c>
      <c r="N16436" s="12">
        <f>DATE(YEAR(Table1[[#This Row],[Order_Date]]),MONTH(Table1[[#This Row],[Order_Date]]),1)</f>
        <v>45170</v>
      </c>
    </row>
    <row r="16437" spans="1:14">
      <c r="A16437" t="s">
        <v>984</v>
      </c>
      <c r="B16437" t="s">
        <v>228</v>
      </c>
      <c r="C16437" t="s">
        <v>229</v>
      </c>
      <c r="D16437" t="s">
        <v>22</v>
      </c>
      <c r="E16437" t="s">
        <v>45</v>
      </c>
      <c r="F16437" t="s">
        <v>46</v>
      </c>
      <c r="G16437">
        <v>62</v>
      </c>
      <c r="H16437">
        <v>19445.169999999998</v>
      </c>
      <c r="I16437">
        <v>1205600.54</v>
      </c>
      <c r="J16437">
        <v>119</v>
      </c>
      <c r="K16437">
        <v>10</v>
      </c>
      <c r="L16437" t="s">
        <v>105</v>
      </c>
      <c r="M16437">
        <f>(Table1[[#This Row],[Current_Stock]]*Table1[[#This Row],[Unit_Price]])</f>
        <v>2313975.23</v>
      </c>
      <c r="N16437" s="12">
        <f>DATE(YEAR(Table1[[#This Row],[Order_Date]]),MONTH(Table1[[#This Row],[Order_Date]]),1)</f>
        <v>45597</v>
      </c>
    </row>
    <row r="16438" spans="1:14">
      <c r="A16438" t="s">
        <v>1203</v>
      </c>
      <c r="B16438" t="s">
        <v>447</v>
      </c>
      <c r="C16438" t="s">
        <v>448</v>
      </c>
      <c r="D16438" t="s">
        <v>44</v>
      </c>
      <c r="E16438" t="s">
        <v>113</v>
      </c>
      <c r="F16438" t="s">
        <v>40</v>
      </c>
      <c r="G16438">
        <v>20</v>
      </c>
      <c r="H16438">
        <v>4404.3100000000004</v>
      </c>
      <c r="I16438">
        <v>88086.2</v>
      </c>
      <c r="J16438">
        <v>114</v>
      </c>
      <c r="K16438">
        <v>5</v>
      </c>
      <c r="L16438" t="s">
        <v>18</v>
      </c>
      <c r="M16438">
        <f>(Table1[[#This Row],[Current_Stock]]*Table1[[#This Row],[Unit_Price]])</f>
        <v>502091.34</v>
      </c>
      <c r="N16438" s="12">
        <f>DATE(YEAR(Table1[[#This Row],[Order_Date]]),MONTH(Table1[[#This Row],[Order_Date]]),1)</f>
        <v>45444</v>
      </c>
    </row>
    <row r="16439" spans="1:14">
      <c r="A16439" t="s">
        <v>1326</v>
      </c>
      <c r="B16439" t="s">
        <v>699</v>
      </c>
      <c r="C16439" t="s">
        <v>700</v>
      </c>
      <c r="D16439" t="s">
        <v>53</v>
      </c>
      <c r="E16439" t="s">
        <v>173</v>
      </c>
      <c r="F16439" t="s">
        <v>29</v>
      </c>
      <c r="G16439">
        <v>5</v>
      </c>
      <c r="H16439">
        <v>2625.95</v>
      </c>
      <c r="I16439">
        <v>13129.75</v>
      </c>
      <c r="J16439">
        <v>467</v>
      </c>
      <c r="K16439">
        <v>14</v>
      </c>
      <c r="L16439" t="s">
        <v>18</v>
      </c>
      <c r="M16439">
        <f>(Table1[[#This Row],[Current_Stock]]*Table1[[#This Row],[Unit_Price]])</f>
        <v>1226318.6499999999</v>
      </c>
      <c r="N16439" s="12">
        <f>DATE(YEAR(Table1[[#This Row],[Order_Date]]),MONTH(Table1[[#This Row],[Order_Date]]),1)</f>
        <v>45200</v>
      </c>
    </row>
    <row r="16440" spans="1:14">
      <c r="A16440" t="s">
        <v>392</v>
      </c>
      <c r="B16440" t="s">
        <v>944</v>
      </c>
      <c r="C16440" t="s">
        <v>945</v>
      </c>
      <c r="D16440" t="s">
        <v>15</v>
      </c>
      <c r="E16440" t="s">
        <v>28</v>
      </c>
      <c r="F16440" t="s">
        <v>60</v>
      </c>
      <c r="G16440">
        <v>21</v>
      </c>
      <c r="H16440">
        <v>499.61</v>
      </c>
      <c r="I16440">
        <v>10491.81</v>
      </c>
      <c r="J16440">
        <v>230</v>
      </c>
      <c r="K16440">
        <v>4</v>
      </c>
      <c r="L16440" t="s">
        <v>18</v>
      </c>
      <c r="M16440">
        <f>(Table1[[#This Row],[Current_Stock]]*Table1[[#This Row],[Unit_Price]])</f>
        <v>114910.3</v>
      </c>
      <c r="N16440" s="12">
        <f>DATE(YEAR(Table1[[#This Row],[Order_Date]]),MONTH(Table1[[#This Row],[Order_Date]]),1)</f>
        <v>45536</v>
      </c>
    </row>
    <row r="16441" spans="1:14">
      <c r="A16441" t="s">
        <v>140</v>
      </c>
      <c r="B16441" t="s">
        <v>790</v>
      </c>
      <c r="C16441" t="s">
        <v>791</v>
      </c>
      <c r="D16441" t="s">
        <v>44</v>
      </c>
      <c r="E16441" t="s">
        <v>160</v>
      </c>
      <c r="F16441" t="s">
        <v>17</v>
      </c>
      <c r="G16441">
        <v>42</v>
      </c>
      <c r="H16441">
        <v>3690.13</v>
      </c>
      <c r="I16441">
        <v>154985.46</v>
      </c>
      <c r="J16441">
        <v>31</v>
      </c>
      <c r="K16441">
        <v>6</v>
      </c>
      <c r="L16441" t="s">
        <v>105</v>
      </c>
      <c r="M16441">
        <f>(Table1[[#This Row],[Current_Stock]]*Table1[[#This Row],[Unit_Price]])</f>
        <v>114394.03</v>
      </c>
      <c r="N16441" s="12">
        <f>DATE(YEAR(Table1[[#This Row],[Order_Date]]),MONTH(Table1[[#This Row],[Order_Date]]),1)</f>
        <v>45474</v>
      </c>
    </row>
    <row r="16442" spans="1:14">
      <c r="A16442" t="s">
        <v>989</v>
      </c>
      <c r="B16442" t="s">
        <v>75</v>
      </c>
      <c r="C16442" t="s">
        <v>76</v>
      </c>
      <c r="D16442" t="s">
        <v>33</v>
      </c>
      <c r="E16442" t="s">
        <v>80</v>
      </c>
      <c r="F16442" t="s">
        <v>60</v>
      </c>
      <c r="G16442">
        <v>10</v>
      </c>
      <c r="H16442">
        <v>611.28</v>
      </c>
      <c r="I16442">
        <v>6112.8</v>
      </c>
      <c r="J16442">
        <v>213</v>
      </c>
      <c r="K16442">
        <v>12</v>
      </c>
      <c r="L16442" t="s">
        <v>18</v>
      </c>
      <c r="M16442">
        <f>(Table1[[#This Row],[Current_Stock]]*Table1[[#This Row],[Unit_Price]])</f>
        <v>130202.64</v>
      </c>
      <c r="N16442" s="12">
        <f>DATE(YEAR(Table1[[#This Row],[Order_Date]]),MONTH(Table1[[#This Row],[Order_Date]]),1)</f>
        <v>45413</v>
      </c>
    </row>
    <row r="16443" spans="1:14">
      <c r="A16443" t="s">
        <v>196</v>
      </c>
      <c r="B16443" t="s">
        <v>853</v>
      </c>
      <c r="C16443" t="s">
        <v>854</v>
      </c>
      <c r="D16443" t="s">
        <v>84</v>
      </c>
      <c r="E16443" t="s">
        <v>277</v>
      </c>
      <c r="F16443" t="s">
        <v>40</v>
      </c>
      <c r="G16443">
        <v>14</v>
      </c>
      <c r="H16443">
        <v>17152.95</v>
      </c>
      <c r="I16443">
        <v>240141.3</v>
      </c>
      <c r="J16443">
        <v>226</v>
      </c>
      <c r="K16443">
        <v>6</v>
      </c>
      <c r="L16443" t="s">
        <v>18</v>
      </c>
      <c r="M16443">
        <f>(Table1[[#This Row],[Current_Stock]]*Table1[[#This Row],[Unit_Price]])</f>
        <v>3876566.7</v>
      </c>
      <c r="N16443" s="12">
        <f>DATE(YEAR(Table1[[#This Row],[Order_Date]]),MONTH(Table1[[#This Row],[Order_Date]]),1)</f>
        <v>45597</v>
      </c>
    </row>
    <row r="16444" spans="1:14">
      <c r="A16444" t="s">
        <v>1123</v>
      </c>
      <c r="B16444" t="s">
        <v>315</v>
      </c>
      <c r="C16444" t="s">
        <v>316</v>
      </c>
      <c r="D16444" t="s">
        <v>38</v>
      </c>
      <c r="E16444" t="s">
        <v>73</v>
      </c>
      <c r="F16444" t="s">
        <v>40</v>
      </c>
      <c r="G16444">
        <v>9</v>
      </c>
      <c r="H16444">
        <v>4538.34</v>
      </c>
      <c r="I16444">
        <v>40845.06</v>
      </c>
      <c r="J16444">
        <v>143</v>
      </c>
      <c r="K16444">
        <v>4</v>
      </c>
      <c r="L16444" t="s">
        <v>18</v>
      </c>
      <c r="M16444">
        <f>(Table1[[#This Row],[Current_Stock]]*Table1[[#This Row],[Unit_Price]])</f>
        <v>648982.62</v>
      </c>
      <c r="N16444" s="12">
        <f>DATE(YEAR(Table1[[#This Row],[Order_Date]]),MONTH(Table1[[#This Row],[Order_Date]]),1)</f>
        <v>45444</v>
      </c>
    </row>
    <row r="16445" spans="1:14">
      <c r="A16445" t="s">
        <v>1295</v>
      </c>
      <c r="B16445" t="s">
        <v>633</v>
      </c>
      <c r="C16445" t="s">
        <v>634</v>
      </c>
      <c r="D16445" t="s">
        <v>27</v>
      </c>
      <c r="E16445" t="s">
        <v>173</v>
      </c>
      <c r="F16445" t="s">
        <v>29</v>
      </c>
      <c r="G16445">
        <v>8</v>
      </c>
      <c r="H16445">
        <v>4026.32</v>
      </c>
      <c r="I16445">
        <v>32210.560000000001</v>
      </c>
      <c r="J16445">
        <v>335</v>
      </c>
      <c r="K16445">
        <v>8</v>
      </c>
      <c r="L16445" t="s">
        <v>55</v>
      </c>
      <c r="M16445">
        <f>(Table1[[#This Row],[Current_Stock]]*Table1[[#This Row],[Unit_Price]])</f>
        <v>1348817.2</v>
      </c>
      <c r="N16445" s="12">
        <f>DATE(YEAR(Table1[[#This Row],[Order_Date]]),MONTH(Table1[[#This Row],[Order_Date]]),1)</f>
        <v>45444</v>
      </c>
    </row>
    <row r="16446" spans="1:14">
      <c r="A16446" t="s">
        <v>1360</v>
      </c>
      <c r="B16446" t="s">
        <v>482</v>
      </c>
      <c r="C16446" t="s">
        <v>483</v>
      </c>
      <c r="D16446" t="s">
        <v>33</v>
      </c>
      <c r="E16446" t="s">
        <v>109</v>
      </c>
      <c r="F16446" t="s">
        <v>60</v>
      </c>
      <c r="G16446">
        <v>28</v>
      </c>
      <c r="H16446">
        <v>402.05</v>
      </c>
      <c r="I16446">
        <v>11257.4</v>
      </c>
      <c r="J16446">
        <v>220</v>
      </c>
      <c r="K16446">
        <v>8</v>
      </c>
      <c r="L16446" t="s">
        <v>18</v>
      </c>
      <c r="M16446">
        <f>(Table1[[#This Row],[Current_Stock]]*Table1[[#This Row],[Unit_Price]])</f>
        <v>88451</v>
      </c>
      <c r="N16446" s="12">
        <f>DATE(YEAR(Table1[[#This Row],[Order_Date]]),MONTH(Table1[[#This Row],[Order_Date]]),1)</f>
        <v>45292</v>
      </c>
    </row>
    <row r="16447" spans="1:14">
      <c r="A16447" t="s">
        <v>1001</v>
      </c>
      <c r="B16447" t="s">
        <v>1150</v>
      </c>
      <c r="C16447" t="s">
        <v>1151</v>
      </c>
      <c r="D16447" t="s">
        <v>33</v>
      </c>
      <c r="E16447" t="s">
        <v>34</v>
      </c>
      <c r="F16447" t="s">
        <v>17</v>
      </c>
      <c r="G16447">
        <v>25</v>
      </c>
      <c r="H16447">
        <v>138.84</v>
      </c>
      <c r="I16447">
        <v>3471</v>
      </c>
      <c r="J16447">
        <v>203</v>
      </c>
      <c r="K16447">
        <v>4</v>
      </c>
      <c r="L16447" t="s">
        <v>18</v>
      </c>
      <c r="M16447">
        <f>(Table1[[#This Row],[Current_Stock]]*Table1[[#This Row],[Unit_Price]])</f>
        <v>28184.52</v>
      </c>
      <c r="N16447" s="12">
        <f>DATE(YEAR(Table1[[#This Row],[Order_Date]]),MONTH(Table1[[#This Row],[Order_Date]]),1)</f>
        <v>45627</v>
      </c>
    </row>
    <row r="16448" spans="1:14">
      <c r="A16448" t="s">
        <v>1096</v>
      </c>
      <c r="B16448" t="s">
        <v>601</v>
      </c>
      <c r="C16448" t="s">
        <v>602</v>
      </c>
      <c r="D16448" t="s">
        <v>84</v>
      </c>
      <c r="E16448" t="s">
        <v>251</v>
      </c>
      <c r="F16448" t="s">
        <v>40</v>
      </c>
      <c r="G16448">
        <v>15</v>
      </c>
      <c r="H16448">
        <v>3742.57</v>
      </c>
      <c r="I16448">
        <v>56138.55</v>
      </c>
      <c r="J16448">
        <v>146</v>
      </c>
      <c r="K16448">
        <v>7</v>
      </c>
      <c r="L16448" t="s">
        <v>18</v>
      </c>
      <c r="M16448">
        <f>(Table1[[#This Row],[Current_Stock]]*Table1[[#This Row],[Unit_Price]])</f>
        <v>546415.22</v>
      </c>
      <c r="N16448" s="12">
        <f>DATE(YEAR(Table1[[#This Row],[Order_Date]]),MONTH(Table1[[#This Row],[Order_Date]]),1)</f>
        <v>45047</v>
      </c>
    </row>
    <row r="16449" spans="1:14">
      <c r="A16449" t="s">
        <v>1248</v>
      </c>
      <c r="B16449" t="s">
        <v>1186</v>
      </c>
      <c r="C16449" t="s">
        <v>1187</v>
      </c>
      <c r="D16449" t="s">
        <v>27</v>
      </c>
      <c r="E16449" t="s">
        <v>113</v>
      </c>
      <c r="F16449" t="s">
        <v>60</v>
      </c>
      <c r="G16449">
        <v>7</v>
      </c>
      <c r="H16449">
        <v>3449.27</v>
      </c>
      <c r="I16449">
        <v>24144.89</v>
      </c>
      <c r="J16449">
        <v>402</v>
      </c>
      <c r="K16449">
        <v>6</v>
      </c>
      <c r="L16449" t="s">
        <v>55</v>
      </c>
      <c r="M16449">
        <f>(Table1[[#This Row],[Current_Stock]]*Table1[[#This Row],[Unit_Price]])</f>
        <v>1386606.54</v>
      </c>
      <c r="N16449" s="12">
        <f>DATE(YEAR(Table1[[#This Row],[Order_Date]]),MONTH(Table1[[#This Row],[Order_Date]]),1)</f>
        <v>45536</v>
      </c>
    </row>
    <row r="16450" spans="1:14">
      <c r="A16450" t="s">
        <v>1144</v>
      </c>
      <c r="B16450" t="s">
        <v>344</v>
      </c>
      <c r="C16450" t="s">
        <v>345</v>
      </c>
      <c r="D16450" t="s">
        <v>183</v>
      </c>
      <c r="E16450" t="s">
        <v>251</v>
      </c>
      <c r="F16450" t="s">
        <v>29</v>
      </c>
      <c r="G16450">
        <v>22</v>
      </c>
      <c r="H16450">
        <v>1007.82</v>
      </c>
      <c r="I16450">
        <v>22172.04</v>
      </c>
      <c r="J16450">
        <v>234</v>
      </c>
      <c r="K16450">
        <v>11</v>
      </c>
      <c r="L16450" t="s">
        <v>18</v>
      </c>
      <c r="M16450">
        <f>(Table1[[#This Row],[Current_Stock]]*Table1[[#This Row],[Unit_Price]])</f>
        <v>235829.88</v>
      </c>
      <c r="N16450" s="12">
        <f>DATE(YEAR(Table1[[#This Row],[Order_Date]]),MONTH(Table1[[#This Row],[Order_Date]]),1)</f>
        <v>45383</v>
      </c>
    </row>
    <row r="16451" spans="1:14">
      <c r="A16451" t="s">
        <v>1012</v>
      </c>
      <c r="B16451" t="s">
        <v>1111</v>
      </c>
      <c r="C16451" t="s">
        <v>1112</v>
      </c>
      <c r="D16451" t="s">
        <v>22</v>
      </c>
      <c r="E16451" t="s">
        <v>97</v>
      </c>
      <c r="F16451" t="s">
        <v>40</v>
      </c>
      <c r="G16451">
        <v>25</v>
      </c>
      <c r="H16451">
        <v>15109.41</v>
      </c>
      <c r="I16451">
        <v>377735.25</v>
      </c>
      <c r="J16451">
        <v>47</v>
      </c>
      <c r="K16451">
        <v>4</v>
      </c>
      <c r="L16451" t="s">
        <v>105</v>
      </c>
      <c r="M16451">
        <f>(Table1[[#This Row],[Current_Stock]]*Table1[[#This Row],[Unit_Price]])</f>
        <v>710142.27</v>
      </c>
      <c r="N16451" s="12">
        <f>DATE(YEAR(Table1[[#This Row],[Order_Date]]),MONTH(Table1[[#This Row],[Order_Date]]),1)</f>
        <v>45017</v>
      </c>
    </row>
    <row r="16452" spans="1:14">
      <c r="A16452" t="s">
        <v>1218</v>
      </c>
      <c r="B16452" t="s">
        <v>290</v>
      </c>
      <c r="C16452" t="s">
        <v>291</v>
      </c>
      <c r="D16452" t="s">
        <v>33</v>
      </c>
      <c r="E16452" t="s">
        <v>23</v>
      </c>
      <c r="F16452" t="s">
        <v>46</v>
      </c>
      <c r="G16452">
        <v>11</v>
      </c>
      <c r="H16452">
        <v>641.76</v>
      </c>
      <c r="I16452">
        <v>7059.36</v>
      </c>
      <c r="J16452">
        <v>214</v>
      </c>
      <c r="K16452">
        <v>11</v>
      </c>
      <c r="L16452" t="s">
        <v>18</v>
      </c>
      <c r="M16452">
        <f>(Table1[[#This Row],[Current_Stock]]*Table1[[#This Row],[Unit_Price]])</f>
        <v>137336.63999999998</v>
      </c>
      <c r="N16452" s="12">
        <f>DATE(YEAR(Table1[[#This Row],[Order_Date]]),MONTH(Table1[[#This Row],[Order_Date]]),1)</f>
        <v>45139</v>
      </c>
    </row>
    <row r="16453" spans="1:14">
      <c r="A16453" t="s">
        <v>1349</v>
      </c>
      <c r="B16453" t="s">
        <v>107</v>
      </c>
      <c r="C16453" t="s">
        <v>108</v>
      </c>
      <c r="D16453" t="s">
        <v>96</v>
      </c>
      <c r="E16453" t="s">
        <v>211</v>
      </c>
      <c r="F16453" t="s">
        <v>17</v>
      </c>
      <c r="G16453">
        <v>7</v>
      </c>
      <c r="H16453">
        <v>456.15</v>
      </c>
      <c r="I16453">
        <v>3193.05</v>
      </c>
      <c r="J16453">
        <v>591</v>
      </c>
      <c r="K16453">
        <v>7</v>
      </c>
      <c r="L16453" t="s">
        <v>18</v>
      </c>
      <c r="M16453">
        <f>(Table1[[#This Row],[Current_Stock]]*Table1[[#This Row],[Unit_Price]])</f>
        <v>269584.64999999997</v>
      </c>
      <c r="N16453" s="12">
        <f>DATE(YEAR(Table1[[#This Row],[Order_Date]]),MONTH(Table1[[#This Row],[Order_Date]]),1)</f>
        <v>45078</v>
      </c>
    </row>
    <row r="16454" spans="1:14">
      <c r="A16454" t="s">
        <v>185</v>
      </c>
      <c r="B16454" t="s">
        <v>587</v>
      </c>
      <c r="C16454" t="s">
        <v>588</v>
      </c>
      <c r="D16454" t="s">
        <v>44</v>
      </c>
      <c r="E16454" t="s">
        <v>109</v>
      </c>
      <c r="F16454" t="s">
        <v>60</v>
      </c>
      <c r="G16454">
        <v>49</v>
      </c>
      <c r="H16454">
        <v>623.07000000000005</v>
      </c>
      <c r="I16454">
        <v>30530.43</v>
      </c>
      <c r="J16454">
        <v>113</v>
      </c>
      <c r="K16454">
        <v>5</v>
      </c>
      <c r="L16454" t="s">
        <v>105</v>
      </c>
      <c r="M16454">
        <f>(Table1[[#This Row],[Current_Stock]]*Table1[[#This Row],[Unit_Price]])</f>
        <v>70406.91</v>
      </c>
      <c r="N16454" s="12">
        <f>DATE(YEAR(Table1[[#This Row],[Order_Date]]),MONTH(Table1[[#This Row],[Order_Date]]),1)</f>
        <v>45505</v>
      </c>
    </row>
    <row r="16455" spans="1:14">
      <c r="A16455" t="s">
        <v>449</v>
      </c>
      <c r="B16455" t="s">
        <v>429</v>
      </c>
      <c r="C16455" t="s">
        <v>430</v>
      </c>
      <c r="D16455" t="s">
        <v>44</v>
      </c>
      <c r="E16455" t="s">
        <v>89</v>
      </c>
      <c r="F16455" t="s">
        <v>60</v>
      </c>
      <c r="G16455">
        <v>33</v>
      </c>
      <c r="H16455">
        <v>4684.53</v>
      </c>
      <c r="I16455">
        <v>154589.49</v>
      </c>
      <c r="J16455">
        <v>45</v>
      </c>
      <c r="K16455">
        <v>9</v>
      </c>
      <c r="L16455" t="s">
        <v>105</v>
      </c>
      <c r="M16455">
        <f>(Table1[[#This Row],[Current_Stock]]*Table1[[#This Row],[Unit_Price]])</f>
        <v>210803.84999999998</v>
      </c>
      <c r="N16455" s="12">
        <f>DATE(YEAR(Table1[[#This Row],[Order_Date]]),MONTH(Table1[[#This Row],[Order_Date]]),1)</f>
        <v>45047</v>
      </c>
    </row>
    <row r="16456" spans="1:14">
      <c r="A16456" t="s">
        <v>957</v>
      </c>
      <c r="B16456" t="s">
        <v>216</v>
      </c>
      <c r="C16456" t="s">
        <v>217</v>
      </c>
      <c r="D16456" t="s">
        <v>27</v>
      </c>
      <c r="E16456" t="s">
        <v>54</v>
      </c>
      <c r="F16456" t="s">
        <v>29</v>
      </c>
      <c r="G16456">
        <v>7</v>
      </c>
      <c r="H16456">
        <v>3069.1</v>
      </c>
      <c r="I16456">
        <v>21483.7</v>
      </c>
      <c r="J16456">
        <v>280</v>
      </c>
      <c r="K16456">
        <v>5</v>
      </c>
      <c r="L16456" t="s">
        <v>18</v>
      </c>
      <c r="M16456">
        <f>(Table1[[#This Row],[Current_Stock]]*Table1[[#This Row],[Unit_Price]])</f>
        <v>859348</v>
      </c>
      <c r="N16456" s="12">
        <f>DATE(YEAR(Table1[[#This Row],[Order_Date]]),MONTH(Table1[[#This Row],[Order_Date]]),1)</f>
        <v>45444</v>
      </c>
    </row>
    <row r="16457" spans="1:14">
      <c r="A16457" t="s">
        <v>98</v>
      </c>
      <c r="B16457" t="s">
        <v>1089</v>
      </c>
      <c r="C16457" t="s">
        <v>1090</v>
      </c>
      <c r="D16457" t="s">
        <v>33</v>
      </c>
      <c r="E16457" t="s">
        <v>277</v>
      </c>
      <c r="F16457" t="s">
        <v>17</v>
      </c>
      <c r="G16457">
        <v>11</v>
      </c>
      <c r="H16457">
        <v>3246.02</v>
      </c>
      <c r="I16457">
        <v>35706.22</v>
      </c>
      <c r="J16457">
        <v>132</v>
      </c>
      <c r="K16457">
        <v>2</v>
      </c>
      <c r="L16457" t="s">
        <v>18</v>
      </c>
      <c r="M16457">
        <f>(Table1[[#This Row],[Current_Stock]]*Table1[[#This Row],[Unit_Price]])</f>
        <v>428474.64</v>
      </c>
      <c r="N16457" s="12">
        <f>DATE(YEAR(Table1[[#This Row],[Order_Date]]),MONTH(Table1[[#This Row],[Order_Date]]),1)</f>
        <v>45323</v>
      </c>
    </row>
    <row r="16458" spans="1:14">
      <c r="A16458" t="s">
        <v>997</v>
      </c>
      <c r="B16458" t="s">
        <v>741</v>
      </c>
      <c r="C16458" t="s">
        <v>742</v>
      </c>
      <c r="D16458" t="s">
        <v>33</v>
      </c>
      <c r="E16458" t="s">
        <v>97</v>
      </c>
      <c r="F16458" t="s">
        <v>29</v>
      </c>
      <c r="G16458">
        <v>14</v>
      </c>
      <c r="H16458">
        <v>4536.4799999999996</v>
      </c>
      <c r="I16458">
        <v>63510.720000000001</v>
      </c>
      <c r="J16458">
        <v>175</v>
      </c>
      <c r="K16458">
        <v>2</v>
      </c>
      <c r="L16458" t="s">
        <v>18</v>
      </c>
      <c r="M16458">
        <f>(Table1[[#This Row],[Current_Stock]]*Table1[[#This Row],[Unit_Price]])</f>
        <v>793883.99999999988</v>
      </c>
      <c r="N16458" s="12">
        <f>DATE(YEAR(Table1[[#This Row],[Order_Date]]),MONTH(Table1[[#This Row],[Order_Date]]),1)</f>
        <v>45292</v>
      </c>
    </row>
    <row r="16459" spans="1:14">
      <c r="A16459" t="s">
        <v>737</v>
      </c>
      <c r="B16459" t="s">
        <v>614</v>
      </c>
      <c r="C16459" t="s">
        <v>615</v>
      </c>
      <c r="D16459" t="s">
        <v>27</v>
      </c>
      <c r="E16459" t="s">
        <v>189</v>
      </c>
      <c r="F16459" t="s">
        <v>40</v>
      </c>
      <c r="G16459">
        <v>2</v>
      </c>
      <c r="H16459">
        <v>866.53</v>
      </c>
      <c r="I16459">
        <v>1733.06</v>
      </c>
      <c r="J16459">
        <v>292</v>
      </c>
      <c r="K16459">
        <v>2</v>
      </c>
      <c r="L16459" t="s">
        <v>55</v>
      </c>
      <c r="M16459">
        <f>(Table1[[#This Row],[Current_Stock]]*Table1[[#This Row],[Unit_Price]])</f>
        <v>253026.75999999998</v>
      </c>
      <c r="N16459" s="12">
        <f>DATE(YEAR(Table1[[#This Row],[Order_Date]]),MONTH(Table1[[#This Row],[Order_Date]]),1)</f>
        <v>45536</v>
      </c>
    </row>
    <row r="16460" spans="1:14">
      <c r="A16460" t="s">
        <v>1003</v>
      </c>
      <c r="B16460" t="s">
        <v>99</v>
      </c>
      <c r="C16460" t="s">
        <v>100</v>
      </c>
      <c r="D16460" t="s">
        <v>15</v>
      </c>
      <c r="E16460" t="s">
        <v>189</v>
      </c>
      <c r="F16460" t="s">
        <v>29</v>
      </c>
      <c r="G16460">
        <v>21</v>
      </c>
      <c r="H16460">
        <v>265.95999999999998</v>
      </c>
      <c r="I16460">
        <v>5585.16</v>
      </c>
      <c r="J16460">
        <v>82</v>
      </c>
      <c r="K16460">
        <v>9</v>
      </c>
      <c r="L16460" t="s">
        <v>18</v>
      </c>
      <c r="M16460">
        <f>(Table1[[#This Row],[Current_Stock]]*Table1[[#This Row],[Unit_Price]])</f>
        <v>21808.719999999998</v>
      </c>
      <c r="N16460" s="12">
        <f>DATE(YEAR(Table1[[#This Row],[Order_Date]]),MONTH(Table1[[#This Row],[Order_Date]]),1)</f>
        <v>44986</v>
      </c>
    </row>
    <row r="16461" spans="1:14">
      <c r="A16461" t="s">
        <v>1103</v>
      </c>
      <c r="B16461" t="s">
        <v>371</v>
      </c>
      <c r="C16461" t="s">
        <v>372</v>
      </c>
      <c r="D16461" t="s">
        <v>22</v>
      </c>
      <c r="E16461" t="s">
        <v>277</v>
      </c>
      <c r="F16461" t="s">
        <v>60</v>
      </c>
      <c r="G16461">
        <v>46</v>
      </c>
      <c r="H16461">
        <v>4381.49</v>
      </c>
      <c r="I16461">
        <v>201548.54</v>
      </c>
      <c r="J16461">
        <v>91</v>
      </c>
      <c r="K16461">
        <v>13</v>
      </c>
      <c r="L16461" t="s">
        <v>105</v>
      </c>
      <c r="M16461">
        <f>(Table1[[#This Row],[Current_Stock]]*Table1[[#This Row],[Unit_Price]])</f>
        <v>398715.58999999997</v>
      </c>
      <c r="N16461" s="12">
        <f>DATE(YEAR(Table1[[#This Row],[Order_Date]]),MONTH(Table1[[#This Row],[Order_Date]]),1)</f>
        <v>44927</v>
      </c>
    </row>
    <row r="16462" spans="1:14">
      <c r="A16462" t="s">
        <v>1037</v>
      </c>
      <c r="B16462" t="s">
        <v>865</v>
      </c>
      <c r="C16462" t="s">
        <v>866</v>
      </c>
      <c r="D16462" t="s">
        <v>22</v>
      </c>
      <c r="E16462" t="s">
        <v>54</v>
      </c>
      <c r="F16462" t="s">
        <v>17</v>
      </c>
      <c r="G16462">
        <v>44</v>
      </c>
      <c r="H16462">
        <v>8475.27</v>
      </c>
      <c r="I16462">
        <v>372911.88</v>
      </c>
      <c r="J16462">
        <v>35</v>
      </c>
      <c r="K16462">
        <v>5</v>
      </c>
      <c r="L16462" t="s">
        <v>105</v>
      </c>
      <c r="M16462">
        <f>(Table1[[#This Row],[Current_Stock]]*Table1[[#This Row],[Unit_Price]])</f>
        <v>296634.45</v>
      </c>
      <c r="N16462" s="12">
        <f>DATE(YEAR(Table1[[#This Row],[Order_Date]]),MONTH(Table1[[#This Row],[Order_Date]]),1)</f>
        <v>45536</v>
      </c>
    </row>
    <row r="16463" spans="1:14">
      <c r="A16463" t="s">
        <v>507</v>
      </c>
      <c r="B16463" t="s">
        <v>62</v>
      </c>
      <c r="C16463" t="s">
        <v>63</v>
      </c>
      <c r="D16463" t="s">
        <v>38</v>
      </c>
      <c r="E16463" t="s">
        <v>73</v>
      </c>
      <c r="F16463" t="s">
        <v>60</v>
      </c>
      <c r="G16463">
        <v>22</v>
      </c>
      <c r="H16463">
        <v>1855.97</v>
      </c>
      <c r="I16463">
        <v>40831.339999999997</v>
      </c>
      <c r="J16463">
        <v>166</v>
      </c>
      <c r="K16463">
        <v>10</v>
      </c>
      <c r="L16463" t="s">
        <v>18</v>
      </c>
      <c r="M16463">
        <f>(Table1[[#This Row],[Current_Stock]]*Table1[[#This Row],[Unit_Price]])</f>
        <v>308091.02</v>
      </c>
      <c r="N16463" s="12">
        <f>DATE(YEAR(Table1[[#This Row],[Order_Date]]),MONTH(Table1[[#This Row],[Order_Date]]),1)</f>
        <v>45200</v>
      </c>
    </row>
    <row r="16464" spans="1:14">
      <c r="A16464" t="s">
        <v>1042</v>
      </c>
      <c r="B16464" t="s">
        <v>814</v>
      </c>
      <c r="C16464" t="s">
        <v>815</v>
      </c>
      <c r="D16464" t="s">
        <v>44</v>
      </c>
      <c r="E16464" t="s">
        <v>269</v>
      </c>
      <c r="F16464" t="s">
        <v>17</v>
      </c>
      <c r="G16464">
        <v>26</v>
      </c>
      <c r="H16464">
        <v>1519.88</v>
      </c>
      <c r="I16464">
        <v>39516.879999999997</v>
      </c>
      <c r="J16464">
        <v>54</v>
      </c>
      <c r="K16464">
        <v>2</v>
      </c>
      <c r="L16464" t="s">
        <v>18</v>
      </c>
      <c r="M16464">
        <f>(Table1[[#This Row],[Current_Stock]]*Table1[[#This Row],[Unit_Price]])</f>
        <v>82073.52</v>
      </c>
      <c r="N16464" s="12">
        <f>DATE(YEAR(Table1[[#This Row],[Order_Date]]),MONTH(Table1[[#This Row],[Order_Date]]),1)</f>
        <v>45170</v>
      </c>
    </row>
    <row r="16465" spans="1:14">
      <c r="A16465" t="s">
        <v>1304</v>
      </c>
      <c r="B16465" t="s">
        <v>417</v>
      </c>
      <c r="C16465" t="s">
        <v>418</v>
      </c>
      <c r="D16465" t="s">
        <v>84</v>
      </c>
      <c r="E16465" t="s">
        <v>211</v>
      </c>
      <c r="F16465" t="s">
        <v>60</v>
      </c>
      <c r="G16465">
        <v>24</v>
      </c>
      <c r="H16465">
        <v>26140.79</v>
      </c>
      <c r="I16465">
        <v>627378.96</v>
      </c>
      <c r="J16465">
        <v>136</v>
      </c>
      <c r="K16465">
        <v>12</v>
      </c>
      <c r="L16465" t="s">
        <v>18</v>
      </c>
      <c r="M16465">
        <f>(Table1[[#This Row],[Current_Stock]]*Table1[[#This Row],[Unit_Price]])</f>
        <v>3555147.44</v>
      </c>
      <c r="N16465" s="12">
        <f>DATE(YEAR(Table1[[#This Row],[Order_Date]]),MONTH(Table1[[#This Row],[Order_Date]]),1)</f>
        <v>45323</v>
      </c>
    </row>
    <row r="16466" spans="1:14">
      <c r="A16466" t="s">
        <v>919</v>
      </c>
      <c r="B16466" t="s">
        <v>802</v>
      </c>
      <c r="C16466" t="s">
        <v>803</v>
      </c>
      <c r="D16466" t="s">
        <v>15</v>
      </c>
      <c r="E16466" t="s">
        <v>59</v>
      </c>
      <c r="F16466" t="s">
        <v>40</v>
      </c>
      <c r="G16466">
        <v>20</v>
      </c>
      <c r="H16466">
        <v>95.43</v>
      </c>
      <c r="I16466">
        <v>1908.6</v>
      </c>
      <c r="J16466">
        <v>93</v>
      </c>
      <c r="K16466">
        <v>14</v>
      </c>
      <c r="L16466" t="s">
        <v>18</v>
      </c>
      <c r="M16466">
        <f>(Table1[[#This Row],[Current_Stock]]*Table1[[#This Row],[Unit_Price]])</f>
        <v>8874.99</v>
      </c>
      <c r="N16466" s="12">
        <f>DATE(YEAR(Table1[[#This Row],[Order_Date]]),MONTH(Table1[[#This Row],[Order_Date]]),1)</f>
        <v>45139</v>
      </c>
    </row>
    <row r="16467" spans="1:14">
      <c r="A16467" t="s">
        <v>687</v>
      </c>
      <c r="B16467" t="s">
        <v>99</v>
      </c>
      <c r="C16467" t="s">
        <v>100</v>
      </c>
      <c r="D16467" t="s">
        <v>15</v>
      </c>
      <c r="E16467" t="s">
        <v>80</v>
      </c>
      <c r="F16467" t="s">
        <v>40</v>
      </c>
      <c r="G16467">
        <v>14</v>
      </c>
      <c r="H16467">
        <v>65.7</v>
      </c>
      <c r="I16467">
        <v>919.8</v>
      </c>
      <c r="J16467">
        <v>206</v>
      </c>
      <c r="K16467">
        <v>3</v>
      </c>
      <c r="L16467" t="s">
        <v>18</v>
      </c>
      <c r="M16467">
        <f>(Table1[[#This Row],[Current_Stock]]*Table1[[#This Row],[Unit_Price]])</f>
        <v>13534.2</v>
      </c>
      <c r="N16467" s="12">
        <f>DATE(YEAR(Table1[[#This Row],[Order_Date]]),MONTH(Table1[[#This Row],[Order_Date]]),1)</f>
        <v>45139</v>
      </c>
    </row>
    <row r="16468" spans="1:14">
      <c r="A16468" t="s">
        <v>419</v>
      </c>
      <c r="B16468" t="s">
        <v>860</v>
      </c>
      <c r="C16468" t="s">
        <v>861</v>
      </c>
      <c r="D16468" t="s">
        <v>44</v>
      </c>
      <c r="E16468" t="s">
        <v>113</v>
      </c>
      <c r="F16468" t="s">
        <v>29</v>
      </c>
      <c r="G16468">
        <v>24</v>
      </c>
      <c r="H16468">
        <v>2080.0500000000002</v>
      </c>
      <c r="I16468">
        <v>49921.2</v>
      </c>
      <c r="J16468">
        <v>35</v>
      </c>
      <c r="K16468">
        <v>3</v>
      </c>
      <c r="L16468" t="s">
        <v>105</v>
      </c>
      <c r="M16468">
        <f>(Table1[[#This Row],[Current_Stock]]*Table1[[#This Row],[Unit_Price]])</f>
        <v>72801.75</v>
      </c>
      <c r="N16468" s="12">
        <f>DATE(YEAR(Table1[[#This Row],[Order_Date]]),MONTH(Table1[[#This Row],[Order_Date]]),1)</f>
        <v>45139</v>
      </c>
    </row>
    <row r="16469" spans="1:14">
      <c r="A16469" t="s">
        <v>1350</v>
      </c>
      <c r="B16469" t="s">
        <v>535</v>
      </c>
      <c r="C16469" t="s">
        <v>536</v>
      </c>
      <c r="D16469" t="s">
        <v>27</v>
      </c>
      <c r="E16469" t="s">
        <v>54</v>
      </c>
      <c r="F16469" t="s">
        <v>46</v>
      </c>
      <c r="G16469">
        <v>3</v>
      </c>
      <c r="H16469">
        <v>1877.63</v>
      </c>
      <c r="I16469">
        <v>5632.89</v>
      </c>
      <c r="J16469">
        <v>533</v>
      </c>
      <c r="K16469">
        <v>3</v>
      </c>
      <c r="L16469" t="s">
        <v>18</v>
      </c>
      <c r="M16469">
        <f>(Table1[[#This Row],[Current_Stock]]*Table1[[#This Row],[Unit_Price]])</f>
        <v>1000776.79</v>
      </c>
      <c r="N16469" s="12">
        <f>DATE(YEAR(Table1[[#This Row],[Order_Date]]),MONTH(Table1[[#This Row],[Order_Date]]),1)</f>
        <v>45597</v>
      </c>
    </row>
    <row r="16470" spans="1:14">
      <c r="A16470" t="s">
        <v>1390</v>
      </c>
      <c r="B16470" t="s">
        <v>318</v>
      </c>
      <c r="C16470" t="s">
        <v>319</v>
      </c>
      <c r="D16470" t="s">
        <v>96</v>
      </c>
      <c r="E16470" t="s">
        <v>269</v>
      </c>
      <c r="F16470" t="s">
        <v>29</v>
      </c>
      <c r="G16470">
        <v>5</v>
      </c>
      <c r="H16470">
        <v>2252.69</v>
      </c>
      <c r="I16470">
        <v>11263.45</v>
      </c>
      <c r="J16470">
        <v>557</v>
      </c>
      <c r="K16470">
        <v>6</v>
      </c>
      <c r="L16470" t="s">
        <v>18</v>
      </c>
      <c r="M16470">
        <f>(Table1[[#This Row],[Current_Stock]]*Table1[[#This Row],[Unit_Price]])</f>
        <v>1254748.33</v>
      </c>
      <c r="N16470" s="12">
        <f>DATE(YEAR(Table1[[#This Row],[Order_Date]]),MONTH(Table1[[#This Row],[Order_Date]]),1)</f>
        <v>45200</v>
      </c>
    </row>
    <row r="16471" spans="1:14">
      <c r="A16471" t="s">
        <v>719</v>
      </c>
      <c r="B16471" t="s">
        <v>1259</v>
      </c>
      <c r="C16471" t="s">
        <v>1260</v>
      </c>
      <c r="D16471" t="s">
        <v>53</v>
      </c>
      <c r="E16471" t="s">
        <v>59</v>
      </c>
      <c r="F16471" t="s">
        <v>46</v>
      </c>
      <c r="G16471">
        <v>3</v>
      </c>
      <c r="H16471">
        <v>708.59</v>
      </c>
      <c r="I16471">
        <v>2125.77</v>
      </c>
      <c r="J16471">
        <v>472</v>
      </c>
      <c r="K16471">
        <v>10</v>
      </c>
      <c r="L16471" t="s">
        <v>18</v>
      </c>
      <c r="M16471">
        <f>(Table1[[#This Row],[Current_Stock]]*Table1[[#This Row],[Unit_Price]])</f>
        <v>334454.48000000004</v>
      </c>
      <c r="N16471" s="12">
        <f>DATE(YEAR(Table1[[#This Row],[Order_Date]]),MONTH(Table1[[#This Row],[Order_Date]]),1)</f>
        <v>45444</v>
      </c>
    </row>
    <row r="16472" spans="1:14">
      <c r="A16472" t="s">
        <v>892</v>
      </c>
      <c r="B16472" t="s">
        <v>318</v>
      </c>
      <c r="C16472" t="s">
        <v>319</v>
      </c>
      <c r="D16472" t="s">
        <v>96</v>
      </c>
      <c r="E16472" t="s">
        <v>173</v>
      </c>
      <c r="F16472" t="s">
        <v>40</v>
      </c>
      <c r="G16472">
        <v>4</v>
      </c>
      <c r="H16472">
        <v>1834.15</v>
      </c>
      <c r="I16472">
        <v>7336.6</v>
      </c>
      <c r="J16472">
        <v>377</v>
      </c>
      <c r="K16472">
        <v>3</v>
      </c>
      <c r="L16472" t="s">
        <v>55</v>
      </c>
      <c r="M16472">
        <f>(Table1[[#This Row],[Current_Stock]]*Table1[[#This Row],[Unit_Price]])</f>
        <v>691474.55</v>
      </c>
      <c r="N16472" s="12">
        <f>DATE(YEAR(Table1[[#This Row],[Order_Date]]),MONTH(Table1[[#This Row],[Order_Date]]),1)</f>
        <v>45352</v>
      </c>
    </row>
    <row r="16473" spans="1:14">
      <c r="A16473" t="s">
        <v>1047</v>
      </c>
      <c r="B16473" t="s">
        <v>685</v>
      </c>
      <c r="C16473" t="s">
        <v>686</v>
      </c>
      <c r="D16473" t="s">
        <v>183</v>
      </c>
      <c r="E16473" t="s">
        <v>269</v>
      </c>
      <c r="F16473" t="s">
        <v>60</v>
      </c>
      <c r="G16473">
        <v>9</v>
      </c>
      <c r="H16473">
        <v>1099.1600000000001</v>
      </c>
      <c r="I16473">
        <v>9892.44</v>
      </c>
      <c r="J16473">
        <v>133</v>
      </c>
      <c r="K16473">
        <v>7</v>
      </c>
      <c r="L16473" t="s">
        <v>18</v>
      </c>
      <c r="M16473">
        <f>(Table1[[#This Row],[Current_Stock]]*Table1[[#This Row],[Unit_Price]])</f>
        <v>146188.28</v>
      </c>
      <c r="N16473" s="12">
        <f>DATE(YEAR(Table1[[#This Row],[Order_Date]]),MONTH(Table1[[#This Row],[Order_Date]]),1)</f>
        <v>45017</v>
      </c>
    </row>
    <row r="16474" spans="1:14">
      <c r="A16474" t="s">
        <v>119</v>
      </c>
      <c r="B16474" t="s">
        <v>882</v>
      </c>
      <c r="C16474" t="s">
        <v>883</v>
      </c>
      <c r="D16474" t="s">
        <v>22</v>
      </c>
      <c r="E16474" t="s">
        <v>54</v>
      </c>
      <c r="F16474" t="s">
        <v>17</v>
      </c>
      <c r="G16474">
        <v>36</v>
      </c>
      <c r="H16474">
        <v>18104.45</v>
      </c>
      <c r="I16474">
        <v>651760.19999999995</v>
      </c>
      <c r="J16474">
        <v>113</v>
      </c>
      <c r="K16474">
        <v>10</v>
      </c>
      <c r="L16474" t="s">
        <v>105</v>
      </c>
      <c r="M16474">
        <f>(Table1[[#This Row],[Current_Stock]]*Table1[[#This Row],[Unit_Price]])</f>
        <v>2045802.85</v>
      </c>
      <c r="N16474" s="12">
        <f>DATE(YEAR(Table1[[#This Row],[Order_Date]]),MONTH(Table1[[#This Row],[Order_Date]]),1)</f>
        <v>45383</v>
      </c>
    </row>
    <row r="16475" spans="1:14">
      <c r="A16475" t="s">
        <v>203</v>
      </c>
      <c r="B16475" t="s">
        <v>1339</v>
      </c>
      <c r="C16475" t="s">
        <v>1340</v>
      </c>
      <c r="D16475" t="s">
        <v>38</v>
      </c>
      <c r="E16475" t="s">
        <v>97</v>
      </c>
      <c r="F16475" t="s">
        <v>29</v>
      </c>
      <c r="G16475">
        <v>8</v>
      </c>
      <c r="H16475">
        <v>2111.14</v>
      </c>
      <c r="I16475">
        <v>16889.12</v>
      </c>
      <c r="J16475">
        <v>85</v>
      </c>
      <c r="K16475">
        <v>10</v>
      </c>
      <c r="L16475" t="s">
        <v>18</v>
      </c>
      <c r="M16475">
        <f>(Table1[[#This Row],[Current_Stock]]*Table1[[#This Row],[Unit_Price]])</f>
        <v>179446.9</v>
      </c>
      <c r="N16475" s="12">
        <f>DATE(YEAR(Table1[[#This Row],[Order_Date]]),MONTH(Table1[[#This Row],[Order_Date]]),1)</f>
        <v>45078</v>
      </c>
    </row>
    <row r="16476" spans="1:14">
      <c r="A16476" t="s">
        <v>334</v>
      </c>
      <c r="B16476" t="s">
        <v>57</v>
      </c>
      <c r="C16476" t="s">
        <v>58</v>
      </c>
      <c r="D16476" t="s">
        <v>38</v>
      </c>
      <c r="E16476" t="s">
        <v>173</v>
      </c>
      <c r="F16476" t="s">
        <v>17</v>
      </c>
      <c r="G16476">
        <v>24</v>
      </c>
      <c r="H16476">
        <v>2277.52</v>
      </c>
      <c r="I16476">
        <v>54660.480000000003</v>
      </c>
      <c r="J16476">
        <v>106</v>
      </c>
      <c r="K16476">
        <v>13</v>
      </c>
      <c r="L16476" t="s">
        <v>18</v>
      </c>
      <c r="M16476">
        <f>(Table1[[#This Row],[Current_Stock]]*Table1[[#This Row],[Unit_Price]])</f>
        <v>241417.12</v>
      </c>
      <c r="N16476" s="12">
        <f>DATE(YEAR(Table1[[#This Row],[Order_Date]]),MONTH(Table1[[#This Row],[Order_Date]]),1)</f>
        <v>45292</v>
      </c>
    </row>
    <row r="16477" spans="1:14">
      <c r="A16477" t="s">
        <v>1073</v>
      </c>
      <c r="B16477" t="s">
        <v>642</v>
      </c>
      <c r="C16477" t="s">
        <v>643</v>
      </c>
      <c r="D16477" t="s">
        <v>33</v>
      </c>
      <c r="E16477" t="s">
        <v>113</v>
      </c>
      <c r="F16477" t="s">
        <v>17</v>
      </c>
      <c r="G16477">
        <v>16</v>
      </c>
      <c r="H16477">
        <v>850.51</v>
      </c>
      <c r="I16477">
        <v>13608.16</v>
      </c>
      <c r="J16477">
        <v>97</v>
      </c>
      <c r="K16477">
        <v>5</v>
      </c>
      <c r="L16477" t="s">
        <v>18</v>
      </c>
      <c r="M16477">
        <f>(Table1[[#This Row],[Current_Stock]]*Table1[[#This Row],[Unit_Price]])</f>
        <v>82499.47</v>
      </c>
      <c r="N16477" s="12">
        <f>DATE(YEAR(Table1[[#This Row],[Order_Date]]),MONTH(Table1[[#This Row],[Order_Date]]),1)</f>
        <v>45597</v>
      </c>
    </row>
    <row r="16478" spans="1:14">
      <c r="A16478" t="s">
        <v>1218</v>
      </c>
      <c r="B16478" t="s">
        <v>965</v>
      </c>
      <c r="C16478" t="s">
        <v>966</v>
      </c>
      <c r="D16478" t="s">
        <v>183</v>
      </c>
      <c r="E16478" t="s">
        <v>50</v>
      </c>
      <c r="F16478" t="s">
        <v>40</v>
      </c>
      <c r="G16478">
        <v>25</v>
      </c>
      <c r="H16478">
        <v>2728.77</v>
      </c>
      <c r="I16478">
        <v>68219.25</v>
      </c>
      <c r="J16478">
        <v>130</v>
      </c>
      <c r="K16478">
        <v>8</v>
      </c>
      <c r="L16478" t="s">
        <v>18</v>
      </c>
      <c r="M16478">
        <f>(Table1[[#This Row],[Current_Stock]]*Table1[[#This Row],[Unit_Price]])</f>
        <v>354740.1</v>
      </c>
      <c r="N16478" s="12">
        <f>DATE(YEAR(Table1[[#This Row],[Order_Date]]),MONTH(Table1[[#This Row],[Order_Date]]),1)</f>
        <v>45139</v>
      </c>
    </row>
    <row r="16479" spans="1:14">
      <c r="A16479" t="s">
        <v>1217</v>
      </c>
      <c r="B16479" t="s">
        <v>151</v>
      </c>
      <c r="C16479" t="s">
        <v>152</v>
      </c>
      <c r="D16479" t="s">
        <v>53</v>
      </c>
      <c r="E16479" t="s">
        <v>80</v>
      </c>
      <c r="F16479" t="s">
        <v>60</v>
      </c>
      <c r="G16479">
        <v>4</v>
      </c>
      <c r="H16479">
        <v>4859.32</v>
      </c>
      <c r="I16479">
        <v>19437.28</v>
      </c>
      <c r="J16479">
        <v>600</v>
      </c>
      <c r="K16479">
        <v>13</v>
      </c>
      <c r="L16479" t="s">
        <v>55</v>
      </c>
      <c r="M16479">
        <f>(Table1[[#This Row],[Current_Stock]]*Table1[[#This Row],[Unit_Price]])</f>
        <v>2915592</v>
      </c>
      <c r="N16479" s="12">
        <f>DATE(YEAR(Table1[[#This Row],[Order_Date]]),MONTH(Table1[[#This Row],[Order_Date]]),1)</f>
        <v>44927</v>
      </c>
    </row>
    <row r="16480" spans="1:14">
      <c r="A16480" t="s">
        <v>1273</v>
      </c>
      <c r="B16480" t="s">
        <v>777</v>
      </c>
      <c r="C16480" t="s">
        <v>778</v>
      </c>
      <c r="D16480" t="s">
        <v>84</v>
      </c>
      <c r="E16480" t="s">
        <v>211</v>
      </c>
      <c r="F16480" t="s">
        <v>17</v>
      </c>
      <c r="G16480">
        <v>13</v>
      </c>
      <c r="H16480">
        <v>21032.47</v>
      </c>
      <c r="I16480">
        <v>273422.11</v>
      </c>
      <c r="J16480">
        <v>242</v>
      </c>
      <c r="K16480">
        <v>2</v>
      </c>
      <c r="L16480" t="s">
        <v>18</v>
      </c>
      <c r="M16480">
        <f>(Table1[[#This Row],[Current_Stock]]*Table1[[#This Row],[Unit_Price]])</f>
        <v>5089857.74</v>
      </c>
      <c r="N16480" s="12">
        <f>DATE(YEAR(Table1[[#This Row],[Order_Date]]),MONTH(Table1[[#This Row],[Order_Date]]),1)</f>
        <v>45017</v>
      </c>
    </row>
    <row r="16481" spans="1:14">
      <c r="A16481" t="s">
        <v>524</v>
      </c>
      <c r="B16481" t="s">
        <v>272</v>
      </c>
      <c r="C16481" t="s">
        <v>273</v>
      </c>
      <c r="D16481" t="s">
        <v>84</v>
      </c>
      <c r="E16481" t="s">
        <v>73</v>
      </c>
      <c r="F16481" t="s">
        <v>46</v>
      </c>
      <c r="G16481">
        <v>14</v>
      </c>
      <c r="H16481">
        <v>19873.59</v>
      </c>
      <c r="I16481">
        <v>278230.26</v>
      </c>
      <c r="J16481">
        <v>139</v>
      </c>
      <c r="K16481">
        <v>12</v>
      </c>
      <c r="L16481" t="s">
        <v>18</v>
      </c>
      <c r="M16481">
        <f>(Table1[[#This Row],[Current_Stock]]*Table1[[#This Row],[Unit_Price]])</f>
        <v>2762429.0100000002</v>
      </c>
      <c r="N16481" s="12">
        <f>DATE(YEAR(Table1[[#This Row],[Order_Date]]),MONTH(Table1[[#This Row],[Order_Date]]),1)</f>
        <v>45566</v>
      </c>
    </row>
    <row r="16482" spans="1:14">
      <c r="A16482" t="s">
        <v>540</v>
      </c>
      <c r="B16482" t="s">
        <v>614</v>
      </c>
      <c r="C16482" t="s">
        <v>615</v>
      </c>
      <c r="D16482" t="s">
        <v>27</v>
      </c>
      <c r="E16482" t="s">
        <v>39</v>
      </c>
      <c r="F16482" t="s">
        <v>46</v>
      </c>
      <c r="G16482">
        <v>7</v>
      </c>
      <c r="H16482">
        <v>173.72</v>
      </c>
      <c r="I16482">
        <v>1216.04</v>
      </c>
      <c r="J16482">
        <v>376</v>
      </c>
      <c r="K16482">
        <v>9</v>
      </c>
      <c r="L16482" t="s">
        <v>18</v>
      </c>
      <c r="M16482">
        <f>(Table1[[#This Row],[Current_Stock]]*Table1[[#This Row],[Unit_Price]])</f>
        <v>65318.720000000001</v>
      </c>
      <c r="N16482" s="12">
        <f>DATE(YEAR(Table1[[#This Row],[Order_Date]]),MONTH(Table1[[#This Row],[Order_Date]]),1)</f>
        <v>45627</v>
      </c>
    </row>
    <row r="16483" spans="1:14">
      <c r="A16483" t="s">
        <v>196</v>
      </c>
      <c r="B16483" t="s">
        <v>1099</v>
      </c>
      <c r="C16483" t="s">
        <v>1100</v>
      </c>
      <c r="D16483" t="s">
        <v>38</v>
      </c>
      <c r="E16483" t="s">
        <v>160</v>
      </c>
      <c r="F16483" t="s">
        <v>40</v>
      </c>
      <c r="G16483">
        <v>13</v>
      </c>
      <c r="H16483">
        <v>388.47</v>
      </c>
      <c r="I16483">
        <v>5050.1099999999997</v>
      </c>
      <c r="J16483">
        <v>141</v>
      </c>
      <c r="K16483">
        <v>12</v>
      </c>
      <c r="L16483" t="s">
        <v>18</v>
      </c>
      <c r="M16483">
        <f>(Table1[[#This Row],[Current_Stock]]*Table1[[#This Row],[Unit_Price]])</f>
        <v>54774.270000000004</v>
      </c>
      <c r="N16483" s="12">
        <f>DATE(YEAR(Table1[[#This Row],[Order_Date]]),MONTH(Table1[[#This Row],[Order_Date]]),1)</f>
        <v>45597</v>
      </c>
    </row>
    <row r="16484" spans="1:14">
      <c r="A16484" t="s">
        <v>206</v>
      </c>
      <c r="B16484" t="s">
        <v>425</v>
      </c>
      <c r="C16484" t="s">
        <v>426</v>
      </c>
      <c r="D16484" t="s">
        <v>38</v>
      </c>
      <c r="E16484" t="s">
        <v>109</v>
      </c>
      <c r="F16484" t="s">
        <v>29</v>
      </c>
      <c r="G16484">
        <v>14</v>
      </c>
      <c r="H16484">
        <v>2783.69</v>
      </c>
      <c r="I16484">
        <v>38971.660000000003</v>
      </c>
      <c r="J16484">
        <v>216</v>
      </c>
      <c r="K16484">
        <v>5</v>
      </c>
      <c r="L16484" t="s">
        <v>18</v>
      </c>
      <c r="M16484">
        <f>(Table1[[#This Row],[Current_Stock]]*Table1[[#This Row],[Unit_Price]])</f>
        <v>601277.04</v>
      </c>
      <c r="N16484" s="12">
        <f>DATE(YEAR(Table1[[#This Row],[Order_Date]]),MONTH(Table1[[#This Row],[Order_Date]]),1)</f>
        <v>45078</v>
      </c>
    </row>
    <row r="16485" spans="1:14">
      <c r="A16485" t="s">
        <v>625</v>
      </c>
      <c r="B16485" t="s">
        <v>691</v>
      </c>
      <c r="C16485" t="s">
        <v>692</v>
      </c>
      <c r="D16485" t="s">
        <v>33</v>
      </c>
      <c r="E16485" t="s">
        <v>97</v>
      </c>
      <c r="F16485" t="s">
        <v>40</v>
      </c>
      <c r="G16485">
        <v>20</v>
      </c>
      <c r="H16485">
        <v>3310.38</v>
      </c>
      <c r="I16485">
        <v>66207.600000000006</v>
      </c>
      <c r="J16485">
        <v>144</v>
      </c>
      <c r="K16485">
        <v>9</v>
      </c>
      <c r="L16485" t="s">
        <v>18</v>
      </c>
      <c r="M16485">
        <f>(Table1[[#This Row],[Current_Stock]]*Table1[[#This Row],[Unit_Price]])</f>
        <v>476694.72000000003</v>
      </c>
      <c r="N16485" s="12">
        <f>DATE(YEAR(Table1[[#This Row],[Order_Date]]),MONTH(Table1[[#This Row],[Order_Date]]),1)</f>
        <v>45444</v>
      </c>
    </row>
    <row r="16486" spans="1:14">
      <c r="A16486" t="s">
        <v>941</v>
      </c>
      <c r="B16486" t="s">
        <v>280</v>
      </c>
      <c r="C16486" t="s">
        <v>281</v>
      </c>
      <c r="D16486" t="s">
        <v>22</v>
      </c>
      <c r="E16486" t="s">
        <v>80</v>
      </c>
      <c r="F16486" t="s">
        <v>29</v>
      </c>
      <c r="G16486">
        <v>49</v>
      </c>
      <c r="H16486">
        <v>12087.44</v>
      </c>
      <c r="I16486">
        <v>592284.56000000006</v>
      </c>
      <c r="J16486">
        <v>108</v>
      </c>
      <c r="K16486">
        <v>14</v>
      </c>
      <c r="L16486" t="s">
        <v>18</v>
      </c>
      <c r="M16486">
        <f>(Table1[[#This Row],[Current_Stock]]*Table1[[#This Row],[Unit_Price]])</f>
        <v>1305443.52</v>
      </c>
      <c r="N16486" s="12">
        <f>DATE(YEAR(Table1[[#This Row],[Order_Date]]),MONTH(Table1[[#This Row],[Order_Date]]),1)</f>
        <v>45231</v>
      </c>
    </row>
    <row r="16487" spans="1:14">
      <c r="A16487" t="s">
        <v>846</v>
      </c>
      <c r="B16487" t="s">
        <v>249</v>
      </c>
      <c r="C16487" t="s">
        <v>250</v>
      </c>
      <c r="D16487" t="s">
        <v>96</v>
      </c>
      <c r="E16487" t="s">
        <v>243</v>
      </c>
      <c r="F16487" t="s">
        <v>17</v>
      </c>
      <c r="G16487">
        <v>5</v>
      </c>
      <c r="H16487">
        <v>431.73</v>
      </c>
      <c r="I16487">
        <v>2158.65</v>
      </c>
      <c r="J16487">
        <v>566</v>
      </c>
      <c r="K16487">
        <v>13</v>
      </c>
      <c r="L16487" t="s">
        <v>55</v>
      </c>
      <c r="M16487">
        <f>(Table1[[#This Row],[Current_Stock]]*Table1[[#This Row],[Unit_Price]])</f>
        <v>244359.18000000002</v>
      </c>
      <c r="N16487" s="12">
        <f>DATE(YEAR(Table1[[#This Row],[Order_Date]]),MONTH(Table1[[#This Row],[Order_Date]]),1)</f>
        <v>45231</v>
      </c>
    </row>
    <row r="16488" spans="1:14">
      <c r="A16488" t="s">
        <v>1208</v>
      </c>
      <c r="B16488" t="s">
        <v>494</v>
      </c>
      <c r="C16488" t="s">
        <v>495</v>
      </c>
      <c r="D16488" t="s">
        <v>15</v>
      </c>
      <c r="E16488" t="s">
        <v>113</v>
      </c>
      <c r="F16488" t="s">
        <v>46</v>
      </c>
      <c r="G16488">
        <v>23</v>
      </c>
      <c r="H16488">
        <v>77.989999999999995</v>
      </c>
      <c r="I16488">
        <v>1793.77</v>
      </c>
      <c r="J16488">
        <v>226</v>
      </c>
      <c r="K16488">
        <v>4</v>
      </c>
      <c r="L16488" t="s">
        <v>18</v>
      </c>
      <c r="M16488">
        <f>(Table1[[#This Row],[Current_Stock]]*Table1[[#This Row],[Unit_Price]])</f>
        <v>17625.739999999998</v>
      </c>
      <c r="N16488" s="12">
        <f>DATE(YEAR(Table1[[#This Row],[Order_Date]]),MONTH(Table1[[#This Row],[Order_Date]]),1)</f>
        <v>45261</v>
      </c>
    </row>
    <row r="16489" spans="1:14">
      <c r="A16489" t="s">
        <v>749</v>
      </c>
      <c r="B16489" t="s">
        <v>1145</v>
      </c>
      <c r="C16489" t="s">
        <v>1146</v>
      </c>
      <c r="D16489" t="s">
        <v>96</v>
      </c>
      <c r="E16489" t="s">
        <v>80</v>
      </c>
      <c r="F16489" t="s">
        <v>17</v>
      </c>
      <c r="G16489">
        <v>10</v>
      </c>
      <c r="H16489">
        <v>4585.97</v>
      </c>
      <c r="I16489">
        <v>45859.7</v>
      </c>
      <c r="J16489">
        <v>576</v>
      </c>
      <c r="K16489">
        <v>5</v>
      </c>
      <c r="L16489" t="s">
        <v>55</v>
      </c>
      <c r="M16489">
        <f>(Table1[[#This Row],[Current_Stock]]*Table1[[#This Row],[Unit_Price]])</f>
        <v>2641518.7200000002</v>
      </c>
      <c r="N16489" s="12">
        <f>DATE(YEAR(Table1[[#This Row],[Order_Date]]),MONTH(Table1[[#This Row],[Order_Date]]),1)</f>
        <v>45047</v>
      </c>
    </row>
    <row r="16490" spans="1:14">
      <c r="A16490" t="s">
        <v>314</v>
      </c>
      <c r="B16490" t="s">
        <v>390</v>
      </c>
      <c r="C16490" t="s">
        <v>391</v>
      </c>
      <c r="D16490" t="s">
        <v>33</v>
      </c>
      <c r="E16490" t="s">
        <v>23</v>
      </c>
      <c r="F16490" t="s">
        <v>46</v>
      </c>
      <c r="G16490">
        <v>22</v>
      </c>
      <c r="H16490">
        <v>2297.1799999999998</v>
      </c>
      <c r="I16490">
        <v>50537.96</v>
      </c>
      <c r="J16490">
        <v>132</v>
      </c>
      <c r="K16490">
        <v>9</v>
      </c>
      <c r="L16490" t="s">
        <v>18</v>
      </c>
      <c r="M16490">
        <f>(Table1[[#This Row],[Current_Stock]]*Table1[[#This Row],[Unit_Price]])</f>
        <v>303227.75999999995</v>
      </c>
      <c r="N16490" s="12">
        <f>DATE(YEAR(Table1[[#This Row],[Order_Date]]),MONTH(Table1[[#This Row],[Order_Date]]),1)</f>
        <v>45597</v>
      </c>
    </row>
    <row r="16491" spans="1:14">
      <c r="A16491" t="s">
        <v>499</v>
      </c>
      <c r="B16491" t="s">
        <v>814</v>
      </c>
      <c r="C16491" t="s">
        <v>815</v>
      </c>
      <c r="D16491" t="s">
        <v>44</v>
      </c>
      <c r="E16491" t="s">
        <v>113</v>
      </c>
      <c r="F16491" t="s">
        <v>29</v>
      </c>
      <c r="G16491">
        <v>20</v>
      </c>
      <c r="H16491">
        <v>3346.38</v>
      </c>
      <c r="I16491">
        <v>66927.600000000006</v>
      </c>
      <c r="J16491">
        <v>41</v>
      </c>
      <c r="K16491">
        <v>13</v>
      </c>
      <c r="L16491" t="s">
        <v>105</v>
      </c>
      <c r="M16491">
        <f>(Table1[[#This Row],[Current_Stock]]*Table1[[#This Row],[Unit_Price]])</f>
        <v>137201.58000000002</v>
      </c>
      <c r="N16491" s="12">
        <f>DATE(YEAR(Table1[[#This Row],[Order_Date]]),MONTH(Table1[[#This Row],[Order_Date]]),1)</f>
        <v>45474</v>
      </c>
    </row>
    <row r="16492" spans="1:14">
      <c r="A16492" t="s">
        <v>340</v>
      </c>
      <c r="B16492" t="s">
        <v>371</v>
      </c>
      <c r="C16492" t="s">
        <v>372</v>
      </c>
      <c r="D16492" t="s">
        <v>22</v>
      </c>
      <c r="E16492" t="s">
        <v>85</v>
      </c>
      <c r="F16492" t="s">
        <v>46</v>
      </c>
      <c r="G16492">
        <v>20</v>
      </c>
      <c r="H16492">
        <v>10491.32</v>
      </c>
      <c r="I16492">
        <v>209826.4</v>
      </c>
      <c r="J16492">
        <v>59</v>
      </c>
      <c r="K16492">
        <v>4</v>
      </c>
      <c r="L16492" t="s">
        <v>105</v>
      </c>
      <c r="M16492">
        <f>(Table1[[#This Row],[Current_Stock]]*Table1[[#This Row],[Unit_Price]])</f>
        <v>618987.88</v>
      </c>
      <c r="N16492" s="12">
        <f>DATE(YEAR(Table1[[#This Row],[Order_Date]]),MONTH(Table1[[#This Row],[Order_Date]]),1)</f>
        <v>44958</v>
      </c>
    </row>
    <row r="16493" spans="1:14">
      <c r="A16493" t="s">
        <v>1198</v>
      </c>
      <c r="B16493" t="s">
        <v>491</v>
      </c>
      <c r="C16493" t="s">
        <v>492</v>
      </c>
      <c r="D16493" t="s">
        <v>96</v>
      </c>
      <c r="E16493" t="s">
        <v>109</v>
      </c>
      <c r="F16493" t="s">
        <v>46</v>
      </c>
      <c r="G16493">
        <v>1</v>
      </c>
      <c r="H16493">
        <v>4979.95</v>
      </c>
      <c r="I16493">
        <v>4979.95</v>
      </c>
      <c r="J16493">
        <v>578</v>
      </c>
      <c r="K16493">
        <v>10</v>
      </c>
      <c r="L16493" t="s">
        <v>18</v>
      </c>
      <c r="M16493">
        <f>(Table1[[#This Row],[Current_Stock]]*Table1[[#This Row],[Unit_Price]])</f>
        <v>2878411.1</v>
      </c>
      <c r="N16493" s="12">
        <f>DATE(YEAR(Table1[[#This Row],[Order_Date]]),MONTH(Table1[[#This Row],[Order_Date]]),1)</f>
        <v>44927</v>
      </c>
    </row>
    <row r="16494" spans="1:14">
      <c r="A16494" t="s">
        <v>537</v>
      </c>
      <c r="B16494" t="s">
        <v>717</v>
      </c>
      <c r="C16494" t="s">
        <v>718</v>
      </c>
      <c r="D16494" t="s">
        <v>33</v>
      </c>
      <c r="E16494" t="s">
        <v>173</v>
      </c>
      <c r="F16494" t="s">
        <v>29</v>
      </c>
      <c r="G16494">
        <v>18</v>
      </c>
      <c r="H16494">
        <v>3268</v>
      </c>
      <c r="I16494">
        <v>58824</v>
      </c>
      <c r="J16494">
        <v>115</v>
      </c>
      <c r="K16494">
        <v>11</v>
      </c>
      <c r="L16494" t="s">
        <v>18</v>
      </c>
      <c r="M16494">
        <f>(Table1[[#This Row],[Current_Stock]]*Table1[[#This Row],[Unit_Price]])</f>
        <v>375820</v>
      </c>
      <c r="N16494" s="12">
        <f>DATE(YEAR(Table1[[#This Row],[Order_Date]]),MONTH(Table1[[#This Row],[Order_Date]]),1)</f>
        <v>45078</v>
      </c>
    </row>
    <row r="16495" spans="1:14">
      <c r="A16495" t="s">
        <v>379</v>
      </c>
      <c r="B16495" t="s">
        <v>793</v>
      </c>
      <c r="C16495" t="s">
        <v>794</v>
      </c>
      <c r="D16495" t="s">
        <v>38</v>
      </c>
      <c r="E16495" t="s">
        <v>269</v>
      </c>
      <c r="F16495" t="s">
        <v>60</v>
      </c>
      <c r="G16495">
        <v>13</v>
      </c>
      <c r="H16495">
        <v>3432.1</v>
      </c>
      <c r="I16495">
        <v>44617.3</v>
      </c>
      <c r="J16495">
        <v>115</v>
      </c>
      <c r="K16495">
        <v>12</v>
      </c>
      <c r="L16495" t="s">
        <v>18</v>
      </c>
      <c r="M16495">
        <f>(Table1[[#This Row],[Current_Stock]]*Table1[[#This Row],[Unit_Price]])</f>
        <v>394691.5</v>
      </c>
      <c r="N16495" s="12">
        <f>DATE(YEAR(Table1[[#This Row],[Order_Date]]),MONTH(Table1[[#This Row],[Order_Date]]),1)</f>
        <v>45536</v>
      </c>
    </row>
    <row r="16496" spans="1:14">
      <c r="A16496" t="s">
        <v>548</v>
      </c>
      <c r="B16496" t="s">
        <v>802</v>
      </c>
      <c r="C16496" t="s">
        <v>803</v>
      </c>
      <c r="D16496" t="s">
        <v>15</v>
      </c>
      <c r="E16496" t="s">
        <v>85</v>
      </c>
      <c r="F16496" t="s">
        <v>40</v>
      </c>
      <c r="G16496">
        <v>19</v>
      </c>
      <c r="H16496">
        <v>58.5</v>
      </c>
      <c r="I16496">
        <v>1111.5</v>
      </c>
      <c r="J16496">
        <v>105</v>
      </c>
      <c r="K16496">
        <v>5</v>
      </c>
      <c r="L16496" t="s">
        <v>18</v>
      </c>
      <c r="M16496">
        <f>(Table1[[#This Row],[Current_Stock]]*Table1[[#This Row],[Unit_Price]])</f>
        <v>6142.5</v>
      </c>
      <c r="N16496" s="12">
        <f>DATE(YEAR(Table1[[#This Row],[Order_Date]]),MONTH(Table1[[#This Row],[Order_Date]]),1)</f>
        <v>45352</v>
      </c>
    </row>
    <row r="16497" spans="1:14">
      <c r="A16497" t="s">
        <v>1316</v>
      </c>
      <c r="B16497" t="s">
        <v>572</v>
      </c>
      <c r="C16497" t="s">
        <v>573</v>
      </c>
      <c r="D16497" t="s">
        <v>44</v>
      </c>
      <c r="E16497" t="s">
        <v>184</v>
      </c>
      <c r="F16497" t="s">
        <v>17</v>
      </c>
      <c r="G16497">
        <v>32</v>
      </c>
      <c r="H16497">
        <v>2737.64</v>
      </c>
      <c r="I16497">
        <v>87604.479999999996</v>
      </c>
      <c r="J16497">
        <v>107</v>
      </c>
      <c r="K16497">
        <v>13</v>
      </c>
      <c r="L16497" t="s">
        <v>18</v>
      </c>
      <c r="M16497">
        <f>(Table1[[#This Row],[Current_Stock]]*Table1[[#This Row],[Unit_Price]])</f>
        <v>292927.48</v>
      </c>
      <c r="N16497" s="12">
        <f>DATE(YEAR(Table1[[#This Row],[Order_Date]]),MONTH(Table1[[#This Row],[Order_Date]]),1)</f>
        <v>45627</v>
      </c>
    </row>
    <row r="16498" spans="1:14">
      <c r="A16498" t="s">
        <v>41</v>
      </c>
      <c r="B16498" t="s">
        <v>793</v>
      </c>
      <c r="C16498" t="s">
        <v>794</v>
      </c>
      <c r="D16498" t="s">
        <v>38</v>
      </c>
      <c r="E16498" t="s">
        <v>277</v>
      </c>
      <c r="F16498" t="s">
        <v>46</v>
      </c>
      <c r="G16498">
        <v>17</v>
      </c>
      <c r="H16498">
        <v>2832.68</v>
      </c>
      <c r="I16498">
        <v>48155.56</v>
      </c>
      <c r="J16498">
        <v>148</v>
      </c>
      <c r="K16498">
        <v>2</v>
      </c>
      <c r="L16498" t="s">
        <v>18</v>
      </c>
      <c r="M16498">
        <f>(Table1[[#This Row],[Current_Stock]]*Table1[[#This Row],[Unit_Price]])</f>
        <v>419236.63999999996</v>
      </c>
      <c r="N16498" s="12">
        <f>DATE(YEAR(Table1[[#This Row],[Order_Date]]),MONTH(Table1[[#This Row],[Order_Date]]),1)</f>
        <v>45170</v>
      </c>
    </row>
    <row r="16499" spans="1:14">
      <c r="A16499" t="s">
        <v>1357</v>
      </c>
      <c r="B16499" t="s">
        <v>934</v>
      </c>
      <c r="C16499" t="s">
        <v>935</v>
      </c>
      <c r="D16499" t="s">
        <v>84</v>
      </c>
      <c r="E16499" t="s">
        <v>34</v>
      </c>
      <c r="F16499" t="s">
        <v>46</v>
      </c>
      <c r="G16499">
        <v>9</v>
      </c>
      <c r="H16499">
        <v>5869.77</v>
      </c>
      <c r="I16499">
        <v>52827.93</v>
      </c>
      <c r="J16499">
        <v>192</v>
      </c>
      <c r="K16499">
        <v>9</v>
      </c>
      <c r="L16499" t="s">
        <v>18</v>
      </c>
      <c r="M16499">
        <f>(Table1[[#This Row],[Current_Stock]]*Table1[[#This Row],[Unit_Price]])</f>
        <v>1126995.8400000001</v>
      </c>
      <c r="N16499" s="12">
        <f>DATE(YEAR(Table1[[#This Row],[Order_Date]]),MONTH(Table1[[#This Row],[Order_Date]]),1)</f>
        <v>45170</v>
      </c>
    </row>
    <row r="16500" spans="1:14">
      <c r="A16500" t="s">
        <v>286</v>
      </c>
      <c r="B16500" t="s">
        <v>825</v>
      </c>
      <c r="C16500" t="s">
        <v>826</v>
      </c>
      <c r="D16500" t="s">
        <v>183</v>
      </c>
      <c r="E16500" t="s">
        <v>45</v>
      </c>
      <c r="F16500" t="s">
        <v>29</v>
      </c>
      <c r="G16500">
        <v>20</v>
      </c>
      <c r="H16500">
        <v>3108.8</v>
      </c>
      <c r="I16500">
        <v>62176</v>
      </c>
      <c r="J16500">
        <v>172</v>
      </c>
      <c r="K16500">
        <v>12</v>
      </c>
      <c r="L16500" t="s">
        <v>18</v>
      </c>
      <c r="M16500">
        <f>(Table1[[#This Row],[Current_Stock]]*Table1[[#This Row],[Unit_Price]])</f>
        <v>534713.59999999998</v>
      </c>
      <c r="N16500" s="12">
        <f>DATE(YEAR(Table1[[#This Row],[Order_Date]]),MONTH(Table1[[#This Row],[Order_Date]]),1)</f>
        <v>45383</v>
      </c>
    </row>
    <row r="16501" spans="1:14">
      <c r="A16501" t="s">
        <v>554</v>
      </c>
      <c r="B16501" t="s">
        <v>587</v>
      </c>
      <c r="C16501" t="s">
        <v>588</v>
      </c>
      <c r="D16501" t="s">
        <v>44</v>
      </c>
      <c r="E16501" t="s">
        <v>39</v>
      </c>
      <c r="F16501" t="s">
        <v>17</v>
      </c>
      <c r="G16501">
        <v>64</v>
      </c>
      <c r="H16501">
        <v>1415.48</v>
      </c>
      <c r="I16501">
        <v>90590.720000000001</v>
      </c>
      <c r="J16501">
        <v>81</v>
      </c>
      <c r="K16501">
        <v>8</v>
      </c>
      <c r="L16501" t="s">
        <v>105</v>
      </c>
      <c r="M16501">
        <f>(Table1[[#This Row],[Current_Stock]]*Table1[[#This Row],[Unit_Price]])</f>
        <v>114653.88</v>
      </c>
      <c r="N16501" s="12">
        <f>DATE(YEAR(Table1[[#This Row],[Order_Date]]),MONTH(Table1[[#This Row],[Order_Date]]),1)</f>
        <v>45231</v>
      </c>
    </row>
    <row r="16502" spans="1:14">
      <c r="A16502" t="s">
        <v>1237</v>
      </c>
      <c r="B16502" t="s">
        <v>998</v>
      </c>
      <c r="C16502" t="s">
        <v>999</v>
      </c>
      <c r="D16502" t="s">
        <v>38</v>
      </c>
      <c r="E16502" t="s">
        <v>73</v>
      </c>
      <c r="F16502" t="s">
        <v>46</v>
      </c>
      <c r="G16502">
        <v>24</v>
      </c>
      <c r="H16502">
        <v>686.65</v>
      </c>
      <c r="I16502">
        <v>16479.599999999999</v>
      </c>
      <c r="J16502">
        <v>182</v>
      </c>
      <c r="K16502">
        <v>3</v>
      </c>
      <c r="L16502" t="s">
        <v>18</v>
      </c>
      <c r="M16502">
        <f>(Table1[[#This Row],[Current_Stock]]*Table1[[#This Row],[Unit_Price]])</f>
        <v>124970.3</v>
      </c>
      <c r="N16502" s="12">
        <f>DATE(YEAR(Table1[[#This Row],[Order_Date]]),MONTH(Table1[[#This Row],[Order_Date]]),1)</f>
        <v>45200</v>
      </c>
    </row>
    <row r="16503" spans="1:14">
      <c r="A16503" t="s">
        <v>1024</v>
      </c>
      <c r="B16503" t="s">
        <v>944</v>
      </c>
      <c r="C16503" t="s">
        <v>945</v>
      </c>
      <c r="D16503" t="s">
        <v>15</v>
      </c>
      <c r="E16503" t="s">
        <v>85</v>
      </c>
      <c r="F16503" t="s">
        <v>17</v>
      </c>
      <c r="G16503">
        <v>9</v>
      </c>
      <c r="H16503">
        <v>81.599999999999994</v>
      </c>
      <c r="I16503">
        <v>734.4</v>
      </c>
      <c r="J16503">
        <v>184</v>
      </c>
      <c r="K16503">
        <v>2</v>
      </c>
      <c r="L16503" t="s">
        <v>18</v>
      </c>
      <c r="M16503">
        <f>(Table1[[#This Row],[Current_Stock]]*Table1[[#This Row],[Unit_Price]])</f>
        <v>15014.4</v>
      </c>
      <c r="N16503" s="12">
        <f>DATE(YEAR(Table1[[#This Row],[Order_Date]]),MONTH(Table1[[#This Row],[Order_Date]]),1)</f>
        <v>45231</v>
      </c>
    </row>
    <row r="16504" spans="1:14">
      <c r="A16504" t="s">
        <v>946</v>
      </c>
      <c r="B16504" t="s">
        <v>1089</v>
      </c>
      <c r="C16504" t="s">
        <v>1090</v>
      </c>
      <c r="D16504" t="s">
        <v>33</v>
      </c>
      <c r="E16504" t="s">
        <v>184</v>
      </c>
      <c r="F16504" t="s">
        <v>29</v>
      </c>
      <c r="G16504">
        <v>18</v>
      </c>
      <c r="H16504">
        <v>4937.8500000000004</v>
      </c>
      <c r="I16504">
        <v>88881.3</v>
      </c>
      <c r="J16504">
        <v>102</v>
      </c>
      <c r="K16504">
        <v>12</v>
      </c>
      <c r="L16504" t="s">
        <v>18</v>
      </c>
      <c r="M16504">
        <f>(Table1[[#This Row],[Current_Stock]]*Table1[[#This Row],[Unit_Price]])</f>
        <v>503660.7</v>
      </c>
      <c r="N16504" s="12">
        <f>DATE(YEAR(Table1[[#This Row],[Order_Date]]),MONTH(Table1[[#This Row],[Order_Date]]),1)</f>
        <v>45139</v>
      </c>
    </row>
    <row r="16505" spans="1:14">
      <c r="A16505" t="s">
        <v>548</v>
      </c>
      <c r="B16505" t="s">
        <v>386</v>
      </c>
      <c r="C16505" t="s">
        <v>387</v>
      </c>
      <c r="D16505" t="s">
        <v>22</v>
      </c>
      <c r="E16505" t="s">
        <v>160</v>
      </c>
      <c r="F16505" t="s">
        <v>40</v>
      </c>
      <c r="G16505">
        <v>43</v>
      </c>
      <c r="H16505">
        <v>2635.16</v>
      </c>
      <c r="I16505">
        <v>113311.88</v>
      </c>
      <c r="J16505">
        <v>35</v>
      </c>
      <c r="K16505">
        <v>2</v>
      </c>
      <c r="L16505" t="s">
        <v>18</v>
      </c>
      <c r="M16505">
        <f>(Table1[[#This Row],[Current_Stock]]*Table1[[#This Row],[Unit_Price]])</f>
        <v>92230.599999999991</v>
      </c>
      <c r="N16505" s="12">
        <f>DATE(YEAR(Table1[[#This Row],[Order_Date]]),MONTH(Table1[[#This Row],[Order_Date]]),1)</f>
        <v>45352</v>
      </c>
    </row>
    <row r="16506" spans="1:14">
      <c r="A16506" t="s">
        <v>994</v>
      </c>
      <c r="B16506" t="s">
        <v>383</v>
      </c>
      <c r="C16506" t="s">
        <v>384</v>
      </c>
      <c r="D16506" t="s">
        <v>44</v>
      </c>
      <c r="E16506" t="s">
        <v>173</v>
      </c>
      <c r="F16506" t="s">
        <v>46</v>
      </c>
      <c r="G16506">
        <v>32</v>
      </c>
      <c r="H16506">
        <v>3509.2</v>
      </c>
      <c r="I16506">
        <v>112294.39999999999</v>
      </c>
      <c r="J16506">
        <v>103</v>
      </c>
      <c r="K16506">
        <v>6</v>
      </c>
      <c r="L16506" t="s">
        <v>105</v>
      </c>
      <c r="M16506">
        <f>(Table1[[#This Row],[Current_Stock]]*Table1[[#This Row],[Unit_Price]])</f>
        <v>361447.6</v>
      </c>
      <c r="N16506" s="12">
        <f>DATE(YEAR(Table1[[#This Row],[Order_Date]]),MONTH(Table1[[#This Row],[Order_Date]]),1)</f>
        <v>45200</v>
      </c>
    </row>
    <row r="16507" spans="1:14">
      <c r="A16507" t="s">
        <v>668</v>
      </c>
      <c r="B16507" t="s">
        <v>839</v>
      </c>
      <c r="C16507" t="s">
        <v>840</v>
      </c>
      <c r="D16507" t="s">
        <v>27</v>
      </c>
      <c r="E16507" t="s">
        <v>160</v>
      </c>
      <c r="F16507" t="s">
        <v>46</v>
      </c>
      <c r="G16507">
        <v>3</v>
      </c>
      <c r="H16507">
        <v>1064.0899999999999</v>
      </c>
      <c r="I16507">
        <v>3192.27</v>
      </c>
      <c r="J16507">
        <v>526</v>
      </c>
      <c r="K16507">
        <v>8</v>
      </c>
      <c r="L16507" t="s">
        <v>18</v>
      </c>
      <c r="M16507">
        <f>(Table1[[#This Row],[Current_Stock]]*Table1[[#This Row],[Unit_Price]])</f>
        <v>559711.34</v>
      </c>
      <c r="N16507" s="12">
        <f>DATE(YEAR(Table1[[#This Row],[Order_Date]]),MONTH(Table1[[#This Row],[Order_Date]]),1)</f>
        <v>45474</v>
      </c>
    </row>
    <row r="16508" spans="1:14">
      <c r="A16508" t="s">
        <v>334</v>
      </c>
      <c r="B16508" t="s">
        <v>13</v>
      </c>
      <c r="C16508" t="s">
        <v>14</v>
      </c>
      <c r="D16508" t="s">
        <v>15</v>
      </c>
      <c r="E16508" t="s">
        <v>251</v>
      </c>
      <c r="F16508" t="s">
        <v>60</v>
      </c>
      <c r="G16508">
        <v>10</v>
      </c>
      <c r="H16508">
        <v>220.41</v>
      </c>
      <c r="I16508">
        <v>2204.1</v>
      </c>
      <c r="J16508">
        <v>103</v>
      </c>
      <c r="K16508">
        <v>7</v>
      </c>
      <c r="L16508" t="s">
        <v>18</v>
      </c>
      <c r="M16508">
        <f>(Table1[[#This Row],[Current_Stock]]*Table1[[#This Row],[Unit_Price]])</f>
        <v>22702.23</v>
      </c>
      <c r="N16508" s="12">
        <f>DATE(YEAR(Table1[[#This Row],[Order_Date]]),MONTH(Table1[[#This Row],[Order_Date]]),1)</f>
        <v>45292</v>
      </c>
    </row>
    <row r="16509" spans="1:14">
      <c r="A16509" t="s">
        <v>655</v>
      </c>
      <c r="B16509" t="s">
        <v>358</v>
      </c>
      <c r="C16509" t="s">
        <v>359</v>
      </c>
      <c r="D16509" t="s">
        <v>53</v>
      </c>
      <c r="E16509" t="s">
        <v>330</v>
      </c>
      <c r="F16509" t="s">
        <v>46</v>
      </c>
      <c r="G16509">
        <v>9</v>
      </c>
      <c r="H16509">
        <v>2106.84</v>
      </c>
      <c r="I16509">
        <v>18961.560000000001</v>
      </c>
      <c r="J16509">
        <v>296</v>
      </c>
      <c r="K16509">
        <v>12</v>
      </c>
      <c r="L16509" t="s">
        <v>55</v>
      </c>
      <c r="M16509">
        <f>(Table1[[#This Row],[Current_Stock]]*Table1[[#This Row],[Unit_Price]])</f>
        <v>623624.64</v>
      </c>
      <c r="N16509" s="12">
        <f>DATE(YEAR(Table1[[#This Row],[Order_Date]]),MONTH(Table1[[#This Row],[Order_Date]]),1)</f>
        <v>45323</v>
      </c>
    </row>
    <row r="16510" spans="1:14">
      <c r="A16510" t="s">
        <v>1305</v>
      </c>
      <c r="B16510" t="s">
        <v>577</v>
      </c>
      <c r="C16510" t="s">
        <v>578</v>
      </c>
      <c r="D16510" t="s">
        <v>53</v>
      </c>
      <c r="E16510" t="s">
        <v>85</v>
      </c>
      <c r="F16510" t="s">
        <v>60</v>
      </c>
      <c r="G16510">
        <v>8</v>
      </c>
      <c r="H16510">
        <v>4939.58</v>
      </c>
      <c r="I16510">
        <v>39516.639999999999</v>
      </c>
      <c r="J16510">
        <v>494</v>
      </c>
      <c r="K16510">
        <v>12</v>
      </c>
      <c r="L16510" t="s">
        <v>55</v>
      </c>
      <c r="M16510">
        <f>(Table1[[#This Row],[Current_Stock]]*Table1[[#This Row],[Unit_Price]])</f>
        <v>2440152.52</v>
      </c>
      <c r="N16510" s="12">
        <f>DATE(YEAR(Table1[[#This Row],[Order_Date]]),MONTH(Table1[[#This Row],[Order_Date]]),1)</f>
        <v>45292</v>
      </c>
    </row>
    <row r="16511" spans="1:14">
      <c r="A16511" t="s">
        <v>64</v>
      </c>
      <c r="B16511" t="s">
        <v>107</v>
      </c>
      <c r="C16511" t="s">
        <v>108</v>
      </c>
      <c r="D16511" t="s">
        <v>96</v>
      </c>
      <c r="E16511" t="s">
        <v>282</v>
      </c>
      <c r="F16511" t="s">
        <v>60</v>
      </c>
      <c r="G16511">
        <v>9</v>
      </c>
      <c r="H16511">
        <v>3703.27</v>
      </c>
      <c r="I16511">
        <v>33329.43</v>
      </c>
      <c r="J16511">
        <v>394</v>
      </c>
      <c r="K16511">
        <v>11</v>
      </c>
      <c r="L16511" t="s">
        <v>55</v>
      </c>
      <c r="M16511">
        <f>(Table1[[#This Row],[Current_Stock]]*Table1[[#This Row],[Unit_Price]])</f>
        <v>1459088.38</v>
      </c>
      <c r="N16511" s="12">
        <f>DATE(YEAR(Table1[[#This Row],[Order_Date]]),MONTH(Table1[[#This Row],[Order_Date]]),1)</f>
        <v>45597</v>
      </c>
    </row>
    <row r="16512" spans="1:14">
      <c r="A16512" t="s">
        <v>568</v>
      </c>
      <c r="B16512" t="s">
        <v>290</v>
      </c>
      <c r="C16512" t="s">
        <v>291</v>
      </c>
      <c r="D16512" t="s">
        <v>33</v>
      </c>
      <c r="E16512" t="s">
        <v>16</v>
      </c>
      <c r="F16512" t="s">
        <v>60</v>
      </c>
      <c r="G16512">
        <v>10</v>
      </c>
      <c r="H16512">
        <v>1461.69</v>
      </c>
      <c r="I16512">
        <v>14616.9</v>
      </c>
      <c r="J16512">
        <v>147</v>
      </c>
      <c r="K16512">
        <v>6</v>
      </c>
      <c r="L16512" t="s">
        <v>18</v>
      </c>
      <c r="M16512">
        <f>(Table1[[#This Row],[Current_Stock]]*Table1[[#This Row],[Unit_Price]])</f>
        <v>214868.43000000002</v>
      </c>
      <c r="N16512" s="12">
        <f>DATE(YEAR(Table1[[#This Row],[Order_Date]]),MONTH(Table1[[#This Row],[Order_Date]]),1)</f>
        <v>45078</v>
      </c>
    </row>
    <row r="16513" spans="1:14">
      <c r="A16513" t="s">
        <v>892</v>
      </c>
      <c r="B16513" t="s">
        <v>758</v>
      </c>
      <c r="C16513" t="s">
        <v>759</v>
      </c>
      <c r="D16513" t="s">
        <v>15</v>
      </c>
      <c r="E16513" t="s">
        <v>59</v>
      </c>
      <c r="F16513" t="s">
        <v>60</v>
      </c>
      <c r="G16513">
        <v>12</v>
      </c>
      <c r="H16513">
        <v>160.03</v>
      </c>
      <c r="I16513">
        <v>1920.36</v>
      </c>
      <c r="J16513">
        <v>100</v>
      </c>
      <c r="K16513">
        <v>2</v>
      </c>
      <c r="L16513" t="s">
        <v>18</v>
      </c>
      <c r="M16513">
        <f>(Table1[[#This Row],[Current_Stock]]*Table1[[#This Row],[Unit_Price]])</f>
        <v>16003</v>
      </c>
      <c r="N16513" s="12">
        <f>DATE(YEAR(Table1[[#This Row],[Order_Date]]),MONTH(Table1[[#This Row],[Order_Date]]),1)</f>
        <v>45352</v>
      </c>
    </row>
    <row r="16514" spans="1:14">
      <c r="A16514" t="s">
        <v>951</v>
      </c>
      <c r="B16514" t="s">
        <v>670</v>
      </c>
      <c r="C16514" t="s">
        <v>671</v>
      </c>
      <c r="D16514" t="s">
        <v>22</v>
      </c>
      <c r="E16514" t="s">
        <v>104</v>
      </c>
      <c r="F16514" t="s">
        <v>60</v>
      </c>
      <c r="G16514">
        <v>23</v>
      </c>
      <c r="H16514">
        <v>12573.76</v>
      </c>
      <c r="I16514">
        <v>289196.48</v>
      </c>
      <c r="J16514">
        <v>117</v>
      </c>
      <c r="K16514">
        <v>12</v>
      </c>
      <c r="L16514" t="s">
        <v>105</v>
      </c>
      <c r="M16514">
        <f>(Table1[[#This Row],[Current_Stock]]*Table1[[#This Row],[Unit_Price]])</f>
        <v>1471129.92</v>
      </c>
      <c r="N16514" s="12">
        <f>DATE(YEAR(Table1[[#This Row],[Order_Date]]),MONTH(Table1[[#This Row],[Order_Date]]),1)</f>
        <v>45413</v>
      </c>
    </row>
    <row r="16515" spans="1:14">
      <c r="A16515" t="s">
        <v>1098</v>
      </c>
      <c r="B16515" t="s">
        <v>814</v>
      </c>
      <c r="C16515" t="s">
        <v>815</v>
      </c>
      <c r="D16515" t="s">
        <v>44</v>
      </c>
      <c r="E16515" t="s">
        <v>330</v>
      </c>
      <c r="F16515" t="s">
        <v>29</v>
      </c>
      <c r="G16515">
        <v>23</v>
      </c>
      <c r="H16515">
        <v>111.18</v>
      </c>
      <c r="I16515">
        <v>2557.14</v>
      </c>
      <c r="J16515">
        <v>79</v>
      </c>
      <c r="K16515">
        <v>12</v>
      </c>
      <c r="L16515" t="s">
        <v>105</v>
      </c>
      <c r="M16515">
        <f>(Table1[[#This Row],[Current_Stock]]*Table1[[#This Row],[Unit_Price]])</f>
        <v>8783.2200000000012</v>
      </c>
      <c r="N16515" s="12">
        <f>DATE(YEAR(Table1[[#This Row],[Order_Date]]),MONTH(Table1[[#This Row],[Order_Date]]),1)</f>
        <v>45627</v>
      </c>
    </row>
    <row r="16516" spans="1:14">
      <c r="A16516" t="s">
        <v>1197</v>
      </c>
      <c r="B16516" t="s">
        <v>844</v>
      </c>
      <c r="C16516" t="s">
        <v>845</v>
      </c>
      <c r="D16516" t="s">
        <v>96</v>
      </c>
      <c r="E16516" t="s">
        <v>80</v>
      </c>
      <c r="F16516" t="s">
        <v>60</v>
      </c>
      <c r="G16516">
        <v>1</v>
      </c>
      <c r="H16516">
        <v>1606</v>
      </c>
      <c r="I16516">
        <v>1606</v>
      </c>
      <c r="J16516">
        <v>492</v>
      </c>
      <c r="K16516">
        <v>6</v>
      </c>
      <c r="L16516" t="s">
        <v>55</v>
      </c>
      <c r="M16516">
        <f>(Table1[[#This Row],[Current_Stock]]*Table1[[#This Row],[Unit_Price]])</f>
        <v>790152</v>
      </c>
      <c r="N16516" s="12">
        <f>DATE(YEAR(Table1[[#This Row],[Order_Date]]),MONTH(Table1[[#This Row],[Order_Date]]),1)</f>
        <v>45597</v>
      </c>
    </row>
    <row r="16517" spans="1:14">
      <c r="A16517" t="s">
        <v>698</v>
      </c>
      <c r="B16517" t="s">
        <v>853</v>
      </c>
      <c r="C16517" t="s">
        <v>854</v>
      </c>
      <c r="D16517" t="s">
        <v>84</v>
      </c>
      <c r="E16517" t="s">
        <v>80</v>
      </c>
      <c r="F16517" t="s">
        <v>46</v>
      </c>
      <c r="G16517">
        <v>22</v>
      </c>
      <c r="H16517">
        <v>26377.34</v>
      </c>
      <c r="I16517">
        <v>580301.48</v>
      </c>
      <c r="J16517">
        <v>120</v>
      </c>
      <c r="K16517">
        <v>11</v>
      </c>
      <c r="L16517" t="s">
        <v>18</v>
      </c>
      <c r="M16517">
        <f>(Table1[[#This Row],[Current_Stock]]*Table1[[#This Row],[Unit_Price]])</f>
        <v>3165280.8</v>
      </c>
      <c r="N16517" s="12">
        <f>DATE(YEAR(Table1[[#This Row],[Order_Date]]),MONTH(Table1[[#This Row],[Order_Date]]),1)</f>
        <v>45139</v>
      </c>
    </row>
    <row r="16518" spans="1:14">
      <c r="A16518" t="s">
        <v>262</v>
      </c>
      <c r="B16518" t="s">
        <v>814</v>
      </c>
      <c r="C16518" t="s">
        <v>815</v>
      </c>
      <c r="D16518" t="s">
        <v>44</v>
      </c>
      <c r="E16518" t="s">
        <v>85</v>
      </c>
      <c r="F16518" t="s">
        <v>46</v>
      </c>
      <c r="G16518">
        <v>27</v>
      </c>
      <c r="H16518">
        <v>4033.76</v>
      </c>
      <c r="I16518">
        <v>108911.52</v>
      </c>
      <c r="J16518">
        <v>104</v>
      </c>
      <c r="K16518">
        <v>13</v>
      </c>
      <c r="L16518" t="s">
        <v>18</v>
      </c>
      <c r="M16518">
        <f>(Table1[[#This Row],[Current_Stock]]*Table1[[#This Row],[Unit_Price]])</f>
        <v>419511.04000000004</v>
      </c>
      <c r="N16518" s="12">
        <f>DATE(YEAR(Table1[[#This Row],[Order_Date]]),MONTH(Table1[[#This Row],[Order_Date]]),1)</f>
        <v>45323</v>
      </c>
    </row>
    <row r="16519" spans="1:14">
      <c r="A16519" t="s">
        <v>477</v>
      </c>
      <c r="B16519" t="s">
        <v>890</v>
      </c>
      <c r="C16519" t="s">
        <v>891</v>
      </c>
      <c r="D16519" t="s">
        <v>22</v>
      </c>
      <c r="E16519" t="s">
        <v>85</v>
      </c>
      <c r="F16519" t="s">
        <v>46</v>
      </c>
      <c r="G16519">
        <v>31</v>
      </c>
      <c r="H16519">
        <v>7846.62</v>
      </c>
      <c r="I16519">
        <v>243245.22</v>
      </c>
      <c r="J16519">
        <v>88</v>
      </c>
      <c r="K16519">
        <v>12</v>
      </c>
      <c r="L16519" t="s">
        <v>18</v>
      </c>
      <c r="M16519">
        <f>(Table1[[#This Row],[Current_Stock]]*Table1[[#This Row],[Unit_Price]])</f>
        <v>690502.55999999994</v>
      </c>
      <c r="N16519" s="12">
        <f>DATE(YEAR(Table1[[#This Row],[Order_Date]]),MONTH(Table1[[#This Row],[Order_Date]]),1)</f>
        <v>45047</v>
      </c>
    </row>
    <row r="16520" spans="1:14">
      <c r="A16520" t="s">
        <v>530</v>
      </c>
      <c r="B16520" t="s">
        <v>253</v>
      </c>
      <c r="C16520" t="s">
        <v>254</v>
      </c>
      <c r="D16520" t="s">
        <v>38</v>
      </c>
      <c r="E16520" t="s">
        <v>184</v>
      </c>
      <c r="F16520" t="s">
        <v>40</v>
      </c>
      <c r="G16520">
        <v>25</v>
      </c>
      <c r="H16520">
        <v>3220.67</v>
      </c>
      <c r="I16520">
        <v>80516.75</v>
      </c>
      <c r="J16520">
        <v>206</v>
      </c>
      <c r="K16520">
        <v>12</v>
      </c>
      <c r="L16520" t="s">
        <v>18</v>
      </c>
      <c r="M16520">
        <f>(Table1[[#This Row],[Current_Stock]]*Table1[[#This Row],[Unit_Price]])</f>
        <v>663458.02</v>
      </c>
      <c r="N16520" s="12">
        <f>DATE(YEAR(Table1[[#This Row],[Order_Date]]),MONTH(Table1[[#This Row],[Order_Date]]),1)</f>
        <v>45017</v>
      </c>
    </row>
    <row r="16521" spans="1:14">
      <c r="A16521" t="s">
        <v>876</v>
      </c>
      <c r="B16521" t="s">
        <v>855</v>
      </c>
      <c r="C16521" t="s">
        <v>856</v>
      </c>
      <c r="D16521" t="s">
        <v>38</v>
      </c>
      <c r="E16521" t="s">
        <v>104</v>
      </c>
      <c r="F16521" t="s">
        <v>40</v>
      </c>
      <c r="G16521">
        <v>22</v>
      </c>
      <c r="H16521">
        <v>2868.11</v>
      </c>
      <c r="I16521">
        <v>63098.42</v>
      </c>
      <c r="J16521">
        <v>177</v>
      </c>
      <c r="K16521">
        <v>9</v>
      </c>
      <c r="L16521" t="s">
        <v>18</v>
      </c>
      <c r="M16521">
        <f>(Table1[[#This Row],[Current_Stock]]*Table1[[#This Row],[Unit_Price]])</f>
        <v>507655.47000000003</v>
      </c>
      <c r="N16521" s="12">
        <f>DATE(YEAR(Table1[[#This Row],[Order_Date]]),MONTH(Table1[[#This Row],[Order_Date]]),1)</f>
        <v>45292</v>
      </c>
    </row>
    <row r="16522" spans="1:14">
      <c r="A16522" t="s">
        <v>406</v>
      </c>
      <c r="B16522" t="s">
        <v>170</v>
      </c>
      <c r="C16522" t="s">
        <v>171</v>
      </c>
      <c r="D16522" t="s">
        <v>44</v>
      </c>
      <c r="E16522" t="s">
        <v>330</v>
      </c>
      <c r="F16522" t="s">
        <v>40</v>
      </c>
      <c r="G16522">
        <v>53</v>
      </c>
      <c r="H16522">
        <v>2578.9</v>
      </c>
      <c r="I16522">
        <v>136681.70000000001</v>
      </c>
      <c r="J16522">
        <v>78</v>
      </c>
      <c r="K16522">
        <v>9</v>
      </c>
      <c r="L16522" t="s">
        <v>18</v>
      </c>
      <c r="M16522">
        <f>(Table1[[#This Row],[Current_Stock]]*Table1[[#This Row],[Unit_Price]])</f>
        <v>201154.2</v>
      </c>
      <c r="N16522" s="12">
        <f>DATE(YEAR(Table1[[#This Row],[Order_Date]]),MONTH(Table1[[#This Row],[Order_Date]]),1)</f>
        <v>45597</v>
      </c>
    </row>
    <row r="16523" spans="1:14">
      <c r="A16523" t="s">
        <v>1255</v>
      </c>
      <c r="B16523" t="s">
        <v>421</v>
      </c>
      <c r="C16523" t="s">
        <v>422</v>
      </c>
      <c r="D16523" t="s">
        <v>53</v>
      </c>
      <c r="E16523" t="s">
        <v>167</v>
      </c>
      <c r="F16523" t="s">
        <v>17</v>
      </c>
      <c r="G16523">
        <v>4</v>
      </c>
      <c r="H16523">
        <v>2827.25</v>
      </c>
      <c r="I16523">
        <v>11309</v>
      </c>
      <c r="J16523">
        <v>385</v>
      </c>
      <c r="K16523">
        <v>2</v>
      </c>
      <c r="L16523" t="s">
        <v>18</v>
      </c>
      <c r="M16523">
        <f>(Table1[[#This Row],[Current_Stock]]*Table1[[#This Row],[Unit_Price]])</f>
        <v>1088491.25</v>
      </c>
      <c r="N16523" s="12">
        <f>DATE(YEAR(Table1[[#This Row],[Order_Date]]),MONTH(Table1[[#This Row],[Order_Date]]),1)</f>
        <v>45474</v>
      </c>
    </row>
    <row r="16524" spans="1:14">
      <c r="A16524" t="s">
        <v>663</v>
      </c>
      <c r="B16524" t="s">
        <v>527</v>
      </c>
      <c r="C16524" t="s">
        <v>528</v>
      </c>
      <c r="D16524" t="s">
        <v>22</v>
      </c>
      <c r="E16524" t="s">
        <v>23</v>
      </c>
      <c r="F16524" t="s">
        <v>17</v>
      </c>
      <c r="G16524">
        <v>73</v>
      </c>
      <c r="H16524">
        <v>11252.16</v>
      </c>
      <c r="I16524">
        <v>821407.68</v>
      </c>
      <c r="J16524">
        <v>35</v>
      </c>
      <c r="K16524">
        <v>6</v>
      </c>
      <c r="L16524" t="s">
        <v>105</v>
      </c>
      <c r="M16524">
        <f>(Table1[[#This Row],[Current_Stock]]*Table1[[#This Row],[Unit_Price]])</f>
        <v>393825.6</v>
      </c>
      <c r="N16524" s="12">
        <f>DATE(YEAR(Table1[[#This Row],[Order_Date]]),MONTH(Table1[[#This Row],[Order_Date]]),1)</f>
        <v>45200</v>
      </c>
    </row>
    <row r="16525" spans="1:14">
      <c r="A16525" t="s">
        <v>1108</v>
      </c>
      <c r="B16525" t="s">
        <v>464</v>
      </c>
      <c r="C16525" t="s">
        <v>465</v>
      </c>
      <c r="D16525" t="s">
        <v>27</v>
      </c>
      <c r="E16525" t="s">
        <v>89</v>
      </c>
      <c r="F16525" t="s">
        <v>40</v>
      </c>
      <c r="G16525">
        <v>5</v>
      </c>
      <c r="H16525">
        <v>1248.4100000000001</v>
      </c>
      <c r="I16525">
        <v>6242.05</v>
      </c>
      <c r="J16525">
        <v>394</v>
      </c>
      <c r="K16525">
        <v>6</v>
      </c>
      <c r="L16525" t="s">
        <v>55</v>
      </c>
      <c r="M16525">
        <f>(Table1[[#This Row],[Current_Stock]]*Table1[[#This Row],[Unit_Price]])</f>
        <v>491873.54000000004</v>
      </c>
      <c r="N16525" s="12">
        <f>DATE(YEAR(Table1[[#This Row],[Order_Date]]),MONTH(Table1[[#This Row],[Order_Date]]),1)</f>
        <v>44986</v>
      </c>
    </row>
    <row r="16526" spans="1:14">
      <c r="A16526" t="s">
        <v>1123</v>
      </c>
      <c r="B16526" t="s">
        <v>344</v>
      </c>
      <c r="C16526" t="s">
        <v>345</v>
      </c>
      <c r="D16526" t="s">
        <v>183</v>
      </c>
      <c r="E16526" t="s">
        <v>50</v>
      </c>
      <c r="F16526" t="s">
        <v>29</v>
      </c>
      <c r="G16526">
        <v>10</v>
      </c>
      <c r="H16526">
        <v>4881.43</v>
      </c>
      <c r="I16526">
        <v>48814.3</v>
      </c>
      <c r="J16526">
        <v>98</v>
      </c>
      <c r="K16526">
        <v>7</v>
      </c>
      <c r="L16526" t="s">
        <v>18</v>
      </c>
      <c r="M16526">
        <f>(Table1[[#This Row],[Current_Stock]]*Table1[[#This Row],[Unit_Price]])</f>
        <v>478380.14</v>
      </c>
      <c r="N16526" s="12">
        <f>DATE(YEAR(Table1[[#This Row],[Order_Date]]),MONTH(Table1[[#This Row],[Order_Date]]),1)</f>
        <v>45444</v>
      </c>
    </row>
    <row r="16527" spans="1:14">
      <c r="A16527" t="s">
        <v>889</v>
      </c>
      <c r="B16527" t="s">
        <v>332</v>
      </c>
      <c r="C16527" t="s">
        <v>333</v>
      </c>
      <c r="D16527" t="s">
        <v>183</v>
      </c>
      <c r="E16527" t="s">
        <v>23</v>
      </c>
      <c r="F16527" t="s">
        <v>17</v>
      </c>
      <c r="G16527">
        <v>18</v>
      </c>
      <c r="H16527">
        <v>891.98</v>
      </c>
      <c r="I16527">
        <v>16055.64</v>
      </c>
      <c r="J16527">
        <v>140</v>
      </c>
      <c r="K16527">
        <v>11</v>
      </c>
      <c r="L16527" t="s">
        <v>18</v>
      </c>
      <c r="M16527">
        <f>(Table1[[#This Row],[Current_Stock]]*Table1[[#This Row],[Unit_Price]])</f>
        <v>124877.2</v>
      </c>
      <c r="N16527" s="12">
        <f>DATE(YEAR(Table1[[#This Row],[Order_Date]]),MONTH(Table1[[#This Row],[Order_Date]]),1)</f>
        <v>44986</v>
      </c>
    </row>
    <row r="16528" spans="1:14">
      <c r="A16528" t="s">
        <v>524</v>
      </c>
      <c r="B16528" t="s">
        <v>82</v>
      </c>
      <c r="C16528" t="s">
        <v>83</v>
      </c>
      <c r="D16528" t="s">
        <v>84</v>
      </c>
      <c r="E16528" t="s">
        <v>277</v>
      </c>
      <c r="F16528" t="s">
        <v>29</v>
      </c>
      <c r="G16528">
        <v>24</v>
      </c>
      <c r="H16528">
        <v>14351.42</v>
      </c>
      <c r="I16528">
        <v>344434.08</v>
      </c>
      <c r="J16528">
        <v>190</v>
      </c>
      <c r="K16528">
        <v>8</v>
      </c>
      <c r="L16528" t="s">
        <v>18</v>
      </c>
      <c r="M16528">
        <f>(Table1[[#This Row],[Current_Stock]]*Table1[[#This Row],[Unit_Price]])</f>
        <v>2726769.8</v>
      </c>
      <c r="N16528" s="12">
        <f>DATE(YEAR(Table1[[#This Row],[Order_Date]]),MONTH(Table1[[#This Row],[Order_Date]]),1)</f>
        <v>45566</v>
      </c>
    </row>
    <row r="16529" spans="1:14">
      <c r="A16529" t="s">
        <v>800</v>
      </c>
      <c r="B16529" t="s">
        <v>986</v>
      </c>
      <c r="C16529" t="s">
        <v>987</v>
      </c>
      <c r="D16529" t="s">
        <v>84</v>
      </c>
      <c r="E16529" t="s">
        <v>113</v>
      </c>
      <c r="F16529" t="s">
        <v>29</v>
      </c>
      <c r="G16529">
        <v>11</v>
      </c>
      <c r="H16529">
        <v>26207.66</v>
      </c>
      <c r="I16529">
        <v>288284.26</v>
      </c>
      <c r="J16529">
        <v>99</v>
      </c>
      <c r="K16529">
        <v>11</v>
      </c>
      <c r="L16529" t="s">
        <v>18</v>
      </c>
      <c r="M16529">
        <f>(Table1[[#This Row],[Current_Stock]]*Table1[[#This Row],[Unit_Price]])</f>
        <v>2594558.34</v>
      </c>
      <c r="N16529" s="12">
        <f>DATE(YEAR(Table1[[#This Row],[Order_Date]]),MONTH(Table1[[#This Row],[Order_Date]]),1)</f>
        <v>45139</v>
      </c>
    </row>
    <row r="16530" spans="1:14">
      <c r="A16530" t="s">
        <v>1084</v>
      </c>
      <c r="B16530" t="s">
        <v>1339</v>
      </c>
      <c r="C16530" t="s">
        <v>1340</v>
      </c>
      <c r="D16530" t="s">
        <v>38</v>
      </c>
      <c r="E16530" t="s">
        <v>269</v>
      </c>
      <c r="F16530" t="s">
        <v>17</v>
      </c>
      <c r="G16530">
        <v>19</v>
      </c>
      <c r="H16530">
        <v>679.36</v>
      </c>
      <c r="I16530">
        <v>12907.84</v>
      </c>
      <c r="J16530">
        <v>91</v>
      </c>
      <c r="K16530">
        <v>2</v>
      </c>
      <c r="L16530" t="s">
        <v>18</v>
      </c>
      <c r="M16530">
        <f>(Table1[[#This Row],[Current_Stock]]*Table1[[#This Row],[Unit_Price]])</f>
        <v>61821.760000000002</v>
      </c>
      <c r="N16530" s="12">
        <f>DATE(YEAR(Table1[[#This Row],[Order_Date]]),MONTH(Table1[[#This Row],[Order_Date]]),1)</f>
        <v>45352</v>
      </c>
    </row>
    <row r="16531" spans="1:14">
      <c r="A16531" t="s">
        <v>537</v>
      </c>
      <c r="B16531" t="s">
        <v>390</v>
      </c>
      <c r="C16531" t="s">
        <v>391</v>
      </c>
      <c r="D16531" t="s">
        <v>33</v>
      </c>
      <c r="E16531" t="s">
        <v>45</v>
      </c>
      <c r="F16531" t="s">
        <v>17</v>
      </c>
      <c r="G16531">
        <v>18</v>
      </c>
      <c r="H16531">
        <v>144.32</v>
      </c>
      <c r="I16531">
        <v>2597.7600000000002</v>
      </c>
      <c r="J16531">
        <v>127</v>
      </c>
      <c r="K16531">
        <v>12</v>
      </c>
      <c r="L16531" t="s">
        <v>18</v>
      </c>
      <c r="M16531">
        <f>(Table1[[#This Row],[Current_Stock]]*Table1[[#This Row],[Unit_Price]])</f>
        <v>18328.64</v>
      </c>
      <c r="N16531" s="12">
        <f>DATE(YEAR(Table1[[#This Row],[Order_Date]]),MONTH(Table1[[#This Row],[Order_Date]]),1)</f>
        <v>45078</v>
      </c>
    </row>
    <row r="16532" spans="1:14">
      <c r="A16532" t="s">
        <v>941</v>
      </c>
      <c r="B16532" t="s">
        <v>181</v>
      </c>
      <c r="C16532" t="s">
        <v>182</v>
      </c>
      <c r="D16532" t="s">
        <v>183</v>
      </c>
      <c r="E16532" t="s">
        <v>104</v>
      </c>
      <c r="F16532" t="s">
        <v>46</v>
      </c>
      <c r="G16532">
        <v>10</v>
      </c>
      <c r="H16532">
        <v>3469.5</v>
      </c>
      <c r="I16532">
        <v>34695</v>
      </c>
      <c r="J16532">
        <v>243</v>
      </c>
      <c r="K16532">
        <v>14</v>
      </c>
      <c r="L16532" t="s">
        <v>18</v>
      </c>
      <c r="M16532">
        <f>(Table1[[#This Row],[Current_Stock]]*Table1[[#This Row],[Unit_Price]])</f>
        <v>843088.5</v>
      </c>
      <c r="N16532" s="12">
        <f>DATE(YEAR(Table1[[#This Row],[Order_Date]]),MONTH(Table1[[#This Row],[Order_Date]]),1)</f>
        <v>45231</v>
      </c>
    </row>
    <row r="16533" spans="1:14">
      <c r="A16533" t="s">
        <v>487</v>
      </c>
      <c r="B16533" t="s">
        <v>380</v>
      </c>
      <c r="C16533" t="s">
        <v>381</v>
      </c>
      <c r="D16533" t="s">
        <v>183</v>
      </c>
      <c r="E16533" t="s">
        <v>39</v>
      </c>
      <c r="F16533" t="s">
        <v>46</v>
      </c>
      <c r="G16533">
        <v>15</v>
      </c>
      <c r="H16533">
        <v>2170.12</v>
      </c>
      <c r="I16533">
        <v>32551.8</v>
      </c>
      <c r="J16533">
        <v>242</v>
      </c>
      <c r="K16533">
        <v>12</v>
      </c>
      <c r="L16533" t="s">
        <v>18</v>
      </c>
      <c r="M16533">
        <f>(Table1[[#This Row],[Current_Stock]]*Table1[[#This Row],[Unit_Price]])</f>
        <v>525169.03999999992</v>
      </c>
      <c r="N16533" s="12">
        <f>DATE(YEAR(Table1[[#This Row],[Order_Date]]),MONTH(Table1[[#This Row],[Order_Date]]),1)</f>
        <v>45536</v>
      </c>
    </row>
    <row r="16534" spans="1:14">
      <c r="A16534" t="s">
        <v>847</v>
      </c>
      <c r="B16534" t="s">
        <v>432</v>
      </c>
      <c r="C16534" t="s">
        <v>433</v>
      </c>
      <c r="D16534" t="s">
        <v>96</v>
      </c>
      <c r="E16534" t="s">
        <v>50</v>
      </c>
      <c r="F16534" t="s">
        <v>60</v>
      </c>
      <c r="G16534">
        <v>2</v>
      </c>
      <c r="H16534">
        <v>2492.38</v>
      </c>
      <c r="I16534">
        <v>4984.76</v>
      </c>
      <c r="J16534">
        <v>254</v>
      </c>
      <c r="K16534">
        <v>11</v>
      </c>
      <c r="L16534" t="s">
        <v>55</v>
      </c>
      <c r="M16534">
        <f>(Table1[[#This Row],[Current_Stock]]*Table1[[#This Row],[Unit_Price]])</f>
        <v>633064.52</v>
      </c>
      <c r="N16534" s="12">
        <f>DATE(YEAR(Table1[[#This Row],[Order_Date]]),MONTH(Table1[[#This Row],[Order_Date]]),1)</f>
        <v>45474</v>
      </c>
    </row>
    <row r="16535" spans="1:14">
      <c r="A16535" t="s">
        <v>579</v>
      </c>
      <c r="B16535" t="s">
        <v>201</v>
      </c>
      <c r="C16535" t="s">
        <v>202</v>
      </c>
      <c r="D16535" t="s">
        <v>22</v>
      </c>
      <c r="E16535" t="s">
        <v>282</v>
      </c>
      <c r="F16535" t="s">
        <v>60</v>
      </c>
      <c r="G16535">
        <v>38</v>
      </c>
      <c r="H16535">
        <v>17020.87</v>
      </c>
      <c r="I16535">
        <v>646793.06000000006</v>
      </c>
      <c r="J16535">
        <v>62</v>
      </c>
      <c r="K16535">
        <v>10</v>
      </c>
      <c r="L16535" t="s">
        <v>105</v>
      </c>
      <c r="M16535">
        <f>(Table1[[#This Row],[Current_Stock]]*Table1[[#This Row],[Unit_Price]])</f>
        <v>1055293.94</v>
      </c>
      <c r="N16535" s="12">
        <f>DATE(YEAR(Table1[[#This Row],[Order_Date]]),MONTH(Table1[[#This Row],[Order_Date]]),1)</f>
        <v>45597</v>
      </c>
    </row>
    <row r="16536" spans="1:14">
      <c r="A16536" t="s">
        <v>515</v>
      </c>
      <c r="B16536" t="s">
        <v>614</v>
      </c>
      <c r="C16536" t="s">
        <v>615</v>
      </c>
      <c r="D16536" t="s">
        <v>27</v>
      </c>
      <c r="E16536" t="s">
        <v>97</v>
      </c>
      <c r="F16536" t="s">
        <v>29</v>
      </c>
      <c r="G16536">
        <v>1</v>
      </c>
      <c r="H16536">
        <v>4182.2700000000004</v>
      </c>
      <c r="I16536">
        <v>4182.2700000000004</v>
      </c>
      <c r="J16536">
        <v>300</v>
      </c>
      <c r="K16536">
        <v>14</v>
      </c>
      <c r="L16536" t="s">
        <v>18</v>
      </c>
      <c r="M16536">
        <f>(Table1[[#This Row],[Current_Stock]]*Table1[[#This Row],[Unit_Price]])</f>
        <v>1254681.0000000002</v>
      </c>
      <c r="N16536" s="12">
        <f>DATE(YEAR(Table1[[#This Row],[Order_Date]]),MONTH(Table1[[#This Row],[Order_Date]]),1)</f>
        <v>44927</v>
      </c>
    </row>
    <row r="16537" spans="1:14">
      <c r="A16537" t="s">
        <v>1154</v>
      </c>
      <c r="B16537" t="s">
        <v>386</v>
      </c>
      <c r="C16537" t="s">
        <v>387</v>
      </c>
      <c r="D16537" t="s">
        <v>22</v>
      </c>
      <c r="E16537" t="s">
        <v>184</v>
      </c>
      <c r="F16537" t="s">
        <v>29</v>
      </c>
      <c r="G16537">
        <v>24</v>
      </c>
      <c r="H16537">
        <v>652.41</v>
      </c>
      <c r="I16537">
        <v>15657.84</v>
      </c>
      <c r="J16537">
        <v>43</v>
      </c>
      <c r="K16537">
        <v>8</v>
      </c>
      <c r="L16537" t="s">
        <v>105</v>
      </c>
      <c r="M16537">
        <f>(Table1[[#This Row],[Current_Stock]]*Table1[[#This Row],[Unit_Price]])</f>
        <v>28053.629999999997</v>
      </c>
      <c r="N16537" s="12">
        <f>DATE(YEAR(Table1[[#This Row],[Order_Date]]),MONTH(Table1[[#This Row],[Order_Date]]),1)</f>
        <v>45444</v>
      </c>
    </row>
    <row r="16538" spans="1:14">
      <c r="A16538" t="s">
        <v>925</v>
      </c>
      <c r="B16538" t="s">
        <v>522</v>
      </c>
      <c r="C16538" t="s">
        <v>523</v>
      </c>
      <c r="D16538" t="s">
        <v>15</v>
      </c>
      <c r="E16538" t="s">
        <v>251</v>
      </c>
      <c r="F16538" t="s">
        <v>46</v>
      </c>
      <c r="G16538">
        <v>21</v>
      </c>
      <c r="H16538">
        <v>43.04</v>
      </c>
      <c r="I16538">
        <v>903.84</v>
      </c>
      <c r="J16538">
        <v>100</v>
      </c>
      <c r="K16538">
        <v>13</v>
      </c>
      <c r="L16538" t="s">
        <v>18</v>
      </c>
      <c r="M16538">
        <f>(Table1[[#This Row],[Current_Stock]]*Table1[[#This Row],[Unit_Price]])</f>
        <v>4304</v>
      </c>
      <c r="N16538" s="12">
        <f>DATE(YEAR(Table1[[#This Row],[Order_Date]]),MONTH(Table1[[#This Row],[Order_Date]]),1)</f>
        <v>45383</v>
      </c>
    </row>
    <row r="16539" spans="1:14">
      <c r="A16539" t="s">
        <v>792</v>
      </c>
      <c r="B16539" t="s">
        <v>890</v>
      </c>
      <c r="C16539" t="s">
        <v>891</v>
      </c>
      <c r="D16539" t="s">
        <v>22</v>
      </c>
      <c r="E16539" t="s">
        <v>73</v>
      </c>
      <c r="F16539" t="s">
        <v>40</v>
      </c>
      <c r="G16539">
        <v>47</v>
      </c>
      <c r="H16539">
        <v>6704.49</v>
      </c>
      <c r="I16539">
        <v>315111.03000000003</v>
      </c>
      <c r="J16539">
        <v>71</v>
      </c>
      <c r="K16539">
        <v>6</v>
      </c>
      <c r="L16539" t="s">
        <v>105</v>
      </c>
      <c r="M16539">
        <f>(Table1[[#This Row],[Current_Stock]]*Table1[[#This Row],[Unit_Price]])</f>
        <v>476018.79</v>
      </c>
      <c r="N16539" s="12">
        <f>DATE(YEAR(Table1[[#This Row],[Order_Date]]),MONTH(Table1[[#This Row],[Order_Date]]),1)</f>
        <v>45323</v>
      </c>
    </row>
    <row r="16540" spans="1:14">
      <c r="A16540" t="s">
        <v>1060</v>
      </c>
      <c r="B16540" t="s">
        <v>649</v>
      </c>
      <c r="C16540" t="s">
        <v>650</v>
      </c>
      <c r="D16540" t="s">
        <v>183</v>
      </c>
      <c r="E16540" t="s">
        <v>269</v>
      </c>
      <c r="F16540" t="s">
        <v>46</v>
      </c>
      <c r="G16540">
        <v>22</v>
      </c>
      <c r="H16540">
        <v>2532.75</v>
      </c>
      <c r="I16540">
        <v>55720.5</v>
      </c>
      <c r="J16540">
        <v>161</v>
      </c>
      <c r="K16540">
        <v>9</v>
      </c>
      <c r="L16540" t="s">
        <v>18</v>
      </c>
      <c r="M16540">
        <f>(Table1[[#This Row],[Current_Stock]]*Table1[[#This Row],[Unit_Price]])</f>
        <v>407772.75</v>
      </c>
      <c r="N16540" s="12">
        <f>DATE(YEAR(Table1[[#This Row],[Order_Date]]),MONTH(Table1[[#This Row],[Order_Date]]),1)</f>
        <v>45413</v>
      </c>
    </row>
    <row r="16541" spans="1:14">
      <c r="A16541" t="s">
        <v>1028</v>
      </c>
      <c r="B16541" t="s">
        <v>275</v>
      </c>
      <c r="C16541" t="s">
        <v>276</v>
      </c>
      <c r="D16541" t="s">
        <v>183</v>
      </c>
      <c r="E16541" t="s">
        <v>160</v>
      </c>
      <c r="F16541" t="s">
        <v>17</v>
      </c>
      <c r="G16541">
        <v>12</v>
      </c>
      <c r="H16541">
        <v>4906.4799999999996</v>
      </c>
      <c r="I16541">
        <v>58877.760000000002</v>
      </c>
      <c r="J16541">
        <v>230</v>
      </c>
      <c r="K16541">
        <v>6</v>
      </c>
      <c r="L16541" t="s">
        <v>18</v>
      </c>
      <c r="M16541">
        <f>(Table1[[#This Row],[Current_Stock]]*Table1[[#This Row],[Unit_Price]])</f>
        <v>1128490.3999999999</v>
      </c>
      <c r="N16541" s="12">
        <f>DATE(YEAR(Table1[[#This Row],[Order_Date]]),MONTH(Table1[[#This Row],[Order_Date]]),1)</f>
        <v>45383</v>
      </c>
    </row>
    <row r="16542" spans="1:14">
      <c r="A16542" t="s">
        <v>582</v>
      </c>
      <c r="B16542" t="s">
        <v>293</v>
      </c>
      <c r="C16542" t="s">
        <v>294</v>
      </c>
      <c r="D16542" t="s">
        <v>96</v>
      </c>
      <c r="E16542" t="s">
        <v>277</v>
      </c>
      <c r="F16542" t="s">
        <v>46</v>
      </c>
      <c r="G16542">
        <v>5</v>
      </c>
      <c r="H16542">
        <v>812.11</v>
      </c>
      <c r="I16542">
        <v>4060.55</v>
      </c>
      <c r="J16542">
        <v>352</v>
      </c>
      <c r="K16542">
        <v>11</v>
      </c>
      <c r="L16542" t="s">
        <v>55</v>
      </c>
      <c r="M16542">
        <f>(Table1[[#This Row],[Current_Stock]]*Table1[[#This Row],[Unit_Price]])</f>
        <v>285862.72000000003</v>
      </c>
      <c r="N16542" s="12">
        <f>DATE(YEAR(Table1[[#This Row],[Order_Date]]),MONTH(Table1[[#This Row],[Order_Date]]),1)</f>
        <v>45627</v>
      </c>
    </row>
    <row r="16543" spans="1:14">
      <c r="A16543" t="s">
        <v>1020</v>
      </c>
      <c r="B16543" t="s">
        <v>374</v>
      </c>
      <c r="C16543" t="s">
        <v>375</v>
      </c>
      <c r="D16543" t="s">
        <v>53</v>
      </c>
      <c r="E16543" t="s">
        <v>97</v>
      </c>
      <c r="F16543" t="s">
        <v>17</v>
      </c>
      <c r="G16543">
        <v>8</v>
      </c>
      <c r="H16543">
        <v>4620.38</v>
      </c>
      <c r="I16543">
        <v>36963.040000000001</v>
      </c>
      <c r="J16543">
        <v>389</v>
      </c>
      <c r="K16543">
        <v>6</v>
      </c>
      <c r="L16543" t="s">
        <v>18</v>
      </c>
      <c r="M16543">
        <f>(Table1[[#This Row],[Current_Stock]]*Table1[[#This Row],[Unit_Price]])</f>
        <v>1797327.82</v>
      </c>
      <c r="N16543" s="12">
        <f>DATE(YEAR(Table1[[#This Row],[Order_Date]]),MONTH(Table1[[#This Row],[Order_Date]]),1)</f>
        <v>45323</v>
      </c>
    </row>
    <row r="16544" spans="1:14">
      <c r="A16544" t="s">
        <v>1261</v>
      </c>
      <c r="B16544" t="s">
        <v>974</v>
      </c>
      <c r="C16544" t="s">
        <v>975</v>
      </c>
      <c r="D16544" t="s">
        <v>44</v>
      </c>
      <c r="E16544" t="s">
        <v>184</v>
      </c>
      <c r="F16544" t="s">
        <v>60</v>
      </c>
      <c r="G16544">
        <v>47</v>
      </c>
      <c r="H16544">
        <v>3417.09</v>
      </c>
      <c r="I16544">
        <v>160603.23000000001</v>
      </c>
      <c r="J16544">
        <v>50</v>
      </c>
      <c r="K16544">
        <v>4</v>
      </c>
      <c r="L16544" t="s">
        <v>105</v>
      </c>
      <c r="M16544">
        <f>(Table1[[#This Row],[Current_Stock]]*Table1[[#This Row],[Unit_Price]])</f>
        <v>170854.5</v>
      </c>
      <c r="N16544" s="12">
        <f>DATE(YEAR(Table1[[#This Row],[Order_Date]]),MONTH(Table1[[#This Row],[Order_Date]]),1)</f>
        <v>45536</v>
      </c>
    </row>
    <row r="16545" spans="1:14">
      <c r="A16545" t="s">
        <v>1243</v>
      </c>
      <c r="B16545" t="s">
        <v>1092</v>
      </c>
      <c r="C16545" t="s">
        <v>1093</v>
      </c>
      <c r="D16545" t="s">
        <v>96</v>
      </c>
      <c r="E16545" t="s">
        <v>50</v>
      </c>
      <c r="F16545" t="s">
        <v>17</v>
      </c>
      <c r="G16545">
        <v>9</v>
      </c>
      <c r="H16545">
        <v>2241.89</v>
      </c>
      <c r="I16545">
        <v>20177.009999999998</v>
      </c>
      <c r="J16545">
        <v>284</v>
      </c>
      <c r="K16545">
        <v>6</v>
      </c>
      <c r="L16545" t="s">
        <v>18</v>
      </c>
      <c r="M16545">
        <f>(Table1[[#This Row],[Current_Stock]]*Table1[[#This Row],[Unit_Price]])</f>
        <v>636696.76</v>
      </c>
      <c r="N16545" s="12">
        <f>DATE(YEAR(Table1[[#This Row],[Order_Date]]),MONTH(Table1[[#This Row],[Order_Date]]),1)</f>
        <v>45383</v>
      </c>
    </row>
    <row r="16546" spans="1:14">
      <c r="A16546" t="s">
        <v>779</v>
      </c>
      <c r="B16546" t="s">
        <v>691</v>
      </c>
      <c r="C16546" t="s">
        <v>692</v>
      </c>
      <c r="D16546" t="s">
        <v>33</v>
      </c>
      <c r="E16546" t="s">
        <v>54</v>
      </c>
      <c r="F16546" t="s">
        <v>60</v>
      </c>
      <c r="G16546">
        <v>23</v>
      </c>
      <c r="H16546">
        <v>2576.02</v>
      </c>
      <c r="I16546">
        <v>59248.46</v>
      </c>
      <c r="J16546">
        <v>85</v>
      </c>
      <c r="K16546">
        <v>10</v>
      </c>
      <c r="L16546" t="s">
        <v>18</v>
      </c>
      <c r="M16546">
        <f>(Table1[[#This Row],[Current_Stock]]*Table1[[#This Row],[Unit_Price]])</f>
        <v>218961.7</v>
      </c>
      <c r="N16546" s="12">
        <f>DATE(YEAR(Table1[[#This Row],[Order_Date]]),MONTH(Table1[[#This Row],[Order_Date]]),1)</f>
        <v>45383</v>
      </c>
    </row>
    <row r="16547" spans="1:14">
      <c r="A16547" t="s">
        <v>286</v>
      </c>
      <c r="B16547" t="s">
        <v>688</v>
      </c>
      <c r="C16547" t="s">
        <v>689</v>
      </c>
      <c r="D16547" t="s">
        <v>44</v>
      </c>
      <c r="E16547" t="s">
        <v>50</v>
      </c>
      <c r="F16547" t="s">
        <v>29</v>
      </c>
      <c r="G16547">
        <v>65</v>
      </c>
      <c r="H16547">
        <v>2037.57</v>
      </c>
      <c r="I16547">
        <v>132442.04999999999</v>
      </c>
      <c r="J16547">
        <v>79</v>
      </c>
      <c r="K16547">
        <v>10</v>
      </c>
      <c r="L16547" t="s">
        <v>18</v>
      </c>
      <c r="M16547">
        <f>(Table1[[#This Row],[Current_Stock]]*Table1[[#This Row],[Unit_Price]])</f>
        <v>160968.03</v>
      </c>
      <c r="N16547" s="12">
        <f>DATE(YEAR(Table1[[#This Row],[Order_Date]]),MONTH(Table1[[#This Row],[Order_Date]]),1)</f>
        <v>45383</v>
      </c>
    </row>
    <row r="16548" spans="1:14">
      <c r="A16548" t="s">
        <v>687</v>
      </c>
      <c r="B16548" t="s">
        <v>175</v>
      </c>
      <c r="C16548" t="s">
        <v>176</v>
      </c>
      <c r="D16548" t="s">
        <v>84</v>
      </c>
      <c r="E16548" t="s">
        <v>73</v>
      </c>
      <c r="F16548" t="s">
        <v>17</v>
      </c>
      <c r="G16548">
        <v>23</v>
      </c>
      <c r="H16548">
        <v>9732.0400000000009</v>
      </c>
      <c r="I16548">
        <v>223836.92</v>
      </c>
      <c r="J16548">
        <v>225</v>
      </c>
      <c r="K16548">
        <v>7</v>
      </c>
      <c r="L16548" t="s">
        <v>18</v>
      </c>
      <c r="M16548">
        <f>(Table1[[#This Row],[Current_Stock]]*Table1[[#This Row],[Unit_Price]])</f>
        <v>2189709</v>
      </c>
      <c r="N16548" s="12">
        <f>DATE(YEAR(Table1[[#This Row],[Order_Date]]),MONTH(Table1[[#This Row],[Order_Date]]),1)</f>
        <v>45139</v>
      </c>
    </row>
    <row r="16549" spans="1:14">
      <c r="A16549" t="s">
        <v>199</v>
      </c>
      <c r="B16549" t="s">
        <v>893</v>
      </c>
      <c r="C16549" t="s">
        <v>894</v>
      </c>
      <c r="D16549" t="s">
        <v>53</v>
      </c>
      <c r="E16549" t="s">
        <v>184</v>
      </c>
      <c r="F16549" t="s">
        <v>40</v>
      </c>
      <c r="G16549">
        <v>7</v>
      </c>
      <c r="H16549">
        <v>414.41</v>
      </c>
      <c r="I16549">
        <v>2900.87</v>
      </c>
      <c r="J16549">
        <v>284</v>
      </c>
      <c r="K16549">
        <v>4</v>
      </c>
      <c r="L16549" t="s">
        <v>18</v>
      </c>
      <c r="M16549">
        <f>(Table1[[#This Row],[Current_Stock]]*Table1[[#This Row],[Unit_Price]])</f>
        <v>117692.44</v>
      </c>
      <c r="N16549" s="12">
        <f>DATE(YEAR(Table1[[#This Row],[Order_Date]]),MONTH(Table1[[#This Row],[Order_Date]]),1)</f>
        <v>45474</v>
      </c>
    </row>
    <row r="16550" spans="1:14">
      <c r="A16550" t="s">
        <v>823</v>
      </c>
      <c r="B16550" t="s">
        <v>577</v>
      </c>
      <c r="C16550" t="s">
        <v>578</v>
      </c>
      <c r="D16550" t="s">
        <v>53</v>
      </c>
      <c r="E16550" t="s">
        <v>330</v>
      </c>
      <c r="F16550" t="s">
        <v>29</v>
      </c>
      <c r="G16550">
        <v>8</v>
      </c>
      <c r="H16550">
        <v>4545.55</v>
      </c>
      <c r="I16550">
        <v>36364.400000000001</v>
      </c>
      <c r="J16550">
        <v>331</v>
      </c>
      <c r="K16550">
        <v>8</v>
      </c>
      <c r="L16550" t="s">
        <v>55</v>
      </c>
      <c r="M16550">
        <f>(Table1[[#This Row],[Current_Stock]]*Table1[[#This Row],[Unit_Price]])</f>
        <v>1504577.05</v>
      </c>
      <c r="N16550" s="12">
        <f>DATE(YEAR(Table1[[#This Row],[Order_Date]]),MONTH(Table1[[#This Row],[Order_Date]]),1)</f>
        <v>45566</v>
      </c>
    </row>
    <row r="16551" spans="1:14">
      <c r="A16551" t="s">
        <v>164</v>
      </c>
      <c r="B16551" t="s">
        <v>456</v>
      </c>
      <c r="C16551" t="s">
        <v>457</v>
      </c>
      <c r="D16551" t="s">
        <v>96</v>
      </c>
      <c r="E16551" t="s">
        <v>269</v>
      </c>
      <c r="F16551" t="s">
        <v>17</v>
      </c>
      <c r="G16551">
        <v>4</v>
      </c>
      <c r="H16551">
        <v>2976.76</v>
      </c>
      <c r="I16551">
        <v>11907.04</v>
      </c>
      <c r="J16551">
        <v>394</v>
      </c>
      <c r="K16551">
        <v>3</v>
      </c>
      <c r="L16551" t="s">
        <v>55</v>
      </c>
      <c r="M16551">
        <f>(Table1[[#This Row],[Current_Stock]]*Table1[[#This Row],[Unit_Price]])</f>
        <v>1172843.4400000002</v>
      </c>
      <c r="N16551" s="12">
        <f>DATE(YEAR(Table1[[#This Row],[Order_Date]]),MONTH(Table1[[#This Row],[Order_Date]]),1)</f>
        <v>45444</v>
      </c>
    </row>
    <row r="16552" spans="1:14">
      <c r="A16552" t="s">
        <v>930</v>
      </c>
      <c r="B16552" t="s">
        <v>31</v>
      </c>
      <c r="C16552" t="s">
        <v>32</v>
      </c>
      <c r="D16552" t="s">
        <v>33</v>
      </c>
      <c r="E16552" t="s">
        <v>23</v>
      </c>
      <c r="F16552" t="s">
        <v>60</v>
      </c>
      <c r="G16552">
        <v>22</v>
      </c>
      <c r="H16552">
        <v>1602.64</v>
      </c>
      <c r="I16552">
        <v>35258.080000000002</v>
      </c>
      <c r="J16552">
        <v>136</v>
      </c>
      <c r="K16552">
        <v>4</v>
      </c>
      <c r="L16552" t="s">
        <v>18</v>
      </c>
      <c r="M16552">
        <f>(Table1[[#This Row],[Current_Stock]]*Table1[[#This Row],[Unit_Price]])</f>
        <v>217959.04000000001</v>
      </c>
      <c r="N16552" s="12">
        <f>DATE(YEAR(Table1[[#This Row],[Order_Date]]),MONTH(Table1[[#This Row],[Order_Date]]),1)</f>
        <v>45200</v>
      </c>
    </row>
    <row r="16553" spans="1:14">
      <c r="A16553" t="s">
        <v>659</v>
      </c>
      <c r="B16553" t="s">
        <v>162</v>
      </c>
      <c r="C16553" t="s">
        <v>163</v>
      </c>
      <c r="D16553" t="s">
        <v>53</v>
      </c>
      <c r="E16553" t="s">
        <v>16</v>
      </c>
      <c r="F16553" t="s">
        <v>46</v>
      </c>
      <c r="G16553">
        <v>4</v>
      </c>
      <c r="H16553">
        <v>169.92</v>
      </c>
      <c r="I16553">
        <v>679.68</v>
      </c>
      <c r="J16553">
        <v>573</v>
      </c>
      <c r="K16553">
        <v>9</v>
      </c>
      <c r="L16553" t="s">
        <v>55</v>
      </c>
      <c r="M16553">
        <f>(Table1[[#This Row],[Current_Stock]]*Table1[[#This Row],[Unit_Price]])</f>
        <v>97364.159999999989</v>
      </c>
      <c r="N16553" s="12">
        <f>DATE(YEAR(Table1[[#This Row],[Order_Date]]),MONTH(Table1[[#This Row],[Order_Date]]),1)</f>
        <v>45139</v>
      </c>
    </row>
    <row r="16554" spans="1:14">
      <c r="A16554" t="s">
        <v>1163</v>
      </c>
      <c r="B16554" t="s">
        <v>614</v>
      </c>
      <c r="C16554" t="s">
        <v>615</v>
      </c>
      <c r="D16554" t="s">
        <v>27</v>
      </c>
      <c r="E16554" t="s">
        <v>50</v>
      </c>
      <c r="F16554" t="s">
        <v>29</v>
      </c>
      <c r="G16554">
        <v>1</v>
      </c>
      <c r="H16554">
        <v>2328.0300000000002</v>
      </c>
      <c r="I16554">
        <v>2328.0300000000002</v>
      </c>
      <c r="J16554">
        <v>594</v>
      </c>
      <c r="K16554">
        <v>4</v>
      </c>
      <c r="L16554" t="s">
        <v>18</v>
      </c>
      <c r="M16554">
        <f>(Table1[[#This Row],[Current_Stock]]*Table1[[#This Row],[Unit_Price]])</f>
        <v>1382849.82</v>
      </c>
      <c r="N16554" s="12">
        <f>DATE(YEAR(Table1[[#This Row],[Order_Date]]),MONTH(Table1[[#This Row],[Order_Date]]),1)</f>
        <v>44958</v>
      </c>
    </row>
    <row r="16555" spans="1:14">
      <c r="A16555" t="s">
        <v>477</v>
      </c>
      <c r="B16555" t="s">
        <v>604</v>
      </c>
      <c r="C16555" t="s">
        <v>605</v>
      </c>
      <c r="D16555" t="s">
        <v>27</v>
      </c>
      <c r="E16555" t="s">
        <v>104</v>
      </c>
      <c r="F16555" t="s">
        <v>29</v>
      </c>
      <c r="G16555">
        <v>4</v>
      </c>
      <c r="H16555">
        <v>3711.6</v>
      </c>
      <c r="I16555">
        <v>14846.4</v>
      </c>
      <c r="J16555">
        <v>529</v>
      </c>
      <c r="K16555">
        <v>5</v>
      </c>
      <c r="L16555" t="s">
        <v>18</v>
      </c>
      <c r="M16555">
        <f>(Table1[[#This Row],[Current_Stock]]*Table1[[#This Row],[Unit_Price]])</f>
        <v>1963436.4</v>
      </c>
      <c r="N16555" s="12">
        <f>DATE(YEAR(Table1[[#This Row],[Order_Date]]),MONTH(Table1[[#This Row],[Order_Date]]),1)</f>
        <v>45047</v>
      </c>
    </row>
    <row r="16556" spans="1:14">
      <c r="A16556" t="s">
        <v>1139</v>
      </c>
      <c r="B16556" t="s">
        <v>1124</v>
      </c>
      <c r="C16556" t="s">
        <v>1125</v>
      </c>
      <c r="D16556" t="s">
        <v>27</v>
      </c>
      <c r="E16556" t="s">
        <v>277</v>
      </c>
      <c r="F16556" t="s">
        <v>40</v>
      </c>
      <c r="G16556">
        <v>4</v>
      </c>
      <c r="H16556">
        <v>4237.66</v>
      </c>
      <c r="I16556">
        <v>16950.64</v>
      </c>
      <c r="J16556">
        <v>427</v>
      </c>
      <c r="K16556">
        <v>11</v>
      </c>
      <c r="L16556" t="s">
        <v>55</v>
      </c>
      <c r="M16556">
        <f>(Table1[[#This Row],[Current_Stock]]*Table1[[#This Row],[Unit_Price]])</f>
        <v>1809480.8199999998</v>
      </c>
      <c r="N16556" s="12">
        <f>DATE(YEAR(Table1[[#This Row],[Order_Date]]),MONTH(Table1[[#This Row],[Order_Date]]),1)</f>
        <v>45352</v>
      </c>
    </row>
    <row r="16557" spans="1:14">
      <c r="A16557" t="s">
        <v>816</v>
      </c>
      <c r="B16557" t="s">
        <v>717</v>
      </c>
      <c r="C16557" t="s">
        <v>718</v>
      </c>
      <c r="D16557" t="s">
        <v>33</v>
      </c>
      <c r="E16557" t="s">
        <v>184</v>
      </c>
      <c r="F16557" t="s">
        <v>29</v>
      </c>
      <c r="G16557">
        <v>24</v>
      </c>
      <c r="H16557">
        <v>4329.45</v>
      </c>
      <c r="I16557">
        <v>103906.8</v>
      </c>
      <c r="J16557">
        <v>154</v>
      </c>
      <c r="K16557">
        <v>10</v>
      </c>
      <c r="L16557" t="s">
        <v>18</v>
      </c>
      <c r="M16557">
        <f>(Table1[[#This Row],[Current_Stock]]*Table1[[#This Row],[Unit_Price]])</f>
        <v>666735.29999999993</v>
      </c>
      <c r="N16557" s="12">
        <f>DATE(YEAR(Table1[[#This Row],[Order_Date]]),MONTH(Table1[[#This Row],[Order_Date]]),1)</f>
        <v>45078</v>
      </c>
    </row>
    <row r="16558" spans="1:14">
      <c r="A16558" t="s">
        <v>1308</v>
      </c>
      <c r="B16558" t="s">
        <v>538</v>
      </c>
      <c r="C16558" t="s">
        <v>539</v>
      </c>
      <c r="D16558" t="s">
        <v>84</v>
      </c>
      <c r="E16558" t="s">
        <v>167</v>
      </c>
      <c r="F16558" t="s">
        <v>46</v>
      </c>
      <c r="G16558">
        <v>15</v>
      </c>
      <c r="H16558">
        <v>3777.18</v>
      </c>
      <c r="I16558">
        <v>56657.7</v>
      </c>
      <c r="J16558">
        <v>213</v>
      </c>
      <c r="K16558">
        <v>2</v>
      </c>
      <c r="L16558" t="s">
        <v>18</v>
      </c>
      <c r="M16558">
        <f>(Table1[[#This Row],[Current_Stock]]*Table1[[#This Row],[Unit_Price]])</f>
        <v>804539.34</v>
      </c>
      <c r="N16558" s="12">
        <f>DATE(YEAR(Table1[[#This Row],[Order_Date]]),MONTH(Table1[[#This Row],[Order_Date]]),1)</f>
        <v>44927</v>
      </c>
    </row>
    <row r="16559" spans="1:14">
      <c r="A16559" t="s">
        <v>1046</v>
      </c>
      <c r="B16559" t="s">
        <v>699</v>
      </c>
      <c r="C16559" t="s">
        <v>700</v>
      </c>
      <c r="D16559" t="s">
        <v>53</v>
      </c>
      <c r="E16559" t="s">
        <v>39</v>
      </c>
      <c r="F16559" t="s">
        <v>46</v>
      </c>
      <c r="G16559">
        <v>5</v>
      </c>
      <c r="H16559">
        <v>805.97</v>
      </c>
      <c r="I16559">
        <v>4029.85</v>
      </c>
      <c r="J16559">
        <v>280</v>
      </c>
      <c r="K16559">
        <v>10</v>
      </c>
      <c r="L16559" t="s">
        <v>55</v>
      </c>
      <c r="M16559">
        <f>(Table1[[#This Row],[Current_Stock]]*Table1[[#This Row],[Unit_Price]])</f>
        <v>225671.6</v>
      </c>
      <c r="N16559" s="12">
        <f>DATE(YEAR(Table1[[#This Row],[Order_Date]]),MONTH(Table1[[#This Row],[Order_Date]]),1)</f>
        <v>45597</v>
      </c>
    </row>
    <row r="16560" spans="1:14">
      <c r="A16560" t="s">
        <v>1265</v>
      </c>
      <c r="B16560" t="s">
        <v>141</v>
      </c>
      <c r="C16560" t="s">
        <v>142</v>
      </c>
      <c r="D16560" t="s">
        <v>27</v>
      </c>
      <c r="E16560" t="s">
        <v>85</v>
      </c>
      <c r="F16560" t="s">
        <v>29</v>
      </c>
      <c r="G16560">
        <v>7</v>
      </c>
      <c r="H16560">
        <v>613.77</v>
      </c>
      <c r="I16560">
        <v>4296.3900000000003</v>
      </c>
      <c r="J16560">
        <v>487</v>
      </c>
      <c r="K16560">
        <v>9</v>
      </c>
      <c r="L16560" t="s">
        <v>55</v>
      </c>
      <c r="M16560">
        <f>(Table1[[#This Row],[Current_Stock]]*Table1[[#This Row],[Unit_Price]])</f>
        <v>298905.99</v>
      </c>
      <c r="N16560" s="12">
        <f>DATE(YEAR(Table1[[#This Row],[Order_Date]]),MONTH(Table1[[#This Row],[Order_Date]]),1)</f>
        <v>45383</v>
      </c>
    </row>
    <row r="16561" spans="1:14">
      <c r="A16561" t="s">
        <v>1371</v>
      </c>
      <c r="B16561" t="s">
        <v>1025</v>
      </c>
      <c r="C16561" t="s">
        <v>1026</v>
      </c>
      <c r="D16561" t="s">
        <v>84</v>
      </c>
      <c r="E16561" t="s">
        <v>330</v>
      </c>
      <c r="F16561" t="s">
        <v>17</v>
      </c>
      <c r="G16561">
        <v>17</v>
      </c>
      <c r="H16561">
        <v>12666.66</v>
      </c>
      <c r="I16561">
        <v>215333.22</v>
      </c>
      <c r="J16561">
        <v>241</v>
      </c>
      <c r="K16561">
        <v>10</v>
      </c>
      <c r="L16561" t="s">
        <v>18</v>
      </c>
      <c r="M16561">
        <f>(Table1[[#This Row],[Current_Stock]]*Table1[[#This Row],[Unit_Price]])</f>
        <v>3052665.06</v>
      </c>
      <c r="N16561" s="12">
        <f>DATE(YEAR(Table1[[#This Row],[Order_Date]]),MONTH(Table1[[#This Row],[Order_Date]]),1)</f>
        <v>45139</v>
      </c>
    </row>
    <row r="16562" spans="1:14">
      <c r="A16562" t="s">
        <v>574</v>
      </c>
      <c r="B16562" t="s">
        <v>1284</v>
      </c>
      <c r="C16562" t="s">
        <v>1285</v>
      </c>
      <c r="D16562" t="s">
        <v>183</v>
      </c>
      <c r="E16562" t="s">
        <v>73</v>
      </c>
      <c r="F16562" t="s">
        <v>60</v>
      </c>
      <c r="G16562">
        <v>17</v>
      </c>
      <c r="H16562">
        <v>386.36</v>
      </c>
      <c r="I16562">
        <v>6568.12</v>
      </c>
      <c r="J16562">
        <v>179</v>
      </c>
      <c r="K16562">
        <v>10</v>
      </c>
      <c r="L16562" t="s">
        <v>18</v>
      </c>
      <c r="M16562">
        <f>(Table1[[#This Row],[Current_Stock]]*Table1[[#This Row],[Unit_Price]])</f>
        <v>69158.44</v>
      </c>
      <c r="N16562" s="12">
        <f>DATE(YEAR(Table1[[#This Row],[Order_Date]]),MONTH(Table1[[#This Row],[Order_Date]]),1)</f>
        <v>45292</v>
      </c>
    </row>
    <row r="16563" spans="1:14">
      <c r="A16563" t="s">
        <v>1373</v>
      </c>
      <c r="B16563" t="s">
        <v>132</v>
      </c>
      <c r="C16563" t="s">
        <v>133</v>
      </c>
      <c r="D16563" t="s">
        <v>38</v>
      </c>
      <c r="E16563" t="s">
        <v>109</v>
      </c>
      <c r="F16563" t="s">
        <v>60</v>
      </c>
      <c r="G16563">
        <v>18</v>
      </c>
      <c r="H16563">
        <v>3153.11</v>
      </c>
      <c r="I16563">
        <v>56755.98</v>
      </c>
      <c r="J16563">
        <v>119</v>
      </c>
      <c r="K16563">
        <v>4</v>
      </c>
      <c r="L16563" t="s">
        <v>18</v>
      </c>
      <c r="M16563">
        <f>(Table1[[#This Row],[Current_Stock]]*Table1[[#This Row],[Unit_Price]])</f>
        <v>375220.09</v>
      </c>
      <c r="N16563" s="12">
        <f>DATE(YEAR(Table1[[#This Row],[Order_Date]]),MONTH(Table1[[#This Row],[Order_Date]]),1)</f>
        <v>45261</v>
      </c>
    </row>
    <row r="16564" spans="1:14">
      <c r="A16564" t="s">
        <v>1166</v>
      </c>
      <c r="B16564" t="s">
        <v>501</v>
      </c>
      <c r="C16564" t="s">
        <v>502</v>
      </c>
      <c r="D16564" t="s">
        <v>15</v>
      </c>
      <c r="E16564" t="s">
        <v>184</v>
      </c>
      <c r="F16564" t="s">
        <v>17</v>
      </c>
      <c r="G16564">
        <v>8</v>
      </c>
      <c r="H16564">
        <v>213.21</v>
      </c>
      <c r="I16564">
        <v>1705.68</v>
      </c>
      <c r="J16564">
        <v>129</v>
      </c>
      <c r="K16564">
        <v>8</v>
      </c>
      <c r="L16564" t="s">
        <v>18</v>
      </c>
      <c r="M16564">
        <f>(Table1[[#This Row],[Current_Stock]]*Table1[[#This Row],[Unit_Price]])</f>
        <v>27504.09</v>
      </c>
      <c r="N16564" s="12">
        <f>DATE(YEAR(Table1[[#This Row],[Order_Date]]),MONTH(Table1[[#This Row],[Order_Date]]),1)</f>
        <v>44986</v>
      </c>
    </row>
    <row r="16565" spans="1:14">
      <c r="A16565" t="s">
        <v>224</v>
      </c>
      <c r="B16565" t="s">
        <v>401</v>
      </c>
      <c r="C16565" t="s">
        <v>402</v>
      </c>
      <c r="D16565" t="s">
        <v>33</v>
      </c>
      <c r="E16565" t="s">
        <v>104</v>
      </c>
      <c r="F16565" t="s">
        <v>17</v>
      </c>
      <c r="G16565">
        <v>11</v>
      </c>
      <c r="H16565">
        <v>814.64</v>
      </c>
      <c r="I16565">
        <v>8961.0400000000009</v>
      </c>
      <c r="J16565">
        <v>226</v>
      </c>
      <c r="K16565">
        <v>2</v>
      </c>
      <c r="L16565" t="s">
        <v>18</v>
      </c>
      <c r="M16565">
        <f>(Table1[[#This Row],[Current_Stock]]*Table1[[#This Row],[Unit_Price]])</f>
        <v>184108.63999999998</v>
      </c>
      <c r="N16565" s="12">
        <f>DATE(YEAR(Table1[[#This Row],[Order_Date]]),MONTH(Table1[[#This Row],[Order_Date]]),1)</f>
        <v>45017</v>
      </c>
    </row>
    <row r="16566" spans="1:14">
      <c r="A16566" t="s">
        <v>351</v>
      </c>
      <c r="B16566" t="s">
        <v>102</v>
      </c>
      <c r="C16566" t="s">
        <v>103</v>
      </c>
      <c r="D16566" t="s">
        <v>22</v>
      </c>
      <c r="E16566" t="s">
        <v>85</v>
      </c>
      <c r="F16566" t="s">
        <v>60</v>
      </c>
      <c r="G16566">
        <v>24</v>
      </c>
      <c r="H16566">
        <v>18144.05</v>
      </c>
      <c r="I16566">
        <v>435457.2</v>
      </c>
      <c r="J16566">
        <v>44</v>
      </c>
      <c r="K16566">
        <v>6</v>
      </c>
      <c r="L16566" t="s">
        <v>18</v>
      </c>
      <c r="M16566">
        <f>(Table1[[#This Row],[Current_Stock]]*Table1[[#This Row],[Unit_Price]])</f>
        <v>798338.2</v>
      </c>
      <c r="N16566" s="12">
        <f>DATE(YEAR(Table1[[#This Row],[Order_Date]]),MONTH(Table1[[#This Row],[Order_Date]]),1)</f>
        <v>45352</v>
      </c>
    </row>
    <row r="16567" spans="1:14">
      <c r="A16567" t="s">
        <v>1196</v>
      </c>
      <c r="B16567" t="s">
        <v>604</v>
      </c>
      <c r="C16567" t="s">
        <v>605</v>
      </c>
      <c r="D16567" t="s">
        <v>27</v>
      </c>
      <c r="E16567" t="s">
        <v>282</v>
      </c>
      <c r="F16567" t="s">
        <v>60</v>
      </c>
      <c r="G16567">
        <v>7</v>
      </c>
      <c r="H16567">
        <v>3618.93</v>
      </c>
      <c r="I16567">
        <v>25332.51</v>
      </c>
      <c r="J16567">
        <v>497</v>
      </c>
      <c r="K16567">
        <v>3</v>
      </c>
      <c r="L16567" t="s">
        <v>55</v>
      </c>
      <c r="M16567">
        <f>(Table1[[#This Row],[Current_Stock]]*Table1[[#This Row],[Unit_Price]])</f>
        <v>1798608.21</v>
      </c>
      <c r="N16567" s="12">
        <f>DATE(YEAR(Table1[[#This Row],[Order_Date]]),MONTH(Table1[[#This Row],[Order_Date]]),1)</f>
        <v>45413</v>
      </c>
    </row>
    <row r="16568" spans="1:14">
      <c r="A16568" t="s">
        <v>789</v>
      </c>
      <c r="B16568" t="s">
        <v>472</v>
      </c>
      <c r="C16568" t="s">
        <v>473</v>
      </c>
      <c r="D16568" t="s">
        <v>44</v>
      </c>
      <c r="E16568" t="s">
        <v>153</v>
      </c>
      <c r="F16568" t="s">
        <v>60</v>
      </c>
      <c r="G16568">
        <v>20</v>
      </c>
      <c r="H16568">
        <v>124.18</v>
      </c>
      <c r="I16568">
        <v>2483.6</v>
      </c>
      <c r="J16568">
        <v>61</v>
      </c>
      <c r="K16568">
        <v>4</v>
      </c>
      <c r="L16568" t="s">
        <v>18</v>
      </c>
      <c r="M16568">
        <f>(Table1[[#This Row],[Current_Stock]]*Table1[[#This Row],[Unit_Price]])</f>
        <v>7574.9800000000005</v>
      </c>
      <c r="N16568" s="12">
        <f>DATE(YEAR(Table1[[#This Row],[Order_Date]]),MONTH(Table1[[#This Row],[Order_Date]]),1)</f>
        <v>45505</v>
      </c>
    </row>
    <row r="16569" spans="1:14">
      <c r="A16569" t="s">
        <v>1050</v>
      </c>
      <c r="B16569" t="s">
        <v>645</v>
      </c>
      <c r="C16569" t="s">
        <v>646</v>
      </c>
      <c r="D16569" t="s">
        <v>27</v>
      </c>
      <c r="E16569" t="s">
        <v>153</v>
      </c>
      <c r="F16569" t="s">
        <v>29</v>
      </c>
      <c r="G16569">
        <v>4</v>
      </c>
      <c r="H16569">
        <v>3396.39</v>
      </c>
      <c r="I16569">
        <v>13585.56</v>
      </c>
      <c r="J16569">
        <v>546</v>
      </c>
      <c r="K16569">
        <v>11</v>
      </c>
      <c r="L16569" t="s">
        <v>18</v>
      </c>
      <c r="M16569">
        <f>(Table1[[#This Row],[Current_Stock]]*Table1[[#This Row],[Unit_Price]])</f>
        <v>1854428.94</v>
      </c>
      <c r="N16569" s="12">
        <f>DATE(YEAR(Table1[[#This Row],[Order_Date]]),MONTH(Table1[[#This Row],[Order_Date]]),1)</f>
        <v>44986</v>
      </c>
    </row>
    <row r="16570" spans="1:14">
      <c r="A16570" t="s">
        <v>279</v>
      </c>
      <c r="B16570" t="s">
        <v>460</v>
      </c>
      <c r="C16570" t="s">
        <v>461</v>
      </c>
      <c r="D16570" t="s">
        <v>84</v>
      </c>
      <c r="E16570" t="s">
        <v>80</v>
      </c>
      <c r="F16570" t="s">
        <v>46</v>
      </c>
      <c r="G16570">
        <v>19</v>
      </c>
      <c r="H16570">
        <v>18101.650000000001</v>
      </c>
      <c r="I16570">
        <v>343931.35</v>
      </c>
      <c r="J16570">
        <v>130</v>
      </c>
      <c r="K16570">
        <v>12</v>
      </c>
      <c r="L16570" t="s">
        <v>18</v>
      </c>
      <c r="M16570">
        <f>(Table1[[#This Row],[Current_Stock]]*Table1[[#This Row],[Unit_Price]])</f>
        <v>2353214.5</v>
      </c>
      <c r="N16570" s="12">
        <f>DATE(YEAR(Table1[[#This Row],[Order_Date]]),MONTH(Table1[[#This Row],[Order_Date]]),1)</f>
        <v>45323</v>
      </c>
    </row>
    <row r="16571" spans="1:14">
      <c r="A16571" t="s">
        <v>574</v>
      </c>
      <c r="B16571" t="s">
        <v>604</v>
      </c>
      <c r="C16571" t="s">
        <v>605</v>
      </c>
      <c r="D16571" t="s">
        <v>27</v>
      </c>
      <c r="E16571" t="s">
        <v>113</v>
      </c>
      <c r="F16571" t="s">
        <v>29</v>
      </c>
      <c r="G16571">
        <v>6</v>
      </c>
      <c r="H16571">
        <v>574.54999999999995</v>
      </c>
      <c r="I16571">
        <v>3447.3</v>
      </c>
      <c r="J16571">
        <v>541</v>
      </c>
      <c r="K16571">
        <v>12</v>
      </c>
      <c r="L16571" t="s">
        <v>55</v>
      </c>
      <c r="M16571">
        <f>(Table1[[#This Row],[Current_Stock]]*Table1[[#This Row],[Unit_Price]])</f>
        <v>310831.55</v>
      </c>
      <c r="N16571" s="12">
        <f>DATE(YEAR(Table1[[#This Row],[Order_Date]]),MONTH(Table1[[#This Row],[Order_Date]]),1)</f>
        <v>45292</v>
      </c>
    </row>
    <row r="16572" spans="1:14">
      <c r="A16572" t="s">
        <v>367</v>
      </c>
      <c r="B16572" t="s">
        <v>36</v>
      </c>
      <c r="C16572" t="s">
        <v>37</v>
      </c>
      <c r="D16572" t="s">
        <v>38</v>
      </c>
      <c r="E16572" t="s">
        <v>330</v>
      </c>
      <c r="F16572" t="s">
        <v>46</v>
      </c>
      <c r="G16572">
        <v>13</v>
      </c>
      <c r="H16572">
        <v>4592.93</v>
      </c>
      <c r="I16572">
        <v>59708.09</v>
      </c>
      <c r="J16572">
        <v>245</v>
      </c>
      <c r="K16572">
        <v>3</v>
      </c>
      <c r="L16572" t="s">
        <v>18</v>
      </c>
      <c r="M16572">
        <f>(Table1[[#This Row],[Current_Stock]]*Table1[[#This Row],[Unit_Price]])</f>
        <v>1125267.8500000001</v>
      </c>
      <c r="N16572" s="12">
        <f>DATE(YEAR(Table1[[#This Row],[Order_Date]]),MONTH(Table1[[#This Row],[Order_Date]]),1)</f>
        <v>45261</v>
      </c>
    </row>
    <row r="16573" spans="1:14">
      <c r="A16573" t="s">
        <v>714</v>
      </c>
      <c r="B16573" t="s">
        <v>256</v>
      </c>
      <c r="C16573" t="s">
        <v>257</v>
      </c>
      <c r="D16573" t="s">
        <v>183</v>
      </c>
      <c r="E16573" t="s">
        <v>54</v>
      </c>
      <c r="F16573" t="s">
        <v>60</v>
      </c>
      <c r="G16573">
        <v>25</v>
      </c>
      <c r="H16573">
        <v>3412.68</v>
      </c>
      <c r="I16573">
        <v>85317</v>
      </c>
      <c r="J16573">
        <v>209</v>
      </c>
      <c r="K16573">
        <v>4</v>
      </c>
      <c r="L16573" t="s">
        <v>18</v>
      </c>
      <c r="M16573">
        <f>(Table1[[#This Row],[Current_Stock]]*Table1[[#This Row],[Unit_Price]])</f>
        <v>713250.12</v>
      </c>
      <c r="N16573" s="12">
        <f>DATE(YEAR(Table1[[#This Row],[Order_Date]]),MONTH(Table1[[#This Row],[Order_Date]]),1)</f>
        <v>45323</v>
      </c>
    </row>
    <row r="16574" spans="1:14">
      <c r="A16574" t="s">
        <v>575</v>
      </c>
      <c r="B16574" t="s">
        <v>793</v>
      </c>
      <c r="C16574" t="s">
        <v>794</v>
      </c>
      <c r="D16574" t="s">
        <v>38</v>
      </c>
      <c r="E16574" t="s">
        <v>50</v>
      </c>
      <c r="F16574" t="s">
        <v>40</v>
      </c>
      <c r="G16574">
        <v>22</v>
      </c>
      <c r="H16574">
        <v>4187.37</v>
      </c>
      <c r="I16574">
        <v>92122.14</v>
      </c>
      <c r="J16574">
        <v>138</v>
      </c>
      <c r="K16574">
        <v>13</v>
      </c>
      <c r="L16574" t="s">
        <v>18</v>
      </c>
      <c r="M16574">
        <f>(Table1[[#This Row],[Current_Stock]]*Table1[[#This Row],[Unit_Price]])</f>
        <v>577857.05999999994</v>
      </c>
      <c r="N16574" s="12">
        <f>DATE(YEAR(Table1[[#This Row],[Order_Date]]),MONTH(Table1[[#This Row],[Order_Date]]),1)</f>
        <v>45352</v>
      </c>
    </row>
    <row r="16575" spans="1:14">
      <c r="A16575" t="s">
        <v>561</v>
      </c>
      <c r="B16575" t="s">
        <v>519</v>
      </c>
      <c r="C16575" t="s">
        <v>520</v>
      </c>
      <c r="D16575" t="s">
        <v>183</v>
      </c>
      <c r="E16575" t="s">
        <v>173</v>
      </c>
      <c r="F16575" t="s">
        <v>17</v>
      </c>
      <c r="G16575">
        <v>8</v>
      </c>
      <c r="H16575">
        <v>2832.47</v>
      </c>
      <c r="I16575">
        <v>22659.759999999998</v>
      </c>
      <c r="J16575">
        <v>160</v>
      </c>
      <c r="K16575">
        <v>2</v>
      </c>
      <c r="L16575" t="s">
        <v>18</v>
      </c>
      <c r="M16575">
        <f>(Table1[[#This Row],[Current_Stock]]*Table1[[#This Row],[Unit_Price]])</f>
        <v>453195.19999999995</v>
      </c>
      <c r="N16575" s="12">
        <f>DATE(YEAR(Table1[[#This Row],[Order_Date]]),MONTH(Table1[[#This Row],[Order_Date]]),1)</f>
        <v>45078</v>
      </c>
    </row>
    <row r="16576" spans="1:14">
      <c r="A16576" t="s">
        <v>1222</v>
      </c>
      <c r="B16576" t="s">
        <v>216</v>
      </c>
      <c r="C16576" t="s">
        <v>217</v>
      </c>
      <c r="D16576" t="s">
        <v>27</v>
      </c>
      <c r="E16576" t="s">
        <v>39</v>
      </c>
      <c r="F16576" t="s">
        <v>40</v>
      </c>
      <c r="G16576">
        <v>10</v>
      </c>
      <c r="H16576">
        <v>2509.6799999999998</v>
      </c>
      <c r="I16576">
        <v>25096.799999999999</v>
      </c>
      <c r="J16576">
        <v>526</v>
      </c>
      <c r="K16576">
        <v>9</v>
      </c>
      <c r="L16576" t="s">
        <v>18</v>
      </c>
      <c r="M16576">
        <f>(Table1[[#This Row],[Current_Stock]]*Table1[[#This Row],[Unit_Price]])</f>
        <v>1320091.68</v>
      </c>
      <c r="N16576" s="12">
        <f>DATE(YEAR(Table1[[#This Row],[Order_Date]]),MONTH(Table1[[#This Row],[Order_Date]]),1)</f>
        <v>44927</v>
      </c>
    </row>
    <row r="16577" spans="1:14">
      <c r="A16577" t="s">
        <v>1237</v>
      </c>
      <c r="B16577" t="s">
        <v>961</v>
      </c>
      <c r="C16577" t="s">
        <v>962</v>
      </c>
      <c r="D16577" t="s">
        <v>96</v>
      </c>
      <c r="E16577" t="s">
        <v>173</v>
      </c>
      <c r="F16577" t="s">
        <v>46</v>
      </c>
      <c r="G16577">
        <v>2</v>
      </c>
      <c r="H16577">
        <v>1855.18</v>
      </c>
      <c r="I16577">
        <v>3710.36</v>
      </c>
      <c r="J16577">
        <v>487</v>
      </c>
      <c r="K16577">
        <v>13</v>
      </c>
      <c r="L16577" t="s">
        <v>18</v>
      </c>
      <c r="M16577">
        <f>(Table1[[#This Row],[Current_Stock]]*Table1[[#This Row],[Unit_Price]])</f>
        <v>903472.66</v>
      </c>
      <c r="N16577" s="12">
        <f>DATE(YEAR(Table1[[#This Row],[Order_Date]]),MONTH(Table1[[#This Row],[Order_Date]]),1)</f>
        <v>45200</v>
      </c>
    </row>
    <row r="16578" spans="1:14">
      <c r="A16578" t="s">
        <v>955</v>
      </c>
      <c r="B16578" t="s">
        <v>287</v>
      </c>
      <c r="C16578" t="s">
        <v>288</v>
      </c>
      <c r="D16578" t="s">
        <v>15</v>
      </c>
      <c r="E16578" t="s">
        <v>160</v>
      </c>
      <c r="F16578" t="s">
        <v>46</v>
      </c>
      <c r="G16578">
        <v>12</v>
      </c>
      <c r="H16578">
        <v>112.16</v>
      </c>
      <c r="I16578">
        <v>1345.92</v>
      </c>
      <c r="J16578">
        <v>109</v>
      </c>
      <c r="K16578">
        <v>13</v>
      </c>
      <c r="L16578" t="s">
        <v>18</v>
      </c>
      <c r="M16578">
        <f>(Table1[[#This Row],[Current_Stock]]*Table1[[#This Row],[Unit_Price]])</f>
        <v>12225.44</v>
      </c>
      <c r="N16578" s="12">
        <f>DATE(YEAR(Table1[[#This Row],[Order_Date]]),MONTH(Table1[[#This Row],[Order_Date]]),1)</f>
        <v>44927</v>
      </c>
    </row>
    <row r="16579" spans="1:14">
      <c r="A16579" t="s">
        <v>800</v>
      </c>
      <c r="B16579" t="s">
        <v>356</v>
      </c>
      <c r="C16579" t="s">
        <v>357</v>
      </c>
      <c r="D16579" t="s">
        <v>15</v>
      </c>
      <c r="E16579" t="s">
        <v>73</v>
      </c>
      <c r="F16579" t="s">
        <v>17</v>
      </c>
      <c r="G16579">
        <v>20</v>
      </c>
      <c r="H16579">
        <v>461.47</v>
      </c>
      <c r="I16579">
        <v>9229.4</v>
      </c>
      <c r="J16579">
        <v>236</v>
      </c>
      <c r="K16579">
        <v>9</v>
      </c>
      <c r="L16579" t="s">
        <v>18</v>
      </c>
      <c r="M16579">
        <f>(Table1[[#This Row],[Current_Stock]]*Table1[[#This Row],[Unit_Price]])</f>
        <v>108906.92000000001</v>
      </c>
      <c r="N16579" s="12">
        <f>DATE(YEAR(Table1[[#This Row],[Order_Date]]),MONTH(Table1[[#This Row],[Order_Date]]),1)</f>
        <v>45139</v>
      </c>
    </row>
    <row r="16580" spans="1:14">
      <c r="A16580" t="s">
        <v>533</v>
      </c>
      <c r="B16580" t="s">
        <v>1018</v>
      </c>
      <c r="C16580" t="s">
        <v>1019</v>
      </c>
      <c r="D16580" t="s">
        <v>38</v>
      </c>
      <c r="E16580" t="s">
        <v>45</v>
      </c>
      <c r="F16580" t="s">
        <v>29</v>
      </c>
      <c r="G16580">
        <v>24</v>
      </c>
      <c r="H16580">
        <v>2987.56</v>
      </c>
      <c r="I16580">
        <v>71701.440000000002</v>
      </c>
      <c r="J16580">
        <v>220</v>
      </c>
      <c r="K16580">
        <v>12</v>
      </c>
      <c r="L16580" t="s">
        <v>18</v>
      </c>
      <c r="M16580">
        <f>(Table1[[#This Row],[Current_Stock]]*Table1[[#This Row],[Unit_Price]])</f>
        <v>657263.19999999995</v>
      </c>
      <c r="N16580" s="12">
        <f>DATE(YEAR(Table1[[#This Row],[Order_Date]]),MONTH(Table1[[#This Row],[Order_Date]]),1)</f>
        <v>45323</v>
      </c>
    </row>
    <row r="16581" spans="1:14">
      <c r="A16581" t="s">
        <v>940</v>
      </c>
      <c r="B16581" t="s">
        <v>504</v>
      </c>
      <c r="C16581" t="s">
        <v>505</v>
      </c>
      <c r="D16581" t="s">
        <v>15</v>
      </c>
      <c r="E16581" t="s">
        <v>211</v>
      </c>
      <c r="F16581" t="s">
        <v>40</v>
      </c>
      <c r="G16581">
        <v>13</v>
      </c>
      <c r="H16581">
        <v>142.84</v>
      </c>
      <c r="I16581">
        <v>1856.92</v>
      </c>
      <c r="J16581">
        <v>197</v>
      </c>
      <c r="K16581">
        <v>7</v>
      </c>
      <c r="L16581" t="s">
        <v>18</v>
      </c>
      <c r="M16581">
        <f>(Table1[[#This Row],[Current_Stock]]*Table1[[#This Row],[Unit_Price]])</f>
        <v>28139.48</v>
      </c>
      <c r="N16581" s="12">
        <f>DATE(YEAR(Table1[[#This Row],[Order_Date]]),MONTH(Table1[[#This Row],[Order_Date]]),1)</f>
        <v>45200</v>
      </c>
    </row>
    <row r="16582" spans="1:14">
      <c r="A16582" t="s">
        <v>807</v>
      </c>
      <c r="B16582" t="s">
        <v>344</v>
      </c>
      <c r="C16582" t="s">
        <v>345</v>
      </c>
      <c r="D16582" t="s">
        <v>183</v>
      </c>
      <c r="E16582" t="s">
        <v>153</v>
      </c>
      <c r="F16582" t="s">
        <v>40</v>
      </c>
      <c r="G16582">
        <v>22</v>
      </c>
      <c r="H16582">
        <v>4140.9399999999996</v>
      </c>
      <c r="I16582">
        <v>91100.68</v>
      </c>
      <c r="J16582">
        <v>235</v>
      </c>
      <c r="K16582">
        <v>10</v>
      </c>
      <c r="L16582" t="s">
        <v>18</v>
      </c>
      <c r="M16582">
        <f>(Table1[[#This Row],[Current_Stock]]*Table1[[#This Row],[Unit_Price]])</f>
        <v>973120.89999999991</v>
      </c>
      <c r="N16582" s="12">
        <f>DATE(YEAR(Table1[[#This Row],[Order_Date]]),MONTH(Table1[[#This Row],[Order_Date]]),1)</f>
        <v>45505</v>
      </c>
    </row>
    <row r="16583" spans="1:14">
      <c r="A16583" t="s">
        <v>474</v>
      </c>
      <c r="B16583" t="s">
        <v>36</v>
      </c>
      <c r="C16583" t="s">
        <v>37</v>
      </c>
      <c r="D16583" t="s">
        <v>38</v>
      </c>
      <c r="E16583" t="s">
        <v>97</v>
      </c>
      <c r="F16583" t="s">
        <v>60</v>
      </c>
      <c r="G16583">
        <v>12</v>
      </c>
      <c r="H16583">
        <v>987.44</v>
      </c>
      <c r="I16583">
        <v>11849.28</v>
      </c>
      <c r="J16583">
        <v>129</v>
      </c>
      <c r="K16583">
        <v>7</v>
      </c>
      <c r="L16583" t="s">
        <v>18</v>
      </c>
      <c r="M16583">
        <f>(Table1[[#This Row],[Current_Stock]]*Table1[[#This Row],[Unit_Price]])</f>
        <v>127379.76000000001</v>
      </c>
      <c r="N16583" s="12">
        <f>DATE(YEAR(Table1[[#This Row],[Order_Date]]),MONTH(Table1[[#This Row],[Order_Date]]),1)</f>
        <v>45566</v>
      </c>
    </row>
    <row r="16584" spans="1:14">
      <c r="A16584" t="s">
        <v>122</v>
      </c>
      <c r="B16584" t="s">
        <v>456</v>
      </c>
      <c r="C16584" t="s">
        <v>457</v>
      </c>
      <c r="D16584" t="s">
        <v>96</v>
      </c>
      <c r="E16584" t="s">
        <v>39</v>
      </c>
      <c r="F16584" t="s">
        <v>40</v>
      </c>
      <c r="G16584">
        <v>9</v>
      </c>
      <c r="H16584">
        <v>1703.43</v>
      </c>
      <c r="I16584">
        <v>15330.87</v>
      </c>
      <c r="J16584">
        <v>528</v>
      </c>
      <c r="K16584">
        <v>6</v>
      </c>
      <c r="L16584" t="s">
        <v>18</v>
      </c>
      <c r="M16584">
        <f>(Table1[[#This Row],[Current_Stock]]*Table1[[#This Row],[Unit_Price]])</f>
        <v>899411.04</v>
      </c>
      <c r="N16584" s="12">
        <f>DATE(YEAR(Table1[[#This Row],[Order_Date]]),MONTH(Table1[[#This Row],[Order_Date]]),1)</f>
        <v>45261</v>
      </c>
    </row>
    <row r="16585" spans="1:14">
      <c r="A16585" t="s">
        <v>1312</v>
      </c>
      <c r="B16585" t="s">
        <v>209</v>
      </c>
      <c r="C16585" t="s">
        <v>210</v>
      </c>
      <c r="D16585" t="s">
        <v>38</v>
      </c>
      <c r="E16585" t="s">
        <v>173</v>
      </c>
      <c r="F16585" t="s">
        <v>46</v>
      </c>
      <c r="G16585">
        <v>9</v>
      </c>
      <c r="H16585">
        <v>336.02</v>
      </c>
      <c r="I16585">
        <v>3024.18</v>
      </c>
      <c r="J16585">
        <v>240</v>
      </c>
      <c r="K16585">
        <v>4</v>
      </c>
      <c r="L16585" t="s">
        <v>18</v>
      </c>
      <c r="M16585">
        <f>(Table1[[#This Row],[Current_Stock]]*Table1[[#This Row],[Unit_Price]])</f>
        <v>80644.799999999988</v>
      </c>
      <c r="N16585" s="12">
        <f>DATE(YEAR(Table1[[#This Row],[Order_Date]]),MONTH(Table1[[#This Row],[Order_Date]]),1)</f>
        <v>45017</v>
      </c>
    </row>
    <row r="16586" spans="1:14">
      <c r="A16586" t="s">
        <v>1274</v>
      </c>
      <c r="B16586" t="s">
        <v>504</v>
      </c>
      <c r="C16586" t="s">
        <v>505</v>
      </c>
      <c r="D16586" t="s">
        <v>15</v>
      </c>
      <c r="E16586" t="s">
        <v>211</v>
      </c>
      <c r="F16586" t="s">
        <v>17</v>
      </c>
      <c r="G16586">
        <v>23</v>
      </c>
      <c r="H16586">
        <v>309.66000000000003</v>
      </c>
      <c r="I16586">
        <v>7122.18</v>
      </c>
      <c r="J16586">
        <v>111</v>
      </c>
      <c r="K16586">
        <v>12</v>
      </c>
      <c r="L16586" t="s">
        <v>18</v>
      </c>
      <c r="M16586">
        <f>(Table1[[#This Row],[Current_Stock]]*Table1[[#This Row],[Unit_Price]])</f>
        <v>34372.26</v>
      </c>
      <c r="N16586" s="12">
        <f>DATE(YEAR(Table1[[#This Row],[Order_Date]]),MONTH(Table1[[#This Row],[Order_Date]]),1)</f>
        <v>45261</v>
      </c>
    </row>
    <row r="16587" spans="1:14">
      <c r="A16587" t="s">
        <v>760</v>
      </c>
      <c r="B16587" t="s">
        <v>890</v>
      </c>
      <c r="C16587" t="s">
        <v>891</v>
      </c>
      <c r="D16587" t="s">
        <v>22</v>
      </c>
      <c r="E16587" t="s">
        <v>97</v>
      </c>
      <c r="F16587" t="s">
        <v>29</v>
      </c>
      <c r="G16587">
        <v>24</v>
      </c>
      <c r="H16587">
        <v>13419.69</v>
      </c>
      <c r="I16587">
        <v>322072.56</v>
      </c>
      <c r="J16587">
        <v>117</v>
      </c>
      <c r="K16587">
        <v>13</v>
      </c>
      <c r="L16587" t="s">
        <v>18</v>
      </c>
      <c r="M16587">
        <f>(Table1[[#This Row],[Current_Stock]]*Table1[[#This Row],[Unit_Price]])</f>
        <v>1570103.73</v>
      </c>
      <c r="N16587" s="12">
        <f>DATE(YEAR(Table1[[#This Row],[Order_Date]]),MONTH(Table1[[#This Row],[Order_Date]]),1)</f>
        <v>45108</v>
      </c>
    </row>
    <row r="16588" spans="1:14">
      <c r="A16588" t="s">
        <v>1324</v>
      </c>
      <c r="B16588" t="s">
        <v>51</v>
      </c>
      <c r="C16588" t="s">
        <v>52</v>
      </c>
      <c r="D16588" t="s">
        <v>53</v>
      </c>
      <c r="E16588" t="s">
        <v>113</v>
      </c>
      <c r="F16588" t="s">
        <v>17</v>
      </c>
      <c r="G16588">
        <v>8</v>
      </c>
      <c r="H16588">
        <v>3182.45</v>
      </c>
      <c r="I16588">
        <v>25459.599999999999</v>
      </c>
      <c r="J16588">
        <v>281</v>
      </c>
      <c r="K16588">
        <v>13</v>
      </c>
      <c r="L16588" t="s">
        <v>55</v>
      </c>
      <c r="M16588">
        <f>(Table1[[#This Row],[Current_Stock]]*Table1[[#This Row],[Unit_Price]])</f>
        <v>894268.45</v>
      </c>
      <c r="N16588" s="12">
        <f>DATE(YEAR(Table1[[#This Row],[Order_Date]]),MONTH(Table1[[#This Row],[Order_Date]]),1)</f>
        <v>45292</v>
      </c>
    </row>
    <row r="16589" spans="1:14">
      <c r="A16589" t="s">
        <v>74</v>
      </c>
      <c r="B16589" t="s">
        <v>767</v>
      </c>
      <c r="C16589" t="s">
        <v>768</v>
      </c>
      <c r="D16589" t="s">
        <v>84</v>
      </c>
      <c r="E16589" t="s">
        <v>104</v>
      </c>
      <c r="F16589" t="s">
        <v>46</v>
      </c>
      <c r="G16589">
        <v>23</v>
      </c>
      <c r="H16589">
        <v>29265.66</v>
      </c>
      <c r="I16589">
        <v>673110.18</v>
      </c>
      <c r="J16589">
        <v>167</v>
      </c>
      <c r="K16589">
        <v>10</v>
      </c>
      <c r="L16589" t="s">
        <v>18</v>
      </c>
      <c r="M16589">
        <f>(Table1[[#This Row],[Current_Stock]]*Table1[[#This Row],[Unit_Price]])</f>
        <v>4887365.22</v>
      </c>
      <c r="N16589" s="12">
        <f>DATE(YEAR(Table1[[#This Row],[Order_Date]]),MONTH(Table1[[#This Row],[Order_Date]]),1)</f>
        <v>44958</v>
      </c>
    </row>
    <row r="16590" spans="1:14">
      <c r="A16590" t="s">
        <v>1232</v>
      </c>
      <c r="B16590" t="s">
        <v>216</v>
      </c>
      <c r="C16590" t="s">
        <v>217</v>
      </c>
      <c r="D16590" t="s">
        <v>27</v>
      </c>
      <c r="E16590" t="s">
        <v>45</v>
      </c>
      <c r="F16590" t="s">
        <v>46</v>
      </c>
      <c r="G16590">
        <v>2</v>
      </c>
      <c r="H16590">
        <v>2625.59</v>
      </c>
      <c r="I16590">
        <v>5251.18</v>
      </c>
      <c r="J16590">
        <v>528</v>
      </c>
      <c r="K16590">
        <v>3</v>
      </c>
      <c r="L16590" t="s">
        <v>55</v>
      </c>
      <c r="M16590">
        <f>(Table1[[#This Row],[Current_Stock]]*Table1[[#This Row],[Unit_Price]])</f>
        <v>1386311.52</v>
      </c>
      <c r="N16590" s="12">
        <f>DATE(YEAR(Table1[[#This Row],[Order_Date]]),MONTH(Table1[[#This Row],[Order_Date]]),1)</f>
        <v>45352</v>
      </c>
    </row>
    <row r="16591" spans="1:14">
      <c r="A16591" t="s">
        <v>1227</v>
      </c>
      <c r="B16591" t="s">
        <v>685</v>
      </c>
      <c r="C16591" t="s">
        <v>686</v>
      </c>
      <c r="D16591" t="s">
        <v>183</v>
      </c>
      <c r="E16591" t="s">
        <v>34</v>
      </c>
      <c r="F16591" t="s">
        <v>40</v>
      </c>
      <c r="G16591">
        <v>12</v>
      </c>
      <c r="H16591">
        <v>1405.39</v>
      </c>
      <c r="I16591">
        <v>16864.68</v>
      </c>
      <c r="J16591">
        <v>247</v>
      </c>
      <c r="K16591">
        <v>13</v>
      </c>
      <c r="L16591" t="s">
        <v>18</v>
      </c>
      <c r="M16591">
        <f>(Table1[[#This Row],[Current_Stock]]*Table1[[#This Row],[Unit_Price]])</f>
        <v>347131.33</v>
      </c>
      <c r="N16591" s="12">
        <f>DATE(YEAR(Table1[[#This Row],[Order_Date]]),MONTH(Table1[[#This Row],[Order_Date]]),1)</f>
        <v>45170</v>
      </c>
    </row>
    <row r="16592" spans="1:14">
      <c r="A16592" t="s">
        <v>1165</v>
      </c>
      <c r="B16592" t="s">
        <v>272</v>
      </c>
      <c r="C16592" t="s">
        <v>273</v>
      </c>
      <c r="D16592" t="s">
        <v>84</v>
      </c>
      <c r="E16592" t="s">
        <v>330</v>
      </c>
      <c r="F16592" t="s">
        <v>60</v>
      </c>
      <c r="G16592">
        <v>16</v>
      </c>
      <c r="H16592">
        <v>26753.79</v>
      </c>
      <c r="I16592">
        <v>428060.64</v>
      </c>
      <c r="J16592">
        <v>160</v>
      </c>
      <c r="K16592">
        <v>4</v>
      </c>
      <c r="L16592" t="s">
        <v>18</v>
      </c>
      <c r="M16592">
        <f>(Table1[[#This Row],[Current_Stock]]*Table1[[#This Row],[Unit_Price]])</f>
        <v>4280606.4000000004</v>
      </c>
      <c r="N16592" s="12">
        <f>DATE(YEAR(Table1[[#This Row],[Order_Date]]),MONTH(Table1[[#This Row],[Order_Date]]),1)</f>
        <v>44958</v>
      </c>
    </row>
    <row r="16593" spans="1:14">
      <c r="A16593" t="s">
        <v>709</v>
      </c>
      <c r="B16593" t="s">
        <v>78</v>
      </c>
      <c r="C16593" t="s">
        <v>79</v>
      </c>
      <c r="D16593" t="s">
        <v>33</v>
      </c>
      <c r="E16593" t="s">
        <v>54</v>
      </c>
      <c r="F16593" t="s">
        <v>46</v>
      </c>
      <c r="G16593">
        <v>13</v>
      </c>
      <c r="H16593">
        <v>4001.97</v>
      </c>
      <c r="I16593">
        <v>52025.61</v>
      </c>
      <c r="J16593">
        <v>245</v>
      </c>
      <c r="K16593">
        <v>9</v>
      </c>
      <c r="L16593" t="s">
        <v>18</v>
      </c>
      <c r="M16593">
        <f>(Table1[[#This Row],[Current_Stock]]*Table1[[#This Row],[Unit_Price]])</f>
        <v>980482.64999999991</v>
      </c>
      <c r="N16593" s="12">
        <f>DATE(YEAR(Table1[[#This Row],[Order_Date]]),MONTH(Table1[[#This Row],[Order_Date]]),1)</f>
        <v>45383</v>
      </c>
    </row>
    <row r="16594" spans="1:14">
      <c r="A16594" t="s">
        <v>1079</v>
      </c>
      <c r="B16594" t="s">
        <v>726</v>
      </c>
      <c r="C16594" t="s">
        <v>727</v>
      </c>
      <c r="D16594" t="s">
        <v>96</v>
      </c>
      <c r="E16594" t="s">
        <v>153</v>
      </c>
      <c r="F16594" t="s">
        <v>40</v>
      </c>
      <c r="G16594">
        <v>5</v>
      </c>
      <c r="H16594">
        <v>4927.3599999999997</v>
      </c>
      <c r="I16594">
        <v>24636.799999999999</v>
      </c>
      <c r="J16594">
        <v>456</v>
      </c>
      <c r="K16594">
        <v>9</v>
      </c>
      <c r="L16594" t="s">
        <v>55</v>
      </c>
      <c r="M16594">
        <f>(Table1[[#This Row],[Current_Stock]]*Table1[[#This Row],[Unit_Price]])</f>
        <v>2246876.1599999997</v>
      </c>
      <c r="N16594" s="12">
        <f>DATE(YEAR(Table1[[#This Row],[Order_Date]]),MONTH(Table1[[#This Row],[Order_Date]]),1)</f>
        <v>45474</v>
      </c>
    </row>
    <row r="16595" spans="1:14">
      <c r="A16595" t="s">
        <v>524</v>
      </c>
      <c r="B16595" t="s">
        <v>780</v>
      </c>
      <c r="C16595" t="s">
        <v>781</v>
      </c>
      <c r="D16595" t="s">
        <v>27</v>
      </c>
      <c r="E16595" t="s">
        <v>251</v>
      </c>
      <c r="F16595" t="s">
        <v>46</v>
      </c>
      <c r="G16595">
        <v>6</v>
      </c>
      <c r="H16595">
        <v>249.54</v>
      </c>
      <c r="I16595">
        <v>1497.24</v>
      </c>
      <c r="J16595">
        <v>539</v>
      </c>
      <c r="K16595">
        <v>10</v>
      </c>
      <c r="L16595" t="s">
        <v>18</v>
      </c>
      <c r="M16595">
        <f>(Table1[[#This Row],[Current_Stock]]*Table1[[#This Row],[Unit_Price]])</f>
        <v>134502.06</v>
      </c>
      <c r="N16595" s="12">
        <f>DATE(YEAR(Table1[[#This Row],[Order_Date]]),MONTH(Table1[[#This Row],[Order_Date]]),1)</f>
        <v>45566</v>
      </c>
    </row>
    <row r="16596" spans="1:14">
      <c r="A16596" t="s">
        <v>887</v>
      </c>
      <c r="B16596" t="s">
        <v>1186</v>
      </c>
      <c r="C16596" t="s">
        <v>1187</v>
      </c>
      <c r="D16596" t="s">
        <v>27</v>
      </c>
      <c r="E16596" t="s">
        <v>23</v>
      </c>
      <c r="F16596" t="s">
        <v>40</v>
      </c>
      <c r="G16596">
        <v>2</v>
      </c>
      <c r="H16596">
        <v>2818.21</v>
      </c>
      <c r="I16596">
        <v>5636.42</v>
      </c>
      <c r="J16596">
        <v>260</v>
      </c>
      <c r="K16596">
        <v>10</v>
      </c>
      <c r="L16596" t="s">
        <v>18</v>
      </c>
      <c r="M16596">
        <f>(Table1[[#This Row],[Current_Stock]]*Table1[[#This Row],[Unit_Price]])</f>
        <v>732734.6</v>
      </c>
      <c r="N16596" s="12">
        <f>DATE(YEAR(Table1[[#This Row],[Order_Date]]),MONTH(Table1[[#This Row],[Order_Date]]),1)</f>
        <v>45536</v>
      </c>
    </row>
    <row r="16597" spans="1:14">
      <c r="A16597" t="s">
        <v>881</v>
      </c>
      <c r="B16597" t="s">
        <v>296</v>
      </c>
      <c r="C16597" t="s">
        <v>297</v>
      </c>
      <c r="D16597" t="s">
        <v>96</v>
      </c>
      <c r="E16597" t="s">
        <v>167</v>
      </c>
      <c r="F16597" t="s">
        <v>46</v>
      </c>
      <c r="G16597">
        <v>3</v>
      </c>
      <c r="H16597">
        <v>4432.58</v>
      </c>
      <c r="I16597">
        <v>13297.74</v>
      </c>
      <c r="J16597">
        <v>349</v>
      </c>
      <c r="K16597">
        <v>6</v>
      </c>
      <c r="L16597" t="s">
        <v>18</v>
      </c>
      <c r="M16597">
        <f>(Table1[[#This Row],[Current_Stock]]*Table1[[#This Row],[Unit_Price]])</f>
        <v>1546970.42</v>
      </c>
      <c r="N16597" s="12">
        <f>DATE(YEAR(Table1[[#This Row],[Order_Date]]),MONTH(Table1[[#This Row],[Order_Date]]),1)</f>
        <v>45536</v>
      </c>
    </row>
    <row r="16598" spans="1:14">
      <c r="A16598" t="s">
        <v>906</v>
      </c>
      <c r="B16598" t="s">
        <v>361</v>
      </c>
      <c r="C16598" t="s">
        <v>362</v>
      </c>
      <c r="D16598" t="s">
        <v>183</v>
      </c>
      <c r="E16598" t="s">
        <v>97</v>
      </c>
      <c r="F16598" t="s">
        <v>40</v>
      </c>
      <c r="G16598">
        <v>21</v>
      </c>
      <c r="H16598">
        <v>4227.32</v>
      </c>
      <c r="I16598">
        <v>88773.72</v>
      </c>
      <c r="J16598">
        <v>182</v>
      </c>
      <c r="K16598">
        <v>8</v>
      </c>
      <c r="L16598" t="s">
        <v>18</v>
      </c>
      <c r="M16598">
        <f>(Table1[[#This Row],[Current_Stock]]*Table1[[#This Row],[Unit_Price]])</f>
        <v>769372.24</v>
      </c>
      <c r="N16598" s="12">
        <f>DATE(YEAR(Table1[[#This Row],[Order_Date]]),MONTH(Table1[[#This Row],[Order_Date]]),1)</f>
        <v>45261</v>
      </c>
    </row>
    <row r="16599" spans="1:14">
      <c r="A16599" t="s">
        <v>116</v>
      </c>
      <c r="B16599" t="s">
        <v>614</v>
      </c>
      <c r="C16599" t="s">
        <v>615</v>
      </c>
      <c r="D16599" t="s">
        <v>27</v>
      </c>
      <c r="E16599" t="s">
        <v>104</v>
      </c>
      <c r="F16599" t="s">
        <v>46</v>
      </c>
      <c r="G16599">
        <v>9</v>
      </c>
      <c r="H16599">
        <v>1621.93</v>
      </c>
      <c r="I16599">
        <v>14597.37</v>
      </c>
      <c r="J16599">
        <v>279</v>
      </c>
      <c r="K16599">
        <v>13</v>
      </c>
      <c r="L16599" t="s">
        <v>18</v>
      </c>
      <c r="M16599">
        <f>(Table1[[#This Row],[Current_Stock]]*Table1[[#This Row],[Unit_Price]])</f>
        <v>452518.47000000003</v>
      </c>
      <c r="N16599" s="12">
        <f>DATE(YEAR(Table1[[#This Row],[Order_Date]]),MONTH(Table1[[#This Row],[Order_Date]]),1)</f>
        <v>45170</v>
      </c>
    </row>
    <row r="16600" spans="1:14">
      <c r="A16600" t="s">
        <v>1287</v>
      </c>
      <c r="B16600" t="s">
        <v>549</v>
      </c>
      <c r="C16600" t="s">
        <v>550</v>
      </c>
      <c r="D16600" t="s">
        <v>96</v>
      </c>
      <c r="E16600" t="s">
        <v>73</v>
      </c>
      <c r="F16600" t="s">
        <v>40</v>
      </c>
      <c r="G16600">
        <v>4</v>
      </c>
      <c r="H16600">
        <v>2513.42</v>
      </c>
      <c r="I16600">
        <v>10053.68</v>
      </c>
      <c r="J16600">
        <v>410</v>
      </c>
      <c r="K16600">
        <v>13</v>
      </c>
      <c r="L16600" t="s">
        <v>55</v>
      </c>
      <c r="M16600">
        <f>(Table1[[#This Row],[Current_Stock]]*Table1[[#This Row],[Unit_Price]])</f>
        <v>1030502.2000000001</v>
      </c>
      <c r="N16600" s="12">
        <f>DATE(YEAR(Table1[[#This Row],[Order_Date]]),MONTH(Table1[[#This Row],[Order_Date]]),1)</f>
        <v>45017</v>
      </c>
    </row>
    <row r="16601" spans="1:14">
      <c r="A16601" t="s">
        <v>403</v>
      </c>
      <c r="B16601" t="s">
        <v>913</v>
      </c>
      <c r="C16601" t="s">
        <v>914</v>
      </c>
      <c r="D16601" t="s">
        <v>33</v>
      </c>
      <c r="E16601" t="s">
        <v>167</v>
      </c>
      <c r="F16601" t="s">
        <v>60</v>
      </c>
      <c r="G16601">
        <v>11</v>
      </c>
      <c r="H16601">
        <v>2499.4499999999998</v>
      </c>
      <c r="I16601">
        <v>27493.95</v>
      </c>
      <c r="J16601">
        <v>188</v>
      </c>
      <c r="K16601">
        <v>4</v>
      </c>
      <c r="L16601" t="s">
        <v>18</v>
      </c>
      <c r="M16601">
        <f>(Table1[[#This Row],[Current_Stock]]*Table1[[#This Row],[Unit_Price]])</f>
        <v>469896.6</v>
      </c>
      <c r="N16601" s="12">
        <f>DATE(YEAR(Table1[[#This Row],[Order_Date]]),MONTH(Table1[[#This Row],[Order_Date]]),1)</f>
        <v>44958</v>
      </c>
    </row>
    <row r="16602" spans="1:14">
      <c r="A16602" t="s">
        <v>1180</v>
      </c>
      <c r="B16602" t="s">
        <v>562</v>
      </c>
      <c r="C16602" t="s">
        <v>563</v>
      </c>
      <c r="D16602" t="s">
        <v>44</v>
      </c>
      <c r="E16602" t="s">
        <v>16</v>
      </c>
      <c r="F16602" t="s">
        <v>17</v>
      </c>
      <c r="G16602">
        <v>60</v>
      </c>
      <c r="H16602">
        <v>1272.08</v>
      </c>
      <c r="I16602">
        <v>76324.800000000003</v>
      </c>
      <c r="J16602">
        <v>95</v>
      </c>
      <c r="K16602">
        <v>2</v>
      </c>
      <c r="L16602" t="s">
        <v>18</v>
      </c>
      <c r="M16602">
        <f>(Table1[[#This Row],[Current_Stock]]*Table1[[#This Row],[Unit_Price]])</f>
        <v>120847.59999999999</v>
      </c>
      <c r="N16602" s="12">
        <f>DATE(YEAR(Table1[[#This Row],[Order_Date]]),MONTH(Table1[[#This Row],[Order_Date]]),1)</f>
        <v>45200</v>
      </c>
    </row>
    <row r="16603" spans="1:14">
      <c r="A16603" t="s">
        <v>529</v>
      </c>
      <c r="B16603" t="s">
        <v>544</v>
      </c>
      <c r="C16603" t="s">
        <v>545</v>
      </c>
      <c r="D16603" t="s">
        <v>96</v>
      </c>
      <c r="E16603" t="s">
        <v>85</v>
      </c>
      <c r="F16603" t="s">
        <v>46</v>
      </c>
      <c r="G16603">
        <v>5</v>
      </c>
      <c r="H16603">
        <v>3104.42</v>
      </c>
      <c r="I16603">
        <v>15522.1</v>
      </c>
      <c r="J16603">
        <v>382</v>
      </c>
      <c r="K16603">
        <v>13</v>
      </c>
      <c r="L16603" t="s">
        <v>55</v>
      </c>
      <c r="M16603">
        <f>(Table1[[#This Row],[Current_Stock]]*Table1[[#This Row],[Unit_Price]])</f>
        <v>1185888.44</v>
      </c>
      <c r="N16603" s="12">
        <f>DATE(YEAR(Table1[[#This Row],[Order_Date]]),MONTH(Table1[[#This Row],[Order_Date]]),1)</f>
        <v>45323</v>
      </c>
    </row>
    <row r="16604" spans="1:14">
      <c r="A16604" t="s">
        <v>438</v>
      </c>
      <c r="B16604" t="s">
        <v>897</v>
      </c>
      <c r="C16604" t="s">
        <v>898</v>
      </c>
      <c r="D16604" t="s">
        <v>27</v>
      </c>
      <c r="E16604" t="s">
        <v>330</v>
      </c>
      <c r="F16604" t="s">
        <v>17</v>
      </c>
      <c r="G16604">
        <v>4</v>
      </c>
      <c r="H16604">
        <v>1993.96</v>
      </c>
      <c r="I16604">
        <v>7975.84</v>
      </c>
      <c r="J16604">
        <v>408</v>
      </c>
      <c r="K16604">
        <v>10</v>
      </c>
      <c r="L16604" t="s">
        <v>18</v>
      </c>
      <c r="M16604">
        <f>(Table1[[#This Row],[Current_Stock]]*Table1[[#This Row],[Unit_Price]])</f>
        <v>813535.68</v>
      </c>
      <c r="N16604" s="12">
        <f>DATE(YEAR(Table1[[#This Row],[Order_Date]]),MONTH(Table1[[#This Row],[Order_Date]]),1)</f>
        <v>44986</v>
      </c>
    </row>
    <row r="16605" spans="1:14">
      <c r="A16605" t="s">
        <v>185</v>
      </c>
      <c r="B16605" t="s">
        <v>209</v>
      </c>
      <c r="C16605" t="s">
        <v>210</v>
      </c>
      <c r="D16605" t="s">
        <v>38</v>
      </c>
      <c r="E16605" t="s">
        <v>184</v>
      </c>
      <c r="F16605" t="s">
        <v>40</v>
      </c>
      <c r="G16605">
        <v>10</v>
      </c>
      <c r="H16605">
        <v>1072.0899999999999</v>
      </c>
      <c r="I16605">
        <v>10720.9</v>
      </c>
      <c r="J16605">
        <v>212</v>
      </c>
      <c r="K16605">
        <v>10</v>
      </c>
      <c r="L16605" t="s">
        <v>18</v>
      </c>
      <c r="M16605">
        <f>(Table1[[#This Row],[Current_Stock]]*Table1[[#This Row],[Unit_Price]])</f>
        <v>227283.08</v>
      </c>
      <c r="N16605" s="12">
        <f>DATE(YEAR(Table1[[#This Row],[Order_Date]]),MONTH(Table1[[#This Row],[Order_Date]]),1)</f>
        <v>45505</v>
      </c>
    </row>
    <row r="16606" spans="1:14">
      <c r="A16606" t="s">
        <v>1352</v>
      </c>
      <c r="B16606" t="s">
        <v>207</v>
      </c>
      <c r="C16606" t="s">
        <v>208</v>
      </c>
      <c r="D16606" t="s">
        <v>27</v>
      </c>
      <c r="E16606" t="s">
        <v>73</v>
      </c>
      <c r="F16606" t="s">
        <v>60</v>
      </c>
      <c r="G16606">
        <v>1</v>
      </c>
      <c r="H16606">
        <v>3475.07</v>
      </c>
      <c r="I16606">
        <v>3475.07</v>
      </c>
      <c r="J16606">
        <v>408</v>
      </c>
      <c r="K16606">
        <v>12</v>
      </c>
      <c r="L16606" t="s">
        <v>18</v>
      </c>
      <c r="M16606">
        <f>(Table1[[#This Row],[Current_Stock]]*Table1[[#This Row],[Unit_Price]])</f>
        <v>1417828.56</v>
      </c>
      <c r="N16606" s="12">
        <f>DATE(YEAR(Table1[[#This Row],[Order_Date]]),MONTH(Table1[[#This Row],[Order_Date]]),1)</f>
        <v>45261</v>
      </c>
    </row>
    <row r="16607" spans="1:14">
      <c r="A16607" t="s">
        <v>729</v>
      </c>
      <c r="B16607" t="s">
        <v>796</v>
      </c>
      <c r="C16607" t="s">
        <v>797</v>
      </c>
      <c r="D16607" t="s">
        <v>183</v>
      </c>
      <c r="E16607" t="s">
        <v>167</v>
      </c>
      <c r="F16607" t="s">
        <v>60</v>
      </c>
      <c r="G16607">
        <v>15</v>
      </c>
      <c r="H16607">
        <v>4317.67</v>
      </c>
      <c r="I16607">
        <v>64765.05</v>
      </c>
      <c r="J16607">
        <v>91</v>
      </c>
      <c r="K16607">
        <v>8</v>
      </c>
      <c r="L16607" t="s">
        <v>18</v>
      </c>
      <c r="M16607">
        <f>(Table1[[#This Row],[Current_Stock]]*Table1[[#This Row],[Unit_Price]])</f>
        <v>392907.97000000003</v>
      </c>
      <c r="N16607" s="12">
        <f>DATE(YEAR(Table1[[#This Row],[Order_Date]]),MONTH(Table1[[#This Row],[Order_Date]]),1)</f>
        <v>45078</v>
      </c>
    </row>
    <row r="16608" spans="1:14">
      <c r="A16608" t="s">
        <v>834</v>
      </c>
      <c r="B16608" t="s">
        <v>293</v>
      </c>
      <c r="C16608" t="s">
        <v>294</v>
      </c>
      <c r="D16608" t="s">
        <v>96</v>
      </c>
      <c r="E16608" t="s">
        <v>277</v>
      </c>
      <c r="F16608" t="s">
        <v>40</v>
      </c>
      <c r="G16608">
        <v>3</v>
      </c>
      <c r="H16608">
        <v>4922.38</v>
      </c>
      <c r="I16608">
        <v>14767.14</v>
      </c>
      <c r="J16608">
        <v>597</v>
      </c>
      <c r="K16608">
        <v>10</v>
      </c>
      <c r="L16608" t="s">
        <v>18</v>
      </c>
      <c r="M16608">
        <f>(Table1[[#This Row],[Current_Stock]]*Table1[[#This Row],[Unit_Price]])</f>
        <v>2938660.86</v>
      </c>
      <c r="N16608" s="12">
        <f>DATE(YEAR(Table1[[#This Row],[Order_Date]]),MONTH(Table1[[#This Row],[Order_Date]]),1)</f>
        <v>45505</v>
      </c>
    </row>
    <row r="16609" spans="1:14">
      <c r="A16609" t="s">
        <v>864</v>
      </c>
      <c r="B16609" t="s">
        <v>364</v>
      </c>
      <c r="C16609" t="s">
        <v>365</v>
      </c>
      <c r="D16609" t="s">
        <v>183</v>
      </c>
      <c r="E16609" t="s">
        <v>39</v>
      </c>
      <c r="F16609" t="s">
        <v>17</v>
      </c>
      <c r="G16609">
        <v>20</v>
      </c>
      <c r="H16609">
        <v>3749.13</v>
      </c>
      <c r="I16609">
        <v>74982.600000000006</v>
      </c>
      <c r="J16609">
        <v>142</v>
      </c>
      <c r="K16609">
        <v>6</v>
      </c>
      <c r="L16609" t="s">
        <v>18</v>
      </c>
      <c r="M16609">
        <f>(Table1[[#This Row],[Current_Stock]]*Table1[[#This Row],[Unit_Price]])</f>
        <v>532376.46</v>
      </c>
      <c r="N16609" s="12">
        <f>DATE(YEAR(Table1[[#This Row],[Order_Date]]),MONTH(Table1[[#This Row],[Order_Date]]),1)</f>
        <v>45139</v>
      </c>
    </row>
    <row r="16610" spans="1:14">
      <c r="A16610" t="s">
        <v>818</v>
      </c>
      <c r="B16610" t="s">
        <v>501</v>
      </c>
      <c r="C16610" t="s">
        <v>502</v>
      </c>
      <c r="D16610" t="s">
        <v>15</v>
      </c>
      <c r="E16610" t="s">
        <v>243</v>
      </c>
      <c r="F16610" t="s">
        <v>40</v>
      </c>
      <c r="G16610">
        <v>9</v>
      </c>
      <c r="H16610">
        <v>304.2</v>
      </c>
      <c r="I16610">
        <v>2737.8</v>
      </c>
      <c r="J16610">
        <v>184</v>
      </c>
      <c r="K16610">
        <v>9</v>
      </c>
      <c r="L16610" t="s">
        <v>18</v>
      </c>
      <c r="M16610">
        <f>(Table1[[#This Row],[Current_Stock]]*Table1[[#This Row],[Unit_Price]])</f>
        <v>55972.799999999996</v>
      </c>
      <c r="N16610" s="12">
        <f>DATE(YEAR(Table1[[#This Row],[Order_Date]]),MONTH(Table1[[#This Row],[Order_Date]]),1)</f>
        <v>45292</v>
      </c>
    </row>
    <row r="16611" spans="1:14">
      <c r="A16611" t="s">
        <v>606</v>
      </c>
      <c r="B16611" t="s">
        <v>228</v>
      </c>
      <c r="C16611" t="s">
        <v>229</v>
      </c>
      <c r="D16611" t="s">
        <v>22</v>
      </c>
      <c r="E16611" t="s">
        <v>39</v>
      </c>
      <c r="F16611" t="s">
        <v>40</v>
      </c>
      <c r="G16611">
        <v>44</v>
      </c>
      <c r="H16611">
        <v>14205.07</v>
      </c>
      <c r="I16611">
        <v>625023.07999999996</v>
      </c>
      <c r="J16611">
        <v>119</v>
      </c>
      <c r="K16611">
        <v>8</v>
      </c>
      <c r="L16611" t="s">
        <v>105</v>
      </c>
      <c r="M16611">
        <f>(Table1[[#This Row],[Current_Stock]]*Table1[[#This Row],[Unit_Price]])</f>
        <v>1690403.33</v>
      </c>
      <c r="N16611" s="12">
        <f>DATE(YEAR(Table1[[#This Row],[Order_Date]]),MONTH(Table1[[#This Row],[Order_Date]]),1)</f>
        <v>45170</v>
      </c>
    </row>
    <row r="16612" spans="1:14">
      <c r="A16612" t="s">
        <v>930</v>
      </c>
      <c r="B16612" t="s">
        <v>356</v>
      </c>
      <c r="C16612" t="s">
        <v>357</v>
      </c>
      <c r="D16612" t="s">
        <v>15</v>
      </c>
      <c r="E16612" t="s">
        <v>80</v>
      </c>
      <c r="F16612" t="s">
        <v>40</v>
      </c>
      <c r="G16612">
        <v>14</v>
      </c>
      <c r="H16612">
        <v>201.42</v>
      </c>
      <c r="I16612">
        <v>2819.88</v>
      </c>
      <c r="J16612">
        <v>156</v>
      </c>
      <c r="K16612">
        <v>14</v>
      </c>
      <c r="L16612" t="s">
        <v>18</v>
      </c>
      <c r="M16612">
        <f>(Table1[[#This Row],[Current_Stock]]*Table1[[#This Row],[Unit_Price]])</f>
        <v>31421.519999999997</v>
      </c>
      <c r="N16612" s="12">
        <f>DATE(YEAR(Table1[[#This Row],[Order_Date]]),MONTH(Table1[[#This Row],[Order_Date]]),1)</f>
        <v>45200</v>
      </c>
    </row>
    <row r="16613" spans="1:14">
      <c r="A16613" t="s">
        <v>1343</v>
      </c>
      <c r="B16613" t="s">
        <v>572</v>
      </c>
      <c r="C16613" t="s">
        <v>573</v>
      </c>
      <c r="D16613" t="s">
        <v>44</v>
      </c>
      <c r="E16613" t="s">
        <v>113</v>
      </c>
      <c r="F16613" t="s">
        <v>40</v>
      </c>
      <c r="G16613">
        <v>31</v>
      </c>
      <c r="H16613">
        <v>2055.36</v>
      </c>
      <c r="I16613">
        <v>63716.160000000003</v>
      </c>
      <c r="J16613">
        <v>84</v>
      </c>
      <c r="K16613">
        <v>3</v>
      </c>
      <c r="L16613" t="s">
        <v>105</v>
      </c>
      <c r="M16613">
        <f>(Table1[[#This Row],[Current_Stock]]*Table1[[#This Row],[Unit_Price]])</f>
        <v>172650.24000000002</v>
      </c>
      <c r="N16613" s="12">
        <f>DATE(YEAR(Table1[[#This Row],[Order_Date]]),MONTH(Table1[[#This Row],[Order_Date]]),1)</f>
        <v>45627</v>
      </c>
    </row>
    <row r="16614" spans="1:14">
      <c r="A16614" t="s">
        <v>1021</v>
      </c>
      <c r="B16614" t="s">
        <v>1339</v>
      </c>
      <c r="C16614" t="s">
        <v>1340</v>
      </c>
      <c r="D16614" t="s">
        <v>38</v>
      </c>
      <c r="E16614" t="s">
        <v>73</v>
      </c>
      <c r="F16614" t="s">
        <v>17</v>
      </c>
      <c r="G16614">
        <v>10</v>
      </c>
      <c r="H16614">
        <v>2459.0300000000002</v>
      </c>
      <c r="I16614">
        <v>24590.3</v>
      </c>
      <c r="J16614">
        <v>231</v>
      </c>
      <c r="K16614">
        <v>7</v>
      </c>
      <c r="L16614" t="s">
        <v>18</v>
      </c>
      <c r="M16614">
        <f>(Table1[[#This Row],[Current_Stock]]*Table1[[#This Row],[Unit_Price]])</f>
        <v>568035.93000000005</v>
      </c>
      <c r="N16614" s="12">
        <f>DATE(YEAR(Table1[[#This Row],[Order_Date]]),MONTH(Table1[[#This Row],[Order_Date]]),1)</f>
        <v>45474</v>
      </c>
    </row>
    <row r="16615" spans="1:14">
      <c r="A16615" t="s">
        <v>713</v>
      </c>
      <c r="B16615" t="s">
        <v>249</v>
      </c>
      <c r="C16615" t="s">
        <v>250</v>
      </c>
      <c r="D16615" t="s">
        <v>96</v>
      </c>
      <c r="E16615" t="s">
        <v>28</v>
      </c>
      <c r="F16615" t="s">
        <v>40</v>
      </c>
      <c r="G16615">
        <v>7</v>
      </c>
      <c r="H16615">
        <v>4604.66</v>
      </c>
      <c r="I16615">
        <v>32232.62</v>
      </c>
      <c r="J16615">
        <v>491</v>
      </c>
      <c r="K16615">
        <v>6</v>
      </c>
      <c r="L16615" t="s">
        <v>18</v>
      </c>
      <c r="M16615">
        <f>(Table1[[#This Row],[Current_Stock]]*Table1[[#This Row],[Unit_Price]])</f>
        <v>2260888.06</v>
      </c>
      <c r="N16615" s="12">
        <f>DATE(YEAR(Table1[[#This Row],[Order_Date]]),MONTH(Table1[[#This Row],[Order_Date]]),1)</f>
        <v>44927</v>
      </c>
    </row>
    <row r="16616" spans="1:14">
      <c r="A16616" t="s">
        <v>462</v>
      </c>
      <c r="B16616" t="s">
        <v>780</v>
      </c>
      <c r="C16616" t="s">
        <v>781</v>
      </c>
      <c r="D16616" t="s">
        <v>27</v>
      </c>
      <c r="E16616" t="s">
        <v>16</v>
      </c>
      <c r="F16616" t="s">
        <v>60</v>
      </c>
      <c r="G16616">
        <v>6</v>
      </c>
      <c r="H16616">
        <v>2439.2800000000002</v>
      </c>
      <c r="I16616">
        <v>14635.68</v>
      </c>
      <c r="J16616">
        <v>592</v>
      </c>
      <c r="K16616">
        <v>13</v>
      </c>
      <c r="L16616" t="s">
        <v>55</v>
      </c>
      <c r="M16616">
        <f>(Table1[[#This Row],[Current_Stock]]*Table1[[#This Row],[Unit_Price]])</f>
        <v>1444053.76</v>
      </c>
      <c r="N16616" s="12">
        <f>DATE(YEAR(Table1[[#This Row],[Order_Date]]),MONTH(Table1[[#This Row],[Order_Date]]),1)</f>
        <v>45383</v>
      </c>
    </row>
    <row r="16617" spans="1:14">
      <c r="A16617" t="s">
        <v>1128</v>
      </c>
      <c r="B16617" t="s">
        <v>1014</v>
      </c>
      <c r="C16617" t="s">
        <v>1015</v>
      </c>
      <c r="D16617" t="s">
        <v>53</v>
      </c>
      <c r="E16617" t="s">
        <v>184</v>
      </c>
      <c r="F16617" t="s">
        <v>46</v>
      </c>
      <c r="G16617">
        <v>9</v>
      </c>
      <c r="H16617">
        <v>1266.98</v>
      </c>
      <c r="I16617">
        <v>11402.82</v>
      </c>
      <c r="J16617">
        <v>458</v>
      </c>
      <c r="K16617">
        <v>8</v>
      </c>
      <c r="L16617" t="s">
        <v>55</v>
      </c>
      <c r="M16617">
        <f>(Table1[[#This Row],[Current_Stock]]*Table1[[#This Row],[Unit_Price]])</f>
        <v>580276.84</v>
      </c>
      <c r="N16617" s="12">
        <f>DATE(YEAR(Table1[[#This Row],[Order_Date]]),MONTH(Table1[[#This Row],[Order_Date]]),1)</f>
        <v>44958</v>
      </c>
    </row>
    <row r="16618" spans="1:14">
      <c r="A16618" t="s">
        <v>515</v>
      </c>
      <c r="B16618" t="s">
        <v>986</v>
      </c>
      <c r="C16618" t="s">
        <v>987</v>
      </c>
      <c r="D16618" t="s">
        <v>84</v>
      </c>
      <c r="E16618" t="s">
        <v>16</v>
      </c>
      <c r="F16618" t="s">
        <v>60</v>
      </c>
      <c r="G16618">
        <v>23</v>
      </c>
      <c r="H16618">
        <v>21160.74</v>
      </c>
      <c r="I16618">
        <v>486697.02</v>
      </c>
      <c r="J16618">
        <v>246</v>
      </c>
      <c r="K16618">
        <v>9</v>
      </c>
      <c r="L16618" t="s">
        <v>18</v>
      </c>
      <c r="M16618">
        <f>(Table1[[#This Row],[Current_Stock]]*Table1[[#This Row],[Unit_Price]])</f>
        <v>5205542.04</v>
      </c>
      <c r="N16618" s="12">
        <f>DATE(YEAR(Table1[[#This Row],[Order_Date]]),MONTH(Table1[[#This Row],[Order_Date]]),1)</f>
        <v>44927</v>
      </c>
    </row>
    <row r="16619" spans="1:14">
      <c r="A16619" t="s">
        <v>295</v>
      </c>
      <c r="B16619" t="s">
        <v>763</v>
      </c>
      <c r="C16619" t="s">
        <v>764</v>
      </c>
      <c r="D16619" t="s">
        <v>96</v>
      </c>
      <c r="E16619" t="s">
        <v>39</v>
      </c>
      <c r="F16619" t="s">
        <v>17</v>
      </c>
      <c r="G16619">
        <v>7</v>
      </c>
      <c r="H16619">
        <v>373.21</v>
      </c>
      <c r="I16619">
        <v>2612.4699999999998</v>
      </c>
      <c r="J16619">
        <v>577</v>
      </c>
      <c r="K16619">
        <v>6</v>
      </c>
      <c r="L16619" t="s">
        <v>18</v>
      </c>
      <c r="M16619">
        <f>(Table1[[#This Row],[Current_Stock]]*Table1[[#This Row],[Unit_Price]])</f>
        <v>215342.16999999998</v>
      </c>
      <c r="N16619" s="12">
        <f>DATE(YEAR(Table1[[#This Row],[Order_Date]]),MONTH(Table1[[#This Row],[Order_Date]]),1)</f>
        <v>45292</v>
      </c>
    </row>
    <row r="16620" spans="1:14">
      <c r="A16620" t="s">
        <v>64</v>
      </c>
      <c r="B16620" t="s">
        <v>249</v>
      </c>
      <c r="C16620" t="s">
        <v>250</v>
      </c>
      <c r="D16620" t="s">
        <v>96</v>
      </c>
      <c r="E16620" t="s">
        <v>109</v>
      </c>
      <c r="F16620" t="s">
        <v>60</v>
      </c>
      <c r="G16620">
        <v>1</v>
      </c>
      <c r="H16620">
        <v>2646.66</v>
      </c>
      <c r="I16620">
        <v>2646.66</v>
      </c>
      <c r="J16620">
        <v>317</v>
      </c>
      <c r="K16620">
        <v>11</v>
      </c>
      <c r="L16620" t="s">
        <v>55</v>
      </c>
      <c r="M16620">
        <f>(Table1[[#This Row],[Current_Stock]]*Table1[[#This Row],[Unit_Price]])</f>
        <v>838991.22</v>
      </c>
      <c r="N16620" s="12">
        <f>DATE(YEAR(Table1[[#This Row],[Order_Date]]),MONTH(Table1[[#This Row],[Order_Date]]),1)</f>
        <v>45597</v>
      </c>
    </row>
    <row r="16621" spans="1:14">
      <c r="A16621" t="s">
        <v>675</v>
      </c>
      <c r="B16621" t="s">
        <v>338</v>
      </c>
      <c r="C16621" t="s">
        <v>339</v>
      </c>
      <c r="D16621" t="s">
        <v>38</v>
      </c>
      <c r="E16621" t="s">
        <v>113</v>
      </c>
      <c r="F16621" t="s">
        <v>17</v>
      </c>
      <c r="G16621">
        <v>16</v>
      </c>
      <c r="H16621">
        <v>698.42</v>
      </c>
      <c r="I16621">
        <v>11174.72</v>
      </c>
      <c r="J16621">
        <v>184</v>
      </c>
      <c r="K16621">
        <v>6</v>
      </c>
      <c r="L16621" t="s">
        <v>18</v>
      </c>
      <c r="M16621">
        <f>(Table1[[#This Row],[Current_Stock]]*Table1[[#This Row],[Unit_Price]])</f>
        <v>128509.28</v>
      </c>
      <c r="N16621" s="12">
        <f>DATE(YEAR(Table1[[#This Row],[Order_Date]]),MONTH(Table1[[#This Row],[Order_Date]]),1)</f>
        <v>45170</v>
      </c>
    </row>
    <row r="16622" spans="1:14">
      <c r="A16622" t="s">
        <v>1177</v>
      </c>
      <c r="B16622" t="s">
        <v>482</v>
      </c>
      <c r="C16622" t="s">
        <v>483</v>
      </c>
      <c r="D16622" t="s">
        <v>33</v>
      </c>
      <c r="E16622" t="s">
        <v>251</v>
      </c>
      <c r="F16622" t="s">
        <v>17</v>
      </c>
      <c r="G16622">
        <v>14</v>
      </c>
      <c r="H16622">
        <v>3009.41</v>
      </c>
      <c r="I16622">
        <v>42131.74</v>
      </c>
      <c r="J16622">
        <v>206</v>
      </c>
      <c r="K16622">
        <v>5</v>
      </c>
      <c r="L16622" t="s">
        <v>18</v>
      </c>
      <c r="M16622">
        <f>(Table1[[#This Row],[Current_Stock]]*Table1[[#This Row],[Unit_Price]])</f>
        <v>619938.46</v>
      </c>
      <c r="N16622" s="12">
        <f>DATE(YEAR(Table1[[#This Row],[Order_Date]]),MONTH(Table1[[#This Row],[Order_Date]]),1)</f>
        <v>45505</v>
      </c>
    </row>
    <row r="16623" spans="1:14">
      <c r="A16623" t="s">
        <v>693</v>
      </c>
      <c r="B16623" t="s">
        <v>135</v>
      </c>
      <c r="C16623" t="s">
        <v>136</v>
      </c>
      <c r="D16623" t="s">
        <v>44</v>
      </c>
      <c r="E16623" t="s">
        <v>153</v>
      </c>
      <c r="F16623" t="s">
        <v>29</v>
      </c>
      <c r="G16623">
        <v>49</v>
      </c>
      <c r="H16623">
        <v>3325.8</v>
      </c>
      <c r="I16623">
        <v>162964.20000000001</v>
      </c>
      <c r="J16623">
        <v>46</v>
      </c>
      <c r="K16623">
        <v>10</v>
      </c>
      <c r="L16623" t="s">
        <v>105</v>
      </c>
      <c r="M16623">
        <f>(Table1[[#This Row],[Current_Stock]]*Table1[[#This Row],[Unit_Price]])</f>
        <v>152986.80000000002</v>
      </c>
      <c r="N16623" s="12">
        <f>DATE(YEAR(Table1[[#This Row],[Order_Date]]),MONTH(Table1[[#This Row],[Order_Date]]),1)</f>
        <v>45200</v>
      </c>
    </row>
    <row r="16624" spans="1:14">
      <c r="A16624" t="s">
        <v>224</v>
      </c>
      <c r="B16624" t="s">
        <v>475</v>
      </c>
      <c r="C16624" t="s">
        <v>476</v>
      </c>
      <c r="D16624" t="s">
        <v>15</v>
      </c>
      <c r="E16624" t="s">
        <v>50</v>
      </c>
      <c r="F16624" t="s">
        <v>60</v>
      </c>
      <c r="G16624">
        <v>12</v>
      </c>
      <c r="H16624">
        <v>24.76</v>
      </c>
      <c r="I16624">
        <v>297.12</v>
      </c>
      <c r="J16624">
        <v>112</v>
      </c>
      <c r="K16624">
        <v>3</v>
      </c>
      <c r="L16624" t="s">
        <v>18</v>
      </c>
      <c r="M16624">
        <f>(Table1[[#This Row],[Current_Stock]]*Table1[[#This Row],[Unit_Price]])</f>
        <v>2773.1200000000003</v>
      </c>
      <c r="N16624" s="12">
        <f>DATE(YEAR(Table1[[#This Row],[Order_Date]]),MONTH(Table1[[#This Row],[Order_Date]]),1)</f>
        <v>45017</v>
      </c>
    </row>
    <row r="16625" spans="1:14">
      <c r="A16625" t="s">
        <v>1059</v>
      </c>
      <c r="B16625" t="s">
        <v>696</v>
      </c>
      <c r="C16625" t="s">
        <v>697</v>
      </c>
      <c r="D16625" t="s">
        <v>44</v>
      </c>
      <c r="E16625" t="s">
        <v>85</v>
      </c>
      <c r="F16625" t="s">
        <v>29</v>
      </c>
      <c r="G16625">
        <v>22</v>
      </c>
      <c r="H16625">
        <v>148.54</v>
      </c>
      <c r="I16625">
        <v>3267.88</v>
      </c>
      <c r="J16625">
        <v>41</v>
      </c>
      <c r="K16625">
        <v>2</v>
      </c>
      <c r="L16625" t="s">
        <v>18</v>
      </c>
      <c r="M16625">
        <f>(Table1[[#This Row],[Current_Stock]]*Table1[[#This Row],[Unit_Price]])</f>
        <v>6090.1399999999994</v>
      </c>
      <c r="N16625" s="12">
        <f>DATE(YEAR(Table1[[#This Row],[Order_Date]]),MONTH(Table1[[#This Row],[Order_Date]]),1)</f>
        <v>45261</v>
      </c>
    </row>
    <row r="16626" spans="1:14">
      <c r="A16626" t="s">
        <v>279</v>
      </c>
      <c r="B16626" t="s">
        <v>608</v>
      </c>
      <c r="C16626" t="s">
        <v>609</v>
      </c>
      <c r="D16626" t="s">
        <v>84</v>
      </c>
      <c r="E16626" t="s">
        <v>50</v>
      </c>
      <c r="F16626" t="s">
        <v>17</v>
      </c>
      <c r="G16626">
        <v>21</v>
      </c>
      <c r="H16626">
        <v>4792.51</v>
      </c>
      <c r="I16626">
        <v>100642.71</v>
      </c>
      <c r="J16626">
        <v>102</v>
      </c>
      <c r="K16626">
        <v>5</v>
      </c>
      <c r="L16626" t="s">
        <v>18</v>
      </c>
      <c r="M16626">
        <f>(Table1[[#This Row],[Current_Stock]]*Table1[[#This Row],[Unit_Price]])</f>
        <v>488836.02</v>
      </c>
      <c r="N16626" s="12">
        <f>DATE(YEAR(Table1[[#This Row],[Order_Date]]),MONTH(Table1[[#This Row],[Order_Date]]),1)</f>
        <v>45323</v>
      </c>
    </row>
    <row r="16627" spans="1:14">
      <c r="A16627" t="s">
        <v>203</v>
      </c>
      <c r="B16627" t="s">
        <v>710</v>
      </c>
      <c r="C16627" t="s">
        <v>711</v>
      </c>
      <c r="D16627" t="s">
        <v>53</v>
      </c>
      <c r="E16627" t="s">
        <v>330</v>
      </c>
      <c r="F16627" t="s">
        <v>17</v>
      </c>
      <c r="G16627">
        <v>5</v>
      </c>
      <c r="H16627">
        <v>4575.49</v>
      </c>
      <c r="I16627">
        <v>22877.45</v>
      </c>
      <c r="J16627">
        <v>456</v>
      </c>
      <c r="K16627">
        <v>9</v>
      </c>
      <c r="L16627" t="s">
        <v>55</v>
      </c>
      <c r="M16627">
        <f>(Table1[[#This Row],[Current_Stock]]*Table1[[#This Row],[Unit_Price]])</f>
        <v>2086423.44</v>
      </c>
      <c r="N16627" s="12">
        <f>DATE(YEAR(Table1[[#This Row],[Order_Date]]),MONTH(Table1[[#This Row],[Order_Date]]),1)</f>
        <v>45078</v>
      </c>
    </row>
    <row r="16628" spans="1:14">
      <c r="A16628" t="s">
        <v>1044</v>
      </c>
      <c r="B16628" t="s">
        <v>559</v>
      </c>
      <c r="C16628" t="s">
        <v>560</v>
      </c>
      <c r="D16628" t="s">
        <v>183</v>
      </c>
      <c r="E16628" t="s">
        <v>50</v>
      </c>
      <c r="F16628" t="s">
        <v>46</v>
      </c>
      <c r="G16628">
        <v>16</v>
      </c>
      <c r="H16628">
        <v>4032.6</v>
      </c>
      <c r="I16628">
        <v>64521.599999999999</v>
      </c>
      <c r="J16628">
        <v>211</v>
      </c>
      <c r="K16628">
        <v>2</v>
      </c>
      <c r="L16628" t="s">
        <v>18</v>
      </c>
      <c r="M16628">
        <f>(Table1[[#This Row],[Current_Stock]]*Table1[[#This Row],[Unit_Price]])</f>
        <v>850878.6</v>
      </c>
      <c r="N16628" s="12">
        <f>DATE(YEAR(Table1[[#This Row],[Order_Date]]),MONTH(Table1[[#This Row],[Order_Date]]),1)</f>
        <v>45261</v>
      </c>
    </row>
    <row r="16629" spans="1:14">
      <c r="A16629" t="s">
        <v>1011</v>
      </c>
      <c r="B16629" t="s">
        <v>717</v>
      </c>
      <c r="C16629" t="s">
        <v>718</v>
      </c>
      <c r="D16629" t="s">
        <v>33</v>
      </c>
      <c r="E16629" t="s">
        <v>113</v>
      </c>
      <c r="F16629" t="s">
        <v>29</v>
      </c>
      <c r="G16629">
        <v>21</v>
      </c>
      <c r="H16629">
        <v>3102.28</v>
      </c>
      <c r="I16629">
        <v>65147.88</v>
      </c>
      <c r="J16629">
        <v>100</v>
      </c>
      <c r="K16629">
        <v>8</v>
      </c>
      <c r="L16629" t="s">
        <v>18</v>
      </c>
      <c r="M16629">
        <f>(Table1[[#This Row],[Current_Stock]]*Table1[[#This Row],[Unit_Price]])</f>
        <v>310228</v>
      </c>
      <c r="N16629" s="12">
        <f>DATE(YEAR(Table1[[#This Row],[Order_Date]]),MONTH(Table1[[#This Row],[Order_Date]]),1)</f>
        <v>45200</v>
      </c>
    </row>
    <row r="16630" spans="1:14">
      <c r="A16630" t="s">
        <v>1184</v>
      </c>
      <c r="B16630" t="s">
        <v>965</v>
      </c>
      <c r="C16630" t="s">
        <v>966</v>
      </c>
      <c r="D16630" t="s">
        <v>183</v>
      </c>
      <c r="E16630" t="s">
        <v>173</v>
      </c>
      <c r="F16630" t="s">
        <v>29</v>
      </c>
      <c r="G16630">
        <v>12</v>
      </c>
      <c r="H16630">
        <v>419.23</v>
      </c>
      <c r="I16630">
        <v>5030.76</v>
      </c>
      <c r="J16630">
        <v>92</v>
      </c>
      <c r="K16630">
        <v>9</v>
      </c>
      <c r="L16630" t="s">
        <v>18</v>
      </c>
      <c r="M16630">
        <f>(Table1[[#This Row],[Current_Stock]]*Table1[[#This Row],[Unit_Price]])</f>
        <v>38569.160000000003</v>
      </c>
      <c r="N16630" s="12">
        <f>DATE(YEAR(Table1[[#This Row],[Order_Date]]),MONTH(Table1[[#This Row],[Order_Date]]),1)</f>
        <v>45383</v>
      </c>
    </row>
    <row r="16631" spans="1:14">
      <c r="A16631" t="s">
        <v>392</v>
      </c>
      <c r="B16631" t="s">
        <v>811</v>
      </c>
      <c r="C16631" t="s">
        <v>812</v>
      </c>
      <c r="D16631" t="s">
        <v>33</v>
      </c>
      <c r="E16631" t="s">
        <v>153</v>
      </c>
      <c r="F16631" t="s">
        <v>17</v>
      </c>
      <c r="G16631">
        <v>13</v>
      </c>
      <c r="H16631">
        <v>843.74</v>
      </c>
      <c r="I16631">
        <v>10968.62</v>
      </c>
      <c r="J16631">
        <v>133</v>
      </c>
      <c r="K16631">
        <v>7</v>
      </c>
      <c r="L16631" t="s">
        <v>18</v>
      </c>
      <c r="M16631">
        <f>(Table1[[#This Row],[Current_Stock]]*Table1[[#This Row],[Unit_Price]])</f>
        <v>112217.42</v>
      </c>
      <c r="N16631" s="12">
        <f>DATE(YEAR(Table1[[#This Row],[Order_Date]]),MONTH(Table1[[#This Row],[Order_Date]]),1)</f>
        <v>45536</v>
      </c>
    </row>
    <row r="16632" spans="1:14">
      <c r="A16632" t="s">
        <v>921</v>
      </c>
      <c r="B16632" t="s">
        <v>614</v>
      </c>
      <c r="C16632" t="s">
        <v>615</v>
      </c>
      <c r="D16632" t="s">
        <v>27</v>
      </c>
      <c r="E16632" t="s">
        <v>54</v>
      </c>
      <c r="F16632" t="s">
        <v>17</v>
      </c>
      <c r="G16632">
        <v>1</v>
      </c>
      <c r="H16632">
        <v>679.14</v>
      </c>
      <c r="I16632">
        <v>679.14</v>
      </c>
      <c r="J16632">
        <v>390</v>
      </c>
      <c r="K16632">
        <v>2</v>
      </c>
      <c r="L16632" t="s">
        <v>55</v>
      </c>
      <c r="M16632">
        <f>(Table1[[#This Row],[Current_Stock]]*Table1[[#This Row],[Unit_Price]])</f>
        <v>264864.59999999998</v>
      </c>
      <c r="N16632" s="12">
        <f>DATE(YEAR(Table1[[#This Row],[Order_Date]]),MONTH(Table1[[#This Row],[Order_Date]]),1)</f>
        <v>45566</v>
      </c>
    </row>
    <row r="16633" spans="1:14">
      <c r="A16633" t="s">
        <v>24</v>
      </c>
      <c r="B16633" t="s">
        <v>1029</v>
      </c>
      <c r="C16633" t="s">
        <v>1030</v>
      </c>
      <c r="D16633" t="s">
        <v>38</v>
      </c>
      <c r="E16633" t="s">
        <v>173</v>
      </c>
      <c r="F16633" t="s">
        <v>29</v>
      </c>
      <c r="G16633">
        <v>20</v>
      </c>
      <c r="H16633">
        <v>4229.49</v>
      </c>
      <c r="I16633">
        <v>84589.8</v>
      </c>
      <c r="J16633">
        <v>98</v>
      </c>
      <c r="K16633">
        <v>5</v>
      </c>
      <c r="L16633" t="s">
        <v>18</v>
      </c>
      <c r="M16633">
        <f>(Table1[[#This Row],[Current_Stock]]*Table1[[#This Row],[Unit_Price]])</f>
        <v>414490.01999999996</v>
      </c>
      <c r="N16633" s="12">
        <f>DATE(YEAR(Table1[[#This Row],[Order_Date]]),MONTH(Table1[[#This Row],[Order_Date]]),1)</f>
        <v>45108</v>
      </c>
    </row>
    <row r="16634" spans="1:14">
      <c r="A16634" t="s">
        <v>1243</v>
      </c>
      <c r="B16634" t="s">
        <v>986</v>
      </c>
      <c r="C16634" t="s">
        <v>987</v>
      </c>
      <c r="D16634" t="s">
        <v>84</v>
      </c>
      <c r="E16634" t="s">
        <v>45</v>
      </c>
      <c r="F16634" t="s">
        <v>29</v>
      </c>
      <c r="G16634">
        <v>24</v>
      </c>
      <c r="H16634">
        <v>22828.92</v>
      </c>
      <c r="I16634">
        <v>547894.07999999996</v>
      </c>
      <c r="J16634">
        <v>202</v>
      </c>
      <c r="K16634">
        <v>11</v>
      </c>
      <c r="L16634" t="s">
        <v>18</v>
      </c>
      <c r="M16634">
        <f>(Table1[[#This Row],[Current_Stock]]*Table1[[#This Row],[Unit_Price]])</f>
        <v>4611441.84</v>
      </c>
      <c r="N16634" s="12">
        <f>DATE(YEAR(Table1[[#This Row],[Order_Date]]),MONTH(Table1[[#This Row],[Order_Date]]),1)</f>
        <v>45383</v>
      </c>
    </row>
    <row r="16635" spans="1:14">
      <c r="A16635" t="s">
        <v>1091</v>
      </c>
      <c r="B16635" t="s">
        <v>630</v>
      </c>
      <c r="C16635" t="s">
        <v>631</v>
      </c>
      <c r="D16635" t="s">
        <v>44</v>
      </c>
      <c r="E16635" t="s">
        <v>28</v>
      </c>
      <c r="F16635" t="s">
        <v>60</v>
      </c>
      <c r="G16635">
        <v>28</v>
      </c>
      <c r="H16635">
        <v>1018.25</v>
      </c>
      <c r="I16635">
        <v>28511</v>
      </c>
      <c r="J16635">
        <v>110</v>
      </c>
      <c r="K16635">
        <v>11</v>
      </c>
      <c r="L16635" t="s">
        <v>105</v>
      </c>
      <c r="M16635">
        <f>(Table1[[#This Row],[Current_Stock]]*Table1[[#This Row],[Unit_Price]])</f>
        <v>112007.5</v>
      </c>
      <c r="N16635" s="12">
        <f>DATE(YEAR(Table1[[#This Row],[Order_Date]]),MONTH(Table1[[#This Row],[Order_Date]]),1)</f>
        <v>45566</v>
      </c>
    </row>
    <row r="16636" spans="1:14">
      <c r="A16636" t="s">
        <v>795</v>
      </c>
      <c r="B16636" t="s">
        <v>790</v>
      </c>
      <c r="C16636" t="s">
        <v>791</v>
      </c>
      <c r="D16636" t="s">
        <v>44</v>
      </c>
      <c r="E16636" t="s">
        <v>104</v>
      </c>
      <c r="F16636" t="s">
        <v>17</v>
      </c>
      <c r="G16636">
        <v>29</v>
      </c>
      <c r="H16636">
        <v>553.58000000000004</v>
      </c>
      <c r="I16636">
        <v>16053.82</v>
      </c>
      <c r="J16636">
        <v>79</v>
      </c>
      <c r="K16636">
        <v>11</v>
      </c>
      <c r="L16636" t="s">
        <v>18</v>
      </c>
      <c r="M16636">
        <f>(Table1[[#This Row],[Current_Stock]]*Table1[[#This Row],[Unit_Price]])</f>
        <v>43732.82</v>
      </c>
      <c r="N16636" s="12">
        <f>DATE(YEAR(Table1[[#This Row],[Order_Date]]),MONTH(Table1[[#This Row],[Order_Date]]),1)</f>
        <v>45505</v>
      </c>
    </row>
    <row r="16637" spans="1:14">
      <c r="A16637" t="s">
        <v>557</v>
      </c>
      <c r="B16637" t="s">
        <v>338</v>
      </c>
      <c r="C16637" t="s">
        <v>339</v>
      </c>
      <c r="D16637" t="s">
        <v>38</v>
      </c>
      <c r="E16637" t="s">
        <v>160</v>
      </c>
      <c r="F16637" t="s">
        <v>46</v>
      </c>
      <c r="G16637">
        <v>9</v>
      </c>
      <c r="H16637">
        <v>1214.42</v>
      </c>
      <c r="I16637">
        <v>10929.78</v>
      </c>
      <c r="J16637">
        <v>117</v>
      </c>
      <c r="K16637">
        <v>5</v>
      </c>
      <c r="L16637" t="s">
        <v>18</v>
      </c>
      <c r="M16637">
        <f>(Table1[[#This Row],[Current_Stock]]*Table1[[#This Row],[Unit_Price]])</f>
        <v>142087.14000000001</v>
      </c>
      <c r="N16637" s="12">
        <f>DATE(YEAR(Table1[[#This Row],[Order_Date]]),MONTH(Table1[[#This Row],[Order_Date]]),1)</f>
        <v>45627</v>
      </c>
    </row>
    <row r="16638" spans="1:14">
      <c r="A16638" t="s">
        <v>1241</v>
      </c>
      <c r="B16638" t="s">
        <v>767</v>
      </c>
      <c r="C16638" t="s">
        <v>768</v>
      </c>
      <c r="D16638" t="s">
        <v>84</v>
      </c>
      <c r="E16638" t="s">
        <v>113</v>
      </c>
      <c r="F16638" t="s">
        <v>46</v>
      </c>
      <c r="G16638">
        <v>12</v>
      </c>
      <c r="H16638">
        <v>17632.71</v>
      </c>
      <c r="I16638">
        <v>211592.52</v>
      </c>
      <c r="J16638">
        <v>220</v>
      </c>
      <c r="K16638">
        <v>13</v>
      </c>
      <c r="L16638" t="s">
        <v>18</v>
      </c>
      <c r="M16638">
        <f>(Table1[[#This Row],[Current_Stock]]*Table1[[#This Row],[Unit_Price]])</f>
        <v>3879196.1999999997</v>
      </c>
      <c r="N16638" s="12">
        <f>DATE(YEAR(Table1[[#This Row],[Order_Date]]),MONTH(Table1[[#This Row],[Order_Date]]),1)</f>
        <v>45261</v>
      </c>
    </row>
    <row r="16639" spans="1:14">
      <c r="A16639" t="s">
        <v>571</v>
      </c>
      <c r="B16639" t="s">
        <v>1124</v>
      </c>
      <c r="C16639" t="s">
        <v>1125</v>
      </c>
      <c r="D16639" t="s">
        <v>27</v>
      </c>
      <c r="E16639" t="s">
        <v>54</v>
      </c>
      <c r="F16639" t="s">
        <v>17</v>
      </c>
      <c r="G16639">
        <v>10</v>
      </c>
      <c r="H16639">
        <v>4378.13</v>
      </c>
      <c r="I16639">
        <v>43781.3</v>
      </c>
      <c r="J16639">
        <v>563</v>
      </c>
      <c r="K16639">
        <v>3</v>
      </c>
      <c r="L16639" t="s">
        <v>18</v>
      </c>
      <c r="M16639">
        <f>(Table1[[#This Row],[Current_Stock]]*Table1[[#This Row],[Unit_Price]])</f>
        <v>2464887.19</v>
      </c>
      <c r="N16639" s="12">
        <f>DATE(YEAR(Table1[[#This Row],[Order_Date]]),MONTH(Table1[[#This Row],[Order_Date]]),1)</f>
        <v>45139</v>
      </c>
    </row>
    <row r="16640" spans="1:14">
      <c r="A16640" t="s">
        <v>98</v>
      </c>
      <c r="B16640" t="s">
        <v>20</v>
      </c>
      <c r="C16640" t="s">
        <v>21</v>
      </c>
      <c r="D16640" t="s">
        <v>22</v>
      </c>
      <c r="E16640" t="s">
        <v>184</v>
      </c>
      <c r="F16640" t="s">
        <v>29</v>
      </c>
      <c r="G16640">
        <v>43</v>
      </c>
      <c r="H16640">
        <v>6496.71</v>
      </c>
      <c r="I16640">
        <v>279358.53000000003</v>
      </c>
      <c r="J16640">
        <v>74</v>
      </c>
      <c r="K16640">
        <v>12</v>
      </c>
      <c r="L16640" t="s">
        <v>18</v>
      </c>
      <c r="M16640">
        <f>(Table1[[#This Row],[Current_Stock]]*Table1[[#This Row],[Unit_Price]])</f>
        <v>480756.54</v>
      </c>
      <c r="N16640" s="12">
        <f>DATE(YEAR(Table1[[#This Row],[Order_Date]]),MONTH(Table1[[#This Row],[Order_Date]]),1)</f>
        <v>45323</v>
      </c>
    </row>
    <row r="16641" spans="1:14">
      <c r="A16641" t="s">
        <v>782</v>
      </c>
      <c r="B16641" t="s">
        <v>1133</v>
      </c>
      <c r="C16641" t="s">
        <v>1134</v>
      </c>
      <c r="D16641" t="s">
        <v>183</v>
      </c>
      <c r="E16641" t="s">
        <v>39</v>
      </c>
      <c r="F16641" t="s">
        <v>40</v>
      </c>
      <c r="G16641">
        <v>18</v>
      </c>
      <c r="H16641">
        <v>848.56</v>
      </c>
      <c r="I16641">
        <v>15274.08</v>
      </c>
      <c r="J16641">
        <v>246</v>
      </c>
      <c r="K16641">
        <v>4</v>
      </c>
      <c r="L16641" t="s">
        <v>18</v>
      </c>
      <c r="M16641">
        <f>(Table1[[#This Row],[Current_Stock]]*Table1[[#This Row],[Unit_Price]])</f>
        <v>208745.75999999998</v>
      </c>
      <c r="N16641" s="12">
        <f>DATE(YEAR(Table1[[#This Row],[Order_Date]]),MONTH(Table1[[#This Row],[Order_Date]]),1)</f>
        <v>45078</v>
      </c>
    </row>
    <row r="16642" spans="1:14">
      <c r="A16642" t="s">
        <v>973</v>
      </c>
      <c r="B16642" t="s">
        <v>630</v>
      </c>
      <c r="C16642" t="s">
        <v>631</v>
      </c>
      <c r="D16642" t="s">
        <v>44</v>
      </c>
      <c r="E16642" t="s">
        <v>50</v>
      </c>
      <c r="F16642" t="s">
        <v>17</v>
      </c>
      <c r="G16642">
        <v>47</v>
      </c>
      <c r="H16642">
        <v>126.15</v>
      </c>
      <c r="I16642">
        <v>5929.05</v>
      </c>
      <c r="J16642">
        <v>69</v>
      </c>
      <c r="K16642">
        <v>5</v>
      </c>
      <c r="L16642" t="s">
        <v>105</v>
      </c>
      <c r="M16642">
        <f>(Table1[[#This Row],[Current_Stock]]*Table1[[#This Row],[Unit_Price]])</f>
        <v>8704.35</v>
      </c>
      <c r="N16642" s="12">
        <f>DATE(YEAR(Table1[[#This Row],[Order_Date]]),MONTH(Table1[[#This Row],[Order_Date]]),1)</f>
        <v>45383</v>
      </c>
    </row>
    <row r="16643" spans="1:14">
      <c r="A16643" t="s">
        <v>1255</v>
      </c>
      <c r="B16643" t="s">
        <v>825</v>
      </c>
      <c r="C16643" t="s">
        <v>826</v>
      </c>
      <c r="D16643" t="s">
        <v>183</v>
      </c>
      <c r="E16643" t="s">
        <v>45</v>
      </c>
      <c r="F16643" t="s">
        <v>60</v>
      </c>
      <c r="G16643">
        <v>21</v>
      </c>
      <c r="H16643">
        <v>103.38</v>
      </c>
      <c r="I16643">
        <v>2170.98</v>
      </c>
      <c r="J16643">
        <v>85</v>
      </c>
      <c r="K16643">
        <v>6</v>
      </c>
      <c r="L16643" t="s">
        <v>18</v>
      </c>
      <c r="M16643">
        <f>(Table1[[#This Row],[Current_Stock]]*Table1[[#This Row],[Unit_Price]])</f>
        <v>8787.2999999999993</v>
      </c>
      <c r="N16643" s="12">
        <f>DATE(YEAR(Table1[[#This Row],[Order_Date]]),MONTH(Table1[[#This Row],[Order_Date]]),1)</f>
        <v>45474</v>
      </c>
    </row>
    <row r="16644" spans="1:14">
      <c r="A16644" t="s">
        <v>1298</v>
      </c>
      <c r="B16644" t="s">
        <v>399</v>
      </c>
      <c r="C16644" t="s">
        <v>400</v>
      </c>
      <c r="D16644" t="s">
        <v>33</v>
      </c>
      <c r="E16644" t="s">
        <v>282</v>
      </c>
      <c r="F16644" t="s">
        <v>40</v>
      </c>
      <c r="G16644">
        <v>21</v>
      </c>
      <c r="H16644">
        <v>4635.37</v>
      </c>
      <c r="I16644">
        <v>97342.77</v>
      </c>
      <c r="J16644">
        <v>250</v>
      </c>
      <c r="K16644">
        <v>5</v>
      </c>
      <c r="L16644" t="s">
        <v>18</v>
      </c>
      <c r="M16644">
        <f>(Table1[[#This Row],[Current_Stock]]*Table1[[#This Row],[Unit_Price]])</f>
        <v>1158842.5</v>
      </c>
      <c r="N16644" s="12">
        <f>DATE(YEAR(Table1[[#This Row],[Order_Date]]),MONTH(Table1[[#This Row],[Order_Date]]),1)</f>
        <v>45231</v>
      </c>
    </row>
    <row r="16645" spans="1:14">
      <c r="A16645" t="s">
        <v>304</v>
      </c>
      <c r="B16645" t="s">
        <v>527</v>
      </c>
      <c r="C16645" t="s">
        <v>528</v>
      </c>
      <c r="D16645" t="s">
        <v>22</v>
      </c>
      <c r="E16645" t="s">
        <v>277</v>
      </c>
      <c r="F16645" t="s">
        <v>46</v>
      </c>
      <c r="G16645">
        <v>51</v>
      </c>
      <c r="H16645">
        <v>2854.15</v>
      </c>
      <c r="I16645">
        <v>145561.65</v>
      </c>
      <c r="J16645">
        <v>31</v>
      </c>
      <c r="K16645">
        <v>14</v>
      </c>
      <c r="L16645" t="s">
        <v>105</v>
      </c>
      <c r="M16645">
        <f>(Table1[[#This Row],[Current_Stock]]*Table1[[#This Row],[Unit_Price]])</f>
        <v>88478.650000000009</v>
      </c>
      <c r="N16645" s="12">
        <f>DATE(YEAR(Table1[[#This Row],[Order_Date]]),MONTH(Table1[[#This Row],[Order_Date]]),1)</f>
        <v>45231</v>
      </c>
    </row>
    <row r="16646" spans="1:14">
      <c r="A16646" t="s">
        <v>459</v>
      </c>
      <c r="B16646" t="s">
        <v>135</v>
      </c>
      <c r="C16646" t="s">
        <v>136</v>
      </c>
      <c r="D16646" t="s">
        <v>44</v>
      </c>
      <c r="E16646" t="s">
        <v>45</v>
      </c>
      <c r="F16646" t="s">
        <v>46</v>
      </c>
      <c r="G16646">
        <v>68</v>
      </c>
      <c r="H16646">
        <v>950.04</v>
      </c>
      <c r="I16646">
        <v>64602.720000000001</v>
      </c>
      <c r="J16646">
        <v>86</v>
      </c>
      <c r="K16646">
        <v>4</v>
      </c>
      <c r="L16646" t="s">
        <v>18</v>
      </c>
      <c r="M16646">
        <f>(Table1[[#This Row],[Current_Stock]]*Table1[[#This Row],[Unit_Price]])</f>
        <v>81703.44</v>
      </c>
      <c r="N16646" s="12">
        <f>DATE(YEAR(Table1[[#This Row],[Order_Date]]),MONTH(Table1[[#This Row],[Order_Date]]),1)</f>
        <v>45566</v>
      </c>
    </row>
    <row r="16647" spans="1:14">
      <c r="A16647" t="s">
        <v>462</v>
      </c>
      <c r="B16647" t="s">
        <v>780</v>
      </c>
      <c r="C16647" t="s">
        <v>781</v>
      </c>
      <c r="D16647" t="s">
        <v>27</v>
      </c>
      <c r="E16647" t="s">
        <v>109</v>
      </c>
      <c r="F16647" t="s">
        <v>17</v>
      </c>
      <c r="G16647">
        <v>7</v>
      </c>
      <c r="H16647">
        <v>2506.06</v>
      </c>
      <c r="I16647">
        <v>17542.419999999998</v>
      </c>
      <c r="J16647">
        <v>255</v>
      </c>
      <c r="K16647">
        <v>13</v>
      </c>
      <c r="L16647" t="s">
        <v>55</v>
      </c>
      <c r="M16647">
        <f>(Table1[[#This Row],[Current_Stock]]*Table1[[#This Row],[Unit_Price]])</f>
        <v>639045.29999999993</v>
      </c>
      <c r="N16647" s="12">
        <f>DATE(YEAR(Table1[[#This Row],[Order_Date]]),MONTH(Table1[[#This Row],[Order_Date]]),1)</f>
        <v>45383</v>
      </c>
    </row>
    <row r="16648" spans="1:14">
      <c r="A16648" t="s">
        <v>724</v>
      </c>
      <c r="B16648" t="s">
        <v>236</v>
      </c>
      <c r="C16648" t="s">
        <v>237</v>
      </c>
      <c r="D16648" t="s">
        <v>33</v>
      </c>
      <c r="E16648" t="s">
        <v>39</v>
      </c>
      <c r="F16648" t="s">
        <v>29</v>
      </c>
      <c r="G16648">
        <v>20</v>
      </c>
      <c r="H16648">
        <v>1199.53</v>
      </c>
      <c r="I16648">
        <v>23990.6</v>
      </c>
      <c r="J16648">
        <v>197</v>
      </c>
      <c r="K16648">
        <v>11</v>
      </c>
      <c r="L16648" t="s">
        <v>18</v>
      </c>
      <c r="M16648">
        <f>(Table1[[#This Row],[Current_Stock]]*Table1[[#This Row],[Unit_Price]])</f>
        <v>236307.41</v>
      </c>
      <c r="N16648" s="12">
        <f>DATE(YEAR(Table1[[#This Row],[Order_Date]]),MONTH(Table1[[#This Row],[Order_Date]]),1)</f>
        <v>44958</v>
      </c>
    </row>
    <row r="16649" spans="1:14">
      <c r="A16649" t="s">
        <v>41</v>
      </c>
      <c r="B16649" t="s">
        <v>284</v>
      </c>
      <c r="C16649" t="s">
        <v>285</v>
      </c>
      <c r="D16649" t="s">
        <v>15</v>
      </c>
      <c r="E16649" t="s">
        <v>277</v>
      </c>
      <c r="F16649" t="s">
        <v>17</v>
      </c>
      <c r="G16649">
        <v>16</v>
      </c>
      <c r="H16649">
        <v>43.48</v>
      </c>
      <c r="I16649">
        <v>695.68</v>
      </c>
      <c r="J16649">
        <v>210</v>
      </c>
      <c r="K16649">
        <v>11</v>
      </c>
      <c r="L16649" t="s">
        <v>18</v>
      </c>
      <c r="M16649">
        <f>(Table1[[#This Row],[Current_Stock]]*Table1[[#This Row],[Unit_Price]])</f>
        <v>9130.7999999999993</v>
      </c>
      <c r="N16649" s="12">
        <f>DATE(YEAR(Table1[[#This Row],[Order_Date]]),MONTH(Table1[[#This Row],[Order_Date]]),1)</f>
        <v>45170</v>
      </c>
    </row>
    <row r="16650" spans="1:14">
      <c r="A16650" t="s">
        <v>915</v>
      </c>
      <c r="B16650" t="s">
        <v>488</v>
      </c>
      <c r="C16650" t="s">
        <v>489</v>
      </c>
      <c r="D16650" t="s">
        <v>84</v>
      </c>
      <c r="E16650" t="s">
        <v>330</v>
      </c>
      <c r="F16650" t="s">
        <v>17</v>
      </c>
      <c r="G16650">
        <v>13</v>
      </c>
      <c r="H16650">
        <v>17479.53</v>
      </c>
      <c r="I16650">
        <v>227233.89</v>
      </c>
      <c r="J16650">
        <v>183</v>
      </c>
      <c r="K16650">
        <v>6</v>
      </c>
      <c r="L16650" t="s">
        <v>18</v>
      </c>
      <c r="M16650">
        <f>(Table1[[#This Row],[Current_Stock]]*Table1[[#This Row],[Unit_Price]])</f>
        <v>3198753.9899999998</v>
      </c>
      <c r="N16650" s="12">
        <f>DATE(YEAR(Table1[[#This Row],[Order_Date]]),MONTH(Table1[[#This Row],[Order_Date]]),1)</f>
        <v>45231</v>
      </c>
    </row>
    <row r="16651" spans="1:14">
      <c r="A16651" t="s">
        <v>586</v>
      </c>
      <c r="B16651" t="s">
        <v>734</v>
      </c>
      <c r="C16651" t="s">
        <v>735</v>
      </c>
      <c r="D16651" t="s">
        <v>22</v>
      </c>
      <c r="E16651" t="s">
        <v>34</v>
      </c>
      <c r="F16651" t="s">
        <v>29</v>
      </c>
      <c r="G16651">
        <v>20</v>
      </c>
      <c r="H16651">
        <v>15387.98</v>
      </c>
      <c r="I16651">
        <v>307759.59999999998</v>
      </c>
      <c r="J16651">
        <v>97</v>
      </c>
      <c r="K16651">
        <v>10</v>
      </c>
      <c r="L16651" t="s">
        <v>18</v>
      </c>
      <c r="M16651">
        <f>(Table1[[#This Row],[Current_Stock]]*Table1[[#This Row],[Unit_Price]])</f>
        <v>1492634.06</v>
      </c>
      <c r="N16651" s="12">
        <f>DATE(YEAR(Table1[[#This Row],[Order_Date]]),MONTH(Table1[[#This Row],[Order_Date]]),1)</f>
        <v>45383</v>
      </c>
    </row>
    <row r="16652" spans="1:14">
      <c r="A16652" t="s">
        <v>1110</v>
      </c>
      <c r="B16652" t="s">
        <v>82</v>
      </c>
      <c r="C16652" t="s">
        <v>83</v>
      </c>
      <c r="D16652" t="s">
        <v>84</v>
      </c>
      <c r="E16652" t="s">
        <v>34</v>
      </c>
      <c r="F16652" t="s">
        <v>29</v>
      </c>
      <c r="G16652">
        <v>25</v>
      </c>
      <c r="H16652">
        <v>23152.86</v>
      </c>
      <c r="I16652">
        <v>578821.5</v>
      </c>
      <c r="J16652">
        <v>208</v>
      </c>
      <c r="K16652">
        <v>7</v>
      </c>
      <c r="L16652" t="s">
        <v>18</v>
      </c>
      <c r="M16652">
        <f>(Table1[[#This Row],[Current_Stock]]*Table1[[#This Row],[Unit_Price]])</f>
        <v>4815794.88</v>
      </c>
      <c r="N16652" s="12">
        <f>DATE(YEAR(Table1[[#This Row],[Order_Date]]),MONTH(Table1[[#This Row],[Order_Date]]),1)</f>
        <v>45474</v>
      </c>
    </row>
    <row r="16653" spans="1:14">
      <c r="A16653" t="s">
        <v>524</v>
      </c>
      <c r="B16653" t="s">
        <v>793</v>
      </c>
      <c r="C16653" t="s">
        <v>794</v>
      </c>
      <c r="D16653" t="s">
        <v>38</v>
      </c>
      <c r="E16653" t="s">
        <v>80</v>
      </c>
      <c r="F16653" t="s">
        <v>46</v>
      </c>
      <c r="G16653">
        <v>14</v>
      </c>
      <c r="H16653">
        <v>140.56</v>
      </c>
      <c r="I16653">
        <v>1967.84</v>
      </c>
      <c r="J16653">
        <v>152</v>
      </c>
      <c r="K16653">
        <v>13</v>
      </c>
      <c r="L16653" t="s">
        <v>18</v>
      </c>
      <c r="M16653">
        <f>(Table1[[#This Row],[Current_Stock]]*Table1[[#This Row],[Unit_Price]])</f>
        <v>21365.119999999999</v>
      </c>
      <c r="N16653" s="12">
        <f>DATE(YEAR(Table1[[#This Row],[Order_Date]]),MONTH(Table1[[#This Row],[Order_Date]]),1)</f>
        <v>45566</v>
      </c>
    </row>
    <row r="16654" spans="1:14">
      <c r="A16654" t="s">
        <v>1240</v>
      </c>
      <c r="B16654" t="s">
        <v>168</v>
      </c>
      <c r="C16654" t="s">
        <v>169</v>
      </c>
      <c r="D16654" t="s">
        <v>27</v>
      </c>
      <c r="E16654" t="s">
        <v>160</v>
      </c>
      <c r="F16654" t="s">
        <v>60</v>
      </c>
      <c r="G16654">
        <v>2</v>
      </c>
      <c r="H16654">
        <v>2138.21</v>
      </c>
      <c r="I16654">
        <v>4276.42</v>
      </c>
      <c r="J16654">
        <v>527</v>
      </c>
      <c r="K16654">
        <v>2</v>
      </c>
      <c r="L16654" t="s">
        <v>55</v>
      </c>
      <c r="M16654">
        <f>(Table1[[#This Row],[Current_Stock]]*Table1[[#This Row],[Unit_Price]])</f>
        <v>1126836.67</v>
      </c>
      <c r="N16654" s="12">
        <f>DATE(YEAR(Table1[[#This Row],[Order_Date]]),MONTH(Table1[[#This Row],[Order_Date]]),1)</f>
        <v>45047</v>
      </c>
    </row>
    <row r="16655" spans="1:14">
      <c r="A16655" t="s">
        <v>705</v>
      </c>
      <c r="B16655" t="s">
        <v>368</v>
      </c>
      <c r="C16655" t="s">
        <v>369</v>
      </c>
      <c r="D16655" t="s">
        <v>22</v>
      </c>
      <c r="E16655" t="s">
        <v>211</v>
      </c>
      <c r="F16655" t="s">
        <v>29</v>
      </c>
      <c r="G16655">
        <v>52</v>
      </c>
      <c r="H16655">
        <v>13586.39</v>
      </c>
      <c r="I16655">
        <v>706492.28</v>
      </c>
      <c r="J16655">
        <v>101</v>
      </c>
      <c r="K16655">
        <v>11</v>
      </c>
      <c r="L16655" t="s">
        <v>18</v>
      </c>
      <c r="M16655">
        <f>(Table1[[#This Row],[Current_Stock]]*Table1[[#This Row],[Unit_Price]])</f>
        <v>1372225.39</v>
      </c>
      <c r="N16655" s="12">
        <f>DATE(YEAR(Table1[[#This Row],[Order_Date]]),MONTH(Table1[[#This Row],[Order_Date]]),1)</f>
        <v>45566</v>
      </c>
    </row>
    <row r="16656" spans="1:14">
      <c r="A16656" t="s">
        <v>586</v>
      </c>
      <c r="B16656" t="s">
        <v>178</v>
      </c>
      <c r="C16656" t="s">
        <v>179</v>
      </c>
      <c r="D16656" t="s">
        <v>22</v>
      </c>
      <c r="E16656" t="s">
        <v>109</v>
      </c>
      <c r="F16656" t="s">
        <v>17</v>
      </c>
      <c r="G16656">
        <v>27</v>
      </c>
      <c r="H16656">
        <v>5635.56</v>
      </c>
      <c r="I16656">
        <v>152160.12</v>
      </c>
      <c r="J16656">
        <v>92</v>
      </c>
      <c r="K16656">
        <v>8</v>
      </c>
      <c r="L16656" t="s">
        <v>105</v>
      </c>
      <c r="M16656">
        <f>(Table1[[#This Row],[Current_Stock]]*Table1[[#This Row],[Unit_Price]])</f>
        <v>518471.52</v>
      </c>
      <c r="N16656" s="12">
        <f>DATE(YEAR(Table1[[#This Row],[Order_Date]]),MONTH(Table1[[#This Row],[Order_Date]]),1)</f>
        <v>45383</v>
      </c>
    </row>
    <row r="16657" spans="1:14">
      <c r="A16657" t="s">
        <v>266</v>
      </c>
      <c r="B16657" t="s">
        <v>844</v>
      </c>
      <c r="C16657" t="s">
        <v>845</v>
      </c>
      <c r="D16657" t="s">
        <v>96</v>
      </c>
      <c r="E16657" t="s">
        <v>50</v>
      </c>
      <c r="F16657" t="s">
        <v>46</v>
      </c>
      <c r="G16657">
        <v>8</v>
      </c>
      <c r="H16657">
        <v>2774.64</v>
      </c>
      <c r="I16657">
        <v>22197.119999999999</v>
      </c>
      <c r="J16657">
        <v>301</v>
      </c>
      <c r="K16657">
        <v>10</v>
      </c>
      <c r="L16657" t="s">
        <v>55</v>
      </c>
      <c r="M16657">
        <f>(Table1[[#This Row],[Current_Stock]]*Table1[[#This Row],[Unit_Price]])</f>
        <v>835166.64</v>
      </c>
      <c r="N16657" s="12">
        <f>DATE(YEAR(Table1[[#This Row],[Order_Date]]),MONTH(Table1[[#This Row],[Order_Date]]),1)</f>
        <v>44986</v>
      </c>
    </row>
    <row r="16658" spans="1:14">
      <c r="A16658" t="s">
        <v>497</v>
      </c>
      <c r="B16658" t="s">
        <v>637</v>
      </c>
      <c r="C16658" t="s">
        <v>638</v>
      </c>
      <c r="D16658" t="s">
        <v>38</v>
      </c>
      <c r="E16658" t="s">
        <v>59</v>
      </c>
      <c r="F16658" t="s">
        <v>60</v>
      </c>
      <c r="G16658">
        <v>14</v>
      </c>
      <c r="H16658">
        <v>1506.52</v>
      </c>
      <c r="I16658">
        <v>21091.279999999999</v>
      </c>
      <c r="J16658">
        <v>192</v>
      </c>
      <c r="K16658">
        <v>2</v>
      </c>
      <c r="L16658" t="s">
        <v>18</v>
      </c>
      <c r="M16658">
        <f>(Table1[[#This Row],[Current_Stock]]*Table1[[#This Row],[Unit_Price]])</f>
        <v>289251.83999999997</v>
      </c>
      <c r="N16658" s="12">
        <f>DATE(YEAR(Table1[[#This Row],[Order_Date]]),MONTH(Table1[[#This Row],[Order_Date]]),1)</f>
        <v>45536</v>
      </c>
    </row>
    <row r="16659" spans="1:14">
      <c r="A16659" t="s">
        <v>769</v>
      </c>
      <c r="B16659" t="s">
        <v>94</v>
      </c>
      <c r="C16659" t="s">
        <v>95</v>
      </c>
      <c r="D16659" t="s">
        <v>96</v>
      </c>
      <c r="E16659" t="s">
        <v>23</v>
      </c>
      <c r="F16659" t="s">
        <v>60</v>
      </c>
      <c r="G16659">
        <v>8</v>
      </c>
      <c r="H16659">
        <v>1254.28</v>
      </c>
      <c r="I16659">
        <v>10034.24</v>
      </c>
      <c r="J16659">
        <v>298</v>
      </c>
      <c r="K16659">
        <v>9</v>
      </c>
      <c r="L16659" t="s">
        <v>55</v>
      </c>
      <c r="M16659">
        <f>(Table1[[#This Row],[Current_Stock]]*Table1[[#This Row],[Unit_Price]])</f>
        <v>373775.44</v>
      </c>
      <c r="N16659" s="12">
        <f>DATE(YEAR(Table1[[#This Row],[Order_Date]]),MONTH(Table1[[#This Row],[Order_Date]]),1)</f>
        <v>44927</v>
      </c>
    </row>
    <row r="16660" spans="1:14">
      <c r="A16660" t="s">
        <v>1247</v>
      </c>
      <c r="B16660" t="s">
        <v>618</v>
      </c>
      <c r="C16660" t="s">
        <v>619</v>
      </c>
      <c r="D16660" t="s">
        <v>53</v>
      </c>
      <c r="E16660" t="s">
        <v>189</v>
      </c>
      <c r="F16660" t="s">
        <v>17</v>
      </c>
      <c r="G16660">
        <v>10</v>
      </c>
      <c r="H16660">
        <v>3007</v>
      </c>
      <c r="I16660">
        <v>30070</v>
      </c>
      <c r="J16660">
        <v>374</v>
      </c>
      <c r="K16660">
        <v>10</v>
      </c>
      <c r="L16660" t="s">
        <v>18</v>
      </c>
      <c r="M16660">
        <f>(Table1[[#This Row],[Current_Stock]]*Table1[[#This Row],[Unit_Price]])</f>
        <v>1124618</v>
      </c>
      <c r="N16660" s="12">
        <f>DATE(YEAR(Table1[[#This Row],[Order_Date]]),MONTH(Table1[[#This Row],[Order_Date]]),1)</f>
        <v>45566</v>
      </c>
    </row>
    <row r="16661" spans="1:14">
      <c r="A16661" t="s">
        <v>1371</v>
      </c>
      <c r="B16661" t="s">
        <v>335</v>
      </c>
      <c r="C16661" t="s">
        <v>336</v>
      </c>
      <c r="D16661" t="s">
        <v>183</v>
      </c>
      <c r="E16661" t="s">
        <v>28</v>
      </c>
      <c r="F16661" t="s">
        <v>29</v>
      </c>
      <c r="G16661">
        <v>18</v>
      </c>
      <c r="H16661">
        <v>1322.87</v>
      </c>
      <c r="I16661">
        <v>23811.66</v>
      </c>
      <c r="J16661">
        <v>174</v>
      </c>
      <c r="K16661">
        <v>13</v>
      </c>
      <c r="L16661" t="s">
        <v>18</v>
      </c>
      <c r="M16661">
        <f>(Table1[[#This Row],[Current_Stock]]*Table1[[#This Row],[Unit_Price]])</f>
        <v>230179.37999999998</v>
      </c>
      <c r="N16661" s="12">
        <f>DATE(YEAR(Table1[[#This Row],[Order_Date]]),MONTH(Table1[[#This Row],[Order_Date]]),1)</f>
        <v>45139</v>
      </c>
    </row>
    <row r="16662" spans="1:14">
      <c r="A16662" t="s">
        <v>420</v>
      </c>
      <c r="B16662" t="s">
        <v>332</v>
      </c>
      <c r="C16662" t="s">
        <v>333</v>
      </c>
      <c r="D16662" t="s">
        <v>183</v>
      </c>
      <c r="E16662" t="s">
        <v>50</v>
      </c>
      <c r="F16662" t="s">
        <v>40</v>
      </c>
      <c r="G16662">
        <v>22</v>
      </c>
      <c r="H16662">
        <v>3839.17</v>
      </c>
      <c r="I16662">
        <v>84461.74</v>
      </c>
      <c r="J16662">
        <v>189</v>
      </c>
      <c r="K16662">
        <v>10</v>
      </c>
      <c r="L16662" t="s">
        <v>18</v>
      </c>
      <c r="M16662">
        <f>(Table1[[#This Row],[Current_Stock]]*Table1[[#This Row],[Unit_Price]])</f>
        <v>725603.13</v>
      </c>
      <c r="N16662" s="12">
        <f>DATE(YEAR(Table1[[#This Row],[Order_Date]]),MONTH(Table1[[#This Row],[Order_Date]]),1)</f>
        <v>45627</v>
      </c>
    </row>
    <row r="16663" spans="1:14">
      <c r="A16663" t="s">
        <v>1296</v>
      </c>
      <c r="B16663" t="s">
        <v>383</v>
      </c>
      <c r="C16663" t="s">
        <v>384</v>
      </c>
      <c r="D16663" t="s">
        <v>44</v>
      </c>
      <c r="E16663" t="s">
        <v>184</v>
      </c>
      <c r="F16663" t="s">
        <v>60</v>
      </c>
      <c r="G16663">
        <v>50</v>
      </c>
      <c r="H16663">
        <v>1488.59</v>
      </c>
      <c r="I16663">
        <v>74429.5</v>
      </c>
      <c r="J16663">
        <v>67</v>
      </c>
      <c r="K16663">
        <v>13</v>
      </c>
      <c r="L16663" t="s">
        <v>18</v>
      </c>
      <c r="M16663">
        <f>(Table1[[#This Row],[Current_Stock]]*Table1[[#This Row],[Unit_Price]])</f>
        <v>99735.53</v>
      </c>
      <c r="N16663" s="12">
        <f>DATE(YEAR(Table1[[#This Row],[Order_Date]]),MONTH(Table1[[#This Row],[Order_Date]]),1)</f>
        <v>45017</v>
      </c>
    </row>
    <row r="16664" spans="1:14">
      <c r="A16664" t="s">
        <v>1243</v>
      </c>
      <c r="B16664" t="s">
        <v>710</v>
      </c>
      <c r="C16664" t="s">
        <v>711</v>
      </c>
      <c r="D16664" t="s">
        <v>53</v>
      </c>
      <c r="E16664" t="s">
        <v>282</v>
      </c>
      <c r="F16664" t="s">
        <v>17</v>
      </c>
      <c r="G16664">
        <v>2</v>
      </c>
      <c r="H16664">
        <v>1899.36</v>
      </c>
      <c r="I16664">
        <v>3798.72</v>
      </c>
      <c r="J16664">
        <v>562</v>
      </c>
      <c r="K16664">
        <v>5</v>
      </c>
      <c r="L16664" t="s">
        <v>18</v>
      </c>
      <c r="M16664">
        <f>(Table1[[#This Row],[Current_Stock]]*Table1[[#This Row],[Unit_Price]])</f>
        <v>1067440.3199999998</v>
      </c>
      <c r="N16664" s="12">
        <f>DATE(YEAR(Table1[[#This Row],[Order_Date]]),MONTH(Table1[[#This Row],[Order_Date]]),1)</f>
        <v>45383</v>
      </c>
    </row>
    <row r="16665" spans="1:14">
      <c r="A16665" t="s">
        <v>869</v>
      </c>
      <c r="B16665" t="s">
        <v>275</v>
      </c>
      <c r="C16665" t="s">
        <v>276</v>
      </c>
      <c r="D16665" t="s">
        <v>183</v>
      </c>
      <c r="E16665" t="s">
        <v>113</v>
      </c>
      <c r="F16665" t="s">
        <v>60</v>
      </c>
      <c r="G16665">
        <v>20</v>
      </c>
      <c r="H16665">
        <v>2195.09</v>
      </c>
      <c r="I16665">
        <v>43901.8</v>
      </c>
      <c r="J16665">
        <v>87</v>
      </c>
      <c r="K16665">
        <v>12</v>
      </c>
      <c r="L16665" t="s">
        <v>18</v>
      </c>
      <c r="M16665">
        <f>(Table1[[#This Row],[Current_Stock]]*Table1[[#This Row],[Unit_Price]])</f>
        <v>190972.83000000002</v>
      </c>
      <c r="N16665" s="12">
        <f>DATE(YEAR(Table1[[#This Row],[Order_Date]]),MONTH(Table1[[#This Row],[Order_Date]]),1)</f>
        <v>44986</v>
      </c>
    </row>
    <row r="16666" spans="1:14">
      <c r="A16666" t="s">
        <v>128</v>
      </c>
      <c r="B16666" t="s">
        <v>482</v>
      </c>
      <c r="C16666" t="s">
        <v>483</v>
      </c>
      <c r="D16666" t="s">
        <v>33</v>
      </c>
      <c r="E16666" t="s">
        <v>282</v>
      </c>
      <c r="F16666" t="s">
        <v>17</v>
      </c>
      <c r="G16666">
        <v>20</v>
      </c>
      <c r="H16666">
        <v>4758</v>
      </c>
      <c r="I16666">
        <v>95160</v>
      </c>
      <c r="J16666">
        <v>223</v>
      </c>
      <c r="K16666">
        <v>10</v>
      </c>
      <c r="L16666" t="s">
        <v>18</v>
      </c>
      <c r="M16666">
        <f>(Table1[[#This Row],[Current_Stock]]*Table1[[#This Row],[Unit_Price]])</f>
        <v>1061034</v>
      </c>
      <c r="N16666" s="12">
        <f>DATE(YEAR(Table1[[#This Row],[Order_Date]]),MONTH(Table1[[#This Row],[Order_Date]]),1)</f>
        <v>44958</v>
      </c>
    </row>
    <row r="16667" spans="1:14">
      <c r="A16667" t="s">
        <v>1132</v>
      </c>
      <c r="B16667" t="s">
        <v>1029</v>
      </c>
      <c r="C16667" t="s">
        <v>1030</v>
      </c>
      <c r="D16667" t="s">
        <v>38</v>
      </c>
      <c r="E16667" t="s">
        <v>80</v>
      </c>
      <c r="F16667" t="s">
        <v>46</v>
      </c>
      <c r="G16667">
        <v>16</v>
      </c>
      <c r="H16667">
        <v>152.27000000000001</v>
      </c>
      <c r="I16667">
        <v>2436.3200000000002</v>
      </c>
      <c r="J16667">
        <v>130</v>
      </c>
      <c r="K16667">
        <v>4</v>
      </c>
      <c r="L16667" t="s">
        <v>18</v>
      </c>
      <c r="M16667">
        <f>(Table1[[#This Row],[Current_Stock]]*Table1[[#This Row],[Unit_Price]])</f>
        <v>19795.100000000002</v>
      </c>
      <c r="N16667" s="12">
        <f>DATE(YEAR(Table1[[#This Row],[Order_Date]]),MONTH(Table1[[#This Row],[Order_Date]]),1)</f>
        <v>45352</v>
      </c>
    </row>
    <row r="16668" spans="1:14">
      <c r="A16668" t="s">
        <v>540</v>
      </c>
      <c r="B16668" t="s">
        <v>522</v>
      </c>
      <c r="C16668" t="s">
        <v>523</v>
      </c>
      <c r="D16668" t="s">
        <v>15</v>
      </c>
      <c r="E16668" t="s">
        <v>50</v>
      </c>
      <c r="F16668" t="s">
        <v>40</v>
      </c>
      <c r="G16668">
        <v>23</v>
      </c>
      <c r="H16668">
        <v>41.41</v>
      </c>
      <c r="I16668">
        <v>952.43</v>
      </c>
      <c r="J16668">
        <v>200</v>
      </c>
      <c r="K16668">
        <v>6</v>
      </c>
      <c r="L16668" t="s">
        <v>18</v>
      </c>
      <c r="M16668">
        <f>(Table1[[#This Row],[Current_Stock]]*Table1[[#This Row],[Unit_Price]])</f>
        <v>8282</v>
      </c>
      <c r="N16668" s="12">
        <f>DATE(YEAR(Table1[[#This Row],[Order_Date]]),MONTH(Table1[[#This Row],[Order_Date]]),1)</f>
        <v>45627</v>
      </c>
    </row>
    <row r="16669" spans="1:14">
      <c r="A16669" t="s">
        <v>1182</v>
      </c>
      <c r="B16669" t="s">
        <v>1014</v>
      </c>
      <c r="C16669" t="s">
        <v>1015</v>
      </c>
      <c r="D16669" t="s">
        <v>53</v>
      </c>
      <c r="E16669" t="s">
        <v>113</v>
      </c>
      <c r="F16669" t="s">
        <v>29</v>
      </c>
      <c r="G16669">
        <v>7</v>
      </c>
      <c r="H16669">
        <v>415.95</v>
      </c>
      <c r="I16669">
        <v>2911.65</v>
      </c>
      <c r="J16669">
        <v>481</v>
      </c>
      <c r="K16669">
        <v>3</v>
      </c>
      <c r="L16669" t="s">
        <v>55</v>
      </c>
      <c r="M16669">
        <f>(Table1[[#This Row],[Current_Stock]]*Table1[[#This Row],[Unit_Price]])</f>
        <v>200071.94999999998</v>
      </c>
      <c r="N16669" s="12">
        <f>DATE(YEAR(Table1[[#This Row],[Order_Date]]),MONTH(Table1[[#This Row],[Order_Date]]),1)</f>
        <v>45323</v>
      </c>
    </row>
    <row r="16670" spans="1:14">
      <c r="A16670" t="s">
        <v>772</v>
      </c>
      <c r="B16670" t="s">
        <v>879</v>
      </c>
      <c r="C16670" t="s">
        <v>880</v>
      </c>
      <c r="D16670" t="s">
        <v>44</v>
      </c>
      <c r="E16670" t="s">
        <v>282</v>
      </c>
      <c r="F16670" t="s">
        <v>46</v>
      </c>
      <c r="G16670">
        <v>26</v>
      </c>
      <c r="H16670">
        <v>903.23</v>
      </c>
      <c r="I16670">
        <v>23483.98</v>
      </c>
      <c r="J16670">
        <v>107</v>
      </c>
      <c r="K16670">
        <v>12</v>
      </c>
      <c r="L16670" t="s">
        <v>18</v>
      </c>
      <c r="M16670">
        <f>(Table1[[#This Row],[Current_Stock]]*Table1[[#This Row],[Unit_Price]])</f>
        <v>96645.61</v>
      </c>
      <c r="N16670" s="12">
        <f>DATE(YEAR(Table1[[#This Row],[Order_Date]]),MONTH(Table1[[#This Row],[Order_Date]]),1)</f>
        <v>45047</v>
      </c>
    </row>
    <row r="16671" spans="1:14">
      <c r="A16671" t="s">
        <v>1129</v>
      </c>
      <c r="B16671" t="s">
        <v>1092</v>
      </c>
      <c r="C16671" t="s">
        <v>1093</v>
      </c>
      <c r="D16671" t="s">
        <v>96</v>
      </c>
      <c r="E16671" t="s">
        <v>282</v>
      </c>
      <c r="F16671" t="s">
        <v>40</v>
      </c>
      <c r="G16671">
        <v>8</v>
      </c>
      <c r="H16671">
        <v>2245.71</v>
      </c>
      <c r="I16671">
        <v>17965.68</v>
      </c>
      <c r="J16671">
        <v>462</v>
      </c>
      <c r="K16671">
        <v>12</v>
      </c>
      <c r="L16671" t="s">
        <v>18</v>
      </c>
      <c r="M16671">
        <f>(Table1[[#This Row],[Current_Stock]]*Table1[[#This Row],[Unit_Price]])</f>
        <v>1037518.02</v>
      </c>
      <c r="N16671" s="12">
        <f>DATE(YEAR(Table1[[#This Row],[Order_Date]]),MONTH(Table1[[#This Row],[Order_Date]]),1)</f>
        <v>45078</v>
      </c>
    </row>
    <row r="16672" spans="1:14">
      <c r="A16672" t="s">
        <v>1204</v>
      </c>
      <c r="B16672" t="s">
        <v>1259</v>
      </c>
      <c r="C16672" t="s">
        <v>1260</v>
      </c>
      <c r="D16672" t="s">
        <v>53</v>
      </c>
      <c r="E16672" t="s">
        <v>28</v>
      </c>
      <c r="F16672" t="s">
        <v>46</v>
      </c>
      <c r="G16672">
        <v>3</v>
      </c>
      <c r="H16672">
        <v>1851.18</v>
      </c>
      <c r="I16672">
        <v>5553.54</v>
      </c>
      <c r="J16672">
        <v>475</v>
      </c>
      <c r="K16672">
        <v>4</v>
      </c>
      <c r="L16672" t="s">
        <v>55</v>
      </c>
      <c r="M16672">
        <f>(Table1[[#This Row],[Current_Stock]]*Table1[[#This Row],[Unit_Price]])</f>
        <v>879310.5</v>
      </c>
      <c r="N16672" s="12">
        <f>DATE(YEAR(Table1[[#This Row],[Order_Date]]),MONTH(Table1[[#This Row],[Order_Date]]),1)</f>
        <v>45017</v>
      </c>
    </row>
    <row r="16673" spans="1:14">
      <c r="A16673" t="s">
        <v>304</v>
      </c>
      <c r="B16673" t="s">
        <v>305</v>
      </c>
      <c r="C16673" t="s">
        <v>306</v>
      </c>
      <c r="D16673" t="s">
        <v>22</v>
      </c>
      <c r="E16673" t="s">
        <v>109</v>
      </c>
      <c r="F16673" t="s">
        <v>46</v>
      </c>
      <c r="G16673">
        <v>32</v>
      </c>
      <c r="H16673">
        <v>7828.41</v>
      </c>
      <c r="I16673">
        <v>250509.12</v>
      </c>
      <c r="J16673">
        <v>106</v>
      </c>
      <c r="K16673">
        <v>13</v>
      </c>
      <c r="L16673" t="s">
        <v>18</v>
      </c>
      <c r="M16673">
        <f>(Table1[[#This Row],[Current_Stock]]*Table1[[#This Row],[Unit_Price]])</f>
        <v>829811.46</v>
      </c>
      <c r="N16673" s="12">
        <f>DATE(YEAR(Table1[[#This Row],[Order_Date]]),MONTH(Table1[[#This Row],[Order_Date]]),1)</f>
        <v>45231</v>
      </c>
    </row>
    <row r="16674" spans="1:14">
      <c r="A16674" t="s">
        <v>1363</v>
      </c>
      <c r="B16674" t="s">
        <v>168</v>
      </c>
      <c r="C16674" t="s">
        <v>169</v>
      </c>
      <c r="D16674" t="s">
        <v>27</v>
      </c>
      <c r="E16674" t="s">
        <v>45</v>
      </c>
      <c r="F16674" t="s">
        <v>60</v>
      </c>
      <c r="G16674">
        <v>1</v>
      </c>
      <c r="H16674">
        <v>2628.37</v>
      </c>
      <c r="I16674">
        <v>2628.37</v>
      </c>
      <c r="J16674">
        <v>589</v>
      </c>
      <c r="K16674">
        <v>5</v>
      </c>
      <c r="L16674" t="s">
        <v>18</v>
      </c>
      <c r="M16674">
        <f>(Table1[[#This Row],[Current_Stock]]*Table1[[#This Row],[Unit_Price]])</f>
        <v>1548109.93</v>
      </c>
      <c r="N16674" s="12">
        <f>DATE(YEAR(Table1[[#This Row],[Order_Date]]),MONTH(Table1[[#This Row],[Order_Date]]),1)</f>
        <v>45444</v>
      </c>
    </row>
    <row r="16675" spans="1:14">
      <c r="A16675" t="s">
        <v>807</v>
      </c>
      <c r="B16675" t="s">
        <v>566</v>
      </c>
      <c r="C16675" t="s">
        <v>567</v>
      </c>
      <c r="D16675" t="s">
        <v>15</v>
      </c>
      <c r="E16675" t="s">
        <v>251</v>
      </c>
      <c r="F16675" t="s">
        <v>40</v>
      </c>
      <c r="G16675">
        <v>18</v>
      </c>
      <c r="H16675">
        <v>103.67</v>
      </c>
      <c r="I16675">
        <v>1866.06</v>
      </c>
      <c r="J16675">
        <v>201</v>
      </c>
      <c r="K16675">
        <v>14</v>
      </c>
      <c r="L16675" t="s">
        <v>18</v>
      </c>
      <c r="M16675">
        <f>(Table1[[#This Row],[Current_Stock]]*Table1[[#This Row],[Unit_Price]])</f>
        <v>20837.670000000002</v>
      </c>
      <c r="N16675" s="12">
        <f>DATE(YEAR(Table1[[#This Row],[Order_Date]]),MONTH(Table1[[#This Row],[Order_Date]]),1)</f>
        <v>45505</v>
      </c>
    </row>
    <row r="16676" spans="1:14">
      <c r="A16676" t="s">
        <v>512</v>
      </c>
      <c r="B16676" t="s">
        <v>308</v>
      </c>
      <c r="C16676" t="s">
        <v>309</v>
      </c>
      <c r="D16676" t="s">
        <v>96</v>
      </c>
      <c r="E16676" t="s">
        <v>59</v>
      </c>
      <c r="F16676" t="s">
        <v>40</v>
      </c>
      <c r="G16676">
        <v>9</v>
      </c>
      <c r="H16676">
        <v>4983.5</v>
      </c>
      <c r="I16676">
        <v>44851.5</v>
      </c>
      <c r="J16676">
        <v>474</v>
      </c>
      <c r="K16676">
        <v>5</v>
      </c>
      <c r="L16676" t="s">
        <v>55</v>
      </c>
      <c r="M16676">
        <f>(Table1[[#This Row],[Current_Stock]]*Table1[[#This Row],[Unit_Price]])</f>
        <v>2362179</v>
      </c>
      <c r="N16676" s="12">
        <f>DATE(YEAR(Table1[[#This Row],[Order_Date]]),MONTH(Table1[[#This Row],[Order_Date]]),1)</f>
        <v>45078</v>
      </c>
    </row>
    <row r="16677" spans="1:14">
      <c r="A16677" t="s">
        <v>1314</v>
      </c>
      <c r="B16677" t="s">
        <v>338</v>
      </c>
      <c r="C16677" t="s">
        <v>339</v>
      </c>
      <c r="D16677" t="s">
        <v>38</v>
      </c>
      <c r="E16677" t="s">
        <v>85</v>
      </c>
      <c r="F16677" t="s">
        <v>29</v>
      </c>
      <c r="G16677">
        <v>9</v>
      </c>
      <c r="H16677">
        <v>1021.12</v>
      </c>
      <c r="I16677">
        <v>9190.08</v>
      </c>
      <c r="J16677">
        <v>178</v>
      </c>
      <c r="K16677">
        <v>7</v>
      </c>
      <c r="L16677" t="s">
        <v>18</v>
      </c>
      <c r="M16677">
        <f>(Table1[[#This Row],[Current_Stock]]*Table1[[#This Row],[Unit_Price]])</f>
        <v>181759.36000000002</v>
      </c>
      <c r="N16677" s="12">
        <f>DATE(YEAR(Table1[[#This Row],[Order_Date]]),MONTH(Table1[[#This Row],[Order_Date]]),1)</f>
        <v>45231</v>
      </c>
    </row>
    <row r="16678" spans="1:14">
      <c r="A16678" t="s">
        <v>889</v>
      </c>
      <c r="B16678" t="s">
        <v>1111</v>
      </c>
      <c r="C16678" t="s">
        <v>1112</v>
      </c>
      <c r="D16678" t="s">
        <v>22</v>
      </c>
      <c r="E16678" t="s">
        <v>167</v>
      </c>
      <c r="F16678" t="s">
        <v>17</v>
      </c>
      <c r="G16678">
        <v>43</v>
      </c>
      <c r="H16678">
        <v>9777.74</v>
      </c>
      <c r="I16678">
        <v>420442.82</v>
      </c>
      <c r="J16678">
        <v>104</v>
      </c>
      <c r="K16678">
        <v>14</v>
      </c>
      <c r="L16678" t="s">
        <v>18</v>
      </c>
      <c r="M16678">
        <f>(Table1[[#This Row],[Current_Stock]]*Table1[[#This Row],[Unit_Price]])</f>
        <v>1016884.96</v>
      </c>
      <c r="N16678" s="12">
        <f>DATE(YEAR(Table1[[#This Row],[Order_Date]]),MONTH(Table1[[#This Row],[Order_Date]]),1)</f>
        <v>44986</v>
      </c>
    </row>
    <row r="16679" spans="1:14">
      <c r="A16679" t="s">
        <v>1103</v>
      </c>
      <c r="B16679" t="s">
        <v>361</v>
      </c>
      <c r="C16679" t="s">
        <v>362</v>
      </c>
      <c r="D16679" t="s">
        <v>183</v>
      </c>
      <c r="E16679" t="s">
        <v>113</v>
      </c>
      <c r="F16679" t="s">
        <v>17</v>
      </c>
      <c r="G16679">
        <v>10</v>
      </c>
      <c r="H16679">
        <v>4575.42</v>
      </c>
      <c r="I16679">
        <v>45754.2</v>
      </c>
      <c r="J16679">
        <v>172</v>
      </c>
      <c r="K16679">
        <v>5</v>
      </c>
      <c r="L16679" t="s">
        <v>18</v>
      </c>
      <c r="M16679">
        <f>(Table1[[#This Row],[Current_Stock]]*Table1[[#This Row],[Unit_Price]])</f>
        <v>786972.24</v>
      </c>
      <c r="N16679" s="12">
        <f>DATE(YEAR(Table1[[#This Row],[Order_Date]]),MONTH(Table1[[#This Row],[Order_Date]]),1)</f>
        <v>44927</v>
      </c>
    </row>
    <row r="16680" spans="1:14">
      <c r="A16680" t="s">
        <v>161</v>
      </c>
      <c r="B16680" t="s">
        <v>1111</v>
      </c>
      <c r="C16680" t="s">
        <v>1112</v>
      </c>
      <c r="D16680" t="s">
        <v>22</v>
      </c>
      <c r="E16680" t="s">
        <v>23</v>
      </c>
      <c r="F16680" t="s">
        <v>17</v>
      </c>
      <c r="G16680">
        <v>35</v>
      </c>
      <c r="H16680">
        <v>19083.7</v>
      </c>
      <c r="I16680">
        <v>667929.5</v>
      </c>
      <c r="J16680">
        <v>41</v>
      </c>
      <c r="K16680">
        <v>2</v>
      </c>
      <c r="L16680" t="s">
        <v>105</v>
      </c>
      <c r="M16680">
        <f>(Table1[[#This Row],[Current_Stock]]*Table1[[#This Row],[Unit_Price]])</f>
        <v>782431.70000000007</v>
      </c>
      <c r="N16680" s="12">
        <f>DATE(YEAR(Table1[[#This Row],[Order_Date]]),MONTH(Table1[[#This Row],[Order_Date]]),1)</f>
        <v>45474</v>
      </c>
    </row>
    <row r="16681" spans="1:14">
      <c r="A16681" t="s">
        <v>1082</v>
      </c>
      <c r="B16681" t="s">
        <v>328</v>
      </c>
      <c r="C16681" t="s">
        <v>329</v>
      </c>
      <c r="D16681" t="s">
        <v>53</v>
      </c>
      <c r="E16681" t="s">
        <v>34</v>
      </c>
      <c r="F16681" t="s">
        <v>29</v>
      </c>
      <c r="G16681">
        <v>17</v>
      </c>
      <c r="H16681">
        <v>4293.1400000000003</v>
      </c>
      <c r="I16681">
        <v>72983.38</v>
      </c>
      <c r="J16681">
        <v>259</v>
      </c>
      <c r="K16681">
        <v>10</v>
      </c>
      <c r="L16681" t="s">
        <v>18</v>
      </c>
      <c r="M16681">
        <f>(Table1[[#This Row],[Current_Stock]]*Table1[[#This Row],[Unit_Price]])</f>
        <v>1111923.26</v>
      </c>
      <c r="N16681" s="12">
        <f>DATE(YEAR(Table1[[#This Row],[Order_Date]]),MONTH(Table1[[#This Row],[Order_Date]]),1)</f>
        <v>45231</v>
      </c>
    </row>
    <row r="16682" spans="1:14">
      <c r="A16682" t="s">
        <v>110</v>
      </c>
      <c r="B16682" t="s">
        <v>580</v>
      </c>
      <c r="C16682" t="s">
        <v>581</v>
      </c>
      <c r="D16682" t="s">
        <v>27</v>
      </c>
      <c r="E16682" t="s">
        <v>73</v>
      </c>
      <c r="F16682" t="s">
        <v>40</v>
      </c>
      <c r="G16682">
        <v>6</v>
      </c>
      <c r="H16682">
        <v>2813.41</v>
      </c>
      <c r="I16682">
        <v>16880.46</v>
      </c>
      <c r="J16682">
        <v>522</v>
      </c>
      <c r="K16682">
        <v>10</v>
      </c>
      <c r="L16682" t="s">
        <v>55</v>
      </c>
      <c r="M16682">
        <f>(Table1[[#This Row],[Current_Stock]]*Table1[[#This Row],[Unit_Price]])</f>
        <v>1468600.02</v>
      </c>
      <c r="N16682" s="12">
        <f>DATE(YEAR(Table1[[#This Row],[Order_Date]]),MONTH(Table1[[#This Row],[Order_Date]]),1)</f>
        <v>45474</v>
      </c>
    </row>
    <row r="16683" spans="1:14">
      <c r="A16683" t="s">
        <v>248</v>
      </c>
      <c r="B16683" t="s">
        <v>1150</v>
      </c>
      <c r="C16683" t="s">
        <v>1151</v>
      </c>
      <c r="D16683" t="s">
        <v>33</v>
      </c>
      <c r="E16683" t="s">
        <v>211</v>
      </c>
      <c r="F16683" t="s">
        <v>40</v>
      </c>
      <c r="G16683">
        <v>24</v>
      </c>
      <c r="H16683">
        <v>141.11000000000001</v>
      </c>
      <c r="I16683">
        <v>3386.64</v>
      </c>
      <c r="J16683">
        <v>210</v>
      </c>
      <c r="K16683">
        <v>7</v>
      </c>
      <c r="L16683" t="s">
        <v>18</v>
      </c>
      <c r="M16683">
        <f>(Table1[[#This Row],[Current_Stock]]*Table1[[#This Row],[Unit_Price]])</f>
        <v>29633.100000000002</v>
      </c>
      <c r="N16683" s="12">
        <f>DATE(YEAR(Table1[[#This Row],[Order_Date]]),MONTH(Table1[[#This Row],[Order_Date]]),1)</f>
        <v>45627</v>
      </c>
    </row>
    <row r="16684" spans="1:14">
      <c r="A16684" t="s">
        <v>376</v>
      </c>
      <c r="B16684" t="s">
        <v>308</v>
      </c>
      <c r="C16684" t="s">
        <v>309</v>
      </c>
      <c r="D16684" t="s">
        <v>96</v>
      </c>
      <c r="E16684" t="s">
        <v>89</v>
      </c>
      <c r="F16684" t="s">
        <v>46</v>
      </c>
      <c r="G16684">
        <v>3</v>
      </c>
      <c r="H16684">
        <v>491.23</v>
      </c>
      <c r="I16684">
        <v>1473.69</v>
      </c>
      <c r="J16684">
        <v>479</v>
      </c>
      <c r="K16684">
        <v>8</v>
      </c>
      <c r="L16684" t="s">
        <v>18</v>
      </c>
      <c r="M16684">
        <f>(Table1[[#This Row],[Current_Stock]]*Table1[[#This Row],[Unit_Price]])</f>
        <v>235299.17</v>
      </c>
      <c r="N16684" s="12">
        <f>DATE(YEAR(Table1[[#This Row],[Order_Date]]),MONTH(Table1[[#This Row],[Order_Date]]),1)</f>
        <v>45231</v>
      </c>
    </row>
    <row r="16685" spans="1:14">
      <c r="A16685" t="s">
        <v>1113</v>
      </c>
      <c r="B16685" t="s">
        <v>974</v>
      </c>
      <c r="C16685" t="s">
        <v>975</v>
      </c>
      <c r="D16685" t="s">
        <v>44</v>
      </c>
      <c r="E16685" t="s">
        <v>211</v>
      </c>
      <c r="F16685" t="s">
        <v>40</v>
      </c>
      <c r="G16685">
        <v>43</v>
      </c>
      <c r="H16685">
        <v>2360.65</v>
      </c>
      <c r="I16685">
        <v>101507.95</v>
      </c>
      <c r="J16685">
        <v>63</v>
      </c>
      <c r="K16685">
        <v>14</v>
      </c>
      <c r="L16685" t="s">
        <v>18</v>
      </c>
      <c r="M16685">
        <f>(Table1[[#This Row],[Current_Stock]]*Table1[[#This Row],[Unit_Price]])</f>
        <v>148720.95000000001</v>
      </c>
      <c r="N16685" s="12">
        <f>DATE(YEAR(Table1[[#This Row],[Order_Date]]),MONTH(Table1[[#This Row],[Order_Date]]),1)</f>
        <v>45444</v>
      </c>
    </row>
    <row r="16686" spans="1:14">
      <c r="A16686" t="s">
        <v>1032</v>
      </c>
      <c r="B16686" t="s">
        <v>604</v>
      </c>
      <c r="C16686" t="s">
        <v>605</v>
      </c>
      <c r="D16686" t="s">
        <v>27</v>
      </c>
      <c r="E16686" t="s">
        <v>282</v>
      </c>
      <c r="F16686" t="s">
        <v>29</v>
      </c>
      <c r="G16686">
        <v>9</v>
      </c>
      <c r="H16686">
        <v>2941.44</v>
      </c>
      <c r="I16686">
        <v>26472.959999999999</v>
      </c>
      <c r="J16686">
        <v>389</v>
      </c>
      <c r="K16686">
        <v>11</v>
      </c>
      <c r="L16686" t="s">
        <v>18</v>
      </c>
      <c r="M16686">
        <f>(Table1[[#This Row],[Current_Stock]]*Table1[[#This Row],[Unit_Price]])</f>
        <v>1144220.1599999999</v>
      </c>
      <c r="N16686" s="12">
        <f>DATE(YEAR(Table1[[#This Row],[Order_Date]]),MONTH(Table1[[#This Row],[Order_Date]]),1)</f>
        <v>45627</v>
      </c>
    </row>
    <row r="16687" spans="1:14">
      <c r="A16687" t="s">
        <v>1158</v>
      </c>
      <c r="B16687" t="s">
        <v>544</v>
      </c>
      <c r="C16687" t="s">
        <v>545</v>
      </c>
      <c r="D16687" t="s">
        <v>96</v>
      </c>
      <c r="E16687" t="s">
        <v>189</v>
      </c>
      <c r="F16687" t="s">
        <v>60</v>
      </c>
      <c r="G16687">
        <v>1</v>
      </c>
      <c r="H16687">
        <v>3540.75</v>
      </c>
      <c r="I16687">
        <v>3540.75</v>
      </c>
      <c r="J16687">
        <v>403</v>
      </c>
      <c r="K16687">
        <v>11</v>
      </c>
      <c r="L16687" t="s">
        <v>18</v>
      </c>
      <c r="M16687">
        <f>(Table1[[#This Row],[Current_Stock]]*Table1[[#This Row],[Unit_Price]])</f>
        <v>1426922.25</v>
      </c>
      <c r="N16687" s="12">
        <f>DATE(YEAR(Table1[[#This Row],[Order_Date]]),MONTH(Table1[[#This Row],[Order_Date]]),1)</f>
        <v>45108</v>
      </c>
    </row>
    <row r="16688" spans="1:14">
      <c r="A16688" t="s">
        <v>1308</v>
      </c>
      <c r="B16688" t="s">
        <v>656</v>
      </c>
      <c r="C16688" t="s">
        <v>657</v>
      </c>
      <c r="D16688" t="s">
        <v>44</v>
      </c>
      <c r="E16688" t="s">
        <v>330</v>
      </c>
      <c r="F16688" t="s">
        <v>40</v>
      </c>
      <c r="G16688">
        <v>43</v>
      </c>
      <c r="H16688">
        <v>1015.7</v>
      </c>
      <c r="I16688">
        <v>43675.1</v>
      </c>
      <c r="J16688">
        <v>66</v>
      </c>
      <c r="K16688">
        <v>9</v>
      </c>
      <c r="L16688" t="s">
        <v>105</v>
      </c>
      <c r="M16688">
        <f>(Table1[[#This Row],[Current_Stock]]*Table1[[#This Row],[Unit_Price]])</f>
        <v>67036.2</v>
      </c>
      <c r="N16688" s="12">
        <f>DATE(YEAR(Table1[[#This Row],[Order_Date]]),MONTH(Table1[[#This Row],[Order_Date]]),1)</f>
        <v>44927</v>
      </c>
    </row>
    <row r="16689" spans="1:14">
      <c r="A16689" t="s">
        <v>289</v>
      </c>
      <c r="B16689" t="s">
        <v>535</v>
      </c>
      <c r="C16689" t="s">
        <v>536</v>
      </c>
      <c r="D16689" t="s">
        <v>27</v>
      </c>
      <c r="E16689" t="s">
        <v>160</v>
      </c>
      <c r="F16689" t="s">
        <v>29</v>
      </c>
      <c r="G16689">
        <v>9</v>
      </c>
      <c r="H16689">
        <v>4500.75</v>
      </c>
      <c r="I16689">
        <v>40506.75</v>
      </c>
      <c r="J16689">
        <v>547</v>
      </c>
      <c r="K16689">
        <v>12</v>
      </c>
      <c r="L16689" t="s">
        <v>18</v>
      </c>
      <c r="M16689">
        <f>(Table1[[#This Row],[Current_Stock]]*Table1[[#This Row],[Unit_Price]])</f>
        <v>2461910.25</v>
      </c>
      <c r="N16689" s="12">
        <f>DATE(YEAR(Table1[[#This Row],[Order_Date]]),MONTH(Table1[[#This Row],[Order_Date]]),1)</f>
        <v>44927</v>
      </c>
    </row>
    <row r="16690" spans="1:14">
      <c r="A16690" t="s">
        <v>1176</v>
      </c>
      <c r="B16690" t="s">
        <v>1191</v>
      </c>
      <c r="C16690" t="s">
        <v>1192</v>
      </c>
      <c r="D16690" t="s">
        <v>96</v>
      </c>
      <c r="E16690" t="s">
        <v>97</v>
      </c>
      <c r="F16690" t="s">
        <v>60</v>
      </c>
      <c r="G16690">
        <v>9</v>
      </c>
      <c r="H16690">
        <v>3786.6</v>
      </c>
      <c r="I16690">
        <v>34079.4</v>
      </c>
      <c r="J16690">
        <v>344</v>
      </c>
      <c r="K16690">
        <v>5</v>
      </c>
      <c r="L16690" t="s">
        <v>55</v>
      </c>
      <c r="M16690">
        <f>(Table1[[#This Row],[Current_Stock]]*Table1[[#This Row],[Unit_Price]])</f>
        <v>1302590.3999999999</v>
      </c>
      <c r="N16690" s="12">
        <f>DATE(YEAR(Table1[[#This Row],[Order_Date]]),MONTH(Table1[[#This Row],[Order_Date]]),1)</f>
        <v>45078</v>
      </c>
    </row>
    <row r="16691" spans="1:14">
      <c r="A16691" t="s">
        <v>930</v>
      </c>
      <c r="B16691" t="s">
        <v>204</v>
      </c>
      <c r="C16691" t="s">
        <v>205</v>
      </c>
      <c r="D16691" t="s">
        <v>183</v>
      </c>
      <c r="E16691" t="s">
        <v>251</v>
      </c>
      <c r="F16691" t="s">
        <v>17</v>
      </c>
      <c r="G16691">
        <v>19</v>
      </c>
      <c r="H16691">
        <v>3316.16</v>
      </c>
      <c r="I16691">
        <v>63007.040000000001</v>
      </c>
      <c r="J16691">
        <v>127</v>
      </c>
      <c r="K16691">
        <v>7</v>
      </c>
      <c r="L16691" t="s">
        <v>18</v>
      </c>
      <c r="M16691">
        <f>(Table1[[#This Row],[Current_Stock]]*Table1[[#This Row],[Unit_Price]])</f>
        <v>421152.32</v>
      </c>
      <c r="N16691" s="12">
        <f>DATE(YEAR(Table1[[#This Row],[Order_Date]]),MONTH(Table1[[#This Row],[Order_Date]]),1)</f>
        <v>45200</v>
      </c>
    </row>
    <row r="16692" spans="1:14">
      <c r="A16692" t="s">
        <v>1222</v>
      </c>
      <c r="B16692" t="s">
        <v>848</v>
      </c>
      <c r="C16692" t="s">
        <v>849</v>
      </c>
      <c r="D16692" t="s">
        <v>33</v>
      </c>
      <c r="E16692" t="s">
        <v>28</v>
      </c>
      <c r="F16692" t="s">
        <v>60</v>
      </c>
      <c r="G16692">
        <v>16</v>
      </c>
      <c r="H16692">
        <v>1480.2</v>
      </c>
      <c r="I16692">
        <v>23683.200000000001</v>
      </c>
      <c r="J16692">
        <v>97</v>
      </c>
      <c r="K16692">
        <v>7</v>
      </c>
      <c r="L16692" t="s">
        <v>18</v>
      </c>
      <c r="M16692">
        <f>(Table1[[#This Row],[Current_Stock]]*Table1[[#This Row],[Unit_Price]])</f>
        <v>143579.4</v>
      </c>
      <c r="N16692" s="12">
        <f>DATE(YEAR(Table1[[#This Row],[Order_Date]]),MONTH(Table1[[#This Row],[Order_Date]]),1)</f>
        <v>44927</v>
      </c>
    </row>
    <row r="16693" spans="1:14">
      <c r="A16693" t="s">
        <v>709</v>
      </c>
      <c r="B16693" t="s">
        <v>927</v>
      </c>
      <c r="C16693" t="s">
        <v>928</v>
      </c>
      <c r="D16693" t="s">
        <v>183</v>
      </c>
      <c r="E16693" t="s">
        <v>104</v>
      </c>
      <c r="F16693" t="s">
        <v>17</v>
      </c>
      <c r="G16693">
        <v>20</v>
      </c>
      <c r="H16693">
        <v>242.49</v>
      </c>
      <c r="I16693">
        <v>4849.8</v>
      </c>
      <c r="J16693">
        <v>110</v>
      </c>
      <c r="K16693">
        <v>14</v>
      </c>
      <c r="L16693" t="s">
        <v>18</v>
      </c>
      <c r="M16693">
        <f>(Table1[[#This Row],[Current_Stock]]*Table1[[#This Row],[Unit_Price]])</f>
        <v>26673.9</v>
      </c>
      <c r="N16693" s="12">
        <f>DATE(YEAR(Table1[[#This Row],[Order_Date]]),MONTH(Table1[[#This Row],[Order_Date]]),1)</f>
        <v>45383</v>
      </c>
    </row>
    <row r="16694" spans="1:14">
      <c r="A16694" t="s">
        <v>1254</v>
      </c>
      <c r="B16694" t="s">
        <v>469</v>
      </c>
      <c r="C16694" t="s">
        <v>470</v>
      </c>
      <c r="D16694" t="s">
        <v>27</v>
      </c>
      <c r="E16694" t="s">
        <v>211</v>
      </c>
      <c r="F16694" t="s">
        <v>46</v>
      </c>
      <c r="G16694">
        <v>7</v>
      </c>
      <c r="H16694">
        <v>2256.3200000000002</v>
      </c>
      <c r="I16694">
        <v>15794.24</v>
      </c>
      <c r="J16694">
        <v>344</v>
      </c>
      <c r="K16694">
        <v>12</v>
      </c>
      <c r="L16694" t="s">
        <v>18</v>
      </c>
      <c r="M16694">
        <f>(Table1[[#This Row],[Current_Stock]]*Table1[[#This Row],[Unit_Price]])</f>
        <v>776174.08000000007</v>
      </c>
      <c r="N16694" s="12">
        <f>DATE(YEAR(Table1[[#This Row],[Order_Date]]),MONTH(Table1[[#This Row],[Order_Date]]),1)</f>
        <v>45383</v>
      </c>
    </row>
    <row r="16695" spans="1:14">
      <c r="A16695" t="s">
        <v>1044</v>
      </c>
      <c r="B16695" t="s">
        <v>808</v>
      </c>
      <c r="C16695" t="s">
        <v>809</v>
      </c>
      <c r="D16695" t="s">
        <v>33</v>
      </c>
      <c r="E16695" t="s">
        <v>89</v>
      </c>
      <c r="F16695" t="s">
        <v>17</v>
      </c>
      <c r="G16695">
        <v>15</v>
      </c>
      <c r="H16695">
        <v>2508.48</v>
      </c>
      <c r="I16695">
        <v>37627.199999999997</v>
      </c>
      <c r="J16695">
        <v>142</v>
      </c>
      <c r="K16695">
        <v>8</v>
      </c>
      <c r="L16695" t="s">
        <v>18</v>
      </c>
      <c r="M16695">
        <f>(Table1[[#This Row],[Current_Stock]]*Table1[[#This Row],[Unit_Price]])</f>
        <v>356204.16</v>
      </c>
      <c r="N16695" s="12">
        <f>DATE(YEAR(Table1[[#This Row],[Order_Date]]),MONTH(Table1[[#This Row],[Order_Date]]),1)</f>
        <v>45261</v>
      </c>
    </row>
    <row r="16696" spans="1:14">
      <c r="A16696" t="s">
        <v>1218</v>
      </c>
      <c r="B16696" t="s">
        <v>979</v>
      </c>
      <c r="C16696" t="s">
        <v>980</v>
      </c>
      <c r="D16696" t="s">
        <v>33</v>
      </c>
      <c r="E16696" t="s">
        <v>167</v>
      </c>
      <c r="F16696" t="s">
        <v>60</v>
      </c>
      <c r="G16696">
        <v>21</v>
      </c>
      <c r="H16696">
        <v>2774.96</v>
      </c>
      <c r="I16696">
        <v>58274.16</v>
      </c>
      <c r="J16696">
        <v>186</v>
      </c>
      <c r="K16696">
        <v>11</v>
      </c>
      <c r="L16696" t="s">
        <v>18</v>
      </c>
      <c r="M16696">
        <f>(Table1[[#This Row],[Current_Stock]]*Table1[[#This Row],[Unit_Price]])</f>
        <v>516142.56</v>
      </c>
      <c r="N16696" s="12">
        <f>DATE(YEAR(Table1[[#This Row],[Order_Date]]),MONTH(Table1[[#This Row],[Order_Date]]),1)</f>
        <v>45139</v>
      </c>
    </row>
    <row r="16697" spans="1:14">
      <c r="A16697" t="s">
        <v>154</v>
      </c>
      <c r="B16697" t="s">
        <v>1119</v>
      </c>
      <c r="C16697" t="s">
        <v>1120</v>
      </c>
      <c r="D16697" t="s">
        <v>96</v>
      </c>
      <c r="E16697" t="s">
        <v>184</v>
      </c>
      <c r="F16697" t="s">
        <v>29</v>
      </c>
      <c r="G16697">
        <v>6</v>
      </c>
      <c r="H16697">
        <v>2464.98</v>
      </c>
      <c r="I16697">
        <v>14789.88</v>
      </c>
      <c r="J16697">
        <v>371</v>
      </c>
      <c r="K16697">
        <v>12</v>
      </c>
      <c r="L16697" t="s">
        <v>18</v>
      </c>
      <c r="M16697">
        <f>(Table1[[#This Row],[Current_Stock]]*Table1[[#This Row],[Unit_Price]])</f>
        <v>914507.58</v>
      </c>
      <c r="N16697" s="12">
        <f>DATE(YEAR(Table1[[#This Row],[Order_Date]]),MONTH(Table1[[#This Row],[Order_Date]]),1)</f>
        <v>45200</v>
      </c>
    </row>
    <row r="16698" spans="1:14">
      <c r="A16698" t="s">
        <v>19</v>
      </c>
      <c r="B16698" t="s">
        <v>383</v>
      </c>
      <c r="C16698" t="s">
        <v>384</v>
      </c>
      <c r="D16698" t="s">
        <v>44</v>
      </c>
      <c r="E16698" t="s">
        <v>23</v>
      </c>
      <c r="F16698" t="s">
        <v>29</v>
      </c>
      <c r="G16698">
        <v>24</v>
      </c>
      <c r="H16698">
        <v>2946.11</v>
      </c>
      <c r="I16698">
        <v>70706.64</v>
      </c>
      <c r="J16698">
        <v>90</v>
      </c>
      <c r="K16698">
        <v>5</v>
      </c>
      <c r="L16698" t="s">
        <v>18</v>
      </c>
      <c r="M16698">
        <f>(Table1[[#This Row],[Current_Stock]]*Table1[[#This Row],[Unit_Price]])</f>
        <v>265149.90000000002</v>
      </c>
      <c r="N16698" s="12">
        <f>DATE(YEAR(Table1[[#This Row],[Order_Date]]),MONTH(Table1[[#This Row],[Order_Date]]),1)</f>
        <v>44958</v>
      </c>
    </row>
    <row r="16699" spans="1:14">
      <c r="A16699" t="s">
        <v>1021</v>
      </c>
      <c r="B16699" t="s">
        <v>879</v>
      </c>
      <c r="C16699" t="s">
        <v>880</v>
      </c>
      <c r="D16699" t="s">
        <v>44</v>
      </c>
      <c r="E16699" t="s">
        <v>173</v>
      </c>
      <c r="F16699" t="s">
        <v>17</v>
      </c>
      <c r="G16699">
        <v>31</v>
      </c>
      <c r="H16699">
        <v>223.69</v>
      </c>
      <c r="I16699">
        <v>6934.39</v>
      </c>
      <c r="J16699">
        <v>87</v>
      </c>
      <c r="K16699">
        <v>3</v>
      </c>
      <c r="L16699" t="s">
        <v>18</v>
      </c>
      <c r="M16699">
        <f>(Table1[[#This Row],[Current_Stock]]*Table1[[#This Row],[Unit_Price]])</f>
        <v>19461.03</v>
      </c>
      <c r="N16699" s="12">
        <f>DATE(YEAR(Table1[[#This Row],[Order_Date]]),MONTH(Table1[[#This Row],[Order_Date]]),1)</f>
        <v>45474</v>
      </c>
    </row>
    <row r="16700" spans="1:14">
      <c r="A16700" t="s">
        <v>1011</v>
      </c>
      <c r="B16700" t="s">
        <v>225</v>
      </c>
      <c r="C16700" t="s">
        <v>226</v>
      </c>
      <c r="D16700" t="s">
        <v>183</v>
      </c>
      <c r="E16700" t="s">
        <v>54</v>
      </c>
      <c r="F16700" t="s">
        <v>29</v>
      </c>
      <c r="G16700">
        <v>22</v>
      </c>
      <c r="H16700">
        <v>3911.7</v>
      </c>
      <c r="I16700">
        <v>86057.4</v>
      </c>
      <c r="J16700">
        <v>123</v>
      </c>
      <c r="K16700">
        <v>4</v>
      </c>
      <c r="L16700" t="s">
        <v>18</v>
      </c>
      <c r="M16700">
        <f>(Table1[[#This Row],[Current_Stock]]*Table1[[#This Row],[Unit_Price]])</f>
        <v>481139.1</v>
      </c>
      <c r="N16700" s="12">
        <f>DATE(YEAR(Table1[[#This Row],[Order_Date]]),MONTH(Table1[[#This Row],[Order_Date]]),1)</f>
        <v>45200</v>
      </c>
    </row>
    <row r="16701" spans="1:14">
      <c r="A16701" t="s">
        <v>1359</v>
      </c>
      <c r="B16701" t="s">
        <v>767</v>
      </c>
      <c r="C16701" t="s">
        <v>768</v>
      </c>
      <c r="D16701" t="s">
        <v>84</v>
      </c>
      <c r="E16701" t="s">
        <v>173</v>
      </c>
      <c r="F16701" t="s">
        <v>46</v>
      </c>
      <c r="G16701">
        <v>13</v>
      </c>
      <c r="H16701">
        <v>25021.919999999998</v>
      </c>
      <c r="I16701">
        <v>325284.96000000002</v>
      </c>
      <c r="J16701">
        <v>117</v>
      </c>
      <c r="K16701">
        <v>11</v>
      </c>
      <c r="L16701" t="s">
        <v>18</v>
      </c>
      <c r="M16701">
        <f>(Table1[[#This Row],[Current_Stock]]*Table1[[#This Row],[Unit_Price]])</f>
        <v>2927564.6399999997</v>
      </c>
      <c r="N16701" s="12">
        <f>DATE(YEAR(Table1[[#This Row],[Order_Date]]),MONTH(Table1[[#This Row],[Order_Date]]),1)</f>
        <v>45352</v>
      </c>
    </row>
    <row r="16702" spans="1:14">
      <c r="A16702" t="s">
        <v>701</v>
      </c>
      <c r="B16702" t="s">
        <v>256</v>
      </c>
      <c r="C16702" t="s">
        <v>257</v>
      </c>
      <c r="D16702" t="s">
        <v>183</v>
      </c>
      <c r="E16702" t="s">
        <v>330</v>
      </c>
      <c r="F16702" t="s">
        <v>46</v>
      </c>
      <c r="G16702">
        <v>13</v>
      </c>
      <c r="H16702">
        <v>1915.81</v>
      </c>
      <c r="I16702">
        <v>24905.53</v>
      </c>
      <c r="J16702">
        <v>248</v>
      </c>
      <c r="K16702">
        <v>5</v>
      </c>
      <c r="L16702" t="s">
        <v>18</v>
      </c>
      <c r="M16702">
        <f>(Table1[[#This Row],[Current_Stock]]*Table1[[#This Row],[Unit_Price]])</f>
        <v>475120.88</v>
      </c>
      <c r="N16702" s="12">
        <f>DATE(YEAR(Table1[[#This Row],[Order_Date]]),MONTH(Table1[[#This Row],[Order_Date]]),1)</f>
        <v>45323</v>
      </c>
    </row>
    <row r="16703" spans="1:14">
      <c r="A16703" t="s">
        <v>508</v>
      </c>
      <c r="B16703" t="s">
        <v>272</v>
      </c>
      <c r="C16703" t="s">
        <v>273</v>
      </c>
      <c r="D16703" t="s">
        <v>84</v>
      </c>
      <c r="E16703" t="s">
        <v>184</v>
      </c>
      <c r="F16703" t="s">
        <v>17</v>
      </c>
      <c r="G16703">
        <v>19</v>
      </c>
      <c r="H16703">
        <v>2555.04</v>
      </c>
      <c r="I16703">
        <v>48545.760000000002</v>
      </c>
      <c r="J16703">
        <v>92</v>
      </c>
      <c r="K16703">
        <v>14</v>
      </c>
      <c r="L16703" t="s">
        <v>18</v>
      </c>
      <c r="M16703">
        <f>(Table1[[#This Row],[Current_Stock]]*Table1[[#This Row],[Unit_Price]])</f>
        <v>235063.67999999999</v>
      </c>
      <c r="N16703" s="12">
        <f>DATE(YEAR(Table1[[#This Row],[Order_Date]]),MONTH(Table1[[#This Row],[Order_Date]]),1)</f>
        <v>45261</v>
      </c>
    </row>
    <row r="16704" spans="1:14">
      <c r="A16704" t="s">
        <v>1064</v>
      </c>
      <c r="B16704" t="s">
        <v>752</v>
      </c>
      <c r="C16704" t="s">
        <v>753</v>
      </c>
      <c r="D16704" t="s">
        <v>183</v>
      </c>
      <c r="E16704" t="s">
        <v>34</v>
      </c>
      <c r="F16704" t="s">
        <v>17</v>
      </c>
      <c r="G16704">
        <v>25</v>
      </c>
      <c r="H16704">
        <v>2708.28</v>
      </c>
      <c r="I16704">
        <v>67707</v>
      </c>
      <c r="J16704">
        <v>171</v>
      </c>
      <c r="K16704">
        <v>11</v>
      </c>
      <c r="L16704" t="s">
        <v>18</v>
      </c>
      <c r="M16704">
        <f>(Table1[[#This Row],[Current_Stock]]*Table1[[#This Row],[Unit_Price]])</f>
        <v>463115.88000000006</v>
      </c>
      <c r="N16704" s="12">
        <f>DATE(YEAR(Table1[[#This Row],[Order_Date]]),MONTH(Table1[[#This Row],[Order_Date]]),1)</f>
        <v>44986</v>
      </c>
    </row>
    <row r="16705" spans="1:14">
      <c r="A16705" t="s">
        <v>761</v>
      </c>
      <c r="B16705" t="s">
        <v>233</v>
      </c>
      <c r="C16705" t="s">
        <v>234</v>
      </c>
      <c r="D16705" t="s">
        <v>44</v>
      </c>
      <c r="E16705" t="s">
        <v>39</v>
      </c>
      <c r="F16705" t="s">
        <v>40</v>
      </c>
      <c r="G16705">
        <v>42</v>
      </c>
      <c r="H16705">
        <v>1576.4</v>
      </c>
      <c r="I16705">
        <v>66208.800000000003</v>
      </c>
      <c r="J16705">
        <v>68</v>
      </c>
      <c r="K16705">
        <v>12</v>
      </c>
      <c r="L16705" t="s">
        <v>18</v>
      </c>
      <c r="M16705">
        <f>(Table1[[#This Row],[Current_Stock]]*Table1[[#This Row],[Unit_Price]])</f>
        <v>107195.20000000001</v>
      </c>
      <c r="N16705" s="12">
        <f>DATE(YEAR(Table1[[#This Row],[Order_Date]]),MONTH(Table1[[#This Row],[Order_Date]]),1)</f>
        <v>45047</v>
      </c>
    </row>
    <row r="16706" spans="1:14">
      <c r="A16706" t="s">
        <v>317</v>
      </c>
      <c r="B16706" t="s">
        <v>767</v>
      </c>
      <c r="C16706" t="s">
        <v>768</v>
      </c>
      <c r="D16706" t="s">
        <v>84</v>
      </c>
      <c r="E16706" t="s">
        <v>251</v>
      </c>
      <c r="F16706" t="s">
        <v>40</v>
      </c>
      <c r="G16706">
        <v>12</v>
      </c>
      <c r="H16706">
        <v>6351.73</v>
      </c>
      <c r="I16706">
        <v>76220.759999999995</v>
      </c>
      <c r="J16706">
        <v>214</v>
      </c>
      <c r="K16706">
        <v>11</v>
      </c>
      <c r="L16706" t="s">
        <v>18</v>
      </c>
      <c r="M16706">
        <f>(Table1[[#This Row],[Current_Stock]]*Table1[[#This Row],[Unit_Price]])</f>
        <v>1359270.22</v>
      </c>
      <c r="N16706" s="12">
        <f>DATE(YEAR(Table1[[#This Row],[Order_Date]]),MONTH(Table1[[#This Row],[Order_Date]]),1)</f>
        <v>45627</v>
      </c>
    </row>
    <row r="16707" spans="1:14">
      <c r="A16707" t="s">
        <v>247</v>
      </c>
      <c r="B16707" t="s">
        <v>144</v>
      </c>
      <c r="C16707" t="s">
        <v>145</v>
      </c>
      <c r="D16707" t="s">
        <v>27</v>
      </c>
      <c r="E16707" t="s">
        <v>330</v>
      </c>
      <c r="F16707" t="s">
        <v>29</v>
      </c>
      <c r="G16707">
        <v>4</v>
      </c>
      <c r="H16707">
        <v>1804.07</v>
      </c>
      <c r="I16707">
        <v>7216.28</v>
      </c>
      <c r="J16707">
        <v>585</v>
      </c>
      <c r="K16707">
        <v>3</v>
      </c>
      <c r="L16707" t="s">
        <v>18</v>
      </c>
      <c r="M16707">
        <f>(Table1[[#This Row],[Current_Stock]]*Table1[[#This Row],[Unit_Price]])</f>
        <v>1055380.95</v>
      </c>
      <c r="N16707" s="12">
        <f>DATE(YEAR(Table1[[#This Row],[Order_Date]]),MONTH(Table1[[#This Row],[Order_Date]]),1)</f>
        <v>45017</v>
      </c>
    </row>
    <row r="16708" spans="1:14">
      <c r="A16708" t="s">
        <v>1078</v>
      </c>
      <c r="B16708" t="s">
        <v>1199</v>
      </c>
      <c r="C16708" t="s">
        <v>1200</v>
      </c>
      <c r="D16708" t="s">
        <v>15</v>
      </c>
      <c r="E16708" t="s">
        <v>85</v>
      </c>
      <c r="F16708" t="s">
        <v>17</v>
      </c>
      <c r="G16708">
        <v>11</v>
      </c>
      <c r="H16708">
        <v>339.65</v>
      </c>
      <c r="I16708">
        <v>3736.15</v>
      </c>
      <c r="J16708">
        <v>101</v>
      </c>
      <c r="K16708">
        <v>13</v>
      </c>
      <c r="L16708" t="s">
        <v>18</v>
      </c>
      <c r="M16708">
        <f>(Table1[[#This Row],[Current_Stock]]*Table1[[#This Row],[Unit_Price]])</f>
        <v>34304.649999999994</v>
      </c>
      <c r="N16708" s="12">
        <f>DATE(YEAR(Table1[[#This Row],[Order_Date]]),MONTH(Table1[[#This Row],[Order_Date]]),1)</f>
        <v>45170</v>
      </c>
    </row>
    <row r="16709" spans="1:14">
      <c r="A16709" t="s">
        <v>1338</v>
      </c>
      <c r="B16709" t="s">
        <v>517</v>
      </c>
      <c r="C16709" t="s">
        <v>518</v>
      </c>
      <c r="D16709" t="s">
        <v>38</v>
      </c>
      <c r="E16709" t="s">
        <v>104</v>
      </c>
      <c r="F16709" t="s">
        <v>17</v>
      </c>
      <c r="G16709">
        <v>16</v>
      </c>
      <c r="H16709">
        <v>2346.66</v>
      </c>
      <c r="I16709">
        <v>37546.559999999998</v>
      </c>
      <c r="J16709">
        <v>244</v>
      </c>
      <c r="K16709">
        <v>5</v>
      </c>
      <c r="L16709" t="s">
        <v>18</v>
      </c>
      <c r="M16709">
        <f>(Table1[[#This Row],[Current_Stock]]*Table1[[#This Row],[Unit_Price]])</f>
        <v>572585.03999999992</v>
      </c>
      <c r="N16709" s="12">
        <f>DATE(YEAR(Table1[[#This Row],[Order_Date]]),MONTH(Table1[[#This Row],[Order_Date]]),1)</f>
        <v>44958</v>
      </c>
    </row>
    <row r="16710" spans="1:14">
      <c r="A16710" t="s">
        <v>918</v>
      </c>
      <c r="B16710" t="s">
        <v>775</v>
      </c>
      <c r="C16710" t="s">
        <v>776</v>
      </c>
      <c r="D16710" t="s">
        <v>15</v>
      </c>
      <c r="E16710" t="s">
        <v>59</v>
      </c>
      <c r="F16710" t="s">
        <v>29</v>
      </c>
      <c r="G16710">
        <v>20</v>
      </c>
      <c r="H16710">
        <v>199.6</v>
      </c>
      <c r="I16710">
        <v>3992</v>
      </c>
      <c r="J16710">
        <v>136</v>
      </c>
      <c r="K16710">
        <v>9</v>
      </c>
      <c r="L16710" t="s">
        <v>18</v>
      </c>
      <c r="M16710">
        <f>(Table1[[#This Row],[Current_Stock]]*Table1[[#This Row],[Unit_Price]])</f>
        <v>27145.599999999999</v>
      </c>
      <c r="N16710" s="12">
        <f>DATE(YEAR(Table1[[#This Row],[Order_Date]]),MONTH(Table1[[#This Row],[Order_Date]]),1)</f>
        <v>45261</v>
      </c>
    </row>
    <row r="16711" spans="1:14">
      <c r="A16711" t="s">
        <v>1241</v>
      </c>
      <c r="B16711" t="s">
        <v>566</v>
      </c>
      <c r="C16711" t="s">
        <v>567</v>
      </c>
      <c r="D16711" t="s">
        <v>15</v>
      </c>
      <c r="E16711" t="s">
        <v>89</v>
      </c>
      <c r="F16711" t="s">
        <v>46</v>
      </c>
      <c r="G16711">
        <v>15</v>
      </c>
      <c r="H16711">
        <v>69.92</v>
      </c>
      <c r="I16711">
        <v>1048.8</v>
      </c>
      <c r="J16711">
        <v>94</v>
      </c>
      <c r="K16711">
        <v>4</v>
      </c>
      <c r="L16711" t="s">
        <v>18</v>
      </c>
      <c r="M16711">
        <f>(Table1[[#This Row],[Current_Stock]]*Table1[[#This Row],[Unit_Price]])</f>
        <v>6572.4800000000005</v>
      </c>
      <c r="N16711" s="12">
        <f>DATE(YEAR(Table1[[#This Row],[Order_Date]]),MONTH(Table1[[#This Row],[Order_Date]]),1)</f>
        <v>45261</v>
      </c>
    </row>
    <row r="16712" spans="1:14">
      <c r="A16712" t="s">
        <v>1307</v>
      </c>
      <c r="B16712" t="s">
        <v>1025</v>
      </c>
      <c r="C16712" t="s">
        <v>1026</v>
      </c>
      <c r="D16712" t="s">
        <v>84</v>
      </c>
      <c r="E16712" t="s">
        <v>23</v>
      </c>
      <c r="F16712" t="s">
        <v>17</v>
      </c>
      <c r="G16712">
        <v>8</v>
      </c>
      <c r="H16712">
        <v>16769.8</v>
      </c>
      <c r="I16712">
        <v>134158.39999999999</v>
      </c>
      <c r="J16712">
        <v>160</v>
      </c>
      <c r="K16712">
        <v>12</v>
      </c>
      <c r="L16712" t="s">
        <v>18</v>
      </c>
      <c r="M16712">
        <f>(Table1[[#This Row],[Current_Stock]]*Table1[[#This Row],[Unit_Price]])</f>
        <v>2683168</v>
      </c>
      <c r="N16712" s="12">
        <f>DATE(YEAR(Table1[[#This Row],[Order_Date]]),MONTH(Table1[[#This Row],[Order_Date]]),1)</f>
        <v>45170</v>
      </c>
    </row>
    <row r="16713" spans="1:14">
      <c r="A16713" t="s">
        <v>67</v>
      </c>
      <c r="B16713" t="s">
        <v>1029</v>
      </c>
      <c r="C16713" t="s">
        <v>1030</v>
      </c>
      <c r="D16713" t="s">
        <v>38</v>
      </c>
      <c r="E16713" t="s">
        <v>282</v>
      </c>
      <c r="F16713" t="s">
        <v>40</v>
      </c>
      <c r="G16713">
        <v>10</v>
      </c>
      <c r="H16713">
        <v>4355.3</v>
      </c>
      <c r="I16713">
        <v>43553</v>
      </c>
      <c r="J16713">
        <v>214</v>
      </c>
      <c r="K16713">
        <v>3</v>
      </c>
      <c r="L16713" t="s">
        <v>18</v>
      </c>
      <c r="M16713">
        <f>(Table1[[#This Row],[Current_Stock]]*Table1[[#This Row],[Unit_Price]])</f>
        <v>932034.20000000007</v>
      </c>
      <c r="N16713" s="12">
        <f>DATE(YEAR(Table1[[#This Row],[Order_Date]]),MONTH(Table1[[#This Row],[Order_Date]]),1)</f>
        <v>45352</v>
      </c>
    </row>
    <row r="16714" spans="1:14">
      <c r="A16714" t="s">
        <v>1047</v>
      </c>
      <c r="B16714" t="s">
        <v>236</v>
      </c>
      <c r="C16714" t="s">
        <v>237</v>
      </c>
      <c r="D16714" t="s">
        <v>33</v>
      </c>
      <c r="E16714" t="s">
        <v>160</v>
      </c>
      <c r="F16714" t="s">
        <v>17</v>
      </c>
      <c r="G16714">
        <v>25</v>
      </c>
      <c r="H16714">
        <v>1417.75</v>
      </c>
      <c r="I16714">
        <v>35443.75</v>
      </c>
      <c r="J16714">
        <v>240</v>
      </c>
      <c r="K16714">
        <v>7</v>
      </c>
      <c r="L16714" t="s">
        <v>18</v>
      </c>
      <c r="M16714">
        <f>(Table1[[#This Row],[Current_Stock]]*Table1[[#This Row],[Unit_Price]])</f>
        <v>340260</v>
      </c>
      <c r="N16714" s="12">
        <f>DATE(YEAR(Table1[[#This Row],[Order_Date]]),MONTH(Table1[[#This Row],[Order_Date]]),1)</f>
        <v>45017</v>
      </c>
    </row>
    <row r="16715" spans="1:14">
      <c r="A16715" t="s">
        <v>1178</v>
      </c>
      <c r="B16715" t="s">
        <v>882</v>
      </c>
      <c r="C16715" t="s">
        <v>883</v>
      </c>
      <c r="D16715" t="s">
        <v>22</v>
      </c>
      <c r="E16715" t="s">
        <v>89</v>
      </c>
      <c r="F16715" t="s">
        <v>46</v>
      </c>
      <c r="G16715">
        <v>28</v>
      </c>
      <c r="H16715">
        <v>3429.14</v>
      </c>
      <c r="I16715">
        <v>96015.92</v>
      </c>
      <c r="J16715">
        <v>83</v>
      </c>
      <c r="K16715">
        <v>9</v>
      </c>
      <c r="L16715" t="s">
        <v>105</v>
      </c>
      <c r="M16715">
        <f>(Table1[[#This Row],[Current_Stock]]*Table1[[#This Row],[Unit_Price]])</f>
        <v>284618.62</v>
      </c>
      <c r="N16715" s="12">
        <f>DATE(YEAR(Table1[[#This Row],[Order_Date]]),MONTH(Table1[[#This Row],[Order_Date]]),1)</f>
        <v>45017</v>
      </c>
    </row>
    <row r="16716" spans="1:14">
      <c r="A16716" t="s">
        <v>1298</v>
      </c>
      <c r="B16716" t="s">
        <v>670</v>
      </c>
      <c r="C16716" t="s">
        <v>671</v>
      </c>
      <c r="D16716" t="s">
        <v>22</v>
      </c>
      <c r="E16716" t="s">
        <v>16</v>
      </c>
      <c r="F16716" t="s">
        <v>60</v>
      </c>
      <c r="G16716">
        <v>80</v>
      </c>
      <c r="H16716">
        <v>15613.87</v>
      </c>
      <c r="I16716">
        <v>1249109.6000000001</v>
      </c>
      <c r="J16716">
        <v>69</v>
      </c>
      <c r="K16716">
        <v>2</v>
      </c>
      <c r="L16716" t="s">
        <v>18</v>
      </c>
      <c r="M16716">
        <f>(Table1[[#This Row],[Current_Stock]]*Table1[[#This Row],[Unit_Price]])</f>
        <v>1077357.03</v>
      </c>
      <c r="N16716" s="12">
        <f>DATE(YEAR(Table1[[#This Row],[Order_Date]]),MONTH(Table1[[#This Row],[Order_Date]]),1)</f>
        <v>45231</v>
      </c>
    </row>
    <row r="16717" spans="1:14">
      <c r="A16717" t="s">
        <v>596</v>
      </c>
      <c r="B16717" t="s">
        <v>746</v>
      </c>
      <c r="C16717" t="s">
        <v>747</v>
      </c>
      <c r="D16717" t="s">
        <v>44</v>
      </c>
      <c r="E16717" t="s">
        <v>97</v>
      </c>
      <c r="F16717" t="s">
        <v>46</v>
      </c>
      <c r="G16717">
        <v>22</v>
      </c>
      <c r="H16717">
        <v>1699.85</v>
      </c>
      <c r="I16717">
        <v>37396.699999999997</v>
      </c>
      <c r="J16717">
        <v>49</v>
      </c>
      <c r="K16717">
        <v>8</v>
      </c>
      <c r="L16717" t="s">
        <v>18</v>
      </c>
      <c r="M16717">
        <f>(Table1[[#This Row],[Current_Stock]]*Table1[[#This Row],[Unit_Price]])</f>
        <v>83292.649999999994</v>
      </c>
      <c r="N16717" s="12">
        <f>DATE(YEAR(Table1[[#This Row],[Order_Date]]),MONTH(Table1[[#This Row],[Order_Date]]),1)</f>
        <v>45413</v>
      </c>
    </row>
    <row r="16718" spans="1:14">
      <c r="A16718" t="s">
        <v>1370</v>
      </c>
      <c r="B16718" t="s">
        <v>645</v>
      </c>
      <c r="C16718" t="s">
        <v>646</v>
      </c>
      <c r="D16718" t="s">
        <v>27</v>
      </c>
      <c r="E16718" t="s">
        <v>282</v>
      </c>
      <c r="F16718" t="s">
        <v>29</v>
      </c>
      <c r="G16718">
        <v>9</v>
      </c>
      <c r="H16718">
        <v>250.24</v>
      </c>
      <c r="I16718">
        <v>2252.16</v>
      </c>
      <c r="J16718">
        <v>424</v>
      </c>
      <c r="K16718">
        <v>11</v>
      </c>
      <c r="L16718" t="s">
        <v>18</v>
      </c>
      <c r="M16718">
        <f>(Table1[[#This Row],[Current_Stock]]*Table1[[#This Row],[Unit_Price]])</f>
        <v>106101.76000000001</v>
      </c>
      <c r="N16718" s="12">
        <f>DATE(YEAR(Table1[[#This Row],[Order_Date]]),MONTH(Table1[[#This Row],[Order_Date]]),1)</f>
        <v>45627</v>
      </c>
    </row>
    <row r="16719" spans="1:14">
      <c r="A16719" t="s">
        <v>751</v>
      </c>
      <c r="B16719" t="s">
        <v>1199</v>
      </c>
      <c r="C16719" t="s">
        <v>1200</v>
      </c>
      <c r="D16719" t="s">
        <v>15</v>
      </c>
      <c r="E16719" t="s">
        <v>167</v>
      </c>
      <c r="F16719" t="s">
        <v>60</v>
      </c>
      <c r="G16719">
        <v>18</v>
      </c>
      <c r="H16719">
        <v>244.1</v>
      </c>
      <c r="I16719">
        <v>4393.8</v>
      </c>
      <c r="J16719">
        <v>178</v>
      </c>
      <c r="K16719">
        <v>2</v>
      </c>
      <c r="L16719" t="s">
        <v>18</v>
      </c>
      <c r="M16719">
        <f>(Table1[[#This Row],[Current_Stock]]*Table1[[#This Row],[Unit_Price]])</f>
        <v>43449.799999999996</v>
      </c>
      <c r="N16719" s="12">
        <f>DATE(YEAR(Table1[[#This Row],[Order_Date]]),MONTH(Table1[[#This Row],[Order_Date]]),1)</f>
        <v>45170</v>
      </c>
    </row>
    <row r="16720" spans="1:14">
      <c r="A16720" t="s">
        <v>859</v>
      </c>
      <c r="B16720" t="s">
        <v>144</v>
      </c>
      <c r="C16720" t="s">
        <v>145</v>
      </c>
      <c r="D16720" t="s">
        <v>27</v>
      </c>
      <c r="E16720" t="s">
        <v>251</v>
      </c>
      <c r="F16720" t="s">
        <v>40</v>
      </c>
      <c r="G16720">
        <v>3</v>
      </c>
      <c r="H16720">
        <v>1605.09</v>
      </c>
      <c r="I16720">
        <v>4815.2700000000004</v>
      </c>
      <c r="J16720">
        <v>563</v>
      </c>
      <c r="K16720">
        <v>6</v>
      </c>
      <c r="L16720" t="s">
        <v>18</v>
      </c>
      <c r="M16720">
        <f>(Table1[[#This Row],[Current_Stock]]*Table1[[#This Row],[Unit_Price]])</f>
        <v>903665.66999999993</v>
      </c>
      <c r="N16720" s="12">
        <f>DATE(YEAR(Table1[[#This Row],[Order_Date]]),MONTH(Table1[[#This Row],[Order_Date]]),1)</f>
        <v>45536</v>
      </c>
    </row>
    <row r="16721" spans="1:14">
      <c r="A16721" t="s">
        <v>279</v>
      </c>
      <c r="B16721" t="s">
        <v>604</v>
      </c>
      <c r="C16721" t="s">
        <v>605</v>
      </c>
      <c r="D16721" t="s">
        <v>27</v>
      </c>
      <c r="E16721" t="s">
        <v>153</v>
      </c>
      <c r="F16721" t="s">
        <v>46</v>
      </c>
      <c r="G16721">
        <v>1</v>
      </c>
      <c r="H16721">
        <v>1814.98</v>
      </c>
      <c r="I16721">
        <v>1814.98</v>
      </c>
      <c r="J16721">
        <v>546</v>
      </c>
      <c r="K16721">
        <v>10</v>
      </c>
      <c r="L16721" t="s">
        <v>55</v>
      </c>
      <c r="M16721">
        <f>(Table1[[#This Row],[Current_Stock]]*Table1[[#This Row],[Unit_Price]])</f>
        <v>990979.08</v>
      </c>
      <c r="N16721" s="12">
        <f>DATE(YEAR(Table1[[#This Row],[Order_Date]]),MONTH(Table1[[#This Row],[Order_Date]]),1)</f>
        <v>45323</v>
      </c>
    </row>
    <row r="16722" spans="1:14">
      <c r="A16722" t="s">
        <v>568</v>
      </c>
      <c r="B16722" t="s">
        <v>441</v>
      </c>
      <c r="C16722" t="s">
        <v>442</v>
      </c>
      <c r="D16722" t="s">
        <v>96</v>
      </c>
      <c r="E16722" t="s">
        <v>189</v>
      </c>
      <c r="F16722" t="s">
        <v>40</v>
      </c>
      <c r="G16722">
        <v>7</v>
      </c>
      <c r="H16722">
        <v>4108.05</v>
      </c>
      <c r="I16722">
        <v>28756.35</v>
      </c>
      <c r="J16722">
        <v>506</v>
      </c>
      <c r="K16722">
        <v>13</v>
      </c>
      <c r="L16722" t="s">
        <v>55</v>
      </c>
      <c r="M16722">
        <f>(Table1[[#This Row],[Current_Stock]]*Table1[[#This Row],[Unit_Price]])</f>
        <v>2078673.3</v>
      </c>
      <c r="N16722" s="12">
        <f>DATE(YEAR(Table1[[#This Row],[Order_Date]]),MONTH(Table1[[#This Row],[Order_Date]]),1)</f>
        <v>45078</v>
      </c>
    </row>
    <row r="16723" spans="1:14">
      <c r="A16723" t="s">
        <v>1016</v>
      </c>
      <c r="B16723" t="s">
        <v>368</v>
      </c>
      <c r="C16723" t="s">
        <v>369</v>
      </c>
      <c r="D16723" t="s">
        <v>22</v>
      </c>
      <c r="E16723" t="s">
        <v>80</v>
      </c>
      <c r="F16723" t="s">
        <v>17</v>
      </c>
      <c r="G16723">
        <v>73</v>
      </c>
      <c r="H16723">
        <v>7222.2</v>
      </c>
      <c r="I16723">
        <v>527220.6</v>
      </c>
      <c r="J16723">
        <v>62</v>
      </c>
      <c r="K16723">
        <v>14</v>
      </c>
      <c r="L16723" t="s">
        <v>105</v>
      </c>
      <c r="M16723">
        <f>(Table1[[#This Row],[Current_Stock]]*Table1[[#This Row],[Unit_Price]])</f>
        <v>447776.39999999997</v>
      </c>
      <c r="N16723" s="12">
        <f>DATE(YEAR(Table1[[#This Row],[Order_Date]]),MONTH(Table1[[#This Row],[Order_Date]]),1)</f>
        <v>45231</v>
      </c>
    </row>
    <row r="16724" spans="1:14">
      <c r="A16724" t="s">
        <v>1387</v>
      </c>
      <c r="B16724" t="s">
        <v>1168</v>
      </c>
      <c r="C16724" t="s">
        <v>1169</v>
      </c>
      <c r="D16724" t="s">
        <v>53</v>
      </c>
      <c r="E16724" t="s">
        <v>251</v>
      </c>
      <c r="F16724" t="s">
        <v>40</v>
      </c>
      <c r="G16724">
        <v>2</v>
      </c>
      <c r="H16724">
        <v>1798.13</v>
      </c>
      <c r="I16724">
        <v>3596.26</v>
      </c>
      <c r="J16724">
        <v>594</v>
      </c>
      <c r="K16724">
        <v>11</v>
      </c>
      <c r="L16724" t="s">
        <v>55</v>
      </c>
      <c r="M16724">
        <f>(Table1[[#This Row],[Current_Stock]]*Table1[[#This Row],[Unit_Price]])</f>
        <v>1068089.22</v>
      </c>
      <c r="N16724" s="12">
        <f>DATE(YEAR(Table1[[#This Row],[Order_Date]]),MONTH(Table1[[#This Row],[Order_Date]]),1)</f>
        <v>45474</v>
      </c>
    </row>
    <row r="16725" spans="1:14">
      <c r="A16725" t="s">
        <v>956</v>
      </c>
      <c r="B16725" t="s">
        <v>1168</v>
      </c>
      <c r="C16725" t="s">
        <v>1169</v>
      </c>
      <c r="D16725" t="s">
        <v>53</v>
      </c>
      <c r="E16725" t="s">
        <v>50</v>
      </c>
      <c r="F16725" t="s">
        <v>46</v>
      </c>
      <c r="G16725">
        <v>5</v>
      </c>
      <c r="H16725">
        <v>4459.8100000000004</v>
      </c>
      <c r="I16725">
        <v>22299.05</v>
      </c>
      <c r="J16725">
        <v>298</v>
      </c>
      <c r="K16725">
        <v>8</v>
      </c>
      <c r="L16725" t="s">
        <v>18</v>
      </c>
      <c r="M16725">
        <f>(Table1[[#This Row],[Current_Stock]]*Table1[[#This Row],[Unit_Price]])</f>
        <v>1329023.3800000001</v>
      </c>
      <c r="N16725" s="12">
        <f>DATE(YEAR(Table1[[#This Row],[Order_Date]]),MONTH(Table1[[#This Row],[Order_Date]]),1)</f>
        <v>45078</v>
      </c>
    </row>
    <row r="16726" spans="1:14">
      <c r="A16726" t="s">
        <v>607</v>
      </c>
      <c r="B16726" t="s">
        <v>253</v>
      </c>
      <c r="C16726" t="s">
        <v>254</v>
      </c>
      <c r="D16726" t="s">
        <v>38</v>
      </c>
      <c r="E16726" t="s">
        <v>45</v>
      </c>
      <c r="F16726" t="s">
        <v>40</v>
      </c>
      <c r="G16726">
        <v>14</v>
      </c>
      <c r="H16726">
        <v>2714.91</v>
      </c>
      <c r="I16726">
        <v>38008.74</v>
      </c>
      <c r="J16726">
        <v>136</v>
      </c>
      <c r="K16726">
        <v>12</v>
      </c>
      <c r="L16726" t="s">
        <v>18</v>
      </c>
      <c r="M16726">
        <f>(Table1[[#This Row],[Current_Stock]]*Table1[[#This Row],[Unit_Price]])</f>
        <v>369227.76</v>
      </c>
      <c r="N16726" s="12">
        <f>DATE(YEAR(Table1[[#This Row],[Order_Date]]),MONTH(Table1[[#This Row],[Order_Date]]),1)</f>
        <v>45383</v>
      </c>
    </row>
    <row r="16727" spans="1:14">
      <c r="A16727" t="s">
        <v>1159</v>
      </c>
      <c r="B16727" t="s">
        <v>909</v>
      </c>
      <c r="C16727" t="s">
        <v>910</v>
      </c>
      <c r="D16727" t="s">
        <v>183</v>
      </c>
      <c r="E16727" t="s">
        <v>330</v>
      </c>
      <c r="F16727" t="s">
        <v>60</v>
      </c>
      <c r="G16727">
        <v>13</v>
      </c>
      <c r="H16727">
        <v>1845.35</v>
      </c>
      <c r="I16727">
        <v>23989.55</v>
      </c>
      <c r="J16727">
        <v>181</v>
      </c>
      <c r="K16727">
        <v>8</v>
      </c>
      <c r="L16727" t="s">
        <v>18</v>
      </c>
      <c r="M16727">
        <f>(Table1[[#This Row],[Current_Stock]]*Table1[[#This Row],[Unit_Price]])</f>
        <v>334008.34999999998</v>
      </c>
      <c r="N16727" s="12">
        <f>DATE(YEAR(Table1[[#This Row],[Order_Date]]),MONTH(Table1[[#This Row],[Order_Date]]),1)</f>
        <v>45474</v>
      </c>
    </row>
    <row r="16728" spans="1:14">
      <c r="A16728" t="s">
        <v>658</v>
      </c>
      <c r="B16728" t="s">
        <v>1039</v>
      </c>
      <c r="C16728" t="s">
        <v>1040</v>
      </c>
      <c r="D16728" t="s">
        <v>183</v>
      </c>
      <c r="E16728" t="s">
        <v>50</v>
      </c>
      <c r="F16728" t="s">
        <v>60</v>
      </c>
      <c r="G16728">
        <v>20</v>
      </c>
      <c r="H16728">
        <v>4878.41</v>
      </c>
      <c r="I16728">
        <v>97568.2</v>
      </c>
      <c r="J16728">
        <v>135</v>
      </c>
      <c r="K16728">
        <v>3</v>
      </c>
      <c r="L16728" t="s">
        <v>18</v>
      </c>
      <c r="M16728">
        <f>(Table1[[#This Row],[Current_Stock]]*Table1[[#This Row],[Unit_Price]])</f>
        <v>658585.35</v>
      </c>
      <c r="N16728" s="12">
        <f>DATE(YEAR(Table1[[#This Row],[Order_Date]]),MONTH(Table1[[#This Row],[Order_Date]]),1)</f>
        <v>45597</v>
      </c>
    </row>
    <row r="16729" spans="1:14">
      <c r="A16729" t="s">
        <v>516</v>
      </c>
      <c r="B16729" t="s">
        <v>909</v>
      </c>
      <c r="C16729" t="s">
        <v>910</v>
      </c>
      <c r="D16729" t="s">
        <v>183</v>
      </c>
      <c r="E16729" t="s">
        <v>23</v>
      </c>
      <c r="F16729" t="s">
        <v>60</v>
      </c>
      <c r="G16729">
        <v>23</v>
      </c>
      <c r="H16729">
        <v>2922.88</v>
      </c>
      <c r="I16729">
        <v>67226.240000000005</v>
      </c>
      <c r="J16729">
        <v>120</v>
      </c>
      <c r="K16729">
        <v>11</v>
      </c>
      <c r="L16729" t="s">
        <v>18</v>
      </c>
      <c r="M16729">
        <f>(Table1[[#This Row],[Current_Stock]]*Table1[[#This Row],[Unit_Price]])</f>
        <v>350745.60000000003</v>
      </c>
      <c r="N16729" s="12">
        <f>DATE(YEAR(Table1[[#This Row],[Order_Date]]),MONTH(Table1[[#This Row],[Order_Date]]),1)</f>
        <v>45413</v>
      </c>
    </row>
    <row r="16730" spans="1:14">
      <c r="A16730" t="s">
        <v>1390</v>
      </c>
      <c r="B16730" t="s">
        <v>1065</v>
      </c>
      <c r="C16730" t="s">
        <v>1066</v>
      </c>
      <c r="D16730" t="s">
        <v>15</v>
      </c>
      <c r="E16730" t="s">
        <v>330</v>
      </c>
      <c r="F16730" t="s">
        <v>29</v>
      </c>
      <c r="G16730">
        <v>9</v>
      </c>
      <c r="H16730">
        <v>309.95999999999998</v>
      </c>
      <c r="I16730">
        <v>2789.64</v>
      </c>
      <c r="J16730">
        <v>201</v>
      </c>
      <c r="K16730">
        <v>6</v>
      </c>
      <c r="L16730" t="s">
        <v>18</v>
      </c>
      <c r="M16730">
        <f>(Table1[[#This Row],[Current_Stock]]*Table1[[#This Row],[Unit_Price]])</f>
        <v>62301.96</v>
      </c>
      <c r="N16730" s="12">
        <f>DATE(YEAR(Table1[[#This Row],[Order_Date]]),MONTH(Table1[[#This Row],[Order_Date]]),1)</f>
        <v>45200</v>
      </c>
    </row>
    <row r="16731" spans="1:14">
      <c r="A16731" t="s">
        <v>12</v>
      </c>
      <c r="B16731" t="s">
        <v>647</v>
      </c>
      <c r="C16731" t="s">
        <v>648</v>
      </c>
      <c r="D16731" t="s">
        <v>84</v>
      </c>
      <c r="E16731" t="s">
        <v>160</v>
      </c>
      <c r="F16731" t="s">
        <v>17</v>
      </c>
      <c r="G16731">
        <v>22</v>
      </c>
      <c r="H16731">
        <v>25773.16</v>
      </c>
      <c r="I16731">
        <v>567009.52</v>
      </c>
      <c r="J16731">
        <v>181</v>
      </c>
      <c r="K16731">
        <v>2</v>
      </c>
      <c r="L16731" t="s">
        <v>18</v>
      </c>
      <c r="M16731">
        <f>(Table1[[#This Row],[Current_Stock]]*Table1[[#This Row],[Unit_Price]])</f>
        <v>4664941.96</v>
      </c>
      <c r="N16731" s="12">
        <f>DATE(YEAR(Table1[[#This Row],[Order_Date]]),MONTH(Table1[[#This Row],[Order_Date]]),1)</f>
        <v>45597</v>
      </c>
    </row>
    <row r="16732" spans="1:14">
      <c r="A16732" t="s">
        <v>1234</v>
      </c>
      <c r="B16732" t="s">
        <v>1048</v>
      </c>
      <c r="C16732" t="s">
        <v>1049</v>
      </c>
      <c r="D16732" t="s">
        <v>183</v>
      </c>
      <c r="E16732" t="s">
        <v>73</v>
      </c>
      <c r="F16732" t="s">
        <v>60</v>
      </c>
      <c r="G16732">
        <v>23</v>
      </c>
      <c r="H16732">
        <v>4140.3100000000004</v>
      </c>
      <c r="I16732">
        <v>95227.13</v>
      </c>
      <c r="J16732">
        <v>189</v>
      </c>
      <c r="K16732">
        <v>13</v>
      </c>
      <c r="L16732" t="s">
        <v>18</v>
      </c>
      <c r="M16732">
        <f>(Table1[[#This Row],[Current_Stock]]*Table1[[#This Row],[Unit_Price]])</f>
        <v>782518.59000000008</v>
      </c>
      <c r="N16732" s="12">
        <f>DATE(YEAR(Table1[[#This Row],[Order_Date]]),MONTH(Table1[[#This Row],[Order_Date]]),1)</f>
        <v>45474</v>
      </c>
    </row>
    <row r="16733" spans="1:14">
      <c r="A16733" t="s">
        <v>1344</v>
      </c>
      <c r="B16733" t="s">
        <v>225</v>
      </c>
      <c r="C16733" t="s">
        <v>226</v>
      </c>
      <c r="D16733" t="s">
        <v>183</v>
      </c>
      <c r="E16733" t="s">
        <v>89</v>
      </c>
      <c r="F16733" t="s">
        <v>60</v>
      </c>
      <c r="G16733">
        <v>15</v>
      </c>
      <c r="H16733">
        <v>2513.1799999999998</v>
      </c>
      <c r="I16733">
        <v>37697.699999999997</v>
      </c>
      <c r="J16733">
        <v>232</v>
      </c>
      <c r="K16733">
        <v>5</v>
      </c>
      <c r="L16733" t="s">
        <v>18</v>
      </c>
      <c r="M16733">
        <f>(Table1[[#This Row],[Current_Stock]]*Table1[[#This Row],[Unit_Price]])</f>
        <v>583057.76</v>
      </c>
      <c r="N16733" s="12">
        <f>DATE(YEAR(Table1[[#This Row],[Order_Date]]),MONTH(Table1[[#This Row],[Order_Date]]),1)</f>
        <v>45231</v>
      </c>
    </row>
    <row r="16734" spans="1:14">
      <c r="A16734" t="s">
        <v>851</v>
      </c>
      <c r="B16734" t="s">
        <v>525</v>
      </c>
      <c r="C16734" t="s">
        <v>526</v>
      </c>
      <c r="D16734" t="s">
        <v>96</v>
      </c>
      <c r="E16734" t="s">
        <v>330</v>
      </c>
      <c r="F16734" t="s">
        <v>17</v>
      </c>
      <c r="G16734">
        <v>4</v>
      </c>
      <c r="H16734">
        <v>4685.46</v>
      </c>
      <c r="I16734">
        <v>18741.84</v>
      </c>
      <c r="J16734">
        <v>335</v>
      </c>
      <c r="K16734">
        <v>2</v>
      </c>
      <c r="L16734" t="s">
        <v>18</v>
      </c>
      <c r="M16734">
        <f>(Table1[[#This Row],[Current_Stock]]*Table1[[#This Row],[Unit_Price]])</f>
        <v>1569629.1</v>
      </c>
      <c r="N16734" s="12">
        <f>DATE(YEAR(Table1[[#This Row],[Order_Date]]),MONTH(Table1[[#This Row],[Order_Date]]),1)</f>
        <v>45139</v>
      </c>
    </row>
    <row r="16735" spans="1:14">
      <c r="A16735" t="s">
        <v>1360</v>
      </c>
      <c r="B16735" t="s">
        <v>531</v>
      </c>
      <c r="C16735" t="s">
        <v>532</v>
      </c>
      <c r="D16735" t="s">
        <v>53</v>
      </c>
      <c r="E16735" t="s">
        <v>173</v>
      </c>
      <c r="F16735" t="s">
        <v>46</v>
      </c>
      <c r="G16735">
        <v>7</v>
      </c>
      <c r="H16735">
        <v>3204.81</v>
      </c>
      <c r="I16735">
        <v>22433.67</v>
      </c>
      <c r="J16735">
        <v>387</v>
      </c>
      <c r="K16735">
        <v>8</v>
      </c>
      <c r="L16735" t="s">
        <v>55</v>
      </c>
      <c r="M16735">
        <f>(Table1[[#This Row],[Current_Stock]]*Table1[[#This Row],[Unit_Price]])</f>
        <v>1240261.47</v>
      </c>
      <c r="N16735" s="12">
        <f>DATE(YEAR(Table1[[#This Row],[Order_Date]]),MONTH(Table1[[#This Row],[Order_Date]]),1)</f>
        <v>45292</v>
      </c>
    </row>
    <row r="16736" spans="1:14">
      <c r="A16736" t="s">
        <v>554</v>
      </c>
      <c r="B16736" t="s">
        <v>141</v>
      </c>
      <c r="C16736" t="s">
        <v>142</v>
      </c>
      <c r="D16736" t="s">
        <v>27</v>
      </c>
      <c r="E16736" t="s">
        <v>80</v>
      </c>
      <c r="F16736" t="s">
        <v>46</v>
      </c>
      <c r="G16736">
        <v>7</v>
      </c>
      <c r="H16736">
        <v>1817.09</v>
      </c>
      <c r="I16736">
        <v>12719.63</v>
      </c>
      <c r="J16736">
        <v>468</v>
      </c>
      <c r="K16736">
        <v>7</v>
      </c>
      <c r="L16736" t="s">
        <v>55</v>
      </c>
      <c r="M16736">
        <f>(Table1[[#This Row],[Current_Stock]]*Table1[[#This Row],[Unit_Price]])</f>
        <v>850398.12</v>
      </c>
      <c r="N16736" s="12">
        <f>DATE(YEAR(Table1[[#This Row],[Order_Date]]),MONTH(Table1[[#This Row],[Order_Date]]),1)</f>
        <v>45231</v>
      </c>
    </row>
    <row r="16737" spans="1:14">
      <c r="A16737" t="s">
        <v>212</v>
      </c>
      <c r="B16737" t="s">
        <v>746</v>
      </c>
      <c r="C16737" t="s">
        <v>747</v>
      </c>
      <c r="D16737" t="s">
        <v>44</v>
      </c>
      <c r="E16737" t="s">
        <v>54</v>
      </c>
      <c r="F16737" t="s">
        <v>46</v>
      </c>
      <c r="G16737">
        <v>47</v>
      </c>
      <c r="H16737">
        <v>2720.58</v>
      </c>
      <c r="I16737">
        <v>127867.26</v>
      </c>
      <c r="J16737">
        <v>67</v>
      </c>
      <c r="K16737">
        <v>7</v>
      </c>
      <c r="L16737" t="s">
        <v>18</v>
      </c>
      <c r="M16737">
        <f>(Table1[[#This Row],[Current_Stock]]*Table1[[#This Row],[Unit_Price]])</f>
        <v>182278.86</v>
      </c>
      <c r="N16737" s="12">
        <f>DATE(YEAR(Table1[[#This Row],[Order_Date]]),MONTH(Table1[[#This Row],[Order_Date]]),1)</f>
        <v>44986</v>
      </c>
    </row>
    <row r="16738" spans="1:14">
      <c r="A16738" t="s">
        <v>149</v>
      </c>
      <c r="B16738" t="s">
        <v>253</v>
      </c>
      <c r="C16738" t="s">
        <v>254</v>
      </c>
      <c r="D16738" t="s">
        <v>38</v>
      </c>
      <c r="E16738" t="s">
        <v>54</v>
      </c>
      <c r="F16738" t="s">
        <v>17</v>
      </c>
      <c r="G16738">
        <v>9</v>
      </c>
      <c r="H16738">
        <v>2362.67</v>
      </c>
      <c r="I16738">
        <v>21264.03</v>
      </c>
      <c r="J16738">
        <v>133</v>
      </c>
      <c r="K16738">
        <v>14</v>
      </c>
      <c r="L16738" t="s">
        <v>18</v>
      </c>
      <c r="M16738">
        <f>(Table1[[#This Row],[Current_Stock]]*Table1[[#This Row],[Unit_Price]])</f>
        <v>314235.11</v>
      </c>
      <c r="N16738" s="12">
        <f>DATE(YEAR(Table1[[#This Row],[Order_Date]]),MONTH(Table1[[#This Row],[Order_Date]]),1)</f>
        <v>45047</v>
      </c>
    </row>
    <row r="16739" spans="1:14">
      <c r="A16739" t="s">
        <v>1161</v>
      </c>
      <c r="B16739" t="s">
        <v>895</v>
      </c>
      <c r="C16739" t="s">
        <v>896</v>
      </c>
      <c r="D16739" t="s">
        <v>38</v>
      </c>
      <c r="E16739" t="s">
        <v>330</v>
      </c>
      <c r="F16739" t="s">
        <v>29</v>
      </c>
      <c r="G16739">
        <v>12</v>
      </c>
      <c r="H16739">
        <v>2154.52</v>
      </c>
      <c r="I16739">
        <v>25854.240000000002</v>
      </c>
      <c r="J16739">
        <v>163</v>
      </c>
      <c r="K16739">
        <v>14</v>
      </c>
      <c r="L16739" t="s">
        <v>18</v>
      </c>
      <c r="M16739">
        <f>(Table1[[#This Row],[Current_Stock]]*Table1[[#This Row],[Unit_Price]])</f>
        <v>351186.76</v>
      </c>
      <c r="N16739" s="12">
        <f>DATE(YEAR(Table1[[#This Row],[Order_Date]]),MONTH(Table1[[#This Row],[Order_Date]]),1)</f>
        <v>45536</v>
      </c>
    </row>
    <row r="16740" spans="1:14">
      <c r="A16740" t="s">
        <v>713</v>
      </c>
      <c r="B16740" t="s">
        <v>1147</v>
      </c>
      <c r="C16740" t="s">
        <v>1148</v>
      </c>
      <c r="D16740" t="s">
        <v>96</v>
      </c>
      <c r="E16740" t="s">
        <v>282</v>
      </c>
      <c r="F16740" t="s">
        <v>60</v>
      </c>
      <c r="G16740">
        <v>9</v>
      </c>
      <c r="H16740">
        <v>3045.69</v>
      </c>
      <c r="I16740">
        <v>27411.21</v>
      </c>
      <c r="J16740">
        <v>329</v>
      </c>
      <c r="K16740">
        <v>8</v>
      </c>
      <c r="L16740" t="s">
        <v>55</v>
      </c>
      <c r="M16740">
        <f>(Table1[[#This Row],[Current_Stock]]*Table1[[#This Row],[Unit_Price]])</f>
        <v>1002032.01</v>
      </c>
      <c r="N16740" s="12">
        <f>DATE(YEAR(Table1[[#This Row],[Order_Date]]),MONTH(Table1[[#This Row],[Order_Date]]),1)</f>
        <v>44927</v>
      </c>
    </row>
    <row r="16741" spans="1:14">
      <c r="A16741" t="s">
        <v>1367</v>
      </c>
      <c r="B16741" t="s">
        <v>767</v>
      </c>
      <c r="C16741" t="s">
        <v>768</v>
      </c>
      <c r="D16741" t="s">
        <v>84</v>
      </c>
      <c r="E16741" t="s">
        <v>277</v>
      </c>
      <c r="F16741" t="s">
        <v>17</v>
      </c>
      <c r="G16741">
        <v>14</v>
      </c>
      <c r="H16741">
        <v>24374.76</v>
      </c>
      <c r="I16741">
        <v>341246.64</v>
      </c>
      <c r="J16741">
        <v>245</v>
      </c>
      <c r="K16741">
        <v>13</v>
      </c>
      <c r="L16741" t="s">
        <v>18</v>
      </c>
      <c r="M16741">
        <f>(Table1[[#This Row],[Current_Stock]]*Table1[[#This Row],[Unit_Price]])</f>
        <v>5971816.1999999993</v>
      </c>
      <c r="N16741" s="12">
        <f>DATE(YEAR(Table1[[#This Row],[Order_Date]]),MONTH(Table1[[#This Row],[Order_Date]]),1)</f>
        <v>45292</v>
      </c>
    </row>
    <row r="16742" spans="1:14">
      <c r="A16742" t="s">
        <v>537</v>
      </c>
      <c r="B16742" t="s">
        <v>460</v>
      </c>
      <c r="C16742" t="s">
        <v>461</v>
      </c>
      <c r="D16742" t="s">
        <v>84</v>
      </c>
      <c r="E16742" t="s">
        <v>16</v>
      </c>
      <c r="F16742" t="s">
        <v>46</v>
      </c>
      <c r="G16742">
        <v>24</v>
      </c>
      <c r="H16742">
        <v>19481.62</v>
      </c>
      <c r="I16742">
        <v>467558.88</v>
      </c>
      <c r="J16742">
        <v>163</v>
      </c>
      <c r="K16742">
        <v>14</v>
      </c>
      <c r="L16742" t="s">
        <v>18</v>
      </c>
      <c r="M16742">
        <f>(Table1[[#This Row],[Current_Stock]]*Table1[[#This Row],[Unit_Price]])</f>
        <v>3175504.06</v>
      </c>
      <c r="N16742" s="12">
        <f>DATE(YEAR(Table1[[#This Row],[Order_Date]]),MONTH(Table1[[#This Row],[Order_Date]]),1)</f>
        <v>45078</v>
      </c>
    </row>
    <row r="16743" spans="1:14">
      <c r="A16743" t="s">
        <v>310</v>
      </c>
      <c r="B16743" t="s">
        <v>998</v>
      </c>
      <c r="C16743" t="s">
        <v>999</v>
      </c>
      <c r="D16743" t="s">
        <v>38</v>
      </c>
      <c r="E16743" t="s">
        <v>23</v>
      </c>
      <c r="F16743" t="s">
        <v>17</v>
      </c>
      <c r="G16743">
        <v>18</v>
      </c>
      <c r="H16743">
        <v>644.70000000000005</v>
      </c>
      <c r="I16743">
        <v>11604.6</v>
      </c>
      <c r="J16743">
        <v>248</v>
      </c>
      <c r="K16743">
        <v>8</v>
      </c>
      <c r="L16743" t="s">
        <v>18</v>
      </c>
      <c r="M16743">
        <f>(Table1[[#This Row],[Current_Stock]]*Table1[[#This Row],[Unit_Price]])</f>
        <v>159885.6</v>
      </c>
      <c r="N16743" s="12">
        <f>DATE(YEAR(Table1[[#This Row],[Order_Date]]),MONTH(Table1[[#This Row],[Order_Date]]),1)</f>
        <v>45047</v>
      </c>
    </row>
    <row r="16744" spans="1:14">
      <c r="A16744" t="s">
        <v>1369</v>
      </c>
      <c r="B16744" t="s">
        <v>1070</v>
      </c>
      <c r="C16744" t="s">
        <v>1071</v>
      </c>
      <c r="D16744" t="s">
        <v>22</v>
      </c>
      <c r="E16744" t="s">
        <v>243</v>
      </c>
      <c r="F16744" t="s">
        <v>60</v>
      </c>
      <c r="G16744">
        <v>76</v>
      </c>
      <c r="H16744">
        <v>14800.24</v>
      </c>
      <c r="I16744">
        <v>1124818.24</v>
      </c>
      <c r="J16744">
        <v>64</v>
      </c>
      <c r="K16744">
        <v>6</v>
      </c>
      <c r="L16744" t="s">
        <v>105</v>
      </c>
      <c r="M16744">
        <f>(Table1[[#This Row],[Current_Stock]]*Table1[[#This Row],[Unit_Price]])</f>
        <v>947215.35999999999</v>
      </c>
      <c r="N16744" s="12">
        <f>DATE(YEAR(Table1[[#This Row],[Order_Date]]),MONTH(Table1[[#This Row],[Order_Date]]),1)</f>
        <v>45597</v>
      </c>
    </row>
    <row r="16745" spans="1:14">
      <c r="A16745" t="s">
        <v>872</v>
      </c>
      <c r="B16745" t="s">
        <v>566</v>
      </c>
      <c r="C16745" t="s">
        <v>567</v>
      </c>
      <c r="D16745" t="s">
        <v>15</v>
      </c>
      <c r="E16745" t="s">
        <v>85</v>
      </c>
      <c r="F16745" t="s">
        <v>46</v>
      </c>
      <c r="G16745">
        <v>20</v>
      </c>
      <c r="H16745">
        <v>238.69</v>
      </c>
      <c r="I16745">
        <v>4773.8</v>
      </c>
      <c r="J16745">
        <v>171</v>
      </c>
      <c r="K16745">
        <v>10</v>
      </c>
      <c r="L16745" t="s">
        <v>18</v>
      </c>
      <c r="M16745">
        <f>(Table1[[#This Row],[Current_Stock]]*Table1[[#This Row],[Unit_Price]])</f>
        <v>40815.99</v>
      </c>
      <c r="N16745" s="12">
        <f>DATE(YEAR(Table1[[#This Row],[Order_Date]]),MONTH(Table1[[#This Row],[Order_Date]]),1)</f>
        <v>44986</v>
      </c>
    </row>
    <row r="16746" spans="1:14">
      <c r="A16746" t="s">
        <v>1175</v>
      </c>
      <c r="B16746" t="s">
        <v>453</v>
      </c>
      <c r="C16746" t="s">
        <v>454</v>
      </c>
      <c r="D16746" t="s">
        <v>15</v>
      </c>
      <c r="E16746" t="s">
        <v>109</v>
      </c>
      <c r="F16746" t="s">
        <v>46</v>
      </c>
      <c r="G16746">
        <v>8</v>
      </c>
      <c r="H16746">
        <v>73.73</v>
      </c>
      <c r="I16746">
        <v>589.84</v>
      </c>
      <c r="J16746">
        <v>108</v>
      </c>
      <c r="K16746">
        <v>14</v>
      </c>
      <c r="L16746" t="s">
        <v>18</v>
      </c>
      <c r="M16746">
        <f>(Table1[[#This Row],[Current_Stock]]*Table1[[#This Row],[Unit_Price]])</f>
        <v>7962.84</v>
      </c>
      <c r="N16746" s="12">
        <f>DATE(YEAR(Table1[[#This Row],[Order_Date]]),MONTH(Table1[[#This Row],[Order_Date]]),1)</f>
        <v>44958</v>
      </c>
    </row>
    <row r="16747" spans="1:14">
      <c r="A16747" t="s">
        <v>533</v>
      </c>
      <c r="B16747" t="s">
        <v>1220</v>
      </c>
      <c r="C16747" t="s">
        <v>1221</v>
      </c>
      <c r="D16747" t="s">
        <v>53</v>
      </c>
      <c r="E16747" t="s">
        <v>80</v>
      </c>
      <c r="F16747" t="s">
        <v>29</v>
      </c>
      <c r="G16747">
        <v>1</v>
      </c>
      <c r="H16747">
        <v>2785.29</v>
      </c>
      <c r="I16747">
        <v>2785.29</v>
      </c>
      <c r="J16747">
        <v>393</v>
      </c>
      <c r="K16747">
        <v>10</v>
      </c>
      <c r="L16747" t="s">
        <v>55</v>
      </c>
      <c r="M16747">
        <f>(Table1[[#This Row],[Current_Stock]]*Table1[[#This Row],[Unit_Price]])</f>
        <v>1094618.97</v>
      </c>
      <c r="N16747" s="12">
        <f>DATE(YEAR(Table1[[#This Row],[Order_Date]]),MONTH(Table1[[#This Row],[Order_Date]]),1)</f>
        <v>45323</v>
      </c>
    </row>
    <row r="16748" spans="1:14">
      <c r="A16748" t="s">
        <v>1011</v>
      </c>
      <c r="B16748" t="s">
        <v>848</v>
      </c>
      <c r="C16748" t="s">
        <v>849</v>
      </c>
      <c r="D16748" t="s">
        <v>33</v>
      </c>
      <c r="E16748" t="s">
        <v>28</v>
      </c>
      <c r="F16748" t="s">
        <v>46</v>
      </c>
      <c r="G16748">
        <v>21</v>
      </c>
      <c r="H16748">
        <v>1227.55</v>
      </c>
      <c r="I16748">
        <v>25778.55</v>
      </c>
      <c r="J16748">
        <v>183</v>
      </c>
      <c r="K16748">
        <v>13</v>
      </c>
      <c r="L16748" t="s">
        <v>18</v>
      </c>
      <c r="M16748">
        <f>(Table1[[#This Row],[Current_Stock]]*Table1[[#This Row],[Unit_Price]])</f>
        <v>224641.65</v>
      </c>
      <c r="N16748" s="12">
        <f>DATE(YEAR(Table1[[#This Row],[Order_Date]]),MONTH(Table1[[#This Row],[Order_Date]]),1)</f>
        <v>45200</v>
      </c>
    </row>
    <row r="16749" spans="1:14">
      <c r="A16749" t="s">
        <v>1334</v>
      </c>
      <c r="B16749" t="s">
        <v>158</v>
      </c>
      <c r="C16749" t="s">
        <v>159</v>
      </c>
      <c r="D16749" t="s">
        <v>96</v>
      </c>
      <c r="E16749" t="s">
        <v>45</v>
      </c>
      <c r="F16749" t="s">
        <v>29</v>
      </c>
      <c r="G16749">
        <v>1</v>
      </c>
      <c r="H16749">
        <v>3330.38</v>
      </c>
      <c r="I16749">
        <v>3330.38</v>
      </c>
      <c r="J16749">
        <v>368</v>
      </c>
      <c r="K16749">
        <v>3</v>
      </c>
      <c r="L16749" t="s">
        <v>18</v>
      </c>
      <c r="M16749">
        <f>(Table1[[#This Row],[Current_Stock]]*Table1[[#This Row],[Unit_Price]])</f>
        <v>1225579.8400000001</v>
      </c>
      <c r="N16749" s="12">
        <f>DATE(YEAR(Table1[[#This Row],[Order_Date]]),MONTH(Table1[[#This Row],[Order_Date]]),1)</f>
        <v>45261</v>
      </c>
    </row>
    <row r="16750" spans="1:14">
      <c r="A16750" t="s">
        <v>729</v>
      </c>
      <c r="B16750" t="s">
        <v>170</v>
      </c>
      <c r="C16750" t="s">
        <v>171</v>
      </c>
      <c r="D16750" t="s">
        <v>44</v>
      </c>
      <c r="E16750" t="s">
        <v>50</v>
      </c>
      <c r="F16750" t="s">
        <v>29</v>
      </c>
      <c r="G16750">
        <v>29</v>
      </c>
      <c r="H16750">
        <v>3994.74</v>
      </c>
      <c r="I16750">
        <v>115847.46</v>
      </c>
      <c r="J16750">
        <v>54</v>
      </c>
      <c r="K16750">
        <v>8</v>
      </c>
      <c r="L16750" t="s">
        <v>105</v>
      </c>
      <c r="M16750">
        <f>(Table1[[#This Row],[Current_Stock]]*Table1[[#This Row],[Unit_Price]])</f>
        <v>215715.96</v>
      </c>
      <c r="N16750" s="12">
        <f>DATE(YEAR(Table1[[#This Row],[Order_Date]]),MONTH(Table1[[#This Row],[Order_Date]]),1)</f>
        <v>45078</v>
      </c>
    </row>
    <row r="16751" spans="1:14">
      <c r="A16751" t="s">
        <v>122</v>
      </c>
      <c r="B16751" t="s">
        <v>396</v>
      </c>
      <c r="C16751" t="s">
        <v>397</v>
      </c>
      <c r="D16751" t="s">
        <v>33</v>
      </c>
      <c r="E16751" t="s">
        <v>251</v>
      </c>
      <c r="F16751" t="s">
        <v>46</v>
      </c>
      <c r="G16751">
        <v>17</v>
      </c>
      <c r="H16751">
        <v>3243.75</v>
      </c>
      <c r="I16751">
        <v>55143.75</v>
      </c>
      <c r="J16751">
        <v>165</v>
      </c>
      <c r="K16751">
        <v>5</v>
      </c>
      <c r="L16751" t="s">
        <v>18</v>
      </c>
      <c r="M16751">
        <f>(Table1[[#This Row],[Current_Stock]]*Table1[[#This Row],[Unit_Price]])</f>
        <v>535218.75</v>
      </c>
      <c r="N16751" s="12">
        <f>DATE(YEAR(Table1[[#This Row],[Order_Date]]),MONTH(Table1[[#This Row],[Order_Date]]),1)</f>
        <v>45261</v>
      </c>
    </row>
    <row r="16752" spans="1:14">
      <c r="A16752" t="s">
        <v>149</v>
      </c>
      <c r="B16752" t="s">
        <v>1099</v>
      </c>
      <c r="C16752" t="s">
        <v>1100</v>
      </c>
      <c r="D16752" t="s">
        <v>38</v>
      </c>
      <c r="E16752" t="s">
        <v>243</v>
      </c>
      <c r="F16752" t="s">
        <v>17</v>
      </c>
      <c r="G16752">
        <v>23</v>
      </c>
      <c r="H16752">
        <v>670.48</v>
      </c>
      <c r="I16752">
        <v>15421.04</v>
      </c>
      <c r="J16752">
        <v>174</v>
      </c>
      <c r="K16752">
        <v>7</v>
      </c>
      <c r="L16752" t="s">
        <v>18</v>
      </c>
      <c r="M16752">
        <f>(Table1[[#This Row],[Current_Stock]]*Table1[[#This Row],[Unit_Price]])</f>
        <v>116663.52</v>
      </c>
      <c r="N16752" s="12">
        <f>DATE(YEAR(Table1[[#This Row],[Order_Date]]),MONTH(Table1[[#This Row],[Order_Date]]),1)</f>
        <v>45047</v>
      </c>
    </row>
    <row r="16753" spans="1:14">
      <c r="A16753" t="s">
        <v>736</v>
      </c>
      <c r="B16753" t="s">
        <v>819</v>
      </c>
      <c r="C16753" t="s">
        <v>820</v>
      </c>
      <c r="D16753" t="s">
        <v>22</v>
      </c>
      <c r="E16753" t="s">
        <v>211</v>
      </c>
      <c r="F16753" t="s">
        <v>60</v>
      </c>
      <c r="G16753">
        <v>46</v>
      </c>
      <c r="H16753">
        <v>10569.89</v>
      </c>
      <c r="I16753">
        <v>486214.94</v>
      </c>
      <c r="J16753">
        <v>102</v>
      </c>
      <c r="K16753">
        <v>11</v>
      </c>
      <c r="L16753" t="s">
        <v>18</v>
      </c>
      <c r="M16753">
        <f>(Table1[[#This Row],[Current_Stock]]*Table1[[#This Row],[Unit_Price]])</f>
        <v>1078128.78</v>
      </c>
      <c r="N16753" s="12">
        <f>DATE(YEAR(Table1[[#This Row],[Order_Date]]),MONTH(Table1[[#This Row],[Order_Date]]),1)</f>
        <v>45505</v>
      </c>
    </row>
    <row r="16754" spans="1:14">
      <c r="A16754" t="s">
        <v>963</v>
      </c>
      <c r="B16754" t="s">
        <v>535</v>
      </c>
      <c r="C16754" t="s">
        <v>536</v>
      </c>
      <c r="D16754" t="s">
        <v>27</v>
      </c>
      <c r="E16754" t="s">
        <v>97</v>
      </c>
      <c r="F16754" t="s">
        <v>40</v>
      </c>
      <c r="G16754">
        <v>4</v>
      </c>
      <c r="H16754">
        <v>4731.68</v>
      </c>
      <c r="I16754">
        <v>18926.72</v>
      </c>
      <c r="J16754">
        <v>452</v>
      </c>
      <c r="K16754">
        <v>11</v>
      </c>
      <c r="L16754" t="s">
        <v>55</v>
      </c>
      <c r="M16754">
        <f>(Table1[[#This Row],[Current_Stock]]*Table1[[#This Row],[Unit_Price]])</f>
        <v>2138719.3600000003</v>
      </c>
      <c r="N16754" s="12">
        <f>DATE(YEAR(Table1[[#This Row],[Order_Date]]),MONTH(Table1[[#This Row],[Order_Date]]),1)</f>
        <v>45231</v>
      </c>
    </row>
    <row r="16755" spans="1:14">
      <c r="A16755" t="s">
        <v>1213</v>
      </c>
      <c r="B16755" t="s">
        <v>444</v>
      </c>
      <c r="C16755" t="s">
        <v>445</v>
      </c>
      <c r="D16755" t="s">
        <v>44</v>
      </c>
      <c r="E16755" t="s">
        <v>153</v>
      </c>
      <c r="F16755" t="s">
        <v>40</v>
      </c>
      <c r="G16755">
        <v>49</v>
      </c>
      <c r="H16755">
        <v>2928.29</v>
      </c>
      <c r="I16755">
        <v>143486.21</v>
      </c>
      <c r="J16755">
        <v>51</v>
      </c>
      <c r="K16755">
        <v>9</v>
      </c>
      <c r="L16755" t="s">
        <v>18</v>
      </c>
      <c r="M16755">
        <f>(Table1[[#This Row],[Current_Stock]]*Table1[[#This Row],[Unit_Price]])</f>
        <v>149342.79</v>
      </c>
      <c r="N16755" s="12">
        <f>DATE(YEAR(Table1[[#This Row],[Order_Date]]),MONTH(Table1[[#This Row],[Order_Date]]),1)</f>
        <v>45536</v>
      </c>
    </row>
    <row r="16756" spans="1:14">
      <c r="A16756" t="s">
        <v>1172</v>
      </c>
      <c r="B16756" t="s">
        <v>494</v>
      </c>
      <c r="C16756" t="s">
        <v>495</v>
      </c>
      <c r="D16756" t="s">
        <v>15</v>
      </c>
      <c r="E16756" t="s">
        <v>184</v>
      </c>
      <c r="F16756" t="s">
        <v>46</v>
      </c>
      <c r="G16756">
        <v>19</v>
      </c>
      <c r="H16756">
        <v>297.92</v>
      </c>
      <c r="I16756">
        <v>5660.48</v>
      </c>
      <c r="J16756">
        <v>110</v>
      </c>
      <c r="K16756">
        <v>9</v>
      </c>
      <c r="L16756" t="s">
        <v>18</v>
      </c>
      <c r="M16756">
        <f>(Table1[[#This Row],[Current_Stock]]*Table1[[#This Row],[Unit_Price]])</f>
        <v>32771.200000000004</v>
      </c>
      <c r="N16756" s="12">
        <f>DATE(YEAR(Table1[[#This Row],[Order_Date]]),MONTH(Table1[[#This Row],[Order_Date]]),1)</f>
        <v>45597</v>
      </c>
    </row>
    <row r="16757" spans="1:14">
      <c r="A16757" t="s">
        <v>449</v>
      </c>
      <c r="B16757" t="s">
        <v>111</v>
      </c>
      <c r="C16757" t="s">
        <v>112</v>
      </c>
      <c r="D16757" t="s">
        <v>84</v>
      </c>
      <c r="E16757" t="s">
        <v>104</v>
      </c>
      <c r="F16757" t="s">
        <v>60</v>
      </c>
      <c r="G16757">
        <v>10</v>
      </c>
      <c r="H16757">
        <v>29549.97</v>
      </c>
      <c r="I16757">
        <v>295499.7</v>
      </c>
      <c r="J16757">
        <v>135</v>
      </c>
      <c r="K16757">
        <v>13</v>
      </c>
      <c r="L16757" t="s">
        <v>18</v>
      </c>
      <c r="M16757">
        <f>(Table1[[#This Row],[Current_Stock]]*Table1[[#This Row],[Unit_Price]])</f>
        <v>3989245.95</v>
      </c>
      <c r="N16757" s="12">
        <f>DATE(YEAR(Table1[[#This Row],[Order_Date]]),MONTH(Table1[[#This Row],[Order_Date]]),1)</f>
        <v>45047</v>
      </c>
    </row>
    <row r="16758" spans="1:14">
      <c r="A16758" t="s">
        <v>915</v>
      </c>
      <c r="B16758" t="s">
        <v>1142</v>
      </c>
      <c r="C16758" t="s">
        <v>1143</v>
      </c>
      <c r="D16758" t="s">
        <v>27</v>
      </c>
      <c r="E16758" t="s">
        <v>282</v>
      </c>
      <c r="F16758" t="s">
        <v>17</v>
      </c>
      <c r="G16758">
        <v>9</v>
      </c>
      <c r="H16758">
        <v>1746.39</v>
      </c>
      <c r="I16758">
        <v>15717.51</v>
      </c>
      <c r="J16758">
        <v>520</v>
      </c>
      <c r="K16758">
        <v>9</v>
      </c>
      <c r="L16758" t="s">
        <v>18</v>
      </c>
      <c r="M16758">
        <f>(Table1[[#This Row],[Current_Stock]]*Table1[[#This Row],[Unit_Price]])</f>
        <v>908122.8</v>
      </c>
      <c r="N16758" s="12">
        <f>DATE(YEAR(Table1[[#This Row],[Order_Date]]),MONTH(Table1[[#This Row],[Order_Date]]),1)</f>
        <v>45231</v>
      </c>
    </row>
    <row r="16759" spans="1:14">
      <c r="A16759" t="s">
        <v>331</v>
      </c>
      <c r="B16759" t="s">
        <v>356</v>
      </c>
      <c r="C16759" t="s">
        <v>357</v>
      </c>
      <c r="D16759" t="s">
        <v>15</v>
      </c>
      <c r="E16759" t="s">
        <v>160</v>
      </c>
      <c r="F16759" t="s">
        <v>29</v>
      </c>
      <c r="G16759">
        <v>12</v>
      </c>
      <c r="H16759">
        <v>107.07</v>
      </c>
      <c r="I16759">
        <v>1284.8399999999999</v>
      </c>
      <c r="J16759">
        <v>237</v>
      </c>
      <c r="K16759">
        <v>8</v>
      </c>
      <c r="L16759" t="s">
        <v>18</v>
      </c>
      <c r="M16759">
        <f>(Table1[[#This Row],[Current_Stock]]*Table1[[#This Row],[Unit_Price]])</f>
        <v>25375.59</v>
      </c>
      <c r="N16759" s="12">
        <f>DATE(YEAR(Table1[[#This Row],[Order_Date]]),MONTH(Table1[[#This Row],[Order_Date]]),1)</f>
        <v>45323</v>
      </c>
    </row>
    <row r="16760" spans="1:14">
      <c r="A16760" t="s">
        <v>956</v>
      </c>
      <c r="B16760" t="s">
        <v>138</v>
      </c>
      <c r="C16760" t="s">
        <v>139</v>
      </c>
      <c r="D16760" t="s">
        <v>27</v>
      </c>
      <c r="E16760" t="s">
        <v>211</v>
      </c>
      <c r="F16760" t="s">
        <v>29</v>
      </c>
      <c r="G16760">
        <v>4</v>
      </c>
      <c r="H16760">
        <v>4505.6499999999996</v>
      </c>
      <c r="I16760">
        <v>18022.599999999999</v>
      </c>
      <c r="J16760">
        <v>558</v>
      </c>
      <c r="K16760">
        <v>2</v>
      </c>
      <c r="L16760" t="s">
        <v>18</v>
      </c>
      <c r="M16760">
        <f>(Table1[[#This Row],[Current_Stock]]*Table1[[#This Row],[Unit_Price]])</f>
        <v>2514152.6999999997</v>
      </c>
      <c r="N16760" s="12">
        <f>DATE(YEAR(Table1[[#This Row],[Order_Date]]),MONTH(Table1[[#This Row],[Order_Date]]),1)</f>
        <v>45078</v>
      </c>
    </row>
    <row r="16761" spans="1:14">
      <c r="A16761" t="s">
        <v>1009</v>
      </c>
      <c r="B16761" t="s">
        <v>264</v>
      </c>
      <c r="C16761" t="s">
        <v>265</v>
      </c>
      <c r="D16761" t="s">
        <v>22</v>
      </c>
      <c r="E16761" t="s">
        <v>269</v>
      </c>
      <c r="F16761" t="s">
        <v>17</v>
      </c>
      <c r="G16761">
        <v>45</v>
      </c>
      <c r="H16761">
        <v>19285.03</v>
      </c>
      <c r="I16761">
        <v>867826.35</v>
      </c>
      <c r="J16761">
        <v>46</v>
      </c>
      <c r="K16761">
        <v>6</v>
      </c>
      <c r="L16761" t="s">
        <v>18</v>
      </c>
      <c r="M16761">
        <f>(Table1[[#This Row],[Current_Stock]]*Table1[[#This Row],[Unit_Price]])</f>
        <v>887111.37999999989</v>
      </c>
      <c r="N16761" s="12">
        <f>DATE(YEAR(Table1[[#This Row],[Order_Date]]),MONTH(Table1[[#This Row],[Order_Date]]),1)</f>
        <v>45352</v>
      </c>
    </row>
    <row r="16762" spans="1:14">
      <c r="A16762" t="s">
        <v>506</v>
      </c>
      <c r="B16762" t="s">
        <v>417</v>
      </c>
      <c r="C16762" t="s">
        <v>418</v>
      </c>
      <c r="D16762" t="s">
        <v>84</v>
      </c>
      <c r="E16762" t="s">
        <v>89</v>
      </c>
      <c r="F16762" t="s">
        <v>60</v>
      </c>
      <c r="G16762">
        <v>20</v>
      </c>
      <c r="H16762">
        <v>26189.78</v>
      </c>
      <c r="I16762">
        <v>523795.6</v>
      </c>
      <c r="J16762">
        <v>97</v>
      </c>
      <c r="K16762">
        <v>13</v>
      </c>
      <c r="L16762" t="s">
        <v>18</v>
      </c>
      <c r="M16762">
        <f>(Table1[[#This Row],[Current_Stock]]*Table1[[#This Row],[Unit_Price]])</f>
        <v>2540408.6599999997</v>
      </c>
      <c r="N16762" s="12">
        <f>DATE(YEAR(Table1[[#This Row],[Order_Date]]),MONTH(Table1[[#This Row],[Order_Date]]),1)</f>
        <v>45078</v>
      </c>
    </row>
    <row r="16763" spans="1:14">
      <c r="A16763" t="s">
        <v>564</v>
      </c>
      <c r="B16763" t="s">
        <v>879</v>
      </c>
      <c r="C16763" t="s">
        <v>880</v>
      </c>
      <c r="D16763" t="s">
        <v>44</v>
      </c>
      <c r="E16763" t="s">
        <v>28</v>
      </c>
      <c r="F16763" t="s">
        <v>60</v>
      </c>
      <c r="G16763">
        <v>37</v>
      </c>
      <c r="H16763">
        <v>2221.5300000000002</v>
      </c>
      <c r="I16763">
        <v>82196.61</v>
      </c>
      <c r="J16763">
        <v>39</v>
      </c>
      <c r="K16763">
        <v>3</v>
      </c>
      <c r="L16763" t="s">
        <v>105</v>
      </c>
      <c r="M16763">
        <f>(Table1[[#This Row],[Current_Stock]]*Table1[[#This Row],[Unit_Price]])</f>
        <v>86639.670000000013</v>
      </c>
      <c r="N16763" s="12">
        <f>DATE(YEAR(Table1[[#This Row],[Order_Date]]),MONTH(Table1[[#This Row],[Order_Date]]),1)</f>
        <v>45505</v>
      </c>
    </row>
    <row r="16764" spans="1:14">
      <c r="A16764" t="s">
        <v>154</v>
      </c>
      <c r="B16764" t="s">
        <v>1339</v>
      </c>
      <c r="C16764" t="s">
        <v>1340</v>
      </c>
      <c r="D16764" t="s">
        <v>38</v>
      </c>
      <c r="E16764" t="s">
        <v>89</v>
      </c>
      <c r="F16764" t="s">
        <v>40</v>
      </c>
      <c r="G16764">
        <v>25</v>
      </c>
      <c r="H16764">
        <v>2743.52</v>
      </c>
      <c r="I16764">
        <v>68588</v>
      </c>
      <c r="J16764">
        <v>145</v>
      </c>
      <c r="K16764">
        <v>9</v>
      </c>
      <c r="L16764" t="s">
        <v>18</v>
      </c>
      <c r="M16764">
        <f>(Table1[[#This Row],[Current_Stock]]*Table1[[#This Row],[Unit_Price]])</f>
        <v>397810.4</v>
      </c>
      <c r="N16764" s="12">
        <f>DATE(YEAR(Table1[[#This Row],[Order_Date]]),MONTH(Table1[[#This Row],[Order_Date]]),1)</f>
        <v>45200</v>
      </c>
    </row>
    <row r="16765" spans="1:14">
      <c r="A16765" t="s">
        <v>1103</v>
      </c>
      <c r="B16765" t="s">
        <v>332</v>
      </c>
      <c r="C16765" t="s">
        <v>333</v>
      </c>
      <c r="D16765" t="s">
        <v>183</v>
      </c>
      <c r="E16765" t="s">
        <v>28</v>
      </c>
      <c r="F16765" t="s">
        <v>60</v>
      </c>
      <c r="G16765">
        <v>11</v>
      </c>
      <c r="H16765">
        <v>1281.8</v>
      </c>
      <c r="I16765">
        <v>14099.8</v>
      </c>
      <c r="J16765">
        <v>96</v>
      </c>
      <c r="K16765">
        <v>3</v>
      </c>
      <c r="L16765" t="s">
        <v>18</v>
      </c>
      <c r="M16765">
        <f>(Table1[[#This Row],[Current_Stock]]*Table1[[#This Row],[Unit_Price]])</f>
        <v>123052.79999999999</v>
      </c>
      <c r="N16765" s="12">
        <f>DATE(YEAR(Table1[[#This Row],[Order_Date]]),MONTH(Table1[[#This Row],[Order_Date]]),1)</f>
        <v>44927</v>
      </c>
    </row>
    <row r="16766" spans="1:14">
      <c r="A16766" t="s">
        <v>1279</v>
      </c>
      <c r="B16766" t="s">
        <v>466</v>
      </c>
      <c r="C16766" t="s">
        <v>467</v>
      </c>
      <c r="D16766" t="s">
        <v>27</v>
      </c>
      <c r="E16766" t="s">
        <v>45</v>
      </c>
      <c r="F16766" t="s">
        <v>40</v>
      </c>
      <c r="G16766">
        <v>6</v>
      </c>
      <c r="H16766">
        <v>4181.3100000000004</v>
      </c>
      <c r="I16766">
        <v>25087.86</v>
      </c>
      <c r="J16766">
        <v>300</v>
      </c>
      <c r="K16766">
        <v>13</v>
      </c>
      <c r="L16766" t="s">
        <v>18</v>
      </c>
      <c r="M16766">
        <f>(Table1[[#This Row],[Current_Stock]]*Table1[[#This Row],[Unit_Price]])</f>
        <v>1254393.0000000002</v>
      </c>
      <c r="N16766" s="12">
        <f>DATE(YEAR(Table1[[#This Row],[Order_Date]]),MONTH(Table1[[#This Row],[Order_Date]]),1)</f>
        <v>44927</v>
      </c>
    </row>
    <row r="16767" spans="1:14">
      <c r="A16767" t="s">
        <v>1278</v>
      </c>
      <c r="B16767" t="s">
        <v>162</v>
      </c>
      <c r="C16767" t="s">
        <v>163</v>
      </c>
      <c r="D16767" t="s">
        <v>53</v>
      </c>
      <c r="E16767" t="s">
        <v>160</v>
      </c>
      <c r="F16767" t="s">
        <v>29</v>
      </c>
      <c r="G16767">
        <v>10</v>
      </c>
      <c r="H16767">
        <v>4143.9799999999996</v>
      </c>
      <c r="I16767">
        <v>41439.800000000003</v>
      </c>
      <c r="J16767">
        <v>571</v>
      </c>
      <c r="K16767">
        <v>14</v>
      </c>
      <c r="L16767" t="s">
        <v>55</v>
      </c>
      <c r="M16767">
        <f>(Table1[[#This Row],[Current_Stock]]*Table1[[#This Row],[Unit_Price]])</f>
        <v>2366212.5799999996</v>
      </c>
      <c r="N16767" s="12">
        <f>DATE(YEAR(Table1[[#This Row],[Order_Date]]),MONTH(Table1[[#This Row],[Order_Date]]),1)</f>
        <v>44986</v>
      </c>
    </row>
    <row r="16768" spans="1:14">
      <c r="A16768" t="s">
        <v>1083</v>
      </c>
      <c r="B16768" t="s">
        <v>1048</v>
      </c>
      <c r="C16768" t="s">
        <v>1049</v>
      </c>
      <c r="D16768" t="s">
        <v>183</v>
      </c>
      <c r="E16768" t="s">
        <v>160</v>
      </c>
      <c r="F16768" t="s">
        <v>17</v>
      </c>
      <c r="G16768">
        <v>19</v>
      </c>
      <c r="H16768">
        <v>3285.75</v>
      </c>
      <c r="I16768">
        <v>62429.25</v>
      </c>
      <c r="J16768">
        <v>189</v>
      </c>
      <c r="K16768">
        <v>4</v>
      </c>
      <c r="L16768" t="s">
        <v>18</v>
      </c>
      <c r="M16768">
        <f>(Table1[[#This Row],[Current_Stock]]*Table1[[#This Row],[Unit_Price]])</f>
        <v>621006.75</v>
      </c>
      <c r="N16768" s="12">
        <f>DATE(YEAR(Table1[[#This Row],[Order_Date]]),MONTH(Table1[[#This Row],[Order_Date]]),1)</f>
        <v>45047</v>
      </c>
    </row>
    <row r="16769" spans="1:14">
      <c r="A16769" t="s">
        <v>663</v>
      </c>
      <c r="B16769" t="s">
        <v>682</v>
      </c>
      <c r="C16769" t="s">
        <v>683</v>
      </c>
      <c r="D16769" t="s">
        <v>15</v>
      </c>
      <c r="E16769" t="s">
        <v>39</v>
      </c>
      <c r="F16769" t="s">
        <v>46</v>
      </c>
      <c r="G16769">
        <v>25</v>
      </c>
      <c r="H16769">
        <v>445.88</v>
      </c>
      <c r="I16769">
        <v>11147</v>
      </c>
      <c r="J16769">
        <v>233</v>
      </c>
      <c r="K16769">
        <v>2</v>
      </c>
      <c r="L16769" t="s">
        <v>18</v>
      </c>
      <c r="M16769">
        <f>(Table1[[#This Row],[Current_Stock]]*Table1[[#This Row],[Unit_Price]])</f>
        <v>103890.04</v>
      </c>
      <c r="N16769" s="12">
        <f>DATE(YEAR(Table1[[#This Row],[Order_Date]]),MONTH(Table1[[#This Row],[Order_Date]]),1)</f>
        <v>45200</v>
      </c>
    </row>
    <row r="16770" spans="1:14">
      <c r="A16770" t="s">
        <v>1369</v>
      </c>
      <c r="B16770" t="s">
        <v>338</v>
      </c>
      <c r="C16770" t="s">
        <v>339</v>
      </c>
      <c r="D16770" t="s">
        <v>38</v>
      </c>
      <c r="E16770" t="s">
        <v>184</v>
      </c>
      <c r="F16770" t="s">
        <v>60</v>
      </c>
      <c r="G16770">
        <v>19</v>
      </c>
      <c r="H16770">
        <v>3830.44</v>
      </c>
      <c r="I16770">
        <v>72778.36</v>
      </c>
      <c r="J16770">
        <v>108</v>
      </c>
      <c r="K16770">
        <v>2</v>
      </c>
      <c r="L16770" t="s">
        <v>18</v>
      </c>
      <c r="M16770">
        <f>(Table1[[#This Row],[Current_Stock]]*Table1[[#This Row],[Unit_Price]])</f>
        <v>413687.52</v>
      </c>
      <c r="N16770" s="12">
        <f>DATE(YEAR(Table1[[#This Row],[Order_Date]]),MONTH(Table1[[#This Row],[Order_Date]]),1)</f>
        <v>45597</v>
      </c>
    </row>
    <row r="16771" spans="1:14">
      <c r="A16771" t="s">
        <v>1021</v>
      </c>
      <c r="B16771" t="s">
        <v>308</v>
      </c>
      <c r="C16771" t="s">
        <v>309</v>
      </c>
      <c r="D16771" t="s">
        <v>96</v>
      </c>
      <c r="E16771" t="s">
        <v>97</v>
      </c>
      <c r="F16771" t="s">
        <v>60</v>
      </c>
      <c r="G16771">
        <v>7</v>
      </c>
      <c r="H16771">
        <v>4288.91</v>
      </c>
      <c r="I16771">
        <v>30022.37</v>
      </c>
      <c r="J16771">
        <v>428</v>
      </c>
      <c r="K16771">
        <v>11</v>
      </c>
      <c r="L16771" t="s">
        <v>18</v>
      </c>
      <c r="M16771">
        <f>(Table1[[#This Row],[Current_Stock]]*Table1[[#This Row],[Unit_Price]])</f>
        <v>1835653.48</v>
      </c>
      <c r="N16771" s="12">
        <f>DATE(YEAR(Table1[[#This Row],[Order_Date]]),MONTH(Table1[[#This Row],[Order_Date]]),1)</f>
        <v>45474</v>
      </c>
    </row>
    <row r="16772" spans="1:14">
      <c r="A16772" t="s">
        <v>867</v>
      </c>
      <c r="B16772" t="s">
        <v>1004</v>
      </c>
      <c r="C16772" t="s">
        <v>1005</v>
      </c>
      <c r="D16772" t="s">
        <v>96</v>
      </c>
      <c r="E16772" t="s">
        <v>54</v>
      </c>
      <c r="F16772" t="s">
        <v>29</v>
      </c>
      <c r="G16772">
        <v>6</v>
      </c>
      <c r="H16772">
        <v>235.09</v>
      </c>
      <c r="I16772">
        <v>1410.54</v>
      </c>
      <c r="J16772">
        <v>427</v>
      </c>
      <c r="K16772">
        <v>9</v>
      </c>
      <c r="L16772" t="s">
        <v>55</v>
      </c>
      <c r="M16772">
        <f>(Table1[[#This Row],[Current_Stock]]*Table1[[#This Row],[Unit_Price]])</f>
        <v>100383.43000000001</v>
      </c>
      <c r="N16772" s="12">
        <f>DATE(YEAR(Table1[[#This Row],[Order_Date]]),MONTH(Table1[[#This Row],[Order_Date]]),1)</f>
        <v>45292</v>
      </c>
    </row>
    <row r="16773" spans="1:14">
      <c r="A16773" t="s">
        <v>1087</v>
      </c>
      <c r="B16773" t="s">
        <v>404</v>
      </c>
      <c r="C16773" t="s">
        <v>405</v>
      </c>
      <c r="D16773" t="s">
        <v>27</v>
      </c>
      <c r="E16773" t="s">
        <v>167</v>
      </c>
      <c r="F16773" t="s">
        <v>29</v>
      </c>
      <c r="G16773">
        <v>6</v>
      </c>
      <c r="H16773">
        <v>3788.1</v>
      </c>
      <c r="I16773">
        <v>22728.6</v>
      </c>
      <c r="J16773">
        <v>413</v>
      </c>
      <c r="K16773">
        <v>3</v>
      </c>
      <c r="L16773" t="s">
        <v>18</v>
      </c>
      <c r="M16773">
        <f>(Table1[[#This Row],[Current_Stock]]*Table1[[#This Row],[Unit_Price]])</f>
        <v>1564485.3</v>
      </c>
      <c r="N16773" s="12">
        <f>DATE(YEAR(Table1[[#This Row],[Order_Date]]),MONTH(Table1[[#This Row],[Order_Date]]),1)</f>
        <v>45170</v>
      </c>
    </row>
    <row r="16774" spans="1:14">
      <c r="A16774" t="s">
        <v>1347</v>
      </c>
      <c r="B16774" t="s">
        <v>587</v>
      </c>
      <c r="C16774" t="s">
        <v>588</v>
      </c>
      <c r="D16774" t="s">
        <v>44</v>
      </c>
      <c r="E16774" t="s">
        <v>23</v>
      </c>
      <c r="F16774" t="s">
        <v>29</v>
      </c>
      <c r="G16774">
        <v>29</v>
      </c>
      <c r="H16774">
        <v>1132.69</v>
      </c>
      <c r="I16774">
        <v>32848.01</v>
      </c>
      <c r="J16774">
        <v>84</v>
      </c>
      <c r="K16774">
        <v>8</v>
      </c>
      <c r="L16774" t="s">
        <v>18</v>
      </c>
      <c r="M16774">
        <f>(Table1[[#This Row],[Current_Stock]]*Table1[[#This Row],[Unit_Price]])</f>
        <v>95145.96</v>
      </c>
      <c r="N16774" s="12">
        <f>DATE(YEAR(Table1[[#This Row],[Order_Date]]),MONTH(Table1[[#This Row],[Order_Date]]),1)</f>
        <v>45505</v>
      </c>
    </row>
    <row r="16775" spans="1:14">
      <c r="A16775" t="s">
        <v>863</v>
      </c>
      <c r="B16775" t="s">
        <v>670</v>
      </c>
      <c r="C16775" t="s">
        <v>671</v>
      </c>
      <c r="D16775" t="s">
        <v>22</v>
      </c>
      <c r="E16775" t="s">
        <v>282</v>
      </c>
      <c r="F16775" t="s">
        <v>46</v>
      </c>
      <c r="G16775">
        <v>20</v>
      </c>
      <c r="H16775">
        <v>8530.8700000000008</v>
      </c>
      <c r="I16775">
        <v>170617.4</v>
      </c>
      <c r="J16775">
        <v>44</v>
      </c>
      <c r="K16775">
        <v>9</v>
      </c>
      <c r="L16775" t="s">
        <v>105</v>
      </c>
      <c r="M16775">
        <f>(Table1[[#This Row],[Current_Stock]]*Table1[[#This Row],[Unit_Price]])</f>
        <v>375358.28</v>
      </c>
      <c r="N16775" s="12">
        <f>DATE(YEAR(Table1[[#This Row],[Order_Date]]),MONTH(Table1[[#This Row],[Order_Date]]),1)</f>
        <v>44927</v>
      </c>
    </row>
    <row r="16776" spans="1:14">
      <c r="A16776" t="s">
        <v>743</v>
      </c>
      <c r="B16776" t="s">
        <v>322</v>
      </c>
      <c r="C16776" t="s">
        <v>323</v>
      </c>
      <c r="D16776" t="s">
        <v>22</v>
      </c>
      <c r="E16776" t="s">
        <v>277</v>
      </c>
      <c r="F16776" t="s">
        <v>40</v>
      </c>
      <c r="G16776">
        <v>76</v>
      </c>
      <c r="H16776">
        <v>14670.73</v>
      </c>
      <c r="I16776">
        <v>1114975.48</v>
      </c>
      <c r="J16776">
        <v>78</v>
      </c>
      <c r="K16776">
        <v>5</v>
      </c>
      <c r="L16776" t="s">
        <v>105</v>
      </c>
      <c r="M16776">
        <f>(Table1[[#This Row],[Current_Stock]]*Table1[[#This Row],[Unit_Price]])</f>
        <v>1144316.94</v>
      </c>
      <c r="N16776" s="12">
        <f>DATE(YEAR(Table1[[#This Row],[Order_Date]]),MONTH(Table1[[#This Row],[Order_Date]]),1)</f>
        <v>45200</v>
      </c>
    </row>
    <row r="16777" spans="1:14">
      <c r="A16777" t="s">
        <v>1335</v>
      </c>
      <c r="B16777" t="s">
        <v>645</v>
      </c>
      <c r="C16777" t="s">
        <v>646</v>
      </c>
      <c r="D16777" t="s">
        <v>27</v>
      </c>
      <c r="E16777" t="s">
        <v>34</v>
      </c>
      <c r="F16777" t="s">
        <v>29</v>
      </c>
      <c r="G16777">
        <v>9</v>
      </c>
      <c r="H16777">
        <v>346.29</v>
      </c>
      <c r="I16777">
        <v>3116.61</v>
      </c>
      <c r="J16777">
        <v>373</v>
      </c>
      <c r="K16777">
        <v>11</v>
      </c>
      <c r="L16777" t="s">
        <v>55</v>
      </c>
      <c r="M16777">
        <f>(Table1[[#This Row],[Current_Stock]]*Table1[[#This Row],[Unit_Price]])</f>
        <v>129166.17000000001</v>
      </c>
      <c r="N16777" s="12">
        <f>DATE(YEAR(Table1[[#This Row],[Order_Date]]),MONTH(Table1[[#This Row],[Order_Date]]),1)</f>
        <v>45139</v>
      </c>
    </row>
    <row r="16778" spans="1:14">
      <c r="A16778" t="s">
        <v>1384</v>
      </c>
      <c r="B16778" t="s">
        <v>129</v>
      </c>
      <c r="C16778" t="s">
        <v>130</v>
      </c>
      <c r="D16778" t="s">
        <v>53</v>
      </c>
      <c r="E16778" t="s">
        <v>277</v>
      </c>
      <c r="F16778" t="s">
        <v>40</v>
      </c>
      <c r="G16778">
        <v>7</v>
      </c>
      <c r="H16778">
        <v>2833.89</v>
      </c>
      <c r="I16778">
        <v>19837.23</v>
      </c>
      <c r="J16778">
        <v>427</v>
      </c>
      <c r="K16778">
        <v>9</v>
      </c>
      <c r="L16778" t="s">
        <v>18</v>
      </c>
      <c r="M16778">
        <f>(Table1[[#This Row],[Current_Stock]]*Table1[[#This Row],[Unit_Price]])</f>
        <v>1210071.03</v>
      </c>
      <c r="N16778" s="12">
        <f>DATE(YEAR(Table1[[#This Row],[Order_Date]]),MONTH(Table1[[#This Row],[Order_Date]]),1)</f>
        <v>45108</v>
      </c>
    </row>
    <row r="16779" spans="1:14">
      <c r="A16779" t="s">
        <v>971</v>
      </c>
      <c r="B16779" t="s">
        <v>123</v>
      </c>
      <c r="C16779" t="s">
        <v>124</v>
      </c>
      <c r="D16779" t="s">
        <v>84</v>
      </c>
      <c r="E16779" t="s">
        <v>243</v>
      </c>
      <c r="F16779" t="s">
        <v>17</v>
      </c>
      <c r="G16779">
        <v>12</v>
      </c>
      <c r="H16779">
        <v>29096.67</v>
      </c>
      <c r="I16779">
        <v>349160.04</v>
      </c>
      <c r="J16779">
        <v>80</v>
      </c>
      <c r="K16779">
        <v>12</v>
      </c>
      <c r="L16779" t="s">
        <v>18</v>
      </c>
      <c r="M16779">
        <f>(Table1[[#This Row],[Current_Stock]]*Table1[[#This Row],[Unit_Price]])</f>
        <v>2327733.5999999996</v>
      </c>
      <c r="N16779" s="12">
        <f>DATE(YEAR(Table1[[#This Row],[Order_Date]]),MONTH(Table1[[#This Row],[Order_Date]]),1)</f>
        <v>45017</v>
      </c>
    </row>
    <row r="16780" spans="1:14">
      <c r="A16780" t="s">
        <v>616</v>
      </c>
      <c r="B16780" t="s">
        <v>233</v>
      </c>
      <c r="C16780" t="s">
        <v>234</v>
      </c>
      <c r="D16780" t="s">
        <v>44</v>
      </c>
      <c r="E16780" t="s">
        <v>80</v>
      </c>
      <c r="F16780" t="s">
        <v>40</v>
      </c>
      <c r="G16780">
        <v>25</v>
      </c>
      <c r="H16780">
        <v>3900.91</v>
      </c>
      <c r="I16780">
        <v>97522.75</v>
      </c>
      <c r="J16780">
        <v>77</v>
      </c>
      <c r="K16780">
        <v>11</v>
      </c>
      <c r="L16780" t="s">
        <v>105</v>
      </c>
      <c r="M16780">
        <f>(Table1[[#This Row],[Current_Stock]]*Table1[[#This Row],[Unit_Price]])</f>
        <v>300370.07</v>
      </c>
      <c r="N16780" s="12">
        <f>DATE(YEAR(Table1[[#This Row],[Order_Date]]),MONTH(Table1[[#This Row],[Order_Date]]),1)</f>
        <v>45505</v>
      </c>
    </row>
    <row r="16781" spans="1:14">
      <c r="A16781" t="s">
        <v>684</v>
      </c>
      <c r="B16781" t="s">
        <v>111</v>
      </c>
      <c r="C16781" t="s">
        <v>112</v>
      </c>
      <c r="D16781" t="s">
        <v>84</v>
      </c>
      <c r="E16781" t="s">
        <v>330</v>
      </c>
      <c r="F16781" t="s">
        <v>40</v>
      </c>
      <c r="G16781">
        <v>21</v>
      </c>
      <c r="H16781">
        <v>24476.05</v>
      </c>
      <c r="I16781">
        <v>513997.05</v>
      </c>
      <c r="J16781">
        <v>239</v>
      </c>
      <c r="K16781">
        <v>6</v>
      </c>
      <c r="L16781" t="s">
        <v>18</v>
      </c>
      <c r="M16781">
        <f>(Table1[[#This Row],[Current_Stock]]*Table1[[#This Row],[Unit_Price]])</f>
        <v>5849775.9500000002</v>
      </c>
      <c r="N16781" s="12">
        <f>DATE(YEAR(Table1[[#This Row],[Order_Date]]),MONTH(Table1[[#This Row],[Order_Date]]),1)</f>
        <v>45627</v>
      </c>
    </row>
    <row r="16782" spans="1:14">
      <c r="A16782" t="s">
        <v>355</v>
      </c>
      <c r="B16782" t="s">
        <v>884</v>
      </c>
      <c r="C16782" t="s">
        <v>885</v>
      </c>
      <c r="D16782" t="s">
        <v>33</v>
      </c>
      <c r="E16782" t="s">
        <v>59</v>
      </c>
      <c r="F16782" t="s">
        <v>60</v>
      </c>
      <c r="G16782">
        <v>18</v>
      </c>
      <c r="H16782">
        <v>3865.26</v>
      </c>
      <c r="I16782">
        <v>69574.679999999993</v>
      </c>
      <c r="J16782">
        <v>111</v>
      </c>
      <c r="K16782">
        <v>6</v>
      </c>
      <c r="L16782" t="s">
        <v>18</v>
      </c>
      <c r="M16782">
        <f>(Table1[[#This Row],[Current_Stock]]*Table1[[#This Row],[Unit_Price]])</f>
        <v>429043.86000000004</v>
      </c>
      <c r="N16782" s="12">
        <f>DATE(YEAR(Table1[[#This Row],[Order_Date]]),MONTH(Table1[[#This Row],[Order_Date]]),1)</f>
        <v>45078</v>
      </c>
    </row>
    <row r="16783" spans="1:14">
      <c r="A16783" t="s">
        <v>438</v>
      </c>
      <c r="B16783" t="s">
        <v>1199</v>
      </c>
      <c r="C16783" t="s">
        <v>1200</v>
      </c>
      <c r="D16783" t="s">
        <v>15</v>
      </c>
      <c r="E16783" t="s">
        <v>89</v>
      </c>
      <c r="F16783" t="s">
        <v>29</v>
      </c>
      <c r="G16783">
        <v>9</v>
      </c>
      <c r="H16783">
        <v>394.05</v>
      </c>
      <c r="I16783">
        <v>3546.45</v>
      </c>
      <c r="J16783">
        <v>203</v>
      </c>
      <c r="K16783">
        <v>6</v>
      </c>
      <c r="L16783" t="s">
        <v>18</v>
      </c>
      <c r="M16783">
        <f>(Table1[[#This Row],[Current_Stock]]*Table1[[#This Row],[Unit_Price]])</f>
        <v>79992.150000000009</v>
      </c>
      <c r="N16783" s="12">
        <f>DATE(YEAR(Table1[[#This Row],[Order_Date]]),MONTH(Table1[[#This Row],[Order_Date]]),1)</f>
        <v>44986</v>
      </c>
    </row>
    <row r="16784" spans="1:14">
      <c r="A16784" t="s">
        <v>1234</v>
      </c>
      <c r="B16784" t="s">
        <v>501</v>
      </c>
      <c r="C16784" t="s">
        <v>502</v>
      </c>
      <c r="D16784" t="s">
        <v>15</v>
      </c>
      <c r="E16784" t="s">
        <v>211</v>
      </c>
      <c r="F16784" t="s">
        <v>60</v>
      </c>
      <c r="G16784">
        <v>23</v>
      </c>
      <c r="H16784">
        <v>418.05</v>
      </c>
      <c r="I16784">
        <v>9615.15</v>
      </c>
      <c r="J16784">
        <v>206</v>
      </c>
      <c r="K16784">
        <v>7</v>
      </c>
      <c r="L16784" t="s">
        <v>18</v>
      </c>
      <c r="M16784">
        <f>(Table1[[#This Row],[Current_Stock]]*Table1[[#This Row],[Unit_Price]])</f>
        <v>86118.3</v>
      </c>
      <c r="N16784" s="12">
        <f>DATE(YEAR(Table1[[#This Row],[Order_Date]]),MONTH(Table1[[#This Row],[Order_Date]]),1)</f>
        <v>45474</v>
      </c>
    </row>
    <row r="16785" spans="1:14">
      <c r="A16785" t="s">
        <v>926</v>
      </c>
      <c r="B16785" t="s">
        <v>175</v>
      </c>
      <c r="C16785" t="s">
        <v>176</v>
      </c>
      <c r="D16785" t="s">
        <v>84</v>
      </c>
      <c r="E16785" t="s">
        <v>184</v>
      </c>
      <c r="F16785" t="s">
        <v>40</v>
      </c>
      <c r="G16785">
        <v>16</v>
      </c>
      <c r="H16785">
        <v>4917.6099999999997</v>
      </c>
      <c r="I16785">
        <v>78681.759999999995</v>
      </c>
      <c r="J16785">
        <v>247</v>
      </c>
      <c r="K16785">
        <v>8</v>
      </c>
      <c r="L16785" t="s">
        <v>18</v>
      </c>
      <c r="M16785">
        <f>(Table1[[#This Row],[Current_Stock]]*Table1[[#This Row],[Unit_Price]])</f>
        <v>1214649.67</v>
      </c>
      <c r="N16785" s="12">
        <f>DATE(YEAR(Table1[[#This Row],[Order_Date]]),MONTH(Table1[[#This Row],[Order_Date]]),1)</f>
        <v>45566</v>
      </c>
    </row>
    <row r="16786" spans="1:14">
      <c r="A16786" t="s">
        <v>1356</v>
      </c>
      <c r="B16786" t="s">
        <v>404</v>
      </c>
      <c r="C16786" t="s">
        <v>405</v>
      </c>
      <c r="D16786" t="s">
        <v>27</v>
      </c>
      <c r="E16786" t="s">
        <v>243</v>
      </c>
      <c r="F16786" t="s">
        <v>60</v>
      </c>
      <c r="G16786">
        <v>8</v>
      </c>
      <c r="H16786">
        <v>2205.5500000000002</v>
      </c>
      <c r="I16786">
        <v>17644.400000000001</v>
      </c>
      <c r="J16786">
        <v>402</v>
      </c>
      <c r="K16786">
        <v>4</v>
      </c>
      <c r="L16786" t="s">
        <v>18</v>
      </c>
      <c r="M16786">
        <f>(Table1[[#This Row],[Current_Stock]]*Table1[[#This Row],[Unit_Price]])</f>
        <v>886631.10000000009</v>
      </c>
      <c r="N16786" s="12">
        <f>DATE(YEAR(Table1[[#This Row],[Order_Date]]),MONTH(Table1[[#This Row],[Order_Date]]),1)</f>
        <v>45474</v>
      </c>
    </row>
    <row r="16787" spans="1:14">
      <c r="A16787" t="s">
        <v>409</v>
      </c>
      <c r="B16787" t="s">
        <v>531</v>
      </c>
      <c r="C16787" t="s">
        <v>532</v>
      </c>
      <c r="D16787" t="s">
        <v>53</v>
      </c>
      <c r="E16787" t="s">
        <v>59</v>
      </c>
      <c r="F16787" t="s">
        <v>29</v>
      </c>
      <c r="G16787">
        <v>10</v>
      </c>
      <c r="H16787">
        <v>974.62</v>
      </c>
      <c r="I16787">
        <v>9746.2000000000007</v>
      </c>
      <c r="J16787">
        <v>507</v>
      </c>
      <c r="K16787">
        <v>9</v>
      </c>
      <c r="L16787" t="s">
        <v>18</v>
      </c>
      <c r="M16787">
        <f>(Table1[[#This Row],[Current_Stock]]*Table1[[#This Row],[Unit_Price]])</f>
        <v>494132.34</v>
      </c>
      <c r="N16787" s="12">
        <f>DATE(YEAR(Table1[[#This Row],[Order_Date]]),MONTH(Table1[[#This Row],[Order_Date]]),1)</f>
        <v>45536</v>
      </c>
    </row>
    <row r="16788" spans="1:14">
      <c r="A16788" t="s">
        <v>1256</v>
      </c>
      <c r="B16788" t="s">
        <v>404</v>
      </c>
      <c r="C16788" t="s">
        <v>405</v>
      </c>
      <c r="D16788" t="s">
        <v>27</v>
      </c>
      <c r="E16788" t="s">
        <v>160</v>
      </c>
      <c r="F16788" t="s">
        <v>17</v>
      </c>
      <c r="G16788">
        <v>10</v>
      </c>
      <c r="H16788">
        <v>4173.7700000000004</v>
      </c>
      <c r="I16788">
        <v>41737.699999999997</v>
      </c>
      <c r="J16788">
        <v>589</v>
      </c>
      <c r="K16788">
        <v>2</v>
      </c>
      <c r="L16788" t="s">
        <v>18</v>
      </c>
      <c r="M16788">
        <f>(Table1[[#This Row],[Current_Stock]]*Table1[[#This Row],[Unit_Price]])</f>
        <v>2458350.5300000003</v>
      </c>
      <c r="N16788" s="12">
        <f>DATE(YEAR(Table1[[#This Row],[Order_Date]]),MONTH(Table1[[#This Row],[Order_Date]]),1)</f>
        <v>45139</v>
      </c>
    </row>
    <row r="16789" spans="1:14">
      <c r="A16789" t="s">
        <v>933</v>
      </c>
      <c r="B16789" t="s">
        <v>429</v>
      </c>
      <c r="C16789" t="s">
        <v>430</v>
      </c>
      <c r="D16789" t="s">
        <v>44</v>
      </c>
      <c r="E16789" t="s">
        <v>89</v>
      </c>
      <c r="F16789" t="s">
        <v>46</v>
      </c>
      <c r="G16789">
        <v>20</v>
      </c>
      <c r="H16789">
        <v>4607.7</v>
      </c>
      <c r="I16789">
        <v>92154</v>
      </c>
      <c r="J16789">
        <v>75</v>
      </c>
      <c r="K16789">
        <v>4</v>
      </c>
      <c r="L16789" t="s">
        <v>18</v>
      </c>
      <c r="M16789">
        <f>(Table1[[#This Row],[Current_Stock]]*Table1[[#This Row],[Unit_Price]])</f>
        <v>345577.5</v>
      </c>
      <c r="N16789" s="12">
        <f>DATE(YEAR(Table1[[#This Row],[Order_Date]]),MONTH(Table1[[#This Row],[Order_Date]]),1)</f>
        <v>45170</v>
      </c>
    </row>
    <row r="16790" spans="1:14">
      <c r="A16790" t="s">
        <v>917</v>
      </c>
      <c r="B16790" t="s">
        <v>977</v>
      </c>
      <c r="C16790" t="s">
        <v>978</v>
      </c>
      <c r="D16790" t="s">
        <v>96</v>
      </c>
      <c r="E16790" t="s">
        <v>80</v>
      </c>
      <c r="F16790" t="s">
        <v>46</v>
      </c>
      <c r="G16790">
        <v>5</v>
      </c>
      <c r="H16790">
        <v>4541.95</v>
      </c>
      <c r="I16790">
        <v>22709.75</v>
      </c>
      <c r="J16790">
        <v>548</v>
      </c>
      <c r="K16790">
        <v>7</v>
      </c>
      <c r="L16790" t="s">
        <v>55</v>
      </c>
      <c r="M16790">
        <f>(Table1[[#This Row],[Current_Stock]]*Table1[[#This Row],[Unit_Price]])</f>
        <v>2488988.6</v>
      </c>
      <c r="N16790" s="12">
        <f>DATE(YEAR(Table1[[#This Row],[Order_Date]]),MONTH(Table1[[#This Row],[Order_Date]]),1)</f>
        <v>45200</v>
      </c>
    </row>
    <row r="16791" spans="1:14">
      <c r="A16791" t="s">
        <v>1095</v>
      </c>
      <c r="B16791" t="s">
        <v>135</v>
      </c>
      <c r="C16791" t="s">
        <v>136</v>
      </c>
      <c r="D16791" t="s">
        <v>44</v>
      </c>
      <c r="E16791" t="s">
        <v>277</v>
      </c>
      <c r="F16791" t="s">
        <v>60</v>
      </c>
      <c r="G16791">
        <v>23</v>
      </c>
      <c r="H16791">
        <v>2922.75</v>
      </c>
      <c r="I16791">
        <v>67223.25</v>
      </c>
      <c r="J16791">
        <v>32</v>
      </c>
      <c r="K16791">
        <v>2</v>
      </c>
      <c r="L16791" t="s">
        <v>18</v>
      </c>
      <c r="M16791">
        <f>(Table1[[#This Row],[Current_Stock]]*Table1[[#This Row],[Unit_Price]])</f>
        <v>93528</v>
      </c>
      <c r="N16791" s="12">
        <f>DATE(YEAR(Table1[[#This Row],[Order_Date]]),MONTH(Table1[[#This Row],[Order_Date]]),1)</f>
        <v>45170</v>
      </c>
    </row>
    <row r="16792" spans="1:14">
      <c r="A16792" t="s">
        <v>792</v>
      </c>
      <c r="B16792" t="s">
        <v>401</v>
      </c>
      <c r="C16792" t="s">
        <v>402</v>
      </c>
      <c r="D16792" t="s">
        <v>33</v>
      </c>
      <c r="E16792" t="s">
        <v>39</v>
      </c>
      <c r="F16792" t="s">
        <v>60</v>
      </c>
      <c r="G16792">
        <v>11</v>
      </c>
      <c r="H16792">
        <v>4767.2700000000004</v>
      </c>
      <c r="I16792">
        <v>52439.97</v>
      </c>
      <c r="J16792">
        <v>194</v>
      </c>
      <c r="K16792">
        <v>8</v>
      </c>
      <c r="L16792" t="s">
        <v>18</v>
      </c>
      <c r="M16792">
        <f>(Table1[[#This Row],[Current_Stock]]*Table1[[#This Row],[Unit_Price]])</f>
        <v>924850.38000000012</v>
      </c>
      <c r="N16792" s="12">
        <f>DATE(YEAR(Table1[[#This Row],[Order_Date]]),MONTH(Table1[[#This Row],[Order_Date]]),1)</f>
        <v>45323</v>
      </c>
    </row>
    <row r="16793" spans="1:14">
      <c r="A16793" t="s">
        <v>119</v>
      </c>
      <c r="B16793" t="s">
        <v>611</v>
      </c>
      <c r="C16793" t="s">
        <v>612</v>
      </c>
      <c r="D16793" t="s">
        <v>96</v>
      </c>
      <c r="E16793" t="s">
        <v>59</v>
      </c>
      <c r="F16793" t="s">
        <v>40</v>
      </c>
      <c r="G16793">
        <v>4</v>
      </c>
      <c r="H16793">
        <v>2693.18</v>
      </c>
      <c r="I16793">
        <v>10772.72</v>
      </c>
      <c r="J16793">
        <v>389</v>
      </c>
      <c r="K16793">
        <v>8</v>
      </c>
      <c r="L16793" t="s">
        <v>55</v>
      </c>
      <c r="M16793">
        <f>(Table1[[#This Row],[Current_Stock]]*Table1[[#This Row],[Unit_Price]])</f>
        <v>1047647.0199999999</v>
      </c>
      <c r="N16793" s="12">
        <f>DATE(YEAR(Table1[[#This Row],[Order_Date]]),MONTH(Table1[[#This Row],[Order_Date]]),1)</f>
        <v>45383</v>
      </c>
    </row>
    <row r="16794" spans="1:14">
      <c r="A16794" t="s">
        <v>1274</v>
      </c>
      <c r="B16794" t="s">
        <v>233</v>
      </c>
      <c r="C16794" t="s">
        <v>234</v>
      </c>
      <c r="D16794" t="s">
        <v>44</v>
      </c>
      <c r="E16794" t="s">
        <v>28</v>
      </c>
      <c r="F16794" t="s">
        <v>17</v>
      </c>
      <c r="G16794">
        <v>23</v>
      </c>
      <c r="H16794">
        <v>558.57000000000005</v>
      </c>
      <c r="I16794">
        <v>12847.11</v>
      </c>
      <c r="J16794">
        <v>39</v>
      </c>
      <c r="K16794">
        <v>11</v>
      </c>
      <c r="L16794" t="s">
        <v>105</v>
      </c>
      <c r="M16794">
        <f>(Table1[[#This Row],[Current_Stock]]*Table1[[#This Row],[Unit_Price]])</f>
        <v>21784.230000000003</v>
      </c>
      <c r="N16794" s="12">
        <f>DATE(YEAR(Table1[[#This Row],[Order_Date]]),MONTH(Table1[[#This Row],[Order_Date]]),1)</f>
        <v>45261</v>
      </c>
    </row>
    <row r="16795" spans="1:14">
      <c r="A16795" t="s">
        <v>1139</v>
      </c>
      <c r="B16795" t="s">
        <v>587</v>
      </c>
      <c r="C16795" t="s">
        <v>588</v>
      </c>
      <c r="D16795" t="s">
        <v>44</v>
      </c>
      <c r="E16795" t="s">
        <v>251</v>
      </c>
      <c r="F16795" t="s">
        <v>46</v>
      </c>
      <c r="G16795">
        <v>57</v>
      </c>
      <c r="H16795">
        <v>4085.91</v>
      </c>
      <c r="I16795">
        <v>232896.87</v>
      </c>
      <c r="J16795">
        <v>106</v>
      </c>
      <c r="K16795">
        <v>3</v>
      </c>
      <c r="L16795" t="s">
        <v>18</v>
      </c>
      <c r="M16795">
        <f>(Table1[[#This Row],[Current_Stock]]*Table1[[#This Row],[Unit_Price]])</f>
        <v>433106.45999999996</v>
      </c>
      <c r="N16795" s="12">
        <f>DATE(YEAR(Table1[[#This Row],[Order_Date]]),MONTH(Table1[[#This Row],[Order_Date]]),1)</f>
        <v>45352</v>
      </c>
    </row>
    <row r="16796" spans="1:14">
      <c r="A16796" t="s">
        <v>1185</v>
      </c>
      <c r="B16796" t="s">
        <v>374</v>
      </c>
      <c r="C16796" t="s">
        <v>375</v>
      </c>
      <c r="D16796" t="s">
        <v>53</v>
      </c>
      <c r="E16796" t="s">
        <v>45</v>
      </c>
      <c r="F16796" t="s">
        <v>40</v>
      </c>
      <c r="G16796">
        <v>8</v>
      </c>
      <c r="H16796">
        <v>3486.76</v>
      </c>
      <c r="I16796">
        <v>27894.080000000002</v>
      </c>
      <c r="J16796">
        <v>532</v>
      </c>
      <c r="K16796">
        <v>14</v>
      </c>
      <c r="L16796" t="s">
        <v>18</v>
      </c>
      <c r="M16796">
        <f>(Table1[[#This Row],[Current_Stock]]*Table1[[#This Row],[Unit_Price]])</f>
        <v>1854956.32</v>
      </c>
      <c r="N16796" s="12">
        <f>DATE(YEAR(Table1[[#This Row],[Order_Date]]),MONTH(Table1[[#This Row],[Order_Date]]),1)</f>
        <v>45139</v>
      </c>
    </row>
    <row r="16797" spans="1:14">
      <c r="A16797" t="s">
        <v>900</v>
      </c>
      <c r="B16797" t="s">
        <v>1145</v>
      </c>
      <c r="C16797" t="s">
        <v>1146</v>
      </c>
      <c r="D16797" t="s">
        <v>96</v>
      </c>
      <c r="E16797" t="s">
        <v>184</v>
      </c>
      <c r="F16797" t="s">
        <v>40</v>
      </c>
      <c r="G16797">
        <v>2</v>
      </c>
      <c r="H16797">
        <v>2888.81</v>
      </c>
      <c r="I16797">
        <v>5777.62</v>
      </c>
      <c r="J16797">
        <v>377</v>
      </c>
      <c r="K16797">
        <v>11</v>
      </c>
      <c r="L16797" t="s">
        <v>55</v>
      </c>
      <c r="M16797">
        <f>(Table1[[#This Row],[Current_Stock]]*Table1[[#This Row],[Unit_Price]])</f>
        <v>1089081.3699999999</v>
      </c>
      <c r="N16797" s="12">
        <f>DATE(YEAR(Table1[[#This Row],[Order_Date]]),MONTH(Table1[[#This Row],[Order_Date]]),1)</f>
        <v>45017</v>
      </c>
    </row>
    <row r="16798" spans="1:14">
      <c r="A16798" t="s">
        <v>851</v>
      </c>
      <c r="B16798" t="s">
        <v>527</v>
      </c>
      <c r="C16798" t="s">
        <v>528</v>
      </c>
      <c r="D16798" t="s">
        <v>22</v>
      </c>
      <c r="E16798" t="s">
        <v>277</v>
      </c>
      <c r="F16798" t="s">
        <v>29</v>
      </c>
      <c r="G16798">
        <v>38</v>
      </c>
      <c r="H16798">
        <v>17990.89</v>
      </c>
      <c r="I16798">
        <v>683653.82</v>
      </c>
      <c r="J16798">
        <v>88</v>
      </c>
      <c r="K16798">
        <v>14</v>
      </c>
      <c r="L16798" t="s">
        <v>105</v>
      </c>
      <c r="M16798">
        <f>(Table1[[#This Row],[Current_Stock]]*Table1[[#This Row],[Unit_Price]])</f>
        <v>1583198.3199999998</v>
      </c>
      <c r="N16798" s="12">
        <f>DATE(YEAR(Table1[[#This Row],[Order_Date]]),MONTH(Table1[[#This Row],[Order_Date]]),1)</f>
        <v>45139</v>
      </c>
    </row>
    <row r="16799" spans="1:14">
      <c r="A16799" t="s">
        <v>101</v>
      </c>
      <c r="B16799" t="s">
        <v>338</v>
      </c>
      <c r="C16799" t="s">
        <v>339</v>
      </c>
      <c r="D16799" t="s">
        <v>38</v>
      </c>
      <c r="E16799" t="s">
        <v>80</v>
      </c>
      <c r="F16799" t="s">
        <v>29</v>
      </c>
      <c r="G16799">
        <v>14</v>
      </c>
      <c r="H16799">
        <v>4056.5</v>
      </c>
      <c r="I16799">
        <v>56791</v>
      </c>
      <c r="J16799">
        <v>118</v>
      </c>
      <c r="K16799">
        <v>14</v>
      </c>
      <c r="L16799" t="s">
        <v>18</v>
      </c>
      <c r="M16799">
        <f>(Table1[[#This Row],[Current_Stock]]*Table1[[#This Row],[Unit_Price]])</f>
        <v>478667</v>
      </c>
      <c r="N16799" s="12">
        <f>DATE(YEAR(Table1[[#This Row],[Order_Date]]),MONTH(Table1[[#This Row],[Order_Date]]),1)</f>
        <v>45047</v>
      </c>
    </row>
    <row r="16800" spans="1:14">
      <c r="A16800" t="s">
        <v>641</v>
      </c>
      <c r="B16800" t="s">
        <v>832</v>
      </c>
      <c r="C16800" t="s">
        <v>833</v>
      </c>
      <c r="D16800" t="s">
        <v>22</v>
      </c>
      <c r="E16800" t="s">
        <v>39</v>
      </c>
      <c r="F16800" t="s">
        <v>46</v>
      </c>
      <c r="G16800">
        <v>60</v>
      </c>
      <c r="H16800">
        <v>3097.32</v>
      </c>
      <c r="I16800">
        <v>185839.2</v>
      </c>
      <c r="J16800">
        <v>102</v>
      </c>
      <c r="K16800">
        <v>8</v>
      </c>
      <c r="L16800" t="s">
        <v>18</v>
      </c>
      <c r="M16800">
        <f>(Table1[[#This Row],[Current_Stock]]*Table1[[#This Row],[Unit_Price]])</f>
        <v>315926.64</v>
      </c>
      <c r="N16800" s="12">
        <f>DATE(YEAR(Table1[[#This Row],[Order_Date]]),MONTH(Table1[[#This Row],[Order_Date]]),1)</f>
        <v>45200</v>
      </c>
    </row>
    <row r="16801" spans="1:14">
      <c r="A16801" t="s">
        <v>835</v>
      </c>
      <c r="B16801" t="s">
        <v>82</v>
      </c>
      <c r="C16801" t="s">
        <v>83</v>
      </c>
      <c r="D16801" t="s">
        <v>84</v>
      </c>
      <c r="E16801" t="s">
        <v>243</v>
      </c>
      <c r="F16801" t="s">
        <v>40</v>
      </c>
      <c r="G16801">
        <v>17</v>
      </c>
      <c r="H16801">
        <v>19007.72</v>
      </c>
      <c r="I16801">
        <v>323131.24</v>
      </c>
      <c r="J16801">
        <v>184</v>
      </c>
      <c r="K16801">
        <v>9</v>
      </c>
      <c r="L16801" t="s">
        <v>18</v>
      </c>
      <c r="M16801">
        <f>(Table1[[#This Row],[Current_Stock]]*Table1[[#This Row],[Unit_Price]])</f>
        <v>3497420.4800000004</v>
      </c>
      <c r="N16801" s="12">
        <f>DATE(YEAR(Table1[[#This Row],[Order_Date]]),MONTH(Table1[[#This Row],[Order_Date]]),1)</f>
        <v>44986</v>
      </c>
    </row>
    <row r="16802" spans="1:14">
      <c r="A16802" t="s">
        <v>1388</v>
      </c>
      <c r="B16802" t="s">
        <v>213</v>
      </c>
      <c r="C16802" t="s">
        <v>214</v>
      </c>
      <c r="D16802" t="s">
        <v>33</v>
      </c>
      <c r="E16802" t="s">
        <v>184</v>
      </c>
      <c r="F16802" t="s">
        <v>46</v>
      </c>
      <c r="G16802">
        <v>15</v>
      </c>
      <c r="H16802">
        <v>1842.66</v>
      </c>
      <c r="I16802">
        <v>27639.9</v>
      </c>
      <c r="J16802">
        <v>88</v>
      </c>
      <c r="K16802">
        <v>5</v>
      </c>
      <c r="L16802" t="s">
        <v>18</v>
      </c>
      <c r="M16802">
        <f>(Table1[[#This Row],[Current_Stock]]*Table1[[#This Row],[Unit_Price]])</f>
        <v>162154.08000000002</v>
      </c>
      <c r="N16802" s="12">
        <f>DATE(YEAR(Table1[[#This Row],[Order_Date]]),MONTH(Table1[[#This Row],[Order_Date]]),1)</f>
        <v>45413</v>
      </c>
    </row>
    <row r="16803" spans="1:14">
      <c r="A16803" t="s">
        <v>81</v>
      </c>
      <c r="B16803" t="s">
        <v>879</v>
      </c>
      <c r="C16803" t="s">
        <v>880</v>
      </c>
      <c r="D16803" t="s">
        <v>44</v>
      </c>
      <c r="E16803" t="s">
        <v>251</v>
      </c>
      <c r="F16803" t="s">
        <v>17</v>
      </c>
      <c r="G16803">
        <v>29</v>
      </c>
      <c r="H16803">
        <v>3915.88</v>
      </c>
      <c r="I16803">
        <v>113560.52</v>
      </c>
      <c r="J16803">
        <v>90</v>
      </c>
      <c r="K16803">
        <v>4</v>
      </c>
      <c r="L16803" t="s">
        <v>105</v>
      </c>
      <c r="M16803">
        <f>(Table1[[#This Row],[Current_Stock]]*Table1[[#This Row],[Unit_Price]])</f>
        <v>352429.2</v>
      </c>
      <c r="N16803" s="12">
        <f>DATE(YEAR(Table1[[#This Row],[Order_Date]]),MONTH(Table1[[#This Row],[Order_Date]]),1)</f>
        <v>45413</v>
      </c>
    </row>
    <row r="16804" spans="1:14">
      <c r="A16804" t="s">
        <v>1278</v>
      </c>
      <c r="B16804" t="s">
        <v>642</v>
      </c>
      <c r="C16804" t="s">
        <v>643</v>
      </c>
      <c r="D16804" t="s">
        <v>33</v>
      </c>
      <c r="E16804" t="s">
        <v>269</v>
      </c>
      <c r="F16804" t="s">
        <v>40</v>
      </c>
      <c r="G16804">
        <v>20</v>
      </c>
      <c r="H16804">
        <v>668.04</v>
      </c>
      <c r="I16804">
        <v>13360.8</v>
      </c>
      <c r="J16804">
        <v>123</v>
      </c>
      <c r="K16804">
        <v>12</v>
      </c>
      <c r="L16804" t="s">
        <v>18</v>
      </c>
      <c r="M16804">
        <f>(Table1[[#This Row],[Current_Stock]]*Table1[[#This Row],[Unit_Price]])</f>
        <v>82168.92</v>
      </c>
      <c r="N16804" s="12">
        <f>DATE(YEAR(Table1[[#This Row],[Order_Date]]),MONTH(Table1[[#This Row],[Order_Date]]),1)</f>
        <v>44986</v>
      </c>
    </row>
    <row r="16805" spans="1:14">
      <c r="A16805" t="s">
        <v>506</v>
      </c>
      <c r="B16805" t="s">
        <v>51</v>
      </c>
      <c r="C16805" t="s">
        <v>52</v>
      </c>
      <c r="D16805" t="s">
        <v>53</v>
      </c>
      <c r="E16805" t="s">
        <v>80</v>
      </c>
      <c r="F16805" t="s">
        <v>40</v>
      </c>
      <c r="G16805">
        <v>10</v>
      </c>
      <c r="H16805">
        <v>3153.11</v>
      </c>
      <c r="I16805">
        <v>31531.1</v>
      </c>
      <c r="J16805">
        <v>326</v>
      </c>
      <c r="K16805">
        <v>13</v>
      </c>
      <c r="L16805" t="s">
        <v>55</v>
      </c>
      <c r="M16805">
        <f>(Table1[[#This Row],[Current_Stock]]*Table1[[#This Row],[Unit_Price]])</f>
        <v>1027913.86</v>
      </c>
      <c r="N16805" s="12">
        <f>DATE(YEAR(Table1[[#This Row],[Order_Date]]),MONTH(Table1[[#This Row],[Order_Date]]),1)</f>
        <v>45078</v>
      </c>
    </row>
    <row r="16806" spans="1:14">
      <c r="A16806" t="s">
        <v>684</v>
      </c>
      <c r="B16806" t="s">
        <v>535</v>
      </c>
      <c r="C16806" t="s">
        <v>536</v>
      </c>
      <c r="D16806" t="s">
        <v>27</v>
      </c>
      <c r="E16806" t="s">
        <v>16</v>
      </c>
      <c r="F16806" t="s">
        <v>60</v>
      </c>
      <c r="G16806">
        <v>6</v>
      </c>
      <c r="H16806">
        <v>4640.62</v>
      </c>
      <c r="I16806">
        <v>27843.72</v>
      </c>
      <c r="J16806">
        <v>532</v>
      </c>
      <c r="K16806">
        <v>8</v>
      </c>
      <c r="L16806" t="s">
        <v>55</v>
      </c>
      <c r="M16806">
        <f>(Table1[[#This Row],[Current_Stock]]*Table1[[#This Row],[Unit_Price]])</f>
        <v>2468809.84</v>
      </c>
      <c r="N16806" s="12">
        <f>DATE(YEAR(Table1[[#This Row],[Order_Date]]),MONTH(Table1[[#This Row],[Order_Date]]),1)</f>
        <v>45627</v>
      </c>
    </row>
    <row r="16807" spans="1:14">
      <c r="A16807" t="s">
        <v>805</v>
      </c>
      <c r="B16807" t="s">
        <v>649</v>
      </c>
      <c r="C16807" t="s">
        <v>650</v>
      </c>
      <c r="D16807" t="s">
        <v>183</v>
      </c>
      <c r="E16807" t="s">
        <v>54</v>
      </c>
      <c r="F16807" t="s">
        <v>17</v>
      </c>
      <c r="G16807">
        <v>12</v>
      </c>
      <c r="H16807">
        <v>4981.38</v>
      </c>
      <c r="I16807">
        <v>59776.56</v>
      </c>
      <c r="J16807">
        <v>162</v>
      </c>
      <c r="K16807">
        <v>7</v>
      </c>
      <c r="L16807" t="s">
        <v>18</v>
      </c>
      <c r="M16807">
        <f>(Table1[[#This Row],[Current_Stock]]*Table1[[#This Row],[Unit_Price]])</f>
        <v>806983.56</v>
      </c>
      <c r="N16807" s="12">
        <f>DATE(YEAR(Table1[[#This Row],[Order_Date]]),MONTH(Table1[[#This Row],[Order_Date]]),1)</f>
        <v>45139</v>
      </c>
    </row>
    <row r="16808" spans="1:14">
      <c r="A16808" t="s">
        <v>923</v>
      </c>
      <c r="B16808" t="s">
        <v>819</v>
      </c>
      <c r="C16808" t="s">
        <v>820</v>
      </c>
      <c r="D16808" t="s">
        <v>22</v>
      </c>
      <c r="E16808" t="s">
        <v>184</v>
      </c>
      <c r="F16808" t="s">
        <v>40</v>
      </c>
      <c r="G16808">
        <v>48</v>
      </c>
      <c r="H16808">
        <v>1548.25</v>
      </c>
      <c r="I16808">
        <v>74316</v>
      </c>
      <c r="J16808">
        <v>73</v>
      </c>
      <c r="K16808">
        <v>10</v>
      </c>
      <c r="L16808" t="s">
        <v>105</v>
      </c>
      <c r="M16808">
        <f>(Table1[[#This Row],[Current_Stock]]*Table1[[#This Row],[Unit_Price]])</f>
        <v>113022.25</v>
      </c>
      <c r="N16808" s="12">
        <f>DATE(YEAR(Table1[[#This Row],[Order_Date]]),MONTH(Table1[[#This Row],[Order_Date]]),1)</f>
        <v>45139</v>
      </c>
    </row>
    <row r="16809" spans="1:14">
      <c r="A16809" t="s">
        <v>352</v>
      </c>
      <c r="B16809" t="s">
        <v>94</v>
      </c>
      <c r="C16809" t="s">
        <v>95</v>
      </c>
      <c r="D16809" t="s">
        <v>96</v>
      </c>
      <c r="E16809" t="s">
        <v>251</v>
      </c>
      <c r="F16809" t="s">
        <v>17</v>
      </c>
      <c r="G16809">
        <v>6</v>
      </c>
      <c r="H16809">
        <v>1213.5999999999999</v>
      </c>
      <c r="I16809">
        <v>7281.6</v>
      </c>
      <c r="J16809">
        <v>414</v>
      </c>
      <c r="K16809">
        <v>8</v>
      </c>
      <c r="L16809" t="s">
        <v>18</v>
      </c>
      <c r="M16809">
        <f>(Table1[[#This Row],[Current_Stock]]*Table1[[#This Row],[Unit_Price]])</f>
        <v>502430.39999999997</v>
      </c>
      <c r="N16809" s="12">
        <f>DATE(YEAR(Table1[[#This Row],[Order_Date]]),MONTH(Table1[[#This Row],[Order_Date]]),1)</f>
        <v>45292</v>
      </c>
    </row>
    <row r="16810" spans="1:14">
      <c r="A16810" t="s">
        <v>244</v>
      </c>
      <c r="B16810" t="s">
        <v>1092</v>
      </c>
      <c r="C16810" t="s">
        <v>1093</v>
      </c>
      <c r="D16810" t="s">
        <v>96</v>
      </c>
      <c r="E16810" t="s">
        <v>104</v>
      </c>
      <c r="F16810" t="s">
        <v>40</v>
      </c>
      <c r="G16810">
        <v>1</v>
      </c>
      <c r="H16810">
        <v>4535.17</v>
      </c>
      <c r="I16810">
        <v>4535.17</v>
      </c>
      <c r="J16810">
        <v>494</v>
      </c>
      <c r="K16810">
        <v>2</v>
      </c>
      <c r="L16810" t="s">
        <v>55</v>
      </c>
      <c r="M16810">
        <f>(Table1[[#This Row],[Current_Stock]]*Table1[[#This Row],[Unit_Price]])</f>
        <v>2240373.98</v>
      </c>
      <c r="N16810" s="12">
        <f>DATE(YEAR(Table1[[#This Row],[Order_Date]]),MONTH(Table1[[#This Row],[Order_Date]]),1)</f>
        <v>45444</v>
      </c>
    </row>
    <row r="16811" spans="1:14">
      <c r="A16811" t="s">
        <v>376</v>
      </c>
      <c r="B16811" t="s">
        <v>253</v>
      </c>
      <c r="C16811" t="s">
        <v>254</v>
      </c>
      <c r="D16811" t="s">
        <v>38</v>
      </c>
      <c r="E16811" t="s">
        <v>16</v>
      </c>
      <c r="F16811" t="s">
        <v>17</v>
      </c>
      <c r="G16811">
        <v>22</v>
      </c>
      <c r="H16811">
        <v>3793.28</v>
      </c>
      <c r="I16811">
        <v>83452.160000000003</v>
      </c>
      <c r="J16811">
        <v>204</v>
      </c>
      <c r="K16811">
        <v>13</v>
      </c>
      <c r="L16811" t="s">
        <v>18</v>
      </c>
      <c r="M16811">
        <f>(Table1[[#This Row],[Current_Stock]]*Table1[[#This Row],[Unit_Price]])</f>
        <v>773829.12</v>
      </c>
      <c r="N16811" s="12">
        <f>DATE(YEAR(Table1[[#This Row],[Order_Date]]),MONTH(Table1[[#This Row],[Order_Date]]),1)</f>
        <v>45231</v>
      </c>
    </row>
    <row r="16812" spans="1:14">
      <c r="A16812" t="s">
        <v>680</v>
      </c>
      <c r="B16812" t="s">
        <v>87</v>
      </c>
      <c r="C16812" t="s">
        <v>88</v>
      </c>
      <c r="D16812" t="s">
        <v>15</v>
      </c>
      <c r="E16812" t="s">
        <v>251</v>
      </c>
      <c r="F16812" t="s">
        <v>46</v>
      </c>
      <c r="G16812">
        <v>10</v>
      </c>
      <c r="H16812">
        <v>31.54</v>
      </c>
      <c r="I16812">
        <v>315.39999999999998</v>
      </c>
      <c r="J16812">
        <v>124</v>
      </c>
      <c r="K16812">
        <v>8</v>
      </c>
      <c r="L16812" t="s">
        <v>18</v>
      </c>
      <c r="M16812">
        <f>(Table1[[#This Row],[Current_Stock]]*Table1[[#This Row],[Unit_Price]])</f>
        <v>3910.96</v>
      </c>
      <c r="N16812" s="12">
        <f>DATE(YEAR(Table1[[#This Row],[Order_Date]]),MONTH(Table1[[#This Row],[Order_Date]]),1)</f>
        <v>45323</v>
      </c>
    </row>
    <row r="16813" spans="1:14">
      <c r="A16813" t="s">
        <v>1017</v>
      </c>
      <c r="B16813" t="s">
        <v>315</v>
      </c>
      <c r="C16813" t="s">
        <v>316</v>
      </c>
      <c r="D16813" t="s">
        <v>38</v>
      </c>
      <c r="E16813" t="s">
        <v>80</v>
      </c>
      <c r="F16813" t="s">
        <v>17</v>
      </c>
      <c r="G16813">
        <v>10</v>
      </c>
      <c r="H16813">
        <v>2100.39</v>
      </c>
      <c r="I16813">
        <v>21003.9</v>
      </c>
      <c r="J16813">
        <v>144</v>
      </c>
      <c r="K16813">
        <v>5</v>
      </c>
      <c r="L16813" t="s">
        <v>18</v>
      </c>
      <c r="M16813">
        <f>(Table1[[#This Row],[Current_Stock]]*Table1[[#This Row],[Unit_Price]])</f>
        <v>302456.15999999997</v>
      </c>
      <c r="N16813" s="12">
        <f>DATE(YEAR(Table1[[#This Row],[Order_Date]]),MONTH(Table1[[#This Row],[Order_Date]]),1)</f>
        <v>45536</v>
      </c>
    </row>
    <row r="16814" spans="1:14">
      <c r="A16814" t="s">
        <v>334</v>
      </c>
      <c r="B16814" t="s">
        <v>404</v>
      </c>
      <c r="C16814" t="s">
        <v>405</v>
      </c>
      <c r="D16814" t="s">
        <v>27</v>
      </c>
      <c r="E16814" t="s">
        <v>28</v>
      </c>
      <c r="F16814" t="s">
        <v>29</v>
      </c>
      <c r="G16814">
        <v>5</v>
      </c>
      <c r="H16814">
        <v>1828.95</v>
      </c>
      <c r="I16814">
        <v>9144.75</v>
      </c>
      <c r="J16814">
        <v>257</v>
      </c>
      <c r="K16814">
        <v>4</v>
      </c>
      <c r="L16814" t="s">
        <v>18</v>
      </c>
      <c r="M16814">
        <f>(Table1[[#This Row],[Current_Stock]]*Table1[[#This Row],[Unit_Price]])</f>
        <v>470040.15</v>
      </c>
      <c r="N16814" s="12">
        <f>DATE(YEAR(Table1[[#This Row],[Order_Date]]),MONTH(Table1[[#This Row],[Order_Date]]),1)</f>
        <v>45292</v>
      </c>
    </row>
    <row r="16815" spans="1:14">
      <c r="A16815" t="s">
        <v>938</v>
      </c>
      <c r="B16815" t="s">
        <v>601</v>
      </c>
      <c r="C16815" t="s">
        <v>602</v>
      </c>
      <c r="D16815" t="s">
        <v>84</v>
      </c>
      <c r="E16815" t="s">
        <v>243</v>
      </c>
      <c r="F16815" t="s">
        <v>40</v>
      </c>
      <c r="G16815">
        <v>14</v>
      </c>
      <c r="H16815">
        <v>4936.28</v>
      </c>
      <c r="I16815">
        <v>69107.92</v>
      </c>
      <c r="J16815">
        <v>188</v>
      </c>
      <c r="K16815">
        <v>7</v>
      </c>
      <c r="L16815" t="s">
        <v>18</v>
      </c>
      <c r="M16815">
        <f>(Table1[[#This Row],[Current_Stock]]*Table1[[#This Row],[Unit_Price]])</f>
        <v>928020.6399999999</v>
      </c>
      <c r="N16815" s="12">
        <f>DATE(YEAR(Table1[[#This Row],[Order_Date]]),MONTH(Table1[[#This Row],[Order_Date]]),1)</f>
        <v>45108</v>
      </c>
    </row>
    <row r="16816" spans="1:14">
      <c r="A16816" t="s">
        <v>1064</v>
      </c>
      <c r="B16816" t="s">
        <v>178</v>
      </c>
      <c r="C16816" t="s">
        <v>179</v>
      </c>
      <c r="D16816" t="s">
        <v>22</v>
      </c>
      <c r="E16816" t="s">
        <v>59</v>
      </c>
      <c r="F16816" t="s">
        <v>29</v>
      </c>
      <c r="G16816">
        <v>25</v>
      </c>
      <c r="H16816">
        <v>16785.13</v>
      </c>
      <c r="I16816">
        <v>419628.25</v>
      </c>
      <c r="J16816">
        <v>31</v>
      </c>
      <c r="K16816">
        <v>8</v>
      </c>
      <c r="L16816" t="s">
        <v>105</v>
      </c>
      <c r="M16816">
        <f>(Table1[[#This Row],[Current_Stock]]*Table1[[#This Row],[Unit_Price]])</f>
        <v>520339.03</v>
      </c>
      <c r="N16816" s="12">
        <f>DATE(YEAR(Table1[[#This Row],[Order_Date]]),MONTH(Table1[[#This Row],[Order_Date]]),1)</f>
        <v>44986</v>
      </c>
    </row>
    <row r="16817" spans="1:14">
      <c r="A16817" t="s">
        <v>1338</v>
      </c>
      <c r="B16817" t="s">
        <v>299</v>
      </c>
      <c r="C16817" t="s">
        <v>300</v>
      </c>
      <c r="D16817" t="s">
        <v>84</v>
      </c>
      <c r="E16817" t="s">
        <v>54</v>
      </c>
      <c r="F16817" t="s">
        <v>29</v>
      </c>
      <c r="G16817">
        <v>18</v>
      </c>
      <c r="H16817">
        <v>26874.95</v>
      </c>
      <c r="I16817">
        <v>483749.1</v>
      </c>
      <c r="J16817">
        <v>120</v>
      </c>
      <c r="K16817">
        <v>12</v>
      </c>
      <c r="L16817" t="s">
        <v>18</v>
      </c>
      <c r="M16817">
        <f>(Table1[[#This Row],[Current_Stock]]*Table1[[#This Row],[Unit_Price]])</f>
        <v>3224994</v>
      </c>
      <c r="N16817" s="12">
        <f>DATE(YEAR(Table1[[#This Row],[Order_Date]]),MONTH(Table1[[#This Row],[Order_Date]]),1)</f>
        <v>44958</v>
      </c>
    </row>
    <row r="16818" spans="1:14">
      <c r="A16818" t="s">
        <v>823</v>
      </c>
      <c r="B16818" t="s">
        <v>62</v>
      </c>
      <c r="C16818" t="s">
        <v>63</v>
      </c>
      <c r="D16818" t="s">
        <v>38</v>
      </c>
      <c r="E16818" t="s">
        <v>23</v>
      </c>
      <c r="F16818" t="s">
        <v>46</v>
      </c>
      <c r="G16818">
        <v>8</v>
      </c>
      <c r="H16818">
        <v>1708.04</v>
      </c>
      <c r="I16818">
        <v>13664.32</v>
      </c>
      <c r="J16818">
        <v>118</v>
      </c>
      <c r="K16818">
        <v>13</v>
      </c>
      <c r="L16818" t="s">
        <v>18</v>
      </c>
      <c r="M16818">
        <f>(Table1[[#This Row],[Current_Stock]]*Table1[[#This Row],[Unit_Price]])</f>
        <v>201548.72</v>
      </c>
      <c r="N16818" s="12">
        <f>DATE(YEAR(Table1[[#This Row],[Order_Date]]),MONTH(Table1[[#This Row],[Order_Date]]),1)</f>
        <v>45566</v>
      </c>
    </row>
    <row r="16819" spans="1:14">
      <c r="A16819" t="s">
        <v>1031</v>
      </c>
      <c r="B16819" t="s">
        <v>1007</v>
      </c>
      <c r="C16819" t="s">
        <v>1008</v>
      </c>
      <c r="D16819" t="s">
        <v>27</v>
      </c>
      <c r="E16819" t="s">
        <v>50</v>
      </c>
      <c r="F16819" t="s">
        <v>17</v>
      </c>
      <c r="G16819">
        <v>5</v>
      </c>
      <c r="H16819">
        <v>3768.07</v>
      </c>
      <c r="I16819">
        <v>18840.349999999999</v>
      </c>
      <c r="J16819">
        <v>253</v>
      </c>
      <c r="K16819">
        <v>3</v>
      </c>
      <c r="L16819" t="s">
        <v>18</v>
      </c>
      <c r="M16819">
        <f>(Table1[[#This Row],[Current_Stock]]*Table1[[#This Row],[Unit_Price]])</f>
        <v>953321.71000000008</v>
      </c>
      <c r="N16819" s="12">
        <f>DATE(YEAR(Table1[[#This Row],[Order_Date]]),MONTH(Table1[[#This Row],[Order_Date]]),1)</f>
        <v>45536</v>
      </c>
    </row>
    <row r="16820" spans="1:14">
      <c r="A16820" t="s">
        <v>81</v>
      </c>
      <c r="B16820" t="s">
        <v>450</v>
      </c>
      <c r="C16820" t="s">
        <v>451</v>
      </c>
      <c r="D16820" t="s">
        <v>33</v>
      </c>
      <c r="E16820" t="s">
        <v>89</v>
      </c>
      <c r="F16820" t="s">
        <v>46</v>
      </c>
      <c r="G16820">
        <v>11</v>
      </c>
      <c r="H16820">
        <v>1699.1</v>
      </c>
      <c r="I16820">
        <v>18690.099999999999</v>
      </c>
      <c r="J16820">
        <v>91</v>
      </c>
      <c r="K16820">
        <v>13</v>
      </c>
      <c r="L16820" t="s">
        <v>18</v>
      </c>
      <c r="M16820">
        <f>(Table1[[#This Row],[Current_Stock]]*Table1[[#This Row],[Unit_Price]])</f>
        <v>154618.1</v>
      </c>
      <c r="N16820" s="12">
        <f>DATE(YEAR(Table1[[#This Row],[Order_Date]]),MONTH(Table1[[#This Row],[Order_Date]]),1)</f>
        <v>45413</v>
      </c>
    </row>
    <row r="16821" spans="1:14">
      <c r="A16821" t="s">
        <v>1360</v>
      </c>
      <c r="B16821" t="s">
        <v>322</v>
      </c>
      <c r="C16821" t="s">
        <v>323</v>
      </c>
      <c r="D16821" t="s">
        <v>22</v>
      </c>
      <c r="E16821" t="s">
        <v>54</v>
      </c>
      <c r="F16821" t="s">
        <v>40</v>
      </c>
      <c r="G16821">
        <v>36</v>
      </c>
      <c r="H16821">
        <v>17692.060000000001</v>
      </c>
      <c r="I16821">
        <v>636914.16</v>
      </c>
      <c r="J16821">
        <v>34</v>
      </c>
      <c r="K16821">
        <v>13</v>
      </c>
      <c r="L16821" t="s">
        <v>18</v>
      </c>
      <c r="M16821">
        <f>(Table1[[#This Row],[Current_Stock]]*Table1[[#This Row],[Unit_Price]])</f>
        <v>601530.04</v>
      </c>
      <c r="N16821" s="12">
        <f>DATE(YEAR(Table1[[#This Row],[Order_Date]]),MONTH(Table1[[#This Row],[Order_Date]]),1)</f>
        <v>45292</v>
      </c>
    </row>
    <row r="16822" spans="1:14">
      <c r="A16822" t="s">
        <v>186</v>
      </c>
      <c r="B16822" t="s">
        <v>848</v>
      </c>
      <c r="C16822" t="s">
        <v>849</v>
      </c>
      <c r="D16822" t="s">
        <v>33</v>
      </c>
      <c r="E16822" t="s">
        <v>167</v>
      </c>
      <c r="F16822" t="s">
        <v>40</v>
      </c>
      <c r="G16822">
        <v>16</v>
      </c>
      <c r="H16822">
        <v>1694.17</v>
      </c>
      <c r="I16822">
        <v>27106.720000000001</v>
      </c>
      <c r="J16822">
        <v>238</v>
      </c>
      <c r="K16822">
        <v>13</v>
      </c>
      <c r="L16822" t="s">
        <v>18</v>
      </c>
      <c r="M16822">
        <f>(Table1[[#This Row],[Current_Stock]]*Table1[[#This Row],[Unit_Price]])</f>
        <v>403212.46</v>
      </c>
      <c r="N16822" s="12">
        <f>DATE(YEAR(Table1[[#This Row],[Order_Date]]),MONTH(Table1[[#This Row],[Order_Date]]),1)</f>
        <v>45200</v>
      </c>
    </row>
    <row r="16823" spans="1:14">
      <c r="A16823" t="s">
        <v>1028</v>
      </c>
      <c r="B16823" t="s">
        <v>338</v>
      </c>
      <c r="C16823" t="s">
        <v>339</v>
      </c>
      <c r="D16823" t="s">
        <v>38</v>
      </c>
      <c r="E16823" t="s">
        <v>243</v>
      </c>
      <c r="F16823" t="s">
        <v>40</v>
      </c>
      <c r="G16823">
        <v>19</v>
      </c>
      <c r="H16823">
        <v>3303.85</v>
      </c>
      <c r="I16823">
        <v>62773.15</v>
      </c>
      <c r="J16823">
        <v>189</v>
      </c>
      <c r="K16823">
        <v>3</v>
      </c>
      <c r="L16823" t="s">
        <v>18</v>
      </c>
      <c r="M16823">
        <f>(Table1[[#This Row],[Current_Stock]]*Table1[[#This Row],[Unit_Price]])</f>
        <v>624427.65</v>
      </c>
      <c r="N16823" s="12">
        <f>DATE(YEAR(Table1[[#This Row],[Order_Date]]),MONTH(Table1[[#This Row],[Order_Date]]),1)</f>
        <v>45383</v>
      </c>
    </row>
    <row r="16824" spans="1:14">
      <c r="A16824" t="s">
        <v>964</v>
      </c>
      <c r="B16824" t="s">
        <v>1039</v>
      </c>
      <c r="C16824" t="s">
        <v>1040</v>
      </c>
      <c r="D16824" t="s">
        <v>183</v>
      </c>
      <c r="E16824" t="s">
        <v>54</v>
      </c>
      <c r="F16824" t="s">
        <v>46</v>
      </c>
      <c r="G16824">
        <v>25</v>
      </c>
      <c r="H16824">
        <v>821.68</v>
      </c>
      <c r="I16824">
        <v>20542</v>
      </c>
      <c r="J16824">
        <v>185</v>
      </c>
      <c r="K16824">
        <v>2</v>
      </c>
      <c r="L16824" t="s">
        <v>18</v>
      </c>
      <c r="M16824">
        <f>(Table1[[#This Row],[Current_Stock]]*Table1[[#This Row],[Unit_Price]])</f>
        <v>152010.79999999999</v>
      </c>
      <c r="N16824" s="12">
        <f>DATE(YEAR(Table1[[#This Row],[Order_Date]]),MONTH(Table1[[#This Row],[Order_Date]]),1)</f>
        <v>45566</v>
      </c>
    </row>
    <row r="16825" spans="1:14">
      <c r="A16825" t="s">
        <v>373</v>
      </c>
      <c r="B16825" t="s">
        <v>913</v>
      </c>
      <c r="C16825" t="s">
        <v>914</v>
      </c>
      <c r="D16825" t="s">
        <v>33</v>
      </c>
      <c r="E16825" t="s">
        <v>153</v>
      </c>
      <c r="F16825" t="s">
        <v>17</v>
      </c>
      <c r="G16825">
        <v>20</v>
      </c>
      <c r="H16825">
        <v>3757.59</v>
      </c>
      <c r="I16825">
        <v>75151.8</v>
      </c>
      <c r="J16825">
        <v>197</v>
      </c>
      <c r="K16825">
        <v>12</v>
      </c>
      <c r="L16825" t="s">
        <v>18</v>
      </c>
      <c r="M16825">
        <f>(Table1[[#This Row],[Current_Stock]]*Table1[[#This Row],[Unit_Price]])</f>
        <v>740245.23</v>
      </c>
      <c r="N16825" s="12">
        <f>DATE(YEAR(Table1[[#This Row],[Order_Date]]),MONTH(Table1[[#This Row],[Order_Date]]),1)</f>
        <v>45017</v>
      </c>
    </row>
    <row r="16826" spans="1:14">
      <c r="A16826" t="s">
        <v>1024</v>
      </c>
      <c r="B16826" t="s">
        <v>464</v>
      </c>
      <c r="C16826" t="s">
        <v>465</v>
      </c>
      <c r="D16826" t="s">
        <v>27</v>
      </c>
      <c r="E16826" t="s">
        <v>113</v>
      </c>
      <c r="F16826" t="s">
        <v>46</v>
      </c>
      <c r="G16826">
        <v>5</v>
      </c>
      <c r="H16826">
        <v>1812.97</v>
      </c>
      <c r="I16826">
        <v>9064.85</v>
      </c>
      <c r="J16826">
        <v>284</v>
      </c>
      <c r="K16826">
        <v>13</v>
      </c>
      <c r="L16826" t="s">
        <v>18</v>
      </c>
      <c r="M16826">
        <f>(Table1[[#This Row],[Current_Stock]]*Table1[[#This Row],[Unit_Price]])</f>
        <v>514883.48</v>
      </c>
      <c r="N16826" s="12">
        <f>DATE(YEAR(Table1[[#This Row],[Order_Date]]),MONTH(Table1[[#This Row],[Order_Date]]),1)</f>
        <v>45231</v>
      </c>
    </row>
    <row r="16827" spans="1:14">
      <c r="A16827" t="s">
        <v>185</v>
      </c>
      <c r="B16827" t="s">
        <v>752</v>
      </c>
      <c r="C16827" t="s">
        <v>753</v>
      </c>
      <c r="D16827" t="s">
        <v>183</v>
      </c>
      <c r="E16827" t="s">
        <v>39</v>
      </c>
      <c r="F16827" t="s">
        <v>60</v>
      </c>
      <c r="G16827">
        <v>10</v>
      </c>
      <c r="H16827">
        <v>3341.54</v>
      </c>
      <c r="I16827">
        <v>33415.4</v>
      </c>
      <c r="J16827">
        <v>147</v>
      </c>
      <c r="K16827">
        <v>4</v>
      </c>
      <c r="L16827" t="s">
        <v>18</v>
      </c>
      <c r="M16827">
        <f>(Table1[[#This Row],[Current_Stock]]*Table1[[#This Row],[Unit_Price]])</f>
        <v>491206.38</v>
      </c>
      <c r="N16827" s="12">
        <f>DATE(YEAR(Table1[[#This Row],[Order_Date]]),MONTH(Table1[[#This Row],[Order_Date]]),1)</f>
        <v>45505</v>
      </c>
    </row>
    <row r="16828" spans="1:14">
      <c r="A16828" t="s">
        <v>19</v>
      </c>
      <c r="B16828" t="s">
        <v>216</v>
      </c>
      <c r="C16828" t="s">
        <v>217</v>
      </c>
      <c r="D16828" t="s">
        <v>27</v>
      </c>
      <c r="E16828" t="s">
        <v>211</v>
      </c>
      <c r="F16828" t="s">
        <v>46</v>
      </c>
      <c r="G16828">
        <v>2</v>
      </c>
      <c r="H16828">
        <v>4361.1000000000004</v>
      </c>
      <c r="I16828">
        <v>8722.2000000000007</v>
      </c>
      <c r="J16828">
        <v>370</v>
      </c>
      <c r="K16828">
        <v>6</v>
      </c>
      <c r="L16828" t="s">
        <v>55</v>
      </c>
      <c r="M16828">
        <f>(Table1[[#This Row],[Current_Stock]]*Table1[[#This Row],[Unit_Price]])</f>
        <v>1613607.0000000002</v>
      </c>
      <c r="N16828" s="12">
        <f>DATE(YEAR(Table1[[#This Row],[Order_Date]]),MONTH(Table1[[#This Row],[Order_Date]]),1)</f>
        <v>44958</v>
      </c>
    </row>
    <row r="16829" spans="1:14">
      <c r="A16829" t="s">
        <v>593</v>
      </c>
      <c r="B16829" t="s">
        <v>36</v>
      </c>
      <c r="C16829" t="s">
        <v>37</v>
      </c>
      <c r="D16829" t="s">
        <v>38</v>
      </c>
      <c r="E16829" t="s">
        <v>184</v>
      </c>
      <c r="F16829" t="s">
        <v>60</v>
      </c>
      <c r="G16829">
        <v>21</v>
      </c>
      <c r="H16829">
        <v>2328.08</v>
      </c>
      <c r="I16829">
        <v>48889.68</v>
      </c>
      <c r="J16829">
        <v>206</v>
      </c>
      <c r="K16829">
        <v>3</v>
      </c>
      <c r="L16829" t="s">
        <v>18</v>
      </c>
      <c r="M16829">
        <f>(Table1[[#This Row],[Current_Stock]]*Table1[[#This Row],[Unit_Price]])</f>
        <v>479584.48</v>
      </c>
      <c r="N16829" s="12">
        <f>DATE(YEAR(Table1[[#This Row],[Order_Date]]),MONTH(Table1[[#This Row],[Order_Date]]),1)</f>
        <v>45261</v>
      </c>
    </row>
    <row r="16830" spans="1:14">
      <c r="A16830" t="s">
        <v>1330</v>
      </c>
      <c r="B16830" t="s">
        <v>447</v>
      </c>
      <c r="C16830" t="s">
        <v>448</v>
      </c>
      <c r="D16830" t="s">
        <v>44</v>
      </c>
      <c r="E16830" t="s">
        <v>269</v>
      </c>
      <c r="F16830" t="s">
        <v>46</v>
      </c>
      <c r="G16830">
        <v>30</v>
      </c>
      <c r="H16830">
        <v>4677.1000000000004</v>
      </c>
      <c r="I16830">
        <v>140313</v>
      </c>
      <c r="J16830">
        <v>114</v>
      </c>
      <c r="K16830">
        <v>2</v>
      </c>
      <c r="L16830" t="s">
        <v>18</v>
      </c>
      <c r="M16830">
        <f>(Table1[[#This Row],[Current_Stock]]*Table1[[#This Row],[Unit_Price]])</f>
        <v>533189.4</v>
      </c>
      <c r="N16830" s="12">
        <f>DATE(YEAR(Table1[[#This Row],[Order_Date]]),MONTH(Table1[[#This Row],[Order_Date]]),1)</f>
        <v>45444</v>
      </c>
    </row>
    <row r="16831" spans="1:14">
      <c r="A16831" t="s">
        <v>606</v>
      </c>
      <c r="B16831" t="s">
        <v>178</v>
      </c>
      <c r="C16831" t="s">
        <v>179</v>
      </c>
      <c r="D16831" t="s">
        <v>22</v>
      </c>
      <c r="E16831" t="s">
        <v>184</v>
      </c>
      <c r="F16831" t="s">
        <v>29</v>
      </c>
      <c r="G16831">
        <v>33</v>
      </c>
      <c r="H16831">
        <v>16689.66</v>
      </c>
      <c r="I16831">
        <v>550758.78</v>
      </c>
      <c r="J16831">
        <v>91</v>
      </c>
      <c r="K16831">
        <v>11</v>
      </c>
      <c r="L16831" t="s">
        <v>18</v>
      </c>
      <c r="M16831">
        <f>(Table1[[#This Row],[Current_Stock]]*Table1[[#This Row],[Unit_Price]])</f>
        <v>1518759.06</v>
      </c>
      <c r="N16831" s="12">
        <f>DATE(YEAR(Table1[[#This Row],[Order_Date]]),MONTH(Table1[[#This Row],[Order_Date]]),1)</f>
        <v>45170</v>
      </c>
    </row>
    <row r="16832" spans="1:14">
      <c r="A16832" t="s">
        <v>628</v>
      </c>
      <c r="B16832" t="s">
        <v>325</v>
      </c>
      <c r="C16832" t="s">
        <v>326</v>
      </c>
      <c r="D16832" t="s">
        <v>27</v>
      </c>
      <c r="E16832" t="s">
        <v>89</v>
      </c>
      <c r="F16832" t="s">
        <v>17</v>
      </c>
      <c r="G16832">
        <v>1</v>
      </c>
      <c r="H16832">
        <v>4966.92</v>
      </c>
      <c r="I16832">
        <v>4966.92</v>
      </c>
      <c r="J16832">
        <v>549</v>
      </c>
      <c r="K16832">
        <v>5</v>
      </c>
      <c r="L16832" t="s">
        <v>55</v>
      </c>
      <c r="M16832">
        <f>(Table1[[#This Row],[Current_Stock]]*Table1[[#This Row],[Unit_Price]])</f>
        <v>2726839.08</v>
      </c>
      <c r="N16832" s="12">
        <f>DATE(YEAR(Table1[[#This Row],[Order_Date]]),MONTH(Table1[[#This Row],[Order_Date]]),1)</f>
        <v>45170</v>
      </c>
    </row>
    <row r="16833" spans="1:14">
      <c r="A16833" t="s">
        <v>1289</v>
      </c>
      <c r="B16833" t="s">
        <v>91</v>
      </c>
      <c r="C16833" t="s">
        <v>92</v>
      </c>
      <c r="D16833" t="s">
        <v>38</v>
      </c>
      <c r="E16833" t="s">
        <v>85</v>
      </c>
      <c r="F16833" t="s">
        <v>46</v>
      </c>
      <c r="G16833">
        <v>14</v>
      </c>
      <c r="H16833">
        <v>1504.22</v>
      </c>
      <c r="I16833">
        <v>21059.08</v>
      </c>
      <c r="J16833">
        <v>119</v>
      </c>
      <c r="K16833">
        <v>14</v>
      </c>
      <c r="L16833" t="s">
        <v>18</v>
      </c>
      <c r="M16833">
        <f>(Table1[[#This Row],[Current_Stock]]*Table1[[#This Row],[Unit_Price]])</f>
        <v>179002.18</v>
      </c>
      <c r="N16833" s="12">
        <f>DATE(YEAR(Table1[[#This Row],[Order_Date]]),MONTH(Table1[[#This Row],[Order_Date]]),1)</f>
        <v>45536</v>
      </c>
    </row>
    <row r="16834" spans="1:14">
      <c r="A16834" t="s">
        <v>206</v>
      </c>
      <c r="B16834" t="s">
        <v>162</v>
      </c>
      <c r="C16834" t="s">
        <v>163</v>
      </c>
      <c r="D16834" t="s">
        <v>53</v>
      </c>
      <c r="E16834" t="s">
        <v>153</v>
      </c>
      <c r="F16834" t="s">
        <v>60</v>
      </c>
      <c r="G16834">
        <v>8</v>
      </c>
      <c r="H16834">
        <v>4497.1000000000004</v>
      </c>
      <c r="I16834">
        <v>35976.800000000003</v>
      </c>
      <c r="J16834">
        <v>432</v>
      </c>
      <c r="K16834">
        <v>9</v>
      </c>
      <c r="L16834" t="s">
        <v>55</v>
      </c>
      <c r="M16834">
        <f>(Table1[[#This Row],[Current_Stock]]*Table1[[#This Row],[Unit_Price]])</f>
        <v>1942747.2000000002</v>
      </c>
      <c r="N16834" s="12">
        <f>DATE(YEAR(Table1[[#This Row],[Order_Date]]),MONTH(Table1[[#This Row],[Order_Date]]),1)</f>
        <v>45078</v>
      </c>
    </row>
    <row r="16835" spans="1:14">
      <c r="A16835" t="s">
        <v>1370</v>
      </c>
      <c r="B16835" t="s">
        <v>814</v>
      </c>
      <c r="C16835" t="s">
        <v>815</v>
      </c>
      <c r="D16835" t="s">
        <v>44</v>
      </c>
      <c r="E16835" t="s">
        <v>251</v>
      </c>
      <c r="F16835" t="s">
        <v>17</v>
      </c>
      <c r="G16835">
        <v>28</v>
      </c>
      <c r="H16835">
        <v>574.32000000000005</v>
      </c>
      <c r="I16835">
        <v>16080.96</v>
      </c>
      <c r="J16835">
        <v>30</v>
      </c>
      <c r="K16835">
        <v>4</v>
      </c>
      <c r="L16835" t="s">
        <v>18</v>
      </c>
      <c r="M16835">
        <f>(Table1[[#This Row],[Current_Stock]]*Table1[[#This Row],[Unit_Price]])</f>
        <v>17229.600000000002</v>
      </c>
      <c r="N16835" s="12">
        <f>DATE(YEAR(Table1[[#This Row],[Order_Date]]),MONTH(Table1[[#This Row],[Order_Date]]),1)</f>
        <v>45627</v>
      </c>
    </row>
    <row r="16836" spans="1:14">
      <c r="A16836" t="s">
        <v>1342</v>
      </c>
      <c r="B16836" t="s">
        <v>222</v>
      </c>
      <c r="C16836" t="s">
        <v>223</v>
      </c>
      <c r="D16836" t="s">
        <v>53</v>
      </c>
      <c r="E16836" t="s">
        <v>80</v>
      </c>
      <c r="F16836" t="s">
        <v>46</v>
      </c>
      <c r="G16836">
        <v>1</v>
      </c>
      <c r="H16836">
        <v>856.41</v>
      </c>
      <c r="I16836">
        <v>856.41</v>
      </c>
      <c r="J16836">
        <v>256</v>
      </c>
      <c r="K16836">
        <v>12</v>
      </c>
      <c r="L16836" t="s">
        <v>55</v>
      </c>
      <c r="M16836">
        <f>(Table1[[#This Row],[Current_Stock]]*Table1[[#This Row],[Unit_Price]])</f>
        <v>219240.95999999999</v>
      </c>
      <c r="N16836" s="12">
        <f>DATE(YEAR(Table1[[#This Row],[Order_Date]]),MONTH(Table1[[#This Row],[Order_Date]]),1)</f>
        <v>45047</v>
      </c>
    </row>
    <row r="16837" spans="1:14">
      <c r="A16837" t="s">
        <v>1281</v>
      </c>
      <c r="B16837" t="s">
        <v>819</v>
      </c>
      <c r="C16837" t="s">
        <v>820</v>
      </c>
      <c r="D16837" t="s">
        <v>22</v>
      </c>
      <c r="E16837" t="s">
        <v>189</v>
      </c>
      <c r="F16837" t="s">
        <v>46</v>
      </c>
      <c r="G16837">
        <v>73</v>
      </c>
      <c r="H16837">
        <v>6097.92</v>
      </c>
      <c r="I16837">
        <v>445148.15999999997</v>
      </c>
      <c r="J16837">
        <v>61</v>
      </c>
      <c r="K16837">
        <v>10</v>
      </c>
      <c r="L16837" t="s">
        <v>18</v>
      </c>
      <c r="M16837">
        <f>(Table1[[#This Row],[Current_Stock]]*Table1[[#This Row],[Unit_Price]])</f>
        <v>371973.12</v>
      </c>
      <c r="N16837" s="12">
        <f>DATE(YEAR(Table1[[#This Row],[Order_Date]]),MONTH(Table1[[#This Row],[Order_Date]]),1)</f>
        <v>45200</v>
      </c>
    </row>
    <row r="16838" spans="1:14">
      <c r="A16838" t="s">
        <v>834</v>
      </c>
      <c r="B16838" t="s">
        <v>1191</v>
      </c>
      <c r="C16838" t="s">
        <v>1192</v>
      </c>
      <c r="D16838" t="s">
        <v>96</v>
      </c>
      <c r="E16838" t="s">
        <v>277</v>
      </c>
      <c r="F16838" t="s">
        <v>40</v>
      </c>
      <c r="G16838">
        <v>1</v>
      </c>
      <c r="H16838">
        <v>3934.03</v>
      </c>
      <c r="I16838">
        <v>3934.03</v>
      </c>
      <c r="J16838">
        <v>517</v>
      </c>
      <c r="K16838">
        <v>7</v>
      </c>
      <c r="L16838" t="s">
        <v>55</v>
      </c>
      <c r="M16838">
        <f>(Table1[[#This Row],[Current_Stock]]*Table1[[#This Row],[Unit_Price]])</f>
        <v>2033893.51</v>
      </c>
      <c r="N16838" s="12">
        <f>DATE(YEAR(Table1[[#This Row],[Order_Date]]),MONTH(Table1[[#This Row],[Order_Date]]),1)</f>
        <v>45505</v>
      </c>
    </row>
    <row r="16839" spans="1:14">
      <c r="A16839" t="s">
        <v>589</v>
      </c>
      <c r="B16839" t="s">
        <v>239</v>
      </c>
      <c r="C16839" t="s">
        <v>240</v>
      </c>
      <c r="D16839" t="s">
        <v>15</v>
      </c>
      <c r="E16839" t="s">
        <v>16</v>
      </c>
      <c r="F16839" t="s">
        <v>29</v>
      </c>
      <c r="G16839">
        <v>21</v>
      </c>
      <c r="H16839">
        <v>80.010000000000005</v>
      </c>
      <c r="I16839">
        <v>1680.21</v>
      </c>
      <c r="J16839">
        <v>82</v>
      </c>
      <c r="K16839">
        <v>2</v>
      </c>
      <c r="L16839" t="s">
        <v>18</v>
      </c>
      <c r="M16839">
        <f>(Table1[[#This Row],[Current_Stock]]*Table1[[#This Row],[Unit_Price]])</f>
        <v>6560.8200000000006</v>
      </c>
      <c r="N16839" s="12">
        <f>DATE(YEAR(Table1[[#This Row],[Order_Date]]),MONTH(Table1[[#This Row],[Order_Date]]),1)</f>
        <v>45413</v>
      </c>
    </row>
    <row r="16840" spans="1:14">
      <c r="A16840" t="s">
        <v>1001</v>
      </c>
      <c r="B16840" t="s">
        <v>439</v>
      </c>
      <c r="C16840" t="s">
        <v>440</v>
      </c>
      <c r="D16840" t="s">
        <v>183</v>
      </c>
      <c r="E16840" t="s">
        <v>184</v>
      </c>
      <c r="F16840" t="s">
        <v>29</v>
      </c>
      <c r="G16840">
        <v>20</v>
      </c>
      <c r="H16840">
        <v>4670.1400000000003</v>
      </c>
      <c r="I16840">
        <v>93402.8</v>
      </c>
      <c r="J16840">
        <v>86</v>
      </c>
      <c r="K16840">
        <v>10</v>
      </c>
      <c r="L16840" t="s">
        <v>18</v>
      </c>
      <c r="M16840">
        <f>(Table1[[#This Row],[Current_Stock]]*Table1[[#This Row],[Unit_Price]])</f>
        <v>401632.04000000004</v>
      </c>
      <c r="N16840" s="12">
        <f>DATE(YEAR(Table1[[#This Row],[Order_Date]]),MONTH(Table1[[#This Row],[Order_Date]]),1)</f>
        <v>45627</v>
      </c>
    </row>
    <row r="16841" spans="1:14">
      <c r="A16841" t="s">
        <v>125</v>
      </c>
      <c r="B16841" t="s">
        <v>504</v>
      </c>
      <c r="C16841" t="s">
        <v>505</v>
      </c>
      <c r="D16841" t="s">
        <v>15</v>
      </c>
      <c r="E16841" t="s">
        <v>167</v>
      </c>
      <c r="F16841" t="s">
        <v>29</v>
      </c>
      <c r="G16841">
        <v>18</v>
      </c>
      <c r="H16841">
        <v>363.7</v>
      </c>
      <c r="I16841">
        <v>6546.6</v>
      </c>
      <c r="J16841">
        <v>119</v>
      </c>
      <c r="K16841">
        <v>2</v>
      </c>
      <c r="L16841" t="s">
        <v>18</v>
      </c>
      <c r="M16841">
        <f>(Table1[[#This Row],[Current_Stock]]*Table1[[#This Row],[Unit_Price]])</f>
        <v>43280.299999999996</v>
      </c>
      <c r="N16841" s="12">
        <f>DATE(YEAR(Table1[[#This Row],[Order_Date]]),MONTH(Table1[[#This Row],[Order_Date]]),1)</f>
        <v>45323</v>
      </c>
    </row>
    <row r="16842" spans="1:14">
      <c r="A16842" t="s">
        <v>1307</v>
      </c>
      <c r="B16842" t="s">
        <v>682</v>
      </c>
      <c r="C16842" t="s">
        <v>683</v>
      </c>
      <c r="D16842" t="s">
        <v>15</v>
      </c>
      <c r="E16842" t="s">
        <v>97</v>
      </c>
      <c r="F16842" t="s">
        <v>29</v>
      </c>
      <c r="G16842">
        <v>20</v>
      </c>
      <c r="H16842">
        <v>187.84</v>
      </c>
      <c r="I16842">
        <v>3756.8</v>
      </c>
      <c r="J16842">
        <v>173</v>
      </c>
      <c r="K16842">
        <v>3</v>
      </c>
      <c r="L16842" t="s">
        <v>18</v>
      </c>
      <c r="M16842">
        <f>(Table1[[#This Row],[Current_Stock]]*Table1[[#This Row],[Unit_Price]])</f>
        <v>32496.32</v>
      </c>
      <c r="N16842" s="12">
        <f>DATE(YEAR(Table1[[#This Row],[Order_Date]]),MONTH(Table1[[#This Row],[Order_Date]]),1)</f>
        <v>45170</v>
      </c>
    </row>
    <row r="16843" spans="1:14">
      <c r="A16843" t="s">
        <v>1331</v>
      </c>
      <c r="B16843" t="s">
        <v>444</v>
      </c>
      <c r="C16843" t="s">
        <v>445</v>
      </c>
      <c r="D16843" t="s">
        <v>44</v>
      </c>
      <c r="E16843" t="s">
        <v>211</v>
      </c>
      <c r="F16843" t="s">
        <v>40</v>
      </c>
      <c r="G16843">
        <v>25</v>
      </c>
      <c r="H16843">
        <v>2583.19</v>
      </c>
      <c r="I16843">
        <v>64579.75</v>
      </c>
      <c r="J16843">
        <v>110</v>
      </c>
      <c r="K16843">
        <v>11</v>
      </c>
      <c r="L16843" t="s">
        <v>105</v>
      </c>
      <c r="M16843">
        <f>(Table1[[#This Row],[Current_Stock]]*Table1[[#This Row],[Unit_Price]])</f>
        <v>284150.90000000002</v>
      </c>
      <c r="N16843" s="12">
        <f>DATE(YEAR(Table1[[#This Row],[Order_Date]]),MONTH(Table1[[#This Row],[Order_Date]]),1)</f>
        <v>45261</v>
      </c>
    </row>
    <row r="16844" spans="1:14">
      <c r="A16844" t="s">
        <v>902</v>
      </c>
      <c r="B16844" t="s">
        <v>649</v>
      </c>
      <c r="C16844" t="s">
        <v>650</v>
      </c>
      <c r="D16844" t="s">
        <v>183</v>
      </c>
      <c r="E16844" t="s">
        <v>104</v>
      </c>
      <c r="F16844" t="s">
        <v>60</v>
      </c>
      <c r="G16844">
        <v>21</v>
      </c>
      <c r="H16844">
        <v>1966.16</v>
      </c>
      <c r="I16844">
        <v>41289.360000000001</v>
      </c>
      <c r="J16844">
        <v>127</v>
      </c>
      <c r="K16844">
        <v>7</v>
      </c>
      <c r="L16844" t="s">
        <v>18</v>
      </c>
      <c r="M16844">
        <f>(Table1[[#This Row],[Current_Stock]]*Table1[[#This Row],[Unit_Price]])</f>
        <v>249702.32</v>
      </c>
      <c r="N16844" s="12">
        <f>DATE(YEAR(Table1[[#This Row],[Order_Date]]),MONTH(Table1[[#This Row],[Order_Date]]),1)</f>
        <v>45597</v>
      </c>
    </row>
    <row r="16845" spans="1:14">
      <c r="A16845" t="s">
        <v>1195</v>
      </c>
      <c r="B16845" t="s">
        <v>913</v>
      </c>
      <c r="C16845" t="s">
        <v>914</v>
      </c>
      <c r="D16845" t="s">
        <v>33</v>
      </c>
      <c r="E16845" t="s">
        <v>277</v>
      </c>
      <c r="F16845" t="s">
        <v>29</v>
      </c>
      <c r="G16845">
        <v>17</v>
      </c>
      <c r="H16845">
        <v>2128.75</v>
      </c>
      <c r="I16845">
        <v>36188.75</v>
      </c>
      <c r="J16845">
        <v>197</v>
      </c>
      <c r="K16845">
        <v>3</v>
      </c>
      <c r="L16845" t="s">
        <v>18</v>
      </c>
      <c r="M16845">
        <f>(Table1[[#This Row],[Current_Stock]]*Table1[[#This Row],[Unit_Price]])</f>
        <v>419363.75</v>
      </c>
      <c r="N16845" s="12">
        <f>DATE(YEAR(Table1[[#This Row],[Order_Date]]),MONTH(Table1[[#This Row],[Order_Date]]),1)</f>
        <v>45017</v>
      </c>
    </row>
    <row r="16846" spans="1:14">
      <c r="A16846" t="s">
        <v>1073</v>
      </c>
      <c r="B16846" t="s">
        <v>549</v>
      </c>
      <c r="C16846" t="s">
        <v>550</v>
      </c>
      <c r="D16846" t="s">
        <v>96</v>
      </c>
      <c r="E16846" t="s">
        <v>269</v>
      </c>
      <c r="F16846" t="s">
        <v>60</v>
      </c>
      <c r="G16846">
        <v>10</v>
      </c>
      <c r="H16846">
        <v>462.71</v>
      </c>
      <c r="I16846">
        <v>4627.1000000000004</v>
      </c>
      <c r="J16846">
        <v>411</v>
      </c>
      <c r="K16846">
        <v>2</v>
      </c>
      <c r="L16846" t="s">
        <v>55</v>
      </c>
      <c r="M16846">
        <f>(Table1[[#This Row],[Current_Stock]]*Table1[[#This Row],[Unit_Price]])</f>
        <v>190173.81</v>
      </c>
      <c r="N16846" s="12">
        <f>DATE(YEAR(Table1[[#This Row],[Order_Date]]),MONTH(Table1[[#This Row],[Order_Date]]),1)</f>
        <v>45597</v>
      </c>
    </row>
    <row r="16847" spans="1:14">
      <c r="A16847" t="s">
        <v>620</v>
      </c>
      <c r="B16847" t="s">
        <v>1004</v>
      </c>
      <c r="C16847" t="s">
        <v>1005</v>
      </c>
      <c r="D16847" t="s">
        <v>96</v>
      </c>
      <c r="E16847" t="s">
        <v>269</v>
      </c>
      <c r="F16847" t="s">
        <v>29</v>
      </c>
      <c r="G16847">
        <v>3</v>
      </c>
      <c r="H16847">
        <v>4846.63</v>
      </c>
      <c r="I16847">
        <v>14539.89</v>
      </c>
      <c r="J16847">
        <v>391</v>
      </c>
      <c r="K16847">
        <v>4</v>
      </c>
      <c r="L16847" t="s">
        <v>18</v>
      </c>
      <c r="M16847">
        <f>(Table1[[#This Row],[Current_Stock]]*Table1[[#This Row],[Unit_Price]])</f>
        <v>1895032.33</v>
      </c>
      <c r="N16847" s="12">
        <f>DATE(YEAR(Table1[[#This Row],[Order_Date]]),MONTH(Table1[[#This Row],[Order_Date]]),1)</f>
        <v>45108</v>
      </c>
    </row>
    <row r="16848" spans="1:14">
      <c r="A16848" t="s">
        <v>1287</v>
      </c>
      <c r="B16848" t="s">
        <v>982</v>
      </c>
      <c r="C16848" t="s">
        <v>983</v>
      </c>
      <c r="D16848" t="s">
        <v>38</v>
      </c>
      <c r="E16848" t="s">
        <v>89</v>
      </c>
      <c r="F16848" t="s">
        <v>29</v>
      </c>
      <c r="G16848">
        <v>13</v>
      </c>
      <c r="H16848">
        <v>1181.26</v>
      </c>
      <c r="I16848">
        <v>15356.38</v>
      </c>
      <c r="J16848">
        <v>173</v>
      </c>
      <c r="K16848">
        <v>11</v>
      </c>
      <c r="L16848" t="s">
        <v>18</v>
      </c>
      <c r="M16848">
        <f>(Table1[[#This Row],[Current_Stock]]*Table1[[#This Row],[Unit_Price]])</f>
        <v>204357.98</v>
      </c>
      <c r="N16848" s="12">
        <f>DATE(YEAR(Table1[[#This Row],[Order_Date]]),MONTH(Table1[[#This Row],[Order_Date]]),1)</f>
        <v>45017</v>
      </c>
    </row>
    <row r="16849" spans="1:14">
      <c r="A16849" t="s">
        <v>968</v>
      </c>
      <c r="B16849" t="s">
        <v>464</v>
      </c>
      <c r="C16849" t="s">
        <v>465</v>
      </c>
      <c r="D16849" t="s">
        <v>27</v>
      </c>
      <c r="E16849" t="s">
        <v>59</v>
      </c>
      <c r="F16849" t="s">
        <v>46</v>
      </c>
      <c r="G16849">
        <v>3</v>
      </c>
      <c r="H16849">
        <v>4059.96</v>
      </c>
      <c r="I16849">
        <v>12179.88</v>
      </c>
      <c r="J16849">
        <v>292</v>
      </c>
      <c r="K16849">
        <v>7</v>
      </c>
      <c r="L16849" t="s">
        <v>18</v>
      </c>
      <c r="M16849">
        <f>(Table1[[#This Row],[Current_Stock]]*Table1[[#This Row],[Unit_Price]])</f>
        <v>1185508.32</v>
      </c>
      <c r="N16849" s="12">
        <f>DATE(YEAR(Table1[[#This Row],[Order_Date]]),MONTH(Table1[[#This Row],[Order_Date]]),1)</f>
        <v>44927</v>
      </c>
    </row>
    <row r="16850" spans="1:14">
      <c r="A16850" t="s">
        <v>1032</v>
      </c>
      <c r="B16850" t="s">
        <v>741</v>
      </c>
      <c r="C16850" t="s">
        <v>742</v>
      </c>
      <c r="D16850" t="s">
        <v>33</v>
      </c>
      <c r="E16850" t="s">
        <v>54</v>
      </c>
      <c r="F16850" t="s">
        <v>40</v>
      </c>
      <c r="G16850">
        <v>25</v>
      </c>
      <c r="H16850">
        <v>2560.79</v>
      </c>
      <c r="I16850">
        <v>64019.75</v>
      </c>
      <c r="J16850">
        <v>231</v>
      </c>
      <c r="K16850">
        <v>14</v>
      </c>
      <c r="L16850" t="s">
        <v>18</v>
      </c>
      <c r="M16850">
        <f>(Table1[[#This Row],[Current_Stock]]*Table1[[#This Row],[Unit_Price]])</f>
        <v>591542.49</v>
      </c>
      <c r="N16850" s="12">
        <f>DATE(YEAR(Table1[[#This Row],[Order_Date]]),MONTH(Table1[[#This Row],[Order_Date]]),1)</f>
        <v>45627</v>
      </c>
    </row>
    <row r="16851" spans="1:14">
      <c r="A16851" t="s">
        <v>698</v>
      </c>
      <c r="B16851" t="s">
        <v>207</v>
      </c>
      <c r="C16851" t="s">
        <v>208</v>
      </c>
      <c r="D16851" t="s">
        <v>27</v>
      </c>
      <c r="E16851" t="s">
        <v>28</v>
      </c>
      <c r="F16851" t="s">
        <v>29</v>
      </c>
      <c r="G16851">
        <v>5</v>
      </c>
      <c r="H16851">
        <v>4742.8500000000004</v>
      </c>
      <c r="I16851">
        <v>23714.25</v>
      </c>
      <c r="J16851">
        <v>261</v>
      </c>
      <c r="K16851">
        <v>13</v>
      </c>
      <c r="L16851" t="s">
        <v>55</v>
      </c>
      <c r="M16851">
        <f>(Table1[[#This Row],[Current_Stock]]*Table1[[#This Row],[Unit_Price]])</f>
        <v>1237883.8500000001</v>
      </c>
      <c r="N16851" s="12">
        <f>DATE(YEAR(Table1[[#This Row],[Order_Date]]),MONTH(Table1[[#This Row],[Order_Date]]),1)</f>
        <v>45139</v>
      </c>
    </row>
    <row r="16852" spans="1:14">
      <c r="A16852" t="s">
        <v>557</v>
      </c>
      <c r="B16852" t="s">
        <v>264</v>
      </c>
      <c r="C16852" t="s">
        <v>265</v>
      </c>
      <c r="D16852" t="s">
        <v>22</v>
      </c>
      <c r="E16852" t="s">
        <v>80</v>
      </c>
      <c r="F16852" t="s">
        <v>40</v>
      </c>
      <c r="G16852">
        <v>65</v>
      </c>
      <c r="H16852">
        <v>10564.62</v>
      </c>
      <c r="I16852">
        <v>686700.3</v>
      </c>
      <c r="J16852">
        <v>89</v>
      </c>
      <c r="K16852">
        <v>6</v>
      </c>
      <c r="L16852" t="s">
        <v>105</v>
      </c>
      <c r="M16852">
        <f>(Table1[[#This Row],[Current_Stock]]*Table1[[#This Row],[Unit_Price]])</f>
        <v>940251.18</v>
      </c>
      <c r="N16852" s="12">
        <f>DATE(YEAR(Table1[[#This Row],[Order_Date]]),MONTH(Table1[[#This Row],[Order_Date]]),1)</f>
        <v>45627</v>
      </c>
    </row>
    <row r="16853" spans="1:14">
      <c r="A16853" t="s">
        <v>1242</v>
      </c>
      <c r="B16853" t="s">
        <v>890</v>
      </c>
      <c r="C16853" t="s">
        <v>891</v>
      </c>
      <c r="D16853" t="s">
        <v>22</v>
      </c>
      <c r="E16853" t="s">
        <v>189</v>
      </c>
      <c r="F16853" t="s">
        <v>29</v>
      </c>
      <c r="G16853">
        <v>36</v>
      </c>
      <c r="H16853">
        <v>13428.03</v>
      </c>
      <c r="I16853">
        <v>483409.08</v>
      </c>
      <c r="J16853">
        <v>55</v>
      </c>
      <c r="K16853">
        <v>13</v>
      </c>
      <c r="L16853" t="s">
        <v>105</v>
      </c>
      <c r="M16853">
        <f>(Table1[[#This Row],[Current_Stock]]*Table1[[#This Row],[Unit_Price]])</f>
        <v>738541.65</v>
      </c>
      <c r="N16853" s="12">
        <f>DATE(YEAR(Table1[[#This Row],[Order_Date]]),MONTH(Table1[[#This Row],[Order_Date]]),1)</f>
        <v>44986</v>
      </c>
    </row>
    <row r="16854" spans="1:14">
      <c r="A16854" t="s">
        <v>662</v>
      </c>
      <c r="B16854" t="s">
        <v>527</v>
      </c>
      <c r="C16854" t="s">
        <v>528</v>
      </c>
      <c r="D16854" t="s">
        <v>22</v>
      </c>
      <c r="E16854" t="s">
        <v>80</v>
      </c>
      <c r="F16854" t="s">
        <v>17</v>
      </c>
      <c r="G16854">
        <v>34</v>
      </c>
      <c r="H16854">
        <v>4843.9799999999996</v>
      </c>
      <c r="I16854">
        <v>164695.32</v>
      </c>
      <c r="J16854">
        <v>57</v>
      </c>
      <c r="K16854">
        <v>12</v>
      </c>
      <c r="L16854" t="s">
        <v>18</v>
      </c>
      <c r="M16854">
        <f>(Table1[[#This Row],[Current_Stock]]*Table1[[#This Row],[Unit_Price]])</f>
        <v>276106.86</v>
      </c>
      <c r="N16854" s="12">
        <f>DATE(YEAR(Table1[[#This Row],[Order_Date]]),MONTH(Table1[[#This Row],[Order_Date]]),1)</f>
        <v>45170</v>
      </c>
    </row>
    <row r="16855" spans="1:14">
      <c r="A16855" t="s">
        <v>1276</v>
      </c>
      <c r="B16855" t="s">
        <v>601</v>
      </c>
      <c r="C16855" t="s">
        <v>602</v>
      </c>
      <c r="D16855" t="s">
        <v>84</v>
      </c>
      <c r="E16855" t="s">
        <v>282</v>
      </c>
      <c r="F16855" t="s">
        <v>17</v>
      </c>
      <c r="G16855">
        <v>12</v>
      </c>
      <c r="H16855">
        <v>13890.44</v>
      </c>
      <c r="I16855">
        <v>166685.28</v>
      </c>
      <c r="J16855">
        <v>177</v>
      </c>
      <c r="K16855">
        <v>3</v>
      </c>
      <c r="L16855" t="s">
        <v>18</v>
      </c>
      <c r="M16855">
        <f>(Table1[[#This Row],[Current_Stock]]*Table1[[#This Row],[Unit_Price]])</f>
        <v>2458607.88</v>
      </c>
      <c r="N16855" s="12">
        <f>DATE(YEAR(Table1[[#This Row],[Order_Date]]),MONTH(Table1[[#This Row],[Order_Date]]),1)</f>
        <v>45536</v>
      </c>
    </row>
    <row r="16856" spans="1:14">
      <c r="A16856" t="s">
        <v>736</v>
      </c>
      <c r="B16856" t="s">
        <v>275</v>
      </c>
      <c r="C16856" t="s">
        <v>276</v>
      </c>
      <c r="D16856" t="s">
        <v>183</v>
      </c>
      <c r="E16856" t="s">
        <v>277</v>
      </c>
      <c r="F16856" t="s">
        <v>29</v>
      </c>
      <c r="G16856">
        <v>21</v>
      </c>
      <c r="H16856">
        <v>1266.46</v>
      </c>
      <c r="I16856">
        <v>26595.66</v>
      </c>
      <c r="J16856">
        <v>203</v>
      </c>
      <c r="K16856">
        <v>13</v>
      </c>
      <c r="L16856" t="s">
        <v>18</v>
      </c>
      <c r="M16856">
        <f>(Table1[[#This Row],[Current_Stock]]*Table1[[#This Row],[Unit_Price]])</f>
        <v>257091.38</v>
      </c>
      <c r="N16856" s="12">
        <f>DATE(YEAR(Table1[[#This Row],[Order_Date]]),MONTH(Table1[[#This Row],[Order_Date]]),1)</f>
        <v>45505</v>
      </c>
    </row>
    <row r="16857" spans="1:14">
      <c r="A16857" t="s">
        <v>1156</v>
      </c>
      <c r="B16857" t="s">
        <v>660</v>
      </c>
      <c r="C16857" t="s">
        <v>661</v>
      </c>
      <c r="D16857" t="s">
        <v>15</v>
      </c>
      <c r="E16857" t="s">
        <v>54</v>
      </c>
      <c r="F16857" t="s">
        <v>29</v>
      </c>
      <c r="G16857">
        <v>16</v>
      </c>
      <c r="H16857">
        <v>26.72</v>
      </c>
      <c r="I16857">
        <v>427.52</v>
      </c>
      <c r="J16857">
        <v>183</v>
      </c>
      <c r="K16857">
        <v>5</v>
      </c>
      <c r="L16857" t="s">
        <v>18</v>
      </c>
      <c r="M16857">
        <f>(Table1[[#This Row],[Current_Stock]]*Table1[[#This Row],[Unit_Price]])</f>
        <v>4889.76</v>
      </c>
      <c r="N16857" s="12">
        <f>DATE(YEAR(Table1[[#This Row],[Order_Date]]),MONTH(Table1[[#This Row],[Order_Date]]),1)</f>
        <v>45108</v>
      </c>
    </row>
    <row r="16858" spans="1:14">
      <c r="A16858" t="s">
        <v>423</v>
      </c>
      <c r="B16858" t="s">
        <v>594</v>
      </c>
      <c r="C16858" t="s">
        <v>595</v>
      </c>
      <c r="D16858" t="s">
        <v>22</v>
      </c>
      <c r="E16858" t="s">
        <v>109</v>
      </c>
      <c r="F16858" t="s">
        <v>60</v>
      </c>
      <c r="G16858">
        <v>46</v>
      </c>
      <c r="H16858">
        <v>13449.92</v>
      </c>
      <c r="I16858">
        <v>618696.31999999995</v>
      </c>
      <c r="J16858">
        <v>90</v>
      </c>
      <c r="K16858">
        <v>11</v>
      </c>
      <c r="L16858" t="s">
        <v>105</v>
      </c>
      <c r="M16858">
        <f>(Table1[[#This Row],[Current_Stock]]*Table1[[#This Row],[Unit_Price]])</f>
        <v>1210492.8</v>
      </c>
      <c r="N16858" s="12">
        <f>DATE(YEAR(Table1[[#This Row],[Order_Date]]),MONTH(Table1[[#This Row],[Order_Date]]),1)</f>
        <v>45047</v>
      </c>
    </row>
    <row r="16859" spans="1:14">
      <c r="A16859" t="s">
        <v>1041</v>
      </c>
      <c r="B16859" t="s">
        <v>472</v>
      </c>
      <c r="C16859" t="s">
        <v>473</v>
      </c>
      <c r="D16859" t="s">
        <v>44</v>
      </c>
      <c r="E16859" t="s">
        <v>50</v>
      </c>
      <c r="F16859" t="s">
        <v>17</v>
      </c>
      <c r="G16859">
        <v>53</v>
      </c>
      <c r="H16859">
        <v>625.41</v>
      </c>
      <c r="I16859">
        <v>33146.730000000003</v>
      </c>
      <c r="J16859">
        <v>102</v>
      </c>
      <c r="K16859">
        <v>12</v>
      </c>
      <c r="L16859" t="s">
        <v>105</v>
      </c>
      <c r="M16859">
        <f>(Table1[[#This Row],[Current_Stock]]*Table1[[#This Row],[Unit_Price]])</f>
        <v>63791.82</v>
      </c>
      <c r="N16859" s="12">
        <f>DATE(YEAR(Table1[[#This Row],[Order_Date]]),MONTH(Table1[[#This Row],[Order_Date]]),1)</f>
        <v>45383</v>
      </c>
    </row>
    <row r="16860" spans="1:14">
      <c r="A16860" t="s">
        <v>263</v>
      </c>
      <c r="B16860" t="s">
        <v>494</v>
      </c>
      <c r="C16860" t="s">
        <v>495</v>
      </c>
      <c r="D16860" t="s">
        <v>15</v>
      </c>
      <c r="E16860" t="s">
        <v>282</v>
      </c>
      <c r="F16860" t="s">
        <v>17</v>
      </c>
      <c r="G16860">
        <v>23</v>
      </c>
      <c r="H16860">
        <v>222.25</v>
      </c>
      <c r="I16860">
        <v>5111.75</v>
      </c>
      <c r="J16860">
        <v>189</v>
      </c>
      <c r="K16860">
        <v>10</v>
      </c>
      <c r="L16860" t="s">
        <v>18</v>
      </c>
      <c r="M16860">
        <f>(Table1[[#This Row],[Current_Stock]]*Table1[[#This Row],[Unit_Price]])</f>
        <v>42005.25</v>
      </c>
      <c r="N16860" s="12">
        <f>DATE(YEAR(Table1[[#This Row],[Order_Date]]),MONTH(Table1[[#This Row],[Order_Date]]),1)</f>
        <v>45139</v>
      </c>
    </row>
    <row r="16861" spans="1:14">
      <c r="A16861" t="s">
        <v>1348</v>
      </c>
      <c r="B16861" t="s">
        <v>702</v>
      </c>
      <c r="C16861" t="s">
        <v>703</v>
      </c>
      <c r="D16861" t="s">
        <v>27</v>
      </c>
      <c r="E16861" t="s">
        <v>23</v>
      </c>
      <c r="F16861" t="s">
        <v>46</v>
      </c>
      <c r="G16861">
        <v>7</v>
      </c>
      <c r="H16861">
        <v>658.36</v>
      </c>
      <c r="I16861">
        <v>4608.5200000000004</v>
      </c>
      <c r="J16861">
        <v>496</v>
      </c>
      <c r="K16861">
        <v>7</v>
      </c>
      <c r="L16861" t="s">
        <v>18</v>
      </c>
      <c r="M16861">
        <f>(Table1[[#This Row],[Current_Stock]]*Table1[[#This Row],[Unit_Price]])</f>
        <v>326546.56</v>
      </c>
      <c r="N16861" s="12">
        <f>DATE(YEAR(Table1[[#This Row],[Order_Date]]),MONTH(Table1[[#This Row],[Order_Date]]),1)</f>
        <v>45108</v>
      </c>
    </row>
    <row r="16862" spans="1:14">
      <c r="A16862" t="s">
        <v>941</v>
      </c>
      <c r="B16862" t="s">
        <v>647</v>
      </c>
      <c r="C16862" t="s">
        <v>648</v>
      </c>
      <c r="D16862" t="s">
        <v>84</v>
      </c>
      <c r="E16862" t="s">
        <v>80</v>
      </c>
      <c r="F16862" t="s">
        <v>60</v>
      </c>
      <c r="G16862">
        <v>15</v>
      </c>
      <c r="H16862">
        <v>29232.81</v>
      </c>
      <c r="I16862">
        <v>438492.15</v>
      </c>
      <c r="J16862">
        <v>93</v>
      </c>
      <c r="K16862">
        <v>5</v>
      </c>
      <c r="L16862" t="s">
        <v>18</v>
      </c>
      <c r="M16862">
        <f>(Table1[[#This Row],[Current_Stock]]*Table1[[#This Row],[Unit_Price]])</f>
        <v>2718651.33</v>
      </c>
      <c r="N16862" s="12">
        <f>DATE(YEAR(Table1[[#This Row],[Order_Date]]),MONTH(Table1[[#This Row],[Order_Date]]),1)</f>
        <v>45231</v>
      </c>
    </row>
    <row r="16863" spans="1:14">
      <c r="A16863" t="s">
        <v>1167</v>
      </c>
      <c r="B16863" t="s">
        <v>1061</v>
      </c>
      <c r="C16863" t="s">
        <v>1062</v>
      </c>
      <c r="D16863" t="s">
        <v>53</v>
      </c>
      <c r="E16863" t="s">
        <v>80</v>
      </c>
      <c r="F16863" t="s">
        <v>17</v>
      </c>
      <c r="G16863">
        <v>1</v>
      </c>
      <c r="H16863">
        <v>4387.51</v>
      </c>
      <c r="I16863">
        <v>4387.51</v>
      </c>
      <c r="J16863">
        <v>268</v>
      </c>
      <c r="K16863">
        <v>8</v>
      </c>
      <c r="L16863" t="s">
        <v>55</v>
      </c>
      <c r="M16863">
        <f>(Table1[[#This Row],[Current_Stock]]*Table1[[#This Row],[Unit_Price]])</f>
        <v>1175852.6800000002</v>
      </c>
      <c r="N16863" s="12">
        <f>DATE(YEAR(Table1[[#This Row],[Order_Date]]),MONTH(Table1[[#This Row],[Order_Date]]),1)</f>
        <v>45597</v>
      </c>
    </row>
    <row r="16864" spans="1:14">
      <c r="A16864" t="s">
        <v>1176</v>
      </c>
      <c r="B16864" t="s">
        <v>175</v>
      </c>
      <c r="C16864" t="s">
        <v>176</v>
      </c>
      <c r="D16864" t="s">
        <v>84</v>
      </c>
      <c r="E16864" t="s">
        <v>113</v>
      </c>
      <c r="F16864" t="s">
        <v>17</v>
      </c>
      <c r="G16864">
        <v>8</v>
      </c>
      <c r="H16864">
        <v>29493.58</v>
      </c>
      <c r="I16864">
        <v>235948.64</v>
      </c>
      <c r="J16864">
        <v>159</v>
      </c>
      <c r="K16864">
        <v>6</v>
      </c>
      <c r="L16864" t="s">
        <v>18</v>
      </c>
      <c r="M16864">
        <f>(Table1[[#This Row],[Current_Stock]]*Table1[[#This Row],[Unit_Price]])</f>
        <v>4689479.2200000007</v>
      </c>
      <c r="N16864" s="12">
        <f>DATE(YEAR(Table1[[#This Row],[Order_Date]]),MONTH(Table1[[#This Row],[Order_Date]]),1)</f>
        <v>45078</v>
      </c>
    </row>
    <row r="16865" spans="1:14">
      <c r="A16865" t="s">
        <v>675</v>
      </c>
      <c r="B16865" t="s">
        <v>347</v>
      </c>
      <c r="C16865" t="s">
        <v>348</v>
      </c>
      <c r="D16865" t="s">
        <v>53</v>
      </c>
      <c r="E16865" t="s">
        <v>28</v>
      </c>
      <c r="F16865" t="s">
        <v>60</v>
      </c>
      <c r="G16865">
        <v>9</v>
      </c>
      <c r="H16865">
        <v>1280.55</v>
      </c>
      <c r="I16865">
        <v>11524.95</v>
      </c>
      <c r="J16865">
        <v>592</v>
      </c>
      <c r="K16865">
        <v>10</v>
      </c>
      <c r="L16865" t="s">
        <v>55</v>
      </c>
      <c r="M16865">
        <f>(Table1[[#This Row],[Current_Stock]]*Table1[[#This Row],[Unit_Price]])</f>
        <v>758085.6</v>
      </c>
      <c r="N16865" s="12">
        <f>DATE(YEAR(Table1[[#This Row],[Order_Date]]),MONTH(Table1[[#This Row],[Order_Date]]),1)</f>
        <v>45170</v>
      </c>
    </row>
    <row r="16866" spans="1:14">
      <c r="A16866" t="s">
        <v>946</v>
      </c>
      <c r="B16866" t="s">
        <v>1111</v>
      </c>
      <c r="C16866" t="s">
        <v>1112</v>
      </c>
      <c r="D16866" t="s">
        <v>22</v>
      </c>
      <c r="E16866" t="s">
        <v>153</v>
      </c>
      <c r="F16866" t="s">
        <v>46</v>
      </c>
      <c r="G16866">
        <v>30</v>
      </c>
      <c r="H16866">
        <v>17229.21</v>
      </c>
      <c r="I16866">
        <v>516876.3</v>
      </c>
      <c r="J16866">
        <v>79</v>
      </c>
      <c r="K16866">
        <v>6</v>
      </c>
      <c r="L16866" t="s">
        <v>105</v>
      </c>
      <c r="M16866">
        <f>(Table1[[#This Row],[Current_Stock]]*Table1[[#This Row],[Unit_Price]])</f>
        <v>1361107.5899999999</v>
      </c>
      <c r="N16866" s="12">
        <f>DATE(YEAR(Table1[[#This Row],[Order_Date]]),MONTH(Table1[[#This Row],[Order_Date]]),1)</f>
        <v>45139</v>
      </c>
    </row>
    <row r="16867" spans="1:14">
      <c r="A16867" t="s">
        <v>317</v>
      </c>
      <c r="B16867" t="s">
        <v>338</v>
      </c>
      <c r="C16867" t="s">
        <v>339</v>
      </c>
      <c r="D16867" t="s">
        <v>38</v>
      </c>
      <c r="E16867" t="s">
        <v>85</v>
      </c>
      <c r="F16867" t="s">
        <v>46</v>
      </c>
      <c r="G16867">
        <v>25</v>
      </c>
      <c r="H16867">
        <v>4116.84</v>
      </c>
      <c r="I16867">
        <v>102921</v>
      </c>
      <c r="J16867">
        <v>228</v>
      </c>
      <c r="K16867">
        <v>6</v>
      </c>
      <c r="L16867" t="s">
        <v>18</v>
      </c>
      <c r="M16867">
        <f>(Table1[[#This Row],[Current_Stock]]*Table1[[#This Row],[Unit_Price]])</f>
        <v>938639.52</v>
      </c>
      <c r="N16867" s="12">
        <f>DATE(YEAR(Table1[[#This Row],[Order_Date]]),MONTH(Table1[[#This Row],[Order_Date]]),1)</f>
        <v>45627</v>
      </c>
    </row>
    <row r="16868" spans="1:14">
      <c r="A16868" t="s">
        <v>1211</v>
      </c>
      <c r="B16868" t="s">
        <v>151</v>
      </c>
      <c r="C16868" t="s">
        <v>152</v>
      </c>
      <c r="D16868" t="s">
        <v>53</v>
      </c>
      <c r="E16868" t="s">
        <v>50</v>
      </c>
      <c r="F16868" t="s">
        <v>17</v>
      </c>
      <c r="G16868">
        <v>7</v>
      </c>
      <c r="H16868">
        <v>3273.83</v>
      </c>
      <c r="I16868">
        <v>22916.81</v>
      </c>
      <c r="J16868">
        <v>347</v>
      </c>
      <c r="K16868">
        <v>8</v>
      </c>
      <c r="L16868" t="s">
        <v>18</v>
      </c>
      <c r="M16868">
        <f>(Table1[[#This Row],[Current_Stock]]*Table1[[#This Row],[Unit_Price]])</f>
        <v>1136019.01</v>
      </c>
      <c r="N16868" s="12">
        <f>DATE(YEAR(Table1[[#This Row],[Order_Date]]),MONTH(Table1[[#This Row],[Order_Date]]),1)</f>
        <v>45474</v>
      </c>
    </row>
    <row r="16869" spans="1:14">
      <c r="A16869" t="s">
        <v>583</v>
      </c>
      <c r="B16869" t="s">
        <v>767</v>
      </c>
      <c r="C16869" t="s">
        <v>768</v>
      </c>
      <c r="D16869" t="s">
        <v>84</v>
      </c>
      <c r="E16869" t="s">
        <v>173</v>
      </c>
      <c r="F16869" t="s">
        <v>40</v>
      </c>
      <c r="G16869">
        <v>9</v>
      </c>
      <c r="H16869">
        <v>18126.72</v>
      </c>
      <c r="I16869">
        <v>163140.48000000001</v>
      </c>
      <c r="J16869">
        <v>163</v>
      </c>
      <c r="K16869">
        <v>10</v>
      </c>
      <c r="L16869" t="s">
        <v>18</v>
      </c>
      <c r="M16869">
        <f>(Table1[[#This Row],[Current_Stock]]*Table1[[#This Row],[Unit_Price]])</f>
        <v>2954655.3600000003</v>
      </c>
      <c r="N16869" s="12">
        <f>DATE(YEAR(Table1[[#This Row],[Order_Date]]),MONTH(Table1[[#This Row],[Order_Date]]),1)</f>
        <v>45474</v>
      </c>
    </row>
    <row r="16870" spans="1:14">
      <c r="A16870" t="s">
        <v>755</v>
      </c>
      <c r="B16870" t="s">
        <v>1105</v>
      </c>
      <c r="C16870" t="s">
        <v>1106</v>
      </c>
      <c r="D16870" t="s">
        <v>15</v>
      </c>
      <c r="E16870" t="s">
        <v>184</v>
      </c>
      <c r="F16870" t="s">
        <v>40</v>
      </c>
      <c r="G16870">
        <v>14</v>
      </c>
      <c r="H16870">
        <v>137.88</v>
      </c>
      <c r="I16870">
        <v>1930.32</v>
      </c>
      <c r="J16870">
        <v>238</v>
      </c>
      <c r="K16870">
        <v>12</v>
      </c>
      <c r="L16870" t="s">
        <v>18</v>
      </c>
      <c r="M16870">
        <f>(Table1[[#This Row],[Current_Stock]]*Table1[[#This Row],[Unit_Price]])</f>
        <v>32815.440000000002</v>
      </c>
      <c r="N16870" s="12">
        <f>DATE(YEAR(Table1[[#This Row],[Order_Date]]),MONTH(Table1[[#This Row],[Order_Date]]),1)</f>
        <v>44927</v>
      </c>
    </row>
    <row r="16871" spans="1:14">
      <c r="A16871" t="s">
        <v>317</v>
      </c>
      <c r="B16871" t="s">
        <v>1007</v>
      </c>
      <c r="C16871" t="s">
        <v>1008</v>
      </c>
      <c r="D16871" t="s">
        <v>27</v>
      </c>
      <c r="E16871" t="s">
        <v>73</v>
      </c>
      <c r="F16871" t="s">
        <v>46</v>
      </c>
      <c r="G16871">
        <v>10</v>
      </c>
      <c r="H16871">
        <v>1826.34</v>
      </c>
      <c r="I16871">
        <v>18263.400000000001</v>
      </c>
      <c r="J16871">
        <v>586</v>
      </c>
      <c r="K16871">
        <v>5</v>
      </c>
      <c r="L16871" t="s">
        <v>18</v>
      </c>
      <c r="M16871">
        <f>(Table1[[#This Row],[Current_Stock]]*Table1[[#This Row],[Unit_Price]])</f>
        <v>1070235.24</v>
      </c>
      <c r="N16871" s="12">
        <f>DATE(YEAR(Table1[[#This Row],[Order_Date]]),MONTH(Table1[[#This Row],[Order_Date]]),1)</f>
        <v>45627</v>
      </c>
    </row>
    <row r="16872" spans="1:14">
      <c r="A16872" t="s">
        <v>1190</v>
      </c>
      <c r="B16872" t="s">
        <v>456</v>
      </c>
      <c r="C16872" t="s">
        <v>457</v>
      </c>
      <c r="D16872" t="s">
        <v>96</v>
      </c>
      <c r="E16872" t="s">
        <v>50</v>
      </c>
      <c r="F16872" t="s">
        <v>40</v>
      </c>
      <c r="G16872">
        <v>7</v>
      </c>
      <c r="H16872">
        <v>3712.48</v>
      </c>
      <c r="I16872">
        <v>25987.360000000001</v>
      </c>
      <c r="J16872">
        <v>432</v>
      </c>
      <c r="K16872">
        <v>3</v>
      </c>
      <c r="L16872" t="s">
        <v>55</v>
      </c>
      <c r="M16872">
        <f>(Table1[[#This Row],[Current_Stock]]*Table1[[#This Row],[Unit_Price]])</f>
        <v>1603791.36</v>
      </c>
      <c r="N16872" s="12">
        <f>DATE(YEAR(Table1[[#This Row],[Order_Date]]),MONTH(Table1[[#This Row],[Order_Date]]),1)</f>
        <v>45383</v>
      </c>
    </row>
    <row r="16873" spans="1:14">
      <c r="A16873" t="s">
        <v>373</v>
      </c>
      <c r="B16873" t="s">
        <v>432</v>
      </c>
      <c r="C16873" t="s">
        <v>433</v>
      </c>
      <c r="D16873" t="s">
        <v>96</v>
      </c>
      <c r="E16873" t="s">
        <v>109</v>
      </c>
      <c r="F16873" t="s">
        <v>29</v>
      </c>
      <c r="G16873">
        <v>10</v>
      </c>
      <c r="H16873">
        <v>4768.47</v>
      </c>
      <c r="I16873">
        <v>47684.7</v>
      </c>
      <c r="J16873">
        <v>380</v>
      </c>
      <c r="K16873">
        <v>4</v>
      </c>
      <c r="L16873" t="s">
        <v>55</v>
      </c>
      <c r="M16873">
        <f>(Table1[[#This Row],[Current_Stock]]*Table1[[#This Row],[Unit_Price]])</f>
        <v>1812018.6</v>
      </c>
      <c r="N16873" s="12">
        <f>DATE(YEAR(Table1[[#This Row],[Order_Date]]),MONTH(Table1[[#This Row],[Order_Date]]),1)</f>
        <v>45017</v>
      </c>
    </row>
    <row r="16874" spans="1:14">
      <c r="A16874" t="s">
        <v>1084</v>
      </c>
      <c r="B16874" t="s">
        <v>1029</v>
      </c>
      <c r="C16874" t="s">
        <v>1030</v>
      </c>
      <c r="D16874" t="s">
        <v>38</v>
      </c>
      <c r="E16874" t="s">
        <v>269</v>
      </c>
      <c r="F16874" t="s">
        <v>29</v>
      </c>
      <c r="G16874">
        <v>24</v>
      </c>
      <c r="H16874">
        <v>2369.35</v>
      </c>
      <c r="I16874">
        <v>56864.4</v>
      </c>
      <c r="J16874">
        <v>178</v>
      </c>
      <c r="K16874">
        <v>12</v>
      </c>
      <c r="L16874" t="s">
        <v>18</v>
      </c>
      <c r="M16874">
        <f>(Table1[[#This Row],[Current_Stock]]*Table1[[#This Row],[Unit_Price]])</f>
        <v>421744.3</v>
      </c>
      <c r="N16874" s="12">
        <f>DATE(YEAR(Table1[[#This Row],[Order_Date]]),MONTH(Table1[[#This Row],[Order_Date]]),1)</f>
        <v>45352</v>
      </c>
    </row>
    <row r="16875" spans="1:14">
      <c r="A16875" t="s">
        <v>1153</v>
      </c>
      <c r="B16875" t="s">
        <v>775</v>
      </c>
      <c r="C16875" t="s">
        <v>776</v>
      </c>
      <c r="D16875" t="s">
        <v>15</v>
      </c>
      <c r="E16875" t="s">
        <v>45</v>
      </c>
      <c r="F16875" t="s">
        <v>40</v>
      </c>
      <c r="G16875">
        <v>18</v>
      </c>
      <c r="H16875">
        <v>146.35</v>
      </c>
      <c r="I16875">
        <v>2634.3</v>
      </c>
      <c r="J16875">
        <v>168</v>
      </c>
      <c r="K16875">
        <v>7</v>
      </c>
      <c r="L16875" t="s">
        <v>18</v>
      </c>
      <c r="M16875">
        <f>(Table1[[#This Row],[Current_Stock]]*Table1[[#This Row],[Unit_Price]])</f>
        <v>24586.799999999999</v>
      </c>
      <c r="N16875" s="12">
        <f>DATE(YEAR(Table1[[#This Row],[Order_Date]]),MONTH(Table1[[#This Row],[Order_Date]]),1)</f>
        <v>45505</v>
      </c>
    </row>
    <row r="16876" spans="1:14">
      <c r="A16876" t="s">
        <v>1094</v>
      </c>
      <c r="B16876" t="s">
        <v>959</v>
      </c>
      <c r="C16876" t="s">
        <v>960</v>
      </c>
      <c r="D16876" t="s">
        <v>22</v>
      </c>
      <c r="E16876" t="s">
        <v>59</v>
      </c>
      <c r="F16876" t="s">
        <v>60</v>
      </c>
      <c r="G16876">
        <v>36</v>
      </c>
      <c r="H16876">
        <v>6913.86</v>
      </c>
      <c r="I16876">
        <v>248898.96</v>
      </c>
      <c r="J16876">
        <v>79</v>
      </c>
      <c r="K16876">
        <v>5</v>
      </c>
      <c r="L16876" t="s">
        <v>18</v>
      </c>
      <c r="M16876">
        <f>(Table1[[#This Row],[Current_Stock]]*Table1[[#This Row],[Unit_Price]])</f>
        <v>546194.93999999994</v>
      </c>
      <c r="N16876" s="12">
        <f>DATE(YEAR(Table1[[#This Row],[Order_Date]]),MONTH(Table1[[#This Row],[Order_Date]]),1)</f>
        <v>45627</v>
      </c>
    </row>
    <row r="16877" spans="1:14">
      <c r="A16877" t="s">
        <v>337</v>
      </c>
      <c r="B16877" t="s">
        <v>893</v>
      </c>
      <c r="C16877" t="s">
        <v>894</v>
      </c>
      <c r="D16877" t="s">
        <v>53</v>
      </c>
      <c r="E16877" t="s">
        <v>50</v>
      </c>
      <c r="F16877" t="s">
        <v>40</v>
      </c>
      <c r="G16877">
        <v>9</v>
      </c>
      <c r="H16877">
        <v>3256.86</v>
      </c>
      <c r="I16877">
        <v>29311.74</v>
      </c>
      <c r="J16877">
        <v>292</v>
      </c>
      <c r="K16877">
        <v>5</v>
      </c>
      <c r="L16877" t="s">
        <v>18</v>
      </c>
      <c r="M16877">
        <f>(Table1[[#This Row],[Current_Stock]]*Table1[[#This Row],[Unit_Price]])</f>
        <v>951003.12</v>
      </c>
      <c r="N16877" s="12">
        <f>DATE(YEAR(Table1[[#This Row],[Order_Date]]),MONTH(Table1[[#This Row],[Order_Date]]),1)</f>
        <v>45536</v>
      </c>
    </row>
    <row r="16878" spans="1:14">
      <c r="A16878" t="s">
        <v>61</v>
      </c>
      <c r="B16878" t="s">
        <v>228</v>
      </c>
      <c r="C16878" t="s">
        <v>229</v>
      </c>
      <c r="D16878" t="s">
        <v>22</v>
      </c>
      <c r="E16878" t="s">
        <v>251</v>
      </c>
      <c r="F16878" t="s">
        <v>46</v>
      </c>
      <c r="G16878">
        <v>46</v>
      </c>
      <c r="H16878">
        <v>18406.87</v>
      </c>
      <c r="I16878">
        <v>846716.02</v>
      </c>
      <c r="J16878">
        <v>35</v>
      </c>
      <c r="K16878">
        <v>11</v>
      </c>
      <c r="L16878" t="s">
        <v>18</v>
      </c>
      <c r="M16878">
        <f>(Table1[[#This Row],[Current_Stock]]*Table1[[#This Row],[Unit_Price]])</f>
        <v>644240.44999999995</v>
      </c>
      <c r="N16878" s="12">
        <f>DATE(YEAR(Table1[[#This Row],[Order_Date]]),MONTH(Table1[[#This Row],[Order_Date]]),1)</f>
        <v>45170</v>
      </c>
    </row>
    <row r="16879" spans="1:14">
      <c r="A16879" t="s">
        <v>116</v>
      </c>
      <c r="B16879" t="s">
        <v>87</v>
      </c>
      <c r="C16879" t="s">
        <v>88</v>
      </c>
      <c r="D16879" t="s">
        <v>15</v>
      </c>
      <c r="E16879" t="s">
        <v>184</v>
      </c>
      <c r="F16879" t="s">
        <v>29</v>
      </c>
      <c r="G16879">
        <v>25</v>
      </c>
      <c r="H16879">
        <v>201.45</v>
      </c>
      <c r="I16879">
        <v>5036.25</v>
      </c>
      <c r="J16879">
        <v>124</v>
      </c>
      <c r="K16879">
        <v>14</v>
      </c>
      <c r="L16879" t="s">
        <v>18</v>
      </c>
      <c r="M16879">
        <f>(Table1[[#This Row],[Current_Stock]]*Table1[[#This Row],[Unit_Price]])</f>
        <v>24979.8</v>
      </c>
      <c r="N16879" s="12">
        <f>DATE(YEAR(Table1[[#This Row],[Order_Date]]),MONTH(Table1[[#This Row],[Order_Date]]),1)</f>
        <v>45170</v>
      </c>
    </row>
    <row r="16880" spans="1:14">
      <c r="A16880" t="s">
        <v>886</v>
      </c>
      <c r="B16880" t="s">
        <v>347</v>
      </c>
      <c r="C16880" t="s">
        <v>348</v>
      </c>
      <c r="D16880" t="s">
        <v>53</v>
      </c>
      <c r="E16880" t="s">
        <v>167</v>
      </c>
      <c r="F16880" t="s">
        <v>60</v>
      </c>
      <c r="G16880">
        <v>8</v>
      </c>
      <c r="H16880">
        <v>4430.78</v>
      </c>
      <c r="I16880">
        <v>35446.239999999998</v>
      </c>
      <c r="J16880">
        <v>472</v>
      </c>
      <c r="K16880">
        <v>9</v>
      </c>
      <c r="L16880" t="s">
        <v>18</v>
      </c>
      <c r="M16880">
        <f>(Table1[[#This Row],[Current_Stock]]*Table1[[#This Row],[Unit_Price]])</f>
        <v>2091328.16</v>
      </c>
      <c r="N16880" s="12">
        <f>DATE(YEAR(Table1[[#This Row],[Order_Date]]),MONTH(Table1[[#This Row],[Order_Date]]),1)</f>
        <v>45566</v>
      </c>
    </row>
    <row r="16881" spans="1:14">
      <c r="A16881" t="s">
        <v>1368</v>
      </c>
      <c r="B16881" t="s">
        <v>510</v>
      </c>
      <c r="C16881" t="s">
        <v>511</v>
      </c>
      <c r="D16881" t="s">
        <v>38</v>
      </c>
      <c r="E16881" t="s">
        <v>330</v>
      </c>
      <c r="F16881" t="s">
        <v>46</v>
      </c>
      <c r="G16881">
        <v>23</v>
      </c>
      <c r="H16881">
        <v>3391.42</v>
      </c>
      <c r="I16881">
        <v>78002.66</v>
      </c>
      <c r="J16881">
        <v>124</v>
      </c>
      <c r="K16881">
        <v>3</v>
      </c>
      <c r="L16881" t="s">
        <v>18</v>
      </c>
      <c r="M16881">
        <f>(Table1[[#This Row],[Current_Stock]]*Table1[[#This Row],[Unit_Price]])</f>
        <v>420536.08</v>
      </c>
      <c r="N16881" s="12">
        <f>DATE(YEAR(Table1[[#This Row],[Order_Date]]),MONTH(Table1[[#This Row],[Order_Date]]),1)</f>
        <v>44927</v>
      </c>
    </row>
    <row r="16882" spans="1:14">
      <c r="A16882" t="s">
        <v>351</v>
      </c>
      <c r="B16882" t="s">
        <v>87</v>
      </c>
      <c r="C16882" t="s">
        <v>88</v>
      </c>
      <c r="D16882" t="s">
        <v>15</v>
      </c>
      <c r="E16882" t="s">
        <v>160</v>
      </c>
      <c r="F16882" t="s">
        <v>29</v>
      </c>
      <c r="G16882">
        <v>9</v>
      </c>
      <c r="H16882">
        <v>402.85</v>
      </c>
      <c r="I16882">
        <v>3625.65</v>
      </c>
      <c r="J16882">
        <v>82</v>
      </c>
      <c r="K16882">
        <v>7</v>
      </c>
      <c r="L16882" t="s">
        <v>18</v>
      </c>
      <c r="M16882">
        <f>(Table1[[#This Row],[Current_Stock]]*Table1[[#This Row],[Unit_Price]])</f>
        <v>33033.700000000004</v>
      </c>
      <c r="N16882" s="12">
        <f>DATE(YEAR(Table1[[#This Row],[Order_Date]]),MONTH(Table1[[#This Row],[Order_Date]]),1)</f>
        <v>45352</v>
      </c>
    </row>
    <row r="16883" spans="1:14">
      <c r="A16883" t="s">
        <v>24</v>
      </c>
      <c r="B16883" t="s">
        <v>1092</v>
      </c>
      <c r="C16883" t="s">
        <v>1093</v>
      </c>
      <c r="D16883" t="s">
        <v>96</v>
      </c>
      <c r="E16883" t="s">
        <v>211</v>
      </c>
      <c r="F16883" t="s">
        <v>46</v>
      </c>
      <c r="G16883">
        <v>4</v>
      </c>
      <c r="H16883">
        <v>3552.07</v>
      </c>
      <c r="I16883">
        <v>14208.28</v>
      </c>
      <c r="J16883">
        <v>454</v>
      </c>
      <c r="K16883">
        <v>12</v>
      </c>
      <c r="L16883" t="s">
        <v>55</v>
      </c>
      <c r="M16883">
        <f>(Table1[[#This Row],[Current_Stock]]*Table1[[#This Row],[Unit_Price]])</f>
        <v>1612639.78</v>
      </c>
      <c r="N16883" s="12">
        <f>DATE(YEAR(Table1[[#This Row],[Order_Date]]),MONTH(Table1[[#This Row],[Order_Date]]),1)</f>
        <v>45108</v>
      </c>
    </row>
    <row r="16884" spans="1:14">
      <c r="A16884" t="s">
        <v>1233</v>
      </c>
      <c r="B16884" t="s">
        <v>510</v>
      </c>
      <c r="C16884" t="s">
        <v>511</v>
      </c>
      <c r="D16884" t="s">
        <v>38</v>
      </c>
      <c r="E16884" t="s">
        <v>23</v>
      </c>
      <c r="F16884" t="s">
        <v>17</v>
      </c>
      <c r="G16884">
        <v>11</v>
      </c>
      <c r="H16884">
        <v>2675.07</v>
      </c>
      <c r="I16884">
        <v>29425.77</v>
      </c>
      <c r="J16884">
        <v>136</v>
      </c>
      <c r="K16884">
        <v>8</v>
      </c>
      <c r="L16884" t="s">
        <v>18</v>
      </c>
      <c r="M16884">
        <f>(Table1[[#This Row],[Current_Stock]]*Table1[[#This Row],[Unit_Price]])</f>
        <v>363809.52</v>
      </c>
      <c r="N16884" s="12">
        <f>DATE(YEAR(Table1[[#This Row],[Order_Date]]),MONTH(Table1[[#This Row],[Order_Date]]),1)</f>
        <v>45413</v>
      </c>
    </row>
    <row r="16885" spans="1:14">
      <c r="A16885" t="s">
        <v>286</v>
      </c>
      <c r="B16885" t="s">
        <v>290</v>
      </c>
      <c r="C16885" t="s">
        <v>291</v>
      </c>
      <c r="D16885" t="s">
        <v>33</v>
      </c>
      <c r="E16885" t="s">
        <v>160</v>
      </c>
      <c r="F16885" t="s">
        <v>40</v>
      </c>
      <c r="G16885">
        <v>13</v>
      </c>
      <c r="H16885">
        <v>2919.33</v>
      </c>
      <c r="I16885">
        <v>37951.29</v>
      </c>
      <c r="J16885">
        <v>184</v>
      </c>
      <c r="K16885">
        <v>2</v>
      </c>
      <c r="L16885" t="s">
        <v>18</v>
      </c>
      <c r="M16885">
        <f>(Table1[[#This Row],[Current_Stock]]*Table1[[#This Row],[Unit_Price]])</f>
        <v>537156.72</v>
      </c>
      <c r="N16885" s="12">
        <f>DATE(YEAR(Table1[[#This Row],[Order_Date]]),MONTH(Table1[[#This Row],[Order_Date]]),1)</f>
        <v>45383</v>
      </c>
    </row>
    <row r="16886" spans="1:14">
      <c r="A16886" t="s">
        <v>1216</v>
      </c>
      <c r="B16886" t="s">
        <v>696</v>
      </c>
      <c r="C16886" t="s">
        <v>697</v>
      </c>
      <c r="D16886" t="s">
        <v>44</v>
      </c>
      <c r="E16886" t="s">
        <v>330</v>
      </c>
      <c r="F16886" t="s">
        <v>17</v>
      </c>
      <c r="G16886">
        <v>33</v>
      </c>
      <c r="H16886">
        <v>124.34</v>
      </c>
      <c r="I16886">
        <v>4103.22</v>
      </c>
      <c r="J16886">
        <v>90</v>
      </c>
      <c r="K16886">
        <v>3</v>
      </c>
      <c r="L16886" t="s">
        <v>105</v>
      </c>
      <c r="M16886">
        <f>(Table1[[#This Row],[Current_Stock]]*Table1[[#This Row],[Unit_Price]])</f>
        <v>11190.6</v>
      </c>
      <c r="N16886" s="12">
        <f>DATE(YEAR(Table1[[#This Row],[Order_Date]]),MONTH(Table1[[#This Row],[Order_Date]]),1)</f>
        <v>45231</v>
      </c>
    </row>
    <row r="16887" spans="1:14">
      <c r="A16887" t="s">
        <v>593</v>
      </c>
      <c r="B16887" t="s">
        <v>272</v>
      </c>
      <c r="C16887" t="s">
        <v>273</v>
      </c>
      <c r="D16887" t="s">
        <v>84</v>
      </c>
      <c r="E16887" t="s">
        <v>28</v>
      </c>
      <c r="F16887" t="s">
        <v>60</v>
      </c>
      <c r="G16887">
        <v>25</v>
      </c>
      <c r="H16887">
        <v>11185.1</v>
      </c>
      <c r="I16887">
        <v>279627.5</v>
      </c>
      <c r="J16887">
        <v>210</v>
      </c>
      <c r="K16887">
        <v>6</v>
      </c>
      <c r="L16887" t="s">
        <v>18</v>
      </c>
      <c r="M16887">
        <f>(Table1[[#This Row],[Current_Stock]]*Table1[[#This Row],[Unit_Price]])</f>
        <v>2348871</v>
      </c>
      <c r="N16887" s="12">
        <f>DATE(YEAR(Table1[[#This Row],[Order_Date]]),MONTH(Table1[[#This Row],[Order_Date]]),1)</f>
        <v>45261</v>
      </c>
    </row>
    <row r="16888" spans="1:14">
      <c r="A16888" t="s">
        <v>149</v>
      </c>
      <c r="B16888" t="s">
        <v>207</v>
      </c>
      <c r="C16888" t="s">
        <v>208</v>
      </c>
      <c r="D16888" t="s">
        <v>27</v>
      </c>
      <c r="E16888" t="s">
        <v>269</v>
      </c>
      <c r="F16888" t="s">
        <v>46</v>
      </c>
      <c r="G16888">
        <v>5</v>
      </c>
      <c r="H16888">
        <v>3121.44</v>
      </c>
      <c r="I16888">
        <v>15607.2</v>
      </c>
      <c r="J16888">
        <v>369</v>
      </c>
      <c r="K16888">
        <v>10</v>
      </c>
      <c r="L16888" t="s">
        <v>18</v>
      </c>
      <c r="M16888">
        <f>(Table1[[#This Row],[Current_Stock]]*Table1[[#This Row],[Unit_Price]])</f>
        <v>1151811.3600000001</v>
      </c>
      <c r="N16888" s="12">
        <f>DATE(YEAR(Table1[[#This Row],[Order_Date]]),MONTH(Table1[[#This Row],[Order_Date]]),1)</f>
        <v>45047</v>
      </c>
    </row>
    <row r="16889" spans="1:14">
      <c r="A16889" t="s">
        <v>1214</v>
      </c>
      <c r="B16889" t="s">
        <v>664</v>
      </c>
      <c r="C16889" t="s">
        <v>665</v>
      </c>
      <c r="D16889" t="s">
        <v>38</v>
      </c>
      <c r="E16889" t="s">
        <v>16</v>
      </c>
      <c r="F16889" t="s">
        <v>17</v>
      </c>
      <c r="G16889">
        <v>22</v>
      </c>
      <c r="H16889">
        <v>2224.38</v>
      </c>
      <c r="I16889">
        <v>48936.36</v>
      </c>
      <c r="J16889">
        <v>250</v>
      </c>
      <c r="K16889">
        <v>12</v>
      </c>
      <c r="L16889" t="s">
        <v>18</v>
      </c>
      <c r="M16889">
        <f>(Table1[[#This Row],[Current_Stock]]*Table1[[#This Row],[Unit_Price]])</f>
        <v>556095</v>
      </c>
      <c r="N16889" s="12">
        <f>DATE(YEAR(Table1[[#This Row],[Order_Date]]),MONTH(Table1[[#This Row],[Order_Date]]),1)</f>
        <v>45170</v>
      </c>
    </row>
    <row r="16890" spans="1:14">
      <c r="A16890" t="s">
        <v>681</v>
      </c>
      <c r="B16890" t="s">
        <v>78</v>
      </c>
      <c r="C16890" t="s">
        <v>79</v>
      </c>
      <c r="D16890" t="s">
        <v>33</v>
      </c>
      <c r="E16890" t="s">
        <v>80</v>
      </c>
      <c r="F16890" t="s">
        <v>29</v>
      </c>
      <c r="G16890">
        <v>22</v>
      </c>
      <c r="H16890">
        <v>4669.5200000000004</v>
      </c>
      <c r="I16890">
        <v>102729.44</v>
      </c>
      <c r="J16890">
        <v>91</v>
      </c>
      <c r="K16890">
        <v>14</v>
      </c>
      <c r="L16890" t="s">
        <v>18</v>
      </c>
      <c r="M16890">
        <f>(Table1[[#This Row],[Current_Stock]]*Table1[[#This Row],[Unit_Price]])</f>
        <v>424926.32000000007</v>
      </c>
      <c r="N16890" s="12">
        <f>DATE(YEAR(Table1[[#This Row],[Order_Date]]),MONTH(Table1[[#This Row],[Order_Date]]),1)</f>
        <v>45261</v>
      </c>
    </row>
    <row r="16891" spans="1:14">
      <c r="A16891" t="s">
        <v>919</v>
      </c>
      <c r="B16891" t="s">
        <v>767</v>
      </c>
      <c r="C16891" t="s">
        <v>768</v>
      </c>
      <c r="D16891" t="s">
        <v>84</v>
      </c>
      <c r="E16891" t="s">
        <v>153</v>
      </c>
      <c r="F16891" t="s">
        <v>60</v>
      </c>
      <c r="G16891">
        <v>19</v>
      </c>
      <c r="H16891">
        <v>19454.34</v>
      </c>
      <c r="I16891">
        <v>369632.46</v>
      </c>
      <c r="J16891">
        <v>167</v>
      </c>
      <c r="K16891">
        <v>5</v>
      </c>
      <c r="L16891" t="s">
        <v>18</v>
      </c>
      <c r="M16891">
        <f>(Table1[[#This Row],[Current_Stock]]*Table1[[#This Row],[Unit_Price]])</f>
        <v>3248874.78</v>
      </c>
      <c r="N16891" s="12">
        <f>DATE(YEAR(Table1[[#This Row],[Order_Date]]),MONTH(Table1[[#This Row],[Order_Date]]),1)</f>
        <v>45139</v>
      </c>
    </row>
    <row r="16892" spans="1:14">
      <c r="A16892" t="s">
        <v>908</v>
      </c>
      <c r="B16892" t="s">
        <v>410</v>
      </c>
      <c r="C16892" t="s">
        <v>411</v>
      </c>
      <c r="D16892" t="s">
        <v>38</v>
      </c>
      <c r="E16892" t="s">
        <v>282</v>
      </c>
      <c r="F16892" t="s">
        <v>17</v>
      </c>
      <c r="G16892">
        <v>22</v>
      </c>
      <c r="H16892">
        <v>1790.31</v>
      </c>
      <c r="I16892">
        <v>39386.82</v>
      </c>
      <c r="J16892">
        <v>179</v>
      </c>
      <c r="K16892">
        <v>12</v>
      </c>
      <c r="L16892" t="s">
        <v>18</v>
      </c>
      <c r="M16892">
        <f>(Table1[[#This Row],[Current_Stock]]*Table1[[#This Row],[Unit_Price]])</f>
        <v>320465.49</v>
      </c>
      <c r="N16892" s="12">
        <f>DATE(YEAR(Table1[[#This Row],[Order_Date]]),MONTH(Table1[[#This Row],[Order_Date]]),1)</f>
        <v>45200</v>
      </c>
    </row>
    <row r="16893" spans="1:14">
      <c r="A16893" t="s">
        <v>1056</v>
      </c>
      <c r="B16893" t="s">
        <v>132</v>
      </c>
      <c r="C16893" t="s">
        <v>133</v>
      </c>
      <c r="D16893" t="s">
        <v>38</v>
      </c>
      <c r="E16893" t="s">
        <v>89</v>
      </c>
      <c r="F16893" t="s">
        <v>17</v>
      </c>
      <c r="G16893">
        <v>14</v>
      </c>
      <c r="H16893">
        <v>1145.4000000000001</v>
      </c>
      <c r="I16893">
        <v>16035.6</v>
      </c>
      <c r="J16893">
        <v>145</v>
      </c>
      <c r="K16893">
        <v>2</v>
      </c>
      <c r="L16893" t="s">
        <v>18</v>
      </c>
      <c r="M16893">
        <f>(Table1[[#This Row],[Current_Stock]]*Table1[[#This Row],[Unit_Price]])</f>
        <v>166083</v>
      </c>
      <c r="N16893" s="12">
        <f>DATE(YEAR(Table1[[#This Row],[Order_Date]]),MONTH(Table1[[#This Row],[Order_Date]]),1)</f>
        <v>45200</v>
      </c>
    </row>
    <row r="16894" spans="1:14">
      <c r="A16894" t="s">
        <v>1317</v>
      </c>
      <c r="B16894" t="s">
        <v>559</v>
      </c>
      <c r="C16894" t="s">
        <v>560</v>
      </c>
      <c r="D16894" t="s">
        <v>183</v>
      </c>
      <c r="E16894" t="s">
        <v>160</v>
      </c>
      <c r="F16894" t="s">
        <v>29</v>
      </c>
      <c r="G16894">
        <v>24</v>
      </c>
      <c r="H16894">
        <v>317.58</v>
      </c>
      <c r="I16894">
        <v>7621.92</v>
      </c>
      <c r="J16894">
        <v>198</v>
      </c>
      <c r="K16894">
        <v>8</v>
      </c>
      <c r="L16894" t="s">
        <v>18</v>
      </c>
      <c r="M16894">
        <f>(Table1[[#This Row],[Current_Stock]]*Table1[[#This Row],[Unit_Price]])</f>
        <v>62880.84</v>
      </c>
      <c r="N16894" s="12">
        <f>DATE(YEAR(Table1[[#This Row],[Order_Date]]),MONTH(Table1[[#This Row],[Order_Date]]),1)</f>
        <v>45627</v>
      </c>
    </row>
    <row r="16895" spans="1:14">
      <c r="A16895" t="s">
        <v>349</v>
      </c>
      <c r="B16895" t="s">
        <v>790</v>
      </c>
      <c r="C16895" t="s">
        <v>791</v>
      </c>
      <c r="D16895" t="s">
        <v>44</v>
      </c>
      <c r="E16895" t="s">
        <v>330</v>
      </c>
      <c r="F16895" t="s">
        <v>17</v>
      </c>
      <c r="G16895">
        <v>30</v>
      </c>
      <c r="H16895">
        <v>1744.83</v>
      </c>
      <c r="I16895">
        <v>52344.9</v>
      </c>
      <c r="J16895">
        <v>96</v>
      </c>
      <c r="K16895">
        <v>14</v>
      </c>
      <c r="L16895" t="s">
        <v>18</v>
      </c>
      <c r="M16895">
        <f>(Table1[[#This Row],[Current_Stock]]*Table1[[#This Row],[Unit_Price]])</f>
        <v>167503.67999999999</v>
      </c>
      <c r="N16895" s="12">
        <f>DATE(YEAR(Table1[[#This Row],[Order_Date]]),MONTH(Table1[[#This Row],[Order_Date]]),1)</f>
        <v>45170</v>
      </c>
    </row>
    <row r="16896" spans="1:14">
      <c r="A16896" t="s">
        <v>1342</v>
      </c>
      <c r="B16896" t="s">
        <v>429</v>
      </c>
      <c r="C16896" t="s">
        <v>430</v>
      </c>
      <c r="D16896" t="s">
        <v>44</v>
      </c>
      <c r="E16896" t="s">
        <v>189</v>
      </c>
      <c r="F16896" t="s">
        <v>40</v>
      </c>
      <c r="G16896">
        <v>28</v>
      </c>
      <c r="H16896">
        <v>3164.08</v>
      </c>
      <c r="I16896">
        <v>88594.240000000005</v>
      </c>
      <c r="J16896">
        <v>81</v>
      </c>
      <c r="K16896">
        <v>11</v>
      </c>
      <c r="L16896" t="s">
        <v>105</v>
      </c>
      <c r="M16896">
        <f>(Table1[[#This Row],[Current_Stock]]*Table1[[#This Row],[Unit_Price]])</f>
        <v>256290.47999999998</v>
      </c>
      <c r="N16896" s="12">
        <f>DATE(YEAR(Table1[[#This Row],[Order_Date]]),MONTH(Table1[[#This Row],[Order_Date]]),1)</f>
        <v>45047</v>
      </c>
    </row>
    <row r="16897" spans="1:14">
      <c r="A16897" t="s">
        <v>1156</v>
      </c>
      <c r="B16897" t="s">
        <v>1014</v>
      </c>
      <c r="C16897" t="s">
        <v>1015</v>
      </c>
      <c r="D16897" t="s">
        <v>53</v>
      </c>
      <c r="E16897" t="s">
        <v>104</v>
      </c>
      <c r="F16897" t="s">
        <v>46</v>
      </c>
      <c r="G16897">
        <v>3</v>
      </c>
      <c r="H16897">
        <v>4972.6099999999997</v>
      </c>
      <c r="I16897">
        <v>14917.83</v>
      </c>
      <c r="J16897">
        <v>315</v>
      </c>
      <c r="K16897">
        <v>13</v>
      </c>
      <c r="L16897" t="s">
        <v>55</v>
      </c>
      <c r="M16897">
        <f>(Table1[[#This Row],[Current_Stock]]*Table1[[#This Row],[Unit_Price]])</f>
        <v>1566372.15</v>
      </c>
      <c r="N16897" s="12">
        <f>DATE(YEAR(Table1[[#This Row],[Order_Date]]),MONTH(Table1[[#This Row],[Order_Date]]),1)</f>
        <v>45108</v>
      </c>
    </row>
    <row r="16898" spans="1:14">
      <c r="A16898" t="s">
        <v>712</v>
      </c>
      <c r="B16898" t="s">
        <v>618</v>
      </c>
      <c r="C16898" t="s">
        <v>619</v>
      </c>
      <c r="D16898" t="s">
        <v>53</v>
      </c>
      <c r="E16898" t="s">
        <v>39</v>
      </c>
      <c r="F16898" t="s">
        <v>17</v>
      </c>
      <c r="G16898">
        <v>1</v>
      </c>
      <c r="H16898">
        <v>428.66</v>
      </c>
      <c r="I16898">
        <v>428.66</v>
      </c>
      <c r="J16898">
        <v>254</v>
      </c>
      <c r="K16898">
        <v>6</v>
      </c>
      <c r="L16898" t="s">
        <v>18</v>
      </c>
      <c r="M16898">
        <f>(Table1[[#This Row],[Current_Stock]]*Table1[[#This Row],[Unit_Price]])</f>
        <v>108879.64</v>
      </c>
      <c r="N16898" s="12">
        <f>DATE(YEAR(Table1[[#This Row],[Order_Date]]),MONTH(Table1[[#This Row],[Order_Date]]),1)</f>
        <v>45352</v>
      </c>
    </row>
    <row r="16899" spans="1:14">
      <c r="A16899" t="s">
        <v>458</v>
      </c>
      <c r="B16899" t="s">
        <v>318</v>
      </c>
      <c r="C16899" t="s">
        <v>319</v>
      </c>
      <c r="D16899" t="s">
        <v>96</v>
      </c>
      <c r="E16899" t="s">
        <v>85</v>
      </c>
      <c r="F16899" t="s">
        <v>60</v>
      </c>
      <c r="G16899">
        <v>9</v>
      </c>
      <c r="H16899">
        <v>370.66</v>
      </c>
      <c r="I16899">
        <v>3335.94</v>
      </c>
      <c r="J16899">
        <v>475</v>
      </c>
      <c r="K16899">
        <v>2</v>
      </c>
      <c r="L16899" t="s">
        <v>55</v>
      </c>
      <c r="M16899">
        <f>(Table1[[#This Row],[Current_Stock]]*Table1[[#This Row],[Unit_Price]])</f>
        <v>176063.5</v>
      </c>
      <c r="N16899" s="12">
        <f>DATE(YEAR(Table1[[#This Row],[Order_Date]]),MONTH(Table1[[#This Row],[Order_Date]]),1)</f>
        <v>45261</v>
      </c>
    </row>
    <row r="16900" spans="1:14">
      <c r="A16900" t="s">
        <v>1068</v>
      </c>
      <c r="B16900" t="s">
        <v>65</v>
      </c>
      <c r="C16900" t="s">
        <v>66</v>
      </c>
      <c r="D16900" t="s">
        <v>38</v>
      </c>
      <c r="E16900" t="s">
        <v>330</v>
      </c>
      <c r="F16900" t="s">
        <v>46</v>
      </c>
      <c r="G16900">
        <v>13</v>
      </c>
      <c r="H16900">
        <v>1032.6099999999999</v>
      </c>
      <c r="I16900">
        <v>13423.93</v>
      </c>
      <c r="J16900">
        <v>97</v>
      </c>
      <c r="K16900">
        <v>7</v>
      </c>
      <c r="L16900" t="s">
        <v>18</v>
      </c>
      <c r="M16900">
        <f>(Table1[[#This Row],[Current_Stock]]*Table1[[#This Row],[Unit_Price]])</f>
        <v>100163.16999999998</v>
      </c>
      <c r="N16900" s="12">
        <f>DATE(YEAR(Table1[[#This Row],[Order_Date]]),MONTH(Table1[[#This Row],[Order_Date]]),1)</f>
        <v>45261</v>
      </c>
    </row>
    <row r="16901" spans="1:14">
      <c r="A16901" t="s">
        <v>266</v>
      </c>
      <c r="B16901" t="s">
        <v>538</v>
      </c>
      <c r="C16901" t="s">
        <v>539</v>
      </c>
      <c r="D16901" t="s">
        <v>84</v>
      </c>
      <c r="E16901" t="s">
        <v>173</v>
      </c>
      <c r="F16901" t="s">
        <v>60</v>
      </c>
      <c r="G16901">
        <v>13</v>
      </c>
      <c r="H16901">
        <v>10440.280000000001</v>
      </c>
      <c r="I16901">
        <v>135723.64000000001</v>
      </c>
      <c r="J16901">
        <v>232</v>
      </c>
      <c r="K16901">
        <v>6</v>
      </c>
      <c r="L16901" t="s">
        <v>18</v>
      </c>
      <c r="M16901">
        <f>(Table1[[#This Row],[Current_Stock]]*Table1[[#This Row],[Unit_Price]])</f>
        <v>2422144.96</v>
      </c>
      <c r="N16901" s="12">
        <f>DATE(YEAR(Table1[[#This Row],[Order_Date]]),MONTH(Table1[[#This Row],[Order_Date]]),1)</f>
        <v>44986</v>
      </c>
    </row>
    <row r="16902" spans="1:14">
      <c r="A16902" t="s">
        <v>1349</v>
      </c>
      <c r="B16902" t="s">
        <v>986</v>
      </c>
      <c r="C16902" t="s">
        <v>987</v>
      </c>
      <c r="D16902" t="s">
        <v>84</v>
      </c>
      <c r="E16902" t="s">
        <v>89</v>
      </c>
      <c r="F16902" t="s">
        <v>60</v>
      </c>
      <c r="G16902">
        <v>21</v>
      </c>
      <c r="H16902">
        <v>28976.639999999999</v>
      </c>
      <c r="I16902">
        <v>608509.43999999994</v>
      </c>
      <c r="J16902">
        <v>105</v>
      </c>
      <c r="K16902">
        <v>5</v>
      </c>
      <c r="L16902" t="s">
        <v>18</v>
      </c>
      <c r="M16902">
        <f>(Table1[[#This Row],[Current_Stock]]*Table1[[#This Row],[Unit_Price]])</f>
        <v>3042547.1999999997</v>
      </c>
      <c r="N16902" s="12">
        <f>DATE(YEAR(Table1[[#This Row],[Order_Date]]),MONTH(Table1[[#This Row],[Order_Date]]),1)</f>
        <v>45078</v>
      </c>
    </row>
    <row r="16903" spans="1:14">
      <c r="A16903" t="s">
        <v>881</v>
      </c>
      <c r="B16903" t="s">
        <v>541</v>
      </c>
      <c r="C16903" t="s">
        <v>542</v>
      </c>
      <c r="D16903" t="s">
        <v>96</v>
      </c>
      <c r="E16903" t="s">
        <v>59</v>
      </c>
      <c r="F16903" t="s">
        <v>46</v>
      </c>
      <c r="G16903">
        <v>4</v>
      </c>
      <c r="H16903">
        <v>1154.02</v>
      </c>
      <c r="I16903">
        <v>4616.08</v>
      </c>
      <c r="J16903">
        <v>424</v>
      </c>
      <c r="K16903">
        <v>13</v>
      </c>
      <c r="L16903" t="s">
        <v>55</v>
      </c>
      <c r="M16903">
        <f>(Table1[[#This Row],[Current_Stock]]*Table1[[#This Row],[Unit_Price]])</f>
        <v>489304.48</v>
      </c>
      <c r="N16903" s="12">
        <f>DATE(YEAR(Table1[[#This Row],[Order_Date]]),MONTH(Table1[[#This Row],[Order_Date]]),1)</f>
        <v>45536</v>
      </c>
    </row>
    <row r="16904" spans="1:14">
      <c r="A16904" t="s">
        <v>86</v>
      </c>
      <c r="B16904" t="s">
        <v>986</v>
      </c>
      <c r="C16904" t="s">
        <v>987</v>
      </c>
      <c r="D16904" t="s">
        <v>84</v>
      </c>
      <c r="E16904" t="s">
        <v>73</v>
      </c>
      <c r="F16904" t="s">
        <v>46</v>
      </c>
      <c r="G16904">
        <v>23</v>
      </c>
      <c r="H16904">
        <v>8613.8700000000008</v>
      </c>
      <c r="I16904">
        <v>198119.01</v>
      </c>
      <c r="J16904">
        <v>130</v>
      </c>
      <c r="K16904">
        <v>6</v>
      </c>
      <c r="L16904" t="s">
        <v>18</v>
      </c>
      <c r="M16904">
        <f>(Table1[[#This Row],[Current_Stock]]*Table1[[#This Row],[Unit_Price]])</f>
        <v>1119803.1000000001</v>
      </c>
      <c r="N16904" s="12">
        <f>DATE(YEAR(Table1[[#This Row],[Order_Date]]),MONTH(Table1[[#This Row],[Order_Date]]),1)</f>
        <v>45231</v>
      </c>
    </row>
    <row r="16905" spans="1:14">
      <c r="A16905" t="s">
        <v>837</v>
      </c>
      <c r="B16905" t="s">
        <v>222</v>
      </c>
      <c r="C16905" t="s">
        <v>223</v>
      </c>
      <c r="D16905" t="s">
        <v>53</v>
      </c>
      <c r="E16905" t="s">
        <v>50</v>
      </c>
      <c r="F16905" t="s">
        <v>60</v>
      </c>
      <c r="G16905">
        <v>7</v>
      </c>
      <c r="H16905">
        <v>2930.6</v>
      </c>
      <c r="I16905">
        <v>20514.2</v>
      </c>
      <c r="J16905">
        <v>441</v>
      </c>
      <c r="K16905">
        <v>12</v>
      </c>
      <c r="L16905" t="s">
        <v>55</v>
      </c>
      <c r="M16905">
        <f>(Table1[[#This Row],[Current_Stock]]*Table1[[#This Row],[Unit_Price]])</f>
        <v>1292394.5999999999</v>
      </c>
      <c r="N16905" s="12">
        <f>DATE(YEAR(Table1[[#This Row],[Order_Date]]),MONTH(Table1[[#This Row],[Order_Date]]),1)</f>
        <v>45505</v>
      </c>
    </row>
    <row r="16906" spans="1:14">
      <c r="A16906" t="s">
        <v>939</v>
      </c>
      <c r="B16906" t="s">
        <v>879</v>
      </c>
      <c r="C16906" t="s">
        <v>880</v>
      </c>
      <c r="D16906" t="s">
        <v>44</v>
      </c>
      <c r="E16906" t="s">
        <v>282</v>
      </c>
      <c r="F16906" t="s">
        <v>60</v>
      </c>
      <c r="G16906">
        <v>30</v>
      </c>
      <c r="H16906">
        <v>2250.0700000000002</v>
      </c>
      <c r="I16906">
        <v>67502.100000000006</v>
      </c>
      <c r="J16906">
        <v>94</v>
      </c>
      <c r="K16906">
        <v>9</v>
      </c>
      <c r="L16906" t="s">
        <v>105</v>
      </c>
      <c r="M16906">
        <f>(Table1[[#This Row],[Current_Stock]]*Table1[[#This Row],[Unit_Price]])</f>
        <v>211506.58000000002</v>
      </c>
      <c r="N16906" s="12">
        <f>DATE(YEAR(Table1[[#This Row],[Order_Date]]),MONTH(Table1[[#This Row],[Order_Date]]),1)</f>
        <v>45231</v>
      </c>
    </row>
    <row r="16907" spans="1:14">
      <c r="A16907" t="s">
        <v>1317</v>
      </c>
      <c r="B16907" t="s">
        <v>305</v>
      </c>
      <c r="C16907" t="s">
        <v>306</v>
      </c>
      <c r="D16907" t="s">
        <v>22</v>
      </c>
      <c r="E16907" t="s">
        <v>167</v>
      </c>
      <c r="F16907" t="s">
        <v>17</v>
      </c>
      <c r="G16907">
        <v>70</v>
      </c>
      <c r="H16907">
        <v>1634.15</v>
      </c>
      <c r="I16907">
        <v>114390.5</v>
      </c>
      <c r="J16907">
        <v>63</v>
      </c>
      <c r="K16907">
        <v>14</v>
      </c>
      <c r="L16907" t="s">
        <v>105</v>
      </c>
      <c r="M16907">
        <f>(Table1[[#This Row],[Current_Stock]]*Table1[[#This Row],[Unit_Price]])</f>
        <v>102951.45000000001</v>
      </c>
      <c r="N16907" s="12">
        <f>DATE(YEAR(Table1[[#This Row],[Order_Date]]),MONTH(Table1[[#This Row],[Order_Date]]),1)</f>
        <v>45627</v>
      </c>
    </row>
    <row r="16908" spans="1:14">
      <c r="A16908" t="s">
        <v>1078</v>
      </c>
      <c r="B16908" t="s">
        <v>260</v>
      </c>
      <c r="C16908" t="s">
        <v>261</v>
      </c>
      <c r="D16908" t="s">
        <v>15</v>
      </c>
      <c r="E16908" t="s">
        <v>113</v>
      </c>
      <c r="F16908" t="s">
        <v>60</v>
      </c>
      <c r="G16908">
        <v>9</v>
      </c>
      <c r="H16908">
        <v>496.65</v>
      </c>
      <c r="I16908">
        <v>4469.8500000000004</v>
      </c>
      <c r="J16908">
        <v>231</v>
      </c>
      <c r="K16908">
        <v>2</v>
      </c>
      <c r="L16908" t="s">
        <v>18</v>
      </c>
      <c r="M16908">
        <f>(Table1[[#This Row],[Current_Stock]]*Table1[[#This Row],[Unit_Price]])</f>
        <v>114726.15</v>
      </c>
      <c r="N16908" s="12">
        <f>DATE(YEAR(Table1[[#This Row],[Order_Date]]),MONTH(Table1[[#This Row],[Order_Date]]),1)</f>
        <v>45170</v>
      </c>
    </row>
    <row r="16909" spans="1:14">
      <c r="A16909" t="s">
        <v>829</v>
      </c>
      <c r="B16909" t="s">
        <v>538</v>
      </c>
      <c r="C16909" t="s">
        <v>539</v>
      </c>
      <c r="D16909" t="s">
        <v>84</v>
      </c>
      <c r="E16909" t="s">
        <v>160</v>
      </c>
      <c r="F16909" t="s">
        <v>46</v>
      </c>
      <c r="G16909">
        <v>18</v>
      </c>
      <c r="H16909">
        <v>2923.41</v>
      </c>
      <c r="I16909">
        <v>52621.38</v>
      </c>
      <c r="J16909">
        <v>196</v>
      </c>
      <c r="K16909">
        <v>11</v>
      </c>
      <c r="L16909" t="s">
        <v>18</v>
      </c>
      <c r="M16909">
        <f>(Table1[[#This Row],[Current_Stock]]*Table1[[#This Row],[Unit_Price]])</f>
        <v>572988.36</v>
      </c>
      <c r="N16909" s="12">
        <f>DATE(YEAR(Table1[[#This Row],[Order_Date]]),MONTH(Table1[[#This Row],[Order_Date]]),1)</f>
        <v>45505</v>
      </c>
    </row>
    <row r="16910" spans="1:14">
      <c r="A16910" t="s">
        <v>1060</v>
      </c>
      <c r="B16910" t="s">
        <v>117</v>
      </c>
      <c r="C16910" t="s">
        <v>118</v>
      </c>
      <c r="D16910" t="s">
        <v>53</v>
      </c>
      <c r="E16910" t="s">
        <v>277</v>
      </c>
      <c r="F16910" t="s">
        <v>29</v>
      </c>
      <c r="G16910">
        <v>7</v>
      </c>
      <c r="H16910">
        <v>4347.42</v>
      </c>
      <c r="I16910">
        <v>30431.94</v>
      </c>
      <c r="J16910">
        <v>555</v>
      </c>
      <c r="K16910">
        <v>13</v>
      </c>
      <c r="L16910" t="s">
        <v>55</v>
      </c>
      <c r="M16910">
        <f>(Table1[[#This Row],[Current_Stock]]*Table1[[#This Row],[Unit_Price]])</f>
        <v>2412818.1</v>
      </c>
      <c r="N16910" s="12">
        <f>DATE(YEAR(Table1[[#This Row],[Order_Date]]),MONTH(Table1[[#This Row],[Order_Date]]),1)</f>
        <v>45413</v>
      </c>
    </row>
    <row r="16911" spans="1:14">
      <c r="A16911" t="s">
        <v>1082</v>
      </c>
      <c r="B16911" t="s">
        <v>380</v>
      </c>
      <c r="C16911" t="s">
        <v>381</v>
      </c>
      <c r="D16911" t="s">
        <v>183</v>
      </c>
      <c r="E16911" t="s">
        <v>173</v>
      </c>
      <c r="F16911" t="s">
        <v>29</v>
      </c>
      <c r="G16911">
        <v>10</v>
      </c>
      <c r="H16911">
        <v>948.29</v>
      </c>
      <c r="I16911">
        <v>9482.9</v>
      </c>
      <c r="J16911">
        <v>132</v>
      </c>
      <c r="K16911">
        <v>10</v>
      </c>
      <c r="L16911" t="s">
        <v>18</v>
      </c>
      <c r="M16911">
        <f>(Table1[[#This Row],[Current_Stock]]*Table1[[#This Row],[Unit_Price]])</f>
        <v>125174.28</v>
      </c>
      <c r="N16911" s="12">
        <f>DATE(YEAR(Table1[[#This Row],[Order_Date]]),MONTH(Table1[[#This Row],[Order_Date]]),1)</f>
        <v>45231</v>
      </c>
    </row>
    <row r="16912" spans="1:14">
      <c r="A16912" t="s">
        <v>967</v>
      </c>
      <c r="B16912" t="s">
        <v>787</v>
      </c>
      <c r="C16912" t="s">
        <v>788</v>
      </c>
      <c r="D16912" t="s">
        <v>53</v>
      </c>
      <c r="E16912" t="s">
        <v>189</v>
      </c>
      <c r="F16912" t="s">
        <v>60</v>
      </c>
      <c r="G16912">
        <v>4</v>
      </c>
      <c r="H16912">
        <v>3808.37</v>
      </c>
      <c r="I16912">
        <v>15233.48</v>
      </c>
      <c r="J16912">
        <v>586</v>
      </c>
      <c r="K16912">
        <v>2</v>
      </c>
      <c r="L16912" t="s">
        <v>55</v>
      </c>
      <c r="M16912">
        <f>(Table1[[#This Row],[Current_Stock]]*Table1[[#This Row],[Unit_Price]])</f>
        <v>2231704.8199999998</v>
      </c>
      <c r="N16912" s="12">
        <f>DATE(YEAR(Table1[[#This Row],[Order_Date]]),MONTH(Table1[[#This Row],[Order_Date]]),1)</f>
        <v>44927</v>
      </c>
    </row>
    <row r="16913" spans="1:14">
      <c r="A16913" t="s">
        <v>607</v>
      </c>
      <c r="B16913" t="s">
        <v>71</v>
      </c>
      <c r="C16913" t="s">
        <v>72</v>
      </c>
      <c r="D16913" t="s">
        <v>15</v>
      </c>
      <c r="E16913" t="s">
        <v>23</v>
      </c>
      <c r="F16913" t="s">
        <v>60</v>
      </c>
      <c r="G16913">
        <v>9</v>
      </c>
      <c r="H16913">
        <v>454.99</v>
      </c>
      <c r="I16913">
        <v>4094.91</v>
      </c>
      <c r="J16913">
        <v>123</v>
      </c>
      <c r="K16913">
        <v>13</v>
      </c>
      <c r="L16913" t="s">
        <v>18</v>
      </c>
      <c r="M16913">
        <f>(Table1[[#This Row],[Current_Stock]]*Table1[[#This Row],[Unit_Price]])</f>
        <v>55963.770000000004</v>
      </c>
      <c r="N16913" s="12">
        <f>DATE(YEAR(Table1[[#This Row],[Order_Date]]),MONTH(Table1[[#This Row],[Order_Date]]),1)</f>
        <v>45383</v>
      </c>
    </row>
    <row r="16914" spans="1:14">
      <c r="A16914" t="s">
        <v>1184</v>
      </c>
      <c r="B16914" t="s">
        <v>361</v>
      </c>
      <c r="C16914" t="s">
        <v>362</v>
      </c>
      <c r="D16914" t="s">
        <v>183</v>
      </c>
      <c r="E16914" t="s">
        <v>28</v>
      </c>
      <c r="F16914" t="s">
        <v>46</v>
      </c>
      <c r="G16914">
        <v>25</v>
      </c>
      <c r="H16914">
        <v>3377.33</v>
      </c>
      <c r="I16914">
        <v>84433.25</v>
      </c>
      <c r="J16914">
        <v>80</v>
      </c>
      <c r="K16914">
        <v>13</v>
      </c>
      <c r="L16914" t="s">
        <v>18</v>
      </c>
      <c r="M16914">
        <f>(Table1[[#This Row],[Current_Stock]]*Table1[[#This Row],[Unit_Price]])</f>
        <v>270186.40000000002</v>
      </c>
      <c r="N16914" s="12">
        <f>DATE(YEAR(Table1[[#This Row],[Order_Date]]),MONTH(Table1[[#This Row],[Order_Date]]),1)</f>
        <v>45383</v>
      </c>
    </row>
    <row r="16915" spans="1:14">
      <c r="A16915" t="s">
        <v>834</v>
      </c>
      <c r="B16915" t="s">
        <v>75</v>
      </c>
      <c r="C16915" t="s">
        <v>76</v>
      </c>
      <c r="D16915" t="s">
        <v>33</v>
      </c>
      <c r="E16915" t="s">
        <v>160</v>
      </c>
      <c r="F16915" t="s">
        <v>60</v>
      </c>
      <c r="G16915">
        <v>12</v>
      </c>
      <c r="H16915">
        <v>3120.39</v>
      </c>
      <c r="I16915">
        <v>37444.68</v>
      </c>
      <c r="J16915">
        <v>139</v>
      </c>
      <c r="K16915">
        <v>14</v>
      </c>
      <c r="L16915" t="s">
        <v>18</v>
      </c>
      <c r="M16915">
        <f>(Table1[[#This Row],[Current_Stock]]*Table1[[#This Row],[Unit_Price]])</f>
        <v>433734.20999999996</v>
      </c>
      <c r="N16915" s="12">
        <f>DATE(YEAR(Table1[[#This Row],[Order_Date]]),MONTH(Table1[[#This Row],[Order_Date]]),1)</f>
        <v>45505</v>
      </c>
    </row>
    <row r="16916" spans="1:14">
      <c r="A16916" t="s">
        <v>1338</v>
      </c>
      <c r="B16916" t="s">
        <v>249</v>
      </c>
      <c r="C16916" t="s">
        <v>250</v>
      </c>
      <c r="D16916" t="s">
        <v>96</v>
      </c>
      <c r="E16916" t="s">
        <v>269</v>
      </c>
      <c r="F16916" t="s">
        <v>17</v>
      </c>
      <c r="G16916">
        <v>1</v>
      </c>
      <c r="H16916">
        <v>461.29</v>
      </c>
      <c r="I16916">
        <v>461.29</v>
      </c>
      <c r="J16916">
        <v>401</v>
      </c>
      <c r="K16916">
        <v>12</v>
      </c>
      <c r="L16916" t="s">
        <v>18</v>
      </c>
      <c r="M16916">
        <f>(Table1[[#This Row],[Current_Stock]]*Table1[[#This Row],[Unit_Price]])</f>
        <v>184977.29</v>
      </c>
      <c r="N16916" s="12">
        <f>DATE(YEAR(Table1[[#This Row],[Order_Date]]),MONTH(Table1[[#This Row],[Order_Date]]),1)</f>
        <v>44958</v>
      </c>
    </row>
    <row r="16917" spans="1:14">
      <c r="A16917" t="s">
        <v>1357</v>
      </c>
      <c r="B16917" t="s">
        <v>275</v>
      </c>
      <c r="C16917" t="s">
        <v>276</v>
      </c>
      <c r="D16917" t="s">
        <v>183</v>
      </c>
      <c r="E16917" t="s">
        <v>153</v>
      </c>
      <c r="F16917" t="s">
        <v>29</v>
      </c>
      <c r="G16917">
        <v>10</v>
      </c>
      <c r="H16917">
        <v>4761</v>
      </c>
      <c r="I16917">
        <v>47610</v>
      </c>
      <c r="J16917">
        <v>224</v>
      </c>
      <c r="K16917">
        <v>2</v>
      </c>
      <c r="L16917" t="s">
        <v>18</v>
      </c>
      <c r="M16917">
        <f>(Table1[[#This Row],[Current_Stock]]*Table1[[#This Row],[Unit_Price]])</f>
        <v>1066464</v>
      </c>
      <c r="N16917" s="12">
        <f>DATE(YEAR(Table1[[#This Row],[Order_Date]]),MONTH(Table1[[#This Row],[Order_Date]]),1)</f>
        <v>45170</v>
      </c>
    </row>
    <row r="16918" spans="1:14">
      <c r="A16918" t="s">
        <v>574</v>
      </c>
      <c r="B16918" t="s">
        <v>447</v>
      </c>
      <c r="C16918" t="s">
        <v>448</v>
      </c>
      <c r="D16918" t="s">
        <v>44</v>
      </c>
      <c r="E16918" t="s">
        <v>251</v>
      </c>
      <c r="F16918" t="s">
        <v>40</v>
      </c>
      <c r="G16918">
        <v>35</v>
      </c>
      <c r="H16918">
        <v>3986.51</v>
      </c>
      <c r="I16918">
        <v>139527.85</v>
      </c>
      <c r="J16918">
        <v>66</v>
      </c>
      <c r="K16918">
        <v>9</v>
      </c>
      <c r="L16918" t="s">
        <v>105</v>
      </c>
      <c r="M16918">
        <f>(Table1[[#This Row],[Current_Stock]]*Table1[[#This Row],[Unit_Price]])</f>
        <v>263109.66000000003</v>
      </c>
      <c r="N16918" s="12">
        <f>DATE(YEAR(Table1[[#This Row],[Order_Date]]),MONTH(Table1[[#This Row],[Order_Date]]),1)</f>
        <v>45292</v>
      </c>
    </row>
    <row r="16919" spans="1:14">
      <c r="A16919" t="s">
        <v>564</v>
      </c>
      <c r="B16919" t="s">
        <v>927</v>
      </c>
      <c r="C16919" t="s">
        <v>928</v>
      </c>
      <c r="D16919" t="s">
        <v>183</v>
      </c>
      <c r="E16919" t="s">
        <v>39</v>
      </c>
      <c r="F16919" t="s">
        <v>60</v>
      </c>
      <c r="G16919">
        <v>9</v>
      </c>
      <c r="H16919">
        <v>1838.5</v>
      </c>
      <c r="I16919">
        <v>16546.5</v>
      </c>
      <c r="J16919">
        <v>250</v>
      </c>
      <c r="K16919">
        <v>9</v>
      </c>
      <c r="L16919" t="s">
        <v>18</v>
      </c>
      <c r="M16919">
        <f>(Table1[[#This Row],[Current_Stock]]*Table1[[#This Row],[Unit_Price]])</f>
        <v>459625</v>
      </c>
      <c r="N16919" s="12">
        <f>DATE(YEAR(Table1[[#This Row],[Order_Date]]),MONTH(Table1[[#This Row],[Order_Date]]),1)</f>
        <v>45505</v>
      </c>
    </row>
    <row r="16920" spans="1:14">
      <c r="A16920" t="s">
        <v>862</v>
      </c>
      <c r="B16920" t="s">
        <v>1051</v>
      </c>
      <c r="C16920" t="s">
        <v>1052</v>
      </c>
      <c r="D16920" t="s">
        <v>84</v>
      </c>
      <c r="E16920" t="s">
        <v>39</v>
      </c>
      <c r="F16920" t="s">
        <v>60</v>
      </c>
      <c r="G16920">
        <v>9</v>
      </c>
      <c r="H16920">
        <v>11264.11</v>
      </c>
      <c r="I16920">
        <v>101376.99</v>
      </c>
      <c r="J16920">
        <v>217</v>
      </c>
      <c r="K16920">
        <v>12</v>
      </c>
      <c r="L16920" t="s">
        <v>18</v>
      </c>
      <c r="M16920">
        <f>(Table1[[#This Row],[Current_Stock]]*Table1[[#This Row],[Unit_Price]])</f>
        <v>2444311.87</v>
      </c>
      <c r="N16920" s="12">
        <f>DATE(YEAR(Table1[[#This Row],[Order_Date]]),MONTH(Table1[[#This Row],[Order_Date]]),1)</f>
        <v>45352</v>
      </c>
    </row>
    <row r="16921" spans="1:14">
      <c r="A16921" t="s">
        <v>1256</v>
      </c>
      <c r="B16921" t="s">
        <v>555</v>
      </c>
      <c r="C16921" t="s">
        <v>556</v>
      </c>
      <c r="D16921" t="s">
        <v>96</v>
      </c>
      <c r="E16921" t="s">
        <v>80</v>
      </c>
      <c r="F16921" t="s">
        <v>60</v>
      </c>
      <c r="G16921">
        <v>5</v>
      </c>
      <c r="H16921">
        <v>4960.95</v>
      </c>
      <c r="I16921">
        <v>24804.75</v>
      </c>
      <c r="J16921">
        <v>507</v>
      </c>
      <c r="K16921">
        <v>5</v>
      </c>
      <c r="L16921" t="s">
        <v>18</v>
      </c>
      <c r="M16921">
        <f>(Table1[[#This Row],[Current_Stock]]*Table1[[#This Row],[Unit_Price]])</f>
        <v>2515201.65</v>
      </c>
      <c r="N16921" s="12">
        <f>DATE(YEAR(Table1[[#This Row],[Order_Date]]),MONTH(Table1[[#This Row],[Order_Date]]),1)</f>
        <v>45139</v>
      </c>
    </row>
    <row r="16922" spans="1:14">
      <c r="A16922" t="s">
        <v>143</v>
      </c>
      <c r="B16922" t="s">
        <v>466</v>
      </c>
      <c r="C16922" t="s">
        <v>467</v>
      </c>
      <c r="D16922" t="s">
        <v>27</v>
      </c>
      <c r="E16922" t="s">
        <v>73</v>
      </c>
      <c r="F16922" t="s">
        <v>40</v>
      </c>
      <c r="G16922">
        <v>8</v>
      </c>
      <c r="H16922">
        <v>1621.52</v>
      </c>
      <c r="I16922">
        <v>12972.16</v>
      </c>
      <c r="J16922">
        <v>445</v>
      </c>
      <c r="K16922">
        <v>4</v>
      </c>
      <c r="L16922" t="s">
        <v>18</v>
      </c>
      <c r="M16922">
        <f>(Table1[[#This Row],[Current_Stock]]*Table1[[#This Row],[Unit_Price]])</f>
        <v>721576.4</v>
      </c>
      <c r="N16922" s="12">
        <f>DATE(YEAR(Table1[[#This Row],[Order_Date]]),MONTH(Table1[[#This Row],[Order_Date]]),1)</f>
        <v>45078</v>
      </c>
    </row>
    <row r="16923" spans="1:14">
      <c r="A16923" t="s">
        <v>298</v>
      </c>
      <c r="B16923" t="s">
        <v>305</v>
      </c>
      <c r="C16923" t="s">
        <v>306</v>
      </c>
      <c r="D16923" t="s">
        <v>22</v>
      </c>
      <c r="E16923" t="s">
        <v>153</v>
      </c>
      <c r="F16923" t="s">
        <v>60</v>
      </c>
      <c r="G16923">
        <v>39</v>
      </c>
      <c r="H16923">
        <v>5009.4399999999996</v>
      </c>
      <c r="I16923">
        <v>195368.16</v>
      </c>
      <c r="J16923">
        <v>68</v>
      </c>
      <c r="K16923">
        <v>10</v>
      </c>
      <c r="L16923" t="s">
        <v>18</v>
      </c>
      <c r="M16923">
        <f>(Table1[[#This Row],[Current_Stock]]*Table1[[#This Row],[Unit_Price]])</f>
        <v>340641.92</v>
      </c>
      <c r="N16923" s="12">
        <f>DATE(YEAR(Table1[[#This Row],[Order_Date]]),MONTH(Table1[[#This Row],[Order_Date]]),1)</f>
        <v>45536</v>
      </c>
    </row>
    <row r="16924" spans="1:14">
      <c r="A16924" t="s">
        <v>546</v>
      </c>
      <c r="B16924" t="s">
        <v>239</v>
      </c>
      <c r="C16924" t="s">
        <v>240</v>
      </c>
      <c r="D16924" t="s">
        <v>15</v>
      </c>
      <c r="E16924" t="s">
        <v>28</v>
      </c>
      <c r="F16924" t="s">
        <v>60</v>
      </c>
      <c r="G16924">
        <v>10</v>
      </c>
      <c r="H16924">
        <v>366.62</v>
      </c>
      <c r="I16924">
        <v>3666.2</v>
      </c>
      <c r="J16924">
        <v>102</v>
      </c>
      <c r="K16924">
        <v>4</v>
      </c>
      <c r="L16924" t="s">
        <v>18</v>
      </c>
      <c r="M16924">
        <f>(Table1[[#This Row],[Current_Stock]]*Table1[[#This Row],[Unit_Price]])</f>
        <v>37395.24</v>
      </c>
      <c r="N16924" s="12">
        <f>DATE(YEAR(Table1[[#This Row],[Order_Date]]),MONTH(Table1[[#This Row],[Order_Date]]),1)</f>
        <v>45505</v>
      </c>
    </row>
    <row r="16925" spans="1:14">
      <c r="A16925" t="s">
        <v>976</v>
      </c>
      <c r="B16925" t="s">
        <v>566</v>
      </c>
      <c r="C16925" t="s">
        <v>567</v>
      </c>
      <c r="D16925" t="s">
        <v>15</v>
      </c>
      <c r="E16925" t="s">
        <v>282</v>
      </c>
      <c r="F16925" t="s">
        <v>17</v>
      </c>
      <c r="G16925">
        <v>13</v>
      </c>
      <c r="H16925">
        <v>77.45</v>
      </c>
      <c r="I16925">
        <v>1006.85</v>
      </c>
      <c r="J16925">
        <v>90</v>
      </c>
      <c r="K16925">
        <v>7</v>
      </c>
      <c r="L16925" t="s">
        <v>18</v>
      </c>
      <c r="M16925">
        <f>(Table1[[#This Row],[Current_Stock]]*Table1[[#This Row],[Unit_Price]])</f>
        <v>6970.5</v>
      </c>
      <c r="N16925" s="12">
        <f>DATE(YEAR(Table1[[#This Row],[Order_Date]]),MONTH(Table1[[#This Row],[Order_Date]]),1)</f>
        <v>45231</v>
      </c>
    </row>
    <row r="16926" spans="1:14">
      <c r="A16926" t="s">
        <v>61</v>
      </c>
      <c r="B16926" t="s">
        <v>396</v>
      </c>
      <c r="C16926" t="s">
        <v>397</v>
      </c>
      <c r="D16926" t="s">
        <v>33</v>
      </c>
      <c r="E16926" t="s">
        <v>104</v>
      </c>
      <c r="F16926" t="s">
        <v>29</v>
      </c>
      <c r="G16926">
        <v>25</v>
      </c>
      <c r="H16926">
        <v>4771.47</v>
      </c>
      <c r="I16926">
        <v>119286.75</v>
      </c>
      <c r="J16926">
        <v>99</v>
      </c>
      <c r="K16926">
        <v>7</v>
      </c>
      <c r="L16926" t="s">
        <v>18</v>
      </c>
      <c r="M16926">
        <f>(Table1[[#This Row],[Current_Stock]]*Table1[[#This Row],[Unit_Price]])</f>
        <v>472375.53</v>
      </c>
      <c r="N16926" s="12">
        <f>DATE(YEAR(Table1[[#This Row],[Order_Date]]),MONTH(Table1[[#This Row],[Order_Date]]),1)</f>
        <v>45170</v>
      </c>
    </row>
    <row r="16927" spans="1:14">
      <c r="A16927" t="s">
        <v>498</v>
      </c>
      <c r="B16927" t="s">
        <v>913</v>
      </c>
      <c r="C16927" t="s">
        <v>914</v>
      </c>
      <c r="D16927" t="s">
        <v>33</v>
      </c>
      <c r="E16927" t="s">
        <v>28</v>
      </c>
      <c r="F16927" t="s">
        <v>40</v>
      </c>
      <c r="G16927">
        <v>23</v>
      </c>
      <c r="H16927">
        <v>4353.72</v>
      </c>
      <c r="I16927">
        <v>100135.56</v>
      </c>
      <c r="J16927">
        <v>146</v>
      </c>
      <c r="K16927">
        <v>14</v>
      </c>
      <c r="L16927" t="s">
        <v>18</v>
      </c>
      <c r="M16927">
        <f>(Table1[[#This Row],[Current_Stock]]*Table1[[#This Row],[Unit_Price]])</f>
        <v>635643.12</v>
      </c>
      <c r="N16927" s="12">
        <f>DATE(YEAR(Table1[[#This Row],[Order_Date]]),MONTH(Table1[[#This Row],[Order_Date]]),1)</f>
        <v>44986</v>
      </c>
    </row>
    <row r="16928" spans="1:14">
      <c r="A16928" t="s">
        <v>1314</v>
      </c>
      <c r="B16928" t="s">
        <v>1029</v>
      </c>
      <c r="C16928" t="s">
        <v>1030</v>
      </c>
      <c r="D16928" t="s">
        <v>38</v>
      </c>
      <c r="E16928" t="s">
        <v>73</v>
      </c>
      <c r="F16928" t="s">
        <v>46</v>
      </c>
      <c r="G16928">
        <v>9</v>
      </c>
      <c r="H16928">
        <v>2375.35</v>
      </c>
      <c r="I16928">
        <v>21378.15</v>
      </c>
      <c r="J16928">
        <v>238</v>
      </c>
      <c r="K16928">
        <v>13</v>
      </c>
      <c r="L16928" t="s">
        <v>18</v>
      </c>
      <c r="M16928">
        <f>(Table1[[#This Row],[Current_Stock]]*Table1[[#This Row],[Unit_Price]])</f>
        <v>565333.29999999993</v>
      </c>
      <c r="N16928" s="12">
        <f>DATE(YEAR(Table1[[#This Row],[Order_Date]]),MONTH(Table1[[#This Row],[Order_Date]]),1)</f>
        <v>45231</v>
      </c>
    </row>
    <row r="16929" spans="1:14">
      <c r="A16929" t="s">
        <v>452</v>
      </c>
      <c r="B16929" t="s">
        <v>421</v>
      </c>
      <c r="C16929" t="s">
        <v>422</v>
      </c>
      <c r="D16929" t="s">
        <v>53</v>
      </c>
      <c r="E16929" t="s">
        <v>45</v>
      </c>
      <c r="F16929" t="s">
        <v>40</v>
      </c>
      <c r="G16929">
        <v>3</v>
      </c>
      <c r="H16929">
        <v>1645.23</v>
      </c>
      <c r="I16929">
        <v>4935.6899999999996</v>
      </c>
      <c r="J16929">
        <v>479</v>
      </c>
      <c r="K16929">
        <v>2</v>
      </c>
      <c r="L16929" t="s">
        <v>55</v>
      </c>
      <c r="M16929">
        <f>(Table1[[#This Row],[Current_Stock]]*Table1[[#This Row],[Unit_Price]])</f>
        <v>788065.17</v>
      </c>
      <c r="N16929" s="12">
        <f>DATE(YEAR(Table1[[#This Row],[Order_Date]]),MONTH(Table1[[#This Row],[Order_Date]]),1)</f>
        <v>45108</v>
      </c>
    </row>
    <row r="16930" spans="1:14">
      <c r="A16930" t="s">
        <v>174</v>
      </c>
      <c r="B16930" t="s">
        <v>141</v>
      </c>
      <c r="C16930" t="s">
        <v>142</v>
      </c>
      <c r="D16930" t="s">
        <v>27</v>
      </c>
      <c r="E16930" t="s">
        <v>54</v>
      </c>
      <c r="F16930" t="s">
        <v>29</v>
      </c>
      <c r="G16930">
        <v>5</v>
      </c>
      <c r="H16930">
        <v>3558.73</v>
      </c>
      <c r="I16930">
        <v>17793.650000000001</v>
      </c>
      <c r="J16930">
        <v>495</v>
      </c>
      <c r="K16930">
        <v>2</v>
      </c>
      <c r="L16930" t="s">
        <v>18</v>
      </c>
      <c r="M16930">
        <f>(Table1[[#This Row],[Current_Stock]]*Table1[[#This Row],[Unit_Price]])</f>
        <v>1761571.35</v>
      </c>
      <c r="N16930" s="12">
        <f>DATE(YEAR(Table1[[#This Row],[Order_Date]]),MONTH(Table1[[#This Row],[Order_Date]]),1)</f>
        <v>45231</v>
      </c>
    </row>
    <row r="16931" spans="1:14">
      <c r="A16931" t="s">
        <v>1307</v>
      </c>
      <c r="B16931" t="s">
        <v>450</v>
      </c>
      <c r="C16931" t="s">
        <v>451</v>
      </c>
      <c r="D16931" t="s">
        <v>33</v>
      </c>
      <c r="E16931" t="s">
        <v>173</v>
      </c>
      <c r="F16931" t="s">
        <v>46</v>
      </c>
      <c r="G16931">
        <v>17</v>
      </c>
      <c r="H16931">
        <v>4901.3599999999997</v>
      </c>
      <c r="I16931">
        <v>83323.12</v>
      </c>
      <c r="J16931">
        <v>194</v>
      </c>
      <c r="K16931">
        <v>6</v>
      </c>
      <c r="L16931" t="s">
        <v>18</v>
      </c>
      <c r="M16931">
        <f>(Table1[[#This Row],[Current_Stock]]*Table1[[#This Row],[Unit_Price]])</f>
        <v>950863.84</v>
      </c>
      <c r="N16931" s="12">
        <f>DATE(YEAR(Table1[[#This Row],[Order_Date]]),MONTH(Table1[[#This Row],[Order_Date]]),1)</f>
        <v>45170</v>
      </c>
    </row>
    <row r="16932" spans="1:14">
      <c r="A16932" t="s">
        <v>672</v>
      </c>
      <c r="B16932" t="s">
        <v>123</v>
      </c>
      <c r="C16932" t="s">
        <v>124</v>
      </c>
      <c r="D16932" t="s">
        <v>84</v>
      </c>
      <c r="E16932" t="s">
        <v>269</v>
      </c>
      <c r="F16932" t="s">
        <v>40</v>
      </c>
      <c r="G16932">
        <v>25</v>
      </c>
      <c r="H16932">
        <v>15873.38</v>
      </c>
      <c r="I16932">
        <v>396834.5</v>
      </c>
      <c r="J16932">
        <v>151</v>
      </c>
      <c r="K16932">
        <v>12</v>
      </c>
      <c r="L16932" t="s">
        <v>18</v>
      </c>
      <c r="M16932">
        <f>(Table1[[#This Row],[Current_Stock]]*Table1[[#This Row],[Unit_Price]])</f>
        <v>2396880.38</v>
      </c>
      <c r="N16932" s="12">
        <f>DATE(YEAR(Table1[[#This Row],[Order_Date]]),MONTH(Table1[[#This Row],[Order_Date]]),1)</f>
        <v>45170</v>
      </c>
    </row>
    <row r="16933" spans="1:14">
      <c r="A16933" t="s">
        <v>1387</v>
      </c>
      <c r="B16933" t="s">
        <v>429</v>
      </c>
      <c r="C16933" t="s">
        <v>430</v>
      </c>
      <c r="D16933" t="s">
        <v>44</v>
      </c>
      <c r="E16933" t="s">
        <v>269</v>
      </c>
      <c r="F16933" t="s">
        <v>60</v>
      </c>
      <c r="G16933">
        <v>24</v>
      </c>
      <c r="H16933">
        <v>1460.84</v>
      </c>
      <c r="I16933">
        <v>35060.160000000003</v>
      </c>
      <c r="J16933">
        <v>47</v>
      </c>
      <c r="K16933">
        <v>3</v>
      </c>
      <c r="L16933" t="s">
        <v>105</v>
      </c>
      <c r="M16933">
        <f>(Table1[[#This Row],[Current_Stock]]*Table1[[#This Row],[Unit_Price]])</f>
        <v>68659.48</v>
      </c>
      <c r="N16933" s="12">
        <f>DATE(YEAR(Table1[[#This Row],[Order_Date]]),MONTH(Table1[[#This Row],[Order_Date]]),1)</f>
        <v>45474</v>
      </c>
    </row>
    <row r="16934" spans="1:14">
      <c r="A16934" t="s">
        <v>1252</v>
      </c>
      <c r="B16934" t="s">
        <v>642</v>
      </c>
      <c r="C16934" t="s">
        <v>643</v>
      </c>
      <c r="D16934" t="s">
        <v>33</v>
      </c>
      <c r="E16934" t="s">
        <v>167</v>
      </c>
      <c r="F16934" t="s">
        <v>60</v>
      </c>
      <c r="G16934">
        <v>24</v>
      </c>
      <c r="H16934">
        <v>582.73</v>
      </c>
      <c r="I16934">
        <v>13985.52</v>
      </c>
      <c r="J16934">
        <v>139</v>
      </c>
      <c r="K16934">
        <v>14</v>
      </c>
      <c r="L16934" t="s">
        <v>18</v>
      </c>
      <c r="M16934">
        <f>(Table1[[#This Row],[Current_Stock]]*Table1[[#This Row],[Unit_Price]])</f>
        <v>80999.47</v>
      </c>
      <c r="N16934" s="12">
        <f>DATE(YEAR(Table1[[#This Row],[Order_Date]]),MONTH(Table1[[#This Row],[Order_Date]]),1)</f>
        <v>45566</v>
      </c>
    </row>
    <row r="16935" spans="1:14">
      <c r="A16935" t="s">
        <v>1352</v>
      </c>
      <c r="B16935" t="s">
        <v>91</v>
      </c>
      <c r="C16935" t="s">
        <v>92</v>
      </c>
      <c r="D16935" t="s">
        <v>38</v>
      </c>
      <c r="E16935" t="s">
        <v>330</v>
      </c>
      <c r="F16935" t="s">
        <v>46</v>
      </c>
      <c r="G16935">
        <v>18</v>
      </c>
      <c r="H16935">
        <v>3995.13</v>
      </c>
      <c r="I16935">
        <v>71912.34</v>
      </c>
      <c r="J16935">
        <v>128</v>
      </c>
      <c r="K16935">
        <v>6</v>
      </c>
      <c r="L16935" t="s">
        <v>18</v>
      </c>
      <c r="M16935">
        <f>(Table1[[#This Row],[Current_Stock]]*Table1[[#This Row],[Unit_Price]])</f>
        <v>511376.64000000001</v>
      </c>
      <c r="N16935" s="12">
        <f>DATE(YEAR(Table1[[#This Row],[Order_Date]]),MONTH(Table1[[#This Row],[Order_Date]]),1)</f>
        <v>45261</v>
      </c>
    </row>
    <row r="16936" spans="1:14">
      <c r="A16936" t="s">
        <v>1261</v>
      </c>
      <c r="B16936" t="s">
        <v>82</v>
      </c>
      <c r="C16936" t="s">
        <v>83</v>
      </c>
      <c r="D16936" t="s">
        <v>84</v>
      </c>
      <c r="E16936" t="s">
        <v>189</v>
      </c>
      <c r="F16936" t="s">
        <v>40</v>
      </c>
      <c r="G16936">
        <v>11</v>
      </c>
      <c r="H16936">
        <v>19078.990000000002</v>
      </c>
      <c r="I16936">
        <v>209868.89</v>
      </c>
      <c r="J16936">
        <v>200</v>
      </c>
      <c r="K16936">
        <v>5</v>
      </c>
      <c r="L16936" t="s">
        <v>18</v>
      </c>
      <c r="M16936">
        <f>(Table1[[#This Row],[Current_Stock]]*Table1[[#This Row],[Unit_Price]])</f>
        <v>3815798.0000000005</v>
      </c>
      <c r="N16936" s="12">
        <f>DATE(YEAR(Table1[[#This Row],[Order_Date]]),MONTH(Table1[[#This Row],[Order_Date]]),1)</f>
        <v>45536</v>
      </c>
    </row>
    <row r="16937" spans="1:14">
      <c r="A16937" t="s">
        <v>193</v>
      </c>
      <c r="B16937" t="s">
        <v>225</v>
      </c>
      <c r="C16937" t="s">
        <v>226</v>
      </c>
      <c r="D16937" t="s">
        <v>183</v>
      </c>
      <c r="E16937" t="s">
        <v>39</v>
      </c>
      <c r="F16937" t="s">
        <v>46</v>
      </c>
      <c r="G16937">
        <v>14</v>
      </c>
      <c r="H16937">
        <v>1645.52</v>
      </c>
      <c r="I16937">
        <v>23037.279999999999</v>
      </c>
      <c r="J16937">
        <v>150</v>
      </c>
      <c r="K16937">
        <v>3</v>
      </c>
      <c r="L16937" t="s">
        <v>18</v>
      </c>
      <c r="M16937">
        <f>(Table1[[#This Row],[Current_Stock]]*Table1[[#This Row],[Unit_Price]])</f>
        <v>246828</v>
      </c>
      <c r="N16937" s="12">
        <f>DATE(YEAR(Table1[[#This Row],[Order_Date]]),MONTH(Table1[[#This Row],[Order_Date]]),1)</f>
        <v>45108</v>
      </c>
    </row>
    <row r="16938" spans="1:14">
      <c r="A16938" t="s">
        <v>1206</v>
      </c>
      <c r="B16938" t="s">
        <v>1117</v>
      </c>
      <c r="C16938" t="s">
        <v>1118</v>
      </c>
      <c r="D16938" t="s">
        <v>84</v>
      </c>
      <c r="E16938" t="s">
        <v>277</v>
      </c>
      <c r="F16938" t="s">
        <v>29</v>
      </c>
      <c r="G16938">
        <v>18</v>
      </c>
      <c r="H16938">
        <v>14767.56</v>
      </c>
      <c r="I16938">
        <v>265816.08</v>
      </c>
      <c r="J16938">
        <v>242</v>
      </c>
      <c r="K16938">
        <v>5</v>
      </c>
      <c r="L16938" t="s">
        <v>18</v>
      </c>
      <c r="M16938">
        <f>(Table1[[#This Row],[Current_Stock]]*Table1[[#This Row],[Unit_Price]])</f>
        <v>3573749.52</v>
      </c>
      <c r="N16938" s="12">
        <f>DATE(YEAR(Table1[[#This Row],[Order_Date]]),MONTH(Table1[[#This Row],[Order_Date]]),1)</f>
        <v>44927</v>
      </c>
    </row>
    <row r="16939" spans="1:14">
      <c r="A16939" t="s">
        <v>902</v>
      </c>
      <c r="B16939" t="s">
        <v>1065</v>
      </c>
      <c r="C16939" t="s">
        <v>1066</v>
      </c>
      <c r="D16939" t="s">
        <v>15</v>
      </c>
      <c r="E16939" t="s">
        <v>160</v>
      </c>
      <c r="F16939" t="s">
        <v>46</v>
      </c>
      <c r="G16939">
        <v>20</v>
      </c>
      <c r="H16939">
        <v>226.9</v>
      </c>
      <c r="I16939">
        <v>4538</v>
      </c>
      <c r="J16939">
        <v>104</v>
      </c>
      <c r="K16939">
        <v>3</v>
      </c>
      <c r="L16939" t="s">
        <v>18</v>
      </c>
      <c r="M16939">
        <f>(Table1[[#This Row],[Current_Stock]]*Table1[[#This Row],[Unit_Price]])</f>
        <v>23597.600000000002</v>
      </c>
      <c r="N16939" s="12">
        <f>DATE(YEAR(Table1[[#This Row],[Order_Date]]),MONTH(Table1[[#This Row],[Order_Date]]),1)</f>
        <v>45597</v>
      </c>
    </row>
    <row r="16940" spans="1:14">
      <c r="A16940" t="s">
        <v>279</v>
      </c>
      <c r="B16940" t="s">
        <v>608</v>
      </c>
      <c r="C16940" t="s">
        <v>609</v>
      </c>
      <c r="D16940" t="s">
        <v>84</v>
      </c>
      <c r="E16940" t="s">
        <v>269</v>
      </c>
      <c r="F16940" t="s">
        <v>46</v>
      </c>
      <c r="G16940">
        <v>19</v>
      </c>
      <c r="H16940">
        <v>27814.71</v>
      </c>
      <c r="I16940">
        <v>528479.49</v>
      </c>
      <c r="J16940">
        <v>141</v>
      </c>
      <c r="K16940">
        <v>13</v>
      </c>
      <c r="L16940" t="s">
        <v>18</v>
      </c>
      <c r="M16940">
        <f>(Table1[[#This Row],[Current_Stock]]*Table1[[#This Row],[Unit_Price]])</f>
        <v>3921874.11</v>
      </c>
      <c r="N16940" s="12">
        <f>DATE(YEAR(Table1[[#This Row],[Order_Date]]),MONTH(Table1[[#This Row],[Order_Date]]),1)</f>
        <v>45323</v>
      </c>
    </row>
    <row r="16941" spans="1:14">
      <c r="A16941" t="s">
        <v>1170</v>
      </c>
      <c r="B16941" t="s">
        <v>986</v>
      </c>
      <c r="C16941" t="s">
        <v>987</v>
      </c>
      <c r="D16941" t="s">
        <v>84</v>
      </c>
      <c r="E16941" t="s">
        <v>23</v>
      </c>
      <c r="F16941" t="s">
        <v>46</v>
      </c>
      <c r="G16941">
        <v>21</v>
      </c>
      <c r="H16941">
        <v>18346.47</v>
      </c>
      <c r="I16941">
        <v>385275.87</v>
      </c>
      <c r="J16941">
        <v>163</v>
      </c>
      <c r="K16941">
        <v>6</v>
      </c>
      <c r="L16941" t="s">
        <v>18</v>
      </c>
      <c r="M16941">
        <f>(Table1[[#This Row],[Current_Stock]]*Table1[[#This Row],[Unit_Price]])</f>
        <v>2990474.6100000003</v>
      </c>
      <c r="N16941" s="12">
        <f>DATE(YEAR(Table1[[#This Row],[Order_Date]]),MONTH(Table1[[#This Row],[Order_Date]]),1)</f>
        <v>45383</v>
      </c>
    </row>
    <row r="16942" spans="1:14">
      <c r="A16942" t="s">
        <v>766</v>
      </c>
      <c r="B16942" t="s">
        <v>107</v>
      </c>
      <c r="C16942" t="s">
        <v>108</v>
      </c>
      <c r="D16942" t="s">
        <v>96</v>
      </c>
      <c r="E16942" t="s">
        <v>73</v>
      </c>
      <c r="F16942" t="s">
        <v>46</v>
      </c>
      <c r="G16942">
        <v>3</v>
      </c>
      <c r="H16942">
        <v>283.57</v>
      </c>
      <c r="I16942">
        <v>850.71</v>
      </c>
      <c r="J16942">
        <v>319</v>
      </c>
      <c r="K16942">
        <v>8</v>
      </c>
      <c r="L16942" t="s">
        <v>18</v>
      </c>
      <c r="M16942">
        <f>(Table1[[#This Row],[Current_Stock]]*Table1[[#This Row],[Unit_Price]])</f>
        <v>90458.83</v>
      </c>
      <c r="N16942" s="12">
        <f>DATE(YEAR(Table1[[#This Row],[Order_Date]]),MONTH(Table1[[#This Row],[Order_Date]]),1)</f>
        <v>45352</v>
      </c>
    </row>
    <row r="16943" spans="1:14">
      <c r="A16943" t="s">
        <v>553</v>
      </c>
      <c r="B16943" t="s">
        <v>673</v>
      </c>
      <c r="C16943" t="s">
        <v>674</v>
      </c>
      <c r="D16943" t="s">
        <v>22</v>
      </c>
      <c r="E16943" t="s">
        <v>39</v>
      </c>
      <c r="F16943" t="s">
        <v>46</v>
      </c>
      <c r="G16943">
        <v>29</v>
      </c>
      <c r="H16943">
        <v>3883.06</v>
      </c>
      <c r="I16943">
        <v>112608.74</v>
      </c>
      <c r="J16943">
        <v>87</v>
      </c>
      <c r="K16943">
        <v>13</v>
      </c>
      <c r="L16943" t="s">
        <v>18</v>
      </c>
      <c r="M16943">
        <f>(Table1[[#This Row],[Current_Stock]]*Table1[[#This Row],[Unit_Price]])</f>
        <v>337826.22</v>
      </c>
      <c r="N16943" s="12">
        <f>DATE(YEAR(Table1[[#This Row],[Order_Date]]),MONTH(Table1[[#This Row],[Order_Date]]),1)</f>
        <v>45444</v>
      </c>
    </row>
    <row r="16944" spans="1:14">
      <c r="A16944" t="s">
        <v>892</v>
      </c>
      <c r="B16944" t="s">
        <v>673</v>
      </c>
      <c r="C16944" t="s">
        <v>674</v>
      </c>
      <c r="D16944" t="s">
        <v>22</v>
      </c>
      <c r="E16944" t="s">
        <v>173</v>
      </c>
      <c r="F16944" t="s">
        <v>17</v>
      </c>
      <c r="G16944">
        <v>22</v>
      </c>
      <c r="H16944">
        <v>18610.400000000001</v>
      </c>
      <c r="I16944">
        <v>409428.8</v>
      </c>
      <c r="J16944">
        <v>98</v>
      </c>
      <c r="K16944">
        <v>2</v>
      </c>
      <c r="L16944" t="s">
        <v>105</v>
      </c>
      <c r="M16944">
        <f>(Table1[[#This Row],[Current_Stock]]*Table1[[#This Row],[Unit_Price]])</f>
        <v>1823819.2000000002</v>
      </c>
      <c r="N16944" s="12">
        <f>DATE(YEAR(Table1[[#This Row],[Order_Date]]),MONTH(Table1[[#This Row],[Order_Date]]),1)</f>
        <v>45352</v>
      </c>
    </row>
    <row r="16945" spans="1:14">
      <c r="A16945" t="s">
        <v>1209</v>
      </c>
      <c r="B16945" t="s">
        <v>353</v>
      </c>
      <c r="C16945" t="s">
        <v>354</v>
      </c>
      <c r="D16945" t="s">
        <v>84</v>
      </c>
      <c r="E16945" t="s">
        <v>243</v>
      </c>
      <c r="F16945" t="s">
        <v>60</v>
      </c>
      <c r="G16945">
        <v>9</v>
      </c>
      <c r="H16945">
        <v>22923.56</v>
      </c>
      <c r="I16945">
        <v>206312.04</v>
      </c>
      <c r="J16945">
        <v>92</v>
      </c>
      <c r="K16945">
        <v>9</v>
      </c>
      <c r="L16945" t="s">
        <v>18</v>
      </c>
      <c r="M16945">
        <f>(Table1[[#This Row],[Current_Stock]]*Table1[[#This Row],[Unit_Price]])</f>
        <v>2108967.52</v>
      </c>
      <c r="N16945" s="12">
        <f>DATE(YEAR(Table1[[#This Row],[Order_Date]]),MONTH(Table1[[#This Row],[Order_Date]]),1)</f>
        <v>45383</v>
      </c>
    </row>
    <row r="16946" spans="1:14">
      <c r="A16946" t="s">
        <v>756</v>
      </c>
      <c r="B16946" t="s">
        <v>299</v>
      </c>
      <c r="C16946" t="s">
        <v>300</v>
      </c>
      <c r="D16946" t="s">
        <v>84</v>
      </c>
      <c r="E16946" t="s">
        <v>97</v>
      </c>
      <c r="F16946" t="s">
        <v>17</v>
      </c>
      <c r="G16946">
        <v>15</v>
      </c>
      <c r="H16946">
        <v>24234.86</v>
      </c>
      <c r="I16946">
        <v>363522.9</v>
      </c>
      <c r="J16946">
        <v>163</v>
      </c>
      <c r="K16946">
        <v>10</v>
      </c>
      <c r="L16946" t="s">
        <v>18</v>
      </c>
      <c r="M16946">
        <f>(Table1[[#This Row],[Current_Stock]]*Table1[[#This Row],[Unit_Price]])</f>
        <v>3950282.18</v>
      </c>
      <c r="N16946" s="12">
        <f>DATE(YEAR(Table1[[#This Row],[Order_Date]]),MONTH(Table1[[#This Row],[Order_Date]]),1)</f>
        <v>45627</v>
      </c>
    </row>
    <row r="16947" spans="1:14">
      <c r="A16947" t="s">
        <v>607</v>
      </c>
      <c r="B16947" t="s">
        <v>158</v>
      </c>
      <c r="C16947" t="s">
        <v>159</v>
      </c>
      <c r="D16947" t="s">
        <v>96</v>
      </c>
      <c r="E16947" t="s">
        <v>59</v>
      </c>
      <c r="F16947" t="s">
        <v>60</v>
      </c>
      <c r="G16947">
        <v>9</v>
      </c>
      <c r="H16947">
        <v>4810.1099999999997</v>
      </c>
      <c r="I16947">
        <v>43290.99</v>
      </c>
      <c r="J16947">
        <v>539</v>
      </c>
      <c r="K16947">
        <v>10</v>
      </c>
      <c r="L16947" t="s">
        <v>18</v>
      </c>
      <c r="M16947">
        <f>(Table1[[#This Row],[Current_Stock]]*Table1[[#This Row],[Unit_Price]])</f>
        <v>2592649.29</v>
      </c>
      <c r="N16947" s="12">
        <f>DATE(YEAR(Table1[[#This Row],[Order_Date]]),MONTH(Table1[[#This Row],[Order_Date]]),1)</f>
        <v>45383</v>
      </c>
    </row>
    <row r="16948" spans="1:14">
      <c r="A16948" t="s">
        <v>177</v>
      </c>
      <c r="B16948" t="s">
        <v>94</v>
      </c>
      <c r="C16948" t="s">
        <v>95</v>
      </c>
      <c r="D16948" t="s">
        <v>96</v>
      </c>
      <c r="E16948" t="s">
        <v>277</v>
      </c>
      <c r="F16948" t="s">
        <v>29</v>
      </c>
      <c r="G16948">
        <v>10</v>
      </c>
      <c r="H16948">
        <v>1249.78</v>
      </c>
      <c r="I16948">
        <v>12497.8</v>
      </c>
      <c r="J16948">
        <v>457</v>
      </c>
      <c r="K16948">
        <v>8</v>
      </c>
      <c r="L16948" t="s">
        <v>18</v>
      </c>
      <c r="M16948">
        <f>(Table1[[#This Row],[Current_Stock]]*Table1[[#This Row],[Unit_Price]])</f>
        <v>571149.46</v>
      </c>
      <c r="N16948" s="12">
        <f>DATE(YEAR(Table1[[#This Row],[Order_Date]]),MONTH(Table1[[#This Row],[Order_Date]]),1)</f>
        <v>45597</v>
      </c>
    </row>
    <row r="16949" spans="1:14">
      <c r="A16949" t="s">
        <v>1327</v>
      </c>
      <c r="B16949" t="s">
        <v>494</v>
      </c>
      <c r="C16949" t="s">
        <v>495</v>
      </c>
      <c r="D16949" t="s">
        <v>15</v>
      </c>
      <c r="E16949" t="s">
        <v>243</v>
      </c>
      <c r="F16949" t="s">
        <v>60</v>
      </c>
      <c r="G16949">
        <v>11</v>
      </c>
      <c r="H16949">
        <v>267.35000000000002</v>
      </c>
      <c r="I16949">
        <v>2940.85</v>
      </c>
      <c r="J16949">
        <v>145</v>
      </c>
      <c r="K16949">
        <v>11</v>
      </c>
      <c r="L16949" t="s">
        <v>18</v>
      </c>
      <c r="M16949">
        <f>(Table1[[#This Row],[Current_Stock]]*Table1[[#This Row],[Unit_Price]])</f>
        <v>38765.75</v>
      </c>
      <c r="N16949" s="12">
        <f>DATE(YEAR(Table1[[#This Row],[Order_Date]]),MONTH(Table1[[#This Row],[Order_Date]]),1)</f>
        <v>45352</v>
      </c>
    </row>
    <row r="16950" spans="1:14">
      <c r="A16950" t="s">
        <v>639</v>
      </c>
      <c r="B16950" t="s">
        <v>953</v>
      </c>
      <c r="C16950" t="s">
        <v>954</v>
      </c>
      <c r="D16950" t="s">
        <v>183</v>
      </c>
      <c r="E16950" t="s">
        <v>113</v>
      </c>
      <c r="F16950" t="s">
        <v>46</v>
      </c>
      <c r="G16950">
        <v>21</v>
      </c>
      <c r="H16950">
        <v>2090.0700000000002</v>
      </c>
      <c r="I16950">
        <v>43891.47</v>
      </c>
      <c r="J16950">
        <v>230</v>
      </c>
      <c r="K16950">
        <v>4</v>
      </c>
      <c r="L16950" t="s">
        <v>18</v>
      </c>
      <c r="M16950">
        <f>(Table1[[#This Row],[Current_Stock]]*Table1[[#This Row],[Unit_Price]])</f>
        <v>480716.10000000003</v>
      </c>
      <c r="N16950" s="12">
        <f>DATE(YEAR(Table1[[#This Row],[Order_Date]]),MONTH(Table1[[#This Row],[Order_Date]]),1)</f>
        <v>45047</v>
      </c>
    </row>
    <row r="16951" spans="1:14">
      <c r="A16951" t="s">
        <v>56</v>
      </c>
      <c r="B16951" t="s">
        <v>380</v>
      </c>
      <c r="C16951" t="s">
        <v>381</v>
      </c>
      <c r="D16951" t="s">
        <v>183</v>
      </c>
      <c r="E16951" t="s">
        <v>39</v>
      </c>
      <c r="F16951" t="s">
        <v>17</v>
      </c>
      <c r="G16951">
        <v>13</v>
      </c>
      <c r="H16951">
        <v>1739.86</v>
      </c>
      <c r="I16951">
        <v>22618.18</v>
      </c>
      <c r="J16951">
        <v>201</v>
      </c>
      <c r="K16951">
        <v>7</v>
      </c>
      <c r="L16951" t="s">
        <v>18</v>
      </c>
      <c r="M16951">
        <f>(Table1[[#This Row],[Current_Stock]]*Table1[[#This Row],[Unit_Price]])</f>
        <v>349711.86</v>
      </c>
      <c r="N16951" s="12">
        <f>DATE(YEAR(Table1[[#This Row],[Order_Date]]),MONTH(Table1[[#This Row],[Order_Date]]),1)</f>
        <v>45413</v>
      </c>
    </row>
    <row r="16952" spans="1:14">
      <c r="A16952" t="s">
        <v>887</v>
      </c>
      <c r="B16952" t="s">
        <v>191</v>
      </c>
      <c r="C16952" t="s">
        <v>192</v>
      </c>
      <c r="D16952" t="s">
        <v>183</v>
      </c>
      <c r="E16952" t="s">
        <v>113</v>
      </c>
      <c r="F16952" t="s">
        <v>46</v>
      </c>
      <c r="G16952">
        <v>22</v>
      </c>
      <c r="H16952">
        <v>996.5</v>
      </c>
      <c r="I16952">
        <v>21923</v>
      </c>
      <c r="J16952">
        <v>81</v>
      </c>
      <c r="K16952">
        <v>7</v>
      </c>
      <c r="L16952" t="s">
        <v>18</v>
      </c>
      <c r="M16952">
        <f>(Table1[[#This Row],[Current_Stock]]*Table1[[#This Row],[Unit_Price]])</f>
        <v>80716.5</v>
      </c>
      <c r="N16952" s="12">
        <f>DATE(YEAR(Table1[[#This Row],[Order_Date]]),MONTH(Table1[[#This Row],[Order_Date]]),1)</f>
        <v>45536</v>
      </c>
    </row>
    <row r="16953" spans="1:14">
      <c r="A16953" t="s">
        <v>599</v>
      </c>
      <c r="B16953" t="s">
        <v>652</v>
      </c>
      <c r="C16953" t="s">
        <v>653</v>
      </c>
      <c r="D16953" t="s">
        <v>53</v>
      </c>
      <c r="E16953" t="s">
        <v>109</v>
      </c>
      <c r="F16953" t="s">
        <v>46</v>
      </c>
      <c r="G16953">
        <v>8</v>
      </c>
      <c r="H16953">
        <v>4923</v>
      </c>
      <c r="I16953">
        <v>39384</v>
      </c>
      <c r="J16953">
        <v>430</v>
      </c>
      <c r="K16953">
        <v>13</v>
      </c>
      <c r="L16953" t="s">
        <v>55</v>
      </c>
      <c r="M16953">
        <f>(Table1[[#This Row],[Current_Stock]]*Table1[[#This Row],[Unit_Price]])</f>
        <v>2116890</v>
      </c>
      <c r="N16953" s="12">
        <f>DATE(YEAR(Table1[[#This Row],[Order_Date]]),MONTH(Table1[[#This Row],[Order_Date]]),1)</f>
        <v>45200</v>
      </c>
    </row>
    <row r="16954" spans="1:14">
      <c r="A16954" t="s">
        <v>1312</v>
      </c>
      <c r="B16954" t="s">
        <v>549</v>
      </c>
      <c r="C16954" t="s">
        <v>550</v>
      </c>
      <c r="D16954" t="s">
        <v>96</v>
      </c>
      <c r="E16954" t="s">
        <v>189</v>
      </c>
      <c r="F16954" t="s">
        <v>29</v>
      </c>
      <c r="G16954">
        <v>5</v>
      </c>
      <c r="H16954">
        <v>4508.51</v>
      </c>
      <c r="I16954">
        <v>22542.55</v>
      </c>
      <c r="J16954">
        <v>312</v>
      </c>
      <c r="K16954">
        <v>4</v>
      </c>
      <c r="L16954" t="s">
        <v>18</v>
      </c>
      <c r="M16954">
        <f>(Table1[[#This Row],[Current_Stock]]*Table1[[#This Row],[Unit_Price]])</f>
        <v>1406655.12</v>
      </c>
      <c r="N16954" s="12">
        <f>DATE(YEAR(Table1[[#This Row],[Order_Date]]),MONTH(Table1[[#This Row],[Order_Date]]),1)</f>
        <v>45017</v>
      </c>
    </row>
    <row r="16955" spans="1:14">
      <c r="A16955" t="s">
        <v>1080</v>
      </c>
      <c r="B16955" t="s">
        <v>897</v>
      </c>
      <c r="C16955" t="s">
        <v>898</v>
      </c>
      <c r="D16955" t="s">
        <v>27</v>
      </c>
      <c r="E16955" t="s">
        <v>28</v>
      </c>
      <c r="F16955" t="s">
        <v>60</v>
      </c>
      <c r="G16955">
        <v>10</v>
      </c>
      <c r="H16955">
        <v>3171.83</v>
      </c>
      <c r="I16955">
        <v>31718.3</v>
      </c>
      <c r="J16955">
        <v>480</v>
      </c>
      <c r="K16955">
        <v>6</v>
      </c>
      <c r="L16955" t="s">
        <v>55</v>
      </c>
      <c r="M16955">
        <f>(Table1[[#This Row],[Current_Stock]]*Table1[[#This Row],[Unit_Price]])</f>
        <v>1522478.4</v>
      </c>
      <c r="N16955" s="12">
        <f>DATE(YEAR(Table1[[#This Row],[Order_Date]]),MONTH(Table1[[#This Row],[Order_Date]]),1)</f>
        <v>45383</v>
      </c>
    </row>
    <row r="16956" spans="1:14">
      <c r="A16956" t="s">
        <v>771</v>
      </c>
      <c r="B16956" t="s">
        <v>1124</v>
      </c>
      <c r="C16956" t="s">
        <v>1125</v>
      </c>
      <c r="D16956" t="s">
        <v>27</v>
      </c>
      <c r="E16956" t="s">
        <v>113</v>
      </c>
      <c r="F16956" t="s">
        <v>17</v>
      </c>
      <c r="G16956">
        <v>7</v>
      </c>
      <c r="H16956">
        <v>4685.2</v>
      </c>
      <c r="I16956">
        <v>32796.400000000001</v>
      </c>
      <c r="J16956">
        <v>312</v>
      </c>
      <c r="K16956">
        <v>3</v>
      </c>
      <c r="L16956" t="s">
        <v>18</v>
      </c>
      <c r="M16956">
        <f>(Table1[[#This Row],[Current_Stock]]*Table1[[#This Row],[Unit_Price]])</f>
        <v>1461782.4</v>
      </c>
      <c r="N16956" s="12">
        <f>DATE(YEAR(Table1[[#This Row],[Order_Date]]),MONTH(Table1[[#This Row],[Order_Date]]),1)</f>
        <v>44986</v>
      </c>
    </row>
    <row r="16957" spans="1:14">
      <c r="A16957" t="s">
        <v>1261</v>
      </c>
      <c r="B16957" t="s">
        <v>1029</v>
      </c>
      <c r="C16957" t="s">
        <v>1030</v>
      </c>
      <c r="D16957" t="s">
        <v>38</v>
      </c>
      <c r="E16957" t="s">
        <v>160</v>
      </c>
      <c r="F16957" t="s">
        <v>40</v>
      </c>
      <c r="G16957">
        <v>24</v>
      </c>
      <c r="H16957">
        <v>1017.89</v>
      </c>
      <c r="I16957">
        <v>24429.360000000001</v>
      </c>
      <c r="J16957">
        <v>135</v>
      </c>
      <c r="K16957">
        <v>2</v>
      </c>
      <c r="L16957" t="s">
        <v>18</v>
      </c>
      <c r="M16957">
        <f>(Table1[[#This Row],[Current_Stock]]*Table1[[#This Row],[Unit_Price]])</f>
        <v>137415.15</v>
      </c>
      <c r="N16957" s="12">
        <f>DATE(YEAR(Table1[[#This Row],[Order_Date]]),MONTH(Table1[[#This Row],[Order_Date]]),1)</f>
        <v>45536</v>
      </c>
    </row>
    <row r="16958" spans="1:14">
      <c r="A16958" t="s">
        <v>743</v>
      </c>
      <c r="B16958" t="s">
        <v>1147</v>
      </c>
      <c r="C16958" t="s">
        <v>1148</v>
      </c>
      <c r="D16958" t="s">
        <v>96</v>
      </c>
      <c r="E16958" t="s">
        <v>269</v>
      </c>
      <c r="F16958" t="s">
        <v>60</v>
      </c>
      <c r="G16958">
        <v>6</v>
      </c>
      <c r="H16958">
        <v>302.95</v>
      </c>
      <c r="I16958">
        <v>1817.7</v>
      </c>
      <c r="J16958">
        <v>324</v>
      </c>
      <c r="K16958">
        <v>3</v>
      </c>
      <c r="L16958" t="s">
        <v>55</v>
      </c>
      <c r="M16958">
        <f>(Table1[[#This Row],[Current_Stock]]*Table1[[#This Row],[Unit_Price]])</f>
        <v>98155.8</v>
      </c>
      <c r="N16958" s="12">
        <f>DATE(YEAR(Table1[[#This Row],[Order_Date]]),MONTH(Table1[[#This Row],[Order_Date]]),1)</f>
        <v>45200</v>
      </c>
    </row>
    <row r="16959" spans="1:14">
      <c r="A16959" t="s">
        <v>1347</v>
      </c>
      <c r="B16959" t="s">
        <v>685</v>
      </c>
      <c r="C16959" t="s">
        <v>686</v>
      </c>
      <c r="D16959" t="s">
        <v>183</v>
      </c>
      <c r="E16959" t="s">
        <v>50</v>
      </c>
      <c r="F16959" t="s">
        <v>46</v>
      </c>
      <c r="G16959">
        <v>25</v>
      </c>
      <c r="H16959">
        <v>2650.13</v>
      </c>
      <c r="I16959">
        <v>66253.25</v>
      </c>
      <c r="J16959">
        <v>90</v>
      </c>
      <c r="K16959">
        <v>10</v>
      </c>
      <c r="L16959" t="s">
        <v>18</v>
      </c>
      <c r="M16959">
        <f>(Table1[[#This Row],[Current_Stock]]*Table1[[#This Row],[Unit_Price]])</f>
        <v>238511.7</v>
      </c>
      <c r="N16959" s="12">
        <f>DATE(YEAR(Table1[[#This Row],[Order_Date]]),MONTH(Table1[[#This Row],[Order_Date]]),1)</f>
        <v>45505</v>
      </c>
    </row>
    <row r="16960" spans="1:14">
      <c r="A16960" t="s">
        <v>1332</v>
      </c>
      <c r="B16960" t="s">
        <v>848</v>
      </c>
      <c r="C16960" t="s">
        <v>849</v>
      </c>
      <c r="D16960" t="s">
        <v>33</v>
      </c>
      <c r="E16960" t="s">
        <v>184</v>
      </c>
      <c r="F16960" t="s">
        <v>60</v>
      </c>
      <c r="G16960">
        <v>21</v>
      </c>
      <c r="H16960">
        <v>2256.91</v>
      </c>
      <c r="I16960">
        <v>47395.11</v>
      </c>
      <c r="J16960">
        <v>158</v>
      </c>
      <c r="K16960">
        <v>14</v>
      </c>
      <c r="L16960" t="s">
        <v>18</v>
      </c>
      <c r="M16960">
        <f>(Table1[[#This Row],[Current_Stock]]*Table1[[#This Row],[Unit_Price]])</f>
        <v>356591.77999999997</v>
      </c>
      <c r="N16960" s="12">
        <f>DATE(YEAR(Table1[[#This Row],[Order_Date]]),MONTH(Table1[[#This Row],[Order_Date]]),1)</f>
        <v>45413</v>
      </c>
    </row>
    <row r="16961" spans="1:14">
      <c r="A16961" t="s">
        <v>903</v>
      </c>
      <c r="B16961" t="s">
        <v>260</v>
      </c>
      <c r="C16961" t="s">
        <v>261</v>
      </c>
      <c r="D16961" t="s">
        <v>15</v>
      </c>
      <c r="E16961" t="s">
        <v>59</v>
      </c>
      <c r="F16961" t="s">
        <v>60</v>
      </c>
      <c r="G16961">
        <v>17</v>
      </c>
      <c r="H16961">
        <v>311.02999999999997</v>
      </c>
      <c r="I16961">
        <v>5287.51</v>
      </c>
      <c r="J16961">
        <v>83</v>
      </c>
      <c r="K16961">
        <v>13</v>
      </c>
      <c r="L16961" t="s">
        <v>18</v>
      </c>
      <c r="M16961">
        <f>(Table1[[#This Row],[Current_Stock]]*Table1[[#This Row],[Unit_Price]])</f>
        <v>25815.489999999998</v>
      </c>
      <c r="N16961" s="12">
        <f>DATE(YEAR(Table1[[#This Row],[Order_Date]]),MONTH(Table1[[#This Row],[Order_Date]]),1)</f>
        <v>44927</v>
      </c>
    </row>
    <row r="16962" spans="1:14">
      <c r="A16962" t="s">
        <v>782</v>
      </c>
      <c r="B16962" t="s">
        <v>839</v>
      </c>
      <c r="C16962" t="s">
        <v>840</v>
      </c>
      <c r="D16962" t="s">
        <v>27</v>
      </c>
      <c r="E16962" t="s">
        <v>167</v>
      </c>
      <c r="F16962" t="s">
        <v>46</v>
      </c>
      <c r="G16962">
        <v>6</v>
      </c>
      <c r="H16962">
        <v>2097.89</v>
      </c>
      <c r="I16962">
        <v>12587.34</v>
      </c>
      <c r="J16962">
        <v>495</v>
      </c>
      <c r="K16962">
        <v>6</v>
      </c>
      <c r="L16962" t="s">
        <v>18</v>
      </c>
      <c r="M16962">
        <f>(Table1[[#This Row],[Current_Stock]]*Table1[[#This Row],[Unit_Price]])</f>
        <v>1038455.5499999999</v>
      </c>
      <c r="N16962" s="12">
        <f>DATE(YEAR(Table1[[#This Row],[Order_Date]]),MONTH(Table1[[#This Row],[Order_Date]]),1)</f>
        <v>45078</v>
      </c>
    </row>
    <row r="16963" spans="1:14">
      <c r="A16963" t="s">
        <v>876</v>
      </c>
      <c r="B16963" t="s">
        <v>517</v>
      </c>
      <c r="C16963" t="s">
        <v>518</v>
      </c>
      <c r="D16963" t="s">
        <v>38</v>
      </c>
      <c r="E16963" t="s">
        <v>80</v>
      </c>
      <c r="F16963" t="s">
        <v>29</v>
      </c>
      <c r="G16963">
        <v>8</v>
      </c>
      <c r="H16963">
        <v>4637.21</v>
      </c>
      <c r="I16963">
        <v>37097.68</v>
      </c>
      <c r="J16963">
        <v>108</v>
      </c>
      <c r="K16963">
        <v>9</v>
      </c>
      <c r="L16963" t="s">
        <v>18</v>
      </c>
      <c r="M16963">
        <f>(Table1[[#This Row],[Current_Stock]]*Table1[[#This Row],[Unit_Price]])</f>
        <v>500818.68</v>
      </c>
      <c r="N16963" s="12">
        <f>DATE(YEAR(Table1[[#This Row],[Order_Date]]),MONTH(Table1[[#This Row],[Order_Date]]),1)</f>
        <v>45292</v>
      </c>
    </row>
    <row r="16964" spans="1:14">
      <c r="A16964" t="s">
        <v>471</v>
      </c>
      <c r="B16964" t="s">
        <v>439</v>
      </c>
      <c r="C16964" t="s">
        <v>440</v>
      </c>
      <c r="D16964" t="s">
        <v>183</v>
      </c>
      <c r="E16964" t="s">
        <v>28</v>
      </c>
      <c r="F16964" t="s">
        <v>40</v>
      </c>
      <c r="G16964">
        <v>21</v>
      </c>
      <c r="H16964">
        <v>4688.83</v>
      </c>
      <c r="I16964">
        <v>98465.43</v>
      </c>
      <c r="J16964">
        <v>240</v>
      </c>
      <c r="K16964">
        <v>11</v>
      </c>
      <c r="L16964" t="s">
        <v>18</v>
      </c>
      <c r="M16964">
        <f>(Table1[[#This Row],[Current_Stock]]*Table1[[#This Row],[Unit_Price]])</f>
        <v>1125319.2</v>
      </c>
      <c r="N16964" s="12">
        <f>DATE(YEAR(Table1[[#This Row],[Order_Date]]),MONTH(Table1[[#This Row],[Order_Date]]),1)</f>
        <v>45627</v>
      </c>
    </row>
    <row r="16965" spans="1:14">
      <c r="A16965" t="s">
        <v>235</v>
      </c>
      <c r="B16965" t="s">
        <v>1111</v>
      </c>
      <c r="C16965" t="s">
        <v>1112</v>
      </c>
      <c r="D16965" t="s">
        <v>22</v>
      </c>
      <c r="E16965" t="s">
        <v>85</v>
      </c>
      <c r="F16965" t="s">
        <v>17</v>
      </c>
      <c r="G16965">
        <v>52</v>
      </c>
      <c r="H16965">
        <v>5892.65</v>
      </c>
      <c r="I16965">
        <v>306417.8</v>
      </c>
      <c r="J16965">
        <v>113</v>
      </c>
      <c r="K16965">
        <v>2</v>
      </c>
      <c r="L16965" t="s">
        <v>105</v>
      </c>
      <c r="M16965">
        <f>(Table1[[#This Row],[Current_Stock]]*Table1[[#This Row],[Unit_Price]])</f>
        <v>665869.44999999995</v>
      </c>
      <c r="N16965" s="12">
        <f>DATE(YEAR(Table1[[#This Row],[Order_Date]]),MONTH(Table1[[#This Row],[Order_Date]]),1)</f>
        <v>45597</v>
      </c>
    </row>
    <row r="16966" spans="1:14">
      <c r="A16966" t="s">
        <v>98</v>
      </c>
      <c r="B16966" t="s">
        <v>504</v>
      </c>
      <c r="C16966" t="s">
        <v>505</v>
      </c>
      <c r="D16966" t="s">
        <v>15</v>
      </c>
      <c r="E16966" t="s">
        <v>330</v>
      </c>
      <c r="F16966" t="s">
        <v>60</v>
      </c>
      <c r="G16966">
        <v>18</v>
      </c>
      <c r="H16966">
        <v>332.88</v>
      </c>
      <c r="I16966">
        <v>5991.84</v>
      </c>
      <c r="J16966">
        <v>199</v>
      </c>
      <c r="K16966">
        <v>14</v>
      </c>
      <c r="L16966" t="s">
        <v>18</v>
      </c>
      <c r="M16966">
        <f>(Table1[[#This Row],[Current_Stock]]*Table1[[#This Row],[Unit_Price]])</f>
        <v>66243.12</v>
      </c>
      <c r="N16966" s="12">
        <f>DATE(YEAR(Table1[[#This Row],[Order_Date]]),MONTH(Table1[[#This Row],[Order_Date]]),1)</f>
        <v>45323</v>
      </c>
    </row>
    <row r="16967" spans="1:14">
      <c r="A16967" t="s">
        <v>942</v>
      </c>
      <c r="B16967" t="s">
        <v>1034</v>
      </c>
      <c r="C16967" t="s">
        <v>1035</v>
      </c>
      <c r="D16967" t="s">
        <v>84</v>
      </c>
      <c r="E16967" t="s">
        <v>269</v>
      </c>
      <c r="F16967" t="s">
        <v>46</v>
      </c>
      <c r="G16967">
        <v>14</v>
      </c>
      <c r="H16967">
        <v>12593.36</v>
      </c>
      <c r="I16967">
        <v>176307.04</v>
      </c>
      <c r="J16967">
        <v>153</v>
      </c>
      <c r="K16967">
        <v>7</v>
      </c>
      <c r="L16967" t="s">
        <v>18</v>
      </c>
      <c r="M16967">
        <f>(Table1[[#This Row],[Current_Stock]]*Table1[[#This Row],[Unit_Price]])</f>
        <v>1926784.08</v>
      </c>
      <c r="N16967" s="12">
        <f>DATE(YEAR(Table1[[#This Row],[Order_Date]]),MONTH(Table1[[#This Row],[Order_Date]]),1)</f>
        <v>45108</v>
      </c>
    </row>
    <row r="16968" spans="1:14">
      <c r="A16968" t="s">
        <v>751</v>
      </c>
      <c r="B16968" t="s">
        <v>796</v>
      </c>
      <c r="C16968" t="s">
        <v>797</v>
      </c>
      <c r="D16968" t="s">
        <v>183</v>
      </c>
      <c r="E16968" t="s">
        <v>167</v>
      </c>
      <c r="F16968" t="s">
        <v>46</v>
      </c>
      <c r="G16968">
        <v>20</v>
      </c>
      <c r="H16968">
        <v>3811.96</v>
      </c>
      <c r="I16968">
        <v>76239.199999999997</v>
      </c>
      <c r="J16968">
        <v>158</v>
      </c>
      <c r="K16968">
        <v>11</v>
      </c>
      <c r="L16968" t="s">
        <v>18</v>
      </c>
      <c r="M16968">
        <f>(Table1[[#This Row],[Current_Stock]]*Table1[[#This Row],[Unit_Price]])</f>
        <v>602289.68000000005</v>
      </c>
      <c r="N16968" s="12">
        <f>DATE(YEAR(Table1[[#This Row],[Order_Date]]),MONTH(Table1[[#This Row],[Order_Date]]),1)</f>
        <v>45170</v>
      </c>
    </row>
    <row r="16969" spans="1:14">
      <c r="A16969" t="s">
        <v>1324</v>
      </c>
      <c r="B16969" t="s">
        <v>519</v>
      </c>
      <c r="C16969" t="s">
        <v>520</v>
      </c>
      <c r="D16969" t="s">
        <v>183</v>
      </c>
      <c r="E16969" t="s">
        <v>34</v>
      </c>
      <c r="F16969" t="s">
        <v>17</v>
      </c>
      <c r="G16969">
        <v>18</v>
      </c>
      <c r="H16969">
        <v>830.84</v>
      </c>
      <c r="I16969">
        <v>14955.12</v>
      </c>
      <c r="J16969">
        <v>117</v>
      </c>
      <c r="K16969">
        <v>9</v>
      </c>
      <c r="L16969" t="s">
        <v>18</v>
      </c>
      <c r="M16969">
        <f>(Table1[[#This Row],[Current_Stock]]*Table1[[#This Row],[Unit_Price]])</f>
        <v>97208.28</v>
      </c>
      <c r="N16969" s="12">
        <f>DATE(YEAR(Table1[[#This Row],[Order_Date]]),MONTH(Table1[[#This Row],[Order_Date]]),1)</f>
        <v>45292</v>
      </c>
    </row>
    <row r="16970" spans="1:14">
      <c r="A16970" t="s">
        <v>413</v>
      </c>
      <c r="B16970" t="s">
        <v>111</v>
      </c>
      <c r="C16970" t="s">
        <v>112</v>
      </c>
      <c r="D16970" t="s">
        <v>84</v>
      </c>
      <c r="E16970" t="s">
        <v>189</v>
      </c>
      <c r="F16970" t="s">
        <v>40</v>
      </c>
      <c r="G16970">
        <v>8</v>
      </c>
      <c r="H16970">
        <v>20311.939999999999</v>
      </c>
      <c r="I16970">
        <v>162495.51999999999</v>
      </c>
      <c r="J16970">
        <v>171</v>
      </c>
      <c r="K16970">
        <v>13</v>
      </c>
      <c r="L16970" t="s">
        <v>18</v>
      </c>
      <c r="M16970">
        <f>(Table1[[#This Row],[Current_Stock]]*Table1[[#This Row],[Unit_Price]])</f>
        <v>3473341.7399999998</v>
      </c>
      <c r="N16970" s="12">
        <f>DATE(YEAR(Table1[[#This Row],[Order_Date]]),MONTH(Table1[[#This Row],[Order_Date]]),1)</f>
        <v>44986</v>
      </c>
    </row>
    <row r="16971" spans="1:14">
      <c r="A16971" t="s">
        <v>984</v>
      </c>
      <c r="B16971" t="s">
        <v>775</v>
      </c>
      <c r="C16971" t="s">
        <v>776</v>
      </c>
      <c r="D16971" t="s">
        <v>15</v>
      </c>
      <c r="E16971" t="s">
        <v>282</v>
      </c>
      <c r="F16971" t="s">
        <v>17</v>
      </c>
      <c r="G16971">
        <v>21</v>
      </c>
      <c r="H16971">
        <v>356.69</v>
      </c>
      <c r="I16971">
        <v>7490.49</v>
      </c>
      <c r="J16971">
        <v>129</v>
      </c>
      <c r="K16971">
        <v>13</v>
      </c>
      <c r="L16971" t="s">
        <v>18</v>
      </c>
      <c r="M16971">
        <f>(Table1[[#This Row],[Current_Stock]]*Table1[[#This Row],[Unit_Price]])</f>
        <v>46013.01</v>
      </c>
      <c r="N16971" s="12">
        <f>DATE(YEAR(Table1[[#This Row],[Order_Date]]),MONTH(Table1[[#This Row],[Order_Date]]),1)</f>
        <v>45597</v>
      </c>
    </row>
    <row r="16972" spans="1:14">
      <c r="A16972" t="s">
        <v>252</v>
      </c>
      <c r="B16972" t="s">
        <v>538</v>
      </c>
      <c r="C16972" t="s">
        <v>539</v>
      </c>
      <c r="D16972" t="s">
        <v>84</v>
      </c>
      <c r="E16972" t="s">
        <v>109</v>
      </c>
      <c r="F16972" t="s">
        <v>40</v>
      </c>
      <c r="G16972">
        <v>22</v>
      </c>
      <c r="H16972">
        <v>5745.93</v>
      </c>
      <c r="I16972">
        <v>126410.46</v>
      </c>
      <c r="J16972">
        <v>247</v>
      </c>
      <c r="K16972">
        <v>9</v>
      </c>
      <c r="L16972" t="s">
        <v>18</v>
      </c>
      <c r="M16972">
        <f>(Table1[[#This Row],[Current_Stock]]*Table1[[#This Row],[Unit_Price]])</f>
        <v>1419244.71</v>
      </c>
      <c r="N16972" s="12">
        <f>DATE(YEAR(Table1[[#This Row],[Order_Date]]),MONTH(Table1[[#This Row],[Order_Date]]),1)</f>
        <v>45261</v>
      </c>
    </row>
    <row r="16973" spans="1:14">
      <c r="A16973" t="s">
        <v>1386</v>
      </c>
      <c r="B16973" t="s">
        <v>670</v>
      </c>
      <c r="C16973" t="s">
        <v>671</v>
      </c>
      <c r="D16973" t="s">
        <v>22</v>
      </c>
      <c r="E16973" t="s">
        <v>73</v>
      </c>
      <c r="F16973" t="s">
        <v>40</v>
      </c>
      <c r="G16973">
        <v>34</v>
      </c>
      <c r="H16973">
        <v>16979.349999999999</v>
      </c>
      <c r="I16973">
        <v>577297.9</v>
      </c>
      <c r="J16973">
        <v>115</v>
      </c>
      <c r="K16973">
        <v>7</v>
      </c>
      <c r="L16973" t="s">
        <v>105</v>
      </c>
      <c r="M16973">
        <f>(Table1[[#This Row],[Current_Stock]]*Table1[[#This Row],[Unit_Price]])</f>
        <v>1952625.2499999998</v>
      </c>
      <c r="N16973" s="12">
        <f>DATE(YEAR(Table1[[#This Row],[Order_Date]]),MONTH(Table1[[#This Row],[Order_Date]]),1)</f>
        <v>45139</v>
      </c>
    </row>
    <row r="16974" spans="1:14">
      <c r="A16974" t="s">
        <v>939</v>
      </c>
      <c r="B16974" t="s">
        <v>168</v>
      </c>
      <c r="C16974" t="s">
        <v>169</v>
      </c>
      <c r="D16974" t="s">
        <v>27</v>
      </c>
      <c r="E16974" t="s">
        <v>89</v>
      </c>
      <c r="F16974" t="s">
        <v>29</v>
      </c>
      <c r="G16974">
        <v>9</v>
      </c>
      <c r="H16974">
        <v>2325.3200000000002</v>
      </c>
      <c r="I16974">
        <v>20927.88</v>
      </c>
      <c r="J16974">
        <v>386</v>
      </c>
      <c r="K16974">
        <v>4</v>
      </c>
      <c r="L16974" t="s">
        <v>55</v>
      </c>
      <c r="M16974">
        <f>(Table1[[#This Row],[Current_Stock]]*Table1[[#This Row],[Unit_Price]])</f>
        <v>897573.52</v>
      </c>
      <c r="N16974" s="12">
        <f>DATE(YEAR(Table1[[#This Row],[Order_Date]]),MONTH(Table1[[#This Row],[Order_Date]]),1)</f>
        <v>45231</v>
      </c>
    </row>
    <row r="16975" spans="1:14">
      <c r="A16975" t="s">
        <v>837</v>
      </c>
      <c r="B16975" t="s">
        <v>485</v>
      </c>
      <c r="C16975" t="s">
        <v>486</v>
      </c>
      <c r="D16975" t="s">
        <v>27</v>
      </c>
      <c r="E16975" t="s">
        <v>153</v>
      </c>
      <c r="F16975" t="s">
        <v>17</v>
      </c>
      <c r="G16975">
        <v>7</v>
      </c>
      <c r="H16975">
        <v>4302.3999999999996</v>
      </c>
      <c r="I16975">
        <v>30116.799999999999</v>
      </c>
      <c r="J16975">
        <v>309</v>
      </c>
      <c r="K16975">
        <v>14</v>
      </c>
      <c r="L16975" t="s">
        <v>55</v>
      </c>
      <c r="M16975">
        <f>(Table1[[#This Row],[Current_Stock]]*Table1[[#This Row],[Unit_Price]])</f>
        <v>1329441.5999999999</v>
      </c>
      <c r="N16975" s="12">
        <f>DATE(YEAR(Table1[[#This Row],[Order_Date]]),MONTH(Table1[[#This Row],[Order_Date]]),1)</f>
        <v>45505</v>
      </c>
    </row>
    <row r="16976" spans="1:14">
      <c r="A16976" t="s">
        <v>771</v>
      </c>
      <c r="B16976" t="s">
        <v>562</v>
      </c>
      <c r="C16976" t="s">
        <v>563</v>
      </c>
      <c r="D16976" t="s">
        <v>44</v>
      </c>
      <c r="E16976" t="s">
        <v>54</v>
      </c>
      <c r="F16976" t="s">
        <v>46</v>
      </c>
      <c r="G16976">
        <v>60</v>
      </c>
      <c r="H16976">
        <v>4159.9799999999996</v>
      </c>
      <c r="I16976">
        <v>249598.8</v>
      </c>
      <c r="J16976">
        <v>73</v>
      </c>
      <c r="K16976">
        <v>10</v>
      </c>
      <c r="L16976" t="s">
        <v>105</v>
      </c>
      <c r="M16976">
        <f>(Table1[[#This Row],[Current_Stock]]*Table1[[#This Row],[Unit_Price]])</f>
        <v>303678.53999999998</v>
      </c>
      <c r="N16976" s="12">
        <f>DATE(YEAR(Table1[[#This Row],[Order_Date]]),MONTH(Table1[[#This Row],[Order_Date]]),1)</f>
        <v>44986</v>
      </c>
    </row>
    <row r="16977" spans="1:14">
      <c r="A16977" t="s">
        <v>632</v>
      </c>
      <c r="B16977" t="s">
        <v>1070</v>
      </c>
      <c r="C16977" t="s">
        <v>1071</v>
      </c>
      <c r="D16977" t="s">
        <v>22</v>
      </c>
      <c r="E16977" t="s">
        <v>54</v>
      </c>
      <c r="F16977" t="s">
        <v>29</v>
      </c>
      <c r="G16977">
        <v>36</v>
      </c>
      <c r="H16977">
        <v>4213.13</v>
      </c>
      <c r="I16977">
        <v>151672.68</v>
      </c>
      <c r="J16977">
        <v>104</v>
      </c>
      <c r="K16977">
        <v>10</v>
      </c>
      <c r="L16977" t="s">
        <v>18</v>
      </c>
      <c r="M16977">
        <f>(Table1[[#This Row],[Current_Stock]]*Table1[[#This Row],[Unit_Price]])</f>
        <v>438165.52</v>
      </c>
      <c r="N16977" s="12">
        <f>DATE(YEAR(Table1[[#This Row],[Order_Date]]),MONTH(Table1[[#This Row],[Order_Date]]),1)</f>
        <v>45352</v>
      </c>
    </row>
    <row r="16978" spans="1:14">
      <c r="A16978" t="s">
        <v>1193</v>
      </c>
      <c r="B16978" t="s">
        <v>141</v>
      </c>
      <c r="C16978" t="s">
        <v>142</v>
      </c>
      <c r="D16978" t="s">
        <v>27</v>
      </c>
      <c r="E16978" t="s">
        <v>251</v>
      </c>
      <c r="F16978" t="s">
        <v>46</v>
      </c>
      <c r="G16978">
        <v>3</v>
      </c>
      <c r="H16978">
        <v>1458.06</v>
      </c>
      <c r="I16978">
        <v>4374.18</v>
      </c>
      <c r="J16978">
        <v>458</v>
      </c>
      <c r="K16978">
        <v>8</v>
      </c>
      <c r="L16978" t="s">
        <v>18</v>
      </c>
      <c r="M16978">
        <f>(Table1[[#This Row],[Current_Stock]]*Table1[[#This Row],[Unit_Price]])</f>
        <v>667791.48</v>
      </c>
      <c r="N16978" s="12">
        <f>DATE(YEAR(Table1[[#This Row],[Order_Date]]),MONTH(Table1[[#This Row],[Order_Date]]),1)</f>
        <v>45139</v>
      </c>
    </row>
    <row r="16979" spans="1:14">
      <c r="A16979" t="s">
        <v>1297</v>
      </c>
      <c r="B16979" t="s">
        <v>1268</v>
      </c>
      <c r="C16979" t="s">
        <v>1269</v>
      </c>
      <c r="D16979" t="s">
        <v>38</v>
      </c>
      <c r="E16979" t="s">
        <v>251</v>
      </c>
      <c r="F16979" t="s">
        <v>46</v>
      </c>
      <c r="G16979">
        <v>21</v>
      </c>
      <c r="H16979">
        <v>1559.99</v>
      </c>
      <c r="I16979">
        <v>32759.79</v>
      </c>
      <c r="J16979">
        <v>84</v>
      </c>
      <c r="K16979">
        <v>2</v>
      </c>
      <c r="L16979" t="s">
        <v>18</v>
      </c>
      <c r="M16979">
        <f>(Table1[[#This Row],[Current_Stock]]*Table1[[#This Row],[Unit_Price]])</f>
        <v>131039.16</v>
      </c>
      <c r="N16979" s="12">
        <f>DATE(YEAR(Table1[[#This Row],[Order_Date]]),MONTH(Table1[[#This Row],[Order_Date]]),1)</f>
        <v>45413</v>
      </c>
    </row>
    <row r="16980" spans="1:14">
      <c r="A16980" t="s">
        <v>313</v>
      </c>
      <c r="B16980" t="s">
        <v>78</v>
      </c>
      <c r="C16980" t="s">
        <v>79</v>
      </c>
      <c r="D16980" t="s">
        <v>33</v>
      </c>
      <c r="E16980" t="s">
        <v>54</v>
      </c>
      <c r="F16980" t="s">
        <v>29</v>
      </c>
      <c r="G16980">
        <v>12</v>
      </c>
      <c r="H16980">
        <v>1875.12</v>
      </c>
      <c r="I16980">
        <v>22501.439999999999</v>
      </c>
      <c r="J16980">
        <v>158</v>
      </c>
      <c r="K16980">
        <v>2</v>
      </c>
      <c r="L16980" t="s">
        <v>18</v>
      </c>
      <c r="M16980">
        <f>(Table1[[#This Row],[Current_Stock]]*Table1[[#This Row],[Unit_Price]])</f>
        <v>296268.95999999996</v>
      </c>
      <c r="N16980" s="12">
        <f>DATE(YEAR(Table1[[#This Row],[Order_Date]]),MONTH(Table1[[#This Row],[Order_Date]]),1)</f>
        <v>45474</v>
      </c>
    </row>
    <row r="16981" spans="1:14">
      <c r="A16981" t="s">
        <v>1196</v>
      </c>
      <c r="B16981" t="s">
        <v>71</v>
      </c>
      <c r="C16981" t="s">
        <v>72</v>
      </c>
      <c r="D16981" t="s">
        <v>15</v>
      </c>
      <c r="E16981" t="s">
        <v>85</v>
      </c>
      <c r="F16981" t="s">
        <v>17</v>
      </c>
      <c r="G16981">
        <v>13</v>
      </c>
      <c r="H16981">
        <v>197.34</v>
      </c>
      <c r="I16981">
        <v>2565.42</v>
      </c>
      <c r="J16981">
        <v>211</v>
      </c>
      <c r="K16981">
        <v>5</v>
      </c>
      <c r="L16981" t="s">
        <v>18</v>
      </c>
      <c r="M16981">
        <f>(Table1[[#This Row],[Current_Stock]]*Table1[[#This Row],[Unit_Price]])</f>
        <v>41638.74</v>
      </c>
      <c r="N16981" s="12">
        <f>DATE(YEAR(Table1[[#This Row],[Order_Date]]),MONTH(Table1[[#This Row],[Order_Date]]),1)</f>
        <v>45413</v>
      </c>
    </row>
    <row r="16982" spans="1:14">
      <c r="A16982" t="s">
        <v>632</v>
      </c>
      <c r="B16982" t="s">
        <v>618</v>
      </c>
      <c r="C16982" t="s">
        <v>619</v>
      </c>
      <c r="D16982" t="s">
        <v>53</v>
      </c>
      <c r="E16982" t="s">
        <v>45</v>
      </c>
      <c r="F16982" t="s">
        <v>29</v>
      </c>
      <c r="G16982">
        <v>7</v>
      </c>
      <c r="H16982">
        <v>2314.79</v>
      </c>
      <c r="I16982">
        <v>16203.53</v>
      </c>
      <c r="J16982">
        <v>502</v>
      </c>
      <c r="K16982">
        <v>12</v>
      </c>
      <c r="L16982" t="s">
        <v>55</v>
      </c>
      <c r="M16982">
        <f>(Table1[[#This Row],[Current_Stock]]*Table1[[#This Row],[Unit_Price]])</f>
        <v>1162024.58</v>
      </c>
      <c r="N16982" s="12">
        <f>DATE(YEAR(Table1[[#This Row],[Order_Date]]),MONTH(Table1[[#This Row],[Order_Date]]),1)</f>
        <v>45352</v>
      </c>
    </row>
    <row r="16983" spans="1:14">
      <c r="A16983" t="s">
        <v>247</v>
      </c>
      <c r="B16983" t="s">
        <v>566</v>
      </c>
      <c r="C16983" t="s">
        <v>567</v>
      </c>
      <c r="D16983" t="s">
        <v>15</v>
      </c>
      <c r="E16983" t="s">
        <v>23</v>
      </c>
      <c r="F16983" t="s">
        <v>60</v>
      </c>
      <c r="G16983">
        <v>14</v>
      </c>
      <c r="H16983">
        <v>482.67</v>
      </c>
      <c r="I16983">
        <v>6757.38</v>
      </c>
      <c r="J16983">
        <v>109</v>
      </c>
      <c r="K16983">
        <v>5</v>
      </c>
      <c r="L16983" t="s">
        <v>18</v>
      </c>
      <c r="M16983">
        <f>(Table1[[#This Row],[Current_Stock]]*Table1[[#This Row],[Unit_Price]])</f>
        <v>52611.03</v>
      </c>
      <c r="N16983" s="12">
        <f>DATE(YEAR(Table1[[#This Row],[Order_Date]]),MONTH(Table1[[#This Row],[Order_Date]]),1)</f>
        <v>45017</v>
      </c>
    </row>
    <row r="16984" spans="1:14">
      <c r="A16984" t="s">
        <v>224</v>
      </c>
      <c r="B16984" t="s">
        <v>302</v>
      </c>
      <c r="C16984" t="s">
        <v>303</v>
      </c>
      <c r="D16984" t="s">
        <v>38</v>
      </c>
      <c r="E16984" t="s">
        <v>16</v>
      </c>
      <c r="F16984" t="s">
        <v>60</v>
      </c>
      <c r="G16984">
        <v>9</v>
      </c>
      <c r="H16984">
        <v>4647.05</v>
      </c>
      <c r="I16984">
        <v>41823.449999999997</v>
      </c>
      <c r="J16984">
        <v>129</v>
      </c>
      <c r="K16984">
        <v>10</v>
      </c>
      <c r="L16984" t="s">
        <v>18</v>
      </c>
      <c r="M16984">
        <f>(Table1[[#This Row],[Current_Stock]]*Table1[[#This Row],[Unit_Price]])</f>
        <v>599469.45000000007</v>
      </c>
      <c r="N16984" s="12">
        <f>DATE(YEAR(Table1[[#This Row],[Order_Date]]),MONTH(Table1[[#This Row],[Order_Date]]),1)</f>
        <v>45017</v>
      </c>
    </row>
    <row r="16985" spans="1:14">
      <c r="A16985" t="s">
        <v>1304</v>
      </c>
      <c r="B16985" t="s">
        <v>913</v>
      </c>
      <c r="C16985" t="s">
        <v>914</v>
      </c>
      <c r="D16985" t="s">
        <v>33</v>
      </c>
      <c r="E16985" t="s">
        <v>160</v>
      </c>
      <c r="F16985" t="s">
        <v>29</v>
      </c>
      <c r="G16985">
        <v>28</v>
      </c>
      <c r="H16985">
        <v>4817.78</v>
      </c>
      <c r="I16985">
        <v>134897.84</v>
      </c>
      <c r="J16985">
        <v>80</v>
      </c>
      <c r="K16985">
        <v>4</v>
      </c>
      <c r="L16985" t="s">
        <v>18</v>
      </c>
      <c r="M16985">
        <f>(Table1[[#This Row],[Current_Stock]]*Table1[[#This Row],[Unit_Price]])</f>
        <v>385422.39999999997</v>
      </c>
      <c r="N16985" s="12">
        <f>DATE(YEAR(Table1[[#This Row],[Order_Date]]),MONTH(Table1[[#This Row],[Order_Date]]),1)</f>
        <v>45323</v>
      </c>
    </row>
    <row r="16986" spans="1:14">
      <c r="A16986" t="s">
        <v>1184</v>
      </c>
      <c r="B16986" t="s">
        <v>239</v>
      </c>
      <c r="C16986" t="s">
        <v>240</v>
      </c>
      <c r="D16986" t="s">
        <v>15</v>
      </c>
      <c r="E16986" t="s">
        <v>23</v>
      </c>
      <c r="F16986" t="s">
        <v>40</v>
      </c>
      <c r="G16986">
        <v>17</v>
      </c>
      <c r="H16986">
        <v>116.98</v>
      </c>
      <c r="I16986">
        <v>1988.66</v>
      </c>
      <c r="J16986">
        <v>159</v>
      </c>
      <c r="K16986">
        <v>9</v>
      </c>
      <c r="L16986" t="s">
        <v>18</v>
      </c>
      <c r="M16986">
        <f>(Table1[[#This Row],[Current_Stock]]*Table1[[#This Row],[Unit_Price]])</f>
        <v>18599.82</v>
      </c>
      <c r="N16986" s="12">
        <f>DATE(YEAR(Table1[[#This Row],[Order_Date]]),MONTH(Table1[[#This Row],[Order_Date]]),1)</f>
        <v>45383</v>
      </c>
    </row>
    <row r="16987" spans="1:14">
      <c r="A16987" t="s">
        <v>701</v>
      </c>
      <c r="B16987" t="s">
        <v>767</v>
      </c>
      <c r="C16987" t="s">
        <v>768</v>
      </c>
      <c r="D16987" t="s">
        <v>84</v>
      </c>
      <c r="E16987" t="s">
        <v>89</v>
      </c>
      <c r="F16987" t="s">
        <v>46</v>
      </c>
      <c r="G16987">
        <v>10</v>
      </c>
      <c r="H16987">
        <v>16839.97</v>
      </c>
      <c r="I16987">
        <v>168399.7</v>
      </c>
      <c r="J16987">
        <v>173</v>
      </c>
      <c r="K16987">
        <v>12</v>
      </c>
      <c r="L16987" t="s">
        <v>18</v>
      </c>
      <c r="M16987">
        <f>(Table1[[#This Row],[Current_Stock]]*Table1[[#This Row],[Unit_Price]])</f>
        <v>2913314.81</v>
      </c>
      <c r="N16987" s="12">
        <f>DATE(YEAR(Table1[[#This Row],[Order_Date]]),MONTH(Table1[[#This Row],[Order_Date]]),1)</f>
        <v>45323</v>
      </c>
    </row>
    <row r="16988" spans="1:14">
      <c r="A16988" t="s">
        <v>690</v>
      </c>
      <c r="B16988" t="s">
        <v>758</v>
      </c>
      <c r="C16988" t="s">
        <v>759</v>
      </c>
      <c r="D16988" t="s">
        <v>15</v>
      </c>
      <c r="E16988" t="s">
        <v>16</v>
      </c>
      <c r="F16988" t="s">
        <v>40</v>
      </c>
      <c r="G16988">
        <v>22</v>
      </c>
      <c r="H16988">
        <v>95.14</v>
      </c>
      <c r="I16988">
        <v>2093.08</v>
      </c>
      <c r="J16988">
        <v>230</v>
      </c>
      <c r="K16988">
        <v>2</v>
      </c>
      <c r="L16988" t="s">
        <v>18</v>
      </c>
      <c r="M16988">
        <f>(Table1[[#This Row],[Current_Stock]]*Table1[[#This Row],[Unit_Price]])</f>
        <v>21882.2</v>
      </c>
      <c r="N16988" s="12">
        <f>DATE(YEAR(Table1[[#This Row],[Order_Date]]),MONTH(Table1[[#This Row],[Order_Date]]),1)</f>
        <v>44986</v>
      </c>
    </row>
    <row r="16989" spans="1:14">
      <c r="A16989" t="s">
        <v>508</v>
      </c>
      <c r="B16989" t="s">
        <v>207</v>
      </c>
      <c r="C16989" t="s">
        <v>208</v>
      </c>
      <c r="D16989" t="s">
        <v>27</v>
      </c>
      <c r="E16989" t="s">
        <v>39</v>
      </c>
      <c r="F16989" t="s">
        <v>29</v>
      </c>
      <c r="G16989">
        <v>9</v>
      </c>
      <c r="H16989">
        <v>4813.3900000000003</v>
      </c>
      <c r="I16989">
        <v>43320.51</v>
      </c>
      <c r="J16989">
        <v>559</v>
      </c>
      <c r="K16989">
        <v>10</v>
      </c>
      <c r="L16989" t="s">
        <v>18</v>
      </c>
      <c r="M16989">
        <f>(Table1[[#This Row],[Current_Stock]]*Table1[[#This Row],[Unit_Price]])</f>
        <v>2690685.0100000002</v>
      </c>
      <c r="N16989" s="12">
        <f>DATE(YEAR(Table1[[#This Row],[Order_Date]]),MONTH(Table1[[#This Row],[Order_Date]]),1)</f>
        <v>45261</v>
      </c>
    </row>
    <row r="16990" spans="1:14">
      <c r="A16990" t="s">
        <v>1075</v>
      </c>
      <c r="B16990" t="s">
        <v>36</v>
      </c>
      <c r="C16990" t="s">
        <v>37</v>
      </c>
      <c r="D16990" t="s">
        <v>38</v>
      </c>
      <c r="E16990" t="s">
        <v>73</v>
      </c>
      <c r="F16990" t="s">
        <v>29</v>
      </c>
      <c r="G16990">
        <v>19</v>
      </c>
      <c r="H16990">
        <v>4568.74</v>
      </c>
      <c r="I16990">
        <v>86806.06</v>
      </c>
      <c r="J16990">
        <v>89</v>
      </c>
      <c r="K16990">
        <v>11</v>
      </c>
      <c r="L16990" t="s">
        <v>18</v>
      </c>
      <c r="M16990">
        <f>(Table1[[#This Row],[Current_Stock]]*Table1[[#This Row],[Unit_Price]])</f>
        <v>406617.86</v>
      </c>
      <c r="N16990" s="12">
        <f>DATE(YEAR(Table1[[#This Row],[Order_Date]]),MONTH(Table1[[#This Row],[Order_Date]]),1)</f>
        <v>45566</v>
      </c>
    </row>
    <row r="16991" spans="1:14">
      <c r="A16991" t="s">
        <v>199</v>
      </c>
      <c r="B16991" t="s">
        <v>513</v>
      </c>
      <c r="C16991" t="s">
        <v>514</v>
      </c>
      <c r="D16991" t="s">
        <v>96</v>
      </c>
      <c r="E16991" t="s">
        <v>59</v>
      </c>
      <c r="F16991" t="s">
        <v>29</v>
      </c>
      <c r="G16991">
        <v>2</v>
      </c>
      <c r="H16991">
        <v>4754.74</v>
      </c>
      <c r="I16991">
        <v>9509.48</v>
      </c>
      <c r="J16991">
        <v>310</v>
      </c>
      <c r="K16991">
        <v>3</v>
      </c>
      <c r="L16991" t="s">
        <v>18</v>
      </c>
      <c r="M16991">
        <f>(Table1[[#This Row],[Current_Stock]]*Table1[[#This Row],[Unit_Price]])</f>
        <v>1473969.4</v>
      </c>
      <c r="N16991" s="12">
        <f>DATE(YEAR(Table1[[#This Row],[Order_Date]]),MONTH(Table1[[#This Row],[Order_Date]]),1)</f>
        <v>45474</v>
      </c>
    </row>
    <row r="16992" spans="1:14">
      <c r="A16992" t="s">
        <v>558</v>
      </c>
      <c r="B16992" t="s">
        <v>466</v>
      </c>
      <c r="C16992" t="s">
        <v>467</v>
      </c>
      <c r="D16992" t="s">
        <v>27</v>
      </c>
      <c r="E16992" t="s">
        <v>269</v>
      </c>
      <c r="F16992" t="s">
        <v>17</v>
      </c>
      <c r="G16992">
        <v>5</v>
      </c>
      <c r="H16992">
        <v>4564.72</v>
      </c>
      <c r="I16992">
        <v>22823.599999999999</v>
      </c>
      <c r="J16992">
        <v>401</v>
      </c>
      <c r="K16992">
        <v>5</v>
      </c>
      <c r="L16992" t="s">
        <v>55</v>
      </c>
      <c r="M16992">
        <f>(Table1[[#This Row],[Current_Stock]]*Table1[[#This Row],[Unit_Price]])</f>
        <v>1830452.7200000002</v>
      </c>
      <c r="N16992" s="12">
        <f>DATE(YEAR(Table1[[#This Row],[Order_Date]]),MONTH(Table1[[#This Row],[Order_Date]]),1)</f>
        <v>45505</v>
      </c>
    </row>
    <row r="16993" spans="1:14">
      <c r="A16993" t="s">
        <v>639</v>
      </c>
      <c r="B16993" t="s">
        <v>256</v>
      </c>
      <c r="C16993" t="s">
        <v>257</v>
      </c>
      <c r="D16993" t="s">
        <v>183</v>
      </c>
      <c r="E16993" t="s">
        <v>89</v>
      </c>
      <c r="F16993" t="s">
        <v>17</v>
      </c>
      <c r="G16993">
        <v>20</v>
      </c>
      <c r="H16993">
        <v>1246.42</v>
      </c>
      <c r="I16993">
        <v>24928.400000000001</v>
      </c>
      <c r="J16993">
        <v>226</v>
      </c>
      <c r="K16993">
        <v>7</v>
      </c>
      <c r="L16993" t="s">
        <v>18</v>
      </c>
      <c r="M16993">
        <f>(Table1[[#This Row],[Current_Stock]]*Table1[[#This Row],[Unit_Price]])</f>
        <v>281690.92000000004</v>
      </c>
      <c r="N16993" s="12">
        <f>DATE(YEAR(Table1[[#This Row],[Order_Date]]),MONTH(Table1[[#This Row],[Order_Date]]),1)</f>
        <v>45047</v>
      </c>
    </row>
    <row r="16994" spans="1:14">
      <c r="A16994" t="s">
        <v>769</v>
      </c>
      <c r="B16994" t="s">
        <v>479</v>
      </c>
      <c r="C16994" t="s">
        <v>480</v>
      </c>
      <c r="D16994" t="s">
        <v>84</v>
      </c>
      <c r="E16994" t="s">
        <v>269</v>
      </c>
      <c r="F16994" t="s">
        <v>17</v>
      </c>
      <c r="G16994">
        <v>24</v>
      </c>
      <c r="H16994">
        <v>29457.41</v>
      </c>
      <c r="I16994">
        <v>706977.84</v>
      </c>
      <c r="J16994">
        <v>119</v>
      </c>
      <c r="K16994">
        <v>13</v>
      </c>
      <c r="L16994" t="s">
        <v>18</v>
      </c>
      <c r="M16994">
        <f>(Table1[[#This Row],[Current_Stock]]*Table1[[#This Row],[Unit_Price]])</f>
        <v>3505431.79</v>
      </c>
      <c r="N16994" s="12">
        <f>DATE(YEAR(Table1[[#This Row],[Order_Date]]),MONTH(Table1[[#This Row],[Order_Date]]),1)</f>
        <v>44927</v>
      </c>
    </row>
    <row r="16995" spans="1:14">
      <c r="A16995" t="s">
        <v>635</v>
      </c>
      <c r="B16995" t="s">
        <v>656</v>
      </c>
      <c r="C16995" t="s">
        <v>657</v>
      </c>
      <c r="D16995" t="s">
        <v>44</v>
      </c>
      <c r="E16995" t="s">
        <v>277</v>
      </c>
      <c r="F16995" t="s">
        <v>17</v>
      </c>
      <c r="G16995">
        <v>50</v>
      </c>
      <c r="H16995">
        <v>4645.1000000000004</v>
      </c>
      <c r="I16995">
        <v>232255</v>
      </c>
      <c r="J16995">
        <v>92</v>
      </c>
      <c r="K16995">
        <v>3</v>
      </c>
      <c r="L16995" t="s">
        <v>18</v>
      </c>
      <c r="M16995">
        <f>(Table1[[#This Row],[Current_Stock]]*Table1[[#This Row],[Unit_Price]])</f>
        <v>427349.2</v>
      </c>
      <c r="N16995" s="12">
        <f>DATE(YEAR(Table1[[#This Row],[Order_Date]]),MONTH(Table1[[#This Row],[Order_Date]]),1)</f>
        <v>45413</v>
      </c>
    </row>
    <row r="16996" spans="1:14">
      <c r="A16996" t="s">
        <v>1083</v>
      </c>
      <c r="B16996" t="s">
        <v>344</v>
      </c>
      <c r="C16996" t="s">
        <v>345</v>
      </c>
      <c r="D16996" t="s">
        <v>183</v>
      </c>
      <c r="E16996" t="s">
        <v>28</v>
      </c>
      <c r="F16996" t="s">
        <v>40</v>
      </c>
      <c r="G16996">
        <v>10</v>
      </c>
      <c r="H16996">
        <v>2757.48</v>
      </c>
      <c r="I16996">
        <v>27574.799999999999</v>
      </c>
      <c r="J16996">
        <v>131</v>
      </c>
      <c r="K16996">
        <v>14</v>
      </c>
      <c r="L16996" t="s">
        <v>18</v>
      </c>
      <c r="M16996">
        <f>(Table1[[#This Row],[Current_Stock]]*Table1[[#This Row],[Unit_Price]])</f>
        <v>361229.88</v>
      </c>
      <c r="N16996" s="12">
        <f>DATE(YEAR(Table1[[#This Row],[Order_Date]]),MONTH(Table1[[#This Row],[Order_Date]]),1)</f>
        <v>45047</v>
      </c>
    </row>
    <row r="16997" spans="1:14">
      <c r="A16997" t="s">
        <v>1160</v>
      </c>
      <c r="B16997" t="s">
        <v>590</v>
      </c>
      <c r="C16997" t="s">
        <v>591</v>
      </c>
      <c r="D16997" t="s">
        <v>15</v>
      </c>
      <c r="E16997" t="s">
        <v>89</v>
      </c>
      <c r="F16997" t="s">
        <v>46</v>
      </c>
      <c r="G16997">
        <v>18</v>
      </c>
      <c r="H16997">
        <v>51.78</v>
      </c>
      <c r="I16997">
        <v>932.04</v>
      </c>
      <c r="J16997">
        <v>212</v>
      </c>
      <c r="K16997">
        <v>11</v>
      </c>
      <c r="L16997" t="s">
        <v>18</v>
      </c>
      <c r="M16997">
        <f>(Table1[[#This Row],[Current_Stock]]*Table1[[#This Row],[Unit_Price]])</f>
        <v>10977.36</v>
      </c>
      <c r="N16997" s="12">
        <f>DATE(YEAR(Table1[[#This Row],[Order_Date]]),MONTH(Table1[[#This Row],[Order_Date]]),1)</f>
        <v>45078</v>
      </c>
    </row>
    <row r="16998" spans="1:14">
      <c r="A16998" t="s">
        <v>1333</v>
      </c>
      <c r="B16998" t="s">
        <v>272</v>
      </c>
      <c r="C16998" t="s">
        <v>273</v>
      </c>
      <c r="D16998" t="s">
        <v>84</v>
      </c>
      <c r="E16998" t="s">
        <v>50</v>
      </c>
      <c r="F16998" t="s">
        <v>40</v>
      </c>
      <c r="G16998">
        <v>21</v>
      </c>
      <c r="H16998">
        <v>12578.17</v>
      </c>
      <c r="I16998">
        <v>264141.57</v>
      </c>
      <c r="J16998">
        <v>164</v>
      </c>
      <c r="K16998">
        <v>14</v>
      </c>
      <c r="L16998" t="s">
        <v>18</v>
      </c>
      <c r="M16998">
        <f>(Table1[[#This Row],[Current_Stock]]*Table1[[#This Row],[Unit_Price]])</f>
        <v>2062819.8800000001</v>
      </c>
      <c r="N16998" s="12">
        <f>DATE(YEAR(Table1[[#This Row],[Order_Date]]),MONTH(Table1[[#This Row],[Order_Date]]),1)</f>
        <v>45078</v>
      </c>
    </row>
    <row r="16999" spans="1:14">
      <c r="A16999" t="s">
        <v>1138</v>
      </c>
      <c r="B16999" t="s">
        <v>414</v>
      </c>
      <c r="C16999" t="s">
        <v>415</v>
      </c>
      <c r="D16999" t="s">
        <v>53</v>
      </c>
      <c r="E16999" t="s">
        <v>277</v>
      </c>
      <c r="F16999" t="s">
        <v>17</v>
      </c>
      <c r="G16999">
        <v>7</v>
      </c>
      <c r="H16999">
        <v>2758.52</v>
      </c>
      <c r="I16999">
        <v>19309.64</v>
      </c>
      <c r="J16999">
        <v>337</v>
      </c>
      <c r="K16999">
        <v>10</v>
      </c>
      <c r="L16999" t="s">
        <v>55</v>
      </c>
      <c r="M16999">
        <f>(Table1[[#This Row],[Current_Stock]]*Table1[[#This Row],[Unit_Price]])</f>
        <v>929621.24</v>
      </c>
      <c r="N16999" s="12">
        <f>DATE(YEAR(Table1[[#This Row],[Order_Date]]),MONTH(Table1[[#This Row],[Order_Date]]),1)</f>
        <v>44927</v>
      </c>
    </row>
    <row r="17000" spans="1:14">
      <c r="A17000" t="s">
        <v>1159</v>
      </c>
      <c r="B17000" t="s">
        <v>702</v>
      </c>
      <c r="C17000" t="s">
        <v>703</v>
      </c>
      <c r="D17000" t="s">
        <v>27</v>
      </c>
      <c r="E17000" t="s">
        <v>277</v>
      </c>
      <c r="F17000" t="s">
        <v>17</v>
      </c>
      <c r="G17000">
        <v>7</v>
      </c>
      <c r="H17000">
        <v>1821.41</v>
      </c>
      <c r="I17000">
        <v>12749.87</v>
      </c>
      <c r="J17000">
        <v>447</v>
      </c>
      <c r="K17000">
        <v>6</v>
      </c>
      <c r="L17000" t="s">
        <v>18</v>
      </c>
      <c r="M17000">
        <f>(Table1[[#This Row],[Current_Stock]]*Table1[[#This Row],[Unit_Price]])</f>
        <v>814170.27</v>
      </c>
      <c r="N17000" s="12">
        <f>DATE(YEAR(Table1[[#This Row],[Order_Date]]),MONTH(Table1[[#This Row],[Order_Date]]),1)</f>
        <v>45474</v>
      </c>
    </row>
    <row r="17001" spans="1:14">
      <c r="A17001" t="s">
        <v>969</v>
      </c>
      <c r="B17001" t="s">
        <v>239</v>
      </c>
      <c r="C17001" t="s">
        <v>240</v>
      </c>
      <c r="D17001" t="s">
        <v>15</v>
      </c>
      <c r="E17001" t="s">
        <v>34</v>
      </c>
      <c r="F17001" t="s">
        <v>46</v>
      </c>
      <c r="G17001">
        <v>24</v>
      </c>
      <c r="H17001">
        <v>24.5</v>
      </c>
      <c r="I17001">
        <v>588</v>
      </c>
      <c r="J17001">
        <v>184</v>
      </c>
      <c r="K17001">
        <v>5</v>
      </c>
      <c r="L17001" t="s">
        <v>18</v>
      </c>
      <c r="M17001">
        <f>(Table1[[#This Row],[Current_Stock]]*Table1[[#This Row],[Unit_Price]])</f>
        <v>4508</v>
      </c>
      <c r="N17001" s="12">
        <f>DATE(YEAR(Table1[[#This Row],[Order_Date]]),MONTH(Table1[[#This Row],[Order_Date]]),1)</f>
        <v>45505</v>
      </c>
    </row>
    <row r="17002" spans="1:14">
      <c r="A17002" t="s">
        <v>639</v>
      </c>
      <c r="B17002" t="s">
        <v>216</v>
      </c>
      <c r="C17002" t="s">
        <v>217</v>
      </c>
      <c r="D17002" t="s">
        <v>27</v>
      </c>
      <c r="E17002" t="s">
        <v>269</v>
      </c>
      <c r="F17002" t="s">
        <v>60</v>
      </c>
      <c r="G17002">
        <v>5</v>
      </c>
      <c r="H17002">
        <v>4692.63</v>
      </c>
      <c r="I17002">
        <v>23463.15</v>
      </c>
      <c r="J17002">
        <v>358</v>
      </c>
      <c r="K17002">
        <v>2</v>
      </c>
      <c r="L17002" t="s">
        <v>55</v>
      </c>
      <c r="M17002">
        <f>(Table1[[#This Row],[Current_Stock]]*Table1[[#This Row],[Unit_Price]])</f>
        <v>1679961.54</v>
      </c>
      <c r="N17002" s="12">
        <f>DATE(YEAR(Table1[[#This Row],[Order_Date]]),MONTH(Table1[[#This Row],[Order_Date]]),1)</f>
        <v>45047</v>
      </c>
    </row>
    <row r="17003" spans="1:14">
      <c r="A17003" t="s">
        <v>1097</v>
      </c>
      <c r="B17003" t="s">
        <v>264</v>
      </c>
      <c r="C17003" t="s">
        <v>265</v>
      </c>
      <c r="D17003" t="s">
        <v>22</v>
      </c>
      <c r="E17003" t="s">
        <v>153</v>
      </c>
      <c r="F17003" t="s">
        <v>17</v>
      </c>
      <c r="G17003">
        <v>40</v>
      </c>
      <c r="H17003">
        <v>8464.02</v>
      </c>
      <c r="I17003">
        <v>338560.8</v>
      </c>
      <c r="J17003">
        <v>62</v>
      </c>
      <c r="K17003">
        <v>8</v>
      </c>
      <c r="L17003" t="s">
        <v>105</v>
      </c>
      <c r="M17003">
        <f>(Table1[[#This Row],[Current_Stock]]*Table1[[#This Row],[Unit_Price]])</f>
        <v>524769.24</v>
      </c>
      <c r="N17003" s="12">
        <f>DATE(YEAR(Table1[[#This Row],[Order_Date]]),MONTH(Table1[[#This Row],[Order_Date]]),1)</f>
        <v>44958</v>
      </c>
    </row>
    <row r="17004" spans="1:14">
      <c r="A17004" t="s">
        <v>458</v>
      </c>
      <c r="B17004" t="s">
        <v>435</v>
      </c>
      <c r="C17004" t="s">
        <v>436</v>
      </c>
      <c r="D17004" t="s">
        <v>38</v>
      </c>
      <c r="E17004" t="s">
        <v>167</v>
      </c>
      <c r="F17004" t="s">
        <v>60</v>
      </c>
      <c r="G17004">
        <v>22</v>
      </c>
      <c r="H17004">
        <v>4964.42</v>
      </c>
      <c r="I17004">
        <v>109217.24</v>
      </c>
      <c r="J17004">
        <v>218</v>
      </c>
      <c r="K17004">
        <v>12</v>
      </c>
      <c r="L17004" t="s">
        <v>18</v>
      </c>
      <c r="M17004">
        <f>(Table1[[#This Row],[Current_Stock]]*Table1[[#This Row],[Unit_Price]])</f>
        <v>1082243.56</v>
      </c>
      <c r="N17004" s="12">
        <f>DATE(YEAR(Table1[[#This Row],[Order_Date]]),MONTH(Table1[[#This Row],[Order_Date]]),1)</f>
        <v>45261</v>
      </c>
    </row>
    <row r="17005" spans="1:14">
      <c r="A17005" t="s">
        <v>154</v>
      </c>
      <c r="B17005" t="s">
        <v>519</v>
      </c>
      <c r="C17005" t="s">
        <v>520</v>
      </c>
      <c r="D17005" t="s">
        <v>183</v>
      </c>
      <c r="E17005" t="s">
        <v>160</v>
      </c>
      <c r="F17005" t="s">
        <v>17</v>
      </c>
      <c r="G17005">
        <v>20</v>
      </c>
      <c r="H17005">
        <v>4046.67</v>
      </c>
      <c r="I17005">
        <v>80933.399999999994</v>
      </c>
      <c r="J17005">
        <v>181</v>
      </c>
      <c r="K17005">
        <v>11</v>
      </c>
      <c r="L17005" t="s">
        <v>18</v>
      </c>
      <c r="M17005">
        <f>(Table1[[#This Row],[Current_Stock]]*Table1[[#This Row],[Unit_Price]])</f>
        <v>732447.27</v>
      </c>
      <c r="N17005" s="12">
        <f>DATE(YEAR(Table1[[#This Row],[Order_Date]]),MONTH(Table1[[#This Row],[Order_Date]]),1)</f>
        <v>45200</v>
      </c>
    </row>
    <row r="17006" spans="1:14">
      <c r="A17006" t="s">
        <v>932</v>
      </c>
      <c r="B17006" t="s">
        <v>982</v>
      </c>
      <c r="C17006" t="s">
        <v>983</v>
      </c>
      <c r="D17006" t="s">
        <v>38</v>
      </c>
      <c r="E17006" t="s">
        <v>54</v>
      </c>
      <c r="F17006" t="s">
        <v>46</v>
      </c>
      <c r="G17006">
        <v>21</v>
      </c>
      <c r="H17006">
        <v>4319.3</v>
      </c>
      <c r="I17006">
        <v>90705.3</v>
      </c>
      <c r="J17006">
        <v>149</v>
      </c>
      <c r="K17006">
        <v>7</v>
      </c>
      <c r="L17006" t="s">
        <v>18</v>
      </c>
      <c r="M17006">
        <f>(Table1[[#This Row],[Current_Stock]]*Table1[[#This Row],[Unit_Price]])</f>
        <v>643575.70000000007</v>
      </c>
      <c r="N17006" s="12">
        <f>DATE(YEAR(Table1[[#This Row],[Order_Date]]),MONTH(Table1[[#This Row],[Order_Date]]),1)</f>
        <v>45536</v>
      </c>
    </row>
    <row r="17007" spans="1:14">
      <c r="A17007" t="s">
        <v>743</v>
      </c>
      <c r="B17007" t="s">
        <v>1105</v>
      </c>
      <c r="C17007" t="s">
        <v>1106</v>
      </c>
      <c r="D17007" t="s">
        <v>15</v>
      </c>
      <c r="E17007" t="s">
        <v>97</v>
      </c>
      <c r="F17007" t="s">
        <v>29</v>
      </c>
      <c r="G17007">
        <v>25</v>
      </c>
      <c r="H17007">
        <v>66.900000000000006</v>
      </c>
      <c r="I17007">
        <v>1672.5</v>
      </c>
      <c r="J17007">
        <v>146</v>
      </c>
      <c r="K17007">
        <v>6</v>
      </c>
      <c r="L17007" t="s">
        <v>18</v>
      </c>
      <c r="M17007">
        <f>(Table1[[#This Row],[Current_Stock]]*Table1[[#This Row],[Unit_Price]])</f>
        <v>9767.4000000000015</v>
      </c>
      <c r="N17007" s="12">
        <f>DATE(YEAR(Table1[[#This Row],[Order_Date]]),MONTH(Table1[[#This Row],[Order_Date]]),1)</f>
        <v>45200</v>
      </c>
    </row>
    <row r="17008" spans="1:14">
      <c r="A17008" t="s">
        <v>1257</v>
      </c>
      <c r="B17008" t="s">
        <v>1034</v>
      </c>
      <c r="C17008" t="s">
        <v>1035</v>
      </c>
      <c r="D17008" t="s">
        <v>84</v>
      </c>
      <c r="E17008" t="s">
        <v>97</v>
      </c>
      <c r="F17008" t="s">
        <v>40</v>
      </c>
      <c r="G17008">
        <v>8</v>
      </c>
      <c r="H17008">
        <v>10493.81</v>
      </c>
      <c r="I17008">
        <v>83950.48</v>
      </c>
      <c r="J17008">
        <v>229</v>
      </c>
      <c r="K17008">
        <v>9</v>
      </c>
      <c r="L17008" t="s">
        <v>18</v>
      </c>
      <c r="M17008">
        <f>(Table1[[#This Row],[Current_Stock]]*Table1[[#This Row],[Unit_Price]])</f>
        <v>2403082.4899999998</v>
      </c>
      <c r="N17008" s="12">
        <f>DATE(YEAR(Table1[[#This Row],[Order_Date]]),MONTH(Table1[[#This Row],[Order_Date]]),1)</f>
        <v>45352</v>
      </c>
    </row>
    <row r="17009" spans="1:14">
      <c r="A17009" t="s">
        <v>1311</v>
      </c>
      <c r="B17009" t="s">
        <v>927</v>
      </c>
      <c r="C17009" t="s">
        <v>928</v>
      </c>
      <c r="D17009" t="s">
        <v>183</v>
      </c>
      <c r="E17009" t="s">
        <v>39</v>
      </c>
      <c r="F17009" t="s">
        <v>60</v>
      </c>
      <c r="G17009">
        <v>24</v>
      </c>
      <c r="H17009">
        <v>2553.96</v>
      </c>
      <c r="I17009">
        <v>61295.040000000001</v>
      </c>
      <c r="J17009">
        <v>103</v>
      </c>
      <c r="K17009">
        <v>4</v>
      </c>
      <c r="L17009" t="s">
        <v>18</v>
      </c>
      <c r="M17009">
        <f>(Table1[[#This Row],[Current_Stock]]*Table1[[#This Row],[Unit_Price]])</f>
        <v>263057.88</v>
      </c>
      <c r="N17009" s="12">
        <f>DATE(YEAR(Table1[[#This Row],[Order_Date]]),MONTH(Table1[[#This Row],[Order_Date]]),1)</f>
        <v>45474</v>
      </c>
    </row>
    <row r="17010" spans="1:14">
      <c r="A17010" t="s">
        <v>929</v>
      </c>
      <c r="B17010" t="s">
        <v>450</v>
      </c>
      <c r="C17010" t="s">
        <v>451</v>
      </c>
      <c r="D17010" t="s">
        <v>33</v>
      </c>
      <c r="E17010" t="s">
        <v>113</v>
      </c>
      <c r="F17010" t="s">
        <v>29</v>
      </c>
      <c r="G17010">
        <v>16</v>
      </c>
      <c r="H17010">
        <v>3346.12</v>
      </c>
      <c r="I17010">
        <v>53537.919999999998</v>
      </c>
      <c r="J17010">
        <v>106</v>
      </c>
      <c r="K17010">
        <v>7</v>
      </c>
      <c r="L17010" t="s">
        <v>18</v>
      </c>
      <c r="M17010">
        <f>(Table1[[#This Row],[Current_Stock]]*Table1[[#This Row],[Unit_Price]])</f>
        <v>354688.72</v>
      </c>
      <c r="N17010" s="12">
        <f>DATE(YEAR(Table1[[#This Row],[Order_Date]]),MONTH(Table1[[#This Row],[Order_Date]]),1)</f>
        <v>45566</v>
      </c>
    </row>
    <row r="17011" spans="1:14">
      <c r="A17011" t="s">
        <v>1341</v>
      </c>
      <c r="B17011" t="s">
        <v>1133</v>
      </c>
      <c r="C17011" t="s">
        <v>1134</v>
      </c>
      <c r="D17011" t="s">
        <v>183</v>
      </c>
      <c r="E17011" t="s">
        <v>184</v>
      </c>
      <c r="F17011" t="s">
        <v>40</v>
      </c>
      <c r="G17011">
        <v>23</v>
      </c>
      <c r="H17011">
        <v>625.66</v>
      </c>
      <c r="I17011">
        <v>14390.18</v>
      </c>
      <c r="J17011">
        <v>97</v>
      </c>
      <c r="K17011">
        <v>12</v>
      </c>
      <c r="L17011" t="s">
        <v>18</v>
      </c>
      <c r="M17011">
        <f>(Table1[[#This Row],[Current_Stock]]*Table1[[#This Row],[Unit_Price]])</f>
        <v>60689.02</v>
      </c>
      <c r="N17011" s="12">
        <f>DATE(YEAR(Table1[[#This Row],[Order_Date]]),MONTH(Table1[[#This Row],[Order_Date]]),1)</f>
        <v>45017</v>
      </c>
    </row>
    <row r="17012" spans="1:14">
      <c r="A17012" t="s">
        <v>90</v>
      </c>
      <c r="B17012" t="s">
        <v>170</v>
      </c>
      <c r="C17012" t="s">
        <v>171</v>
      </c>
      <c r="D17012" t="s">
        <v>44</v>
      </c>
      <c r="E17012" t="s">
        <v>330</v>
      </c>
      <c r="F17012" t="s">
        <v>46</v>
      </c>
      <c r="G17012">
        <v>25</v>
      </c>
      <c r="H17012">
        <v>3625.28</v>
      </c>
      <c r="I17012">
        <v>90632</v>
      </c>
      <c r="J17012">
        <v>56</v>
      </c>
      <c r="K17012">
        <v>10</v>
      </c>
      <c r="L17012" t="s">
        <v>18</v>
      </c>
      <c r="M17012">
        <f>(Table1[[#This Row],[Current_Stock]]*Table1[[#This Row],[Unit_Price]])</f>
        <v>203015.68000000002</v>
      </c>
      <c r="N17012" s="12">
        <f>DATE(YEAR(Table1[[#This Row],[Order_Date]]),MONTH(Table1[[#This Row],[Order_Date]]),1)</f>
        <v>45444</v>
      </c>
    </row>
    <row r="17013" spans="1:14">
      <c r="A17013" t="s">
        <v>1347</v>
      </c>
      <c r="B17013" t="s">
        <v>91</v>
      </c>
      <c r="C17013" t="s">
        <v>92</v>
      </c>
      <c r="D17013" t="s">
        <v>38</v>
      </c>
      <c r="E17013" t="s">
        <v>184</v>
      </c>
      <c r="F17013" t="s">
        <v>17</v>
      </c>
      <c r="G17013">
        <v>11</v>
      </c>
      <c r="H17013">
        <v>4997.13</v>
      </c>
      <c r="I17013">
        <v>54968.43</v>
      </c>
      <c r="J17013">
        <v>228</v>
      </c>
      <c r="K17013">
        <v>14</v>
      </c>
      <c r="L17013" t="s">
        <v>18</v>
      </c>
      <c r="M17013">
        <f>(Table1[[#This Row],[Current_Stock]]*Table1[[#This Row],[Unit_Price]])</f>
        <v>1139345.6400000001</v>
      </c>
      <c r="N17013" s="12">
        <f>DATE(YEAR(Table1[[#This Row],[Order_Date]]),MONTH(Table1[[#This Row],[Order_Date]]),1)</f>
        <v>45505</v>
      </c>
    </row>
    <row r="17014" spans="1:14">
      <c r="A17014" t="s">
        <v>298</v>
      </c>
      <c r="B17014" t="s">
        <v>848</v>
      </c>
      <c r="C17014" t="s">
        <v>849</v>
      </c>
      <c r="D17014" t="s">
        <v>33</v>
      </c>
      <c r="E17014" t="s">
        <v>104</v>
      </c>
      <c r="F17014" t="s">
        <v>60</v>
      </c>
      <c r="G17014">
        <v>11</v>
      </c>
      <c r="H17014">
        <v>2918.19</v>
      </c>
      <c r="I17014">
        <v>32100.09</v>
      </c>
      <c r="J17014">
        <v>144</v>
      </c>
      <c r="K17014">
        <v>3</v>
      </c>
      <c r="L17014" t="s">
        <v>18</v>
      </c>
      <c r="M17014">
        <f>(Table1[[#This Row],[Current_Stock]]*Table1[[#This Row],[Unit_Price]])</f>
        <v>420219.36</v>
      </c>
      <c r="N17014" s="12">
        <f>DATE(YEAR(Table1[[#This Row],[Order_Date]]),MONTH(Table1[[#This Row],[Order_Date]]),1)</f>
        <v>45536</v>
      </c>
    </row>
    <row r="17015" spans="1:14">
      <c r="A17015" t="s">
        <v>1056</v>
      </c>
      <c r="B17015" t="s">
        <v>904</v>
      </c>
      <c r="C17015" t="s">
        <v>905</v>
      </c>
      <c r="D17015" t="s">
        <v>84</v>
      </c>
      <c r="E17015" t="s">
        <v>109</v>
      </c>
      <c r="F17015" t="s">
        <v>17</v>
      </c>
      <c r="G17015">
        <v>22</v>
      </c>
      <c r="H17015">
        <v>23528.61</v>
      </c>
      <c r="I17015">
        <v>517629.42</v>
      </c>
      <c r="J17015">
        <v>137</v>
      </c>
      <c r="K17015">
        <v>3</v>
      </c>
      <c r="L17015" t="s">
        <v>18</v>
      </c>
      <c r="M17015">
        <f>(Table1[[#This Row],[Current_Stock]]*Table1[[#This Row],[Unit_Price]])</f>
        <v>3223419.5700000003</v>
      </c>
      <c r="N17015" s="12">
        <f>DATE(YEAR(Table1[[#This Row],[Order_Date]]),MONTH(Table1[[#This Row],[Order_Date]]),1)</f>
        <v>45200</v>
      </c>
    </row>
    <row r="17016" spans="1:14">
      <c r="A17016" t="s">
        <v>1109</v>
      </c>
      <c r="B17016" t="s">
        <v>517</v>
      </c>
      <c r="C17016" t="s">
        <v>518</v>
      </c>
      <c r="D17016" t="s">
        <v>38</v>
      </c>
      <c r="E17016" t="s">
        <v>173</v>
      </c>
      <c r="F17016" t="s">
        <v>46</v>
      </c>
      <c r="G17016">
        <v>12</v>
      </c>
      <c r="H17016">
        <v>3865.47</v>
      </c>
      <c r="I17016">
        <v>46385.64</v>
      </c>
      <c r="J17016">
        <v>98</v>
      </c>
      <c r="K17016">
        <v>2</v>
      </c>
      <c r="L17016" t="s">
        <v>18</v>
      </c>
      <c r="M17016">
        <f>(Table1[[#This Row],[Current_Stock]]*Table1[[#This Row],[Unit_Price]])</f>
        <v>378816.06</v>
      </c>
      <c r="N17016" s="12">
        <f>DATE(YEAR(Table1[[#This Row],[Order_Date]]),MONTH(Table1[[#This Row],[Order_Date]]),1)</f>
        <v>44958</v>
      </c>
    </row>
    <row r="17017" spans="1:14">
      <c r="A17017" t="s">
        <v>1245</v>
      </c>
      <c r="B17017" t="s">
        <v>775</v>
      </c>
      <c r="C17017" t="s">
        <v>776</v>
      </c>
      <c r="D17017" t="s">
        <v>15</v>
      </c>
      <c r="E17017" t="s">
        <v>269</v>
      </c>
      <c r="F17017" t="s">
        <v>46</v>
      </c>
      <c r="G17017">
        <v>23</v>
      </c>
      <c r="H17017">
        <v>287.69</v>
      </c>
      <c r="I17017">
        <v>6616.87</v>
      </c>
      <c r="J17017">
        <v>212</v>
      </c>
      <c r="K17017">
        <v>5</v>
      </c>
      <c r="L17017" t="s">
        <v>18</v>
      </c>
      <c r="M17017">
        <f>(Table1[[#This Row],[Current_Stock]]*Table1[[#This Row],[Unit_Price]])</f>
        <v>60990.28</v>
      </c>
      <c r="N17017" s="12">
        <f>DATE(YEAR(Table1[[#This Row],[Order_Date]]),MONTH(Table1[[#This Row],[Order_Date]]),1)</f>
        <v>45474</v>
      </c>
    </row>
    <row r="17018" spans="1:14">
      <c r="A17018" t="s">
        <v>474</v>
      </c>
      <c r="B17018" t="s">
        <v>584</v>
      </c>
      <c r="C17018" t="s">
        <v>585</v>
      </c>
      <c r="D17018" t="s">
        <v>22</v>
      </c>
      <c r="E17018" t="s">
        <v>189</v>
      </c>
      <c r="F17018" t="s">
        <v>40</v>
      </c>
      <c r="G17018">
        <v>56</v>
      </c>
      <c r="H17018">
        <v>17522.28</v>
      </c>
      <c r="I17018">
        <v>981247.68</v>
      </c>
      <c r="J17018">
        <v>51</v>
      </c>
      <c r="K17018">
        <v>2</v>
      </c>
      <c r="L17018" t="s">
        <v>18</v>
      </c>
      <c r="M17018">
        <f>(Table1[[#This Row],[Current_Stock]]*Table1[[#This Row],[Unit_Price]])</f>
        <v>893636.27999999991</v>
      </c>
      <c r="N17018" s="12">
        <f>DATE(YEAR(Table1[[#This Row],[Order_Date]]),MONTH(Table1[[#This Row],[Order_Date]]),1)</f>
        <v>45566</v>
      </c>
    </row>
    <row r="17019" spans="1:14">
      <c r="A17019" t="s">
        <v>658</v>
      </c>
      <c r="B17019" t="s">
        <v>151</v>
      </c>
      <c r="C17019" t="s">
        <v>152</v>
      </c>
      <c r="D17019" t="s">
        <v>53</v>
      </c>
      <c r="E17019" t="s">
        <v>45</v>
      </c>
      <c r="F17019" t="s">
        <v>29</v>
      </c>
      <c r="G17019">
        <v>8</v>
      </c>
      <c r="H17019">
        <v>879.34</v>
      </c>
      <c r="I17019">
        <v>7034.72</v>
      </c>
      <c r="J17019">
        <v>326</v>
      </c>
      <c r="K17019">
        <v>4</v>
      </c>
      <c r="L17019" t="s">
        <v>18</v>
      </c>
      <c r="M17019">
        <f>(Table1[[#This Row],[Current_Stock]]*Table1[[#This Row],[Unit_Price]])</f>
        <v>286664.84000000003</v>
      </c>
      <c r="N17019" s="12">
        <f>DATE(YEAR(Table1[[#This Row],[Order_Date]]),MONTH(Table1[[#This Row],[Order_Date]]),1)</f>
        <v>45597</v>
      </c>
    </row>
    <row r="17020" spans="1:14">
      <c r="A17020" t="s">
        <v>829</v>
      </c>
      <c r="B17020" t="s">
        <v>491</v>
      </c>
      <c r="C17020" t="s">
        <v>492</v>
      </c>
      <c r="D17020" t="s">
        <v>96</v>
      </c>
      <c r="E17020" t="s">
        <v>50</v>
      </c>
      <c r="F17020" t="s">
        <v>46</v>
      </c>
      <c r="G17020">
        <v>8</v>
      </c>
      <c r="H17020">
        <v>3137.87</v>
      </c>
      <c r="I17020">
        <v>25102.959999999999</v>
      </c>
      <c r="J17020">
        <v>267</v>
      </c>
      <c r="K17020">
        <v>4</v>
      </c>
      <c r="L17020" t="s">
        <v>18</v>
      </c>
      <c r="M17020">
        <f>(Table1[[#This Row],[Current_Stock]]*Table1[[#This Row],[Unit_Price]])</f>
        <v>837811.28999999992</v>
      </c>
      <c r="N17020" s="12">
        <f>DATE(YEAR(Table1[[#This Row],[Order_Date]]),MONTH(Table1[[#This Row],[Order_Date]]),1)</f>
        <v>45505</v>
      </c>
    </row>
    <row r="17021" spans="1:14">
      <c r="A17021" t="s">
        <v>1037</v>
      </c>
      <c r="B17021" t="s">
        <v>338</v>
      </c>
      <c r="C17021" t="s">
        <v>339</v>
      </c>
      <c r="D17021" t="s">
        <v>38</v>
      </c>
      <c r="E17021" t="s">
        <v>104</v>
      </c>
      <c r="F17021" t="s">
        <v>29</v>
      </c>
      <c r="G17021">
        <v>22</v>
      </c>
      <c r="H17021">
        <v>878.17</v>
      </c>
      <c r="I17021">
        <v>19319.740000000002</v>
      </c>
      <c r="J17021">
        <v>103</v>
      </c>
      <c r="K17021">
        <v>10</v>
      </c>
      <c r="L17021" t="s">
        <v>18</v>
      </c>
      <c r="M17021">
        <f>(Table1[[#This Row],[Current_Stock]]*Table1[[#This Row],[Unit_Price]])</f>
        <v>90451.51</v>
      </c>
      <c r="N17021" s="12">
        <f>DATE(YEAR(Table1[[#This Row],[Order_Date]]),MONTH(Table1[[#This Row],[Order_Date]]),1)</f>
        <v>45536</v>
      </c>
    </row>
    <row r="17022" spans="1:14">
      <c r="A17022" t="s">
        <v>568</v>
      </c>
      <c r="B17022" t="s">
        <v>315</v>
      </c>
      <c r="C17022" t="s">
        <v>316</v>
      </c>
      <c r="D17022" t="s">
        <v>38</v>
      </c>
      <c r="E17022" t="s">
        <v>251</v>
      </c>
      <c r="F17022" t="s">
        <v>60</v>
      </c>
      <c r="G17022">
        <v>11</v>
      </c>
      <c r="H17022">
        <v>2090.61</v>
      </c>
      <c r="I17022">
        <v>22996.71</v>
      </c>
      <c r="J17022">
        <v>106</v>
      </c>
      <c r="K17022">
        <v>13</v>
      </c>
      <c r="L17022" t="s">
        <v>18</v>
      </c>
      <c r="M17022">
        <f>(Table1[[#This Row],[Current_Stock]]*Table1[[#This Row],[Unit_Price]])</f>
        <v>221604.66</v>
      </c>
      <c r="N17022" s="12">
        <f>DATE(YEAR(Table1[[#This Row],[Order_Date]]),MONTH(Table1[[#This Row],[Order_Date]]),1)</f>
        <v>45078</v>
      </c>
    </row>
    <row r="17023" spans="1:14">
      <c r="A17023" t="s">
        <v>1377</v>
      </c>
      <c r="B17023" t="s">
        <v>236</v>
      </c>
      <c r="C17023" t="s">
        <v>237</v>
      </c>
      <c r="D17023" t="s">
        <v>33</v>
      </c>
      <c r="E17023" t="s">
        <v>34</v>
      </c>
      <c r="F17023" t="s">
        <v>40</v>
      </c>
      <c r="G17023">
        <v>14</v>
      </c>
      <c r="H17023">
        <v>408.44</v>
      </c>
      <c r="I17023">
        <v>5718.16</v>
      </c>
      <c r="J17023">
        <v>171</v>
      </c>
      <c r="K17023">
        <v>12</v>
      </c>
      <c r="L17023" t="s">
        <v>18</v>
      </c>
      <c r="M17023">
        <f>(Table1[[#This Row],[Current_Stock]]*Table1[[#This Row],[Unit_Price]])</f>
        <v>69843.240000000005</v>
      </c>
      <c r="N17023" s="12">
        <f>DATE(YEAR(Table1[[#This Row],[Order_Date]]),MONTH(Table1[[#This Row],[Order_Date]]),1)</f>
        <v>45505</v>
      </c>
    </row>
    <row r="17024" spans="1:14">
      <c r="A17024" t="s">
        <v>487</v>
      </c>
      <c r="B17024" t="s">
        <v>1220</v>
      </c>
      <c r="C17024" t="s">
        <v>1221</v>
      </c>
      <c r="D17024" t="s">
        <v>53</v>
      </c>
      <c r="E17024" t="s">
        <v>39</v>
      </c>
      <c r="F17024" t="s">
        <v>40</v>
      </c>
      <c r="G17024">
        <v>3</v>
      </c>
      <c r="H17024">
        <v>3963.44</v>
      </c>
      <c r="I17024">
        <v>11890.32</v>
      </c>
      <c r="J17024">
        <v>567</v>
      </c>
      <c r="K17024">
        <v>10</v>
      </c>
      <c r="L17024" t="s">
        <v>18</v>
      </c>
      <c r="M17024">
        <f>(Table1[[#This Row],[Current_Stock]]*Table1[[#This Row],[Unit_Price]])</f>
        <v>2247270.48</v>
      </c>
      <c r="N17024" s="12">
        <f>DATE(YEAR(Table1[[#This Row],[Order_Date]]),MONTH(Table1[[#This Row],[Order_Date]]),1)</f>
        <v>45536</v>
      </c>
    </row>
    <row r="17025" spans="1:14">
      <c r="A17025" t="s">
        <v>995</v>
      </c>
      <c r="B17025" t="s">
        <v>688</v>
      </c>
      <c r="C17025" t="s">
        <v>689</v>
      </c>
      <c r="D17025" t="s">
        <v>44</v>
      </c>
      <c r="E17025" t="s">
        <v>28</v>
      </c>
      <c r="F17025" t="s">
        <v>17</v>
      </c>
      <c r="G17025">
        <v>47</v>
      </c>
      <c r="H17025">
        <v>2507.15</v>
      </c>
      <c r="I17025">
        <v>117836.05</v>
      </c>
      <c r="J17025">
        <v>48</v>
      </c>
      <c r="K17025">
        <v>3</v>
      </c>
      <c r="L17025" t="s">
        <v>105</v>
      </c>
      <c r="M17025">
        <f>(Table1[[#This Row],[Current_Stock]]*Table1[[#This Row],[Unit_Price]])</f>
        <v>120343.20000000001</v>
      </c>
      <c r="N17025" s="12">
        <f>DATE(YEAR(Table1[[#This Row],[Order_Date]]),MONTH(Table1[[#This Row],[Order_Date]]),1)</f>
        <v>45383</v>
      </c>
    </row>
    <row r="17026" spans="1:14">
      <c r="A17026" t="s">
        <v>1386</v>
      </c>
      <c r="B17026" t="s">
        <v>696</v>
      </c>
      <c r="C17026" t="s">
        <v>697</v>
      </c>
      <c r="D17026" t="s">
        <v>44</v>
      </c>
      <c r="E17026" t="s">
        <v>80</v>
      </c>
      <c r="F17026" t="s">
        <v>46</v>
      </c>
      <c r="G17026">
        <v>25</v>
      </c>
      <c r="H17026">
        <v>3011.08</v>
      </c>
      <c r="I17026">
        <v>75277</v>
      </c>
      <c r="J17026">
        <v>82</v>
      </c>
      <c r="K17026">
        <v>6</v>
      </c>
      <c r="L17026" t="s">
        <v>105</v>
      </c>
      <c r="M17026">
        <f>(Table1[[#This Row],[Current_Stock]]*Table1[[#This Row],[Unit_Price]])</f>
        <v>246908.56</v>
      </c>
      <c r="N17026" s="12">
        <f>DATE(YEAR(Table1[[#This Row],[Order_Date]]),MONTH(Table1[[#This Row],[Order_Date]]),1)</f>
        <v>45139</v>
      </c>
    </row>
    <row r="17027" spans="1:14">
      <c r="A17027" t="s">
        <v>1274</v>
      </c>
      <c r="B17027" t="s">
        <v>1004</v>
      </c>
      <c r="C17027" t="s">
        <v>1005</v>
      </c>
      <c r="D17027" t="s">
        <v>96</v>
      </c>
      <c r="E17027" t="s">
        <v>330</v>
      </c>
      <c r="F17027" t="s">
        <v>40</v>
      </c>
      <c r="G17027">
        <v>1</v>
      </c>
      <c r="H17027">
        <v>3587.42</v>
      </c>
      <c r="I17027">
        <v>3587.42</v>
      </c>
      <c r="J17027">
        <v>580</v>
      </c>
      <c r="K17027">
        <v>4</v>
      </c>
      <c r="L17027" t="s">
        <v>55</v>
      </c>
      <c r="M17027">
        <f>(Table1[[#This Row],[Current_Stock]]*Table1[[#This Row],[Unit_Price]])</f>
        <v>2080703.6</v>
      </c>
      <c r="N17027" s="12">
        <f>DATE(YEAR(Table1[[#This Row],[Order_Date]]),MONTH(Table1[[#This Row],[Order_Date]]),1)</f>
        <v>45261</v>
      </c>
    </row>
    <row r="17028" spans="1:14">
      <c r="A17028" t="s">
        <v>1370</v>
      </c>
      <c r="B17028" t="s">
        <v>752</v>
      </c>
      <c r="C17028" t="s">
        <v>753</v>
      </c>
      <c r="D17028" t="s">
        <v>183</v>
      </c>
      <c r="E17028" t="s">
        <v>277</v>
      </c>
      <c r="F17028" t="s">
        <v>17</v>
      </c>
      <c r="G17028">
        <v>22</v>
      </c>
      <c r="H17028">
        <v>1254.1300000000001</v>
      </c>
      <c r="I17028">
        <v>27590.86</v>
      </c>
      <c r="J17028">
        <v>222</v>
      </c>
      <c r="K17028">
        <v>4</v>
      </c>
      <c r="L17028" t="s">
        <v>18</v>
      </c>
      <c r="M17028">
        <f>(Table1[[#This Row],[Current_Stock]]*Table1[[#This Row],[Unit_Price]])</f>
        <v>278416.86000000004</v>
      </c>
      <c r="N17028" s="12">
        <f>DATE(YEAR(Table1[[#This Row],[Order_Date]]),MONTH(Table1[[#This Row],[Order_Date]]),1)</f>
        <v>45627</v>
      </c>
    </row>
    <row r="17029" spans="1:14">
      <c r="A17029" t="s">
        <v>295</v>
      </c>
      <c r="B17029" t="s">
        <v>181</v>
      </c>
      <c r="C17029" t="s">
        <v>182</v>
      </c>
      <c r="D17029" t="s">
        <v>183</v>
      </c>
      <c r="E17029" t="s">
        <v>211</v>
      </c>
      <c r="F17029" t="s">
        <v>29</v>
      </c>
      <c r="G17029">
        <v>25</v>
      </c>
      <c r="H17029">
        <v>2350.94</v>
      </c>
      <c r="I17029">
        <v>58773.5</v>
      </c>
      <c r="J17029">
        <v>220</v>
      </c>
      <c r="K17029">
        <v>8</v>
      </c>
      <c r="L17029" t="s">
        <v>18</v>
      </c>
      <c r="M17029">
        <f>(Table1[[#This Row],[Current_Stock]]*Table1[[#This Row],[Unit_Price]])</f>
        <v>517206.8</v>
      </c>
      <c r="N17029" s="12">
        <f>DATE(YEAR(Table1[[#This Row],[Order_Date]]),MONTH(Table1[[#This Row],[Order_Date]]),1)</f>
        <v>45292</v>
      </c>
    </row>
    <row r="17030" spans="1:14">
      <c r="A17030" t="s">
        <v>1235</v>
      </c>
      <c r="B17030" t="s">
        <v>344</v>
      </c>
      <c r="C17030" t="s">
        <v>345</v>
      </c>
      <c r="D17030" t="s">
        <v>183</v>
      </c>
      <c r="E17030" t="s">
        <v>282</v>
      </c>
      <c r="F17030" t="s">
        <v>29</v>
      </c>
      <c r="G17030">
        <v>17</v>
      </c>
      <c r="H17030">
        <v>4907.4399999999996</v>
      </c>
      <c r="I17030">
        <v>83426.48</v>
      </c>
      <c r="J17030">
        <v>183</v>
      </c>
      <c r="K17030">
        <v>12</v>
      </c>
      <c r="L17030" t="s">
        <v>18</v>
      </c>
      <c r="M17030">
        <f>(Table1[[#This Row],[Current_Stock]]*Table1[[#This Row],[Unit_Price]])</f>
        <v>898061.5199999999</v>
      </c>
      <c r="N17030" s="12">
        <f>DATE(YEAR(Table1[[#This Row],[Order_Date]]),MONTH(Table1[[#This Row],[Order_Date]]),1)</f>
        <v>45597</v>
      </c>
    </row>
    <row r="17031" spans="1:14">
      <c r="A17031" t="s">
        <v>908</v>
      </c>
      <c r="B17031" t="s">
        <v>504</v>
      </c>
      <c r="C17031" t="s">
        <v>505</v>
      </c>
      <c r="D17031" t="s">
        <v>15</v>
      </c>
      <c r="E17031" t="s">
        <v>45</v>
      </c>
      <c r="F17031" t="s">
        <v>46</v>
      </c>
      <c r="G17031">
        <v>16</v>
      </c>
      <c r="H17031">
        <v>192.44</v>
      </c>
      <c r="I17031">
        <v>3079.04</v>
      </c>
      <c r="J17031">
        <v>143</v>
      </c>
      <c r="K17031">
        <v>13</v>
      </c>
      <c r="L17031" t="s">
        <v>18</v>
      </c>
      <c r="M17031">
        <f>(Table1[[#This Row],[Current_Stock]]*Table1[[#This Row],[Unit_Price]])</f>
        <v>27518.92</v>
      </c>
      <c r="N17031" s="12">
        <f>DATE(YEAR(Table1[[#This Row],[Order_Date]]),MONTH(Table1[[#This Row],[Order_Date]]),1)</f>
        <v>45200</v>
      </c>
    </row>
    <row r="17032" spans="1:14">
      <c r="A17032" t="s">
        <v>877</v>
      </c>
      <c r="B17032" t="s">
        <v>676</v>
      </c>
      <c r="C17032" t="s">
        <v>677</v>
      </c>
      <c r="D17032" t="s">
        <v>183</v>
      </c>
      <c r="E17032" t="s">
        <v>251</v>
      </c>
      <c r="F17032" t="s">
        <v>46</v>
      </c>
      <c r="G17032">
        <v>25</v>
      </c>
      <c r="H17032">
        <v>2160.52</v>
      </c>
      <c r="I17032">
        <v>54013</v>
      </c>
      <c r="J17032">
        <v>84</v>
      </c>
      <c r="K17032">
        <v>2</v>
      </c>
      <c r="L17032" t="s">
        <v>18</v>
      </c>
      <c r="M17032">
        <f>(Table1[[#This Row],[Current_Stock]]*Table1[[#This Row],[Unit_Price]])</f>
        <v>181483.68</v>
      </c>
      <c r="N17032" s="12">
        <f>DATE(YEAR(Table1[[#This Row],[Order_Date]]),MONTH(Table1[[#This Row],[Order_Date]]),1)</f>
        <v>45200</v>
      </c>
    </row>
    <row r="17033" spans="1:14">
      <c r="A17033" t="s">
        <v>932</v>
      </c>
      <c r="B17033" t="s">
        <v>353</v>
      </c>
      <c r="C17033" t="s">
        <v>354</v>
      </c>
      <c r="D17033" t="s">
        <v>84</v>
      </c>
      <c r="E17033" t="s">
        <v>282</v>
      </c>
      <c r="F17033" t="s">
        <v>40</v>
      </c>
      <c r="G17033">
        <v>22</v>
      </c>
      <c r="H17033">
        <v>15192.47</v>
      </c>
      <c r="I17033">
        <v>334234.34000000003</v>
      </c>
      <c r="J17033">
        <v>93</v>
      </c>
      <c r="K17033">
        <v>7</v>
      </c>
      <c r="L17033" t="s">
        <v>18</v>
      </c>
      <c r="M17033">
        <f>(Table1[[#This Row],[Current_Stock]]*Table1[[#This Row],[Unit_Price]])</f>
        <v>1412899.71</v>
      </c>
      <c r="N17033" s="12">
        <f>DATE(YEAR(Table1[[#This Row],[Order_Date]]),MONTH(Table1[[#This Row],[Order_Date]]),1)</f>
        <v>45536</v>
      </c>
    </row>
    <row r="17034" spans="1:14">
      <c r="A17034" t="s">
        <v>1212</v>
      </c>
      <c r="B17034" t="s">
        <v>272</v>
      </c>
      <c r="C17034" t="s">
        <v>273</v>
      </c>
      <c r="D17034" t="s">
        <v>84</v>
      </c>
      <c r="E17034" t="s">
        <v>184</v>
      </c>
      <c r="F17034" t="s">
        <v>17</v>
      </c>
      <c r="G17034">
        <v>21</v>
      </c>
      <c r="H17034">
        <v>12631.08</v>
      </c>
      <c r="I17034">
        <v>265252.68</v>
      </c>
      <c r="J17034">
        <v>177</v>
      </c>
      <c r="K17034">
        <v>5</v>
      </c>
      <c r="L17034" t="s">
        <v>18</v>
      </c>
      <c r="M17034">
        <f>(Table1[[#This Row],[Current_Stock]]*Table1[[#This Row],[Unit_Price]])</f>
        <v>2235701.16</v>
      </c>
      <c r="N17034" s="12">
        <f>DATE(YEAR(Table1[[#This Row],[Order_Date]]),MONTH(Table1[[#This Row],[Order_Date]]),1)</f>
        <v>45505</v>
      </c>
    </row>
    <row r="17035" spans="1:14">
      <c r="A17035" t="s">
        <v>1355</v>
      </c>
      <c r="B17035" t="s">
        <v>1191</v>
      </c>
      <c r="C17035" t="s">
        <v>1192</v>
      </c>
      <c r="D17035" t="s">
        <v>96</v>
      </c>
      <c r="E17035" t="s">
        <v>73</v>
      </c>
      <c r="F17035" t="s">
        <v>29</v>
      </c>
      <c r="G17035">
        <v>5</v>
      </c>
      <c r="H17035">
        <v>911.65</v>
      </c>
      <c r="I17035">
        <v>4558.25</v>
      </c>
      <c r="J17035">
        <v>321</v>
      </c>
      <c r="K17035">
        <v>14</v>
      </c>
      <c r="L17035" t="s">
        <v>18</v>
      </c>
      <c r="M17035">
        <f>(Table1[[#This Row],[Current_Stock]]*Table1[[#This Row],[Unit_Price]])</f>
        <v>292639.64999999997</v>
      </c>
      <c r="N17035" s="12">
        <f>DATE(YEAR(Table1[[#This Row],[Order_Date]]),MONTH(Table1[[#This Row],[Order_Date]]),1)</f>
        <v>45047</v>
      </c>
    </row>
    <row r="17036" spans="1:14">
      <c r="A17036" t="s">
        <v>701</v>
      </c>
      <c r="B17036" t="s">
        <v>645</v>
      </c>
      <c r="C17036" t="s">
        <v>646</v>
      </c>
      <c r="D17036" t="s">
        <v>27</v>
      </c>
      <c r="E17036" t="s">
        <v>167</v>
      </c>
      <c r="F17036" t="s">
        <v>40</v>
      </c>
      <c r="G17036">
        <v>9</v>
      </c>
      <c r="H17036">
        <v>2205.6</v>
      </c>
      <c r="I17036">
        <v>19850.400000000001</v>
      </c>
      <c r="J17036">
        <v>402</v>
      </c>
      <c r="K17036">
        <v>9</v>
      </c>
      <c r="L17036" t="s">
        <v>55</v>
      </c>
      <c r="M17036">
        <f>(Table1[[#This Row],[Current_Stock]]*Table1[[#This Row],[Unit_Price]])</f>
        <v>886651.2</v>
      </c>
      <c r="N17036" s="12">
        <f>DATE(YEAR(Table1[[#This Row],[Order_Date]]),MONTH(Table1[[#This Row],[Order_Date]]),1)</f>
        <v>45323</v>
      </c>
    </row>
    <row r="17037" spans="1:14">
      <c r="A17037" t="s">
        <v>1262</v>
      </c>
      <c r="B17037" t="s">
        <v>717</v>
      </c>
      <c r="C17037" t="s">
        <v>718</v>
      </c>
      <c r="D17037" t="s">
        <v>33</v>
      </c>
      <c r="E17037" t="s">
        <v>23</v>
      </c>
      <c r="F17037" t="s">
        <v>17</v>
      </c>
      <c r="G17037">
        <v>22</v>
      </c>
      <c r="H17037">
        <v>328.18</v>
      </c>
      <c r="I17037">
        <v>7219.96</v>
      </c>
      <c r="J17037">
        <v>141</v>
      </c>
      <c r="K17037">
        <v>8</v>
      </c>
      <c r="L17037" t="s">
        <v>18</v>
      </c>
      <c r="M17037">
        <f>(Table1[[#This Row],[Current_Stock]]*Table1[[#This Row],[Unit_Price]])</f>
        <v>46273.38</v>
      </c>
      <c r="N17037" s="12">
        <f>DATE(YEAR(Table1[[#This Row],[Order_Date]]),MONTH(Table1[[#This Row],[Order_Date]]),1)</f>
        <v>44958</v>
      </c>
    </row>
    <row r="17038" spans="1:14">
      <c r="A17038" t="s">
        <v>81</v>
      </c>
      <c r="B17038" t="s">
        <v>491</v>
      </c>
      <c r="C17038" t="s">
        <v>492</v>
      </c>
      <c r="D17038" t="s">
        <v>96</v>
      </c>
      <c r="E17038" t="s">
        <v>269</v>
      </c>
      <c r="F17038" t="s">
        <v>60</v>
      </c>
      <c r="G17038">
        <v>7</v>
      </c>
      <c r="H17038">
        <v>2076.2199999999998</v>
      </c>
      <c r="I17038">
        <v>14533.54</v>
      </c>
      <c r="J17038">
        <v>488</v>
      </c>
      <c r="K17038">
        <v>10</v>
      </c>
      <c r="L17038" t="s">
        <v>18</v>
      </c>
      <c r="M17038">
        <f>(Table1[[#This Row],[Current_Stock]]*Table1[[#This Row],[Unit_Price]])</f>
        <v>1013195.3599999999</v>
      </c>
      <c r="N17038" s="12">
        <f>DATE(YEAR(Table1[[#This Row],[Order_Date]]),MONTH(Table1[[#This Row],[Order_Date]]),1)</f>
        <v>45413</v>
      </c>
    </row>
    <row r="17039" spans="1:14">
      <c r="A17039" t="s">
        <v>1230</v>
      </c>
      <c r="B17039" t="s">
        <v>396</v>
      </c>
      <c r="C17039" t="s">
        <v>397</v>
      </c>
      <c r="D17039" t="s">
        <v>33</v>
      </c>
      <c r="E17039" t="s">
        <v>45</v>
      </c>
      <c r="F17039" t="s">
        <v>60</v>
      </c>
      <c r="G17039">
        <v>8</v>
      </c>
      <c r="H17039">
        <v>2962.74</v>
      </c>
      <c r="I17039">
        <v>23701.919999999998</v>
      </c>
      <c r="J17039">
        <v>116</v>
      </c>
      <c r="K17039">
        <v>3</v>
      </c>
      <c r="L17039" t="s">
        <v>18</v>
      </c>
      <c r="M17039">
        <f>(Table1[[#This Row],[Current_Stock]]*Table1[[#This Row],[Unit_Price]])</f>
        <v>343677.83999999997</v>
      </c>
      <c r="N17039" s="12">
        <f>DATE(YEAR(Table1[[#This Row],[Order_Date]]),MONTH(Table1[[#This Row],[Order_Date]]),1)</f>
        <v>45200</v>
      </c>
    </row>
    <row r="17040" spans="1:14">
      <c r="A17040" t="s">
        <v>1055</v>
      </c>
      <c r="B17040" t="s">
        <v>42</v>
      </c>
      <c r="C17040" t="s">
        <v>43</v>
      </c>
      <c r="D17040" t="s">
        <v>44</v>
      </c>
      <c r="E17040" t="s">
        <v>16</v>
      </c>
      <c r="F17040" t="s">
        <v>17</v>
      </c>
      <c r="G17040">
        <v>65</v>
      </c>
      <c r="H17040">
        <v>4078.21</v>
      </c>
      <c r="I17040">
        <v>265083.65000000002</v>
      </c>
      <c r="J17040">
        <v>49</v>
      </c>
      <c r="K17040">
        <v>14</v>
      </c>
      <c r="L17040" t="s">
        <v>18</v>
      </c>
      <c r="M17040">
        <f>(Table1[[#This Row],[Current_Stock]]*Table1[[#This Row],[Unit_Price]])</f>
        <v>199832.29</v>
      </c>
      <c r="N17040" s="12">
        <f>DATE(YEAR(Table1[[#This Row],[Order_Date]]),MONTH(Table1[[#This Row],[Order_Date]]),1)</f>
        <v>45200</v>
      </c>
    </row>
    <row r="17041" spans="1:14">
      <c r="A17041" t="s">
        <v>810</v>
      </c>
      <c r="B17041" t="s">
        <v>338</v>
      </c>
      <c r="C17041" t="s">
        <v>339</v>
      </c>
      <c r="D17041" t="s">
        <v>38</v>
      </c>
      <c r="E17041" t="s">
        <v>153</v>
      </c>
      <c r="F17041" t="s">
        <v>17</v>
      </c>
      <c r="G17041">
        <v>23</v>
      </c>
      <c r="H17041">
        <v>2390.23</v>
      </c>
      <c r="I17041">
        <v>54975.29</v>
      </c>
      <c r="J17041">
        <v>192</v>
      </c>
      <c r="K17041">
        <v>7</v>
      </c>
      <c r="L17041" t="s">
        <v>18</v>
      </c>
      <c r="M17041">
        <f>(Table1[[#This Row],[Current_Stock]]*Table1[[#This Row],[Unit_Price]])</f>
        <v>458924.16000000003</v>
      </c>
      <c r="N17041" s="12">
        <f>DATE(YEAR(Table1[[#This Row],[Order_Date]]),MONTH(Table1[[#This Row],[Order_Date]]),1)</f>
        <v>45017</v>
      </c>
    </row>
    <row r="17042" spans="1:14">
      <c r="A17042" t="s">
        <v>863</v>
      </c>
      <c r="B17042" t="s">
        <v>155</v>
      </c>
      <c r="C17042" t="s">
        <v>156</v>
      </c>
      <c r="D17042" t="s">
        <v>33</v>
      </c>
      <c r="E17042" t="s">
        <v>189</v>
      </c>
      <c r="F17042" t="s">
        <v>29</v>
      </c>
      <c r="G17042">
        <v>14</v>
      </c>
      <c r="H17042">
        <v>3958.98</v>
      </c>
      <c r="I17042">
        <v>55425.72</v>
      </c>
      <c r="J17042">
        <v>90</v>
      </c>
      <c r="K17042">
        <v>11</v>
      </c>
      <c r="L17042" t="s">
        <v>18</v>
      </c>
      <c r="M17042">
        <f>(Table1[[#This Row],[Current_Stock]]*Table1[[#This Row],[Unit_Price]])</f>
        <v>356308.2</v>
      </c>
      <c r="N17042" s="12">
        <f>DATE(YEAR(Table1[[#This Row],[Order_Date]]),MONTH(Table1[[#This Row],[Order_Date]]),1)</f>
        <v>44927</v>
      </c>
    </row>
    <row r="17043" spans="1:14">
      <c r="A17043" t="s">
        <v>1138</v>
      </c>
      <c r="B17043" t="s">
        <v>959</v>
      </c>
      <c r="C17043" t="s">
        <v>960</v>
      </c>
      <c r="D17043" t="s">
        <v>22</v>
      </c>
      <c r="E17043" t="s">
        <v>269</v>
      </c>
      <c r="F17043" t="s">
        <v>40</v>
      </c>
      <c r="G17043">
        <v>24</v>
      </c>
      <c r="H17043">
        <v>9278.4599999999991</v>
      </c>
      <c r="I17043">
        <v>222683.04</v>
      </c>
      <c r="J17043">
        <v>76</v>
      </c>
      <c r="K17043">
        <v>10</v>
      </c>
      <c r="L17043" t="s">
        <v>105</v>
      </c>
      <c r="M17043">
        <f>(Table1[[#This Row],[Current_Stock]]*Table1[[#This Row],[Unit_Price]])</f>
        <v>705162.96</v>
      </c>
      <c r="N17043" s="12">
        <f>DATE(YEAR(Table1[[#This Row],[Order_Date]]),MONTH(Table1[[#This Row],[Order_Date]]),1)</f>
        <v>44927</v>
      </c>
    </row>
    <row r="17044" spans="1:14">
      <c r="A17044" t="s">
        <v>548</v>
      </c>
      <c r="B17044" t="s">
        <v>207</v>
      </c>
      <c r="C17044" t="s">
        <v>208</v>
      </c>
      <c r="D17044" t="s">
        <v>27</v>
      </c>
      <c r="E17044" t="s">
        <v>85</v>
      </c>
      <c r="F17044" t="s">
        <v>46</v>
      </c>
      <c r="G17044">
        <v>7</v>
      </c>
      <c r="H17044">
        <v>319.52</v>
      </c>
      <c r="I17044">
        <v>2236.64</v>
      </c>
      <c r="J17044">
        <v>332</v>
      </c>
      <c r="K17044">
        <v>13</v>
      </c>
      <c r="L17044" t="s">
        <v>18</v>
      </c>
      <c r="M17044">
        <f>(Table1[[#This Row],[Current_Stock]]*Table1[[#This Row],[Unit_Price]])</f>
        <v>106080.64</v>
      </c>
      <c r="N17044" s="12">
        <f>DATE(YEAR(Table1[[#This Row],[Order_Date]]),MONTH(Table1[[#This Row],[Order_Date]]),1)</f>
        <v>45352</v>
      </c>
    </row>
    <row r="17045" spans="1:14">
      <c r="A17045" t="s">
        <v>993</v>
      </c>
      <c r="B17045" t="s">
        <v>767</v>
      </c>
      <c r="C17045" t="s">
        <v>768</v>
      </c>
      <c r="D17045" t="s">
        <v>84</v>
      </c>
      <c r="E17045" t="s">
        <v>28</v>
      </c>
      <c r="F17045" t="s">
        <v>40</v>
      </c>
      <c r="G17045">
        <v>24</v>
      </c>
      <c r="H17045">
        <v>27312.34</v>
      </c>
      <c r="I17045">
        <v>655496.16</v>
      </c>
      <c r="J17045">
        <v>149</v>
      </c>
      <c r="K17045">
        <v>4</v>
      </c>
      <c r="L17045" t="s">
        <v>18</v>
      </c>
      <c r="M17045">
        <f>(Table1[[#This Row],[Current_Stock]]*Table1[[#This Row],[Unit_Price]])</f>
        <v>4069538.66</v>
      </c>
      <c r="N17045" s="12">
        <f>DATE(YEAR(Table1[[#This Row],[Order_Date]]),MONTH(Table1[[#This Row],[Order_Date]]),1)</f>
        <v>45352</v>
      </c>
    </row>
    <row r="17046" spans="1:14">
      <c r="A17046" t="s">
        <v>370</v>
      </c>
      <c r="B17046" t="s">
        <v>832</v>
      </c>
      <c r="C17046" t="s">
        <v>833</v>
      </c>
      <c r="D17046" t="s">
        <v>22</v>
      </c>
      <c r="E17046" t="s">
        <v>39</v>
      </c>
      <c r="F17046" t="s">
        <v>17</v>
      </c>
      <c r="G17046">
        <v>35</v>
      </c>
      <c r="H17046">
        <v>8506.51</v>
      </c>
      <c r="I17046">
        <v>297727.84999999998</v>
      </c>
      <c r="J17046">
        <v>68</v>
      </c>
      <c r="K17046">
        <v>12</v>
      </c>
      <c r="L17046" t="s">
        <v>105</v>
      </c>
      <c r="M17046">
        <f>(Table1[[#This Row],[Current_Stock]]*Table1[[#This Row],[Unit_Price]])</f>
        <v>578442.68000000005</v>
      </c>
      <c r="N17046" s="12">
        <f>DATE(YEAR(Table1[[#This Row],[Order_Date]]),MONTH(Table1[[#This Row],[Order_Date]]),1)</f>
        <v>45597</v>
      </c>
    </row>
    <row r="17047" spans="1:14">
      <c r="A17047" t="s">
        <v>128</v>
      </c>
      <c r="B17047" t="s">
        <v>775</v>
      </c>
      <c r="C17047" t="s">
        <v>776</v>
      </c>
      <c r="D17047" t="s">
        <v>15</v>
      </c>
      <c r="E17047" t="s">
        <v>85</v>
      </c>
      <c r="F17047" t="s">
        <v>17</v>
      </c>
      <c r="G17047">
        <v>10</v>
      </c>
      <c r="H17047">
        <v>243.65</v>
      </c>
      <c r="I17047">
        <v>2436.5</v>
      </c>
      <c r="J17047">
        <v>171</v>
      </c>
      <c r="K17047">
        <v>4</v>
      </c>
      <c r="L17047" t="s">
        <v>18</v>
      </c>
      <c r="M17047">
        <f>(Table1[[#This Row],[Current_Stock]]*Table1[[#This Row],[Unit_Price]])</f>
        <v>41664.15</v>
      </c>
      <c r="N17047" s="12">
        <f>DATE(YEAR(Table1[[#This Row],[Order_Date]]),MONTH(Table1[[#This Row],[Order_Date]]),1)</f>
        <v>44958</v>
      </c>
    </row>
    <row r="17048" spans="1:14">
      <c r="A17048" t="s">
        <v>679</v>
      </c>
      <c r="B17048" t="s">
        <v>501</v>
      </c>
      <c r="C17048" t="s">
        <v>502</v>
      </c>
      <c r="D17048" t="s">
        <v>15</v>
      </c>
      <c r="E17048" t="s">
        <v>23</v>
      </c>
      <c r="F17048" t="s">
        <v>46</v>
      </c>
      <c r="G17048">
        <v>22</v>
      </c>
      <c r="H17048">
        <v>281.08999999999997</v>
      </c>
      <c r="I17048">
        <v>6183.98</v>
      </c>
      <c r="J17048">
        <v>185</v>
      </c>
      <c r="K17048">
        <v>4</v>
      </c>
      <c r="L17048" t="s">
        <v>18</v>
      </c>
      <c r="M17048">
        <f>(Table1[[#This Row],[Current_Stock]]*Table1[[#This Row],[Unit_Price]])</f>
        <v>52001.649999999994</v>
      </c>
      <c r="N17048" s="12">
        <f>DATE(YEAR(Table1[[#This Row],[Order_Date]]),MONTH(Table1[[#This Row],[Order_Date]]),1)</f>
        <v>45108</v>
      </c>
    </row>
    <row r="17049" spans="1:14">
      <c r="A17049" t="s">
        <v>349</v>
      </c>
      <c r="B17049" t="s">
        <v>1051</v>
      </c>
      <c r="C17049" t="s">
        <v>1052</v>
      </c>
      <c r="D17049" t="s">
        <v>84</v>
      </c>
      <c r="E17049" t="s">
        <v>80</v>
      </c>
      <c r="F17049" t="s">
        <v>60</v>
      </c>
      <c r="G17049">
        <v>24</v>
      </c>
      <c r="H17049">
        <v>28210.93</v>
      </c>
      <c r="I17049">
        <v>677062.32</v>
      </c>
      <c r="J17049">
        <v>106</v>
      </c>
      <c r="K17049">
        <v>11</v>
      </c>
      <c r="L17049" t="s">
        <v>18</v>
      </c>
      <c r="M17049">
        <f>(Table1[[#This Row],[Current_Stock]]*Table1[[#This Row],[Unit_Price]])</f>
        <v>2990358.58</v>
      </c>
      <c r="N17049" s="12">
        <f>DATE(YEAR(Table1[[#This Row],[Order_Date]]),MONTH(Table1[[#This Row],[Order_Date]]),1)</f>
        <v>45170</v>
      </c>
    </row>
    <row r="17050" spans="1:14">
      <c r="A17050" t="s">
        <v>571</v>
      </c>
      <c r="B17050" t="s">
        <v>696</v>
      </c>
      <c r="C17050" t="s">
        <v>697</v>
      </c>
      <c r="D17050" t="s">
        <v>44</v>
      </c>
      <c r="E17050" t="s">
        <v>59</v>
      </c>
      <c r="F17050" t="s">
        <v>17</v>
      </c>
      <c r="G17050">
        <v>38</v>
      </c>
      <c r="H17050">
        <v>4689.54</v>
      </c>
      <c r="I17050">
        <v>178202.52</v>
      </c>
      <c r="J17050">
        <v>77</v>
      </c>
      <c r="K17050">
        <v>5</v>
      </c>
      <c r="L17050" t="s">
        <v>105</v>
      </c>
      <c r="M17050">
        <f>(Table1[[#This Row],[Current_Stock]]*Table1[[#This Row],[Unit_Price]])</f>
        <v>361094.58</v>
      </c>
      <c r="N17050" s="12">
        <f>DATE(YEAR(Table1[[#This Row],[Order_Date]]),MONTH(Table1[[#This Row],[Order_Date]]),1)</f>
        <v>45139</v>
      </c>
    </row>
    <row r="17051" spans="1:14">
      <c r="A17051" t="s">
        <v>1160</v>
      </c>
      <c r="B17051" t="s">
        <v>741</v>
      </c>
      <c r="C17051" t="s">
        <v>742</v>
      </c>
      <c r="D17051" t="s">
        <v>33</v>
      </c>
      <c r="E17051" t="s">
        <v>160</v>
      </c>
      <c r="F17051" t="s">
        <v>60</v>
      </c>
      <c r="G17051">
        <v>8</v>
      </c>
      <c r="H17051">
        <v>3509.67</v>
      </c>
      <c r="I17051">
        <v>28077.360000000001</v>
      </c>
      <c r="J17051">
        <v>225</v>
      </c>
      <c r="K17051">
        <v>6</v>
      </c>
      <c r="L17051" t="s">
        <v>18</v>
      </c>
      <c r="M17051">
        <f>(Table1[[#This Row],[Current_Stock]]*Table1[[#This Row],[Unit_Price]])</f>
        <v>789675.75</v>
      </c>
      <c r="N17051" s="12">
        <f>DATE(YEAR(Table1[[#This Row],[Order_Date]]),MONTH(Table1[[#This Row],[Order_Date]]),1)</f>
        <v>45078</v>
      </c>
    </row>
    <row r="17052" spans="1:14">
      <c r="A17052" t="s">
        <v>61</v>
      </c>
      <c r="B17052" t="s">
        <v>652</v>
      </c>
      <c r="C17052" t="s">
        <v>653</v>
      </c>
      <c r="D17052" t="s">
        <v>53</v>
      </c>
      <c r="E17052" t="s">
        <v>23</v>
      </c>
      <c r="F17052" t="s">
        <v>46</v>
      </c>
      <c r="G17052">
        <v>9</v>
      </c>
      <c r="H17052">
        <v>1256.67</v>
      </c>
      <c r="I17052">
        <v>11310.03</v>
      </c>
      <c r="J17052">
        <v>508</v>
      </c>
      <c r="K17052">
        <v>7</v>
      </c>
      <c r="L17052" t="s">
        <v>55</v>
      </c>
      <c r="M17052">
        <f>(Table1[[#This Row],[Current_Stock]]*Table1[[#This Row],[Unit_Price]])</f>
        <v>638388.36</v>
      </c>
      <c r="N17052" s="12">
        <f>DATE(YEAR(Table1[[#This Row],[Order_Date]]),MONTH(Table1[[#This Row],[Order_Date]]),1)</f>
        <v>45170</v>
      </c>
    </row>
    <row r="17053" spans="1:14">
      <c r="A17053" t="s">
        <v>1028</v>
      </c>
      <c r="B17053" t="s">
        <v>531</v>
      </c>
      <c r="C17053" t="s">
        <v>532</v>
      </c>
      <c r="D17053" t="s">
        <v>53</v>
      </c>
      <c r="E17053" t="s">
        <v>28</v>
      </c>
      <c r="F17053" t="s">
        <v>17</v>
      </c>
      <c r="G17053">
        <v>3</v>
      </c>
      <c r="H17053">
        <v>2996.53</v>
      </c>
      <c r="I17053">
        <v>8989.59</v>
      </c>
      <c r="J17053">
        <v>256</v>
      </c>
      <c r="K17053">
        <v>10</v>
      </c>
      <c r="L17053" t="s">
        <v>18</v>
      </c>
      <c r="M17053">
        <f>(Table1[[#This Row],[Current_Stock]]*Table1[[#This Row],[Unit_Price]])</f>
        <v>767111.68000000005</v>
      </c>
      <c r="N17053" s="12">
        <f>DATE(YEAR(Table1[[#This Row],[Order_Date]]),MONTH(Table1[[#This Row],[Order_Date]]),1)</f>
        <v>45383</v>
      </c>
    </row>
    <row r="17054" spans="1:14">
      <c r="A17054" t="s">
        <v>35</v>
      </c>
      <c r="B17054" t="s">
        <v>790</v>
      </c>
      <c r="C17054" t="s">
        <v>791</v>
      </c>
      <c r="D17054" t="s">
        <v>44</v>
      </c>
      <c r="E17054" t="s">
        <v>28</v>
      </c>
      <c r="F17054" t="s">
        <v>29</v>
      </c>
      <c r="G17054">
        <v>49</v>
      </c>
      <c r="H17054">
        <v>1795.79</v>
      </c>
      <c r="I17054">
        <v>87993.71</v>
      </c>
      <c r="J17054">
        <v>70</v>
      </c>
      <c r="K17054">
        <v>7</v>
      </c>
      <c r="L17054" t="s">
        <v>105</v>
      </c>
      <c r="M17054">
        <f>(Table1[[#This Row],[Current_Stock]]*Table1[[#This Row],[Unit_Price]])</f>
        <v>125705.3</v>
      </c>
      <c r="N17054" s="12">
        <f>DATE(YEAR(Table1[[#This Row],[Order_Date]]),MONTH(Table1[[#This Row],[Order_Date]]),1)</f>
        <v>45047</v>
      </c>
    </row>
    <row r="17055" spans="1:14">
      <c r="A17055" t="s">
        <v>757</v>
      </c>
      <c r="B17055" t="s">
        <v>618</v>
      </c>
      <c r="C17055" t="s">
        <v>619</v>
      </c>
      <c r="D17055" t="s">
        <v>53</v>
      </c>
      <c r="E17055" t="s">
        <v>45</v>
      </c>
      <c r="F17055" t="s">
        <v>60</v>
      </c>
      <c r="G17055">
        <v>13</v>
      </c>
      <c r="H17055">
        <v>643.65</v>
      </c>
      <c r="I17055">
        <v>8367.4500000000007</v>
      </c>
      <c r="J17055">
        <v>403</v>
      </c>
      <c r="K17055">
        <v>7</v>
      </c>
      <c r="L17055" t="s">
        <v>18</v>
      </c>
      <c r="M17055">
        <f>(Table1[[#This Row],[Current_Stock]]*Table1[[#This Row],[Unit_Price]])</f>
        <v>259390.94999999998</v>
      </c>
      <c r="N17055" s="12">
        <f>DATE(YEAR(Table1[[#This Row],[Order_Date]]),MONTH(Table1[[#This Row],[Order_Date]]),1)</f>
        <v>45261</v>
      </c>
    </row>
    <row r="17056" spans="1:14">
      <c r="A17056" t="s">
        <v>1290</v>
      </c>
      <c r="B17056" t="s">
        <v>126</v>
      </c>
      <c r="C17056" t="s">
        <v>127</v>
      </c>
      <c r="D17056" t="s">
        <v>33</v>
      </c>
      <c r="E17056" t="s">
        <v>73</v>
      </c>
      <c r="F17056" t="s">
        <v>60</v>
      </c>
      <c r="G17056">
        <v>25</v>
      </c>
      <c r="H17056">
        <v>741.83</v>
      </c>
      <c r="I17056">
        <v>18545.75</v>
      </c>
      <c r="J17056">
        <v>196</v>
      </c>
      <c r="K17056">
        <v>7</v>
      </c>
      <c r="L17056" t="s">
        <v>18</v>
      </c>
      <c r="M17056">
        <f>(Table1[[#This Row],[Current_Stock]]*Table1[[#This Row],[Unit_Price]])</f>
        <v>145398.68000000002</v>
      </c>
      <c r="N17056" s="12">
        <f>DATE(YEAR(Table1[[#This Row],[Order_Date]]),MONTH(Table1[[#This Row],[Order_Date]]),1)</f>
        <v>45231</v>
      </c>
    </row>
    <row r="17057" spans="1:14">
      <c r="A17057" t="s">
        <v>471</v>
      </c>
      <c r="B17057" t="s">
        <v>432</v>
      </c>
      <c r="C17057" t="s">
        <v>433</v>
      </c>
      <c r="D17057" t="s">
        <v>96</v>
      </c>
      <c r="E17057" t="s">
        <v>39</v>
      </c>
      <c r="F17057" t="s">
        <v>40</v>
      </c>
      <c r="G17057">
        <v>6</v>
      </c>
      <c r="H17057">
        <v>3093.4</v>
      </c>
      <c r="I17057">
        <v>18560.400000000001</v>
      </c>
      <c r="J17057">
        <v>352</v>
      </c>
      <c r="K17057">
        <v>14</v>
      </c>
      <c r="L17057" t="s">
        <v>55</v>
      </c>
      <c r="M17057">
        <f>(Table1[[#This Row],[Current_Stock]]*Table1[[#This Row],[Unit_Price]])</f>
        <v>1088876.8</v>
      </c>
      <c r="N17057" s="12">
        <f>DATE(YEAR(Table1[[#This Row],[Order_Date]]),MONTH(Table1[[#This Row],[Order_Date]]),1)</f>
        <v>45627</v>
      </c>
    </row>
    <row r="17058" spans="1:14">
      <c r="A17058" t="s">
        <v>1016</v>
      </c>
      <c r="B17058" t="s">
        <v>318</v>
      </c>
      <c r="C17058" t="s">
        <v>319</v>
      </c>
      <c r="D17058" t="s">
        <v>96</v>
      </c>
      <c r="E17058" t="s">
        <v>28</v>
      </c>
      <c r="F17058" t="s">
        <v>60</v>
      </c>
      <c r="G17058">
        <v>9</v>
      </c>
      <c r="H17058">
        <v>3187.52</v>
      </c>
      <c r="I17058">
        <v>28687.68</v>
      </c>
      <c r="J17058">
        <v>377</v>
      </c>
      <c r="K17058">
        <v>12</v>
      </c>
      <c r="L17058" t="s">
        <v>18</v>
      </c>
      <c r="M17058">
        <f>(Table1[[#This Row],[Current_Stock]]*Table1[[#This Row],[Unit_Price]])</f>
        <v>1201695.04</v>
      </c>
      <c r="N17058" s="12">
        <f>DATE(YEAR(Table1[[#This Row],[Order_Date]]),MONTH(Table1[[#This Row],[Order_Date]]),1)</f>
        <v>45231</v>
      </c>
    </row>
    <row r="17059" spans="1:14">
      <c r="A17059" t="s">
        <v>413</v>
      </c>
      <c r="B17059" t="s">
        <v>790</v>
      </c>
      <c r="C17059" t="s">
        <v>791</v>
      </c>
      <c r="D17059" t="s">
        <v>44</v>
      </c>
      <c r="E17059" t="s">
        <v>45</v>
      </c>
      <c r="F17059" t="s">
        <v>60</v>
      </c>
      <c r="G17059">
        <v>28</v>
      </c>
      <c r="H17059">
        <v>3572.59</v>
      </c>
      <c r="I17059">
        <v>100032.52</v>
      </c>
      <c r="J17059">
        <v>31</v>
      </c>
      <c r="K17059">
        <v>8</v>
      </c>
      <c r="L17059" t="s">
        <v>18</v>
      </c>
      <c r="M17059">
        <f>(Table1[[#This Row],[Current_Stock]]*Table1[[#This Row],[Unit_Price]])</f>
        <v>110750.29000000001</v>
      </c>
      <c r="N17059" s="12">
        <f>DATE(YEAR(Table1[[#This Row],[Order_Date]]),MONTH(Table1[[#This Row],[Order_Date]]),1)</f>
        <v>44986</v>
      </c>
    </row>
    <row r="17060" spans="1:14">
      <c r="A17060" t="s">
        <v>1341</v>
      </c>
      <c r="B17060" t="s">
        <v>305</v>
      </c>
      <c r="C17060" t="s">
        <v>306</v>
      </c>
      <c r="D17060" t="s">
        <v>22</v>
      </c>
      <c r="E17060" t="s">
        <v>173</v>
      </c>
      <c r="F17060" t="s">
        <v>17</v>
      </c>
      <c r="G17060">
        <v>26</v>
      </c>
      <c r="H17060">
        <v>12254.91</v>
      </c>
      <c r="I17060">
        <v>318627.65999999997</v>
      </c>
      <c r="J17060">
        <v>112</v>
      </c>
      <c r="K17060">
        <v>11</v>
      </c>
      <c r="L17060" t="s">
        <v>105</v>
      </c>
      <c r="M17060">
        <f>(Table1[[#This Row],[Current_Stock]]*Table1[[#This Row],[Unit_Price]])</f>
        <v>1372549.92</v>
      </c>
      <c r="N17060" s="12">
        <f>DATE(YEAR(Table1[[#This Row],[Order_Date]]),MONTH(Table1[[#This Row],[Order_Date]]),1)</f>
        <v>45017</v>
      </c>
    </row>
    <row r="17061" spans="1:14">
      <c r="A17061" t="s">
        <v>530</v>
      </c>
      <c r="B17061" t="s">
        <v>979</v>
      </c>
      <c r="C17061" t="s">
        <v>980</v>
      </c>
      <c r="D17061" t="s">
        <v>33</v>
      </c>
      <c r="E17061" t="s">
        <v>189</v>
      </c>
      <c r="F17061" t="s">
        <v>46</v>
      </c>
      <c r="G17061">
        <v>24</v>
      </c>
      <c r="H17061">
        <v>4544.87</v>
      </c>
      <c r="I17061">
        <v>109076.88</v>
      </c>
      <c r="J17061">
        <v>116</v>
      </c>
      <c r="K17061">
        <v>8</v>
      </c>
      <c r="L17061" t="s">
        <v>18</v>
      </c>
      <c r="M17061">
        <f>(Table1[[#This Row],[Current_Stock]]*Table1[[#This Row],[Unit_Price]])</f>
        <v>527204.92000000004</v>
      </c>
      <c r="N17061" s="12">
        <f>DATE(YEAR(Table1[[#This Row],[Order_Date]]),MONTH(Table1[[#This Row],[Order_Date]]),1)</f>
        <v>45017</v>
      </c>
    </row>
    <row r="17062" spans="1:14">
      <c r="A17062" t="s">
        <v>765</v>
      </c>
      <c r="B17062" t="s">
        <v>401</v>
      </c>
      <c r="C17062" t="s">
        <v>402</v>
      </c>
      <c r="D17062" t="s">
        <v>33</v>
      </c>
      <c r="E17062" t="s">
        <v>16</v>
      </c>
      <c r="F17062" t="s">
        <v>40</v>
      </c>
      <c r="G17062">
        <v>27</v>
      </c>
      <c r="H17062">
        <v>3821.11</v>
      </c>
      <c r="I17062">
        <v>103169.97</v>
      </c>
      <c r="J17062">
        <v>154</v>
      </c>
      <c r="K17062">
        <v>14</v>
      </c>
      <c r="L17062" t="s">
        <v>18</v>
      </c>
      <c r="M17062">
        <f>(Table1[[#This Row],[Current_Stock]]*Table1[[#This Row],[Unit_Price]])</f>
        <v>588450.94000000006</v>
      </c>
      <c r="N17062" s="12">
        <f>DATE(YEAR(Table1[[#This Row],[Order_Date]]),MONTH(Table1[[#This Row],[Order_Date]]),1)</f>
        <v>45292</v>
      </c>
    </row>
    <row r="17063" spans="1:14">
      <c r="A17063" t="s">
        <v>1353</v>
      </c>
      <c r="B17063" t="s">
        <v>358</v>
      </c>
      <c r="C17063" t="s">
        <v>359</v>
      </c>
      <c r="D17063" t="s">
        <v>53</v>
      </c>
      <c r="E17063" t="s">
        <v>45</v>
      </c>
      <c r="F17063" t="s">
        <v>60</v>
      </c>
      <c r="G17063">
        <v>10</v>
      </c>
      <c r="H17063">
        <v>362.68</v>
      </c>
      <c r="I17063">
        <v>3626.8</v>
      </c>
      <c r="J17063">
        <v>595</v>
      </c>
      <c r="K17063">
        <v>11</v>
      </c>
      <c r="L17063" t="s">
        <v>55</v>
      </c>
      <c r="M17063">
        <f>(Table1[[#This Row],[Current_Stock]]*Table1[[#This Row],[Unit_Price]])</f>
        <v>215794.6</v>
      </c>
      <c r="N17063" s="12">
        <f>DATE(YEAR(Table1[[#This Row],[Order_Date]]),MONTH(Table1[[#This Row],[Order_Date]]),1)</f>
        <v>45292</v>
      </c>
    </row>
    <row r="17064" spans="1:14">
      <c r="A17064" t="s">
        <v>1165</v>
      </c>
      <c r="B17064" t="s">
        <v>825</v>
      </c>
      <c r="C17064" t="s">
        <v>826</v>
      </c>
      <c r="D17064" t="s">
        <v>183</v>
      </c>
      <c r="E17064" t="s">
        <v>277</v>
      </c>
      <c r="F17064" t="s">
        <v>40</v>
      </c>
      <c r="G17064">
        <v>21</v>
      </c>
      <c r="H17064">
        <v>4490.5200000000004</v>
      </c>
      <c r="I17064">
        <v>94300.92</v>
      </c>
      <c r="J17064">
        <v>226</v>
      </c>
      <c r="K17064">
        <v>2</v>
      </c>
      <c r="L17064" t="s">
        <v>18</v>
      </c>
      <c r="M17064">
        <f>(Table1[[#This Row],[Current_Stock]]*Table1[[#This Row],[Unit_Price]])</f>
        <v>1014857.5200000001</v>
      </c>
      <c r="N17064" s="12">
        <f>DATE(YEAR(Table1[[#This Row],[Order_Date]]),MONTH(Table1[[#This Row],[Order_Date]]),1)</f>
        <v>44958</v>
      </c>
    </row>
    <row r="17065" spans="1:14">
      <c r="A17065" t="s">
        <v>279</v>
      </c>
      <c r="B17065" t="s">
        <v>1119</v>
      </c>
      <c r="C17065" t="s">
        <v>1120</v>
      </c>
      <c r="D17065" t="s">
        <v>96</v>
      </c>
      <c r="E17065" t="s">
        <v>243</v>
      </c>
      <c r="F17065" t="s">
        <v>40</v>
      </c>
      <c r="G17065">
        <v>8</v>
      </c>
      <c r="H17065">
        <v>1601.55</v>
      </c>
      <c r="I17065">
        <v>12812.4</v>
      </c>
      <c r="J17065">
        <v>310</v>
      </c>
      <c r="K17065">
        <v>12</v>
      </c>
      <c r="L17065" t="s">
        <v>55</v>
      </c>
      <c r="M17065">
        <f>(Table1[[#This Row],[Current_Stock]]*Table1[[#This Row],[Unit_Price]])</f>
        <v>496480.5</v>
      </c>
      <c r="N17065" s="12">
        <f>DATE(YEAR(Table1[[#This Row],[Order_Date]]),MONTH(Table1[[#This Row],[Order_Date]]),1)</f>
        <v>45323</v>
      </c>
    </row>
    <row r="17066" spans="1:14">
      <c r="A17066" t="s">
        <v>1363</v>
      </c>
      <c r="B17066" t="s">
        <v>82</v>
      </c>
      <c r="C17066" t="s">
        <v>83</v>
      </c>
      <c r="D17066" t="s">
        <v>84</v>
      </c>
      <c r="E17066" t="s">
        <v>34</v>
      </c>
      <c r="F17066" t="s">
        <v>17</v>
      </c>
      <c r="G17066">
        <v>8</v>
      </c>
      <c r="H17066">
        <v>20533.560000000001</v>
      </c>
      <c r="I17066">
        <v>164268.48000000001</v>
      </c>
      <c r="J17066">
        <v>112</v>
      </c>
      <c r="K17066">
        <v>3</v>
      </c>
      <c r="L17066" t="s">
        <v>18</v>
      </c>
      <c r="M17066">
        <f>(Table1[[#This Row],[Current_Stock]]*Table1[[#This Row],[Unit_Price]])</f>
        <v>2299758.7200000002</v>
      </c>
      <c r="N17066" s="12">
        <f>DATE(YEAR(Table1[[#This Row],[Order_Date]]),MONTH(Table1[[#This Row],[Order_Date]]),1)</f>
        <v>45444</v>
      </c>
    </row>
    <row r="17067" spans="1:14">
      <c r="A17067" t="s">
        <v>732</v>
      </c>
      <c r="B17067" t="s">
        <v>870</v>
      </c>
      <c r="C17067" t="s">
        <v>871</v>
      </c>
      <c r="D17067" t="s">
        <v>84</v>
      </c>
      <c r="E17067" t="s">
        <v>59</v>
      </c>
      <c r="F17067" t="s">
        <v>29</v>
      </c>
      <c r="G17067">
        <v>20</v>
      </c>
      <c r="H17067">
        <v>8640.7099999999991</v>
      </c>
      <c r="I17067">
        <v>172814.2</v>
      </c>
      <c r="J17067">
        <v>92</v>
      </c>
      <c r="K17067">
        <v>10</v>
      </c>
      <c r="L17067" t="s">
        <v>18</v>
      </c>
      <c r="M17067">
        <f>(Table1[[#This Row],[Current_Stock]]*Table1[[#This Row],[Unit_Price]])</f>
        <v>794945.32</v>
      </c>
      <c r="N17067" s="12">
        <f>DATE(YEAR(Table1[[#This Row],[Order_Date]]),MONTH(Table1[[#This Row],[Order_Date]]),1)</f>
        <v>45444</v>
      </c>
    </row>
    <row r="17068" spans="1:14">
      <c r="A17068" t="s">
        <v>1310</v>
      </c>
      <c r="B17068" t="s">
        <v>519</v>
      </c>
      <c r="C17068" t="s">
        <v>520</v>
      </c>
      <c r="D17068" t="s">
        <v>183</v>
      </c>
      <c r="E17068" t="s">
        <v>39</v>
      </c>
      <c r="F17068" t="s">
        <v>17</v>
      </c>
      <c r="G17068">
        <v>15</v>
      </c>
      <c r="H17068">
        <v>317.26</v>
      </c>
      <c r="I17068">
        <v>4758.8999999999996</v>
      </c>
      <c r="J17068">
        <v>144</v>
      </c>
      <c r="K17068">
        <v>2</v>
      </c>
      <c r="L17068" t="s">
        <v>18</v>
      </c>
      <c r="M17068">
        <f>(Table1[[#This Row],[Current_Stock]]*Table1[[#This Row],[Unit_Price]])</f>
        <v>45685.440000000002</v>
      </c>
      <c r="N17068" s="12">
        <f>DATE(YEAR(Table1[[#This Row],[Order_Date]]),MONTH(Table1[[#This Row],[Order_Date]]),1)</f>
        <v>45627</v>
      </c>
    </row>
    <row r="17069" spans="1:14">
      <c r="A17069" t="s">
        <v>639</v>
      </c>
      <c r="B17069" t="s">
        <v>1145</v>
      </c>
      <c r="C17069" t="s">
        <v>1146</v>
      </c>
      <c r="D17069" t="s">
        <v>96</v>
      </c>
      <c r="E17069" t="s">
        <v>109</v>
      </c>
      <c r="F17069" t="s">
        <v>60</v>
      </c>
      <c r="G17069">
        <v>2</v>
      </c>
      <c r="H17069">
        <v>874.65</v>
      </c>
      <c r="I17069">
        <v>1749.3</v>
      </c>
      <c r="J17069">
        <v>348</v>
      </c>
      <c r="K17069">
        <v>5</v>
      </c>
      <c r="L17069" t="s">
        <v>18</v>
      </c>
      <c r="M17069">
        <f>(Table1[[#This Row],[Current_Stock]]*Table1[[#This Row],[Unit_Price]])</f>
        <v>304378.2</v>
      </c>
      <c r="N17069" s="12">
        <f>DATE(YEAR(Table1[[#This Row],[Order_Date]]),MONTH(Table1[[#This Row],[Order_Date]]),1)</f>
        <v>45047</v>
      </c>
    </row>
    <row r="17070" spans="1:14">
      <c r="A17070" t="s">
        <v>521</v>
      </c>
      <c r="B17070" t="s">
        <v>519</v>
      </c>
      <c r="C17070" t="s">
        <v>520</v>
      </c>
      <c r="D17070" t="s">
        <v>183</v>
      </c>
      <c r="E17070" t="s">
        <v>50</v>
      </c>
      <c r="F17070" t="s">
        <v>46</v>
      </c>
      <c r="G17070">
        <v>17</v>
      </c>
      <c r="H17070">
        <v>4194.9399999999996</v>
      </c>
      <c r="I17070">
        <v>71313.98</v>
      </c>
      <c r="J17070">
        <v>137</v>
      </c>
      <c r="K17070">
        <v>2</v>
      </c>
      <c r="L17070" t="s">
        <v>18</v>
      </c>
      <c r="M17070">
        <f>(Table1[[#This Row],[Current_Stock]]*Table1[[#This Row],[Unit_Price]])</f>
        <v>574706.77999999991</v>
      </c>
      <c r="N17070" s="12">
        <f>DATE(YEAR(Table1[[#This Row],[Order_Date]]),MONTH(Table1[[#This Row],[Order_Date]]),1)</f>
        <v>44986</v>
      </c>
    </row>
    <row r="17071" spans="1:14">
      <c r="A17071" t="s">
        <v>838</v>
      </c>
      <c r="B17071" t="s">
        <v>855</v>
      </c>
      <c r="C17071" t="s">
        <v>856</v>
      </c>
      <c r="D17071" t="s">
        <v>38</v>
      </c>
      <c r="E17071" t="s">
        <v>50</v>
      </c>
      <c r="F17071" t="s">
        <v>60</v>
      </c>
      <c r="G17071">
        <v>17</v>
      </c>
      <c r="H17071">
        <v>4820.25</v>
      </c>
      <c r="I17071">
        <v>81944.25</v>
      </c>
      <c r="J17071">
        <v>165</v>
      </c>
      <c r="K17071">
        <v>5</v>
      </c>
      <c r="L17071" t="s">
        <v>18</v>
      </c>
      <c r="M17071">
        <f>(Table1[[#This Row],[Current_Stock]]*Table1[[#This Row],[Unit_Price]])</f>
        <v>795341.25</v>
      </c>
      <c r="N17071" s="12">
        <f>DATE(YEAR(Table1[[#This Row],[Order_Date]]),MONTH(Table1[[#This Row],[Order_Date]]),1)</f>
        <v>45474</v>
      </c>
    </row>
    <row r="17072" spans="1:14">
      <c r="A17072" t="s">
        <v>694</v>
      </c>
      <c r="B17072" t="s">
        <v>738</v>
      </c>
      <c r="C17072" t="s">
        <v>739</v>
      </c>
      <c r="D17072" t="s">
        <v>27</v>
      </c>
      <c r="E17072" t="s">
        <v>211</v>
      </c>
      <c r="F17072" t="s">
        <v>60</v>
      </c>
      <c r="G17072">
        <v>2</v>
      </c>
      <c r="H17072">
        <v>3538.32</v>
      </c>
      <c r="I17072">
        <v>7076.64</v>
      </c>
      <c r="J17072">
        <v>336</v>
      </c>
      <c r="K17072">
        <v>7</v>
      </c>
      <c r="L17072" t="s">
        <v>18</v>
      </c>
      <c r="M17072">
        <f>(Table1[[#This Row],[Current_Stock]]*Table1[[#This Row],[Unit_Price]])</f>
        <v>1188875.52</v>
      </c>
      <c r="N17072" s="12">
        <f>DATE(YEAR(Table1[[#This Row],[Order_Date]]),MONTH(Table1[[#This Row],[Order_Date]]),1)</f>
        <v>45536</v>
      </c>
    </row>
    <row r="17073" spans="1:14">
      <c r="A17073" t="s">
        <v>864</v>
      </c>
      <c r="B17073" t="s">
        <v>626</v>
      </c>
      <c r="C17073" t="s">
        <v>627</v>
      </c>
      <c r="D17073" t="s">
        <v>44</v>
      </c>
      <c r="E17073" t="s">
        <v>153</v>
      </c>
      <c r="F17073" t="s">
        <v>40</v>
      </c>
      <c r="G17073">
        <v>20</v>
      </c>
      <c r="H17073">
        <v>3873.4</v>
      </c>
      <c r="I17073">
        <v>77468</v>
      </c>
      <c r="J17073">
        <v>36</v>
      </c>
      <c r="K17073">
        <v>7</v>
      </c>
      <c r="L17073" t="s">
        <v>18</v>
      </c>
      <c r="M17073">
        <f>(Table1[[#This Row],[Current_Stock]]*Table1[[#This Row],[Unit_Price]])</f>
        <v>139442.4</v>
      </c>
      <c r="N17073" s="12">
        <f>DATE(YEAR(Table1[[#This Row],[Order_Date]]),MONTH(Table1[[#This Row],[Order_Date]]),1)</f>
        <v>45139</v>
      </c>
    </row>
    <row r="17074" spans="1:14">
      <c r="A17074" t="s">
        <v>722</v>
      </c>
      <c r="B17074" t="s">
        <v>94</v>
      </c>
      <c r="C17074" t="s">
        <v>95</v>
      </c>
      <c r="D17074" t="s">
        <v>96</v>
      </c>
      <c r="E17074" t="s">
        <v>243</v>
      </c>
      <c r="F17074" t="s">
        <v>46</v>
      </c>
      <c r="G17074">
        <v>10</v>
      </c>
      <c r="H17074">
        <v>1167.53</v>
      </c>
      <c r="I17074">
        <v>11675.3</v>
      </c>
      <c r="J17074">
        <v>259</v>
      </c>
      <c r="K17074">
        <v>6</v>
      </c>
      <c r="L17074" t="s">
        <v>18</v>
      </c>
      <c r="M17074">
        <f>(Table1[[#This Row],[Current_Stock]]*Table1[[#This Row],[Unit_Price]])</f>
        <v>302390.27</v>
      </c>
      <c r="N17074" s="12">
        <f>DATE(YEAR(Table1[[#This Row],[Order_Date]]),MONTH(Table1[[#This Row],[Order_Date]]),1)</f>
        <v>45139</v>
      </c>
    </row>
    <row r="17075" spans="1:14">
      <c r="A17075" t="s">
        <v>1185</v>
      </c>
      <c r="B17075" t="s">
        <v>1259</v>
      </c>
      <c r="C17075" t="s">
        <v>1260</v>
      </c>
      <c r="D17075" t="s">
        <v>53</v>
      </c>
      <c r="E17075" t="s">
        <v>89</v>
      </c>
      <c r="F17075" t="s">
        <v>40</v>
      </c>
      <c r="G17075">
        <v>2</v>
      </c>
      <c r="H17075">
        <v>1063.5999999999999</v>
      </c>
      <c r="I17075">
        <v>2127.1999999999998</v>
      </c>
      <c r="J17075">
        <v>434</v>
      </c>
      <c r="K17075">
        <v>9</v>
      </c>
      <c r="L17075" t="s">
        <v>18</v>
      </c>
      <c r="M17075">
        <f>(Table1[[#This Row],[Current_Stock]]*Table1[[#This Row],[Unit_Price]])</f>
        <v>461602.39999999997</v>
      </c>
      <c r="N17075" s="12">
        <f>DATE(YEAR(Table1[[#This Row],[Order_Date]]),MONTH(Table1[[#This Row],[Order_Date]]),1)</f>
        <v>45139</v>
      </c>
    </row>
    <row r="17076" spans="1:14">
      <c r="A17076" t="s">
        <v>1171</v>
      </c>
      <c r="B17076" t="s">
        <v>977</v>
      </c>
      <c r="C17076" t="s">
        <v>978</v>
      </c>
      <c r="D17076" t="s">
        <v>96</v>
      </c>
      <c r="E17076" t="s">
        <v>282</v>
      </c>
      <c r="F17076" t="s">
        <v>17</v>
      </c>
      <c r="G17076">
        <v>2</v>
      </c>
      <c r="H17076">
        <v>4217.63</v>
      </c>
      <c r="I17076">
        <v>8435.26</v>
      </c>
      <c r="J17076">
        <v>271</v>
      </c>
      <c r="K17076">
        <v>6</v>
      </c>
      <c r="L17076" t="s">
        <v>55</v>
      </c>
      <c r="M17076">
        <f>(Table1[[#This Row],[Current_Stock]]*Table1[[#This Row],[Unit_Price]])</f>
        <v>1142977.73</v>
      </c>
      <c r="N17076" s="12">
        <f>DATE(YEAR(Table1[[#This Row],[Order_Date]]),MONTH(Table1[[#This Row],[Order_Date]]),1)</f>
        <v>45139</v>
      </c>
    </row>
    <row r="17077" spans="1:14">
      <c r="A17077" t="s">
        <v>477</v>
      </c>
      <c r="B17077" t="s">
        <v>48</v>
      </c>
      <c r="C17077" t="s">
        <v>49</v>
      </c>
      <c r="D17077" t="s">
        <v>38</v>
      </c>
      <c r="E17077" t="s">
        <v>50</v>
      </c>
      <c r="F17077" t="s">
        <v>46</v>
      </c>
      <c r="G17077">
        <v>11</v>
      </c>
      <c r="H17077">
        <v>4757.78</v>
      </c>
      <c r="I17077">
        <v>52335.58</v>
      </c>
      <c r="J17077">
        <v>246</v>
      </c>
      <c r="K17077">
        <v>2</v>
      </c>
      <c r="L17077" t="s">
        <v>18</v>
      </c>
      <c r="M17077">
        <f>(Table1[[#This Row],[Current_Stock]]*Table1[[#This Row],[Unit_Price]])</f>
        <v>1170413.8799999999</v>
      </c>
      <c r="N17077" s="12">
        <f>DATE(YEAR(Table1[[#This Row],[Order_Date]]),MONTH(Table1[[#This Row],[Order_Date]]),1)</f>
        <v>45047</v>
      </c>
    </row>
    <row r="17078" spans="1:14">
      <c r="A17078" t="s">
        <v>847</v>
      </c>
      <c r="B17078" t="s">
        <v>491</v>
      </c>
      <c r="C17078" t="s">
        <v>492</v>
      </c>
      <c r="D17078" t="s">
        <v>96</v>
      </c>
      <c r="E17078" t="s">
        <v>89</v>
      </c>
      <c r="F17078" t="s">
        <v>46</v>
      </c>
      <c r="G17078">
        <v>2</v>
      </c>
      <c r="H17078">
        <v>1843.88</v>
      </c>
      <c r="I17078">
        <v>3687.76</v>
      </c>
      <c r="J17078">
        <v>298</v>
      </c>
      <c r="K17078">
        <v>6</v>
      </c>
      <c r="L17078" t="s">
        <v>18</v>
      </c>
      <c r="M17078">
        <f>(Table1[[#This Row],[Current_Stock]]*Table1[[#This Row],[Unit_Price]])</f>
        <v>549476.24</v>
      </c>
      <c r="N17078" s="12">
        <f>DATE(YEAR(Table1[[#This Row],[Order_Date]]),MONTH(Table1[[#This Row],[Order_Date]]),1)</f>
        <v>45474</v>
      </c>
    </row>
    <row r="17079" spans="1:14">
      <c r="A17079" t="s">
        <v>1135</v>
      </c>
      <c r="B17079" t="s">
        <v>36</v>
      </c>
      <c r="C17079" t="s">
        <v>37</v>
      </c>
      <c r="D17079" t="s">
        <v>38</v>
      </c>
      <c r="E17079" t="s">
        <v>97</v>
      </c>
      <c r="F17079" t="s">
        <v>17</v>
      </c>
      <c r="G17079">
        <v>14</v>
      </c>
      <c r="H17079">
        <v>4135.3500000000004</v>
      </c>
      <c r="I17079">
        <v>57894.9</v>
      </c>
      <c r="J17079">
        <v>225</v>
      </c>
      <c r="K17079">
        <v>2</v>
      </c>
      <c r="L17079" t="s">
        <v>18</v>
      </c>
      <c r="M17079">
        <f>(Table1[[#This Row],[Current_Stock]]*Table1[[#This Row],[Unit_Price]])</f>
        <v>930453.75000000012</v>
      </c>
      <c r="N17079" s="12">
        <f>DATE(YEAR(Table1[[#This Row],[Order_Date]]),MONTH(Table1[[#This Row],[Order_Date]]),1)</f>
        <v>45627</v>
      </c>
    </row>
    <row r="17080" spans="1:14">
      <c r="A17080" t="s">
        <v>1076</v>
      </c>
      <c r="B17080" t="s">
        <v>793</v>
      </c>
      <c r="C17080" t="s">
        <v>794</v>
      </c>
      <c r="D17080" t="s">
        <v>38</v>
      </c>
      <c r="E17080" t="s">
        <v>160</v>
      </c>
      <c r="F17080" t="s">
        <v>17</v>
      </c>
      <c r="G17080">
        <v>8</v>
      </c>
      <c r="H17080">
        <v>3401.2</v>
      </c>
      <c r="I17080">
        <v>27209.599999999999</v>
      </c>
      <c r="J17080">
        <v>236</v>
      </c>
      <c r="K17080">
        <v>2</v>
      </c>
      <c r="L17080" t="s">
        <v>18</v>
      </c>
      <c r="M17080">
        <f>(Table1[[#This Row],[Current_Stock]]*Table1[[#This Row],[Unit_Price]])</f>
        <v>802683.2</v>
      </c>
      <c r="N17080" s="12">
        <f>DATE(YEAR(Table1[[#This Row],[Order_Date]]),MONTH(Table1[[#This Row],[Order_Date]]),1)</f>
        <v>45108</v>
      </c>
    </row>
    <row r="17081" spans="1:14">
      <c r="A17081" t="s">
        <v>1016</v>
      </c>
      <c r="B17081" t="s">
        <v>944</v>
      </c>
      <c r="C17081" t="s">
        <v>945</v>
      </c>
      <c r="D17081" t="s">
        <v>15</v>
      </c>
      <c r="E17081" t="s">
        <v>330</v>
      </c>
      <c r="F17081" t="s">
        <v>17</v>
      </c>
      <c r="G17081">
        <v>13</v>
      </c>
      <c r="H17081">
        <v>451.1</v>
      </c>
      <c r="I17081">
        <v>5864.3</v>
      </c>
      <c r="J17081">
        <v>107</v>
      </c>
      <c r="K17081">
        <v>2</v>
      </c>
      <c r="L17081" t="s">
        <v>18</v>
      </c>
      <c r="M17081">
        <f>(Table1[[#This Row],[Current_Stock]]*Table1[[#This Row],[Unit_Price]])</f>
        <v>48267.700000000004</v>
      </c>
      <c r="N17081" s="12">
        <f>DATE(YEAR(Table1[[#This Row],[Order_Date]]),MONTH(Table1[[#This Row],[Order_Date]]),1)</f>
        <v>45231</v>
      </c>
    </row>
    <row r="17082" spans="1:14">
      <c r="A17082" t="s">
        <v>1363</v>
      </c>
      <c r="B17082" t="s">
        <v>417</v>
      </c>
      <c r="C17082" t="s">
        <v>418</v>
      </c>
      <c r="D17082" t="s">
        <v>84</v>
      </c>
      <c r="E17082" t="s">
        <v>89</v>
      </c>
      <c r="F17082" t="s">
        <v>60</v>
      </c>
      <c r="G17082">
        <v>18</v>
      </c>
      <c r="H17082">
        <v>14369.99</v>
      </c>
      <c r="I17082">
        <v>258659.82</v>
      </c>
      <c r="J17082">
        <v>154</v>
      </c>
      <c r="K17082">
        <v>3</v>
      </c>
      <c r="L17082" t="s">
        <v>18</v>
      </c>
      <c r="M17082">
        <f>(Table1[[#This Row],[Current_Stock]]*Table1[[#This Row],[Unit_Price]])</f>
        <v>2212978.46</v>
      </c>
      <c r="N17082" s="12">
        <f>DATE(YEAR(Table1[[#This Row],[Order_Date]]),MONTH(Table1[[#This Row],[Order_Date]]),1)</f>
        <v>45444</v>
      </c>
    </row>
    <row r="17083" spans="1:14">
      <c r="A17083" t="s">
        <v>1031</v>
      </c>
      <c r="B17083" t="s">
        <v>584</v>
      </c>
      <c r="C17083" t="s">
        <v>585</v>
      </c>
      <c r="D17083" t="s">
        <v>22</v>
      </c>
      <c r="E17083" t="s">
        <v>34</v>
      </c>
      <c r="F17083" t="s">
        <v>29</v>
      </c>
      <c r="G17083">
        <v>37</v>
      </c>
      <c r="H17083">
        <v>9770.83</v>
      </c>
      <c r="I17083">
        <v>361520.71</v>
      </c>
      <c r="J17083">
        <v>93</v>
      </c>
      <c r="K17083">
        <v>3</v>
      </c>
      <c r="L17083" t="s">
        <v>105</v>
      </c>
      <c r="M17083">
        <f>(Table1[[#This Row],[Current_Stock]]*Table1[[#This Row],[Unit_Price]])</f>
        <v>908687.19</v>
      </c>
      <c r="N17083" s="12">
        <f>DATE(YEAR(Table1[[#This Row],[Order_Date]]),MONTH(Table1[[#This Row],[Order_Date]]),1)</f>
        <v>45536</v>
      </c>
    </row>
    <row r="17084" spans="1:14">
      <c r="A17084" t="s">
        <v>994</v>
      </c>
      <c r="B17084" t="s">
        <v>126</v>
      </c>
      <c r="C17084" t="s">
        <v>127</v>
      </c>
      <c r="D17084" t="s">
        <v>33</v>
      </c>
      <c r="E17084" t="s">
        <v>23</v>
      </c>
      <c r="F17084" t="s">
        <v>17</v>
      </c>
      <c r="G17084">
        <v>24</v>
      </c>
      <c r="H17084">
        <v>1253.43</v>
      </c>
      <c r="I17084">
        <v>30082.32</v>
      </c>
      <c r="J17084">
        <v>197</v>
      </c>
      <c r="K17084">
        <v>6</v>
      </c>
      <c r="L17084" t="s">
        <v>18</v>
      </c>
      <c r="M17084">
        <f>(Table1[[#This Row],[Current_Stock]]*Table1[[#This Row],[Unit_Price]])</f>
        <v>246925.71000000002</v>
      </c>
      <c r="N17084" s="12">
        <f>DATE(YEAR(Table1[[#This Row],[Order_Date]]),MONTH(Table1[[#This Row],[Order_Date]]),1)</f>
        <v>45200</v>
      </c>
    </row>
    <row r="17085" spans="1:14">
      <c r="A17085" t="s">
        <v>1171</v>
      </c>
      <c r="B17085" t="s">
        <v>491</v>
      </c>
      <c r="C17085" t="s">
        <v>492</v>
      </c>
      <c r="D17085" t="s">
        <v>96</v>
      </c>
      <c r="E17085" t="s">
        <v>243</v>
      </c>
      <c r="F17085" t="s">
        <v>46</v>
      </c>
      <c r="G17085">
        <v>8</v>
      </c>
      <c r="H17085">
        <v>2568.4299999999998</v>
      </c>
      <c r="I17085">
        <v>20547.439999999999</v>
      </c>
      <c r="J17085">
        <v>550</v>
      </c>
      <c r="K17085">
        <v>8</v>
      </c>
      <c r="L17085" t="s">
        <v>18</v>
      </c>
      <c r="M17085">
        <f>(Table1[[#This Row],[Current_Stock]]*Table1[[#This Row],[Unit_Price]])</f>
        <v>1412636.5</v>
      </c>
      <c r="N17085" s="12">
        <f>DATE(YEAR(Table1[[#This Row],[Order_Date]]),MONTH(Table1[[#This Row],[Order_Date]]),1)</f>
        <v>45139</v>
      </c>
    </row>
    <row r="17086" spans="1:14">
      <c r="A17086" t="s">
        <v>1085</v>
      </c>
      <c r="B17086" t="s">
        <v>213</v>
      </c>
      <c r="C17086" t="s">
        <v>214</v>
      </c>
      <c r="D17086" t="s">
        <v>33</v>
      </c>
      <c r="E17086" t="s">
        <v>189</v>
      </c>
      <c r="F17086" t="s">
        <v>29</v>
      </c>
      <c r="G17086">
        <v>19</v>
      </c>
      <c r="H17086">
        <v>4462</v>
      </c>
      <c r="I17086">
        <v>84778</v>
      </c>
      <c r="J17086">
        <v>113</v>
      </c>
      <c r="K17086">
        <v>4</v>
      </c>
      <c r="L17086" t="s">
        <v>18</v>
      </c>
      <c r="M17086">
        <f>(Table1[[#This Row],[Current_Stock]]*Table1[[#This Row],[Unit_Price]])</f>
        <v>504206</v>
      </c>
      <c r="N17086" s="12">
        <f>DATE(YEAR(Table1[[#This Row],[Order_Date]]),MONTH(Table1[[#This Row],[Order_Date]]),1)</f>
        <v>45108</v>
      </c>
    </row>
    <row r="17087" spans="1:14">
      <c r="A17087" t="s">
        <v>889</v>
      </c>
      <c r="B17087" t="s">
        <v>264</v>
      </c>
      <c r="C17087" t="s">
        <v>265</v>
      </c>
      <c r="D17087" t="s">
        <v>22</v>
      </c>
      <c r="E17087" t="s">
        <v>85</v>
      </c>
      <c r="F17087" t="s">
        <v>29</v>
      </c>
      <c r="G17087">
        <v>49</v>
      </c>
      <c r="H17087">
        <v>7584.25</v>
      </c>
      <c r="I17087">
        <v>371628.25</v>
      </c>
      <c r="J17087">
        <v>41</v>
      </c>
      <c r="K17087">
        <v>11</v>
      </c>
      <c r="L17087" t="s">
        <v>105</v>
      </c>
      <c r="M17087">
        <f>(Table1[[#This Row],[Current_Stock]]*Table1[[#This Row],[Unit_Price]])</f>
        <v>310954.25</v>
      </c>
      <c r="N17087" s="12">
        <f>DATE(YEAR(Table1[[#This Row],[Order_Date]]),MONTH(Table1[[#This Row],[Order_Date]]),1)</f>
        <v>44986</v>
      </c>
    </row>
    <row r="17088" spans="1:14">
      <c r="A17088" t="s">
        <v>964</v>
      </c>
      <c r="B17088" t="s">
        <v>126</v>
      </c>
      <c r="C17088" t="s">
        <v>127</v>
      </c>
      <c r="D17088" t="s">
        <v>33</v>
      </c>
      <c r="E17088" t="s">
        <v>330</v>
      </c>
      <c r="F17088" t="s">
        <v>40</v>
      </c>
      <c r="G17088">
        <v>12</v>
      </c>
      <c r="H17088">
        <v>1293.27</v>
      </c>
      <c r="I17088">
        <v>15519.24</v>
      </c>
      <c r="J17088">
        <v>182</v>
      </c>
      <c r="K17088">
        <v>3</v>
      </c>
      <c r="L17088" t="s">
        <v>18</v>
      </c>
      <c r="M17088">
        <f>(Table1[[#This Row],[Current_Stock]]*Table1[[#This Row],[Unit_Price]])</f>
        <v>235375.13999999998</v>
      </c>
      <c r="N17088" s="12">
        <f>DATE(YEAR(Table1[[#This Row],[Order_Date]]),MONTH(Table1[[#This Row],[Order_Date]]),1)</f>
        <v>45566</v>
      </c>
    </row>
    <row r="17089" spans="1:14">
      <c r="A17089" t="s">
        <v>737</v>
      </c>
      <c r="B17089" t="s">
        <v>429</v>
      </c>
      <c r="C17089" t="s">
        <v>430</v>
      </c>
      <c r="D17089" t="s">
        <v>44</v>
      </c>
      <c r="E17089" t="s">
        <v>189</v>
      </c>
      <c r="F17089" t="s">
        <v>46</v>
      </c>
      <c r="G17089">
        <v>50</v>
      </c>
      <c r="H17089">
        <v>4090.19</v>
      </c>
      <c r="I17089">
        <v>204509.5</v>
      </c>
      <c r="J17089">
        <v>100</v>
      </c>
      <c r="K17089">
        <v>11</v>
      </c>
      <c r="L17089" t="s">
        <v>18</v>
      </c>
      <c r="M17089">
        <f>(Table1[[#This Row],[Current_Stock]]*Table1[[#This Row],[Unit_Price]])</f>
        <v>409019</v>
      </c>
      <c r="N17089" s="12">
        <f>DATE(YEAR(Table1[[#This Row],[Order_Date]]),MONTH(Table1[[#This Row],[Order_Date]]),1)</f>
        <v>45536</v>
      </c>
    </row>
    <row r="17090" spans="1:14">
      <c r="A17090" t="s">
        <v>1050</v>
      </c>
      <c r="B17090" t="s">
        <v>633</v>
      </c>
      <c r="C17090" t="s">
        <v>634</v>
      </c>
      <c r="D17090" t="s">
        <v>27</v>
      </c>
      <c r="E17090" t="s">
        <v>330</v>
      </c>
      <c r="F17090" t="s">
        <v>17</v>
      </c>
      <c r="G17090">
        <v>3</v>
      </c>
      <c r="H17090">
        <v>2557.5700000000002</v>
      </c>
      <c r="I17090">
        <v>7672.71</v>
      </c>
      <c r="J17090">
        <v>287</v>
      </c>
      <c r="K17090">
        <v>14</v>
      </c>
      <c r="L17090" t="s">
        <v>55</v>
      </c>
      <c r="M17090">
        <f>(Table1[[#This Row],[Current_Stock]]*Table1[[#This Row],[Unit_Price]])</f>
        <v>734022.59000000008</v>
      </c>
      <c r="N17090" s="12">
        <f>DATE(YEAR(Table1[[#This Row],[Order_Date]]),MONTH(Table1[[#This Row],[Order_Date]]),1)</f>
        <v>44986</v>
      </c>
    </row>
    <row r="17091" spans="1:14">
      <c r="A17091" t="s">
        <v>274</v>
      </c>
      <c r="B17091" t="s">
        <v>909</v>
      </c>
      <c r="C17091" t="s">
        <v>910</v>
      </c>
      <c r="D17091" t="s">
        <v>183</v>
      </c>
      <c r="E17091" t="s">
        <v>50</v>
      </c>
      <c r="F17091" t="s">
        <v>17</v>
      </c>
      <c r="G17091">
        <v>23</v>
      </c>
      <c r="H17091">
        <v>518.72</v>
      </c>
      <c r="I17091">
        <v>11930.56</v>
      </c>
      <c r="J17091">
        <v>147</v>
      </c>
      <c r="K17091">
        <v>2</v>
      </c>
      <c r="L17091" t="s">
        <v>18</v>
      </c>
      <c r="M17091">
        <f>(Table1[[#This Row],[Current_Stock]]*Table1[[#This Row],[Unit_Price]])</f>
        <v>76251.840000000011</v>
      </c>
      <c r="N17091" s="12">
        <f>DATE(YEAR(Table1[[#This Row],[Order_Date]]),MONTH(Table1[[#This Row],[Order_Date]]),1)</f>
        <v>45444</v>
      </c>
    </row>
    <row r="17092" spans="1:14">
      <c r="A17092" t="s">
        <v>1190</v>
      </c>
      <c r="B17092" t="s">
        <v>717</v>
      </c>
      <c r="C17092" t="s">
        <v>718</v>
      </c>
      <c r="D17092" t="s">
        <v>33</v>
      </c>
      <c r="E17092" t="s">
        <v>104</v>
      </c>
      <c r="F17092" t="s">
        <v>60</v>
      </c>
      <c r="G17092">
        <v>13</v>
      </c>
      <c r="H17092">
        <v>4659.79</v>
      </c>
      <c r="I17092">
        <v>60577.27</v>
      </c>
      <c r="J17092">
        <v>218</v>
      </c>
      <c r="K17092">
        <v>7</v>
      </c>
      <c r="L17092" t="s">
        <v>18</v>
      </c>
      <c r="M17092">
        <f>(Table1[[#This Row],[Current_Stock]]*Table1[[#This Row],[Unit_Price]])</f>
        <v>1015834.22</v>
      </c>
      <c r="N17092" s="12">
        <f>DATE(YEAR(Table1[[#This Row],[Order_Date]]),MONTH(Table1[[#This Row],[Order_Date]]),1)</f>
        <v>45383</v>
      </c>
    </row>
    <row r="17093" spans="1:14">
      <c r="A17093" t="s">
        <v>298</v>
      </c>
      <c r="B17093" t="s">
        <v>913</v>
      </c>
      <c r="C17093" t="s">
        <v>914</v>
      </c>
      <c r="D17093" t="s">
        <v>33</v>
      </c>
      <c r="E17093" t="s">
        <v>28</v>
      </c>
      <c r="F17093" t="s">
        <v>40</v>
      </c>
      <c r="G17093">
        <v>23</v>
      </c>
      <c r="H17093">
        <v>4870.88</v>
      </c>
      <c r="I17093">
        <v>112030.24</v>
      </c>
      <c r="J17093">
        <v>229</v>
      </c>
      <c r="K17093">
        <v>11</v>
      </c>
      <c r="L17093" t="s">
        <v>18</v>
      </c>
      <c r="M17093">
        <f>(Table1[[#This Row],[Current_Stock]]*Table1[[#This Row],[Unit_Price]])</f>
        <v>1115431.52</v>
      </c>
      <c r="N17093" s="12">
        <f>DATE(YEAR(Table1[[#This Row],[Order_Date]]),MONTH(Table1[[#This Row],[Order_Date]]),1)</f>
        <v>45536</v>
      </c>
    </row>
    <row r="17094" spans="1:14">
      <c r="A17094" t="s">
        <v>598</v>
      </c>
      <c r="B17094" t="s">
        <v>1025</v>
      </c>
      <c r="C17094" t="s">
        <v>1026</v>
      </c>
      <c r="D17094" t="s">
        <v>84</v>
      </c>
      <c r="E17094" t="s">
        <v>39</v>
      </c>
      <c r="F17094" t="s">
        <v>29</v>
      </c>
      <c r="G17094">
        <v>17</v>
      </c>
      <c r="H17094">
        <v>18154.59</v>
      </c>
      <c r="I17094">
        <v>308628.03000000003</v>
      </c>
      <c r="J17094">
        <v>159</v>
      </c>
      <c r="K17094">
        <v>2</v>
      </c>
      <c r="L17094" t="s">
        <v>18</v>
      </c>
      <c r="M17094">
        <f>(Table1[[#This Row],[Current_Stock]]*Table1[[#This Row],[Unit_Price]])</f>
        <v>2886579.81</v>
      </c>
      <c r="N17094" s="12">
        <f>DATE(YEAR(Table1[[#This Row],[Order_Date]]),MONTH(Table1[[#This Row],[Order_Date]]),1)</f>
        <v>45139</v>
      </c>
    </row>
    <row r="17095" spans="1:14">
      <c r="A17095" t="s">
        <v>474</v>
      </c>
      <c r="B17095" t="s">
        <v>129</v>
      </c>
      <c r="C17095" t="s">
        <v>130</v>
      </c>
      <c r="D17095" t="s">
        <v>53</v>
      </c>
      <c r="E17095" t="s">
        <v>211</v>
      </c>
      <c r="F17095" t="s">
        <v>17</v>
      </c>
      <c r="G17095">
        <v>8</v>
      </c>
      <c r="H17095">
        <v>3050.53</v>
      </c>
      <c r="I17095">
        <v>24404.240000000002</v>
      </c>
      <c r="J17095">
        <v>267</v>
      </c>
      <c r="K17095">
        <v>6</v>
      </c>
      <c r="L17095" t="s">
        <v>18</v>
      </c>
      <c r="M17095">
        <f>(Table1[[#This Row],[Current_Stock]]*Table1[[#This Row],[Unit_Price]])</f>
        <v>814491.51</v>
      </c>
      <c r="N17095" s="12">
        <f>DATE(YEAR(Table1[[#This Row],[Order_Date]]),MONTH(Table1[[#This Row],[Order_Date]]),1)</f>
        <v>45566</v>
      </c>
    </row>
    <row r="17096" spans="1:14">
      <c r="A17096" t="s">
        <v>1367</v>
      </c>
      <c r="B17096" t="s">
        <v>601</v>
      </c>
      <c r="C17096" t="s">
        <v>602</v>
      </c>
      <c r="D17096" t="s">
        <v>84</v>
      </c>
      <c r="E17096" t="s">
        <v>85</v>
      </c>
      <c r="F17096" t="s">
        <v>60</v>
      </c>
      <c r="G17096">
        <v>17</v>
      </c>
      <c r="H17096">
        <v>14288.87</v>
      </c>
      <c r="I17096">
        <v>242910.79</v>
      </c>
      <c r="J17096">
        <v>167</v>
      </c>
      <c r="K17096">
        <v>13</v>
      </c>
      <c r="L17096" t="s">
        <v>18</v>
      </c>
      <c r="M17096">
        <f>(Table1[[#This Row],[Current_Stock]]*Table1[[#This Row],[Unit_Price]])</f>
        <v>2386241.29</v>
      </c>
      <c r="N17096" s="12">
        <f>DATE(YEAR(Table1[[#This Row],[Order_Date]]),MONTH(Table1[[#This Row],[Order_Date]]),1)</f>
        <v>45292</v>
      </c>
    </row>
    <row r="17097" spans="1:14">
      <c r="A17097" t="s">
        <v>1280</v>
      </c>
      <c r="B17097" t="s">
        <v>527</v>
      </c>
      <c r="C17097" t="s">
        <v>528</v>
      </c>
      <c r="D17097" t="s">
        <v>22</v>
      </c>
      <c r="E17097" t="s">
        <v>23</v>
      </c>
      <c r="F17097" t="s">
        <v>46</v>
      </c>
      <c r="G17097">
        <v>22</v>
      </c>
      <c r="H17097">
        <v>8083.69</v>
      </c>
      <c r="I17097">
        <v>177841.18</v>
      </c>
      <c r="J17097">
        <v>62</v>
      </c>
      <c r="K17097">
        <v>5</v>
      </c>
      <c r="L17097" t="s">
        <v>105</v>
      </c>
      <c r="M17097">
        <f>(Table1[[#This Row],[Current_Stock]]*Table1[[#This Row],[Unit_Price]])</f>
        <v>501188.77999999997</v>
      </c>
      <c r="N17097" s="12">
        <f>DATE(YEAR(Table1[[#This Row],[Order_Date]]),MONTH(Table1[[#This Row],[Order_Date]]),1)</f>
        <v>45444</v>
      </c>
    </row>
    <row r="17098" spans="1:14">
      <c r="A17098" t="s">
        <v>1368</v>
      </c>
      <c r="B17098" t="s">
        <v>135</v>
      </c>
      <c r="C17098" t="s">
        <v>136</v>
      </c>
      <c r="D17098" t="s">
        <v>44</v>
      </c>
      <c r="E17098" t="s">
        <v>73</v>
      </c>
      <c r="F17098" t="s">
        <v>46</v>
      </c>
      <c r="G17098">
        <v>29</v>
      </c>
      <c r="H17098">
        <v>4734.8100000000004</v>
      </c>
      <c r="I17098">
        <v>137309.49</v>
      </c>
      <c r="J17098">
        <v>42</v>
      </c>
      <c r="K17098">
        <v>11</v>
      </c>
      <c r="L17098" t="s">
        <v>18</v>
      </c>
      <c r="M17098">
        <f>(Table1[[#This Row],[Current_Stock]]*Table1[[#This Row],[Unit_Price]])</f>
        <v>198862.02000000002</v>
      </c>
      <c r="N17098" s="12">
        <f>DATE(YEAR(Table1[[#This Row],[Order_Date]]),MONTH(Table1[[#This Row],[Order_Date]]),1)</f>
        <v>44927</v>
      </c>
    </row>
    <row r="17099" spans="1:14">
      <c r="A17099" t="s">
        <v>1042</v>
      </c>
      <c r="B17099" t="s">
        <v>1089</v>
      </c>
      <c r="C17099" t="s">
        <v>1090</v>
      </c>
      <c r="D17099" t="s">
        <v>33</v>
      </c>
      <c r="E17099" t="s">
        <v>277</v>
      </c>
      <c r="F17099" t="s">
        <v>29</v>
      </c>
      <c r="G17099">
        <v>22</v>
      </c>
      <c r="H17099">
        <v>299.06</v>
      </c>
      <c r="I17099">
        <v>6579.32</v>
      </c>
      <c r="J17099">
        <v>209</v>
      </c>
      <c r="K17099">
        <v>4</v>
      </c>
      <c r="L17099" t="s">
        <v>18</v>
      </c>
      <c r="M17099">
        <f>(Table1[[#This Row],[Current_Stock]]*Table1[[#This Row],[Unit_Price]])</f>
        <v>62503.54</v>
      </c>
      <c r="N17099" s="12">
        <f>DATE(YEAR(Table1[[#This Row],[Order_Date]]),MONTH(Table1[[#This Row],[Order_Date]]),1)</f>
        <v>45170</v>
      </c>
    </row>
    <row r="17100" spans="1:14">
      <c r="A17100" t="s">
        <v>932</v>
      </c>
      <c r="B17100" t="s">
        <v>450</v>
      </c>
      <c r="C17100" t="s">
        <v>451</v>
      </c>
      <c r="D17100" t="s">
        <v>33</v>
      </c>
      <c r="E17100" t="s">
        <v>28</v>
      </c>
      <c r="F17100" t="s">
        <v>17</v>
      </c>
      <c r="G17100">
        <v>23</v>
      </c>
      <c r="H17100">
        <v>2353.92</v>
      </c>
      <c r="I17100">
        <v>54140.160000000003</v>
      </c>
      <c r="J17100">
        <v>154</v>
      </c>
      <c r="K17100">
        <v>3</v>
      </c>
      <c r="L17100" t="s">
        <v>18</v>
      </c>
      <c r="M17100">
        <f>(Table1[[#This Row],[Current_Stock]]*Table1[[#This Row],[Unit_Price]])</f>
        <v>362503.67999999999</v>
      </c>
      <c r="N17100" s="12">
        <f>DATE(YEAR(Table1[[#This Row],[Order_Date]]),MONTH(Table1[[#This Row],[Order_Date]]),1)</f>
        <v>45536</v>
      </c>
    </row>
    <row r="17101" spans="1:14">
      <c r="A17101" t="s">
        <v>1154</v>
      </c>
      <c r="B17101" t="s">
        <v>642</v>
      </c>
      <c r="C17101" t="s">
        <v>643</v>
      </c>
      <c r="D17101" t="s">
        <v>33</v>
      </c>
      <c r="E17101" t="s">
        <v>173</v>
      </c>
      <c r="F17101" t="s">
        <v>46</v>
      </c>
      <c r="G17101">
        <v>10</v>
      </c>
      <c r="H17101">
        <v>3401.85</v>
      </c>
      <c r="I17101">
        <v>34018.5</v>
      </c>
      <c r="J17101">
        <v>86</v>
      </c>
      <c r="K17101">
        <v>14</v>
      </c>
      <c r="L17101" t="s">
        <v>18</v>
      </c>
      <c r="M17101">
        <f>(Table1[[#This Row],[Current_Stock]]*Table1[[#This Row],[Unit_Price]])</f>
        <v>292559.09999999998</v>
      </c>
      <c r="N17101" s="12">
        <f>DATE(YEAR(Table1[[#This Row],[Order_Date]]),MONTH(Table1[[#This Row],[Order_Date]]),1)</f>
        <v>45444</v>
      </c>
    </row>
    <row r="17102" spans="1:14">
      <c r="A17102" t="s">
        <v>751</v>
      </c>
      <c r="B17102" t="s">
        <v>793</v>
      </c>
      <c r="C17102" t="s">
        <v>794</v>
      </c>
      <c r="D17102" t="s">
        <v>38</v>
      </c>
      <c r="E17102" t="s">
        <v>50</v>
      </c>
      <c r="F17102" t="s">
        <v>17</v>
      </c>
      <c r="G17102">
        <v>9</v>
      </c>
      <c r="H17102">
        <v>1889.68</v>
      </c>
      <c r="I17102">
        <v>17007.12</v>
      </c>
      <c r="J17102">
        <v>236</v>
      </c>
      <c r="K17102">
        <v>11</v>
      </c>
      <c r="L17102" t="s">
        <v>18</v>
      </c>
      <c r="M17102">
        <f>(Table1[[#This Row],[Current_Stock]]*Table1[[#This Row],[Unit_Price]])</f>
        <v>445964.48000000004</v>
      </c>
      <c r="N17102" s="12">
        <f>DATE(YEAR(Table1[[#This Row],[Order_Date]]),MONTH(Table1[[#This Row],[Order_Date]]),1)</f>
        <v>45170</v>
      </c>
    </row>
    <row r="17103" spans="1:14">
      <c r="A17103" t="s">
        <v>1077</v>
      </c>
      <c r="B17103" t="s">
        <v>249</v>
      </c>
      <c r="C17103" t="s">
        <v>250</v>
      </c>
      <c r="D17103" t="s">
        <v>96</v>
      </c>
      <c r="E17103" t="s">
        <v>54</v>
      </c>
      <c r="F17103" t="s">
        <v>17</v>
      </c>
      <c r="G17103">
        <v>7</v>
      </c>
      <c r="H17103">
        <v>1211.8699999999999</v>
      </c>
      <c r="I17103">
        <v>8483.09</v>
      </c>
      <c r="J17103">
        <v>494</v>
      </c>
      <c r="K17103">
        <v>2</v>
      </c>
      <c r="L17103" t="s">
        <v>18</v>
      </c>
      <c r="M17103">
        <f>(Table1[[#This Row],[Current_Stock]]*Table1[[#This Row],[Unit_Price]])</f>
        <v>598663.77999999991</v>
      </c>
      <c r="N17103" s="12">
        <f>DATE(YEAR(Table1[[#This Row],[Order_Date]]),MONTH(Table1[[#This Row],[Order_Date]]),1)</f>
        <v>45352</v>
      </c>
    </row>
    <row r="17104" spans="1:14">
      <c r="A17104" t="s">
        <v>1321</v>
      </c>
      <c r="B17104" t="s">
        <v>904</v>
      </c>
      <c r="C17104" t="s">
        <v>905</v>
      </c>
      <c r="D17104" t="s">
        <v>84</v>
      </c>
      <c r="E17104" t="s">
        <v>282</v>
      </c>
      <c r="F17104" t="s">
        <v>46</v>
      </c>
      <c r="G17104">
        <v>19</v>
      </c>
      <c r="H17104">
        <v>13919.41</v>
      </c>
      <c r="I17104">
        <v>264468.78999999998</v>
      </c>
      <c r="J17104">
        <v>137</v>
      </c>
      <c r="K17104">
        <v>6</v>
      </c>
      <c r="L17104" t="s">
        <v>18</v>
      </c>
      <c r="M17104">
        <f>(Table1[[#This Row],[Current_Stock]]*Table1[[#This Row],[Unit_Price]])</f>
        <v>1906959.17</v>
      </c>
      <c r="N17104" s="12">
        <f>DATE(YEAR(Table1[[#This Row],[Order_Date]]),MONTH(Table1[[#This Row],[Order_Date]]),1)</f>
        <v>45108</v>
      </c>
    </row>
    <row r="17105" spans="1:14">
      <c r="A17105" t="s">
        <v>263</v>
      </c>
      <c r="B17105" t="s">
        <v>374</v>
      </c>
      <c r="C17105" t="s">
        <v>375</v>
      </c>
      <c r="D17105" t="s">
        <v>53</v>
      </c>
      <c r="E17105" t="s">
        <v>85</v>
      </c>
      <c r="F17105" t="s">
        <v>40</v>
      </c>
      <c r="G17105">
        <v>8</v>
      </c>
      <c r="H17105">
        <v>4966.9799999999996</v>
      </c>
      <c r="I17105">
        <v>39735.839999999997</v>
      </c>
      <c r="J17105">
        <v>581</v>
      </c>
      <c r="K17105">
        <v>9</v>
      </c>
      <c r="L17105" t="s">
        <v>55</v>
      </c>
      <c r="M17105">
        <f>(Table1[[#This Row],[Current_Stock]]*Table1[[#This Row],[Unit_Price]])</f>
        <v>2885815.38</v>
      </c>
      <c r="N17105" s="12">
        <f>DATE(YEAR(Table1[[#This Row],[Order_Date]]),MONTH(Table1[[#This Row],[Order_Date]]),1)</f>
        <v>45139</v>
      </c>
    </row>
    <row r="17106" spans="1:14">
      <c r="A17106" t="s">
        <v>403</v>
      </c>
      <c r="B17106" t="s">
        <v>425</v>
      </c>
      <c r="C17106" t="s">
        <v>426</v>
      </c>
      <c r="D17106" t="s">
        <v>38</v>
      </c>
      <c r="E17106" t="s">
        <v>85</v>
      </c>
      <c r="F17106" t="s">
        <v>60</v>
      </c>
      <c r="G17106">
        <v>14</v>
      </c>
      <c r="H17106">
        <v>2018.59</v>
      </c>
      <c r="I17106">
        <v>28260.26</v>
      </c>
      <c r="J17106">
        <v>103</v>
      </c>
      <c r="K17106">
        <v>2</v>
      </c>
      <c r="L17106" t="s">
        <v>18</v>
      </c>
      <c r="M17106">
        <f>(Table1[[#This Row],[Current_Stock]]*Table1[[#This Row],[Unit_Price]])</f>
        <v>207914.77</v>
      </c>
      <c r="N17106" s="12">
        <f>DATE(YEAR(Table1[[#This Row],[Order_Date]]),MONTH(Table1[[#This Row],[Order_Date]]),1)</f>
        <v>44958</v>
      </c>
    </row>
    <row r="17107" spans="1:14">
      <c r="A17107" t="s">
        <v>596</v>
      </c>
      <c r="B17107" t="s">
        <v>479</v>
      </c>
      <c r="C17107" t="s">
        <v>480</v>
      </c>
      <c r="D17107" t="s">
        <v>84</v>
      </c>
      <c r="E17107" t="s">
        <v>277</v>
      </c>
      <c r="F17107" t="s">
        <v>17</v>
      </c>
      <c r="G17107">
        <v>16</v>
      </c>
      <c r="H17107">
        <v>24468.51</v>
      </c>
      <c r="I17107">
        <v>391496.16</v>
      </c>
      <c r="J17107">
        <v>178</v>
      </c>
      <c r="K17107">
        <v>5</v>
      </c>
      <c r="L17107" t="s">
        <v>18</v>
      </c>
      <c r="M17107">
        <f>(Table1[[#This Row],[Current_Stock]]*Table1[[#This Row],[Unit_Price]])</f>
        <v>4355394.7799999993</v>
      </c>
      <c r="N17107" s="12">
        <f>DATE(YEAR(Table1[[#This Row],[Order_Date]]),MONTH(Table1[[#This Row],[Order_Date]]),1)</f>
        <v>45413</v>
      </c>
    </row>
    <row r="17108" spans="1:14">
      <c r="A17108" t="s">
        <v>603</v>
      </c>
      <c r="B17108" t="s">
        <v>839</v>
      </c>
      <c r="C17108" t="s">
        <v>840</v>
      </c>
      <c r="D17108" t="s">
        <v>27</v>
      </c>
      <c r="E17108" t="s">
        <v>73</v>
      </c>
      <c r="F17108" t="s">
        <v>60</v>
      </c>
      <c r="G17108">
        <v>9</v>
      </c>
      <c r="H17108">
        <v>3245.74</v>
      </c>
      <c r="I17108">
        <v>29211.66</v>
      </c>
      <c r="J17108">
        <v>541</v>
      </c>
      <c r="K17108">
        <v>13</v>
      </c>
      <c r="L17108" t="s">
        <v>18</v>
      </c>
      <c r="M17108">
        <f>(Table1[[#This Row],[Current_Stock]]*Table1[[#This Row],[Unit_Price]])</f>
        <v>1755945.3399999999</v>
      </c>
      <c r="N17108" s="12">
        <f>DATE(YEAR(Table1[[#This Row],[Order_Date]]),MONTH(Table1[[#This Row],[Order_Date]]),1)</f>
        <v>45383</v>
      </c>
    </row>
    <row r="17109" spans="1:14">
      <c r="A17109" t="s">
        <v>203</v>
      </c>
      <c r="B17109" t="s">
        <v>611</v>
      </c>
      <c r="C17109" t="s">
        <v>612</v>
      </c>
      <c r="D17109" t="s">
        <v>96</v>
      </c>
      <c r="E17109" t="s">
        <v>28</v>
      </c>
      <c r="F17109" t="s">
        <v>60</v>
      </c>
      <c r="G17109">
        <v>5</v>
      </c>
      <c r="H17109">
        <v>4084.04</v>
      </c>
      <c r="I17109">
        <v>20420.2</v>
      </c>
      <c r="J17109">
        <v>289</v>
      </c>
      <c r="K17109">
        <v>5</v>
      </c>
      <c r="L17109" t="s">
        <v>55</v>
      </c>
      <c r="M17109">
        <f>(Table1[[#This Row],[Current_Stock]]*Table1[[#This Row],[Unit_Price]])</f>
        <v>1180287.56</v>
      </c>
      <c r="N17109" s="12">
        <f>DATE(YEAR(Table1[[#This Row],[Order_Date]]),MONTH(Table1[[#This Row],[Order_Date]]),1)</f>
        <v>45078</v>
      </c>
    </row>
    <row r="17110" spans="1:14">
      <c r="A17110" t="s">
        <v>548</v>
      </c>
      <c r="B17110" t="s">
        <v>305</v>
      </c>
      <c r="C17110" t="s">
        <v>306</v>
      </c>
      <c r="D17110" t="s">
        <v>22</v>
      </c>
      <c r="E17110" t="s">
        <v>85</v>
      </c>
      <c r="F17110" t="s">
        <v>60</v>
      </c>
      <c r="G17110">
        <v>45</v>
      </c>
      <c r="H17110">
        <v>4429.6400000000003</v>
      </c>
      <c r="I17110">
        <v>199333.8</v>
      </c>
      <c r="J17110">
        <v>65</v>
      </c>
      <c r="K17110">
        <v>10</v>
      </c>
      <c r="L17110" t="s">
        <v>105</v>
      </c>
      <c r="M17110">
        <f>(Table1[[#This Row],[Current_Stock]]*Table1[[#This Row],[Unit_Price]])</f>
        <v>287926.60000000003</v>
      </c>
      <c r="N17110" s="12">
        <f>DATE(YEAR(Table1[[#This Row],[Order_Date]]),MONTH(Table1[[#This Row],[Order_Date]]),1)</f>
        <v>45352</v>
      </c>
    </row>
    <row r="17111" spans="1:14">
      <c r="A17111" t="s">
        <v>756</v>
      </c>
      <c r="B17111" t="s">
        <v>386</v>
      </c>
      <c r="C17111" t="s">
        <v>387</v>
      </c>
      <c r="D17111" t="s">
        <v>22</v>
      </c>
      <c r="E17111" t="s">
        <v>277</v>
      </c>
      <c r="F17111" t="s">
        <v>17</v>
      </c>
      <c r="G17111">
        <v>36</v>
      </c>
      <c r="H17111">
        <v>1720.58</v>
      </c>
      <c r="I17111">
        <v>61940.88</v>
      </c>
      <c r="J17111">
        <v>50</v>
      </c>
      <c r="K17111">
        <v>9</v>
      </c>
      <c r="L17111" t="s">
        <v>18</v>
      </c>
      <c r="M17111">
        <f>(Table1[[#This Row],[Current_Stock]]*Table1[[#This Row],[Unit_Price]])</f>
        <v>86029</v>
      </c>
      <c r="N17111" s="12">
        <f>DATE(YEAR(Table1[[#This Row],[Order_Date]]),MONTH(Table1[[#This Row],[Order_Date]]),1)</f>
        <v>45627</v>
      </c>
    </row>
    <row r="17112" spans="1:14">
      <c r="A17112" t="s">
        <v>1222</v>
      </c>
      <c r="B17112" t="s">
        <v>1051</v>
      </c>
      <c r="C17112" t="s">
        <v>1052</v>
      </c>
      <c r="D17112" t="s">
        <v>84</v>
      </c>
      <c r="E17112" t="s">
        <v>251</v>
      </c>
      <c r="F17112" t="s">
        <v>17</v>
      </c>
      <c r="G17112">
        <v>19</v>
      </c>
      <c r="H17112">
        <v>5336.15</v>
      </c>
      <c r="I17112">
        <v>101386.85</v>
      </c>
      <c r="J17112">
        <v>170</v>
      </c>
      <c r="K17112">
        <v>3</v>
      </c>
      <c r="L17112" t="s">
        <v>18</v>
      </c>
      <c r="M17112">
        <f>(Table1[[#This Row],[Current_Stock]]*Table1[[#This Row],[Unit_Price]])</f>
        <v>907145.49999999988</v>
      </c>
      <c r="N17112" s="12">
        <f>DATE(YEAR(Table1[[#This Row],[Order_Date]]),MONTH(Table1[[#This Row],[Order_Date]]),1)</f>
        <v>44927</v>
      </c>
    </row>
    <row r="17113" spans="1:14">
      <c r="A17113" t="s">
        <v>679</v>
      </c>
      <c r="B17113" t="s">
        <v>380</v>
      </c>
      <c r="C17113" t="s">
        <v>381</v>
      </c>
      <c r="D17113" t="s">
        <v>183</v>
      </c>
      <c r="E17113" t="s">
        <v>330</v>
      </c>
      <c r="F17113" t="s">
        <v>46</v>
      </c>
      <c r="G17113">
        <v>10</v>
      </c>
      <c r="H17113">
        <v>928.71</v>
      </c>
      <c r="I17113">
        <v>9287.1</v>
      </c>
      <c r="J17113">
        <v>190</v>
      </c>
      <c r="K17113">
        <v>8</v>
      </c>
      <c r="L17113" t="s">
        <v>18</v>
      </c>
      <c r="M17113">
        <f>(Table1[[#This Row],[Current_Stock]]*Table1[[#This Row],[Unit_Price]])</f>
        <v>176454.9</v>
      </c>
      <c r="N17113" s="12">
        <f>DATE(YEAR(Table1[[#This Row],[Order_Date]]),MONTH(Table1[[#This Row],[Order_Date]]),1)</f>
        <v>45108</v>
      </c>
    </row>
    <row r="17114" spans="1:14">
      <c r="A17114" t="s">
        <v>1083</v>
      </c>
      <c r="B17114" t="s">
        <v>144</v>
      </c>
      <c r="C17114" t="s">
        <v>145</v>
      </c>
      <c r="D17114" t="s">
        <v>27</v>
      </c>
      <c r="E17114" t="s">
        <v>330</v>
      </c>
      <c r="F17114" t="s">
        <v>40</v>
      </c>
      <c r="G17114">
        <v>5</v>
      </c>
      <c r="H17114">
        <v>298.07</v>
      </c>
      <c r="I17114">
        <v>1490.35</v>
      </c>
      <c r="J17114">
        <v>439</v>
      </c>
      <c r="K17114">
        <v>12</v>
      </c>
      <c r="L17114" t="s">
        <v>55</v>
      </c>
      <c r="M17114">
        <f>(Table1[[#This Row],[Current_Stock]]*Table1[[#This Row],[Unit_Price]])</f>
        <v>130852.73</v>
      </c>
      <c r="N17114" s="12">
        <f>DATE(YEAR(Table1[[#This Row],[Order_Date]]),MONTH(Table1[[#This Row],[Order_Date]]),1)</f>
        <v>45047</v>
      </c>
    </row>
    <row r="17115" spans="1:14">
      <c r="A17115" t="s">
        <v>484</v>
      </c>
      <c r="B17115" t="s">
        <v>51</v>
      </c>
      <c r="C17115" t="s">
        <v>52</v>
      </c>
      <c r="D17115" t="s">
        <v>53</v>
      </c>
      <c r="E17115" t="s">
        <v>97</v>
      </c>
      <c r="F17115" t="s">
        <v>29</v>
      </c>
      <c r="G17115">
        <v>4</v>
      </c>
      <c r="H17115">
        <v>3643.48</v>
      </c>
      <c r="I17115">
        <v>14573.92</v>
      </c>
      <c r="J17115">
        <v>259</v>
      </c>
      <c r="K17115">
        <v>11</v>
      </c>
      <c r="L17115" t="s">
        <v>18</v>
      </c>
      <c r="M17115">
        <f>(Table1[[#This Row],[Current_Stock]]*Table1[[#This Row],[Unit_Price]])</f>
        <v>943661.32</v>
      </c>
      <c r="N17115" s="12">
        <f>DATE(YEAR(Table1[[#This Row],[Order_Date]]),MONTH(Table1[[#This Row],[Order_Date]]),1)</f>
        <v>45323</v>
      </c>
    </row>
    <row r="17116" spans="1:14">
      <c r="A17116" t="s">
        <v>597</v>
      </c>
      <c r="B17116" t="s">
        <v>267</v>
      </c>
      <c r="C17116" t="s">
        <v>268</v>
      </c>
      <c r="D17116" t="s">
        <v>15</v>
      </c>
      <c r="E17116" t="s">
        <v>28</v>
      </c>
      <c r="F17116" t="s">
        <v>29</v>
      </c>
      <c r="G17116">
        <v>17</v>
      </c>
      <c r="H17116">
        <v>75.77</v>
      </c>
      <c r="I17116">
        <v>1288.0899999999999</v>
      </c>
      <c r="J17116">
        <v>138</v>
      </c>
      <c r="K17116">
        <v>14</v>
      </c>
      <c r="L17116" t="s">
        <v>18</v>
      </c>
      <c r="M17116">
        <f>(Table1[[#This Row],[Current_Stock]]*Table1[[#This Row],[Unit_Price]])</f>
        <v>10456.26</v>
      </c>
      <c r="N17116" s="12">
        <f>DATE(YEAR(Table1[[#This Row],[Order_Date]]),MONTH(Table1[[#This Row],[Order_Date]]),1)</f>
        <v>45200</v>
      </c>
    </row>
    <row r="17117" spans="1:14">
      <c r="A17117" t="s">
        <v>1017</v>
      </c>
      <c r="B17117" t="s">
        <v>253</v>
      </c>
      <c r="C17117" t="s">
        <v>254</v>
      </c>
      <c r="D17117" t="s">
        <v>38</v>
      </c>
      <c r="E17117" t="s">
        <v>277</v>
      </c>
      <c r="F17117" t="s">
        <v>60</v>
      </c>
      <c r="G17117">
        <v>14</v>
      </c>
      <c r="H17117">
        <v>1021.93</v>
      </c>
      <c r="I17117">
        <v>14307.02</v>
      </c>
      <c r="J17117">
        <v>106</v>
      </c>
      <c r="K17117">
        <v>7</v>
      </c>
      <c r="L17117" t="s">
        <v>18</v>
      </c>
      <c r="M17117">
        <f>(Table1[[#This Row],[Current_Stock]]*Table1[[#This Row],[Unit_Price]])</f>
        <v>108324.58</v>
      </c>
      <c r="N17117" s="12">
        <f>DATE(YEAR(Table1[[#This Row],[Order_Date]]),MONTH(Table1[[#This Row],[Order_Date]]),1)</f>
        <v>45536</v>
      </c>
    </row>
    <row r="17118" spans="1:14">
      <c r="A17118" t="s">
        <v>915</v>
      </c>
      <c r="B17118" t="s">
        <v>396</v>
      </c>
      <c r="C17118" t="s">
        <v>397</v>
      </c>
      <c r="D17118" t="s">
        <v>33</v>
      </c>
      <c r="E17118" t="s">
        <v>243</v>
      </c>
      <c r="F17118" t="s">
        <v>46</v>
      </c>
      <c r="G17118">
        <v>13</v>
      </c>
      <c r="H17118">
        <v>298.22000000000003</v>
      </c>
      <c r="I17118">
        <v>3876.86</v>
      </c>
      <c r="J17118">
        <v>169</v>
      </c>
      <c r="K17118">
        <v>4</v>
      </c>
      <c r="L17118" t="s">
        <v>18</v>
      </c>
      <c r="M17118">
        <f>(Table1[[#This Row],[Current_Stock]]*Table1[[#This Row],[Unit_Price]])</f>
        <v>50399.180000000008</v>
      </c>
      <c r="N17118" s="12">
        <f>DATE(YEAR(Table1[[#This Row],[Order_Date]]),MONTH(Table1[[#This Row],[Order_Date]]),1)</f>
        <v>45231</v>
      </c>
    </row>
    <row r="17119" spans="1:14">
      <c r="A17119" t="s">
        <v>295</v>
      </c>
      <c r="B17119" t="s">
        <v>302</v>
      </c>
      <c r="C17119" t="s">
        <v>303</v>
      </c>
      <c r="D17119" t="s">
        <v>38</v>
      </c>
      <c r="E17119" t="s">
        <v>80</v>
      </c>
      <c r="F17119" t="s">
        <v>46</v>
      </c>
      <c r="G17119">
        <v>17</v>
      </c>
      <c r="H17119">
        <v>3019.28</v>
      </c>
      <c r="I17119">
        <v>51327.76</v>
      </c>
      <c r="J17119">
        <v>164</v>
      </c>
      <c r="K17119">
        <v>8</v>
      </c>
      <c r="L17119" t="s">
        <v>18</v>
      </c>
      <c r="M17119">
        <f>(Table1[[#This Row],[Current_Stock]]*Table1[[#This Row],[Unit_Price]])</f>
        <v>495161.92000000004</v>
      </c>
      <c r="N17119" s="12">
        <f>DATE(YEAR(Table1[[#This Row],[Order_Date]]),MONTH(Table1[[#This Row],[Order_Date]]),1)</f>
        <v>45292</v>
      </c>
    </row>
    <row r="17120" spans="1:14">
      <c r="A17120" t="s">
        <v>1108</v>
      </c>
      <c r="B17120" t="s">
        <v>1025</v>
      </c>
      <c r="C17120" t="s">
        <v>1026</v>
      </c>
      <c r="D17120" t="s">
        <v>84</v>
      </c>
      <c r="E17120" t="s">
        <v>104</v>
      </c>
      <c r="F17120" t="s">
        <v>60</v>
      </c>
      <c r="G17120">
        <v>25</v>
      </c>
      <c r="H17120">
        <v>6193.45</v>
      </c>
      <c r="I17120">
        <v>154836.25</v>
      </c>
      <c r="J17120">
        <v>189</v>
      </c>
      <c r="K17120">
        <v>14</v>
      </c>
      <c r="L17120" t="s">
        <v>18</v>
      </c>
      <c r="M17120">
        <f>(Table1[[#This Row],[Current_Stock]]*Table1[[#This Row],[Unit_Price]])</f>
        <v>1170562.05</v>
      </c>
      <c r="N17120" s="12">
        <f>DATE(YEAR(Table1[[#This Row],[Order_Date]]),MONTH(Table1[[#This Row],[Order_Date]]),1)</f>
        <v>44986</v>
      </c>
    </row>
    <row r="17121" spans="1:14">
      <c r="A17121" t="s">
        <v>190</v>
      </c>
      <c r="B17121" t="s">
        <v>260</v>
      </c>
      <c r="C17121" t="s">
        <v>261</v>
      </c>
      <c r="D17121" t="s">
        <v>15</v>
      </c>
      <c r="E17121" t="s">
        <v>73</v>
      </c>
      <c r="F17121" t="s">
        <v>60</v>
      </c>
      <c r="G17121">
        <v>14</v>
      </c>
      <c r="H17121">
        <v>386.62</v>
      </c>
      <c r="I17121">
        <v>5412.68</v>
      </c>
      <c r="J17121">
        <v>151</v>
      </c>
      <c r="K17121">
        <v>5</v>
      </c>
      <c r="L17121" t="s">
        <v>18</v>
      </c>
      <c r="M17121">
        <f>(Table1[[#This Row],[Current_Stock]]*Table1[[#This Row],[Unit_Price]])</f>
        <v>58379.62</v>
      </c>
      <c r="N17121" s="12">
        <f>DATE(YEAR(Table1[[#This Row],[Order_Date]]),MONTH(Table1[[#This Row],[Order_Date]]),1)</f>
        <v>45597</v>
      </c>
    </row>
    <row r="17122" spans="1:14">
      <c r="A17122" t="s">
        <v>1197</v>
      </c>
      <c r="B17122" t="s">
        <v>944</v>
      </c>
      <c r="C17122" t="s">
        <v>945</v>
      </c>
      <c r="D17122" t="s">
        <v>15</v>
      </c>
      <c r="E17122" t="s">
        <v>104</v>
      </c>
      <c r="F17122" t="s">
        <v>60</v>
      </c>
      <c r="G17122">
        <v>13</v>
      </c>
      <c r="H17122">
        <v>89.98</v>
      </c>
      <c r="I17122">
        <v>1169.74</v>
      </c>
      <c r="J17122">
        <v>166</v>
      </c>
      <c r="K17122">
        <v>2</v>
      </c>
      <c r="L17122" t="s">
        <v>18</v>
      </c>
      <c r="M17122">
        <f>(Table1[[#This Row],[Current_Stock]]*Table1[[#This Row],[Unit_Price]])</f>
        <v>14936.68</v>
      </c>
      <c r="N17122" s="12">
        <f>DATE(YEAR(Table1[[#This Row],[Order_Date]]),MONTH(Table1[[#This Row],[Order_Date]]),1)</f>
        <v>45597</v>
      </c>
    </row>
    <row r="17123" spans="1:14">
      <c r="A17123" t="s">
        <v>1361</v>
      </c>
      <c r="B17123" t="s">
        <v>566</v>
      </c>
      <c r="C17123" t="s">
        <v>567</v>
      </c>
      <c r="D17123" t="s">
        <v>15</v>
      </c>
      <c r="E17123" t="s">
        <v>160</v>
      </c>
      <c r="F17123" t="s">
        <v>60</v>
      </c>
      <c r="G17123">
        <v>10</v>
      </c>
      <c r="H17123">
        <v>279.43</v>
      </c>
      <c r="I17123">
        <v>2794.3</v>
      </c>
      <c r="J17123">
        <v>247</v>
      </c>
      <c r="K17123">
        <v>8</v>
      </c>
      <c r="L17123" t="s">
        <v>18</v>
      </c>
      <c r="M17123">
        <f>(Table1[[#This Row],[Current_Stock]]*Table1[[#This Row],[Unit_Price]])</f>
        <v>69019.210000000006</v>
      </c>
      <c r="N17123" s="12">
        <f>DATE(YEAR(Table1[[#This Row],[Order_Date]]),MONTH(Table1[[#This Row],[Order_Date]]),1)</f>
        <v>45383</v>
      </c>
    </row>
    <row r="17124" spans="1:14">
      <c r="A17124" t="s">
        <v>1155</v>
      </c>
      <c r="B17124" t="s">
        <v>685</v>
      </c>
      <c r="C17124" t="s">
        <v>686</v>
      </c>
      <c r="D17124" t="s">
        <v>183</v>
      </c>
      <c r="E17124" t="s">
        <v>113</v>
      </c>
      <c r="F17124" t="s">
        <v>17</v>
      </c>
      <c r="G17124">
        <v>24</v>
      </c>
      <c r="H17124">
        <v>391.22</v>
      </c>
      <c r="I17124">
        <v>9389.2800000000007</v>
      </c>
      <c r="J17124">
        <v>110</v>
      </c>
      <c r="K17124">
        <v>4</v>
      </c>
      <c r="L17124" t="s">
        <v>18</v>
      </c>
      <c r="M17124">
        <f>(Table1[[#This Row],[Current_Stock]]*Table1[[#This Row],[Unit_Price]])</f>
        <v>43034.200000000004</v>
      </c>
      <c r="N17124" s="12">
        <f>DATE(YEAR(Table1[[#This Row],[Order_Date]]),MONTH(Table1[[#This Row],[Order_Date]]),1)</f>
        <v>45078</v>
      </c>
    </row>
    <row r="17125" spans="1:14">
      <c r="A17125" t="s">
        <v>751</v>
      </c>
      <c r="B17125" t="s">
        <v>325</v>
      </c>
      <c r="C17125" t="s">
        <v>326</v>
      </c>
      <c r="D17125" t="s">
        <v>27</v>
      </c>
      <c r="E17125" t="s">
        <v>160</v>
      </c>
      <c r="F17125" t="s">
        <v>17</v>
      </c>
      <c r="G17125">
        <v>5</v>
      </c>
      <c r="H17125">
        <v>2035.24</v>
      </c>
      <c r="I17125">
        <v>10176.200000000001</v>
      </c>
      <c r="J17125">
        <v>277</v>
      </c>
      <c r="K17125">
        <v>9</v>
      </c>
      <c r="L17125" t="s">
        <v>55</v>
      </c>
      <c r="M17125">
        <f>(Table1[[#This Row],[Current_Stock]]*Table1[[#This Row],[Unit_Price]])</f>
        <v>563761.48</v>
      </c>
      <c r="N17125" s="12">
        <f>DATE(YEAR(Table1[[#This Row],[Order_Date]]),MONTH(Table1[[#This Row],[Order_Date]]),1)</f>
        <v>45170</v>
      </c>
    </row>
    <row r="17126" spans="1:14">
      <c r="A17126" t="s">
        <v>367</v>
      </c>
      <c r="B17126" t="s">
        <v>256</v>
      </c>
      <c r="C17126" t="s">
        <v>257</v>
      </c>
      <c r="D17126" t="s">
        <v>183</v>
      </c>
      <c r="E17126" t="s">
        <v>243</v>
      </c>
      <c r="F17126" t="s">
        <v>17</v>
      </c>
      <c r="G17126">
        <v>21</v>
      </c>
      <c r="H17126">
        <v>2166.0500000000002</v>
      </c>
      <c r="I17126">
        <v>45487.05</v>
      </c>
      <c r="J17126">
        <v>97</v>
      </c>
      <c r="K17126">
        <v>10</v>
      </c>
      <c r="L17126" t="s">
        <v>18</v>
      </c>
      <c r="M17126">
        <f>(Table1[[#This Row],[Current_Stock]]*Table1[[#This Row],[Unit_Price]])</f>
        <v>210106.85</v>
      </c>
      <c r="N17126" s="12">
        <f>DATE(YEAR(Table1[[#This Row],[Order_Date]]),MONTH(Table1[[#This Row],[Order_Date]]),1)</f>
        <v>45261</v>
      </c>
    </row>
    <row r="17127" spans="1:14">
      <c r="A17127" t="s">
        <v>1346</v>
      </c>
      <c r="B17127" t="s">
        <v>120</v>
      </c>
      <c r="C17127" t="s">
        <v>121</v>
      </c>
      <c r="D17127" t="s">
        <v>53</v>
      </c>
      <c r="E17127" t="s">
        <v>59</v>
      </c>
      <c r="F17127" t="s">
        <v>17</v>
      </c>
      <c r="G17127">
        <v>5</v>
      </c>
      <c r="H17127">
        <v>4174.0200000000004</v>
      </c>
      <c r="I17127">
        <v>20870.099999999999</v>
      </c>
      <c r="J17127">
        <v>467</v>
      </c>
      <c r="K17127">
        <v>4</v>
      </c>
      <c r="L17127" t="s">
        <v>55</v>
      </c>
      <c r="M17127">
        <f>(Table1[[#This Row],[Current_Stock]]*Table1[[#This Row],[Unit_Price]])</f>
        <v>1949267.3400000003</v>
      </c>
      <c r="N17127" s="12">
        <f>DATE(YEAR(Table1[[#This Row],[Order_Date]]),MONTH(Table1[[#This Row],[Order_Date]]),1)</f>
        <v>44927</v>
      </c>
    </row>
    <row r="17128" spans="1:14">
      <c r="A17128" t="s">
        <v>807</v>
      </c>
      <c r="B17128" t="s">
        <v>325</v>
      </c>
      <c r="C17128" t="s">
        <v>326</v>
      </c>
      <c r="D17128" t="s">
        <v>27</v>
      </c>
      <c r="E17128" t="s">
        <v>211</v>
      </c>
      <c r="F17128" t="s">
        <v>46</v>
      </c>
      <c r="G17128">
        <v>7</v>
      </c>
      <c r="H17128">
        <v>2132.2399999999998</v>
      </c>
      <c r="I17128">
        <v>14925.68</v>
      </c>
      <c r="J17128">
        <v>575</v>
      </c>
      <c r="K17128">
        <v>3</v>
      </c>
      <c r="L17128" t="s">
        <v>18</v>
      </c>
      <c r="M17128">
        <f>(Table1[[#This Row],[Current_Stock]]*Table1[[#This Row],[Unit_Price]])</f>
        <v>1226037.9999999998</v>
      </c>
      <c r="N17128" s="12">
        <f>DATE(YEAR(Table1[[#This Row],[Order_Date]]),MONTH(Table1[[#This Row],[Order_Date]]),1)</f>
        <v>45505</v>
      </c>
    </row>
    <row r="17129" spans="1:14">
      <c r="A17129" t="s">
        <v>553</v>
      </c>
      <c r="B17129" t="s">
        <v>848</v>
      </c>
      <c r="C17129" t="s">
        <v>849</v>
      </c>
      <c r="D17129" t="s">
        <v>33</v>
      </c>
      <c r="E17129" t="s">
        <v>167</v>
      </c>
      <c r="F17129" t="s">
        <v>17</v>
      </c>
      <c r="G17129">
        <v>19</v>
      </c>
      <c r="H17129">
        <v>2041.75</v>
      </c>
      <c r="I17129">
        <v>38793.25</v>
      </c>
      <c r="J17129">
        <v>114</v>
      </c>
      <c r="K17129">
        <v>11</v>
      </c>
      <c r="L17129" t="s">
        <v>18</v>
      </c>
      <c r="M17129">
        <f>(Table1[[#This Row],[Current_Stock]]*Table1[[#This Row],[Unit_Price]])</f>
        <v>232759.5</v>
      </c>
      <c r="N17129" s="12">
        <f>DATE(YEAR(Table1[[#This Row],[Order_Date]]),MONTH(Table1[[#This Row],[Order_Date]]),1)</f>
        <v>45444</v>
      </c>
    </row>
    <row r="17130" spans="1:14">
      <c r="A17130" t="s">
        <v>712</v>
      </c>
      <c r="B17130" t="s">
        <v>1057</v>
      </c>
      <c r="C17130" t="s">
        <v>1058</v>
      </c>
      <c r="D17130" t="s">
        <v>84</v>
      </c>
      <c r="E17130" t="s">
        <v>167</v>
      </c>
      <c r="F17130" t="s">
        <v>17</v>
      </c>
      <c r="G17130">
        <v>22</v>
      </c>
      <c r="H17130">
        <v>28525.46</v>
      </c>
      <c r="I17130">
        <v>627560.12</v>
      </c>
      <c r="J17130">
        <v>130</v>
      </c>
      <c r="K17130">
        <v>13</v>
      </c>
      <c r="L17130" t="s">
        <v>18</v>
      </c>
      <c r="M17130">
        <f>(Table1[[#This Row],[Current_Stock]]*Table1[[#This Row],[Unit_Price]])</f>
        <v>3708309.8</v>
      </c>
      <c r="N17130" s="12">
        <f>DATE(YEAR(Table1[[#This Row],[Order_Date]]),MONTH(Table1[[#This Row],[Order_Date]]),1)</f>
        <v>45352</v>
      </c>
    </row>
    <row r="17131" spans="1:14">
      <c r="A17131" t="s">
        <v>937</v>
      </c>
      <c r="B17131" t="s">
        <v>777</v>
      </c>
      <c r="C17131" t="s">
        <v>778</v>
      </c>
      <c r="D17131" t="s">
        <v>84</v>
      </c>
      <c r="E17131" t="s">
        <v>211</v>
      </c>
      <c r="F17131" t="s">
        <v>46</v>
      </c>
      <c r="G17131">
        <v>9</v>
      </c>
      <c r="H17131">
        <v>28068.43</v>
      </c>
      <c r="I17131">
        <v>252615.87</v>
      </c>
      <c r="J17131">
        <v>178</v>
      </c>
      <c r="K17131">
        <v>8</v>
      </c>
      <c r="L17131" t="s">
        <v>18</v>
      </c>
      <c r="M17131">
        <f>(Table1[[#This Row],[Current_Stock]]*Table1[[#This Row],[Unit_Price]])</f>
        <v>4996180.54</v>
      </c>
      <c r="N17131" s="12">
        <f>DATE(YEAR(Table1[[#This Row],[Order_Date]]),MONTH(Table1[[#This Row],[Order_Date]]),1)</f>
        <v>45413</v>
      </c>
    </row>
    <row r="17132" spans="1:14">
      <c r="A17132" t="s">
        <v>93</v>
      </c>
      <c r="B17132" t="s">
        <v>162</v>
      </c>
      <c r="C17132" t="s">
        <v>163</v>
      </c>
      <c r="D17132" t="s">
        <v>53</v>
      </c>
      <c r="E17132" t="s">
        <v>173</v>
      </c>
      <c r="F17132" t="s">
        <v>29</v>
      </c>
      <c r="G17132">
        <v>6</v>
      </c>
      <c r="H17132">
        <v>4457.3</v>
      </c>
      <c r="I17132">
        <v>26743.8</v>
      </c>
      <c r="J17132">
        <v>297</v>
      </c>
      <c r="K17132">
        <v>10</v>
      </c>
      <c r="L17132" t="s">
        <v>55</v>
      </c>
      <c r="M17132">
        <f>(Table1[[#This Row],[Current_Stock]]*Table1[[#This Row],[Unit_Price]])</f>
        <v>1323818.1000000001</v>
      </c>
      <c r="N17132" s="12">
        <f>DATE(YEAR(Table1[[#This Row],[Order_Date]]),MONTH(Table1[[#This Row],[Order_Date]]),1)</f>
        <v>45597</v>
      </c>
    </row>
    <row r="17133" spans="1:14">
      <c r="A17133" t="s">
        <v>1149</v>
      </c>
      <c r="B17133" t="s">
        <v>1147</v>
      </c>
      <c r="C17133" t="s">
        <v>1148</v>
      </c>
      <c r="D17133" t="s">
        <v>96</v>
      </c>
      <c r="E17133" t="s">
        <v>113</v>
      </c>
      <c r="F17133" t="s">
        <v>46</v>
      </c>
      <c r="G17133">
        <v>5</v>
      </c>
      <c r="H17133">
        <v>2629.66</v>
      </c>
      <c r="I17133">
        <v>13148.3</v>
      </c>
      <c r="J17133">
        <v>351</v>
      </c>
      <c r="K17133">
        <v>10</v>
      </c>
      <c r="L17133" t="s">
        <v>18</v>
      </c>
      <c r="M17133">
        <f>(Table1[[#This Row],[Current_Stock]]*Table1[[#This Row],[Unit_Price]])</f>
        <v>923010.65999999992</v>
      </c>
      <c r="N17133" s="12">
        <f>DATE(YEAR(Table1[[#This Row],[Order_Date]]),MONTH(Table1[[#This Row],[Order_Date]]),1)</f>
        <v>45017</v>
      </c>
    </row>
    <row r="17134" spans="1:14">
      <c r="A17134" t="s">
        <v>67</v>
      </c>
      <c r="B17134" t="s">
        <v>155</v>
      </c>
      <c r="C17134" t="s">
        <v>156</v>
      </c>
      <c r="D17134" t="s">
        <v>33</v>
      </c>
      <c r="E17134" t="s">
        <v>113</v>
      </c>
      <c r="F17134" t="s">
        <v>29</v>
      </c>
      <c r="G17134">
        <v>21</v>
      </c>
      <c r="H17134">
        <v>3660.09</v>
      </c>
      <c r="I17134">
        <v>76861.89</v>
      </c>
      <c r="J17134">
        <v>110</v>
      </c>
      <c r="K17134">
        <v>13</v>
      </c>
      <c r="L17134" t="s">
        <v>18</v>
      </c>
      <c r="M17134">
        <f>(Table1[[#This Row],[Current_Stock]]*Table1[[#This Row],[Unit_Price]])</f>
        <v>402609.9</v>
      </c>
      <c r="N17134" s="12">
        <f>DATE(YEAR(Table1[[#This Row],[Order_Date]]),MONTH(Table1[[#This Row],[Order_Date]]),1)</f>
        <v>45352</v>
      </c>
    </row>
    <row r="17135" spans="1:14">
      <c r="A17135" t="s">
        <v>1301</v>
      </c>
      <c r="B17135" t="s">
        <v>253</v>
      </c>
      <c r="C17135" t="s">
        <v>254</v>
      </c>
      <c r="D17135" t="s">
        <v>38</v>
      </c>
      <c r="E17135" t="s">
        <v>89</v>
      </c>
      <c r="F17135" t="s">
        <v>60</v>
      </c>
      <c r="G17135">
        <v>21</v>
      </c>
      <c r="H17135">
        <v>3386.48</v>
      </c>
      <c r="I17135">
        <v>71116.08</v>
      </c>
      <c r="J17135">
        <v>175</v>
      </c>
      <c r="K17135">
        <v>9</v>
      </c>
      <c r="L17135" t="s">
        <v>18</v>
      </c>
      <c r="M17135">
        <f>(Table1[[#This Row],[Current_Stock]]*Table1[[#This Row],[Unit_Price]])</f>
        <v>592634</v>
      </c>
      <c r="N17135" s="12">
        <f>DATE(YEAR(Table1[[#This Row],[Order_Date]]),MONTH(Table1[[#This Row],[Order_Date]]),1)</f>
        <v>45261</v>
      </c>
    </row>
    <row r="17136" spans="1:14">
      <c r="A17136" t="s">
        <v>1023</v>
      </c>
      <c r="B17136" t="s">
        <v>383</v>
      </c>
      <c r="C17136" t="s">
        <v>384</v>
      </c>
      <c r="D17136" t="s">
        <v>44</v>
      </c>
      <c r="E17136" t="s">
        <v>243</v>
      </c>
      <c r="F17136" t="s">
        <v>46</v>
      </c>
      <c r="G17136">
        <v>57</v>
      </c>
      <c r="H17136">
        <v>1103.8399999999999</v>
      </c>
      <c r="I17136">
        <v>62918.879999999997</v>
      </c>
      <c r="J17136">
        <v>52</v>
      </c>
      <c r="K17136">
        <v>13</v>
      </c>
      <c r="L17136" t="s">
        <v>18</v>
      </c>
      <c r="M17136">
        <f>(Table1[[#This Row],[Current_Stock]]*Table1[[#This Row],[Unit_Price]])</f>
        <v>57399.679999999993</v>
      </c>
      <c r="N17136" s="12">
        <f>DATE(YEAR(Table1[[#This Row],[Order_Date]]),MONTH(Table1[[#This Row],[Order_Date]]),1)</f>
        <v>44986</v>
      </c>
    </row>
    <row r="17137" spans="1:14">
      <c r="A17137" t="s">
        <v>1275</v>
      </c>
      <c r="B17137" t="s">
        <v>982</v>
      </c>
      <c r="C17137" t="s">
        <v>983</v>
      </c>
      <c r="D17137" t="s">
        <v>38</v>
      </c>
      <c r="E17137" t="s">
        <v>153</v>
      </c>
      <c r="F17137" t="s">
        <v>40</v>
      </c>
      <c r="G17137">
        <v>22</v>
      </c>
      <c r="H17137">
        <v>4596.41</v>
      </c>
      <c r="I17137">
        <v>101121.02</v>
      </c>
      <c r="J17137">
        <v>158</v>
      </c>
      <c r="K17137">
        <v>3</v>
      </c>
      <c r="L17137" t="s">
        <v>18</v>
      </c>
      <c r="M17137">
        <f>(Table1[[#This Row],[Current_Stock]]*Table1[[#This Row],[Unit_Price]])</f>
        <v>726232.78</v>
      </c>
      <c r="N17137" s="12">
        <f>DATE(YEAR(Table1[[#This Row],[Order_Date]]),MONTH(Table1[[#This Row],[Order_Date]]),1)</f>
        <v>45383</v>
      </c>
    </row>
    <row r="17138" spans="1:14">
      <c r="A17138" t="s">
        <v>681</v>
      </c>
      <c r="B17138" t="s">
        <v>138</v>
      </c>
      <c r="C17138" t="s">
        <v>139</v>
      </c>
      <c r="D17138" t="s">
        <v>27</v>
      </c>
      <c r="E17138" t="s">
        <v>45</v>
      </c>
      <c r="F17138" t="s">
        <v>46</v>
      </c>
      <c r="G17138">
        <v>3</v>
      </c>
      <c r="H17138">
        <v>3469.27</v>
      </c>
      <c r="I17138">
        <v>10407.81</v>
      </c>
      <c r="J17138">
        <v>370</v>
      </c>
      <c r="K17138">
        <v>6</v>
      </c>
      <c r="L17138" t="s">
        <v>55</v>
      </c>
      <c r="M17138">
        <f>(Table1[[#This Row],[Current_Stock]]*Table1[[#This Row],[Unit_Price]])</f>
        <v>1283629.8999999999</v>
      </c>
      <c r="N17138" s="12">
        <f>DATE(YEAR(Table1[[#This Row],[Order_Date]]),MONTH(Table1[[#This Row],[Order_Date]]),1)</f>
        <v>45261</v>
      </c>
    </row>
    <row r="17139" spans="1:14">
      <c r="A17139" t="s">
        <v>1296</v>
      </c>
      <c r="B17139" t="s">
        <v>614</v>
      </c>
      <c r="C17139" t="s">
        <v>615</v>
      </c>
      <c r="D17139" t="s">
        <v>27</v>
      </c>
      <c r="E17139" t="s">
        <v>167</v>
      </c>
      <c r="F17139" t="s">
        <v>29</v>
      </c>
      <c r="G17139">
        <v>2</v>
      </c>
      <c r="H17139">
        <v>4496.92</v>
      </c>
      <c r="I17139">
        <v>8993.84</v>
      </c>
      <c r="J17139">
        <v>251</v>
      </c>
      <c r="K17139">
        <v>14</v>
      </c>
      <c r="L17139" t="s">
        <v>18</v>
      </c>
      <c r="M17139">
        <f>(Table1[[#This Row],[Current_Stock]]*Table1[[#This Row],[Unit_Price]])</f>
        <v>1128726.92</v>
      </c>
      <c r="N17139" s="12">
        <f>DATE(YEAR(Table1[[#This Row],[Order_Date]]),MONTH(Table1[[#This Row],[Order_Date]]),1)</f>
        <v>45017</v>
      </c>
    </row>
    <row r="17140" spans="1:14">
      <c r="A17140" t="s">
        <v>947</v>
      </c>
      <c r="B17140" t="s">
        <v>51</v>
      </c>
      <c r="C17140" t="s">
        <v>52</v>
      </c>
      <c r="D17140" t="s">
        <v>53</v>
      </c>
      <c r="E17140" t="s">
        <v>160</v>
      </c>
      <c r="F17140" t="s">
        <v>40</v>
      </c>
      <c r="G17140">
        <v>7</v>
      </c>
      <c r="H17140">
        <v>4747.24</v>
      </c>
      <c r="I17140">
        <v>33230.68</v>
      </c>
      <c r="J17140">
        <v>305</v>
      </c>
      <c r="K17140">
        <v>13</v>
      </c>
      <c r="L17140" t="s">
        <v>55</v>
      </c>
      <c r="M17140">
        <f>(Table1[[#This Row],[Current_Stock]]*Table1[[#This Row],[Unit_Price]])</f>
        <v>1447908.2</v>
      </c>
      <c r="N17140" s="12">
        <f>DATE(YEAR(Table1[[#This Row],[Order_Date]]),MONTH(Table1[[#This Row],[Order_Date]]),1)</f>
        <v>45505</v>
      </c>
    </row>
    <row r="17141" spans="1:14">
      <c r="A17141" t="s">
        <v>636</v>
      </c>
      <c r="B17141" t="s">
        <v>998</v>
      </c>
      <c r="C17141" t="s">
        <v>999</v>
      </c>
      <c r="D17141" t="s">
        <v>38</v>
      </c>
      <c r="E17141" t="s">
        <v>269</v>
      </c>
      <c r="F17141" t="s">
        <v>17</v>
      </c>
      <c r="G17141">
        <v>25</v>
      </c>
      <c r="H17141">
        <v>4794.49</v>
      </c>
      <c r="I17141">
        <v>119862.25</v>
      </c>
      <c r="J17141">
        <v>211</v>
      </c>
      <c r="K17141">
        <v>9</v>
      </c>
      <c r="L17141" t="s">
        <v>18</v>
      </c>
      <c r="M17141">
        <f>(Table1[[#This Row],[Current_Stock]]*Table1[[#This Row],[Unit_Price]])</f>
        <v>1011637.3899999999</v>
      </c>
      <c r="N17141" s="12">
        <f>DATE(YEAR(Table1[[#This Row],[Order_Date]]),MONTH(Table1[[#This Row],[Order_Date]]),1)</f>
        <v>45078</v>
      </c>
    </row>
    <row r="17142" spans="1:14">
      <c r="A17142" t="s">
        <v>628</v>
      </c>
      <c r="B17142" t="s">
        <v>322</v>
      </c>
      <c r="C17142" t="s">
        <v>323</v>
      </c>
      <c r="D17142" t="s">
        <v>22</v>
      </c>
      <c r="E17142" t="s">
        <v>23</v>
      </c>
      <c r="F17142" t="s">
        <v>29</v>
      </c>
      <c r="G17142">
        <v>34</v>
      </c>
      <c r="H17142">
        <v>10178.83</v>
      </c>
      <c r="I17142">
        <v>346080.22</v>
      </c>
      <c r="J17142">
        <v>65</v>
      </c>
      <c r="K17142">
        <v>11</v>
      </c>
      <c r="L17142" t="s">
        <v>105</v>
      </c>
      <c r="M17142">
        <f>(Table1[[#This Row],[Current_Stock]]*Table1[[#This Row],[Unit_Price]])</f>
        <v>661623.94999999995</v>
      </c>
      <c r="N17142" s="12">
        <f>DATE(YEAR(Table1[[#This Row],[Order_Date]]),MONTH(Table1[[#This Row],[Order_Date]]),1)</f>
        <v>45170</v>
      </c>
    </row>
    <row r="17143" spans="1:14">
      <c r="A17143" t="s">
        <v>1229</v>
      </c>
      <c r="B17143" t="s">
        <v>699</v>
      </c>
      <c r="C17143" t="s">
        <v>700</v>
      </c>
      <c r="D17143" t="s">
        <v>53</v>
      </c>
      <c r="E17143" t="s">
        <v>89</v>
      </c>
      <c r="F17143" t="s">
        <v>46</v>
      </c>
      <c r="G17143">
        <v>7</v>
      </c>
      <c r="H17143">
        <v>3601.16</v>
      </c>
      <c r="I17143">
        <v>25208.12</v>
      </c>
      <c r="J17143">
        <v>259</v>
      </c>
      <c r="K17143">
        <v>8</v>
      </c>
      <c r="L17143" t="s">
        <v>18</v>
      </c>
      <c r="M17143">
        <f>(Table1[[#This Row],[Current_Stock]]*Table1[[#This Row],[Unit_Price]])</f>
        <v>932700.44</v>
      </c>
      <c r="N17143" s="12">
        <f>DATE(YEAR(Table1[[#This Row],[Order_Date]]),MONTH(Table1[[#This Row],[Order_Date]]),1)</f>
        <v>45413</v>
      </c>
    </row>
    <row r="17144" spans="1:14">
      <c r="A17144" t="s">
        <v>395</v>
      </c>
      <c r="B17144" t="s">
        <v>998</v>
      </c>
      <c r="C17144" t="s">
        <v>999</v>
      </c>
      <c r="D17144" t="s">
        <v>38</v>
      </c>
      <c r="E17144" t="s">
        <v>109</v>
      </c>
      <c r="F17144" t="s">
        <v>60</v>
      </c>
      <c r="G17144">
        <v>16</v>
      </c>
      <c r="H17144">
        <v>2359.48</v>
      </c>
      <c r="I17144">
        <v>37751.68</v>
      </c>
      <c r="J17144">
        <v>147</v>
      </c>
      <c r="K17144">
        <v>12</v>
      </c>
      <c r="L17144" t="s">
        <v>18</v>
      </c>
      <c r="M17144">
        <f>(Table1[[#This Row],[Current_Stock]]*Table1[[#This Row],[Unit_Price]])</f>
        <v>346843.56</v>
      </c>
      <c r="N17144" s="12">
        <f>DATE(YEAR(Table1[[#This Row],[Order_Date]]),MONTH(Table1[[#This Row],[Order_Date]]),1)</f>
        <v>45474</v>
      </c>
    </row>
    <row r="17145" spans="1:14">
      <c r="A17145" t="s">
        <v>678</v>
      </c>
      <c r="B17145" t="s">
        <v>814</v>
      </c>
      <c r="C17145" t="s">
        <v>815</v>
      </c>
      <c r="D17145" t="s">
        <v>44</v>
      </c>
      <c r="E17145" t="s">
        <v>277</v>
      </c>
      <c r="F17145" t="s">
        <v>46</v>
      </c>
      <c r="G17145">
        <v>24</v>
      </c>
      <c r="H17145">
        <v>2292.5100000000002</v>
      </c>
      <c r="I17145">
        <v>55020.24</v>
      </c>
      <c r="J17145">
        <v>79</v>
      </c>
      <c r="K17145">
        <v>9</v>
      </c>
      <c r="L17145" t="s">
        <v>18</v>
      </c>
      <c r="M17145">
        <f>(Table1[[#This Row],[Current_Stock]]*Table1[[#This Row],[Unit_Price]])</f>
        <v>181108.29</v>
      </c>
      <c r="N17145" s="12">
        <f>DATE(YEAR(Table1[[#This Row],[Order_Date]]),MONTH(Table1[[#This Row],[Order_Date]]),1)</f>
        <v>45505</v>
      </c>
    </row>
    <row r="17146" spans="1:14">
      <c r="A17146" t="s">
        <v>1355</v>
      </c>
      <c r="B17146" t="s">
        <v>741</v>
      </c>
      <c r="C17146" t="s">
        <v>742</v>
      </c>
      <c r="D17146" t="s">
        <v>33</v>
      </c>
      <c r="E17146" t="s">
        <v>167</v>
      </c>
      <c r="F17146" t="s">
        <v>17</v>
      </c>
      <c r="G17146">
        <v>21</v>
      </c>
      <c r="H17146">
        <v>2757.28</v>
      </c>
      <c r="I17146">
        <v>57902.879999999997</v>
      </c>
      <c r="J17146">
        <v>108</v>
      </c>
      <c r="K17146">
        <v>5</v>
      </c>
      <c r="L17146" t="s">
        <v>18</v>
      </c>
      <c r="M17146">
        <f>(Table1[[#This Row],[Current_Stock]]*Table1[[#This Row],[Unit_Price]])</f>
        <v>297786.24000000005</v>
      </c>
      <c r="N17146" s="12">
        <f>DATE(YEAR(Table1[[#This Row],[Order_Date]]),MONTH(Table1[[#This Row],[Order_Date]]),1)</f>
        <v>45047</v>
      </c>
    </row>
    <row r="17147" spans="1:14">
      <c r="A17147" t="s">
        <v>1094</v>
      </c>
      <c r="B17147" t="s">
        <v>191</v>
      </c>
      <c r="C17147" t="s">
        <v>192</v>
      </c>
      <c r="D17147" t="s">
        <v>183</v>
      </c>
      <c r="E17147" t="s">
        <v>85</v>
      </c>
      <c r="F17147" t="s">
        <v>29</v>
      </c>
      <c r="G17147">
        <v>18</v>
      </c>
      <c r="H17147">
        <v>1071.27</v>
      </c>
      <c r="I17147">
        <v>19282.86</v>
      </c>
      <c r="J17147">
        <v>210</v>
      </c>
      <c r="K17147">
        <v>2</v>
      </c>
      <c r="L17147" t="s">
        <v>18</v>
      </c>
      <c r="M17147">
        <f>(Table1[[#This Row],[Current_Stock]]*Table1[[#This Row],[Unit_Price]])</f>
        <v>224966.69999999998</v>
      </c>
      <c r="N17147" s="12">
        <f>DATE(YEAR(Table1[[#This Row],[Order_Date]]),MONTH(Table1[[#This Row],[Order_Date]]),1)</f>
        <v>45627</v>
      </c>
    </row>
    <row r="17148" spans="1:14">
      <c r="A17148" t="s">
        <v>772</v>
      </c>
      <c r="B17148" t="s">
        <v>811</v>
      </c>
      <c r="C17148" t="s">
        <v>812</v>
      </c>
      <c r="D17148" t="s">
        <v>33</v>
      </c>
      <c r="E17148" t="s">
        <v>211</v>
      </c>
      <c r="F17148" t="s">
        <v>46</v>
      </c>
      <c r="G17148">
        <v>22</v>
      </c>
      <c r="H17148">
        <v>4439.9399999999996</v>
      </c>
      <c r="I17148">
        <v>97678.68</v>
      </c>
      <c r="J17148">
        <v>246</v>
      </c>
      <c r="K17148">
        <v>3</v>
      </c>
      <c r="L17148" t="s">
        <v>18</v>
      </c>
      <c r="M17148">
        <f>(Table1[[#This Row],[Current_Stock]]*Table1[[#This Row],[Unit_Price]])</f>
        <v>1092225.24</v>
      </c>
      <c r="N17148" s="12">
        <f>DATE(YEAR(Table1[[#This Row],[Order_Date]]),MONTH(Table1[[#This Row],[Order_Date]]),1)</f>
        <v>45047</v>
      </c>
    </row>
    <row r="17149" spans="1:14">
      <c r="A17149" t="s">
        <v>56</v>
      </c>
      <c r="B17149" t="s">
        <v>485</v>
      </c>
      <c r="C17149" t="s">
        <v>486</v>
      </c>
      <c r="D17149" t="s">
        <v>27</v>
      </c>
      <c r="E17149" t="s">
        <v>109</v>
      </c>
      <c r="F17149" t="s">
        <v>46</v>
      </c>
      <c r="G17149">
        <v>10</v>
      </c>
      <c r="H17149">
        <v>4306.1099999999997</v>
      </c>
      <c r="I17149">
        <v>43061.1</v>
      </c>
      <c r="J17149">
        <v>581</v>
      </c>
      <c r="K17149">
        <v>3</v>
      </c>
      <c r="L17149" t="s">
        <v>55</v>
      </c>
      <c r="M17149">
        <f>(Table1[[#This Row],[Current_Stock]]*Table1[[#This Row],[Unit_Price]])</f>
        <v>2501849.9099999997</v>
      </c>
      <c r="N17149" s="12">
        <f>DATE(YEAR(Table1[[#This Row],[Order_Date]]),MONTH(Table1[[#This Row],[Order_Date]]),1)</f>
        <v>45413</v>
      </c>
    </row>
    <row r="17150" spans="1:14">
      <c r="A17150" t="s">
        <v>1157</v>
      </c>
      <c r="B17150" t="s">
        <v>256</v>
      </c>
      <c r="C17150" t="s">
        <v>257</v>
      </c>
      <c r="D17150" t="s">
        <v>183</v>
      </c>
      <c r="E17150" t="s">
        <v>251</v>
      </c>
      <c r="F17150" t="s">
        <v>40</v>
      </c>
      <c r="G17150">
        <v>16</v>
      </c>
      <c r="H17150">
        <v>2729.59</v>
      </c>
      <c r="I17150">
        <v>43673.440000000002</v>
      </c>
      <c r="J17150">
        <v>169</v>
      </c>
      <c r="K17150">
        <v>12</v>
      </c>
      <c r="L17150" t="s">
        <v>18</v>
      </c>
      <c r="M17150">
        <f>(Table1[[#This Row],[Current_Stock]]*Table1[[#This Row],[Unit_Price]])</f>
        <v>461300.71</v>
      </c>
      <c r="N17150" s="12">
        <f>DATE(YEAR(Table1[[#This Row],[Order_Date]]),MONTH(Table1[[#This Row],[Order_Date]]),1)</f>
        <v>45047</v>
      </c>
    </row>
    <row r="17151" spans="1:14">
      <c r="A17151" t="s">
        <v>497</v>
      </c>
      <c r="B17151" t="s">
        <v>904</v>
      </c>
      <c r="C17151" t="s">
        <v>905</v>
      </c>
      <c r="D17151" t="s">
        <v>84</v>
      </c>
      <c r="E17151" t="s">
        <v>173</v>
      </c>
      <c r="F17151" t="s">
        <v>46</v>
      </c>
      <c r="G17151">
        <v>22</v>
      </c>
      <c r="H17151">
        <v>6982.17</v>
      </c>
      <c r="I17151">
        <v>153607.74</v>
      </c>
      <c r="J17151">
        <v>105</v>
      </c>
      <c r="K17151">
        <v>5</v>
      </c>
      <c r="L17151" t="s">
        <v>18</v>
      </c>
      <c r="M17151">
        <f>(Table1[[#This Row],[Current_Stock]]*Table1[[#This Row],[Unit_Price]])</f>
        <v>733127.85</v>
      </c>
      <c r="N17151" s="12">
        <f>DATE(YEAR(Table1[[#This Row],[Order_Date]]),MONTH(Table1[[#This Row],[Order_Date]]),1)</f>
        <v>45536</v>
      </c>
    </row>
    <row r="17152" spans="1:14">
      <c r="A17152" t="s">
        <v>215</v>
      </c>
      <c r="B17152" t="s">
        <v>775</v>
      </c>
      <c r="C17152" t="s">
        <v>776</v>
      </c>
      <c r="D17152" t="s">
        <v>15</v>
      </c>
      <c r="E17152" t="s">
        <v>39</v>
      </c>
      <c r="F17152" t="s">
        <v>46</v>
      </c>
      <c r="G17152">
        <v>17</v>
      </c>
      <c r="H17152">
        <v>302.35000000000002</v>
      </c>
      <c r="I17152">
        <v>5139.95</v>
      </c>
      <c r="J17152">
        <v>115</v>
      </c>
      <c r="K17152">
        <v>13</v>
      </c>
      <c r="L17152" t="s">
        <v>18</v>
      </c>
      <c r="M17152">
        <f>(Table1[[#This Row],[Current_Stock]]*Table1[[#This Row],[Unit_Price]])</f>
        <v>34770.25</v>
      </c>
      <c r="N17152" s="12">
        <f>DATE(YEAR(Table1[[#This Row],[Order_Date]]),MONTH(Table1[[#This Row],[Order_Date]]),1)</f>
        <v>44986</v>
      </c>
    </row>
    <row r="17153" spans="1:14">
      <c r="A17153" t="s">
        <v>370</v>
      </c>
      <c r="B17153" t="s">
        <v>151</v>
      </c>
      <c r="C17153" t="s">
        <v>152</v>
      </c>
      <c r="D17153" t="s">
        <v>53</v>
      </c>
      <c r="E17153" t="s">
        <v>34</v>
      </c>
      <c r="F17153" t="s">
        <v>40</v>
      </c>
      <c r="G17153">
        <v>13</v>
      </c>
      <c r="H17153">
        <v>1931.53</v>
      </c>
      <c r="I17153">
        <v>25109.89</v>
      </c>
      <c r="J17153">
        <v>442</v>
      </c>
      <c r="K17153">
        <v>14</v>
      </c>
      <c r="L17153" t="s">
        <v>55</v>
      </c>
      <c r="M17153">
        <f>(Table1[[#This Row],[Current_Stock]]*Table1[[#This Row],[Unit_Price]])</f>
        <v>853736.26</v>
      </c>
      <c r="N17153" s="12">
        <f>DATE(YEAR(Table1[[#This Row],[Order_Date]]),MONTH(Table1[[#This Row],[Order_Date]]),1)</f>
        <v>45597</v>
      </c>
    </row>
    <row r="17154" spans="1:14">
      <c r="A17154" t="s">
        <v>1328</v>
      </c>
      <c r="B17154" t="s">
        <v>353</v>
      </c>
      <c r="C17154" t="s">
        <v>354</v>
      </c>
      <c r="D17154" t="s">
        <v>84</v>
      </c>
      <c r="E17154" t="s">
        <v>54</v>
      </c>
      <c r="F17154" t="s">
        <v>29</v>
      </c>
      <c r="G17154">
        <v>13</v>
      </c>
      <c r="H17154">
        <v>1491.8</v>
      </c>
      <c r="I17154">
        <v>19393.400000000001</v>
      </c>
      <c r="J17154">
        <v>122</v>
      </c>
      <c r="K17154">
        <v>6</v>
      </c>
      <c r="L17154" t="s">
        <v>18</v>
      </c>
      <c r="M17154">
        <f>(Table1[[#This Row],[Current_Stock]]*Table1[[#This Row],[Unit_Price]])</f>
        <v>181999.6</v>
      </c>
      <c r="N17154" s="12">
        <f>DATE(YEAR(Table1[[#This Row],[Order_Date]]),MONTH(Table1[[#This Row],[Order_Date]]),1)</f>
        <v>45323</v>
      </c>
    </row>
    <row r="17155" spans="1:14">
      <c r="A17155" t="s">
        <v>128</v>
      </c>
      <c r="B17155" t="s">
        <v>1034</v>
      </c>
      <c r="C17155" t="s">
        <v>1035</v>
      </c>
      <c r="D17155" t="s">
        <v>84</v>
      </c>
      <c r="E17155" t="s">
        <v>109</v>
      </c>
      <c r="F17155" t="s">
        <v>40</v>
      </c>
      <c r="G17155">
        <v>20</v>
      </c>
      <c r="H17155">
        <v>27394.87</v>
      </c>
      <c r="I17155">
        <v>547897.4</v>
      </c>
      <c r="J17155">
        <v>120</v>
      </c>
      <c r="K17155">
        <v>7</v>
      </c>
      <c r="L17155" t="s">
        <v>18</v>
      </c>
      <c r="M17155">
        <f>(Table1[[#This Row],[Current_Stock]]*Table1[[#This Row],[Unit_Price]])</f>
        <v>3287384.4</v>
      </c>
      <c r="N17155" s="12">
        <f>DATE(YEAR(Table1[[#This Row],[Order_Date]]),MONTH(Table1[[#This Row],[Order_Date]]),1)</f>
        <v>44958</v>
      </c>
    </row>
    <row r="17156" spans="1:14">
      <c r="A17156" t="s">
        <v>681</v>
      </c>
      <c r="B17156" t="s">
        <v>1119</v>
      </c>
      <c r="C17156" t="s">
        <v>1120</v>
      </c>
      <c r="D17156" t="s">
        <v>96</v>
      </c>
      <c r="E17156" t="s">
        <v>277</v>
      </c>
      <c r="F17156" t="s">
        <v>60</v>
      </c>
      <c r="G17156">
        <v>10</v>
      </c>
      <c r="H17156">
        <v>4938.95</v>
      </c>
      <c r="I17156">
        <v>49389.5</v>
      </c>
      <c r="J17156">
        <v>546</v>
      </c>
      <c r="K17156">
        <v>4</v>
      </c>
      <c r="L17156" t="s">
        <v>55</v>
      </c>
      <c r="M17156">
        <f>(Table1[[#This Row],[Current_Stock]]*Table1[[#This Row],[Unit_Price]])</f>
        <v>2696666.6999999997</v>
      </c>
      <c r="N17156" s="12">
        <f>DATE(YEAR(Table1[[#This Row],[Order_Date]]),MONTH(Table1[[#This Row],[Order_Date]]),1)</f>
        <v>45261</v>
      </c>
    </row>
    <row r="17157" spans="1:14">
      <c r="A17157" t="s">
        <v>1277</v>
      </c>
      <c r="B17157" t="s">
        <v>562</v>
      </c>
      <c r="C17157" t="s">
        <v>563</v>
      </c>
      <c r="D17157" t="s">
        <v>44</v>
      </c>
      <c r="E17157" t="s">
        <v>243</v>
      </c>
      <c r="F17157" t="s">
        <v>17</v>
      </c>
      <c r="G17157">
        <v>50</v>
      </c>
      <c r="H17157">
        <v>3675.29</v>
      </c>
      <c r="I17157">
        <v>183764.5</v>
      </c>
      <c r="J17157">
        <v>54</v>
      </c>
      <c r="K17157">
        <v>9</v>
      </c>
      <c r="L17157" t="s">
        <v>18</v>
      </c>
      <c r="M17157">
        <f>(Table1[[#This Row],[Current_Stock]]*Table1[[#This Row],[Unit_Price]])</f>
        <v>198465.66</v>
      </c>
      <c r="N17157" s="12">
        <f>DATE(YEAR(Table1[[#This Row],[Order_Date]]),MONTH(Table1[[#This Row],[Order_Date]]),1)</f>
        <v>45566</v>
      </c>
    </row>
    <row r="17158" spans="1:14">
      <c r="A17158" t="s">
        <v>1183</v>
      </c>
      <c r="B17158" t="s">
        <v>752</v>
      </c>
      <c r="C17158" t="s">
        <v>753</v>
      </c>
      <c r="D17158" t="s">
        <v>183</v>
      </c>
      <c r="E17158" t="s">
        <v>167</v>
      </c>
      <c r="F17158" t="s">
        <v>46</v>
      </c>
      <c r="G17158">
        <v>11</v>
      </c>
      <c r="H17158">
        <v>1177.6600000000001</v>
      </c>
      <c r="I17158">
        <v>12954.26</v>
      </c>
      <c r="J17158">
        <v>220</v>
      </c>
      <c r="K17158">
        <v>8</v>
      </c>
      <c r="L17158" t="s">
        <v>18</v>
      </c>
      <c r="M17158">
        <f>(Table1[[#This Row],[Current_Stock]]*Table1[[#This Row],[Unit_Price]])</f>
        <v>259085.2</v>
      </c>
      <c r="N17158" s="12">
        <f>DATE(YEAR(Table1[[#This Row],[Order_Date]]),MONTH(Table1[[#This Row],[Order_Date]]),1)</f>
        <v>44927</v>
      </c>
    </row>
    <row r="17159" spans="1:14">
      <c r="A17159" t="s">
        <v>64</v>
      </c>
      <c r="B17159" t="s">
        <v>450</v>
      </c>
      <c r="C17159" t="s">
        <v>451</v>
      </c>
      <c r="D17159" t="s">
        <v>33</v>
      </c>
      <c r="E17159" t="s">
        <v>153</v>
      </c>
      <c r="F17159" t="s">
        <v>46</v>
      </c>
      <c r="G17159">
        <v>22</v>
      </c>
      <c r="H17159">
        <v>4400.08</v>
      </c>
      <c r="I17159">
        <v>96801.76</v>
      </c>
      <c r="J17159">
        <v>108</v>
      </c>
      <c r="K17159">
        <v>13</v>
      </c>
      <c r="L17159" t="s">
        <v>18</v>
      </c>
      <c r="M17159">
        <f>(Table1[[#This Row],[Current_Stock]]*Table1[[#This Row],[Unit_Price]])</f>
        <v>475208.64</v>
      </c>
      <c r="N17159" s="12">
        <f>DATE(YEAR(Table1[[#This Row],[Order_Date]]),MONTH(Table1[[#This Row],[Order_Date]]),1)</f>
        <v>45597</v>
      </c>
    </row>
    <row r="17160" spans="1:14">
      <c r="A17160" t="s">
        <v>1078</v>
      </c>
      <c r="B17160" t="s">
        <v>673</v>
      </c>
      <c r="C17160" t="s">
        <v>674</v>
      </c>
      <c r="D17160" t="s">
        <v>22</v>
      </c>
      <c r="E17160" t="s">
        <v>104</v>
      </c>
      <c r="F17160" t="s">
        <v>60</v>
      </c>
      <c r="G17160">
        <v>37</v>
      </c>
      <c r="H17160">
        <v>8937.23</v>
      </c>
      <c r="I17160">
        <v>330677.51</v>
      </c>
      <c r="J17160">
        <v>101</v>
      </c>
      <c r="K17160">
        <v>9</v>
      </c>
      <c r="L17160" t="s">
        <v>18</v>
      </c>
      <c r="M17160">
        <f>(Table1[[#This Row],[Current_Stock]]*Table1[[#This Row],[Unit_Price]])</f>
        <v>902660.23</v>
      </c>
      <c r="N17160" s="12">
        <f>DATE(YEAR(Table1[[#This Row],[Order_Date]]),MONTH(Table1[[#This Row],[Order_Date]]),1)</f>
        <v>45170</v>
      </c>
    </row>
    <row r="17161" spans="1:14">
      <c r="A17161" t="s">
        <v>616</v>
      </c>
      <c r="B17161" t="s">
        <v>811</v>
      </c>
      <c r="C17161" t="s">
        <v>812</v>
      </c>
      <c r="D17161" t="s">
        <v>33</v>
      </c>
      <c r="E17161" t="s">
        <v>153</v>
      </c>
      <c r="F17161" t="s">
        <v>17</v>
      </c>
      <c r="G17161">
        <v>24</v>
      </c>
      <c r="H17161">
        <v>3941.12</v>
      </c>
      <c r="I17161">
        <v>94586.880000000005</v>
      </c>
      <c r="J17161">
        <v>81</v>
      </c>
      <c r="K17161">
        <v>4</v>
      </c>
      <c r="L17161" t="s">
        <v>18</v>
      </c>
      <c r="M17161">
        <f>(Table1[[#This Row],[Current_Stock]]*Table1[[#This Row],[Unit_Price]])</f>
        <v>319230.71999999997</v>
      </c>
      <c r="N17161" s="12">
        <f>DATE(YEAR(Table1[[#This Row],[Order_Date]]),MONTH(Table1[[#This Row],[Order_Date]]),1)</f>
        <v>45505</v>
      </c>
    </row>
    <row r="17162" spans="1:14">
      <c r="A17162" t="s">
        <v>355</v>
      </c>
      <c r="B17162" t="s">
        <v>998</v>
      </c>
      <c r="C17162" t="s">
        <v>999</v>
      </c>
      <c r="D17162" t="s">
        <v>38</v>
      </c>
      <c r="E17162" t="s">
        <v>153</v>
      </c>
      <c r="F17162" t="s">
        <v>29</v>
      </c>
      <c r="G17162">
        <v>17</v>
      </c>
      <c r="H17162">
        <v>4005.49</v>
      </c>
      <c r="I17162">
        <v>68093.33</v>
      </c>
      <c r="J17162">
        <v>129</v>
      </c>
      <c r="K17162">
        <v>11</v>
      </c>
      <c r="L17162" t="s">
        <v>18</v>
      </c>
      <c r="M17162">
        <f>(Table1[[#This Row],[Current_Stock]]*Table1[[#This Row],[Unit_Price]])</f>
        <v>516708.20999999996</v>
      </c>
      <c r="N17162" s="12">
        <f>DATE(YEAR(Table1[[#This Row],[Order_Date]]),MONTH(Table1[[#This Row],[Order_Date]]),1)</f>
        <v>45078</v>
      </c>
    </row>
    <row r="17163" spans="1:14">
      <c r="A17163" t="s">
        <v>969</v>
      </c>
      <c r="B17163" t="s">
        <v>216</v>
      </c>
      <c r="C17163" t="s">
        <v>217</v>
      </c>
      <c r="D17163" t="s">
        <v>27</v>
      </c>
      <c r="E17163" t="s">
        <v>73</v>
      </c>
      <c r="F17163" t="s">
        <v>40</v>
      </c>
      <c r="G17163">
        <v>5</v>
      </c>
      <c r="H17163">
        <v>3373.63</v>
      </c>
      <c r="I17163">
        <v>16868.150000000001</v>
      </c>
      <c r="J17163">
        <v>386</v>
      </c>
      <c r="K17163">
        <v>12</v>
      </c>
      <c r="L17163" t="s">
        <v>55</v>
      </c>
      <c r="M17163">
        <f>(Table1[[#This Row],[Current_Stock]]*Table1[[#This Row],[Unit_Price]])</f>
        <v>1302221.18</v>
      </c>
      <c r="N17163" s="12">
        <f>DATE(YEAR(Table1[[#This Row],[Order_Date]]),MONTH(Table1[[#This Row],[Order_Date]]),1)</f>
        <v>45505</v>
      </c>
    </row>
    <row r="17164" spans="1:14">
      <c r="A17164" t="s">
        <v>732</v>
      </c>
      <c r="B17164" t="s">
        <v>353</v>
      </c>
      <c r="C17164" t="s">
        <v>354</v>
      </c>
      <c r="D17164" t="s">
        <v>84</v>
      </c>
      <c r="E17164" t="s">
        <v>16</v>
      </c>
      <c r="F17164" t="s">
        <v>46</v>
      </c>
      <c r="G17164">
        <v>22</v>
      </c>
      <c r="H17164">
        <v>22744.53</v>
      </c>
      <c r="I17164">
        <v>500379.66</v>
      </c>
      <c r="J17164">
        <v>229</v>
      </c>
      <c r="K17164">
        <v>3</v>
      </c>
      <c r="L17164" t="s">
        <v>18</v>
      </c>
      <c r="M17164">
        <f>(Table1[[#This Row],[Current_Stock]]*Table1[[#This Row],[Unit_Price]])</f>
        <v>5208497.37</v>
      </c>
      <c r="N17164" s="12">
        <f>DATE(YEAR(Table1[[#This Row],[Order_Date]]),MONTH(Table1[[#This Row],[Order_Date]]),1)</f>
        <v>45444</v>
      </c>
    </row>
    <row r="17165" spans="1:14">
      <c r="A17165" t="s">
        <v>1098</v>
      </c>
      <c r="B17165" t="s">
        <v>482</v>
      </c>
      <c r="C17165" t="s">
        <v>483</v>
      </c>
      <c r="D17165" t="s">
        <v>33</v>
      </c>
      <c r="E17165" t="s">
        <v>59</v>
      </c>
      <c r="F17165" t="s">
        <v>60</v>
      </c>
      <c r="G17165">
        <v>13</v>
      </c>
      <c r="H17165">
        <v>654.37</v>
      </c>
      <c r="I17165">
        <v>8506.81</v>
      </c>
      <c r="J17165">
        <v>112</v>
      </c>
      <c r="K17165">
        <v>2</v>
      </c>
      <c r="L17165" t="s">
        <v>18</v>
      </c>
      <c r="M17165">
        <f>(Table1[[#This Row],[Current_Stock]]*Table1[[#This Row],[Unit_Price]])</f>
        <v>73289.440000000002</v>
      </c>
      <c r="N17165" s="12">
        <f>DATE(YEAR(Table1[[#This Row],[Order_Date]]),MONTH(Table1[[#This Row],[Order_Date]]),1)</f>
        <v>45627</v>
      </c>
    </row>
    <row r="17166" spans="1:14">
      <c r="A17166" t="s">
        <v>1236</v>
      </c>
      <c r="B17166" t="s">
        <v>656</v>
      </c>
      <c r="C17166" t="s">
        <v>657</v>
      </c>
      <c r="D17166" t="s">
        <v>44</v>
      </c>
      <c r="E17166" t="s">
        <v>277</v>
      </c>
      <c r="F17166" t="s">
        <v>46</v>
      </c>
      <c r="G17166">
        <v>65</v>
      </c>
      <c r="H17166">
        <v>1363.9</v>
      </c>
      <c r="I17166">
        <v>88653.5</v>
      </c>
      <c r="J17166">
        <v>41</v>
      </c>
      <c r="K17166">
        <v>2</v>
      </c>
      <c r="L17166" t="s">
        <v>105</v>
      </c>
      <c r="M17166">
        <f>(Table1[[#This Row],[Current_Stock]]*Table1[[#This Row],[Unit_Price]])</f>
        <v>55919.9</v>
      </c>
      <c r="N17166" s="12">
        <f>DATE(YEAR(Table1[[#This Row],[Order_Date]]),MONTH(Table1[[#This Row],[Order_Date]]),1)</f>
        <v>44986</v>
      </c>
    </row>
    <row r="17167" spans="1:14">
      <c r="A17167" t="s">
        <v>74</v>
      </c>
      <c r="B17167" t="s">
        <v>633</v>
      </c>
      <c r="C17167" t="s">
        <v>634</v>
      </c>
      <c r="D17167" t="s">
        <v>27</v>
      </c>
      <c r="E17167" t="s">
        <v>330</v>
      </c>
      <c r="F17167" t="s">
        <v>17</v>
      </c>
      <c r="G17167">
        <v>8</v>
      </c>
      <c r="H17167">
        <v>4782.93</v>
      </c>
      <c r="I17167">
        <v>38263.440000000002</v>
      </c>
      <c r="J17167">
        <v>546</v>
      </c>
      <c r="K17167">
        <v>3</v>
      </c>
      <c r="L17167" t="s">
        <v>18</v>
      </c>
      <c r="M17167">
        <f>(Table1[[#This Row],[Current_Stock]]*Table1[[#This Row],[Unit_Price]])</f>
        <v>2611479.7800000003</v>
      </c>
      <c r="N17167" s="12">
        <f>DATE(YEAR(Table1[[#This Row],[Order_Date]]),MONTH(Table1[[#This Row],[Order_Date]]),1)</f>
        <v>44958</v>
      </c>
    </row>
    <row r="17168" spans="1:14">
      <c r="A17168" t="s">
        <v>1009</v>
      </c>
      <c r="B17168" t="s">
        <v>126</v>
      </c>
      <c r="C17168" t="s">
        <v>127</v>
      </c>
      <c r="D17168" t="s">
        <v>33</v>
      </c>
      <c r="E17168" t="s">
        <v>211</v>
      </c>
      <c r="F17168" t="s">
        <v>40</v>
      </c>
      <c r="G17168">
        <v>17</v>
      </c>
      <c r="H17168">
        <v>4899.13</v>
      </c>
      <c r="I17168">
        <v>83285.210000000006</v>
      </c>
      <c r="J17168">
        <v>100</v>
      </c>
      <c r="K17168">
        <v>2</v>
      </c>
      <c r="L17168" t="s">
        <v>18</v>
      </c>
      <c r="M17168">
        <f>(Table1[[#This Row],[Current_Stock]]*Table1[[#This Row],[Unit_Price]])</f>
        <v>489913</v>
      </c>
      <c r="N17168" s="12">
        <f>DATE(YEAR(Table1[[#This Row],[Order_Date]]),MONTH(Table1[[#This Row],[Order_Date]]),1)</f>
        <v>45352</v>
      </c>
    </row>
    <row r="17169" spans="1:14">
      <c r="A17169" t="s">
        <v>1390</v>
      </c>
      <c r="B17169" t="s">
        <v>1105</v>
      </c>
      <c r="C17169" t="s">
        <v>1106</v>
      </c>
      <c r="D17169" t="s">
        <v>15</v>
      </c>
      <c r="E17169" t="s">
        <v>330</v>
      </c>
      <c r="F17169" t="s">
        <v>40</v>
      </c>
      <c r="G17169">
        <v>16</v>
      </c>
      <c r="H17169">
        <v>308.86</v>
      </c>
      <c r="I17169">
        <v>4941.76</v>
      </c>
      <c r="J17169">
        <v>156</v>
      </c>
      <c r="K17169">
        <v>11</v>
      </c>
      <c r="L17169" t="s">
        <v>18</v>
      </c>
      <c r="M17169">
        <f>(Table1[[#This Row],[Current_Stock]]*Table1[[#This Row],[Unit_Price]])</f>
        <v>48182.16</v>
      </c>
      <c r="N17169" s="12">
        <f>DATE(YEAR(Table1[[#This Row],[Order_Date]]),MONTH(Table1[[#This Row],[Order_Date]]),1)</f>
        <v>45200</v>
      </c>
    </row>
    <row r="17170" spans="1:14">
      <c r="A17170" t="s">
        <v>779</v>
      </c>
      <c r="B17170" t="s">
        <v>126</v>
      </c>
      <c r="C17170" t="s">
        <v>127</v>
      </c>
      <c r="D17170" t="s">
        <v>33</v>
      </c>
      <c r="E17170" t="s">
        <v>16</v>
      </c>
      <c r="F17170" t="s">
        <v>29</v>
      </c>
      <c r="G17170">
        <v>17</v>
      </c>
      <c r="H17170">
        <v>1510.58</v>
      </c>
      <c r="I17170">
        <v>25679.86</v>
      </c>
      <c r="J17170">
        <v>219</v>
      </c>
      <c r="K17170">
        <v>2</v>
      </c>
      <c r="L17170" t="s">
        <v>18</v>
      </c>
      <c r="M17170">
        <f>(Table1[[#This Row],[Current_Stock]]*Table1[[#This Row],[Unit_Price]])</f>
        <v>330817.01999999996</v>
      </c>
      <c r="N17170" s="12">
        <f>DATE(YEAR(Table1[[#This Row],[Order_Date]]),MONTH(Table1[[#This Row],[Order_Date]]),1)</f>
        <v>45383</v>
      </c>
    </row>
    <row r="17171" spans="1:14">
      <c r="A17171" t="s">
        <v>1333</v>
      </c>
      <c r="B17171" t="s">
        <v>175</v>
      </c>
      <c r="C17171" t="s">
        <v>176</v>
      </c>
      <c r="D17171" t="s">
        <v>84</v>
      </c>
      <c r="E17171" t="s">
        <v>153</v>
      </c>
      <c r="F17171" t="s">
        <v>60</v>
      </c>
      <c r="G17171">
        <v>8</v>
      </c>
      <c r="H17171">
        <v>9905.1200000000008</v>
      </c>
      <c r="I17171">
        <v>79240.960000000006</v>
      </c>
      <c r="J17171">
        <v>189</v>
      </c>
      <c r="K17171">
        <v>2</v>
      </c>
      <c r="L17171" t="s">
        <v>18</v>
      </c>
      <c r="M17171">
        <f>(Table1[[#This Row],[Current_Stock]]*Table1[[#This Row],[Unit_Price]])</f>
        <v>1872067.6800000002</v>
      </c>
      <c r="N17171" s="12">
        <f>DATE(YEAR(Table1[[#This Row],[Order_Date]]),MONTH(Table1[[#This Row],[Order_Date]]),1)</f>
        <v>45078</v>
      </c>
    </row>
    <row r="17172" spans="1:14">
      <c r="A17172" t="s">
        <v>1190</v>
      </c>
      <c r="B17172" t="s">
        <v>284</v>
      </c>
      <c r="C17172" t="s">
        <v>285</v>
      </c>
      <c r="D17172" t="s">
        <v>15</v>
      </c>
      <c r="E17172" t="s">
        <v>160</v>
      </c>
      <c r="F17172" t="s">
        <v>29</v>
      </c>
      <c r="G17172">
        <v>19</v>
      </c>
      <c r="H17172">
        <v>455.57</v>
      </c>
      <c r="I17172">
        <v>8655.83</v>
      </c>
      <c r="J17172">
        <v>107</v>
      </c>
      <c r="K17172">
        <v>8</v>
      </c>
      <c r="L17172" t="s">
        <v>18</v>
      </c>
      <c r="M17172">
        <f>(Table1[[#This Row],[Current_Stock]]*Table1[[#This Row],[Unit_Price]])</f>
        <v>48745.99</v>
      </c>
      <c r="N17172" s="12">
        <f>DATE(YEAR(Table1[[#This Row],[Order_Date]]),MONTH(Table1[[#This Row],[Order_Date]]),1)</f>
        <v>45383</v>
      </c>
    </row>
    <row r="17173" spans="1:14">
      <c r="A17173" t="s">
        <v>1270</v>
      </c>
      <c r="B17173" t="s">
        <v>447</v>
      </c>
      <c r="C17173" t="s">
        <v>448</v>
      </c>
      <c r="D17173" t="s">
        <v>44</v>
      </c>
      <c r="E17173" t="s">
        <v>59</v>
      </c>
      <c r="F17173" t="s">
        <v>29</v>
      </c>
      <c r="G17173">
        <v>22</v>
      </c>
      <c r="H17173">
        <v>245.53</v>
      </c>
      <c r="I17173">
        <v>5401.66</v>
      </c>
      <c r="J17173">
        <v>114</v>
      </c>
      <c r="K17173">
        <v>2</v>
      </c>
      <c r="L17173" t="s">
        <v>18</v>
      </c>
      <c r="M17173">
        <f>(Table1[[#This Row],[Current_Stock]]*Table1[[#This Row],[Unit_Price]])</f>
        <v>27990.420000000002</v>
      </c>
      <c r="N17173" s="12">
        <f>DATE(YEAR(Table1[[#This Row],[Order_Date]]),MONTH(Table1[[#This Row],[Order_Date]]),1)</f>
        <v>45261</v>
      </c>
    </row>
    <row r="17174" spans="1:14">
      <c r="A17174" t="s">
        <v>1217</v>
      </c>
      <c r="B17174" t="s">
        <v>746</v>
      </c>
      <c r="C17174" t="s">
        <v>747</v>
      </c>
      <c r="D17174" t="s">
        <v>44</v>
      </c>
      <c r="E17174" t="s">
        <v>39</v>
      </c>
      <c r="F17174" t="s">
        <v>29</v>
      </c>
      <c r="G17174">
        <v>48</v>
      </c>
      <c r="H17174">
        <v>2742.85</v>
      </c>
      <c r="I17174">
        <v>131656.79999999999</v>
      </c>
      <c r="J17174">
        <v>95</v>
      </c>
      <c r="K17174">
        <v>9</v>
      </c>
      <c r="L17174" t="s">
        <v>105</v>
      </c>
      <c r="M17174">
        <f>(Table1[[#This Row],[Current_Stock]]*Table1[[#This Row],[Unit_Price]])</f>
        <v>260570.75</v>
      </c>
      <c r="N17174" s="12">
        <f>DATE(YEAR(Table1[[#This Row],[Order_Date]]),MONTH(Table1[[#This Row],[Order_Date]]),1)</f>
        <v>44927</v>
      </c>
    </row>
    <row r="17175" spans="1:14">
      <c r="A17175" t="s">
        <v>1163</v>
      </c>
      <c r="B17175" t="s">
        <v>738</v>
      </c>
      <c r="C17175" t="s">
        <v>739</v>
      </c>
      <c r="D17175" t="s">
        <v>27</v>
      </c>
      <c r="E17175" t="s">
        <v>269</v>
      </c>
      <c r="F17175" t="s">
        <v>29</v>
      </c>
      <c r="G17175">
        <v>5</v>
      </c>
      <c r="H17175">
        <v>4796.6400000000003</v>
      </c>
      <c r="I17175">
        <v>23983.200000000001</v>
      </c>
      <c r="J17175">
        <v>443</v>
      </c>
      <c r="K17175">
        <v>10</v>
      </c>
      <c r="L17175" t="s">
        <v>55</v>
      </c>
      <c r="M17175">
        <f>(Table1[[#This Row],[Current_Stock]]*Table1[[#This Row],[Unit_Price]])</f>
        <v>2124911.52</v>
      </c>
      <c r="N17175" s="12">
        <f>DATE(YEAR(Table1[[#This Row],[Order_Date]]),MONTH(Table1[[#This Row],[Order_Date]]),1)</f>
        <v>44958</v>
      </c>
    </row>
    <row r="17176" spans="1:14">
      <c r="A17176" t="s">
        <v>1266</v>
      </c>
      <c r="B17176" t="s">
        <v>670</v>
      </c>
      <c r="C17176" t="s">
        <v>671</v>
      </c>
      <c r="D17176" t="s">
        <v>22</v>
      </c>
      <c r="E17176" t="s">
        <v>282</v>
      </c>
      <c r="F17176" t="s">
        <v>60</v>
      </c>
      <c r="G17176">
        <v>24</v>
      </c>
      <c r="H17176">
        <v>13612.55</v>
      </c>
      <c r="I17176">
        <v>326701.2</v>
      </c>
      <c r="J17176">
        <v>51</v>
      </c>
      <c r="K17176">
        <v>14</v>
      </c>
      <c r="L17176" t="s">
        <v>105</v>
      </c>
      <c r="M17176">
        <f>(Table1[[#This Row],[Current_Stock]]*Table1[[#This Row],[Unit_Price]])</f>
        <v>694240.04999999993</v>
      </c>
      <c r="N17176" s="12">
        <f>DATE(YEAR(Table1[[#This Row],[Order_Date]]),MONTH(Table1[[#This Row],[Order_Date]]),1)</f>
        <v>44986</v>
      </c>
    </row>
    <row r="17177" spans="1:14">
      <c r="A17177" t="s">
        <v>1307</v>
      </c>
      <c r="B17177" t="s">
        <v>239</v>
      </c>
      <c r="C17177" t="s">
        <v>240</v>
      </c>
      <c r="D17177" t="s">
        <v>15</v>
      </c>
      <c r="E17177" t="s">
        <v>16</v>
      </c>
      <c r="F17177" t="s">
        <v>60</v>
      </c>
      <c r="G17177">
        <v>10</v>
      </c>
      <c r="H17177">
        <v>170.65</v>
      </c>
      <c r="I17177">
        <v>1706.5</v>
      </c>
      <c r="J17177">
        <v>205</v>
      </c>
      <c r="K17177">
        <v>2</v>
      </c>
      <c r="L17177" t="s">
        <v>18</v>
      </c>
      <c r="M17177">
        <f>(Table1[[#This Row],[Current_Stock]]*Table1[[#This Row],[Unit_Price]])</f>
        <v>34983.25</v>
      </c>
      <c r="N17177" s="12">
        <f>DATE(YEAR(Table1[[#This Row],[Order_Date]]),MONTH(Table1[[#This Row],[Order_Date]]),1)</f>
        <v>45170</v>
      </c>
    </row>
    <row r="17178" spans="1:14">
      <c r="A17178" t="s">
        <v>1179</v>
      </c>
      <c r="B17178" t="s">
        <v>577</v>
      </c>
      <c r="C17178" t="s">
        <v>578</v>
      </c>
      <c r="D17178" t="s">
        <v>53</v>
      </c>
      <c r="E17178" t="s">
        <v>282</v>
      </c>
      <c r="F17178" t="s">
        <v>60</v>
      </c>
      <c r="G17178">
        <v>4</v>
      </c>
      <c r="H17178">
        <v>947.32</v>
      </c>
      <c r="I17178">
        <v>3789.28</v>
      </c>
      <c r="J17178">
        <v>280</v>
      </c>
      <c r="K17178">
        <v>6</v>
      </c>
      <c r="L17178" t="s">
        <v>18</v>
      </c>
      <c r="M17178">
        <f>(Table1[[#This Row],[Current_Stock]]*Table1[[#This Row],[Unit_Price]])</f>
        <v>265249.60000000003</v>
      </c>
      <c r="N17178" s="12">
        <f>DATE(YEAR(Table1[[#This Row],[Order_Date]]),MONTH(Table1[[#This Row],[Order_Date]]),1)</f>
        <v>45323</v>
      </c>
    </row>
    <row r="17179" spans="1:14">
      <c r="A17179" t="s">
        <v>1198</v>
      </c>
      <c r="B17179" t="s">
        <v>517</v>
      </c>
      <c r="C17179" t="s">
        <v>518</v>
      </c>
      <c r="D17179" t="s">
        <v>38</v>
      </c>
      <c r="E17179" t="s">
        <v>277</v>
      </c>
      <c r="F17179" t="s">
        <v>29</v>
      </c>
      <c r="G17179">
        <v>9</v>
      </c>
      <c r="H17179">
        <v>672.68</v>
      </c>
      <c r="I17179">
        <v>6054.12</v>
      </c>
      <c r="J17179">
        <v>178</v>
      </c>
      <c r="K17179">
        <v>5</v>
      </c>
      <c r="L17179" t="s">
        <v>18</v>
      </c>
      <c r="M17179">
        <f>(Table1[[#This Row],[Current_Stock]]*Table1[[#This Row],[Unit_Price]])</f>
        <v>119737.04</v>
      </c>
      <c r="N17179" s="12">
        <f>DATE(YEAR(Table1[[#This Row],[Order_Date]]),MONTH(Table1[[#This Row],[Order_Date]]),1)</f>
        <v>44927</v>
      </c>
    </row>
    <row r="17180" spans="1:14">
      <c r="A17180" t="s">
        <v>1262</v>
      </c>
      <c r="B17180" t="s">
        <v>825</v>
      </c>
      <c r="C17180" t="s">
        <v>826</v>
      </c>
      <c r="D17180" t="s">
        <v>183</v>
      </c>
      <c r="E17180" t="s">
        <v>330</v>
      </c>
      <c r="F17180" t="s">
        <v>29</v>
      </c>
      <c r="G17180">
        <v>21</v>
      </c>
      <c r="H17180">
        <v>727</v>
      </c>
      <c r="I17180">
        <v>15267</v>
      </c>
      <c r="J17180">
        <v>162</v>
      </c>
      <c r="K17180">
        <v>11</v>
      </c>
      <c r="L17180" t="s">
        <v>18</v>
      </c>
      <c r="M17180">
        <f>(Table1[[#This Row],[Current_Stock]]*Table1[[#This Row],[Unit_Price]])</f>
        <v>117774</v>
      </c>
      <c r="N17180" s="12">
        <f>DATE(YEAR(Table1[[#This Row],[Order_Date]]),MONTH(Table1[[#This Row],[Order_Date]]),1)</f>
        <v>44958</v>
      </c>
    </row>
    <row r="17181" spans="1:14">
      <c r="A17181" t="s">
        <v>1279</v>
      </c>
      <c r="B17181" t="s">
        <v>417</v>
      </c>
      <c r="C17181" t="s">
        <v>418</v>
      </c>
      <c r="D17181" t="s">
        <v>84</v>
      </c>
      <c r="E17181" t="s">
        <v>85</v>
      </c>
      <c r="F17181" t="s">
        <v>17</v>
      </c>
      <c r="G17181">
        <v>20</v>
      </c>
      <c r="H17181">
        <v>27891.48</v>
      </c>
      <c r="I17181">
        <v>557829.6</v>
      </c>
      <c r="J17181">
        <v>140</v>
      </c>
      <c r="K17181">
        <v>2</v>
      </c>
      <c r="L17181" t="s">
        <v>18</v>
      </c>
      <c r="M17181">
        <f>(Table1[[#This Row],[Current_Stock]]*Table1[[#This Row],[Unit_Price]])</f>
        <v>3904807.1999999997</v>
      </c>
      <c r="N17181" s="12">
        <f>DATE(YEAR(Table1[[#This Row],[Order_Date]]),MONTH(Table1[[#This Row],[Order_Date]]),1)</f>
        <v>44927</v>
      </c>
    </row>
    <row r="17182" spans="1:14">
      <c r="A17182" t="s">
        <v>667</v>
      </c>
      <c r="B17182" t="s">
        <v>621</v>
      </c>
      <c r="C17182" t="s">
        <v>622</v>
      </c>
      <c r="D17182" t="s">
        <v>183</v>
      </c>
      <c r="E17182" t="s">
        <v>28</v>
      </c>
      <c r="F17182" t="s">
        <v>40</v>
      </c>
      <c r="G17182">
        <v>16</v>
      </c>
      <c r="H17182">
        <v>1161.97</v>
      </c>
      <c r="I17182">
        <v>18591.52</v>
      </c>
      <c r="J17182">
        <v>145</v>
      </c>
      <c r="K17182">
        <v>4</v>
      </c>
      <c r="L17182" t="s">
        <v>18</v>
      </c>
      <c r="M17182">
        <f>(Table1[[#This Row],[Current_Stock]]*Table1[[#This Row],[Unit_Price]])</f>
        <v>168485.65</v>
      </c>
      <c r="N17182" s="12">
        <f>DATE(YEAR(Table1[[#This Row],[Order_Date]]),MONTH(Table1[[#This Row],[Order_Date]]),1)</f>
        <v>45597</v>
      </c>
    </row>
    <row r="17183" spans="1:14">
      <c r="A17183" t="s">
        <v>1001</v>
      </c>
      <c r="B17183" t="s">
        <v>447</v>
      </c>
      <c r="C17183" t="s">
        <v>448</v>
      </c>
      <c r="D17183" t="s">
        <v>44</v>
      </c>
      <c r="E17183" t="s">
        <v>97</v>
      </c>
      <c r="F17183" t="s">
        <v>60</v>
      </c>
      <c r="G17183">
        <v>27</v>
      </c>
      <c r="H17183">
        <v>3182.08</v>
      </c>
      <c r="I17183">
        <v>85916.160000000003</v>
      </c>
      <c r="J17183">
        <v>70</v>
      </c>
      <c r="K17183">
        <v>12</v>
      </c>
      <c r="L17183" t="s">
        <v>18</v>
      </c>
      <c r="M17183">
        <f>(Table1[[#This Row],[Current_Stock]]*Table1[[#This Row],[Unit_Price]])</f>
        <v>222745.60000000001</v>
      </c>
      <c r="N17183" s="12">
        <f>DATE(YEAR(Table1[[#This Row],[Order_Date]]),MONTH(Table1[[#This Row],[Order_Date]]),1)</f>
        <v>45627</v>
      </c>
    </row>
    <row r="17184" spans="1:14">
      <c r="A17184" t="s">
        <v>1349</v>
      </c>
      <c r="B17184" t="s">
        <v>207</v>
      </c>
      <c r="C17184" t="s">
        <v>208</v>
      </c>
      <c r="D17184" t="s">
        <v>27</v>
      </c>
      <c r="E17184" t="s">
        <v>211</v>
      </c>
      <c r="F17184" t="s">
        <v>60</v>
      </c>
      <c r="G17184">
        <v>4</v>
      </c>
      <c r="H17184">
        <v>1910.5</v>
      </c>
      <c r="I17184">
        <v>7642</v>
      </c>
      <c r="J17184">
        <v>392</v>
      </c>
      <c r="K17184">
        <v>6</v>
      </c>
      <c r="L17184" t="s">
        <v>55</v>
      </c>
      <c r="M17184">
        <f>(Table1[[#This Row],[Current_Stock]]*Table1[[#This Row],[Unit_Price]])</f>
        <v>748916</v>
      </c>
      <c r="N17184" s="12">
        <f>DATE(YEAR(Table1[[#This Row],[Order_Date]]),MONTH(Table1[[#This Row],[Order_Date]]),1)</f>
        <v>45078</v>
      </c>
    </row>
    <row r="17185" spans="1:14">
      <c r="A17185" t="s">
        <v>766</v>
      </c>
      <c r="B17185" t="s">
        <v>204</v>
      </c>
      <c r="C17185" t="s">
        <v>205</v>
      </c>
      <c r="D17185" t="s">
        <v>183</v>
      </c>
      <c r="E17185" t="s">
        <v>153</v>
      </c>
      <c r="F17185" t="s">
        <v>29</v>
      </c>
      <c r="G17185">
        <v>14</v>
      </c>
      <c r="H17185">
        <v>1398.3</v>
      </c>
      <c r="I17185">
        <v>19576.2</v>
      </c>
      <c r="J17185">
        <v>132</v>
      </c>
      <c r="K17185">
        <v>3</v>
      </c>
      <c r="L17185" t="s">
        <v>18</v>
      </c>
      <c r="M17185">
        <f>(Table1[[#This Row],[Current_Stock]]*Table1[[#This Row],[Unit_Price]])</f>
        <v>184575.6</v>
      </c>
      <c r="N17185" s="12">
        <f>DATE(YEAR(Table1[[#This Row],[Order_Date]]),MONTH(Table1[[#This Row],[Order_Date]]),1)</f>
        <v>45352</v>
      </c>
    </row>
    <row r="17186" spans="1:14">
      <c r="A17186" t="s">
        <v>576</v>
      </c>
      <c r="B17186" t="s">
        <v>1051</v>
      </c>
      <c r="C17186" t="s">
        <v>1052</v>
      </c>
      <c r="D17186" t="s">
        <v>84</v>
      </c>
      <c r="E17186" t="s">
        <v>113</v>
      </c>
      <c r="F17186" t="s">
        <v>29</v>
      </c>
      <c r="G17186">
        <v>11</v>
      </c>
      <c r="H17186">
        <v>5938.74</v>
      </c>
      <c r="I17186">
        <v>65326.14</v>
      </c>
      <c r="J17186">
        <v>126</v>
      </c>
      <c r="K17186">
        <v>11</v>
      </c>
      <c r="L17186" t="s">
        <v>18</v>
      </c>
      <c r="M17186">
        <f>(Table1[[#This Row],[Current_Stock]]*Table1[[#This Row],[Unit_Price]])</f>
        <v>748281.24</v>
      </c>
      <c r="N17186" s="12">
        <f>DATE(YEAR(Table1[[#This Row],[Order_Date]]),MONTH(Table1[[#This Row],[Order_Date]]),1)</f>
        <v>45536</v>
      </c>
    </row>
    <row r="17187" spans="1:14">
      <c r="A17187" t="s">
        <v>35</v>
      </c>
      <c r="B17187" t="s">
        <v>444</v>
      </c>
      <c r="C17187" t="s">
        <v>445</v>
      </c>
      <c r="D17187" t="s">
        <v>44</v>
      </c>
      <c r="E17187" t="s">
        <v>34</v>
      </c>
      <c r="F17187" t="s">
        <v>46</v>
      </c>
      <c r="G17187">
        <v>40</v>
      </c>
      <c r="H17187">
        <v>1481.7</v>
      </c>
      <c r="I17187">
        <v>59268</v>
      </c>
      <c r="J17187">
        <v>70</v>
      </c>
      <c r="K17187">
        <v>4</v>
      </c>
      <c r="L17187" t="s">
        <v>105</v>
      </c>
      <c r="M17187">
        <f>(Table1[[#This Row],[Current_Stock]]*Table1[[#This Row],[Unit_Price]])</f>
        <v>103719</v>
      </c>
      <c r="N17187" s="12">
        <f>DATE(YEAR(Table1[[#This Row],[Order_Date]]),MONTH(Table1[[#This Row],[Order_Date]]),1)</f>
        <v>45047</v>
      </c>
    </row>
    <row r="17188" spans="1:14">
      <c r="A17188" t="s">
        <v>1194</v>
      </c>
      <c r="B17188" t="s">
        <v>151</v>
      </c>
      <c r="C17188" t="s">
        <v>152</v>
      </c>
      <c r="D17188" t="s">
        <v>53</v>
      </c>
      <c r="E17188" t="s">
        <v>167</v>
      </c>
      <c r="F17188" t="s">
        <v>60</v>
      </c>
      <c r="G17188">
        <v>7</v>
      </c>
      <c r="H17188">
        <v>302.43</v>
      </c>
      <c r="I17188">
        <v>2117.0100000000002</v>
      </c>
      <c r="J17188">
        <v>277</v>
      </c>
      <c r="K17188">
        <v>4</v>
      </c>
      <c r="L17188" t="s">
        <v>18</v>
      </c>
      <c r="M17188">
        <f>(Table1[[#This Row],[Current_Stock]]*Table1[[#This Row],[Unit_Price]])</f>
        <v>83773.11</v>
      </c>
      <c r="N17188" s="12">
        <f>DATE(YEAR(Table1[[#This Row],[Order_Date]]),MONTH(Table1[[#This Row],[Order_Date]]),1)</f>
        <v>45474</v>
      </c>
    </row>
    <row r="17189" spans="1:14">
      <c r="A17189" t="s">
        <v>351</v>
      </c>
      <c r="B17189" t="s">
        <v>82</v>
      </c>
      <c r="C17189" t="s">
        <v>83</v>
      </c>
      <c r="D17189" t="s">
        <v>84</v>
      </c>
      <c r="E17189" t="s">
        <v>104</v>
      </c>
      <c r="F17189" t="s">
        <v>60</v>
      </c>
      <c r="G17189">
        <v>19</v>
      </c>
      <c r="H17189">
        <v>19917.7</v>
      </c>
      <c r="I17189">
        <v>378436.3</v>
      </c>
      <c r="J17189">
        <v>207</v>
      </c>
      <c r="K17189">
        <v>7</v>
      </c>
      <c r="L17189" t="s">
        <v>18</v>
      </c>
      <c r="M17189">
        <f>(Table1[[#This Row],[Current_Stock]]*Table1[[#This Row],[Unit_Price]])</f>
        <v>4122963.9000000004</v>
      </c>
      <c r="N17189" s="12">
        <f>DATE(YEAR(Table1[[#This Row],[Order_Date]]),MONTH(Table1[[#This Row],[Order_Date]]),1)</f>
        <v>45352</v>
      </c>
    </row>
    <row r="17190" spans="1:14">
      <c r="A17190" t="s">
        <v>765</v>
      </c>
      <c r="B17190" t="s">
        <v>590</v>
      </c>
      <c r="C17190" t="s">
        <v>591</v>
      </c>
      <c r="D17190" t="s">
        <v>15</v>
      </c>
      <c r="E17190" t="s">
        <v>16</v>
      </c>
      <c r="F17190" t="s">
        <v>29</v>
      </c>
      <c r="G17190">
        <v>25</v>
      </c>
      <c r="H17190">
        <v>415.74</v>
      </c>
      <c r="I17190">
        <v>10393.5</v>
      </c>
      <c r="J17190">
        <v>200</v>
      </c>
      <c r="K17190">
        <v>8</v>
      </c>
      <c r="L17190" t="s">
        <v>18</v>
      </c>
      <c r="M17190">
        <f>(Table1[[#This Row],[Current_Stock]]*Table1[[#This Row],[Unit_Price]])</f>
        <v>83148</v>
      </c>
      <c r="N17190" s="12">
        <f>DATE(YEAR(Table1[[#This Row],[Order_Date]]),MONTH(Table1[[#This Row],[Order_Date]]),1)</f>
        <v>45292</v>
      </c>
    </row>
    <row r="17191" spans="1:14">
      <c r="A17191" t="s">
        <v>1079</v>
      </c>
      <c r="B17191" t="s">
        <v>31</v>
      </c>
      <c r="C17191" t="s">
        <v>32</v>
      </c>
      <c r="D17191" t="s">
        <v>33</v>
      </c>
      <c r="E17191" t="s">
        <v>45</v>
      </c>
      <c r="F17191" t="s">
        <v>17</v>
      </c>
      <c r="G17191">
        <v>25</v>
      </c>
      <c r="H17191">
        <v>166.09</v>
      </c>
      <c r="I17191">
        <v>4152.25</v>
      </c>
      <c r="J17191">
        <v>218</v>
      </c>
      <c r="K17191">
        <v>6</v>
      </c>
      <c r="L17191" t="s">
        <v>18</v>
      </c>
      <c r="M17191">
        <f>(Table1[[#This Row],[Current_Stock]]*Table1[[#This Row],[Unit_Price]])</f>
        <v>36207.620000000003</v>
      </c>
      <c r="N17191" s="12">
        <f>DATE(YEAR(Table1[[#This Row],[Order_Date]]),MONTH(Table1[[#This Row],[Order_Date]]),1)</f>
        <v>45474</v>
      </c>
    </row>
    <row r="17192" spans="1:14">
      <c r="A17192" t="s">
        <v>110</v>
      </c>
      <c r="B17192" t="s">
        <v>904</v>
      </c>
      <c r="C17192" t="s">
        <v>905</v>
      </c>
      <c r="D17192" t="s">
        <v>84</v>
      </c>
      <c r="E17192" t="s">
        <v>54</v>
      </c>
      <c r="F17192" t="s">
        <v>60</v>
      </c>
      <c r="G17192">
        <v>8</v>
      </c>
      <c r="H17192">
        <v>24481.01</v>
      </c>
      <c r="I17192">
        <v>195848.08</v>
      </c>
      <c r="J17192">
        <v>81</v>
      </c>
      <c r="K17192">
        <v>2</v>
      </c>
      <c r="L17192" t="s">
        <v>18</v>
      </c>
      <c r="M17192">
        <f>(Table1[[#This Row],[Current_Stock]]*Table1[[#This Row],[Unit_Price]])</f>
        <v>1982961.8099999998</v>
      </c>
      <c r="N17192" s="12">
        <f>DATE(YEAR(Table1[[#This Row],[Order_Date]]),MONTH(Table1[[#This Row],[Order_Date]]),1)</f>
        <v>45474</v>
      </c>
    </row>
    <row r="17193" spans="1:14">
      <c r="A17193" t="s">
        <v>462</v>
      </c>
      <c r="B17193" t="s">
        <v>456</v>
      </c>
      <c r="C17193" t="s">
        <v>457</v>
      </c>
      <c r="D17193" t="s">
        <v>96</v>
      </c>
      <c r="E17193" t="s">
        <v>97</v>
      </c>
      <c r="F17193" t="s">
        <v>40</v>
      </c>
      <c r="G17193">
        <v>10</v>
      </c>
      <c r="H17193">
        <v>2811.24</v>
      </c>
      <c r="I17193">
        <v>28112.400000000001</v>
      </c>
      <c r="J17193">
        <v>532</v>
      </c>
      <c r="K17193">
        <v>6</v>
      </c>
      <c r="L17193" t="s">
        <v>55</v>
      </c>
      <c r="M17193">
        <f>(Table1[[#This Row],[Current_Stock]]*Table1[[#This Row],[Unit_Price]])</f>
        <v>1495579.68</v>
      </c>
      <c r="N17193" s="12">
        <f>DATE(YEAR(Table1[[#This Row],[Order_Date]]),MONTH(Table1[[#This Row],[Order_Date]]),1)</f>
        <v>45383</v>
      </c>
    </row>
    <row r="17194" spans="1:14">
      <c r="A17194" t="s">
        <v>728</v>
      </c>
      <c r="B17194" t="s">
        <v>1092</v>
      </c>
      <c r="C17194" t="s">
        <v>1093</v>
      </c>
      <c r="D17194" t="s">
        <v>96</v>
      </c>
      <c r="E17194" t="s">
        <v>282</v>
      </c>
      <c r="F17194" t="s">
        <v>29</v>
      </c>
      <c r="G17194">
        <v>2</v>
      </c>
      <c r="H17194">
        <v>4896.1099999999997</v>
      </c>
      <c r="I17194">
        <v>9792.2199999999993</v>
      </c>
      <c r="J17194">
        <v>558</v>
      </c>
      <c r="K17194">
        <v>6</v>
      </c>
      <c r="L17194" t="s">
        <v>55</v>
      </c>
      <c r="M17194">
        <f>(Table1[[#This Row],[Current_Stock]]*Table1[[#This Row],[Unit_Price]])</f>
        <v>2732029.38</v>
      </c>
      <c r="N17194" s="12">
        <f>DATE(YEAR(Table1[[#This Row],[Order_Date]]),MONTH(Table1[[#This Row],[Order_Date]]),1)</f>
        <v>44958</v>
      </c>
    </row>
    <row r="17195" spans="1:14">
      <c r="A17195" t="s">
        <v>1374</v>
      </c>
      <c r="B17195" t="s">
        <v>1117</v>
      </c>
      <c r="C17195" t="s">
        <v>1118</v>
      </c>
      <c r="D17195" t="s">
        <v>84</v>
      </c>
      <c r="E17195" t="s">
        <v>39</v>
      </c>
      <c r="F17195" t="s">
        <v>29</v>
      </c>
      <c r="G17195">
        <v>12</v>
      </c>
      <c r="H17195">
        <v>10981.89</v>
      </c>
      <c r="I17195">
        <v>131782.68</v>
      </c>
      <c r="J17195">
        <v>92</v>
      </c>
      <c r="K17195">
        <v>13</v>
      </c>
      <c r="L17195" t="s">
        <v>18</v>
      </c>
      <c r="M17195">
        <f>(Table1[[#This Row],[Current_Stock]]*Table1[[#This Row],[Unit_Price]])</f>
        <v>1010333.8799999999</v>
      </c>
      <c r="N17195" s="12">
        <f>DATE(YEAR(Table1[[#This Row],[Order_Date]]),MONTH(Table1[[#This Row],[Order_Date]]),1)</f>
        <v>45047</v>
      </c>
    </row>
    <row r="17196" spans="1:14">
      <c r="A17196" t="s">
        <v>437</v>
      </c>
      <c r="B17196" t="s">
        <v>401</v>
      </c>
      <c r="C17196" t="s">
        <v>402</v>
      </c>
      <c r="D17196" t="s">
        <v>33</v>
      </c>
      <c r="E17196" t="s">
        <v>28</v>
      </c>
      <c r="F17196" t="s">
        <v>46</v>
      </c>
      <c r="G17196">
        <v>32</v>
      </c>
      <c r="H17196">
        <v>3940.74</v>
      </c>
      <c r="I17196">
        <v>126103.67999999999</v>
      </c>
      <c r="J17196">
        <v>134</v>
      </c>
      <c r="K17196">
        <v>14</v>
      </c>
      <c r="L17196" t="s">
        <v>18</v>
      </c>
      <c r="M17196">
        <f>(Table1[[#This Row],[Current_Stock]]*Table1[[#This Row],[Unit_Price]])</f>
        <v>528059.15999999992</v>
      </c>
      <c r="N17196" s="12">
        <f>DATE(YEAR(Table1[[#This Row],[Order_Date]]),MONTH(Table1[[#This Row],[Order_Date]]),1)</f>
        <v>44927</v>
      </c>
    </row>
    <row r="17197" spans="1:14">
      <c r="A17197" t="s">
        <v>558</v>
      </c>
      <c r="B17197" t="s">
        <v>501</v>
      </c>
      <c r="C17197" t="s">
        <v>502</v>
      </c>
      <c r="D17197" t="s">
        <v>15</v>
      </c>
      <c r="E17197" t="s">
        <v>167</v>
      </c>
      <c r="F17197" t="s">
        <v>17</v>
      </c>
      <c r="G17197">
        <v>9</v>
      </c>
      <c r="H17197">
        <v>122.21</v>
      </c>
      <c r="I17197">
        <v>1099.8900000000001</v>
      </c>
      <c r="J17197">
        <v>206</v>
      </c>
      <c r="K17197">
        <v>3</v>
      </c>
      <c r="L17197" t="s">
        <v>18</v>
      </c>
      <c r="M17197">
        <f>(Table1[[#This Row],[Current_Stock]]*Table1[[#This Row],[Unit_Price]])</f>
        <v>25175.26</v>
      </c>
      <c r="N17197" s="12">
        <f>DATE(YEAR(Table1[[#This Row],[Order_Date]]),MONTH(Table1[[#This Row],[Order_Date]]),1)</f>
        <v>45505</v>
      </c>
    </row>
    <row r="17198" spans="1:14">
      <c r="A17198" t="s">
        <v>529</v>
      </c>
      <c r="B17198" t="s">
        <v>699</v>
      </c>
      <c r="C17198" t="s">
        <v>700</v>
      </c>
      <c r="D17198" t="s">
        <v>53</v>
      </c>
      <c r="E17198" t="s">
        <v>59</v>
      </c>
      <c r="F17198" t="s">
        <v>29</v>
      </c>
      <c r="G17198">
        <v>2</v>
      </c>
      <c r="H17198">
        <v>2630.39</v>
      </c>
      <c r="I17198">
        <v>5260.78</v>
      </c>
      <c r="J17198">
        <v>323</v>
      </c>
      <c r="K17198">
        <v>8</v>
      </c>
      <c r="L17198" t="s">
        <v>55</v>
      </c>
      <c r="M17198">
        <f>(Table1[[#This Row],[Current_Stock]]*Table1[[#This Row],[Unit_Price]])</f>
        <v>849615.97</v>
      </c>
      <c r="N17198" s="12">
        <f>DATE(YEAR(Table1[[#This Row],[Order_Date]]),MONTH(Table1[[#This Row],[Order_Date]]),1)</f>
        <v>45323</v>
      </c>
    </row>
    <row r="17199" spans="1:14">
      <c r="A17199" t="s">
        <v>963</v>
      </c>
      <c r="B17199" t="s">
        <v>228</v>
      </c>
      <c r="C17199" t="s">
        <v>229</v>
      </c>
      <c r="D17199" t="s">
        <v>22</v>
      </c>
      <c r="E17199" t="s">
        <v>269</v>
      </c>
      <c r="F17199" t="s">
        <v>17</v>
      </c>
      <c r="G17199">
        <v>56</v>
      </c>
      <c r="H17199">
        <v>17393.080000000002</v>
      </c>
      <c r="I17199">
        <v>974012.48</v>
      </c>
      <c r="J17199">
        <v>40</v>
      </c>
      <c r="K17199">
        <v>14</v>
      </c>
      <c r="L17199" t="s">
        <v>105</v>
      </c>
      <c r="M17199">
        <f>(Table1[[#This Row],[Current_Stock]]*Table1[[#This Row],[Unit_Price]])</f>
        <v>695723.20000000007</v>
      </c>
      <c r="N17199" s="12">
        <f>DATE(YEAR(Table1[[#This Row],[Order_Date]]),MONTH(Table1[[#This Row],[Order_Date]]),1)</f>
        <v>45231</v>
      </c>
    </row>
    <row r="17200" spans="1:14">
      <c r="A17200" t="s">
        <v>946</v>
      </c>
      <c r="B17200" t="s">
        <v>1099</v>
      </c>
      <c r="C17200" t="s">
        <v>1100</v>
      </c>
      <c r="D17200" t="s">
        <v>38</v>
      </c>
      <c r="E17200" t="s">
        <v>16</v>
      </c>
      <c r="F17200" t="s">
        <v>17</v>
      </c>
      <c r="G17200">
        <v>9</v>
      </c>
      <c r="H17200">
        <v>3820.47</v>
      </c>
      <c r="I17200">
        <v>34384.230000000003</v>
      </c>
      <c r="J17200">
        <v>249</v>
      </c>
      <c r="K17200">
        <v>14</v>
      </c>
      <c r="L17200" t="s">
        <v>18</v>
      </c>
      <c r="M17200">
        <f>(Table1[[#This Row],[Current_Stock]]*Table1[[#This Row],[Unit_Price]])</f>
        <v>951297.02999999991</v>
      </c>
      <c r="N17200" s="12">
        <f>DATE(YEAR(Table1[[#This Row],[Order_Date]]),MONTH(Table1[[#This Row],[Order_Date]]),1)</f>
        <v>45139</v>
      </c>
    </row>
    <row r="17201" spans="1:14">
      <c r="A17201" t="s">
        <v>1068</v>
      </c>
      <c r="B17201" t="s">
        <v>730</v>
      </c>
      <c r="C17201" t="s">
        <v>731</v>
      </c>
      <c r="D17201" t="s">
        <v>84</v>
      </c>
      <c r="E17201" t="s">
        <v>167</v>
      </c>
      <c r="F17201" t="s">
        <v>40</v>
      </c>
      <c r="G17201">
        <v>18</v>
      </c>
      <c r="H17201">
        <v>20413.34</v>
      </c>
      <c r="I17201">
        <v>367440.12</v>
      </c>
      <c r="J17201">
        <v>123</v>
      </c>
      <c r="K17201">
        <v>3</v>
      </c>
      <c r="L17201" t="s">
        <v>18</v>
      </c>
      <c r="M17201">
        <f>(Table1[[#This Row],[Current_Stock]]*Table1[[#This Row],[Unit_Price]])</f>
        <v>2510840.8199999998</v>
      </c>
      <c r="N17201" s="12">
        <f>DATE(YEAR(Table1[[#This Row],[Order_Date]]),MONTH(Table1[[#This Row],[Order_Date]]),1)</f>
        <v>45261</v>
      </c>
    </row>
    <row r="17202" spans="1:14">
      <c r="A17202" t="s">
        <v>805</v>
      </c>
      <c r="B17202" t="s">
        <v>710</v>
      </c>
      <c r="C17202" t="s">
        <v>711</v>
      </c>
      <c r="D17202" t="s">
        <v>53</v>
      </c>
      <c r="E17202" t="s">
        <v>251</v>
      </c>
      <c r="F17202" t="s">
        <v>17</v>
      </c>
      <c r="G17202">
        <v>3</v>
      </c>
      <c r="H17202">
        <v>3604.29</v>
      </c>
      <c r="I17202">
        <v>10812.87</v>
      </c>
      <c r="J17202">
        <v>253</v>
      </c>
      <c r="K17202">
        <v>10</v>
      </c>
      <c r="L17202" t="s">
        <v>55</v>
      </c>
      <c r="M17202">
        <f>(Table1[[#This Row],[Current_Stock]]*Table1[[#This Row],[Unit_Price]])</f>
        <v>911885.37</v>
      </c>
      <c r="N17202" s="12">
        <f>DATE(YEAR(Table1[[#This Row],[Order_Date]]),MONTH(Table1[[#This Row],[Order_Date]]),1)</f>
        <v>45139</v>
      </c>
    </row>
    <row r="17203" spans="1:14">
      <c r="A17203" t="s">
        <v>951</v>
      </c>
      <c r="B17203" t="s">
        <v>527</v>
      </c>
      <c r="C17203" t="s">
        <v>528</v>
      </c>
      <c r="D17203" t="s">
        <v>22</v>
      </c>
      <c r="E17203" t="s">
        <v>59</v>
      </c>
      <c r="F17203" t="s">
        <v>46</v>
      </c>
      <c r="G17203">
        <v>49</v>
      </c>
      <c r="H17203">
        <v>8963.65</v>
      </c>
      <c r="I17203">
        <v>439218.85</v>
      </c>
      <c r="J17203">
        <v>54</v>
      </c>
      <c r="K17203">
        <v>11</v>
      </c>
      <c r="L17203" t="s">
        <v>18</v>
      </c>
      <c r="M17203">
        <f>(Table1[[#This Row],[Current_Stock]]*Table1[[#This Row],[Unit_Price]])</f>
        <v>484037.1</v>
      </c>
      <c r="N17203" s="12">
        <f>DATE(YEAR(Table1[[#This Row],[Order_Date]]),MONTH(Table1[[#This Row],[Order_Date]]),1)</f>
        <v>45413</v>
      </c>
    </row>
    <row r="17204" spans="1:14">
      <c r="A17204" t="s">
        <v>1024</v>
      </c>
      <c r="B17204" t="s">
        <v>231</v>
      </c>
      <c r="C17204" t="s">
        <v>232</v>
      </c>
      <c r="D17204" t="s">
        <v>15</v>
      </c>
      <c r="E17204" t="s">
        <v>54</v>
      </c>
      <c r="F17204" t="s">
        <v>60</v>
      </c>
      <c r="G17204">
        <v>13</v>
      </c>
      <c r="H17204">
        <v>295.07</v>
      </c>
      <c r="I17204">
        <v>3835.91</v>
      </c>
      <c r="J17204">
        <v>225</v>
      </c>
      <c r="K17204">
        <v>8</v>
      </c>
      <c r="L17204" t="s">
        <v>18</v>
      </c>
      <c r="M17204">
        <f>(Table1[[#This Row],[Current_Stock]]*Table1[[#This Row],[Unit_Price]])</f>
        <v>66390.75</v>
      </c>
      <c r="N17204" s="12">
        <f>DATE(YEAR(Table1[[#This Row],[Order_Date]]),MONTH(Table1[[#This Row],[Order_Date]]),1)</f>
        <v>45231</v>
      </c>
    </row>
    <row r="17205" spans="1:14">
      <c r="A17205" t="s">
        <v>574</v>
      </c>
      <c r="B17205" t="s">
        <v>386</v>
      </c>
      <c r="C17205" t="s">
        <v>387</v>
      </c>
      <c r="D17205" t="s">
        <v>22</v>
      </c>
      <c r="E17205" t="s">
        <v>50</v>
      </c>
      <c r="F17205" t="s">
        <v>60</v>
      </c>
      <c r="G17205">
        <v>37</v>
      </c>
      <c r="H17205">
        <v>1192.07</v>
      </c>
      <c r="I17205">
        <v>44106.59</v>
      </c>
      <c r="J17205">
        <v>73</v>
      </c>
      <c r="K17205">
        <v>14</v>
      </c>
      <c r="L17205" t="s">
        <v>18</v>
      </c>
      <c r="M17205">
        <f>(Table1[[#This Row],[Current_Stock]]*Table1[[#This Row],[Unit_Price]])</f>
        <v>87021.11</v>
      </c>
      <c r="N17205" s="12">
        <f>DATE(YEAR(Table1[[#This Row],[Order_Date]]),MONTH(Table1[[#This Row],[Order_Date]]),1)</f>
        <v>45292</v>
      </c>
    </row>
    <row r="17206" spans="1:14">
      <c r="A17206" t="s">
        <v>765</v>
      </c>
      <c r="B17206" t="s">
        <v>979</v>
      </c>
      <c r="C17206" t="s">
        <v>980</v>
      </c>
      <c r="D17206" t="s">
        <v>33</v>
      </c>
      <c r="E17206" t="s">
        <v>28</v>
      </c>
      <c r="F17206" t="s">
        <v>40</v>
      </c>
      <c r="G17206">
        <v>15</v>
      </c>
      <c r="H17206">
        <v>3334.7</v>
      </c>
      <c r="I17206">
        <v>50020.5</v>
      </c>
      <c r="J17206">
        <v>80</v>
      </c>
      <c r="K17206">
        <v>11</v>
      </c>
      <c r="L17206" t="s">
        <v>18</v>
      </c>
      <c r="M17206">
        <f>(Table1[[#This Row],[Current_Stock]]*Table1[[#This Row],[Unit_Price]])</f>
        <v>266776</v>
      </c>
      <c r="N17206" s="12">
        <f>DATE(YEAR(Table1[[#This Row],[Order_Date]]),MONTH(Table1[[#This Row],[Order_Date]]),1)</f>
        <v>45292</v>
      </c>
    </row>
    <row r="17207" spans="1:14">
      <c r="A17207" t="s">
        <v>557</v>
      </c>
      <c r="B17207" t="s">
        <v>535</v>
      </c>
      <c r="C17207" t="s">
        <v>536</v>
      </c>
      <c r="D17207" t="s">
        <v>27</v>
      </c>
      <c r="E17207" t="s">
        <v>80</v>
      </c>
      <c r="F17207" t="s">
        <v>17</v>
      </c>
      <c r="G17207">
        <v>2</v>
      </c>
      <c r="H17207">
        <v>787.95</v>
      </c>
      <c r="I17207">
        <v>1575.9</v>
      </c>
      <c r="J17207">
        <v>468</v>
      </c>
      <c r="K17207">
        <v>2</v>
      </c>
      <c r="L17207" t="s">
        <v>55</v>
      </c>
      <c r="M17207">
        <f>(Table1[[#This Row],[Current_Stock]]*Table1[[#This Row],[Unit_Price]])</f>
        <v>368760.60000000003</v>
      </c>
      <c r="N17207" s="12">
        <f>DATE(YEAR(Table1[[#This Row],[Order_Date]]),MONTH(Table1[[#This Row],[Order_Date]]),1)</f>
        <v>45627</v>
      </c>
    </row>
    <row r="17208" spans="1:14">
      <c r="A17208" t="s">
        <v>740</v>
      </c>
      <c r="B17208" t="s">
        <v>65</v>
      </c>
      <c r="C17208" t="s">
        <v>66</v>
      </c>
      <c r="D17208" t="s">
        <v>38</v>
      </c>
      <c r="E17208" t="s">
        <v>104</v>
      </c>
      <c r="F17208" t="s">
        <v>60</v>
      </c>
      <c r="G17208">
        <v>15</v>
      </c>
      <c r="H17208">
        <v>4791.37</v>
      </c>
      <c r="I17208">
        <v>71870.55</v>
      </c>
      <c r="J17208">
        <v>194</v>
      </c>
      <c r="K17208">
        <v>2</v>
      </c>
      <c r="L17208" t="s">
        <v>18</v>
      </c>
      <c r="M17208">
        <f>(Table1[[#This Row],[Current_Stock]]*Table1[[#This Row],[Unit_Price]])</f>
        <v>929525.78</v>
      </c>
      <c r="N17208" s="12">
        <f>DATE(YEAR(Table1[[#This Row],[Order_Date]]),MONTH(Table1[[#This Row],[Order_Date]]),1)</f>
        <v>45505</v>
      </c>
    </row>
    <row r="17209" spans="1:14">
      <c r="A17209" t="s">
        <v>1182</v>
      </c>
      <c r="B17209" t="s">
        <v>626</v>
      </c>
      <c r="C17209" t="s">
        <v>627</v>
      </c>
      <c r="D17209" t="s">
        <v>44</v>
      </c>
      <c r="E17209" t="s">
        <v>50</v>
      </c>
      <c r="F17209" t="s">
        <v>46</v>
      </c>
      <c r="G17209">
        <v>47</v>
      </c>
      <c r="H17209">
        <v>1798.81</v>
      </c>
      <c r="I17209">
        <v>84544.07</v>
      </c>
      <c r="J17209">
        <v>38</v>
      </c>
      <c r="K17209">
        <v>12</v>
      </c>
      <c r="L17209" t="s">
        <v>105</v>
      </c>
      <c r="M17209">
        <f>(Table1[[#This Row],[Current_Stock]]*Table1[[#This Row],[Unit_Price]])</f>
        <v>68354.78</v>
      </c>
      <c r="N17209" s="12">
        <f>DATE(YEAR(Table1[[#This Row],[Order_Date]]),MONTH(Table1[[#This Row],[Order_Date]]),1)</f>
        <v>45323</v>
      </c>
    </row>
    <row r="17210" spans="1:14">
      <c r="A17210" t="s">
        <v>1083</v>
      </c>
      <c r="B17210" t="s">
        <v>1150</v>
      </c>
      <c r="C17210" t="s">
        <v>1151</v>
      </c>
      <c r="D17210" t="s">
        <v>33</v>
      </c>
      <c r="E17210" t="s">
        <v>269</v>
      </c>
      <c r="F17210" t="s">
        <v>29</v>
      </c>
      <c r="G17210">
        <v>24</v>
      </c>
      <c r="H17210">
        <v>850.9</v>
      </c>
      <c r="I17210">
        <v>20421.599999999999</v>
      </c>
      <c r="J17210">
        <v>97</v>
      </c>
      <c r="K17210">
        <v>9</v>
      </c>
      <c r="L17210" t="s">
        <v>18</v>
      </c>
      <c r="M17210">
        <f>(Table1[[#This Row],[Current_Stock]]*Table1[[#This Row],[Unit_Price]])</f>
        <v>82537.3</v>
      </c>
      <c r="N17210" s="12">
        <f>DATE(YEAR(Table1[[#This Row],[Order_Date]]),MONTH(Table1[[#This Row],[Order_Date]]),1)</f>
        <v>45047</v>
      </c>
    </row>
    <row r="17211" spans="1:14">
      <c r="A17211" t="s">
        <v>1384</v>
      </c>
      <c r="B17211" t="s">
        <v>1070</v>
      </c>
      <c r="C17211" t="s">
        <v>1071</v>
      </c>
      <c r="D17211" t="s">
        <v>22</v>
      </c>
      <c r="E17211" t="s">
        <v>243</v>
      </c>
      <c r="F17211" t="s">
        <v>46</v>
      </c>
      <c r="G17211">
        <v>28</v>
      </c>
      <c r="H17211">
        <v>6138.99</v>
      </c>
      <c r="I17211">
        <v>171891.72</v>
      </c>
      <c r="J17211">
        <v>84</v>
      </c>
      <c r="K17211">
        <v>10</v>
      </c>
      <c r="L17211" t="s">
        <v>105</v>
      </c>
      <c r="M17211">
        <f>(Table1[[#This Row],[Current_Stock]]*Table1[[#This Row],[Unit_Price]])</f>
        <v>515675.16</v>
      </c>
      <c r="N17211" s="12">
        <f>DATE(YEAR(Table1[[#This Row],[Order_Date]]),MONTH(Table1[[#This Row],[Order_Date]]),1)</f>
        <v>45108</v>
      </c>
    </row>
    <row r="17212" spans="1:14">
      <c r="A17212" t="s">
        <v>1335</v>
      </c>
      <c r="B17212" t="s">
        <v>961</v>
      </c>
      <c r="C17212" t="s">
        <v>962</v>
      </c>
      <c r="D17212" t="s">
        <v>96</v>
      </c>
      <c r="E17212" t="s">
        <v>277</v>
      </c>
      <c r="F17212" t="s">
        <v>40</v>
      </c>
      <c r="G17212">
        <v>1</v>
      </c>
      <c r="H17212">
        <v>2406.6799999999998</v>
      </c>
      <c r="I17212">
        <v>2406.6799999999998</v>
      </c>
      <c r="J17212">
        <v>462</v>
      </c>
      <c r="K17212">
        <v>2</v>
      </c>
      <c r="L17212" t="s">
        <v>55</v>
      </c>
      <c r="M17212">
        <f>(Table1[[#This Row],[Current_Stock]]*Table1[[#This Row],[Unit_Price]])</f>
        <v>1111886.1599999999</v>
      </c>
      <c r="N17212" s="12">
        <f>DATE(YEAR(Table1[[#This Row],[Order_Date]]),MONTH(Table1[[#This Row],[Order_Date]]),1)</f>
        <v>45139</v>
      </c>
    </row>
    <row r="17213" spans="1:14">
      <c r="A17213" t="s">
        <v>1313</v>
      </c>
      <c r="B17213" t="s">
        <v>353</v>
      </c>
      <c r="C17213" t="s">
        <v>354</v>
      </c>
      <c r="D17213" t="s">
        <v>84</v>
      </c>
      <c r="E17213" t="s">
        <v>153</v>
      </c>
      <c r="F17213" t="s">
        <v>60</v>
      </c>
      <c r="G17213">
        <v>25</v>
      </c>
      <c r="H17213">
        <v>13079.86</v>
      </c>
      <c r="I17213">
        <v>326996.5</v>
      </c>
      <c r="J17213">
        <v>85</v>
      </c>
      <c r="K17213">
        <v>10</v>
      </c>
      <c r="L17213" t="s">
        <v>18</v>
      </c>
      <c r="M17213">
        <f>(Table1[[#This Row],[Current_Stock]]*Table1[[#This Row],[Unit_Price]])</f>
        <v>1111788.1000000001</v>
      </c>
      <c r="N17213" s="12">
        <f>DATE(YEAR(Table1[[#This Row],[Order_Date]]),MONTH(Table1[[#This Row],[Order_Date]]),1)</f>
        <v>45505</v>
      </c>
    </row>
    <row r="17214" spans="1:14">
      <c r="A17214" t="s">
        <v>1088</v>
      </c>
      <c r="B17214" t="s">
        <v>325</v>
      </c>
      <c r="C17214" t="s">
        <v>326</v>
      </c>
      <c r="D17214" t="s">
        <v>27</v>
      </c>
      <c r="E17214" t="s">
        <v>243</v>
      </c>
      <c r="F17214" t="s">
        <v>60</v>
      </c>
      <c r="G17214">
        <v>8</v>
      </c>
      <c r="H17214">
        <v>1689.4</v>
      </c>
      <c r="I17214">
        <v>13515.2</v>
      </c>
      <c r="J17214">
        <v>588</v>
      </c>
      <c r="K17214">
        <v>9</v>
      </c>
      <c r="L17214" t="s">
        <v>18</v>
      </c>
      <c r="M17214">
        <f>(Table1[[#This Row],[Current_Stock]]*Table1[[#This Row],[Unit_Price]])</f>
        <v>993367.20000000007</v>
      </c>
      <c r="N17214" s="12">
        <f>DATE(YEAR(Table1[[#This Row],[Order_Date]]),MONTH(Table1[[#This Row],[Order_Date]]),1)</f>
        <v>45413</v>
      </c>
    </row>
    <row r="17215" spans="1:14">
      <c r="A17215" t="s">
        <v>593</v>
      </c>
      <c r="B17215" t="s">
        <v>1168</v>
      </c>
      <c r="C17215" t="s">
        <v>1169</v>
      </c>
      <c r="D17215" t="s">
        <v>53</v>
      </c>
      <c r="E17215" t="s">
        <v>277</v>
      </c>
      <c r="F17215" t="s">
        <v>17</v>
      </c>
      <c r="G17215">
        <v>5</v>
      </c>
      <c r="H17215">
        <v>4958.34</v>
      </c>
      <c r="I17215">
        <v>24791.7</v>
      </c>
      <c r="J17215">
        <v>414</v>
      </c>
      <c r="K17215">
        <v>3</v>
      </c>
      <c r="L17215" t="s">
        <v>55</v>
      </c>
      <c r="M17215">
        <f>(Table1[[#This Row],[Current_Stock]]*Table1[[#This Row],[Unit_Price]])</f>
        <v>2052752.76</v>
      </c>
      <c r="N17215" s="12">
        <f>DATE(YEAR(Table1[[#This Row],[Order_Date]]),MONTH(Table1[[#This Row],[Order_Date]]),1)</f>
        <v>45261</v>
      </c>
    </row>
    <row r="17216" spans="1:14">
      <c r="A17216" t="s">
        <v>41</v>
      </c>
      <c r="B17216" t="s">
        <v>435</v>
      </c>
      <c r="C17216" t="s">
        <v>436</v>
      </c>
      <c r="D17216" t="s">
        <v>38</v>
      </c>
      <c r="E17216" t="s">
        <v>189</v>
      </c>
      <c r="F17216" t="s">
        <v>46</v>
      </c>
      <c r="G17216">
        <v>23</v>
      </c>
      <c r="H17216">
        <v>436.34</v>
      </c>
      <c r="I17216">
        <v>10035.82</v>
      </c>
      <c r="J17216">
        <v>106</v>
      </c>
      <c r="K17216">
        <v>14</v>
      </c>
      <c r="L17216" t="s">
        <v>18</v>
      </c>
      <c r="M17216">
        <f>(Table1[[#This Row],[Current_Stock]]*Table1[[#This Row],[Unit_Price]])</f>
        <v>46252.04</v>
      </c>
      <c r="N17216" s="12">
        <f>DATE(YEAR(Table1[[#This Row],[Order_Date]]),MONTH(Table1[[#This Row],[Order_Date]]),1)</f>
        <v>45170</v>
      </c>
    </row>
    <row r="17217" spans="1:14">
      <c r="A17217" t="s">
        <v>659</v>
      </c>
      <c r="B17217" t="s">
        <v>368</v>
      </c>
      <c r="C17217" t="s">
        <v>369</v>
      </c>
      <c r="D17217" t="s">
        <v>22</v>
      </c>
      <c r="E17217" t="s">
        <v>330</v>
      </c>
      <c r="F17217" t="s">
        <v>60</v>
      </c>
      <c r="G17217">
        <v>38</v>
      </c>
      <c r="H17217">
        <v>3161.54</v>
      </c>
      <c r="I17217">
        <v>120138.52</v>
      </c>
      <c r="J17217">
        <v>49</v>
      </c>
      <c r="K17217">
        <v>11</v>
      </c>
      <c r="L17217" t="s">
        <v>18</v>
      </c>
      <c r="M17217">
        <f>(Table1[[#This Row],[Current_Stock]]*Table1[[#This Row],[Unit_Price]])</f>
        <v>154915.46</v>
      </c>
      <c r="N17217" s="12">
        <f>DATE(YEAR(Table1[[#This Row],[Order_Date]]),MONTH(Table1[[#This Row],[Order_Date]]),1)</f>
        <v>45139</v>
      </c>
    </row>
    <row r="17218" spans="1:14">
      <c r="A17218" t="s">
        <v>1389</v>
      </c>
      <c r="B17218" t="s">
        <v>129</v>
      </c>
      <c r="C17218" t="s">
        <v>130</v>
      </c>
      <c r="D17218" t="s">
        <v>53</v>
      </c>
      <c r="E17218" t="s">
        <v>54</v>
      </c>
      <c r="F17218" t="s">
        <v>60</v>
      </c>
      <c r="G17218">
        <v>10</v>
      </c>
      <c r="H17218">
        <v>3650.06</v>
      </c>
      <c r="I17218">
        <v>36500.6</v>
      </c>
      <c r="J17218">
        <v>588</v>
      </c>
      <c r="K17218">
        <v>6</v>
      </c>
      <c r="L17218" t="s">
        <v>18</v>
      </c>
      <c r="M17218">
        <f>(Table1[[#This Row],[Current_Stock]]*Table1[[#This Row],[Unit_Price]])</f>
        <v>2146235.2799999998</v>
      </c>
      <c r="N17218" s="12">
        <f>DATE(YEAR(Table1[[#This Row],[Order_Date]]),MONTH(Table1[[#This Row],[Order_Date]]),1)</f>
        <v>45139</v>
      </c>
    </row>
    <row r="17219" spans="1:14">
      <c r="A17219" t="s">
        <v>1241</v>
      </c>
      <c r="B17219" t="s">
        <v>699</v>
      </c>
      <c r="C17219" t="s">
        <v>700</v>
      </c>
      <c r="D17219" t="s">
        <v>53</v>
      </c>
      <c r="E17219" t="s">
        <v>89</v>
      </c>
      <c r="F17219" t="s">
        <v>17</v>
      </c>
      <c r="G17219">
        <v>6</v>
      </c>
      <c r="H17219">
        <v>747.81</v>
      </c>
      <c r="I17219">
        <v>4486.8599999999997</v>
      </c>
      <c r="J17219">
        <v>383</v>
      </c>
      <c r="K17219">
        <v>8</v>
      </c>
      <c r="L17219" t="s">
        <v>18</v>
      </c>
      <c r="M17219">
        <f>(Table1[[#This Row],[Current_Stock]]*Table1[[#This Row],[Unit_Price]])</f>
        <v>286411.23</v>
      </c>
      <c r="N17219" s="12">
        <f>DATE(YEAR(Table1[[#This Row],[Order_Date]]),MONTH(Table1[[#This Row],[Order_Date]]),1)</f>
        <v>45261</v>
      </c>
    </row>
    <row r="17220" spans="1:14">
      <c r="A17220" t="s">
        <v>1322</v>
      </c>
      <c r="B17220" t="s">
        <v>1150</v>
      </c>
      <c r="C17220" t="s">
        <v>1151</v>
      </c>
      <c r="D17220" t="s">
        <v>33</v>
      </c>
      <c r="E17220" t="s">
        <v>330</v>
      </c>
      <c r="F17220" t="s">
        <v>60</v>
      </c>
      <c r="G17220">
        <v>14</v>
      </c>
      <c r="H17220">
        <v>2534.34</v>
      </c>
      <c r="I17220">
        <v>35480.76</v>
      </c>
      <c r="J17220">
        <v>207</v>
      </c>
      <c r="K17220">
        <v>4</v>
      </c>
      <c r="L17220" t="s">
        <v>18</v>
      </c>
      <c r="M17220">
        <f>(Table1[[#This Row],[Current_Stock]]*Table1[[#This Row],[Unit_Price]])</f>
        <v>524608.38</v>
      </c>
      <c r="N17220" s="12">
        <f>DATE(YEAR(Table1[[#This Row],[Order_Date]]),MONTH(Table1[[#This Row],[Order_Date]]),1)</f>
        <v>45352</v>
      </c>
    </row>
    <row r="17221" spans="1:14">
      <c r="A17221" t="s">
        <v>771</v>
      </c>
      <c r="B17221" t="s">
        <v>82</v>
      </c>
      <c r="C17221" t="s">
        <v>83</v>
      </c>
      <c r="D17221" t="s">
        <v>84</v>
      </c>
      <c r="E17221" t="s">
        <v>16</v>
      </c>
      <c r="F17221" t="s">
        <v>46</v>
      </c>
      <c r="G17221">
        <v>10</v>
      </c>
      <c r="H17221">
        <v>22535.88</v>
      </c>
      <c r="I17221">
        <v>225358.8</v>
      </c>
      <c r="J17221">
        <v>192</v>
      </c>
      <c r="K17221">
        <v>5</v>
      </c>
      <c r="L17221" t="s">
        <v>18</v>
      </c>
      <c r="M17221">
        <f>(Table1[[#This Row],[Current_Stock]]*Table1[[#This Row],[Unit_Price]])</f>
        <v>4326888.96</v>
      </c>
      <c r="N17221" s="12">
        <f>DATE(YEAR(Table1[[#This Row],[Order_Date]]),MONTH(Table1[[#This Row],[Order_Date]]),1)</f>
        <v>44986</v>
      </c>
    </row>
    <row r="17222" spans="1:14">
      <c r="A17222" t="s">
        <v>1307</v>
      </c>
      <c r="B17222" t="s">
        <v>399</v>
      </c>
      <c r="C17222" t="s">
        <v>400</v>
      </c>
      <c r="D17222" t="s">
        <v>33</v>
      </c>
      <c r="E17222" t="s">
        <v>34</v>
      </c>
      <c r="F17222" t="s">
        <v>29</v>
      </c>
      <c r="G17222">
        <v>22</v>
      </c>
      <c r="H17222">
        <v>4079.89</v>
      </c>
      <c r="I17222">
        <v>89757.58</v>
      </c>
      <c r="J17222">
        <v>200</v>
      </c>
      <c r="K17222">
        <v>12</v>
      </c>
      <c r="L17222" t="s">
        <v>18</v>
      </c>
      <c r="M17222">
        <f>(Table1[[#This Row],[Current_Stock]]*Table1[[#This Row],[Unit_Price]])</f>
        <v>815978</v>
      </c>
      <c r="N17222" s="12">
        <f>DATE(YEAR(Table1[[#This Row],[Order_Date]]),MONTH(Table1[[#This Row],[Order_Date]]),1)</f>
        <v>45170</v>
      </c>
    </row>
    <row r="17223" spans="1:14">
      <c r="A17223" t="s">
        <v>690</v>
      </c>
      <c r="B17223" t="s">
        <v>790</v>
      </c>
      <c r="C17223" t="s">
        <v>791</v>
      </c>
      <c r="D17223" t="s">
        <v>44</v>
      </c>
      <c r="E17223" t="s">
        <v>45</v>
      </c>
      <c r="F17223" t="s">
        <v>60</v>
      </c>
      <c r="G17223">
        <v>37</v>
      </c>
      <c r="H17223">
        <v>403.7</v>
      </c>
      <c r="I17223">
        <v>14936.9</v>
      </c>
      <c r="J17223">
        <v>40</v>
      </c>
      <c r="K17223">
        <v>10</v>
      </c>
      <c r="L17223" t="s">
        <v>18</v>
      </c>
      <c r="M17223">
        <f>(Table1[[#This Row],[Current_Stock]]*Table1[[#This Row],[Unit_Price]])</f>
        <v>16148</v>
      </c>
      <c r="N17223" s="12">
        <f>DATE(YEAR(Table1[[#This Row],[Order_Date]]),MONTH(Table1[[#This Row],[Order_Date]]),1)</f>
        <v>44986</v>
      </c>
    </row>
    <row r="17224" spans="1:14">
      <c r="A17224" t="s">
        <v>769</v>
      </c>
      <c r="B17224" t="s">
        <v>151</v>
      </c>
      <c r="C17224" t="s">
        <v>152</v>
      </c>
      <c r="D17224" t="s">
        <v>53</v>
      </c>
      <c r="E17224" t="s">
        <v>39</v>
      </c>
      <c r="F17224" t="s">
        <v>60</v>
      </c>
      <c r="G17224">
        <v>10</v>
      </c>
      <c r="H17224">
        <v>2119.33</v>
      </c>
      <c r="I17224">
        <v>21193.3</v>
      </c>
      <c r="J17224">
        <v>302</v>
      </c>
      <c r="K17224">
        <v>10</v>
      </c>
      <c r="L17224" t="s">
        <v>55</v>
      </c>
      <c r="M17224">
        <f>(Table1[[#This Row],[Current_Stock]]*Table1[[#This Row],[Unit_Price]])</f>
        <v>640037.66</v>
      </c>
      <c r="N17224" s="12">
        <f>DATE(YEAR(Table1[[#This Row],[Order_Date]]),MONTH(Table1[[#This Row],[Order_Date]]),1)</f>
        <v>44927</v>
      </c>
    </row>
    <row r="17225" spans="1:14">
      <c r="A17225" t="s">
        <v>1077</v>
      </c>
      <c r="B17225" t="s">
        <v>513</v>
      </c>
      <c r="C17225" t="s">
        <v>514</v>
      </c>
      <c r="D17225" t="s">
        <v>96</v>
      </c>
      <c r="E17225" t="s">
        <v>45</v>
      </c>
      <c r="F17225" t="s">
        <v>17</v>
      </c>
      <c r="G17225">
        <v>10</v>
      </c>
      <c r="H17225">
        <v>4896.2700000000004</v>
      </c>
      <c r="I17225">
        <v>48962.7</v>
      </c>
      <c r="J17225">
        <v>512</v>
      </c>
      <c r="K17225">
        <v>3</v>
      </c>
      <c r="L17225" t="s">
        <v>18</v>
      </c>
      <c r="M17225">
        <f>(Table1[[#This Row],[Current_Stock]]*Table1[[#This Row],[Unit_Price]])</f>
        <v>2506890.2400000002</v>
      </c>
      <c r="N17225" s="12">
        <f>DATE(YEAR(Table1[[#This Row],[Order_Date]]),MONTH(Table1[[#This Row],[Order_Date]]),1)</f>
        <v>45352</v>
      </c>
    </row>
    <row r="17226" spans="1:14">
      <c r="A17226" t="s">
        <v>1255</v>
      </c>
      <c r="B17226" t="s">
        <v>155</v>
      </c>
      <c r="C17226" t="s">
        <v>156</v>
      </c>
      <c r="D17226" t="s">
        <v>33</v>
      </c>
      <c r="E17226" t="s">
        <v>160</v>
      </c>
      <c r="F17226" t="s">
        <v>17</v>
      </c>
      <c r="G17226">
        <v>9</v>
      </c>
      <c r="H17226">
        <v>2415.0700000000002</v>
      </c>
      <c r="I17226">
        <v>21735.63</v>
      </c>
      <c r="J17226">
        <v>163</v>
      </c>
      <c r="K17226">
        <v>4</v>
      </c>
      <c r="L17226" t="s">
        <v>18</v>
      </c>
      <c r="M17226">
        <f>(Table1[[#This Row],[Current_Stock]]*Table1[[#This Row],[Unit_Price]])</f>
        <v>393656.41000000003</v>
      </c>
      <c r="N17226" s="12">
        <f>DATE(YEAR(Table1[[#This Row],[Order_Date]]),MONTH(Table1[[#This Row],[Order_Date]]),1)</f>
        <v>45474</v>
      </c>
    </row>
    <row r="17227" spans="1:14">
      <c r="A17227" t="s">
        <v>1360</v>
      </c>
      <c r="B17227" t="s">
        <v>216</v>
      </c>
      <c r="C17227" t="s">
        <v>217</v>
      </c>
      <c r="D17227" t="s">
        <v>27</v>
      </c>
      <c r="E17227" t="s">
        <v>173</v>
      </c>
      <c r="F17227" t="s">
        <v>17</v>
      </c>
      <c r="G17227">
        <v>4</v>
      </c>
      <c r="H17227">
        <v>1838.21</v>
      </c>
      <c r="I17227">
        <v>7352.84</v>
      </c>
      <c r="J17227">
        <v>422</v>
      </c>
      <c r="K17227">
        <v>3</v>
      </c>
      <c r="L17227" t="s">
        <v>55</v>
      </c>
      <c r="M17227">
        <f>(Table1[[#This Row],[Current_Stock]]*Table1[[#This Row],[Unit_Price]])</f>
        <v>775724.62</v>
      </c>
      <c r="N17227" s="12">
        <f>DATE(YEAR(Table1[[#This Row],[Order_Date]]),MONTH(Table1[[#This Row],[Order_Date]]),1)</f>
        <v>45292</v>
      </c>
    </row>
    <row r="17228" spans="1:14">
      <c r="A17228" t="s">
        <v>723</v>
      </c>
      <c r="B17228" t="s">
        <v>13</v>
      </c>
      <c r="C17228" t="s">
        <v>14</v>
      </c>
      <c r="D17228" t="s">
        <v>15</v>
      </c>
      <c r="E17228" t="s">
        <v>173</v>
      </c>
      <c r="F17228" t="s">
        <v>60</v>
      </c>
      <c r="G17228">
        <v>10</v>
      </c>
      <c r="H17228">
        <v>106.92</v>
      </c>
      <c r="I17228">
        <v>1069.2</v>
      </c>
      <c r="J17228">
        <v>247</v>
      </c>
      <c r="K17228">
        <v>10</v>
      </c>
      <c r="L17228" t="s">
        <v>18</v>
      </c>
      <c r="M17228">
        <f>(Table1[[#This Row],[Current_Stock]]*Table1[[#This Row],[Unit_Price]])</f>
        <v>26409.24</v>
      </c>
      <c r="N17228" s="12">
        <f>DATE(YEAR(Table1[[#This Row],[Order_Date]]),MONTH(Table1[[#This Row],[Order_Date]]),1)</f>
        <v>45108</v>
      </c>
    </row>
    <row r="17229" spans="1:14">
      <c r="A17229" t="s">
        <v>706</v>
      </c>
      <c r="B17229" t="s">
        <v>767</v>
      </c>
      <c r="C17229" t="s">
        <v>768</v>
      </c>
      <c r="D17229" t="s">
        <v>84</v>
      </c>
      <c r="E17229" t="s">
        <v>85</v>
      </c>
      <c r="F17229" t="s">
        <v>46</v>
      </c>
      <c r="G17229">
        <v>21</v>
      </c>
      <c r="H17229">
        <v>24852.14</v>
      </c>
      <c r="I17229">
        <v>521894.94</v>
      </c>
      <c r="J17229">
        <v>131</v>
      </c>
      <c r="K17229">
        <v>9</v>
      </c>
      <c r="L17229" t="s">
        <v>18</v>
      </c>
      <c r="M17229">
        <f>(Table1[[#This Row],[Current_Stock]]*Table1[[#This Row],[Unit_Price]])</f>
        <v>3255630.34</v>
      </c>
      <c r="N17229" s="12">
        <f>DATE(YEAR(Table1[[#This Row],[Order_Date]]),MONTH(Table1[[#This Row],[Order_Date]]),1)</f>
        <v>45170</v>
      </c>
    </row>
    <row r="17230" spans="1:14">
      <c r="A17230" t="s">
        <v>911</v>
      </c>
      <c r="B17230" t="s">
        <v>763</v>
      </c>
      <c r="C17230" t="s">
        <v>764</v>
      </c>
      <c r="D17230" t="s">
        <v>96</v>
      </c>
      <c r="E17230" t="s">
        <v>184</v>
      </c>
      <c r="F17230" t="s">
        <v>17</v>
      </c>
      <c r="G17230">
        <v>5</v>
      </c>
      <c r="H17230">
        <v>1487.54</v>
      </c>
      <c r="I17230">
        <v>7437.7</v>
      </c>
      <c r="J17230">
        <v>324</v>
      </c>
      <c r="K17230">
        <v>9</v>
      </c>
      <c r="L17230" t="s">
        <v>18</v>
      </c>
      <c r="M17230">
        <f>(Table1[[#This Row],[Current_Stock]]*Table1[[#This Row],[Unit_Price]])</f>
        <v>481962.95999999996</v>
      </c>
      <c r="N17230" s="12">
        <f>DATE(YEAR(Table1[[#This Row],[Order_Date]]),MONTH(Table1[[#This Row],[Order_Date]]),1)</f>
        <v>45323</v>
      </c>
    </row>
    <row r="17231" spans="1:14">
      <c r="A17231" t="s">
        <v>1113</v>
      </c>
      <c r="B17231" t="s">
        <v>1117</v>
      </c>
      <c r="C17231" t="s">
        <v>1118</v>
      </c>
      <c r="D17231" t="s">
        <v>84</v>
      </c>
      <c r="E17231" t="s">
        <v>50</v>
      </c>
      <c r="F17231" t="s">
        <v>29</v>
      </c>
      <c r="G17231">
        <v>14</v>
      </c>
      <c r="H17231">
        <v>4419.09</v>
      </c>
      <c r="I17231">
        <v>61867.26</v>
      </c>
      <c r="J17231">
        <v>168</v>
      </c>
      <c r="K17231">
        <v>3</v>
      </c>
      <c r="L17231" t="s">
        <v>18</v>
      </c>
      <c r="M17231">
        <f>(Table1[[#This Row],[Current_Stock]]*Table1[[#This Row],[Unit_Price]])</f>
        <v>742407.12</v>
      </c>
      <c r="N17231" s="12">
        <f>DATE(YEAR(Table1[[#This Row],[Order_Date]]),MONTH(Table1[[#This Row],[Order_Date]]),1)</f>
        <v>45444</v>
      </c>
    </row>
    <row r="17232" spans="1:14">
      <c r="A17232" t="s">
        <v>952</v>
      </c>
      <c r="B17232" t="s">
        <v>944</v>
      </c>
      <c r="C17232" t="s">
        <v>945</v>
      </c>
      <c r="D17232" t="s">
        <v>15</v>
      </c>
      <c r="E17232" t="s">
        <v>45</v>
      </c>
      <c r="F17232" t="s">
        <v>60</v>
      </c>
      <c r="G17232">
        <v>13</v>
      </c>
      <c r="H17232">
        <v>324.45999999999998</v>
      </c>
      <c r="I17232">
        <v>4217.9799999999996</v>
      </c>
      <c r="J17232">
        <v>127</v>
      </c>
      <c r="K17232">
        <v>4</v>
      </c>
      <c r="L17232" t="s">
        <v>18</v>
      </c>
      <c r="M17232">
        <f>(Table1[[#This Row],[Current_Stock]]*Table1[[#This Row],[Unit_Price]])</f>
        <v>41206.42</v>
      </c>
      <c r="N17232" s="12">
        <f>DATE(YEAR(Table1[[#This Row],[Order_Date]]),MONTH(Table1[[#This Row],[Order_Date]]),1)</f>
        <v>45566</v>
      </c>
    </row>
    <row r="17233" spans="1:14">
      <c r="A17233" t="s">
        <v>1234</v>
      </c>
      <c r="B17233" t="s">
        <v>129</v>
      </c>
      <c r="C17233" t="s">
        <v>130</v>
      </c>
      <c r="D17233" t="s">
        <v>53</v>
      </c>
      <c r="E17233" t="s">
        <v>211</v>
      </c>
      <c r="F17233" t="s">
        <v>17</v>
      </c>
      <c r="G17233">
        <v>5</v>
      </c>
      <c r="H17233">
        <v>987.29</v>
      </c>
      <c r="I17233">
        <v>4936.45</v>
      </c>
      <c r="J17233">
        <v>490</v>
      </c>
      <c r="K17233">
        <v>4</v>
      </c>
      <c r="L17233" t="s">
        <v>55</v>
      </c>
      <c r="M17233">
        <f>(Table1[[#This Row],[Current_Stock]]*Table1[[#This Row],[Unit_Price]])</f>
        <v>483772.1</v>
      </c>
      <c r="N17233" s="12">
        <f>DATE(YEAR(Table1[[#This Row],[Order_Date]]),MONTH(Table1[[#This Row],[Order_Date]]),1)</f>
        <v>45474</v>
      </c>
    </row>
    <row r="17234" spans="1:14">
      <c r="A17234" t="s">
        <v>1239</v>
      </c>
      <c r="B17234" t="s">
        <v>504</v>
      </c>
      <c r="C17234" t="s">
        <v>505</v>
      </c>
      <c r="D17234" t="s">
        <v>15</v>
      </c>
      <c r="E17234" t="s">
        <v>330</v>
      </c>
      <c r="F17234" t="s">
        <v>29</v>
      </c>
      <c r="G17234">
        <v>12</v>
      </c>
      <c r="H17234">
        <v>425.89</v>
      </c>
      <c r="I17234">
        <v>5110.68</v>
      </c>
      <c r="J17234">
        <v>249</v>
      </c>
      <c r="K17234">
        <v>7</v>
      </c>
      <c r="L17234" t="s">
        <v>18</v>
      </c>
      <c r="M17234">
        <f>(Table1[[#This Row],[Current_Stock]]*Table1[[#This Row],[Unit_Price]])</f>
        <v>106046.61</v>
      </c>
      <c r="N17234" s="12">
        <f>DATE(YEAR(Table1[[#This Row],[Order_Date]]),MONTH(Table1[[#This Row],[Order_Date]]),1)</f>
        <v>45231</v>
      </c>
    </row>
    <row r="17235" spans="1:14">
      <c r="A17235" t="s">
        <v>1274</v>
      </c>
      <c r="B17235" t="s">
        <v>717</v>
      </c>
      <c r="C17235" t="s">
        <v>718</v>
      </c>
      <c r="D17235" t="s">
        <v>33</v>
      </c>
      <c r="E17235" t="s">
        <v>28</v>
      </c>
      <c r="F17235" t="s">
        <v>17</v>
      </c>
      <c r="G17235">
        <v>16</v>
      </c>
      <c r="H17235">
        <v>956.55</v>
      </c>
      <c r="I17235">
        <v>15304.8</v>
      </c>
      <c r="J17235">
        <v>219</v>
      </c>
      <c r="K17235">
        <v>10</v>
      </c>
      <c r="L17235" t="s">
        <v>18</v>
      </c>
      <c r="M17235">
        <f>(Table1[[#This Row],[Current_Stock]]*Table1[[#This Row],[Unit_Price]])</f>
        <v>209484.44999999998</v>
      </c>
      <c r="N17235" s="12">
        <f>DATE(YEAR(Table1[[#This Row],[Order_Date]]),MONTH(Table1[[#This Row],[Order_Date]]),1)</f>
        <v>45261</v>
      </c>
    </row>
    <row r="17236" spans="1:14">
      <c r="A17236" t="s">
        <v>579</v>
      </c>
      <c r="B17236" t="s">
        <v>642</v>
      </c>
      <c r="C17236" t="s">
        <v>643</v>
      </c>
      <c r="D17236" t="s">
        <v>33</v>
      </c>
      <c r="E17236" t="s">
        <v>330</v>
      </c>
      <c r="F17236" t="s">
        <v>29</v>
      </c>
      <c r="G17236">
        <v>25</v>
      </c>
      <c r="H17236">
        <v>2791.16</v>
      </c>
      <c r="I17236">
        <v>69779</v>
      </c>
      <c r="J17236">
        <v>115</v>
      </c>
      <c r="K17236">
        <v>5</v>
      </c>
      <c r="L17236" t="s">
        <v>18</v>
      </c>
      <c r="M17236">
        <f>(Table1[[#This Row],[Current_Stock]]*Table1[[#This Row],[Unit_Price]])</f>
        <v>320983.39999999997</v>
      </c>
      <c r="N17236" s="12">
        <f>DATE(YEAR(Table1[[#This Row],[Order_Date]]),MONTH(Table1[[#This Row],[Order_Date]]),1)</f>
        <v>45597</v>
      </c>
    </row>
    <row r="17237" spans="1:14">
      <c r="A17237" t="s">
        <v>412</v>
      </c>
      <c r="B17237" t="s">
        <v>213</v>
      </c>
      <c r="C17237" t="s">
        <v>214</v>
      </c>
      <c r="D17237" t="s">
        <v>33</v>
      </c>
      <c r="E17237" t="s">
        <v>189</v>
      </c>
      <c r="F17237" t="s">
        <v>17</v>
      </c>
      <c r="G17237">
        <v>12</v>
      </c>
      <c r="H17237">
        <v>3902.79</v>
      </c>
      <c r="I17237">
        <v>46833.48</v>
      </c>
      <c r="J17237">
        <v>87</v>
      </c>
      <c r="K17237">
        <v>8</v>
      </c>
      <c r="L17237" t="s">
        <v>18</v>
      </c>
      <c r="M17237">
        <f>(Table1[[#This Row],[Current_Stock]]*Table1[[#This Row],[Unit_Price]])</f>
        <v>339542.73</v>
      </c>
      <c r="N17237" s="12">
        <f>DATE(YEAR(Table1[[#This Row],[Order_Date]]),MONTH(Table1[[#This Row],[Order_Date]]),1)</f>
        <v>45139</v>
      </c>
    </row>
    <row r="17238" spans="1:14">
      <c r="A17238" t="s">
        <v>592</v>
      </c>
      <c r="B17238" t="s">
        <v>374</v>
      </c>
      <c r="C17238" t="s">
        <v>375</v>
      </c>
      <c r="D17238" t="s">
        <v>53</v>
      </c>
      <c r="E17238" t="s">
        <v>104</v>
      </c>
      <c r="F17238" t="s">
        <v>60</v>
      </c>
      <c r="G17238">
        <v>4</v>
      </c>
      <c r="H17238">
        <v>1262.26</v>
      </c>
      <c r="I17238">
        <v>5049.04</v>
      </c>
      <c r="J17238">
        <v>258</v>
      </c>
      <c r="K17238">
        <v>14</v>
      </c>
      <c r="L17238" t="s">
        <v>55</v>
      </c>
      <c r="M17238">
        <f>(Table1[[#This Row],[Current_Stock]]*Table1[[#This Row],[Unit_Price]])</f>
        <v>325663.08</v>
      </c>
      <c r="N17238" s="12">
        <f>DATE(YEAR(Table1[[#This Row],[Order_Date]]),MONTH(Table1[[#This Row],[Order_Date]]),1)</f>
        <v>45413</v>
      </c>
    </row>
    <row r="17239" spans="1:14">
      <c r="A17239" t="s">
        <v>490</v>
      </c>
      <c r="B17239" t="s">
        <v>219</v>
      </c>
      <c r="C17239" t="s">
        <v>220</v>
      </c>
      <c r="D17239" t="s">
        <v>33</v>
      </c>
      <c r="E17239" t="s">
        <v>39</v>
      </c>
      <c r="F17239" t="s">
        <v>46</v>
      </c>
      <c r="G17239">
        <v>19</v>
      </c>
      <c r="H17239">
        <v>397.46</v>
      </c>
      <c r="I17239">
        <v>7551.74</v>
      </c>
      <c r="J17239">
        <v>83</v>
      </c>
      <c r="K17239">
        <v>6</v>
      </c>
      <c r="L17239" t="s">
        <v>18</v>
      </c>
      <c r="M17239">
        <f>(Table1[[#This Row],[Current_Stock]]*Table1[[#This Row],[Unit_Price]])</f>
        <v>32989.18</v>
      </c>
      <c r="N17239" s="12">
        <f>DATE(YEAR(Table1[[#This Row],[Order_Date]]),MONTH(Table1[[#This Row],[Order_Date]]),1)</f>
        <v>45627</v>
      </c>
    </row>
    <row r="17240" spans="1:14">
      <c r="A17240" t="s">
        <v>822</v>
      </c>
      <c r="B17240" t="s">
        <v>904</v>
      </c>
      <c r="C17240" t="s">
        <v>905</v>
      </c>
      <c r="D17240" t="s">
        <v>84</v>
      </c>
      <c r="E17240" t="s">
        <v>39</v>
      </c>
      <c r="F17240" t="s">
        <v>60</v>
      </c>
      <c r="G17240">
        <v>18</v>
      </c>
      <c r="H17240">
        <v>21595.59</v>
      </c>
      <c r="I17240">
        <v>388720.62</v>
      </c>
      <c r="J17240">
        <v>162</v>
      </c>
      <c r="K17240">
        <v>4</v>
      </c>
      <c r="L17240" t="s">
        <v>18</v>
      </c>
      <c r="M17240">
        <f>(Table1[[#This Row],[Current_Stock]]*Table1[[#This Row],[Unit_Price]])</f>
        <v>3498485.58</v>
      </c>
      <c r="N17240" s="12">
        <f>DATE(YEAR(Table1[[#This Row],[Order_Date]]),MONTH(Table1[[#This Row],[Order_Date]]),1)</f>
        <v>44986</v>
      </c>
    </row>
    <row r="17241" spans="1:14">
      <c r="A17241" t="s">
        <v>283</v>
      </c>
      <c r="B17241" t="s">
        <v>25</v>
      </c>
      <c r="C17241" t="s">
        <v>26</v>
      </c>
      <c r="D17241" t="s">
        <v>27</v>
      </c>
      <c r="E17241" t="s">
        <v>269</v>
      </c>
      <c r="F17241" t="s">
        <v>60</v>
      </c>
      <c r="G17241">
        <v>5</v>
      </c>
      <c r="H17241">
        <v>955.64</v>
      </c>
      <c r="I17241">
        <v>4778.2</v>
      </c>
      <c r="J17241">
        <v>331</v>
      </c>
      <c r="K17241">
        <v>4</v>
      </c>
      <c r="L17241" t="s">
        <v>55</v>
      </c>
      <c r="M17241">
        <f>(Table1[[#This Row],[Current_Stock]]*Table1[[#This Row],[Unit_Price]])</f>
        <v>316316.83999999997</v>
      </c>
      <c r="N17241" s="12">
        <f>DATE(YEAR(Table1[[#This Row],[Order_Date]]),MONTH(Table1[[#This Row],[Order_Date]]),1)</f>
        <v>45139</v>
      </c>
    </row>
    <row r="17242" spans="1:14">
      <c r="A17242" t="s">
        <v>64</v>
      </c>
      <c r="B17242" t="s">
        <v>1039</v>
      </c>
      <c r="C17242" t="s">
        <v>1040</v>
      </c>
      <c r="D17242" t="s">
        <v>183</v>
      </c>
      <c r="E17242" t="s">
        <v>173</v>
      </c>
      <c r="F17242" t="s">
        <v>60</v>
      </c>
      <c r="G17242">
        <v>13</v>
      </c>
      <c r="H17242">
        <v>818.32</v>
      </c>
      <c r="I17242">
        <v>10638.16</v>
      </c>
      <c r="J17242">
        <v>201</v>
      </c>
      <c r="K17242">
        <v>5</v>
      </c>
      <c r="L17242" t="s">
        <v>18</v>
      </c>
      <c r="M17242">
        <f>(Table1[[#This Row],[Current_Stock]]*Table1[[#This Row],[Unit_Price]])</f>
        <v>164482.32</v>
      </c>
      <c r="N17242" s="12">
        <f>DATE(YEAR(Table1[[#This Row],[Order_Date]]),MONTH(Table1[[#This Row],[Order_Date]]),1)</f>
        <v>45597</v>
      </c>
    </row>
    <row r="17243" spans="1:14">
      <c r="A17243" t="s">
        <v>1177</v>
      </c>
      <c r="B17243" t="s">
        <v>688</v>
      </c>
      <c r="C17243" t="s">
        <v>689</v>
      </c>
      <c r="D17243" t="s">
        <v>44</v>
      </c>
      <c r="E17243" t="s">
        <v>167</v>
      </c>
      <c r="F17243" t="s">
        <v>60</v>
      </c>
      <c r="G17243">
        <v>43</v>
      </c>
      <c r="H17243">
        <v>1501.33</v>
      </c>
      <c r="I17243">
        <v>64557.19</v>
      </c>
      <c r="J17243">
        <v>94</v>
      </c>
      <c r="K17243">
        <v>9</v>
      </c>
      <c r="L17243" t="s">
        <v>105</v>
      </c>
      <c r="M17243">
        <f>(Table1[[#This Row],[Current_Stock]]*Table1[[#This Row],[Unit_Price]])</f>
        <v>141125.01999999999</v>
      </c>
      <c r="N17243" s="12">
        <f>DATE(YEAR(Table1[[#This Row],[Order_Date]]),MONTH(Table1[[#This Row],[Order_Date]]),1)</f>
        <v>45505</v>
      </c>
    </row>
    <row r="17244" spans="1:14">
      <c r="A17244" t="s">
        <v>1204</v>
      </c>
      <c r="B17244" t="s">
        <v>720</v>
      </c>
      <c r="C17244" t="s">
        <v>721</v>
      </c>
      <c r="D17244" t="s">
        <v>44</v>
      </c>
      <c r="E17244" t="s">
        <v>73</v>
      </c>
      <c r="F17244" t="s">
        <v>17</v>
      </c>
      <c r="G17244">
        <v>36</v>
      </c>
      <c r="H17244">
        <v>1431.15</v>
      </c>
      <c r="I17244">
        <v>51521.4</v>
      </c>
      <c r="J17244">
        <v>57</v>
      </c>
      <c r="K17244">
        <v>4</v>
      </c>
      <c r="L17244" t="s">
        <v>18</v>
      </c>
      <c r="M17244">
        <f>(Table1[[#This Row],[Current_Stock]]*Table1[[#This Row],[Unit_Price]])</f>
        <v>81575.55</v>
      </c>
      <c r="N17244" s="12">
        <f>DATE(YEAR(Table1[[#This Row],[Order_Date]]),MONTH(Table1[[#This Row],[Order_Date]]),1)</f>
        <v>45017</v>
      </c>
    </row>
    <row r="17245" spans="1:14">
      <c r="A17245" t="s">
        <v>157</v>
      </c>
      <c r="B17245" t="s">
        <v>660</v>
      </c>
      <c r="C17245" t="s">
        <v>661</v>
      </c>
      <c r="D17245" t="s">
        <v>15</v>
      </c>
      <c r="E17245" t="s">
        <v>23</v>
      </c>
      <c r="F17245" t="s">
        <v>40</v>
      </c>
      <c r="G17245">
        <v>23</v>
      </c>
      <c r="H17245">
        <v>297.26</v>
      </c>
      <c r="I17245">
        <v>6836.98</v>
      </c>
      <c r="J17245">
        <v>202</v>
      </c>
      <c r="K17245">
        <v>10</v>
      </c>
      <c r="L17245" t="s">
        <v>18</v>
      </c>
      <c r="M17245">
        <f>(Table1[[#This Row],[Current_Stock]]*Table1[[#This Row],[Unit_Price]])</f>
        <v>60046.52</v>
      </c>
      <c r="N17245" s="12">
        <f>DATE(YEAR(Table1[[#This Row],[Order_Date]]),MONTH(Table1[[#This Row],[Order_Date]]),1)</f>
        <v>45047</v>
      </c>
    </row>
    <row r="17246" spans="1:14">
      <c r="A17246" t="s">
        <v>1323</v>
      </c>
      <c r="B17246" t="s">
        <v>117</v>
      </c>
      <c r="C17246" t="s">
        <v>118</v>
      </c>
      <c r="D17246" t="s">
        <v>53</v>
      </c>
      <c r="E17246" t="s">
        <v>184</v>
      </c>
      <c r="F17246" t="s">
        <v>17</v>
      </c>
      <c r="G17246">
        <v>9</v>
      </c>
      <c r="H17246">
        <v>417.32</v>
      </c>
      <c r="I17246">
        <v>3755.88</v>
      </c>
      <c r="J17246">
        <v>299</v>
      </c>
      <c r="K17246">
        <v>3</v>
      </c>
      <c r="L17246" t="s">
        <v>18</v>
      </c>
      <c r="M17246">
        <f>(Table1[[#This Row],[Current_Stock]]*Table1[[#This Row],[Unit_Price]])</f>
        <v>124778.68</v>
      </c>
      <c r="N17246" s="12">
        <f>DATE(YEAR(Table1[[#This Row],[Order_Date]]),MONTH(Table1[[#This Row],[Order_Date]]),1)</f>
        <v>45352</v>
      </c>
    </row>
    <row r="17247" spans="1:14">
      <c r="A17247" t="s">
        <v>716</v>
      </c>
      <c r="B17247" t="s">
        <v>123</v>
      </c>
      <c r="C17247" t="s">
        <v>124</v>
      </c>
      <c r="D17247" t="s">
        <v>84</v>
      </c>
      <c r="E17247" t="s">
        <v>39</v>
      </c>
      <c r="F17247" t="s">
        <v>60</v>
      </c>
      <c r="G17247">
        <v>25</v>
      </c>
      <c r="H17247">
        <v>27247.25</v>
      </c>
      <c r="I17247">
        <v>681181.25</v>
      </c>
      <c r="J17247">
        <v>235</v>
      </c>
      <c r="K17247">
        <v>11</v>
      </c>
      <c r="L17247" t="s">
        <v>18</v>
      </c>
      <c r="M17247">
        <f>(Table1[[#This Row],[Current_Stock]]*Table1[[#This Row],[Unit_Price]])</f>
        <v>6403103.75</v>
      </c>
      <c r="N17247" s="12">
        <f>DATE(YEAR(Table1[[#This Row],[Order_Date]]),MONTH(Table1[[#This Row],[Order_Date]]),1)</f>
        <v>45108</v>
      </c>
    </row>
    <row r="17248" spans="1:14">
      <c r="A17248" t="s">
        <v>56</v>
      </c>
      <c r="B17248" t="s">
        <v>1224</v>
      </c>
      <c r="C17248" t="s">
        <v>1225</v>
      </c>
      <c r="D17248" t="s">
        <v>84</v>
      </c>
      <c r="E17248" t="s">
        <v>104</v>
      </c>
      <c r="F17248" t="s">
        <v>17</v>
      </c>
      <c r="G17248">
        <v>21</v>
      </c>
      <c r="H17248">
        <v>7394.33</v>
      </c>
      <c r="I17248">
        <v>155280.93</v>
      </c>
      <c r="J17248">
        <v>217</v>
      </c>
      <c r="K17248">
        <v>10</v>
      </c>
      <c r="L17248" t="s">
        <v>18</v>
      </c>
      <c r="M17248">
        <f>(Table1[[#This Row],[Current_Stock]]*Table1[[#This Row],[Unit_Price]])</f>
        <v>1604569.6099999999</v>
      </c>
      <c r="N17248" s="12">
        <f>DATE(YEAR(Table1[[#This Row],[Order_Date]]),MONTH(Table1[[#This Row],[Order_Date]]),1)</f>
        <v>45413</v>
      </c>
    </row>
    <row r="17249" spans="1:14">
      <c r="A17249" t="s">
        <v>1088</v>
      </c>
      <c r="B17249" t="s">
        <v>216</v>
      </c>
      <c r="C17249" t="s">
        <v>217</v>
      </c>
      <c r="D17249" t="s">
        <v>27</v>
      </c>
      <c r="E17249" t="s">
        <v>251</v>
      </c>
      <c r="F17249" t="s">
        <v>40</v>
      </c>
      <c r="G17249">
        <v>2</v>
      </c>
      <c r="H17249">
        <v>2309.73</v>
      </c>
      <c r="I17249">
        <v>4619.46</v>
      </c>
      <c r="J17249">
        <v>266</v>
      </c>
      <c r="K17249">
        <v>3</v>
      </c>
      <c r="L17249" t="s">
        <v>55</v>
      </c>
      <c r="M17249">
        <f>(Table1[[#This Row],[Current_Stock]]*Table1[[#This Row],[Unit_Price]])</f>
        <v>614388.18000000005</v>
      </c>
      <c r="N17249" s="12">
        <f>DATE(YEAR(Table1[[#This Row],[Order_Date]]),MONTH(Table1[[#This Row],[Order_Date]]),1)</f>
        <v>45413</v>
      </c>
    </row>
    <row r="17250" spans="1:14">
      <c r="A17250" t="s">
        <v>779</v>
      </c>
      <c r="B17250" t="s">
        <v>777</v>
      </c>
      <c r="C17250" t="s">
        <v>778</v>
      </c>
      <c r="D17250" t="s">
        <v>84</v>
      </c>
      <c r="E17250" t="s">
        <v>80</v>
      </c>
      <c r="F17250" t="s">
        <v>17</v>
      </c>
      <c r="G17250">
        <v>24</v>
      </c>
      <c r="H17250">
        <v>2364.89</v>
      </c>
      <c r="I17250">
        <v>56757.36</v>
      </c>
      <c r="J17250">
        <v>228</v>
      </c>
      <c r="K17250">
        <v>10</v>
      </c>
      <c r="L17250" t="s">
        <v>18</v>
      </c>
      <c r="M17250">
        <f>(Table1[[#This Row],[Current_Stock]]*Table1[[#This Row],[Unit_Price]])</f>
        <v>539194.91999999993</v>
      </c>
      <c r="N17250" s="12">
        <f>DATE(YEAR(Table1[[#This Row],[Order_Date]]),MONTH(Table1[[#This Row],[Order_Date]]),1)</f>
        <v>45383</v>
      </c>
    </row>
    <row r="17251" spans="1:14">
      <c r="A17251" t="s">
        <v>1290</v>
      </c>
      <c r="B17251" t="s">
        <v>1070</v>
      </c>
      <c r="C17251" t="s">
        <v>1071</v>
      </c>
      <c r="D17251" t="s">
        <v>22</v>
      </c>
      <c r="E17251" t="s">
        <v>28</v>
      </c>
      <c r="F17251" t="s">
        <v>17</v>
      </c>
      <c r="G17251">
        <v>76</v>
      </c>
      <c r="H17251">
        <v>8211.3799999999992</v>
      </c>
      <c r="I17251">
        <v>624064.88</v>
      </c>
      <c r="J17251">
        <v>83</v>
      </c>
      <c r="K17251">
        <v>12</v>
      </c>
      <c r="L17251" t="s">
        <v>105</v>
      </c>
      <c r="M17251">
        <f>(Table1[[#This Row],[Current_Stock]]*Table1[[#This Row],[Unit_Price]])</f>
        <v>681544.53999999992</v>
      </c>
      <c r="N17251" s="12">
        <f>DATE(YEAR(Table1[[#This Row],[Order_Date]]),MONTH(Table1[[#This Row],[Order_Date]]),1)</f>
        <v>45231</v>
      </c>
    </row>
    <row r="17252" spans="1:14">
      <c r="A17252" t="s">
        <v>1368</v>
      </c>
      <c r="B17252" t="s">
        <v>328</v>
      </c>
      <c r="C17252" t="s">
        <v>329</v>
      </c>
      <c r="D17252" t="s">
        <v>53</v>
      </c>
      <c r="E17252" t="s">
        <v>113</v>
      </c>
      <c r="F17252" t="s">
        <v>60</v>
      </c>
      <c r="G17252">
        <v>8</v>
      </c>
      <c r="H17252">
        <v>1839.5</v>
      </c>
      <c r="I17252">
        <v>14716</v>
      </c>
      <c r="J17252">
        <v>262</v>
      </c>
      <c r="K17252">
        <v>14</v>
      </c>
      <c r="L17252" t="s">
        <v>55</v>
      </c>
      <c r="M17252">
        <f>(Table1[[#This Row],[Current_Stock]]*Table1[[#This Row],[Unit_Price]])</f>
        <v>481949</v>
      </c>
      <c r="N17252" s="12">
        <f>DATE(YEAR(Table1[[#This Row],[Order_Date]]),MONTH(Table1[[#This Row],[Order_Date]]),1)</f>
        <v>44927</v>
      </c>
    </row>
    <row r="17253" spans="1:14">
      <c r="A17253" t="s">
        <v>792</v>
      </c>
      <c r="B17253" t="s">
        <v>590</v>
      </c>
      <c r="C17253" t="s">
        <v>591</v>
      </c>
      <c r="D17253" t="s">
        <v>15</v>
      </c>
      <c r="E17253" t="s">
        <v>39</v>
      </c>
      <c r="F17253" t="s">
        <v>40</v>
      </c>
      <c r="G17253">
        <v>9</v>
      </c>
      <c r="H17253">
        <v>112.15</v>
      </c>
      <c r="I17253">
        <v>1009.35</v>
      </c>
      <c r="J17253">
        <v>155</v>
      </c>
      <c r="K17253">
        <v>7</v>
      </c>
      <c r="L17253" t="s">
        <v>18</v>
      </c>
      <c r="M17253">
        <f>(Table1[[#This Row],[Current_Stock]]*Table1[[#This Row],[Unit_Price]])</f>
        <v>17383.25</v>
      </c>
      <c r="N17253" s="12">
        <f>DATE(YEAR(Table1[[#This Row],[Order_Date]]),MONTH(Table1[[#This Row],[Order_Date]]),1)</f>
        <v>45323</v>
      </c>
    </row>
    <row r="17254" spans="1:14">
      <c r="A17254" t="s">
        <v>1166</v>
      </c>
      <c r="B17254" t="s">
        <v>414</v>
      </c>
      <c r="C17254" t="s">
        <v>415</v>
      </c>
      <c r="D17254" t="s">
        <v>53</v>
      </c>
      <c r="E17254" t="s">
        <v>34</v>
      </c>
      <c r="F17254" t="s">
        <v>60</v>
      </c>
      <c r="G17254">
        <v>10</v>
      </c>
      <c r="H17254">
        <v>2509.27</v>
      </c>
      <c r="I17254">
        <v>25092.7</v>
      </c>
      <c r="J17254">
        <v>355</v>
      </c>
      <c r="K17254">
        <v>7</v>
      </c>
      <c r="L17254" t="s">
        <v>55</v>
      </c>
      <c r="M17254">
        <f>(Table1[[#This Row],[Current_Stock]]*Table1[[#This Row],[Unit_Price]])</f>
        <v>890790.85</v>
      </c>
      <c r="N17254" s="12">
        <f>DATE(YEAR(Table1[[#This Row],[Order_Date]]),MONTH(Table1[[#This Row],[Order_Date]]),1)</f>
        <v>44986</v>
      </c>
    </row>
    <row r="17255" spans="1:14">
      <c r="A17255" t="s">
        <v>1190</v>
      </c>
      <c r="B17255" t="s">
        <v>590</v>
      </c>
      <c r="C17255" t="s">
        <v>591</v>
      </c>
      <c r="D17255" t="s">
        <v>15</v>
      </c>
      <c r="E17255" t="s">
        <v>251</v>
      </c>
      <c r="F17255" t="s">
        <v>17</v>
      </c>
      <c r="G17255">
        <v>8</v>
      </c>
      <c r="H17255">
        <v>246.47</v>
      </c>
      <c r="I17255">
        <v>1971.76</v>
      </c>
      <c r="J17255">
        <v>120</v>
      </c>
      <c r="K17255">
        <v>7</v>
      </c>
      <c r="L17255" t="s">
        <v>18</v>
      </c>
      <c r="M17255">
        <f>(Table1[[#This Row],[Current_Stock]]*Table1[[#This Row],[Unit_Price]])</f>
        <v>29576.400000000001</v>
      </c>
      <c r="N17255" s="12">
        <f>DATE(YEAR(Table1[[#This Row],[Order_Date]]),MONTH(Table1[[#This Row],[Order_Date]]),1)</f>
        <v>45383</v>
      </c>
    </row>
    <row r="17256" spans="1:14">
      <c r="A17256" t="s">
        <v>1216</v>
      </c>
      <c r="B17256" t="s">
        <v>175</v>
      </c>
      <c r="C17256" t="s">
        <v>176</v>
      </c>
      <c r="D17256" t="s">
        <v>84</v>
      </c>
      <c r="E17256" t="s">
        <v>269</v>
      </c>
      <c r="F17256" t="s">
        <v>17</v>
      </c>
      <c r="G17256">
        <v>23</v>
      </c>
      <c r="H17256">
        <v>17944.71</v>
      </c>
      <c r="I17256">
        <v>412728.33</v>
      </c>
      <c r="J17256">
        <v>91</v>
      </c>
      <c r="K17256">
        <v>12</v>
      </c>
      <c r="L17256" t="s">
        <v>18</v>
      </c>
      <c r="M17256">
        <f>(Table1[[#This Row],[Current_Stock]]*Table1[[#This Row],[Unit_Price]])</f>
        <v>1632968.6099999999</v>
      </c>
      <c r="N17256" s="12">
        <f>DATE(YEAR(Table1[[#This Row],[Order_Date]]),MONTH(Table1[[#This Row],[Order_Date]]),1)</f>
        <v>45231</v>
      </c>
    </row>
    <row r="17257" spans="1:14">
      <c r="A17257" t="s">
        <v>543</v>
      </c>
      <c r="B17257" t="s">
        <v>895</v>
      </c>
      <c r="C17257" t="s">
        <v>896</v>
      </c>
      <c r="D17257" t="s">
        <v>38</v>
      </c>
      <c r="E17257" t="s">
        <v>167</v>
      </c>
      <c r="F17257" t="s">
        <v>60</v>
      </c>
      <c r="G17257">
        <v>16</v>
      </c>
      <c r="H17257">
        <v>485.8</v>
      </c>
      <c r="I17257">
        <v>7772.8</v>
      </c>
      <c r="J17257">
        <v>102</v>
      </c>
      <c r="K17257">
        <v>12</v>
      </c>
      <c r="L17257" t="s">
        <v>18</v>
      </c>
      <c r="M17257">
        <f>(Table1[[#This Row],[Current_Stock]]*Table1[[#This Row],[Unit_Price]])</f>
        <v>49551.6</v>
      </c>
      <c r="N17257" s="12">
        <f>DATE(YEAR(Table1[[#This Row],[Order_Date]]),MONTH(Table1[[#This Row],[Order_Date]]),1)</f>
        <v>45536</v>
      </c>
    </row>
    <row r="17258" spans="1:14">
      <c r="A17258" t="s">
        <v>351</v>
      </c>
      <c r="B17258" t="s">
        <v>535</v>
      </c>
      <c r="C17258" t="s">
        <v>536</v>
      </c>
      <c r="D17258" t="s">
        <v>27</v>
      </c>
      <c r="E17258" t="s">
        <v>251</v>
      </c>
      <c r="F17258" t="s">
        <v>40</v>
      </c>
      <c r="G17258">
        <v>10</v>
      </c>
      <c r="H17258">
        <v>4405</v>
      </c>
      <c r="I17258">
        <v>44050</v>
      </c>
      <c r="J17258">
        <v>417</v>
      </c>
      <c r="K17258">
        <v>4</v>
      </c>
      <c r="L17258" t="s">
        <v>18</v>
      </c>
      <c r="M17258">
        <f>(Table1[[#This Row],[Current_Stock]]*Table1[[#This Row],[Unit_Price]])</f>
        <v>1836885</v>
      </c>
      <c r="N17258" s="12">
        <f>DATE(YEAR(Table1[[#This Row],[Order_Date]]),MONTH(Table1[[#This Row],[Order_Date]]),1)</f>
        <v>45352</v>
      </c>
    </row>
    <row r="17259" spans="1:14">
      <c r="A17259" t="s">
        <v>1016</v>
      </c>
      <c r="B17259" t="s">
        <v>328</v>
      </c>
      <c r="C17259" t="s">
        <v>329</v>
      </c>
      <c r="D17259" t="s">
        <v>53</v>
      </c>
      <c r="E17259" t="s">
        <v>89</v>
      </c>
      <c r="F17259" t="s">
        <v>60</v>
      </c>
      <c r="G17259">
        <v>6</v>
      </c>
      <c r="H17259">
        <v>2820.94</v>
      </c>
      <c r="I17259">
        <v>16925.64</v>
      </c>
      <c r="J17259">
        <v>313</v>
      </c>
      <c r="K17259">
        <v>9</v>
      </c>
      <c r="L17259" t="s">
        <v>55</v>
      </c>
      <c r="M17259">
        <f>(Table1[[#This Row],[Current_Stock]]*Table1[[#This Row],[Unit_Price]])</f>
        <v>882954.22</v>
      </c>
      <c r="N17259" s="12">
        <f>DATE(YEAR(Table1[[#This Row],[Order_Date]]),MONTH(Table1[[#This Row],[Order_Date]]),1)</f>
        <v>45231</v>
      </c>
    </row>
    <row r="17260" spans="1:14">
      <c r="A17260" t="s">
        <v>1365</v>
      </c>
      <c r="B17260" t="s">
        <v>305</v>
      </c>
      <c r="C17260" t="s">
        <v>306</v>
      </c>
      <c r="D17260" t="s">
        <v>22</v>
      </c>
      <c r="E17260" t="s">
        <v>97</v>
      </c>
      <c r="F17260" t="s">
        <v>60</v>
      </c>
      <c r="G17260">
        <v>25</v>
      </c>
      <c r="H17260">
        <v>12576.36</v>
      </c>
      <c r="I17260">
        <v>314409</v>
      </c>
      <c r="J17260">
        <v>95</v>
      </c>
      <c r="K17260">
        <v>9</v>
      </c>
      <c r="L17260" t="s">
        <v>18</v>
      </c>
      <c r="M17260">
        <f>(Table1[[#This Row],[Current_Stock]]*Table1[[#This Row],[Unit_Price]])</f>
        <v>1194754.2</v>
      </c>
      <c r="N17260" s="12">
        <f>DATE(YEAR(Table1[[#This Row],[Order_Date]]),MONTH(Table1[[#This Row],[Order_Date]]),1)</f>
        <v>45139</v>
      </c>
    </row>
    <row r="17261" spans="1:14">
      <c r="A17261" t="s">
        <v>1077</v>
      </c>
      <c r="B17261" t="s">
        <v>432</v>
      </c>
      <c r="C17261" t="s">
        <v>433</v>
      </c>
      <c r="D17261" t="s">
        <v>96</v>
      </c>
      <c r="E17261" t="s">
        <v>97</v>
      </c>
      <c r="F17261" t="s">
        <v>29</v>
      </c>
      <c r="G17261">
        <v>2</v>
      </c>
      <c r="H17261">
        <v>3094.38</v>
      </c>
      <c r="I17261">
        <v>6188.76</v>
      </c>
      <c r="J17261">
        <v>521</v>
      </c>
      <c r="K17261">
        <v>2</v>
      </c>
      <c r="L17261" t="s">
        <v>18</v>
      </c>
      <c r="M17261">
        <f>(Table1[[#This Row],[Current_Stock]]*Table1[[#This Row],[Unit_Price]])</f>
        <v>1612171.98</v>
      </c>
      <c r="N17261" s="12">
        <f>DATE(YEAR(Table1[[#This Row],[Order_Date]]),MONTH(Table1[[#This Row],[Order_Date]]),1)</f>
        <v>45352</v>
      </c>
    </row>
    <row r="17262" spans="1:14">
      <c r="A17262" t="s">
        <v>1087</v>
      </c>
      <c r="B17262" t="s">
        <v>682</v>
      </c>
      <c r="C17262" t="s">
        <v>683</v>
      </c>
      <c r="D17262" t="s">
        <v>15</v>
      </c>
      <c r="E17262" t="s">
        <v>23</v>
      </c>
      <c r="F17262" t="s">
        <v>17</v>
      </c>
      <c r="G17262">
        <v>10</v>
      </c>
      <c r="H17262">
        <v>361.9</v>
      </c>
      <c r="I17262">
        <v>3619</v>
      </c>
      <c r="J17262">
        <v>220</v>
      </c>
      <c r="K17262">
        <v>2</v>
      </c>
      <c r="L17262" t="s">
        <v>18</v>
      </c>
      <c r="M17262">
        <f>(Table1[[#This Row],[Current_Stock]]*Table1[[#This Row],[Unit_Price]])</f>
        <v>79618</v>
      </c>
      <c r="N17262" s="12">
        <f>DATE(YEAR(Table1[[#This Row],[Order_Date]]),MONTH(Table1[[#This Row],[Order_Date]]),1)</f>
        <v>45170</v>
      </c>
    </row>
    <row r="17263" spans="1:14">
      <c r="A17263" t="s">
        <v>199</v>
      </c>
      <c r="B17263" t="s">
        <v>1142</v>
      </c>
      <c r="C17263" t="s">
        <v>1143</v>
      </c>
      <c r="D17263" t="s">
        <v>27</v>
      </c>
      <c r="E17263" t="s">
        <v>73</v>
      </c>
      <c r="F17263" t="s">
        <v>46</v>
      </c>
      <c r="G17263">
        <v>9</v>
      </c>
      <c r="H17263">
        <v>1630.68</v>
      </c>
      <c r="I17263">
        <v>14676.12</v>
      </c>
      <c r="J17263">
        <v>434</v>
      </c>
      <c r="K17263">
        <v>4</v>
      </c>
      <c r="L17263" t="s">
        <v>55</v>
      </c>
      <c r="M17263">
        <f>(Table1[[#This Row],[Current_Stock]]*Table1[[#This Row],[Unit_Price]])</f>
        <v>707715.12</v>
      </c>
      <c r="N17263" s="12">
        <f>DATE(YEAR(Table1[[#This Row],[Order_Date]]),MONTH(Table1[[#This Row],[Order_Date]]),1)</f>
        <v>45474</v>
      </c>
    </row>
    <row r="17264" spans="1:14">
      <c r="A17264" t="s">
        <v>1152</v>
      </c>
      <c r="B17264" t="s">
        <v>311</v>
      </c>
      <c r="C17264" t="s">
        <v>312</v>
      </c>
      <c r="D17264" t="s">
        <v>22</v>
      </c>
      <c r="E17264" t="s">
        <v>45</v>
      </c>
      <c r="F17264" t="s">
        <v>40</v>
      </c>
      <c r="G17264">
        <v>46</v>
      </c>
      <c r="H17264">
        <v>3885.01</v>
      </c>
      <c r="I17264">
        <v>178710.46</v>
      </c>
      <c r="J17264">
        <v>58</v>
      </c>
      <c r="K17264">
        <v>11</v>
      </c>
      <c r="L17264" t="s">
        <v>18</v>
      </c>
      <c r="M17264">
        <f>(Table1[[#This Row],[Current_Stock]]*Table1[[#This Row],[Unit_Price]])</f>
        <v>225330.58000000002</v>
      </c>
      <c r="N17264" s="12">
        <f>DATE(YEAR(Table1[[#This Row],[Order_Date]]),MONTH(Table1[[#This Row],[Order_Date]]),1)</f>
        <v>45139</v>
      </c>
    </row>
    <row r="17265" spans="1:14">
      <c r="A17265" t="s">
        <v>705</v>
      </c>
      <c r="B17265" t="s">
        <v>368</v>
      </c>
      <c r="C17265" t="s">
        <v>369</v>
      </c>
      <c r="D17265" t="s">
        <v>22</v>
      </c>
      <c r="E17265" t="s">
        <v>282</v>
      </c>
      <c r="F17265" t="s">
        <v>29</v>
      </c>
      <c r="G17265">
        <v>51</v>
      </c>
      <c r="H17265">
        <v>3291.86</v>
      </c>
      <c r="I17265">
        <v>167884.86</v>
      </c>
      <c r="J17265">
        <v>37</v>
      </c>
      <c r="K17265">
        <v>3</v>
      </c>
      <c r="L17265" t="s">
        <v>18</v>
      </c>
      <c r="M17265">
        <f>(Table1[[#This Row],[Current_Stock]]*Table1[[#This Row],[Unit_Price]])</f>
        <v>121798.82</v>
      </c>
      <c r="N17265" s="12">
        <f>DATE(YEAR(Table1[[#This Row],[Order_Date]]),MONTH(Table1[[#This Row],[Order_Date]]),1)</f>
        <v>45566</v>
      </c>
    </row>
    <row r="17266" spans="1:14">
      <c r="A17266" t="s">
        <v>712</v>
      </c>
      <c r="B17266" t="s">
        <v>1039</v>
      </c>
      <c r="C17266" t="s">
        <v>1040</v>
      </c>
      <c r="D17266" t="s">
        <v>183</v>
      </c>
      <c r="E17266" t="s">
        <v>104</v>
      </c>
      <c r="F17266" t="s">
        <v>29</v>
      </c>
      <c r="G17266">
        <v>17</v>
      </c>
      <c r="H17266">
        <v>3894.97</v>
      </c>
      <c r="I17266">
        <v>66214.490000000005</v>
      </c>
      <c r="J17266">
        <v>245</v>
      </c>
      <c r="K17266">
        <v>3</v>
      </c>
      <c r="L17266" t="s">
        <v>18</v>
      </c>
      <c r="M17266">
        <f>(Table1[[#This Row],[Current_Stock]]*Table1[[#This Row],[Unit_Price]])</f>
        <v>954267.64999999991</v>
      </c>
      <c r="N17266" s="12">
        <f>DATE(YEAR(Table1[[#This Row],[Order_Date]]),MONTH(Table1[[#This Row],[Order_Date]]),1)</f>
        <v>45352</v>
      </c>
    </row>
    <row r="17267" spans="1:14">
      <c r="A17267" t="s">
        <v>970</v>
      </c>
      <c r="B17267" t="s">
        <v>82</v>
      </c>
      <c r="C17267" t="s">
        <v>83</v>
      </c>
      <c r="D17267" t="s">
        <v>84</v>
      </c>
      <c r="E17267" t="s">
        <v>80</v>
      </c>
      <c r="F17267" t="s">
        <v>46</v>
      </c>
      <c r="G17267">
        <v>11</v>
      </c>
      <c r="H17267">
        <v>24955.8</v>
      </c>
      <c r="I17267">
        <v>274513.8</v>
      </c>
      <c r="J17267">
        <v>201</v>
      </c>
      <c r="K17267">
        <v>4</v>
      </c>
      <c r="L17267" t="s">
        <v>18</v>
      </c>
      <c r="M17267">
        <f>(Table1[[#This Row],[Current_Stock]]*Table1[[#This Row],[Unit_Price]])</f>
        <v>5016115.8</v>
      </c>
      <c r="N17267" s="12">
        <f>DATE(YEAR(Table1[[#This Row],[Order_Date]]),MONTH(Table1[[#This Row],[Order_Date]]),1)</f>
        <v>45231</v>
      </c>
    </row>
    <row r="17268" spans="1:14">
      <c r="A17268" t="s">
        <v>1382</v>
      </c>
      <c r="B17268" t="s">
        <v>111</v>
      </c>
      <c r="C17268" t="s">
        <v>112</v>
      </c>
      <c r="D17268" t="s">
        <v>84</v>
      </c>
      <c r="E17268" t="s">
        <v>39</v>
      </c>
      <c r="F17268" t="s">
        <v>60</v>
      </c>
      <c r="G17268">
        <v>8</v>
      </c>
      <c r="H17268">
        <v>5109.8100000000004</v>
      </c>
      <c r="I17268">
        <v>40878.480000000003</v>
      </c>
      <c r="J17268">
        <v>172</v>
      </c>
      <c r="K17268">
        <v>12</v>
      </c>
      <c r="L17268" t="s">
        <v>18</v>
      </c>
      <c r="M17268">
        <f>(Table1[[#This Row],[Current_Stock]]*Table1[[#This Row],[Unit_Price]])</f>
        <v>878887.32000000007</v>
      </c>
      <c r="N17268" s="12">
        <f>DATE(YEAR(Table1[[#This Row],[Order_Date]]),MONTH(Table1[[#This Row],[Order_Date]]),1)</f>
        <v>44927</v>
      </c>
    </row>
    <row r="17269" spans="1:14">
      <c r="A17269" t="s">
        <v>675</v>
      </c>
      <c r="B17269" t="s">
        <v>982</v>
      </c>
      <c r="C17269" t="s">
        <v>983</v>
      </c>
      <c r="D17269" t="s">
        <v>38</v>
      </c>
      <c r="E17269" t="s">
        <v>59</v>
      </c>
      <c r="F17269" t="s">
        <v>60</v>
      </c>
      <c r="G17269">
        <v>15</v>
      </c>
      <c r="H17269">
        <v>3844.03</v>
      </c>
      <c r="I17269">
        <v>57660.45</v>
      </c>
      <c r="J17269">
        <v>198</v>
      </c>
      <c r="K17269">
        <v>5</v>
      </c>
      <c r="L17269" t="s">
        <v>18</v>
      </c>
      <c r="M17269">
        <f>(Table1[[#This Row],[Current_Stock]]*Table1[[#This Row],[Unit_Price]])</f>
        <v>761117.94000000006</v>
      </c>
      <c r="N17269" s="12">
        <f>DATE(YEAR(Table1[[#This Row],[Order_Date]]),MONTH(Table1[[#This Row],[Order_Date]]),1)</f>
        <v>45170</v>
      </c>
    </row>
    <row r="17270" spans="1:14">
      <c r="A17270" t="s">
        <v>971</v>
      </c>
      <c r="B17270" t="s">
        <v>91</v>
      </c>
      <c r="C17270" t="s">
        <v>92</v>
      </c>
      <c r="D17270" t="s">
        <v>38</v>
      </c>
      <c r="E17270" t="s">
        <v>45</v>
      </c>
      <c r="F17270" t="s">
        <v>60</v>
      </c>
      <c r="G17270">
        <v>20</v>
      </c>
      <c r="H17270">
        <v>4944.1099999999997</v>
      </c>
      <c r="I17270">
        <v>98882.2</v>
      </c>
      <c r="J17270">
        <v>92</v>
      </c>
      <c r="K17270">
        <v>4</v>
      </c>
      <c r="L17270" t="s">
        <v>18</v>
      </c>
      <c r="M17270">
        <f>(Table1[[#This Row],[Current_Stock]]*Table1[[#This Row],[Unit_Price]])</f>
        <v>454858.12</v>
      </c>
      <c r="N17270" s="12">
        <f>DATE(YEAR(Table1[[#This Row],[Order_Date]]),MONTH(Table1[[#This Row],[Order_Date]]),1)</f>
        <v>45017</v>
      </c>
    </row>
    <row r="17271" spans="1:14">
      <c r="A17271" t="s">
        <v>988</v>
      </c>
      <c r="B17271" t="s">
        <v>284</v>
      </c>
      <c r="C17271" t="s">
        <v>285</v>
      </c>
      <c r="D17271" t="s">
        <v>15</v>
      </c>
      <c r="E17271" t="s">
        <v>282</v>
      </c>
      <c r="F17271" t="s">
        <v>40</v>
      </c>
      <c r="G17271">
        <v>20</v>
      </c>
      <c r="H17271">
        <v>108.98</v>
      </c>
      <c r="I17271">
        <v>2179.6</v>
      </c>
      <c r="J17271">
        <v>227</v>
      </c>
      <c r="K17271">
        <v>8</v>
      </c>
      <c r="L17271" t="s">
        <v>18</v>
      </c>
      <c r="M17271">
        <f>(Table1[[#This Row],[Current_Stock]]*Table1[[#This Row],[Unit_Price]])</f>
        <v>24738.46</v>
      </c>
      <c r="N17271" s="12">
        <f>DATE(YEAR(Table1[[#This Row],[Order_Date]]),MONTH(Table1[[#This Row],[Order_Date]]),1)</f>
        <v>45078</v>
      </c>
    </row>
    <row r="17272" spans="1:14">
      <c r="A17272" t="s">
        <v>406</v>
      </c>
      <c r="B17272" t="s">
        <v>219</v>
      </c>
      <c r="C17272" t="s">
        <v>220</v>
      </c>
      <c r="D17272" t="s">
        <v>33</v>
      </c>
      <c r="E17272" t="s">
        <v>160</v>
      </c>
      <c r="F17272" t="s">
        <v>60</v>
      </c>
      <c r="G17272">
        <v>12</v>
      </c>
      <c r="H17272">
        <v>1156.5999999999999</v>
      </c>
      <c r="I17272">
        <v>13879.2</v>
      </c>
      <c r="J17272">
        <v>200</v>
      </c>
      <c r="K17272">
        <v>13</v>
      </c>
      <c r="L17272" t="s">
        <v>18</v>
      </c>
      <c r="M17272">
        <f>(Table1[[#This Row],[Current_Stock]]*Table1[[#This Row],[Unit_Price]])</f>
        <v>231319.99999999997</v>
      </c>
      <c r="N17272" s="12">
        <f>DATE(YEAR(Table1[[#This Row],[Order_Date]]),MONTH(Table1[[#This Row],[Order_Date]]),1)</f>
        <v>45597</v>
      </c>
    </row>
    <row r="17273" spans="1:14">
      <c r="A17273" t="s">
        <v>428</v>
      </c>
      <c r="B17273" t="s">
        <v>135</v>
      </c>
      <c r="C17273" t="s">
        <v>136</v>
      </c>
      <c r="D17273" t="s">
        <v>44</v>
      </c>
      <c r="E17273" t="s">
        <v>50</v>
      </c>
      <c r="F17273" t="s">
        <v>40</v>
      </c>
      <c r="G17273">
        <v>49</v>
      </c>
      <c r="H17273">
        <v>4187</v>
      </c>
      <c r="I17273">
        <v>205163</v>
      </c>
      <c r="J17273">
        <v>47</v>
      </c>
      <c r="K17273">
        <v>12</v>
      </c>
      <c r="L17273" t="s">
        <v>105</v>
      </c>
      <c r="M17273">
        <f>(Table1[[#This Row],[Current_Stock]]*Table1[[#This Row],[Unit_Price]])</f>
        <v>196789</v>
      </c>
      <c r="N17273" s="12">
        <f>DATE(YEAR(Table1[[#This Row],[Order_Date]]),MONTH(Table1[[#This Row],[Order_Date]]),1)</f>
        <v>45566</v>
      </c>
    </row>
    <row r="17274" spans="1:14">
      <c r="A17274" t="s">
        <v>263</v>
      </c>
      <c r="B17274" t="s">
        <v>649</v>
      </c>
      <c r="C17274" t="s">
        <v>650</v>
      </c>
      <c r="D17274" t="s">
        <v>183</v>
      </c>
      <c r="E17274" t="s">
        <v>45</v>
      </c>
      <c r="F17274" t="s">
        <v>29</v>
      </c>
      <c r="G17274">
        <v>21</v>
      </c>
      <c r="H17274">
        <v>1511.13</v>
      </c>
      <c r="I17274">
        <v>31733.73</v>
      </c>
      <c r="J17274">
        <v>97</v>
      </c>
      <c r="K17274">
        <v>4</v>
      </c>
      <c r="L17274" t="s">
        <v>18</v>
      </c>
      <c r="M17274">
        <f>(Table1[[#This Row],[Current_Stock]]*Table1[[#This Row],[Unit_Price]])</f>
        <v>146579.61000000002</v>
      </c>
      <c r="N17274" s="12">
        <f>DATE(YEAR(Table1[[#This Row],[Order_Date]]),MONTH(Table1[[#This Row],[Order_Date]]),1)</f>
        <v>45139</v>
      </c>
    </row>
    <row r="17275" spans="1:14">
      <c r="A17275" t="s">
        <v>1334</v>
      </c>
      <c r="B17275" t="s">
        <v>25</v>
      </c>
      <c r="C17275" t="s">
        <v>26</v>
      </c>
      <c r="D17275" t="s">
        <v>27</v>
      </c>
      <c r="E17275" t="s">
        <v>80</v>
      </c>
      <c r="F17275" t="s">
        <v>40</v>
      </c>
      <c r="G17275">
        <v>6</v>
      </c>
      <c r="H17275">
        <v>1723.77</v>
      </c>
      <c r="I17275">
        <v>10342.620000000001</v>
      </c>
      <c r="J17275">
        <v>443</v>
      </c>
      <c r="K17275">
        <v>4</v>
      </c>
      <c r="L17275" t="s">
        <v>55</v>
      </c>
      <c r="M17275">
        <f>(Table1[[#This Row],[Current_Stock]]*Table1[[#This Row],[Unit_Price]])</f>
        <v>763630.11</v>
      </c>
      <c r="N17275" s="12">
        <f>DATE(YEAR(Table1[[#This Row],[Order_Date]]),MONTH(Table1[[#This Row],[Order_Date]]),1)</f>
        <v>45261</v>
      </c>
    </row>
    <row r="17276" spans="1:14">
      <c r="A17276" t="s">
        <v>655</v>
      </c>
      <c r="B17276" t="s">
        <v>522</v>
      </c>
      <c r="C17276" t="s">
        <v>523</v>
      </c>
      <c r="D17276" t="s">
        <v>15</v>
      </c>
      <c r="E17276" t="s">
        <v>269</v>
      </c>
      <c r="F17276" t="s">
        <v>29</v>
      </c>
      <c r="G17276">
        <v>17</v>
      </c>
      <c r="H17276">
        <v>378.02</v>
      </c>
      <c r="I17276">
        <v>6426.34</v>
      </c>
      <c r="J17276">
        <v>200</v>
      </c>
      <c r="K17276">
        <v>5</v>
      </c>
      <c r="L17276" t="s">
        <v>18</v>
      </c>
      <c r="M17276">
        <f>(Table1[[#This Row],[Current_Stock]]*Table1[[#This Row],[Unit_Price]])</f>
        <v>75604</v>
      </c>
      <c r="N17276" s="12">
        <f>DATE(YEAR(Table1[[#This Row],[Order_Date]]),MONTH(Table1[[#This Row],[Order_Date]]),1)</f>
        <v>45323</v>
      </c>
    </row>
    <row r="17277" spans="1:14">
      <c r="A17277" t="s">
        <v>1311</v>
      </c>
      <c r="B17277" t="s">
        <v>144</v>
      </c>
      <c r="C17277" t="s">
        <v>145</v>
      </c>
      <c r="D17277" t="s">
        <v>27</v>
      </c>
      <c r="E17277" t="s">
        <v>104</v>
      </c>
      <c r="F17277" t="s">
        <v>46</v>
      </c>
      <c r="G17277">
        <v>3</v>
      </c>
      <c r="H17277">
        <v>2543.1999999999998</v>
      </c>
      <c r="I17277">
        <v>7629.6</v>
      </c>
      <c r="J17277">
        <v>580</v>
      </c>
      <c r="K17277">
        <v>7</v>
      </c>
      <c r="L17277" t="s">
        <v>18</v>
      </c>
      <c r="M17277">
        <f>(Table1[[#This Row],[Current_Stock]]*Table1[[#This Row],[Unit_Price]])</f>
        <v>1475056</v>
      </c>
      <c r="N17277" s="12">
        <f>DATE(YEAR(Table1[[#This Row],[Order_Date]]),MONTH(Table1[[#This Row],[Order_Date]]),1)</f>
        <v>45474</v>
      </c>
    </row>
    <row r="17278" spans="1:14">
      <c r="A17278" t="s">
        <v>993</v>
      </c>
      <c r="B17278" t="s">
        <v>621</v>
      </c>
      <c r="C17278" t="s">
        <v>622</v>
      </c>
      <c r="D17278" t="s">
        <v>183</v>
      </c>
      <c r="E17278" t="s">
        <v>251</v>
      </c>
      <c r="F17278" t="s">
        <v>40</v>
      </c>
      <c r="G17278">
        <v>8</v>
      </c>
      <c r="H17278">
        <v>1739.51</v>
      </c>
      <c r="I17278">
        <v>13916.08</v>
      </c>
      <c r="J17278">
        <v>213</v>
      </c>
      <c r="K17278">
        <v>4</v>
      </c>
      <c r="L17278" t="s">
        <v>18</v>
      </c>
      <c r="M17278">
        <f>(Table1[[#This Row],[Current_Stock]]*Table1[[#This Row],[Unit_Price]])</f>
        <v>370515.63</v>
      </c>
      <c r="N17278" s="12">
        <f>DATE(YEAR(Table1[[#This Row],[Order_Date]]),MONTH(Table1[[#This Row],[Order_Date]]),1)</f>
        <v>45352</v>
      </c>
    </row>
    <row r="17279" spans="1:14">
      <c r="A17279" t="s">
        <v>951</v>
      </c>
      <c r="B17279" t="s">
        <v>780</v>
      </c>
      <c r="C17279" t="s">
        <v>781</v>
      </c>
      <c r="D17279" t="s">
        <v>27</v>
      </c>
      <c r="E17279" t="s">
        <v>184</v>
      </c>
      <c r="F17279" t="s">
        <v>29</v>
      </c>
      <c r="G17279">
        <v>2</v>
      </c>
      <c r="H17279">
        <v>3220.75</v>
      </c>
      <c r="I17279">
        <v>6441.5</v>
      </c>
      <c r="J17279">
        <v>283</v>
      </c>
      <c r="K17279">
        <v>5</v>
      </c>
      <c r="L17279" t="s">
        <v>18</v>
      </c>
      <c r="M17279">
        <f>(Table1[[#This Row],[Current_Stock]]*Table1[[#This Row],[Unit_Price]])</f>
        <v>911472.25</v>
      </c>
      <c r="N17279" s="12">
        <f>DATE(YEAR(Table1[[#This Row],[Order_Date]]),MONTH(Table1[[#This Row],[Order_Date]]),1)</f>
        <v>45413</v>
      </c>
    </row>
    <row r="17280" spans="1:14">
      <c r="A17280" t="s">
        <v>463</v>
      </c>
      <c r="B17280" t="s">
        <v>630</v>
      </c>
      <c r="C17280" t="s">
        <v>631</v>
      </c>
      <c r="D17280" t="s">
        <v>44</v>
      </c>
      <c r="E17280" t="s">
        <v>50</v>
      </c>
      <c r="F17280" t="s">
        <v>40</v>
      </c>
      <c r="G17280">
        <v>68</v>
      </c>
      <c r="H17280">
        <v>3007.66</v>
      </c>
      <c r="I17280">
        <v>204520.88</v>
      </c>
      <c r="J17280">
        <v>88</v>
      </c>
      <c r="K17280">
        <v>14</v>
      </c>
      <c r="L17280" t="s">
        <v>18</v>
      </c>
      <c r="M17280">
        <f>(Table1[[#This Row],[Current_Stock]]*Table1[[#This Row],[Unit_Price]])</f>
        <v>264674.07999999996</v>
      </c>
      <c r="N17280" s="12">
        <f>DATE(YEAR(Table1[[#This Row],[Order_Date]]),MONTH(Table1[[#This Row],[Order_Date]]),1)</f>
        <v>45352</v>
      </c>
    </row>
    <row r="17281" spans="1:14">
      <c r="A17281" t="s">
        <v>757</v>
      </c>
      <c r="B17281" t="s">
        <v>429</v>
      </c>
      <c r="C17281" t="s">
        <v>430</v>
      </c>
      <c r="D17281" t="s">
        <v>44</v>
      </c>
      <c r="E17281" t="s">
        <v>113</v>
      </c>
      <c r="F17281" t="s">
        <v>60</v>
      </c>
      <c r="G17281">
        <v>35</v>
      </c>
      <c r="H17281">
        <v>3679.44</v>
      </c>
      <c r="I17281">
        <v>128780.4</v>
      </c>
      <c r="J17281">
        <v>46</v>
      </c>
      <c r="K17281">
        <v>2</v>
      </c>
      <c r="L17281" t="s">
        <v>105</v>
      </c>
      <c r="M17281">
        <f>(Table1[[#This Row],[Current_Stock]]*Table1[[#This Row],[Unit_Price]])</f>
        <v>169254.24</v>
      </c>
      <c r="N17281" s="12">
        <f>DATE(YEAR(Table1[[#This Row],[Order_Date]]),MONTH(Table1[[#This Row],[Order_Date]]),1)</f>
        <v>45261</v>
      </c>
    </row>
    <row r="17282" spans="1:14">
      <c r="A17282" t="s">
        <v>1338</v>
      </c>
      <c r="B17282" t="s">
        <v>1018</v>
      </c>
      <c r="C17282" t="s">
        <v>1019</v>
      </c>
      <c r="D17282" t="s">
        <v>38</v>
      </c>
      <c r="E17282" t="s">
        <v>113</v>
      </c>
      <c r="F17282" t="s">
        <v>17</v>
      </c>
      <c r="G17282">
        <v>15</v>
      </c>
      <c r="H17282">
        <v>108.26</v>
      </c>
      <c r="I17282">
        <v>1623.9</v>
      </c>
      <c r="J17282">
        <v>87</v>
      </c>
      <c r="K17282">
        <v>9</v>
      </c>
      <c r="L17282" t="s">
        <v>18</v>
      </c>
      <c r="M17282">
        <f>(Table1[[#This Row],[Current_Stock]]*Table1[[#This Row],[Unit_Price]])</f>
        <v>9418.6200000000008</v>
      </c>
      <c r="N17282" s="12">
        <f>DATE(YEAR(Table1[[#This Row],[Order_Date]]),MONTH(Table1[[#This Row],[Order_Date]]),1)</f>
        <v>44958</v>
      </c>
    </row>
    <row r="17283" spans="1:14">
      <c r="A17283" t="s">
        <v>1053</v>
      </c>
      <c r="B17283" t="s">
        <v>649</v>
      </c>
      <c r="C17283" t="s">
        <v>650</v>
      </c>
      <c r="D17283" t="s">
        <v>183</v>
      </c>
      <c r="E17283" t="s">
        <v>277</v>
      </c>
      <c r="F17283" t="s">
        <v>60</v>
      </c>
      <c r="G17283">
        <v>19</v>
      </c>
      <c r="H17283">
        <v>1138.03</v>
      </c>
      <c r="I17283">
        <v>21622.57</v>
      </c>
      <c r="J17283">
        <v>174</v>
      </c>
      <c r="K17283">
        <v>2</v>
      </c>
      <c r="L17283" t="s">
        <v>18</v>
      </c>
      <c r="M17283">
        <f>(Table1[[#This Row],[Current_Stock]]*Table1[[#This Row],[Unit_Price]])</f>
        <v>198017.22</v>
      </c>
      <c r="N17283" s="12">
        <f>DATE(YEAR(Table1[[#This Row],[Order_Date]]),MONTH(Table1[[#This Row],[Order_Date]]),1)</f>
        <v>45413</v>
      </c>
    </row>
    <row r="17284" spans="1:14">
      <c r="A17284" t="s">
        <v>916</v>
      </c>
      <c r="B17284" t="s">
        <v>107</v>
      </c>
      <c r="C17284" t="s">
        <v>108</v>
      </c>
      <c r="D17284" t="s">
        <v>96</v>
      </c>
      <c r="E17284" t="s">
        <v>109</v>
      </c>
      <c r="F17284" t="s">
        <v>29</v>
      </c>
      <c r="G17284">
        <v>1</v>
      </c>
      <c r="H17284">
        <v>777.98</v>
      </c>
      <c r="I17284">
        <v>777.98</v>
      </c>
      <c r="J17284">
        <v>310</v>
      </c>
      <c r="K17284">
        <v>6</v>
      </c>
      <c r="L17284" t="s">
        <v>55</v>
      </c>
      <c r="M17284">
        <f>(Table1[[#This Row],[Current_Stock]]*Table1[[#This Row],[Unit_Price]])</f>
        <v>241173.80000000002</v>
      </c>
      <c r="N17284" s="12">
        <f>DATE(YEAR(Table1[[#This Row],[Order_Date]]),MONTH(Table1[[#This Row],[Order_Date]]),1)</f>
        <v>45536</v>
      </c>
    </row>
    <row r="17285" spans="1:14">
      <c r="A17285" t="s">
        <v>597</v>
      </c>
      <c r="B17285" t="s">
        <v>738</v>
      </c>
      <c r="C17285" t="s">
        <v>739</v>
      </c>
      <c r="D17285" t="s">
        <v>27</v>
      </c>
      <c r="E17285" t="s">
        <v>160</v>
      </c>
      <c r="F17285" t="s">
        <v>17</v>
      </c>
      <c r="G17285">
        <v>9</v>
      </c>
      <c r="H17285">
        <v>1005.35</v>
      </c>
      <c r="I17285">
        <v>9048.15</v>
      </c>
      <c r="J17285">
        <v>539</v>
      </c>
      <c r="K17285">
        <v>13</v>
      </c>
      <c r="L17285" t="s">
        <v>55</v>
      </c>
      <c r="M17285">
        <f>(Table1[[#This Row],[Current_Stock]]*Table1[[#This Row],[Unit_Price]])</f>
        <v>541883.65</v>
      </c>
      <c r="N17285" s="12">
        <f>DATE(YEAR(Table1[[#This Row],[Order_Date]]),MONTH(Table1[[#This Row],[Order_Date]]),1)</f>
        <v>45200</v>
      </c>
    </row>
    <row r="17286" spans="1:14">
      <c r="A17286" t="s">
        <v>252</v>
      </c>
      <c r="B17286" t="s">
        <v>305</v>
      </c>
      <c r="C17286" t="s">
        <v>306</v>
      </c>
      <c r="D17286" t="s">
        <v>22</v>
      </c>
      <c r="E17286" t="s">
        <v>113</v>
      </c>
      <c r="F17286" t="s">
        <v>46</v>
      </c>
      <c r="G17286">
        <v>46</v>
      </c>
      <c r="H17286">
        <v>10055.469999999999</v>
      </c>
      <c r="I17286">
        <v>462551.62</v>
      </c>
      <c r="J17286">
        <v>55</v>
      </c>
      <c r="K17286">
        <v>3</v>
      </c>
      <c r="L17286" t="s">
        <v>105</v>
      </c>
      <c r="M17286">
        <f>(Table1[[#This Row],[Current_Stock]]*Table1[[#This Row],[Unit_Price]])</f>
        <v>553050.85</v>
      </c>
      <c r="N17286" s="12">
        <f>DATE(YEAR(Table1[[#This Row],[Order_Date]]),MONTH(Table1[[#This Row],[Order_Date]]),1)</f>
        <v>45261</v>
      </c>
    </row>
    <row r="17287" spans="1:14">
      <c r="A17287" t="s">
        <v>1370</v>
      </c>
      <c r="B17287" t="s">
        <v>569</v>
      </c>
      <c r="C17287" t="s">
        <v>570</v>
      </c>
      <c r="D17287" t="s">
        <v>27</v>
      </c>
      <c r="E17287" t="s">
        <v>330</v>
      </c>
      <c r="F17287" t="s">
        <v>60</v>
      </c>
      <c r="G17287">
        <v>9</v>
      </c>
      <c r="H17287">
        <v>422.09</v>
      </c>
      <c r="I17287">
        <v>3798.81</v>
      </c>
      <c r="J17287">
        <v>315</v>
      </c>
      <c r="K17287">
        <v>6</v>
      </c>
      <c r="L17287" t="s">
        <v>18</v>
      </c>
      <c r="M17287">
        <f>(Table1[[#This Row],[Current_Stock]]*Table1[[#This Row],[Unit_Price]])</f>
        <v>132958.35</v>
      </c>
      <c r="N17287" s="12">
        <f>DATE(YEAR(Table1[[#This Row],[Order_Date]]),MONTH(Table1[[#This Row],[Order_Date]]),1)</f>
        <v>45627</v>
      </c>
    </row>
    <row r="17288" spans="1:14">
      <c r="A17288" t="s">
        <v>1043</v>
      </c>
      <c r="B17288" t="s">
        <v>135</v>
      </c>
      <c r="C17288" t="s">
        <v>136</v>
      </c>
      <c r="D17288" t="s">
        <v>44</v>
      </c>
      <c r="E17288" t="s">
        <v>54</v>
      </c>
      <c r="F17288" t="s">
        <v>46</v>
      </c>
      <c r="G17288">
        <v>36</v>
      </c>
      <c r="H17288">
        <v>2562.9499999999998</v>
      </c>
      <c r="I17288">
        <v>92266.2</v>
      </c>
      <c r="J17288">
        <v>71</v>
      </c>
      <c r="K17288">
        <v>10</v>
      </c>
      <c r="L17288" t="s">
        <v>105</v>
      </c>
      <c r="M17288">
        <f>(Table1[[#This Row],[Current_Stock]]*Table1[[#This Row],[Unit_Price]])</f>
        <v>181969.44999999998</v>
      </c>
      <c r="N17288" s="12">
        <f>DATE(YEAR(Table1[[#This Row],[Order_Date]]),MONTH(Table1[[#This Row],[Order_Date]]),1)</f>
        <v>45566</v>
      </c>
    </row>
    <row r="17289" spans="1:14">
      <c r="A17289" t="s">
        <v>1103</v>
      </c>
      <c r="B17289" t="s">
        <v>272</v>
      </c>
      <c r="C17289" t="s">
        <v>273</v>
      </c>
      <c r="D17289" t="s">
        <v>84</v>
      </c>
      <c r="E17289" t="s">
        <v>282</v>
      </c>
      <c r="F17289" t="s">
        <v>29</v>
      </c>
      <c r="G17289">
        <v>12</v>
      </c>
      <c r="H17289">
        <v>13519.77</v>
      </c>
      <c r="I17289">
        <v>162237.24</v>
      </c>
      <c r="J17289">
        <v>147</v>
      </c>
      <c r="K17289">
        <v>11</v>
      </c>
      <c r="L17289" t="s">
        <v>18</v>
      </c>
      <c r="M17289">
        <f>(Table1[[#This Row],[Current_Stock]]*Table1[[#This Row],[Unit_Price]])</f>
        <v>1987406.1900000002</v>
      </c>
      <c r="N17289" s="12">
        <f>DATE(YEAR(Table1[[#This Row],[Order_Date]]),MONTH(Table1[[#This Row],[Order_Date]]),1)</f>
        <v>44927</v>
      </c>
    </row>
    <row r="17290" spans="1:14">
      <c r="A17290" t="s">
        <v>395</v>
      </c>
      <c r="B17290" t="s">
        <v>720</v>
      </c>
      <c r="C17290" t="s">
        <v>721</v>
      </c>
      <c r="D17290" t="s">
        <v>44</v>
      </c>
      <c r="E17290" t="s">
        <v>113</v>
      </c>
      <c r="F17290" t="s">
        <v>40</v>
      </c>
      <c r="G17290">
        <v>20</v>
      </c>
      <c r="H17290">
        <v>3149.45</v>
      </c>
      <c r="I17290">
        <v>62989</v>
      </c>
      <c r="J17290">
        <v>50</v>
      </c>
      <c r="K17290">
        <v>2</v>
      </c>
      <c r="L17290" t="s">
        <v>105</v>
      </c>
      <c r="M17290">
        <f>(Table1[[#This Row],[Current_Stock]]*Table1[[#This Row],[Unit_Price]])</f>
        <v>157472.5</v>
      </c>
      <c r="N17290" s="12">
        <f>DATE(YEAR(Table1[[#This Row],[Order_Date]]),MONTH(Table1[[#This Row],[Order_Date]]),1)</f>
        <v>45474</v>
      </c>
    </row>
    <row r="17291" spans="1:14">
      <c r="A17291" t="s">
        <v>684</v>
      </c>
      <c r="B17291" t="s">
        <v>927</v>
      </c>
      <c r="C17291" t="s">
        <v>928</v>
      </c>
      <c r="D17291" t="s">
        <v>183</v>
      </c>
      <c r="E17291" t="s">
        <v>23</v>
      </c>
      <c r="F17291" t="s">
        <v>29</v>
      </c>
      <c r="G17291">
        <v>8</v>
      </c>
      <c r="H17291">
        <v>4452.8100000000004</v>
      </c>
      <c r="I17291">
        <v>35622.480000000003</v>
      </c>
      <c r="J17291">
        <v>228</v>
      </c>
      <c r="K17291">
        <v>5</v>
      </c>
      <c r="L17291" t="s">
        <v>18</v>
      </c>
      <c r="M17291">
        <f>(Table1[[#This Row],[Current_Stock]]*Table1[[#This Row],[Unit_Price]])</f>
        <v>1015240.68</v>
      </c>
      <c r="N17291" s="12">
        <f>DATE(YEAR(Table1[[#This Row],[Order_Date]]),MONTH(Table1[[#This Row],[Order_Date]]),1)</f>
        <v>45627</v>
      </c>
    </row>
    <row r="17292" spans="1:14">
      <c r="A17292" t="s">
        <v>1202</v>
      </c>
      <c r="B17292" t="s">
        <v>825</v>
      </c>
      <c r="C17292" t="s">
        <v>826</v>
      </c>
      <c r="D17292" t="s">
        <v>183</v>
      </c>
      <c r="E17292" t="s">
        <v>89</v>
      </c>
      <c r="F17292" t="s">
        <v>40</v>
      </c>
      <c r="G17292">
        <v>15</v>
      </c>
      <c r="H17292">
        <v>3800.92</v>
      </c>
      <c r="I17292">
        <v>57013.8</v>
      </c>
      <c r="J17292">
        <v>177</v>
      </c>
      <c r="K17292">
        <v>14</v>
      </c>
      <c r="L17292" t="s">
        <v>18</v>
      </c>
      <c r="M17292">
        <f>(Table1[[#This Row],[Current_Stock]]*Table1[[#This Row],[Unit_Price]])</f>
        <v>672762.84</v>
      </c>
      <c r="N17292" s="12">
        <f>DATE(YEAR(Table1[[#This Row],[Order_Date]]),MONTH(Table1[[#This Row],[Order_Date]]),1)</f>
        <v>45627</v>
      </c>
    </row>
    <row r="17293" spans="1:14">
      <c r="A17293" t="s">
        <v>837</v>
      </c>
      <c r="B17293" t="s">
        <v>1145</v>
      </c>
      <c r="C17293" t="s">
        <v>1146</v>
      </c>
      <c r="D17293" t="s">
        <v>96</v>
      </c>
      <c r="E17293" t="s">
        <v>54</v>
      </c>
      <c r="F17293" t="s">
        <v>17</v>
      </c>
      <c r="G17293">
        <v>4</v>
      </c>
      <c r="H17293">
        <v>134.97999999999999</v>
      </c>
      <c r="I17293">
        <v>539.91999999999996</v>
      </c>
      <c r="J17293">
        <v>415</v>
      </c>
      <c r="K17293">
        <v>2</v>
      </c>
      <c r="L17293" t="s">
        <v>55</v>
      </c>
      <c r="M17293">
        <f>(Table1[[#This Row],[Current_Stock]]*Table1[[#This Row],[Unit_Price]])</f>
        <v>56016.7</v>
      </c>
      <c r="N17293" s="12">
        <f>DATE(YEAR(Table1[[#This Row],[Order_Date]]),MONTH(Table1[[#This Row],[Order_Date]]),1)</f>
        <v>45505</v>
      </c>
    </row>
    <row r="17294" spans="1:14">
      <c r="A17294" t="s">
        <v>1011</v>
      </c>
      <c r="B17294" t="s">
        <v>374</v>
      </c>
      <c r="C17294" t="s">
        <v>375</v>
      </c>
      <c r="D17294" t="s">
        <v>53</v>
      </c>
      <c r="E17294" t="s">
        <v>277</v>
      </c>
      <c r="F17294" t="s">
        <v>40</v>
      </c>
      <c r="G17294">
        <v>8</v>
      </c>
      <c r="H17294">
        <v>2476.1799999999998</v>
      </c>
      <c r="I17294">
        <v>19809.439999999999</v>
      </c>
      <c r="J17294">
        <v>318</v>
      </c>
      <c r="K17294">
        <v>12</v>
      </c>
      <c r="L17294" t="s">
        <v>18</v>
      </c>
      <c r="M17294">
        <f>(Table1[[#This Row],[Current_Stock]]*Table1[[#This Row],[Unit_Price]])</f>
        <v>787425.24</v>
      </c>
      <c r="N17294" s="12">
        <f>DATE(YEAR(Table1[[#This Row],[Order_Date]]),MONTH(Table1[[#This Row],[Order_Date]]),1)</f>
        <v>45200</v>
      </c>
    </row>
    <row r="17295" spans="1:14">
      <c r="A17295" t="s">
        <v>434</v>
      </c>
      <c r="B17295" t="s">
        <v>682</v>
      </c>
      <c r="C17295" t="s">
        <v>683</v>
      </c>
      <c r="D17295" t="s">
        <v>15</v>
      </c>
      <c r="E17295" t="s">
        <v>109</v>
      </c>
      <c r="F17295" t="s">
        <v>29</v>
      </c>
      <c r="G17295">
        <v>14</v>
      </c>
      <c r="H17295">
        <v>153.81</v>
      </c>
      <c r="I17295">
        <v>2153.34</v>
      </c>
      <c r="J17295">
        <v>113</v>
      </c>
      <c r="K17295">
        <v>8</v>
      </c>
      <c r="L17295" t="s">
        <v>18</v>
      </c>
      <c r="M17295">
        <f>(Table1[[#This Row],[Current_Stock]]*Table1[[#This Row],[Unit_Price]])</f>
        <v>17380.53</v>
      </c>
      <c r="N17295" s="12">
        <f>DATE(YEAR(Table1[[#This Row],[Order_Date]]),MONTH(Table1[[#This Row],[Order_Date]]),1)</f>
        <v>45444</v>
      </c>
    </row>
    <row r="17296" spans="1:14">
      <c r="A17296" t="s">
        <v>617</v>
      </c>
      <c r="B17296" t="s">
        <v>1224</v>
      </c>
      <c r="C17296" t="s">
        <v>1225</v>
      </c>
      <c r="D17296" t="s">
        <v>84</v>
      </c>
      <c r="E17296" t="s">
        <v>189</v>
      </c>
      <c r="F17296" t="s">
        <v>17</v>
      </c>
      <c r="G17296">
        <v>21</v>
      </c>
      <c r="H17296">
        <v>12373.94</v>
      </c>
      <c r="I17296">
        <v>259852.74</v>
      </c>
      <c r="J17296">
        <v>231</v>
      </c>
      <c r="K17296">
        <v>5</v>
      </c>
      <c r="L17296" t="s">
        <v>18</v>
      </c>
      <c r="M17296">
        <f>(Table1[[#This Row],[Current_Stock]]*Table1[[#This Row],[Unit_Price]])</f>
        <v>2858380.14</v>
      </c>
      <c r="N17296" s="12">
        <f>DATE(YEAR(Table1[[#This Row],[Order_Date]]),MONTH(Table1[[#This Row],[Order_Date]]),1)</f>
        <v>45108</v>
      </c>
    </row>
    <row r="17297" spans="1:14">
      <c r="A17297" t="s">
        <v>1382</v>
      </c>
      <c r="B17297" t="s">
        <v>48</v>
      </c>
      <c r="C17297" t="s">
        <v>49</v>
      </c>
      <c r="D17297" t="s">
        <v>38</v>
      </c>
      <c r="E17297" t="s">
        <v>184</v>
      </c>
      <c r="F17297" t="s">
        <v>29</v>
      </c>
      <c r="G17297">
        <v>16</v>
      </c>
      <c r="H17297">
        <v>4262.8</v>
      </c>
      <c r="I17297">
        <v>68204.800000000003</v>
      </c>
      <c r="J17297">
        <v>195</v>
      </c>
      <c r="K17297">
        <v>7</v>
      </c>
      <c r="L17297" t="s">
        <v>18</v>
      </c>
      <c r="M17297">
        <f>(Table1[[#This Row],[Current_Stock]]*Table1[[#This Row],[Unit_Price]])</f>
        <v>831246</v>
      </c>
      <c r="N17297" s="12">
        <f>DATE(YEAR(Table1[[#This Row],[Order_Date]]),MONTH(Table1[[#This Row],[Order_Date]]),1)</f>
        <v>44927</v>
      </c>
    </row>
    <row r="17298" spans="1:14">
      <c r="A17298" t="s">
        <v>1321</v>
      </c>
      <c r="B17298" t="s">
        <v>1057</v>
      </c>
      <c r="C17298" t="s">
        <v>1058</v>
      </c>
      <c r="D17298" t="s">
        <v>84</v>
      </c>
      <c r="E17298" t="s">
        <v>184</v>
      </c>
      <c r="F17298" t="s">
        <v>29</v>
      </c>
      <c r="G17298">
        <v>13</v>
      </c>
      <c r="H17298">
        <v>23399.26</v>
      </c>
      <c r="I17298">
        <v>304190.38</v>
      </c>
      <c r="J17298">
        <v>234</v>
      </c>
      <c r="K17298">
        <v>11</v>
      </c>
      <c r="L17298" t="s">
        <v>18</v>
      </c>
      <c r="M17298">
        <f>(Table1[[#This Row],[Current_Stock]]*Table1[[#This Row],[Unit_Price]])</f>
        <v>5475426.8399999999</v>
      </c>
      <c r="N17298" s="12">
        <f>DATE(YEAR(Table1[[#This Row],[Order_Date]]),MONTH(Table1[[#This Row],[Order_Date]]),1)</f>
        <v>45108</v>
      </c>
    </row>
    <row r="17299" spans="1:14">
      <c r="A17299" t="s">
        <v>792</v>
      </c>
      <c r="B17299" t="s">
        <v>1048</v>
      </c>
      <c r="C17299" t="s">
        <v>1049</v>
      </c>
      <c r="D17299" t="s">
        <v>183</v>
      </c>
      <c r="E17299" t="s">
        <v>59</v>
      </c>
      <c r="F17299" t="s">
        <v>60</v>
      </c>
      <c r="G17299">
        <v>18</v>
      </c>
      <c r="H17299">
        <v>2800.61</v>
      </c>
      <c r="I17299">
        <v>50410.98</v>
      </c>
      <c r="J17299">
        <v>233</v>
      </c>
      <c r="K17299">
        <v>2</v>
      </c>
      <c r="L17299" t="s">
        <v>18</v>
      </c>
      <c r="M17299">
        <f>(Table1[[#This Row],[Current_Stock]]*Table1[[#This Row],[Unit_Price]])</f>
        <v>652542.13</v>
      </c>
      <c r="N17299" s="12">
        <f>DATE(YEAR(Table1[[#This Row],[Order_Date]]),MONTH(Table1[[#This Row],[Order_Date]]),1)</f>
        <v>45323</v>
      </c>
    </row>
    <row r="17300" spans="1:14">
      <c r="A17300" t="s">
        <v>478</v>
      </c>
      <c r="B17300" t="s">
        <v>734</v>
      </c>
      <c r="C17300" t="s">
        <v>735</v>
      </c>
      <c r="D17300" t="s">
        <v>22</v>
      </c>
      <c r="E17300" t="s">
        <v>330</v>
      </c>
      <c r="F17300" t="s">
        <v>60</v>
      </c>
      <c r="G17300">
        <v>37</v>
      </c>
      <c r="H17300">
        <v>1669.92</v>
      </c>
      <c r="I17300">
        <v>61787.040000000001</v>
      </c>
      <c r="J17300">
        <v>70</v>
      </c>
      <c r="K17300">
        <v>2</v>
      </c>
      <c r="L17300" t="s">
        <v>105</v>
      </c>
      <c r="M17300">
        <f>(Table1[[#This Row],[Current_Stock]]*Table1[[#This Row],[Unit_Price]])</f>
        <v>116894.40000000001</v>
      </c>
      <c r="N17300" s="12">
        <f>DATE(YEAR(Table1[[#This Row],[Order_Date]]),MONTH(Table1[[#This Row],[Order_Date]]),1)</f>
        <v>45078</v>
      </c>
    </row>
    <row r="17301" spans="1:14">
      <c r="A17301" t="s">
        <v>769</v>
      </c>
      <c r="B17301" t="s">
        <v>720</v>
      </c>
      <c r="C17301" t="s">
        <v>721</v>
      </c>
      <c r="D17301" t="s">
        <v>44</v>
      </c>
      <c r="E17301" t="s">
        <v>282</v>
      </c>
      <c r="F17301" t="s">
        <v>60</v>
      </c>
      <c r="G17301">
        <v>39</v>
      </c>
      <c r="H17301">
        <v>371.74</v>
      </c>
      <c r="I17301">
        <v>14497.86</v>
      </c>
      <c r="J17301">
        <v>100</v>
      </c>
      <c r="K17301">
        <v>13</v>
      </c>
      <c r="L17301" t="s">
        <v>105</v>
      </c>
      <c r="M17301">
        <f>(Table1[[#This Row],[Current_Stock]]*Table1[[#This Row],[Unit_Price]])</f>
        <v>37174</v>
      </c>
      <c r="N17301" s="12">
        <f>DATE(YEAR(Table1[[#This Row],[Order_Date]]),MONTH(Table1[[#This Row],[Order_Date]]),1)</f>
        <v>44927</v>
      </c>
    </row>
    <row r="17302" spans="1:14">
      <c r="A17302" t="s">
        <v>1244</v>
      </c>
      <c r="B17302" t="s">
        <v>590</v>
      </c>
      <c r="C17302" t="s">
        <v>591</v>
      </c>
      <c r="D17302" t="s">
        <v>15</v>
      </c>
      <c r="E17302" t="s">
        <v>160</v>
      </c>
      <c r="F17302" t="s">
        <v>29</v>
      </c>
      <c r="G17302">
        <v>15</v>
      </c>
      <c r="H17302">
        <v>378.42</v>
      </c>
      <c r="I17302">
        <v>5676.3</v>
      </c>
      <c r="J17302">
        <v>157</v>
      </c>
      <c r="K17302">
        <v>3</v>
      </c>
      <c r="L17302" t="s">
        <v>18</v>
      </c>
      <c r="M17302">
        <f>(Table1[[#This Row],[Current_Stock]]*Table1[[#This Row],[Unit_Price]])</f>
        <v>59411.94</v>
      </c>
      <c r="N17302" s="12">
        <f>DATE(YEAR(Table1[[#This Row],[Order_Date]]),MONTH(Table1[[#This Row],[Order_Date]]),1)</f>
        <v>44927</v>
      </c>
    </row>
    <row r="17303" spans="1:14">
      <c r="A17303" t="s">
        <v>547</v>
      </c>
      <c r="B17303" t="s">
        <v>485</v>
      </c>
      <c r="C17303" t="s">
        <v>486</v>
      </c>
      <c r="D17303" t="s">
        <v>27</v>
      </c>
      <c r="E17303" t="s">
        <v>189</v>
      </c>
      <c r="F17303" t="s">
        <v>29</v>
      </c>
      <c r="G17303">
        <v>1</v>
      </c>
      <c r="H17303">
        <v>4156.8999999999996</v>
      </c>
      <c r="I17303">
        <v>4156.8999999999996</v>
      </c>
      <c r="J17303">
        <v>275</v>
      </c>
      <c r="K17303">
        <v>7</v>
      </c>
      <c r="L17303" t="s">
        <v>55</v>
      </c>
      <c r="M17303">
        <f>(Table1[[#This Row],[Current_Stock]]*Table1[[#This Row],[Unit_Price]])</f>
        <v>1143147.5</v>
      </c>
      <c r="N17303" s="12">
        <f>DATE(YEAR(Table1[[#This Row],[Order_Date]]),MONTH(Table1[[#This Row],[Order_Date]]),1)</f>
        <v>45474</v>
      </c>
    </row>
    <row r="17304" spans="1:14">
      <c r="A17304" t="s">
        <v>499</v>
      </c>
      <c r="B17304" t="s">
        <v>780</v>
      </c>
      <c r="C17304" t="s">
        <v>781</v>
      </c>
      <c r="D17304" t="s">
        <v>27</v>
      </c>
      <c r="E17304" t="s">
        <v>73</v>
      </c>
      <c r="F17304" t="s">
        <v>17</v>
      </c>
      <c r="G17304">
        <v>5</v>
      </c>
      <c r="H17304">
        <v>3558.98</v>
      </c>
      <c r="I17304">
        <v>17794.900000000001</v>
      </c>
      <c r="J17304">
        <v>600</v>
      </c>
      <c r="K17304">
        <v>3</v>
      </c>
      <c r="L17304" t="s">
        <v>55</v>
      </c>
      <c r="M17304">
        <f>(Table1[[#This Row],[Current_Stock]]*Table1[[#This Row],[Unit_Price]])</f>
        <v>2135388</v>
      </c>
      <c r="N17304" s="12">
        <f>DATE(YEAR(Table1[[#This Row],[Order_Date]]),MONTH(Table1[[#This Row],[Order_Date]]),1)</f>
        <v>45474</v>
      </c>
    </row>
    <row r="17305" spans="1:14">
      <c r="A17305" t="s">
        <v>851</v>
      </c>
      <c r="B17305" t="s">
        <v>767</v>
      </c>
      <c r="C17305" t="s">
        <v>768</v>
      </c>
      <c r="D17305" t="s">
        <v>84</v>
      </c>
      <c r="E17305" t="s">
        <v>16</v>
      </c>
      <c r="F17305" t="s">
        <v>60</v>
      </c>
      <c r="G17305">
        <v>19</v>
      </c>
      <c r="H17305">
        <v>24627.19</v>
      </c>
      <c r="I17305">
        <v>467916.61</v>
      </c>
      <c r="J17305">
        <v>207</v>
      </c>
      <c r="K17305">
        <v>13</v>
      </c>
      <c r="L17305" t="s">
        <v>18</v>
      </c>
      <c r="M17305">
        <f>(Table1[[#This Row],[Current_Stock]]*Table1[[#This Row],[Unit_Price]])</f>
        <v>5097828.33</v>
      </c>
      <c r="N17305" s="12">
        <f>DATE(YEAR(Table1[[#This Row],[Order_Date]]),MONTH(Table1[[#This Row],[Order_Date]]),1)</f>
        <v>45139</v>
      </c>
    </row>
    <row r="17306" spans="1:14">
      <c r="A17306" t="s">
        <v>484</v>
      </c>
      <c r="B17306" t="s">
        <v>710</v>
      </c>
      <c r="C17306" t="s">
        <v>711</v>
      </c>
      <c r="D17306" t="s">
        <v>53</v>
      </c>
      <c r="E17306" t="s">
        <v>189</v>
      </c>
      <c r="F17306" t="s">
        <v>29</v>
      </c>
      <c r="G17306">
        <v>2</v>
      </c>
      <c r="H17306">
        <v>3208.82</v>
      </c>
      <c r="I17306">
        <v>6417.64</v>
      </c>
      <c r="J17306">
        <v>334</v>
      </c>
      <c r="K17306">
        <v>14</v>
      </c>
      <c r="L17306" t="s">
        <v>18</v>
      </c>
      <c r="M17306">
        <f>(Table1[[#This Row],[Current_Stock]]*Table1[[#This Row],[Unit_Price]])</f>
        <v>1071745.8800000001</v>
      </c>
      <c r="N17306" s="12">
        <f>DATE(YEAR(Table1[[#This Row],[Order_Date]]),MONTH(Table1[[#This Row],[Order_Date]]),1)</f>
        <v>45323</v>
      </c>
    </row>
    <row r="17307" spans="1:14">
      <c r="A17307" t="s">
        <v>748</v>
      </c>
      <c r="B17307" t="s">
        <v>1018</v>
      </c>
      <c r="C17307" t="s">
        <v>1019</v>
      </c>
      <c r="D17307" t="s">
        <v>38</v>
      </c>
      <c r="E17307" t="s">
        <v>50</v>
      </c>
      <c r="F17307" t="s">
        <v>29</v>
      </c>
      <c r="G17307">
        <v>11</v>
      </c>
      <c r="H17307">
        <v>2385.59</v>
      </c>
      <c r="I17307">
        <v>26241.49</v>
      </c>
      <c r="J17307">
        <v>93</v>
      </c>
      <c r="K17307">
        <v>7</v>
      </c>
      <c r="L17307" t="s">
        <v>18</v>
      </c>
      <c r="M17307">
        <f>(Table1[[#This Row],[Current_Stock]]*Table1[[#This Row],[Unit_Price]])</f>
        <v>221859.87000000002</v>
      </c>
      <c r="N17307" s="12">
        <f>DATE(YEAR(Table1[[#This Row],[Order_Date]]),MONTH(Table1[[#This Row],[Order_Date]]),1)</f>
        <v>45413</v>
      </c>
    </row>
    <row r="17308" spans="1:14">
      <c r="A17308" t="s">
        <v>698</v>
      </c>
      <c r="B17308" t="s">
        <v>702</v>
      </c>
      <c r="C17308" t="s">
        <v>703</v>
      </c>
      <c r="D17308" t="s">
        <v>27</v>
      </c>
      <c r="E17308" t="s">
        <v>54</v>
      </c>
      <c r="F17308" t="s">
        <v>60</v>
      </c>
      <c r="G17308">
        <v>3</v>
      </c>
      <c r="H17308">
        <v>1657.33</v>
      </c>
      <c r="I17308">
        <v>4971.99</v>
      </c>
      <c r="J17308">
        <v>592</v>
      </c>
      <c r="K17308">
        <v>13</v>
      </c>
      <c r="L17308" t="s">
        <v>18</v>
      </c>
      <c r="M17308">
        <f>(Table1[[#This Row],[Current_Stock]]*Table1[[#This Row],[Unit_Price]])</f>
        <v>981139.36</v>
      </c>
      <c r="N17308" s="12">
        <f>DATE(YEAR(Table1[[#This Row],[Order_Date]]),MONTH(Table1[[#This Row],[Order_Date]]),1)</f>
        <v>45139</v>
      </c>
    </row>
    <row r="17309" spans="1:14">
      <c r="A17309" t="s">
        <v>154</v>
      </c>
      <c r="B17309" t="s">
        <v>660</v>
      </c>
      <c r="C17309" t="s">
        <v>661</v>
      </c>
      <c r="D17309" t="s">
        <v>15</v>
      </c>
      <c r="E17309" t="s">
        <v>45</v>
      </c>
      <c r="F17309" t="s">
        <v>17</v>
      </c>
      <c r="G17309">
        <v>22</v>
      </c>
      <c r="H17309">
        <v>342.37</v>
      </c>
      <c r="I17309">
        <v>7532.14</v>
      </c>
      <c r="J17309">
        <v>89</v>
      </c>
      <c r="K17309">
        <v>3</v>
      </c>
      <c r="L17309" t="s">
        <v>18</v>
      </c>
      <c r="M17309">
        <f>(Table1[[#This Row],[Current_Stock]]*Table1[[#This Row],[Unit_Price]])</f>
        <v>30470.93</v>
      </c>
      <c r="N17309" s="12">
        <f>DATE(YEAR(Table1[[#This Row],[Order_Date]]),MONTH(Table1[[#This Row],[Order_Date]]),1)</f>
        <v>45200</v>
      </c>
    </row>
    <row r="17310" spans="1:14">
      <c r="A17310" t="s">
        <v>19</v>
      </c>
      <c r="B17310" t="s">
        <v>325</v>
      </c>
      <c r="C17310" t="s">
        <v>326</v>
      </c>
      <c r="D17310" t="s">
        <v>27</v>
      </c>
      <c r="E17310" t="s">
        <v>73</v>
      </c>
      <c r="F17310" t="s">
        <v>17</v>
      </c>
      <c r="G17310">
        <v>6</v>
      </c>
      <c r="H17310">
        <v>473.64</v>
      </c>
      <c r="I17310">
        <v>2841.84</v>
      </c>
      <c r="J17310">
        <v>565</v>
      </c>
      <c r="K17310">
        <v>11</v>
      </c>
      <c r="L17310" t="s">
        <v>18</v>
      </c>
      <c r="M17310">
        <f>(Table1[[#This Row],[Current_Stock]]*Table1[[#This Row],[Unit_Price]])</f>
        <v>267606.59999999998</v>
      </c>
      <c r="N17310" s="12">
        <f>DATE(YEAR(Table1[[#This Row],[Order_Date]]),MONTH(Table1[[#This Row],[Order_Date]]),1)</f>
        <v>44958</v>
      </c>
    </row>
    <row r="17311" spans="1:14">
      <c r="A17311" t="s">
        <v>946</v>
      </c>
      <c r="B17311" t="s">
        <v>305</v>
      </c>
      <c r="C17311" t="s">
        <v>306</v>
      </c>
      <c r="D17311" t="s">
        <v>22</v>
      </c>
      <c r="E17311" t="s">
        <v>73</v>
      </c>
      <c r="F17311" t="s">
        <v>40</v>
      </c>
      <c r="G17311">
        <v>49</v>
      </c>
      <c r="H17311">
        <v>3788.21</v>
      </c>
      <c r="I17311">
        <v>185622.29</v>
      </c>
      <c r="J17311">
        <v>68</v>
      </c>
      <c r="K17311">
        <v>11</v>
      </c>
      <c r="L17311" t="s">
        <v>18</v>
      </c>
      <c r="M17311">
        <f>(Table1[[#This Row],[Current_Stock]]*Table1[[#This Row],[Unit_Price]])</f>
        <v>257598.28</v>
      </c>
      <c r="N17311" s="12">
        <f>DATE(YEAR(Table1[[#This Row],[Order_Date]]),MONTH(Table1[[#This Row],[Order_Date]]),1)</f>
        <v>45139</v>
      </c>
    </row>
    <row r="17312" spans="1:14">
      <c r="A17312" t="s">
        <v>1164</v>
      </c>
      <c r="B17312" t="s">
        <v>934</v>
      </c>
      <c r="C17312" t="s">
        <v>935</v>
      </c>
      <c r="D17312" t="s">
        <v>84</v>
      </c>
      <c r="E17312" t="s">
        <v>173</v>
      </c>
      <c r="F17312" t="s">
        <v>17</v>
      </c>
      <c r="G17312">
        <v>11</v>
      </c>
      <c r="H17312">
        <v>24573.24</v>
      </c>
      <c r="I17312">
        <v>270305.64</v>
      </c>
      <c r="J17312">
        <v>231</v>
      </c>
      <c r="K17312">
        <v>9</v>
      </c>
      <c r="L17312" t="s">
        <v>18</v>
      </c>
      <c r="M17312">
        <f>(Table1[[#This Row],[Current_Stock]]*Table1[[#This Row],[Unit_Price]])</f>
        <v>5676418.4400000004</v>
      </c>
      <c r="N17312" s="12">
        <f>DATE(YEAR(Table1[[#This Row],[Order_Date]]),MONTH(Table1[[#This Row],[Order_Date]]),1)</f>
        <v>45383</v>
      </c>
    </row>
    <row r="17313" spans="1:14">
      <c r="A17313" t="s">
        <v>1215</v>
      </c>
      <c r="B17313" t="s">
        <v>934</v>
      </c>
      <c r="C17313" t="s">
        <v>935</v>
      </c>
      <c r="D17313" t="s">
        <v>84</v>
      </c>
      <c r="E17313" t="s">
        <v>211</v>
      </c>
      <c r="F17313" t="s">
        <v>29</v>
      </c>
      <c r="G17313">
        <v>9</v>
      </c>
      <c r="H17313">
        <v>25337.09</v>
      </c>
      <c r="I17313">
        <v>228033.81</v>
      </c>
      <c r="J17313">
        <v>180</v>
      </c>
      <c r="K17313">
        <v>5</v>
      </c>
      <c r="L17313" t="s">
        <v>18</v>
      </c>
      <c r="M17313">
        <f>(Table1[[#This Row],[Current_Stock]]*Table1[[#This Row],[Unit_Price]])</f>
        <v>4560676.2</v>
      </c>
      <c r="N17313" s="12">
        <f>DATE(YEAR(Table1[[#This Row],[Order_Date]]),MONTH(Table1[[#This Row],[Order_Date]]),1)</f>
        <v>45170</v>
      </c>
    </row>
    <row r="17314" spans="1:14">
      <c r="A17314" t="s">
        <v>1041</v>
      </c>
      <c r="B17314" t="s">
        <v>1150</v>
      </c>
      <c r="C17314" t="s">
        <v>1151</v>
      </c>
      <c r="D17314" t="s">
        <v>33</v>
      </c>
      <c r="E17314" t="s">
        <v>282</v>
      </c>
      <c r="F17314" t="s">
        <v>46</v>
      </c>
      <c r="G17314">
        <v>20</v>
      </c>
      <c r="H17314">
        <v>3620.07</v>
      </c>
      <c r="I17314">
        <v>72401.399999999994</v>
      </c>
      <c r="J17314">
        <v>223</v>
      </c>
      <c r="K17314">
        <v>4</v>
      </c>
      <c r="L17314" t="s">
        <v>18</v>
      </c>
      <c r="M17314">
        <f>(Table1[[#This Row],[Current_Stock]]*Table1[[#This Row],[Unit_Price]])</f>
        <v>807275.61</v>
      </c>
      <c r="N17314" s="12">
        <f>DATE(YEAR(Table1[[#This Row],[Order_Date]]),MONTH(Table1[[#This Row],[Order_Date]]),1)</f>
        <v>45383</v>
      </c>
    </row>
    <row r="17315" spans="1:14">
      <c r="A17315" t="s">
        <v>655</v>
      </c>
      <c r="B17315" t="s">
        <v>453</v>
      </c>
      <c r="C17315" t="s">
        <v>454</v>
      </c>
      <c r="D17315" t="s">
        <v>15</v>
      </c>
      <c r="E17315" t="s">
        <v>251</v>
      </c>
      <c r="F17315" t="s">
        <v>60</v>
      </c>
      <c r="G17315">
        <v>19</v>
      </c>
      <c r="H17315">
        <v>249.59</v>
      </c>
      <c r="I17315">
        <v>4742.21</v>
      </c>
      <c r="J17315">
        <v>196</v>
      </c>
      <c r="K17315">
        <v>9</v>
      </c>
      <c r="L17315" t="s">
        <v>18</v>
      </c>
      <c r="M17315">
        <f>(Table1[[#This Row],[Current_Stock]]*Table1[[#This Row],[Unit_Price]])</f>
        <v>48919.64</v>
      </c>
      <c r="N17315" s="12">
        <f>DATE(YEAR(Table1[[#This Row],[Order_Date]]),MONTH(Table1[[#This Row],[Order_Date]]),1)</f>
        <v>45323</v>
      </c>
    </row>
    <row r="17316" spans="1:14">
      <c r="A17316" t="s">
        <v>939</v>
      </c>
      <c r="B17316" t="s">
        <v>986</v>
      </c>
      <c r="C17316" t="s">
        <v>987</v>
      </c>
      <c r="D17316" t="s">
        <v>84</v>
      </c>
      <c r="E17316" t="s">
        <v>34</v>
      </c>
      <c r="F17316" t="s">
        <v>17</v>
      </c>
      <c r="G17316">
        <v>15</v>
      </c>
      <c r="H17316">
        <v>19763.02</v>
      </c>
      <c r="I17316">
        <v>296445.3</v>
      </c>
      <c r="J17316">
        <v>87</v>
      </c>
      <c r="K17316">
        <v>12</v>
      </c>
      <c r="L17316" t="s">
        <v>18</v>
      </c>
      <c r="M17316">
        <f>(Table1[[#This Row],[Current_Stock]]*Table1[[#This Row],[Unit_Price]])</f>
        <v>1719382.74</v>
      </c>
      <c r="N17316" s="12">
        <f>DATE(YEAR(Table1[[#This Row],[Order_Date]]),MONTH(Table1[[#This Row],[Order_Date]]),1)</f>
        <v>45231</v>
      </c>
    </row>
    <row r="17317" spans="1:14">
      <c r="A17317" t="s">
        <v>877</v>
      </c>
      <c r="B17317" t="s">
        <v>293</v>
      </c>
      <c r="C17317" t="s">
        <v>294</v>
      </c>
      <c r="D17317" t="s">
        <v>96</v>
      </c>
      <c r="E17317" t="s">
        <v>243</v>
      </c>
      <c r="F17317" t="s">
        <v>29</v>
      </c>
      <c r="G17317">
        <v>8</v>
      </c>
      <c r="H17317">
        <v>4204.96</v>
      </c>
      <c r="I17317">
        <v>33639.68</v>
      </c>
      <c r="J17317">
        <v>444</v>
      </c>
      <c r="K17317">
        <v>7</v>
      </c>
      <c r="L17317" t="s">
        <v>18</v>
      </c>
      <c r="M17317">
        <f>(Table1[[#This Row],[Current_Stock]]*Table1[[#This Row],[Unit_Price]])</f>
        <v>1867002.24</v>
      </c>
      <c r="N17317" s="12">
        <f>DATE(YEAR(Table1[[#This Row],[Order_Date]]),MONTH(Table1[[#This Row],[Order_Date]]),1)</f>
        <v>45200</v>
      </c>
    </row>
    <row r="17318" spans="1:14">
      <c r="A17318" t="s">
        <v>1166</v>
      </c>
      <c r="B17318" t="s">
        <v>873</v>
      </c>
      <c r="C17318" t="s">
        <v>874</v>
      </c>
      <c r="D17318" t="s">
        <v>22</v>
      </c>
      <c r="E17318" t="s">
        <v>211</v>
      </c>
      <c r="F17318" t="s">
        <v>17</v>
      </c>
      <c r="G17318">
        <v>22</v>
      </c>
      <c r="H17318">
        <v>8544.31</v>
      </c>
      <c r="I17318">
        <v>187974.82</v>
      </c>
      <c r="J17318">
        <v>92</v>
      </c>
      <c r="K17318">
        <v>14</v>
      </c>
      <c r="L17318" t="s">
        <v>18</v>
      </c>
      <c r="M17318">
        <f>(Table1[[#This Row],[Current_Stock]]*Table1[[#This Row],[Unit_Price]])</f>
        <v>786076.5199999999</v>
      </c>
      <c r="N17318" s="12">
        <f>DATE(YEAR(Table1[[#This Row],[Order_Date]]),MONTH(Table1[[#This Row],[Order_Date]]),1)</f>
        <v>44986</v>
      </c>
    </row>
    <row r="17319" spans="1:14">
      <c r="A17319" t="s">
        <v>478</v>
      </c>
      <c r="B17319" t="s">
        <v>649</v>
      </c>
      <c r="C17319" t="s">
        <v>650</v>
      </c>
      <c r="D17319" t="s">
        <v>183</v>
      </c>
      <c r="E17319" t="s">
        <v>54</v>
      </c>
      <c r="F17319" t="s">
        <v>40</v>
      </c>
      <c r="G17319">
        <v>14</v>
      </c>
      <c r="H17319">
        <v>3863.6</v>
      </c>
      <c r="I17319">
        <v>54090.400000000001</v>
      </c>
      <c r="J17319">
        <v>183</v>
      </c>
      <c r="K17319">
        <v>3</v>
      </c>
      <c r="L17319" t="s">
        <v>18</v>
      </c>
      <c r="M17319">
        <f>(Table1[[#This Row],[Current_Stock]]*Table1[[#This Row],[Unit_Price]])</f>
        <v>707038.79999999993</v>
      </c>
      <c r="N17319" s="12">
        <f>DATE(YEAR(Table1[[#This Row],[Order_Date]]),MONTH(Table1[[#This Row],[Order_Date]]),1)</f>
        <v>45078</v>
      </c>
    </row>
    <row r="17320" spans="1:14">
      <c r="A17320" t="s">
        <v>493</v>
      </c>
      <c r="B17320" t="s">
        <v>48</v>
      </c>
      <c r="C17320" t="s">
        <v>49</v>
      </c>
      <c r="D17320" t="s">
        <v>38</v>
      </c>
      <c r="E17320" t="s">
        <v>50</v>
      </c>
      <c r="F17320" t="s">
        <v>29</v>
      </c>
      <c r="G17320">
        <v>11</v>
      </c>
      <c r="H17320">
        <v>4247.29</v>
      </c>
      <c r="I17320">
        <v>46720.19</v>
      </c>
      <c r="J17320">
        <v>243</v>
      </c>
      <c r="K17320">
        <v>7</v>
      </c>
      <c r="L17320" t="s">
        <v>18</v>
      </c>
      <c r="M17320">
        <f>(Table1[[#This Row],[Current_Stock]]*Table1[[#This Row],[Unit_Price]])</f>
        <v>1032091.47</v>
      </c>
      <c r="N17320" s="12">
        <f>DATE(YEAR(Table1[[#This Row],[Order_Date]]),MONTH(Table1[[#This Row],[Order_Date]]),1)</f>
        <v>44958</v>
      </c>
    </row>
    <row r="17321" spans="1:14">
      <c r="A17321" t="s">
        <v>750</v>
      </c>
      <c r="B17321" t="s">
        <v>377</v>
      </c>
      <c r="C17321" t="s">
        <v>378</v>
      </c>
      <c r="D17321" t="s">
        <v>22</v>
      </c>
      <c r="E17321" t="s">
        <v>16</v>
      </c>
      <c r="F17321" t="s">
        <v>40</v>
      </c>
      <c r="G17321">
        <v>30</v>
      </c>
      <c r="H17321">
        <v>14362.45</v>
      </c>
      <c r="I17321">
        <v>430873.5</v>
      </c>
      <c r="J17321">
        <v>49</v>
      </c>
      <c r="K17321">
        <v>13</v>
      </c>
      <c r="L17321" t="s">
        <v>18</v>
      </c>
      <c r="M17321">
        <f>(Table1[[#This Row],[Current_Stock]]*Table1[[#This Row],[Unit_Price]])</f>
        <v>703760.05</v>
      </c>
      <c r="N17321" s="12">
        <f>DATE(YEAR(Table1[[#This Row],[Order_Date]]),MONTH(Table1[[#This Row],[Order_Date]]),1)</f>
        <v>45383</v>
      </c>
    </row>
    <row r="17322" spans="1:14">
      <c r="A17322" t="s">
        <v>1103</v>
      </c>
      <c r="B17322" t="s">
        <v>117</v>
      </c>
      <c r="C17322" t="s">
        <v>118</v>
      </c>
      <c r="D17322" t="s">
        <v>53</v>
      </c>
      <c r="E17322" t="s">
        <v>104</v>
      </c>
      <c r="F17322" t="s">
        <v>29</v>
      </c>
      <c r="G17322">
        <v>9</v>
      </c>
      <c r="H17322">
        <v>3235.24</v>
      </c>
      <c r="I17322">
        <v>29117.16</v>
      </c>
      <c r="J17322">
        <v>471</v>
      </c>
      <c r="K17322">
        <v>3</v>
      </c>
      <c r="L17322" t="s">
        <v>55</v>
      </c>
      <c r="M17322">
        <f>(Table1[[#This Row],[Current_Stock]]*Table1[[#This Row],[Unit_Price]])</f>
        <v>1523798.0399999998</v>
      </c>
      <c r="N17322" s="12">
        <f>DATE(YEAR(Table1[[#This Row],[Order_Date]]),MONTH(Table1[[#This Row],[Order_Date]]),1)</f>
        <v>44927</v>
      </c>
    </row>
    <row r="17323" spans="1:14">
      <c r="A17323" t="s">
        <v>177</v>
      </c>
      <c r="B17323" t="s">
        <v>107</v>
      </c>
      <c r="C17323" t="s">
        <v>108</v>
      </c>
      <c r="D17323" t="s">
        <v>96</v>
      </c>
      <c r="E17323" t="s">
        <v>45</v>
      </c>
      <c r="F17323" t="s">
        <v>29</v>
      </c>
      <c r="G17323">
        <v>9</v>
      </c>
      <c r="H17323">
        <v>4211</v>
      </c>
      <c r="I17323">
        <v>37899</v>
      </c>
      <c r="J17323">
        <v>592</v>
      </c>
      <c r="K17323">
        <v>4</v>
      </c>
      <c r="L17323" t="s">
        <v>18</v>
      </c>
      <c r="M17323">
        <f>(Table1[[#This Row],[Current_Stock]]*Table1[[#This Row],[Unit_Price]])</f>
        <v>2492912</v>
      </c>
      <c r="N17323" s="12">
        <f>DATE(YEAR(Table1[[#This Row],[Order_Date]]),MONTH(Table1[[#This Row],[Order_Date]]),1)</f>
        <v>45597</v>
      </c>
    </row>
    <row r="17324" spans="1:14">
      <c r="A17324" t="s">
        <v>868</v>
      </c>
      <c r="B17324" t="s">
        <v>893</v>
      </c>
      <c r="C17324" t="s">
        <v>894</v>
      </c>
      <c r="D17324" t="s">
        <v>53</v>
      </c>
      <c r="E17324" t="s">
        <v>184</v>
      </c>
      <c r="F17324" t="s">
        <v>29</v>
      </c>
      <c r="G17324">
        <v>10</v>
      </c>
      <c r="H17324">
        <v>1722.98</v>
      </c>
      <c r="I17324">
        <v>17229.8</v>
      </c>
      <c r="J17324">
        <v>373</v>
      </c>
      <c r="K17324">
        <v>6</v>
      </c>
      <c r="L17324" t="s">
        <v>55</v>
      </c>
      <c r="M17324">
        <f>(Table1[[#This Row],[Current_Stock]]*Table1[[#This Row],[Unit_Price]])</f>
        <v>642671.54</v>
      </c>
      <c r="N17324" s="12">
        <f>DATE(YEAR(Table1[[#This Row],[Order_Date]]),MONTH(Table1[[#This Row],[Order_Date]]),1)</f>
        <v>45444</v>
      </c>
    </row>
    <row r="17325" spans="1:14">
      <c r="A17325" t="s">
        <v>241</v>
      </c>
      <c r="B17325" t="s">
        <v>611</v>
      </c>
      <c r="C17325" t="s">
        <v>612</v>
      </c>
      <c r="D17325" t="s">
        <v>96</v>
      </c>
      <c r="E17325" t="s">
        <v>251</v>
      </c>
      <c r="F17325" t="s">
        <v>60</v>
      </c>
      <c r="G17325">
        <v>1</v>
      </c>
      <c r="H17325">
        <v>1045.72</v>
      </c>
      <c r="I17325">
        <v>1045.72</v>
      </c>
      <c r="J17325">
        <v>332</v>
      </c>
      <c r="K17325">
        <v>12</v>
      </c>
      <c r="L17325" t="s">
        <v>55</v>
      </c>
      <c r="M17325">
        <f>(Table1[[#This Row],[Current_Stock]]*Table1[[#This Row],[Unit_Price]])</f>
        <v>347179.04000000004</v>
      </c>
      <c r="N17325" s="12">
        <f>DATE(YEAR(Table1[[#This Row],[Order_Date]]),MONTH(Table1[[#This Row],[Order_Date]]),1)</f>
        <v>45627</v>
      </c>
    </row>
    <row r="17326" spans="1:14">
      <c r="A17326" t="s">
        <v>1201</v>
      </c>
      <c r="B17326" t="s">
        <v>752</v>
      </c>
      <c r="C17326" t="s">
        <v>753</v>
      </c>
      <c r="D17326" t="s">
        <v>183</v>
      </c>
      <c r="E17326" t="s">
        <v>173</v>
      </c>
      <c r="F17326" t="s">
        <v>46</v>
      </c>
      <c r="G17326">
        <v>18</v>
      </c>
      <c r="H17326">
        <v>1429.04</v>
      </c>
      <c r="I17326">
        <v>25722.720000000001</v>
      </c>
      <c r="J17326">
        <v>161</v>
      </c>
      <c r="K17326">
        <v>10</v>
      </c>
      <c r="L17326" t="s">
        <v>18</v>
      </c>
      <c r="M17326">
        <f>(Table1[[#This Row],[Current_Stock]]*Table1[[#This Row],[Unit_Price]])</f>
        <v>230075.44</v>
      </c>
      <c r="N17326" s="12">
        <f>DATE(YEAR(Table1[[#This Row],[Order_Date]]),MONTH(Table1[[#This Row],[Order_Date]]),1)</f>
        <v>45627</v>
      </c>
    </row>
    <row r="17327" spans="1:14">
      <c r="A17327" t="s">
        <v>774</v>
      </c>
      <c r="B17327" t="s">
        <v>790</v>
      </c>
      <c r="C17327" t="s">
        <v>791</v>
      </c>
      <c r="D17327" t="s">
        <v>44</v>
      </c>
      <c r="E17327" t="s">
        <v>89</v>
      </c>
      <c r="F17327" t="s">
        <v>60</v>
      </c>
      <c r="G17327">
        <v>46</v>
      </c>
      <c r="H17327">
        <v>4101.82</v>
      </c>
      <c r="I17327">
        <v>188683.72</v>
      </c>
      <c r="J17327">
        <v>78</v>
      </c>
      <c r="K17327">
        <v>9</v>
      </c>
      <c r="L17327" t="s">
        <v>18</v>
      </c>
      <c r="M17327">
        <f>(Table1[[#This Row],[Current_Stock]]*Table1[[#This Row],[Unit_Price]])</f>
        <v>319941.95999999996</v>
      </c>
      <c r="N17327" s="12">
        <f>DATE(YEAR(Table1[[#This Row],[Order_Date]]),MONTH(Table1[[#This Row],[Order_Date]]),1)</f>
        <v>45200</v>
      </c>
    </row>
    <row r="17328" spans="1:14">
      <c r="A17328" t="s">
        <v>888</v>
      </c>
      <c r="B17328" t="s">
        <v>1199</v>
      </c>
      <c r="C17328" t="s">
        <v>1200</v>
      </c>
      <c r="D17328" t="s">
        <v>15</v>
      </c>
      <c r="E17328" t="s">
        <v>330</v>
      </c>
      <c r="F17328" t="s">
        <v>29</v>
      </c>
      <c r="G17328">
        <v>13</v>
      </c>
      <c r="H17328">
        <v>379.87</v>
      </c>
      <c r="I17328">
        <v>4938.3100000000004</v>
      </c>
      <c r="J17328">
        <v>84</v>
      </c>
      <c r="K17328">
        <v>12</v>
      </c>
      <c r="L17328" t="s">
        <v>18</v>
      </c>
      <c r="M17328">
        <f>(Table1[[#This Row],[Current_Stock]]*Table1[[#This Row],[Unit_Price]])</f>
        <v>31909.08</v>
      </c>
      <c r="N17328" s="12">
        <f>DATE(YEAR(Table1[[#This Row],[Order_Date]]),MONTH(Table1[[#This Row],[Order_Date]]),1)</f>
        <v>45292</v>
      </c>
    </row>
    <row r="17329" spans="1:14">
      <c r="A17329" t="s">
        <v>818</v>
      </c>
      <c r="B17329" t="s">
        <v>1101</v>
      </c>
      <c r="C17329" t="s">
        <v>1102</v>
      </c>
      <c r="D17329" t="s">
        <v>84</v>
      </c>
      <c r="E17329" t="s">
        <v>282</v>
      </c>
      <c r="F17329" t="s">
        <v>29</v>
      </c>
      <c r="G17329">
        <v>24</v>
      </c>
      <c r="H17329">
        <v>8906.98</v>
      </c>
      <c r="I17329">
        <v>213767.52</v>
      </c>
      <c r="J17329">
        <v>163</v>
      </c>
      <c r="K17329">
        <v>6</v>
      </c>
      <c r="L17329" t="s">
        <v>18</v>
      </c>
      <c r="M17329">
        <f>(Table1[[#This Row],[Current_Stock]]*Table1[[#This Row],[Unit_Price]])</f>
        <v>1451837.74</v>
      </c>
      <c r="N17329" s="12">
        <f>DATE(YEAR(Table1[[#This Row],[Order_Date]]),MONTH(Table1[[#This Row],[Order_Date]]),1)</f>
        <v>45292</v>
      </c>
    </row>
    <row r="17330" spans="1:14">
      <c r="A17330" t="s">
        <v>110</v>
      </c>
      <c r="B17330" t="s">
        <v>65</v>
      </c>
      <c r="C17330" t="s">
        <v>66</v>
      </c>
      <c r="D17330" t="s">
        <v>38</v>
      </c>
      <c r="E17330" t="s">
        <v>54</v>
      </c>
      <c r="F17330" t="s">
        <v>29</v>
      </c>
      <c r="G17330">
        <v>11</v>
      </c>
      <c r="H17330">
        <v>923.14</v>
      </c>
      <c r="I17330">
        <v>10154.540000000001</v>
      </c>
      <c r="J17330">
        <v>88</v>
      </c>
      <c r="K17330">
        <v>9</v>
      </c>
      <c r="L17330" t="s">
        <v>18</v>
      </c>
      <c r="M17330">
        <f>(Table1[[#This Row],[Current_Stock]]*Table1[[#This Row],[Unit_Price]])</f>
        <v>81236.319999999992</v>
      </c>
      <c r="N17330" s="12">
        <f>DATE(YEAR(Table1[[#This Row],[Order_Date]]),MONTH(Table1[[#This Row],[Order_Date]]),1)</f>
        <v>45474</v>
      </c>
    </row>
    <row r="17331" spans="1:14">
      <c r="A17331" t="s">
        <v>1364</v>
      </c>
      <c r="B17331" t="s">
        <v>168</v>
      </c>
      <c r="C17331" t="s">
        <v>169</v>
      </c>
      <c r="D17331" t="s">
        <v>27</v>
      </c>
      <c r="E17331" t="s">
        <v>251</v>
      </c>
      <c r="F17331" t="s">
        <v>46</v>
      </c>
      <c r="G17331">
        <v>5</v>
      </c>
      <c r="H17331">
        <v>360.84</v>
      </c>
      <c r="I17331">
        <v>1804.2</v>
      </c>
      <c r="J17331">
        <v>533</v>
      </c>
      <c r="K17331">
        <v>14</v>
      </c>
      <c r="L17331" t="s">
        <v>55</v>
      </c>
      <c r="M17331">
        <f>(Table1[[#This Row],[Current_Stock]]*Table1[[#This Row],[Unit_Price]])</f>
        <v>192327.72</v>
      </c>
      <c r="N17331" s="12">
        <f>DATE(YEAR(Table1[[#This Row],[Order_Date]]),MONTH(Table1[[#This Row],[Order_Date]]),1)</f>
        <v>45323</v>
      </c>
    </row>
    <row r="17332" spans="1:14">
      <c r="A17332" t="s">
        <v>698</v>
      </c>
      <c r="B17332" t="s">
        <v>201</v>
      </c>
      <c r="C17332" t="s">
        <v>202</v>
      </c>
      <c r="D17332" t="s">
        <v>22</v>
      </c>
      <c r="E17332" t="s">
        <v>113</v>
      </c>
      <c r="F17332" t="s">
        <v>60</v>
      </c>
      <c r="G17332">
        <v>42</v>
      </c>
      <c r="H17332">
        <v>2309.5500000000002</v>
      </c>
      <c r="I17332">
        <v>97001.1</v>
      </c>
      <c r="J17332">
        <v>40</v>
      </c>
      <c r="K17332">
        <v>4</v>
      </c>
      <c r="L17332" t="s">
        <v>105</v>
      </c>
      <c r="M17332">
        <f>(Table1[[#This Row],[Current_Stock]]*Table1[[#This Row],[Unit_Price]])</f>
        <v>92382</v>
      </c>
      <c r="N17332" s="12">
        <f>DATE(YEAR(Table1[[#This Row],[Order_Date]]),MONTH(Table1[[#This Row],[Order_Date]]),1)</f>
        <v>45139</v>
      </c>
    </row>
    <row r="17333" spans="1:14">
      <c r="A17333" t="s">
        <v>1307</v>
      </c>
      <c r="B17333" t="s">
        <v>364</v>
      </c>
      <c r="C17333" t="s">
        <v>365</v>
      </c>
      <c r="D17333" t="s">
        <v>183</v>
      </c>
      <c r="E17333" t="s">
        <v>80</v>
      </c>
      <c r="F17333" t="s">
        <v>40</v>
      </c>
      <c r="G17333">
        <v>17</v>
      </c>
      <c r="H17333">
        <v>3547.81</v>
      </c>
      <c r="I17333">
        <v>60312.77</v>
      </c>
      <c r="J17333">
        <v>250</v>
      </c>
      <c r="K17333">
        <v>14</v>
      </c>
      <c r="L17333" t="s">
        <v>18</v>
      </c>
      <c r="M17333">
        <f>(Table1[[#This Row],[Current_Stock]]*Table1[[#This Row],[Unit_Price]])</f>
        <v>886952.5</v>
      </c>
      <c r="N17333" s="12">
        <f>DATE(YEAR(Table1[[#This Row],[Order_Date]]),MONTH(Table1[[#This Row],[Order_Date]]),1)</f>
        <v>45170</v>
      </c>
    </row>
    <row r="17334" spans="1:14">
      <c r="A17334" t="s">
        <v>963</v>
      </c>
      <c r="B17334" t="s">
        <v>785</v>
      </c>
      <c r="C17334" t="s">
        <v>786</v>
      </c>
      <c r="D17334" t="s">
        <v>15</v>
      </c>
      <c r="E17334" t="s">
        <v>34</v>
      </c>
      <c r="F17334" t="s">
        <v>40</v>
      </c>
      <c r="G17334">
        <v>21</v>
      </c>
      <c r="H17334">
        <v>440</v>
      </c>
      <c r="I17334">
        <v>9240</v>
      </c>
      <c r="J17334">
        <v>141</v>
      </c>
      <c r="K17334">
        <v>11</v>
      </c>
      <c r="L17334" t="s">
        <v>18</v>
      </c>
      <c r="M17334">
        <f>(Table1[[#This Row],[Current_Stock]]*Table1[[#This Row],[Unit_Price]])</f>
        <v>62040</v>
      </c>
      <c r="N17334" s="12">
        <f>DATE(YEAR(Table1[[#This Row],[Order_Date]]),MONTH(Table1[[#This Row],[Order_Date]]),1)</f>
        <v>45231</v>
      </c>
    </row>
    <row r="17335" spans="1:14">
      <c r="A17335" t="s">
        <v>1306</v>
      </c>
      <c r="B17335" t="s">
        <v>979</v>
      </c>
      <c r="C17335" t="s">
        <v>980</v>
      </c>
      <c r="D17335" t="s">
        <v>33</v>
      </c>
      <c r="E17335" t="s">
        <v>28</v>
      </c>
      <c r="F17335" t="s">
        <v>60</v>
      </c>
      <c r="G17335">
        <v>17</v>
      </c>
      <c r="H17335">
        <v>1443.62</v>
      </c>
      <c r="I17335">
        <v>24541.54</v>
      </c>
      <c r="J17335">
        <v>221</v>
      </c>
      <c r="K17335">
        <v>3</v>
      </c>
      <c r="L17335" t="s">
        <v>18</v>
      </c>
      <c r="M17335">
        <f>(Table1[[#This Row],[Current_Stock]]*Table1[[#This Row],[Unit_Price]])</f>
        <v>319040.01999999996</v>
      </c>
      <c r="N17335" s="12">
        <f>DATE(YEAR(Table1[[#This Row],[Order_Date]]),MONTH(Table1[[#This Row],[Order_Date]]),1)</f>
        <v>45047</v>
      </c>
    </row>
    <row r="17336" spans="1:14">
      <c r="A17336" t="s">
        <v>1303</v>
      </c>
      <c r="B17336" t="s">
        <v>986</v>
      </c>
      <c r="C17336" t="s">
        <v>987</v>
      </c>
      <c r="D17336" t="s">
        <v>84</v>
      </c>
      <c r="E17336" t="s">
        <v>16</v>
      </c>
      <c r="F17336" t="s">
        <v>40</v>
      </c>
      <c r="G17336">
        <v>21</v>
      </c>
      <c r="H17336">
        <v>16259.07</v>
      </c>
      <c r="I17336">
        <v>341440.47</v>
      </c>
      <c r="J17336">
        <v>214</v>
      </c>
      <c r="K17336">
        <v>9</v>
      </c>
      <c r="L17336" t="s">
        <v>18</v>
      </c>
      <c r="M17336">
        <f>(Table1[[#This Row],[Current_Stock]]*Table1[[#This Row],[Unit_Price]])</f>
        <v>3479440.98</v>
      </c>
      <c r="N17336" s="12">
        <f>DATE(YEAR(Table1[[#This Row],[Order_Date]]),MONTH(Table1[[#This Row],[Order_Date]]),1)</f>
        <v>45017</v>
      </c>
    </row>
    <row r="17337" spans="1:14">
      <c r="A17337" t="s">
        <v>1028</v>
      </c>
      <c r="B17337" t="s">
        <v>1117</v>
      </c>
      <c r="C17337" t="s">
        <v>1118</v>
      </c>
      <c r="D17337" t="s">
        <v>84</v>
      </c>
      <c r="E17337" t="s">
        <v>167</v>
      </c>
      <c r="F17337" t="s">
        <v>29</v>
      </c>
      <c r="G17337">
        <v>16</v>
      </c>
      <c r="H17337">
        <v>1896.19</v>
      </c>
      <c r="I17337">
        <v>30339.040000000001</v>
      </c>
      <c r="J17337">
        <v>84</v>
      </c>
      <c r="K17337">
        <v>9</v>
      </c>
      <c r="L17337" t="s">
        <v>18</v>
      </c>
      <c r="M17337">
        <f>(Table1[[#This Row],[Current_Stock]]*Table1[[#This Row],[Unit_Price]])</f>
        <v>159279.96</v>
      </c>
      <c r="N17337" s="12">
        <f>DATE(YEAR(Table1[[#This Row],[Order_Date]]),MONTH(Table1[[#This Row],[Order_Date]]),1)</f>
        <v>45383</v>
      </c>
    </row>
    <row r="17338" spans="1:14">
      <c r="A17338" t="s">
        <v>662</v>
      </c>
      <c r="B17338" t="s">
        <v>884</v>
      </c>
      <c r="C17338" t="s">
        <v>885</v>
      </c>
      <c r="D17338" t="s">
        <v>33</v>
      </c>
      <c r="E17338" t="s">
        <v>45</v>
      </c>
      <c r="F17338" t="s">
        <v>60</v>
      </c>
      <c r="G17338">
        <v>12</v>
      </c>
      <c r="H17338">
        <v>2426.9699999999998</v>
      </c>
      <c r="I17338">
        <v>29123.64</v>
      </c>
      <c r="J17338">
        <v>149</v>
      </c>
      <c r="K17338">
        <v>7</v>
      </c>
      <c r="L17338" t="s">
        <v>18</v>
      </c>
      <c r="M17338">
        <f>(Table1[[#This Row],[Current_Stock]]*Table1[[#This Row],[Unit_Price]])</f>
        <v>361618.52999999997</v>
      </c>
      <c r="N17338" s="12">
        <f>DATE(YEAR(Table1[[#This Row],[Order_Date]]),MONTH(Table1[[#This Row],[Order_Date]]),1)</f>
        <v>45170</v>
      </c>
    </row>
    <row r="17339" spans="1:14">
      <c r="A17339" t="s">
        <v>1387</v>
      </c>
      <c r="B17339" t="s">
        <v>129</v>
      </c>
      <c r="C17339" t="s">
        <v>130</v>
      </c>
      <c r="D17339" t="s">
        <v>53</v>
      </c>
      <c r="E17339" t="s">
        <v>189</v>
      </c>
      <c r="F17339" t="s">
        <v>17</v>
      </c>
      <c r="G17339">
        <v>6</v>
      </c>
      <c r="H17339">
        <v>3407.07</v>
      </c>
      <c r="I17339">
        <v>20442.419999999998</v>
      </c>
      <c r="J17339">
        <v>437</v>
      </c>
      <c r="K17339">
        <v>8</v>
      </c>
      <c r="L17339" t="s">
        <v>55</v>
      </c>
      <c r="M17339">
        <f>(Table1[[#This Row],[Current_Stock]]*Table1[[#This Row],[Unit_Price]])</f>
        <v>1488889.59</v>
      </c>
      <c r="N17339" s="12">
        <f>DATE(YEAR(Table1[[#This Row],[Order_Date]]),MONTH(Table1[[#This Row],[Order_Date]]),1)</f>
        <v>45474</v>
      </c>
    </row>
    <row r="17340" spans="1:14">
      <c r="A17340" t="s">
        <v>1276</v>
      </c>
      <c r="B17340" t="s">
        <v>814</v>
      </c>
      <c r="C17340" t="s">
        <v>815</v>
      </c>
      <c r="D17340" t="s">
        <v>44</v>
      </c>
      <c r="E17340" t="s">
        <v>113</v>
      </c>
      <c r="F17340" t="s">
        <v>17</v>
      </c>
      <c r="G17340">
        <v>23</v>
      </c>
      <c r="H17340">
        <v>223.28</v>
      </c>
      <c r="I17340">
        <v>5135.4399999999996</v>
      </c>
      <c r="J17340">
        <v>82</v>
      </c>
      <c r="K17340">
        <v>6</v>
      </c>
      <c r="L17340" t="s">
        <v>105</v>
      </c>
      <c r="M17340">
        <f>(Table1[[#This Row],[Current_Stock]]*Table1[[#This Row],[Unit_Price]])</f>
        <v>18308.96</v>
      </c>
      <c r="N17340" s="12">
        <f>DATE(YEAR(Table1[[#This Row],[Order_Date]]),MONTH(Table1[[#This Row],[Order_Date]]),1)</f>
        <v>45536</v>
      </c>
    </row>
    <row r="17341" spans="1:14">
      <c r="A17341" t="s">
        <v>1107</v>
      </c>
      <c r="B17341" t="s">
        <v>664</v>
      </c>
      <c r="C17341" t="s">
        <v>665</v>
      </c>
      <c r="D17341" t="s">
        <v>38</v>
      </c>
      <c r="E17341" t="s">
        <v>269</v>
      </c>
      <c r="F17341" t="s">
        <v>17</v>
      </c>
      <c r="G17341">
        <v>9</v>
      </c>
      <c r="H17341">
        <v>4339.88</v>
      </c>
      <c r="I17341">
        <v>39058.92</v>
      </c>
      <c r="J17341">
        <v>96</v>
      </c>
      <c r="K17341">
        <v>10</v>
      </c>
      <c r="L17341" t="s">
        <v>18</v>
      </c>
      <c r="M17341">
        <f>(Table1[[#This Row],[Current_Stock]]*Table1[[#This Row],[Unit_Price]])</f>
        <v>416628.47999999998</v>
      </c>
      <c r="N17341" s="12">
        <f>DATE(YEAR(Table1[[#This Row],[Order_Date]]),MONTH(Table1[[#This Row],[Order_Date]]),1)</f>
        <v>45047</v>
      </c>
    </row>
    <row r="17342" spans="1:14">
      <c r="A17342" t="s">
        <v>994</v>
      </c>
      <c r="B17342" t="s">
        <v>447</v>
      </c>
      <c r="C17342" t="s">
        <v>448</v>
      </c>
      <c r="D17342" t="s">
        <v>44</v>
      </c>
      <c r="E17342" t="s">
        <v>189</v>
      </c>
      <c r="F17342" t="s">
        <v>40</v>
      </c>
      <c r="G17342">
        <v>37</v>
      </c>
      <c r="H17342">
        <v>2491.0700000000002</v>
      </c>
      <c r="I17342">
        <v>92169.59</v>
      </c>
      <c r="J17342">
        <v>103</v>
      </c>
      <c r="K17342">
        <v>10</v>
      </c>
      <c r="L17342" t="s">
        <v>105</v>
      </c>
      <c r="M17342">
        <f>(Table1[[#This Row],[Current_Stock]]*Table1[[#This Row],[Unit_Price]])</f>
        <v>256580.21000000002</v>
      </c>
      <c r="N17342" s="12">
        <f>DATE(YEAR(Table1[[#This Row],[Order_Date]]),MONTH(Table1[[#This Row],[Order_Date]]),1)</f>
        <v>45200</v>
      </c>
    </row>
    <row r="17343" spans="1:14">
      <c r="A17343" t="s">
        <v>242</v>
      </c>
      <c r="B17343" t="s">
        <v>138</v>
      </c>
      <c r="C17343" t="s">
        <v>139</v>
      </c>
      <c r="D17343" t="s">
        <v>27</v>
      </c>
      <c r="E17343" t="s">
        <v>153</v>
      </c>
      <c r="F17343" t="s">
        <v>17</v>
      </c>
      <c r="G17343">
        <v>4</v>
      </c>
      <c r="H17343">
        <v>2840.37</v>
      </c>
      <c r="I17343">
        <v>11361.48</v>
      </c>
      <c r="J17343">
        <v>395</v>
      </c>
      <c r="K17343">
        <v>3</v>
      </c>
      <c r="L17343" t="s">
        <v>18</v>
      </c>
      <c r="M17343">
        <f>(Table1[[#This Row],[Current_Stock]]*Table1[[#This Row],[Unit_Price]])</f>
        <v>1121946.1499999999</v>
      </c>
      <c r="N17343" s="12">
        <f>DATE(YEAR(Table1[[#This Row],[Order_Date]]),MONTH(Table1[[#This Row],[Order_Date]]),1)</f>
        <v>45078</v>
      </c>
    </row>
    <row r="17344" spans="1:14">
      <c r="A17344" t="s">
        <v>662</v>
      </c>
      <c r="B17344" t="s">
        <v>311</v>
      </c>
      <c r="C17344" t="s">
        <v>312</v>
      </c>
      <c r="D17344" t="s">
        <v>22</v>
      </c>
      <c r="E17344" t="s">
        <v>16</v>
      </c>
      <c r="F17344" t="s">
        <v>29</v>
      </c>
      <c r="G17344">
        <v>20</v>
      </c>
      <c r="H17344">
        <v>14296.51</v>
      </c>
      <c r="I17344">
        <v>285930.2</v>
      </c>
      <c r="J17344">
        <v>46</v>
      </c>
      <c r="K17344">
        <v>8</v>
      </c>
      <c r="L17344" t="s">
        <v>105</v>
      </c>
      <c r="M17344">
        <f>(Table1[[#This Row],[Current_Stock]]*Table1[[#This Row],[Unit_Price]])</f>
        <v>657639.46</v>
      </c>
      <c r="N17344" s="12">
        <f>DATE(YEAR(Table1[[#This Row],[Order_Date]]),MONTH(Table1[[#This Row],[Order_Date]]),1)</f>
        <v>45170</v>
      </c>
    </row>
    <row r="17345" spans="1:14">
      <c r="A17345" t="s">
        <v>1198</v>
      </c>
      <c r="B17345" t="s">
        <v>168</v>
      </c>
      <c r="C17345" t="s">
        <v>169</v>
      </c>
      <c r="D17345" t="s">
        <v>27</v>
      </c>
      <c r="E17345" t="s">
        <v>243</v>
      </c>
      <c r="F17345" t="s">
        <v>60</v>
      </c>
      <c r="G17345">
        <v>10</v>
      </c>
      <c r="H17345">
        <v>2352.7199999999998</v>
      </c>
      <c r="I17345">
        <v>23527.200000000001</v>
      </c>
      <c r="J17345">
        <v>491</v>
      </c>
      <c r="K17345">
        <v>4</v>
      </c>
      <c r="L17345" t="s">
        <v>18</v>
      </c>
      <c r="M17345">
        <f>(Table1[[#This Row],[Current_Stock]]*Table1[[#This Row],[Unit_Price]])</f>
        <v>1155185.5199999998</v>
      </c>
      <c r="N17345" s="12">
        <f>DATE(YEAR(Table1[[#This Row],[Order_Date]]),MONTH(Table1[[#This Row],[Order_Date]]),1)</f>
        <v>44927</v>
      </c>
    </row>
    <row r="17346" spans="1:14">
      <c r="A17346" t="s">
        <v>1113</v>
      </c>
      <c r="B17346" t="s">
        <v>853</v>
      </c>
      <c r="C17346" t="s">
        <v>854</v>
      </c>
      <c r="D17346" t="s">
        <v>84</v>
      </c>
      <c r="E17346" t="s">
        <v>97</v>
      </c>
      <c r="F17346" t="s">
        <v>60</v>
      </c>
      <c r="G17346">
        <v>16</v>
      </c>
      <c r="H17346">
        <v>4270.26</v>
      </c>
      <c r="I17346">
        <v>68324.160000000003</v>
      </c>
      <c r="J17346">
        <v>81</v>
      </c>
      <c r="K17346">
        <v>12</v>
      </c>
      <c r="L17346" t="s">
        <v>18</v>
      </c>
      <c r="M17346">
        <f>(Table1[[#This Row],[Current_Stock]]*Table1[[#This Row],[Unit_Price]])</f>
        <v>345891.06</v>
      </c>
      <c r="N17346" s="12">
        <f>DATE(YEAR(Table1[[#This Row],[Order_Date]]),MONTH(Table1[[#This Row],[Order_Date]]),1)</f>
        <v>45444</v>
      </c>
    </row>
    <row r="17347" spans="1:14">
      <c r="A17347" t="s">
        <v>1179</v>
      </c>
      <c r="B17347" t="s">
        <v>356</v>
      </c>
      <c r="C17347" t="s">
        <v>357</v>
      </c>
      <c r="D17347" t="s">
        <v>15</v>
      </c>
      <c r="E17347" t="s">
        <v>173</v>
      </c>
      <c r="F17347" t="s">
        <v>17</v>
      </c>
      <c r="G17347">
        <v>10</v>
      </c>
      <c r="H17347">
        <v>281.10000000000002</v>
      </c>
      <c r="I17347">
        <v>2811</v>
      </c>
      <c r="J17347">
        <v>217</v>
      </c>
      <c r="K17347">
        <v>11</v>
      </c>
      <c r="L17347" t="s">
        <v>18</v>
      </c>
      <c r="M17347">
        <f>(Table1[[#This Row],[Current_Stock]]*Table1[[#This Row],[Unit_Price]])</f>
        <v>60998.700000000004</v>
      </c>
      <c r="N17347" s="12">
        <f>DATE(YEAR(Table1[[#This Row],[Order_Date]]),MONTH(Table1[[#This Row],[Order_Date]]),1)</f>
        <v>45323</v>
      </c>
    </row>
    <row r="17348" spans="1:14">
      <c r="A17348" t="s">
        <v>850</v>
      </c>
      <c r="B17348" t="s">
        <v>691</v>
      </c>
      <c r="C17348" t="s">
        <v>692</v>
      </c>
      <c r="D17348" t="s">
        <v>33</v>
      </c>
      <c r="E17348" t="s">
        <v>80</v>
      </c>
      <c r="F17348" t="s">
        <v>17</v>
      </c>
      <c r="G17348">
        <v>12</v>
      </c>
      <c r="H17348">
        <v>4768.13</v>
      </c>
      <c r="I17348">
        <v>57217.56</v>
      </c>
      <c r="J17348">
        <v>170</v>
      </c>
      <c r="K17348">
        <v>6</v>
      </c>
      <c r="L17348" t="s">
        <v>18</v>
      </c>
      <c r="M17348">
        <f>(Table1[[#This Row],[Current_Stock]]*Table1[[#This Row],[Unit_Price]])</f>
        <v>810582.1</v>
      </c>
      <c r="N17348" s="12">
        <f>DATE(YEAR(Table1[[#This Row],[Order_Date]]),MONTH(Table1[[#This Row],[Order_Date]]),1)</f>
        <v>45017</v>
      </c>
    </row>
    <row r="17349" spans="1:14">
      <c r="A17349" t="s">
        <v>1083</v>
      </c>
      <c r="B17349" t="s">
        <v>450</v>
      </c>
      <c r="C17349" t="s">
        <v>451</v>
      </c>
      <c r="D17349" t="s">
        <v>33</v>
      </c>
      <c r="E17349" t="s">
        <v>73</v>
      </c>
      <c r="F17349" t="s">
        <v>17</v>
      </c>
      <c r="G17349">
        <v>12</v>
      </c>
      <c r="H17349">
        <v>3276.93</v>
      </c>
      <c r="I17349">
        <v>39323.160000000003</v>
      </c>
      <c r="J17349">
        <v>142</v>
      </c>
      <c r="K17349">
        <v>13</v>
      </c>
      <c r="L17349" t="s">
        <v>18</v>
      </c>
      <c r="M17349">
        <f>(Table1[[#This Row],[Current_Stock]]*Table1[[#This Row],[Unit_Price]])</f>
        <v>465324.06</v>
      </c>
      <c r="N17349" s="12">
        <f>DATE(YEAR(Table1[[#This Row],[Order_Date]]),MONTH(Table1[[#This Row],[Order_Date]]),1)</f>
        <v>45047</v>
      </c>
    </row>
    <row r="17350" spans="1:14">
      <c r="A17350" t="s">
        <v>419</v>
      </c>
      <c r="B17350" t="s">
        <v>296</v>
      </c>
      <c r="C17350" t="s">
        <v>297</v>
      </c>
      <c r="D17350" t="s">
        <v>96</v>
      </c>
      <c r="E17350" t="s">
        <v>28</v>
      </c>
      <c r="F17350" t="s">
        <v>29</v>
      </c>
      <c r="G17350">
        <v>9</v>
      </c>
      <c r="H17350">
        <v>3636.05</v>
      </c>
      <c r="I17350">
        <v>32724.45</v>
      </c>
      <c r="J17350">
        <v>503</v>
      </c>
      <c r="K17350">
        <v>7</v>
      </c>
      <c r="L17350" t="s">
        <v>18</v>
      </c>
      <c r="M17350">
        <f>(Table1[[#This Row],[Current_Stock]]*Table1[[#This Row],[Unit_Price]])</f>
        <v>1828933.1500000001</v>
      </c>
      <c r="N17350" s="12">
        <f>DATE(YEAR(Table1[[#This Row],[Order_Date]]),MONTH(Table1[[#This Row],[Order_Date]]),1)</f>
        <v>45139</v>
      </c>
    </row>
    <row r="17351" spans="1:14">
      <c r="A17351" t="s">
        <v>1331</v>
      </c>
      <c r="B17351" t="s">
        <v>1048</v>
      </c>
      <c r="C17351" t="s">
        <v>1049</v>
      </c>
      <c r="D17351" t="s">
        <v>183</v>
      </c>
      <c r="E17351" t="s">
        <v>113</v>
      </c>
      <c r="F17351" t="s">
        <v>40</v>
      </c>
      <c r="G17351">
        <v>20</v>
      </c>
      <c r="H17351">
        <v>2429.59</v>
      </c>
      <c r="I17351">
        <v>48591.8</v>
      </c>
      <c r="J17351">
        <v>80</v>
      </c>
      <c r="K17351">
        <v>10</v>
      </c>
      <c r="L17351" t="s">
        <v>18</v>
      </c>
      <c r="M17351">
        <f>(Table1[[#This Row],[Current_Stock]]*Table1[[#This Row],[Unit_Price]])</f>
        <v>194367.2</v>
      </c>
      <c r="N17351" s="12">
        <f>DATE(YEAR(Table1[[#This Row],[Order_Date]]),MONTH(Table1[[#This Row],[Order_Date]]),1)</f>
        <v>45261</v>
      </c>
    </row>
    <row r="17352" spans="1:14">
      <c r="A17352" t="s">
        <v>1033</v>
      </c>
      <c r="B17352" t="s">
        <v>882</v>
      </c>
      <c r="C17352" t="s">
        <v>883</v>
      </c>
      <c r="D17352" t="s">
        <v>22</v>
      </c>
      <c r="E17352" t="s">
        <v>50</v>
      </c>
      <c r="F17352" t="s">
        <v>29</v>
      </c>
      <c r="G17352">
        <v>49</v>
      </c>
      <c r="H17352">
        <v>2333.9699999999998</v>
      </c>
      <c r="I17352">
        <v>114364.53</v>
      </c>
      <c r="J17352">
        <v>41</v>
      </c>
      <c r="K17352">
        <v>3</v>
      </c>
      <c r="L17352" t="s">
        <v>18</v>
      </c>
      <c r="M17352">
        <f>(Table1[[#This Row],[Current_Stock]]*Table1[[#This Row],[Unit_Price]])</f>
        <v>95692.76999999999</v>
      </c>
      <c r="N17352" s="12">
        <f>DATE(YEAR(Table1[[#This Row],[Order_Date]]),MONTH(Table1[[#This Row],[Order_Date]]),1)</f>
        <v>45261</v>
      </c>
    </row>
    <row r="17353" spans="1:14">
      <c r="A17353" t="s">
        <v>901</v>
      </c>
      <c r="B17353" t="s">
        <v>688</v>
      </c>
      <c r="C17353" t="s">
        <v>689</v>
      </c>
      <c r="D17353" t="s">
        <v>44</v>
      </c>
      <c r="E17353" t="s">
        <v>184</v>
      </c>
      <c r="F17353" t="s">
        <v>29</v>
      </c>
      <c r="G17353">
        <v>43</v>
      </c>
      <c r="H17353">
        <v>2915.99</v>
      </c>
      <c r="I17353">
        <v>125387.57</v>
      </c>
      <c r="J17353">
        <v>38</v>
      </c>
      <c r="K17353">
        <v>4</v>
      </c>
      <c r="L17353" t="s">
        <v>105</v>
      </c>
      <c r="M17353">
        <f>(Table1[[#This Row],[Current_Stock]]*Table1[[#This Row],[Unit_Price]])</f>
        <v>110807.62</v>
      </c>
      <c r="N17353" s="12">
        <f>DATE(YEAR(Table1[[#This Row],[Order_Date]]),MONTH(Table1[[#This Row],[Order_Date]]),1)</f>
        <v>45017</v>
      </c>
    </row>
    <row r="17354" spans="1:14">
      <c r="A17354" t="s">
        <v>1175</v>
      </c>
      <c r="B17354" t="s">
        <v>1111</v>
      </c>
      <c r="C17354" t="s">
        <v>1112</v>
      </c>
      <c r="D17354" t="s">
        <v>22</v>
      </c>
      <c r="E17354" t="s">
        <v>28</v>
      </c>
      <c r="F17354" t="s">
        <v>29</v>
      </c>
      <c r="G17354">
        <v>44</v>
      </c>
      <c r="H17354">
        <v>2012.69</v>
      </c>
      <c r="I17354">
        <v>88558.36</v>
      </c>
      <c r="J17354">
        <v>56</v>
      </c>
      <c r="K17354">
        <v>9</v>
      </c>
      <c r="L17354" t="s">
        <v>18</v>
      </c>
      <c r="M17354">
        <f>(Table1[[#This Row],[Current_Stock]]*Table1[[#This Row],[Unit_Price]])</f>
        <v>112710.64</v>
      </c>
      <c r="N17354" s="12">
        <f>DATE(YEAR(Table1[[#This Row],[Order_Date]]),MONTH(Table1[[#This Row],[Order_Date]]),1)</f>
        <v>44958</v>
      </c>
    </row>
    <row r="17355" spans="1:14">
      <c r="A17355" t="s">
        <v>561</v>
      </c>
      <c r="B17355" t="s">
        <v>965</v>
      </c>
      <c r="C17355" t="s">
        <v>966</v>
      </c>
      <c r="D17355" t="s">
        <v>183</v>
      </c>
      <c r="E17355" t="s">
        <v>28</v>
      </c>
      <c r="F17355" t="s">
        <v>60</v>
      </c>
      <c r="G17355">
        <v>19</v>
      </c>
      <c r="H17355">
        <v>808.44</v>
      </c>
      <c r="I17355">
        <v>15360.36</v>
      </c>
      <c r="J17355">
        <v>158</v>
      </c>
      <c r="K17355">
        <v>2</v>
      </c>
      <c r="L17355" t="s">
        <v>18</v>
      </c>
      <c r="M17355">
        <f>(Table1[[#This Row],[Current_Stock]]*Table1[[#This Row],[Unit_Price]])</f>
        <v>127733.52</v>
      </c>
      <c r="N17355" s="12">
        <f>DATE(YEAR(Table1[[#This Row],[Order_Date]]),MONTH(Table1[[#This Row],[Order_Date]]),1)</f>
        <v>45078</v>
      </c>
    </row>
    <row r="17356" spans="1:14">
      <c r="A17356" t="s">
        <v>1073</v>
      </c>
      <c r="B17356" t="s">
        <v>272</v>
      </c>
      <c r="C17356" t="s">
        <v>273</v>
      </c>
      <c r="D17356" t="s">
        <v>84</v>
      </c>
      <c r="E17356" t="s">
        <v>160</v>
      </c>
      <c r="F17356" t="s">
        <v>46</v>
      </c>
      <c r="G17356">
        <v>11</v>
      </c>
      <c r="H17356">
        <v>8675.82</v>
      </c>
      <c r="I17356">
        <v>95434.02</v>
      </c>
      <c r="J17356">
        <v>219</v>
      </c>
      <c r="K17356">
        <v>12</v>
      </c>
      <c r="L17356" t="s">
        <v>18</v>
      </c>
      <c r="M17356">
        <f>(Table1[[#This Row],[Current_Stock]]*Table1[[#This Row],[Unit_Price]])</f>
        <v>1900004.5799999998</v>
      </c>
      <c r="N17356" s="12">
        <f>DATE(YEAR(Table1[[#This Row],[Order_Date]]),MONTH(Table1[[#This Row],[Order_Date]]),1)</f>
        <v>45597</v>
      </c>
    </row>
    <row r="17357" spans="1:14">
      <c r="A17357" t="s">
        <v>876</v>
      </c>
      <c r="B17357" t="s">
        <v>763</v>
      </c>
      <c r="C17357" t="s">
        <v>764</v>
      </c>
      <c r="D17357" t="s">
        <v>96</v>
      </c>
      <c r="E17357" t="s">
        <v>153</v>
      </c>
      <c r="F17357" t="s">
        <v>40</v>
      </c>
      <c r="G17357">
        <v>10</v>
      </c>
      <c r="H17357">
        <v>1533.75</v>
      </c>
      <c r="I17357">
        <v>15337.5</v>
      </c>
      <c r="J17357">
        <v>557</v>
      </c>
      <c r="K17357">
        <v>11</v>
      </c>
      <c r="L17357" t="s">
        <v>18</v>
      </c>
      <c r="M17357">
        <f>(Table1[[#This Row],[Current_Stock]]*Table1[[#This Row],[Unit_Price]])</f>
        <v>854298.75</v>
      </c>
      <c r="N17357" s="12">
        <f>DATE(YEAR(Table1[[#This Row],[Order_Date]]),MONTH(Table1[[#This Row],[Order_Date]]),1)</f>
        <v>45292</v>
      </c>
    </row>
    <row r="17358" spans="1:14">
      <c r="A17358" t="s">
        <v>140</v>
      </c>
      <c r="B17358" t="s">
        <v>1117</v>
      </c>
      <c r="C17358" t="s">
        <v>1118</v>
      </c>
      <c r="D17358" t="s">
        <v>84</v>
      </c>
      <c r="E17358" t="s">
        <v>243</v>
      </c>
      <c r="F17358" t="s">
        <v>60</v>
      </c>
      <c r="G17358">
        <v>19</v>
      </c>
      <c r="H17358">
        <v>11093.92</v>
      </c>
      <c r="I17358">
        <v>210784.48</v>
      </c>
      <c r="J17358">
        <v>114</v>
      </c>
      <c r="K17358">
        <v>7</v>
      </c>
      <c r="L17358" t="s">
        <v>18</v>
      </c>
      <c r="M17358">
        <f>(Table1[[#This Row],[Current_Stock]]*Table1[[#This Row],[Unit_Price]])</f>
        <v>1264706.8800000001</v>
      </c>
      <c r="N17358" s="12">
        <f>DATE(YEAR(Table1[[#This Row],[Order_Date]]),MONTH(Table1[[#This Row],[Order_Date]]),1)</f>
        <v>45474</v>
      </c>
    </row>
    <row r="17359" spans="1:14">
      <c r="A17359" t="s">
        <v>382</v>
      </c>
      <c r="B17359" t="s">
        <v>961</v>
      </c>
      <c r="C17359" t="s">
        <v>962</v>
      </c>
      <c r="D17359" t="s">
        <v>96</v>
      </c>
      <c r="E17359" t="s">
        <v>73</v>
      </c>
      <c r="F17359" t="s">
        <v>46</v>
      </c>
      <c r="G17359">
        <v>10</v>
      </c>
      <c r="H17359">
        <v>900.62</v>
      </c>
      <c r="I17359">
        <v>9006.2000000000007</v>
      </c>
      <c r="J17359">
        <v>340</v>
      </c>
      <c r="K17359">
        <v>10</v>
      </c>
      <c r="L17359" t="s">
        <v>55</v>
      </c>
      <c r="M17359">
        <f>(Table1[[#This Row],[Current_Stock]]*Table1[[#This Row],[Unit_Price]])</f>
        <v>306210.8</v>
      </c>
      <c r="N17359" s="12">
        <f>DATE(YEAR(Table1[[#This Row],[Order_Date]]),MONTH(Table1[[#This Row],[Order_Date]]),1)</f>
        <v>45352</v>
      </c>
    </row>
    <row r="17360" spans="1:14">
      <c r="A17360" t="s">
        <v>270</v>
      </c>
      <c r="B17360" t="s">
        <v>780</v>
      </c>
      <c r="C17360" t="s">
        <v>781</v>
      </c>
      <c r="D17360" t="s">
        <v>27</v>
      </c>
      <c r="E17360" t="s">
        <v>173</v>
      </c>
      <c r="F17360" t="s">
        <v>46</v>
      </c>
      <c r="G17360">
        <v>3</v>
      </c>
      <c r="H17360">
        <v>4950.3</v>
      </c>
      <c r="I17360">
        <v>14850.9</v>
      </c>
      <c r="J17360">
        <v>555</v>
      </c>
      <c r="K17360">
        <v>10</v>
      </c>
      <c r="L17360" t="s">
        <v>18</v>
      </c>
      <c r="M17360">
        <f>(Table1[[#This Row],[Current_Stock]]*Table1[[#This Row],[Unit_Price]])</f>
        <v>2747416.5</v>
      </c>
      <c r="N17360" s="12">
        <f>DATE(YEAR(Table1[[#This Row],[Order_Date]]),MONTH(Table1[[#This Row],[Order_Date]]),1)</f>
        <v>45627</v>
      </c>
    </row>
    <row r="17361" spans="1:14">
      <c r="A17361" t="s">
        <v>1069</v>
      </c>
      <c r="B17361" t="s">
        <v>549</v>
      </c>
      <c r="C17361" t="s">
        <v>550</v>
      </c>
      <c r="D17361" t="s">
        <v>96</v>
      </c>
      <c r="E17361" t="s">
        <v>330</v>
      </c>
      <c r="F17361" t="s">
        <v>17</v>
      </c>
      <c r="G17361">
        <v>1</v>
      </c>
      <c r="H17361">
        <v>691.9</v>
      </c>
      <c r="I17361">
        <v>691.9</v>
      </c>
      <c r="J17361">
        <v>496</v>
      </c>
      <c r="K17361">
        <v>4</v>
      </c>
      <c r="L17361" t="s">
        <v>55</v>
      </c>
      <c r="M17361">
        <f>(Table1[[#This Row],[Current_Stock]]*Table1[[#This Row],[Unit_Price]])</f>
        <v>343182.39999999997</v>
      </c>
      <c r="N17361" s="12">
        <f>DATE(YEAR(Table1[[#This Row],[Order_Date]]),MONTH(Table1[[#This Row],[Order_Date]]),1)</f>
        <v>45566</v>
      </c>
    </row>
    <row r="17362" spans="1:14">
      <c r="A17362" t="s">
        <v>693</v>
      </c>
      <c r="B17362" t="s">
        <v>132</v>
      </c>
      <c r="C17362" t="s">
        <v>133</v>
      </c>
      <c r="D17362" t="s">
        <v>38</v>
      </c>
      <c r="E17362" t="s">
        <v>282</v>
      </c>
      <c r="F17362" t="s">
        <v>17</v>
      </c>
      <c r="G17362">
        <v>14</v>
      </c>
      <c r="H17362">
        <v>3373.66</v>
      </c>
      <c r="I17362">
        <v>47231.24</v>
      </c>
      <c r="J17362">
        <v>224</v>
      </c>
      <c r="K17362">
        <v>5</v>
      </c>
      <c r="L17362" t="s">
        <v>18</v>
      </c>
      <c r="M17362">
        <f>(Table1[[#This Row],[Current_Stock]]*Table1[[#This Row],[Unit_Price]])</f>
        <v>755699.84</v>
      </c>
      <c r="N17362" s="12">
        <f>DATE(YEAR(Table1[[#This Row],[Order_Date]]),MONTH(Table1[[#This Row],[Order_Date]]),1)</f>
        <v>45200</v>
      </c>
    </row>
    <row r="17363" spans="1:14">
      <c r="A17363" t="s">
        <v>750</v>
      </c>
      <c r="B17363" t="s">
        <v>383</v>
      </c>
      <c r="C17363" t="s">
        <v>384</v>
      </c>
      <c r="D17363" t="s">
        <v>44</v>
      </c>
      <c r="E17363" t="s">
        <v>80</v>
      </c>
      <c r="F17363" t="s">
        <v>60</v>
      </c>
      <c r="G17363">
        <v>40</v>
      </c>
      <c r="H17363">
        <v>237.09</v>
      </c>
      <c r="I17363">
        <v>9483.6</v>
      </c>
      <c r="J17363">
        <v>89</v>
      </c>
      <c r="K17363">
        <v>7</v>
      </c>
      <c r="L17363" t="s">
        <v>105</v>
      </c>
      <c r="M17363">
        <f>(Table1[[#This Row],[Current_Stock]]*Table1[[#This Row],[Unit_Price]])</f>
        <v>21101.010000000002</v>
      </c>
      <c r="N17363" s="12">
        <f>DATE(YEAR(Table1[[#This Row],[Order_Date]]),MONTH(Table1[[#This Row],[Order_Date]]),1)</f>
        <v>45383</v>
      </c>
    </row>
    <row r="17364" spans="1:14">
      <c r="A17364" t="s">
        <v>1161</v>
      </c>
      <c r="B17364" t="s">
        <v>710</v>
      </c>
      <c r="C17364" t="s">
        <v>711</v>
      </c>
      <c r="D17364" t="s">
        <v>53</v>
      </c>
      <c r="E17364" t="s">
        <v>189</v>
      </c>
      <c r="F17364" t="s">
        <v>17</v>
      </c>
      <c r="G17364">
        <v>9</v>
      </c>
      <c r="H17364">
        <v>1232.6600000000001</v>
      </c>
      <c r="I17364">
        <v>11093.94</v>
      </c>
      <c r="J17364">
        <v>441</v>
      </c>
      <c r="K17364">
        <v>13</v>
      </c>
      <c r="L17364" t="s">
        <v>55</v>
      </c>
      <c r="M17364">
        <f>(Table1[[#This Row],[Current_Stock]]*Table1[[#This Row],[Unit_Price]])</f>
        <v>543603.06000000006</v>
      </c>
      <c r="N17364" s="12">
        <f>DATE(YEAR(Table1[[#This Row],[Order_Date]]),MONTH(Table1[[#This Row],[Order_Date]]),1)</f>
        <v>45536</v>
      </c>
    </row>
    <row r="17365" spans="1:14">
      <c r="A17365" t="s">
        <v>1296</v>
      </c>
      <c r="B17365" t="s">
        <v>559</v>
      </c>
      <c r="C17365" t="s">
        <v>560</v>
      </c>
      <c r="D17365" t="s">
        <v>183</v>
      </c>
      <c r="E17365" t="s">
        <v>167</v>
      </c>
      <c r="F17365" t="s">
        <v>46</v>
      </c>
      <c r="G17365">
        <v>25</v>
      </c>
      <c r="H17365">
        <v>4602.04</v>
      </c>
      <c r="I17365">
        <v>115051</v>
      </c>
      <c r="J17365">
        <v>175</v>
      </c>
      <c r="K17365">
        <v>7</v>
      </c>
      <c r="L17365" t="s">
        <v>18</v>
      </c>
      <c r="M17365">
        <f>(Table1[[#This Row],[Current_Stock]]*Table1[[#This Row],[Unit_Price]])</f>
        <v>805357</v>
      </c>
      <c r="N17365" s="12">
        <f>DATE(YEAR(Table1[[#This Row],[Order_Date]]),MONTH(Table1[[#This Row],[Order_Date]]),1)</f>
        <v>45017</v>
      </c>
    </row>
    <row r="17366" spans="1:14">
      <c r="A17366" t="s">
        <v>355</v>
      </c>
      <c r="B17366" t="s">
        <v>1339</v>
      </c>
      <c r="C17366" t="s">
        <v>1340</v>
      </c>
      <c r="D17366" t="s">
        <v>38</v>
      </c>
      <c r="E17366" t="s">
        <v>85</v>
      </c>
      <c r="F17366" t="s">
        <v>17</v>
      </c>
      <c r="G17366">
        <v>11</v>
      </c>
      <c r="H17366">
        <v>2957.22</v>
      </c>
      <c r="I17366">
        <v>32529.42</v>
      </c>
      <c r="J17366">
        <v>119</v>
      </c>
      <c r="K17366">
        <v>7</v>
      </c>
      <c r="L17366" t="s">
        <v>18</v>
      </c>
      <c r="M17366">
        <f>(Table1[[#This Row],[Current_Stock]]*Table1[[#This Row],[Unit_Price]])</f>
        <v>351909.18</v>
      </c>
      <c r="N17366" s="12">
        <f>DATE(YEAR(Table1[[#This Row],[Order_Date]]),MONTH(Table1[[#This Row],[Order_Date]]),1)</f>
        <v>45078</v>
      </c>
    </row>
    <row r="17367" spans="1:14">
      <c r="A17367" t="s">
        <v>1242</v>
      </c>
      <c r="B17367" t="s">
        <v>155</v>
      </c>
      <c r="C17367" t="s">
        <v>156</v>
      </c>
      <c r="D17367" t="s">
        <v>33</v>
      </c>
      <c r="E17367" t="s">
        <v>39</v>
      </c>
      <c r="F17367" t="s">
        <v>46</v>
      </c>
      <c r="G17367">
        <v>20</v>
      </c>
      <c r="H17367">
        <v>2921.85</v>
      </c>
      <c r="I17367">
        <v>58437</v>
      </c>
      <c r="J17367">
        <v>110</v>
      </c>
      <c r="K17367">
        <v>14</v>
      </c>
      <c r="L17367" t="s">
        <v>18</v>
      </c>
      <c r="M17367">
        <f>(Table1[[#This Row],[Current_Stock]]*Table1[[#This Row],[Unit_Price]])</f>
        <v>321403.5</v>
      </c>
      <c r="N17367" s="12">
        <f>DATE(YEAR(Table1[[#This Row],[Order_Date]]),MONTH(Table1[[#This Row],[Order_Date]]),1)</f>
        <v>44986</v>
      </c>
    </row>
    <row r="17368" spans="1:14">
      <c r="A17368" t="s">
        <v>912</v>
      </c>
      <c r="B17368" t="s">
        <v>611</v>
      </c>
      <c r="C17368" t="s">
        <v>612</v>
      </c>
      <c r="D17368" t="s">
        <v>96</v>
      </c>
      <c r="E17368" t="s">
        <v>59</v>
      </c>
      <c r="F17368" t="s">
        <v>46</v>
      </c>
      <c r="G17368">
        <v>8</v>
      </c>
      <c r="H17368">
        <v>4391.79</v>
      </c>
      <c r="I17368">
        <v>35134.32</v>
      </c>
      <c r="J17368">
        <v>508</v>
      </c>
      <c r="K17368">
        <v>12</v>
      </c>
      <c r="L17368" t="s">
        <v>55</v>
      </c>
      <c r="M17368">
        <f>(Table1[[#This Row],[Current_Stock]]*Table1[[#This Row],[Unit_Price]])</f>
        <v>2231029.3199999998</v>
      </c>
      <c r="N17368" s="12">
        <f>DATE(YEAR(Table1[[#This Row],[Order_Date]]),MONTH(Table1[[#This Row],[Order_Date]]),1)</f>
        <v>45292</v>
      </c>
    </row>
    <row r="17369" spans="1:14">
      <c r="A17369" t="s">
        <v>937</v>
      </c>
      <c r="B17369" t="s">
        <v>1142</v>
      </c>
      <c r="C17369" t="s">
        <v>1143</v>
      </c>
      <c r="D17369" t="s">
        <v>27</v>
      </c>
      <c r="E17369" t="s">
        <v>109</v>
      </c>
      <c r="F17369" t="s">
        <v>29</v>
      </c>
      <c r="G17369">
        <v>2</v>
      </c>
      <c r="H17369">
        <v>3530.24</v>
      </c>
      <c r="I17369">
        <v>7060.48</v>
      </c>
      <c r="J17369">
        <v>499</v>
      </c>
      <c r="K17369">
        <v>3</v>
      </c>
      <c r="L17369" t="s">
        <v>18</v>
      </c>
      <c r="M17369">
        <f>(Table1[[#This Row],[Current_Stock]]*Table1[[#This Row],[Unit_Price]])</f>
        <v>1761589.7599999998</v>
      </c>
      <c r="N17369" s="12">
        <f>DATE(YEAR(Table1[[#This Row],[Order_Date]]),MONTH(Table1[[#This Row],[Order_Date]]),1)</f>
        <v>45413</v>
      </c>
    </row>
    <row r="17370" spans="1:14">
      <c r="A17370" t="s">
        <v>1208</v>
      </c>
      <c r="B17370" t="s">
        <v>730</v>
      </c>
      <c r="C17370" t="s">
        <v>731</v>
      </c>
      <c r="D17370" t="s">
        <v>84</v>
      </c>
      <c r="E17370" t="s">
        <v>330</v>
      </c>
      <c r="F17370" t="s">
        <v>17</v>
      </c>
      <c r="G17370">
        <v>12</v>
      </c>
      <c r="H17370">
        <v>1094.3599999999999</v>
      </c>
      <c r="I17370">
        <v>13132.32</v>
      </c>
      <c r="J17370">
        <v>93</v>
      </c>
      <c r="K17370">
        <v>13</v>
      </c>
      <c r="L17370" t="s">
        <v>18</v>
      </c>
      <c r="M17370">
        <f>(Table1[[#This Row],[Current_Stock]]*Table1[[#This Row],[Unit_Price]])</f>
        <v>101775.48</v>
      </c>
      <c r="N17370" s="12">
        <f>DATE(YEAR(Table1[[#This Row],[Order_Date]]),MONTH(Table1[[#This Row],[Order_Date]]),1)</f>
        <v>45261</v>
      </c>
    </row>
    <row r="17371" spans="1:14">
      <c r="A17371" t="s">
        <v>1067</v>
      </c>
      <c r="B17371" t="s">
        <v>78</v>
      </c>
      <c r="C17371" t="s">
        <v>79</v>
      </c>
      <c r="D17371" t="s">
        <v>33</v>
      </c>
      <c r="E17371" t="s">
        <v>282</v>
      </c>
      <c r="F17371" t="s">
        <v>17</v>
      </c>
      <c r="G17371">
        <v>10</v>
      </c>
      <c r="H17371">
        <v>1665.44</v>
      </c>
      <c r="I17371">
        <v>16654.400000000001</v>
      </c>
      <c r="J17371">
        <v>240</v>
      </c>
      <c r="K17371">
        <v>11</v>
      </c>
      <c r="L17371" t="s">
        <v>18</v>
      </c>
      <c r="M17371">
        <f>(Table1[[#This Row],[Current_Stock]]*Table1[[#This Row],[Unit_Price]])</f>
        <v>399705.60000000003</v>
      </c>
      <c r="N17371" s="12">
        <f>DATE(YEAR(Table1[[#This Row],[Order_Date]]),MONTH(Table1[[#This Row],[Order_Date]]),1)</f>
        <v>45536</v>
      </c>
    </row>
    <row r="17372" spans="1:14">
      <c r="A17372" t="s">
        <v>553</v>
      </c>
      <c r="B17372" t="s">
        <v>380</v>
      </c>
      <c r="C17372" t="s">
        <v>381</v>
      </c>
      <c r="D17372" t="s">
        <v>183</v>
      </c>
      <c r="E17372" t="s">
        <v>104</v>
      </c>
      <c r="F17372" t="s">
        <v>29</v>
      </c>
      <c r="G17372">
        <v>9</v>
      </c>
      <c r="H17372">
        <v>2528.86</v>
      </c>
      <c r="I17372">
        <v>22759.74</v>
      </c>
      <c r="J17372">
        <v>204</v>
      </c>
      <c r="K17372">
        <v>11</v>
      </c>
      <c r="L17372" t="s">
        <v>18</v>
      </c>
      <c r="M17372">
        <f>(Table1[[#This Row],[Current_Stock]]*Table1[[#This Row],[Unit_Price]])</f>
        <v>515887.44</v>
      </c>
      <c r="N17372" s="12">
        <f>DATE(YEAR(Table1[[#This Row],[Order_Date]]),MONTH(Table1[[#This Row],[Order_Date]]),1)</f>
        <v>45444</v>
      </c>
    </row>
    <row r="17373" spans="1:14">
      <c r="A17373" t="s">
        <v>110</v>
      </c>
      <c r="B17373" t="s">
        <v>20</v>
      </c>
      <c r="C17373" t="s">
        <v>21</v>
      </c>
      <c r="D17373" t="s">
        <v>22</v>
      </c>
      <c r="E17373" t="s">
        <v>54</v>
      </c>
      <c r="F17373" t="s">
        <v>40</v>
      </c>
      <c r="G17373">
        <v>31</v>
      </c>
      <c r="H17373">
        <v>2538.86</v>
      </c>
      <c r="I17373">
        <v>78704.66</v>
      </c>
      <c r="J17373">
        <v>67</v>
      </c>
      <c r="K17373">
        <v>3</v>
      </c>
      <c r="L17373" t="s">
        <v>105</v>
      </c>
      <c r="M17373">
        <f>(Table1[[#This Row],[Current_Stock]]*Table1[[#This Row],[Unit_Price]])</f>
        <v>170103.62</v>
      </c>
      <c r="N17373" s="12">
        <f>DATE(YEAR(Table1[[#This Row],[Order_Date]]),MONTH(Table1[[#This Row],[Order_Date]]),1)</f>
        <v>45474</v>
      </c>
    </row>
    <row r="17374" spans="1:14">
      <c r="A17374" t="s">
        <v>270</v>
      </c>
      <c r="B17374" t="s">
        <v>796</v>
      </c>
      <c r="C17374" t="s">
        <v>797</v>
      </c>
      <c r="D17374" t="s">
        <v>183</v>
      </c>
      <c r="E17374" t="s">
        <v>251</v>
      </c>
      <c r="F17374" t="s">
        <v>29</v>
      </c>
      <c r="G17374">
        <v>13</v>
      </c>
      <c r="H17374">
        <v>4493.46</v>
      </c>
      <c r="I17374">
        <v>58414.98</v>
      </c>
      <c r="J17374">
        <v>211</v>
      </c>
      <c r="K17374">
        <v>5</v>
      </c>
      <c r="L17374" t="s">
        <v>18</v>
      </c>
      <c r="M17374">
        <f>(Table1[[#This Row],[Current_Stock]]*Table1[[#This Row],[Unit_Price]])</f>
        <v>948120.06</v>
      </c>
      <c r="N17374" s="12">
        <f>DATE(YEAR(Table1[[#This Row],[Order_Date]]),MONTH(Table1[[#This Row],[Order_Date]]),1)</f>
        <v>45627</v>
      </c>
    </row>
    <row r="17375" spans="1:14">
      <c r="A17375" t="s">
        <v>546</v>
      </c>
      <c r="B17375" t="s">
        <v>660</v>
      </c>
      <c r="C17375" t="s">
        <v>661</v>
      </c>
      <c r="D17375" t="s">
        <v>15</v>
      </c>
      <c r="E17375" t="s">
        <v>73</v>
      </c>
      <c r="F17375" t="s">
        <v>60</v>
      </c>
      <c r="G17375">
        <v>13</v>
      </c>
      <c r="H17375">
        <v>162.38999999999999</v>
      </c>
      <c r="I17375">
        <v>2111.0700000000002</v>
      </c>
      <c r="J17375">
        <v>141</v>
      </c>
      <c r="K17375">
        <v>13</v>
      </c>
      <c r="L17375" t="s">
        <v>18</v>
      </c>
      <c r="M17375">
        <f>(Table1[[#This Row],[Current_Stock]]*Table1[[#This Row],[Unit_Price]])</f>
        <v>22896.989999999998</v>
      </c>
      <c r="N17375" s="12">
        <f>DATE(YEAR(Table1[[#This Row],[Order_Date]]),MONTH(Table1[[#This Row],[Order_Date]]),1)</f>
        <v>45505</v>
      </c>
    </row>
    <row r="17376" spans="1:14">
      <c r="A17376" t="s">
        <v>757</v>
      </c>
      <c r="B17376" t="s">
        <v>777</v>
      </c>
      <c r="C17376" t="s">
        <v>778</v>
      </c>
      <c r="D17376" t="s">
        <v>84</v>
      </c>
      <c r="E17376" t="s">
        <v>251</v>
      </c>
      <c r="F17376" t="s">
        <v>17</v>
      </c>
      <c r="G17376">
        <v>10</v>
      </c>
      <c r="H17376">
        <v>20886.91</v>
      </c>
      <c r="I17376">
        <v>208869.1</v>
      </c>
      <c r="J17376">
        <v>183</v>
      </c>
      <c r="K17376">
        <v>14</v>
      </c>
      <c r="L17376" t="s">
        <v>18</v>
      </c>
      <c r="M17376">
        <f>(Table1[[#This Row],[Current_Stock]]*Table1[[#This Row],[Unit_Price]])</f>
        <v>3822304.53</v>
      </c>
      <c r="N17376" s="12">
        <f>DATE(YEAR(Table1[[#This Row],[Order_Date]]),MONTH(Table1[[#This Row],[Order_Date]]),1)</f>
        <v>45261</v>
      </c>
    </row>
    <row r="17377" spans="1:14">
      <c r="A17377" t="s">
        <v>530</v>
      </c>
      <c r="B17377" t="s">
        <v>664</v>
      </c>
      <c r="C17377" t="s">
        <v>665</v>
      </c>
      <c r="D17377" t="s">
        <v>38</v>
      </c>
      <c r="E17377" t="s">
        <v>330</v>
      </c>
      <c r="F17377" t="s">
        <v>40</v>
      </c>
      <c r="G17377">
        <v>19</v>
      </c>
      <c r="H17377">
        <v>3364.59</v>
      </c>
      <c r="I17377">
        <v>63927.21</v>
      </c>
      <c r="J17377">
        <v>117</v>
      </c>
      <c r="K17377">
        <v>13</v>
      </c>
      <c r="L17377" t="s">
        <v>18</v>
      </c>
      <c r="M17377">
        <f>(Table1[[#This Row],[Current_Stock]]*Table1[[#This Row],[Unit_Price]])</f>
        <v>393657.03</v>
      </c>
      <c r="N17377" s="12">
        <f>DATE(YEAR(Table1[[#This Row],[Order_Date]]),MONTH(Table1[[#This Row],[Order_Date]]),1)</f>
        <v>45017</v>
      </c>
    </row>
    <row r="17378" spans="1:14">
      <c r="A17378" t="s">
        <v>403</v>
      </c>
      <c r="B17378" t="s">
        <v>421</v>
      </c>
      <c r="C17378" t="s">
        <v>422</v>
      </c>
      <c r="D17378" t="s">
        <v>53</v>
      </c>
      <c r="E17378" t="s">
        <v>173</v>
      </c>
      <c r="F17378" t="s">
        <v>17</v>
      </c>
      <c r="G17378">
        <v>3</v>
      </c>
      <c r="H17378">
        <v>163.44</v>
      </c>
      <c r="I17378">
        <v>490.32</v>
      </c>
      <c r="J17378">
        <v>558</v>
      </c>
      <c r="K17378">
        <v>2</v>
      </c>
      <c r="L17378" t="s">
        <v>55</v>
      </c>
      <c r="M17378">
        <f>(Table1[[#This Row],[Current_Stock]]*Table1[[#This Row],[Unit_Price]])</f>
        <v>91199.52</v>
      </c>
      <c r="N17378" s="12">
        <f>DATE(YEAR(Table1[[#This Row],[Order_Date]]),MONTH(Table1[[#This Row],[Order_Date]]),1)</f>
        <v>44958</v>
      </c>
    </row>
    <row r="17379" spans="1:14">
      <c r="A17379" t="s">
        <v>1016</v>
      </c>
      <c r="B17379" t="s">
        <v>633</v>
      </c>
      <c r="C17379" t="s">
        <v>634</v>
      </c>
      <c r="D17379" t="s">
        <v>27</v>
      </c>
      <c r="E17379" t="s">
        <v>243</v>
      </c>
      <c r="F17379" t="s">
        <v>46</v>
      </c>
      <c r="G17379">
        <v>7</v>
      </c>
      <c r="H17379">
        <v>3502.86</v>
      </c>
      <c r="I17379">
        <v>24520.02</v>
      </c>
      <c r="J17379">
        <v>389</v>
      </c>
      <c r="K17379">
        <v>5</v>
      </c>
      <c r="L17379" t="s">
        <v>18</v>
      </c>
      <c r="M17379">
        <f>(Table1[[#This Row],[Current_Stock]]*Table1[[#This Row],[Unit_Price]])</f>
        <v>1362612.54</v>
      </c>
      <c r="N17379" s="12">
        <f>DATE(YEAR(Table1[[#This Row],[Order_Date]]),MONTH(Table1[[#This Row],[Order_Date]]),1)</f>
        <v>45231</v>
      </c>
    </row>
    <row r="17380" spans="1:14">
      <c r="A17380" t="s">
        <v>487</v>
      </c>
      <c r="B17380" t="s">
        <v>1101</v>
      </c>
      <c r="C17380" t="s">
        <v>1102</v>
      </c>
      <c r="D17380" t="s">
        <v>84</v>
      </c>
      <c r="E17380" t="s">
        <v>251</v>
      </c>
      <c r="F17380" t="s">
        <v>40</v>
      </c>
      <c r="G17380">
        <v>10</v>
      </c>
      <c r="H17380">
        <v>16610.400000000001</v>
      </c>
      <c r="I17380">
        <v>166104</v>
      </c>
      <c r="J17380">
        <v>207</v>
      </c>
      <c r="K17380">
        <v>10</v>
      </c>
      <c r="L17380" t="s">
        <v>18</v>
      </c>
      <c r="M17380">
        <f>(Table1[[#This Row],[Current_Stock]]*Table1[[#This Row],[Unit_Price]])</f>
        <v>3438352.8000000003</v>
      </c>
      <c r="N17380" s="12">
        <f>DATE(YEAR(Table1[[#This Row],[Order_Date]]),MONTH(Table1[[#This Row],[Order_Date]]),1)</f>
        <v>45536</v>
      </c>
    </row>
    <row r="17381" spans="1:14">
      <c r="A17381" t="s">
        <v>728</v>
      </c>
      <c r="B17381" t="s">
        <v>117</v>
      </c>
      <c r="C17381" t="s">
        <v>118</v>
      </c>
      <c r="D17381" t="s">
        <v>53</v>
      </c>
      <c r="E17381" t="s">
        <v>153</v>
      </c>
      <c r="F17381" t="s">
        <v>60</v>
      </c>
      <c r="G17381">
        <v>1</v>
      </c>
      <c r="H17381">
        <v>4875.91</v>
      </c>
      <c r="I17381">
        <v>4875.91</v>
      </c>
      <c r="J17381">
        <v>324</v>
      </c>
      <c r="K17381">
        <v>8</v>
      </c>
      <c r="L17381" t="s">
        <v>55</v>
      </c>
      <c r="M17381">
        <f>(Table1[[#This Row],[Current_Stock]]*Table1[[#This Row],[Unit_Price]])</f>
        <v>1579794.8399999999</v>
      </c>
      <c r="N17381" s="12">
        <f>DATE(YEAR(Table1[[#This Row],[Order_Date]]),MONTH(Table1[[#This Row],[Order_Date]]),1)</f>
        <v>44958</v>
      </c>
    </row>
    <row r="17382" spans="1:14">
      <c r="A17382" t="s">
        <v>1309</v>
      </c>
      <c r="B17382" t="s">
        <v>549</v>
      </c>
      <c r="C17382" t="s">
        <v>550</v>
      </c>
      <c r="D17382" t="s">
        <v>96</v>
      </c>
      <c r="E17382" t="s">
        <v>73</v>
      </c>
      <c r="F17382" t="s">
        <v>17</v>
      </c>
      <c r="G17382">
        <v>6</v>
      </c>
      <c r="H17382">
        <v>951.79</v>
      </c>
      <c r="I17382">
        <v>5710.74</v>
      </c>
      <c r="J17382">
        <v>505</v>
      </c>
      <c r="K17382">
        <v>12</v>
      </c>
      <c r="L17382" t="s">
        <v>55</v>
      </c>
      <c r="M17382">
        <f>(Table1[[#This Row],[Current_Stock]]*Table1[[#This Row],[Unit_Price]])</f>
        <v>480653.94999999995</v>
      </c>
      <c r="N17382" s="12">
        <f>DATE(YEAR(Table1[[#This Row],[Order_Date]]),MONTH(Table1[[#This Row],[Order_Date]]),1)</f>
        <v>45627</v>
      </c>
    </row>
    <row r="17383" spans="1:14">
      <c r="A17383" t="s">
        <v>1322</v>
      </c>
      <c r="B17383" t="s">
        <v>787</v>
      </c>
      <c r="C17383" t="s">
        <v>788</v>
      </c>
      <c r="D17383" t="s">
        <v>53</v>
      </c>
      <c r="E17383" t="s">
        <v>28</v>
      </c>
      <c r="F17383" t="s">
        <v>17</v>
      </c>
      <c r="G17383">
        <v>4</v>
      </c>
      <c r="H17383">
        <v>4505.12</v>
      </c>
      <c r="I17383">
        <v>18020.48</v>
      </c>
      <c r="J17383">
        <v>286</v>
      </c>
      <c r="K17383">
        <v>12</v>
      </c>
      <c r="L17383" t="s">
        <v>55</v>
      </c>
      <c r="M17383">
        <f>(Table1[[#This Row],[Current_Stock]]*Table1[[#This Row],[Unit_Price]])</f>
        <v>1288464.32</v>
      </c>
      <c r="N17383" s="12">
        <f>DATE(YEAR(Table1[[#This Row],[Order_Date]]),MONTH(Table1[[#This Row],[Order_Date]]),1)</f>
        <v>45352</v>
      </c>
    </row>
    <row r="17384" spans="1:14">
      <c r="A17384" t="s">
        <v>725</v>
      </c>
      <c r="B17384" t="s">
        <v>848</v>
      </c>
      <c r="C17384" t="s">
        <v>849</v>
      </c>
      <c r="D17384" t="s">
        <v>33</v>
      </c>
      <c r="E17384" t="s">
        <v>45</v>
      </c>
      <c r="F17384" t="s">
        <v>46</v>
      </c>
      <c r="G17384">
        <v>13</v>
      </c>
      <c r="H17384">
        <v>1854.96</v>
      </c>
      <c r="I17384">
        <v>24114.48</v>
      </c>
      <c r="J17384">
        <v>228</v>
      </c>
      <c r="K17384">
        <v>11</v>
      </c>
      <c r="L17384" t="s">
        <v>18</v>
      </c>
      <c r="M17384">
        <f>(Table1[[#This Row],[Current_Stock]]*Table1[[#This Row],[Unit_Price]])</f>
        <v>422930.88</v>
      </c>
      <c r="N17384" s="12">
        <f>DATE(YEAR(Table1[[#This Row],[Order_Date]]),MONTH(Table1[[#This Row],[Order_Date]]),1)</f>
        <v>45108</v>
      </c>
    </row>
    <row r="17385" spans="1:14">
      <c r="A17385" t="s">
        <v>1233</v>
      </c>
      <c r="B17385" t="s">
        <v>734</v>
      </c>
      <c r="C17385" t="s">
        <v>735</v>
      </c>
      <c r="D17385" t="s">
        <v>22</v>
      </c>
      <c r="E17385" t="s">
        <v>73</v>
      </c>
      <c r="F17385" t="s">
        <v>17</v>
      </c>
      <c r="G17385">
        <v>47</v>
      </c>
      <c r="H17385">
        <v>1106.08</v>
      </c>
      <c r="I17385">
        <v>51985.760000000002</v>
      </c>
      <c r="J17385">
        <v>57</v>
      </c>
      <c r="K17385">
        <v>9</v>
      </c>
      <c r="L17385" t="s">
        <v>18</v>
      </c>
      <c r="M17385">
        <f>(Table1[[#This Row],[Current_Stock]]*Table1[[#This Row],[Unit_Price]])</f>
        <v>63046.559999999998</v>
      </c>
      <c r="N17385" s="12">
        <f>DATE(YEAR(Table1[[#This Row],[Order_Date]]),MONTH(Table1[[#This Row],[Order_Date]]),1)</f>
        <v>45413</v>
      </c>
    </row>
    <row r="17386" spans="1:14">
      <c r="A17386" t="s">
        <v>932</v>
      </c>
      <c r="B17386" t="s">
        <v>144</v>
      </c>
      <c r="C17386" t="s">
        <v>145</v>
      </c>
      <c r="D17386" t="s">
        <v>27</v>
      </c>
      <c r="E17386" t="s">
        <v>28</v>
      </c>
      <c r="F17386" t="s">
        <v>17</v>
      </c>
      <c r="G17386">
        <v>5</v>
      </c>
      <c r="H17386">
        <v>1913.48</v>
      </c>
      <c r="I17386">
        <v>9567.4</v>
      </c>
      <c r="J17386">
        <v>456</v>
      </c>
      <c r="K17386">
        <v>10</v>
      </c>
      <c r="L17386" t="s">
        <v>18</v>
      </c>
      <c r="M17386">
        <f>(Table1[[#This Row],[Current_Stock]]*Table1[[#This Row],[Unit_Price]])</f>
        <v>872546.88</v>
      </c>
      <c r="N17386" s="12">
        <f>DATE(YEAR(Table1[[#This Row],[Order_Date]]),MONTH(Table1[[#This Row],[Order_Date]]),1)</f>
        <v>45536</v>
      </c>
    </row>
    <row r="17387" spans="1:14">
      <c r="A17387" t="s">
        <v>1208</v>
      </c>
      <c r="B17387" t="s">
        <v>633</v>
      </c>
      <c r="C17387" t="s">
        <v>634</v>
      </c>
      <c r="D17387" t="s">
        <v>27</v>
      </c>
      <c r="E17387" t="s">
        <v>39</v>
      </c>
      <c r="F17387" t="s">
        <v>46</v>
      </c>
      <c r="G17387">
        <v>3</v>
      </c>
      <c r="H17387">
        <v>4083.78</v>
      </c>
      <c r="I17387">
        <v>12251.34</v>
      </c>
      <c r="J17387">
        <v>357</v>
      </c>
      <c r="K17387">
        <v>7</v>
      </c>
      <c r="L17387" t="s">
        <v>55</v>
      </c>
      <c r="M17387">
        <f>(Table1[[#This Row],[Current_Stock]]*Table1[[#This Row],[Unit_Price]])</f>
        <v>1457909.46</v>
      </c>
      <c r="N17387" s="12">
        <f>DATE(YEAR(Table1[[#This Row],[Order_Date]]),MONTH(Table1[[#This Row],[Order_Date]]),1)</f>
        <v>45261</v>
      </c>
    </row>
    <row r="17388" spans="1:14">
      <c r="A17388" t="s">
        <v>271</v>
      </c>
      <c r="B17388" t="s">
        <v>236</v>
      </c>
      <c r="C17388" t="s">
        <v>237</v>
      </c>
      <c r="D17388" t="s">
        <v>33</v>
      </c>
      <c r="E17388" t="s">
        <v>89</v>
      </c>
      <c r="F17388" t="s">
        <v>46</v>
      </c>
      <c r="G17388">
        <v>16</v>
      </c>
      <c r="H17388">
        <v>3187.5</v>
      </c>
      <c r="I17388">
        <v>51000</v>
      </c>
      <c r="J17388">
        <v>216</v>
      </c>
      <c r="K17388">
        <v>4</v>
      </c>
      <c r="L17388" t="s">
        <v>18</v>
      </c>
      <c r="M17388">
        <f>(Table1[[#This Row],[Current_Stock]]*Table1[[#This Row],[Unit_Price]])</f>
        <v>688500</v>
      </c>
      <c r="N17388" s="12">
        <f>DATE(YEAR(Table1[[#This Row],[Order_Date]]),MONTH(Table1[[#This Row],[Order_Date]]),1)</f>
        <v>45413</v>
      </c>
    </row>
    <row r="17389" spans="1:14">
      <c r="A17389" t="s">
        <v>807</v>
      </c>
      <c r="B17389" t="s">
        <v>308</v>
      </c>
      <c r="C17389" t="s">
        <v>309</v>
      </c>
      <c r="D17389" t="s">
        <v>96</v>
      </c>
      <c r="E17389" t="s">
        <v>189</v>
      </c>
      <c r="F17389" t="s">
        <v>46</v>
      </c>
      <c r="G17389">
        <v>8</v>
      </c>
      <c r="H17389">
        <v>2808.93</v>
      </c>
      <c r="I17389">
        <v>22471.439999999999</v>
      </c>
      <c r="J17389">
        <v>509</v>
      </c>
      <c r="K17389">
        <v>14</v>
      </c>
      <c r="L17389" t="s">
        <v>55</v>
      </c>
      <c r="M17389">
        <f>(Table1[[#This Row],[Current_Stock]]*Table1[[#This Row],[Unit_Price]])</f>
        <v>1429745.3699999999</v>
      </c>
      <c r="N17389" s="12">
        <f>DATE(YEAR(Table1[[#This Row],[Order_Date]]),MONTH(Table1[[#This Row],[Order_Date]]),1)</f>
        <v>45505</v>
      </c>
    </row>
    <row r="17390" spans="1:14">
      <c r="A17390" t="s">
        <v>274</v>
      </c>
      <c r="B17390" t="s">
        <v>614</v>
      </c>
      <c r="C17390" t="s">
        <v>615</v>
      </c>
      <c r="D17390" t="s">
        <v>27</v>
      </c>
      <c r="E17390" t="s">
        <v>113</v>
      </c>
      <c r="F17390" t="s">
        <v>29</v>
      </c>
      <c r="G17390">
        <v>9</v>
      </c>
      <c r="H17390">
        <v>2682.73</v>
      </c>
      <c r="I17390">
        <v>24144.57</v>
      </c>
      <c r="J17390">
        <v>598</v>
      </c>
      <c r="K17390">
        <v>8</v>
      </c>
      <c r="L17390" t="s">
        <v>18</v>
      </c>
      <c r="M17390">
        <f>(Table1[[#This Row],[Current_Stock]]*Table1[[#This Row],[Unit_Price]])</f>
        <v>1604272.54</v>
      </c>
      <c r="N17390" s="12">
        <f>DATE(YEAR(Table1[[#This Row],[Order_Date]]),MONTH(Table1[[#This Row],[Order_Date]]),1)</f>
        <v>45444</v>
      </c>
    </row>
    <row r="17391" spans="1:14">
      <c r="A17391" t="s">
        <v>666</v>
      </c>
      <c r="B17391" t="s">
        <v>305</v>
      </c>
      <c r="C17391" t="s">
        <v>306</v>
      </c>
      <c r="D17391" t="s">
        <v>22</v>
      </c>
      <c r="E17391" t="s">
        <v>28</v>
      </c>
      <c r="F17391" t="s">
        <v>17</v>
      </c>
      <c r="G17391">
        <v>21</v>
      </c>
      <c r="H17391">
        <v>3612.85</v>
      </c>
      <c r="I17391">
        <v>75869.850000000006</v>
      </c>
      <c r="J17391">
        <v>35</v>
      </c>
      <c r="K17391">
        <v>14</v>
      </c>
      <c r="L17391" t="s">
        <v>105</v>
      </c>
      <c r="M17391">
        <f>(Table1[[#This Row],[Current_Stock]]*Table1[[#This Row],[Unit_Price]])</f>
        <v>126449.75</v>
      </c>
      <c r="N17391" s="12">
        <f>DATE(YEAR(Table1[[#This Row],[Order_Date]]),MONTH(Table1[[#This Row],[Order_Date]]),1)</f>
        <v>45323</v>
      </c>
    </row>
    <row r="17392" spans="1:14">
      <c r="A17392" t="s">
        <v>174</v>
      </c>
      <c r="B17392" t="s">
        <v>404</v>
      </c>
      <c r="C17392" t="s">
        <v>405</v>
      </c>
      <c r="D17392" t="s">
        <v>27</v>
      </c>
      <c r="E17392" t="s">
        <v>97</v>
      </c>
      <c r="F17392" t="s">
        <v>17</v>
      </c>
      <c r="G17392">
        <v>1</v>
      </c>
      <c r="H17392">
        <v>387.53</v>
      </c>
      <c r="I17392">
        <v>387.53</v>
      </c>
      <c r="J17392">
        <v>421</v>
      </c>
      <c r="K17392">
        <v>6</v>
      </c>
      <c r="L17392" t="s">
        <v>55</v>
      </c>
      <c r="M17392">
        <f>(Table1[[#This Row],[Current_Stock]]*Table1[[#This Row],[Unit_Price]])</f>
        <v>163150.12999999998</v>
      </c>
      <c r="N17392" s="12">
        <f>DATE(YEAR(Table1[[#This Row],[Order_Date]]),MONTH(Table1[[#This Row],[Order_Date]]),1)</f>
        <v>45231</v>
      </c>
    </row>
    <row r="17393" spans="1:14">
      <c r="A17393" t="s">
        <v>1155</v>
      </c>
      <c r="B17393" t="s">
        <v>464</v>
      </c>
      <c r="C17393" t="s">
        <v>465</v>
      </c>
      <c r="D17393" t="s">
        <v>27</v>
      </c>
      <c r="E17393" t="s">
        <v>109</v>
      </c>
      <c r="F17393" t="s">
        <v>17</v>
      </c>
      <c r="G17393">
        <v>8</v>
      </c>
      <c r="H17393">
        <v>3980.04</v>
      </c>
      <c r="I17393">
        <v>31840.32</v>
      </c>
      <c r="J17393">
        <v>283</v>
      </c>
      <c r="K17393">
        <v>10</v>
      </c>
      <c r="L17393" t="s">
        <v>55</v>
      </c>
      <c r="M17393">
        <f>(Table1[[#This Row],[Current_Stock]]*Table1[[#This Row],[Unit_Price]])</f>
        <v>1126351.32</v>
      </c>
      <c r="N17393" s="12">
        <f>DATE(YEAR(Table1[[#This Row],[Order_Date]]),MONTH(Table1[[#This Row],[Order_Date]]),1)</f>
        <v>45078</v>
      </c>
    </row>
    <row r="17394" spans="1:14">
      <c r="A17394" t="s">
        <v>916</v>
      </c>
      <c r="B17394" t="s">
        <v>71</v>
      </c>
      <c r="C17394" t="s">
        <v>72</v>
      </c>
      <c r="D17394" t="s">
        <v>15</v>
      </c>
      <c r="E17394" t="s">
        <v>16</v>
      </c>
      <c r="F17394" t="s">
        <v>29</v>
      </c>
      <c r="G17394">
        <v>17</v>
      </c>
      <c r="H17394">
        <v>386.2</v>
      </c>
      <c r="I17394">
        <v>6565.4</v>
      </c>
      <c r="J17394">
        <v>247</v>
      </c>
      <c r="K17394">
        <v>7</v>
      </c>
      <c r="L17394" t="s">
        <v>18</v>
      </c>
      <c r="M17394">
        <f>(Table1[[#This Row],[Current_Stock]]*Table1[[#This Row],[Unit_Price]])</f>
        <v>95391.4</v>
      </c>
      <c r="N17394" s="12">
        <f>DATE(YEAR(Table1[[#This Row],[Order_Date]]),MONTH(Table1[[#This Row],[Order_Date]]),1)</f>
        <v>45536</v>
      </c>
    </row>
    <row r="17395" spans="1:14">
      <c r="A17395" t="s">
        <v>1164</v>
      </c>
      <c r="B17395" t="s">
        <v>358</v>
      </c>
      <c r="C17395" t="s">
        <v>359</v>
      </c>
      <c r="D17395" t="s">
        <v>53</v>
      </c>
      <c r="E17395" t="s">
        <v>23</v>
      </c>
      <c r="F17395" t="s">
        <v>40</v>
      </c>
      <c r="G17395">
        <v>9</v>
      </c>
      <c r="H17395">
        <v>1205.3800000000001</v>
      </c>
      <c r="I17395">
        <v>10848.42</v>
      </c>
      <c r="J17395">
        <v>373</v>
      </c>
      <c r="K17395">
        <v>11</v>
      </c>
      <c r="L17395" t="s">
        <v>18</v>
      </c>
      <c r="M17395">
        <f>(Table1[[#This Row],[Current_Stock]]*Table1[[#This Row],[Unit_Price]])</f>
        <v>449606.74000000005</v>
      </c>
      <c r="N17395" s="12">
        <f>DATE(YEAR(Table1[[#This Row],[Order_Date]]),MONTH(Table1[[#This Row],[Order_Date]]),1)</f>
        <v>45383</v>
      </c>
    </row>
    <row r="17396" spans="1:14">
      <c r="A17396" t="s">
        <v>658</v>
      </c>
      <c r="B17396" t="s">
        <v>730</v>
      </c>
      <c r="C17396" t="s">
        <v>731</v>
      </c>
      <c r="D17396" t="s">
        <v>84</v>
      </c>
      <c r="E17396" t="s">
        <v>97</v>
      </c>
      <c r="F17396" t="s">
        <v>46</v>
      </c>
      <c r="G17396">
        <v>10</v>
      </c>
      <c r="H17396">
        <v>15573.28</v>
      </c>
      <c r="I17396">
        <v>155732.79999999999</v>
      </c>
      <c r="J17396">
        <v>204</v>
      </c>
      <c r="K17396">
        <v>14</v>
      </c>
      <c r="L17396" t="s">
        <v>18</v>
      </c>
      <c r="M17396">
        <f>(Table1[[#This Row],[Current_Stock]]*Table1[[#This Row],[Unit_Price]])</f>
        <v>3176949.12</v>
      </c>
      <c r="N17396" s="12">
        <f>DATE(YEAR(Table1[[#This Row],[Order_Date]]),MONTH(Table1[[#This Row],[Order_Date]]),1)</f>
        <v>45597</v>
      </c>
    </row>
    <row r="17397" spans="1:14">
      <c r="A17397" t="s">
        <v>798</v>
      </c>
      <c r="B17397" t="s">
        <v>584</v>
      </c>
      <c r="C17397" t="s">
        <v>585</v>
      </c>
      <c r="D17397" t="s">
        <v>22</v>
      </c>
      <c r="E17397" t="s">
        <v>160</v>
      </c>
      <c r="F17397" t="s">
        <v>60</v>
      </c>
      <c r="G17397">
        <v>67</v>
      </c>
      <c r="H17397">
        <v>16444.740000000002</v>
      </c>
      <c r="I17397">
        <v>1101797.58</v>
      </c>
      <c r="J17397">
        <v>116</v>
      </c>
      <c r="K17397">
        <v>6</v>
      </c>
      <c r="L17397" t="s">
        <v>18</v>
      </c>
      <c r="M17397">
        <f>(Table1[[#This Row],[Current_Stock]]*Table1[[#This Row],[Unit_Price]])</f>
        <v>1907589.84</v>
      </c>
      <c r="N17397" s="12">
        <f>DATE(YEAR(Table1[[#This Row],[Order_Date]]),MONTH(Table1[[#This Row],[Order_Date]]),1)</f>
        <v>45261</v>
      </c>
    </row>
    <row r="17398" spans="1:14">
      <c r="A17398" t="s">
        <v>481</v>
      </c>
      <c r="B17398" t="s">
        <v>855</v>
      </c>
      <c r="C17398" t="s">
        <v>856</v>
      </c>
      <c r="D17398" t="s">
        <v>38</v>
      </c>
      <c r="E17398" t="s">
        <v>269</v>
      </c>
      <c r="F17398" t="s">
        <v>29</v>
      </c>
      <c r="G17398">
        <v>24</v>
      </c>
      <c r="H17398">
        <v>4161.05</v>
      </c>
      <c r="I17398">
        <v>99865.2</v>
      </c>
      <c r="J17398">
        <v>141</v>
      </c>
      <c r="K17398">
        <v>6</v>
      </c>
      <c r="L17398" t="s">
        <v>18</v>
      </c>
      <c r="M17398">
        <f>(Table1[[#This Row],[Current_Stock]]*Table1[[#This Row],[Unit_Price]])</f>
        <v>586708.05000000005</v>
      </c>
      <c r="N17398" s="12">
        <f>DATE(YEAR(Table1[[#This Row],[Order_Date]]),MONTH(Table1[[#This Row],[Order_Date]]),1)</f>
        <v>44927</v>
      </c>
    </row>
    <row r="17399" spans="1:14">
      <c r="A17399" t="s">
        <v>67</v>
      </c>
      <c r="B17399" t="s">
        <v>746</v>
      </c>
      <c r="C17399" t="s">
        <v>747</v>
      </c>
      <c r="D17399" t="s">
        <v>44</v>
      </c>
      <c r="E17399" t="s">
        <v>89</v>
      </c>
      <c r="F17399" t="s">
        <v>46</v>
      </c>
      <c r="G17399">
        <v>49</v>
      </c>
      <c r="H17399">
        <v>4702.84</v>
      </c>
      <c r="I17399">
        <v>230439.16</v>
      </c>
      <c r="J17399">
        <v>42</v>
      </c>
      <c r="K17399">
        <v>10</v>
      </c>
      <c r="L17399" t="s">
        <v>18</v>
      </c>
      <c r="M17399">
        <f>(Table1[[#This Row],[Current_Stock]]*Table1[[#This Row],[Unit_Price]])</f>
        <v>197519.28</v>
      </c>
      <c r="N17399" s="12">
        <f>DATE(YEAR(Table1[[#This Row],[Order_Date]]),MONTH(Table1[[#This Row],[Order_Date]]),1)</f>
        <v>45352</v>
      </c>
    </row>
    <row r="17400" spans="1:14">
      <c r="A17400" t="s">
        <v>497</v>
      </c>
      <c r="B17400" t="s">
        <v>194</v>
      </c>
      <c r="C17400" t="s">
        <v>195</v>
      </c>
      <c r="D17400" t="s">
        <v>15</v>
      </c>
      <c r="E17400" t="s">
        <v>16</v>
      </c>
      <c r="F17400" t="s">
        <v>17</v>
      </c>
      <c r="G17400">
        <v>20</v>
      </c>
      <c r="H17400">
        <v>322.89999999999998</v>
      </c>
      <c r="I17400">
        <v>6458</v>
      </c>
      <c r="J17400">
        <v>143</v>
      </c>
      <c r="K17400">
        <v>8</v>
      </c>
      <c r="L17400" t="s">
        <v>18</v>
      </c>
      <c r="M17400">
        <f>(Table1[[#This Row],[Current_Stock]]*Table1[[#This Row],[Unit_Price]])</f>
        <v>46174.7</v>
      </c>
      <c r="N17400" s="12">
        <f>DATE(YEAR(Table1[[#This Row],[Order_Date]]),MONTH(Table1[[#This Row],[Order_Date]]),1)</f>
        <v>45536</v>
      </c>
    </row>
    <row r="17401" spans="1:14">
      <c r="A17401" t="s">
        <v>1246</v>
      </c>
      <c r="B17401" t="s">
        <v>752</v>
      </c>
      <c r="C17401" t="s">
        <v>753</v>
      </c>
      <c r="D17401" t="s">
        <v>183</v>
      </c>
      <c r="E17401" t="s">
        <v>153</v>
      </c>
      <c r="F17401" t="s">
        <v>60</v>
      </c>
      <c r="G17401">
        <v>11</v>
      </c>
      <c r="H17401">
        <v>4418.09</v>
      </c>
      <c r="I17401">
        <v>48598.99</v>
      </c>
      <c r="J17401">
        <v>151</v>
      </c>
      <c r="K17401">
        <v>13</v>
      </c>
      <c r="L17401" t="s">
        <v>18</v>
      </c>
      <c r="M17401">
        <f>(Table1[[#This Row],[Current_Stock]]*Table1[[#This Row],[Unit_Price]])</f>
        <v>667131.59</v>
      </c>
      <c r="N17401" s="12">
        <f>DATE(YEAR(Table1[[#This Row],[Order_Date]]),MONTH(Table1[[#This Row],[Order_Date]]),1)</f>
        <v>45444</v>
      </c>
    </row>
    <row r="17402" spans="1:14">
      <c r="A17402" t="s">
        <v>1185</v>
      </c>
      <c r="B17402" t="s">
        <v>401</v>
      </c>
      <c r="C17402" t="s">
        <v>402</v>
      </c>
      <c r="D17402" t="s">
        <v>33</v>
      </c>
      <c r="E17402" t="s">
        <v>45</v>
      </c>
      <c r="F17402" t="s">
        <v>46</v>
      </c>
      <c r="G17402">
        <v>15</v>
      </c>
      <c r="H17402">
        <v>2357.9</v>
      </c>
      <c r="I17402">
        <v>35368.5</v>
      </c>
      <c r="J17402">
        <v>205</v>
      </c>
      <c r="K17402">
        <v>3</v>
      </c>
      <c r="L17402" t="s">
        <v>18</v>
      </c>
      <c r="M17402">
        <f>(Table1[[#This Row],[Current_Stock]]*Table1[[#This Row],[Unit_Price]])</f>
        <v>483369.5</v>
      </c>
      <c r="N17402" s="12">
        <f>DATE(YEAR(Table1[[#This Row],[Order_Date]]),MONTH(Table1[[#This Row],[Order_Date]]),1)</f>
        <v>45139</v>
      </c>
    </row>
    <row r="17403" spans="1:14">
      <c r="A17403" t="s">
        <v>886</v>
      </c>
      <c r="B17403" t="s">
        <v>513</v>
      </c>
      <c r="C17403" t="s">
        <v>514</v>
      </c>
      <c r="D17403" t="s">
        <v>96</v>
      </c>
      <c r="E17403" t="s">
        <v>330</v>
      </c>
      <c r="F17403" t="s">
        <v>60</v>
      </c>
      <c r="G17403">
        <v>7</v>
      </c>
      <c r="H17403">
        <v>260.58999999999997</v>
      </c>
      <c r="I17403">
        <v>1824.13</v>
      </c>
      <c r="J17403">
        <v>528</v>
      </c>
      <c r="K17403">
        <v>3</v>
      </c>
      <c r="L17403" t="s">
        <v>18</v>
      </c>
      <c r="M17403">
        <f>(Table1[[#This Row],[Current_Stock]]*Table1[[#This Row],[Unit_Price]])</f>
        <v>137591.51999999999</v>
      </c>
      <c r="N17403" s="12">
        <f>DATE(YEAR(Table1[[#This Row],[Order_Date]]),MONTH(Table1[[#This Row],[Order_Date]]),1)</f>
        <v>45566</v>
      </c>
    </row>
    <row r="17404" spans="1:14">
      <c r="A17404" t="s">
        <v>1033</v>
      </c>
      <c r="B17404" t="s">
        <v>1034</v>
      </c>
      <c r="C17404" t="s">
        <v>1035</v>
      </c>
      <c r="D17404" t="s">
        <v>84</v>
      </c>
      <c r="E17404" t="s">
        <v>73</v>
      </c>
      <c r="F17404" t="s">
        <v>29</v>
      </c>
      <c r="G17404">
        <v>23</v>
      </c>
      <c r="H17404">
        <v>7806.46</v>
      </c>
      <c r="I17404">
        <v>179548.58</v>
      </c>
      <c r="J17404">
        <v>146</v>
      </c>
      <c r="K17404">
        <v>12</v>
      </c>
      <c r="L17404" t="s">
        <v>18</v>
      </c>
      <c r="M17404">
        <f>(Table1[[#This Row],[Current_Stock]]*Table1[[#This Row],[Unit_Price]])</f>
        <v>1139743.1599999999</v>
      </c>
      <c r="N17404" s="12">
        <f>DATE(YEAR(Table1[[#This Row],[Order_Date]]),MONTH(Table1[[#This Row],[Order_Date]]),1)</f>
        <v>45261</v>
      </c>
    </row>
    <row r="17405" spans="1:14">
      <c r="A17405" t="s">
        <v>1261</v>
      </c>
      <c r="B17405" t="s">
        <v>870</v>
      </c>
      <c r="C17405" t="s">
        <v>871</v>
      </c>
      <c r="D17405" t="s">
        <v>84</v>
      </c>
      <c r="E17405" t="s">
        <v>269</v>
      </c>
      <c r="F17405" t="s">
        <v>40</v>
      </c>
      <c r="G17405">
        <v>23</v>
      </c>
      <c r="H17405">
        <v>9057.61</v>
      </c>
      <c r="I17405">
        <v>208325.03</v>
      </c>
      <c r="J17405">
        <v>215</v>
      </c>
      <c r="K17405">
        <v>8</v>
      </c>
      <c r="L17405" t="s">
        <v>18</v>
      </c>
      <c r="M17405">
        <f>(Table1[[#This Row],[Current_Stock]]*Table1[[#This Row],[Unit_Price]])</f>
        <v>1947386.1500000001</v>
      </c>
      <c r="N17405" s="12">
        <f>DATE(YEAR(Table1[[#This Row],[Order_Date]]),MONTH(Table1[[#This Row],[Order_Date]]),1)</f>
        <v>45536</v>
      </c>
    </row>
    <row r="17406" spans="1:14">
      <c r="A17406" t="s">
        <v>667</v>
      </c>
      <c r="B17406" t="s">
        <v>162</v>
      </c>
      <c r="C17406" t="s">
        <v>163</v>
      </c>
      <c r="D17406" t="s">
        <v>53</v>
      </c>
      <c r="E17406" t="s">
        <v>39</v>
      </c>
      <c r="F17406" t="s">
        <v>40</v>
      </c>
      <c r="G17406">
        <v>11</v>
      </c>
      <c r="H17406">
        <v>4869.25</v>
      </c>
      <c r="I17406">
        <v>53561.75</v>
      </c>
      <c r="J17406">
        <v>518</v>
      </c>
      <c r="K17406">
        <v>14</v>
      </c>
      <c r="L17406" t="s">
        <v>18</v>
      </c>
      <c r="M17406">
        <f>(Table1[[#This Row],[Current_Stock]]*Table1[[#This Row],[Unit_Price]])</f>
        <v>2522271.5</v>
      </c>
      <c r="N17406" s="12">
        <f>DATE(YEAR(Table1[[#This Row],[Order_Date]]),MONTH(Table1[[#This Row],[Order_Date]]),1)</f>
        <v>45597</v>
      </c>
    </row>
    <row r="17407" spans="1:14">
      <c r="A17407" t="s">
        <v>818</v>
      </c>
      <c r="B17407" t="s">
        <v>377</v>
      </c>
      <c r="C17407" t="s">
        <v>378</v>
      </c>
      <c r="D17407" t="s">
        <v>22</v>
      </c>
      <c r="E17407" t="s">
        <v>211</v>
      </c>
      <c r="F17407" t="s">
        <v>29</v>
      </c>
      <c r="G17407">
        <v>42</v>
      </c>
      <c r="H17407">
        <v>12627.92</v>
      </c>
      <c r="I17407">
        <v>530372.64</v>
      </c>
      <c r="J17407">
        <v>69</v>
      </c>
      <c r="K17407">
        <v>13</v>
      </c>
      <c r="L17407" t="s">
        <v>105</v>
      </c>
      <c r="M17407">
        <f>(Table1[[#This Row],[Current_Stock]]*Table1[[#This Row],[Unit_Price]])</f>
        <v>871326.48</v>
      </c>
      <c r="N17407" s="12">
        <f>DATE(YEAR(Table1[[#This Row],[Order_Date]]),MONTH(Table1[[#This Row],[Order_Date]]),1)</f>
        <v>45292</v>
      </c>
    </row>
    <row r="17408" spans="1:14">
      <c r="A17408" t="s">
        <v>575</v>
      </c>
      <c r="B17408" t="s">
        <v>464</v>
      </c>
      <c r="C17408" t="s">
        <v>465</v>
      </c>
      <c r="D17408" t="s">
        <v>27</v>
      </c>
      <c r="E17408" t="s">
        <v>251</v>
      </c>
      <c r="F17408" t="s">
        <v>17</v>
      </c>
      <c r="G17408">
        <v>4</v>
      </c>
      <c r="H17408">
        <v>1607.6</v>
      </c>
      <c r="I17408">
        <v>6430.4</v>
      </c>
      <c r="J17408">
        <v>321</v>
      </c>
      <c r="K17408">
        <v>8</v>
      </c>
      <c r="L17408" t="s">
        <v>55</v>
      </c>
      <c r="M17408">
        <f>(Table1[[#This Row],[Current_Stock]]*Table1[[#This Row],[Unit_Price]])</f>
        <v>516039.6</v>
      </c>
      <c r="N17408" s="12">
        <f>DATE(YEAR(Table1[[#This Row],[Order_Date]]),MONTH(Table1[[#This Row],[Order_Date]]),1)</f>
        <v>45352</v>
      </c>
    </row>
    <row r="17409" spans="1:14">
      <c r="A17409" t="s">
        <v>1294</v>
      </c>
      <c r="B17409" t="s">
        <v>1014</v>
      </c>
      <c r="C17409" t="s">
        <v>1015</v>
      </c>
      <c r="D17409" t="s">
        <v>53</v>
      </c>
      <c r="E17409" t="s">
        <v>50</v>
      </c>
      <c r="F17409" t="s">
        <v>60</v>
      </c>
      <c r="G17409">
        <v>5</v>
      </c>
      <c r="H17409">
        <v>4920.37</v>
      </c>
      <c r="I17409">
        <v>24601.85</v>
      </c>
      <c r="J17409">
        <v>349</v>
      </c>
      <c r="K17409">
        <v>14</v>
      </c>
      <c r="L17409" t="s">
        <v>55</v>
      </c>
      <c r="M17409">
        <f>(Table1[[#This Row],[Current_Stock]]*Table1[[#This Row],[Unit_Price]])</f>
        <v>1717209.13</v>
      </c>
      <c r="N17409" s="12">
        <f>DATE(YEAR(Table1[[#This Row],[Order_Date]]),MONTH(Table1[[#This Row],[Order_Date]]),1)</f>
        <v>45108</v>
      </c>
    </row>
    <row r="17410" spans="1:14">
      <c r="A17410" t="s">
        <v>878</v>
      </c>
      <c r="B17410" t="s">
        <v>825</v>
      </c>
      <c r="C17410" t="s">
        <v>826</v>
      </c>
      <c r="D17410" t="s">
        <v>183</v>
      </c>
      <c r="E17410" t="s">
        <v>28</v>
      </c>
      <c r="F17410" t="s">
        <v>29</v>
      </c>
      <c r="G17410">
        <v>18</v>
      </c>
      <c r="H17410">
        <v>4676.78</v>
      </c>
      <c r="I17410">
        <v>84182.04</v>
      </c>
      <c r="J17410">
        <v>171</v>
      </c>
      <c r="K17410">
        <v>8</v>
      </c>
      <c r="L17410" t="s">
        <v>18</v>
      </c>
      <c r="M17410">
        <f>(Table1[[#This Row],[Current_Stock]]*Table1[[#This Row],[Unit_Price]])</f>
        <v>799729.38</v>
      </c>
      <c r="N17410" s="12">
        <f>DATE(YEAR(Table1[[#This Row],[Order_Date]]),MONTH(Table1[[#This Row],[Order_Date]]),1)</f>
        <v>45047</v>
      </c>
    </row>
    <row r="17411" spans="1:14">
      <c r="A17411" t="s">
        <v>259</v>
      </c>
      <c r="B17411" t="s">
        <v>311</v>
      </c>
      <c r="C17411" t="s">
        <v>312</v>
      </c>
      <c r="D17411" t="s">
        <v>22</v>
      </c>
      <c r="E17411" t="s">
        <v>39</v>
      </c>
      <c r="F17411" t="s">
        <v>29</v>
      </c>
      <c r="G17411">
        <v>41</v>
      </c>
      <c r="H17411">
        <v>6955.27</v>
      </c>
      <c r="I17411">
        <v>285166.07</v>
      </c>
      <c r="J17411">
        <v>72</v>
      </c>
      <c r="K17411">
        <v>7</v>
      </c>
      <c r="L17411" t="s">
        <v>18</v>
      </c>
      <c r="M17411">
        <f>(Table1[[#This Row],[Current_Stock]]*Table1[[#This Row],[Unit_Price]])</f>
        <v>500779.44000000006</v>
      </c>
      <c r="N17411" s="12">
        <f>DATE(YEAR(Table1[[#This Row],[Order_Date]]),MONTH(Table1[[#This Row],[Order_Date]]),1)</f>
        <v>45170</v>
      </c>
    </row>
    <row r="17412" spans="1:14">
      <c r="A17412" t="s">
        <v>327</v>
      </c>
      <c r="B17412" t="s">
        <v>965</v>
      </c>
      <c r="C17412" t="s">
        <v>966</v>
      </c>
      <c r="D17412" t="s">
        <v>183</v>
      </c>
      <c r="E17412" t="s">
        <v>39</v>
      </c>
      <c r="F17412" t="s">
        <v>29</v>
      </c>
      <c r="G17412">
        <v>12</v>
      </c>
      <c r="H17412">
        <v>988.26</v>
      </c>
      <c r="I17412">
        <v>11859.12</v>
      </c>
      <c r="J17412">
        <v>143</v>
      </c>
      <c r="K17412">
        <v>4</v>
      </c>
      <c r="L17412" t="s">
        <v>18</v>
      </c>
      <c r="M17412">
        <f>(Table1[[#This Row],[Current_Stock]]*Table1[[#This Row],[Unit_Price]])</f>
        <v>141321.18</v>
      </c>
      <c r="N17412" s="12">
        <f>DATE(YEAR(Table1[[#This Row],[Order_Date]]),MONTH(Table1[[#This Row],[Order_Date]]),1)</f>
        <v>45292</v>
      </c>
    </row>
    <row r="17413" spans="1:14">
      <c r="A17413" t="s">
        <v>1094</v>
      </c>
      <c r="B17413" t="s">
        <v>1124</v>
      </c>
      <c r="C17413" t="s">
        <v>1125</v>
      </c>
      <c r="D17413" t="s">
        <v>27</v>
      </c>
      <c r="E17413" t="s">
        <v>282</v>
      </c>
      <c r="F17413" t="s">
        <v>60</v>
      </c>
      <c r="G17413">
        <v>8</v>
      </c>
      <c r="H17413">
        <v>2889.89</v>
      </c>
      <c r="I17413">
        <v>23119.119999999999</v>
      </c>
      <c r="J17413">
        <v>273</v>
      </c>
      <c r="K17413">
        <v>10</v>
      </c>
      <c r="L17413" t="s">
        <v>55</v>
      </c>
      <c r="M17413">
        <f>(Table1[[#This Row],[Current_Stock]]*Table1[[#This Row],[Unit_Price]])</f>
        <v>788939.97</v>
      </c>
      <c r="N17413" s="12">
        <f>DATE(YEAR(Table1[[#This Row],[Order_Date]]),MONTH(Table1[[#This Row],[Order_Date]]),1)</f>
        <v>45627</v>
      </c>
    </row>
    <row r="17414" spans="1:14">
      <c r="A17414" t="s">
        <v>1305</v>
      </c>
      <c r="B17414" t="s">
        <v>1105</v>
      </c>
      <c r="C17414" t="s">
        <v>1106</v>
      </c>
      <c r="D17414" t="s">
        <v>15</v>
      </c>
      <c r="E17414" t="s">
        <v>73</v>
      </c>
      <c r="F17414" t="s">
        <v>17</v>
      </c>
      <c r="G17414">
        <v>18</v>
      </c>
      <c r="H17414">
        <v>29.17</v>
      </c>
      <c r="I17414">
        <v>525.05999999999995</v>
      </c>
      <c r="J17414">
        <v>209</v>
      </c>
      <c r="K17414">
        <v>8</v>
      </c>
      <c r="L17414" t="s">
        <v>18</v>
      </c>
      <c r="M17414">
        <f>(Table1[[#This Row],[Current_Stock]]*Table1[[#This Row],[Unit_Price]])</f>
        <v>6096.5300000000007</v>
      </c>
      <c r="N17414" s="12">
        <f>DATE(YEAR(Table1[[#This Row],[Order_Date]]),MONTH(Table1[[#This Row],[Order_Date]]),1)</f>
        <v>45292</v>
      </c>
    </row>
    <row r="17415" spans="1:14">
      <c r="A17415" t="s">
        <v>203</v>
      </c>
      <c r="B17415" t="s">
        <v>538</v>
      </c>
      <c r="C17415" t="s">
        <v>539</v>
      </c>
      <c r="D17415" t="s">
        <v>84</v>
      </c>
      <c r="E17415" t="s">
        <v>34</v>
      </c>
      <c r="F17415" t="s">
        <v>60</v>
      </c>
      <c r="G17415">
        <v>19</v>
      </c>
      <c r="H17415">
        <v>29313.5</v>
      </c>
      <c r="I17415">
        <v>556956.5</v>
      </c>
      <c r="J17415">
        <v>109</v>
      </c>
      <c r="K17415">
        <v>7</v>
      </c>
      <c r="L17415" t="s">
        <v>18</v>
      </c>
      <c r="M17415">
        <f>(Table1[[#This Row],[Current_Stock]]*Table1[[#This Row],[Unit_Price]])</f>
        <v>3195171.5</v>
      </c>
      <c r="N17415" s="12">
        <f>DATE(YEAR(Table1[[#This Row],[Order_Date]]),MONTH(Table1[[#This Row],[Order_Date]]),1)</f>
        <v>45078</v>
      </c>
    </row>
    <row r="17416" spans="1:14">
      <c r="A17416" t="s">
        <v>459</v>
      </c>
      <c r="B17416" t="s">
        <v>123</v>
      </c>
      <c r="C17416" t="s">
        <v>124</v>
      </c>
      <c r="D17416" t="s">
        <v>84</v>
      </c>
      <c r="E17416" t="s">
        <v>211</v>
      </c>
      <c r="F17416" t="s">
        <v>17</v>
      </c>
      <c r="G17416">
        <v>25</v>
      </c>
      <c r="H17416">
        <v>7159.56</v>
      </c>
      <c r="I17416">
        <v>178989</v>
      </c>
      <c r="J17416">
        <v>223</v>
      </c>
      <c r="K17416">
        <v>13</v>
      </c>
      <c r="L17416" t="s">
        <v>18</v>
      </c>
      <c r="M17416">
        <f>(Table1[[#This Row],[Current_Stock]]*Table1[[#This Row],[Unit_Price]])</f>
        <v>1596581.8800000001</v>
      </c>
      <c r="N17416" s="12">
        <f>DATE(YEAR(Table1[[#This Row],[Order_Date]]),MONTH(Table1[[#This Row],[Order_Date]]),1)</f>
        <v>45566</v>
      </c>
    </row>
    <row r="17417" spans="1:14">
      <c r="A17417" t="s">
        <v>762</v>
      </c>
      <c r="B17417" t="s">
        <v>717</v>
      </c>
      <c r="C17417" t="s">
        <v>718</v>
      </c>
      <c r="D17417" t="s">
        <v>33</v>
      </c>
      <c r="E17417" t="s">
        <v>282</v>
      </c>
      <c r="F17417" t="s">
        <v>46</v>
      </c>
      <c r="G17417">
        <v>12</v>
      </c>
      <c r="H17417">
        <v>2612.4899999999998</v>
      </c>
      <c r="I17417">
        <v>31349.88</v>
      </c>
      <c r="J17417">
        <v>144</v>
      </c>
      <c r="K17417">
        <v>10</v>
      </c>
      <c r="L17417" t="s">
        <v>18</v>
      </c>
      <c r="M17417">
        <f>(Table1[[#This Row],[Current_Stock]]*Table1[[#This Row],[Unit_Price]])</f>
        <v>376198.55999999994</v>
      </c>
      <c r="N17417" s="12">
        <f>DATE(YEAR(Table1[[#This Row],[Order_Date]]),MONTH(Table1[[#This Row],[Order_Date]]),1)</f>
        <v>45047</v>
      </c>
    </row>
    <row r="17418" spans="1:14">
      <c r="A17418" t="s">
        <v>1202</v>
      </c>
      <c r="B17418" t="s">
        <v>734</v>
      </c>
      <c r="C17418" t="s">
        <v>735</v>
      </c>
      <c r="D17418" t="s">
        <v>22</v>
      </c>
      <c r="E17418" t="s">
        <v>243</v>
      </c>
      <c r="F17418" t="s">
        <v>46</v>
      </c>
      <c r="G17418">
        <v>70</v>
      </c>
      <c r="H17418">
        <v>11727.31</v>
      </c>
      <c r="I17418">
        <v>820911.7</v>
      </c>
      <c r="J17418">
        <v>114</v>
      </c>
      <c r="K17418">
        <v>7</v>
      </c>
      <c r="L17418" t="s">
        <v>105</v>
      </c>
      <c r="M17418">
        <f>(Table1[[#This Row],[Current_Stock]]*Table1[[#This Row],[Unit_Price]])</f>
        <v>1336913.3399999999</v>
      </c>
      <c r="N17418" s="12">
        <f>DATE(YEAR(Table1[[#This Row],[Order_Date]]),MONTH(Table1[[#This Row],[Order_Date]]),1)</f>
        <v>45627</v>
      </c>
    </row>
    <row r="17419" spans="1:14">
      <c r="A17419" t="s">
        <v>230</v>
      </c>
      <c r="B17419" t="s">
        <v>267</v>
      </c>
      <c r="C17419" t="s">
        <v>268</v>
      </c>
      <c r="D17419" t="s">
        <v>15</v>
      </c>
      <c r="E17419" t="s">
        <v>167</v>
      </c>
      <c r="F17419" t="s">
        <v>46</v>
      </c>
      <c r="G17419">
        <v>18</v>
      </c>
      <c r="H17419">
        <v>423.91</v>
      </c>
      <c r="I17419">
        <v>7630.38</v>
      </c>
      <c r="J17419">
        <v>172</v>
      </c>
      <c r="K17419">
        <v>7</v>
      </c>
      <c r="L17419" t="s">
        <v>18</v>
      </c>
      <c r="M17419">
        <f>(Table1[[#This Row],[Current_Stock]]*Table1[[#This Row],[Unit_Price]])</f>
        <v>72912.52</v>
      </c>
      <c r="N17419" s="12">
        <f>DATE(YEAR(Table1[[#This Row],[Order_Date]]),MONTH(Table1[[#This Row],[Order_Date]]),1)</f>
        <v>45078</v>
      </c>
    </row>
    <row r="17420" spans="1:14">
      <c r="A17420" t="s">
        <v>821</v>
      </c>
      <c r="B17420" t="s">
        <v>311</v>
      </c>
      <c r="C17420" t="s">
        <v>312</v>
      </c>
      <c r="D17420" t="s">
        <v>22</v>
      </c>
      <c r="E17420" t="s">
        <v>16</v>
      </c>
      <c r="F17420" t="s">
        <v>60</v>
      </c>
      <c r="G17420">
        <v>54</v>
      </c>
      <c r="H17420">
        <v>10581.13</v>
      </c>
      <c r="I17420">
        <v>571381.02</v>
      </c>
      <c r="J17420">
        <v>84</v>
      </c>
      <c r="K17420">
        <v>10</v>
      </c>
      <c r="L17420" t="s">
        <v>105</v>
      </c>
      <c r="M17420">
        <f>(Table1[[#This Row],[Current_Stock]]*Table1[[#This Row],[Unit_Price]])</f>
        <v>888814.91999999993</v>
      </c>
      <c r="N17420" s="12">
        <f>DATE(YEAR(Table1[[#This Row],[Order_Date]]),MONTH(Table1[[#This Row],[Order_Date]]),1)</f>
        <v>45261</v>
      </c>
    </row>
    <row r="17421" spans="1:14">
      <c r="A17421" t="s">
        <v>669</v>
      </c>
      <c r="B17421" t="s">
        <v>811</v>
      </c>
      <c r="C17421" t="s">
        <v>812</v>
      </c>
      <c r="D17421" t="s">
        <v>33</v>
      </c>
      <c r="E17421" t="s">
        <v>269</v>
      </c>
      <c r="F17421" t="s">
        <v>60</v>
      </c>
      <c r="G17421">
        <v>24</v>
      </c>
      <c r="H17421">
        <v>2773.46</v>
      </c>
      <c r="I17421">
        <v>66563.039999999994</v>
      </c>
      <c r="J17421">
        <v>204</v>
      </c>
      <c r="K17421">
        <v>4</v>
      </c>
      <c r="L17421" t="s">
        <v>18</v>
      </c>
      <c r="M17421">
        <f>(Table1[[#This Row],[Current_Stock]]*Table1[[#This Row],[Unit_Price]])</f>
        <v>565785.84</v>
      </c>
      <c r="N17421" s="12">
        <f>DATE(YEAR(Table1[[#This Row],[Order_Date]]),MONTH(Table1[[#This Row],[Order_Date]]),1)</f>
        <v>45078</v>
      </c>
    </row>
    <row r="17422" spans="1:14">
      <c r="A17422" t="s">
        <v>1335</v>
      </c>
      <c r="B17422" t="s">
        <v>913</v>
      </c>
      <c r="C17422" t="s">
        <v>914</v>
      </c>
      <c r="D17422" t="s">
        <v>33</v>
      </c>
      <c r="E17422" t="s">
        <v>54</v>
      </c>
      <c r="F17422" t="s">
        <v>60</v>
      </c>
      <c r="G17422">
        <v>12</v>
      </c>
      <c r="H17422">
        <v>201.72</v>
      </c>
      <c r="I17422">
        <v>2420.64</v>
      </c>
      <c r="J17422">
        <v>139</v>
      </c>
      <c r="K17422">
        <v>3</v>
      </c>
      <c r="L17422" t="s">
        <v>18</v>
      </c>
      <c r="M17422">
        <f>(Table1[[#This Row],[Current_Stock]]*Table1[[#This Row],[Unit_Price]])</f>
        <v>28039.079999999998</v>
      </c>
      <c r="N17422" s="12">
        <f>DATE(YEAR(Table1[[#This Row],[Order_Date]]),MONTH(Table1[[#This Row],[Order_Date]]),1)</f>
        <v>45139</v>
      </c>
    </row>
    <row r="17423" spans="1:14">
      <c r="A17423" t="s">
        <v>887</v>
      </c>
      <c r="B17423" t="s">
        <v>1147</v>
      </c>
      <c r="C17423" t="s">
        <v>1148</v>
      </c>
      <c r="D17423" t="s">
        <v>96</v>
      </c>
      <c r="E17423" t="s">
        <v>243</v>
      </c>
      <c r="F17423" t="s">
        <v>60</v>
      </c>
      <c r="G17423">
        <v>8</v>
      </c>
      <c r="H17423">
        <v>1492.01</v>
      </c>
      <c r="I17423">
        <v>11936.08</v>
      </c>
      <c r="J17423">
        <v>271</v>
      </c>
      <c r="K17423">
        <v>10</v>
      </c>
      <c r="L17423" t="s">
        <v>18</v>
      </c>
      <c r="M17423">
        <f>(Table1[[#This Row],[Current_Stock]]*Table1[[#This Row],[Unit_Price]])</f>
        <v>404334.71</v>
      </c>
      <c r="N17423" s="12">
        <f>DATE(YEAR(Table1[[#This Row],[Order_Date]]),MONTH(Table1[[#This Row],[Order_Date]]),1)</f>
        <v>45536</v>
      </c>
    </row>
    <row r="17424" spans="1:14">
      <c r="A17424" t="s">
        <v>196</v>
      </c>
      <c r="B17424" t="s">
        <v>444</v>
      </c>
      <c r="C17424" t="s">
        <v>445</v>
      </c>
      <c r="D17424" t="s">
        <v>44</v>
      </c>
      <c r="E17424" t="s">
        <v>184</v>
      </c>
      <c r="F17424" t="s">
        <v>60</v>
      </c>
      <c r="G17424">
        <v>51</v>
      </c>
      <c r="H17424">
        <v>2414.33</v>
      </c>
      <c r="I17424">
        <v>123130.83</v>
      </c>
      <c r="J17424">
        <v>57</v>
      </c>
      <c r="K17424">
        <v>9</v>
      </c>
      <c r="L17424" t="s">
        <v>18</v>
      </c>
      <c r="M17424">
        <f>(Table1[[#This Row],[Current_Stock]]*Table1[[#This Row],[Unit_Price]])</f>
        <v>137616.81</v>
      </c>
      <c r="N17424" s="12">
        <f>DATE(YEAR(Table1[[#This Row],[Order_Date]]),MONTH(Table1[[#This Row],[Order_Date]]),1)</f>
        <v>45597</v>
      </c>
    </row>
    <row r="17425" spans="1:14">
      <c r="A17425" t="s">
        <v>613</v>
      </c>
      <c r="B17425" t="s">
        <v>660</v>
      </c>
      <c r="C17425" t="s">
        <v>661</v>
      </c>
      <c r="D17425" t="s">
        <v>15</v>
      </c>
      <c r="E17425" t="s">
        <v>28</v>
      </c>
      <c r="F17425" t="s">
        <v>17</v>
      </c>
      <c r="G17425">
        <v>15</v>
      </c>
      <c r="H17425">
        <v>325.95</v>
      </c>
      <c r="I17425">
        <v>4889.25</v>
      </c>
      <c r="J17425">
        <v>114</v>
      </c>
      <c r="K17425">
        <v>2</v>
      </c>
      <c r="L17425" t="s">
        <v>18</v>
      </c>
      <c r="M17425">
        <f>(Table1[[#This Row],[Current_Stock]]*Table1[[#This Row],[Unit_Price]])</f>
        <v>37158.299999999996</v>
      </c>
      <c r="N17425" s="12">
        <f>DATE(YEAR(Table1[[#This Row],[Order_Date]]),MONTH(Table1[[#This Row],[Order_Date]]),1)</f>
        <v>45231</v>
      </c>
    </row>
    <row r="17426" spans="1:14">
      <c r="A17426" t="s">
        <v>823</v>
      </c>
      <c r="B17426" t="s">
        <v>738</v>
      </c>
      <c r="C17426" t="s">
        <v>739</v>
      </c>
      <c r="D17426" t="s">
        <v>27</v>
      </c>
      <c r="E17426" t="s">
        <v>104</v>
      </c>
      <c r="F17426" t="s">
        <v>46</v>
      </c>
      <c r="G17426">
        <v>9</v>
      </c>
      <c r="H17426">
        <v>2500.67</v>
      </c>
      <c r="I17426">
        <v>22506.03</v>
      </c>
      <c r="J17426">
        <v>493</v>
      </c>
      <c r="K17426">
        <v>4</v>
      </c>
      <c r="L17426" t="s">
        <v>55</v>
      </c>
      <c r="M17426">
        <f>(Table1[[#This Row],[Current_Stock]]*Table1[[#This Row],[Unit_Price]])</f>
        <v>1232830.31</v>
      </c>
      <c r="N17426" s="12">
        <f>DATE(YEAR(Table1[[#This Row],[Order_Date]]),MONTH(Table1[[#This Row],[Order_Date]]),1)</f>
        <v>45566</v>
      </c>
    </row>
    <row r="17427" spans="1:14">
      <c r="A17427" t="s">
        <v>857</v>
      </c>
      <c r="B17427" t="s">
        <v>752</v>
      </c>
      <c r="C17427" t="s">
        <v>753</v>
      </c>
      <c r="D17427" t="s">
        <v>183</v>
      </c>
      <c r="E17427" t="s">
        <v>153</v>
      </c>
      <c r="F17427" t="s">
        <v>29</v>
      </c>
      <c r="G17427">
        <v>21</v>
      </c>
      <c r="H17427">
        <v>1266.77</v>
      </c>
      <c r="I17427">
        <v>26602.17</v>
      </c>
      <c r="J17427">
        <v>124</v>
      </c>
      <c r="K17427">
        <v>4</v>
      </c>
      <c r="L17427" t="s">
        <v>18</v>
      </c>
      <c r="M17427">
        <f>(Table1[[#This Row],[Current_Stock]]*Table1[[#This Row],[Unit_Price]])</f>
        <v>157079.48000000001</v>
      </c>
      <c r="N17427" s="12">
        <f>DATE(YEAR(Table1[[#This Row],[Order_Date]]),MONTH(Table1[[#This Row],[Order_Date]]),1)</f>
        <v>45047</v>
      </c>
    </row>
    <row r="17428" spans="1:14">
      <c r="A17428" t="s">
        <v>1330</v>
      </c>
      <c r="B17428" t="s">
        <v>155</v>
      </c>
      <c r="C17428" t="s">
        <v>156</v>
      </c>
      <c r="D17428" t="s">
        <v>33</v>
      </c>
      <c r="E17428" t="s">
        <v>153</v>
      </c>
      <c r="F17428" t="s">
        <v>17</v>
      </c>
      <c r="G17428">
        <v>15</v>
      </c>
      <c r="H17428">
        <v>3920.96</v>
      </c>
      <c r="I17428">
        <v>58814.400000000001</v>
      </c>
      <c r="J17428">
        <v>102</v>
      </c>
      <c r="K17428">
        <v>14</v>
      </c>
      <c r="L17428" t="s">
        <v>18</v>
      </c>
      <c r="M17428">
        <f>(Table1[[#This Row],[Current_Stock]]*Table1[[#This Row],[Unit_Price]])</f>
        <v>399937.92</v>
      </c>
      <c r="N17428" s="12">
        <f>DATE(YEAR(Table1[[#This Row],[Order_Date]]),MONTH(Table1[[#This Row],[Order_Date]]),1)</f>
        <v>45444</v>
      </c>
    </row>
    <row r="17429" spans="1:14">
      <c r="A17429" t="s">
        <v>1044</v>
      </c>
      <c r="B17429" t="s">
        <v>787</v>
      </c>
      <c r="C17429" t="s">
        <v>788</v>
      </c>
      <c r="D17429" t="s">
        <v>53</v>
      </c>
      <c r="E17429" t="s">
        <v>330</v>
      </c>
      <c r="F17429" t="s">
        <v>60</v>
      </c>
      <c r="G17429">
        <v>5</v>
      </c>
      <c r="H17429">
        <v>808.64</v>
      </c>
      <c r="I17429">
        <v>4043.2</v>
      </c>
      <c r="J17429">
        <v>576</v>
      </c>
      <c r="K17429">
        <v>10</v>
      </c>
      <c r="L17429" t="s">
        <v>55</v>
      </c>
      <c r="M17429">
        <f>(Table1[[#This Row],[Current_Stock]]*Table1[[#This Row],[Unit_Price]])</f>
        <v>465776.64000000001</v>
      </c>
      <c r="N17429" s="12">
        <f>DATE(YEAR(Table1[[#This Row],[Order_Date]]),MONTH(Table1[[#This Row],[Order_Date]]),1)</f>
        <v>45261</v>
      </c>
    </row>
    <row r="17430" spans="1:14">
      <c r="A17430" t="s">
        <v>137</v>
      </c>
      <c r="B17430" t="s">
        <v>853</v>
      </c>
      <c r="C17430" t="s">
        <v>854</v>
      </c>
      <c r="D17430" t="s">
        <v>84</v>
      </c>
      <c r="E17430" t="s">
        <v>160</v>
      </c>
      <c r="F17430" t="s">
        <v>17</v>
      </c>
      <c r="G17430">
        <v>24</v>
      </c>
      <c r="H17430">
        <v>11234.31</v>
      </c>
      <c r="I17430">
        <v>269623.44</v>
      </c>
      <c r="J17430">
        <v>231</v>
      </c>
      <c r="K17430">
        <v>10</v>
      </c>
      <c r="L17430" t="s">
        <v>18</v>
      </c>
      <c r="M17430">
        <f>(Table1[[#This Row],[Current_Stock]]*Table1[[#This Row],[Unit_Price]])</f>
        <v>2595125.61</v>
      </c>
      <c r="N17430" s="12">
        <f>DATE(YEAR(Table1[[#This Row],[Order_Date]]),MONTH(Table1[[#This Row],[Order_Date]]),1)</f>
        <v>45323</v>
      </c>
    </row>
    <row r="17431" spans="1:14">
      <c r="A17431" t="s">
        <v>1344</v>
      </c>
      <c r="B17431" t="s">
        <v>201</v>
      </c>
      <c r="C17431" t="s">
        <v>202</v>
      </c>
      <c r="D17431" t="s">
        <v>22</v>
      </c>
      <c r="E17431" t="s">
        <v>50</v>
      </c>
      <c r="F17431" t="s">
        <v>46</v>
      </c>
      <c r="G17431">
        <v>57</v>
      </c>
      <c r="H17431">
        <v>13775.91</v>
      </c>
      <c r="I17431">
        <v>785226.87</v>
      </c>
      <c r="J17431">
        <v>72</v>
      </c>
      <c r="K17431">
        <v>10</v>
      </c>
      <c r="L17431" t="s">
        <v>105</v>
      </c>
      <c r="M17431">
        <f>(Table1[[#This Row],[Current_Stock]]*Table1[[#This Row],[Unit_Price]])</f>
        <v>991865.52</v>
      </c>
      <c r="N17431" s="12">
        <f>DATE(YEAR(Table1[[#This Row],[Order_Date]]),MONTH(Table1[[#This Row],[Order_Date]]),1)</f>
        <v>45231</v>
      </c>
    </row>
    <row r="17432" spans="1:14">
      <c r="A17432" t="s">
        <v>455</v>
      </c>
      <c r="B17432" t="s">
        <v>626</v>
      </c>
      <c r="C17432" t="s">
        <v>627</v>
      </c>
      <c r="D17432" t="s">
        <v>44</v>
      </c>
      <c r="E17432" t="s">
        <v>39</v>
      </c>
      <c r="F17432" t="s">
        <v>40</v>
      </c>
      <c r="G17432">
        <v>47</v>
      </c>
      <c r="H17432">
        <v>3140.87</v>
      </c>
      <c r="I17432">
        <v>147620.89000000001</v>
      </c>
      <c r="J17432">
        <v>62</v>
      </c>
      <c r="K17432">
        <v>4</v>
      </c>
      <c r="L17432" t="s">
        <v>105</v>
      </c>
      <c r="M17432">
        <f>(Table1[[#This Row],[Current_Stock]]*Table1[[#This Row],[Unit_Price]])</f>
        <v>194733.94</v>
      </c>
      <c r="N17432" s="12">
        <f>DATE(YEAR(Table1[[#This Row],[Order_Date]]),MONTH(Table1[[#This Row],[Order_Date]]),1)</f>
        <v>45597</v>
      </c>
    </row>
    <row r="17433" spans="1:14">
      <c r="A17433" t="s">
        <v>509</v>
      </c>
      <c r="B17433" t="s">
        <v>1147</v>
      </c>
      <c r="C17433" t="s">
        <v>1148</v>
      </c>
      <c r="D17433" t="s">
        <v>96</v>
      </c>
      <c r="E17433" t="s">
        <v>54</v>
      </c>
      <c r="F17433" t="s">
        <v>46</v>
      </c>
      <c r="G17433">
        <v>10</v>
      </c>
      <c r="H17433">
        <v>4282.49</v>
      </c>
      <c r="I17433">
        <v>42824.9</v>
      </c>
      <c r="J17433">
        <v>256</v>
      </c>
      <c r="K17433">
        <v>8</v>
      </c>
      <c r="L17433" t="s">
        <v>18</v>
      </c>
      <c r="M17433">
        <f>(Table1[[#This Row],[Current_Stock]]*Table1[[#This Row],[Unit_Price]])</f>
        <v>1096317.4399999999</v>
      </c>
      <c r="N17433" s="12">
        <f>DATE(YEAR(Table1[[#This Row],[Order_Date]]),MONTH(Table1[[#This Row],[Order_Date]]),1)</f>
        <v>44958</v>
      </c>
    </row>
    <row r="17434" spans="1:14">
      <c r="A17434" t="s">
        <v>137</v>
      </c>
      <c r="B17434" t="s">
        <v>959</v>
      </c>
      <c r="C17434" t="s">
        <v>960</v>
      </c>
      <c r="D17434" t="s">
        <v>22</v>
      </c>
      <c r="E17434" t="s">
        <v>89</v>
      </c>
      <c r="F17434" t="s">
        <v>29</v>
      </c>
      <c r="G17434">
        <v>49</v>
      </c>
      <c r="H17434">
        <v>4665.6400000000003</v>
      </c>
      <c r="I17434">
        <v>228616.36</v>
      </c>
      <c r="J17434">
        <v>78</v>
      </c>
      <c r="K17434">
        <v>13</v>
      </c>
      <c r="L17434" t="s">
        <v>18</v>
      </c>
      <c r="M17434">
        <f>(Table1[[#This Row],[Current_Stock]]*Table1[[#This Row],[Unit_Price]])</f>
        <v>363919.92000000004</v>
      </c>
      <c r="N17434" s="12">
        <f>DATE(YEAR(Table1[[#This Row],[Order_Date]]),MONTH(Table1[[#This Row],[Order_Date]]),1)</f>
        <v>45323</v>
      </c>
    </row>
    <row r="17435" spans="1:14">
      <c r="A17435" t="s">
        <v>1344</v>
      </c>
      <c r="B17435" t="s">
        <v>280</v>
      </c>
      <c r="C17435" t="s">
        <v>281</v>
      </c>
      <c r="D17435" t="s">
        <v>22</v>
      </c>
      <c r="E17435" t="s">
        <v>16</v>
      </c>
      <c r="F17435" t="s">
        <v>29</v>
      </c>
      <c r="G17435">
        <v>36</v>
      </c>
      <c r="H17435">
        <v>4050.18</v>
      </c>
      <c r="I17435">
        <v>145806.48000000001</v>
      </c>
      <c r="J17435">
        <v>73</v>
      </c>
      <c r="K17435">
        <v>13</v>
      </c>
      <c r="L17435" t="s">
        <v>105</v>
      </c>
      <c r="M17435">
        <f>(Table1[[#This Row],[Current_Stock]]*Table1[[#This Row],[Unit_Price]])</f>
        <v>295663.14</v>
      </c>
      <c r="N17435" s="12">
        <f>DATE(YEAR(Table1[[#This Row],[Order_Date]]),MONTH(Table1[[#This Row],[Order_Date]]),1)</f>
        <v>45231</v>
      </c>
    </row>
    <row r="17436" spans="1:14">
      <c r="A17436" t="s">
        <v>681</v>
      </c>
      <c r="B17436" t="s">
        <v>825</v>
      </c>
      <c r="C17436" t="s">
        <v>826</v>
      </c>
      <c r="D17436" t="s">
        <v>183</v>
      </c>
      <c r="E17436" t="s">
        <v>167</v>
      </c>
      <c r="F17436" t="s">
        <v>60</v>
      </c>
      <c r="G17436">
        <v>8</v>
      </c>
      <c r="H17436">
        <v>4829.58</v>
      </c>
      <c r="I17436">
        <v>38636.639999999999</v>
      </c>
      <c r="J17436">
        <v>164</v>
      </c>
      <c r="K17436">
        <v>14</v>
      </c>
      <c r="L17436" t="s">
        <v>18</v>
      </c>
      <c r="M17436">
        <f>(Table1[[#This Row],[Current_Stock]]*Table1[[#This Row],[Unit_Price]])</f>
        <v>792051.12</v>
      </c>
      <c r="N17436" s="12">
        <f>DATE(YEAR(Table1[[#This Row],[Order_Date]]),MONTH(Table1[[#This Row],[Order_Date]]),1)</f>
        <v>45261</v>
      </c>
    </row>
    <row r="17437" spans="1:14">
      <c r="A17437" t="s">
        <v>1141</v>
      </c>
      <c r="B17437" t="s">
        <v>531</v>
      </c>
      <c r="C17437" t="s">
        <v>532</v>
      </c>
      <c r="D17437" t="s">
        <v>53</v>
      </c>
      <c r="E17437" t="s">
        <v>85</v>
      </c>
      <c r="F17437" t="s">
        <v>60</v>
      </c>
      <c r="G17437">
        <v>13</v>
      </c>
      <c r="H17437">
        <v>1618.97</v>
      </c>
      <c r="I17437">
        <v>21046.61</v>
      </c>
      <c r="J17437">
        <v>543</v>
      </c>
      <c r="K17437">
        <v>4</v>
      </c>
      <c r="L17437" t="s">
        <v>18</v>
      </c>
      <c r="M17437">
        <f>(Table1[[#This Row],[Current_Stock]]*Table1[[#This Row],[Unit_Price]])</f>
        <v>879100.71</v>
      </c>
      <c r="N17437" s="12">
        <f>DATE(YEAR(Table1[[#This Row],[Order_Date]]),MONTH(Table1[[#This Row],[Order_Date]]),1)</f>
        <v>45627</v>
      </c>
    </row>
    <row r="17438" spans="1:14">
      <c r="A17438" t="s">
        <v>1194</v>
      </c>
      <c r="B17438" t="s">
        <v>870</v>
      </c>
      <c r="C17438" t="s">
        <v>871</v>
      </c>
      <c r="D17438" t="s">
        <v>84</v>
      </c>
      <c r="E17438" t="s">
        <v>45</v>
      </c>
      <c r="F17438" t="s">
        <v>60</v>
      </c>
      <c r="G17438">
        <v>14</v>
      </c>
      <c r="H17438">
        <v>5612.7</v>
      </c>
      <c r="I17438">
        <v>78577.8</v>
      </c>
      <c r="J17438">
        <v>240</v>
      </c>
      <c r="K17438">
        <v>5</v>
      </c>
      <c r="L17438" t="s">
        <v>18</v>
      </c>
      <c r="M17438">
        <f>(Table1[[#This Row],[Current_Stock]]*Table1[[#This Row],[Unit_Price]])</f>
        <v>1347048</v>
      </c>
      <c r="N17438" s="12">
        <f>DATE(YEAR(Table1[[#This Row],[Order_Date]]),MONTH(Table1[[#This Row],[Order_Date]]),1)</f>
        <v>45474</v>
      </c>
    </row>
    <row r="17439" spans="1:14">
      <c r="A17439" t="s">
        <v>1347</v>
      </c>
      <c r="B17439" t="s">
        <v>730</v>
      </c>
      <c r="C17439" t="s">
        <v>731</v>
      </c>
      <c r="D17439" t="s">
        <v>84</v>
      </c>
      <c r="E17439" t="s">
        <v>243</v>
      </c>
      <c r="F17439" t="s">
        <v>29</v>
      </c>
      <c r="G17439">
        <v>14</v>
      </c>
      <c r="H17439">
        <v>9403.99</v>
      </c>
      <c r="I17439">
        <v>131655.85999999999</v>
      </c>
      <c r="J17439">
        <v>179</v>
      </c>
      <c r="K17439">
        <v>14</v>
      </c>
      <c r="L17439" t="s">
        <v>18</v>
      </c>
      <c r="M17439">
        <f>(Table1[[#This Row],[Current_Stock]]*Table1[[#This Row],[Unit_Price]])</f>
        <v>1683314.21</v>
      </c>
      <c r="N17439" s="12">
        <f>DATE(YEAR(Table1[[#This Row],[Order_Date]]),MONTH(Table1[[#This Row],[Order_Date]]),1)</f>
        <v>45505</v>
      </c>
    </row>
    <row r="17440" spans="1:14">
      <c r="A17440" t="s">
        <v>143</v>
      </c>
      <c r="B17440" t="s">
        <v>36</v>
      </c>
      <c r="C17440" t="s">
        <v>37</v>
      </c>
      <c r="D17440" t="s">
        <v>38</v>
      </c>
      <c r="E17440" t="s">
        <v>243</v>
      </c>
      <c r="F17440" t="s">
        <v>17</v>
      </c>
      <c r="G17440">
        <v>8</v>
      </c>
      <c r="H17440">
        <v>2041.36</v>
      </c>
      <c r="I17440">
        <v>16330.88</v>
      </c>
      <c r="J17440">
        <v>110</v>
      </c>
      <c r="K17440">
        <v>5</v>
      </c>
      <c r="L17440" t="s">
        <v>18</v>
      </c>
      <c r="M17440">
        <f>(Table1[[#This Row],[Current_Stock]]*Table1[[#This Row],[Unit_Price]])</f>
        <v>224549.59999999998</v>
      </c>
      <c r="N17440" s="12">
        <f>DATE(YEAR(Table1[[#This Row],[Order_Date]]),MONTH(Table1[[#This Row],[Order_Date]]),1)</f>
        <v>45078</v>
      </c>
    </row>
    <row r="17441" spans="1:14">
      <c r="A17441" t="s">
        <v>1298</v>
      </c>
      <c r="B17441" t="s">
        <v>207</v>
      </c>
      <c r="C17441" t="s">
        <v>208</v>
      </c>
      <c r="D17441" t="s">
        <v>27</v>
      </c>
      <c r="E17441" t="s">
        <v>251</v>
      </c>
      <c r="F17441" t="s">
        <v>29</v>
      </c>
      <c r="G17441">
        <v>5</v>
      </c>
      <c r="H17441">
        <v>1051.53</v>
      </c>
      <c r="I17441">
        <v>5257.65</v>
      </c>
      <c r="J17441">
        <v>505</v>
      </c>
      <c r="K17441">
        <v>11</v>
      </c>
      <c r="L17441" t="s">
        <v>18</v>
      </c>
      <c r="M17441">
        <f>(Table1[[#This Row],[Current_Stock]]*Table1[[#This Row],[Unit_Price]])</f>
        <v>531022.65</v>
      </c>
      <c r="N17441" s="12">
        <f>DATE(YEAR(Table1[[#This Row],[Order_Date]]),MONTH(Table1[[#This Row],[Order_Date]]),1)</f>
        <v>45231</v>
      </c>
    </row>
    <row r="17442" spans="1:14">
      <c r="A17442" t="s">
        <v>1114</v>
      </c>
      <c r="B17442" t="s">
        <v>1117</v>
      </c>
      <c r="C17442" t="s">
        <v>1118</v>
      </c>
      <c r="D17442" t="s">
        <v>84</v>
      </c>
      <c r="E17442" t="s">
        <v>16</v>
      </c>
      <c r="F17442" t="s">
        <v>60</v>
      </c>
      <c r="G17442">
        <v>15</v>
      </c>
      <c r="H17442">
        <v>12738.06</v>
      </c>
      <c r="I17442">
        <v>191070.9</v>
      </c>
      <c r="J17442">
        <v>208</v>
      </c>
      <c r="K17442">
        <v>14</v>
      </c>
      <c r="L17442" t="s">
        <v>18</v>
      </c>
      <c r="M17442">
        <f>(Table1[[#This Row],[Current_Stock]]*Table1[[#This Row],[Unit_Price]])</f>
        <v>2649516.48</v>
      </c>
      <c r="N17442" s="12">
        <f>DATE(YEAR(Table1[[#This Row],[Order_Date]]),MONTH(Table1[[#This Row],[Order_Date]]),1)</f>
        <v>45597</v>
      </c>
    </row>
    <row r="17443" spans="1:14">
      <c r="A17443" t="s">
        <v>1202</v>
      </c>
      <c r="B17443" t="s">
        <v>48</v>
      </c>
      <c r="C17443" t="s">
        <v>49</v>
      </c>
      <c r="D17443" t="s">
        <v>38</v>
      </c>
      <c r="E17443" t="s">
        <v>109</v>
      </c>
      <c r="F17443" t="s">
        <v>17</v>
      </c>
      <c r="G17443">
        <v>17</v>
      </c>
      <c r="H17443">
        <v>3322.63</v>
      </c>
      <c r="I17443">
        <v>56484.71</v>
      </c>
      <c r="J17443">
        <v>136</v>
      </c>
      <c r="K17443">
        <v>12</v>
      </c>
      <c r="L17443" t="s">
        <v>18</v>
      </c>
      <c r="M17443">
        <f>(Table1[[#This Row],[Current_Stock]]*Table1[[#This Row],[Unit_Price]])</f>
        <v>451877.68</v>
      </c>
      <c r="N17443" s="12">
        <f>DATE(YEAR(Table1[[#This Row],[Order_Date]]),MONTH(Table1[[#This Row],[Order_Date]]),1)</f>
        <v>45627</v>
      </c>
    </row>
    <row r="17444" spans="1:14">
      <c r="A17444" t="s">
        <v>1303</v>
      </c>
      <c r="B17444" t="s">
        <v>94</v>
      </c>
      <c r="C17444" t="s">
        <v>95</v>
      </c>
      <c r="D17444" t="s">
        <v>96</v>
      </c>
      <c r="E17444" t="s">
        <v>73</v>
      </c>
      <c r="F17444" t="s">
        <v>40</v>
      </c>
      <c r="G17444">
        <v>6</v>
      </c>
      <c r="H17444">
        <v>3318.58</v>
      </c>
      <c r="I17444">
        <v>19911.48</v>
      </c>
      <c r="J17444">
        <v>463</v>
      </c>
      <c r="K17444">
        <v>3</v>
      </c>
      <c r="L17444" t="s">
        <v>18</v>
      </c>
      <c r="M17444">
        <f>(Table1[[#This Row],[Current_Stock]]*Table1[[#This Row],[Unit_Price]])</f>
        <v>1536502.54</v>
      </c>
      <c r="N17444" s="12">
        <f>DATE(YEAR(Table1[[#This Row],[Order_Date]]),MONTH(Table1[[#This Row],[Order_Date]]),1)</f>
        <v>45017</v>
      </c>
    </row>
    <row r="17445" spans="1:14">
      <c r="A17445" t="s">
        <v>1203</v>
      </c>
      <c r="B17445" t="s">
        <v>758</v>
      </c>
      <c r="C17445" t="s">
        <v>759</v>
      </c>
      <c r="D17445" t="s">
        <v>15</v>
      </c>
      <c r="E17445" t="s">
        <v>54</v>
      </c>
      <c r="F17445" t="s">
        <v>60</v>
      </c>
      <c r="G17445">
        <v>12</v>
      </c>
      <c r="H17445">
        <v>491.94</v>
      </c>
      <c r="I17445">
        <v>5903.28</v>
      </c>
      <c r="J17445">
        <v>161</v>
      </c>
      <c r="K17445">
        <v>5</v>
      </c>
      <c r="L17445" t="s">
        <v>18</v>
      </c>
      <c r="M17445">
        <f>(Table1[[#This Row],[Current_Stock]]*Table1[[#This Row],[Unit_Price]])</f>
        <v>79202.34</v>
      </c>
      <c r="N17445" s="12">
        <f>DATE(YEAR(Table1[[#This Row],[Order_Date]]),MONTH(Table1[[#This Row],[Order_Date]]),1)</f>
        <v>45444</v>
      </c>
    </row>
    <row r="17446" spans="1:14">
      <c r="A17446" t="s">
        <v>610</v>
      </c>
      <c r="B17446" t="s">
        <v>401</v>
      </c>
      <c r="C17446" t="s">
        <v>402</v>
      </c>
      <c r="D17446" t="s">
        <v>33</v>
      </c>
      <c r="E17446" t="s">
        <v>34</v>
      </c>
      <c r="F17446" t="s">
        <v>40</v>
      </c>
      <c r="G17446">
        <v>21</v>
      </c>
      <c r="H17446">
        <v>2072.39</v>
      </c>
      <c r="I17446">
        <v>43520.19</v>
      </c>
      <c r="J17446">
        <v>184</v>
      </c>
      <c r="K17446">
        <v>4</v>
      </c>
      <c r="L17446" t="s">
        <v>18</v>
      </c>
      <c r="M17446">
        <f>(Table1[[#This Row],[Current_Stock]]*Table1[[#This Row],[Unit_Price]])</f>
        <v>381319.75999999995</v>
      </c>
      <c r="N17446" s="12">
        <f>DATE(YEAR(Table1[[#This Row],[Order_Date]]),MONTH(Table1[[#This Row],[Order_Date]]),1)</f>
        <v>45413</v>
      </c>
    </row>
    <row r="17447" spans="1:14">
      <c r="A17447" t="s">
        <v>389</v>
      </c>
      <c r="B17447" t="s">
        <v>649</v>
      </c>
      <c r="C17447" t="s">
        <v>650</v>
      </c>
      <c r="D17447" t="s">
        <v>183</v>
      </c>
      <c r="E17447" t="s">
        <v>277</v>
      </c>
      <c r="F17447" t="s">
        <v>46</v>
      </c>
      <c r="G17447">
        <v>11</v>
      </c>
      <c r="H17447">
        <v>3828.93</v>
      </c>
      <c r="I17447">
        <v>42118.23</v>
      </c>
      <c r="J17447">
        <v>200</v>
      </c>
      <c r="K17447">
        <v>10</v>
      </c>
      <c r="L17447" t="s">
        <v>18</v>
      </c>
      <c r="M17447">
        <f>(Table1[[#This Row],[Current_Stock]]*Table1[[#This Row],[Unit_Price]])</f>
        <v>765786</v>
      </c>
      <c r="N17447" s="12">
        <f>DATE(YEAR(Table1[[#This Row],[Order_Date]]),MONTH(Table1[[#This Row],[Order_Date]]),1)</f>
        <v>45261</v>
      </c>
    </row>
    <row r="17448" spans="1:14">
      <c r="A17448" t="s">
        <v>1319</v>
      </c>
      <c r="B17448" t="s">
        <v>71</v>
      </c>
      <c r="C17448" t="s">
        <v>72</v>
      </c>
      <c r="D17448" t="s">
        <v>15</v>
      </c>
      <c r="E17448" t="s">
        <v>45</v>
      </c>
      <c r="F17448" t="s">
        <v>40</v>
      </c>
      <c r="G17448">
        <v>13</v>
      </c>
      <c r="H17448">
        <v>393.89</v>
      </c>
      <c r="I17448">
        <v>5120.57</v>
      </c>
      <c r="J17448">
        <v>234</v>
      </c>
      <c r="K17448">
        <v>6</v>
      </c>
      <c r="L17448" t="s">
        <v>18</v>
      </c>
      <c r="M17448">
        <f>(Table1[[#This Row],[Current_Stock]]*Table1[[#This Row],[Unit_Price]])</f>
        <v>92170.26</v>
      </c>
      <c r="N17448" s="12">
        <f>DATE(YEAR(Table1[[#This Row],[Order_Date]]),MONTH(Table1[[#This Row],[Order_Date]]),1)</f>
        <v>45352</v>
      </c>
    </row>
    <row r="17449" spans="1:14">
      <c r="A17449" t="s">
        <v>1081</v>
      </c>
      <c r="B17449" t="s">
        <v>1133</v>
      </c>
      <c r="C17449" t="s">
        <v>1134</v>
      </c>
      <c r="D17449" t="s">
        <v>183</v>
      </c>
      <c r="E17449" t="s">
        <v>97</v>
      </c>
      <c r="F17449" t="s">
        <v>17</v>
      </c>
      <c r="G17449">
        <v>8</v>
      </c>
      <c r="H17449">
        <v>966.31</v>
      </c>
      <c r="I17449">
        <v>7730.48</v>
      </c>
      <c r="J17449">
        <v>172</v>
      </c>
      <c r="K17449">
        <v>7</v>
      </c>
      <c r="L17449" t="s">
        <v>18</v>
      </c>
      <c r="M17449">
        <f>(Table1[[#This Row],[Current_Stock]]*Table1[[#This Row],[Unit_Price]])</f>
        <v>166205.31999999998</v>
      </c>
      <c r="N17449" s="12">
        <f>DATE(YEAR(Table1[[#This Row],[Order_Date]]),MONTH(Table1[[#This Row],[Order_Date]]),1)</f>
        <v>45383</v>
      </c>
    </row>
    <row r="17450" spans="1:14">
      <c r="A17450" t="s">
        <v>382</v>
      </c>
      <c r="B17450" t="s">
        <v>404</v>
      </c>
      <c r="C17450" t="s">
        <v>405</v>
      </c>
      <c r="D17450" t="s">
        <v>27</v>
      </c>
      <c r="E17450" t="s">
        <v>184</v>
      </c>
      <c r="F17450" t="s">
        <v>60</v>
      </c>
      <c r="G17450">
        <v>3</v>
      </c>
      <c r="H17450">
        <v>4215.72</v>
      </c>
      <c r="I17450">
        <v>12647.16</v>
      </c>
      <c r="J17450">
        <v>367</v>
      </c>
      <c r="K17450">
        <v>5</v>
      </c>
      <c r="L17450" t="s">
        <v>55</v>
      </c>
      <c r="M17450">
        <f>(Table1[[#This Row],[Current_Stock]]*Table1[[#This Row],[Unit_Price]])</f>
        <v>1547169.24</v>
      </c>
      <c r="N17450" s="12">
        <f>DATE(YEAR(Table1[[#This Row],[Order_Date]]),MONTH(Table1[[#This Row],[Order_Date]]),1)</f>
        <v>45352</v>
      </c>
    </row>
    <row r="17451" spans="1:14">
      <c r="A17451" t="s">
        <v>1103</v>
      </c>
      <c r="B17451" t="s">
        <v>608</v>
      </c>
      <c r="C17451" t="s">
        <v>609</v>
      </c>
      <c r="D17451" t="s">
        <v>84</v>
      </c>
      <c r="E17451" t="s">
        <v>173</v>
      </c>
      <c r="F17451" t="s">
        <v>46</v>
      </c>
      <c r="G17451">
        <v>25</v>
      </c>
      <c r="H17451">
        <v>26883.39</v>
      </c>
      <c r="I17451">
        <v>672084.75</v>
      </c>
      <c r="J17451">
        <v>191</v>
      </c>
      <c r="K17451">
        <v>11</v>
      </c>
      <c r="L17451" t="s">
        <v>18</v>
      </c>
      <c r="M17451">
        <f>(Table1[[#This Row],[Current_Stock]]*Table1[[#This Row],[Unit_Price]])</f>
        <v>5134727.49</v>
      </c>
      <c r="N17451" s="12">
        <f>DATE(YEAR(Table1[[#This Row],[Order_Date]]),MONTH(Table1[[#This Row],[Order_Date]]),1)</f>
        <v>44927</v>
      </c>
    </row>
    <row r="17452" spans="1:14">
      <c r="A17452" t="s">
        <v>1246</v>
      </c>
      <c r="B17452" t="s">
        <v>181</v>
      </c>
      <c r="C17452" t="s">
        <v>182</v>
      </c>
      <c r="D17452" t="s">
        <v>183</v>
      </c>
      <c r="E17452" t="s">
        <v>23</v>
      </c>
      <c r="F17452" t="s">
        <v>40</v>
      </c>
      <c r="G17452">
        <v>11</v>
      </c>
      <c r="H17452">
        <v>2487.48</v>
      </c>
      <c r="I17452">
        <v>27362.28</v>
      </c>
      <c r="J17452">
        <v>163</v>
      </c>
      <c r="K17452">
        <v>13</v>
      </c>
      <c r="L17452" t="s">
        <v>18</v>
      </c>
      <c r="M17452">
        <f>(Table1[[#This Row],[Current_Stock]]*Table1[[#This Row],[Unit_Price]])</f>
        <v>405459.24</v>
      </c>
      <c r="N17452" s="12">
        <f>DATE(YEAR(Table1[[#This Row],[Order_Date]]),MONTH(Table1[[#This Row],[Order_Date]]),1)</f>
        <v>45444</v>
      </c>
    </row>
    <row r="17453" spans="1:14">
      <c r="A17453" t="s">
        <v>1386</v>
      </c>
      <c r="B17453" t="s">
        <v>1119</v>
      </c>
      <c r="C17453" t="s">
        <v>1120</v>
      </c>
      <c r="D17453" t="s">
        <v>96</v>
      </c>
      <c r="E17453" t="s">
        <v>109</v>
      </c>
      <c r="F17453" t="s">
        <v>29</v>
      </c>
      <c r="G17453">
        <v>6</v>
      </c>
      <c r="H17453">
        <v>674.37</v>
      </c>
      <c r="I17453">
        <v>4046.22</v>
      </c>
      <c r="J17453">
        <v>441</v>
      </c>
      <c r="K17453">
        <v>9</v>
      </c>
      <c r="L17453" t="s">
        <v>55</v>
      </c>
      <c r="M17453">
        <f>(Table1[[#This Row],[Current_Stock]]*Table1[[#This Row],[Unit_Price]])</f>
        <v>297397.17</v>
      </c>
      <c r="N17453" s="12">
        <f>DATE(YEAR(Table1[[#This Row],[Order_Date]]),MONTH(Table1[[#This Row],[Order_Date]]),1)</f>
        <v>45139</v>
      </c>
    </row>
    <row r="17454" spans="1:14">
      <c r="A17454" t="s">
        <v>751</v>
      </c>
      <c r="B17454" t="s">
        <v>1145</v>
      </c>
      <c r="C17454" t="s">
        <v>1146</v>
      </c>
      <c r="D17454" t="s">
        <v>96</v>
      </c>
      <c r="E17454" t="s">
        <v>104</v>
      </c>
      <c r="F17454" t="s">
        <v>29</v>
      </c>
      <c r="G17454">
        <v>3</v>
      </c>
      <c r="H17454">
        <v>4166.08</v>
      </c>
      <c r="I17454">
        <v>12498.24</v>
      </c>
      <c r="J17454">
        <v>395</v>
      </c>
      <c r="K17454">
        <v>2</v>
      </c>
      <c r="L17454" t="s">
        <v>18</v>
      </c>
      <c r="M17454">
        <f>(Table1[[#This Row],[Current_Stock]]*Table1[[#This Row],[Unit_Price]])</f>
        <v>1645601.5999999999</v>
      </c>
      <c r="N17454" s="12">
        <f>DATE(YEAR(Table1[[#This Row],[Order_Date]]),MONTH(Table1[[#This Row],[Order_Date]]),1)</f>
        <v>45170</v>
      </c>
    </row>
    <row r="17455" spans="1:14">
      <c r="A17455" t="s">
        <v>1343</v>
      </c>
      <c r="B17455" t="s">
        <v>510</v>
      </c>
      <c r="C17455" t="s">
        <v>511</v>
      </c>
      <c r="D17455" t="s">
        <v>38</v>
      </c>
      <c r="E17455" t="s">
        <v>269</v>
      </c>
      <c r="F17455" t="s">
        <v>46</v>
      </c>
      <c r="G17455">
        <v>10</v>
      </c>
      <c r="H17455">
        <v>562.76</v>
      </c>
      <c r="I17455">
        <v>5627.6</v>
      </c>
      <c r="J17455">
        <v>129</v>
      </c>
      <c r="K17455">
        <v>10</v>
      </c>
      <c r="L17455" t="s">
        <v>18</v>
      </c>
      <c r="M17455">
        <f>(Table1[[#This Row],[Current_Stock]]*Table1[[#This Row],[Unit_Price]])</f>
        <v>72596.039999999994</v>
      </c>
      <c r="N17455" s="12">
        <f>DATE(YEAR(Table1[[#This Row],[Order_Date]]),MONTH(Table1[[#This Row],[Order_Date]]),1)</f>
        <v>45627</v>
      </c>
    </row>
    <row r="17456" spans="1:14">
      <c r="A17456" t="s">
        <v>917</v>
      </c>
      <c r="B17456" t="s">
        <v>777</v>
      </c>
      <c r="C17456" t="s">
        <v>778</v>
      </c>
      <c r="D17456" t="s">
        <v>84</v>
      </c>
      <c r="E17456" t="s">
        <v>54</v>
      </c>
      <c r="F17456" t="s">
        <v>17</v>
      </c>
      <c r="G17456">
        <v>9</v>
      </c>
      <c r="H17456">
        <v>21316.52</v>
      </c>
      <c r="I17456">
        <v>191848.68</v>
      </c>
      <c r="J17456">
        <v>215</v>
      </c>
      <c r="K17456">
        <v>5</v>
      </c>
      <c r="L17456" t="s">
        <v>18</v>
      </c>
      <c r="M17456">
        <f>(Table1[[#This Row],[Current_Stock]]*Table1[[#This Row],[Unit_Price]])</f>
        <v>4583051.8</v>
      </c>
      <c r="N17456" s="12">
        <f>DATE(YEAR(Table1[[#This Row],[Order_Date]]),MONTH(Table1[[#This Row],[Order_Date]]),1)</f>
        <v>45200</v>
      </c>
    </row>
    <row r="17457" spans="1:14">
      <c r="A17457" t="s">
        <v>1075</v>
      </c>
      <c r="B17457" t="s">
        <v>264</v>
      </c>
      <c r="C17457" t="s">
        <v>265</v>
      </c>
      <c r="D17457" t="s">
        <v>22</v>
      </c>
      <c r="E17457" t="s">
        <v>153</v>
      </c>
      <c r="F17457" t="s">
        <v>40</v>
      </c>
      <c r="G17457">
        <v>33</v>
      </c>
      <c r="H17457">
        <v>4177.49</v>
      </c>
      <c r="I17457">
        <v>137857.17000000001</v>
      </c>
      <c r="J17457">
        <v>65</v>
      </c>
      <c r="K17457">
        <v>14</v>
      </c>
      <c r="L17457" t="s">
        <v>105</v>
      </c>
      <c r="M17457">
        <f>(Table1[[#This Row],[Current_Stock]]*Table1[[#This Row],[Unit_Price]])</f>
        <v>271536.84999999998</v>
      </c>
      <c r="N17457" s="12">
        <f>DATE(YEAR(Table1[[#This Row],[Order_Date]]),MONTH(Table1[[#This Row],[Order_Date]]),1)</f>
        <v>45566</v>
      </c>
    </row>
    <row r="17458" spans="1:14">
      <c r="A17458" t="s">
        <v>1352</v>
      </c>
      <c r="B17458" t="s">
        <v>233</v>
      </c>
      <c r="C17458" t="s">
        <v>234</v>
      </c>
      <c r="D17458" t="s">
        <v>44</v>
      </c>
      <c r="E17458" t="s">
        <v>251</v>
      </c>
      <c r="F17458" t="s">
        <v>29</v>
      </c>
      <c r="G17458">
        <v>28</v>
      </c>
      <c r="H17458">
        <v>4072.34</v>
      </c>
      <c r="I17458">
        <v>114025.52</v>
      </c>
      <c r="J17458">
        <v>93</v>
      </c>
      <c r="K17458">
        <v>9</v>
      </c>
      <c r="L17458" t="s">
        <v>18</v>
      </c>
      <c r="M17458">
        <f>(Table1[[#This Row],[Current_Stock]]*Table1[[#This Row],[Unit_Price]])</f>
        <v>378727.62</v>
      </c>
      <c r="N17458" s="12">
        <f>DATE(YEAR(Table1[[#This Row],[Order_Date]]),MONTH(Table1[[#This Row],[Order_Date]]),1)</f>
        <v>45261</v>
      </c>
    </row>
    <row r="17459" spans="1:14">
      <c r="A17459" t="s">
        <v>822</v>
      </c>
      <c r="B17459" t="s">
        <v>284</v>
      </c>
      <c r="C17459" t="s">
        <v>285</v>
      </c>
      <c r="D17459" t="s">
        <v>15</v>
      </c>
      <c r="E17459" t="s">
        <v>80</v>
      </c>
      <c r="F17459" t="s">
        <v>40</v>
      </c>
      <c r="G17459">
        <v>22</v>
      </c>
      <c r="H17459">
        <v>410.09</v>
      </c>
      <c r="I17459">
        <v>9021.98</v>
      </c>
      <c r="J17459">
        <v>164</v>
      </c>
      <c r="K17459">
        <v>14</v>
      </c>
      <c r="L17459" t="s">
        <v>18</v>
      </c>
      <c r="M17459">
        <f>(Table1[[#This Row],[Current_Stock]]*Table1[[#This Row],[Unit_Price]])</f>
        <v>67254.759999999995</v>
      </c>
      <c r="N17459" s="12">
        <f>DATE(YEAR(Table1[[#This Row],[Order_Date]]),MONTH(Table1[[#This Row],[Order_Date]]),1)</f>
        <v>44986</v>
      </c>
    </row>
    <row r="17460" spans="1:14">
      <c r="A17460" t="s">
        <v>654</v>
      </c>
      <c r="B17460" t="s">
        <v>429</v>
      </c>
      <c r="C17460" t="s">
        <v>430</v>
      </c>
      <c r="D17460" t="s">
        <v>44</v>
      </c>
      <c r="E17460" t="s">
        <v>189</v>
      </c>
      <c r="F17460" t="s">
        <v>29</v>
      </c>
      <c r="G17460">
        <v>34</v>
      </c>
      <c r="H17460">
        <v>633.77</v>
      </c>
      <c r="I17460">
        <v>21548.18</v>
      </c>
      <c r="J17460">
        <v>110</v>
      </c>
      <c r="K17460">
        <v>6</v>
      </c>
      <c r="L17460" t="s">
        <v>18</v>
      </c>
      <c r="M17460">
        <f>(Table1[[#This Row],[Current_Stock]]*Table1[[#This Row],[Unit_Price]])</f>
        <v>69714.7</v>
      </c>
      <c r="N17460" s="12">
        <f>DATE(YEAR(Table1[[#This Row],[Order_Date]]),MONTH(Table1[[#This Row],[Order_Date]]),1)</f>
        <v>45292</v>
      </c>
    </row>
    <row r="17461" spans="1:14">
      <c r="A17461" t="s">
        <v>1203</v>
      </c>
      <c r="B17461" t="s">
        <v>194</v>
      </c>
      <c r="C17461" t="s">
        <v>195</v>
      </c>
      <c r="D17461" t="s">
        <v>15</v>
      </c>
      <c r="E17461" t="s">
        <v>277</v>
      </c>
      <c r="F17461" t="s">
        <v>40</v>
      </c>
      <c r="G17461">
        <v>22</v>
      </c>
      <c r="H17461">
        <v>209.79</v>
      </c>
      <c r="I17461">
        <v>4615.38</v>
      </c>
      <c r="J17461">
        <v>125</v>
      </c>
      <c r="K17461">
        <v>9</v>
      </c>
      <c r="L17461" t="s">
        <v>18</v>
      </c>
      <c r="M17461">
        <f>(Table1[[#This Row],[Current_Stock]]*Table1[[#This Row],[Unit_Price]])</f>
        <v>26223.75</v>
      </c>
      <c r="N17461" s="12">
        <f>DATE(YEAR(Table1[[#This Row],[Order_Date]]),MONTH(Table1[[#This Row],[Order_Date]]),1)</f>
        <v>45444</v>
      </c>
    </row>
    <row r="17462" spans="1:14">
      <c r="A17462" t="s">
        <v>1059</v>
      </c>
      <c r="B17462" t="s">
        <v>99</v>
      </c>
      <c r="C17462" t="s">
        <v>100</v>
      </c>
      <c r="D17462" t="s">
        <v>15</v>
      </c>
      <c r="E17462" t="s">
        <v>59</v>
      </c>
      <c r="F17462" t="s">
        <v>17</v>
      </c>
      <c r="G17462">
        <v>13</v>
      </c>
      <c r="H17462">
        <v>305.19</v>
      </c>
      <c r="I17462">
        <v>3967.47</v>
      </c>
      <c r="J17462">
        <v>89</v>
      </c>
      <c r="K17462">
        <v>10</v>
      </c>
      <c r="L17462" t="s">
        <v>18</v>
      </c>
      <c r="M17462">
        <f>(Table1[[#This Row],[Current_Stock]]*Table1[[#This Row],[Unit_Price]])</f>
        <v>27161.91</v>
      </c>
      <c r="N17462" s="12">
        <f>DATE(YEAR(Table1[[#This Row],[Order_Date]]),MONTH(Table1[[#This Row],[Order_Date]]),1)</f>
        <v>45261</v>
      </c>
    </row>
    <row r="17463" spans="1:14">
      <c r="A17463" t="s">
        <v>695</v>
      </c>
      <c r="B17463" t="s">
        <v>464</v>
      </c>
      <c r="C17463" t="s">
        <v>465</v>
      </c>
      <c r="D17463" t="s">
        <v>27</v>
      </c>
      <c r="E17463" t="s">
        <v>16</v>
      </c>
      <c r="F17463" t="s">
        <v>17</v>
      </c>
      <c r="G17463">
        <v>2</v>
      </c>
      <c r="H17463">
        <v>2247.61</v>
      </c>
      <c r="I17463">
        <v>4495.22</v>
      </c>
      <c r="J17463">
        <v>263</v>
      </c>
      <c r="K17463">
        <v>13</v>
      </c>
      <c r="L17463" t="s">
        <v>18</v>
      </c>
      <c r="M17463">
        <f>(Table1[[#This Row],[Current_Stock]]*Table1[[#This Row],[Unit_Price]])</f>
        <v>591121.43000000005</v>
      </c>
      <c r="N17463" s="12">
        <f>DATE(YEAR(Table1[[#This Row],[Order_Date]]),MONTH(Table1[[#This Row],[Order_Date]]),1)</f>
        <v>45566</v>
      </c>
    </row>
    <row r="17464" spans="1:14">
      <c r="A17464" t="s">
        <v>628</v>
      </c>
      <c r="B17464" t="s">
        <v>541</v>
      </c>
      <c r="C17464" t="s">
        <v>542</v>
      </c>
      <c r="D17464" t="s">
        <v>96</v>
      </c>
      <c r="E17464" t="s">
        <v>153</v>
      </c>
      <c r="F17464" t="s">
        <v>60</v>
      </c>
      <c r="G17464">
        <v>4</v>
      </c>
      <c r="H17464">
        <v>662.07</v>
      </c>
      <c r="I17464">
        <v>2648.28</v>
      </c>
      <c r="J17464">
        <v>269</v>
      </c>
      <c r="K17464">
        <v>14</v>
      </c>
      <c r="L17464" t="s">
        <v>18</v>
      </c>
      <c r="M17464">
        <f>(Table1[[#This Row],[Current_Stock]]*Table1[[#This Row],[Unit_Price]])</f>
        <v>178096.83000000002</v>
      </c>
      <c r="N17464" s="12">
        <f>DATE(YEAR(Table1[[#This Row],[Order_Date]]),MONTH(Table1[[#This Row],[Order_Date]]),1)</f>
        <v>45170</v>
      </c>
    </row>
    <row r="17465" spans="1:14">
      <c r="A17465" t="s">
        <v>1212</v>
      </c>
      <c r="B17465" t="s">
        <v>253</v>
      </c>
      <c r="C17465" t="s">
        <v>254</v>
      </c>
      <c r="D17465" t="s">
        <v>38</v>
      </c>
      <c r="E17465" t="s">
        <v>73</v>
      </c>
      <c r="F17465" t="s">
        <v>40</v>
      </c>
      <c r="G17465">
        <v>11</v>
      </c>
      <c r="H17465">
        <v>3512.32</v>
      </c>
      <c r="I17465">
        <v>38635.519999999997</v>
      </c>
      <c r="J17465">
        <v>158</v>
      </c>
      <c r="K17465">
        <v>14</v>
      </c>
      <c r="L17465" t="s">
        <v>18</v>
      </c>
      <c r="M17465">
        <f>(Table1[[#This Row],[Current_Stock]]*Table1[[#This Row],[Unit_Price]])</f>
        <v>554946.56000000006</v>
      </c>
      <c r="N17465" s="12">
        <f>DATE(YEAR(Table1[[#This Row],[Order_Date]]),MONTH(Table1[[#This Row],[Order_Date]]),1)</f>
        <v>45505</v>
      </c>
    </row>
    <row r="17466" spans="1:14">
      <c r="A17466" t="s">
        <v>705</v>
      </c>
      <c r="B17466" t="s">
        <v>519</v>
      </c>
      <c r="C17466" t="s">
        <v>520</v>
      </c>
      <c r="D17466" t="s">
        <v>183</v>
      </c>
      <c r="E17466" t="s">
        <v>282</v>
      </c>
      <c r="F17466" t="s">
        <v>46</v>
      </c>
      <c r="G17466">
        <v>12</v>
      </c>
      <c r="H17466">
        <v>4559.54</v>
      </c>
      <c r="I17466">
        <v>54714.48</v>
      </c>
      <c r="J17466">
        <v>180</v>
      </c>
      <c r="K17466">
        <v>8</v>
      </c>
      <c r="L17466" t="s">
        <v>18</v>
      </c>
      <c r="M17466">
        <f>(Table1[[#This Row],[Current_Stock]]*Table1[[#This Row],[Unit_Price]])</f>
        <v>820717.2</v>
      </c>
      <c r="N17466" s="12">
        <f>DATE(YEAR(Table1[[#This Row],[Order_Date]]),MONTH(Table1[[#This Row],[Order_Date]]),1)</f>
        <v>45566</v>
      </c>
    </row>
    <row r="17467" spans="1:14">
      <c r="A17467" t="s">
        <v>403</v>
      </c>
      <c r="B17467" t="s">
        <v>358</v>
      </c>
      <c r="C17467" t="s">
        <v>359</v>
      </c>
      <c r="D17467" t="s">
        <v>53</v>
      </c>
      <c r="E17467" t="s">
        <v>16</v>
      </c>
      <c r="F17467" t="s">
        <v>60</v>
      </c>
      <c r="G17467">
        <v>10</v>
      </c>
      <c r="H17467">
        <v>2755.96</v>
      </c>
      <c r="I17467">
        <v>27559.599999999999</v>
      </c>
      <c r="J17467">
        <v>430</v>
      </c>
      <c r="K17467">
        <v>11</v>
      </c>
      <c r="L17467" t="s">
        <v>18</v>
      </c>
      <c r="M17467">
        <f>(Table1[[#This Row],[Current_Stock]]*Table1[[#This Row],[Unit_Price]])</f>
        <v>1185062.8</v>
      </c>
      <c r="N17467" s="12">
        <f>DATE(YEAR(Table1[[#This Row],[Order_Date]]),MONTH(Table1[[#This Row],[Order_Date]]),1)</f>
        <v>44958</v>
      </c>
    </row>
    <row r="17468" spans="1:14">
      <c r="A17468" t="s">
        <v>1075</v>
      </c>
      <c r="B17468" t="s">
        <v>175</v>
      </c>
      <c r="C17468" t="s">
        <v>176</v>
      </c>
      <c r="D17468" t="s">
        <v>84</v>
      </c>
      <c r="E17468" t="s">
        <v>89</v>
      </c>
      <c r="F17468" t="s">
        <v>46</v>
      </c>
      <c r="G17468">
        <v>23</v>
      </c>
      <c r="H17468">
        <v>29416.55</v>
      </c>
      <c r="I17468">
        <v>676580.65</v>
      </c>
      <c r="J17468">
        <v>186</v>
      </c>
      <c r="K17468">
        <v>3</v>
      </c>
      <c r="L17468" t="s">
        <v>18</v>
      </c>
      <c r="M17468">
        <f>(Table1[[#This Row],[Current_Stock]]*Table1[[#This Row],[Unit_Price]])</f>
        <v>5471478.2999999998</v>
      </c>
      <c r="N17468" s="12">
        <f>DATE(YEAR(Table1[[#This Row],[Order_Date]]),MONTH(Table1[[#This Row],[Order_Date]]),1)</f>
        <v>45566</v>
      </c>
    </row>
    <row r="17469" spans="1:14">
      <c r="A17469" t="s">
        <v>920</v>
      </c>
      <c r="B17469" t="s">
        <v>623</v>
      </c>
      <c r="C17469" t="s">
        <v>624</v>
      </c>
      <c r="D17469" t="s">
        <v>38</v>
      </c>
      <c r="E17469" t="s">
        <v>160</v>
      </c>
      <c r="F17469" t="s">
        <v>17</v>
      </c>
      <c r="G17469">
        <v>12</v>
      </c>
      <c r="H17469">
        <v>4734.6899999999996</v>
      </c>
      <c r="I17469">
        <v>56816.28</v>
      </c>
      <c r="J17469">
        <v>211</v>
      </c>
      <c r="K17469">
        <v>6</v>
      </c>
      <c r="L17469" t="s">
        <v>18</v>
      </c>
      <c r="M17469">
        <f>(Table1[[#This Row],[Current_Stock]]*Table1[[#This Row],[Unit_Price]])</f>
        <v>999019.59</v>
      </c>
      <c r="N17469" s="12">
        <f>DATE(YEAR(Table1[[#This Row],[Order_Date]]),MONTH(Table1[[#This Row],[Order_Date]]),1)</f>
        <v>45413</v>
      </c>
    </row>
    <row r="17470" spans="1:14">
      <c r="A17470" t="s">
        <v>859</v>
      </c>
      <c r="B17470" t="s">
        <v>1339</v>
      </c>
      <c r="C17470" t="s">
        <v>1340</v>
      </c>
      <c r="D17470" t="s">
        <v>38</v>
      </c>
      <c r="E17470" t="s">
        <v>184</v>
      </c>
      <c r="F17470" t="s">
        <v>60</v>
      </c>
      <c r="G17470">
        <v>12</v>
      </c>
      <c r="H17470">
        <v>2073.66</v>
      </c>
      <c r="I17470">
        <v>24883.919999999998</v>
      </c>
      <c r="J17470">
        <v>218</v>
      </c>
      <c r="K17470">
        <v>11</v>
      </c>
      <c r="L17470" t="s">
        <v>18</v>
      </c>
      <c r="M17470">
        <f>(Table1[[#This Row],[Current_Stock]]*Table1[[#This Row],[Unit_Price]])</f>
        <v>452057.87999999995</v>
      </c>
      <c r="N17470" s="12">
        <f>DATE(YEAR(Table1[[#This Row],[Order_Date]]),MONTH(Table1[[#This Row],[Order_Date]]),1)</f>
        <v>45536</v>
      </c>
    </row>
    <row r="17471" spans="1:14">
      <c r="A17471" t="s">
        <v>420</v>
      </c>
      <c r="B17471" t="s">
        <v>364</v>
      </c>
      <c r="C17471" t="s">
        <v>365</v>
      </c>
      <c r="D17471" t="s">
        <v>183</v>
      </c>
      <c r="E17471" t="s">
        <v>39</v>
      </c>
      <c r="F17471" t="s">
        <v>60</v>
      </c>
      <c r="G17471">
        <v>10</v>
      </c>
      <c r="H17471">
        <v>3952.24</v>
      </c>
      <c r="I17471">
        <v>39522.400000000001</v>
      </c>
      <c r="J17471">
        <v>136</v>
      </c>
      <c r="K17471">
        <v>10</v>
      </c>
      <c r="L17471" t="s">
        <v>18</v>
      </c>
      <c r="M17471">
        <f>(Table1[[#This Row],[Current_Stock]]*Table1[[#This Row],[Unit_Price]])</f>
        <v>537504.64</v>
      </c>
      <c r="N17471" s="12">
        <f>DATE(YEAR(Table1[[#This Row],[Order_Date]]),MONTH(Table1[[#This Row],[Order_Date]]),1)</f>
        <v>45627</v>
      </c>
    </row>
    <row r="17472" spans="1:14">
      <c r="A17472" t="s">
        <v>98</v>
      </c>
      <c r="B17472" t="s">
        <v>670</v>
      </c>
      <c r="C17472" t="s">
        <v>671</v>
      </c>
      <c r="D17472" t="s">
        <v>22</v>
      </c>
      <c r="E17472" t="s">
        <v>97</v>
      </c>
      <c r="F17472" t="s">
        <v>17</v>
      </c>
      <c r="G17472">
        <v>36</v>
      </c>
      <c r="H17472">
        <v>5593.73</v>
      </c>
      <c r="I17472">
        <v>201374.28</v>
      </c>
      <c r="J17472">
        <v>41</v>
      </c>
      <c r="K17472">
        <v>11</v>
      </c>
      <c r="L17472" t="s">
        <v>18</v>
      </c>
      <c r="M17472">
        <f>(Table1[[#This Row],[Current_Stock]]*Table1[[#This Row],[Unit_Price]])</f>
        <v>229342.93</v>
      </c>
      <c r="N17472" s="12">
        <f>DATE(YEAR(Table1[[#This Row],[Order_Date]]),MONTH(Table1[[#This Row],[Order_Date]]),1)</f>
        <v>45323</v>
      </c>
    </row>
    <row r="17473" spans="1:14">
      <c r="A17473" t="s">
        <v>1362</v>
      </c>
      <c r="B17473" t="s">
        <v>374</v>
      </c>
      <c r="C17473" t="s">
        <v>375</v>
      </c>
      <c r="D17473" t="s">
        <v>53</v>
      </c>
      <c r="E17473" t="s">
        <v>189</v>
      </c>
      <c r="F17473" t="s">
        <v>60</v>
      </c>
      <c r="G17473">
        <v>2</v>
      </c>
      <c r="H17473">
        <v>474.26</v>
      </c>
      <c r="I17473">
        <v>948.52</v>
      </c>
      <c r="J17473">
        <v>541</v>
      </c>
      <c r="K17473">
        <v>13</v>
      </c>
      <c r="L17473" t="s">
        <v>18</v>
      </c>
      <c r="M17473">
        <f>(Table1[[#This Row],[Current_Stock]]*Table1[[#This Row],[Unit_Price]])</f>
        <v>256574.66</v>
      </c>
      <c r="N17473" s="12">
        <f>DATE(YEAR(Table1[[#This Row],[Order_Date]]),MONTH(Table1[[#This Row],[Order_Date]]),1)</f>
        <v>45292</v>
      </c>
    </row>
    <row r="17474" spans="1:14">
      <c r="A17474" t="s">
        <v>926</v>
      </c>
      <c r="B17474" t="s">
        <v>456</v>
      </c>
      <c r="C17474" t="s">
        <v>457</v>
      </c>
      <c r="D17474" t="s">
        <v>96</v>
      </c>
      <c r="E17474" t="s">
        <v>282</v>
      </c>
      <c r="F17474" t="s">
        <v>40</v>
      </c>
      <c r="G17474">
        <v>5</v>
      </c>
      <c r="H17474">
        <v>1382.66</v>
      </c>
      <c r="I17474">
        <v>6913.3</v>
      </c>
      <c r="J17474">
        <v>587</v>
      </c>
      <c r="K17474">
        <v>4</v>
      </c>
      <c r="L17474" t="s">
        <v>18</v>
      </c>
      <c r="M17474">
        <f>(Table1[[#This Row],[Current_Stock]]*Table1[[#This Row],[Unit_Price]])</f>
        <v>811621.42</v>
      </c>
      <c r="N17474" s="12">
        <f>DATE(YEAR(Table1[[#This Row],[Order_Date]]),MONTH(Table1[[#This Row],[Order_Date]]),1)</f>
        <v>45566</v>
      </c>
    </row>
    <row r="17475" spans="1:14">
      <c r="A17475" t="s">
        <v>1250</v>
      </c>
      <c r="B17475" t="s">
        <v>414</v>
      </c>
      <c r="C17475" t="s">
        <v>415</v>
      </c>
      <c r="D17475" t="s">
        <v>53</v>
      </c>
      <c r="E17475" t="s">
        <v>39</v>
      </c>
      <c r="F17475" t="s">
        <v>46</v>
      </c>
      <c r="G17475">
        <v>10</v>
      </c>
      <c r="H17475">
        <v>3530.56</v>
      </c>
      <c r="I17475">
        <v>35305.599999999999</v>
      </c>
      <c r="J17475">
        <v>346</v>
      </c>
      <c r="K17475">
        <v>12</v>
      </c>
      <c r="L17475" t="s">
        <v>55</v>
      </c>
      <c r="M17475">
        <f>(Table1[[#This Row],[Current_Stock]]*Table1[[#This Row],[Unit_Price]])</f>
        <v>1221573.76</v>
      </c>
      <c r="N17475" s="12">
        <f>DATE(YEAR(Table1[[#This Row],[Order_Date]]),MONTH(Table1[[#This Row],[Order_Date]]),1)</f>
        <v>45323</v>
      </c>
    </row>
    <row r="17476" spans="1:14">
      <c r="A17476" t="s">
        <v>1364</v>
      </c>
      <c r="B17476" t="s">
        <v>1199</v>
      </c>
      <c r="C17476" t="s">
        <v>1200</v>
      </c>
      <c r="D17476" t="s">
        <v>15</v>
      </c>
      <c r="E17476" t="s">
        <v>16</v>
      </c>
      <c r="F17476" t="s">
        <v>17</v>
      </c>
      <c r="G17476">
        <v>23</v>
      </c>
      <c r="H17476">
        <v>132.65</v>
      </c>
      <c r="I17476">
        <v>3050.95</v>
      </c>
      <c r="J17476">
        <v>247</v>
      </c>
      <c r="K17476">
        <v>2</v>
      </c>
      <c r="L17476" t="s">
        <v>18</v>
      </c>
      <c r="M17476">
        <f>(Table1[[#This Row],[Current_Stock]]*Table1[[#This Row],[Unit_Price]])</f>
        <v>32764.550000000003</v>
      </c>
      <c r="N17476" s="12">
        <f>DATE(YEAR(Table1[[#This Row],[Order_Date]]),MONTH(Table1[[#This Row],[Order_Date]]),1)</f>
        <v>45323</v>
      </c>
    </row>
    <row r="17477" spans="1:14">
      <c r="A17477" t="s">
        <v>1195</v>
      </c>
      <c r="B17477" t="s">
        <v>42</v>
      </c>
      <c r="C17477" t="s">
        <v>43</v>
      </c>
      <c r="D17477" t="s">
        <v>44</v>
      </c>
      <c r="E17477" t="s">
        <v>153</v>
      </c>
      <c r="F17477" t="s">
        <v>46</v>
      </c>
      <c r="G17477">
        <v>70</v>
      </c>
      <c r="H17477">
        <v>700.81</v>
      </c>
      <c r="I17477">
        <v>49056.7</v>
      </c>
      <c r="J17477">
        <v>40</v>
      </c>
      <c r="K17477">
        <v>7</v>
      </c>
      <c r="L17477" t="s">
        <v>18</v>
      </c>
      <c r="M17477">
        <f>(Table1[[#This Row],[Current_Stock]]*Table1[[#This Row],[Unit_Price]])</f>
        <v>28032.399999999998</v>
      </c>
      <c r="N17477" s="12">
        <f>DATE(YEAR(Table1[[#This Row],[Order_Date]]),MONTH(Table1[[#This Row],[Order_Date]]),1)</f>
        <v>45017</v>
      </c>
    </row>
    <row r="17478" spans="1:14">
      <c r="A17478" t="s">
        <v>958</v>
      </c>
      <c r="B17478" t="s">
        <v>811</v>
      </c>
      <c r="C17478" t="s">
        <v>812</v>
      </c>
      <c r="D17478" t="s">
        <v>33</v>
      </c>
      <c r="E17478" t="s">
        <v>16</v>
      </c>
      <c r="F17478" t="s">
        <v>40</v>
      </c>
      <c r="G17478">
        <v>14</v>
      </c>
      <c r="H17478">
        <v>3183.98</v>
      </c>
      <c r="I17478">
        <v>44575.72</v>
      </c>
      <c r="J17478">
        <v>81</v>
      </c>
      <c r="K17478">
        <v>9</v>
      </c>
      <c r="L17478" t="s">
        <v>18</v>
      </c>
      <c r="M17478">
        <f>(Table1[[#This Row],[Current_Stock]]*Table1[[#This Row],[Unit_Price]])</f>
        <v>257902.38</v>
      </c>
      <c r="N17478" s="12">
        <f>DATE(YEAR(Table1[[#This Row],[Order_Date]]),MONTH(Table1[[#This Row],[Order_Date]]),1)</f>
        <v>45444</v>
      </c>
    </row>
    <row r="17479" spans="1:14">
      <c r="A17479" t="s">
        <v>846</v>
      </c>
      <c r="B17479" t="s">
        <v>102</v>
      </c>
      <c r="C17479" t="s">
        <v>103</v>
      </c>
      <c r="D17479" t="s">
        <v>22</v>
      </c>
      <c r="E17479" t="s">
        <v>173</v>
      </c>
      <c r="F17479" t="s">
        <v>29</v>
      </c>
      <c r="G17479">
        <v>76</v>
      </c>
      <c r="H17479">
        <v>13285.53</v>
      </c>
      <c r="I17479">
        <v>1009700.28</v>
      </c>
      <c r="J17479">
        <v>104</v>
      </c>
      <c r="K17479">
        <v>5</v>
      </c>
      <c r="L17479" t="s">
        <v>18</v>
      </c>
      <c r="M17479">
        <f>(Table1[[#This Row],[Current_Stock]]*Table1[[#This Row],[Unit_Price]])</f>
        <v>1381695.12</v>
      </c>
      <c r="N17479" s="12">
        <f>DATE(YEAR(Table1[[#This Row],[Order_Date]]),MONTH(Table1[[#This Row],[Order_Date]]),1)</f>
        <v>45231</v>
      </c>
    </row>
    <row r="17480" spans="1:14">
      <c r="A17480" t="s">
        <v>1131</v>
      </c>
      <c r="B17480" t="s">
        <v>865</v>
      </c>
      <c r="C17480" t="s">
        <v>866</v>
      </c>
      <c r="D17480" t="s">
        <v>22</v>
      </c>
      <c r="E17480" t="s">
        <v>282</v>
      </c>
      <c r="F17480" t="s">
        <v>46</v>
      </c>
      <c r="G17480">
        <v>37</v>
      </c>
      <c r="H17480">
        <v>6340.16</v>
      </c>
      <c r="I17480">
        <v>234585.92</v>
      </c>
      <c r="J17480">
        <v>91</v>
      </c>
      <c r="K17480">
        <v>9</v>
      </c>
      <c r="L17480" t="s">
        <v>18</v>
      </c>
      <c r="M17480">
        <f>(Table1[[#This Row],[Current_Stock]]*Table1[[#This Row],[Unit_Price]])</f>
        <v>576954.55999999994</v>
      </c>
      <c r="N17480" s="12">
        <f>DATE(YEAR(Table1[[#This Row],[Order_Date]]),MONTH(Table1[[#This Row],[Order_Date]]),1)</f>
        <v>45047</v>
      </c>
    </row>
    <row r="17481" spans="1:14">
      <c r="A17481" t="s">
        <v>1255</v>
      </c>
      <c r="B17481" t="s">
        <v>1199</v>
      </c>
      <c r="C17481" t="s">
        <v>1200</v>
      </c>
      <c r="D17481" t="s">
        <v>15</v>
      </c>
      <c r="E17481" t="s">
        <v>28</v>
      </c>
      <c r="F17481" t="s">
        <v>46</v>
      </c>
      <c r="G17481">
        <v>15</v>
      </c>
      <c r="H17481">
        <v>294.27999999999997</v>
      </c>
      <c r="I17481">
        <v>4414.2</v>
      </c>
      <c r="J17481">
        <v>96</v>
      </c>
      <c r="K17481">
        <v>14</v>
      </c>
      <c r="L17481" t="s">
        <v>18</v>
      </c>
      <c r="M17481">
        <f>(Table1[[#This Row],[Current_Stock]]*Table1[[#This Row],[Unit_Price]])</f>
        <v>28250.879999999997</v>
      </c>
      <c r="N17481" s="12">
        <f>DATE(YEAR(Table1[[#This Row],[Order_Date]]),MONTH(Table1[[#This Row],[Order_Date]]),1)</f>
        <v>45474</v>
      </c>
    </row>
    <row r="17482" spans="1:14">
      <c r="A17482" t="s">
        <v>1223</v>
      </c>
      <c r="B17482" t="s">
        <v>13</v>
      </c>
      <c r="C17482" t="s">
        <v>14</v>
      </c>
      <c r="D17482" t="s">
        <v>15</v>
      </c>
      <c r="E17482" t="s">
        <v>113</v>
      </c>
      <c r="F17482" t="s">
        <v>17</v>
      </c>
      <c r="G17482">
        <v>11</v>
      </c>
      <c r="H17482">
        <v>237.89</v>
      </c>
      <c r="I17482">
        <v>2616.79</v>
      </c>
      <c r="J17482">
        <v>101</v>
      </c>
      <c r="K17482">
        <v>5</v>
      </c>
      <c r="L17482" t="s">
        <v>18</v>
      </c>
      <c r="M17482">
        <f>(Table1[[#This Row],[Current_Stock]]*Table1[[#This Row],[Unit_Price]])</f>
        <v>24026.89</v>
      </c>
      <c r="N17482" s="12">
        <f>DATE(YEAR(Table1[[#This Row],[Order_Date]]),MONTH(Table1[[#This Row],[Order_Date]]),1)</f>
        <v>45474</v>
      </c>
    </row>
    <row r="17483" spans="1:14">
      <c r="A17483" t="s">
        <v>719</v>
      </c>
      <c r="B17483" t="s">
        <v>356</v>
      </c>
      <c r="C17483" t="s">
        <v>357</v>
      </c>
      <c r="D17483" t="s">
        <v>15</v>
      </c>
      <c r="E17483" t="s">
        <v>39</v>
      </c>
      <c r="F17483" t="s">
        <v>60</v>
      </c>
      <c r="G17483">
        <v>16</v>
      </c>
      <c r="H17483">
        <v>321.08</v>
      </c>
      <c r="I17483">
        <v>5137.28</v>
      </c>
      <c r="J17483">
        <v>212</v>
      </c>
      <c r="K17483">
        <v>8</v>
      </c>
      <c r="L17483" t="s">
        <v>18</v>
      </c>
      <c r="M17483">
        <f>(Table1[[#This Row],[Current_Stock]]*Table1[[#This Row],[Unit_Price]])</f>
        <v>68068.959999999992</v>
      </c>
      <c r="N17483" s="12">
        <f>DATE(YEAR(Table1[[#This Row],[Order_Date]]),MONTH(Table1[[#This Row],[Order_Date]]),1)</f>
        <v>45444</v>
      </c>
    </row>
    <row r="17484" spans="1:14">
      <c r="A17484" t="s">
        <v>289</v>
      </c>
      <c r="B17484" t="s">
        <v>897</v>
      </c>
      <c r="C17484" t="s">
        <v>898</v>
      </c>
      <c r="D17484" t="s">
        <v>27</v>
      </c>
      <c r="E17484" t="s">
        <v>45</v>
      </c>
      <c r="F17484" t="s">
        <v>17</v>
      </c>
      <c r="G17484">
        <v>10</v>
      </c>
      <c r="H17484">
        <v>4322.76</v>
      </c>
      <c r="I17484">
        <v>43227.6</v>
      </c>
      <c r="J17484">
        <v>462</v>
      </c>
      <c r="K17484">
        <v>4</v>
      </c>
      <c r="L17484" t="s">
        <v>55</v>
      </c>
      <c r="M17484">
        <f>(Table1[[#This Row],[Current_Stock]]*Table1[[#This Row],[Unit_Price]])</f>
        <v>1997115.12</v>
      </c>
      <c r="N17484" s="12">
        <f>DATE(YEAR(Table1[[#This Row],[Order_Date]]),MONTH(Table1[[#This Row],[Order_Date]]),1)</f>
        <v>44927</v>
      </c>
    </row>
    <row r="17485" spans="1:14">
      <c r="A17485" t="s">
        <v>212</v>
      </c>
      <c r="B17485" t="s">
        <v>82</v>
      </c>
      <c r="C17485" t="s">
        <v>83</v>
      </c>
      <c r="D17485" t="s">
        <v>84</v>
      </c>
      <c r="E17485" t="s">
        <v>80</v>
      </c>
      <c r="F17485" t="s">
        <v>46</v>
      </c>
      <c r="G17485">
        <v>15</v>
      </c>
      <c r="H17485">
        <v>7954.8</v>
      </c>
      <c r="I17485">
        <v>119322</v>
      </c>
      <c r="J17485">
        <v>186</v>
      </c>
      <c r="K17485">
        <v>5</v>
      </c>
      <c r="L17485" t="s">
        <v>18</v>
      </c>
      <c r="M17485">
        <f>(Table1[[#This Row],[Current_Stock]]*Table1[[#This Row],[Unit_Price]])</f>
        <v>1479592.8</v>
      </c>
      <c r="N17485" s="12">
        <f>DATE(YEAR(Table1[[#This Row],[Order_Date]]),MONTH(Table1[[#This Row],[Order_Date]]),1)</f>
        <v>44986</v>
      </c>
    </row>
    <row r="17486" spans="1:14">
      <c r="A17486" t="s">
        <v>557</v>
      </c>
      <c r="B17486" t="s">
        <v>1061</v>
      </c>
      <c r="C17486" t="s">
        <v>1062</v>
      </c>
      <c r="D17486" t="s">
        <v>53</v>
      </c>
      <c r="E17486" t="s">
        <v>113</v>
      </c>
      <c r="F17486" t="s">
        <v>29</v>
      </c>
      <c r="G17486">
        <v>5</v>
      </c>
      <c r="H17486">
        <v>2596</v>
      </c>
      <c r="I17486">
        <v>12980</v>
      </c>
      <c r="J17486">
        <v>258</v>
      </c>
      <c r="K17486">
        <v>9</v>
      </c>
      <c r="L17486" t="s">
        <v>18</v>
      </c>
      <c r="M17486">
        <f>(Table1[[#This Row],[Current_Stock]]*Table1[[#This Row],[Unit_Price]])</f>
        <v>669768</v>
      </c>
      <c r="N17486" s="12">
        <f>DATE(YEAR(Table1[[#This Row],[Order_Date]]),MONTH(Table1[[#This Row],[Order_Date]]),1)</f>
        <v>45627</v>
      </c>
    </row>
    <row r="17487" spans="1:14">
      <c r="A17487" t="s">
        <v>503</v>
      </c>
      <c r="B17487" t="s">
        <v>429</v>
      </c>
      <c r="C17487" t="s">
        <v>430</v>
      </c>
      <c r="D17487" t="s">
        <v>44</v>
      </c>
      <c r="E17487" t="s">
        <v>85</v>
      </c>
      <c r="F17487" t="s">
        <v>17</v>
      </c>
      <c r="G17487">
        <v>29</v>
      </c>
      <c r="H17487">
        <v>1429.29</v>
      </c>
      <c r="I17487">
        <v>41449.410000000003</v>
      </c>
      <c r="J17487">
        <v>73</v>
      </c>
      <c r="K17487">
        <v>14</v>
      </c>
      <c r="L17487" t="s">
        <v>18</v>
      </c>
      <c r="M17487">
        <f>(Table1[[#This Row],[Current_Stock]]*Table1[[#This Row],[Unit_Price]])</f>
        <v>104338.17</v>
      </c>
      <c r="N17487" s="12">
        <f>DATE(YEAR(Table1[[#This Row],[Order_Date]]),MONTH(Table1[[#This Row],[Order_Date]]),1)</f>
        <v>45047</v>
      </c>
    </row>
    <row r="17488" spans="1:14">
      <c r="A17488" t="s">
        <v>81</v>
      </c>
      <c r="B17488" t="s">
        <v>390</v>
      </c>
      <c r="C17488" t="s">
        <v>391</v>
      </c>
      <c r="D17488" t="s">
        <v>33</v>
      </c>
      <c r="E17488" t="s">
        <v>39</v>
      </c>
      <c r="F17488" t="s">
        <v>29</v>
      </c>
      <c r="G17488">
        <v>23</v>
      </c>
      <c r="H17488">
        <v>4026.46</v>
      </c>
      <c r="I17488">
        <v>92608.58</v>
      </c>
      <c r="J17488">
        <v>118</v>
      </c>
      <c r="K17488">
        <v>8</v>
      </c>
      <c r="L17488" t="s">
        <v>18</v>
      </c>
      <c r="M17488">
        <f>(Table1[[#This Row],[Current_Stock]]*Table1[[#This Row],[Unit_Price]])</f>
        <v>475122.28</v>
      </c>
      <c r="N17488" s="12">
        <f>DATE(YEAR(Table1[[#This Row],[Order_Date]]),MONTH(Table1[[#This Row],[Order_Date]]),1)</f>
        <v>45413</v>
      </c>
    </row>
    <row r="17489" spans="1:14">
      <c r="A17489" t="s">
        <v>1315</v>
      </c>
      <c r="B17489" t="s">
        <v>147</v>
      </c>
      <c r="C17489" t="s">
        <v>148</v>
      </c>
      <c r="D17489" t="s">
        <v>53</v>
      </c>
      <c r="E17489" t="s">
        <v>109</v>
      </c>
      <c r="F17489" t="s">
        <v>40</v>
      </c>
      <c r="G17489">
        <v>2</v>
      </c>
      <c r="H17489">
        <v>2023.79</v>
      </c>
      <c r="I17489">
        <v>4047.58</v>
      </c>
      <c r="J17489">
        <v>397</v>
      </c>
      <c r="K17489">
        <v>11</v>
      </c>
      <c r="L17489" t="s">
        <v>18</v>
      </c>
      <c r="M17489">
        <f>(Table1[[#This Row],[Current_Stock]]*Table1[[#This Row],[Unit_Price]])</f>
        <v>803444.63</v>
      </c>
      <c r="N17489" s="12">
        <f>DATE(YEAR(Table1[[#This Row],[Order_Date]]),MONTH(Table1[[#This Row],[Order_Date]]),1)</f>
        <v>45292</v>
      </c>
    </row>
    <row r="17490" spans="1:14">
      <c r="A17490" t="s">
        <v>449</v>
      </c>
      <c r="B17490" t="s">
        <v>873</v>
      </c>
      <c r="C17490" t="s">
        <v>874</v>
      </c>
      <c r="D17490" t="s">
        <v>22</v>
      </c>
      <c r="E17490" t="s">
        <v>28</v>
      </c>
      <c r="F17490" t="s">
        <v>40</v>
      </c>
      <c r="G17490">
        <v>32</v>
      </c>
      <c r="H17490">
        <v>14020.98</v>
      </c>
      <c r="I17490">
        <v>448671.36</v>
      </c>
      <c r="J17490">
        <v>59</v>
      </c>
      <c r="K17490">
        <v>10</v>
      </c>
      <c r="L17490" t="s">
        <v>105</v>
      </c>
      <c r="M17490">
        <f>(Table1[[#This Row],[Current_Stock]]*Table1[[#This Row],[Unit_Price]])</f>
        <v>827237.82</v>
      </c>
      <c r="N17490" s="12">
        <f>DATE(YEAR(Table1[[#This Row],[Order_Date]]),MONTH(Table1[[#This Row],[Order_Date]]),1)</f>
        <v>45047</v>
      </c>
    </row>
    <row r="17491" spans="1:14">
      <c r="A17491" t="s">
        <v>389</v>
      </c>
      <c r="B17491" t="s">
        <v>187</v>
      </c>
      <c r="C17491" t="s">
        <v>188</v>
      </c>
      <c r="D17491" t="s">
        <v>53</v>
      </c>
      <c r="E17491" t="s">
        <v>113</v>
      </c>
      <c r="F17491" t="s">
        <v>40</v>
      </c>
      <c r="G17491">
        <v>5</v>
      </c>
      <c r="H17491">
        <v>3904.05</v>
      </c>
      <c r="I17491">
        <v>19520.25</v>
      </c>
      <c r="J17491">
        <v>365</v>
      </c>
      <c r="K17491">
        <v>7</v>
      </c>
      <c r="L17491" t="s">
        <v>18</v>
      </c>
      <c r="M17491">
        <f>(Table1[[#This Row],[Current_Stock]]*Table1[[#This Row],[Unit_Price]])</f>
        <v>1424978.25</v>
      </c>
      <c r="N17491" s="12">
        <f>DATE(YEAR(Table1[[#This Row],[Order_Date]]),MONTH(Table1[[#This Row],[Order_Date]]),1)</f>
        <v>45261</v>
      </c>
    </row>
    <row r="17492" spans="1:14">
      <c r="A17492" t="s">
        <v>899</v>
      </c>
      <c r="B17492" t="s">
        <v>1147</v>
      </c>
      <c r="C17492" t="s">
        <v>1148</v>
      </c>
      <c r="D17492" t="s">
        <v>96</v>
      </c>
      <c r="E17492" t="s">
        <v>34</v>
      </c>
      <c r="F17492" t="s">
        <v>46</v>
      </c>
      <c r="G17492">
        <v>9</v>
      </c>
      <c r="H17492">
        <v>2104.29</v>
      </c>
      <c r="I17492">
        <v>18938.61</v>
      </c>
      <c r="J17492">
        <v>512</v>
      </c>
      <c r="K17492">
        <v>11</v>
      </c>
      <c r="L17492" t="s">
        <v>55</v>
      </c>
      <c r="M17492">
        <f>(Table1[[#This Row],[Current_Stock]]*Table1[[#This Row],[Unit_Price]])</f>
        <v>1077396.48</v>
      </c>
      <c r="N17492" s="12">
        <f>DATE(YEAR(Table1[[#This Row],[Order_Date]]),MONTH(Table1[[#This Row],[Order_Date]]),1)</f>
        <v>45383</v>
      </c>
    </row>
    <row r="17493" spans="1:14">
      <c r="A17493" t="s">
        <v>687</v>
      </c>
      <c r="B17493" t="s">
        <v>604</v>
      </c>
      <c r="C17493" t="s">
        <v>605</v>
      </c>
      <c r="D17493" t="s">
        <v>27</v>
      </c>
      <c r="E17493" t="s">
        <v>243</v>
      </c>
      <c r="F17493" t="s">
        <v>60</v>
      </c>
      <c r="G17493">
        <v>4</v>
      </c>
      <c r="H17493">
        <v>4739.4799999999996</v>
      </c>
      <c r="I17493">
        <v>18957.919999999998</v>
      </c>
      <c r="J17493">
        <v>302</v>
      </c>
      <c r="K17493">
        <v>6</v>
      </c>
      <c r="L17493" t="s">
        <v>55</v>
      </c>
      <c r="M17493">
        <f>(Table1[[#This Row],[Current_Stock]]*Table1[[#This Row],[Unit_Price]])</f>
        <v>1431322.96</v>
      </c>
      <c r="N17493" s="12">
        <f>DATE(YEAR(Table1[[#This Row],[Order_Date]]),MONTH(Table1[[#This Row],[Order_Date]]),1)</f>
        <v>45139</v>
      </c>
    </row>
    <row r="17494" spans="1:14">
      <c r="A17494" t="s">
        <v>1022</v>
      </c>
      <c r="B17494" t="s">
        <v>165</v>
      </c>
      <c r="C17494" t="s">
        <v>166</v>
      </c>
      <c r="D17494" t="s">
        <v>53</v>
      </c>
      <c r="E17494" t="s">
        <v>160</v>
      </c>
      <c r="F17494" t="s">
        <v>60</v>
      </c>
      <c r="G17494">
        <v>8</v>
      </c>
      <c r="H17494">
        <v>4681.6000000000004</v>
      </c>
      <c r="I17494">
        <v>37452.800000000003</v>
      </c>
      <c r="J17494">
        <v>555</v>
      </c>
      <c r="K17494">
        <v>4</v>
      </c>
      <c r="L17494" t="s">
        <v>18</v>
      </c>
      <c r="M17494">
        <f>(Table1[[#This Row],[Current_Stock]]*Table1[[#This Row],[Unit_Price]])</f>
        <v>2598288</v>
      </c>
      <c r="N17494" s="12">
        <f>DATE(YEAR(Table1[[#This Row],[Order_Date]]),MONTH(Table1[[#This Row],[Order_Date]]),1)</f>
        <v>45566</v>
      </c>
    </row>
    <row r="17495" spans="1:14">
      <c r="A17495" t="s">
        <v>1273</v>
      </c>
      <c r="B17495" t="s">
        <v>998</v>
      </c>
      <c r="C17495" t="s">
        <v>999</v>
      </c>
      <c r="D17495" t="s">
        <v>38</v>
      </c>
      <c r="E17495" t="s">
        <v>50</v>
      </c>
      <c r="F17495" t="s">
        <v>60</v>
      </c>
      <c r="G17495">
        <v>18</v>
      </c>
      <c r="H17495">
        <v>369.95</v>
      </c>
      <c r="I17495">
        <v>6659.1</v>
      </c>
      <c r="J17495">
        <v>208</v>
      </c>
      <c r="K17495">
        <v>8</v>
      </c>
      <c r="L17495" t="s">
        <v>18</v>
      </c>
      <c r="M17495">
        <f>(Table1[[#This Row],[Current_Stock]]*Table1[[#This Row],[Unit_Price]])</f>
        <v>76949.599999999991</v>
      </c>
      <c r="N17495" s="12">
        <f>DATE(YEAR(Table1[[#This Row],[Order_Date]]),MONTH(Table1[[#This Row],[Order_Date]]),1)</f>
        <v>45017</v>
      </c>
    </row>
    <row r="17496" spans="1:14">
      <c r="A17496" t="s">
        <v>990</v>
      </c>
      <c r="B17496" t="s">
        <v>974</v>
      </c>
      <c r="C17496" t="s">
        <v>975</v>
      </c>
      <c r="D17496" t="s">
        <v>44</v>
      </c>
      <c r="E17496" t="s">
        <v>113</v>
      </c>
      <c r="F17496" t="s">
        <v>46</v>
      </c>
      <c r="G17496">
        <v>45</v>
      </c>
      <c r="H17496">
        <v>4279.24</v>
      </c>
      <c r="I17496">
        <v>192565.8</v>
      </c>
      <c r="J17496">
        <v>105</v>
      </c>
      <c r="K17496">
        <v>8</v>
      </c>
      <c r="L17496" t="s">
        <v>18</v>
      </c>
      <c r="M17496">
        <f>(Table1[[#This Row],[Current_Stock]]*Table1[[#This Row],[Unit_Price]])</f>
        <v>449320.19999999995</v>
      </c>
      <c r="N17496" s="12">
        <f>DATE(YEAR(Table1[[#This Row],[Order_Date]]),MONTH(Table1[[#This Row],[Order_Date]]),1)</f>
        <v>45323</v>
      </c>
    </row>
    <row r="17497" spans="1:14">
      <c r="A17497" t="s">
        <v>857</v>
      </c>
      <c r="B17497" t="s">
        <v>335</v>
      </c>
      <c r="C17497" t="s">
        <v>336</v>
      </c>
      <c r="D17497" t="s">
        <v>183</v>
      </c>
      <c r="E17497" t="s">
        <v>243</v>
      </c>
      <c r="F17497" t="s">
        <v>17</v>
      </c>
      <c r="G17497">
        <v>10</v>
      </c>
      <c r="H17497">
        <v>1490.37</v>
      </c>
      <c r="I17497">
        <v>14903.7</v>
      </c>
      <c r="J17497">
        <v>195</v>
      </c>
      <c r="K17497">
        <v>6</v>
      </c>
      <c r="L17497" t="s">
        <v>18</v>
      </c>
      <c r="M17497">
        <f>(Table1[[#This Row],[Current_Stock]]*Table1[[#This Row],[Unit_Price]])</f>
        <v>290622.14999999997</v>
      </c>
      <c r="N17497" s="12">
        <f>DATE(YEAR(Table1[[#This Row],[Order_Date]]),MONTH(Table1[[#This Row],[Order_Date]]),1)</f>
        <v>45047</v>
      </c>
    </row>
    <row r="17498" spans="1:14">
      <c r="A17498" t="s">
        <v>1103</v>
      </c>
      <c r="B17498" t="s">
        <v>485</v>
      </c>
      <c r="C17498" t="s">
        <v>486</v>
      </c>
      <c r="D17498" t="s">
        <v>27</v>
      </c>
      <c r="E17498" t="s">
        <v>23</v>
      </c>
      <c r="F17498" t="s">
        <v>46</v>
      </c>
      <c r="G17498">
        <v>6</v>
      </c>
      <c r="H17498">
        <v>2071.0700000000002</v>
      </c>
      <c r="I17498">
        <v>12426.42</v>
      </c>
      <c r="J17498">
        <v>319</v>
      </c>
      <c r="K17498">
        <v>5</v>
      </c>
      <c r="L17498" t="s">
        <v>55</v>
      </c>
      <c r="M17498">
        <f>(Table1[[#This Row],[Current_Stock]]*Table1[[#This Row],[Unit_Price]])</f>
        <v>660671.33000000007</v>
      </c>
      <c r="N17498" s="12">
        <f>DATE(YEAR(Table1[[#This Row],[Order_Date]]),MONTH(Table1[[#This Row],[Order_Date]]),1)</f>
        <v>44927</v>
      </c>
    </row>
    <row r="17499" spans="1:14">
      <c r="A17499" t="s">
        <v>757</v>
      </c>
      <c r="B17499" t="s">
        <v>699</v>
      </c>
      <c r="C17499" t="s">
        <v>700</v>
      </c>
      <c r="D17499" t="s">
        <v>53</v>
      </c>
      <c r="E17499" t="s">
        <v>23</v>
      </c>
      <c r="F17499" t="s">
        <v>40</v>
      </c>
      <c r="G17499">
        <v>1</v>
      </c>
      <c r="H17499">
        <v>4383.09</v>
      </c>
      <c r="I17499">
        <v>4383.09</v>
      </c>
      <c r="J17499">
        <v>558</v>
      </c>
      <c r="K17499">
        <v>14</v>
      </c>
      <c r="L17499" t="s">
        <v>55</v>
      </c>
      <c r="M17499">
        <f>(Table1[[#This Row],[Current_Stock]]*Table1[[#This Row],[Unit_Price]])</f>
        <v>2445764.2200000002</v>
      </c>
      <c r="N17499" s="12">
        <f>DATE(YEAR(Table1[[#This Row],[Order_Date]]),MONTH(Table1[[#This Row],[Order_Date]]),1)</f>
        <v>45261</v>
      </c>
    </row>
    <row r="17500" spans="1:14">
      <c r="A17500" t="s">
        <v>462</v>
      </c>
      <c r="B17500" t="s">
        <v>752</v>
      </c>
      <c r="C17500" t="s">
        <v>753</v>
      </c>
      <c r="D17500" t="s">
        <v>183</v>
      </c>
      <c r="E17500" t="s">
        <v>173</v>
      </c>
      <c r="F17500" t="s">
        <v>60</v>
      </c>
      <c r="G17500">
        <v>15</v>
      </c>
      <c r="H17500">
        <v>4063.89</v>
      </c>
      <c r="I17500">
        <v>60958.35</v>
      </c>
      <c r="J17500">
        <v>156</v>
      </c>
      <c r="K17500">
        <v>5</v>
      </c>
      <c r="L17500" t="s">
        <v>18</v>
      </c>
      <c r="M17500">
        <f>(Table1[[#This Row],[Current_Stock]]*Table1[[#This Row],[Unit_Price]])</f>
        <v>633966.84</v>
      </c>
      <c r="N17500" s="12">
        <f>DATE(YEAR(Table1[[#This Row],[Order_Date]]),MONTH(Table1[[#This Row],[Order_Date]]),1)</f>
        <v>45383</v>
      </c>
    </row>
    <row r="17501" spans="1:14">
      <c r="A17501" t="s">
        <v>274</v>
      </c>
      <c r="B17501" t="s">
        <v>338</v>
      </c>
      <c r="C17501" t="s">
        <v>339</v>
      </c>
      <c r="D17501" t="s">
        <v>38</v>
      </c>
      <c r="E17501" t="s">
        <v>89</v>
      </c>
      <c r="F17501" t="s">
        <v>40</v>
      </c>
      <c r="G17501">
        <v>10</v>
      </c>
      <c r="H17501">
        <v>198.02</v>
      </c>
      <c r="I17501">
        <v>1980.2</v>
      </c>
      <c r="J17501">
        <v>194</v>
      </c>
      <c r="K17501">
        <v>12</v>
      </c>
      <c r="L17501" t="s">
        <v>18</v>
      </c>
      <c r="M17501">
        <f>(Table1[[#This Row],[Current_Stock]]*Table1[[#This Row],[Unit_Price]])</f>
        <v>38415.880000000005</v>
      </c>
      <c r="N17501" s="12">
        <f>DATE(YEAR(Table1[[#This Row],[Order_Date]]),MONTH(Table1[[#This Row],[Order_Date]]),1)</f>
        <v>45444</v>
      </c>
    </row>
    <row r="17502" spans="1:14">
      <c r="A17502" t="s">
        <v>524</v>
      </c>
      <c r="B17502" t="s">
        <v>123</v>
      </c>
      <c r="C17502" t="s">
        <v>124</v>
      </c>
      <c r="D17502" t="s">
        <v>84</v>
      </c>
      <c r="E17502" t="s">
        <v>97</v>
      </c>
      <c r="F17502" t="s">
        <v>46</v>
      </c>
      <c r="G17502">
        <v>16</v>
      </c>
      <c r="H17502">
        <v>14377.59</v>
      </c>
      <c r="I17502">
        <v>230041.44</v>
      </c>
      <c r="J17502">
        <v>101</v>
      </c>
      <c r="K17502">
        <v>10</v>
      </c>
      <c r="L17502" t="s">
        <v>18</v>
      </c>
      <c r="M17502">
        <f>(Table1[[#This Row],[Current_Stock]]*Table1[[#This Row],[Unit_Price]])</f>
        <v>1452136.59</v>
      </c>
      <c r="N17502" s="12">
        <f>DATE(YEAR(Table1[[#This Row],[Order_Date]]),MONTH(Table1[[#This Row],[Order_Date]]),1)</f>
        <v>45566</v>
      </c>
    </row>
    <row r="17503" spans="1:14">
      <c r="A17503" t="s">
        <v>1129</v>
      </c>
      <c r="B17503" t="s">
        <v>494</v>
      </c>
      <c r="C17503" t="s">
        <v>495</v>
      </c>
      <c r="D17503" t="s">
        <v>15</v>
      </c>
      <c r="E17503" t="s">
        <v>243</v>
      </c>
      <c r="F17503" t="s">
        <v>17</v>
      </c>
      <c r="G17503">
        <v>10</v>
      </c>
      <c r="H17503">
        <v>177.54</v>
      </c>
      <c r="I17503">
        <v>1775.4</v>
      </c>
      <c r="J17503">
        <v>143</v>
      </c>
      <c r="K17503">
        <v>10</v>
      </c>
      <c r="L17503" t="s">
        <v>18</v>
      </c>
      <c r="M17503">
        <f>(Table1[[#This Row],[Current_Stock]]*Table1[[#This Row],[Unit_Price]])</f>
        <v>25388.219999999998</v>
      </c>
      <c r="N17503" s="12">
        <f>DATE(YEAR(Table1[[#This Row],[Order_Date]]),MONTH(Table1[[#This Row],[Order_Date]]),1)</f>
        <v>45078</v>
      </c>
    </row>
    <row r="17504" spans="1:14">
      <c r="A17504" t="s">
        <v>1184</v>
      </c>
      <c r="B17504" t="s">
        <v>796</v>
      </c>
      <c r="C17504" t="s">
        <v>797</v>
      </c>
      <c r="D17504" t="s">
        <v>183</v>
      </c>
      <c r="E17504" t="s">
        <v>167</v>
      </c>
      <c r="F17504" t="s">
        <v>17</v>
      </c>
      <c r="G17504">
        <v>13</v>
      </c>
      <c r="H17504">
        <v>3872.59</v>
      </c>
      <c r="I17504">
        <v>50343.67</v>
      </c>
      <c r="J17504">
        <v>175</v>
      </c>
      <c r="K17504">
        <v>10</v>
      </c>
      <c r="L17504" t="s">
        <v>18</v>
      </c>
      <c r="M17504">
        <f>(Table1[[#This Row],[Current_Stock]]*Table1[[#This Row],[Unit_Price]])</f>
        <v>677703.25</v>
      </c>
      <c r="N17504" s="12">
        <f>DATE(YEAR(Table1[[#This Row],[Order_Date]]),MONTH(Table1[[#This Row],[Order_Date]]),1)</f>
        <v>45383</v>
      </c>
    </row>
    <row r="17505" spans="1:14">
      <c r="A17505" t="s">
        <v>286</v>
      </c>
      <c r="B17505" t="s">
        <v>1147</v>
      </c>
      <c r="C17505" t="s">
        <v>1148</v>
      </c>
      <c r="D17505" t="s">
        <v>96</v>
      </c>
      <c r="E17505" t="s">
        <v>23</v>
      </c>
      <c r="F17505" t="s">
        <v>40</v>
      </c>
      <c r="G17505">
        <v>3</v>
      </c>
      <c r="H17505">
        <v>3556.6</v>
      </c>
      <c r="I17505">
        <v>10669.8</v>
      </c>
      <c r="J17505">
        <v>264</v>
      </c>
      <c r="K17505">
        <v>14</v>
      </c>
      <c r="L17505" t="s">
        <v>18</v>
      </c>
      <c r="M17505">
        <f>(Table1[[#This Row],[Current_Stock]]*Table1[[#This Row],[Unit_Price]])</f>
        <v>938942.4</v>
      </c>
      <c r="N17505" s="12">
        <f>DATE(YEAR(Table1[[#This Row],[Order_Date]]),MONTH(Table1[[#This Row],[Order_Date]]),1)</f>
        <v>45383</v>
      </c>
    </row>
    <row r="17506" spans="1:14">
      <c r="A17506" t="s">
        <v>1050</v>
      </c>
      <c r="B17506" t="s">
        <v>696</v>
      </c>
      <c r="C17506" t="s">
        <v>697</v>
      </c>
      <c r="D17506" t="s">
        <v>44</v>
      </c>
      <c r="E17506" t="s">
        <v>50</v>
      </c>
      <c r="F17506" t="s">
        <v>17</v>
      </c>
      <c r="G17506">
        <v>28</v>
      </c>
      <c r="H17506">
        <v>3993.34</v>
      </c>
      <c r="I17506">
        <v>111813.52</v>
      </c>
      <c r="J17506">
        <v>47</v>
      </c>
      <c r="K17506">
        <v>9</v>
      </c>
      <c r="L17506" t="s">
        <v>105</v>
      </c>
      <c r="M17506">
        <f>(Table1[[#This Row],[Current_Stock]]*Table1[[#This Row],[Unit_Price]])</f>
        <v>187686.98</v>
      </c>
      <c r="N17506" s="12">
        <f>DATE(YEAR(Table1[[#This Row],[Order_Date]]),MONTH(Table1[[#This Row],[Order_Date]]),1)</f>
        <v>44986</v>
      </c>
    </row>
    <row r="17507" spans="1:14">
      <c r="A17507" t="s">
        <v>1332</v>
      </c>
      <c r="B17507" t="s">
        <v>425</v>
      </c>
      <c r="C17507" t="s">
        <v>426</v>
      </c>
      <c r="D17507" t="s">
        <v>38</v>
      </c>
      <c r="E17507" t="s">
        <v>28</v>
      </c>
      <c r="F17507" t="s">
        <v>29</v>
      </c>
      <c r="G17507">
        <v>13</v>
      </c>
      <c r="H17507">
        <v>1667.58</v>
      </c>
      <c r="I17507">
        <v>21678.54</v>
      </c>
      <c r="J17507">
        <v>223</v>
      </c>
      <c r="K17507">
        <v>13</v>
      </c>
      <c r="L17507" t="s">
        <v>18</v>
      </c>
      <c r="M17507">
        <f>(Table1[[#This Row],[Current_Stock]]*Table1[[#This Row],[Unit_Price]])</f>
        <v>371870.33999999997</v>
      </c>
      <c r="N17507" s="12">
        <f>DATE(YEAR(Table1[[#This Row],[Order_Date]]),MONTH(Table1[[#This Row],[Order_Date]]),1)</f>
        <v>45413</v>
      </c>
    </row>
    <row r="17508" spans="1:14">
      <c r="A17508" t="s">
        <v>1278</v>
      </c>
      <c r="B17508" t="s">
        <v>368</v>
      </c>
      <c r="C17508" t="s">
        <v>369</v>
      </c>
      <c r="D17508" t="s">
        <v>22</v>
      </c>
      <c r="E17508" t="s">
        <v>45</v>
      </c>
      <c r="F17508" t="s">
        <v>40</v>
      </c>
      <c r="G17508">
        <v>42</v>
      </c>
      <c r="H17508">
        <v>12797.19</v>
      </c>
      <c r="I17508">
        <v>537481.98</v>
      </c>
      <c r="J17508">
        <v>85</v>
      </c>
      <c r="K17508">
        <v>2</v>
      </c>
      <c r="L17508" t="s">
        <v>105</v>
      </c>
      <c r="M17508">
        <f>(Table1[[#This Row],[Current_Stock]]*Table1[[#This Row],[Unit_Price]])</f>
        <v>1087761.1500000001</v>
      </c>
      <c r="N17508" s="12">
        <f>DATE(YEAR(Table1[[#This Row],[Order_Date]]),MONTH(Table1[[#This Row],[Order_Date]]),1)</f>
        <v>44986</v>
      </c>
    </row>
    <row r="17509" spans="1:14">
      <c r="A17509" t="s">
        <v>493</v>
      </c>
      <c r="B17509" t="s">
        <v>535</v>
      </c>
      <c r="C17509" t="s">
        <v>536</v>
      </c>
      <c r="D17509" t="s">
        <v>27</v>
      </c>
      <c r="E17509" t="s">
        <v>89</v>
      </c>
      <c r="F17509" t="s">
        <v>17</v>
      </c>
      <c r="G17509">
        <v>1</v>
      </c>
      <c r="H17509">
        <v>4534.93</v>
      </c>
      <c r="I17509">
        <v>4534.93</v>
      </c>
      <c r="J17509">
        <v>378</v>
      </c>
      <c r="K17509">
        <v>13</v>
      </c>
      <c r="L17509" t="s">
        <v>18</v>
      </c>
      <c r="M17509">
        <f>(Table1[[#This Row],[Current_Stock]]*Table1[[#This Row],[Unit_Price]])</f>
        <v>1714203.54</v>
      </c>
      <c r="N17509" s="12">
        <f>DATE(YEAR(Table1[[#This Row],[Order_Date]]),MONTH(Table1[[#This Row],[Order_Date]]),1)</f>
        <v>44958</v>
      </c>
    </row>
    <row r="17510" spans="1:14">
      <c r="A17510" t="s">
        <v>30</v>
      </c>
      <c r="B17510" t="s">
        <v>691</v>
      </c>
      <c r="C17510" t="s">
        <v>692</v>
      </c>
      <c r="D17510" t="s">
        <v>33</v>
      </c>
      <c r="E17510" t="s">
        <v>85</v>
      </c>
      <c r="F17510" t="s">
        <v>46</v>
      </c>
      <c r="G17510">
        <v>11</v>
      </c>
      <c r="H17510">
        <v>974.19</v>
      </c>
      <c r="I17510">
        <v>10716.09</v>
      </c>
      <c r="J17510">
        <v>243</v>
      </c>
      <c r="K17510">
        <v>12</v>
      </c>
      <c r="L17510" t="s">
        <v>18</v>
      </c>
      <c r="M17510">
        <f>(Table1[[#This Row],[Current_Stock]]*Table1[[#This Row],[Unit_Price]])</f>
        <v>236728.17</v>
      </c>
      <c r="N17510" s="12">
        <f>DATE(YEAR(Table1[[#This Row],[Order_Date]]),MONTH(Table1[[#This Row],[Order_Date]]),1)</f>
        <v>45108</v>
      </c>
    </row>
    <row r="17511" spans="1:14">
      <c r="A17511" t="s">
        <v>1155</v>
      </c>
      <c r="B17511" t="s">
        <v>494</v>
      </c>
      <c r="C17511" t="s">
        <v>495</v>
      </c>
      <c r="D17511" t="s">
        <v>15</v>
      </c>
      <c r="E17511" t="s">
        <v>251</v>
      </c>
      <c r="F17511" t="s">
        <v>46</v>
      </c>
      <c r="G17511">
        <v>18</v>
      </c>
      <c r="H17511">
        <v>240.42</v>
      </c>
      <c r="I17511">
        <v>4327.5600000000004</v>
      </c>
      <c r="J17511">
        <v>83</v>
      </c>
      <c r="K17511">
        <v>2</v>
      </c>
      <c r="L17511" t="s">
        <v>18</v>
      </c>
      <c r="M17511">
        <f>(Table1[[#This Row],[Current_Stock]]*Table1[[#This Row],[Unit_Price]])</f>
        <v>19954.86</v>
      </c>
      <c r="N17511" s="12">
        <f>DATE(YEAR(Table1[[#This Row],[Order_Date]]),MONTH(Table1[[#This Row],[Order_Date]]),1)</f>
        <v>45078</v>
      </c>
    </row>
    <row r="17512" spans="1:14">
      <c r="A17512" t="s">
        <v>972</v>
      </c>
      <c r="B17512" t="s">
        <v>522</v>
      </c>
      <c r="C17512" t="s">
        <v>523</v>
      </c>
      <c r="D17512" t="s">
        <v>15</v>
      </c>
      <c r="E17512" t="s">
        <v>34</v>
      </c>
      <c r="F17512" t="s">
        <v>60</v>
      </c>
      <c r="G17512">
        <v>25</v>
      </c>
      <c r="H17512">
        <v>381.61</v>
      </c>
      <c r="I17512">
        <v>9540.25</v>
      </c>
      <c r="J17512">
        <v>124</v>
      </c>
      <c r="K17512">
        <v>13</v>
      </c>
      <c r="L17512" t="s">
        <v>18</v>
      </c>
      <c r="M17512">
        <f>(Table1[[#This Row],[Current_Stock]]*Table1[[#This Row],[Unit_Price]])</f>
        <v>47319.64</v>
      </c>
      <c r="N17512" s="12">
        <f>DATE(YEAR(Table1[[#This Row],[Order_Date]]),MONTH(Table1[[#This Row],[Order_Date]]),1)</f>
        <v>45505</v>
      </c>
    </row>
    <row r="17513" spans="1:14">
      <c r="A17513" t="s">
        <v>737</v>
      </c>
      <c r="B17513" t="s">
        <v>1099</v>
      </c>
      <c r="C17513" t="s">
        <v>1100</v>
      </c>
      <c r="D17513" t="s">
        <v>38</v>
      </c>
      <c r="E17513" t="s">
        <v>277</v>
      </c>
      <c r="F17513" t="s">
        <v>40</v>
      </c>
      <c r="G17513">
        <v>23</v>
      </c>
      <c r="H17513">
        <v>2507.58</v>
      </c>
      <c r="I17513">
        <v>57674.34</v>
      </c>
      <c r="J17513">
        <v>230</v>
      </c>
      <c r="K17513">
        <v>4</v>
      </c>
      <c r="L17513" t="s">
        <v>18</v>
      </c>
      <c r="M17513">
        <f>(Table1[[#This Row],[Current_Stock]]*Table1[[#This Row],[Unit_Price]])</f>
        <v>576743.4</v>
      </c>
      <c r="N17513" s="12">
        <f>DATE(YEAR(Table1[[#This Row],[Order_Date]]),MONTH(Table1[[#This Row],[Order_Date]]),1)</f>
        <v>45536</v>
      </c>
    </row>
    <row r="17514" spans="1:14">
      <c r="A17514" t="s">
        <v>936</v>
      </c>
      <c r="B17514" t="s">
        <v>608</v>
      </c>
      <c r="C17514" t="s">
        <v>609</v>
      </c>
      <c r="D17514" t="s">
        <v>84</v>
      </c>
      <c r="E17514" t="s">
        <v>89</v>
      </c>
      <c r="F17514" t="s">
        <v>60</v>
      </c>
      <c r="G17514">
        <v>18</v>
      </c>
      <c r="H17514">
        <v>24500.07</v>
      </c>
      <c r="I17514">
        <v>441001.26</v>
      </c>
      <c r="J17514">
        <v>210</v>
      </c>
      <c r="K17514">
        <v>12</v>
      </c>
      <c r="L17514" t="s">
        <v>18</v>
      </c>
      <c r="M17514">
        <f>(Table1[[#This Row],[Current_Stock]]*Table1[[#This Row],[Unit_Price]])</f>
        <v>5145014.7</v>
      </c>
      <c r="N17514" s="12">
        <f>DATE(YEAR(Table1[[#This Row],[Order_Date]]),MONTH(Table1[[#This Row],[Order_Date]]),1)</f>
        <v>45108</v>
      </c>
    </row>
    <row r="17515" spans="1:14">
      <c r="A17515" t="s">
        <v>976</v>
      </c>
      <c r="B17515" t="s">
        <v>20</v>
      </c>
      <c r="C17515" t="s">
        <v>21</v>
      </c>
      <c r="D17515" t="s">
        <v>22</v>
      </c>
      <c r="E17515" t="s">
        <v>50</v>
      </c>
      <c r="F17515" t="s">
        <v>40</v>
      </c>
      <c r="G17515">
        <v>43</v>
      </c>
      <c r="H17515">
        <v>10111.74</v>
      </c>
      <c r="I17515">
        <v>434804.82</v>
      </c>
      <c r="J17515">
        <v>54</v>
      </c>
      <c r="K17515">
        <v>7</v>
      </c>
      <c r="L17515" t="s">
        <v>18</v>
      </c>
      <c r="M17515">
        <f>(Table1[[#This Row],[Current_Stock]]*Table1[[#This Row],[Unit_Price]])</f>
        <v>546033.96</v>
      </c>
      <c r="N17515" s="12">
        <f>DATE(YEAR(Table1[[#This Row],[Order_Date]]),MONTH(Table1[[#This Row],[Order_Date]]),1)</f>
        <v>45231</v>
      </c>
    </row>
    <row r="17516" spans="1:14">
      <c r="A17516" t="s">
        <v>490</v>
      </c>
      <c r="B17516" t="s">
        <v>1051</v>
      </c>
      <c r="C17516" t="s">
        <v>1052</v>
      </c>
      <c r="D17516" t="s">
        <v>84</v>
      </c>
      <c r="E17516" t="s">
        <v>85</v>
      </c>
      <c r="F17516" t="s">
        <v>46</v>
      </c>
      <c r="G17516">
        <v>8</v>
      </c>
      <c r="H17516">
        <v>11098.49</v>
      </c>
      <c r="I17516">
        <v>88787.92</v>
      </c>
      <c r="J17516">
        <v>167</v>
      </c>
      <c r="K17516">
        <v>3</v>
      </c>
      <c r="L17516" t="s">
        <v>18</v>
      </c>
      <c r="M17516">
        <f>(Table1[[#This Row],[Current_Stock]]*Table1[[#This Row],[Unit_Price]])</f>
        <v>1853447.83</v>
      </c>
      <c r="N17516" s="12">
        <f>DATE(YEAR(Table1[[#This Row],[Order_Date]]),MONTH(Table1[[#This Row],[Order_Date]]),1)</f>
        <v>45627</v>
      </c>
    </row>
    <row r="17517" spans="1:14">
      <c r="A17517" t="s">
        <v>1055</v>
      </c>
      <c r="B17517" t="s">
        <v>673</v>
      </c>
      <c r="C17517" t="s">
        <v>674</v>
      </c>
      <c r="D17517" t="s">
        <v>22</v>
      </c>
      <c r="E17517" t="s">
        <v>113</v>
      </c>
      <c r="F17517" t="s">
        <v>60</v>
      </c>
      <c r="G17517">
        <v>43</v>
      </c>
      <c r="H17517">
        <v>10486.76</v>
      </c>
      <c r="I17517">
        <v>450930.68</v>
      </c>
      <c r="J17517">
        <v>106</v>
      </c>
      <c r="K17517">
        <v>3</v>
      </c>
      <c r="L17517" t="s">
        <v>105</v>
      </c>
      <c r="M17517">
        <f>(Table1[[#This Row],[Current_Stock]]*Table1[[#This Row],[Unit_Price]])</f>
        <v>1111596.56</v>
      </c>
      <c r="N17517" s="12">
        <f>DATE(YEAR(Table1[[#This Row],[Order_Date]]),MONTH(Table1[[#This Row],[Order_Date]]),1)</f>
        <v>45200</v>
      </c>
    </row>
    <row r="17518" spans="1:14">
      <c r="A17518" t="s">
        <v>1358</v>
      </c>
      <c r="B17518" t="s">
        <v>280</v>
      </c>
      <c r="C17518" t="s">
        <v>281</v>
      </c>
      <c r="D17518" t="s">
        <v>22</v>
      </c>
      <c r="E17518" t="s">
        <v>269</v>
      </c>
      <c r="F17518" t="s">
        <v>46</v>
      </c>
      <c r="G17518">
        <v>70</v>
      </c>
      <c r="H17518">
        <v>15699.65</v>
      </c>
      <c r="I17518">
        <v>1098975.5</v>
      </c>
      <c r="J17518">
        <v>117</v>
      </c>
      <c r="K17518">
        <v>3</v>
      </c>
      <c r="L17518" t="s">
        <v>105</v>
      </c>
      <c r="M17518">
        <f>(Table1[[#This Row],[Current_Stock]]*Table1[[#This Row],[Unit_Price]])</f>
        <v>1836859.05</v>
      </c>
      <c r="N17518" s="12">
        <f>DATE(YEAR(Table1[[#This Row],[Order_Date]]),MONTH(Table1[[#This Row],[Order_Date]]),1)</f>
        <v>45627</v>
      </c>
    </row>
    <row r="17519" spans="1:14">
      <c r="A17519" t="s">
        <v>1036</v>
      </c>
      <c r="B17519" t="s">
        <v>895</v>
      </c>
      <c r="C17519" t="s">
        <v>896</v>
      </c>
      <c r="D17519" t="s">
        <v>38</v>
      </c>
      <c r="E17519" t="s">
        <v>277</v>
      </c>
      <c r="F17519" t="s">
        <v>29</v>
      </c>
      <c r="G17519">
        <v>24</v>
      </c>
      <c r="H17519">
        <v>4337.62</v>
      </c>
      <c r="I17519">
        <v>104102.88</v>
      </c>
      <c r="J17519">
        <v>182</v>
      </c>
      <c r="K17519">
        <v>10</v>
      </c>
      <c r="L17519" t="s">
        <v>18</v>
      </c>
      <c r="M17519">
        <f>(Table1[[#This Row],[Current_Stock]]*Table1[[#This Row],[Unit_Price]])</f>
        <v>789446.84</v>
      </c>
      <c r="N17519" s="12">
        <f>DATE(YEAR(Table1[[#This Row],[Order_Date]]),MONTH(Table1[[#This Row],[Order_Date]]),1)</f>
        <v>45047</v>
      </c>
    </row>
    <row r="17520" spans="1:14">
      <c r="A17520" t="s">
        <v>1107</v>
      </c>
      <c r="B17520" t="s">
        <v>204</v>
      </c>
      <c r="C17520" t="s">
        <v>205</v>
      </c>
      <c r="D17520" t="s">
        <v>183</v>
      </c>
      <c r="E17520" t="s">
        <v>113</v>
      </c>
      <c r="F17520" t="s">
        <v>60</v>
      </c>
      <c r="G17520">
        <v>8</v>
      </c>
      <c r="H17520">
        <v>2246.56</v>
      </c>
      <c r="I17520">
        <v>17972.48</v>
      </c>
      <c r="J17520">
        <v>209</v>
      </c>
      <c r="K17520">
        <v>3</v>
      </c>
      <c r="L17520" t="s">
        <v>18</v>
      </c>
      <c r="M17520">
        <f>(Table1[[#This Row],[Current_Stock]]*Table1[[#This Row],[Unit_Price]])</f>
        <v>469531.04</v>
      </c>
      <c r="N17520" s="12">
        <f>DATE(YEAR(Table1[[#This Row],[Order_Date]]),MONTH(Table1[[#This Row],[Order_Date]]),1)</f>
        <v>45047</v>
      </c>
    </row>
    <row r="17521" spans="1:14">
      <c r="A17521" t="s">
        <v>93</v>
      </c>
      <c r="B17521" t="s">
        <v>649</v>
      </c>
      <c r="C17521" t="s">
        <v>650</v>
      </c>
      <c r="D17521" t="s">
        <v>183</v>
      </c>
      <c r="E17521" t="s">
        <v>167</v>
      </c>
      <c r="F17521" t="s">
        <v>60</v>
      </c>
      <c r="G17521">
        <v>18</v>
      </c>
      <c r="H17521">
        <v>1719.53</v>
      </c>
      <c r="I17521">
        <v>30951.54</v>
      </c>
      <c r="J17521">
        <v>118</v>
      </c>
      <c r="K17521">
        <v>8</v>
      </c>
      <c r="L17521" t="s">
        <v>18</v>
      </c>
      <c r="M17521">
        <f>(Table1[[#This Row],[Current_Stock]]*Table1[[#This Row],[Unit_Price]])</f>
        <v>202904.54</v>
      </c>
      <c r="N17521" s="12">
        <f>DATE(YEAR(Table1[[#This Row],[Order_Date]]),MONTH(Table1[[#This Row],[Order_Date]]),1)</f>
        <v>45597</v>
      </c>
    </row>
    <row r="17522" spans="1:14">
      <c r="A17522" t="s">
        <v>1091</v>
      </c>
      <c r="B17522" t="s">
        <v>197</v>
      </c>
      <c r="C17522" t="s">
        <v>198</v>
      </c>
      <c r="D17522" t="s">
        <v>27</v>
      </c>
      <c r="E17522" t="s">
        <v>23</v>
      </c>
      <c r="F17522" t="s">
        <v>40</v>
      </c>
      <c r="G17522">
        <v>3</v>
      </c>
      <c r="H17522">
        <v>3219.7</v>
      </c>
      <c r="I17522">
        <v>9659.1</v>
      </c>
      <c r="J17522">
        <v>585</v>
      </c>
      <c r="K17522">
        <v>8</v>
      </c>
      <c r="L17522" t="s">
        <v>18</v>
      </c>
      <c r="M17522">
        <f>(Table1[[#This Row],[Current_Stock]]*Table1[[#This Row],[Unit_Price]])</f>
        <v>1883524.5</v>
      </c>
      <c r="N17522" s="12">
        <f>DATE(YEAR(Table1[[#This Row],[Order_Date]]),MONTH(Table1[[#This Row],[Order_Date]]),1)</f>
        <v>45566</v>
      </c>
    </row>
    <row r="17523" spans="1:14">
      <c r="A17523" t="s">
        <v>1177</v>
      </c>
      <c r="B17523" t="s">
        <v>364</v>
      </c>
      <c r="C17523" t="s">
        <v>365</v>
      </c>
      <c r="D17523" t="s">
        <v>183</v>
      </c>
      <c r="E17523" t="s">
        <v>39</v>
      </c>
      <c r="F17523" t="s">
        <v>29</v>
      </c>
      <c r="G17523">
        <v>13</v>
      </c>
      <c r="H17523">
        <v>2161.19</v>
      </c>
      <c r="I17523">
        <v>28095.47</v>
      </c>
      <c r="J17523">
        <v>171</v>
      </c>
      <c r="K17523">
        <v>6</v>
      </c>
      <c r="L17523" t="s">
        <v>18</v>
      </c>
      <c r="M17523">
        <f>(Table1[[#This Row],[Current_Stock]]*Table1[[#This Row],[Unit_Price]])</f>
        <v>369563.49</v>
      </c>
      <c r="N17523" s="12">
        <f>DATE(YEAR(Table1[[#This Row],[Order_Date]]),MONTH(Table1[[#This Row],[Order_Date]]),1)</f>
        <v>45505</v>
      </c>
    </row>
    <row r="17524" spans="1:14">
      <c r="A17524" t="s">
        <v>1370</v>
      </c>
      <c r="B17524" t="s">
        <v>155</v>
      </c>
      <c r="C17524" t="s">
        <v>156</v>
      </c>
      <c r="D17524" t="s">
        <v>33</v>
      </c>
      <c r="E17524" t="s">
        <v>184</v>
      </c>
      <c r="F17524" t="s">
        <v>46</v>
      </c>
      <c r="G17524">
        <v>18</v>
      </c>
      <c r="H17524">
        <v>296.60000000000002</v>
      </c>
      <c r="I17524">
        <v>5338.8</v>
      </c>
      <c r="J17524">
        <v>228</v>
      </c>
      <c r="K17524">
        <v>6</v>
      </c>
      <c r="L17524" t="s">
        <v>18</v>
      </c>
      <c r="M17524">
        <f>(Table1[[#This Row],[Current_Stock]]*Table1[[#This Row],[Unit_Price]])</f>
        <v>67624.800000000003</v>
      </c>
      <c r="N17524" s="12">
        <f>DATE(YEAR(Table1[[#This Row],[Order_Date]]),MONTH(Table1[[#This Row],[Order_Date]]),1)</f>
        <v>45627</v>
      </c>
    </row>
    <row r="17525" spans="1:14">
      <c r="A17525" t="s">
        <v>462</v>
      </c>
      <c r="B17525" t="s">
        <v>1133</v>
      </c>
      <c r="C17525" t="s">
        <v>1134</v>
      </c>
      <c r="D17525" t="s">
        <v>183</v>
      </c>
      <c r="E17525" t="s">
        <v>28</v>
      </c>
      <c r="F17525" t="s">
        <v>46</v>
      </c>
      <c r="G17525">
        <v>23</v>
      </c>
      <c r="H17525">
        <v>4580.16</v>
      </c>
      <c r="I17525">
        <v>105343.67999999999</v>
      </c>
      <c r="J17525">
        <v>171</v>
      </c>
      <c r="K17525">
        <v>6</v>
      </c>
      <c r="L17525" t="s">
        <v>18</v>
      </c>
      <c r="M17525">
        <f>(Table1[[#This Row],[Current_Stock]]*Table1[[#This Row],[Unit_Price]])</f>
        <v>783207.36</v>
      </c>
      <c r="N17525" s="12">
        <f>DATE(YEAR(Table1[[#This Row],[Order_Date]]),MONTH(Table1[[#This Row],[Order_Date]]),1)</f>
        <v>45383</v>
      </c>
    </row>
    <row r="17526" spans="1:14">
      <c r="A17526" t="s">
        <v>1159</v>
      </c>
      <c r="B17526" t="s">
        <v>839</v>
      </c>
      <c r="C17526" t="s">
        <v>840</v>
      </c>
      <c r="D17526" t="s">
        <v>27</v>
      </c>
      <c r="E17526" t="s">
        <v>23</v>
      </c>
      <c r="F17526" t="s">
        <v>40</v>
      </c>
      <c r="G17526">
        <v>4</v>
      </c>
      <c r="H17526">
        <v>4829.8999999999996</v>
      </c>
      <c r="I17526">
        <v>19319.599999999999</v>
      </c>
      <c r="J17526">
        <v>577</v>
      </c>
      <c r="K17526">
        <v>5</v>
      </c>
      <c r="L17526" t="s">
        <v>18</v>
      </c>
      <c r="M17526">
        <f>(Table1[[#This Row],[Current_Stock]]*Table1[[#This Row],[Unit_Price]])</f>
        <v>2786852.3</v>
      </c>
      <c r="N17526" s="12">
        <f>DATE(YEAR(Table1[[#This Row],[Order_Date]]),MONTH(Table1[[#This Row],[Order_Date]]),1)</f>
        <v>45474</v>
      </c>
    </row>
    <row r="17527" spans="1:14">
      <c r="A17527" t="s">
        <v>600</v>
      </c>
      <c r="B17527" t="s">
        <v>676</v>
      </c>
      <c r="C17527" t="s">
        <v>677</v>
      </c>
      <c r="D17527" t="s">
        <v>183</v>
      </c>
      <c r="E17527" t="s">
        <v>109</v>
      </c>
      <c r="F17527" t="s">
        <v>40</v>
      </c>
      <c r="G17527">
        <v>24</v>
      </c>
      <c r="H17527">
        <v>646.29</v>
      </c>
      <c r="I17527">
        <v>15510.96</v>
      </c>
      <c r="J17527">
        <v>89</v>
      </c>
      <c r="K17527">
        <v>5</v>
      </c>
      <c r="L17527" t="s">
        <v>18</v>
      </c>
      <c r="M17527">
        <f>(Table1[[#This Row],[Current_Stock]]*Table1[[#This Row],[Unit_Price]])</f>
        <v>57519.81</v>
      </c>
      <c r="N17527" s="12">
        <f>DATE(YEAR(Table1[[#This Row],[Order_Date]]),MONTH(Table1[[#This Row],[Order_Date]]),1)</f>
        <v>45139</v>
      </c>
    </row>
    <row r="17528" spans="1:14">
      <c r="A17528" t="s">
        <v>295</v>
      </c>
      <c r="B17528" t="s">
        <v>1018</v>
      </c>
      <c r="C17528" t="s">
        <v>1019</v>
      </c>
      <c r="D17528" t="s">
        <v>38</v>
      </c>
      <c r="E17528" t="s">
        <v>113</v>
      </c>
      <c r="F17528" t="s">
        <v>46</v>
      </c>
      <c r="G17528">
        <v>12</v>
      </c>
      <c r="H17528">
        <v>4424.79</v>
      </c>
      <c r="I17528">
        <v>53097.48</v>
      </c>
      <c r="J17528">
        <v>105</v>
      </c>
      <c r="K17528">
        <v>6</v>
      </c>
      <c r="L17528" t="s">
        <v>18</v>
      </c>
      <c r="M17528">
        <f>(Table1[[#This Row],[Current_Stock]]*Table1[[#This Row],[Unit_Price]])</f>
        <v>464602.95</v>
      </c>
      <c r="N17528" s="12">
        <f>DATE(YEAR(Table1[[#This Row],[Order_Date]]),MONTH(Table1[[#This Row],[Order_Date]]),1)</f>
        <v>45292</v>
      </c>
    </row>
    <row r="17529" spans="1:14">
      <c r="A17529" t="s">
        <v>1083</v>
      </c>
      <c r="B17529" t="s">
        <v>290</v>
      </c>
      <c r="C17529" t="s">
        <v>291</v>
      </c>
      <c r="D17529" t="s">
        <v>33</v>
      </c>
      <c r="E17529" t="s">
        <v>277</v>
      </c>
      <c r="F17529" t="s">
        <v>17</v>
      </c>
      <c r="G17529">
        <v>12</v>
      </c>
      <c r="H17529">
        <v>434.61</v>
      </c>
      <c r="I17529">
        <v>5215.32</v>
      </c>
      <c r="J17529">
        <v>80</v>
      </c>
      <c r="K17529">
        <v>3</v>
      </c>
      <c r="L17529" t="s">
        <v>18</v>
      </c>
      <c r="M17529">
        <f>(Table1[[#This Row],[Current_Stock]]*Table1[[#This Row],[Unit_Price]])</f>
        <v>34768.800000000003</v>
      </c>
      <c r="N17529" s="12">
        <f>DATE(YEAR(Table1[[#This Row],[Order_Date]]),MONTH(Table1[[#This Row],[Order_Date]]),1)</f>
        <v>45047</v>
      </c>
    </row>
    <row r="17530" spans="1:14">
      <c r="A17530" t="s">
        <v>749</v>
      </c>
      <c r="B17530" t="s">
        <v>361</v>
      </c>
      <c r="C17530" t="s">
        <v>362</v>
      </c>
      <c r="D17530" t="s">
        <v>183</v>
      </c>
      <c r="E17530" t="s">
        <v>50</v>
      </c>
      <c r="F17530" t="s">
        <v>17</v>
      </c>
      <c r="G17530">
        <v>18</v>
      </c>
      <c r="H17530">
        <v>1235.79</v>
      </c>
      <c r="I17530">
        <v>22244.22</v>
      </c>
      <c r="J17530">
        <v>178</v>
      </c>
      <c r="K17530">
        <v>12</v>
      </c>
      <c r="L17530" t="s">
        <v>18</v>
      </c>
      <c r="M17530">
        <f>(Table1[[#This Row],[Current_Stock]]*Table1[[#This Row],[Unit_Price]])</f>
        <v>219970.62</v>
      </c>
      <c r="N17530" s="12">
        <f>DATE(YEAR(Table1[[#This Row],[Order_Date]]),MONTH(Table1[[#This Row],[Order_Date]]),1)</f>
        <v>45047</v>
      </c>
    </row>
    <row r="17531" spans="1:14">
      <c r="A17531" t="s">
        <v>199</v>
      </c>
      <c r="B17531" t="s">
        <v>884</v>
      </c>
      <c r="C17531" t="s">
        <v>885</v>
      </c>
      <c r="D17531" t="s">
        <v>33</v>
      </c>
      <c r="E17531" t="s">
        <v>189</v>
      </c>
      <c r="F17531" t="s">
        <v>60</v>
      </c>
      <c r="G17531">
        <v>16</v>
      </c>
      <c r="H17531">
        <v>4713.74</v>
      </c>
      <c r="I17531">
        <v>75419.839999999997</v>
      </c>
      <c r="J17531">
        <v>87</v>
      </c>
      <c r="K17531">
        <v>3</v>
      </c>
      <c r="L17531" t="s">
        <v>18</v>
      </c>
      <c r="M17531">
        <f>(Table1[[#This Row],[Current_Stock]]*Table1[[#This Row],[Unit_Price]])</f>
        <v>410095.38</v>
      </c>
      <c r="N17531" s="12">
        <f>DATE(YEAR(Table1[[#This Row],[Order_Date]]),MONTH(Table1[[#This Row],[Order_Date]]),1)</f>
        <v>45474</v>
      </c>
    </row>
    <row r="17532" spans="1:14">
      <c r="A17532" t="s">
        <v>1298</v>
      </c>
      <c r="B17532" t="s">
        <v>129</v>
      </c>
      <c r="C17532" t="s">
        <v>130</v>
      </c>
      <c r="D17532" t="s">
        <v>53</v>
      </c>
      <c r="E17532" t="s">
        <v>97</v>
      </c>
      <c r="F17532" t="s">
        <v>60</v>
      </c>
      <c r="G17532">
        <v>1</v>
      </c>
      <c r="H17532">
        <v>337.88</v>
      </c>
      <c r="I17532">
        <v>337.88</v>
      </c>
      <c r="J17532">
        <v>555</v>
      </c>
      <c r="K17532">
        <v>13</v>
      </c>
      <c r="L17532" t="s">
        <v>18</v>
      </c>
      <c r="M17532">
        <f>(Table1[[#This Row],[Current_Stock]]*Table1[[#This Row],[Unit_Price]])</f>
        <v>187523.4</v>
      </c>
      <c r="N17532" s="12">
        <f>DATE(YEAR(Table1[[#This Row],[Order_Date]]),MONTH(Table1[[#This Row],[Order_Date]]),1)</f>
        <v>45231</v>
      </c>
    </row>
    <row r="17533" spans="1:14">
      <c r="A17533" t="s">
        <v>1243</v>
      </c>
      <c r="B17533" t="s">
        <v>763</v>
      </c>
      <c r="C17533" t="s">
        <v>764</v>
      </c>
      <c r="D17533" t="s">
        <v>96</v>
      </c>
      <c r="E17533" t="s">
        <v>251</v>
      </c>
      <c r="F17533" t="s">
        <v>60</v>
      </c>
      <c r="G17533">
        <v>10</v>
      </c>
      <c r="H17533">
        <v>1644.81</v>
      </c>
      <c r="I17533">
        <v>16448.099999999999</v>
      </c>
      <c r="J17533">
        <v>275</v>
      </c>
      <c r="K17533">
        <v>4</v>
      </c>
      <c r="L17533" t="s">
        <v>18</v>
      </c>
      <c r="M17533">
        <f>(Table1[[#This Row],[Current_Stock]]*Table1[[#This Row],[Unit_Price]])</f>
        <v>452322.75</v>
      </c>
      <c r="N17533" s="12">
        <f>DATE(YEAR(Table1[[#This Row],[Order_Date]]),MONTH(Table1[[#This Row],[Order_Date]]),1)</f>
        <v>45383</v>
      </c>
    </row>
    <row r="17534" spans="1:14">
      <c r="A17534" t="s">
        <v>774</v>
      </c>
      <c r="B17534" t="s">
        <v>839</v>
      </c>
      <c r="C17534" t="s">
        <v>840</v>
      </c>
      <c r="D17534" t="s">
        <v>27</v>
      </c>
      <c r="E17534" t="s">
        <v>173</v>
      </c>
      <c r="F17534" t="s">
        <v>29</v>
      </c>
      <c r="G17534">
        <v>9</v>
      </c>
      <c r="H17534">
        <v>931.98</v>
      </c>
      <c r="I17534">
        <v>8387.82</v>
      </c>
      <c r="J17534">
        <v>349</v>
      </c>
      <c r="K17534">
        <v>14</v>
      </c>
      <c r="L17534" t="s">
        <v>18</v>
      </c>
      <c r="M17534">
        <f>(Table1[[#This Row],[Current_Stock]]*Table1[[#This Row],[Unit_Price]])</f>
        <v>325261.02</v>
      </c>
      <c r="N17534" s="12">
        <f>DATE(YEAR(Table1[[#This Row],[Order_Date]]),MONTH(Table1[[#This Row],[Order_Date]]),1)</f>
        <v>45200</v>
      </c>
    </row>
    <row r="17535" spans="1:14">
      <c r="A17535" t="s">
        <v>553</v>
      </c>
      <c r="B17535" t="s">
        <v>469</v>
      </c>
      <c r="C17535" t="s">
        <v>470</v>
      </c>
      <c r="D17535" t="s">
        <v>27</v>
      </c>
      <c r="E17535" t="s">
        <v>34</v>
      </c>
      <c r="F17535" t="s">
        <v>46</v>
      </c>
      <c r="G17535">
        <v>7</v>
      </c>
      <c r="H17535">
        <v>2872.38</v>
      </c>
      <c r="I17535">
        <v>20106.66</v>
      </c>
      <c r="J17535">
        <v>285</v>
      </c>
      <c r="K17535">
        <v>4</v>
      </c>
      <c r="L17535" t="s">
        <v>55</v>
      </c>
      <c r="M17535">
        <f>(Table1[[#This Row],[Current_Stock]]*Table1[[#This Row],[Unit_Price]])</f>
        <v>818628.3</v>
      </c>
      <c r="N17535" s="12">
        <f>DATE(YEAR(Table1[[#This Row],[Order_Date]]),MONTH(Table1[[#This Row],[Order_Date]]),1)</f>
        <v>45444</v>
      </c>
    </row>
    <row r="17536" spans="1:14">
      <c r="A17536" t="s">
        <v>911</v>
      </c>
      <c r="B17536" t="s">
        <v>549</v>
      </c>
      <c r="C17536" t="s">
        <v>550</v>
      </c>
      <c r="D17536" t="s">
        <v>96</v>
      </c>
      <c r="E17536" t="s">
        <v>269</v>
      </c>
      <c r="F17536" t="s">
        <v>40</v>
      </c>
      <c r="G17536">
        <v>7</v>
      </c>
      <c r="H17536">
        <v>2106.0100000000002</v>
      </c>
      <c r="I17536">
        <v>14742.07</v>
      </c>
      <c r="J17536">
        <v>387</v>
      </c>
      <c r="K17536">
        <v>6</v>
      </c>
      <c r="L17536" t="s">
        <v>18</v>
      </c>
      <c r="M17536">
        <f>(Table1[[#This Row],[Current_Stock]]*Table1[[#This Row],[Unit_Price]])</f>
        <v>815025.87000000011</v>
      </c>
      <c r="N17536" s="12">
        <f>DATE(YEAR(Table1[[#This Row],[Order_Date]]),MONTH(Table1[[#This Row],[Order_Date]]),1)</f>
        <v>45323</v>
      </c>
    </row>
    <row r="17537" spans="1:14">
      <c r="A17537" t="s">
        <v>701</v>
      </c>
      <c r="B17537" t="s">
        <v>1220</v>
      </c>
      <c r="C17537" t="s">
        <v>1221</v>
      </c>
      <c r="D17537" t="s">
        <v>53</v>
      </c>
      <c r="E17537" t="s">
        <v>269</v>
      </c>
      <c r="F17537" t="s">
        <v>60</v>
      </c>
      <c r="G17537">
        <v>5</v>
      </c>
      <c r="H17537">
        <v>1590.38</v>
      </c>
      <c r="I17537">
        <v>7951.9</v>
      </c>
      <c r="J17537">
        <v>503</v>
      </c>
      <c r="K17537">
        <v>6</v>
      </c>
      <c r="L17537" t="s">
        <v>18</v>
      </c>
      <c r="M17537">
        <f>(Table1[[#This Row],[Current_Stock]]*Table1[[#This Row],[Unit_Price]])</f>
        <v>799961.14</v>
      </c>
      <c r="N17537" s="12">
        <f>DATE(YEAR(Table1[[#This Row],[Order_Date]]),MONTH(Table1[[#This Row],[Order_Date]]),1)</f>
        <v>45323</v>
      </c>
    </row>
    <row r="17538" spans="1:14">
      <c r="A17538" t="s">
        <v>908</v>
      </c>
      <c r="B17538" t="s">
        <v>998</v>
      </c>
      <c r="C17538" t="s">
        <v>999</v>
      </c>
      <c r="D17538" t="s">
        <v>38</v>
      </c>
      <c r="E17538" t="s">
        <v>211</v>
      </c>
      <c r="F17538" t="s">
        <v>60</v>
      </c>
      <c r="G17538">
        <v>9</v>
      </c>
      <c r="H17538">
        <v>958.63</v>
      </c>
      <c r="I17538">
        <v>8627.67</v>
      </c>
      <c r="J17538">
        <v>169</v>
      </c>
      <c r="K17538">
        <v>5</v>
      </c>
      <c r="L17538" t="s">
        <v>18</v>
      </c>
      <c r="M17538">
        <f>(Table1[[#This Row],[Current_Stock]]*Table1[[#This Row],[Unit_Price]])</f>
        <v>162008.47</v>
      </c>
      <c r="N17538" s="12">
        <f>DATE(YEAR(Table1[[#This Row],[Order_Date]]),MONTH(Table1[[#This Row],[Order_Date]]),1)</f>
        <v>45200</v>
      </c>
    </row>
    <row r="17539" spans="1:14">
      <c r="A17539" t="s">
        <v>1367</v>
      </c>
      <c r="B17539" t="s">
        <v>934</v>
      </c>
      <c r="C17539" t="s">
        <v>935</v>
      </c>
      <c r="D17539" t="s">
        <v>84</v>
      </c>
      <c r="E17539" t="s">
        <v>59</v>
      </c>
      <c r="F17539" t="s">
        <v>40</v>
      </c>
      <c r="G17539">
        <v>12</v>
      </c>
      <c r="H17539">
        <v>26555.85</v>
      </c>
      <c r="I17539">
        <v>318670.2</v>
      </c>
      <c r="J17539">
        <v>146</v>
      </c>
      <c r="K17539">
        <v>2</v>
      </c>
      <c r="L17539" t="s">
        <v>18</v>
      </c>
      <c r="M17539">
        <f>(Table1[[#This Row],[Current_Stock]]*Table1[[#This Row],[Unit_Price]])</f>
        <v>3877154.0999999996</v>
      </c>
      <c r="N17539" s="12">
        <f>DATE(YEAR(Table1[[#This Row],[Order_Date]]),MONTH(Table1[[#This Row],[Order_Date]]),1)</f>
        <v>45292</v>
      </c>
    </row>
    <row r="17540" spans="1:14">
      <c r="A17540" t="s">
        <v>984</v>
      </c>
      <c r="B17540" t="s">
        <v>802</v>
      </c>
      <c r="C17540" t="s">
        <v>803</v>
      </c>
      <c r="D17540" t="s">
        <v>15</v>
      </c>
      <c r="E17540" t="s">
        <v>153</v>
      </c>
      <c r="F17540" t="s">
        <v>46</v>
      </c>
      <c r="G17540">
        <v>18</v>
      </c>
      <c r="H17540">
        <v>410.52</v>
      </c>
      <c r="I17540">
        <v>7389.36</v>
      </c>
      <c r="J17540">
        <v>239</v>
      </c>
      <c r="K17540">
        <v>11</v>
      </c>
      <c r="L17540" t="s">
        <v>18</v>
      </c>
      <c r="M17540">
        <f>(Table1[[#This Row],[Current_Stock]]*Table1[[#This Row],[Unit_Price]])</f>
        <v>98114.28</v>
      </c>
      <c r="N17540" s="12">
        <f>DATE(YEAR(Table1[[#This Row],[Order_Date]]),MONTH(Table1[[#This Row],[Order_Date]]),1)</f>
        <v>45597</v>
      </c>
    </row>
    <row r="17541" spans="1:14">
      <c r="A17541" t="s">
        <v>938</v>
      </c>
      <c r="B17541" t="s">
        <v>194</v>
      </c>
      <c r="C17541" t="s">
        <v>195</v>
      </c>
      <c r="D17541" t="s">
        <v>15</v>
      </c>
      <c r="E17541" t="s">
        <v>45</v>
      </c>
      <c r="F17541" t="s">
        <v>29</v>
      </c>
      <c r="G17541">
        <v>16</v>
      </c>
      <c r="H17541">
        <v>188.54</v>
      </c>
      <c r="I17541">
        <v>3016.64</v>
      </c>
      <c r="J17541">
        <v>164</v>
      </c>
      <c r="K17541">
        <v>14</v>
      </c>
      <c r="L17541" t="s">
        <v>18</v>
      </c>
      <c r="M17541">
        <f>(Table1[[#This Row],[Current_Stock]]*Table1[[#This Row],[Unit_Price]])</f>
        <v>30920.559999999998</v>
      </c>
      <c r="N17541" s="12">
        <f>DATE(YEAR(Table1[[#This Row],[Order_Date]]),MONTH(Table1[[#This Row],[Order_Date]]),1)</f>
        <v>45108</v>
      </c>
    </row>
    <row r="17542" spans="1:14">
      <c r="A17542" t="s">
        <v>613</v>
      </c>
      <c r="B17542" t="s">
        <v>287</v>
      </c>
      <c r="C17542" t="s">
        <v>288</v>
      </c>
      <c r="D17542" t="s">
        <v>15</v>
      </c>
      <c r="E17542" t="s">
        <v>16</v>
      </c>
      <c r="F17542" t="s">
        <v>29</v>
      </c>
      <c r="G17542">
        <v>14</v>
      </c>
      <c r="H17542">
        <v>478.32</v>
      </c>
      <c r="I17542">
        <v>6696.48</v>
      </c>
      <c r="J17542">
        <v>102</v>
      </c>
      <c r="K17542">
        <v>2</v>
      </c>
      <c r="L17542" t="s">
        <v>18</v>
      </c>
      <c r="M17542">
        <f>(Table1[[#This Row],[Current_Stock]]*Table1[[#This Row],[Unit_Price]])</f>
        <v>48788.639999999999</v>
      </c>
      <c r="N17542" s="12">
        <f>DATE(YEAR(Table1[[#This Row],[Order_Date]]),MONTH(Table1[[#This Row],[Order_Date]]),1)</f>
        <v>45231</v>
      </c>
    </row>
    <row r="17543" spans="1:14">
      <c r="A17543" t="s">
        <v>1020</v>
      </c>
      <c r="B17543" t="s">
        <v>207</v>
      </c>
      <c r="C17543" t="s">
        <v>208</v>
      </c>
      <c r="D17543" t="s">
        <v>27</v>
      </c>
      <c r="E17543" t="s">
        <v>330</v>
      </c>
      <c r="F17543" t="s">
        <v>29</v>
      </c>
      <c r="G17543">
        <v>8</v>
      </c>
      <c r="H17543">
        <v>3979.29</v>
      </c>
      <c r="I17543">
        <v>31834.32</v>
      </c>
      <c r="J17543">
        <v>435</v>
      </c>
      <c r="K17543">
        <v>9</v>
      </c>
      <c r="L17543" t="s">
        <v>18</v>
      </c>
      <c r="M17543">
        <f>(Table1[[#This Row],[Current_Stock]]*Table1[[#This Row],[Unit_Price]])</f>
        <v>1730991.15</v>
      </c>
      <c r="N17543" s="12">
        <f>DATE(YEAR(Table1[[#This Row],[Order_Date]]),MONTH(Table1[[#This Row],[Order_Date]]),1)</f>
        <v>45323</v>
      </c>
    </row>
    <row r="17544" spans="1:14">
      <c r="A17544" t="s">
        <v>996</v>
      </c>
      <c r="B17544" t="s">
        <v>466</v>
      </c>
      <c r="C17544" t="s">
        <v>467</v>
      </c>
      <c r="D17544" t="s">
        <v>27</v>
      </c>
      <c r="E17544" t="s">
        <v>251</v>
      </c>
      <c r="F17544" t="s">
        <v>60</v>
      </c>
      <c r="G17544">
        <v>5</v>
      </c>
      <c r="H17544">
        <v>3115.31</v>
      </c>
      <c r="I17544">
        <v>15576.55</v>
      </c>
      <c r="J17544">
        <v>534</v>
      </c>
      <c r="K17544">
        <v>7</v>
      </c>
      <c r="L17544" t="s">
        <v>55</v>
      </c>
      <c r="M17544">
        <f>(Table1[[#This Row],[Current_Stock]]*Table1[[#This Row],[Unit_Price]])</f>
        <v>1663575.54</v>
      </c>
      <c r="N17544" s="12">
        <f>DATE(YEAR(Table1[[#This Row],[Order_Date]]),MONTH(Table1[[#This Row],[Order_Date]]),1)</f>
        <v>45292</v>
      </c>
    </row>
    <row r="17545" spans="1:14">
      <c r="A17545" t="s">
        <v>1248</v>
      </c>
      <c r="B17545" t="s">
        <v>839</v>
      </c>
      <c r="C17545" t="s">
        <v>840</v>
      </c>
      <c r="D17545" t="s">
        <v>27</v>
      </c>
      <c r="E17545" t="s">
        <v>243</v>
      </c>
      <c r="F17545" t="s">
        <v>60</v>
      </c>
      <c r="G17545">
        <v>3</v>
      </c>
      <c r="H17545">
        <v>1910.08</v>
      </c>
      <c r="I17545">
        <v>5730.24</v>
      </c>
      <c r="J17545">
        <v>481</v>
      </c>
      <c r="K17545">
        <v>9</v>
      </c>
      <c r="L17545" t="s">
        <v>18</v>
      </c>
      <c r="M17545">
        <f>(Table1[[#This Row],[Current_Stock]]*Table1[[#This Row],[Unit_Price]])</f>
        <v>918748.48</v>
      </c>
      <c r="N17545" s="12">
        <f>DATE(YEAR(Table1[[#This Row],[Order_Date]]),MONTH(Table1[[#This Row],[Order_Date]]),1)</f>
        <v>45536</v>
      </c>
    </row>
    <row r="17546" spans="1:14">
      <c r="A17546" t="s">
        <v>892</v>
      </c>
      <c r="B17546" t="s">
        <v>696</v>
      </c>
      <c r="C17546" t="s">
        <v>697</v>
      </c>
      <c r="D17546" t="s">
        <v>44</v>
      </c>
      <c r="E17546" t="s">
        <v>54</v>
      </c>
      <c r="F17546" t="s">
        <v>60</v>
      </c>
      <c r="G17546">
        <v>53</v>
      </c>
      <c r="H17546">
        <v>2907.31</v>
      </c>
      <c r="I17546">
        <v>154087.43</v>
      </c>
      <c r="J17546">
        <v>57</v>
      </c>
      <c r="K17546">
        <v>8</v>
      </c>
      <c r="L17546" t="s">
        <v>18</v>
      </c>
      <c r="M17546">
        <f>(Table1[[#This Row],[Current_Stock]]*Table1[[#This Row],[Unit_Price]])</f>
        <v>165716.66999999998</v>
      </c>
      <c r="N17546" s="12">
        <f>DATE(YEAR(Table1[[#This Row],[Order_Date]]),MONTH(Table1[[#This Row],[Order_Date]]),1)</f>
        <v>45352</v>
      </c>
    </row>
    <row r="17547" spans="1:14">
      <c r="A17547" t="s">
        <v>916</v>
      </c>
      <c r="B17547" t="s">
        <v>293</v>
      </c>
      <c r="C17547" t="s">
        <v>294</v>
      </c>
      <c r="D17547" t="s">
        <v>96</v>
      </c>
      <c r="E17547" t="s">
        <v>109</v>
      </c>
      <c r="F17547" t="s">
        <v>60</v>
      </c>
      <c r="G17547">
        <v>2</v>
      </c>
      <c r="H17547">
        <v>1937.07</v>
      </c>
      <c r="I17547">
        <v>3874.14</v>
      </c>
      <c r="J17547">
        <v>286</v>
      </c>
      <c r="K17547">
        <v>8</v>
      </c>
      <c r="L17547" t="s">
        <v>18</v>
      </c>
      <c r="M17547">
        <f>(Table1[[#This Row],[Current_Stock]]*Table1[[#This Row],[Unit_Price]])</f>
        <v>554002.02</v>
      </c>
      <c r="N17547" s="12">
        <f>DATE(YEAR(Table1[[#This Row],[Order_Date]]),MONTH(Table1[[#This Row],[Order_Date]]),1)</f>
        <v>45536</v>
      </c>
    </row>
    <row r="17548" spans="1:14">
      <c r="A17548" t="s">
        <v>662</v>
      </c>
      <c r="B17548" t="s">
        <v>204</v>
      </c>
      <c r="C17548" t="s">
        <v>205</v>
      </c>
      <c r="D17548" t="s">
        <v>183</v>
      </c>
      <c r="E17548" t="s">
        <v>23</v>
      </c>
      <c r="F17548" t="s">
        <v>40</v>
      </c>
      <c r="G17548">
        <v>16</v>
      </c>
      <c r="H17548">
        <v>4703.5200000000004</v>
      </c>
      <c r="I17548">
        <v>75256.320000000007</v>
      </c>
      <c r="J17548">
        <v>144</v>
      </c>
      <c r="K17548">
        <v>3</v>
      </c>
      <c r="L17548" t="s">
        <v>18</v>
      </c>
      <c r="M17548">
        <f>(Table1[[#This Row],[Current_Stock]]*Table1[[#This Row],[Unit_Price]])</f>
        <v>677306.88000000012</v>
      </c>
      <c r="N17548" s="12">
        <f>DATE(YEAR(Table1[[#This Row],[Order_Date]]),MONTH(Table1[[#This Row],[Order_Date]]),1)</f>
        <v>45170</v>
      </c>
    </row>
    <row r="17549" spans="1:14">
      <c r="A17549" t="s">
        <v>749</v>
      </c>
      <c r="B17549" t="s">
        <v>717</v>
      </c>
      <c r="C17549" t="s">
        <v>718</v>
      </c>
      <c r="D17549" t="s">
        <v>33</v>
      </c>
      <c r="E17549" t="s">
        <v>173</v>
      </c>
      <c r="F17549" t="s">
        <v>17</v>
      </c>
      <c r="G17549">
        <v>15</v>
      </c>
      <c r="H17549">
        <v>862.62</v>
      </c>
      <c r="I17549">
        <v>12939.3</v>
      </c>
      <c r="J17549">
        <v>88</v>
      </c>
      <c r="K17549">
        <v>2</v>
      </c>
      <c r="L17549" t="s">
        <v>18</v>
      </c>
      <c r="M17549">
        <f>(Table1[[#This Row],[Current_Stock]]*Table1[[#This Row],[Unit_Price]])</f>
        <v>75910.559999999998</v>
      </c>
      <c r="N17549" s="12">
        <f>DATE(YEAR(Table1[[#This Row],[Order_Date]]),MONTH(Table1[[#This Row],[Order_Date]]),1)</f>
        <v>45047</v>
      </c>
    </row>
    <row r="17550" spans="1:14">
      <c r="A17550" t="s">
        <v>607</v>
      </c>
      <c r="B17550" t="s">
        <v>979</v>
      </c>
      <c r="C17550" t="s">
        <v>980</v>
      </c>
      <c r="D17550" t="s">
        <v>33</v>
      </c>
      <c r="E17550" t="s">
        <v>50</v>
      </c>
      <c r="F17550" t="s">
        <v>46</v>
      </c>
      <c r="G17550">
        <v>11</v>
      </c>
      <c r="H17550">
        <v>3692.41</v>
      </c>
      <c r="I17550">
        <v>40616.51</v>
      </c>
      <c r="J17550">
        <v>168</v>
      </c>
      <c r="K17550">
        <v>13</v>
      </c>
      <c r="L17550" t="s">
        <v>18</v>
      </c>
      <c r="M17550">
        <f>(Table1[[#This Row],[Current_Stock]]*Table1[[#This Row],[Unit_Price]])</f>
        <v>620324.88</v>
      </c>
      <c r="N17550" s="12">
        <f>DATE(YEAR(Table1[[#This Row],[Order_Date]]),MONTH(Table1[[#This Row],[Order_Date]]),1)</f>
        <v>45383</v>
      </c>
    </row>
    <row r="17551" spans="1:14">
      <c r="A17551" t="s">
        <v>516</v>
      </c>
      <c r="B17551" t="s">
        <v>132</v>
      </c>
      <c r="C17551" t="s">
        <v>133</v>
      </c>
      <c r="D17551" t="s">
        <v>38</v>
      </c>
      <c r="E17551" t="s">
        <v>104</v>
      </c>
      <c r="F17551" t="s">
        <v>46</v>
      </c>
      <c r="G17551">
        <v>24</v>
      </c>
      <c r="H17551">
        <v>1820.8</v>
      </c>
      <c r="I17551">
        <v>43699.199999999997</v>
      </c>
      <c r="J17551">
        <v>98</v>
      </c>
      <c r="K17551">
        <v>12</v>
      </c>
      <c r="L17551" t="s">
        <v>18</v>
      </c>
      <c r="M17551">
        <f>(Table1[[#This Row],[Current_Stock]]*Table1[[#This Row],[Unit_Price]])</f>
        <v>178438.39999999999</v>
      </c>
      <c r="N17551" s="12">
        <f>DATE(YEAR(Table1[[#This Row],[Order_Date]]),MONTH(Table1[[#This Row],[Order_Date]]),1)</f>
        <v>45413</v>
      </c>
    </row>
    <row r="17552" spans="1:14">
      <c r="A17552" t="s">
        <v>596</v>
      </c>
      <c r="B17552" t="s">
        <v>527</v>
      </c>
      <c r="C17552" t="s">
        <v>528</v>
      </c>
      <c r="D17552" t="s">
        <v>22</v>
      </c>
      <c r="E17552" t="s">
        <v>23</v>
      </c>
      <c r="F17552" t="s">
        <v>40</v>
      </c>
      <c r="G17552">
        <v>37</v>
      </c>
      <c r="H17552">
        <v>17073.97</v>
      </c>
      <c r="I17552">
        <v>631736.89</v>
      </c>
      <c r="J17552">
        <v>86</v>
      </c>
      <c r="K17552">
        <v>13</v>
      </c>
      <c r="L17552" t="s">
        <v>18</v>
      </c>
      <c r="M17552">
        <f>(Table1[[#This Row],[Current_Stock]]*Table1[[#This Row],[Unit_Price]])</f>
        <v>1468361.4200000002</v>
      </c>
      <c r="N17552" s="12">
        <f>DATE(YEAR(Table1[[#This Row],[Order_Date]]),MONTH(Table1[[#This Row],[Order_Date]]),1)</f>
        <v>45413</v>
      </c>
    </row>
    <row r="17553" spans="1:14">
      <c r="A17553" t="s">
        <v>810</v>
      </c>
      <c r="B17553" t="s">
        <v>1105</v>
      </c>
      <c r="C17553" t="s">
        <v>1106</v>
      </c>
      <c r="D17553" t="s">
        <v>15</v>
      </c>
      <c r="E17553" t="s">
        <v>153</v>
      </c>
      <c r="F17553" t="s">
        <v>40</v>
      </c>
      <c r="G17553">
        <v>17</v>
      </c>
      <c r="H17553">
        <v>445.37</v>
      </c>
      <c r="I17553">
        <v>7571.29</v>
      </c>
      <c r="J17553">
        <v>129</v>
      </c>
      <c r="K17553">
        <v>11</v>
      </c>
      <c r="L17553" t="s">
        <v>18</v>
      </c>
      <c r="M17553">
        <f>(Table1[[#This Row],[Current_Stock]]*Table1[[#This Row],[Unit_Price]])</f>
        <v>57452.73</v>
      </c>
      <c r="N17553" s="12">
        <f>DATE(YEAR(Table1[[#This Row],[Order_Date]]),MONTH(Table1[[#This Row],[Order_Date]]),1)</f>
        <v>45017</v>
      </c>
    </row>
    <row r="17554" spans="1:14">
      <c r="A17554" t="s">
        <v>1080</v>
      </c>
      <c r="B17554" t="s">
        <v>264</v>
      </c>
      <c r="C17554" t="s">
        <v>265</v>
      </c>
      <c r="D17554" t="s">
        <v>22</v>
      </c>
      <c r="E17554" t="s">
        <v>89</v>
      </c>
      <c r="F17554" t="s">
        <v>40</v>
      </c>
      <c r="G17554">
        <v>22</v>
      </c>
      <c r="H17554">
        <v>18942.84</v>
      </c>
      <c r="I17554">
        <v>416742.48</v>
      </c>
      <c r="J17554">
        <v>119</v>
      </c>
      <c r="K17554">
        <v>8</v>
      </c>
      <c r="L17554" t="s">
        <v>105</v>
      </c>
      <c r="M17554">
        <f>(Table1[[#This Row],[Current_Stock]]*Table1[[#This Row],[Unit_Price]])</f>
        <v>2254197.96</v>
      </c>
      <c r="N17554" s="12">
        <f>DATE(YEAR(Table1[[#This Row],[Order_Date]]),MONTH(Table1[[#This Row],[Order_Date]]),1)</f>
        <v>45383</v>
      </c>
    </row>
    <row r="17555" spans="1:14">
      <c r="A17555" t="s">
        <v>1103</v>
      </c>
      <c r="B17555" t="s">
        <v>1025</v>
      </c>
      <c r="C17555" t="s">
        <v>1026</v>
      </c>
      <c r="D17555" t="s">
        <v>84</v>
      </c>
      <c r="E17555" t="s">
        <v>184</v>
      </c>
      <c r="F17555" t="s">
        <v>40</v>
      </c>
      <c r="G17555">
        <v>21</v>
      </c>
      <c r="H17555">
        <v>3314.08</v>
      </c>
      <c r="I17555">
        <v>69595.679999999993</v>
      </c>
      <c r="J17555">
        <v>103</v>
      </c>
      <c r="K17555">
        <v>2</v>
      </c>
      <c r="L17555" t="s">
        <v>18</v>
      </c>
      <c r="M17555">
        <f>(Table1[[#This Row],[Current_Stock]]*Table1[[#This Row],[Unit_Price]])</f>
        <v>341350.24</v>
      </c>
      <c r="N17555" s="12">
        <f>DATE(YEAR(Table1[[#This Row],[Order_Date]]),MONTH(Table1[[#This Row],[Order_Date]]),1)</f>
        <v>44927</v>
      </c>
    </row>
    <row r="17556" spans="1:14">
      <c r="A17556" t="s">
        <v>1279</v>
      </c>
      <c r="B17556" t="s">
        <v>979</v>
      </c>
      <c r="C17556" t="s">
        <v>980</v>
      </c>
      <c r="D17556" t="s">
        <v>33</v>
      </c>
      <c r="E17556" t="s">
        <v>85</v>
      </c>
      <c r="F17556" t="s">
        <v>29</v>
      </c>
      <c r="G17556">
        <v>23</v>
      </c>
      <c r="H17556">
        <v>3635.3</v>
      </c>
      <c r="I17556">
        <v>83611.899999999994</v>
      </c>
      <c r="J17556">
        <v>143</v>
      </c>
      <c r="K17556">
        <v>10</v>
      </c>
      <c r="L17556" t="s">
        <v>18</v>
      </c>
      <c r="M17556">
        <f>(Table1[[#This Row],[Current_Stock]]*Table1[[#This Row],[Unit_Price]])</f>
        <v>519847.9</v>
      </c>
      <c r="N17556" s="12">
        <f>DATE(YEAR(Table1[[#This Row],[Order_Date]]),MONTH(Table1[[#This Row],[Order_Date]]),1)</f>
        <v>44927</v>
      </c>
    </row>
    <row r="17557" spans="1:14">
      <c r="A17557" t="s">
        <v>576</v>
      </c>
      <c r="B17557" t="s">
        <v>187</v>
      </c>
      <c r="C17557" t="s">
        <v>188</v>
      </c>
      <c r="D17557" t="s">
        <v>53</v>
      </c>
      <c r="E17557" t="s">
        <v>330</v>
      </c>
      <c r="F17557" t="s">
        <v>46</v>
      </c>
      <c r="G17557">
        <v>8</v>
      </c>
      <c r="H17557">
        <v>2924.55</v>
      </c>
      <c r="I17557">
        <v>23396.400000000001</v>
      </c>
      <c r="J17557">
        <v>573</v>
      </c>
      <c r="K17557">
        <v>5</v>
      </c>
      <c r="L17557" t="s">
        <v>18</v>
      </c>
      <c r="M17557">
        <f>(Table1[[#This Row],[Current_Stock]]*Table1[[#This Row],[Unit_Price]])</f>
        <v>1675767.1500000001</v>
      </c>
      <c r="N17557" s="12">
        <f>DATE(YEAR(Table1[[#This Row],[Order_Date]]),MONTH(Table1[[#This Row],[Order_Date]]),1)</f>
        <v>45536</v>
      </c>
    </row>
    <row r="17558" spans="1:14">
      <c r="A17558" t="s">
        <v>872</v>
      </c>
      <c r="B17558" t="s">
        <v>584</v>
      </c>
      <c r="C17558" t="s">
        <v>585</v>
      </c>
      <c r="D17558" t="s">
        <v>22</v>
      </c>
      <c r="E17558" t="s">
        <v>16</v>
      </c>
      <c r="F17558" t="s">
        <v>60</v>
      </c>
      <c r="G17558">
        <v>27</v>
      </c>
      <c r="H17558">
        <v>5937.44</v>
      </c>
      <c r="I17558">
        <v>160310.88</v>
      </c>
      <c r="J17558">
        <v>88</v>
      </c>
      <c r="K17558">
        <v>13</v>
      </c>
      <c r="L17558" t="s">
        <v>18</v>
      </c>
      <c r="M17558">
        <f>(Table1[[#This Row],[Current_Stock]]*Table1[[#This Row],[Unit_Price]])</f>
        <v>522494.71999999997</v>
      </c>
      <c r="N17558" s="12">
        <f>DATE(YEAR(Table1[[#This Row],[Order_Date]]),MONTH(Table1[[#This Row],[Order_Date]]),1)</f>
        <v>44986</v>
      </c>
    </row>
    <row r="17559" spans="1:14">
      <c r="A17559" t="s">
        <v>449</v>
      </c>
      <c r="B17559" t="s">
        <v>181</v>
      </c>
      <c r="C17559" t="s">
        <v>182</v>
      </c>
      <c r="D17559" t="s">
        <v>183</v>
      </c>
      <c r="E17559" t="s">
        <v>34</v>
      </c>
      <c r="F17559" t="s">
        <v>29</v>
      </c>
      <c r="G17559">
        <v>18</v>
      </c>
      <c r="H17559">
        <v>807.33</v>
      </c>
      <c r="I17559">
        <v>14531.94</v>
      </c>
      <c r="J17559">
        <v>123</v>
      </c>
      <c r="K17559">
        <v>14</v>
      </c>
      <c r="L17559" t="s">
        <v>18</v>
      </c>
      <c r="M17559">
        <f>(Table1[[#This Row],[Current_Stock]]*Table1[[#This Row],[Unit_Price]])</f>
        <v>99301.590000000011</v>
      </c>
      <c r="N17559" s="12">
        <f>DATE(YEAR(Table1[[#This Row],[Order_Date]]),MONTH(Table1[[#This Row],[Order_Date]]),1)</f>
        <v>45047</v>
      </c>
    </row>
    <row r="17560" spans="1:14">
      <c r="A17560" t="s">
        <v>516</v>
      </c>
      <c r="B17560" t="s">
        <v>1034</v>
      </c>
      <c r="C17560" t="s">
        <v>1035</v>
      </c>
      <c r="D17560" t="s">
        <v>84</v>
      </c>
      <c r="E17560" t="s">
        <v>16</v>
      </c>
      <c r="F17560" t="s">
        <v>17</v>
      </c>
      <c r="G17560">
        <v>16</v>
      </c>
      <c r="H17560">
        <v>23724.53</v>
      </c>
      <c r="I17560">
        <v>379592.48</v>
      </c>
      <c r="J17560">
        <v>237</v>
      </c>
      <c r="K17560">
        <v>3</v>
      </c>
      <c r="L17560" t="s">
        <v>18</v>
      </c>
      <c r="M17560">
        <f>(Table1[[#This Row],[Current_Stock]]*Table1[[#This Row],[Unit_Price]])</f>
        <v>5622713.6099999994</v>
      </c>
      <c r="N17560" s="12">
        <f>DATE(YEAR(Table1[[#This Row],[Order_Date]]),MONTH(Table1[[#This Row],[Order_Date]]),1)</f>
        <v>45413</v>
      </c>
    </row>
    <row r="17561" spans="1:14">
      <c r="A17561" t="s">
        <v>1316</v>
      </c>
      <c r="B17561" t="s">
        <v>566</v>
      </c>
      <c r="C17561" t="s">
        <v>567</v>
      </c>
      <c r="D17561" t="s">
        <v>15</v>
      </c>
      <c r="E17561" t="s">
        <v>251</v>
      </c>
      <c r="F17561" t="s">
        <v>60</v>
      </c>
      <c r="G17561">
        <v>11</v>
      </c>
      <c r="H17561">
        <v>88.41</v>
      </c>
      <c r="I17561">
        <v>972.51</v>
      </c>
      <c r="J17561">
        <v>102</v>
      </c>
      <c r="K17561">
        <v>4</v>
      </c>
      <c r="L17561" t="s">
        <v>18</v>
      </c>
      <c r="M17561">
        <f>(Table1[[#This Row],[Current_Stock]]*Table1[[#This Row],[Unit_Price]])</f>
        <v>9017.82</v>
      </c>
      <c r="N17561" s="12">
        <f>DATE(YEAR(Table1[[#This Row],[Order_Date]]),MONTH(Table1[[#This Row],[Order_Date]]),1)</f>
        <v>45627</v>
      </c>
    </row>
    <row r="17562" spans="1:14">
      <c r="A17562" t="s">
        <v>431</v>
      </c>
      <c r="B17562" t="s">
        <v>1039</v>
      </c>
      <c r="C17562" t="s">
        <v>1040</v>
      </c>
      <c r="D17562" t="s">
        <v>183</v>
      </c>
      <c r="E17562" t="s">
        <v>85</v>
      </c>
      <c r="F17562" t="s">
        <v>40</v>
      </c>
      <c r="G17562">
        <v>12</v>
      </c>
      <c r="H17562">
        <v>2812.45</v>
      </c>
      <c r="I17562">
        <v>33749.4</v>
      </c>
      <c r="J17562">
        <v>91</v>
      </c>
      <c r="K17562">
        <v>14</v>
      </c>
      <c r="L17562" t="s">
        <v>18</v>
      </c>
      <c r="M17562">
        <f>(Table1[[#This Row],[Current_Stock]]*Table1[[#This Row],[Unit_Price]])</f>
        <v>255932.94999999998</v>
      </c>
      <c r="N17562" s="12">
        <f>DATE(YEAR(Table1[[#This Row],[Order_Date]]),MONTH(Table1[[#This Row],[Order_Date]]),1)</f>
        <v>45231</v>
      </c>
    </row>
    <row r="17563" spans="1:14">
      <c r="A17563" t="s">
        <v>1207</v>
      </c>
      <c r="B17563" t="s">
        <v>158</v>
      </c>
      <c r="C17563" t="s">
        <v>159</v>
      </c>
      <c r="D17563" t="s">
        <v>96</v>
      </c>
      <c r="E17563" t="s">
        <v>16</v>
      </c>
      <c r="F17563" t="s">
        <v>46</v>
      </c>
      <c r="G17563">
        <v>6</v>
      </c>
      <c r="H17563">
        <v>4314.2700000000004</v>
      </c>
      <c r="I17563">
        <v>25885.62</v>
      </c>
      <c r="J17563">
        <v>448</v>
      </c>
      <c r="K17563">
        <v>8</v>
      </c>
      <c r="L17563" t="s">
        <v>18</v>
      </c>
      <c r="M17563">
        <f>(Table1[[#This Row],[Current_Stock]]*Table1[[#This Row],[Unit_Price]])</f>
        <v>1932792.9600000002</v>
      </c>
      <c r="N17563" s="12">
        <f>DATE(YEAR(Table1[[#This Row],[Order_Date]]),MONTH(Table1[[#This Row],[Order_Date]]),1)</f>
        <v>44958</v>
      </c>
    </row>
    <row r="17564" spans="1:14">
      <c r="A17564" t="s">
        <v>1329</v>
      </c>
      <c r="B17564" t="s">
        <v>649</v>
      </c>
      <c r="C17564" t="s">
        <v>650</v>
      </c>
      <c r="D17564" t="s">
        <v>183</v>
      </c>
      <c r="E17564" t="s">
        <v>73</v>
      </c>
      <c r="F17564" t="s">
        <v>40</v>
      </c>
      <c r="G17564">
        <v>13</v>
      </c>
      <c r="H17564">
        <v>1171.31</v>
      </c>
      <c r="I17564">
        <v>15227.03</v>
      </c>
      <c r="J17564">
        <v>245</v>
      </c>
      <c r="K17564">
        <v>12</v>
      </c>
      <c r="L17564" t="s">
        <v>18</v>
      </c>
      <c r="M17564">
        <f>(Table1[[#This Row],[Current_Stock]]*Table1[[#This Row],[Unit_Price]])</f>
        <v>286970.95</v>
      </c>
      <c r="N17564" s="12">
        <f>DATE(YEAR(Table1[[#This Row],[Order_Date]]),MONTH(Table1[[#This Row],[Order_Date]]),1)</f>
        <v>45323</v>
      </c>
    </row>
    <row r="17565" spans="1:14">
      <c r="A17565" t="s">
        <v>1326</v>
      </c>
      <c r="B17565" t="s">
        <v>377</v>
      </c>
      <c r="C17565" t="s">
        <v>378</v>
      </c>
      <c r="D17565" t="s">
        <v>22</v>
      </c>
      <c r="E17565" t="s">
        <v>50</v>
      </c>
      <c r="F17565" t="s">
        <v>17</v>
      </c>
      <c r="G17565">
        <v>43</v>
      </c>
      <c r="H17565">
        <v>1198.95</v>
      </c>
      <c r="I17565">
        <v>51554.85</v>
      </c>
      <c r="J17565">
        <v>48</v>
      </c>
      <c r="K17565">
        <v>14</v>
      </c>
      <c r="L17565" t="s">
        <v>105</v>
      </c>
      <c r="M17565">
        <f>(Table1[[#This Row],[Current_Stock]]*Table1[[#This Row],[Unit_Price]])</f>
        <v>57549.600000000006</v>
      </c>
      <c r="N17565" s="12">
        <f>DATE(YEAR(Table1[[#This Row],[Order_Date]]),MONTH(Table1[[#This Row],[Order_Date]]),1)</f>
        <v>45200</v>
      </c>
    </row>
    <row r="17566" spans="1:14">
      <c r="A17566" t="s">
        <v>571</v>
      </c>
      <c r="B17566" t="s">
        <v>979</v>
      </c>
      <c r="C17566" t="s">
        <v>980</v>
      </c>
      <c r="D17566" t="s">
        <v>33</v>
      </c>
      <c r="E17566" t="s">
        <v>89</v>
      </c>
      <c r="F17566" t="s">
        <v>17</v>
      </c>
      <c r="G17566">
        <v>25</v>
      </c>
      <c r="H17566">
        <v>4824.79</v>
      </c>
      <c r="I17566">
        <v>120619.75</v>
      </c>
      <c r="J17566">
        <v>152</v>
      </c>
      <c r="K17566">
        <v>5</v>
      </c>
      <c r="L17566" t="s">
        <v>18</v>
      </c>
      <c r="M17566">
        <f>(Table1[[#This Row],[Current_Stock]]*Table1[[#This Row],[Unit_Price]])</f>
        <v>733368.08</v>
      </c>
      <c r="N17566" s="12">
        <f>DATE(YEAR(Table1[[#This Row],[Order_Date]]),MONTH(Table1[[#This Row],[Order_Date]]),1)</f>
        <v>45139</v>
      </c>
    </row>
    <row r="17567" spans="1:14">
      <c r="A17567" t="s">
        <v>1368</v>
      </c>
      <c r="B17567" t="s">
        <v>549</v>
      </c>
      <c r="C17567" t="s">
        <v>550</v>
      </c>
      <c r="D17567" t="s">
        <v>96</v>
      </c>
      <c r="E17567" t="s">
        <v>173</v>
      </c>
      <c r="F17567" t="s">
        <v>29</v>
      </c>
      <c r="G17567">
        <v>6</v>
      </c>
      <c r="H17567">
        <v>1993.42</v>
      </c>
      <c r="I17567">
        <v>11960.52</v>
      </c>
      <c r="J17567">
        <v>436</v>
      </c>
      <c r="K17567">
        <v>10</v>
      </c>
      <c r="L17567" t="s">
        <v>55</v>
      </c>
      <c r="M17567">
        <f>(Table1[[#This Row],[Current_Stock]]*Table1[[#This Row],[Unit_Price]])</f>
        <v>869131.12</v>
      </c>
      <c r="N17567" s="12">
        <f>DATE(YEAR(Table1[[#This Row],[Order_Date]]),MONTH(Table1[[#This Row],[Order_Date]]),1)</f>
        <v>44927</v>
      </c>
    </row>
    <row r="17568" spans="1:14">
      <c r="A17568" t="s">
        <v>481</v>
      </c>
      <c r="B17568" t="s">
        <v>256</v>
      </c>
      <c r="C17568" t="s">
        <v>257</v>
      </c>
      <c r="D17568" t="s">
        <v>183</v>
      </c>
      <c r="E17568" t="s">
        <v>153</v>
      </c>
      <c r="F17568" t="s">
        <v>17</v>
      </c>
      <c r="G17568">
        <v>10</v>
      </c>
      <c r="H17568">
        <v>1955.15</v>
      </c>
      <c r="I17568">
        <v>19551.5</v>
      </c>
      <c r="J17568">
        <v>181</v>
      </c>
      <c r="K17568">
        <v>2</v>
      </c>
      <c r="L17568" t="s">
        <v>18</v>
      </c>
      <c r="M17568">
        <f>(Table1[[#This Row],[Current_Stock]]*Table1[[#This Row],[Unit_Price]])</f>
        <v>353882.15</v>
      </c>
      <c r="N17568" s="12">
        <f>DATE(YEAR(Table1[[#This Row],[Order_Date]]),MONTH(Table1[[#This Row],[Order_Date]]),1)</f>
        <v>44927</v>
      </c>
    </row>
    <row r="17569" spans="1:14">
      <c r="A17569" t="s">
        <v>478</v>
      </c>
      <c r="B17569" t="s">
        <v>1034</v>
      </c>
      <c r="C17569" t="s">
        <v>1035</v>
      </c>
      <c r="D17569" t="s">
        <v>84</v>
      </c>
      <c r="E17569" t="s">
        <v>330</v>
      </c>
      <c r="F17569" t="s">
        <v>29</v>
      </c>
      <c r="G17569">
        <v>16</v>
      </c>
      <c r="H17569">
        <v>25569.38</v>
      </c>
      <c r="I17569">
        <v>409110.08</v>
      </c>
      <c r="J17569">
        <v>119</v>
      </c>
      <c r="K17569">
        <v>7</v>
      </c>
      <c r="L17569" t="s">
        <v>18</v>
      </c>
      <c r="M17569">
        <f>(Table1[[#This Row],[Current_Stock]]*Table1[[#This Row],[Unit_Price]])</f>
        <v>3042756.22</v>
      </c>
      <c r="N17569" s="12">
        <f>DATE(YEAR(Table1[[#This Row],[Order_Date]]),MONTH(Table1[[#This Row],[Order_Date]]),1)</f>
        <v>45078</v>
      </c>
    </row>
    <row r="17570" spans="1:14">
      <c r="A17570" t="s">
        <v>663</v>
      </c>
      <c r="B17570" t="s">
        <v>844</v>
      </c>
      <c r="C17570" t="s">
        <v>845</v>
      </c>
      <c r="D17570" t="s">
        <v>96</v>
      </c>
      <c r="E17570" t="s">
        <v>211</v>
      </c>
      <c r="F17570" t="s">
        <v>40</v>
      </c>
      <c r="G17570">
        <v>8</v>
      </c>
      <c r="H17570">
        <v>3382.19</v>
      </c>
      <c r="I17570">
        <v>27057.52</v>
      </c>
      <c r="J17570">
        <v>599</v>
      </c>
      <c r="K17570">
        <v>2</v>
      </c>
      <c r="L17570" t="s">
        <v>55</v>
      </c>
      <c r="M17570">
        <f>(Table1[[#This Row],[Current_Stock]]*Table1[[#This Row],[Unit_Price]])</f>
        <v>2025931.81</v>
      </c>
      <c r="N17570" s="12">
        <f>DATE(YEAR(Table1[[#This Row],[Order_Date]]),MONTH(Table1[[#This Row],[Order_Date]]),1)</f>
        <v>45200</v>
      </c>
    </row>
    <row r="17571" spans="1:14">
      <c r="A17571" t="s">
        <v>186</v>
      </c>
      <c r="B17571" t="s">
        <v>87</v>
      </c>
      <c r="C17571" t="s">
        <v>88</v>
      </c>
      <c r="D17571" t="s">
        <v>15</v>
      </c>
      <c r="E17571" t="s">
        <v>153</v>
      </c>
      <c r="F17571" t="s">
        <v>29</v>
      </c>
      <c r="G17571">
        <v>18</v>
      </c>
      <c r="H17571">
        <v>170.88</v>
      </c>
      <c r="I17571">
        <v>3075.84</v>
      </c>
      <c r="J17571">
        <v>158</v>
      </c>
      <c r="K17571">
        <v>11</v>
      </c>
      <c r="L17571" t="s">
        <v>18</v>
      </c>
      <c r="M17571">
        <f>(Table1[[#This Row],[Current_Stock]]*Table1[[#This Row],[Unit_Price]])</f>
        <v>26999.040000000001</v>
      </c>
      <c r="N17571" s="12">
        <f>DATE(YEAR(Table1[[#This Row],[Order_Date]]),MONTH(Table1[[#This Row],[Order_Date]]),1)</f>
        <v>45200</v>
      </c>
    </row>
    <row r="17572" spans="1:14">
      <c r="A17572" t="s">
        <v>963</v>
      </c>
      <c r="B17572" t="s">
        <v>501</v>
      </c>
      <c r="C17572" t="s">
        <v>502</v>
      </c>
      <c r="D17572" t="s">
        <v>15</v>
      </c>
      <c r="E17572" t="s">
        <v>104</v>
      </c>
      <c r="F17572" t="s">
        <v>40</v>
      </c>
      <c r="G17572">
        <v>14</v>
      </c>
      <c r="H17572">
        <v>65.92</v>
      </c>
      <c r="I17572">
        <v>922.88</v>
      </c>
      <c r="J17572">
        <v>174</v>
      </c>
      <c r="K17572">
        <v>14</v>
      </c>
      <c r="L17572" t="s">
        <v>18</v>
      </c>
      <c r="M17572">
        <f>(Table1[[#This Row],[Current_Stock]]*Table1[[#This Row],[Unit_Price]])</f>
        <v>11470.08</v>
      </c>
      <c r="N17572" s="12">
        <f>DATE(YEAR(Table1[[#This Row],[Order_Date]]),MONTH(Table1[[#This Row],[Order_Date]]),1)</f>
        <v>45231</v>
      </c>
    </row>
    <row r="17573" spans="1:14">
      <c r="A17573" t="s">
        <v>471</v>
      </c>
      <c r="B17573" t="s">
        <v>904</v>
      </c>
      <c r="C17573" t="s">
        <v>905</v>
      </c>
      <c r="D17573" t="s">
        <v>84</v>
      </c>
      <c r="E17573" t="s">
        <v>104</v>
      </c>
      <c r="F17573" t="s">
        <v>17</v>
      </c>
      <c r="G17573">
        <v>8</v>
      </c>
      <c r="H17573">
        <v>9832.5</v>
      </c>
      <c r="I17573">
        <v>78660</v>
      </c>
      <c r="J17573">
        <v>83</v>
      </c>
      <c r="K17573">
        <v>3</v>
      </c>
      <c r="L17573" t="s">
        <v>18</v>
      </c>
      <c r="M17573">
        <f>(Table1[[#This Row],[Current_Stock]]*Table1[[#This Row],[Unit_Price]])</f>
        <v>816097.5</v>
      </c>
      <c r="N17573" s="12">
        <f>DATE(YEAR(Table1[[#This Row],[Order_Date]]),MONTH(Table1[[#This Row],[Order_Date]]),1)</f>
        <v>45627</v>
      </c>
    </row>
    <row r="17574" spans="1:14">
      <c r="A17574" t="s">
        <v>947</v>
      </c>
      <c r="B17574" t="s">
        <v>853</v>
      </c>
      <c r="C17574" t="s">
        <v>854</v>
      </c>
      <c r="D17574" t="s">
        <v>84</v>
      </c>
      <c r="E17574" t="s">
        <v>54</v>
      </c>
      <c r="F17574" t="s">
        <v>17</v>
      </c>
      <c r="G17574">
        <v>11</v>
      </c>
      <c r="H17574">
        <v>27236.81</v>
      </c>
      <c r="I17574">
        <v>299604.90999999997</v>
      </c>
      <c r="J17574">
        <v>202</v>
      </c>
      <c r="K17574">
        <v>7</v>
      </c>
      <c r="L17574" t="s">
        <v>18</v>
      </c>
      <c r="M17574">
        <f>(Table1[[#This Row],[Current_Stock]]*Table1[[#This Row],[Unit_Price]])</f>
        <v>5501835.6200000001</v>
      </c>
      <c r="N17574" s="12">
        <f>DATE(YEAR(Table1[[#This Row],[Order_Date]]),MONTH(Table1[[#This Row],[Order_Date]]),1)</f>
        <v>45505</v>
      </c>
    </row>
    <row r="17575" spans="1:14">
      <c r="A17575" t="s">
        <v>846</v>
      </c>
      <c r="B17575" t="s">
        <v>790</v>
      </c>
      <c r="C17575" t="s">
        <v>791</v>
      </c>
      <c r="D17575" t="s">
        <v>44</v>
      </c>
      <c r="E17575" t="s">
        <v>109</v>
      </c>
      <c r="F17575" t="s">
        <v>46</v>
      </c>
      <c r="G17575">
        <v>28</v>
      </c>
      <c r="H17575">
        <v>1056.24</v>
      </c>
      <c r="I17575">
        <v>29574.720000000001</v>
      </c>
      <c r="J17575">
        <v>75</v>
      </c>
      <c r="K17575">
        <v>10</v>
      </c>
      <c r="L17575" t="s">
        <v>18</v>
      </c>
      <c r="M17575">
        <f>(Table1[[#This Row],[Current_Stock]]*Table1[[#This Row],[Unit_Price]])</f>
        <v>79218</v>
      </c>
      <c r="N17575" s="12">
        <f>DATE(YEAR(Table1[[#This Row],[Order_Date]]),MONTH(Table1[[#This Row],[Order_Date]]),1)</f>
        <v>45231</v>
      </c>
    </row>
    <row r="17576" spans="1:14">
      <c r="A17576" t="s">
        <v>737</v>
      </c>
      <c r="B17576" t="s">
        <v>566</v>
      </c>
      <c r="C17576" t="s">
        <v>567</v>
      </c>
      <c r="D17576" t="s">
        <v>15</v>
      </c>
      <c r="E17576" t="s">
        <v>173</v>
      </c>
      <c r="F17576" t="s">
        <v>46</v>
      </c>
      <c r="G17576">
        <v>25</v>
      </c>
      <c r="H17576">
        <v>264.18</v>
      </c>
      <c r="I17576">
        <v>6604.5</v>
      </c>
      <c r="J17576">
        <v>182</v>
      </c>
      <c r="K17576">
        <v>7</v>
      </c>
      <c r="L17576" t="s">
        <v>18</v>
      </c>
      <c r="M17576">
        <f>(Table1[[#This Row],[Current_Stock]]*Table1[[#This Row],[Unit_Price]])</f>
        <v>48080.76</v>
      </c>
      <c r="N17576" s="12">
        <f>DATE(YEAR(Table1[[#This Row],[Order_Date]]),MONTH(Table1[[#This Row],[Order_Date]]),1)</f>
        <v>45536</v>
      </c>
    </row>
    <row r="17577" spans="1:14">
      <c r="A17577" t="s">
        <v>958</v>
      </c>
      <c r="B17577" t="s">
        <v>633</v>
      </c>
      <c r="C17577" t="s">
        <v>634</v>
      </c>
      <c r="D17577" t="s">
        <v>27</v>
      </c>
      <c r="E17577" t="s">
        <v>34</v>
      </c>
      <c r="F17577" t="s">
        <v>46</v>
      </c>
      <c r="G17577">
        <v>3</v>
      </c>
      <c r="H17577">
        <v>2098.19</v>
      </c>
      <c r="I17577">
        <v>6294.57</v>
      </c>
      <c r="J17577">
        <v>264</v>
      </c>
      <c r="K17577">
        <v>14</v>
      </c>
      <c r="L17577" t="s">
        <v>55</v>
      </c>
      <c r="M17577">
        <f>(Table1[[#This Row],[Current_Stock]]*Table1[[#This Row],[Unit_Price]])</f>
        <v>553922.16</v>
      </c>
      <c r="N17577" s="12">
        <f>DATE(YEAR(Table1[[#This Row],[Order_Date]]),MONTH(Table1[[#This Row],[Order_Date]]),1)</f>
        <v>45444</v>
      </c>
    </row>
    <row r="17578" spans="1:14">
      <c r="A17578" t="s">
        <v>1110</v>
      </c>
      <c r="B17578" t="s">
        <v>614</v>
      </c>
      <c r="C17578" t="s">
        <v>615</v>
      </c>
      <c r="D17578" t="s">
        <v>27</v>
      </c>
      <c r="E17578" t="s">
        <v>50</v>
      </c>
      <c r="F17578" t="s">
        <v>60</v>
      </c>
      <c r="G17578">
        <v>5</v>
      </c>
      <c r="H17578">
        <v>198.98</v>
      </c>
      <c r="I17578">
        <v>994.9</v>
      </c>
      <c r="J17578">
        <v>446</v>
      </c>
      <c r="K17578">
        <v>14</v>
      </c>
      <c r="L17578" t="s">
        <v>18</v>
      </c>
      <c r="M17578">
        <f>(Table1[[#This Row],[Current_Stock]]*Table1[[#This Row],[Unit_Price]])</f>
        <v>88745.08</v>
      </c>
      <c r="N17578" s="12">
        <f>DATE(YEAR(Table1[[#This Row],[Order_Date]]),MONTH(Table1[[#This Row],[Order_Date]]),1)</f>
        <v>45474</v>
      </c>
    </row>
    <row r="17579" spans="1:14">
      <c r="A17579" t="s">
        <v>1355</v>
      </c>
      <c r="B17579" t="s">
        <v>396</v>
      </c>
      <c r="C17579" t="s">
        <v>397</v>
      </c>
      <c r="D17579" t="s">
        <v>33</v>
      </c>
      <c r="E17579" t="s">
        <v>34</v>
      </c>
      <c r="F17579" t="s">
        <v>29</v>
      </c>
      <c r="G17579">
        <v>17</v>
      </c>
      <c r="H17579">
        <v>504.65</v>
      </c>
      <c r="I17579">
        <v>8579.0499999999993</v>
      </c>
      <c r="J17579">
        <v>247</v>
      </c>
      <c r="K17579">
        <v>10</v>
      </c>
      <c r="L17579" t="s">
        <v>18</v>
      </c>
      <c r="M17579">
        <f>(Table1[[#This Row],[Current_Stock]]*Table1[[#This Row],[Unit_Price]])</f>
        <v>124648.54999999999</v>
      </c>
      <c r="N17579" s="12">
        <f>DATE(YEAR(Table1[[#This Row],[Order_Date]]),MONTH(Table1[[#This Row],[Order_Date]]),1)</f>
        <v>45047</v>
      </c>
    </row>
    <row r="17580" spans="1:14">
      <c r="A17580" t="s">
        <v>283</v>
      </c>
      <c r="B17580" t="s">
        <v>618</v>
      </c>
      <c r="C17580" t="s">
        <v>619</v>
      </c>
      <c r="D17580" t="s">
        <v>53</v>
      </c>
      <c r="E17580" t="s">
        <v>50</v>
      </c>
      <c r="F17580" t="s">
        <v>17</v>
      </c>
      <c r="G17580">
        <v>6</v>
      </c>
      <c r="H17580">
        <v>1220.0999999999999</v>
      </c>
      <c r="I17580">
        <v>7320.6</v>
      </c>
      <c r="J17580">
        <v>389</v>
      </c>
      <c r="K17580">
        <v>8</v>
      </c>
      <c r="L17580" t="s">
        <v>55</v>
      </c>
      <c r="M17580">
        <f>(Table1[[#This Row],[Current_Stock]]*Table1[[#This Row],[Unit_Price]])</f>
        <v>474618.89999999997</v>
      </c>
      <c r="N17580" s="12">
        <f>DATE(YEAR(Table1[[#This Row],[Order_Date]]),MONTH(Table1[[#This Row],[Order_Date]]),1)</f>
        <v>45139</v>
      </c>
    </row>
    <row r="17581" spans="1:14">
      <c r="A17581" t="s">
        <v>1174</v>
      </c>
      <c r="B17581" t="s">
        <v>895</v>
      </c>
      <c r="C17581" t="s">
        <v>896</v>
      </c>
      <c r="D17581" t="s">
        <v>38</v>
      </c>
      <c r="E17581" t="s">
        <v>211</v>
      </c>
      <c r="F17581" t="s">
        <v>46</v>
      </c>
      <c r="G17581">
        <v>8</v>
      </c>
      <c r="H17581">
        <v>1970.49</v>
      </c>
      <c r="I17581">
        <v>15763.92</v>
      </c>
      <c r="J17581">
        <v>153</v>
      </c>
      <c r="K17581">
        <v>10</v>
      </c>
      <c r="L17581" t="s">
        <v>18</v>
      </c>
      <c r="M17581">
        <f>(Table1[[#This Row],[Current_Stock]]*Table1[[#This Row],[Unit_Price]])</f>
        <v>301484.97000000003</v>
      </c>
      <c r="N17581" s="12">
        <f>DATE(YEAR(Table1[[#This Row],[Order_Date]]),MONTH(Table1[[#This Row],[Order_Date]]),1)</f>
        <v>45170</v>
      </c>
    </row>
    <row r="17582" spans="1:14">
      <c r="A17582" t="s">
        <v>806</v>
      </c>
      <c r="B17582" t="s">
        <v>767</v>
      </c>
      <c r="C17582" t="s">
        <v>768</v>
      </c>
      <c r="D17582" t="s">
        <v>84</v>
      </c>
      <c r="E17582" t="s">
        <v>54</v>
      </c>
      <c r="F17582" t="s">
        <v>60</v>
      </c>
      <c r="G17582">
        <v>11</v>
      </c>
      <c r="H17582">
        <v>15058.74</v>
      </c>
      <c r="I17582">
        <v>165646.14000000001</v>
      </c>
      <c r="J17582">
        <v>144</v>
      </c>
      <c r="K17582">
        <v>13</v>
      </c>
      <c r="L17582" t="s">
        <v>18</v>
      </c>
      <c r="M17582">
        <f>(Table1[[#This Row],[Current_Stock]]*Table1[[#This Row],[Unit_Price]])</f>
        <v>2168458.56</v>
      </c>
      <c r="N17582" s="12">
        <f>DATE(YEAR(Table1[[#This Row],[Order_Date]]),MONTH(Table1[[#This Row],[Order_Date]]),1)</f>
        <v>45170</v>
      </c>
    </row>
    <row r="17583" spans="1:14">
      <c r="A17583" t="s">
        <v>1299</v>
      </c>
      <c r="B17583" t="s">
        <v>425</v>
      </c>
      <c r="C17583" t="s">
        <v>426</v>
      </c>
      <c r="D17583" t="s">
        <v>38</v>
      </c>
      <c r="E17583" t="s">
        <v>16</v>
      </c>
      <c r="F17583" t="s">
        <v>40</v>
      </c>
      <c r="G17583">
        <v>22</v>
      </c>
      <c r="H17583">
        <v>1537.66</v>
      </c>
      <c r="I17583">
        <v>33828.519999999997</v>
      </c>
      <c r="J17583">
        <v>226</v>
      </c>
      <c r="K17583">
        <v>14</v>
      </c>
      <c r="L17583" t="s">
        <v>18</v>
      </c>
      <c r="M17583">
        <f>(Table1[[#This Row],[Current_Stock]]*Table1[[#This Row],[Unit_Price]])</f>
        <v>347511.16000000003</v>
      </c>
      <c r="N17583" s="12">
        <f>DATE(YEAR(Table1[[#This Row],[Order_Date]]),MONTH(Table1[[#This Row],[Order_Date]]),1)</f>
        <v>45047</v>
      </c>
    </row>
    <row r="17584" spans="1:14">
      <c r="A17584" t="s">
        <v>1176</v>
      </c>
      <c r="B17584" t="s">
        <v>158</v>
      </c>
      <c r="C17584" t="s">
        <v>159</v>
      </c>
      <c r="D17584" t="s">
        <v>96</v>
      </c>
      <c r="E17584" t="s">
        <v>80</v>
      </c>
      <c r="F17584" t="s">
        <v>46</v>
      </c>
      <c r="G17584">
        <v>9</v>
      </c>
      <c r="H17584">
        <v>2470.04</v>
      </c>
      <c r="I17584">
        <v>22230.36</v>
      </c>
      <c r="J17584">
        <v>426</v>
      </c>
      <c r="K17584">
        <v>7</v>
      </c>
      <c r="L17584" t="s">
        <v>55</v>
      </c>
      <c r="M17584">
        <f>(Table1[[#This Row],[Current_Stock]]*Table1[[#This Row],[Unit_Price]])</f>
        <v>1052237.04</v>
      </c>
      <c r="N17584" s="12">
        <f>DATE(YEAR(Table1[[#This Row],[Order_Date]]),MONTH(Table1[[#This Row],[Order_Date]]),1)</f>
        <v>45078</v>
      </c>
    </row>
    <row r="17585" spans="1:14">
      <c r="A17585" t="s">
        <v>1342</v>
      </c>
      <c r="B17585" t="s">
        <v>305</v>
      </c>
      <c r="C17585" t="s">
        <v>306</v>
      </c>
      <c r="D17585" t="s">
        <v>22</v>
      </c>
      <c r="E17585" t="s">
        <v>28</v>
      </c>
      <c r="F17585" t="s">
        <v>29</v>
      </c>
      <c r="G17585">
        <v>29</v>
      </c>
      <c r="H17585">
        <v>12899.25</v>
      </c>
      <c r="I17585">
        <v>374078.25</v>
      </c>
      <c r="J17585">
        <v>92</v>
      </c>
      <c r="K17585">
        <v>4</v>
      </c>
      <c r="L17585" t="s">
        <v>105</v>
      </c>
      <c r="M17585">
        <f>(Table1[[#This Row],[Current_Stock]]*Table1[[#This Row],[Unit_Price]])</f>
        <v>1186731</v>
      </c>
      <c r="N17585" s="12">
        <f>DATE(YEAR(Table1[[#This Row],[Order_Date]]),MONTH(Table1[[#This Row],[Order_Date]]),1)</f>
        <v>45047</v>
      </c>
    </row>
    <row r="17586" spans="1:14">
      <c r="A17586" t="s">
        <v>1135</v>
      </c>
      <c r="B17586" t="s">
        <v>790</v>
      </c>
      <c r="C17586" t="s">
        <v>791</v>
      </c>
      <c r="D17586" t="s">
        <v>44</v>
      </c>
      <c r="E17586" t="s">
        <v>184</v>
      </c>
      <c r="F17586" t="s">
        <v>60</v>
      </c>
      <c r="G17586">
        <v>21</v>
      </c>
      <c r="H17586">
        <v>1078</v>
      </c>
      <c r="I17586">
        <v>22638</v>
      </c>
      <c r="J17586">
        <v>53</v>
      </c>
      <c r="K17586">
        <v>13</v>
      </c>
      <c r="L17586" t="s">
        <v>105</v>
      </c>
      <c r="M17586">
        <f>(Table1[[#This Row],[Current_Stock]]*Table1[[#This Row],[Unit_Price]])</f>
        <v>57134</v>
      </c>
      <c r="N17586" s="12">
        <f>DATE(YEAR(Table1[[#This Row],[Order_Date]]),MONTH(Table1[[#This Row],[Order_Date]]),1)</f>
        <v>45627</v>
      </c>
    </row>
    <row r="17587" spans="1:14">
      <c r="A17587" t="s">
        <v>1086</v>
      </c>
      <c r="B17587" t="s">
        <v>544</v>
      </c>
      <c r="C17587" t="s">
        <v>545</v>
      </c>
      <c r="D17587" t="s">
        <v>96</v>
      </c>
      <c r="E17587" t="s">
        <v>277</v>
      </c>
      <c r="F17587" t="s">
        <v>29</v>
      </c>
      <c r="G17587">
        <v>6</v>
      </c>
      <c r="H17587">
        <v>2035.81</v>
      </c>
      <c r="I17587">
        <v>12214.86</v>
      </c>
      <c r="J17587">
        <v>288</v>
      </c>
      <c r="K17587">
        <v>13</v>
      </c>
      <c r="L17587" t="s">
        <v>18</v>
      </c>
      <c r="M17587">
        <f>(Table1[[#This Row],[Current_Stock]]*Table1[[#This Row],[Unit_Price]])</f>
        <v>586313.28</v>
      </c>
      <c r="N17587" s="12">
        <f>DATE(YEAR(Table1[[#This Row],[Order_Date]]),MONTH(Table1[[#This Row],[Order_Date]]),1)</f>
        <v>45323</v>
      </c>
    </row>
    <row r="17588" spans="1:14">
      <c r="A17588" t="s">
        <v>847</v>
      </c>
      <c r="B17588" t="s">
        <v>535</v>
      </c>
      <c r="C17588" t="s">
        <v>536</v>
      </c>
      <c r="D17588" t="s">
        <v>27</v>
      </c>
      <c r="E17588" t="s">
        <v>251</v>
      </c>
      <c r="F17588" t="s">
        <v>46</v>
      </c>
      <c r="G17588">
        <v>2</v>
      </c>
      <c r="H17588">
        <v>3371.06</v>
      </c>
      <c r="I17588">
        <v>6742.12</v>
      </c>
      <c r="J17588">
        <v>328</v>
      </c>
      <c r="K17588">
        <v>7</v>
      </c>
      <c r="L17588" t="s">
        <v>55</v>
      </c>
      <c r="M17588">
        <f>(Table1[[#This Row],[Current_Stock]]*Table1[[#This Row],[Unit_Price]])</f>
        <v>1105707.68</v>
      </c>
      <c r="N17588" s="12">
        <f>DATE(YEAR(Table1[[#This Row],[Order_Date]]),MONTH(Table1[[#This Row],[Order_Date]]),1)</f>
        <v>45474</v>
      </c>
    </row>
    <row r="17589" spans="1:14">
      <c r="A17589" t="s">
        <v>1315</v>
      </c>
      <c r="B17589" t="s">
        <v>839</v>
      </c>
      <c r="C17589" t="s">
        <v>840</v>
      </c>
      <c r="D17589" t="s">
        <v>27</v>
      </c>
      <c r="E17589" t="s">
        <v>89</v>
      </c>
      <c r="F17589" t="s">
        <v>46</v>
      </c>
      <c r="G17589">
        <v>4</v>
      </c>
      <c r="H17589">
        <v>276.08999999999997</v>
      </c>
      <c r="I17589">
        <v>1104.3599999999999</v>
      </c>
      <c r="J17589">
        <v>505</v>
      </c>
      <c r="K17589">
        <v>3</v>
      </c>
      <c r="L17589" t="s">
        <v>18</v>
      </c>
      <c r="M17589">
        <f>(Table1[[#This Row],[Current_Stock]]*Table1[[#This Row],[Unit_Price]])</f>
        <v>139425.44999999998</v>
      </c>
      <c r="N17589" s="12">
        <f>DATE(YEAR(Table1[[#This Row],[Order_Date]]),MONTH(Table1[[#This Row],[Order_Date]]),1)</f>
        <v>45292</v>
      </c>
    </row>
    <row r="17590" spans="1:14">
      <c r="A17590" t="s">
        <v>672</v>
      </c>
      <c r="B17590" t="s">
        <v>848</v>
      </c>
      <c r="C17590" t="s">
        <v>849</v>
      </c>
      <c r="D17590" t="s">
        <v>33</v>
      </c>
      <c r="E17590" t="s">
        <v>282</v>
      </c>
      <c r="F17590" t="s">
        <v>17</v>
      </c>
      <c r="G17590">
        <v>23</v>
      </c>
      <c r="H17590">
        <v>2811.52</v>
      </c>
      <c r="I17590">
        <v>64664.959999999999</v>
      </c>
      <c r="J17590">
        <v>121</v>
      </c>
      <c r="K17590">
        <v>7</v>
      </c>
      <c r="L17590" t="s">
        <v>18</v>
      </c>
      <c r="M17590">
        <f>(Table1[[#This Row],[Current_Stock]]*Table1[[#This Row],[Unit_Price]])</f>
        <v>340193.92</v>
      </c>
      <c r="N17590" s="12">
        <f>DATE(YEAR(Table1[[#This Row],[Order_Date]]),MONTH(Table1[[#This Row],[Order_Date]]),1)</f>
        <v>45170</v>
      </c>
    </row>
    <row r="17591" spans="1:14">
      <c r="A17591" t="s">
        <v>952</v>
      </c>
      <c r="B17591" t="s">
        <v>65</v>
      </c>
      <c r="C17591" t="s">
        <v>66</v>
      </c>
      <c r="D17591" t="s">
        <v>38</v>
      </c>
      <c r="E17591" t="s">
        <v>89</v>
      </c>
      <c r="F17591" t="s">
        <v>60</v>
      </c>
      <c r="G17591">
        <v>14</v>
      </c>
      <c r="H17591">
        <v>2861</v>
      </c>
      <c r="I17591">
        <v>40054</v>
      </c>
      <c r="J17591">
        <v>235</v>
      </c>
      <c r="K17591">
        <v>6</v>
      </c>
      <c r="L17591" t="s">
        <v>18</v>
      </c>
      <c r="M17591">
        <f>(Table1[[#This Row],[Current_Stock]]*Table1[[#This Row],[Unit_Price]])</f>
        <v>672335</v>
      </c>
      <c r="N17591" s="12">
        <f>DATE(YEAR(Table1[[#This Row],[Order_Date]]),MONTH(Table1[[#This Row],[Order_Date]]),1)</f>
        <v>45566</v>
      </c>
    </row>
    <row r="17592" spans="1:14">
      <c r="A17592" t="s">
        <v>666</v>
      </c>
      <c r="B17592" t="s">
        <v>353</v>
      </c>
      <c r="C17592" t="s">
        <v>354</v>
      </c>
      <c r="D17592" t="s">
        <v>84</v>
      </c>
      <c r="E17592" t="s">
        <v>189</v>
      </c>
      <c r="F17592" t="s">
        <v>46</v>
      </c>
      <c r="G17592">
        <v>17</v>
      </c>
      <c r="H17592">
        <v>2318.69</v>
      </c>
      <c r="I17592">
        <v>39417.730000000003</v>
      </c>
      <c r="J17592">
        <v>140</v>
      </c>
      <c r="K17592">
        <v>9</v>
      </c>
      <c r="L17592" t="s">
        <v>18</v>
      </c>
      <c r="M17592">
        <f>(Table1[[#This Row],[Current_Stock]]*Table1[[#This Row],[Unit_Price]])</f>
        <v>324616.60000000003</v>
      </c>
      <c r="N17592" s="12">
        <f>DATE(YEAR(Table1[[#This Row],[Order_Date]]),MONTH(Table1[[#This Row],[Order_Date]]),1)</f>
        <v>45323</v>
      </c>
    </row>
    <row r="17593" spans="1:14">
      <c r="A17593" t="s">
        <v>524</v>
      </c>
      <c r="B17593" t="s">
        <v>566</v>
      </c>
      <c r="C17593" t="s">
        <v>567</v>
      </c>
      <c r="D17593" t="s">
        <v>15</v>
      </c>
      <c r="E17593" t="s">
        <v>243</v>
      </c>
      <c r="F17593" t="s">
        <v>60</v>
      </c>
      <c r="G17593">
        <v>17</v>
      </c>
      <c r="H17593">
        <v>444.74</v>
      </c>
      <c r="I17593">
        <v>7560.58</v>
      </c>
      <c r="J17593">
        <v>250</v>
      </c>
      <c r="K17593">
        <v>6</v>
      </c>
      <c r="L17593" t="s">
        <v>18</v>
      </c>
      <c r="M17593">
        <f>(Table1[[#This Row],[Current_Stock]]*Table1[[#This Row],[Unit_Price]])</f>
        <v>111185</v>
      </c>
      <c r="N17593" s="12">
        <f>DATE(YEAR(Table1[[#This Row],[Order_Date]]),MONTH(Table1[[#This Row],[Order_Date]]),1)</f>
        <v>45566</v>
      </c>
    </row>
    <row r="17594" spans="1:14">
      <c r="A17594" t="s">
        <v>862</v>
      </c>
      <c r="B17594" t="s">
        <v>618</v>
      </c>
      <c r="C17594" t="s">
        <v>619</v>
      </c>
      <c r="D17594" t="s">
        <v>53</v>
      </c>
      <c r="E17594" t="s">
        <v>73</v>
      </c>
      <c r="F17594" t="s">
        <v>29</v>
      </c>
      <c r="G17594">
        <v>3</v>
      </c>
      <c r="H17594">
        <v>2354.21</v>
      </c>
      <c r="I17594">
        <v>7062.63</v>
      </c>
      <c r="J17594">
        <v>316</v>
      </c>
      <c r="K17594">
        <v>14</v>
      </c>
      <c r="L17594" t="s">
        <v>18</v>
      </c>
      <c r="M17594">
        <f>(Table1[[#This Row],[Current_Stock]]*Table1[[#This Row],[Unit_Price]])</f>
        <v>743930.36</v>
      </c>
      <c r="N17594" s="12">
        <f>DATE(YEAR(Table1[[#This Row],[Order_Date]]),MONTH(Table1[[#This Row],[Order_Date]]),1)</f>
        <v>45352</v>
      </c>
    </row>
    <row r="17595" spans="1:14">
      <c r="A17595" t="s">
        <v>583</v>
      </c>
      <c r="B17595" t="s">
        <v>844</v>
      </c>
      <c r="C17595" t="s">
        <v>845</v>
      </c>
      <c r="D17595" t="s">
        <v>96</v>
      </c>
      <c r="E17595" t="s">
        <v>23</v>
      </c>
      <c r="F17595" t="s">
        <v>17</v>
      </c>
      <c r="G17595">
        <v>7</v>
      </c>
      <c r="H17595">
        <v>300.94</v>
      </c>
      <c r="I17595">
        <v>2106.58</v>
      </c>
      <c r="J17595">
        <v>541</v>
      </c>
      <c r="K17595">
        <v>11</v>
      </c>
      <c r="L17595" t="s">
        <v>18</v>
      </c>
      <c r="M17595">
        <f>(Table1[[#This Row],[Current_Stock]]*Table1[[#This Row],[Unit_Price]])</f>
        <v>162808.54</v>
      </c>
      <c r="N17595" s="12">
        <f>DATE(YEAR(Table1[[#This Row],[Order_Date]]),MONTH(Table1[[#This Row],[Order_Date]]),1)</f>
        <v>45474</v>
      </c>
    </row>
    <row r="17596" spans="1:14">
      <c r="A17596" t="s">
        <v>1297</v>
      </c>
      <c r="B17596" t="s">
        <v>645</v>
      </c>
      <c r="C17596" t="s">
        <v>646</v>
      </c>
      <c r="D17596" t="s">
        <v>27</v>
      </c>
      <c r="E17596" t="s">
        <v>50</v>
      </c>
      <c r="F17596" t="s">
        <v>46</v>
      </c>
      <c r="G17596">
        <v>9</v>
      </c>
      <c r="H17596">
        <v>3103.07</v>
      </c>
      <c r="I17596">
        <v>27927.63</v>
      </c>
      <c r="J17596">
        <v>545</v>
      </c>
      <c r="K17596">
        <v>8</v>
      </c>
      <c r="L17596" t="s">
        <v>18</v>
      </c>
      <c r="M17596">
        <f>(Table1[[#This Row],[Current_Stock]]*Table1[[#This Row],[Unit_Price]])</f>
        <v>1691173.1500000001</v>
      </c>
      <c r="N17596" s="12">
        <f>DATE(YEAR(Table1[[#This Row],[Order_Date]]),MONTH(Table1[[#This Row],[Order_Date]]),1)</f>
        <v>45413</v>
      </c>
    </row>
    <row r="17597" spans="1:14">
      <c r="A17597" t="s">
        <v>754</v>
      </c>
      <c r="B17597" t="s">
        <v>1014</v>
      </c>
      <c r="C17597" t="s">
        <v>1015</v>
      </c>
      <c r="D17597" t="s">
        <v>53</v>
      </c>
      <c r="E17597" t="s">
        <v>104</v>
      </c>
      <c r="F17597" t="s">
        <v>17</v>
      </c>
      <c r="G17597">
        <v>7</v>
      </c>
      <c r="H17597">
        <v>498.21</v>
      </c>
      <c r="I17597">
        <v>3487.47</v>
      </c>
      <c r="J17597">
        <v>360</v>
      </c>
      <c r="K17597">
        <v>3</v>
      </c>
      <c r="L17597" t="s">
        <v>18</v>
      </c>
      <c r="M17597">
        <f>(Table1[[#This Row],[Current_Stock]]*Table1[[#This Row],[Unit_Price]])</f>
        <v>179355.6</v>
      </c>
      <c r="N17597" s="12">
        <f>DATE(YEAR(Table1[[#This Row],[Order_Date]]),MONTH(Table1[[#This Row],[Order_Date]]),1)</f>
        <v>45536</v>
      </c>
    </row>
    <row r="17598" spans="1:14">
      <c r="A17598" t="s">
        <v>629</v>
      </c>
      <c r="B17598" t="s">
        <v>763</v>
      </c>
      <c r="C17598" t="s">
        <v>764</v>
      </c>
      <c r="D17598" t="s">
        <v>96</v>
      </c>
      <c r="E17598" t="s">
        <v>80</v>
      </c>
      <c r="F17598" t="s">
        <v>29</v>
      </c>
      <c r="G17598">
        <v>9</v>
      </c>
      <c r="H17598">
        <v>4443.95</v>
      </c>
      <c r="I17598">
        <v>39995.550000000003</v>
      </c>
      <c r="J17598">
        <v>400</v>
      </c>
      <c r="K17598">
        <v>13</v>
      </c>
      <c r="L17598" t="s">
        <v>55</v>
      </c>
      <c r="M17598">
        <f>(Table1[[#This Row],[Current_Stock]]*Table1[[#This Row],[Unit_Price]])</f>
        <v>1777580</v>
      </c>
      <c r="N17598" s="12">
        <f>DATE(YEAR(Table1[[#This Row],[Order_Date]]),MONTH(Table1[[#This Row],[Order_Date]]),1)</f>
        <v>44958</v>
      </c>
    </row>
    <row r="17599" spans="1:14">
      <c r="A17599" t="s">
        <v>800</v>
      </c>
      <c r="B17599" t="s">
        <v>341</v>
      </c>
      <c r="C17599" t="s">
        <v>342</v>
      </c>
      <c r="D17599" t="s">
        <v>33</v>
      </c>
      <c r="E17599" t="s">
        <v>34</v>
      </c>
      <c r="F17599" t="s">
        <v>46</v>
      </c>
      <c r="G17599">
        <v>10</v>
      </c>
      <c r="H17599">
        <v>1539.85</v>
      </c>
      <c r="I17599">
        <v>15398.5</v>
      </c>
      <c r="J17599">
        <v>104</v>
      </c>
      <c r="K17599">
        <v>11</v>
      </c>
      <c r="L17599" t="s">
        <v>18</v>
      </c>
      <c r="M17599">
        <f>(Table1[[#This Row],[Current_Stock]]*Table1[[#This Row],[Unit_Price]])</f>
        <v>160144.4</v>
      </c>
      <c r="N17599" s="12">
        <f>DATE(YEAR(Table1[[#This Row],[Order_Date]]),MONTH(Table1[[#This Row],[Order_Date]]),1)</f>
        <v>45139</v>
      </c>
    </row>
    <row r="17600" spans="1:14">
      <c r="A17600" t="s">
        <v>424</v>
      </c>
      <c r="B17600" t="s">
        <v>404</v>
      </c>
      <c r="C17600" t="s">
        <v>405</v>
      </c>
      <c r="D17600" t="s">
        <v>27</v>
      </c>
      <c r="E17600" t="s">
        <v>173</v>
      </c>
      <c r="F17600" t="s">
        <v>17</v>
      </c>
      <c r="G17600">
        <v>4</v>
      </c>
      <c r="H17600">
        <v>3674.99</v>
      </c>
      <c r="I17600">
        <v>14699.96</v>
      </c>
      <c r="J17600">
        <v>413</v>
      </c>
      <c r="K17600">
        <v>7</v>
      </c>
      <c r="L17600" t="s">
        <v>18</v>
      </c>
      <c r="M17600">
        <f>(Table1[[#This Row],[Current_Stock]]*Table1[[#This Row],[Unit_Price]])</f>
        <v>1517770.8699999999</v>
      </c>
      <c r="N17600" s="12">
        <f>DATE(YEAR(Table1[[#This Row],[Order_Date]]),MONTH(Table1[[#This Row],[Order_Date]]),1)</f>
        <v>45474</v>
      </c>
    </row>
    <row r="17601" spans="1:14">
      <c r="A17601" t="s">
        <v>929</v>
      </c>
      <c r="B17601" t="s">
        <v>998</v>
      </c>
      <c r="C17601" t="s">
        <v>999</v>
      </c>
      <c r="D17601" t="s">
        <v>38</v>
      </c>
      <c r="E17601" t="s">
        <v>184</v>
      </c>
      <c r="F17601" t="s">
        <v>46</v>
      </c>
      <c r="G17601">
        <v>14</v>
      </c>
      <c r="H17601">
        <v>3469.29</v>
      </c>
      <c r="I17601">
        <v>48570.06</v>
      </c>
      <c r="J17601">
        <v>114</v>
      </c>
      <c r="K17601">
        <v>14</v>
      </c>
      <c r="L17601" t="s">
        <v>18</v>
      </c>
      <c r="M17601">
        <f>(Table1[[#This Row],[Current_Stock]]*Table1[[#This Row],[Unit_Price]])</f>
        <v>395499.06</v>
      </c>
      <c r="N17601" s="12">
        <f>DATE(YEAR(Table1[[#This Row],[Order_Date]]),MONTH(Table1[[#This Row],[Order_Date]]),1)</f>
        <v>45566</v>
      </c>
    </row>
    <row r="17602" spans="1:14">
      <c r="A17602" t="s">
        <v>1149</v>
      </c>
      <c r="B17602" t="s">
        <v>953</v>
      </c>
      <c r="C17602" t="s">
        <v>954</v>
      </c>
      <c r="D17602" t="s">
        <v>183</v>
      </c>
      <c r="E17602" t="s">
        <v>189</v>
      </c>
      <c r="F17602" t="s">
        <v>46</v>
      </c>
      <c r="G17602">
        <v>23</v>
      </c>
      <c r="H17602">
        <v>3270.6</v>
      </c>
      <c r="I17602">
        <v>75223.8</v>
      </c>
      <c r="J17602">
        <v>150</v>
      </c>
      <c r="K17602">
        <v>13</v>
      </c>
      <c r="L17602" t="s">
        <v>18</v>
      </c>
      <c r="M17602">
        <f>(Table1[[#This Row],[Current_Stock]]*Table1[[#This Row],[Unit_Price]])</f>
        <v>490590</v>
      </c>
      <c r="N17602" s="12">
        <f>DATE(YEAR(Table1[[#This Row],[Order_Date]]),MONTH(Table1[[#This Row],[Order_Date]]),1)</f>
        <v>45017</v>
      </c>
    </row>
    <row r="17603" spans="1:14">
      <c r="A17603" t="s">
        <v>1084</v>
      </c>
      <c r="B17603" t="s">
        <v>245</v>
      </c>
      <c r="C17603" t="s">
        <v>246</v>
      </c>
      <c r="D17603" t="s">
        <v>44</v>
      </c>
      <c r="E17603" t="s">
        <v>104</v>
      </c>
      <c r="F17603" t="s">
        <v>60</v>
      </c>
      <c r="G17603">
        <v>42</v>
      </c>
      <c r="H17603">
        <v>1718.4</v>
      </c>
      <c r="I17603">
        <v>72172.800000000003</v>
      </c>
      <c r="J17603">
        <v>108</v>
      </c>
      <c r="K17603">
        <v>3</v>
      </c>
      <c r="L17603" t="s">
        <v>105</v>
      </c>
      <c r="M17603">
        <f>(Table1[[#This Row],[Current_Stock]]*Table1[[#This Row],[Unit_Price]])</f>
        <v>185587.20000000001</v>
      </c>
      <c r="N17603" s="12">
        <f>DATE(YEAR(Table1[[#This Row],[Order_Date]]),MONTH(Table1[[#This Row],[Order_Date]]),1)</f>
        <v>45352</v>
      </c>
    </row>
    <row r="17604" spans="1:14">
      <c r="A17604" t="s">
        <v>242</v>
      </c>
      <c r="B17604" t="s">
        <v>249</v>
      </c>
      <c r="C17604" t="s">
        <v>250</v>
      </c>
      <c r="D17604" t="s">
        <v>96</v>
      </c>
      <c r="E17604" t="s">
        <v>113</v>
      </c>
      <c r="F17604" t="s">
        <v>60</v>
      </c>
      <c r="G17604">
        <v>2</v>
      </c>
      <c r="H17604">
        <v>4156.16</v>
      </c>
      <c r="I17604">
        <v>8312.32</v>
      </c>
      <c r="J17604">
        <v>598</v>
      </c>
      <c r="K17604">
        <v>3</v>
      </c>
      <c r="L17604" t="s">
        <v>55</v>
      </c>
      <c r="M17604">
        <f>(Table1[[#This Row],[Current_Stock]]*Table1[[#This Row],[Unit_Price]])</f>
        <v>2485383.6799999997</v>
      </c>
      <c r="N17604" s="12">
        <f>DATE(YEAR(Table1[[#This Row],[Order_Date]]),MONTH(Table1[[#This Row],[Order_Date]]),1)</f>
        <v>45078</v>
      </c>
    </row>
    <row r="17605" spans="1:14">
      <c r="A17605" t="s">
        <v>484</v>
      </c>
      <c r="B17605" t="s">
        <v>965</v>
      </c>
      <c r="C17605" t="s">
        <v>966</v>
      </c>
      <c r="D17605" t="s">
        <v>183</v>
      </c>
      <c r="E17605" t="s">
        <v>282</v>
      </c>
      <c r="F17605" t="s">
        <v>40</v>
      </c>
      <c r="G17605">
        <v>17</v>
      </c>
      <c r="H17605">
        <v>1284.98</v>
      </c>
      <c r="I17605">
        <v>21844.66</v>
      </c>
      <c r="J17605">
        <v>175</v>
      </c>
      <c r="K17605">
        <v>3</v>
      </c>
      <c r="L17605" t="s">
        <v>18</v>
      </c>
      <c r="M17605">
        <f>(Table1[[#This Row],[Current_Stock]]*Table1[[#This Row],[Unit_Price]])</f>
        <v>224871.5</v>
      </c>
      <c r="N17605" s="12">
        <f>DATE(YEAR(Table1[[#This Row],[Order_Date]]),MONTH(Table1[[#This Row],[Order_Date]]),1)</f>
        <v>45323</v>
      </c>
    </row>
    <row r="17606" spans="1:14">
      <c r="A17606" t="s">
        <v>1201</v>
      </c>
      <c r="B17606" t="s">
        <v>260</v>
      </c>
      <c r="C17606" t="s">
        <v>261</v>
      </c>
      <c r="D17606" t="s">
        <v>15</v>
      </c>
      <c r="E17606" t="s">
        <v>89</v>
      </c>
      <c r="F17606" t="s">
        <v>60</v>
      </c>
      <c r="G17606">
        <v>22</v>
      </c>
      <c r="H17606">
        <v>163.81</v>
      </c>
      <c r="I17606">
        <v>3603.82</v>
      </c>
      <c r="J17606">
        <v>230</v>
      </c>
      <c r="K17606">
        <v>10</v>
      </c>
      <c r="L17606" t="s">
        <v>18</v>
      </c>
      <c r="M17606">
        <f>(Table1[[#This Row],[Current_Stock]]*Table1[[#This Row],[Unit_Price]])</f>
        <v>37676.300000000003</v>
      </c>
      <c r="N17606" s="12">
        <f>DATE(YEAR(Table1[[#This Row],[Order_Date]]),MONTH(Table1[[#This Row],[Order_Date]]),1)</f>
        <v>45627</v>
      </c>
    </row>
    <row r="17607" spans="1:14">
      <c r="A17607" t="s">
        <v>146</v>
      </c>
      <c r="B17607" t="s">
        <v>953</v>
      </c>
      <c r="C17607" t="s">
        <v>954</v>
      </c>
      <c r="D17607" t="s">
        <v>183</v>
      </c>
      <c r="E17607" t="s">
        <v>243</v>
      </c>
      <c r="F17607" t="s">
        <v>29</v>
      </c>
      <c r="G17607">
        <v>20</v>
      </c>
      <c r="H17607">
        <v>2906.2</v>
      </c>
      <c r="I17607">
        <v>58124</v>
      </c>
      <c r="J17607">
        <v>169</v>
      </c>
      <c r="K17607">
        <v>13</v>
      </c>
      <c r="L17607" t="s">
        <v>18</v>
      </c>
      <c r="M17607">
        <f>(Table1[[#This Row],[Current_Stock]]*Table1[[#This Row],[Unit_Price]])</f>
        <v>491147.8</v>
      </c>
      <c r="N17607" s="12">
        <f>DATE(YEAR(Table1[[#This Row],[Order_Date]]),MONTH(Table1[[#This Row],[Order_Date]]),1)</f>
        <v>45231</v>
      </c>
    </row>
    <row r="17608" spans="1:14">
      <c r="A17608" t="s">
        <v>244</v>
      </c>
      <c r="B17608" t="s">
        <v>1268</v>
      </c>
      <c r="C17608" t="s">
        <v>1269</v>
      </c>
      <c r="D17608" t="s">
        <v>38</v>
      </c>
      <c r="E17608" t="s">
        <v>50</v>
      </c>
      <c r="F17608" t="s">
        <v>17</v>
      </c>
      <c r="G17608">
        <v>11</v>
      </c>
      <c r="H17608">
        <v>1888.61</v>
      </c>
      <c r="I17608">
        <v>20774.71</v>
      </c>
      <c r="J17608">
        <v>89</v>
      </c>
      <c r="K17608">
        <v>4</v>
      </c>
      <c r="L17608" t="s">
        <v>18</v>
      </c>
      <c r="M17608">
        <f>(Table1[[#This Row],[Current_Stock]]*Table1[[#This Row],[Unit_Price]])</f>
        <v>168086.28999999998</v>
      </c>
      <c r="N17608" s="12">
        <f>DATE(YEAR(Table1[[#This Row],[Order_Date]]),MONTH(Table1[[#This Row],[Order_Date]]),1)</f>
        <v>45444</v>
      </c>
    </row>
    <row r="17609" spans="1:14">
      <c r="A17609" t="s">
        <v>1367</v>
      </c>
      <c r="B17609" t="s">
        <v>204</v>
      </c>
      <c r="C17609" t="s">
        <v>205</v>
      </c>
      <c r="D17609" t="s">
        <v>183</v>
      </c>
      <c r="E17609" t="s">
        <v>184</v>
      </c>
      <c r="F17609" t="s">
        <v>17</v>
      </c>
      <c r="G17609">
        <v>8</v>
      </c>
      <c r="H17609">
        <v>2585.66</v>
      </c>
      <c r="I17609">
        <v>20685.28</v>
      </c>
      <c r="J17609">
        <v>122</v>
      </c>
      <c r="K17609">
        <v>14</v>
      </c>
      <c r="L17609" t="s">
        <v>18</v>
      </c>
      <c r="M17609">
        <f>(Table1[[#This Row],[Current_Stock]]*Table1[[#This Row],[Unit_Price]])</f>
        <v>315450.51999999996</v>
      </c>
      <c r="N17609" s="12">
        <f>DATE(YEAR(Table1[[#This Row],[Order_Date]]),MONTH(Table1[[#This Row],[Order_Date]]),1)</f>
        <v>45292</v>
      </c>
    </row>
    <row r="17610" spans="1:14">
      <c r="A17610" t="s">
        <v>343</v>
      </c>
      <c r="B17610" t="s">
        <v>510</v>
      </c>
      <c r="C17610" t="s">
        <v>511</v>
      </c>
      <c r="D17610" t="s">
        <v>38</v>
      </c>
      <c r="E17610" t="s">
        <v>50</v>
      </c>
      <c r="F17610" t="s">
        <v>29</v>
      </c>
      <c r="G17610">
        <v>9</v>
      </c>
      <c r="H17610">
        <v>2130.9499999999998</v>
      </c>
      <c r="I17610">
        <v>19178.55</v>
      </c>
      <c r="J17610">
        <v>163</v>
      </c>
      <c r="K17610">
        <v>5</v>
      </c>
      <c r="L17610" t="s">
        <v>18</v>
      </c>
      <c r="M17610">
        <f>(Table1[[#This Row],[Current_Stock]]*Table1[[#This Row],[Unit_Price]])</f>
        <v>347344.85</v>
      </c>
      <c r="N17610" s="12">
        <f>DATE(YEAR(Table1[[#This Row],[Order_Date]]),MONTH(Table1[[#This Row],[Order_Date]]),1)</f>
        <v>45352</v>
      </c>
    </row>
    <row r="17611" spans="1:14">
      <c r="A17611" t="s">
        <v>1020</v>
      </c>
      <c r="B17611" t="s">
        <v>364</v>
      </c>
      <c r="C17611" t="s">
        <v>365</v>
      </c>
      <c r="D17611" t="s">
        <v>183</v>
      </c>
      <c r="E17611" t="s">
        <v>80</v>
      </c>
      <c r="F17611" t="s">
        <v>60</v>
      </c>
      <c r="G17611">
        <v>22</v>
      </c>
      <c r="H17611">
        <v>4705.97</v>
      </c>
      <c r="I17611">
        <v>103531.34</v>
      </c>
      <c r="J17611">
        <v>212</v>
      </c>
      <c r="K17611">
        <v>2</v>
      </c>
      <c r="L17611" t="s">
        <v>18</v>
      </c>
      <c r="M17611">
        <f>(Table1[[#This Row],[Current_Stock]]*Table1[[#This Row],[Unit_Price]])</f>
        <v>997665.64</v>
      </c>
      <c r="N17611" s="12">
        <f>DATE(YEAR(Table1[[#This Row],[Order_Date]]),MONTH(Table1[[#This Row],[Order_Date]]),1)</f>
        <v>45323</v>
      </c>
    </row>
    <row r="17612" spans="1:14">
      <c r="A17612" t="s">
        <v>1166</v>
      </c>
      <c r="B17612" t="s">
        <v>328</v>
      </c>
      <c r="C17612" t="s">
        <v>329</v>
      </c>
      <c r="D17612" t="s">
        <v>53</v>
      </c>
      <c r="E17612" t="s">
        <v>113</v>
      </c>
      <c r="F17612" t="s">
        <v>29</v>
      </c>
      <c r="G17612">
        <v>9</v>
      </c>
      <c r="H17612">
        <v>3196.68</v>
      </c>
      <c r="I17612">
        <v>28770.12</v>
      </c>
      <c r="J17612">
        <v>448</v>
      </c>
      <c r="K17612">
        <v>10</v>
      </c>
      <c r="L17612" t="s">
        <v>18</v>
      </c>
      <c r="M17612">
        <f>(Table1[[#This Row],[Current_Stock]]*Table1[[#This Row],[Unit_Price]])</f>
        <v>1432112.64</v>
      </c>
      <c r="N17612" s="12">
        <f>DATE(YEAR(Table1[[#This Row],[Order_Date]]),MONTH(Table1[[#This Row],[Order_Date]]),1)</f>
        <v>44986</v>
      </c>
    </row>
    <row r="17613" spans="1:14">
      <c r="A17613" t="s">
        <v>765</v>
      </c>
      <c r="B17613" t="s">
        <v>777</v>
      </c>
      <c r="C17613" t="s">
        <v>778</v>
      </c>
      <c r="D17613" t="s">
        <v>84</v>
      </c>
      <c r="E17613" t="s">
        <v>85</v>
      </c>
      <c r="F17613" t="s">
        <v>46</v>
      </c>
      <c r="G17613">
        <v>9</v>
      </c>
      <c r="H17613">
        <v>2909.26</v>
      </c>
      <c r="I17613">
        <v>26183.34</v>
      </c>
      <c r="J17613">
        <v>175</v>
      </c>
      <c r="K17613">
        <v>11</v>
      </c>
      <c r="L17613" t="s">
        <v>18</v>
      </c>
      <c r="M17613">
        <f>(Table1[[#This Row],[Current_Stock]]*Table1[[#This Row],[Unit_Price]])</f>
        <v>509120.50000000006</v>
      </c>
      <c r="N17613" s="12">
        <f>DATE(YEAR(Table1[[#This Row],[Order_Date]]),MONTH(Table1[[#This Row],[Order_Date]]),1)</f>
        <v>45292</v>
      </c>
    </row>
    <row r="17614" spans="1:14">
      <c r="A17614" t="s">
        <v>1327</v>
      </c>
      <c r="B17614" t="s">
        <v>36</v>
      </c>
      <c r="C17614" t="s">
        <v>37</v>
      </c>
      <c r="D17614" t="s">
        <v>38</v>
      </c>
      <c r="E17614" t="s">
        <v>97</v>
      </c>
      <c r="F17614" t="s">
        <v>46</v>
      </c>
      <c r="G17614">
        <v>14</v>
      </c>
      <c r="H17614">
        <v>526.11</v>
      </c>
      <c r="I17614">
        <v>7365.54</v>
      </c>
      <c r="J17614">
        <v>88</v>
      </c>
      <c r="K17614">
        <v>9</v>
      </c>
      <c r="L17614" t="s">
        <v>18</v>
      </c>
      <c r="M17614">
        <f>(Table1[[#This Row],[Current_Stock]]*Table1[[#This Row],[Unit_Price]])</f>
        <v>46297.68</v>
      </c>
      <c r="N17614" s="12">
        <f>DATE(YEAR(Table1[[#This Row],[Order_Date]]),MONTH(Table1[[#This Row],[Order_Date]]),1)</f>
        <v>45352</v>
      </c>
    </row>
    <row r="17615" spans="1:14">
      <c r="A17615" t="s">
        <v>617</v>
      </c>
      <c r="B17615" t="s">
        <v>1039</v>
      </c>
      <c r="C17615" t="s">
        <v>1040</v>
      </c>
      <c r="D17615" t="s">
        <v>183</v>
      </c>
      <c r="E17615" t="s">
        <v>251</v>
      </c>
      <c r="F17615" t="s">
        <v>29</v>
      </c>
      <c r="G17615">
        <v>17</v>
      </c>
      <c r="H17615">
        <v>1400.35</v>
      </c>
      <c r="I17615">
        <v>23805.95</v>
      </c>
      <c r="J17615">
        <v>108</v>
      </c>
      <c r="K17615">
        <v>5</v>
      </c>
      <c r="L17615" t="s">
        <v>18</v>
      </c>
      <c r="M17615">
        <f>(Table1[[#This Row],[Current_Stock]]*Table1[[#This Row],[Unit_Price]])</f>
        <v>151237.79999999999</v>
      </c>
      <c r="N17615" s="12">
        <f>DATE(YEAR(Table1[[#This Row],[Order_Date]]),MONTH(Table1[[#This Row],[Order_Date]]),1)</f>
        <v>45108</v>
      </c>
    </row>
    <row r="17616" spans="1:14">
      <c r="A17616" t="s">
        <v>1036</v>
      </c>
      <c r="B17616" t="s">
        <v>453</v>
      </c>
      <c r="C17616" t="s">
        <v>454</v>
      </c>
      <c r="D17616" t="s">
        <v>15</v>
      </c>
      <c r="E17616" t="s">
        <v>85</v>
      </c>
      <c r="F17616" t="s">
        <v>29</v>
      </c>
      <c r="G17616">
        <v>13</v>
      </c>
      <c r="H17616">
        <v>435.7</v>
      </c>
      <c r="I17616">
        <v>5664.1</v>
      </c>
      <c r="J17616">
        <v>196</v>
      </c>
      <c r="K17616">
        <v>8</v>
      </c>
      <c r="L17616" t="s">
        <v>18</v>
      </c>
      <c r="M17616">
        <f>(Table1[[#This Row],[Current_Stock]]*Table1[[#This Row],[Unit_Price]])</f>
        <v>85397.2</v>
      </c>
      <c r="N17616" s="12">
        <f>DATE(YEAR(Table1[[#This Row],[Order_Date]]),MONTH(Table1[[#This Row],[Order_Date]]),1)</f>
        <v>45047</v>
      </c>
    </row>
    <row r="17617" spans="1:14">
      <c r="A17617" t="s">
        <v>1258</v>
      </c>
      <c r="B17617" t="s">
        <v>1133</v>
      </c>
      <c r="C17617" t="s">
        <v>1134</v>
      </c>
      <c r="D17617" t="s">
        <v>183</v>
      </c>
      <c r="E17617" t="s">
        <v>167</v>
      </c>
      <c r="F17617" t="s">
        <v>60</v>
      </c>
      <c r="G17617">
        <v>21</v>
      </c>
      <c r="H17617">
        <v>4490.93</v>
      </c>
      <c r="I17617">
        <v>94309.53</v>
      </c>
      <c r="J17617">
        <v>203</v>
      </c>
      <c r="K17617">
        <v>5</v>
      </c>
      <c r="L17617" t="s">
        <v>18</v>
      </c>
      <c r="M17617">
        <f>(Table1[[#This Row],[Current_Stock]]*Table1[[#This Row],[Unit_Price]])</f>
        <v>911658.79</v>
      </c>
      <c r="N17617" s="12">
        <f>DATE(YEAR(Table1[[#This Row],[Order_Date]]),MONTH(Table1[[#This Row],[Order_Date]]),1)</f>
        <v>45413</v>
      </c>
    </row>
    <row r="17618" spans="1:14">
      <c r="A17618" t="s">
        <v>1237</v>
      </c>
      <c r="B17618" t="s">
        <v>1168</v>
      </c>
      <c r="C17618" t="s">
        <v>1169</v>
      </c>
      <c r="D17618" t="s">
        <v>53</v>
      </c>
      <c r="E17618" t="s">
        <v>54</v>
      </c>
      <c r="F17618" t="s">
        <v>17</v>
      </c>
      <c r="G17618">
        <v>6</v>
      </c>
      <c r="H17618">
        <v>4997.1499999999996</v>
      </c>
      <c r="I17618">
        <v>29982.9</v>
      </c>
      <c r="J17618">
        <v>277</v>
      </c>
      <c r="K17618">
        <v>11</v>
      </c>
      <c r="L17618" t="s">
        <v>18</v>
      </c>
      <c r="M17618">
        <f>(Table1[[#This Row],[Current_Stock]]*Table1[[#This Row],[Unit_Price]])</f>
        <v>1384210.5499999998</v>
      </c>
      <c r="N17618" s="12">
        <f>DATE(YEAR(Table1[[#This Row],[Order_Date]]),MONTH(Table1[[#This Row],[Order_Date]]),1)</f>
        <v>45200</v>
      </c>
    </row>
    <row r="17619" spans="1:14">
      <c r="A17619" t="s">
        <v>1238</v>
      </c>
      <c r="B17619" t="s">
        <v>652</v>
      </c>
      <c r="C17619" t="s">
        <v>653</v>
      </c>
      <c r="D17619" t="s">
        <v>53</v>
      </c>
      <c r="E17619" t="s">
        <v>23</v>
      </c>
      <c r="F17619" t="s">
        <v>60</v>
      </c>
      <c r="G17619">
        <v>8</v>
      </c>
      <c r="H17619">
        <v>4748.04</v>
      </c>
      <c r="I17619">
        <v>37984.32</v>
      </c>
      <c r="J17619">
        <v>547</v>
      </c>
      <c r="K17619">
        <v>3</v>
      </c>
      <c r="L17619" t="s">
        <v>18</v>
      </c>
      <c r="M17619">
        <f>(Table1[[#This Row],[Current_Stock]]*Table1[[#This Row],[Unit_Price]])</f>
        <v>2597177.88</v>
      </c>
      <c r="N17619" s="12">
        <f>DATE(YEAR(Table1[[#This Row],[Order_Date]]),MONTH(Table1[[#This Row],[Order_Date]]),1)</f>
        <v>45170</v>
      </c>
    </row>
    <row r="17620" spans="1:14">
      <c r="A17620" t="s">
        <v>740</v>
      </c>
      <c r="B17620" t="s">
        <v>194</v>
      </c>
      <c r="C17620" t="s">
        <v>195</v>
      </c>
      <c r="D17620" t="s">
        <v>15</v>
      </c>
      <c r="E17620" t="s">
        <v>211</v>
      </c>
      <c r="F17620" t="s">
        <v>60</v>
      </c>
      <c r="G17620">
        <v>23</v>
      </c>
      <c r="H17620">
        <v>66.27</v>
      </c>
      <c r="I17620">
        <v>1524.21</v>
      </c>
      <c r="J17620">
        <v>107</v>
      </c>
      <c r="K17620">
        <v>11</v>
      </c>
      <c r="L17620" t="s">
        <v>18</v>
      </c>
      <c r="M17620">
        <f>(Table1[[#This Row],[Current_Stock]]*Table1[[#This Row],[Unit_Price]])</f>
        <v>7090.8899999999994</v>
      </c>
      <c r="N17620" s="12">
        <f>DATE(YEAR(Table1[[#This Row],[Order_Date]]),MONTH(Table1[[#This Row],[Order_Date]]),1)</f>
        <v>45505</v>
      </c>
    </row>
    <row r="17621" spans="1:14">
      <c r="A17621" t="s">
        <v>1266</v>
      </c>
      <c r="B17621" t="s">
        <v>71</v>
      </c>
      <c r="C17621" t="s">
        <v>72</v>
      </c>
      <c r="D17621" t="s">
        <v>15</v>
      </c>
      <c r="E17621" t="s">
        <v>189</v>
      </c>
      <c r="F17621" t="s">
        <v>60</v>
      </c>
      <c r="G17621">
        <v>11</v>
      </c>
      <c r="H17621">
        <v>497</v>
      </c>
      <c r="I17621">
        <v>5467</v>
      </c>
      <c r="J17621">
        <v>127</v>
      </c>
      <c r="K17621">
        <v>9</v>
      </c>
      <c r="L17621" t="s">
        <v>18</v>
      </c>
      <c r="M17621">
        <f>(Table1[[#This Row],[Current_Stock]]*Table1[[#This Row],[Unit_Price]])</f>
        <v>63119</v>
      </c>
      <c r="N17621" s="12">
        <f>DATE(YEAR(Table1[[#This Row],[Order_Date]]),MONTH(Table1[[#This Row],[Order_Date]]),1)</f>
        <v>44986</v>
      </c>
    </row>
    <row r="17622" spans="1:14">
      <c r="A17622" t="s">
        <v>728</v>
      </c>
      <c r="B17622" t="s">
        <v>344</v>
      </c>
      <c r="C17622" t="s">
        <v>345</v>
      </c>
      <c r="D17622" t="s">
        <v>183</v>
      </c>
      <c r="E17622" t="s">
        <v>109</v>
      </c>
      <c r="F17622" t="s">
        <v>40</v>
      </c>
      <c r="G17622">
        <v>24</v>
      </c>
      <c r="H17622">
        <v>3921</v>
      </c>
      <c r="I17622">
        <v>94104</v>
      </c>
      <c r="J17622">
        <v>131</v>
      </c>
      <c r="K17622">
        <v>7</v>
      </c>
      <c r="L17622" t="s">
        <v>18</v>
      </c>
      <c r="M17622">
        <f>(Table1[[#This Row],[Current_Stock]]*Table1[[#This Row],[Unit_Price]])</f>
        <v>513651</v>
      </c>
      <c r="N17622" s="12">
        <f>DATE(YEAR(Table1[[#This Row],[Order_Date]]),MONTH(Table1[[#This Row],[Order_Date]]),1)</f>
        <v>44958</v>
      </c>
    </row>
    <row r="17623" spans="1:14">
      <c r="A17623" t="s">
        <v>943</v>
      </c>
      <c r="B17623" t="s">
        <v>328</v>
      </c>
      <c r="C17623" t="s">
        <v>329</v>
      </c>
      <c r="D17623" t="s">
        <v>53</v>
      </c>
      <c r="E17623" t="s">
        <v>251</v>
      </c>
      <c r="F17623" t="s">
        <v>17</v>
      </c>
      <c r="G17623">
        <v>7</v>
      </c>
      <c r="H17623">
        <v>4242.43</v>
      </c>
      <c r="I17623">
        <v>29697.01</v>
      </c>
      <c r="J17623">
        <v>311</v>
      </c>
      <c r="K17623">
        <v>11</v>
      </c>
      <c r="L17623" t="s">
        <v>18</v>
      </c>
      <c r="M17623">
        <f>(Table1[[#This Row],[Current_Stock]]*Table1[[#This Row],[Unit_Price]])</f>
        <v>1319395.73</v>
      </c>
      <c r="N17623" s="12">
        <f>DATE(YEAR(Table1[[#This Row],[Order_Date]]),MONTH(Table1[[#This Row],[Order_Date]]),1)</f>
        <v>44986</v>
      </c>
    </row>
    <row r="17624" spans="1:14">
      <c r="A17624" t="s">
        <v>1104</v>
      </c>
      <c r="B17624" t="s">
        <v>383</v>
      </c>
      <c r="C17624" t="s">
        <v>384</v>
      </c>
      <c r="D17624" t="s">
        <v>44</v>
      </c>
      <c r="E17624" t="s">
        <v>89</v>
      </c>
      <c r="F17624" t="s">
        <v>17</v>
      </c>
      <c r="G17624">
        <v>38</v>
      </c>
      <c r="H17624">
        <v>1172.5</v>
      </c>
      <c r="I17624">
        <v>44555</v>
      </c>
      <c r="J17624">
        <v>53</v>
      </c>
      <c r="K17624">
        <v>3</v>
      </c>
      <c r="L17624" t="s">
        <v>18</v>
      </c>
      <c r="M17624">
        <f>(Table1[[#This Row],[Current_Stock]]*Table1[[#This Row],[Unit_Price]])</f>
        <v>62142.5</v>
      </c>
      <c r="N17624" s="12">
        <f>DATE(YEAR(Table1[[#This Row],[Order_Date]]),MONTH(Table1[[#This Row],[Order_Date]]),1)</f>
        <v>45536</v>
      </c>
    </row>
    <row r="17625" spans="1:14">
      <c r="A17625" t="s">
        <v>1363</v>
      </c>
      <c r="B17625" t="s">
        <v>293</v>
      </c>
      <c r="C17625" t="s">
        <v>294</v>
      </c>
      <c r="D17625" t="s">
        <v>96</v>
      </c>
      <c r="E17625" t="s">
        <v>50</v>
      </c>
      <c r="F17625" t="s">
        <v>46</v>
      </c>
      <c r="G17625">
        <v>7</v>
      </c>
      <c r="H17625">
        <v>4828.8100000000004</v>
      </c>
      <c r="I17625">
        <v>33801.67</v>
      </c>
      <c r="J17625">
        <v>363</v>
      </c>
      <c r="K17625">
        <v>12</v>
      </c>
      <c r="L17625" t="s">
        <v>18</v>
      </c>
      <c r="M17625">
        <f>(Table1[[#This Row],[Current_Stock]]*Table1[[#This Row],[Unit_Price]])</f>
        <v>1752858.0300000003</v>
      </c>
      <c r="N17625" s="12">
        <f>DATE(YEAR(Table1[[#This Row],[Order_Date]]),MONTH(Table1[[#This Row],[Order_Date]]),1)</f>
        <v>45444</v>
      </c>
    </row>
    <row r="17626" spans="1:14">
      <c r="A17626" t="s">
        <v>644</v>
      </c>
      <c r="B17626" t="s">
        <v>559</v>
      </c>
      <c r="C17626" t="s">
        <v>560</v>
      </c>
      <c r="D17626" t="s">
        <v>183</v>
      </c>
      <c r="E17626" t="s">
        <v>109</v>
      </c>
      <c r="F17626" t="s">
        <v>40</v>
      </c>
      <c r="G17626">
        <v>18</v>
      </c>
      <c r="H17626">
        <v>1174.1600000000001</v>
      </c>
      <c r="I17626">
        <v>21134.880000000001</v>
      </c>
      <c r="J17626">
        <v>192</v>
      </c>
      <c r="K17626">
        <v>4</v>
      </c>
      <c r="L17626" t="s">
        <v>18</v>
      </c>
      <c r="M17626">
        <f>(Table1[[#This Row],[Current_Stock]]*Table1[[#This Row],[Unit_Price]])</f>
        <v>225438.72000000003</v>
      </c>
      <c r="N17626" s="12">
        <f>DATE(YEAR(Table1[[#This Row],[Order_Date]]),MONTH(Table1[[#This Row],[Order_Date]]),1)</f>
        <v>45505</v>
      </c>
    </row>
    <row r="17627" spans="1:14">
      <c r="A17627" t="s">
        <v>30</v>
      </c>
      <c r="B17627" t="s">
        <v>1220</v>
      </c>
      <c r="C17627" t="s">
        <v>1221</v>
      </c>
      <c r="D17627" t="s">
        <v>53</v>
      </c>
      <c r="E17627" t="s">
        <v>54</v>
      </c>
      <c r="F17627" t="s">
        <v>60</v>
      </c>
      <c r="G17627">
        <v>5</v>
      </c>
      <c r="H17627">
        <v>2331.42</v>
      </c>
      <c r="I17627">
        <v>11657.1</v>
      </c>
      <c r="J17627">
        <v>361</v>
      </c>
      <c r="K17627">
        <v>8</v>
      </c>
      <c r="L17627" t="s">
        <v>55</v>
      </c>
      <c r="M17627">
        <f>(Table1[[#This Row],[Current_Stock]]*Table1[[#This Row],[Unit_Price]])</f>
        <v>841642.62</v>
      </c>
      <c r="N17627" s="12">
        <f>DATE(YEAR(Table1[[#This Row],[Order_Date]]),MONTH(Table1[[#This Row],[Order_Date]]),1)</f>
        <v>45108</v>
      </c>
    </row>
    <row r="17628" spans="1:14">
      <c r="A17628" t="s">
        <v>512</v>
      </c>
      <c r="B17628" t="s">
        <v>1025</v>
      </c>
      <c r="C17628" t="s">
        <v>1026</v>
      </c>
      <c r="D17628" t="s">
        <v>84</v>
      </c>
      <c r="E17628" t="s">
        <v>109</v>
      </c>
      <c r="F17628" t="s">
        <v>40</v>
      </c>
      <c r="G17628">
        <v>13</v>
      </c>
      <c r="H17628">
        <v>3629</v>
      </c>
      <c r="I17628">
        <v>47177</v>
      </c>
      <c r="J17628">
        <v>205</v>
      </c>
      <c r="K17628">
        <v>11</v>
      </c>
      <c r="L17628" t="s">
        <v>18</v>
      </c>
      <c r="M17628">
        <f>(Table1[[#This Row],[Current_Stock]]*Table1[[#This Row],[Unit_Price]])</f>
        <v>743945</v>
      </c>
      <c r="N17628" s="12">
        <f>DATE(YEAR(Table1[[#This Row],[Order_Date]]),MONTH(Table1[[#This Row],[Order_Date]]),1)</f>
        <v>45078</v>
      </c>
    </row>
    <row r="17629" spans="1:14">
      <c r="A17629" t="s">
        <v>1322</v>
      </c>
      <c r="B17629" t="s">
        <v>752</v>
      </c>
      <c r="C17629" t="s">
        <v>753</v>
      </c>
      <c r="D17629" t="s">
        <v>183</v>
      </c>
      <c r="E17629" t="s">
        <v>269</v>
      </c>
      <c r="F17629" t="s">
        <v>46</v>
      </c>
      <c r="G17629">
        <v>25</v>
      </c>
      <c r="H17629">
        <v>2296.46</v>
      </c>
      <c r="I17629">
        <v>57411.5</v>
      </c>
      <c r="J17629">
        <v>82</v>
      </c>
      <c r="K17629">
        <v>4</v>
      </c>
      <c r="L17629" t="s">
        <v>18</v>
      </c>
      <c r="M17629">
        <f>(Table1[[#This Row],[Current_Stock]]*Table1[[#This Row],[Unit_Price]])</f>
        <v>188309.72</v>
      </c>
      <c r="N17629" s="12">
        <f>DATE(YEAR(Table1[[#This Row],[Order_Date]]),MONTH(Table1[[#This Row],[Order_Date]]),1)</f>
        <v>45352</v>
      </c>
    </row>
    <row r="17630" spans="1:14">
      <c r="A17630" t="s">
        <v>799</v>
      </c>
      <c r="B17630" t="s">
        <v>94</v>
      </c>
      <c r="C17630" t="s">
        <v>95</v>
      </c>
      <c r="D17630" t="s">
        <v>96</v>
      </c>
      <c r="E17630" t="s">
        <v>54</v>
      </c>
      <c r="F17630" t="s">
        <v>17</v>
      </c>
      <c r="G17630">
        <v>5</v>
      </c>
      <c r="H17630">
        <v>4184.79</v>
      </c>
      <c r="I17630">
        <v>20923.95</v>
      </c>
      <c r="J17630">
        <v>342</v>
      </c>
      <c r="K17630">
        <v>12</v>
      </c>
      <c r="L17630" t="s">
        <v>18</v>
      </c>
      <c r="M17630">
        <f>(Table1[[#This Row],[Current_Stock]]*Table1[[#This Row],[Unit_Price]])</f>
        <v>1431198.18</v>
      </c>
      <c r="N17630" s="12">
        <f>DATE(YEAR(Table1[[#This Row],[Order_Date]]),MONTH(Table1[[#This Row],[Order_Date]]),1)</f>
        <v>44986</v>
      </c>
    </row>
    <row r="17631" spans="1:14">
      <c r="A17631" t="s">
        <v>1164</v>
      </c>
      <c r="B17631" t="s">
        <v>982</v>
      </c>
      <c r="C17631" t="s">
        <v>983</v>
      </c>
      <c r="D17631" t="s">
        <v>38</v>
      </c>
      <c r="E17631" t="s">
        <v>160</v>
      </c>
      <c r="F17631" t="s">
        <v>29</v>
      </c>
      <c r="G17631">
        <v>10</v>
      </c>
      <c r="H17631">
        <v>994.14</v>
      </c>
      <c r="I17631">
        <v>9941.4</v>
      </c>
      <c r="J17631">
        <v>135</v>
      </c>
      <c r="K17631">
        <v>7</v>
      </c>
      <c r="L17631" t="s">
        <v>18</v>
      </c>
      <c r="M17631">
        <f>(Table1[[#This Row],[Current_Stock]]*Table1[[#This Row],[Unit_Price]])</f>
        <v>134208.9</v>
      </c>
      <c r="N17631" s="12">
        <f>DATE(YEAR(Table1[[#This Row],[Order_Date]]),MONTH(Table1[[#This Row],[Order_Date]]),1)</f>
        <v>45383</v>
      </c>
    </row>
    <row r="17632" spans="1:14">
      <c r="A17632" t="s">
        <v>1153</v>
      </c>
      <c r="B17632" t="s">
        <v>544</v>
      </c>
      <c r="C17632" t="s">
        <v>545</v>
      </c>
      <c r="D17632" t="s">
        <v>96</v>
      </c>
      <c r="E17632" t="s">
        <v>160</v>
      </c>
      <c r="F17632" t="s">
        <v>40</v>
      </c>
      <c r="G17632">
        <v>8</v>
      </c>
      <c r="H17632">
        <v>3378</v>
      </c>
      <c r="I17632">
        <v>27024</v>
      </c>
      <c r="J17632">
        <v>516</v>
      </c>
      <c r="K17632">
        <v>9</v>
      </c>
      <c r="L17632" t="s">
        <v>18</v>
      </c>
      <c r="M17632">
        <f>(Table1[[#This Row],[Current_Stock]]*Table1[[#This Row],[Unit_Price]])</f>
        <v>1743048</v>
      </c>
      <c r="N17632" s="12">
        <f>DATE(YEAR(Table1[[#This Row],[Order_Date]]),MONTH(Table1[[#This Row],[Order_Date]]),1)</f>
        <v>45505</v>
      </c>
    </row>
    <row r="17633" spans="1:14">
      <c r="A17633" t="s">
        <v>1160</v>
      </c>
      <c r="B17633" t="s">
        <v>965</v>
      </c>
      <c r="C17633" t="s">
        <v>966</v>
      </c>
      <c r="D17633" t="s">
        <v>183</v>
      </c>
      <c r="E17633" t="s">
        <v>104</v>
      </c>
      <c r="F17633" t="s">
        <v>60</v>
      </c>
      <c r="G17633">
        <v>23</v>
      </c>
      <c r="H17633">
        <v>3629.97</v>
      </c>
      <c r="I17633">
        <v>83489.31</v>
      </c>
      <c r="J17633">
        <v>124</v>
      </c>
      <c r="K17633">
        <v>10</v>
      </c>
      <c r="L17633" t="s">
        <v>18</v>
      </c>
      <c r="M17633">
        <f>(Table1[[#This Row],[Current_Stock]]*Table1[[#This Row],[Unit_Price]])</f>
        <v>450116.27999999997</v>
      </c>
      <c r="N17633" s="12">
        <f>DATE(YEAR(Table1[[#This Row],[Order_Date]]),MONTH(Table1[[#This Row],[Order_Date]]),1)</f>
        <v>45078</v>
      </c>
    </row>
    <row r="17634" spans="1:14">
      <c r="A17634" t="s">
        <v>981</v>
      </c>
      <c r="B17634" t="s">
        <v>623</v>
      </c>
      <c r="C17634" t="s">
        <v>624</v>
      </c>
      <c r="D17634" t="s">
        <v>38</v>
      </c>
      <c r="E17634" t="s">
        <v>28</v>
      </c>
      <c r="F17634" t="s">
        <v>17</v>
      </c>
      <c r="G17634">
        <v>25</v>
      </c>
      <c r="H17634">
        <v>361.5</v>
      </c>
      <c r="I17634">
        <v>9037.5</v>
      </c>
      <c r="J17634">
        <v>221</v>
      </c>
      <c r="K17634">
        <v>11</v>
      </c>
      <c r="L17634" t="s">
        <v>18</v>
      </c>
      <c r="M17634">
        <f>(Table1[[#This Row],[Current_Stock]]*Table1[[#This Row],[Unit_Price]])</f>
        <v>79891.5</v>
      </c>
      <c r="N17634" s="12">
        <f>DATE(YEAR(Table1[[#This Row],[Order_Date]]),MONTH(Table1[[#This Row],[Order_Date]]),1)</f>
        <v>45231</v>
      </c>
    </row>
    <row r="17635" spans="1:14">
      <c r="A17635" t="s">
        <v>512</v>
      </c>
      <c r="B17635" t="s">
        <v>890</v>
      </c>
      <c r="C17635" t="s">
        <v>891</v>
      </c>
      <c r="D17635" t="s">
        <v>22</v>
      </c>
      <c r="E17635" t="s">
        <v>97</v>
      </c>
      <c r="F17635" t="s">
        <v>17</v>
      </c>
      <c r="G17635">
        <v>34</v>
      </c>
      <c r="H17635">
        <v>4004.71</v>
      </c>
      <c r="I17635">
        <v>136160.14000000001</v>
      </c>
      <c r="J17635">
        <v>118</v>
      </c>
      <c r="K17635">
        <v>14</v>
      </c>
      <c r="L17635" t="s">
        <v>105</v>
      </c>
      <c r="M17635">
        <f>(Table1[[#This Row],[Current_Stock]]*Table1[[#This Row],[Unit_Price]])</f>
        <v>472555.78</v>
      </c>
      <c r="N17635" s="12">
        <f>DATE(YEAR(Table1[[#This Row],[Order_Date]]),MONTH(Table1[[#This Row],[Order_Date]]),1)</f>
        <v>45078</v>
      </c>
    </row>
    <row r="17636" spans="1:14">
      <c r="A17636" t="s">
        <v>668</v>
      </c>
      <c r="B17636" t="s">
        <v>328</v>
      </c>
      <c r="C17636" t="s">
        <v>329</v>
      </c>
      <c r="D17636" t="s">
        <v>53</v>
      </c>
      <c r="E17636" t="s">
        <v>39</v>
      </c>
      <c r="F17636" t="s">
        <v>40</v>
      </c>
      <c r="G17636">
        <v>7</v>
      </c>
      <c r="H17636">
        <v>290.76</v>
      </c>
      <c r="I17636">
        <v>2035.32</v>
      </c>
      <c r="J17636">
        <v>514</v>
      </c>
      <c r="K17636">
        <v>6</v>
      </c>
      <c r="L17636" t="s">
        <v>18</v>
      </c>
      <c r="M17636">
        <f>(Table1[[#This Row],[Current_Stock]]*Table1[[#This Row],[Unit_Price]])</f>
        <v>149450.63999999998</v>
      </c>
      <c r="N17636" s="12">
        <f>DATE(YEAR(Table1[[#This Row],[Order_Date]]),MONTH(Table1[[#This Row],[Order_Date]]),1)</f>
        <v>45474</v>
      </c>
    </row>
    <row r="17637" spans="1:14">
      <c r="A17637" t="s">
        <v>1335</v>
      </c>
      <c r="B17637" t="s">
        <v>549</v>
      </c>
      <c r="C17637" t="s">
        <v>550</v>
      </c>
      <c r="D17637" t="s">
        <v>96</v>
      </c>
      <c r="E17637" t="s">
        <v>80</v>
      </c>
      <c r="F17637" t="s">
        <v>40</v>
      </c>
      <c r="G17637">
        <v>7</v>
      </c>
      <c r="H17637">
        <v>1328.39</v>
      </c>
      <c r="I17637">
        <v>9298.73</v>
      </c>
      <c r="J17637">
        <v>397</v>
      </c>
      <c r="K17637">
        <v>7</v>
      </c>
      <c r="L17637" t="s">
        <v>55</v>
      </c>
      <c r="M17637">
        <f>(Table1[[#This Row],[Current_Stock]]*Table1[[#This Row],[Unit_Price]])</f>
        <v>527370.83000000007</v>
      </c>
      <c r="N17637" s="12">
        <f>DATE(YEAR(Table1[[#This Row],[Order_Date]]),MONTH(Table1[[#This Row],[Order_Date]]),1)</f>
        <v>45139</v>
      </c>
    </row>
    <row r="17638" spans="1:14">
      <c r="A17638" t="s">
        <v>420</v>
      </c>
      <c r="B17638" t="s">
        <v>783</v>
      </c>
      <c r="C17638" t="s">
        <v>784</v>
      </c>
      <c r="D17638" t="s">
        <v>22</v>
      </c>
      <c r="E17638" t="s">
        <v>45</v>
      </c>
      <c r="F17638" t="s">
        <v>29</v>
      </c>
      <c r="G17638">
        <v>75</v>
      </c>
      <c r="H17638">
        <v>12230.96</v>
      </c>
      <c r="I17638">
        <v>917322</v>
      </c>
      <c r="J17638">
        <v>35</v>
      </c>
      <c r="K17638">
        <v>3</v>
      </c>
      <c r="L17638" t="s">
        <v>18</v>
      </c>
      <c r="M17638">
        <f>(Table1[[#This Row],[Current_Stock]]*Table1[[#This Row],[Unit_Price]])</f>
        <v>428083.6</v>
      </c>
      <c r="N17638" s="12">
        <f>DATE(YEAR(Table1[[#This Row],[Order_Date]]),MONTH(Table1[[#This Row],[Order_Date]]),1)</f>
        <v>45627</v>
      </c>
    </row>
    <row r="17639" spans="1:14">
      <c r="A17639" t="s">
        <v>571</v>
      </c>
      <c r="B17639" t="s">
        <v>676</v>
      </c>
      <c r="C17639" t="s">
        <v>677</v>
      </c>
      <c r="D17639" t="s">
        <v>183</v>
      </c>
      <c r="E17639" t="s">
        <v>45</v>
      </c>
      <c r="F17639" t="s">
        <v>40</v>
      </c>
      <c r="G17639">
        <v>11</v>
      </c>
      <c r="H17639">
        <v>701.31</v>
      </c>
      <c r="I17639">
        <v>7714.41</v>
      </c>
      <c r="J17639">
        <v>168</v>
      </c>
      <c r="K17639">
        <v>11</v>
      </c>
      <c r="L17639" t="s">
        <v>18</v>
      </c>
      <c r="M17639">
        <f>(Table1[[#This Row],[Current_Stock]]*Table1[[#This Row],[Unit_Price]])</f>
        <v>117820.07999999999</v>
      </c>
      <c r="N17639" s="12">
        <f>DATE(YEAR(Table1[[#This Row],[Order_Date]]),MONTH(Table1[[#This Row],[Order_Date]]),1)</f>
        <v>45139</v>
      </c>
    </row>
    <row r="17640" spans="1:14">
      <c r="A17640" t="s">
        <v>948</v>
      </c>
      <c r="B17640" t="s">
        <v>107</v>
      </c>
      <c r="C17640" t="s">
        <v>108</v>
      </c>
      <c r="D17640" t="s">
        <v>96</v>
      </c>
      <c r="E17640" t="s">
        <v>54</v>
      </c>
      <c r="F17640" t="s">
        <v>60</v>
      </c>
      <c r="G17640">
        <v>6</v>
      </c>
      <c r="H17640">
        <v>458.3</v>
      </c>
      <c r="I17640">
        <v>2749.8</v>
      </c>
      <c r="J17640">
        <v>502</v>
      </c>
      <c r="K17640">
        <v>13</v>
      </c>
      <c r="L17640" t="s">
        <v>18</v>
      </c>
      <c r="M17640">
        <f>(Table1[[#This Row],[Current_Stock]]*Table1[[#This Row],[Unit_Price]])</f>
        <v>230066.6</v>
      </c>
      <c r="N17640" s="12">
        <f>DATE(YEAR(Table1[[#This Row],[Order_Date]]),MONTH(Table1[[#This Row],[Order_Date]]),1)</f>
        <v>44927</v>
      </c>
    </row>
    <row r="17641" spans="1:14">
      <c r="A17641" t="s">
        <v>751</v>
      </c>
      <c r="B17641" t="s">
        <v>1284</v>
      </c>
      <c r="C17641" t="s">
        <v>1285</v>
      </c>
      <c r="D17641" t="s">
        <v>183</v>
      </c>
      <c r="E17641" t="s">
        <v>277</v>
      </c>
      <c r="F17641" t="s">
        <v>40</v>
      </c>
      <c r="G17641">
        <v>8</v>
      </c>
      <c r="H17641">
        <v>2812.88</v>
      </c>
      <c r="I17641">
        <v>22503.040000000001</v>
      </c>
      <c r="J17641">
        <v>129</v>
      </c>
      <c r="K17641">
        <v>9</v>
      </c>
      <c r="L17641" t="s">
        <v>18</v>
      </c>
      <c r="M17641">
        <f>(Table1[[#This Row],[Current_Stock]]*Table1[[#This Row],[Unit_Price]])</f>
        <v>362861.52</v>
      </c>
      <c r="N17641" s="12">
        <f>DATE(YEAR(Table1[[#This Row],[Order_Date]]),MONTH(Table1[[#This Row],[Order_Date]]),1)</f>
        <v>45170</v>
      </c>
    </row>
    <row r="17642" spans="1:14">
      <c r="A17642" t="s">
        <v>1328</v>
      </c>
      <c r="B17642" t="s">
        <v>1117</v>
      </c>
      <c r="C17642" t="s">
        <v>1118</v>
      </c>
      <c r="D17642" t="s">
        <v>84</v>
      </c>
      <c r="E17642" t="s">
        <v>28</v>
      </c>
      <c r="F17642" t="s">
        <v>17</v>
      </c>
      <c r="G17642">
        <v>10</v>
      </c>
      <c r="H17642">
        <v>1154.22</v>
      </c>
      <c r="I17642">
        <v>11542.2</v>
      </c>
      <c r="J17642">
        <v>93</v>
      </c>
      <c r="K17642">
        <v>5</v>
      </c>
      <c r="L17642" t="s">
        <v>18</v>
      </c>
      <c r="M17642">
        <f>(Table1[[#This Row],[Current_Stock]]*Table1[[#This Row],[Unit_Price]])</f>
        <v>107342.46</v>
      </c>
      <c r="N17642" s="12">
        <f>DATE(YEAR(Table1[[#This Row],[Order_Date]]),MONTH(Table1[[#This Row],[Order_Date]]),1)</f>
        <v>45323</v>
      </c>
    </row>
    <row r="17643" spans="1:14">
      <c r="A17643" t="s">
        <v>1289</v>
      </c>
      <c r="B17643" t="s">
        <v>386</v>
      </c>
      <c r="C17643" t="s">
        <v>387</v>
      </c>
      <c r="D17643" t="s">
        <v>22</v>
      </c>
      <c r="E17643" t="s">
        <v>80</v>
      </c>
      <c r="F17643" t="s">
        <v>17</v>
      </c>
      <c r="G17643">
        <v>23</v>
      </c>
      <c r="H17643">
        <v>4931.29</v>
      </c>
      <c r="I17643">
        <v>113419.67</v>
      </c>
      <c r="J17643">
        <v>96</v>
      </c>
      <c r="K17643">
        <v>12</v>
      </c>
      <c r="L17643" t="s">
        <v>105</v>
      </c>
      <c r="M17643">
        <f>(Table1[[#This Row],[Current_Stock]]*Table1[[#This Row],[Unit_Price]])</f>
        <v>473403.83999999997</v>
      </c>
      <c r="N17643" s="12">
        <f>DATE(YEAR(Table1[[#This Row],[Order_Date]]),MONTH(Table1[[#This Row],[Order_Date]]),1)</f>
        <v>45536</v>
      </c>
    </row>
    <row r="17644" spans="1:14">
      <c r="A17644" t="s">
        <v>64</v>
      </c>
      <c r="B17644" t="s">
        <v>57</v>
      </c>
      <c r="C17644" t="s">
        <v>58</v>
      </c>
      <c r="D17644" t="s">
        <v>38</v>
      </c>
      <c r="E17644" t="s">
        <v>269</v>
      </c>
      <c r="F17644" t="s">
        <v>60</v>
      </c>
      <c r="G17644">
        <v>24</v>
      </c>
      <c r="H17644">
        <v>4169.42</v>
      </c>
      <c r="I17644">
        <v>100066.08</v>
      </c>
      <c r="J17644">
        <v>227</v>
      </c>
      <c r="K17644">
        <v>11</v>
      </c>
      <c r="L17644" t="s">
        <v>18</v>
      </c>
      <c r="M17644">
        <f>(Table1[[#This Row],[Current_Stock]]*Table1[[#This Row],[Unit_Price]])</f>
        <v>946458.34</v>
      </c>
      <c r="N17644" s="12">
        <f>DATE(YEAR(Table1[[#This Row],[Order_Date]]),MONTH(Table1[[#This Row],[Order_Date]]),1)</f>
        <v>45597</v>
      </c>
    </row>
    <row r="17645" spans="1:14">
      <c r="A17645" t="s">
        <v>679</v>
      </c>
      <c r="B17645" t="s">
        <v>302</v>
      </c>
      <c r="C17645" t="s">
        <v>303</v>
      </c>
      <c r="D17645" t="s">
        <v>38</v>
      </c>
      <c r="E17645" t="s">
        <v>167</v>
      </c>
      <c r="F17645" t="s">
        <v>46</v>
      </c>
      <c r="G17645">
        <v>18</v>
      </c>
      <c r="H17645">
        <v>3380.67</v>
      </c>
      <c r="I17645">
        <v>60852.06</v>
      </c>
      <c r="J17645">
        <v>94</v>
      </c>
      <c r="K17645">
        <v>4</v>
      </c>
      <c r="L17645" t="s">
        <v>18</v>
      </c>
      <c r="M17645">
        <f>(Table1[[#This Row],[Current_Stock]]*Table1[[#This Row],[Unit_Price]])</f>
        <v>317782.98</v>
      </c>
      <c r="N17645" s="12">
        <f>DATE(YEAR(Table1[[#This Row],[Order_Date]]),MONTH(Table1[[#This Row],[Order_Date]]),1)</f>
        <v>45108</v>
      </c>
    </row>
    <row r="17646" spans="1:14">
      <c r="A17646" t="s">
        <v>628</v>
      </c>
      <c r="B17646" t="s">
        <v>280</v>
      </c>
      <c r="C17646" t="s">
        <v>281</v>
      </c>
      <c r="D17646" t="s">
        <v>22</v>
      </c>
      <c r="E17646" t="s">
        <v>39</v>
      </c>
      <c r="F17646" t="s">
        <v>17</v>
      </c>
      <c r="G17646">
        <v>35</v>
      </c>
      <c r="H17646">
        <v>19910.98</v>
      </c>
      <c r="I17646">
        <v>696884.3</v>
      </c>
      <c r="J17646">
        <v>40</v>
      </c>
      <c r="K17646">
        <v>2</v>
      </c>
      <c r="L17646" t="s">
        <v>105</v>
      </c>
      <c r="M17646">
        <f>(Table1[[#This Row],[Current_Stock]]*Table1[[#This Row],[Unit_Price]])</f>
        <v>796439.2</v>
      </c>
      <c r="N17646" s="12">
        <f>DATE(YEAR(Table1[[#This Row],[Order_Date]]),MONTH(Table1[[#This Row],[Order_Date]]),1)</f>
        <v>45170</v>
      </c>
    </row>
    <row r="17647" spans="1:14">
      <c r="A17647" t="s">
        <v>835</v>
      </c>
      <c r="B17647" t="s">
        <v>158</v>
      </c>
      <c r="C17647" t="s">
        <v>159</v>
      </c>
      <c r="D17647" t="s">
        <v>96</v>
      </c>
      <c r="E17647" t="s">
        <v>173</v>
      </c>
      <c r="F17647" t="s">
        <v>29</v>
      </c>
      <c r="G17647">
        <v>10</v>
      </c>
      <c r="H17647">
        <v>4754.01</v>
      </c>
      <c r="I17647">
        <v>47540.1</v>
      </c>
      <c r="J17647">
        <v>509</v>
      </c>
      <c r="K17647">
        <v>10</v>
      </c>
      <c r="L17647" t="s">
        <v>18</v>
      </c>
      <c r="M17647">
        <f>(Table1[[#This Row],[Current_Stock]]*Table1[[#This Row],[Unit_Price]])</f>
        <v>2419791.0900000003</v>
      </c>
      <c r="N17647" s="12">
        <f>DATE(YEAR(Table1[[#This Row],[Order_Date]]),MONTH(Table1[[#This Row],[Order_Date]]),1)</f>
        <v>44986</v>
      </c>
    </row>
    <row r="17648" spans="1:14">
      <c r="A17648" t="s">
        <v>143</v>
      </c>
      <c r="B17648" t="s">
        <v>839</v>
      </c>
      <c r="C17648" t="s">
        <v>840</v>
      </c>
      <c r="D17648" t="s">
        <v>27</v>
      </c>
      <c r="E17648" t="s">
        <v>109</v>
      </c>
      <c r="F17648" t="s">
        <v>46</v>
      </c>
      <c r="G17648">
        <v>9</v>
      </c>
      <c r="H17648">
        <v>4393.9399999999996</v>
      </c>
      <c r="I17648">
        <v>39545.46</v>
      </c>
      <c r="J17648">
        <v>337</v>
      </c>
      <c r="K17648">
        <v>12</v>
      </c>
      <c r="L17648" t="s">
        <v>18</v>
      </c>
      <c r="M17648">
        <f>(Table1[[#This Row],[Current_Stock]]*Table1[[#This Row],[Unit_Price]])</f>
        <v>1480757.7799999998</v>
      </c>
      <c r="N17648" s="12">
        <f>DATE(YEAR(Table1[[#This Row],[Order_Date]]),MONTH(Table1[[#This Row],[Order_Date]]),1)</f>
        <v>45078</v>
      </c>
    </row>
    <row r="17649" spans="1:14">
      <c r="A17649" t="s">
        <v>968</v>
      </c>
      <c r="B17649" t="s">
        <v>335</v>
      </c>
      <c r="C17649" t="s">
        <v>336</v>
      </c>
      <c r="D17649" t="s">
        <v>183</v>
      </c>
      <c r="E17649" t="s">
        <v>28</v>
      </c>
      <c r="F17649" t="s">
        <v>46</v>
      </c>
      <c r="G17649">
        <v>11</v>
      </c>
      <c r="H17649">
        <v>1553.3</v>
      </c>
      <c r="I17649">
        <v>17086.3</v>
      </c>
      <c r="J17649">
        <v>141</v>
      </c>
      <c r="K17649">
        <v>9</v>
      </c>
      <c r="L17649" t="s">
        <v>18</v>
      </c>
      <c r="M17649">
        <f>(Table1[[#This Row],[Current_Stock]]*Table1[[#This Row],[Unit_Price]])</f>
        <v>219015.3</v>
      </c>
      <c r="N17649" s="12">
        <f>DATE(YEAR(Table1[[#This Row],[Order_Date]]),MONTH(Table1[[#This Row],[Order_Date]]),1)</f>
        <v>44927</v>
      </c>
    </row>
    <row r="17650" spans="1:14">
      <c r="A17650" t="s">
        <v>592</v>
      </c>
      <c r="B17650" t="s">
        <v>358</v>
      </c>
      <c r="C17650" t="s">
        <v>359</v>
      </c>
      <c r="D17650" t="s">
        <v>53</v>
      </c>
      <c r="E17650" t="s">
        <v>277</v>
      </c>
      <c r="F17650" t="s">
        <v>46</v>
      </c>
      <c r="G17650">
        <v>5</v>
      </c>
      <c r="H17650">
        <v>4742.16</v>
      </c>
      <c r="I17650">
        <v>23710.799999999999</v>
      </c>
      <c r="J17650">
        <v>378</v>
      </c>
      <c r="K17650">
        <v>9</v>
      </c>
      <c r="L17650" t="s">
        <v>55</v>
      </c>
      <c r="M17650">
        <f>(Table1[[#This Row],[Current_Stock]]*Table1[[#This Row],[Unit_Price]])</f>
        <v>1792536.48</v>
      </c>
      <c r="N17650" s="12">
        <f>DATE(YEAR(Table1[[#This Row],[Order_Date]]),MONTH(Table1[[#This Row],[Order_Date]]),1)</f>
        <v>45413</v>
      </c>
    </row>
    <row r="17651" spans="1:14">
      <c r="A17651" t="s">
        <v>655</v>
      </c>
      <c r="B17651" t="s">
        <v>1004</v>
      </c>
      <c r="C17651" t="s">
        <v>1005</v>
      </c>
      <c r="D17651" t="s">
        <v>96</v>
      </c>
      <c r="E17651" t="s">
        <v>184</v>
      </c>
      <c r="F17651" t="s">
        <v>60</v>
      </c>
      <c r="G17651">
        <v>10</v>
      </c>
      <c r="H17651">
        <v>3406.84</v>
      </c>
      <c r="I17651">
        <v>34068.400000000001</v>
      </c>
      <c r="J17651">
        <v>494</v>
      </c>
      <c r="K17651">
        <v>5</v>
      </c>
      <c r="L17651" t="s">
        <v>18</v>
      </c>
      <c r="M17651">
        <f>(Table1[[#This Row],[Current_Stock]]*Table1[[#This Row],[Unit_Price]])</f>
        <v>1682978.96</v>
      </c>
      <c r="N17651" s="12">
        <f>DATE(YEAR(Table1[[#This Row],[Order_Date]]),MONTH(Table1[[#This Row],[Order_Date]]),1)</f>
        <v>45323</v>
      </c>
    </row>
    <row r="17652" spans="1:14">
      <c r="A17652" t="s">
        <v>1294</v>
      </c>
      <c r="B17652" t="s">
        <v>1168</v>
      </c>
      <c r="C17652" t="s">
        <v>1169</v>
      </c>
      <c r="D17652" t="s">
        <v>53</v>
      </c>
      <c r="E17652" t="s">
        <v>189</v>
      </c>
      <c r="F17652" t="s">
        <v>60</v>
      </c>
      <c r="G17652">
        <v>9</v>
      </c>
      <c r="H17652">
        <v>3910.22</v>
      </c>
      <c r="I17652">
        <v>35191.980000000003</v>
      </c>
      <c r="J17652">
        <v>349</v>
      </c>
      <c r="K17652">
        <v>8</v>
      </c>
      <c r="L17652" t="s">
        <v>18</v>
      </c>
      <c r="M17652">
        <f>(Table1[[#This Row],[Current_Stock]]*Table1[[#This Row],[Unit_Price]])</f>
        <v>1364666.78</v>
      </c>
      <c r="N17652" s="12">
        <f>DATE(YEAR(Table1[[#This Row],[Order_Date]]),MONTH(Table1[[#This Row],[Order_Date]]),1)</f>
        <v>45108</v>
      </c>
    </row>
    <row r="17653" spans="1:14">
      <c r="A17653" t="s">
        <v>1237</v>
      </c>
      <c r="B17653" t="s">
        <v>819</v>
      </c>
      <c r="C17653" t="s">
        <v>820</v>
      </c>
      <c r="D17653" t="s">
        <v>22</v>
      </c>
      <c r="E17653" t="s">
        <v>189</v>
      </c>
      <c r="F17653" t="s">
        <v>17</v>
      </c>
      <c r="G17653">
        <v>76</v>
      </c>
      <c r="H17653">
        <v>5997.13</v>
      </c>
      <c r="I17653">
        <v>455781.88</v>
      </c>
      <c r="J17653">
        <v>90</v>
      </c>
      <c r="K17653">
        <v>3</v>
      </c>
      <c r="L17653" t="s">
        <v>18</v>
      </c>
      <c r="M17653">
        <f>(Table1[[#This Row],[Current_Stock]]*Table1[[#This Row],[Unit_Price]])</f>
        <v>539741.69999999995</v>
      </c>
      <c r="N17653" s="12">
        <f>DATE(YEAR(Table1[[#This Row],[Order_Date]]),MONTH(Table1[[#This Row],[Order_Date]]),1)</f>
        <v>45200</v>
      </c>
    </row>
    <row r="17654" spans="1:14">
      <c r="A17654" t="s">
        <v>1376</v>
      </c>
      <c r="B17654" t="s">
        <v>117</v>
      </c>
      <c r="C17654" t="s">
        <v>118</v>
      </c>
      <c r="D17654" t="s">
        <v>53</v>
      </c>
      <c r="E17654" t="s">
        <v>282</v>
      </c>
      <c r="F17654" t="s">
        <v>17</v>
      </c>
      <c r="G17654">
        <v>4</v>
      </c>
      <c r="H17654">
        <v>2339.29</v>
      </c>
      <c r="I17654">
        <v>9357.16</v>
      </c>
      <c r="J17654">
        <v>536</v>
      </c>
      <c r="K17654">
        <v>6</v>
      </c>
      <c r="L17654" t="s">
        <v>18</v>
      </c>
      <c r="M17654">
        <f>(Table1[[#This Row],[Current_Stock]]*Table1[[#This Row],[Unit_Price]])</f>
        <v>1253859.44</v>
      </c>
      <c r="N17654" s="12">
        <f>DATE(YEAR(Table1[[#This Row],[Order_Date]]),MONTH(Table1[[#This Row],[Order_Date]]),1)</f>
        <v>45078</v>
      </c>
    </row>
    <row r="17655" spans="1:14">
      <c r="A17655" t="s">
        <v>1108</v>
      </c>
      <c r="B17655" t="s">
        <v>356</v>
      </c>
      <c r="C17655" t="s">
        <v>357</v>
      </c>
      <c r="D17655" t="s">
        <v>15</v>
      </c>
      <c r="E17655" t="s">
        <v>113</v>
      </c>
      <c r="F17655" t="s">
        <v>17</v>
      </c>
      <c r="G17655">
        <v>23</v>
      </c>
      <c r="H17655">
        <v>133.72</v>
      </c>
      <c r="I17655">
        <v>3075.56</v>
      </c>
      <c r="J17655">
        <v>239</v>
      </c>
      <c r="K17655">
        <v>10</v>
      </c>
      <c r="L17655" t="s">
        <v>18</v>
      </c>
      <c r="M17655">
        <f>(Table1[[#This Row],[Current_Stock]]*Table1[[#This Row],[Unit_Price]])</f>
        <v>31959.079999999998</v>
      </c>
      <c r="N17655" s="12">
        <f>DATE(YEAR(Table1[[#This Row],[Order_Date]]),MONTH(Table1[[#This Row],[Order_Date]]),1)</f>
        <v>44986</v>
      </c>
    </row>
    <row r="17656" spans="1:14">
      <c r="A17656" t="s">
        <v>1195</v>
      </c>
      <c r="B17656" t="s">
        <v>647</v>
      </c>
      <c r="C17656" t="s">
        <v>648</v>
      </c>
      <c r="D17656" t="s">
        <v>84</v>
      </c>
      <c r="E17656" t="s">
        <v>59</v>
      </c>
      <c r="F17656" t="s">
        <v>17</v>
      </c>
      <c r="G17656">
        <v>16</v>
      </c>
      <c r="H17656">
        <v>3014.9</v>
      </c>
      <c r="I17656">
        <v>48238.400000000001</v>
      </c>
      <c r="J17656">
        <v>213</v>
      </c>
      <c r="K17656">
        <v>5</v>
      </c>
      <c r="L17656" t="s">
        <v>18</v>
      </c>
      <c r="M17656">
        <f>(Table1[[#This Row],[Current_Stock]]*Table1[[#This Row],[Unit_Price]])</f>
        <v>642173.70000000007</v>
      </c>
      <c r="N17656" s="12">
        <f>DATE(YEAR(Table1[[#This Row],[Order_Date]]),MONTH(Table1[[#This Row],[Order_Date]]),1)</f>
        <v>45017</v>
      </c>
    </row>
    <row r="17657" spans="1:14">
      <c r="A17657" t="s">
        <v>1388</v>
      </c>
      <c r="B17657" t="s">
        <v>1133</v>
      </c>
      <c r="C17657" t="s">
        <v>1134</v>
      </c>
      <c r="D17657" t="s">
        <v>183</v>
      </c>
      <c r="E17657" t="s">
        <v>34</v>
      </c>
      <c r="F17657" t="s">
        <v>40</v>
      </c>
      <c r="G17657">
        <v>11</v>
      </c>
      <c r="H17657">
        <v>2646.36</v>
      </c>
      <c r="I17657">
        <v>29109.96</v>
      </c>
      <c r="J17657">
        <v>179</v>
      </c>
      <c r="K17657">
        <v>11</v>
      </c>
      <c r="L17657" t="s">
        <v>18</v>
      </c>
      <c r="M17657">
        <f>(Table1[[#This Row],[Current_Stock]]*Table1[[#This Row],[Unit_Price]])</f>
        <v>473698.44</v>
      </c>
      <c r="N17657" s="12">
        <f>DATE(YEAR(Table1[[#This Row],[Order_Date]]),MONTH(Table1[[#This Row],[Order_Date]]),1)</f>
        <v>45413</v>
      </c>
    </row>
    <row r="17658" spans="1:14">
      <c r="A17658" t="s">
        <v>606</v>
      </c>
      <c r="B17658" t="s">
        <v>299</v>
      </c>
      <c r="C17658" t="s">
        <v>300</v>
      </c>
      <c r="D17658" t="s">
        <v>84</v>
      </c>
      <c r="E17658" t="s">
        <v>167</v>
      </c>
      <c r="F17658" t="s">
        <v>60</v>
      </c>
      <c r="G17658">
        <v>24</v>
      </c>
      <c r="H17658">
        <v>4632.54</v>
      </c>
      <c r="I17658">
        <v>111180.96</v>
      </c>
      <c r="J17658">
        <v>248</v>
      </c>
      <c r="K17658">
        <v>9</v>
      </c>
      <c r="L17658" t="s">
        <v>18</v>
      </c>
      <c r="M17658">
        <f>(Table1[[#This Row],[Current_Stock]]*Table1[[#This Row],[Unit_Price]])</f>
        <v>1148869.92</v>
      </c>
      <c r="N17658" s="12">
        <f>DATE(YEAR(Table1[[#This Row],[Order_Date]]),MONTH(Table1[[#This Row],[Order_Date]]),1)</f>
        <v>45170</v>
      </c>
    </row>
    <row r="17659" spans="1:14">
      <c r="A17659" t="s">
        <v>958</v>
      </c>
      <c r="B17659" t="s">
        <v>630</v>
      </c>
      <c r="C17659" t="s">
        <v>631</v>
      </c>
      <c r="D17659" t="s">
        <v>44</v>
      </c>
      <c r="E17659" t="s">
        <v>109</v>
      </c>
      <c r="F17659" t="s">
        <v>29</v>
      </c>
      <c r="G17659">
        <v>44</v>
      </c>
      <c r="H17659">
        <v>3039.38</v>
      </c>
      <c r="I17659">
        <v>133732.72</v>
      </c>
      <c r="J17659">
        <v>61</v>
      </c>
      <c r="K17659">
        <v>3</v>
      </c>
      <c r="L17659" t="s">
        <v>18</v>
      </c>
      <c r="M17659">
        <f>(Table1[[#This Row],[Current_Stock]]*Table1[[#This Row],[Unit_Price]])</f>
        <v>185402.18</v>
      </c>
      <c r="N17659" s="12">
        <f>DATE(YEAR(Table1[[#This Row],[Order_Date]]),MONTH(Table1[[#This Row],[Order_Date]]),1)</f>
        <v>45444</v>
      </c>
    </row>
    <row r="17660" spans="1:14">
      <c r="A17660" t="s">
        <v>186</v>
      </c>
      <c r="B17660" t="s">
        <v>91</v>
      </c>
      <c r="C17660" t="s">
        <v>92</v>
      </c>
      <c r="D17660" t="s">
        <v>38</v>
      </c>
      <c r="E17660" t="s">
        <v>59</v>
      </c>
      <c r="F17660" t="s">
        <v>29</v>
      </c>
      <c r="G17660">
        <v>15</v>
      </c>
      <c r="H17660">
        <v>4581.09</v>
      </c>
      <c r="I17660">
        <v>68716.350000000006</v>
      </c>
      <c r="J17660">
        <v>145</v>
      </c>
      <c r="K17660">
        <v>2</v>
      </c>
      <c r="L17660" t="s">
        <v>18</v>
      </c>
      <c r="M17660">
        <f>(Table1[[#This Row],[Current_Stock]]*Table1[[#This Row],[Unit_Price]])</f>
        <v>664258.05000000005</v>
      </c>
      <c r="N17660" s="12">
        <f>DATE(YEAR(Table1[[#This Row],[Order_Date]]),MONTH(Table1[[#This Row],[Order_Date]]),1)</f>
        <v>45200</v>
      </c>
    </row>
    <row r="17661" spans="1:14">
      <c r="A17661" t="s">
        <v>1206</v>
      </c>
      <c r="B17661" t="s">
        <v>611</v>
      </c>
      <c r="C17661" t="s">
        <v>612</v>
      </c>
      <c r="D17661" t="s">
        <v>96</v>
      </c>
      <c r="E17661" t="s">
        <v>54</v>
      </c>
      <c r="F17661" t="s">
        <v>46</v>
      </c>
      <c r="G17661">
        <v>3</v>
      </c>
      <c r="H17661">
        <v>273.75</v>
      </c>
      <c r="I17661">
        <v>821.25</v>
      </c>
      <c r="J17661">
        <v>423</v>
      </c>
      <c r="K17661">
        <v>10</v>
      </c>
      <c r="L17661" t="s">
        <v>18</v>
      </c>
      <c r="M17661">
        <f>(Table1[[#This Row],[Current_Stock]]*Table1[[#This Row],[Unit_Price]])</f>
        <v>115796.25</v>
      </c>
      <c r="N17661" s="12">
        <f>DATE(YEAR(Table1[[#This Row],[Order_Date]]),MONTH(Table1[[#This Row],[Order_Date]]),1)</f>
        <v>44927</v>
      </c>
    </row>
    <row r="17662" spans="1:14">
      <c r="A17662" t="s">
        <v>106</v>
      </c>
      <c r="B17662" t="s">
        <v>577</v>
      </c>
      <c r="C17662" t="s">
        <v>578</v>
      </c>
      <c r="D17662" t="s">
        <v>53</v>
      </c>
      <c r="E17662" t="s">
        <v>330</v>
      </c>
      <c r="F17662" t="s">
        <v>60</v>
      </c>
      <c r="G17662">
        <v>10</v>
      </c>
      <c r="H17662">
        <v>2738.27</v>
      </c>
      <c r="I17662">
        <v>27382.7</v>
      </c>
      <c r="J17662">
        <v>464</v>
      </c>
      <c r="K17662">
        <v>8</v>
      </c>
      <c r="L17662" t="s">
        <v>18</v>
      </c>
      <c r="M17662">
        <f>(Table1[[#This Row],[Current_Stock]]*Table1[[#This Row],[Unit_Price]])</f>
        <v>1270557.28</v>
      </c>
      <c r="N17662" s="12">
        <f>DATE(YEAR(Table1[[#This Row],[Order_Date]]),MONTH(Table1[[#This Row],[Order_Date]]),1)</f>
        <v>45352</v>
      </c>
    </row>
    <row r="17663" spans="1:14">
      <c r="A17663" t="s">
        <v>1331</v>
      </c>
      <c r="B17663" t="s">
        <v>414</v>
      </c>
      <c r="C17663" t="s">
        <v>415</v>
      </c>
      <c r="D17663" t="s">
        <v>53</v>
      </c>
      <c r="E17663" t="s">
        <v>85</v>
      </c>
      <c r="F17663" t="s">
        <v>40</v>
      </c>
      <c r="G17663">
        <v>15</v>
      </c>
      <c r="H17663">
        <v>2320.9499999999998</v>
      </c>
      <c r="I17663">
        <v>34814.25</v>
      </c>
      <c r="J17663">
        <v>511</v>
      </c>
      <c r="K17663">
        <v>10</v>
      </c>
      <c r="L17663" t="s">
        <v>18</v>
      </c>
      <c r="M17663">
        <f>(Table1[[#This Row],[Current_Stock]]*Table1[[#This Row],[Unit_Price]])</f>
        <v>1186005.45</v>
      </c>
      <c r="N17663" s="12">
        <f>DATE(YEAR(Table1[[#This Row],[Order_Date]]),MONTH(Table1[[#This Row],[Order_Date]]),1)</f>
        <v>45261</v>
      </c>
    </row>
    <row r="17664" spans="1:14">
      <c r="A17664" t="s">
        <v>981</v>
      </c>
      <c r="B17664" t="s">
        <v>231</v>
      </c>
      <c r="C17664" t="s">
        <v>232</v>
      </c>
      <c r="D17664" t="s">
        <v>15</v>
      </c>
      <c r="E17664" t="s">
        <v>89</v>
      </c>
      <c r="F17664" t="s">
        <v>17</v>
      </c>
      <c r="G17664">
        <v>24</v>
      </c>
      <c r="H17664">
        <v>200.36</v>
      </c>
      <c r="I17664">
        <v>4808.6400000000003</v>
      </c>
      <c r="J17664">
        <v>121</v>
      </c>
      <c r="K17664">
        <v>13</v>
      </c>
      <c r="L17664" t="s">
        <v>18</v>
      </c>
      <c r="M17664">
        <f>(Table1[[#This Row],[Current_Stock]]*Table1[[#This Row],[Unit_Price]])</f>
        <v>24243.56</v>
      </c>
      <c r="N17664" s="12">
        <f>DATE(YEAR(Table1[[#This Row],[Order_Date]]),MONTH(Table1[[#This Row],[Order_Date]]),1)</f>
        <v>45231</v>
      </c>
    </row>
    <row r="17665" spans="1:14">
      <c r="A17665" t="s">
        <v>119</v>
      </c>
      <c r="B17665" t="s">
        <v>99</v>
      </c>
      <c r="C17665" t="s">
        <v>100</v>
      </c>
      <c r="D17665" t="s">
        <v>15</v>
      </c>
      <c r="E17665" t="s">
        <v>50</v>
      </c>
      <c r="F17665" t="s">
        <v>40</v>
      </c>
      <c r="G17665">
        <v>22</v>
      </c>
      <c r="H17665">
        <v>80.97</v>
      </c>
      <c r="I17665">
        <v>1781.34</v>
      </c>
      <c r="J17665">
        <v>180</v>
      </c>
      <c r="K17665">
        <v>12</v>
      </c>
      <c r="L17665" t="s">
        <v>18</v>
      </c>
      <c r="M17665">
        <f>(Table1[[#This Row],[Current_Stock]]*Table1[[#This Row],[Unit_Price]])</f>
        <v>14574.6</v>
      </c>
      <c r="N17665" s="12">
        <f>DATE(YEAR(Table1[[#This Row],[Order_Date]]),MONTH(Table1[[#This Row],[Order_Date]]),1)</f>
        <v>45383</v>
      </c>
    </row>
    <row r="17666" spans="1:14">
      <c r="A17666" t="s">
        <v>946</v>
      </c>
      <c r="B17666" t="s">
        <v>488</v>
      </c>
      <c r="C17666" t="s">
        <v>489</v>
      </c>
      <c r="D17666" t="s">
        <v>84</v>
      </c>
      <c r="E17666" t="s">
        <v>277</v>
      </c>
      <c r="F17666" t="s">
        <v>40</v>
      </c>
      <c r="G17666">
        <v>11</v>
      </c>
      <c r="H17666">
        <v>19866.29</v>
      </c>
      <c r="I17666">
        <v>218529.19</v>
      </c>
      <c r="J17666">
        <v>90</v>
      </c>
      <c r="K17666">
        <v>8</v>
      </c>
      <c r="L17666" t="s">
        <v>18</v>
      </c>
      <c r="M17666">
        <f>(Table1[[#This Row],[Current_Stock]]*Table1[[#This Row],[Unit_Price]])</f>
        <v>1787966.1</v>
      </c>
      <c r="N17666" s="12">
        <f>DATE(YEAR(Table1[[#This Row],[Order_Date]]),MONTH(Table1[[#This Row],[Order_Date]]),1)</f>
        <v>45139</v>
      </c>
    </row>
    <row r="17667" spans="1:14">
      <c r="A17667" t="s">
        <v>1139</v>
      </c>
      <c r="B17667" t="s">
        <v>82</v>
      </c>
      <c r="C17667" t="s">
        <v>83</v>
      </c>
      <c r="D17667" t="s">
        <v>84</v>
      </c>
      <c r="E17667" t="s">
        <v>211</v>
      </c>
      <c r="F17667" t="s">
        <v>29</v>
      </c>
      <c r="G17667">
        <v>25</v>
      </c>
      <c r="H17667">
        <v>3882.34</v>
      </c>
      <c r="I17667">
        <v>97058.5</v>
      </c>
      <c r="J17667">
        <v>83</v>
      </c>
      <c r="K17667">
        <v>13</v>
      </c>
      <c r="L17667" t="s">
        <v>18</v>
      </c>
      <c r="M17667">
        <f>(Table1[[#This Row],[Current_Stock]]*Table1[[#This Row],[Unit_Price]])</f>
        <v>322234.22000000003</v>
      </c>
      <c r="N17667" s="12">
        <f>DATE(YEAR(Table1[[#This Row],[Order_Date]]),MONTH(Table1[[#This Row],[Order_Date]]),1)</f>
        <v>45352</v>
      </c>
    </row>
    <row r="17668" spans="1:14">
      <c r="A17668" t="s">
        <v>1188</v>
      </c>
      <c r="B17668" t="s">
        <v>311</v>
      </c>
      <c r="C17668" t="s">
        <v>312</v>
      </c>
      <c r="D17668" t="s">
        <v>22</v>
      </c>
      <c r="E17668" t="s">
        <v>39</v>
      </c>
      <c r="F17668" t="s">
        <v>17</v>
      </c>
      <c r="G17668">
        <v>26</v>
      </c>
      <c r="H17668">
        <v>11218.76</v>
      </c>
      <c r="I17668">
        <v>291687.76</v>
      </c>
      <c r="J17668">
        <v>95</v>
      </c>
      <c r="K17668">
        <v>13</v>
      </c>
      <c r="L17668" t="s">
        <v>105</v>
      </c>
      <c r="M17668">
        <f>(Table1[[#This Row],[Current_Stock]]*Table1[[#This Row],[Unit_Price]])</f>
        <v>1065782.2</v>
      </c>
      <c r="N17668" s="12">
        <f>DATE(YEAR(Table1[[#This Row],[Order_Date]]),MONTH(Table1[[#This Row],[Order_Date]]),1)</f>
        <v>45170</v>
      </c>
    </row>
    <row r="17669" spans="1:14">
      <c r="A17669" t="s">
        <v>180</v>
      </c>
      <c r="B17669" t="s">
        <v>1101</v>
      </c>
      <c r="C17669" t="s">
        <v>1102</v>
      </c>
      <c r="D17669" t="s">
        <v>84</v>
      </c>
      <c r="E17669" t="s">
        <v>269</v>
      </c>
      <c r="F17669" t="s">
        <v>46</v>
      </c>
      <c r="G17669">
        <v>23</v>
      </c>
      <c r="H17669">
        <v>25512.22</v>
      </c>
      <c r="I17669">
        <v>586781.06000000006</v>
      </c>
      <c r="J17669">
        <v>117</v>
      </c>
      <c r="K17669">
        <v>7</v>
      </c>
      <c r="L17669" t="s">
        <v>18</v>
      </c>
      <c r="M17669">
        <f>(Table1[[#This Row],[Current_Stock]]*Table1[[#This Row],[Unit_Price]])</f>
        <v>2984929.74</v>
      </c>
      <c r="N17669" s="12">
        <f>DATE(YEAR(Table1[[#This Row],[Order_Date]]),MONTH(Table1[[#This Row],[Order_Date]]),1)</f>
        <v>45566</v>
      </c>
    </row>
    <row r="17670" spans="1:14">
      <c r="A17670" t="s">
        <v>1194</v>
      </c>
      <c r="B17670" t="s">
        <v>934</v>
      </c>
      <c r="C17670" t="s">
        <v>935</v>
      </c>
      <c r="D17670" t="s">
        <v>84</v>
      </c>
      <c r="E17670" t="s">
        <v>269</v>
      </c>
      <c r="F17670" t="s">
        <v>46</v>
      </c>
      <c r="G17670">
        <v>9</v>
      </c>
      <c r="H17670">
        <v>27801.52</v>
      </c>
      <c r="I17670">
        <v>250213.68</v>
      </c>
      <c r="J17670">
        <v>144</v>
      </c>
      <c r="K17670">
        <v>12</v>
      </c>
      <c r="L17670" t="s">
        <v>18</v>
      </c>
      <c r="M17670">
        <f>(Table1[[#This Row],[Current_Stock]]*Table1[[#This Row],[Unit_Price]])</f>
        <v>4003418.88</v>
      </c>
      <c r="N17670" s="12">
        <f>DATE(YEAR(Table1[[#This Row],[Order_Date]]),MONTH(Table1[[#This Row],[Order_Date]]),1)</f>
        <v>45474</v>
      </c>
    </row>
    <row r="17671" spans="1:14">
      <c r="A17671" t="s">
        <v>867</v>
      </c>
      <c r="B17671" t="s">
        <v>726</v>
      </c>
      <c r="C17671" t="s">
        <v>727</v>
      </c>
      <c r="D17671" t="s">
        <v>96</v>
      </c>
      <c r="E17671" t="s">
        <v>54</v>
      </c>
      <c r="F17671" t="s">
        <v>60</v>
      </c>
      <c r="G17671">
        <v>2</v>
      </c>
      <c r="H17671">
        <v>3871.69</v>
      </c>
      <c r="I17671">
        <v>7743.38</v>
      </c>
      <c r="J17671">
        <v>423</v>
      </c>
      <c r="K17671">
        <v>4</v>
      </c>
      <c r="L17671" t="s">
        <v>18</v>
      </c>
      <c r="M17671">
        <f>(Table1[[#This Row],[Current_Stock]]*Table1[[#This Row],[Unit_Price]])</f>
        <v>1637724.87</v>
      </c>
      <c r="N17671" s="12">
        <f>DATE(YEAR(Table1[[#This Row],[Order_Date]]),MONTH(Table1[[#This Row],[Order_Date]]),1)</f>
        <v>45292</v>
      </c>
    </row>
    <row r="17672" spans="1:14">
      <c r="A17672" t="s">
        <v>512</v>
      </c>
      <c r="B17672" t="s">
        <v>811</v>
      </c>
      <c r="C17672" t="s">
        <v>812</v>
      </c>
      <c r="D17672" t="s">
        <v>33</v>
      </c>
      <c r="E17672" t="s">
        <v>50</v>
      </c>
      <c r="F17672" t="s">
        <v>29</v>
      </c>
      <c r="G17672">
        <v>9</v>
      </c>
      <c r="H17672">
        <v>3043.74</v>
      </c>
      <c r="I17672">
        <v>27393.66</v>
      </c>
      <c r="J17672">
        <v>124</v>
      </c>
      <c r="K17672">
        <v>4</v>
      </c>
      <c r="L17672" t="s">
        <v>18</v>
      </c>
      <c r="M17672">
        <f>(Table1[[#This Row],[Current_Stock]]*Table1[[#This Row],[Unit_Price]])</f>
        <v>377423.75999999995</v>
      </c>
      <c r="N17672" s="12">
        <f>DATE(YEAR(Table1[[#This Row],[Order_Date]]),MONTH(Table1[[#This Row],[Order_Date]]),1)</f>
        <v>45078</v>
      </c>
    </row>
    <row r="17673" spans="1:14">
      <c r="A17673" t="s">
        <v>346</v>
      </c>
      <c r="B17673" t="s">
        <v>974</v>
      </c>
      <c r="C17673" t="s">
        <v>975</v>
      </c>
      <c r="D17673" t="s">
        <v>44</v>
      </c>
      <c r="E17673" t="s">
        <v>59</v>
      </c>
      <c r="F17673" t="s">
        <v>60</v>
      </c>
      <c r="G17673">
        <v>58</v>
      </c>
      <c r="H17673">
        <v>3993.68</v>
      </c>
      <c r="I17673">
        <v>231633.44</v>
      </c>
      <c r="J17673">
        <v>120</v>
      </c>
      <c r="K17673">
        <v>6</v>
      </c>
      <c r="L17673" t="s">
        <v>105</v>
      </c>
      <c r="M17673">
        <f>(Table1[[#This Row],[Current_Stock]]*Table1[[#This Row],[Unit_Price]])</f>
        <v>479241.6</v>
      </c>
      <c r="N17673" s="12">
        <f>DATE(YEAR(Table1[[#This Row],[Order_Date]]),MONTH(Table1[[#This Row],[Order_Date]]),1)</f>
        <v>45597</v>
      </c>
    </row>
    <row r="17674" spans="1:14">
      <c r="A17674" t="s">
        <v>424</v>
      </c>
      <c r="B17674" t="s">
        <v>417</v>
      </c>
      <c r="C17674" t="s">
        <v>418</v>
      </c>
      <c r="D17674" t="s">
        <v>84</v>
      </c>
      <c r="E17674" t="s">
        <v>277</v>
      </c>
      <c r="F17674" t="s">
        <v>60</v>
      </c>
      <c r="G17674">
        <v>14</v>
      </c>
      <c r="H17674">
        <v>17975.98</v>
      </c>
      <c r="I17674">
        <v>251663.72</v>
      </c>
      <c r="J17674">
        <v>86</v>
      </c>
      <c r="K17674">
        <v>11</v>
      </c>
      <c r="L17674" t="s">
        <v>18</v>
      </c>
      <c r="M17674">
        <f>(Table1[[#This Row],[Current_Stock]]*Table1[[#This Row],[Unit_Price]])</f>
        <v>1545934.28</v>
      </c>
      <c r="N17674" s="12">
        <f>DATE(YEAR(Table1[[#This Row],[Order_Date]]),MONTH(Table1[[#This Row],[Order_Date]]),1)</f>
        <v>45474</v>
      </c>
    </row>
    <row r="17675" spans="1:14">
      <c r="A17675" t="s">
        <v>773</v>
      </c>
      <c r="B17675" t="s">
        <v>860</v>
      </c>
      <c r="C17675" t="s">
        <v>861</v>
      </c>
      <c r="D17675" t="s">
        <v>44</v>
      </c>
      <c r="E17675" t="s">
        <v>269</v>
      </c>
      <c r="F17675" t="s">
        <v>46</v>
      </c>
      <c r="G17675">
        <v>51</v>
      </c>
      <c r="H17675">
        <v>2391.85</v>
      </c>
      <c r="I17675">
        <v>121984.35</v>
      </c>
      <c r="J17675">
        <v>120</v>
      </c>
      <c r="K17675">
        <v>5</v>
      </c>
      <c r="L17675" t="s">
        <v>105</v>
      </c>
      <c r="M17675">
        <f>(Table1[[#This Row],[Current_Stock]]*Table1[[#This Row],[Unit_Price]])</f>
        <v>287022</v>
      </c>
      <c r="N17675" s="12">
        <f>DATE(YEAR(Table1[[#This Row],[Order_Date]]),MONTH(Table1[[#This Row],[Order_Date]]),1)</f>
        <v>45352</v>
      </c>
    </row>
    <row r="17676" spans="1:14">
      <c r="A17676" t="s">
        <v>757</v>
      </c>
      <c r="B17676" t="s">
        <v>410</v>
      </c>
      <c r="C17676" t="s">
        <v>411</v>
      </c>
      <c r="D17676" t="s">
        <v>38</v>
      </c>
      <c r="E17676" t="s">
        <v>277</v>
      </c>
      <c r="F17676" t="s">
        <v>60</v>
      </c>
      <c r="G17676">
        <v>14</v>
      </c>
      <c r="H17676">
        <v>317.39999999999998</v>
      </c>
      <c r="I17676">
        <v>4443.6000000000004</v>
      </c>
      <c r="J17676">
        <v>200</v>
      </c>
      <c r="K17676">
        <v>13</v>
      </c>
      <c r="L17676" t="s">
        <v>18</v>
      </c>
      <c r="M17676">
        <f>(Table1[[#This Row],[Current_Stock]]*Table1[[#This Row],[Unit_Price]])</f>
        <v>63479.999999999993</v>
      </c>
      <c r="N17676" s="12">
        <f>DATE(YEAR(Table1[[#This Row],[Order_Date]]),MONTH(Table1[[#This Row],[Order_Date]]),1)</f>
        <v>45261</v>
      </c>
    </row>
    <row r="17677" spans="1:14">
      <c r="A17677" t="s">
        <v>1387</v>
      </c>
      <c r="B17677" t="s">
        <v>296</v>
      </c>
      <c r="C17677" t="s">
        <v>297</v>
      </c>
      <c r="D17677" t="s">
        <v>96</v>
      </c>
      <c r="E17677" t="s">
        <v>28</v>
      </c>
      <c r="F17677" t="s">
        <v>29</v>
      </c>
      <c r="G17677">
        <v>3</v>
      </c>
      <c r="H17677">
        <v>3793.02</v>
      </c>
      <c r="I17677">
        <v>11379.06</v>
      </c>
      <c r="J17677">
        <v>372</v>
      </c>
      <c r="K17677">
        <v>8</v>
      </c>
      <c r="L17677" t="s">
        <v>55</v>
      </c>
      <c r="M17677">
        <f>(Table1[[#This Row],[Current_Stock]]*Table1[[#This Row],[Unit_Price]])</f>
        <v>1411003.44</v>
      </c>
      <c r="N17677" s="12">
        <f>DATE(YEAR(Table1[[#This Row],[Order_Date]]),MONTH(Table1[[#This Row],[Order_Date]]),1)</f>
        <v>45474</v>
      </c>
    </row>
    <row r="17678" spans="1:14">
      <c r="A17678" t="s">
        <v>487</v>
      </c>
      <c r="B17678" t="s">
        <v>107</v>
      </c>
      <c r="C17678" t="s">
        <v>108</v>
      </c>
      <c r="D17678" t="s">
        <v>96</v>
      </c>
      <c r="E17678" t="s">
        <v>160</v>
      </c>
      <c r="F17678" t="s">
        <v>17</v>
      </c>
      <c r="G17678">
        <v>8</v>
      </c>
      <c r="H17678">
        <v>1211.32</v>
      </c>
      <c r="I17678">
        <v>9690.56</v>
      </c>
      <c r="J17678">
        <v>566</v>
      </c>
      <c r="K17678">
        <v>10</v>
      </c>
      <c r="L17678" t="s">
        <v>18</v>
      </c>
      <c r="M17678">
        <f>(Table1[[#This Row],[Current_Stock]]*Table1[[#This Row],[Unit_Price]])</f>
        <v>685607.12</v>
      </c>
      <c r="N17678" s="12">
        <f>DATE(YEAR(Table1[[#This Row],[Order_Date]]),MONTH(Table1[[#This Row],[Order_Date]]),1)</f>
        <v>45536</v>
      </c>
    </row>
    <row r="17679" spans="1:14">
      <c r="A17679" t="s">
        <v>907</v>
      </c>
      <c r="B17679" t="s">
        <v>777</v>
      </c>
      <c r="C17679" t="s">
        <v>778</v>
      </c>
      <c r="D17679" t="s">
        <v>84</v>
      </c>
      <c r="E17679" t="s">
        <v>189</v>
      </c>
      <c r="F17679" t="s">
        <v>40</v>
      </c>
      <c r="G17679">
        <v>10</v>
      </c>
      <c r="H17679">
        <v>18085.5</v>
      </c>
      <c r="I17679">
        <v>180855</v>
      </c>
      <c r="J17679">
        <v>157</v>
      </c>
      <c r="K17679">
        <v>5</v>
      </c>
      <c r="L17679" t="s">
        <v>18</v>
      </c>
      <c r="M17679">
        <f>(Table1[[#This Row],[Current_Stock]]*Table1[[#This Row],[Unit_Price]])</f>
        <v>2839423.5</v>
      </c>
      <c r="N17679" s="12">
        <f>DATE(YEAR(Table1[[#This Row],[Order_Date]]),MONTH(Table1[[#This Row],[Order_Date]]),1)</f>
        <v>45352</v>
      </c>
    </row>
    <row r="17680" spans="1:14">
      <c r="A17680" t="s">
        <v>1205</v>
      </c>
      <c r="B17680" t="s">
        <v>111</v>
      </c>
      <c r="C17680" t="s">
        <v>112</v>
      </c>
      <c r="D17680" t="s">
        <v>84</v>
      </c>
      <c r="E17680" t="s">
        <v>104</v>
      </c>
      <c r="F17680" t="s">
        <v>17</v>
      </c>
      <c r="G17680">
        <v>11</v>
      </c>
      <c r="H17680">
        <v>17795.259999999998</v>
      </c>
      <c r="I17680">
        <v>195747.86</v>
      </c>
      <c r="J17680">
        <v>89</v>
      </c>
      <c r="K17680">
        <v>12</v>
      </c>
      <c r="L17680" t="s">
        <v>18</v>
      </c>
      <c r="M17680">
        <f>(Table1[[#This Row],[Current_Stock]]*Table1[[#This Row],[Unit_Price]])</f>
        <v>1583778.14</v>
      </c>
      <c r="N17680" s="12">
        <f>DATE(YEAR(Table1[[#This Row],[Order_Date]]),MONTH(Table1[[#This Row],[Order_Date]]),1)</f>
        <v>44927</v>
      </c>
    </row>
    <row r="17681" spans="1:14">
      <c r="A17681" t="s">
        <v>490</v>
      </c>
      <c r="B17681" t="s">
        <v>231</v>
      </c>
      <c r="C17681" t="s">
        <v>232</v>
      </c>
      <c r="D17681" t="s">
        <v>15</v>
      </c>
      <c r="E17681" t="s">
        <v>109</v>
      </c>
      <c r="F17681" t="s">
        <v>60</v>
      </c>
      <c r="G17681">
        <v>10</v>
      </c>
      <c r="H17681">
        <v>154.61000000000001</v>
      </c>
      <c r="I17681">
        <v>1546.1</v>
      </c>
      <c r="J17681">
        <v>134</v>
      </c>
      <c r="K17681">
        <v>7</v>
      </c>
      <c r="L17681" t="s">
        <v>18</v>
      </c>
      <c r="M17681">
        <f>(Table1[[#This Row],[Current_Stock]]*Table1[[#This Row],[Unit_Price]])</f>
        <v>20717.740000000002</v>
      </c>
      <c r="N17681" s="12">
        <f>DATE(YEAR(Table1[[#This Row],[Order_Date]]),MONTH(Table1[[#This Row],[Order_Date]]),1)</f>
        <v>45627</v>
      </c>
    </row>
    <row r="17682" spans="1:14">
      <c r="A17682" t="s">
        <v>1257</v>
      </c>
      <c r="B17682" t="s">
        <v>308</v>
      </c>
      <c r="C17682" t="s">
        <v>309</v>
      </c>
      <c r="D17682" t="s">
        <v>96</v>
      </c>
      <c r="E17682" t="s">
        <v>85</v>
      </c>
      <c r="F17682" t="s">
        <v>17</v>
      </c>
      <c r="G17682">
        <v>6</v>
      </c>
      <c r="H17682">
        <v>2713.37</v>
      </c>
      <c r="I17682">
        <v>16280.22</v>
      </c>
      <c r="J17682">
        <v>584</v>
      </c>
      <c r="K17682">
        <v>14</v>
      </c>
      <c r="L17682" t="s">
        <v>55</v>
      </c>
      <c r="M17682">
        <f>(Table1[[#This Row],[Current_Stock]]*Table1[[#This Row],[Unit_Price]])</f>
        <v>1584608.0799999998</v>
      </c>
      <c r="N17682" s="12">
        <f>DATE(YEAR(Table1[[#This Row],[Order_Date]]),MONTH(Table1[[#This Row],[Order_Date]]),1)</f>
        <v>45352</v>
      </c>
    </row>
    <row r="17683" spans="1:14">
      <c r="A17683" t="s">
        <v>827</v>
      </c>
      <c r="B17683" t="s">
        <v>501</v>
      </c>
      <c r="C17683" t="s">
        <v>502</v>
      </c>
      <c r="D17683" t="s">
        <v>15</v>
      </c>
      <c r="E17683" t="s">
        <v>54</v>
      </c>
      <c r="F17683" t="s">
        <v>60</v>
      </c>
      <c r="G17683">
        <v>8</v>
      </c>
      <c r="H17683">
        <v>253.85</v>
      </c>
      <c r="I17683">
        <v>2030.8</v>
      </c>
      <c r="J17683">
        <v>169</v>
      </c>
      <c r="K17683">
        <v>11</v>
      </c>
      <c r="L17683" t="s">
        <v>18</v>
      </c>
      <c r="M17683">
        <f>(Table1[[#This Row],[Current_Stock]]*Table1[[#This Row],[Unit_Price]])</f>
        <v>42900.65</v>
      </c>
      <c r="N17683" s="12">
        <f>DATE(YEAR(Table1[[#This Row],[Order_Date]]),MONTH(Table1[[#This Row],[Order_Date]]),1)</f>
        <v>45352</v>
      </c>
    </row>
    <row r="17684" spans="1:14">
      <c r="A17684" t="s">
        <v>1253</v>
      </c>
      <c r="B17684" t="s">
        <v>335</v>
      </c>
      <c r="C17684" t="s">
        <v>336</v>
      </c>
      <c r="D17684" t="s">
        <v>183</v>
      </c>
      <c r="E17684" t="s">
        <v>85</v>
      </c>
      <c r="F17684" t="s">
        <v>17</v>
      </c>
      <c r="G17684">
        <v>22</v>
      </c>
      <c r="H17684">
        <v>4844.6099999999997</v>
      </c>
      <c r="I17684">
        <v>106581.42</v>
      </c>
      <c r="J17684">
        <v>135</v>
      </c>
      <c r="K17684">
        <v>4</v>
      </c>
      <c r="L17684" t="s">
        <v>18</v>
      </c>
      <c r="M17684">
        <f>(Table1[[#This Row],[Current_Stock]]*Table1[[#This Row],[Unit_Price]])</f>
        <v>654022.35</v>
      </c>
      <c r="N17684" s="12">
        <f>DATE(YEAR(Table1[[#This Row],[Order_Date]]),MONTH(Table1[[#This Row],[Order_Date]]),1)</f>
        <v>45200</v>
      </c>
    </row>
    <row r="17685" spans="1:14">
      <c r="A17685" t="s">
        <v>137</v>
      </c>
      <c r="B17685" t="s">
        <v>825</v>
      </c>
      <c r="C17685" t="s">
        <v>826</v>
      </c>
      <c r="D17685" t="s">
        <v>183</v>
      </c>
      <c r="E17685" t="s">
        <v>89</v>
      </c>
      <c r="F17685" t="s">
        <v>17</v>
      </c>
      <c r="G17685">
        <v>25</v>
      </c>
      <c r="H17685">
        <v>4700.8900000000003</v>
      </c>
      <c r="I17685">
        <v>117522.25</v>
      </c>
      <c r="J17685">
        <v>190</v>
      </c>
      <c r="K17685">
        <v>13</v>
      </c>
      <c r="L17685" t="s">
        <v>18</v>
      </c>
      <c r="M17685">
        <f>(Table1[[#This Row],[Current_Stock]]*Table1[[#This Row],[Unit_Price]])</f>
        <v>893169.10000000009</v>
      </c>
      <c r="N17685" s="12">
        <f>DATE(YEAR(Table1[[#This Row],[Order_Date]]),MONTH(Table1[[#This Row],[Order_Date]]),1)</f>
        <v>45323</v>
      </c>
    </row>
    <row r="17686" spans="1:14">
      <c r="A17686" t="s">
        <v>1214</v>
      </c>
      <c r="B17686" t="s">
        <v>1065</v>
      </c>
      <c r="C17686" t="s">
        <v>1066</v>
      </c>
      <c r="D17686" t="s">
        <v>15</v>
      </c>
      <c r="E17686" t="s">
        <v>184</v>
      </c>
      <c r="F17686" t="s">
        <v>60</v>
      </c>
      <c r="G17686">
        <v>9</v>
      </c>
      <c r="H17686">
        <v>374.35</v>
      </c>
      <c r="I17686">
        <v>3369.15</v>
      </c>
      <c r="J17686">
        <v>122</v>
      </c>
      <c r="K17686">
        <v>6</v>
      </c>
      <c r="L17686" t="s">
        <v>18</v>
      </c>
      <c r="M17686">
        <f>(Table1[[#This Row],[Current_Stock]]*Table1[[#This Row],[Unit_Price]])</f>
        <v>45670.700000000004</v>
      </c>
      <c r="N17686" s="12">
        <f>DATE(YEAR(Table1[[#This Row],[Order_Date]]),MONTH(Table1[[#This Row],[Order_Date]]),1)</f>
        <v>45170</v>
      </c>
    </row>
    <row r="17687" spans="1:14">
      <c r="A17687" t="s">
        <v>943</v>
      </c>
      <c r="B17687" t="s">
        <v>541</v>
      </c>
      <c r="C17687" t="s">
        <v>542</v>
      </c>
      <c r="D17687" t="s">
        <v>96</v>
      </c>
      <c r="E17687" t="s">
        <v>85</v>
      </c>
      <c r="F17687" t="s">
        <v>40</v>
      </c>
      <c r="G17687">
        <v>5</v>
      </c>
      <c r="H17687">
        <v>1616.23</v>
      </c>
      <c r="I17687">
        <v>8081.15</v>
      </c>
      <c r="J17687">
        <v>456</v>
      </c>
      <c r="K17687">
        <v>14</v>
      </c>
      <c r="L17687" t="s">
        <v>18</v>
      </c>
      <c r="M17687">
        <f>(Table1[[#This Row],[Current_Stock]]*Table1[[#This Row],[Unit_Price]])</f>
        <v>737000.88</v>
      </c>
      <c r="N17687" s="12">
        <f>DATE(YEAR(Table1[[#This Row],[Order_Date]]),MONTH(Table1[[#This Row],[Order_Date]]),1)</f>
        <v>44986</v>
      </c>
    </row>
    <row r="17688" spans="1:14">
      <c r="A17688" t="s">
        <v>487</v>
      </c>
      <c r="B17688" t="s">
        <v>494</v>
      </c>
      <c r="C17688" t="s">
        <v>495</v>
      </c>
      <c r="D17688" t="s">
        <v>15</v>
      </c>
      <c r="E17688" t="s">
        <v>173</v>
      </c>
      <c r="F17688" t="s">
        <v>40</v>
      </c>
      <c r="G17688">
        <v>15</v>
      </c>
      <c r="H17688">
        <v>485.08</v>
      </c>
      <c r="I17688">
        <v>7276.2</v>
      </c>
      <c r="J17688">
        <v>109</v>
      </c>
      <c r="K17688">
        <v>7</v>
      </c>
      <c r="L17688" t="s">
        <v>18</v>
      </c>
      <c r="M17688">
        <f>(Table1[[#This Row],[Current_Stock]]*Table1[[#This Row],[Unit_Price]])</f>
        <v>52873.72</v>
      </c>
      <c r="N17688" s="12">
        <f>DATE(YEAR(Table1[[#This Row],[Order_Date]]),MONTH(Table1[[#This Row],[Order_Date]]),1)</f>
        <v>45536</v>
      </c>
    </row>
    <row r="17689" spans="1:14">
      <c r="A17689" t="s">
        <v>1283</v>
      </c>
      <c r="B17689" t="s">
        <v>439</v>
      </c>
      <c r="C17689" t="s">
        <v>440</v>
      </c>
      <c r="D17689" t="s">
        <v>183</v>
      </c>
      <c r="E17689" t="s">
        <v>167</v>
      </c>
      <c r="F17689" t="s">
        <v>60</v>
      </c>
      <c r="G17689">
        <v>10</v>
      </c>
      <c r="H17689">
        <v>1697.29</v>
      </c>
      <c r="I17689">
        <v>16972.900000000001</v>
      </c>
      <c r="J17689">
        <v>150</v>
      </c>
      <c r="K17689">
        <v>5</v>
      </c>
      <c r="L17689" t="s">
        <v>18</v>
      </c>
      <c r="M17689">
        <f>(Table1[[#This Row],[Current_Stock]]*Table1[[#This Row],[Unit_Price]])</f>
        <v>254593.5</v>
      </c>
      <c r="N17689" s="12">
        <f>DATE(YEAR(Table1[[#This Row],[Order_Date]]),MONTH(Table1[[#This Row],[Order_Date]]),1)</f>
        <v>45047</v>
      </c>
    </row>
    <row r="17690" spans="1:14">
      <c r="A17690" t="s">
        <v>636</v>
      </c>
      <c r="B17690" t="s">
        <v>293</v>
      </c>
      <c r="C17690" t="s">
        <v>294</v>
      </c>
      <c r="D17690" t="s">
        <v>96</v>
      </c>
      <c r="E17690" t="s">
        <v>39</v>
      </c>
      <c r="F17690" t="s">
        <v>46</v>
      </c>
      <c r="G17690">
        <v>6</v>
      </c>
      <c r="H17690">
        <v>4091.67</v>
      </c>
      <c r="I17690">
        <v>24550.02</v>
      </c>
      <c r="J17690">
        <v>478</v>
      </c>
      <c r="K17690">
        <v>5</v>
      </c>
      <c r="L17690" t="s">
        <v>55</v>
      </c>
      <c r="M17690">
        <f>(Table1[[#This Row],[Current_Stock]]*Table1[[#This Row],[Unit_Price]])</f>
        <v>1955818.26</v>
      </c>
      <c r="N17690" s="12">
        <f>DATE(YEAR(Table1[[#This Row],[Order_Date]]),MONTH(Table1[[#This Row],[Order_Date]]),1)</f>
        <v>45078</v>
      </c>
    </row>
    <row r="17691" spans="1:14">
      <c r="A17691" t="s">
        <v>110</v>
      </c>
      <c r="B17691" t="s">
        <v>961</v>
      </c>
      <c r="C17691" t="s">
        <v>962</v>
      </c>
      <c r="D17691" t="s">
        <v>96</v>
      </c>
      <c r="E17691" t="s">
        <v>97</v>
      </c>
      <c r="F17691" t="s">
        <v>29</v>
      </c>
      <c r="G17691">
        <v>8</v>
      </c>
      <c r="H17691">
        <v>3679.13</v>
      </c>
      <c r="I17691">
        <v>29433.040000000001</v>
      </c>
      <c r="J17691">
        <v>283</v>
      </c>
      <c r="K17691">
        <v>10</v>
      </c>
      <c r="L17691" t="s">
        <v>55</v>
      </c>
      <c r="M17691">
        <f>(Table1[[#This Row],[Current_Stock]]*Table1[[#This Row],[Unit_Price]])</f>
        <v>1041193.79</v>
      </c>
      <c r="N17691" s="12">
        <f>DATE(YEAR(Table1[[#This Row],[Order_Date]]),MONTH(Table1[[#This Row],[Order_Date]]),1)</f>
        <v>45474</v>
      </c>
    </row>
    <row r="17692" spans="1:14">
      <c r="A17692" t="s">
        <v>651</v>
      </c>
      <c r="B17692" t="s">
        <v>830</v>
      </c>
      <c r="C17692" t="s">
        <v>831</v>
      </c>
      <c r="D17692" t="s">
        <v>44</v>
      </c>
      <c r="E17692" t="s">
        <v>50</v>
      </c>
      <c r="F17692" t="s">
        <v>40</v>
      </c>
      <c r="G17692">
        <v>37</v>
      </c>
      <c r="H17692">
        <v>3153.97</v>
      </c>
      <c r="I17692">
        <v>116696.89</v>
      </c>
      <c r="J17692">
        <v>67</v>
      </c>
      <c r="K17692">
        <v>8</v>
      </c>
      <c r="L17692" t="s">
        <v>18</v>
      </c>
      <c r="M17692">
        <f>(Table1[[#This Row],[Current_Stock]]*Table1[[#This Row],[Unit_Price]])</f>
        <v>211315.99</v>
      </c>
      <c r="N17692" s="12">
        <f>DATE(YEAR(Table1[[#This Row],[Order_Date]]),MONTH(Table1[[#This Row],[Order_Date]]),1)</f>
        <v>45597</v>
      </c>
    </row>
    <row r="17693" spans="1:14">
      <c r="A17693" t="s">
        <v>1088</v>
      </c>
      <c r="B17693" t="s">
        <v>777</v>
      </c>
      <c r="C17693" t="s">
        <v>778</v>
      </c>
      <c r="D17693" t="s">
        <v>84</v>
      </c>
      <c r="E17693" t="s">
        <v>167</v>
      </c>
      <c r="F17693" t="s">
        <v>60</v>
      </c>
      <c r="G17693">
        <v>18</v>
      </c>
      <c r="H17693">
        <v>9613.93</v>
      </c>
      <c r="I17693">
        <v>173050.74</v>
      </c>
      <c r="J17693">
        <v>94</v>
      </c>
      <c r="K17693">
        <v>12</v>
      </c>
      <c r="L17693" t="s">
        <v>18</v>
      </c>
      <c r="M17693">
        <f>(Table1[[#This Row],[Current_Stock]]*Table1[[#This Row],[Unit_Price]])</f>
        <v>903709.42</v>
      </c>
      <c r="N17693" s="12">
        <f>DATE(YEAR(Table1[[#This Row],[Order_Date]]),MONTH(Table1[[#This Row],[Order_Date]]),1)</f>
        <v>45413</v>
      </c>
    </row>
    <row r="17694" spans="1:14">
      <c r="A17694" t="s">
        <v>903</v>
      </c>
      <c r="B17694" t="s">
        <v>790</v>
      </c>
      <c r="C17694" t="s">
        <v>791</v>
      </c>
      <c r="D17694" t="s">
        <v>44</v>
      </c>
      <c r="E17694" t="s">
        <v>189</v>
      </c>
      <c r="F17694" t="s">
        <v>29</v>
      </c>
      <c r="G17694">
        <v>28</v>
      </c>
      <c r="H17694">
        <v>825.36</v>
      </c>
      <c r="I17694">
        <v>23110.080000000002</v>
      </c>
      <c r="J17694">
        <v>78</v>
      </c>
      <c r="K17694">
        <v>8</v>
      </c>
      <c r="L17694" t="s">
        <v>18</v>
      </c>
      <c r="M17694">
        <f>(Table1[[#This Row],[Current_Stock]]*Table1[[#This Row],[Unit_Price]])</f>
        <v>64378.080000000002</v>
      </c>
      <c r="N17694" s="12">
        <f>DATE(YEAR(Table1[[#This Row],[Order_Date]]),MONTH(Table1[[#This Row],[Order_Date]]),1)</f>
        <v>44927</v>
      </c>
    </row>
    <row r="17695" spans="1:14">
      <c r="A17695" t="s">
        <v>762</v>
      </c>
      <c r="B17695" t="s">
        <v>325</v>
      </c>
      <c r="C17695" t="s">
        <v>326</v>
      </c>
      <c r="D17695" t="s">
        <v>27</v>
      </c>
      <c r="E17695" t="s">
        <v>277</v>
      </c>
      <c r="F17695" t="s">
        <v>40</v>
      </c>
      <c r="G17695">
        <v>7</v>
      </c>
      <c r="H17695">
        <v>4876.05</v>
      </c>
      <c r="I17695">
        <v>34132.35</v>
      </c>
      <c r="J17695">
        <v>558</v>
      </c>
      <c r="K17695">
        <v>11</v>
      </c>
      <c r="L17695" t="s">
        <v>55</v>
      </c>
      <c r="M17695">
        <f>(Table1[[#This Row],[Current_Stock]]*Table1[[#This Row],[Unit_Price]])</f>
        <v>2720835.9</v>
      </c>
      <c r="N17695" s="12">
        <f>DATE(YEAR(Table1[[#This Row],[Order_Date]]),MONTH(Table1[[#This Row],[Order_Date]]),1)</f>
        <v>45047</v>
      </c>
    </row>
    <row r="17696" spans="1:14">
      <c r="A17696" t="s">
        <v>1184</v>
      </c>
      <c r="B17696" t="s">
        <v>260</v>
      </c>
      <c r="C17696" t="s">
        <v>261</v>
      </c>
      <c r="D17696" t="s">
        <v>15</v>
      </c>
      <c r="E17696" t="s">
        <v>277</v>
      </c>
      <c r="F17696" t="s">
        <v>29</v>
      </c>
      <c r="G17696">
        <v>25</v>
      </c>
      <c r="H17696">
        <v>66.86</v>
      </c>
      <c r="I17696">
        <v>1671.5</v>
      </c>
      <c r="J17696">
        <v>221</v>
      </c>
      <c r="K17696">
        <v>3</v>
      </c>
      <c r="L17696" t="s">
        <v>18</v>
      </c>
      <c r="M17696">
        <f>(Table1[[#This Row],[Current_Stock]]*Table1[[#This Row],[Unit_Price]])</f>
        <v>14776.06</v>
      </c>
      <c r="N17696" s="12">
        <f>DATE(YEAR(Table1[[#This Row],[Order_Date]]),MONTH(Table1[[#This Row],[Order_Date]]),1)</f>
        <v>45383</v>
      </c>
    </row>
    <row r="17697" spans="1:14">
      <c r="A17697" t="s">
        <v>1264</v>
      </c>
      <c r="B17697" t="s">
        <v>231</v>
      </c>
      <c r="C17697" t="s">
        <v>232</v>
      </c>
      <c r="D17697" t="s">
        <v>15</v>
      </c>
      <c r="E17697" t="s">
        <v>243</v>
      </c>
      <c r="F17697" t="s">
        <v>29</v>
      </c>
      <c r="G17697">
        <v>8</v>
      </c>
      <c r="H17697">
        <v>355.57</v>
      </c>
      <c r="I17697">
        <v>2844.56</v>
      </c>
      <c r="J17697">
        <v>245</v>
      </c>
      <c r="K17697">
        <v>4</v>
      </c>
      <c r="L17697" t="s">
        <v>18</v>
      </c>
      <c r="M17697">
        <f>(Table1[[#This Row],[Current_Stock]]*Table1[[#This Row],[Unit_Price]])</f>
        <v>87114.65</v>
      </c>
      <c r="N17697" s="12">
        <f>DATE(YEAR(Table1[[#This Row],[Order_Date]]),MONTH(Table1[[#This Row],[Order_Date]]),1)</f>
        <v>45597</v>
      </c>
    </row>
    <row r="17698" spans="1:14">
      <c r="A17698" t="s">
        <v>859</v>
      </c>
      <c r="B17698" t="s">
        <v>87</v>
      </c>
      <c r="C17698" t="s">
        <v>88</v>
      </c>
      <c r="D17698" t="s">
        <v>15</v>
      </c>
      <c r="E17698" t="s">
        <v>211</v>
      </c>
      <c r="F17698" t="s">
        <v>60</v>
      </c>
      <c r="G17698">
        <v>16</v>
      </c>
      <c r="H17698">
        <v>38.22</v>
      </c>
      <c r="I17698">
        <v>611.52</v>
      </c>
      <c r="J17698">
        <v>173</v>
      </c>
      <c r="K17698">
        <v>4</v>
      </c>
      <c r="L17698" t="s">
        <v>18</v>
      </c>
      <c r="M17698">
        <f>(Table1[[#This Row],[Current_Stock]]*Table1[[#This Row],[Unit_Price]])</f>
        <v>6612.0599999999995</v>
      </c>
      <c r="N17698" s="12">
        <f>DATE(YEAR(Table1[[#This Row],[Order_Date]]),MONTH(Table1[[#This Row],[Order_Date]]),1)</f>
        <v>45536</v>
      </c>
    </row>
    <row r="17699" spans="1:14">
      <c r="A17699" t="s">
        <v>1362</v>
      </c>
      <c r="B17699" t="s">
        <v>1029</v>
      </c>
      <c r="C17699" t="s">
        <v>1030</v>
      </c>
      <c r="D17699" t="s">
        <v>38</v>
      </c>
      <c r="E17699" t="s">
        <v>45</v>
      </c>
      <c r="F17699" t="s">
        <v>17</v>
      </c>
      <c r="G17699">
        <v>18</v>
      </c>
      <c r="H17699">
        <v>2214.7199999999998</v>
      </c>
      <c r="I17699">
        <v>39864.959999999999</v>
      </c>
      <c r="J17699">
        <v>82</v>
      </c>
      <c r="K17699">
        <v>7</v>
      </c>
      <c r="L17699" t="s">
        <v>18</v>
      </c>
      <c r="M17699">
        <f>(Table1[[#This Row],[Current_Stock]]*Table1[[#This Row],[Unit_Price]])</f>
        <v>181607.03999999998</v>
      </c>
      <c r="N17699" s="12">
        <f>DATE(YEAR(Table1[[#This Row],[Order_Date]]),MONTH(Table1[[#This Row],[Order_Date]]),1)</f>
        <v>45292</v>
      </c>
    </row>
    <row r="17700" spans="1:14">
      <c r="A17700" t="s">
        <v>1312</v>
      </c>
      <c r="B17700" t="s">
        <v>1101</v>
      </c>
      <c r="C17700" t="s">
        <v>1102</v>
      </c>
      <c r="D17700" t="s">
        <v>84</v>
      </c>
      <c r="E17700" t="s">
        <v>113</v>
      </c>
      <c r="F17700" t="s">
        <v>40</v>
      </c>
      <c r="G17700">
        <v>16</v>
      </c>
      <c r="H17700">
        <v>24881.69</v>
      </c>
      <c r="I17700">
        <v>398107.04</v>
      </c>
      <c r="J17700">
        <v>111</v>
      </c>
      <c r="K17700">
        <v>5</v>
      </c>
      <c r="L17700" t="s">
        <v>18</v>
      </c>
      <c r="M17700">
        <f>(Table1[[#This Row],[Current_Stock]]*Table1[[#This Row],[Unit_Price]])</f>
        <v>2761867.59</v>
      </c>
      <c r="N17700" s="12">
        <f>DATE(YEAR(Table1[[#This Row],[Order_Date]]),MONTH(Table1[[#This Row],[Order_Date]]),1)</f>
        <v>45017</v>
      </c>
    </row>
    <row r="17701" spans="1:14">
      <c r="A17701" t="s">
        <v>1182</v>
      </c>
      <c r="B17701" t="s">
        <v>338</v>
      </c>
      <c r="C17701" t="s">
        <v>339</v>
      </c>
      <c r="D17701" t="s">
        <v>38</v>
      </c>
      <c r="E17701" t="s">
        <v>173</v>
      </c>
      <c r="F17701" t="s">
        <v>60</v>
      </c>
      <c r="G17701">
        <v>25</v>
      </c>
      <c r="H17701">
        <v>1465.33</v>
      </c>
      <c r="I17701">
        <v>36633.25</v>
      </c>
      <c r="J17701">
        <v>98</v>
      </c>
      <c r="K17701">
        <v>11</v>
      </c>
      <c r="L17701" t="s">
        <v>18</v>
      </c>
      <c r="M17701">
        <f>(Table1[[#This Row],[Current_Stock]]*Table1[[#This Row],[Unit_Price]])</f>
        <v>143602.34</v>
      </c>
      <c r="N17701" s="12">
        <f>DATE(YEAR(Table1[[#This Row],[Order_Date]]),MONTH(Table1[[#This Row],[Order_Date]]),1)</f>
        <v>45323</v>
      </c>
    </row>
    <row r="17702" spans="1:14">
      <c r="A17702" t="s">
        <v>995</v>
      </c>
      <c r="B17702" t="s">
        <v>429</v>
      </c>
      <c r="C17702" t="s">
        <v>430</v>
      </c>
      <c r="D17702" t="s">
        <v>44</v>
      </c>
      <c r="E17702" t="s">
        <v>59</v>
      </c>
      <c r="F17702" t="s">
        <v>40</v>
      </c>
      <c r="G17702">
        <v>44</v>
      </c>
      <c r="H17702">
        <v>3303.32</v>
      </c>
      <c r="I17702">
        <v>145346.07999999999</v>
      </c>
      <c r="J17702">
        <v>73</v>
      </c>
      <c r="K17702">
        <v>8</v>
      </c>
      <c r="L17702" t="s">
        <v>18</v>
      </c>
      <c r="M17702">
        <f>(Table1[[#This Row],[Current_Stock]]*Table1[[#This Row],[Unit_Price]])</f>
        <v>241142.36000000002</v>
      </c>
      <c r="N17702" s="12">
        <f>DATE(YEAR(Table1[[#This Row],[Order_Date]]),MONTH(Table1[[#This Row],[Order_Date]]),1)</f>
        <v>45383</v>
      </c>
    </row>
    <row r="17703" spans="1:14">
      <c r="A17703" t="s">
        <v>798</v>
      </c>
      <c r="B17703" t="s">
        <v>464</v>
      </c>
      <c r="C17703" t="s">
        <v>465</v>
      </c>
      <c r="D17703" t="s">
        <v>27</v>
      </c>
      <c r="E17703" t="s">
        <v>173</v>
      </c>
      <c r="F17703" t="s">
        <v>60</v>
      </c>
      <c r="G17703">
        <v>10</v>
      </c>
      <c r="H17703">
        <v>2971.2</v>
      </c>
      <c r="I17703">
        <v>29712</v>
      </c>
      <c r="J17703">
        <v>273</v>
      </c>
      <c r="K17703">
        <v>10</v>
      </c>
      <c r="L17703" t="s">
        <v>18</v>
      </c>
      <c r="M17703">
        <f>(Table1[[#This Row],[Current_Stock]]*Table1[[#This Row],[Unit_Price]])</f>
        <v>811137.6</v>
      </c>
      <c r="N17703" s="12">
        <f>DATE(YEAR(Table1[[#This Row],[Order_Date]]),MONTH(Table1[[#This Row],[Order_Date]]),1)</f>
        <v>45261</v>
      </c>
    </row>
    <row r="17704" spans="1:14">
      <c r="A17704" t="s">
        <v>235</v>
      </c>
      <c r="B17704" t="s">
        <v>48</v>
      </c>
      <c r="C17704" t="s">
        <v>49</v>
      </c>
      <c r="D17704" t="s">
        <v>38</v>
      </c>
      <c r="E17704" t="s">
        <v>104</v>
      </c>
      <c r="F17704" t="s">
        <v>60</v>
      </c>
      <c r="G17704">
        <v>20</v>
      </c>
      <c r="H17704">
        <v>3648.99</v>
      </c>
      <c r="I17704">
        <v>72979.8</v>
      </c>
      <c r="J17704">
        <v>185</v>
      </c>
      <c r="K17704">
        <v>10</v>
      </c>
      <c r="L17704" t="s">
        <v>18</v>
      </c>
      <c r="M17704">
        <f>(Table1[[#This Row],[Current_Stock]]*Table1[[#This Row],[Unit_Price]])</f>
        <v>675063.14999999991</v>
      </c>
      <c r="N17704" s="12">
        <f>DATE(YEAR(Table1[[#This Row],[Order_Date]]),MONTH(Table1[[#This Row],[Order_Date]]),1)</f>
        <v>45597</v>
      </c>
    </row>
    <row r="17705" spans="1:14">
      <c r="A17705" t="s">
        <v>274</v>
      </c>
      <c r="B17705" t="s">
        <v>141</v>
      </c>
      <c r="C17705" t="s">
        <v>142</v>
      </c>
      <c r="D17705" t="s">
        <v>27</v>
      </c>
      <c r="E17705" t="s">
        <v>34</v>
      </c>
      <c r="F17705" t="s">
        <v>40</v>
      </c>
      <c r="G17705">
        <v>5</v>
      </c>
      <c r="H17705">
        <v>1101.5999999999999</v>
      </c>
      <c r="I17705">
        <v>5508</v>
      </c>
      <c r="J17705">
        <v>483</v>
      </c>
      <c r="K17705">
        <v>4</v>
      </c>
      <c r="L17705" t="s">
        <v>18</v>
      </c>
      <c r="M17705">
        <f>(Table1[[#This Row],[Current_Stock]]*Table1[[#This Row],[Unit_Price]])</f>
        <v>532072.79999999993</v>
      </c>
      <c r="N17705" s="12">
        <f>DATE(YEAR(Table1[[#This Row],[Order_Date]]),MONTH(Table1[[#This Row],[Order_Date]]),1)</f>
        <v>45444</v>
      </c>
    </row>
    <row r="17706" spans="1:14">
      <c r="A17706" t="s">
        <v>963</v>
      </c>
      <c r="B17706" t="s">
        <v>290</v>
      </c>
      <c r="C17706" t="s">
        <v>291</v>
      </c>
      <c r="D17706" t="s">
        <v>33</v>
      </c>
      <c r="E17706" t="s">
        <v>59</v>
      </c>
      <c r="F17706" t="s">
        <v>46</v>
      </c>
      <c r="G17706">
        <v>14</v>
      </c>
      <c r="H17706">
        <v>1577.33</v>
      </c>
      <c r="I17706">
        <v>22082.62</v>
      </c>
      <c r="J17706">
        <v>119</v>
      </c>
      <c r="K17706">
        <v>4</v>
      </c>
      <c r="L17706" t="s">
        <v>18</v>
      </c>
      <c r="M17706">
        <f>(Table1[[#This Row],[Current_Stock]]*Table1[[#This Row],[Unit_Price]])</f>
        <v>187702.27</v>
      </c>
      <c r="N17706" s="12">
        <f>DATE(YEAR(Table1[[#This Row],[Order_Date]]),MONTH(Table1[[#This Row],[Order_Date]]),1)</f>
        <v>45231</v>
      </c>
    </row>
    <row r="17707" spans="1:14">
      <c r="A17707" t="s">
        <v>947</v>
      </c>
      <c r="B17707" t="s">
        <v>386</v>
      </c>
      <c r="C17707" t="s">
        <v>387</v>
      </c>
      <c r="D17707" t="s">
        <v>22</v>
      </c>
      <c r="E17707" t="s">
        <v>97</v>
      </c>
      <c r="F17707" t="s">
        <v>60</v>
      </c>
      <c r="G17707">
        <v>48</v>
      </c>
      <c r="H17707">
        <v>11520.32</v>
      </c>
      <c r="I17707">
        <v>552975.35999999999</v>
      </c>
      <c r="J17707">
        <v>98</v>
      </c>
      <c r="K17707">
        <v>3</v>
      </c>
      <c r="L17707" t="s">
        <v>105</v>
      </c>
      <c r="M17707">
        <f>(Table1[[#This Row],[Current_Stock]]*Table1[[#This Row],[Unit_Price]])</f>
        <v>1128991.3599999999</v>
      </c>
      <c r="N17707" s="12">
        <f>DATE(YEAR(Table1[[#This Row],[Order_Date]]),MONTH(Table1[[#This Row],[Order_Date]]),1)</f>
        <v>45505</v>
      </c>
    </row>
    <row r="17708" spans="1:14">
      <c r="A17708" t="s">
        <v>352</v>
      </c>
      <c r="B17708" t="s">
        <v>986</v>
      </c>
      <c r="C17708" t="s">
        <v>987</v>
      </c>
      <c r="D17708" t="s">
        <v>84</v>
      </c>
      <c r="E17708" t="s">
        <v>39</v>
      </c>
      <c r="F17708" t="s">
        <v>60</v>
      </c>
      <c r="G17708">
        <v>23</v>
      </c>
      <c r="H17708">
        <v>16720.900000000001</v>
      </c>
      <c r="I17708">
        <v>384580.7</v>
      </c>
      <c r="J17708">
        <v>109</v>
      </c>
      <c r="K17708">
        <v>5</v>
      </c>
      <c r="L17708" t="s">
        <v>18</v>
      </c>
      <c r="M17708">
        <f>(Table1[[#This Row],[Current_Stock]]*Table1[[#This Row],[Unit_Price]])</f>
        <v>1822578.1</v>
      </c>
      <c r="N17708" s="12">
        <f>DATE(YEAR(Table1[[#This Row],[Order_Date]]),MONTH(Table1[[#This Row],[Order_Date]]),1)</f>
        <v>45292</v>
      </c>
    </row>
    <row r="17709" spans="1:14">
      <c r="A17709" t="s">
        <v>1332</v>
      </c>
      <c r="B17709" t="s">
        <v>332</v>
      </c>
      <c r="C17709" t="s">
        <v>333</v>
      </c>
      <c r="D17709" t="s">
        <v>183</v>
      </c>
      <c r="E17709" t="s">
        <v>109</v>
      </c>
      <c r="F17709" t="s">
        <v>60</v>
      </c>
      <c r="G17709">
        <v>13</v>
      </c>
      <c r="H17709">
        <v>3846.4</v>
      </c>
      <c r="I17709">
        <v>50003.199999999997</v>
      </c>
      <c r="J17709">
        <v>141</v>
      </c>
      <c r="K17709">
        <v>9</v>
      </c>
      <c r="L17709" t="s">
        <v>18</v>
      </c>
      <c r="M17709">
        <f>(Table1[[#This Row],[Current_Stock]]*Table1[[#This Row],[Unit_Price]])</f>
        <v>542342.40000000002</v>
      </c>
      <c r="N17709" s="12">
        <f>DATE(YEAR(Table1[[#This Row],[Order_Date]]),MONTH(Table1[[#This Row],[Order_Date]]),1)</f>
        <v>45413</v>
      </c>
    </row>
    <row r="17710" spans="1:14">
      <c r="A17710" t="s">
        <v>603</v>
      </c>
      <c r="B17710" t="s">
        <v>464</v>
      </c>
      <c r="C17710" t="s">
        <v>465</v>
      </c>
      <c r="D17710" t="s">
        <v>27</v>
      </c>
      <c r="E17710" t="s">
        <v>104</v>
      </c>
      <c r="F17710" t="s">
        <v>40</v>
      </c>
      <c r="G17710">
        <v>7</v>
      </c>
      <c r="H17710">
        <v>3011.57</v>
      </c>
      <c r="I17710">
        <v>21080.99</v>
      </c>
      <c r="J17710">
        <v>526</v>
      </c>
      <c r="K17710">
        <v>9</v>
      </c>
      <c r="L17710" t="s">
        <v>18</v>
      </c>
      <c r="M17710">
        <f>(Table1[[#This Row],[Current_Stock]]*Table1[[#This Row],[Unit_Price]])</f>
        <v>1584085.82</v>
      </c>
      <c r="N17710" s="12">
        <f>DATE(YEAR(Table1[[#This Row],[Order_Date]]),MONTH(Table1[[#This Row],[Order_Date]]),1)</f>
        <v>45383</v>
      </c>
    </row>
    <row r="17711" spans="1:14">
      <c r="A17711" t="s">
        <v>1230</v>
      </c>
      <c r="B17711" t="s">
        <v>390</v>
      </c>
      <c r="C17711" t="s">
        <v>391</v>
      </c>
      <c r="D17711" t="s">
        <v>33</v>
      </c>
      <c r="E17711" t="s">
        <v>89</v>
      </c>
      <c r="F17711" t="s">
        <v>46</v>
      </c>
      <c r="G17711">
        <v>10</v>
      </c>
      <c r="H17711">
        <v>813.13</v>
      </c>
      <c r="I17711">
        <v>8131.3</v>
      </c>
      <c r="J17711">
        <v>119</v>
      </c>
      <c r="K17711">
        <v>3</v>
      </c>
      <c r="L17711" t="s">
        <v>18</v>
      </c>
      <c r="M17711">
        <f>(Table1[[#This Row],[Current_Stock]]*Table1[[#This Row],[Unit_Price]])</f>
        <v>96762.47</v>
      </c>
      <c r="N17711" s="12">
        <f>DATE(YEAR(Table1[[#This Row],[Order_Date]]),MONTH(Table1[[#This Row],[Order_Date]]),1)</f>
        <v>45200</v>
      </c>
    </row>
    <row r="17712" spans="1:14">
      <c r="A17712" t="s">
        <v>274</v>
      </c>
      <c r="B17712" t="s">
        <v>111</v>
      </c>
      <c r="C17712" t="s">
        <v>112</v>
      </c>
      <c r="D17712" t="s">
        <v>84</v>
      </c>
      <c r="E17712" t="s">
        <v>54</v>
      </c>
      <c r="F17712" t="s">
        <v>60</v>
      </c>
      <c r="G17712">
        <v>8</v>
      </c>
      <c r="H17712">
        <v>14979.05</v>
      </c>
      <c r="I17712">
        <v>119832.4</v>
      </c>
      <c r="J17712">
        <v>128</v>
      </c>
      <c r="K17712">
        <v>2</v>
      </c>
      <c r="L17712" t="s">
        <v>18</v>
      </c>
      <c r="M17712">
        <f>(Table1[[#This Row],[Current_Stock]]*Table1[[#This Row],[Unit_Price]])</f>
        <v>1917318.4</v>
      </c>
      <c r="N17712" s="12">
        <f>DATE(YEAR(Table1[[#This Row],[Order_Date]]),MONTH(Table1[[#This Row],[Order_Date]]),1)</f>
        <v>45444</v>
      </c>
    </row>
    <row r="17713" spans="1:14">
      <c r="A17713" t="s">
        <v>1037</v>
      </c>
      <c r="B17713" t="s">
        <v>439</v>
      </c>
      <c r="C17713" t="s">
        <v>440</v>
      </c>
      <c r="D17713" t="s">
        <v>183</v>
      </c>
      <c r="E17713" t="s">
        <v>282</v>
      </c>
      <c r="F17713" t="s">
        <v>17</v>
      </c>
      <c r="G17713">
        <v>21</v>
      </c>
      <c r="H17713">
        <v>3151.56</v>
      </c>
      <c r="I17713">
        <v>66182.759999999995</v>
      </c>
      <c r="J17713">
        <v>184</v>
      </c>
      <c r="K17713">
        <v>5</v>
      </c>
      <c r="L17713" t="s">
        <v>18</v>
      </c>
      <c r="M17713">
        <f>(Table1[[#This Row],[Current_Stock]]*Table1[[#This Row],[Unit_Price]])</f>
        <v>579887.04</v>
      </c>
      <c r="N17713" s="12">
        <f>DATE(YEAR(Table1[[#This Row],[Order_Date]]),MONTH(Table1[[#This Row],[Order_Date]]),1)</f>
        <v>45536</v>
      </c>
    </row>
    <row r="17714" spans="1:14">
      <c r="A17714" t="s">
        <v>1263</v>
      </c>
      <c r="B17714" t="s">
        <v>267</v>
      </c>
      <c r="C17714" t="s">
        <v>268</v>
      </c>
      <c r="D17714" t="s">
        <v>15</v>
      </c>
      <c r="E17714" t="s">
        <v>28</v>
      </c>
      <c r="F17714" t="s">
        <v>40</v>
      </c>
      <c r="G17714">
        <v>17</v>
      </c>
      <c r="H17714">
        <v>194.69</v>
      </c>
      <c r="I17714">
        <v>3309.73</v>
      </c>
      <c r="J17714">
        <v>166</v>
      </c>
      <c r="K17714">
        <v>9</v>
      </c>
      <c r="L17714" t="s">
        <v>18</v>
      </c>
      <c r="M17714">
        <f>(Table1[[#This Row],[Current_Stock]]*Table1[[#This Row],[Unit_Price]])</f>
        <v>32318.54</v>
      </c>
      <c r="N17714" s="12">
        <f>DATE(YEAR(Table1[[#This Row],[Order_Date]]),MONTH(Table1[[#This Row],[Order_Date]]),1)</f>
        <v>45474</v>
      </c>
    </row>
    <row r="17715" spans="1:14">
      <c r="A17715" t="s">
        <v>227</v>
      </c>
      <c r="B17715" t="s">
        <v>959</v>
      </c>
      <c r="C17715" t="s">
        <v>960</v>
      </c>
      <c r="D17715" t="s">
        <v>22</v>
      </c>
      <c r="E17715" t="s">
        <v>167</v>
      </c>
      <c r="F17715" t="s">
        <v>40</v>
      </c>
      <c r="G17715">
        <v>23</v>
      </c>
      <c r="H17715">
        <v>5898.26</v>
      </c>
      <c r="I17715">
        <v>135659.98000000001</v>
      </c>
      <c r="J17715">
        <v>44</v>
      </c>
      <c r="K17715">
        <v>13</v>
      </c>
      <c r="L17715" t="s">
        <v>105</v>
      </c>
      <c r="M17715">
        <f>(Table1[[#This Row],[Current_Stock]]*Table1[[#This Row],[Unit_Price]])</f>
        <v>259523.44</v>
      </c>
      <c r="N17715" s="12">
        <f>DATE(YEAR(Table1[[#This Row],[Order_Date]]),MONTH(Table1[[#This Row],[Order_Date]]),1)</f>
        <v>45108</v>
      </c>
    </row>
    <row r="17716" spans="1:14">
      <c r="A17716" t="s">
        <v>1079</v>
      </c>
      <c r="B17716" t="s">
        <v>642</v>
      </c>
      <c r="C17716" t="s">
        <v>643</v>
      </c>
      <c r="D17716" t="s">
        <v>33</v>
      </c>
      <c r="E17716" t="s">
        <v>153</v>
      </c>
      <c r="F17716" t="s">
        <v>29</v>
      </c>
      <c r="G17716">
        <v>16</v>
      </c>
      <c r="H17716">
        <v>2881.73</v>
      </c>
      <c r="I17716">
        <v>46107.68</v>
      </c>
      <c r="J17716">
        <v>118</v>
      </c>
      <c r="K17716">
        <v>7</v>
      </c>
      <c r="L17716" t="s">
        <v>18</v>
      </c>
      <c r="M17716">
        <f>(Table1[[#This Row],[Current_Stock]]*Table1[[#This Row],[Unit_Price]])</f>
        <v>340044.14</v>
      </c>
      <c r="N17716" s="12">
        <f>DATE(YEAR(Table1[[#This Row],[Order_Date]]),MONTH(Table1[[#This Row],[Order_Date]]),1)</f>
        <v>45474</v>
      </c>
    </row>
    <row r="17717" spans="1:14">
      <c r="A17717" t="s">
        <v>1276</v>
      </c>
      <c r="B17717" t="s">
        <v>763</v>
      </c>
      <c r="C17717" t="s">
        <v>764</v>
      </c>
      <c r="D17717" t="s">
        <v>96</v>
      </c>
      <c r="E17717" t="s">
        <v>243</v>
      </c>
      <c r="F17717" t="s">
        <v>17</v>
      </c>
      <c r="G17717">
        <v>6</v>
      </c>
      <c r="H17717">
        <v>686.77</v>
      </c>
      <c r="I17717">
        <v>4120.62</v>
      </c>
      <c r="J17717">
        <v>549</v>
      </c>
      <c r="K17717">
        <v>8</v>
      </c>
      <c r="L17717" t="s">
        <v>55</v>
      </c>
      <c r="M17717">
        <f>(Table1[[#This Row],[Current_Stock]]*Table1[[#This Row],[Unit_Price]])</f>
        <v>377036.73</v>
      </c>
      <c r="N17717" s="12">
        <f>DATE(YEAR(Table1[[#This Row],[Order_Date]]),MONTH(Table1[[#This Row],[Order_Date]]),1)</f>
        <v>45536</v>
      </c>
    </row>
    <row r="17718" spans="1:14">
      <c r="A17718" t="s">
        <v>571</v>
      </c>
      <c r="B17718" t="s">
        <v>986</v>
      </c>
      <c r="C17718" t="s">
        <v>987</v>
      </c>
      <c r="D17718" t="s">
        <v>84</v>
      </c>
      <c r="E17718" t="s">
        <v>45</v>
      </c>
      <c r="F17718" t="s">
        <v>40</v>
      </c>
      <c r="G17718">
        <v>9</v>
      </c>
      <c r="H17718">
        <v>2524.6</v>
      </c>
      <c r="I17718">
        <v>22721.4</v>
      </c>
      <c r="J17718">
        <v>229</v>
      </c>
      <c r="K17718">
        <v>11</v>
      </c>
      <c r="L17718" t="s">
        <v>18</v>
      </c>
      <c r="M17718">
        <f>(Table1[[#This Row],[Current_Stock]]*Table1[[#This Row],[Unit_Price]])</f>
        <v>578133.4</v>
      </c>
      <c r="N17718" s="12">
        <f>DATE(YEAR(Table1[[#This Row],[Order_Date]]),MONTH(Table1[[#This Row],[Order_Date]]),1)</f>
        <v>45139</v>
      </c>
    </row>
    <row r="17719" spans="1:14">
      <c r="A17719" t="s">
        <v>90</v>
      </c>
      <c r="B17719" t="s">
        <v>222</v>
      </c>
      <c r="C17719" t="s">
        <v>223</v>
      </c>
      <c r="D17719" t="s">
        <v>53</v>
      </c>
      <c r="E17719" t="s">
        <v>45</v>
      </c>
      <c r="F17719" t="s">
        <v>29</v>
      </c>
      <c r="G17719">
        <v>2</v>
      </c>
      <c r="H17719">
        <v>2156.04</v>
      </c>
      <c r="I17719">
        <v>4312.08</v>
      </c>
      <c r="J17719">
        <v>368</v>
      </c>
      <c r="K17719">
        <v>12</v>
      </c>
      <c r="L17719" t="s">
        <v>55</v>
      </c>
      <c r="M17719">
        <f>(Table1[[#This Row],[Current_Stock]]*Table1[[#This Row],[Unit_Price]])</f>
        <v>793422.72</v>
      </c>
      <c r="N17719" s="12">
        <f>DATE(YEAR(Table1[[#This Row],[Order_Date]]),MONTH(Table1[[#This Row],[Order_Date]]),1)</f>
        <v>45444</v>
      </c>
    </row>
    <row r="17720" spans="1:14">
      <c r="A17720" t="s">
        <v>887</v>
      </c>
      <c r="B17720" t="s">
        <v>611</v>
      </c>
      <c r="C17720" t="s">
        <v>612</v>
      </c>
      <c r="D17720" t="s">
        <v>96</v>
      </c>
      <c r="E17720" t="s">
        <v>39</v>
      </c>
      <c r="F17720" t="s">
        <v>46</v>
      </c>
      <c r="G17720">
        <v>4</v>
      </c>
      <c r="H17720">
        <v>3913.32</v>
      </c>
      <c r="I17720">
        <v>15653.28</v>
      </c>
      <c r="J17720">
        <v>287</v>
      </c>
      <c r="K17720">
        <v>13</v>
      </c>
      <c r="L17720" t="s">
        <v>55</v>
      </c>
      <c r="M17720">
        <f>(Table1[[#This Row],[Current_Stock]]*Table1[[#This Row],[Unit_Price]])</f>
        <v>1123122.8400000001</v>
      </c>
      <c r="N17720" s="12">
        <f>DATE(YEAR(Table1[[#This Row],[Order_Date]]),MONTH(Table1[[#This Row],[Order_Date]]),1)</f>
        <v>45536</v>
      </c>
    </row>
    <row r="17721" spans="1:14">
      <c r="A17721" t="s">
        <v>1334</v>
      </c>
      <c r="B17721" t="s">
        <v>1092</v>
      </c>
      <c r="C17721" t="s">
        <v>1093</v>
      </c>
      <c r="D17721" t="s">
        <v>96</v>
      </c>
      <c r="E17721" t="s">
        <v>23</v>
      </c>
      <c r="F17721" t="s">
        <v>40</v>
      </c>
      <c r="G17721">
        <v>3</v>
      </c>
      <c r="H17721">
        <v>1373.21</v>
      </c>
      <c r="I17721">
        <v>4119.63</v>
      </c>
      <c r="J17721">
        <v>319</v>
      </c>
      <c r="K17721">
        <v>10</v>
      </c>
      <c r="L17721" t="s">
        <v>18</v>
      </c>
      <c r="M17721">
        <f>(Table1[[#This Row],[Current_Stock]]*Table1[[#This Row],[Unit_Price]])</f>
        <v>438053.99</v>
      </c>
      <c r="N17721" s="12">
        <f>DATE(YEAR(Table1[[#This Row],[Order_Date]]),MONTH(Table1[[#This Row],[Order_Date]]),1)</f>
        <v>45261</v>
      </c>
    </row>
    <row r="17722" spans="1:14">
      <c r="A17722" t="s">
        <v>760</v>
      </c>
      <c r="B17722" t="s">
        <v>541</v>
      </c>
      <c r="C17722" t="s">
        <v>542</v>
      </c>
      <c r="D17722" t="s">
        <v>96</v>
      </c>
      <c r="E17722" t="s">
        <v>104</v>
      </c>
      <c r="F17722" t="s">
        <v>29</v>
      </c>
      <c r="G17722">
        <v>7</v>
      </c>
      <c r="H17722">
        <v>4175.83</v>
      </c>
      <c r="I17722">
        <v>29230.81</v>
      </c>
      <c r="J17722">
        <v>490</v>
      </c>
      <c r="K17722">
        <v>4</v>
      </c>
      <c r="L17722" t="s">
        <v>18</v>
      </c>
      <c r="M17722">
        <f>(Table1[[#This Row],[Current_Stock]]*Table1[[#This Row],[Unit_Price]])</f>
        <v>2046156.7</v>
      </c>
      <c r="N17722" s="12">
        <f>DATE(YEAR(Table1[[#This Row],[Order_Date]]),MONTH(Table1[[#This Row],[Order_Date]]),1)</f>
        <v>45108</v>
      </c>
    </row>
    <row r="17723" spans="1:14">
      <c r="A17723" t="s">
        <v>858</v>
      </c>
      <c r="B17723" t="s">
        <v>853</v>
      </c>
      <c r="C17723" t="s">
        <v>854</v>
      </c>
      <c r="D17723" t="s">
        <v>84</v>
      </c>
      <c r="E17723" t="s">
        <v>113</v>
      </c>
      <c r="F17723" t="s">
        <v>29</v>
      </c>
      <c r="G17723">
        <v>12</v>
      </c>
      <c r="H17723">
        <v>4131.87</v>
      </c>
      <c r="I17723">
        <v>49582.44</v>
      </c>
      <c r="J17723">
        <v>205</v>
      </c>
      <c r="K17723">
        <v>6</v>
      </c>
      <c r="L17723" t="s">
        <v>18</v>
      </c>
      <c r="M17723">
        <f>(Table1[[#This Row],[Current_Stock]]*Table1[[#This Row],[Unit_Price]])</f>
        <v>847033.35</v>
      </c>
      <c r="N17723" s="12">
        <f>DATE(YEAR(Table1[[#This Row],[Order_Date]]),MONTH(Table1[[#This Row],[Order_Date]]),1)</f>
        <v>45292</v>
      </c>
    </row>
    <row r="17724" spans="1:14">
      <c r="A17724" t="s">
        <v>989</v>
      </c>
      <c r="B17724" t="s">
        <v>341</v>
      </c>
      <c r="C17724" t="s">
        <v>342</v>
      </c>
      <c r="D17724" t="s">
        <v>33</v>
      </c>
      <c r="E17724" t="s">
        <v>330</v>
      </c>
      <c r="F17724" t="s">
        <v>60</v>
      </c>
      <c r="G17724">
        <v>21</v>
      </c>
      <c r="H17724">
        <v>2907.01</v>
      </c>
      <c r="I17724">
        <v>61047.21</v>
      </c>
      <c r="J17724">
        <v>166</v>
      </c>
      <c r="K17724">
        <v>11</v>
      </c>
      <c r="L17724" t="s">
        <v>18</v>
      </c>
      <c r="M17724">
        <f>(Table1[[#This Row],[Current_Stock]]*Table1[[#This Row],[Unit_Price]])</f>
        <v>482563.66000000003</v>
      </c>
      <c r="N17724" s="12">
        <f>DATE(YEAR(Table1[[#This Row],[Order_Date]]),MONTH(Table1[[#This Row],[Order_Date]]),1)</f>
        <v>45413</v>
      </c>
    </row>
    <row r="17725" spans="1:14">
      <c r="A17725" t="s">
        <v>789</v>
      </c>
      <c r="B17725" t="s">
        <v>390</v>
      </c>
      <c r="C17725" t="s">
        <v>391</v>
      </c>
      <c r="D17725" t="s">
        <v>33</v>
      </c>
      <c r="E17725" t="s">
        <v>243</v>
      </c>
      <c r="F17725" t="s">
        <v>29</v>
      </c>
      <c r="G17725">
        <v>23</v>
      </c>
      <c r="H17725">
        <v>4218.1899999999996</v>
      </c>
      <c r="I17725">
        <v>97018.37</v>
      </c>
      <c r="J17725">
        <v>232</v>
      </c>
      <c r="K17725">
        <v>6</v>
      </c>
      <c r="L17725" t="s">
        <v>18</v>
      </c>
      <c r="M17725">
        <f>(Table1[[#This Row],[Current_Stock]]*Table1[[#This Row],[Unit_Price]])</f>
        <v>978620.08</v>
      </c>
      <c r="N17725" s="12">
        <f>DATE(YEAR(Table1[[#This Row],[Order_Date]]),MONTH(Table1[[#This Row],[Order_Date]]),1)</f>
        <v>45505</v>
      </c>
    </row>
    <row r="17726" spans="1:14">
      <c r="A17726" t="s">
        <v>937</v>
      </c>
      <c r="B17726" t="s">
        <v>538</v>
      </c>
      <c r="C17726" t="s">
        <v>539</v>
      </c>
      <c r="D17726" t="s">
        <v>84</v>
      </c>
      <c r="E17726" t="s">
        <v>184</v>
      </c>
      <c r="F17726" t="s">
        <v>17</v>
      </c>
      <c r="G17726">
        <v>17</v>
      </c>
      <c r="H17726">
        <v>20971.2</v>
      </c>
      <c r="I17726">
        <v>356510.4</v>
      </c>
      <c r="J17726">
        <v>215</v>
      </c>
      <c r="K17726">
        <v>9</v>
      </c>
      <c r="L17726" t="s">
        <v>18</v>
      </c>
      <c r="M17726">
        <f>(Table1[[#This Row],[Current_Stock]]*Table1[[#This Row],[Unit_Price]])</f>
        <v>4508808</v>
      </c>
      <c r="N17726" s="12">
        <f>DATE(YEAR(Table1[[#This Row],[Order_Date]]),MONTH(Table1[[#This Row],[Order_Date]]),1)</f>
        <v>45413</v>
      </c>
    </row>
    <row r="17727" spans="1:14">
      <c r="A17727" t="s">
        <v>1319</v>
      </c>
      <c r="B17727" t="s">
        <v>239</v>
      </c>
      <c r="C17727" t="s">
        <v>240</v>
      </c>
      <c r="D17727" t="s">
        <v>15</v>
      </c>
      <c r="E17727" t="s">
        <v>39</v>
      </c>
      <c r="F17727" t="s">
        <v>60</v>
      </c>
      <c r="G17727">
        <v>9</v>
      </c>
      <c r="H17727">
        <v>349.74</v>
      </c>
      <c r="I17727">
        <v>3147.66</v>
      </c>
      <c r="J17727">
        <v>93</v>
      </c>
      <c r="K17727">
        <v>14</v>
      </c>
      <c r="L17727" t="s">
        <v>18</v>
      </c>
      <c r="M17727">
        <f>(Table1[[#This Row],[Current_Stock]]*Table1[[#This Row],[Unit_Price]])</f>
        <v>32525.82</v>
      </c>
      <c r="N17727" s="12">
        <f>DATE(YEAR(Table1[[#This Row],[Order_Date]]),MONTH(Table1[[#This Row],[Order_Date]]),1)</f>
        <v>45352</v>
      </c>
    </row>
    <row r="17728" spans="1:14">
      <c r="A17728" t="s">
        <v>235</v>
      </c>
      <c r="B17728" t="s">
        <v>347</v>
      </c>
      <c r="C17728" t="s">
        <v>348</v>
      </c>
      <c r="D17728" t="s">
        <v>53</v>
      </c>
      <c r="E17728" t="s">
        <v>269</v>
      </c>
      <c r="F17728" t="s">
        <v>17</v>
      </c>
      <c r="G17728">
        <v>11</v>
      </c>
      <c r="H17728">
        <v>2637.6</v>
      </c>
      <c r="I17728">
        <v>29013.599999999999</v>
      </c>
      <c r="J17728">
        <v>444</v>
      </c>
      <c r="K17728">
        <v>10</v>
      </c>
      <c r="L17728" t="s">
        <v>18</v>
      </c>
      <c r="M17728">
        <f>(Table1[[#This Row],[Current_Stock]]*Table1[[#This Row],[Unit_Price]])</f>
        <v>1171094.3999999999</v>
      </c>
      <c r="N17728" s="12">
        <f>DATE(YEAR(Table1[[#This Row],[Order_Date]]),MONTH(Table1[[#This Row],[Order_Date]]),1)</f>
        <v>45597</v>
      </c>
    </row>
    <row r="17729" spans="1:14">
      <c r="A17729" t="s">
        <v>617</v>
      </c>
      <c r="B17729" t="s">
        <v>141</v>
      </c>
      <c r="C17729" t="s">
        <v>142</v>
      </c>
      <c r="D17729" t="s">
        <v>27</v>
      </c>
      <c r="E17729" t="s">
        <v>73</v>
      </c>
      <c r="F17729" t="s">
        <v>46</v>
      </c>
      <c r="G17729">
        <v>10</v>
      </c>
      <c r="H17729">
        <v>257.57</v>
      </c>
      <c r="I17729">
        <v>2575.6999999999998</v>
      </c>
      <c r="J17729">
        <v>285</v>
      </c>
      <c r="K17729">
        <v>9</v>
      </c>
      <c r="L17729" t="s">
        <v>55</v>
      </c>
      <c r="M17729">
        <f>(Table1[[#This Row],[Current_Stock]]*Table1[[#This Row],[Unit_Price]])</f>
        <v>73407.45</v>
      </c>
      <c r="N17729" s="12">
        <f>DATE(YEAR(Table1[[#This Row],[Order_Date]]),MONTH(Table1[[#This Row],[Order_Date]]),1)</f>
        <v>45108</v>
      </c>
    </row>
    <row r="17730" spans="1:14">
      <c r="A17730" t="s">
        <v>1389</v>
      </c>
      <c r="B17730" t="s">
        <v>1018</v>
      </c>
      <c r="C17730" t="s">
        <v>1019</v>
      </c>
      <c r="D17730" t="s">
        <v>38</v>
      </c>
      <c r="E17730" t="s">
        <v>50</v>
      </c>
      <c r="F17730" t="s">
        <v>46</v>
      </c>
      <c r="G17730">
        <v>16</v>
      </c>
      <c r="H17730">
        <v>3905.83</v>
      </c>
      <c r="I17730">
        <v>62493.279999999999</v>
      </c>
      <c r="J17730">
        <v>216</v>
      </c>
      <c r="K17730">
        <v>7</v>
      </c>
      <c r="L17730" t="s">
        <v>18</v>
      </c>
      <c r="M17730">
        <f>(Table1[[#This Row],[Current_Stock]]*Table1[[#This Row],[Unit_Price]])</f>
        <v>843659.28</v>
      </c>
      <c r="N17730" s="12">
        <f>DATE(YEAR(Table1[[#This Row],[Order_Date]]),MONTH(Table1[[#This Row],[Order_Date]]),1)</f>
        <v>45139</v>
      </c>
    </row>
    <row r="17731" spans="1:14">
      <c r="A17731" t="s">
        <v>521</v>
      </c>
      <c r="B17731" t="s">
        <v>787</v>
      </c>
      <c r="C17731" t="s">
        <v>788</v>
      </c>
      <c r="D17731" t="s">
        <v>53</v>
      </c>
      <c r="E17731" t="s">
        <v>28</v>
      </c>
      <c r="F17731" t="s">
        <v>46</v>
      </c>
      <c r="G17731">
        <v>2</v>
      </c>
      <c r="H17731">
        <v>793.88</v>
      </c>
      <c r="I17731">
        <v>1587.76</v>
      </c>
      <c r="J17731">
        <v>467</v>
      </c>
      <c r="K17731">
        <v>7</v>
      </c>
      <c r="L17731" t="s">
        <v>18</v>
      </c>
      <c r="M17731">
        <f>(Table1[[#This Row],[Current_Stock]]*Table1[[#This Row],[Unit_Price]])</f>
        <v>370741.96</v>
      </c>
      <c r="N17731" s="12">
        <f>DATE(YEAR(Table1[[#This Row],[Order_Date]]),MONTH(Table1[[#This Row],[Order_Date]]),1)</f>
        <v>44986</v>
      </c>
    </row>
    <row r="17732" spans="1:14">
      <c r="A17732" t="s">
        <v>1344</v>
      </c>
      <c r="B17732" t="s">
        <v>390</v>
      </c>
      <c r="C17732" t="s">
        <v>391</v>
      </c>
      <c r="D17732" t="s">
        <v>33</v>
      </c>
      <c r="E17732" t="s">
        <v>80</v>
      </c>
      <c r="F17732" t="s">
        <v>46</v>
      </c>
      <c r="G17732">
        <v>10</v>
      </c>
      <c r="H17732">
        <v>2217.5700000000002</v>
      </c>
      <c r="I17732">
        <v>22175.7</v>
      </c>
      <c r="J17732">
        <v>101</v>
      </c>
      <c r="K17732">
        <v>2</v>
      </c>
      <c r="L17732" t="s">
        <v>18</v>
      </c>
      <c r="M17732">
        <f>(Table1[[#This Row],[Current_Stock]]*Table1[[#This Row],[Unit_Price]])</f>
        <v>223974.57</v>
      </c>
      <c r="N17732" s="12">
        <f>DATE(YEAR(Table1[[#This Row],[Order_Date]]),MONTH(Table1[[#This Row],[Order_Date]]),1)</f>
        <v>45231</v>
      </c>
    </row>
    <row r="17733" spans="1:14">
      <c r="A17733" t="s">
        <v>1324</v>
      </c>
      <c r="B17733" t="s">
        <v>213</v>
      </c>
      <c r="C17733" t="s">
        <v>214</v>
      </c>
      <c r="D17733" t="s">
        <v>33</v>
      </c>
      <c r="E17733" t="s">
        <v>282</v>
      </c>
      <c r="F17733" t="s">
        <v>40</v>
      </c>
      <c r="G17733">
        <v>27</v>
      </c>
      <c r="H17733">
        <v>3666.49</v>
      </c>
      <c r="I17733">
        <v>98995.23</v>
      </c>
      <c r="J17733">
        <v>227</v>
      </c>
      <c r="K17733">
        <v>10</v>
      </c>
      <c r="L17733" t="s">
        <v>18</v>
      </c>
      <c r="M17733">
        <f>(Table1[[#This Row],[Current_Stock]]*Table1[[#This Row],[Unit_Price]])</f>
        <v>832293.23</v>
      </c>
      <c r="N17733" s="12">
        <f>DATE(YEAR(Table1[[#This Row],[Order_Date]]),MONTH(Table1[[#This Row],[Order_Date]]),1)</f>
        <v>45292</v>
      </c>
    </row>
    <row r="17734" spans="1:14">
      <c r="A17734" t="s">
        <v>1299</v>
      </c>
      <c r="B17734" t="s">
        <v>377</v>
      </c>
      <c r="C17734" t="s">
        <v>378</v>
      </c>
      <c r="D17734" t="s">
        <v>22</v>
      </c>
      <c r="E17734" t="s">
        <v>89</v>
      </c>
      <c r="F17734" t="s">
        <v>29</v>
      </c>
      <c r="G17734">
        <v>38</v>
      </c>
      <c r="H17734">
        <v>4989.38</v>
      </c>
      <c r="I17734">
        <v>189596.44</v>
      </c>
      <c r="J17734">
        <v>60</v>
      </c>
      <c r="K17734">
        <v>11</v>
      </c>
      <c r="L17734" t="s">
        <v>105</v>
      </c>
      <c r="M17734">
        <f>(Table1[[#This Row],[Current_Stock]]*Table1[[#This Row],[Unit_Price]])</f>
        <v>299362.8</v>
      </c>
      <c r="N17734" s="12">
        <f>DATE(YEAR(Table1[[#This Row],[Order_Date]]),MONTH(Table1[[#This Row],[Order_Date]]),1)</f>
        <v>45047</v>
      </c>
    </row>
    <row r="17735" spans="1:14">
      <c r="A17735" t="s">
        <v>857</v>
      </c>
      <c r="B17735" t="s">
        <v>660</v>
      </c>
      <c r="C17735" t="s">
        <v>661</v>
      </c>
      <c r="D17735" t="s">
        <v>15</v>
      </c>
      <c r="E17735" t="s">
        <v>160</v>
      </c>
      <c r="F17735" t="s">
        <v>17</v>
      </c>
      <c r="G17735">
        <v>8</v>
      </c>
      <c r="H17735">
        <v>355.7</v>
      </c>
      <c r="I17735">
        <v>2845.6</v>
      </c>
      <c r="J17735">
        <v>140</v>
      </c>
      <c r="K17735">
        <v>12</v>
      </c>
      <c r="L17735" t="s">
        <v>18</v>
      </c>
      <c r="M17735">
        <f>(Table1[[#This Row],[Current_Stock]]*Table1[[#This Row],[Unit_Price]])</f>
        <v>49798</v>
      </c>
      <c r="N17735" s="12">
        <f>DATE(YEAR(Table1[[#This Row],[Order_Date]]),MONTH(Table1[[#This Row],[Order_Date]]),1)</f>
        <v>45047</v>
      </c>
    </row>
    <row r="17736" spans="1:14">
      <c r="A17736" t="s">
        <v>644</v>
      </c>
      <c r="B17736" t="s">
        <v>566</v>
      </c>
      <c r="C17736" t="s">
        <v>567</v>
      </c>
      <c r="D17736" t="s">
        <v>15</v>
      </c>
      <c r="E17736" t="s">
        <v>23</v>
      </c>
      <c r="F17736" t="s">
        <v>60</v>
      </c>
      <c r="G17736">
        <v>15</v>
      </c>
      <c r="H17736">
        <v>56.05</v>
      </c>
      <c r="I17736">
        <v>840.75</v>
      </c>
      <c r="J17736">
        <v>175</v>
      </c>
      <c r="K17736">
        <v>3</v>
      </c>
      <c r="L17736" t="s">
        <v>18</v>
      </c>
      <c r="M17736">
        <f>(Table1[[#This Row],[Current_Stock]]*Table1[[#This Row],[Unit_Price]])</f>
        <v>9808.75</v>
      </c>
      <c r="N17736" s="12">
        <f>DATE(YEAR(Table1[[#This Row],[Order_Date]]),MONTH(Table1[[#This Row],[Order_Date]]),1)</f>
        <v>45505</v>
      </c>
    </row>
    <row r="17737" spans="1:14">
      <c r="A17737" t="s">
        <v>1375</v>
      </c>
      <c r="B17737" t="s">
        <v>730</v>
      </c>
      <c r="C17737" t="s">
        <v>731</v>
      </c>
      <c r="D17737" t="s">
        <v>84</v>
      </c>
      <c r="E17737" t="s">
        <v>251</v>
      </c>
      <c r="F17737" t="s">
        <v>17</v>
      </c>
      <c r="G17737">
        <v>12</v>
      </c>
      <c r="H17737">
        <v>29484.59</v>
      </c>
      <c r="I17737">
        <v>353815.08</v>
      </c>
      <c r="J17737">
        <v>85</v>
      </c>
      <c r="K17737">
        <v>9</v>
      </c>
      <c r="L17737" t="s">
        <v>18</v>
      </c>
      <c r="M17737">
        <f>(Table1[[#This Row],[Current_Stock]]*Table1[[#This Row],[Unit_Price]])</f>
        <v>2506190.15</v>
      </c>
      <c r="N17737" s="12">
        <f>DATE(YEAR(Table1[[#This Row],[Order_Date]]),MONTH(Table1[[#This Row],[Order_Date]]),1)</f>
        <v>44927</v>
      </c>
    </row>
    <row r="17738" spans="1:14">
      <c r="A17738" t="s">
        <v>919</v>
      </c>
      <c r="B17738" t="s">
        <v>927</v>
      </c>
      <c r="C17738" t="s">
        <v>928</v>
      </c>
      <c r="D17738" t="s">
        <v>183</v>
      </c>
      <c r="E17738" t="s">
        <v>109</v>
      </c>
      <c r="F17738" t="s">
        <v>60</v>
      </c>
      <c r="G17738">
        <v>8</v>
      </c>
      <c r="H17738">
        <v>1699.71</v>
      </c>
      <c r="I17738">
        <v>13597.68</v>
      </c>
      <c r="J17738">
        <v>114</v>
      </c>
      <c r="K17738">
        <v>4</v>
      </c>
      <c r="L17738" t="s">
        <v>18</v>
      </c>
      <c r="M17738">
        <f>(Table1[[#This Row],[Current_Stock]]*Table1[[#This Row],[Unit_Price]])</f>
        <v>193766.94</v>
      </c>
      <c r="N17738" s="12">
        <f>DATE(YEAR(Table1[[#This Row],[Order_Date]]),MONTH(Table1[[#This Row],[Order_Date]]),1)</f>
        <v>45139</v>
      </c>
    </row>
    <row r="17739" spans="1:14">
      <c r="A17739" t="s">
        <v>1377</v>
      </c>
      <c r="B17739" t="s">
        <v>604</v>
      </c>
      <c r="C17739" t="s">
        <v>605</v>
      </c>
      <c r="D17739" t="s">
        <v>27</v>
      </c>
      <c r="E17739" t="s">
        <v>277</v>
      </c>
      <c r="F17739" t="s">
        <v>29</v>
      </c>
      <c r="G17739">
        <v>7</v>
      </c>
      <c r="H17739">
        <v>3625.19</v>
      </c>
      <c r="I17739">
        <v>25376.33</v>
      </c>
      <c r="J17739">
        <v>421</v>
      </c>
      <c r="K17739">
        <v>8</v>
      </c>
      <c r="L17739" t="s">
        <v>18</v>
      </c>
      <c r="M17739">
        <f>(Table1[[#This Row],[Current_Stock]]*Table1[[#This Row],[Unit_Price]])</f>
        <v>1526204.99</v>
      </c>
      <c r="N17739" s="12">
        <f>DATE(YEAR(Table1[[#This Row],[Order_Date]]),MONTH(Table1[[#This Row],[Order_Date]]),1)</f>
        <v>45505</v>
      </c>
    </row>
    <row r="17740" spans="1:14">
      <c r="A17740" t="s">
        <v>1234</v>
      </c>
      <c r="B17740" t="s">
        <v>51</v>
      </c>
      <c r="C17740" t="s">
        <v>52</v>
      </c>
      <c r="D17740" t="s">
        <v>53</v>
      </c>
      <c r="E17740" t="s">
        <v>282</v>
      </c>
      <c r="F17740" t="s">
        <v>29</v>
      </c>
      <c r="G17740">
        <v>6</v>
      </c>
      <c r="H17740">
        <v>1074.99</v>
      </c>
      <c r="I17740">
        <v>6449.94</v>
      </c>
      <c r="J17740">
        <v>518</v>
      </c>
      <c r="K17740">
        <v>7</v>
      </c>
      <c r="L17740" t="s">
        <v>55</v>
      </c>
      <c r="M17740">
        <f>(Table1[[#This Row],[Current_Stock]]*Table1[[#This Row],[Unit_Price]])</f>
        <v>556844.81999999995</v>
      </c>
      <c r="N17740" s="12">
        <f>DATE(YEAR(Table1[[#This Row],[Order_Date]]),MONTH(Table1[[#This Row],[Order_Date]]),1)</f>
        <v>45474</v>
      </c>
    </row>
    <row r="17741" spans="1:14">
      <c r="A17741" t="s">
        <v>729</v>
      </c>
      <c r="B17741" t="s">
        <v>168</v>
      </c>
      <c r="C17741" t="s">
        <v>169</v>
      </c>
      <c r="D17741" t="s">
        <v>27</v>
      </c>
      <c r="E17741" t="s">
        <v>50</v>
      </c>
      <c r="F17741" t="s">
        <v>46</v>
      </c>
      <c r="G17741">
        <v>7</v>
      </c>
      <c r="H17741">
        <v>882.83</v>
      </c>
      <c r="I17741">
        <v>6179.81</v>
      </c>
      <c r="J17741">
        <v>552</v>
      </c>
      <c r="K17741">
        <v>4</v>
      </c>
      <c r="L17741" t="s">
        <v>18</v>
      </c>
      <c r="M17741">
        <f>(Table1[[#This Row],[Current_Stock]]*Table1[[#This Row],[Unit_Price]])</f>
        <v>487322.16000000003</v>
      </c>
      <c r="N17741" s="12">
        <f>DATE(YEAR(Table1[[#This Row],[Order_Date]]),MONTH(Table1[[#This Row],[Order_Date]]),1)</f>
        <v>45078</v>
      </c>
    </row>
    <row r="17742" spans="1:14">
      <c r="A17742" t="s">
        <v>772</v>
      </c>
      <c r="B17742" t="s">
        <v>197</v>
      </c>
      <c r="C17742" t="s">
        <v>198</v>
      </c>
      <c r="D17742" t="s">
        <v>27</v>
      </c>
      <c r="E17742" t="s">
        <v>89</v>
      </c>
      <c r="F17742" t="s">
        <v>40</v>
      </c>
      <c r="G17742">
        <v>2</v>
      </c>
      <c r="H17742">
        <v>4715.3900000000003</v>
      </c>
      <c r="I17742">
        <v>9430.7800000000007</v>
      </c>
      <c r="J17742">
        <v>328</v>
      </c>
      <c r="K17742">
        <v>6</v>
      </c>
      <c r="L17742" t="s">
        <v>55</v>
      </c>
      <c r="M17742">
        <f>(Table1[[#This Row],[Current_Stock]]*Table1[[#This Row],[Unit_Price]])</f>
        <v>1546647.9200000002</v>
      </c>
      <c r="N17742" s="12">
        <f>DATE(YEAR(Table1[[#This Row],[Order_Date]]),MONTH(Table1[[#This Row],[Order_Date]]),1)</f>
        <v>45047</v>
      </c>
    </row>
    <row r="17743" spans="1:14">
      <c r="A17743" t="s">
        <v>1162</v>
      </c>
      <c r="B17743" t="s">
        <v>865</v>
      </c>
      <c r="C17743" t="s">
        <v>866</v>
      </c>
      <c r="D17743" t="s">
        <v>22</v>
      </c>
      <c r="E17743" t="s">
        <v>104</v>
      </c>
      <c r="F17743" t="s">
        <v>17</v>
      </c>
      <c r="G17743">
        <v>35</v>
      </c>
      <c r="H17743">
        <v>5583.86</v>
      </c>
      <c r="I17743">
        <v>195435.1</v>
      </c>
      <c r="J17743">
        <v>75</v>
      </c>
      <c r="K17743">
        <v>3</v>
      </c>
      <c r="L17743" t="s">
        <v>18</v>
      </c>
      <c r="M17743">
        <f>(Table1[[#This Row],[Current_Stock]]*Table1[[#This Row],[Unit_Price]])</f>
        <v>418789.5</v>
      </c>
      <c r="N17743" s="12">
        <f>DATE(YEAR(Table1[[#This Row],[Order_Date]]),MONTH(Table1[[#This Row],[Order_Date]]),1)</f>
        <v>45566</v>
      </c>
    </row>
    <row r="17744" spans="1:14">
      <c r="A17744" t="s">
        <v>728</v>
      </c>
      <c r="B17744" t="s">
        <v>414</v>
      </c>
      <c r="C17744" t="s">
        <v>415</v>
      </c>
      <c r="D17744" t="s">
        <v>53</v>
      </c>
      <c r="E17744" t="s">
        <v>28</v>
      </c>
      <c r="F17744" t="s">
        <v>60</v>
      </c>
      <c r="G17744">
        <v>6</v>
      </c>
      <c r="H17744">
        <v>2517.3000000000002</v>
      </c>
      <c r="I17744">
        <v>15103.8</v>
      </c>
      <c r="J17744">
        <v>355</v>
      </c>
      <c r="K17744">
        <v>7</v>
      </c>
      <c r="L17744" t="s">
        <v>18</v>
      </c>
      <c r="M17744">
        <f>(Table1[[#This Row],[Current_Stock]]*Table1[[#This Row],[Unit_Price]])</f>
        <v>893641.50000000012</v>
      </c>
      <c r="N17744" s="12">
        <f>DATE(YEAR(Table1[[#This Row],[Order_Date]]),MONTH(Table1[[#This Row],[Order_Date]]),1)</f>
        <v>44958</v>
      </c>
    </row>
    <row r="17745" spans="1:14">
      <c r="A17745" t="s">
        <v>1355</v>
      </c>
      <c r="B17745" t="s">
        <v>726</v>
      </c>
      <c r="C17745" t="s">
        <v>727</v>
      </c>
      <c r="D17745" t="s">
        <v>96</v>
      </c>
      <c r="E17745" t="s">
        <v>50</v>
      </c>
      <c r="F17745" t="s">
        <v>46</v>
      </c>
      <c r="G17745">
        <v>5</v>
      </c>
      <c r="H17745">
        <v>1659.41</v>
      </c>
      <c r="I17745">
        <v>8297.0499999999993</v>
      </c>
      <c r="J17745">
        <v>522</v>
      </c>
      <c r="K17745">
        <v>5</v>
      </c>
      <c r="L17745" t="s">
        <v>18</v>
      </c>
      <c r="M17745">
        <f>(Table1[[#This Row],[Current_Stock]]*Table1[[#This Row],[Unit_Price]])</f>
        <v>866212.02</v>
      </c>
      <c r="N17745" s="12">
        <f>DATE(YEAR(Table1[[#This Row],[Order_Date]]),MONTH(Table1[[#This Row],[Order_Date]]),1)</f>
        <v>45047</v>
      </c>
    </row>
    <row r="17746" spans="1:14">
      <c r="A17746" t="s">
        <v>1251</v>
      </c>
      <c r="B17746" t="s">
        <v>604</v>
      </c>
      <c r="C17746" t="s">
        <v>605</v>
      </c>
      <c r="D17746" t="s">
        <v>27</v>
      </c>
      <c r="E17746" t="s">
        <v>277</v>
      </c>
      <c r="F17746" t="s">
        <v>29</v>
      </c>
      <c r="G17746">
        <v>10</v>
      </c>
      <c r="H17746">
        <v>3700.5</v>
      </c>
      <c r="I17746">
        <v>37005</v>
      </c>
      <c r="J17746">
        <v>537</v>
      </c>
      <c r="K17746">
        <v>12</v>
      </c>
      <c r="L17746" t="s">
        <v>18</v>
      </c>
      <c r="M17746">
        <f>(Table1[[#This Row],[Current_Stock]]*Table1[[#This Row],[Unit_Price]])</f>
        <v>1987168.5</v>
      </c>
      <c r="N17746" s="12">
        <f>DATE(YEAR(Table1[[#This Row],[Order_Date]]),MONTH(Table1[[#This Row],[Order_Date]]),1)</f>
        <v>45017</v>
      </c>
    </row>
    <row r="17747" spans="1:14">
      <c r="A17747" t="s">
        <v>662</v>
      </c>
      <c r="B17747" t="s">
        <v>741</v>
      </c>
      <c r="C17747" t="s">
        <v>742</v>
      </c>
      <c r="D17747" t="s">
        <v>33</v>
      </c>
      <c r="E17747" t="s">
        <v>73</v>
      </c>
      <c r="F17747" t="s">
        <v>29</v>
      </c>
      <c r="G17747">
        <v>16</v>
      </c>
      <c r="H17747">
        <v>3632.62</v>
      </c>
      <c r="I17747">
        <v>58121.919999999998</v>
      </c>
      <c r="J17747">
        <v>99</v>
      </c>
      <c r="K17747">
        <v>10</v>
      </c>
      <c r="L17747" t="s">
        <v>18</v>
      </c>
      <c r="M17747">
        <f>(Table1[[#This Row],[Current_Stock]]*Table1[[#This Row],[Unit_Price]])</f>
        <v>359629.38</v>
      </c>
      <c r="N17747" s="12">
        <f>DATE(YEAR(Table1[[#This Row],[Order_Date]]),MONTH(Table1[[#This Row],[Order_Date]]),1)</f>
        <v>45170</v>
      </c>
    </row>
    <row r="17748" spans="1:14">
      <c r="A17748" t="s">
        <v>782</v>
      </c>
      <c r="B17748" t="s">
        <v>538</v>
      </c>
      <c r="C17748" t="s">
        <v>539</v>
      </c>
      <c r="D17748" t="s">
        <v>84</v>
      </c>
      <c r="E17748" t="s">
        <v>211</v>
      </c>
      <c r="F17748" t="s">
        <v>29</v>
      </c>
      <c r="G17748">
        <v>20</v>
      </c>
      <c r="H17748">
        <v>11163.05</v>
      </c>
      <c r="I17748">
        <v>223261</v>
      </c>
      <c r="J17748">
        <v>149</v>
      </c>
      <c r="K17748">
        <v>13</v>
      </c>
      <c r="L17748" t="s">
        <v>18</v>
      </c>
      <c r="M17748">
        <f>(Table1[[#This Row],[Current_Stock]]*Table1[[#This Row],[Unit_Price]])</f>
        <v>1663294.45</v>
      </c>
      <c r="N17748" s="12">
        <f>DATE(YEAR(Table1[[#This Row],[Order_Date]]),MONTH(Table1[[#This Row],[Order_Date]]),1)</f>
        <v>45078</v>
      </c>
    </row>
    <row r="17749" spans="1:14">
      <c r="A17749" t="s">
        <v>864</v>
      </c>
      <c r="B17749" t="s">
        <v>178</v>
      </c>
      <c r="C17749" t="s">
        <v>179</v>
      </c>
      <c r="D17749" t="s">
        <v>22</v>
      </c>
      <c r="E17749" t="s">
        <v>89</v>
      </c>
      <c r="F17749" t="s">
        <v>29</v>
      </c>
      <c r="G17749">
        <v>44</v>
      </c>
      <c r="H17749">
        <v>16513.57</v>
      </c>
      <c r="I17749">
        <v>726597.08</v>
      </c>
      <c r="J17749">
        <v>41</v>
      </c>
      <c r="K17749">
        <v>7</v>
      </c>
      <c r="L17749" t="s">
        <v>105</v>
      </c>
      <c r="M17749">
        <f>(Table1[[#This Row],[Current_Stock]]*Table1[[#This Row],[Unit_Price]])</f>
        <v>677056.37</v>
      </c>
      <c r="N17749" s="12">
        <f>DATE(YEAR(Table1[[#This Row],[Order_Date]]),MONTH(Table1[[#This Row],[Order_Date]]),1)</f>
        <v>45139</v>
      </c>
    </row>
    <row r="17750" spans="1:14">
      <c r="A17750" t="s">
        <v>1156</v>
      </c>
      <c r="B17750" t="s">
        <v>187</v>
      </c>
      <c r="C17750" t="s">
        <v>188</v>
      </c>
      <c r="D17750" t="s">
        <v>53</v>
      </c>
      <c r="E17750" t="s">
        <v>16</v>
      </c>
      <c r="F17750" t="s">
        <v>29</v>
      </c>
      <c r="G17750">
        <v>2</v>
      </c>
      <c r="H17750">
        <v>1254.96</v>
      </c>
      <c r="I17750">
        <v>2509.92</v>
      </c>
      <c r="J17750">
        <v>253</v>
      </c>
      <c r="K17750">
        <v>8</v>
      </c>
      <c r="L17750" t="s">
        <v>18</v>
      </c>
      <c r="M17750">
        <f>(Table1[[#This Row],[Current_Stock]]*Table1[[#This Row],[Unit_Price]])</f>
        <v>317504.88</v>
      </c>
      <c r="N17750" s="12">
        <f>DATE(YEAR(Table1[[#This Row],[Order_Date]]),MONTH(Table1[[#This Row],[Order_Date]]),1)</f>
        <v>45108</v>
      </c>
    </row>
    <row r="17751" spans="1:14">
      <c r="A17751" t="s">
        <v>575</v>
      </c>
      <c r="B17751" t="s">
        <v>793</v>
      </c>
      <c r="C17751" t="s">
        <v>794</v>
      </c>
      <c r="D17751" t="s">
        <v>38</v>
      </c>
      <c r="E17751" t="s">
        <v>104</v>
      </c>
      <c r="F17751" t="s">
        <v>46</v>
      </c>
      <c r="G17751">
        <v>9</v>
      </c>
      <c r="H17751">
        <v>1746.34</v>
      </c>
      <c r="I17751">
        <v>15717.06</v>
      </c>
      <c r="J17751">
        <v>151</v>
      </c>
      <c r="K17751">
        <v>3</v>
      </c>
      <c r="L17751" t="s">
        <v>18</v>
      </c>
      <c r="M17751">
        <f>(Table1[[#This Row],[Current_Stock]]*Table1[[#This Row],[Unit_Price]])</f>
        <v>263697.33999999997</v>
      </c>
      <c r="N17751" s="12">
        <f>DATE(YEAR(Table1[[#This Row],[Order_Date]]),MONTH(Table1[[#This Row],[Order_Date]]),1)</f>
        <v>45352</v>
      </c>
    </row>
    <row r="17752" spans="1:14">
      <c r="A17752" t="s">
        <v>963</v>
      </c>
      <c r="B17752" t="s">
        <v>245</v>
      </c>
      <c r="C17752" t="s">
        <v>246</v>
      </c>
      <c r="D17752" t="s">
        <v>44</v>
      </c>
      <c r="E17752" t="s">
        <v>330</v>
      </c>
      <c r="F17752" t="s">
        <v>46</v>
      </c>
      <c r="G17752">
        <v>39</v>
      </c>
      <c r="H17752">
        <v>2995.58</v>
      </c>
      <c r="I17752">
        <v>116827.62</v>
      </c>
      <c r="J17752">
        <v>53</v>
      </c>
      <c r="K17752">
        <v>6</v>
      </c>
      <c r="L17752" t="s">
        <v>18</v>
      </c>
      <c r="M17752">
        <f>(Table1[[#This Row],[Current_Stock]]*Table1[[#This Row],[Unit_Price]])</f>
        <v>158765.74</v>
      </c>
      <c r="N17752" s="12">
        <f>DATE(YEAR(Table1[[#This Row],[Order_Date]]),MONTH(Table1[[#This Row],[Order_Date]]),1)</f>
        <v>45231</v>
      </c>
    </row>
    <row r="17753" spans="1:14">
      <c r="A17753" t="s">
        <v>1153</v>
      </c>
      <c r="B17753" t="s">
        <v>328</v>
      </c>
      <c r="C17753" t="s">
        <v>329</v>
      </c>
      <c r="D17753" t="s">
        <v>53</v>
      </c>
      <c r="E17753" t="s">
        <v>243</v>
      </c>
      <c r="F17753" t="s">
        <v>29</v>
      </c>
      <c r="G17753">
        <v>8</v>
      </c>
      <c r="H17753">
        <v>1426.85</v>
      </c>
      <c r="I17753">
        <v>11414.8</v>
      </c>
      <c r="J17753">
        <v>436</v>
      </c>
      <c r="K17753">
        <v>8</v>
      </c>
      <c r="L17753" t="s">
        <v>18</v>
      </c>
      <c r="M17753">
        <f>(Table1[[#This Row],[Current_Stock]]*Table1[[#This Row],[Unit_Price]])</f>
        <v>622106.6</v>
      </c>
      <c r="N17753" s="12">
        <f>DATE(YEAR(Table1[[#This Row],[Order_Date]]),MONTH(Table1[[#This Row],[Order_Date]]),1)</f>
        <v>45505</v>
      </c>
    </row>
    <row r="17754" spans="1:14">
      <c r="A17754" t="s">
        <v>524</v>
      </c>
      <c r="B17754" t="s">
        <v>626</v>
      </c>
      <c r="C17754" t="s">
        <v>627</v>
      </c>
      <c r="D17754" t="s">
        <v>44</v>
      </c>
      <c r="E17754" t="s">
        <v>104</v>
      </c>
      <c r="F17754" t="s">
        <v>17</v>
      </c>
      <c r="G17754">
        <v>47</v>
      </c>
      <c r="H17754">
        <v>2617.08</v>
      </c>
      <c r="I17754">
        <v>123002.76</v>
      </c>
      <c r="J17754">
        <v>32</v>
      </c>
      <c r="K17754">
        <v>11</v>
      </c>
      <c r="L17754" t="s">
        <v>105</v>
      </c>
      <c r="M17754">
        <f>(Table1[[#This Row],[Current_Stock]]*Table1[[#This Row],[Unit_Price]])</f>
        <v>83746.559999999998</v>
      </c>
      <c r="N17754" s="12">
        <f>DATE(YEAR(Table1[[#This Row],[Order_Date]]),MONTH(Table1[[#This Row],[Order_Date]]),1)</f>
        <v>45566</v>
      </c>
    </row>
    <row r="17755" spans="1:14">
      <c r="A17755" t="s">
        <v>821</v>
      </c>
      <c r="B17755" t="s">
        <v>734</v>
      </c>
      <c r="C17755" t="s">
        <v>735</v>
      </c>
      <c r="D17755" t="s">
        <v>22</v>
      </c>
      <c r="E17755" t="s">
        <v>59</v>
      </c>
      <c r="F17755" t="s">
        <v>29</v>
      </c>
      <c r="G17755">
        <v>46</v>
      </c>
      <c r="H17755">
        <v>7271.45</v>
      </c>
      <c r="I17755">
        <v>334486.7</v>
      </c>
      <c r="J17755">
        <v>81</v>
      </c>
      <c r="K17755">
        <v>5</v>
      </c>
      <c r="L17755" t="s">
        <v>18</v>
      </c>
      <c r="M17755">
        <f>(Table1[[#This Row],[Current_Stock]]*Table1[[#This Row],[Unit_Price]])</f>
        <v>588987.44999999995</v>
      </c>
      <c r="N17755" s="12">
        <f>DATE(YEAR(Table1[[#This Row],[Order_Date]]),MONTH(Table1[[#This Row],[Order_Date]]),1)</f>
        <v>45261</v>
      </c>
    </row>
    <row r="17756" spans="1:14">
      <c r="A17756" t="s">
        <v>1054</v>
      </c>
      <c r="B17756" t="s">
        <v>1191</v>
      </c>
      <c r="C17756" t="s">
        <v>1192</v>
      </c>
      <c r="D17756" t="s">
        <v>96</v>
      </c>
      <c r="E17756" t="s">
        <v>80</v>
      </c>
      <c r="F17756" t="s">
        <v>46</v>
      </c>
      <c r="G17756">
        <v>8</v>
      </c>
      <c r="H17756">
        <v>4650</v>
      </c>
      <c r="I17756">
        <v>37200</v>
      </c>
      <c r="J17756">
        <v>426</v>
      </c>
      <c r="K17756">
        <v>3</v>
      </c>
      <c r="L17756" t="s">
        <v>18</v>
      </c>
      <c r="M17756">
        <f>(Table1[[#This Row],[Current_Stock]]*Table1[[#This Row],[Unit_Price]])</f>
        <v>1980900</v>
      </c>
      <c r="N17756" s="12">
        <f>DATE(YEAR(Table1[[#This Row],[Order_Date]]),MONTH(Table1[[#This Row],[Order_Date]]),1)</f>
        <v>45200</v>
      </c>
    </row>
    <row r="17757" spans="1:14">
      <c r="A17757" t="s">
        <v>258</v>
      </c>
      <c r="B17757" t="s">
        <v>1147</v>
      </c>
      <c r="C17757" t="s">
        <v>1148</v>
      </c>
      <c r="D17757" t="s">
        <v>96</v>
      </c>
      <c r="E17757" t="s">
        <v>34</v>
      </c>
      <c r="F17757" t="s">
        <v>29</v>
      </c>
      <c r="G17757">
        <v>10</v>
      </c>
      <c r="H17757">
        <v>4272.3599999999997</v>
      </c>
      <c r="I17757">
        <v>42723.6</v>
      </c>
      <c r="J17757">
        <v>440</v>
      </c>
      <c r="K17757">
        <v>3</v>
      </c>
      <c r="L17757" t="s">
        <v>18</v>
      </c>
      <c r="M17757">
        <f>(Table1[[#This Row],[Current_Stock]]*Table1[[#This Row],[Unit_Price]])</f>
        <v>1879838.4</v>
      </c>
      <c r="N17757" s="12">
        <f>DATE(YEAR(Table1[[#This Row],[Order_Date]]),MONTH(Table1[[#This Row],[Order_Date]]),1)</f>
        <v>44927</v>
      </c>
    </row>
    <row r="17758" spans="1:14">
      <c r="A17758" t="s">
        <v>576</v>
      </c>
      <c r="B17758" t="s">
        <v>374</v>
      </c>
      <c r="C17758" t="s">
        <v>375</v>
      </c>
      <c r="D17758" t="s">
        <v>53</v>
      </c>
      <c r="E17758" t="s">
        <v>113</v>
      </c>
      <c r="F17758" t="s">
        <v>60</v>
      </c>
      <c r="G17758">
        <v>7</v>
      </c>
      <c r="H17758">
        <v>2666.51</v>
      </c>
      <c r="I17758">
        <v>18665.57</v>
      </c>
      <c r="J17758">
        <v>542</v>
      </c>
      <c r="K17758">
        <v>2</v>
      </c>
      <c r="L17758" t="s">
        <v>18</v>
      </c>
      <c r="M17758">
        <f>(Table1[[#This Row],[Current_Stock]]*Table1[[#This Row],[Unit_Price]])</f>
        <v>1445248.4200000002</v>
      </c>
      <c r="N17758" s="12">
        <f>DATE(YEAR(Table1[[#This Row],[Order_Date]]),MONTH(Table1[[#This Row],[Order_Date]]),1)</f>
        <v>45536</v>
      </c>
    </row>
    <row r="17759" spans="1:14">
      <c r="A17759" t="s">
        <v>395</v>
      </c>
      <c r="B17759" t="s">
        <v>275</v>
      </c>
      <c r="C17759" t="s">
        <v>276</v>
      </c>
      <c r="D17759" t="s">
        <v>183</v>
      </c>
      <c r="E17759" t="s">
        <v>50</v>
      </c>
      <c r="F17759" t="s">
        <v>29</v>
      </c>
      <c r="G17759">
        <v>22</v>
      </c>
      <c r="H17759">
        <v>683.65</v>
      </c>
      <c r="I17759">
        <v>15040.3</v>
      </c>
      <c r="J17759">
        <v>183</v>
      </c>
      <c r="K17759">
        <v>12</v>
      </c>
      <c r="L17759" t="s">
        <v>18</v>
      </c>
      <c r="M17759">
        <f>(Table1[[#This Row],[Current_Stock]]*Table1[[#This Row],[Unit_Price]])</f>
        <v>125107.95</v>
      </c>
      <c r="N17759" s="12">
        <f>DATE(YEAR(Table1[[#This Row],[Order_Date]]),MONTH(Table1[[#This Row],[Order_Date]]),1)</f>
        <v>45474</v>
      </c>
    </row>
    <row r="17760" spans="1:14">
      <c r="A17760" t="s">
        <v>818</v>
      </c>
      <c r="B17760" t="s">
        <v>623</v>
      </c>
      <c r="C17760" t="s">
        <v>624</v>
      </c>
      <c r="D17760" t="s">
        <v>38</v>
      </c>
      <c r="E17760" t="s">
        <v>28</v>
      </c>
      <c r="F17760" t="s">
        <v>46</v>
      </c>
      <c r="G17760">
        <v>25</v>
      </c>
      <c r="H17760">
        <v>1088.25</v>
      </c>
      <c r="I17760">
        <v>27206.25</v>
      </c>
      <c r="J17760">
        <v>117</v>
      </c>
      <c r="K17760">
        <v>2</v>
      </c>
      <c r="L17760" t="s">
        <v>18</v>
      </c>
      <c r="M17760">
        <f>(Table1[[#This Row],[Current_Stock]]*Table1[[#This Row],[Unit_Price]])</f>
        <v>127325.25</v>
      </c>
      <c r="N17760" s="12">
        <f>DATE(YEAR(Table1[[#This Row],[Order_Date]]),MONTH(Table1[[#This Row],[Order_Date]]),1)</f>
        <v>45292</v>
      </c>
    </row>
    <row r="17761" spans="1:14">
      <c r="A17761" t="s">
        <v>452</v>
      </c>
      <c r="B17761" t="s">
        <v>519</v>
      </c>
      <c r="C17761" t="s">
        <v>520</v>
      </c>
      <c r="D17761" t="s">
        <v>183</v>
      </c>
      <c r="E17761" t="s">
        <v>97</v>
      </c>
      <c r="F17761" t="s">
        <v>29</v>
      </c>
      <c r="G17761">
        <v>19</v>
      </c>
      <c r="H17761">
        <v>4960.92</v>
      </c>
      <c r="I17761">
        <v>94257.48</v>
      </c>
      <c r="J17761">
        <v>100</v>
      </c>
      <c r="K17761">
        <v>14</v>
      </c>
      <c r="L17761" t="s">
        <v>18</v>
      </c>
      <c r="M17761">
        <f>(Table1[[#This Row],[Current_Stock]]*Table1[[#This Row],[Unit_Price]])</f>
        <v>496092</v>
      </c>
      <c r="N17761" s="12">
        <f>DATE(YEAR(Table1[[#This Row],[Order_Date]]),MONTH(Table1[[#This Row],[Order_Date]]),1)</f>
        <v>45108</v>
      </c>
    </row>
    <row r="17762" spans="1:14">
      <c r="A17762" t="s">
        <v>1087</v>
      </c>
      <c r="B17762" t="s">
        <v>572</v>
      </c>
      <c r="C17762" t="s">
        <v>573</v>
      </c>
      <c r="D17762" t="s">
        <v>44</v>
      </c>
      <c r="E17762" t="s">
        <v>277</v>
      </c>
      <c r="F17762" t="s">
        <v>17</v>
      </c>
      <c r="G17762">
        <v>32</v>
      </c>
      <c r="H17762">
        <v>4906.74</v>
      </c>
      <c r="I17762">
        <v>157015.67999999999</v>
      </c>
      <c r="J17762">
        <v>34</v>
      </c>
      <c r="K17762">
        <v>10</v>
      </c>
      <c r="L17762" t="s">
        <v>105</v>
      </c>
      <c r="M17762">
        <f>(Table1[[#This Row],[Current_Stock]]*Table1[[#This Row],[Unit_Price]])</f>
        <v>166829.16</v>
      </c>
      <c r="N17762" s="12">
        <f>DATE(YEAR(Table1[[#This Row],[Order_Date]]),MONTH(Table1[[#This Row],[Order_Date]]),1)</f>
        <v>45170</v>
      </c>
    </row>
    <row r="17763" spans="1:14">
      <c r="A17763" t="s">
        <v>1229</v>
      </c>
      <c r="B17763" t="s">
        <v>1014</v>
      </c>
      <c r="C17763" t="s">
        <v>1015</v>
      </c>
      <c r="D17763" t="s">
        <v>53</v>
      </c>
      <c r="E17763" t="s">
        <v>113</v>
      </c>
      <c r="F17763" t="s">
        <v>29</v>
      </c>
      <c r="G17763">
        <v>6</v>
      </c>
      <c r="H17763">
        <v>3136</v>
      </c>
      <c r="I17763">
        <v>18816</v>
      </c>
      <c r="J17763">
        <v>409</v>
      </c>
      <c r="K17763">
        <v>12</v>
      </c>
      <c r="L17763" t="s">
        <v>18</v>
      </c>
      <c r="M17763">
        <f>(Table1[[#This Row],[Current_Stock]]*Table1[[#This Row],[Unit_Price]])</f>
        <v>1282624</v>
      </c>
      <c r="N17763" s="12">
        <f>DATE(YEAR(Table1[[#This Row],[Order_Date]]),MONTH(Table1[[#This Row],[Order_Date]]),1)</f>
        <v>45413</v>
      </c>
    </row>
    <row r="17764" spans="1:14">
      <c r="A17764" t="s">
        <v>382</v>
      </c>
      <c r="B17764" t="s">
        <v>637</v>
      </c>
      <c r="C17764" t="s">
        <v>638</v>
      </c>
      <c r="D17764" t="s">
        <v>38</v>
      </c>
      <c r="E17764" t="s">
        <v>153</v>
      </c>
      <c r="F17764" t="s">
        <v>29</v>
      </c>
      <c r="G17764">
        <v>9</v>
      </c>
      <c r="H17764">
        <v>524.54</v>
      </c>
      <c r="I17764">
        <v>4720.8599999999997</v>
      </c>
      <c r="J17764">
        <v>140</v>
      </c>
      <c r="K17764">
        <v>14</v>
      </c>
      <c r="L17764" t="s">
        <v>18</v>
      </c>
      <c r="M17764">
        <f>(Table1[[#This Row],[Current_Stock]]*Table1[[#This Row],[Unit_Price]])</f>
        <v>73435.599999999991</v>
      </c>
      <c r="N17764" s="12">
        <f>DATE(YEAR(Table1[[#This Row],[Order_Date]]),MONTH(Table1[[#This Row],[Order_Date]]),1)</f>
        <v>45352</v>
      </c>
    </row>
    <row r="17765" spans="1:14">
      <c r="A17765" t="s">
        <v>1266</v>
      </c>
      <c r="B17765" t="s">
        <v>685</v>
      </c>
      <c r="C17765" t="s">
        <v>686</v>
      </c>
      <c r="D17765" t="s">
        <v>183</v>
      </c>
      <c r="E17765" t="s">
        <v>184</v>
      </c>
      <c r="F17765" t="s">
        <v>29</v>
      </c>
      <c r="G17765">
        <v>8</v>
      </c>
      <c r="H17765">
        <v>1192.1300000000001</v>
      </c>
      <c r="I17765">
        <v>9537.0400000000009</v>
      </c>
      <c r="J17765">
        <v>240</v>
      </c>
      <c r="K17765">
        <v>6</v>
      </c>
      <c r="L17765" t="s">
        <v>18</v>
      </c>
      <c r="M17765">
        <f>(Table1[[#This Row],[Current_Stock]]*Table1[[#This Row],[Unit_Price]])</f>
        <v>286111.2</v>
      </c>
      <c r="N17765" s="12">
        <f>DATE(YEAR(Table1[[#This Row],[Order_Date]]),MONTH(Table1[[#This Row],[Order_Date]]),1)</f>
        <v>44986</v>
      </c>
    </row>
    <row r="17766" spans="1:14">
      <c r="A17766" t="s">
        <v>190</v>
      </c>
      <c r="B17766" t="s">
        <v>267</v>
      </c>
      <c r="C17766" t="s">
        <v>268</v>
      </c>
      <c r="D17766" t="s">
        <v>15</v>
      </c>
      <c r="E17766" t="s">
        <v>80</v>
      </c>
      <c r="F17766" t="s">
        <v>17</v>
      </c>
      <c r="G17766">
        <v>16</v>
      </c>
      <c r="H17766">
        <v>398.85</v>
      </c>
      <c r="I17766">
        <v>6381.6</v>
      </c>
      <c r="J17766">
        <v>120</v>
      </c>
      <c r="K17766">
        <v>2</v>
      </c>
      <c r="L17766" t="s">
        <v>18</v>
      </c>
      <c r="M17766">
        <f>(Table1[[#This Row],[Current_Stock]]*Table1[[#This Row],[Unit_Price]])</f>
        <v>47862</v>
      </c>
      <c r="N17766" s="12">
        <f>DATE(YEAR(Table1[[#This Row],[Order_Date]]),MONTH(Table1[[#This Row],[Order_Date]]),1)</f>
        <v>45597</v>
      </c>
    </row>
    <row r="17767" spans="1:14">
      <c r="A17767" t="s">
        <v>1158</v>
      </c>
      <c r="B17767" t="s">
        <v>144</v>
      </c>
      <c r="C17767" t="s">
        <v>145</v>
      </c>
      <c r="D17767" t="s">
        <v>27</v>
      </c>
      <c r="E17767" t="s">
        <v>189</v>
      </c>
      <c r="F17767" t="s">
        <v>46</v>
      </c>
      <c r="G17767">
        <v>3</v>
      </c>
      <c r="H17767">
        <v>850</v>
      </c>
      <c r="I17767">
        <v>2550</v>
      </c>
      <c r="J17767">
        <v>250</v>
      </c>
      <c r="K17767">
        <v>10</v>
      </c>
      <c r="L17767" t="s">
        <v>55</v>
      </c>
      <c r="M17767">
        <f>(Table1[[#This Row],[Current_Stock]]*Table1[[#This Row],[Unit_Price]])</f>
        <v>212500</v>
      </c>
      <c r="N17767" s="12">
        <f>DATE(YEAR(Table1[[#This Row],[Order_Date]]),MONTH(Table1[[#This Row],[Order_Date]]),1)</f>
        <v>45108</v>
      </c>
    </row>
    <row r="17768" spans="1:14">
      <c r="A17768" t="s">
        <v>1313</v>
      </c>
      <c r="B17768" t="s">
        <v>618</v>
      </c>
      <c r="C17768" t="s">
        <v>619</v>
      </c>
      <c r="D17768" t="s">
        <v>53</v>
      </c>
      <c r="E17768" t="s">
        <v>269</v>
      </c>
      <c r="F17768" t="s">
        <v>29</v>
      </c>
      <c r="G17768">
        <v>1</v>
      </c>
      <c r="H17768">
        <v>1471.18</v>
      </c>
      <c r="I17768">
        <v>1471.18</v>
      </c>
      <c r="J17768">
        <v>560</v>
      </c>
      <c r="K17768">
        <v>3</v>
      </c>
      <c r="L17768" t="s">
        <v>55</v>
      </c>
      <c r="M17768">
        <f>(Table1[[#This Row],[Current_Stock]]*Table1[[#This Row],[Unit_Price]])</f>
        <v>823860.8</v>
      </c>
      <c r="N17768" s="12">
        <f>DATE(YEAR(Table1[[#This Row],[Order_Date]]),MONTH(Table1[[#This Row],[Order_Date]]),1)</f>
        <v>45505</v>
      </c>
    </row>
    <row r="17769" spans="1:14">
      <c r="A17769" t="s">
        <v>930</v>
      </c>
      <c r="B17769" t="s">
        <v>396</v>
      </c>
      <c r="C17769" t="s">
        <v>397</v>
      </c>
      <c r="D17769" t="s">
        <v>33</v>
      </c>
      <c r="E17769" t="s">
        <v>184</v>
      </c>
      <c r="F17769" t="s">
        <v>46</v>
      </c>
      <c r="G17769">
        <v>13</v>
      </c>
      <c r="H17769">
        <v>4358.25</v>
      </c>
      <c r="I17769">
        <v>56657.25</v>
      </c>
      <c r="J17769">
        <v>141</v>
      </c>
      <c r="K17769">
        <v>2</v>
      </c>
      <c r="L17769" t="s">
        <v>18</v>
      </c>
      <c r="M17769">
        <f>(Table1[[#This Row],[Current_Stock]]*Table1[[#This Row],[Unit_Price]])</f>
        <v>614513.25</v>
      </c>
      <c r="N17769" s="12">
        <f>DATE(YEAR(Table1[[#This Row],[Order_Date]]),MONTH(Table1[[#This Row],[Order_Date]]),1)</f>
        <v>45200</v>
      </c>
    </row>
    <row r="17770" spans="1:14">
      <c r="A17770" t="s">
        <v>903</v>
      </c>
      <c r="B17770" t="s">
        <v>1070</v>
      </c>
      <c r="C17770" t="s">
        <v>1071</v>
      </c>
      <c r="D17770" t="s">
        <v>22</v>
      </c>
      <c r="E17770" t="s">
        <v>85</v>
      </c>
      <c r="F17770" t="s">
        <v>29</v>
      </c>
      <c r="G17770">
        <v>45</v>
      </c>
      <c r="H17770">
        <v>10485.36</v>
      </c>
      <c r="I17770">
        <v>471841.2</v>
      </c>
      <c r="J17770">
        <v>93</v>
      </c>
      <c r="K17770">
        <v>7</v>
      </c>
      <c r="L17770" t="s">
        <v>105</v>
      </c>
      <c r="M17770">
        <f>(Table1[[#This Row],[Current_Stock]]*Table1[[#This Row],[Unit_Price]])</f>
        <v>975138.4800000001</v>
      </c>
      <c r="N17770" s="12">
        <f>DATE(YEAR(Table1[[#This Row],[Order_Date]]),MONTH(Table1[[#This Row],[Order_Date]]),1)</f>
        <v>44927</v>
      </c>
    </row>
    <row r="17771" spans="1:14">
      <c r="A17771" t="s">
        <v>1163</v>
      </c>
      <c r="B17771" t="s">
        <v>158</v>
      </c>
      <c r="C17771" t="s">
        <v>159</v>
      </c>
      <c r="D17771" t="s">
        <v>96</v>
      </c>
      <c r="E17771" t="s">
        <v>184</v>
      </c>
      <c r="F17771" t="s">
        <v>40</v>
      </c>
      <c r="G17771">
        <v>8</v>
      </c>
      <c r="H17771">
        <v>2108.19</v>
      </c>
      <c r="I17771">
        <v>16865.52</v>
      </c>
      <c r="J17771">
        <v>353</v>
      </c>
      <c r="K17771">
        <v>8</v>
      </c>
      <c r="L17771" t="s">
        <v>18</v>
      </c>
      <c r="M17771">
        <f>(Table1[[#This Row],[Current_Stock]]*Table1[[#This Row],[Unit_Price]])</f>
        <v>744191.07000000007</v>
      </c>
      <c r="N17771" s="12">
        <f>DATE(YEAR(Table1[[#This Row],[Order_Date]]),MONTH(Table1[[#This Row],[Order_Date]]),1)</f>
        <v>44958</v>
      </c>
    </row>
    <row r="17772" spans="1:14">
      <c r="A17772" t="s">
        <v>1135</v>
      </c>
      <c r="B17772" t="s">
        <v>977</v>
      </c>
      <c r="C17772" t="s">
        <v>978</v>
      </c>
      <c r="D17772" t="s">
        <v>96</v>
      </c>
      <c r="E17772" t="s">
        <v>104</v>
      </c>
      <c r="F17772" t="s">
        <v>46</v>
      </c>
      <c r="G17772">
        <v>6</v>
      </c>
      <c r="H17772">
        <v>3367.92</v>
      </c>
      <c r="I17772">
        <v>20207.52</v>
      </c>
      <c r="J17772">
        <v>563</v>
      </c>
      <c r="K17772">
        <v>4</v>
      </c>
      <c r="L17772" t="s">
        <v>18</v>
      </c>
      <c r="M17772">
        <f>(Table1[[#This Row],[Current_Stock]]*Table1[[#This Row],[Unit_Price]])</f>
        <v>1896138.96</v>
      </c>
      <c r="N17772" s="12">
        <f>DATE(YEAR(Table1[[#This Row],[Order_Date]]),MONTH(Table1[[#This Row],[Order_Date]]),1)</f>
        <v>45627</v>
      </c>
    </row>
    <row r="17773" spans="1:14">
      <c r="A17773" t="s">
        <v>455</v>
      </c>
      <c r="B17773" t="s">
        <v>284</v>
      </c>
      <c r="C17773" t="s">
        <v>285</v>
      </c>
      <c r="D17773" t="s">
        <v>15</v>
      </c>
      <c r="E17773" t="s">
        <v>34</v>
      </c>
      <c r="F17773" t="s">
        <v>29</v>
      </c>
      <c r="G17773">
        <v>16</v>
      </c>
      <c r="H17773">
        <v>234.01</v>
      </c>
      <c r="I17773">
        <v>3744.16</v>
      </c>
      <c r="J17773">
        <v>177</v>
      </c>
      <c r="K17773">
        <v>10</v>
      </c>
      <c r="L17773" t="s">
        <v>18</v>
      </c>
      <c r="M17773">
        <f>(Table1[[#This Row],[Current_Stock]]*Table1[[#This Row],[Unit_Price]])</f>
        <v>41419.769999999997</v>
      </c>
      <c r="N17773" s="12">
        <f>DATE(YEAR(Table1[[#This Row],[Order_Date]]),MONTH(Table1[[#This Row],[Order_Date]]),1)</f>
        <v>45597</v>
      </c>
    </row>
    <row r="17774" spans="1:14">
      <c r="A17774" t="s">
        <v>196</v>
      </c>
      <c r="B17774" t="s">
        <v>178</v>
      </c>
      <c r="C17774" t="s">
        <v>179</v>
      </c>
      <c r="D17774" t="s">
        <v>22</v>
      </c>
      <c r="E17774" t="s">
        <v>330</v>
      </c>
      <c r="F17774" t="s">
        <v>17</v>
      </c>
      <c r="G17774">
        <v>33</v>
      </c>
      <c r="H17774">
        <v>15037.4</v>
      </c>
      <c r="I17774">
        <v>496234.2</v>
      </c>
      <c r="J17774">
        <v>95</v>
      </c>
      <c r="K17774">
        <v>5</v>
      </c>
      <c r="L17774" t="s">
        <v>105</v>
      </c>
      <c r="M17774">
        <f>(Table1[[#This Row],[Current_Stock]]*Table1[[#This Row],[Unit_Price]])</f>
        <v>1428553</v>
      </c>
      <c r="N17774" s="12">
        <f>DATE(YEAR(Table1[[#This Row],[Order_Date]]),MONTH(Table1[[#This Row],[Order_Date]]),1)</f>
        <v>45597</v>
      </c>
    </row>
    <row r="17775" spans="1:14">
      <c r="A17775" t="s">
        <v>434</v>
      </c>
      <c r="B17775" t="s">
        <v>517</v>
      </c>
      <c r="C17775" t="s">
        <v>518</v>
      </c>
      <c r="D17775" t="s">
        <v>38</v>
      </c>
      <c r="E17775" t="s">
        <v>269</v>
      </c>
      <c r="F17775" t="s">
        <v>17</v>
      </c>
      <c r="G17775">
        <v>17</v>
      </c>
      <c r="H17775">
        <v>4444.6099999999997</v>
      </c>
      <c r="I17775">
        <v>75558.37</v>
      </c>
      <c r="J17775">
        <v>248</v>
      </c>
      <c r="K17775">
        <v>3</v>
      </c>
      <c r="L17775" t="s">
        <v>18</v>
      </c>
      <c r="M17775">
        <f>(Table1[[#This Row],[Current_Stock]]*Table1[[#This Row],[Unit_Price]])</f>
        <v>1102263.28</v>
      </c>
      <c r="N17775" s="12">
        <f>DATE(YEAR(Table1[[#This Row],[Order_Date]]),MONTH(Table1[[#This Row],[Order_Date]]),1)</f>
        <v>45444</v>
      </c>
    </row>
    <row r="17776" spans="1:14">
      <c r="A17776" t="s">
        <v>512</v>
      </c>
      <c r="B17776" t="s">
        <v>656</v>
      </c>
      <c r="C17776" t="s">
        <v>657</v>
      </c>
      <c r="D17776" t="s">
        <v>44</v>
      </c>
      <c r="E17776" t="s">
        <v>59</v>
      </c>
      <c r="F17776" t="s">
        <v>17</v>
      </c>
      <c r="G17776">
        <v>38</v>
      </c>
      <c r="H17776">
        <v>306.02999999999997</v>
      </c>
      <c r="I17776">
        <v>11629.14</v>
      </c>
      <c r="J17776">
        <v>49</v>
      </c>
      <c r="K17776">
        <v>2</v>
      </c>
      <c r="L17776" t="s">
        <v>105</v>
      </c>
      <c r="M17776">
        <f>(Table1[[#This Row],[Current_Stock]]*Table1[[#This Row],[Unit_Price]])</f>
        <v>14995.47</v>
      </c>
      <c r="N17776" s="12">
        <f>DATE(YEAR(Table1[[#This Row],[Order_Date]]),MONTH(Table1[[#This Row],[Order_Date]]),1)</f>
        <v>45078</v>
      </c>
    </row>
    <row r="17777" spans="1:14">
      <c r="A17777" t="s">
        <v>1383</v>
      </c>
      <c r="B17777" t="s">
        <v>102</v>
      </c>
      <c r="C17777" t="s">
        <v>103</v>
      </c>
      <c r="D17777" t="s">
        <v>22</v>
      </c>
      <c r="E17777" t="s">
        <v>184</v>
      </c>
      <c r="F17777" t="s">
        <v>40</v>
      </c>
      <c r="G17777">
        <v>48</v>
      </c>
      <c r="H17777">
        <v>14542.12</v>
      </c>
      <c r="I17777">
        <v>698021.76</v>
      </c>
      <c r="J17777">
        <v>84</v>
      </c>
      <c r="K17777">
        <v>11</v>
      </c>
      <c r="L17777" t="s">
        <v>105</v>
      </c>
      <c r="M17777">
        <f>(Table1[[#This Row],[Current_Stock]]*Table1[[#This Row],[Unit_Price]])</f>
        <v>1221538.08</v>
      </c>
      <c r="N17777" s="12">
        <f>DATE(YEAR(Table1[[#This Row],[Order_Date]]),MONTH(Table1[[#This Row],[Order_Date]]),1)</f>
        <v>44927</v>
      </c>
    </row>
    <row r="17778" spans="1:14">
      <c r="A17778" t="s">
        <v>1287</v>
      </c>
      <c r="B17778" t="s">
        <v>201</v>
      </c>
      <c r="C17778" t="s">
        <v>202</v>
      </c>
      <c r="D17778" t="s">
        <v>22</v>
      </c>
      <c r="E17778" t="s">
        <v>50</v>
      </c>
      <c r="F17778" t="s">
        <v>46</v>
      </c>
      <c r="G17778">
        <v>39</v>
      </c>
      <c r="H17778">
        <v>8380.5300000000007</v>
      </c>
      <c r="I17778">
        <v>326840.67</v>
      </c>
      <c r="J17778">
        <v>55</v>
      </c>
      <c r="K17778">
        <v>3</v>
      </c>
      <c r="L17778" t="s">
        <v>105</v>
      </c>
      <c r="M17778">
        <f>(Table1[[#This Row],[Current_Stock]]*Table1[[#This Row],[Unit_Price]])</f>
        <v>460929.15</v>
      </c>
      <c r="N17778" s="12">
        <f>DATE(YEAR(Table1[[#This Row],[Order_Date]]),MONTH(Table1[[#This Row],[Order_Date]]),1)</f>
        <v>45017</v>
      </c>
    </row>
    <row r="17779" spans="1:14">
      <c r="A17779" t="s">
        <v>455</v>
      </c>
      <c r="B17779" t="s">
        <v>393</v>
      </c>
      <c r="C17779" t="s">
        <v>394</v>
      </c>
      <c r="D17779" t="s">
        <v>33</v>
      </c>
      <c r="E17779" t="s">
        <v>330</v>
      </c>
      <c r="F17779" t="s">
        <v>29</v>
      </c>
      <c r="G17779">
        <v>8</v>
      </c>
      <c r="H17779">
        <v>3129.49</v>
      </c>
      <c r="I17779">
        <v>25035.919999999998</v>
      </c>
      <c r="J17779">
        <v>148</v>
      </c>
      <c r="K17779">
        <v>5</v>
      </c>
      <c r="L17779" t="s">
        <v>18</v>
      </c>
      <c r="M17779">
        <f>(Table1[[#This Row],[Current_Stock]]*Table1[[#This Row],[Unit_Price]])</f>
        <v>463164.51999999996</v>
      </c>
      <c r="N17779" s="12">
        <f>DATE(YEAR(Table1[[#This Row],[Order_Date]]),MONTH(Table1[[#This Row],[Order_Date]]),1)</f>
        <v>45597</v>
      </c>
    </row>
    <row r="17780" spans="1:14">
      <c r="A17780" t="s">
        <v>1223</v>
      </c>
      <c r="B17780" t="s">
        <v>302</v>
      </c>
      <c r="C17780" t="s">
        <v>303</v>
      </c>
      <c r="D17780" t="s">
        <v>38</v>
      </c>
      <c r="E17780" t="s">
        <v>104</v>
      </c>
      <c r="F17780" t="s">
        <v>46</v>
      </c>
      <c r="G17780">
        <v>15</v>
      </c>
      <c r="H17780">
        <v>3096.51</v>
      </c>
      <c r="I17780">
        <v>46447.65</v>
      </c>
      <c r="J17780">
        <v>148</v>
      </c>
      <c r="K17780">
        <v>12</v>
      </c>
      <c r="L17780" t="s">
        <v>18</v>
      </c>
      <c r="M17780">
        <f>(Table1[[#This Row],[Current_Stock]]*Table1[[#This Row],[Unit_Price]])</f>
        <v>458283.48000000004</v>
      </c>
      <c r="N17780" s="12">
        <f>DATE(YEAR(Table1[[#This Row],[Order_Date]]),MONTH(Table1[[#This Row],[Order_Date]]),1)</f>
        <v>45474</v>
      </c>
    </row>
    <row r="17781" spans="1:14">
      <c r="A17781" t="s">
        <v>950</v>
      </c>
      <c r="B17781" t="s">
        <v>275</v>
      </c>
      <c r="C17781" t="s">
        <v>276</v>
      </c>
      <c r="D17781" t="s">
        <v>183</v>
      </c>
      <c r="E17781" t="s">
        <v>97</v>
      </c>
      <c r="F17781" t="s">
        <v>29</v>
      </c>
      <c r="G17781">
        <v>15</v>
      </c>
      <c r="H17781">
        <v>1319.82</v>
      </c>
      <c r="I17781">
        <v>19797.3</v>
      </c>
      <c r="J17781">
        <v>114</v>
      </c>
      <c r="K17781">
        <v>3</v>
      </c>
      <c r="L17781" t="s">
        <v>18</v>
      </c>
      <c r="M17781">
        <f>(Table1[[#This Row],[Current_Stock]]*Table1[[#This Row],[Unit_Price]])</f>
        <v>150459.47999999998</v>
      </c>
      <c r="N17781" s="12">
        <f>DATE(YEAR(Table1[[#This Row],[Order_Date]]),MONTH(Table1[[#This Row],[Order_Date]]),1)</f>
        <v>45627</v>
      </c>
    </row>
    <row r="17782" spans="1:14">
      <c r="A17782" t="s">
        <v>1043</v>
      </c>
      <c r="B17782" t="s">
        <v>358</v>
      </c>
      <c r="C17782" t="s">
        <v>359</v>
      </c>
      <c r="D17782" t="s">
        <v>53</v>
      </c>
      <c r="E17782" t="s">
        <v>243</v>
      </c>
      <c r="F17782" t="s">
        <v>29</v>
      </c>
      <c r="G17782">
        <v>9</v>
      </c>
      <c r="H17782">
        <v>1299.83</v>
      </c>
      <c r="I17782">
        <v>11698.47</v>
      </c>
      <c r="J17782">
        <v>330</v>
      </c>
      <c r="K17782">
        <v>7</v>
      </c>
      <c r="L17782" t="s">
        <v>55</v>
      </c>
      <c r="M17782">
        <f>(Table1[[#This Row],[Current_Stock]]*Table1[[#This Row],[Unit_Price]])</f>
        <v>428943.89999999997</v>
      </c>
      <c r="N17782" s="12">
        <f>DATE(YEAR(Table1[[#This Row],[Order_Date]]),MONTH(Table1[[#This Row],[Order_Date]]),1)</f>
        <v>45566</v>
      </c>
    </row>
    <row r="17783" spans="1:14">
      <c r="A17783" t="s">
        <v>462</v>
      </c>
      <c r="B17783" t="s">
        <v>111</v>
      </c>
      <c r="C17783" t="s">
        <v>112</v>
      </c>
      <c r="D17783" t="s">
        <v>84</v>
      </c>
      <c r="E17783" t="s">
        <v>50</v>
      </c>
      <c r="F17783" t="s">
        <v>17</v>
      </c>
      <c r="G17783">
        <v>19</v>
      </c>
      <c r="H17783">
        <v>6875.6</v>
      </c>
      <c r="I17783">
        <v>130636.4</v>
      </c>
      <c r="J17783">
        <v>213</v>
      </c>
      <c r="K17783">
        <v>3</v>
      </c>
      <c r="L17783" t="s">
        <v>18</v>
      </c>
      <c r="M17783">
        <f>(Table1[[#This Row],[Current_Stock]]*Table1[[#This Row],[Unit_Price]])</f>
        <v>1464502.8</v>
      </c>
      <c r="N17783" s="12">
        <f>DATE(YEAR(Table1[[#This Row],[Order_Date]]),MONTH(Table1[[#This Row],[Order_Date]]),1)</f>
        <v>45383</v>
      </c>
    </row>
    <row r="17784" spans="1:14">
      <c r="A17784" t="s">
        <v>1130</v>
      </c>
      <c r="B17784" t="s">
        <v>559</v>
      </c>
      <c r="C17784" t="s">
        <v>560</v>
      </c>
      <c r="D17784" t="s">
        <v>183</v>
      </c>
      <c r="E17784" t="s">
        <v>109</v>
      </c>
      <c r="F17784" t="s">
        <v>29</v>
      </c>
      <c r="G17784">
        <v>22</v>
      </c>
      <c r="H17784">
        <v>431.58</v>
      </c>
      <c r="I17784">
        <v>9494.76</v>
      </c>
      <c r="J17784">
        <v>144</v>
      </c>
      <c r="K17784">
        <v>5</v>
      </c>
      <c r="L17784" t="s">
        <v>18</v>
      </c>
      <c r="M17784">
        <f>(Table1[[#This Row],[Current_Stock]]*Table1[[#This Row],[Unit_Price]])</f>
        <v>62147.519999999997</v>
      </c>
      <c r="N17784" s="12">
        <f>DATE(YEAR(Table1[[#This Row],[Order_Date]]),MONTH(Table1[[#This Row],[Order_Date]]),1)</f>
        <v>45017</v>
      </c>
    </row>
    <row r="17785" spans="1:14">
      <c r="A17785" t="s">
        <v>206</v>
      </c>
      <c r="B17785" t="s">
        <v>501</v>
      </c>
      <c r="C17785" t="s">
        <v>502</v>
      </c>
      <c r="D17785" t="s">
        <v>15</v>
      </c>
      <c r="E17785" t="s">
        <v>104</v>
      </c>
      <c r="F17785" t="s">
        <v>46</v>
      </c>
      <c r="G17785">
        <v>24</v>
      </c>
      <c r="H17785">
        <v>107.08</v>
      </c>
      <c r="I17785">
        <v>2569.92</v>
      </c>
      <c r="J17785">
        <v>96</v>
      </c>
      <c r="K17785">
        <v>13</v>
      </c>
      <c r="L17785" t="s">
        <v>18</v>
      </c>
      <c r="M17785">
        <f>(Table1[[#This Row],[Current_Stock]]*Table1[[#This Row],[Unit_Price]])</f>
        <v>10279.68</v>
      </c>
      <c r="N17785" s="12">
        <f>DATE(YEAR(Table1[[#This Row],[Order_Date]]),MONTH(Table1[[#This Row],[Order_Date]]),1)</f>
        <v>45078</v>
      </c>
    </row>
    <row r="17786" spans="1:14">
      <c r="A17786" t="s">
        <v>872</v>
      </c>
      <c r="B17786" t="s">
        <v>1034</v>
      </c>
      <c r="C17786" t="s">
        <v>1035</v>
      </c>
      <c r="D17786" t="s">
        <v>84</v>
      </c>
      <c r="E17786" t="s">
        <v>50</v>
      </c>
      <c r="F17786" t="s">
        <v>46</v>
      </c>
      <c r="G17786">
        <v>15</v>
      </c>
      <c r="H17786">
        <v>27708.6</v>
      </c>
      <c r="I17786">
        <v>415629</v>
      </c>
      <c r="J17786">
        <v>228</v>
      </c>
      <c r="K17786">
        <v>6</v>
      </c>
      <c r="L17786" t="s">
        <v>18</v>
      </c>
      <c r="M17786">
        <f>(Table1[[#This Row],[Current_Stock]]*Table1[[#This Row],[Unit_Price]])</f>
        <v>6317560.7999999998</v>
      </c>
      <c r="N17786" s="12">
        <f>DATE(YEAR(Table1[[#This Row],[Order_Date]]),MONTH(Table1[[#This Row],[Order_Date]]),1)</f>
        <v>44986</v>
      </c>
    </row>
    <row r="17787" spans="1:14">
      <c r="A17787" t="s">
        <v>824</v>
      </c>
      <c r="B17787" t="s">
        <v>358</v>
      </c>
      <c r="C17787" t="s">
        <v>359</v>
      </c>
      <c r="D17787" t="s">
        <v>53</v>
      </c>
      <c r="E17787" t="s">
        <v>34</v>
      </c>
      <c r="F17787" t="s">
        <v>40</v>
      </c>
      <c r="G17787">
        <v>3</v>
      </c>
      <c r="H17787">
        <v>2320.9299999999998</v>
      </c>
      <c r="I17787">
        <v>6962.79</v>
      </c>
      <c r="J17787">
        <v>405</v>
      </c>
      <c r="K17787">
        <v>7</v>
      </c>
      <c r="L17787" t="s">
        <v>18</v>
      </c>
      <c r="M17787">
        <f>(Table1[[#This Row],[Current_Stock]]*Table1[[#This Row],[Unit_Price]])</f>
        <v>939976.64999999991</v>
      </c>
      <c r="N17787" s="12">
        <f>DATE(YEAR(Table1[[#This Row],[Order_Date]]),MONTH(Table1[[#This Row],[Order_Date]]),1)</f>
        <v>45566</v>
      </c>
    </row>
    <row r="17788" spans="1:14">
      <c r="A17788" t="s">
        <v>363</v>
      </c>
      <c r="B17788" t="s">
        <v>535</v>
      </c>
      <c r="C17788" t="s">
        <v>536</v>
      </c>
      <c r="D17788" t="s">
        <v>27</v>
      </c>
      <c r="E17788" t="s">
        <v>85</v>
      </c>
      <c r="F17788" t="s">
        <v>40</v>
      </c>
      <c r="G17788">
        <v>1</v>
      </c>
      <c r="H17788">
        <v>1391.09</v>
      </c>
      <c r="I17788">
        <v>1391.09</v>
      </c>
      <c r="J17788">
        <v>369</v>
      </c>
      <c r="K17788">
        <v>11</v>
      </c>
      <c r="L17788" t="s">
        <v>55</v>
      </c>
      <c r="M17788">
        <f>(Table1[[#This Row],[Current_Stock]]*Table1[[#This Row],[Unit_Price]])</f>
        <v>513312.20999999996</v>
      </c>
      <c r="N17788" s="12">
        <f>DATE(YEAR(Table1[[#This Row],[Order_Date]]),MONTH(Table1[[#This Row],[Order_Date]]),1)</f>
        <v>45261</v>
      </c>
    </row>
    <row r="17789" spans="1:14">
      <c r="A17789" t="s">
        <v>1330</v>
      </c>
      <c r="B17789" t="s">
        <v>469</v>
      </c>
      <c r="C17789" t="s">
        <v>470</v>
      </c>
      <c r="D17789" t="s">
        <v>27</v>
      </c>
      <c r="E17789" t="s">
        <v>23</v>
      </c>
      <c r="F17789" t="s">
        <v>17</v>
      </c>
      <c r="G17789">
        <v>1</v>
      </c>
      <c r="H17789">
        <v>1736.07</v>
      </c>
      <c r="I17789">
        <v>1736.07</v>
      </c>
      <c r="J17789">
        <v>252</v>
      </c>
      <c r="K17789">
        <v>12</v>
      </c>
      <c r="L17789" t="s">
        <v>18</v>
      </c>
      <c r="M17789">
        <f>(Table1[[#This Row],[Current_Stock]]*Table1[[#This Row],[Unit_Price]])</f>
        <v>437489.63999999996</v>
      </c>
      <c r="N17789" s="12">
        <f>DATE(YEAR(Table1[[#This Row],[Order_Date]]),MONTH(Table1[[#This Row],[Order_Date]]),1)</f>
        <v>45444</v>
      </c>
    </row>
    <row r="17790" spans="1:14">
      <c r="A17790" t="s">
        <v>1252</v>
      </c>
      <c r="B17790" t="s">
        <v>284</v>
      </c>
      <c r="C17790" t="s">
        <v>285</v>
      </c>
      <c r="D17790" t="s">
        <v>15</v>
      </c>
      <c r="E17790" t="s">
        <v>104</v>
      </c>
      <c r="F17790" t="s">
        <v>17</v>
      </c>
      <c r="G17790">
        <v>9</v>
      </c>
      <c r="H17790">
        <v>99.79</v>
      </c>
      <c r="I17790">
        <v>898.11</v>
      </c>
      <c r="J17790">
        <v>240</v>
      </c>
      <c r="K17790">
        <v>7</v>
      </c>
      <c r="L17790" t="s">
        <v>18</v>
      </c>
      <c r="M17790">
        <f>(Table1[[#This Row],[Current_Stock]]*Table1[[#This Row],[Unit_Price]])</f>
        <v>23949.600000000002</v>
      </c>
      <c r="N17790" s="12">
        <f>DATE(YEAR(Table1[[#This Row],[Order_Date]]),MONTH(Table1[[#This Row],[Order_Date]]),1)</f>
        <v>45566</v>
      </c>
    </row>
    <row r="17791" spans="1:14">
      <c r="A17791" t="s">
        <v>515</v>
      </c>
      <c r="B17791" t="s">
        <v>944</v>
      </c>
      <c r="C17791" t="s">
        <v>945</v>
      </c>
      <c r="D17791" t="s">
        <v>15</v>
      </c>
      <c r="E17791" t="s">
        <v>167</v>
      </c>
      <c r="F17791" t="s">
        <v>60</v>
      </c>
      <c r="G17791">
        <v>17</v>
      </c>
      <c r="H17791">
        <v>394.21</v>
      </c>
      <c r="I17791">
        <v>6701.57</v>
      </c>
      <c r="J17791">
        <v>185</v>
      </c>
      <c r="K17791">
        <v>2</v>
      </c>
      <c r="L17791" t="s">
        <v>18</v>
      </c>
      <c r="M17791">
        <f>(Table1[[#This Row],[Current_Stock]]*Table1[[#This Row],[Unit_Price]])</f>
        <v>72928.849999999991</v>
      </c>
      <c r="N17791" s="12">
        <f>DATE(YEAR(Table1[[#This Row],[Order_Date]]),MONTH(Table1[[#This Row],[Order_Date]]),1)</f>
        <v>44927</v>
      </c>
    </row>
    <row r="17792" spans="1:14">
      <c r="A17792" t="s">
        <v>947</v>
      </c>
      <c r="B17792" t="s">
        <v>1117</v>
      </c>
      <c r="C17792" t="s">
        <v>1118</v>
      </c>
      <c r="D17792" t="s">
        <v>84</v>
      </c>
      <c r="E17792" t="s">
        <v>189</v>
      </c>
      <c r="F17792" t="s">
        <v>60</v>
      </c>
      <c r="G17792">
        <v>15</v>
      </c>
      <c r="H17792">
        <v>1721.6</v>
      </c>
      <c r="I17792">
        <v>25824</v>
      </c>
      <c r="J17792">
        <v>195</v>
      </c>
      <c r="K17792">
        <v>13</v>
      </c>
      <c r="L17792" t="s">
        <v>18</v>
      </c>
      <c r="M17792">
        <f>(Table1[[#This Row],[Current_Stock]]*Table1[[#This Row],[Unit_Price]])</f>
        <v>335712</v>
      </c>
      <c r="N17792" s="12">
        <f>DATE(YEAR(Table1[[#This Row],[Order_Date]]),MONTH(Table1[[#This Row],[Order_Date]]),1)</f>
        <v>45505</v>
      </c>
    </row>
    <row r="17793" spans="1:14">
      <c r="A17793" t="s">
        <v>1321</v>
      </c>
      <c r="B17793" t="s">
        <v>777</v>
      </c>
      <c r="C17793" t="s">
        <v>778</v>
      </c>
      <c r="D17793" t="s">
        <v>84</v>
      </c>
      <c r="E17793" t="s">
        <v>269</v>
      </c>
      <c r="F17793" t="s">
        <v>29</v>
      </c>
      <c r="G17793">
        <v>11</v>
      </c>
      <c r="H17793">
        <v>18794.919999999998</v>
      </c>
      <c r="I17793">
        <v>206744.12</v>
      </c>
      <c r="J17793">
        <v>92</v>
      </c>
      <c r="K17793">
        <v>6</v>
      </c>
      <c r="L17793" t="s">
        <v>18</v>
      </c>
      <c r="M17793">
        <f>(Table1[[#This Row],[Current_Stock]]*Table1[[#This Row],[Unit_Price]])</f>
        <v>1729132.64</v>
      </c>
      <c r="N17793" s="12">
        <f>DATE(YEAR(Table1[[#This Row],[Order_Date]]),MONTH(Table1[[#This Row],[Order_Date]]),1)</f>
        <v>45108</v>
      </c>
    </row>
    <row r="17794" spans="1:14">
      <c r="A17794" t="s">
        <v>769</v>
      </c>
      <c r="B17794" t="s">
        <v>541</v>
      </c>
      <c r="C17794" t="s">
        <v>542</v>
      </c>
      <c r="D17794" t="s">
        <v>96</v>
      </c>
      <c r="E17794" t="s">
        <v>113</v>
      </c>
      <c r="F17794" t="s">
        <v>46</v>
      </c>
      <c r="G17794">
        <v>8</v>
      </c>
      <c r="H17794">
        <v>1369.71</v>
      </c>
      <c r="I17794">
        <v>10957.68</v>
      </c>
      <c r="J17794">
        <v>438</v>
      </c>
      <c r="K17794">
        <v>5</v>
      </c>
      <c r="L17794" t="s">
        <v>18</v>
      </c>
      <c r="M17794">
        <f>(Table1[[#This Row],[Current_Stock]]*Table1[[#This Row],[Unit_Price]])</f>
        <v>599932.98</v>
      </c>
      <c r="N17794" s="12">
        <f>DATE(YEAR(Table1[[#This Row],[Order_Date]]),MONTH(Table1[[#This Row],[Order_Date]]),1)</f>
        <v>44927</v>
      </c>
    </row>
    <row r="17795" spans="1:14">
      <c r="A17795" t="s">
        <v>973</v>
      </c>
      <c r="B17795" t="s">
        <v>1111</v>
      </c>
      <c r="C17795" t="s">
        <v>1112</v>
      </c>
      <c r="D17795" t="s">
        <v>22</v>
      </c>
      <c r="E17795" t="s">
        <v>45</v>
      </c>
      <c r="F17795" t="s">
        <v>40</v>
      </c>
      <c r="G17795">
        <v>28</v>
      </c>
      <c r="H17795">
        <v>4292.29</v>
      </c>
      <c r="I17795">
        <v>120184.12</v>
      </c>
      <c r="J17795">
        <v>72</v>
      </c>
      <c r="K17795">
        <v>5</v>
      </c>
      <c r="L17795" t="s">
        <v>105</v>
      </c>
      <c r="M17795">
        <f>(Table1[[#This Row],[Current_Stock]]*Table1[[#This Row],[Unit_Price]])</f>
        <v>309044.88</v>
      </c>
      <c r="N17795" s="12">
        <f>DATE(YEAR(Table1[[#This Row],[Order_Date]]),MONTH(Table1[[#This Row],[Order_Date]]),1)</f>
        <v>45383</v>
      </c>
    </row>
    <row r="17796" spans="1:14">
      <c r="A17796" t="s">
        <v>1333</v>
      </c>
      <c r="B17796" t="s">
        <v>1119</v>
      </c>
      <c r="C17796" t="s">
        <v>1120</v>
      </c>
      <c r="D17796" t="s">
        <v>96</v>
      </c>
      <c r="E17796" t="s">
        <v>23</v>
      </c>
      <c r="F17796" t="s">
        <v>17</v>
      </c>
      <c r="G17796">
        <v>3</v>
      </c>
      <c r="H17796">
        <v>4308.87</v>
      </c>
      <c r="I17796">
        <v>12926.61</v>
      </c>
      <c r="J17796">
        <v>359</v>
      </c>
      <c r="K17796">
        <v>4</v>
      </c>
      <c r="L17796" t="s">
        <v>55</v>
      </c>
      <c r="M17796">
        <f>(Table1[[#This Row],[Current_Stock]]*Table1[[#This Row],[Unit_Price]])</f>
        <v>1546884.33</v>
      </c>
      <c r="N17796" s="12">
        <f>DATE(YEAR(Table1[[#This Row],[Order_Date]]),MONTH(Table1[[#This Row],[Order_Date]]),1)</f>
        <v>45078</v>
      </c>
    </row>
    <row r="17797" spans="1:14">
      <c r="A17797" t="s">
        <v>1270</v>
      </c>
      <c r="B17797" t="s">
        <v>147</v>
      </c>
      <c r="C17797" t="s">
        <v>148</v>
      </c>
      <c r="D17797" t="s">
        <v>53</v>
      </c>
      <c r="E17797" t="s">
        <v>80</v>
      </c>
      <c r="F17797" t="s">
        <v>17</v>
      </c>
      <c r="G17797">
        <v>1</v>
      </c>
      <c r="H17797">
        <v>4443.8599999999997</v>
      </c>
      <c r="I17797">
        <v>4443.8599999999997</v>
      </c>
      <c r="J17797">
        <v>501</v>
      </c>
      <c r="K17797">
        <v>6</v>
      </c>
      <c r="L17797" t="s">
        <v>18</v>
      </c>
      <c r="M17797">
        <f>(Table1[[#This Row],[Current_Stock]]*Table1[[#This Row],[Unit_Price]])</f>
        <v>2226373.86</v>
      </c>
      <c r="N17797" s="12">
        <f>DATE(YEAR(Table1[[#This Row],[Order_Date]]),MONTH(Table1[[#This Row],[Order_Date]]),1)</f>
        <v>45261</v>
      </c>
    </row>
    <row r="17798" spans="1:14">
      <c r="A17798" t="s">
        <v>1219</v>
      </c>
      <c r="B17798" t="s">
        <v>425</v>
      </c>
      <c r="C17798" t="s">
        <v>426</v>
      </c>
      <c r="D17798" t="s">
        <v>38</v>
      </c>
      <c r="E17798" t="s">
        <v>153</v>
      </c>
      <c r="F17798" t="s">
        <v>17</v>
      </c>
      <c r="G17798">
        <v>8</v>
      </c>
      <c r="H17798">
        <v>1137.9000000000001</v>
      </c>
      <c r="I17798">
        <v>9103.2000000000007</v>
      </c>
      <c r="J17798">
        <v>147</v>
      </c>
      <c r="K17798">
        <v>13</v>
      </c>
      <c r="L17798" t="s">
        <v>18</v>
      </c>
      <c r="M17798">
        <f>(Table1[[#This Row],[Current_Stock]]*Table1[[#This Row],[Unit_Price]])</f>
        <v>167271.30000000002</v>
      </c>
      <c r="N17798" s="12">
        <f>DATE(YEAR(Table1[[#This Row],[Order_Date]]),MONTH(Table1[[#This Row],[Order_Date]]),1)</f>
        <v>44958</v>
      </c>
    </row>
    <row r="17799" spans="1:14">
      <c r="A17799" t="s">
        <v>1131</v>
      </c>
      <c r="B17799" t="s">
        <v>673</v>
      </c>
      <c r="C17799" t="s">
        <v>674</v>
      </c>
      <c r="D17799" t="s">
        <v>22</v>
      </c>
      <c r="E17799" t="s">
        <v>59</v>
      </c>
      <c r="F17799" t="s">
        <v>60</v>
      </c>
      <c r="G17799">
        <v>33</v>
      </c>
      <c r="H17799">
        <v>6046.69</v>
      </c>
      <c r="I17799">
        <v>199540.77</v>
      </c>
      <c r="J17799">
        <v>70</v>
      </c>
      <c r="K17799">
        <v>8</v>
      </c>
      <c r="L17799" t="s">
        <v>18</v>
      </c>
      <c r="M17799">
        <f>(Table1[[#This Row],[Current_Stock]]*Table1[[#This Row],[Unit_Price]])</f>
        <v>423268.3</v>
      </c>
      <c r="N17799" s="12">
        <f>DATE(YEAR(Table1[[#This Row],[Order_Date]]),MONTH(Table1[[#This Row],[Order_Date]]),1)</f>
        <v>45047</v>
      </c>
    </row>
    <row r="17800" spans="1:14">
      <c r="A17800" t="s">
        <v>1153</v>
      </c>
      <c r="B17800" t="s">
        <v>353</v>
      </c>
      <c r="C17800" t="s">
        <v>354</v>
      </c>
      <c r="D17800" t="s">
        <v>84</v>
      </c>
      <c r="E17800" t="s">
        <v>23</v>
      </c>
      <c r="F17800" t="s">
        <v>60</v>
      </c>
      <c r="G17800">
        <v>18</v>
      </c>
      <c r="H17800">
        <v>10156.209999999999</v>
      </c>
      <c r="I17800">
        <v>182811.78</v>
      </c>
      <c r="J17800">
        <v>127</v>
      </c>
      <c r="K17800">
        <v>4</v>
      </c>
      <c r="L17800" t="s">
        <v>18</v>
      </c>
      <c r="M17800">
        <f>(Table1[[#This Row],[Current_Stock]]*Table1[[#This Row],[Unit_Price]])</f>
        <v>1289838.67</v>
      </c>
      <c r="N17800" s="12">
        <f>DATE(YEAR(Table1[[#This Row],[Order_Date]]),MONTH(Table1[[#This Row],[Order_Date]]),1)</f>
        <v>45505</v>
      </c>
    </row>
    <row r="17801" spans="1:14">
      <c r="A17801" t="s">
        <v>1264</v>
      </c>
      <c r="B17801" t="s">
        <v>68</v>
      </c>
      <c r="C17801" t="s">
        <v>69</v>
      </c>
      <c r="D17801" t="s">
        <v>44</v>
      </c>
      <c r="E17801" t="s">
        <v>97</v>
      </c>
      <c r="F17801" t="s">
        <v>29</v>
      </c>
      <c r="G17801">
        <v>29</v>
      </c>
      <c r="H17801">
        <v>2671.02</v>
      </c>
      <c r="I17801">
        <v>77459.58</v>
      </c>
      <c r="J17801">
        <v>72</v>
      </c>
      <c r="K17801">
        <v>5</v>
      </c>
      <c r="L17801" t="s">
        <v>105</v>
      </c>
      <c r="M17801">
        <f>(Table1[[#This Row],[Current_Stock]]*Table1[[#This Row],[Unit_Price]])</f>
        <v>192313.44</v>
      </c>
      <c r="N17801" s="12">
        <f>DATE(YEAR(Table1[[#This Row],[Order_Date]]),MONTH(Table1[[#This Row],[Order_Date]]),1)</f>
        <v>45597</v>
      </c>
    </row>
    <row r="17802" spans="1:14">
      <c r="A17802" t="s">
        <v>1357</v>
      </c>
      <c r="B17802" t="s">
        <v>410</v>
      </c>
      <c r="C17802" t="s">
        <v>411</v>
      </c>
      <c r="D17802" t="s">
        <v>38</v>
      </c>
      <c r="E17802" t="s">
        <v>54</v>
      </c>
      <c r="F17802" t="s">
        <v>60</v>
      </c>
      <c r="G17802">
        <v>9</v>
      </c>
      <c r="H17802">
        <v>4023.07</v>
      </c>
      <c r="I17802">
        <v>36207.629999999997</v>
      </c>
      <c r="J17802">
        <v>199</v>
      </c>
      <c r="K17802">
        <v>10</v>
      </c>
      <c r="L17802" t="s">
        <v>18</v>
      </c>
      <c r="M17802">
        <f>(Table1[[#This Row],[Current_Stock]]*Table1[[#This Row],[Unit_Price]])</f>
        <v>800590.93</v>
      </c>
      <c r="N17802" s="12">
        <f>DATE(YEAR(Table1[[#This Row],[Order_Date]]),MONTH(Table1[[#This Row],[Order_Date]]),1)</f>
        <v>45170</v>
      </c>
    </row>
    <row r="17803" spans="1:14">
      <c r="A17803" t="s">
        <v>252</v>
      </c>
      <c r="B17803" t="s">
        <v>893</v>
      </c>
      <c r="C17803" t="s">
        <v>894</v>
      </c>
      <c r="D17803" t="s">
        <v>53</v>
      </c>
      <c r="E17803" t="s">
        <v>184</v>
      </c>
      <c r="F17803" t="s">
        <v>40</v>
      </c>
      <c r="G17803">
        <v>5</v>
      </c>
      <c r="H17803">
        <v>3398.42</v>
      </c>
      <c r="I17803">
        <v>16992.099999999999</v>
      </c>
      <c r="J17803">
        <v>334</v>
      </c>
      <c r="K17803">
        <v>13</v>
      </c>
      <c r="L17803" t="s">
        <v>18</v>
      </c>
      <c r="M17803">
        <f>(Table1[[#This Row],[Current_Stock]]*Table1[[#This Row],[Unit_Price]])</f>
        <v>1135072.28</v>
      </c>
      <c r="N17803" s="12">
        <f>DATE(YEAR(Table1[[#This Row],[Order_Date]]),MONTH(Table1[[#This Row],[Order_Date]]),1)</f>
        <v>45261</v>
      </c>
    </row>
    <row r="17804" spans="1:14">
      <c r="A17804" t="s">
        <v>949</v>
      </c>
      <c r="B17804" t="s">
        <v>1092</v>
      </c>
      <c r="C17804" t="s">
        <v>1093</v>
      </c>
      <c r="D17804" t="s">
        <v>96</v>
      </c>
      <c r="E17804" t="s">
        <v>39</v>
      </c>
      <c r="F17804" t="s">
        <v>40</v>
      </c>
      <c r="G17804">
        <v>7</v>
      </c>
      <c r="H17804">
        <v>1892.92</v>
      </c>
      <c r="I17804">
        <v>13250.44</v>
      </c>
      <c r="J17804">
        <v>596</v>
      </c>
      <c r="K17804">
        <v>14</v>
      </c>
      <c r="L17804" t="s">
        <v>55</v>
      </c>
      <c r="M17804">
        <f>(Table1[[#This Row],[Current_Stock]]*Table1[[#This Row],[Unit_Price]])</f>
        <v>1128180.32</v>
      </c>
      <c r="N17804" s="12">
        <f>DATE(YEAR(Table1[[#This Row],[Order_Date]]),MONTH(Table1[[#This Row],[Order_Date]]),1)</f>
        <v>45108</v>
      </c>
    </row>
    <row r="17805" spans="1:14">
      <c r="A17805" t="s">
        <v>1385</v>
      </c>
      <c r="B17805" t="s">
        <v>225</v>
      </c>
      <c r="C17805" t="s">
        <v>226</v>
      </c>
      <c r="D17805" t="s">
        <v>183</v>
      </c>
      <c r="E17805" t="s">
        <v>277</v>
      </c>
      <c r="F17805" t="s">
        <v>40</v>
      </c>
      <c r="G17805">
        <v>18</v>
      </c>
      <c r="H17805">
        <v>1435.05</v>
      </c>
      <c r="I17805">
        <v>25830.9</v>
      </c>
      <c r="J17805">
        <v>206</v>
      </c>
      <c r="K17805">
        <v>13</v>
      </c>
      <c r="L17805" t="s">
        <v>18</v>
      </c>
      <c r="M17805">
        <f>(Table1[[#This Row],[Current_Stock]]*Table1[[#This Row],[Unit_Price]])</f>
        <v>295620.3</v>
      </c>
      <c r="N17805" s="12">
        <f>DATE(YEAR(Table1[[#This Row],[Order_Date]]),MONTH(Table1[[#This Row],[Order_Date]]),1)</f>
        <v>45323</v>
      </c>
    </row>
    <row r="17806" spans="1:14">
      <c r="A17806" t="s">
        <v>258</v>
      </c>
      <c r="B17806" t="s">
        <v>780</v>
      </c>
      <c r="C17806" t="s">
        <v>781</v>
      </c>
      <c r="D17806" t="s">
        <v>27</v>
      </c>
      <c r="E17806" t="s">
        <v>23</v>
      </c>
      <c r="F17806" t="s">
        <v>46</v>
      </c>
      <c r="G17806">
        <v>1</v>
      </c>
      <c r="H17806">
        <v>4751.34</v>
      </c>
      <c r="I17806">
        <v>4751.34</v>
      </c>
      <c r="J17806">
        <v>450</v>
      </c>
      <c r="K17806">
        <v>9</v>
      </c>
      <c r="L17806" t="s">
        <v>18</v>
      </c>
      <c r="M17806">
        <f>(Table1[[#This Row],[Current_Stock]]*Table1[[#This Row],[Unit_Price]])</f>
        <v>2138103</v>
      </c>
      <c r="N17806" s="12">
        <f>DATE(YEAR(Table1[[#This Row],[Order_Date]]),MONTH(Table1[[#This Row],[Order_Date]]),1)</f>
        <v>44927</v>
      </c>
    </row>
    <row r="17807" spans="1:14">
      <c r="A17807" t="s">
        <v>964</v>
      </c>
      <c r="B17807" t="s">
        <v>1089</v>
      </c>
      <c r="C17807" t="s">
        <v>1090</v>
      </c>
      <c r="D17807" t="s">
        <v>33</v>
      </c>
      <c r="E17807" t="s">
        <v>45</v>
      </c>
      <c r="F17807" t="s">
        <v>60</v>
      </c>
      <c r="G17807">
        <v>19</v>
      </c>
      <c r="H17807">
        <v>4563.63</v>
      </c>
      <c r="I17807">
        <v>86708.97</v>
      </c>
      <c r="J17807">
        <v>169</v>
      </c>
      <c r="K17807">
        <v>6</v>
      </c>
      <c r="L17807" t="s">
        <v>18</v>
      </c>
      <c r="M17807">
        <f>(Table1[[#This Row],[Current_Stock]]*Table1[[#This Row],[Unit_Price]])</f>
        <v>771253.47</v>
      </c>
      <c r="N17807" s="12">
        <f>DATE(YEAR(Table1[[#This Row],[Order_Date]]),MONTH(Table1[[#This Row],[Order_Date]]),1)</f>
        <v>45566</v>
      </c>
    </row>
    <row r="17808" spans="1:14">
      <c r="A17808" t="s">
        <v>892</v>
      </c>
      <c r="B17808" t="s">
        <v>158</v>
      </c>
      <c r="C17808" t="s">
        <v>159</v>
      </c>
      <c r="D17808" t="s">
        <v>96</v>
      </c>
      <c r="E17808" t="s">
        <v>189</v>
      </c>
      <c r="F17808" t="s">
        <v>60</v>
      </c>
      <c r="G17808">
        <v>7</v>
      </c>
      <c r="H17808">
        <v>3898.08</v>
      </c>
      <c r="I17808">
        <v>27286.560000000001</v>
      </c>
      <c r="J17808">
        <v>323</v>
      </c>
      <c r="K17808">
        <v>13</v>
      </c>
      <c r="L17808" t="s">
        <v>18</v>
      </c>
      <c r="M17808">
        <f>(Table1[[#This Row],[Current_Stock]]*Table1[[#This Row],[Unit_Price]])</f>
        <v>1259079.8400000001</v>
      </c>
      <c r="N17808" s="12">
        <f>DATE(YEAR(Table1[[#This Row],[Order_Date]]),MONTH(Table1[[#This Row],[Order_Date]]),1)</f>
        <v>45352</v>
      </c>
    </row>
    <row r="17809" spans="1:14">
      <c r="A17809" t="s">
        <v>946</v>
      </c>
      <c r="B17809" t="s">
        <v>20</v>
      </c>
      <c r="C17809" t="s">
        <v>21</v>
      </c>
      <c r="D17809" t="s">
        <v>22</v>
      </c>
      <c r="E17809" t="s">
        <v>45</v>
      </c>
      <c r="F17809" t="s">
        <v>40</v>
      </c>
      <c r="G17809">
        <v>24</v>
      </c>
      <c r="H17809">
        <v>12472.64</v>
      </c>
      <c r="I17809">
        <v>299343.35999999999</v>
      </c>
      <c r="J17809">
        <v>69</v>
      </c>
      <c r="K17809">
        <v>12</v>
      </c>
      <c r="L17809" t="s">
        <v>105</v>
      </c>
      <c r="M17809">
        <f>(Table1[[#This Row],[Current_Stock]]*Table1[[#This Row],[Unit_Price]])</f>
        <v>860612.15999999992</v>
      </c>
      <c r="N17809" s="12">
        <f>DATE(YEAR(Table1[[#This Row],[Order_Date]]),MONTH(Table1[[#This Row],[Order_Date]]),1)</f>
        <v>45139</v>
      </c>
    </row>
    <row r="17810" spans="1:14">
      <c r="A17810" t="s">
        <v>1274</v>
      </c>
      <c r="B17810" t="s">
        <v>213</v>
      </c>
      <c r="C17810" t="s">
        <v>214</v>
      </c>
      <c r="D17810" t="s">
        <v>33</v>
      </c>
      <c r="E17810" t="s">
        <v>109</v>
      </c>
      <c r="F17810" t="s">
        <v>46</v>
      </c>
      <c r="G17810">
        <v>13</v>
      </c>
      <c r="H17810">
        <v>3199.57</v>
      </c>
      <c r="I17810">
        <v>41594.410000000003</v>
      </c>
      <c r="J17810">
        <v>207</v>
      </c>
      <c r="K17810">
        <v>12</v>
      </c>
      <c r="L17810" t="s">
        <v>18</v>
      </c>
      <c r="M17810">
        <f>(Table1[[#This Row],[Current_Stock]]*Table1[[#This Row],[Unit_Price]])</f>
        <v>662310.99</v>
      </c>
      <c r="N17810" s="12">
        <f>DATE(YEAR(Table1[[#This Row],[Order_Date]]),MONTH(Table1[[#This Row],[Order_Date]]),1)</f>
        <v>45261</v>
      </c>
    </row>
    <row r="17811" spans="1:14">
      <c r="A17811" t="s">
        <v>716</v>
      </c>
      <c r="B17811" t="s">
        <v>175</v>
      </c>
      <c r="C17811" t="s">
        <v>176</v>
      </c>
      <c r="D17811" t="s">
        <v>84</v>
      </c>
      <c r="E17811" t="s">
        <v>109</v>
      </c>
      <c r="F17811" t="s">
        <v>46</v>
      </c>
      <c r="G17811">
        <v>13</v>
      </c>
      <c r="H17811">
        <v>25210.66</v>
      </c>
      <c r="I17811">
        <v>327738.58</v>
      </c>
      <c r="J17811">
        <v>133</v>
      </c>
      <c r="K17811">
        <v>4</v>
      </c>
      <c r="L17811" t="s">
        <v>18</v>
      </c>
      <c r="M17811">
        <f>(Table1[[#This Row],[Current_Stock]]*Table1[[#This Row],[Unit_Price]])</f>
        <v>3353017.78</v>
      </c>
      <c r="N17811" s="12">
        <f>DATE(YEAR(Table1[[#This Row],[Order_Date]]),MONTH(Table1[[#This Row],[Order_Date]]),1)</f>
        <v>45108</v>
      </c>
    </row>
    <row r="17812" spans="1:14">
      <c r="A17812" t="s">
        <v>889</v>
      </c>
      <c r="B17812" t="s">
        <v>201</v>
      </c>
      <c r="C17812" t="s">
        <v>202</v>
      </c>
      <c r="D17812" t="s">
        <v>22</v>
      </c>
      <c r="E17812" t="s">
        <v>153</v>
      </c>
      <c r="F17812" t="s">
        <v>29</v>
      </c>
      <c r="G17812">
        <v>50</v>
      </c>
      <c r="H17812">
        <v>16508.169999999998</v>
      </c>
      <c r="I17812">
        <v>825408.5</v>
      </c>
      <c r="J17812">
        <v>62</v>
      </c>
      <c r="K17812">
        <v>13</v>
      </c>
      <c r="L17812" t="s">
        <v>18</v>
      </c>
      <c r="M17812">
        <f>(Table1[[#This Row],[Current_Stock]]*Table1[[#This Row],[Unit_Price]])</f>
        <v>1023506.5399999999</v>
      </c>
      <c r="N17812" s="12">
        <f>DATE(YEAR(Table1[[#This Row],[Order_Date]]),MONTH(Table1[[#This Row],[Order_Date]]),1)</f>
        <v>44986</v>
      </c>
    </row>
    <row r="17813" spans="1:14">
      <c r="A17813" t="s">
        <v>289</v>
      </c>
      <c r="B17813" t="s">
        <v>245</v>
      </c>
      <c r="C17813" t="s">
        <v>246</v>
      </c>
      <c r="D17813" t="s">
        <v>44</v>
      </c>
      <c r="E17813" t="s">
        <v>39</v>
      </c>
      <c r="F17813" t="s">
        <v>60</v>
      </c>
      <c r="G17813">
        <v>47</v>
      </c>
      <c r="H17813">
        <v>1626.9</v>
      </c>
      <c r="I17813">
        <v>76464.3</v>
      </c>
      <c r="J17813">
        <v>119</v>
      </c>
      <c r="K17813">
        <v>14</v>
      </c>
      <c r="L17813" t="s">
        <v>105</v>
      </c>
      <c r="M17813">
        <f>(Table1[[#This Row],[Current_Stock]]*Table1[[#This Row],[Unit_Price]])</f>
        <v>193601.1</v>
      </c>
      <c r="N17813" s="12">
        <f>DATE(YEAR(Table1[[#This Row],[Order_Date]]),MONTH(Table1[[#This Row],[Order_Date]]),1)</f>
        <v>44927</v>
      </c>
    </row>
    <row r="17814" spans="1:14">
      <c r="A17814" t="s">
        <v>424</v>
      </c>
      <c r="B17814" t="s">
        <v>439</v>
      </c>
      <c r="C17814" t="s">
        <v>440</v>
      </c>
      <c r="D17814" t="s">
        <v>183</v>
      </c>
      <c r="E17814" t="s">
        <v>211</v>
      </c>
      <c r="F17814" t="s">
        <v>17</v>
      </c>
      <c r="G17814">
        <v>9</v>
      </c>
      <c r="H17814">
        <v>457.44</v>
      </c>
      <c r="I17814">
        <v>4116.96</v>
      </c>
      <c r="J17814">
        <v>128</v>
      </c>
      <c r="K17814">
        <v>6</v>
      </c>
      <c r="L17814" t="s">
        <v>18</v>
      </c>
      <c r="M17814">
        <f>(Table1[[#This Row],[Current_Stock]]*Table1[[#This Row],[Unit_Price]])</f>
        <v>58552.32</v>
      </c>
      <c r="N17814" s="12">
        <f>DATE(YEAR(Table1[[#This Row],[Order_Date]]),MONTH(Table1[[#This Row],[Order_Date]]),1)</f>
        <v>45474</v>
      </c>
    </row>
    <row r="17815" spans="1:14">
      <c r="A17815" t="s">
        <v>149</v>
      </c>
      <c r="B17815" t="s">
        <v>904</v>
      </c>
      <c r="C17815" t="s">
        <v>905</v>
      </c>
      <c r="D17815" t="s">
        <v>84</v>
      </c>
      <c r="E17815" t="s">
        <v>269</v>
      </c>
      <c r="F17815" t="s">
        <v>46</v>
      </c>
      <c r="G17815">
        <v>14</v>
      </c>
      <c r="H17815">
        <v>9753.83</v>
      </c>
      <c r="I17815">
        <v>136553.62</v>
      </c>
      <c r="J17815">
        <v>163</v>
      </c>
      <c r="K17815">
        <v>7</v>
      </c>
      <c r="L17815" t="s">
        <v>18</v>
      </c>
      <c r="M17815">
        <f>(Table1[[#This Row],[Current_Stock]]*Table1[[#This Row],[Unit_Price]])</f>
        <v>1589874.29</v>
      </c>
      <c r="N17815" s="12">
        <f>DATE(YEAR(Table1[[#This Row],[Order_Date]]),MONTH(Table1[[#This Row],[Order_Date]]),1)</f>
        <v>45047</v>
      </c>
    </row>
    <row r="17816" spans="1:14">
      <c r="A17816" t="s">
        <v>762</v>
      </c>
      <c r="B17816" t="s">
        <v>645</v>
      </c>
      <c r="C17816" t="s">
        <v>646</v>
      </c>
      <c r="D17816" t="s">
        <v>27</v>
      </c>
      <c r="E17816" t="s">
        <v>330</v>
      </c>
      <c r="F17816" t="s">
        <v>60</v>
      </c>
      <c r="G17816">
        <v>5</v>
      </c>
      <c r="H17816">
        <v>2956.99</v>
      </c>
      <c r="I17816">
        <v>14784.95</v>
      </c>
      <c r="J17816">
        <v>475</v>
      </c>
      <c r="K17816">
        <v>6</v>
      </c>
      <c r="L17816" t="s">
        <v>18</v>
      </c>
      <c r="M17816">
        <f>(Table1[[#This Row],[Current_Stock]]*Table1[[#This Row],[Unit_Price]])</f>
        <v>1404570.25</v>
      </c>
      <c r="N17816" s="12">
        <f>DATE(YEAR(Table1[[#This Row],[Order_Date]]),MONTH(Table1[[#This Row],[Order_Date]]),1)</f>
        <v>45047</v>
      </c>
    </row>
    <row r="17817" spans="1:14">
      <c r="A17817" t="s">
        <v>922</v>
      </c>
      <c r="B17817" t="s">
        <v>450</v>
      </c>
      <c r="C17817" t="s">
        <v>451</v>
      </c>
      <c r="D17817" t="s">
        <v>33</v>
      </c>
      <c r="E17817" t="s">
        <v>59</v>
      </c>
      <c r="F17817" t="s">
        <v>29</v>
      </c>
      <c r="G17817">
        <v>18</v>
      </c>
      <c r="H17817">
        <v>3020.85</v>
      </c>
      <c r="I17817">
        <v>54375.3</v>
      </c>
      <c r="J17817">
        <v>120</v>
      </c>
      <c r="K17817">
        <v>2</v>
      </c>
      <c r="L17817" t="s">
        <v>18</v>
      </c>
      <c r="M17817">
        <f>(Table1[[#This Row],[Current_Stock]]*Table1[[#This Row],[Unit_Price]])</f>
        <v>362502</v>
      </c>
      <c r="N17817" s="12">
        <f>DATE(YEAR(Table1[[#This Row],[Order_Date]]),MONTH(Table1[[#This Row],[Order_Date]]),1)</f>
        <v>45200</v>
      </c>
    </row>
    <row r="17818" spans="1:14">
      <c r="A17818" t="s">
        <v>1243</v>
      </c>
      <c r="B17818" t="s">
        <v>734</v>
      </c>
      <c r="C17818" t="s">
        <v>735</v>
      </c>
      <c r="D17818" t="s">
        <v>22</v>
      </c>
      <c r="E17818" t="s">
        <v>34</v>
      </c>
      <c r="F17818" t="s">
        <v>60</v>
      </c>
      <c r="G17818">
        <v>37</v>
      </c>
      <c r="H17818">
        <v>9026.86</v>
      </c>
      <c r="I17818">
        <v>333993.82</v>
      </c>
      <c r="J17818">
        <v>45</v>
      </c>
      <c r="K17818">
        <v>3</v>
      </c>
      <c r="L17818" t="s">
        <v>18</v>
      </c>
      <c r="M17818">
        <f>(Table1[[#This Row],[Current_Stock]]*Table1[[#This Row],[Unit_Price]])</f>
        <v>406208.7</v>
      </c>
      <c r="N17818" s="12">
        <f>DATE(YEAR(Table1[[#This Row],[Order_Date]]),MONTH(Table1[[#This Row],[Order_Date]]),1)</f>
        <v>45383</v>
      </c>
    </row>
    <row r="17819" spans="1:14">
      <c r="A17819" t="s">
        <v>644</v>
      </c>
      <c r="B17819" t="s">
        <v>544</v>
      </c>
      <c r="C17819" t="s">
        <v>545</v>
      </c>
      <c r="D17819" t="s">
        <v>96</v>
      </c>
      <c r="E17819" t="s">
        <v>189</v>
      </c>
      <c r="F17819" t="s">
        <v>29</v>
      </c>
      <c r="G17819">
        <v>3</v>
      </c>
      <c r="H17819">
        <v>1718.63</v>
      </c>
      <c r="I17819">
        <v>5155.8900000000003</v>
      </c>
      <c r="J17819">
        <v>549</v>
      </c>
      <c r="K17819">
        <v>14</v>
      </c>
      <c r="L17819" t="s">
        <v>55</v>
      </c>
      <c r="M17819">
        <f>(Table1[[#This Row],[Current_Stock]]*Table1[[#This Row],[Unit_Price]])</f>
        <v>943527.87000000011</v>
      </c>
      <c r="N17819" s="12">
        <f>DATE(YEAR(Table1[[#This Row],[Order_Date]]),MONTH(Table1[[#This Row],[Order_Date]]),1)</f>
        <v>45505</v>
      </c>
    </row>
    <row r="17820" spans="1:14">
      <c r="A17820" t="s">
        <v>86</v>
      </c>
      <c r="B17820" t="s">
        <v>1065</v>
      </c>
      <c r="C17820" t="s">
        <v>1066</v>
      </c>
      <c r="D17820" t="s">
        <v>15</v>
      </c>
      <c r="E17820" t="s">
        <v>243</v>
      </c>
      <c r="F17820" t="s">
        <v>17</v>
      </c>
      <c r="G17820">
        <v>18</v>
      </c>
      <c r="H17820">
        <v>292.58</v>
      </c>
      <c r="I17820">
        <v>5266.44</v>
      </c>
      <c r="J17820">
        <v>163</v>
      </c>
      <c r="K17820">
        <v>7</v>
      </c>
      <c r="L17820" t="s">
        <v>18</v>
      </c>
      <c r="M17820">
        <f>(Table1[[#This Row],[Current_Stock]]*Table1[[#This Row],[Unit_Price]])</f>
        <v>47690.54</v>
      </c>
      <c r="N17820" s="12">
        <f>DATE(YEAR(Table1[[#This Row],[Order_Date]]),MONTH(Table1[[#This Row],[Order_Date]]),1)</f>
        <v>45231</v>
      </c>
    </row>
    <row r="17821" spans="1:14">
      <c r="A17821" t="s">
        <v>1159</v>
      </c>
      <c r="B17821" t="s">
        <v>275</v>
      </c>
      <c r="C17821" t="s">
        <v>276</v>
      </c>
      <c r="D17821" t="s">
        <v>183</v>
      </c>
      <c r="E17821" t="s">
        <v>282</v>
      </c>
      <c r="F17821" t="s">
        <v>29</v>
      </c>
      <c r="G17821">
        <v>22</v>
      </c>
      <c r="H17821">
        <v>3103.05</v>
      </c>
      <c r="I17821">
        <v>68267.100000000006</v>
      </c>
      <c r="J17821">
        <v>208</v>
      </c>
      <c r="K17821">
        <v>6</v>
      </c>
      <c r="L17821" t="s">
        <v>18</v>
      </c>
      <c r="M17821">
        <f>(Table1[[#This Row],[Current_Stock]]*Table1[[#This Row],[Unit_Price]])</f>
        <v>645434.4</v>
      </c>
      <c r="N17821" s="12">
        <f>DATE(YEAR(Table1[[#This Row],[Order_Date]]),MONTH(Table1[[#This Row],[Order_Date]]),1)</f>
        <v>45474</v>
      </c>
    </row>
    <row r="17822" spans="1:14">
      <c r="A17822" t="s">
        <v>1294</v>
      </c>
      <c r="B17822" t="s">
        <v>621</v>
      </c>
      <c r="C17822" t="s">
        <v>622</v>
      </c>
      <c r="D17822" t="s">
        <v>183</v>
      </c>
      <c r="E17822" t="s">
        <v>160</v>
      </c>
      <c r="F17822" t="s">
        <v>60</v>
      </c>
      <c r="G17822">
        <v>13</v>
      </c>
      <c r="H17822">
        <v>188.95</v>
      </c>
      <c r="I17822">
        <v>2456.35</v>
      </c>
      <c r="J17822">
        <v>244</v>
      </c>
      <c r="K17822">
        <v>13</v>
      </c>
      <c r="L17822" t="s">
        <v>18</v>
      </c>
      <c r="M17822">
        <f>(Table1[[#This Row],[Current_Stock]]*Table1[[#This Row],[Unit_Price]])</f>
        <v>46103.799999999996</v>
      </c>
      <c r="N17822" s="12">
        <f>DATE(YEAR(Table1[[#This Row],[Order_Date]]),MONTH(Table1[[#This Row],[Order_Date]]),1)</f>
        <v>45108</v>
      </c>
    </row>
    <row r="17823" spans="1:14">
      <c r="A17823" t="s">
        <v>244</v>
      </c>
      <c r="B17823" t="s">
        <v>730</v>
      </c>
      <c r="C17823" t="s">
        <v>731</v>
      </c>
      <c r="D17823" t="s">
        <v>84</v>
      </c>
      <c r="E17823" t="s">
        <v>330</v>
      </c>
      <c r="F17823" t="s">
        <v>46</v>
      </c>
      <c r="G17823">
        <v>17</v>
      </c>
      <c r="H17823">
        <v>5770.95</v>
      </c>
      <c r="I17823">
        <v>98106.15</v>
      </c>
      <c r="J17823">
        <v>212</v>
      </c>
      <c r="K17823">
        <v>3</v>
      </c>
      <c r="L17823" t="s">
        <v>18</v>
      </c>
      <c r="M17823">
        <f>(Table1[[#This Row],[Current_Stock]]*Table1[[#This Row],[Unit_Price]])</f>
        <v>1223441.3999999999</v>
      </c>
      <c r="N17823" s="12">
        <f>DATE(YEAR(Table1[[#This Row],[Order_Date]]),MONTH(Table1[[#This Row],[Order_Date]]),1)</f>
        <v>45444</v>
      </c>
    </row>
    <row r="17824" spans="1:14">
      <c r="A17824" t="s">
        <v>270</v>
      </c>
      <c r="B17824" t="s">
        <v>407</v>
      </c>
      <c r="C17824" t="s">
        <v>408</v>
      </c>
      <c r="D17824" t="s">
        <v>44</v>
      </c>
      <c r="E17824" t="s">
        <v>269</v>
      </c>
      <c r="F17824" t="s">
        <v>40</v>
      </c>
      <c r="G17824">
        <v>25</v>
      </c>
      <c r="H17824">
        <v>3040.27</v>
      </c>
      <c r="I17824">
        <v>76006.75</v>
      </c>
      <c r="J17824">
        <v>48</v>
      </c>
      <c r="K17824">
        <v>10</v>
      </c>
      <c r="L17824" t="s">
        <v>105</v>
      </c>
      <c r="M17824">
        <f>(Table1[[#This Row],[Current_Stock]]*Table1[[#This Row],[Unit_Price]])</f>
        <v>145932.96</v>
      </c>
      <c r="N17824" s="12">
        <f>DATE(YEAR(Table1[[#This Row],[Order_Date]]),MONTH(Table1[[#This Row],[Order_Date]]),1)</f>
        <v>45627</v>
      </c>
    </row>
    <row r="17825" spans="1:14">
      <c r="A17825" t="s">
        <v>607</v>
      </c>
      <c r="B17825" t="s">
        <v>209</v>
      </c>
      <c r="C17825" t="s">
        <v>210</v>
      </c>
      <c r="D17825" t="s">
        <v>38</v>
      </c>
      <c r="E17825" t="s">
        <v>184</v>
      </c>
      <c r="F17825" t="s">
        <v>46</v>
      </c>
      <c r="G17825">
        <v>11</v>
      </c>
      <c r="H17825">
        <v>3170.85</v>
      </c>
      <c r="I17825">
        <v>34879.35</v>
      </c>
      <c r="J17825">
        <v>97</v>
      </c>
      <c r="K17825">
        <v>10</v>
      </c>
      <c r="L17825" t="s">
        <v>18</v>
      </c>
      <c r="M17825">
        <f>(Table1[[#This Row],[Current_Stock]]*Table1[[#This Row],[Unit_Price]])</f>
        <v>307572.45</v>
      </c>
      <c r="N17825" s="12">
        <f>DATE(YEAR(Table1[[#This Row],[Order_Date]]),MONTH(Table1[[#This Row],[Order_Date]]),1)</f>
        <v>45383</v>
      </c>
    </row>
    <row r="17826" spans="1:14">
      <c r="A17826" t="s">
        <v>805</v>
      </c>
      <c r="B17826" t="s">
        <v>1168</v>
      </c>
      <c r="C17826" t="s">
        <v>1169</v>
      </c>
      <c r="D17826" t="s">
        <v>53</v>
      </c>
      <c r="E17826" t="s">
        <v>269</v>
      </c>
      <c r="F17826" t="s">
        <v>40</v>
      </c>
      <c r="G17826">
        <v>4</v>
      </c>
      <c r="H17826">
        <v>4153.76</v>
      </c>
      <c r="I17826">
        <v>16615.04</v>
      </c>
      <c r="J17826">
        <v>408</v>
      </c>
      <c r="K17826">
        <v>11</v>
      </c>
      <c r="L17826" t="s">
        <v>55</v>
      </c>
      <c r="M17826">
        <f>(Table1[[#This Row],[Current_Stock]]*Table1[[#This Row],[Unit_Price]])</f>
        <v>1694734.08</v>
      </c>
      <c r="N17826" s="12">
        <f>DATE(YEAR(Table1[[#This Row],[Order_Date]]),MONTH(Table1[[#This Row],[Order_Date]]),1)</f>
        <v>45139</v>
      </c>
    </row>
    <row r="17827" spans="1:14">
      <c r="A17827" t="s">
        <v>1324</v>
      </c>
      <c r="B17827" t="s">
        <v>676</v>
      </c>
      <c r="C17827" t="s">
        <v>677</v>
      </c>
      <c r="D17827" t="s">
        <v>183</v>
      </c>
      <c r="E17827" t="s">
        <v>23</v>
      </c>
      <c r="F17827" t="s">
        <v>60</v>
      </c>
      <c r="G17827">
        <v>11</v>
      </c>
      <c r="H17827">
        <v>3982.11</v>
      </c>
      <c r="I17827">
        <v>43803.21</v>
      </c>
      <c r="J17827">
        <v>117</v>
      </c>
      <c r="K17827">
        <v>14</v>
      </c>
      <c r="L17827" t="s">
        <v>18</v>
      </c>
      <c r="M17827">
        <f>(Table1[[#This Row],[Current_Stock]]*Table1[[#This Row],[Unit_Price]])</f>
        <v>465906.87</v>
      </c>
      <c r="N17827" s="12">
        <f>DATE(YEAR(Table1[[#This Row],[Order_Date]]),MONTH(Table1[[#This Row],[Order_Date]]),1)</f>
        <v>45292</v>
      </c>
    </row>
    <row r="17828" spans="1:14">
      <c r="A17828" t="s">
        <v>1228</v>
      </c>
      <c r="B17828" t="s">
        <v>158</v>
      </c>
      <c r="C17828" t="s">
        <v>159</v>
      </c>
      <c r="D17828" t="s">
        <v>96</v>
      </c>
      <c r="E17828" t="s">
        <v>54</v>
      </c>
      <c r="F17828" t="s">
        <v>17</v>
      </c>
      <c r="G17828">
        <v>1</v>
      </c>
      <c r="H17828">
        <v>2566.7800000000002</v>
      </c>
      <c r="I17828">
        <v>2566.7800000000002</v>
      </c>
      <c r="J17828">
        <v>256</v>
      </c>
      <c r="K17828">
        <v>14</v>
      </c>
      <c r="L17828" t="s">
        <v>18</v>
      </c>
      <c r="M17828">
        <f>(Table1[[#This Row],[Current_Stock]]*Table1[[#This Row],[Unit_Price]])</f>
        <v>657095.68000000005</v>
      </c>
      <c r="N17828" s="12">
        <f>DATE(YEAR(Table1[[#This Row],[Order_Date]]),MONTH(Table1[[#This Row],[Order_Date]]),1)</f>
        <v>44958</v>
      </c>
    </row>
    <row r="17829" spans="1:14">
      <c r="A17829" t="s">
        <v>1276</v>
      </c>
      <c r="B17829" t="s">
        <v>126</v>
      </c>
      <c r="C17829" t="s">
        <v>127</v>
      </c>
      <c r="D17829" t="s">
        <v>33</v>
      </c>
      <c r="E17829" t="s">
        <v>28</v>
      </c>
      <c r="F17829" t="s">
        <v>60</v>
      </c>
      <c r="G17829">
        <v>25</v>
      </c>
      <c r="H17829">
        <v>3632.47</v>
      </c>
      <c r="I17829">
        <v>90811.75</v>
      </c>
      <c r="J17829">
        <v>218</v>
      </c>
      <c r="K17829">
        <v>13</v>
      </c>
      <c r="L17829" t="s">
        <v>18</v>
      </c>
      <c r="M17829">
        <f>(Table1[[#This Row],[Current_Stock]]*Table1[[#This Row],[Unit_Price]])</f>
        <v>791878.46</v>
      </c>
      <c r="N17829" s="12">
        <f>DATE(YEAR(Table1[[#This Row],[Order_Date]]),MONTH(Table1[[#This Row],[Order_Date]]),1)</f>
        <v>45536</v>
      </c>
    </row>
    <row r="17830" spans="1:14">
      <c r="A17830" t="s">
        <v>331</v>
      </c>
      <c r="B17830" t="s">
        <v>87</v>
      </c>
      <c r="C17830" t="s">
        <v>88</v>
      </c>
      <c r="D17830" t="s">
        <v>15</v>
      </c>
      <c r="E17830" t="s">
        <v>113</v>
      </c>
      <c r="F17830" t="s">
        <v>40</v>
      </c>
      <c r="G17830">
        <v>15</v>
      </c>
      <c r="H17830">
        <v>149.06</v>
      </c>
      <c r="I17830">
        <v>2235.9</v>
      </c>
      <c r="J17830">
        <v>213</v>
      </c>
      <c r="K17830">
        <v>10</v>
      </c>
      <c r="L17830" t="s">
        <v>18</v>
      </c>
      <c r="M17830">
        <f>(Table1[[#This Row],[Current_Stock]]*Table1[[#This Row],[Unit_Price]])</f>
        <v>31749.78</v>
      </c>
      <c r="N17830" s="12">
        <f>DATE(YEAR(Table1[[#This Row],[Order_Date]]),MONTH(Table1[[#This Row],[Order_Date]]),1)</f>
        <v>45323</v>
      </c>
    </row>
    <row r="17831" spans="1:14">
      <c r="A17831" t="s">
        <v>1136</v>
      </c>
      <c r="B17831" t="s">
        <v>123</v>
      </c>
      <c r="C17831" t="s">
        <v>124</v>
      </c>
      <c r="D17831" t="s">
        <v>84</v>
      </c>
      <c r="E17831" t="s">
        <v>282</v>
      </c>
      <c r="F17831" t="s">
        <v>29</v>
      </c>
      <c r="G17831">
        <v>14</v>
      </c>
      <c r="H17831">
        <v>6319.27</v>
      </c>
      <c r="I17831">
        <v>88469.78</v>
      </c>
      <c r="J17831">
        <v>86</v>
      </c>
      <c r="K17831">
        <v>10</v>
      </c>
      <c r="L17831" t="s">
        <v>18</v>
      </c>
      <c r="M17831">
        <f>(Table1[[#This Row],[Current_Stock]]*Table1[[#This Row],[Unit_Price]])</f>
        <v>543457.22000000009</v>
      </c>
      <c r="N17831" s="12">
        <f>DATE(YEAR(Table1[[#This Row],[Order_Date]]),MONTH(Table1[[#This Row],[Order_Date]]),1)</f>
        <v>45261</v>
      </c>
    </row>
    <row r="17832" spans="1:14">
      <c r="A17832" t="s">
        <v>537</v>
      </c>
      <c r="B17832" t="s">
        <v>676</v>
      </c>
      <c r="C17832" t="s">
        <v>677</v>
      </c>
      <c r="D17832" t="s">
        <v>183</v>
      </c>
      <c r="E17832" t="s">
        <v>85</v>
      </c>
      <c r="F17832" t="s">
        <v>46</v>
      </c>
      <c r="G17832">
        <v>24</v>
      </c>
      <c r="H17832">
        <v>1286.32</v>
      </c>
      <c r="I17832">
        <v>30871.68</v>
      </c>
      <c r="J17832">
        <v>154</v>
      </c>
      <c r="K17832">
        <v>13</v>
      </c>
      <c r="L17832" t="s">
        <v>18</v>
      </c>
      <c r="M17832">
        <f>(Table1[[#This Row],[Current_Stock]]*Table1[[#This Row],[Unit_Price]])</f>
        <v>198093.28</v>
      </c>
      <c r="N17832" s="12">
        <f>DATE(YEAR(Table1[[#This Row],[Order_Date]]),MONTH(Table1[[#This Row],[Order_Date]]),1)</f>
        <v>45078</v>
      </c>
    </row>
    <row r="17833" spans="1:14">
      <c r="A17833" t="s">
        <v>292</v>
      </c>
      <c r="B17833" t="s">
        <v>904</v>
      </c>
      <c r="C17833" t="s">
        <v>905</v>
      </c>
      <c r="D17833" t="s">
        <v>84</v>
      </c>
      <c r="E17833" t="s">
        <v>59</v>
      </c>
      <c r="F17833" t="s">
        <v>40</v>
      </c>
      <c r="G17833">
        <v>9</v>
      </c>
      <c r="H17833">
        <v>24521.41</v>
      </c>
      <c r="I17833">
        <v>220692.69</v>
      </c>
      <c r="J17833">
        <v>233</v>
      </c>
      <c r="K17833">
        <v>4</v>
      </c>
      <c r="L17833" t="s">
        <v>18</v>
      </c>
      <c r="M17833">
        <f>(Table1[[#This Row],[Current_Stock]]*Table1[[#This Row],[Unit_Price]])</f>
        <v>5713488.5300000003</v>
      </c>
      <c r="N17833" s="12">
        <f>DATE(YEAR(Table1[[#This Row],[Order_Date]]),MONTH(Table1[[#This Row],[Order_Date]]),1)</f>
        <v>45017</v>
      </c>
    </row>
    <row r="17834" spans="1:14">
      <c r="A17834" t="s">
        <v>1297</v>
      </c>
      <c r="B17834" t="s">
        <v>1224</v>
      </c>
      <c r="C17834" t="s">
        <v>1225</v>
      </c>
      <c r="D17834" t="s">
        <v>84</v>
      </c>
      <c r="E17834" t="s">
        <v>189</v>
      </c>
      <c r="F17834" t="s">
        <v>60</v>
      </c>
      <c r="G17834">
        <v>24</v>
      </c>
      <c r="H17834">
        <v>27995.55</v>
      </c>
      <c r="I17834">
        <v>671893.2</v>
      </c>
      <c r="J17834">
        <v>169</v>
      </c>
      <c r="K17834">
        <v>4</v>
      </c>
      <c r="L17834" t="s">
        <v>18</v>
      </c>
      <c r="M17834">
        <f>(Table1[[#This Row],[Current_Stock]]*Table1[[#This Row],[Unit_Price]])</f>
        <v>4731247.95</v>
      </c>
      <c r="N17834" s="12">
        <f>DATE(YEAR(Table1[[#This Row],[Order_Date]]),MONTH(Table1[[#This Row],[Order_Date]]),1)</f>
        <v>45413</v>
      </c>
    </row>
    <row r="17835" spans="1:14">
      <c r="A17835" t="s">
        <v>274</v>
      </c>
      <c r="B17835" t="s">
        <v>614</v>
      </c>
      <c r="C17835" t="s">
        <v>615</v>
      </c>
      <c r="D17835" t="s">
        <v>27</v>
      </c>
      <c r="E17835" t="s">
        <v>73</v>
      </c>
      <c r="F17835" t="s">
        <v>40</v>
      </c>
      <c r="G17835">
        <v>8</v>
      </c>
      <c r="H17835">
        <v>1822.99</v>
      </c>
      <c r="I17835">
        <v>14583.92</v>
      </c>
      <c r="J17835">
        <v>407</v>
      </c>
      <c r="K17835">
        <v>2</v>
      </c>
      <c r="L17835" t="s">
        <v>18</v>
      </c>
      <c r="M17835">
        <f>(Table1[[#This Row],[Current_Stock]]*Table1[[#This Row],[Unit_Price]])</f>
        <v>741956.93</v>
      </c>
      <c r="N17835" s="12">
        <f>DATE(YEAR(Table1[[#This Row],[Order_Date]]),MONTH(Table1[[#This Row],[Order_Date]]),1)</f>
        <v>45444</v>
      </c>
    </row>
    <row r="17836" spans="1:14">
      <c r="A17836" t="s">
        <v>917</v>
      </c>
      <c r="B17836" t="s">
        <v>982</v>
      </c>
      <c r="C17836" t="s">
        <v>983</v>
      </c>
      <c r="D17836" t="s">
        <v>38</v>
      </c>
      <c r="E17836" t="s">
        <v>251</v>
      </c>
      <c r="F17836" t="s">
        <v>40</v>
      </c>
      <c r="G17836">
        <v>21</v>
      </c>
      <c r="H17836">
        <v>743.76</v>
      </c>
      <c r="I17836">
        <v>15618.96</v>
      </c>
      <c r="J17836">
        <v>123</v>
      </c>
      <c r="K17836">
        <v>10</v>
      </c>
      <c r="L17836" t="s">
        <v>18</v>
      </c>
      <c r="M17836">
        <f>(Table1[[#This Row],[Current_Stock]]*Table1[[#This Row],[Unit_Price]])</f>
        <v>91482.48</v>
      </c>
      <c r="N17836" s="12">
        <f>DATE(YEAR(Table1[[#This Row],[Order_Date]]),MONTH(Table1[[#This Row],[Order_Date]]),1)</f>
        <v>45200</v>
      </c>
    </row>
    <row r="17837" spans="1:14">
      <c r="A17837" t="s">
        <v>1144</v>
      </c>
      <c r="B17837" t="s">
        <v>676</v>
      </c>
      <c r="C17837" t="s">
        <v>677</v>
      </c>
      <c r="D17837" t="s">
        <v>183</v>
      </c>
      <c r="E17837" t="s">
        <v>330</v>
      </c>
      <c r="F17837" t="s">
        <v>60</v>
      </c>
      <c r="G17837">
        <v>19</v>
      </c>
      <c r="H17837">
        <v>3076.7</v>
      </c>
      <c r="I17837">
        <v>58457.3</v>
      </c>
      <c r="J17837">
        <v>149</v>
      </c>
      <c r="K17837">
        <v>14</v>
      </c>
      <c r="L17837" t="s">
        <v>18</v>
      </c>
      <c r="M17837">
        <f>(Table1[[#This Row],[Current_Stock]]*Table1[[#This Row],[Unit_Price]])</f>
        <v>458428.3</v>
      </c>
      <c r="N17837" s="12">
        <f>DATE(YEAR(Table1[[#This Row],[Order_Date]]),MONTH(Table1[[#This Row],[Order_Date]]),1)</f>
        <v>45383</v>
      </c>
    </row>
    <row r="17838" spans="1:14">
      <c r="A17838" t="s">
        <v>1003</v>
      </c>
      <c r="B17838" t="s">
        <v>1065</v>
      </c>
      <c r="C17838" t="s">
        <v>1066</v>
      </c>
      <c r="D17838" t="s">
        <v>15</v>
      </c>
      <c r="E17838" t="s">
        <v>184</v>
      </c>
      <c r="F17838" t="s">
        <v>46</v>
      </c>
      <c r="G17838">
        <v>17</v>
      </c>
      <c r="H17838">
        <v>86.04</v>
      </c>
      <c r="I17838">
        <v>1462.68</v>
      </c>
      <c r="J17838">
        <v>85</v>
      </c>
      <c r="K17838">
        <v>2</v>
      </c>
      <c r="L17838" t="s">
        <v>18</v>
      </c>
      <c r="M17838">
        <f>(Table1[[#This Row],[Current_Stock]]*Table1[[#This Row],[Unit_Price]])</f>
        <v>7313.4000000000005</v>
      </c>
      <c r="N17838" s="12">
        <f>DATE(YEAR(Table1[[#This Row],[Order_Date]]),MONTH(Table1[[#This Row],[Order_Date]]),1)</f>
        <v>44986</v>
      </c>
    </row>
    <row r="17839" spans="1:14">
      <c r="A17839" t="s">
        <v>1063</v>
      </c>
      <c r="B17839" t="s">
        <v>231</v>
      </c>
      <c r="C17839" t="s">
        <v>232</v>
      </c>
      <c r="D17839" t="s">
        <v>15</v>
      </c>
      <c r="E17839" t="s">
        <v>243</v>
      </c>
      <c r="F17839" t="s">
        <v>40</v>
      </c>
      <c r="G17839">
        <v>23</v>
      </c>
      <c r="H17839">
        <v>294.16000000000003</v>
      </c>
      <c r="I17839">
        <v>6765.68</v>
      </c>
      <c r="J17839">
        <v>163</v>
      </c>
      <c r="K17839">
        <v>8</v>
      </c>
      <c r="L17839" t="s">
        <v>18</v>
      </c>
      <c r="M17839">
        <f>(Table1[[#This Row],[Current_Stock]]*Table1[[#This Row],[Unit_Price]])</f>
        <v>47948.08</v>
      </c>
      <c r="N17839" s="12">
        <f>DATE(YEAR(Table1[[#This Row],[Order_Date]]),MONTH(Table1[[#This Row],[Order_Date]]),1)</f>
        <v>45017</v>
      </c>
    </row>
    <row r="17840" spans="1:14">
      <c r="A17840" t="s">
        <v>1280</v>
      </c>
      <c r="B17840" t="s">
        <v>1029</v>
      </c>
      <c r="C17840" t="s">
        <v>1030</v>
      </c>
      <c r="D17840" t="s">
        <v>38</v>
      </c>
      <c r="E17840" t="s">
        <v>189</v>
      </c>
      <c r="F17840" t="s">
        <v>17</v>
      </c>
      <c r="G17840">
        <v>13</v>
      </c>
      <c r="H17840">
        <v>1459.39</v>
      </c>
      <c r="I17840">
        <v>18972.07</v>
      </c>
      <c r="J17840">
        <v>172</v>
      </c>
      <c r="K17840">
        <v>14</v>
      </c>
      <c r="L17840" t="s">
        <v>18</v>
      </c>
      <c r="M17840">
        <f>(Table1[[#This Row],[Current_Stock]]*Table1[[#This Row],[Unit_Price]])</f>
        <v>251015.08000000002</v>
      </c>
      <c r="N17840" s="12">
        <f>DATE(YEAR(Table1[[#This Row],[Order_Date]]),MONTH(Table1[[#This Row],[Order_Date]]),1)</f>
        <v>45444</v>
      </c>
    </row>
    <row r="17841" spans="1:14">
      <c r="A17841" t="s">
        <v>150</v>
      </c>
      <c r="B17841" t="s">
        <v>538</v>
      </c>
      <c r="C17841" t="s">
        <v>539</v>
      </c>
      <c r="D17841" t="s">
        <v>84</v>
      </c>
      <c r="E17841" t="s">
        <v>184</v>
      </c>
      <c r="F17841" t="s">
        <v>17</v>
      </c>
      <c r="G17841">
        <v>9</v>
      </c>
      <c r="H17841">
        <v>5327.18</v>
      </c>
      <c r="I17841">
        <v>47944.62</v>
      </c>
      <c r="J17841">
        <v>105</v>
      </c>
      <c r="K17841">
        <v>6</v>
      </c>
      <c r="L17841" t="s">
        <v>18</v>
      </c>
      <c r="M17841">
        <f>(Table1[[#This Row],[Current_Stock]]*Table1[[#This Row],[Unit_Price]])</f>
        <v>559353.9</v>
      </c>
      <c r="N17841" s="12">
        <f>DATE(YEAR(Table1[[#This Row],[Order_Date]]),MONTH(Table1[[#This Row],[Order_Date]]),1)</f>
        <v>45078</v>
      </c>
    </row>
    <row r="17842" spans="1:14">
      <c r="A17842" t="s">
        <v>877</v>
      </c>
      <c r="B17842" t="s">
        <v>479</v>
      </c>
      <c r="C17842" t="s">
        <v>480</v>
      </c>
      <c r="D17842" t="s">
        <v>84</v>
      </c>
      <c r="E17842" t="s">
        <v>269</v>
      </c>
      <c r="F17842" t="s">
        <v>60</v>
      </c>
      <c r="G17842">
        <v>9</v>
      </c>
      <c r="H17842">
        <v>11008.39</v>
      </c>
      <c r="I17842">
        <v>99075.51</v>
      </c>
      <c r="J17842">
        <v>234</v>
      </c>
      <c r="K17842">
        <v>5</v>
      </c>
      <c r="L17842" t="s">
        <v>18</v>
      </c>
      <c r="M17842">
        <f>(Table1[[#This Row],[Current_Stock]]*Table1[[#This Row],[Unit_Price]])</f>
        <v>2575963.2599999998</v>
      </c>
      <c r="N17842" s="12">
        <f>DATE(YEAR(Table1[[#This Row],[Order_Date]]),MONTH(Table1[[#This Row],[Order_Date]]),1)</f>
        <v>45200</v>
      </c>
    </row>
    <row r="17843" spans="1:14">
      <c r="A17843" t="s">
        <v>668</v>
      </c>
      <c r="B17843" t="s">
        <v>623</v>
      </c>
      <c r="C17843" t="s">
        <v>624</v>
      </c>
      <c r="D17843" t="s">
        <v>38</v>
      </c>
      <c r="E17843" t="s">
        <v>50</v>
      </c>
      <c r="F17843" t="s">
        <v>46</v>
      </c>
      <c r="G17843">
        <v>21</v>
      </c>
      <c r="H17843">
        <v>1199.55</v>
      </c>
      <c r="I17843">
        <v>25190.55</v>
      </c>
      <c r="J17843">
        <v>131</v>
      </c>
      <c r="K17843">
        <v>2</v>
      </c>
      <c r="L17843" t="s">
        <v>18</v>
      </c>
      <c r="M17843">
        <f>(Table1[[#This Row],[Current_Stock]]*Table1[[#This Row],[Unit_Price]])</f>
        <v>157141.04999999999</v>
      </c>
      <c r="N17843" s="12">
        <f>DATE(YEAR(Table1[[#This Row],[Order_Date]]),MONTH(Table1[[#This Row],[Order_Date]]),1)</f>
        <v>45474</v>
      </c>
    </row>
    <row r="17844" spans="1:14">
      <c r="A17844" t="s">
        <v>862</v>
      </c>
      <c r="B17844" t="s">
        <v>1101</v>
      </c>
      <c r="C17844" t="s">
        <v>1102</v>
      </c>
      <c r="D17844" t="s">
        <v>84</v>
      </c>
      <c r="E17844" t="s">
        <v>34</v>
      </c>
      <c r="F17844" t="s">
        <v>17</v>
      </c>
      <c r="G17844">
        <v>15</v>
      </c>
      <c r="H17844">
        <v>20470.98</v>
      </c>
      <c r="I17844">
        <v>307064.7</v>
      </c>
      <c r="J17844">
        <v>194</v>
      </c>
      <c r="K17844">
        <v>10</v>
      </c>
      <c r="L17844" t="s">
        <v>18</v>
      </c>
      <c r="M17844">
        <f>(Table1[[#This Row],[Current_Stock]]*Table1[[#This Row],[Unit_Price]])</f>
        <v>3971370.12</v>
      </c>
      <c r="N17844" s="12">
        <f>DATE(YEAR(Table1[[#This Row],[Order_Date]]),MONTH(Table1[[#This Row],[Order_Date]]),1)</f>
        <v>45352</v>
      </c>
    </row>
    <row r="17845" spans="1:14">
      <c r="A17845" t="s">
        <v>385</v>
      </c>
      <c r="B17845" t="s">
        <v>353</v>
      </c>
      <c r="C17845" t="s">
        <v>354</v>
      </c>
      <c r="D17845" t="s">
        <v>84</v>
      </c>
      <c r="E17845" t="s">
        <v>85</v>
      </c>
      <c r="F17845" t="s">
        <v>40</v>
      </c>
      <c r="G17845">
        <v>13</v>
      </c>
      <c r="H17845">
        <v>13491.09</v>
      </c>
      <c r="I17845">
        <v>175384.17</v>
      </c>
      <c r="J17845">
        <v>209</v>
      </c>
      <c r="K17845">
        <v>12</v>
      </c>
      <c r="L17845" t="s">
        <v>18</v>
      </c>
      <c r="M17845">
        <f>(Table1[[#This Row],[Current_Stock]]*Table1[[#This Row],[Unit_Price]])</f>
        <v>2819637.81</v>
      </c>
      <c r="N17845" s="12">
        <f>DATE(YEAR(Table1[[#This Row],[Order_Date]]),MONTH(Table1[[#This Row],[Order_Date]]),1)</f>
        <v>45413</v>
      </c>
    </row>
    <row r="17846" spans="1:14">
      <c r="A17846" t="s">
        <v>443</v>
      </c>
      <c r="B17846" t="s">
        <v>626</v>
      </c>
      <c r="C17846" t="s">
        <v>627</v>
      </c>
      <c r="D17846" t="s">
        <v>44</v>
      </c>
      <c r="E17846" t="s">
        <v>34</v>
      </c>
      <c r="F17846" t="s">
        <v>17</v>
      </c>
      <c r="G17846">
        <v>50</v>
      </c>
      <c r="H17846">
        <v>1499.99</v>
      </c>
      <c r="I17846">
        <v>74999.5</v>
      </c>
      <c r="J17846">
        <v>98</v>
      </c>
      <c r="K17846">
        <v>14</v>
      </c>
      <c r="L17846" t="s">
        <v>105</v>
      </c>
      <c r="M17846">
        <f>(Table1[[#This Row],[Current_Stock]]*Table1[[#This Row],[Unit_Price]])</f>
        <v>146999.01999999999</v>
      </c>
      <c r="N17846" s="12">
        <f>DATE(YEAR(Table1[[#This Row],[Order_Date]]),MONTH(Table1[[#This Row],[Order_Date]]),1)</f>
        <v>45108</v>
      </c>
    </row>
    <row r="17847" spans="1:14">
      <c r="A17847" t="s">
        <v>834</v>
      </c>
      <c r="B17847" t="s">
        <v>469</v>
      </c>
      <c r="C17847" t="s">
        <v>470</v>
      </c>
      <c r="D17847" t="s">
        <v>27</v>
      </c>
      <c r="E17847" t="s">
        <v>282</v>
      </c>
      <c r="F17847" t="s">
        <v>17</v>
      </c>
      <c r="G17847">
        <v>5</v>
      </c>
      <c r="H17847">
        <v>4823.3</v>
      </c>
      <c r="I17847">
        <v>24116.5</v>
      </c>
      <c r="J17847">
        <v>255</v>
      </c>
      <c r="K17847">
        <v>11</v>
      </c>
      <c r="L17847" t="s">
        <v>18</v>
      </c>
      <c r="M17847">
        <f>(Table1[[#This Row],[Current_Stock]]*Table1[[#This Row],[Unit_Price]])</f>
        <v>1229941.5</v>
      </c>
      <c r="N17847" s="12">
        <f>DATE(YEAR(Table1[[#This Row],[Order_Date]]),MONTH(Table1[[#This Row],[Order_Date]]),1)</f>
        <v>45505</v>
      </c>
    </row>
    <row r="17848" spans="1:14">
      <c r="A17848" t="s">
        <v>782</v>
      </c>
      <c r="B17848" t="s">
        <v>909</v>
      </c>
      <c r="C17848" t="s">
        <v>910</v>
      </c>
      <c r="D17848" t="s">
        <v>183</v>
      </c>
      <c r="E17848" t="s">
        <v>59</v>
      </c>
      <c r="F17848" t="s">
        <v>40</v>
      </c>
      <c r="G17848">
        <v>22</v>
      </c>
      <c r="H17848">
        <v>4784.3999999999996</v>
      </c>
      <c r="I17848">
        <v>105256.8</v>
      </c>
      <c r="J17848">
        <v>93</v>
      </c>
      <c r="K17848">
        <v>2</v>
      </c>
      <c r="L17848" t="s">
        <v>18</v>
      </c>
      <c r="M17848">
        <f>(Table1[[#This Row],[Current_Stock]]*Table1[[#This Row],[Unit_Price]])</f>
        <v>444949.19999999995</v>
      </c>
      <c r="N17848" s="12">
        <f>DATE(YEAR(Table1[[#This Row],[Order_Date]]),MONTH(Table1[[#This Row],[Order_Date]]),1)</f>
        <v>45078</v>
      </c>
    </row>
    <row r="17849" spans="1:14">
      <c r="A17849" t="s">
        <v>936</v>
      </c>
      <c r="B17849" t="s">
        <v>417</v>
      </c>
      <c r="C17849" t="s">
        <v>418</v>
      </c>
      <c r="D17849" t="s">
        <v>84</v>
      </c>
      <c r="E17849" t="s">
        <v>45</v>
      </c>
      <c r="F17849" t="s">
        <v>40</v>
      </c>
      <c r="G17849">
        <v>9</v>
      </c>
      <c r="H17849">
        <v>23409.85</v>
      </c>
      <c r="I17849">
        <v>210688.65</v>
      </c>
      <c r="J17849">
        <v>145</v>
      </c>
      <c r="K17849">
        <v>4</v>
      </c>
      <c r="L17849" t="s">
        <v>18</v>
      </c>
      <c r="M17849">
        <f>(Table1[[#This Row],[Current_Stock]]*Table1[[#This Row],[Unit_Price]])</f>
        <v>3394428.25</v>
      </c>
      <c r="N17849" s="12">
        <f>DATE(YEAR(Table1[[#This Row],[Order_Date]]),MONTH(Table1[[#This Row],[Order_Date]]),1)</f>
        <v>45108</v>
      </c>
    </row>
    <row r="17850" spans="1:14">
      <c r="A17850" t="s">
        <v>1337</v>
      </c>
      <c r="B17850" t="s">
        <v>239</v>
      </c>
      <c r="C17850" t="s">
        <v>240</v>
      </c>
      <c r="D17850" t="s">
        <v>15</v>
      </c>
      <c r="E17850" t="s">
        <v>28</v>
      </c>
      <c r="F17850" t="s">
        <v>60</v>
      </c>
      <c r="G17850">
        <v>13</v>
      </c>
      <c r="H17850">
        <v>179.89</v>
      </c>
      <c r="I17850">
        <v>2338.5700000000002</v>
      </c>
      <c r="J17850">
        <v>151</v>
      </c>
      <c r="K17850">
        <v>10</v>
      </c>
      <c r="L17850" t="s">
        <v>18</v>
      </c>
      <c r="M17850">
        <f>(Table1[[#This Row],[Current_Stock]]*Table1[[#This Row],[Unit_Price]])</f>
        <v>27163.39</v>
      </c>
      <c r="N17850" s="12">
        <f>DATE(YEAR(Table1[[#This Row],[Order_Date]]),MONTH(Table1[[#This Row],[Order_Date]]),1)</f>
        <v>45170</v>
      </c>
    </row>
    <row r="17851" spans="1:14">
      <c r="A17851" t="s">
        <v>1330</v>
      </c>
      <c r="B17851" t="s">
        <v>228</v>
      </c>
      <c r="C17851" t="s">
        <v>229</v>
      </c>
      <c r="D17851" t="s">
        <v>22</v>
      </c>
      <c r="E17851" t="s">
        <v>189</v>
      </c>
      <c r="F17851" t="s">
        <v>60</v>
      </c>
      <c r="G17851">
        <v>21</v>
      </c>
      <c r="H17851">
        <v>19004.02</v>
      </c>
      <c r="I17851">
        <v>399084.42</v>
      </c>
      <c r="J17851">
        <v>104</v>
      </c>
      <c r="K17851">
        <v>13</v>
      </c>
      <c r="L17851" t="s">
        <v>105</v>
      </c>
      <c r="M17851">
        <f>(Table1[[#This Row],[Current_Stock]]*Table1[[#This Row],[Unit_Price]])</f>
        <v>1976418.08</v>
      </c>
      <c r="N17851" s="12">
        <f>DATE(YEAR(Table1[[#This Row],[Order_Date]]),MONTH(Table1[[#This Row],[Order_Date]]),1)</f>
        <v>45444</v>
      </c>
    </row>
    <row r="17852" spans="1:14">
      <c r="A17852" t="s">
        <v>1182</v>
      </c>
      <c r="B17852" t="s">
        <v>260</v>
      </c>
      <c r="C17852" t="s">
        <v>261</v>
      </c>
      <c r="D17852" t="s">
        <v>15</v>
      </c>
      <c r="E17852" t="s">
        <v>73</v>
      </c>
      <c r="F17852" t="s">
        <v>29</v>
      </c>
      <c r="G17852">
        <v>15</v>
      </c>
      <c r="H17852">
        <v>32.299999999999997</v>
      </c>
      <c r="I17852">
        <v>484.5</v>
      </c>
      <c r="J17852">
        <v>124</v>
      </c>
      <c r="K17852">
        <v>2</v>
      </c>
      <c r="L17852" t="s">
        <v>18</v>
      </c>
      <c r="M17852">
        <f>(Table1[[#This Row],[Current_Stock]]*Table1[[#This Row],[Unit_Price]])</f>
        <v>4005.2</v>
      </c>
      <c r="N17852" s="12">
        <f>DATE(YEAR(Table1[[#This Row],[Order_Date]]),MONTH(Table1[[#This Row],[Order_Date]]),1)</f>
        <v>45323</v>
      </c>
    </row>
    <row r="17853" spans="1:14">
      <c r="A17853" t="s">
        <v>327</v>
      </c>
      <c r="B17853" t="s">
        <v>642</v>
      </c>
      <c r="C17853" t="s">
        <v>643</v>
      </c>
      <c r="D17853" t="s">
        <v>33</v>
      </c>
      <c r="E17853" t="s">
        <v>167</v>
      </c>
      <c r="F17853" t="s">
        <v>17</v>
      </c>
      <c r="G17853">
        <v>19</v>
      </c>
      <c r="H17853">
        <v>1165.18</v>
      </c>
      <c r="I17853">
        <v>22138.42</v>
      </c>
      <c r="J17853">
        <v>103</v>
      </c>
      <c r="K17853">
        <v>2</v>
      </c>
      <c r="L17853" t="s">
        <v>18</v>
      </c>
      <c r="M17853">
        <f>(Table1[[#This Row],[Current_Stock]]*Table1[[#This Row],[Unit_Price]])</f>
        <v>120013.54000000001</v>
      </c>
      <c r="N17853" s="12">
        <f>DATE(YEAR(Table1[[#This Row],[Order_Date]]),MONTH(Table1[[#This Row],[Order_Date]]),1)</f>
        <v>45292</v>
      </c>
    </row>
    <row r="17854" spans="1:14">
      <c r="A17854" t="s">
        <v>761</v>
      </c>
      <c r="B17854" t="s">
        <v>485</v>
      </c>
      <c r="C17854" t="s">
        <v>486</v>
      </c>
      <c r="D17854" t="s">
        <v>27</v>
      </c>
      <c r="E17854" t="s">
        <v>153</v>
      </c>
      <c r="F17854" t="s">
        <v>46</v>
      </c>
      <c r="G17854">
        <v>10</v>
      </c>
      <c r="H17854">
        <v>4497.57</v>
      </c>
      <c r="I17854">
        <v>44975.7</v>
      </c>
      <c r="J17854">
        <v>469</v>
      </c>
      <c r="K17854">
        <v>11</v>
      </c>
      <c r="L17854" t="s">
        <v>18</v>
      </c>
      <c r="M17854">
        <f>(Table1[[#This Row],[Current_Stock]]*Table1[[#This Row],[Unit_Price]])</f>
        <v>2109360.33</v>
      </c>
      <c r="N17854" s="12">
        <f>DATE(YEAR(Table1[[#This Row],[Order_Date]]),MONTH(Table1[[#This Row],[Order_Date]]),1)</f>
        <v>45047</v>
      </c>
    </row>
    <row r="17855" spans="1:14">
      <c r="A17855" t="s">
        <v>1129</v>
      </c>
      <c r="B17855" t="s">
        <v>158</v>
      </c>
      <c r="C17855" t="s">
        <v>159</v>
      </c>
      <c r="D17855" t="s">
        <v>96</v>
      </c>
      <c r="E17855" t="s">
        <v>28</v>
      </c>
      <c r="F17855" t="s">
        <v>60</v>
      </c>
      <c r="G17855">
        <v>6</v>
      </c>
      <c r="H17855">
        <v>3479.81</v>
      </c>
      <c r="I17855">
        <v>20878.86</v>
      </c>
      <c r="J17855">
        <v>417</v>
      </c>
      <c r="K17855">
        <v>4</v>
      </c>
      <c r="L17855" t="s">
        <v>18</v>
      </c>
      <c r="M17855">
        <f>(Table1[[#This Row],[Current_Stock]]*Table1[[#This Row],[Unit_Price]])</f>
        <v>1451080.77</v>
      </c>
      <c r="N17855" s="12">
        <f>DATE(YEAR(Table1[[#This Row],[Order_Date]]),MONTH(Table1[[#This Row],[Order_Date]]),1)</f>
        <v>45078</v>
      </c>
    </row>
    <row r="17856" spans="1:14">
      <c r="A17856" t="s">
        <v>903</v>
      </c>
      <c r="B17856" t="s">
        <v>374</v>
      </c>
      <c r="C17856" t="s">
        <v>375</v>
      </c>
      <c r="D17856" t="s">
        <v>53</v>
      </c>
      <c r="E17856" t="s">
        <v>167</v>
      </c>
      <c r="F17856" t="s">
        <v>17</v>
      </c>
      <c r="G17856">
        <v>8</v>
      </c>
      <c r="H17856">
        <v>1986.59</v>
      </c>
      <c r="I17856">
        <v>15892.72</v>
      </c>
      <c r="J17856">
        <v>415</v>
      </c>
      <c r="K17856">
        <v>2</v>
      </c>
      <c r="L17856" t="s">
        <v>18</v>
      </c>
      <c r="M17856">
        <f>(Table1[[#This Row],[Current_Stock]]*Table1[[#This Row],[Unit_Price]])</f>
        <v>824434.85</v>
      </c>
      <c r="N17856" s="12">
        <f>DATE(YEAR(Table1[[#This Row],[Order_Date]]),MONTH(Table1[[#This Row],[Order_Date]]),1)</f>
        <v>44927</v>
      </c>
    </row>
    <row r="17857" spans="1:14">
      <c r="A17857" t="s">
        <v>1137</v>
      </c>
      <c r="B17857" t="s">
        <v>219</v>
      </c>
      <c r="C17857" t="s">
        <v>220</v>
      </c>
      <c r="D17857" t="s">
        <v>33</v>
      </c>
      <c r="E17857" t="s">
        <v>73</v>
      </c>
      <c r="F17857" t="s">
        <v>29</v>
      </c>
      <c r="G17857">
        <v>9</v>
      </c>
      <c r="H17857">
        <v>192.07</v>
      </c>
      <c r="I17857">
        <v>1728.63</v>
      </c>
      <c r="J17857">
        <v>179</v>
      </c>
      <c r="K17857">
        <v>8</v>
      </c>
      <c r="L17857" t="s">
        <v>18</v>
      </c>
      <c r="M17857">
        <f>(Table1[[#This Row],[Current_Stock]]*Table1[[#This Row],[Unit_Price]])</f>
        <v>34380.53</v>
      </c>
      <c r="N17857" s="12">
        <f>DATE(YEAR(Table1[[#This Row],[Order_Date]]),MONTH(Table1[[#This Row],[Order_Date]]),1)</f>
        <v>45444</v>
      </c>
    </row>
    <row r="17858" spans="1:14">
      <c r="A17858" t="s">
        <v>773</v>
      </c>
      <c r="B17858" t="s">
        <v>1186</v>
      </c>
      <c r="C17858" t="s">
        <v>1187</v>
      </c>
      <c r="D17858" t="s">
        <v>27</v>
      </c>
      <c r="E17858" t="s">
        <v>54</v>
      </c>
      <c r="F17858" t="s">
        <v>40</v>
      </c>
      <c r="G17858">
        <v>2</v>
      </c>
      <c r="H17858">
        <v>1227.6400000000001</v>
      </c>
      <c r="I17858">
        <v>2455.2800000000002</v>
      </c>
      <c r="J17858">
        <v>431</v>
      </c>
      <c r="K17858">
        <v>3</v>
      </c>
      <c r="L17858" t="s">
        <v>18</v>
      </c>
      <c r="M17858">
        <f>(Table1[[#This Row],[Current_Stock]]*Table1[[#This Row],[Unit_Price]])</f>
        <v>529112.84000000008</v>
      </c>
      <c r="N17858" s="12">
        <f>DATE(YEAR(Table1[[#This Row],[Order_Date]]),MONTH(Table1[[#This Row],[Order_Date]]),1)</f>
        <v>45352</v>
      </c>
    </row>
    <row r="17859" spans="1:14">
      <c r="A17859" t="s">
        <v>712</v>
      </c>
      <c r="B17859" t="s">
        <v>293</v>
      </c>
      <c r="C17859" t="s">
        <v>294</v>
      </c>
      <c r="D17859" t="s">
        <v>96</v>
      </c>
      <c r="E17859" t="s">
        <v>251</v>
      </c>
      <c r="F17859" t="s">
        <v>60</v>
      </c>
      <c r="G17859">
        <v>6</v>
      </c>
      <c r="H17859">
        <v>4409.1499999999996</v>
      </c>
      <c r="I17859">
        <v>26454.9</v>
      </c>
      <c r="J17859">
        <v>538</v>
      </c>
      <c r="K17859">
        <v>13</v>
      </c>
      <c r="L17859" t="s">
        <v>18</v>
      </c>
      <c r="M17859">
        <f>(Table1[[#This Row],[Current_Stock]]*Table1[[#This Row],[Unit_Price]])</f>
        <v>2372122.6999999997</v>
      </c>
      <c r="N17859" s="12">
        <f>DATE(YEAR(Table1[[#This Row],[Order_Date]]),MONTH(Table1[[#This Row],[Order_Date]]),1)</f>
        <v>45352</v>
      </c>
    </row>
    <row r="17860" spans="1:14">
      <c r="A17860" t="s">
        <v>641</v>
      </c>
      <c r="B17860" t="s">
        <v>870</v>
      </c>
      <c r="C17860" t="s">
        <v>871</v>
      </c>
      <c r="D17860" t="s">
        <v>84</v>
      </c>
      <c r="E17860" t="s">
        <v>160</v>
      </c>
      <c r="F17860" t="s">
        <v>60</v>
      </c>
      <c r="G17860">
        <v>9</v>
      </c>
      <c r="H17860">
        <v>23143.119999999999</v>
      </c>
      <c r="I17860">
        <v>208288.08</v>
      </c>
      <c r="J17860">
        <v>151</v>
      </c>
      <c r="K17860">
        <v>14</v>
      </c>
      <c r="L17860" t="s">
        <v>18</v>
      </c>
      <c r="M17860">
        <f>(Table1[[#This Row],[Current_Stock]]*Table1[[#This Row],[Unit_Price]])</f>
        <v>3494611.1199999996</v>
      </c>
      <c r="N17860" s="12">
        <f>DATE(YEAR(Table1[[#This Row],[Order_Date]]),MONTH(Table1[[#This Row],[Order_Date]]),1)</f>
        <v>45200</v>
      </c>
    </row>
    <row r="17861" spans="1:14">
      <c r="A17861" t="s">
        <v>271</v>
      </c>
      <c r="B17861" t="s">
        <v>36</v>
      </c>
      <c r="C17861" t="s">
        <v>37</v>
      </c>
      <c r="D17861" t="s">
        <v>38</v>
      </c>
      <c r="E17861" t="s">
        <v>211</v>
      </c>
      <c r="F17861" t="s">
        <v>60</v>
      </c>
      <c r="G17861">
        <v>16</v>
      </c>
      <c r="H17861">
        <v>3712.05</v>
      </c>
      <c r="I17861">
        <v>59392.800000000003</v>
      </c>
      <c r="J17861">
        <v>134</v>
      </c>
      <c r="K17861">
        <v>13</v>
      </c>
      <c r="L17861" t="s">
        <v>18</v>
      </c>
      <c r="M17861">
        <f>(Table1[[#This Row],[Current_Stock]]*Table1[[#This Row],[Unit_Price]])</f>
        <v>497414.7</v>
      </c>
      <c r="N17861" s="12">
        <f>DATE(YEAR(Table1[[#This Row],[Order_Date]]),MONTH(Table1[[#This Row],[Order_Date]]),1)</f>
        <v>45413</v>
      </c>
    </row>
    <row r="17862" spans="1:14">
      <c r="A17862" t="s">
        <v>185</v>
      </c>
      <c r="B17862" t="s">
        <v>717</v>
      </c>
      <c r="C17862" t="s">
        <v>718</v>
      </c>
      <c r="D17862" t="s">
        <v>33</v>
      </c>
      <c r="E17862" t="s">
        <v>153</v>
      </c>
      <c r="F17862" t="s">
        <v>40</v>
      </c>
      <c r="G17862">
        <v>17</v>
      </c>
      <c r="H17862">
        <v>4878.37</v>
      </c>
      <c r="I17862">
        <v>82932.289999999994</v>
      </c>
      <c r="J17862">
        <v>231</v>
      </c>
      <c r="K17862">
        <v>4</v>
      </c>
      <c r="L17862" t="s">
        <v>18</v>
      </c>
      <c r="M17862">
        <f>(Table1[[#This Row],[Current_Stock]]*Table1[[#This Row],[Unit_Price]])</f>
        <v>1126903.47</v>
      </c>
      <c r="N17862" s="12">
        <f>DATE(YEAR(Table1[[#This Row],[Order_Date]]),MONTH(Table1[[#This Row],[Order_Date]]),1)</f>
        <v>45505</v>
      </c>
    </row>
    <row r="17863" spans="1:14">
      <c r="A17863" t="s">
        <v>546</v>
      </c>
      <c r="B17863" t="s">
        <v>1117</v>
      </c>
      <c r="C17863" t="s">
        <v>1118</v>
      </c>
      <c r="D17863" t="s">
        <v>84</v>
      </c>
      <c r="E17863" t="s">
        <v>16</v>
      </c>
      <c r="F17863" t="s">
        <v>29</v>
      </c>
      <c r="G17863">
        <v>14</v>
      </c>
      <c r="H17863">
        <v>26616.79</v>
      </c>
      <c r="I17863">
        <v>372635.06</v>
      </c>
      <c r="J17863">
        <v>120</v>
      </c>
      <c r="K17863">
        <v>11</v>
      </c>
      <c r="L17863" t="s">
        <v>18</v>
      </c>
      <c r="M17863">
        <f>(Table1[[#This Row],[Current_Stock]]*Table1[[#This Row],[Unit_Price]])</f>
        <v>3194014.8000000003</v>
      </c>
      <c r="N17863" s="12">
        <f>DATE(YEAR(Table1[[#This Row],[Order_Date]]),MONTH(Table1[[#This Row],[Order_Date]]),1)</f>
        <v>45505</v>
      </c>
    </row>
    <row r="17864" spans="1:14">
      <c r="A17864" t="s">
        <v>1023</v>
      </c>
      <c r="B17864" t="s">
        <v>469</v>
      </c>
      <c r="C17864" t="s">
        <v>470</v>
      </c>
      <c r="D17864" t="s">
        <v>27</v>
      </c>
      <c r="E17864" t="s">
        <v>104</v>
      </c>
      <c r="F17864" t="s">
        <v>40</v>
      </c>
      <c r="G17864">
        <v>3</v>
      </c>
      <c r="H17864">
        <v>1014.76</v>
      </c>
      <c r="I17864">
        <v>3044.28</v>
      </c>
      <c r="J17864">
        <v>562</v>
      </c>
      <c r="K17864">
        <v>6</v>
      </c>
      <c r="L17864" t="s">
        <v>55</v>
      </c>
      <c r="M17864">
        <f>(Table1[[#This Row],[Current_Stock]]*Table1[[#This Row],[Unit_Price]])</f>
        <v>570295.12</v>
      </c>
      <c r="N17864" s="12">
        <f>DATE(YEAR(Table1[[#This Row],[Order_Date]]),MONTH(Table1[[#This Row],[Order_Date]]),1)</f>
        <v>44986</v>
      </c>
    </row>
    <row r="17865" spans="1:14">
      <c r="A17865" t="s">
        <v>869</v>
      </c>
      <c r="B17865" t="s">
        <v>853</v>
      </c>
      <c r="C17865" t="s">
        <v>854</v>
      </c>
      <c r="D17865" t="s">
        <v>84</v>
      </c>
      <c r="E17865" t="s">
        <v>243</v>
      </c>
      <c r="F17865" t="s">
        <v>17</v>
      </c>
      <c r="G17865">
        <v>13</v>
      </c>
      <c r="H17865">
        <v>16750.099999999999</v>
      </c>
      <c r="I17865">
        <v>217751.3</v>
      </c>
      <c r="J17865">
        <v>181</v>
      </c>
      <c r="K17865">
        <v>4</v>
      </c>
      <c r="L17865" t="s">
        <v>18</v>
      </c>
      <c r="M17865">
        <f>(Table1[[#This Row],[Current_Stock]]*Table1[[#This Row],[Unit_Price]])</f>
        <v>3031768.0999999996</v>
      </c>
      <c r="N17865" s="12">
        <f>DATE(YEAR(Table1[[#This Row],[Order_Date]]),MONTH(Table1[[#This Row],[Order_Date]]),1)</f>
        <v>44986</v>
      </c>
    </row>
    <row r="17866" spans="1:14">
      <c r="A17866" t="s">
        <v>662</v>
      </c>
      <c r="B17866" t="s">
        <v>267</v>
      </c>
      <c r="C17866" t="s">
        <v>268</v>
      </c>
      <c r="D17866" t="s">
        <v>15</v>
      </c>
      <c r="E17866" t="s">
        <v>34</v>
      </c>
      <c r="F17866" t="s">
        <v>46</v>
      </c>
      <c r="G17866">
        <v>22</v>
      </c>
      <c r="H17866">
        <v>167.08</v>
      </c>
      <c r="I17866">
        <v>3675.76</v>
      </c>
      <c r="J17866">
        <v>197</v>
      </c>
      <c r="K17866">
        <v>4</v>
      </c>
      <c r="L17866" t="s">
        <v>18</v>
      </c>
      <c r="M17866">
        <f>(Table1[[#This Row],[Current_Stock]]*Table1[[#This Row],[Unit_Price]])</f>
        <v>32914.76</v>
      </c>
      <c r="N17866" s="12">
        <f>DATE(YEAR(Table1[[#This Row],[Order_Date]]),MONTH(Table1[[#This Row],[Order_Date]]),1)</f>
        <v>45170</v>
      </c>
    </row>
    <row r="17867" spans="1:14">
      <c r="A17867" t="s">
        <v>876</v>
      </c>
      <c r="B17867" t="s">
        <v>645</v>
      </c>
      <c r="C17867" t="s">
        <v>646</v>
      </c>
      <c r="D17867" t="s">
        <v>27</v>
      </c>
      <c r="E17867" t="s">
        <v>23</v>
      </c>
      <c r="F17867" t="s">
        <v>40</v>
      </c>
      <c r="G17867">
        <v>1</v>
      </c>
      <c r="H17867">
        <v>4882.7700000000004</v>
      </c>
      <c r="I17867">
        <v>4882.7700000000004</v>
      </c>
      <c r="J17867">
        <v>341</v>
      </c>
      <c r="K17867">
        <v>9</v>
      </c>
      <c r="L17867" t="s">
        <v>55</v>
      </c>
      <c r="M17867">
        <f>(Table1[[#This Row],[Current_Stock]]*Table1[[#This Row],[Unit_Price]])</f>
        <v>1665024.57</v>
      </c>
      <c r="N17867" s="12">
        <f>DATE(YEAR(Table1[[#This Row],[Order_Date]]),MONTH(Table1[[#This Row],[Order_Date]]),1)</f>
        <v>45292</v>
      </c>
    </row>
    <row r="17868" spans="1:14">
      <c r="A17868" t="s">
        <v>1359</v>
      </c>
      <c r="B17868" t="s">
        <v>78</v>
      </c>
      <c r="C17868" t="s">
        <v>79</v>
      </c>
      <c r="D17868" t="s">
        <v>33</v>
      </c>
      <c r="E17868" t="s">
        <v>23</v>
      </c>
      <c r="F17868" t="s">
        <v>40</v>
      </c>
      <c r="G17868">
        <v>16</v>
      </c>
      <c r="H17868">
        <v>2163.4899999999998</v>
      </c>
      <c r="I17868">
        <v>34615.839999999997</v>
      </c>
      <c r="J17868">
        <v>192</v>
      </c>
      <c r="K17868">
        <v>4</v>
      </c>
      <c r="L17868" t="s">
        <v>18</v>
      </c>
      <c r="M17868">
        <f>(Table1[[#This Row],[Current_Stock]]*Table1[[#This Row],[Unit_Price]])</f>
        <v>415390.07999999996</v>
      </c>
      <c r="N17868" s="12">
        <f>DATE(YEAR(Table1[[#This Row],[Order_Date]]),MONTH(Table1[[#This Row],[Order_Date]]),1)</f>
        <v>45352</v>
      </c>
    </row>
    <row r="17869" spans="1:14">
      <c r="A17869" t="s">
        <v>929</v>
      </c>
      <c r="B17869" t="s">
        <v>233</v>
      </c>
      <c r="C17869" t="s">
        <v>234</v>
      </c>
      <c r="D17869" t="s">
        <v>44</v>
      </c>
      <c r="E17869" t="s">
        <v>184</v>
      </c>
      <c r="F17869" t="s">
        <v>60</v>
      </c>
      <c r="G17869">
        <v>64</v>
      </c>
      <c r="H17869">
        <v>3810.74</v>
      </c>
      <c r="I17869">
        <v>243887.35999999999</v>
      </c>
      <c r="J17869">
        <v>40</v>
      </c>
      <c r="K17869">
        <v>8</v>
      </c>
      <c r="L17869" t="s">
        <v>18</v>
      </c>
      <c r="M17869">
        <f>(Table1[[#This Row],[Current_Stock]]*Table1[[#This Row],[Unit_Price]])</f>
        <v>152429.59999999998</v>
      </c>
      <c r="N17869" s="12">
        <f>DATE(YEAR(Table1[[#This Row],[Order_Date]]),MONTH(Table1[[#This Row],[Order_Date]]),1)</f>
        <v>45566</v>
      </c>
    </row>
    <row r="17870" spans="1:14">
      <c r="A17870" t="s">
        <v>1088</v>
      </c>
      <c r="B17870" t="s">
        <v>501</v>
      </c>
      <c r="C17870" t="s">
        <v>502</v>
      </c>
      <c r="D17870" t="s">
        <v>15</v>
      </c>
      <c r="E17870" t="s">
        <v>109</v>
      </c>
      <c r="F17870" t="s">
        <v>60</v>
      </c>
      <c r="G17870">
        <v>19</v>
      </c>
      <c r="H17870">
        <v>199.77</v>
      </c>
      <c r="I17870">
        <v>3795.63</v>
      </c>
      <c r="J17870">
        <v>190</v>
      </c>
      <c r="K17870">
        <v>2</v>
      </c>
      <c r="L17870" t="s">
        <v>18</v>
      </c>
      <c r="M17870">
        <f>(Table1[[#This Row],[Current_Stock]]*Table1[[#This Row],[Unit_Price]])</f>
        <v>37956.300000000003</v>
      </c>
      <c r="N17870" s="12">
        <f>DATE(YEAR(Table1[[#This Row],[Order_Date]]),MONTH(Table1[[#This Row],[Order_Date]]),1)</f>
        <v>45413</v>
      </c>
    </row>
    <row r="17871" spans="1:14">
      <c r="A17871" t="s">
        <v>1282</v>
      </c>
      <c r="B17871" t="s">
        <v>587</v>
      </c>
      <c r="C17871" t="s">
        <v>588</v>
      </c>
      <c r="D17871" t="s">
        <v>44</v>
      </c>
      <c r="E17871" t="s">
        <v>109</v>
      </c>
      <c r="F17871" t="s">
        <v>60</v>
      </c>
      <c r="G17871">
        <v>27</v>
      </c>
      <c r="H17871">
        <v>4546.16</v>
      </c>
      <c r="I17871">
        <v>122746.32</v>
      </c>
      <c r="J17871">
        <v>85</v>
      </c>
      <c r="K17871">
        <v>10</v>
      </c>
      <c r="L17871" t="s">
        <v>105</v>
      </c>
      <c r="M17871">
        <f>(Table1[[#This Row],[Current_Stock]]*Table1[[#This Row],[Unit_Price]])</f>
        <v>386423.6</v>
      </c>
      <c r="N17871" s="12">
        <f>DATE(YEAR(Table1[[#This Row],[Order_Date]]),MONTH(Table1[[#This Row],[Order_Date]]),1)</f>
        <v>45170</v>
      </c>
    </row>
    <row r="17872" spans="1:14">
      <c r="A17872" t="s">
        <v>1244</v>
      </c>
      <c r="B17872" t="s">
        <v>763</v>
      </c>
      <c r="C17872" t="s">
        <v>764</v>
      </c>
      <c r="D17872" t="s">
        <v>96</v>
      </c>
      <c r="E17872" t="s">
        <v>23</v>
      </c>
      <c r="F17872" t="s">
        <v>40</v>
      </c>
      <c r="G17872">
        <v>2</v>
      </c>
      <c r="H17872">
        <v>978.12</v>
      </c>
      <c r="I17872">
        <v>1956.24</v>
      </c>
      <c r="J17872">
        <v>266</v>
      </c>
      <c r="K17872">
        <v>2</v>
      </c>
      <c r="L17872" t="s">
        <v>55</v>
      </c>
      <c r="M17872">
        <f>(Table1[[#This Row],[Current_Stock]]*Table1[[#This Row],[Unit_Price]])</f>
        <v>260179.92</v>
      </c>
      <c r="N17872" s="12">
        <f>DATE(YEAR(Table1[[#This Row],[Order_Date]]),MONTH(Table1[[#This Row],[Order_Date]]),1)</f>
        <v>44927</v>
      </c>
    </row>
    <row r="17873" spans="1:14">
      <c r="A17873" t="s">
        <v>1210</v>
      </c>
      <c r="B17873" t="s">
        <v>752</v>
      </c>
      <c r="C17873" t="s">
        <v>753</v>
      </c>
      <c r="D17873" t="s">
        <v>183</v>
      </c>
      <c r="E17873" t="s">
        <v>251</v>
      </c>
      <c r="F17873" t="s">
        <v>29</v>
      </c>
      <c r="G17873">
        <v>18</v>
      </c>
      <c r="H17873">
        <v>3122.59</v>
      </c>
      <c r="I17873">
        <v>56206.62</v>
      </c>
      <c r="J17873">
        <v>105</v>
      </c>
      <c r="K17873">
        <v>7</v>
      </c>
      <c r="L17873" t="s">
        <v>18</v>
      </c>
      <c r="M17873">
        <f>(Table1[[#This Row],[Current_Stock]]*Table1[[#This Row],[Unit_Price]])</f>
        <v>327871.95</v>
      </c>
      <c r="N17873" s="12">
        <f>DATE(YEAR(Table1[[#This Row],[Order_Date]]),MONTH(Table1[[#This Row],[Order_Date]]),1)</f>
        <v>45231</v>
      </c>
    </row>
    <row r="17874" spans="1:14">
      <c r="A17874" t="s">
        <v>798</v>
      </c>
      <c r="B17874" t="s">
        <v>194</v>
      </c>
      <c r="C17874" t="s">
        <v>195</v>
      </c>
      <c r="D17874" t="s">
        <v>15</v>
      </c>
      <c r="E17874" t="s">
        <v>251</v>
      </c>
      <c r="F17874" t="s">
        <v>46</v>
      </c>
      <c r="G17874">
        <v>8</v>
      </c>
      <c r="H17874">
        <v>334.61</v>
      </c>
      <c r="I17874">
        <v>2676.88</v>
      </c>
      <c r="J17874">
        <v>90</v>
      </c>
      <c r="K17874">
        <v>12</v>
      </c>
      <c r="L17874" t="s">
        <v>18</v>
      </c>
      <c r="M17874">
        <f>(Table1[[#This Row],[Current_Stock]]*Table1[[#This Row],[Unit_Price]])</f>
        <v>30114.9</v>
      </c>
      <c r="N17874" s="12">
        <f>DATE(YEAR(Table1[[#This Row],[Order_Date]]),MONTH(Table1[[#This Row],[Order_Date]]),1)</f>
        <v>45261</v>
      </c>
    </row>
    <row r="17875" spans="1:14">
      <c r="A17875" t="s">
        <v>1368</v>
      </c>
      <c r="B17875" t="s">
        <v>913</v>
      </c>
      <c r="C17875" t="s">
        <v>914</v>
      </c>
      <c r="D17875" t="s">
        <v>33</v>
      </c>
      <c r="E17875" t="s">
        <v>211</v>
      </c>
      <c r="F17875" t="s">
        <v>46</v>
      </c>
      <c r="G17875">
        <v>22</v>
      </c>
      <c r="H17875">
        <v>1028.8599999999999</v>
      </c>
      <c r="I17875">
        <v>22634.92</v>
      </c>
      <c r="J17875">
        <v>178</v>
      </c>
      <c r="K17875">
        <v>9</v>
      </c>
      <c r="L17875" t="s">
        <v>18</v>
      </c>
      <c r="M17875">
        <f>(Table1[[#This Row],[Current_Stock]]*Table1[[#This Row],[Unit_Price]])</f>
        <v>183137.08</v>
      </c>
      <c r="N17875" s="12">
        <f>DATE(YEAR(Table1[[#This Row],[Order_Date]]),MONTH(Table1[[#This Row],[Order_Date]]),1)</f>
        <v>44927</v>
      </c>
    </row>
    <row r="17876" spans="1:14">
      <c r="A17876" t="s">
        <v>583</v>
      </c>
      <c r="B17876" t="s">
        <v>991</v>
      </c>
      <c r="C17876" t="s">
        <v>992</v>
      </c>
      <c r="D17876" t="s">
        <v>53</v>
      </c>
      <c r="E17876" t="s">
        <v>184</v>
      </c>
      <c r="F17876" t="s">
        <v>29</v>
      </c>
      <c r="G17876">
        <v>3</v>
      </c>
      <c r="H17876">
        <v>3354.64</v>
      </c>
      <c r="I17876">
        <v>10063.92</v>
      </c>
      <c r="J17876">
        <v>479</v>
      </c>
      <c r="K17876">
        <v>13</v>
      </c>
      <c r="L17876" t="s">
        <v>55</v>
      </c>
      <c r="M17876">
        <f>(Table1[[#This Row],[Current_Stock]]*Table1[[#This Row],[Unit_Price]])</f>
        <v>1606872.5599999998</v>
      </c>
      <c r="N17876" s="12">
        <f>DATE(YEAR(Table1[[#This Row],[Order_Date]]),MONTH(Table1[[#This Row],[Order_Date]]),1)</f>
        <v>45474</v>
      </c>
    </row>
    <row r="17877" spans="1:14">
      <c r="A17877" t="s">
        <v>1290</v>
      </c>
      <c r="B17877" t="s">
        <v>194</v>
      </c>
      <c r="C17877" t="s">
        <v>195</v>
      </c>
      <c r="D17877" t="s">
        <v>15</v>
      </c>
      <c r="E17877" t="s">
        <v>104</v>
      </c>
      <c r="F17877" t="s">
        <v>17</v>
      </c>
      <c r="G17877">
        <v>20</v>
      </c>
      <c r="H17877">
        <v>89.61</v>
      </c>
      <c r="I17877">
        <v>1792.2</v>
      </c>
      <c r="J17877">
        <v>211</v>
      </c>
      <c r="K17877">
        <v>3</v>
      </c>
      <c r="L17877" t="s">
        <v>18</v>
      </c>
      <c r="M17877">
        <f>(Table1[[#This Row],[Current_Stock]]*Table1[[#This Row],[Unit_Price]])</f>
        <v>18907.71</v>
      </c>
      <c r="N17877" s="12">
        <f>DATE(YEAR(Table1[[#This Row],[Order_Date]]),MONTH(Table1[[#This Row],[Order_Date]]),1)</f>
        <v>45231</v>
      </c>
    </row>
    <row r="17878" spans="1:14">
      <c r="A17878" t="s">
        <v>906</v>
      </c>
      <c r="B17878" t="s">
        <v>870</v>
      </c>
      <c r="C17878" t="s">
        <v>871</v>
      </c>
      <c r="D17878" t="s">
        <v>84</v>
      </c>
      <c r="E17878" t="s">
        <v>23</v>
      </c>
      <c r="F17878" t="s">
        <v>40</v>
      </c>
      <c r="G17878">
        <v>10</v>
      </c>
      <c r="H17878">
        <v>6865.28</v>
      </c>
      <c r="I17878">
        <v>68652.800000000003</v>
      </c>
      <c r="J17878">
        <v>243</v>
      </c>
      <c r="K17878">
        <v>7</v>
      </c>
      <c r="L17878" t="s">
        <v>18</v>
      </c>
      <c r="M17878">
        <f>(Table1[[#This Row],[Current_Stock]]*Table1[[#This Row],[Unit_Price]])</f>
        <v>1668263.04</v>
      </c>
      <c r="N17878" s="12">
        <f>DATE(YEAR(Table1[[#This Row],[Order_Date]]),MONTH(Table1[[#This Row],[Order_Date]]),1)</f>
        <v>45261</v>
      </c>
    </row>
    <row r="17879" spans="1:14">
      <c r="A17879" t="s">
        <v>902</v>
      </c>
      <c r="B17879" t="s">
        <v>322</v>
      </c>
      <c r="C17879" t="s">
        <v>323</v>
      </c>
      <c r="D17879" t="s">
        <v>22</v>
      </c>
      <c r="E17879" t="s">
        <v>23</v>
      </c>
      <c r="F17879" t="s">
        <v>60</v>
      </c>
      <c r="G17879">
        <v>43</v>
      </c>
      <c r="H17879">
        <v>3378.44</v>
      </c>
      <c r="I17879">
        <v>145272.92000000001</v>
      </c>
      <c r="J17879">
        <v>95</v>
      </c>
      <c r="K17879">
        <v>11</v>
      </c>
      <c r="L17879" t="s">
        <v>18</v>
      </c>
      <c r="M17879">
        <f>(Table1[[#This Row],[Current_Stock]]*Table1[[#This Row],[Unit_Price]])</f>
        <v>320951.8</v>
      </c>
      <c r="N17879" s="12">
        <f>DATE(YEAR(Table1[[#This Row],[Order_Date]]),MONTH(Table1[[#This Row],[Order_Date]]),1)</f>
        <v>45597</v>
      </c>
    </row>
    <row r="17880" spans="1:14">
      <c r="A17880" t="s">
        <v>388</v>
      </c>
      <c r="B17880" t="s">
        <v>517</v>
      </c>
      <c r="C17880" t="s">
        <v>518</v>
      </c>
      <c r="D17880" t="s">
        <v>38</v>
      </c>
      <c r="E17880" t="s">
        <v>16</v>
      </c>
      <c r="F17880" t="s">
        <v>40</v>
      </c>
      <c r="G17880">
        <v>18</v>
      </c>
      <c r="H17880">
        <v>1884.29</v>
      </c>
      <c r="I17880">
        <v>33917.22</v>
      </c>
      <c r="J17880">
        <v>243</v>
      </c>
      <c r="K17880">
        <v>14</v>
      </c>
      <c r="L17880" t="s">
        <v>18</v>
      </c>
      <c r="M17880">
        <f>(Table1[[#This Row],[Current_Stock]]*Table1[[#This Row],[Unit_Price]])</f>
        <v>457882.47</v>
      </c>
      <c r="N17880" s="12">
        <f>DATE(YEAR(Table1[[#This Row],[Order_Date]]),MONTH(Table1[[#This Row],[Order_Date]]),1)</f>
        <v>45352</v>
      </c>
    </row>
    <row r="17881" spans="1:14">
      <c r="A17881" t="s">
        <v>600</v>
      </c>
      <c r="B17881" t="s">
        <v>62</v>
      </c>
      <c r="C17881" t="s">
        <v>63</v>
      </c>
      <c r="D17881" t="s">
        <v>38</v>
      </c>
      <c r="E17881" t="s">
        <v>80</v>
      </c>
      <c r="F17881" t="s">
        <v>17</v>
      </c>
      <c r="G17881">
        <v>24</v>
      </c>
      <c r="H17881">
        <v>3778.06</v>
      </c>
      <c r="I17881">
        <v>90673.44</v>
      </c>
      <c r="J17881">
        <v>92</v>
      </c>
      <c r="K17881">
        <v>14</v>
      </c>
      <c r="L17881" t="s">
        <v>18</v>
      </c>
      <c r="M17881">
        <f>(Table1[[#This Row],[Current_Stock]]*Table1[[#This Row],[Unit_Price]])</f>
        <v>347581.52</v>
      </c>
      <c r="N17881" s="12">
        <f>DATE(YEAR(Table1[[#This Row],[Order_Date]]),MONTH(Table1[[#This Row],[Order_Date]]),1)</f>
        <v>45139</v>
      </c>
    </row>
    <row r="17882" spans="1:14">
      <c r="A17882" t="s">
        <v>1255</v>
      </c>
      <c r="B17882" t="s">
        <v>57</v>
      </c>
      <c r="C17882" t="s">
        <v>58</v>
      </c>
      <c r="D17882" t="s">
        <v>38</v>
      </c>
      <c r="E17882" t="s">
        <v>173</v>
      </c>
      <c r="F17882" t="s">
        <v>60</v>
      </c>
      <c r="G17882">
        <v>22</v>
      </c>
      <c r="H17882">
        <v>4018.69</v>
      </c>
      <c r="I17882">
        <v>88411.18</v>
      </c>
      <c r="J17882">
        <v>241</v>
      </c>
      <c r="K17882">
        <v>10</v>
      </c>
      <c r="L17882" t="s">
        <v>18</v>
      </c>
      <c r="M17882">
        <f>(Table1[[#This Row],[Current_Stock]]*Table1[[#This Row],[Unit_Price]])</f>
        <v>968504.29</v>
      </c>
      <c r="N17882" s="12">
        <f>DATE(YEAR(Table1[[#This Row],[Order_Date]]),MONTH(Table1[[#This Row],[Order_Date]]),1)</f>
        <v>45474</v>
      </c>
    </row>
    <row r="17883" spans="1:14">
      <c r="A17883" t="s">
        <v>343</v>
      </c>
      <c r="B17883" t="s">
        <v>225</v>
      </c>
      <c r="C17883" t="s">
        <v>226</v>
      </c>
      <c r="D17883" t="s">
        <v>183</v>
      </c>
      <c r="E17883" t="s">
        <v>173</v>
      </c>
      <c r="F17883" t="s">
        <v>17</v>
      </c>
      <c r="G17883">
        <v>22</v>
      </c>
      <c r="H17883">
        <v>2308.34</v>
      </c>
      <c r="I17883">
        <v>50783.48</v>
      </c>
      <c r="J17883">
        <v>192</v>
      </c>
      <c r="K17883">
        <v>7</v>
      </c>
      <c r="L17883" t="s">
        <v>18</v>
      </c>
      <c r="M17883">
        <f>(Table1[[#This Row],[Current_Stock]]*Table1[[#This Row],[Unit_Price]])</f>
        <v>443201.28000000003</v>
      </c>
      <c r="N17883" s="12">
        <f>DATE(YEAR(Table1[[#This Row],[Order_Date]]),MONTH(Table1[[#This Row],[Order_Date]]),1)</f>
        <v>45352</v>
      </c>
    </row>
    <row r="17884" spans="1:14">
      <c r="A17884" t="s">
        <v>515</v>
      </c>
      <c r="B17884" t="s">
        <v>441</v>
      </c>
      <c r="C17884" t="s">
        <v>442</v>
      </c>
      <c r="D17884" t="s">
        <v>96</v>
      </c>
      <c r="E17884" t="s">
        <v>109</v>
      </c>
      <c r="F17884" t="s">
        <v>17</v>
      </c>
      <c r="G17884">
        <v>6</v>
      </c>
      <c r="H17884">
        <v>698.03</v>
      </c>
      <c r="I17884">
        <v>4188.18</v>
      </c>
      <c r="J17884">
        <v>376</v>
      </c>
      <c r="K17884">
        <v>12</v>
      </c>
      <c r="L17884" t="s">
        <v>55</v>
      </c>
      <c r="M17884">
        <f>(Table1[[#This Row],[Current_Stock]]*Table1[[#This Row],[Unit_Price]])</f>
        <v>262459.27999999997</v>
      </c>
      <c r="N17884" s="12">
        <f>DATE(YEAR(Table1[[#This Row],[Order_Date]]),MONTH(Table1[[#This Row],[Order_Date]]),1)</f>
        <v>44927</v>
      </c>
    </row>
    <row r="17885" spans="1:14">
      <c r="A17885" t="s">
        <v>1373</v>
      </c>
      <c r="B17885" t="s">
        <v>626</v>
      </c>
      <c r="C17885" t="s">
        <v>627</v>
      </c>
      <c r="D17885" t="s">
        <v>44</v>
      </c>
      <c r="E17885" t="s">
        <v>28</v>
      </c>
      <c r="F17885" t="s">
        <v>29</v>
      </c>
      <c r="G17885">
        <v>44</v>
      </c>
      <c r="H17885">
        <v>215.96</v>
      </c>
      <c r="I17885">
        <v>9502.24</v>
      </c>
      <c r="J17885">
        <v>107</v>
      </c>
      <c r="K17885">
        <v>6</v>
      </c>
      <c r="L17885" t="s">
        <v>105</v>
      </c>
      <c r="M17885">
        <f>(Table1[[#This Row],[Current_Stock]]*Table1[[#This Row],[Unit_Price]])</f>
        <v>23107.72</v>
      </c>
      <c r="N17885" s="12">
        <f>DATE(YEAR(Table1[[#This Row],[Order_Date]]),MONTH(Table1[[#This Row],[Order_Date]]),1)</f>
        <v>45261</v>
      </c>
    </row>
    <row r="17886" spans="1:14">
      <c r="A17886" t="s">
        <v>1076</v>
      </c>
      <c r="B17886" t="s">
        <v>228</v>
      </c>
      <c r="C17886" t="s">
        <v>229</v>
      </c>
      <c r="D17886" t="s">
        <v>22</v>
      </c>
      <c r="E17886" t="s">
        <v>54</v>
      </c>
      <c r="F17886" t="s">
        <v>60</v>
      </c>
      <c r="G17886">
        <v>21</v>
      </c>
      <c r="H17886">
        <v>3834.99</v>
      </c>
      <c r="I17886">
        <v>80534.789999999994</v>
      </c>
      <c r="J17886">
        <v>48</v>
      </c>
      <c r="K17886">
        <v>3</v>
      </c>
      <c r="L17886" t="s">
        <v>105</v>
      </c>
      <c r="M17886">
        <f>(Table1[[#This Row],[Current_Stock]]*Table1[[#This Row],[Unit_Price]])</f>
        <v>184079.52</v>
      </c>
      <c r="N17886" s="12">
        <f>DATE(YEAR(Table1[[#This Row],[Order_Date]]),MONTH(Table1[[#This Row],[Order_Date]]),1)</f>
        <v>45108</v>
      </c>
    </row>
    <row r="17887" spans="1:14">
      <c r="A17887" t="s">
        <v>1081</v>
      </c>
      <c r="B17887" t="s">
        <v>1168</v>
      </c>
      <c r="C17887" t="s">
        <v>1169</v>
      </c>
      <c r="D17887" t="s">
        <v>53</v>
      </c>
      <c r="E17887" t="s">
        <v>160</v>
      </c>
      <c r="F17887" t="s">
        <v>29</v>
      </c>
      <c r="G17887">
        <v>10</v>
      </c>
      <c r="H17887">
        <v>475.65</v>
      </c>
      <c r="I17887">
        <v>4756.5</v>
      </c>
      <c r="J17887">
        <v>585</v>
      </c>
      <c r="K17887">
        <v>5</v>
      </c>
      <c r="L17887" t="s">
        <v>18</v>
      </c>
      <c r="M17887">
        <f>(Table1[[#This Row],[Current_Stock]]*Table1[[#This Row],[Unit_Price]])</f>
        <v>278255.25</v>
      </c>
      <c r="N17887" s="12">
        <f>DATE(YEAR(Table1[[#This Row],[Order_Date]]),MONTH(Table1[[#This Row],[Order_Date]]),1)</f>
        <v>45383</v>
      </c>
    </row>
    <row r="17888" spans="1:14">
      <c r="A17888" t="s">
        <v>196</v>
      </c>
      <c r="B17888" t="s">
        <v>488</v>
      </c>
      <c r="C17888" t="s">
        <v>489</v>
      </c>
      <c r="D17888" t="s">
        <v>84</v>
      </c>
      <c r="E17888" t="s">
        <v>23</v>
      </c>
      <c r="F17888" t="s">
        <v>40</v>
      </c>
      <c r="G17888">
        <v>20</v>
      </c>
      <c r="H17888">
        <v>26810.49</v>
      </c>
      <c r="I17888">
        <v>536209.80000000005</v>
      </c>
      <c r="J17888">
        <v>154</v>
      </c>
      <c r="K17888">
        <v>12</v>
      </c>
      <c r="L17888" t="s">
        <v>18</v>
      </c>
      <c r="M17888">
        <f>(Table1[[#This Row],[Current_Stock]]*Table1[[#This Row],[Unit_Price]])</f>
        <v>4128815.4600000004</v>
      </c>
      <c r="N17888" s="12">
        <f>DATE(YEAR(Table1[[#This Row],[Order_Date]]),MONTH(Table1[[#This Row],[Order_Date]]),1)</f>
        <v>45597</v>
      </c>
    </row>
    <row r="17889" spans="1:14">
      <c r="A17889" t="s">
        <v>1293</v>
      </c>
      <c r="B17889" t="s">
        <v>1259</v>
      </c>
      <c r="C17889" t="s">
        <v>1260</v>
      </c>
      <c r="D17889" t="s">
        <v>53</v>
      </c>
      <c r="E17889" t="s">
        <v>85</v>
      </c>
      <c r="F17889" t="s">
        <v>17</v>
      </c>
      <c r="G17889">
        <v>8</v>
      </c>
      <c r="H17889">
        <v>3223.56</v>
      </c>
      <c r="I17889">
        <v>25788.48</v>
      </c>
      <c r="J17889">
        <v>306</v>
      </c>
      <c r="K17889">
        <v>9</v>
      </c>
      <c r="L17889" t="s">
        <v>18</v>
      </c>
      <c r="M17889">
        <f>(Table1[[#This Row],[Current_Stock]]*Table1[[#This Row],[Unit_Price]])</f>
        <v>986409.36</v>
      </c>
      <c r="N17889" s="12">
        <f>DATE(YEAR(Table1[[#This Row],[Order_Date]]),MONTH(Table1[[#This Row],[Order_Date]]),1)</f>
        <v>45413</v>
      </c>
    </row>
    <row r="17890" spans="1:14">
      <c r="A17890" t="s">
        <v>498</v>
      </c>
      <c r="B17890" t="s">
        <v>1051</v>
      </c>
      <c r="C17890" t="s">
        <v>1052</v>
      </c>
      <c r="D17890" t="s">
        <v>84</v>
      </c>
      <c r="E17890" t="s">
        <v>269</v>
      </c>
      <c r="F17890" t="s">
        <v>40</v>
      </c>
      <c r="G17890">
        <v>24</v>
      </c>
      <c r="H17890">
        <v>24025.86</v>
      </c>
      <c r="I17890">
        <v>576620.64</v>
      </c>
      <c r="J17890">
        <v>168</v>
      </c>
      <c r="K17890">
        <v>2</v>
      </c>
      <c r="L17890" t="s">
        <v>18</v>
      </c>
      <c r="M17890">
        <f>(Table1[[#This Row],[Current_Stock]]*Table1[[#This Row],[Unit_Price]])</f>
        <v>4036344.48</v>
      </c>
      <c r="N17890" s="12">
        <f>DATE(YEAR(Table1[[#This Row],[Order_Date]]),MONTH(Table1[[#This Row],[Order_Date]]),1)</f>
        <v>44986</v>
      </c>
    </row>
    <row r="17891" spans="1:14">
      <c r="A17891" t="s">
        <v>1087</v>
      </c>
      <c r="B17891" t="s">
        <v>517</v>
      </c>
      <c r="C17891" t="s">
        <v>518</v>
      </c>
      <c r="D17891" t="s">
        <v>38</v>
      </c>
      <c r="E17891" t="s">
        <v>80</v>
      </c>
      <c r="F17891" t="s">
        <v>60</v>
      </c>
      <c r="G17891">
        <v>19</v>
      </c>
      <c r="H17891">
        <v>4418.92</v>
      </c>
      <c r="I17891">
        <v>83959.48</v>
      </c>
      <c r="J17891">
        <v>159</v>
      </c>
      <c r="K17891">
        <v>14</v>
      </c>
      <c r="L17891" t="s">
        <v>18</v>
      </c>
      <c r="M17891">
        <f>(Table1[[#This Row],[Current_Stock]]*Table1[[#This Row],[Unit_Price]])</f>
        <v>702608.28</v>
      </c>
      <c r="N17891" s="12">
        <f>DATE(YEAR(Table1[[#This Row],[Order_Date]]),MONTH(Table1[[#This Row],[Order_Date]]),1)</f>
        <v>45170</v>
      </c>
    </row>
    <row r="17892" spans="1:14">
      <c r="A17892" t="s">
        <v>1223</v>
      </c>
      <c r="B17892" t="s">
        <v>890</v>
      </c>
      <c r="C17892" t="s">
        <v>891</v>
      </c>
      <c r="D17892" t="s">
        <v>22</v>
      </c>
      <c r="E17892" t="s">
        <v>277</v>
      </c>
      <c r="F17892" t="s">
        <v>46</v>
      </c>
      <c r="G17892">
        <v>33</v>
      </c>
      <c r="H17892">
        <v>5317.46</v>
      </c>
      <c r="I17892">
        <v>175476.18</v>
      </c>
      <c r="J17892">
        <v>32</v>
      </c>
      <c r="K17892">
        <v>5</v>
      </c>
      <c r="L17892" t="s">
        <v>18</v>
      </c>
      <c r="M17892">
        <f>(Table1[[#This Row],[Current_Stock]]*Table1[[#This Row],[Unit_Price]])</f>
        <v>170158.72</v>
      </c>
      <c r="N17892" s="12">
        <f>DATE(YEAR(Table1[[#This Row],[Order_Date]]),MONTH(Table1[[#This Row],[Order_Date]]),1)</f>
        <v>45474</v>
      </c>
    </row>
    <row r="17893" spans="1:14">
      <c r="A17893" t="s">
        <v>836</v>
      </c>
      <c r="B17893" t="s">
        <v>425</v>
      </c>
      <c r="C17893" t="s">
        <v>426</v>
      </c>
      <c r="D17893" t="s">
        <v>38</v>
      </c>
      <c r="E17893" t="s">
        <v>167</v>
      </c>
      <c r="F17893" t="s">
        <v>40</v>
      </c>
      <c r="G17893">
        <v>10</v>
      </c>
      <c r="H17893">
        <v>4178.4799999999996</v>
      </c>
      <c r="I17893">
        <v>41784.800000000003</v>
      </c>
      <c r="J17893">
        <v>233</v>
      </c>
      <c r="K17893">
        <v>8</v>
      </c>
      <c r="L17893" t="s">
        <v>18</v>
      </c>
      <c r="M17893">
        <f>(Table1[[#This Row],[Current_Stock]]*Table1[[#This Row],[Unit_Price]])</f>
        <v>973585.83999999985</v>
      </c>
      <c r="N17893" s="12">
        <f>DATE(YEAR(Table1[[#This Row],[Order_Date]]),MONTH(Table1[[#This Row],[Order_Date]]),1)</f>
        <v>45566</v>
      </c>
    </row>
    <row r="17894" spans="1:14">
      <c r="A17894" t="s">
        <v>716</v>
      </c>
      <c r="B17894" t="s">
        <v>209</v>
      </c>
      <c r="C17894" t="s">
        <v>210</v>
      </c>
      <c r="D17894" t="s">
        <v>38</v>
      </c>
      <c r="E17894" t="s">
        <v>34</v>
      </c>
      <c r="F17894" t="s">
        <v>29</v>
      </c>
      <c r="G17894">
        <v>12</v>
      </c>
      <c r="H17894">
        <v>100.49</v>
      </c>
      <c r="I17894">
        <v>1205.8800000000001</v>
      </c>
      <c r="J17894">
        <v>111</v>
      </c>
      <c r="K17894">
        <v>10</v>
      </c>
      <c r="L17894" t="s">
        <v>18</v>
      </c>
      <c r="M17894">
        <f>(Table1[[#This Row],[Current_Stock]]*Table1[[#This Row],[Unit_Price]])</f>
        <v>11154.39</v>
      </c>
      <c r="N17894" s="12">
        <f>DATE(YEAR(Table1[[#This Row],[Order_Date]]),MONTH(Table1[[#This Row],[Order_Date]]),1)</f>
        <v>45108</v>
      </c>
    </row>
    <row r="17895" spans="1:14">
      <c r="A17895" t="s">
        <v>77</v>
      </c>
      <c r="B17895" t="s">
        <v>1259</v>
      </c>
      <c r="C17895" t="s">
        <v>1260</v>
      </c>
      <c r="D17895" t="s">
        <v>53</v>
      </c>
      <c r="E17895" t="s">
        <v>277</v>
      </c>
      <c r="F17895" t="s">
        <v>46</v>
      </c>
      <c r="G17895">
        <v>7</v>
      </c>
      <c r="H17895">
        <v>1332.41</v>
      </c>
      <c r="I17895">
        <v>9326.8700000000008</v>
      </c>
      <c r="J17895">
        <v>372</v>
      </c>
      <c r="K17895">
        <v>12</v>
      </c>
      <c r="L17895" t="s">
        <v>18</v>
      </c>
      <c r="M17895">
        <f>(Table1[[#This Row],[Current_Stock]]*Table1[[#This Row],[Unit_Price]])</f>
        <v>495656.52</v>
      </c>
      <c r="N17895" s="12">
        <f>DATE(YEAR(Table1[[#This Row],[Order_Date]]),MONTH(Table1[[#This Row],[Order_Date]]),1)</f>
        <v>45139</v>
      </c>
    </row>
    <row r="17896" spans="1:14">
      <c r="A17896" t="s">
        <v>1132</v>
      </c>
      <c r="B17896" t="s">
        <v>1065</v>
      </c>
      <c r="C17896" t="s">
        <v>1066</v>
      </c>
      <c r="D17896" t="s">
        <v>15</v>
      </c>
      <c r="E17896" t="s">
        <v>89</v>
      </c>
      <c r="F17896" t="s">
        <v>17</v>
      </c>
      <c r="G17896">
        <v>14</v>
      </c>
      <c r="H17896">
        <v>471.46</v>
      </c>
      <c r="I17896">
        <v>6600.44</v>
      </c>
      <c r="J17896">
        <v>144</v>
      </c>
      <c r="K17896">
        <v>2</v>
      </c>
      <c r="L17896" t="s">
        <v>18</v>
      </c>
      <c r="M17896">
        <f>(Table1[[#This Row],[Current_Stock]]*Table1[[#This Row],[Unit_Price]])</f>
        <v>67890.239999999991</v>
      </c>
      <c r="N17896" s="12">
        <f>DATE(YEAR(Table1[[#This Row],[Order_Date]]),MONTH(Table1[[#This Row],[Order_Date]]),1)</f>
        <v>45352</v>
      </c>
    </row>
    <row r="17897" spans="1:14">
      <c r="A17897" t="s">
        <v>1155</v>
      </c>
      <c r="B17897" t="s">
        <v>569</v>
      </c>
      <c r="C17897" t="s">
        <v>570</v>
      </c>
      <c r="D17897" t="s">
        <v>27</v>
      </c>
      <c r="E17897" t="s">
        <v>173</v>
      </c>
      <c r="F17897" t="s">
        <v>60</v>
      </c>
      <c r="G17897">
        <v>1</v>
      </c>
      <c r="H17897">
        <v>3583.09</v>
      </c>
      <c r="I17897">
        <v>3583.09</v>
      </c>
      <c r="J17897">
        <v>510</v>
      </c>
      <c r="K17897">
        <v>14</v>
      </c>
      <c r="L17897" t="s">
        <v>18</v>
      </c>
      <c r="M17897">
        <f>(Table1[[#This Row],[Current_Stock]]*Table1[[#This Row],[Unit_Price]])</f>
        <v>1827375.9000000001</v>
      </c>
      <c r="N17897" s="12">
        <f>DATE(YEAR(Table1[[#This Row],[Order_Date]]),MONTH(Table1[[#This Row],[Order_Date]]),1)</f>
        <v>45078</v>
      </c>
    </row>
    <row r="17898" spans="1:14">
      <c r="A17898" t="s">
        <v>990</v>
      </c>
      <c r="B17898" t="s">
        <v>780</v>
      </c>
      <c r="C17898" t="s">
        <v>781</v>
      </c>
      <c r="D17898" t="s">
        <v>27</v>
      </c>
      <c r="E17898" t="s">
        <v>39</v>
      </c>
      <c r="F17898" t="s">
        <v>46</v>
      </c>
      <c r="G17898">
        <v>5</v>
      </c>
      <c r="H17898">
        <v>1147.4000000000001</v>
      </c>
      <c r="I17898">
        <v>5737</v>
      </c>
      <c r="J17898">
        <v>440</v>
      </c>
      <c r="K17898">
        <v>8</v>
      </c>
      <c r="L17898" t="s">
        <v>55</v>
      </c>
      <c r="M17898">
        <f>(Table1[[#This Row],[Current_Stock]]*Table1[[#This Row],[Unit_Price]])</f>
        <v>504856.00000000006</v>
      </c>
      <c r="N17898" s="12">
        <f>DATE(YEAR(Table1[[#This Row],[Order_Date]]),MONTH(Table1[[#This Row],[Order_Date]]),1)</f>
        <v>45323</v>
      </c>
    </row>
    <row r="17899" spans="1:14">
      <c r="A17899" t="s">
        <v>582</v>
      </c>
      <c r="B17899" t="s">
        <v>618</v>
      </c>
      <c r="C17899" t="s">
        <v>619</v>
      </c>
      <c r="D17899" t="s">
        <v>53</v>
      </c>
      <c r="E17899" t="s">
        <v>109</v>
      </c>
      <c r="F17899" t="s">
        <v>40</v>
      </c>
      <c r="G17899">
        <v>17</v>
      </c>
      <c r="H17899">
        <v>4550.6499999999996</v>
      </c>
      <c r="I17899">
        <v>77361.05</v>
      </c>
      <c r="J17899">
        <v>477</v>
      </c>
      <c r="K17899">
        <v>4</v>
      </c>
      <c r="L17899" t="s">
        <v>18</v>
      </c>
      <c r="M17899">
        <f>(Table1[[#This Row],[Current_Stock]]*Table1[[#This Row],[Unit_Price]])</f>
        <v>2170660.0499999998</v>
      </c>
      <c r="N17899" s="12">
        <f>DATE(YEAR(Table1[[#This Row],[Order_Date]]),MONTH(Table1[[#This Row],[Order_Date]]),1)</f>
        <v>45627</v>
      </c>
    </row>
    <row r="17900" spans="1:14">
      <c r="A17900" t="s">
        <v>827</v>
      </c>
      <c r="B17900" t="s">
        <v>491</v>
      </c>
      <c r="C17900" t="s">
        <v>492</v>
      </c>
      <c r="D17900" t="s">
        <v>96</v>
      </c>
      <c r="E17900" t="s">
        <v>189</v>
      </c>
      <c r="F17900" t="s">
        <v>60</v>
      </c>
      <c r="G17900">
        <v>4</v>
      </c>
      <c r="H17900">
        <v>4689.6099999999997</v>
      </c>
      <c r="I17900">
        <v>18758.439999999999</v>
      </c>
      <c r="J17900">
        <v>334</v>
      </c>
      <c r="K17900">
        <v>9</v>
      </c>
      <c r="L17900" t="s">
        <v>18</v>
      </c>
      <c r="M17900">
        <f>(Table1[[#This Row],[Current_Stock]]*Table1[[#This Row],[Unit_Price]])</f>
        <v>1566329.74</v>
      </c>
      <c r="N17900" s="12">
        <f>DATE(YEAR(Table1[[#This Row],[Order_Date]]),MONTH(Table1[[#This Row],[Order_Date]]),1)</f>
        <v>45352</v>
      </c>
    </row>
    <row r="17901" spans="1:14">
      <c r="A17901" t="s">
        <v>1216</v>
      </c>
      <c r="B17901" t="s">
        <v>393</v>
      </c>
      <c r="C17901" t="s">
        <v>394</v>
      </c>
      <c r="D17901" t="s">
        <v>33</v>
      </c>
      <c r="E17901" t="s">
        <v>243</v>
      </c>
      <c r="F17901" t="s">
        <v>60</v>
      </c>
      <c r="G17901">
        <v>13</v>
      </c>
      <c r="H17901">
        <v>758.28</v>
      </c>
      <c r="I17901">
        <v>9857.64</v>
      </c>
      <c r="J17901">
        <v>126</v>
      </c>
      <c r="K17901">
        <v>8</v>
      </c>
      <c r="L17901" t="s">
        <v>18</v>
      </c>
      <c r="M17901">
        <f>(Table1[[#This Row],[Current_Stock]]*Table1[[#This Row],[Unit_Price]])</f>
        <v>95543.28</v>
      </c>
      <c r="N17901" s="12">
        <f>DATE(YEAR(Table1[[#This Row],[Order_Date]]),MONTH(Table1[[#This Row],[Order_Date]]),1)</f>
        <v>45231</v>
      </c>
    </row>
    <row r="17902" spans="1:14">
      <c r="A17902" t="s">
        <v>1352</v>
      </c>
      <c r="B17902" t="s">
        <v>429</v>
      </c>
      <c r="C17902" t="s">
        <v>430</v>
      </c>
      <c r="D17902" t="s">
        <v>44</v>
      </c>
      <c r="E17902" t="s">
        <v>54</v>
      </c>
      <c r="F17902" t="s">
        <v>29</v>
      </c>
      <c r="G17902">
        <v>43</v>
      </c>
      <c r="H17902">
        <v>462.09</v>
      </c>
      <c r="I17902">
        <v>19869.87</v>
      </c>
      <c r="J17902">
        <v>85</v>
      </c>
      <c r="K17902">
        <v>4</v>
      </c>
      <c r="L17902" t="s">
        <v>18</v>
      </c>
      <c r="M17902">
        <f>(Table1[[#This Row],[Current_Stock]]*Table1[[#This Row],[Unit_Price]])</f>
        <v>39277.65</v>
      </c>
      <c r="N17902" s="12">
        <f>DATE(YEAR(Table1[[#This Row],[Order_Date]]),MONTH(Table1[[#This Row],[Order_Date]]),1)</f>
        <v>45261</v>
      </c>
    </row>
    <row r="17903" spans="1:14">
      <c r="A17903" t="s">
        <v>154</v>
      </c>
      <c r="B17903" t="s">
        <v>207</v>
      </c>
      <c r="C17903" t="s">
        <v>208</v>
      </c>
      <c r="D17903" t="s">
        <v>27</v>
      </c>
      <c r="E17903" t="s">
        <v>28</v>
      </c>
      <c r="F17903" t="s">
        <v>17</v>
      </c>
      <c r="G17903">
        <v>1</v>
      </c>
      <c r="H17903">
        <v>3506.87</v>
      </c>
      <c r="I17903">
        <v>3506.87</v>
      </c>
      <c r="J17903">
        <v>466</v>
      </c>
      <c r="K17903">
        <v>10</v>
      </c>
      <c r="L17903" t="s">
        <v>18</v>
      </c>
      <c r="M17903">
        <f>(Table1[[#This Row],[Current_Stock]]*Table1[[#This Row],[Unit_Price]])</f>
        <v>1634201.42</v>
      </c>
      <c r="N17903" s="12">
        <f>DATE(YEAR(Table1[[#This Row],[Order_Date]]),MONTH(Table1[[#This Row],[Order_Date]]),1)</f>
        <v>45200</v>
      </c>
    </row>
    <row r="17904" spans="1:14">
      <c r="A17904" t="s">
        <v>1122</v>
      </c>
      <c r="B17904" t="s">
        <v>264</v>
      </c>
      <c r="C17904" t="s">
        <v>265</v>
      </c>
      <c r="D17904" t="s">
        <v>22</v>
      </c>
      <c r="E17904" t="s">
        <v>282</v>
      </c>
      <c r="F17904" t="s">
        <v>46</v>
      </c>
      <c r="G17904">
        <v>48</v>
      </c>
      <c r="H17904">
        <v>13832.98</v>
      </c>
      <c r="I17904">
        <v>663983.04</v>
      </c>
      <c r="J17904">
        <v>105</v>
      </c>
      <c r="K17904">
        <v>11</v>
      </c>
      <c r="L17904" t="s">
        <v>18</v>
      </c>
      <c r="M17904">
        <f>(Table1[[#This Row],[Current_Stock]]*Table1[[#This Row],[Unit_Price]])</f>
        <v>1452462.9</v>
      </c>
      <c r="N17904" s="12">
        <f>DATE(YEAR(Table1[[#This Row],[Order_Date]]),MONTH(Table1[[#This Row],[Order_Date]]),1)</f>
        <v>45444</v>
      </c>
    </row>
    <row r="17905" spans="1:14">
      <c r="A17905" t="s">
        <v>295</v>
      </c>
      <c r="B17905" t="s">
        <v>347</v>
      </c>
      <c r="C17905" t="s">
        <v>348</v>
      </c>
      <c r="D17905" t="s">
        <v>53</v>
      </c>
      <c r="E17905" t="s">
        <v>251</v>
      </c>
      <c r="F17905" t="s">
        <v>29</v>
      </c>
      <c r="G17905">
        <v>3</v>
      </c>
      <c r="H17905">
        <v>3640.51</v>
      </c>
      <c r="I17905">
        <v>10921.53</v>
      </c>
      <c r="J17905">
        <v>294</v>
      </c>
      <c r="K17905">
        <v>3</v>
      </c>
      <c r="L17905" t="s">
        <v>18</v>
      </c>
      <c r="M17905">
        <f>(Table1[[#This Row],[Current_Stock]]*Table1[[#This Row],[Unit_Price]])</f>
        <v>1070309.9400000002</v>
      </c>
      <c r="N17905" s="12">
        <f>DATE(YEAR(Table1[[#This Row],[Order_Date]]),MONTH(Table1[[#This Row],[Order_Date]]),1)</f>
        <v>45292</v>
      </c>
    </row>
    <row r="17906" spans="1:14">
      <c r="A17906" t="s">
        <v>719</v>
      </c>
      <c r="B17906" t="s">
        <v>466</v>
      </c>
      <c r="C17906" t="s">
        <v>467</v>
      </c>
      <c r="D17906" t="s">
        <v>27</v>
      </c>
      <c r="E17906" t="s">
        <v>23</v>
      </c>
      <c r="F17906" t="s">
        <v>40</v>
      </c>
      <c r="G17906">
        <v>2</v>
      </c>
      <c r="H17906">
        <v>251.6</v>
      </c>
      <c r="I17906">
        <v>503.2</v>
      </c>
      <c r="J17906">
        <v>341</v>
      </c>
      <c r="K17906">
        <v>10</v>
      </c>
      <c r="L17906" t="s">
        <v>18</v>
      </c>
      <c r="M17906">
        <f>(Table1[[#This Row],[Current_Stock]]*Table1[[#This Row],[Unit_Price]])</f>
        <v>85795.599999999991</v>
      </c>
      <c r="N17906" s="12">
        <f>DATE(YEAR(Table1[[#This Row],[Order_Date]]),MONTH(Table1[[#This Row],[Order_Date]]),1)</f>
        <v>45444</v>
      </c>
    </row>
    <row r="17907" spans="1:14">
      <c r="A17907" t="s">
        <v>496</v>
      </c>
      <c r="B17907" t="s">
        <v>111</v>
      </c>
      <c r="C17907" t="s">
        <v>112</v>
      </c>
      <c r="D17907" t="s">
        <v>84</v>
      </c>
      <c r="E17907" t="s">
        <v>28</v>
      </c>
      <c r="F17907" t="s">
        <v>17</v>
      </c>
      <c r="G17907">
        <v>14</v>
      </c>
      <c r="H17907">
        <v>20285.28</v>
      </c>
      <c r="I17907">
        <v>283993.92</v>
      </c>
      <c r="J17907">
        <v>225</v>
      </c>
      <c r="K17907">
        <v>4</v>
      </c>
      <c r="L17907" t="s">
        <v>18</v>
      </c>
      <c r="M17907">
        <f>(Table1[[#This Row],[Current_Stock]]*Table1[[#This Row],[Unit_Price]])</f>
        <v>4564188</v>
      </c>
      <c r="N17907" s="12">
        <f>DATE(YEAR(Table1[[#This Row],[Order_Date]]),MONTH(Table1[[#This Row],[Order_Date]]),1)</f>
        <v>45505</v>
      </c>
    </row>
    <row r="17908" spans="1:14">
      <c r="A17908" t="s">
        <v>586</v>
      </c>
      <c r="B17908" t="s">
        <v>590</v>
      </c>
      <c r="C17908" t="s">
        <v>591</v>
      </c>
      <c r="D17908" t="s">
        <v>15</v>
      </c>
      <c r="E17908" t="s">
        <v>23</v>
      </c>
      <c r="F17908" t="s">
        <v>29</v>
      </c>
      <c r="G17908">
        <v>20</v>
      </c>
      <c r="H17908">
        <v>116.88</v>
      </c>
      <c r="I17908">
        <v>2337.6</v>
      </c>
      <c r="J17908">
        <v>113</v>
      </c>
      <c r="K17908">
        <v>9</v>
      </c>
      <c r="L17908" t="s">
        <v>18</v>
      </c>
      <c r="M17908">
        <f>(Table1[[#This Row],[Current_Stock]]*Table1[[#This Row],[Unit_Price]])</f>
        <v>13207.439999999999</v>
      </c>
      <c r="N17908" s="12">
        <f>DATE(YEAR(Table1[[#This Row],[Order_Date]]),MONTH(Table1[[#This Row],[Order_Date]]),1)</f>
        <v>45383</v>
      </c>
    </row>
    <row r="17909" spans="1:14">
      <c r="A17909" t="s">
        <v>157</v>
      </c>
      <c r="B17909" t="s">
        <v>187</v>
      </c>
      <c r="C17909" t="s">
        <v>188</v>
      </c>
      <c r="D17909" t="s">
        <v>53</v>
      </c>
      <c r="E17909" t="s">
        <v>23</v>
      </c>
      <c r="F17909" t="s">
        <v>40</v>
      </c>
      <c r="G17909">
        <v>1</v>
      </c>
      <c r="H17909">
        <v>2581.09</v>
      </c>
      <c r="I17909">
        <v>2581.09</v>
      </c>
      <c r="J17909">
        <v>349</v>
      </c>
      <c r="K17909">
        <v>14</v>
      </c>
      <c r="L17909" t="s">
        <v>18</v>
      </c>
      <c r="M17909">
        <f>(Table1[[#This Row],[Current_Stock]]*Table1[[#This Row],[Unit_Price]])</f>
        <v>900800.41</v>
      </c>
      <c r="N17909" s="12">
        <f>DATE(YEAR(Table1[[#This Row],[Order_Date]]),MONTH(Table1[[#This Row],[Order_Date]]),1)</f>
        <v>45047</v>
      </c>
    </row>
    <row r="17910" spans="1:14">
      <c r="A17910" t="s">
        <v>858</v>
      </c>
      <c r="B17910" t="s">
        <v>111</v>
      </c>
      <c r="C17910" t="s">
        <v>112</v>
      </c>
      <c r="D17910" t="s">
        <v>84</v>
      </c>
      <c r="E17910" t="s">
        <v>34</v>
      </c>
      <c r="F17910" t="s">
        <v>17</v>
      </c>
      <c r="G17910">
        <v>8</v>
      </c>
      <c r="H17910">
        <v>21852.39</v>
      </c>
      <c r="I17910">
        <v>174819.12</v>
      </c>
      <c r="J17910">
        <v>141</v>
      </c>
      <c r="K17910">
        <v>12</v>
      </c>
      <c r="L17910" t="s">
        <v>18</v>
      </c>
      <c r="M17910">
        <f>(Table1[[#This Row],[Current_Stock]]*Table1[[#This Row],[Unit_Price]])</f>
        <v>3081186.9899999998</v>
      </c>
      <c r="N17910" s="12">
        <f>DATE(YEAR(Table1[[#This Row],[Order_Date]]),MONTH(Table1[[#This Row],[Order_Date]]),1)</f>
        <v>45292</v>
      </c>
    </row>
    <row r="17911" spans="1:14">
      <c r="A17911" t="s">
        <v>86</v>
      </c>
      <c r="B17911" t="s">
        <v>390</v>
      </c>
      <c r="C17911" t="s">
        <v>391</v>
      </c>
      <c r="D17911" t="s">
        <v>33</v>
      </c>
      <c r="E17911" t="s">
        <v>85</v>
      </c>
      <c r="F17911" t="s">
        <v>40</v>
      </c>
      <c r="G17911">
        <v>23</v>
      </c>
      <c r="H17911">
        <v>2546.6999999999998</v>
      </c>
      <c r="I17911">
        <v>58574.1</v>
      </c>
      <c r="J17911">
        <v>199</v>
      </c>
      <c r="K17911">
        <v>14</v>
      </c>
      <c r="L17911" t="s">
        <v>18</v>
      </c>
      <c r="M17911">
        <f>(Table1[[#This Row],[Current_Stock]]*Table1[[#This Row],[Unit_Price]])</f>
        <v>506793.3</v>
      </c>
      <c r="N17911" s="12">
        <f>DATE(YEAR(Table1[[#This Row],[Order_Date]]),MONTH(Table1[[#This Row],[Order_Date]]),1)</f>
        <v>45231</v>
      </c>
    </row>
    <row r="17912" spans="1:14">
      <c r="A17912" t="s">
        <v>1282</v>
      </c>
      <c r="B17912" t="s">
        <v>566</v>
      </c>
      <c r="C17912" t="s">
        <v>567</v>
      </c>
      <c r="D17912" t="s">
        <v>15</v>
      </c>
      <c r="E17912" t="s">
        <v>80</v>
      </c>
      <c r="F17912" t="s">
        <v>17</v>
      </c>
      <c r="G17912">
        <v>23</v>
      </c>
      <c r="H17912">
        <v>104.54</v>
      </c>
      <c r="I17912">
        <v>2404.42</v>
      </c>
      <c r="J17912">
        <v>114</v>
      </c>
      <c r="K17912">
        <v>11</v>
      </c>
      <c r="L17912" t="s">
        <v>18</v>
      </c>
      <c r="M17912">
        <f>(Table1[[#This Row],[Current_Stock]]*Table1[[#This Row],[Unit_Price]])</f>
        <v>11917.560000000001</v>
      </c>
      <c r="N17912" s="12">
        <f>DATE(YEAR(Table1[[#This Row],[Order_Date]]),MONTH(Table1[[#This Row],[Order_Date]]),1)</f>
        <v>45170</v>
      </c>
    </row>
    <row r="17913" spans="1:14">
      <c r="A17913" t="s">
        <v>161</v>
      </c>
      <c r="B17913" t="s">
        <v>432</v>
      </c>
      <c r="C17913" t="s">
        <v>433</v>
      </c>
      <c r="D17913" t="s">
        <v>96</v>
      </c>
      <c r="E17913" t="s">
        <v>167</v>
      </c>
      <c r="F17913" t="s">
        <v>40</v>
      </c>
      <c r="G17913">
        <v>6</v>
      </c>
      <c r="H17913">
        <v>2153.1</v>
      </c>
      <c r="I17913">
        <v>12918.6</v>
      </c>
      <c r="J17913">
        <v>319</v>
      </c>
      <c r="K17913">
        <v>9</v>
      </c>
      <c r="L17913" t="s">
        <v>18</v>
      </c>
      <c r="M17913">
        <f>(Table1[[#This Row],[Current_Stock]]*Table1[[#This Row],[Unit_Price]])</f>
        <v>686838.9</v>
      </c>
      <c r="N17913" s="12">
        <f>DATE(YEAR(Table1[[#This Row],[Order_Date]]),MONTH(Table1[[#This Row],[Order_Date]]),1)</f>
        <v>45474</v>
      </c>
    </row>
    <row r="17914" spans="1:14">
      <c r="A17914" t="s">
        <v>963</v>
      </c>
      <c r="B17914" t="s">
        <v>1224</v>
      </c>
      <c r="C17914" t="s">
        <v>1225</v>
      </c>
      <c r="D17914" t="s">
        <v>84</v>
      </c>
      <c r="E17914" t="s">
        <v>282</v>
      </c>
      <c r="F17914" t="s">
        <v>60</v>
      </c>
      <c r="G17914">
        <v>25</v>
      </c>
      <c r="H17914">
        <v>8507.4699999999993</v>
      </c>
      <c r="I17914">
        <v>212686.75</v>
      </c>
      <c r="J17914">
        <v>153</v>
      </c>
      <c r="K17914">
        <v>14</v>
      </c>
      <c r="L17914" t="s">
        <v>18</v>
      </c>
      <c r="M17914">
        <f>(Table1[[#This Row],[Current_Stock]]*Table1[[#This Row],[Unit_Price]])</f>
        <v>1301642.9099999999</v>
      </c>
      <c r="N17914" s="12">
        <f>DATE(YEAR(Table1[[#This Row],[Order_Date]]),MONTH(Table1[[#This Row],[Order_Date]]),1)</f>
        <v>45231</v>
      </c>
    </row>
    <row r="17915" spans="1:14">
      <c r="A17915" t="s">
        <v>592</v>
      </c>
      <c r="B17915" t="s">
        <v>510</v>
      </c>
      <c r="C17915" t="s">
        <v>511</v>
      </c>
      <c r="D17915" t="s">
        <v>38</v>
      </c>
      <c r="E17915" t="s">
        <v>243</v>
      </c>
      <c r="F17915" t="s">
        <v>40</v>
      </c>
      <c r="G17915">
        <v>24</v>
      </c>
      <c r="H17915">
        <v>4781.3</v>
      </c>
      <c r="I17915">
        <v>114751.2</v>
      </c>
      <c r="J17915">
        <v>170</v>
      </c>
      <c r="K17915">
        <v>13</v>
      </c>
      <c r="L17915" t="s">
        <v>18</v>
      </c>
      <c r="M17915">
        <f>(Table1[[#This Row],[Current_Stock]]*Table1[[#This Row],[Unit_Price]])</f>
        <v>812821</v>
      </c>
      <c r="N17915" s="12">
        <f>DATE(YEAR(Table1[[#This Row],[Order_Date]]),MONTH(Table1[[#This Row],[Order_Date]]),1)</f>
        <v>45413</v>
      </c>
    </row>
    <row r="17916" spans="1:14">
      <c r="A17916" t="s">
        <v>1263</v>
      </c>
      <c r="B17916" t="s">
        <v>710</v>
      </c>
      <c r="C17916" t="s">
        <v>711</v>
      </c>
      <c r="D17916" t="s">
        <v>53</v>
      </c>
      <c r="E17916" t="s">
        <v>113</v>
      </c>
      <c r="F17916" t="s">
        <v>40</v>
      </c>
      <c r="G17916">
        <v>5</v>
      </c>
      <c r="H17916">
        <v>1258.3699999999999</v>
      </c>
      <c r="I17916">
        <v>6291.85</v>
      </c>
      <c r="J17916">
        <v>560</v>
      </c>
      <c r="K17916">
        <v>9</v>
      </c>
      <c r="L17916" t="s">
        <v>55</v>
      </c>
      <c r="M17916">
        <f>(Table1[[#This Row],[Current_Stock]]*Table1[[#This Row],[Unit_Price]])</f>
        <v>704687.2</v>
      </c>
      <c r="N17916" s="12">
        <f>DATE(YEAR(Table1[[#This Row],[Order_Date]]),MONTH(Table1[[#This Row],[Order_Date]]),1)</f>
        <v>45474</v>
      </c>
    </row>
    <row r="17917" spans="1:14">
      <c r="A17917" t="s">
        <v>1370</v>
      </c>
      <c r="B17917" t="s">
        <v>601</v>
      </c>
      <c r="C17917" t="s">
        <v>602</v>
      </c>
      <c r="D17917" t="s">
        <v>84</v>
      </c>
      <c r="E17917" t="s">
        <v>189</v>
      </c>
      <c r="F17917" t="s">
        <v>17</v>
      </c>
      <c r="G17917">
        <v>15</v>
      </c>
      <c r="H17917">
        <v>20142.2</v>
      </c>
      <c r="I17917">
        <v>302133</v>
      </c>
      <c r="J17917">
        <v>172</v>
      </c>
      <c r="K17917">
        <v>12</v>
      </c>
      <c r="L17917" t="s">
        <v>18</v>
      </c>
      <c r="M17917">
        <f>(Table1[[#This Row],[Current_Stock]]*Table1[[#This Row],[Unit_Price]])</f>
        <v>3464458.4</v>
      </c>
      <c r="N17917" s="12">
        <f>DATE(YEAR(Table1[[#This Row],[Order_Date]]),MONTH(Table1[[#This Row],[Order_Date]]),1)</f>
        <v>45627</v>
      </c>
    </row>
    <row r="17918" spans="1:14">
      <c r="A17918" t="s">
        <v>1379</v>
      </c>
      <c r="B17918" t="s">
        <v>209</v>
      </c>
      <c r="C17918" t="s">
        <v>210</v>
      </c>
      <c r="D17918" t="s">
        <v>38</v>
      </c>
      <c r="E17918" t="s">
        <v>282</v>
      </c>
      <c r="F17918" t="s">
        <v>29</v>
      </c>
      <c r="G17918">
        <v>13</v>
      </c>
      <c r="H17918">
        <v>118.41</v>
      </c>
      <c r="I17918">
        <v>1539.33</v>
      </c>
      <c r="J17918">
        <v>155</v>
      </c>
      <c r="K17918">
        <v>2</v>
      </c>
      <c r="L17918" t="s">
        <v>18</v>
      </c>
      <c r="M17918">
        <f>(Table1[[#This Row],[Current_Stock]]*Table1[[#This Row],[Unit_Price]])</f>
        <v>18353.55</v>
      </c>
      <c r="N17918" s="12">
        <f>DATE(YEAR(Table1[[#This Row],[Order_Date]]),MONTH(Table1[[#This Row],[Order_Date]]),1)</f>
        <v>45383</v>
      </c>
    </row>
    <row r="17919" spans="1:14">
      <c r="A17919" t="s">
        <v>244</v>
      </c>
      <c r="B17919" t="s">
        <v>256</v>
      </c>
      <c r="C17919" t="s">
        <v>257</v>
      </c>
      <c r="D17919" t="s">
        <v>183</v>
      </c>
      <c r="E17919" t="s">
        <v>153</v>
      </c>
      <c r="F17919" t="s">
        <v>46</v>
      </c>
      <c r="G17919">
        <v>12</v>
      </c>
      <c r="H17919">
        <v>3456.68</v>
      </c>
      <c r="I17919">
        <v>41480.160000000003</v>
      </c>
      <c r="J17919">
        <v>249</v>
      </c>
      <c r="K17919">
        <v>14</v>
      </c>
      <c r="L17919" t="s">
        <v>18</v>
      </c>
      <c r="M17919">
        <f>(Table1[[#This Row],[Current_Stock]]*Table1[[#This Row],[Unit_Price]])</f>
        <v>860713.32</v>
      </c>
      <c r="N17919" s="12">
        <f>DATE(YEAR(Table1[[#This Row],[Order_Date]]),MONTH(Table1[[#This Row],[Order_Date]]),1)</f>
        <v>45444</v>
      </c>
    </row>
    <row r="17920" spans="1:14">
      <c r="A17920" t="s">
        <v>1383</v>
      </c>
      <c r="B17920" t="s">
        <v>787</v>
      </c>
      <c r="C17920" t="s">
        <v>788</v>
      </c>
      <c r="D17920" t="s">
        <v>53</v>
      </c>
      <c r="E17920" t="s">
        <v>39</v>
      </c>
      <c r="F17920" t="s">
        <v>46</v>
      </c>
      <c r="G17920">
        <v>7</v>
      </c>
      <c r="H17920">
        <v>4092.14</v>
      </c>
      <c r="I17920">
        <v>28644.98</v>
      </c>
      <c r="J17920">
        <v>343</v>
      </c>
      <c r="K17920">
        <v>4</v>
      </c>
      <c r="L17920" t="s">
        <v>55</v>
      </c>
      <c r="M17920">
        <f>(Table1[[#This Row],[Current_Stock]]*Table1[[#This Row],[Unit_Price]])</f>
        <v>1403604.02</v>
      </c>
      <c r="N17920" s="12">
        <f>DATE(YEAR(Table1[[#This Row],[Order_Date]]),MONTH(Table1[[#This Row],[Order_Date]]),1)</f>
        <v>44927</v>
      </c>
    </row>
    <row r="17921" spans="1:14">
      <c r="A17921" t="s">
        <v>941</v>
      </c>
      <c r="B17921" t="s">
        <v>302</v>
      </c>
      <c r="C17921" t="s">
        <v>303</v>
      </c>
      <c r="D17921" t="s">
        <v>38</v>
      </c>
      <c r="E17921" t="s">
        <v>104</v>
      </c>
      <c r="F17921" t="s">
        <v>46</v>
      </c>
      <c r="G17921">
        <v>19</v>
      </c>
      <c r="H17921">
        <v>4771.01</v>
      </c>
      <c r="I17921">
        <v>90649.19</v>
      </c>
      <c r="J17921">
        <v>236</v>
      </c>
      <c r="K17921">
        <v>7</v>
      </c>
      <c r="L17921" t="s">
        <v>18</v>
      </c>
      <c r="M17921">
        <f>(Table1[[#This Row],[Current_Stock]]*Table1[[#This Row],[Unit_Price]])</f>
        <v>1125958.3600000001</v>
      </c>
      <c r="N17921" s="12">
        <f>DATE(YEAR(Table1[[#This Row],[Order_Date]]),MONTH(Table1[[#This Row],[Order_Date]]),1)</f>
        <v>45231</v>
      </c>
    </row>
    <row r="17922" spans="1:14">
      <c r="A17922" t="s">
        <v>529</v>
      </c>
      <c r="B17922" t="s">
        <v>1145</v>
      </c>
      <c r="C17922" t="s">
        <v>1146</v>
      </c>
      <c r="D17922" t="s">
        <v>96</v>
      </c>
      <c r="E17922" t="s">
        <v>282</v>
      </c>
      <c r="F17922" t="s">
        <v>29</v>
      </c>
      <c r="G17922">
        <v>1</v>
      </c>
      <c r="H17922">
        <v>2639.24</v>
      </c>
      <c r="I17922">
        <v>2639.24</v>
      </c>
      <c r="J17922">
        <v>550</v>
      </c>
      <c r="K17922">
        <v>12</v>
      </c>
      <c r="L17922" t="s">
        <v>18</v>
      </c>
      <c r="M17922">
        <f>(Table1[[#This Row],[Current_Stock]]*Table1[[#This Row],[Unit_Price]])</f>
        <v>1451581.9999999998</v>
      </c>
      <c r="N17922" s="12">
        <f>DATE(YEAR(Table1[[#This Row],[Order_Date]]),MONTH(Table1[[#This Row],[Order_Date]]),1)</f>
        <v>45323</v>
      </c>
    </row>
    <row r="17923" spans="1:14">
      <c r="A17923" t="s">
        <v>715</v>
      </c>
      <c r="B17923" t="s">
        <v>1199</v>
      </c>
      <c r="C17923" t="s">
        <v>1200</v>
      </c>
      <c r="D17923" t="s">
        <v>15</v>
      </c>
      <c r="E17923" t="s">
        <v>173</v>
      </c>
      <c r="F17923" t="s">
        <v>40</v>
      </c>
      <c r="G17923">
        <v>13</v>
      </c>
      <c r="H17923">
        <v>304.79000000000002</v>
      </c>
      <c r="I17923">
        <v>3962.27</v>
      </c>
      <c r="J17923">
        <v>245</v>
      </c>
      <c r="K17923">
        <v>10</v>
      </c>
      <c r="L17923" t="s">
        <v>18</v>
      </c>
      <c r="M17923">
        <f>(Table1[[#This Row],[Current_Stock]]*Table1[[#This Row],[Unit_Price]])</f>
        <v>74673.55</v>
      </c>
      <c r="N17923" s="12">
        <f>DATE(YEAR(Table1[[#This Row],[Order_Date]]),MONTH(Table1[[#This Row],[Order_Date]]),1)</f>
        <v>45231</v>
      </c>
    </row>
    <row r="17924" spans="1:14">
      <c r="A17924" t="s">
        <v>958</v>
      </c>
      <c r="B17924" t="s">
        <v>1065</v>
      </c>
      <c r="C17924" t="s">
        <v>1066</v>
      </c>
      <c r="D17924" t="s">
        <v>15</v>
      </c>
      <c r="E17924" t="s">
        <v>97</v>
      </c>
      <c r="F17924" t="s">
        <v>29</v>
      </c>
      <c r="G17924">
        <v>16</v>
      </c>
      <c r="H17924">
        <v>82.4</v>
      </c>
      <c r="I17924">
        <v>1318.4</v>
      </c>
      <c r="J17924">
        <v>195</v>
      </c>
      <c r="K17924">
        <v>3</v>
      </c>
      <c r="L17924" t="s">
        <v>18</v>
      </c>
      <c r="M17924">
        <f>(Table1[[#This Row],[Current_Stock]]*Table1[[#This Row],[Unit_Price]])</f>
        <v>16068.000000000002</v>
      </c>
      <c r="N17924" s="12">
        <f>DATE(YEAR(Table1[[#This Row],[Order_Date]]),MONTH(Table1[[#This Row],[Order_Date]]),1)</f>
        <v>45444</v>
      </c>
    </row>
    <row r="17925" spans="1:14">
      <c r="A17925" t="s">
        <v>301</v>
      </c>
      <c r="B17925" t="s">
        <v>353</v>
      </c>
      <c r="C17925" t="s">
        <v>354</v>
      </c>
      <c r="D17925" t="s">
        <v>84</v>
      </c>
      <c r="E17925" t="s">
        <v>243</v>
      </c>
      <c r="F17925" t="s">
        <v>46</v>
      </c>
      <c r="G17925">
        <v>16</v>
      </c>
      <c r="H17925">
        <v>21250.84</v>
      </c>
      <c r="I17925">
        <v>340013.44</v>
      </c>
      <c r="J17925">
        <v>103</v>
      </c>
      <c r="K17925">
        <v>10</v>
      </c>
      <c r="L17925" t="s">
        <v>18</v>
      </c>
      <c r="M17925">
        <f>(Table1[[#This Row],[Current_Stock]]*Table1[[#This Row],[Unit_Price]])</f>
        <v>2188836.52</v>
      </c>
      <c r="N17925" s="12">
        <f>DATE(YEAR(Table1[[#This Row],[Order_Date]]),MONTH(Table1[[#This Row],[Order_Date]]),1)</f>
        <v>44986</v>
      </c>
    </row>
    <row r="17926" spans="1:14">
      <c r="A17926" t="s">
        <v>1266</v>
      </c>
      <c r="B17926" t="s">
        <v>325</v>
      </c>
      <c r="C17926" t="s">
        <v>326</v>
      </c>
      <c r="D17926" t="s">
        <v>27</v>
      </c>
      <c r="E17926" t="s">
        <v>50</v>
      </c>
      <c r="F17926" t="s">
        <v>29</v>
      </c>
      <c r="G17926">
        <v>7</v>
      </c>
      <c r="H17926">
        <v>1292.3800000000001</v>
      </c>
      <c r="I17926">
        <v>9046.66</v>
      </c>
      <c r="J17926">
        <v>296</v>
      </c>
      <c r="K17926">
        <v>5</v>
      </c>
      <c r="L17926" t="s">
        <v>55</v>
      </c>
      <c r="M17926">
        <f>(Table1[[#This Row],[Current_Stock]]*Table1[[#This Row],[Unit_Price]])</f>
        <v>382544.48000000004</v>
      </c>
      <c r="N17926" s="12">
        <f>DATE(YEAR(Table1[[#This Row],[Order_Date]]),MONTH(Table1[[#This Row],[Order_Date]]),1)</f>
        <v>44986</v>
      </c>
    </row>
    <row r="17927" spans="1:14">
      <c r="A17927" t="s">
        <v>1291</v>
      </c>
      <c r="B17927" t="s">
        <v>374</v>
      </c>
      <c r="C17927" t="s">
        <v>375</v>
      </c>
      <c r="D17927" t="s">
        <v>53</v>
      </c>
      <c r="E17927" t="s">
        <v>189</v>
      </c>
      <c r="F17927" t="s">
        <v>40</v>
      </c>
      <c r="G17927">
        <v>3</v>
      </c>
      <c r="H17927">
        <v>4190.33</v>
      </c>
      <c r="I17927">
        <v>12570.99</v>
      </c>
      <c r="J17927">
        <v>327</v>
      </c>
      <c r="K17927">
        <v>10</v>
      </c>
      <c r="L17927" t="s">
        <v>18</v>
      </c>
      <c r="M17927">
        <f>(Table1[[#This Row],[Current_Stock]]*Table1[[#This Row],[Unit_Price]])</f>
        <v>1370237.91</v>
      </c>
      <c r="N17927" s="12">
        <f>DATE(YEAR(Table1[[#This Row],[Order_Date]]),MONTH(Table1[[#This Row],[Order_Date]]),1)</f>
        <v>45474</v>
      </c>
    </row>
    <row r="17928" spans="1:14">
      <c r="A17928" t="s">
        <v>658</v>
      </c>
      <c r="B17928" t="s">
        <v>953</v>
      </c>
      <c r="C17928" t="s">
        <v>954</v>
      </c>
      <c r="D17928" t="s">
        <v>183</v>
      </c>
      <c r="E17928" t="s">
        <v>104</v>
      </c>
      <c r="F17928" t="s">
        <v>29</v>
      </c>
      <c r="G17928">
        <v>22</v>
      </c>
      <c r="H17928">
        <v>284.35000000000002</v>
      </c>
      <c r="I17928">
        <v>6255.7</v>
      </c>
      <c r="J17928">
        <v>132</v>
      </c>
      <c r="K17928">
        <v>9</v>
      </c>
      <c r="L17928" t="s">
        <v>18</v>
      </c>
      <c r="M17928">
        <f>(Table1[[#This Row],[Current_Stock]]*Table1[[#This Row],[Unit_Price]])</f>
        <v>37534.200000000004</v>
      </c>
      <c r="N17928" s="12">
        <f>DATE(YEAR(Table1[[#This Row],[Order_Date]]),MONTH(Table1[[#This Row],[Order_Date]]),1)</f>
        <v>45597</v>
      </c>
    </row>
    <row r="17929" spans="1:14">
      <c r="A17929" t="s">
        <v>644</v>
      </c>
      <c r="B17929" t="s">
        <v>811</v>
      </c>
      <c r="C17929" t="s">
        <v>812</v>
      </c>
      <c r="D17929" t="s">
        <v>33</v>
      </c>
      <c r="E17929" t="s">
        <v>34</v>
      </c>
      <c r="F17929" t="s">
        <v>40</v>
      </c>
      <c r="G17929">
        <v>24</v>
      </c>
      <c r="H17929">
        <v>2520.08</v>
      </c>
      <c r="I17929">
        <v>60481.919999999998</v>
      </c>
      <c r="J17929">
        <v>120</v>
      </c>
      <c r="K17929">
        <v>5</v>
      </c>
      <c r="L17929" t="s">
        <v>18</v>
      </c>
      <c r="M17929">
        <f>(Table1[[#This Row],[Current_Stock]]*Table1[[#This Row],[Unit_Price]])</f>
        <v>302409.59999999998</v>
      </c>
      <c r="N17929" s="12">
        <f>DATE(YEAR(Table1[[#This Row],[Order_Date]]),MONTH(Table1[[#This Row],[Order_Date]]),1)</f>
        <v>45505</v>
      </c>
    </row>
    <row r="17930" spans="1:14">
      <c r="A17930" t="s">
        <v>1242</v>
      </c>
      <c r="B17930" t="s">
        <v>390</v>
      </c>
      <c r="C17930" t="s">
        <v>391</v>
      </c>
      <c r="D17930" t="s">
        <v>33</v>
      </c>
      <c r="E17930" t="s">
        <v>104</v>
      </c>
      <c r="F17930" t="s">
        <v>29</v>
      </c>
      <c r="G17930">
        <v>17</v>
      </c>
      <c r="H17930">
        <v>4662.28</v>
      </c>
      <c r="I17930">
        <v>79258.759999999995</v>
      </c>
      <c r="J17930">
        <v>99</v>
      </c>
      <c r="K17930">
        <v>9</v>
      </c>
      <c r="L17930" t="s">
        <v>18</v>
      </c>
      <c r="M17930">
        <f>(Table1[[#This Row],[Current_Stock]]*Table1[[#This Row],[Unit_Price]])</f>
        <v>461565.72</v>
      </c>
      <c r="N17930" s="12">
        <f>DATE(YEAR(Table1[[#This Row],[Order_Date]]),MONTH(Table1[[#This Row],[Order_Date]]),1)</f>
        <v>44986</v>
      </c>
    </row>
    <row r="17931" spans="1:14">
      <c r="A17931" t="s">
        <v>1196</v>
      </c>
      <c r="B17931" t="s">
        <v>141</v>
      </c>
      <c r="C17931" t="s">
        <v>142</v>
      </c>
      <c r="D17931" t="s">
        <v>27</v>
      </c>
      <c r="E17931" t="s">
        <v>45</v>
      </c>
      <c r="F17931" t="s">
        <v>17</v>
      </c>
      <c r="G17931">
        <v>4</v>
      </c>
      <c r="H17931">
        <v>4900.97</v>
      </c>
      <c r="I17931">
        <v>19603.88</v>
      </c>
      <c r="J17931">
        <v>288</v>
      </c>
      <c r="K17931">
        <v>8</v>
      </c>
      <c r="L17931" t="s">
        <v>55</v>
      </c>
      <c r="M17931">
        <f>(Table1[[#This Row],[Current_Stock]]*Table1[[#This Row],[Unit_Price]])</f>
        <v>1411479.36</v>
      </c>
      <c r="N17931" s="12">
        <f>DATE(YEAR(Table1[[#This Row],[Order_Date]]),MONTH(Table1[[#This Row],[Order_Date]]),1)</f>
        <v>45413</v>
      </c>
    </row>
    <row r="17932" spans="1:14">
      <c r="A17932" t="s">
        <v>543</v>
      </c>
      <c r="B17932" t="s">
        <v>31</v>
      </c>
      <c r="C17932" t="s">
        <v>32</v>
      </c>
      <c r="D17932" t="s">
        <v>33</v>
      </c>
      <c r="E17932" t="s">
        <v>173</v>
      </c>
      <c r="F17932" t="s">
        <v>46</v>
      </c>
      <c r="G17932">
        <v>25</v>
      </c>
      <c r="H17932">
        <v>3476.84</v>
      </c>
      <c r="I17932">
        <v>86921</v>
      </c>
      <c r="J17932">
        <v>188</v>
      </c>
      <c r="K17932">
        <v>4</v>
      </c>
      <c r="L17932" t="s">
        <v>18</v>
      </c>
      <c r="M17932">
        <f>(Table1[[#This Row],[Current_Stock]]*Table1[[#This Row],[Unit_Price]])</f>
        <v>653645.92000000004</v>
      </c>
      <c r="N17932" s="12">
        <f>DATE(YEAR(Table1[[#This Row],[Order_Date]]),MONTH(Table1[[#This Row],[Order_Date]]),1)</f>
        <v>45536</v>
      </c>
    </row>
    <row r="17933" spans="1:14">
      <c r="A17933" t="s">
        <v>693</v>
      </c>
      <c r="B17933" t="s">
        <v>290</v>
      </c>
      <c r="C17933" t="s">
        <v>291</v>
      </c>
      <c r="D17933" t="s">
        <v>33</v>
      </c>
      <c r="E17933" t="s">
        <v>54</v>
      </c>
      <c r="F17933" t="s">
        <v>40</v>
      </c>
      <c r="G17933">
        <v>10</v>
      </c>
      <c r="H17933">
        <v>1850.96</v>
      </c>
      <c r="I17933">
        <v>18509.599999999999</v>
      </c>
      <c r="J17933">
        <v>226</v>
      </c>
      <c r="K17933">
        <v>4</v>
      </c>
      <c r="L17933" t="s">
        <v>18</v>
      </c>
      <c r="M17933">
        <f>(Table1[[#This Row],[Current_Stock]]*Table1[[#This Row],[Unit_Price]])</f>
        <v>418316.96</v>
      </c>
      <c r="N17933" s="12">
        <f>DATE(YEAR(Table1[[#This Row],[Order_Date]]),MONTH(Table1[[#This Row],[Order_Date]]),1)</f>
        <v>45200</v>
      </c>
    </row>
    <row r="17934" spans="1:14">
      <c r="A17934" t="s">
        <v>398</v>
      </c>
      <c r="B17934" t="s">
        <v>178</v>
      </c>
      <c r="C17934" t="s">
        <v>179</v>
      </c>
      <c r="D17934" t="s">
        <v>22</v>
      </c>
      <c r="E17934" t="s">
        <v>104</v>
      </c>
      <c r="F17934" t="s">
        <v>60</v>
      </c>
      <c r="G17934">
        <v>43</v>
      </c>
      <c r="H17934">
        <v>9466.11</v>
      </c>
      <c r="I17934">
        <v>407042.73</v>
      </c>
      <c r="J17934">
        <v>74</v>
      </c>
      <c r="K17934">
        <v>3</v>
      </c>
      <c r="L17934" t="s">
        <v>105</v>
      </c>
      <c r="M17934">
        <f>(Table1[[#This Row],[Current_Stock]]*Table1[[#This Row],[Unit_Price]])</f>
        <v>700492.14</v>
      </c>
      <c r="N17934" s="12">
        <f>DATE(YEAR(Table1[[#This Row],[Order_Date]]),MONTH(Table1[[#This Row],[Order_Date]]),1)</f>
        <v>45108</v>
      </c>
    </row>
    <row r="17935" spans="1:14">
      <c r="A17935" t="s">
        <v>143</v>
      </c>
      <c r="B17935" t="s">
        <v>584</v>
      </c>
      <c r="C17935" t="s">
        <v>585</v>
      </c>
      <c r="D17935" t="s">
        <v>22</v>
      </c>
      <c r="E17935" t="s">
        <v>167</v>
      </c>
      <c r="F17935" t="s">
        <v>60</v>
      </c>
      <c r="G17935">
        <v>37</v>
      </c>
      <c r="H17935">
        <v>8414.52</v>
      </c>
      <c r="I17935">
        <v>311337.24</v>
      </c>
      <c r="J17935">
        <v>80</v>
      </c>
      <c r="K17935">
        <v>9</v>
      </c>
      <c r="L17935" t="s">
        <v>18</v>
      </c>
      <c r="M17935">
        <f>(Table1[[#This Row],[Current_Stock]]*Table1[[#This Row],[Unit_Price]])</f>
        <v>673161.60000000009</v>
      </c>
      <c r="N17935" s="12">
        <f>DATE(YEAR(Table1[[#This Row],[Order_Date]]),MONTH(Table1[[#This Row],[Order_Date]]),1)</f>
        <v>45078</v>
      </c>
    </row>
    <row r="17936" spans="1:14">
      <c r="A17936" t="s">
        <v>651</v>
      </c>
      <c r="B17936" t="s">
        <v>717</v>
      </c>
      <c r="C17936" t="s">
        <v>718</v>
      </c>
      <c r="D17936" t="s">
        <v>33</v>
      </c>
      <c r="E17936" t="s">
        <v>153</v>
      </c>
      <c r="F17936" t="s">
        <v>17</v>
      </c>
      <c r="G17936">
        <v>16</v>
      </c>
      <c r="H17936">
        <v>2668.65</v>
      </c>
      <c r="I17936">
        <v>42698.400000000001</v>
      </c>
      <c r="J17936">
        <v>91</v>
      </c>
      <c r="K17936">
        <v>5</v>
      </c>
      <c r="L17936" t="s">
        <v>18</v>
      </c>
      <c r="M17936">
        <f>(Table1[[#This Row],[Current_Stock]]*Table1[[#This Row],[Unit_Price]])</f>
        <v>242847.15</v>
      </c>
      <c r="N17936" s="12">
        <f>DATE(YEAR(Table1[[#This Row],[Order_Date]]),MONTH(Table1[[#This Row],[Order_Date]]),1)</f>
        <v>45597</v>
      </c>
    </row>
    <row r="17937" spans="1:14">
      <c r="A17937" t="s">
        <v>1382</v>
      </c>
      <c r="B17937" t="s">
        <v>986</v>
      </c>
      <c r="C17937" t="s">
        <v>987</v>
      </c>
      <c r="D17937" t="s">
        <v>84</v>
      </c>
      <c r="E17937" t="s">
        <v>39</v>
      </c>
      <c r="F17937" t="s">
        <v>60</v>
      </c>
      <c r="G17937">
        <v>9</v>
      </c>
      <c r="H17937">
        <v>9532.89</v>
      </c>
      <c r="I17937">
        <v>85796.01</v>
      </c>
      <c r="J17937">
        <v>235</v>
      </c>
      <c r="K17937">
        <v>2</v>
      </c>
      <c r="L17937" t="s">
        <v>18</v>
      </c>
      <c r="M17937">
        <f>(Table1[[#This Row],[Current_Stock]]*Table1[[#This Row],[Unit_Price]])</f>
        <v>2240229.15</v>
      </c>
      <c r="N17937" s="12">
        <f>DATE(YEAR(Table1[[#This Row],[Order_Date]]),MONTH(Table1[[#This Row],[Order_Date]]),1)</f>
        <v>44927</v>
      </c>
    </row>
    <row r="17938" spans="1:14">
      <c r="A17938" t="s">
        <v>1087</v>
      </c>
      <c r="B17938" t="s">
        <v>475</v>
      </c>
      <c r="C17938" t="s">
        <v>476</v>
      </c>
      <c r="D17938" t="s">
        <v>15</v>
      </c>
      <c r="E17938" t="s">
        <v>330</v>
      </c>
      <c r="F17938" t="s">
        <v>40</v>
      </c>
      <c r="G17938">
        <v>13</v>
      </c>
      <c r="H17938">
        <v>494.25</v>
      </c>
      <c r="I17938">
        <v>6425.25</v>
      </c>
      <c r="J17938">
        <v>98</v>
      </c>
      <c r="K17938">
        <v>9</v>
      </c>
      <c r="L17938" t="s">
        <v>18</v>
      </c>
      <c r="M17938">
        <f>(Table1[[#This Row],[Current_Stock]]*Table1[[#This Row],[Unit_Price]])</f>
        <v>48436.5</v>
      </c>
      <c r="N17938" s="12">
        <f>DATE(YEAR(Table1[[#This Row],[Order_Date]]),MONTH(Table1[[#This Row],[Order_Date]]),1)</f>
        <v>45170</v>
      </c>
    </row>
    <row r="17939" spans="1:14">
      <c r="A17939" t="s">
        <v>506</v>
      </c>
      <c r="B17939" t="s">
        <v>383</v>
      </c>
      <c r="C17939" t="s">
        <v>384</v>
      </c>
      <c r="D17939" t="s">
        <v>44</v>
      </c>
      <c r="E17939" t="s">
        <v>50</v>
      </c>
      <c r="F17939" t="s">
        <v>17</v>
      </c>
      <c r="G17939">
        <v>38</v>
      </c>
      <c r="H17939">
        <v>2926.5</v>
      </c>
      <c r="I17939">
        <v>111207</v>
      </c>
      <c r="J17939">
        <v>34</v>
      </c>
      <c r="K17939">
        <v>3</v>
      </c>
      <c r="L17939" t="s">
        <v>105</v>
      </c>
      <c r="M17939">
        <f>(Table1[[#This Row],[Current_Stock]]*Table1[[#This Row],[Unit_Price]])</f>
        <v>99501</v>
      </c>
      <c r="N17939" s="12">
        <f>DATE(YEAR(Table1[[#This Row],[Order_Date]]),MONTH(Table1[[#This Row],[Order_Date]]),1)</f>
        <v>45078</v>
      </c>
    </row>
    <row r="17940" spans="1:14">
      <c r="A17940" t="s">
        <v>74</v>
      </c>
      <c r="B17940" t="s">
        <v>296</v>
      </c>
      <c r="C17940" t="s">
        <v>297</v>
      </c>
      <c r="D17940" t="s">
        <v>96</v>
      </c>
      <c r="E17940" t="s">
        <v>330</v>
      </c>
      <c r="F17940" t="s">
        <v>17</v>
      </c>
      <c r="G17940">
        <v>10</v>
      </c>
      <c r="H17940">
        <v>1536.26</v>
      </c>
      <c r="I17940">
        <v>15362.6</v>
      </c>
      <c r="J17940">
        <v>370</v>
      </c>
      <c r="K17940">
        <v>12</v>
      </c>
      <c r="L17940" t="s">
        <v>55</v>
      </c>
      <c r="M17940">
        <f>(Table1[[#This Row],[Current_Stock]]*Table1[[#This Row],[Unit_Price]])</f>
        <v>568416.19999999995</v>
      </c>
      <c r="N17940" s="12">
        <f>DATE(YEAR(Table1[[#This Row],[Order_Date]]),MONTH(Table1[[#This Row],[Order_Date]]),1)</f>
        <v>44958</v>
      </c>
    </row>
    <row r="17941" spans="1:14">
      <c r="A17941" t="s">
        <v>334</v>
      </c>
      <c r="B17941" t="s">
        <v>531</v>
      </c>
      <c r="C17941" t="s">
        <v>532</v>
      </c>
      <c r="D17941" t="s">
        <v>53</v>
      </c>
      <c r="E17941" t="s">
        <v>28</v>
      </c>
      <c r="F17941" t="s">
        <v>17</v>
      </c>
      <c r="G17941">
        <v>10</v>
      </c>
      <c r="H17941">
        <v>2030.16</v>
      </c>
      <c r="I17941">
        <v>20301.599999999999</v>
      </c>
      <c r="J17941">
        <v>263</v>
      </c>
      <c r="K17941">
        <v>10</v>
      </c>
      <c r="L17941" t="s">
        <v>18</v>
      </c>
      <c r="M17941">
        <f>(Table1[[#This Row],[Current_Stock]]*Table1[[#This Row],[Unit_Price]])</f>
        <v>533932.08000000007</v>
      </c>
      <c r="N17941" s="12">
        <f>DATE(YEAR(Table1[[#This Row],[Order_Date]]),MONTH(Table1[[#This Row],[Order_Date]]),1)</f>
        <v>45292</v>
      </c>
    </row>
    <row r="17942" spans="1:14">
      <c r="A17942" t="s">
        <v>496</v>
      </c>
      <c r="B17942" t="s">
        <v>519</v>
      </c>
      <c r="C17942" t="s">
        <v>520</v>
      </c>
      <c r="D17942" t="s">
        <v>183</v>
      </c>
      <c r="E17942" t="s">
        <v>80</v>
      </c>
      <c r="F17942" t="s">
        <v>46</v>
      </c>
      <c r="G17942">
        <v>23</v>
      </c>
      <c r="H17942">
        <v>774.5</v>
      </c>
      <c r="I17942">
        <v>17813.5</v>
      </c>
      <c r="J17942">
        <v>235</v>
      </c>
      <c r="K17942">
        <v>13</v>
      </c>
      <c r="L17942" t="s">
        <v>18</v>
      </c>
      <c r="M17942">
        <f>(Table1[[#This Row],[Current_Stock]]*Table1[[#This Row],[Unit_Price]])</f>
        <v>182007.5</v>
      </c>
      <c r="N17942" s="12">
        <f>DATE(YEAR(Table1[[#This Row],[Order_Date]]),MONTH(Table1[[#This Row],[Order_Date]]),1)</f>
        <v>45505</v>
      </c>
    </row>
    <row r="17943" spans="1:14">
      <c r="A17943" t="s">
        <v>1271</v>
      </c>
      <c r="B17943" t="s">
        <v>239</v>
      </c>
      <c r="C17943" t="s">
        <v>240</v>
      </c>
      <c r="D17943" t="s">
        <v>15</v>
      </c>
      <c r="E17943" t="s">
        <v>59</v>
      </c>
      <c r="F17943" t="s">
        <v>46</v>
      </c>
      <c r="G17943">
        <v>24</v>
      </c>
      <c r="H17943">
        <v>199.58</v>
      </c>
      <c r="I17943">
        <v>4789.92</v>
      </c>
      <c r="J17943">
        <v>103</v>
      </c>
      <c r="K17943">
        <v>7</v>
      </c>
      <c r="L17943" t="s">
        <v>18</v>
      </c>
      <c r="M17943">
        <f>(Table1[[#This Row],[Current_Stock]]*Table1[[#This Row],[Unit_Price]])</f>
        <v>20556.740000000002</v>
      </c>
      <c r="N17943" s="12">
        <f>DATE(YEAR(Table1[[#This Row],[Order_Date]]),MONTH(Table1[[#This Row],[Order_Date]]),1)</f>
        <v>45352</v>
      </c>
    </row>
    <row r="17944" spans="1:14">
      <c r="A17944" t="s">
        <v>1235</v>
      </c>
      <c r="B17944" t="s">
        <v>1025</v>
      </c>
      <c r="C17944" t="s">
        <v>1026</v>
      </c>
      <c r="D17944" t="s">
        <v>84</v>
      </c>
      <c r="E17944" t="s">
        <v>189</v>
      </c>
      <c r="F17944" t="s">
        <v>60</v>
      </c>
      <c r="G17944">
        <v>19</v>
      </c>
      <c r="H17944">
        <v>8707.25</v>
      </c>
      <c r="I17944">
        <v>165437.75</v>
      </c>
      <c r="J17944">
        <v>225</v>
      </c>
      <c r="K17944">
        <v>4</v>
      </c>
      <c r="L17944" t="s">
        <v>18</v>
      </c>
      <c r="M17944">
        <f>(Table1[[#This Row],[Current_Stock]]*Table1[[#This Row],[Unit_Price]])</f>
        <v>1959131.25</v>
      </c>
      <c r="N17944" s="12">
        <f>DATE(YEAR(Table1[[#This Row],[Order_Date]]),MONTH(Table1[[#This Row],[Order_Date]]),1)</f>
        <v>45597</v>
      </c>
    </row>
    <row r="17945" spans="1:14">
      <c r="A17945" t="s">
        <v>154</v>
      </c>
      <c r="B17945" t="s">
        <v>1191</v>
      </c>
      <c r="C17945" t="s">
        <v>1192</v>
      </c>
      <c r="D17945" t="s">
        <v>96</v>
      </c>
      <c r="E17945" t="s">
        <v>167</v>
      </c>
      <c r="F17945" t="s">
        <v>40</v>
      </c>
      <c r="G17945">
        <v>5</v>
      </c>
      <c r="H17945">
        <v>3460.58</v>
      </c>
      <c r="I17945">
        <v>17302.900000000001</v>
      </c>
      <c r="J17945">
        <v>491</v>
      </c>
      <c r="K17945">
        <v>4</v>
      </c>
      <c r="L17945" t="s">
        <v>18</v>
      </c>
      <c r="M17945">
        <f>(Table1[[#This Row],[Current_Stock]]*Table1[[#This Row],[Unit_Price]])</f>
        <v>1699144.78</v>
      </c>
      <c r="N17945" s="12">
        <f>DATE(YEAR(Table1[[#This Row],[Order_Date]]),MONTH(Table1[[#This Row],[Order_Date]]),1)</f>
        <v>45200</v>
      </c>
    </row>
    <row r="17946" spans="1:14">
      <c r="A17946" t="s">
        <v>1131</v>
      </c>
      <c r="B17946" t="s">
        <v>555</v>
      </c>
      <c r="C17946" t="s">
        <v>556</v>
      </c>
      <c r="D17946" t="s">
        <v>96</v>
      </c>
      <c r="E17946" t="s">
        <v>34</v>
      </c>
      <c r="F17946" t="s">
        <v>40</v>
      </c>
      <c r="G17946">
        <v>3</v>
      </c>
      <c r="H17946">
        <v>4442.76</v>
      </c>
      <c r="I17946">
        <v>13328.28</v>
      </c>
      <c r="J17946">
        <v>403</v>
      </c>
      <c r="K17946">
        <v>6</v>
      </c>
      <c r="L17946" t="s">
        <v>55</v>
      </c>
      <c r="M17946">
        <f>(Table1[[#This Row],[Current_Stock]]*Table1[[#This Row],[Unit_Price]])</f>
        <v>1790432.28</v>
      </c>
      <c r="N17946" s="12">
        <f>DATE(YEAR(Table1[[#This Row],[Order_Date]]),MONTH(Table1[[#This Row],[Order_Date]]),1)</f>
        <v>45047</v>
      </c>
    </row>
    <row r="17947" spans="1:14">
      <c r="A17947" t="s">
        <v>956</v>
      </c>
      <c r="B17947" t="s">
        <v>544</v>
      </c>
      <c r="C17947" t="s">
        <v>545</v>
      </c>
      <c r="D17947" t="s">
        <v>96</v>
      </c>
      <c r="E17947" t="s">
        <v>243</v>
      </c>
      <c r="F17947" t="s">
        <v>17</v>
      </c>
      <c r="G17947">
        <v>3</v>
      </c>
      <c r="H17947">
        <v>1824.06</v>
      </c>
      <c r="I17947">
        <v>5472.18</v>
      </c>
      <c r="J17947">
        <v>475</v>
      </c>
      <c r="K17947">
        <v>12</v>
      </c>
      <c r="L17947" t="s">
        <v>55</v>
      </c>
      <c r="M17947">
        <f>(Table1[[#This Row],[Current_Stock]]*Table1[[#This Row],[Unit_Price]])</f>
        <v>866428.5</v>
      </c>
      <c r="N17947" s="12">
        <f>DATE(YEAR(Table1[[#This Row],[Order_Date]]),MONTH(Table1[[#This Row],[Order_Date]]),1)</f>
        <v>45078</v>
      </c>
    </row>
    <row r="17948" spans="1:14">
      <c r="A17948" t="s">
        <v>1256</v>
      </c>
      <c r="B17948" t="s">
        <v>318</v>
      </c>
      <c r="C17948" t="s">
        <v>319</v>
      </c>
      <c r="D17948" t="s">
        <v>96</v>
      </c>
      <c r="E17948" t="s">
        <v>211</v>
      </c>
      <c r="F17948" t="s">
        <v>17</v>
      </c>
      <c r="G17948">
        <v>4</v>
      </c>
      <c r="H17948">
        <v>2499.9</v>
      </c>
      <c r="I17948">
        <v>9999.6</v>
      </c>
      <c r="J17948">
        <v>534</v>
      </c>
      <c r="K17948">
        <v>14</v>
      </c>
      <c r="L17948" t="s">
        <v>55</v>
      </c>
      <c r="M17948">
        <f>(Table1[[#This Row],[Current_Stock]]*Table1[[#This Row],[Unit_Price]])</f>
        <v>1334946.6000000001</v>
      </c>
      <c r="N17948" s="12">
        <f>DATE(YEAR(Table1[[#This Row],[Order_Date]]),MONTH(Table1[[#This Row],[Order_Date]]),1)</f>
        <v>45139</v>
      </c>
    </row>
    <row r="17949" spans="1:14">
      <c r="A17949" t="s">
        <v>1178</v>
      </c>
      <c r="B17949" t="s">
        <v>785</v>
      </c>
      <c r="C17949" t="s">
        <v>786</v>
      </c>
      <c r="D17949" t="s">
        <v>15</v>
      </c>
      <c r="E17949" t="s">
        <v>16</v>
      </c>
      <c r="F17949" t="s">
        <v>29</v>
      </c>
      <c r="G17949">
        <v>23</v>
      </c>
      <c r="H17949">
        <v>291.17</v>
      </c>
      <c r="I17949">
        <v>6696.91</v>
      </c>
      <c r="J17949">
        <v>153</v>
      </c>
      <c r="K17949">
        <v>12</v>
      </c>
      <c r="L17949" t="s">
        <v>18</v>
      </c>
      <c r="M17949">
        <f>(Table1[[#This Row],[Current_Stock]]*Table1[[#This Row],[Unit_Price]])</f>
        <v>44549.01</v>
      </c>
      <c r="N17949" s="12">
        <f>DATE(YEAR(Table1[[#This Row],[Order_Date]]),MONTH(Table1[[#This Row],[Order_Date]]),1)</f>
        <v>45017</v>
      </c>
    </row>
    <row r="17950" spans="1:14">
      <c r="A17950" t="s">
        <v>1114</v>
      </c>
      <c r="B17950" t="s">
        <v>404</v>
      </c>
      <c r="C17950" t="s">
        <v>405</v>
      </c>
      <c r="D17950" t="s">
        <v>27</v>
      </c>
      <c r="E17950" t="s">
        <v>50</v>
      </c>
      <c r="F17950" t="s">
        <v>17</v>
      </c>
      <c r="G17950">
        <v>6</v>
      </c>
      <c r="H17950">
        <v>4756.8999999999996</v>
      </c>
      <c r="I17950">
        <v>28541.4</v>
      </c>
      <c r="J17950">
        <v>577</v>
      </c>
      <c r="K17950">
        <v>11</v>
      </c>
      <c r="L17950" t="s">
        <v>18</v>
      </c>
      <c r="M17950">
        <f>(Table1[[#This Row],[Current_Stock]]*Table1[[#This Row],[Unit_Price]])</f>
        <v>2744731.3</v>
      </c>
      <c r="N17950" s="12">
        <f>DATE(YEAR(Table1[[#This Row],[Order_Date]]),MONTH(Table1[[#This Row],[Order_Date]]),1)</f>
        <v>45597</v>
      </c>
    </row>
    <row r="17951" spans="1:14">
      <c r="A17951" t="s">
        <v>899</v>
      </c>
      <c r="B17951" t="s">
        <v>155</v>
      </c>
      <c r="C17951" t="s">
        <v>156</v>
      </c>
      <c r="D17951" t="s">
        <v>33</v>
      </c>
      <c r="E17951" t="s">
        <v>45</v>
      </c>
      <c r="F17951" t="s">
        <v>46</v>
      </c>
      <c r="G17951">
        <v>9</v>
      </c>
      <c r="H17951">
        <v>359.26</v>
      </c>
      <c r="I17951">
        <v>3233.34</v>
      </c>
      <c r="J17951">
        <v>164</v>
      </c>
      <c r="K17951">
        <v>13</v>
      </c>
      <c r="L17951" t="s">
        <v>18</v>
      </c>
      <c r="M17951">
        <f>(Table1[[#This Row],[Current_Stock]]*Table1[[#This Row],[Unit_Price]])</f>
        <v>58918.64</v>
      </c>
      <c r="N17951" s="12">
        <f>DATE(YEAR(Table1[[#This Row],[Order_Date]]),MONTH(Table1[[#This Row],[Order_Date]]),1)</f>
        <v>45383</v>
      </c>
    </row>
    <row r="17952" spans="1:14">
      <c r="A17952" t="s">
        <v>827</v>
      </c>
      <c r="B17952" t="s">
        <v>974</v>
      </c>
      <c r="C17952" t="s">
        <v>975</v>
      </c>
      <c r="D17952" t="s">
        <v>44</v>
      </c>
      <c r="E17952" t="s">
        <v>59</v>
      </c>
      <c r="F17952" t="s">
        <v>17</v>
      </c>
      <c r="G17952">
        <v>42</v>
      </c>
      <c r="H17952">
        <v>1176.58</v>
      </c>
      <c r="I17952">
        <v>49416.36</v>
      </c>
      <c r="J17952">
        <v>37</v>
      </c>
      <c r="K17952">
        <v>12</v>
      </c>
      <c r="L17952" t="s">
        <v>105</v>
      </c>
      <c r="M17952">
        <f>(Table1[[#This Row],[Current_Stock]]*Table1[[#This Row],[Unit_Price]])</f>
        <v>43533.46</v>
      </c>
      <c r="N17952" s="12">
        <f>DATE(YEAR(Table1[[#This Row],[Order_Date]]),MONTH(Table1[[#This Row],[Order_Date]]),1)</f>
        <v>45352</v>
      </c>
    </row>
    <row r="17953" spans="1:14">
      <c r="A17953" t="s">
        <v>1203</v>
      </c>
      <c r="B17953" t="s">
        <v>642</v>
      </c>
      <c r="C17953" t="s">
        <v>643</v>
      </c>
      <c r="D17953" t="s">
        <v>33</v>
      </c>
      <c r="E17953" t="s">
        <v>80</v>
      </c>
      <c r="F17953" t="s">
        <v>46</v>
      </c>
      <c r="G17953">
        <v>15</v>
      </c>
      <c r="H17953">
        <v>111.73</v>
      </c>
      <c r="I17953">
        <v>1675.95</v>
      </c>
      <c r="J17953">
        <v>150</v>
      </c>
      <c r="K17953">
        <v>2</v>
      </c>
      <c r="L17953" t="s">
        <v>18</v>
      </c>
      <c r="M17953">
        <f>(Table1[[#This Row],[Current_Stock]]*Table1[[#This Row],[Unit_Price]])</f>
        <v>16759.5</v>
      </c>
      <c r="N17953" s="12">
        <f>DATE(YEAR(Table1[[#This Row],[Order_Date]]),MONTH(Table1[[#This Row],[Order_Date]]),1)</f>
        <v>45444</v>
      </c>
    </row>
    <row r="17954" spans="1:14">
      <c r="A17954" t="s">
        <v>493</v>
      </c>
      <c r="B17954" t="s">
        <v>225</v>
      </c>
      <c r="C17954" t="s">
        <v>226</v>
      </c>
      <c r="D17954" t="s">
        <v>183</v>
      </c>
      <c r="E17954" t="s">
        <v>85</v>
      </c>
      <c r="F17954" t="s">
        <v>60</v>
      </c>
      <c r="G17954">
        <v>23</v>
      </c>
      <c r="H17954">
        <v>1737.53</v>
      </c>
      <c r="I17954">
        <v>39963.19</v>
      </c>
      <c r="J17954">
        <v>184</v>
      </c>
      <c r="K17954">
        <v>2</v>
      </c>
      <c r="L17954" t="s">
        <v>18</v>
      </c>
      <c r="M17954">
        <f>(Table1[[#This Row],[Current_Stock]]*Table1[[#This Row],[Unit_Price]])</f>
        <v>319705.52</v>
      </c>
      <c r="N17954" s="12">
        <f>DATE(YEAR(Table1[[#This Row],[Order_Date]]),MONTH(Table1[[#This Row],[Order_Date]]),1)</f>
        <v>44958</v>
      </c>
    </row>
    <row r="17955" spans="1:14">
      <c r="A17955" t="s">
        <v>1060</v>
      </c>
      <c r="B17955" t="s">
        <v>569</v>
      </c>
      <c r="C17955" t="s">
        <v>570</v>
      </c>
      <c r="D17955" t="s">
        <v>27</v>
      </c>
      <c r="E17955" t="s">
        <v>153</v>
      </c>
      <c r="F17955" t="s">
        <v>17</v>
      </c>
      <c r="G17955">
        <v>2</v>
      </c>
      <c r="H17955">
        <v>3806.09</v>
      </c>
      <c r="I17955">
        <v>7612.18</v>
      </c>
      <c r="J17955">
        <v>472</v>
      </c>
      <c r="K17955">
        <v>6</v>
      </c>
      <c r="L17955" t="s">
        <v>55</v>
      </c>
      <c r="M17955">
        <f>(Table1[[#This Row],[Current_Stock]]*Table1[[#This Row],[Unit_Price]])</f>
        <v>1796474.48</v>
      </c>
      <c r="N17955" s="12">
        <f>DATE(YEAR(Table1[[#This Row],[Order_Date]]),MONTH(Table1[[#This Row],[Order_Date]]),1)</f>
        <v>45413</v>
      </c>
    </row>
    <row r="17956" spans="1:14">
      <c r="A17956" t="s">
        <v>813</v>
      </c>
      <c r="B17956" t="s">
        <v>187</v>
      </c>
      <c r="C17956" t="s">
        <v>188</v>
      </c>
      <c r="D17956" t="s">
        <v>53</v>
      </c>
      <c r="E17956" t="s">
        <v>109</v>
      </c>
      <c r="F17956" t="s">
        <v>46</v>
      </c>
      <c r="G17956">
        <v>13</v>
      </c>
      <c r="H17956">
        <v>3266.88</v>
      </c>
      <c r="I17956">
        <v>42469.440000000002</v>
      </c>
      <c r="J17956">
        <v>526</v>
      </c>
      <c r="K17956">
        <v>11</v>
      </c>
      <c r="L17956" t="s">
        <v>55</v>
      </c>
      <c r="M17956">
        <f>(Table1[[#This Row],[Current_Stock]]*Table1[[#This Row],[Unit_Price]])</f>
        <v>1718378.8800000001</v>
      </c>
      <c r="N17956" s="12">
        <f>DATE(YEAR(Table1[[#This Row],[Order_Date]]),MONTH(Table1[[#This Row],[Order_Date]]),1)</f>
        <v>45627</v>
      </c>
    </row>
    <row r="17957" spans="1:14">
      <c r="A17957" t="s">
        <v>1325</v>
      </c>
      <c r="B17957" t="s">
        <v>1142</v>
      </c>
      <c r="C17957" t="s">
        <v>1143</v>
      </c>
      <c r="D17957" t="s">
        <v>27</v>
      </c>
      <c r="E17957" t="s">
        <v>189</v>
      </c>
      <c r="F17957" t="s">
        <v>29</v>
      </c>
      <c r="G17957">
        <v>2</v>
      </c>
      <c r="H17957">
        <v>3285.72</v>
      </c>
      <c r="I17957">
        <v>6571.44</v>
      </c>
      <c r="J17957">
        <v>369</v>
      </c>
      <c r="K17957">
        <v>2</v>
      </c>
      <c r="L17957" t="s">
        <v>18</v>
      </c>
      <c r="M17957">
        <f>(Table1[[#This Row],[Current_Stock]]*Table1[[#This Row],[Unit_Price]])</f>
        <v>1212430.68</v>
      </c>
      <c r="N17957" s="12">
        <f>DATE(YEAR(Table1[[#This Row],[Order_Date]]),MONTH(Table1[[#This Row],[Order_Date]]),1)</f>
        <v>44958</v>
      </c>
    </row>
    <row r="17958" spans="1:14">
      <c r="A17958" t="s">
        <v>1319</v>
      </c>
      <c r="B17958" t="s">
        <v>175</v>
      </c>
      <c r="C17958" t="s">
        <v>176</v>
      </c>
      <c r="D17958" t="s">
        <v>84</v>
      </c>
      <c r="E17958" t="s">
        <v>189</v>
      </c>
      <c r="F17958" t="s">
        <v>17</v>
      </c>
      <c r="G17958">
        <v>15</v>
      </c>
      <c r="H17958">
        <v>15231.63</v>
      </c>
      <c r="I17958">
        <v>228474.45</v>
      </c>
      <c r="J17958">
        <v>162</v>
      </c>
      <c r="K17958">
        <v>9</v>
      </c>
      <c r="L17958" t="s">
        <v>18</v>
      </c>
      <c r="M17958">
        <f>(Table1[[#This Row],[Current_Stock]]*Table1[[#This Row],[Unit_Price]])</f>
        <v>2467524.06</v>
      </c>
      <c r="N17958" s="12">
        <f>DATE(YEAR(Table1[[#This Row],[Order_Date]]),MONTH(Table1[[#This Row],[Order_Date]]),1)</f>
        <v>45352</v>
      </c>
    </row>
    <row r="17959" spans="1:14">
      <c r="A17959" t="s">
        <v>1319</v>
      </c>
      <c r="B17959" t="s">
        <v>129</v>
      </c>
      <c r="C17959" t="s">
        <v>130</v>
      </c>
      <c r="D17959" t="s">
        <v>53</v>
      </c>
      <c r="E17959" t="s">
        <v>16</v>
      </c>
      <c r="F17959" t="s">
        <v>29</v>
      </c>
      <c r="G17959">
        <v>3</v>
      </c>
      <c r="H17959">
        <v>4659.4799999999996</v>
      </c>
      <c r="I17959">
        <v>13978.44</v>
      </c>
      <c r="J17959">
        <v>330</v>
      </c>
      <c r="K17959">
        <v>13</v>
      </c>
      <c r="L17959" t="s">
        <v>18</v>
      </c>
      <c r="M17959">
        <f>(Table1[[#This Row],[Current_Stock]]*Table1[[#This Row],[Unit_Price]])</f>
        <v>1537628.4</v>
      </c>
      <c r="N17959" s="12">
        <f>DATE(YEAR(Table1[[#This Row],[Order_Date]]),MONTH(Table1[[#This Row],[Order_Date]]),1)</f>
        <v>45352</v>
      </c>
    </row>
    <row r="17960" spans="1:14">
      <c r="A17960" t="s">
        <v>1219</v>
      </c>
      <c r="B17960" t="s">
        <v>275</v>
      </c>
      <c r="C17960" t="s">
        <v>276</v>
      </c>
      <c r="D17960" t="s">
        <v>183</v>
      </c>
      <c r="E17960" t="s">
        <v>85</v>
      </c>
      <c r="F17960" t="s">
        <v>29</v>
      </c>
      <c r="G17960">
        <v>14</v>
      </c>
      <c r="H17960">
        <v>1864.87</v>
      </c>
      <c r="I17960">
        <v>26108.18</v>
      </c>
      <c r="J17960">
        <v>91</v>
      </c>
      <c r="K17960">
        <v>12</v>
      </c>
      <c r="L17960" t="s">
        <v>18</v>
      </c>
      <c r="M17960">
        <f>(Table1[[#This Row],[Current_Stock]]*Table1[[#This Row],[Unit_Price]])</f>
        <v>169703.16999999998</v>
      </c>
      <c r="N17960" s="12">
        <f>DATE(YEAR(Table1[[#This Row],[Order_Date]]),MONTH(Table1[[#This Row],[Order_Date]]),1)</f>
        <v>44958</v>
      </c>
    </row>
    <row r="17961" spans="1:14">
      <c r="A17961" t="s">
        <v>993</v>
      </c>
      <c r="B17961" t="s">
        <v>1284</v>
      </c>
      <c r="C17961" t="s">
        <v>1285</v>
      </c>
      <c r="D17961" t="s">
        <v>183</v>
      </c>
      <c r="E17961" t="s">
        <v>243</v>
      </c>
      <c r="F17961" t="s">
        <v>17</v>
      </c>
      <c r="G17961">
        <v>11</v>
      </c>
      <c r="H17961">
        <v>4570.67</v>
      </c>
      <c r="I17961">
        <v>50277.37</v>
      </c>
      <c r="J17961">
        <v>224</v>
      </c>
      <c r="K17961">
        <v>8</v>
      </c>
      <c r="L17961" t="s">
        <v>18</v>
      </c>
      <c r="M17961">
        <f>(Table1[[#This Row],[Current_Stock]]*Table1[[#This Row],[Unit_Price]])</f>
        <v>1023830.0800000001</v>
      </c>
      <c r="N17961" s="12">
        <f>DATE(YEAR(Table1[[#This Row],[Order_Date]]),MONTH(Table1[[#This Row],[Order_Date]]),1)</f>
        <v>45352</v>
      </c>
    </row>
    <row r="17962" spans="1:14">
      <c r="A17962" t="s">
        <v>1367</v>
      </c>
      <c r="B17962" t="s">
        <v>895</v>
      </c>
      <c r="C17962" t="s">
        <v>896</v>
      </c>
      <c r="D17962" t="s">
        <v>38</v>
      </c>
      <c r="E17962" t="s">
        <v>73</v>
      </c>
      <c r="F17962" t="s">
        <v>17</v>
      </c>
      <c r="G17962">
        <v>21</v>
      </c>
      <c r="H17962">
        <v>2311.96</v>
      </c>
      <c r="I17962">
        <v>48551.16</v>
      </c>
      <c r="J17962">
        <v>153</v>
      </c>
      <c r="K17962">
        <v>4</v>
      </c>
      <c r="L17962" t="s">
        <v>18</v>
      </c>
      <c r="M17962">
        <f>(Table1[[#This Row],[Current_Stock]]*Table1[[#This Row],[Unit_Price]])</f>
        <v>353729.88</v>
      </c>
      <c r="N17962" s="12">
        <f>DATE(YEAR(Table1[[#This Row],[Order_Date]]),MONTH(Table1[[#This Row],[Order_Date]]),1)</f>
        <v>45292</v>
      </c>
    </row>
    <row r="17963" spans="1:14">
      <c r="A17963" t="s">
        <v>1250</v>
      </c>
      <c r="B17963" t="s">
        <v>482</v>
      </c>
      <c r="C17963" t="s">
        <v>483</v>
      </c>
      <c r="D17963" t="s">
        <v>33</v>
      </c>
      <c r="E17963" t="s">
        <v>173</v>
      </c>
      <c r="F17963" t="s">
        <v>46</v>
      </c>
      <c r="G17963">
        <v>14</v>
      </c>
      <c r="H17963">
        <v>301.54000000000002</v>
      </c>
      <c r="I17963">
        <v>4221.5600000000004</v>
      </c>
      <c r="J17963">
        <v>113</v>
      </c>
      <c r="K17963">
        <v>9</v>
      </c>
      <c r="L17963" t="s">
        <v>18</v>
      </c>
      <c r="M17963">
        <f>(Table1[[#This Row],[Current_Stock]]*Table1[[#This Row],[Unit_Price]])</f>
        <v>34074.020000000004</v>
      </c>
      <c r="N17963" s="12">
        <f>DATE(YEAR(Table1[[#This Row],[Order_Date]]),MONTH(Table1[[#This Row],[Order_Date]]),1)</f>
        <v>45323</v>
      </c>
    </row>
    <row r="17964" spans="1:14">
      <c r="A17964" t="s">
        <v>437</v>
      </c>
      <c r="B17964" t="s">
        <v>649</v>
      </c>
      <c r="C17964" t="s">
        <v>650</v>
      </c>
      <c r="D17964" t="s">
        <v>183</v>
      </c>
      <c r="E17964" t="s">
        <v>89</v>
      </c>
      <c r="F17964" t="s">
        <v>29</v>
      </c>
      <c r="G17964">
        <v>14</v>
      </c>
      <c r="H17964">
        <v>1039.54</v>
      </c>
      <c r="I17964">
        <v>14553.56</v>
      </c>
      <c r="J17964">
        <v>123</v>
      </c>
      <c r="K17964">
        <v>11</v>
      </c>
      <c r="L17964" t="s">
        <v>18</v>
      </c>
      <c r="M17964">
        <f>(Table1[[#This Row],[Current_Stock]]*Table1[[#This Row],[Unit_Price]])</f>
        <v>127863.42</v>
      </c>
      <c r="N17964" s="12">
        <f>DATE(YEAR(Table1[[#This Row],[Order_Date]]),MONTH(Table1[[#This Row],[Order_Date]]),1)</f>
        <v>44927</v>
      </c>
    </row>
    <row r="17965" spans="1:14">
      <c r="A17965" t="s">
        <v>301</v>
      </c>
      <c r="B17965" t="s">
        <v>517</v>
      </c>
      <c r="C17965" t="s">
        <v>518</v>
      </c>
      <c r="D17965" t="s">
        <v>38</v>
      </c>
      <c r="E17965" t="s">
        <v>184</v>
      </c>
      <c r="F17965" t="s">
        <v>40</v>
      </c>
      <c r="G17965">
        <v>23</v>
      </c>
      <c r="H17965">
        <v>4465.97</v>
      </c>
      <c r="I17965">
        <v>102717.31</v>
      </c>
      <c r="J17965">
        <v>137</v>
      </c>
      <c r="K17965">
        <v>7</v>
      </c>
      <c r="L17965" t="s">
        <v>18</v>
      </c>
      <c r="M17965">
        <f>(Table1[[#This Row],[Current_Stock]]*Table1[[#This Row],[Unit_Price]])</f>
        <v>611837.89</v>
      </c>
      <c r="N17965" s="12">
        <f>DATE(YEAR(Table1[[#This Row],[Order_Date]]),MONTH(Table1[[#This Row],[Order_Date]]),1)</f>
        <v>44986</v>
      </c>
    </row>
    <row r="17966" spans="1:14">
      <c r="A17966" t="s">
        <v>1277</v>
      </c>
      <c r="B17966" t="s">
        <v>637</v>
      </c>
      <c r="C17966" t="s">
        <v>638</v>
      </c>
      <c r="D17966" t="s">
        <v>38</v>
      </c>
      <c r="E17966" t="s">
        <v>330</v>
      </c>
      <c r="F17966" t="s">
        <v>60</v>
      </c>
      <c r="G17966">
        <v>14</v>
      </c>
      <c r="H17966">
        <v>2992.15</v>
      </c>
      <c r="I17966">
        <v>41890.1</v>
      </c>
      <c r="J17966">
        <v>194</v>
      </c>
      <c r="K17966">
        <v>7</v>
      </c>
      <c r="L17966" t="s">
        <v>18</v>
      </c>
      <c r="M17966">
        <f>(Table1[[#This Row],[Current_Stock]]*Table1[[#This Row],[Unit_Price]])</f>
        <v>580477.1</v>
      </c>
      <c r="N17966" s="12">
        <f>DATE(YEAR(Table1[[#This Row],[Order_Date]]),MONTH(Table1[[#This Row],[Order_Date]]),1)</f>
        <v>45566</v>
      </c>
    </row>
    <row r="17967" spans="1:14">
      <c r="A17967" t="s">
        <v>985</v>
      </c>
      <c r="B17967" t="s">
        <v>231</v>
      </c>
      <c r="C17967" t="s">
        <v>232</v>
      </c>
      <c r="D17967" t="s">
        <v>15</v>
      </c>
      <c r="E17967" t="s">
        <v>28</v>
      </c>
      <c r="F17967" t="s">
        <v>46</v>
      </c>
      <c r="G17967">
        <v>15</v>
      </c>
      <c r="H17967">
        <v>187.2</v>
      </c>
      <c r="I17967">
        <v>2808</v>
      </c>
      <c r="J17967">
        <v>181</v>
      </c>
      <c r="K17967">
        <v>6</v>
      </c>
      <c r="L17967" t="s">
        <v>18</v>
      </c>
      <c r="M17967">
        <f>(Table1[[#This Row],[Current_Stock]]*Table1[[#This Row],[Unit_Price]])</f>
        <v>33883.199999999997</v>
      </c>
      <c r="N17967" s="12">
        <f>DATE(YEAR(Table1[[#This Row],[Order_Date]]),MONTH(Table1[[#This Row],[Order_Date]]),1)</f>
        <v>45078</v>
      </c>
    </row>
    <row r="17968" spans="1:14">
      <c r="A17968" t="s">
        <v>1370</v>
      </c>
      <c r="B17968" t="s">
        <v>335</v>
      </c>
      <c r="C17968" t="s">
        <v>336</v>
      </c>
      <c r="D17968" t="s">
        <v>183</v>
      </c>
      <c r="E17968" t="s">
        <v>16</v>
      </c>
      <c r="F17968" t="s">
        <v>29</v>
      </c>
      <c r="G17968">
        <v>13</v>
      </c>
      <c r="H17968">
        <v>2819.95</v>
      </c>
      <c r="I17968">
        <v>36659.35</v>
      </c>
      <c r="J17968">
        <v>219</v>
      </c>
      <c r="K17968">
        <v>2</v>
      </c>
      <c r="L17968" t="s">
        <v>18</v>
      </c>
      <c r="M17968">
        <f>(Table1[[#This Row],[Current_Stock]]*Table1[[#This Row],[Unit_Price]])</f>
        <v>617569.04999999993</v>
      </c>
      <c r="N17968" s="12">
        <f>DATE(YEAR(Table1[[#This Row],[Order_Date]]),MONTH(Table1[[#This Row],[Order_Date]]),1)</f>
        <v>45627</v>
      </c>
    </row>
    <row r="17969" spans="1:14">
      <c r="A17969" t="s">
        <v>557</v>
      </c>
      <c r="B17969" t="s">
        <v>808</v>
      </c>
      <c r="C17969" t="s">
        <v>809</v>
      </c>
      <c r="D17969" t="s">
        <v>33</v>
      </c>
      <c r="E17969" t="s">
        <v>80</v>
      </c>
      <c r="F17969" t="s">
        <v>60</v>
      </c>
      <c r="G17969">
        <v>18</v>
      </c>
      <c r="H17969">
        <v>3111.11</v>
      </c>
      <c r="I17969">
        <v>55999.98</v>
      </c>
      <c r="J17969">
        <v>202</v>
      </c>
      <c r="K17969">
        <v>5</v>
      </c>
      <c r="L17969" t="s">
        <v>18</v>
      </c>
      <c r="M17969">
        <f>(Table1[[#This Row],[Current_Stock]]*Table1[[#This Row],[Unit_Price]])</f>
        <v>628444.22</v>
      </c>
      <c r="N17969" s="12">
        <f>DATE(YEAR(Table1[[#This Row],[Order_Date]]),MONTH(Table1[[#This Row],[Order_Date]]),1)</f>
        <v>45627</v>
      </c>
    </row>
    <row r="17970" spans="1:14">
      <c r="A17970" t="s">
        <v>1368</v>
      </c>
      <c r="B17970" t="s">
        <v>702</v>
      </c>
      <c r="C17970" t="s">
        <v>703</v>
      </c>
      <c r="D17970" t="s">
        <v>27</v>
      </c>
      <c r="E17970" t="s">
        <v>160</v>
      </c>
      <c r="F17970" t="s">
        <v>46</v>
      </c>
      <c r="G17970">
        <v>2</v>
      </c>
      <c r="H17970">
        <v>1926.9</v>
      </c>
      <c r="I17970">
        <v>3853.8</v>
      </c>
      <c r="J17970">
        <v>305</v>
      </c>
      <c r="K17970">
        <v>2</v>
      </c>
      <c r="L17970" t="s">
        <v>18</v>
      </c>
      <c r="M17970">
        <f>(Table1[[#This Row],[Current_Stock]]*Table1[[#This Row],[Unit_Price]])</f>
        <v>587704.5</v>
      </c>
      <c r="N17970" s="12">
        <f>DATE(YEAR(Table1[[#This Row],[Order_Date]]),MONTH(Table1[[#This Row],[Order_Date]]),1)</f>
        <v>44927</v>
      </c>
    </row>
    <row r="17971" spans="1:14">
      <c r="A17971" t="s">
        <v>1305</v>
      </c>
      <c r="B17971" t="s">
        <v>444</v>
      </c>
      <c r="C17971" t="s">
        <v>445</v>
      </c>
      <c r="D17971" t="s">
        <v>44</v>
      </c>
      <c r="E17971" t="s">
        <v>16</v>
      </c>
      <c r="F17971" t="s">
        <v>60</v>
      </c>
      <c r="G17971">
        <v>31</v>
      </c>
      <c r="H17971">
        <v>1651.17</v>
      </c>
      <c r="I17971">
        <v>51186.27</v>
      </c>
      <c r="J17971">
        <v>105</v>
      </c>
      <c r="K17971">
        <v>12</v>
      </c>
      <c r="L17971" t="s">
        <v>18</v>
      </c>
      <c r="M17971">
        <f>(Table1[[#This Row],[Current_Stock]]*Table1[[#This Row],[Unit_Price]])</f>
        <v>173372.85</v>
      </c>
      <c r="N17971" s="12">
        <f>DATE(YEAR(Table1[[#This Row],[Order_Date]]),MONTH(Table1[[#This Row],[Order_Date]]),1)</f>
        <v>45292</v>
      </c>
    </row>
    <row r="17972" spans="1:14">
      <c r="A17972" t="s">
        <v>565</v>
      </c>
      <c r="B17972" t="s">
        <v>673</v>
      </c>
      <c r="C17972" t="s">
        <v>674</v>
      </c>
      <c r="D17972" t="s">
        <v>22</v>
      </c>
      <c r="E17972" t="s">
        <v>54</v>
      </c>
      <c r="F17972" t="s">
        <v>60</v>
      </c>
      <c r="G17972">
        <v>22</v>
      </c>
      <c r="H17972">
        <v>4610.78</v>
      </c>
      <c r="I17972">
        <v>101437.16</v>
      </c>
      <c r="J17972">
        <v>66</v>
      </c>
      <c r="K17972">
        <v>9</v>
      </c>
      <c r="L17972" t="s">
        <v>105</v>
      </c>
      <c r="M17972">
        <f>(Table1[[#This Row],[Current_Stock]]*Table1[[#This Row],[Unit_Price]])</f>
        <v>304311.48</v>
      </c>
      <c r="N17972" s="12">
        <f>DATE(YEAR(Table1[[#This Row],[Order_Date]]),MONTH(Table1[[#This Row],[Order_Date]]),1)</f>
        <v>44958</v>
      </c>
    </row>
    <row r="17973" spans="1:14">
      <c r="A17973" t="s">
        <v>1258</v>
      </c>
      <c r="B17973" t="s">
        <v>344</v>
      </c>
      <c r="C17973" t="s">
        <v>345</v>
      </c>
      <c r="D17973" t="s">
        <v>183</v>
      </c>
      <c r="E17973" t="s">
        <v>184</v>
      </c>
      <c r="F17973" t="s">
        <v>17</v>
      </c>
      <c r="G17973">
        <v>23</v>
      </c>
      <c r="H17973">
        <v>846.44</v>
      </c>
      <c r="I17973">
        <v>19468.12</v>
      </c>
      <c r="J17973">
        <v>148</v>
      </c>
      <c r="K17973">
        <v>12</v>
      </c>
      <c r="L17973" t="s">
        <v>18</v>
      </c>
      <c r="M17973">
        <f>(Table1[[#This Row],[Current_Stock]]*Table1[[#This Row],[Unit_Price]])</f>
        <v>125273.12000000001</v>
      </c>
      <c r="N17973" s="12">
        <f>DATE(YEAR(Table1[[#This Row],[Order_Date]]),MONTH(Table1[[#This Row],[Order_Date]]),1)</f>
        <v>45413</v>
      </c>
    </row>
    <row r="17974" spans="1:14">
      <c r="A17974" t="s">
        <v>1084</v>
      </c>
      <c r="B17974" t="s">
        <v>91</v>
      </c>
      <c r="C17974" t="s">
        <v>92</v>
      </c>
      <c r="D17974" t="s">
        <v>38</v>
      </c>
      <c r="E17974" t="s">
        <v>85</v>
      </c>
      <c r="F17974" t="s">
        <v>40</v>
      </c>
      <c r="G17974">
        <v>15</v>
      </c>
      <c r="H17974">
        <v>102.33</v>
      </c>
      <c r="I17974">
        <v>1534.95</v>
      </c>
      <c r="J17974">
        <v>170</v>
      </c>
      <c r="K17974">
        <v>5</v>
      </c>
      <c r="L17974" t="s">
        <v>18</v>
      </c>
      <c r="M17974">
        <f>(Table1[[#This Row],[Current_Stock]]*Table1[[#This Row],[Unit_Price]])</f>
        <v>17396.099999999999</v>
      </c>
      <c r="N17974" s="12">
        <f>DATE(YEAR(Table1[[#This Row],[Order_Date]]),MONTH(Table1[[#This Row],[Order_Date]]),1)</f>
        <v>45352</v>
      </c>
    </row>
    <row r="17975" spans="1:14">
      <c r="A17975" t="s">
        <v>1249</v>
      </c>
      <c r="B17975" t="s">
        <v>890</v>
      </c>
      <c r="C17975" t="s">
        <v>891</v>
      </c>
      <c r="D17975" t="s">
        <v>22</v>
      </c>
      <c r="E17975" t="s">
        <v>23</v>
      </c>
      <c r="F17975" t="s">
        <v>17</v>
      </c>
      <c r="G17975">
        <v>26</v>
      </c>
      <c r="H17975">
        <v>8427</v>
      </c>
      <c r="I17975">
        <v>219102</v>
      </c>
      <c r="J17975">
        <v>77</v>
      </c>
      <c r="K17975">
        <v>4</v>
      </c>
      <c r="L17975" t="s">
        <v>18</v>
      </c>
      <c r="M17975">
        <f>(Table1[[#This Row],[Current_Stock]]*Table1[[#This Row],[Unit_Price]])</f>
        <v>648879</v>
      </c>
      <c r="N17975" s="12">
        <f>DATE(YEAR(Table1[[#This Row],[Order_Date]]),MONTH(Table1[[#This Row],[Order_Date]]),1)</f>
        <v>45108</v>
      </c>
    </row>
    <row r="17976" spans="1:14">
      <c r="A17976" t="s">
        <v>1216</v>
      </c>
      <c r="B17976" t="s">
        <v>1051</v>
      </c>
      <c r="C17976" t="s">
        <v>1052</v>
      </c>
      <c r="D17976" t="s">
        <v>84</v>
      </c>
      <c r="E17976" t="s">
        <v>189</v>
      </c>
      <c r="F17976" t="s">
        <v>46</v>
      </c>
      <c r="G17976">
        <v>17</v>
      </c>
      <c r="H17976">
        <v>28057.5</v>
      </c>
      <c r="I17976">
        <v>476977.5</v>
      </c>
      <c r="J17976">
        <v>148</v>
      </c>
      <c r="K17976">
        <v>6</v>
      </c>
      <c r="L17976" t="s">
        <v>18</v>
      </c>
      <c r="M17976">
        <f>(Table1[[#This Row],[Current_Stock]]*Table1[[#This Row],[Unit_Price]])</f>
        <v>4152510</v>
      </c>
      <c r="N17976" s="12">
        <f>DATE(YEAR(Table1[[#This Row],[Order_Date]]),MONTH(Table1[[#This Row],[Order_Date]]),1)</f>
        <v>45231</v>
      </c>
    </row>
    <row r="17977" spans="1:14">
      <c r="A17977" t="s">
        <v>1319</v>
      </c>
      <c r="B17977" t="s">
        <v>884</v>
      </c>
      <c r="C17977" t="s">
        <v>885</v>
      </c>
      <c r="D17977" t="s">
        <v>33</v>
      </c>
      <c r="E17977" t="s">
        <v>160</v>
      </c>
      <c r="F17977" t="s">
        <v>17</v>
      </c>
      <c r="G17977">
        <v>14</v>
      </c>
      <c r="H17977">
        <v>2538.89</v>
      </c>
      <c r="I17977">
        <v>35544.46</v>
      </c>
      <c r="J17977">
        <v>216</v>
      </c>
      <c r="K17977">
        <v>2</v>
      </c>
      <c r="L17977" t="s">
        <v>18</v>
      </c>
      <c r="M17977">
        <f>(Table1[[#This Row],[Current_Stock]]*Table1[[#This Row],[Unit_Price]])</f>
        <v>548400.24</v>
      </c>
      <c r="N17977" s="12">
        <f>DATE(YEAR(Table1[[#This Row],[Order_Date]]),MONTH(Table1[[#This Row],[Order_Date]]),1)</f>
        <v>45352</v>
      </c>
    </row>
    <row r="17978" spans="1:14">
      <c r="A17978" t="s">
        <v>963</v>
      </c>
      <c r="B17978" t="s">
        <v>57</v>
      </c>
      <c r="C17978" t="s">
        <v>58</v>
      </c>
      <c r="D17978" t="s">
        <v>38</v>
      </c>
      <c r="E17978" t="s">
        <v>104</v>
      </c>
      <c r="F17978" t="s">
        <v>60</v>
      </c>
      <c r="G17978">
        <v>11</v>
      </c>
      <c r="H17978">
        <v>760.29</v>
      </c>
      <c r="I17978">
        <v>8363.19</v>
      </c>
      <c r="J17978">
        <v>107</v>
      </c>
      <c r="K17978">
        <v>3</v>
      </c>
      <c r="L17978" t="s">
        <v>18</v>
      </c>
      <c r="M17978">
        <f>(Table1[[#This Row],[Current_Stock]]*Table1[[#This Row],[Unit_Price]])</f>
        <v>81351.03</v>
      </c>
      <c r="N17978" s="12">
        <f>DATE(YEAR(Table1[[#This Row],[Order_Date]]),MONTH(Table1[[#This Row],[Order_Date]]),1)</f>
        <v>45231</v>
      </c>
    </row>
    <row r="17979" spans="1:14">
      <c r="A17979" t="s">
        <v>1315</v>
      </c>
      <c r="B17979" t="s">
        <v>793</v>
      </c>
      <c r="C17979" t="s">
        <v>794</v>
      </c>
      <c r="D17979" t="s">
        <v>38</v>
      </c>
      <c r="E17979" t="s">
        <v>28</v>
      </c>
      <c r="F17979" t="s">
        <v>60</v>
      </c>
      <c r="G17979">
        <v>12</v>
      </c>
      <c r="H17979">
        <v>1313.22</v>
      </c>
      <c r="I17979">
        <v>15758.64</v>
      </c>
      <c r="J17979">
        <v>150</v>
      </c>
      <c r="K17979">
        <v>10</v>
      </c>
      <c r="L17979" t="s">
        <v>18</v>
      </c>
      <c r="M17979">
        <f>(Table1[[#This Row],[Current_Stock]]*Table1[[#This Row],[Unit_Price]])</f>
        <v>196983</v>
      </c>
      <c r="N17979" s="12">
        <f>DATE(YEAR(Table1[[#This Row],[Order_Date]]),MONTH(Table1[[#This Row],[Order_Date]]),1)</f>
        <v>45292</v>
      </c>
    </row>
    <row r="17980" spans="1:14">
      <c r="A17980" t="s">
        <v>1098</v>
      </c>
      <c r="B17980" t="s">
        <v>197</v>
      </c>
      <c r="C17980" t="s">
        <v>198</v>
      </c>
      <c r="D17980" t="s">
        <v>27</v>
      </c>
      <c r="E17980" t="s">
        <v>211</v>
      </c>
      <c r="F17980" t="s">
        <v>46</v>
      </c>
      <c r="G17980">
        <v>1</v>
      </c>
      <c r="H17980">
        <v>1563.88</v>
      </c>
      <c r="I17980">
        <v>1563.88</v>
      </c>
      <c r="J17980">
        <v>490</v>
      </c>
      <c r="K17980">
        <v>10</v>
      </c>
      <c r="L17980" t="s">
        <v>18</v>
      </c>
      <c r="M17980">
        <f>(Table1[[#This Row],[Current_Stock]]*Table1[[#This Row],[Unit_Price]])</f>
        <v>766301.20000000007</v>
      </c>
      <c r="N17980" s="12">
        <f>DATE(YEAR(Table1[[#This Row],[Order_Date]]),MONTH(Table1[[#This Row],[Order_Date]]),1)</f>
        <v>45627</v>
      </c>
    </row>
    <row r="17981" spans="1:14">
      <c r="A17981" t="s">
        <v>629</v>
      </c>
      <c r="B17981" t="s">
        <v>272</v>
      </c>
      <c r="C17981" t="s">
        <v>273</v>
      </c>
      <c r="D17981" t="s">
        <v>84</v>
      </c>
      <c r="E17981" t="s">
        <v>243</v>
      </c>
      <c r="F17981" t="s">
        <v>46</v>
      </c>
      <c r="G17981">
        <v>15</v>
      </c>
      <c r="H17981">
        <v>10898.59</v>
      </c>
      <c r="I17981">
        <v>163478.85</v>
      </c>
      <c r="J17981">
        <v>234</v>
      </c>
      <c r="K17981">
        <v>9</v>
      </c>
      <c r="L17981" t="s">
        <v>18</v>
      </c>
      <c r="M17981">
        <f>(Table1[[#This Row],[Current_Stock]]*Table1[[#This Row],[Unit_Price]])</f>
        <v>2550270.06</v>
      </c>
      <c r="N17981" s="12">
        <f>DATE(YEAR(Table1[[#This Row],[Order_Date]]),MONTH(Table1[[#This Row],[Order_Date]]),1)</f>
        <v>44958</v>
      </c>
    </row>
    <row r="17982" spans="1:14">
      <c r="A17982" t="s">
        <v>190</v>
      </c>
      <c r="B17982" t="s">
        <v>793</v>
      </c>
      <c r="C17982" t="s">
        <v>794</v>
      </c>
      <c r="D17982" t="s">
        <v>38</v>
      </c>
      <c r="E17982" t="s">
        <v>59</v>
      </c>
      <c r="F17982" t="s">
        <v>60</v>
      </c>
      <c r="G17982">
        <v>18</v>
      </c>
      <c r="H17982">
        <v>4813.1400000000003</v>
      </c>
      <c r="I17982">
        <v>86636.52</v>
      </c>
      <c r="J17982">
        <v>82</v>
      </c>
      <c r="K17982">
        <v>2</v>
      </c>
      <c r="L17982" t="s">
        <v>18</v>
      </c>
      <c r="M17982">
        <f>(Table1[[#This Row],[Current_Stock]]*Table1[[#This Row],[Unit_Price]])</f>
        <v>394677.48000000004</v>
      </c>
      <c r="N17982" s="12">
        <f>DATE(YEAR(Table1[[#This Row],[Order_Date]]),MONTH(Table1[[#This Row],[Order_Date]]),1)</f>
        <v>45597</v>
      </c>
    </row>
    <row r="17983" spans="1:14">
      <c r="A17983" t="s">
        <v>1203</v>
      </c>
      <c r="B17983" t="s">
        <v>284</v>
      </c>
      <c r="C17983" t="s">
        <v>285</v>
      </c>
      <c r="D17983" t="s">
        <v>15</v>
      </c>
      <c r="E17983" t="s">
        <v>211</v>
      </c>
      <c r="F17983" t="s">
        <v>17</v>
      </c>
      <c r="G17983">
        <v>11</v>
      </c>
      <c r="H17983">
        <v>445.34</v>
      </c>
      <c r="I17983">
        <v>4898.74</v>
      </c>
      <c r="J17983">
        <v>162</v>
      </c>
      <c r="K17983">
        <v>6</v>
      </c>
      <c r="L17983" t="s">
        <v>18</v>
      </c>
      <c r="M17983">
        <f>(Table1[[#This Row],[Current_Stock]]*Table1[[#This Row],[Unit_Price]])</f>
        <v>72145.08</v>
      </c>
      <c r="N17983" s="12">
        <f>DATE(YEAR(Table1[[#This Row],[Order_Date]]),MONTH(Table1[[#This Row],[Order_Date]]),1)</f>
        <v>45444</v>
      </c>
    </row>
    <row r="17984" spans="1:14">
      <c r="A17984" t="s">
        <v>24</v>
      </c>
      <c r="B17984" t="s">
        <v>315</v>
      </c>
      <c r="C17984" t="s">
        <v>316</v>
      </c>
      <c r="D17984" t="s">
        <v>38</v>
      </c>
      <c r="E17984" t="s">
        <v>277</v>
      </c>
      <c r="F17984" t="s">
        <v>17</v>
      </c>
      <c r="G17984">
        <v>11</v>
      </c>
      <c r="H17984">
        <v>4365.3999999999996</v>
      </c>
      <c r="I17984">
        <v>48019.4</v>
      </c>
      <c r="J17984">
        <v>189</v>
      </c>
      <c r="K17984">
        <v>4</v>
      </c>
      <c r="L17984" t="s">
        <v>18</v>
      </c>
      <c r="M17984">
        <f>(Table1[[#This Row],[Current_Stock]]*Table1[[#This Row],[Unit_Price]])</f>
        <v>825060.6</v>
      </c>
      <c r="N17984" s="12">
        <f>DATE(YEAR(Table1[[#This Row],[Order_Date]]),MONTH(Table1[[#This Row],[Order_Date]]),1)</f>
        <v>45108</v>
      </c>
    </row>
    <row r="17985" spans="1:14">
      <c r="A17985" t="s">
        <v>1011</v>
      </c>
      <c r="B17985" t="s">
        <v>758</v>
      </c>
      <c r="C17985" t="s">
        <v>759</v>
      </c>
      <c r="D17985" t="s">
        <v>15</v>
      </c>
      <c r="E17985" t="s">
        <v>113</v>
      </c>
      <c r="F17985" t="s">
        <v>29</v>
      </c>
      <c r="G17985">
        <v>24</v>
      </c>
      <c r="H17985">
        <v>255.23</v>
      </c>
      <c r="I17985">
        <v>6125.52</v>
      </c>
      <c r="J17985">
        <v>159</v>
      </c>
      <c r="K17985">
        <v>5</v>
      </c>
      <c r="L17985" t="s">
        <v>18</v>
      </c>
      <c r="M17985">
        <f>(Table1[[#This Row],[Current_Stock]]*Table1[[#This Row],[Unit_Price]])</f>
        <v>40581.57</v>
      </c>
      <c r="N17985" s="12">
        <f>DATE(YEAR(Table1[[#This Row],[Order_Date]]),MONTH(Table1[[#This Row],[Order_Date]]),1)</f>
        <v>45200</v>
      </c>
    </row>
    <row r="17986" spans="1:14">
      <c r="A17986" t="s">
        <v>131</v>
      </c>
      <c r="B17986" t="s">
        <v>129</v>
      </c>
      <c r="C17986" t="s">
        <v>130</v>
      </c>
      <c r="D17986" t="s">
        <v>53</v>
      </c>
      <c r="E17986" t="s">
        <v>104</v>
      </c>
      <c r="F17986" t="s">
        <v>29</v>
      </c>
      <c r="G17986">
        <v>10</v>
      </c>
      <c r="H17986">
        <v>2040.96</v>
      </c>
      <c r="I17986">
        <v>20409.599999999999</v>
      </c>
      <c r="J17986">
        <v>465</v>
      </c>
      <c r="K17986">
        <v>2</v>
      </c>
      <c r="L17986" t="s">
        <v>55</v>
      </c>
      <c r="M17986">
        <f>(Table1[[#This Row],[Current_Stock]]*Table1[[#This Row],[Unit_Price]])</f>
        <v>949046.4</v>
      </c>
      <c r="N17986" s="12">
        <f>DATE(YEAR(Table1[[#This Row],[Order_Date]]),MONTH(Table1[[#This Row],[Order_Date]]),1)</f>
        <v>45413</v>
      </c>
    </row>
    <row r="17987" spans="1:14">
      <c r="A17987" t="s">
        <v>238</v>
      </c>
      <c r="B17987" t="s">
        <v>979</v>
      </c>
      <c r="C17987" t="s">
        <v>980</v>
      </c>
      <c r="D17987" t="s">
        <v>33</v>
      </c>
      <c r="E17987" t="s">
        <v>73</v>
      </c>
      <c r="F17987" t="s">
        <v>17</v>
      </c>
      <c r="G17987">
        <v>22</v>
      </c>
      <c r="H17987">
        <v>1109.48</v>
      </c>
      <c r="I17987">
        <v>24408.560000000001</v>
      </c>
      <c r="J17987">
        <v>215</v>
      </c>
      <c r="K17987">
        <v>12</v>
      </c>
      <c r="L17987" t="s">
        <v>18</v>
      </c>
      <c r="M17987">
        <f>(Table1[[#This Row],[Current_Stock]]*Table1[[#This Row],[Unit_Price]])</f>
        <v>238538.2</v>
      </c>
      <c r="N17987" s="12">
        <f>DATE(YEAR(Table1[[#This Row],[Order_Date]]),MONTH(Table1[[#This Row],[Order_Date]]),1)</f>
        <v>45017</v>
      </c>
    </row>
    <row r="17988" spans="1:14">
      <c r="A17988" t="s">
        <v>994</v>
      </c>
      <c r="B17988" t="s">
        <v>566</v>
      </c>
      <c r="C17988" t="s">
        <v>567</v>
      </c>
      <c r="D17988" t="s">
        <v>15</v>
      </c>
      <c r="E17988" t="s">
        <v>97</v>
      </c>
      <c r="F17988" t="s">
        <v>60</v>
      </c>
      <c r="G17988">
        <v>8</v>
      </c>
      <c r="H17988">
        <v>395.65</v>
      </c>
      <c r="I17988">
        <v>3165.2</v>
      </c>
      <c r="J17988">
        <v>105</v>
      </c>
      <c r="K17988">
        <v>11</v>
      </c>
      <c r="L17988" t="s">
        <v>18</v>
      </c>
      <c r="M17988">
        <f>(Table1[[#This Row],[Current_Stock]]*Table1[[#This Row],[Unit_Price]])</f>
        <v>41543.25</v>
      </c>
      <c r="N17988" s="12">
        <f>DATE(YEAR(Table1[[#This Row],[Order_Date]]),MONTH(Table1[[#This Row],[Order_Date]]),1)</f>
        <v>45200</v>
      </c>
    </row>
    <row r="17989" spans="1:14">
      <c r="A17989" t="s">
        <v>919</v>
      </c>
      <c r="B17989" t="s">
        <v>649</v>
      </c>
      <c r="C17989" t="s">
        <v>650</v>
      </c>
      <c r="D17989" t="s">
        <v>183</v>
      </c>
      <c r="E17989" t="s">
        <v>277</v>
      </c>
      <c r="F17989" t="s">
        <v>40</v>
      </c>
      <c r="G17989">
        <v>20</v>
      </c>
      <c r="H17989">
        <v>3562.48</v>
      </c>
      <c r="I17989">
        <v>71249.600000000006</v>
      </c>
      <c r="J17989">
        <v>214</v>
      </c>
      <c r="K17989">
        <v>12</v>
      </c>
      <c r="L17989" t="s">
        <v>18</v>
      </c>
      <c r="M17989">
        <f>(Table1[[#This Row],[Current_Stock]]*Table1[[#This Row],[Unit_Price]])</f>
        <v>762370.72</v>
      </c>
      <c r="N17989" s="12">
        <f>DATE(YEAR(Table1[[#This Row],[Order_Date]]),MONTH(Table1[[#This Row],[Order_Date]]),1)</f>
        <v>45139</v>
      </c>
    </row>
    <row r="17990" spans="1:14">
      <c r="A17990" t="s">
        <v>1002</v>
      </c>
      <c r="B17990" t="s">
        <v>734</v>
      </c>
      <c r="C17990" t="s">
        <v>735</v>
      </c>
      <c r="D17990" t="s">
        <v>22</v>
      </c>
      <c r="E17990" t="s">
        <v>113</v>
      </c>
      <c r="F17990" t="s">
        <v>17</v>
      </c>
      <c r="G17990">
        <v>21</v>
      </c>
      <c r="H17990">
        <v>3253.26</v>
      </c>
      <c r="I17990">
        <v>68318.460000000006</v>
      </c>
      <c r="J17990">
        <v>69</v>
      </c>
      <c r="K17990">
        <v>7</v>
      </c>
      <c r="L17990" t="s">
        <v>105</v>
      </c>
      <c r="M17990">
        <f>(Table1[[#This Row],[Current_Stock]]*Table1[[#This Row],[Unit_Price]])</f>
        <v>224474.94</v>
      </c>
      <c r="N17990" s="12">
        <f>DATE(YEAR(Table1[[#This Row],[Order_Date]]),MONTH(Table1[[#This Row],[Order_Date]]),1)</f>
        <v>45505</v>
      </c>
    </row>
    <row r="17991" spans="1:14">
      <c r="A17991" t="s">
        <v>1157</v>
      </c>
      <c r="B17991" t="s">
        <v>1029</v>
      </c>
      <c r="C17991" t="s">
        <v>1030</v>
      </c>
      <c r="D17991" t="s">
        <v>38</v>
      </c>
      <c r="E17991" t="s">
        <v>16</v>
      </c>
      <c r="F17991" t="s">
        <v>17</v>
      </c>
      <c r="G17991">
        <v>17</v>
      </c>
      <c r="H17991">
        <v>2421.35</v>
      </c>
      <c r="I17991">
        <v>41162.949999999997</v>
      </c>
      <c r="J17991">
        <v>89</v>
      </c>
      <c r="K17991">
        <v>8</v>
      </c>
      <c r="L17991" t="s">
        <v>18</v>
      </c>
      <c r="M17991">
        <f>(Table1[[#This Row],[Current_Stock]]*Table1[[#This Row],[Unit_Price]])</f>
        <v>215500.15</v>
      </c>
      <c r="N17991" s="12">
        <f>DATE(YEAR(Table1[[#This Row],[Order_Date]]),MONTH(Table1[[#This Row],[Order_Date]]),1)</f>
        <v>45047</v>
      </c>
    </row>
    <row r="17992" spans="1:14">
      <c r="A17992" t="s">
        <v>409</v>
      </c>
      <c r="B17992" t="s">
        <v>882</v>
      </c>
      <c r="C17992" t="s">
        <v>883</v>
      </c>
      <c r="D17992" t="s">
        <v>22</v>
      </c>
      <c r="E17992" t="s">
        <v>189</v>
      </c>
      <c r="F17992" t="s">
        <v>29</v>
      </c>
      <c r="G17992">
        <v>36</v>
      </c>
      <c r="H17992">
        <v>9260.4</v>
      </c>
      <c r="I17992">
        <v>333374.40000000002</v>
      </c>
      <c r="J17992">
        <v>80</v>
      </c>
      <c r="K17992">
        <v>2</v>
      </c>
      <c r="L17992" t="s">
        <v>18</v>
      </c>
      <c r="M17992">
        <f>(Table1[[#This Row],[Current_Stock]]*Table1[[#This Row],[Unit_Price]])</f>
        <v>740832</v>
      </c>
      <c r="N17992" s="12">
        <f>DATE(YEAR(Table1[[#This Row],[Order_Date]]),MONTH(Table1[[#This Row],[Order_Date]]),1)</f>
        <v>45536</v>
      </c>
    </row>
    <row r="17993" spans="1:14">
      <c r="A17993" t="s">
        <v>1170</v>
      </c>
      <c r="B17993" t="s">
        <v>652</v>
      </c>
      <c r="C17993" t="s">
        <v>653</v>
      </c>
      <c r="D17993" t="s">
        <v>53</v>
      </c>
      <c r="E17993" t="s">
        <v>211</v>
      </c>
      <c r="F17993" t="s">
        <v>46</v>
      </c>
      <c r="G17993">
        <v>8</v>
      </c>
      <c r="H17993">
        <v>3437.56</v>
      </c>
      <c r="I17993">
        <v>27500.48</v>
      </c>
      <c r="J17993">
        <v>450</v>
      </c>
      <c r="K17993">
        <v>2</v>
      </c>
      <c r="L17993" t="s">
        <v>18</v>
      </c>
      <c r="M17993">
        <f>(Table1[[#This Row],[Current_Stock]]*Table1[[#This Row],[Unit_Price]])</f>
        <v>1546902</v>
      </c>
      <c r="N17993" s="12">
        <f>DATE(YEAR(Table1[[#This Row],[Order_Date]]),MONTH(Table1[[#This Row],[Order_Date]]),1)</f>
        <v>45383</v>
      </c>
    </row>
    <row r="17994" spans="1:14">
      <c r="A17994" t="s">
        <v>938</v>
      </c>
      <c r="B17994" t="s">
        <v>135</v>
      </c>
      <c r="C17994" t="s">
        <v>136</v>
      </c>
      <c r="D17994" t="s">
        <v>44</v>
      </c>
      <c r="E17994" t="s">
        <v>85</v>
      </c>
      <c r="F17994" t="s">
        <v>29</v>
      </c>
      <c r="G17994">
        <v>42</v>
      </c>
      <c r="H17994">
        <v>3724.31</v>
      </c>
      <c r="I17994">
        <v>156421.01999999999</v>
      </c>
      <c r="J17994">
        <v>118</v>
      </c>
      <c r="K17994">
        <v>11</v>
      </c>
      <c r="L17994" t="s">
        <v>105</v>
      </c>
      <c r="M17994">
        <f>(Table1[[#This Row],[Current_Stock]]*Table1[[#This Row],[Unit_Price]])</f>
        <v>439468.58</v>
      </c>
      <c r="N17994" s="12">
        <f>DATE(YEAR(Table1[[#This Row],[Order_Date]]),MONTH(Table1[[#This Row],[Order_Date]]),1)</f>
        <v>45108</v>
      </c>
    </row>
    <row r="17995" spans="1:14">
      <c r="A17995" t="s">
        <v>1341</v>
      </c>
      <c r="B17995" t="s">
        <v>890</v>
      </c>
      <c r="C17995" t="s">
        <v>891</v>
      </c>
      <c r="D17995" t="s">
        <v>22</v>
      </c>
      <c r="E17995" t="s">
        <v>269</v>
      </c>
      <c r="F17995" t="s">
        <v>40</v>
      </c>
      <c r="G17995">
        <v>50</v>
      </c>
      <c r="H17995">
        <v>6678.95</v>
      </c>
      <c r="I17995">
        <v>333947.5</v>
      </c>
      <c r="J17995">
        <v>47</v>
      </c>
      <c r="K17995">
        <v>10</v>
      </c>
      <c r="L17995" t="s">
        <v>105</v>
      </c>
      <c r="M17995">
        <f>(Table1[[#This Row],[Current_Stock]]*Table1[[#This Row],[Unit_Price]])</f>
        <v>313910.64999999997</v>
      </c>
      <c r="N17995" s="12">
        <f>DATE(YEAR(Table1[[#This Row],[Order_Date]]),MONTH(Table1[[#This Row],[Order_Date]]),1)</f>
        <v>45017</v>
      </c>
    </row>
    <row r="17996" spans="1:14">
      <c r="A17996" t="s">
        <v>667</v>
      </c>
      <c r="B17996" t="s">
        <v>1061</v>
      </c>
      <c r="C17996" t="s">
        <v>1062</v>
      </c>
      <c r="D17996" t="s">
        <v>53</v>
      </c>
      <c r="E17996" t="s">
        <v>28</v>
      </c>
      <c r="F17996" t="s">
        <v>17</v>
      </c>
      <c r="G17996">
        <v>17</v>
      </c>
      <c r="H17996">
        <v>2071.56</v>
      </c>
      <c r="I17996">
        <v>35216.519999999997</v>
      </c>
      <c r="J17996">
        <v>297</v>
      </c>
      <c r="K17996">
        <v>10</v>
      </c>
      <c r="L17996" t="s">
        <v>55</v>
      </c>
      <c r="M17996">
        <f>(Table1[[#This Row],[Current_Stock]]*Table1[[#This Row],[Unit_Price]])</f>
        <v>615253.31999999995</v>
      </c>
      <c r="N17996" s="12">
        <f>DATE(YEAR(Table1[[#This Row],[Order_Date]]),MONTH(Table1[[#This Row],[Order_Date]]),1)</f>
        <v>45597</v>
      </c>
    </row>
    <row r="17997" spans="1:14">
      <c r="A17997" t="s">
        <v>1000</v>
      </c>
      <c r="B17997" t="s">
        <v>187</v>
      </c>
      <c r="C17997" t="s">
        <v>188</v>
      </c>
      <c r="D17997" t="s">
        <v>53</v>
      </c>
      <c r="E17997" t="s">
        <v>34</v>
      </c>
      <c r="F17997" t="s">
        <v>60</v>
      </c>
      <c r="G17997">
        <v>6</v>
      </c>
      <c r="H17997">
        <v>4795.25</v>
      </c>
      <c r="I17997">
        <v>28771.5</v>
      </c>
      <c r="J17997">
        <v>501</v>
      </c>
      <c r="K17997">
        <v>14</v>
      </c>
      <c r="L17997" t="s">
        <v>18</v>
      </c>
      <c r="M17997">
        <f>(Table1[[#This Row],[Current_Stock]]*Table1[[#This Row],[Unit_Price]])</f>
        <v>2402420.25</v>
      </c>
      <c r="N17997" s="12">
        <f>DATE(YEAR(Table1[[#This Row],[Order_Date]]),MONTH(Table1[[#This Row],[Order_Date]]),1)</f>
        <v>45170</v>
      </c>
    </row>
    <row r="17998" spans="1:14">
      <c r="A17998" t="s">
        <v>607</v>
      </c>
      <c r="B17998" t="s">
        <v>959</v>
      </c>
      <c r="C17998" t="s">
        <v>960</v>
      </c>
      <c r="D17998" t="s">
        <v>22</v>
      </c>
      <c r="E17998" t="s">
        <v>113</v>
      </c>
      <c r="F17998" t="s">
        <v>46</v>
      </c>
      <c r="G17998">
        <v>47</v>
      </c>
      <c r="H17998">
        <v>4488.6499999999996</v>
      </c>
      <c r="I17998">
        <v>210966.55</v>
      </c>
      <c r="J17998">
        <v>36</v>
      </c>
      <c r="K17998">
        <v>11</v>
      </c>
      <c r="L17998" t="s">
        <v>105</v>
      </c>
      <c r="M17998">
        <f>(Table1[[#This Row],[Current_Stock]]*Table1[[#This Row],[Unit_Price]])</f>
        <v>161591.4</v>
      </c>
      <c r="N17998" s="12">
        <f>DATE(YEAR(Table1[[#This Row],[Order_Date]]),MONTH(Table1[[#This Row],[Order_Date]]),1)</f>
        <v>45383</v>
      </c>
    </row>
    <row r="17999" spans="1:14">
      <c r="A17999" t="s">
        <v>24</v>
      </c>
      <c r="B17999" t="s">
        <v>399</v>
      </c>
      <c r="C17999" t="s">
        <v>400</v>
      </c>
      <c r="D17999" t="s">
        <v>33</v>
      </c>
      <c r="E17999" t="s">
        <v>243</v>
      </c>
      <c r="F17999" t="s">
        <v>17</v>
      </c>
      <c r="G17999">
        <v>14</v>
      </c>
      <c r="H17999">
        <v>502.73</v>
      </c>
      <c r="I17999">
        <v>7038.22</v>
      </c>
      <c r="J17999">
        <v>132</v>
      </c>
      <c r="K17999">
        <v>4</v>
      </c>
      <c r="L17999" t="s">
        <v>18</v>
      </c>
      <c r="M17999">
        <f>(Table1[[#This Row],[Current_Stock]]*Table1[[#This Row],[Unit_Price]])</f>
        <v>66360.36</v>
      </c>
      <c r="N17999" s="12">
        <f>DATE(YEAR(Table1[[#This Row],[Order_Date]]),MONTH(Table1[[#This Row],[Order_Date]]),1)</f>
        <v>45108</v>
      </c>
    </row>
    <row r="18000" spans="1:14">
      <c r="A18000" t="s">
        <v>1254</v>
      </c>
      <c r="B18000" t="s">
        <v>302</v>
      </c>
      <c r="C18000" t="s">
        <v>303</v>
      </c>
      <c r="D18000" t="s">
        <v>38</v>
      </c>
      <c r="E18000" t="s">
        <v>243</v>
      </c>
      <c r="F18000" t="s">
        <v>60</v>
      </c>
      <c r="G18000">
        <v>11</v>
      </c>
      <c r="H18000">
        <v>414.7</v>
      </c>
      <c r="I18000">
        <v>4561.7</v>
      </c>
      <c r="J18000">
        <v>138</v>
      </c>
      <c r="K18000">
        <v>9</v>
      </c>
      <c r="L18000" t="s">
        <v>18</v>
      </c>
      <c r="M18000">
        <f>(Table1[[#This Row],[Current_Stock]]*Table1[[#This Row],[Unit_Price]])</f>
        <v>57228.6</v>
      </c>
      <c r="N18000" s="12">
        <f>DATE(YEAR(Table1[[#This Row],[Order_Date]]),MONTH(Table1[[#This Row],[Order_Date]]),1)</f>
        <v>45383</v>
      </c>
    </row>
    <row r="18001" spans="1:14">
      <c r="A18001" t="s">
        <v>1389</v>
      </c>
      <c r="B18001" t="s">
        <v>555</v>
      </c>
      <c r="C18001" t="s">
        <v>556</v>
      </c>
      <c r="D18001" t="s">
        <v>96</v>
      </c>
      <c r="E18001" t="s">
        <v>16</v>
      </c>
      <c r="F18001" t="s">
        <v>17</v>
      </c>
      <c r="G18001">
        <v>2</v>
      </c>
      <c r="H18001">
        <v>277.25</v>
      </c>
      <c r="I18001">
        <v>554.5</v>
      </c>
      <c r="J18001">
        <v>430</v>
      </c>
      <c r="K18001">
        <v>14</v>
      </c>
      <c r="L18001" t="s">
        <v>55</v>
      </c>
      <c r="M18001">
        <f>(Table1[[#This Row],[Current_Stock]]*Table1[[#This Row],[Unit_Price]])</f>
        <v>119217.5</v>
      </c>
      <c r="N18001" s="12">
        <f>DATE(YEAR(Table1[[#This Row],[Order_Date]]),MONTH(Table1[[#This Row],[Order_Date]]),1)</f>
        <v>45139</v>
      </c>
    </row>
    <row r="18002" spans="1:14">
      <c r="A18002" t="s">
        <v>1069</v>
      </c>
      <c r="B18002" t="s">
        <v>299</v>
      </c>
      <c r="C18002" t="s">
        <v>300</v>
      </c>
      <c r="D18002" t="s">
        <v>84</v>
      </c>
      <c r="E18002" t="s">
        <v>277</v>
      </c>
      <c r="F18002" t="s">
        <v>17</v>
      </c>
      <c r="G18002">
        <v>21</v>
      </c>
      <c r="H18002">
        <v>24916.82</v>
      </c>
      <c r="I18002">
        <v>523253.22</v>
      </c>
      <c r="J18002">
        <v>82</v>
      </c>
      <c r="K18002">
        <v>12</v>
      </c>
      <c r="L18002" t="s">
        <v>18</v>
      </c>
      <c r="M18002">
        <f>(Table1[[#This Row],[Current_Stock]]*Table1[[#This Row],[Unit_Price]])</f>
        <v>2043179.24</v>
      </c>
      <c r="N18002" s="12">
        <f>DATE(YEAR(Table1[[#This Row],[Order_Date]]),MONTH(Table1[[#This Row],[Order_Date]]),1)</f>
        <v>45566</v>
      </c>
    </row>
    <row r="18003" spans="1:14">
      <c r="A18003" t="s">
        <v>1364</v>
      </c>
      <c r="B18003" t="s">
        <v>429</v>
      </c>
      <c r="C18003" t="s">
        <v>430</v>
      </c>
      <c r="D18003" t="s">
        <v>44</v>
      </c>
      <c r="E18003" t="s">
        <v>104</v>
      </c>
      <c r="F18003" t="s">
        <v>46</v>
      </c>
      <c r="G18003">
        <v>36</v>
      </c>
      <c r="H18003">
        <v>3349.95</v>
      </c>
      <c r="I18003">
        <v>120598.2</v>
      </c>
      <c r="J18003">
        <v>82</v>
      </c>
      <c r="K18003">
        <v>2</v>
      </c>
      <c r="L18003" t="s">
        <v>105</v>
      </c>
      <c r="M18003">
        <f>(Table1[[#This Row],[Current_Stock]]*Table1[[#This Row],[Unit_Price]])</f>
        <v>274695.89999999997</v>
      </c>
      <c r="N18003" s="12">
        <f>DATE(YEAR(Table1[[#This Row],[Order_Date]]),MONTH(Table1[[#This Row],[Order_Date]]),1)</f>
        <v>45323</v>
      </c>
    </row>
    <row r="18004" spans="1:14">
      <c r="A18004" t="s">
        <v>56</v>
      </c>
      <c r="B18004" t="s">
        <v>897</v>
      </c>
      <c r="C18004" t="s">
        <v>898</v>
      </c>
      <c r="D18004" t="s">
        <v>27</v>
      </c>
      <c r="E18004" t="s">
        <v>173</v>
      </c>
      <c r="F18004" t="s">
        <v>60</v>
      </c>
      <c r="G18004">
        <v>8</v>
      </c>
      <c r="H18004">
        <v>2801</v>
      </c>
      <c r="I18004">
        <v>22408</v>
      </c>
      <c r="J18004">
        <v>312</v>
      </c>
      <c r="K18004">
        <v>14</v>
      </c>
      <c r="L18004" t="s">
        <v>18</v>
      </c>
      <c r="M18004">
        <f>(Table1[[#This Row],[Current_Stock]]*Table1[[#This Row],[Unit_Price]])</f>
        <v>873912</v>
      </c>
      <c r="N18004" s="12">
        <f>DATE(YEAR(Table1[[#This Row],[Order_Date]]),MONTH(Table1[[#This Row],[Order_Date]]),1)</f>
        <v>45413</v>
      </c>
    </row>
    <row r="18005" spans="1:14">
      <c r="A18005" t="s">
        <v>471</v>
      </c>
      <c r="B18005" t="s">
        <v>48</v>
      </c>
      <c r="C18005" t="s">
        <v>49</v>
      </c>
      <c r="D18005" t="s">
        <v>38</v>
      </c>
      <c r="E18005" t="s">
        <v>282</v>
      </c>
      <c r="F18005" t="s">
        <v>46</v>
      </c>
      <c r="G18005">
        <v>24</v>
      </c>
      <c r="H18005">
        <v>3421.68</v>
      </c>
      <c r="I18005">
        <v>82120.320000000007</v>
      </c>
      <c r="J18005">
        <v>151</v>
      </c>
      <c r="K18005">
        <v>4</v>
      </c>
      <c r="L18005" t="s">
        <v>18</v>
      </c>
      <c r="M18005">
        <f>(Table1[[#This Row],[Current_Stock]]*Table1[[#This Row],[Unit_Price]])</f>
        <v>516673.68</v>
      </c>
      <c r="N18005" s="12">
        <f>DATE(YEAR(Table1[[#This Row],[Order_Date]]),MONTH(Table1[[#This Row],[Order_Date]]),1)</f>
        <v>45627</v>
      </c>
    </row>
    <row r="18006" spans="1:14">
      <c r="A18006" t="s">
        <v>1031</v>
      </c>
      <c r="B18006" t="s">
        <v>102</v>
      </c>
      <c r="C18006" t="s">
        <v>103</v>
      </c>
      <c r="D18006" t="s">
        <v>22</v>
      </c>
      <c r="E18006" t="s">
        <v>104</v>
      </c>
      <c r="F18006" t="s">
        <v>17</v>
      </c>
      <c r="G18006">
        <v>29</v>
      </c>
      <c r="H18006">
        <v>6852.4</v>
      </c>
      <c r="I18006">
        <v>198719.6</v>
      </c>
      <c r="J18006">
        <v>91</v>
      </c>
      <c r="K18006">
        <v>14</v>
      </c>
      <c r="L18006" t="s">
        <v>105</v>
      </c>
      <c r="M18006">
        <f>(Table1[[#This Row],[Current_Stock]]*Table1[[#This Row],[Unit_Price]])</f>
        <v>623568.4</v>
      </c>
      <c r="N18006" s="12">
        <f>DATE(YEAR(Table1[[#This Row],[Order_Date]]),MONTH(Table1[[#This Row],[Order_Date]]),1)</f>
        <v>45536</v>
      </c>
    </row>
    <row r="18007" spans="1:14">
      <c r="A18007" t="s">
        <v>1123</v>
      </c>
      <c r="B18007" t="s">
        <v>170</v>
      </c>
      <c r="C18007" t="s">
        <v>171</v>
      </c>
      <c r="D18007" t="s">
        <v>44</v>
      </c>
      <c r="E18007" t="s">
        <v>113</v>
      </c>
      <c r="F18007" t="s">
        <v>29</v>
      </c>
      <c r="G18007">
        <v>43</v>
      </c>
      <c r="H18007">
        <v>4756.8599999999997</v>
      </c>
      <c r="I18007">
        <v>204544.98</v>
      </c>
      <c r="J18007">
        <v>98</v>
      </c>
      <c r="K18007">
        <v>5</v>
      </c>
      <c r="L18007" t="s">
        <v>105</v>
      </c>
      <c r="M18007">
        <f>(Table1[[#This Row],[Current_Stock]]*Table1[[#This Row],[Unit_Price]])</f>
        <v>466172.27999999997</v>
      </c>
      <c r="N18007" s="12">
        <f>DATE(YEAR(Table1[[#This Row],[Order_Date]]),MONTH(Table1[[#This Row],[Order_Date]]),1)</f>
        <v>45444</v>
      </c>
    </row>
    <row r="18008" spans="1:14">
      <c r="A18008" t="s">
        <v>392</v>
      </c>
      <c r="B18008" t="s">
        <v>1018</v>
      </c>
      <c r="C18008" t="s">
        <v>1019</v>
      </c>
      <c r="D18008" t="s">
        <v>38</v>
      </c>
      <c r="E18008" t="s">
        <v>251</v>
      </c>
      <c r="F18008" t="s">
        <v>29</v>
      </c>
      <c r="G18008">
        <v>10</v>
      </c>
      <c r="H18008">
        <v>935.43</v>
      </c>
      <c r="I18008">
        <v>9354.2999999999993</v>
      </c>
      <c r="J18008">
        <v>230</v>
      </c>
      <c r="K18008">
        <v>8</v>
      </c>
      <c r="L18008" t="s">
        <v>18</v>
      </c>
      <c r="M18008">
        <f>(Table1[[#This Row],[Current_Stock]]*Table1[[#This Row],[Unit_Price]])</f>
        <v>215148.9</v>
      </c>
      <c r="N18008" s="12">
        <f>DATE(YEAR(Table1[[#This Row],[Order_Date]]),MONTH(Table1[[#This Row],[Order_Date]]),1)</f>
        <v>45536</v>
      </c>
    </row>
    <row r="18009" spans="1:14">
      <c r="A18009" t="s">
        <v>862</v>
      </c>
      <c r="B18009" t="s">
        <v>525</v>
      </c>
      <c r="C18009" t="s">
        <v>526</v>
      </c>
      <c r="D18009" t="s">
        <v>96</v>
      </c>
      <c r="E18009" t="s">
        <v>54</v>
      </c>
      <c r="F18009" t="s">
        <v>60</v>
      </c>
      <c r="G18009">
        <v>7</v>
      </c>
      <c r="H18009">
        <v>1700.19</v>
      </c>
      <c r="I18009">
        <v>11901.33</v>
      </c>
      <c r="J18009">
        <v>549</v>
      </c>
      <c r="K18009">
        <v>2</v>
      </c>
      <c r="L18009" t="s">
        <v>55</v>
      </c>
      <c r="M18009">
        <f>(Table1[[#This Row],[Current_Stock]]*Table1[[#This Row],[Unit_Price]])</f>
        <v>933404.31</v>
      </c>
      <c r="N18009" s="12">
        <f>DATE(YEAR(Table1[[#This Row],[Order_Date]]),MONTH(Table1[[#This Row],[Order_Date]]),1)</f>
        <v>45352</v>
      </c>
    </row>
    <row r="18010" spans="1:14">
      <c r="A18010" t="s">
        <v>1241</v>
      </c>
      <c r="B18010" t="s">
        <v>1133</v>
      </c>
      <c r="C18010" t="s">
        <v>1134</v>
      </c>
      <c r="D18010" t="s">
        <v>183</v>
      </c>
      <c r="E18010" t="s">
        <v>59</v>
      </c>
      <c r="F18010" t="s">
        <v>40</v>
      </c>
      <c r="G18010">
        <v>21</v>
      </c>
      <c r="H18010">
        <v>4418.04</v>
      </c>
      <c r="I18010">
        <v>92778.84</v>
      </c>
      <c r="J18010">
        <v>167</v>
      </c>
      <c r="K18010">
        <v>2</v>
      </c>
      <c r="L18010" t="s">
        <v>18</v>
      </c>
      <c r="M18010">
        <f>(Table1[[#This Row],[Current_Stock]]*Table1[[#This Row],[Unit_Price]])</f>
        <v>737812.68</v>
      </c>
      <c r="N18010" s="12">
        <f>DATE(YEAR(Table1[[#This Row],[Order_Date]]),MONTH(Table1[[#This Row],[Order_Date]]),1)</f>
        <v>45261</v>
      </c>
    </row>
    <row r="18011" spans="1:14">
      <c r="A18011" t="s">
        <v>576</v>
      </c>
      <c r="B18011" t="s">
        <v>1133</v>
      </c>
      <c r="C18011" t="s">
        <v>1134</v>
      </c>
      <c r="D18011" t="s">
        <v>183</v>
      </c>
      <c r="E18011" t="s">
        <v>80</v>
      </c>
      <c r="F18011" t="s">
        <v>60</v>
      </c>
      <c r="G18011">
        <v>17</v>
      </c>
      <c r="H18011">
        <v>692.89</v>
      </c>
      <c r="I18011">
        <v>11779.13</v>
      </c>
      <c r="J18011">
        <v>203</v>
      </c>
      <c r="K18011">
        <v>9</v>
      </c>
      <c r="L18011" t="s">
        <v>18</v>
      </c>
      <c r="M18011">
        <f>(Table1[[#This Row],[Current_Stock]]*Table1[[#This Row],[Unit_Price]])</f>
        <v>140656.66999999998</v>
      </c>
      <c r="N18011" s="12">
        <f>DATE(YEAR(Table1[[#This Row],[Order_Date]]),MONTH(Table1[[#This Row],[Order_Date]]),1)</f>
        <v>45536</v>
      </c>
    </row>
    <row r="18012" spans="1:14">
      <c r="A18012" t="s">
        <v>477</v>
      </c>
      <c r="B18012" t="s">
        <v>1018</v>
      </c>
      <c r="C18012" t="s">
        <v>1019</v>
      </c>
      <c r="D18012" t="s">
        <v>38</v>
      </c>
      <c r="E18012" t="s">
        <v>269</v>
      </c>
      <c r="F18012" t="s">
        <v>46</v>
      </c>
      <c r="G18012">
        <v>22</v>
      </c>
      <c r="H18012">
        <v>619.03</v>
      </c>
      <c r="I18012">
        <v>13618.66</v>
      </c>
      <c r="J18012">
        <v>249</v>
      </c>
      <c r="K18012">
        <v>7</v>
      </c>
      <c r="L18012" t="s">
        <v>18</v>
      </c>
      <c r="M18012">
        <f>(Table1[[#This Row],[Current_Stock]]*Table1[[#This Row],[Unit_Price]])</f>
        <v>154138.47</v>
      </c>
      <c r="N18012" s="12">
        <f>DATE(YEAR(Table1[[#This Row],[Order_Date]]),MONTH(Table1[[#This Row],[Order_Date]]),1)</f>
        <v>45047</v>
      </c>
    </row>
    <row r="18013" spans="1:14">
      <c r="A18013" t="s">
        <v>1074</v>
      </c>
      <c r="B18013" t="s">
        <v>472</v>
      </c>
      <c r="C18013" t="s">
        <v>473</v>
      </c>
      <c r="D18013" t="s">
        <v>44</v>
      </c>
      <c r="E18013" t="s">
        <v>45</v>
      </c>
      <c r="F18013" t="s">
        <v>60</v>
      </c>
      <c r="G18013">
        <v>25</v>
      </c>
      <c r="H18013">
        <v>201.28</v>
      </c>
      <c r="I18013">
        <v>5032</v>
      </c>
      <c r="J18013">
        <v>83</v>
      </c>
      <c r="K18013">
        <v>13</v>
      </c>
      <c r="L18013" t="s">
        <v>105</v>
      </c>
      <c r="M18013">
        <f>(Table1[[#This Row],[Current_Stock]]*Table1[[#This Row],[Unit_Price]])</f>
        <v>16706.240000000002</v>
      </c>
      <c r="N18013" s="12">
        <f>DATE(YEAR(Table1[[#This Row],[Order_Date]]),MONTH(Table1[[#This Row],[Order_Date]]),1)</f>
        <v>45413</v>
      </c>
    </row>
    <row r="18014" spans="1:14">
      <c r="A18014" t="s">
        <v>1043</v>
      </c>
      <c r="B18014" t="s">
        <v>959</v>
      </c>
      <c r="C18014" t="s">
        <v>960</v>
      </c>
      <c r="D18014" t="s">
        <v>22</v>
      </c>
      <c r="E18014" t="s">
        <v>97</v>
      </c>
      <c r="F18014" t="s">
        <v>60</v>
      </c>
      <c r="G18014">
        <v>44</v>
      </c>
      <c r="H18014">
        <v>3363.19</v>
      </c>
      <c r="I18014">
        <v>147980.35999999999</v>
      </c>
      <c r="J18014">
        <v>52</v>
      </c>
      <c r="K18014">
        <v>12</v>
      </c>
      <c r="L18014" t="s">
        <v>18</v>
      </c>
      <c r="M18014">
        <f>(Table1[[#This Row],[Current_Stock]]*Table1[[#This Row],[Unit_Price]])</f>
        <v>174885.88</v>
      </c>
      <c r="N18014" s="12">
        <f>DATE(YEAR(Table1[[#This Row],[Order_Date]]),MONTH(Table1[[#This Row],[Order_Date]]),1)</f>
        <v>45566</v>
      </c>
    </row>
    <row r="18015" spans="1:14">
      <c r="A18015" t="s">
        <v>917</v>
      </c>
      <c r="B18015" t="s">
        <v>1007</v>
      </c>
      <c r="C18015" t="s">
        <v>1008</v>
      </c>
      <c r="D18015" t="s">
        <v>27</v>
      </c>
      <c r="E18015" t="s">
        <v>97</v>
      </c>
      <c r="F18015" t="s">
        <v>46</v>
      </c>
      <c r="G18015">
        <v>3</v>
      </c>
      <c r="H18015">
        <v>3116.6</v>
      </c>
      <c r="I18015">
        <v>9349.7999999999993</v>
      </c>
      <c r="J18015">
        <v>401</v>
      </c>
      <c r="K18015">
        <v>9</v>
      </c>
      <c r="L18015" t="s">
        <v>18</v>
      </c>
      <c r="M18015">
        <f>(Table1[[#This Row],[Current_Stock]]*Table1[[#This Row],[Unit_Price]])</f>
        <v>1249756.5999999999</v>
      </c>
      <c r="N18015" s="12">
        <f>DATE(YEAR(Table1[[#This Row],[Order_Date]]),MONTH(Table1[[#This Row],[Order_Date]]),1)</f>
        <v>45200</v>
      </c>
    </row>
    <row r="18016" spans="1:14">
      <c r="A18016" t="s">
        <v>779</v>
      </c>
      <c r="B18016" t="s">
        <v>181</v>
      </c>
      <c r="C18016" t="s">
        <v>182</v>
      </c>
      <c r="D18016" t="s">
        <v>183</v>
      </c>
      <c r="E18016" t="s">
        <v>59</v>
      </c>
      <c r="F18016" t="s">
        <v>29</v>
      </c>
      <c r="G18016">
        <v>15</v>
      </c>
      <c r="H18016">
        <v>3654.14</v>
      </c>
      <c r="I18016">
        <v>54812.1</v>
      </c>
      <c r="J18016">
        <v>239</v>
      </c>
      <c r="K18016">
        <v>13</v>
      </c>
      <c r="L18016" t="s">
        <v>18</v>
      </c>
      <c r="M18016">
        <f>(Table1[[#This Row],[Current_Stock]]*Table1[[#This Row],[Unit_Price]])</f>
        <v>873339.46</v>
      </c>
      <c r="N18016" s="12">
        <f>DATE(YEAR(Table1[[#This Row],[Order_Date]]),MONTH(Table1[[#This Row],[Order_Date]]),1)</f>
        <v>45383</v>
      </c>
    </row>
    <row r="18017" spans="1:14">
      <c r="A18017" t="s">
        <v>154</v>
      </c>
      <c r="B18017" t="s">
        <v>682</v>
      </c>
      <c r="C18017" t="s">
        <v>683</v>
      </c>
      <c r="D18017" t="s">
        <v>15</v>
      </c>
      <c r="E18017" t="s">
        <v>189</v>
      </c>
      <c r="F18017" t="s">
        <v>46</v>
      </c>
      <c r="G18017">
        <v>23</v>
      </c>
      <c r="H18017">
        <v>371.07</v>
      </c>
      <c r="I18017">
        <v>8534.61</v>
      </c>
      <c r="J18017">
        <v>195</v>
      </c>
      <c r="K18017">
        <v>9</v>
      </c>
      <c r="L18017" t="s">
        <v>18</v>
      </c>
      <c r="M18017">
        <f>(Table1[[#This Row],[Current_Stock]]*Table1[[#This Row],[Unit_Price]])</f>
        <v>72358.649999999994</v>
      </c>
      <c r="N18017" s="12">
        <f>DATE(YEAR(Table1[[#This Row],[Order_Date]]),MONTH(Table1[[#This Row],[Order_Date]]),1)</f>
        <v>45200</v>
      </c>
    </row>
    <row r="18018" spans="1:14">
      <c r="A18018" t="s">
        <v>1036</v>
      </c>
      <c r="B18018" t="s">
        <v>618</v>
      </c>
      <c r="C18018" t="s">
        <v>619</v>
      </c>
      <c r="D18018" t="s">
        <v>53</v>
      </c>
      <c r="E18018" t="s">
        <v>28</v>
      </c>
      <c r="F18018" t="s">
        <v>40</v>
      </c>
      <c r="G18018">
        <v>1</v>
      </c>
      <c r="H18018">
        <v>3960.59</v>
      </c>
      <c r="I18018">
        <v>3960.59</v>
      </c>
      <c r="J18018">
        <v>408</v>
      </c>
      <c r="K18018">
        <v>2</v>
      </c>
      <c r="L18018" t="s">
        <v>55</v>
      </c>
      <c r="M18018">
        <f>(Table1[[#This Row],[Current_Stock]]*Table1[[#This Row],[Unit_Price]])</f>
        <v>1615920.72</v>
      </c>
      <c r="N18018" s="12">
        <f>DATE(YEAR(Table1[[#This Row],[Order_Date]]),MONTH(Table1[[#This Row],[Order_Date]]),1)</f>
        <v>45047</v>
      </c>
    </row>
    <row r="18019" spans="1:14">
      <c r="A18019" t="s">
        <v>1316</v>
      </c>
      <c r="B18019" t="s">
        <v>239</v>
      </c>
      <c r="C18019" t="s">
        <v>240</v>
      </c>
      <c r="D18019" t="s">
        <v>15</v>
      </c>
      <c r="E18019" t="s">
        <v>89</v>
      </c>
      <c r="F18019" t="s">
        <v>46</v>
      </c>
      <c r="G18019">
        <v>18</v>
      </c>
      <c r="H18019">
        <v>298.51</v>
      </c>
      <c r="I18019">
        <v>5373.18</v>
      </c>
      <c r="J18019">
        <v>240</v>
      </c>
      <c r="K18019">
        <v>6</v>
      </c>
      <c r="L18019" t="s">
        <v>18</v>
      </c>
      <c r="M18019">
        <f>(Table1[[#This Row],[Current_Stock]]*Table1[[#This Row],[Unit_Price]])</f>
        <v>71642.399999999994</v>
      </c>
      <c r="N18019" s="12">
        <f>DATE(YEAR(Table1[[#This Row],[Order_Date]]),MONTH(Table1[[#This Row],[Order_Date]]),1)</f>
        <v>45627</v>
      </c>
    </row>
    <row r="18020" spans="1:14">
      <c r="A18020" t="s">
        <v>313</v>
      </c>
      <c r="B18020" t="s">
        <v>870</v>
      </c>
      <c r="C18020" t="s">
        <v>871</v>
      </c>
      <c r="D18020" t="s">
        <v>84</v>
      </c>
      <c r="E18020" t="s">
        <v>85</v>
      </c>
      <c r="F18020" t="s">
        <v>46</v>
      </c>
      <c r="G18020">
        <v>23</v>
      </c>
      <c r="H18020">
        <v>15115.72</v>
      </c>
      <c r="I18020">
        <v>347661.56</v>
      </c>
      <c r="J18020">
        <v>156</v>
      </c>
      <c r="K18020">
        <v>4</v>
      </c>
      <c r="L18020" t="s">
        <v>18</v>
      </c>
      <c r="M18020">
        <f>(Table1[[#This Row],[Current_Stock]]*Table1[[#This Row],[Unit_Price]])</f>
        <v>2358052.3199999998</v>
      </c>
      <c r="N18020" s="12">
        <f>DATE(YEAR(Table1[[#This Row],[Order_Date]]),MONTH(Table1[[#This Row],[Order_Date]]),1)</f>
        <v>45474</v>
      </c>
    </row>
    <row r="18021" spans="1:14">
      <c r="A18021" t="s">
        <v>782</v>
      </c>
      <c r="B18021" t="s">
        <v>1092</v>
      </c>
      <c r="C18021" t="s">
        <v>1093</v>
      </c>
      <c r="D18021" t="s">
        <v>96</v>
      </c>
      <c r="E18021" t="s">
        <v>153</v>
      </c>
      <c r="F18021" t="s">
        <v>29</v>
      </c>
      <c r="G18021">
        <v>2</v>
      </c>
      <c r="H18021">
        <v>3414.92</v>
      </c>
      <c r="I18021">
        <v>6829.84</v>
      </c>
      <c r="J18021">
        <v>593</v>
      </c>
      <c r="K18021">
        <v>5</v>
      </c>
      <c r="L18021" t="s">
        <v>18</v>
      </c>
      <c r="M18021">
        <f>(Table1[[#This Row],[Current_Stock]]*Table1[[#This Row],[Unit_Price]])</f>
        <v>2025047.56</v>
      </c>
      <c r="N18021" s="12">
        <f>DATE(YEAR(Table1[[#This Row],[Order_Date]]),MONTH(Table1[[#This Row],[Order_Date]]),1)</f>
        <v>45078</v>
      </c>
    </row>
    <row r="18022" spans="1:14">
      <c r="A18022" t="s">
        <v>837</v>
      </c>
      <c r="B18022" t="s">
        <v>1145</v>
      </c>
      <c r="C18022" t="s">
        <v>1146</v>
      </c>
      <c r="D18022" t="s">
        <v>96</v>
      </c>
      <c r="E18022" t="s">
        <v>189</v>
      </c>
      <c r="F18022" t="s">
        <v>40</v>
      </c>
      <c r="G18022">
        <v>4</v>
      </c>
      <c r="H18022">
        <v>918.83</v>
      </c>
      <c r="I18022">
        <v>3675.32</v>
      </c>
      <c r="J18022">
        <v>586</v>
      </c>
      <c r="K18022">
        <v>12</v>
      </c>
      <c r="L18022" t="s">
        <v>55</v>
      </c>
      <c r="M18022">
        <f>(Table1[[#This Row],[Current_Stock]]*Table1[[#This Row],[Unit_Price]])</f>
        <v>538434.38</v>
      </c>
      <c r="N18022" s="12">
        <f>DATE(YEAR(Table1[[#This Row],[Order_Date]]),MONTH(Table1[[#This Row],[Order_Date]]),1)</f>
        <v>45505</v>
      </c>
    </row>
    <row r="18023" spans="1:14">
      <c r="A18023" t="s">
        <v>769</v>
      </c>
      <c r="B18023" t="s">
        <v>1117</v>
      </c>
      <c r="C18023" t="s">
        <v>1118</v>
      </c>
      <c r="D18023" t="s">
        <v>84</v>
      </c>
      <c r="E18023" t="s">
        <v>34</v>
      </c>
      <c r="F18023" t="s">
        <v>17</v>
      </c>
      <c r="G18023">
        <v>20</v>
      </c>
      <c r="H18023">
        <v>17732.28</v>
      </c>
      <c r="I18023">
        <v>354645.6</v>
      </c>
      <c r="J18023">
        <v>103</v>
      </c>
      <c r="K18023">
        <v>13</v>
      </c>
      <c r="L18023" t="s">
        <v>18</v>
      </c>
      <c r="M18023">
        <f>(Table1[[#This Row],[Current_Stock]]*Table1[[#This Row],[Unit_Price]])</f>
        <v>1826424.8399999999</v>
      </c>
      <c r="N18023" s="12">
        <f>DATE(YEAR(Table1[[#This Row],[Order_Date]]),MONTH(Table1[[#This Row],[Order_Date]]),1)</f>
        <v>44927</v>
      </c>
    </row>
    <row r="18024" spans="1:14">
      <c r="A18024" t="s">
        <v>641</v>
      </c>
      <c r="B18024" t="s">
        <v>656</v>
      </c>
      <c r="C18024" t="s">
        <v>657</v>
      </c>
      <c r="D18024" t="s">
        <v>44</v>
      </c>
      <c r="E18024" t="s">
        <v>28</v>
      </c>
      <c r="F18024" t="s">
        <v>17</v>
      </c>
      <c r="G18024">
        <v>47</v>
      </c>
      <c r="H18024">
        <v>3155.31</v>
      </c>
      <c r="I18024">
        <v>148299.57</v>
      </c>
      <c r="J18024">
        <v>104</v>
      </c>
      <c r="K18024">
        <v>12</v>
      </c>
      <c r="L18024" t="s">
        <v>18</v>
      </c>
      <c r="M18024">
        <f>(Table1[[#This Row],[Current_Stock]]*Table1[[#This Row],[Unit_Price]])</f>
        <v>328152.24</v>
      </c>
      <c r="N18024" s="12">
        <f>DATE(YEAR(Table1[[#This Row],[Order_Date]]),MONTH(Table1[[#This Row],[Order_Date]]),1)</f>
        <v>45200</v>
      </c>
    </row>
    <row r="18025" spans="1:14">
      <c r="A18025" t="s">
        <v>963</v>
      </c>
      <c r="B18025" t="s">
        <v>645</v>
      </c>
      <c r="C18025" t="s">
        <v>646</v>
      </c>
      <c r="D18025" t="s">
        <v>27</v>
      </c>
      <c r="E18025" t="s">
        <v>85</v>
      </c>
      <c r="F18025" t="s">
        <v>60</v>
      </c>
      <c r="G18025">
        <v>5</v>
      </c>
      <c r="H18025">
        <v>1685.7</v>
      </c>
      <c r="I18025">
        <v>8428.5</v>
      </c>
      <c r="J18025">
        <v>361</v>
      </c>
      <c r="K18025">
        <v>13</v>
      </c>
      <c r="L18025" t="s">
        <v>55</v>
      </c>
      <c r="M18025">
        <f>(Table1[[#This Row],[Current_Stock]]*Table1[[#This Row],[Unit_Price]])</f>
        <v>608537.70000000007</v>
      </c>
      <c r="N18025" s="12">
        <f>DATE(YEAR(Table1[[#This Row],[Order_Date]]),MONTH(Table1[[#This Row],[Order_Date]]),1)</f>
        <v>45231</v>
      </c>
    </row>
    <row r="18026" spans="1:14">
      <c r="A18026" t="s">
        <v>1095</v>
      </c>
      <c r="B18026" t="s">
        <v>222</v>
      </c>
      <c r="C18026" t="s">
        <v>223</v>
      </c>
      <c r="D18026" t="s">
        <v>53</v>
      </c>
      <c r="E18026" t="s">
        <v>211</v>
      </c>
      <c r="F18026" t="s">
        <v>40</v>
      </c>
      <c r="G18026">
        <v>5</v>
      </c>
      <c r="H18026">
        <v>1581.38</v>
      </c>
      <c r="I18026">
        <v>7906.9</v>
      </c>
      <c r="J18026">
        <v>288</v>
      </c>
      <c r="K18026">
        <v>7</v>
      </c>
      <c r="L18026" t="s">
        <v>55</v>
      </c>
      <c r="M18026">
        <f>(Table1[[#This Row],[Current_Stock]]*Table1[[#This Row],[Unit_Price]])</f>
        <v>455437.44000000006</v>
      </c>
      <c r="N18026" s="12">
        <f>DATE(YEAR(Table1[[#This Row],[Order_Date]]),MONTH(Table1[[#This Row],[Order_Date]]),1)</f>
        <v>45170</v>
      </c>
    </row>
    <row r="18027" spans="1:14">
      <c r="A18027" t="s">
        <v>12</v>
      </c>
      <c r="B18027" t="s">
        <v>904</v>
      </c>
      <c r="C18027" t="s">
        <v>905</v>
      </c>
      <c r="D18027" t="s">
        <v>84</v>
      </c>
      <c r="E18027" t="s">
        <v>104</v>
      </c>
      <c r="F18027" t="s">
        <v>46</v>
      </c>
      <c r="G18027">
        <v>23</v>
      </c>
      <c r="H18027">
        <v>28060.76</v>
      </c>
      <c r="I18027">
        <v>645397.48</v>
      </c>
      <c r="J18027">
        <v>133</v>
      </c>
      <c r="K18027">
        <v>10</v>
      </c>
      <c r="L18027" t="s">
        <v>18</v>
      </c>
      <c r="M18027">
        <f>(Table1[[#This Row],[Current_Stock]]*Table1[[#This Row],[Unit_Price]])</f>
        <v>3732081.0799999996</v>
      </c>
      <c r="N18027" s="12">
        <f>DATE(YEAR(Table1[[#This Row],[Order_Date]]),MONTH(Table1[[#This Row],[Order_Date]]),1)</f>
        <v>45597</v>
      </c>
    </row>
    <row r="18028" spans="1:14">
      <c r="A18028" t="s">
        <v>286</v>
      </c>
      <c r="B18028" t="s">
        <v>222</v>
      </c>
      <c r="C18028" t="s">
        <v>223</v>
      </c>
      <c r="D18028" t="s">
        <v>53</v>
      </c>
      <c r="E18028" t="s">
        <v>330</v>
      </c>
      <c r="F18028" t="s">
        <v>60</v>
      </c>
      <c r="G18028">
        <v>4</v>
      </c>
      <c r="H18028">
        <v>452.92</v>
      </c>
      <c r="I18028">
        <v>1811.68</v>
      </c>
      <c r="J18028">
        <v>449</v>
      </c>
      <c r="K18028">
        <v>4</v>
      </c>
      <c r="L18028" t="s">
        <v>55</v>
      </c>
      <c r="M18028">
        <f>(Table1[[#This Row],[Current_Stock]]*Table1[[#This Row],[Unit_Price]])</f>
        <v>203361.08000000002</v>
      </c>
      <c r="N18028" s="12">
        <f>DATE(YEAR(Table1[[#This Row],[Order_Date]]),MONTH(Table1[[#This Row],[Order_Date]]),1)</f>
        <v>45383</v>
      </c>
    </row>
    <row r="18029" spans="1:14">
      <c r="A18029" t="s">
        <v>847</v>
      </c>
      <c r="B18029" t="s">
        <v>219</v>
      </c>
      <c r="C18029" t="s">
        <v>220</v>
      </c>
      <c r="D18029" t="s">
        <v>33</v>
      </c>
      <c r="E18029" t="s">
        <v>39</v>
      </c>
      <c r="F18029" t="s">
        <v>29</v>
      </c>
      <c r="G18029">
        <v>12</v>
      </c>
      <c r="H18029">
        <v>3514.96</v>
      </c>
      <c r="I18029">
        <v>42179.519999999997</v>
      </c>
      <c r="J18029">
        <v>115</v>
      </c>
      <c r="K18029">
        <v>12</v>
      </c>
      <c r="L18029" t="s">
        <v>18</v>
      </c>
      <c r="M18029">
        <f>(Table1[[#This Row],[Current_Stock]]*Table1[[#This Row],[Unit_Price]])</f>
        <v>404220.4</v>
      </c>
      <c r="N18029" s="12">
        <f>DATE(YEAR(Table1[[#This Row],[Order_Date]]),MONTH(Table1[[#This Row],[Order_Date]]),1)</f>
        <v>45474</v>
      </c>
    </row>
    <row r="18030" spans="1:14">
      <c r="A18030" t="s">
        <v>56</v>
      </c>
      <c r="B18030" t="s">
        <v>353</v>
      </c>
      <c r="C18030" t="s">
        <v>354</v>
      </c>
      <c r="D18030" t="s">
        <v>84</v>
      </c>
      <c r="E18030" t="s">
        <v>80</v>
      </c>
      <c r="F18030" t="s">
        <v>46</v>
      </c>
      <c r="G18030">
        <v>10</v>
      </c>
      <c r="H18030">
        <v>24370.45</v>
      </c>
      <c r="I18030">
        <v>243704.5</v>
      </c>
      <c r="J18030">
        <v>86</v>
      </c>
      <c r="K18030">
        <v>14</v>
      </c>
      <c r="L18030" t="s">
        <v>18</v>
      </c>
      <c r="M18030">
        <f>(Table1[[#This Row],[Current_Stock]]*Table1[[#This Row],[Unit_Price]])</f>
        <v>2095858.7</v>
      </c>
      <c r="N18030" s="12">
        <f>DATE(YEAR(Table1[[#This Row],[Order_Date]]),MONTH(Table1[[#This Row],[Order_Date]]),1)</f>
        <v>45413</v>
      </c>
    </row>
    <row r="18031" spans="1:14">
      <c r="A18031" t="s">
        <v>1336</v>
      </c>
      <c r="B18031" t="s">
        <v>1199</v>
      </c>
      <c r="C18031" t="s">
        <v>1200</v>
      </c>
      <c r="D18031" t="s">
        <v>15</v>
      </c>
      <c r="E18031" t="s">
        <v>113</v>
      </c>
      <c r="F18031" t="s">
        <v>29</v>
      </c>
      <c r="G18031">
        <v>20</v>
      </c>
      <c r="H18031">
        <v>350.43</v>
      </c>
      <c r="I18031">
        <v>7008.6</v>
      </c>
      <c r="J18031">
        <v>164</v>
      </c>
      <c r="K18031">
        <v>11</v>
      </c>
      <c r="L18031" t="s">
        <v>18</v>
      </c>
      <c r="M18031">
        <f>(Table1[[#This Row],[Current_Stock]]*Table1[[#This Row],[Unit_Price]])</f>
        <v>57470.520000000004</v>
      </c>
      <c r="N18031" s="12">
        <f>DATE(YEAR(Table1[[#This Row],[Order_Date]]),MONTH(Table1[[#This Row],[Order_Date]]),1)</f>
        <v>45474</v>
      </c>
    </row>
    <row r="18032" spans="1:14">
      <c r="A18032" t="s">
        <v>1176</v>
      </c>
      <c r="B18032" t="s">
        <v>793</v>
      </c>
      <c r="C18032" t="s">
        <v>794</v>
      </c>
      <c r="D18032" t="s">
        <v>38</v>
      </c>
      <c r="E18032" t="s">
        <v>211</v>
      </c>
      <c r="F18032" t="s">
        <v>17</v>
      </c>
      <c r="G18032">
        <v>15</v>
      </c>
      <c r="H18032">
        <v>4045.82</v>
      </c>
      <c r="I18032">
        <v>60687.3</v>
      </c>
      <c r="J18032">
        <v>185</v>
      </c>
      <c r="K18032">
        <v>11</v>
      </c>
      <c r="L18032" t="s">
        <v>18</v>
      </c>
      <c r="M18032">
        <f>(Table1[[#This Row],[Current_Stock]]*Table1[[#This Row],[Unit_Price]])</f>
        <v>748476.70000000007</v>
      </c>
      <c r="N18032" s="12">
        <f>DATE(YEAR(Table1[[#This Row],[Order_Date]]),MONTH(Table1[[#This Row],[Order_Date]]),1)</f>
        <v>45078</v>
      </c>
    </row>
    <row r="18033" spans="1:14">
      <c r="A18033" t="s">
        <v>1351</v>
      </c>
      <c r="B18033" t="s">
        <v>934</v>
      </c>
      <c r="C18033" t="s">
        <v>935</v>
      </c>
      <c r="D18033" t="s">
        <v>84</v>
      </c>
      <c r="E18033" t="s">
        <v>73</v>
      </c>
      <c r="F18033" t="s">
        <v>40</v>
      </c>
      <c r="G18033">
        <v>25</v>
      </c>
      <c r="H18033">
        <v>2279.0700000000002</v>
      </c>
      <c r="I18033">
        <v>56976.75</v>
      </c>
      <c r="J18033">
        <v>242</v>
      </c>
      <c r="K18033">
        <v>13</v>
      </c>
      <c r="L18033" t="s">
        <v>18</v>
      </c>
      <c r="M18033">
        <f>(Table1[[#This Row],[Current_Stock]]*Table1[[#This Row],[Unit_Price]])</f>
        <v>551534.94000000006</v>
      </c>
      <c r="N18033" s="12">
        <f>DATE(YEAR(Table1[[#This Row],[Order_Date]]),MONTH(Table1[[#This Row],[Order_Date]]),1)</f>
        <v>45292</v>
      </c>
    </row>
    <row r="18034" spans="1:14">
      <c r="A18034" t="s">
        <v>586</v>
      </c>
      <c r="B18034" t="s">
        <v>318</v>
      </c>
      <c r="C18034" t="s">
        <v>319</v>
      </c>
      <c r="D18034" t="s">
        <v>96</v>
      </c>
      <c r="E18034" t="s">
        <v>160</v>
      </c>
      <c r="F18034" t="s">
        <v>17</v>
      </c>
      <c r="G18034">
        <v>4</v>
      </c>
      <c r="H18034">
        <v>1758.92</v>
      </c>
      <c r="I18034">
        <v>7035.68</v>
      </c>
      <c r="J18034">
        <v>561</v>
      </c>
      <c r="K18034">
        <v>13</v>
      </c>
      <c r="L18034" t="s">
        <v>55</v>
      </c>
      <c r="M18034">
        <f>(Table1[[#This Row],[Current_Stock]]*Table1[[#This Row],[Unit_Price]])</f>
        <v>986754.12</v>
      </c>
      <c r="N18034" s="12">
        <f>DATE(YEAR(Table1[[#This Row],[Order_Date]]),MONTH(Table1[[#This Row],[Order_Date]]),1)</f>
        <v>45383</v>
      </c>
    </row>
    <row r="18035" spans="1:14">
      <c r="A18035" t="s">
        <v>1323</v>
      </c>
      <c r="B18035" t="s">
        <v>68</v>
      </c>
      <c r="C18035" t="s">
        <v>69</v>
      </c>
      <c r="D18035" t="s">
        <v>44</v>
      </c>
      <c r="E18035" t="s">
        <v>59</v>
      </c>
      <c r="F18035" t="s">
        <v>60</v>
      </c>
      <c r="G18035">
        <v>58</v>
      </c>
      <c r="H18035">
        <v>444.48</v>
      </c>
      <c r="I18035">
        <v>25779.84</v>
      </c>
      <c r="J18035">
        <v>63</v>
      </c>
      <c r="K18035">
        <v>6</v>
      </c>
      <c r="L18035" t="s">
        <v>18</v>
      </c>
      <c r="M18035">
        <f>(Table1[[#This Row],[Current_Stock]]*Table1[[#This Row],[Unit_Price]])</f>
        <v>28002.240000000002</v>
      </c>
      <c r="N18035" s="12">
        <f>DATE(YEAR(Table1[[#This Row],[Order_Date]]),MONTH(Table1[[#This Row],[Order_Date]]),1)</f>
        <v>45352</v>
      </c>
    </row>
    <row r="18036" spans="1:14">
      <c r="A18036" t="s">
        <v>428</v>
      </c>
      <c r="B18036" t="s">
        <v>1220</v>
      </c>
      <c r="C18036" t="s">
        <v>1221</v>
      </c>
      <c r="D18036" t="s">
        <v>53</v>
      </c>
      <c r="E18036" t="s">
        <v>277</v>
      </c>
      <c r="F18036" t="s">
        <v>29</v>
      </c>
      <c r="G18036">
        <v>4</v>
      </c>
      <c r="H18036">
        <v>3257.51</v>
      </c>
      <c r="I18036">
        <v>13030.04</v>
      </c>
      <c r="J18036">
        <v>419</v>
      </c>
      <c r="K18036">
        <v>3</v>
      </c>
      <c r="L18036" t="s">
        <v>55</v>
      </c>
      <c r="M18036">
        <f>(Table1[[#This Row],[Current_Stock]]*Table1[[#This Row],[Unit_Price]])</f>
        <v>1364896.6900000002</v>
      </c>
      <c r="N18036" s="12">
        <f>DATE(YEAR(Table1[[#This Row],[Order_Date]]),MONTH(Table1[[#This Row],[Order_Date]]),1)</f>
        <v>45566</v>
      </c>
    </row>
    <row r="18037" spans="1:14">
      <c r="A18037" t="s">
        <v>1382</v>
      </c>
      <c r="B18037" t="s">
        <v>802</v>
      </c>
      <c r="C18037" t="s">
        <v>803</v>
      </c>
      <c r="D18037" t="s">
        <v>15</v>
      </c>
      <c r="E18037" t="s">
        <v>277</v>
      </c>
      <c r="F18037" t="s">
        <v>46</v>
      </c>
      <c r="G18037">
        <v>24</v>
      </c>
      <c r="H18037">
        <v>387.95</v>
      </c>
      <c r="I18037">
        <v>9310.7999999999993</v>
      </c>
      <c r="J18037">
        <v>220</v>
      </c>
      <c r="K18037">
        <v>5</v>
      </c>
      <c r="L18037" t="s">
        <v>18</v>
      </c>
      <c r="M18037">
        <f>(Table1[[#This Row],[Current_Stock]]*Table1[[#This Row],[Unit_Price]])</f>
        <v>85349</v>
      </c>
      <c r="N18037" s="12">
        <f>DATE(YEAR(Table1[[#This Row],[Order_Date]]),MONTH(Table1[[#This Row],[Order_Date]]),1)</f>
        <v>44927</v>
      </c>
    </row>
    <row r="18038" spans="1:14">
      <c r="A18038" t="s">
        <v>1088</v>
      </c>
      <c r="B18038" t="s">
        <v>793</v>
      </c>
      <c r="C18038" t="s">
        <v>794</v>
      </c>
      <c r="D18038" t="s">
        <v>38</v>
      </c>
      <c r="E18038" t="s">
        <v>189</v>
      </c>
      <c r="F18038" t="s">
        <v>40</v>
      </c>
      <c r="G18038">
        <v>10</v>
      </c>
      <c r="H18038">
        <v>449.62</v>
      </c>
      <c r="I18038">
        <v>4496.2</v>
      </c>
      <c r="J18038">
        <v>193</v>
      </c>
      <c r="K18038">
        <v>6</v>
      </c>
      <c r="L18038" t="s">
        <v>18</v>
      </c>
      <c r="M18038">
        <f>(Table1[[#This Row],[Current_Stock]]*Table1[[#This Row],[Unit_Price]])</f>
        <v>86776.66</v>
      </c>
      <c r="N18038" s="12">
        <f>DATE(YEAR(Table1[[#This Row],[Order_Date]]),MONTH(Table1[[#This Row],[Order_Date]]),1)</f>
        <v>45413</v>
      </c>
    </row>
    <row r="18039" spans="1:14">
      <c r="A18039" t="s">
        <v>1332</v>
      </c>
      <c r="B18039" t="s">
        <v>144</v>
      </c>
      <c r="C18039" t="s">
        <v>145</v>
      </c>
      <c r="D18039" t="s">
        <v>27</v>
      </c>
      <c r="E18039" t="s">
        <v>113</v>
      </c>
      <c r="F18039" t="s">
        <v>46</v>
      </c>
      <c r="G18039">
        <v>3</v>
      </c>
      <c r="H18039">
        <v>376.14</v>
      </c>
      <c r="I18039">
        <v>1128.42</v>
      </c>
      <c r="J18039">
        <v>361</v>
      </c>
      <c r="K18039">
        <v>11</v>
      </c>
      <c r="L18039" t="s">
        <v>18</v>
      </c>
      <c r="M18039">
        <f>(Table1[[#This Row],[Current_Stock]]*Table1[[#This Row],[Unit_Price]])</f>
        <v>135786.54</v>
      </c>
      <c r="N18039" s="12">
        <f>DATE(YEAR(Table1[[#This Row],[Order_Date]]),MONTH(Table1[[#This Row],[Order_Date]]),1)</f>
        <v>45413</v>
      </c>
    </row>
    <row r="18040" spans="1:14">
      <c r="A18040" t="s">
        <v>1067</v>
      </c>
      <c r="B18040" t="s">
        <v>601</v>
      </c>
      <c r="C18040" t="s">
        <v>602</v>
      </c>
      <c r="D18040" t="s">
        <v>84</v>
      </c>
      <c r="E18040" t="s">
        <v>160</v>
      </c>
      <c r="F18040" t="s">
        <v>29</v>
      </c>
      <c r="G18040">
        <v>9</v>
      </c>
      <c r="H18040">
        <v>4383.5200000000004</v>
      </c>
      <c r="I18040">
        <v>39451.68</v>
      </c>
      <c r="J18040">
        <v>113</v>
      </c>
      <c r="K18040">
        <v>6</v>
      </c>
      <c r="L18040" t="s">
        <v>18</v>
      </c>
      <c r="M18040">
        <f>(Table1[[#This Row],[Current_Stock]]*Table1[[#This Row],[Unit_Price]])</f>
        <v>495337.76000000007</v>
      </c>
      <c r="N18040" s="12">
        <f>DATE(YEAR(Table1[[#This Row],[Order_Date]]),MONTH(Table1[[#This Row],[Order_Date]]),1)</f>
        <v>45536</v>
      </c>
    </row>
    <row r="18041" spans="1:14">
      <c r="A18041" t="s">
        <v>61</v>
      </c>
      <c r="B18041" t="s">
        <v>814</v>
      </c>
      <c r="C18041" t="s">
        <v>815</v>
      </c>
      <c r="D18041" t="s">
        <v>44</v>
      </c>
      <c r="E18041" t="s">
        <v>23</v>
      </c>
      <c r="F18041" t="s">
        <v>46</v>
      </c>
      <c r="G18041">
        <v>40</v>
      </c>
      <c r="H18041">
        <v>415.18</v>
      </c>
      <c r="I18041">
        <v>16607.2</v>
      </c>
      <c r="J18041">
        <v>87</v>
      </c>
      <c r="K18041">
        <v>10</v>
      </c>
      <c r="L18041" t="s">
        <v>105</v>
      </c>
      <c r="M18041">
        <f>(Table1[[#This Row],[Current_Stock]]*Table1[[#This Row],[Unit_Price]])</f>
        <v>36120.660000000003</v>
      </c>
      <c r="N18041" s="12">
        <f>DATE(YEAR(Table1[[#This Row],[Order_Date]]),MONTH(Table1[[#This Row],[Order_Date]]),1)</f>
        <v>45170</v>
      </c>
    </row>
    <row r="18042" spans="1:14">
      <c r="A18042" t="s">
        <v>1303</v>
      </c>
      <c r="B18042" t="s">
        <v>959</v>
      </c>
      <c r="C18042" t="s">
        <v>960</v>
      </c>
      <c r="D18042" t="s">
        <v>22</v>
      </c>
      <c r="E18042" t="s">
        <v>184</v>
      </c>
      <c r="F18042" t="s">
        <v>17</v>
      </c>
      <c r="G18042">
        <v>48</v>
      </c>
      <c r="H18042">
        <v>14572.63</v>
      </c>
      <c r="I18042">
        <v>699486.24</v>
      </c>
      <c r="J18042">
        <v>42</v>
      </c>
      <c r="K18042">
        <v>10</v>
      </c>
      <c r="L18042" t="s">
        <v>105</v>
      </c>
      <c r="M18042">
        <f>(Table1[[#This Row],[Current_Stock]]*Table1[[#This Row],[Unit_Price]])</f>
        <v>612050.46</v>
      </c>
      <c r="N18042" s="12">
        <f>DATE(YEAR(Table1[[#This Row],[Order_Date]]),MONTH(Table1[[#This Row],[Order_Date]]),1)</f>
        <v>45017</v>
      </c>
    </row>
    <row r="18043" spans="1:14">
      <c r="A18043" t="s">
        <v>81</v>
      </c>
      <c r="B18043" t="s">
        <v>456</v>
      </c>
      <c r="C18043" t="s">
        <v>457</v>
      </c>
      <c r="D18043" t="s">
        <v>96</v>
      </c>
      <c r="E18043" t="s">
        <v>184</v>
      </c>
      <c r="F18043" t="s">
        <v>17</v>
      </c>
      <c r="G18043">
        <v>1</v>
      </c>
      <c r="H18043">
        <v>3544.59</v>
      </c>
      <c r="I18043">
        <v>3544.59</v>
      </c>
      <c r="J18043">
        <v>256</v>
      </c>
      <c r="K18043">
        <v>14</v>
      </c>
      <c r="L18043" t="s">
        <v>18</v>
      </c>
      <c r="M18043">
        <f>(Table1[[#This Row],[Current_Stock]]*Table1[[#This Row],[Unit_Price]])</f>
        <v>907415.04000000004</v>
      </c>
      <c r="N18043" s="12">
        <f>DATE(YEAR(Table1[[#This Row],[Order_Date]]),MONTH(Table1[[#This Row],[Order_Date]]),1)</f>
        <v>45413</v>
      </c>
    </row>
    <row r="18044" spans="1:14">
      <c r="A18044" t="s">
        <v>1206</v>
      </c>
      <c r="B18044" t="s">
        <v>775</v>
      </c>
      <c r="C18044" t="s">
        <v>776</v>
      </c>
      <c r="D18044" t="s">
        <v>15</v>
      </c>
      <c r="E18044" t="s">
        <v>160</v>
      </c>
      <c r="F18044" t="s">
        <v>60</v>
      </c>
      <c r="G18044">
        <v>22</v>
      </c>
      <c r="H18044">
        <v>87.47</v>
      </c>
      <c r="I18044">
        <v>1924.34</v>
      </c>
      <c r="J18044">
        <v>137</v>
      </c>
      <c r="K18044">
        <v>10</v>
      </c>
      <c r="L18044" t="s">
        <v>18</v>
      </c>
      <c r="M18044">
        <f>(Table1[[#This Row],[Current_Stock]]*Table1[[#This Row],[Unit_Price]])</f>
        <v>11983.39</v>
      </c>
      <c r="N18044" s="12">
        <f>DATE(YEAR(Table1[[#This Row],[Order_Date]]),MONTH(Table1[[#This Row],[Order_Date]]),1)</f>
        <v>44927</v>
      </c>
    </row>
    <row r="18045" spans="1:14">
      <c r="A18045" t="s">
        <v>841</v>
      </c>
      <c r="B18045" t="s">
        <v>673</v>
      </c>
      <c r="C18045" t="s">
        <v>674</v>
      </c>
      <c r="D18045" t="s">
        <v>22</v>
      </c>
      <c r="E18045" t="s">
        <v>251</v>
      </c>
      <c r="F18045" t="s">
        <v>40</v>
      </c>
      <c r="G18045">
        <v>76</v>
      </c>
      <c r="H18045">
        <v>11879.49</v>
      </c>
      <c r="I18045">
        <v>902841.24</v>
      </c>
      <c r="J18045">
        <v>85</v>
      </c>
      <c r="K18045">
        <v>14</v>
      </c>
      <c r="L18045" t="s">
        <v>105</v>
      </c>
      <c r="M18045">
        <f>(Table1[[#This Row],[Current_Stock]]*Table1[[#This Row],[Unit_Price]])</f>
        <v>1009756.65</v>
      </c>
      <c r="N18045" s="12">
        <f>DATE(YEAR(Table1[[#This Row],[Order_Date]]),MONTH(Table1[[#This Row],[Order_Date]]),1)</f>
        <v>45566</v>
      </c>
    </row>
    <row r="18046" spans="1:14">
      <c r="A18046" t="s">
        <v>1080</v>
      </c>
      <c r="B18046" t="s">
        <v>630</v>
      </c>
      <c r="C18046" t="s">
        <v>631</v>
      </c>
      <c r="D18046" t="s">
        <v>44</v>
      </c>
      <c r="E18046" t="s">
        <v>73</v>
      </c>
      <c r="F18046" t="s">
        <v>29</v>
      </c>
      <c r="G18046">
        <v>40</v>
      </c>
      <c r="H18046">
        <v>901.63</v>
      </c>
      <c r="I18046">
        <v>36065.199999999997</v>
      </c>
      <c r="J18046">
        <v>34</v>
      </c>
      <c r="K18046">
        <v>12</v>
      </c>
      <c r="L18046" t="s">
        <v>18</v>
      </c>
      <c r="M18046">
        <f>(Table1[[#This Row],[Current_Stock]]*Table1[[#This Row],[Unit_Price]])</f>
        <v>30655.42</v>
      </c>
      <c r="N18046" s="12">
        <f>DATE(YEAR(Table1[[#This Row],[Order_Date]]),MONTH(Table1[[#This Row],[Order_Date]]),1)</f>
        <v>45383</v>
      </c>
    </row>
    <row r="18047" spans="1:14">
      <c r="A18047" t="s">
        <v>1306</v>
      </c>
      <c r="B18047" t="s">
        <v>228</v>
      </c>
      <c r="C18047" t="s">
        <v>229</v>
      </c>
      <c r="D18047" t="s">
        <v>22</v>
      </c>
      <c r="E18047" t="s">
        <v>39</v>
      </c>
      <c r="F18047" t="s">
        <v>46</v>
      </c>
      <c r="G18047">
        <v>42</v>
      </c>
      <c r="H18047">
        <v>11614.83</v>
      </c>
      <c r="I18047">
        <v>487822.86</v>
      </c>
      <c r="J18047">
        <v>76</v>
      </c>
      <c r="K18047">
        <v>11</v>
      </c>
      <c r="L18047" t="s">
        <v>18</v>
      </c>
      <c r="M18047">
        <f>(Table1[[#This Row],[Current_Stock]]*Table1[[#This Row],[Unit_Price]])</f>
        <v>882727.08</v>
      </c>
      <c r="N18047" s="12">
        <f>DATE(YEAR(Table1[[#This Row],[Order_Date]]),MONTH(Table1[[#This Row],[Order_Date]]),1)</f>
        <v>45047</v>
      </c>
    </row>
    <row r="18048" spans="1:14">
      <c r="A18048" t="s">
        <v>1239</v>
      </c>
      <c r="B18048" t="s">
        <v>1168</v>
      </c>
      <c r="C18048" t="s">
        <v>1169</v>
      </c>
      <c r="D18048" t="s">
        <v>53</v>
      </c>
      <c r="E18048" t="s">
        <v>113</v>
      </c>
      <c r="F18048" t="s">
        <v>40</v>
      </c>
      <c r="G18048">
        <v>10</v>
      </c>
      <c r="H18048">
        <v>3339.49</v>
      </c>
      <c r="I18048">
        <v>33394.9</v>
      </c>
      <c r="J18048">
        <v>405</v>
      </c>
      <c r="K18048">
        <v>5</v>
      </c>
      <c r="L18048" t="s">
        <v>18</v>
      </c>
      <c r="M18048">
        <f>(Table1[[#This Row],[Current_Stock]]*Table1[[#This Row],[Unit_Price]])</f>
        <v>1352493.45</v>
      </c>
      <c r="N18048" s="12">
        <f>DATE(YEAR(Table1[[#This Row],[Order_Date]]),MONTH(Table1[[#This Row],[Order_Date]]),1)</f>
        <v>45231</v>
      </c>
    </row>
    <row r="18049" spans="1:14">
      <c r="A18049" t="s">
        <v>772</v>
      </c>
      <c r="B18049" t="s">
        <v>814</v>
      </c>
      <c r="C18049" t="s">
        <v>815</v>
      </c>
      <c r="D18049" t="s">
        <v>44</v>
      </c>
      <c r="E18049" t="s">
        <v>39</v>
      </c>
      <c r="F18049" t="s">
        <v>40</v>
      </c>
      <c r="G18049">
        <v>36</v>
      </c>
      <c r="H18049">
        <v>2222.06</v>
      </c>
      <c r="I18049">
        <v>79994.16</v>
      </c>
      <c r="J18049">
        <v>104</v>
      </c>
      <c r="K18049">
        <v>12</v>
      </c>
      <c r="L18049" t="s">
        <v>105</v>
      </c>
      <c r="M18049">
        <f>(Table1[[#This Row],[Current_Stock]]*Table1[[#This Row],[Unit_Price]])</f>
        <v>231094.24</v>
      </c>
      <c r="N18049" s="12">
        <f>DATE(YEAR(Table1[[#This Row],[Order_Date]]),MONTH(Table1[[#This Row],[Order_Date]]),1)</f>
        <v>45047</v>
      </c>
    </row>
    <row r="18050" spans="1:14">
      <c r="A18050" t="s">
        <v>524</v>
      </c>
      <c r="B18050" t="s">
        <v>439</v>
      </c>
      <c r="C18050" t="s">
        <v>440</v>
      </c>
      <c r="D18050" t="s">
        <v>183</v>
      </c>
      <c r="E18050" t="s">
        <v>54</v>
      </c>
      <c r="F18050" t="s">
        <v>46</v>
      </c>
      <c r="G18050">
        <v>20</v>
      </c>
      <c r="H18050">
        <v>3181.21</v>
      </c>
      <c r="I18050">
        <v>63624.2</v>
      </c>
      <c r="J18050">
        <v>166</v>
      </c>
      <c r="K18050">
        <v>5</v>
      </c>
      <c r="L18050" t="s">
        <v>18</v>
      </c>
      <c r="M18050">
        <f>(Table1[[#This Row],[Current_Stock]]*Table1[[#This Row],[Unit_Price]])</f>
        <v>528080.86</v>
      </c>
      <c r="N18050" s="12">
        <f>DATE(YEAR(Table1[[#This Row],[Order_Date]]),MONTH(Table1[[#This Row],[Order_Date]]),1)</f>
        <v>45566</v>
      </c>
    </row>
    <row r="18051" spans="1:14">
      <c r="A18051" t="s">
        <v>503</v>
      </c>
      <c r="B18051" t="s">
        <v>569</v>
      </c>
      <c r="C18051" t="s">
        <v>570</v>
      </c>
      <c r="D18051" t="s">
        <v>27</v>
      </c>
      <c r="E18051" t="s">
        <v>109</v>
      </c>
      <c r="F18051" t="s">
        <v>46</v>
      </c>
      <c r="G18051">
        <v>3</v>
      </c>
      <c r="H18051">
        <v>3230.51</v>
      </c>
      <c r="I18051">
        <v>9691.5300000000007</v>
      </c>
      <c r="J18051">
        <v>559</v>
      </c>
      <c r="K18051">
        <v>2</v>
      </c>
      <c r="L18051" t="s">
        <v>18</v>
      </c>
      <c r="M18051">
        <f>(Table1[[#This Row],[Current_Stock]]*Table1[[#This Row],[Unit_Price]])</f>
        <v>1805855.09</v>
      </c>
      <c r="N18051" s="12">
        <f>DATE(YEAR(Table1[[#This Row],[Order_Date]]),MONTH(Table1[[#This Row],[Order_Date]]),1)</f>
        <v>45047</v>
      </c>
    </row>
    <row r="18052" spans="1:14">
      <c r="A18052" t="s">
        <v>1088</v>
      </c>
      <c r="B18052" t="s">
        <v>855</v>
      </c>
      <c r="C18052" t="s">
        <v>856</v>
      </c>
      <c r="D18052" t="s">
        <v>38</v>
      </c>
      <c r="E18052" t="s">
        <v>54</v>
      </c>
      <c r="F18052" t="s">
        <v>46</v>
      </c>
      <c r="G18052">
        <v>14</v>
      </c>
      <c r="H18052">
        <v>2839.67</v>
      </c>
      <c r="I18052">
        <v>39755.379999999997</v>
      </c>
      <c r="J18052">
        <v>248</v>
      </c>
      <c r="K18052">
        <v>9</v>
      </c>
      <c r="L18052" t="s">
        <v>18</v>
      </c>
      <c r="M18052">
        <f>(Table1[[#This Row],[Current_Stock]]*Table1[[#This Row],[Unit_Price]])</f>
        <v>704238.16</v>
      </c>
      <c r="N18052" s="12">
        <f>DATE(YEAR(Table1[[#This Row],[Order_Date]]),MONTH(Table1[[#This Row],[Order_Date]]),1)</f>
        <v>45413</v>
      </c>
    </row>
    <row r="18053" spans="1:14">
      <c r="A18053" t="s">
        <v>1042</v>
      </c>
      <c r="B18053" t="s">
        <v>1124</v>
      </c>
      <c r="C18053" t="s">
        <v>1125</v>
      </c>
      <c r="D18053" t="s">
        <v>27</v>
      </c>
      <c r="E18053" t="s">
        <v>73</v>
      </c>
      <c r="F18053" t="s">
        <v>60</v>
      </c>
      <c r="G18053">
        <v>2</v>
      </c>
      <c r="H18053">
        <v>340.59</v>
      </c>
      <c r="I18053">
        <v>681.18</v>
      </c>
      <c r="J18053">
        <v>512</v>
      </c>
      <c r="K18053">
        <v>7</v>
      </c>
      <c r="L18053" t="s">
        <v>55</v>
      </c>
      <c r="M18053">
        <f>(Table1[[#This Row],[Current_Stock]]*Table1[[#This Row],[Unit_Price]])</f>
        <v>174382.07999999999</v>
      </c>
      <c r="N18053" s="12">
        <f>DATE(YEAR(Table1[[#This Row],[Order_Date]]),MONTH(Table1[[#This Row],[Order_Date]]),1)</f>
        <v>45170</v>
      </c>
    </row>
    <row r="18054" spans="1:14">
      <c r="A18054" t="s">
        <v>1023</v>
      </c>
      <c r="B18054" t="s">
        <v>308</v>
      </c>
      <c r="C18054" t="s">
        <v>309</v>
      </c>
      <c r="D18054" t="s">
        <v>96</v>
      </c>
      <c r="E18054" t="s">
        <v>23</v>
      </c>
      <c r="F18054" t="s">
        <v>60</v>
      </c>
      <c r="G18054">
        <v>10</v>
      </c>
      <c r="H18054">
        <v>2714.68</v>
      </c>
      <c r="I18054">
        <v>27146.799999999999</v>
      </c>
      <c r="J18054">
        <v>432</v>
      </c>
      <c r="K18054">
        <v>12</v>
      </c>
      <c r="L18054" t="s">
        <v>55</v>
      </c>
      <c r="M18054">
        <f>(Table1[[#This Row],[Current_Stock]]*Table1[[#This Row],[Unit_Price]])</f>
        <v>1172741.76</v>
      </c>
      <c r="N18054" s="12">
        <f>DATE(YEAR(Table1[[#This Row],[Order_Date]]),MONTH(Table1[[#This Row],[Order_Date]]),1)</f>
        <v>44986</v>
      </c>
    </row>
    <row r="18055" spans="1:14">
      <c r="A18055" t="s">
        <v>858</v>
      </c>
      <c r="B18055" t="s">
        <v>660</v>
      </c>
      <c r="C18055" t="s">
        <v>661</v>
      </c>
      <c r="D18055" t="s">
        <v>15</v>
      </c>
      <c r="E18055" t="s">
        <v>50</v>
      </c>
      <c r="F18055" t="s">
        <v>29</v>
      </c>
      <c r="G18055">
        <v>23</v>
      </c>
      <c r="H18055">
        <v>150.36000000000001</v>
      </c>
      <c r="I18055">
        <v>3458.28</v>
      </c>
      <c r="J18055">
        <v>145</v>
      </c>
      <c r="K18055">
        <v>7</v>
      </c>
      <c r="L18055" t="s">
        <v>18</v>
      </c>
      <c r="M18055">
        <f>(Table1[[#This Row],[Current_Stock]]*Table1[[#This Row],[Unit_Price]])</f>
        <v>21802.2</v>
      </c>
      <c r="N18055" s="12">
        <f>DATE(YEAR(Table1[[#This Row],[Order_Date]]),MONTH(Table1[[#This Row],[Order_Date]]),1)</f>
        <v>45292</v>
      </c>
    </row>
    <row r="18056" spans="1:14">
      <c r="A18056" t="s">
        <v>1267</v>
      </c>
      <c r="B18056" t="s">
        <v>555</v>
      </c>
      <c r="C18056" t="s">
        <v>556</v>
      </c>
      <c r="D18056" t="s">
        <v>96</v>
      </c>
      <c r="E18056" t="s">
        <v>39</v>
      </c>
      <c r="F18056" t="s">
        <v>40</v>
      </c>
      <c r="G18056">
        <v>4</v>
      </c>
      <c r="H18056">
        <v>4030.51</v>
      </c>
      <c r="I18056">
        <v>16122.04</v>
      </c>
      <c r="J18056">
        <v>440</v>
      </c>
      <c r="K18056">
        <v>2</v>
      </c>
      <c r="L18056" t="s">
        <v>18</v>
      </c>
      <c r="M18056">
        <f>(Table1[[#This Row],[Current_Stock]]*Table1[[#This Row],[Unit_Price]])</f>
        <v>1773424.4000000001</v>
      </c>
      <c r="N18056" s="12">
        <f>DATE(YEAR(Table1[[#This Row],[Order_Date]]),MONTH(Table1[[#This Row],[Order_Date]]),1)</f>
        <v>45444</v>
      </c>
    </row>
    <row r="18057" spans="1:14">
      <c r="A18057" t="s">
        <v>1036</v>
      </c>
      <c r="B18057" t="s">
        <v>1105</v>
      </c>
      <c r="C18057" t="s">
        <v>1106</v>
      </c>
      <c r="D18057" t="s">
        <v>15</v>
      </c>
      <c r="E18057" t="s">
        <v>45</v>
      </c>
      <c r="F18057" t="s">
        <v>46</v>
      </c>
      <c r="G18057">
        <v>13</v>
      </c>
      <c r="H18057">
        <v>64.63</v>
      </c>
      <c r="I18057">
        <v>840.19</v>
      </c>
      <c r="J18057">
        <v>227</v>
      </c>
      <c r="K18057">
        <v>8</v>
      </c>
      <c r="L18057" t="s">
        <v>18</v>
      </c>
      <c r="M18057">
        <f>(Table1[[#This Row],[Current_Stock]]*Table1[[#This Row],[Unit_Price]])</f>
        <v>14671.009999999998</v>
      </c>
      <c r="N18057" s="12">
        <f>DATE(YEAR(Table1[[#This Row],[Order_Date]]),MONTH(Table1[[#This Row],[Order_Date]]),1)</f>
        <v>45047</v>
      </c>
    </row>
    <row r="18058" spans="1:14">
      <c r="A18058" t="s">
        <v>498</v>
      </c>
      <c r="B18058" t="s">
        <v>763</v>
      </c>
      <c r="C18058" t="s">
        <v>764</v>
      </c>
      <c r="D18058" t="s">
        <v>96</v>
      </c>
      <c r="E18058" t="s">
        <v>80</v>
      </c>
      <c r="F18058" t="s">
        <v>60</v>
      </c>
      <c r="G18058">
        <v>2</v>
      </c>
      <c r="H18058">
        <v>2429.5300000000002</v>
      </c>
      <c r="I18058">
        <v>4859.0600000000004</v>
      </c>
      <c r="J18058">
        <v>582</v>
      </c>
      <c r="K18058">
        <v>10</v>
      </c>
      <c r="L18058" t="s">
        <v>55</v>
      </c>
      <c r="M18058">
        <f>(Table1[[#This Row],[Current_Stock]]*Table1[[#This Row],[Unit_Price]])</f>
        <v>1413986.4600000002</v>
      </c>
      <c r="N18058" s="12">
        <f>DATE(YEAR(Table1[[#This Row],[Order_Date]]),MONTH(Table1[[#This Row],[Order_Date]]),1)</f>
        <v>44986</v>
      </c>
    </row>
    <row r="18059" spans="1:14">
      <c r="A18059" t="s">
        <v>474</v>
      </c>
      <c r="B18059" t="s">
        <v>302</v>
      </c>
      <c r="C18059" t="s">
        <v>303</v>
      </c>
      <c r="D18059" t="s">
        <v>38</v>
      </c>
      <c r="E18059" t="s">
        <v>97</v>
      </c>
      <c r="F18059" t="s">
        <v>29</v>
      </c>
      <c r="G18059">
        <v>20</v>
      </c>
      <c r="H18059">
        <v>1284.42</v>
      </c>
      <c r="I18059">
        <v>25688.400000000001</v>
      </c>
      <c r="J18059">
        <v>210</v>
      </c>
      <c r="K18059">
        <v>3</v>
      </c>
      <c r="L18059" t="s">
        <v>18</v>
      </c>
      <c r="M18059">
        <f>(Table1[[#This Row],[Current_Stock]]*Table1[[#This Row],[Unit_Price]])</f>
        <v>269728.2</v>
      </c>
      <c r="N18059" s="12">
        <f>DATE(YEAR(Table1[[#This Row],[Order_Date]]),MONTH(Table1[[#This Row],[Order_Date]]),1)</f>
        <v>45566</v>
      </c>
    </row>
    <row r="18060" spans="1:14">
      <c r="A18060" t="s">
        <v>255</v>
      </c>
      <c r="B18060" t="s">
        <v>222</v>
      </c>
      <c r="C18060" t="s">
        <v>223</v>
      </c>
      <c r="D18060" t="s">
        <v>53</v>
      </c>
      <c r="E18060" t="s">
        <v>28</v>
      </c>
      <c r="F18060" t="s">
        <v>17</v>
      </c>
      <c r="G18060">
        <v>2</v>
      </c>
      <c r="H18060">
        <v>1336.08</v>
      </c>
      <c r="I18060">
        <v>2672.16</v>
      </c>
      <c r="J18060">
        <v>511</v>
      </c>
      <c r="K18060">
        <v>14</v>
      </c>
      <c r="L18060" t="s">
        <v>55</v>
      </c>
      <c r="M18060">
        <f>(Table1[[#This Row],[Current_Stock]]*Table1[[#This Row],[Unit_Price]])</f>
        <v>682736.88</v>
      </c>
      <c r="N18060" s="12">
        <f>DATE(YEAR(Table1[[#This Row],[Order_Date]]),MONTH(Table1[[#This Row],[Order_Date]]),1)</f>
        <v>45292</v>
      </c>
    </row>
    <row r="18061" spans="1:14">
      <c r="A18061" t="s">
        <v>1072</v>
      </c>
      <c r="B18061" t="s">
        <v>767</v>
      </c>
      <c r="C18061" t="s">
        <v>768</v>
      </c>
      <c r="D18061" t="s">
        <v>84</v>
      </c>
      <c r="E18061" t="s">
        <v>184</v>
      </c>
      <c r="F18061" t="s">
        <v>60</v>
      </c>
      <c r="G18061">
        <v>20</v>
      </c>
      <c r="H18061">
        <v>28142.83</v>
      </c>
      <c r="I18061">
        <v>562856.6</v>
      </c>
      <c r="J18061">
        <v>237</v>
      </c>
      <c r="K18061">
        <v>6</v>
      </c>
      <c r="L18061" t="s">
        <v>18</v>
      </c>
      <c r="M18061">
        <f>(Table1[[#This Row],[Current_Stock]]*Table1[[#This Row],[Unit_Price]])</f>
        <v>6669850.71</v>
      </c>
      <c r="N18061" s="12">
        <f>DATE(YEAR(Table1[[#This Row],[Order_Date]]),MONTH(Table1[[#This Row],[Order_Date]]),1)</f>
        <v>45292</v>
      </c>
    </row>
    <row r="18062" spans="1:14">
      <c r="A18062" t="s">
        <v>212</v>
      </c>
      <c r="B18062" t="s">
        <v>853</v>
      </c>
      <c r="C18062" t="s">
        <v>854</v>
      </c>
      <c r="D18062" t="s">
        <v>84</v>
      </c>
      <c r="E18062" t="s">
        <v>277</v>
      </c>
      <c r="F18062" t="s">
        <v>40</v>
      </c>
      <c r="G18062">
        <v>25</v>
      </c>
      <c r="H18062">
        <v>28750.37</v>
      </c>
      <c r="I18062">
        <v>718759.25</v>
      </c>
      <c r="J18062">
        <v>82</v>
      </c>
      <c r="K18062">
        <v>5</v>
      </c>
      <c r="L18062" t="s">
        <v>18</v>
      </c>
      <c r="M18062">
        <f>(Table1[[#This Row],[Current_Stock]]*Table1[[#This Row],[Unit_Price]])</f>
        <v>2357530.34</v>
      </c>
      <c r="N18062" s="12">
        <f>DATE(YEAR(Table1[[#This Row],[Order_Date]]),MONTH(Table1[[#This Row],[Order_Date]]),1)</f>
        <v>44986</v>
      </c>
    </row>
    <row r="18063" spans="1:14">
      <c r="A18063" t="s">
        <v>662</v>
      </c>
      <c r="B18063" t="s">
        <v>1007</v>
      </c>
      <c r="C18063" t="s">
        <v>1008</v>
      </c>
      <c r="D18063" t="s">
        <v>27</v>
      </c>
      <c r="E18063" t="s">
        <v>16</v>
      </c>
      <c r="F18063" t="s">
        <v>46</v>
      </c>
      <c r="G18063">
        <v>4</v>
      </c>
      <c r="H18063">
        <v>4045.05</v>
      </c>
      <c r="I18063">
        <v>16180.2</v>
      </c>
      <c r="J18063">
        <v>493</v>
      </c>
      <c r="K18063">
        <v>7</v>
      </c>
      <c r="L18063" t="s">
        <v>55</v>
      </c>
      <c r="M18063">
        <f>(Table1[[#This Row],[Current_Stock]]*Table1[[#This Row],[Unit_Price]])</f>
        <v>1994209.6500000001</v>
      </c>
      <c r="N18063" s="12">
        <f>DATE(YEAR(Table1[[#This Row],[Order_Date]]),MONTH(Table1[[#This Row],[Order_Date]]),1)</f>
        <v>45170</v>
      </c>
    </row>
    <row r="18064" spans="1:14">
      <c r="A18064" t="s">
        <v>452</v>
      </c>
      <c r="B18064" t="s">
        <v>380</v>
      </c>
      <c r="C18064" t="s">
        <v>381</v>
      </c>
      <c r="D18064" t="s">
        <v>183</v>
      </c>
      <c r="E18064" t="s">
        <v>173</v>
      </c>
      <c r="F18064" t="s">
        <v>29</v>
      </c>
      <c r="G18064">
        <v>20</v>
      </c>
      <c r="H18064">
        <v>2385.96</v>
      </c>
      <c r="I18064">
        <v>47719.199999999997</v>
      </c>
      <c r="J18064">
        <v>183</v>
      </c>
      <c r="K18064">
        <v>7</v>
      </c>
      <c r="L18064" t="s">
        <v>18</v>
      </c>
      <c r="M18064">
        <f>(Table1[[#This Row],[Current_Stock]]*Table1[[#This Row],[Unit_Price]])</f>
        <v>436630.68</v>
      </c>
      <c r="N18064" s="12">
        <f>DATE(YEAR(Table1[[#This Row],[Order_Date]]),MONTH(Table1[[#This Row],[Order_Date]]),1)</f>
        <v>45108</v>
      </c>
    </row>
    <row r="18065" spans="1:14">
      <c r="A18065" t="s">
        <v>969</v>
      </c>
      <c r="B18065" t="s">
        <v>991</v>
      </c>
      <c r="C18065" t="s">
        <v>992</v>
      </c>
      <c r="D18065" t="s">
        <v>53</v>
      </c>
      <c r="E18065" t="s">
        <v>80</v>
      </c>
      <c r="F18065" t="s">
        <v>60</v>
      </c>
      <c r="G18065">
        <v>10</v>
      </c>
      <c r="H18065">
        <v>1182.6199999999999</v>
      </c>
      <c r="I18065">
        <v>11826.2</v>
      </c>
      <c r="J18065">
        <v>255</v>
      </c>
      <c r="K18065">
        <v>6</v>
      </c>
      <c r="L18065" t="s">
        <v>55</v>
      </c>
      <c r="M18065">
        <f>(Table1[[#This Row],[Current_Stock]]*Table1[[#This Row],[Unit_Price]])</f>
        <v>301568.09999999998</v>
      </c>
      <c r="N18065" s="12">
        <f>DATE(YEAR(Table1[[#This Row],[Order_Date]]),MONTH(Table1[[#This Row],[Order_Date]]),1)</f>
        <v>45505</v>
      </c>
    </row>
    <row r="18066" spans="1:14">
      <c r="A18066" t="s">
        <v>858</v>
      </c>
      <c r="B18066" t="s">
        <v>325</v>
      </c>
      <c r="C18066" t="s">
        <v>326</v>
      </c>
      <c r="D18066" t="s">
        <v>27</v>
      </c>
      <c r="E18066" t="s">
        <v>45</v>
      </c>
      <c r="F18066" t="s">
        <v>46</v>
      </c>
      <c r="G18066">
        <v>1</v>
      </c>
      <c r="H18066">
        <v>696.83</v>
      </c>
      <c r="I18066">
        <v>696.83</v>
      </c>
      <c r="J18066">
        <v>496</v>
      </c>
      <c r="K18066">
        <v>5</v>
      </c>
      <c r="L18066" t="s">
        <v>55</v>
      </c>
      <c r="M18066">
        <f>(Table1[[#This Row],[Current_Stock]]*Table1[[#This Row],[Unit_Price]])</f>
        <v>345627.68</v>
      </c>
      <c r="N18066" s="12">
        <f>DATE(YEAR(Table1[[#This Row],[Order_Date]]),MONTH(Table1[[#This Row],[Order_Date]]),1)</f>
        <v>45292</v>
      </c>
    </row>
    <row r="18067" spans="1:14">
      <c r="A18067" t="s">
        <v>1357</v>
      </c>
      <c r="B18067" t="s">
        <v>1124</v>
      </c>
      <c r="C18067" t="s">
        <v>1125</v>
      </c>
      <c r="D18067" t="s">
        <v>27</v>
      </c>
      <c r="E18067" t="s">
        <v>59</v>
      </c>
      <c r="F18067" t="s">
        <v>40</v>
      </c>
      <c r="G18067">
        <v>9</v>
      </c>
      <c r="H18067">
        <v>1977.78</v>
      </c>
      <c r="I18067">
        <v>17800.02</v>
      </c>
      <c r="J18067">
        <v>292</v>
      </c>
      <c r="K18067">
        <v>4</v>
      </c>
      <c r="L18067" t="s">
        <v>18</v>
      </c>
      <c r="M18067">
        <f>(Table1[[#This Row],[Current_Stock]]*Table1[[#This Row],[Unit_Price]])</f>
        <v>577511.76</v>
      </c>
      <c r="N18067" s="12">
        <f>DATE(YEAR(Table1[[#This Row],[Order_Date]]),MONTH(Table1[[#This Row],[Order_Date]]),1)</f>
        <v>45170</v>
      </c>
    </row>
    <row r="18068" spans="1:14">
      <c r="A18068" t="s">
        <v>695</v>
      </c>
      <c r="B18068" t="s">
        <v>482</v>
      </c>
      <c r="C18068" t="s">
        <v>483</v>
      </c>
      <c r="D18068" t="s">
        <v>33</v>
      </c>
      <c r="E18068" t="s">
        <v>89</v>
      </c>
      <c r="F18068" t="s">
        <v>29</v>
      </c>
      <c r="G18068">
        <v>8</v>
      </c>
      <c r="H18068">
        <v>4709.4399999999996</v>
      </c>
      <c r="I18068">
        <v>37675.519999999997</v>
      </c>
      <c r="J18068">
        <v>95</v>
      </c>
      <c r="K18068">
        <v>7</v>
      </c>
      <c r="L18068" t="s">
        <v>18</v>
      </c>
      <c r="M18068">
        <f>(Table1[[#This Row],[Current_Stock]]*Table1[[#This Row],[Unit_Price]])</f>
        <v>447396.8</v>
      </c>
      <c r="N18068" s="12">
        <f>DATE(YEAR(Table1[[#This Row],[Order_Date]]),MONTH(Table1[[#This Row],[Order_Date]]),1)</f>
        <v>45566</v>
      </c>
    </row>
    <row r="18069" spans="1:14">
      <c r="A18069" t="s">
        <v>1291</v>
      </c>
      <c r="B18069" t="s">
        <v>469</v>
      </c>
      <c r="C18069" t="s">
        <v>470</v>
      </c>
      <c r="D18069" t="s">
        <v>27</v>
      </c>
      <c r="E18069" t="s">
        <v>330</v>
      </c>
      <c r="F18069" t="s">
        <v>17</v>
      </c>
      <c r="G18069">
        <v>10</v>
      </c>
      <c r="H18069">
        <v>2960.38</v>
      </c>
      <c r="I18069">
        <v>29603.8</v>
      </c>
      <c r="J18069">
        <v>254</v>
      </c>
      <c r="K18069">
        <v>9</v>
      </c>
      <c r="L18069" t="s">
        <v>55</v>
      </c>
      <c r="M18069">
        <f>(Table1[[#This Row],[Current_Stock]]*Table1[[#This Row],[Unit_Price]])</f>
        <v>751936.52</v>
      </c>
      <c r="N18069" s="12">
        <f>DATE(YEAR(Table1[[#This Row],[Order_Date]]),MONTH(Table1[[#This Row],[Order_Date]]),1)</f>
        <v>45474</v>
      </c>
    </row>
    <row r="18070" spans="1:14">
      <c r="A18070" t="s">
        <v>1264</v>
      </c>
      <c r="B18070" t="s">
        <v>626</v>
      </c>
      <c r="C18070" t="s">
        <v>627</v>
      </c>
      <c r="D18070" t="s">
        <v>44</v>
      </c>
      <c r="E18070" t="s">
        <v>59</v>
      </c>
      <c r="F18070" t="s">
        <v>40</v>
      </c>
      <c r="G18070">
        <v>54</v>
      </c>
      <c r="H18070">
        <v>888.65</v>
      </c>
      <c r="I18070">
        <v>47987.1</v>
      </c>
      <c r="J18070">
        <v>83</v>
      </c>
      <c r="K18070">
        <v>2</v>
      </c>
      <c r="L18070" t="s">
        <v>105</v>
      </c>
      <c r="M18070">
        <f>(Table1[[#This Row],[Current_Stock]]*Table1[[#This Row],[Unit_Price]])</f>
        <v>73757.95</v>
      </c>
      <c r="N18070" s="12">
        <f>DATE(YEAR(Table1[[#This Row],[Order_Date]]),MONTH(Table1[[#This Row],[Order_Date]]),1)</f>
        <v>45597</v>
      </c>
    </row>
    <row r="18071" spans="1:14">
      <c r="A18071" t="s">
        <v>1188</v>
      </c>
      <c r="B18071" t="s">
        <v>785</v>
      </c>
      <c r="C18071" t="s">
        <v>786</v>
      </c>
      <c r="D18071" t="s">
        <v>15</v>
      </c>
      <c r="E18071" t="s">
        <v>80</v>
      </c>
      <c r="F18071" t="s">
        <v>29</v>
      </c>
      <c r="G18071">
        <v>9</v>
      </c>
      <c r="H18071">
        <v>268.41000000000003</v>
      </c>
      <c r="I18071">
        <v>2415.69</v>
      </c>
      <c r="J18071">
        <v>121</v>
      </c>
      <c r="K18071">
        <v>2</v>
      </c>
      <c r="L18071" t="s">
        <v>18</v>
      </c>
      <c r="M18071">
        <f>(Table1[[#This Row],[Current_Stock]]*Table1[[#This Row],[Unit_Price]])</f>
        <v>32477.610000000004</v>
      </c>
      <c r="N18071" s="12">
        <f>DATE(YEAR(Table1[[#This Row],[Order_Date]]),MONTH(Table1[[#This Row],[Order_Date]]),1)</f>
        <v>45170</v>
      </c>
    </row>
    <row r="18072" spans="1:14">
      <c r="A18072" t="s">
        <v>1325</v>
      </c>
      <c r="B18072" t="s">
        <v>944</v>
      </c>
      <c r="C18072" t="s">
        <v>945</v>
      </c>
      <c r="D18072" t="s">
        <v>15</v>
      </c>
      <c r="E18072" t="s">
        <v>89</v>
      </c>
      <c r="F18072" t="s">
        <v>17</v>
      </c>
      <c r="G18072">
        <v>25</v>
      </c>
      <c r="H18072">
        <v>368.38</v>
      </c>
      <c r="I18072">
        <v>9209.5</v>
      </c>
      <c r="J18072">
        <v>172</v>
      </c>
      <c r="K18072">
        <v>7</v>
      </c>
      <c r="L18072" t="s">
        <v>18</v>
      </c>
      <c r="M18072">
        <f>(Table1[[#This Row],[Current_Stock]]*Table1[[#This Row],[Unit_Price]])</f>
        <v>63361.36</v>
      </c>
      <c r="N18072" s="12">
        <f>DATE(YEAR(Table1[[#This Row],[Order_Date]]),MONTH(Table1[[#This Row],[Order_Date]]),1)</f>
        <v>44958</v>
      </c>
    </row>
    <row r="18073" spans="1:14">
      <c r="A18073" t="s">
        <v>1096</v>
      </c>
      <c r="B18073" t="s">
        <v>260</v>
      </c>
      <c r="C18073" t="s">
        <v>261</v>
      </c>
      <c r="D18073" t="s">
        <v>15</v>
      </c>
      <c r="E18073" t="s">
        <v>45</v>
      </c>
      <c r="F18073" t="s">
        <v>29</v>
      </c>
      <c r="G18073">
        <v>21</v>
      </c>
      <c r="H18073">
        <v>329.75</v>
      </c>
      <c r="I18073">
        <v>6924.75</v>
      </c>
      <c r="J18073">
        <v>198</v>
      </c>
      <c r="K18073">
        <v>12</v>
      </c>
      <c r="L18073" t="s">
        <v>18</v>
      </c>
      <c r="M18073">
        <f>(Table1[[#This Row],[Current_Stock]]*Table1[[#This Row],[Unit_Price]])</f>
        <v>65290.5</v>
      </c>
      <c r="N18073" s="12">
        <f>DATE(YEAR(Table1[[#This Row],[Order_Date]]),MONTH(Table1[[#This Row],[Order_Date]]),1)</f>
        <v>45047</v>
      </c>
    </row>
    <row r="18074" spans="1:14">
      <c r="A18074" t="s">
        <v>190</v>
      </c>
      <c r="B18074" t="s">
        <v>374</v>
      </c>
      <c r="C18074" t="s">
        <v>375</v>
      </c>
      <c r="D18074" t="s">
        <v>53</v>
      </c>
      <c r="E18074" t="s">
        <v>330</v>
      </c>
      <c r="F18074" t="s">
        <v>60</v>
      </c>
      <c r="G18074">
        <v>13</v>
      </c>
      <c r="H18074">
        <v>3555.5</v>
      </c>
      <c r="I18074">
        <v>46221.5</v>
      </c>
      <c r="J18074">
        <v>274</v>
      </c>
      <c r="K18074">
        <v>9</v>
      </c>
      <c r="L18074" t="s">
        <v>55</v>
      </c>
      <c r="M18074">
        <f>(Table1[[#This Row],[Current_Stock]]*Table1[[#This Row],[Unit_Price]])</f>
        <v>974207</v>
      </c>
      <c r="N18074" s="12">
        <f>DATE(YEAR(Table1[[#This Row],[Order_Date]]),MONTH(Table1[[#This Row],[Order_Date]]),1)</f>
        <v>45597</v>
      </c>
    </row>
    <row r="18075" spans="1:14">
      <c r="A18075" t="s">
        <v>948</v>
      </c>
      <c r="B18075" t="s">
        <v>332</v>
      </c>
      <c r="C18075" t="s">
        <v>333</v>
      </c>
      <c r="D18075" t="s">
        <v>183</v>
      </c>
      <c r="E18075" t="s">
        <v>160</v>
      </c>
      <c r="F18075" t="s">
        <v>17</v>
      </c>
      <c r="G18075">
        <v>17</v>
      </c>
      <c r="H18075">
        <v>2342.48</v>
      </c>
      <c r="I18075">
        <v>39822.160000000003</v>
      </c>
      <c r="J18075">
        <v>219</v>
      </c>
      <c r="K18075">
        <v>8</v>
      </c>
      <c r="L18075" t="s">
        <v>18</v>
      </c>
      <c r="M18075">
        <f>(Table1[[#This Row],[Current_Stock]]*Table1[[#This Row],[Unit_Price]])</f>
        <v>513003.12</v>
      </c>
      <c r="N18075" s="12">
        <f>DATE(YEAR(Table1[[#This Row],[Order_Date]]),MONTH(Table1[[#This Row],[Order_Date]]),1)</f>
        <v>44927</v>
      </c>
    </row>
    <row r="18076" spans="1:14">
      <c r="A18076" t="s">
        <v>1338</v>
      </c>
      <c r="B18076" t="s">
        <v>645</v>
      </c>
      <c r="C18076" t="s">
        <v>646</v>
      </c>
      <c r="D18076" t="s">
        <v>27</v>
      </c>
      <c r="E18076" t="s">
        <v>189</v>
      </c>
      <c r="F18076" t="s">
        <v>46</v>
      </c>
      <c r="G18076">
        <v>9</v>
      </c>
      <c r="H18076">
        <v>2852.9</v>
      </c>
      <c r="I18076">
        <v>25676.1</v>
      </c>
      <c r="J18076">
        <v>273</v>
      </c>
      <c r="K18076">
        <v>4</v>
      </c>
      <c r="L18076" t="s">
        <v>55</v>
      </c>
      <c r="M18076">
        <f>(Table1[[#This Row],[Current_Stock]]*Table1[[#This Row],[Unit_Price]])</f>
        <v>778841.70000000007</v>
      </c>
      <c r="N18076" s="12">
        <f>DATE(YEAR(Table1[[#This Row],[Order_Date]]),MONTH(Table1[[#This Row],[Order_Date]]),1)</f>
        <v>44958</v>
      </c>
    </row>
    <row r="18077" spans="1:14">
      <c r="A18077" t="s">
        <v>1282</v>
      </c>
      <c r="B18077" t="s">
        <v>830</v>
      </c>
      <c r="C18077" t="s">
        <v>831</v>
      </c>
      <c r="D18077" t="s">
        <v>44</v>
      </c>
      <c r="E18077" t="s">
        <v>277</v>
      </c>
      <c r="F18077" t="s">
        <v>17</v>
      </c>
      <c r="G18077">
        <v>26</v>
      </c>
      <c r="H18077">
        <v>4643.67</v>
      </c>
      <c r="I18077">
        <v>120735.42</v>
      </c>
      <c r="J18077">
        <v>92</v>
      </c>
      <c r="K18077">
        <v>9</v>
      </c>
      <c r="L18077" t="s">
        <v>18</v>
      </c>
      <c r="M18077">
        <f>(Table1[[#This Row],[Current_Stock]]*Table1[[#This Row],[Unit_Price]])</f>
        <v>427217.64</v>
      </c>
      <c r="N18077" s="12">
        <f>DATE(YEAR(Table1[[#This Row],[Order_Date]]),MONTH(Table1[[#This Row],[Order_Date]]),1)</f>
        <v>45170</v>
      </c>
    </row>
    <row r="18078" spans="1:14">
      <c r="A18078" t="s">
        <v>1239</v>
      </c>
      <c r="B18078" t="s">
        <v>790</v>
      </c>
      <c r="C18078" t="s">
        <v>791</v>
      </c>
      <c r="D18078" t="s">
        <v>44</v>
      </c>
      <c r="E18078" t="s">
        <v>184</v>
      </c>
      <c r="F18078" t="s">
        <v>60</v>
      </c>
      <c r="G18078">
        <v>53</v>
      </c>
      <c r="H18078">
        <v>926.01</v>
      </c>
      <c r="I18078">
        <v>49078.53</v>
      </c>
      <c r="J18078">
        <v>109</v>
      </c>
      <c r="K18078">
        <v>14</v>
      </c>
      <c r="L18078" t="s">
        <v>18</v>
      </c>
      <c r="M18078">
        <f>(Table1[[#This Row],[Current_Stock]]*Table1[[#This Row],[Unit_Price]])</f>
        <v>100935.09</v>
      </c>
      <c r="N18078" s="12">
        <f>DATE(YEAR(Table1[[#This Row],[Order_Date]]),MONTH(Table1[[#This Row],[Order_Date]]),1)</f>
        <v>45231</v>
      </c>
    </row>
    <row r="18079" spans="1:14">
      <c r="A18079" t="s">
        <v>1354</v>
      </c>
      <c r="B18079" t="s">
        <v>527</v>
      </c>
      <c r="C18079" t="s">
        <v>528</v>
      </c>
      <c r="D18079" t="s">
        <v>22</v>
      </c>
      <c r="E18079" t="s">
        <v>80</v>
      </c>
      <c r="F18079" t="s">
        <v>17</v>
      </c>
      <c r="G18079">
        <v>51</v>
      </c>
      <c r="H18079">
        <v>9000.1200000000008</v>
      </c>
      <c r="I18079">
        <v>459006.12</v>
      </c>
      <c r="J18079">
        <v>78</v>
      </c>
      <c r="K18079">
        <v>7</v>
      </c>
      <c r="L18079" t="s">
        <v>18</v>
      </c>
      <c r="M18079">
        <f>(Table1[[#This Row],[Current_Stock]]*Table1[[#This Row],[Unit_Price]])</f>
        <v>702009.3600000001</v>
      </c>
      <c r="N18079" s="12">
        <f>DATE(YEAR(Table1[[#This Row],[Order_Date]]),MONTH(Table1[[#This Row],[Order_Date]]),1)</f>
        <v>45627</v>
      </c>
    </row>
    <row r="18080" spans="1:14">
      <c r="A18080" t="s">
        <v>12</v>
      </c>
      <c r="B18080" t="s">
        <v>75</v>
      </c>
      <c r="C18080" t="s">
        <v>76</v>
      </c>
      <c r="D18080" t="s">
        <v>33</v>
      </c>
      <c r="E18080" t="s">
        <v>45</v>
      </c>
      <c r="F18080" t="s">
        <v>40</v>
      </c>
      <c r="G18080">
        <v>25</v>
      </c>
      <c r="H18080">
        <v>3447.77</v>
      </c>
      <c r="I18080">
        <v>86194.25</v>
      </c>
      <c r="J18080">
        <v>244</v>
      </c>
      <c r="K18080">
        <v>13</v>
      </c>
      <c r="L18080" t="s">
        <v>18</v>
      </c>
      <c r="M18080">
        <f>(Table1[[#This Row],[Current_Stock]]*Table1[[#This Row],[Unit_Price]])</f>
        <v>841255.88</v>
      </c>
      <c r="N18080" s="12">
        <f>DATE(YEAR(Table1[[#This Row],[Order_Date]]),MONTH(Table1[[#This Row],[Order_Date]]),1)</f>
        <v>45597</v>
      </c>
    </row>
    <row r="18081" spans="1:14">
      <c r="A18081" t="s">
        <v>424</v>
      </c>
      <c r="B18081" t="s">
        <v>213</v>
      </c>
      <c r="C18081" t="s">
        <v>214</v>
      </c>
      <c r="D18081" t="s">
        <v>33</v>
      </c>
      <c r="E18081" t="s">
        <v>109</v>
      </c>
      <c r="F18081" t="s">
        <v>46</v>
      </c>
      <c r="G18081">
        <v>17</v>
      </c>
      <c r="H18081">
        <v>3387.94</v>
      </c>
      <c r="I18081">
        <v>57594.98</v>
      </c>
      <c r="J18081">
        <v>244</v>
      </c>
      <c r="K18081">
        <v>6</v>
      </c>
      <c r="L18081" t="s">
        <v>18</v>
      </c>
      <c r="M18081">
        <f>(Table1[[#This Row],[Current_Stock]]*Table1[[#This Row],[Unit_Price]])</f>
        <v>826657.36</v>
      </c>
      <c r="N18081" s="12">
        <f>DATE(YEAR(Table1[[#This Row],[Order_Date]]),MONTH(Table1[[#This Row],[Order_Date]]),1)</f>
        <v>45474</v>
      </c>
    </row>
    <row r="18082" spans="1:14">
      <c r="A18082" t="s">
        <v>1158</v>
      </c>
      <c r="B18082" t="s">
        <v>209</v>
      </c>
      <c r="C18082" t="s">
        <v>210</v>
      </c>
      <c r="D18082" t="s">
        <v>38</v>
      </c>
      <c r="E18082" t="s">
        <v>189</v>
      </c>
      <c r="F18082" t="s">
        <v>60</v>
      </c>
      <c r="G18082">
        <v>15</v>
      </c>
      <c r="H18082">
        <v>3650.47</v>
      </c>
      <c r="I18082">
        <v>54757.05</v>
      </c>
      <c r="J18082">
        <v>175</v>
      </c>
      <c r="K18082">
        <v>6</v>
      </c>
      <c r="L18082" t="s">
        <v>18</v>
      </c>
      <c r="M18082">
        <f>(Table1[[#This Row],[Current_Stock]]*Table1[[#This Row],[Unit_Price]])</f>
        <v>638832.25</v>
      </c>
      <c r="N18082" s="12">
        <f>DATE(YEAR(Table1[[#This Row],[Order_Date]]),MONTH(Table1[[#This Row],[Order_Date]]),1)</f>
        <v>45108</v>
      </c>
    </row>
    <row r="18083" spans="1:14">
      <c r="A18083" t="s">
        <v>221</v>
      </c>
      <c r="B18083" t="s">
        <v>1191</v>
      </c>
      <c r="C18083" t="s">
        <v>1192</v>
      </c>
      <c r="D18083" t="s">
        <v>96</v>
      </c>
      <c r="E18083" t="s">
        <v>189</v>
      </c>
      <c r="F18083" t="s">
        <v>40</v>
      </c>
      <c r="G18083">
        <v>10</v>
      </c>
      <c r="H18083">
        <v>316.52999999999997</v>
      </c>
      <c r="I18083">
        <v>3165.3</v>
      </c>
      <c r="J18083">
        <v>286</v>
      </c>
      <c r="K18083">
        <v>10</v>
      </c>
      <c r="L18083" t="s">
        <v>55</v>
      </c>
      <c r="M18083">
        <f>(Table1[[#This Row],[Current_Stock]]*Table1[[#This Row],[Unit_Price]])</f>
        <v>90527.579999999987</v>
      </c>
      <c r="N18083" s="12">
        <f>DATE(YEAR(Table1[[#This Row],[Order_Date]]),MONTH(Table1[[#This Row],[Order_Date]]),1)</f>
        <v>45566</v>
      </c>
    </row>
    <row r="18084" spans="1:14">
      <c r="A18084" t="s">
        <v>1218</v>
      </c>
      <c r="B18084" t="s">
        <v>559</v>
      </c>
      <c r="C18084" t="s">
        <v>560</v>
      </c>
      <c r="D18084" t="s">
        <v>183</v>
      </c>
      <c r="E18084" t="s">
        <v>80</v>
      </c>
      <c r="F18084" t="s">
        <v>40</v>
      </c>
      <c r="G18084">
        <v>24</v>
      </c>
      <c r="H18084">
        <v>2372.16</v>
      </c>
      <c r="I18084">
        <v>56931.839999999997</v>
      </c>
      <c r="J18084">
        <v>245</v>
      </c>
      <c r="K18084">
        <v>3</v>
      </c>
      <c r="L18084" t="s">
        <v>18</v>
      </c>
      <c r="M18084">
        <f>(Table1[[#This Row],[Current_Stock]]*Table1[[#This Row],[Unit_Price]])</f>
        <v>581179.19999999995</v>
      </c>
      <c r="N18084" s="12">
        <f>DATE(YEAR(Table1[[#This Row],[Order_Date]]),MONTH(Table1[[#This Row],[Order_Date]]),1)</f>
        <v>45139</v>
      </c>
    </row>
    <row r="18085" spans="1:14">
      <c r="A18085" t="s">
        <v>1331</v>
      </c>
      <c r="B18085" t="s">
        <v>488</v>
      </c>
      <c r="C18085" t="s">
        <v>489</v>
      </c>
      <c r="D18085" t="s">
        <v>84</v>
      </c>
      <c r="E18085" t="s">
        <v>45</v>
      </c>
      <c r="F18085" t="s">
        <v>60</v>
      </c>
      <c r="G18085">
        <v>25</v>
      </c>
      <c r="H18085">
        <v>6512.42</v>
      </c>
      <c r="I18085">
        <v>162810.5</v>
      </c>
      <c r="J18085">
        <v>107</v>
      </c>
      <c r="K18085">
        <v>2</v>
      </c>
      <c r="L18085" t="s">
        <v>18</v>
      </c>
      <c r="M18085">
        <f>(Table1[[#This Row],[Current_Stock]]*Table1[[#This Row],[Unit_Price]])</f>
        <v>696828.94000000006</v>
      </c>
      <c r="N18085" s="12">
        <f>DATE(YEAR(Table1[[#This Row],[Order_Date]]),MONTH(Table1[[#This Row],[Order_Date]]),1)</f>
        <v>45261</v>
      </c>
    </row>
    <row r="18086" spans="1:14">
      <c r="A18086" t="s">
        <v>846</v>
      </c>
      <c r="B18086" t="s">
        <v>305</v>
      </c>
      <c r="C18086" t="s">
        <v>306</v>
      </c>
      <c r="D18086" t="s">
        <v>22</v>
      </c>
      <c r="E18086" t="s">
        <v>45</v>
      </c>
      <c r="F18086" t="s">
        <v>46</v>
      </c>
      <c r="G18086">
        <v>33</v>
      </c>
      <c r="H18086">
        <v>15435.81</v>
      </c>
      <c r="I18086">
        <v>509381.73</v>
      </c>
      <c r="J18086">
        <v>93</v>
      </c>
      <c r="K18086">
        <v>6</v>
      </c>
      <c r="L18086" t="s">
        <v>105</v>
      </c>
      <c r="M18086">
        <f>(Table1[[#This Row],[Current_Stock]]*Table1[[#This Row],[Unit_Price]])</f>
        <v>1435530.3299999998</v>
      </c>
      <c r="N18086" s="12">
        <f>DATE(YEAR(Table1[[#This Row],[Order_Date]]),MONTH(Table1[[#This Row],[Order_Date]]),1)</f>
        <v>45231</v>
      </c>
    </row>
    <row r="18087" spans="1:14">
      <c r="A18087" t="s">
        <v>1376</v>
      </c>
      <c r="B18087" t="s">
        <v>504</v>
      </c>
      <c r="C18087" t="s">
        <v>505</v>
      </c>
      <c r="D18087" t="s">
        <v>15</v>
      </c>
      <c r="E18087" t="s">
        <v>80</v>
      </c>
      <c r="F18087" t="s">
        <v>46</v>
      </c>
      <c r="G18087">
        <v>18</v>
      </c>
      <c r="H18087">
        <v>444.98</v>
      </c>
      <c r="I18087">
        <v>8009.64</v>
      </c>
      <c r="J18087">
        <v>111</v>
      </c>
      <c r="K18087">
        <v>9</v>
      </c>
      <c r="L18087" t="s">
        <v>18</v>
      </c>
      <c r="M18087">
        <f>(Table1[[#This Row],[Current_Stock]]*Table1[[#This Row],[Unit_Price]])</f>
        <v>49392.78</v>
      </c>
      <c r="N18087" s="12">
        <f>DATE(YEAR(Table1[[#This Row],[Order_Date]]),MONTH(Table1[[#This Row],[Order_Date]]),1)</f>
        <v>45078</v>
      </c>
    </row>
    <row r="18088" spans="1:14">
      <c r="A18088" t="s">
        <v>1311</v>
      </c>
      <c r="B18088" t="s">
        <v>710</v>
      </c>
      <c r="C18088" t="s">
        <v>711</v>
      </c>
      <c r="D18088" t="s">
        <v>53</v>
      </c>
      <c r="E18088" t="s">
        <v>277</v>
      </c>
      <c r="F18088" t="s">
        <v>60</v>
      </c>
      <c r="G18088">
        <v>2</v>
      </c>
      <c r="H18088">
        <v>4345.18</v>
      </c>
      <c r="I18088">
        <v>8690.36</v>
      </c>
      <c r="J18088">
        <v>438</v>
      </c>
      <c r="K18088">
        <v>13</v>
      </c>
      <c r="L18088" t="s">
        <v>18</v>
      </c>
      <c r="M18088">
        <f>(Table1[[#This Row],[Current_Stock]]*Table1[[#This Row],[Unit_Price]])</f>
        <v>1903188.84</v>
      </c>
      <c r="N18088" s="12">
        <f>DATE(YEAR(Table1[[#This Row],[Order_Date]]),MONTH(Table1[[#This Row],[Order_Date]]),1)</f>
        <v>45474</v>
      </c>
    </row>
    <row r="18089" spans="1:14">
      <c r="A18089" t="s">
        <v>154</v>
      </c>
      <c r="B18089" t="s">
        <v>111</v>
      </c>
      <c r="C18089" t="s">
        <v>112</v>
      </c>
      <c r="D18089" t="s">
        <v>84</v>
      </c>
      <c r="E18089" t="s">
        <v>243</v>
      </c>
      <c r="F18089" t="s">
        <v>60</v>
      </c>
      <c r="G18089">
        <v>19</v>
      </c>
      <c r="H18089">
        <v>13765.55</v>
      </c>
      <c r="I18089">
        <v>261545.45</v>
      </c>
      <c r="J18089">
        <v>176</v>
      </c>
      <c r="K18089">
        <v>14</v>
      </c>
      <c r="L18089" t="s">
        <v>18</v>
      </c>
      <c r="M18089">
        <f>(Table1[[#This Row],[Current_Stock]]*Table1[[#This Row],[Unit_Price]])</f>
        <v>2422736.7999999998</v>
      </c>
      <c r="N18089" s="12">
        <f>DATE(YEAR(Table1[[#This Row],[Order_Date]]),MONTH(Table1[[#This Row],[Order_Date]]),1)</f>
        <v>45200</v>
      </c>
    </row>
    <row r="18090" spans="1:14">
      <c r="A18090" t="s">
        <v>1360</v>
      </c>
      <c r="B18090" t="s">
        <v>78</v>
      </c>
      <c r="C18090" t="s">
        <v>79</v>
      </c>
      <c r="D18090" t="s">
        <v>33</v>
      </c>
      <c r="E18090" t="s">
        <v>104</v>
      </c>
      <c r="F18090" t="s">
        <v>17</v>
      </c>
      <c r="G18090">
        <v>26</v>
      </c>
      <c r="H18090">
        <v>4632.6099999999997</v>
      </c>
      <c r="I18090">
        <v>120447.86</v>
      </c>
      <c r="J18090">
        <v>200</v>
      </c>
      <c r="K18090">
        <v>3</v>
      </c>
      <c r="L18090" t="s">
        <v>18</v>
      </c>
      <c r="M18090">
        <f>(Table1[[#This Row],[Current_Stock]]*Table1[[#This Row],[Unit_Price]])</f>
        <v>926521.99999999988</v>
      </c>
      <c r="N18090" s="12">
        <f>DATE(YEAR(Table1[[#This Row],[Order_Date]]),MONTH(Table1[[#This Row],[Order_Date]]),1)</f>
        <v>45292</v>
      </c>
    </row>
    <row r="18091" spans="1:14">
      <c r="A18091" t="s">
        <v>314</v>
      </c>
      <c r="B18091" t="s">
        <v>1168</v>
      </c>
      <c r="C18091" t="s">
        <v>1169</v>
      </c>
      <c r="D18091" t="s">
        <v>53</v>
      </c>
      <c r="E18091" t="s">
        <v>104</v>
      </c>
      <c r="F18091" t="s">
        <v>40</v>
      </c>
      <c r="G18091">
        <v>3</v>
      </c>
      <c r="H18091">
        <v>100.86</v>
      </c>
      <c r="I18091">
        <v>302.58</v>
      </c>
      <c r="J18091">
        <v>383</v>
      </c>
      <c r="K18091">
        <v>2</v>
      </c>
      <c r="L18091" t="s">
        <v>55</v>
      </c>
      <c r="M18091">
        <f>(Table1[[#This Row],[Current_Stock]]*Table1[[#This Row],[Unit_Price]])</f>
        <v>38629.379999999997</v>
      </c>
      <c r="N18091" s="12">
        <f>DATE(YEAR(Table1[[#This Row],[Order_Date]]),MONTH(Table1[[#This Row],[Order_Date]]),1)</f>
        <v>45597</v>
      </c>
    </row>
    <row r="18092" spans="1:14">
      <c r="A18092" t="s">
        <v>1173</v>
      </c>
      <c r="B18092" t="s">
        <v>71</v>
      </c>
      <c r="C18092" t="s">
        <v>72</v>
      </c>
      <c r="D18092" t="s">
        <v>15</v>
      </c>
      <c r="E18092" t="s">
        <v>28</v>
      </c>
      <c r="F18092" t="s">
        <v>46</v>
      </c>
      <c r="G18092">
        <v>15</v>
      </c>
      <c r="H18092">
        <v>331.35</v>
      </c>
      <c r="I18092">
        <v>4970.25</v>
      </c>
      <c r="J18092">
        <v>158</v>
      </c>
      <c r="K18092">
        <v>12</v>
      </c>
      <c r="L18092" t="s">
        <v>18</v>
      </c>
      <c r="M18092">
        <f>(Table1[[#This Row],[Current_Stock]]*Table1[[#This Row],[Unit_Price]])</f>
        <v>52353.3</v>
      </c>
      <c r="N18092" s="12">
        <f>DATE(YEAR(Table1[[#This Row],[Order_Date]]),MONTH(Table1[[#This Row],[Order_Date]]),1)</f>
        <v>45566</v>
      </c>
    </row>
    <row r="18093" spans="1:14">
      <c r="A18093" t="s">
        <v>215</v>
      </c>
      <c r="B18093" t="s">
        <v>527</v>
      </c>
      <c r="C18093" t="s">
        <v>528</v>
      </c>
      <c r="D18093" t="s">
        <v>22</v>
      </c>
      <c r="E18093" t="s">
        <v>251</v>
      </c>
      <c r="F18093" t="s">
        <v>29</v>
      </c>
      <c r="G18093">
        <v>38</v>
      </c>
      <c r="H18093">
        <v>3128.54</v>
      </c>
      <c r="I18093">
        <v>118884.52</v>
      </c>
      <c r="J18093">
        <v>80</v>
      </c>
      <c r="K18093">
        <v>7</v>
      </c>
      <c r="L18093" t="s">
        <v>18</v>
      </c>
      <c r="M18093">
        <f>(Table1[[#This Row],[Current_Stock]]*Table1[[#This Row],[Unit_Price]])</f>
        <v>250283.2</v>
      </c>
      <c r="N18093" s="12">
        <f>DATE(YEAR(Table1[[#This Row],[Order_Date]]),MONTH(Table1[[#This Row],[Order_Date]]),1)</f>
        <v>44986</v>
      </c>
    </row>
    <row r="18094" spans="1:14">
      <c r="A18094" t="s">
        <v>724</v>
      </c>
      <c r="B18094" t="s">
        <v>374</v>
      </c>
      <c r="C18094" t="s">
        <v>375</v>
      </c>
      <c r="D18094" t="s">
        <v>53</v>
      </c>
      <c r="E18094" t="s">
        <v>50</v>
      </c>
      <c r="F18094" t="s">
        <v>40</v>
      </c>
      <c r="G18094">
        <v>3</v>
      </c>
      <c r="H18094">
        <v>1777.8</v>
      </c>
      <c r="I18094">
        <v>5333.4</v>
      </c>
      <c r="J18094">
        <v>553</v>
      </c>
      <c r="K18094">
        <v>4</v>
      </c>
      <c r="L18094" t="s">
        <v>18</v>
      </c>
      <c r="M18094">
        <f>(Table1[[#This Row],[Current_Stock]]*Table1[[#This Row],[Unit_Price]])</f>
        <v>983123.4</v>
      </c>
      <c r="N18094" s="12">
        <f>DATE(YEAR(Table1[[#This Row],[Order_Date]]),MONTH(Table1[[#This Row],[Order_Date]]),1)</f>
        <v>44958</v>
      </c>
    </row>
    <row r="18095" spans="1:14">
      <c r="A18095" t="s">
        <v>970</v>
      </c>
      <c r="B18095" t="s">
        <v>590</v>
      </c>
      <c r="C18095" t="s">
        <v>591</v>
      </c>
      <c r="D18095" t="s">
        <v>15</v>
      </c>
      <c r="E18095" t="s">
        <v>167</v>
      </c>
      <c r="F18095" t="s">
        <v>29</v>
      </c>
      <c r="G18095">
        <v>11</v>
      </c>
      <c r="H18095">
        <v>335.26</v>
      </c>
      <c r="I18095">
        <v>3687.86</v>
      </c>
      <c r="J18095">
        <v>173</v>
      </c>
      <c r="K18095">
        <v>7</v>
      </c>
      <c r="L18095" t="s">
        <v>18</v>
      </c>
      <c r="M18095">
        <f>(Table1[[#This Row],[Current_Stock]]*Table1[[#This Row],[Unit_Price]])</f>
        <v>57999.979999999996</v>
      </c>
      <c r="N18095" s="12">
        <f>DATE(YEAR(Table1[[#This Row],[Order_Date]]),MONTH(Table1[[#This Row],[Order_Date]]),1)</f>
        <v>45231</v>
      </c>
    </row>
    <row r="18096" spans="1:14">
      <c r="A18096" t="s">
        <v>180</v>
      </c>
      <c r="B18096" t="s">
        <v>979</v>
      </c>
      <c r="C18096" t="s">
        <v>980</v>
      </c>
      <c r="D18096" t="s">
        <v>33</v>
      </c>
      <c r="E18096" t="s">
        <v>59</v>
      </c>
      <c r="F18096" t="s">
        <v>60</v>
      </c>
      <c r="G18096">
        <v>11</v>
      </c>
      <c r="H18096">
        <v>174.98</v>
      </c>
      <c r="I18096">
        <v>1924.78</v>
      </c>
      <c r="J18096">
        <v>98</v>
      </c>
      <c r="K18096">
        <v>3</v>
      </c>
      <c r="L18096" t="s">
        <v>18</v>
      </c>
      <c r="M18096">
        <f>(Table1[[#This Row],[Current_Stock]]*Table1[[#This Row],[Unit_Price]])</f>
        <v>17148.039999999997</v>
      </c>
      <c r="N18096" s="12">
        <f>DATE(YEAR(Table1[[#This Row],[Order_Date]]),MONTH(Table1[[#This Row],[Order_Date]]),1)</f>
        <v>45566</v>
      </c>
    </row>
    <row r="18097" spans="1:14">
      <c r="A18097" t="s">
        <v>795</v>
      </c>
      <c r="B18097" t="s">
        <v>525</v>
      </c>
      <c r="C18097" t="s">
        <v>526</v>
      </c>
      <c r="D18097" t="s">
        <v>96</v>
      </c>
      <c r="E18097" t="s">
        <v>330</v>
      </c>
      <c r="F18097" t="s">
        <v>60</v>
      </c>
      <c r="G18097">
        <v>9</v>
      </c>
      <c r="H18097">
        <v>2976.6</v>
      </c>
      <c r="I18097">
        <v>26789.4</v>
      </c>
      <c r="J18097">
        <v>584</v>
      </c>
      <c r="K18097">
        <v>9</v>
      </c>
      <c r="L18097" t="s">
        <v>55</v>
      </c>
      <c r="M18097">
        <f>(Table1[[#This Row],[Current_Stock]]*Table1[[#This Row],[Unit_Price]])</f>
        <v>1738334.4</v>
      </c>
      <c r="N18097" s="12">
        <f>DATE(YEAR(Table1[[#This Row],[Order_Date]]),MONTH(Table1[[#This Row],[Order_Date]]),1)</f>
        <v>45505</v>
      </c>
    </row>
    <row r="18098" spans="1:14">
      <c r="A18098" t="s">
        <v>1207</v>
      </c>
      <c r="B18098" t="s">
        <v>170</v>
      </c>
      <c r="C18098" t="s">
        <v>171</v>
      </c>
      <c r="D18098" t="s">
        <v>44</v>
      </c>
      <c r="E18098" t="s">
        <v>59</v>
      </c>
      <c r="F18098" t="s">
        <v>40</v>
      </c>
      <c r="G18098">
        <v>21</v>
      </c>
      <c r="H18098">
        <v>1218.03</v>
      </c>
      <c r="I18098">
        <v>25578.63</v>
      </c>
      <c r="J18098">
        <v>89</v>
      </c>
      <c r="K18098">
        <v>14</v>
      </c>
      <c r="L18098" t="s">
        <v>18</v>
      </c>
      <c r="M18098">
        <f>(Table1[[#This Row],[Current_Stock]]*Table1[[#This Row],[Unit_Price]])</f>
        <v>108404.67</v>
      </c>
      <c r="N18098" s="12">
        <f>DATE(YEAR(Table1[[#This Row],[Order_Date]]),MONTH(Table1[[#This Row],[Order_Date]]),1)</f>
        <v>44958</v>
      </c>
    </row>
    <row r="18099" spans="1:14">
      <c r="A18099" t="s">
        <v>628</v>
      </c>
      <c r="B18099" t="s">
        <v>618</v>
      </c>
      <c r="C18099" t="s">
        <v>619</v>
      </c>
      <c r="D18099" t="s">
        <v>53</v>
      </c>
      <c r="E18099" t="s">
        <v>45</v>
      </c>
      <c r="F18099" t="s">
        <v>17</v>
      </c>
      <c r="G18099">
        <v>4</v>
      </c>
      <c r="H18099">
        <v>2496.46</v>
      </c>
      <c r="I18099">
        <v>9985.84</v>
      </c>
      <c r="J18099">
        <v>414</v>
      </c>
      <c r="K18099">
        <v>3</v>
      </c>
      <c r="L18099" t="s">
        <v>55</v>
      </c>
      <c r="M18099">
        <f>(Table1[[#This Row],[Current_Stock]]*Table1[[#This Row],[Unit_Price]])</f>
        <v>1033534.4400000001</v>
      </c>
      <c r="N18099" s="12">
        <f>DATE(YEAR(Table1[[#This Row],[Order_Date]]),MONTH(Table1[[#This Row],[Order_Date]]),1)</f>
        <v>45170</v>
      </c>
    </row>
    <row r="18100" spans="1:14">
      <c r="A18100" t="s">
        <v>1059</v>
      </c>
      <c r="B18100" t="s">
        <v>1099</v>
      </c>
      <c r="C18100" t="s">
        <v>1100</v>
      </c>
      <c r="D18100" t="s">
        <v>38</v>
      </c>
      <c r="E18100" t="s">
        <v>85</v>
      </c>
      <c r="F18100" t="s">
        <v>60</v>
      </c>
      <c r="G18100">
        <v>10</v>
      </c>
      <c r="H18100">
        <v>110.72</v>
      </c>
      <c r="I18100">
        <v>1107.2</v>
      </c>
      <c r="J18100">
        <v>179</v>
      </c>
      <c r="K18100">
        <v>9</v>
      </c>
      <c r="L18100" t="s">
        <v>18</v>
      </c>
      <c r="M18100">
        <f>(Table1[[#This Row],[Current_Stock]]*Table1[[#This Row],[Unit_Price]])</f>
        <v>19818.88</v>
      </c>
      <c r="N18100" s="12">
        <f>DATE(YEAR(Table1[[#This Row],[Order_Date]]),MONTH(Table1[[#This Row],[Order_Date]]),1)</f>
        <v>45261</v>
      </c>
    </row>
    <row r="18101" spans="1:14">
      <c r="A18101" t="s">
        <v>1184</v>
      </c>
      <c r="B18101" t="s">
        <v>191</v>
      </c>
      <c r="C18101" t="s">
        <v>192</v>
      </c>
      <c r="D18101" t="s">
        <v>183</v>
      </c>
      <c r="E18101" t="s">
        <v>251</v>
      </c>
      <c r="F18101" t="s">
        <v>60</v>
      </c>
      <c r="G18101">
        <v>17</v>
      </c>
      <c r="H18101">
        <v>2497.52</v>
      </c>
      <c r="I18101">
        <v>42457.84</v>
      </c>
      <c r="J18101">
        <v>129</v>
      </c>
      <c r="K18101">
        <v>2</v>
      </c>
      <c r="L18101" t="s">
        <v>18</v>
      </c>
      <c r="M18101">
        <f>(Table1[[#This Row],[Current_Stock]]*Table1[[#This Row],[Unit_Price]])</f>
        <v>322180.08</v>
      </c>
      <c r="N18101" s="12">
        <f>DATE(YEAR(Table1[[#This Row],[Order_Date]]),MONTH(Table1[[#This Row],[Order_Date]]),1)</f>
        <v>45383</v>
      </c>
    </row>
    <row r="18102" spans="1:14">
      <c r="A18102" t="s">
        <v>1250</v>
      </c>
      <c r="B18102" t="s">
        <v>702</v>
      </c>
      <c r="C18102" t="s">
        <v>703</v>
      </c>
      <c r="D18102" t="s">
        <v>27</v>
      </c>
      <c r="E18102" t="s">
        <v>39</v>
      </c>
      <c r="F18102" t="s">
        <v>29</v>
      </c>
      <c r="G18102">
        <v>3</v>
      </c>
      <c r="H18102">
        <v>1235.53</v>
      </c>
      <c r="I18102">
        <v>3706.59</v>
      </c>
      <c r="J18102">
        <v>555</v>
      </c>
      <c r="K18102">
        <v>12</v>
      </c>
      <c r="L18102" t="s">
        <v>18</v>
      </c>
      <c r="M18102">
        <f>(Table1[[#This Row],[Current_Stock]]*Table1[[#This Row],[Unit_Price]])</f>
        <v>685719.15</v>
      </c>
      <c r="N18102" s="12">
        <f>DATE(YEAR(Table1[[#This Row],[Order_Date]]),MONTH(Table1[[#This Row],[Order_Date]]),1)</f>
        <v>45323</v>
      </c>
    </row>
    <row r="18103" spans="1:14">
      <c r="A18103" t="s">
        <v>1176</v>
      </c>
      <c r="B18103" t="s">
        <v>123</v>
      </c>
      <c r="C18103" t="s">
        <v>124</v>
      </c>
      <c r="D18103" t="s">
        <v>84</v>
      </c>
      <c r="E18103" t="s">
        <v>34</v>
      </c>
      <c r="F18103" t="s">
        <v>29</v>
      </c>
      <c r="G18103">
        <v>14</v>
      </c>
      <c r="H18103">
        <v>15565.73</v>
      </c>
      <c r="I18103">
        <v>217920.22</v>
      </c>
      <c r="J18103">
        <v>244</v>
      </c>
      <c r="K18103">
        <v>6</v>
      </c>
      <c r="L18103" t="s">
        <v>18</v>
      </c>
      <c r="M18103">
        <f>(Table1[[#This Row],[Current_Stock]]*Table1[[#This Row],[Unit_Price]])</f>
        <v>3798038.12</v>
      </c>
      <c r="N18103" s="12">
        <f>DATE(YEAR(Table1[[#This Row],[Order_Date]]),MONTH(Table1[[#This Row],[Order_Date]]),1)</f>
        <v>45078</v>
      </c>
    </row>
    <row r="18104" spans="1:14">
      <c r="A18104" t="s">
        <v>509</v>
      </c>
      <c r="B18104" t="s">
        <v>228</v>
      </c>
      <c r="C18104" t="s">
        <v>229</v>
      </c>
      <c r="D18104" t="s">
        <v>22</v>
      </c>
      <c r="E18104" t="s">
        <v>173</v>
      </c>
      <c r="F18104" t="s">
        <v>46</v>
      </c>
      <c r="G18104">
        <v>22</v>
      </c>
      <c r="H18104">
        <v>8747.4500000000007</v>
      </c>
      <c r="I18104">
        <v>192443.9</v>
      </c>
      <c r="J18104">
        <v>120</v>
      </c>
      <c r="K18104">
        <v>8</v>
      </c>
      <c r="L18104" t="s">
        <v>18</v>
      </c>
      <c r="M18104">
        <f>(Table1[[#This Row],[Current_Stock]]*Table1[[#This Row],[Unit_Price]])</f>
        <v>1049694</v>
      </c>
      <c r="N18104" s="12">
        <f>DATE(YEAR(Table1[[#This Row],[Order_Date]]),MONTH(Table1[[#This Row],[Order_Date]]),1)</f>
        <v>44958</v>
      </c>
    </row>
    <row r="18105" spans="1:14">
      <c r="A18105" t="s">
        <v>1362</v>
      </c>
      <c r="B18105" t="s">
        <v>368</v>
      </c>
      <c r="C18105" t="s">
        <v>369</v>
      </c>
      <c r="D18105" t="s">
        <v>22</v>
      </c>
      <c r="E18105" t="s">
        <v>16</v>
      </c>
      <c r="F18105" t="s">
        <v>60</v>
      </c>
      <c r="G18105">
        <v>26</v>
      </c>
      <c r="H18105">
        <v>8218.92</v>
      </c>
      <c r="I18105">
        <v>213691.92</v>
      </c>
      <c r="J18105">
        <v>53</v>
      </c>
      <c r="K18105">
        <v>2</v>
      </c>
      <c r="L18105" t="s">
        <v>18</v>
      </c>
      <c r="M18105">
        <f>(Table1[[#This Row],[Current_Stock]]*Table1[[#This Row],[Unit_Price]])</f>
        <v>435602.76</v>
      </c>
      <c r="N18105" s="12">
        <f>DATE(YEAR(Table1[[#This Row],[Order_Date]]),MONTH(Table1[[#This Row],[Order_Date]]),1)</f>
        <v>45292</v>
      </c>
    </row>
    <row r="18106" spans="1:14">
      <c r="A18106" t="s">
        <v>908</v>
      </c>
      <c r="B18106" t="s">
        <v>702</v>
      </c>
      <c r="C18106" t="s">
        <v>703</v>
      </c>
      <c r="D18106" t="s">
        <v>27</v>
      </c>
      <c r="E18106" t="s">
        <v>109</v>
      </c>
      <c r="F18106" t="s">
        <v>46</v>
      </c>
      <c r="G18106">
        <v>4</v>
      </c>
      <c r="H18106">
        <v>805.47</v>
      </c>
      <c r="I18106">
        <v>3221.88</v>
      </c>
      <c r="J18106">
        <v>381</v>
      </c>
      <c r="K18106">
        <v>4</v>
      </c>
      <c r="L18106" t="s">
        <v>55</v>
      </c>
      <c r="M18106">
        <f>(Table1[[#This Row],[Current_Stock]]*Table1[[#This Row],[Unit_Price]])</f>
        <v>306884.07</v>
      </c>
      <c r="N18106" s="12">
        <f>DATE(YEAR(Table1[[#This Row],[Order_Date]]),MONTH(Table1[[#This Row],[Order_Date]]),1)</f>
        <v>45200</v>
      </c>
    </row>
    <row r="18107" spans="1:14">
      <c r="A18107" t="s">
        <v>616</v>
      </c>
      <c r="B18107" t="s">
        <v>1268</v>
      </c>
      <c r="C18107" t="s">
        <v>1269</v>
      </c>
      <c r="D18107" t="s">
        <v>38</v>
      </c>
      <c r="E18107" t="s">
        <v>16</v>
      </c>
      <c r="F18107" t="s">
        <v>40</v>
      </c>
      <c r="G18107">
        <v>16</v>
      </c>
      <c r="H18107">
        <v>2857.59</v>
      </c>
      <c r="I18107">
        <v>45721.440000000002</v>
      </c>
      <c r="J18107">
        <v>135</v>
      </c>
      <c r="K18107">
        <v>9</v>
      </c>
      <c r="L18107" t="s">
        <v>18</v>
      </c>
      <c r="M18107">
        <f>(Table1[[#This Row],[Current_Stock]]*Table1[[#This Row],[Unit_Price]])</f>
        <v>385774.65</v>
      </c>
      <c r="N18107" s="12">
        <f>DATE(YEAR(Table1[[#This Row],[Order_Date]]),MONTH(Table1[[#This Row],[Order_Date]]),1)</f>
        <v>45505</v>
      </c>
    </row>
    <row r="18108" spans="1:14">
      <c r="A18108" t="s">
        <v>1053</v>
      </c>
      <c r="B18108" t="s">
        <v>814</v>
      </c>
      <c r="C18108" t="s">
        <v>815</v>
      </c>
      <c r="D18108" t="s">
        <v>44</v>
      </c>
      <c r="E18108" t="s">
        <v>50</v>
      </c>
      <c r="F18108" t="s">
        <v>29</v>
      </c>
      <c r="G18108">
        <v>48</v>
      </c>
      <c r="H18108">
        <v>1062.3800000000001</v>
      </c>
      <c r="I18108">
        <v>50994.239999999998</v>
      </c>
      <c r="J18108">
        <v>36</v>
      </c>
      <c r="K18108">
        <v>6</v>
      </c>
      <c r="L18108" t="s">
        <v>105</v>
      </c>
      <c r="M18108">
        <f>(Table1[[#This Row],[Current_Stock]]*Table1[[#This Row],[Unit_Price]])</f>
        <v>38245.680000000008</v>
      </c>
      <c r="N18108" s="12">
        <f>DATE(YEAR(Table1[[#This Row],[Order_Date]]),MONTH(Table1[[#This Row],[Order_Date]]),1)</f>
        <v>45413</v>
      </c>
    </row>
    <row r="18109" spans="1:14">
      <c r="A18109" t="s">
        <v>1353</v>
      </c>
      <c r="B18109" t="s">
        <v>328</v>
      </c>
      <c r="C18109" t="s">
        <v>329</v>
      </c>
      <c r="D18109" t="s">
        <v>53</v>
      </c>
      <c r="E18109" t="s">
        <v>167</v>
      </c>
      <c r="F18109" t="s">
        <v>17</v>
      </c>
      <c r="G18109">
        <v>9</v>
      </c>
      <c r="H18109">
        <v>2253.7199999999998</v>
      </c>
      <c r="I18109">
        <v>20283.48</v>
      </c>
      <c r="J18109">
        <v>418</v>
      </c>
      <c r="K18109">
        <v>7</v>
      </c>
      <c r="L18109" t="s">
        <v>18</v>
      </c>
      <c r="M18109">
        <f>(Table1[[#This Row],[Current_Stock]]*Table1[[#This Row],[Unit_Price]])</f>
        <v>942054.96</v>
      </c>
      <c r="N18109" s="12">
        <f>DATE(YEAR(Table1[[#This Row],[Order_Date]]),MONTH(Table1[[#This Row],[Order_Date]]),1)</f>
        <v>45292</v>
      </c>
    </row>
    <row r="18110" spans="1:14">
      <c r="A18110" t="s">
        <v>1379</v>
      </c>
      <c r="B18110" t="s">
        <v>1117</v>
      </c>
      <c r="C18110" t="s">
        <v>1118</v>
      </c>
      <c r="D18110" t="s">
        <v>84</v>
      </c>
      <c r="E18110" t="s">
        <v>211</v>
      </c>
      <c r="F18110" t="s">
        <v>17</v>
      </c>
      <c r="G18110">
        <v>11</v>
      </c>
      <c r="H18110">
        <v>18715.32</v>
      </c>
      <c r="I18110">
        <v>205868.52</v>
      </c>
      <c r="J18110">
        <v>82</v>
      </c>
      <c r="K18110">
        <v>6</v>
      </c>
      <c r="L18110" t="s">
        <v>18</v>
      </c>
      <c r="M18110">
        <f>(Table1[[#This Row],[Current_Stock]]*Table1[[#This Row],[Unit_Price]])</f>
        <v>1534656.24</v>
      </c>
      <c r="N18110" s="12">
        <f>DATE(YEAR(Table1[[#This Row],[Order_Date]]),MONTH(Table1[[#This Row],[Order_Date]]),1)</f>
        <v>45383</v>
      </c>
    </row>
    <row r="18111" spans="1:14">
      <c r="A18111" t="s">
        <v>654</v>
      </c>
      <c r="B18111" t="s">
        <v>802</v>
      </c>
      <c r="C18111" t="s">
        <v>803</v>
      </c>
      <c r="D18111" t="s">
        <v>15</v>
      </c>
      <c r="E18111" t="s">
        <v>39</v>
      </c>
      <c r="F18111" t="s">
        <v>60</v>
      </c>
      <c r="G18111">
        <v>24</v>
      </c>
      <c r="H18111">
        <v>100.34</v>
      </c>
      <c r="I18111">
        <v>2408.16</v>
      </c>
      <c r="J18111">
        <v>191</v>
      </c>
      <c r="K18111">
        <v>11</v>
      </c>
      <c r="L18111" t="s">
        <v>18</v>
      </c>
      <c r="M18111">
        <f>(Table1[[#This Row],[Current_Stock]]*Table1[[#This Row],[Unit_Price]])</f>
        <v>19164.940000000002</v>
      </c>
      <c r="N18111" s="12">
        <f>DATE(YEAR(Table1[[#This Row],[Order_Date]]),MONTH(Table1[[#This Row],[Order_Date]]),1)</f>
        <v>45292</v>
      </c>
    </row>
    <row r="18112" spans="1:14">
      <c r="A18112" t="s">
        <v>1218</v>
      </c>
      <c r="B18112" t="s">
        <v>860</v>
      </c>
      <c r="C18112" t="s">
        <v>861</v>
      </c>
      <c r="D18112" t="s">
        <v>44</v>
      </c>
      <c r="E18112" t="s">
        <v>330</v>
      </c>
      <c r="F18112" t="s">
        <v>60</v>
      </c>
      <c r="G18112">
        <v>24</v>
      </c>
      <c r="H18112">
        <v>4179.17</v>
      </c>
      <c r="I18112">
        <v>100300.08</v>
      </c>
      <c r="J18112">
        <v>32</v>
      </c>
      <c r="K18112">
        <v>7</v>
      </c>
      <c r="L18112" t="s">
        <v>105</v>
      </c>
      <c r="M18112">
        <f>(Table1[[#This Row],[Current_Stock]]*Table1[[#This Row],[Unit_Price]])</f>
        <v>133733.44</v>
      </c>
      <c r="N18112" s="12">
        <f>DATE(YEAR(Table1[[#This Row],[Order_Date]]),MONTH(Table1[[#This Row],[Order_Date]]),1)</f>
        <v>45139</v>
      </c>
    </row>
    <row r="18113" spans="1:14">
      <c r="A18113" t="s">
        <v>524</v>
      </c>
      <c r="B18113" t="s">
        <v>830</v>
      </c>
      <c r="C18113" t="s">
        <v>831</v>
      </c>
      <c r="D18113" t="s">
        <v>44</v>
      </c>
      <c r="E18113" t="s">
        <v>167</v>
      </c>
      <c r="F18113" t="s">
        <v>40</v>
      </c>
      <c r="G18113">
        <v>36</v>
      </c>
      <c r="H18113">
        <v>4499.09</v>
      </c>
      <c r="I18113">
        <v>161967.24</v>
      </c>
      <c r="J18113">
        <v>93</v>
      </c>
      <c r="K18113">
        <v>13</v>
      </c>
      <c r="L18113" t="s">
        <v>105</v>
      </c>
      <c r="M18113">
        <f>(Table1[[#This Row],[Current_Stock]]*Table1[[#This Row],[Unit_Price]])</f>
        <v>418415.37</v>
      </c>
      <c r="N18113" s="12">
        <f>DATE(YEAR(Table1[[#This Row],[Order_Date]]),MONTH(Table1[[#This Row],[Order_Date]]),1)</f>
        <v>45566</v>
      </c>
    </row>
    <row r="18114" spans="1:14">
      <c r="A18114" t="s">
        <v>67</v>
      </c>
      <c r="B18114" t="s">
        <v>1089</v>
      </c>
      <c r="C18114" t="s">
        <v>1090</v>
      </c>
      <c r="D18114" t="s">
        <v>33</v>
      </c>
      <c r="E18114" t="s">
        <v>89</v>
      </c>
      <c r="F18114" t="s">
        <v>46</v>
      </c>
      <c r="G18114">
        <v>14</v>
      </c>
      <c r="H18114">
        <v>3919.73</v>
      </c>
      <c r="I18114">
        <v>54876.22</v>
      </c>
      <c r="J18114">
        <v>109</v>
      </c>
      <c r="K18114">
        <v>7</v>
      </c>
      <c r="L18114" t="s">
        <v>18</v>
      </c>
      <c r="M18114">
        <f>(Table1[[#This Row],[Current_Stock]]*Table1[[#This Row],[Unit_Price]])</f>
        <v>427250.57</v>
      </c>
      <c r="N18114" s="12">
        <f>DATE(YEAR(Table1[[#This Row],[Order_Date]]),MONTH(Table1[[#This Row],[Order_Date]]),1)</f>
        <v>45352</v>
      </c>
    </row>
    <row r="18115" spans="1:14">
      <c r="A18115" t="s">
        <v>1110</v>
      </c>
      <c r="B18115" t="s">
        <v>783</v>
      </c>
      <c r="C18115" t="s">
        <v>784</v>
      </c>
      <c r="D18115" t="s">
        <v>22</v>
      </c>
      <c r="E18115" t="s">
        <v>184</v>
      </c>
      <c r="F18115" t="s">
        <v>40</v>
      </c>
      <c r="G18115">
        <v>35</v>
      </c>
      <c r="H18115">
        <v>10193.75</v>
      </c>
      <c r="I18115">
        <v>356781.25</v>
      </c>
      <c r="J18115">
        <v>38</v>
      </c>
      <c r="K18115">
        <v>12</v>
      </c>
      <c r="L18115" t="s">
        <v>105</v>
      </c>
      <c r="M18115">
        <f>(Table1[[#This Row],[Current_Stock]]*Table1[[#This Row],[Unit_Price]])</f>
        <v>387362.5</v>
      </c>
      <c r="N18115" s="12">
        <f>DATE(YEAR(Table1[[#This Row],[Order_Date]]),MONTH(Table1[[#This Row],[Order_Date]]),1)</f>
        <v>45474</v>
      </c>
    </row>
    <row r="18116" spans="1:14">
      <c r="A18116" t="s">
        <v>733</v>
      </c>
      <c r="B18116" t="s">
        <v>559</v>
      </c>
      <c r="C18116" t="s">
        <v>560</v>
      </c>
      <c r="D18116" t="s">
        <v>183</v>
      </c>
      <c r="E18116" t="s">
        <v>104</v>
      </c>
      <c r="F18116" t="s">
        <v>46</v>
      </c>
      <c r="G18116">
        <v>14</v>
      </c>
      <c r="H18116">
        <v>4207.75</v>
      </c>
      <c r="I18116">
        <v>58908.5</v>
      </c>
      <c r="J18116">
        <v>214</v>
      </c>
      <c r="K18116">
        <v>13</v>
      </c>
      <c r="L18116" t="s">
        <v>18</v>
      </c>
      <c r="M18116">
        <f>(Table1[[#This Row],[Current_Stock]]*Table1[[#This Row],[Unit_Price]])</f>
        <v>900458.5</v>
      </c>
      <c r="N18116" s="12">
        <f>DATE(YEAR(Table1[[#This Row],[Order_Date]]),MONTH(Table1[[#This Row],[Order_Date]]),1)</f>
        <v>45292</v>
      </c>
    </row>
    <row r="18117" spans="1:14">
      <c r="A18117" t="s">
        <v>698</v>
      </c>
      <c r="B18117" t="s">
        <v>99</v>
      </c>
      <c r="C18117" t="s">
        <v>100</v>
      </c>
      <c r="D18117" t="s">
        <v>15</v>
      </c>
      <c r="E18117" t="s">
        <v>59</v>
      </c>
      <c r="F18117" t="s">
        <v>17</v>
      </c>
      <c r="G18117">
        <v>25</v>
      </c>
      <c r="H18117">
        <v>193.64</v>
      </c>
      <c r="I18117">
        <v>4841</v>
      </c>
      <c r="J18117">
        <v>187</v>
      </c>
      <c r="K18117">
        <v>2</v>
      </c>
      <c r="L18117" t="s">
        <v>18</v>
      </c>
      <c r="M18117">
        <f>(Table1[[#This Row],[Current_Stock]]*Table1[[#This Row],[Unit_Price]])</f>
        <v>36210.68</v>
      </c>
      <c r="N18117" s="12">
        <f>DATE(YEAR(Table1[[#This Row],[Order_Date]]),MONTH(Table1[[#This Row],[Order_Date]]),1)</f>
        <v>45139</v>
      </c>
    </row>
    <row r="18118" spans="1:14">
      <c r="A18118" t="s">
        <v>659</v>
      </c>
      <c r="B18118" t="s">
        <v>123</v>
      </c>
      <c r="C18118" t="s">
        <v>124</v>
      </c>
      <c r="D18118" t="s">
        <v>84</v>
      </c>
      <c r="E18118" t="s">
        <v>160</v>
      </c>
      <c r="F18118" t="s">
        <v>46</v>
      </c>
      <c r="G18118">
        <v>16</v>
      </c>
      <c r="H18118">
        <v>17652.23</v>
      </c>
      <c r="I18118">
        <v>282435.68</v>
      </c>
      <c r="J18118">
        <v>125</v>
      </c>
      <c r="K18118">
        <v>3</v>
      </c>
      <c r="L18118" t="s">
        <v>18</v>
      </c>
      <c r="M18118">
        <f>(Table1[[#This Row],[Current_Stock]]*Table1[[#This Row],[Unit_Price]])</f>
        <v>2206528.75</v>
      </c>
      <c r="N18118" s="12">
        <f>DATE(YEAR(Table1[[#This Row],[Order_Date]]),MONTH(Table1[[#This Row],[Order_Date]]),1)</f>
        <v>45139</v>
      </c>
    </row>
    <row r="18119" spans="1:14">
      <c r="A18119" t="s">
        <v>1154</v>
      </c>
      <c r="B18119" t="s">
        <v>383</v>
      </c>
      <c r="C18119" t="s">
        <v>384</v>
      </c>
      <c r="D18119" t="s">
        <v>44</v>
      </c>
      <c r="E18119" t="s">
        <v>80</v>
      </c>
      <c r="F18119" t="s">
        <v>17</v>
      </c>
      <c r="G18119">
        <v>35</v>
      </c>
      <c r="H18119">
        <v>1993.14</v>
      </c>
      <c r="I18119">
        <v>69759.899999999994</v>
      </c>
      <c r="J18119">
        <v>33</v>
      </c>
      <c r="K18119">
        <v>3</v>
      </c>
      <c r="L18119" t="s">
        <v>18</v>
      </c>
      <c r="M18119">
        <f>(Table1[[#This Row],[Current_Stock]]*Table1[[#This Row],[Unit_Price]])</f>
        <v>65773.62000000001</v>
      </c>
      <c r="N18119" s="12">
        <f>DATE(YEAR(Table1[[#This Row],[Order_Date]]),MONTH(Table1[[#This Row],[Order_Date]]),1)</f>
        <v>45444</v>
      </c>
    </row>
    <row r="18120" spans="1:14">
      <c r="A18120" t="s">
        <v>687</v>
      </c>
      <c r="B18120" t="s">
        <v>396</v>
      </c>
      <c r="C18120" t="s">
        <v>397</v>
      </c>
      <c r="D18120" t="s">
        <v>33</v>
      </c>
      <c r="E18120" t="s">
        <v>97</v>
      </c>
      <c r="F18120" t="s">
        <v>60</v>
      </c>
      <c r="G18120">
        <v>20</v>
      </c>
      <c r="H18120">
        <v>4845.58</v>
      </c>
      <c r="I18120">
        <v>96911.6</v>
      </c>
      <c r="J18120">
        <v>224</v>
      </c>
      <c r="K18120">
        <v>13</v>
      </c>
      <c r="L18120" t="s">
        <v>18</v>
      </c>
      <c r="M18120">
        <f>(Table1[[#This Row],[Current_Stock]]*Table1[[#This Row],[Unit_Price]])</f>
        <v>1085409.92</v>
      </c>
      <c r="N18120" s="12">
        <f>DATE(YEAR(Table1[[#This Row],[Order_Date]]),MONTH(Table1[[#This Row],[Order_Date]]),1)</f>
        <v>45139</v>
      </c>
    </row>
    <row r="18121" spans="1:14">
      <c r="A18121" t="s">
        <v>1000</v>
      </c>
      <c r="B18121" t="s">
        <v>767</v>
      </c>
      <c r="C18121" t="s">
        <v>768</v>
      </c>
      <c r="D18121" t="s">
        <v>84</v>
      </c>
      <c r="E18121" t="s">
        <v>184</v>
      </c>
      <c r="F18121" t="s">
        <v>46</v>
      </c>
      <c r="G18121">
        <v>11</v>
      </c>
      <c r="H18121">
        <v>14067.07</v>
      </c>
      <c r="I18121">
        <v>154737.76999999999</v>
      </c>
      <c r="J18121">
        <v>147</v>
      </c>
      <c r="K18121">
        <v>6</v>
      </c>
      <c r="L18121" t="s">
        <v>18</v>
      </c>
      <c r="M18121">
        <f>(Table1[[#This Row],[Current_Stock]]*Table1[[#This Row],[Unit_Price]])</f>
        <v>2067859.29</v>
      </c>
      <c r="N18121" s="12">
        <f>DATE(YEAR(Table1[[#This Row],[Order_Date]]),MONTH(Table1[[#This Row],[Order_Date]]),1)</f>
        <v>45170</v>
      </c>
    </row>
    <row r="18122" spans="1:14">
      <c r="A18122" t="s">
        <v>554</v>
      </c>
      <c r="B18122" t="s">
        <v>645</v>
      </c>
      <c r="C18122" t="s">
        <v>646</v>
      </c>
      <c r="D18122" t="s">
        <v>27</v>
      </c>
      <c r="E18122" t="s">
        <v>167</v>
      </c>
      <c r="F18122" t="s">
        <v>40</v>
      </c>
      <c r="G18122">
        <v>10</v>
      </c>
      <c r="H18122">
        <v>256.23</v>
      </c>
      <c r="I18122">
        <v>2562.3000000000002</v>
      </c>
      <c r="J18122">
        <v>511</v>
      </c>
      <c r="K18122">
        <v>4</v>
      </c>
      <c r="L18122" t="s">
        <v>18</v>
      </c>
      <c r="M18122">
        <f>(Table1[[#This Row],[Current_Stock]]*Table1[[#This Row],[Unit_Price]])</f>
        <v>130933.53000000001</v>
      </c>
      <c r="N18122" s="12">
        <f>DATE(YEAR(Table1[[#This Row],[Order_Date]]),MONTH(Table1[[#This Row],[Order_Date]]),1)</f>
        <v>45231</v>
      </c>
    </row>
    <row r="18123" spans="1:14">
      <c r="A18123" t="s">
        <v>1258</v>
      </c>
      <c r="B18123" t="s">
        <v>201</v>
      </c>
      <c r="C18123" t="s">
        <v>202</v>
      </c>
      <c r="D18123" t="s">
        <v>22</v>
      </c>
      <c r="E18123" t="s">
        <v>89</v>
      </c>
      <c r="F18123" t="s">
        <v>60</v>
      </c>
      <c r="G18123">
        <v>39</v>
      </c>
      <c r="H18123">
        <v>15040.22</v>
      </c>
      <c r="I18123">
        <v>586568.57999999996</v>
      </c>
      <c r="J18123">
        <v>69</v>
      </c>
      <c r="K18123">
        <v>11</v>
      </c>
      <c r="L18123" t="s">
        <v>105</v>
      </c>
      <c r="M18123">
        <f>(Table1[[#This Row],[Current_Stock]]*Table1[[#This Row],[Unit_Price]])</f>
        <v>1037775.1799999999</v>
      </c>
      <c r="N18123" s="12">
        <f>DATE(YEAR(Table1[[#This Row],[Order_Date]]),MONTH(Table1[[#This Row],[Order_Date]]),1)</f>
        <v>45413</v>
      </c>
    </row>
    <row r="18124" spans="1:14">
      <c r="A18124" t="s">
        <v>271</v>
      </c>
      <c r="B18124" t="s">
        <v>197</v>
      </c>
      <c r="C18124" t="s">
        <v>198</v>
      </c>
      <c r="D18124" t="s">
        <v>27</v>
      </c>
      <c r="E18124" t="s">
        <v>16</v>
      </c>
      <c r="F18124" t="s">
        <v>29</v>
      </c>
      <c r="G18124">
        <v>10</v>
      </c>
      <c r="H18124">
        <v>3837.79</v>
      </c>
      <c r="I18124">
        <v>38377.9</v>
      </c>
      <c r="J18124">
        <v>473</v>
      </c>
      <c r="K18124">
        <v>5</v>
      </c>
      <c r="L18124" t="s">
        <v>55</v>
      </c>
      <c r="M18124">
        <f>(Table1[[#This Row],[Current_Stock]]*Table1[[#This Row],[Unit_Price]])</f>
        <v>1815274.67</v>
      </c>
      <c r="N18124" s="12">
        <f>DATE(YEAR(Table1[[#This Row],[Order_Date]]),MONTH(Table1[[#This Row],[Order_Date]]),1)</f>
        <v>45413</v>
      </c>
    </row>
    <row r="18125" spans="1:14">
      <c r="A18125" t="s">
        <v>1059</v>
      </c>
      <c r="B18125" t="s">
        <v>71</v>
      </c>
      <c r="C18125" t="s">
        <v>72</v>
      </c>
      <c r="D18125" t="s">
        <v>15</v>
      </c>
      <c r="E18125" t="s">
        <v>104</v>
      </c>
      <c r="F18125" t="s">
        <v>17</v>
      </c>
      <c r="G18125">
        <v>16</v>
      </c>
      <c r="H18125">
        <v>25.37</v>
      </c>
      <c r="I18125">
        <v>405.92</v>
      </c>
      <c r="J18125">
        <v>169</v>
      </c>
      <c r="K18125">
        <v>5</v>
      </c>
      <c r="L18125" t="s">
        <v>18</v>
      </c>
      <c r="M18125">
        <f>(Table1[[#This Row],[Current_Stock]]*Table1[[#This Row],[Unit_Price]])</f>
        <v>4287.53</v>
      </c>
      <c r="N18125" s="12">
        <f>DATE(YEAR(Table1[[#This Row],[Order_Date]]),MONTH(Table1[[#This Row],[Order_Date]]),1)</f>
        <v>45261</v>
      </c>
    </row>
    <row r="18126" spans="1:14">
      <c r="A18126" t="s">
        <v>593</v>
      </c>
      <c r="B18126" t="s">
        <v>893</v>
      </c>
      <c r="C18126" t="s">
        <v>894</v>
      </c>
      <c r="D18126" t="s">
        <v>53</v>
      </c>
      <c r="E18126" t="s">
        <v>28</v>
      </c>
      <c r="F18126" t="s">
        <v>40</v>
      </c>
      <c r="G18126">
        <v>1</v>
      </c>
      <c r="H18126">
        <v>2422.91</v>
      </c>
      <c r="I18126">
        <v>2422.91</v>
      </c>
      <c r="J18126">
        <v>361</v>
      </c>
      <c r="K18126">
        <v>7</v>
      </c>
      <c r="L18126" t="s">
        <v>55</v>
      </c>
      <c r="M18126">
        <f>(Table1[[#This Row],[Current_Stock]]*Table1[[#This Row],[Unit_Price]])</f>
        <v>874670.50999999989</v>
      </c>
      <c r="N18126" s="12">
        <f>DATE(YEAR(Table1[[#This Row],[Order_Date]]),MONTH(Table1[[#This Row],[Order_Date]]),1)</f>
        <v>45261</v>
      </c>
    </row>
    <row r="18127" spans="1:14">
      <c r="A18127" t="s">
        <v>244</v>
      </c>
      <c r="B18127" t="s">
        <v>469</v>
      </c>
      <c r="C18127" t="s">
        <v>470</v>
      </c>
      <c r="D18127" t="s">
        <v>27</v>
      </c>
      <c r="E18127" t="s">
        <v>50</v>
      </c>
      <c r="F18127" t="s">
        <v>17</v>
      </c>
      <c r="G18127">
        <v>7</v>
      </c>
      <c r="H18127">
        <v>2432.19</v>
      </c>
      <c r="I18127">
        <v>17025.330000000002</v>
      </c>
      <c r="J18127">
        <v>367</v>
      </c>
      <c r="K18127">
        <v>2</v>
      </c>
      <c r="L18127" t="s">
        <v>18</v>
      </c>
      <c r="M18127">
        <f>(Table1[[#This Row],[Current_Stock]]*Table1[[#This Row],[Unit_Price]])</f>
        <v>892613.73</v>
      </c>
      <c r="N18127" s="12">
        <f>DATE(YEAR(Table1[[#This Row],[Order_Date]]),MONTH(Table1[[#This Row],[Order_Date]]),1)</f>
        <v>45444</v>
      </c>
    </row>
    <row r="18128" spans="1:14">
      <c r="A18128" t="s">
        <v>1021</v>
      </c>
      <c r="B18128" t="s">
        <v>197</v>
      </c>
      <c r="C18128" t="s">
        <v>198</v>
      </c>
      <c r="D18128" t="s">
        <v>27</v>
      </c>
      <c r="E18128" t="s">
        <v>73</v>
      </c>
      <c r="F18128" t="s">
        <v>40</v>
      </c>
      <c r="G18128">
        <v>4</v>
      </c>
      <c r="H18128">
        <v>4471.7700000000004</v>
      </c>
      <c r="I18128">
        <v>17887.080000000002</v>
      </c>
      <c r="J18128">
        <v>464</v>
      </c>
      <c r="K18128">
        <v>8</v>
      </c>
      <c r="L18128" t="s">
        <v>55</v>
      </c>
      <c r="M18128">
        <f>(Table1[[#This Row],[Current_Stock]]*Table1[[#This Row],[Unit_Price]])</f>
        <v>2074901.2800000003</v>
      </c>
      <c r="N18128" s="12">
        <f>DATE(YEAR(Table1[[#This Row],[Order_Date]]),MONTH(Table1[[#This Row],[Order_Date]]),1)</f>
        <v>45474</v>
      </c>
    </row>
    <row r="18129" spans="1:14">
      <c r="A18129" t="s">
        <v>695</v>
      </c>
      <c r="B18129" t="s">
        <v>860</v>
      </c>
      <c r="C18129" t="s">
        <v>861</v>
      </c>
      <c r="D18129" t="s">
        <v>44</v>
      </c>
      <c r="E18129" t="s">
        <v>251</v>
      </c>
      <c r="F18129" t="s">
        <v>17</v>
      </c>
      <c r="G18129">
        <v>65</v>
      </c>
      <c r="H18129">
        <v>266.17</v>
      </c>
      <c r="I18129">
        <v>17301.05</v>
      </c>
      <c r="J18129">
        <v>110</v>
      </c>
      <c r="K18129">
        <v>13</v>
      </c>
      <c r="L18129" t="s">
        <v>105</v>
      </c>
      <c r="M18129">
        <f>(Table1[[#This Row],[Current_Stock]]*Table1[[#This Row],[Unit_Price]])</f>
        <v>29278.7</v>
      </c>
      <c r="N18129" s="12">
        <f>DATE(YEAR(Table1[[#This Row],[Order_Date]]),MONTH(Table1[[#This Row],[Order_Date]]),1)</f>
        <v>45566</v>
      </c>
    </row>
    <row r="18130" spans="1:14">
      <c r="A18130" t="s">
        <v>331</v>
      </c>
      <c r="B18130" t="s">
        <v>744</v>
      </c>
      <c r="C18130" t="s">
        <v>745</v>
      </c>
      <c r="D18130" t="s">
        <v>44</v>
      </c>
      <c r="E18130" t="s">
        <v>113</v>
      </c>
      <c r="F18130" t="s">
        <v>29</v>
      </c>
      <c r="G18130">
        <v>39</v>
      </c>
      <c r="H18130">
        <v>1403.88</v>
      </c>
      <c r="I18130">
        <v>54751.32</v>
      </c>
      <c r="J18130">
        <v>34</v>
      </c>
      <c r="K18130">
        <v>6</v>
      </c>
      <c r="L18130" t="s">
        <v>18</v>
      </c>
      <c r="M18130">
        <f>(Table1[[#This Row],[Current_Stock]]*Table1[[#This Row],[Unit_Price]])</f>
        <v>47731.920000000006</v>
      </c>
      <c r="N18130" s="12">
        <f>DATE(YEAR(Table1[[#This Row],[Order_Date]]),MONTH(Table1[[#This Row],[Order_Date]]),1)</f>
        <v>45323</v>
      </c>
    </row>
    <row r="18131" spans="1:14">
      <c r="A18131" t="s">
        <v>1380</v>
      </c>
      <c r="B18131" t="s">
        <v>785</v>
      </c>
      <c r="C18131" t="s">
        <v>786</v>
      </c>
      <c r="D18131" t="s">
        <v>15</v>
      </c>
      <c r="E18131" t="s">
        <v>189</v>
      </c>
      <c r="F18131" t="s">
        <v>17</v>
      </c>
      <c r="G18131">
        <v>11</v>
      </c>
      <c r="H18131">
        <v>400.42</v>
      </c>
      <c r="I18131">
        <v>4404.62</v>
      </c>
      <c r="J18131">
        <v>133</v>
      </c>
      <c r="K18131">
        <v>12</v>
      </c>
      <c r="L18131" t="s">
        <v>18</v>
      </c>
      <c r="M18131">
        <f>(Table1[[#This Row],[Current_Stock]]*Table1[[#This Row],[Unit_Price]])</f>
        <v>53255.86</v>
      </c>
      <c r="N18131" s="12">
        <f>DATE(YEAR(Table1[[#This Row],[Order_Date]]),MONTH(Table1[[#This Row],[Order_Date]]),1)</f>
        <v>44986</v>
      </c>
    </row>
    <row r="18132" spans="1:14">
      <c r="A18132" t="s">
        <v>1381</v>
      </c>
      <c r="B18132" t="s">
        <v>1101</v>
      </c>
      <c r="C18132" t="s">
        <v>1102</v>
      </c>
      <c r="D18132" t="s">
        <v>84</v>
      </c>
      <c r="E18132" t="s">
        <v>50</v>
      </c>
      <c r="F18132" t="s">
        <v>60</v>
      </c>
      <c r="G18132">
        <v>10</v>
      </c>
      <c r="H18132">
        <v>4992.76</v>
      </c>
      <c r="I18132">
        <v>49927.6</v>
      </c>
      <c r="J18132">
        <v>163</v>
      </c>
      <c r="K18132">
        <v>10</v>
      </c>
      <c r="L18132" t="s">
        <v>18</v>
      </c>
      <c r="M18132">
        <f>(Table1[[#This Row],[Current_Stock]]*Table1[[#This Row],[Unit_Price]])</f>
        <v>813819.88</v>
      </c>
      <c r="N18132" s="12">
        <f>DATE(YEAR(Table1[[#This Row],[Order_Date]]),MONTH(Table1[[#This Row],[Order_Date]]),1)</f>
        <v>45261</v>
      </c>
    </row>
    <row r="18133" spans="1:14">
      <c r="A18133" t="s">
        <v>1373</v>
      </c>
      <c r="B18133" t="s">
        <v>432</v>
      </c>
      <c r="C18133" t="s">
        <v>433</v>
      </c>
      <c r="D18133" t="s">
        <v>96</v>
      </c>
      <c r="E18133" t="s">
        <v>39</v>
      </c>
      <c r="F18133" t="s">
        <v>60</v>
      </c>
      <c r="G18133">
        <v>1</v>
      </c>
      <c r="H18133">
        <v>2679.16</v>
      </c>
      <c r="I18133">
        <v>2679.16</v>
      </c>
      <c r="J18133">
        <v>428</v>
      </c>
      <c r="K18133">
        <v>7</v>
      </c>
      <c r="L18133" t="s">
        <v>18</v>
      </c>
      <c r="M18133">
        <f>(Table1[[#This Row],[Current_Stock]]*Table1[[#This Row],[Unit_Price]])</f>
        <v>1146680.48</v>
      </c>
      <c r="N18133" s="12">
        <f>DATE(YEAR(Table1[[#This Row],[Order_Date]]),MONTH(Table1[[#This Row],[Order_Date]]),1)</f>
        <v>45261</v>
      </c>
    </row>
    <row r="18134" spans="1:14">
      <c r="A18134" t="s">
        <v>1056</v>
      </c>
      <c r="B18134" t="s">
        <v>934</v>
      </c>
      <c r="C18134" t="s">
        <v>935</v>
      </c>
      <c r="D18134" t="s">
        <v>84</v>
      </c>
      <c r="E18134" t="s">
        <v>34</v>
      </c>
      <c r="F18134" t="s">
        <v>60</v>
      </c>
      <c r="G18134">
        <v>14</v>
      </c>
      <c r="H18134">
        <v>13637.85</v>
      </c>
      <c r="I18134">
        <v>190929.9</v>
      </c>
      <c r="J18134">
        <v>238</v>
      </c>
      <c r="K18134">
        <v>5</v>
      </c>
      <c r="L18134" t="s">
        <v>18</v>
      </c>
      <c r="M18134">
        <f>(Table1[[#This Row],[Current_Stock]]*Table1[[#This Row],[Unit_Price]])</f>
        <v>3245808.3000000003</v>
      </c>
      <c r="N18134" s="12">
        <f>DATE(YEAR(Table1[[#This Row],[Order_Date]]),MONTH(Table1[[#This Row],[Order_Date]]),1)</f>
        <v>45200</v>
      </c>
    </row>
    <row r="18135" spans="1:14">
      <c r="A18135" t="s">
        <v>331</v>
      </c>
      <c r="B18135" t="s">
        <v>1070</v>
      </c>
      <c r="C18135" t="s">
        <v>1071</v>
      </c>
      <c r="D18135" t="s">
        <v>22</v>
      </c>
      <c r="E18135" t="s">
        <v>54</v>
      </c>
      <c r="F18135" t="s">
        <v>46</v>
      </c>
      <c r="G18135">
        <v>41</v>
      </c>
      <c r="H18135">
        <v>11599.52</v>
      </c>
      <c r="I18135">
        <v>475580.32</v>
      </c>
      <c r="J18135">
        <v>36</v>
      </c>
      <c r="K18135">
        <v>11</v>
      </c>
      <c r="L18135" t="s">
        <v>105</v>
      </c>
      <c r="M18135">
        <f>(Table1[[#This Row],[Current_Stock]]*Table1[[#This Row],[Unit_Price]])</f>
        <v>417582.72000000003</v>
      </c>
      <c r="N18135" s="12">
        <f>DATE(YEAR(Table1[[#This Row],[Order_Date]]),MONTH(Table1[[#This Row],[Order_Date]]),1)</f>
        <v>45323</v>
      </c>
    </row>
    <row r="18136" spans="1:14">
      <c r="A18136" t="s">
        <v>1123</v>
      </c>
      <c r="B18136" t="s">
        <v>401</v>
      </c>
      <c r="C18136" t="s">
        <v>402</v>
      </c>
      <c r="D18136" t="s">
        <v>33</v>
      </c>
      <c r="E18136" t="s">
        <v>160</v>
      </c>
      <c r="F18136" t="s">
        <v>17</v>
      </c>
      <c r="G18136">
        <v>24</v>
      </c>
      <c r="H18136">
        <v>3119.72</v>
      </c>
      <c r="I18136">
        <v>74873.279999999999</v>
      </c>
      <c r="J18136">
        <v>110</v>
      </c>
      <c r="K18136">
        <v>13</v>
      </c>
      <c r="L18136" t="s">
        <v>18</v>
      </c>
      <c r="M18136">
        <f>(Table1[[#This Row],[Current_Stock]]*Table1[[#This Row],[Unit_Price]])</f>
        <v>343169.19999999995</v>
      </c>
      <c r="N18136" s="12">
        <f>DATE(YEAR(Table1[[#This Row],[Order_Date]]),MONTH(Table1[[#This Row],[Order_Date]]),1)</f>
        <v>45444</v>
      </c>
    </row>
    <row r="18137" spans="1:14">
      <c r="A18137" t="s">
        <v>1332</v>
      </c>
      <c r="B18137" t="s">
        <v>57</v>
      </c>
      <c r="C18137" t="s">
        <v>58</v>
      </c>
      <c r="D18137" t="s">
        <v>38</v>
      </c>
      <c r="E18137" t="s">
        <v>269</v>
      </c>
      <c r="F18137" t="s">
        <v>60</v>
      </c>
      <c r="G18137">
        <v>15</v>
      </c>
      <c r="H18137">
        <v>3696.56</v>
      </c>
      <c r="I18137">
        <v>55448.4</v>
      </c>
      <c r="J18137">
        <v>139</v>
      </c>
      <c r="K18137">
        <v>6</v>
      </c>
      <c r="L18137" t="s">
        <v>18</v>
      </c>
      <c r="M18137">
        <f>(Table1[[#This Row],[Current_Stock]]*Table1[[#This Row],[Unit_Price]])</f>
        <v>513821.83999999997</v>
      </c>
      <c r="N18137" s="12">
        <f>DATE(YEAR(Table1[[#This Row],[Order_Date]]),MONTH(Table1[[#This Row],[Order_Date]]),1)</f>
        <v>45413</v>
      </c>
    </row>
    <row r="18138" spans="1:14">
      <c r="A18138" t="s">
        <v>1044</v>
      </c>
      <c r="B18138" t="s">
        <v>660</v>
      </c>
      <c r="C18138" t="s">
        <v>661</v>
      </c>
      <c r="D18138" t="s">
        <v>15</v>
      </c>
      <c r="E18138" t="s">
        <v>85</v>
      </c>
      <c r="F18138" t="s">
        <v>60</v>
      </c>
      <c r="G18138">
        <v>24</v>
      </c>
      <c r="H18138">
        <v>357.74</v>
      </c>
      <c r="I18138">
        <v>8585.76</v>
      </c>
      <c r="J18138">
        <v>220</v>
      </c>
      <c r="K18138">
        <v>13</v>
      </c>
      <c r="L18138" t="s">
        <v>18</v>
      </c>
      <c r="M18138">
        <f>(Table1[[#This Row],[Current_Stock]]*Table1[[#This Row],[Unit_Price]])</f>
        <v>78702.8</v>
      </c>
      <c r="N18138" s="12">
        <f>DATE(YEAR(Table1[[#This Row],[Order_Date]]),MONTH(Table1[[#This Row],[Order_Date]]),1)</f>
        <v>45261</v>
      </c>
    </row>
    <row r="18139" spans="1:14">
      <c r="A18139" t="s">
        <v>1243</v>
      </c>
      <c r="B18139" t="s">
        <v>393</v>
      </c>
      <c r="C18139" t="s">
        <v>394</v>
      </c>
      <c r="D18139" t="s">
        <v>33</v>
      </c>
      <c r="E18139" t="s">
        <v>184</v>
      </c>
      <c r="F18139" t="s">
        <v>29</v>
      </c>
      <c r="G18139">
        <v>14</v>
      </c>
      <c r="H18139">
        <v>4557.6400000000003</v>
      </c>
      <c r="I18139">
        <v>63806.96</v>
      </c>
      <c r="J18139">
        <v>176</v>
      </c>
      <c r="K18139">
        <v>10</v>
      </c>
      <c r="L18139" t="s">
        <v>18</v>
      </c>
      <c r="M18139">
        <f>(Table1[[#This Row],[Current_Stock]]*Table1[[#This Row],[Unit_Price]])</f>
        <v>802144.64</v>
      </c>
      <c r="N18139" s="12">
        <f>DATE(YEAR(Table1[[#This Row],[Order_Date]]),MONTH(Table1[[#This Row],[Order_Date]]),1)</f>
        <v>45383</v>
      </c>
    </row>
    <row r="18140" spans="1:14">
      <c r="A18140" t="s">
        <v>1180</v>
      </c>
      <c r="B18140" t="s">
        <v>986</v>
      </c>
      <c r="C18140" t="s">
        <v>987</v>
      </c>
      <c r="D18140" t="s">
        <v>84</v>
      </c>
      <c r="E18140" t="s">
        <v>184</v>
      </c>
      <c r="F18140" t="s">
        <v>60</v>
      </c>
      <c r="G18140">
        <v>9</v>
      </c>
      <c r="H18140">
        <v>18406.310000000001</v>
      </c>
      <c r="I18140">
        <v>165656.79</v>
      </c>
      <c r="J18140">
        <v>139</v>
      </c>
      <c r="K18140">
        <v>14</v>
      </c>
      <c r="L18140" t="s">
        <v>18</v>
      </c>
      <c r="M18140">
        <f>(Table1[[#This Row],[Current_Stock]]*Table1[[#This Row],[Unit_Price]])</f>
        <v>2558477.0900000003</v>
      </c>
      <c r="N18140" s="12">
        <f>DATE(YEAR(Table1[[#This Row],[Order_Date]]),MONTH(Table1[[#This Row],[Order_Date]]),1)</f>
        <v>45200</v>
      </c>
    </row>
    <row r="18141" spans="1:14">
      <c r="A18141" t="s">
        <v>122</v>
      </c>
      <c r="B18141" t="s">
        <v>209</v>
      </c>
      <c r="C18141" t="s">
        <v>210</v>
      </c>
      <c r="D18141" t="s">
        <v>38</v>
      </c>
      <c r="E18141" t="s">
        <v>39</v>
      </c>
      <c r="F18141" t="s">
        <v>17</v>
      </c>
      <c r="G18141">
        <v>19</v>
      </c>
      <c r="H18141">
        <v>202.43</v>
      </c>
      <c r="I18141">
        <v>3846.17</v>
      </c>
      <c r="J18141">
        <v>247</v>
      </c>
      <c r="K18141">
        <v>3</v>
      </c>
      <c r="L18141" t="s">
        <v>18</v>
      </c>
      <c r="M18141">
        <f>(Table1[[#This Row],[Current_Stock]]*Table1[[#This Row],[Unit_Price]])</f>
        <v>50000.21</v>
      </c>
      <c r="N18141" s="12">
        <f>DATE(YEAR(Table1[[#This Row],[Order_Date]]),MONTH(Table1[[#This Row],[Order_Date]]),1)</f>
        <v>45261</v>
      </c>
    </row>
    <row r="18142" spans="1:14">
      <c r="A18142" t="s">
        <v>1206</v>
      </c>
      <c r="B18142" t="s">
        <v>670</v>
      </c>
      <c r="C18142" t="s">
        <v>671</v>
      </c>
      <c r="D18142" t="s">
        <v>22</v>
      </c>
      <c r="E18142" t="s">
        <v>16</v>
      </c>
      <c r="F18142" t="s">
        <v>60</v>
      </c>
      <c r="G18142">
        <v>29</v>
      </c>
      <c r="H18142">
        <v>846.14</v>
      </c>
      <c r="I18142">
        <v>24538.06</v>
      </c>
      <c r="J18142">
        <v>36</v>
      </c>
      <c r="K18142">
        <v>12</v>
      </c>
      <c r="L18142" t="s">
        <v>18</v>
      </c>
      <c r="M18142">
        <f>(Table1[[#This Row],[Current_Stock]]*Table1[[#This Row],[Unit_Price]])</f>
        <v>30461.040000000001</v>
      </c>
      <c r="N18142" s="12">
        <f>DATE(YEAR(Table1[[#This Row],[Order_Date]]),MONTH(Table1[[#This Row],[Order_Date]]),1)</f>
        <v>44927</v>
      </c>
    </row>
    <row r="18143" spans="1:14">
      <c r="A18143" t="s">
        <v>1173</v>
      </c>
      <c r="B18143" t="s">
        <v>904</v>
      </c>
      <c r="C18143" t="s">
        <v>905</v>
      </c>
      <c r="D18143" t="s">
        <v>84</v>
      </c>
      <c r="E18143" t="s">
        <v>330</v>
      </c>
      <c r="F18143" t="s">
        <v>17</v>
      </c>
      <c r="G18143">
        <v>10</v>
      </c>
      <c r="H18143">
        <v>21849.26</v>
      </c>
      <c r="I18143">
        <v>218492.6</v>
      </c>
      <c r="J18143">
        <v>96</v>
      </c>
      <c r="K18143">
        <v>7</v>
      </c>
      <c r="L18143" t="s">
        <v>18</v>
      </c>
      <c r="M18143">
        <f>(Table1[[#This Row],[Current_Stock]]*Table1[[#This Row],[Unit_Price]])</f>
        <v>2097528.96</v>
      </c>
      <c r="N18143" s="12">
        <f>DATE(YEAR(Table1[[#This Row],[Order_Date]]),MONTH(Table1[[#This Row],[Order_Date]]),1)</f>
        <v>45566</v>
      </c>
    </row>
    <row r="18144" spans="1:14">
      <c r="A18144" t="s">
        <v>937</v>
      </c>
      <c r="B18144" t="s">
        <v>775</v>
      </c>
      <c r="C18144" t="s">
        <v>776</v>
      </c>
      <c r="D18144" t="s">
        <v>15</v>
      </c>
      <c r="E18144" t="s">
        <v>113</v>
      </c>
      <c r="F18144" t="s">
        <v>60</v>
      </c>
      <c r="G18144">
        <v>19</v>
      </c>
      <c r="H18144">
        <v>259.41000000000003</v>
      </c>
      <c r="I18144">
        <v>4928.79</v>
      </c>
      <c r="J18144">
        <v>127</v>
      </c>
      <c r="K18144">
        <v>4</v>
      </c>
      <c r="L18144" t="s">
        <v>18</v>
      </c>
      <c r="M18144">
        <f>(Table1[[#This Row],[Current_Stock]]*Table1[[#This Row],[Unit_Price]])</f>
        <v>32945.07</v>
      </c>
      <c r="N18144" s="12">
        <f>DATE(YEAR(Table1[[#This Row],[Order_Date]]),MONTH(Table1[[#This Row],[Order_Date]]),1)</f>
        <v>45413</v>
      </c>
    </row>
    <row r="18145" spans="1:14">
      <c r="A18145" t="s">
        <v>1045</v>
      </c>
      <c r="B18145" t="s">
        <v>882</v>
      </c>
      <c r="C18145" t="s">
        <v>883</v>
      </c>
      <c r="D18145" t="s">
        <v>22</v>
      </c>
      <c r="E18145" t="s">
        <v>50</v>
      </c>
      <c r="F18145" t="s">
        <v>40</v>
      </c>
      <c r="G18145">
        <v>44</v>
      </c>
      <c r="H18145">
        <v>17883.5</v>
      </c>
      <c r="I18145">
        <v>786874</v>
      </c>
      <c r="J18145">
        <v>113</v>
      </c>
      <c r="K18145">
        <v>8</v>
      </c>
      <c r="L18145" t="s">
        <v>18</v>
      </c>
      <c r="M18145">
        <f>(Table1[[#This Row],[Current_Stock]]*Table1[[#This Row],[Unit_Price]])</f>
        <v>2020835.5</v>
      </c>
      <c r="N18145" s="12">
        <f>DATE(YEAR(Table1[[#This Row],[Order_Date]]),MONTH(Table1[[#This Row],[Order_Date]]),1)</f>
        <v>45323</v>
      </c>
    </row>
    <row r="18146" spans="1:14">
      <c r="A18146" t="s">
        <v>639</v>
      </c>
      <c r="B18146" t="s">
        <v>65</v>
      </c>
      <c r="C18146" t="s">
        <v>66</v>
      </c>
      <c r="D18146" t="s">
        <v>38</v>
      </c>
      <c r="E18146" t="s">
        <v>160</v>
      </c>
      <c r="F18146" t="s">
        <v>29</v>
      </c>
      <c r="G18146">
        <v>9</v>
      </c>
      <c r="H18146">
        <v>4207.33</v>
      </c>
      <c r="I18146">
        <v>37865.97</v>
      </c>
      <c r="J18146">
        <v>207</v>
      </c>
      <c r="K18146">
        <v>12</v>
      </c>
      <c r="L18146" t="s">
        <v>18</v>
      </c>
      <c r="M18146">
        <f>(Table1[[#This Row],[Current_Stock]]*Table1[[#This Row],[Unit_Price]])</f>
        <v>870917.30999999994</v>
      </c>
      <c r="N18146" s="12">
        <f>DATE(YEAR(Table1[[#This Row],[Order_Date]]),MONTH(Table1[[#This Row],[Order_Date]]),1)</f>
        <v>45047</v>
      </c>
    </row>
    <row r="18147" spans="1:14">
      <c r="A18147" t="s">
        <v>1271</v>
      </c>
      <c r="B18147" t="s">
        <v>1092</v>
      </c>
      <c r="C18147" t="s">
        <v>1093</v>
      </c>
      <c r="D18147" t="s">
        <v>96</v>
      </c>
      <c r="E18147" t="s">
        <v>104</v>
      </c>
      <c r="F18147" t="s">
        <v>17</v>
      </c>
      <c r="G18147">
        <v>4</v>
      </c>
      <c r="H18147">
        <v>143.25</v>
      </c>
      <c r="I18147">
        <v>573</v>
      </c>
      <c r="J18147">
        <v>278</v>
      </c>
      <c r="K18147">
        <v>14</v>
      </c>
      <c r="L18147" t="s">
        <v>55</v>
      </c>
      <c r="M18147">
        <f>(Table1[[#This Row],[Current_Stock]]*Table1[[#This Row],[Unit_Price]])</f>
        <v>39823.5</v>
      </c>
      <c r="N18147" s="12">
        <f>DATE(YEAR(Table1[[#This Row],[Order_Date]]),MONTH(Table1[[#This Row],[Order_Date]]),1)</f>
        <v>45352</v>
      </c>
    </row>
    <row r="18148" spans="1:14">
      <c r="A18148" t="s">
        <v>1382</v>
      </c>
      <c r="B18148" t="s">
        <v>299</v>
      </c>
      <c r="C18148" t="s">
        <v>300</v>
      </c>
      <c r="D18148" t="s">
        <v>84</v>
      </c>
      <c r="E18148" t="s">
        <v>184</v>
      </c>
      <c r="F18148" t="s">
        <v>29</v>
      </c>
      <c r="G18148">
        <v>20</v>
      </c>
      <c r="H18148">
        <v>23525.68</v>
      </c>
      <c r="I18148">
        <v>470513.6</v>
      </c>
      <c r="J18148">
        <v>202</v>
      </c>
      <c r="K18148">
        <v>8</v>
      </c>
      <c r="L18148" t="s">
        <v>18</v>
      </c>
      <c r="M18148">
        <f>(Table1[[#This Row],[Current_Stock]]*Table1[[#This Row],[Unit_Price]])</f>
        <v>4752187.3600000003</v>
      </c>
      <c r="N18148" s="12">
        <f>DATE(YEAR(Table1[[#This Row],[Order_Date]]),MONTH(Table1[[#This Row],[Order_Date]]),1)</f>
        <v>44927</v>
      </c>
    </row>
    <row r="18149" spans="1:14">
      <c r="A18149" t="s">
        <v>301</v>
      </c>
      <c r="B18149" t="s">
        <v>726</v>
      </c>
      <c r="C18149" t="s">
        <v>727</v>
      </c>
      <c r="D18149" t="s">
        <v>96</v>
      </c>
      <c r="E18149" t="s">
        <v>113</v>
      </c>
      <c r="F18149" t="s">
        <v>17</v>
      </c>
      <c r="G18149">
        <v>5</v>
      </c>
      <c r="H18149">
        <v>200.81</v>
      </c>
      <c r="I18149">
        <v>1004.05</v>
      </c>
      <c r="J18149">
        <v>512</v>
      </c>
      <c r="K18149">
        <v>12</v>
      </c>
      <c r="L18149" t="s">
        <v>18</v>
      </c>
      <c r="M18149">
        <f>(Table1[[#This Row],[Current_Stock]]*Table1[[#This Row],[Unit_Price]])</f>
        <v>102814.72</v>
      </c>
      <c r="N18149" s="12">
        <f>DATE(YEAR(Table1[[#This Row],[Order_Date]]),MONTH(Table1[[#This Row],[Order_Date]]),1)</f>
        <v>44986</v>
      </c>
    </row>
    <row r="18150" spans="1:14">
      <c r="A18150" t="s">
        <v>1182</v>
      </c>
      <c r="B18150" t="s">
        <v>977</v>
      </c>
      <c r="C18150" t="s">
        <v>978</v>
      </c>
      <c r="D18150" t="s">
        <v>96</v>
      </c>
      <c r="E18150" t="s">
        <v>269</v>
      </c>
      <c r="F18150" t="s">
        <v>29</v>
      </c>
      <c r="G18150">
        <v>7</v>
      </c>
      <c r="H18150">
        <v>4642.53</v>
      </c>
      <c r="I18150">
        <v>32497.71</v>
      </c>
      <c r="J18150">
        <v>572</v>
      </c>
      <c r="K18150">
        <v>11</v>
      </c>
      <c r="L18150" t="s">
        <v>18</v>
      </c>
      <c r="M18150">
        <f>(Table1[[#This Row],[Current_Stock]]*Table1[[#This Row],[Unit_Price]])</f>
        <v>2655527.1599999997</v>
      </c>
      <c r="N18150" s="12">
        <f>DATE(YEAR(Table1[[#This Row],[Order_Date]]),MONTH(Table1[[#This Row],[Order_Date]]),1)</f>
        <v>45323</v>
      </c>
    </row>
    <row r="18151" spans="1:14">
      <c r="A18151" t="s">
        <v>1097</v>
      </c>
      <c r="B18151" t="s">
        <v>626</v>
      </c>
      <c r="C18151" t="s">
        <v>627</v>
      </c>
      <c r="D18151" t="s">
        <v>44</v>
      </c>
      <c r="E18151" t="s">
        <v>243</v>
      </c>
      <c r="F18151" t="s">
        <v>46</v>
      </c>
      <c r="G18151">
        <v>44</v>
      </c>
      <c r="H18151">
        <v>4666.6400000000003</v>
      </c>
      <c r="I18151">
        <v>205332.16</v>
      </c>
      <c r="J18151">
        <v>82</v>
      </c>
      <c r="K18151">
        <v>4</v>
      </c>
      <c r="L18151" t="s">
        <v>18</v>
      </c>
      <c r="M18151">
        <f>(Table1[[#This Row],[Current_Stock]]*Table1[[#This Row],[Unit_Price]])</f>
        <v>382664.48000000004</v>
      </c>
      <c r="N18151" s="12">
        <f>DATE(YEAR(Table1[[#This Row],[Order_Date]]),MONTH(Table1[[#This Row],[Order_Date]]),1)</f>
        <v>44958</v>
      </c>
    </row>
    <row r="18152" spans="1:14">
      <c r="A18152" t="s">
        <v>1193</v>
      </c>
      <c r="B18152" t="s">
        <v>913</v>
      </c>
      <c r="C18152" t="s">
        <v>914</v>
      </c>
      <c r="D18152" t="s">
        <v>33</v>
      </c>
      <c r="E18152" t="s">
        <v>211</v>
      </c>
      <c r="F18152" t="s">
        <v>46</v>
      </c>
      <c r="G18152">
        <v>12</v>
      </c>
      <c r="H18152">
        <v>2524.85</v>
      </c>
      <c r="I18152">
        <v>30298.2</v>
      </c>
      <c r="J18152">
        <v>247</v>
      </c>
      <c r="K18152">
        <v>12</v>
      </c>
      <c r="L18152" t="s">
        <v>18</v>
      </c>
      <c r="M18152">
        <f>(Table1[[#This Row],[Current_Stock]]*Table1[[#This Row],[Unit_Price]])</f>
        <v>623637.94999999995</v>
      </c>
      <c r="N18152" s="12">
        <f>DATE(YEAR(Table1[[#This Row],[Order_Date]]),MONTH(Table1[[#This Row],[Order_Date]]),1)</f>
        <v>45139</v>
      </c>
    </row>
    <row r="18153" spans="1:14">
      <c r="A18153" t="s">
        <v>449</v>
      </c>
      <c r="B18153" t="s">
        <v>1034</v>
      </c>
      <c r="C18153" t="s">
        <v>1035</v>
      </c>
      <c r="D18153" t="s">
        <v>84</v>
      </c>
      <c r="E18153" t="s">
        <v>45</v>
      </c>
      <c r="F18153" t="s">
        <v>40</v>
      </c>
      <c r="G18153">
        <v>19</v>
      </c>
      <c r="H18153">
        <v>12985.94</v>
      </c>
      <c r="I18153">
        <v>246732.86</v>
      </c>
      <c r="J18153">
        <v>220</v>
      </c>
      <c r="K18153">
        <v>7</v>
      </c>
      <c r="L18153" t="s">
        <v>18</v>
      </c>
      <c r="M18153">
        <f>(Table1[[#This Row],[Current_Stock]]*Table1[[#This Row],[Unit_Price]])</f>
        <v>2856906.8000000003</v>
      </c>
      <c r="N18153" s="12">
        <f>DATE(YEAR(Table1[[#This Row],[Order_Date]]),MONTH(Table1[[#This Row],[Order_Date]]),1)</f>
        <v>45047</v>
      </c>
    </row>
    <row r="18154" spans="1:14">
      <c r="A18154" t="s">
        <v>140</v>
      </c>
      <c r="B18154" t="s">
        <v>222</v>
      </c>
      <c r="C18154" t="s">
        <v>223</v>
      </c>
      <c r="D18154" t="s">
        <v>53</v>
      </c>
      <c r="E18154" t="s">
        <v>282</v>
      </c>
      <c r="F18154" t="s">
        <v>46</v>
      </c>
      <c r="G18154">
        <v>8</v>
      </c>
      <c r="H18154">
        <v>1699.13</v>
      </c>
      <c r="I18154">
        <v>13593.04</v>
      </c>
      <c r="J18154">
        <v>571</v>
      </c>
      <c r="K18154">
        <v>11</v>
      </c>
      <c r="L18154" t="s">
        <v>55</v>
      </c>
      <c r="M18154">
        <f>(Table1[[#This Row],[Current_Stock]]*Table1[[#This Row],[Unit_Price]])</f>
        <v>970203.2300000001</v>
      </c>
      <c r="N18154" s="12">
        <f>DATE(YEAR(Table1[[#This Row],[Order_Date]]),MONTH(Table1[[#This Row],[Order_Date]]),1)</f>
        <v>45474</v>
      </c>
    </row>
    <row r="18155" spans="1:14">
      <c r="A18155" t="s">
        <v>1241</v>
      </c>
      <c r="B18155" t="s">
        <v>1092</v>
      </c>
      <c r="C18155" t="s">
        <v>1093</v>
      </c>
      <c r="D18155" t="s">
        <v>96</v>
      </c>
      <c r="E18155" t="s">
        <v>113</v>
      </c>
      <c r="F18155" t="s">
        <v>29</v>
      </c>
      <c r="G18155">
        <v>9</v>
      </c>
      <c r="H18155">
        <v>1416.45</v>
      </c>
      <c r="I18155">
        <v>12748.05</v>
      </c>
      <c r="J18155">
        <v>398</v>
      </c>
      <c r="K18155">
        <v>13</v>
      </c>
      <c r="L18155" t="s">
        <v>55</v>
      </c>
      <c r="M18155">
        <f>(Table1[[#This Row],[Current_Stock]]*Table1[[#This Row],[Unit_Price]])</f>
        <v>563747.1</v>
      </c>
      <c r="N18155" s="12">
        <f>DATE(YEAR(Table1[[#This Row],[Order_Date]]),MONTH(Table1[[#This Row],[Order_Date]]),1)</f>
        <v>45261</v>
      </c>
    </row>
    <row r="18156" spans="1:14">
      <c r="A18156" t="s">
        <v>985</v>
      </c>
      <c r="B18156" t="s">
        <v>102</v>
      </c>
      <c r="C18156" t="s">
        <v>103</v>
      </c>
      <c r="D18156" t="s">
        <v>22</v>
      </c>
      <c r="E18156" t="s">
        <v>109</v>
      </c>
      <c r="F18156" t="s">
        <v>60</v>
      </c>
      <c r="G18156">
        <v>34</v>
      </c>
      <c r="H18156">
        <v>2205.62</v>
      </c>
      <c r="I18156">
        <v>74991.08</v>
      </c>
      <c r="J18156">
        <v>112</v>
      </c>
      <c r="K18156">
        <v>2</v>
      </c>
      <c r="L18156" t="s">
        <v>105</v>
      </c>
      <c r="M18156">
        <f>(Table1[[#This Row],[Current_Stock]]*Table1[[#This Row],[Unit_Price]])</f>
        <v>247029.44</v>
      </c>
      <c r="N18156" s="12">
        <f>DATE(YEAR(Table1[[#This Row],[Order_Date]]),MONTH(Table1[[#This Row],[Order_Date]]),1)</f>
        <v>45078</v>
      </c>
    </row>
    <row r="18157" spans="1:14">
      <c r="A18157" t="s">
        <v>1175</v>
      </c>
      <c r="B18157" t="s">
        <v>36</v>
      </c>
      <c r="C18157" t="s">
        <v>37</v>
      </c>
      <c r="D18157" t="s">
        <v>38</v>
      </c>
      <c r="E18157" t="s">
        <v>45</v>
      </c>
      <c r="F18157" t="s">
        <v>29</v>
      </c>
      <c r="G18157">
        <v>19</v>
      </c>
      <c r="H18157">
        <v>1185.27</v>
      </c>
      <c r="I18157">
        <v>22520.13</v>
      </c>
      <c r="J18157">
        <v>81</v>
      </c>
      <c r="K18157">
        <v>12</v>
      </c>
      <c r="L18157" t="s">
        <v>18</v>
      </c>
      <c r="M18157">
        <f>(Table1[[#This Row],[Current_Stock]]*Table1[[#This Row],[Unit_Price]])</f>
        <v>96006.87</v>
      </c>
      <c r="N18157" s="12">
        <f>DATE(YEAR(Table1[[#This Row],[Order_Date]]),MONTH(Table1[[#This Row],[Order_Date]]),1)</f>
        <v>44958</v>
      </c>
    </row>
    <row r="18158" spans="1:14">
      <c r="A18158" t="s">
        <v>641</v>
      </c>
      <c r="B18158" t="s">
        <v>94</v>
      </c>
      <c r="C18158" t="s">
        <v>95</v>
      </c>
      <c r="D18158" t="s">
        <v>96</v>
      </c>
      <c r="E18158" t="s">
        <v>243</v>
      </c>
      <c r="F18158" t="s">
        <v>17</v>
      </c>
      <c r="G18158">
        <v>2</v>
      </c>
      <c r="H18158">
        <v>3275.66</v>
      </c>
      <c r="I18158">
        <v>6551.32</v>
      </c>
      <c r="J18158">
        <v>543</v>
      </c>
      <c r="K18158">
        <v>4</v>
      </c>
      <c r="L18158" t="s">
        <v>18</v>
      </c>
      <c r="M18158">
        <f>(Table1[[#This Row],[Current_Stock]]*Table1[[#This Row],[Unit_Price]])</f>
        <v>1778683.38</v>
      </c>
      <c r="N18158" s="12">
        <f>DATE(YEAR(Table1[[#This Row],[Order_Date]]),MONTH(Table1[[#This Row],[Order_Date]]),1)</f>
        <v>45200</v>
      </c>
    </row>
    <row r="18159" spans="1:14">
      <c r="A18159" t="s">
        <v>1103</v>
      </c>
      <c r="B18159" t="s">
        <v>117</v>
      </c>
      <c r="C18159" t="s">
        <v>118</v>
      </c>
      <c r="D18159" t="s">
        <v>53</v>
      </c>
      <c r="E18159" t="s">
        <v>34</v>
      </c>
      <c r="F18159" t="s">
        <v>29</v>
      </c>
      <c r="G18159">
        <v>1</v>
      </c>
      <c r="H18159">
        <v>217.76</v>
      </c>
      <c r="I18159">
        <v>217.76</v>
      </c>
      <c r="J18159">
        <v>347</v>
      </c>
      <c r="K18159">
        <v>2</v>
      </c>
      <c r="L18159" t="s">
        <v>55</v>
      </c>
      <c r="M18159">
        <f>(Table1[[#This Row],[Current_Stock]]*Table1[[#This Row],[Unit_Price]])</f>
        <v>75562.720000000001</v>
      </c>
      <c r="N18159" s="12">
        <f>DATE(YEAR(Table1[[#This Row],[Order_Date]]),MONTH(Table1[[#This Row],[Order_Date]]),1)</f>
        <v>44927</v>
      </c>
    </row>
    <row r="18160" spans="1:14">
      <c r="A18160" t="s">
        <v>98</v>
      </c>
      <c r="B18160" t="s">
        <v>20</v>
      </c>
      <c r="C18160" t="s">
        <v>21</v>
      </c>
      <c r="D18160" t="s">
        <v>22</v>
      </c>
      <c r="E18160" t="s">
        <v>173</v>
      </c>
      <c r="F18160" t="s">
        <v>29</v>
      </c>
      <c r="G18160">
        <v>27</v>
      </c>
      <c r="H18160">
        <v>14260.03</v>
      </c>
      <c r="I18160">
        <v>385020.81</v>
      </c>
      <c r="J18160">
        <v>31</v>
      </c>
      <c r="K18160">
        <v>6</v>
      </c>
      <c r="L18160" t="s">
        <v>105</v>
      </c>
      <c r="M18160">
        <f>(Table1[[#This Row],[Current_Stock]]*Table1[[#This Row],[Unit_Price]])</f>
        <v>442060.93</v>
      </c>
      <c r="N18160" s="12">
        <f>DATE(YEAR(Table1[[#This Row],[Order_Date]]),MONTH(Table1[[#This Row],[Order_Date]]),1)</f>
        <v>45323</v>
      </c>
    </row>
    <row r="18161" spans="1:14">
      <c r="A18161" t="s">
        <v>719</v>
      </c>
      <c r="B18161" t="s">
        <v>1199</v>
      </c>
      <c r="C18161" t="s">
        <v>1200</v>
      </c>
      <c r="D18161" t="s">
        <v>15</v>
      </c>
      <c r="E18161" t="s">
        <v>113</v>
      </c>
      <c r="F18161" t="s">
        <v>29</v>
      </c>
      <c r="G18161">
        <v>24</v>
      </c>
      <c r="H18161">
        <v>91.67</v>
      </c>
      <c r="I18161">
        <v>2200.08</v>
      </c>
      <c r="J18161">
        <v>149</v>
      </c>
      <c r="K18161">
        <v>7</v>
      </c>
      <c r="L18161" t="s">
        <v>18</v>
      </c>
      <c r="M18161">
        <f>(Table1[[#This Row],[Current_Stock]]*Table1[[#This Row],[Unit_Price]])</f>
        <v>13658.83</v>
      </c>
      <c r="N18161" s="12">
        <f>DATE(YEAR(Table1[[#This Row],[Order_Date]]),MONTH(Table1[[#This Row],[Order_Date]]),1)</f>
        <v>45444</v>
      </c>
    </row>
    <row r="18162" spans="1:14">
      <c r="A18162" t="s">
        <v>512</v>
      </c>
      <c r="B18162" t="s">
        <v>611</v>
      </c>
      <c r="C18162" t="s">
        <v>612</v>
      </c>
      <c r="D18162" t="s">
        <v>96</v>
      </c>
      <c r="E18162" t="s">
        <v>243</v>
      </c>
      <c r="F18162" t="s">
        <v>17</v>
      </c>
      <c r="G18162">
        <v>4</v>
      </c>
      <c r="H18162">
        <v>3421.46</v>
      </c>
      <c r="I18162">
        <v>13685.84</v>
      </c>
      <c r="J18162">
        <v>532</v>
      </c>
      <c r="K18162">
        <v>5</v>
      </c>
      <c r="L18162" t="s">
        <v>18</v>
      </c>
      <c r="M18162">
        <f>(Table1[[#This Row],[Current_Stock]]*Table1[[#This Row],[Unit_Price]])</f>
        <v>1820216.72</v>
      </c>
      <c r="N18162" s="12">
        <f>DATE(YEAR(Table1[[#This Row],[Order_Date]]),MONTH(Table1[[#This Row],[Order_Date]]),1)</f>
        <v>45078</v>
      </c>
    </row>
    <row r="18163" spans="1:14">
      <c r="A18163" t="s">
        <v>1033</v>
      </c>
      <c r="B18163" t="s">
        <v>630</v>
      </c>
      <c r="C18163" t="s">
        <v>631</v>
      </c>
      <c r="D18163" t="s">
        <v>44</v>
      </c>
      <c r="E18163" t="s">
        <v>251</v>
      </c>
      <c r="F18163" t="s">
        <v>40</v>
      </c>
      <c r="G18163">
        <v>32</v>
      </c>
      <c r="H18163">
        <v>2059.38</v>
      </c>
      <c r="I18163">
        <v>65900.160000000003</v>
      </c>
      <c r="J18163">
        <v>68</v>
      </c>
      <c r="K18163">
        <v>10</v>
      </c>
      <c r="L18163" t="s">
        <v>105</v>
      </c>
      <c r="M18163">
        <f>(Table1[[#This Row],[Current_Stock]]*Table1[[#This Row],[Unit_Price]])</f>
        <v>140037.84</v>
      </c>
      <c r="N18163" s="12">
        <f>DATE(YEAR(Table1[[#This Row],[Order_Date]]),MONTH(Table1[[#This Row],[Order_Date]]),1)</f>
        <v>45261</v>
      </c>
    </row>
    <row r="18164" spans="1:14">
      <c r="A18164" t="s">
        <v>286</v>
      </c>
      <c r="B18164" t="s">
        <v>239</v>
      </c>
      <c r="C18164" t="s">
        <v>240</v>
      </c>
      <c r="D18164" t="s">
        <v>15</v>
      </c>
      <c r="E18164" t="s">
        <v>243</v>
      </c>
      <c r="F18164" t="s">
        <v>60</v>
      </c>
      <c r="G18164">
        <v>17</v>
      </c>
      <c r="H18164">
        <v>297.74</v>
      </c>
      <c r="I18164">
        <v>5061.58</v>
      </c>
      <c r="J18164">
        <v>241</v>
      </c>
      <c r="K18164">
        <v>11</v>
      </c>
      <c r="L18164" t="s">
        <v>18</v>
      </c>
      <c r="M18164">
        <f>(Table1[[#This Row],[Current_Stock]]*Table1[[#This Row],[Unit_Price]])</f>
        <v>71755.34</v>
      </c>
      <c r="N18164" s="12">
        <f>DATE(YEAR(Table1[[#This Row],[Order_Date]]),MONTH(Table1[[#This Row],[Order_Date]]),1)</f>
        <v>45383</v>
      </c>
    </row>
    <row r="18165" spans="1:14">
      <c r="A18165" t="s">
        <v>343</v>
      </c>
      <c r="B18165" t="s">
        <v>231</v>
      </c>
      <c r="C18165" t="s">
        <v>232</v>
      </c>
      <c r="D18165" t="s">
        <v>15</v>
      </c>
      <c r="E18165" t="s">
        <v>73</v>
      </c>
      <c r="F18165" t="s">
        <v>60</v>
      </c>
      <c r="G18165">
        <v>25</v>
      </c>
      <c r="H18165">
        <v>97.18</v>
      </c>
      <c r="I18165">
        <v>2429.5</v>
      </c>
      <c r="J18165">
        <v>187</v>
      </c>
      <c r="K18165">
        <v>9</v>
      </c>
      <c r="L18165" t="s">
        <v>18</v>
      </c>
      <c r="M18165">
        <f>(Table1[[#This Row],[Current_Stock]]*Table1[[#This Row],[Unit_Price]])</f>
        <v>18172.66</v>
      </c>
      <c r="N18165" s="12">
        <f>DATE(YEAR(Table1[[#This Row],[Order_Date]]),MONTH(Table1[[#This Row],[Order_Date]]),1)</f>
        <v>45352</v>
      </c>
    </row>
    <row r="18166" spans="1:14">
      <c r="A18166" t="s">
        <v>271</v>
      </c>
      <c r="B18166" t="s">
        <v>393</v>
      </c>
      <c r="C18166" t="s">
        <v>394</v>
      </c>
      <c r="D18166" t="s">
        <v>33</v>
      </c>
      <c r="E18166" t="s">
        <v>80</v>
      </c>
      <c r="F18166" t="s">
        <v>60</v>
      </c>
      <c r="G18166">
        <v>21</v>
      </c>
      <c r="H18166">
        <v>930.7</v>
      </c>
      <c r="I18166">
        <v>19544.7</v>
      </c>
      <c r="J18166">
        <v>241</v>
      </c>
      <c r="K18166">
        <v>3</v>
      </c>
      <c r="L18166" t="s">
        <v>18</v>
      </c>
      <c r="M18166">
        <f>(Table1[[#This Row],[Current_Stock]]*Table1[[#This Row],[Unit_Price]])</f>
        <v>224298.7</v>
      </c>
      <c r="N18166" s="12">
        <f>DATE(YEAR(Table1[[#This Row],[Order_Date]]),MONTH(Table1[[#This Row],[Order_Date]]),1)</f>
        <v>45413</v>
      </c>
    </row>
    <row r="18167" spans="1:14">
      <c r="A18167" t="s">
        <v>1079</v>
      </c>
      <c r="B18167" t="s">
        <v>1034</v>
      </c>
      <c r="C18167" t="s">
        <v>1035</v>
      </c>
      <c r="D18167" t="s">
        <v>84</v>
      </c>
      <c r="E18167" t="s">
        <v>97</v>
      </c>
      <c r="F18167" t="s">
        <v>40</v>
      </c>
      <c r="G18167">
        <v>13</v>
      </c>
      <c r="H18167">
        <v>11753.84</v>
      </c>
      <c r="I18167">
        <v>152799.92000000001</v>
      </c>
      <c r="J18167">
        <v>206</v>
      </c>
      <c r="K18167">
        <v>13</v>
      </c>
      <c r="L18167" t="s">
        <v>18</v>
      </c>
      <c r="M18167">
        <f>(Table1[[#This Row],[Current_Stock]]*Table1[[#This Row],[Unit_Price]])</f>
        <v>2421291.04</v>
      </c>
      <c r="N18167" s="12">
        <f>DATE(YEAR(Table1[[#This Row],[Order_Date]]),MONTH(Table1[[#This Row],[Order_Date]]),1)</f>
        <v>45474</v>
      </c>
    </row>
    <row r="18168" spans="1:14">
      <c r="A18168" t="s">
        <v>481</v>
      </c>
      <c r="B18168" t="s">
        <v>447</v>
      </c>
      <c r="C18168" t="s">
        <v>448</v>
      </c>
      <c r="D18168" t="s">
        <v>44</v>
      </c>
      <c r="E18168" t="s">
        <v>85</v>
      </c>
      <c r="F18168" t="s">
        <v>40</v>
      </c>
      <c r="G18168">
        <v>31</v>
      </c>
      <c r="H18168">
        <v>787.26</v>
      </c>
      <c r="I18168">
        <v>24405.06</v>
      </c>
      <c r="J18168">
        <v>60</v>
      </c>
      <c r="K18168">
        <v>10</v>
      </c>
      <c r="L18168" t="s">
        <v>18</v>
      </c>
      <c r="M18168">
        <f>(Table1[[#This Row],[Current_Stock]]*Table1[[#This Row],[Unit_Price]])</f>
        <v>47235.6</v>
      </c>
      <c r="N18168" s="12">
        <f>DATE(YEAR(Table1[[#This Row],[Order_Date]]),MONTH(Table1[[#This Row],[Order_Date]]),1)</f>
        <v>44927</v>
      </c>
    </row>
    <row r="18169" spans="1:14">
      <c r="A18169" t="s">
        <v>1315</v>
      </c>
      <c r="B18169" t="s">
        <v>1124</v>
      </c>
      <c r="C18169" t="s">
        <v>1125</v>
      </c>
      <c r="D18169" t="s">
        <v>27</v>
      </c>
      <c r="E18169" t="s">
        <v>167</v>
      </c>
      <c r="F18169" t="s">
        <v>17</v>
      </c>
      <c r="G18169">
        <v>3</v>
      </c>
      <c r="H18169">
        <v>1376.2</v>
      </c>
      <c r="I18169">
        <v>4128.6000000000004</v>
      </c>
      <c r="J18169">
        <v>442</v>
      </c>
      <c r="K18169">
        <v>10</v>
      </c>
      <c r="L18169" t="s">
        <v>18</v>
      </c>
      <c r="M18169">
        <f>(Table1[[#This Row],[Current_Stock]]*Table1[[#This Row],[Unit_Price]])</f>
        <v>608280.4</v>
      </c>
      <c r="N18169" s="12">
        <f>DATE(YEAR(Table1[[#This Row],[Order_Date]]),MONTH(Table1[[#This Row],[Order_Date]]),1)</f>
        <v>45292</v>
      </c>
    </row>
    <row r="18170" spans="1:14">
      <c r="A18170" t="s">
        <v>1164</v>
      </c>
      <c r="B18170" t="s">
        <v>1057</v>
      </c>
      <c r="C18170" t="s">
        <v>1058</v>
      </c>
      <c r="D18170" t="s">
        <v>84</v>
      </c>
      <c r="E18170" t="s">
        <v>54</v>
      </c>
      <c r="F18170" t="s">
        <v>46</v>
      </c>
      <c r="G18170">
        <v>16</v>
      </c>
      <c r="H18170">
        <v>12484.65</v>
      </c>
      <c r="I18170">
        <v>199754.4</v>
      </c>
      <c r="J18170">
        <v>189</v>
      </c>
      <c r="K18170">
        <v>14</v>
      </c>
      <c r="L18170" t="s">
        <v>18</v>
      </c>
      <c r="M18170">
        <f>(Table1[[#This Row],[Current_Stock]]*Table1[[#This Row],[Unit_Price]])</f>
        <v>2359598.85</v>
      </c>
      <c r="N18170" s="12">
        <f>DATE(YEAR(Table1[[#This Row],[Order_Date]]),MONTH(Table1[[#This Row],[Order_Date]]),1)</f>
        <v>45383</v>
      </c>
    </row>
    <row r="18171" spans="1:14">
      <c r="A18171" t="s">
        <v>607</v>
      </c>
      <c r="B18171" t="s">
        <v>82</v>
      </c>
      <c r="C18171" t="s">
        <v>83</v>
      </c>
      <c r="D18171" t="s">
        <v>84</v>
      </c>
      <c r="E18171" t="s">
        <v>97</v>
      </c>
      <c r="F18171" t="s">
        <v>46</v>
      </c>
      <c r="G18171">
        <v>15</v>
      </c>
      <c r="H18171">
        <v>2475.13</v>
      </c>
      <c r="I18171">
        <v>37126.949999999997</v>
      </c>
      <c r="J18171">
        <v>209</v>
      </c>
      <c r="K18171">
        <v>8</v>
      </c>
      <c r="L18171" t="s">
        <v>18</v>
      </c>
      <c r="M18171">
        <f>(Table1[[#This Row],[Current_Stock]]*Table1[[#This Row],[Unit_Price]])</f>
        <v>517302.17000000004</v>
      </c>
      <c r="N18171" s="12">
        <f>DATE(YEAR(Table1[[#This Row],[Order_Date]]),MONTH(Table1[[#This Row],[Order_Date]]),1)</f>
        <v>45383</v>
      </c>
    </row>
    <row r="18172" spans="1:14">
      <c r="A18172" t="s">
        <v>925</v>
      </c>
      <c r="B18172" t="s">
        <v>991</v>
      </c>
      <c r="C18172" t="s">
        <v>992</v>
      </c>
      <c r="D18172" t="s">
        <v>53</v>
      </c>
      <c r="E18172" t="s">
        <v>277</v>
      </c>
      <c r="F18172" t="s">
        <v>46</v>
      </c>
      <c r="G18172">
        <v>1</v>
      </c>
      <c r="H18172">
        <v>643.74</v>
      </c>
      <c r="I18172">
        <v>643.74</v>
      </c>
      <c r="J18172">
        <v>274</v>
      </c>
      <c r="K18172">
        <v>2</v>
      </c>
      <c r="L18172" t="s">
        <v>55</v>
      </c>
      <c r="M18172">
        <f>(Table1[[#This Row],[Current_Stock]]*Table1[[#This Row],[Unit_Price]])</f>
        <v>176384.76</v>
      </c>
      <c r="N18172" s="12">
        <f>DATE(YEAR(Table1[[#This Row],[Order_Date]]),MONTH(Table1[[#This Row],[Order_Date]]),1)</f>
        <v>45383</v>
      </c>
    </row>
    <row r="18173" spans="1:14">
      <c r="A18173" t="s">
        <v>1156</v>
      </c>
      <c r="B18173" t="s">
        <v>541</v>
      </c>
      <c r="C18173" t="s">
        <v>542</v>
      </c>
      <c r="D18173" t="s">
        <v>96</v>
      </c>
      <c r="E18173" t="s">
        <v>184</v>
      </c>
      <c r="F18173" t="s">
        <v>46</v>
      </c>
      <c r="G18173">
        <v>10</v>
      </c>
      <c r="H18173">
        <v>477.59</v>
      </c>
      <c r="I18173">
        <v>4775.8999999999996</v>
      </c>
      <c r="J18173">
        <v>263</v>
      </c>
      <c r="K18173">
        <v>10</v>
      </c>
      <c r="L18173" t="s">
        <v>18</v>
      </c>
      <c r="M18173">
        <f>(Table1[[#This Row],[Current_Stock]]*Table1[[#This Row],[Unit_Price]])</f>
        <v>125606.17</v>
      </c>
      <c r="N18173" s="12">
        <f>DATE(YEAR(Table1[[#This Row],[Order_Date]]),MONTH(Table1[[#This Row],[Order_Date]]),1)</f>
        <v>45108</v>
      </c>
    </row>
    <row r="18174" spans="1:14">
      <c r="A18174" t="s">
        <v>1299</v>
      </c>
      <c r="B18174" t="s">
        <v>1029</v>
      </c>
      <c r="C18174" t="s">
        <v>1030</v>
      </c>
      <c r="D18174" t="s">
        <v>38</v>
      </c>
      <c r="E18174" t="s">
        <v>269</v>
      </c>
      <c r="F18174" t="s">
        <v>40</v>
      </c>
      <c r="G18174">
        <v>24</v>
      </c>
      <c r="H18174">
        <v>508.09</v>
      </c>
      <c r="I18174">
        <v>12194.16</v>
      </c>
      <c r="J18174">
        <v>141</v>
      </c>
      <c r="K18174">
        <v>5</v>
      </c>
      <c r="L18174" t="s">
        <v>18</v>
      </c>
      <c r="M18174">
        <f>(Table1[[#This Row],[Current_Stock]]*Table1[[#This Row],[Unit_Price]])</f>
        <v>71640.69</v>
      </c>
      <c r="N18174" s="12">
        <f>DATE(YEAR(Table1[[#This Row],[Order_Date]]),MONTH(Table1[[#This Row],[Order_Date]]),1)</f>
        <v>45047</v>
      </c>
    </row>
    <row r="18175" spans="1:14">
      <c r="A18175" t="s">
        <v>1374</v>
      </c>
      <c r="B18175" t="s">
        <v>652</v>
      </c>
      <c r="C18175" t="s">
        <v>653</v>
      </c>
      <c r="D18175" t="s">
        <v>53</v>
      </c>
      <c r="E18175" t="s">
        <v>113</v>
      </c>
      <c r="F18175" t="s">
        <v>29</v>
      </c>
      <c r="G18175">
        <v>9</v>
      </c>
      <c r="H18175">
        <v>3864.36</v>
      </c>
      <c r="I18175">
        <v>34779.24</v>
      </c>
      <c r="J18175">
        <v>573</v>
      </c>
      <c r="K18175">
        <v>5</v>
      </c>
      <c r="L18175" t="s">
        <v>55</v>
      </c>
      <c r="M18175">
        <f>(Table1[[#This Row],[Current_Stock]]*Table1[[#This Row],[Unit_Price]])</f>
        <v>2214278.2800000003</v>
      </c>
      <c r="N18175" s="12">
        <f>DATE(YEAR(Table1[[#This Row],[Order_Date]]),MONTH(Table1[[#This Row],[Order_Date]]),1)</f>
        <v>45047</v>
      </c>
    </row>
    <row r="18176" spans="1:14">
      <c r="A18176" t="s">
        <v>1022</v>
      </c>
      <c r="B18176" t="s">
        <v>236</v>
      </c>
      <c r="C18176" t="s">
        <v>237</v>
      </c>
      <c r="D18176" t="s">
        <v>33</v>
      </c>
      <c r="E18176" t="s">
        <v>54</v>
      </c>
      <c r="F18176" t="s">
        <v>17</v>
      </c>
      <c r="G18176">
        <v>23</v>
      </c>
      <c r="H18176">
        <v>3716.05</v>
      </c>
      <c r="I18176">
        <v>85469.15</v>
      </c>
      <c r="J18176">
        <v>139</v>
      </c>
      <c r="K18176">
        <v>6</v>
      </c>
      <c r="L18176" t="s">
        <v>18</v>
      </c>
      <c r="M18176">
        <f>(Table1[[#This Row],[Current_Stock]]*Table1[[#This Row],[Unit_Price]])</f>
        <v>516530.95</v>
      </c>
      <c r="N18176" s="12">
        <f>DATE(YEAR(Table1[[#This Row],[Order_Date]]),MONTH(Table1[[#This Row],[Order_Date]]),1)</f>
        <v>45566</v>
      </c>
    </row>
    <row r="18177" spans="1:14">
      <c r="A18177" t="s">
        <v>1369</v>
      </c>
      <c r="B18177" t="s">
        <v>637</v>
      </c>
      <c r="C18177" t="s">
        <v>638</v>
      </c>
      <c r="D18177" t="s">
        <v>38</v>
      </c>
      <c r="E18177" t="s">
        <v>85</v>
      </c>
      <c r="F18177" t="s">
        <v>29</v>
      </c>
      <c r="G18177">
        <v>17</v>
      </c>
      <c r="H18177">
        <v>4489.72</v>
      </c>
      <c r="I18177">
        <v>76325.240000000005</v>
      </c>
      <c r="J18177">
        <v>233</v>
      </c>
      <c r="K18177">
        <v>7</v>
      </c>
      <c r="L18177" t="s">
        <v>18</v>
      </c>
      <c r="M18177">
        <f>(Table1[[#This Row],[Current_Stock]]*Table1[[#This Row],[Unit_Price]])</f>
        <v>1046104.76</v>
      </c>
      <c r="N18177" s="12">
        <f>DATE(YEAR(Table1[[#This Row],[Order_Date]]),MONTH(Table1[[#This Row],[Order_Date]]),1)</f>
        <v>45597</v>
      </c>
    </row>
    <row r="18178" spans="1:14">
      <c r="A18178" t="s">
        <v>1126</v>
      </c>
      <c r="B18178" t="s">
        <v>1048</v>
      </c>
      <c r="C18178" t="s">
        <v>1049</v>
      </c>
      <c r="D18178" t="s">
        <v>183</v>
      </c>
      <c r="E18178" t="s">
        <v>59</v>
      </c>
      <c r="F18178" t="s">
        <v>29</v>
      </c>
      <c r="G18178">
        <v>13</v>
      </c>
      <c r="H18178">
        <v>3505.03</v>
      </c>
      <c r="I18178">
        <v>45565.39</v>
      </c>
      <c r="J18178">
        <v>198</v>
      </c>
      <c r="K18178">
        <v>3</v>
      </c>
      <c r="L18178" t="s">
        <v>18</v>
      </c>
      <c r="M18178">
        <f>(Table1[[#This Row],[Current_Stock]]*Table1[[#This Row],[Unit_Price]])</f>
        <v>693995.94000000006</v>
      </c>
      <c r="N18178" s="12">
        <f>DATE(YEAR(Table1[[#This Row],[Order_Date]]),MONTH(Table1[[#This Row],[Order_Date]]),1)</f>
        <v>45047</v>
      </c>
    </row>
    <row r="18179" spans="1:14">
      <c r="A18179" t="s">
        <v>1198</v>
      </c>
      <c r="B18179" t="s">
        <v>608</v>
      </c>
      <c r="C18179" t="s">
        <v>609</v>
      </c>
      <c r="D18179" t="s">
        <v>84</v>
      </c>
      <c r="E18179" t="s">
        <v>173</v>
      </c>
      <c r="F18179" t="s">
        <v>40</v>
      </c>
      <c r="G18179">
        <v>25</v>
      </c>
      <c r="H18179">
        <v>12324.62</v>
      </c>
      <c r="I18179">
        <v>308115.5</v>
      </c>
      <c r="J18179">
        <v>238</v>
      </c>
      <c r="K18179">
        <v>11</v>
      </c>
      <c r="L18179" t="s">
        <v>18</v>
      </c>
      <c r="M18179">
        <f>(Table1[[#This Row],[Current_Stock]]*Table1[[#This Row],[Unit_Price]])</f>
        <v>2933259.56</v>
      </c>
      <c r="N18179" s="12">
        <f>DATE(YEAR(Table1[[#This Row],[Order_Date]]),MONTH(Table1[[#This Row],[Order_Date]]),1)</f>
        <v>44927</v>
      </c>
    </row>
    <row r="18180" spans="1:14">
      <c r="A18180" t="s">
        <v>327</v>
      </c>
      <c r="B18180" t="s">
        <v>485</v>
      </c>
      <c r="C18180" t="s">
        <v>486</v>
      </c>
      <c r="D18180" t="s">
        <v>27</v>
      </c>
      <c r="E18180" t="s">
        <v>104</v>
      </c>
      <c r="F18180" t="s">
        <v>60</v>
      </c>
      <c r="G18180">
        <v>6</v>
      </c>
      <c r="H18180">
        <v>4904.5200000000004</v>
      </c>
      <c r="I18180">
        <v>29427.119999999999</v>
      </c>
      <c r="J18180">
        <v>314</v>
      </c>
      <c r="K18180">
        <v>8</v>
      </c>
      <c r="L18180" t="s">
        <v>55</v>
      </c>
      <c r="M18180">
        <f>(Table1[[#This Row],[Current_Stock]]*Table1[[#This Row],[Unit_Price]])</f>
        <v>1540019.28</v>
      </c>
      <c r="N18180" s="12">
        <f>DATE(YEAR(Table1[[#This Row],[Order_Date]]),MONTH(Table1[[#This Row],[Order_Date]]),1)</f>
        <v>45292</v>
      </c>
    </row>
    <row r="18181" spans="1:14">
      <c r="A18181" t="s">
        <v>1374</v>
      </c>
      <c r="B18181" t="s">
        <v>275</v>
      </c>
      <c r="C18181" t="s">
        <v>276</v>
      </c>
      <c r="D18181" t="s">
        <v>183</v>
      </c>
      <c r="E18181" t="s">
        <v>269</v>
      </c>
      <c r="F18181" t="s">
        <v>17</v>
      </c>
      <c r="G18181">
        <v>21</v>
      </c>
      <c r="H18181">
        <v>2833.96</v>
      </c>
      <c r="I18181">
        <v>59513.16</v>
      </c>
      <c r="J18181">
        <v>209</v>
      </c>
      <c r="K18181">
        <v>3</v>
      </c>
      <c r="L18181" t="s">
        <v>18</v>
      </c>
      <c r="M18181">
        <f>(Table1[[#This Row],[Current_Stock]]*Table1[[#This Row],[Unit_Price]])</f>
        <v>592297.64</v>
      </c>
      <c r="N18181" s="12">
        <f>DATE(YEAR(Table1[[#This Row],[Order_Date]]),MONTH(Table1[[#This Row],[Order_Date]]),1)</f>
        <v>45047</v>
      </c>
    </row>
    <row r="18182" spans="1:14">
      <c r="A18182" t="s">
        <v>918</v>
      </c>
      <c r="B18182" t="s">
        <v>233</v>
      </c>
      <c r="C18182" t="s">
        <v>234</v>
      </c>
      <c r="D18182" t="s">
        <v>44</v>
      </c>
      <c r="E18182" t="s">
        <v>167</v>
      </c>
      <c r="F18182" t="s">
        <v>29</v>
      </c>
      <c r="G18182">
        <v>33</v>
      </c>
      <c r="H18182">
        <v>678.94</v>
      </c>
      <c r="I18182">
        <v>22405.02</v>
      </c>
      <c r="J18182">
        <v>72</v>
      </c>
      <c r="K18182">
        <v>3</v>
      </c>
      <c r="L18182" t="s">
        <v>18</v>
      </c>
      <c r="M18182">
        <f>(Table1[[#This Row],[Current_Stock]]*Table1[[#This Row],[Unit_Price]])</f>
        <v>48883.680000000008</v>
      </c>
      <c r="N18182" s="12">
        <f>DATE(YEAR(Table1[[#This Row],[Order_Date]]),MONTH(Table1[[#This Row],[Order_Date]]),1)</f>
        <v>45261</v>
      </c>
    </row>
    <row r="18183" spans="1:14">
      <c r="A18183" t="s">
        <v>829</v>
      </c>
      <c r="B18183" t="s">
        <v>702</v>
      </c>
      <c r="C18183" t="s">
        <v>703</v>
      </c>
      <c r="D18183" t="s">
        <v>27</v>
      </c>
      <c r="E18183" t="s">
        <v>85</v>
      </c>
      <c r="F18183" t="s">
        <v>46</v>
      </c>
      <c r="G18183">
        <v>4</v>
      </c>
      <c r="H18183">
        <v>4925.8</v>
      </c>
      <c r="I18183">
        <v>19703.2</v>
      </c>
      <c r="J18183">
        <v>403</v>
      </c>
      <c r="K18183">
        <v>11</v>
      </c>
      <c r="L18183" t="s">
        <v>18</v>
      </c>
      <c r="M18183">
        <f>(Table1[[#This Row],[Current_Stock]]*Table1[[#This Row],[Unit_Price]])</f>
        <v>1985097.4000000001</v>
      </c>
      <c r="N18183" s="12">
        <f>DATE(YEAR(Table1[[#This Row],[Order_Date]]),MONTH(Table1[[#This Row],[Order_Date]]),1)</f>
        <v>45505</v>
      </c>
    </row>
    <row r="18184" spans="1:14">
      <c r="A18184" t="s">
        <v>1349</v>
      </c>
      <c r="B18184" t="s">
        <v>1099</v>
      </c>
      <c r="C18184" t="s">
        <v>1100</v>
      </c>
      <c r="D18184" t="s">
        <v>38</v>
      </c>
      <c r="E18184" t="s">
        <v>34</v>
      </c>
      <c r="F18184" t="s">
        <v>17</v>
      </c>
      <c r="G18184">
        <v>14</v>
      </c>
      <c r="H18184">
        <v>4842.9799999999996</v>
      </c>
      <c r="I18184">
        <v>67801.72</v>
      </c>
      <c r="J18184">
        <v>194</v>
      </c>
      <c r="K18184">
        <v>11</v>
      </c>
      <c r="L18184" t="s">
        <v>18</v>
      </c>
      <c r="M18184">
        <f>(Table1[[#This Row],[Current_Stock]]*Table1[[#This Row],[Unit_Price]])</f>
        <v>939538.11999999988</v>
      </c>
      <c r="N18184" s="12">
        <f>DATE(YEAR(Table1[[#This Row],[Order_Date]]),MONTH(Table1[[#This Row],[Order_Date]]),1)</f>
        <v>45078</v>
      </c>
    </row>
    <row r="18185" spans="1:14">
      <c r="A18185" t="s">
        <v>561</v>
      </c>
      <c r="B18185" t="s">
        <v>225</v>
      </c>
      <c r="C18185" t="s">
        <v>226</v>
      </c>
      <c r="D18185" t="s">
        <v>183</v>
      </c>
      <c r="E18185" t="s">
        <v>54</v>
      </c>
      <c r="F18185" t="s">
        <v>60</v>
      </c>
      <c r="G18185">
        <v>10</v>
      </c>
      <c r="H18185">
        <v>2516.9499999999998</v>
      </c>
      <c r="I18185">
        <v>25169.5</v>
      </c>
      <c r="J18185">
        <v>212</v>
      </c>
      <c r="K18185">
        <v>3</v>
      </c>
      <c r="L18185" t="s">
        <v>18</v>
      </c>
      <c r="M18185">
        <f>(Table1[[#This Row],[Current_Stock]]*Table1[[#This Row],[Unit_Price]])</f>
        <v>533593.39999999991</v>
      </c>
      <c r="N18185" s="12">
        <f>DATE(YEAR(Table1[[#This Row],[Order_Date]]),MONTH(Table1[[#This Row],[Order_Date]]),1)</f>
        <v>45078</v>
      </c>
    </row>
    <row r="18186" spans="1:14">
      <c r="A18186" t="s">
        <v>1307</v>
      </c>
      <c r="B18186" t="s">
        <v>1101</v>
      </c>
      <c r="C18186" t="s">
        <v>1102</v>
      </c>
      <c r="D18186" t="s">
        <v>84</v>
      </c>
      <c r="E18186" t="s">
        <v>153</v>
      </c>
      <c r="F18186" t="s">
        <v>60</v>
      </c>
      <c r="G18186">
        <v>12</v>
      </c>
      <c r="H18186">
        <v>26248.5</v>
      </c>
      <c r="I18186">
        <v>314982</v>
      </c>
      <c r="J18186">
        <v>147</v>
      </c>
      <c r="K18186">
        <v>6</v>
      </c>
      <c r="L18186" t="s">
        <v>18</v>
      </c>
      <c r="M18186">
        <f>(Table1[[#This Row],[Current_Stock]]*Table1[[#This Row],[Unit_Price]])</f>
        <v>3858529.5</v>
      </c>
      <c r="N18186" s="12">
        <f>DATE(YEAR(Table1[[#This Row],[Order_Date]]),MONTH(Table1[[#This Row],[Order_Date]]),1)</f>
        <v>45170</v>
      </c>
    </row>
    <row r="18187" spans="1:14">
      <c r="A18187" t="s">
        <v>1201</v>
      </c>
      <c r="B18187" t="s">
        <v>1119</v>
      </c>
      <c r="C18187" t="s">
        <v>1120</v>
      </c>
      <c r="D18187" t="s">
        <v>96</v>
      </c>
      <c r="E18187" t="s">
        <v>28</v>
      </c>
      <c r="F18187" t="s">
        <v>17</v>
      </c>
      <c r="G18187">
        <v>3</v>
      </c>
      <c r="H18187">
        <v>1179.27</v>
      </c>
      <c r="I18187">
        <v>3537.81</v>
      </c>
      <c r="J18187">
        <v>396</v>
      </c>
      <c r="K18187">
        <v>8</v>
      </c>
      <c r="L18187" t="s">
        <v>18</v>
      </c>
      <c r="M18187">
        <f>(Table1[[#This Row],[Current_Stock]]*Table1[[#This Row],[Unit_Price]])</f>
        <v>466990.92</v>
      </c>
      <c r="N18187" s="12">
        <f>DATE(YEAR(Table1[[#This Row],[Order_Date]]),MONTH(Table1[[#This Row],[Order_Date]]),1)</f>
        <v>45627</v>
      </c>
    </row>
    <row r="18188" spans="1:14">
      <c r="A18188" t="s">
        <v>576</v>
      </c>
      <c r="B18188" t="s">
        <v>123</v>
      </c>
      <c r="C18188" t="s">
        <v>124</v>
      </c>
      <c r="D18188" t="s">
        <v>84</v>
      </c>
      <c r="E18188" t="s">
        <v>160</v>
      </c>
      <c r="F18188" t="s">
        <v>17</v>
      </c>
      <c r="G18188">
        <v>13</v>
      </c>
      <c r="H18188">
        <v>27997.42</v>
      </c>
      <c r="I18188">
        <v>363966.46</v>
      </c>
      <c r="J18188">
        <v>100</v>
      </c>
      <c r="K18188">
        <v>12</v>
      </c>
      <c r="L18188" t="s">
        <v>18</v>
      </c>
      <c r="M18188">
        <f>(Table1[[#This Row],[Current_Stock]]*Table1[[#This Row],[Unit_Price]])</f>
        <v>2799742</v>
      </c>
      <c r="N18188" s="12">
        <f>DATE(YEAR(Table1[[#This Row],[Order_Date]]),MONTH(Table1[[#This Row],[Order_Date]]),1)</f>
        <v>45536</v>
      </c>
    </row>
    <row r="18189" spans="1:14">
      <c r="A18189" t="s">
        <v>903</v>
      </c>
      <c r="B18189" t="s">
        <v>91</v>
      </c>
      <c r="C18189" t="s">
        <v>92</v>
      </c>
      <c r="D18189" t="s">
        <v>38</v>
      </c>
      <c r="E18189" t="s">
        <v>153</v>
      </c>
      <c r="F18189" t="s">
        <v>29</v>
      </c>
      <c r="G18189">
        <v>17</v>
      </c>
      <c r="H18189">
        <v>425.68</v>
      </c>
      <c r="I18189">
        <v>7236.56</v>
      </c>
      <c r="J18189">
        <v>118</v>
      </c>
      <c r="K18189">
        <v>14</v>
      </c>
      <c r="L18189" t="s">
        <v>18</v>
      </c>
      <c r="M18189">
        <f>(Table1[[#This Row],[Current_Stock]]*Table1[[#This Row],[Unit_Price]])</f>
        <v>50230.239999999998</v>
      </c>
      <c r="N18189" s="12">
        <f>DATE(YEAR(Table1[[#This Row],[Order_Date]]),MONTH(Table1[[#This Row],[Order_Date]]),1)</f>
        <v>44927</v>
      </c>
    </row>
    <row r="18190" spans="1:14">
      <c r="A18190" t="s">
        <v>765</v>
      </c>
      <c r="B18190" t="s">
        <v>488</v>
      </c>
      <c r="C18190" t="s">
        <v>489</v>
      </c>
      <c r="D18190" t="s">
        <v>84</v>
      </c>
      <c r="E18190" t="s">
        <v>251</v>
      </c>
      <c r="F18190" t="s">
        <v>40</v>
      </c>
      <c r="G18190">
        <v>18</v>
      </c>
      <c r="H18190">
        <v>17473.009999999998</v>
      </c>
      <c r="I18190">
        <v>314514.18</v>
      </c>
      <c r="J18190">
        <v>145</v>
      </c>
      <c r="K18190">
        <v>14</v>
      </c>
      <c r="L18190" t="s">
        <v>18</v>
      </c>
      <c r="M18190">
        <f>(Table1[[#This Row],[Current_Stock]]*Table1[[#This Row],[Unit_Price]])</f>
        <v>2533586.4499999997</v>
      </c>
      <c r="N18190" s="12">
        <f>DATE(YEAR(Table1[[#This Row],[Order_Date]]),MONTH(Table1[[#This Row],[Order_Date]]),1)</f>
        <v>45292</v>
      </c>
    </row>
    <row r="18191" spans="1:14">
      <c r="A18191" t="s">
        <v>241</v>
      </c>
      <c r="B18191" t="s">
        <v>1133</v>
      </c>
      <c r="C18191" t="s">
        <v>1134</v>
      </c>
      <c r="D18191" t="s">
        <v>183</v>
      </c>
      <c r="E18191" t="s">
        <v>160</v>
      </c>
      <c r="F18191" t="s">
        <v>60</v>
      </c>
      <c r="G18191">
        <v>17</v>
      </c>
      <c r="H18191">
        <v>382.11</v>
      </c>
      <c r="I18191">
        <v>6495.87</v>
      </c>
      <c r="J18191">
        <v>228</v>
      </c>
      <c r="K18191">
        <v>10</v>
      </c>
      <c r="L18191" t="s">
        <v>18</v>
      </c>
      <c r="M18191">
        <f>(Table1[[#This Row],[Current_Stock]]*Table1[[#This Row],[Unit_Price]])</f>
        <v>87121.08</v>
      </c>
      <c r="N18191" s="12">
        <f>DATE(YEAR(Table1[[#This Row],[Order_Date]]),MONTH(Table1[[#This Row],[Order_Date]]),1)</f>
        <v>45627</v>
      </c>
    </row>
    <row r="18192" spans="1:14">
      <c r="A18192" t="s">
        <v>278</v>
      </c>
      <c r="B18192" t="s">
        <v>407</v>
      </c>
      <c r="C18192" t="s">
        <v>408</v>
      </c>
      <c r="D18192" t="s">
        <v>44</v>
      </c>
      <c r="E18192" t="s">
        <v>277</v>
      </c>
      <c r="F18192" t="s">
        <v>17</v>
      </c>
      <c r="G18192">
        <v>31</v>
      </c>
      <c r="H18192">
        <v>2263.11</v>
      </c>
      <c r="I18192">
        <v>70156.41</v>
      </c>
      <c r="J18192">
        <v>95</v>
      </c>
      <c r="K18192">
        <v>12</v>
      </c>
      <c r="L18192" t="s">
        <v>18</v>
      </c>
      <c r="M18192">
        <f>(Table1[[#This Row],[Current_Stock]]*Table1[[#This Row],[Unit_Price]])</f>
        <v>214995.45</v>
      </c>
      <c r="N18192" s="12">
        <f>DATE(YEAR(Table1[[#This Row],[Order_Date]]),MONTH(Table1[[#This Row],[Order_Date]]),1)</f>
        <v>44958</v>
      </c>
    </row>
    <row r="18193" spans="1:14">
      <c r="A18193" t="s">
        <v>667</v>
      </c>
      <c r="B18193" t="s">
        <v>1150</v>
      </c>
      <c r="C18193" t="s">
        <v>1151</v>
      </c>
      <c r="D18193" t="s">
        <v>33</v>
      </c>
      <c r="E18193" t="s">
        <v>39</v>
      </c>
      <c r="F18193" t="s">
        <v>29</v>
      </c>
      <c r="G18193">
        <v>9</v>
      </c>
      <c r="H18193">
        <v>982.77</v>
      </c>
      <c r="I18193">
        <v>8844.93</v>
      </c>
      <c r="J18193">
        <v>223</v>
      </c>
      <c r="K18193">
        <v>12</v>
      </c>
      <c r="L18193" t="s">
        <v>18</v>
      </c>
      <c r="M18193">
        <f>(Table1[[#This Row],[Current_Stock]]*Table1[[#This Row],[Unit_Price]])</f>
        <v>219157.71</v>
      </c>
      <c r="N18193" s="12">
        <f>DATE(YEAR(Table1[[#This Row],[Order_Date]]),MONTH(Table1[[#This Row],[Order_Date]]),1)</f>
        <v>45597</v>
      </c>
    </row>
    <row r="18194" spans="1:14">
      <c r="A18194" t="s">
        <v>1282</v>
      </c>
      <c r="B18194" t="s">
        <v>1339</v>
      </c>
      <c r="C18194" t="s">
        <v>1340</v>
      </c>
      <c r="D18194" t="s">
        <v>38</v>
      </c>
      <c r="E18194" t="s">
        <v>277</v>
      </c>
      <c r="F18194" t="s">
        <v>60</v>
      </c>
      <c r="G18194">
        <v>15</v>
      </c>
      <c r="H18194">
        <v>1833.33</v>
      </c>
      <c r="I18194">
        <v>27499.95</v>
      </c>
      <c r="J18194">
        <v>132</v>
      </c>
      <c r="K18194">
        <v>13</v>
      </c>
      <c r="L18194" t="s">
        <v>18</v>
      </c>
      <c r="M18194">
        <f>(Table1[[#This Row],[Current_Stock]]*Table1[[#This Row],[Unit_Price]])</f>
        <v>241999.56</v>
      </c>
      <c r="N18194" s="12">
        <f>DATE(YEAR(Table1[[#This Row],[Order_Date]]),MONTH(Table1[[#This Row],[Order_Date]]),1)</f>
        <v>45170</v>
      </c>
    </row>
    <row r="18195" spans="1:14">
      <c r="A18195" t="s">
        <v>680</v>
      </c>
      <c r="B18195" t="s">
        <v>447</v>
      </c>
      <c r="C18195" t="s">
        <v>448</v>
      </c>
      <c r="D18195" t="s">
        <v>44</v>
      </c>
      <c r="E18195" t="s">
        <v>211</v>
      </c>
      <c r="F18195" t="s">
        <v>17</v>
      </c>
      <c r="G18195">
        <v>30</v>
      </c>
      <c r="H18195">
        <v>643.52</v>
      </c>
      <c r="I18195">
        <v>19305.599999999999</v>
      </c>
      <c r="J18195">
        <v>56</v>
      </c>
      <c r="K18195">
        <v>2</v>
      </c>
      <c r="L18195" t="s">
        <v>18</v>
      </c>
      <c r="M18195">
        <f>(Table1[[#This Row],[Current_Stock]]*Table1[[#This Row],[Unit_Price]])</f>
        <v>36037.119999999995</v>
      </c>
      <c r="N18195" s="12">
        <f>DATE(YEAR(Table1[[#This Row],[Order_Date]]),MONTH(Table1[[#This Row],[Order_Date]]),1)</f>
        <v>45323</v>
      </c>
    </row>
    <row r="18196" spans="1:14">
      <c r="A18196" t="s">
        <v>481</v>
      </c>
      <c r="B18196" t="s">
        <v>594</v>
      </c>
      <c r="C18196" t="s">
        <v>595</v>
      </c>
      <c r="D18196" t="s">
        <v>22</v>
      </c>
      <c r="E18196" t="s">
        <v>54</v>
      </c>
      <c r="F18196" t="s">
        <v>29</v>
      </c>
      <c r="G18196">
        <v>26</v>
      </c>
      <c r="H18196">
        <v>9704.19</v>
      </c>
      <c r="I18196">
        <v>252308.94</v>
      </c>
      <c r="J18196">
        <v>47</v>
      </c>
      <c r="K18196">
        <v>8</v>
      </c>
      <c r="L18196" t="s">
        <v>105</v>
      </c>
      <c r="M18196">
        <f>(Table1[[#This Row],[Current_Stock]]*Table1[[#This Row],[Unit_Price]])</f>
        <v>456096.93000000005</v>
      </c>
      <c r="N18196" s="12">
        <f>DATE(YEAR(Table1[[#This Row],[Order_Date]]),MONTH(Table1[[#This Row],[Order_Date]]),1)</f>
        <v>44927</v>
      </c>
    </row>
    <row r="18197" spans="1:14">
      <c r="A18197" t="s">
        <v>487</v>
      </c>
      <c r="B18197" t="s">
        <v>414</v>
      </c>
      <c r="C18197" t="s">
        <v>415</v>
      </c>
      <c r="D18197" t="s">
        <v>53</v>
      </c>
      <c r="E18197" t="s">
        <v>50</v>
      </c>
      <c r="F18197" t="s">
        <v>60</v>
      </c>
      <c r="G18197">
        <v>6</v>
      </c>
      <c r="H18197">
        <v>1435.17</v>
      </c>
      <c r="I18197">
        <v>8611.02</v>
      </c>
      <c r="J18197">
        <v>251</v>
      </c>
      <c r="K18197">
        <v>2</v>
      </c>
      <c r="L18197" t="s">
        <v>55</v>
      </c>
      <c r="M18197">
        <f>(Table1[[#This Row],[Current_Stock]]*Table1[[#This Row],[Unit_Price]])</f>
        <v>360227.67000000004</v>
      </c>
      <c r="N18197" s="12">
        <f>DATE(YEAR(Table1[[#This Row],[Order_Date]]),MONTH(Table1[[#This Row],[Order_Date]]),1)</f>
        <v>45536</v>
      </c>
    </row>
    <row r="18198" spans="1:14">
      <c r="A18198" t="s">
        <v>938</v>
      </c>
      <c r="B18198" t="s">
        <v>645</v>
      </c>
      <c r="C18198" t="s">
        <v>646</v>
      </c>
      <c r="D18198" t="s">
        <v>27</v>
      </c>
      <c r="E18198" t="s">
        <v>282</v>
      </c>
      <c r="F18198" t="s">
        <v>29</v>
      </c>
      <c r="G18198">
        <v>5</v>
      </c>
      <c r="H18198">
        <v>4366.03</v>
      </c>
      <c r="I18198">
        <v>21830.15</v>
      </c>
      <c r="J18198">
        <v>274</v>
      </c>
      <c r="K18198">
        <v>12</v>
      </c>
      <c r="L18198" t="s">
        <v>18</v>
      </c>
      <c r="M18198">
        <f>(Table1[[#This Row],[Current_Stock]]*Table1[[#This Row],[Unit_Price]])</f>
        <v>1196292.22</v>
      </c>
      <c r="N18198" s="12">
        <f>DATE(YEAR(Table1[[#This Row],[Order_Date]]),MONTH(Table1[[#This Row],[Order_Date]]),1)</f>
        <v>45108</v>
      </c>
    </row>
    <row r="18199" spans="1:14">
      <c r="A18199" t="s">
        <v>1387</v>
      </c>
      <c r="B18199" t="s">
        <v>444</v>
      </c>
      <c r="C18199" t="s">
        <v>445</v>
      </c>
      <c r="D18199" t="s">
        <v>44</v>
      </c>
      <c r="E18199" t="s">
        <v>113</v>
      </c>
      <c r="F18199" t="s">
        <v>29</v>
      </c>
      <c r="G18199">
        <v>34</v>
      </c>
      <c r="H18199">
        <v>1973.52</v>
      </c>
      <c r="I18199">
        <v>67099.679999999993</v>
      </c>
      <c r="J18199">
        <v>36</v>
      </c>
      <c r="K18199">
        <v>3</v>
      </c>
      <c r="L18199" t="s">
        <v>18</v>
      </c>
      <c r="M18199">
        <f>(Table1[[#This Row],[Current_Stock]]*Table1[[#This Row],[Unit_Price]])</f>
        <v>71046.720000000001</v>
      </c>
      <c r="N18199" s="12">
        <f>DATE(YEAR(Table1[[#This Row],[Order_Date]]),MONTH(Table1[[#This Row],[Order_Date]]),1)</f>
        <v>45474</v>
      </c>
    </row>
    <row r="18200" spans="1:14">
      <c r="A18200" t="s">
        <v>675</v>
      </c>
      <c r="B18200" t="s">
        <v>353</v>
      </c>
      <c r="C18200" t="s">
        <v>354</v>
      </c>
      <c r="D18200" t="s">
        <v>84</v>
      </c>
      <c r="E18200" t="s">
        <v>34</v>
      </c>
      <c r="F18200" t="s">
        <v>60</v>
      </c>
      <c r="G18200">
        <v>23</v>
      </c>
      <c r="H18200">
        <v>26355.5</v>
      </c>
      <c r="I18200">
        <v>606176.5</v>
      </c>
      <c r="J18200">
        <v>189</v>
      </c>
      <c r="K18200">
        <v>4</v>
      </c>
      <c r="L18200" t="s">
        <v>18</v>
      </c>
      <c r="M18200">
        <f>(Table1[[#This Row],[Current_Stock]]*Table1[[#This Row],[Unit_Price]])</f>
        <v>4981189.5</v>
      </c>
      <c r="N18200" s="12">
        <f>DATE(YEAR(Table1[[#This Row],[Order_Date]]),MONTH(Table1[[#This Row],[Order_Date]]),1)</f>
        <v>45170</v>
      </c>
    </row>
    <row r="18201" spans="1:14">
      <c r="A18201" t="s">
        <v>1247</v>
      </c>
      <c r="B18201" t="s">
        <v>75</v>
      </c>
      <c r="C18201" t="s">
        <v>76</v>
      </c>
      <c r="D18201" t="s">
        <v>33</v>
      </c>
      <c r="E18201" t="s">
        <v>45</v>
      </c>
      <c r="F18201" t="s">
        <v>17</v>
      </c>
      <c r="G18201">
        <v>25</v>
      </c>
      <c r="H18201">
        <v>1474.18</v>
      </c>
      <c r="I18201">
        <v>36854.5</v>
      </c>
      <c r="J18201">
        <v>226</v>
      </c>
      <c r="K18201">
        <v>7</v>
      </c>
      <c r="L18201" t="s">
        <v>18</v>
      </c>
      <c r="M18201">
        <f>(Table1[[#This Row],[Current_Stock]]*Table1[[#This Row],[Unit_Price]])</f>
        <v>333164.68</v>
      </c>
      <c r="N18201" s="12">
        <f>DATE(YEAR(Table1[[#This Row],[Order_Date]]),MONTH(Table1[[#This Row],[Order_Date]]),1)</f>
        <v>45566</v>
      </c>
    </row>
    <row r="18202" spans="1:14">
      <c r="A18202" t="s">
        <v>864</v>
      </c>
      <c r="B18202" t="s">
        <v>287</v>
      </c>
      <c r="C18202" t="s">
        <v>288</v>
      </c>
      <c r="D18202" t="s">
        <v>15</v>
      </c>
      <c r="E18202" t="s">
        <v>277</v>
      </c>
      <c r="F18202" t="s">
        <v>40</v>
      </c>
      <c r="G18202">
        <v>21</v>
      </c>
      <c r="H18202">
        <v>328.03</v>
      </c>
      <c r="I18202">
        <v>6888.63</v>
      </c>
      <c r="J18202">
        <v>134</v>
      </c>
      <c r="K18202">
        <v>7</v>
      </c>
      <c r="L18202" t="s">
        <v>18</v>
      </c>
      <c r="M18202">
        <f>(Table1[[#This Row],[Current_Stock]]*Table1[[#This Row],[Unit_Price]])</f>
        <v>43956.02</v>
      </c>
      <c r="N18202" s="12">
        <f>DATE(YEAR(Table1[[#This Row],[Order_Date]]),MONTH(Table1[[#This Row],[Order_Date]]),1)</f>
        <v>45139</v>
      </c>
    </row>
    <row r="18203" spans="1:14">
      <c r="A18203" t="s">
        <v>93</v>
      </c>
      <c r="B18203" t="s">
        <v>222</v>
      </c>
      <c r="C18203" t="s">
        <v>223</v>
      </c>
      <c r="D18203" t="s">
        <v>53</v>
      </c>
      <c r="E18203" t="s">
        <v>34</v>
      </c>
      <c r="F18203" t="s">
        <v>60</v>
      </c>
      <c r="G18203">
        <v>1</v>
      </c>
      <c r="H18203">
        <v>3235.24</v>
      </c>
      <c r="I18203">
        <v>3235.24</v>
      </c>
      <c r="J18203">
        <v>383</v>
      </c>
      <c r="K18203">
        <v>7</v>
      </c>
      <c r="L18203" t="s">
        <v>18</v>
      </c>
      <c r="M18203">
        <f>(Table1[[#This Row],[Current_Stock]]*Table1[[#This Row],[Unit_Price]])</f>
        <v>1239096.92</v>
      </c>
      <c r="N18203" s="12">
        <f>DATE(YEAR(Table1[[#This Row],[Order_Date]]),MONTH(Table1[[#This Row],[Order_Date]]),1)</f>
        <v>45597</v>
      </c>
    </row>
    <row r="18204" spans="1:14">
      <c r="A18204" t="s">
        <v>1280</v>
      </c>
      <c r="B18204" t="s">
        <v>267</v>
      </c>
      <c r="C18204" t="s">
        <v>268</v>
      </c>
      <c r="D18204" t="s">
        <v>15</v>
      </c>
      <c r="E18204" t="s">
        <v>184</v>
      </c>
      <c r="F18204" t="s">
        <v>17</v>
      </c>
      <c r="G18204">
        <v>22</v>
      </c>
      <c r="H18204">
        <v>476.95</v>
      </c>
      <c r="I18204">
        <v>10492.9</v>
      </c>
      <c r="J18204">
        <v>203</v>
      </c>
      <c r="K18204">
        <v>6</v>
      </c>
      <c r="L18204" t="s">
        <v>18</v>
      </c>
      <c r="M18204">
        <f>(Table1[[#This Row],[Current_Stock]]*Table1[[#This Row],[Unit_Price]])</f>
        <v>96820.849999999991</v>
      </c>
      <c r="N18204" s="12">
        <f>DATE(YEAR(Table1[[#This Row],[Order_Date]]),MONTH(Table1[[#This Row],[Order_Date]]),1)</f>
        <v>45444</v>
      </c>
    </row>
    <row r="18205" spans="1:14">
      <c r="A18205" t="s">
        <v>150</v>
      </c>
      <c r="B18205" t="s">
        <v>425</v>
      </c>
      <c r="C18205" t="s">
        <v>426</v>
      </c>
      <c r="D18205" t="s">
        <v>38</v>
      </c>
      <c r="E18205" t="s">
        <v>173</v>
      </c>
      <c r="F18205" t="s">
        <v>40</v>
      </c>
      <c r="G18205">
        <v>8</v>
      </c>
      <c r="H18205">
        <v>1825</v>
      </c>
      <c r="I18205">
        <v>14600</v>
      </c>
      <c r="J18205">
        <v>237</v>
      </c>
      <c r="K18205">
        <v>3</v>
      </c>
      <c r="L18205" t="s">
        <v>18</v>
      </c>
      <c r="M18205">
        <f>(Table1[[#This Row],[Current_Stock]]*Table1[[#This Row],[Unit_Price]])</f>
        <v>432525</v>
      </c>
      <c r="N18205" s="12">
        <f>DATE(YEAR(Table1[[#This Row],[Order_Date]]),MONTH(Table1[[#This Row],[Order_Date]]),1)</f>
        <v>45078</v>
      </c>
    </row>
    <row r="18206" spans="1:14">
      <c r="A18206" t="s">
        <v>1164</v>
      </c>
      <c r="B18206" t="s">
        <v>421</v>
      </c>
      <c r="C18206" t="s">
        <v>422</v>
      </c>
      <c r="D18206" t="s">
        <v>53</v>
      </c>
      <c r="E18206" t="s">
        <v>73</v>
      </c>
      <c r="F18206" t="s">
        <v>29</v>
      </c>
      <c r="G18206">
        <v>8</v>
      </c>
      <c r="H18206">
        <v>339.82</v>
      </c>
      <c r="I18206">
        <v>2718.56</v>
      </c>
      <c r="J18206">
        <v>557</v>
      </c>
      <c r="K18206">
        <v>12</v>
      </c>
      <c r="L18206" t="s">
        <v>18</v>
      </c>
      <c r="M18206">
        <f>(Table1[[#This Row],[Current_Stock]]*Table1[[#This Row],[Unit_Price]])</f>
        <v>189279.74</v>
      </c>
      <c r="N18206" s="12">
        <f>DATE(YEAR(Table1[[#This Row],[Order_Date]]),MONTH(Table1[[#This Row],[Order_Date]]),1)</f>
        <v>45383</v>
      </c>
    </row>
    <row r="18207" spans="1:14">
      <c r="A18207" t="s">
        <v>838</v>
      </c>
      <c r="B18207" t="s">
        <v>308</v>
      </c>
      <c r="C18207" t="s">
        <v>309</v>
      </c>
      <c r="D18207" t="s">
        <v>96</v>
      </c>
      <c r="E18207" t="s">
        <v>59</v>
      </c>
      <c r="F18207" t="s">
        <v>40</v>
      </c>
      <c r="G18207">
        <v>10</v>
      </c>
      <c r="H18207">
        <v>3237.11</v>
      </c>
      <c r="I18207">
        <v>32371.1</v>
      </c>
      <c r="J18207">
        <v>499</v>
      </c>
      <c r="K18207">
        <v>4</v>
      </c>
      <c r="L18207" t="s">
        <v>55</v>
      </c>
      <c r="M18207">
        <f>(Table1[[#This Row],[Current_Stock]]*Table1[[#This Row],[Unit_Price]])</f>
        <v>1615317.8900000001</v>
      </c>
      <c r="N18207" s="12">
        <f>DATE(YEAR(Table1[[#This Row],[Order_Date]]),MONTH(Table1[[#This Row],[Order_Date]]),1)</f>
        <v>45474</v>
      </c>
    </row>
    <row r="18208" spans="1:14">
      <c r="A18208" t="s">
        <v>610</v>
      </c>
      <c r="B18208" t="s">
        <v>475</v>
      </c>
      <c r="C18208" t="s">
        <v>476</v>
      </c>
      <c r="D18208" t="s">
        <v>15</v>
      </c>
      <c r="E18208" t="s">
        <v>97</v>
      </c>
      <c r="F18208" t="s">
        <v>46</v>
      </c>
      <c r="G18208">
        <v>22</v>
      </c>
      <c r="H18208">
        <v>382.87</v>
      </c>
      <c r="I18208">
        <v>8423.14</v>
      </c>
      <c r="J18208">
        <v>89</v>
      </c>
      <c r="K18208">
        <v>11</v>
      </c>
      <c r="L18208" t="s">
        <v>18</v>
      </c>
      <c r="M18208">
        <f>(Table1[[#This Row],[Current_Stock]]*Table1[[#This Row],[Unit_Price]])</f>
        <v>34075.43</v>
      </c>
      <c r="N18208" s="12">
        <f>DATE(YEAR(Table1[[#This Row],[Order_Date]]),MONTH(Table1[[#This Row],[Order_Date]]),1)</f>
        <v>45413</v>
      </c>
    </row>
    <row r="18209" spans="1:14">
      <c r="A18209" t="s">
        <v>543</v>
      </c>
      <c r="B18209" t="s">
        <v>197</v>
      </c>
      <c r="C18209" t="s">
        <v>198</v>
      </c>
      <c r="D18209" t="s">
        <v>27</v>
      </c>
      <c r="E18209" t="s">
        <v>189</v>
      </c>
      <c r="F18209" t="s">
        <v>40</v>
      </c>
      <c r="G18209">
        <v>9</v>
      </c>
      <c r="H18209">
        <v>1776.02</v>
      </c>
      <c r="I18209">
        <v>15984.18</v>
      </c>
      <c r="J18209">
        <v>387</v>
      </c>
      <c r="K18209">
        <v>8</v>
      </c>
      <c r="L18209" t="s">
        <v>18</v>
      </c>
      <c r="M18209">
        <f>(Table1[[#This Row],[Current_Stock]]*Table1[[#This Row],[Unit_Price]])</f>
        <v>687319.74</v>
      </c>
      <c r="N18209" s="12">
        <f>DATE(YEAR(Table1[[#This Row],[Order_Date]]),MONTH(Table1[[#This Row],[Order_Date]]),1)</f>
        <v>45536</v>
      </c>
    </row>
    <row r="18210" spans="1:14">
      <c r="A18210" t="s">
        <v>1163</v>
      </c>
      <c r="B18210" t="s">
        <v>1089</v>
      </c>
      <c r="C18210" t="s">
        <v>1090</v>
      </c>
      <c r="D18210" t="s">
        <v>33</v>
      </c>
      <c r="E18210" t="s">
        <v>50</v>
      </c>
      <c r="F18210" t="s">
        <v>46</v>
      </c>
      <c r="G18210">
        <v>29</v>
      </c>
      <c r="H18210">
        <v>282.77</v>
      </c>
      <c r="I18210">
        <v>8200.33</v>
      </c>
      <c r="J18210">
        <v>112</v>
      </c>
      <c r="K18210">
        <v>7</v>
      </c>
      <c r="L18210" t="s">
        <v>18</v>
      </c>
      <c r="M18210">
        <f>(Table1[[#This Row],[Current_Stock]]*Table1[[#This Row],[Unit_Price]])</f>
        <v>31670.239999999998</v>
      </c>
      <c r="N18210" s="12">
        <f>DATE(YEAR(Table1[[#This Row],[Order_Date]]),MONTH(Table1[[#This Row],[Order_Date]]),1)</f>
        <v>44958</v>
      </c>
    </row>
    <row r="18211" spans="1:14">
      <c r="A18211" t="s">
        <v>593</v>
      </c>
      <c r="B18211" t="s">
        <v>594</v>
      </c>
      <c r="C18211" t="s">
        <v>595</v>
      </c>
      <c r="D18211" t="s">
        <v>22</v>
      </c>
      <c r="E18211" t="s">
        <v>45</v>
      </c>
      <c r="F18211" t="s">
        <v>40</v>
      </c>
      <c r="G18211">
        <v>52</v>
      </c>
      <c r="H18211">
        <v>14575.49</v>
      </c>
      <c r="I18211">
        <v>757925.48</v>
      </c>
      <c r="J18211">
        <v>78</v>
      </c>
      <c r="K18211">
        <v>13</v>
      </c>
      <c r="L18211" t="s">
        <v>18</v>
      </c>
      <c r="M18211">
        <f>(Table1[[#This Row],[Current_Stock]]*Table1[[#This Row],[Unit_Price]])</f>
        <v>1136888.22</v>
      </c>
      <c r="N18211" s="12">
        <f>DATE(YEAR(Table1[[#This Row],[Order_Date]]),MONTH(Table1[[#This Row],[Order_Date]]),1)</f>
        <v>45261</v>
      </c>
    </row>
    <row r="18212" spans="1:14">
      <c r="A18212" t="s">
        <v>310</v>
      </c>
      <c r="B18212" t="s">
        <v>488</v>
      </c>
      <c r="C18212" t="s">
        <v>489</v>
      </c>
      <c r="D18212" t="s">
        <v>84</v>
      </c>
      <c r="E18212" t="s">
        <v>39</v>
      </c>
      <c r="F18212" t="s">
        <v>46</v>
      </c>
      <c r="G18212">
        <v>8</v>
      </c>
      <c r="H18212">
        <v>28735.06</v>
      </c>
      <c r="I18212">
        <v>229880.48</v>
      </c>
      <c r="J18212">
        <v>213</v>
      </c>
      <c r="K18212">
        <v>14</v>
      </c>
      <c r="L18212" t="s">
        <v>18</v>
      </c>
      <c r="M18212">
        <f>(Table1[[#This Row],[Current_Stock]]*Table1[[#This Row],[Unit_Price]])</f>
        <v>6120567.7800000003</v>
      </c>
      <c r="N18212" s="12">
        <f>DATE(YEAR(Table1[[#This Row],[Order_Date]]),MONTH(Table1[[#This Row],[Order_Date]]),1)</f>
        <v>45047</v>
      </c>
    </row>
    <row r="18213" spans="1:14">
      <c r="A18213" t="s">
        <v>1166</v>
      </c>
      <c r="B18213" t="s">
        <v>401</v>
      </c>
      <c r="C18213" t="s">
        <v>402</v>
      </c>
      <c r="D18213" t="s">
        <v>33</v>
      </c>
      <c r="E18213" t="s">
        <v>269</v>
      </c>
      <c r="F18213" t="s">
        <v>40</v>
      </c>
      <c r="G18213">
        <v>21</v>
      </c>
      <c r="H18213">
        <v>2388.5300000000002</v>
      </c>
      <c r="I18213">
        <v>50159.13</v>
      </c>
      <c r="J18213">
        <v>148</v>
      </c>
      <c r="K18213">
        <v>8</v>
      </c>
      <c r="L18213" t="s">
        <v>18</v>
      </c>
      <c r="M18213">
        <f>(Table1[[#This Row],[Current_Stock]]*Table1[[#This Row],[Unit_Price]])</f>
        <v>353502.44</v>
      </c>
      <c r="N18213" s="12">
        <f>DATE(YEAR(Table1[[#This Row],[Order_Date]]),MONTH(Table1[[#This Row],[Order_Date]]),1)</f>
        <v>44986</v>
      </c>
    </row>
    <row r="18214" spans="1:14">
      <c r="A18214" t="s">
        <v>1313</v>
      </c>
      <c r="B18214" t="s">
        <v>441</v>
      </c>
      <c r="C18214" t="s">
        <v>442</v>
      </c>
      <c r="D18214" t="s">
        <v>96</v>
      </c>
      <c r="E18214" t="s">
        <v>45</v>
      </c>
      <c r="F18214" t="s">
        <v>29</v>
      </c>
      <c r="G18214">
        <v>3</v>
      </c>
      <c r="H18214">
        <v>3188.57</v>
      </c>
      <c r="I18214">
        <v>9565.7099999999991</v>
      </c>
      <c r="J18214">
        <v>367</v>
      </c>
      <c r="K18214">
        <v>5</v>
      </c>
      <c r="L18214" t="s">
        <v>18</v>
      </c>
      <c r="M18214">
        <f>(Table1[[#This Row],[Current_Stock]]*Table1[[#This Row],[Unit_Price]])</f>
        <v>1170205.19</v>
      </c>
      <c r="N18214" s="12">
        <f>DATE(YEAR(Table1[[#This Row],[Order_Date]]),MONTH(Table1[[#This Row],[Order_Date]]),1)</f>
        <v>45505</v>
      </c>
    </row>
    <row r="18215" spans="1:14">
      <c r="A18215" t="s">
        <v>337</v>
      </c>
      <c r="B18215" t="s">
        <v>1268</v>
      </c>
      <c r="C18215" t="s">
        <v>1269</v>
      </c>
      <c r="D18215" t="s">
        <v>38</v>
      </c>
      <c r="E18215" t="s">
        <v>16</v>
      </c>
      <c r="F18215" t="s">
        <v>29</v>
      </c>
      <c r="G18215">
        <v>22</v>
      </c>
      <c r="H18215">
        <v>4722.59</v>
      </c>
      <c r="I18215">
        <v>103896.98</v>
      </c>
      <c r="J18215">
        <v>159</v>
      </c>
      <c r="K18215">
        <v>10</v>
      </c>
      <c r="L18215" t="s">
        <v>18</v>
      </c>
      <c r="M18215">
        <f>(Table1[[#This Row],[Current_Stock]]*Table1[[#This Row],[Unit_Price]])</f>
        <v>750891.81</v>
      </c>
      <c r="N18215" s="12">
        <f>DATE(YEAR(Table1[[#This Row],[Order_Date]]),MONTH(Table1[[#This Row],[Order_Date]]),1)</f>
        <v>45536</v>
      </c>
    </row>
    <row r="18216" spans="1:14">
      <c r="A18216" t="s">
        <v>818</v>
      </c>
      <c r="B18216" t="s">
        <v>410</v>
      </c>
      <c r="C18216" t="s">
        <v>411</v>
      </c>
      <c r="D18216" t="s">
        <v>38</v>
      </c>
      <c r="E18216" t="s">
        <v>330</v>
      </c>
      <c r="F18216" t="s">
        <v>17</v>
      </c>
      <c r="G18216">
        <v>15</v>
      </c>
      <c r="H18216">
        <v>407.84</v>
      </c>
      <c r="I18216">
        <v>6117.6</v>
      </c>
      <c r="J18216">
        <v>82</v>
      </c>
      <c r="K18216">
        <v>12</v>
      </c>
      <c r="L18216" t="s">
        <v>18</v>
      </c>
      <c r="M18216">
        <f>(Table1[[#This Row],[Current_Stock]]*Table1[[#This Row],[Unit_Price]])</f>
        <v>33442.879999999997</v>
      </c>
      <c r="N18216" s="12">
        <f>DATE(YEAR(Table1[[#This Row],[Order_Date]]),MONTH(Table1[[#This Row],[Order_Date]]),1)</f>
        <v>45292</v>
      </c>
    </row>
    <row r="18217" spans="1:14">
      <c r="A18217" t="s">
        <v>1313</v>
      </c>
      <c r="B18217" t="s">
        <v>332</v>
      </c>
      <c r="C18217" t="s">
        <v>333</v>
      </c>
      <c r="D18217" t="s">
        <v>183</v>
      </c>
      <c r="E18217" t="s">
        <v>54</v>
      </c>
      <c r="F18217" t="s">
        <v>46</v>
      </c>
      <c r="G18217">
        <v>15</v>
      </c>
      <c r="H18217">
        <v>4650.17</v>
      </c>
      <c r="I18217">
        <v>69752.55</v>
      </c>
      <c r="J18217">
        <v>208</v>
      </c>
      <c r="K18217">
        <v>7</v>
      </c>
      <c r="L18217" t="s">
        <v>18</v>
      </c>
      <c r="M18217">
        <f>(Table1[[#This Row],[Current_Stock]]*Table1[[#This Row],[Unit_Price]])</f>
        <v>967235.36</v>
      </c>
      <c r="N18217" s="12">
        <f>DATE(YEAR(Table1[[#This Row],[Order_Date]]),MONTH(Table1[[#This Row],[Order_Date]]),1)</f>
        <v>45505</v>
      </c>
    </row>
    <row r="18218" spans="1:14">
      <c r="A18218" t="s">
        <v>1263</v>
      </c>
      <c r="B18218" t="s">
        <v>62</v>
      </c>
      <c r="C18218" t="s">
        <v>63</v>
      </c>
      <c r="D18218" t="s">
        <v>38</v>
      </c>
      <c r="E18218" t="s">
        <v>251</v>
      </c>
      <c r="F18218" t="s">
        <v>60</v>
      </c>
      <c r="G18218">
        <v>19</v>
      </c>
      <c r="H18218">
        <v>1389.52</v>
      </c>
      <c r="I18218">
        <v>26400.880000000001</v>
      </c>
      <c r="J18218">
        <v>196</v>
      </c>
      <c r="K18218">
        <v>6</v>
      </c>
      <c r="L18218" t="s">
        <v>18</v>
      </c>
      <c r="M18218">
        <f>(Table1[[#This Row],[Current_Stock]]*Table1[[#This Row],[Unit_Price]])</f>
        <v>272345.92</v>
      </c>
      <c r="N18218" s="12">
        <f>DATE(YEAR(Table1[[#This Row],[Order_Date]]),MONTH(Table1[[#This Row],[Order_Date]]),1)</f>
        <v>45474</v>
      </c>
    </row>
    <row r="18219" spans="1:14">
      <c r="A18219" t="s">
        <v>598</v>
      </c>
      <c r="B18219" t="s">
        <v>811</v>
      </c>
      <c r="C18219" t="s">
        <v>812</v>
      </c>
      <c r="D18219" t="s">
        <v>33</v>
      </c>
      <c r="E18219" t="s">
        <v>173</v>
      </c>
      <c r="F18219" t="s">
        <v>46</v>
      </c>
      <c r="G18219">
        <v>20</v>
      </c>
      <c r="H18219">
        <v>1079.42</v>
      </c>
      <c r="I18219">
        <v>21588.400000000001</v>
      </c>
      <c r="J18219">
        <v>185</v>
      </c>
      <c r="K18219">
        <v>10</v>
      </c>
      <c r="L18219" t="s">
        <v>18</v>
      </c>
      <c r="M18219">
        <f>(Table1[[#This Row],[Current_Stock]]*Table1[[#This Row],[Unit_Price]])</f>
        <v>199692.7</v>
      </c>
      <c r="N18219" s="12">
        <f>DATE(YEAR(Table1[[#This Row],[Order_Date]]),MONTH(Table1[[#This Row],[Order_Date]]),1)</f>
        <v>45139</v>
      </c>
    </row>
    <row r="18220" spans="1:14">
      <c r="A18220" t="s">
        <v>1306</v>
      </c>
      <c r="B18220" t="s">
        <v>1124</v>
      </c>
      <c r="C18220" t="s">
        <v>1125</v>
      </c>
      <c r="D18220" t="s">
        <v>27</v>
      </c>
      <c r="E18220" t="s">
        <v>160</v>
      </c>
      <c r="F18220" t="s">
        <v>17</v>
      </c>
      <c r="G18220">
        <v>5</v>
      </c>
      <c r="H18220">
        <v>1135.01</v>
      </c>
      <c r="I18220">
        <v>5675.05</v>
      </c>
      <c r="J18220">
        <v>549</v>
      </c>
      <c r="K18220">
        <v>9</v>
      </c>
      <c r="L18220" t="s">
        <v>18</v>
      </c>
      <c r="M18220">
        <f>(Table1[[#This Row],[Current_Stock]]*Table1[[#This Row],[Unit_Price]])</f>
        <v>623120.49</v>
      </c>
      <c r="N18220" s="12">
        <f>DATE(YEAR(Table1[[#This Row],[Order_Date]]),MONTH(Table1[[#This Row],[Order_Date]]),1)</f>
        <v>45047</v>
      </c>
    </row>
    <row r="18221" spans="1:14">
      <c r="A18221" t="s">
        <v>1383</v>
      </c>
      <c r="B18221" t="s">
        <v>1339</v>
      </c>
      <c r="C18221" t="s">
        <v>1340</v>
      </c>
      <c r="D18221" t="s">
        <v>38</v>
      </c>
      <c r="E18221" t="s">
        <v>50</v>
      </c>
      <c r="F18221" t="s">
        <v>17</v>
      </c>
      <c r="G18221">
        <v>16</v>
      </c>
      <c r="H18221">
        <v>1888.84</v>
      </c>
      <c r="I18221">
        <v>30221.439999999999</v>
      </c>
      <c r="J18221">
        <v>219</v>
      </c>
      <c r="K18221">
        <v>13</v>
      </c>
      <c r="L18221" t="s">
        <v>18</v>
      </c>
      <c r="M18221">
        <f>(Table1[[#This Row],[Current_Stock]]*Table1[[#This Row],[Unit_Price]])</f>
        <v>413655.95999999996</v>
      </c>
      <c r="N18221" s="12">
        <f>DATE(YEAR(Table1[[#This Row],[Order_Date]]),MONTH(Table1[[#This Row],[Order_Date]]),1)</f>
        <v>44927</v>
      </c>
    </row>
    <row r="18222" spans="1:14">
      <c r="A18222" t="s">
        <v>813</v>
      </c>
      <c r="B18222" t="s">
        <v>884</v>
      </c>
      <c r="C18222" t="s">
        <v>885</v>
      </c>
      <c r="D18222" t="s">
        <v>33</v>
      </c>
      <c r="E18222" t="s">
        <v>167</v>
      </c>
      <c r="F18222" t="s">
        <v>46</v>
      </c>
      <c r="G18222">
        <v>12</v>
      </c>
      <c r="H18222">
        <v>2637.84</v>
      </c>
      <c r="I18222">
        <v>31654.080000000002</v>
      </c>
      <c r="J18222">
        <v>157</v>
      </c>
      <c r="K18222">
        <v>3</v>
      </c>
      <c r="L18222" t="s">
        <v>18</v>
      </c>
      <c r="M18222">
        <f>(Table1[[#This Row],[Current_Stock]]*Table1[[#This Row],[Unit_Price]])</f>
        <v>414140.88</v>
      </c>
      <c r="N18222" s="12">
        <f>DATE(YEAR(Table1[[#This Row],[Order_Date]]),MONTH(Table1[[#This Row],[Order_Date]]),1)</f>
        <v>45627</v>
      </c>
    </row>
    <row r="18223" spans="1:14">
      <c r="A18223" t="s">
        <v>655</v>
      </c>
      <c r="B18223" t="s">
        <v>775</v>
      </c>
      <c r="C18223" t="s">
        <v>776</v>
      </c>
      <c r="D18223" t="s">
        <v>15</v>
      </c>
      <c r="E18223" t="s">
        <v>34</v>
      </c>
      <c r="F18223" t="s">
        <v>40</v>
      </c>
      <c r="G18223">
        <v>9</v>
      </c>
      <c r="H18223">
        <v>379.9</v>
      </c>
      <c r="I18223">
        <v>3419.1</v>
      </c>
      <c r="J18223">
        <v>227</v>
      </c>
      <c r="K18223">
        <v>9</v>
      </c>
      <c r="L18223" t="s">
        <v>18</v>
      </c>
      <c r="M18223">
        <f>(Table1[[#This Row],[Current_Stock]]*Table1[[#This Row],[Unit_Price]])</f>
        <v>86237.299999999988</v>
      </c>
      <c r="N18223" s="12">
        <f>DATE(YEAR(Table1[[#This Row],[Order_Date]]),MONTH(Table1[[#This Row],[Order_Date]]),1)</f>
        <v>45323</v>
      </c>
    </row>
    <row r="18224" spans="1:14">
      <c r="A18224" t="s">
        <v>258</v>
      </c>
      <c r="B18224" t="s">
        <v>414</v>
      </c>
      <c r="C18224" t="s">
        <v>415</v>
      </c>
      <c r="D18224" t="s">
        <v>53</v>
      </c>
      <c r="E18224" t="s">
        <v>16</v>
      </c>
      <c r="F18224" t="s">
        <v>60</v>
      </c>
      <c r="G18224">
        <v>7</v>
      </c>
      <c r="H18224">
        <v>4677.2700000000004</v>
      </c>
      <c r="I18224">
        <v>32740.89</v>
      </c>
      <c r="J18224">
        <v>477</v>
      </c>
      <c r="K18224">
        <v>7</v>
      </c>
      <c r="L18224" t="s">
        <v>55</v>
      </c>
      <c r="M18224">
        <f>(Table1[[#This Row],[Current_Stock]]*Table1[[#This Row],[Unit_Price]])</f>
        <v>2231057.79</v>
      </c>
      <c r="N18224" s="12">
        <f>DATE(YEAR(Table1[[#This Row],[Order_Date]]),MONTH(Table1[[#This Row],[Order_Date]]),1)</f>
        <v>44927</v>
      </c>
    </row>
    <row r="18225" spans="1:14">
      <c r="A18225" t="s">
        <v>1230</v>
      </c>
      <c r="B18225" t="s">
        <v>626</v>
      </c>
      <c r="C18225" t="s">
        <v>627</v>
      </c>
      <c r="D18225" t="s">
        <v>44</v>
      </c>
      <c r="E18225" t="s">
        <v>34</v>
      </c>
      <c r="F18225" t="s">
        <v>17</v>
      </c>
      <c r="G18225">
        <v>35</v>
      </c>
      <c r="H18225">
        <v>649.79</v>
      </c>
      <c r="I18225">
        <v>22742.65</v>
      </c>
      <c r="J18225">
        <v>80</v>
      </c>
      <c r="K18225">
        <v>10</v>
      </c>
      <c r="L18225" t="s">
        <v>105</v>
      </c>
      <c r="M18225">
        <f>(Table1[[#This Row],[Current_Stock]]*Table1[[#This Row],[Unit_Price]])</f>
        <v>51983.199999999997</v>
      </c>
      <c r="N18225" s="12">
        <f>DATE(YEAR(Table1[[#This Row],[Order_Date]]),MONTH(Table1[[#This Row],[Order_Date]]),1)</f>
        <v>45200</v>
      </c>
    </row>
    <row r="18226" spans="1:14">
      <c r="A18226" t="s">
        <v>597</v>
      </c>
      <c r="B18226" t="s">
        <v>87</v>
      </c>
      <c r="C18226" t="s">
        <v>88</v>
      </c>
      <c r="D18226" t="s">
        <v>15</v>
      </c>
      <c r="E18226" t="s">
        <v>189</v>
      </c>
      <c r="F18226" t="s">
        <v>17</v>
      </c>
      <c r="G18226">
        <v>21</v>
      </c>
      <c r="H18226">
        <v>422.3</v>
      </c>
      <c r="I18226">
        <v>8868.2999999999993</v>
      </c>
      <c r="J18226">
        <v>130</v>
      </c>
      <c r="K18226">
        <v>10</v>
      </c>
      <c r="L18226" t="s">
        <v>18</v>
      </c>
      <c r="M18226">
        <f>(Table1[[#This Row],[Current_Stock]]*Table1[[#This Row],[Unit_Price]])</f>
        <v>54899</v>
      </c>
      <c r="N18226" s="12">
        <f>DATE(YEAR(Table1[[#This Row],[Order_Date]]),MONTH(Table1[[#This Row],[Order_Date]]),1)</f>
        <v>45200</v>
      </c>
    </row>
    <row r="18227" spans="1:14">
      <c r="A18227" t="s">
        <v>1237</v>
      </c>
      <c r="B18227" t="s">
        <v>383</v>
      </c>
      <c r="C18227" t="s">
        <v>384</v>
      </c>
      <c r="D18227" t="s">
        <v>44</v>
      </c>
      <c r="E18227" t="s">
        <v>97</v>
      </c>
      <c r="F18227" t="s">
        <v>60</v>
      </c>
      <c r="G18227">
        <v>32</v>
      </c>
      <c r="H18227">
        <v>3448.64</v>
      </c>
      <c r="I18227">
        <v>110356.48</v>
      </c>
      <c r="J18227">
        <v>42</v>
      </c>
      <c r="K18227">
        <v>5</v>
      </c>
      <c r="L18227" t="s">
        <v>105</v>
      </c>
      <c r="M18227">
        <f>(Table1[[#This Row],[Current_Stock]]*Table1[[#This Row],[Unit_Price]])</f>
        <v>144842.88</v>
      </c>
      <c r="N18227" s="12">
        <f>DATE(YEAR(Table1[[#This Row],[Order_Date]]),MONTH(Table1[[#This Row],[Order_Date]]),1)</f>
        <v>45200</v>
      </c>
    </row>
    <row r="18228" spans="1:14">
      <c r="A18228" t="s">
        <v>681</v>
      </c>
      <c r="B18228" t="s">
        <v>1039</v>
      </c>
      <c r="C18228" t="s">
        <v>1040</v>
      </c>
      <c r="D18228" t="s">
        <v>183</v>
      </c>
      <c r="E18228" t="s">
        <v>251</v>
      </c>
      <c r="F18228" t="s">
        <v>17</v>
      </c>
      <c r="G18228">
        <v>12</v>
      </c>
      <c r="H18228">
        <v>3363.6</v>
      </c>
      <c r="I18228">
        <v>40363.199999999997</v>
      </c>
      <c r="J18228">
        <v>83</v>
      </c>
      <c r="K18228">
        <v>6</v>
      </c>
      <c r="L18228" t="s">
        <v>18</v>
      </c>
      <c r="M18228">
        <f>(Table1[[#This Row],[Current_Stock]]*Table1[[#This Row],[Unit_Price]])</f>
        <v>279178.8</v>
      </c>
      <c r="N18228" s="12">
        <f>DATE(YEAR(Table1[[#This Row],[Order_Date]]),MONTH(Table1[[#This Row],[Order_Date]]),1)</f>
        <v>45261</v>
      </c>
    </row>
    <row r="18229" spans="1:14">
      <c r="A18229" t="s">
        <v>1121</v>
      </c>
      <c r="B18229" t="s">
        <v>531</v>
      </c>
      <c r="C18229" t="s">
        <v>532</v>
      </c>
      <c r="D18229" t="s">
        <v>53</v>
      </c>
      <c r="E18229" t="s">
        <v>97</v>
      </c>
      <c r="F18229" t="s">
        <v>29</v>
      </c>
      <c r="G18229">
        <v>7</v>
      </c>
      <c r="H18229">
        <v>2579.4899999999998</v>
      </c>
      <c r="I18229">
        <v>18056.43</v>
      </c>
      <c r="J18229">
        <v>556</v>
      </c>
      <c r="K18229">
        <v>8</v>
      </c>
      <c r="L18229" t="s">
        <v>55</v>
      </c>
      <c r="M18229">
        <f>(Table1[[#This Row],[Current_Stock]]*Table1[[#This Row],[Unit_Price]])</f>
        <v>1434196.44</v>
      </c>
      <c r="N18229" s="12">
        <f>DATE(YEAR(Table1[[#This Row],[Order_Date]]),MONTH(Table1[[#This Row],[Order_Date]]),1)</f>
        <v>45413</v>
      </c>
    </row>
    <row r="18230" spans="1:14">
      <c r="A18230" t="s">
        <v>932</v>
      </c>
      <c r="B18230" t="s">
        <v>1186</v>
      </c>
      <c r="C18230" t="s">
        <v>1187</v>
      </c>
      <c r="D18230" t="s">
        <v>27</v>
      </c>
      <c r="E18230" t="s">
        <v>34</v>
      </c>
      <c r="F18230" t="s">
        <v>17</v>
      </c>
      <c r="G18230">
        <v>8</v>
      </c>
      <c r="H18230">
        <v>767.45</v>
      </c>
      <c r="I18230">
        <v>6139.6</v>
      </c>
      <c r="J18230">
        <v>257</v>
      </c>
      <c r="K18230">
        <v>2</v>
      </c>
      <c r="L18230" t="s">
        <v>55</v>
      </c>
      <c r="M18230">
        <f>(Table1[[#This Row],[Current_Stock]]*Table1[[#This Row],[Unit_Price]])</f>
        <v>197234.65000000002</v>
      </c>
      <c r="N18230" s="12">
        <f>DATE(YEAR(Table1[[#This Row],[Order_Date]]),MONTH(Table1[[#This Row],[Order_Date]]),1)</f>
        <v>45536</v>
      </c>
    </row>
    <row r="18231" spans="1:14">
      <c r="A18231" t="s">
        <v>61</v>
      </c>
      <c r="B18231" t="s">
        <v>775</v>
      </c>
      <c r="C18231" t="s">
        <v>776</v>
      </c>
      <c r="D18231" t="s">
        <v>15</v>
      </c>
      <c r="E18231" t="s">
        <v>189</v>
      </c>
      <c r="F18231" t="s">
        <v>17</v>
      </c>
      <c r="G18231">
        <v>18</v>
      </c>
      <c r="H18231">
        <v>342.59</v>
      </c>
      <c r="I18231">
        <v>6166.62</v>
      </c>
      <c r="J18231">
        <v>168</v>
      </c>
      <c r="K18231">
        <v>4</v>
      </c>
      <c r="L18231" t="s">
        <v>18</v>
      </c>
      <c r="M18231">
        <f>(Table1[[#This Row],[Current_Stock]]*Table1[[#This Row],[Unit_Price]])</f>
        <v>57555.119999999995</v>
      </c>
      <c r="N18231" s="12">
        <f>DATE(YEAR(Table1[[#This Row],[Order_Date]]),MONTH(Table1[[#This Row],[Order_Date]]),1)</f>
        <v>45170</v>
      </c>
    </row>
    <row r="18232" spans="1:14">
      <c r="A18232" t="s">
        <v>1130</v>
      </c>
      <c r="B18232" t="s">
        <v>1092</v>
      </c>
      <c r="C18232" t="s">
        <v>1093</v>
      </c>
      <c r="D18232" t="s">
        <v>96</v>
      </c>
      <c r="E18232" t="s">
        <v>167</v>
      </c>
      <c r="F18232" t="s">
        <v>17</v>
      </c>
      <c r="G18232">
        <v>2</v>
      </c>
      <c r="H18232">
        <v>4681.2299999999996</v>
      </c>
      <c r="I18232">
        <v>9362.4599999999991</v>
      </c>
      <c r="J18232">
        <v>279</v>
      </c>
      <c r="K18232">
        <v>11</v>
      </c>
      <c r="L18232" t="s">
        <v>18</v>
      </c>
      <c r="M18232">
        <f>(Table1[[#This Row],[Current_Stock]]*Table1[[#This Row],[Unit_Price]])</f>
        <v>1306063.17</v>
      </c>
      <c r="N18232" s="12">
        <f>DATE(YEAR(Table1[[#This Row],[Order_Date]]),MONTH(Table1[[#This Row],[Order_Date]]),1)</f>
        <v>45017</v>
      </c>
    </row>
    <row r="18233" spans="1:14">
      <c r="A18233" t="s">
        <v>1215</v>
      </c>
      <c r="B18233" t="s">
        <v>51</v>
      </c>
      <c r="C18233" t="s">
        <v>52</v>
      </c>
      <c r="D18233" t="s">
        <v>53</v>
      </c>
      <c r="E18233" t="s">
        <v>16</v>
      </c>
      <c r="F18233" t="s">
        <v>40</v>
      </c>
      <c r="G18233">
        <v>9</v>
      </c>
      <c r="H18233">
        <v>2706.13</v>
      </c>
      <c r="I18233">
        <v>24355.17</v>
      </c>
      <c r="J18233">
        <v>435</v>
      </c>
      <c r="K18233">
        <v>11</v>
      </c>
      <c r="L18233" t="s">
        <v>55</v>
      </c>
      <c r="M18233">
        <f>(Table1[[#This Row],[Current_Stock]]*Table1[[#This Row],[Unit_Price]])</f>
        <v>1177166.55</v>
      </c>
      <c r="N18233" s="12">
        <f>DATE(YEAR(Table1[[#This Row],[Order_Date]]),MONTH(Table1[[#This Row],[Order_Date]]),1)</f>
        <v>45170</v>
      </c>
    </row>
    <row r="18234" spans="1:14">
      <c r="A18234" t="s">
        <v>687</v>
      </c>
      <c r="B18234" t="s">
        <v>717</v>
      </c>
      <c r="C18234" t="s">
        <v>718</v>
      </c>
      <c r="D18234" t="s">
        <v>33</v>
      </c>
      <c r="E18234" t="s">
        <v>211</v>
      </c>
      <c r="F18234" t="s">
        <v>40</v>
      </c>
      <c r="G18234">
        <v>17</v>
      </c>
      <c r="H18234">
        <v>770.21</v>
      </c>
      <c r="I18234">
        <v>13093.57</v>
      </c>
      <c r="J18234">
        <v>151</v>
      </c>
      <c r="K18234">
        <v>8</v>
      </c>
      <c r="L18234" t="s">
        <v>18</v>
      </c>
      <c r="M18234">
        <f>(Table1[[#This Row],[Current_Stock]]*Table1[[#This Row],[Unit_Price]])</f>
        <v>116301.71</v>
      </c>
      <c r="N18234" s="12">
        <f>DATE(YEAR(Table1[[#This Row],[Order_Date]]),MONTH(Table1[[#This Row],[Order_Date]]),1)</f>
        <v>45139</v>
      </c>
    </row>
    <row r="18235" spans="1:14">
      <c r="A18235" t="s">
        <v>349</v>
      </c>
      <c r="B18235" t="s">
        <v>456</v>
      </c>
      <c r="C18235" t="s">
        <v>457</v>
      </c>
      <c r="D18235" t="s">
        <v>96</v>
      </c>
      <c r="E18235" t="s">
        <v>189</v>
      </c>
      <c r="F18235" t="s">
        <v>29</v>
      </c>
      <c r="G18235">
        <v>5</v>
      </c>
      <c r="H18235">
        <v>410.5</v>
      </c>
      <c r="I18235">
        <v>2052.5</v>
      </c>
      <c r="J18235">
        <v>320</v>
      </c>
      <c r="K18235">
        <v>14</v>
      </c>
      <c r="L18235" t="s">
        <v>55</v>
      </c>
      <c r="M18235">
        <f>(Table1[[#This Row],[Current_Stock]]*Table1[[#This Row],[Unit_Price]])</f>
        <v>131360</v>
      </c>
      <c r="N18235" s="12">
        <f>DATE(YEAR(Table1[[#This Row],[Order_Date]]),MONTH(Table1[[#This Row],[Order_Date]]),1)</f>
        <v>45170</v>
      </c>
    </row>
    <row r="18236" spans="1:14">
      <c r="A18236" t="s">
        <v>1262</v>
      </c>
      <c r="B18236" t="s">
        <v>793</v>
      </c>
      <c r="C18236" t="s">
        <v>794</v>
      </c>
      <c r="D18236" t="s">
        <v>38</v>
      </c>
      <c r="E18236" t="s">
        <v>153</v>
      </c>
      <c r="F18236" t="s">
        <v>60</v>
      </c>
      <c r="G18236">
        <v>17</v>
      </c>
      <c r="H18236">
        <v>4223.63</v>
      </c>
      <c r="I18236">
        <v>71801.710000000006</v>
      </c>
      <c r="J18236">
        <v>235</v>
      </c>
      <c r="K18236">
        <v>13</v>
      </c>
      <c r="L18236" t="s">
        <v>18</v>
      </c>
      <c r="M18236">
        <f>(Table1[[#This Row],[Current_Stock]]*Table1[[#This Row],[Unit_Price]])</f>
        <v>992553.05</v>
      </c>
      <c r="N18236" s="12">
        <f>DATE(YEAR(Table1[[#This Row],[Order_Date]]),MONTH(Table1[[#This Row],[Order_Date]]),1)</f>
        <v>44958</v>
      </c>
    </row>
    <row r="18237" spans="1:14">
      <c r="A18237" t="s">
        <v>360</v>
      </c>
      <c r="B18237" t="s">
        <v>374</v>
      </c>
      <c r="C18237" t="s">
        <v>375</v>
      </c>
      <c r="D18237" t="s">
        <v>53</v>
      </c>
      <c r="E18237" t="s">
        <v>16</v>
      </c>
      <c r="F18237" t="s">
        <v>29</v>
      </c>
      <c r="G18237">
        <v>4</v>
      </c>
      <c r="H18237">
        <v>2492.59</v>
      </c>
      <c r="I18237">
        <v>9970.36</v>
      </c>
      <c r="J18237">
        <v>457</v>
      </c>
      <c r="K18237">
        <v>5</v>
      </c>
      <c r="L18237" t="s">
        <v>18</v>
      </c>
      <c r="M18237">
        <f>(Table1[[#This Row],[Current_Stock]]*Table1[[#This Row],[Unit_Price]])</f>
        <v>1139113.6300000001</v>
      </c>
      <c r="N18237" s="12">
        <f>DATE(YEAR(Table1[[#This Row],[Order_Date]]),MONTH(Table1[[#This Row],[Order_Date]]),1)</f>
        <v>45139</v>
      </c>
    </row>
    <row r="18238" spans="1:14">
      <c r="A18238" t="s">
        <v>1286</v>
      </c>
      <c r="B18238" t="s">
        <v>311</v>
      </c>
      <c r="C18238" t="s">
        <v>312</v>
      </c>
      <c r="D18238" t="s">
        <v>22</v>
      </c>
      <c r="E18238" t="s">
        <v>277</v>
      </c>
      <c r="F18238" t="s">
        <v>60</v>
      </c>
      <c r="G18238">
        <v>35</v>
      </c>
      <c r="H18238">
        <v>613.67999999999995</v>
      </c>
      <c r="I18238">
        <v>21478.799999999999</v>
      </c>
      <c r="J18238">
        <v>107</v>
      </c>
      <c r="K18238">
        <v>8</v>
      </c>
      <c r="L18238" t="s">
        <v>105</v>
      </c>
      <c r="M18238">
        <f>(Table1[[#This Row],[Current_Stock]]*Table1[[#This Row],[Unit_Price]])</f>
        <v>65663.759999999995</v>
      </c>
      <c r="N18238" s="12">
        <f>DATE(YEAR(Table1[[#This Row],[Order_Date]]),MONTH(Table1[[#This Row],[Order_Date]]),1)</f>
        <v>44986</v>
      </c>
    </row>
    <row r="18239" spans="1:14">
      <c r="A18239" t="s">
        <v>1384</v>
      </c>
      <c r="B18239" t="s">
        <v>630</v>
      </c>
      <c r="C18239" t="s">
        <v>631</v>
      </c>
      <c r="D18239" t="s">
        <v>44</v>
      </c>
      <c r="E18239" t="s">
        <v>16</v>
      </c>
      <c r="F18239" t="s">
        <v>17</v>
      </c>
      <c r="G18239">
        <v>49</v>
      </c>
      <c r="H18239">
        <v>3906.54</v>
      </c>
      <c r="I18239">
        <v>191420.46</v>
      </c>
      <c r="J18239">
        <v>116</v>
      </c>
      <c r="K18239">
        <v>3</v>
      </c>
      <c r="L18239" t="s">
        <v>18</v>
      </c>
      <c r="M18239">
        <f>(Table1[[#This Row],[Current_Stock]]*Table1[[#This Row],[Unit_Price]])</f>
        <v>453158.64</v>
      </c>
      <c r="N18239" s="12">
        <f>DATE(YEAR(Table1[[#This Row],[Order_Date]]),MONTH(Table1[[#This Row],[Order_Date]]),1)</f>
        <v>45108</v>
      </c>
    </row>
    <row r="18240" spans="1:14">
      <c r="A18240" t="s">
        <v>1064</v>
      </c>
      <c r="B18240" t="s">
        <v>364</v>
      </c>
      <c r="C18240" t="s">
        <v>365</v>
      </c>
      <c r="D18240" t="s">
        <v>183</v>
      </c>
      <c r="E18240" t="s">
        <v>160</v>
      </c>
      <c r="F18240" t="s">
        <v>40</v>
      </c>
      <c r="G18240">
        <v>16</v>
      </c>
      <c r="H18240">
        <v>1796.11</v>
      </c>
      <c r="I18240">
        <v>28737.759999999998</v>
      </c>
      <c r="J18240">
        <v>161</v>
      </c>
      <c r="K18240">
        <v>4</v>
      </c>
      <c r="L18240" t="s">
        <v>18</v>
      </c>
      <c r="M18240">
        <f>(Table1[[#This Row],[Current_Stock]]*Table1[[#This Row],[Unit_Price]])</f>
        <v>289173.70999999996</v>
      </c>
      <c r="N18240" s="12">
        <f>DATE(YEAR(Table1[[#This Row],[Order_Date]]),MONTH(Table1[[#This Row],[Order_Date]]),1)</f>
        <v>44986</v>
      </c>
    </row>
    <row r="18241" spans="1:14">
      <c r="A18241" t="s">
        <v>1234</v>
      </c>
      <c r="B18241" t="s">
        <v>287</v>
      </c>
      <c r="C18241" t="s">
        <v>288</v>
      </c>
      <c r="D18241" t="s">
        <v>15</v>
      </c>
      <c r="E18241" t="s">
        <v>167</v>
      </c>
      <c r="F18241" t="s">
        <v>60</v>
      </c>
      <c r="G18241">
        <v>13</v>
      </c>
      <c r="H18241">
        <v>90.14</v>
      </c>
      <c r="I18241">
        <v>1171.82</v>
      </c>
      <c r="J18241">
        <v>166</v>
      </c>
      <c r="K18241">
        <v>13</v>
      </c>
      <c r="L18241" t="s">
        <v>18</v>
      </c>
      <c r="M18241">
        <f>(Table1[[#This Row],[Current_Stock]]*Table1[[#This Row],[Unit_Price]])</f>
        <v>14963.24</v>
      </c>
      <c r="N18241" s="12">
        <f>DATE(YEAR(Table1[[#This Row],[Order_Date]]),MONTH(Table1[[#This Row],[Order_Date]]),1)</f>
        <v>45474</v>
      </c>
    </row>
    <row r="18242" spans="1:14">
      <c r="A18242" t="s">
        <v>427</v>
      </c>
      <c r="B18242" t="s">
        <v>787</v>
      </c>
      <c r="C18242" t="s">
        <v>788</v>
      </c>
      <c r="D18242" t="s">
        <v>53</v>
      </c>
      <c r="E18242" t="s">
        <v>243</v>
      </c>
      <c r="F18242" t="s">
        <v>29</v>
      </c>
      <c r="G18242">
        <v>8</v>
      </c>
      <c r="H18242">
        <v>142.32</v>
      </c>
      <c r="I18242">
        <v>1138.56</v>
      </c>
      <c r="J18242">
        <v>431</v>
      </c>
      <c r="K18242">
        <v>5</v>
      </c>
      <c r="L18242" t="s">
        <v>18</v>
      </c>
      <c r="M18242">
        <f>(Table1[[#This Row],[Current_Stock]]*Table1[[#This Row],[Unit_Price]])</f>
        <v>61339.92</v>
      </c>
      <c r="N18242" s="12">
        <f>DATE(YEAR(Table1[[#This Row],[Order_Date]]),MONTH(Table1[[#This Row],[Order_Date]]),1)</f>
        <v>45413</v>
      </c>
    </row>
    <row r="18243" spans="1:14">
      <c r="A18243" t="s">
        <v>543</v>
      </c>
      <c r="B18243" t="s">
        <v>790</v>
      </c>
      <c r="C18243" t="s">
        <v>791</v>
      </c>
      <c r="D18243" t="s">
        <v>44</v>
      </c>
      <c r="E18243" t="s">
        <v>23</v>
      </c>
      <c r="F18243" t="s">
        <v>17</v>
      </c>
      <c r="G18243">
        <v>28</v>
      </c>
      <c r="H18243">
        <v>699.53</v>
      </c>
      <c r="I18243">
        <v>19586.84</v>
      </c>
      <c r="J18243">
        <v>37</v>
      </c>
      <c r="K18243">
        <v>9</v>
      </c>
      <c r="L18243" t="s">
        <v>105</v>
      </c>
      <c r="M18243">
        <f>(Table1[[#This Row],[Current_Stock]]*Table1[[#This Row],[Unit_Price]])</f>
        <v>25882.61</v>
      </c>
      <c r="N18243" s="12">
        <f>DATE(YEAR(Table1[[#This Row],[Order_Date]]),MONTH(Table1[[#This Row],[Order_Date]]),1)</f>
        <v>45536</v>
      </c>
    </row>
    <row r="18244" spans="1:14">
      <c r="A18244" t="s">
        <v>295</v>
      </c>
      <c r="B18244" t="s">
        <v>562</v>
      </c>
      <c r="C18244" t="s">
        <v>563</v>
      </c>
      <c r="D18244" t="s">
        <v>44</v>
      </c>
      <c r="E18244" t="s">
        <v>104</v>
      </c>
      <c r="F18244" t="s">
        <v>40</v>
      </c>
      <c r="G18244">
        <v>37</v>
      </c>
      <c r="H18244">
        <v>1066.51</v>
      </c>
      <c r="I18244">
        <v>39460.870000000003</v>
      </c>
      <c r="J18244">
        <v>71</v>
      </c>
      <c r="K18244">
        <v>13</v>
      </c>
      <c r="L18244" t="s">
        <v>105</v>
      </c>
      <c r="M18244">
        <f>(Table1[[#This Row],[Current_Stock]]*Table1[[#This Row],[Unit_Price]])</f>
        <v>75722.210000000006</v>
      </c>
      <c r="N18244" s="12">
        <f>DATE(YEAR(Table1[[#This Row],[Order_Date]]),MONTH(Table1[[#This Row],[Order_Date]]),1)</f>
        <v>45292</v>
      </c>
    </row>
    <row r="18245" spans="1:14">
      <c r="A18245" t="s">
        <v>1226</v>
      </c>
      <c r="B18245" t="s">
        <v>1051</v>
      </c>
      <c r="C18245" t="s">
        <v>1052</v>
      </c>
      <c r="D18245" t="s">
        <v>84</v>
      </c>
      <c r="E18245" t="s">
        <v>89</v>
      </c>
      <c r="F18245" t="s">
        <v>40</v>
      </c>
      <c r="G18245">
        <v>12</v>
      </c>
      <c r="H18245">
        <v>3112.13</v>
      </c>
      <c r="I18245">
        <v>37345.56</v>
      </c>
      <c r="J18245">
        <v>139</v>
      </c>
      <c r="K18245">
        <v>5</v>
      </c>
      <c r="L18245" t="s">
        <v>18</v>
      </c>
      <c r="M18245">
        <f>(Table1[[#This Row],[Current_Stock]]*Table1[[#This Row],[Unit_Price]])</f>
        <v>432586.07</v>
      </c>
      <c r="N18245" s="12">
        <f>DATE(YEAR(Table1[[#This Row],[Order_Date]]),MONTH(Table1[[#This Row],[Order_Date]]),1)</f>
        <v>45536</v>
      </c>
    </row>
    <row r="18246" spans="1:14">
      <c r="A18246" t="s">
        <v>244</v>
      </c>
      <c r="B18246" t="s">
        <v>513</v>
      </c>
      <c r="C18246" t="s">
        <v>514</v>
      </c>
      <c r="D18246" t="s">
        <v>96</v>
      </c>
      <c r="E18246" t="s">
        <v>89</v>
      </c>
      <c r="F18246" t="s">
        <v>60</v>
      </c>
      <c r="G18246">
        <v>9</v>
      </c>
      <c r="H18246">
        <v>1020.88</v>
      </c>
      <c r="I18246">
        <v>9187.92</v>
      </c>
      <c r="J18246">
        <v>596</v>
      </c>
      <c r="K18246">
        <v>9</v>
      </c>
      <c r="L18246" t="s">
        <v>55</v>
      </c>
      <c r="M18246">
        <f>(Table1[[#This Row],[Current_Stock]]*Table1[[#This Row],[Unit_Price]])</f>
        <v>608444.48</v>
      </c>
      <c r="N18246" s="12">
        <f>DATE(YEAR(Table1[[#This Row],[Order_Date]]),MONTH(Table1[[#This Row],[Order_Date]]),1)</f>
        <v>45444</v>
      </c>
    </row>
    <row r="18247" spans="1:14">
      <c r="A18247" t="s">
        <v>431</v>
      </c>
      <c r="B18247" t="s">
        <v>611</v>
      </c>
      <c r="C18247" t="s">
        <v>612</v>
      </c>
      <c r="D18247" t="s">
        <v>96</v>
      </c>
      <c r="E18247" t="s">
        <v>50</v>
      </c>
      <c r="F18247" t="s">
        <v>60</v>
      </c>
      <c r="G18247">
        <v>1</v>
      </c>
      <c r="H18247">
        <v>1480.69</v>
      </c>
      <c r="I18247">
        <v>1480.69</v>
      </c>
      <c r="J18247">
        <v>463</v>
      </c>
      <c r="K18247">
        <v>13</v>
      </c>
      <c r="L18247" t="s">
        <v>55</v>
      </c>
      <c r="M18247">
        <f>(Table1[[#This Row],[Current_Stock]]*Table1[[#This Row],[Unit_Price]])</f>
        <v>685559.47</v>
      </c>
      <c r="N18247" s="12">
        <f>DATE(YEAR(Table1[[#This Row],[Order_Date]]),MONTH(Table1[[#This Row],[Order_Date]]),1)</f>
        <v>45231</v>
      </c>
    </row>
    <row r="18248" spans="1:14">
      <c r="A18248" t="s">
        <v>47</v>
      </c>
      <c r="B18248" t="s">
        <v>630</v>
      </c>
      <c r="C18248" t="s">
        <v>631</v>
      </c>
      <c r="D18248" t="s">
        <v>44</v>
      </c>
      <c r="E18248" t="s">
        <v>80</v>
      </c>
      <c r="F18248" t="s">
        <v>17</v>
      </c>
      <c r="G18248">
        <v>35</v>
      </c>
      <c r="H18248">
        <v>2943.38</v>
      </c>
      <c r="I18248">
        <v>103018.3</v>
      </c>
      <c r="J18248">
        <v>72</v>
      </c>
      <c r="K18248">
        <v>13</v>
      </c>
      <c r="L18248" t="s">
        <v>105</v>
      </c>
      <c r="M18248">
        <f>(Table1[[#This Row],[Current_Stock]]*Table1[[#This Row],[Unit_Price]])</f>
        <v>211923.36000000002</v>
      </c>
      <c r="N18248" s="12">
        <f>DATE(YEAR(Table1[[#This Row],[Order_Date]]),MONTH(Table1[[#This Row],[Order_Date]]),1)</f>
        <v>45505</v>
      </c>
    </row>
    <row r="18249" spans="1:14">
      <c r="A18249" t="s">
        <v>1126</v>
      </c>
      <c r="B18249" t="s">
        <v>371</v>
      </c>
      <c r="C18249" t="s">
        <v>372</v>
      </c>
      <c r="D18249" t="s">
        <v>22</v>
      </c>
      <c r="E18249" t="s">
        <v>54</v>
      </c>
      <c r="F18249" t="s">
        <v>40</v>
      </c>
      <c r="G18249">
        <v>35</v>
      </c>
      <c r="H18249">
        <v>1317.16</v>
      </c>
      <c r="I18249">
        <v>46100.6</v>
      </c>
      <c r="J18249">
        <v>36</v>
      </c>
      <c r="K18249">
        <v>10</v>
      </c>
      <c r="L18249" t="s">
        <v>18</v>
      </c>
      <c r="M18249">
        <f>(Table1[[#This Row],[Current_Stock]]*Table1[[#This Row],[Unit_Price]])</f>
        <v>47417.760000000002</v>
      </c>
      <c r="N18249" s="12">
        <f>DATE(YEAR(Table1[[#This Row],[Order_Date]]),MONTH(Table1[[#This Row],[Order_Date]]),1)</f>
        <v>45047</v>
      </c>
    </row>
    <row r="18250" spans="1:14">
      <c r="A18250" t="s">
        <v>799</v>
      </c>
      <c r="B18250" t="s">
        <v>407</v>
      </c>
      <c r="C18250" t="s">
        <v>408</v>
      </c>
      <c r="D18250" t="s">
        <v>44</v>
      </c>
      <c r="E18250" t="s">
        <v>113</v>
      </c>
      <c r="F18250" t="s">
        <v>29</v>
      </c>
      <c r="G18250">
        <v>53</v>
      </c>
      <c r="H18250">
        <v>456.41</v>
      </c>
      <c r="I18250">
        <v>24189.73</v>
      </c>
      <c r="J18250">
        <v>116</v>
      </c>
      <c r="K18250">
        <v>6</v>
      </c>
      <c r="L18250" t="s">
        <v>105</v>
      </c>
      <c r="M18250">
        <f>(Table1[[#This Row],[Current_Stock]]*Table1[[#This Row],[Unit_Price]])</f>
        <v>52943.560000000005</v>
      </c>
      <c r="N18250" s="12">
        <f>DATE(YEAR(Table1[[#This Row],[Order_Date]]),MONTH(Table1[[#This Row],[Order_Date]]),1)</f>
        <v>44986</v>
      </c>
    </row>
    <row r="18251" spans="1:14">
      <c r="A18251" t="s">
        <v>1251</v>
      </c>
      <c r="B18251" t="s">
        <v>132</v>
      </c>
      <c r="C18251" t="s">
        <v>133</v>
      </c>
      <c r="D18251" t="s">
        <v>38</v>
      </c>
      <c r="E18251" t="s">
        <v>330</v>
      </c>
      <c r="F18251" t="s">
        <v>60</v>
      </c>
      <c r="G18251">
        <v>16</v>
      </c>
      <c r="H18251">
        <v>3051</v>
      </c>
      <c r="I18251">
        <v>48816</v>
      </c>
      <c r="J18251">
        <v>157</v>
      </c>
      <c r="K18251">
        <v>5</v>
      </c>
      <c r="L18251" t="s">
        <v>18</v>
      </c>
      <c r="M18251">
        <f>(Table1[[#This Row],[Current_Stock]]*Table1[[#This Row],[Unit_Price]])</f>
        <v>479007</v>
      </c>
      <c r="N18251" s="12">
        <f>DATE(YEAR(Table1[[#This Row],[Order_Date]]),MONTH(Table1[[#This Row],[Order_Date]]),1)</f>
        <v>45017</v>
      </c>
    </row>
    <row r="18252" spans="1:14">
      <c r="A18252" t="s">
        <v>484</v>
      </c>
      <c r="B18252" t="s">
        <v>245</v>
      </c>
      <c r="C18252" t="s">
        <v>246</v>
      </c>
      <c r="D18252" t="s">
        <v>44</v>
      </c>
      <c r="E18252" t="s">
        <v>109</v>
      </c>
      <c r="F18252" t="s">
        <v>40</v>
      </c>
      <c r="G18252">
        <v>20</v>
      </c>
      <c r="H18252">
        <v>1053.98</v>
      </c>
      <c r="I18252">
        <v>21079.599999999999</v>
      </c>
      <c r="J18252">
        <v>50</v>
      </c>
      <c r="K18252">
        <v>2</v>
      </c>
      <c r="L18252" t="s">
        <v>105</v>
      </c>
      <c r="M18252">
        <f>(Table1[[#This Row],[Current_Stock]]*Table1[[#This Row],[Unit_Price]])</f>
        <v>52699</v>
      </c>
      <c r="N18252" s="12">
        <f>DATE(YEAR(Table1[[#This Row],[Order_Date]]),MONTH(Table1[[#This Row],[Order_Date]]),1)</f>
        <v>45323</v>
      </c>
    </row>
    <row r="18253" spans="1:14">
      <c r="A18253" t="s">
        <v>1131</v>
      </c>
      <c r="B18253" t="s">
        <v>752</v>
      </c>
      <c r="C18253" t="s">
        <v>753</v>
      </c>
      <c r="D18253" t="s">
        <v>183</v>
      </c>
      <c r="E18253" t="s">
        <v>45</v>
      </c>
      <c r="F18253" t="s">
        <v>60</v>
      </c>
      <c r="G18253">
        <v>25</v>
      </c>
      <c r="H18253">
        <v>4370.05</v>
      </c>
      <c r="I18253">
        <v>109251.25</v>
      </c>
      <c r="J18253">
        <v>193</v>
      </c>
      <c r="K18253">
        <v>4</v>
      </c>
      <c r="L18253" t="s">
        <v>18</v>
      </c>
      <c r="M18253">
        <f>(Table1[[#This Row],[Current_Stock]]*Table1[[#This Row],[Unit_Price]])</f>
        <v>843419.65</v>
      </c>
      <c r="N18253" s="12">
        <f>DATE(YEAR(Table1[[#This Row],[Order_Date]]),MONTH(Table1[[#This Row],[Order_Date]]),1)</f>
        <v>45047</v>
      </c>
    </row>
    <row r="18254" spans="1:14">
      <c r="A18254" t="s">
        <v>1031</v>
      </c>
      <c r="B18254" t="s">
        <v>383</v>
      </c>
      <c r="C18254" t="s">
        <v>384</v>
      </c>
      <c r="D18254" t="s">
        <v>44</v>
      </c>
      <c r="E18254" t="s">
        <v>50</v>
      </c>
      <c r="F18254" t="s">
        <v>46</v>
      </c>
      <c r="G18254">
        <v>21</v>
      </c>
      <c r="H18254">
        <v>3889.17</v>
      </c>
      <c r="I18254">
        <v>81672.570000000007</v>
      </c>
      <c r="J18254">
        <v>100</v>
      </c>
      <c r="K18254">
        <v>3</v>
      </c>
      <c r="L18254" t="s">
        <v>105</v>
      </c>
      <c r="M18254">
        <f>(Table1[[#This Row],[Current_Stock]]*Table1[[#This Row],[Unit_Price]])</f>
        <v>388917</v>
      </c>
      <c r="N18254" s="12">
        <f>DATE(YEAR(Table1[[#This Row],[Order_Date]]),MONTH(Table1[[#This Row],[Order_Date]]),1)</f>
        <v>45536</v>
      </c>
    </row>
    <row r="18255" spans="1:14">
      <c r="A18255" t="s">
        <v>1153</v>
      </c>
      <c r="B18255" t="s">
        <v>785</v>
      </c>
      <c r="C18255" t="s">
        <v>786</v>
      </c>
      <c r="D18255" t="s">
        <v>15</v>
      </c>
      <c r="E18255" t="s">
        <v>97</v>
      </c>
      <c r="F18255" t="s">
        <v>17</v>
      </c>
      <c r="G18255">
        <v>20</v>
      </c>
      <c r="H18255">
        <v>194.3</v>
      </c>
      <c r="I18255">
        <v>3886</v>
      </c>
      <c r="J18255">
        <v>199</v>
      </c>
      <c r="K18255">
        <v>12</v>
      </c>
      <c r="L18255" t="s">
        <v>18</v>
      </c>
      <c r="M18255">
        <f>(Table1[[#This Row],[Current_Stock]]*Table1[[#This Row],[Unit_Price]])</f>
        <v>38665.700000000004</v>
      </c>
      <c r="N18255" s="12">
        <f>DATE(YEAR(Table1[[#This Row],[Order_Date]]),MONTH(Table1[[#This Row],[Order_Date]]),1)</f>
        <v>45505</v>
      </c>
    </row>
    <row r="18256" spans="1:14">
      <c r="A18256" t="s">
        <v>1275</v>
      </c>
      <c r="B18256" t="s">
        <v>775</v>
      </c>
      <c r="C18256" t="s">
        <v>776</v>
      </c>
      <c r="D18256" t="s">
        <v>15</v>
      </c>
      <c r="E18256" t="s">
        <v>54</v>
      </c>
      <c r="F18256" t="s">
        <v>40</v>
      </c>
      <c r="G18256">
        <v>9</v>
      </c>
      <c r="H18256">
        <v>39.19</v>
      </c>
      <c r="I18256">
        <v>352.71</v>
      </c>
      <c r="J18256">
        <v>195</v>
      </c>
      <c r="K18256">
        <v>3</v>
      </c>
      <c r="L18256" t="s">
        <v>18</v>
      </c>
      <c r="M18256">
        <f>(Table1[[#This Row],[Current_Stock]]*Table1[[#This Row],[Unit_Price]])</f>
        <v>7642.0499999999993</v>
      </c>
      <c r="N18256" s="12">
        <f>DATE(YEAR(Table1[[#This Row],[Order_Date]]),MONTH(Table1[[#This Row],[Order_Date]]),1)</f>
        <v>45383</v>
      </c>
    </row>
    <row r="18257" spans="1:14">
      <c r="A18257" t="s">
        <v>493</v>
      </c>
      <c r="B18257" t="s">
        <v>1029</v>
      </c>
      <c r="C18257" t="s">
        <v>1030</v>
      </c>
      <c r="D18257" t="s">
        <v>38</v>
      </c>
      <c r="E18257" t="s">
        <v>109</v>
      </c>
      <c r="F18257" t="s">
        <v>46</v>
      </c>
      <c r="G18257">
        <v>11</v>
      </c>
      <c r="H18257">
        <v>4328.51</v>
      </c>
      <c r="I18257">
        <v>47613.61</v>
      </c>
      <c r="J18257">
        <v>240</v>
      </c>
      <c r="K18257">
        <v>6</v>
      </c>
      <c r="L18257" t="s">
        <v>18</v>
      </c>
      <c r="M18257">
        <f>(Table1[[#This Row],[Current_Stock]]*Table1[[#This Row],[Unit_Price]])</f>
        <v>1038842.4</v>
      </c>
      <c r="N18257" s="12">
        <f>DATE(YEAR(Table1[[#This Row],[Order_Date]]),MONTH(Table1[[#This Row],[Order_Date]]),1)</f>
        <v>44958</v>
      </c>
    </row>
    <row r="18258" spans="1:14">
      <c r="A18258" t="s">
        <v>770</v>
      </c>
      <c r="B18258" t="s">
        <v>604</v>
      </c>
      <c r="C18258" t="s">
        <v>605</v>
      </c>
      <c r="D18258" t="s">
        <v>27</v>
      </c>
      <c r="E18258" t="s">
        <v>45</v>
      </c>
      <c r="F18258" t="s">
        <v>60</v>
      </c>
      <c r="G18258">
        <v>9</v>
      </c>
      <c r="H18258">
        <v>362.29</v>
      </c>
      <c r="I18258">
        <v>3260.61</v>
      </c>
      <c r="J18258">
        <v>310</v>
      </c>
      <c r="K18258">
        <v>10</v>
      </c>
      <c r="L18258" t="s">
        <v>18</v>
      </c>
      <c r="M18258">
        <f>(Table1[[#This Row],[Current_Stock]]*Table1[[#This Row],[Unit_Price]])</f>
        <v>112309.90000000001</v>
      </c>
      <c r="N18258" s="12">
        <f>DATE(YEAR(Table1[[#This Row],[Order_Date]]),MONTH(Table1[[#This Row],[Order_Date]]),1)</f>
        <v>45566</v>
      </c>
    </row>
    <row r="18259" spans="1:14">
      <c r="A18259" t="s">
        <v>1179</v>
      </c>
      <c r="B18259" t="s">
        <v>1111</v>
      </c>
      <c r="C18259" t="s">
        <v>1112</v>
      </c>
      <c r="D18259" t="s">
        <v>22</v>
      </c>
      <c r="E18259" t="s">
        <v>282</v>
      </c>
      <c r="F18259" t="s">
        <v>17</v>
      </c>
      <c r="G18259">
        <v>36</v>
      </c>
      <c r="H18259">
        <v>7151.31</v>
      </c>
      <c r="I18259">
        <v>257447.16</v>
      </c>
      <c r="J18259">
        <v>103</v>
      </c>
      <c r="K18259">
        <v>3</v>
      </c>
      <c r="L18259" t="s">
        <v>105</v>
      </c>
      <c r="M18259">
        <f>(Table1[[#This Row],[Current_Stock]]*Table1[[#This Row],[Unit_Price]])</f>
        <v>736584.93</v>
      </c>
      <c r="N18259" s="12">
        <f>DATE(YEAR(Table1[[#This Row],[Order_Date]]),MONTH(Table1[[#This Row],[Order_Date]]),1)</f>
        <v>45323</v>
      </c>
    </row>
    <row r="18260" spans="1:14">
      <c r="A18260" t="s">
        <v>537</v>
      </c>
      <c r="B18260" t="s">
        <v>444</v>
      </c>
      <c r="C18260" t="s">
        <v>445</v>
      </c>
      <c r="D18260" t="s">
        <v>44</v>
      </c>
      <c r="E18260" t="s">
        <v>85</v>
      </c>
      <c r="F18260" t="s">
        <v>60</v>
      </c>
      <c r="G18260">
        <v>25</v>
      </c>
      <c r="H18260">
        <v>2147.4699999999998</v>
      </c>
      <c r="I18260">
        <v>53686.75</v>
      </c>
      <c r="J18260">
        <v>91</v>
      </c>
      <c r="K18260">
        <v>11</v>
      </c>
      <c r="L18260" t="s">
        <v>105</v>
      </c>
      <c r="M18260">
        <f>(Table1[[#This Row],[Current_Stock]]*Table1[[#This Row],[Unit_Price]])</f>
        <v>195419.77</v>
      </c>
      <c r="N18260" s="12">
        <f>DATE(YEAR(Table1[[#This Row],[Order_Date]]),MONTH(Table1[[#This Row],[Order_Date]]),1)</f>
        <v>45078</v>
      </c>
    </row>
    <row r="18261" spans="1:14">
      <c r="A18261" t="s">
        <v>1309</v>
      </c>
      <c r="B18261" t="s">
        <v>702</v>
      </c>
      <c r="C18261" t="s">
        <v>703</v>
      </c>
      <c r="D18261" t="s">
        <v>27</v>
      </c>
      <c r="E18261" t="s">
        <v>104</v>
      </c>
      <c r="F18261" t="s">
        <v>17</v>
      </c>
      <c r="G18261">
        <v>4</v>
      </c>
      <c r="H18261">
        <v>4769.8</v>
      </c>
      <c r="I18261">
        <v>19079.2</v>
      </c>
      <c r="J18261">
        <v>279</v>
      </c>
      <c r="K18261">
        <v>4</v>
      </c>
      <c r="L18261" t="s">
        <v>18</v>
      </c>
      <c r="M18261">
        <f>(Table1[[#This Row],[Current_Stock]]*Table1[[#This Row],[Unit_Price]])</f>
        <v>1330774.2</v>
      </c>
      <c r="N18261" s="12">
        <f>DATE(YEAR(Table1[[#This Row],[Order_Date]]),MONTH(Table1[[#This Row],[Order_Date]]),1)</f>
        <v>45627</v>
      </c>
    </row>
    <row r="18262" spans="1:14">
      <c r="A18262" t="s">
        <v>824</v>
      </c>
      <c r="B18262" t="s">
        <v>549</v>
      </c>
      <c r="C18262" t="s">
        <v>550</v>
      </c>
      <c r="D18262" t="s">
        <v>96</v>
      </c>
      <c r="E18262" t="s">
        <v>251</v>
      </c>
      <c r="F18262" t="s">
        <v>17</v>
      </c>
      <c r="G18262">
        <v>7</v>
      </c>
      <c r="H18262">
        <v>4724.07</v>
      </c>
      <c r="I18262">
        <v>33068.49</v>
      </c>
      <c r="J18262">
        <v>366</v>
      </c>
      <c r="K18262">
        <v>14</v>
      </c>
      <c r="L18262" t="s">
        <v>18</v>
      </c>
      <c r="M18262">
        <f>(Table1[[#This Row],[Current_Stock]]*Table1[[#This Row],[Unit_Price]])</f>
        <v>1729009.6199999999</v>
      </c>
      <c r="N18262" s="12">
        <f>DATE(YEAR(Table1[[#This Row],[Order_Date]]),MONTH(Table1[[#This Row],[Order_Date]]),1)</f>
        <v>45566</v>
      </c>
    </row>
    <row r="18263" spans="1:14">
      <c r="A18263" t="s">
        <v>1318</v>
      </c>
      <c r="B18263" t="s">
        <v>637</v>
      </c>
      <c r="C18263" t="s">
        <v>638</v>
      </c>
      <c r="D18263" t="s">
        <v>38</v>
      </c>
      <c r="E18263" t="s">
        <v>50</v>
      </c>
      <c r="F18263" t="s">
        <v>40</v>
      </c>
      <c r="G18263">
        <v>18</v>
      </c>
      <c r="H18263">
        <v>4134.9399999999996</v>
      </c>
      <c r="I18263">
        <v>74428.92</v>
      </c>
      <c r="J18263">
        <v>223</v>
      </c>
      <c r="K18263">
        <v>5</v>
      </c>
      <c r="L18263" t="s">
        <v>18</v>
      </c>
      <c r="M18263">
        <f>(Table1[[#This Row],[Current_Stock]]*Table1[[#This Row],[Unit_Price]])</f>
        <v>922091.61999999988</v>
      </c>
      <c r="N18263" s="12">
        <f>DATE(YEAR(Table1[[#This Row],[Order_Date]]),MONTH(Table1[[#This Row],[Order_Date]]),1)</f>
        <v>45444</v>
      </c>
    </row>
    <row r="18264" spans="1:14">
      <c r="A18264" t="s">
        <v>1319</v>
      </c>
      <c r="B18264" t="s">
        <v>213</v>
      </c>
      <c r="C18264" t="s">
        <v>214</v>
      </c>
      <c r="D18264" t="s">
        <v>33</v>
      </c>
      <c r="E18264" t="s">
        <v>59</v>
      </c>
      <c r="F18264" t="s">
        <v>46</v>
      </c>
      <c r="G18264">
        <v>17</v>
      </c>
      <c r="H18264">
        <v>1800.97</v>
      </c>
      <c r="I18264">
        <v>30616.49</v>
      </c>
      <c r="J18264">
        <v>215</v>
      </c>
      <c r="K18264">
        <v>10</v>
      </c>
      <c r="L18264" t="s">
        <v>18</v>
      </c>
      <c r="M18264">
        <f>(Table1[[#This Row],[Current_Stock]]*Table1[[#This Row],[Unit_Price]])</f>
        <v>387208.55</v>
      </c>
      <c r="N18264" s="12">
        <f>DATE(YEAR(Table1[[#This Row],[Order_Date]]),MONTH(Table1[[#This Row],[Order_Date]]),1)</f>
        <v>45352</v>
      </c>
    </row>
    <row r="18265" spans="1:14">
      <c r="A18265" t="s">
        <v>993</v>
      </c>
      <c r="B18265" t="s">
        <v>410</v>
      </c>
      <c r="C18265" t="s">
        <v>411</v>
      </c>
      <c r="D18265" t="s">
        <v>38</v>
      </c>
      <c r="E18265" t="s">
        <v>251</v>
      </c>
      <c r="F18265" t="s">
        <v>29</v>
      </c>
      <c r="G18265">
        <v>8</v>
      </c>
      <c r="H18265">
        <v>2053.1999999999998</v>
      </c>
      <c r="I18265">
        <v>16425.599999999999</v>
      </c>
      <c r="J18265">
        <v>209</v>
      </c>
      <c r="K18265">
        <v>12</v>
      </c>
      <c r="L18265" t="s">
        <v>18</v>
      </c>
      <c r="M18265">
        <f>(Table1[[#This Row],[Current_Stock]]*Table1[[#This Row],[Unit_Price]])</f>
        <v>429118.8</v>
      </c>
      <c r="N18265" s="12">
        <f>DATE(YEAR(Table1[[#This Row],[Order_Date]]),MONTH(Table1[[#This Row],[Order_Date]]),1)</f>
        <v>45352</v>
      </c>
    </row>
    <row r="18266" spans="1:14">
      <c r="A18266" t="s">
        <v>1214</v>
      </c>
      <c r="B18266" t="s">
        <v>1150</v>
      </c>
      <c r="C18266" t="s">
        <v>1151</v>
      </c>
      <c r="D18266" t="s">
        <v>33</v>
      </c>
      <c r="E18266" t="s">
        <v>97</v>
      </c>
      <c r="F18266" t="s">
        <v>40</v>
      </c>
      <c r="G18266">
        <v>12</v>
      </c>
      <c r="H18266">
        <v>3496.53</v>
      </c>
      <c r="I18266">
        <v>41958.36</v>
      </c>
      <c r="J18266">
        <v>106</v>
      </c>
      <c r="K18266">
        <v>13</v>
      </c>
      <c r="L18266" t="s">
        <v>18</v>
      </c>
      <c r="M18266">
        <f>(Table1[[#This Row],[Current_Stock]]*Table1[[#This Row],[Unit_Price]])</f>
        <v>370632.18</v>
      </c>
      <c r="N18266" s="12">
        <f>DATE(YEAR(Table1[[#This Row],[Order_Date]]),MONTH(Table1[[#This Row],[Order_Date]]),1)</f>
        <v>45170</v>
      </c>
    </row>
    <row r="18267" spans="1:14">
      <c r="A18267" t="s">
        <v>1256</v>
      </c>
      <c r="B18267" t="s">
        <v>287</v>
      </c>
      <c r="C18267" t="s">
        <v>288</v>
      </c>
      <c r="D18267" t="s">
        <v>15</v>
      </c>
      <c r="E18267" t="s">
        <v>45</v>
      </c>
      <c r="F18267" t="s">
        <v>46</v>
      </c>
      <c r="G18267">
        <v>18</v>
      </c>
      <c r="H18267">
        <v>134.5</v>
      </c>
      <c r="I18267">
        <v>2421</v>
      </c>
      <c r="J18267">
        <v>207</v>
      </c>
      <c r="K18267">
        <v>11</v>
      </c>
      <c r="L18267" t="s">
        <v>18</v>
      </c>
      <c r="M18267">
        <f>(Table1[[#This Row],[Current_Stock]]*Table1[[#This Row],[Unit_Price]])</f>
        <v>27841.5</v>
      </c>
      <c r="N18267" s="12">
        <f>DATE(YEAR(Table1[[#This Row],[Order_Date]]),MONTH(Table1[[#This Row],[Order_Date]]),1)</f>
        <v>45139</v>
      </c>
    </row>
    <row r="18268" spans="1:14">
      <c r="A18268" t="s">
        <v>838</v>
      </c>
      <c r="B18268" t="s">
        <v>475</v>
      </c>
      <c r="C18268" t="s">
        <v>476</v>
      </c>
      <c r="D18268" t="s">
        <v>15</v>
      </c>
      <c r="E18268" t="s">
        <v>34</v>
      </c>
      <c r="F18268" t="s">
        <v>60</v>
      </c>
      <c r="G18268">
        <v>23</v>
      </c>
      <c r="H18268">
        <v>152.94999999999999</v>
      </c>
      <c r="I18268">
        <v>3517.85</v>
      </c>
      <c r="J18268">
        <v>208</v>
      </c>
      <c r="K18268">
        <v>6</v>
      </c>
      <c r="L18268" t="s">
        <v>18</v>
      </c>
      <c r="M18268">
        <f>(Table1[[#This Row],[Current_Stock]]*Table1[[#This Row],[Unit_Price]])</f>
        <v>31813.599999999999</v>
      </c>
      <c r="N18268" s="12">
        <f>DATE(YEAR(Table1[[#This Row],[Order_Date]]),MONTH(Table1[[#This Row],[Order_Date]]),1)</f>
        <v>45474</v>
      </c>
    </row>
    <row r="18269" spans="1:14">
      <c r="A18269" t="s">
        <v>1205</v>
      </c>
      <c r="B18269" t="s">
        <v>472</v>
      </c>
      <c r="C18269" t="s">
        <v>473</v>
      </c>
      <c r="D18269" t="s">
        <v>44</v>
      </c>
      <c r="E18269" t="s">
        <v>34</v>
      </c>
      <c r="F18269" t="s">
        <v>46</v>
      </c>
      <c r="G18269">
        <v>43</v>
      </c>
      <c r="H18269">
        <v>238.02</v>
      </c>
      <c r="I18269">
        <v>10234.86</v>
      </c>
      <c r="J18269">
        <v>110</v>
      </c>
      <c r="K18269">
        <v>9</v>
      </c>
      <c r="L18269" t="s">
        <v>18</v>
      </c>
      <c r="M18269">
        <f>(Table1[[#This Row],[Current_Stock]]*Table1[[#This Row],[Unit_Price]])</f>
        <v>26182.2</v>
      </c>
      <c r="N18269" s="12">
        <f>DATE(YEAR(Table1[[#This Row],[Order_Date]]),MONTH(Table1[[#This Row],[Order_Date]]),1)</f>
        <v>44927</v>
      </c>
    </row>
    <row r="18270" spans="1:14">
      <c r="A18270" t="s">
        <v>1167</v>
      </c>
      <c r="B18270" t="s">
        <v>734</v>
      </c>
      <c r="C18270" t="s">
        <v>735</v>
      </c>
      <c r="D18270" t="s">
        <v>22</v>
      </c>
      <c r="E18270" t="s">
        <v>330</v>
      </c>
      <c r="F18270" t="s">
        <v>60</v>
      </c>
      <c r="G18270">
        <v>52</v>
      </c>
      <c r="H18270">
        <v>14093.19</v>
      </c>
      <c r="I18270">
        <v>732845.88</v>
      </c>
      <c r="J18270">
        <v>49</v>
      </c>
      <c r="K18270">
        <v>5</v>
      </c>
      <c r="L18270" t="s">
        <v>18</v>
      </c>
      <c r="M18270">
        <f>(Table1[[#This Row],[Current_Stock]]*Table1[[#This Row],[Unit_Price]])</f>
        <v>690566.31</v>
      </c>
      <c r="N18270" s="12">
        <f>DATE(YEAR(Table1[[#This Row],[Order_Date]]),MONTH(Table1[[#This Row],[Order_Date]]),1)</f>
        <v>45597</v>
      </c>
    </row>
    <row r="18271" spans="1:14">
      <c r="A18271" t="s">
        <v>798</v>
      </c>
      <c r="B18271" t="s">
        <v>953</v>
      </c>
      <c r="C18271" t="s">
        <v>954</v>
      </c>
      <c r="D18271" t="s">
        <v>183</v>
      </c>
      <c r="E18271" t="s">
        <v>45</v>
      </c>
      <c r="F18271" t="s">
        <v>60</v>
      </c>
      <c r="G18271">
        <v>15</v>
      </c>
      <c r="H18271">
        <v>4810.45</v>
      </c>
      <c r="I18271">
        <v>72156.75</v>
      </c>
      <c r="J18271">
        <v>243</v>
      </c>
      <c r="K18271">
        <v>13</v>
      </c>
      <c r="L18271" t="s">
        <v>18</v>
      </c>
      <c r="M18271">
        <f>(Table1[[#This Row],[Current_Stock]]*Table1[[#This Row],[Unit_Price]])</f>
        <v>1168939.3499999999</v>
      </c>
      <c r="N18271" s="12">
        <f>DATE(YEAR(Table1[[#This Row],[Order_Date]]),MONTH(Table1[[#This Row],[Order_Date]]),1)</f>
        <v>45261</v>
      </c>
    </row>
    <row r="18272" spans="1:14">
      <c r="A18272" t="s">
        <v>1141</v>
      </c>
      <c r="B18272" t="s">
        <v>358</v>
      </c>
      <c r="C18272" t="s">
        <v>359</v>
      </c>
      <c r="D18272" t="s">
        <v>53</v>
      </c>
      <c r="E18272" t="s">
        <v>80</v>
      </c>
      <c r="F18272" t="s">
        <v>46</v>
      </c>
      <c r="G18272">
        <v>8</v>
      </c>
      <c r="H18272">
        <v>4533.7700000000004</v>
      </c>
      <c r="I18272">
        <v>36270.160000000003</v>
      </c>
      <c r="J18272">
        <v>271</v>
      </c>
      <c r="K18272">
        <v>12</v>
      </c>
      <c r="L18272" t="s">
        <v>55</v>
      </c>
      <c r="M18272">
        <f>(Table1[[#This Row],[Current_Stock]]*Table1[[#This Row],[Unit_Price]])</f>
        <v>1228651.6700000002</v>
      </c>
      <c r="N18272" s="12">
        <f>DATE(YEAR(Table1[[#This Row],[Order_Date]]),MONTH(Table1[[#This Row],[Order_Date]]),1)</f>
        <v>45627</v>
      </c>
    </row>
    <row r="18273" spans="1:14">
      <c r="A18273" t="s">
        <v>617</v>
      </c>
      <c r="B18273" t="s">
        <v>82</v>
      </c>
      <c r="C18273" t="s">
        <v>83</v>
      </c>
      <c r="D18273" t="s">
        <v>84</v>
      </c>
      <c r="E18273" t="s">
        <v>189</v>
      </c>
      <c r="F18273" t="s">
        <v>29</v>
      </c>
      <c r="G18273">
        <v>24</v>
      </c>
      <c r="H18273">
        <v>18883.07</v>
      </c>
      <c r="I18273">
        <v>453193.68</v>
      </c>
      <c r="J18273">
        <v>81</v>
      </c>
      <c r="K18273">
        <v>5</v>
      </c>
      <c r="L18273" t="s">
        <v>18</v>
      </c>
      <c r="M18273">
        <f>(Table1[[#This Row],[Current_Stock]]*Table1[[#This Row],[Unit_Price]])</f>
        <v>1529528.67</v>
      </c>
      <c r="N18273" s="12">
        <f>DATE(YEAR(Table1[[#This Row],[Order_Date]]),MONTH(Table1[[#This Row],[Order_Date]]),1)</f>
        <v>45108</v>
      </c>
    </row>
    <row r="18274" spans="1:14">
      <c r="A18274" t="s">
        <v>1283</v>
      </c>
      <c r="B18274" t="s">
        <v>253</v>
      </c>
      <c r="C18274" t="s">
        <v>254</v>
      </c>
      <c r="D18274" t="s">
        <v>38</v>
      </c>
      <c r="E18274" t="s">
        <v>184</v>
      </c>
      <c r="F18274" t="s">
        <v>60</v>
      </c>
      <c r="G18274">
        <v>19</v>
      </c>
      <c r="H18274">
        <v>574.84</v>
      </c>
      <c r="I18274">
        <v>10921.96</v>
      </c>
      <c r="J18274">
        <v>194</v>
      </c>
      <c r="K18274">
        <v>9</v>
      </c>
      <c r="L18274" t="s">
        <v>18</v>
      </c>
      <c r="M18274">
        <f>(Table1[[#This Row],[Current_Stock]]*Table1[[#This Row],[Unit_Price]])</f>
        <v>111518.96</v>
      </c>
      <c r="N18274" s="12">
        <f>DATE(YEAR(Table1[[#This Row],[Order_Date]]),MONTH(Table1[[#This Row],[Order_Date]]),1)</f>
        <v>45047</v>
      </c>
    </row>
    <row r="18275" spans="1:14">
      <c r="A18275" t="s">
        <v>161</v>
      </c>
      <c r="B18275" t="s">
        <v>763</v>
      </c>
      <c r="C18275" t="s">
        <v>764</v>
      </c>
      <c r="D18275" t="s">
        <v>96</v>
      </c>
      <c r="E18275" t="s">
        <v>97</v>
      </c>
      <c r="F18275" t="s">
        <v>29</v>
      </c>
      <c r="G18275">
        <v>1</v>
      </c>
      <c r="H18275">
        <v>1954.08</v>
      </c>
      <c r="I18275">
        <v>1954.08</v>
      </c>
      <c r="J18275">
        <v>549</v>
      </c>
      <c r="K18275">
        <v>11</v>
      </c>
      <c r="L18275" t="s">
        <v>18</v>
      </c>
      <c r="M18275">
        <f>(Table1[[#This Row],[Current_Stock]]*Table1[[#This Row],[Unit_Price]])</f>
        <v>1072789.92</v>
      </c>
      <c r="N18275" s="12">
        <f>DATE(YEAR(Table1[[#This Row],[Order_Date]]),MONTH(Table1[[#This Row],[Order_Date]]),1)</f>
        <v>45474</v>
      </c>
    </row>
    <row r="18276" spans="1:14">
      <c r="A18276" t="s">
        <v>149</v>
      </c>
      <c r="B18276" t="s">
        <v>763</v>
      </c>
      <c r="C18276" t="s">
        <v>764</v>
      </c>
      <c r="D18276" t="s">
        <v>96</v>
      </c>
      <c r="E18276" t="s">
        <v>113</v>
      </c>
      <c r="F18276" t="s">
        <v>29</v>
      </c>
      <c r="G18276">
        <v>8</v>
      </c>
      <c r="H18276">
        <v>929.99</v>
      </c>
      <c r="I18276">
        <v>7439.92</v>
      </c>
      <c r="J18276">
        <v>391</v>
      </c>
      <c r="K18276">
        <v>5</v>
      </c>
      <c r="L18276" t="s">
        <v>55</v>
      </c>
      <c r="M18276">
        <f>(Table1[[#This Row],[Current_Stock]]*Table1[[#This Row],[Unit_Price]])</f>
        <v>363626.09</v>
      </c>
      <c r="N18276" s="12">
        <f>DATE(YEAR(Table1[[#This Row],[Order_Date]]),MONTH(Table1[[#This Row],[Order_Date]]),1)</f>
        <v>45047</v>
      </c>
    </row>
    <row r="18277" spans="1:14">
      <c r="A18277" t="s">
        <v>1257</v>
      </c>
      <c r="B18277" t="s">
        <v>525</v>
      </c>
      <c r="C18277" t="s">
        <v>526</v>
      </c>
      <c r="D18277" t="s">
        <v>96</v>
      </c>
      <c r="E18277" t="s">
        <v>184</v>
      </c>
      <c r="F18277" t="s">
        <v>40</v>
      </c>
      <c r="G18277">
        <v>1</v>
      </c>
      <c r="H18277">
        <v>4483.91</v>
      </c>
      <c r="I18277">
        <v>4483.91</v>
      </c>
      <c r="J18277">
        <v>377</v>
      </c>
      <c r="K18277">
        <v>9</v>
      </c>
      <c r="L18277" t="s">
        <v>18</v>
      </c>
      <c r="M18277">
        <f>(Table1[[#This Row],[Current_Stock]]*Table1[[#This Row],[Unit_Price]])</f>
        <v>1690434.0699999998</v>
      </c>
      <c r="N18277" s="12">
        <f>DATE(YEAR(Table1[[#This Row],[Order_Date]]),MONTH(Table1[[#This Row],[Order_Date]]),1)</f>
        <v>45352</v>
      </c>
    </row>
    <row r="18278" spans="1:14">
      <c r="A18278" t="s">
        <v>1329</v>
      </c>
      <c r="B18278" t="s">
        <v>538</v>
      </c>
      <c r="C18278" t="s">
        <v>539</v>
      </c>
      <c r="D18278" t="s">
        <v>84</v>
      </c>
      <c r="E18278" t="s">
        <v>73</v>
      </c>
      <c r="F18278" t="s">
        <v>17</v>
      </c>
      <c r="G18278">
        <v>19</v>
      </c>
      <c r="H18278">
        <v>16250.97</v>
      </c>
      <c r="I18278">
        <v>308768.43</v>
      </c>
      <c r="J18278">
        <v>185</v>
      </c>
      <c r="K18278">
        <v>9</v>
      </c>
      <c r="L18278" t="s">
        <v>18</v>
      </c>
      <c r="M18278">
        <f>(Table1[[#This Row],[Current_Stock]]*Table1[[#This Row],[Unit_Price]])</f>
        <v>3006429.4499999997</v>
      </c>
      <c r="N18278" s="12">
        <f>DATE(YEAR(Table1[[#This Row],[Order_Date]]),MONTH(Table1[[#This Row],[Order_Date]]),1)</f>
        <v>45323</v>
      </c>
    </row>
    <row r="18279" spans="1:14">
      <c r="A18279" t="s">
        <v>443</v>
      </c>
      <c r="B18279" t="s">
        <v>91</v>
      </c>
      <c r="C18279" t="s">
        <v>92</v>
      </c>
      <c r="D18279" t="s">
        <v>38</v>
      </c>
      <c r="E18279" t="s">
        <v>59</v>
      </c>
      <c r="F18279" t="s">
        <v>46</v>
      </c>
      <c r="G18279">
        <v>14</v>
      </c>
      <c r="H18279">
        <v>3755.55</v>
      </c>
      <c r="I18279">
        <v>52577.7</v>
      </c>
      <c r="J18279">
        <v>111</v>
      </c>
      <c r="K18279">
        <v>10</v>
      </c>
      <c r="L18279" t="s">
        <v>18</v>
      </c>
      <c r="M18279">
        <f>(Table1[[#This Row],[Current_Stock]]*Table1[[#This Row],[Unit_Price]])</f>
        <v>416866.05000000005</v>
      </c>
      <c r="N18279" s="12">
        <f>DATE(YEAR(Table1[[#This Row],[Order_Date]]),MONTH(Table1[[#This Row],[Order_Date]]),1)</f>
        <v>45108</v>
      </c>
    </row>
    <row r="18280" spans="1:14">
      <c r="A18280" t="s">
        <v>403</v>
      </c>
      <c r="B18280" t="s">
        <v>584</v>
      </c>
      <c r="C18280" t="s">
        <v>585</v>
      </c>
      <c r="D18280" t="s">
        <v>22</v>
      </c>
      <c r="E18280" t="s">
        <v>104</v>
      </c>
      <c r="F18280" t="s">
        <v>46</v>
      </c>
      <c r="G18280">
        <v>30</v>
      </c>
      <c r="H18280">
        <v>8193.61</v>
      </c>
      <c r="I18280">
        <v>245808.3</v>
      </c>
      <c r="J18280">
        <v>115</v>
      </c>
      <c r="K18280">
        <v>4</v>
      </c>
      <c r="L18280" t="s">
        <v>105</v>
      </c>
      <c r="M18280">
        <f>(Table1[[#This Row],[Current_Stock]]*Table1[[#This Row],[Unit_Price]])</f>
        <v>942265.15</v>
      </c>
      <c r="N18280" s="12">
        <f>DATE(YEAR(Table1[[#This Row],[Order_Date]]),MONTH(Table1[[#This Row],[Order_Date]]),1)</f>
        <v>44958</v>
      </c>
    </row>
    <row r="18281" spans="1:14">
      <c r="A18281" t="s">
        <v>1033</v>
      </c>
      <c r="B18281" t="s">
        <v>790</v>
      </c>
      <c r="C18281" t="s">
        <v>791</v>
      </c>
      <c r="D18281" t="s">
        <v>44</v>
      </c>
      <c r="E18281" t="s">
        <v>243</v>
      </c>
      <c r="F18281" t="s">
        <v>60</v>
      </c>
      <c r="G18281">
        <v>29</v>
      </c>
      <c r="H18281">
        <v>4393.79</v>
      </c>
      <c r="I18281">
        <v>127419.91</v>
      </c>
      <c r="J18281">
        <v>79</v>
      </c>
      <c r="K18281">
        <v>8</v>
      </c>
      <c r="L18281" t="s">
        <v>18</v>
      </c>
      <c r="M18281">
        <f>(Table1[[#This Row],[Current_Stock]]*Table1[[#This Row],[Unit_Price]])</f>
        <v>347109.41</v>
      </c>
      <c r="N18281" s="12">
        <f>DATE(YEAR(Table1[[#This Row],[Order_Date]]),MONTH(Table1[[#This Row],[Order_Date]]),1)</f>
        <v>45261</v>
      </c>
    </row>
    <row r="18282" spans="1:14">
      <c r="A18282" t="s">
        <v>301</v>
      </c>
      <c r="B18282" t="s">
        <v>549</v>
      </c>
      <c r="C18282" t="s">
        <v>550</v>
      </c>
      <c r="D18282" t="s">
        <v>96</v>
      </c>
      <c r="E18282" t="s">
        <v>80</v>
      </c>
      <c r="F18282" t="s">
        <v>29</v>
      </c>
      <c r="G18282">
        <v>8</v>
      </c>
      <c r="H18282">
        <v>979.25</v>
      </c>
      <c r="I18282">
        <v>7834</v>
      </c>
      <c r="J18282">
        <v>347</v>
      </c>
      <c r="K18282">
        <v>2</v>
      </c>
      <c r="L18282" t="s">
        <v>55</v>
      </c>
      <c r="M18282">
        <f>(Table1[[#This Row],[Current_Stock]]*Table1[[#This Row],[Unit_Price]])</f>
        <v>339799.75</v>
      </c>
      <c r="N18282" s="12">
        <f>DATE(YEAR(Table1[[#This Row],[Order_Date]]),MONTH(Table1[[#This Row],[Order_Date]]),1)</f>
        <v>44986</v>
      </c>
    </row>
    <row r="18283" spans="1:14">
      <c r="A18283" t="s">
        <v>24</v>
      </c>
      <c r="B18283" t="s">
        <v>752</v>
      </c>
      <c r="C18283" t="s">
        <v>753</v>
      </c>
      <c r="D18283" t="s">
        <v>183</v>
      </c>
      <c r="E18283" t="s">
        <v>97</v>
      </c>
      <c r="F18283" t="s">
        <v>29</v>
      </c>
      <c r="G18283">
        <v>9</v>
      </c>
      <c r="H18283">
        <v>4174.78</v>
      </c>
      <c r="I18283">
        <v>37573.019999999997</v>
      </c>
      <c r="J18283">
        <v>114</v>
      </c>
      <c r="K18283">
        <v>10</v>
      </c>
      <c r="L18283" t="s">
        <v>18</v>
      </c>
      <c r="M18283">
        <f>(Table1[[#This Row],[Current_Stock]]*Table1[[#This Row],[Unit_Price]])</f>
        <v>475924.92</v>
      </c>
      <c r="N18283" s="12">
        <f>DATE(YEAR(Table1[[#This Row],[Order_Date]]),MONTH(Table1[[#This Row],[Order_Date]]),1)</f>
        <v>45108</v>
      </c>
    </row>
    <row r="18284" spans="1:14">
      <c r="A18284" t="s">
        <v>1013</v>
      </c>
      <c r="B18284" t="s">
        <v>71</v>
      </c>
      <c r="C18284" t="s">
        <v>72</v>
      </c>
      <c r="D18284" t="s">
        <v>15</v>
      </c>
      <c r="E18284" t="s">
        <v>16</v>
      </c>
      <c r="F18284" t="s">
        <v>17</v>
      </c>
      <c r="G18284">
        <v>8</v>
      </c>
      <c r="H18284">
        <v>465.85</v>
      </c>
      <c r="I18284">
        <v>3726.8</v>
      </c>
      <c r="J18284">
        <v>242</v>
      </c>
      <c r="K18284">
        <v>4</v>
      </c>
      <c r="L18284" t="s">
        <v>18</v>
      </c>
      <c r="M18284">
        <f>(Table1[[#This Row],[Current_Stock]]*Table1[[#This Row],[Unit_Price]])</f>
        <v>112735.70000000001</v>
      </c>
      <c r="N18284" s="12">
        <f>DATE(YEAR(Table1[[#This Row],[Order_Date]]),MONTH(Table1[[#This Row],[Order_Date]]),1)</f>
        <v>45536</v>
      </c>
    </row>
    <row r="18285" spans="1:14">
      <c r="A18285" t="s">
        <v>1149</v>
      </c>
      <c r="B18285" t="s">
        <v>231</v>
      </c>
      <c r="C18285" t="s">
        <v>232</v>
      </c>
      <c r="D18285" t="s">
        <v>15</v>
      </c>
      <c r="E18285" t="s">
        <v>28</v>
      </c>
      <c r="F18285" t="s">
        <v>17</v>
      </c>
      <c r="G18285">
        <v>20</v>
      </c>
      <c r="H18285">
        <v>148.05000000000001</v>
      </c>
      <c r="I18285">
        <v>2961</v>
      </c>
      <c r="J18285">
        <v>246</v>
      </c>
      <c r="K18285">
        <v>11</v>
      </c>
      <c r="L18285" t="s">
        <v>18</v>
      </c>
      <c r="M18285">
        <f>(Table1[[#This Row],[Current_Stock]]*Table1[[#This Row],[Unit_Price]])</f>
        <v>36420.300000000003</v>
      </c>
      <c r="N18285" s="12">
        <f>DATE(YEAR(Table1[[#This Row],[Order_Date]]),MONTH(Table1[[#This Row],[Order_Date]]),1)</f>
        <v>45017</v>
      </c>
    </row>
    <row r="18286" spans="1:14">
      <c r="A18286" t="s">
        <v>1176</v>
      </c>
      <c r="B18286" t="s">
        <v>191</v>
      </c>
      <c r="C18286" t="s">
        <v>192</v>
      </c>
      <c r="D18286" t="s">
        <v>183</v>
      </c>
      <c r="E18286" t="s">
        <v>277</v>
      </c>
      <c r="F18286" t="s">
        <v>29</v>
      </c>
      <c r="G18286">
        <v>21</v>
      </c>
      <c r="H18286">
        <v>436.9</v>
      </c>
      <c r="I18286">
        <v>9174.9</v>
      </c>
      <c r="J18286">
        <v>147</v>
      </c>
      <c r="K18286">
        <v>10</v>
      </c>
      <c r="L18286" t="s">
        <v>18</v>
      </c>
      <c r="M18286">
        <f>(Table1[[#This Row],[Current_Stock]]*Table1[[#This Row],[Unit_Price]])</f>
        <v>64224.299999999996</v>
      </c>
      <c r="N18286" s="12">
        <f>DATE(YEAR(Table1[[#This Row],[Order_Date]]),MONTH(Table1[[#This Row],[Order_Date]]),1)</f>
        <v>45078</v>
      </c>
    </row>
    <row r="18287" spans="1:14">
      <c r="A18287" t="s">
        <v>821</v>
      </c>
      <c r="B18287" t="s">
        <v>383</v>
      </c>
      <c r="C18287" t="s">
        <v>384</v>
      </c>
      <c r="D18287" t="s">
        <v>44</v>
      </c>
      <c r="E18287" t="s">
        <v>45</v>
      </c>
      <c r="F18287" t="s">
        <v>40</v>
      </c>
      <c r="G18287">
        <v>35</v>
      </c>
      <c r="H18287">
        <v>4813.6000000000004</v>
      </c>
      <c r="I18287">
        <v>168476</v>
      </c>
      <c r="J18287">
        <v>105</v>
      </c>
      <c r="K18287">
        <v>6</v>
      </c>
      <c r="L18287" t="s">
        <v>105</v>
      </c>
      <c r="M18287">
        <f>(Table1[[#This Row],[Current_Stock]]*Table1[[#This Row],[Unit_Price]])</f>
        <v>505428.00000000006</v>
      </c>
      <c r="N18287" s="12">
        <f>DATE(YEAR(Table1[[#This Row],[Order_Date]]),MONTH(Table1[[#This Row],[Order_Date]]),1)</f>
        <v>45261</v>
      </c>
    </row>
    <row r="18288" spans="1:14">
      <c r="A18288" t="s">
        <v>582</v>
      </c>
      <c r="B18288" t="s">
        <v>162</v>
      </c>
      <c r="C18288" t="s">
        <v>163</v>
      </c>
      <c r="D18288" t="s">
        <v>53</v>
      </c>
      <c r="E18288" t="s">
        <v>184</v>
      </c>
      <c r="F18288" t="s">
        <v>40</v>
      </c>
      <c r="G18288">
        <v>10</v>
      </c>
      <c r="H18288">
        <v>2203.4</v>
      </c>
      <c r="I18288">
        <v>22034</v>
      </c>
      <c r="J18288">
        <v>275</v>
      </c>
      <c r="K18288">
        <v>2</v>
      </c>
      <c r="L18288" t="s">
        <v>18</v>
      </c>
      <c r="M18288">
        <f>(Table1[[#This Row],[Current_Stock]]*Table1[[#This Row],[Unit_Price]])</f>
        <v>605935</v>
      </c>
      <c r="N18288" s="12">
        <f>DATE(YEAR(Table1[[#This Row],[Order_Date]]),MONTH(Table1[[#This Row],[Order_Date]]),1)</f>
        <v>45627</v>
      </c>
    </row>
    <row r="18289" spans="1:14">
      <c r="A18289" t="s">
        <v>663</v>
      </c>
      <c r="B18289" t="s">
        <v>787</v>
      </c>
      <c r="C18289" t="s">
        <v>788</v>
      </c>
      <c r="D18289" t="s">
        <v>53</v>
      </c>
      <c r="E18289" t="s">
        <v>39</v>
      </c>
      <c r="F18289" t="s">
        <v>17</v>
      </c>
      <c r="G18289">
        <v>4</v>
      </c>
      <c r="H18289">
        <v>3233.99</v>
      </c>
      <c r="I18289">
        <v>12935.96</v>
      </c>
      <c r="J18289">
        <v>471</v>
      </c>
      <c r="K18289">
        <v>12</v>
      </c>
      <c r="L18289" t="s">
        <v>18</v>
      </c>
      <c r="M18289">
        <f>(Table1[[#This Row],[Current_Stock]]*Table1[[#This Row],[Unit_Price]])</f>
        <v>1523209.2899999998</v>
      </c>
      <c r="N18289" s="12">
        <f>DATE(YEAR(Table1[[#This Row],[Order_Date]]),MONTH(Table1[[#This Row],[Order_Date]]),1)</f>
        <v>45200</v>
      </c>
    </row>
    <row r="18290" spans="1:14">
      <c r="A18290" t="s">
        <v>667</v>
      </c>
      <c r="B18290" t="s">
        <v>623</v>
      </c>
      <c r="C18290" t="s">
        <v>624</v>
      </c>
      <c r="D18290" t="s">
        <v>38</v>
      </c>
      <c r="E18290" t="s">
        <v>45</v>
      </c>
      <c r="F18290" t="s">
        <v>60</v>
      </c>
      <c r="G18290">
        <v>12</v>
      </c>
      <c r="H18290">
        <v>3762.16</v>
      </c>
      <c r="I18290">
        <v>45145.919999999998</v>
      </c>
      <c r="J18290">
        <v>161</v>
      </c>
      <c r="K18290">
        <v>10</v>
      </c>
      <c r="L18290" t="s">
        <v>18</v>
      </c>
      <c r="M18290">
        <f>(Table1[[#This Row],[Current_Stock]]*Table1[[#This Row],[Unit_Price]])</f>
        <v>605707.76</v>
      </c>
      <c r="N18290" s="12">
        <f>DATE(YEAR(Table1[[#This Row],[Order_Date]]),MONTH(Table1[[#This Row],[Order_Date]]),1)</f>
        <v>45597</v>
      </c>
    </row>
    <row r="18291" spans="1:14">
      <c r="A18291" t="s">
        <v>227</v>
      </c>
      <c r="B18291" t="s">
        <v>652</v>
      </c>
      <c r="C18291" t="s">
        <v>653</v>
      </c>
      <c r="D18291" t="s">
        <v>53</v>
      </c>
      <c r="E18291" t="s">
        <v>85</v>
      </c>
      <c r="F18291" t="s">
        <v>17</v>
      </c>
      <c r="G18291">
        <v>6</v>
      </c>
      <c r="H18291">
        <v>946.77</v>
      </c>
      <c r="I18291">
        <v>5680.62</v>
      </c>
      <c r="J18291">
        <v>417</v>
      </c>
      <c r="K18291">
        <v>12</v>
      </c>
      <c r="L18291" t="s">
        <v>18</v>
      </c>
      <c r="M18291">
        <f>(Table1[[#This Row],[Current_Stock]]*Table1[[#This Row],[Unit_Price]])</f>
        <v>394803.08999999997</v>
      </c>
      <c r="N18291" s="12">
        <f>DATE(YEAR(Table1[[#This Row],[Order_Date]]),MONTH(Table1[[#This Row],[Order_Date]]),1)</f>
        <v>45108</v>
      </c>
    </row>
    <row r="18292" spans="1:14">
      <c r="A18292" t="s">
        <v>186</v>
      </c>
      <c r="B18292" t="s">
        <v>315</v>
      </c>
      <c r="C18292" t="s">
        <v>316</v>
      </c>
      <c r="D18292" t="s">
        <v>38</v>
      </c>
      <c r="E18292" t="s">
        <v>23</v>
      </c>
      <c r="F18292" t="s">
        <v>40</v>
      </c>
      <c r="G18292">
        <v>17</v>
      </c>
      <c r="H18292">
        <v>2065.4699999999998</v>
      </c>
      <c r="I18292">
        <v>35112.99</v>
      </c>
      <c r="J18292">
        <v>150</v>
      </c>
      <c r="K18292">
        <v>4</v>
      </c>
      <c r="L18292" t="s">
        <v>18</v>
      </c>
      <c r="M18292">
        <f>(Table1[[#This Row],[Current_Stock]]*Table1[[#This Row],[Unit_Price]])</f>
        <v>309820.49999999994</v>
      </c>
      <c r="N18292" s="12">
        <f>DATE(YEAR(Table1[[#This Row],[Order_Date]]),MONTH(Table1[[#This Row],[Order_Date]]),1)</f>
        <v>45200</v>
      </c>
    </row>
    <row r="18293" spans="1:14">
      <c r="A18293" t="s">
        <v>1012</v>
      </c>
      <c r="B18293" t="s">
        <v>649</v>
      </c>
      <c r="C18293" t="s">
        <v>650</v>
      </c>
      <c r="D18293" t="s">
        <v>183</v>
      </c>
      <c r="E18293" t="s">
        <v>45</v>
      </c>
      <c r="F18293" t="s">
        <v>40</v>
      </c>
      <c r="G18293">
        <v>25</v>
      </c>
      <c r="H18293">
        <v>3860.38</v>
      </c>
      <c r="I18293">
        <v>96509.5</v>
      </c>
      <c r="J18293">
        <v>167</v>
      </c>
      <c r="K18293">
        <v>6</v>
      </c>
      <c r="L18293" t="s">
        <v>18</v>
      </c>
      <c r="M18293">
        <f>(Table1[[#This Row],[Current_Stock]]*Table1[[#This Row],[Unit_Price]])</f>
        <v>644683.46</v>
      </c>
      <c r="N18293" s="12">
        <f>DATE(YEAR(Table1[[#This Row],[Order_Date]]),MONTH(Table1[[#This Row],[Order_Date]]),1)</f>
        <v>45017</v>
      </c>
    </row>
    <row r="18294" spans="1:14">
      <c r="A18294" t="s">
        <v>1094</v>
      </c>
      <c r="B18294" t="s">
        <v>594</v>
      </c>
      <c r="C18294" t="s">
        <v>595</v>
      </c>
      <c r="D18294" t="s">
        <v>22</v>
      </c>
      <c r="E18294" t="s">
        <v>97</v>
      </c>
      <c r="F18294" t="s">
        <v>46</v>
      </c>
      <c r="G18294">
        <v>56</v>
      </c>
      <c r="H18294">
        <v>4723.5600000000004</v>
      </c>
      <c r="I18294">
        <v>264519.36</v>
      </c>
      <c r="J18294">
        <v>97</v>
      </c>
      <c r="K18294">
        <v>6</v>
      </c>
      <c r="L18294" t="s">
        <v>105</v>
      </c>
      <c r="M18294">
        <f>(Table1[[#This Row],[Current_Stock]]*Table1[[#This Row],[Unit_Price]])</f>
        <v>458185.32000000007</v>
      </c>
      <c r="N18294" s="12">
        <f>DATE(YEAR(Table1[[#This Row],[Order_Date]]),MONTH(Table1[[#This Row],[Order_Date]]),1)</f>
        <v>45627</v>
      </c>
    </row>
    <row r="18295" spans="1:14">
      <c r="A18295" t="s">
        <v>1232</v>
      </c>
      <c r="B18295" t="s">
        <v>165</v>
      </c>
      <c r="C18295" t="s">
        <v>166</v>
      </c>
      <c r="D18295" t="s">
        <v>53</v>
      </c>
      <c r="E18295" t="s">
        <v>243</v>
      </c>
      <c r="F18295" t="s">
        <v>17</v>
      </c>
      <c r="G18295">
        <v>9</v>
      </c>
      <c r="H18295">
        <v>4858.5</v>
      </c>
      <c r="I18295">
        <v>43726.5</v>
      </c>
      <c r="J18295">
        <v>334</v>
      </c>
      <c r="K18295">
        <v>5</v>
      </c>
      <c r="L18295" t="s">
        <v>55</v>
      </c>
      <c r="M18295">
        <f>(Table1[[#This Row],[Current_Stock]]*Table1[[#This Row],[Unit_Price]])</f>
        <v>1622739</v>
      </c>
      <c r="N18295" s="12">
        <f>DATE(YEAR(Table1[[#This Row],[Order_Date]]),MONTH(Table1[[#This Row],[Order_Date]]),1)</f>
        <v>45352</v>
      </c>
    </row>
    <row r="18296" spans="1:14">
      <c r="A18296" t="s">
        <v>423</v>
      </c>
      <c r="B18296" t="s">
        <v>808</v>
      </c>
      <c r="C18296" t="s">
        <v>809</v>
      </c>
      <c r="D18296" t="s">
        <v>33</v>
      </c>
      <c r="E18296" t="s">
        <v>73</v>
      </c>
      <c r="F18296" t="s">
        <v>60</v>
      </c>
      <c r="G18296">
        <v>13</v>
      </c>
      <c r="H18296">
        <v>2675.44</v>
      </c>
      <c r="I18296">
        <v>34780.720000000001</v>
      </c>
      <c r="J18296">
        <v>144</v>
      </c>
      <c r="K18296">
        <v>14</v>
      </c>
      <c r="L18296" t="s">
        <v>18</v>
      </c>
      <c r="M18296">
        <f>(Table1[[#This Row],[Current_Stock]]*Table1[[#This Row],[Unit_Price]])</f>
        <v>385263.35999999999</v>
      </c>
      <c r="N18296" s="12">
        <f>DATE(YEAR(Table1[[#This Row],[Order_Date]]),MONTH(Table1[[#This Row],[Order_Date]]),1)</f>
        <v>45047</v>
      </c>
    </row>
    <row r="18297" spans="1:14">
      <c r="A18297" t="s">
        <v>218</v>
      </c>
      <c r="B18297" t="s">
        <v>1018</v>
      </c>
      <c r="C18297" t="s">
        <v>1019</v>
      </c>
      <c r="D18297" t="s">
        <v>38</v>
      </c>
      <c r="E18297" t="s">
        <v>330</v>
      </c>
      <c r="F18297" t="s">
        <v>40</v>
      </c>
      <c r="G18297">
        <v>14</v>
      </c>
      <c r="H18297">
        <v>4240.05</v>
      </c>
      <c r="I18297">
        <v>59360.7</v>
      </c>
      <c r="J18297">
        <v>86</v>
      </c>
      <c r="K18297">
        <v>13</v>
      </c>
      <c r="L18297" t="s">
        <v>18</v>
      </c>
      <c r="M18297">
        <f>(Table1[[#This Row],[Current_Stock]]*Table1[[#This Row],[Unit_Price]])</f>
        <v>364644.3</v>
      </c>
      <c r="N18297" s="12">
        <f>DATE(YEAR(Table1[[#This Row],[Order_Date]]),MONTH(Table1[[#This Row],[Order_Date]]),1)</f>
        <v>45597</v>
      </c>
    </row>
    <row r="18298" spans="1:14">
      <c r="A18298" t="s">
        <v>474</v>
      </c>
      <c r="B18298" t="s">
        <v>1168</v>
      </c>
      <c r="C18298" t="s">
        <v>1169</v>
      </c>
      <c r="D18298" t="s">
        <v>53</v>
      </c>
      <c r="E18298" t="s">
        <v>28</v>
      </c>
      <c r="F18298" t="s">
        <v>17</v>
      </c>
      <c r="G18298">
        <v>1</v>
      </c>
      <c r="H18298">
        <v>1425.72</v>
      </c>
      <c r="I18298">
        <v>1425.72</v>
      </c>
      <c r="J18298">
        <v>285</v>
      </c>
      <c r="K18298">
        <v>11</v>
      </c>
      <c r="L18298" t="s">
        <v>18</v>
      </c>
      <c r="M18298">
        <f>(Table1[[#This Row],[Current_Stock]]*Table1[[#This Row],[Unit_Price]])</f>
        <v>406330.2</v>
      </c>
      <c r="N18298" s="12">
        <f>DATE(YEAR(Table1[[#This Row],[Order_Date]]),MONTH(Table1[[#This Row],[Order_Date]]),1)</f>
        <v>45566</v>
      </c>
    </row>
    <row r="18299" spans="1:14">
      <c r="A18299" t="s">
        <v>1219</v>
      </c>
      <c r="B18299" t="s">
        <v>325</v>
      </c>
      <c r="C18299" t="s">
        <v>326</v>
      </c>
      <c r="D18299" t="s">
        <v>27</v>
      </c>
      <c r="E18299" t="s">
        <v>16</v>
      </c>
      <c r="F18299" t="s">
        <v>40</v>
      </c>
      <c r="G18299">
        <v>5</v>
      </c>
      <c r="H18299">
        <v>2190.17</v>
      </c>
      <c r="I18299">
        <v>10950.85</v>
      </c>
      <c r="J18299">
        <v>451</v>
      </c>
      <c r="K18299">
        <v>3</v>
      </c>
      <c r="L18299" t="s">
        <v>55</v>
      </c>
      <c r="M18299">
        <f>(Table1[[#This Row],[Current_Stock]]*Table1[[#This Row],[Unit_Price]])</f>
        <v>987766.67</v>
      </c>
      <c r="N18299" s="12">
        <f>DATE(YEAR(Table1[[#This Row],[Order_Date]]),MONTH(Table1[[#This Row],[Order_Date]]),1)</f>
        <v>44958</v>
      </c>
    </row>
    <row r="18300" spans="1:14">
      <c r="A18300" t="s">
        <v>774</v>
      </c>
      <c r="B18300" t="s">
        <v>870</v>
      </c>
      <c r="C18300" t="s">
        <v>871</v>
      </c>
      <c r="D18300" t="s">
        <v>84</v>
      </c>
      <c r="E18300" t="s">
        <v>34</v>
      </c>
      <c r="F18300" t="s">
        <v>60</v>
      </c>
      <c r="G18300">
        <v>18</v>
      </c>
      <c r="H18300">
        <v>27543.87</v>
      </c>
      <c r="I18300">
        <v>495789.66</v>
      </c>
      <c r="J18300">
        <v>246</v>
      </c>
      <c r="K18300">
        <v>3</v>
      </c>
      <c r="L18300" t="s">
        <v>18</v>
      </c>
      <c r="M18300">
        <f>(Table1[[#This Row],[Current_Stock]]*Table1[[#This Row],[Unit_Price]])</f>
        <v>6775792.0199999996</v>
      </c>
      <c r="N18300" s="12">
        <f>DATE(YEAR(Table1[[#This Row],[Order_Date]]),MONTH(Table1[[#This Row],[Order_Date]]),1)</f>
        <v>45200</v>
      </c>
    </row>
    <row r="18301" spans="1:14">
      <c r="A18301" t="s">
        <v>507</v>
      </c>
      <c r="B18301" t="s">
        <v>341</v>
      </c>
      <c r="C18301" t="s">
        <v>342</v>
      </c>
      <c r="D18301" t="s">
        <v>33</v>
      </c>
      <c r="E18301" t="s">
        <v>28</v>
      </c>
      <c r="F18301" t="s">
        <v>46</v>
      </c>
      <c r="G18301">
        <v>15</v>
      </c>
      <c r="H18301">
        <v>1410.85</v>
      </c>
      <c r="I18301">
        <v>21162.75</v>
      </c>
      <c r="J18301">
        <v>189</v>
      </c>
      <c r="K18301">
        <v>14</v>
      </c>
      <c r="L18301" t="s">
        <v>18</v>
      </c>
      <c r="M18301">
        <f>(Table1[[#This Row],[Current_Stock]]*Table1[[#This Row],[Unit_Price]])</f>
        <v>266650.64999999997</v>
      </c>
      <c r="N18301" s="12">
        <f>DATE(YEAR(Table1[[#This Row],[Order_Date]]),MONTH(Table1[[#This Row],[Order_Date]]),1)</f>
        <v>45200</v>
      </c>
    </row>
    <row r="18302" spans="1:14">
      <c r="A18302" t="s">
        <v>795</v>
      </c>
      <c r="B18302" t="s">
        <v>396</v>
      </c>
      <c r="C18302" t="s">
        <v>397</v>
      </c>
      <c r="D18302" t="s">
        <v>33</v>
      </c>
      <c r="E18302" t="s">
        <v>80</v>
      </c>
      <c r="F18302" t="s">
        <v>40</v>
      </c>
      <c r="G18302">
        <v>23</v>
      </c>
      <c r="H18302">
        <v>820.91</v>
      </c>
      <c r="I18302">
        <v>18880.93</v>
      </c>
      <c r="J18302">
        <v>112</v>
      </c>
      <c r="K18302">
        <v>2</v>
      </c>
      <c r="L18302" t="s">
        <v>18</v>
      </c>
      <c r="M18302">
        <f>(Table1[[#This Row],[Current_Stock]]*Table1[[#This Row],[Unit_Price]])</f>
        <v>91941.92</v>
      </c>
      <c r="N18302" s="12">
        <f>DATE(YEAR(Table1[[#This Row],[Order_Date]]),MONTH(Table1[[#This Row],[Order_Date]]),1)</f>
        <v>45505</v>
      </c>
    </row>
    <row r="18303" spans="1:14">
      <c r="A18303" t="s">
        <v>1329</v>
      </c>
      <c r="B18303" t="s">
        <v>488</v>
      </c>
      <c r="C18303" t="s">
        <v>489</v>
      </c>
      <c r="D18303" t="s">
        <v>84</v>
      </c>
      <c r="E18303" t="s">
        <v>173</v>
      </c>
      <c r="F18303" t="s">
        <v>17</v>
      </c>
      <c r="G18303">
        <v>8</v>
      </c>
      <c r="H18303">
        <v>27942.71</v>
      </c>
      <c r="I18303">
        <v>223541.68</v>
      </c>
      <c r="J18303">
        <v>246</v>
      </c>
      <c r="K18303">
        <v>10</v>
      </c>
      <c r="L18303" t="s">
        <v>18</v>
      </c>
      <c r="M18303">
        <f>(Table1[[#This Row],[Current_Stock]]*Table1[[#This Row],[Unit_Price]])</f>
        <v>6873906.6600000001</v>
      </c>
      <c r="N18303" s="12">
        <f>DATE(YEAR(Table1[[#This Row],[Order_Date]]),MONTH(Table1[[#This Row],[Order_Date]]),1)</f>
        <v>45323</v>
      </c>
    </row>
    <row r="18304" spans="1:14">
      <c r="A18304" t="s">
        <v>409</v>
      </c>
      <c r="B18304" t="s">
        <v>944</v>
      </c>
      <c r="C18304" t="s">
        <v>945</v>
      </c>
      <c r="D18304" t="s">
        <v>15</v>
      </c>
      <c r="E18304" t="s">
        <v>73</v>
      </c>
      <c r="F18304" t="s">
        <v>40</v>
      </c>
      <c r="G18304">
        <v>9</v>
      </c>
      <c r="H18304">
        <v>31.01</v>
      </c>
      <c r="I18304">
        <v>279.08999999999997</v>
      </c>
      <c r="J18304">
        <v>247</v>
      </c>
      <c r="K18304">
        <v>9</v>
      </c>
      <c r="L18304" t="s">
        <v>18</v>
      </c>
      <c r="M18304">
        <f>(Table1[[#This Row],[Current_Stock]]*Table1[[#This Row],[Unit_Price]])</f>
        <v>7659.47</v>
      </c>
      <c r="N18304" s="12">
        <f>DATE(YEAR(Table1[[#This Row],[Order_Date]]),MONTH(Table1[[#This Row],[Order_Date]]),1)</f>
        <v>45536</v>
      </c>
    </row>
    <row r="18305" spans="1:14">
      <c r="A18305" t="s">
        <v>837</v>
      </c>
      <c r="B18305" t="s">
        <v>82</v>
      </c>
      <c r="C18305" t="s">
        <v>83</v>
      </c>
      <c r="D18305" t="s">
        <v>84</v>
      </c>
      <c r="E18305" t="s">
        <v>160</v>
      </c>
      <c r="F18305" t="s">
        <v>46</v>
      </c>
      <c r="G18305">
        <v>8</v>
      </c>
      <c r="H18305">
        <v>25990.34</v>
      </c>
      <c r="I18305">
        <v>207922.72</v>
      </c>
      <c r="J18305">
        <v>101</v>
      </c>
      <c r="K18305">
        <v>9</v>
      </c>
      <c r="L18305" t="s">
        <v>18</v>
      </c>
      <c r="M18305">
        <f>(Table1[[#This Row],[Current_Stock]]*Table1[[#This Row],[Unit_Price]])</f>
        <v>2625024.34</v>
      </c>
      <c r="N18305" s="12">
        <f>DATE(YEAR(Table1[[#This Row],[Order_Date]]),MONTH(Table1[[#This Row],[Order_Date]]),1)</f>
        <v>45505</v>
      </c>
    </row>
    <row r="18306" spans="1:14">
      <c r="A18306" t="s">
        <v>1137</v>
      </c>
      <c r="B18306" t="s">
        <v>1145</v>
      </c>
      <c r="C18306" t="s">
        <v>1146</v>
      </c>
      <c r="D18306" t="s">
        <v>96</v>
      </c>
      <c r="E18306" t="s">
        <v>59</v>
      </c>
      <c r="F18306" t="s">
        <v>17</v>
      </c>
      <c r="G18306">
        <v>9</v>
      </c>
      <c r="H18306">
        <v>4546.3500000000004</v>
      </c>
      <c r="I18306">
        <v>40917.15</v>
      </c>
      <c r="J18306">
        <v>554</v>
      </c>
      <c r="K18306">
        <v>11</v>
      </c>
      <c r="L18306" t="s">
        <v>55</v>
      </c>
      <c r="M18306">
        <f>(Table1[[#This Row],[Current_Stock]]*Table1[[#This Row],[Unit_Price]])</f>
        <v>2518677.9000000004</v>
      </c>
      <c r="N18306" s="12">
        <f>DATE(YEAR(Table1[[#This Row],[Order_Date]]),MONTH(Table1[[#This Row],[Order_Date]]),1)</f>
        <v>45444</v>
      </c>
    </row>
    <row r="18307" spans="1:14">
      <c r="A18307" t="s">
        <v>1338</v>
      </c>
      <c r="B18307" t="s">
        <v>961</v>
      </c>
      <c r="C18307" t="s">
        <v>962</v>
      </c>
      <c r="D18307" t="s">
        <v>96</v>
      </c>
      <c r="E18307" t="s">
        <v>50</v>
      </c>
      <c r="F18307" t="s">
        <v>60</v>
      </c>
      <c r="G18307">
        <v>2</v>
      </c>
      <c r="H18307">
        <v>4056.3</v>
      </c>
      <c r="I18307">
        <v>8112.6</v>
      </c>
      <c r="J18307">
        <v>397</v>
      </c>
      <c r="K18307">
        <v>13</v>
      </c>
      <c r="L18307" t="s">
        <v>18</v>
      </c>
      <c r="M18307">
        <f>(Table1[[#This Row],[Current_Stock]]*Table1[[#This Row],[Unit_Price]])</f>
        <v>1610351.1</v>
      </c>
      <c r="N18307" s="12">
        <f>DATE(YEAR(Table1[[#This Row],[Order_Date]]),MONTH(Table1[[#This Row],[Order_Date]]),1)</f>
        <v>44958</v>
      </c>
    </row>
    <row r="18308" spans="1:14">
      <c r="A18308" t="s">
        <v>1177</v>
      </c>
      <c r="B18308" t="s">
        <v>129</v>
      </c>
      <c r="C18308" t="s">
        <v>130</v>
      </c>
      <c r="D18308" t="s">
        <v>53</v>
      </c>
      <c r="E18308" t="s">
        <v>34</v>
      </c>
      <c r="F18308" t="s">
        <v>17</v>
      </c>
      <c r="G18308">
        <v>4</v>
      </c>
      <c r="H18308">
        <v>548.17999999999995</v>
      </c>
      <c r="I18308">
        <v>2192.7199999999998</v>
      </c>
      <c r="J18308">
        <v>310</v>
      </c>
      <c r="K18308">
        <v>10</v>
      </c>
      <c r="L18308" t="s">
        <v>55</v>
      </c>
      <c r="M18308">
        <f>(Table1[[#This Row],[Current_Stock]]*Table1[[#This Row],[Unit_Price]])</f>
        <v>169935.8</v>
      </c>
      <c r="N18308" s="12">
        <f>DATE(YEAR(Table1[[#This Row],[Order_Date]]),MONTH(Table1[[#This Row],[Order_Date]]),1)</f>
        <v>45505</v>
      </c>
    </row>
    <row r="18309" spans="1:14">
      <c r="A18309" t="s">
        <v>458</v>
      </c>
      <c r="B18309" t="s">
        <v>738</v>
      </c>
      <c r="C18309" t="s">
        <v>739</v>
      </c>
      <c r="D18309" t="s">
        <v>27</v>
      </c>
      <c r="E18309" t="s">
        <v>104</v>
      </c>
      <c r="F18309" t="s">
        <v>17</v>
      </c>
      <c r="G18309">
        <v>1</v>
      </c>
      <c r="H18309">
        <v>1234.1400000000001</v>
      </c>
      <c r="I18309">
        <v>1234.1400000000001</v>
      </c>
      <c r="J18309">
        <v>362</v>
      </c>
      <c r="K18309">
        <v>2</v>
      </c>
      <c r="L18309" t="s">
        <v>18</v>
      </c>
      <c r="M18309">
        <f>(Table1[[#This Row],[Current_Stock]]*Table1[[#This Row],[Unit_Price]])</f>
        <v>446758.68000000005</v>
      </c>
      <c r="N18309" s="12">
        <f>DATE(YEAR(Table1[[#This Row],[Order_Date]]),MONTH(Table1[[#This Row],[Order_Date]]),1)</f>
        <v>45261</v>
      </c>
    </row>
    <row r="18310" spans="1:14">
      <c r="A18310" t="s">
        <v>733</v>
      </c>
      <c r="B18310" t="s">
        <v>717</v>
      </c>
      <c r="C18310" t="s">
        <v>718</v>
      </c>
      <c r="D18310" t="s">
        <v>33</v>
      </c>
      <c r="E18310" t="s">
        <v>89</v>
      </c>
      <c r="F18310" t="s">
        <v>29</v>
      </c>
      <c r="G18310">
        <v>24</v>
      </c>
      <c r="H18310">
        <v>4029.66</v>
      </c>
      <c r="I18310">
        <v>96711.84</v>
      </c>
      <c r="J18310">
        <v>242</v>
      </c>
      <c r="K18310">
        <v>2</v>
      </c>
      <c r="L18310" t="s">
        <v>18</v>
      </c>
      <c r="M18310">
        <f>(Table1[[#This Row],[Current_Stock]]*Table1[[#This Row],[Unit_Price]])</f>
        <v>975177.72</v>
      </c>
      <c r="N18310" s="12">
        <f>DATE(YEAR(Table1[[#This Row],[Order_Date]]),MONTH(Table1[[#This Row],[Order_Date]]),1)</f>
        <v>45292</v>
      </c>
    </row>
    <row r="18311" spans="1:14">
      <c r="A18311" t="s">
        <v>924</v>
      </c>
      <c r="B18311" t="s">
        <v>107</v>
      </c>
      <c r="C18311" t="s">
        <v>108</v>
      </c>
      <c r="D18311" t="s">
        <v>96</v>
      </c>
      <c r="E18311" t="s">
        <v>23</v>
      </c>
      <c r="F18311" t="s">
        <v>17</v>
      </c>
      <c r="G18311">
        <v>2</v>
      </c>
      <c r="H18311">
        <v>4392.22</v>
      </c>
      <c r="I18311">
        <v>8784.44</v>
      </c>
      <c r="J18311">
        <v>448</v>
      </c>
      <c r="K18311">
        <v>14</v>
      </c>
      <c r="L18311" t="s">
        <v>18</v>
      </c>
      <c r="M18311">
        <f>(Table1[[#This Row],[Current_Stock]]*Table1[[#This Row],[Unit_Price]])</f>
        <v>1967714.56</v>
      </c>
      <c r="N18311" s="12">
        <f>DATE(YEAR(Table1[[#This Row],[Order_Date]]),MONTH(Table1[[#This Row],[Order_Date]]),1)</f>
        <v>45261</v>
      </c>
    </row>
    <row r="18312" spans="1:14">
      <c r="A18312" t="s">
        <v>1372</v>
      </c>
      <c r="B18312" t="s">
        <v>441</v>
      </c>
      <c r="C18312" t="s">
        <v>442</v>
      </c>
      <c r="D18312" t="s">
        <v>96</v>
      </c>
      <c r="E18312" t="s">
        <v>330</v>
      </c>
      <c r="F18312" t="s">
        <v>29</v>
      </c>
      <c r="G18312">
        <v>2</v>
      </c>
      <c r="H18312">
        <v>1479.92</v>
      </c>
      <c r="I18312">
        <v>2959.84</v>
      </c>
      <c r="J18312">
        <v>323</v>
      </c>
      <c r="K18312">
        <v>5</v>
      </c>
      <c r="L18312" t="s">
        <v>55</v>
      </c>
      <c r="M18312">
        <f>(Table1[[#This Row],[Current_Stock]]*Table1[[#This Row],[Unit_Price]])</f>
        <v>478014.16000000003</v>
      </c>
      <c r="N18312" s="12">
        <f>DATE(YEAR(Table1[[#This Row],[Order_Date]]),MONTH(Table1[[#This Row],[Order_Date]]),1)</f>
        <v>45170</v>
      </c>
    </row>
    <row r="18313" spans="1:14">
      <c r="A18313" t="s">
        <v>154</v>
      </c>
      <c r="B18313" t="s">
        <v>909</v>
      </c>
      <c r="C18313" t="s">
        <v>910</v>
      </c>
      <c r="D18313" t="s">
        <v>183</v>
      </c>
      <c r="E18313" t="s">
        <v>80</v>
      </c>
      <c r="F18313" t="s">
        <v>40</v>
      </c>
      <c r="G18313">
        <v>13</v>
      </c>
      <c r="H18313">
        <v>3606.67</v>
      </c>
      <c r="I18313">
        <v>46886.71</v>
      </c>
      <c r="J18313">
        <v>157</v>
      </c>
      <c r="K18313">
        <v>11</v>
      </c>
      <c r="L18313" t="s">
        <v>18</v>
      </c>
      <c r="M18313">
        <f>(Table1[[#This Row],[Current_Stock]]*Table1[[#This Row],[Unit_Price]])</f>
        <v>566247.19000000006</v>
      </c>
      <c r="N18313" s="12">
        <f>DATE(YEAR(Table1[[#This Row],[Order_Date]]),MONTH(Table1[[#This Row],[Order_Date]]),1)</f>
        <v>45200</v>
      </c>
    </row>
    <row r="18314" spans="1:14">
      <c r="A18314" t="s">
        <v>1252</v>
      </c>
      <c r="B18314" t="s">
        <v>890</v>
      </c>
      <c r="C18314" t="s">
        <v>891</v>
      </c>
      <c r="D18314" t="s">
        <v>22</v>
      </c>
      <c r="E18314" t="s">
        <v>251</v>
      </c>
      <c r="F18314" t="s">
        <v>46</v>
      </c>
      <c r="G18314">
        <v>33</v>
      </c>
      <c r="H18314">
        <v>17994.64</v>
      </c>
      <c r="I18314">
        <v>593823.12</v>
      </c>
      <c r="J18314">
        <v>72</v>
      </c>
      <c r="K18314">
        <v>11</v>
      </c>
      <c r="L18314" t="s">
        <v>18</v>
      </c>
      <c r="M18314">
        <f>(Table1[[#This Row],[Current_Stock]]*Table1[[#This Row],[Unit_Price]])</f>
        <v>1295614.08</v>
      </c>
      <c r="N18314" s="12">
        <f>DATE(YEAR(Table1[[#This Row],[Order_Date]]),MONTH(Table1[[#This Row],[Order_Date]]),1)</f>
        <v>45566</v>
      </c>
    </row>
    <row r="18315" spans="1:14">
      <c r="A18315" t="s">
        <v>1017</v>
      </c>
      <c r="B18315" t="s">
        <v>464</v>
      </c>
      <c r="C18315" t="s">
        <v>465</v>
      </c>
      <c r="D18315" t="s">
        <v>27</v>
      </c>
      <c r="E18315" t="s">
        <v>109</v>
      </c>
      <c r="F18315" t="s">
        <v>40</v>
      </c>
      <c r="G18315">
        <v>5</v>
      </c>
      <c r="H18315">
        <v>2072.88</v>
      </c>
      <c r="I18315">
        <v>10364.4</v>
      </c>
      <c r="J18315">
        <v>489</v>
      </c>
      <c r="K18315">
        <v>2</v>
      </c>
      <c r="L18315" t="s">
        <v>18</v>
      </c>
      <c r="M18315">
        <f>(Table1[[#This Row],[Current_Stock]]*Table1[[#This Row],[Unit_Price]])</f>
        <v>1013638.3200000001</v>
      </c>
      <c r="N18315" s="12">
        <f>DATE(YEAR(Table1[[#This Row],[Order_Date]]),MONTH(Table1[[#This Row],[Order_Date]]),1)</f>
        <v>45536</v>
      </c>
    </row>
    <row r="18316" spans="1:14">
      <c r="A18316" t="s">
        <v>1203</v>
      </c>
      <c r="B18316" t="s">
        <v>361</v>
      </c>
      <c r="C18316" t="s">
        <v>362</v>
      </c>
      <c r="D18316" t="s">
        <v>183</v>
      </c>
      <c r="E18316" t="s">
        <v>173</v>
      </c>
      <c r="F18316" t="s">
        <v>60</v>
      </c>
      <c r="G18316">
        <v>9</v>
      </c>
      <c r="H18316">
        <v>4534.21</v>
      </c>
      <c r="I18316">
        <v>40807.89</v>
      </c>
      <c r="J18316">
        <v>159</v>
      </c>
      <c r="K18316">
        <v>14</v>
      </c>
      <c r="L18316" t="s">
        <v>18</v>
      </c>
      <c r="M18316">
        <f>(Table1[[#This Row],[Current_Stock]]*Table1[[#This Row],[Unit_Price]])</f>
        <v>720939.39</v>
      </c>
      <c r="N18316" s="12">
        <f>DATE(YEAR(Table1[[#This Row],[Order_Date]]),MONTH(Table1[[#This Row],[Order_Date]]),1)</f>
        <v>45444</v>
      </c>
    </row>
    <row r="18317" spans="1:14">
      <c r="A18317" t="s">
        <v>1352</v>
      </c>
      <c r="B18317" t="s">
        <v>790</v>
      </c>
      <c r="C18317" t="s">
        <v>791</v>
      </c>
      <c r="D18317" t="s">
        <v>44</v>
      </c>
      <c r="E18317" t="s">
        <v>173</v>
      </c>
      <c r="F18317" t="s">
        <v>29</v>
      </c>
      <c r="G18317">
        <v>34</v>
      </c>
      <c r="H18317">
        <v>3306.13</v>
      </c>
      <c r="I18317">
        <v>112408.42</v>
      </c>
      <c r="J18317">
        <v>93</v>
      </c>
      <c r="K18317">
        <v>4</v>
      </c>
      <c r="L18317" t="s">
        <v>105</v>
      </c>
      <c r="M18317">
        <f>(Table1[[#This Row],[Current_Stock]]*Table1[[#This Row],[Unit_Price]])</f>
        <v>307470.09000000003</v>
      </c>
      <c r="N18317" s="12">
        <f>DATE(YEAR(Table1[[#This Row],[Order_Date]]),MONTH(Table1[[#This Row],[Order_Date]]),1)</f>
        <v>45261</v>
      </c>
    </row>
    <row r="18318" spans="1:14">
      <c r="A18318" t="s">
        <v>1360</v>
      </c>
      <c r="B18318" t="s">
        <v>562</v>
      </c>
      <c r="C18318" t="s">
        <v>563</v>
      </c>
      <c r="D18318" t="s">
        <v>44</v>
      </c>
      <c r="E18318" t="s">
        <v>184</v>
      </c>
      <c r="F18318" t="s">
        <v>60</v>
      </c>
      <c r="G18318">
        <v>20</v>
      </c>
      <c r="H18318">
        <v>4897.93</v>
      </c>
      <c r="I18318">
        <v>97958.6</v>
      </c>
      <c r="J18318">
        <v>112</v>
      </c>
      <c r="K18318">
        <v>8</v>
      </c>
      <c r="L18318" t="s">
        <v>18</v>
      </c>
      <c r="M18318">
        <f>(Table1[[#This Row],[Current_Stock]]*Table1[[#This Row],[Unit_Price]])</f>
        <v>548568.16</v>
      </c>
      <c r="N18318" s="12">
        <f>DATE(YEAR(Table1[[#This Row],[Order_Date]]),MONTH(Table1[[#This Row],[Order_Date]]),1)</f>
        <v>45292</v>
      </c>
    </row>
    <row r="18319" spans="1:14">
      <c r="A18319" t="s">
        <v>888</v>
      </c>
      <c r="B18319" t="s">
        <v>744</v>
      </c>
      <c r="C18319" t="s">
        <v>745</v>
      </c>
      <c r="D18319" t="s">
        <v>44</v>
      </c>
      <c r="E18319" t="s">
        <v>97</v>
      </c>
      <c r="F18319" t="s">
        <v>40</v>
      </c>
      <c r="G18319">
        <v>48</v>
      </c>
      <c r="H18319">
        <v>1056.94</v>
      </c>
      <c r="I18319">
        <v>50733.120000000003</v>
      </c>
      <c r="J18319">
        <v>115</v>
      </c>
      <c r="K18319">
        <v>14</v>
      </c>
      <c r="L18319" t="s">
        <v>105</v>
      </c>
      <c r="M18319">
        <f>(Table1[[#This Row],[Current_Stock]]*Table1[[#This Row],[Unit_Price]])</f>
        <v>121548.1</v>
      </c>
      <c r="N18319" s="12">
        <f>DATE(YEAR(Table1[[#This Row],[Order_Date]]),MONTH(Table1[[#This Row],[Order_Date]]),1)</f>
        <v>45292</v>
      </c>
    </row>
    <row r="18320" spans="1:14">
      <c r="A18320" t="s">
        <v>1247</v>
      </c>
      <c r="B18320" t="s">
        <v>260</v>
      </c>
      <c r="C18320" t="s">
        <v>261</v>
      </c>
      <c r="D18320" t="s">
        <v>15</v>
      </c>
      <c r="E18320" t="s">
        <v>54</v>
      </c>
      <c r="F18320" t="s">
        <v>40</v>
      </c>
      <c r="G18320">
        <v>22</v>
      </c>
      <c r="H18320">
        <v>470.06</v>
      </c>
      <c r="I18320">
        <v>10341.32</v>
      </c>
      <c r="J18320">
        <v>198</v>
      </c>
      <c r="K18320">
        <v>12</v>
      </c>
      <c r="L18320" t="s">
        <v>18</v>
      </c>
      <c r="M18320">
        <f>(Table1[[#This Row],[Current_Stock]]*Table1[[#This Row],[Unit_Price]])</f>
        <v>93071.88</v>
      </c>
      <c r="N18320" s="12">
        <f>DATE(YEAR(Table1[[#This Row],[Order_Date]]),MONTH(Table1[[#This Row],[Order_Date]]),1)</f>
        <v>45566</v>
      </c>
    </row>
    <row r="18321" spans="1:14">
      <c r="A18321" t="s">
        <v>1129</v>
      </c>
      <c r="B18321" t="s">
        <v>1145</v>
      </c>
      <c r="C18321" t="s">
        <v>1146</v>
      </c>
      <c r="D18321" t="s">
        <v>96</v>
      </c>
      <c r="E18321" t="s">
        <v>59</v>
      </c>
      <c r="F18321" t="s">
        <v>46</v>
      </c>
      <c r="G18321">
        <v>5</v>
      </c>
      <c r="H18321">
        <v>4136.34</v>
      </c>
      <c r="I18321">
        <v>20681.7</v>
      </c>
      <c r="J18321">
        <v>331</v>
      </c>
      <c r="K18321">
        <v>14</v>
      </c>
      <c r="L18321" t="s">
        <v>18</v>
      </c>
      <c r="M18321">
        <f>(Table1[[#This Row],[Current_Stock]]*Table1[[#This Row],[Unit_Price]])</f>
        <v>1369128.54</v>
      </c>
      <c r="N18321" s="12">
        <f>DATE(YEAR(Table1[[#This Row],[Order_Date]]),MONTH(Table1[[#This Row],[Order_Date]]),1)</f>
        <v>45078</v>
      </c>
    </row>
    <row r="18322" spans="1:14">
      <c r="A18322" t="s">
        <v>1197</v>
      </c>
      <c r="B18322" t="s">
        <v>909</v>
      </c>
      <c r="C18322" t="s">
        <v>910</v>
      </c>
      <c r="D18322" t="s">
        <v>183</v>
      </c>
      <c r="E18322" t="s">
        <v>39</v>
      </c>
      <c r="F18322" t="s">
        <v>40</v>
      </c>
      <c r="G18322">
        <v>22</v>
      </c>
      <c r="H18322">
        <v>880.21</v>
      </c>
      <c r="I18322">
        <v>19364.62</v>
      </c>
      <c r="J18322">
        <v>143</v>
      </c>
      <c r="K18322">
        <v>5</v>
      </c>
      <c r="L18322" t="s">
        <v>18</v>
      </c>
      <c r="M18322">
        <f>(Table1[[#This Row],[Current_Stock]]*Table1[[#This Row],[Unit_Price]])</f>
        <v>125870.03</v>
      </c>
      <c r="N18322" s="12">
        <f>DATE(YEAR(Table1[[#This Row],[Order_Date]]),MONTH(Table1[[#This Row],[Order_Date]]),1)</f>
        <v>45597</v>
      </c>
    </row>
    <row r="18323" spans="1:14">
      <c r="A18323" t="s">
        <v>1344</v>
      </c>
      <c r="B18323" t="s">
        <v>819</v>
      </c>
      <c r="C18323" t="s">
        <v>820</v>
      </c>
      <c r="D18323" t="s">
        <v>22</v>
      </c>
      <c r="E18323" t="s">
        <v>23</v>
      </c>
      <c r="F18323" t="s">
        <v>46</v>
      </c>
      <c r="G18323">
        <v>56</v>
      </c>
      <c r="H18323">
        <v>683.93</v>
      </c>
      <c r="I18323">
        <v>38300.080000000002</v>
      </c>
      <c r="J18323">
        <v>68</v>
      </c>
      <c r="K18323">
        <v>9</v>
      </c>
      <c r="L18323" t="s">
        <v>105</v>
      </c>
      <c r="M18323">
        <f>(Table1[[#This Row],[Current_Stock]]*Table1[[#This Row],[Unit_Price]])</f>
        <v>46507.24</v>
      </c>
      <c r="N18323" s="12">
        <f>DATE(YEAR(Table1[[#This Row],[Order_Date]]),MONTH(Table1[[#This Row],[Order_Date]]),1)</f>
        <v>45231</v>
      </c>
    </row>
    <row r="18324" spans="1:14">
      <c r="A18324" t="s">
        <v>598</v>
      </c>
      <c r="B18324" t="s">
        <v>1145</v>
      </c>
      <c r="C18324" t="s">
        <v>1146</v>
      </c>
      <c r="D18324" t="s">
        <v>96</v>
      </c>
      <c r="E18324" t="s">
        <v>34</v>
      </c>
      <c r="F18324" t="s">
        <v>46</v>
      </c>
      <c r="G18324">
        <v>7</v>
      </c>
      <c r="H18324">
        <v>4482.0600000000004</v>
      </c>
      <c r="I18324">
        <v>31374.42</v>
      </c>
      <c r="J18324">
        <v>280</v>
      </c>
      <c r="K18324">
        <v>14</v>
      </c>
      <c r="L18324" t="s">
        <v>55</v>
      </c>
      <c r="M18324">
        <f>(Table1[[#This Row],[Current_Stock]]*Table1[[#This Row],[Unit_Price]])</f>
        <v>1254976.8</v>
      </c>
      <c r="N18324" s="12">
        <f>DATE(YEAR(Table1[[#This Row],[Order_Date]]),MONTH(Table1[[#This Row],[Order_Date]]),1)</f>
        <v>45139</v>
      </c>
    </row>
    <row r="18325" spans="1:14">
      <c r="A18325" t="s">
        <v>851</v>
      </c>
      <c r="B18325" t="s">
        <v>746</v>
      </c>
      <c r="C18325" t="s">
        <v>747</v>
      </c>
      <c r="D18325" t="s">
        <v>44</v>
      </c>
      <c r="E18325" t="s">
        <v>113</v>
      </c>
      <c r="F18325" t="s">
        <v>29</v>
      </c>
      <c r="G18325">
        <v>23</v>
      </c>
      <c r="H18325">
        <v>4100.8599999999997</v>
      </c>
      <c r="I18325">
        <v>94319.78</v>
      </c>
      <c r="J18325">
        <v>53</v>
      </c>
      <c r="K18325">
        <v>9</v>
      </c>
      <c r="L18325" t="s">
        <v>18</v>
      </c>
      <c r="M18325">
        <f>(Table1[[#This Row],[Current_Stock]]*Table1[[#This Row],[Unit_Price]])</f>
        <v>217345.58</v>
      </c>
      <c r="N18325" s="12">
        <f>DATE(YEAR(Table1[[#This Row],[Order_Date]]),MONTH(Table1[[#This Row],[Order_Date]]),1)</f>
        <v>45139</v>
      </c>
    </row>
    <row r="18326" spans="1:14">
      <c r="A18326" t="s">
        <v>1376</v>
      </c>
      <c r="B18326" t="s">
        <v>393</v>
      </c>
      <c r="C18326" t="s">
        <v>394</v>
      </c>
      <c r="D18326" t="s">
        <v>33</v>
      </c>
      <c r="E18326" t="s">
        <v>160</v>
      </c>
      <c r="F18326" t="s">
        <v>29</v>
      </c>
      <c r="G18326">
        <v>16</v>
      </c>
      <c r="H18326">
        <v>3739.88</v>
      </c>
      <c r="I18326">
        <v>59838.080000000002</v>
      </c>
      <c r="J18326">
        <v>168</v>
      </c>
      <c r="K18326">
        <v>6</v>
      </c>
      <c r="L18326" t="s">
        <v>18</v>
      </c>
      <c r="M18326">
        <f>(Table1[[#This Row],[Current_Stock]]*Table1[[#This Row],[Unit_Price]])</f>
        <v>628299.84</v>
      </c>
      <c r="N18326" s="12">
        <f>DATE(YEAR(Table1[[#This Row],[Order_Date]]),MONTH(Table1[[#This Row],[Order_Date]]),1)</f>
        <v>45078</v>
      </c>
    </row>
    <row r="18327" spans="1:14">
      <c r="A18327" t="s">
        <v>1174</v>
      </c>
      <c r="B18327" t="s">
        <v>191</v>
      </c>
      <c r="C18327" t="s">
        <v>192</v>
      </c>
      <c r="D18327" t="s">
        <v>183</v>
      </c>
      <c r="E18327" t="s">
        <v>153</v>
      </c>
      <c r="F18327" t="s">
        <v>40</v>
      </c>
      <c r="G18327">
        <v>18</v>
      </c>
      <c r="H18327">
        <v>2004.89</v>
      </c>
      <c r="I18327">
        <v>36088.019999999997</v>
      </c>
      <c r="J18327">
        <v>121</v>
      </c>
      <c r="K18327">
        <v>9</v>
      </c>
      <c r="L18327" t="s">
        <v>18</v>
      </c>
      <c r="M18327">
        <f>(Table1[[#This Row],[Current_Stock]]*Table1[[#This Row],[Unit_Price]])</f>
        <v>242591.69</v>
      </c>
      <c r="N18327" s="12">
        <f>DATE(YEAR(Table1[[#This Row],[Order_Date]]),MONTH(Table1[[#This Row],[Order_Date]]),1)</f>
        <v>45170</v>
      </c>
    </row>
    <row r="18328" spans="1:14">
      <c r="A18328" t="s">
        <v>1330</v>
      </c>
      <c r="B18328" t="s">
        <v>31</v>
      </c>
      <c r="C18328" t="s">
        <v>32</v>
      </c>
      <c r="D18328" t="s">
        <v>33</v>
      </c>
      <c r="E18328" t="s">
        <v>211</v>
      </c>
      <c r="F18328" t="s">
        <v>60</v>
      </c>
      <c r="G18328">
        <v>20</v>
      </c>
      <c r="H18328">
        <v>3990.13</v>
      </c>
      <c r="I18328">
        <v>79802.600000000006</v>
      </c>
      <c r="J18328">
        <v>204</v>
      </c>
      <c r="K18328">
        <v>13</v>
      </c>
      <c r="L18328" t="s">
        <v>18</v>
      </c>
      <c r="M18328">
        <f>(Table1[[#This Row],[Current_Stock]]*Table1[[#This Row],[Unit_Price]])</f>
        <v>813986.52</v>
      </c>
      <c r="N18328" s="12">
        <f>DATE(YEAR(Table1[[#This Row],[Order_Date]]),MONTH(Table1[[#This Row],[Order_Date]]),1)</f>
        <v>45444</v>
      </c>
    </row>
    <row r="18329" spans="1:14">
      <c r="A18329" t="s">
        <v>729</v>
      </c>
      <c r="B18329" t="s">
        <v>1007</v>
      </c>
      <c r="C18329" t="s">
        <v>1008</v>
      </c>
      <c r="D18329" t="s">
        <v>27</v>
      </c>
      <c r="E18329" t="s">
        <v>211</v>
      </c>
      <c r="F18329" t="s">
        <v>40</v>
      </c>
      <c r="G18329">
        <v>9</v>
      </c>
      <c r="H18329">
        <v>4894.83</v>
      </c>
      <c r="I18329">
        <v>44053.47</v>
      </c>
      <c r="J18329">
        <v>532</v>
      </c>
      <c r="K18329">
        <v>7</v>
      </c>
      <c r="L18329" t="s">
        <v>55</v>
      </c>
      <c r="M18329">
        <f>(Table1[[#This Row],[Current_Stock]]*Table1[[#This Row],[Unit_Price]])</f>
        <v>2604049.56</v>
      </c>
      <c r="N18329" s="12">
        <f>DATE(YEAR(Table1[[#This Row],[Order_Date]]),MONTH(Table1[[#This Row],[Order_Date]]),1)</f>
        <v>45078</v>
      </c>
    </row>
    <row r="18330" spans="1:14">
      <c r="A18330" t="s">
        <v>943</v>
      </c>
      <c r="B18330" t="s">
        <v>790</v>
      </c>
      <c r="C18330" t="s">
        <v>791</v>
      </c>
      <c r="D18330" t="s">
        <v>44</v>
      </c>
      <c r="E18330" t="s">
        <v>160</v>
      </c>
      <c r="F18330" t="s">
        <v>29</v>
      </c>
      <c r="G18330">
        <v>42</v>
      </c>
      <c r="H18330">
        <v>1759.76</v>
      </c>
      <c r="I18330">
        <v>73909.919999999998</v>
      </c>
      <c r="J18330">
        <v>113</v>
      </c>
      <c r="K18330">
        <v>4</v>
      </c>
      <c r="L18330" t="s">
        <v>105</v>
      </c>
      <c r="M18330">
        <f>(Table1[[#This Row],[Current_Stock]]*Table1[[#This Row],[Unit_Price]])</f>
        <v>198852.88</v>
      </c>
      <c r="N18330" s="12">
        <f>DATE(YEAR(Table1[[#This Row],[Order_Date]]),MONTH(Table1[[#This Row],[Order_Date]]),1)</f>
        <v>44986</v>
      </c>
    </row>
    <row r="18331" spans="1:14">
      <c r="A18331" t="s">
        <v>875</v>
      </c>
      <c r="B18331" t="s">
        <v>974</v>
      </c>
      <c r="C18331" t="s">
        <v>975</v>
      </c>
      <c r="D18331" t="s">
        <v>44</v>
      </c>
      <c r="E18331" t="s">
        <v>73</v>
      </c>
      <c r="F18331" t="s">
        <v>46</v>
      </c>
      <c r="G18331">
        <v>32</v>
      </c>
      <c r="H18331">
        <v>117.67</v>
      </c>
      <c r="I18331">
        <v>3765.44</v>
      </c>
      <c r="J18331">
        <v>109</v>
      </c>
      <c r="K18331">
        <v>5</v>
      </c>
      <c r="L18331" t="s">
        <v>18</v>
      </c>
      <c r="M18331">
        <f>(Table1[[#This Row],[Current_Stock]]*Table1[[#This Row],[Unit_Price]])</f>
        <v>12826.03</v>
      </c>
      <c r="N18331" s="12">
        <f>DATE(YEAR(Table1[[#This Row],[Order_Date]]),MONTH(Table1[[#This Row],[Order_Date]]),1)</f>
        <v>45078</v>
      </c>
    </row>
    <row r="18332" spans="1:14">
      <c r="A18332" t="s">
        <v>498</v>
      </c>
      <c r="B18332" t="s">
        <v>181</v>
      </c>
      <c r="C18332" t="s">
        <v>182</v>
      </c>
      <c r="D18332" t="s">
        <v>183</v>
      </c>
      <c r="E18332" t="s">
        <v>85</v>
      </c>
      <c r="F18332" t="s">
        <v>17</v>
      </c>
      <c r="G18332">
        <v>8</v>
      </c>
      <c r="H18332">
        <v>365.24</v>
      </c>
      <c r="I18332">
        <v>2921.92</v>
      </c>
      <c r="J18332">
        <v>232</v>
      </c>
      <c r="K18332">
        <v>11</v>
      </c>
      <c r="L18332" t="s">
        <v>18</v>
      </c>
      <c r="M18332">
        <f>(Table1[[#This Row],[Current_Stock]]*Table1[[#This Row],[Unit_Price]])</f>
        <v>84735.680000000008</v>
      </c>
      <c r="N18332" s="12">
        <f>DATE(YEAR(Table1[[#This Row],[Order_Date]]),MONTH(Table1[[#This Row],[Order_Date]]),1)</f>
        <v>44986</v>
      </c>
    </row>
    <row r="18333" spans="1:14">
      <c r="A18333" t="s">
        <v>1116</v>
      </c>
      <c r="B18333" t="s">
        <v>435</v>
      </c>
      <c r="C18333" t="s">
        <v>436</v>
      </c>
      <c r="D18333" t="s">
        <v>38</v>
      </c>
      <c r="E18333" t="s">
        <v>85</v>
      </c>
      <c r="F18333" t="s">
        <v>29</v>
      </c>
      <c r="G18333">
        <v>8</v>
      </c>
      <c r="H18333">
        <v>766.22</v>
      </c>
      <c r="I18333">
        <v>6129.76</v>
      </c>
      <c r="J18333">
        <v>227</v>
      </c>
      <c r="K18333">
        <v>9</v>
      </c>
      <c r="L18333" t="s">
        <v>18</v>
      </c>
      <c r="M18333">
        <f>(Table1[[#This Row],[Current_Stock]]*Table1[[#This Row],[Unit_Price]])</f>
        <v>173931.94</v>
      </c>
      <c r="N18333" s="12">
        <f>DATE(YEAR(Table1[[#This Row],[Order_Date]]),MONTH(Table1[[#This Row],[Order_Date]]),1)</f>
        <v>45078</v>
      </c>
    </row>
    <row r="18334" spans="1:14">
      <c r="A18334" t="s">
        <v>822</v>
      </c>
      <c r="B18334" t="s">
        <v>1111</v>
      </c>
      <c r="C18334" t="s">
        <v>1112</v>
      </c>
      <c r="D18334" t="s">
        <v>22</v>
      </c>
      <c r="E18334" t="s">
        <v>189</v>
      </c>
      <c r="F18334" t="s">
        <v>40</v>
      </c>
      <c r="G18334">
        <v>29</v>
      </c>
      <c r="H18334">
        <v>1602.2</v>
      </c>
      <c r="I18334">
        <v>46463.8</v>
      </c>
      <c r="J18334">
        <v>63</v>
      </c>
      <c r="K18334">
        <v>2</v>
      </c>
      <c r="L18334" t="s">
        <v>105</v>
      </c>
      <c r="M18334">
        <f>(Table1[[#This Row],[Current_Stock]]*Table1[[#This Row],[Unit_Price]])</f>
        <v>100938.6</v>
      </c>
      <c r="N18334" s="12">
        <f>DATE(YEAR(Table1[[#This Row],[Order_Date]]),MONTH(Table1[[#This Row],[Order_Date]]),1)</f>
        <v>44986</v>
      </c>
    </row>
    <row r="18335" spans="1:14">
      <c r="A18335" t="s">
        <v>516</v>
      </c>
      <c r="B18335" t="s">
        <v>383</v>
      </c>
      <c r="C18335" t="s">
        <v>384</v>
      </c>
      <c r="D18335" t="s">
        <v>44</v>
      </c>
      <c r="E18335" t="s">
        <v>184</v>
      </c>
      <c r="F18335" t="s">
        <v>46</v>
      </c>
      <c r="G18335">
        <v>24</v>
      </c>
      <c r="H18335">
        <v>3618.8</v>
      </c>
      <c r="I18335">
        <v>86851.199999999997</v>
      </c>
      <c r="J18335">
        <v>40</v>
      </c>
      <c r="K18335">
        <v>6</v>
      </c>
      <c r="L18335" t="s">
        <v>105</v>
      </c>
      <c r="M18335">
        <f>(Table1[[#This Row],[Current_Stock]]*Table1[[#This Row],[Unit_Price]])</f>
        <v>144752</v>
      </c>
      <c r="N18335" s="12">
        <f>DATE(YEAR(Table1[[#This Row],[Order_Date]]),MONTH(Table1[[#This Row],[Order_Date]]),1)</f>
        <v>45413</v>
      </c>
    </row>
    <row r="18336" spans="1:14">
      <c r="A18336" t="s">
        <v>1222</v>
      </c>
      <c r="B18336" t="s">
        <v>91</v>
      </c>
      <c r="C18336" t="s">
        <v>92</v>
      </c>
      <c r="D18336" t="s">
        <v>38</v>
      </c>
      <c r="E18336" t="s">
        <v>59</v>
      </c>
      <c r="F18336" t="s">
        <v>17</v>
      </c>
      <c r="G18336">
        <v>9</v>
      </c>
      <c r="H18336">
        <v>3687.18</v>
      </c>
      <c r="I18336">
        <v>33184.620000000003</v>
      </c>
      <c r="J18336">
        <v>138</v>
      </c>
      <c r="K18336">
        <v>7</v>
      </c>
      <c r="L18336" t="s">
        <v>18</v>
      </c>
      <c r="M18336">
        <f>(Table1[[#This Row],[Current_Stock]]*Table1[[#This Row],[Unit_Price]])</f>
        <v>508830.83999999997</v>
      </c>
      <c r="N18336" s="12">
        <f>DATE(YEAR(Table1[[#This Row],[Order_Date]]),MONTH(Table1[[#This Row],[Order_Date]]),1)</f>
        <v>44927</v>
      </c>
    </row>
    <row r="18337" spans="1:14">
      <c r="A18337" t="s">
        <v>712</v>
      </c>
      <c r="B18337" t="s">
        <v>1007</v>
      </c>
      <c r="C18337" t="s">
        <v>1008</v>
      </c>
      <c r="D18337" t="s">
        <v>27</v>
      </c>
      <c r="E18337" t="s">
        <v>211</v>
      </c>
      <c r="F18337" t="s">
        <v>29</v>
      </c>
      <c r="G18337">
        <v>5</v>
      </c>
      <c r="H18337">
        <v>1234.3699999999999</v>
      </c>
      <c r="I18337">
        <v>6171.85</v>
      </c>
      <c r="J18337">
        <v>348</v>
      </c>
      <c r="K18337">
        <v>4</v>
      </c>
      <c r="L18337" t="s">
        <v>18</v>
      </c>
      <c r="M18337">
        <f>(Table1[[#This Row],[Current_Stock]]*Table1[[#This Row],[Unit_Price]])</f>
        <v>429560.75999999995</v>
      </c>
      <c r="N18337" s="12">
        <f>DATE(YEAR(Table1[[#This Row],[Order_Date]]),MONTH(Table1[[#This Row],[Order_Date]]),1)</f>
        <v>45352</v>
      </c>
    </row>
    <row r="18338" spans="1:14">
      <c r="A18338" t="s">
        <v>931</v>
      </c>
      <c r="B18338" t="s">
        <v>531</v>
      </c>
      <c r="C18338" t="s">
        <v>532</v>
      </c>
      <c r="D18338" t="s">
        <v>53</v>
      </c>
      <c r="E18338" t="s">
        <v>282</v>
      </c>
      <c r="F18338" t="s">
        <v>40</v>
      </c>
      <c r="G18338">
        <v>6</v>
      </c>
      <c r="H18338">
        <v>1810.12</v>
      </c>
      <c r="I18338">
        <v>10860.72</v>
      </c>
      <c r="J18338">
        <v>460</v>
      </c>
      <c r="K18338">
        <v>7</v>
      </c>
      <c r="L18338" t="s">
        <v>55</v>
      </c>
      <c r="M18338">
        <f>(Table1[[#This Row],[Current_Stock]]*Table1[[#This Row],[Unit_Price]])</f>
        <v>832655.2</v>
      </c>
      <c r="N18338" s="12">
        <f>DATE(YEAR(Table1[[#This Row],[Order_Date]]),MONTH(Table1[[#This Row],[Order_Date]]),1)</f>
        <v>45444</v>
      </c>
    </row>
    <row r="18339" spans="1:14">
      <c r="A18339" t="s">
        <v>278</v>
      </c>
      <c r="B18339" t="s">
        <v>897</v>
      </c>
      <c r="C18339" t="s">
        <v>898</v>
      </c>
      <c r="D18339" t="s">
        <v>27</v>
      </c>
      <c r="E18339" t="s">
        <v>282</v>
      </c>
      <c r="F18339" t="s">
        <v>60</v>
      </c>
      <c r="G18339">
        <v>5</v>
      </c>
      <c r="H18339">
        <v>3238.38</v>
      </c>
      <c r="I18339">
        <v>16191.9</v>
      </c>
      <c r="J18339">
        <v>399</v>
      </c>
      <c r="K18339">
        <v>14</v>
      </c>
      <c r="L18339" t="s">
        <v>55</v>
      </c>
      <c r="M18339">
        <f>(Table1[[#This Row],[Current_Stock]]*Table1[[#This Row],[Unit_Price]])</f>
        <v>1292113.6200000001</v>
      </c>
      <c r="N18339" s="12">
        <f>DATE(YEAR(Table1[[#This Row],[Order_Date]]),MONTH(Table1[[#This Row],[Order_Date]]),1)</f>
        <v>44958</v>
      </c>
    </row>
    <row r="18340" spans="1:14">
      <c r="A18340" t="s">
        <v>1280</v>
      </c>
      <c r="B18340" t="s">
        <v>328</v>
      </c>
      <c r="C18340" t="s">
        <v>329</v>
      </c>
      <c r="D18340" t="s">
        <v>53</v>
      </c>
      <c r="E18340" t="s">
        <v>243</v>
      </c>
      <c r="F18340" t="s">
        <v>17</v>
      </c>
      <c r="G18340">
        <v>7</v>
      </c>
      <c r="H18340">
        <v>1690.19</v>
      </c>
      <c r="I18340">
        <v>11831.33</v>
      </c>
      <c r="J18340">
        <v>561</v>
      </c>
      <c r="K18340">
        <v>13</v>
      </c>
      <c r="L18340" t="s">
        <v>55</v>
      </c>
      <c r="M18340">
        <f>(Table1[[#This Row],[Current_Stock]]*Table1[[#This Row],[Unit_Price]])</f>
        <v>948196.59000000008</v>
      </c>
      <c r="N18340" s="12">
        <f>DATE(YEAR(Table1[[#This Row],[Order_Date]]),MONTH(Table1[[#This Row],[Order_Date]]),1)</f>
        <v>45444</v>
      </c>
    </row>
    <row r="18341" spans="1:14">
      <c r="A18341" t="s">
        <v>704</v>
      </c>
      <c r="B18341" t="s">
        <v>608</v>
      </c>
      <c r="C18341" t="s">
        <v>609</v>
      </c>
      <c r="D18341" t="s">
        <v>84</v>
      </c>
      <c r="E18341" t="s">
        <v>211</v>
      </c>
      <c r="F18341" t="s">
        <v>40</v>
      </c>
      <c r="G18341">
        <v>17</v>
      </c>
      <c r="H18341">
        <v>3983.63</v>
      </c>
      <c r="I18341">
        <v>67721.710000000006</v>
      </c>
      <c r="J18341">
        <v>152</v>
      </c>
      <c r="K18341">
        <v>11</v>
      </c>
      <c r="L18341" t="s">
        <v>18</v>
      </c>
      <c r="M18341">
        <f>(Table1[[#This Row],[Current_Stock]]*Table1[[#This Row],[Unit_Price]])</f>
        <v>605511.76</v>
      </c>
      <c r="N18341" s="12">
        <f>DATE(YEAR(Table1[[#This Row],[Order_Date]]),MONTH(Table1[[#This Row],[Order_Date]]),1)</f>
        <v>45444</v>
      </c>
    </row>
    <row r="18342" spans="1:14">
      <c r="A18342" t="s">
        <v>924</v>
      </c>
      <c r="B18342" t="s">
        <v>1259</v>
      </c>
      <c r="C18342" t="s">
        <v>1260</v>
      </c>
      <c r="D18342" t="s">
        <v>53</v>
      </c>
      <c r="E18342" t="s">
        <v>85</v>
      </c>
      <c r="F18342" t="s">
        <v>60</v>
      </c>
      <c r="G18342">
        <v>11</v>
      </c>
      <c r="H18342">
        <v>2913.93</v>
      </c>
      <c r="I18342">
        <v>32053.23</v>
      </c>
      <c r="J18342">
        <v>429</v>
      </c>
      <c r="K18342">
        <v>12</v>
      </c>
      <c r="L18342" t="s">
        <v>18</v>
      </c>
      <c r="M18342">
        <f>(Table1[[#This Row],[Current_Stock]]*Table1[[#This Row],[Unit_Price]])</f>
        <v>1250075.97</v>
      </c>
      <c r="N18342" s="12">
        <f>DATE(YEAR(Table1[[#This Row],[Order_Date]]),MONTH(Table1[[#This Row],[Order_Date]]),1)</f>
        <v>45261</v>
      </c>
    </row>
    <row r="18343" spans="1:14">
      <c r="A18343" t="s">
        <v>206</v>
      </c>
      <c r="B18343" t="s">
        <v>642</v>
      </c>
      <c r="C18343" t="s">
        <v>643</v>
      </c>
      <c r="D18343" t="s">
        <v>33</v>
      </c>
      <c r="E18343" t="s">
        <v>160</v>
      </c>
      <c r="F18343" t="s">
        <v>40</v>
      </c>
      <c r="G18343">
        <v>8</v>
      </c>
      <c r="H18343">
        <v>2351.4699999999998</v>
      </c>
      <c r="I18343">
        <v>18811.759999999998</v>
      </c>
      <c r="J18343">
        <v>169</v>
      </c>
      <c r="K18343">
        <v>8</v>
      </c>
      <c r="L18343" t="s">
        <v>18</v>
      </c>
      <c r="M18343">
        <f>(Table1[[#This Row],[Current_Stock]]*Table1[[#This Row],[Unit_Price]])</f>
        <v>397398.43</v>
      </c>
      <c r="N18343" s="12">
        <f>DATE(YEAR(Table1[[#This Row],[Order_Date]]),MONTH(Table1[[#This Row],[Order_Date]]),1)</f>
        <v>45078</v>
      </c>
    </row>
    <row r="18344" spans="1:14">
      <c r="A18344" t="s">
        <v>1309</v>
      </c>
      <c r="B18344" t="s">
        <v>308</v>
      </c>
      <c r="C18344" t="s">
        <v>309</v>
      </c>
      <c r="D18344" t="s">
        <v>96</v>
      </c>
      <c r="E18344" t="s">
        <v>153</v>
      </c>
      <c r="F18344" t="s">
        <v>46</v>
      </c>
      <c r="G18344">
        <v>6</v>
      </c>
      <c r="H18344">
        <v>2991.35</v>
      </c>
      <c r="I18344">
        <v>17948.099999999999</v>
      </c>
      <c r="J18344">
        <v>453</v>
      </c>
      <c r="K18344">
        <v>4</v>
      </c>
      <c r="L18344" t="s">
        <v>18</v>
      </c>
      <c r="M18344">
        <f>(Table1[[#This Row],[Current_Stock]]*Table1[[#This Row],[Unit_Price]])</f>
        <v>1355081.55</v>
      </c>
      <c r="N18344" s="12">
        <f>DATE(YEAR(Table1[[#This Row],[Order_Date]]),MONTH(Table1[[#This Row],[Order_Date]]),1)</f>
        <v>45627</v>
      </c>
    </row>
    <row r="18345" spans="1:14">
      <c r="A18345" t="s">
        <v>1172</v>
      </c>
      <c r="B18345" t="s">
        <v>562</v>
      </c>
      <c r="C18345" t="s">
        <v>563</v>
      </c>
      <c r="D18345" t="s">
        <v>44</v>
      </c>
      <c r="E18345" t="s">
        <v>104</v>
      </c>
      <c r="F18345" t="s">
        <v>29</v>
      </c>
      <c r="G18345">
        <v>65</v>
      </c>
      <c r="H18345">
        <v>1187.44</v>
      </c>
      <c r="I18345">
        <v>77183.600000000006</v>
      </c>
      <c r="J18345">
        <v>42</v>
      </c>
      <c r="K18345">
        <v>10</v>
      </c>
      <c r="L18345" t="s">
        <v>105</v>
      </c>
      <c r="M18345">
        <f>(Table1[[#This Row],[Current_Stock]]*Table1[[#This Row],[Unit_Price]])</f>
        <v>49872.480000000003</v>
      </c>
      <c r="N18345" s="12">
        <f>DATE(YEAR(Table1[[#This Row],[Order_Date]]),MONTH(Table1[[#This Row],[Order_Date]]),1)</f>
        <v>45597</v>
      </c>
    </row>
    <row r="18346" spans="1:14">
      <c r="A18346" t="s">
        <v>119</v>
      </c>
      <c r="B18346" t="s">
        <v>1057</v>
      </c>
      <c r="C18346" t="s">
        <v>1058</v>
      </c>
      <c r="D18346" t="s">
        <v>84</v>
      </c>
      <c r="E18346" t="s">
        <v>189</v>
      </c>
      <c r="F18346" t="s">
        <v>40</v>
      </c>
      <c r="G18346">
        <v>22</v>
      </c>
      <c r="H18346">
        <v>5649.09</v>
      </c>
      <c r="I18346">
        <v>124279.98</v>
      </c>
      <c r="J18346">
        <v>194</v>
      </c>
      <c r="K18346">
        <v>6</v>
      </c>
      <c r="L18346" t="s">
        <v>18</v>
      </c>
      <c r="M18346">
        <f>(Table1[[#This Row],[Current_Stock]]*Table1[[#This Row],[Unit_Price]])</f>
        <v>1095923.46</v>
      </c>
      <c r="N18346" s="12">
        <f>DATE(YEAR(Table1[[#This Row],[Order_Date]]),MONTH(Table1[[#This Row],[Order_Date]]),1)</f>
        <v>45383</v>
      </c>
    </row>
    <row r="18347" spans="1:14">
      <c r="A18347" t="s">
        <v>847</v>
      </c>
      <c r="B18347" t="s">
        <v>120</v>
      </c>
      <c r="C18347" t="s">
        <v>121</v>
      </c>
      <c r="D18347" t="s">
        <v>53</v>
      </c>
      <c r="E18347" t="s">
        <v>85</v>
      </c>
      <c r="F18347" t="s">
        <v>46</v>
      </c>
      <c r="G18347">
        <v>4</v>
      </c>
      <c r="H18347">
        <v>3338.44</v>
      </c>
      <c r="I18347">
        <v>13353.76</v>
      </c>
      <c r="J18347">
        <v>554</v>
      </c>
      <c r="K18347">
        <v>13</v>
      </c>
      <c r="L18347" t="s">
        <v>55</v>
      </c>
      <c r="M18347">
        <f>(Table1[[#This Row],[Current_Stock]]*Table1[[#This Row],[Unit_Price]])</f>
        <v>1849495.76</v>
      </c>
      <c r="N18347" s="12">
        <f>DATE(YEAR(Table1[[#This Row],[Order_Date]]),MONTH(Table1[[#This Row],[Order_Date]]),1)</f>
        <v>45474</v>
      </c>
    </row>
    <row r="18348" spans="1:14">
      <c r="A18348" t="s">
        <v>858</v>
      </c>
      <c r="B18348" t="s">
        <v>544</v>
      </c>
      <c r="C18348" t="s">
        <v>545</v>
      </c>
      <c r="D18348" t="s">
        <v>96</v>
      </c>
      <c r="E18348" t="s">
        <v>59</v>
      </c>
      <c r="F18348" t="s">
        <v>40</v>
      </c>
      <c r="G18348">
        <v>9</v>
      </c>
      <c r="H18348">
        <v>2356.39</v>
      </c>
      <c r="I18348">
        <v>21207.51</v>
      </c>
      <c r="J18348">
        <v>466</v>
      </c>
      <c r="K18348">
        <v>13</v>
      </c>
      <c r="L18348" t="s">
        <v>18</v>
      </c>
      <c r="M18348">
        <f>(Table1[[#This Row],[Current_Stock]]*Table1[[#This Row],[Unit_Price]])</f>
        <v>1098077.74</v>
      </c>
      <c r="N18348" s="12">
        <f>DATE(YEAR(Table1[[#This Row],[Order_Date]]),MONTH(Table1[[#This Row],[Order_Date]]),1)</f>
        <v>45292</v>
      </c>
    </row>
    <row r="18349" spans="1:14">
      <c r="A18349" t="s">
        <v>416</v>
      </c>
      <c r="B18349" t="s">
        <v>763</v>
      </c>
      <c r="C18349" t="s">
        <v>764</v>
      </c>
      <c r="D18349" t="s">
        <v>96</v>
      </c>
      <c r="E18349" t="s">
        <v>243</v>
      </c>
      <c r="F18349" t="s">
        <v>17</v>
      </c>
      <c r="G18349">
        <v>1</v>
      </c>
      <c r="H18349">
        <v>2609.77</v>
      </c>
      <c r="I18349">
        <v>2609.77</v>
      </c>
      <c r="J18349">
        <v>581</v>
      </c>
      <c r="K18349">
        <v>10</v>
      </c>
      <c r="L18349" t="s">
        <v>55</v>
      </c>
      <c r="M18349">
        <f>(Table1[[#This Row],[Current_Stock]]*Table1[[#This Row],[Unit_Price]])</f>
        <v>1516276.3699999999</v>
      </c>
      <c r="N18349" s="12">
        <f>DATE(YEAR(Table1[[#This Row],[Order_Date]]),MONTH(Table1[[#This Row],[Order_Date]]),1)</f>
        <v>45474</v>
      </c>
    </row>
    <row r="18350" spans="1:14">
      <c r="A18350" t="s">
        <v>468</v>
      </c>
      <c r="B18350" t="s">
        <v>1057</v>
      </c>
      <c r="C18350" t="s">
        <v>1058</v>
      </c>
      <c r="D18350" t="s">
        <v>84</v>
      </c>
      <c r="E18350" t="s">
        <v>85</v>
      </c>
      <c r="F18350" t="s">
        <v>17</v>
      </c>
      <c r="G18350">
        <v>17</v>
      </c>
      <c r="H18350">
        <v>26038.28</v>
      </c>
      <c r="I18350">
        <v>442650.76</v>
      </c>
      <c r="J18350">
        <v>219</v>
      </c>
      <c r="K18350">
        <v>9</v>
      </c>
      <c r="L18350" t="s">
        <v>18</v>
      </c>
      <c r="M18350">
        <f>(Table1[[#This Row],[Current_Stock]]*Table1[[#This Row],[Unit_Price]])</f>
        <v>5702383.3199999994</v>
      </c>
      <c r="N18350" s="12">
        <f>DATE(YEAR(Table1[[#This Row],[Order_Date]]),MONTH(Table1[[#This Row],[Order_Date]]),1)</f>
        <v>45292</v>
      </c>
    </row>
    <row r="18351" spans="1:14">
      <c r="A18351" t="s">
        <v>1193</v>
      </c>
      <c r="B18351" t="s">
        <v>580</v>
      </c>
      <c r="C18351" t="s">
        <v>581</v>
      </c>
      <c r="D18351" t="s">
        <v>27</v>
      </c>
      <c r="E18351" t="s">
        <v>109</v>
      </c>
      <c r="F18351" t="s">
        <v>40</v>
      </c>
      <c r="G18351">
        <v>7</v>
      </c>
      <c r="H18351">
        <v>4913.76</v>
      </c>
      <c r="I18351">
        <v>34396.32</v>
      </c>
      <c r="J18351">
        <v>392</v>
      </c>
      <c r="K18351">
        <v>10</v>
      </c>
      <c r="L18351" t="s">
        <v>18</v>
      </c>
      <c r="M18351">
        <f>(Table1[[#This Row],[Current_Stock]]*Table1[[#This Row],[Unit_Price]])</f>
        <v>1926193.9200000002</v>
      </c>
      <c r="N18351" s="12">
        <f>DATE(YEAR(Table1[[#This Row],[Order_Date]]),MONTH(Table1[[#This Row],[Order_Date]]),1)</f>
        <v>45139</v>
      </c>
    </row>
    <row r="18352" spans="1:14">
      <c r="A18352" t="s">
        <v>1084</v>
      </c>
      <c r="B18352" t="s">
        <v>114</v>
      </c>
      <c r="C18352" t="s">
        <v>115</v>
      </c>
      <c r="D18352" t="s">
        <v>33</v>
      </c>
      <c r="E18352" t="s">
        <v>59</v>
      </c>
      <c r="F18352" t="s">
        <v>17</v>
      </c>
      <c r="G18352">
        <v>22</v>
      </c>
      <c r="H18352">
        <v>2669.66</v>
      </c>
      <c r="I18352">
        <v>58732.52</v>
      </c>
      <c r="J18352">
        <v>155</v>
      </c>
      <c r="K18352">
        <v>13</v>
      </c>
      <c r="L18352" t="s">
        <v>18</v>
      </c>
      <c r="M18352">
        <f>(Table1[[#This Row],[Current_Stock]]*Table1[[#This Row],[Unit_Price]])</f>
        <v>413797.3</v>
      </c>
      <c r="N18352" s="12">
        <f>DATE(YEAR(Table1[[#This Row],[Order_Date]]),MONTH(Table1[[#This Row],[Order_Date]]),1)</f>
        <v>45352</v>
      </c>
    </row>
    <row r="18353" spans="1:14">
      <c r="A18353" t="s">
        <v>770</v>
      </c>
      <c r="B18353" t="s">
        <v>383</v>
      </c>
      <c r="C18353" t="s">
        <v>384</v>
      </c>
      <c r="D18353" t="s">
        <v>44</v>
      </c>
      <c r="E18353" t="s">
        <v>28</v>
      </c>
      <c r="F18353" t="s">
        <v>17</v>
      </c>
      <c r="G18353">
        <v>53</v>
      </c>
      <c r="H18353">
        <v>1600.88</v>
      </c>
      <c r="I18353">
        <v>84846.64</v>
      </c>
      <c r="J18353">
        <v>110</v>
      </c>
      <c r="K18353">
        <v>10</v>
      </c>
      <c r="L18353" t="s">
        <v>105</v>
      </c>
      <c r="M18353">
        <f>(Table1[[#This Row],[Current_Stock]]*Table1[[#This Row],[Unit_Price]])</f>
        <v>176096.80000000002</v>
      </c>
      <c r="N18353" s="12">
        <f>DATE(YEAR(Table1[[#This Row],[Order_Date]]),MONTH(Table1[[#This Row],[Order_Date]]),1)</f>
        <v>45566</v>
      </c>
    </row>
    <row r="18354" spans="1:14">
      <c r="A18354" t="s">
        <v>310</v>
      </c>
      <c r="B18354" t="s">
        <v>475</v>
      </c>
      <c r="C18354" t="s">
        <v>476</v>
      </c>
      <c r="D18354" t="s">
        <v>15</v>
      </c>
      <c r="E18354" t="s">
        <v>251</v>
      </c>
      <c r="F18354" t="s">
        <v>40</v>
      </c>
      <c r="G18354">
        <v>9</v>
      </c>
      <c r="H18354">
        <v>400.26</v>
      </c>
      <c r="I18354">
        <v>3602.34</v>
      </c>
      <c r="J18354">
        <v>163</v>
      </c>
      <c r="K18354">
        <v>4</v>
      </c>
      <c r="L18354" t="s">
        <v>18</v>
      </c>
      <c r="M18354">
        <f>(Table1[[#This Row],[Current_Stock]]*Table1[[#This Row],[Unit_Price]])</f>
        <v>65242.38</v>
      </c>
      <c r="N18354" s="12">
        <f>DATE(YEAR(Table1[[#This Row],[Order_Date]]),MONTH(Table1[[#This Row],[Order_Date]]),1)</f>
        <v>45047</v>
      </c>
    </row>
    <row r="18355" spans="1:14">
      <c r="A18355" t="s">
        <v>616</v>
      </c>
      <c r="B18355" t="s">
        <v>555</v>
      </c>
      <c r="C18355" t="s">
        <v>556</v>
      </c>
      <c r="D18355" t="s">
        <v>96</v>
      </c>
      <c r="E18355" t="s">
        <v>167</v>
      </c>
      <c r="F18355" t="s">
        <v>29</v>
      </c>
      <c r="G18355">
        <v>1</v>
      </c>
      <c r="H18355">
        <v>1600.47</v>
      </c>
      <c r="I18355">
        <v>1600.47</v>
      </c>
      <c r="J18355">
        <v>472</v>
      </c>
      <c r="K18355">
        <v>10</v>
      </c>
      <c r="L18355" t="s">
        <v>18</v>
      </c>
      <c r="M18355">
        <f>(Table1[[#This Row],[Current_Stock]]*Table1[[#This Row],[Unit_Price]])</f>
        <v>755421.84</v>
      </c>
      <c r="N18355" s="12">
        <f>DATE(YEAR(Table1[[#This Row],[Order_Date]]),MONTH(Table1[[#This Row],[Order_Date]]),1)</f>
        <v>45505</v>
      </c>
    </row>
    <row r="18356" spans="1:14">
      <c r="A18356" t="s">
        <v>1327</v>
      </c>
      <c r="B18356" t="s">
        <v>860</v>
      </c>
      <c r="C18356" t="s">
        <v>861</v>
      </c>
      <c r="D18356" t="s">
        <v>44</v>
      </c>
      <c r="E18356" t="s">
        <v>89</v>
      </c>
      <c r="F18356" t="s">
        <v>60</v>
      </c>
      <c r="G18356">
        <v>53</v>
      </c>
      <c r="H18356">
        <v>3205.55</v>
      </c>
      <c r="I18356">
        <v>169894.15</v>
      </c>
      <c r="J18356">
        <v>89</v>
      </c>
      <c r="K18356">
        <v>12</v>
      </c>
      <c r="L18356" t="s">
        <v>18</v>
      </c>
      <c r="M18356">
        <f>(Table1[[#This Row],[Current_Stock]]*Table1[[#This Row],[Unit_Price]])</f>
        <v>285293.95</v>
      </c>
      <c r="N18356" s="12">
        <f>DATE(YEAR(Table1[[#This Row],[Order_Date]]),MONTH(Table1[[#This Row],[Order_Date]]),1)</f>
        <v>45352</v>
      </c>
    </row>
    <row r="18357" spans="1:14">
      <c r="A18357" t="s">
        <v>1085</v>
      </c>
      <c r="B18357" t="s">
        <v>555</v>
      </c>
      <c r="C18357" t="s">
        <v>556</v>
      </c>
      <c r="D18357" t="s">
        <v>96</v>
      </c>
      <c r="E18357" t="s">
        <v>109</v>
      </c>
      <c r="F18357" t="s">
        <v>29</v>
      </c>
      <c r="G18357">
        <v>8</v>
      </c>
      <c r="H18357">
        <v>2345.33</v>
      </c>
      <c r="I18357">
        <v>18762.64</v>
      </c>
      <c r="J18357">
        <v>456</v>
      </c>
      <c r="K18357">
        <v>4</v>
      </c>
      <c r="L18357" t="s">
        <v>55</v>
      </c>
      <c r="M18357">
        <f>(Table1[[#This Row],[Current_Stock]]*Table1[[#This Row],[Unit_Price]])</f>
        <v>1069470.48</v>
      </c>
      <c r="N18357" s="12">
        <f>DATE(YEAR(Table1[[#This Row],[Order_Date]]),MONTH(Table1[[#This Row],[Order_Date]]),1)</f>
        <v>45108</v>
      </c>
    </row>
    <row r="18358" spans="1:14">
      <c r="A18358" t="s">
        <v>487</v>
      </c>
      <c r="B18358" t="s">
        <v>1119</v>
      </c>
      <c r="C18358" t="s">
        <v>1120</v>
      </c>
      <c r="D18358" t="s">
        <v>96</v>
      </c>
      <c r="E18358" t="s">
        <v>109</v>
      </c>
      <c r="F18358" t="s">
        <v>60</v>
      </c>
      <c r="G18358">
        <v>3</v>
      </c>
      <c r="H18358">
        <v>4592.1400000000003</v>
      </c>
      <c r="I18358">
        <v>13776.42</v>
      </c>
      <c r="J18358">
        <v>496</v>
      </c>
      <c r="K18358">
        <v>6</v>
      </c>
      <c r="L18358" t="s">
        <v>55</v>
      </c>
      <c r="M18358">
        <f>(Table1[[#This Row],[Current_Stock]]*Table1[[#This Row],[Unit_Price]])</f>
        <v>2277701.44</v>
      </c>
      <c r="N18358" s="12">
        <f>DATE(YEAR(Table1[[#This Row],[Order_Date]]),MONTH(Table1[[#This Row],[Order_Date]]),1)</f>
        <v>45536</v>
      </c>
    </row>
    <row r="18359" spans="1:14">
      <c r="A18359" t="s">
        <v>1069</v>
      </c>
      <c r="B18359" t="s">
        <v>986</v>
      </c>
      <c r="C18359" t="s">
        <v>987</v>
      </c>
      <c r="D18359" t="s">
        <v>84</v>
      </c>
      <c r="E18359" t="s">
        <v>251</v>
      </c>
      <c r="F18359" t="s">
        <v>29</v>
      </c>
      <c r="G18359">
        <v>21</v>
      </c>
      <c r="H18359">
        <v>9941.02</v>
      </c>
      <c r="I18359">
        <v>208761.42</v>
      </c>
      <c r="J18359">
        <v>93</v>
      </c>
      <c r="K18359">
        <v>10</v>
      </c>
      <c r="L18359" t="s">
        <v>18</v>
      </c>
      <c r="M18359">
        <f>(Table1[[#This Row],[Current_Stock]]*Table1[[#This Row],[Unit_Price]])</f>
        <v>924514.86</v>
      </c>
      <c r="N18359" s="12">
        <f>DATE(YEAR(Table1[[#This Row],[Order_Date]]),MONTH(Table1[[#This Row],[Order_Date]]),1)</f>
        <v>45566</v>
      </c>
    </row>
    <row r="18360" spans="1:14">
      <c r="A18360" t="s">
        <v>116</v>
      </c>
      <c r="B18360" t="s">
        <v>328</v>
      </c>
      <c r="C18360" t="s">
        <v>329</v>
      </c>
      <c r="D18360" t="s">
        <v>53</v>
      </c>
      <c r="E18360" t="s">
        <v>184</v>
      </c>
      <c r="F18360" t="s">
        <v>40</v>
      </c>
      <c r="G18360">
        <v>1</v>
      </c>
      <c r="H18360">
        <v>4499.24</v>
      </c>
      <c r="I18360">
        <v>4499.24</v>
      </c>
      <c r="J18360">
        <v>436</v>
      </c>
      <c r="K18360">
        <v>13</v>
      </c>
      <c r="L18360" t="s">
        <v>18</v>
      </c>
      <c r="M18360">
        <f>(Table1[[#This Row],[Current_Stock]]*Table1[[#This Row],[Unit_Price]])</f>
        <v>1961668.64</v>
      </c>
      <c r="N18360" s="12">
        <f>DATE(YEAR(Table1[[#This Row],[Order_Date]]),MONTH(Table1[[#This Row],[Order_Date]]),1)</f>
        <v>45170</v>
      </c>
    </row>
    <row r="18361" spans="1:14">
      <c r="A18361" t="s">
        <v>484</v>
      </c>
      <c r="B18361" t="s">
        <v>175</v>
      </c>
      <c r="C18361" t="s">
        <v>176</v>
      </c>
      <c r="D18361" t="s">
        <v>84</v>
      </c>
      <c r="E18361" t="s">
        <v>34</v>
      </c>
      <c r="F18361" t="s">
        <v>40</v>
      </c>
      <c r="G18361">
        <v>15</v>
      </c>
      <c r="H18361">
        <v>19009.2</v>
      </c>
      <c r="I18361">
        <v>285138</v>
      </c>
      <c r="J18361">
        <v>185</v>
      </c>
      <c r="K18361">
        <v>11</v>
      </c>
      <c r="L18361" t="s">
        <v>18</v>
      </c>
      <c r="M18361">
        <f>(Table1[[#This Row],[Current_Stock]]*Table1[[#This Row],[Unit_Price]])</f>
        <v>3516702</v>
      </c>
      <c r="N18361" s="12">
        <f>DATE(YEAR(Table1[[#This Row],[Order_Date]]),MONTH(Table1[[#This Row],[Order_Date]]),1)</f>
        <v>45323</v>
      </c>
    </row>
    <row r="18362" spans="1:14">
      <c r="A18362" t="s">
        <v>1273</v>
      </c>
      <c r="B18362" t="s">
        <v>848</v>
      </c>
      <c r="C18362" t="s">
        <v>849</v>
      </c>
      <c r="D18362" t="s">
        <v>33</v>
      </c>
      <c r="E18362" t="s">
        <v>80</v>
      </c>
      <c r="F18362" t="s">
        <v>40</v>
      </c>
      <c r="G18362">
        <v>17</v>
      </c>
      <c r="H18362">
        <v>3572.73</v>
      </c>
      <c r="I18362">
        <v>60736.41</v>
      </c>
      <c r="J18362">
        <v>94</v>
      </c>
      <c r="K18362">
        <v>7</v>
      </c>
      <c r="L18362" t="s">
        <v>18</v>
      </c>
      <c r="M18362">
        <f>(Table1[[#This Row],[Current_Stock]]*Table1[[#This Row],[Unit_Price]])</f>
        <v>335836.62</v>
      </c>
      <c r="N18362" s="12">
        <f>DATE(YEAR(Table1[[#This Row],[Order_Date]]),MONTH(Table1[[#This Row],[Order_Date]]),1)</f>
        <v>45017</v>
      </c>
    </row>
    <row r="18363" spans="1:14">
      <c r="A18363" t="s">
        <v>373</v>
      </c>
      <c r="B18363" t="s">
        <v>1191</v>
      </c>
      <c r="C18363" t="s">
        <v>1192</v>
      </c>
      <c r="D18363" t="s">
        <v>96</v>
      </c>
      <c r="E18363" t="s">
        <v>39</v>
      </c>
      <c r="F18363" t="s">
        <v>46</v>
      </c>
      <c r="G18363">
        <v>2</v>
      </c>
      <c r="H18363">
        <v>1973.04</v>
      </c>
      <c r="I18363">
        <v>3946.08</v>
      </c>
      <c r="J18363">
        <v>517</v>
      </c>
      <c r="K18363">
        <v>7</v>
      </c>
      <c r="L18363" t="s">
        <v>18</v>
      </c>
      <c r="M18363">
        <f>(Table1[[#This Row],[Current_Stock]]*Table1[[#This Row],[Unit_Price]])</f>
        <v>1020061.6799999999</v>
      </c>
      <c r="N18363" s="12">
        <f>DATE(YEAR(Table1[[#This Row],[Order_Date]]),MONTH(Table1[[#This Row],[Order_Date]]),1)</f>
        <v>45017</v>
      </c>
    </row>
    <row r="18364" spans="1:14">
      <c r="A18364" t="s">
        <v>770</v>
      </c>
      <c r="B18364" t="s">
        <v>645</v>
      </c>
      <c r="C18364" t="s">
        <v>646</v>
      </c>
      <c r="D18364" t="s">
        <v>27</v>
      </c>
      <c r="E18364" t="s">
        <v>251</v>
      </c>
      <c r="F18364" t="s">
        <v>60</v>
      </c>
      <c r="G18364">
        <v>8</v>
      </c>
      <c r="H18364">
        <v>3117.99</v>
      </c>
      <c r="I18364">
        <v>24943.919999999998</v>
      </c>
      <c r="J18364">
        <v>547</v>
      </c>
      <c r="K18364">
        <v>7</v>
      </c>
      <c r="L18364" t="s">
        <v>55</v>
      </c>
      <c r="M18364">
        <f>(Table1[[#This Row],[Current_Stock]]*Table1[[#This Row],[Unit_Price]])</f>
        <v>1705540.5299999998</v>
      </c>
      <c r="N18364" s="12">
        <f>DATE(YEAR(Table1[[#This Row],[Order_Date]]),MONTH(Table1[[#This Row],[Order_Date]]),1)</f>
        <v>45566</v>
      </c>
    </row>
    <row r="18365" spans="1:14">
      <c r="A18365" t="s">
        <v>662</v>
      </c>
      <c r="B18365" t="s">
        <v>1199</v>
      </c>
      <c r="C18365" t="s">
        <v>1200</v>
      </c>
      <c r="D18365" t="s">
        <v>15</v>
      </c>
      <c r="E18365" t="s">
        <v>109</v>
      </c>
      <c r="F18365" t="s">
        <v>29</v>
      </c>
      <c r="G18365">
        <v>15</v>
      </c>
      <c r="H18365">
        <v>232.45</v>
      </c>
      <c r="I18365">
        <v>3486.75</v>
      </c>
      <c r="J18365">
        <v>202</v>
      </c>
      <c r="K18365">
        <v>2</v>
      </c>
      <c r="L18365" t="s">
        <v>18</v>
      </c>
      <c r="M18365">
        <f>(Table1[[#This Row],[Current_Stock]]*Table1[[#This Row],[Unit_Price]])</f>
        <v>46954.899999999994</v>
      </c>
      <c r="N18365" s="12">
        <f>DATE(YEAR(Table1[[#This Row],[Order_Date]]),MONTH(Table1[[#This Row],[Order_Date]]),1)</f>
        <v>45170</v>
      </c>
    </row>
    <row r="18366" spans="1:14">
      <c r="A18366" t="s">
        <v>600</v>
      </c>
      <c r="B18366" t="s">
        <v>934</v>
      </c>
      <c r="C18366" t="s">
        <v>935</v>
      </c>
      <c r="D18366" t="s">
        <v>84</v>
      </c>
      <c r="E18366" t="s">
        <v>251</v>
      </c>
      <c r="F18366" t="s">
        <v>40</v>
      </c>
      <c r="G18366">
        <v>22</v>
      </c>
      <c r="H18366">
        <v>23871.08</v>
      </c>
      <c r="I18366">
        <v>525163.76</v>
      </c>
      <c r="J18366">
        <v>145</v>
      </c>
      <c r="K18366">
        <v>6</v>
      </c>
      <c r="L18366" t="s">
        <v>18</v>
      </c>
      <c r="M18366">
        <f>(Table1[[#This Row],[Current_Stock]]*Table1[[#This Row],[Unit_Price]])</f>
        <v>3461306.6</v>
      </c>
      <c r="N18366" s="12">
        <f>DATE(YEAR(Table1[[#This Row],[Order_Date]]),MONTH(Table1[[#This Row],[Order_Date]]),1)</f>
        <v>45139</v>
      </c>
    </row>
    <row r="18367" spans="1:14">
      <c r="A18367" t="s">
        <v>1189</v>
      </c>
      <c r="B18367" t="s">
        <v>410</v>
      </c>
      <c r="C18367" t="s">
        <v>411</v>
      </c>
      <c r="D18367" t="s">
        <v>38</v>
      </c>
      <c r="E18367" t="s">
        <v>73</v>
      </c>
      <c r="F18367" t="s">
        <v>29</v>
      </c>
      <c r="G18367">
        <v>11</v>
      </c>
      <c r="H18367">
        <v>2154.92</v>
      </c>
      <c r="I18367">
        <v>23704.12</v>
      </c>
      <c r="J18367">
        <v>213</v>
      </c>
      <c r="K18367">
        <v>5</v>
      </c>
      <c r="L18367" t="s">
        <v>18</v>
      </c>
      <c r="M18367">
        <f>(Table1[[#This Row],[Current_Stock]]*Table1[[#This Row],[Unit_Price]])</f>
        <v>458997.96</v>
      </c>
      <c r="N18367" s="12">
        <f>DATE(YEAR(Table1[[#This Row],[Order_Date]]),MONTH(Table1[[#This Row],[Order_Date]]),1)</f>
        <v>45231</v>
      </c>
    </row>
    <row r="18368" spans="1:14">
      <c r="A18368" t="s">
        <v>938</v>
      </c>
      <c r="B18368" t="s">
        <v>441</v>
      </c>
      <c r="C18368" t="s">
        <v>442</v>
      </c>
      <c r="D18368" t="s">
        <v>96</v>
      </c>
      <c r="E18368" t="s">
        <v>251</v>
      </c>
      <c r="F18368" t="s">
        <v>17</v>
      </c>
      <c r="G18368">
        <v>7</v>
      </c>
      <c r="H18368">
        <v>4158.92</v>
      </c>
      <c r="I18368">
        <v>29112.44</v>
      </c>
      <c r="J18368">
        <v>400</v>
      </c>
      <c r="K18368">
        <v>7</v>
      </c>
      <c r="L18368" t="s">
        <v>18</v>
      </c>
      <c r="M18368">
        <f>(Table1[[#This Row],[Current_Stock]]*Table1[[#This Row],[Unit_Price]])</f>
        <v>1663568</v>
      </c>
      <c r="N18368" s="12">
        <f>DATE(YEAR(Table1[[#This Row],[Order_Date]]),MONTH(Table1[[#This Row],[Order_Date]]),1)</f>
        <v>45108</v>
      </c>
    </row>
    <row r="18369" spans="1:14">
      <c r="A18369" t="s">
        <v>722</v>
      </c>
      <c r="B18369" t="s">
        <v>783</v>
      </c>
      <c r="C18369" t="s">
        <v>784</v>
      </c>
      <c r="D18369" t="s">
        <v>22</v>
      </c>
      <c r="E18369" t="s">
        <v>277</v>
      </c>
      <c r="F18369" t="s">
        <v>46</v>
      </c>
      <c r="G18369">
        <v>49</v>
      </c>
      <c r="H18369">
        <v>11665.43</v>
      </c>
      <c r="I18369">
        <v>571606.06999999995</v>
      </c>
      <c r="J18369">
        <v>97</v>
      </c>
      <c r="K18369">
        <v>2</v>
      </c>
      <c r="L18369" t="s">
        <v>18</v>
      </c>
      <c r="M18369">
        <f>(Table1[[#This Row],[Current_Stock]]*Table1[[#This Row],[Unit_Price]])</f>
        <v>1131546.71</v>
      </c>
      <c r="N18369" s="12">
        <f>DATE(YEAR(Table1[[#This Row],[Order_Date]]),MONTH(Table1[[#This Row],[Order_Date]]),1)</f>
        <v>45139</v>
      </c>
    </row>
    <row r="18370" spans="1:14">
      <c r="A18370" t="s">
        <v>1263</v>
      </c>
      <c r="B18370" t="s">
        <v>555</v>
      </c>
      <c r="C18370" t="s">
        <v>556</v>
      </c>
      <c r="D18370" t="s">
        <v>96</v>
      </c>
      <c r="E18370" t="s">
        <v>85</v>
      </c>
      <c r="F18370" t="s">
        <v>40</v>
      </c>
      <c r="G18370">
        <v>6</v>
      </c>
      <c r="H18370">
        <v>2682.18</v>
      </c>
      <c r="I18370">
        <v>16093.08</v>
      </c>
      <c r="J18370">
        <v>273</v>
      </c>
      <c r="K18370">
        <v>7</v>
      </c>
      <c r="L18370" t="s">
        <v>55</v>
      </c>
      <c r="M18370">
        <f>(Table1[[#This Row],[Current_Stock]]*Table1[[#This Row],[Unit_Price]])</f>
        <v>732235.1399999999</v>
      </c>
      <c r="N18370" s="12">
        <f>DATE(YEAR(Table1[[#This Row],[Order_Date]]),MONTH(Table1[[#This Row],[Order_Date]]),1)</f>
        <v>45474</v>
      </c>
    </row>
    <row r="18371" spans="1:14">
      <c r="A18371" t="s">
        <v>1279</v>
      </c>
      <c r="B18371" t="s">
        <v>959</v>
      </c>
      <c r="C18371" t="s">
        <v>960</v>
      </c>
      <c r="D18371" t="s">
        <v>22</v>
      </c>
      <c r="E18371" t="s">
        <v>23</v>
      </c>
      <c r="F18371" t="s">
        <v>17</v>
      </c>
      <c r="G18371">
        <v>45</v>
      </c>
      <c r="H18371">
        <v>14835.33</v>
      </c>
      <c r="I18371">
        <v>667589.85</v>
      </c>
      <c r="J18371">
        <v>93</v>
      </c>
      <c r="K18371">
        <v>11</v>
      </c>
      <c r="L18371" t="s">
        <v>105</v>
      </c>
      <c r="M18371">
        <f>(Table1[[#This Row],[Current_Stock]]*Table1[[#This Row],[Unit_Price]])</f>
        <v>1379685.69</v>
      </c>
      <c r="N18371" s="12">
        <f>DATE(YEAR(Table1[[#This Row],[Order_Date]]),MONTH(Table1[[#This Row],[Order_Date]]),1)</f>
        <v>44927</v>
      </c>
    </row>
    <row r="18372" spans="1:14">
      <c r="A18372" t="s">
        <v>1202</v>
      </c>
      <c r="B18372" t="s">
        <v>853</v>
      </c>
      <c r="C18372" t="s">
        <v>854</v>
      </c>
      <c r="D18372" t="s">
        <v>84</v>
      </c>
      <c r="E18372" t="s">
        <v>243</v>
      </c>
      <c r="F18372" t="s">
        <v>17</v>
      </c>
      <c r="G18372">
        <v>22</v>
      </c>
      <c r="H18372">
        <v>12983.91</v>
      </c>
      <c r="I18372">
        <v>285646.02</v>
      </c>
      <c r="J18372">
        <v>143</v>
      </c>
      <c r="K18372">
        <v>13</v>
      </c>
      <c r="L18372" t="s">
        <v>18</v>
      </c>
      <c r="M18372">
        <f>(Table1[[#This Row],[Current_Stock]]*Table1[[#This Row],[Unit_Price]])</f>
        <v>1856699.13</v>
      </c>
      <c r="N18372" s="12">
        <f>DATE(YEAR(Table1[[#This Row],[Order_Date]]),MONTH(Table1[[#This Row],[Order_Date]]),1)</f>
        <v>45627</v>
      </c>
    </row>
    <row r="18373" spans="1:14">
      <c r="A18373" t="s">
        <v>1231</v>
      </c>
      <c r="B18373" t="s">
        <v>404</v>
      </c>
      <c r="C18373" t="s">
        <v>405</v>
      </c>
      <c r="D18373" t="s">
        <v>27</v>
      </c>
      <c r="E18373" t="s">
        <v>189</v>
      </c>
      <c r="F18373" t="s">
        <v>46</v>
      </c>
      <c r="G18373">
        <v>10</v>
      </c>
      <c r="H18373">
        <v>1772.25</v>
      </c>
      <c r="I18373">
        <v>17722.5</v>
      </c>
      <c r="J18373">
        <v>421</v>
      </c>
      <c r="K18373">
        <v>3</v>
      </c>
      <c r="L18373" t="s">
        <v>55</v>
      </c>
      <c r="M18373">
        <f>(Table1[[#This Row],[Current_Stock]]*Table1[[#This Row],[Unit_Price]])</f>
        <v>746117.25</v>
      </c>
      <c r="N18373" s="12">
        <f>DATE(YEAR(Table1[[#This Row],[Order_Date]]),MONTH(Table1[[#This Row],[Order_Date]]),1)</f>
        <v>45047</v>
      </c>
    </row>
    <row r="18374" spans="1:14">
      <c r="A18374" t="s">
        <v>1136</v>
      </c>
      <c r="B18374" t="s">
        <v>233</v>
      </c>
      <c r="C18374" t="s">
        <v>234</v>
      </c>
      <c r="D18374" t="s">
        <v>44</v>
      </c>
      <c r="E18374" t="s">
        <v>184</v>
      </c>
      <c r="F18374" t="s">
        <v>46</v>
      </c>
      <c r="G18374">
        <v>21</v>
      </c>
      <c r="H18374">
        <v>394.1</v>
      </c>
      <c r="I18374">
        <v>8276.1</v>
      </c>
      <c r="J18374">
        <v>62</v>
      </c>
      <c r="K18374">
        <v>3</v>
      </c>
      <c r="L18374" t="s">
        <v>18</v>
      </c>
      <c r="M18374">
        <f>(Table1[[#This Row],[Current_Stock]]*Table1[[#This Row],[Unit_Price]])</f>
        <v>24434.2</v>
      </c>
      <c r="N18374" s="12">
        <f>DATE(YEAR(Table1[[#This Row],[Order_Date]]),MONTH(Table1[[#This Row],[Order_Date]]),1)</f>
        <v>45261</v>
      </c>
    </row>
    <row r="18375" spans="1:14">
      <c r="A18375" t="s">
        <v>1292</v>
      </c>
      <c r="B18375" t="s">
        <v>884</v>
      </c>
      <c r="C18375" t="s">
        <v>885</v>
      </c>
      <c r="D18375" t="s">
        <v>33</v>
      </c>
      <c r="E18375" t="s">
        <v>330</v>
      </c>
      <c r="F18375" t="s">
        <v>17</v>
      </c>
      <c r="G18375">
        <v>31</v>
      </c>
      <c r="H18375">
        <v>3831.14</v>
      </c>
      <c r="I18375">
        <v>118765.34</v>
      </c>
      <c r="J18375">
        <v>178</v>
      </c>
      <c r="K18375">
        <v>12</v>
      </c>
      <c r="L18375" t="s">
        <v>18</v>
      </c>
      <c r="M18375">
        <f>(Table1[[#This Row],[Current_Stock]]*Table1[[#This Row],[Unit_Price]])</f>
        <v>681942.91999999993</v>
      </c>
      <c r="N18375" s="12">
        <f>DATE(YEAR(Table1[[#This Row],[Order_Date]]),MONTH(Table1[[#This Row],[Order_Date]]),1)</f>
        <v>44958</v>
      </c>
    </row>
    <row r="18376" spans="1:14">
      <c r="A18376" t="s">
        <v>981</v>
      </c>
      <c r="B18376" t="s">
        <v>1259</v>
      </c>
      <c r="C18376" t="s">
        <v>1260</v>
      </c>
      <c r="D18376" t="s">
        <v>53</v>
      </c>
      <c r="E18376" t="s">
        <v>104</v>
      </c>
      <c r="F18376" t="s">
        <v>29</v>
      </c>
      <c r="G18376">
        <v>13</v>
      </c>
      <c r="H18376">
        <v>1560.02</v>
      </c>
      <c r="I18376">
        <v>20280.259999999998</v>
      </c>
      <c r="J18376">
        <v>492</v>
      </c>
      <c r="K18376">
        <v>3</v>
      </c>
      <c r="L18376" t="s">
        <v>55</v>
      </c>
      <c r="M18376">
        <f>(Table1[[#This Row],[Current_Stock]]*Table1[[#This Row],[Unit_Price]])</f>
        <v>767529.84</v>
      </c>
      <c r="N18376" s="12">
        <f>DATE(YEAR(Table1[[#This Row],[Order_Date]]),MONTH(Table1[[#This Row],[Order_Date]]),1)</f>
        <v>45231</v>
      </c>
    </row>
    <row r="18377" spans="1:14">
      <c r="A18377" t="s">
        <v>1378</v>
      </c>
      <c r="B18377" t="s">
        <v>344</v>
      </c>
      <c r="C18377" t="s">
        <v>345</v>
      </c>
      <c r="D18377" t="s">
        <v>183</v>
      </c>
      <c r="E18377" t="s">
        <v>85</v>
      </c>
      <c r="F18377" t="s">
        <v>46</v>
      </c>
      <c r="G18377">
        <v>11</v>
      </c>
      <c r="H18377">
        <v>575.64</v>
      </c>
      <c r="I18377">
        <v>6332.04</v>
      </c>
      <c r="J18377">
        <v>239</v>
      </c>
      <c r="K18377">
        <v>7</v>
      </c>
      <c r="L18377" t="s">
        <v>18</v>
      </c>
      <c r="M18377">
        <f>(Table1[[#This Row],[Current_Stock]]*Table1[[#This Row],[Unit_Price]])</f>
        <v>137577.96</v>
      </c>
      <c r="N18377" s="12">
        <f>DATE(YEAR(Table1[[#This Row],[Order_Date]]),MONTH(Table1[[#This Row],[Order_Date]]),1)</f>
        <v>45292</v>
      </c>
    </row>
    <row r="18378" spans="1:14">
      <c r="A18378" t="s">
        <v>150</v>
      </c>
      <c r="B18378" t="s">
        <v>1004</v>
      </c>
      <c r="C18378" t="s">
        <v>1005</v>
      </c>
      <c r="D18378" t="s">
        <v>96</v>
      </c>
      <c r="E18378" t="s">
        <v>39</v>
      </c>
      <c r="F18378" t="s">
        <v>46</v>
      </c>
      <c r="G18378">
        <v>1</v>
      </c>
      <c r="H18378">
        <v>3616.66</v>
      </c>
      <c r="I18378">
        <v>3616.66</v>
      </c>
      <c r="J18378">
        <v>468</v>
      </c>
      <c r="K18378">
        <v>14</v>
      </c>
      <c r="L18378" t="s">
        <v>18</v>
      </c>
      <c r="M18378">
        <f>(Table1[[#This Row],[Current_Stock]]*Table1[[#This Row],[Unit_Price]])</f>
        <v>1692596.88</v>
      </c>
      <c r="N18378" s="12">
        <f>DATE(YEAR(Table1[[#This Row],[Order_Date]]),MONTH(Table1[[#This Row],[Order_Date]]),1)</f>
        <v>45078</v>
      </c>
    </row>
    <row r="18379" spans="1:14">
      <c r="A18379" t="s">
        <v>1115</v>
      </c>
      <c r="B18379" t="s">
        <v>429</v>
      </c>
      <c r="C18379" t="s">
        <v>430</v>
      </c>
      <c r="D18379" t="s">
        <v>44</v>
      </c>
      <c r="E18379" t="s">
        <v>330</v>
      </c>
      <c r="F18379" t="s">
        <v>46</v>
      </c>
      <c r="G18379">
        <v>49</v>
      </c>
      <c r="H18379">
        <v>4499.4399999999996</v>
      </c>
      <c r="I18379">
        <v>220472.56</v>
      </c>
      <c r="J18379">
        <v>79</v>
      </c>
      <c r="K18379">
        <v>4</v>
      </c>
      <c r="L18379" t="s">
        <v>105</v>
      </c>
      <c r="M18379">
        <f>(Table1[[#This Row],[Current_Stock]]*Table1[[#This Row],[Unit_Price]])</f>
        <v>355455.75999999995</v>
      </c>
      <c r="N18379" s="12">
        <f>DATE(YEAR(Table1[[#This Row],[Order_Date]]),MONTH(Table1[[#This Row],[Order_Date]]),1)</f>
        <v>45566</v>
      </c>
    </row>
    <row r="18380" spans="1:14">
      <c r="A18380" t="s">
        <v>668</v>
      </c>
      <c r="B18380" t="s">
        <v>1048</v>
      </c>
      <c r="C18380" t="s">
        <v>1049</v>
      </c>
      <c r="D18380" t="s">
        <v>183</v>
      </c>
      <c r="E18380" t="s">
        <v>113</v>
      </c>
      <c r="F18380" t="s">
        <v>40</v>
      </c>
      <c r="G18380">
        <v>21</v>
      </c>
      <c r="H18380">
        <v>1761.35</v>
      </c>
      <c r="I18380">
        <v>36988.35</v>
      </c>
      <c r="J18380">
        <v>248</v>
      </c>
      <c r="K18380">
        <v>2</v>
      </c>
      <c r="L18380" t="s">
        <v>18</v>
      </c>
      <c r="M18380">
        <f>(Table1[[#This Row],[Current_Stock]]*Table1[[#This Row],[Unit_Price]])</f>
        <v>436814.8</v>
      </c>
      <c r="N18380" s="12">
        <f>DATE(YEAR(Table1[[#This Row],[Order_Date]]),MONTH(Table1[[#This Row],[Order_Date]]),1)</f>
        <v>45474</v>
      </c>
    </row>
    <row r="18381" spans="1:14">
      <c r="A18381" t="s">
        <v>644</v>
      </c>
      <c r="B18381" t="s">
        <v>688</v>
      </c>
      <c r="C18381" t="s">
        <v>689</v>
      </c>
      <c r="D18381" t="s">
        <v>44</v>
      </c>
      <c r="E18381" t="s">
        <v>34</v>
      </c>
      <c r="F18381" t="s">
        <v>46</v>
      </c>
      <c r="G18381">
        <v>29</v>
      </c>
      <c r="H18381">
        <v>1853.97</v>
      </c>
      <c r="I18381">
        <v>53765.13</v>
      </c>
      <c r="J18381">
        <v>66</v>
      </c>
      <c r="K18381">
        <v>8</v>
      </c>
      <c r="L18381" t="s">
        <v>18</v>
      </c>
      <c r="M18381">
        <f>(Table1[[#This Row],[Current_Stock]]*Table1[[#This Row],[Unit_Price]])</f>
        <v>122362.02</v>
      </c>
      <c r="N18381" s="12">
        <f>DATE(YEAR(Table1[[#This Row],[Order_Date]]),MONTH(Table1[[#This Row],[Order_Date]]),1)</f>
        <v>45505</v>
      </c>
    </row>
    <row r="18382" spans="1:14">
      <c r="A18382" t="s">
        <v>477</v>
      </c>
      <c r="B18382" t="s">
        <v>870</v>
      </c>
      <c r="C18382" t="s">
        <v>871</v>
      </c>
      <c r="D18382" t="s">
        <v>84</v>
      </c>
      <c r="E18382" t="s">
        <v>243</v>
      </c>
      <c r="F18382" t="s">
        <v>46</v>
      </c>
      <c r="G18382">
        <v>14</v>
      </c>
      <c r="H18382">
        <v>9759.73</v>
      </c>
      <c r="I18382">
        <v>136636.22</v>
      </c>
      <c r="J18382">
        <v>248</v>
      </c>
      <c r="K18382">
        <v>11</v>
      </c>
      <c r="L18382" t="s">
        <v>18</v>
      </c>
      <c r="M18382">
        <f>(Table1[[#This Row],[Current_Stock]]*Table1[[#This Row],[Unit_Price]])</f>
        <v>2420413.04</v>
      </c>
      <c r="N18382" s="12">
        <f>DATE(YEAR(Table1[[#This Row],[Order_Date]]),MONTH(Table1[[#This Row],[Order_Date]]),1)</f>
        <v>45047</v>
      </c>
    </row>
    <row r="18383" spans="1:14">
      <c r="A18383" t="s">
        <v>1020</v>
      </c>
      <c r="B18383" t="s">
        <v>377</v>
      </c>
      <c r="C18383" t="s">
        <v>378</v>
      </c>
      <c r="D18383" t="s">
        <v>22</v>
      </c>
      <c r="E18383" t="s">
        <v>89</v>
      </c>
      <c r="F18383" t="s">
        <v>40</v>
      </c>
      <c r="G18383">
        <v>47</v>
      </c>
      <c r="H18383">
        <v>14356.18</v>
      </c>
      <c r="I18383">
        <v>674740.46</v>
      </c>
      <c r="J18383">
        <v>103</v>
      </c>
      <c r="K18383">
        <v>11</v>
      </c>
      <c r="L18383" t="s">
        <v>105</v>
      </c>
      <c r="M18383">
        <f>(Table1[[#This Row],[Current_Stock]]*Table1[[#This Row],[Unit_Price]])</f>
        <v>1478686.54</v>
      </c>
      <c r="N18383" s="12">
        <f>DATE(YEAR(Table1[[#This Row],[Order_Date]]),MONTH(Table1[[#This Row],[Order_Date]]),1)</f>
        <v>45323</v>
      </c>
    </row>
    <row r="18384" spans="1:14">
      <c r="A18384" t="s">
        <v>651</v>
      </c>
      <c r="B18384" t="s">
        <v>790</v>
      </c>
      <c r="C18384" t="s">
        <v>791</v>
      </c>
      <c r="D18384" t="s">
        <v>44</v>
      </c>
      <c r="E18384" t="s">
        <v>277</v>
      </c>
      <c r="F18384" t="s">
        <v>40</v>
      </c>
      <c r="G18384">
        <v>51</v>
      </c>
      <c r="H18384">
        <v>2539.3200000000002</v>
      </c>
      <c r="I18384">
        <v>129505.32</v>
      </c>
      <c r="J18384">
        <v>78</v>
      </c>
      <c r="K18384">
        <v>8</v>
      </c>
      <c r="L18384" t="s">
        <v>18</v>
      </c>
      <c r="M18384">
        <f>(Table1[[#This Row],[Current_Stock]]*Table1[[#This Row],[Unit_Price]])</f>
        <v>198066.96000000002</v>
      </c>
      <c r="N18384" s="12">
        <f>DATE(YEAR(Table1[[#This Row],[Order_Date]]),MONTH(Table1[[#This Row],[Order_Date]]),1)</f>
        <v>45597</v>
      </c>
    </row>
    <row r="18385" spans="1:14">
      <c r="A18385" t="s">
        <v>458</v>
      </c>
      <c r="B18385" t="s">
        <v>895</v>
      </c>
      <c r="C18385" t="s">
        <v>896</v>
      </c>
      <c r="D18385" t="s">
        <v>38</v>
      </c>
      <c r="E18385" t="s">
        <v>39</v>
      </c>
      <c r="F18385" t="s">
        <v>29</v>
      </c>
      <c r="G18385">
        <v>25</v>
      </c>
      <c r="H18385">
        <v>3599</v>
      </c>
      <c r="I18385">
        <v>89975</v>
      </c>
      <c r="J18385">
        <v>120</v>
      </c>
      <c r="K18385">
        <v>10</v>
      </c>
      <c r="L18385" t="s">
        <v>18</v>
      </c>
      <c r="M18385">
        <f>(Table1[[#This Row],[Current_Stock]]*Table1[[#This Row],[Unit_Price]])</f>
        <v>431880</v>
      </c>
      <c r="N18385" s="12">
        <f>DATE(YEAR(Table1[[#This Row],[Order_Date]]),MONTH(Table1[[#This Row],[Order_Date]]),1)</f>
        <v>45261</v>
      </c>
    </row>
    <row r="18386" spans="1:14">
      <c r="A18386" t="s">
        <v>1312</v>
      </c>
      <c r="B18386" t="s">
        <v>239</v>
      </c>
      <c r="C18386" t="s">
        <v>240</v>
      </c>
      <c r="D18386" t="s">
        <v>15</v>
      </c>
      <c r="E18386" t="s">
        <v>282</v>
      </c>
      <c r="F18386" t="s">
        <v>29</v>
      </c>
      <c r="G18386">
        <v>14</v>
      </c>
      <c r="H18386">
        <v>222.03</v>
      </c>
      <c r="I18386">
        <v>3108.42</v>
      </c>
      <c r="J18386">
        <v>238</v>
      </c>
      <c r="K18386">
        <v>12</v>
      </c>
      <c r="L18386" t="s">
        <v>18</v>
      </c>
      <c r="M18386">
        <f>(Table1[[#This Row],[Current_Stock]]*Table1[[#This Row],[Unit_Price]])</f>
        <v>52843.14</v>
      </c>
      <c r="N18386" s="12">
        <f>DATE(YEAR(Table1[[#This Row],[Order_Date]]),MONTH(Table1[[#This Row],[Order_Date]]),1)</f>
        <v>45017</v>
      </c>
    </row>
    <row r="18387" spans="1:14">
      <c r="A18387" t="s">
        <v>889</v>
      </c>
      <c r="B18387" t="s">
        <v>734</v>
      </c>
      <c r="C18387" t="s">
        <v>735</v>
      </c>
      <c r="D18387" t="s">
        <v>22</v>
      </c>
      <c r="E18387" t="s">
        <v>39</v>
      </c>
      <c r="F18387" t="s">
        <v>29</v>
      </c>
      <c r="G18387">
        <v>23</v>
      </c>
      <c r="H18387">
        <v>1157.81</v>
      </c>
      <c r="I18387">
        <v>26629.63</v>
      </c>
      <c r="J18387">
        <v>91</v>
      </c>
      <c r="K18387">
        <v>6</v>
      </c>
      <c r="L18387" t="s">
        <v>18</v>
      </c>
      <c r="M18387">
        <f>(Table1[[#This Row],[Current_Stock]]*Table1[[#This Row],[Unit_Price]])</f>
        <v>105360.70999999999</v>
      </c>
      <c r="N18387" s="12">
        <f>DATE(YEAR(Table1[[#This Row],[Order_Date]]),MONTH(Table1[[#This Row],[Order_Date]]),1)</f>
        <v>44986</v>
      </c>
    </row>
    <row r="18388" spans="1:14">
      <c r="A18388" t="s">
        <v>842</v>
      </c>
      <c r="B18388" t="s">
        <v>825</v>
      </c>
      <c r="C18388" t="s">
        <v>826</v>
      </c>
      <c r="D18388" t="s">
        <v>183</v>
      </c>
      <c r="E18388" t="s">
        <v>89</v>
      </c>
      <c r="F18388" t="s">
        <v>40</v>
      </c>
      <c r="G18388">
        <v>22</v>
      </c>
      <c r="H18388">
        <v>4366.43</v>
      </c>
      <c r="I18388">
        <v>96061.46</v>
      </c>
      <c r="J18388">
        <v>144</v>
      </c>
      <c r="K18388">
        <v>14</v>
      </c>
      <c r="L18388" t="s">
        <v>18</v>
      </c>
      <c r="M18388">
        <f>(Table1[[#This Row],[Current_Stock]]*Table1[[#This Row],[Unit_Price]])</f>
        <v>628765.92000000004</v>
      </c>
      <c r="N18388" s="12">
        <f>DATE(YEAR(Table1[[#This Row],[Order_Date]]),MONTH(Table1[[#This Row],[Order_Date]]),1)</f>
        <v>44958</v>
      </c>
    </row>
    <row r="18389" spans="1:14">
      <c r="A18389" t="s">
        <v>1337</v>
      </c>
      <c r="B18389" t="s">
        <v>660</v>
      </c>
      <c r="C18389" t="s">
        <v>661</v>
      </c>
      <c r="D18389" t="s">
        <v>15</v>
      </c>
      <c r="E18389" t="s">
        <v>45</v>
      </c>
      <c r="F18389" t="s">
        <v>17</v>
      </c>
      <c r="G18389">
        <v>22</v>
      </c>
      <c r="H18389">
        <v>23.01</v>
      </c>
      <c r="I18389">
        <v>506.22</v>
      </c>
      <c r="J18389">
        <v>147</v>
      </c>
      <c r="K18389">
        <v>4</v>
      </c>
      <c r="L18389" t="s">
        <v>18</v>
      </c>
      <c r="M18389">
        <f>(Table1[[#This Row],[Current_Stock]]*Table1[[#This Row],[Unit_Price]])</f>
        <v>3382.4700000000003</v>
      </c>
      <c r="N18389" s="12">
        <f>DATE(YEAR(Table1[[#This Row],[Order_Date]]),MONTH(Table1[[#This Row],[Order_Date]]),1)</f>
        <v>45170</v>
      </c>
    </row>
    <row r="18390" spans="1:14">
      <c r="A18390" t="s">
        <v>1253</v>
      </c>
      <c r="B18390" t="s">
        <v>608</v>
      </c>
      <c r="C18390" t="s">
        <v>609</v>
      </c>
      <c r="D18390" t="s">
        <v>84</v>
      </c>
      <c r="E18390" t="s">
        <v>50</v>
      </c>
      <c r="F18390" t="s">
        <v>40</v>
      </c>
      <c r="G18390">
        <v>9</v>
      </c>
      <c r="H18390">
        <v>26204.31</v>
      </c>
      <c r="I18390">
        <v>235838.79</v>
      </c>
      <c r="J18390">
        <v>235</v>
      </c>
      <c r="K18390">
        <v>3</v>
      </c>
      <c r="L18390" t="s">
        <v>18</v>
      </c>
      <c r="M18390">
        <f>(Table1[[#This Row],[Current_Stock]]*Table1[[#This Row],[Unit_Price]])</f>
        <v>6158012.8500000006</v>
      </c>
      <c r="N18390" s="12">
        <f>DATE(YEAR(Table1[[#This Row],[Order_Date]]),MONTH(Table1[[#This Row],[Order_Date]]),1)</f>
        <v>45200</v>
      </c>
    </row>
    <row r="18391" spans="1:14">
      <c r="A18391" t="s">
        <v>813</v>
      </c>
      <c r="B18391" t="s">
        <v>48</v>
      </c>
      <c r="C18391" t="s">
        <v>49</v>
      </c>
      <c r="D18391" t="s">
        <v>38</v>
      </c>
      <c r="E18391" t="s">
        <v>109</v>
      </c>
      <c r="F18391" t="s">
        <v>17</v>
      </c>
      <c r="G18391">
        <v>21</v>
      </c>
      <c r="H18391">
        <v>4828.54</v>
      </c>
      <c r="I18391">
        <v>101399.34</v>
      </c>
      <c r="J18391">
        <v>198</v>
      </c>
      <c r="K18391">
        <v>5</v>
      </c>
      <c r="L18391" t="s">
        <v>18</v>
      </c>
      <c r="M18391">
        <f>(Table1[[#This Row],[Current_Stock]]*Table1[[#This Row],[Unit_Price]])</f>
        <v>956050.92</v>
      </c>
      <c r="N18391" s="12">
        <f>DATE(YEAR(Table1[[#This Row],[Order_Date]]),MONTH(Table1[[#This Row],[Order_Date]]),1)</f>
        <v>45627</v>
      </c>
    </row>
    <row r="18392" spans="1:14">
      <c r="A18392" t="s">
        <v>996</v>
      </c>
      <c r="B18392" t="s">
        <v>767</v>
      </c>
      <c r="C18392" t="s">
        <v>768</v>
      </c>
      <c r="D18392" t="s">
        <v>84</v>
      </c>
      <c r="E18392" t="s">
        <v>89</v>
      </c>
      <c r="F18392" t="s">
        <v>46</v>
      </c>
      <c r="G18392">
        <v>12</v>
      </c>
      <c r="H18392">
        <v>5814.73</v>
      </c>
      <c r="I18392">
        <v>69776.759999999995</v>
      </c>
      <c r="J18392">
        <v>194</v>
      </c>
      <c r="K18392">
        <v>14</v>
      </c>
      <c r="L18392" t="s">
        <v>18</v>
      </c>
      <c r="M18392">
        <f>(Table1[[#This Row],[Current_Stock]]*Table1[[#This Row],[Unit_Price]])</f>
        <v>1128057.6199999999</v>
      </c>
      <c r="N18392" s="12">
        <f>DATE(YEAR(Table1[[#This Row],[Order_Date]]),MONTH(Table1[[#This Row],[Order_Date]]),1)</f>
        <v>45292</v>
      </c>
    </row>
    <row r="18393" spans="1:14">
      <c r="A18393" t="s">
        <v>943</v>
      </c>
      <c r="B18393" t="s">
        <v>702</v>
      </c>
      <c r="C18393" t="s">
        <v>703</v>
      </c>
      <c r="D18393" t="s">
        <v>27</v>
      </c>
      <c r="E18393" t="s">
        <v>39</v>
      </c>
      <c r="F18393" t="s">
        <v>46</v>
      </c>
      <c r="G18393">
        <v>1</v>
      </c>
      <c r="H18393">
        <v>3777.57</v>
      </c>
      <c r="I18393">
        <v>3777.57</v>
      </c>
      <c r="J18393">
        <v>276</v>
      </c>
      <c r="K18393">
        <v>10</v>
      </c>
      <c r="L18393" t="s">
        <v>55</v>
      </c>
      <c r="M18393">
        <f>(Table1[[#This Row],[Current_Stock]]*Table1[[#This Row],[Unit_Price]])</f>
        <v>1042609.3200000001</v>
      </c>
      <c r="N18393" s="12">
        <f>DATE(YEAR(Table1[[#This Row],[Order_Date]]),MONTH(Table1[[#This Row],[Order_Date]]),1)</f>
        <v>44986</v>
      </c>
    </row>
    <row r="18394" spans="1:14">
      <c r="A18394" t="s">
        <v>490</v>
      </c>
      <c r="B18394" t="s">
        <v>42</v>
      </c>
      <c r="C18394" t="s">
        <v>43</v>
      </c>
      <c r="D18394" t="s">
        <v>44</v>
      </c>
      <c r="E18394" t="s">
        <v>59</v>
      </c>
      <c r="F18394" t="s">
        <v>40</v>
      </c>
      <c r="G18394">
        <v>45</v>
      </c>
      <c r="H18394">
        <v>4242.6400000000003</v>
      </c>
      <c r="I18394">
        <v>190918.8</v>
      </c>
      <c r="J18394">
        <v>38</v>
      </c>
      <c r="K18394">
        <v>8</v>
      </c>
      <c r="L18394" t="s">
        <v>18</v>
      </c>
      <c r="M18394">
        <f>(Table1[[#This Row],[Current_Stock]]*Table1[[#This Row],[Unit_Price]])</f>
        <v>161220.32</v>
      </c>
      <c r="N18394" s="12">
        <f>DATE(YEAR(Table1[[#This Row],[Order_Date]]),MONTH(Table1[[#This Row],[Order_Date]]),1)</f>
        <v>45627</v>
      </c>
    </row>
    <row r="18395" spans="1:14">
      <c r="A18395" t="s">
        <v>471</v>
      </c>
      <c r="B18395" t="s">
        <v>170</v>
      </c>
      <c r="C18395" t="s">
        <v>171</v>
      </c>
      <c r="D18395" t="s">
        <v>44</v>
      </c>
      <c r="E18395" t="s">
        <v>80</v>
      </c>
      <c r="F18395" t="s">
        <v>29</v>
      </c>
      <c r="G18395">
        <v>39</v>
      </c>
      <c r="H18395">
        <v>2191.7600000000002</v>
      </c>
      <c r="I18395">
        <v>85478.64</v>
      </c>
      <c r="J18395">
        <v>79</v>
      </c>
      <c r="K18395">
        <v>11</v>
      </c>
      <c r="L18395" t="s">
        <v>18</v>
      </c>
      <c r="M18395">
        <f>(Table1[[#This Row],[Current_Stock]]*Table1[[#This Row],[Unit_Price]])</f>
        <v>173149.04</v>
      </c>
      <c r="N18395" s="12">
        <f>DATE(YEAR(Table1[[#This Row],[Order_Date]]),MONTH(Table1[[#This Row],[Order_Date]]),1)</f>
        <v>45627</v>
      </c>
    </row>
    <row r="18396" spans="1:14">
      <c r="A18396" t="s">
        <v>1127</v>
      </c>
      <c r="B18396" t="s">
        <v>633</v>
      </c>
      <c r="C18396" t="s">
        <v>634</v>
      </c>
      <c r="D18396" t="s">
        <v>27</v>
      </c>
      <c r="E18396" t="s">
        <v>189</v>
      </c>
      <c r="F18396" t="s">
        <v>46</v>
      </c>
      <c r="G18396">
        <v>5</v>
      </c>
      <c r="H18396">
        <v>3794.67</v>
      </c>
      <c r="I18396">
        <v>18973.349999999999</v>
      </c>
      <c r="J18396">
        <v>360</v>
      </c>
      <c r="K18396">
        <v>4</v>
      </c>
      <c r="L18396" t="s">
        <v>18</v>
      </c>
      <c r="M18396">
        <f>(Table1[[#This Row],[Current_Stock]]*Table1[[#This Row],[Unit_Price]])</f>
        <v>1366081.2</v>
      </c>
      <c r="N18396" s="12">
        <f>DATE(YEAR(Table1[[#This Row],[Order_Date]]),MONTH(Table1[[#This Row],[Order_Date]]),1)</f>
        <v>45474</v>
      </c>
    </row>
    <row r="18397" spans="1:14">
      <c r="A18397" t="s">
        <v>867</v>
      </c>
      <c r="B18397" t="s">
        <v>587</v>
      </c>
      <c r="C18397" t="s">
        <v>588</v>
      </c>
      <c r="D18397" t="s">
        <v>44</v>
      </c>
      <c r="E18397" t="s">
        <v>34</v>
      </c>
      <c r="F18397" t="s">
        <v>29</v>
      </c>
      <c r="G18397">
        <v>26</v>
      </c>
      <c r="H18397">
        <v>2802.24</v>
      </c>
      <c r="I18397">
        <v>72858.240000000005</v>
      </c>
      <c r="J18397">
        <v>43</v>
      </c>
      <c r="K18397">
        <v>4</v>
      </c>
      <c r="L18397" t="s">
        <v>18</v>
      </c>
      <c r="M18397">
        <f>(Table1[[#This Row],[Current_Stock]]*Table1[[#This Row],[Unit_Price]])</f>
        <v>120496.31999999999</v>
      </c>
      <c r="N18397" s="12">
        <f>DATE(YEAR(Table1[[#This Row],[Order_Date]]),MONTH(Table1[[#This Row],[Order_Date]]),1)</f>
        <v>45292</v>
      </c>
    </row>
    <row r="18398" spans="1:14">
      <c r="A18398" t="s">
        <v>1366</v>
      </c>
      <c r="B18398" t="s">
        <v>239</v>
      </c>
      <c r="C18398" t="s">
        <v>240</v>
      </c>
      <c r="D18398" t="s">
        <v>15</v>
      </c>
      <c r="E18398" t="s">
        <v>59</v>
      </c>
      <c r="F18398" t="s">
        <v>60</v>
      </c>
      <c r="G18398">
        <v>24</v>
      </c>
      <c r="H18398">
        <v>109.19</v>
      </c>
      <c r="I18398">
        <v>2620.56</v>
      </c>
      <c r="J18398">
        <v>137</v>
      </c>
      <c r="K18398">
        <v>9</v>
      </c>
      <c r="L18398" t="s">
        <v>18</v>
      </c>
      <c r="M18398">
        <f>(Table1[[#This Row],[Current_Stock]]*Table1[[#This Row],[Unit_Price]])</f>
        <v>14959.029999999999</v>
      </c>
      <c r="N18398" s="12">
        <f>DATE(YEAR(Table1[[#This Row],[Order_Date]]),MONTH(Table1[[#This Row],[Order_Date]]),1)</f>
        <v>45383</v>
      </c>
    </row>
    <row r="18399" spans="1:14">
      <c r="A18399" t="s">
        <v>1310</v>
      </c>
      <c r="B18399" t="s">
        <v>401</v>
      </c>
      <c r="C18399" t="s">
        <v>402</v>
      </c>
      <c r="D18399" t="s">
        <v>33</v>
      </c>
      <c r="E18399" t="s">
        <v>104</v>
      </c>
      <c r="F18399" t="s">
        <v>40</v>
      </c>
      <c r="G18399">
        <v>19</v>
      </c>
      <c r="H18399">
        <v>305.5</v>
      </c>
      <c r="I18399">
        <v>5804.5</v>
      </c>
      <c r="J18399">
        <v>104</v>
      </c>
      <c r="K18399">
        <v>7</v>
      </c>
      <c r="L18399" t="s">
        <v>18</v>
      </c>
      <c r="M18399">
        <f>(Table1[[#This Row],[Current_Stock]]*Table1[[#This Row],[Unit_Price]])</f>
        <v>31772</v>
      </c>
      <c r="N18399" s="12">
        <f>DATE(YEAR(Table1[[#This Row],[Order_Date]]),MONTH(Table1[[#This Row],[Order_Date]]),1)</f>
        <v>45627</v>
      </c>
    </row>
    <row r="18400" spans="1:14">
      <c r="A18400" t="s">
        <v>553</v>
      </c>
      <c r="B18400" t="s">
        <v>399</v>
      </c>
      <c r="C18400" t="s">
        <v>400</v>
      </c>
      <c r="D18400" t="s">
        <v>33</v>
      </c>
      <c r="E18400" t="s">
        <v>89</v>
      </c>
      <c r="F18400" t="s">
        <v>17</v>
      </c>
      <c r="G18400">
        <v>18</v>
      </c>
      <c r="H18400">
        <v>2777.92</v>
      </c>
      <c r="I18400">
        <v>50002.559999999998</v>
      </c>
      <c r="J18400">
        <v>98</v>
      </c>
      <c r="K18400">
        <v>7</v>
      </c>
      <c r="L18400" t="s">
        <v>18</v>
      </c>
      <c r="M18400">
        <f>(Table1[[#This Row],[Current_Stock]]*Table1[[#This Row],[Unit_Price]])</f>
        <v>272236.16000000003</v>
      </c>
      <c r="N18400" s="12">
        <f>DATE(YEAR(Table1[[#This Row],[Order_Date]]),MONTH(Table1[[#This Row],[Order_Date]]),1)</f>
        <v>45444</v>
      </c>
    </row>
    <row r="18401" spans="1:14">
      <c r="A18401" t="s">
        <v>203</v>
      </c>
      <c r="B18401" t="s">
        <v>802</v>
      </c>
      <c r="C18401" t="s">
        <v>803</v>
      </c>
      <c r="D18401" t="s">
        <v>15</v>
      </c>
      <c r="E18401" t="s">
        <v>282</v>
      </c>
      <c r="F18401" t="s">
        <v>29</v>
      </c>
      <c r="G18401">
        <v>9</v>
      </c>
      <c r="H18401">
        <v>238.28</v>
      </c>
      <c r="I18401">
        <v>2144.52</v>
      </c>
      <c r="J18401">
        <v>207</v>
      </c>
      <c r="K18401">
        <v>8</v>
      </c>
      <c r="L18401" t="s">
        <v>18</v>
      </c>
      <c r="M18401">
        <f>(Table1[[#This Row],[Current_Stock]]*Table1[[#This Row],[Unit_Price]])</f>
        <v>49323.96</v>
      </c>
      <c r="N18401" s="12">
        <f>DATE(YEAR(Table1[[#This Row],[Order_Date]]),MONTH(Table1[[#This Row],[Order_Date]]),1)</f>
        <v>45078</v>
      </c>
    </row>
    <row r="18402" spans="1:14">
      <c r="A18402" t="s">
        <v>116</v>
      </c>
      <c r="B18402" t="s">
        <v>525</v>
      </c>
      <c r="C18402" t="s">
        <v>526</v>
      </c>
      <c r="D18402" t="s">
        <v>96</v>
      </c>
      <c r="E18402" t="s">
        <v>167</v>
      </c>
      <c r="F18402" t="s">
        <v>40</v>
      </c>
      <c r="G18402">
        <v>9</v>
      </c>
      <c r="H18402">
        <v>1327.26</v>
      </c>
      <c r="I18402">
        <v>11945.34</v>
      </c>
      <c r="J18402">
        <v>299</v>
      </c>
      <c r="K18402">
        <v>4</v>
      </c>
      <c r="L18402" t="s">
        <v>55</v>
      </c>
      <c r="M18402">
        <f>(Table1[[#This Row],[Current_Stock]]*Table1[[#This Row],[Unit_Price]])</f>
        <v>396850.74</v>
      </c>
      <c r="N18402" s="12">
        <f>DATE(YEAR(Table1[[#This Row],[Order_Date]]),MONTH(Table1[[#This Row],[Order_Date]]),1)</f>
        <v>45170</v>
      </c>
    </row>
    <row r="18403" spans="1:14">
      <c r="A18403" t="s">
        <v>190</v>
      </c>
      <c r="B18403" t="s">
        <v>456</v>
      </c>
      <c r="C18403" t="s">
        <v>457</v>
      </c>
      <c r="D18403" t="s">
        <v>96</v>
      </c>
      <c r="E18403" t="s">
        <v>54</v>
      </c>
      <c r="F18403" t="s">
        <v>40</v>
      </c>
      <c r="G18403">
        <v>10</v>
      </c>
      <c r="H18403">
        <v>3095.72</v>
      </c>
      <c r="I18403">
        <v>30957.200000000001</v>
      </c>
      <c r="J18403">
        <v>533</v>
      </c>
      <c r="K18403">
        <v>7</v>
      </c>
      <c r="L18403" t="s">
        <v>18</v>
      </c>
      <c r="M18403">
        <f>(Table1[[#This Row],[Current_Stock]]*Table1[[#This Row],[Unit_Price]])</f>
        <v>1650018.76</v>
      </c>
      <c r="N18403" s="12">
        <f>DATE(YEAR(Table1[[#This Row],[Order_Date]]),MONTH(Table1[[#This Row],[Order_Date]]),1)</f>
        <v>45597</v>
      </c>
    </row>
    <row r="18404" spans="1:14">
      <c r="A18404" t="s">
        <v>574</v>
      </c>
      <c r="B18404" t="s">
        <v>87</v>
      </c>
      <c r="C18404" t="s">
        <v>88</v>
      </c>
      <c r="D18404" t="s">
        <v>15</v>
      </c>
      <c r="E18404" t="s">
        <v>211</v>
      </c>
      <c r="F18404" t="s">
        <v>29</v>
      </c>
      <c r="G18404">
        <v>11</v>
      </c>
      <c r="H18404">
        <v>152.78</v>
      </c>
      <c r="I18404">
        <v>1680.58</v>
      </c>
      <c r="J18404">
        <v>135</v>
      </c>
      <c r="K18404">
        <v>10</v>
      </c>
      <c r="L18404" t="s">
        <v>18</v>
      </c>
      <c r="M18404">
        <f>(Table1[[#This Row],[Current_Stock]]*Table1[[#This Row],[Unit_Price]])</f>
        <v>20625.3</v>
      </c>
      <c r="N18404" s="12">
        <f>DATE(YEAR(Table1[[#This Row],[Order_Date]]),MONTH(Table1[[#This Row],[Order_Date]]),1)</f>
        <v>45292</v>
      </c>
    </row>
    <row r="18405" spans="1:14">
      <c r="A18405" t="s">
        <v>1232</v>
      </c>
      <c r="B18405" t="s">
        <v>168</v>
      </c>
      <c r="C18405" t="s">
        <v>169</v>
      </c>
      <c r="D18405" t="s">
        <v>27</v>
      </c>
      <c r="E18405" t="s">
        <v>54</v>
      </c>
      <c r="F18405" t="s">
        <v>17</v>
      </c>
      <c r="G18405">
        <v>8</v>
      </c>
      <c r="H18405">
        <v>4426.4399999999996</v>
      </c>
      <c r="I18405">
        <v>35411.519999999997</v>
      </c>
      <c r="J18405">
        <v>568</v>
      </c>
      <c r="K18405">
        <v>8</v>
      </c>
      <c r="L18405" t="s">
        <v>55</v>
      </c>
      <c r="M18405">
        <f>(Table1[[#This Row],[Current_Stock]]*Table1[[#This Row],[Unit_Price]])</f>
        <v>2514217.92</v>
      </c>
      <c r="N18405" s="12">
        <f>DATE(YEAR(Table1[[#This Row],[Order_Date]]),MONTH(Table1[[#This Row],[Order_Date]]),1)</f>
        <v>45352</v>
      </c>
    </row>
    <row r="18406" spans="1:14">
      <c r="A18406" t="s">
        <v>1357</v>
      </c>
      <c r="B18406" t="s">
        <v>608</v>
      </c>
      <c r="C18406" t="s">
        <v>609</v>
      </c>
      <c r="D18406" t="s">
        <v>84</v>
      </c>
      <c r="E18406" t="s">
        <v>251</v>
      </c>
      <c r="F18406" t="s">
        <v>60</v>
      </c>
      <c r="G18406">
        <v>18</v>
      </c>
      <c r="H18406">
        <v>23443.45</v>
      </c>
      <c r="I18406">
        <v>421982.1</v>
      </c>
      <c r="J18406">
        <v>180</v>
      </c>
      <c r="K18406">
        <v>12</v>
      </c>
      <c r="L18406" t="s">
        <v>18</v>
      </c>
      <c r="M18406">
        <f>(Table1[[#This Row],[Current_Stock]]*Table1[[#This Row],[Unit_Price]])</f>
        <v>4219821</v>
      </c>
      <c r="N18406" s="12">
        <f>DATE(YEAR(Table1[[#This Row],[Order_Date]]),MONTH(Table1[[#This Row],[Order_Date]]),1)</f>
        <v>45170</v>
      </c>
    </row>
    <row r="18407" spans="1:14">
      <c r="A18407" t="s">
        <v>77</v>
      </c>
      <c r="B18407" t="s">
        <v>231</v>
      </c>
      <c r="C18407" t="s">
        <v>232</v>
      </c>
      <c r="D18407" t="s">
        <v>15</v>
      </c>
      <c r="E18407" t="s">
        <v>269</v>
      </c>
      <c r="F18407" t="s">
        <v>46</v>
      </c>
      <c r="G18407">
        <v>17</v>
      </c>
      <c r="H18407">
        <v>173.25</v>
      </c>
      <c r="I18407">
        <v>2945.25</v>
      </c>
      <c r="J18407">
        <v>186</v>
      </c>
      <c r="K18407">
        <v>10</v>
      </c>
      <c r="L18407" t="s">
        <v>18</v>
      </c>
      <c r="M18407">
        <f>(Table1[[#This Row],[Current_Stock]]*Table1[[#This Row],[Unit_Price]])</f>
        <v>32224.5</v>
      </c>
      <c r="N18407" s="12">
        <f>DATE(YEAR(Table1[[#This Row],[Order_Date]]),MONTH(Table1[[#This Row],[Order_Date]]),1)</f>
        <v>45139</v>
      </c>
    </row>
    <row r="18408" spans="1:14">
      <c r="A18408" t="s">
        <v>1080</v>
      </c>
      <c r="B18408" t="s">
        <v>228</v>
      </c>
      <c r="C18408" t="s">
        <v>229</v>
      </c>
      <c r="D18408" t="s">
        <v>22</v>
      </c>
      <c r="E18408" t="s">
        <v>80</v>
      </c>
      <c r="F18408" t="s">
        <v>40</v>
      </c>
      <c r="G18408">
        <v>23</v>
      </c>
      <c r="H18408">
        <v>10769.01</v>
      </c>
      <c r="I18408">
        <v>247687.23</v>
      </c>
      <c r="J18408">
        <v>101</v>
      </c>
      <c r="K18408">
        <v>7</v>
      </c>
      <c r="L18408" t="s">
        <v>105</v>
      </c>
      <c r="M18408">
        <f>(Table1[[#This Row],[Current_Stock]]*Table1[[#This Row],[Unit_Price]])</f>
        <v>1087670.01</v>
      </c>
      <c r="N18408" s="12">
        <f>DATE(YEAR(Table1[[#This Row],[Order_Date]]),MONTH(Table1[[#This Row],[Order_Date]]),1)</f>
        <v>45383</v>
      </c>
    </row>
    <row r="18409" spans="1:14">
      <c r="A18409" t="s">
        <v>835</v>
      </c>
      <c r="B18409" t="s">
        <v>1150</v>
      </c>
      <c r="C18409" t="s">
        <v>1151</v>
      </c>
      <c r="D18409" t="s">
        <v>33</v>
      </c>
      <c r="E18409" t="s">
        <v>23</v>
      </c>
      <c r="F18409" t="s">
        <v>40</v>
      </c>
      <c r="G18409">
        <v>21</v>
      </c>
      <c r="H18409">
        <v>1967.79</v>
      </c>
      <c r="I18409">
        <v>41323.589999999997</v>
      </c>
      <c r="J18409">
        <v>128</v>
      </c>
      <c r="K18409">
        <v>11</v>
      </c>
      <c r="L18409" t="s">
        <v>18</v>
      </c>
      <c r="M18409">
        <f>(Table1[[#This Row],[Current_Stock]]*Table1[[#This Row],[Unit_Price]])</f>
        <v>251877.12</v>
      </c>
      <c r="N18409" s="12">
        <f>DATE(YEAR(Table1[[#This Row],[Order_Date]]),MONTH(Table1[[#This Row],[Order_Date]]),1)</f>
        <v>44986</v>
      </c>
    </row>
    <row r="18410" spans="1:14">
      <c r="A18410" t="s">
        <v>728</v>
      </c>
      <c r="B18410" t="s">
        <v>249</v>
      </c>
      <c r="C18410" t="s">
        <v>250</v>
      </c>
      <c r="D18410" t="s">
        <v>96</v>
      </c>
      <c r="E18410" t="s">
        <v>113</v>
      </c>
      <c r="F18410" t="s">
        <v>46</v>
      </c>
      <c r="G18410">
        <v>3</v>
      </c>
      <c r="H18410">
        <v>1443.95</v>
      </c>
      <c r="I18410">
        <v>4331.8500000000004</v>
      </c>
      <c r="J18410">
        <v>545</v>
      </c>
      <c r="K18410">
        <v>9</v>
      </c>
      <c r="L18410" t="s">
        <v>18</v>
      </c>
      <c r="M18410">
        <f>(Table1[[#This Row],[Current_Stock]]*Table1[[#This Row],[Unit_Price]])</f>
        <v>786952.75</v>
      </c>
      <c r="N18410" s="12">
        <f>DATE(YEAR(Table1[[#This Row],[Order_Date]]),MONTH(Table1[[#This Row],[Order_Date]]),1)</f>
        <v>44958</v>
      </c>
    </row>
    <row r="18411" spans="1:14">
      <c r="A18411" t="s">
        <v>553</v>
      </c>
      <c r="B18411" t="s">
        <v>811</v>
      </c>
      <c r="C18411" t="s">
        <v>812</v>
      </c>
      <c r="D18411" t="s">
        <v>33</v>
      </c>
      <c r="E18411" t="s">
        <v>189</v>
      </c>
      <c r="F18411" t="s">
        <v>60</v>
      </c>
      <c r="G18411">
        <v>15</v>
      </c>
      <c r="H18411">
        <v>3127.09</v>
      </c>
      <c r="I18411">
        <v>46906.35</v>
      </c>
      <c r="J18411">
        <v>145</v>
      </c>
      <c r="K18411">
        <v>5</v>
      </c>
      <c r="L18411" t="s">
        <v>18</v>
      </c>
      <c r="M18411">
        <f>(Table1[[#This Row],[Current_Stock]]*Table1[[#This Row],[Unit_Price]])</f>
        <v>453428.05000000005</v>
      </c>
      <c r="N18411" s="12">
        <f>DATE(YEAR(Table1[[#This Row],[Order_Date]]),MONTH(Table1[[#This Row],[Order_Date]]),1)</f>
        <v>45444</v>
      </c>
    </row>
    <row r="18412" spans="1:14">
      <c r="A18412" t="s">
        <v>817</v>
      </c>
      <c r="B18412" t="s">
        <v>117</v>
      </c>
      <c r="C18412" t="s">
        <v>118</v>
      </c>
      <c r="D18412" t="s">
        <v>53</v>
      </c>
      <c r="E18412" t="s">
        <v>59</v>
      </c>
      <c r="F18412" t="s">
        <v>29</v>
      </c>
      <c r="G18412">
        <v>7</v>
      </c>
      <c r="H18412">
        <v>4720.9799999999996</v>
      </c>
      <c r="I18412">
        <v>33046.86</v>
      </c>
      <c r="J18412">
        <v>398</v>
      </c>
      <c r="K18412">
        <v>5</v>
      </c>
      <c r="L18412" t="s">
        <v>55</v>
      </c>
      <c r="M18412">
        <f>(Table1[[#This Row],[Current_Stock]]*Table1[[#This Row],[Unit_Price]])</f>
        <v>1878950.0399999998</v>
      </c>
      <c r="N18412" s="12">
        <f>DATE(YEAR(Table1[[#This Row],[Order_Date]]),MONTH(Table1[[#This Row],[Order_Date]]),1)</f>
        <v>45108</v>
      </c>
    </row>
    <row r="18413" spans="1:14">
      <c r="A18413" t="s">
        <v>916</v>
      </c>
      <c r="B18413" t="s">
        <v>417</v>
      </c>
      <c r="C18413" t="s">
        <v>418</v>
      </c>
      <c r="D18413" t="s">
        <v>84</v>
      </c>
      <c r="E18413" t="s">
        <v>113</v>
      </c>
      <c r="F18413" t="s">
        <v>17</v>
      </c>
      <c r="G18413">
        <v>24</v>
      </c>
      <c r="H18413">
        <v>12914.41</v>
      </c>
      <c r="I18413">
        <v>309945.84000000003</v>
      </c>
      <c r="J18413">
        <v>83</v>
      </c>
      <c r="K18413">
        <v>11</v>
      </c>
      <c r="L18413" t="s">
        <v>18</v>
      </c>
      <c r="M18413">
        <f>(Table1[[#This Row],[Current_Stock]]*Table1[[#This Row],[Unit_Price]])</f>
        <v>1071896.03</v>
      </c>
      <c r="N18413" s="12">
        <f>DATE(YEAR(Table1[[#This Row],[Order_Date]]),MONTH(Table1[[#This Row],[Order_Date]]),1)</f>
        <v>45536</v>
      </c>
    </row>
    <row r="18414" spans="1:14">
      <c r="A18414" t="s">
        <v>908</v>
      </c>
      <c r="B18414" t="s">
        <v>383</v>
      </c>
      <c r="C18414" t="s">
        <v>384</v>
      </c>
      <c r="D18414" t="s">
        <v>44</v>
      </c>
      <c r="E18414" t="s">
        <v>80</v>
      </c>
      <c r="F18414" t="s">
        <v>29</v>
      </c>
      <c r="G18414">
        <v>29</v>
      </c>
      <c r="H18414">
        <v>4711.13</v>
      </c>
      <c r="I18414">
        <v>136622.76999999999</v>
      </c>
      <c r="J18414">
        <v>59</v>
      </c>
      <c r="K18414">
        <v>9</v>
      </c>
      <c r="L18414" t="s">
        <v>18</v>
      </c>
      <c r="M18414">
        <f>(Table1[[#This Row],[Current_Stock]]*Table1[[#This Row],[Unit_Price]])</f>
        <v>277956.67</v>
      </c>
      <c r="N18414" s="12">
        <f>DATE(YEAR(Table1[[#This Row],[Order_Date]]),MONTH(Table1[[#This Row],[Order_Date]]),1)</f>
        <v>45200</v>
      </c>
    </row>
    <row r="18415" spans="1:14">
      <c r="A18415" t="s">
        <v>64</v>
      </c>
      <c r="B18415" t="s">
        <v>401</v>
      </c>
      <c r="C18415" t="s">
        <v>402</v>
      </c>
      <c r="D18415" t="s">
        <v>33</v>
      </c>
      <c r="E18415" t="s">
        <v>109</v>
      </c>
      <c r="F18415" t="s">
        <v>29</v>
      </c>
      <c r="G18415">
        <v>18</v>
      </c>
      <c r="H18415">
        <v>2258.9499999999998</v>
      </c>
      <c r="I18415">
        <v>40661.1</v>
      </c>
      <c r="J18415">
        <v>238</v>
      </c>
      <c r="K18415">
        <v>14</v>
      </c>
      <c r="L18415" t="s">
        <v>18</v>
      </c>
      <c r="M18415">
        <f>(Table1[[#This Row],[Current_Stock]]*Table1[[#This Row],[Unit_Price]])</f>
        <v>537630.1</v>
      </c>
      <c r="N18415" s="12">
        <f>DATE(YEAR(Table1[[#This Row],[Order_Date]]),MONTH(Table1[[#This Row],[Order_Date]]),1)</f>
        <v>45597</v>
      </c>
    </row>
    <row r="18416" spans="1:14">
      <c r="A18416" t="s">
        <v>1255</v>
      </c>
      <c r="B18416" t="s">
        <v>590</v>
      </c>
      <c r="C18416" t="s">
        <v>591</v>
      </c>
      <c r="D18416" t="s">
        <v>15</v>
      </c>
      <c r="E18416" t="s">
        <v>39</v>
      </c>
      <c r="F18416" t="s">
        <v>17</v>
      </c>
      <c r="G18416">
        <v>11</v>
      </c>
      <c r="H18416">
        <v>162.4</v>
      </c>
      <c r="I18416">
        <v>1786.4</v>
      </c>
      <c r="J18416">
        <v>165</v>
      </c>
      <c r="K18416">
        <v>2</v>
      </c>
      <c r="L18416" t="s">
        <v>18</v>
      </c>
      <c r="M18416">
        <f>(Table1[[#This Row],[Current_Stock]]*Table1[[#This Row],[Unit_Price]])</f>
        <v>26796</v>
      </c>
      <c r="N18416" s="12">
        <f>DATE(YEAR(Table1[[#This Row],[Order_Date]]),MONTH(Table1[[#This Row],[Order_Date]]),1)</f>
        <v>45474</v>
      </c>
    </row>
    <row r="18417" spans="1:14">
      <c r="A18417" t="s">
        <v>1319</v>
      </c>
      <c r="B18417" t="s">
        <v>249</v>
      </c>
      <c r="C18417" t="s">
        <v>250</v>
      </c>
      <c r="D18417" t="s">
        <v>96</v>
      </c>
      <c r="E18417" t="s">
        <v>73</v>
      </c>
      <c r="F18417" t="s">
        <v>29</v>
      </c>
      <c r="G18417">
        <v>1</v>
      </c>
      <c r="H18417">
        <v>1855.01</v>
      </c>
      <c r="I18417">
        <v>1855.01</v>
      </c>
      <c r="J18417">
        <v>427</v>
      </c>
      <c r="K18417">
        <v>9</v>
      </c>
      <c r="L18417" t="s">
        <v>18</v>
      </c>
      <c r="M18417">
        <f>(Table1[[#This Row],[Current_Stock]]*Table1[[#This Row],[Unit_Price]])</f>
        <v>792089.27</v>
      </c>
      <c r="N18417" s="12">
        <f>DATE(YEAR(Table1[[#This Row],[Order_Date]]),MONTH(Table1[[#This Row],[Order_Date]]),1)</f>
        <v>45352</v>
      </c>
    </row>
    <row r="18418" spans="1:14">
      <c r="A18418" t="s">
        <v>93</v>
      </c>
      <c r="B18418" t="s">
        <v>371</v>
      </c>
      <c r="C18418" t="s">
        <v>372</v>
      </c>
      <c r="D18418" t="s">
        <v>22</v>
      </c>
      <c r="E18418" t="s">
        <v>59</v>
      </c>
      <c r="F18418" t="s">
        <v>17</v>
      </c>
      <c r="G18418">
        <v>49</v>
      </c>
      <c r="H18418">
        <v>8702.61</v>
      </c>
      <c r="I18418">
        <v>426427.89</v>
      </c>
      <c r="J18418">
        <v>79</v>
      </c>
      <c r="K18418">
        <v>12</v>
      </c>
      <c r="L18418" t="s">
        <v>105</v>
      </c>
      <c r="M18418">
        <f>(Table1[[#This Row],[Current_Stock]]*Table1[[#This Row],[Unit_Price]])</f>
        <v>687506.19000000006</v>
      </c>
      <c r="N18418" s="12">
        <f>DATE(YEAR(Table1[[#This Row],[Order_Date]]),MONTH(Table1[[#This Row],[Order_Date]]),1)</f>
        <v>45597</v>
      </c>
    </row>
    <row r="18419" spans="1:14">
      <c r="A18419" t="s">
        <v>1042</v>
      </c>
      <c r="B18419" t="s">
        <v>630</v>
      </c>
      <c r="C18419" t="s">
        <v>631</v>
      </c>
      <c r="D18419" t="s">
        <v>44</v>
      </c>
      <c r="E18419" t="s">
        <v>50</v>
      </c>
      <c r="F18419" t="s">
        <v>40</v>
      </c>
      <c r="G18419">
        <v>38</v>
      </c>
      <c r="H18419">
        <v>165.53</v>
      </c>
      <c r="I18419">
        <v>6290.14</v>
      </c>
      <c r="J18419">
        <v>46</v>
      </c>
      <c r="K18419">
        <v>9</v>
      </c>
      <c r="L18419" t="s">
        <v>105</v>
      </c>
      <c r="M18419">
        <f>(Table1[[#This Row],[Current_Stock]]*Table1[[#This Row],[Unit_Price]])</f>
        <v>7614.38</v>
      </c>
      <c r="N18419" s="12">
        <f>DATE(YEAR(Table1[[#This Row],[Order_Date]]),MONTH(Table1[[#This Row],[Order_Date]]),1)</f>
        <v>45170</v>
      </c>
    </row>
    <row r="18420" spans="1:14">
      <c r="A18420" t="s">
        <v>190</v>
      </c>
      <c r="B18420" t="s">
        <v>187</v>
      </c>
      <c r="C18420" t="s">
        <v>188</v>
      </c>
      <c r="D18420" t="s">
        <v>53</v>
      </c>
      <c r="E18420" t="s">
        <v>104</v>
      </c>
      <c r="F18420" t="s">
        <v>40</v>
      </c>
      <c r="G18420">
        <v>11</v>
      </c>
      <c r="H18420">
        <v>2976.12</v>
      </c>
      <c r="I18420">
        <v>32737.32</v>
      </c>
      <c r="J18420">
        <v>378</v>
      </c>
      <c r="K18420">
        <v>6</v>
      </c>
      <c r="L18420" t="s">
        <v>55</v>
      </c>
      <c r="M18420">
        <f>(Table1[[#This Row],[Current_Stock]]*Table1[[#This Row],[Unit_Price]])</f>
        <v>1124973.3599999999</v>
      </c>
      <c r="N18420" s="12">
        <f>DATE(YEAR(Table1[[#This Row],[Order_Date]]),MONTH(Table1[[#This Row],[Order_Date]]),1)</f>
        <v>45597</v>
      </c>
    </row>
    <row r="18421" spans="1:14">
      <c r="A18421" t="s">
        <v>668</v>
      </c>
      <c r="B18421" t="s">
        <v>569</v>
      </c>
      <c r="C18421" t="s">
        <v>570</v>
      </c>
      <c r="D18421" t="s">
        <v>27</v>
      </c>
      <c r="E18421" t="s">
        <v>160</v>
      </c>
      <c r="F18421" t="s">
        <v>17</v>
      </c>
      <c r="G18421">
        <v>5</v>
      </c>
      <c r="H18421">
        <v>2456.4</v>
      </c>
      <c r="I18421">
        <v>12282</v>
      </c>
      <c r="J18421">
        <v>323</v>
      </c>
      <c r="K18421">
        <v>4</v>
      </c>
      <c r="L18421" t="s">
        <v>18</v>
      </c>
      <c r="M18421">
        <f>(Table1[[#This Row],[Current_Stock]]*Table1[[#This Row],[Unit_Price]])</f>
        <v>793417.20000000007</v>
      </c>
      <c r="N18421" s="12">
        <f>DATE(YEAR(Table1[[#This Row],[Order_Date]]),MONTH(Table1[[#This Row],[Order_Date]]),1)</f>
        <v>45474</v>
      </c>
    </row>
    <row r="18422" spans="1:14">
      <c r="A18422" t="s">
        <v>446</v>
      </c>
      <c r="B18422" t="s">
        <v>707</v>
      </c>
      <c r="C18422" t="s">
        <v>708</v>
      </c>
      <c r="D18422" t="s">
        <v>44</v>
      </c>
      <c r="E18422" t="s">
        <v>45</v>
      </c>
      <c r="F18422" t="s">
        <v>46</v>
      </c>
      <c r="G18422">
        <v>33</v>
      </c>
      <c r="H18422">
        <v>3383.59</v>
      </c>
      <c r="I18422">
        <v>111658.47</v>
      </c>
      <c r="J18422">
        <v>72</v>
      </c>
      <c r="K18422">
        <v>13</v>
      </c>
      <c r="L18422" t="s">
        <v>105</v>
      </c>
      <c r="M18422">
        <f>(Table1[[#This Row],[Current_Stock]]*Table1[[#This Row],[Unit_Price]])</f>
        <v>243618.48</v>
      </c>
      <c r="N18422" s="12">
        <f>DATE(YEAR(Table1[[#This Row],[Order_Date]]),MONTH(Table1[[#This Row],[Order_Date]]),1)</f>
        <v>45323</v>
      </c>
    </row>
    <row r="18423" spans="1:14">
      <c r="A18423" t="s">
        <v>1218</v>
      </c>
      <c r="B18423" t="s">
        <v>414</v>
      </c>
      <c r="C18423" t="s">
        <v>415</v>
      </c>
      <c r="D18423" t="s">
        <v>53</v>
      </c>
      <c r="E18423" t="s">
        <v>109</v>
      </c>
      <c r="F18423" t="s">
        <v>40</v>
      </c>
      <c r="G18423">
        <v>5</v>
      </c>
      <c r="H18423">
        <v>3468.78</v>
      </c>
      <c r="I18423">
        <v>17343.900000000001</v>
      </c>
      <c r="J18423">
        <v>265</v>
      </c>
      <c r="K18423">
        <v>7</v>
      </c>
      <c r="L18423" t="s">
        <v>55</v>
      </c>
      <c r="M18423">
        <f>(Table1[[#This Row],[Current_Stock]]*Table1[[#This Row],[Unit_Price]])</f>
        <v>919226.70000000007</v>
      </c>
      <c r="N18423" s="12">
        <f>DATE(YEAR(Table1[[#This Row],[Order_Date]]),MONTH(Table1[[#This Row],[Order_Date]]),1)</f>
        <v>45139</v>
      </c>
    </row>
    <row r="18424" spans="1:14">
      <c r="A18424" t="s">
        <v>255</v>
      </c>
      <c r="B18424" t="s">
        <v>1061</v>
      </c>
      <c r="C18424" t="s">
        <v>1062</v>
      </c>
      <c r="D18424" t="s">
        <v>53</v>
      </c>
      <c r="E18424" t="s">
        <v>16</v>
      </c>
      <c r="F18424" t="s">
        <v>40</v>
      </c>
      <c r="G18424">
        <v>9</v>
      </c>
      <c r="H18424">
        <v>864.01</v>
      </c>
      <c r="I18424">
        <v>7776.09</v>
      </c>
      <c r="J18424">
        <v>405</v>
      </c>
      <c r="K18424">
        <v>12</v>
      </c>
      <c r="L18424" t="s">
        <v>55</v>
      </c>
      <c r="M18424">
        <f>(Table1[[#This Row],[Current_Stock]]*Table1[[#This Row],[Unit_Price]])</f>
        <v>349924.05</v>
      </c>
      <c r="N18424" s="12">
        <f>DATE(YEAR(Table1[[#This Row],[Order_Date]]),MONTH(Table1[[#This Row],[Order_Date]]),1)</f>
        <v>45292</v>
      </c>
    </row>
    <row r="18425" spans="1:14">
      <c r="A18425" t="s">
        <v>283</v>
      </c>
      <c r="B18425" t="s">
        <v>494</v>
      </c>
      <c r="C18425" t="s">
        <v>495</v>
      </c>
      <c r="D18425" t="s">
        <v>15</v>
      </c>
      <c r="E18425" t="s">
        <v>45</v>
      </c>
      <c r="F18425" t="s">
        <v>40</v>
      </c>
      <c r="G18425">
        <v>15</v>
      </c>
      <c r="H18425">
        <v>379.45</v>
      </c>
      <c r="I18425">
        <v>5691.75</v>
      </c>
      <c r="J18425">
        <v>193</v>
      </c>
      <c r="K18425">
        <v>4</v>
      </c>
      <c r="L18425" t="s">
        <v>18</v>
      </c>
      <c r="M18425">
        <f>(Table1[[#This Row],[Current_Stock]]*Table1[[#This Row],[Unit_Price]])</f>
        <v>73233.849999999991</v>
      </c>
      <c r="N18425" s="12">
        <f>DATE(YEAR(Table1[[#This Row],[Order_Date]]),MONTH(Table1[[#This Row],[Order_Date]]),1)</f>
        <v>45139</v>
      </c>
    </row>
    <row r="18426" spans="1:14">
      <c r="A18426" t="s">
        <v>199</v>
      </c>
      <c r="B18426" t="s">
        <v>318</v>
      </c>
      <c r="C18426" t="s">
        <v>319</v>
      </c>
      <c r="D18426" t="s">
        <v>96</v>
      </c>
      <c r="E18426" t="s">
        <v>282</v>
      </c>
      <c r="F18426" t="s">
        <v>17</v>
      </c>
      <c r="G18426">
        <v>1</v>
      </c>
      <c r="H18426">
        <v>2701.69</v>
      </c>
      <c r="I18426">
        <v>2701.69</v>
      </c>
      <c r="J18426">
        <v>481</v>
      </c>
      <c r="K18426">
        <v>2</v>
      </c>
      <c r="L18426" t="s">
        <v>18</v>
      </c>
      <c r="M18426">
        <f>(Table1[[#This Row],[Current_Stock]]*Table1[[#This Row],[Unit_Price]])</f>
        <v>1299512.8900000001</v>
      </c>
      <c r="N18426" s="12">
        <f>DATE(YEAR(Table1[[#This Row],[Order_Date]]),MONTH(Table1[[#This Row],[Order_Date]]),1)</f>
        <v>45474</v>
      </c>
    </row>
    <row r="18427" spans="1:14">
      <c r="A18427" t="s">
        <v>709</v>
      </c>
      <c r="B18427" t="s">
        <v>414</v>
      </c>
      <c r="C18427" t="s">
        <v>415</v>
      </c>
      <c r="D18427" t="s">
        <v>53</v>
      </c>
      <c r="E18427" t="s">
        <v>167</v>
      </c>
      <c r="F18427" t="s">
        <v>46</v>
      </c>
      <c r="G18427">
        <v>3</v>
      </c>
      <c r="H18427">
        <v>731.27</v>
      </c>
      <c r="I18427">
        <v>2193.81</v>
      </c>
      <c r="J18427">
        <v>418</v>
      </c>
      <c r="K18427">
        <v>3</v>
      </c>
      <c r="L18427" t="s">
        <v>55</v>
      </c>
      <c r="M18427">
        <f>(Table1[[#This Row],[Current_Stock]]*Table1[[#This Row],[Unit_Price]])</f>
        <v>305670.86</v>
      </c>
      <c r="N18427" s="12">
        <f>DATE(YEAR(Table1[[#This Row],[Order_Date]]),MONTH(Table1[[#This Row],[Order_Date]]),1)</f>
        <v>45383</v>
      </c>
    </row>
    <row r="18428" spans="1:14">
      <c r="A18428" t="s">
        <v>636</v>
      </c>
      <c r="B18428" t="s">
        <v>485</v>
      </c>
      <c r="C18428" t="s">
        <v>486</v>
      </c>
      <c r="D18428" t="s">
        <v>27</v>
      </c>
      <c r="E18428" t="s">
        <v>59</v>
      </c>
      <c r="F18428" t="s">
        <v>40</v>
      </c>
      <c r="G18428">
        <v>9</v>
      </c>
      <c r="H18428">
        <v>2592.6799999999998</v>
      </c>
      <c r="I18428">
        <v>23334.12</v>
      </c>
      <c r="J18428">
        <v>573</v>
      </c>
      <c r="K18428">
        <v>10</v>
      </c>
      <c r="L18428" t="s">
        <v>55</v>
      </c>
      <c r="M18428">
        <f>(Table1[[#This Row],[Current_Stock]]*Table1[[#This Row],[Unit_Price]])</f>
        <v>1485605.64</v>
      </c>
      <c r="N18428" s="12">
        <f>DATE(YEAR(Table1[[#This Row],[Order_Date]]),MONTH(Table1[[#This Row],[Order_Date]]),1)</f>
        <v>45078</v>
      </c>
    </row>
    <row r="18429" spans="1:14">
      <c r="A18429" t="s">
        <v>1053</v>
      </c>
      <c r="B18429" t="s">
        <v>656</v>
      </c>
      <c r="C18429" t="s">
        <v>657</v>
      </c>
      <c r="D18429" t="s">
        <v>44</v>
      </c>
      <c r="E18429" t="s">
        <v>113</v>
      </c>
      <c r="F18429" t="s">
        <v>29</v>
      </c>
      <c r="G18429">
        <v>33</v>
      </c>
      <c r="H18429">
        <v>1010.5</v>
      </c>
      <c r="I18429">
        <v>33346.5</v>
      </c>
      <c r="J18429">
        <v>87</v>
      </c>
      <c r="K18429">
        <v>4</v>
      </c>
      <c r="L18429" t="s">
        <v>105</v>
      </c>
      <c r="M18429">
        <f>(Table1[[#This Row],[Current_Stock]]*Table1[[#This Row],[Unit_Price]])</f>
        <v>87913.5</v>
      </c>
      <c r="N18429" s="12">
        <f>DATE(YEAR(Table1[[#This Row],[Order_Date]]),MONTH(Table1[[#This Row],[Order_Date]]),1)</f>
        <v>45413</v>
      </c>
    </row>
    <row r="18430" spans="1:14">
      <c r="A18430" t="s">
        <v>1311</v>
      </c>
      <c r="B18430" t="s">
        <v>569</v>
      </c>
      <c r="C18430" t="s">
        <v>570</v>
      </c>
      <c r="D18430" t="s">
        <v>27</v>
      </c>
      <c r="E18430" t="s">
        <v>330</v>
      </c>
      <c r="F18430" t="s">
        <v>17</v>
      </c>
      <c r="G18430">
        <v>4</v>
      </c>
      <c r="H18430">
        <v>1916.66</v>
      </c>
      <c r="I18430">
        <v>7666.64</v>
      </c>
      <c r="J18430">
        <v>325</v>
      </c>
      <c r="K18430">
        <v>7</v>
      </c>
      <c r="L18430" t="s">
        <v>55</v>
      </c>
      <c r="M18430">
        <f>(Table1[[#This Row],[Current_Stock]]*Table1[[#This Row],[Unit_Price]])</f>
        <v>622914.5</v>
      </c>
      <c r="N18430" s="12">
        <f>DATE(YEAR(Table1[[#This Row],[Order_Date]]),MONTH(Table1[[#This Row],[Order_Date]]),1)</f>
        <v>45474</v>
      </c>
    </row>
    <row r="18431" spans="1:14">
      <c r="A18431" t="s">
        <v>161</v>
      </c>
      <c r="B18431" t="s">
        <v>1039</v>
      </c>
      <c r="C18431" t="s">
        <v>1040</v>
      </c>
      <c r="D18431" t="s">
        <v>183</v>
      </c>
      <c r="E18431" t="s">
        <v>54</v>
      </c>
      <c r="F18431" t="s">
        <v>46</v>
      </c>
      <c r="G18431">
        <v>15</v>
      </c>
      <c r="H18431">
        <v>371.07</v>
      </c>
      <c r="I18431">
        <v>5566.05</v>
      </c>
      <c r="J18431">
        <v>95</v>
      </c>
      <c r="K18431">
        <v>5</v>
      </c>
      <c r="L18431" t="s">
        <v>18</v>
      </c>
      <c r="M18431">
        <f>(Table1[[#This Row],[Current_Stock]]*Table1[[#This Row],[Unit_Price]])</f>
        <v>35251.65</v>
      </c>
      <c r="N18431" s="12">
        <f>DATE(YEAR(Table1[[#This Row],[Order_Date]]),MONTH(Table1[[#This Row],[Order_Date]]),1)</f>
        <v>45474</v>
      </c>
    </row>
    <row r="18432" spans="1:14">
      <c r="A18432" t="s">
        <v>337</v>
      </c>
      <c r="B18432" t="s">
        <v>1105</v>
      </c>
      <c r="C18432" t="s">
        <v>1106</v>
      </c>
      <c r="D18432" t="s">
        <v>15</v>
      </c>
      <c r="E18432" t="s">
        <v>16</v>
      </c>
      <c r="F18432" t="s">
        <v>29</v>
      </c>
      <c r="G18432">
        <v>21</v>
      </c>
      <c r="H18432">
        <v>304.45999999999998</v>
      </c>
      <c r="I18432">
        <v>6393.66</v>
      </c>
      <c r="J18432">
        <v>245</v>
      </c>
      <c r="K18432">
        <v>5</v>
      </c>
      <c r="L18432" t="s">
        <v>18</v>
      </c>
      <c r="M18432">
        <f>(Table1[[#This Row],[Current_Stock]]*Table1[[#This Row],[Unit_Price]])</f>
        <v>74592.7</v>
      </c>
      <c r="N18432" s="12">
        <f>DATE(YEAR(Table1[[#This Row],[Order_Date]]),MONTH(Table1[[#This Row],[Order_Date]]),1)</f>
        <v>45536</v>
      </c>
    </row>
    <row r="18433" spans="1:14">
      <c r="A18433" t="s">
        <v>1050</v>
      </c>
      <c r="B18433" t="s">
        <v>504</v>
      </c>
      <c r="C18433" t="s">
        <v>505</v>
      </c>
      <c r="D18433" t="s">
        <v>15</v>
      </c>
      <c r="E18433" t="s">
        <v>211</v>
      </c>
      <c r="F18433" t="s">
        <v>40</v>
      </c>
      <c r="G18433">
        <v>10</v>
      </c>
      <c r="H18433">
        <v>302.61</v>
      </c>
      <c r="I18433">
        <v>3026.1</v>
      </c>
      <c r="J18433">
        <v>191</v>
      </c>
      <c r="K18433">
        <v>11</v>
      </c>
      <c r="L18433" t="s">
        <v>18</v>
      </c>
      <c r="M18433">
        <f>(Table1[[#This Row],[Current_Stock]]*Table1[[#This Row],[Unit_Price]])</f>
        <v>57798.51</v>
      </c>
      <c r="N18433" s="12">
        <f>DATE(YEAR(Table1[[#This Row],[Order_Date]]),MONTH(Table1[[#This Row],[Order_Date]]),1)</f>
        <v>44986</v>
      </c>
    </row>
    <row r="18434" spans="1:14">
      <c r="A18434" t="s">
        <v>1165</v>
      </c>
      <c r="B18434" t="s">
        <v>213</v>
      </c>
      <c r="C18434" t="s">
        <v>214</v>
      </c>
      <c r="D18434" t="s">
        <v>33</v>
      </c>
      <c r="E18434" t="s">
        <v>173</v>
      </c>
      <c r="F18434" t="s">
        <v>46</v>
      </c>
      <c r="G18434">
        <v>16</v>
      </c>
      <c r="H18434">
        <v>2767.96</v>
      </c>
      <c r="I18434">
        <v>44287.360000000001</v>
      </c>
      <c r="J18434">
        <v>184</v>
      </c>
      <c r="K18434">
        <v>13</v>
      </c>
      <c r="L18434" t="s">
        <v>18</v>
      </c>
      <c r="M18434">
        <f>(Table1[[#This Row],[Current_Stock]]*Table1[[#This Row],[Unit_Price]])</f>
        <v>509304.64</v>
      </c>
      <c r="N18434" s="12">
        <f>DATE(YEAR(Table1[[#This Row],[Order_Date]]),MONTH(Table1[[#This Row],[Order_Date]]),1)</f>
        <v>44958</v>
      </c>
    </row>
    <row r="18435" spans="1:14">
      <c r="A18435" t="s">
        <v>1054</v>
      </c>
      <c r="B18435" t="s">
        <v>897</v>
      </c>
      <c r="C18435" t="s">
        <v>898</v>
      </c>
      <c r="D18435" t="s">
        <v>27</v>
      </c>
      <c r="E18435" t="s">
        <v>85</v>
      </c>
      <c r="F18435" t="s">
        <v>17</v>
      </c>
      <c r="G18435">
        <v>1</v>
      </c>
      <c r="H18435">
        <v>879.31</v>
      </c>
      <c r="I18435">
        <v>879.31</v>
      </c>
      <c r="J18435">
        <v>466</v>
      </c>
      <c r="K18435">
        <v>4</v>
      </c>
      <c r="L18435" t="s">
        <v>18</v>
      </c>
      <c r="M18435">
        <f>(Table1[[#This Row],[Current_Stock]]*Table1[[#This Row],[Unit_Price]])</f>
        <v>409758.45999999996</v>
      </c>
      <c r="N18435" s="12">
        <f>DATE(YEAR(Table1[[#This Row],[Order_Date]]),MONTH(Table1[[#This Row],[Order_Date]]),1)</f>
        <v>45200</v>
      </c>
    </row>
    <row r="18436" spans="1:14">
      <c r="A18436" t="s">
        <v>412</v>
      </c>
      <c r="B18436" t="s">
        <v>1057</v>
      </c>
      <c r="C18436" t="s">
        <v>1058</v>
      </c>
      <c r="D18436" t="s">
        <v>84</v>
      </c>
      <c r="E18436" t="s">
        <v>54</v>
      </c>
      <c r="F18436" t="s">
        <v>60</v>
      </c>
      <c r="G18436">
        <v>16</v>
      </c>
      <c r="H18436">
        <v>18414.53</v>
      </c>
      <c r="I18436">
        <v>294632.48</v>
      </c>
      <c r="J18436">
        <v>244</v>
      </c>
      <c r="K18436">
        <v>13</v>
      </c>
      <c r="L18436" t="s">
        <v>18</v>
      </c>
      <c r="M18436">
        <f>(Table1[[#This Row],[Current_Stock]]*Table1[[#This Row],[Unit_Price]])</f>
        <v>4493145.3199999994</v>
      </c>
      <c r="N18436" s="12">
        <f>DATE(YEAR(Table1[[#This Row],[Order_Date]]),MONTH(Table1[[#This Row],[Order_Date]]),1)</f>
        <v>45139</v>
      </c>
    </row>
    <row r="18437" spans="1:14">
      <c r="A18437" t="s">
        <v>143</v>
      </c>
      <c r="B18437" t="s">
        <v>1018</v>
      </c>
      <c r="C18437" t="s">
        <v>1019</v>
      </c>
      <c r="D18437" t="s">
        <v>38</v>
      </c>
      <c r="E18437" t="s">
        <v>89</v>
      </c>
      <c r="F18437" t="s">
        <v>46</v>
      </c>
      <c r="G18437">
        <v>25</v>
      </c>
      <c r="H18437">
        <v>4578.9399999999996</v>
      </c>
      <c r="I18437">
        <v>114473.5</v>
      </c>
      <c r="J18437">
        <v>197</v>
      </c>
      <c r="K18437">
        <v>8</v>
      </c>
      <c r="L18437" t="s">
        <v>18</v>
      </c>
      <c r="M18437">
        <f>(Table1[[#This Row],[Current_Stock]]*Table1[[#This Row],[Unit_Price]])</f>
        <v>902051.17999999993</v>
      </c>
      <c r="N18437" s="12">
        <f>DATE(YEAR(Table1[[#This Row],[Order_Date]]),MONTH(Table1[[#This Row],[Order_Date]]),1)</f>
        <v>45078</v>
      </c>
    </row>
    <row r="18438" spans="1:14">
      <c r="A18438" t="s">
        <v>1078</v>
      </c>
      <c r="B18438" t="s">
        <v>275</v>
      </c>
      <c r="C18438" t="s">
        <v>276</v>
      </c>
      <c r="D18438" t="s">
        <v>183</v>
      </c>
      <c r="E18438" t="s">
        <v>243</v>
      </c>
      <c r="F18438" t="s">
        <v>40</v>
      </c>
      <c r="G18438">
        <v>12</v>
      </c>
      <c r="H18438">
        <v>3659.51</v>
      </c>
      <c r="I18438">
        <v>43914.12</v>
      </c>
      <c r="J18438">
        <v>236</v>
      </c>
      <c r="K18438">
        <v>5</v>
      </c>
      <c r="L18438" t="s">
        <v>18</v>
      </c>
      <c r="M18438">
        <f>(Table1[[#This Row],[Current_Stock]]*Table1[[#This Row],[Unit_Price]])</f>
        <v>863644.3600000001</v>
      </c>
      <c r="N18438" s="12">
        <f>DATE(YEAR(Table1[[#This Row],[Order_Date]]),MONTH(Table1[[#This Row],[Order_Date]]),1)</f>
        <v>45170</v>
      </c>
    </row>
    <row r="18439" spans="1:14">
      <c r="A18439" t="s">
        <v>1016</v>
      </c>
      <c r="B18439" t="s">
        <v>730</v>
      </c>
      <c r="C18439" t="s">
        <v>731</v>
      </c>
      <c r="D18439" t="s">
        <v>84</v>
      </c>
      <c r="E18439" t="s">
        <v>73</v>
      </c>
      <c r="F18439" t="s">
        <v>40</v>
      </c>
      <c r="G18439">
        <v>25</v>
      </c>
      <c r="H18439">
        <v>26501.58</v>
      </c>
      <c r="I18439">
        <v>662539.5</v>
      </c>
      <c r="J18439">
        <v>201</v>
      </c>
      <c r="K18439">
        <v>14</v>
      </c>
      <c r="L18439" t="s">
        <v>18</v>
      </c>
      <c r="M18439">
        <f>(Table1[[#This Row],[Current_Stock]]*Table1[[#This Row],[Unit_Price]])</f>
        <v>5326817.58</v>
      </c>
      <c r="N18439" s="12">
        <f>DATE(YEAR(Table1[[#This Row],[Order_Date]]),MONTH(Table1[[#This Row],[Order_Date]]),1)</f>
        <v>45231</v>
      </c>
    </row>
    <row r="18440" spans="1:14">
      <c r="A18440" t="s">
        <v>1012</v>
      </c>
      <c r="B18440" t="s">
        <v>1034</v>
      </c>
      <c r="C18440" t="s">
        <v>1035</v>
      </c>
      <c r="D18440" t="s">
        <v>84</v>
      </c>
      <c r="E18440" t="s">
        <v>89</v>
      </c>
      <c r="F18440" t="s">
        <v>29</v>
      </c>
      <c r="G18440">
        <v>16</v>
      </c>
      <c r="H18440">
        <v>16535.28</v>
      </c>
      <c r="I18440">
        <v>264564.47999999998</v>
      </c>
      <c r="J18440">
        <v>184</v>
      </c>
      <c r="K18440">
        <v>12</v>
      </c>
      <c r="L18440" t="s">
        <v>18</v>
      </c>
      <c r="M18440">
        <f>(Table1[[#This Row],[Current_Stock]]*Table1[[#This Row],[Unit_Price]])</f>
        <v>3042491.5199999996</v>
      </c>
      <c r="N18440" s="12">
        <f>DATE(YEAR(Table1[[#This Row],[Order_Date]]),MONTH(Table1[[#This Row],[Order_Date]]),1)</f>
        <v>45017</v>
      </c>
    </row>
    <row r="18441" spans="1:14">
      <c r="A18441" t="s">
        <v>1338</v>
      </c>
      <c r="B18441" t="s">
        <v>623</v>
      </c>
      <c r="C18441" t="s">
        <v>624</v>
      </c>
      <c r="D18441" t="s">
        <v>38</v>
      </c>
      <c r="E18441" t="s">
        <v>89</v>
      </c>
      <c r="F18441" t="s">
        <v>17</v>
      </c>
      <c r="G18441">
        <v>10</v>
      </c>
      <c r="H18441">
        <v>2239.0300000000002</v>
      </c>
      <c r="I18441">
        <v>22390.3</v>
      </c>
      <c r="J18441">
        <v>113</v>
      </c>
      <c r="K18441">
        <v>2</v>
      </c>
      <c r="L18441" t="s">
        <v>18</v>
      </c>
      <c r="M18441">
        <f>(Table1[[#This Row],[Current_Stock]]*Table1[[#This Row],[Unit_Price]])</f>
        <v>253010.39</v>
      </c>
      <c r="N18441" s="12">
        <f>DATE(YEAR(Table1[[#This Row],[Order_Date]]),MONTH(Table1[[#This Row],[Order_Date]]),1)</f>
        <v>44958</v>
      </c>
    </row>
    <row r="18442" spans="1:14">
      <c r="A18442" t="s">
        <v>462</v>
      </c>
      <c r="B18442" t="s">
        <v>421</v>
      </c>
      <c r="C18442" t="s">
        <v>422</v>
      </c>
      <c r="D18442" t="s">
        <v>53</v>
      </c>
      <c r="E18442" t="s">
        <v>330</v>
      </c>
      <c r="F18442" t="s">
        <v>60</v>
      </c>
      <c r="G18442">
        <v>4</v>
      </c>
      <c r="H18442">
        <v>2957.25</v>
      </c>
      <c r="I18442">
        <v>11829</v>
      </c>
      <c r="J18442">
        <v>311</v>
      </c>
      <c r="K18442">
        <v>11</v>
      </c>
      <c r="L18442" t="s">
        <v>18</v>
      </c>
      <c r="M18442">
        <f>(Table1[[#This Row],[Current_Stock]]*Table1[[#This Row],[Unit_Price]])</f>
        <v>919704.75</v>
      </c>
      <c r="N18442" s="12">
        <f>DATE(YEAR(Table1[[#This Row],[Order_Date]]),MONTH(Table1[[#This Row],[Order_Date]]),1)</f>
        <v>45383</v>
      </c>
    </row>
    <row r="18443" spans="1:14">
      <c r="A18443" t="s">
        <v>1072</v>
      </c>
      <c r="B18443" t="s">
        <v>897</v>
      </c>
      <c r="C18443" t="s">
        <v>898</v>
      </c>
      <c r="D18443" t="s">
        <v>27</v>
      </c>
      <c r="E18443" t="s">
        <v>211</v>
      </c>
      <c r="F18443" t="s">
        <v>29</v>
      </c>
      <c r="G18443">
        <v>4</v>
      </c>
      <c r="H18443">
        <v>4423.4399999999996</v>
      </c>
      <c r="I18443">
        <v>17693.759999999998</v>
      </c>
      <c r="J18443">
        <v>306</v>
      </c>
      <c r="K18443">
        <v>4</v>
      </c>
      <c r="L18443" t="s">
        <v>55</v>
      </c>
      <c r="M18443">
        <f>(Table1[[#This Row],[Current_Stock]]*Table1[[#This Row],[Unit_Price]])</f>
        <v>1353572.64</v>
      </c>
      <c r="N18443" s="12">
        <f>DATE(YEAR(Table1[[#This Row],[Order_Date]]),MONTH(Table1[[#This Row],[Order_Date]]),1)</f>
        <v>45292</v>
      </c>
    </row>
    <row r="18444" spans="1:14">
      <c r="A18444" t="s">
        <v>743</v>
      </c>
      <c r="B18444" t="s">
        <v>82</v>
      </c>
      <c r="C18444" t="s">
        <v>83</v>
      </c>
      <c r="D18444" t="s">
        <v>84</v>
      </c>
      <c r="E18444" t="s">
        <v>39</v>
      </c>
      <c r="F18444" t="s">
        <v>46</v>
      </c>
      <c r="G18444">
        <v>15</v>
      </c>
      <c r="H18444">
        <v>25885.91</v>
      </c>
      <c r="I18444">
        <v>388288.65</v>
      </c>
      <c r="J18444">
        <v>225</v>
      </c>
      <c r="K18444">
        <v>5</v>
      </c>
      <c r="L18444" t="s">
        <v>18</v>
      </c>
      <c r="M18444">
        <f>(Table1[[#This Row],[Current_Stock]]*Table1[[#This Row],[Unit_Price]])</f>
        <v>5824329.75</v>
      </c>
      <c r="N18444" s="12">
        <f>DATE(YEAR(Table1[[#This Row],[Order_Date]]),MONTH(Table1[[#This Row],[Order_Date]]),1)</f>
        <v>45200</v>
      </c>
    </row>
    <row r="18445" spans="1:14">
      <c r="A18445" t="s">
        <v>392</v>
      </c>
      <c r="B18445" t="s">
        <v>120</v>
      </c>
      <c r="C18445" t="s">
        <v>121</v>
      </c>
      <c r="D18445" t="s">
        <v>53</v>
      </c>
      <c r="E18445" t="s">
        <v>97</v>
      </c>
      <c r="F18445" t="s">
        <v>17</v>
      </c>
      <c r="G18445">
        <v>5</v>
      </c>
      <c r="H18445">
        <v>3517.94</v>
      </c>
      <c r="I18445">
        <v>17589.7</v>
      </c>
      <c r="J18445">
        <v>412</v>
      </c>
      <c r="K18445">
        <v>3</v>
      </c>
      <c r="L18445" t="s">
        <v>18</v>
      </c>
      <c r="M18445">
        <f>(Table1[[#This Row],[Current_Stock]]*Table1[[#This Row],[Unit_Price]])</f>
        <v>1449391.28</v>
      </c>
      <c r="N18445" s="12">
        <f>DATE(YEAR(Table1[[#This Row],[Order_Date]]),MONTH(Table1[[#This Row],[Order_Date]]),1)</f>
        <v>45536</v>
      </c>
    </row>
    <row r="18446" spans="1:14">
      <c r="A18446" t="s">
        <v>1314</v>
      </c>
      <c r="B18446" t="s">
        <v>730</v>
      </c>
      <c r="C18446" t="s">
        <v>731</v>
      </c>
      <c r="D18446" t="s">
        <v>84</v>
      </c>
      <c r="E18446" t="s">
        <v>16</v>
      </c>
      <c r="F18446" t="s">
        <v>17</v>
      </c>
      <c r="G18446">
        <v>10</v>
      </c>
      <c r="H18446">
        <v>29647.48</v>
      </c>
      <c r="I18446">
        <v>296474.8</v>
      </c>
      <c r="J18446">
        <v>188</v>
      </c>
      <c r="K18446">
        <v>4</v>
      </c>
      <c r="L18446" t="s">
        <v>18</v>
      </c>
      <c r="M18446">
        <f>(Table1[[#This Row],[Current_Stock]]*Table1[[#This Row],[Unit_Price]])</f>
        <v>5573726.2400000002</v>
      </c>
      <c r="N18446" s="12">
        <f>DATE(YEAR(Table1[[#This Row],[Order_Date]]),MONTH(Table1[[#This Row],[Order_Date]]),1)</f>
        <v>45231</v>
      </c>
    </row>
    <row r="18447" spans="1:14">
      <c r="A18447" t="s">
        <v>773</v>
      </c>
      <c r="B18447" t="s">
        <v>264</v>
      </c>
      <c r="C18447" t="s">
        <v>265</v>
      </c>
      <c r="D18447" t="s">
        <v>22</v>
      </c>
      <c r="E18447" t="s">
        <v>184</v>
      </c>
      <c r="F18447" t="s">
        <v>40</v>
      </c>
      <c r="G18447">
        <v>23</v>
      </c>
      <c r="H18447">
        <v>3981.05</v>
      </c>
      <c r="I18447">
        <v>91564.15</v>
      </c>
      <c r="J18447">
        <v>45</v>
      </c>
      <c r="K18447">
        <v>11</v>
      </c>
      <c r="L18447" t="s">
        <v>18</v>
      </c>
      <c r="M18447">
        <f>(Table1[[#This Row],[Current_Stock]]*Table1[[#This Row],[Unit_Price]])</f>
        <v>179147.25</v>
      </c>
      <c r="N18447" s="12">
        <f>DATE(YEAR(Table1[[#This Row],[Order_Date]]),MONTH(Table1[[#This Row],[Order_Date]]),1)</f>
        <v>45352</v>
      </c>
    </row>
    <row r="18448" spans="1:14">
      <c r="A18448" t="s">
        <v>1283</v>
      </c>
      <c r="B18448" t="s">
        <v>102</v>
      </c>
      <c r="C18448" t="s">
        <v>103</v>
      </c>
      <c r="D18448" t="s">
        <v>22</v>
      </c>
      <c r="E18448" t="s">
        <v>160</v>
      </c>
      <c r="F18448" t="s">
        <v>60</v>
      </c>
      <c r="G18448">
        <v>26</v>
      </c>
      <c r="H18448">
        <v>17510.91</v>
      </c>
      <c r="I18448">
        <v>455283.66</v>
      </c>
      <c r="J18448">
        <v>69</v>
      </c>
      <c r="K18448">
        <v>9</v>
      </c>
      <c r="L18448" t="s">
        <v>18</v>
      </c>
      <c r="M18448">
        <f>(Table1[[#This Row],[Current_Stock]]*Table1[[#This Row],[Unit_Price]])</f>
        <v>1208252.79</v>
      </c>
      <c r="N18448" s="12">
        <f>DATE(YEAR(Table1[[#This Row],[Order_Date]]),MONTH(Table1[[#This Row],[Order_Date]]),1)</f>
        <v>45047</v>
      </c>
    </row>
    <row r="18449" spans="1:14">
      <c r="A18449" t="s">
        <v>930</v>
      </c>
      <c r="B18449" t="s">
        <v>225</v>
      </c>
      <c r="C18449" t="s">
        <v>226</v>
      </c>
      <c r="D18449" t="s">
        <v>183</v>
      </c>
      <c r="E18449" t="s">
        <v>97</v>
      </c>
      <c r="F18449" t="s">
        <v>17</v>
      </c>
      <c r="G18449">
        <v>8</v>
      </c>
      <c r="H18449">
        <v>1189.81</v>
      </c>
      <c r="I18449">
        <v>9518.48</v>
      </c>
      <c r="J18449">
        <v>250</v>
      </c>
      <c r="K18449">
        <v>8</v>
      </c>
      <c r="L18449" t="s">
        <v>18</v>
      </c>
      <c r="M18449">
        <f>(Table1[[#This Row],[Current_Stock]]*Table1[[#This Row],[Unit_Price]])</f>
        <v>297452.5</v>
      </c>
      <c r="N18449" s="12">
        <f>DATE(YEAR(Table1[[#This Row],[Order_Date]]),MONTH(Table1[[#This Row],[Order_Date]]),1)</f>
        <v>45200</v>
      </c>
    </row>
    <row r="18450" spans="1:14">
      <c r="A18450" t="s">
        <v>1072</v>
      </c>
      <c r="B18450" t="s">
        <v>614</v>
      </c>
      <c r="C18450" t="s">
        <v>615</v>
      </c>
      <c r="D18450" t="s">
        <v>27</v>
      </c>
      <c r="E18450" t="s">
        <v>282</v>
      </c>
      <c r="F18450" t="s">
        <v>17</v>
      </c>
      <c r="G18450">
        <v>5</v>
      </c>
      <c r="H18450">
        <v>2811.35</v>
      </c>
      <c r="I18450">
        <v>14056.75</v>
      </c>
      <c r="J18450">
        <v>327</v>
      </c>
      <c r="K18450">
        <v>6</v>
      </c>
      <c r="L18450" t="s">
        <v>18</v>
      </c>
      <c r="M18450">
        <f>(Table1[[#This Row],[Current_Stock]]*Table1[[#This Row],[Unit_Price]])</f>
        <v>919311.45</v>
      </c>
      <c r="N18450" s="12">
        <f>DATE(YEAR(Table1[[#This Row],[Order_Date]]),MONTH(Table1[[#This Row],[Order_Date]]),1)</f>
        <v>45292</v>
      </c>
    </row>
    <row r="18451" spans="1:14">
      <c r="A18451" t="s">
        <v>911</v>
      </c>
      <c r="B18451" t="s">
        <v>584</v>
      </c>
      <c r="C18451" t="s">
        <v>585</v>
      </c>
      <c r="D18451" t="s">
        <v>22</v>
      </c>
      <c r="E18451" t="s">
        <v>269</v>
      </c>
      <c r="F18451" t="s">
        <v>46</v>
      </c>
      <c r="G18451">
        <v>46</v>
      </c>
      <c r="H18451">
        <v>13072.78</v>
      </c>
      <c r="I18451">
        <v>601347.88</v>
      </c>
      <c r="J18451">
        <v>59</v>
      </c>
      <c r="K18451">
        <v>7</v>
      </c>
      <c r="L18451" t="s">
        <v>18</v>
      </c>
      <c r="M18451">
        <f>(Table1[[#This Row],[Current_Stock]]*Table1[[#This Row],[Unit_Price]])</f>
        <v>771294.02</v>
      </c>
      <c r="N18451" s="12">
        <f>DATE(YEAR(Table1[[#This Row],[Order_Date]]),MONTH(Table1[[#This Row],[Order_Date]]),1)</f>
        <v>45323</v>
      </c>
    </row>
    <row r="18452" spans="1:14">
      <c r="A18452" t="s">
        <v>1174</v>
      </c>
      <c r="B18452" t="s">
        <v>549</v>
      </c>
      <c r="C18452" t="s">
        <v>550</v>
      </c>
      <c r="D18452" t="s">
        <v>96</v>
      </c>
      <c r="E18452" t="s">
        <v>28</v>
      </c>
      <c r="F18452" t="s">
        <v>60</v>
      </c>
      <c r="G18452">
        <v>4</v>
      </c>
      <c r="H18452">
        <v>4895.5</v>
      </c>
      <c r="I18452">
        <v>19582</v>
      </c>
      <c r="J18452">
        <v>538</v>
      </c>
      <c r="K18452">
        <v>8</v>
      </c>
      <c r="L18452" t="s">
        <v>55</v>
      </c>
      <c r="M18452">
        <f>(Table1[[#This Row],[Current_Stock]]*Table1[[#This Row],[Unit_Price]])</f>
        <v>2633779</v>
      </c>
      <c r="N18452" s="12">
        <f>DATE(YEAR(Table1[[#This Row],[Order_Date]]),MONTH(Table1[[#This Row],[Order_Date]]),1)</f>
        <v>45170</v>
      </c>
    </row>
    <row r="18453" spans="1:14">
      <c r="A18453" t="s">
        <v>705</v>
      </c>
      <c r="B18453" t="s">
        <v>965</v>
      </c>
      <c r="C18453" t="s">
        <v>966</v>
      </c>
      <c r="D18453" t="s">
        <v>183</v>
      </c>
      <c r="E18453" t="s">
        <v>45</v>
      </c>
      <c r="F18453" t="s">
        <v>60</v>
      </c>
      <c r="G18453">
        <v>13</v>
      </c>
      <c r="H18453">
        <v>3285.6</v>
      </c>
      <c r="I18453">
        <v>42712.800000000003</v>
      </c>
      <c r="J18453">
        <v>168</v>
      </c>
      <c r="K18453">
        <v>7</v>
      </c>
      <c r="L18453" t="s">
        <v>18</v>
      </c>
      <c r="M18453">
        <f>(Table1[[#This Row],[Current_Stock]]*Table1[[#This Row],[Unit_Price]])</f>
        <v>551980.79999999993</v>
      </c>
      <c r="N18453" s="12">
        <f>DATE(YEAR(Table1[[#This Row],[Order_Date]]),MONTH(Table1[[#This Row],[Order_Date]]),1)</f>
        <v>45566</v>
      </c>
    </row>
    <row r="18454" spans="1:14">
      <c r="A18454" t="s">
        <v>984</v>
      </c>
      <c r="B18454" t="s">
        <v>48</v>
      </c>
      <c r="C18454" t="s">
        <v>49</v>
      </c>
      <c r="D18454" t="s">
        <v>38</v>
      </c>
      <c r="E18454" t="s">
        <v>269</v>
      </c>
      <c r="F18454" t="s">
        <v>17</v>
      </c>
      <c r="G18454">
        <v>22</v>
      </c>
      <c r="H18454">
        <v>3999.15</v>
      </c>
      <c r="I18454">
        <v>87981.3</v>
      </c>
      <c r="J18454">
        <v>221</v>
      </c>
      <c r="K18454">
        <v>8</v>
      </c>
      <c r="L18454" t="s">
        <v>18</v>
      </c>
      <c r="M18454">
        <f>(Table1[[#This Row],[Current_Stock]]*Table1[[#This Row],[Unit_Price]])</f>
        <v>883812.15</v>
      </c>
      <c r="N18454" s="12">
        <f>DATE(YEAR(Table1[[#This Row],[Order_Date]]),MONTH(Table1[[#This Row],[Order_Date]]),1)</f>
        <v>45597</v>
      </c>
    </row>
    <row r="18455" spans="1:14">
      <c r="A18455" t="s">
        <v>863</v>
      </c>
      <c r="B18455" t="s">
        <v>135</v>
      </c>
      <c r="C18455" t="s">
        <v>136</v>
      </c>
      <c r="D18455" t="s">
        <v>44</v>
      </c>
      <c r="E18455" t="s">
        <v>54</v>
      </c>
      <c r="F18455" t="s">
        <v>29</v>
      </c>
      <c r="G18455">
        <v>41</v>
      </c>
      <c r="H18455">
        <v>4407.92</v>
      </c>
      <c r="I18455">
        <v>180724.72</v>
      </c>
      <c r="J18455">
        <v>31</v>
      </c>
      <c r="K18455">
        <v>13</v>
      </c>
      <c r="L18455" t="s">
        <v>105</v>
      </c>
      <c r="M18455">
        <f>(Table1[[#This Row],[Current_Stock]]*Table1[[#This Row],[Unit_Price]])</f>
        <v>136645.51999999999</v>
      </c>
      <c r="N18455" s="12">
        <f>DATE(YEAR(Table1[[#This Row],[Order_Date]]),MONTH(Table1[[#This Row],[Order_Date]]),1)</f>
        <v>44927</v>
      </c>
    </row>
    <row r="18456" spans="1:14">
      <c r="A18456" t="s">
        <v>1175</v>
      </c>
      <c r="B18456" t="s">
        <v>780</v>
      </c>
      <c r="C18456" t="s">
        <v>781</v>
      </c>
      <c r="D18456" t="s">
        <v>27</v>
      </c>
      <c r="E18456" t="s">
        <v>23</v>
      </c>
      <c r="F18456" t="s">
        <v>29</v>
      </c>
      <c r="G18456">
        <v>10</v>
      </c>
      <c r="H18456">
        <v>2514.98</v>
      </c>
      <c r="I18456">
        <v>25149.8</v>
      </c>
      <c r="J18456">
        <v>379</v>
      </c>
      <c r="K18456">
        <v>10</v>
      </c>
      <c r="L18456" t="s">
        <v>55</v>
      </c>
      <c r="M18456">
        <f>(Table1[[#This Row],[Current_Stock]]*Table1[[#This Row],[Unit_Price]])</f>
        <v>953177.42</v>
      </c>
      <c r="N18456" s="12">
        <f>DATE(YEAR(Table1[[#This Row],[Order_Date]]),MONTH(Table1[[#This Row],[Order_Date]]),1)</f>
        <v>44958</v>
      </c>
    </row>
    <row r="18457" spans="1:14">
      <c r="A18457" t="s">
        <v>424</v>
      </c>
      <c r="B18457" t="s">
        <v>399</v>
      </c>
      <c r="C18457" t="s">
        <v>400</v>
      </c>
      <c r="D18457" t="s">
        <v>33</v>
      </c>
      <c r="E18457" t="s">
        <v>113</v>
      </c>
      <c r="F18457" t="s">
        <v>46</v>
      </c>
      <c r="G18457">
        <v>16</v>
      </c>
      <c r="H18457">
        <v>2852.57</v>
      </c>
      <c r="I18457">
        <v>45641.120000000003</v>
      </c>
      <c r="J18457">
        <v>94</v>
      </c>
      <c r="K18457">
        <v>4</v>
      </c>
      <c r="L18457" t="s">
        <v>18</v>
      </c>
      <c r="M18457">
        <f>(Table1[[#This Row],[Current_Stock]]*Table1[[#This Row],[Unit_Price]])</f>
        <v>268141.58</v>
      </c>
      <c r="N18457" s="12">
        <f>DATE(YEAR(Table1[[#This Row],[Order_Date]]),MONTH(Table1[[#This Row],[Order_Date]]),1)</f>
        <v>45474</v>
      </c>
    </row>
    <row r="18458" spans="1:14">
      <c r="A18458" t="s">
        <v>955</v>
      </c>
      <c r="B18458" t="s">
        <v>895</v>
      </c>
      <c r="C18458" t="s">
        <v>896</v>
      </c>
      <c r="D18458" t="s">
        <v>38</v>
      </c>
      <c r="E18458" t="s">
        <v>113</v>
      </c>
      <c r="F18458" t="s">
        <v>29</v>
      </c>
      <c r="G18458">
        <v>16</v>
      </c>
      <c r="H18458">
        <v>4676.25</v>
      </c>
      <c r="I18458">
        <v>74820</v>
      </c>
      <c r="J18458">
        <v>114</v>
      </c>
      <c r="K18458">
        <v>3</v>
      </c>
      <c r="L18458" t="s">
        <v>18</v>
      </c>
      <c r="M18458">
        <f>(Table1[[#This Row],[Current_Stock]]*Table1[[#This Row],[Unit_Price]])</f>
        <v>533092.5</v>
      </c>
      <c r="N18458" s="12">
        <f>DATE(YEAR(Table1[[#This Row],[Order_Date]]),MONTH(Table1[[#This Row],[Order_Date]]),1)</f>
        <v>44927</v>
      </c>
    </row>
    <row r="18459" spans="1:14">
      <c r="A18459" t="s">
        <v>304</v>
      </c>
      <c r="B18459" t="s">
        <v>676</v>
      </c>
      <c r="C18459" t="s">
        <v>677</v>
      </c>
      <c r="D18459" t="s">
        <v>183</v>
      </c>
      <c r="E18459" t="s">
        <v>160</v>
      </c>
      <c r="F18459" t="s">
        <v>29</v>
      </c>
      <c r="G18459">
        <v>21</v>
      </c>
      <c r="H18459">
        <v>2682.04</v>
      </c>
      <c r="I18459">
        <v>56322.84</v>
      </c>
      <c r="J18459">
        <v>141</v>
      </c>
      <c r="K18459">
        <v>7</v>
      </c>
      <c r="L18459" t="s">
        <v>18</v>
      </c>
      <c r="M18459">
        <f>(Table1[[#This Row],[Current_Stock]]*Table1[[#This Row],[Unit_Price]])</f>
        <v>378167.64</v>
      </c>
      <c r="N18459" s="12">
        <f>DATE(YEAR(Table1[[#This Row],[Order_Date]]),MONTH(Table1[[#This Row],[Order_Date]]),1)</f>
        <v>45231</v>
      </c>
    </row>
    <row r="18460" spans="1:14">
      <c r="A18460" t="s">
        <v>1103</v>
      </c>
      <c r="B18460" t="s">
        <v>527</v>
      </c>
      <c r="C18460" t="s">
        <v>528</v>
      </c>
      <c r="D18460" t="s">
        <v>22</v>
      </c>
      <c r="E18460" t="s">
        <v>113</v>
      </c>
      <c r="F18460" t="s">
        <v>46</v>
      </c>
      <c r="G18460">
        <v>47</v>
      </c>
      <c r="H18460">
        <v>5378.44</v>
      </c>
      <c r="I18460">
        <v>252786.68</v>
      </c>
      <c r="J18460">
        <v>116</v>
      </c>
      <c r="K18460">
        <v>12</v>
      </c>
      <c r="L18460" t="s">
        <v>105</v>
      </c>
      <c r="M18460">
        <f>(Table1[[#This Row],[Current_Stock]]*Table1[[#This Row],[Unit_Price]])</f>
        <v>623899.03999999992</v>
      </c>
      <c r="N18460" s="12">
        <f>DATE(YEAR(Table1[[#This Row],[Order_Date]]),MONTH(Table1[[#This Row],[Order_Date]]),1)</f>
        <v>44927</v>
      </c>
    </row>
    <row r="18461" spans="1:14">
      <c r="A18461" t="s">
        <v>971</v>
      </c>
      <c r="B18461" t="s">
        <v>853</v>
      </c>
      <c r="C18461" t="s">
        <v>854</v>
      </c>
      <c r="D18461" t="s">
        <v>84</v>
      </c>
      <c r="E18461" t="s">
        <v>184</v>
      </c>
      <c r="F18461" t="s">
        <v>60</v>
      </c>
      <c r="G18461">
        <v>10</v>
      </c>
      <c r="H18461">
        <v>9275.0499999999993</v>
      </c>
      <c r="I18461">
        <v>92750.5</v>
      </c>
      <c r="J18461">
        <v>159</v>
      </c>
      <c r="K18461">
        <v>3</v>
      </c>
      <c r="L18461" t="s">
        <v>18</v>
      </c>
      <c r="M18461">
        <f>(Table1[[#This Row],[Current_Stock]]*Table1[[#This Row],[Unit_Price]])</f>
        <v>1474732.95</v>
      </c>
      <c r="N18461" s="12">
        <f>DATE(YEAR(Table1[[#This Row],[Order_Date]]),MONTH(Table1[[#This Row],[Order_Date]]),1)</f>
        <v>45017</v>
      </c>
    </row>
    <row r="18462" spans="1:14">
      <c r="A18462" t="s">
        <v>1353</v>
      </c>
      <c r="B18462" t="s">
        <v>562</v>
      </c>
      <c r="C18462" t="s">
        <v>563</v>
      </c>
      <c r="D18462" t="s">
        <v>44</v>
      </c>
      <c r="E18462" t="s">
        <v>23</v>
      </c>
      <c r="F18462" t="s">
        <v>40</v>
      </c>
      <c r="G18462">
        <v>39</v>
      </c>
      <c r="H18462">
        <v>2900.19</v>
      </c>
      <c r="I18462">
        <v>113107.41</v>
      </c>
      <c r="J18462">
        <v>66</v>
      </c>
      <c r="K18462">
        <v>7</v>
      </c>
      <c r="L18462" t="s">
        <v>18</v>
      </c>
      <c r="M18462">
        <f>(Table1[[#This Row],[Current_Stock]]*Table1[[#This Row],[Unit_Price]])</f>
        <v>191412.54</v>
      </c>
      <c r="N18462" s="12">
        <f>DATE(YEAR(Table1[[#This Row],[Order_Date]]),MONTH(Table1[[#This Row],[Order_Date]]),1)</f>
        <v>45292</v>
      </c>
    </row>
    <row r="18463" spans="1:14">
      <c r="A18463" t="s">
        <v>1033</v>
      </c>
      <c r="B18463" t="s">
        <v>390</v>
      </c>
      <c r="C18463" t="s">
        <v>391</v>
      </c>
      <c r="D18463" t="s">
        <v>33</v>
      </c>
      <c r="E18463" t="s">
        <v>330</v>
      </c>
      <c r="F18463" t="s">
        <v>40</v>
      </c>
      <c r="G18463">
        <v>16</v>
      </c>
      <c r="H18463">
        <v>2341.9</v>
      </c>
      <c r="I18463">
        <v>37470.400000000001</v>
      </c>
      <c r="J18463">
        <v>232</v>
      </c>
      <c r="K18463">
        <v>5</v>
      </c>
      <c r="L18463" t="s">
        <v>18</v>
      </c>
      <c r="M18463">
        <f>(Table1[[#This Row],[Current_Stock]]*Table1[[#This Row],[Unit_Price]])</f>
        <v>543320.80000000005</v>
      </c>
      <c r="N18463" s="12">
        <f>DATE(YEAR(Table1[[#This Row],[Order_Date]]),MONTH(Table1[[#This Row],[Order_Date]]),1)</f>
        <v>45261</v>
      </c>
    </row>
    <row r="18464" spans="1:14">
      <c r="A18464" t="s">
        <v>1131</v>
      </c>
      <c r="B18464" t="s">
        <v>649</v>
      </c>
      <c r="C18464" t="s">
        <v>650</v>
      </c>
      <c r="D18464" t="s">
        <v>183</v>
      </c>
      <c r="E18464" t="s">
        <v>104</v>
      </c>
      <c r="F18464" t="s">
        <v>17</v>
      </c>
      <c r="G18464">
        <v>19</v>
      </c>
      <c r="H18464">
        <v>4045.86</v>
      </c>
      <c r="I18464">
        <v>76871.34</v>
      </c>
      <c r="J18464">
        <v>206</v>
      </c>
      <c r="K18464">
        <v>13</v>
      </c>
      <c r="L18464" t="s">
        <v>18</v>
      </c>
      <c r="M18464">
        <f>(Table1[[#This Row],[Current_Stock]]*Table1[[#This Row],[Unit_Price]])</f>
        <v>833447.16</v>
      </c>
      <c r="N18464" s="12">
        <f>DATE(YEAR(Table1[[#This Row],[Order_Date]]),MONTH(Table1[[#This Row],[Order_Date]]),1)</f>
        <v>45047</v>
      </c>
    </row>
    <row r="18465" spans="1:14">
      <c r="A18465" t="s">
        <v>1247</v>
      </c>
      <c r="B18465" t="s">
        <v>618</v>
      </c>
      <c r="C18465" t="s">
        <v>619</v>
      </c>
      <c r="D18465" t="s">
        <v>53</v>
      </c>
      <c r="E18465" t="s">
        <v>173</v>
      </c>
      <c r="F18465" t="s">
        <v>29</v>
      </c>
      <c r="G18465">
        <v>2</v>
      </c>
      <c r="H18465">
        <v>4186.78</v>
      </c>
      <c r="I18465">
        <v>8373.56</v>
      </c>
      <c r="J18465">
        <v>304</v>
      </c>
      <c r="K18465">
        <v>14</v>
      </c>
      <c r="L18465" t="s">
        <v>55</v>
      </c>
      <c r="M18465">
        <f>(Table1[[#This Row],[Current_Stock]]*Table1[[#This Row],[Unit_Price]])</f>
        <v>1272781.1199999999</v>
      </c>
      <c r="N18465" s="12">
        <f>DATE(YEAR(Table1[[#This Row],[Order_Date]]),MONTH(Table1[[#This Row],[Order_Date]]),1)</f>
        <v>45566</v>
      </c>
    </row>
    <row r="18466" spans="1:14">
      <c r="A18466" t="s">
        <v>1044</v>
      </c>
      <c r="B18466" t="s">
        <v>685</v>
      </c>
      <c r="C18466" t="s">
        <v>686</v>
      </c>
      <c r="D18466" t="s">
        <v>183</v>
      </c>
      <c r="E18466" t="s">
        <v>59</v>
      </c>
      <c r="F18466" t="s">
        <v>40</v>
      </c>
      <c r="G18466">
        <v>13</v>
      </c>
      <c r="H18466">
        <v>258.57</v>
      </c>
      <c r="I18466">
        <v>3361.41</v>
      </c>
      <c r="J18466">
        <v>95</v>
      </c>
      <c r="K18466">
        <v>6</v>
      </c>
      <c r="L18466" t="s">
        <v>18</v>
      </c>
      <c r="M18466">
        <f>(Table1[[#This Row],[Current_Stock]]*Table1[[#This Row],[Unit_Price]])</f>
        <v>24564.149999999998</v>
      </c>
      <c r="N18466" s="12">
        <f>DATE(YEAR(Table1[[#This Row],[Order_Date]]),MONTH(Table1[[#This Row],[Order_Date]]),1)</f>
        <v>45261</v>
      </c>
    </row>
    <row r="18467" spans="1:14">
      <c r="A18467" t="s">
        <v>807</v>
      </c>
      <c r="B18467" t="s">
        <v>48</v>
      </c>
      <c r="C18467" t="s">
        <v>49</v>
      </c>
      <c r="D18467" t="s">
        <v>38</v>
      </c>
      <c r="E18467" t="s">
        <v>23</v>
      </c>
      <c r="F18467" t="s">
        <v>40</v>
      </c>
      <c r="G18467">
        <v>25</v>
      </c>
      <c r="H18467">
        <v>274.08999999999997</v>
      </c>
      <c r="I18467">
        <v>6852.25</v>
      </c>
      <c r="J18467">
        <v>208</v>
      </c>
      <c r="K18467">
        <v>8</v>
      </c>
      <c r="L18467" t="s">
        <v>18</v>
      </c>
      <c r="M18467">
        <f>(Table1[[#This Row],[Current_Stock]]*Table1[[#This Row],[Unit_Price]])</f>
        <v>57010.719999999994</v>
      </c>
      <c r="N18467" s="12">
        <f>DATE(YEAR(Table1[[#This Row],[Order_Date]]),MONTH(Table1[[#This Row],[Order_Date]]),1)</f>
        <v>45505</v>
      </c>
    </row>
    <row r="18468" spans="1:14">
      <c r="A18468" t="s">
        <v>389</v>
      </c>
      <c r="B18468" t="s">
        <v>236</v>
      </c>
      <c r="C18468" t="s">
        <v>237</v>
      </c>
      <c r="D18468" t="s">
        <v>33</v>
      </c>
      <c r="E18468" t="s">
        <v>28</v>
      </c>
      <c r="F18468" t="s">
        <v>29</v>
      </c>
      <c r="G18468">
        <v>13</v>
      </c>
      <c r="H18468">
        <v>749.68</v>
      </c>
      <c r="I18468">
        <v>9745.84</v>
      </c>
      <c r="J18468">
        <v>215</v>
      </c>
      <c r="K18468">
        <v>13</v>
      </c>
      <c r="L18468" t="s">
        <v>18</v>
      </c>
      <c r="M18468">
        <f>(Table1[[#This Row],[Current_Stock]]*Table1[[#This Row],[Unit_Price]])</f>
        <v>161181.19999999998</v>
      </c>
      <c r="N18468" s="12">
        <f>DATE(YEAR(Table1[[#This Row],[Order_Date]]),MONTH(Table1[[#This Row],[Order_Date]]),1)</f>
        <v>45261</v>
      </c>
    </row>
    <row r="18469" spans="1:14">
      <c r="A18469" t="s">
        <v>252</v>
      </c>
      <c r="B18469" t="s">
        <v>1029</v>
      </c>
      <c r="C18469" t="s">
        <v>1030</v>
      </c>
      <c r="D18469" t="s">
        <v>38</v>
      </c>
      <c r="E18469" t="s">
        <v>34</v>
      </c>
      <c r="F18469" t="s">
        <v>46</v>
      </c>
      <c r="G18469">
        <v>13</v>
      </c>
      <c r="H18469">
        <v>2386.34</v>
      </c>
      <c r="I18469">
        <v>31022.42</v>
      </c>
      <c r="J18469">
        <v>218</v>
      </c>
      <c r="K18469">
        <v>2</v>
      </c>
      <c r="L18469" t="s">
        <v>18</v>
      </c>
      <c r="M18469">
        <f>(Table1[[#This Row],[Current_Stock]]*Table1[[#This Row],[Unit_Price]])</f>
        <v>520222.12000000005</v>
      </c>
      <c r="N18469" s="12">
        <f>DATE(YEAR(Table1[[#This Row],[Order_Date]]),MONTH(Table1[[#This Row],[Order_Date]]),1)</f>
        <v>45261</v>
      </c>
    </row>
    <row r="18470" spans="1:14">
      <c r="A18470" t="s">
        <v>64</v>
      </c>
      <c r="B18470" t="s">
        <v>417</v>
      </c>
      <c r="C18470" t="s">
        <v>418</v>
      </c>
      <c r="D18470" t="s">
        <v>84</v>
      </c>
      <c r="E18470" t="s">
        <v>282</v>
      </c>
      <c r="F18470" t="s">
        <v>60</v>
      </c>
      <c r="G18470">
        <v>9</v>
      </c>
      <c r="H18470">
        <v>27824.39</v>
      </c>
      <c r="I18470">
        <v>250419.51</v>
      </c>
      <c r="J18470">
        <v>183</v>
      </c>
      <c r="K18470">
        <v>12</v>
      </c>
      <c r="L18470" t="s">
        <v>18</v>
      </c>
      <c r="M18470">
        <f>(Table1[[#This Row],[Current_Stock]]*Table1[[#This Row],[Unit_Price]])</f>
        <v>5091863.37</v>
      </c>
      <c r="N18470" s="12">
        <f>DATE(YEAR(Table1[[#This Row],[Order_Date]]),MONTH(Table1[[#This Row],[Order_Date]]),1)</f>
        <v>45597</v>
      </c>
    </row>
    <row r="18471" spans="1:14">
      <c r="A18471" t="s">
        <v>1161</v>
      </c>
      <c r="B18471" t="s">
        <v>290</v>
      </c>
      <c r="C18471" t="s">
        <v>291</v>
      </c>
      <c r="D18471" t="s">
        <v>33</v>
      </c>
      <c r="E18471" t="s">
        <v>34</v>
      </c>
      <c r="F18471" t="s">
        <v>60</v>
      </c>
      <c r="G18471">
        <v>9</v>
      </c>
      <c r="H18471">
        <v>654.80999999999995</v>
      </c>
      <c r="I18471">
        <v>5893.29</v>
      </c>
      <c r="J18471">
        <v>174</v>
      </c>
      <c r="K18471">
        <v>14</v>
      </c>
      <c r="L18471" t="s">
        <v>18</v>
      </c>
      <c r="M18471">
        <f>(Table1[[#This Row],[Current_Stock]]*Table1[[#This Row],[Unit_Price]])</f>
        <v>113936.93999999999</v>
      </c>
      <c r="N18471" s="12">
        <f>DATE(YEAR(Table1[[#This Row],[Order_Date]]),MONTH(Table1[[#This Row],[Order_Date]]),1)</f>
        <v>45536</v>
      </c>
    </row>
    <row r="18472" spans="1:14">
      <c r="A18472" t="s">
        <v>278</v>
      </c>
      <c r="B18472" t="s">
        <v>42</v>
      </c>
      <c r="C18472" t="s">
        <v>43</v>
      </c>
      <c r="D18472" t="s">
        <v>44</v>
      </c>
      <c r="E18472" t="s">
        <v>34</v>
      </c>
      <c r="F18472" t="s">
        <v>60</v>
      </c>
      <c r="G18472">
        <v>27</v>
      </c>
      <c r="H18472">
        <v>1276.54</v>
      </c>
      <c r="I18472">
        <v>34466.58</v>
      </c>
      <c r="J18472">
        <v>49</v>
      </c>
      <c r="K18472">
        <v>6</v>
      </c>
      <c r="L18472" t="s">
        <v>18</v>
      </c>
      <c r="M18472">
        <f>(Table1[[#This Row],[Current_Stock]]*Table1[[#This Row],[Unit_Price]])</f>
        <v>62550.46</v>
      </c>
      <c r="N18472" s="12">
        <f>DATE(YEAR(Table1[[#This Row],[Order_Date]]),MONTH(Table1[[#This Row],[Order_Date]]),1)</f>
        <v>44958</v>
      </c>
    </row>
    <row r="18473" spans="1:14">
      <c r="A18473" t="s">
        <v>1326</v>
      </c>
      <c r="B18473" t="s">
        <v>577</v>
      </c>
      <c r="C18473" t="s">
        <v>578</v>
      </c>
      <c r="D18473" t="s">
        <v>53</v>
      </c>
      <c r="E18473" t="s">
        <v>330</v>
      </c>
      <c r="F18473" t="s">
        <v>17</v>
      </c>
      <c r="G18473">
        <v>5</v>
      </c>
      <c r="H18473">
        <v>3859.89</v>
      </c>
      <c r="I18473">
        <v>19299.45</v>
      </c>
      <c r="J18473">
        <v>564</v>
      </c>
      <c r="K18473">
        <v>7</v>
      </c>
      <c r="L18473" t="s">
        <v>55</v>
      </c>
      <c r="M18473">
        <f>(Table1[[#This Row],[Current_Stock]]*Table1[[#This Row],[Unit_Price]])</f>
        <v>2176977.96</v>
      </c>
      <c r="N18473" s="12">
        <f>DATE(YEAR(Table1[[#This Row],[Order_Date]]),MONTH(Table1[[#This Row],[Order_Date]]),1)</f>
        <v>45200</v>
      </c>
    </row>
    <row r="18474" spans="1:14">
      <c r="A18474" t="s">
        <v>1083</v>
      </c>
      <c r="B18474" t="s">
        <v>308</v>
      </c>
      <c r="C18474" t="s">
        <v>309</v>
      </c>
      <c r="D18474" t="s">
        <v>96</v>
      </c>
      <c r="E18474" t="s">
        <v>269</v>
      </c>
      <c r="F18474" t="s">
        <v>40</v>
      </c>
      <c r="G18474">
        <v>6</v>
      </c>
      <c r="H18474">
        <v>3911.33</v>
      </c>
      <c r="I18474">
        <v>23467.98</v>
      </c>
      <c r="J18474">
        <v>408</v>
      </c>
      <c r="K18474">
        <v>8</v>
      </c>
      <c r="L18474" t="s">
        <v>55</v>
      </c>
      <c r="M18474">
        <f>(Table1[[#This Row],[Current_Stock]]*Table1[[#This Row],[Unit_Price]])</f>
        <v>1595822.64</v>
      </c>
      <c r="N18474" s="12">
        <f>DATE(YEAR(Table1[[#This Row],[Order_Date]]),MONTH(Table1[[#This Row],[Order_Date]]),1)</f>
        <v>45047</v>
      </c>
    </row>
    <row r="18475" spans="1:14">
      <c r="A18475" t="s">
        <v>667</v>
      </c>
      <c r="B18475" t="s">
        <v>123</v>
      </c>
      <c r="C18475" t="s">
        <v>124</v>
      </c>
      <c r="D18475" t="s">
        <v>84</v>
      </c>
      <c r="E18475" t="s">
        <v>109</v>
      </c>
      <c r="F18475" t="s">
        <v>46</v>
      </c>
      <c r="G18475">
        <v>23</v>
      </c>
      <c r="H18475">
        <v>27728.65</v>
      </c>
      <c r="I18475">
        <v>637758.94999999995</v>
      </c>
      <c r="J18475">
        <v>173</v>
      </c>
      <c r="K18475">
        <v>7</v>
      </c>
      <c r="L18475" t="s">
        <v>18</v>
      </c>
      <c r="M18475">
        <f>(Table1[[#This Row],[Current_Stock]]*Table1[[#This Row],[Unit_Price]])</f>
        <v>4797056.45</v>
      </c>
      <c r="N18475" s="12">
        <f>DATE(YEAR(Table1[[#This Row],[Order_Date]]),MONTH(Table1[[#This Row],[Order_Date]]),1)</f>
        <v>45597</v>
      </c>
    </row>
    <row r="18476" spans="1:14">
      <c r="A18476" t="s">
        <v>1245</v>
      </c>
      <c r="B18476" t="s">
        <v>1147</v>
      </c>
      <c r="C18476" t="s">
        <v>1148</v>
      </c>
      <c r="D18476" t="s">
        <v>96</v>
      </c>
      <c r="E18476" t="s">
        <v>243</v>
      </c>
      <c r="F18476" t="s">
        <v>46</v>
      </c>
      <c r="G18476">
        <v>6</v>
      </c>
      <c r="H18476">
        <v>4874.3999999999996</v>
      </c>
      <c r="I18476">
        <v>29246.400000000001</v>
      </c>
      <c r="J18476">
        <v>325</v>
      </c>
      <c r="K18476">
        <v>5</v>
      </c>
      <c r="L18476" t="s">
        <v>55</v>
      </c>
      <c r="M18476">
        <f>(Table1[[#This Row],[Current_Stock]]*Table1[[#This Row],[Unit_Price]])</f>
        <v>1584179.9999999998</v>
      </c>
      <c r="N18476" s="12">
        <f>DATE(YEAR(Table1[[#This Row],[Order_Date]]),MONTH(Table1[[#This Row],[Order_Date]]),1)</f>
        <v>45474</v>
      </c>
    </row>
    <row r="18477" spans="1:14">
      <c r="A18477" t="s">
        <v>1380</v>
      </c>
      <c r="B18477" t="s">
        <v>572</v>
      </c>
      <c r="C18477" t="s">
        <v>573</v>
      </c>
      <c r="D18477" t="s">
        <v>44</v>
      </c>
      <c r="E18477" t="s">
        <v>89</v>
      </c>
      <c r="F18477" t="s">
        <v>46</v>
      </c>
      <c r="G18477">
        <v>50</v>
      </c>
      <c r="H18477">
        <v>813.11</v>
      </c>
      <c r="I18477">
        <v>40655.5</v>
      </c>
      <c r="J18477">
        <v>97</v>
      </c>
      <c r="K18477">
        <v>6</v>
      </c>
      <c r="L18477" t="s">
        <v>18</v>
      </c>
      <c r="M18477">
        <f>(Table1[[#This Row],[Current_Stock]]*Table1[[#This Row],[Unit_Price]])</f>
        <v>78871.67</v>
      </c>
      <c r="N18477" s="12">
        <f>DATE(YEAR(Table1[[#This Row],[Order_Date]]),MONTH(Table1[[#This Row],[Order_Date]]),1)</f>
        <v>44986</v>
      </c>
    </row>
    <row r="18478" spans="1:14">
      <c r="A18478" t="s">
        <v>1370</v>
      </c>
      <c r="B18478" t="s">
        <v>245</v>
      </c>
      <c r="C18478" t="s">
        <v>246</v>
      </c>
      <c r="D18478" t="s">
        <v>44</v>
      </c>
      <c r="E18478" t="s">
        <v>184</v>
      </c>
      <c r="F18478" t="s">
        <v>40</v>
      </c>
      <c r="G18478">
        <v>46</v>
      </c>
      <c r="H18478">
        <v>2294.9299999999998</v>
      </c>
      <c r="I18478">
        <v>105566.78</v>
      </c>
      <c r="J18478">
        <v>41</v>
      </c>
      <c r="K18478">
        <v>10</v>
      </c>
      <c r="L18478" t="s">
        <v>105</v>
      </c>
      <c r="M18478">
        <f>(Table1[[#This Row],[Current_Stock]]*Table1[[#This Row],[Unit_Price]])</f>
        <v>94092.12999999999</v>
      </c>
      <c r="N18478" s="12">
        <f>DATE(YEAR(Table1[[#This Row],[Order_Date]]),MONTH(Table1[[#This Row],[Order_Date]]),1)</f>
        <v>45627</v>
      </c>
    </row>
    <row r="18479" spans="1:14">
      <c r="A18479" t="s">
        <v>841</v>
      </c>
      <c r="B18479" t="s">
        <v>1018</v>
      </c>
      <c r="C18479" t="s">
        <v>1019</v>
      </c>
      <c r="D18479" t="s">
        <v>38</v>
      </c>
      <c r="E18479" t="s">
        <v>109</v>
      </c>
      <c r="F18479" t="s">
        <v>46</v>
      </c>
      <c r="G18479">
        <v>9</v>
      </c>
      <c r="H18479">
        <v>2447.0700000000002</v>
      </c>
      <c r="I18479">
        <v>22023.63</v>
      </c>
      <c r="J18479">
        <v>184</v>
      </c>
      <c r="K18479">
        <v>7</v>
      </c>
      <c r="L18479" t="s">
        <v>18</v>
      </c>
      <c r="M18479">
        <f>(Table1[[#This Row],[Current_Stock]]*Table1[[#This Row],[Unit_Price]])</f>
        <v>450260.88</v>
      </c>
      <c r="N18479" s="12">
        <f>DATE(YEAR(Table1[[#This Row],[Order_Date]]),MONTH(Table1[[#This Row],[Order_Date]]),1)</f>
        <v>45566</v>
      </c>
    </row>
    <row r="18480" spans="1:14">
      <c r="A18480" t="s">
        <v>606</v>
      </c>
      <c r="B18480" t="s">
        <v>325</v>
      </c>
      <c r="C18480" t="s">
        <v>326</v>
      </c>
      <c r="D18480" t="s">
        <v>27</v>
      </c>
      <c r="E18480" t="s">
        <v>39</v>
      </c>
      <c r="F18480" t="s">
        <v>46</v>
      </c>
      <c r="G18480">
        <v>4</v>
      </c>
      <c r="H18480">
        <v>686.74</v>
      </c>
      <c r="I18480">
        <v>2746.96</v>
      </c>
      <c r="J18480">
        <v>522</v>
      </c>
      <c r="K18480">
        <v>5</v>
      </c>
      <c r="L18480" t="s">
        <v>55</v>
      </c>
      <c r="M18480">
        <f>(Table1[[#This Row],[Current_Stock]]*Table1[[#This Row],[Unit_Price]])</f>
        <v>358478.28</v>
      </c>
      <c r="N18480" s="12">
        <f>DATE(YEAR(Table1[[#This Row],[Order_Date]]),MONTH(Table1[[#This Row],[Order_Date]]),1)</f>
        <v>45170</v>
      </c>
    </row>
    <row r="18481" spans="1:14">
      <c r="A18481" t="s">
        <v>955</v>
      </c>
      <c r="B18481" t="s">
        <v>187</v>
      </c>
      <c r="C18481" t="s">
        <v>188</v>
      </c>
      <c r="D18481" t="s">
        <v>53</v>
      </c>
      <c r="E18481" t="s">
        <v>104</v>
      </c>
      <c r="F18481" t="s">
        <v>17</v>
      </c>
      <c r="G18481">
        <v>2</v>
      </c>
      <c r="H18481">
        <v>4913.05</v>
      </c>
      <c r="I18481">
        <v>9826.1</v>
      </c>
      <c r="J18481">
        <v>585</v>
      </c>
      <c r="K18481">
        <v>7</v>
      </c>
      <c r="L18481" t="s">
        <v>18</v>
      </c>
      <c r="M18481">
        <f>(Table1[[#This Row],[Current_Stock]]*Table1[[#This Row],[Unit_Price]])</f>
        <v>2874134.25</v>
      </c>
      <c r="N18481" s="12">
        <f>DATE(YEAR(Table1[[#This Row],[Order_Date]]),MONTH(Table1[[#This Row],[Order_Date]]),1)</f>
        <v>44927</v>
      </c>
    </row>
    <row r="18482" spans="1:14">
      <c r="A18482" t="s">
        <v>970</v>
      </c>
      <c r="B18482" t="s">
        <v>181</v>
      </c>
      <c r="C18482" t="s">
        <v>182</v>
      </c>
      <c r="D18482" t="s">
        <v>183</v>
      </c>
      <c r="E18482" t="s">
        <v>54</v>
      </c>
      <c r="F18482" t="s">
        <v>29</v>
      </c>
      <c r="G18482">
        <v>12</v>
      </c>
      <c r="H18482">
        <v>4443.51</v>
      </c>
      <c r="I18482">
        <v>53322.12</v>
      </c>
      <c r="J18482">
        <v>239</v>
      </c>
      <c r="K18482">
        <v>9</v>
      </c>
      <c r="L18482" t="s">
        <v>18</v>
      </c>
      <c r="M18482">
        <f>(Table1[[#This Row],[Current_Stock]]*Table1[[#This Row],[Unit_Price]])</f>
        <v>1061998.8900000001</v>
      </c>
      <c r="N18482" s="12">
        <f>DATE(YEAR(Table1[[#This Row],[Order_Date]]),MONTH(Table1[[#This Row],[Order_Date]]),1)</f>
        <v>45231</v>
      </c>
    </row>
    <row r="18483" spans="1:14">
      <c r="A18483" t="s">
        <v>1131</v>
      </c>
      <c r="B18483" t="s">
        <v>1039</v>
      </c>
      <c r="C18483" t="s">
        <v>1040</v>
      </c>
      <c r="D18483" t="s">
        <v>183</v>
      </c>
      <c r="E18483" t="s">
        <v>282</v>
      </c>
      <c r="F18483" t="s">
        <v>17</v>
      </c>
      <c r="G18483">
        <v>14</v>
      </c>
      <c r="H18483">
        <v>1018.99</v>
      </c>
      <c r="I18483">
        <v>14265.86</v>
      </c>
      <c r="J18483">
        <v>237</v>
      </c>
      <c r="K18483">
        <v>6</v>
      </c>
      <c r="L18483" t="s">
        <v>18</v>
      </c>
      <c r="M18483">
        <f>(Table1[[#This Row],[Current_Stock]]*Table1[[#This Row],[Unit_Price]])</f>
        <v>241500.63</v>
      </c>
      <c r="N18483" s="12">
        <f>DATE(YEAR(Table1[[#This Row],[Order_Date]]),MONTH(Table1[[#This Row],[Order_Date]]),1)</f>
        <v>45047</v>
      </c>
    </row>
    <row r="18484" spans="1:14">
      <c r="A18484" t="s">
        <v>1017</v>
      </c>
      <c r="B18484" t="s">
        <v>839</v>
      </c>
      <c r="C18484" t="s">
        <v>840</v>
      </c>
      <c r="D18484" t="s">
        <v>27</v>
      </c>
      <c r="E18484" t="s">
        <v>23</v>
      </c>
      <c r="F18484" t="s">
        <v>46</v>
      </c>
      <c r="G18484">
        <v>7</v>
      </c>
      <c r="H18484">
        <v>3527.09</v>
      </c>
      <c r="I18484">
        <v>24689.63</v>
      </c>
      <c r="J18484">
        <v>582</v>
      </c>
      <c r="K18484">
        <v>3</v>
      </c>
      <c r="L18484" t="s">
        <v>18</v>
      </c>
      <c r="M18484">
        <f>(Table1[[#This Row],[Current_Stock]]*Table1[[#This Row],[Unit_Price]])</f>
        <v>2052766.3800000001</v>
      </c>
      <c r="N18484" s="12">
        <f>DATE(YEAR(Table1[[#This Row],[Order_Date]]),MONTH(Table1[[#This Row],[Order_Date]]),1)</f>
        <v>45536</v>
      </c>
    </row>
    <row r="18485" spans="1:14">
      <c r="A18485" t="s">
        <v>1013</v>
      </c>
      <c r="B18485" t="s">
        <v>453</v>
      </c>
      <c r="C18485" t="s">
        <v>454</v>
      </c>
      <c r="D18485" t="s">
        <v>15</v>
      </c>
      <c r="E18485" t="s">
        <v>160</v>
      </c>
      <c r="F18485" t="s">
        <v>29</v>
      </c>
      <c r="G18485">
        <v>23</v>
      </c>
      <c r="H18485">
        <v>456.59</v>
      </c>
      <c r="I18485">
        <v>10501.57</v>
      </c>
      <c r="J18485">
        <v>92</v>
      </c>
      <c r="K18485">
        <v>7</v>
      </c>
      <c r="L18485" t="s">
        <v>18</v>
      </c>
      <c r="M18485">
        <f>(Table1[[#This Row],[Current_Stock]]*Table1[[#This Row],[Unit_Price]])</f>
        <v>42006.28</v>
      </c>
      <c r="N18485" s="12">
        <f>DATE(YEAR(Table1[[#This Row],[Order_Date]]),MONTH(Table1[[#This Row],[Order_Date]]),1)</f>
        <v>45536</v>
      </c>
    </row>
    <row r="18486" spans="1:14">
      <c r="A18486" t="s">
        <v>1266</v>
      </c>
      <c r="B18486" t="s">
        <v>1268</v>
      </c>
      <c r="C18486" t="s">
        <v>1269</v>
      </c>
      <c r="D18486" t="s">
        <v>38</v>
      </c>
      <c r="E18486" t="s">
        <v>251</v>
      </c>
      <c r="F18486" t="s">
        <v>46</v>
      </c>
      <c r="G18486">
        <v>18</v>
      </c>
      <c r="H18486">
        <v>3200.97</v>
      </c>
      <c r="I18486">
        <v>57617.46</v>
      </c>
      <c r="J18486">
        <v>180</v>
      </c>
      <c r="K18486">
        <v>3</v>
      </c>
      <c r="L18486" t="s">
        <v>18</v>
      </c>
      <c r="M18486">
        <f>(Table1[[#This Row],[Current_Stock]]*Table1[[#This Row],[Unit_Price]])</f>
        <v>576174.6</v>
      </c>
      <c r="N18486" s="12">
        <f>DATE(YEAR(Table1[[#This Row],[Order_Date]]),MONTH(Table1[[#This Row],[Order_Date]]),1)</f>
        <v>44986</v>
      </c>
    </row>
    <row r="18487" spans="1:14">
      <c r="A18487" t="s">
        <v>101</v>
      </c>
      <c r="B18487" t="s">
        <v>1065</v>
      </c>
      <c r="C18487" t="s">
        <v>1066</v>
      </c>
      <c r="D18487" t="s">
        <v>15</v>
      </c>
      <c r="E18487" t="s">
        <v>50</v>
      </c>
      <c r="F18487" t="s">
        <v>17</v>
      </c>
      <c r="G18487">
        <v>13</v>
      </c>
      <c r="H18487">
        <v>329.22</v>
      </c>
      <c r="I18487">
        <v>4279.8599999999997</v>
      </c>
      <c r="J18487">
        <v>91</v>
      </c>
      <c r="K18487">
        <v>5</v>
      </c>
      <c r="L18487" t="s">
        <v>18</v>
      </c>
      <c r="M18487">
        <f>(Table1[[#This Row],[Current_Stock]]*Table1[[#This Row],[Unit_Price]])</f>
        <v>29959.020000000004</v>
      </c>
      <c r="N18487" s="12">
        <f>DATE(YEAR(Table1[[#This Row],[Order_Date]]),MONTH(Table1[[#This Row],[Order_Date]]),1)</f>
        <v>45047</v>
      </c>
    </row>
    <row r="18488" spans="1:14">
      <c r="A18488" t="s">
        <v>1206</v>
      </c>
      <c r="B18488" t="s">
        <v>132</v>
      </c>
      <c r="C18488" t="s">
        <v>133</v>
      </c>
      <c r="D18488" t="s">
        <v>38</v>
      </c>
      <c r="E18488" t="s">
        <v>16</v>
      </c>
      <c r="F18488" t="s">
        <v>60</v>
      </c>
      <c r="G18488">
        <v>12</v>
      </c>
      <c r="H18488">
        <v>3881.06</v>
      </c>
      <c r="I18488">
        <v>46572.72</v>
      </c>
      <c r="J18488">
        <v>168</v>
      </c>
      <c r="K18488">
        <v>14</v>
      </c>
      <c r="L18488" t="s">
        <v>18</v>
      </c>
      <c r="M18488">
        <f>(Table1[[#This Row],[Current_Stock]]*Table1[[#This Row],[Unit_Price]])</f>
        <v>652018.07999999996</v>
      </c>
      <c r="N18488" s="12">
        <f>DATE(YEAR(Table1[[#This Row],[Order_Date]]),MONTH(Table1[[#This Row],[Order_Date]]),1)</f>
        <v>44927</v>
      </c>
    </row>
    <row r="18489" spans="1:14">
      <c r="A18489" t="s">
        <v>1313</v>
      </c>
      <c r="B18489" t="s">
        <v>204</v>
      </c>
      <c r="C18489" t="s">
        <v>205</v>
      </c>
      <c r="D18489" t="s">
        <v>183</v>
      </c>
      <c r="E18489" t="s">
        <v>73</v>
      </c>
      <c r="F18489" t="s">
        <v>46</v>
      </c>
      <c r="G18489">
        <v>10</v>
      </c>
      <c r="H18489">
        <v>830.11</v>
      </c>
      <c r="I18489">
        <v>8301.1</v>
      </c>
      <c r="J18489">
        <v>130</v>
      </c>
      <c r="K18489">
        <v>11</v>
      </c>
      <c r="L18489" t="s">
        <v>18</v>
      </c>
      <c r="M18489">
        <f>(Table1[[#This Row],[Current_Stock]]*Table1[[#This Row],[Unit_Price]])</f>
        <v>107914.3</v>
      </c>
      <c r="N18489" s="12">
        <f>DATE(YEAR(Table1[[#This Row],[Order_Date]]),MONTH(Table1[[#This Row],[Order_Date]]),1)</f>
        <v>45505</v>
      </c>
    </row>
    <row r="18490" spans="1:14">
      <c r="A18490" t="s">
        <v>654</v>
      </c>
      <c r="B18490" t="s">
        <v>201</v>
      </c>
      <c r="C18490" t="s">
        <v>202</v>
      </c>
      <c r="D18490" t="s">
        <v>22</v>
      </c>
      <c r="E18490" t="s">
        <v>113</v>
      </c>
      <c r="F18490" t="s">
        <v>29</v>
      </c>
      <c r="G18490">
        <v>39</v>
      </c>
      <c r="H18490">
        <v>6259.83</v>
      </c>
      <c r="I18490">
        <v>244133.37</v>
      </c>
      <c r="J18490">
        <v>81</v>
      </c>
      <c r="K18490">
        <v>4</v>
      </c>
      <c r="L18490" t="s">
        <v>18</v>
      </c>
      <c r="M18490">
        <f>(Table1[[#This Row],[Current_Stock]]*Table1[[#This Row],[Unit_Price]])</f>
        <v>507046.23</v>
      </c>
      <c r="N18490" s="12">
        <f>DATE(YEAR(Table1[[#This Row],[Order_Date]]),MONTH(Table1[[#This Row],[Order_Date]]),1)</f>
        <v>45292</v>
      </c>
    </row>
    <row r="18491" spans="1:14">
      <c r="A18491" t="s">
        <v>628</v>
      </c>
      <c r="B18491" t="s">
        <v>633</v>
      </c>
      <c r="C18491" t="s">
        <v>634</v>
      </c>
      <c r="D18491" t="s">
        <v>27</v>
      </c>
      <c r="E18491" t="s">
        <v>85</v>
      </c>
      <c r="F18491" t="s">
        <v>46</v>
      </c>
      <c r="G18491">
        <v>4</v>
      </c>
      <c r="H18491">
        <v>3549.72</v>
      </c>
      <c r="I18491">
        <v>14198.88</v>
      </c>
      <c r="J18491">
        <v>266</v>
      </c>
      <c r="K18491">
        <v>7</v>
      </c>
      <c r="L18491" t="s">
        <v>55</v>
      </c>
      <c r="M18491">
        <f>(Table1[[#This Row],[Current_Stock]]*Table1[[#This Row],[Unit_Price]])</f>
        <v>944225.5199999999</v>
      </c>
      <c r="N18491" s="12">
        <f>DATE(YEAR(Table1[[#This Row],[Order_Date]]),MONTH(Table1[[#This Row],[Order_Date]]),1)</f>
        <v>45170</v>
      </c>
    </row>
    <row r="18492" spans="1:14">
      <c r="A18492" t="s">
        <v>989</v>
      </c>
      <c r="B18492" t="s">
        <v>111</v>
      </c>
      <c r="C18492" t="s">
        <v>112</v>
      </c>
      <c r="D18492" t="s">
        <v>84</v>
      </c>
      <c r="E18492" t="s">
        <v>167</v>
      </c>
      <c r="F18492" t="s">
        <v>46</v>
      </c>
      <c r="G18492">
        <v>12</v>
      </c>
      <c r="H18492">
        <v>6309.83</v>
      </c>
      <c r="I18492">
        <v>75717.960000000006</v>
      </c>
      <c r="J18492">
        <v>97</v>
      </c>
      <c r="K18492">
        <v>6</v>
      </c>
      <c r="L18492" t="s">
        <v>18</v>
      </c>
      <c r="M18492">
        <f>(Table1[[#This Row],[Current_Stock]]*Table1[[#This Row],[Unit_Price]])</f>
        <v>612053.51</v>
      </c>
      <c r="N18492" s="12">
        <f>DATE(YEAR(Table1[[#This Row],[Order_Date]]),MONTH(Table1[[#This Row],[Order_Date]]),1)</f>
        <v>45413</v>
      </c>
    </row>
    <row r="18493" spans="1:14">
      <c r="A18493" t="s">
        <v>221</v>
      </c>
      <c r="B18493" t="s">
        <v>982</v>
      </c>
      <c r="C18493" t="s">
        <v>983</v>
      </c>
      <c r="D18493" t="s">
        <v>38</v>
      </c>
      <c r="E18493" t="s">
        <v>16</v>
      </c>
      <c r="F18493" t="s">
        <v>29</v>
      </c>
      <c r="G18493">
        <v>14</v>
      </c>
      <c r="H18493">
        <v>4806.55</v>
      </c>
      <c r="I18493">
        <v>67291.7</v>
      </c>
      <c r="J18493">
        <v>142</v>
      </c>
      <c r="K18493">
        <v>12</v>
      </c>
      <c r="L18493" t="s">
        <v>18</v>
      </c>
      <c r="M18493">
        <f>(Table1[[#This Row],[Current_Stock]]*Table1[[#This Row],[Unit_Price]])</f>
        <v>682530.1</v>
      </c>
      <c r="N18493" s="12">
        <f>DATE(YEAR(Table1[[#This Row],[Order_Date]]),MONTH(Table1[[#This Row],[Order_Date]]),1)</f>
        <v>45566</v>
      </c>
    </row>
    <row r="18494" spans="1:14">
      <c r="A18494" t="s">
        <v>755</v>
      </c>
      <c r="B18494" t="s">
        <v>1284</v>
      </c>
      <c r="C18494" t="s">
        <v>1285</v>
      </c>
      <c r="D18494" t="s">
        <v>183</v>
      </c>
      <c r="E18494" t="s">
        <v>28</v>
      </c>
      <c r="F18494" t="s">
        <v>17</v>
      </c>
      <c r="G18494">
        <v>19</v>
      </c>
      <c r="H18494">
        <v>272.37</v>
      </c>
      <c r="I18494">
        <v>5175.03</v>
      </c>
      <c r="J18494">
        <v>216</v>
      </c>
      <c r="K18494">
        <v>5</v>
      </c>
      <c r="L18494" t="s">
        <v>18</v>
      </c>
      <c r="M18494">
        <f>(Table1[[#This Row],[Current_Stock]]*Table1[[#This Row],[Unit_Price]])</f>
        <v>58831.92</v>
      </c>
      <c r="N18494" s="12">
        <f>DATE(YEAR(Table1[[#This Row],[Order_Date]]),MONTH(Table1[[#This Row],[Order_Date]]),1)</f>
        <v>44927</v>
      </c>
    </row>
    <row r="18495" spans="1:14">
      <c r="A18495" t="s">
        <v>1335</v>
      </c>
      <c r="B18495" t="s">
        <v>114</v>
      </c>
      <c r="C18495" t="s">
        <v>115</v>
      </c>
      <c r="D18495" t="s">
        <v>33</v>
      </c>
      <c r="E18495" t="s">
        <v>45</v>
      </c>
      <c r="F18495" t="s">
        <v>60</v>
      </c>
      <c r="G18495">
        <v>25</v>
      </c>
      <c r="H18495">
        <v>3980.31</v>
      </c>
      <c r="I18495">
        <v>99507.75</v>
      </c>
      <c r="J18495">
        <v>240</v>
      </c>
      <c r="K18495">
        <v>7</v>
      </c>
      <c r="L18495" t="s">
        <v>18</v>
      </c>
      <c r="M18495">
        <f>(Table1[[#This Row],[Current_Stock]]*Table1[[#This Row],[Unit_Price]])</f>
        <v>955274.4</v>
      </c>
      <c r="N18495" s="12">
        <f>DATE(YEAR(Table1[[#This Row],[Order_Date]]),MONTH(Table1[[#This Row],[Order_Date]]),1)</f>
        <v>45139</v>
      </c>
    </row>
    <row r="18496" spans="1:14">
      <c r="A18496" t="s">
        <v>918</v>
      </c>
      <c r="B18496" t="s">
        <v>341</v>
      </c>
      <c r="C18496" t="s">
        <v>342</v>
      </c>
      <c r="D18496" t="s">
        <v>33</v>
      </c>
      <c r="E18496" t="s">
        <v>109</v>
      </c>
      <c r="F18496" t="s">
        <v>40</v>
      </c>
      <c r="G18496">
        <v>12</v>
      </c>
      <c r="H18496">
        <v>712.73</v>
      </c>
      <c r="I18496">
        <v>8552.76</v>
      </c>
      <c r="J18496">
        <v>133</v>
      </c>
      <c r="K18496">
        <v>7</v>
      </c>
      <c r="L18496" t="s">
        <v>18</v>
      </c>
      <c r="M18496">
        <f>(Table1[[#This Row],[Current_Stock]]*Table1[[#This Row],[Unit_Price]])</f>
        <v>94793.09</v>
      </c>
      <c r="N18496" s="12">
        <f>DATE(YEAR(Table1[[#This Row],[Order_Date]]),MONTH(Table1[[#This Row],[Order_Date]]),1)</f>
        <v>45261</v>
      </c>
    </row>
    <row r="18497" spans="1:14">
      <c r="A18497" t="s">
        <v>340</v>
      </c>
      <c r="B18497" t="s">
        <v>717</v>
      </c>
      <c r="C18497" t="s">
        <v>718</v>
      </c>
      <c r="D18497" t="s">
        <v>33</v>
      </c>
      <c r="E18497" t="s">
        <v>153</v>
      </c>
      <c r="F18497" t="s">
        <v>46</v>
      </c>
      <c r="G18497">
        <v>19</v>
      </c>
      <c r="H18497">
        <v>433.24</v>
      </c>
      <c r="I18497">
        <v>8231.56</v>
      </c>
      <c r="J18497">
        <v>113</v>
      </c>
      <c r="K18497">
        <v>8</v>
      </c>
      <c r="L18497" t="s">
        <v>18</v>
      </c>
      <c r="M18497">
        <f>(Table1[[#This Row],[Current_Stock]]*Table1[[#This Row],[Unit_Price]])</f>
        <v>48956.12</v>
      </c>
      <c r="N18497" s="12">
        <f>DATE(YEAR(Table1[[#This Row],[Order_Date]]),MONTH(Table1[[#This Row],[Order_Date]]),1)</f>
        <v>44958</v>
      </c>
    </row>
    <row r="18498" spans="1:14">
      <c r="A18498" t="s">
        <v>709</v>
      </c>
      <c r="B18498" t="s">
        <v>51</v>
      </c>
      <c r="C18498" t="s">
        <v>52</v>
      </c>
      <c r="D18498" t="s">
        <v>53</v>
      </c>
      <c r="E18498" t="s">
        <v>211</v>
      </c>
      <c r="F18498" t="s">
        <v>46</v>
      </c>
      <c r="G18498">
        <v>8</v>
      </c>
      <c r="H18498">
        <v>3435.15</v>
      </c>
      <c r="I18498">
        <v>27481.200000000001</v>
      </c>
      <c r="J18498">
        <v>322</v>
      </c>
      <c r="K18498">
        <v>2</v>
      </c>
      <c r="L18498" t="s">
        <v>18</v>
      </c>
      <c r="M18498">
        <f>(Table1[[#This Row],[Current_Stock]]*Table1[[#This Row],[Unit_Price]])</f>
        <v>1106118.3</v>
      </c>
      <c r="N18498" s="12">
        <f>DATE(YEAR(Table1[[#This Row],[Order_Date]]),MONTH(Table1[[#This Row],[Order_Date]]),1)</f>
        <v>45383</v>
      </c>
    </row>
    <row r="18499" spans="1:14">
      <c r="A18499" t="s">
        <v>1041</v>
      </c>
      <c r="B18499" t="s">
        <v>855</v>
      </c>
      <c r="C18499" t="s">
        <v>856</v>
      </c>
      <c r="D18499" t="s">
        <v>38</v>
      </c>
      <c r="E18499" t="s">
        <v>282</v>
      </c>
      <c r="F18499" t="s">
        <v>17</v>
      </c>
      <c r="G18499">
        <v>16</v>
      </c>
      <c r="H18499">
        <v>2493.19</v>
      </c>
      <c r="I18499">
        <v>39891.040000000001</v>
      </c>
      <c r="J18499">
        <v>205</v>
      </c>
      <c r="K18499">
        <v>8</v>
      </c>
      <c r="L18499" t="s">
        <v>18</v>
      </c>
      <c r="M18499">
        <f>(Table1[[#This Row],[Current_Stock]]*Table1[[#This Row],[Unit_Price]])</f>
        <v>511103.95</v>
      </c>
      <c r="N18499" s="12">
        <f>DATE(YEAR(Table1[[#This Row],[Order_Date]]),MONTH(Table1[[#This Row],[Order_Date]]),1)</f>
        <v>45383</v>
      </c>
    </row>
    <row r="18500" spans="1:14">
      <c r="A18500" t="s">
        <v>1139</v>
      </c>
      <c r="B18500" t="s">
        <v>396</v>
      </c>
      <c r="C18500" t="s">
        <v>397</v>
      </c>
      <c r="D18500" t="s">
        <v>33</v>
      </c>
      <c r="E18500" t="s">
        <v>282</v>
      </c>
      <c r="F18500" t="s">
        <v>60</v>
      </c>
      <c r="G18500">
        <v>18</v>
      </c>
      <c r="H18500">
        <v>364.91</v>
      </c>
      <c r="I18500">
        <v>6568.38</v>
      </c>
      <c r="J18500">
        <v>193</v>
      </c>
      <c r="K18500">
        <v>9</v>
      </c>
      <c r="L18500" t="s">
        <v>18</v>
      </c>
      <c r="M18500">
        <f>(Table1[[#This Row],[Current_Stock]]*Table1[[#This Row],[Unit_Price]])</f>
        <v>70427.63</v>
      </c>
      <c r="N18500" s="12">
        <f>DATE(YEAR(Table1[[#This Row],[Order_Date]]),MONTH(Table1[[#This Row],[Order_Date]]),1)</f>
        <v>45352</v>
      </c>
    </row>
    <row r="18501" spans="1:14">
      <c r="A18501" t="s">
        <v>1094</v>
      </c>
      <c r="B18501" t="s">
        <v>123</v>
      </c>
      <c r="C18501" t="s">
        <v>124</v>
      </c>
      <c r="D18501" t="s">
        <v>84</v>
      </c>
      <c r="E18501" t="s">
        <v>97</v>
      </c>
      <c r="F18501" t="s">
        <v>60</v>
      </c>
      <c r="G18501">
        <v>15</v>
      </c>
      <c r="H18501">
        <v>16522.39</v>
      </c>
      <c r="I18501">
        <v>247835.85</v>
      </c>
      <c r="J18501">
        <v>97</v>
      </c>
      <c r="K18501">
        <v>4</v>
      </c>
      <c r="L18501" t="s">
        <v>18</v>
      </c>
      <c r="M18501">
        <f>(Table1[[#This Row],[Current_Stock]]*Table1[[#This Row],[Unit_Price]])</f>
        <v>1602671.8299999998</v>
      </c>
      <c r="N18501" s="12">
        <f>DATE(YEAR(Table1[[#This Row],[Order_Date]]),MONTH(Table1[[#This Row],[Order_Date]]),1)</f>
        <v>45627</v>
      </c>
    </row>
    <row r="18502" spans="1:14">
      <c r="A18502" t="s">
        <v>487</v>
      </c>
      <c r="B18502" t="s">
        <v>168</v>
      </c>
      <c r="C18502" t="s">
        <v>169</v>
      </c>
      <c r="D18502" t="s">
        <v>27</v>
      </c>
      <c r="E18502" t="s">
        <v>167</v>
      </c>
      <c r="F18502" t="s">
        <v>17</v>
      </c>
      <c r="G18502">
        <v>2</v>
      </c>
      <c r="H18502">
        <v>3499.42</v>
      </c>
      <c r="I18502">
        <v>6998.84</v>
      </c>
      <c r="J18502">
        <v>303</v>
      </c>
      <c r="K18502">
        <v>4</v>
      </c>
      <c r="L18502" t="s">
        <v>18</v>
      </c>
      <c r="M18502">
        <f>(Table1[[#This Row],[Current_Stock]]*Table1[[#This Row],[Unit_Price]])</f>
        <v>1060324.26</v>
      </c>
      <c r="N18502" s="12">
        <f>DATE(YEAR(Table1[[#This Row],[Order_Date]]),MONTH(Table1[[#This Row],[Order_Date]]),1)</f>
        <v>45536</v>
      </c>
    </row>
    <row r="18503" spans="1:14">
      <c r="A18503" t="s">
        <v>1327</v>
      </c>
      <c r="B18503" t="s">
        <v>527</v>
      </c>
      <c r="C18503" t="s">
        <v>528</v>
      </c>
      <c r="D18503" t="s">
        <v>22</v>
      </c>
      <c r="E18503" t="s">
        <v>251</v>
      </c>
      <c r="F18503" t="s">
        <v>29</v>
      </c>
      <c r="G18503">
        <v>36</v>
      </c>
      <c r="H18503">
        <v>10027.33</v>
      </c>
      <c r="I18503">
        <v>360983.88</v>
      </c>
      <c r="J18503">
        <v>92</v>
      </c>
      <c r="K18503">
        <v>5</v>
      </c>
      <c r="L18503" t="s">
        <v>105</v>
      </c>
      <c r="M18503">
        <f>(Table1[[#This Row],[Current_Stock]]*Table1[[#This Row],[Unit_Price]])</f>
        <v>922514.36</v>
      </c>
      <c r="N18503" s="12">
        <f>DATE(YEAR(Table1[[#This Row],[Order_Date]]),MONTH(Table1[[#This Row],[Order_Date]]),1)</f>
        <v>45352</v>
      </c>
    </row>
    <row r="18504" spans="1:14">
      <c r="A18504" t="s">
        <v>728</v>
      </c>
      <c r="B18504" t="s">
        <v>1133</v>
      </c>
      <c r="C18504" t="s">
        <v>1134</v>
      </c>
      <c r="D18504" t="s">
        <v>183</v>
      </c>
      <c r="E18504" t="s">
        <v>330</v>
      </c>
      <c r="F18504" t="s">
        <v>40</v>
      </c>
      <c r="G18504">
        <v>18</v>
      </c>
      <c r="H18504">
        <v>1492.47</v>
      </c>
      <c r="I18504">
        <v>26864.46</v>
      </c>
      <c r="J18504">
        <v>194</v>
      </c>
      <c r="K18504">
        <v>13</v>
      </c>
      <c r="L18504" t="s">
        <v>18</v>
      </c>
      <c r="M18504">
        <f>(Table1[[#This Row],[Current_Stock]]*Table1[[#This Row],[Unit_Price]])</f>
        <v>289539.18</v>
      </c>
      <c r="N18504" s="12">
        <f>DATE(YEAR(Table1[[#This Row],[Order_Date]]),MONTH(Table1[[#This Row],[Order_Date]]),1)</f>
        <v>44958</v>
      </c>
    </row>
    <row r="18505" spans="1:14">
      <c r="A18505" t="s">
        <v>1097</v>
      </c>
      <c r="B18505" t="s">
        <v>702</v>
      </c>
      <c r="C18505" t="s">
        <v>703</v>
      </c>
      <c r="D18505" t="s">
        <v>27</v>
      </c>
      <c r="E18505" t="s">
        <v>167</v>
      </c>
      <c r="F18505" t="s">
        <v>60</v>
      </c>
      <c r="G18505">
        <v>4</v>
      </c>
      <c r="H18505">
        <v>134.28</v>
      </c>
      <c r="I18505">
        <v>537.12</v>
      </c>
      <c r="J18505">
        <v>456</v>
      </c>
      <c r="K18505">
        <v>7</v>
      </c>
      <c r="L18505" t="s">
        <v>18</v>
      </c>
      <c r="M18505">
        <f>(Table1[[#This Row],[Current_Stock]]*Table1[[#This Row],[Unit_Price]])</f>
        <v>61231.68</v>
      </c>
      <c r="N18505" s="12">
        <f>DATE(YEAR(Table1[[#This Row],[Order_Date]]),MONTH(Table1[[#This Row],[Order_Date]]),1)</f>
        <v>44958</v>
      </c>
    </row>
    <row r="18506" spans="1:14">
      <c r="A18506" t="s">
        <v>713</v>
      </c>
      <c r="B18506" t="s">
        <v>335</v>
      </c>
      <c r="C18506" t="s">
        <v>336</v>
      </c>
      <c r="D18506" t="s">
        <v>183</v>
      </c>
      <c r="E18506" t="s">
        <v>16</v>
      </c>
      <c r="F18506" t="s">
        <v>46</v>
      </c>
      <c r="G18506">
        <v>14</v>
      </c>
      <c r="H18506">
        <v>2508.5100000000002</v>
      </c>
      <c r="I18506">
        <v>35119.14</v>
      </c>
      <c r="J18506">
        <v>246</v>
      </c>
      <c r="K18506">
        <v>6</v>
      </c>
      <c r="L18506" t="s">
        <v>18</v>
      </c>
      <c r="M18506">
        <f>(Table1[[#This Row],[Current_Stock]]*Table1[[#This Row],[Unit_Price]])</f>
        <v>617093.46000000008</v>
      </c>
      <c r="N18506" s="12">
        <f>DATE(YEAR(Table1[[#This Row],[Order_Date]]),MONTH(Table1[[#This Row],[Order_Date]]),1)</f>
        <v>44927</v>
      </c>
    </row>
    <row r="18507" spans="1:14">
      <c r="A18507" t="s">
        <v>1282</v>
      </c>
      <c r="B18507" t="s">
        <v>510</v>
      </c>
      <c r="C18507" t="s">
        <v>511</v>
      </c>
      <c r="D18507" t="s">
        <v>38</v>
      </c>
      <c r="E18507" t="s">
        <v>50</v>
      </c>
      <c r="F18507" t="s">
        <v>17</v>
      </c>
      <c r="G18507">
        <v>14</v>
      </c>
      <c r="H18507">
        <v>4690.6899999999996</v>
      </c>
      <c r="I18507">
        <v>65669.66</v>
      </c>
      <c r="J18507">
        <v>166</v>
      </c>
      <c r="K18507">
        <v>12</v>
      </c>
      <c r="L18507" t="s">
        <v>18</v>
      </c>
      <c r="M18507">
        <f>(Table1[[#This Row],[Current_Stock]]*Table1[[#This Row],[Unit_Price]])</f>
        <v>778654.53999999992</v>
      </c>
      <c r="N18507" s="12">
        <f>DATE(YEAR(Table1[[#This Row],[Order_Date]]),MONTH(Table1[[#This Row],[Order_Date]]),1)</f>
        <v>45170</v>
      </c>
    </row>
    <row r="18508" spans="1:14">
      <c r="A18508" t="s">
        <v>558</v>
      </c>
      <c r="B18508" t="s">
        <v>879</v>
      </c>
      <c r="C18508" t="s">
        <v>880</v>
      </c>
      <c r="D18508" t="s">
        <v>44</v>
      </c>
      <c r="E18508" t="s">
        <v>85</v>
      </c>
      <c r="F18508" t="s">
        <v>29</v>
      </c>
      <c r="G18508">
        <v>32</v>
      </c>
      <c r="H18508">
        <v>2220.69</v>
      </c>
      <c r="I18508">
        <v>71062.080000000002</v>
      </c>
      <c r="J18508">
        <v>40</v>
      </c>
      <c r="K18508">
        <v>4</v>
      </c>
      <c r="L18508" t="s">
        <v>18</v>
      </c>
      <c r="M18508">
        <f>(Table1[[#This Row],[Current_Stock]]*Table1[[#This Row],[Unit_Price]])</f>
        <v>88827.6</v>
      </c>
      <c r="N18508" s="12">
        <f>DATE(YEAR(Table1[[#This Row],[Order_Date]]),MONTH(Table1[[#This Row],[Order_Date]]),1)</f>
        <v>45505</v>
      </c>
    </row>
    <row r="18509" spans="1:14">
      <c r="A18509" t="s">
        <v>576</v>
      </c>
      <c r="B18509" t="s">
        <v>421</v>
      </c>
      <c r="C18509" t="s">
        <v>422</v>
      </c>
      <c r="D18509" t="s">
        <v>53</v>
      </c>
      <c r="E18509" t="s">
        <v>153</v>
      </c>
      <c r="F18509" t="s">
        <v>29</v>
      </c>
      <c r="G18509">
        <v>10</v>
      </c>
      <c r="H18509">
        <v>448.27</v>
      </c>
      <c r="I18509">
        <v>4482.7</v>
      </c>
      <c r="J18509">
        <v>470</v>
      </c>
      <c r="K18509">
        <v>13</v>
      </c>
      <c r="L18509" t="s">
        <v>55</v>
      </c>
      <c r="M18509">
        <f>(Table1[[#This Row],[Current_Stock]]*Table1[[#This Row],[Unit_Price]])</f>
        <v>210686.9</v>
      </c>
      <c r="N18509" s="12">
        <f>DATE(YEAR(Table1[[#This Row],[Order_Date]]),MONTH(Table1[[#This Row],[Order_Date]]),1)</f>
        <v>45536</v>
      </c>
    </row>
    <row r="18510" spans="1:14">
      <c r="A18510" t="s">
        <v>1247</v>
      </c>
      <c r="B18510" t="s">
        <v>832</v>
      </c>
      <c r="C18510" t="s">
        <v>833</v>
      </c>
      <c r="D18510" t="s">
        <v>22</v>
      </c>
      <c r="E18510" t="s">
        <v>50</v>
      </c>
      <c r="F18510" t="s">
        <v>60</v>
      </c>
      <c r="G18510">
        <v>70</v>
      </c>
      <c r="H18510">
        <v>9866.61</v>
      </c>
      <c r="I18510">
        <v>690662.7</v>
      </c>
      <c r="J18510">
        <v>104</v>
      </c>
      <c r="K18510">
        <v>5</v>
      </c>
      <c r="L18510" t="s">
        <v>105</v>
      </c>
      <c r="M18510">
        <f>(Table1[[#This Row],[Current_Stock]]*Table1[[#This Row],[Unit_Price]])</f>
        <v>1026127.4400000001</v>
      </c>
      <c r="N18510" s="12">
        <f>DATE(YEAR(Table1[[#This Row],[Order_Date]]),MONTH(Table1[[#This Row],[Order_Date]]),1)</f>
        <v>45566</v>
      </c>
    </row>
    <row r="18511" spans="1:14">
      <c r="A18511" t="s">
        <v>641</v>
      </c>
      <c r="B18511" t="s">
        <v>504</v>
      </c>
      <c r="C18511" t="s">
        <v>505</v>
      </c>
      <c r="D18511" t="s">
        <v>15</v>
      </c>
      <c r="E18511" t="s">
        <v>28</v>
      </c>
      <c r="F18511" t="s">
        <v>60</v>
      </c>
      <c r="G18511">
        <v>13</v>
      </c>
      <c r="H18511">
        <v>345.15</v>
      </c>
      <c r="I18511">
        <v>4486.95</v>
      </c>
      <c r="J18511">
        <v>138</v>
      </c>
      <c r="K18511">
        <v>5</v>
      </c>
      <c r="L18511" t="s">
        <v>18</v>
      </c>
      <c r="M18511">
        <f>(Table1[[#This Row],[Current_Stock]]*Table1[[#This Row],[Unit_Price]])</f>
        <v>47630.7</v>
      </c>
      <c r="N18511" s="12">
        <f>DATE(YEAR(Table1[[#This Row],[Order_Date]]),MONTH(Table1[[#This Row],[Order_Date]]),1)</f>
        <v>45200</v>
      </c>
    </row>
    <row r="18512" spans="1:14">
      <c r="A18512" t="s">
        <v>1212</v>
      </c>
      <c r="B18512" t="s">
        <v>318</v>
      </c>
      <c r="C18512" t="s">
        <v>319</v>
      </c>
      <c r="D18512" t="s">
        <v>96</v>
      </c>
      <c r="E18512" t="s">
        <v>277</v>
      </c>
      <c r="F18512" t="s">
        <v>29</v>
      </c>
      <c r="G18512">
        <v>10</v>
      </c>
      <c r="H18512">
        <v>4473.09</v>
      </c>
      <c r="I18512">
        <v>44730.9</v>
      </c>
      <c r="J18512">
        <v>579</v>
      </c>
      <c r="K18512">
        <v>14</v>
      </c>
      <c r="L18512" t="s">
        <v>18</v>
      </c>
      <c r="M18512">
        <f>(Table1[[#This Row],[Current_Stock]]*Table1[[#This Row],[Unit_Price]])</f>
        <v>2589919.11</v>
      </c>
      <c r="N18512" s="12">
        <f>DATE(YEAR(Table1[[#This Row],[Order_Date]]),MONTH(Table1[[#This Row],[Order_Date]]),1)</f>
        <v>45505</v>
      </c>
    </row>
    <row r="18513" spans="1:14">
      <c r="A18513" t="s">
        <v>598</v>
      </c>
      <c r="B18513" t="s">
        <v>165</v>
      </c>
      <c r="C18513" t="s">
        <v>166</v>
      </c>
      <c r="D18513" t="s">
        <v>53</v>
      </c>
      <c r="E18513" t="s">
        <v>85</v>
      </c>
      <c r="F18513" t="s">
        <v>60</v>
      </c>
      <c r="G18513">
        <v>1</v>
      </c>
      <c r="H18513">
        <v>1579.8</v>
      </c>
      <c r="I18513">
        <v>1579.8</v>
      </c>
      <c r="J18513">
        <v>465</v>
      </c>
      <c r="K18513">
        <v>4</v>
      </c>
      <c r="L18513" t="s">
        <v>18</v>
      </c>
      <c r="M18513">
        <f>(Table1[[#This Row],[Current_Stock]]*Table1[[#This Row],[Unit_Price]])</f>
        <v>734607</v>
      </c>
      <c r="N18513" s="12">
        <f>DATE(YEAR(Table1[[#This Row],[Order_Date]]),MONTH(Table1[[#This Row],[Order_Date]]),1)</f>
        <v>45139</v>
      </c>
    </row>
    <row r="18514" spans="1:14">
      <c r="A18514" t="s">
        <v>1172</v>
      </c>
      <c r="B18514" t="s">
        <v>31</v>
      </c>
      <c r="C18514" t="s">
        <v>32</v>
      </c>
      <c r="D18514" t="s">
        <v>33</v>
      </c>
      <c r="E18514" t="s">
        <v>251</v>
      </c>
      <c r="F18514" t="s">
        <v>29</v>
      </c>
      <c r="G18514">
        <v>13</v>
      </c>
      <c r="H18514">
        <v>2652.33</v>
      </c>
      <c r="I18514">
        <v>34480.29</v>
      </c>
      <c r="J18514">
        <v>124</v>
      </c>
      <c r="K18514">
        <v>11</v>
      </c>
      <c r="L18514" t="s">
        <v>18</v>
      </c>
      <c r="M18514">
        <f>(Table1[[#This Row],[Current_Stock]]*Table1[[#This Row],[Unit_Price]])</f>
        <v>328888.92</v>
      </c>
      <c r="N18514" s="12">
        <f>DATE(YEAR(Table1[[#This Row],[Order_Date]]),MONTH(Table1[[#This Row],[Order_Date]]),1)</f>
        <v>45597</v>
      </c>
    </row>
    <row r="18515" spans="1:14">
      <c r="A18515" t="s">
        <v>1038</v>
      </c>
      <c r="B18515" t="s">
        <v>175</v>
      </c>
      <c r="C18515" t="s">
        <v>176</v>
      </c>
      <c r="D18515" t="s">
        <v>84</v>
      </c>
      <c r="E18515" t="s">
        <v>282</v>
      </c>
      <c r="F18515" t="s">
        <v>46</v>
      </c>
      <c r="G18515">
        <v>14</v>
      </c>
      <c r="H18515">
        <v>23150.93</v>
      </c>
      <c r="I18515">
        <v>324113.02</v>
      </c>
      <c r="J18515">
        <v>221</v>
      </c>
      <c r="K18515">
        <v>11</v>
      </c>
      <c r="L18515" t="s">
        <v>18</v>
      </c>
      <c r="M18515">
        <f>(Table1[[#This Row],[Current_Stock]]*Table1[[#This Row],[Unit_Price]])</f>
        <v>5116355.53</v>
      </c>
      <c r="N18515" s="12">
        <f>DATE(YEAR(Table1[[#This Row],[Order_Date]]),MONTH(Table1[[#This Row],[Order_Date]]),1)</f>
        <v>45597</v>
      </c>
    </row>
    <row r="18516" spans="1:14">
      <c r="A18516" t="s">
        <v>923</v>
      </c>
      <c r="B18516" t="s">
        <v>322</v>
      </c>
      <c r="C18516" t="s">
        <v>323</v>
      </c>
      <c r="D18516" t="s">
        <v>22</v>
      </c>
      <c r="E18516" t="s">
        <v>243</v>
      </c>
      <c r="F18516" t="s">
        <v>17</v>
      </c>
      <c r="G18516">
        <v>40</v>
      </c>
      <c r="H18516">
        <v>11148.7</v>
      </c>
      <c r="I18516">
        <v>445948</v>
      </c>
      <c r="J18516">
        <v>86</v>
      </c>
      <c r="K18516">
        <v>11</v>
      </c>
      <c r="L18516" t="s">
        <v>105</v>
      </c>
      <c r="M18516">
        <f>(Table1[[#This Row],[Current_Stock]]*Table1[[#This Row],[Unit_Price]])</f>
        <v>958788.20000000007</v>
      </c>
      <c r="N18516" s="12">
        <f>DATE(YEAR(Table1[[#This Row],[Order_Date]]),MONTH(Table1[[#This Row],[Order_Date]]),1)</f>
        <v>45139</v>
      </c>
    </row>
    <row r="18517" spans="1:14">
      <c r="A18517" t="s">
        <v>694</v>
      </c>
      <c r="B18517" t="s">
        <v>1065</v>
      </c>
      <c r="C18517" t="s">
        <v>1066</v>
      </c>
      <c r="D18517" t="s">
        <v>15</v>
      </c>
      <c r="E18517" t="s">
        <v>23</v>
      </c>
      <c r="F18517" t="s">
        <v>17</v>
      </c>
      <c r="G18517">
        <v>19</v>
      </c>
      <c r="H18517">
        <v>447.71</v>
      </c>
      <c r="I18517">
        <v>8506.49</v>
      </c>
      <c r="J18517">
        <v>113</v>
      </c>
      <c r="K18517">
        <v>5</v>
      </c>
      <c r="L18517" t="s">
        <v>18</v>
      </c>
      <c r="M18517">
        <f>(Table1[[#This Row],[Current_Stock]]*Table1[[#This Row],[Unit_Price]])</f>
        <v>50591.229999999996</v>
      </c>
      <c r="N18517" s="12">
        <f>DATE(YEAR(Table1[[#This Row],[Order_Date]]),MONTH(Table1[[#This Row],[Order_Date]]),1)</f>
        <v>45536</v>
      </c>
    </row>
    <row r="18518" spans="1:14">
      <c r="A18518" t="s">
        <v>889</v>
      </c>
      <c r="B18518" t="s">
        <v>618</v>
      </c>
      <c r="C18518" t="s">
        <v>619</v>
      </c>
      <c r="D18518" t="s">
        <v>53</v>
      </c>
      <c r="E18518" t="s">
        <v>243</v>
      </c>
      <c r="F18518" t="s">
        <v>60</v>
      </c>
      <c r="G18518">
        <v>6</v>
      </c>
      <c r="H18518">
        <v>2632.4</v>
      </c>
      <c r="I18518">
        <v>15794.4</v>
      </c>
      <c r="J18518">
        <v>397</v>
      </c>
      <c r="K18518">
        <v>4</v>
      </c>
      <c r="L18518" t="s">
        <v>18</v>
      </c>
      <c r="M18518">
        <f>(Table1[[#This Row],[Current_Stock]]*Table1[[#This Row],[Unit_Price]])</f>
        <v>1045062.8</v>
      </c>
      <c r="N18518" s="12">
        <f>DATE(YEAR(Table1[[#This Row],[Order_Date]]),MONTH(Table1[[#This Row],[Order_Date]]),1)</f>
        <v>44986</v>
      </c>
    </row>
    <row r="18519" spans="1:14">
      <c r="A18519" t="s">
        <v>762</v>
      </c>
      <c r="B18519" t="s">
        <v>608</v>
      </c>
      <c r="C18519" t="s">
        <v>609</v>
      </c>
      <c r="D18519" t="s">
        <v>84</v>
      </c>
      <c r="E18519" t="s">
        <v>34</v>
      </c>
      <c r="F18519" t="s">
        <v>46</v>
      </c>
      <c r="G18519">
        <v>20</v>
      </c>
      <c r="H18519">
        <v>1422.98</v>
      </c>
      <c r="I18519">
        <v>28459.599999999999</v>
      </c>
      <c r="J18519">
        <v>172</v>
      </c>
      <c r="K18519">
        <v>10</v>
      </c>
      <c r="L18519" t="s">
        <v>18</v>
      </c>
      <c r="M18519">
        <f>(Table1[[#This Row],[Current_Stock]]*Table1[[#This Row],[Unit_Price]])</f>
        <v>244752.56</v>
      </c>
      <c r="N18519" s="12">
        <f>DATE(YEAR(Table1[[#This Row],[Order_Date]]),MONTH(Table1[[#This Row],[Order_Date]]),1)</f>
        <v>45047</v>
      </c>
    </row>
    <row r="18520" spans="1:14">
      <c r="A18520" t="s">
        <v>1108</v>
      </c>
      <c r="B18520" t="s">
        <v>123</v>
      </c>
      <c r="C18520" t="s">
        <v>124</v>
      </c>
      <c r="D18520" t="s">
        <v>84</v>
      </c>
      <c r="E18520" t="s">
        <v>54</v>
      </c>
      <c r="F18520" t="s">
        <v>40</v>
      </c>
      <c r="G18520">
        <v>23</v>
      </c>
      <c r="H18520">
        <v>11578.42</v>
      </c>
      <c r="I18520">
        <v>266303.65999999997</v>
      </c>
      <c r="J18520">
        <v>229</v>
      </c>
      <c r="K18520">
        <v>11</v>
      </c>
      <c r="L18520" t="s">
        <v>18</v>
      </c>
      <c r="M18520">
        <f>(Table1[[#This Row],[Current_Stock]]*Table1[[#This Row],[Unit_Price]])</f>
        <v>2651458.1800000002</v>
      </c>
      <c r="N18520" s="12">
        <f>DATE(YEAR(Table1[[#This Row],[Order_Date]]),MONTH(Table1[[#This Row],[Order_Date]]),1)</f>
        <v>44986</v>
      </c>
    </row>
    <row r="18521" spans="1:14">
      <c r="A18521" t="s">
        <v>203</v>
      </c>
      <c r="B18521" t="s">
        <v>572</v>
      </c>
      <c r="C18521" t="s">
        <v>573</v>
      </c>
      <c r="D18521" t="s">
        <v>44</v>
      </c>
      <c r="E18521" t="s">
        <v>54</v>
      </c>
      <c r="F18521" t="s">
        <v>40</v>
      </c>
      <c r="G18521">
        <v>23</v>
      </c>
      <c r="H18521">
        <v>3248.28</v>
      </c>
      <c r="I18521">
        <v>74710.44</v>
      </c>
      <c r="J18521">
        <v>104</v>
      </c>
      <c r="K18521">
        <v>13</v>
      </c>
      <c r="L18521" t="s">
        <v>18</v>
      </c>
      <c r="M18521">
        <f>(Table1[[#This Row],[Current_Stock]]*Table1[[#This Row],[Unit_Price]])</f>
        <v>337821.12</v>
      </c>
      <c r="N18521" s="12">
        <f>DATE(YEAR(Table1[[#This Row],[Order_Date]]),MONTH(Table1[[#This Row],[Order_Date]]),1)</f>
        <v>45078</v>
      </c>
    </row>
    <row r="18522" spans="1:14">
      <c r="A18522" t="s">
        <v>180</v>
      </c>
      <c r="B18522" t="s">
        <v>425</v>
      </c>
      <c r="C18522" t="s">
        <v>426</v>
      </c>
      <c r="D18522" t="s">
        <v>38</v>
      </c>
      <c r="E18522" t="s">
        <v>330</v>
      </c>
      <c r="F18522" t="s">
        <v>46</v>
      </c>
      <c r="G18522">
        <v>9</v>
      </c>
      <c r="H18522">
        <v>4794.79</v>
      </c>
      <c r="I18522">
        <v>43153.11</v>
      </c>
      <c r="J18522">
        <v>183</v>
      </c>
      <c r="K18522">
        <v>9</v>
      </c>
      <c r="L18522" t="s">
        <v>18</v>
      </c>
      <c r="M18522">
        <f>(Table1[[#This Row],[Current_Stock]]*Table1[[#This Row],[Unit_Price]])</f>
        <v>877446.57</v>
      </c>
      <c r="N18522" s="12">
        <f>DATE(YEAR(Table1[[#This Row],[Order_Date]]),MONTH(Table1[[#This Row],[Order_Date]]),1)</f>
        <v>45566</v>
      </c>
    </row>
    <row r="18523" spans="1:14">
      <c r="A18523" t="s">
        <v>958</v>
      </c>
      <c r="B18523" t="s">
        <v>170</v>
      </c>
      <c r="C18523" t="s">
        <v>171</v>
      </c>
      <c r="D18523" t="s">
        <v>44</v>
      </c>
      <c r="E18523" t="s">
        <v>45</v>
      </c>
      <c r="F18523" t="s">
        <v>40</v>
      </c>
      <c r="G18523">
        <v>20</v>
      </c>
      <c r="H18523">
        <v>3052.33</v>
      </c>
      <c r="I18523">
        <v>61046.6</v>
      </c>
      <c r="J18523">
        <v>88</v>
      </c>
      <c r="K18523">
        <v>2</v>
      </c>
      <c r="L18523" t="s">
        <v>105</v>
      </c>
      <c r="M18523">
        <f>(Table1[[#This Row],[Current_Stock]]*Table1[[#This Row],[Unit_Price]])</f>
        <v>268605.03999999998</v>
      </c>
      <c r="N18523" s="12">
        <f>DATE(YEAR(Table1[[#This Row],[Order_Date]]),MONTH(Table1[[#This Row],[Order_Date]]),1)</f>
        <v>45444</v>
      </c>
    </row>
    <row r="18524" spans="1:14">
      <c r="A18524" t="s">
        <v>1158</v>
      </c>
      <c r="B18524" t="s">
        <v>601</v>
      </c>
      <c r="C18524" t="s">
        <v>602</v>
      </c>
      <c r="D18524" t="s">
        <v>84</v>
      </c>
      <c r="E18524" t="s">
        <v>50</v>
      </c>
      <c r="F18524" t="s">
        <v>60</v>
      </c>
      <c r="G18524">
        <v>14</v>
      </c>
      <c r="H18524">
        <v>11894.5</v>
      </c>
      <c r="I18524">
        <v>166523</v>
      </c>
      <c r="J18524">
        <v>220</v>
      </c>
      <c r="K18524">
        <v>14</v>
      </c>
      <c r="L18524" t="s">
        <v>18</v>
      </c>
      <c r="M18524">
        <f>(Table1[[#This Row],[Current_Stock]]*Table1[[#This Row],[Unit_Price]])</f>
        <v>2616790</v>
      </c>
      <c r="N18524" s="12">
        <f>DATE(YEAR(Table1[[#This Row],[Order_Date]]),MONTH(Table1[[#This Row],[Order_Date]]),1)</f>
        <v>45108</v>
      </c>
    </row>
    <row r="18525" spans="1:14">
      <c r="A18525" t="s">
        <v>666</v>
      </c>
      <c r="B18525" t="s">
        <v>144</v>
      </c>
      <c r="C18525" t="s">
        <v>145</v>
      </c>
      <c r="D18525" t="s">
        <v>27</v>
      </c>
      <c r="E18525" t="s">
        <v>45</v>
      </c>
      <c r="F18525" t="s">
        <v>17</v>
      </c>
      <c r="G18525">
        <v>1</v>
      </c>
      <c r="H18525">
        <v>553.64</v>
      </c>
      <c r="I18525">
        <v>553.64</v>
      </c>
      <c r="J18525">
        <v>259</v>
      </c>
      <c r="K18525">
        <v>14</v>
      </c>
      <c r="L18525" t="s">
        <v>55</v>
      </c>
      <c r="M18525">
        <f>(Table1[[#This Row],[Current_Stock]]*Table1[[#This Row],[Unit_Price]])</f>
        <v>143392.76</v>
      </c>
      <c r="N18525" s="12">
        <f>DATE(YEAR(Table1[[#This Row],[Order_Date]]),MONTH(Table1[[#This Row],[Order_Date]]),1)</f>
        <v>45323</v>
      </c>
    </row>
    <row r="18526" spans="1:14">
      <c r="A18526" t="s">
        <v>973</v>
      </c>
      <c r="B18526" t="s">
        <v>287</v>
      </c>
      <c r="C18526" t="s">
        <v>288</v>
      </c>
      <c r="D18526" t="s">
        <v>15</v>
      </c>
      <c r="E18526" t="s">
        <v>184</v>
      </c>
      <c r="F18526" t="s">
        <v>40</v>
      </c>
      <c r="G18526">
        <v>21</v>
      </c>
      <c r="H18526">
        <v>360.88</v>
      </c>
      <c r="I18526">
        <v>7578.48</v>
      </c>
      <c r="J18526">
        <v>238</v>
      </c>
      <c r="K18526">
        <v>3</v>
      </c>
      <c r="L18526" t="s">
        <v>18</v>
      </c>
      <c r="M18526">
        <f>(Table1[[#This Row],[Current_Stock]]*Table1[[#This Row],[Unit_Price]])</f>
        <v>85889.44</v>
      </c>
      <c r="N18526" s="12">
        <f>DATE(YEAR(Table1[[#This Row],[Order_Date]]),MONTH(Table1[[#This Row],[Order_Date]]),1)</f>
        <v>45383</v>
      </c>
    </row>
    <row r="18527" spans="1:14">
      <c r="A18527" t="s">
        <v>678</v>
      </c>
      <c r="B18527" t="s">
        <v>191</v>
      </c>
      <c r="C18527" t="s">
        <v>192</v>
      </c>
      <c r="D18527" t="s">
        <v>183</v>
      </c>
      <c r="E18527" t="s">
        <v>54</v>
      </c>
      <c r="F18527" t="s">
        <v>40</v>
      </c>
      <c r="G18527">
        <v>11</v>
      </c>
      <c r="H18527">
        <v>1079.3599999999999</v>
      </c>
      <c r="I18527">
        <v>11872.96</v>
      </c>
      <c r="J18527">
        <v>103</v>
      </c>
      <c r="K18527">
        <v>4</v>
      </c>
      <c r="L18527" t="s">
        <v>18</v>
      </c>
      <c r="M18527">
        <f>(Table1[[#This Row],[Current_Stock]]*Table1[[#This Row],[Unit_Price]])</f>
        <v>111174.07999999999</v>
      </c>
      <c r="N18527" s="12">
        <f>DATE(YEAR(Table1[[#This Row],[Order_Date]]),MONTH(Table1[[#This Row],[Order_Date]]),1)</f>
        <v>45505</v>
      </c>
    </row>
    <row r="18528" spans="1:14">
      <c r="A18528" t="s">
        <v>1336</v>
      </c>
      <c r="B18528" t="s">
        <v>311</v>
      </c>
      <c r="C18528" t="s">
        <v>312</v>
      </c>
      <c r="D18528" t="s">
        <v>22</v>
      </c>
      <c r="E18528" t="s">
        <v>189</v>
      </c>
      <c r="F18528" t="s">
        <v>29</v>
      </c>
      <c r="G18528">
        <v>29</v>
      </c>
      <c r="H18528">
        <v>14485.73</v>
      </c>
      <c r="I18528">
        <v>420086.17</v>
      </c>
      <c r="J18528">
        <v>89</v>
      </c>
      <c r="K18528">
        <v>14</v>
      </c>
      <c r="L18528" t="s">
        <v>18</v>
      </c>
      <c r="M18528">
        <f>(Table1[[#This Row],[Current_Stock]]*Table1[[#This Row],[Unit_Price]])</f>
        <v>1289229.97</v>
      </c>
      <c r="N18528" s="12">
        <f>DATE(YEAR(Table1[[#This Row],[Order_Date]]),MONTH(Table1[[#This Row],[Order_Date]]),1)</f>
        <v>45474</v>
      </c>
    </row>
    <row r="18529" spans="1:14">
      <c r="A18529" t="s">
        <v>1194</v>
      </c>
      <c r="B18529" t="s">
        <v>767</v>
      </c>
      <c r="C18529" t="s">
        <v>768</v>
      </c>
      <c r="D18529" t="s">
        <v>84</v>
      </c>
      <c r="E18529" t="s">
        <v>160</v>
      </c>
      <c r="F18529" t="s">
        <v>17</v>
      </c>
      <c r="G18529">
        <v>16</v>
      </c>
      <c r="H18529">
        <v>5586.95</v>
      </c>
      <c r="I18529">
        <v>89391.2</v>
      </c>
      <c r="J18529">
        <v>228</v>
      </c>
      <c r="K18529">
        <v>3</v>
      </c>
      <c r="L18529" t="s">
        <v>18</v>
      </c>
      <c r="M18529">
        <f>(Table1[[#This Row],[Current_Stock]]*Table1[[#This Row],[Unit_Price]])</f>
        <v>1273824.5999999999</v>
      </c>
      <c r="N18529" s="12">
        <f>DATE(YEAR(Table1[[#This Row],[Order_Date]]),MONTH(Table1[[#This Row],[Order_Date]]),1)</f>
        <v>45474</v>
      </c>
    </row>
    <row r="18530" spans="1:14">
      <c r="A18530" t="s">
        <v>852</v>
      </c>
      <c r="B18530" t="s">
        <v>865</v>
      </c>
      <c r="C18530" t="s">
        <v>866</v>
      </c>
      <c r="D18530" t="s">
        <v>22</v>
      </c>
      <c r="E18530" t="s">
        <v>16</v>
      </c>
      <c r="F18530" t="s">
        <v>29</v>
      </c>
      <c r="G18530">
        <v>25</v>
      </c>
      <c r="H18530">
        <v>10308.82</v>
      </c>
      <c r="I18530">
        <v>257720.5</v>
      </c>
      <c r="J18530">
        <v>106</v>
      </c>
      <c r="K18530">
        <v>2</v>
      </c>
      <c r="L18530" t="s">
        <v>18</v>
      </c>
      <c r="M18530">
        <f>(Table1[[#This Row],[Current_Stock]]*Table1[[#This Row],[Unit_Price]])</f>
        <v>1092734.92</v>
      </c>
      <c r="N18530" s="12">
        <f>DATE(YEAR(Table1[[#This Row],[Order_Date]]),MONTH(Table1[[#This Row],[Order_Date]]),1)</f>
        <v>44958</v>
      </c>
    </row>
    <row r="18531" spans="1:14">
      <c r="A18531" t="s">
        <v>471</v>
      </c>
      <c r="B18531" t="s">
        <v>1199</v>
      </c>
      <c r="C18531" t="s">
        <v>1200</v>
      </c>
      <c r="D18531" t="s">
        <v>15</v>
      </c>
      <c r="E18531" t="s">
        <v>89</v>
      </c>
      <c r="F18531" t="s">
        <v>29</v>
      </c>
      <c r="G18531">
        <v>24</v>
      </c>
      <c r="H18531">
        <v>274.06</v>
      </c>
      <c r="I18531">
        <v>6577.44</v>
      </c>
      <c r="J18531">
        <v>170</v>
      </c>
      <c r="K18531">
        <v>11</v>
      </c>
      <c r="L18531" t="s">
        <v>18</v>
      </c>
      <c r="M18531">
        <f>(Table1[[#This Row],[Current_Stock]]*Table1[[#This Row],[Unit_Price]])</f>
        <v>46590.2</v>
      </c>
      <c r="N18531" s="12">
        <f>DATE(YEAR(Table1[[#This Row],[Order_Date]]),MONTH(Table1[[#This Row],[Order_Date]]),1)</f>
        <v>45627</v>
      </c>
    </row>
    <row r="18532" spans="1:14">
      <c r="A18532" t="s">
        <v>143</v>
      </c>
      <c r="B18532" t="s">
        <v>746</v>
      </c>
      <c r="C18532" t="s">
        <v>747</v>
      </c>
      <c r="D18532" t="s">
        <v>44</v>
      </c>
      <c r="E18532" t="s">
        <v>282</v>
      </c>
      <c r="F18532" t="s">
        <v>60</v>
      </c>
      <c r="G18532">
        <v>48</v>
      </c>
      <c r="H18532">
        <v>1394.64</v>
      </c>
      <c r="I18532">
        <v>66942.720000000001</v>
      </c>
      <c r="J18532">
        <v>92</v>
      </c>
      <c r="K18532">
        <v>10</v>
      </c>
      <c r="L18532" t="s">
        <v>105</v>
      </c>
      <c r="M18532">
        <f>(Table1[[#This Row],[Current_Stock]]*Table1[[#This Row],[Unit_Price]])</f>
        <v>128306.88</v>
      </c>
      <c r="N18532" s="12">
        <f>DATE(YEAR(Table1[[#This Row],[Order_Date]]),MONTH(Table1[[#This Row],[Order_Date]]),1)</f>
        <v>45078</v>
      </c>
    </row>
    <row r="18533" spans="1:14">
      <c r="A18533" t="s">
        <v>704</v>
      </c>
      <c r="B18533" t="s">
        <v>231</v>
      </c>
      <c r="C18533" t="s">
        <v>232</v>
      </c>
      <c r="D18533" t="s">
        <v>15</v>
      </c>
      <c r="E18533" t="s">
        <v>277</v>
      </c>
      <c r="F18533" t="s">
        <v>40</v>
      </c>
      <c r="G18533">
        <v>9</v>
      </c>
      <c r="H18533">
        <v>399.89</v>
      </c>
      <c r="I18533">
        <v>3599.01</v>
      </c>
      <c r="J18533">
        <v>145</v>
      </c>
      <c r="K18533">
        <v>11</v>
      </c>
      <c r="L18533" t="s">
        <v>18</v>
      </c>
      <c r="M18533">
        <f>(Table1[[#This Row],[Current_Stock]]*Table1[[#This Row],[Unit_Price]])</f>
        <v>57984.049999999996</v>
      </c>
      <c r="N18533" s="12">
        <f>DATE(YEAR(Table1[[#This Row],[Order_Date]]),MONTH(Table1[[#This Row],[Order_Date]]),1)</f>
        <v>45444</v>
      </c>
    </row>
    <row r="18534" spans="1:14">
      <c r="A18534" t="s">
        <v>1319</v>
      </c>
      <c r="B18534" t="s">
        <v>860</v>
      </c>
      <c r="C18534" t="s">
        <v>861</v>
      </c>
      <c r="D18534" t="s">
        <v>44</v>
      </c>
      <c r="E18534" t="s">
        <v>39</v>
      </c>
      <c r="F18534" t="s">
        <v>17</v>
      </c>
      <c r="G18534">
        <v>64</v>
      </c>
      <c r="H18534">
        <v>1065.8599999999999</v>
      </c>
      <c r="I18534">
        <v>68215.039999999994</v>
      </c>
      <c r="J18534">
        <v>69</v>
      </c>
      <c r="K18534">
        <v>12</v>
      </c>
      <c r="L18534" t="s">
        <v>105</v>
      </c>
      <c r="M18534">
        <f>(Table1[[#This Row],[Current_Stock]]*Table1[[#This Row],[Unit_Price]])</f>
        <v>73544.34</v>
      </c>
      <c r="N18534" s="12">
        <f>DATE(YEAR(Table1[[#This Row],[Order_Date]]),MONTH(Table1[[#This Row],[Order_Date]]),1)</f>
        <v>45352</v>
      </c>
    </row>
    <row r="18535" spans="1:14">
      <c r="A18535" t="s">
        <v>926</v>
      </c>
      <c r="B18535" t="s">
        <v>25</v>
      </c>
      <c r="C18535" t="s">
        <v>26</v>
      </c>
      <c r="D18535" t="s">
        <v>27</v>
      </c>
      <c r="E18535" t="s">
        <v>39</v>
      </c>
      <c r="F18535" t="s">
        <v>60</v>
      </c>
      <c r="G18535">
        <v>5</v>
      </c>
      <c r="H18535">
        <v>788.97</v>
      </c>
      <c r="I18535">
        <v>3944.85</v>
      </c>
      <c r="J18535">
        <v>293</v>
      </c>
      <c r="K18535">
        <v>2</v>
      </c>
      <c r="L18535" t="s">
        <v>55</v>
      </c>
      <c r="M18535">
        <f>(Table1[[#This Row],[Current_Stock]]*Table1[[#This Row],[Unit_Price]])</f>
        <v>231168.21000000002</v>
      </c>
      <c r="N18535" s="12">
        <f>DATE(YEAR(Table1[[#This Row],[Order_Date]]),MONTH(Table1[[#This Row],[Order_Date]]),1)</f>
        <v>45566</v>
      </c>
    </row>
    <row r="18536" spans="1:14">
      <c r="A18536" t="s">
        <v>1385</v>
      </c>
      <c r="B18536" t="s">
        <v>1092</v>
      </c>
      <c r="C18536" t="s">
        <v>1093</v>
      </c>
      <c r="D18536" t="s">
        <v>96</v>
      </c>
      <c r="E18536" t="s">
        <v>23</v>
      </c>
      <c r="F18536" t="s">
        <v>17</v>
      </c>
      <c r="G18536">
        <v>6</v>
      </c>
      <c r="H18536">
        <v>2850.06</v>
      </c>
      <c r="I18536">
        <v>17100.36</v>
      </c>
      <c r="J18536">
        <v>560</v>
      </c>
      <c r="K18536">
        <v>14</v>
      </c>
      <c r="L18536" t="s">
        <v>55</v>
      </c>
      <c r="M18536">
        <f>(Table1[[#This Row],[Current_Stock]]*Table1[[#This Row],[Unit_Price]])</f>
        <v>1596033.5999999999</v>
      </c>
      <c r="N18536" s="12">
        <f>DATE(YEAR(Table1[[#This Row],[Order_Date]]),MONTH(Table1[[#This Row],[Order_Date]]),1)</f>
        <v>45323</v>
      </c>
    </row>
    <row r="18537" spans="1:14">
      <c r="A18537" t="s">
        <v>413</v>
      </c>
      <c r="B18537" t="s">
        <v>82</v>
      </c>
      <c r="C18537" t="s">
        <v>83</v>
      </c>
      <c r="D18537" t="s">
        <v>84</v>
      </c>
      <c r="E18537" t="s">
        <v>39</v>
      </c>
      <c r="F18537" t="s">
        <v>46</v>
      </c>
      <c r="G18537">
        <v>14</v>
      </c>
      <c r="H18537">
        <v>19655.919999999998</v>
      </c>
      <c r="I18537">
        <v>275182.88</v>
      </c>
      <c r="J18537">
        <v>227</v>
      </c>
      <c r="K18537">
        <v>3</v>
      </c>
      <c r="L18537" t="s">
        <v>18</v>
      </c>
      <c r="M18537">
        <f>(Table1[[#This Row],[Current_Stock]]*Table1[[#This Row],[Unit_Price]])</f>
        <v>4461893.84</v>
      </c>
      <c r="N18537" s="12">
        <f>DATE(YEAR(Table1[[#This Row],[Order_Date]]),MONTH(Table1[[#This Row],[Order_Date]]),1)</f>
        <v>44986</v>
      </c>
    </row>
    <row r="18538" spans="1:14">
      <c r="A18538" t="s">
        <v>902</v>
      </c>
      <c r="B18538" t="s">
        <v>642</v>
      </c>
      <c r="C18538" t="s">
        <v>643</v>
      </c>
      <c r="D18538" t="s">
        <v>33</v>
      </c>
      <c r="E18538" t="s">
        <v>23</v>
      </c>
      <c r="F18538" t="s">
        <v>17</v>
      </c>
      <c r="G18538">
        <v>24</v>
      </c>
      <c r="H18538">
        <v>540.54</v>
      </c>
      <c r="I18538">
        <v>12972.96</v>
      </c>
      <c r="J18538">
        <v>127</v>
      </c>
      <c r="K18538">
        <v>6</v>
      </c>
      <c r="L18538" t="s">
        <v>18</v>
      </c>
      <c r="M18538">
        <f>(Table1[[#This Row],[Current_Stock]]*Table1[[#This Row],[Unit_Price]])</f>
        <v>68648.58</v>
      </c>
      <c r="N18538" s="12">
        <f>DATE(YEAR(Table1[[#This Row],[Order_Date]]),MONTH(Table1[[#This Row],[Order_Date]]),1)</f>
        <v>45597</v>
      </c>
    </row>
    <row r="18539" spans="1:14">
      <c r="A18539" t="s">
        <v>1000</v>
      </c>
      <c r="B18539" t="s">
        <v>107</v>
      </c>
      <c r="C18539" t="s">
        <v>108</v>
      </c>
      <c r="D18539" t="s">
        <v>96</v>
      </c>
      <c r="E18539" t="s">
        <v>330</v>
      </c>
      <c r="F18539" t="s">
        <v>29</v>
      </c>
      <c r="G18539">
        <v>5</v>
      </c>
      <c r="H18539">
        <v>2665.94</v>
      </c>
      <c r="I18539">
        <v>13329.7</v>
      </c>
      <c r="J18539">
        <v>365</v>
      </c>
      <c r="K18539">
        <v>6</v>
      </c>
      <c r="L18539" t="s">
        <v>55</v>
      </c>
      <c r="M18539">
        <f>(Table1[[#This Row],[Current_Stock]]*Table1[[#This Row],[Unit_Price]])</f>
        <v>973068.1</v>
      </c>
      <c r="N18539" s="12">
        <f>DATE(YEAR(Table1[[#This Row],[Order_Date]]),MONTH(Table1[[#This Row],[Order_Date]]),1)</f>
        <v>45170</v>
      </c>
    </row>
    <row r="18540" spans="1:14">
      <c r="A18540" t="s">
        <v>283</v>
      </c>
      <c r="B18540" t="s">
        <v>216</v>
      </c>
      <c r="C18540" t="s">
        <v>217</v>
      </c>
      <c r="D18540" t="s">
        <v>27</v>
      </c>
      <c r="E18540" t="s">
        <v>167</v>
      </c>
      <c r="F18540" t="s">
        <v>46</v>
      </c>
      <c r="G18540">
        <v>1</v>
      </c>
      <c r="H18540">
        <v>753.03</v>
      </c>
      <c r="I18540">
        <v>753.03</v>
      </c>
      <c r="J18540">
        <v>374</v>
      </c>
      <c r="K18540">
        <v>14</v>
      </c>
      <c r="L18540" t="s">
        <v>55</v>
      </c>
      <c r="M18540">
        <f>(Table1[[#This Row],[Current_Stock]]*Table1[[#This Row],[Unit_Price]])</f>
        <v>281633.21999999997</v>
      </c>
      <c r="N18540" s="12">
        <f>DATE(YEAR(Table1[[#This Row],[Order_Date]]),MONTH(Table1[[#This Row],[Order_Date]]),1)</f>
        <v>45139</v>
      </c>
    </row>
    <row r="18541" spans="1:14">
      <c r="A18541" t="s">
        <v>841</v>
      </c>
      <c r="B18541" t="s">
        <v>555</v>
      </c>
      <c r="C18541" t="s">
        <v>556</v>
      </c>
      <c r="D18541" t="s">
        <v>96</v>
      </c>
      <c r="E18541" t="s">
        <v>243</v>
      </c>
      <c r="F18541" t="s">
        <v>46</v>
      </c>
      <c r="G18541">
        <v>1</v>
      </c>
      <c r="H18541">
        <v>3175.52</v>
      </c>
      <c r="I18541">
        <v>3175.52</v>
      </c>
      <c r="J18541">
        <v>306</v>
      </c>
      <c r="K18541">
        <v>3</v>
      </c>
      <c r="L18541" t="s">
        <v>18</v>
      </c>
      <c r="M18541">
        <f>(Table1[[#This Row],[Current_Stock]]*Table1[[#This Row],[Unit_Price]])</f>
        <v>971709.12</v>
      </c>
      <c r="N18541" s="12">
        <f>DATE(YEAR(Table1[[#This Row],[Order_Date]]),MONTH(Table1[[#This Row],[Order_Date]]),1)</f>
        <v>45566</v>
      </c>
    </row>
    <row r="18542" spans="1:14">
      <c r="A18542" t="s">
        <v>463</v>
      </c>
      <c r="B18542" t="s">
        <v>796</v>
      </c>
      <c r="C18542" t="s">
        <v>797</v>
      </c>
      <c r="D18542" t="s">
        <v>183</v>
      </c>
      <c r="E18542" t="s">
        <v>153</v>
      </c>
      <c r="F18542" t="s">
        <v>29</v>
      </c>
      <c r="G18542">
        <v>19</v>
      </c>
      <c r="H18542">
        <v>2407.84</v>
      </c>
      <c r="I18542">
        <v>45748.959999999999</v>
      </c>
      <c r="J18542">
        <v>97</v>
      </c>
      <c r="K18542">
        <v>12</v>
      </c>
      <c r="L18542" t="s">
        <v>18</v>
      </c>
      <c r="M18542">
        <f>(Table1[[#This Row],[Current_Stock]]*Table1[[#This Row],[Unit_Price]])</f>
        <v>233560.48</v>
      </c>
      <c r="N18542" s="12">
        <f>DATE(YEAR(Table1[[#This Row],[Order_Date]]),MONTH(Table1[[#This Row],[Order_Date]]),1)</f>
        <v>45352</v>
      </c>
    </row>
    <row r="18543" spans="1:14">
      <c r="A18543" t="s">
        <v>1012</v>
      </c>
      <c r="B18543" t="s">
        <v>158</v>
      </c>
      <c r="C18543" t="s">
        <v>159</v>
      </c>
      <c r="D18543" t="s">
        <v>96</v>
      </c>
      <c r="E18543" t="s">
        <v>89</v>
      </c>
      <c r="F18543" t="s">
        <v>46</v>
      </c>
      <c r="G18543">
        <v>1</v>
      </c>
      <c r="H18543">
        <v>2679.06</v>
      </c>
      <c r="I18543">
        <v>2679.06</v>
      </c>
      <c r="J18543">
        <v>500</v>
      </c>
      <c r="K18543">
        <v>7</v>
      </c>
      <c r="L18543" t="s">
        <v>55</v>
      </c>
      <c r="M18543">
        <f>(Table1[[#This Row],[Current_Stock]]*Table1[[#This Row],[Unit_Price]])</f>
        <v>1339530</v>
      </c>
      <c r="N18543" s="12">
        <f>DATE(YEAR(Table1[[#This Row],[Order_Date]]),MONTH(Table1[[#This Row],[Order_Date]]),1)</f>
        <v>45017</v>
      </c>
    </row>
    <row r="18544" spans="1:14">
      <c r="A18544" t="s">
        <v>1022</v>
      </c>
      <c r="B18544" t="s">
        <v>485</v>
      </c>
      <c r="C18544" t="s">
        <v>486</v>
      </c>
      <c r="D18544" t="s">
        <v>27</v>
      </c>
      <c r="E18544" t="s">
        <v>59</v>
      </c>
      <c r="F18544" t="s">
        <v>40</v>
      </c>
      <c r="G18544">
        <v>9</v>
      </c>
      <c r="H18544">
        <v>759.57</v>
      </c>
      <c r="I18544">
        <v>6836.13</v>
      </c>
      <c r="J18544">
        <v>351</v>
      </c>
      <c r="K18544">
        <v>5</v>
      </c>
      <c r="L18544" t="s">
        <v>18</v>
      </c>
      <c r="M18544">
        <f>(Table1[[#This Row],[Current_Stock]]*Table1[[#This Row],[Unit_Price]])</f>
        <v>266609.07</v>
      </c>
      <c r="N18544" s="12">
        <f>DATE(YEAR(Table1[[#This Row],[Order_Date]]),MONTH(Table1[[#This Row],[Order_Date]]),1)</f>
        <v>45566</v>
      </c>
    </row>
    <row r="18545" spans="1:14">
      <c r="A18545" t="s">
        <v>1204</v>
      </c>
      <c r="B18545" t="s">
        <v>527</v>
      </c>
      <c r="C18545" t="s">
        <v>528</v>
      </c>
      <c r="D18545" t="s">
        <v>22</v>
      </c>
      <c r="E18545" t="s">
        <v>277</v>
      </c>
      <c r="F18545" t="s">
        <v>60</v>
      </c>
      <c r="G18545">
        <v>38</v>
      </c>
      <c r="H18545">
        <v>9216.34</v>
      </c>
      <c r="I18545">
        <v>350220.92</v>
      </c>
      <c r="J18545">
        <v>49</v>
      </c>
      <c r="K18545">
        <v>4</v>
      </c>
      <c r="L18545" t="s">
        <v>105</v>
      </c>
      <c r="M18545">
        <f>(Table1[[#This Row],[Current_Stock]]*Table1[[#This Row],[Unit_Price]])</f>
        <v>451600.66000000003</v>
      </c>
      <c r="N18545" s="12">
        <f>DATE(YEAR(Table1[[#This Row],[Order_Date]]),MONTH(Table1[[#This Row],[Order_Date]]),1)</f>
        <v>45017</v>
      </c>
    </row>
    <row r="18546" spans="1:14">
      <c r="A18546" t="s">
        <v>1360</v>
      </c>
      <c r="B18546" t="s">
        <v>670</v>
      </c>
      <c r="C18546" t="s">
        <v>671</v>
      </c>
      <c r="D18546" t="s">
        <v>22</v>
      </c>
      <c r="E18546" t="s">
        <v>16</v>
      </c>
      <c r="F18546" t="s">
        <v>46</v>
      </c>
      <c r="G18546">
        <v>49</v>
      </c>
      <c r="H18546">
        <v>9577.34</v>
      </c>
      <c r="I18546">
        <v>469289.66</v>
      </c>
      <c r="J18546">
        <v>107</v>
      </c>
      <c r="K18546">
        <v>4</v>
      </c>
      <c r="L18546" t="s">
        <v>18</v>
      </c>
      <c r="M18546">
        <f>(Table1[[#This Row],[Current_Stock]]*Table1[[#This Row],[Unit_Price]])</f>
        <v>1024775.38</v>
      </c>
      <c r="N18546" s="12">
        <f>DATE(YEAR(Table1[[#This Row],[Order_Date]]),MONTH(Table1[[#This Row],[Order_Date]]),1)</f>
        <v>45292</v>
      </c>
    </row>
    <row r="18547" spans="1:14">
      <c r="A18547" t="s">
        <v>789</v>
      </c>
      <c r="B18547" t="s">
        <v>187</v>
      </c>
      <c r="C18547" t="s">
        <v>188</v>
      </c>
      <c r="D18547" t="s">
        <v>53</v>
      </c>
      <c r="E18547" t="s">
        <v>113</v>
      </c>
      <c r="F18547" t="s">
        <v>60</v>
      </c>
      <c r="G18547">
        <v>2</v>
      </c>
      <c r="H18547">
        <v>4674.5200000000004</v>
      </c>
      <c r="I18547">
        <v>9349.0400000000009</v>
      </c>
      <c r="J18547">
        <v>526</v>
      </c>
      <c r="K18547">
        <v>3</v>
      </c>
      <c r="L18547" t="s">
        <v>55</v>
      </c>
      <c r="M18547">
        <f>(Table1[[#This Row],[Current_Stock]]*Table1[[#This Row],[Unit_Price]])</f>
        <v>2458797.52</v>
      </c>
      <c r="N18547" s="12">
        <f>DATE(YEAR(Table1[[#This Row],[Order_Date]]),MONTH(Table1[[#This Row],[Order_Date]]),1)</f>
        <v>45505</v>
      </c>
    </row>
    <row r="18548" spans="1:14">
      <c r="A18548" t="s">
        <v>540</v>
      </c>
      <c r="B18548" t="s">
        <v>126</v>
      </c>
      <c r="C18548" t="s">
        <v>127</v>
      </c>
      <c r="D18548" t="s">
        <v>33</v>
      </c>
      <c r="E18548" t="s">
        <v>59</v>
      </c>
      <c r="F18548" t="s">
        <v>40</v>
      </c>
      <c r="G18548">
        <v>25</v>
      </c>
      <c r="H18548">
        <v>946.99</v>
      </c>
      <c r="I18548">
        <v>23674.75</v>
      </c>
      <c r="J18548">
        <v>181</v>
      </c>
      <c r="K18548">
        <v>4</v>
      </c>
      <c r="L18548" t="s">
        <v>18</v>
      </c>
      <c r="M18548">
        <f>(Table1[[#This Row],[Current_Stock]]*Table1[[#This Row],[Unit_Price]])</f>
        <v>171405.19</v>
      </c>
      <c r="N18548" s="12">
        <f>DATE(YEAR(Table1[[#This Row],[Order_Date]]),MONTH(Table1[[#This Row],[Order_Date]]),1)</f>
        <v>45627</v>
      </c>
    </row>
    <row r="18549" spans="1:14">
      <c r="A18549" t="s">
        <v>606</v>
      </c>
      <c r="B18549" t="s">
        <v>652</v>
      </c>
      <c r="C18549" t="s">
        <v>653</v>
      </c>
      <c r="D18549" t="s">
        <v>53</v>
      </c>
      <c r="E18549" t="s">
        <v>243</v>
      </c>
      <c r="F18549" t="s">
        <v>46</v>
      </c>
      <c r="G18549">
        <v>6</v>
      </c>
      <c r="H18549">
        <v>1553.97</v>
      </c>
      <c r="I18549">
        <v>9323.82</v>
      </c>
      <c r="J18549">
        <v>524</v>
      </c>
      <c r="K18549">
        <v>5</v>
      </c>
      <c r="L18549" t="s">
        <v>55</v>
      </c>
      <c r="M18549">
        <f>(Table1[[#This Row],[Current_Stock]]*Table1[[#This Row],[Unit_Price]])</f>
        <v>814280.28</v>
      </c>
      <c r="N18549" s="12">
        <f>DATE(YEAR(Table1[[#This Row],[Order_Date]]),MONTH(Table1[[#This Row],[Order_Date]]),1)</f>
        <v>45170</v>
      </c>
    </row>
    <row r="18550" spans="1:14">
      <c r="A18550" t="s">
        <v>1083</v>
      </c>
      <c r="B18550" t="s">
        <v>20</v>
      </c>
      <c r="C18550" t="s">
        <v>21</v>
      </c>
      <c r="D18550" t="s">
        <v>22</v>
      </c>
      <c r="E18550" t="s">
        <v>330</v>
      </c>
      <c r="F18550" t="s">
        <v>60</v>
      </c>
      <c r="G18550">
        <v>26</v>
      </c>
      <c r="H18550">
        <v>8819.64</v>
      </c>
      <c r="I18550">
        <v>229310.64</v>
      </c>
      <c r="J18550">
        <v>91</v>
      </c>
      <c r="K18550">
        <v>11</v>
      </c>
      <c r="L18550" t="s">
        <v>105</v>
      </c>
      <c r="M18550">
        <f>(Table1[[#This Row],[Current_Stock]]*Table1[[#This Row],[Unit_Price]])</f>
        <v>802587.24</v>
      </c>
      <c r="N18550" s="12">
        <f>DATE(YEAR(Table1[[#This Row],[Order_Date]]),MONTH(Table1[[#This Row],[Order_Date]]),1)</f>
        <v>45047</v>
      </c>
    </row>
    <row r="18551" spans="1:14">
      <c r="A18551" t="s">
        <v>259</v>
      </c>
      <c r="B18551" t="s">
        <v>135</v>
      </c>
      <c r="C18551" t="s">
        <v>136</v>
      </c>
      <c r="D18551" t="s">
        <v>44</v>
      </c>
      <c r="E18551" t="s">
        <v>59</v>
      </c>
      <c r="F18551" t="s">
        <v>46</v>
      </c>
      <c r="G18551">
        <v>42</v>
      </c>
      <c r="H18551">
        <v>3853.58</v>
      </c>
      <c r="I18551">
        <v>161850.35999999999</v>
      </c>
      <c r="J18551">
        <v>52</v>
      </c>
      <c r="K18551">
        <v>10</v>
      </c>
      <c r="L18551" t="s">
        <v>105</v>
      </c>
      <c r="M18551">
        <f>(Table1[[#This Row],[Current_Stock]]*Table1[[#This Row],[Unit_Price]])</f>
        <v>200386.16</v>
      </c>
      <c r="N18551" s="12">
        <f>DATE(YEAR(Table1[[#This Row],[Order_Date]]),MONTH(Table1[[#This Row],[Order_Date]]),1)</f>
        <v>45170</v>
      </c>
    </row>
    <row r="18552" spans="1:14">
      <c r="A18552" t="s">
        <v>98</v>
      </c>
      <c r="B18552" t="s">
        <v>645</v>
      </c>
      <c r="C18552" t="s">
        <v>646</v>
      </c>
      <c r="D18552" t="s">
        <v>27</v>
      </c>
      <c r="E18552" t="s">
        <v>173</v>
      </c>
      <c r="F18552" t="s">
        <v>29</v>
      </c>
      <c r="G18552">
        <v>3</v>
      </c>
      <c r="H18552">
        <v>3947.24</v>
      </c>
      <c r="I18552">
        <v>11841.72</v>
      </c>
      <c r="J18552">
        <v>443</v>
      </c>
      <c r="K18552">
        <v>10</v>
      </c>
      <c r="L18552" t="s">
        <v>55</v>
      </c>
      <c r="M18552">
        <f>(Table1[[#This Row],[Current_Stock]]*Table1[[#This Row],[Unit_Price]])</f>
        <v>1748627.3199999998</v>
      </c>
      <c r="N18552" s="12">
        <f>DATE(YEAR(Table1[[#This Row],[Order_Date]]),MONTH(Table1[[#This Row],[Order_Date]]),1)</f>
        <v>45323</v>
      </c>
    </row>
    <row r="18553" spans="1:14">
      <c r="A18553" t="s">
        <v>851</v>
      </c>
      <c r="B18553" t="s">
        <v>417</v>
      </c>
      <c r="C18553" t="s">
        <v>418</v>
      </c>
      <c r="D18553" t="s">
        <v>84</v>
      </c>
      <c r="E18553" t="s">
        <v>85</v>
      </c>
      <c r="F18553" t="s">
        <v>29</v>
      </c>
      <c r="G18553">
        <v>23</v>
      </c>
      <c r="H18553">
        <v>24582.44</v>
      </c>
      <c r="I18553">
        <v>565396.12</v>
      </c>
      <c r="J18553">
        <v>195</v>
      </c>
      <c r="K18553">
        <v>10</v>
      </c>
      <c r="L18553" t="s">
        <v>18</v>
      </c>
      <c r="M18553">
        <f>(Table1[[#This Row],[Current_Stock]]*Table1[[#This Row],[Unit_Price]])</f>
        <v>4793575.8</v>
      </c>
      <c r="N18553" s="12">
        <f>DATE(YEAR(Table1[[#This Row],[Order_Date]]),MONTH(Table1[[#This Row],[Order_Date]]),1)</f>
        <v>45139</v>
      </c>
    </row>
    <row r="18554" spans="1:14">
      <c r="A18554" t="s">
        <v>1387</v>
      </c>
      <c r="B18554" t="s">
        <v>407</v>
      </c>
      <c r="C18554" t="s">
        <v>408</v>
      </c>
      <c r="D18554" t="s">
        <v>44</v>
      </c>
      <c r="E18554" t="s">
        <v>109</v>
      </c>
      <c r="F18554" t="s">
        <v>46</v>
      </c>
      <c r="G18554">
        <v>32</v>
      </c>
      <c r="H18554">
        <v>1476.47</v>
      </c>
      <c r="I18554">
        <v>47247.040000000001</v>
      </c>
      <c r="J18554">
        <v>94</v>
      </c>
      <c r="K18554">
        <v>4</v>
      </c>
      <c r="L18554" t="s">
        <v>105</v>
      </c>
      <c r="M18554">
        <f>(Table1[[#This Row],[Current_Stock]]*Table1[[#This Row],[Unit_Price]])</f>
        <v>138788.18</v>
      </c>
      <c r="N18554" s="12">
        <f>DATE(YEAR(Table1[[#This Row],[Order_Date]]),MONTH(Table1[[#This Row],[Order_Date]]),1)</f>
        <v>45474</v>
      </c>
    </row>
    <row r="18555" spans="1:14">
      <c r="A18555" t="s">
        <v>1033</v>
      </c>
      <c r="B18555" t="s">
        <v>832</v>
      </c>
      <c r="C18555" t="s">
        <v>833</v>
      </c>
      <c r="D18555" t="s">
        <v>22</v>
      </c>
      <c r="E18555" t="s">
        <v>28</v>
      </c>
      <c r="F18555" t="s">
        <v>40</v>
      </c>
      <c r="G18555">
        <v>72</v>
      </c>
      <c r="H18555">
        <v>11985.03</v>
      </c>
      <c r="I18555">
        <v>862922.16</v>
      </c>
      <c r="J18555">
        <v>104</v>
      </c>
      <c r="K18555">
        <v>7</v>
      </c>
      <c r="L18555" t="s">
        <v>105</v>
      </c>
      <c r="M18555">
        <f>(Table1[[#This Row],[Current_Stock]]*Table1[[#This Row],[Unit_Price]])</f>
        <v>1246443.1200000001</v>
      </c>
      <c r="N18555" s="12">
        <f>DATE(YEAR(Table1[[#This Row],[Order_Date]]),MONTH(Table1[[#This Row],[Order_Date]]),1)</f>
        <v>45261</v>
      </c>
    </row>
    <row r="18556" spans="1:14">
      <c r="A18556" t="s">
        <v>487</v>
      </c>
      <c r="B18556" t="s">
        <v>982</v>
      </c>
      <c r="C18556" t="s">
        <v>983</v>
      </c>
      <c r="D18556" t="s">
        <v>38</v>
      </c>
      <c r="E18556" t="s">
        <v>28</v>
      </c>
      <c r="F18556" t="s">
        <v>46</v>
      </c>
      <c r="G18556">
        <v>16</v>
      </c>
      <c r="H18556">
        <v>4468.25</v>
      </c>
      <c r="I18556">
        <v>71492</v>
      </c>
      <c r="J18556">
        <v>246</v>
      </c>
      <c r="K18556">
        <v>7</v>
      </c>
      <c r="L18556" t="s">
        <v>18</v>
      </c>
      <c r="M18556">
        <f>(Table1[[#This Row],[Current_Stock]]*Table1[[#This Row],[Unit_Price]])</f>
        <v>1099189.5</v>
      </c>
      <c r="N18556" s="12">
        <f>DATE(YEAR(Table1[[#This Row],[Order_Date]]),MONTH(Table1[[#This Row],[Order_Date]]),1)</f>
        <v>45536</v>
      </c>
    </row>
    <row r="18557" spans="1:14">
      <c r="A18557" t="s">
        <v>1349</v>
      </c>
      <c r="B18557" t="s">
        <v>656</v>
      </c>
      <c r="C18557" t="s">
        <v>657</v>
      </c>
      <c r="D18557" t="s">
        <v>44</v>
      </c>
      <c r="E18557" t="s">
        <v>160</v>
      </c>
      <c r="F18557" t="s">
        <v>29</v>
      </c>
      <c r="G18557">
        <v>38</v>
      </c>
      <c r="H18557">
        <v>3176.12</v>
      </c>
      <c r="I18557">
        <v>120692.56</v>
      </c>
      <c r="J18557">
        <v>53</v>
      </c>
      <c r="K18557">
        <v>14</v>
      </c>
      <c r="L18557" t="s">
        <v>18</v>
      </c>
      <c r="M18557">
        <f>(Table1[[#This Row],[Current_Stock]]*Table1[[#This Row],[Unit_Price]])</f>
        <v>168334.36</v>
      </c>
      <c r="N18557" s="12">
        <f>DATE(YEAR(Table1[[#This Row],[Order_Date]]),MONTH(Table1[[#This Row],[Order_Date]]),1)</f>
        <v>45078</v>
      </c>
    </row>
    <row r="18558" spans="1:14">
      <c r="A18558" t="s">
        <v>47</v>
      </c>
      <c r="B18558" t="s">
        <v>953</v>
      </c>
      <c r="C18558" t="s">
        <v>954</v>
      </c>
      <c r="D18558" t="s">
        <v>183</v>
      </c>
      <c r="E18558" t="s">
        <v>73</v>
      </c>
      <c r="F18558" t="s">
        <v>40</v>
      </c>
      <c r="G18558">
        <v>25</v>
      </c>
      <c r="H18558">
        <v>934.6</v>
      </c>
      <c r="I18558">
        <v>23365</v>
      </c>
      <c r="J18558">
        <v>240</v>
      </c>
      <c r="K18558">
        <v>9</v>
      </c>
      <c r="L18558" t="s">
        <v>18</v>
      </c>
      <c r="M18558">
        <f>(Table1[[#This Row],[Current_Stock]]*Table1[[#This Row],[Unit_Price]])</f>
        <v>224304</v>
      </c>
      <c r="N18558" s="12">
        <f>DATE(YEAR(Table1[[#This Row],[Order_Date]]),MONTH(Table1[[#This Row],[Order_Date]]),1)</f>
        <v>45505</v>
      </c>
    </row>
    <row r="18559" spans="1:14">
      <c r="A18559" t="s">
        <v>1087</v>
      </c>
      <c r="B18559" t="s">
        <v>460</v>
      </c>
      <c r="C18559" t="s">
        <v>461</v>
      </c>
      <c r="D18559" t="s">
        <v>84</v>
      </c>
      <c r="E18559" t="s">
        <v>277</v>
      </c>
      <c r="F18559" t="s">
        <v>17</v>
      </c>
      <c r="G18559">
        <v>10</v>
      </c>
      <c r="H18559">
        <v>9045.57</v>
      </c>
      <c r="I18559">
        <v>90455.7</v>
      </c>
      <c r="J18559">
        <v>174</v>
      </c>
      <c r="K18559">
        <v>3</v>
      </c>
      <c r="L18559" t="s">
        <v>18</v>
      </c>
      <c r="M18559">
        <f>(Table1[[#This Row],[Current_Stock]]*Table1[[#This Row],[Unit_Price]])</f>
        <v>1573929.18</v>
      </c>
      <c r="N18559" s="12">
        <f>DATE(YEAR(Table1[[#This Row],[Order_Date]]),MONTH(Table1[[#This Row],[Order_Date]]),1)</f>
        <v>45170</v>
      </c>
    </row>
    <row r="18560" spans="1:14">
      <c r="A18560" t="s">
        <v>926</v>
      </c>
      <c r="B18560" t="s">
        <v>664</v>
      </c>
      <c r="C18560" t="s">
        <v>665</v>
      </c>
      <c r="D18560" t="s">
        <v>38</v>
      </c>
      <c r="E18560" t="s">
        <v>282</v>
      </c>
      <c r="F18560" t="s">
        <v>60</v>
      </c>
      <c r="G18560">
        <v>14</v>
      </c>
      <c r="H18560">
        <v>354.63</v>
      </c>
      <c r="I18560">
        <v>4964.82</v>
      </c>
      <c r="J18560">
        <v>115</v>
      </c>
      <c r="K18560">
        <v>5</v>
      </c>
      <c r="L18560" t="s">
        <v>18</v>
      </c>
      <c r="M18560">
        <f>(Table1[[#This Row],[Current_Stock]]*Table1[[#This Row],[Unit_Price]])</f>
        <v>40782.449999999997</v>
      </c>
      <c r="N18560" s="12">
        <f>DATE(YEAR(Table1[[#This Row],[Order_Date]]),MONTH(Table1[[#This Row],[Order_Date]]),1)</f>
        <v>45566</v>
      </c>
    </row>
    <row r="18561" spans="1:14">
      <c r="A18561" t="s">
        <v>709</v>
      </c>
      <c r="B18561" t="s">
        <v>775</v>
      </c>
      <c r="C18561" t="s">
        <v>776</v>
      </c>
      <c r="D18561" t="s">
        <v>15</v>
      </c>
      <c r="E18561" t="s">
        <v>45</v>
      </c>
      <c r="F18561" t="s">
        <v>40</v>
      </c>
      <c r="G18561">
        <v>12</v>
      </c>
      <c r="H18561">
        <v>208.88</v>
      </c>
      <c r="I18561">
        <v>2506.56</v>
      </c>
      <c r="J18561">
        <v>117</v>
      </c>
      <c r="K18561">
        <v>3</v>
      </c>
      <c r="L18561" t="s">
        <v>18</v>
      </c>
      <c r="M18561">
        <f>(Table1[[#This Row],[Current_Stock]]*Table1[[#This Row],[Unit_Price]])</f>
        <v>24438.959999999999</v>
      </c>
      <c r="N18561" s="12">
        <f>DATE(YEAR(Table1[[#This Row],[Order_Date]]),MONTH(Table1[[#This Row],[Order_Date]]),1)</f>
        <v>45383</v>
      </c>
    </row>
    <row r="18562" spans="1:14">
      <c r="A18562" t="s">
        <v>1349</v>
      </c>
      <c r="B18562" t="s">
        <v>344</v>
      </c>
      <c r="C18562" t="s">
        <v>345</v>
      </c>
      <c r="D18562" t="s">
        <v>183</v>
      </c>
      <c r="E18562" t="s">
        <v>277</v>
      </c>
      <c r="F18562" t="s">
        <v>17</v>
      </c>
      <c r="G18562">
        <v>15</v>
      </c>
      <c r="H18562">
        <v>502.42</v>
      </c>
      <c r="I18562">
        <v>7536.3</v>
      </c>
      <c r="J18562">
        <v>204</v>
      </c>
      <c r="K18562">
        <v>9</v>
      </c>
      <c r="L18562" t="s">
        <v>18</v>
      </c>
      <c r="M18562">
        <f>(Table1[[#This Row],[Current_Stock]]*Table1[[#This Row],[Unit_Price]])</f>
        <v>102493.68000000001</v>
      </c>
      <c r="N18562" s="12">
        <f>DATE(YEAR(Table1[[#This Row],[Order_Date]]),MONTH(Table1[[#This Row],[Order_Date]]),1)</f>
        <v>45078</v>
      </c>
    </row>
    <row r="18563" spans="1:14">
      <c r="A18563" t="s">
        <v>1296</v>
      </c>
      <c r="B18563" t="s">
        <v>168</v>
      </c>
      <c r="C18563" t="s">
        <v>169</v>
      </c>
      <c r="D18563" t="s">
        <v>27</v>
      </c>
      <c r="E18563" t="s">
        <v>243</v>
      </c>
      <c r="F18563" t="s">
        <v>46</v>
      </c>
      <c r="G18563">
        <v>3</v>
      </c>
      <c r="H18563">
        <v>3166.52</v>
      </c>
      <c r="I18563">
        <v>9499.56</v>
      </c>
      <c r="J18563">
        <v>566</v>
      </c>
      <c r="K18563">
        <v>7</v>
      </c>
      <c r="L18563" t="s">
        <v>55</v>
      </c>
      <c r="M18563">
        <f>(Table1[[#This Row],[Current_Stock]]*Table1[[#This Row],[Unit_Price]])</f>
        <v>1792250.32</v>
      </c>
      <c r="N18563" s="12">
        <f>DATE(YEAR(Table1[[#This Row],[Order_Date]]),MONTH(Table1[[#This Row],[Order_Date]]),1)</f>
        <v>45017</v>
      </c>
    </row>
    <row r="18564" spans="1:14">
      <c r="A18564" t="s">
        <v>1261</v>
      </c>
      <c r="B18564" t="s">
        <v>580</v>
      </c>
      <c r="C18564" t="s">
        <v>581</v>
      </c>
      <c r="D18564" t="s">
        <v>27</v>
      </c>
      <c r="E18564" t="s">
        <v>109</v>
      </c>
      <c r="F18564" t="s">
        <v>46</v>
      </c>
      <c r="G18564">
        <v>3</v>
      </c>
      <c r="H18564">
        <v>1334.44</v>
      </c>
      <c r="I18564">
        <v>4003.32</v>
      </c>
      <c r="J18564">
        <v>525</v>
      </c>
      <c r="K18564">
        <v>10</v>
      </c>
      <c r="L18564" t="s">
        <v>18</v>
      </c>
      <c r="M18564">
        <f>(Table1[[#This Row],[Current_Stock]]*Table1[[#This Row],[Unit_Price]])</f>
        <v>700581</v>
      </c>
      <c r="N18564" s="12">
        <f>DATE(YEAR(Table1[[#This Row],[Order_Date]]),MONTH(Table1[[#This Row],[Order_Date]]),1)</f>
        <v>45536</v>
      </c>
    </row>
    <row r="18565" spans="1:14">
      <c r="A18565" t="s">
        <v>888</v>
      </c>
      <c r="B18565" t="s">
        <v>129</v>
      </c>
      <c r="C18565" t="s">
        <v>130</v>
      </c>
      <c r="D18565" t="s">
        <v>53</v>
      </c>
      <c r="E18565" t="s">
        <v>153</v>
      </c>
      <c r="F18565" t="s">
        <v>29</v>
      </c>
      <c r="G18565">
        <v>6</v>
      </c>
      <c r="H18565">
        <v>2219.86</v>
      </c>
      <c r="I18565">
        <v>13319.16</v>
      </c>
      <c r="J18565">
        <v>269</v>
      </c>
      <c r="K18565">
        <v>9</v>
      </c>
      <c r="L18565" t="s">
        <v>55</v>
      </c>
      <c r="M18565">
        <f>(Table1[[#This Row],[Current_Stock]]*Table1[[#This Row],[Unit_Price]])</f>
        <v>597142.34000000008</v>
      </c>
      <c r="N18565" s="12">
        <f>DATE(YEAR(Table1[[#This Row],[Order_Date]]),MONTH(Table1[[#This Row],[Order_Date]]),1)</f>
        <v>45292</v>
      </c>
    </row>
    <row r="18566" spans="1:14">
      <c r="A18566" t="s">
        <v>1311</v>
      </c>
      <c r="B18566" t="s">
        <v>1142</v>
      </c>
      <c r="C18566" t="s">
        <v>1143</v>
      </c>
      <c r="D18566" t="s">
        <v>27</v>
      </c>
      <c r="E18566" t="s">
        <v>50</v>
      </c>
      <c r="F18566" t="s">
        <v>46</v>
      </c>
      <c r="G18566">
        <v>3</v>
      </c>
      <c r="H18566">
        <v>1055.1500000000001</v>
      </c>
      <c r="I18566">
        <v>3165.45</v>
      </c>
      <c r="J18566">
        <v>517</v>
      </c>
      <c r="K18566">
        <v>13</v>
      </c>
      <c r="L18566" t="s">
        <v>55</v>
      </c>
      <c r="M18566">
        <f>(Table1[[#This Row],[Current_Stock]]*Table1[[#This Row],[Unit_Price]])</f>
        <v>545512.55000000005</v>
      </c>
      <c r="N18566" s="12">
        <f>DATE(YEAR(Table1[[#This Row],[Order_Date]]),MONTH(Table1[[#This Row],[Order_Date]]),1)</f>
        <v>45474</v>
      </c>
    </row>
    <row r="18567" spans="1:14">
      <c r="A18567" t="s">
        <v>701</v>
      </c>
      <c r="B18567" t="s">
        <v>120</v>
      </c>
      <c r="C18567" t="s">
        <v>121</v>
      </c>
      <c r="D18567" t="s">
        <v>53</v>
      </c>
      <c r="E18567" t="s">
        <v>173</v>
      </c>
      <c r="F18567" t="s">
        <v>60</v>
      </c>
      <c r="G18567">
        <v>9</v>
      </c>
      <c r="H18567">
        <v>1819.7</v>
      </c>
      <c r="I18567">
        <v>16377.3</v>
      </c>
      <c r="J18567">
        <v>307</v>
      </c>
      <c r="K18567">
        <v>3</v>
      </c>
      <c r="L18567" t="s">
        <v>18</v>
      </c>
      <c r="M18567">
        <f>(Table1[[#This Row],[Current_Stock]]*Table1[[#This Row],[Unit_Price]])</f>
        <v>558647.9</v>
      </c>
      <c r="N18567" s="12">
        <f>DATE(YEAR(Table1[[#This Row],[Order_Date]]),MONTH(Table1[[#This Row],[Order_Date]]),1)</f>
        <v>45323</v>
      </c>
    </row>
    <row r="18568" spans="1:14">
      <c r="A18568" t="s">
        <v>838</v>
      </c>
      <c r="B18568" t="s">
        <v>260</v>
      </c>
      <c r="C18568" t="s">
        <v>261</v>
      </c>
      <c r="D18568" t="s">
        <v>15</v>
      </c>
      <c r="E18568" t="s">
        <v>173</v>
      </c>
      <c r="F18568" t="s">
        <v>40</v>
      </c>
      <c r="G18568">
        <v>13</v>
      </c>
      <c r="H18568">
        <v>144.65</v>
      </c>
      <c r="I18568">
        <v>1880.45</v>
      </c>
      <c r="J18568">
        <v>130</v>
      </c>
      <c r="K18568">
        <v>9</v>
      </c>
      <c r="L18568" t="s">
        <v>18</v>
      </c>
      <c r="M18568">
        <f>(Table1[[#This Row],[Current_Stock]]*Table1[[#This Row],[Unit_Price]])</f>
        <v>18804.5</v>
      </c>
      <c r="N18568" s="12">
        <f>DATE(YEAR(Table1[[#This Row],[Order_Date]]),MONTH(Table1[[#This Row],[Order_Date]]),1)</f>
        <v>45474</v>
      </c>
    </row>
    <row r="18569" spans="1:14">
      <c r="A18569" t="s">
        <v>1365</v>
      </c>
      <c r="B18569" t="s">
        <v>577</v>
      </c>
      <c r="C18569" t="s">
        <v>578</v>
      </c>
      <c r="D18569" t="s">
        <v>53</v>
      </c>
      <c r="E18569" t="s">
        <v>28</v>
      </c>
      <c r="F18569" t="s">
        <v>29</v>
      </c>
      <c r="G18569">
        <v>7</v>
      </c>
      <c r="H18569">
        <v>2147.13</v>
      </c>
      <c r="I18569">
        <v>15029.91</v>
      </c>
      <c r="J18569">
        <v>331</v>
      </c>
      <c r="K18569">
        <v>4</v>
      </c>
      <c r="L18569" t="s">
        <v>18</v>
      </c>
      <c r="M18569">
        <f>(Table1[[#This Row],[Current_Stock]]*Table1[[#This Row],[Unit_Price]])</f>
        <v>710700.03</v>
      </c>
      <c r="N18569" s="12">
        <f>DATE(YEAR(Table1[[#This Row],[Order_Date]]),MONTH(Table1[[#This Row],[Order_Date]]),1)</f>
        <v>45139</v>
      </c>
    </row>
    <row r="18570" spans="1:14">
      <c r="A18570" t="s">
        <v>199</v>
      </c>
      <c r="B18570" t="s">
        <v>559</v>
      </c>
      <c r="C18570" t="s">
        <v>560</v>
      </c>
      <c r="D18570" t="s">
        <v>183</v>
      </c>
      <c r="E18570" t="s">
        <v>173</v>
      </c>
      <c r="F18570" t="s">
        <v>60</v>
      </c>
      <c r="G18570">
        <v>22</v>
      </c>
      <c r="H18570">
        <v>268.89</v>
      </c>
      <c r="I18570">
        <v>5915.58</v>
      </c>
      <c r="J18570">
        <v>134</v>
      </c>
      <c r="K18570">
        <v>12</v>
      </c>
      <c r="L18570" t="s">
        <v>18</v>
      </c>
      <c r="M18570">
        <f>(Table1[[#This Row],[Current_Stock]]*Table1[[#This Row],[Unit_Price]])</f>
        <v>36031.259999999995</v>
      </c>
      <c r="N18570" s="12">
        <f>DATE(YEAR(Table1[[#This Row],[Order_Date]]),MONTH(Table1[[#This Row],[Order_Date]]),1)</f>
        <v>45474</v>
      </c>
    </row>
    <row r="18571" spans="1:14">
      <c r="A18571" t="s">
        <v>244</v>
      </c>
      <c r="B18571" t="s">
        <v>447</v>
      </c>
      <c r="C18571" t="s">
        <v>448</v>
      </c>
      <c r="D18571" t="s">
        <v>44</v>
      </c>
      <c r="E18571" t="s">
        <v>160</v>
      </c>
      <c r="F18571" t="s">
        <v>46</v>
      </c>
      <c r="G18571">
        <v>23</v>
      </c>
      <c r="H18571">
        <v>1539.42</v>
      </c>
      <c r="I18571">
        <v>35406.660000000003</v>
      </c>
      <c r="J18571">
        <v>95</v>
      </c>
      <c r="K18571">
        <v>5</v>
      </c>
      <c r="L18571" t="s">
        <v>18</v>
      </c>
      <c r="M18571">
        <f>(Table1[[#This Row],[Current_Stock]]*Table1[[#This Row],[Unit_Price]])</f>
        <v>146244.9</v>
      </c>
      <c r="N18571" s="12">
        <f>DATE(YEAR(Table1[[#This Row],[Order_Date]]),MONTH(Table1[[#This Row],[Order_Date]]),1)</f>
        <v>45444</v>
      </c>
    </row>
    <row r="18572" spans="1:14">
      <c r="A18572" t="s">
        <v>1287</v>
      </c>
      <c r="B18572" t="s">
        <v>1259</v>
      </c>
      <c r="C18572" t="s">
        <v>1260</v>
      </c>
      <c r="D18572" t="s">
        <v>53</v>
      </c>
      <c r="E18572" t="s">
        <v>89</v>
      </c>
      <c r="F18572" t="s">
        <v>29</v>
      </c>
      <c r="G18572">
        <v>7</v>
      </c>
      <c r="H18572">
        <v>833.75</v>
      </c>
      <c r="I18572">
        <v>5836.25</v>
      </c>
      <c r="J18572">
        <v>596</v>
      </c>
      <c r="K18572">
        <v>6</v>
      </c>
      <c r="L18572" t="s">
        <v>18</v>
      </c>
      <c r="M18572">
        <f>(Table1[[#This Row],[Current_Stock]]*Table1[[#This Row],[Unit_Price]])</f>
        <v>496915</v>
      </c>
      <c r="N18572" s="12">
        <f>DATE(YEAR(Table1[[#This Row],[Order_Date]]),MONTH(Table1[[#This Row],[Order_Date]]),1)</f>
        <v>45017</v>
      </c>
    </row>
    <row r="18573" spans="1:14">
      <c r="A18573" t="s">
        <v>1385</v>
      </c>
      <c r="B18573" t="s">
        <v>410</v>
      </c>
      <c r="C18573" t="s">
        <v>411</v>
      </c>
      <c r="D18573" t="s">
        <v>38</v>
      </c>
      <c r="E18573" t="s">
        <v>97</v>
      </c>
      <c r="F18573" t="s">
        <v>40</v>
      </c>
      <c r="G18573">
        <v>14</v>
      </c>
      <c r="H18573">
        <v>2933.3</v>
      </c>
      <c r="I18573">
        <v>41066.199999999997</v>
      </c>
      <c r="J18573">
        <v>173</v>
      </c>
      <c r="K18573">
        <v>3</v>
      </c>
      <c r="L18573" t="s">
        <v>18</v>
      </c>
      <c r="M18573">
        <f>(Table1[[#This Row],[Current_Stock]]*Table1[[#This Row],[Unit_Price]])</f>
        <v>507460.9</v>
      </c>
      <c r="N18573" s="12">
        <f>DATE(YEAR(Table1[[#This Row],[Order_Date]]),MONTH(Table1[[#This Row],[Order_Date]]),1)</f>
        <v>45323</v>
      </c>
    </row>
    <row r="18574" spans="1:14">
      <c r="A18574" t="s">
        <v>1299</v>
      </c>
      <c r="B18574" t="s">
        <v>464</v>
      </c>
      <c r="C18574" t="s">
        <v>465</v>
      </c>
      <c r="D18574" t="s">
        <v>27</v>
      </c>
      <c r="E18574" t="s">
        <v>34</v>
      </c>
      <c r="F18574" t="s">
        <v>60</v>
      </c>
      <c r="G18574">
        <v>8</v>
      </c>
      <c r="H18574">
        <v>4182.03</v>
      </c>
      <c r="I18574">
        <v>33456.239999999998</v>
      </c>
      <c r="J18574">
        <v>296</v>
      </c>
      <c r="K18574">
        <v>13</v>
      </c>
      <c r="L18574" t="s">
        <v>18</v>
      </c>
      <c r="M18574">
        <f>(Table1[[#This Row],[Current_Stock]]*Table1[[#This Row],[Unit_Price]])</f>
        <v>1237880.8799999999</v>
      </c>
      <c r="N18574" s="12">
        <f>DATE(YEAR(Table1[[#This Row],[Order_Date]]),MONTH(Table1[[#This Row],[Order_Date]]),1)</f>
        <v>45047</v>
      </c>
    </row>
    <row r="18575" spans="1:14">
      <c r="A18575" t="s">
        <v>610</v>
      </c>
      <c r="B18575" t="s">
        <v>441</v>
      </c>
      <c r="C18575" t="s">
        <v>442</v>
      </c>
      <c r="D18575" t="s">
        <v>96</v>
      </c>
      <c r="E18575" t="s">
        <v>189</v>
      </c>
      <c r="F18575" t="s">
        <v>29</v>
      </c>
      <c r="G18575">
        <v>1</v>
      </c>
      <c r="H18575">
        <v>2371.25</v>
      </c>
      <c r="I18575">
        <v>2371.25</v>
      </c>
      <c r="J18575">
        <v>295</v>
      </c>
      <c r="K18575">
        <v>8</v>
      </c>
      <c r="L18575" t="s">
        <v>55</v>
      </c>
      <c r="M18575">
        <f>(Table1[[#This Row],[Current_Stock]]*Table1[[#This Row],[Unit_Price]])</f>
        <v>699518.75</v>
      </c>
      <c r="N18575" s="12">
        <f>DATE(YEAR(Table1[[#This Row],[Order_Date]]),MONTH(Table1[[#This Row],[Order_Date]]),1)</f>
        <v>45413</v>
      </c>
    </row>
    <row r="18576" spans="1:14">
      <c r="A18576" t="s">
        <v>434</v>
      </c>
      <c r="B18576" t="s">
        <v>1186</v>
      </c>
      <c r="C18576" t="s">
        <v>1187</v>
      </c>
      <c r="D18576" t="s">
        <v>27</v>
      </c>
      <c r="E18576" t="s">
        <v>160</v>
      </c>
      <c r="F18576" t="s">
        <v>17</v>
      </c>
      <c r="G18576">
        <v>9</v>
      </c>
      <c r="H18576">
        <v>4338.1499999999996</v>
      </c>
      <c r="I18576">
        <v>39043.35</v>
      </c>
      <c r="J18576">
        <v>376</v>
      </c>
      <c r="K18576">
        <v>11</v>
      </c>
      <c r="L18576" t="s">
        <v>55</v>
      </c>
      <c r="M18576">
        <f>(Table1[[#This Row],[Current_Stock]]*Table1[[#This Row],[Unit_Price]])</f>
        <v>1631144.4</v>
      </c>
      <c r="N18576" s="12">
        <f>DATE(YEAR(Table1[[#This Row],[Order_Date]]),MONTH(Table1[[#This Row],[Order_Date]]),1)</f>
        <v>45444</v>
      </c>
    </row>
    <row r="18577" spans="1:14">
      <c r="A18577" t="s">
        <v>1189</v>
      </c>
      <c r="B18577" t="s">
        <v>688</v>
      </c>
      <c r="C18577" t="s">
        <v>689</v>
      </c>
      <c r="D18577" t="s">
        <v>44</v>
      </c>
      <c r="E18577" t="s">
        <v>269</v>
      </c>
      <c r="F18577" t="s">
        <v>40</v>
      </c>
      <c r="G18577">
        <v>40</v>
      </c>
      <c r="H18577">
        <v>4649.8599999999997</v>
      </c>
      <c r="I18577">
        <v>185994.4</v>
      </c>
      <c r="J18577">
        <v>86</v>
      </c>
      <c r="K18577">
        <v>6</v>
      </c>
      <c r="L18577" t="s">
        <v>105</v>
      </c>
      <c r="M18577">
        <f>(Table1[[#This Row],[Current_Stock]]*Table1[[#This Row],[Unit_Price]])</f>
        <v>399887.95999999996</v>
      </c>
      <c r="N18577" s="12">
        <f>DATE(YEAR(Table1[[#This Row],[Order_Date]]),MONTH(Table1[[#This Row],[Order_Date]]),1)</f>
        <v>45231</v>
      </c>
    </row>
    <row r="18578" spans="1:14">
      <c r="A18578" t="s">
        <v>586</v>
      </c>
      <c r="B18578" t="s">
        <v>1119</v>
      </c>
      <c r="C18578" t="s">
        <v>1120</v>
      </c>
      <c r="D18578" t="s">
        <v>96</v>
      </c>
      <c r="E18578" t="s">
        <v>50</v>
      </c>
      <c r="F18578" t="s">
        <v>29</v>
      </c>
      <c r="G18578">
        <v>3</v>
      </c>
      <c r="H18578">
        <v>1818.39</v>
      </c>
      <c r="I18578">
        <v>5455.17</v>
      </c>
      <c r="J18578">
        <v>584</v>
      </c>
      <c r="K18578">
        <v>3</v>
      </c>
      <c r="L18578" t="s">
        <v>18</v>
      </c>
      <c r="M18578">
        <f>(Table1[[#This Row],[Current_Stock]]*Table1[[#This Row],[Unit_Price]])</f>
        <v>1061939.76</v>
      </c>
      <c r="N18578" s="12">
        <f>DATE(YEAR(Table1[[#This Row],[Order_Date]]),MONTH(Table1[[#This Row],[Order_Date]]),1)</f>
        <v>45383</v>
      </c>
    </row>
    <row r="18579" spans="1:14">
      <c r="A18579" t="s">
        <v>610</v>
      </c>
      <c r="B18579" t="s">
        <v>1186</v>
      </c>
      <c r="C18579" t="s">
        <v>1187</v>
      </c>
      <c r="D18579" t="s">
        <v>27</v>
      </c>
      <c r="E18579" t="s">
        <v>28</v>
      </c>
      <c r="F18579" t="s">
        <v>40</v>
      </c>
      <c r="G18579">
        <v>3</v>
      </c>
      <c r="H18579">
        <v>4357.2299999999996</v>
      </c>
      <c r="I18579">
        <v>13071.69</v>
      </c>
      <c r="J18579">
        <v>497</v>
      </c>
      <c r="K18579">
        <v>6</v>
      </c>
      <c r="L18579" t="s">
        <v>55</v>
      </c>
      <c r="M18579">
        <f>(Table1[[#This Row],[Current_Stock]]*Table1[[#This Row],[Unit_Price]])</f>
        <v>2165543.3099999996</v>
      </c>
      <c r="N18579" s="12">
        <f>DATE(YEAR(Table1[[#This Row],[Order_Date]]),MONTH(Table1[[#This Row],[Order_Date]]),1)</f>
        <v>45413</v>
      </c>
    </row>
    <row r="18580" spans="1:14">
      <c r="A18580" t="s">
        <v>1380</v>
      </c>
      <c r="B18580" t="s">
        <v>444</v>
      </c>
      <c r="C18580" t="s">
        <v>445</v>
      </c>
      <c r="D18580" t="s">
        <v>44</v>
      </c>
      <c r="E18580" t="s">
        <v>50</v>
      </c>
      <c r="F18580" t="s">
        <v>29</v>
      </c>
      <c r="G18580">
        <v>54</v>
      </c>
      <c r="H18580">
        <v>4568.16</v>
      </c>
      <c r="I18580">
        <v>246680.64</v>
      </c>
      <c r="J18580">
        <v>114</v>
      </c>
      <c r="K18580">
        <v>12</v>
      </c>
      <c r="L18580" t="s">
        <v>18</v>
      </c>
      <c r="M18580">
        <f>(Table1[[#This Row],[Current_Stock]]*Table1[[#This Row],[Unit_Price]])</f>
        <v>520770.24</v>
      </c>
      <c r="N18580" s="12">
        <f>DATE(YEAR(Table1[[#This Row],[Order_Date]]),MONTH(Table1[[#This Row],[Order_Date]]),1)</f>
        <v>44986</v>
      </c>
    </row>
    <row r="18581" spans="1:14">
      <c r="A18581" t="s">
        <v>1031</v>
      </c>
      <c r="B18581" t="s">
        <v>611</v>
      </c>
      <c r="C18581" t="s">
        <v>612</v>
      </c>
      <c r="D18581" t="s">
        <v>96</v>
      </c>
      <c r="E18581" t="s">
        <v>59</v>
      </c>
      <c r="F18581" t="s">
        <v>17</v>
      </c>
      <c r="G18581">
        <v>6</v>
      </c>
      <c r="H18581">
        <v>2941</v>
      </c>
      <c r="I18581">
        <v>17646</v>
      </c>
      <c r="J18581">
        <v>269</v>
      </c>
      <c r="K18581">
        <v>5</v>
      </c>
      <c r="L18581" t="s">
        <v>55</v>
      </c>
      <c r="M18581">
        <f>(Table1[[#This Row],[Current_Stock]]*Table1[[#This Row],[Unit_Price]])</f>
        <v>791129</v>
      </c>
      <c r="N18581" s="12">
        <f>DATE(YEAR(Table1[[#This Row],[Order_Date]]),MONTH(Table1[[#This Row],[Order_Date]]),1)</f>
        <v>45536</v>
      </c>
    </row>
    <row r="18582" spans="1:14">
      <c r="A18582" t="s">
        <v>1324</v>
      </c>
      <c r="B18582" t="s">
        <v>36</v>
      </c>
      <c r="C18582" t="s">
        <v>37</v>
      </c>
      <c r="D18582" t="s">
        <v>38</v>
      </c>
      <c r="E18582" t="s">
        <v>45</v>
      </c>
      <c r="F18582" t="s">
        <v>60</v>
      </c>
      <c r="G18582">
        <v>9</v>
      </c>
      <c r="H18582">
        <v>1681.97</v>
      </c>
      <c r="I18582">
        <v>15137.73</v>
      </c>
      <c r="J18582">
        <v>105</v>
      </c>
      <c r="K18582">
        <v>6</v>
      </c>
      <c r="L18582" t="s">
        <v>18</v>
      </c>
      <c r="M18582">
        <f>(Table1[[#This Row],[Current_Stock]]*Table1[[#This Row],[Unit_Price]])</f>
        <v>176606.85</v>
      </c>
      <c r="N18582" s="12">
        <f>DATE(YEAR(Table1[[#This Row],[Order_Date]]),MONTH(Table1[[#This Row],[Order_Date]]),1)</f>
        <v>45292</v>
      </c>
    </row>
    <row r="18583" spans="1:14">
      <c r="A18583" t="s">
        <v>1203</v>
      </c>
      <c r="B18583" t="s">
        <v>31</v>
      </c>
      <c r="C18583" t="s">
        <v>32</v>
      </c>
      <c r="D18583" t="s">
        <v>33</v>
      </c>
      <c r="E18583" t="s">
        <v>184</v>
      </c>
      <c r="F18583" t="s">
        <v>29</v>
      </c>
      <c r="G18583">
        <v>12</v>
      </c>
      <c r="H18583">
        <v>440.06</v>
      </c>
      <c r="I18583">
        <v>5280.72</v>
      </c>
      <c r="J18583">
        <v>129</v>
      </c>
      <c r="K18583">
        <v>6</v>
      </c>
      <c r="L18583" t="s">
        <v>18</v>
      </c>
      <c r="M18583">
        <f>(Table1[[#This Row],[Current_Stock]]*Table1[[#This Row],[Unit_Price]])</f>
        <v>56767.74</v>
      </c>
      <c r="N18583" s="12">
        <f>DATE(YEAR(Table1[[#This Row],[Order_Date]]),MONTH(Table1[[#This Row],[Order_Date]]),1)</f>
        <v>45444</v>
      </c>
    </row>
    <row r="18584" spans="1:14">
      <c r="A18584" t="s">
        <v>1279</v>
      </c>
      <c r="B18584" t="s">
        <v>865</v>
      </c>
      <c r="C18584" t="s">
        <v>866</v>
      </c>
      <c r="D18584" t="s">
        <v>22</v>
      </c>
      <c r="E18584" t="s">
        <v>269</v>
      </c>
      <c r="F18584" t="s">
        <v>46</v>
      </c>
      <c r="G18584">
        <v>35</v>
      </c>
      <c r="H18584">
        <v>11423.87</v>
      </c>
      <c r="I18584">
        <v>399835.45</v>
      </c>
      <c r="J18584">
        <v>53</v>
      </c>
      <c r="K18584">
        <v>5</v>
      </c>
      <c r="L18584" t="s">
        <v>105</v>
      </c>
      <c r="M18584">
        <f>(Table1[[#This Row],[Current_Stock]]*Table1[[#This Row],[Unit_Price]])</f>
        <v>605465.11</v>
      </c>
      <c r="N18584" s="12">
        <f>DATE(YEAR(Table1[[#This Row],[Order_Date]]),MONTH(Table1[[#This Row],[Order_Date]]),1)</f>
        <v>44927</v>
      </c>
    </row>
    <row r="18585" spans="1:14">
      <c r="A18585" t="s">
        <v>931</v>
      </c>
      <c r="B18585" t="s">
        <v>178</v>
      </c>
      <c r="C18585" t="s">
        <v>179</v>
      </c>
      <c r="D18585" t="s">
        <v>22</v>
      </c>
      <c r="E18585" t="s">
        <v>173</v>
      </c>
      <c r="F18585" t="s">
        <v>60</v>
      </c>
      <c r="G18585">
        <v>30</v>
      </c>
      <c r="H18585">
        <v>13439.78</v>
      </c>
      <c r="I18585">
        <v>403193.4</v>
      </c>
      <c r="J18585">
        <v>119</v>
      </c>
      <c r="K18585">
        <v>10</v>
      </c>
      <c r="L18585" t="s">
        <v>105</v>
      </c>
      <c r="M18585">
        <f>(Table1[[#This Row],[Current_Stock]]*Table1[[#This Row],[Unit_Price]])</f>
        <v>1599333.82</v>
      </c>
      <c r="N18585" s="12">
        <f>DATE(YEAR(Table1[[#This Row],[Order_Date]]),MONTH(Table1[[#This Row],[Order_Date]]),1)</f>
        <v>45444</v>
      </c>
    </row>
    <row r="18586" spans="1:14">
      <c r="A18586" t="s">
        <v>599</v>
      </c>
      <c r="B18586" t="s">
        <v>267</v>
      </c>
      <c r="C18586" t="s">
        <v>268</v>
      </c>
      <c r="D18586" t="s">
        <v>15</v>
      </c>
      <c r="E18586" t="s">
        <v>251</v>
      </c>
      <c r="F18586" t="s">
        <v>29</v>
      </c>
      <c r="G18586">
        <v>9</v>
      </c>
      <c r="H18586">
        <v>272.58</v>
      </c>
      <c r="I18586">
        <v>2453.2199999999998</v>
      </c>
      <c r="J18586">
        <v>130</v>
      </c>
      <c r="K18586">
        <v>12</v>
      </c>
      <c r="L18586" t="s">
        <v>18</v>
      </c>
      <c r="M18586">
        <f>(Table1[[#This Row],[Current_Stock]]*Table1[[#This Row],[Unit_Price]])</f>
        <v>35435.4</v>
      </c>
      <c r="N18586" s="12">
        <f>DATE(YEAR(Table1[[#This Row],[Order_Date]]),MONTH(Table1[[#This Row],[Order_Date]]),1)</f>
        <v>45200</v>
      </c>
    </row>
    <row r="18587" spans="1:14">
      <c r="A18587" t="s">
        <v>1020</v>
      </c>
      <c r="B18587" t="s">
        <v>865</v>
      </c>
      <c r="C18587" t="s">
        <v>866</v>
      </c>
      <c r="D18587" t="s">
        <v>22</v>
      </c>
      <c r="E18587" t="s">
        <v>109</v>
      </c>
      <c r="F18587" t="s">
        <v>46</v>
      </c>
      <c r="G18587">
        <v>41</v>
      </c>
      <c r="H18587">
        <v>984.39</v>
      </c>
      <c r="I18587">
        <v>40359.99</v>
      </c>
      <c r="J18587">
        <v>76</v>
      </c>
      <c r="K18587">
        <v>11</v>
      </c>
      <c r="L18587" t="s">
        <v>18</v>
      </c>
      <c r="M18587">
        <f>(Table1[[#This Row],[Current_Stock]]*Table1[[#This Row],[Unit_Price]])</f>
        <v>74813.64</v>
      </c>
      <c r="N18587" s="12">
        <f>DATE(YEAR(Table1[[#This Row],[Order_Date]]),MONTH(Table1[[#This Row],[Order_Date]]),1)</f>
        <v>45323</v>
      </c>
    </row>
    <row r="18588" spans="1:14">
      <c r="A18588" t="s">
        <v>1315</v>
      </c>
      <c r="B18588" t="s">
        <v>1339</v>
      </c>
      <c r="C18588" t="s">
        <v>1340</v>
      </c>
      <c r="D18588" t="s">
        <v>38</v>
      </c>
      <c r="E18588" t="s">
        <v>97</v>
      </c>
      <c r="F18588" t="s">
        <v>29</v>
      </c>
      <c r="G18588">
        <v>9</v>
      </c>
      <c r="H18588">
        <v>4575.8</v>
      </c>
      <c r="I18588">
        <v>41182.199999999997</v>
      </c>
      <c r="J18588">
        <v>155</v>
      </c>
      <c r="K18588">
        <v>7</v>
      </c>
      <c r="L18588" t="s">
        <v>18</v>
      </c>
      <c r="M18588">
        <f>(Table1[[#This Row],[Current_Stock]]*Table1[[#This Row],[Unit_Price]])</f>
        <v>709249</v>
      </c>
      <c r="N18588" s="12">
        <f>DATE(YEAR(Table1[[#This Row],[Order_Date]]),MONTH(Table1[[#This Row],[Order_Date]]),1)</f>
        <v>45292</v>
      </c>
    </row>
    <row r="18589" spans="1:14">
      <c r="A18589" t="s">
        <v>1308</v>
      </c>
      <c r="B18589" t="s">
        <v>338</v>
      </c>
      <c r="C18589" t="s">
        <v>339</v>
      </c>
      <c r="D18589" t="s">
        <v>38</v>
      </c>
      <c r="E18589" t="s">
        <v>16</v>
      </c>
      <c r="F18589" t="s">
        <v>29</v>
      </c>
      <c r="G18589">
        <v>10</v>
      </c>
      <c r="H18589">
        <v>4184.67</v>
      </c>
      <c r="I18589">
        <v>41846.699999999997</v>
      </c>
      <c r="J18589">
        <v>225</v>
      </c>
      <c r="K18589">
        <v>11</v>
      </c>
      <c r="L18589" t="s">
        <v>18</v>
      </c>
      <c r="M18589">
        <f>(Table1[[#This Row],[Current_Stock]]*Table1[[#This Row],[Unit_Price]])</f>
        <v>941550.75</v>
      </c>
      <c r="N18589" s="12">
        <f>DATE(YEAR(Table1[[#This Row],[Order_Date]]),MONTH(Table1[[#This Row],[Order_Date]]),1)</f>
        <v>44927</v>
      </c>
    </row>
    <row r="18590" spans="1:14">
      <c r="A18590" t="s">
        <v>583</v>
      </c>
      <c r="B18590" t="s">
        <v>676</v>
      </c>
      <c r="C18590" t="s">
        <v>677</v>
      </c>
      <c r="D18590" t="s">
        <v>183</v>
      </c>
      <c r="E18590" t="s">
        <v>277</v>
      </c>
      <c r="F18590" t="s">
        <v>46</v>
      </c>
      <c r="G18590">
        <v>18</v>
      </c>
      <c r="H18590">
        <v>4635.7299999999996</v>
      </c>
      <c r="I18590">
        <v>83443.14</v>
      </c>
      <c r="J18590">
        <v>190</v>
      </c>
      <c r="K18590">
        <v>5</v>
      </c>
      <c r="L18590" t="s">
        <v>18</v>
      </c>
      <c r="M18590">
        <f>(Table1[[#This Row],[Current_Stock]]*Table1[[#This Row],[Unit_Price]])</f>
        <v>880788.7</v>
      </c>
      <c r="N18590" s="12">
        <f>DATE(YEAR(Table1[[#This Row],[Order_Date]]),MONTH(Table1[[#This Row],[Order_Date]]),1)</f>
        <v>45474</v>
      </c>
    </row>
    <row r="18591" spans="1:14">
      <c r="A18591" t="s">
        <v>892</v>
      </c>
      <c r="B18591" t="s">
        <v>151</v>
      </c>
      <c r="C18591" t="s">
        <v>152</v>
      </c>
      <c r="D18591" t="s">
        <v>53</v>
      </c>
      <c r="E18591" t="s">
        <v>243</v>
      </c>
      <c r="F18591" t="s">
        <v>46</v>
      </c>
      <c r="G18591">
        <v>7</v>
      </c>
      <c r="H18591">
        <v>3093.91</v>
      </c>
      <c r="I18591">
        <v>21657.37</v>
      </c>
      <c r="J18591">
        <v>359</v>
      </c>
      <c r="K18591">
        <v>7</v>
      </c>
      <c r="L18591" t="s">
        <v>18</v>
      </c>
      <c r="M18591">
        <f>(Table1[[#This Row],[Current_Stock]]*Table1[[#This Row],[Unit_Price]])</f>
        <v>1110713.69</v>
      </c>
      <c r="N18591" s="12">
        <f>DATE(YEAR(Table1[[#This Row],[Order_Date]]),MONTH(Table1[[#This Row],[Order_Date]]),1)</f>
        <v>45352</v>
      </c>
    </row>
    <row r="18592" spans="1:14">
      <c r="A18592" t="s">
        <v>468</v>
      </c>
      <c r="B18592" t="s">
        <v>525</v>
      </c>
      <c r="C18592" t="s">
        <v>526</v>
      </c>
      <c r="D18592" t="s">
        <v>96</v>
      </c>
      <c r="E18592" t="s">
        <v>251</v>
      </c>
      <c r="F18592" t="s">
        <v>60</v>
      </c>
      <c r="G18592">
        <v>6</v>
      </c>
      <c r="H18592">
        <v>3883.8</v>
      </c>
      <c r="I18592">
        <v>23302.799999999999</v>
      </c>
      <c r="J18592">
        <v>472</v>
      </c>
      <c r="K18592">
        <v>4</v>
      </c>
      <c r="L18592" t="s">
        <v>55</v>
      </c>
      <c r="M18592">
        <f>(Table1[[#This Row],[Current_Stock]]*Table1[[#This Row],[Unit_Price]])</f>
        <v>1833153.6</v>
      </c>
      <c r="N18592" s="12">
        <f>DATE(YEAR(Table1[[#This Row],[Order_Date]]),MONTH(Table1[[#This Row],[Order_Date]]),1)</f>
        <v>45292</v>
      </c>
    </row>
    <row r="18593" spans="1:14">
      <c r="A18593" t="s">
        <v>224</v>
      </c>
      <c r="B18593" t="s">
        <v>959</v>
      </c>
      <c r="C18593" t="s">
        <v>960</v>
      </c>
      <c r="D18593" t="s">
        <v>22</v>
      </c>
      <c r="E18593" t="s">
        <v>160</v>
      </c>
      <c r="F18593" t="s">
        <v>60</v>
      </c>
      <c r="G18593">
        <v>39</v>
      </c>
      <c r="H18593">
        <v>19950.64</v>
      </c>
      <c r="I18593">
        <v>778074.96</v>
      </c>
      <c r="J18593">
        <v>96</v>
      </c>
      <c r="K18593">
        <v>10</v>
      </c>
      <c r="L18593" t="s">
        <v>18</v>
      </c>
      <c r="M18593">
        <f>(Table1[[#This Row],[Current_Stock]]*Table1[[#This Row],[Unit_Price]])</f>
        <v>1915261.44</v>
      </c>
      <c r="N18593" s="12">
        <f>DATE(YEAR(Table1[[#This Row],[Order_Date]]),MONTH(Table1[[#This Row],[Order_Date]]),1)</f>
        <v>45017</v>
      </c>
    </row>
    <row r="18594" spans="1:14">
      <c r="A18594" t="s">
        <v>958</v>
      </c>
      <c r="B18594" t="s">
        <v>264</v>
      </c>
      <c r="C18594" t="s">
        <v>265</v>
      </c>
      <c r="D18594" t="s">
        <v>22</v>
      </c>
      <c r="E18594" t="s">
        <v>160</v>
      </c>
      <c r="F18594" t="s">
        <v>40</v>
      </c>
      <c r="G18594">
        <v>44</v>
      </c>
      <c r="H18594">
        <v>9546.41</v>
      </c>
      <c r="I18594">
        <v>420042.04</v>
      </c>
      <c r="J18594">
        <v>51</v>
      </c>
      <c r="K18594">
        <v>5</v>
      </c>
      <c r="L18594" t="s">
        <v>18</v>
      </c>
      <c r="M18594">
        <f>(Table1[[#This Row],[Current_Stock]]*Table1[[#This Row],[Unit_Price]])</f>
        <v>486866.91</v>
      </c>
      <c r="N18594" s="12">
        <f>DATE(YEAR(Table1[[#This Row],[Order_Date]]),MONTH(Table1[[#This Row],[Order_Date]]),1)</f>
        <v>45444</v>
      </c>
    </row>
    <row r="18595" spans="1:14">
      <c r="A18595" t="s">
        <v>782</v>
      </c>
      <c r="B18595" t="s">
        <v>527</v>
      </c>
      <c r="C18595" t="s">
        <v>528</v>
      </c>
      <c r="D18595" t="s">
        <v>22</v>
      </c>
      <c r="E18595" t="s">
        <v>89</v>
      </c>
      <c r="F18595" t="s">
        <v>46</v>
      </c>
      <c r="G18595">
        <v>23</v>
      </c>
      <c r="H18595">
        <v>4065.32</v>
      </c>
      <c r="I18595">
        <v>93502.36</v>
      </c>
      <c r="J18595">
        <v>31</v>
      </c>
      <c r="K18595">
        <v>8</v>
      </c>
      <c r="L18595" t="s">
        <v>105</v>
      </c>
      <c r="M18595">
        <f>(Table1[[#This Row],[Current_Stock]]*Table1[[#This Row],[Unit_Price]])</f>
        <v>126024.92</v>
      </c>
      <c r="N18595" s="12">
        <f>DATE(YEAR(Table1[[#This Row],[Order_Date]]),MONTH(Table1[[#This Row],[Order_Date]]),1)</f>
        <v>45078</v>
      </c>
    </row>
    <row r="18596" spans="1:14">
      <c r="A18596" t="s">
        <v>1283</v>
      </c>
      <c r="B18596" t="s">
        <v>20</v>
      </c>
      <c r="C18596" t="s">
        <v>21</v>
      </c>
      <c r="D18596" t="s">
        <v>22</v>
      </c>
      <c r="E18596" t="s">
        <v>173</v>
      </c>
      <c r="F18596" t="s">
        <v>60</v>
      </c>
      <c r="G18596">
        <v>34</v>
      </c>
      <c r="H18596">
        <v>17442.439999999999</v>
      </c>
      <c r="I18596">
        <v>593042.96</v>
      </c>
      <c r="J18596">
        <v>107</v>
      </c>
      <c r="K18596">
        <v>9</v>
      </c>
      <c r="L18596" t="s">
        <v>105</v>
      </c>
      <c r="M18596">
        <f>(Table1[[#This Row],[Current_Stock]]*Table1[[#This Row],[Unit_Price]])</f>
        <v>1866341.0799999998</v>
      </c>
      <c r="N18596" s="12">
        <f>DATE(YEAR(Table1[[#This Row],[Order_Date]]),MONTH(Table1[[#This Row],[Order_Date]]),1)</f>
        <v>45047</v>
      </c>
    </row>
    <row r="18597" spans="1:14">
      <c r="A18597" t="s">
        <v>1091</v>
      </c>
      <c r="B18597" t="s">
        <v>783</v>
      </c>
      <c r="C18597" t="s">
        <v>784</v>
      </c>
      <c r="D18597" t="s">
        <v>22</v>
      </c>
      <c r="E18597" t="s">
        <v>54</v>
      </c>
      <c r="F18597" t="s">
        <v>17</v>
      </c>
      <c r="G18597">
        <v>67</v>
      </c>
      <c r="H18597">
        <v>10780.27</v>
      </c>
      <c r="I18597">
        <v>722278.09</v>
      </c>
      <c r="J18597">
        <v>74</v>
      </c>
      <c r="K18597">
        <v>12</v>
      </c>
      <c r="L18597" t="s">
        <v>18</v>
      </c>
      <c r="M18597">
        <f>(Table1[[#This Row],[Current_Stock]]*Table1[[#This Row],[Unit_Price]])</f>
        <v>797739.98</v>
      </c>
      <c r="N18597" s="12">
        <f>DATE(YEAR(Table1[[#This Row],[Order_Date]]),MONTH(Table1[[#This Row],[Order_Date]]),1)</f>
        <v>45566</v>
      </c>
    </row>
    <row r="18598" spans="1:14">
      <c r="A18598" t="s">
        <v>1069</v>
      </c>
      <c r="B18598" t="s">
        <v>460</v>
      </c>
      <c r="C18598" t="s">
        <v>461</v>
      </c>
      <c r="D18598" t="s">
        <v>84</v>
      </c>
      <c r="E18598" t="s">
        <v>89</v>
      </c>
      <c r="F18598" t="s">
        <v>29</v>
      </c>
      <c r="G18598">
        <v>13</v>
      </c>
      <c r="H18598">
        <v>10731.24</v>
      </c>
      <c r="I18598">
        <v>139506.12</v>
      </c>
      <c r="J18598">
        <v>201</v>
      </c>
      <c r="K18598">
        <v>13</v>
      </c>
      <c r="L18598" t="s">
        <v>18</v>
      </c>
      <c r="M18598">
        <f>(Table1[[#This Row],[Current_Stock]]*Table1[[#This Row],[Unit_Price]])</f>
        <v>2156979.2399999998</v>
      </c>
      <c r="N18598" s="12">
        <f>DATE(YEAR(Table1[[#This Row],[Order_Date]]),MONTH(Table1[[#This Row],[Order_Date]]),1)</f>
        <v>45566</v>
      </c>
    </row>
    <row r="18599" spans="1:14">
      <c r="A18599" t="s">
        <v>221</v>
      </c>
      <c r="B18599" t="s">
        <v>670</v>
      </c>
      <c r="C18599" t="s">
        <v>671</v>
      </c>
      <c r="D18599" t="s">
        <v>22</v>
      </c>
      <c r="E18599" t="s">
        <v>89</v>
      </c>
      <c r="F18599" t="s">
        <v>60</v>
      </c>
      <c r="G18599">
        <v>70</v>
      </c>
      <c r="H18599">
        <v>1154.5899999999999</v>
      </c>
      <c r="I18599">
        <v>80821.3</v>
      </c>
      <c r="J18599">
        <v>81</v>
      </c>
      <c r="K18599">
        <v>8</v>
      </c>
      <c r="L18599" t="s">
        <v>18</v>
      </c>
      <c r="M18599">
        <f>(Table1[[#This Row],[Current_Stock]]*Table1[[#This Row],[Unit_Price]])</f>
        <v>93521.79</v>
      </c>
      <c r="N18599" s="12">
        <f>DATE(YEAR(Table1[[#This Row],[Order_Date]]),MONTH(Table1[[#This Row],[Order_Date]]),1)</f>
        <v>45566</v>
      </c>
    </row>
    <row r="18600" spans="1:14">
      <c r="A18600" t="s">
        <v>749</v>
      </c>
      <c r="B18600" t="s">
        <v>432</v>
      </c>
      <c r="C18600" t="s">
        <v>433</v>
      </c>
      <c r="D18600" t="s">
        <v>96</v>
      </c>
      <c r="E18600" t="s">
        <v>97</v>
      </c>
      <c r="F18600" t="s">
        <v>29</v>
      </c>
      <c r="G18600">
        <v>8</v>
      </c>
      <c r="H18600">
        <v>2881.14</v>
      </c>
      <c r="I18600">
        <v>23049.119999999999</v>
      </c>
      <c r="J18600">
        <v>537</v>
      </c>
      <c r="K18600">
        <v>13</v>
      </c>
      <c r="L18600" t="s">
        <v>18</v>
      </c>
      <c r="M18600">
        <f>(Table1[[#This Row],[Current_Stock]]*Table1[[#This Row],[Unit_Price]])</f>
        <v>1547172.18</v>
      </c>
      <c r="N18600" s="12">
        <f>DATE(YEAR(Table1[[#This Row],[Order_Date]]),MONTH(Table1[[#This Row],[Order_Date]]),1)</f>
        <v>45047</v>
      </c>
    </row>
    <row r="18601" spans="1:14">
      <c r="A18601" t="s">
        <v>1289</v>
      </c>
      <c r="B18601" t="s">
        <v>94</v>
      </c>
      <c r="C18601" t="s">
        <v>95</v>
      </c>
      <c r="D18601" t="s">
        <v>96</v>
      </c>
      <c r="E18601" t="s">
        <v>97</v>
      </c>
      <c r="F18601" t="s">
        <v>60</v>
      </c>
      <c r="G18601">
        <v>4</v>
      </c>
      <c r="H18601">
        <v>4000.63</v>
      </c>
      <c r="I18601">
        <v>16002.52</v>
      </c>
      <c r="J18601">
        <v>334</v>
      </c>
      <c r="K18601">
        <v>9</v>
      </c>
      <c r="L18601" t="s">
        <v>55</v>
      </c>
      <c r="M18601">
        <f>(Table1[[#This Row],[Current_Stock]]*Table1[[#This Row],[Unit_Price]])</f>
        <v>1336210.42</v>
      </c>
      <c r="N18601" s="12">
        <f>DATE(YEAR(Table1[[#This Row],[Order_Date]]),MONTH(Table1[[#This Row],[Order_Date]]),1)</f>
        <v>45536</v>
      </c>
    </row>
    <row r="18602" spans="1:14">
      <c r="A18602" t="s">
        <v>221</v>
      </c>
      <c r="B18602" t="s">
        <v>853</v>
      </c>
      <c r="C18602" t="s">
        <v>854</v>
      </c>
      <c r="D18602" t="s">
        <v>84</v>
      </c>
      <c r="E18602" t="s">
        <v>28</v>
      </c>
      <c r="F18602" t="s">
        <v>40</v>
      </c>
      <c r="G18602">
        <v>10</v>
      </c>
      <c r="H18602">
        <v>25912.18</v>
      </c>
      <c r="I18602">
        <v>259121.8</v>
      </c>
      <c r="J18602">
        <v>171</v>
      </c>
      <c r="K18602">
        <v>11</v>
      </c>
      <c r="L18602" t="s">
        <v>18</v>
      </c>
      <c r="M18602">
        <f>(Table1[[#This Row],[Current_Stock]]*Table1[[#This Row],[Unit_Price]])</f>
        <v>4430982.78</v>
      </c>
      <c r="N18602" s="12">
        <f>DATE(YEAR(Table1[[#This Row],[Order_Date]]),MONTH(Table1[[#This Row],[Order_Date]]),1)</f>
        <v>45566</v>
      </c>
    </row>
    <row r="18603" spans="1:14">
      <c r="A18603" t="s">
        <v>310</v>
      </c>
      <c r="B18603" t="s">
        <v>364</v>
      </c>
      <c r="C18603" t="s">
        <v>365</v>
      </c>
      <c r="D18603" t="s">
        <v>183</v>
      </c>
      <c r="E18603" t="s">
        <v>109</v>
      </c>
      <c r="F18603" t="s">
        <v>17</v>
      </c>
      <c r="G18603">
        <v>11</v>
      </c>
      <c r="H18603">
        <v>3567.73</v>
      </c>
      <c r="I18603">
        <v>39245.03</v>
      </c>
      <c r="J18603">
        <v>85</v>
      </c>
      <c r="K18603">
        <v>10</v>
      </c>
      <c r="L18603" t="s">
        <v>18</v>
      </c>
      <c r="M18603">
        <f>(Table1[[#This Row],[Current_Stock]]*Table1[[#This Row],[Unit_Price]])</f>
        <v>303257.05</v>
      </c>
      <c r="N18603" s="12">
        <f>DATE(YEAR(Table1[[#This Row],[Order_Date]]),MONTH(Table1[[#This Row],[Order_Date]]),1)</f>
        <v>45047</v>
      </c>
    </row>
    <row r="18604" spans="1:14">
      <c r="A18604" t="s">
        <v>899</v>
      </c>
      <c r="B18604" t="s">
        <v>688</v>
      </c>
      <c r="C18604" t="s">
        <v>689</v>
      </c>
      <c r="D18604" t="s">
        <v>44</v>
      </c>
      <c r="E18604" t="s">
        <v>173</v>
      </c>
      <c r="F18604" t="s">
        <v>40</v>
      </c>
      <c r="G18604">
        <v>56</v>
      </c>
      <c r="H18604">
        <v>457.51</v>
      </c>
      <c r="I18604">
        <v>25620.560000000001</v>
      </c>
      <c r="J18604">
        <v>37</v>
      </c>
      <c r="K18604">
        <v>6</v>
      </c>
      <c r="L18604" t="s">
        <v>105</v>
      </c>
      <c r="M18604">
        <f>(Table1[[#This Row],[Current_Stock]]*Table1[[#This Row],[Unit_Price]])</f>
        <v>16927.87</v>
      </c>
      <c r="N18604" s="12">
        <f>DATE(YEAR(Table1[[#This Row],[Order_Date]]),MONTH(Table1[[#This Row],[Order_Date]]),1)</f>
        <v>45383</v>
      </c>
    </row>
    <row r="18605" spans="1:14">
      <c r="A18605" t="s">
        <v>1204</v>
      </c>
      <c r="B18605" t="s">
        <v>272</v>
      </c>
      <c r="C18605" t="s">
        <v>273</v>
      </c>
      <c r="D18605" t="s">
        <v>84</v>
      </c>
      <c r="E18605" t="s">
        <v>39</v>
      </c>
      <c r="F18605" t="s">
        <v>46</v>
      </c>
      <c r="G18605">
        <v>14</v>
      </c>
      <c r="H18605">
        <v>1991.59</v>
      </c>
      <c r="I18605">
        <v>27882.26</v>
      </c>
      <c r="J18605">
        <v>108</v>
      </c>
      <c r="K18605">
        <v>8</v>
      </c>
      <c r="L18605" t="s">
        <v>18</v>
      </c>
      <c r="M18605">
        <f>(Table1[[#This Row],[Current_Stock]]*Table1[[#This Row],[Unit_Price]])</f>
        <v>215091.72</v>
      </c>
      <c r="N18605" s="12">
        <f>DATE(YEAR(Table1[[#This Row],[Order_Date]]),MONTH(Table1[[#This Row],[Order_Date]]),1)</f>
        <v>45017</v>
      </c>
    </row>
    <row r="18606" spans="1:14">
      <c r="A18606" t="s">
        <v>278</v>
      </c>
      <c r="B18606" t="s">
        <v>1186</v>
      </c>
      <c r="C18606" t="s">
        <v>1187</v>
      </c>
      <c r="D18606" t="s">
        <v>27</v>
      </c>
      <c r="E18606" t="s">
        <v>89</v>
      </c>
      <c r="F18606" t="s">
        <v>29</v>
      </c>
      <c r="G18606">
        <v>8</v>
      </c>
      <c r="H18606">
        <v>2068.19</v>
      </c>
      <c r="I18606">
        <v>16545.52</v>
      </c>
      <c r="J18606">
        <v>406</v>
      </c>
      <c r="K18606">
        <v>9</v>
      </c>
      <c r="L18606" t="s">
        <v>18</v>
      </c>
      <c r="M18606">
        <f>(Table1[[#This Row],[Current_Stock]]*Table1[[#This Row],[Unit_Price]])</f>
        <v>839685.14</v>
      </c>
      <c r="N18606" s="12">
        <f>DATE(YEAR(Table1[[#This Row],[Order_Date]]),MONTH(Table1[[#This Row],[Order_Date]]),1)</f>
        <v>44958</v>
      </c>
    </row>
    <row r="18607" spans="1:14">
      <c r="A18607" t="s">
        <v>593</v>
      </c>
      <c r="B18607" t="s">
        <v>390</v>
      </c>
      <c r="C18607" t="s">
        <v>391</v>
      </c>
      <c r="D18607" t="s">
        <v>33</v>
      </c>
      <c r="E18607" t="s">
        <v>167</v>
      </c>
      <c r="F18607" t="s">
        <v>46</v>
      </c>
      <c r="G18607">
        <v>11</v>
      </c>
      <c r="H18607">
        <v>3357.62</v>
      </c>
      <c r="I18607">
        <v>36933.82</v>
      </c>
      <c r="J18607">
        <v>228</v>
      </c>
      <c r="K18607">
        <v>11</v>
      </c>
      <c r="L18607" t="s">
        <v>18</v>
      </c>
      <c r="M18607">
        <f>(Table1[[#This Row],[Current_Stock]]*Table1[[#This Row],[Unit_Price]])</f>
        <v>765537.36</v>
      </c>
      <c r="N18607" s="12">
        <f>DATE(YEAR(Table1[[#This Row],[Order_Date]]),MONTH(Table1[[#This Row],[Order_Date]]),1)</f>
        <v>45261</v>
      </c>
    </row>
    <row r="18608" spans="1:14">
      <c r="A18608" t="s">
        <v>1278</v>
      </c>
      <c r="B18608" t="s">
        <v>380</v>
      </c>
      <c r="C18608" t="s">
        <v>381</v>
      </c>
      <c r="D18608" t="s">
        <v>183</v>
      </c>
      <c r="E18608" t="s">
        <v>173</v>
      </c>
      <c r="F18608" t="s">
        <v>60</v>
      </c>
      <c r="G18608">
        <v>18</v>
      </c>
      <c r="H18608">
        <v>3905.91</v>
      </c>
      <c r="I18608">
        <v>70306.38</v>
      </c>
      <c r="J18608">
        <v>218</v>
      </c>
      <c r="K18608">
        <v>9</v>
      </c>
      <c r="L18608" t="s">
        <v>18</v>
      </c>
      <c r="M18608">
        <f>(Table1[[#This Row],[Current_Stock]]*Table1[[#This Row],[Unit_Price]])</f>
        <v>851488.38</v>
      </c>
      <c r="N18608" s="12">
        <f>DATE(YEAR(Table1[[#This Row],[Order_Date]]),MONTH(Table1[[#This Row],[Order_Date]]),1)</f>
        <v>44986</v>
      </c>
    </row>
    <row r="18609" spans="1:14">
      <c r="A18609" t="s">
        <v>307</v>
      </c>
      <c r="B18609" t="s">
        <v>264</v>
      </c>
      <c r="C18609" t="s">
        <v>265</v>
      </c>
      <c r="D18609" t="s">
        <v>22</v>
      </c>
      <c r="E18609" t="s">
        <v>80</v>
      </c>
      <c r="F18609" t="s">
        <v>46</v>
      </c>
      <c r="G18609">
        <v>39</v>
      </c>
      <c r="H18609">
        <v>843.59</v>
      </c>
      <c r="I18609">
        <v>32900.01</v>
      </c>
      <c r="J18609">
        <v>73</v>
      </c>
      <c r="K18609">
        <v>11</v>
      </c>
      <c r="L18609" t="s">
        <v>18</v>
      </c>
      <c r="M18609">
        <f>(Table1[[#This Row],[Current_Stock]]*Table1[[#This Row],[Unit_Price]])</f>
        <v>61582.07</v>
      </c>
      <c r="N18609" s="12">
        <f>DATE(YEAR(Table1[[#This Row],[Order_Date]]),MONTH(Table1[[#This Row],[Order_Date]]),1)</f>
        <v>45108</v>
      </c>
    </row>
    <row r="18610" spans="1:14">
      <c r="A18610" t="s">
        <v>1359</v>
      </c>
      <c r="B18610" t="s">
        <v>114</v>
      </c>
      <c r="C18610" t="s">
        <v>115</v>
      </c>
      <c r="D18610" t="s">
        <v>33</v>
      </c>
      <c r="E18610" t="s">
        <v>28</v>
      </c>
      <c r="F18610" t="s">
        <v>40</v>
      </c>
      <c r="G18610">
        <v>24</v>
      </c>
      <c r="H18610">
        <v>1776.17</v>
      </c>
      <c r="I18610">
        <v>42628.08</v>
      </c>
      <c r="J18610">
        <v>250</v>
      </c>
      <c r="K18610">
        <v>7</v>
      </c>
      <c r="L18610" t="s">
        <v>18</v>
      </c>
      <c r="M18610">
        <f>(Table1[[#This Row],[Current_Stock]]*Table1[[#This Row],[Unit_Price]])</f>
        <v>444042.5</v>
      </c>
      <c r="N18610" s="12">
        <f>DATE(YEAR(Table1[[#This Row],[Order_Date]]),MONTH(Table1[[#This Row],[Order_Date]]),1)</f>
        <v>45352</v>
      </c>
    </row>
    <row r="18611" spans="1:14">
      <c r="A18611" t="s">
        <v>576</v>
      </c>
      <c r="B18611" t="s">
        <v>633</v>
      </c>
      <c r="C18611" t="s">
        <v>634</v>
      </c>
      <c r="D18611" t="s">
        <v>27</v>
      </c>
      <c r="E18611" t="s">
        <v>160</v>
      </c>
      <c r="F18611" t="s">
        <v>40</v>
      </c>
      <c r="G18611">
        <v>7</v>
      </c>
      <c r="H18611">
        <v>3591.85</v>
      </c>
      <c r="I18611">
        <v>25142.95</v>
      </c>
      <c r="J18611">
        <v>395</v>
      </c>
      <c r="K18611">
        <v>2</v>
      </c>
      <c r="L18611" t="s">
        <v>18</v>
      </c>
      <c r="M18611">
        <f>(Table1[[#This Row],[Current_Stock]]*Table1[[#This Row],[Unit_Price]])</f>
        <v>1418780.75</v>
      </c>
      <c r="N18611" s="12">
        <f>DATE(YEAR(Table1[[#This Row],[Order_Date]]),MONTH(Table1[[#This Row],[Order_Date]]),1)</f>
        <v>45536</v>
      </c>
    </row>
    <row r="18612" spans="1:14">
      <c r="A18612" t="s">
        <v>715</v>
      </c>
      <c r="B18612" t="s">
        <v>720</v>
      </c>
      <c r="C18612" t="s">
        <v>721</v>
      </c>
      <c r="D18612" t="s">
        <v>44</v>
      </c>
      <c r="E18612" t="s">
        <v>243</v>
      </c>
      <c r="F18612" t="s">
        <v>40</v>
      </c>
      <c r="G18612">
        <v>50</v>
      </c>
      <c r="H18612">
        <v>2730.88</v>
      </c>
      <c r="I18612">
        <v>136544</v>
      </c>
      <c r="J18612">
        <v>84</v>
      </c>
      <c r="K18612">
        <v>5</v>
      </c>
      <c r="L18612" t="s">
        <v>105</v>
      </c>
      <c r="M18612">
        <f>(Table1[[#This Row],[Current_Stock]]*Table1[[#This Row],[Unit_Price]])</f>
        <v>229393.92000000001</v>
      </c>
      <c r="N18612" s="12">
        <f>DATE(YEAR(Table1[[#This Row],[Order_Date]]),MONTH(Table1[[#This Row],[Order_Date]]),1)</f>
        <v>45231</v>
      </c>
    </row>
    <row r="18613" spans="1:14">
      <c r="A18613" t="s">
        <v>363</v>
      </c>
      <c r="B18613" t="s">
        <v>141</v>
      </c>
      <c r="C18613" t="s">
        <v>142</v>
      </c>
      <c r="D18613" t="s">
        <v>27</v>
      </c>
      <c r="E18613" t="s">
        <v>45</v>
      </c>
      <c r="F18613" t="s">
        <v>29</v>
      </c>
      <c r="G18613">
        <v>7</v>
      </c>
      <c r="H18613">
        <v>2577.4899999999998</v>
      </c>
      <c r="I18613">
        <v>18042.43</v>
      </c>
      <c r="J18613">
        <v>482</v>
      </c>
      <c r="K18613">
        <v>3</v>
      </c>
      <c r="L18613" t="s">
        <v>18</v>
      </c>
      <c r="M18613">
        <f>(Table1[[#This Row],[Current_Stock]]*Table1[[#This Row],[Unit_Price]])</f>
        <v>1242350.18</v>
      </c>
      <c r="N18613" s="12">
        <f>DATE(YEAR(Table1[[#This Row],[Order_Date]]),MONTH(Table1[[#This Row],[Order_Date]]),1)</f>
        <v>45261</v>
      </c>
    </row>
    <row r="18614" spans="1:14">
      <c r="A18614" t="s">
        <v>1336</v>
      </c>
      <c r="B18614" t="s">
        <v>233</v>
      </c>
      <c r="C18614" t="s">
        <v>234</v>
      </c>
      <c r="D18614" t="s">
        <v>44</v>
      </c>
      <c r="E18614" t="s">
        <v>16</v>
      </c>
      <c r="F18614" t="s">
        <v>60</v>
      </c>
      <c r="G18614">
        <v>39</v>
      </c>
      <c r="H18614">
        <v>3149.61</v>
      </c>
      <c r="I18614">
        <v>122834.79</v>
      </c>
      <c r="J18614">
        <v>45</v>
      </c>
      <c r="K18614">
        <v>9</v>
      </c>
      <c r="L18614" t="s">
        <v>18</v>
      </c>
      <c r="M18614">
        <f>(Table1[[#This Row],[Current_Stock]]*Table1[[#This Row],[Unit_Price]])</f>
        <v>141732.45000000001</v>
      </c>
      <c r="N18614" s="12">
        <f>DATE(YEAR(Table1[[#This Row],[Order_Date]]),MONTH(Table1[[#This Row],[Order_Date]]),1)</f>
        <v>45474</v>
      </c>
    </row>
    <row r="18615" spans="1:14">
      <c r="A18615" t="s">
        <v>1314</v>
      </c>
      <c r="B18615" t="s">
        <v>998</v>
      </c>
      <c r="C18615" t="s">
        <v>999</v>
      </c>
      <c r="D18615" t="s">
        <v>38</v>
      </c>
      <c r="E18615" t="s">
        <v>167</v>
      </c>
      <c r="F18615" t="s">
        <v>46</v>
      </c>
      <c r="G18615">
        <v>9</v>
      </c>
      <c r="H18615">
        <v>2173.0300000000002</v>
      </c>
      <c r="I18615">
        <v>19557.27</v>
      </c>
      <c r="J18615">
        <v>198</v>
      </c>
      <c r="K18615">
        <v>3</v>
      </c>
      <c r="L18615" t="s">
        <v>18</v>
      </c>
      <c r="M18615">
        <f>(Table1[[#This Row],[Current_Stock]]*Table1[[#This Row],[Unit_Price]])</f>
        <v>430259.94000000006</v>
      </c>
      <c r="N18615" s="12">
        <f>DATE(YEAR(Table1[[#This Row],[Order_Date]]),MONTH(Table1[[#This Row],[Order_Date]]),1)</f>
        <v>45231</v>
      </c>
    </row>
    <row r="18616" spans="1:14">
      <c r="A18616" t="s">
        <v>1274</v>
      </c>
      <c r="B18616" t="s">
        <v>1191</v>
      </c>
      <c r="C18616" t="s">
        <v>1192</v>
      </c>
      <c r="D18616" t="s">
        <v>96</v>
      </c>
      <c r="E18616" t="s">
        <v>54</v>
      </c>
      <c r="F18616" t="s">
        <v>17</v>
      </c>
      <c r="G18616">
        <v>6</v>
      </c>
      <c r="H18616">
        <v>2846.49</v>
      </c>
      <c r="I18616">
        <v>17078.939999999999</v>
      </c>
      <c r="J18616">
        <v>341</v>
      </c>
      <c r="K18616">
        <v>9</v>
      </c>
      <c r="L18616" t="s">
        <v>55</v>
      </c>
      <c r="M18616">
        <f>(Table1[[#This Row],[Current_Stock]]*Table1[[#This Row],[Unit_Price]])</f>
        <v>970653.09</v>
      </c>
      <c r="N18616" s="12">
        <f>DATE(YEAR(Table1[[#This Row],[Order_Date]]),MONTH(Table1[[#This Row],[Order_Date]]),1)</f>
        <v>45261</v>
      </c>
    </row>
    <row r="18617" spans="1:14">
      <c r="A18617" t="s">
        <v>1152</v>
      </c>
      <c r="B18617" t="s">
        <v>538</v>
      </c>
      <c r="C18617" t="s">
        <v>539</v>
      </c>
      <c r="D18617" t="s">
        <v>84</v>
      </c>
      <c r="E18617" t="s">
        <v>113</v>
      </c>
      <c r="F18617" t="s">
        <v>46</v>
      </c>
      <c r="G18617">
        <v>18</v>
      </c>
      <c r="H18617">
        <v>14221.34</v>
      </c>
      <c r="I18617">
        <v>255984.12</v>
      </c>
      <c r="J18617">
        <v>177</v>
      </c>
      <c r="K18617">
        <v>11</v>
      </c>
      <c r="L18617" t="s">
        <v>18</v>
      </c>
      <c r="M18617">
        <f>(Table1[[#This Row],[Current_Stock]]*Table1[[#This Row],[Unit_Price]])</f>
        <v>2517177.1800000002</v>
      </c>
      <c r="N18617" s="12">
        <f>DATE(YEAR(Table1[[#This Row],[Order_Date]]),MONTH(Table1[[#This Row],[Order_Date]]),1)</f>
        <v>45139</v>
      </c>
    </row>
    <row r="18618" spans="1:14">
      <c r="A18618" t="s">
        <v>270</v>
      </c>
      <c r="B18618" t="s">
        <v>535</v>
      </c>
      <c r="C18618" t="s">
        <v>536</v>
      </c>
      <c r="D18618" t="s">
        <v>27</v>
      </c>
      <c r="E18618" t="s">
        <v>173</v>
      </c>
      <c r="F18618" t="s">
        <v>17</v>
      </c>
      <c r="G18618">
        <v>4</v>
      </c>
      <c r="H18618">
        <v>1907.63</v>
      </c>
      <c r="I18618">
        <v>7630.52</v>
      </c>
      <c r="J18618">
        <v>386</v>
      </c>
      <c r="K18618">
        <v>9</v>
      </c>
      <c r="L18618" t="s">
        <v>55</v>
      </c>
      <c r="M18618">
        <f>(Table1[[#This Row],[Current_Stock]]*Table1[[#This Row],[Unit_Price]])</f>
        <v>736345.18</v>
      </c>
      <c r="N18618" s="12">
        <f>DATE(YEAR(Table1[[#This Row],[Order_Date]]),MONTH(Table1[[#This Row],[Order_Date]]),1)</f>
        <v>45627</v>
      </c>
    </row>
    <row r="18619" spans="1:14">
      <c r="A18619" t="s">
        <v>1236</v>
      </c>
      <c r="B18619" t="s">
        <v>1224</v>
      </c>
      <c r="C18619" t="s">
        <v>1225</v>
      </c>
      <c r="D18619" t="s">
        <v>84</v>
      </c>
      <c r="E18619" t="s">
        <v>153</v>
      </c>
      <c r="F18619" t="s">
        <v>46</v>
      </c>
      <c r="G18619">
        <v>12</v>
      </c>
      <c r="H18619">
        <v>11449.83</v>
      </c>
      <c r="I18619">
        <v>137397.96</v>
      </c>
      <c r="J18619">
        <v>190</v>
      </c>
      <c r="K18619">
        <v>7</v>
      </c>
      <c r="L18619" t="s">
        <v>18</v>
      </c>
      <c r="M18619">
        <f>(Table1[[#This Row],[Current_Stock]]*Table1[[#This Row],[Unit_Price]])</f>
        <v>2175467.7000000002</v>
      </c>
      <c r="N18619" s="12">
        <f>DATE(YEAR(Table1[[#This Row],[Order_Date]]),MONTH(Table1[[#This Row],[Order_Date]]),1)</f>
        <v>44986</v>
      </c>
    </row>
    <row r="18620" spans="1:14">
      <c r="A18620" t="s">
        <v>259</v>
      </c>
      <c r="B18620" t="s">
        <v>860</v>
      </c>
      <c r="C18620" t="s">
        <v>861</v>
      </c>
      <c r="D18620" t="s">
        <v>44</v>
      </c>
      <c r="E18620" t="s">
        <v>28</v>
      </c>
      <c r="F18620" t="s">
        <v>17</v>
      </c>
      <c r="G18620">
        <v>35</v>
      </c>
      <c r="H18620">
        <v>861.03</v>
      </c>
      <c r="I18620">
        <v>30136.05</v>
      </c>
      <c r="J18620">
        <v>36</v>
      </c>
      <c r="K18620">
        <v>11</v>
      </c>
      <c r="L18620" t="s">
        <v>105</v>
      </c>
      <c r="M18620">
        <f>(Table1[[#This Row],[Current_Stock]]*Table1[[#This Row],[Unit_Price]])</f>
        <v>30997.079999999998</v>
      </c>
      <c r="N18620" s="12">
        <f>DATE(YEAR(Table1[[#This Row],[Order_Date]]),MONTH(Table1[[#This Row],[Order_Date]]),1)</f>
        <v>45170</v>
      </c>
    </row>
    <row r="18621" spans="1:14">
      <c r="A18621" t="s">
        <v>988</v>
      </c>
      <c r="B18621" t="s">
        <v>717</v>
      </c>
      <c r="C18621" t="s">
        <v>718</v>
      </c>
      <c r="D18621" t="s">
        <v>33</v>
      </c>
      <c r="E18621" t="s">
        <v>167</v>
      </c>
      <c r="F18621" t="s">
        <v>60</v>
      </c>
      <c r="G18621">
        <v>10</v>
      </c>
      <c r="H18621">
        <v>2380.86</v>
      </c>
      <c r="I18621">
        <v>23808.6</v>
      </c>
      <c r="J18621">
        <v>198</v>
      </c>
      <c r="K18621">
        <v>14</v>
      </c>
      <c r="L18621" t="s">
        <v>18</v>
      </c>
      <c r="M18621">
        <f>(Table1[[#This Row],[Current_Stock]]*Table1[[#This Row],[Unit_Price]])</f>
        <v>471410.28</v>
      </c>
      <c r="N18621" s="12">
        <f>DATE(YEAR(Table1[[#This Row],[Order_Date]]),MONTH(Table1[[#This Row],[Order_Date]]),1)</f>
        <v>45078</v>
      </c>
    </row>
    <row r="18622" spans="1:14">
      <c r="A18622" t="s">
        <v>1213</v>
      </c>
      <c r="B18622" t="s">
        <v>293</v>
      </c>
      <c r="C18622" t="s">
        <v>294</v>
      </c>
      <c r="D18622" t="s">
        <v>96</v>
      </c>
      <c r="E18622" t="s">
        <v>80</v>
      </c>
      <c r="F18622" t="s">
        <v>29</v>
      </c>
      <c r="G18622">
        <v>3</v>
      </c>
      <c r="H18622">
        <v>652.16999999999996</v>
      </c>
      <c r="I18622">
        <v>1956.51</v>
      </c>
      <c r="J18622">
        <v>495</v>
      </c>
      <c r="K18622">
        <v>2</v>
      </c>
      <c r="L18622" t="s">
        <v>18</v>
      </c>
      <c r="M18622">
        <f>(Table1[[#This Row],[Current_Stock]]*Table1[[#This Row],[Unit_Price]])</f>
        <v>322824.14999999997</v>
      </c>
      <c r="N18622" s="12">
        <f>DATE(YEAR(Table1[[#This Row],[Order_Date]]),MONTH(Table1[[#This Row],[Order_Date]]),1)</f>
        <v>45536</v>
      </c>
    </row>
    <row r="18623" spans="1:14">
      <c r="A18623" t="s">
        <v>1289</v>
      </c>
      <c r="B18623" t="s">
        <v>107</v>
      </c>
      <c r="C18623" t="s">
        <v>108</v>
      </c>
      <c r="D18623" t="s">
        <v>96</v>
      </c>
      <c r="E18623" t="s">
        <v>189</v>
      </c>
      <c r="F18623" t="s">
        <v>17</v>
      </c>
      <c r="G18623">
        <v>2</v>
      </c>
      <c r="H18623">
        <v>2078.2800000000002</v>
      </c>
      <c r="I18623">
        <v>4156.5600000000004</v>
      </c>
      <c r="J18623">
        <v>577</v>
      </c>
      <c r="K18623">
        <v>14</v>
      </c>
      <c r="L18623" t="s">
        <v>18</v>
      </c>
      <c r="M18623">
        <f>(Table1[[#This Row],[Current_Stock]]*Table1[[#This Row],[Unit_Price]])</f>
        <v>1199167.56</v>
      </c>
      <c r="N18623" s="12">
        <f>DATE(YEAR(Table1[[#This Row],[Order_Date]]),MONTH(Table1[[#This Row],[Order_Date]]),1)</f>
        <v>45536</v>
      </c>
    </row>
    <row r="18624" spans="1:14">
      <c r="A18624" t="s">
        <v>779</v>
      </c>
      <c r="B18624" t="s">
        <v>696</v>
      </c>
      <c r="C18624" t="s">
        <v>697</v>
      </c>
      <c r="D18624" t="s">
        <v>44</v>
      </c>
      <c r="E18624" t="s">
        <v>282</v>
      </c>
      <c r="F18624" t="s">
        <v>17</v>
      </c>
      <c r="G18624">
        <v>51</v>
      </c>
      <c r="H18624">
        <v>4546.13</v>
      </c>
      <c r="I18624">
        <v>231852.63</v>
      </c>
      <c r="J18624">
        <v>38</v>
      </c>
      <c r="K18624">
        <v>9</v>
      </c>
      <c r="L18624" t="s">
        <v>105</v>
      </c>
      <c r="M18624">
        <f>(Table1[[#This Row],[Current_Stock]]*Table1[[#This Row],[Unit_Price]])</f>
        <v>172752.94</v>
      </c>
      <c r="N18624" s="12">
        <f>DATE(YEAR(Table1[[#This Row],[Order_Date]]),MONTH(Table1[[#This Row],[Order_Date]]),1)</f>
        <v>45383</v>
      </c>
    </row>
    <row r="18625" spans="1:14">
      <c r="A18625" t="s">
        <v>1109</v>
      </c>
      <c r="B18625" t="s">
        <v>347</v>
      </c>
      <c r="C18625" t="s">
        <v>348</v>
      </c>
      <c r="D18625" t="s">
        <v>53</v>
      </c>
      <c r="E18625" t="s">
        <v>97</v>
      </c>
      <c r="F18625" t="s">
        <v>46</v>
      </c>
      <c r="G18625">
        <v>8</v>
      </c>
      <c r="H18625">
        <v>3668.46</v>
      </c>
      <c r="I18625">
        <v>29347.68</v>
      </c>
      <c r="J18625">
        <v>333</v>
      </c>
      <c r="K18625">
        <v>14</v>
      </c>
      <c r="L18625" t="s">
        <v>55</v>
      </c>
      <c r="M18625">
        <f>(Table1[[#This Row],[Current_Stock]]*Table1[[#This Row],[Unit_Price]])</f>
        <v>1221597.18</v>
      </c>
      <c r="N18625" s="12">
        <f>DATE(YEAR(Table1[[#This Row],[Order_Date]]),MONTH(Table1[[#This Row],[Order_Date]]),1)</f>
        <v>44958</v>
      </c>
    </row>
    <row r="18626" spans="1:14">
      <c r="A18626" t="s">
        <v>800</v>
      </c>
      <c r="B18626" t="s">
        <v>396</v>
      </c>
      <c r="C18626" t="s">
        <v>397</v>
      </c>
      <c r="D18626" t="s">
        <v>33</v>
      </c>
      <c r="E18626" t="s">
        <v>173</v>
      </c>
      <c r="F18626" t="s">
        <v>40</v>
      </c>
      <c r="G18626">
        <v>17</v>
      </c>
      <c r="H18626">
        <v>4870.55</v>
      </c>
      <c r="I18626">
        <v>82799.350000000006</v>
      </c>
      <c r="J18626">
        <v>124</v>
      </c>
      <c r="K18626">
        <v>13</v>
      </c>
      <c r="L18626" t="s">
        <v>18</v>
      </c>
      <c r="M18626">
        <f>(Table1[[#This Row],[Current_Stock]]*Table1[[#This Row],[Unit_Price]])</f>
        <v>603948.20000000007</v>
      </c>
      <c r="N18626" s="12">
        <f>DATE(YEAR(Table1[[#This Row],[Order_Date]]),MONTH(Table1[[#This Row],[Order_Date]]),1)</f>
        <v>45139</v>
      </c>
    </row>
    <row r="18627" spans="1:14">
      <c r="A18627" t="s">
        <v>924</v>
      </c>
      <c r="B18627" t="s">
        <v>178</v>
      </c>
      <c r="C18627" t="s">
        <v>179</v>
      </c>
      <c r="D18627" t="s">
        <v>22</v>
      </c>
      <c r="E18627" t="s">
        <v>39</v>
      </c>
      <c r="F18627" t="s">
        <v>46</v>
      </c>
      <c r="G18627">
        <v>38</v>
      </c>
      <c r="H18627">
        <v>8674.33</v>
      </c>
      <c r="I18627">
        <v>329624.53999999998</v>
      </c>
      <c r="J18627">
        <v>31</v>
      </c>
      <c r="K18627">
        <v>14</v>
      </c>
      <c r="L18627" t="s">
        <v>105</v>
      </c>
      <c r="M18627">
        <f>(Table1[[#This Row],[Current_Stock]]*Table1[[#This Row],[Unit_Price]])</f>
        <v>268904.23</v>
      </c>
      <c r="N18627" s="12">
        <f>DATE(YEAR(Table1[[#This Row],[Order_Date]]),MONTH(Table1[[#This Row],[Order_Date]]),1)</f>
        <v>45261</v>
      </c>
    </row>
    <row r="18628" spans="1:14">
      <c r="A18628" t="s">
        <v>477</v>
      </c>
      <c r="B18628" t="s">
        <v>175</v>
      </c>
      <c r="C18628" t="s">
        <v>176</v>
      </c>
      <c r="D18628" t="s">
        <v>84</v>
      </c>
      <c r="E18628" t="s">
        <v>211</v>
      </c>
      <c r="F18628" t="s">
        <v>17</v>
      </c>
      <c r="G18628">
        <v>21</v>
      </c>
      <c r="H18628">
        <v>3335.25</v>
      </c>
      <c r="I18628">
        <v>70040.25</v>
      </c>
      <c r="J18628">
        <v>154</v>
      </c>
      <c r="K18628">
        <v>2</v>
      </c>
      <c r="L18628" t="s">
        <v>18</v>
      </c>
      <c r="M18628">
        <f>(Table1[[#This Row],[Current_Stock]]*Table1[[#This Row],[Unit_Price]])</f>
        <v>513628.5</v>
      </c>
      <c r="N18628" s="12">
        <f>DATE(YEAR(Table1[[#This Row],[Order_Date]]),MONTH(Table1[[#This Row],[Order_Date]]),1)</f>
        <v>45047</v>
      </c>
    </row>
    <row r="18629" spans="1:14">
      <c r="A18629" t="s">
        <v>929</v>
      </c>
      <c r="B18629" t="s">
        <v>780</v>
      </c>
      <c r="C18629" t="s">
        <v>781</v>
      </c>
      <c r="D18629" t="s">
        <v>27</v>
      </c>
      <c r="E18629" t="s">
        <v>54</v>
      </c>
      <c r="F18629" t="s">
        <v>17</v>
      </c>
      <c r="G18629">
        <v>3</v>
      </c>
      <c r="H18629">
        <v>3250.6</v>
      </c>
      <c r="I18629">
        <v>9751.7999999999993</v>
      </c>
      <c r="J18629">
        <v>385</v>
      </c>
      <c r="K18629">
        <v>5</v>
      </c>
      <c r="L18629" t="s">
        <v>55</v>
      </c>
      <c r="M18629">
        <f>(Table1[[#This Row],[Current_Stock]]*Table1[[#This Row],[Unit_Price]])</f>
        <v>1251481</v>
      </c>
      <c r="N18629" s="12">
        <f>DATE(YEAR(Table1[[#This Row],[Order_Date]]),MONTH(Table1[[#This Row],[Order_Date]]),1)</f>
        <v>45566</v>
      </c>
    </row>
    <row r="18630" spans="1:14">
      <c r="A18630" t="s">
        <v>1384</v>
      </c>
      <c r="B18630" t="s">
        <v>245</v>
      </c>
      <c r="C18630" t="s">
        <v>246</v>
      </c>
      <c r="D18630" t="s">
        <v>44</v>
      </c>
      <c r="E18630" t="s">
        <v>211</v>
      </c>
      <c r="F18630" t="s">
        <v>40</v>
      </c>
      <c r="G18630">
        <v>31</v>
      </c>
      <c r="H18630">
        <v>1455.57</v>
      </c>
      <c r="I18630">
        <v>45122.67</v>
      </c>
      <c r="J18630">
        <v>34</v>
      </c>
      <c r="K18630">
        <v>11</v>
      </c>
      <c r="L18630" t="s">
        <v>105</v>
      </c>
      <c r="M18630">
        <f>(Table1[[#This Row],[Current_Stock]]*Table1[[#This Row],[Unit_Price]])</f>
        <v>49489.38</v>
      </c>
      <c r="N18630" s="12">
        <f>DATE(YEAR(Table1[[#This Row],[Order_Date]]),MONTH(Table1[[#This Row],[Order_Date]]),1)</f>
        <v>45108</v>
      </c>
    </row>
    <row r="18631" spans="1:14">
      <c r="A18631" t="s">
        <v>1273</v>
      </c>
      <c r="B18631" t="s">
        <v>491</v>
      </c>
      <c r="C18631" t="s">
        <v>492</v>
      </c>
      <c r="D18631" t="s">
        <v>96</v>
      </c>
      <c r="E18631" t="s">
        <v>330</v>
      </c>
      <c r="F18631" t="s">
        <v>46</v>
      </c>
      <c r="G18631">
        <v>5</v>
      </c>
      <c r="H18631">
        <v>3770.49</v>
      </c>
      <c r="I18631">
        <v>18852.45</v>
      </c>
      <c r="J18631">
        <v>280</v>
      </c>
      <c r="K18631">
        <v>14</v>
      </c>
      <c r="L18631" t="s">
        <v>55</v>
      </c>
      <c r="M18631">
        <f>(Table1[[#This Row],[Current_Stock]]*Table1[[#This Row],[Unit_Price]])</f>
        <v>1055737.2</v>
      </c>
      <c r="N18631" s="12">
        <f>DATE(YEAR(Table1[[#This Row],[Order_Date]]),MONTH(Table1[[#This Row],[Order_Date]]),1)</f>
        <v>45017</v>
      </c>
    </row>
    <row r="18632" spans="1:14">
      <c r="A18632" t="s">
        <v>900</v>
      </c>
      <c r="B18632" t="s">
        <v>386</v>
      </c>
      <c r="C18632" t="s">
        <v>387</v>
      </c>
      <c r="D18632" t="s">
        <v>22</v>
      </c>
      <c r="E18632" t="s">
        <v>39</v>
      </c>
      <c r="F18632" t="s">
        <v>29</v>
      </c>
      <c r="G18632">
        <v>42</v>
      </c>
      <c r="H18632">
        <v>14047.52</v>
      </c>
      <c r="I18632">
        <v>589995.84</v>
      </c>
      <c r="J18632">
        <v>32</v>
      </c>
      <c r="K18632">
        <v>7</v>
      </c>
      <c r="L18632" t="s">
        <v>105</v>
      </c>
      <c r="M18632">
        <f>(Table1[[#This Row],[Current_Stock]]*Table1[[#This Row],[Unit_Price]])</f>
        <v>449520.64000000001</v>
      </c>
      <c r="N18632" s="12">
        <f>DATE(YEAR(Table1[[#This Row],[Order_Date]]),MONTH(Table1[[#This Row],[Order_Date]]),1)</f>
        <v>45017</v>
      </c>
    </row>
    <row r="18633" spans="1:14">
      <c r="A18633" t="s">
        <v>455</v>
      </c>
      <c r="B18633" t="s">
        <v>730</v>
      </c>
      <c r="C18633" t="s">
        <v>731</v>
      </c>
      <c r="D18633" t="s">
        <v>84</v>
      </c>
      <c r="E18633" t="s">
        <v>97</v>
      </c>
      <c r="F18633" t="s">
        <v>29</v>
      </c>
      <c r="G18633">
        <v>11</v>
      </c>
      <c r="H18633">
        <v>5404.94</v>
      </c>
      <c r="I18633">
        <v>59454.34</v>
      </c>
      <c r="J18633">
        <v>154</v>
      </c>
      <c r="K18633">
        <v>9</v>
      </c>
      <c r="L18633" t="s">
        <v>18</v>
      </c>
      <c r="M18633">
        <f>(Table1[[#This Row],[Current_Stock]]*Table1[[#This Row],[Unit_Price]])</f>
        <v>832360.75999999989</v>
      </c>
      <c r="N18633" s="12">
        <f>DATE(YEAR(Table1[[#This Row],[Order_Date]]),MONTH(Table1[[#This Row],[Order_Date]]),1)</f>
        <v>45597</v>
      </c>
    </row>
    <row r="18634" spans="1:14">
      <c r="A18634" t="s">
        <v>487</v>
      </c>
      <c r="B18634" t="s">
        <v>144</v>
      </c>
      <c r="C18634" t="s">
        <v>145</v>
      </c>
      <c r="D18634" t="s">
        <v>27</v>
      </c>
      <c r="E18634" t="s">
        <v>23</v>
      </c>
      <c r="F18634" t="s">
        <v>29</v>
      </c>
      <c r="G18634">
        <v>3</v>
      </c>
      <c r="H18634">
        <v>776.98</v>
      </c>
      <c r="I18634">
        <v>2330.94</v>
      </c>
      <c r="J18634">
        <v>509</v>
      </c>
      <c r="K18634">
        <v>7</v>
      </c>
      <c r="L18634" t="s">
        <v>55</v>
      </c>
      <c r="M18634">
        <f>(Table1[[#This Row],[Current_Stock]]*Table1[[#This Row],[Unit_Price]])</f>
        <v>395482.82</v>
      </c>
      <c r="N18634" s="12">
        <f>DATE(YEAR(Table1[[#This Row],[Order_Date]]),MONTH(Table1[[#This Row],[Order_Date]]),1)</f>
        <v>45536</v>
      </c>
    </row>
    <row r="18635" spans="1:14">
      <c r="A18635" t="s">
        <v>443</v>
      </c>
      <c r="B18635" t="s">
        <v>802</v>
      </c>
      <c r="C18635" t="s">
        <v>803</v>
      </c>
      <c r="D18635" t="s">
        <v>15</v>
      </c>
      <c r="E18635" t="s">
        <v>54</v>
      </c>
      <c r="F18635" t="s">
        <v>17</v>
      </c>
      <c r="G18635">
        <v>24</v>
      </c>
      <c r="H18635">
        <v>440.3</v>
      </c>
      <c r="I18635">
        <v>10567.2</v>
      </c>
      <c r="J18635">
        <v>109</v>
      </c>
      <c r="K18635">
        <v>5</v>
      </c>
      <c r="L18635" t="s">
        <v>18</v>
      </c>
      <c r="M18635">
        <f>(Table1[[#This Row],[Current_Stock]]*Table1[[#This Row],[Unit_Price]])</f>
        <v>47992.700000000004</v>
      </c>
      <c r="N18635" s="12">
        <f>DATE(YEAR(Table1[[#This Row],[Order_Date]]),MONTH(Table1[[#This Row],[Order_Date]]),1)</f>
        <v>45108</v>
      </c>
    </row>
    <row r="18636" spans="1:14">
      <c r="A18636" t="s">
        <v>1231</v>
      </c>
      <c r="B18636" t="s">
        <v>260</v>
      </c>
      <c r="C18636" t="s">
        <v>261</v>
      </c>
      <c r="D18636" t="s">
        <v>15</v>
      </c>
      <c r="E18636" t="s">
        <v>85</v>
      </c>
      <c r="F18636" t="s">
        <v>17</v>
      </c>
      <c r="G18636">
        <v>24</v>
      </c>
      <c r="H18636">
        <v>365.67</v>
      </c>
      <c r="I18636">
        <v>8776.08</v>
      </c>
      <c r="J18636">
        <v>109</v>
      </c>
      <c r="K18636">
        <v>11</v>
      </c>
      <c r="L18636" t="s">
        <v>18</v>
      </c>
      <c r="M18636">
        <f>(Table1[[#This Row],[Current_Stock]]*Table1[[#This Row],[Unit_Price]])</f>
        <v>39858.03</v>
      </c>
      <c r="N18636" s="12">
        <f>DATE(YEAR(Table1[[#This Row],[Order_Date]]),MONTH(Table1[[#This Row],[Order_Date]]),1)</f>
        <v>45047</v>
      </c>
    </row>
    <row r="18637" spans="1:14">
      <c r="A18637" t="s">
        <v>779</v>
      </c>
      <c r="B18637" t="s">
        <v>746</v>
      </c>
      <c r="C18637" t="s">
        <v>747</v>
      </c>
      <c r="D18637" t="s">
        <v>44</v>
      </c>
      <c r="E18637" t="s">
        <v>167</v>
      </c>
      <c r="F18637" t="s">
        <v>40</v>
      </c>
      <c r="G18637">
        <v>42</v>
      </c>
      <c r="H18637">
        <v>2014.61</v>
      </c>
      <c r="I18637">
        <v>84613.62</v>
      </c>
      <c r="J18637">
        <v>44</v>
      </c>
      <c r="K18637">
        <v>12</v>
      </c>
      <c r="L18637" t="s">
        <v>105</v>
      </c>
      <c r="M18637">
        <f>(Table1[[#This Row],[Current_Stock]]*Table1[[#This Row],[Unit_Price]])</f>
        <v>88642.84</v>
      </c>
      <c r="N18637" s="12">
        <f>DATE(YEAR(Table1[[#This Row],[Order_Date]]),MONTH(Table1[[#This Row],[Order_Date]]),1)</f>
        <v>45383</v>
      </c>
    </row>
    <row r="18638" spans="1:14">
      <c r="A18638" t="s">
        <v>732</v>
      </c>
      <c r="B18638" t="s">
        <v>682</v>
      </c>
      <c r="C18638" t="s">
        <v>683</v>
      </c>
      <c r="D18638" t="s">
        <v>15</v>
      </c>
      <c r="E18638" t="s">
        <v>277</v>
      </c>
      <c r="F18638" t="s">
        <v>40</v>
      </c>
      <c r="G18638">
        <v>17</v>
      </c>
      <c r="H18638">
        <v>41.96</v>
      </c>
      <c r="I18638">
        <v>713.32</v>
      </c>
      <c r="J18638">
        <v>132</v>
      </c>
      <c r="K18638">
        <v>14</v>
      </c>
      <c r="L18638" t="s">
        <v>18</v>
      </c>
      <c r="M18638">
        <f>(Table1[[#This Row],[Current_Stock]]*Table1[[#This Row],[Unit_Price]])</f>
        <v>5538.72</v>
      </c>
      <c r="N18638" s="12">
        <f>DATE(YEAR(Table1[[#This Row],[Order_Date]]),MONTH(Table1[[#This Row],[Order_Date]]),1)</f>
        <v>45444</v>
      </c>
    </row>
    <row r="18639" spans="1:14">
      <c r="A18639" t="s">
        <v>592</v>
      </c>
      <c r="B18639" t="s">
        <v>562</v>
      </c>
      <c r="C18639" t="s">
        <v>563</v>
      </c>
      <c r="D18639" t="s">
        <v>44</v>
      </c>
      <c r="E18639" t="s">
        <v>109</v>
      </c>
      <c r="F18639" t="s">
        <v>40</v>
      </c>
      <c r="G18639">
        <v>23</v>
      </c>
      <c r="H18639">
        <v>3250.96</v>
      </c>
      <c r="I18639">
        <v>74772.08</v>
      </c>
      <c r="J18639">
        <v>48</v>
      </c>
      <c r="K18639">
        <v>3</v>
      </c>
      <c r="L18639" t="s">
        <v>18</v>
      </c>
      <c r="M18639">
        <f>(Table1[[#This Row],[Current_Stock]]*Table1[[#This Row],[Unit_Price]])</f>
        <v>156046.08000000002</v>
      </c>
      <c r="N18639" s="12">
        <f>DATE(YEAR(Table1[[#This Row],[Order_Date]]),MONTH(Table1[[#This Row],[Order_Date]]),1)</f>
        <v>45413</v>
      </c>
    </row>
    <row r="18640" spans="1:14">
      <c r="A18640" t="s">
        <v>857</v>
      </c>
      <c r="B18640" t="s">
        <v>1133</v>
      </c>
      <c r="C18640" t="s">
        <v>1134</v>
      </c>
      <c r="D18640" t="s">
        <v>183</v>
      </c>
      <c r="E18640" t="s">
        <v>113</v>
      </c>
      <c r="F18640" t="s">
        <v>60</v>
      </c>
      <c r="G18640">
        <v>18</v>
      </c>
      <c r="H18640">
        <v>4860.76</v>
      </c>
      <c r="I18640">
        <v>87493.68</v>
      </c>
      <c r="J18640">
        <v>135</v>
      </c>
      <c r="K18640">
        <v>7</v>
      </c>
      <c r="L18640" t="s">
        <v>18</v>
      </c>
      <c r="M18640">
        <f>(Table1[[#This Row],[Current_Stock]]*Table1[[#This Row],[Unit_Price]])</f>
        <v>656202.6</v>
      </c>
      <c r="N18640" s="12">
        <f>DATE(YEAR(Table1[[#This Row],[Order_Date]]),MONTH(Table1[[#This Row],[Order_Date]]),1)</f>
        <v>45047</v>
      </c>
    </row>
    <row r="18641" spans="1:14">
      <c r="A18641" t="s">
        <v>1366</v>
      </c>
      <c r="B18641" t="s">
        <v>982</v>
      </c>
      <c r="C18641" t="s">
        <v>983</v>
      </c>
      <c r="D18641" t="s">
        <v>38</v>
      </c>
      <c r="E18641" t="s">
        <v>16</v>
      </c>
      <c r="F18641" t="s">
        <v>29</v>
      </c>
      <c r="G18641">
        <v>18</v>
      </c>
      <c r="H18641">
        <v>3540.43</v>
      </c>
      <c r="I18641">
        <v>63727.74</v>
      </c>
      <c r="J18641">
        <v>239</v>
      </c>
      <c r="K18641">
        <v>6</v>
      </c>
      <c r="L18641" t="s">
        <v>18</v>
      </c>
      <c r="M18641">
        <f>(Table1[[#This Row],[Current_Stock]]*Table1[[#This Row],[Unit_Price]])</f>
        <v>846162.77</v>
      </c>
      <c r="N18641" s="12">
        <f>DATE(YEAR(Table1[[#This Row],[Order_Date]]),MONTH(Table1[[#This Row],[Order_Date]]),1)</f>
        <v>45383</v>
      </c>
    </row>
    <row r="18642" spans="1:14">
      <c r="A18642" t="s">
        <v>1254</v>
      </c>
      <c r="B18642" t="s">
        <v>767</v>
      </c>
      <c r="C18642" t="s">
        <v>768</v>
      </c>
      <c r="D18642" t="s">
        <v>84</v>
      </c>
      <c r="E18642" t="s">
        <v>85</v>
      </c>
      <c r="F18642" t="s">
        <v>40</v>
      </c>
      <c r="G18642">
        <v>17</v>
      </c>
      <c r="H18642">
        <v>6027.86</v>
      </c>
      <c r="I18642">
        <v>102473.62</v>
      </c>
      <c r="J18642">
        <v>178</v>
      </c>
      <c r="K18642">
        <v>6</v>
      </c>
      <c r="L18642" t="s">
        <v>18</v>
      </c>
      <c r="M18642">
        <f>(Table1[[#This Row],[Current_Stock]]*Table1[[#This Row],[Unit_Price]])</f>
        <v>1072959.0799999998</v>
      </c>
      <c r="N18642" s="12">
        <f>DATE(YEAR(Table1[[#This Row],[Order_Date]]),MONTH(Table1[[#This Row],[Order_Date]]),1)</f>
        <v>45383</v>
      </c>
    </row>
    <row r="18643" spans="1:14">
      <c r="A18643" t="s">
        <v>515</v>
      </c>
      <c r="B18643" t="s">
        <v>630</v>
      </c>
      <c r="C18643" t="s">
        <v>631</v>
      </c>
      <c r="D18643" t="s">
        <v>44</v>
      </c>
      <c r="E18643" t="s">
        <v>73</v>
      </c>
      <c r="F18643" t="s">
        <v>60</v>
      </c>
      <c r="G18643">
        <v>26</v>
      </c>
      <c r="H18643">
        <v>1756.25</v>
      </c>
      <c r="I18643">
        <v>45662.5</v>
      </c>
      <c r="J18643">
        <v>61</v>
      </c>
      <c r="K18643">
        <v>5</v>
      </c>
      <c r="L18643" t="s">
        <v>18</v>
      </c>
      <c r="M18643">
        <f>(Table1[[#This Row],[Current_Stock]]*Table1[[#This Row],[Unit_Price]])</f>
        <v>107131.25</v>
      </c>
      <c r="N18643" s="12">
        <f>DATE(YEAR(Table1[[#This Row],[Order_Date]]),MONTH(Table1[[#This Row],[Order_Date]]),1)</f>
        <v>44927</v>
      </c>
    </row>
    <row r="18644" spans="1:14">
      <c r="A18644" t="s">
        <v>681</v>
      </c>
      <c r="B18644" t="s">
        <v>414</v>
      </c>
      <c r="C18644" t="s">
        <v>415</v>
      </c>
      <c r="D18644" t="s">
        <v>53</v>
      </c>
      <c r="E18644" t="s">
        <v>173</v>
      </c>
      <c r="F18644" t="s">
        <v>46</v>
      </c>
      <c r="G18644">
        <v>1</v>
      </c>
      <c r="H18644">
        <v>2258.66</v>
      </c>
      <c r="I18644">
        <v>2258.66</v>
      </c>
      <c r="J18644">
        <v>308</v>
      </c>
      <c r="K18644">
        <v>10</v>
      </c>
      <c r="L18644" t="s">
        <v>55</v>
      </c>
      <c r="M18644">
        <f>(Table1[[#This Row],[Current_Stock]]*Table1[[#This Row],[Unit_Price]])</f>
        <v>695667.27999999991</v>
      </c>
      <c r="N18644" s="12">
        <f>DATE(YEAR(Table1[[#This Row],[Order_Date]]),MONTH(Table1[[#This Row],[Order_Date]]),1)</f>
        <v>45261</v>
      </c>
    </row>
    <row r="18645" spans="1:14">
      <c r="A18645" t="s">
        <v>1378</v>
      </c>
      <c r="B18645" t="s">
        <v>979</v>
      </c>
      <c r="C18645" t="s">
        <v>980</v>
      </c>
      <c r="D18645" t="s">
        <v>33</v>
      </c>
      <c r="E18645" t="s">
        <v>73</v>
      </c>
      <c r="F18645" t="s">
        <v>29</v>
      </c>
      <c r="G18645">
        <v>27</v>
      </c>
      <c r="H18645">
        <v>3192.97</v>
      </c>
      <c r="I18645">
        <v>86210.19</v>
      </c>
      <c r="J18645">
        <v>232</v>
      </c>
      <c r="K18645">
        <v>10</v>
      </c>
      <c r="L18645" t="s">
        <v>18</v>
      </c>
      <c r="M18645">
        <f>(Table1[[#This Row],[Current_Stock]]*Table1[[#This Row],[Unit_Price]])</f>
        <v>740769.03999999992</v>
      </c>
      <c r="N18645" s="12">
        <f>DATE(YEAR(Table1[[#This Row],[Order_Date]]),MONTH(Table1[[#This Row],[Order_Date]]),1)</f>
        <v>45292</v>
      </c>
    </row>
    <row r="18646" spans="1:14">
      <c r="A18646" t="s">
        <v>1069</v>
      </c>
      <c r="B18646" t="s">
        <v>417</v>
      </c>
      <c r="C18646" t="s">
        <v>418</v>
      </c>
      <c r="D18646" t="s">
        <v>84</v>
      </c>
      <c r="E18646" t="s">
        <v>189</v>
      </c>
      <c r="F18646" t="s">
        <v>46</v>
      </c>
      <c r="G18646">
        <v>25</v>
      </c>
      <c r="H18646">
        <v>22653.18</v>
      </c>
      <c r="I18646">
        <v>566329.5</v>
      </c>
      <c r="J18646">
        <v>179</v>
      </c>
      <c r="K18646">
        <v>2</v>
      </c>
      <c r="L18646" t="s">
        <v>18</v>
      </c>
      <c r="M18646">
        <f>(Table1[[#This Row],[Current_Stock]]*Table1[[#This Row],[Unit_Price]])</f>
        <v>4054919.22</v>
      </c>
      <c r="N18646" s="12">
        <f>DATE(YEAR(Table1[[#This Row],[Order_Date]]),MONTH(Table1[[#This Row],[Order_Date]]),1)</f>
        <v>45566</v>
      </c>
    </row>
    <row r="18647" spans="1:14">
      <c r="A18647" t="s">
        <v>1296</v>
      </c>
      <c r="B18647" t="s">
        <v>649</v>
      </c>
      <c r="C18647" t="s">
        <v>650</v>
      </c>
      <c r="D18647" t="s">
        <v>183</v>
      </c>
      <c r="E18647" t="s">
        <v>173</v>
      </c>
      <c r="F18647" t="s">
        <v>60</v>
      </c>
      <c r="G18647">
        <v>16</v>
      </c>
      <c r="H18647">
        <v>4531.32</v>
      </c>
      <c r="I18647">
        <v>72501.119999999995</v>
      </c>
      <c r="J18647">
        <v>197</v>
      </c>
      <c r="K18647">
        <v>3</v>
      </c>
      <c r="L18647" t="s">
        <v>18</v>
      </c>
      <c r="M18647">
        <f>(Table1[[#This Row],[Current_Stock]]*Table1[[#This Row],[Unit_Price]])</f>
        <v>892670.03999999992</v>
      </c>
      <c r="N18647" s="12">
        <f>DATE(YEAR(Table1[[#This Row],[Order_Date]]),MONTH(Table1[[#This Row],[Order_Date]]),1)</f>
        <v>45017</v>
      </c>
    </row>
    <row r="18648" spans="1:14">
      <c r="A18648" t="s">
        <v>846</v>
      </c>
      <c r="B18648" t="s">
        <v>848</v>
      </c>
      <c r="C18648" t="s">
        <v>849</v>
      </c>
      <c r="D18648" t="s">
        <v>33</v>
      </c>
      <c r="E18648" t="s">
        <v>39</v>
      </c>
      <c r="F18648" t="s">
        <v>60</v>
      </c>
      <c r="G18648">
        <v>18</v>
      </c>
      <c r="H18648">
        <v>2759.45</v>
      </c>
      <c r="I18648">
        <v>49670.1</v>
      </c>
      <c r="J18648">
        <v>205</v>
      </c>
      <c r="K18648">
        <v>9</v>
      </c>
      <c r="L18648" t="s">
        <v>18</v>
      </c>
      <c r="M18648">
        <f>(Table1[[#This Row],[Current_Stock]]*Table1[[#This Row],[Unit_Price]])</f>
        <v>565687.25</v>
      </c>
      <c r="N18648" s="12">
        <f>DATE(YEAR(Table1[[#This Row],[Order_Date]]),MONTH(Table1[[#This Row],[Order_Date]]),1)</f>
        <v>45231</v>
      </c>
    </row>
    <row r="18649" spans="1:14">
      <c r="A18649" t="s">
        <v>600</v>
      </c>
      <c r="B18649" t="s">
        <v>1039</v>
      </c>
      <c r="C18649" t="s">
        <v>1040</v>
      </c>
      <c r="D18649" t="s">
        <v>183</v>
      </c>
      <c r="E18649" t="s">
        <v>160</v>
      </c>
      <c r="F18649" t="s">
        <v>17</v>
      </c>
      <c r="G18649">
        <v>17</v>
      </c>
      <c r="H18649">
        <v>3812.08</v>
      </c>
      <c r="I18649">
        <v>64805.36</v>
      </c>
      <c r="J18649">
        <v>155</v>
      </c>
      <c r="K18649">
        <v>10</v>
      </c>
      <c r="L18649" t="s">
        <v>18</v>
      </c>
      <c r="M18649">
        <f>(Table1[[#This Row],[Current_Stock]]*Table1[[#This Row],[Unit_Price]])</f>
        <v>590872.4</v>
      </c>
      <c r="N18649" s="12">
        <f>DATE(YEAR(Table1[[#This Row],[Order_Date]]),MONTH(Table1[[#This Row],[Order_Date]]),1)</f>
        <v>45139</v>
      </c>
    </row>
    <row r="18650" spans="1:14">
      <c r="A18650" t="s">
        <v>878</v>
      </c>
      <c r="B18650" t="s">
        <v>986</v>
      </c>
      <c r="C18650" t="s">
        <v>987</v>
      </c>
      <c r="D18650" t="s">
        <v>84</v>
      </c>
      <c r="E18650" t="s">
        <v>173</v>
      </c>
      <c r="F18650" t="s">
        <v>46</v>
      </c>
      <c r="G18650">
        <v>9</v>
      </c>
      <c r="H18650">
        <v>23797.97</v>
      </c>
      <c r="I18650">
        <v>214181.73</v>
      </c>
      <c r="J18650">
        <v>212</v>
      </c>
      <c r="K18650">
        <v>9</v>
      </c>
      <c r="L18650" t="s">
        <v>18</v>
      </c>
      <c r="M18650">
        <f>(Table1[[#This Row],[Current_Stock]]*Table1[[#This Row],[Unit_Price]])</f>
        <v>5045169.6400000006</v>
      </c>
      <c r="N18650" s="12">
        <f>DATE(YEAR(Table1[[#This Row],[Order_Date]]),MONTH(Table1[[#This Row],[Order_Date]]),1)</f>
        <v>45047</v>
      </c>
    </row>
    <row r="18651" spans="1:14">
      <c r="A18651" t="s">
        <v>1123</v>
      </c>
      <c r="B18651" t="s">
        <v>129</v>
      </c>
      <c r="C18651" t="s">
        <v>130</v>
      </c>
      <c r="D18651" t="s">
        <v>53</v>
      </c>
      <c r="E18651" t="s">
        <v>89</v>
      </c>
      <c r="F18651" t="s">
        <v>46</v>
      </c>
      <c r="G18651">
        <v>9</v>
      </c>
      <c r="H18651">
        <v>4726.25</v>
      </c>
      <c r="I18651">
        <v>42536.25</v>
      </c>
      <c r="J18651">
        <v>483</v>
      </c>
      <c r="K18651">
        <v>13</v>
      </c>
      <c r="L18651" t="s">
        <v>18</v>
      </c>
      <c r="M18651">
        <f>(Table1[[#This Row],[Current_Stock]]*Table1[[#This Row],[Unit_Price]])</f>
        <v>2282778.75</v>
      </c>
      <c r="N18651" s="12">
        <f>DATE(YEAR(Table1[[#This Row],[Order_Date]]),MONTH(Table1[[#This Row],[Order_Date]]),1)</f>
        <v>45444</v>
      </c>
    </row>
    <row r="18652" spans="1:14">
      <c r="A18652" t="s">
        <v>1313</v>
      </c>
      <c r="B18652" t="s">
        <v>522</v>
      </c>
      <c r="C18652" t="s">
        <v>523</v>
      </c>
      <c r="D18652" t="s">
        <v>15</v>
      </c>
      <c r="E18652" t="s">
        <v>45</v>
      </c>
      <c r="F18652" t="s">
        <v>46</v>
      </c>
      <c r="G18652">
        <v>25</v>
      </c>
      <c r="H18652">
        <v>85.37</v>
      </c>
      <c r="I18652">
        <v>2134.25</v>
      </c>
      <c r="J18652">
        <v>197</v>
      </c>
      <c r="K18652">
        <v>9</v>
      </c>
      <c r="L18652" t="s">
        <v>18</v>
      </c>
      <c r="M18652">
        <f>(Table1[[#This Row],[Current_Stock]]*Table1[[#This Row],[Unit_Price]])</f>
        <v>16817.89</v>
      </c>
      <c r="N18652" s="12">
        <f>DATE(YEAR(Table1[[#This Row],[Order_Date]]),MONTH(Table1[[#This Row],[Order_Date]]),1)</f>
        <v>45505</v>
      </c>
    </row>
    <row r="18653" spans="1:14">
      <c r="A18653" t="s">
        <v>575</v>
      </c>
      <c r="B18653" t="s">
        <v>1145</v>
      </c>
      <c r="C18653" t="s">
        <v>1146</v>
      </c>
      <c r="D18653" t="s">
        <v>96</v>
      </c>
      <c r="E18653" t="s">
        <v>23</v>
      </c>
      <c r="F18653" t="s">
        <v>29</v>
      </c>
      <c r="G18653">
        <v>3</v>
      </c>
      <c r="H18653">
        <v>2850.9</v>
      </c>
      <c r="I18653">
        <v>8552.7000000000007</v>
      </c>
      <c r="J18653">
        <v>529</v>
      </c>
      <c r="K18653">
        <v>13</v>
      </c>
      <c r="L18653" t="s">
        <v>55</v>
      </c>
      <c r="M18653">
        <f>(Table1[[#This Row],[Current_Stock]]*Table1[[#This Row],[Unit_Price]])</f>
        <v>1508126.1</v>
      </c>
      <c r="N18653" s="12">
        <f>DATE(YEAR(Table1[[#This Row],[Order_Date]]),MONTH(Table1[[#This Row],[Order_Date]]),1)</f>
        <v>45352</v>
      </c>
    </row>
    <row r="18654" spans="1:14">
      <c r="A18654" t="s">
        <v>1333</v>
      </c>
      <c r="B18654" t="s">
        <v>364</v>
      </c>
      <c r="C18654" t="s">
        <v>365</v>
      </c>
      <c r="D18654" t="s">
        <v>183</v>
      </c>
      <c r="E18654" t="s">
        <v>189</v>
      </c>
      <c r="F18654" t="s">
        <v>60</v>
      </c>
      <c r="G18654">
        <v>9</v>
      </c>
      <c r="H18654">
        <v>3541.88</v>
      </c>
      <c r="I18654">
        <v>31876.92</v>
      </c>
      <c r="J18654">
        <v>214</v>
      </c>
      <c r="K18654">
        <v>5</v>
      </c>
      <c r="L18654" t="s">
        <v>18</v>
      </c>
      <c r="M18654">
        <f>(Table1[[#This Row],[Current_Stock]]*Table1[[#This Row],[Unit_Price]])</f>
        <v>757962.32000000007</v>
      </c>
      <c r="N18654" s="12">
        <f>DATE(YEAR(Table1[[#This Row],[Order_Date]]),MONTH(Table1[[#This Row],[Order_Date]]),1)</f>
        <v>45078</v>
      </c>
    </row>
    <row r="18655" spans="1:14">
      <c r="A18655" t="s">
        <v>56</v>
      </c>
      <c r="B18655" t="s">
        <v>590</v>
      </c>
      <c r="C18655" t="s">
        <v>591</v>
      </c>
      <c r="D18655" t="s">
        <v>15</v>
      </c>
      <c r="E18655" t="s">
        <v>85</v>
      </c>
      <c r="F18655" t="s">
        <v>17</v>
      </c>
      <c r="G18655">
        <v>9</v>
      </c>
      <c r="H18655">
        <v>368.76</v>
      </c>
      <c r="I18655">
        <v>3318.84</v>
      </c>
      <c r="J18655">
        <v>99</v>
      </c>
      <c r="K18655">
        <v>5</v>
      </c>
      <c r="L18655" t="s">
        <v>18</v>
      </c>
      <c r="M18655">
        <f>(Table1[[#This Row],[Current_Stock]]*Table1[[#This Row],[Unit_Price]])</f>
        <v>36507.24</v>
      </c>
      <c r="N18655" s="12">
        <f>DATE(YEAR(Table1[[#This Row],[Order_Date]]),MONTH(Table1[[#This Row],[Order_Date]]),1)</f>
        <v>45413</v>
      </c>
    </row>
    <row r="18656" spans="1:14">
      <c r="A18656" t="s">
        <v>1387</v>
      </c>
      <c r="B18656" t="s">
        <v>904</v>
      </c>
      <c r="C18656" t="s">
        <v>905</v>
      </c>
      <c r="D18656" t="s">
        <v>84</v>
      </c>
      <c r="E18656" t="s">
        <v>211</v>
      </c>
      <c r="F18656" t="s">
        <v>60</v>
      </c>
      <c r="G18656">
        <v>16</v>
      </c>
      <c r="H18656">
        <v>10297.08</v>
      </c>
      <c r="I18656">
        <v>164753.28</v>
      </c>
      <c r="J18656">
        <v>171</v>
      </c>
      <c r="K18656">
        <v>9</v>
      </c>
      <c r="L18656" t="s">
        <v>18</v>
      </c>
      <c r="M18656">
        <f>(Table1[[#This Row],[Current_Stock]]*Table1[[#This Row],[Unit_Price]])</f>
        <v>1760800.68</v>
      </c>
      <c r="N18656" s="12">
        <f>DATE(YEAR(Table1[[#This Row],[Order_Date]]),MONTH(Table1[[#This Row],[Order_Date]]),1)</f>
        <v>45474</v>
      </c>
    </row>
    <row r="18657" spans="1:14">
      <c r="A18657" t="s">
        <v>327</v>
      </c>
      <c r="B18657" t="s">
        <v>272</v>
      </c>
      <c r="C18657" t="s">
        <v>273</v>
      </c>
      <c r="D18657" t="s">
        <v>84</v>
      </c>
      <c r="E18657" t="s">
        <v>277</v>
      </c>
      <c r="F18657" t="s">
        <v>40</v>
      </c>
      <c r="G18657">
        <v>11</v>
      </c>
      <c r="H18657">
        <v>15247.3</v>
      </c>
      <c r="I18657">
        <v>167720.29999999999</v>
      </c>
      <c r="J18657">
        <v>168</v>
      </c>
      <c r="K18657">
        <v>2</v>
      </c>
      <c r="L18657" t="s">
        <v>18</v>
      </c>
      <c r="M18657">
        <f>(Table1[[#This Row],[Current_Stock]]*Table1[[#This Row],[Unit_Price]])</f>
        <v>2561546.4</v>
      </c>
      <c r="N18657" s="12">
        <f>DATE(YEAR(Table1[[#This Row],[Order_Date]]),MONTH(Table1[[#This Row],[Order_Date]]),1)</f>
        <v>45292</v>
      </c>
    </row>
    <row r="18658" spans="1:14">
      <c r="A18658" t="s">
        <v>1204</v>
      </c>
      <c r="B18658" t="s">
        <v>1092</v>
      </c>
      <c r="C18658" t="s">
        <v>1093</v>
      </c>
      <c r="D18658" t="s">
        <v>96</v>
      </c>
      <c r="E18658" t="s">
        <v>34</v>
      </c>
      <c r="F18658" t="s">
        <v>29</v>
      </c>
      <c r="G18658">
        <v>2</v>
      </c>
      <c r="H18658">
        <v>786.92</v>
      </c>
      <c r="I18658">
        <v>1573.84</v>
      </c>
      <c r="J18658">
        <v>433</v>
      </c>
      <c r="K18658">
        <v>12</v>
      </c>
      <c r="L18658" t="s">
        <v>55</v>
      </c>
      <c r="M18658">
        <f>(Table1[[#This Row],[Current_Stock]]*Table1[[#This Row],[Unit_Price]])</f>
        <v>340736.36</v>
      </c>
      <c r="N18658" s="12">
        <f>DATE(YEAR(Table1[[#This Row],[Order_Date]]),MONTH(Table1[[#This Row],[Order_Date]]),1)</f>
        <v>45017</v>
      </c>
    </row>
    <row r="18659" spans="1:14">
      <c r="A18659" t="s">
        <v>481</v>
      </c>
      <c r="B18659" t="s">
        <v>353</v>
      </c>
      <c r="C18659" t="s">
        <v>354</v>
      </c>
      <c r="D18659" t="s">
        <v>84</v>
      </c>
      <c r="E18659" t="s">
        <v>277</v>
      </c>
      <c r="F18659" t="s">
        <v>60</v>
      </c>
      <c r="G18659">
        <v>17</v>
      </c>
      <c r="H18659">
        <v>19172.009999999998</v>
      </c>
      <c r="I18659">
        <v>325924.17</v>
      </c>
      <c r="J18659">
        <v>124</v>
      </c>
      <c r="K18659">
        <v>12</v>
      </c>
      <c r="L18659" t="s">
        <v>18</v>
      </c>
      <c r="M18659">
        <f>(Table1[[#This Row],[Current_Stock]]*Table1[[#This Row],[Unit_Price]])</f>
        <v>2377329.2399999998</v>
      </c>
      <c r="N18659" s="12">
        <f>DATE(YEAR(Table1[[#This Row],[Order_Date]]),MONTH(Table1[[#This Row],[Order_Date]]),1)</f>
        <v>44927</v>
      </c>
    </row>
    <row r="18660" spans="1:14">
      <c r="A18660" t="s">
        <v>1247</v>
      </c>
      <c r="B18660" t="s">
        <v>525</v>
      </c>
      <c r="C18660" t="s">
        <v>526</v>
      </c>
      <c r="D18660" t="s">
        <v>96</v>
      </c>
      <c r="E18660" t="s">
        <v>282</v>
      </c>
      <c r="F18660" t="s">
        <v>29</v>
      </c>
      <c r="G18660">
        <v>9</v>
      </c>
      <c r="H18660">
        <v>1004.14</v>
      </c>
      <c r="I18660">
        <v>9037.26</v>
      </c>
      <c r="J18660">
        <v>524</v>
      </c>
      <c r="K18660">
        <v>2</v>
      </c>
      <c r="L18660" t="s">
        <v>18</v>
      </c>
      <c r="M18660">
        <f>(Table1[[#This Row],[Current_Stock]]*Table1[[#This Row],[Unit_Price]])</f>
        <v>526169.36</v>
      </c>
      <c r="N18660" s="12">
        <f>DATE(YEAR(Table1[[#This Row],[Order_Date]]),MONTH(Table1[[#This Row],[Order_Date]]),1)</f>
        <v>45566</v>
      </c>
    </row>
    <row r="18661" spans="1:14">
      <c r="A18661" t="s">
        <v>695</v>
      </c>
      <c r="B18661" t="s">
        <v>62</v>
      </c>
      <c r="C18661" t="s">
        <v>63</v>
      </c>
      <c r="D18661" t="s">
        <v>38</v>
      </c>
      <c r="E18661" t="s">
        <v>34</v>
      </c>
      <c r="F18661" t="s">
        <v>46</v>
      </c>
      <c r="G18661">
        <v>14</v>
      </c>
      <c r="H18661">
        <v>2281.23</v>
      </c>
      <c r="I18661">
        <v>31937.22</v>
      </c>
      <c r="J18661">
        <v>102</v>
      </c>
      <c r="K18661">
        <v>8</v>
      </c>
      <c r="L18661" t="s">
        <v>18</v>
      </c>
      <c r="M18661">
        <f>(Table1[[#This Row],[Current_Stock]]*Table1[[#This Row],[Unit_Price]])</f>
        <v>232685.46</v>
      </c>
      <c r="N18661" s="12">
        <f>DATE(YEAR(Table1[[#This Row],[Order_Date]]),MONTH(Table1[[#This Row],[Order_Date]]),1)</f>
        <v>45566</v>
      </c>
    </row>
    <row r="18662" spans="1:14">
      <c r="A18662" t="s">
        <v>1056</v>
      </c>
      <c r="B18662" t="s">
        <v>961</v>
      </c>
      <c r="C18662" t="s">
        <v>962</v>
      </c>
      <c r="D18662" t="s">
        <v>96</v>
      </c>
      <c r="E18662" t="s">
        <v>173</v>
      </c>
      <c r="F18662" t="s">
        <v>40</v>
      </c>
      <c r="G18662">
        <v>5</v>
      </c>
      <c r="H18662">
        <v>4516.68</v>
      </c>
      <c r="I18662">
        <v>22583.4</v>
      </c>
      <c r="J18662">
        <v>277</v>
      </c>
      <c r="K18662">
        <v>8</v>
      </c>
      <c r="L18662" t="s">
        <v>18</v>
      </c>
      <c r="M18662">
        <f>(Table1[[#This Row],[Current_Stock]]*Table1[[#This Row],[Unit_Price]])</f>
        <v>1251120.3600000001</v>
      </c>
      <c r="N18662" s="12">
        <f>DATE(YEAR(Table1[[#This Row],[Order_Date]]),MONTH(Table1[[#This Row],[Order_Date]]),1)</f>
        <v>45200</v>
      </c>
    </row>
    <row r="18663" spans="1:14">
      <c r="A18663" t="s">
        <v>561</v>
      </c>
      <c r="B18663" t="s">
        <v>1111</v>
      </c>
      <c r="C18663" t="s">
        <v>1112</v>
      </c>
      <c r="D18663" t="s">
        <v>22</v>
      </c>
      <c r="E18663" t="s">
        <v>16</v>
      </c>
      <c r="F18663" t="s">
        <v>40</v>
      </c>
      <c r="G18663">
        <v>45</v>
      </c>
      <c r="H18663">
        <v>1053.42</v>
      </c>
      <c r="I18663">
        <v>47403.9</v>
      </c>
      <c r="J18663">
        <v>83</v>
      </c>
      <c r="K18663">
        <v>11</v>
      </c>
      <c r="L18663" t="s">
        <v>18</v>
      </c>
      <c r="M18663">
        <f>(Table1[[#This Row],[Current_Stock]]*Table1[[#This Row],[Unit_Price]])</f>
        <v>87433.86</v>
      </c>
      <c r="N18663" s="12">
        <f>DATE(YEAR(Table1[[#This Row],[Order_Date]]),MONTH(Table1[[#This Row],[Order_Date]]),1)</f>
        <v>45078</v>
      </c>
    </row>
    <row r="18664" spans="1:14">
      <c r="A18664" t="s">
        <v>1157</v>
      </c>
      <c r="B18664" t="s">
        <v>517</v>
      </c>
      <c r="C18664" t="s">
        <v>518</v>
      </c>
      <c r="D18664" t="s">
        <v>38</v>
      </c>
      <c r="E18664" t="s">
        <v>104</v>
      </c>
      <c r="F18664" t="s">
        <v>40</v>
      </c>
      <c r="G18664">
        <v>12</v>
      </c>
      <c r="H18664">
        <v>4620.74</v>
      </c>
      <c r="I18664">
        <v>55448.88</v>
      </c>
      <c r="J18664">
        <v>136</v>
      </c>
      <c r="K18664">
        <v>4</v>
      </c>
      <c r="L18664" t="s">
        <v>18</v>
      </c>
      <c r="M18664">
        <f>(Table1[[#This Row],[Current_Stock]]*Table1[[#This Row],[Unit_Price]])</f>
        <v>628420.64</v>
      </c>
      <c r="N18664" s="12">
        <f>DATE(YEAR(Table1[[#This Row],[Order_Date]]),MONTH(Table1[[#This Row],[Order_Date]]),1)</f>
        <v>45047</v>
      </c>
    </row>
    <row r="18665" spans="1:14">
      <c r="A18665" t="s">
        <v>200</v>
      </c>
      <c r="B18665" t="s">
        <v>328</v>
      </c>
      <c r="C18665" t="s">
        <v>329</v>
      </c>
      <c r="D18665" t="s">
        <v>53</v>
      </c>
      <c r="E18665" t="s">
        <v>330</v>
      </c>
      <c r="F18665" t="s">
        <v>46</v>
      </c>
      <c r="G18665">
        <v>17</v>
      </c>
      <c r="H18665">
        <v>4308.8100000000004</v>
      </c>
      <c r="I18665">
        <v>73249.77</v>
      </c>
      <c r="J18665">
        <v>322</v>
      </c>
      <c r="K18665">
        <v>3</v>
      </c>
      <c r="L18665" t="s">
        <v>55</v>
      </c>
      <c r="M18665">
        <f>(Table1[[#This Row],[Current_Stock]]*Table1[[#This Row],[Unit_Price]])</f>
        <v>1387436.82</v>
      </c>
      <c r="N18665" s="12">
        <f>DATE(YEAR(Table1[[#This Row],[Order_Date]]),MONTH(Table1[[#This Row],[Order_Date]]),1)</f>
        <v>45627</v>
      </c>
    </row>
    <row r="18666" spans="1:14">
      <c r="A18666" t="s">
        <v>1237</v>
      </c>
      <c r="B18666" t="s">
        <v>341</v>
      </c>
      <c r="C18666" t="s">
        <v>342</v>
      </c>
      <c r="D18666" t="s">
        <v>33</v>
      </c>
      <c r="E18666" t="s">
        <v>251</v>
      </c>
      <c r="F18666" t="s">
        <v>29</v>
      </c>
      <c r="G18666">
        <v>21</v>
      </c>
      <c r="H18666">
        <v>3349.43</v>
      </c>
      <c r="I18666">
        <v>70338.03</v>
      </c>
      <c r="J18666">
        <v>128</v>
      </c>
      <c r="K18666">
        <v>14</v>
      </c>
      <c r="L18666" t="s">
        <v>18</v>
      </c>
      <c r="M18666">
        <f>(Table1[[#This Row],[Current_Stock]]*Table1[[#This Row],[Unit_Price]])</f>
        <v>428727.03999999998</v>
      </c>
      <c r="N18666" s="12">
        <f>DATE(YEAR(Table1[[#This Row],[Order_Date]]),MONTH(Table1[[#This Row],[Order_Date]]),1)</f>
        <v>45200</v>
      </c>
    </row>
    <row r="18667" spans="1:14">
      <c r="A18667" t="s">
        <v>878</v>
      </c>
      <c r="B18667" t="s">
        <v>456</v>
      </c>
      <c r="C18667" t="s">
        <v>457</v>
      </c>
      <c r="D18667" t="s">
        <v>96</v>
      </c>
      <c r="E18667" t="s">
        <v>277</v>
      </c>
      <c r="F18667" t="s">
        <v>46</v>
      </c>
      <c r="G18667">
        <v>4</v>
      </c>
      <c r="H18667">
        <v>4969.76</v>
      </c>
      <c r="I18667">
        <v>19879.04</v>
      </c>
      <c r="J18667">
        <v>503</v>
      </c>
      <c r="K18667">
        <v>4</v>
      </c>
      <c r="L18667" t="s">
        <v>18</v>
      </c>
      <c r="M18667">
        <f>(Table1[[#This Row],[Current_Stock]]*Table1[[#This Row],[Unit_Price]])</f>
        <v>2499789.2800000003</v>
      </c>
      <c r="N18667" s="12">
        <f>DATE(YEAR(Table1[[#This Row],[Order_Date]]),MONTH(Table1[[#This Row],[Order_Date]]),1)</f>
        <v>45047</v>
      </c>
    </row>
    <row r="18668" spans="1:14">
      <c r="A18668" t="s">
        <v>1084</v>
      </c>
      <c r="B18668" t="s">
        <v>71</v>
      </c>
      <c r="C18668" t="s">
        <v>72</v>
      </c>
      <c r="D18668" t="s">
        <v>15</v>
      </c>
      <c r="E18668" t="s">
        <v>211</v>
      </c>
      <c r="F18668" t="s">
        <v>40</v>
      </c>
      <c r="G18668">
        <v>13</v>
      </c>
      <c r="H18668">
        <v>66.010000000000005</v>
      </c>
      <c r="I18668">
        <v>858.13</v>
      </c>
      <c r="J18668">
        <v>134</v>
      </c>
      <c r="K18668">
        <v>6</v>
      </c>
      <c r="L18668" t="s">
        <v>18</v>
      </c>
      <c r="M18668">
        <f>(Table1[[#This Row],[Current_Stock]]*Table1[[#This Row],[Unit_Price]])</f>
        <v>8845.34</v>
      </c>
      <c r="N18668" s="12">
        <f>DATE(YEAR(Table1[[#This Row],[Order_Date]]),MONTH(Table1[[#This Row],[Order_Date]]),1)</f>
        <v>45352</v>
      </c>
    </row>
    <row r="18669" spans="1:14">
      <c r="A18669" t="s">
        <v>1211</v>
      </c>
      <c r="B18669" t="s">
        <v>879</v>
      </c>
      <c r="C18669" t="s">
        <v>880</v>
      </c>
      <c r="D18669" t="s">
        <v>44</v>
      </c>
      <c r="E18669" t="s">
        <v>330</v>
      </c>
      <c r="F18669" t="s">
        <v>17</v>
      </c>
      <c r="G18669">
        <v>20</v>
      </c>
      <c r="H18669">
        <v>1390.69</v>
      </c>
      <c r="I18669">
        <v>27813.8</v>
      </c>
      <c r="J18669">
        <v>49</v>
      </c>
      <c r="K18669">
        <v>14</v>
      </c>
      <c r="L18669" t="s">
        <v>18</v>
      </c>
      <c r="M18669">
        <f>(Table1[[#This Row],[Current_Stock]]*Table1[[#This Row],[Unit_Price]])</f>
        <v>68143.81</v>
      </c>
      <c r="N18669" s="12">
        <f>DATE(YEAR(Table1[[#This Row],[Order_Date]]),MONTH(Table1[[#This Row],[Order_Date]]),1)</f>
        <v>45474</v>
      </c>
    </row>
    <row r="18670" spans="1:14">
      <c r="A18670" t="s">
        <v>1308</v>
      </c>
      <c r="B18670" t="s">
        <v>909</v>
      </c>
      <c r="C18670" t="s">
        <v>910</v>
      </c>
      <c r="D18670" t="s">
        <v>183</v>
      </c>
      <c r="E18670" t="s">
        <v>34</v>
      </c>
      <c r="F18670" t="s">
        <v>17</v>
      </c>
      <c r="G18670">
        <v>15</v>
      </c>
      <c r="H18670">
        <v>4276.63</v>
      </c>
      <c r="I18670">
        <v>64149.45</v>
      </c>
      <c r="J18670">
        <v>147</v>
      </c>
      <c r="K18670">
        <v>3</v>
      </c>
      <c r="L18670" t="s">
        <v>18</v>
      </c>
      <c r="M18670">
        <f>(Table1[[#This Row],[Current_Stock]]*Table1[[#This Row],[Unit_Price]])</f>
        <v>628664.61</v>
      </c>
      <c r="N18670" s="12">
        <f>DATE(YEAR(Table1[[#This Row],[Order_Date]]),MONTH(Table1[[#This Row],[Order_Date]]),1)</f>
        <v>44927</v>
      </c>
    </row>
    <row r="18671" spans="1:14">
      <c r="A18671" t="s">
        <v>1310</v>
      </c>
      <c r="B18671" t="s">
        <v>147</v>
      </c>
      <c r="C18671" t="s">
        <v>148</v>
      </c>
      <c r="D18671" t="s">
        <v>53</v>
      </c>
      <c r="E18671" t="s">
        <v>59</v>
      </c>
      <c r="F18671" t="s">
        <v>60</v>
      </c>
      <c r="G18671">
        <v>11</v>
      </c>
      <c r="H18671">
        <v>1659.25</v>
      </c>
      <c r="I18671">
        <v>18251.75</v>
      </c>
      <c r="J18671">
        <v>506</v>
      </c>
      <c r="K18671">
        <v>10</v>
      </c>
      <c r="L18671" t="s">
        <v>55</v>
      </c>
      <c r="M18671">
        <f>(Table1[[#This Row],[Current_Stock]]*Table1[[#This Row],[Unit_Price]])</f>
        <v>839580.5</v>
      </c>
      <c r="N18671" s="12">
        <f>DATE(YEAR(Table1[[#This Row],[Order_Date]]),MONTH(Table1[[#This Row],[Order_Date]]),1)</f>
        <v>45627</v>
      </c>
    </row>
    <row r="18672" spans="1:14">
      <c r="A18672" t="s">
        <v>1063</v>
      </c>
      <c r="B18672" t="s">
        <v>1191</v>
      </c>
      <c r="C18672" t="s">
        <v>1192</v>
      </c>
      <c r="D18672" t="s">
        <v>96</v>
      </c>
      <c r="E18672" t="s">
        <v>173</v>
      </c>
      <c r="F18672" t="s">
        <v>29</v>
      </c>
      <c r="G18672">
        <v>5</v>
      </c>
      <c r="H18672">
        <v>4835.0600000000004</v>
      </c>
      <c r="I18672">
        <v>24175.3</v>
      </c>
      <c r="J18672">
        <v>258</v>
      </c>
      <c r="K18672">
        <v>6</v>
      </c>
      <c r="L18672" t="s">
        <v>18</v>
      </c>
      <c r="M18672">
        <f>(Table1[[#This Row],[Current_Stock]]*Table1[[#This Row],[Unit_Price]])</f>
        <v>1247445.4800000002</v>
      </c>
      <c r="N18672" s="12">
        <f>DATE(YEAR(Table1[[#This Row],[Order_Date]]),MONTH(Table1[[#This Row],[Order_Date]]),1)</f>
        <v>45017</v>
      </c>
    </row>
    <row r="18673" spans="1:14">
      <c r="A18673" t="s">
        <v>1364</v>
      </c>
      <c r="B18673" t="s">
        <v>538</v>
      </c>
      <c r="C18673" t="s">
        <v>539</v>
      </c>
      <c r="D18673" t="s">
        <v>84</v>
      </c>
      <c r="E18673" t="s">
        <v>89</v>
      </c>
      <c r="F18673" t="s">
        <v>40</v>
      </c>
      <c r="G18673">
        <v>17</v>
      </c>
      <c r="H18673">
        <v>16518.189999999999</v>
      </c>
      <c r="I18673">
        <v>280809.23</v>
      </c>
      <c r="J18673">
        <v>100</v>
      </c>
      <c r="K18673">
        <v>14</v>
      </c>
      <c r="L18673" t="s">
        <v>18</v>
      </c>
      <c r="M18673">
        <f>(Table1[[#This Row],[Current_Stock]]*Table1[[#This Row],[Unit_Price]])</f>
        <v>1651818.9999999998</v>
      </c>
      <c r="N18673" s="12">
        <f>DATE(YEAR(Table1[[#This Row],[Order_Date]]),MONTH(Table1[[#This Row],[Order_Date]]),1)</f>
        <v>45323</v>
      </c>
    </row>
    <row r="18674" spans="1:14">
      <c r="A18674" t="s">
        <v>561</v>
      </c>
      <c r="B18674" t="s">
        <v>538</v>
      </c>
      <c r="C18674" t="s">
        <v>539</v>
      </c>
      <c r="D18674" t="s">
        <v>84</v>
      </c>
      <c r="E18674" t="s">
        <v>211</v>
      </c>
      <c r="F18674" t="s">
        <v>40</v>
      </c>
      <c r="G18674">
        <v>8</v>
      </c>
      <c r="H18674">
        <v>4801.9399999999996</v>
      </c>
      <c r="I18674">
        <v>38415.519999999997</v>
      </c>
      <c r="J18674">
        <v>184</v>
      </c>
      <c r="K18674">
        <v>13</v>
      </c>
      <c r="L18674" t="s">
        <v>18</v>
      </c>
      <c r="M18674">
        <f>(Table1[[#This Row],[Current_Stock]]*Table1[[#This Row],[Unit_Price]])</f>
        <v>883556.96</v>
      </c>
      <c r="N18674" s="12">
        <f>DATE(YEAR(Table1[[#This Row],[Order_Date]]),MONTH(Table1[[#This Row],[Order_Date]]),1)</f>
        <v>45078</v>
      </c>
    </row>
    <row r="18675" spans="1:14">
      <c r="A18675" t="s">
        <v>552</v>
      </c>
      <c r="B18675" t="s">
        <v>13</v>
      </c>
      <c r="C18675" t="s">
        <v>14</v>
      </c>
      <c r="D18675" t="s">
        <v>15</v>
      </c>
      <c r="E18675" t="s">
        <v>23</v>
      </c>
      <c r="F18675" t="s">
        <v>60</v>
      </c>
      <c r="G18675">
        <v>19</v>
      </c>
      <c r="H18675">
        <v>33.049999999999997</v>
      </c>
      <c r="I18675">
        <v>627.95000000000005</v>
      </c>
      <c r="J18675">
        <v>134</v>
      </c>
      <c r="K18675">
        <v>3</v>
      </c>
      <c r="L18675" t="s">
        <v>18</v>
      </c>
      <c r="M18675">
        <f>(Table1[[#This Row],[Current_Stock]]*Table1[[#This Row],[Unit_Price]])</f>
        <v>4428.7</v>
      </c>
      <c r="N18675" s="12">
        <f>DATE(YEAR(Table1[[#This Row],[Order_Date]]),MONTH(Table1[[#This Row],[Order_Date]]),1)</f>
        <v>45444</v>
      </c>
    </row>
    <row r="18676" spans="1:14">
      <c r="A18676" t="s">
        <v>976</v>
      </c>
      <c r="B18676" t="s">
        <v>590</v>
      </c>
      <c r="C18676" t="s">
        <v>591</v>
      </c>
      <c r="D18676" t="s">
        <v>15</v>
      </c>
      <c r="E18676" t="s">
        <v>45</v>
      </c>
      <c r="F18676" t="s">
        <v>40</v>
      </c>
      <c r="G18676">
        <v>24</v>
      </c>
      <c r="H18676">
        <v>273.72000000000003</v>
      </c>
      <c r="I18676">
        <v>6569.28</v>
      </c>
      <c r="J18676">
        <v>110</v>
      </c>
      <c r="K18676">
        <v>13</v>
      </c>
      <c r="L18676" t="s">
        <v>18</v>
      </c>
      <c r="M18676">
        <f>(Table1[[#This Row],[Current_Stock]]*Table1[[#This Row],[Unit_Price]])</f>
        <v>30109.200000000004</v>
      </c>
      <c r="N18676" s="12">
        <f>DATE(YEAR(Table1[[#This Row],[Order_Date]]),MONTH(Table1[[#This Row],[Order_Date]]),1)</f>
        <v>45231</v>
      </c>
    </row>
    <row r="18677" spans="1:14">
      <c r="A18677" t="s">
        <v>286</v>
      </c>
      <c r="B18677" t="s">
        <v>368</v>
      </c>
      <c r="C18677" t="s">
        <v>369</v>
      </c>
      <c r="D18677" t="s">
        <v>22</v>
      </c>
      <c r="E18677" t="s">
        <v>189</v>
      </c>
      <c r="F18677" t="s">
        <v>29</v>
      </c>
      <c r="G18677">
        <v>38</v>
      </c>
      <c r="H18677">
        <v>9153.4</v>
      </c>
      <c r="I18677">
        <v>347829.2</v>
      </c>
      <c r="J18677">
        <v>86</v>
      </c>
      <c r="K18677">
        <v>2</v>
      </c>
      <c r="L18677" t="s">
        <v>105</v>
      </c>
      <c r="M18677">
        <f>(Table1[[#This Row],[Current_Stock]]*Table1[[#This Row],[Unit_Price]])</f>
        <v>787192.4</v>
      </c>
      <c r="N18677" s="12">
        <f>DATE(YEAR(Table1[[#This Row],[Order_Date]]),MONTH(Table1[[#This Row],[Order_Date]]),1)</f>
        <v>45383</v>
      </c>
    </row>
    <row r="18678" spans="1:14">
      <c r="A18678" t="s">
        <v>508</v>
      </c>
      <c r="B18678" t="s">
        <v>682</v>
      </c>
      <c r="C18678" t="s">
        <v>683</v>
      </c>
      <c r="D18678" t="s">
        <v>15</v>
      </c>
      <c r="E18678" t="s">
        <v>73</v>
      </c>
      <c r="F18678" t="s">
        <v>29</v>
      </c>
      <c r="G18678">
        <v>18</v>
      </c>
      <c r="H18678">
        <v>334.03</v>
      </c>
      <c r="I18678">
        <v>6012.54</v>
      </c>
      <c r="J18678">
        <v>220</v>
      </c>
      <c r="K18678">
        <v>2</v>
      </c>
      <c r="L18678" t="s">
        <v>18</v>
      </c>
      <c r="M18678">
        <f>(Table1[[#This Row],[Current_Stock]]*Table1[[#This Row],[Unit_Price]])</f>
        <v>73486.599999999991</v>
      </c>
      <c r="N18678" s="12">
        <f>DATE(YEAR(Table1[[#This Row],[Order_Date]]),MONTH(Table1[[#This Row],[Order_Date]]),1)</f>
        <v>45261</v>
      </c>
    </row>
    <row r="18679" spans="1:14">
      <c r="A18679" t="s">
        <v>403</v>
      </c>
      <c r="B18679" t="s">
        <v>531</v>
      </c>
      <c r="C18679" t="s">
        <v>532</v>
      </c>
      <c r="D18679" t="s">
        <v>53</v>
      </c>
      <c r="E18679" t="s">
        <v>73</v>
      </c>
      <c r="F18679" t="s">
        <v>17</v>
      </c>
      <c r="G18679">
        <v>4</v>
      </c>
      <c r="H18679">
        <v>3900.07</v>
      </c>
      <c r="I18679">
        <v>15600.28</v>
      </c>
      <c r="J18679">
        <v>360</v>
      </c>
      <c r="K18679">
        <v>6</v>
      </c>
      <c r="L18679" t="s">
        <v>55</v>
      </c>
      <c r="M18679">
        <f>(Table1[[#This Row],[Current_Stock]]*Table1[[#This Row],[Unit_Price]])</f>
        <v>1404025.2</v>
      </c>
      <c r="N18679" s="12">
        <f>DATE(YEAR(Table1[[#This Row],[Order_Date]]),MONTH(Table1[[#This Row],[Order_Date]]),1)</f>
        <v>44958</v>
      </c>
    </row>
    <row r="18680" spans="1:14">
      <c r="A18680" t="s">
        <v>521</v>
      </c>
      <c r="B18680" t="s">
        <v>1339</v>
      </c>
      <c r="C18680" t="s">
        <v>1340</v>
      </c>
      <c r="D18680" t="s">
        <v>38</v>
      </c>
      <c r="E18680" t="s">
        <v>34</v>
      </c>
      <c r="F18680" t="s">
        <v>40</v>
      </c>
      <c r="G18680">
        <v>17</v>
      </c>
      <c r="H18680">
        <v>4870.1000000000004</v>
      </c>
      <c r="I18680">
        <v>82791.7</v>
      </c>
      <c r="J18680">
        <v>217</v>
      </c>
      <c r="K18680">
        <v>11</v>
      </c>
      <c r="L18680" t="s">
        <v>18</v>
      </c>
      <c r="M18680">
        <f>(Table1[[#This Row],[Current_Stock]]*Table1[[#This Row],[Unit_Price]])</f>
        <v>1056811.7000000002</v>
      </c>
      <c r="N18680" s="12">
        <f>DATE(YEAR(Table1[[#This Row],[Order_Date]]),MONTH(Table1[[#This Row],[Order_Date]]),1)</f>
        <v>44986</v>
      </c>
    </row>
    <row r="18681" spans="1:14">
      <c r="A18681" t="s">
        <v>1246</v>
      </c>
      <c r="B18681" t="s">
        <v>404</v>
      </c>
      <c r="C18681" t="s">
        <v>405</v>
      </c>
      <c r="D18681" t="s">
        <v>27</v>
      </c>
      <c r="E18681" t="s">
        <v>113</v>
      </c>
      <c r="F18681" t="s">
        <v>29</v>
      </c>
      <c r="G18681">
        <v>6</v>
      </c>
      <c r="H18681">
        <v>2277.85</v>
      </c>
      <c r="I18681">
        <v>13667.1</v>
      </c>
      <c r="J18681">
        <v>437</v>
      </c>
      <c r="K18681">
        <v>14</v>
      </c>
      <c r="L18681" t="s">
        <v>18</v>
      </c>
      <c r="M18681">
        <f>(Table1[[#This Row],[Current_Stock]]*Table1[[#This Row],[Unit_Price]])</f>
        <v>995420.45</v>
      </c>
      <c r="N18681" s="12">
        <f>DATE(YEAR(Table1[[#This Row],[Order_Date]]),MONTH(Table1[[#This Row],[Order_Date]]),1)</f>
        <v>45444</v>
      </c>
    </row>
    <row r="18682" spans="1:14">
      <c r="A18682" t="s">
        <v>122</v>
      </c>
      <c r="B18682" t="s">
        <v>927</v>
      </c>
      <c r="C18682" t="s">
        <v>928</v>
      </c>
      <c r="D18682" t="s">
        <v>183</v>
      </c>
      <c r="E18682" t="s">
        <v>167</v>
      </c>
      <c r="F18682" t="s">
        <v>46</v>
      </c>
      <c r="G18682">
        <v>13</v>
      </c>
      <c r="H18682">
        <v>3305.53</v>
      </c>
      <c r="I18682">
        <v>42971.89</v>
      </c>
      <c r="J18682">
        <v>222</v>
      </c>
      <c r="K18682">
        <v>10</v>
      </c>
      <c r="L18682" t="s">
        <v>18</v>
      </c>
      <c r="M18682">
        <f>(Table1[[#This Row],[Current_Stock]]*Table1[[#This Row],[Unit_Price]])</f>
        <v>733827.66</v>
      </c>
      <c r="N18682" s="12">
        <f>DATE(YEAR(Table1[[#This Row],[Order_Date]]),MONTH(Table1[[#This Row],[Order_Date]]),1)</f>
        <v>45261</v>
      </c>
    </row>
    <row r="18683" spans="1:14">
      <c r="A18683" t="s">
        <v>337</v>
      </c>
      <c r="B18683" t="s">
        <v>959</v>
      </c>
      <c r="C18683" t="s">
        <v>960</v>
      </c>
      <c r="D18683" t="s">
        <v>22</v>
      </c>
      <c r="E18683" t="s">
        <v>28</v>
      </c>
      <c r="F18683" t="s">
        <v>60</v>
      </c>
      <c r="G18683">
        <v>21</v>
      </c>
      <c r="H18683">
        <v>750.29</v>
      </c>
      <c r="I18683">
        <v>15756.09</v>
      </c>
      <c r="J18683">
        <v>75</v>
      </c>
      <c r="K18683">
        <v>3</v>
      </c>
      <c r="L18683" t="s">
        <v>105</v>
      </c>
      <c r="M18683">
        <f>(Table1[[#This Row],[Current_Stock]]*Table1[[#This Row],[Unit_Price]])</f>
        <v>56271.75</v>
      </c>
      <c r="N18683" s="12">
        <f>DATE(YEAR(Table1[[#This Row],[Order_Date]]),MONTH(Table1[[#This Row],[Order_Date]]),1)</f>
        <v>45536</v>
      </c>
    </row>
    <row r="18684" spans="1:14">
      <c r="A18684" t="s">
        <v>1297</v>
      </c>
      <c r="B18684" t="s">
        <v>187</v>
      </c>
      <c r="C18684" t="s">
        <v>188</v>
      </c>
      <c r="D18684" t="s">
        <v>53</v>
      </c>
      <c r="E18684" t="s">
        <v>54</v>
      </c>
      <c r="F18684" t="s">
        <v>40</v>
      </c>
      <c r="G18684">
        <v>6</v>
      </c>
      <c r="H18684">
        <v>3576.74</v>
      </c>
      <c r="I18684">
        <v>21460.44</v>
      </c>
      <c r="J18684">
        <v>490</v>
      </c>
      <c r="K18684">
        <v>2</v>
      </c>
      <c r="L18684" t="s">
        <v>55</v>
      </c>
      <c r="M18684">
        <f>(Table1[[#This Row],[Current_Stock]]*Table1[[#This Row],[Unit_Price]])</f>
        <v>1752602.5999999999</v>
      </c>
      <c r="N18684" s="12">
        <f>DATE(YEAR(Table1[[#This Row],[Order_Date]]),MONTH(Table1[[#This Row],[Order_Date]]),1)</f>
        <v>45413</v>
      </c>
    </row>
    <row r="18685" spans="1:14">
      <c r="A18685" t="s">
        <v>307</v>
      </c>
      <c r="B18685" t="s">
        <v>302</v>
      </c>
      <c r="C18685" t="s">
        <v>303</v>
      </c>
      <c r="D18685" t="s">
        <v>38</v>
      </c>
      <c r="E18685" t="s">
        <v>173</v>
      </c>
      <c r="F18685" t="s">
        <v>46</v>
      </c>
      <c r="G18685">
        <v>14</v>
      </c>
      <c r="H18685">
        <v>2468.61</v>
      </c>
      <c r="I18685">
        <v>34560.54</v>
      </c>
      <c r="J18685">
        <v>169</v>
      </c>
      <c r="K18685">
        <v>12</v>
      </c>
      <c r="L18685" t="s">
        <v>18</v>
      </c>
      <c r="M18685">
        <f>(Table1[[#This Row],[Current_Stock]]*Table1[[#This Row],[Unit_Price]])</f>
        <v>417195.09</v>
      </c>
      <c r="N18685" s="12">
        <f>DATE(YEAR(Table1[[#This Row],[Order_Date]]),MONTH(Table1[[#This Row],[Order_Date]]),1)</f>
        <v>45108</v>
      </c>
    </row>
    <row r="18686" spans="1:14">
      <c r="A18686" t="s">
        <v>807</v>
      </c>
      <c r="B18686" t="s">
        <v>383</v>
      </c>
      <c r="C18686" t="s">
        <v>384</v>
      </c>
      <c r="D18686" t="s">
        <v>44</v>
      </c>
      <c r="E18686" t="s">
        <v>16</v>
      </c>
      <c r="F18686" t="s">
        <v>17</v>
      </c>
      <c r="G18686">
        <v>43</v>
      </c>
      <c r="H18686">
        <v>2091.67</v>
      </c>
      <c r="I18686">
        <v>89941.81</v>
      </c>
      <c r="J18686">
        <v>113</v>
      </c>
      <c r="K18686">
        <v>8</v>
      </c>
      <c r="L18686" t="s">
        <v>105</v>
      </c>
      <c r="M18686">
        <f>(Table1[[#This Row],[Current_Stock]]*Table1[[#This Row],[Unit_Price]])</f>
        <v>236358.71000000002</v>
      </c>
      <c r="N18686" s="12">
        <f>DATE(YEAR(Table1[[#This Row],[Order_Date]]),MONTH(Table1[[#This Row],[Order_Date]]),1)</f>
        <v>45505</v>
      </c>
    </row>
    <row r="18687" spans="1:14">
      <c r="A18687" t="s">
        <v>1207</v>
      </c>
      <c r="B18687" t="s">
        <v>884</v>
      </c>
      <c r="C18687" t="s">
        <v>885</v>
      </c>
      <c r="D18687" t="s">
        <v>33</v>
      </c>
      <c r="E18687" t="s">
        <v>89</v>
      </c>
      <c r="F18687" t="s">
        <v>29</v>
      </c>
      <c r="G18687">
        <v>23</v>
      </c>
      <c r="H18687">
        <v>2198.41</v>
      </c>
      <c r="I18687">
        <v>50563.43</v>
      </c>
      <c r="J18687">
        <v>192</v>
      </c>
      <c r="K18687">
        <v>6</v>
      </c>
      <c r="L18687" t="s">
        <v>18</v>
      </c>
      <c r="M18687">
        <f>(Table1[[#This Row],[Current_Stock]]*Table1[[#This Row],[Unit_Price]])</f>
        <v>422094.72</v>
      </c>
      <c r="N18687" s="12">
        <f>DATE(YEAR(Table1[[#This Row],[Order_Date]]),MONTH(Table1[[#This Row],[Order_Date]]),1)</f>
        <v>44958</v>
      </c>
    </row>
    <row r="18688" spans="1:14">
      <c r="A18688" t="s">
        <v>1324</v>
      </c>
      <c r="B18688" t="s">
        <v>630</v>
      </c>
      <c r="C18688" t="s">
        <v>631</v>
      </c>
      <c r="D18688" t="s">
        <v>44</v>
      </c>
      <c r="E18688" t="s">
        <v>113</v>
      </c>
      <c r="F18688" t="s">
        <v>29</v>
      </c>
      <c r="G18688">
        <v>25</v>
      </c>
      <c r="H18688">
        <v>4340.21</v>
      </c>
      <c r="I18688">
        <v>108505.25</v>
      </c>
      <c r="J18688">
        <v>95</v>
      </c>
      <c r="K18688">
        <v>8</v>
      </c>
      <c r="L18688" t="s">
        <v>18</v>
      </c>
      <c r="M18688">
        <f>(Table1[[#This Row],[Current_Stock]]*Table1[[#This Row],[Unit_Price]])</f>
        <v>412319.95</v>
      </c>
      <c r="N18688" s="12">
        <f>DATE(YEAR(Table1[[#This Row],[Order_Date]]),MONTH(Table1[[#This Row],[Order_Date]]),1)</f>
        <v>45292</v>
      </c>
    </row>
    <row r="18689" spans="1:14">
      <c r="A18689" t="s">
        <v>1055</v>
      </c>
      <c r="B18689" t="s">
        <v>191</v>
      </c>
      <c r="C18689" t="s">
        <v>192</v>
      </c>
      <c r="D18689" t="s">
        <v>183</v>
      </c>
      <c r="E18689" t="s">
        <v>277</v>
      </c>
      <c r="F18689" t="s">
        <v>46</v>
      </c>
      <c r="G18689">
        <v>20</v>
      </c>
      <c r="H18689">
        <v>4015.68</v>
      </c>
      <c r="I18689">
        <v>80313.600000000006</v>
      </c>
      <c r="J18689">
        <v>91</v>
      </c>
      <c r="K18689">
        <v>9</v>
      </c>
      <c r="L18689" t="s">
        <v>18</v>
      </c>
      <c r="M18689">
        <f>(Table1[[#This Row],[Current_Stock]]*Table1[[#This Row],[Unit_Price]])</f>
        <v>365426.88</v>
      </c>
      <c r="N18689" s="12">
        <f>DATE(YEAR(Table1[[#This Row],[Order_Date]]),MONTH(Table1[[#This Row],[Order_Date]]),1)</f>
        <v>45200</v>
      </c>
    </row>
    <row r="18690" spans="1:14">
      <c r="A18690" t="s">
        <v>771</v>
      </c>
      <c r="B18690" t="s">
        <v>796</v>
      </c>
      <c r="C18690" t="s">
        <v>797</v>
      </c>
      <c r="D18690" t="s">
        <v>183</v>
      </c>
      <c r="E18690" t="s">
        <v>109</v>
      </c>
      <c r="F18690" t="s">
        <v>60</v>
      </c>
      <c r="G18690">
        <v>22</v>
      </c>
      <c r="H18690">
        <v>4713.66</v>
      </c>
      <c r="I18690">
        <v>103700.52</v>
      </c>
      <c r="J18690">
        <v>107</v>
      </c>
      <c r="K18690">
        <v>13</v>
      </c>
      <c r="L18690" t="s">
        <v>18</v>
      </c>
      <c r="M18690">
        <f>(Table1[[#This Row],[Current_Stock]]*Table1[[#This Row],[Unit_Price]])</f>
        <v>504361.62</v>
      </c>
      <c r="N18690" s="12">
        <f>DATE(YEAR(Table1[[#This Row],[Order_Date]]),MONTH(Table1[[#This Row],[Order_Date]]),1)</f>
        <v>44986</v>
      </c>
    </row>
    <row r="18691" spans="1:14">
      <c r="A18691" t="s">
        <v>888</v>
      </c>
      <c r="B18691" t="s">
        <v>135</v>
      </c>
      <c r="C18691" t="s">
        <v>136</v>
      </c>
      <c r="D18691" t="s">
        <v>44</v>
      </c>
      <c r="E18691" t="s">
        <v>211</v>
      </c>
      <c r="F18691" t="s">
        <v>29</v>
      </c>
      <c r="G18691">
        <v>44</v>
      </c>
      <c r="H18691">
        <v>3340.31</v>
      </c>
      <c r="I18691">
        <v>146973.64000000001</v>
      </c>
      <c r="J18691">
        <v>58</v>
      </c>
      <c r="K18691">
        <v>8</v>
      </c>
      <c r="L18691" t="s">
        <v>18</v>
      </c>
      <c r="M18691">
        <f>(Table1[[#This Row],[Current_Stock]]*Table1[[#This Row],[Unit_Price]])</f>
        <v>193737.98</v>
      </c>
      <c r="N18691" s="12">
        <f>DATE(YEAR(Table1[[#This Row],[Order_Date]]),MONTH(Table1[[#This Row],[Order_Date]]),1)</f>
        <v>45292</v>
      </c>
    </row>
    <row r="18692" spans="1:14">
      <c r="A18692" t="s">
        <v>1207</v>
      </c>
      <c r="B18692" t="s">
        <v>25</v>
      </c>
      <c r="C18692" t="s">
        <v>26</v>
      </c>
      <c r="D18692" t="s">
        <v>27</v>
      </c>
      <c r="E18692" t="s">
        <v>89</v>
      </c>
      <c r="F18692" t="s">
        <v>17</v>
      </c>
      <c r="G18692">
        <v>5</v>
      </c>
      <c r="H18692">
        <v>106.02</v>
      </c>
      <c r="I18692">
        <v>530.1</v>
      </c>
      <c r="J18692">
        <v>417</v>
      </c>
      <c r="K18692">
        <v>10</v>
      </c>
      <c r="L18692" t="s">
        <v>55</v>
      </c>
      <c r="M18692">
        <f>(Table1[[#This Row],[Current_Stock]]*Table1[[#This Row],[Unit_Price]])</f>
        <v>44210.34</v>
      </c>
      <c r="N18692" s="12">
        <f>DATE(YEAR(Table1[[#This Row],[Order_Date]]),MONTH(Table1[[#This Row],[Order_Date]]),1)</f>
        <v>44958</v>
      </c>
    </row>
    <row r="18693" spans="1:14">
      <c r="A18693" t="s">
        <v>1206</v>
      </c>
      <c r="B18693" t="s">
        <v>450</v>
      </c>
      <c r="C18693" t="s">
        <v>451</v>
      </c>
      <c r="D18693" t="s">
        <v>33</v>
      </c>
      <c r="E18693" t="s">
        <v>189</v>
      </c>
      <c r="F18693" t="s">
        <v>17</v>
      </c>
      <c r="G18693">
        <v>10</v>
      </c>
      <c r="H18693">
        <v>2710.93</v>
      </c>
      <c r="I18693">
        <v>27109.3</v>
      </c>
      <c r="J18693">
        <v>213</v>
      </c>
      <c r="K18693">
        <v>3</v>
      </c>
      <c r="L18693" t="s">
        <v>18</v>
      </c>
      <c r="M18693">
        <f>(Table1[[#This Row],[Current_Stock]]*Table1[[#This Row],[Unit_Price]])</f>
        <v>577428.09</v>
      </c>
      <c r="N18693" s="12">
        <f>DATE(YEAR(Table1[[#This Row],[Order_Date]]),MONTH(Table1[[#This Row],[Order_Date]]),1)</f>
        <v>44927</v>
      </c>
    </row>
    <row r="18694" spans="1:14">
      <c r="A18694" t="s">
        <v>164</v>
      </c>
      <c r="B18694" t="s">
        <v>584</v>
      </c>
      <c r="C18694" t="s">
        <v>585</v>
      </c>
      <c r="D18694" t="s">
        <v>22</v>
      </c>
      <c r="E18694" t="s">
        <v>54</v>
      </c>
      <c r="F18694" t="s">
        <v>46</v>
      </c>
      <c r="G18694">
        <v>34</v>
      </c>
      <c r="H18694">
        <v>14875.27</v>
      </c>
      <c r="I18694">
        <v>505759.18</v>
      </c>
      <c r="J18694">
        <v>101</v>
      </c>
      <c r="K18694">
        <v>10</v>
      </c>
      <c r="L18694" t="s">
        <v>105</v>
      </c>
      <c r="M18694">
        <f>(Table1[[#This Row],[Current_Stock]]*Table1[[#This Row],[Unit_Price]])</f>
        <v>1502402.27</v>
      </c>
      <c r="N18694" s="12">
        <f>DATE(YEAR(Table1[[#This Row],[Order_Date]]),MONTH(Table1[[#This Row],[Order_Date]]),1)</f>
        <v>45444</v>
      </c>
    </row>
    <row r="18695" spans="1:14">
      <c r="A18695" t="s">
        <v>1009</v>
      </c>
      <c r="B18695" t="s">
        <v>580</v>
      </c>
      <c r="C18695" t="s">
        <v>581</v>
      </c>
      <c r="D18695" t="s">
        <v>27</v>
      </c>
      <c r="E18695" t="s">
        <v>54</v>
      </c>
      <c r="F18695" t="s">
        <v>40</v>
      </c>
      <c r="G18695">
        <v>3</v>
      </c>
      <c r="H18695">
        <v>3963.06</v>
      </c>
      <c r="I18695">
        <v>11889.18</v>
      </c>
      <c r="J18695">
        <v>270</v>
      </c>
      <c r="K18695">
        <v>11</v>
      </c>
      <c r="L18695" t="s">
        <v>18</v>
      </c>
      <c r="M18695">
        <f>(Table1[[#This Row],[Current_Stock]]*Table1[[#This Row],[Unit_Price]])</f>
        <v>1070026.2</v>
      </c>
      <c r="N18695" s="12">
        <f>DATE(YEAR(Table1[[#This Row],[Order_Date]]),MONTH(Table1[[#This Row],[Order_Date]]),1)</f>
        <v>45352</v>
      </c>
    </row>
    <row r="18696" spans="1:14">
      <c r="A18696" t="s">
        <v>543</v>
      </c>
      <c r="B18696" t="s">
        <v>744</v>
      </c>
      <c r="C18696" t="s">
        <v>745</v>
      </c>
      <c r="D18696" t="s">
        <v>44</v>
      </c>
      <c r="E18696" t="s">
        <v>277</v>
      </c>
      <c r="F18696" t="s">
        <v>40</v>
      </c>
      <c r="G18696">
        <v>34</v>
      </c>
      <c r="H18696">
        <v>691.71</v>
      </c>
      <c r="I18696">
        <v>23518.14</v>
      </c>
      <c r="J18696">
        <v>120</v>
      </c>
      <c r="K18696">
        <v>4</v>
      </c>
      <c r="L18696" t="s">
        <v>18</v>
      </c>
      <c r="M18696">
        <f>(Table1[[#This Row],[Current_Stock]]*Table1[[#This Row],[Unit_Price]])</f>
        <v>83005.200000000012</v>
      </c>
      <c r="N18696" s="12">
        <f>DATE(YEAR(Table1[[#This Row],[Order_Date]]),MONTH(Table1[[#This Row],[Order_Date]]),1)</f>
        <v>45536</v>
      </c>
    </row>
    <row r="18697" spans="1:14">
      <c r="A18697" t="s">
        <v>701</v>
      </c>
      <c r="B18697" t="s">
        <v>1150</v>
      </c>
      <c r="C18697" t="s">
        <v>1151</v>
      </c>
      <c r="D18697" t="s">
        <v>33</v>
      </c>
      <c r="E18697" t="s">
        <v>173</v>
      </c>
      <c r="F18697" t="s">
        <v>40</v>
      </c>
      <c r="G18697">
        <v>11</v>
      </c>
      <c r="H18697">
        <v>1964.48</v>
      </c>
      <c r="I18697">
        <v>21609.279999999999</v>
      </c>
      <c r="J18697">
        <v>218</v>
      </c>
      <c r="K18697">
        <v>6</v>
      </c>
      <c r="L18697" t="s">
        <v>18</v>
      </c>
      <c r="M18697">
        <f>(Table1[[#This Row],[Current_Stock]]*Table1[[#This Row],[Unit_Price]])</f>
        <v>428256.64</v>
      </c>
      <c r="N18697" s="12">
        <f>DATE(YEAR(Table1[[#This Row],[Order_Date]]),MONTH(Table1[[#This Row],[Order_Date]]),1)</f>
        <v>45323</v>
      </c>
    </row>
    <row r="18698" spans="1:14">
      <c r="A18698" t="s">
        <v>438</v>
      </c>
      <c r="B18698" t="s">
        <v>741</v>
      </c>
      <c r="C18698" t="s">
        <v>742</v>
      </c>
      <c r="D18698" t="s">
        <v>33</v>
      </c>
      <c r="E18698" t="s">
        <v>89</v>
      </c>
      <c r="F18698" t="s">
        <v>29</v>
      </c>
      <c r="G18698">
        <v>11</v>
      </c>
      <c r="H18698">
        <v>840.17</v>
      </c>
      <c r="I18698">
        <v>9241.8700000000008</v>
      </c>
      <c r="J18698">
        <v>103</v>
      </c>
      <c r="K18698">
        <v>3</v>
      </c>
      <c r="L18698" t="s">
        <v>18</v>
      </c>
      <c r="M18698">
        <f>(Table1[[#This Row],[Current_Stock]]*Table1[[#This Row],[Unit_Price]])</f>
        <v>86537.51</v>
      </c>
      <c r="N18698" s="12">
        <f>DATE(YEAR(Table1[[#This Row],[Order_Date]]),MONTH(Table1[[#This Row],[Order_Date]]),1)</f>
        <v>44986</v>
      </c>
    </row>
    <row r="18699" spans="1:14">
      <c r="A18699" t="s">
        <v>1241</v>
      </c>
      <c r="B18699" t="s">
        <v>264</v>
      </c>
      <c r="C18699" t="s">
        <v>265</v>
      </c>
      <c r="D18699" t="s">
        <v>22</v>
      </c>
      <c r="E18699" t="s">
        <v>153</v>
      </c>
      <c r="F18699" t="s">
        <v>60</v>
      </c>
      <c r="G18699">
        <v>57</v>
      </c>
      <c r="H18699">
        <v>15206.64</v>
      </c>
      <c r="I18699">
        <v>866778.48</v>
      </c>
      <c r="J18699">
        <v>99</v>
      </c>
      <c r="K18699">
        <v>2</v>
      </c>
      <c r="L18699" t="s">
        <v>105</v>
      </c>
      <c r="M18699">
        <f>(Table1[[#This Row],[Current_Stock]]*Table1[[#This Row],[Unit_Price]])</f>
        <v>1505457.3599999999</v>
      </c>
      <c r="N18699" s="12">
        <f>DATE(YEAR(Table1[[#This Row],[Order_Date]]),MONTH(Table1[[#This Row],[Order_Date]]),1)</f>
        <v>45261</v>
      </c>
    </row>
    <row r="18700" spans="1:14">
      <c r="A18700" t="s">
        <v>515</v>
      </c>
      <c r="B18700" t="s">
        <v>383</v>
      </c>
      <c r="C18700" t="s">
        <v>384</v>
      </c>
      <c r="D18700" t="s">
        <v>44</v>
      </c>
      <c r="E18700" t="s">
        <v>282</v>
      </c>
      <c r="F18700" t="s">
        <v>40</v>
      </c>
      <c r="G18700">
        <v>28</v>
      </c>
      <c r="H18700">
        <v>2640.3</v>
      </c>
      <c r="I18700">
        <v>73928.399999999994</v>
      </c>
      <c r="J18700">
        <v>52</v>
      </c>
      <c r="K18700">
        <v>4</v>
      </c>
      <c r="L18700" t="s">
        <v>105</v>
      </c>
      <c r="M18700">
        <f>(Table1[[#This Row],[Current_Stock]]*Table1[[#This Row],[Unit_Price]])</f>
        <v>137295.6</v>
      </c>
      <c r="N18700" s="12">
        <f>DATE(YEAR(Table1[[#This Row],[Order_Date]]),MONTH(Table1[[#This Row],[Order_Date]]),1)</f>
        <v>44927</v>
      </c>
    </row>
    <row r="18701" spans="1:14">
      <c r="A18701" t="s">
        <v>1110</v>
      </c>
      <c r="B18701" t="s">
        <v>245</v>
      </c>
      <c r="C18701" t="s">
        <v>246</v>
      </c>
      <c r="D18701" t="s">
        <v>44</v>
      </c>
      <c r="E18701" t="s">
        <v>39</v>
      </c>
      <c r="F18701" t="s">
        <v>46</v>
      </c>
      <c r="G18701">
        <v>42</v>
      </c>
      <c r="H18701">
        <v>2694.65</v>
      </c>
      <c r="I18701">
        <v>113175.3</v>
      </c>
      <c r="J18701">
        <v>49</v>
      </c>
      <c r="K18701">
        <v>13</v>
      </c>
      <c r="L18701" t="s">
        <v>18</v>
      </c>
      <c r="M18701">
        <f>(Table1[[#This Row],[Current_Stock]]*Table1[[#This Row],[Unit_Price]])</f>
        <v>132037.85</v>
      </c>
      <c r="N18701" s="12">
        <f>DATE(YEAR(Table1[[#This Row],[Order_Date]]),MONTH(Table1[[#This Row],[Order_Date]]),1)</f>
        <v>45474</v>
      </c>
    </row>
    <row r="18702" spans="1:14">
      <c r="A18702" t="s">
        <v>24</v>
      </c>
      <c r="B18702" t="s">
        <v>1048</v>
      </c>
      <c r="C18702" t="s">
        <v>1049</v>
      </c>
      <c r="D18702" t="s">
        <v>183</v>
      </c>
      <c r="E18702" t="s">
        <v>189</v>
      </c>
      <c r="F18702" t="s">
        <v>40</v>
      </c>
      <c r="G18702">
        <v>25</v>
      </c>
      <c r="H18702">
        <v>872.83</v>
      </c>
      <c r="I18702">
        <v>21820.75</v>
      </c>
      <c r="J18702">
        <v>154</v>
      </c>
      <c r="K18702">
        <v>3</v>
      </c>
      <c r="L18702" t="s">
        <v>18</v>
      </c>
      <c r="M18702">
        <f>(Table1[[#This Row],[Current_Stock]]*Table1[[#This Row],[Unit_Price]])</f>
        <v>134415.82</v>
      </c>
      <c r="N18702" s="12">
        <f>DATE(YEAR(Table1[[#This Row],[Order_Date]]),MONTH(Table1[[#This Row],[Order_Date]]),1)</f>
        <v>45108</v>
      </c>
    </row>
    <row r="18703" spans="1:14">
      <c r="A18703" t="s">
        <v>1262</v>
      </c>
      <c r="B18703" t="s">
        <v>272</v>
      </c>
      <c r="C18703" t="s">
        <v>273</v>
      </c>
      <c r="D18703" t="s">
        <v>84</v>
      </c>
      <c r="E18703" t="s">
        <v>243</v>
      </c>
      <c r="F18703" t="s">
        <v>40</v>
      </c>
      <c r="G18703">
        <v>8</v>
      </c>
      <c r="H18703">
        <v>27378.19</v>
      </c>
      <c r="I18703">
        <v>219025.52</v>
      </c>
      <c r="J18703">
        <v>109</v>
      </c>
      <c r="K18703">
        <v>6</v>
      </c>
      <c r="L18703" t="s">
        <v>18</v>
      </c>
      <c r="M18703">
        <f>(Table1[[#This Row],[Current_Stock]]*Table1[[#This Row],[Unit_Price]])</f>
        <v>2984222.71</v>
      </c>
      <c r="N18703" s="12">
        <f>DATE(YEAR(Table1[[#This Row],[Order_Date]]),MONTH(Table1[[#This Row],[Order_Date]]),1)</f>
        <v>44958</v>
      </c>
    </row>
    <row r="18704" spans="1:14">
      <c r="A18704" t="s">
        <v>836</v>
      </c>
      <c r="B18704" t="s">
        <v>231</v>
      </c>
      <c r="C18704" t="s">
        <v>232</v>
      </c>
      <c r="D18704" t="s">
        <v>15</v>
      </c>
      <c r="E18704" t="s">
        <v>211</v>
      </c>
      <c r="F18704" t="s">
        <v>60</v>
      </c>
      <c r="G18704">
        <v>25</v>
      </c>
      <c r="H18704">
        <v>184.51</v>
      </c>
      <c r="I18704">
        <v>4612.75</v>
      </c>
      <c r="J18704">
        <v>183</v>
      </c>
      <c r="K18704">
        <v>5</v>
      </c>
      <c r="L18704" t="s">
        <v>18</v>
      </c>
      <c r="M18704">
        <f>(Table1[[#This Row],[Current_Stock]]*Table1[[#This Row],[Unit_Price]])</f>
        <v>33765.33</v>
      </c>
      <c r="N18704" s="12">
        <f>DATE(YEAR(Table1[[#This Row],[Order_Date]]),MONTH(Table1[[#This Row],[Order_Date]]),1)</f>
        <v>45566</v>
      </c>
    </row>
    <row r="18705" spans="1:14">
      <c r="A18705" t="s">
        <v>455</v>
      </c>
      <c r="B18705" t="s">
        <v>147</v>
      </c>
      <c r="C18705" t="s">
        <v>148</v>
      </c>
      <c r="D18705" t="s">
        <v>53</v>
      </c>
      <c r="E18705" t="s">
        <v>184</v>
      </c>
      <c r="F18705" t="s">
        <v>46</v>
      </c>
      <c r="G18705">
        <v>13</v>
      </c>
      <c r="H18705">
        <v>1414.28</v>
      </c>
      <c r="I18705">
        <v>18385.64</v>
      </c>
      <c r="J18705">
        <v>364</v>
      </c>
      <c r="K18705">
        <v>5</v>
      </c>
      <c r="L18705" t="s">
        <v>18</v>
      </c>
      <c r="M18705">
        <f>(Table1[[#This Row],[Current_Stock]]*Table1[[#This Row],[Unit_Price]])</f>
        <v>514797.92</v>
      </c>
      <c r="N18705" s="12">
        <f>DATE(YEAR(Table1[[#This Row],[Order_Date]]),MONTH(Table1[[#This Row],[Order_Date]]),1)</f>
        <v>45597</v>
      </c>
    </row>
    <row r="18706" spans="1:14">
      <c r="A18706" t="s">
        <v>1252</v>
      </c>
      <c r="B18706" t="s">
        <v>494</v>
      </c>
      <c r="C18706" t="s">
        <v>495</v>
      </c>
      <c r="D18706" t="s">
        <v>15</v>
      </c>
      <c r="E18706" t="s">
        <v>80</v>
      </c>
      <c r="F18706" t="s">
        <v>17</v>
      </c>
      <c r="G18706">
        <v>18</v>
      </c>
      <c r="H18706">
        <v>118.84</v>
      </c>
      <c r="I18706">
        <v>2139.12</v>
      </c>
      <c r="J18706">
        <v>249</v>
      </c>
      <c r="K18706">
        <v>6</v>
      </c>
      <c r="L18706" t="s">
        <v>18</v>
      </c>
      <c r="M18706">
        <f>(Table1[[#This Row],[Current_Stock]]*Table1[[#This Row],[Unit_Price]])</f>
        <v>29591.16</v>
      </c>
      <c r="N18706" s="12">
        <f>DATE(YEAR(Table1[[#This Row],[Order_Date]]),MONTH(Table1[[#This Row],[Order_Date]]),1)</f>
        <v>45566</v>
      </c>
    </row>
    <row r="18707" spans="1:14">
      <c r="A18707" t="s">
        <v>1110</v>
      </c>
      <c r="B18707" t="s">
        <v>961</v>
      </c>
      <c r="C18707" t="s">
        <v>962</v>
      </c>
      <c r="D18707" t="s">
        <v>96</v>
      </c>
      <c r="E18707" t="s">
        <v>54</v>
      </c>
      <c r="F18707" t="s">
        <v>60</v>
      </c>
      <c r="G18707">
        <v>1</v>
      </c>
      <c r="H18707">
        <v>1013.99</v>
      </c>
      <c r="I18707">
        <v>1013.99</v>
      </c>
      <c r="J18707">
        <v>358</v>
      </c>
      <c r="K18707">
        <v>12</v>
      </c>
      <c r="L18707" t="s">
        <v>18</v>
      </c>
      <c r="M18707">
        <f>(Table1[[#This Row],[Current_Stock]]*Table1[[#This Row],[Unit_Price]])</f>
        <v>363008.42</v>
      </c>
      <c r="N18707" s="12">
        <f>DATE(YEAR(Table1[[#This Row],[Order_Date]]),MONTH(Table1[[#This Row],[Order_Date]]),1)</f>
        <v>45474</v>
      </c>
    </row>
    <row r="18708" spans="1:14">
      <c r="A18708" t="s">
        <v>524</v>
      </c>
      <c r="B18708" t="s">
        <v>594</v>
      </c>
      <c r="C18708" t="s">
        <v>595</v>
      </c>
      <c r="D18708" t="s">
        <v>22</v>
      </c>
      <c r="E18708" t="s">
        <v>28</v>
      </c>
      <c r="F18708" t="s">
        <v>29</v>
      </c>
      <c r="G18708">
        <v>67</v>
      </c>
      <c r="H18708">
        <v>14309.94</v>
      </c>
      <c r="I18708">
        <v>958765.98</v>
      </c>
      <c r="J18708">
        <v>37</v>
      </c>
      <c r="K18708">
        <v>7</v>
      </c>
      <c r="L18708" t="s">
        <v>18</v>
      </c>
      <c r="M18708">
        <f>(Table1[[#This Row],[Current_Stock]]*Table1[[#This Row],[Unit_Price]])</f>
        <v>529467.78</v>
      </c>
      <c r="N18708" s="12">
        <f>DATE(YEAR(Table1[[#This Row],[Order_Date]]),MONTH(Table1[[#This Row],[Order_Date]]),1)</f>
        <v>45566</v>
      </c>
    </row>
    <row r="18709" spans="1:14">
      <c r="A18709" t="s">
        <v>12</v>
      </c>
      <c r="B18709" t="s">
        <v>1092</v>
      </c>
      <c r="C18709" t="s">
        <v>1093</v>
      </c>
      <c r="D18709" t="s">
        <v>96</v>
      </c>
      <c r="E18709" t="s">
        <v>211</v>
      </c>
      <c r="F18709" t="s">
        <v>40</v>
      </c>
      <c r="G18709">
        <v>2</v>
      </c>
      <c r="H18709">
        <v>2243.7600000000002</v>
      </c>
      <c r="I18709">
        <v>4487.5200000000004</v>
      </c>
      <c r="J18709">
        <v>256</v>
      </c>
      <c r="K18709">
        <v>13</v>
      </c>
      <c r="L18709" t="s">
        <v>55</v>
      </c>
      <c r="M18709">
        <f>(Table1[[#This Row],[Current_Stock]]*Table1[[#This Row],[Unit_Price]])</f>
        <v>574402.56000000006</v>
      </c>
      <c r="N18709" s="12">
        <f>DATE(YEAR(Table1[[#This Row],[Order_Date]]),MONTH(Table1[[#This Row],[Order_Date]]),1)</f>
        <v>45597</v>
      </c>
    </row>
    <row r="18710" spans="1:14">
      <c r="A18710" t="s">
        <v>1342</v>
      </c>
      <c r="B18710" t="s">
        <v>82</v>
      </c>
      <c r="C18710" t="s">
        <v>83</v>
      </c>
      <c r="D18710" t="s">
        <v>84</v>
      </c>
      <c r="E18710" t="s">
        <v>73</v>
      </c>
      <c r="F18710" t="s">
        <v>40</v>
      </c>
      <c r="G18710">
        <v>24</v>
      </c>
      <c r="H18710">
        <v>21568.09</v>
      </c>
      <c r="I18710">
        <v>517634.16</v>
      </c>
      <c r="J18710">
        <v>178</v>
      </c>
      <c r="K18710">
        <v>9</v>
      </c>
      <c r="L18710" t="s">
        <v>18</v>
      </c>
      <c r="M18710">
        <f>(Table1[[#This Row],[Current_Stock]]*Table1[[#This Row],[Unit_Price]])</f>
        <v>3839120.02</v>
      </c>
      <c r="N18710" s="12">
        <f>DATE(YEAR(Table1[[#This Row],[Order_Date]]),MONTH(Table1[[#This Row],[Order_Date]]),1)</f>
        <v>45047</v>
      </c>
    </row>
    <row r="18711" spans="1:14">
      <c r="A18711" t="s">
        <v>1227</v>
      </c>
      <c r="B18711" t="s">
        <v>986</v>
      </c>
      <c r="C18711" t="s">
        <v>987</v>
      </c>
      <c r="D18711" t="s">
        <v>84</v>
      </c>
      <c r="E18711" t="s">
        <v>80</v>
      </c>
      <c r="F18711" t="s">
        <v>60</v>
      </c>
      <c r="G18711">
        <v>25</v>
      </c>
      <c r="H18711">
        <v>17572.689999999999</v>
      </c>
      <c r="I18711">
        <v>439317.25</v>
      </c>
      <c r="J18711">
        <v>193</v>
      </c>
      <c r="K18711">
        <v>6</v>
      </c>
      <c r="L18711" t="s">
        <v>18</v>
      </c>
      <c r="M18711">
        <f>(Table1[[#This Row],[Current_Stock]]*Table1[[#This Row],[Unit_Price]])</f>
        <v>3391529.17</v>
      </c>
      <c r="N18711" s="12">
        <f>DATE(YEAR(Table1[[#This Row],[Order_Date]]),MONTH(Table1[[#This Row],[Order_Date]]),1)</f>
        <v>45170</v>
      </c>
    </row>
    <row r="18712" spans="1:14">
      <c r="A18712" t="s">
        <v>629</v>
      </c>
      <c r="B18712" t="s">
        <v>284</v>
      </c>
      <c r="C18712" t="s">
        <v>285</v>
      </c>
      <c r="D18712" t="s">
        <v>15</v>
      </c>
      <c r="E18712" t="s">
        <v>23</v>
      </c>
      <c r="F18712" t="s">
        <v>29</v>
      </c>
      <c r="G18712">
        <v>9</v>
      </c>
      <c r="H18712">
        <v>497.75</v>
      </c>
      <c r="I18712">
        <v>4479.75</v>
      </c>
      <c r="J18712">
        <v>129</v>
      </c>
      <c r="K18712">
        <v>14</v>
      </c>
      <c r="L18712" t="s">
        <v>18</v>
      </c>
      <c r="M18712">
        <f>(Table1[[#This Row],[Current_Stock]]*Table1[[#This Row],[Unit_Price]])</f>
        <v>64209.75</v>
      </c>
      <c r="N18712" s="12">
        <f>DATE(YEAR(Table1[[#This Row],[Order_Date]]),MONTH(Table1[[#This Row],[Order_Date]]),1)</f>
        <v>44958</v>
      </c>
    </row>
    <row r="18713" spans="1:14">
      <c r="A18713" t="s">
        <v>1388</v>
      </c>
      <c r="B18713" t="s">
        <v>626</v>
      </c>
      <c r="C18713" t="s">
        <v>627</v>
      </c>
      <c r="D18713" t="s">
        <v>44</v>
      </c>
      <c r="E18713" t="s">
        <v>211</v>
      </c>
      <c r="F18713" t="s">
        <v>46</v>
      </c>
      <c r="G18713">
        <v>33</v>
      </c>
      <c r="H18713">
        <v>3966.19</v>
      </c>
      <c r="I18713">
        <v>130884.27</v>
      </c>
      <c r="J18713">
        <v>96</v>
      </c>
      <c r="K18713">
        <v>4</v>
      </c>
      <c r="L18713" t="s">
        <v>105</v>
      </c>
      <c r="M18713">
        <f>(Table1[[#This Row],[Current_Stock]]*Table1[[#This Row],[Unit_Price]])</f>
        <v>380754.24</v>
      </c>
      <c r="N18713" s="12">
        <f>DATE(YEAR(Table1[[#This Row],[Order_Date]]),MONTH(Table1[[#This Row],[Order_Date]]),1)</f>
        <v>45413</v>
      </c>
    </row>
    <row r="18714" spans="1:14">
      <c r="A18714" t="s">
        <v>924</v>
      </c>
      <c r="B18714" t="s">
        <v>401</v>
      </c>
      <c r="C18714" t="s">
        <v>402</v>
      </c>
      <c r="D18714" t="s">
        <v>33</v>
      </c>
      <c r="E18714" t="s">
        <v>104</v>
      </c>
      <c r="F18714" t="s">
        <v>17</v>
      </c>
      <c r="G18714">
        <v>16</v>
      </c>
      <c r="H18714">
        <v>179.13</v>
      </c>
      <c r="I18714">
        <v>2866.08</v>
      </c>
      <c r="J18714">
        <v>200</v>
      </c>
      <c r="K18714">
        <v>4</v>
      </c>
      <c r="L18714" t="s">
        <v>18</v>
      </c>
      <c r="M18714">
        <f>(Table1[[#This Row],[Current_Stock]]*Table1[[#This Row],[Unit_Price]])</f>
        <v>35826</v>
      </c>
      <c r="N18714" s="12">
        <f>DATE(YEAR(Table1[[#This Row],[Order_Date]]),MONTH(Table1[[#This Row],[Order_Date]]),1)</f>
        <v>45261</v>
      </c>
    </row>
    <row r="18715" spans="1:14">
      <c r="A18715" t="s">
        <v>1127</v>
      </c>
      <c r="B18715" t="s">
        <v>341</v>
      </c>
      <c r="C18715" t="s">
        <v>342</v>
      </c>
      <c r="D18715" t="s">
        <v>33</v>
      </c>
      <c r="E18715" t="s">
        <v>211</v>
      </c>
      <c r="F18715" t="s">
        <v>29</v>
      </c>
      <c r="G18715">
        <v>19</v>
      </c>
      <c r="H18715">
        <v>4004.67</v>
      </c>
      <c r="I18715">
        <v>76088.73</v>
      </c>
      <c r="J18715">
        <v>173</v>
      </c>
      <c r="K18715">
        <v>9</v>
      </c>
      <c r="L18715" t="s">
        <v>18</v>
      </c>
      <c r="M18715">
        <f>(Table1[[#This Row],[Current_Stock]]*Table1[[#This Row],[Unit_Price]])</f>
        <v>692807.91</v>
      </c>
      <c r="N18715" s="12">
        <f>DATE(YEAR(Table1[[#This Row],[Order_Date]]),MONTH(Table1[[#This Row],[Order_Date]]),1)</f>
        <v>45474</v>
      </c>
    </row>
    <row r="18716" spans="1:14">
      <c r="A18716" t="s">
        <v>186</v>
      </c>
      <c r="B18716" t="s">
        <v>1133</v>
      </c>
      <c r="C18716" t="s">
        <v>1134</v>
      </c>
      <c r="D18716" t="s">
        <v>183</v>
      </c>
      <c r="E18716" t="s">
        <v>189</v>
      </c>
      <c r="F18716" t="s">
        <v>60</v>
      </c>
      <c r="G18716">
        <v>23</v>
      </c>
      <c r="H18716">
        <v>3432.11</v>
      </c>
      <c r="I18716">
        <v>78938.53</v>
      </c>
      <c r="J18716">
        <v>219</v>
      </c>
      <c r="K18716">
        <v>14</v>
      </c>
      <c r="L18716" t="s">
        <v>18</v>
      </c>
      <c r="M18716">
        <f>(Table1[[#This Row],[Current_Stock]]*Table1[[#This Row],[Unit_Price]])</f>
        <v>751632.09000000008</v>
      </c>
      <c r="N18716" s="12">
        <f>DATE(YEAR(Table1[[#This Row],[Order_Date]]),MONTH(Table1[[#This Row],[Order_Date]]),1)</f>
        <v>45200</v>
      </c>
    </row>
    <row r="18717" spans="1:14">
      <c r="A18717" t="s">
        <v>771</v>
      </c>
      <c r="B18717" t="s">
        <v>569</v>
      </c>
      <c r="C18717" t="s">
        <v>570</v>
      </c>
      <c r="D18717" t="s">
        <v>27</v>
      </c>
      <c r="E18717" t="s">
        <v>109</v>
      </c>
      <c r="F18717" t="s">
        <v>29</v>
      </c>
      <c r="G18717">
        <v>1</v>
      </c>
      <c r="H18717">
        <v>4004.28</v>
      </c>
      <c r="I18717">
        <v>4004.28</v>
      </c>
      <c r="J18717">
        <v>334</v>
      </c>
      <c r="K18717">
        <v>4</v>
      </c>
      <c r="L18717" t="s">
        <v>18</v>
      </c>
      <c r="M18717">
        <f>(Table1[[#This Row],[Current_Stock]]*Table1[[#This Row],[Unit_Price]])</f>
        <v>1337429.52</v>
      </c>
      <c r="N18717" s="12">
        <f>DATE(YEAR(Table1[[#This Row],[Order_Date]]),MONTH(Table1[[#This Row],[Order_Date]]),1)</f>
        <v>44986</v>
      </c>
    </row>
    <row r="18718" spans="1:14">
      <c r="A18718" t="s">
        <v>360</v>
      </c>
      <c r="B18718" t="s">
        <v>808</v>
      </c>
      <c r="C18718" t="s">
        <v>809</v>
      </c>
      <c r="D18718" t="s">
        <v>33</v>
      </c>
      <c r="E18718" t="s">
        <v>39</v>
      </c>
      <c r="F18718" t="s">
        <v>17</v>
      </c>
      <c r="G18718">
        <v>13</v>
      </c>
      <c r="H18718">
        <v>4679.03</v>
      </c>
      <c r="I18718">
        <v>60827.39</v>
      </c>
      <c r="J18718">
        <v>93</v>
      </c>
      <c r="K18718">
        <v>2</v>
      </c>
      <c r="L18718" t="s">
        <v>18</v>
      </c>
      <c r="M18718">
        <f>(Table1[[#This Row],[Current_Stock]]*Table1[[#This Row],[Unit_Price]])</f>
        <v>435149.79</v>
      </c>
      <c r="N18718" s="12">
        <f>DATE(YEAR(Table1[[#This Row],[Order_Date]]),MONTH(Table1[[#This Row],[Order_Date]]),1)</f>
        <v>45139</v>
      </c>
    </row>
    <row r="18719" spans="1:14">
      <c r="A18719" t="s">
        <v>224</v>
      </c>
      <c r="B18719" t="s">
        <v>479</v>
      </c>
      <c r="C18719" t="s">
        <v>480</v>
      </c>
      <c r="D18719" t="s">
        <v>84</v>
      </c>
      <c r="E18719" t="s">
        <v>50</v>
      </c>
      <c r="F18719" t="s">
        <v>29</v>
      </c>
      <c r="G18719">
        <v>16</v>
      </c>
      <c r="H18719">
        <v>26625.4</v>
      </c>
      <c r="I18719">
        <v>426006.4</v>
      </c>
      <c r="J18719">
        <v>104</v>
      </c>
      <c r="K18719">
        <v>6</v>
      </c>
      <c r="L18719" t="s">
        <v>18</v>
      </c>
      <c r="M18719">
        <f>(Table1[[#This Row],[Current_Stock]]*Table1[[#This Row],[Unit_Price]])</f>
        <v>2769041.6</v>
      </c>
      <c r="N18719" s="12">
        <f>DATE(YEAR(Table1[[#This Row],[Order_Date]]),MONTH(Table1[[#This Row],[Order_Date]]),1)</f>
        <v>45017</v>
      </c>
    </row>
    <row r="18720" spans="1:14">
      <c r="A18720" t="s">
        <v>858</v>
      </c>
      <c r="B18720" t="s">
        <v>844</v>
      </c>
      <c r="C18720" t="s">
        <v>845</v>
      </c>
      <c r="D18720" t="s">
        <v>96</v>
      </c>
      <c r="E18720" t="s">
        <v>104</v>
      </c>
      <c r="F18720" t="s">
        <v>40</v>
      </c>
      <c r="G18720">
        <v>8</v>
      </c>
      <c r="H18720">
        <v>734.76</v>
      </c>
      <c r="I18720">
        <v>5878.08</v>
      </c>
      <c r="J18720">
        <v>571</v>
      </c>
      <c r="K18720">
        <v>12</v>
      </c>
      <c r="L18720" t="s">
        <v>55</v>
      </c>
      <c r="M18720">
        <f>(Table1[[#This Row],[Current_Stock]]*Table1[[#This Row],[Unit_Price]])</f>
        <v>419547.96</v>
      </c>
      <c r="N18720" s="12">
        <f>DATE(YEAR(Table1[[#This Row],[Order_Date]]),MONTH(Table1[[#This Row],[Order_Date]]),1)</f>
        <v>45292</v>
      </c>
    </row>
    <row r="18721" spans="1:14">
      <c r="A18721" t="s">
        <v>224</v>
      </c>
      <c r="B18721" t="s">
        <v>979</v>
      </c>
      <c r="C18721" t="s">
        <v>980</v>
      </c>
      <c r="D18721" t="s">
        <v>33</v>
      </c>
      <c r="E18721" t="s">
        <v>153</v>
      </c>
      <c r="F18721" t="s">
        <v>40</v>
      </c>
      <c r="G18721">
        <v>19</v>
      </c>
      <c r="H18721">
        <v>1487.29</v>
      </c>
      <c r="I18721">
        <v>28258.51</v>
      </c>
      <c r="J18721">
        <v>238</v>
      </c>
      <c r="K18721">
        <v>12</v>
      </c>
      <c r="L18721" t="s">
        <v>18</v>
      </c>
      <c r="M18721">
        <f>(Table1[[#This Row],[Current_Stock]]*Table1[[#This Row],[Unit_Price]])</f>
        <v>353975.02</v>
      </c>
      <c r="N18721" s="12">
        <f>DATE(YEAR(Table1[[#This Row],[Order_Date]]),MONTH(Table1[[#This Row],[Order_Date]]),1)</f>
        <v>45017</v>
      </c>
    </row>
    <row r="18722" spans="1:14">
      <c r="A18722" t="s">
        <v>1262</v>
      </c>
      <c r="B18722" t="s">
        <v>1057</v>
      </c>
      <c r="C18722" t="s">
        <v>1058</v>
      </c>
      <c r="D18722" t="s">
        <v>84</v>
      </c>
      <c r="E18722" t="s">
        <v>59</v>
      </c>
      <c r="F18722" t="s">
        <v>17</v>
      </c>
      <c r="G18722">
        <v>9</v>
      </c>
      <c r="H18722">
        <v>5076.1000000000004</v>
      </c>
      <c r="I18722">
        <v>45684.9</v>
      </c>
      <c r="J18722">
        <v>149</v>
      </c>
      <c r="K18722">
        <v>6</v>
      </c>
      <c r="L18722" t="s">
        <v>18</v>
      </c>
      <c r="M18722">
        <f>(Table1[[#This Row],[Current_Stock]]*Table1[[#This Row],[Unit_Price]])</f>
        <v>756338.9</v>
      </c>
      <c r="N18722" s="12">
        <f>DATE(YEAR(Table1[[#This Row],[Order_Date]]),MONTH(Table1[[#This Row],[Order_Date]]),1)</f>
        <v>44958</v>
      </c>
    </row>
    <row r="18723" spans="1:14">
      <c r="A18723" t="s">
        <v>1215</v>
      </c>
      <c r="B18723" t="s">
        <v>170</v>
      </c>
      <c r="C18723" t="s">
        <v>171</v>
      </c>
      <c r="D18723" t="s">
        <v>44</v>
      </c>
      <c r="E18723" t="s">
        <v>211</v>
      </c>
      <c r="F18723" t="s">
        <v>29</v>
      </c>
      <c r="G18723">
        <v>49</v>
      </c>
      <c r="H18723">
        <v>148.16999999999999</v>
      </c>
      <c r="I18723">
        <v>7260.33</v>
      </c>
      <c r="J18723">
        <v>73</v>
      </c>
      <c r="K18723">
        <v>2</v>
      </c>
      <c r="L18723" t="s">
        <v>18</v>
      </c>
      <c r="M18723">
        <f>(Table1[[#This Row],[Current_Stock]]*Table1[[#This Row],[Unit_Price]])</f>
        <v>10816.41</v>
      </c>
      <c r="N18723" s="12">
        <f>DATE(YEAR(Table1[[#This Row],[Order_Date]]),MONTH(Table1[[#This Row],[Order_Date]]),1)</f>
        <v>45170</v>
      </c>
    </row>
    <row r="18724" spans="1:14">
      <c r="A18724" t="s">
        <v>715</v>
      </c>
      <c r="B18724" t="s">
        <v>390</v>
      </c>
      <c r="C18724" t="s">
        <v>391</v>
      </c>
      <c r="D18724" t="s">
        <v>33</v>
      </c>
      <c r="E18724" t="s">
        <v>97</v>
      </c>
      <c r="F18724" t="s">
        <v>60</v>
      </c>
      <c r="G18724">
        <v>21</v>
      </c>
      <c r="H18724">
        <v>354.75</v>
      </c>
      <c r="I18724">
        <v>7449.75</v>
      </c>
      <c r="J18724">
        <v>165</v>
      </c>
      <c r="K18724">
        <v>12</v>
      </c>
      <c r="L18724" t="s">
        <v>18</v>
      </c>
      <c r="M18724">
        <f>(Table1[[#This Row],[Current_Stock]]*Table1[[#This Row],[Unit_Price]])</f>
        <v>58533.75</v>
      </c>
      <c r="N18724" s="12">
        <f>DATE(YEAR(Table1[[#This Row],[Order_Date]]),MONTH(Table1[[#This Row],[Order_Date]]),1)</f>
        <v>45231</v>
      </c>
    </row>
    <row r="18725" spans="1:14">
      <c r="A18725" t="s">
        <v>1314</v>
      </c>
      <c r="B18725" t="s">
        <v>909</v>
      </c>
      <c r="C18725" t="s">
        <v>910</v>
      </c>
      <c r="D18725" t="s">
        <v>183</v>
      </c>
      <c r="E18725" t="s">
        <v>330</v>
      </c>
      <c r="F18725" t="s">
        <v>29</v>
      </c>
      <c r="G18725">
        <v>14</v>
      </c>
      <c r="H18725">
        <v>2421.09</v>
      </c>
      <c r="I18725">
        <v>33895.26</v>
      </c>
      <c r="J18725">
        <v>150</v>
      </c>
      <c r="K18725">
        <v>4</v>
      </c>
      <c r="L18725" t="s">
        <v>18</v>
      </c>
      <c r="M18725">
        <f>(Table1[[#This Row],[Current_Stock]]*Table1[[#This Row],[Unit_Price]])</f>
        <v>363163.5</v>
      </c>
      <c r="N18725" s="12">
        <f>DATE(YEAR(Table1[[#This Row],[Order_Date]]),MONTH(Table1[[#This Row],[Order_Date]]),1)</f>
        <v>45231</v>
      </c>
    </row>
    <row r="18726" spans="1:14">
      <c r="A18726" t="s">
        <v>499</v>
      </c>
      <c r="B18726" t="s">
        <v>913</v>
      </c>
      <c r="C18726" t="s">
        <v>914</v>
      </c>
      <c r="D18726" t="s">
        <v>33</v>
      </c>
      <c r="E18726" t="s">
        <v>39</v>
      </c>
      <c r="F18726" t="s">
        <v>40</v>
      </c>
      <c r="G18726">
        <v>23</v>
      </c>
      <c r="H18726">
        <v>543.48</v>
      </c>
      <c r="I18726">
        <v>12500.04</v>
      </c>
      <c r="J18726">
        <v>196</v>
      </c>
      <c r="K18726">
        <v>11</v>
      </c>
      <c r="L18726" t="s">
        <v>18</v>
      </c>
      <c r="M18726">
        <f>(Table1[[#This Row],[Current_Stock]]*Table1[[#This Row],[Unit_Price]])</f>
        <v>106522.08</v>
      </c>
      <c r="N18726" s="12">
        <f>DATE(YEAR(Table1[[#This Row],[Order_Date]]),MONTH(Table1[[#This Row],[Order_Date]]),1)</f>
        <v>45474</v>
      </c>
    </row>
    <row r="18727" spans="1:14">
      <c r="A18727" t="s">
        <v>481</v>
      </c>
      <c r="B18727" t="s">
        <v>783</v>
      </c>
      <c r="C18727" t="s">
        <v>784</v>
      </c>
      <c r="D18727" t="s">
        <v>22</v>
      </c>
      <c r="E18727" t="s">
        <v>39</v>
      </c>
      <c r="F18727" t="s">
        <v>60</v>
      </c>
      <c r="G18727">
        <v>21</v>
      </c>
      <c r="H18727">
        <v>13688.48</v>
      </c>
      <c r="I18727">
        <v>287458.08</v>
      </c>
      <c r="J18727">
        <v>110</v>
      </c>
      <c r="K18727">
        <v>10</v>
      </c>
      <c r="L18727" t="s">
        <v>105</v>
      </c>
      <c r="M18727">
        <f>(Table1[[#This Row],[Current_Stock]]*Table1[[#This Row],[Unit_Price]])</f>
        <v>1505732.8</v>
      </c>
      <c r="N18727" s="12">
        <f>DATE(YEAR(Table1[[#This Row],[Order_Date]]),MONTH(Table1[[#This Row],[Order_Date]]),1)</f>
        <v>44927</v>
      </c>
    </row>
    <row r="18728" spans="1:14">
      <c r="A18728" t="s">
        <v>728</v>
      </c>
      <c r="B18728" t="s">
        <v>584</v>
      </c>
      <c r="C18728" t="s">
        <v>585</v>
      </c>
      <c r="D18728" t="s">
        <v>22</v>
      </c>
      <c r="E18728" t="s">
        <v>97</v>
      </c>
      <c r="F18728" t="s">
        <v>17</v>
      </c>
      <c r="G18728">
        <v>20</v>
      </c>
      <c r="H18728">
        <v>12448.8</v>
      </c>
      <c r="I18728">
        <v>248976</v>
      </c>
      <c r="J18728">
        <v>91</v>
      </c>
      <c r="K18728">
        <v>12</v>
      </c>
      <c r="L18728" t="s">
        <v>18</v>
      </c>
      <c r="M18728">
        <f>(Table1[[#This Row],[Current_Stock]]*Table1[[#This Row],[Unit_Price]])</f>
        <v>1132840.8</v>
      </c>
      <c r="N18728" s="12">
        <f>DATE(YEAR(Table1[[#This Row],[Order_Date]]),MONTH(Table1[[#This Row],[Order_Date]]),1)</f>
        <v>44958</v>
      </c>
    </row>
    <row r="18729" spans="1:14">
      <c r="A18729" t="s">
        <v>212</v>
      </c>
      <c r="B18729" t="s">
        <v>904</v>
      </c>
      <c r="C18729" t="s">
        <v>905</v>
      </c>
      <c r="D18729" t="s">
        <v>84</v>
      </c>
      <c r="E18729" t="s">
        <v>330</v>
      </c>
      <c r="F18729" t="s">
        <v>29</v>
      </c>
      <c r="G18729">
        <v>12</v>
      </c>
      <c r="H18729">
        <v>11869.79</v>
      </c>
      <c r="I18729">
        <v>142437.48000000001</v>
      </c>
      <c r="J18729">
        <v>103</v>
      </c>
      <c r="K18729">
        <v>11</v>
      </c>
      <c r="L18729" t="s">
        <v>18</v>
      </c>
      <c r="M18729">
        <f>(Table1[[#This Row],[Current_Stock]]*Table1[[#This Row],[Unit_Price]])</f>
        <v>1222588.3700000001</v>
      </c>
      <c r="N18729" s="12">
        <f>DATE(YEAR(Table1[[#This Row],[Order_Date]]),MONTH(Table1[[#This Row],[Order_Date]]),1)</f>
        <v>44986</v>
      </c>
    </row>
    <row r="18730" spans="1:14">
      <c r="A18730" t="s">
        <v>1237</v>
      </c>
      <c r="B18730" t="s">
        <v>562</v>
      </c>
      <c r="C18730" t="s">
        <v>563</v>
      </c>
      <c r="D18730" t="s">
        <v>44</v>
      </c>
      <c r="E18730" t="s">
        <v>153</v>
      </c>
      <c r="F18730" t="s">
        <v>60</v>
      </c>
      <c r="G18730">
        <v>46</v>
      </c>
      <c r="H18730">
        <v>2863.46</v>
      </c>
      <c r="I18730">
        <v>131719.16</v>
      </c>
      <c r="J18730">
        <v>31</v>
      </c>
      <c r="K18730">
        <v>8</v>
      </c>
      <c r="L18730" t="s">
        <v>105</v>
      </c>
      <c r="M18730">
        <f>(Table1[[#This Row],[Current_Stock]]*Table1[[#This Row],[Unit_Price]])</f>
        <v>88767.26</v>
      </c>
      <c r="N18730" s="12">
        <f>DATE(YEAR(Table1[[#This Row],[Order_Date]]),MONTH(Table1[[#This Row],[Order_Date]]),1)</f>
        <v>45200</v>
      </c>
    </row>
    <row r="18731" spans="1:14">
      <c r="A18731" t="s">
        <v>1369</v>
      </c>
      <c r="B18731" t="s">
        <v>584</v>
      </c>
      <c r="C18731" t="s">
        <v>585</v>
      </c>
      <c r="D18731" t="s">
        <v>22</v>
      </c>
      <c r="E18731" t="s">
        <v>277</v>
      </c>
      <c r="F18731" t="s">
        <v>40</v>
      </c>
      <c r="G18731">
        <v>75</v>
      </c>
      <c r="H18731">
        <v>15821.58</v>
      </c>
      <c r="I18731">
        <v>1186618.5</v>
      </c>
      <c r="J18731">
        <v>64</v>
      </c>
      <c r="K18731">
        <v>5</v>
      </c>
      <c r="L18731" t="s">
        <v>18</v>
      </c>
      <c r="M18731">
        <f>(Table1[[#This Row],[Current_Stock]]*Table1[[#This Row],[Unit_Price]])</f>
        <v>1012581.12</v>
      </c>
      <c r="N18731" s="12">
        <f>DATE(YEAR(Table1[[#This Row],[Order_Date]]),MONTH(Table1[[#This Row],[Order_Date]]),1)</f>
        <v>45597</v>
      </c>
    </row>
    <row r="18732" spans="1:14">
      <c r="A18732" t="s">
        <v>662</v>
      </c>
      <c r="B18732" t="s">
        <v>460</v>
      </c>
      <c r="C18732" t="s">
        <v>461</v>
      </c>
      <c r="D18732" t="s">
        <v>84</v>
      </c>
      <c r="E18732" t="s">
        <v>113</v>
      </c>
      <c r="F18732" t="s">
        <v>46</v>
      </c>
      <c r="G18732">
        <v>18</v>
      </c>
      <c r="H18732">
        <v>2615.14</v>
      </c>
      <c r="I18732">
        <v>47072.52</v>
      </c>
      <c r="J18732">
        <v>181</v>
      </c>
      <c r="K18732">
        <v>9</v>
      </c>
      <c r="L18732" t="s">
        <v>18</v>
      </c>
      <c r="M18732">
        <f>(Table1[[#This Row],[Current_Stock]]*Table1[[#This Row],[Unit_Price]])</f>
        <v>473340.33999999997</v>
      </c>
      <c r="N18732" s="12">
        <f>DATE(YEAR(Table1[[#This Row],[Order_Date]]),MONTH(Table1[[#This Row],[Order_Date]]),1)</f>
        <v>45170</v>
      </c>
    </row>
    <row r="18733" spans="1:14">
      <c r="A18733" t="s">
        <v>1104</v>
      </c>
      <c r="B18733" t="s">
        <v>647</v>
      </c>
      <c r="C18733" t="s">
        <v>648</v>
      </c>
      <c r="D18733" t="s">
        <v>84</v>
      </c>
      <c r="E18733" t="s">
        <v>45</v>
      </c>
      <c r="F18733" t="s">
        <v>46</v>
      </c>
      <c r="G18733">
        <v>19</v>
      </c>
      <c r="H18733">
        <v>7926.33</v>
      </c>
      <c r="I18733">
        <v>150600.26999999999</v>
      </c>
      <c r="J18733">
        <v>138</v>
      </c>
      <c r="K18733">
        <v>3</v>
      </c>
      <c r="L18733" t="s">
        <v>18</v>
      </c>
      <c r="M18733">
        <f>(Table1[[#This Row],[Current_Stock]]*Table1[[#This Row],[Unit_Price]])</f>
        <v>1093833.54</v>
      </c>
      <c r="N18733" s="12">
        <f>DATE(YEAR(Table1[[#This Row],[Order_Date]]),MONTH(Table1[[#This Row],[Order_Date]]),1)</f>
        <v>45536</v>
      </c>
    </row>
    <row r="18734" spans="1:14">
      <c r="A18734" t="s">
        <v>668</v>
      </c>
      <c r="B18734" t="s">
        <v>510</v>
      </c>
      <c r="C18734" t="s">
        <v>511</v>
      </c>
      <c r="D18734" t="s">
        <v>38</v>
      </c>
      <c r="E18734" t="s">
        <v>211</v>
      </c>
      <c r="F18734" t="s">
        <v>29</v>
      </c>
      <c r="G18734">
        <v>20</v>
      </c>
      <c r="H18734">
        <v>3030.97</v>
      </c>
      <c r="I18734">
        <v>60619.4</v>
      </c>
      <c r="J18734">
        <v>237</v>
      </c>
      <c r="K18734">
        <v>9</v>
      </c>
      <c r="L18734" t="s">
        <v>18</v>
      </c>
      <c r="M18734">
        <f>(Table1[[#This Row],[Current_Stock]]*Table1[[#This Row],[Unit_Price]])</f>
        <v>718339.8899999999</v>
      </c>
      <c r="N18734" s="12">
        <f>DATE(YEAR(Table1[[#This Row],[Order_Date]]),MONTH(Table1[[#This Row],[Order_Date]]),1)</f>
        <v>45474</v>
      </c>
    </row>
    <row r="18735" spans="1:14">
      <c r="A18735" t="s">
        <v>30</v>
      </c>
      <c r="B18735" t="s">
        <v>1065</v>
      </c>
      <c r="C18735" t="s">
        <v>1066</v>
      </c>
      <c r="D18735" t="s">
        <v>15</v>
      </c>
      <c r="E18735" t="s">
        <v>167</v>
      </c>
      <c r="F18735" t="s">
        <v>60</v>
      </c>
      <c r="G18735">
        <v>15</v>
      </c>
      <c r="H18735">
        <v>67.56</v>
      </c>
      <c r="I18735">
        <v>1013.4</v>
      </c>
      <c r="J18735">
        <v>89</v>
      </c>
      <c r="K18735">
        <v>7</v>
      </c>
      <c r="L18735" t="s">
        <v>18</v>
      </c>
      <c r="M18735">
        <f>(Table1[[#This Row],[Current_Stock]]*Table1[[#This Row],[Unit_Price]])</f>
        <v>6012.84</v>
      </c>
      <c r="N18735" s="12">
        <f>DATE(YEAR(Table1[[#This Row],[Order_Date]]),MONTH(Table1[[#This Row],[Order_Date]]),1)</f>
        <v>45108</v>
      </c>
    </row>
    <row r="18736" spans="1:14">
      <c r="A18736" t="s">
        <v>1184</v>
      </c>
      <c r="B18736" t="s">
        <v>814</v>
      </c>
      <c r="C18736" t="s">
        <v>815</v>
      </c>
      <c r="D18736" t="s">
        <v>44</v>
      </c>
      <c r="E18736" t="s">
        <v>330</v>
      </c>
      <c r="F18736" t="s">
        <v>46</v>
      </c>
      <c r="G18736">
        <v>36</v>
      </c>
      <c r="H18736">
        <v>4751.41</v>
      </c>
      <c r="I18736">
        <v>171050.76</v>
      </c>
      <c r="J18736">
        <v>34</v>
      </c>
      <c r="K18736">
        <v>8</v>
      </c>
      <c r="L18736" t="s">
        <v>105</v>
      </c>
      <c r="M18736">
        <f>(Table1[[#This Row],[Current_Stock]]*Table1[[#This Row],[Unit_Price]])</f>
        <v>161547.94</v>
      </c>
      <c r="N18736" s="12">
        <f>DATE(YEAR(Table1[[#This Row],[Order_Date]]),MONTH(Table1[[#This Row],[Order_Date]]),1)</f>
        <v>45383</v>
      </c>
    </row>
    <row r="18737" spans="1:14">
      <c r="A18737" t="s">
        <v>1232</v>
      </c>
      <c r="B18737" t="s">
        <v>353</v>
      </c>
      <c r="C18737" t="s">
        <v>354</v>
      </c>
      <c r="D18737" t="s">
        <v>84</v>
      </c>
      <c r="E18737" t="s">
        <v>23</v>
      </c>
      <c r="F18737" t="s">
        <v>40</v>
      </c>
      <c r="G18737">
        <v>19</v>
      </c>
      <c r="H18737">
        <v>8044.46</v>
      </c>
      <c r="I18737">
        <v>152844.74</v>
      </c>
      <c r="J18737">
        <v>225</v>
      </c>
      <c r="K18737">
        <v>4</v>
      </c>
      <c r="L18737" t="s">
        <v>18</v>
      </c>
      <c r="M18737">
        <f>(Table1[[#This Row],[Current_Stock]]*Table1[[#This Row],[Unit_Price]])</f>
        <v>1810003.5</v>
      </c>
      <c r="N18737" s="12">
        <f>DATE(YEAR(Table1[[#This Row],[Order_Date]]),MONTH(Table1[[#This Row],[Order_Date]]),1)</f>
        <v>45352</v>
      </c>
    </row>
    <row r="18738" spans="1:14">
      <c r="A18738" t="s">
        <v>1044</v>
      </c>
      <c r="B18738" t="s">
        <v>187</v>
      </c>
      <c r="C18738" t="s">
        <v>188</v>
      </c>
      <c r="D18738" t="s">
        <v>53</v>
      </c>
      <c r="E18738" t="s">
        <v>330</v>
      </c>
      <c r="F18738" t="s">
        <v>46</v>
      </c>
      <c r="G18738">
        <v>3</v>
      </c>
      <c r="H18738">
        <v>3824.69</v>
      </c>
      <c r="I18738">
        <v>11474.07</v>
      </c>
      <c r="J18738">
        <v>526</v>
      </c>
      <c r="K18738">
        <v>13</v>
      </c>
      <c r="L18738" t="s">
        <v>18</v>
      </c>
      <c r="M18738">
        <f>(Table1[[#This Row],[Current_Stock]]*Table1[[#This Row],[Unit_Price]])</f>
        <v>2011786.94</v>
      </c>
      <c r="N18738" s="12">
        <f>DATE(YEAR(Table1[[#This Row],[Order_Date]]),MONTH(Table1[[#This Row],[Order_Date]]),1)</f>
        <v>45261</v>
      </c>
    </row>
    <row r="18739" spans="1:14">
      <c r="A18739" t="s">
        <v>1287</v>
      </c>
      <c r="B18739" t="s">
        <v>517</v>
      </c>
      <c r="C18739" t="s">
        <v>518</v>
      </c>
      <c r="D18739" t="s">
        <v>38</v>
      </c>
      <c r="E18739" t="s">
        <v>167</v>
      </c>
      <c r="F18739" t="s">
        <v>40</v>
      </c>
      <c r="G18739">
        <v>25</v>
      </c>
      <c r="H18739">
        <v>1010.4</v>
      </c>
      <c r="I18739">
        <v>25260</v>
      </c>
      <c r="J18739">
        <v>173</v>
      </c>
      <c r="K18739">
        <v>8</v>
      </c>
      <c r="L18739" t="s">
        <v>18</v>
      </c>
      <c r="M18739">
        <f>(Table1[[#This Row],[Current_Stock]]*Table1[[#This Row],[Unit_Price]])</f>
        <v>174799.19999999998</v>
      </c>
      <c r="N18739" s="12">
        <f>DATE(YEAR(Table1[[#This Row],[Order_Date]]),MONTH(Table1[[#This Row],[Order_Date]]),1)</f>
        <v>45017</v>
      </c>
    </row>
    <row r="18740" spans="1:14">
      <c r="A18740" t="s">
        <v>1189</v>
      </c>
      <c r="B18740" t="s">
        <v>111</v>
      </c>
      <c r="C18740" t="s">
        <v>112</v>
      </c>
      <c r="D18740" t="s">
        <v>84</v>
      </c>
      <c r="E18740" t="s">
        <v>59</v>
      </c>
      <c r="F18740" t="s">
        <v>17</v>
      </c>
      <c r="G18740">
        <v>9</v>
      </c>
      <c r="H18740">
        <v>4119.43</v>
      </c>
      <c r="I18740">
        <v>37074.870000000003</v>
      </c>
      <c r="J18740">
        <v>122</v>
      </c>
      <c r="K18740">
        <v>4</v>
      </c>
      <c r="L18740" t="s">
        <v>18</v>
      </c>
      <c r="M18740">
        <f>(Table1[[#This Row],[Current_Stock]]*Table1[[#This Row],[Unit_Price]])</f>
        <v>502570.46</v>
      </c>
      <c r="N18740" s="12">
        <f>DATE(YEAR(Table1[[#This Row],[Order_Date]]),MONTH(Table1[[#This Row],[Order_Date]]),1)</f>
        <v>45231</v>
      </c>
    </row>
    <row r="18741" spans="1:14">
      <c r="A18741" t="s">
        <v>575</v>
      </c>
      <c r="B18741" t="s">
        <v>562</v>
      </c>
      <c r="C18741" t="s">
        <v>563</v>
      </c>
      <c r="D18741" t="s">
        <v>44</v>
      </c>
      <c r="E18741" t="s">
        <v>277</v>
      </c>
      <c r="F18741" t="s">
        <v>17</v>
      </c>
      <c r="G18741">
        <v>50</v>
      </c>
      <c r="H18741">
        <v>3765.34</v>
      </c>
      <c r="I18741">
        <v>188267</v>
      </c>
      <c r="J18741">
        <v>45</v>
      </c>
      <c r="K18741">
        <v>8</v>
      </c>
      <c r="L18741" t="s">
        <v>18</v>
      </c>
      <c r="M18741">
        <f>(Table1[[#This Row],[Current_Stock]]*Table1[[#This Row],[Unit_Price]])</f>
        <v>169440.30000000002</v>
      </c>
      <c r="N18741" s="12">
        <f>DATE(YEAR(Table1[[#This Row],[Order_Date]]),MONTH(Table1[[#This Row],[Order_Date]]),1)</f>
        <v>45352</v>
      </c>
    </row>
    <row r="18742" spans="1:14">
      <c r="A18742" t="s">
        <v>616</v>
      </c>
      <c r="B18742" t="s">
        <v>1111</v>
      </c>
      <c r="C18742" t="s">
        <v>1112</v>
      </c>
      <c r="D18742" t="s">
        <v>22</v>
      </c>
      <c r="E18742" t="s">
        <v>28</v>
      </c>
      <c r="F18742" t="s">
        <v>29</v>
      </c>
      <c r="G18742">
        <v>39</v>
      </c>
      <c r="H18742">
        <v>10113.25</v>
      </c>
      <c r="I18742">
        <v>394416.75</v>
      </c>
      <c r="J18742">
        <v>89</v>
      </c>
      <c r="K18742">
        <v>11</v>
      </c>
      <c r="L18742" t="s">
        <v>18</v>
      </c>
      <c r="M18742">
        <f>(Table1[[#This Row],[Current_Stock]]*Table1[[#This Row],[Unit_Price]])</f>
        <v>900079.25</v>
      </c>
      <c r="N18742" s="12">
        <f>DATE(YEAR(Table1[[#This Row],[Order_Date]]),MONTH(Table1[[#This Row],[Order_Date]]),1)</f>
        <v>45505</v>
      </c>
    </row>
    <row r="18743" spans="1:14">
      <c r="A18743" t="s">
        <v>388</v>
      </c>
      <c r="B18743" t="s">
        <v>664</v>
      </c>
      <c r="C18743" t="s">
        <v>665</v>
      </c>
      <c r="D18743" t="s">
        <v>38</v>
      </c>
      <c r="E18743" t="s">
        <v>243</v>
      </c>
      <c r="F18743" t="s">
        <v>40</v>
      </c>
      <c r="G18743">
        <v>11</v>
      </c>
      <c r="H18743">
        <v>1159.47</v>
      </c>
      <c r="I18743">
        <v>12754.17</v>
      </c>
      <c r="J18743">
        <v>219</v>
      </c>
      <c r="K18743">
        <v>10</v>
      </c>
      <c r="L18743" t="s">
        <v>18</v>
      </c>
      <c r="M18743">
        <f>(Table1[[#This Row],[Current_Stock]]*Table1[[#This Row],[Unit_Price]])</f>
        <v>253923.93</v>
      </c>
      <c r="N18743" s="12">
        <f>DATE(YEAR(Table1[[#This Row],[Order_Date]]),MONTH(Table1[[#This Row],[Order_Date]]),1)</f>
        <v>45352</v>
      </c>
    </row>
    <row r="18744" spans="1:14">
      <c r="A18744" t="s">
        <v>497</v>
      </c>
      <c r="B18744" t="s">
        <v>435</v>
      </c>
      <c r="C18744" t="s">
        <v>436</v>
      </c>
      <c r="D18744" t="s">
        <v>38</v>
      </c>
      <c r="E18744" t="s">
        <v>277</v>
      </c>
      <c r="F18744" t="s">
        <v>29</v>
      </c>
      <c r="G18744">
        <v>13</v>
      </c>
      <c r="H18744">
        <v>4296.01</v>
      </c>
      <c r="I18744">
        <v>55848.13</v>
      </c>
      <c r="J18744">
        <v>117</v>
      </c>
      <c r="K18744">
        <v>14</v>
      </c>
      <c r="L18744" t="s">
        <v>18</v>
      </c>
      <c r="M18744">
        <f>(Table1[[#This Row],[Current_Stock]]*Table1[[#This Row],[Unit_Price]])</f>
        <v>502633.17000000004</v>
      </c>
      <c r="N18744" s="12">
        <f>DATE(YEAR(Table1[[#This Row],[Order_Date]]),MONTH(Table1[[#This Row],[Order_Date]]),1)</f>
        <v>45536</v>
      </c>
    </row>
    <row r="18745" spans="1:14">
      <c r="A18745" t="s">
        <v>274</v>
      </c>
      <c r="B18745" t="s">
        <v>1061</v>
      </c>
      <c r="C18745" t="s">
        <v>1062</v>
      </c>
      <c r="D18745" t="s">
        <v>53</v>
      </c>
      <c r="E18745" t="s">
        <v>54</v>
      </c>
      <c r="F18745" t="s">
        <v>40</v>
      </c>
      <c r="G18745">
        <v>10</v>
      </c>
      <c r="H18745">
        <v>787.89</v>
      </c>
      <c r="I18745">
        <v>7878.9</v>
      </c>
      <c r="J18745">
        <v>409</v>
      </c>
      <c r="K18745">
        <v>4</v>
      </c>
      <c r="L18745" t="s">
        <v>55</v>
      </c>
      <c r="M18745">
        <f>(Table1[[#This Row],[Current_Stock]]*Table1[[#This Row],[Unit_Price]])</f>
        <v>322247.01</v>
      </c>
      <c r="N18745" s="12">
        <f>DATE(YEAR(Table1[[#This Row],[Order_Date]]),MONTH(Table1[[#This Row],[Order_Date]]),1)</f>
        <v>45444</v>
      </c>
    </row>
    <row r="18746" spans="1:14">
      <c r="A18746" t="s">
        <v>1138</v>
      </c>
      <c r="B18746" t="s">
        <v>296</v>
      </c>
      <c r="C18746" t="s">
        <v>297</v>
      </c>
      <c r="D18746" t="s">
        <v>96</v>
      </c>
      <c r="E18746" t="s">
        <v>211</v>
      </c>
      <c r="F18746" t="s">
        <v>40</v>
      </c>
      <c r="G18746">
        <v>8</v>
      </c>
      <c r="H18746">
        <v>4187.09</v>
      </c>
      <c r="I18746">
        <v>33496.720000000001</v>
      </c>
      <c r="J18746">
        <v>406</v>
      </c>
      <c r="K18746">
        <v>11</v>
      </c>
      <c r="L18746" t="s">
        <v>18</v>
      </c>
      <c r="M18746">
        <f>(Table1[[#This Row],[Current_Stock]]*Table1[[#This Row],[Unit_Price]])</f>
        <v>1699958.54</v>
      </c>
      <c r="N18746" s="12">
        <f>DATE(YEAR(Table1[[#This Row],[Order_Date]]),MONTH(Table1[[#This Row],[Order_Date]]),1)</f>
        <v>44927</v>
      </c>
    </row>
    <row r="18747" spans="1:14">
      <c r="A18747" t="s">
        <v>822</v>
      </c>
      <c r="B18747" t="s">
        <v>904</v>
      </c>
      <c r="C18747" t="s">
        <v>905</v>
      </c>
      <c r="D18747" t="s">
        <v>84</v>
      </c>
      <c r="E18747" t="s">
        <v>16</v>
      </c>
      <c r="F18747" t="s">
        <v>29</v>
      </c>
      <c r="G18747">
        <v>10</v>
      </c>
      <c r="H18747">
        <v>11045.22</v>
      </c>
      <c r="I18747">
        <v>110452.2</v>
      </c>
      <c r="J18747">
        <v>127</v>
      </c>
      <c r="K18747">
        <v>12</v>
      </c>
      <c r="L18747" t="s">
        <v>18</v>
      </c>
      <c r="M18747">
        <f>(Table1[[#This Row],[Current_Stock]]*Table1[[#This Row],[Unit_Price]])</f>
        <v>1402742.94</v>
      </c>
      <c r="N18747" s="12">
        <f>DATE(YEAR(Table1[[#This Row],[Order_Date]]),MONTH(Table1[[#This Row],[Order_Date]]),1)</f>
        <v>44986</v>
      </c>
    </row>
    <row r="18748" spans="1:14">
      <c r="A18748" t="s">
        <v>1310</v>
      </c>
      <c r="B18748" t="s">
        <v>513</v>
      </c>
      <c r="C18748" t="s">
        <v>514</v>
      </c>
      <c r="D18748" t="s">
        <v>96</v>
      </c>
      <c r="E18748" t="s">
        <v>97</v>
      </c>
      <c r="F18748" t="s">
        <v>29</v>
      </c>
      <c r="G18748">
        <v>6</v>
      </c>
      <c r="H18748">
        <v>3674.91</v>
      </c>
      <c r="I18748">
        <v>22049.46</v>
      </c>
      <c r="J18748">
        <v>332</v>
      </c>
      <c r="K18748">
        <v>9</v>
      </c>
      <c r="L18748" t="s">
        <v>18</v>
      </c>
      <c r="M18748">
        <f>(Table1[[#This Row],[Current_Stock]]*Table1[[#This Row],[Unit_Price]])</f>
        <v>1220070.1199999999</v>
      </c>
      <c r="N18748" s="12">
        <f>DATE(YEAR(Table1[[#This Row],[Order_Date]]),MONTH(Table1[[#This Row],[Order_Date]]),1)</f>
        <v>45627</v>
      </c>
    </row>
    <row r="18749" spans="1:14">
      <c r="A18749" t="s">
        <v>1365</v>
      </c>
      <c r="B18749" t="s">
        <v>102</v>
      </c>
      <c r="C18749" t="s">
        <v>103</v>
      </c>
      <c r="D18749" t="s">
        <v>22</v>
      </c>
      <c r="E18749" t="s">
        <v>160</v>
      </c>
      <c r="F18749" t="s">
        <v>60</v>
      </c>
      <c r="G18749">
        <v>30</v>
      </c>
      <c r="H18749">
        <v>15911.29</v>
      </c>
      <c r="I18749">
        <v>477338.7</v>
      </c>
      <c r="J18749">
        <v>49</v>
      </c>
      <c r="K18749">
        <v>6</v>
      </c>
      <c r="L18749" t="s">
        <v>18</v>
      </c>
      <c r="M18749">
        <f>(Table1[[#This Row],[Current_Stock]]*Table1[[#This Row],[Unit_Price]])</f>
        <v>779653.21000000008</v>
      </c>
      <c r="N18749" s="12">
        <f>DATE(YEAR(Table1[[#This Row],[Order_Date]]),MONTH(Table1[[#This Row],[Order_Date]]),1)</f>
        <v>45139</v>
      </c>
    </row>
    <row r="18750" spans="1:14">
      <c r="A18750" t="s">
        <v>1323</v>
      </c>
      <c r="B18750" t="s">
        <v>682</v>
      </c>
      <c r="C18750" t="s">
        <v>683</v>
      </c>
      <c r="D18750" t="s">
        <v>15</v>
      </c>
      <c r="E18750" t="s">
        <v>97</v>
      </c>
      <c r="F18750" t="s">
        <v>17</v>
      </c>
      <c r="G18750">
        <v>22</v>
      </c>
      <c r="H18750">
        <v>370.35</v>
      </c>
      <c r="I18750">
        <v>8147.7</v>
      </c>
      <c r="J18750">
        <v>106</v>
      </c>
      <c r="K18750">
        <v>6</v>
      </c>
      <c r="L18750" t="s">
        <v>18</v>
      </c>
      <c r="M18750">
        <f>(Table1[[#This Row],[Current_Stock]]*Table1[[#This Row],[Unit_Price]])</f>
        <v>39257.100000000006</v>
      </c>
      <c r="N18750" s="12">
        <f>DATE(YEAR(Table1[[#This Row],[Order_Date]]),MONTH(Table1[[#This Row],[Order_Date]]),1)</f>
        <v>45352</v>
      </c>
    </row>
    <row r="18751" spans="1:14">
      <c r="A18751" t="s">
        <v>835</v>
      </c>
      <c r="B18751" t="s">
        <v>75</v>
      </c>
      <c r="C18751" t="s">
        <v>76</v>
      </c>
      <c r="D18751" t="s">
        <v>33</v>
      </c>
      <c r="E18751" t="s">
        <v>211</v>
      </c>
      <c r="F18751" t="s">
        <v>17</v>
      </c>
      <c r="G18751">
        <v>13</v>
      </c>
      <c r="H18751">
        <v>2098.14</v>
      </c>
      <c r="I18751">
        <v>27275.82</v>
      </c>
      <c r="J18751">
        <v>82</v>
      </c>
      <c r="K18751">
        <v>9</v>
      </c>
      <c r="L18751" t="s">
        <v>18</v>
      </c>
      <c r="M18751">
        <f>(Table1[[#This Row],[Current_Stock]]*Table1[[#This Row],[Unit_Price]])</f>
        <v>172047.47999999998</v>
      </c>
      <c r="N18751" s="12">
        <f>DATE(YEAR(Table1[[#This Row],[Order_Date]]),MONTH(Table1[[#This Row],[Order_Date]]),1)</f>
        <v>44986</v>
      </c>
    </row>
    <row r="18752" spans="1:14">
      <c r="A18752" t="s">
        <v>1190</v>
      </c>
      <c r="B18752" t="s">
        <v>175</v>
      </c>
      <c r="C18752" t="s">
        <v>176</v>
      </c>
      <c r="D18752" t="s">
        <v>84</v>
      </c>
      <c r="E18752" t="s">
        <v>89</v>
      </c>
      <c r="F18752" t="s">
        <v>60</v>
      </c>
      <c r="G18752">
        <v>20</v>
      </c>
      <c r="H18752">
        <v>18511.759999999998</v>
      </c>
      <c r="I18752">
        <v>370235.2</v>
      </c>
      <c r="J18752">
        <v>80</v>
      </c>
      <c r="K18752">
        <v>13</v>
      </c>
      <c r="L18752" t="s">
        <v>18</v>
      </c>
      <c r="M18752">
        <f>(Table1[[#This Row],[Current_Stock]]*Table1[[#This Row],[Unit_Price]])</f>
        <v>1480940.7999999998</v>
      </c>
      <c r="N18752" s="12">
        <f>DATE(YEAR(Table1[[#This Row],[Order_Date]]),MONTH(Table1[[#This Row],[Order_Date]]),1)</f>
        <v>45383</v>
      </c>
    </row>
    <row r="18753" spans="1:14">
      <c r="A18753" t="s">
        <v>888</v>
      </c>
      <c r="B18753" t="s">
        <v>328</v>
      </c>
      <c r="C18753" t="s">
        <v>329</v>
      </c>
      <c r="D18753" t="s">
        <v>53</v>
      </c>
      <c r="E18753" t="s">
        <v>153</v>
      </c>
      <c r="F18753" t="s">
        <v>60</v>
      </c>
      <c r="G18753">
        <v>3</v>
      </c>
      <c r="H18753">
        <v>640.16999999999996</v>
      </c>
      <c r="I18753">
        <v>1920.51</v>
      </c>
      <c r="J18753">
        <v>484</v>
      </c>
      <c r="K18753">
        <v>10</v>
      </c>
      <c r="L18753" t="s">
        <v>18</v>
      </c>
      <c r="M18753">
        <f>(Table1[[#This Row],[Current_Stock]]*Table1[[#This Row],[Unit_Price]])</f>
        <v>309842.27999999997</v>
      </c>
      <c r="N18753" s="12">
        <f>DATE(YEAR(Table1[[#This Row],[Order_Date]]),MONTH(Table1[[#This Row],[Order_Date]]),1)</f>
        <v>45292</v>
      </c>
    </row>
    <row r="18754" spans="1:14">
      <c r="A18754" t="s">
        <v>1041</v>
      </c>
      <c r="B18754" t="s">
        <v>78</v>
      </c>
      <c r="C18754" t="s">
        <v>79</v>
      </c>
      <c r="D18754" t="s">
        <v>33</v>
      </c>
      <c r="E18754" t="s">
        <v>167</v>
      </c>
      <c r="F18754" t="s">
        <v>17</v>
      </c>
      <c r="G18754">
        <v>11</v>
      </c>
      <c r="H18754">
        <v>2060.84</v>
      </c>
      <c r="I18754">
        <v>22669.24</v>
      </c>
      <c r="J18754">
        <v>206</v>
      </c>
      <c r="K18754">
        <v>3</v>
      </c>
      <c r="L18754" t="s">
        <v>18</v>
      </c>
      <c r="M18754">
        <f>(Table1[[#This Row],[Current_Stock]]*Table1[[#This Row],[Unit_Price]])</f>
        <v>424533.04000000004</v>
      </c>
      <c r="N18754" s="12">
        <f>DATE(YEAR(Table1[[#This Row],[Order_Date]]),MONTH(Table1[[#This Row],[Order_Date]]),1)</f>
        <v>45383</v>
      </c>
    </row>
    <row r="18755" spans="1:14">
      <c r="A18755" t="s">
        <v>709</v>
      </c>
      <c r="B18755" t="s">
        <v>51</v>
      </c>
      <c r="C18755" t="s">
        <v>52</v>
      </c>
      <c r="D18755" t="s">
        <v>53</v>
      </c>
      <c r="E18755" t="s">
        <v>184</v>
      </c>
      <c r="F18755" t="s">
        <v>29</v>
      </c>
      <c r="G18755">
        <v>1</v>
      </c>
      <c r="H18755">
        <v>1375.64</v>
      </c>
      <c r="I18755">
        <v>1375.64</v>
      </c>
      <c r="J18755">
        <v>598</v>
      </c>
      <c r="K18755">
        <v>12</v>
      </c>
      <c r="L18755" t="s">
        <v>18</v>
      </c>
      <c r="M18755">
        <f>(Table1[[#This Row],[Current_Stock]]*Table1[[#This Row],[Unit_Price]])</f>
        <v>822632.72000000009</v>
      </c>
      <c r="N18755" s="12">
        <f>DATE(YEAR(Table1[[#This Row],[Order_Date]]),MONTH(Table1[[#This Row],[Order_Date]]),1)</f>
        <v>45383</v>
      </c>
    </row>
    <row r="18756" spans="1:14">
      <c r="A18756" t="s">
        <v>1341</v>
      </c>
      <c r="B18756" t="s">
        <v>322</v>
      </c>
      <c r="C18756" t="s">
        <v>323</v>
      </c>
      <c r="D18756" t="s">
        <v>22</v>
      </c>
      <c r="E18756" t="s">
        <v>73</v>
      </c>
      <c r="F18756" t="s">
        <v>40</v>
      </c>
      <c r="G18756">
        <v>31</v>
      </c>
      <c r="H18756">
        <v>14813.87</v>
      </c>
      <c r="I18756">
        <v>459229.97</v>
      </c>
      <c r="J18756">
        <v>67</v>
      </c>
      <c r="K18756">
        <v>8</v>
      </c>
      <c r="L18756" t="s">
        <v>18</v>
      </c>
      <c r="M18756">
        <f>(Table1[[#This Row],[Current_Stock]]*Table1[[#This Row],[Unit_Price]])</f>
        <v>992529.29</v>
      </c>
      <c r="N18756" s="12">
        <f>DATE(YEAR(Table1[[#This Row],[Order_Date]]),MONTH(Table1[[#This Row],[Order_Date]]),1)</f>
        <v>45017</v>
      </c>
    </row>
    <row r="18757" spans="1:14">
      <c r="A18757" t="s">
        <v>872</v>
      </c>
      <c r="B18757" t="s">
        <v>1168</v>
      </c>
      <c r="C18757" t="s">
        <v>1169</v>
      </c>
      <c r="D18757" t="s">
        <v>53</v>
      </c>
      <c r="E18757" t="s">
        <v>97</v>
      </c>
      <c r="F18757" t="s">
        <v>40</v>
      </c>
      <c r="G18757">
        <v>7</v>
      </c>
      <c r="H18757">
        <v>3610.66</v>
      </c>
      <c r="I18757">
        <v>25274.62</v>
      </c>
      <c r="J18757">
        <v>361</v>
      </c>
      <c r="K18757">
        <v>2</v>
      </c>
      <c r="L18757" t="s">
        <v>55</v>
      </c>
      <c r="M18757">
        <f>(Table1[[#This Row],[Current_Stock]]*Table1[[#This Row],[Unit_Price]])</f>
        <v>1303448.26</v>
      </c>
      <c r="N18757" s="12">
        <f>DATE(YEAR(Table1[[#This Row],[Order_Date]]),MONTH(Table1[[#This Row],[Order_Date]]),1)</f>
        <v>44986</v>
      </c>
    </row>
    <row r="18758" spans="1:14">
      <c r="A18758" t="s">
        <v>1212</v>
      </c>
      <c r="B18758" t="s">
        <v>107</v>
      </c>
      <c r="C18758" t="s">
        <v>108</v>
      </c>
      <c r="D18758" t="s">
        <v>96</v>
      </c>
      <c r="E18758" t="s">
        <v>89</v>
      </c>
      <c r="F18758" t="s">
        <v>17</v>
      </c>
      <c r="G18758">
        <v>10</v>
      </c>
      <c r="H18758">
        <v>2576.91</v>
      </c>
      <c r="I18758">
        <v>25769.1</v>
      </c>
      <c r="J18758">
        <v>432</v>
      </c>
      <c r="K18758">
        <v>12</v>
      </c>
      <c r="L18758" t="s">
        <v>55</v>
      </c>
      <c r="M18758">
        <f>(Table1[[#This Row],[Current_Stock]]*Table1[[#This Row],[Unit_Price]])</f>
        <v>1113225.1199999999</v>
      </c>
      <c r="N18758" s="12">
        <f>DATE(YEAR(Table1[[#This Row],[Order_Date]]),MONTH(Table1[[#This Row],[Order_Date]]),1)</f>
        <v>45505</v>
      </c>
    </row>
    <row r="18759" spans="1:14">
      <c r="A18759" t="s">
        <v>379</v>
      </c>
      <c r="B18759" t="s">
        <v>209</v>
      </c>
      <c r="C18759" t="s">
        <v>210</v>
      </c>
      <c r="D18759" t="s">
        <v>38</v>
      </c>
      <c r="E18759" t="s">
        <v>85</v>
      </c>
      <c r="F18759" t="s">
        <v>60</v>
      </c>
      <c r="G18759">
        <v>14</v>
      </c>
      <c r="H18759">
        <v>1114.29</v>
      </c>
      <c r="I18759">
        <v>15600.06</v>
      </c>
      <c r="J18759">
        <v>119</v>
      </c>
      <c r="K18759">
        <v>7</v>
      </c>
      <c r="L18759" t="s">
        <v>18</v>
      </c>
      <c r="M18759">
        <f>(Table1[[#This Row],[Current_Stock]]*Table1[[#This Row],[Unit_Price]])</f>
        <v>132600.51</v>
      </c>
      <c r="N18759" s="12">
        <f>DATE(YEAR(Table1[[#This Row],[Order_Date]]),MONTH(Table1[[#This Row],[Order_Date]]),1)</f>
        <v>45536</v>
      </c>
    </row>
    <row r="18760" spans="1:14">
      <c r="A18760" t="s">
        <v>177</v>
      </c>
      <c r="B18760" t="s">
        <v>94</v>
      </c>
      <c r="C18760" t="s">
        <v>95</v>
      </c>
      <c r="D18760" t="s">
        <v>96</v>
      </c>
      <c r="E18760" t="s">
        <v>113</v>
      </c>
      <c r="F18760" t="s">
        <v>29</v>
      </c>
      <c r="G18760">
        <v>1</v>
      </c>
      <c r="H18760">
        <v>4813.72</v>
      </c>
      <c r="I18760">
        <v>4813.72</v>
      </c>
      <c r="J18760">
        <v>480</v>
      </c>
      <c r="K18760">
        <v>4</v>
      </c>
      <c r="L18760" t="s">
        <v>18</v>
      </c>
      <c r="M18760">
        <f>(Table1[[#This Row],[Current_Stock]]*Table1[[#This Row],[Unit_Price]])</f>
        <v>2310585.6</v>
      </c>
      <c r="N18760" s="12">
        <f>DATE(YEAR(Table1[[#This Row],[Order_Date]]),MONTH(Table1[[#This Row],[Order_Date]]),1)</f>
        <v>45597</v>
      </c>
    </row>
    <row r="18761" spans="1:14">
      <c r="A18761" t="s">
        <v>589</v>
      </c>
      <c r="B18761" t="s">
        <v>356</v>
      </c>
      <c r="C18761" t="s">
        <v>357</v>
      </c>
      <c r="D18761" t="s">
        <v>15</v>
      </c>
      <c r="E18761" t="s">
        <v>282</v>
      </c>
      <c r="F18761" t="s">
        <v>60</v>
      </c>
      <c r="G18761">
        <v>14</v>
      </c>
      <c r="H18761">
        <v>462.88</v>
      </c>
      <c r="I18761">
        <v>6480.32</v>
      </c>
      <c r="J18761">
        <v>108</v>
      </c>
      <c r="K18761">
        <v>13</v>
      </c>
      <c r="L18761" t="s">
        <v>18</v>
      </c>
      <c r="M18761">
        <f>(Table1[[#This Row],[Current_Stock]]*Table1[[#This Row],[Unit_Price]])</f>
        <v>49991.040000000001</v>
      </c>
      <c r="N18761" s="12">
        <f>DATE(YEAR(Table1[[#This Row],[Order_Date]]),MONTH(Table1[[#This Row],[Order_Date]]),1)</f>
        <v>45413</v>
      </c>
    </row>
    <row r="18762" spans="1:14">
      <c r="A18762" t="s">
        <v>939</v>
      </c>
      <c r="B18762" t="s">
        <v>746</v>
      </c>
      <c r="C18762" t="s">
        <v>747</v>
      </c>
      <c r="D18762" t="s">
        <v>44</v>
      </c>
      <c r="E18762" t="s">
        <v>50</v>
      </c>
      <c r="F18762" t="s">
        <v>29</v>
      </c>
      <c r="G18762">
        <v>33</v>
      </c>
      <c r="H18762">
        <v>2663.66</v>
      </c>
      <c r="I18762">
        <v>87900.78</v>
      </c>
      <c r="J18762">
        <v>37</v>
      </c>
      <c r="K18762">
        <v>4</v>
      </c>
      <c r="L18762" t="s">
        <v>18</v>
      </c>
      <c r="M18762">
        <f>(Table1[[#This Row],[Current_Stock]]*Table1[[#This Row],[Unit_Price]])</f>
        <v>98555.42</v>
      </c>
      <c r="N18762" s="12">
        <f>DATE(YEAR(Table1[[#This Row],[Order_Date]]),MONTH(Table1[[#This Row],[Order_Date]]),1)</f>
        <v>45231</v>
      </c>
    </row>
    <row r="18763" spans="1:14">
      <c r="A18763" t="s">
        <v>74</v>
      </c>
      <c r="B18763" t="s">
        <v>299</v>
      </c>
      <c r="C18763" t="s">
        <v>300</v>
      </c>
      <c r="D18763" t="s">
        <v>84</v>
      </c>
      <c r="E18763" t="s">
        <v>50</v>
      </c>
      <c r="F18763" t="s">
        <v>46</v>
      </c>
      <c r="G18763">
        <v>16</v>
      </c>
      <c r="H18763">
        <v>9657.69</v>
      </c>
      <c r="I18763">
        <v>154523.04</v>
      </c>
      <c r="J18763">
        <v>202</v>
      </c>
      <c r="K18763">
        <v>9</v>
      </c>
      <c r="L18763" t="s">
        <v>18</v>
      </c>
      <c r="M18763">
        <f>(Table1[[#This Row],[Current_Stock]]*Table1[[#This Row],[Unit_Price]])</f>
        <v>1950853.3800000001</v>
      </c>
      <c r="N18763" s="12">
        <f>DATE(YEAR(Table1[[#This Row],[Order_Date]]),MONTH(Table1[[#This Row],[Order_Date]]),1)</f>
        <v>44958</v>
      </c>
    </row>
    <row r="18764" spans="1:14">
      <c r="A18764" t="s">
        <v>196</v>
      </c>
      <c r="B18764" t="s">
        <v>637</v>
      </c>
      <c r="C18764" t="s">
        <v>638</v>
      </c>
      <c r="D18764" t="s">
        <v>38</v>
      </c>
      <c r="E18764" t="s">
        <v>34</v>
      </c>
      <c r="F18764" t="s">
        <v>29</v>
      </c>
      <c r="G18764">
        <v>10</v>
      </c>
      <c r="H18764">
        <v>458.19</v>
      </c>
      <c r="I18764">
        <v>4581.8999999999996</v>
      </c>
      <c r="J18764">
        <v>122</v>
      </c>
      <c r="K18764">
        <v>6</v>
      </c>
      <c r="L18764" t="s">
        <v>18</v>
      </c>
      <c r="M18764">
        <f>(Table1[[#This Row],[Current_Stock]]*Table1[[#This Row],[Unit_Price]])</f>
        <v>55899.18</v>
      </c>
      <c r="N18764" s="12">
        <f>DATE(YEAR(Table1[[#This Row],[Order_Date]]),MONTH(Table1[[#This Row],[Order_Date]]),1)</f>
        <v>45597</v>
      </c>
    </row>
    <row r="18765" spans="1:14">
      <c r="A18765" t="s">
        <v>443</v>
      </c>
      <c r="B18765" t="s">
        <v>213</v>
      </c>
      <c r="C18765" t="s">
        <v>214</v>
      </c>
      <c r="D18765" t="s">
        <v>33</v>
      </c>
      <c r="E18765" t="s">
        <v>167</v>
      </c>
      <c r="F18765" t="s">
        <v>40</v>
      </c>
      <c r="G18765">
        <v>10</v>
      </c>
      <c r="H18765">
        <v>2257.64</v>
      </c>
      <c r="I18765">
        <v>22576.400000000001</v>
      </c>
      <c r="J18765">
        <v>240</v>
      </c>
      <c r="K18765">
        <v>14</v>
      </c>
      <c r="L18765" t="s">
        <v>18</v>
      </c>
      <c r="M18765">
        <f>(Table1[[#This Row],[Current_Stock]]*Table1[[#This Row],[Unit_Price]])</f>
        <v>541833.6</v>
      </c>
      <c r="N18765" s="12">
        <f>DATE(YEAR(Table1[[#This Row],[Order_Date]]),MONTH(Table1[[#This Row],[Order_Date]]),1)</f>
        <v>45108</v>
      </c>
    </row>
    <row r="18766" spans="1:14">
      <c r="A18766" t="s">
        <v>1312</v>
      </c>
      <c r="B18766" t="s">
        <v>126</v>
      </c>
      <c r="C18766" t="s">
        <v>127</v>
      </c>
      <c r="D18766" t="s">
        <v>33</v>
      </c>
      <c r="E18766" t="s">
        <v>184</v>
      </c>
      <c r="F18766" t="s">
        <v>46</v>
      </c>
      <c r="G18766">
        <v>13</v>
      </c>
      <c r="H18766">
        <v>1904.09</v>
      </c>
      <c r="I18766">
        <v>24753.17</v>
      </c>
      <c r="J18766">
        <v>223</v>
      </c>
      <c r="K18766">
        <v>7</v>
      </c>
      <c r="L18766" t="s">
        <v>18</v>
      </c>
      <c r="M18766">
        <f>(Table1[[#This Row],[Current_Stock]]*Table1[[#This Row],[Unit_Price]])</f>
        <v>424612.07</v>
      </c>
      <c r="N18766" s="12">
        <f>DATE(YEAR(Table1[[#This Row],[Order_Date]]),MONTH(Table1[[#This Row],[Order_Date]]),1)</f>
        <v>45017</v>
      </c>
    </row>
    <row r="18767" spans="1:14">
      <c r="A18767" t="s">
        <v>681</v>
      </c>
      <c r="B18767" t="s">
        <v>425</v>
      </c>
      <c r="C18767" t="s">
        <v>426</v>
      </c>
      <c r="D18767" t="s">
        <v>38</v>
      </c>
      <c r="E18767" t="s">
        <v>54</v>
      </c>
      <c r="F18767" t="s">
        <v>17</v>
      </c>
      <c r="G18767">
        <v>15</v>
      </c>
      <c r="H18767">
        <v>767.01</v>
      </c>
      <c r="I18767">
        <v>11505.15</v>
      </c>
      <c r="J18767">
        <v>167</v>
      </c>
      <c r="K18767">
        <v>6</v>
      </c>
      <c r="L18767" t="s">
        <v>18</v>
      </c>
      <c r="M18767">
        <f>(Table1[[#This Row],[Current_Stock]]*Table1[[#This Row],[Unit_Price]])</f>
        <v>128090.67</v>
      </c>
      <c r="N18767" s="12">
        <f>DATE(YEAR(Table1[[#This Row],[Order_Date]]),MONTH(Table1[[#This Row],[Order_Date]]),1)</f>
        <v>45261</v>
      </c>
    </row>
    <row r="18768" spans="1:14">
      <c r="A18768" t="s">
        <v>1180</v>
      </c>
      <c r="B18768" t="s">
        <v>213</v>
      </c>
      <c r="C18768" t="s">
        <v>214</v>
      </c>
      <c r="D18768" t="s">
        <v>33</v>
      </c>
      <c r="E18768" t="s">
        <v>45</v>
      </c>
      <c r="F18768" t="s">
        <v>60</v>
      </c>
      <c r="G18768">
        <v>22</v>
      </c>
      <c r="H18768">
        <v>2543.0500000000002</v>
      </c>
      <c r="I18768">
        <v>55947.1</v>
      </c>
      <c r="J18768">
        <v>139</v>
      </c>
      <c r="K18768">
        <v>5</v>
      </c>
      <c r="L18768" t="s">
        <v>18</v>
      </c>
      <c r="M18768">
        <f>(Table1[[#This Row],[Current_Stock]]*Table1[[#This Row],[Unit_Price]])</f>
        <v>353483.95</v>
      </c>
      <c r="N18768" s="12">
        <f>DATE(YEAR(Table1[[#This Row],[Order_Date]]),MONTH(Table1[[#This Row],[Order_Date]]),1)</f>
        <v>45200</v>
      </c>
    </row>
    <row r="18769" spans="1:14">
      <c r="A18769" t="s">
        <v>1279</v>
      </c>
      <c r="B18769" t="s">
        <v>236</v>
      </c>
      <c r="C18769" t="s">
        <v>237</v>
      </c>
      <c r="D18769" t="s">
        <v>33</v>
      </c>
      <c r="E18769" t="s">
        <v>184</v>
      </c>
      <c r="F18769" t="s">
        <v>46</v>
      </c>
      <c r="G18769">
        <v>20</v>
      </c>
      <c r="H18769">
        <v>2643.45</v>
      </c>
      <c r="I18769">
        <v>52869</v>
      </c>
      <c r="J18769">
        <v>157</v>
      </c>
      <c r="K18769">
        <v>8</v>
      </c>
      <c r="L18769" t="s">
        <v>18</v>
      </c>
      <c r="M18769">
        <f>(Table1[[#This Row],[Current_Stock]]*Table1[[#This Row],[Unit_Price]])</f>
        <v>415021.64999999997</v>
      </c>
      <c r="N18769" s="12">
        <f>DATE(YEAR(Table1[[#This Row],[Order_Date]]),MONTH(Table1[[#This Row],[Order_Date]]),1)</f>
        <v>44927</v>
      </c>
    </row>
    <row r="18770" spans="1:14">
      <c r="A18770" t="s">
        <v>976</v>
      </c>
      <c r="B18770" t="s">
        <v>696</v>
      </c>
      <c r="C18770" t="s">
        <v>697</v>
      </c>
      <c r="D18770" t="s">
        <v>44</v>
      </c>
      <c r="E18770" t="s">
        <v>85</v>
      </c>
      <c r="F18770" t="s">
        <v>46</v>
      </c>
      <c r="G18770">
        <v>68</v>
      </c>
      <c r="H18770">
        <v>1015.83</v>
      </c>
      <c r="I18770">
        <v>69076.44</v>
      </c>
      <c r="J18770">
        <v>92</v>
      </c>
      <c r="K18770">
        <v>5</v>
      </c>
      <c r="L18770" t="s">
        <v>105</v>
      </c>
      <c r="M18770">
        <f>(Table1[[#This Row],[Current_Stock]]*Table1[[#This Row],[Unit_Price]])</f>
        <v>93456.36</v>
      </c>
      <c r="N18770" s="12">
        <f>DATE(YEAR(Table1[[#This Row],[Order_Date]]),MONTH(Table1[[#This Row],[Order_Date]]),1)</f>
        <v>45231</v>
      </c>
    </row>
    <row r="18771" spans="1:14">
      <c r="A18771" t="s">
        <v>1253</v>
      </c>
      <c r="B18771" t="s">
        <v>165</v>
      </c>
      <c r="C18771" t="s">
        <v>166</v>
      </c>
      <c r="D18771" t="s">
        <v>53</v>
      </c>
      <c r="E18771" t="s">
        <v>211</v>
      </c>
      <c r="F18771" t="s">
        <v>46</v>
      </c>
      <c r="G18771">
        <v>2</v>
      </c>
      <c r="H18771">
        <v>3267.56</v>
      </c>
      <c r="I18771">
        <v>6535.12</v>
      </c>
      <c r="J18771">
        <v>293</v>
      </c>
      <c r="K18771">
        <v>12</v>
      </c>
      <c r="L18771" t="s">
        <v>18</v>
      </c>
      <c r="M18771">
        <f>(Table1[[#This Row],[Current_Stock]]*Table1[[#This Row],[Unit_Price]])</f>
        <v>957395.08</v>
      </c>
      <c r="N18771" s="12">
        <f>DATE(YEAR(Table1[[#This Row],[Order_Date]]),MONTH(Table1[[#This Row],[Order_Date]]),1)</f>
        <v>45200</v>
      </c>
    </row>
    <row r="18772" spans="1:14">
      <c r="A18772" t="s">
        <v>1045</v>
      </c>
      <c r="B18772" t="s">
        <v>569</v>
      </c>
      <c r="C18772" t="s">
        <v>570</v>
      </c>
      <c r="D18772" t="s">
        <v>27</v>
      </c>
      <c r="E18772" t="s">
        <v>45</v>
      </c>
      <c r="F18772" t="s">
        <v>29</v>
      </c>
      <c r="G18772">
        <v>5</v>
      </c>
      <c r="H18772">
        <v>1054.98</v>
      </c>
      <c r="I18772">
        <v>5274.9</v>
      </c>
      <c r="J18772">
        <v>373</v>
      </c>
      <c r="K18772">
        <v>6</v>
      </c>
      <c r="L18772" t="s">
        <v>18</v>
      </c>
      <c r="M18772">
        <f>(Table1[[#This Row],[Current_Stock]]*Table1[[#This Row],[Unit_Price]])</f>
        <v>393507.54</v>
      </c>
      <c r="N18772" s="12">
        <f>DATE(YEAR(Table1[[#This Row],[Order_Date]]),MONTH(Table1[[#This Row],[Order_Date]]),1)</f>
        <v>45323</v>
      </c>
    </row>
    <row r="18773" spans="1:14">
      <c r="A18773" t="s">
        <v>125</v>
      </c>
      <c r="B18773" t="s">
        <v>1048</v>
      </c>
      <c r="C18773" t="s">
        <v>1049</v>
      </c>
      <c r="D18773" t="s">
        <v>183</v>
      </c>
      <c r="E18773" t="s">
        <v>243</v>
      </c>
      <c r="F18773" t="s">
        <v>46</v>
      </c>
      <c r="G18773">
        <v>23</v>
      </c>
      <c r="H18773">
        <v>3881.95</v>
      </c>
      <c r="I18773">
        <v>89284.85</v>
      </c>
      <c r="J18773">
        <v>186</v>
      </c>
      <c r="K18773">
        <v>6</v>
      </c>
      <c r="L18773" t="s">
        <v>18</v>
      </c>
      <c r="M18773">
        <f>(Table1[[#This Row],[Current_Stock]]*Table1[[#This Row],[Unit_Price]])</f>
        <v>722042.7</v>
      </c>
      <c r="N18773" s="12">
        <f>DATE(YEAR(Table1[[#This Row],[Order_Date]]),MONTH(Table1[[#This Row],[Order_Date]]),1)</f>
        <v>45323</v>
      </c>
    </row>
    <row r="18774" spans="1:14">
      <c r="A18774" t="s">
        <v>493</v>
      </c>
      <c r="B18774" t="s">
        <v>562</v>
      </c>
      <c r="C18774" t="s">
        <v>563</v>
      </c>
      <c r="D18774" t="s">
        <v>44</v>
      </c>
      <c r="E18774" t="s">
        <v>189</v>
      </c>
      <c r="F18774" t="s">
        <v>60</v>
      </c>
      <c r="G18774">
        <v>38</v>
      </c>
      <c r="H18774">
        <v>1574.8</v>
      </c>
      <c r="I18774">
        <v>59842.400000000001</v>
      </c>
      <c r="J18774">
        <v>59</v>
      </c>
      <c r="K18774">
        <v>5</v>
      </c>
      <c r="L18774" t="s">
        <v>105</v>
      </c>
      <c r="M18774">
        <f>(Table1[[#This Row],[Current_Stock]]*Table1[[#This Row],[Unit_Price]])</f>
        <v>92913.2</v>
      </c>
      <c r="N18774" s="12">
        <f>DATE(YEAR(Table1[[#This Row],[Order_Date]]),MONTH(Table1[[#This Row],[Order_Date]]),1)</f>
        <v>44958</v>
      </c>
    </row>
    <row r="18775" spans="1:14">
      <c r="A18775" t="s">
        <v>1314</v>
      </c>
      <c r="B18775" t="s">
        <v>318</v>
      </c>
      <c r="C18775" t="s">
        <v>319</v>
      </c>
      <c r="D18775" t="s">
        <v>96</v>
      </c>
      <c r="E18775" t="s">
        <v>59</v>
      </c>
      <c r="F18775" t="s">
        <v>60</v>
      </c>
      <c r="G18775">
        <v>9</v>
      </c>
      <c r="H18775">
        <v>1286.6400000000001</v>
      </c>
      <c r="I18775">
        <v>11579.76</v>
      </c>
      <c r="J18775">
        <v>384</v>
      </c>
      <c r="K18775">
        <v>4</v>
      </c>
      <c r="L18775" t="s">
        <v>18</v>
      </c>
      <c r="M18775">
        <f>(Table1[[#This Row],[Current_Stock]]*Table1[[#This Row],[Unit_Price]])</f>
        <v>494069.76000000001</v>
      </c>
      <c r="N18775" s="12">
        <f>DATE(YEAR(Table1[[#This Row],[Order_Date]]),MONTH(Table1[[#This Row],[Order_Date]]),1)</f>
        <v>45231</v>
      </c>
    </row>
    <row r="18776" spans="1:14">
      <c r="A18776" t="s">
        <v>640</v>
      </c>
      <c r="B18776" t="s">
        <v>1111</v>
      </c>
      <c r="C18776" t="s">
        <v>1112</v>
      </c>
      <c r="D18776" t="s">
        <v>22</v>
      </c>
      <c r="E18776" t="s">
        <v>28</v>
      </c>
      <c r="F18776" t="s">
        <v>40</v>
      </c>
      <c r="G18776">
        <v>39</v>
      </c>
      <c r="H18776">
        <v>2740.11</v>
      </c>
      <c r="I18776">
        <v>106864.29</v>
      </c>
      <c r="J18776">
        <v>30</v>
      </c>
      <c r="K18776">
        <v>12</v>
      </c>
      <c r="L18776" t="s">
        <v>105</v>
      </c>
      <c r="M18776">
        <f>(Table1[[#This Row],[Current_Stock]]*Table1[[#This Row],[Unit_Price]])</f>
        <v>82203.3</v>
      </c>
      <c r="N18776" s="12">
        <f>DATE(YEAR(Table1[[#This Row],[Order_Date]]),MONTH(Table1[[#This Row],[Order_Date]]),1)</f>
        <v>45292</v>
      </c>
    </row>
    <row r="18777" spans="1:14">
      <c r="A18777" t="s">
        <v>146</v>
      </c>
      <c r="B18777" t="s">
        <v>260</v>
      </c>
      <c r="C18777" t="s">
        <v>261</v>
      </c>
      <c r="D18777" t="s">
        <v>15</v>
      </c>
      <c r="E18777" t="s">
        <v>189</v>
      </c>
      <c r="F18777" t="s">
        <v>46</v>
      </c>
      <c r="G18777">
        <v>12</v>
      </c>
      <c r="H18777">
        <v>374.73</v>
      </c>
      <c r="I18777">
        <v>4496.76</v>
      </c>
      <c r="J18777">
        <v>243</v>
      </c>
      <c r="K18777">
        <v>3</v>
      </c>
      <c r="L18777" t="s">
        <v>18</v>
      </c>
      <c r="M18777">
        <f>(Table1[[#This Row],[Current_Stock]]*Table1[[#This Row],[Unit_Price]])</f>
        <v>91059.39</v>
      </c>
      <c r="N18777" s="12">
        <f>DATE(YEAR(Table1[[#This Row],[Order_Date]]),MONTH(Table1[[#This Row],[Order_Date]]),1)</f>
        <v>45231</v>
      </c>
    </row>
    <row r="18778" spans="1:14">
      <c r="A18778" t="s">
        <v>1240</v>
      </c>
      <c r="B18778" t="s">
        <v>844</v>
      </c>
      <c r="C18778" t="s">
        <v>845</v>
      </c>
      <c r="D18778" t="s">
        <v>96</v>
      </c>
      <c r="E18778" t="s">
        <v>189</v>
      </c>
      <c r="F18778" t="s">
        <v>40</v>
      </c>
      <c r="G18778">
        <v>10</v>
      </c>
      <c r="H18778">
        <v>2968.69</v>
      </c>
      <c r="I18778">
        <v>29686.9</v>
      </c>
      <c r="J18778">
        <v>323</v>
      </c>
      <c r="K18778">
        <v>13</v>
      </c>
      <c r="L18778" t="s">
        <v>18</v>
      </c>
      <c r="M18778">
        <f>(Table1[[#This Row],[Current_Stock]]*Table1[[#This Row],[Unit_Price]])</f>
        <v>958886.87</v>
      </c>
      <c r="N18778" s="12">
        <f>DATE(YEAR(Table1[[#This Row],[Order_Date]]),MONTH(Table1[[#This Row],[Order_Date]]),1)</f>
        <v>45047</v>
      </c>
    </row>
    <row r="18779" spans="1:14">
      <c r="A18779" t="s">
        <v>1304</v>
      </c>
      <c r="B18779" t="s">
        <v>538</v>
      </c>
      <c r="C18779" t="s">
        <v>539</v>
      </c>
      <c r="D18779" t="s">
        <v>84</v>
      </c>
      <c r="E18779" t="s">
        <v>50</v>
      </c>
      <c r="F18779" t="s">
        <v>17</v>
      </c>
      <c r="G18779">
        <v>11</v>
      </c>
      <c r="H18779">
        <v>25441.9</v>
      </c>
      <c r="I18779">
        <v>279860.90000000002</v>
      </c>
      <c r="J18779">
        <v>115</v>
      </c>
      <c r="K18779">
        <v>6</v>
      </c>
      <c r="L18779" t="s">
        <v>18</v>
      </c>
      <c r="M18779">
        <f>(Table1[[#This Row],[Current_Stock]]*Table1[[#This Row],[Unit_Price]])</f>
        <v>2925818.5</v>
      </c>
      <c r="N18779" s="12">
        <f>DATE(YEAR(Table1[[#This Row],[Order_Date]]),MONTH(Table1[[#This Row],[Order_Date]]),1)</f>
        <v>45323</v>
      </c>
    </row>
    <row r="18780" spans="1:14">
      <c r="A18780" t="s">
        <v>942</v>
      </c>
      <c r="B18780" t="s">
        <v>758</v>
      </c>
      <c r="C18780" t="s">
        <v>759</v>
      </c>
      <c r="D18780" t="s">
        <v>15</v>
      </c>
      <c r="E18780" t="s">
        <v>277</v>
      </c>
      <c r="F18780" t="s">
        <v>40</v>
      </c>
      <c r="G18780">
        <v>23</v>
      </c>
      <c r="H18780">
        <v>306.69</v>
      </c>
      <c r="I18780">
        <v>7053.87</v>
      </c>
      <c r="J18780">
        <v>227</v>
      </c>
      <c r="K18780">
        <v>3</v>
      </c>
      <c r="L18780" t="s">
        <v>18</v>
      </c>
      <c r="M18780">
        <f>(Table1[[#This Row],[Current_Stock]]*Table1[[#This Row],[Unit_Price]])</f>
        <v>69618.63</v>
      </c>
      <c r="N18780" s="12">
        <f>DATE(YEAR(Table1[[#This Row],[Order_Date]]),MONTH(Table1[[#This Row],[Order_Date]]),1)</f>
        <v>45108</v>
      </c>
    </row>
    <row r="18781" spans="1:14">
      <c r="A18781" t="s">
        <v>1322</v>
      </c>
      <c r="B18781" t="s">
        <v>884</v>
      </c>
      <c r="C18781" t="s">
        <v>885</v>
      </c>
      <c r="D18781" t="s">
        <v>33</v>
      </c>
      <c r="E18781" t="s">
        <v>39</v>
      </c>
      <c r="F18781" t="s">
        <v>46</v>
      </c>
      <c r="G18781">
        <v>9</v>
      </c>
      <c r="H18781">
        <v>1131.51</v>
      </c>
      <c r="I18781">
        <v>10183.59</v>
      </c>
      <c r="J18781">
        <v>167</v>
      </c>
      <c r="K18781">
        <v>11</v>
      </c>
      <c r="L18781" t="s">
        <v>18</v>
      </c>
      <c r="M18781">
        <f>(Table1[[#This Row],[Current_Stock]]*Table1[[#This Row],[Unit_Price]])</f>
        <v>188962.17</v>
      </c>
      <c r="N18781" s="12">
        <f>DATE(YEAR(Table1[[#This Row],[Order_Date]]),MONTH(Table1[[#This Row],[Order_Date]]),1)</f>
        <v>45352</v>
      </c>
    </row>
    <row r="18782" spans="1:14">
      <c r="A18782" t="s">
        <v>1140</v>
      </c>
      <c r="B18782" t="s">
        <v>830</v>
      </c>
      <c r="C18782" t="s">
        <v>831</v>
      </c>
      <c r="D18782" t="s">
        <v>44</v>
      </c>
      <c r="E18782" t="s">
        <v>73</v>
      </c>
      <c r="F18782" t="s">
        <v>17</v>
      </c>
      <c r="G18782">
        <v>57</v>
      </c>
      <c r="H18782">
        <v>1407.85</v>
      </c>
      <c r="I18782">
        <v>80247.45</v>
      </c>
      <c r="J18782">
        <v>50</v>
      </c>
      <c r="K18782">
        <v>14</v>
      </c>
      <c r="L18782" t="s">
        <v>18</v>
      </c>
      <c r="M18782">
        <f>(Table1[[#This Row],[Current_Stock]]*Table1[[#This Row],[Unit_Price]])</f>
        <v>70392.5</v>
      </c>
      <c r="N18782" s="12">
        <f>DATE(YEAR(Table1[[#This Row],[Order_Date]]),MONTH(Table1[[#This Row],[Order_Date]]),1)</f>
        <v>44986</v>
      </c>
    </row>
    <row r="18783" spans="1:14">
      <c r="A18783" t="s">
        <v>548</v>
      </c>
      <c r="B18783" t="s">
        <v>1142</v>
      </c>
      <c r="C18783" t="s">
        <v>1143</v>
      </c>
      <c r="D18783" t="s">
        <v>27</v>
      </c>
      <c r="E18783" t="s">
        <v>251</v>
      </c>
      <c r="F18783" t="s">
        <v>17</v>
      </c>
      <c r="G18783">
        <v>6</v>
      </c>
      <c r="H18783">
        <v>1341.54</v>
      </c>
      <c r="I18783">
        <v>8049.24</v>
      </c>
      <c r="J18783">
        <v>345</v>
      </c>
      <c r="K18783">
        <v>14</v>
      </c>
      <c r="L18783" t="s">
        <v>18</v>
      </c>
      <c r="M18783">
        <f>(Table1[[#This Row],[Current_Stock]]*Table1[[#This Row],[Unit_Price]])</f>
        <v>462831.3</v>
      </c>
      <c r="N18783" s="12">
        <f>DATE(YEAR(Table1[[#This Row],[Order_Date]]),MONTH(Table1[[#This Row],[Order_Date]]),1)</f>
        <v>45352</v>
      </c>
    </row>
    <row r="18784" spans="1:14">
      <c r="A18784" t="s">
        <v>749</v>
      </c>
      <c r="B18784" t="s">
        <v>802</v>
      </c>
      <c r="C18784" t="s">
        <v>803</v>
      </c>
      <c r="D18784" t="s">
        <v>15</v>
      </c>
      <c r="E18784" t="s">
        <v>243</v>
      </c>
      <c r="F18784" t="s">
        <v>40</v>
      </c>
      <c r="G18784">
        <v>22</v>
      </c>
      <c r="H18784">
        <v>212.38</v>
      </c>
      <c r="I18784">
        <v>4672.3599999999997</v>
      </c>
      <c r="J18784">
        <v>202</v>
      </c>
      <c r="K18784">
        <v>10</v>
      </c>
      <c r="L18784" t="s">
        <v>18</v>
      </c>
      <c r="M18784">
        <f>(Table1[[#This Row],[Current_Stock]]*Table1[[#This Row],[Unit_Price]])</f>
        <v>42900.76</v>
      </c>
      <c r="N18784" s="12">
        <f>DATE(YEAR(Table1[[#This Row],[Order_Date]]),MONTH(Table1[[#This Row],[Order_Date]]),1)</f>
        <v>45047</v>
      </c>
    </row>
    <row r="18785" spans="1:14">
      <c r="A18785" t="s">
        <v>1138</v>
      </c>
      <c r="B18785" t="s">
        <v>535</v>
      </c>
      <c r="C18785" t="s">
        <v>536</v>
      </c>
      <c r="D18785" t="s">
        <v>27</v>
      </c>
      <c r="E18785" t="s">
        <v>16</v>
      </c>
      <c r="F18785" t="s">
        <v>17</v>
      </c>
      <c r="G18785">
        <v>6</v>
      </c>
      <c r="H18785">
        <v>4336.6899999999996</v>
      </c>
      <c r="I18785">
        <v>26020.14</v>
      </c>
      <c r="J18785">
        <v>551</v>
      </c>
      <c r="K18785">
        <v>7</v>
      </c>
      <c r="L18785" t="s">
        <v>18</v>
      </c>
      <c r="M18785">
        <f>(Table1[[#This Row],[Current_Stock]]*Table1[[#This Row],[Unit_Price]])</f>
        <v>2389516.19</v>
      </c>
      <c r="N18785" s="12">
        <f>DATE(YEAR(Table1[[#This Row],[Order_Date]]),MONTH(Table1[[#This Row],[Order_Date]]),1)</f>
        <v>44927</v>
      </c>
    </row>
    <row r="18786" spans="1:14">
      <c r="A18786" t="s">
        <v>388</v>
      </c>
      <c r="B18786" t="s">
        <v>830</v>
      </c>
      <c r="C18786" t="s">
        <v>831</v>
      </c>
      <c r="D18786" t="s">
        <v>44</v>
      </c>
      <c r="E18786" t="s">
        <v>39</v>
      </c>
      <c r="F18786" t="s">
        <v>17</v>
      </c>
      <c r="G18786">
        <v>32</v>
      </c>
      <c r="H18786">
        <v>3201.02</v>
      </c>
      <c r="I18786">
        <v>102432.64</v>
      </c>
      <c r="J18786">
        <v>57</v>
      </c>
      <c r="K18786">
        <v>7</v>
      </c>
      <c r="L18786" t="s">
        <v>18</v>
      </c>
      <c r="M18786">
        <f>(Table1[[#This Row],[Current_Stock]]*Table1[[#This Row],[Unit_Price]])</f>
        <v>182458.13999999998</v>
      </c>
      <c r="N18786" s="12">
        <f>DATE(YEAR(Table1[[#This Row],[Order_Date]]),MONTH(Table1[[#This Row],[Order_Date]]),1)</f>
        <v>45352</v>
      </c>
    </row>
    <row r="18787" spans="1:14">
      <c r="A18787" t="s">
        <v>1202</v>
      </c>
      <c r="B18787" t="s">
        <v>501</v>
      </c>
      <c r="C18787" t="s">
        <v>502</v>
      </c>
      <c r="D18787" t="s">
        <v>15</v>
      </c>
      <c r="E18787" t="s">
        <v>282</v>
      </c>
      <c r="F18787" t="s">
        <v>40</v>
      </c>
      <c r="G18787">
        <v>16</v>
      </c>
      <c r="H18787">
        <v>64.42</v>
      </c>
      <c r="I18787">
        <v>1030.72</v>
      </c>
      <c r="J18787">
        <v>220</v>
      </c>
      <c r="K18787">
        <v>10</v>
      </c>
      <c r="L18787" t="s">
        <v>18</v>
      </c>
      <c r="M18787">
        <f>(Table1[[#This Row],[Current_Stock]]*Table1[[#This Row],[Unit_Price]])</f>
        <v>14172.4</v>
      </c>
      <c r="N18787" s="12">
        <f>DATE(YEAR(Table1[[#This Row],[Order_Date]]),MONTH(Table1[[#This Row],[Order_Date]]),1)</f>
        <v>45627</v>
      </c>
    </row>
    <row r="18788" spans="1:14">
      <c r="A18788" t="s">
        <v>930</v>
      </c>
      <c r="B18788" t="s">
        <v>614</v>
      </c>
      <c r="C18788" t="s">
        <v>615</v>
      </c>
      <c r="D18788" t="s">
        <v>27</v>
      </c>
      <c r="E18788" t="s">
        <v>282</v>
      </c>
      <c r="F18788" t="s">
        <v>17</v>
      </c>
      <c r="G18788">
        <v>1</v>
      </c>
      <c r="H18788">
        <v>2147.5</v>
      </c>
      <c r="I18788">
        <v>2147.5</v>
      </c>
      <c r="J18788">
        <v>278</v>
      </c>
      <c r="K18788">
        <v>8</v>
      </c>
      <c r="L18788" t="s">
        <v>55</v>
      </c>
      <c r="M18788">
        <f>(Table1[[#This Row],[Current_Stock]]*Table1[[#This Row],[Unit_Price]])</f>
        <v>597005</v>
      </c>
      <c r="N18788" s="12">
        <f>DATE(YEAR(Table1[[#This Row],[Order_Date]]),MONTH(Table1[[#This Row],[Order_Date]]),1)</f>
        <v>45200</v>
      </c>
    </row>
    <row r="18789" spans="1:14">
      <c r="A18789" t="s">
        <v>1213</v>
      </c>
      <c r="B18789" t="s">
        <v>780</v>
      </c>
      <c r="C18789" t="s">
        <v>781</v>
      </c>
      <c r="D18789" t="s">
        <v>27</v>
      </c>
      <c r="E18789" t="s">
        <v>50</v>
      </c>
      <c r="F18789" t="s">
        <v>17</v>
      </c>
      <c r="G18789">
        <v>1</v>
      </c>
      <c r="H18789">
        <v>4016.63</v>
      </c>
      <c r="I18789">
        <v>4016.63</v>
      </c>
      <c r="J18789">
        <v>463</v>
      </c>
      <c r="K18789">
        <v>5</v>
      </c>
      <c r="L18789" t="s">
        <v>55</v>
      </c>
      <c r="M18789">
        <f>(Table1[[#This Row],[Current_Stock]]*Table1[[#This Row],[Unit_Price]])</f>
        <v>1859699.69</v>
      </c>
      <c r="N18789" s="12">
        <f>DATE(YEAR(Table1[[#This Row],[Order_Date]]),MONTH(Table1[[#This Row],[Order_Date]]),1)</f>
        <v>45536</v>
      </c>
    </row>
    <row r="18790" spans="1:14">
      <c r="A18790" t="s">
        <v>641</v>
      </c>
      <c r="B18790" t="s">
        <v>652</v>
      </c>
      <c r="C18790" t="s">
        <v>653</v>
      </c>
      <c r="D18790" t="s">
        <v>53</v>
      </c>
      <c r="E18790" t="s">
        <v>85</v>
      </c>
      <c r="F18790" t="s">
        <v>29</v>
      </c>
      <c r="G18790">
        <v>10</v>
      </c>
      <c r="H18790">
        <v>339.89</v>
      </c>
      <c r="I18790">
        <v>3398.9</v>
      </c>
      <c r="J18790">
        <v>365</v>
      </c>
      <c r="K18790">
        <v>6</v>
      </c>
      <c r="L18790" t="s">
        <v>55</v>
      </c>
      <c r="M18790">
        <f>(Table1[[#This Row],[Current_Stock]]*Table1[[#This Row],[Unit_Price]])</f>
        <v>124059.84999999999</v>
      </c>
      <c r="N18790" s="12">
        <f>DATE(YEAR(Table1[[#This Row],[Order_Date]]),MONTH(Table1[[#This Row],[Order_Date]]),1)</f>
        <v>45200</v>
      </c>
    </row>
    <row r="18791" spans="1:14">
      <c r="A18791" t="s">
        <v>941</v>
      </c>
      <c r="B18791" t="s">
        <v>1025</v>
      </c>
      <c r="C18791" t="s">
        <v>1026</v>
      </c>
      <c r="D18791" t="s">
        <v>84</v>
      </c>
      <c r="E18791" t="s">
        <v>89</v>
      </c>
      <c r="F18791" t="s">
        <v>17</v>
      </c>
      <c r="G18791">
        <v>11</v>
      </c>
      <c r="H18791">
        <v>17016.53</v>
      </c>
      <c r="I18791">
        <v>187181.83</v>
      </c>
      <c r="J18791">
        <v>190</v>
      </c>
      <c r="K18791">
        <v>7</v>
      </c>
      <c r="L18791" t="s">
        <v>18</v>
      </c>
      <c r="M18791">
        <f>(Table1[[#This Row],[Current_Stock]]*Table1[[#This Row],[Unit_Price]])</f>
        <v>3233140.6999999997</v>
      </c>
      <c r="N18791" s="12">
        <f>DATE(YEAR(Table1[[#This Row],[Order_Date]]),MONTH(Table1[[#This Row],[Order_Date]]),1)</f>
        <v>45231</v>
      </c>
    </row>
    <row r="18792" spans="1:14">
      <c r="A18792" t="s">
        <v>869</v>
      </c>
      <c r="B18792" t="s">
        <v>882</v>
      </c>
      <c r="C18792" t="s">
        <v>883</v>
      </c>
      <c r="D18792" t="s">
        <v>22</v>
      </c>
      <c r="E18792" t="s">
        <v>39</v>
      </c>
      <c r="F18792" t="s">
        <v>40</v>
      </c>
      <c r="G18792">
        <v>49</v>
      </c>
      <c r="H18792">
        <v>19557.54</v>
      </c>
      <c r="I18792">
        <v>958319.46</v>
      </c>
      <c r="J18792">
        <v>94</v>
      </c>
      <c r="K18792">
        <v>4</v>
      </c>
      <c r="L18792" t="s">
        <v>105</v>
      </c>
      <c r="M18792">
        <f>(Table1[[#This Row],[Current_Stock]]*Table1[[#This Row],[Unit_Price]])</f>
        <v>1838408.76</v>
      </c>
      <c r="N18792" s="12">
        <f>DATE(YEAR(Table1[[#This Row],[Order_Date]]),MONTH(Table1[[#This Row],[Order_Date]]),1)</f>
        <v>44986</v>
      </c>
    </row>
    <row r="18793" spans="1:14">
      <c r="A18793" t="s">
        <v>937</v>
      </c>
      <c r="B18793" t="s">
        <v>879</v>
      </c>
      <c r="C18793" t="s">
        <v>880</v>
      </c>
      <c r="D18793" t="s">
        <v>44</v>
      </c>
      <c r="E18793" t="s">
        <v>243</v>
      </c>
      <c r="F18793" t="s">
        <v>46</v>
      </c>
      <c r="G18793">
        <v>38</v>
      </c>
      <c r="H18793">
        <v>2380.8200000000002</v>
      </c>
      <c r="I18793">
        <v>90471.16</v>
      </c>
      <c r="J18793">
        <v>53</v>
      </c>
      <c r="K18793">
        <v>14</v>
      </c>
      <c r="L18793" t="s">
        <v>18</v>
      </c>
      <c r="M18793">
        <f>(Table1[[#This Row],[Current_Stock]]*Table1[[#This Row],[Unit_Price]])</f>
        <v>126183.46</v>
      </c>
      <c r="N18793" s="12">
        <f>DATE(YEAR(Table1[[#This Row],[Order_Date]]),MONTH(Table1[[#This Row],[Order_Date]]),1)</f>
        <v>45413</v>
      </c>
    </row>
    <row r="18794" spans="1:14">
      <c r="A18794" t="s">
        <v>1128</v>
      </c>
      <c r="B18794" t="s">
        <v>102</v>
      </c>
      <c r="C18794" t="s">
        <v>103</v>
      </c>
      <c r="D18794" t="s">
        <v>22</v>
      </c>
      <c r="E18794" t="s">
        <v>34</v>
      </c>
      <c r="F18794" t="s">
        <v>40</v>
      </c>
      <c r="G18794">
        <v>38</v>
      </c>
      <c r="H18794">
        <v>9768.3799999999992</v>
      </c>
      <c r="I18794">
        <v>371198.44</v>
      </c>
      <c r="J18794">
        <v>88</v>
      </c>
      <c r="K18794">
        <v>8</v>
      </c>
      <c r="L18794" t="s">
        <v>18</v>
      </c>
      <c r="M18794">
        <f>(Table1[[#This Row],[Current_Stock]]*Table1[[#This Row],[Unit_Price]])</f>
        <v>859617.44</v>
      </c>
      <c r="N18794" s="12">
        <f>DATE(YEAR(Table1[[#This Row],[Order_Date]]),MONTH(Table1[[#This Row],[Order_Date]]),1)</f>
        <v>44958</v>
      </c>
    </row>
    <row r="18795" spans="1:14">
      <c r="A18795" t="s">
        <v>823</v>
      </c>
      <c r="B18795" t="s">
        <v>318</v>
      </c>
      <c r="C18795" t="s">
        <v>319</v>
      </c>
      <c r="D18795" t="s">
        <v>96</v>
      </c>
      <c r="E18795" t="s">
        <v>251</v>
      </c>
      <c r="F18795" t="s">
        <v>17</v>
      </c>
      <c r="G18795">
        <v>6</v>
      </c>
      <c r="H18795">
        <v>4472.66</v>
      </c>
      <c r="I18795">
        <v>26835.96</v>
      </c>
      <c r="J18795">
        <v>378</v>
      </c>
      <c r="K18795">
        <v>8</v>
      </c>
      <c r="L18795" t="s">
        <v>55</v>
      </c>
      <c r="M18795">
        <f>(Table1[[#This Row],[Current_Stock]]*Table1[[#This Row],[Unit_Price]])</f>
        <v>1690665.48</v>
      </c>
      <c r="N18795" s="12">
        <f>DATE(YEAR(Table1[[#This Row],[Order_Date]]),MONTH(Table1[[#This Row],[Order_Date]]),1)</f>
        <v>45566</v>
      </c>
    </row>
    <row r="18796" spans="1:14">
      <c r="A18796" t="s">
        <v>56</v>
      </c>
      <c r="B18796" t="s">
        <v>853</v>
      </c>
      <c r="C18796" t="s">
        <v>854</v>
      </c>
      <c r="D18796" t="s">
        <v>84</v>
      </c>
      <c r="E18796" t="s">
        <v>243</v>
      </c>
      <c r="F18796" t="s">
        <v>46</v>
      </c>
      <c r="G18796">
        <v>22</v>
      </c>
      <c r="H18796">
        <v>10685.06</v>
      </c>
      <c r="I18796">
        <v>235071.32</v>
      </c>
      <c r="J18796">
        <v>230</v>
      </c>
      <c r="K18796">
        <v>5</v>
      </c>
      <c r="L18796" t="s">
        <v>18</v>
      </c>
      <c r="M18796">
        <f>(Table1[[#This Row],[Current_Stock]]*Table1[[#This Row],[Unit_Price]])</f>
        <v>2457563.7999999998</v>
      </c>
      <c r="N18796" s="12">
        <f>DATE(YEAR(Table1[[#This Row],[Order_Date]]),MONTH(Table1[[#This Row],[Order_Date]]),1)</f>
        <v>45413</v>
      </c>
    </row>
    <row r="18797" spans="1:14">
      <c r="A18797" t="s">
        <v>773</v>
      </c>
      <c r="B18797" t="s">
        <v>107</v>
      </c>
      <c r="C18797" t="s">
        <v>108</v>
      </c>
      <c r="D18797" t="s">
        <v>96</v>
      </c>
      <c r="E18797" t="s">
        <v>160</v>
      </c>
      <c r="F18797" t="s">
        <v>60</v>
      </c>
      <c r="G18797">
        <v>10</v>
      </c>
      <c r="H18797">
        <v>4347.7</v>
      </c>
      <c r="I18797">
        <v>43477</v>
      </c>
      <c r="J18797">
        <v>546</v>
      </c>
      <c r="K18797">
        <v>12</v>
      </c>
      <c r="L18797" t="s">
        <v>18</v>
      </c>
      <c r="M18797">
        <f>(Table1[[#This Row],[Current_Stock]]*Table1[[#This Row],[Unit_Price]])</f>
        <v>2373844.1999999997</v>
      </c>
      <c r="N18797" s="12">
        <f>DATE(YEAR(Table1[[#This Row],[Order_Date]]),MONTH(Table1[[#This Row],[Order_Date]]),1)</f>
        <v>45352</v>
      </c>
    </row>
    <row r="18798" spans="1:14">
      <c r="A18798" t="s">
        <v>694</v>
      </c>
      <c r="B18798" t="s">
        <v>341</v>
      </c>
      <c r="C18798" t="s">
        <v>342</v>
      </c>
      <c r="D18798" t="s">
        <v>33</v>
      </c>
      <c r="E18798" t="s">
        <v>160</v>
      </c>
      <c r="F18798" t="s">
        <v>46</v>
      </c>
      <c r="G18798">
        <v>19</v>
      </c>
      <c r="H18798">
        <v>1163.06</v>
      </c>
      <c r="I18798">
        <v>22098.14</v>
      </c>
      <c r="J18798">
        <v>124</v>
      </c>
      <c r="K18798">
        <v>7</v>
      </c>
      <c r="L18798" t="s">
        <v>18</v>
      </c>
      <c r="M18798">
        <f>(Table1[[#This Row],[Current_Stock]]*Table1[[#This Row],[Unit_Price]])</f>
        <v>144219.44</v>
      </c>
      <c r="N18798" s="12">
        <f>DATE(YEAR(Table1[[#This Row],[Order_Date]]),MONTH(Table1[[#This Row],[Order_Date]]),1)</f>
        <v>45536</v>
      </c>
    </row>
    <row r="18799" spans="1:14">
      <c r="A18799" t="s">
        <v>134</v>
      </c>
      <c r="B18799" t="s">
        <v>491</v>
      </c>
      <c r="C18799" t="s">
        <v>492</v>
      </c>
      <c r="D18799" t="s">
        <v>96</v>
      </c>
      <c r="E18799" t="s">
        <v>189</v>
      </c>
      <c r="F18799" t="s">
        <v>40</v>
      </c>
      <c r="G18799">
        <v>4</v>
      </c>
      <c r="H18799">
        <v>107.02</v>
      </c>
      <c r="I18799">
        <v>428.08</v>
      </c>
      <c r="J18799">
        <v>404</v>
      </c>
      <c r="K18799">
        <v>10</v>
      </c>
      <c r="L18799" t="s">
        <v>55</v>
      </c>
      <c r="M18799">
        <f>(Table1[[#This Row],[Current_Stock]]*Table1[[#This Row],[Unit_Price]])</f>
        <v>43236.08</v>
      </c>
      <c r="N18799" s="12">
        <f>DATE(YEAR(Table1[[#This Row],[Order_Date]]),MONTH(Table1[[#This Row],[Order_Date]]),1)</f>
        <v>45200</v>
      </c>
    </row>
    <row r="18800" spans="1:14">
      <c r="A18800" t="s">
        <v>908</v>
      </c>
      <c r="B18800" t="s">
        <v>267</v>
      </c>
      <c r="C18800" t="s">
        <v>268</v>
      </c>
      <c r="D18800" t="s">
        <v>15</v>
      </c>
      <c r="E18800" t="s">
        <v>251</v>
      </c>
      <c r="F18800" t="s">
        <v>60</v>
      </c>
      <c r="G18800">
        <v>21</v>
      </c>
      <c r="H18800">
        <v>447.46</v>
      </c>
      <c r="I18800">
        <v>9396.66</v>
      </c>
      <c r="J18800">
        <v>201</v>
      </c>
      <c r="K18800">
        <v>14</v>
      </c>
      <c r="L18800" t="s">
        <v>18</v>
      </c>
      <c r="M18800">
        <f>(Table1[[#This Row],[Current_Stock]]*Table1[[#This Row],[Unit_Price]])</f>
        <v>89939.459999999992</v>
      </c>
      <c r="N18800" s="12">
        <f>DATE(YEAR(Table1[[#This Row],[Order_Date]]),MONTH(Table1[[#This Row],[Order_Date]]),1)</f>
        <v>45200</v>
      </c>
    </row>
    <row r="18801" spans="1:14">
      <c r="A18801" t="s">
        <v>324</v>
      </c>
      <c r="B18801" t="s">
        <v>517</v>
      </c>
      <c r="C18801" t="s">
        <v>518</v>
      </c>
      <c r="D18801" t="s">
        <v>38</v>
      </c>
      <c r="E18801" t="s">
        <v>173</v>
      </c>
      <c r="F18801" t="s">
        <v>60</v>
      </c>
      <c r="G18801">
        <v>11</v>
      </c>
      <c r="H18801">
        <v>1701.84</v>
      </c>
      <c r="I18801">
        <v>18720.240000000002</v>
      </c>
      <c r="J18801">
        <v>85</v>
      </c>
      <c r="K18801">
        <v>6</v>
      </c>
      <c r="L18801" t="s">
        <v>18</v>
      </c>
      <c r="M18801">
        <f>(Table1[[#This Row],[Current_Stock]]*Table1[[#This Row],[Unit_Price]])</f>
        <v>144656.4</v>
      </c>
      <c r="N18801" s="12">
        <f>DATE(YEAR(Table1[[#This Row],[Order_Date]]),MONTH(Table1[[#This Row],[Order_Date]]),1)</f>
        <v>45017</v>
      </c>
    </row>
    <row r="18802" spans="1:14">
      <c r="A18802" t="s">
        <v>1237</v>
      </c>
      <c r="B18802" t="s">
        <v>488</v>
      </c>
      <c r="C18802" t="s">
        <v>489</v>
      </c>
      <c r="D18802" t="s">
        <v>84</v>
      </c>
      <c r="E18802" t="s">
        <v>97</v>
      </c>
      <c r="F18802" t="s">
        <v>29</v>
      </c>
      <c r="G18802">
        <v>15</v>
      </c>
      <c r="H18802">
        <v>22181.71</v>
      </c>
      <c r="I18802">
        <v>332725.65000000002</v>
      </c>
      <c r="J18802">
        <v>205</v>
      </c>
      <c r="K18802">
        <v>8</v>
      </c>
      <c r="L18802" t="s">
        <v>18</v>
      </c>
      <c r="M18802">
        <f>(Table1[[#This Row],[Current_Stock]]*Table1[[#This Row],[Unit_Price]])</f>
        <v>4547250.55</v>
      </c>
      <c r="N18802" s="12">
        <f>DATE(YEAR(Table1[[#This Row],[Order_Date]]),MONTH(Table1[[#This Row],[Order_Date]]),1)</f>
        <v>45200</v>
      </c>
    </row>
    <row r="18803" spans="1:14">
      <c r="A18803" t="s">
        <v>1371</v>
      </c>
      <c r="B18803" t="s">
        <v>132</v>
      </c>
      <c r="C18803" t="s">
        <v>133</v>
      </c>
      <c r="D18803" t="s">
        <v>38</v>
      </c>
      <c r="E18803" t="s">
        <v>97</v>
      </c>
      <c r="F18803" t="s">
        <v>60</v>
      </c>
      <c r="G18803">
        <v>21</v>
      </c>
      <c r="H18803">
        <v>1096.57</v>
      </c>
      <c r="I18803">
        <v>23027.97</v>
      </c>
      <c r="J18803">
        <v>102</v>
      </c>
      <c r="K18803">
        <v>7</v>
      </c>
      <c r="L18803" t="s">
        <v>18</v>
      </c>
      <c r="M18803">
        <f>(Table1[[#This Row],[Current_Stock]]*Table1[[#This Row],[Unit_Price]])</f>
        <v>111850.14</v>
      </c>
      <c r="N18803" s="12">
        <f>DATE(YEAR(Table1[[#This Row],[Order_Date]]),MONTH(Table1[[#This Row],[Order_Date]]),1)</f>
        <v>45139</v>
      </c>
    </row>
    <row r="18804" spans="1:14">
      <c r="A18804" t="s">
        <v>1328</v>
      </c>
      <c r="B18804" t="s">
        <v>356</v>
      </c>
      <c r="C18804" t="s">
        <v>357</v>
      </c>
      <c r="D18804" t="s">
        <v>15</v>
      </c>
      <c r="E18804" t="s">
        <v>109</v>
      </c>
      <c r="F18804" t="s">
        <v>17</v>
      </c>
      <c r="G18804">
        <v>8</v>
      </c>
      <c r="H18804">
        <v>87.31</v>
      </c>
      <c r="I18804">
        <v>698.48</v>
      </c>
      <c r="J18804">
        <v>88</v>
      </c>
      <c r="K18804">
        <v>8</v>
      </c>
      <c r="L18804" t="s">
        <v>18</v>
      </c>
      <c r="M18804">
        <f>(Table1[[#This Row],[Current_Stock]]*Table1[[#This Row],[Unit_Price]])</f>
        <v>7683.2800000000007</v>
      </c>
      <c r="N18804" s="12">
        <f>DATE(YEAR(Table1[[#This Row],[Order_Date]]),MONTH(Table1[[#This Row],[Order_Date]]),1)</f>
        <v>45323</v>
      </c>
    </row>
    <row r="18805" spans="1:14">
      <c r="A18805" t="s">
        <v>443</v>
      </c>
      <c r="B18805" t="s">
        <v>691</v>
      </c>
      <c r="C18805" t="s">
        <v>692</v>
      </c>
      <c r="D18805" t="s">
        <v>33</v>
      </c>
      <c r="E18805" t="s">
        <v>277</v>
      </c>
      <c r="F18805" t="s">
        <v>46</v>
      </c>
      <c r="G18805">
        <v>17</v>
      </c>
      <c r="H18805">
        <v>2316.71</v>
      </c>
      <c r="I18805">
        <v>39384.07</v>
      </c>
      <c r="J18805">
        <v>122</v>
      </c>
      <c r="K18805">
        <v>9</v>
      </c>
      <c r="L18805" t="s">
        <v>18</v>
      </c>
      <c r="M18805">
        <f>(Table1[[#This Row],[Current_Stock]]*Table1[[#This Row],[Unit_Price]])</f>
        <v>282638.62</v>
      </c>
      <c r="N18805" s="12">
        <f>DATE(YEAR(Table1[[#This Row],[Order_Date]]),MONTH(Table1[[#This Row],[Order_Date]]),1)</f>
        <v>45108</v>
      </c>
    </row>
    <row r="18806" spans="1:14">
      <c r="A18806" t="s">
        <v>1329</v>
      </c>
      <c r="B18806" t="s">
        <v>758</v>
      </c>
      <c r="C18806" t="s">
        <v>759</v>
      </c>
      <c r="D18806" t="s">
        <v>15</v>
      </c>
      <c r="E18806" t="s">
        <v>34</v>
      </c>
      <c r="F18806" t="s">
        <v>17</v>
      </c>
      <c r="G18806">
        <v>11</v>
      </c>
      <c r="H18806">
        <v>368.3</v>
      </c>
      <c r="I18806">
        <v>4051.3</v>
      </c>
      <c r="J18806">
        <v>135</v>
      </c>
      <c r="K18806">
        <v>5</v>
      </c>
      <c r="L18806" t="s">
        <v>18</v>
      </c>
      <c r="M18806">
        <f>(Table1[[#This Row],[Current_Stock]]*Table1[[#This Row],[Unit_Price]])</f>
        <v>49720.5</v>
      </c>
      <c r="N18806" s="12">
        <f>DATE(YEAR(Table1[[#This Row],[Order_Date]]),MONTH(Table1[[#This Row],[Order_Date]]),1)</f>
        <v>45323</v>
      </c>
    </row>
    <row r="18807" spans="1:14">
      <c r="A18807" t="s">
        <v>203</v>
      </c>
      <c r="B18807" t="s">
        <v>328</v>
      </c>
      <c r="C18807" t="s">
        <v>329</v>
      </c>
      <c r="D18807" t="s">
        <v>53</v>
      </c>
      <c r="E18807" t="s">
        <v>85</v>
      </c>
      <c r="F18807" t="s">
        <v>17</v>
      </c>
      <c r="G18807">
        <v>8</v>
      </c>
      <c r="H18807">
        <v>3033.13</v>
      </c>
      <c r="I18807">
        <v>24265.040000000001</v>
      </c>
      <c r="J18807">
        <v>326</v>
      </c>
      <c r="K18807">
        <v>7</v>
      </c>
      <c r="L18807" t="s">
        <v>18</v>
      </c>
      <c r="M18807">
        <f>(Table1[[#This Row],[Current_Stock]]*Table1[[#This Row],[Unit_Price]])</f>
        <v>988800.38</v>
      </c>
      <c r="N18807" s="12">
        <f>DATE(YEAR(Table1[[#This Row],[Order_Date]]),MONTH(Table1[[#This Row],[Order_Date]]),1)</f>
        <v>45078</v>
      </c>
    </row>
    <row r="18808" spans="1:14">
      <c r="A18808" t="s">
        <v>30</v>
      </c>
      <c r="B18808" t="s">
        <v>311</v>
      </c>
      <c r="C18808" t="s">
        <v>312</v>
      </c>
      <c r="D18808" t="s">
        <v>22</v>
      </c>
      <c r="E18808" t="s">
        <v>153</v>
      </c>
      <c r="F18808" t="s">
        <v>46</v>
      </c>
      <c r="G18808">
        <v>31</v>
      </c>
      <c r="H18808">
        <v>3761.12</v>
      </c>
      <c r="I18808">
        <v>116594.72</v>
      </c>
      <c r="J18808">
        <v>102</v>
      </c>
      <c r="K18808">
        <v>12</v>
      </c>
      <c r="L18808" t="s">
        <v>18</v>
      </c>
      <c r="M18808">
        <f>(Table1[[#This Row],[Current_Stock]]*Table1[[#This Row],[Unit_Price]])</f>
        <v>383634.24</v>
      </c>
      <c r="N18808" s="12">
        <f>DATE(YEAR(Table1[[#This Row],[Order_Date]]),MONTH(Table1[[#This Row],[Order_Date]]),1)</f>
        <v>45108</v>
      </c>
    </row>
    <row r="18809" spans="1:14">
      <c r="A18809" t="s">
        <v>948</v>
      </c>
      <c r="B18809" t="s">
        <v>763</v>
      </c>
      <c r="C18809" t="s">
        <v>764</v>
      </c>
      <c r="D18809" t="s">
        <v>96</v>
      </c>
      <c r="E18809" t="s">
        <v>45</v>
      </c>
      <c r="F18809" t="s">
        <v>60</v>
      </c>
      <c r="G18809">
        <v>4</v>
      </c>
      <c r="H18809">
        <v>4351.97</v>
      </c>
      <c r="I18809">
        <v>17407.88</v>
      </c>
      <c r="J18809">
        <v>274</v>
      </c>
      <c r="K18809">
        <v>12</v>
      </c>
      <c r="L18809" t="s">
        <v>18</v>
      </c>
      <c r="M18809">
        <f>(Table1[[#This Row],[Current_Stock]]*Table1[[#This Row],[Unit_Price]])</f>
        <v>1192439.78</v>
      </c>
      <c r="N18809" s="12">
        <f>DATE(YEAR(Table1[[#This Row],[Order_Date]]),MONTH(Table1[[#This Row],[Order_Date]]),1)</f>
        <v>44927</v>
      </c>
    </row>
    <row r="18810" spans="1:14">
      <c r="A18810" t="s">
        <v>70</v>
      </c>
      <c r="B18810" t="s">
        <v>284</v>
      </c>
      <c r="C18810" t="s">
        <v>285</v>
      </c>
      <c r="D18810" t="s">
        <v>15</v>
      </c>
      <c r="E18810" t="s">
        <v>109</v>
      </c>
      <c r="F18810" t="s">
        <v>46</v>
      </c>
      <c r="G18810">
        <v>12</v>
      </c>
      <c r="H18810">
        <v>167.79</v>
      </c>
      <c r="I18810">
        <v>2013.48</v>
      </c>
      <c r="J18810">
        <v>182</v>
      </c>
      <c r="K18810">
        <v>8</v>
      </c>
      <c r="L18810" t="s">
        <v>18</v>
      </c>
      <c r="M18810">
        <f>(Table1[[#This Row],[Current_Stock]]*Table1[[#This Row],[Unit_Price]])</f>
        <v>30537.78</v>
      </c>
      <c r="N18810" s="12">
        <f>DATE(YEAR(Table1[[#This Row],[Order_Date]]),MONTH(Table1[[#This Row],[Order_Date]]),1)</f>
        <v>45017</v>
      </c>
    </row>
    <row r="18811" spans="1:14">
      <c r="A18811" t="s">
        <v>1302</v>
      </c>
      <c r="B18811" t="s">
        <v>752</v>
      </c>
      <c r="C18811" t="s">
        <v>753</v>
      </c>
      <c r="D18811" t="s">
        <v>183</v>
      </c>
      <c r="E18811" t="s">
        <v>39</v>
      </c>
      <c r="F18811" t="s">
        <v>17</v>
      </c>
      <c r="G18811">
        <v>8</v>
      </c>
      <c r="H18811">
        <v>3601.93</v>
      </c>
      <c r="I18811">
        <v>28815.439999999999</v>
      </c>
      <c r="J18811">
        <v>197</v>
      </c>
      <c r="K18811">
        <v>12</v>
      </c>
      <c r="L18811" t="s">
        <v>18</v>
      </c>
      <c r="M18811">
        <f>(Table1[[#This Row],[Current_Stock]]*Table1[[#This Row],[Unit_Price]])</f>
        <v>709580.21</v>
      </c>
      <c r="N18811" s="12">
        <f>DATE(YEAR(Table1[[#This Row],[Order_Date]]),MONTH(Table1[[#This Row],[Order_Date]]),1)</f>
        <v>45505</v>
      </c>
    </row>
    <row r="18812" spans="1:14">
      <c r="A18812" t="s">
        <v>533</v>
      </c>
      <c r="B18812" t="s">
        <v>763</v>
      </c>
      <c r="C18812" t="s">
        <v>764</v>
      </c>
      <c r="D18812" t="s">
        <v>96</v>
      </c>
      <c r="E18812" t="s">
        <v>104</v>
      </c>
      <c r="F18812" t="s">
        <v>60</v>
      </c>
      <c r="G18812">
        <v>5</v>
      </c>
      <c r="H18812">
        <v>3331.97</v>
      </c>
      <c r="I18812">
        <v>16659.849999999999</v>
      </c>
      <c r="J18812">
        <v>522</v>
      </c>
      <c r="K18812">
        <v>12</v>
      </c>
      <c r="L18812" t="s">
        <v>18</v>
      </c>
      <c r="M18812">
        <f>(Table1[[#This Row],[Current_Stock]]*Table1[[#This Row],[Unit_Price]])</f>
        <v>1739288.3399999999</v>
      </c>
      <c r="N18812" s="12">
        <f>DATE(YEAR(Table1[[#This Row],[Order_Date]]),MONTH(Table1[[#This Row],[Order_Date]]),1)</f>
        <v>45323</v>
      </c>
    </row>
    <row r="18813" spans="1:14">
      <c r="A18813" t="s">
        <v>1196</v>
      </c>
      <c r="B18813" t="s">
        <v>216</v>
      </c>
      <c r="C18813" t="s">
        <v>217</v>
      </c>
      <c r="D18813" t="s">
        <v>27</v>
      </c>
      <c r="E18813" t="s">
        <v>184</v>
      </c>
      <c r="F18813" t="s">
        <v>17</v>
      </c>
      <c r="G18813">
        <v>3</v>
      </c>
      <c r="H18813">
        <v>576.76</v>
      </c>
      <c r="I18813">
        <v>1730.28</v>
      </c>
      <c r="J18813">
        <v>350</v>
      </c>
      <c r="K18813">
        <v>5</v>
      </c>
      <c r="L18813" t="s">
        <v>55</v>
      </c>
      <c r="M18813">
        <f>(Table1[[#This Row],[Current_Stock]]*Table1[[#This Row],[Unit_Price]])</f>
        <v>201866</v>
      </c>
      <c r="N18813" s="12">
        <f>DATE(YEAR(Table1[[#This Row],[Order_Date]]),MONTH(Table1[[#This Row],[Order_Date]]),1)</f>
        <v>45413</v>
      </c>
    </row>
    <row r="18814" spans="1:14">
      <c r="A18814" t="s">
        <v>1351</v>
      </c>
      <c r="B18814" t="s">
        <v>322</v>
      </c>
      <c r="C18814" t="s">
        <v>323</v>
      </c>
      <c r="D18814" t="s">
        <v>22</v>
      </c>
      <c r="E18814" t="s">
        <v>50</v>
      </c>
      <c r="F18814" t="s">
        <v>17</v>
      </c>
      <c r="G18814">
        <v>42</v>
      </c>
      <c r="H18814">
        <v>10982.1</v>
      </c>
      <c r="I18814">
        <v>461248.2</v>
      </c>
      <c r="J18814">
        <v>33</v>
      </c>
      <c r="K18814">
        <v>2</v>
      </c>
      <c r="L18814" t="s">
        <v>18</v>
      </c>
      <c r="M18814">
        <f>(Table1[[#This Row],[Current_Stock]]*Table1[[#This Row],[Unit_Price]])</f>
        <v>362409.3</v>
      </c>
      <c r="N18814" s="12">
        <f>DATE(YEAR(Table1[[#This Row],[Order_Date]]),MONTH(Table1[[#This Row],[Order_Date]]),1)</f>
        <v>45292</v>
      </c>
    </row>
    <row r="18815" spans="1:14">
      <c r="A18815" t="s">
        <v>503</v>
      </c>
      <c r="B18815" t="s">
        <v>404</v>
      </c>
      <c r="C18815" t="s">
        <v>405</v>
      </c>
      <c r="D18815" t="s">
        <v>27</v>
      </c>
      <c r="E18815" t="s">
        <v>73</v>
      </c>
      <c r="F18815" t="s">
        <v>46</v>
      </c>
      <c r="G18815">
        <v>9</v>
      </c>
      <c r="H18815">
        <v>3104.55</v>
      </c>
      <c r="I18815">
        <v>27940.95</v>
      </c>
      <c r="J18815">
        <v>398</v>
      </c>
      <c r="K18815">
        <v>5</v>
      </c>
      <c r="L18815" t="s">
        <v>18</v>
      </c>
      <c r="M18815">
        <f>(Table1[[#This Row],[Current_Stock]]*Table1[[#This Row],[Unit_Price]])</f>
        <v>1235610.9000000001</v>
      </c>
      <c r="N18815" s="12">
        <f>DATE(YEAR(Table1[[#This Row],[Order_Date]]),MONTH(Table1[[#This Row],[Order_Date]]),1)</f>
        <v>45047</v>
      </c>
    </row>
    <row r="18816" spans="1:14">
      <c r="A18816" t="s">
        <v>1121</v>
      </c>
      <c r="B18816" t="s">
        <v>1147</v>
      </c>
      <c r="C18816" t="s">
        <v>1148</v>
      </c>
      <c r="D18816" t="s">
        <v>96</v>
      </c>
      <c r="E18816" t="s">
        <v>160</v>
      </c>
      <c r="F18816" t="s">
        <v>40</v>
      </c>
      <c r="G18816">
        <v>2</v>
      </c>
      <c r="H18816">
        <v>891.19</v>
      </c>
      <c r="I18816">
        <v>1782.38</v>
      </c>
      <c r="J18816">
        <v>580</v>
      </c>
      <c r="K18816">
        <v>7</v>
      </c>
      <c r="L18816" t="s">
        <v>55</v>
      </c>
      <c r="M18816">
        <f>(Table1[[#This Row],[Current_Stock]]*Table1[[#This Row],[Unit_Price]])</f>
        <v>516890.2</v>
      </c>
      <c r="N18816" s="12">
        <f>DATE(YEAR(Table1[[#This Row],[Order_Date]]),MONTH(Table1[[#This Row],[Order_Date]]),1)</f>
        <v>45413</v>
      </c>
    </row>
    <row r="18817" spans="1:14">
      <c r="A18817" t="s">
        <v>1091</v>
      </c>
      <c r="B18817" t="s">
        <v>447</v>
      </c>
      <c r="C18817" t="s">
        <v>448</v>
      </c>
      <c r="D18817" t="s">
        <v>44</v>
      </c>
      <c r="E18817" t="s">
        <v>277</v>
      </c>
      <c r="F18817" t="s">
        <v>17</v>
      </c>
      <c r="G18817">
        <v>60</v>
      </c>
      <c r="H18817">
        <v>1659.49</v>
      </c>
      <c r="I18817">
        <v>99569.4</v>
      </c>
      <c r="J18817">
        <v>44</v>
      </c>
      <c r="K18817">
        <v>13</v>
      </c>
      <c r="L18817" t="s">
        <v>105</v>
      </c>
      <c r="M18817">
        <f>(Table1[[#This Row],[Current_Stock]]*Table1[[#This Row],[Unit_Price]])</f>
        <v>73017.56</v>
      </c>
      <c r="N18817" s="12">
        <f>DATE(YEAR(Table1[[#This Row],[Order_Date]]),MONTH(Table1[[#This Row],[Order_Date]]),1)</f>
        <v>45566</v>
      </c>
    </row>
    <row r="18818" spans="1:14">
      <c r="A18818" t="s">
        <v>227</v>
      </c>
      <c r="B18818" t="s">
        <v>1145</v>
      </c>
      <c r="C18818" t="s">
        <v>1146</v>
      </c>
      <c r="D18818" t="s">
        <v>96</v>
      </c>
      <c r="E18818" t="s">
        <v>113</v>
      </c>
      <c r="F18818" t="s">
        <v>60</v>
      </c>
      <c r="G18818">
        <v>2</v>
      </c>
      <c r="H18818">
        <v>1845.66</v>
      </c>
      <c r="I18818">
        <v>3691.32</v>
      </c>
      <c r="J18818">
        <v>292</v>
      </c>
      <c r="K18818">
        <v>8</v>
      </c>
      <c r="L18818" t="s">
        <v>55</v>
      </c>
      <c r="M18818">
        <f>(Table1[[#This Row],[Current_Stock]]*Table1[[#This Row],[Unit_Price]])</f>
        <v>538932.72</v>
      </c>
      <c r="N18818" s="12">
        <f>DATE(YEAR(Table1[[#This Row],[Order_Date]]),MONTH(Table1[[#This Row],[Order_Date]]),1)</f>
        <v>45108</v>
      </c>
    </row>
    <row r="18819" spans="1:14">
      <c r="A18819" t="s">
        <v>1136</v>
      </c>
      <c r="B18819" t="s">
        <v>775</v>
      </c>
      <c r="C18819" t="s">
        <v>776</v>
      </c>
      <c r="D18819" t="s">
        <v>15</v>
      </c>
      <c r="E18819" t="s">
        <v>28</v>
      </c>
      <c r="F18819" t="s">
        <v>40</v>
      </c>
      <c r="G18819">
        <v>20</v>
      </c>
      <c r="H18819">
        <v>77.98</v>
      </c>
      <c r="I18819">
        <v>1559.6</v>
      </c>
      <c r="J18819">
        <v>188</v>
      </c>
      <c r="K18819">
        <v>13</v>
      </c>
      <c r="L18819" t="s">
        <v>18</v>
      </c>
      <c r="M18819">
        <f>(Table1[[#This Row],[Current_Stock]]*Table1[[#This Row],[Unit_Price]])</f>
        <v>14660.240000000002</v>
      </c>
      <c r="N18819" s="12">
        <f>DATE(YEAR(Table1[[#This Row],[Order_Date]]),MONTH(Table1[[#This Row],[Order_Date]]),1)</f>
        <v>45261</v>
      </c>
    </row>
    <row r="18820" spans="1:14">
      <c r="A18820" t="s">
        <v>1031</v>
      </c>
      <c r="B18820" t="s">
        <v>102</v>
      </c>
      <c r="C18820" t="s">
        <v>103</v>
      </c>
      <c r="D18820" t="s">
        <v>22</v>
      </c>
      <c r="E18820" t="s">
        <v>160</v>
      </c>
      <c r="F18820" t="s">
        <v>17</v>
      </c>
      <c r="G18820">
        <v>44</v>
      </c>
      <c r="H18820">
        <v>16951.96</v>
      </c>
      <c r="I18820">
        <v>745886.24</v>
      </c>
      <c r="J18820">
        <v>41</v>
      </c>
      <c r="K18820">
        <v>2</v>
      </c>
      <c r="L18820" t="s">
        <v>18</v>
      </c>
      <c r="M18820">
        <f>(Table1[[#This Row],[Current_Stock]]*Table1[[#This Row],[Unit_Price]])</f>
        <v>695030.36</v>
      </c>
      <c r="N18820" s="12">
        <f>DATE(YEAR(Table1[[#This Row],[Order_Date]]),MONTH(Table1[[#This Row],[Order_Date]]),1)</f>
        <v>45536</v>
      </c>
    </row>
    <row r="18821" spans="1:14">
      <c r="A18821" t="s">
        <v>1044</v>
      </c>
      <c r="B18821" t="s">
        <v>491</v>
      </c>
      <c r="C18821" t="s">
        <v>492</v>
      </c>
      <c r="D18821" t="s">
        <v>96</v>
      </c>
      <c r="E18821" t="s">
        <v>251</v>
      </c>
      <c r="F18821" t="s">
        <v>17</v>
      </c>
      <c r="G18821">
        <v>7</v>
      </c>
      <c r="H18821">
        <v>984.25</v>
      </c>
      <c r="I18821">
        <v>6889.75</v>
      </c>
      <c r="J18821">
        <v>325</v>
      </c>
      <c r="K18821">
        <v>8</v>
      </c>
      <c r="L18821" t="s">
        <v>18</v>
      </c>
      <c r="M18821">
        <f>(Table1[[#This Row],[Current_Stock]]*Table1[[#This Row],[Unit_Price]])</f>
        <v>319881.25</v>
      </c>
      <c r="N18821" s="12">
        <f>DATE(YEAR(Table1[[#This Row],[Order_Date]]),MONTH(Table1[[#This Row],[Order_Date]]),1)</f>
        <v>45261</v>
      </c>
    </row>
    <row r="18822" spans="1:14">
      <c r="A18822" t="s">
        <v>1179</v>
      </c>
      <c r="B18822" t="s">
        <v>272</v>
      </c>
      <c r="C18822" t="s">
        <v>273</v>
      </c>
      <c r="D18822" t="s">
        <v>84</v>
      </c>
      <c r="E18822" t="s">
        <v>59</v>
      </c>
      <c r="F18822" t="s">
        <v>46</v>
      </c>
      <c r="G18822">
        <v>15</v>
      </c>
      <c r="H18822">
        <v>21417.42</v>
      </c>
      <c r="I18822">
        <v>321261.3</v>
      </c>
      <c r="J18822">
        <v>91</v>
      </c>
      <c r="K18822">
        <v>8</v>
      </c>
      <c r="L18822" t="s">
        <v>18</v>
      </c>
      <c r="M18822">
        <f>(Table1[[#This Row],[Current_Stock]]*Table1[[#This Row],[Unit_Price]])</f>
        <v>1948985.2199999997</v>
      </c>
      <c r="N18822" s="12">
        <f>DATE(YEAR(Table1[[#This Row],[Order_Date]]),MONTH(Table1[[#This Row],[Order_Date]]),1)</f>
        <v>45323</v>
      </c>
    </row>
    <row r="18823" spans="1:14">
      <c r="A18823" t="s">
        <v>1237</v>
      </c>
      <c r="B18823" t="s">
        <v>482</v>
      </c>
      <c r="C18823" t="s">
        <v>483</v>
      </c>
      <c r="D18823" t="s">
        <v>33</v>
      </c>
      <c r="E18823" t="s">
        <v>113</v>
      </c>
      <c r="F18823" t="s">
        <v>60</v>
      </c>
      <c r="G18823">
        <v>18</v>
      </c>
      <c r="H18823">
        <v>2340.1799999999998</v>
      </c>
      <c r="I18823">
        <v>42123.24</v>
      </c>
      <c r="J18823">
        <v>191</v>
      </c>
      <c r="K18823">
        <v>7</v>
      </c>
      <c r="L18823" t="s">
        <v>18</v>
      </c>
      <c r="M18823">
        <f>(Table1[[#This Row],[Current_Stock]]*Table1[[#This Row],[Unit_Price]])</f>
        <v>446974.37999999995</v>
      </c>
      <c r="N18823" s="12">
        <f>DATE(YEAR(Table1[[#This Row],[Order_Date]]),MONTH(Table1[[#This Row],[Order_Date]]),1)</f>
        <v>45200</v>
      </c>
    </row>
    <row r="18824" spans="1:14">
      <c r="A18824" t="s">
        <v>603</v>
      </c>
      <c r="B18824" t="s">
        <v>780</v>
      </c>
      <c r="C18824" t="s">
        <v>781</v>
      </c>
      <c r="D18824" t="s">
        <v>27</v>
      </c>
      <c r="E18824" t="s">
        <v>277</v>
      </c>
      <c r="F18824" t="s">
        <v>17</v>
      </c>
      <c r="G18824">
        <v>6</v>
      </c>
      <c r="H18824">
        <v>1328.72</v>
      </c>
      <c r="I18824">
        <v>7972.32</v>
      </c>
      <c r="J18824">
        <v>388</v>
      </c>
      <c r="K18824">
        <v>3</v>
      </c>
      <c r="L18824" t="s">
        <v>18</v>
      </c>
      <c r="M18824">
        <f>(Table1[[#This Row],[Current_Stock]]*Table1[[#This Row],[Unit_Price]])</f>
        <v>515543.36</v>
      </c>
      <c r="N18824" s="12">
        <f>DATE(YEAR(Table1[[#This Row],[Order_Date]]),MONTH(Table1[[#This Row],[Order_Date]]),1)</f>
        <v>45383</v>
      </c>
    </row>
    <row r="18825" spans="1:14">
      <c r="A18825" t="s">
        <v>694</v>
      </c>
      <c r="B18825" t="s">
        <v>207</v>
      </c>
      <c r="C18825" t="s">
        <v>208</v>
      </c>
      <c r="D18825" t="s">
        <v>27</v>
      </c>
      <c r="E18825" t="s">
        <v>251</v>
      </c>
      <c r="F18825" t="s">
        <v>60</v>
      </c>
      <c r="G18825">
        <v>8</v>
      </c>
      <c r="H18825">
        <v>2472.37</v>
      </c>
      <c r="I18825">
        <v>19778.96</v>
      </c>
      <c r="J18825">
        <v>561</v>
      </c>
      <c r="K18825">
        <v>5</v>
      </c>
      <c r="L18825" t="s">
        <v>55</v>
      </c>
      <c r="M18825">
        <f>(Table1[[#This Row],[Current_Stock]]*Table1[[#This Row],[Unit_Price]])</f>
        <v>1386999.5699999998</v>
      </c>
      <c r="N18825" s="12">
        <f>DATE(YEAR(Table1[[#This Row],[Order_Date]]),MONTH(Table1[[#This Row],[Order_Date]]),1)</f>
        <v>45536</v>
      </c>
    </row>
    <row r="18826" spans="1:14">
      <c r="A18826" t="s">
        <v>899</v>
      </c>
      <c r="B18826" t="s">
        <v>633</v>
      </c>
      <c r="C18826" t="s">
        <v>634</v>
      </c>
      <c r="D18826" t="s">
        <v>27</v>
      </c>
      <c r="E18826" t="s">
        <v>59</v>
      </c>
      <c r="F18826" t="s">
        <v>40</v>
      </c>
      <c r="G18826">
        <v>3</v>
      </c>
      <c r="H18826">
        <v>2982.86</v>
      </c>
      <c r="I18826">
        <v>8948.58</v>
      </c>
      <c r="J18826">
        <v>497</v>
      </c>
      <c r="K18826">
        <v>7</v>
      </c>
      <c r="L18826" t="s">
        <v>18</v>
      </c>
      <c r="M18826">
        <f>(Table1[[#This Row],[Current_Stock]]*Table1[[#This Row],[Unit_Price]])</f>
        <v>1482481.4200000002</v>
      </c>
      <c r="N18826" s="12">
        <f>DATE(YEAR(Table1[[#This Row],[Order_Date]]),MONTH(Table1[[#This Row],[Order_Date]]),1)</f>
        <v>45383</v>
      </c>
    </row>
    <row r="18827" spans="1:14">
      <c r="A18827" t="s">
        <v>1189</v>
      </c>
      <c r="B18827" t="s">
        <v>447</v>
      </c>
      <c r="C18827" t="s">
        <v>448</v>
      </c>
      <c r="D18827" t="s">
        <v>44</v>
      </c>
      <c r="E18827" t="s">
        <v>160</v>
      </c>
      <c r="F18827" t="s">
        <v>17</v>
      </c>
      <c r="G18827">
        <v>67</v>
      </c>
      <c r="H18827">
        <v>697.34</v>
      </c>
      <c r="I18827">
        <v>46721.78</v>
      </c>
      <c r="J18827">
        <v>88</v>
      </c>
      <c r="K18827">
        <v>6</v>
      </c>
      <c r="L18827" t="s">
        <v>105</v>
      </c>
      <c r="M18827">
        <f>(Table1[[#This Row],[Current_Stock]]*Table1[[#This Row],[Unit_Price]])</f>
        <v>61365.920000000006</v>
      </c>
      <c r="N18827" s="12">
        <f>DATE(YEAR(Table1[[#This Row],[Order_Date]]),MONTH(Table1[[#This Row],[Order_Date]]),1)</f>
        <v>45231</v>
      </c>
    </row>
    <row r="18828" spans="1:14">
      <c r="A18828" t="s">
        <v>1087</v>
      </c>
      <c r="B18828" t="s">
        <v>590</v>
      </c>
      <c r="C18828" t="s">
        <v>591</v>
      </c>
      <c r="D18828" t="s">
        <v>15</v>
      </c>
      <c r="E18828" t="s">
        <v>173</v>
      </c>
      <c r="F18828" t="s">
        <v>60</v>
      </c>
      <c r="G18828">
        <v>16</v>
      </c>
      <c r="H18828">
        <v>138.29</v>
      </c>
      <c r="I18828">
        <v>2212.64</v>
      </c>
      <c r="J18828">
        <v>155</v>
      </c>
      <c r="K18828">
        <v>5</v>
      </c>
      <c r="L18828" t="s">
        <v>18</v>
      </c>
      <c r="M18828">
        <f>(Table1[[#This Row],[Current_Stock]]*Table1[[#This Row],[Unit_Price]])</f>
        <v>21434.949999999997</v>
      </c>
      <c r="N18828" s="12">
        <f>DATE(YEAR(Table1[[#This Row],[Order_Date]]),MONTH(Table1[[#This Row],[Order_Date]]),1)</f>
        <v>45170</v>
      </c>
    </row>
    <row r="18829" spans="1:14">
      <c r="A18829" t="s">
        <v>1139</v>
      </c>
      <c r="B18829" t="s">
        <v>231</v>
      </c>
      <c r="C18829" t="s">
        <v>232</v>
      </c>
      <c r="D18829" t="s">
        <v>15</v>
      </c>
      <c r="E18829" t="s">
        <v>269</v>
      </c>
      <c r="F18829" t="s">
        <v>60</v>
      </c>
      <c r="G18829">
        <v>8</v>
      </c>
      <c r="H18829">
        <v>278.2</v>
      </c>
      <c r="I18829">
        <v>2225.6</v>
      </c>
      <c r="J18829">
        <v>84</v>
      </c>
      <c r="K18829">
        <v>13</v>
      </c>
      <c r="L18829" t="s">
        <v>18</v>
      </c>
      <c r="M18829">
        <f>(Table1[[#This Row],[Current_Stock]]*Table1[[#This Row],[Unit_Price]])</f>
        <v>23368.799999999999</v>
      </c>
      <c r="N18829" s="12">
        <f>DATE(YEAR(Table1[[#This Row],[Order_Date]]),MONTH(Table1[[#This Row],[Order_Date]]),1)</f>
        <v>45352</v>
      </c>
    </row>
    <row r="18830" spans="1:14">
      <c r="A18830" t="s">
        <v>1346</v>
      </c>
      <c r="B18830" t="s">
        <v>187</v>
      </c>
      <c r="C18830" t="s">
        <v>188</v>
      </c>
      <c r="D18830" t="s">
        <v>53</v>
      </c>
      <c r="E18830" t="s">
        <v>80</v>
      </c>
      <c r="F18830" t="s">
        <v>17</v>
      </c>
      <c r="G18830">
        <v>7</v>
      </c>
      <c r="H18830">
        <v>531.92999999999995</v>
      </c>
      <c r="I18830">
        <v>3723.51</v>
      </c>
      <c r="J18830">
        <v>520</v>
      </c>
      <c r="K18830">
        <v>2</v>
      </c>
      <c r="L18830" t="s">
        <v>55</v>
      </c>
      <c r="M18830">
        <f>(Table1[[#This Row],[Current_Stock]]*Table1[[#This Row],[Unit_Price]])</f>
        <v>276603.59999999998</v>
      </c>
      <c r="N18830" s="12">
        <f>DATE(YEAR(Table1[[#This Row],[Order_Date]]),MONTH(Table1[[#This Row],[Order_Date]]),1)</f>
        <v>44927</v>
      </c>
    </row>
    <row r="18831" spans="1:14">
      <c r="A18831" t="s">
        <v>669</v>
      </c>
      <c r="B18831" t="s">
        <v>447</v>
      </c>
      <c r="C18831" t="s">
        <v>448</v>
      </c>
      <c r="D18831" t="s">
        <v>44</v>
      </c>
      <c r="E18831" t="s">
        <v>50</v>
      </c>
      <c r="F18831" t="s">
        <v>29</v>
      </c>
      <c r="G18831">
        <v>35</v>
      </c>
      <c r="H18831">
        <v>2889.12</v>
      </c>
      <c r="I18831">
        <v>101119.2</v>
      </c>
      <c r="J18831">
        <v>115</v>
      </c>
      <c r="K18831">
        <v>14</v>
      </c>
      <c r="L18831" t="s">
        <v>105</v>
      </c>
      <c r="M18831">
        <f>(Table1[[#This Row],[Current_Stock]]*Table1[[#This Row],[Unit_Price]])</f>
        <v>332248.8</v>
      </c>
      <c r="N18831" s="12">
        <f>DATE(YEAR(Table1[[#This Row],[Order_Date]]),MONTH(Table1[[#This Row],[Order_Date]]),1)</f>
        <v>45078</v>
      </c>
    </row>
    <row r="18832" spans="1:14">
      <c r="A18832" t="s">
        <v>420</v>
      </c>
      <c r="B18832" t="s">
        <v>848</v>
      </c>
      <c r="C18832" t="s">
        <v>849</v>
      </c>
      <c r="D18832" t="s">
        <v>33</v>
      </c>
      <c r="E18832" t="s">
        <v>39</v>
      </c>
      <c r="F18832" t="s">
        <v>46</v>
      </c>
      <c r="G18832">
        <v>16</v>
      </c>
      <c r="H18832">
        <v>2618.8000000000002</v>
      </c>
      <c r="I18832">
        <v>41900.800000000003</v>
      </c>
      <c r="J18832">
        <v>215</v>
      </c>
      <c r="K18832">
        <v>4</v>
      </c>
      <c r="L18832" t="s">
        <v>18</v>
      </c>
      <c r="M18832">
        <f>(Table1[[#This Row],[Current_Stock]]*Table1[[#This Row],[Unit_Price]])</f>
        <v>563042</v>
      </c>
      <c r="N18832" s="12">
        <f>DATE(YEAR(Table1[[#This Row],[Order_Date]]),MONTH(Table1[[#This Row],[Order_Date]]),1)</f>
        <v>45627</v>
      </c>
    </row>
    <row r="18833" spans="1:14">
      <c r="A18833" t="s">
        <v>836</v>
      </c>
      <c r="B18833" t="s">
        <v>513</v>
      </c>
      <c r="C18833" t="s">
        <v>514</v>
      </c>
      <c r="D18833" t="s">
        <v>96</v>
      </c>
      <c r="E18833" t="s">
        <v>167</v>
      </c>
      <c r="F18833" t="s">
        <v>17</v>
      </c>
      <c r="G18833">
        <v>1</v>
      </c>
      <c r="H18833">
        <v>1367.22</v>
      </c>
      <c r="I18833">
        <v>1367.22</v>
      </c>
      <c r="J18833">
        <v>321</v>
      </c>
      <c r="K18833">
        <v>7</v>
      </c>
      <c r="L18833" t="s">
        <v>55</v>
      </c>
      <c r="M18833">
        <f>(Table1[[#This Row],[Current_Stock]]*Table1[[#This Row],[Unit_Price]])</f>
        <v>438877.62</v>
      </c>
      <c r="N18833" s="12">
        <f>DATE(YEAR(Table1[[#This Row],[Order_Date]]),MONTH(Table1[[#This Row],[Order_Date]]),1)</f>
        <v>45566</v>
      </c>
    </row>
    <row r="18834" spans="1:14">
      <c r="A18834" t="s">
        <v>1215</v>
      </c>
      <c r="B18834" t="s">
        <v>358</v>
      </c>
      <c r="C18834" t="s">
        <v>359</v>
      </c>
      <c r="D18834" t="s">
        <v>53</v>
      </c>
      <c r="E18834" t="s">
        <v>167</v>
      </c>
      <c r="F18834" t="s">
        <v>60</v>
      </c>
      <c r="G18834">
        <v>10</v>
      </c>
      <c r="H18834">
        <v>1864.13</v>
      </c>
      <c r="I18834">
        <v>18641.3</v>
      </c>
      <c r="J18834">
        <v>340</v>
      </c>
      <c r="K18834">
        <v>11</v>
      </c>
      <c r="L18834" t="s">
        <v>18</v>
      </c>
      <c r="M18834">
        <f>(Table1[[#This Row],[Current_Stock]]*Table1[[#This Row],[Unit_Price]])</f>
        <v>633804.20000000007</v>
      </c>
      <c r="N18834" s="12">
        <f>DATE(YEAR(Table1[[#This Row],[Order_Date]]),MONTH(Table1[[#This Row],[Order_Date]]),1)</f>
        <v>45170</v>
      </c>
    </row>
    <row r="18835" spans="1:14">
      <c r="A18835" t="s">
        <v>1310</v>
      </c>
      <c r="B18835" t="s">
        <v>335</v>
      </c>
      <c r="C18835" t="s">
        <v>336</v>
      </c>
      <c r="D18835" t="s">
        <v>183</v>
      </c>
      <c r="E18835" t="s">
        <v>28</v>
      </c>
      <c r="F18835" t="s">
        <v>46</v>
      </c>
      <c r="G18835">
        <v>18</v>
      </c>
      <c r="H18835">
        <v>4863.82</v>
      </c>
      <c r="I18835">
        <v>87548.76</v>
      </c>
      <c r="J18835">
        <v>229</v>
      </c>
      <c r="K18835">
        <v>3</v>
      </c>
      <c r="L18835" t="s">
        <v>18</v>
      </c>
      <c r="M18835">
        <f>(Table1[[#This Row],[Current_Stock]]*Table1[[#This Row],[Unit_Price]])</f>
        <v>1113814.78</v>
      </c>
      <c r="N18835" s="12">
        <f>DATE(YEAR(Table1[[#This Row],[Order_Date]]),MONTH(Table1[[#This Row],[Order_Date]]),1)</f>
        <v>45627</v>
      </c>
    </row>
    <row r="18836" spans="1:14">
      <c r="A18836" t="s">
        <v>858</v>
      </c>
      <c r="B18836" t="s">
        <v>555</v>
      </c>
      <c r="C18836" t="s">
        <v>556</v>
      </c>
      <c r="D18836" t="s">
        <v>96</v>
      </c>
      <c r="E18836" t="s">
        <v>28</v>
      </c>
      <c r="F18836" t="s">
        <v>46</v>
      </c>
      <c r="G18836">
        <v>9</v>
      </c>
      <c r="H18836">
        <v>3578.49</v>
      </c>
      <c r="I18836">
        <v>32206.41</v>
      </c>
      <c r="J18836">
        <v>505</v>
      </c>
      <c r="K18836">
        <v>7</v>
      </c>
      <c r="L18836" t="s">
        <v>55</v>
      </c>
      <c r="M18836">
        <f>(Table1[[#This Row],[Current_Stock]]*Table1[[#This Row],[Unit_Price]])</f>
        <v>1807137.45</v>
      </c>
      <c r="N18836" s="12">
        <f>DATE(YEAR(Table1[[#This Row],[Order_Date]]),MONTH(Table1[[#This Row],[Order_Date]]),1)</f>
        <v>45292</v>
      </c>
    </row>
    <row r="18837" spans="1:14">
      <c r="A18837" t="s">
        <v>1252</v>
      </c>
      <c r="B18837" t="s">
        <v>344</v>
      </c>
      <c r="C18837" t="s">
        <v>345</v>
      </c>
      <c r="D18837" t="s">
        <v>183</v>
      </c>
      <c r="E18837" t="s">
        <v>113</v>
      </c>
      <c r="F18837" t="s">
        <v>17</v>
      </c>
      <c r="G18837">
        <v>23</v>
      </c>
      <c r="H18837">
        <v>1752.54</v>
      </c>
      <c r="I18837">
        <v>40308.42</v>
      </c>
      <c r="J18837">
        <v>196</v>
      </c>
      <c r="K18837">
        <v>6</v>
      </c>
      <c r="L18837" t="s">
        <v>18</v>
      </c>
      <c r="M18837">
        <f>(Table1[[#This Row],[Current_Stock]]*Table1[[#This Row],[Unit_Price]])</f>
        <v>343497.83999999997</v>
      </c>
      <c r="N18837" s="12">
        <f>DATE(YEAR(Table1[[#This Row],[Order_Date]]),MONTH(Table1[[#This Row],[Order_Date]]),1)</f>
        <v>45566</v>
      </c>
    </row>
    <row r="18838" spans="1:14">
      <c r="A18838" t="s">
        <v>841</v>
      </c>
      <c r="B18838" t="s">
        <v>222</v>
      </c>
      <c r="C18838" t="s">
        <v>223</v>
      </c>
      <c r="D18838" t="s">
        <v>53</v>
      </c>
      <c r="E18838" t="s">
        <v>97</v>
      </c>
      <c r="F18838" t="s">
        <v>46</v>
      </c>
      <c r="G18838">
        <v>2</v>
      </c>
      <c r="H18838">
        <v>1141.98</v>
      </c>
      <c r="I18838">
        <v>2283.96</v>
      </c>
      <c r="J18838">
        <v>394</v>
      </c>
      <c r="K18838">
        <v>4</v>
      </c>
      <c r="L18838" t="s">
        <v>55</v>
      </c>
      <c r="M18838">
        <f>(Table1[[#This Row],[Current_Stock]]*Table1[[#This Row],[Unit_Price]])</f>
        <v>449940.12</v>
      </c>
      <c r="N18838" s="12">
        <f>DATE(YEAR(Table1[[#This Row],[Order_Date]]),MONTH(Table1[[#This Row],[Order_Date]]),1)</f>
        <v>45566</v>
      </c>
    </row>
    <row r="18839" spans="1:14">
      <c r="A18839" t="s">
        <v>838</v>
      </c>
      <c r="B18839" t="s">
        <v>87</v>
      </c>
      <c r="C18839" t="s">
        <v>88</v>
      </c>
      <c r="D18839" t="s">
        <v>15</v>
      </c>
      <c r="E18839" t="s">
        <v>160</v>
      </c>
      <c r="F18839" t="s">
        <v>17</v>
      </c>
      <c r="G18839">
        <v>19</v>
      </c>
      <c r="H18839">
        <v>431.59</v>
      </c>
      <c r="I18839">
        <v>8200.2099999999991</v>
      </c>
      <c r="J18839">
        <v>132</v>
      </c>
      <c r="K18839">
        <v>10</v>
      </c>
      <c r="L18839" t="s">
        <v>18</v>
      </c>
      <c r="M18839">
        <f>(Table1[[#This Row],[Current_Stock]]*Table1[[#This Row],[Unit_Price]])</f>
        <v>56969.88</v>
      </c>
      <c r="N18839" s="12">
        <f>DATE(YEAR(Table1[[#This Row],[Order_Date]]),MONTH(Table1[[#This Row],[Order_Date]]),1)</f>
        <v>45474</v>
      </c>
    </row>
    <row r="18840" spans="1:14">
      <c r="A18840" t="s">
        <v>1154</v>
      </c>
      <c r="B18840" t="s">
        <v>162</v>
      </c>
      <c r="C18840" t="s">
        <v>163</v>
      </c>
      <c r="D18840" t="s">
        <v>53</v>
      </c>
      <c r="E18840" t="s">
        <v>34</v>
      </c>
      <c r="F18840" t="s">
        <v>60</v>
      </c>
      <c r="G18840">
        <v>9</v>
      </c>
      <c r="H18840">
        <v>2783.78</v>
      </c>
      <c r="I18840">
        <v>25054.02</v>
      </c>
      <c r="J18840">
        <v>570</v>
      </c>
      <c r="K18840">
        <v>8</v>
      </c>
      <c r="L18840" t="s">
        <v>18</v>
      </c>
      <c r="M18840">
        <f>(Table1[[#This Row],[Current_Stock]]*Table1[[#This Row],[Unit_Price]])</f>
        <v>1586754.6</v>
      </c>
      <c r="N18840" s="12">
        <f>DATE(YEAR(Table1[[#This Row],[Order_Date]]),MONTH(Table1[[#This Row],[Order_Date]]),1)</f>
        <v>45444</v>
      </c>
    </row>
    <row r="18841" spans="1:14">
      <c r="A18841" t="s">
        <v>1273</v>
      </c>
      <c r="B18841" t="s">
        <v>216</v>
      </c>
      <c r="C18841" t="s">
        <v>217</v>
      </c>
      <c r="D18841" t="s">
        <v>27</v>
      </c>
      <c r="E18841" t="s">
        <v>167</v>
      </c>
      <c r="F18841" t="s">
        <v>60</v>
      </c>
      <c r="G18841">
        <v>8</v>
      </c>
      <c r="H18841">
        <v>3626.19</v>
      </c>
      <c r="I18841">
        <v>29009.52</v>
      </c>
      <c r="J18841">
        <v>261</v>
      </c>
      <c r="K18841">
        <v>12</v>
      </c>
      <c r="L18841" t="s">
        <v>18</v>
      </c>
      <c r="M18841">
        <f>(Table1[[#This Row],[Current_Stock]]*Table1[[#This Row],[Unit_Price]])</f>
        <v>946435.59</v>
      </c>
      <c r="N18841" s="12">
        <f>DATE(YEAR(Table1[[#This Row],[Order_Date]]),MONTH(Table1[[#This Row],[Order_Date]]),1)</f>
        <v>45017</v>
      </c>
    </row>
    <row r="18842" spans="1:14">
      <c r="A18842" t="s">
        <v>713</v>
      </c>
      <c r="B18842" t="s">
        <v>114</v>
      </c>
      <c r="C18842" t="s">
        <v>115</v>
      </c>
      <c r="D18842" t="s">
        <v>33</v>
      </c>
      <c r="E18842" t="s">
        <v>109</v>
      </c>
      <c r="F18842" t="s">
        <v>60</v>
      </c>
      <c r="G18842">
        <v>18</v>
      </c>
      <c r="H18842">
        <v>1215.42</v>
      </c>
      <c r="I18842">
        <v>21877.56</v>
      </c>
      <c r="J18842">
        <v>198</v>
      </c>
      <c r="K18842">
        <v>12</v>
      </c>
      <c r="L18842" t="s">
        <v>18</v>
      </c>
      <c r="M18842">
        <f>(Table1[[#This Row],[Current_Stock]]*Table1[[#This Row],[Unit_Price]])</f>
        <v>240653.16</v>
      </c>
      <c r="N18842" s="12">
        <f>DATE(YEAR(Table1[[#This Row],[Order_Date]]),MONTH(Table1[[#This Row],[Order_Date]]),1)</f>
        <v>44927</v>
      </c>
    </row>
    <row r="18843" spans="1:14">
      <c r="A18843" t="s">
        <v>558</v>
      </c>
      <c r="B18843" t="s">
        <v>1168</v>
      </c>
      <c r="C18843" t="s">
        <v>1169</v>
      </c>
      <c r="D18843" t="s">
        <v>53</v>
      </c>
      <c r="E18843" t="s">
        <v>153</v>
      </c>
      <c r="F18843" t="s">
        <v>40</v>
      </c>
      <c r="G18843">
        <v>10</v>
      </c>
      <c r="H18843">
        <v>2949.51</v>
      </c>
      <c r="I18843">
        <v>29495.1</v>
      </c>
      <c r="J18843">
        <v>517</v>
      </c>
      <c r="K18843">
        <v>11</v>
      </c>
      <c r="L18843" t="s">
        <v>18</v>
      </c>
      <c r="M18843">
        <f>(Table1[[#This Row],[Current_Stock]]*Table1[[#This Row],[Unit_Price]])</f>
        <v>1524896.6700000002</v>
      </c>
      <c r="N18843" s="12">
        <f>DATE(YEAR(Table1[[#This Row],[Order_Date]]),MONTH(Table1[[#This Row],[Order_Date]]),1)</f>
        <v>45505</v>
      </c>
    </row>
    <row r="18844" spans="1:14">
      <c r="A18844" t="s">
        <v>984</v>
      </c>
      <c r="B18844" t="s">
        <v>584</v>
      </c>
      <c r="C18844" t="s">
        <v>585</v>
      </c>
      <c r="D18844" t="s">
        <v>22</v>
      </c>
      <c r="E18844" t="s">
        <v>251</v>
      </c>
      <c r="F18844" t="s">
        <v>46</v>
      </c>
      <c r="G18844">
        <v>64</v>
      </c>
      <c r="H18844">
        <v>9053.73</v>
      </c>
      <c r="I18844">
        <v>579438.72</v>
      </c>
      <c r="J18844">
        <v>32</v>
      </c>
      <c r="K18844">
        <v>5</v>
      </c>
      <c r="L18844" t="s">
        <v>18</v>
      </c>
      <c r="M18844">
        <f>(Table1[[#This Row],[Current_Stock]]*Table1[[#This Row],[Unit_Price]])</f>
        <v>289719.36</v>
      </c>
      <c r="N18844" s="12">
        <f>DATE(YEAR(Table1[[#This Row],[Order_Date]]),MONTH(Table1[[#This Row],[Order_Date]]),1)</f>
        <v>45597</v>
      </c>
    </row>
    <row r="18845" spans="1:14">
      <c r="A18845" t="s">
        <v>1299</v>
      </c>
      <c r="B18845" t="s">
        <v>158</v>
      </c>
      <c r="C18845" t="s">
        <v>159</v>
      </c>
      <c r="D18845" t="s">
        <v>96</v>
      </c>
      <c r="E18845" t="s">
        <v>211</v>
      </c>
      <c r="F18845" t="s">
        <v>29</v>
      </c>
      <c r="G18845">
        <v>10</v>
      </c>
      <c r="H18845">
        <v>1958.89</v>
      </c>
      <c r="I18845">
        <v>19588.900000000001</v>
      </c>
      <c r="J18845">
        <v>538</v>
      </c>
      <c r="K18845">
        <v>12</v>
      </c>
      <c r="L18845" t="s">
        <v>55</v>
      </c>
      <c r="M18845">
        <f>(Table1[[#This Row],[Current_Stock]]*Table1[[#This Row],[Unit_Price]])</f>
        <v>1053882.82</v>
      </c>
      <c r="N18845" s="12">
        <f>DATE(YEAR(Table1[[#This Row],[Order_Date]]),MONTH(Table1[[#This Row],[Order_Date]]),1)</f>
        <v>45047</v>
      </c>
    </row>
    <row r="18846" spans="1:14">
      <c r="A18846" t="s">
        <v>1370</v>
      </c>
      <c r="B18846" t="s">
        <v>893</v>
      </c>
      <c r="C18846" t="s">
        <v>894</v>
      </c>
      <c r="D18846" t="s">
        <v>53</v>
      </c>
      <c r="E18846" t="s">
        <v>211</v>
      </c>
      <c r="F18846" t="s">
        <v>17</v>
      </c>
      <c r="G18846">
        <v>13</v>
      </c>
      <c r="H18846">
        <v>2577.7399999999998</v>
      </c>
      <c r="I18846">
        <v>33510.620000000003</v>
      </c>
      <c r="J18846">
        <v>349</v>
      </c>
      <c r="K18846">
        <v>3</v>
      </c>
      <c r="L18846" t="s">
        <v>55</v>
      </c>
      <c r="M18846">
        <f>(Table1[[#This Row],[Current_Stock]]*Table1[[#This Row],[Unit_Price]])</f>
        <v>899631.25999999989</v>
      </c>
      <c r="N18846" s="12">
        <f>DATE(YEAR(Table1[[#This Row],[Order_Date]]),MONTH(Table1[[#This Row],[Order_Date]]),1)</f>
        <v>45627</v>
      </c>
    </row>
    <row r="18847" spans="1:14">
      <c r="A18847" t="s">
        <v>561</v>
      </c>
      <c r="B18847" t="s">
        <v>897</v>
      </c>
      <c r="C18847" t="s">
        <v>898</v>
      </c>
      <c r="D18847" t="s">
        <v>27</v>
      </c>
      <c r="E18847" t="s">
        <v>160</v>
      </c>
      <c r="F18847" t="s">
        <v>17</v>
      </c>
      <c r="G18847">
        <v>2</v>
      </c>
      <c r="H18847">
        <v>1965.44</v>
      </c>
      <c r="I18847">
        <v>3930.88</v>
      </c>
      <c r="J18847">
        <v>291</v>
      </c>
      <c r="K18847">
        <v>11</v>
      </c>
      <c r="L18847" t="s">
        <v>18</v>
      </c>
      <c r="M18847">
        <f>(Table1[[#This Row],[Current_Stock]]*Table1[[#This Row],[Unit_Price]])</f>
        <v>571943.04</v>
      </c>
      <c r="N18847" s="12">
        <f>DATE(YEAR(Table1[[#This Row],[Order_Date]]),MONTH(Table1[[#This Row],[Order_Date]]),1)</f>
        <v>45078</v>
      </c>
    </row>
    <row r="18848" spans="1:14">
      <c r="A18848" t="s">
        <v>1303</v>
      </c>
      <c r="B18848" t="s">
        <v>162</v>
      </c>
      <c r="C18848" t="s">
        <v>163</v>
      </c>
      <c r="D18848" t="s">
        <v>53</v>
      </c>
      <c r="E18848" t="s">
        <v>269</v>
      </c>
      <c r="F18848" t="s">
        <v>60</v>
      </c>
      <c r="G18848">
        <v>2</v>
      </c>
      <c r="H18848">
        <v>548.63</v>
      </c>
      <c r="I18848">
        <v>1097.26</v>
      </c>
      <c r="J18848">
        <v>457</v>
      </c>
      <c r="K18848">
        <v>12</v>
      </c>
      <c r="L18848" t="s">
        <v>18</v>
      </c>
      <c r="M18848">
        <f>(Table1[[#This Row],[Current_Stock]]*Table1[[#This Row],[Unit_Price]])</f>
        <v>250723.91</v>
      </c>
      <c r="N18848" s="12">
        <f>DATE(YEAR(Table1[[#This Row],[Order_Date]]),MONTH(Table1[[#This Row],[Order_Date]]),1)</f>
        <v>45017</v>
      </c>
    </row>
    <row r="18849" spans="1:14">
      <c r="A18849" t="s">
        <v>725</v>
      </c>
      <c r="B18849" t="s">
        <v>501</v>
      </c>
      <c r="C18849" t="s">
        <v>502</v>
      </c>
      <c r="D18849" t="s">
        <v>15</v>
      </c>
      <c r="E18849" t="s">
        <v>59</v>
      </c>
      <c r="F18849" t="s">
        <v>17</v>
      </c>
      <c r="G18849">
        <v>9</v>
      </c>
      <c r="H18849">
        <v>39.630000000000003</v>
      </c>
      <c r="I18849">
        <v>356.67</v>
      </c>
      <c r="J18849">
        <v>116</v>
      </c>
      <c r="K18849">
        <v>12</v>
      </c>
      <c r="L18849" t="s">
        <v>18</v>
      </c>
      <c r="M18849">
        <f>(Table1[[#This Row],[Current_Stock]]*Table1[[#This Row],[Unit_Price]])</f>
        <v>4597.08</v>
      </c>
      <c r="N18849" s="12">
        <f>DATE(YEAR(Table1[[#This Row],[Order_Date]]),MONTH(Table1[[#This Row],[Order_Date]]),1)</f>
        <v>45108</v>
      </c>
    </row>
    <row r="18850" spans="1:14">
      <c r="A18850" t="s">
        <v>1379</v>
      </c>
      <c r="B18850" t="s">
        <v>328</v>
      </c>
      <c r="C18850" t="s">
        <v>329</v>
      </c>
      <c r="D18850" t="s">
        <v>53</v>
      </c>
      <c r="E18850" t="s">
        <v>59</v>
      </c>
      <c r="F18850" t="s">
        <v>60</v>
      </c>
      <c r="G18850">
        <v>5</v>
      </c>
      <c r="H18850">
        <v>1965.29</v>
      </c>
      <c r="I18850">
        <v>9826.4500000000007</v>
      </c>
      <c r="J18850">
        <v>420</v>
      </c>
      <c r="K18850">
        <v>13</v>
      </c>
      <c r="L18850" t="s">
        <v>18</v>
      </c>
      <c r="M18850">
        <f>(Table1[[#This Row],[Current_Stock]]*Table1[[#This Row],[Unit_Price]])</f>
        <v>825421.79999999993</v>
      </c>
      <c r="N18850" s="12">
        <f>DATE(YEAR(Table1[[#This Row],[Order_Date]]),MONTH(Table1[[#This Row],[Order_Date]]),1)</f>
        <v>45383</v>
      </c>
    </row>
    <row r="18851" spans="1:14">
      <c r="A18851" t="s">
        <v>723</v>
      </c>
      <c r="B18851" t="s">
        <v>673</v>
      </c>
      <c r="C18851" t="s">
        <v>674</v>
      </c>
      <c r="D18851" t="s">
        <v>22</v>
      </c>
      <c r="E18851" t="s">
        <v>89</v>
      </c>
      <c r="F18851" t="s">
        <v>40</v>
      </c>
      <c r="G18851">
        <v>20</v>
      </c>
      <c r="H18851">
        <v>3226.74</v>
      </c>
      <c r="I18851">
        <v>64534.8</v>
      </c>
      <c r="J18851">
        <v>107</v>
      </c>
      <c r="K18851">
        <v>4</v>
      </c>
      <c r="L18851" t="s">
        <v>105</v>
      </c>
      <c r="M18851">
        <f>(Table1[[#This Row],[Current_Stock]]*Table1[[#This Row],[Unit_Price]])</f>
        <v>345261.18</v>
      </c>
      <c r="N18851" s="12">
        <f>DATE(YEAR(Table1[[#This Row],[Order_Date]]),MONTH(Table1[[#This Row],[Order_Date]]),1)</f>
        <v>45108</v>
      </c>
    </row>
    <row r="18852" spans="1:14">
      <c r="A18852" t="s">
        <v>1033</v>
      </c>
      <c r="B18852" t="s">
        <v>738</v>
      </c>
      <c r="C18852" t="s">
        <v>739</v>
      </c>
      <c r="D18852" t="s">
        <v>27</v>
      </c>
      <c r="E18852" t="s">
        <v>282</v>
      </c>
      <c r="F18852" t="s">
        <v>17</v>
      </c>
      <c r="G18852">
        <v>8</v>
      </c>
      <c r="H18852">
        <v>4947.7700000000004</v>
      </c>
      <c r="I18852">
        <v>39582.160000000003</v>
      </c>
      <c r="J18852">
        <v>390</v>
      </c>
      <c r="K18852">
        <v>6</v>
      </c>
      <c r="L18852" t="s">
        <v>18</v>
      </c>
      <c r="M18852">
        <f>(Table1[[#This Row],[Current_Stock]]*Table1[[#This Row],[Unit_Price]])</f>
        <v>1929630.3000000003</v>
      </c>
      <c r="N18852" s="12">
        <f>DATE(YEAR(Table1[[#This Row],[Order_Date]]),MONTH(Table1[[#This Row],[Order_Date]]),1)</f>
        <v>45261</v>
      </c>
    </row>
    <row r="18853" spans="1:14">
      <c r="A18853" t="s">
        <v>360</v>
      </c>
      <c r="B18853" t="s">
        <v>91</v>
      </c>
      <c r="C18853" t="s">
        <v>92</v>
      </c>
      <c r="D18853" t="s">
        <v>38</v>
      </c>
      <c r="E18853" t="s">
        <v>211</v>
      </c>
      <c r="F18853" t="s">
        <v>17</v>
      </c>
      <c r="G18853">
        <v>17</v>
      </c>
      <c r="H18853">
        <v>3716.67</v>
      </c>
      <c r="I18853">
        <v>63183.39</v>
      </c>
      <c r="J18853">
        <v>91</v>
      </c>
      <c r="K18853">
        <v>9</v>
      </c>
      <c r="L18853" t="s">
        <v>18</v>
      </c>
      <c r="M18853">
        <f>(Table1[[#This Row],[Current_Stock]]*Table1[[#This Row],[Unit_Price]])</f>
        <v>338216.97000000003</v>
      </c>
      <c r="N18853" s="12">
        <f>DATE(YEAR(Table1[[#This Row],[Order_Date]]),MONTH(Table1[[#This Row],[Order_Date]]),1)</f>
        <v>45139</v>
      </c>
    </row>
    <row r="18854" spans="1:14">
      <c r="A18854" t="s">
        <v>990</v>
      </c>
      <c r="B18854" t="s">
        <v>853</v>
      </c>
      <c r="C18854" t="s">
        <v>854</v>
      </c>
      <c r="D18854" t="s">
        <v>84</v>
      </c>
      <c r="E18854" t="s">
        <v>23</v>
      </c>
      <c r="F18854" t="s">
        <v>17</v>
      </c>
      <c r="G18854">
        <v>9</v>
      </c>
      <c r="H18854">
        <v>24791.68</v>
      </c>
      <c r="I18854">
        <v>223125.12</v>
      </c>
      <c r="J18854">
        <v>96</v>
      </c>
      <c r="K18854">
        <v>8</v>
      </c>
      <c r="L18854" t="s">
        <v>18</v>
      </c>
      <c r="M18854">
        <f>(Table1[[#This Row],[Current_Stock]]*Table1[[#This Row],[Unit_Price]])</f>
        <v>2380001.2800000003</v>
      </c>
      <c r="N18854" s="12">
        <f>DATE(YEAR(Table1[[#This Row],[Order_Date]]),MONTH(Table1[[#This Row],[Order_Date]]),1)</f>
        <v>45323</v>
      </c>
    </row>
    <row r="18855" spans="1:14">
      <c r="A18855" t="s">
        <v>12</v>
      </c>
      <c r="B18855" t="s">
        <v>614</v>
      </c>
      <c r="C18855" t="s">
        <v>615</v>
      </c>
      <c r="D18855" t="s">
        <v>27</v>
      </c>
      <c r="E18855" t="s">
        <v>45</v>
      </c>
      <c r="F18855" t="s">
        <v>40</v>
      </c>
      <c r="G18855">
        <v>7</v>
      </c>
      <c r="H18855">
        <v>1921.58</v>
      </c>
      <c r="I18855">
        <v>13451.06</v>
      </c>
      <c r="J18855">
        <v>269</v>
      </c>
      <c r="K18855">
        <v>6</v>
      </c>
      <c r="L18855" t="s">
        <v>18</v>
      </c>
      <c r="M18855">
        <f>(Table1[[#This Row],[Current_Stock]]*Table1[[#This Row],[Unit_Price]])</f>
        <v>516905.01999999996</v>
      </c>
      <c r="N18855" s="12">
        <f>DATE(YEAR(Table1[[#This Row],[Order_Date]]),MONTH(Table1[[#This Row],[Order_Date]]),1)</f>
        <v>45597</v>
      </c>
    </row>
    <row r="18856" spans="1:14">
      <c r="A18856" t="s">
        <v>1067</v>
      </c>
      <c r="B18856" t="s">
        <v>741</v>
      </c>
      <c r="C18856" t="s">
        <v>742</v>
      </c>
      <c r="D18856" t="s">
        <v>33</v>
      </c>
      <c r="E18856" t="s">
        <v>109</v>
      </c>
      <c r="F18856" t="s">
        <v>17</v>
      </c>
      <c r="G18856">
        <v>24</v>
      </c>
      <c r="H18856">
        <v>4485.42</v>
      </c>
      <c r="I18856">
        <v>107650.08</v>
      </c>
      <c r="J18856">
        <v>249</v>
      </c>
      <c r="K18856">
        <v>7</v>
      </c>
      <c r="L18856" t="s">
        <v>18</v>
      </c>
      <c r="M18856">
        <f>(Table1[[#This Row],[Current_Stock]]*Table1[[#This Row],[Unit_Price]])</f>
        <v>1116869.58</v>
      </c>
      <c r="N18856" s="12">
        <f>DATE(YEAR(Table1[[#This Row],[Order_Date]]),MONTH(Table1[[#This Row],[Order_Date]]),1)</f>
        <v>45536</v>
      </c>
    </row>
    <row r="18857" spans="1:14">
      <c r="A18857" t="s">
        <v>248</v>
      </c>
      <c r="B18857" t="s">
        <v>688</v>
      </c>
      <c r="C18857" t="s">
        <v>689</v>
      </c>
      <c r="D18857" t="s">
        <v>44</v>
      </c>
      <c r="E18857" t="s">
        <v>16</v>
      </c>
      <c r="F18857" t="s">
        <v>29</v>
      </c>
      <c r="G18857">
        <v>36</v>
      </c>
      <c r="H18857">
        <v>1703.31</v>
      </c>
      <c r="I18857">
        <v>61319.16</v>
      </c>
      <c r="J18857">
        <v>107</v>
      </c>
      <c r="K18857">
        <v>10</v>
      </c>
      <c r="L18857" t="s">
        <v>18</v>
      </c>
      <c r="M18857">
        <f>(Table1[[#This Row],[Current_Stock]]*Table1[[#This Row],[Unit_Price]])</f>
        <v>182254.16999999998</v>
      </c>
      <c r="N18857" s="12">
        <f>DATE(YEAR(Table1[[#This Row],[Order_Date]]),MONTH(Table1[[#This Row],[Order_Date]]),1)</f>
        <v>45627</v>
      </c>
    </row>
    <row r="18858" spans="1:14">
      <c r="A18858" t="s">
        <v>1113</v>
      </c>
      <c r="B18858" t="s">
        <v>138</v>
      </c>
      <c r="C18858" t="s">
        <v>139</v>
      </c>
      <c r="D18858" t="s">
        <v>27</v>
      </c>
      <c r="E18858" t="s">
        <v>330</v>
      </c>
      <c r="F18858" t="s">
        <v>29</v>
      </c>
      <c r="G18858">
        <v>2</v>
      </c>
      <c r="H18858">
        <v>4296.1899999999996</v>
      </c>
      <c r="I18858">
        <v>8592.3799999999992</v>
      </c>
      <c r="J18858">
        <v>333</v>
      </c>
      <c r="K18858">
        <v>4</v>
      </c>
      <c r="L18858" t="s">
        <v>18</v>
      </c>
      <c r="M18858">
        <f>(Table1[[#This Row],[Current_Stock]]*Table1[[#This Row],[Unit_Price]])</f>
        <v>1430631.2699999998</v>
      </c>
      <c r="N18858" s="12">
        <f>DATE(YEAR(Table1[[#This Row],[Order_Date]]),MONTH(Table1[[#This Row],[Order_Date]]),1)</f>
        <v>45444</v>
      </c>
    </row>
    <row r="18859" spans="1:14">
      <c r="A18859" t="s">
        <v>30</v>
      </c>
      <c r="B18859" t="s">
        <v>584</v>
      </c>
      <c r="C18859" t="s">
        <v>585</v>
      </c>
      <c r="D18859" t="s">
        <v>22</v>
      </c>
      <c r="E18859" t="s">
        <v>34</v>
      </c>
      <c r="F18859" t="s">
        <v>29</v>
      </c>
      <c r="G18859">
        <v>44</v>
      </c>
      <c r="H18859">
        <v>8445.2199999999993</v>
      </c>
      <c r="I18859">
        <v>371589.68</v>
      </c>
      <c r="J18859">
        <v>64</v>
      </c>
      <c r="K18859">
        <v>13</v>
      </c>
      <c r="L18859" t="s">
        <v>105</v>
      </c>
      <c r="M18859">
        <f>(Table1[[#This Row],[Current_Stock]]*Table1[[#This Row],[Unit_Price]])</f>
        <v>540494.07999999996</v>
      </c>
      <c r="N18859" s="12">
        <f>DATE(YEAR(Table1[[#This Row],[Order_Date]]),MONTH(Table1[[#This Row],[Order_Date]]),1)</f>
        <v>45108</v>
      </c>
    </row>
    <row r="18860" spans="1:14">
      <c r="A18860" t="s">
        <v>259</v>
      </c>
      <c r="B18860" t="s">
        <v>1150</v>
      </c>
      <c r="C18860" t="s">
        <v>1151</v>
      </c>
      <c r="D18860" t="s">
        <v>33</v>
      </c>
      <c r="E18860" t="s">
        <v>160</v>
      </c>
      <c r="F18860" t="s">
        <v>29</v>
      </c>
      <c r="G18860">
        <v>23</v>
      </c>
      <c r="H18860">
        <v>3770.31</v>
      </c>
      <c r="I18860">
        <v>86717.13</v>
      </c>
      <c r="J18860">
        <v>93</v>
      </c>
      <c r="K18860">
        <v>13</v>
      </c>
      <c r="L18860" t="s">
        <v>18</v>
      </c>
      <c r="M18860">
        <f>(Table1[[#This Row],[Current_Stock]]*Table1[[#This Row],[Unit_Price]])</f>
        <v>350638.83</v>
      </c>
      <c r="N18860" s="12">
        <f>DATE(YEAR(Table1[[#This Row],[Order_Date]]),MONTH(Table1[[#This Row],[Order_Date]]),1)</f>
        <v>45170</v>
      </c>
    </row>
    <row r="18861" spans="1:14">
      <c r="A18861" t="s">
        <v>1227</v>
      </c>
      <c r="B18861" t="s">
        <v>873</v>
      </c>
      <c r="C18861" t="s">
        <v>874</v>
      </c>
      <c r="D18861" t="s">
        <v>22</v>
      </c>
      <c r="E18861" t="s">
        <v>211</v>
      </c>
      <c r="F18861" t="s">
        <v>46</v>
      </c>
      <c r="G18861">
        <v>38</v>
      </c>
      <c r="H18861">
        <v>12772.29</v>
      </c>
      <c r="I18861">
        <v>485347.02</v>
      </c>
      <c r="J18861">
        <v>111</v>
      </c>
      <c r="K18861">
        <v>14</v>
      </c>
      <c r="L18861" t="s">
        <v>18</v>
      </c>
      <c r="M18861">
        <f>(Table1[[#This Row],[Current_Stock]]*Table1[[#This Row],[Unit_Price]])</f>
        <v>1417724.1900000002</v>
      </c>
      <c r="N18861" s="12">
        <f>DATE(YEAR(Table1[[#This Row],[Order_Date]]),MONTH(Table1[[#This Row],[Order_Date]]),1)</f>
        <v>45170</v>
      </c>
    </row>
    <row r="18862" spans="1:14">
      <c r="A18862" t="s">
        <v>1095</v>
      </c>
      <c r="B18862" t="s">
        <v>209</v>
      </c>
      <c r="C18862" t="s">
        <v>210</v>
      </c>
      <c r="D18862" t="s">
        <v>38</v>
      </c>
      <c r="E18862" t="s">
        <v>173</v>
      </c>
      <c r="F18862" t="s">
        <v>60</v>
      </c>
      <c r="G18862">
        <v>12</v>
      </c>
      <c r="H18862">
        <v>2792.85</v>
      </c>
      <c r="I18862">
        <v>33514.199999999997</v>
      </c>
      <c r="J18862">
        <v>105</v>
      </c>
      <c r="K18862">
        <v>7</v>
      </c>
      <c r="L18862" t="s">
        <v>18</v>
      </c>
      <c r="M18862">
        <f>(Table1[[#This Row],[Current_Stock]]*Table1[[#This Row],[Unit_Price]])</f>
        <v>293249.25</v>
      </c>
      <c r="N18862" s="12">
        <f>DATE(YEAR(Table1[[#This Row],[Order_Date]]),MONTH(Table1[[#This Row],[Order_Date]]),1)</f>
        <v>45170</v>
      </c>
    </row>
    <row r="18863" spans="1:14">
      <c r="A18863" t="s">
        <v>1076</v>
      </c>
      <c r="B18863" t="s">
        <v>99</v>
      </c>
      <c r="C18863" t="s">
        <v>100</v>
      </c>
      <c r="D18863" t="s">
        <v>15</v>
      </c>
      <c r="E18863" t="s">
        <v>104</v>
      </c>
      <c r="F18863" t="s">
        <v>40</v>
      </c>
      <c r="G18863">
        <v>14</v>
      </c>
      <c r="H18863">
        <v>205.34</v>
      </c>
      <c r="I18863">
        <v>2874.76</v>
      </c>
      <c r="J18863">
        <v>243</v>
      </c>
      <c r="K18863">
        <v>5</v>
      </c>
      <c r="L18863" t="s">
        <v>18</v>
      </c>
      <c r="M18863">
        <f>(Table1[[#This Row],[Current_Stock]]*Table1[[#This Row],[Unit_Price]])</f>
        <v>49897.62</v>
      </c>
      <c r="N18863" s="12">
        <f>DATE(YEAR(Table1[[#This Row],[Order_Date]]),MONTH(Table1[[#This Row],[Order_Date]]),1)</f>
        <v>45108</v>
      </c>
    </row>
    <row r="18864" spans="1:14">
      <c r="A18864" t="s">
        <v>888</v>
      </c>
      <c r="B18864" t="s">
        <v>961</v>
      </c>
      <c r="C18864" t="s">
        <v>962</v>
      </c>
      <c r="D18864" t="s">
        <v>96</v>
      </c>
      <c r="E18864" t="s">
        <v>34</v>
      </c>
      <c r="F18864" t="s">
        <v>29</v>
      </c>
      <c r="G18864">
        <v>9</v>
      </c>
      <c r="H18864">
        <v>4317.17</v>
      </c>
      <c r="I18864">
        <v>38854.53</v>
      </c>
      <c r="J18864">
        <v>442</v>
      </c>
      <c r="K18864">
        <v>5</v>
      </c>
      <c r="L18864" t="s">
        <v>18</v>
      </c>
      <c r="M18864">
        <f>(Table1[[#This Row],[Current_Stock]]*Table1[[#This Row],[Unit_Price]])</f>
        <v>1908189.1400000001</v>
      </c>
      <c r="N18864" s="12">
        <f>DATE(YEAR(Table1[[#This Row],[Order_Date]]),MONTH(Table1[[#This Row],[Order_Date]]),1)</f>
        <v>45292</v>
      </c>
    </row>
    <row r="18865" spans="1:14">
      <c r="A18865" t="s">
        <v>81</v>
      </c>
      <c r="B18865" t="s">
        <v>986</v>
      </c>
      <c r="C18865" t="s">
        <v>987</v>
      </c>
      <c r="D18865" t="s">
        <v>84</v>
      </c>
      <c r="E18865" t="s">
        <v>251</v>
      </c>
      <c r="F18865" t="s">
        <v>17</v>
      </c>
      <c r="G18865">
        <v>20</v>
      </c>
      <c r="H18865">
        <v>23052.75</v>
      </c>
      <c r="I18865">
        <v>461055</v>
      </c>
      <c r="J18865">
        <v>176</v>
      </c>
      <c r="K18865">
        <v>14</v>
      </c>
      <c r="L18865" t="s">
        <v>18</v>
      </c>
      <c r="M18865">
        <f>(Table1[[#This Row],[Current_Stock]]*Table1[[#This Row],[Unit_Price]])</f>
        <v>4057284</v>
      </c>
      <c r="N18865" s="12">
        <f>DATE(YEAR(Table1[[#This Row],[Order_Date]]),MONTH(Table1[[#This Row],[Order_Date]]),1)</f>
        <v>45413</v>
      </c>
    </row>
    <row r="18866" spans="1:14">
      <c r="A18866" t="s">
        <v>640</v>
      </c>
      <c r="B18866" t="s">
        <v>1061</v>
      </c>
      <c r="C18866" t="s">
        <v>1062</v>
      </c>
      <c r="D18866" t="s">
        <v>53</v>
      </c>
      <c r="E18866" t="s">
        <v>113</v>
      </c>
      <c r="F18866" t="s">
        <v>29</v>
      </c>
      <c r="G18866">
        <v>9</v>
      </c>
      <c r="H18866">
        <v>785.24</v>
      </c>
      <c r="I18866">
        <v>7067.16</v>
      </c>
      <c r="J18866">
        <v>289</v>
      </c>
      <c r="K18866">
        <v>2</v>
      </c>
      <c r="L18866" t="s">
        <v>18</v>
      </c>
      <c r="M18866">
        <f>(Table1[[#This Row],[Current_Stock]]*Table1[[#This Row],[Unit_Price]])</f>
        <v>226934.36000000002</v>
      </c>
      <c r="N18866" s="12">
        <f>DATE(YEAR(Table1[[#This Row],[Order_Date]]),MONTH(Table1[[#This Row],[Order_Date]]),1)</f>
        <v>45292</v>
      </c>
    </row>
    <row r="18867" spans="1:14">
      <c r="A18867" t="s">
        <v>1385</v>
      </c>
      <c r="B18867" t="s">
        <v>944</v>
      </c>
      <c r="C18867" t="s">
        <v>945</v>
      </c>
      <c r="D18867" t="s">
        <v>15</v>
      </c>
      <c r="E18867" t="s">
        <v>34</v>
      </c>
      <c r="F18867" t="s">
        <v>29</v>
      </c>
      <c r="G18867">
        <v>17</v>
      </c>
      <c r="H18867">
        <v>37.520000000000003</v>
      </c>
      <c r="I18867">
        <v>637.84</v>
      </c>
      <c r="J18867">
        <v>127</v>
      </c>
      <c r="K18867">
        <v>11</v>
      </c>
      <c r="L18867" t="s">
        <v>18</v>
      </c>
      <c r="M18867">
        <f>(Table1[[#This Row],[Current_Stock]]*Table1[[#This Row],[Unit_Price]])</f>
        <v>4765.04</v>
      </c>
      <c r="N18867" s="12">
        <f>DATE(YEAR(Table1[[#This Row],[Order_Date]]),MONTH(Table1[[#This Row],[Order_Date]]),1)</f>
        <v>45323</v>
      </c>
    </row>
    <row r="18868" spans="1:14">
      <c r="A18868" t="s">
        <v>736</v>
      </c>
      <c r="B18868" t="s">
        <v>982</v>
      </c>
      <c r="C18868" t="s">
        <v>983</v>
      </c>
      <c r="D18868" t="s">
        <v>38</v>
      </c>
      <c r="E18868" t="s">
        <v>184</v>
      </c>
      <c r="F18868" t="s">
        <v>46</v>
      </c>
      <c r="G18868">
        <v>21</v>
      </c>
      <c r="H18868">
        <v>3002.17</v>
      </c>
      <c r="I18868">
        <v>63045.57</v>
      </c>
      <c r="J18868">
        <v>194</v>
      </c>
      <c r="K18868">
        <v>11</v>
      </c>
      <c r="L18868" t="s">
        <v>18</v>
      </c>
      <c r="M18868">
        <f>(Table1[[#This Row],[Current_Stock]]*Table1[[#This Row],[Unit_Price]])</f>
        <v>582420.98</v>
      </c>
      <c r="N18868" s="12">
        <f>DATE(YEAR(Table1[[#This Row],[Order_Date]]),MONTH(Table1[[#This Row],[Order_Date]]),1)</f>
        <v>45505</v>
      </c>
    </row>
    <row r="18869" spans="1:14">
      <c r="A18869" t="s">
        <v>740</v>
      </c>
      <c r="B18869" t="s">
        <v>720</v>
      </c>
      <c r="C18869" t="s">
        <v>721</v>
      </c>
      <c r="D18869" t="s">
        <v>44</v>
      </c>
      <c r="E18869" t="s">
        <v>59</v>
      </c>
      <c r="F18869" t="s">
        <v>60</v>
      </c>
      <c r="G18869">
        <v>41</v>
      </c>
      <c r="H18869">
        <v>235.77</v>
      </c>
      <c r="I18869">
        <v>9666.57</v>
      </c>
      <c r="J18869">
        <v>99</v>
      </c>
      <c r="K18869">
        <v>2</v>
      </c>
      <c r="L18869" t="s">
        <v>105</v>
      </c>
      <c r="M18869">
        <f>(Table1[[#This Row],[Current_Stock]]*Table1[[#This Row],[Unit_Price]])</f>
        <v>23341.23</v>
      </c>
      <c r="N18869" s="12">
        <f>DATE(YEAR(Table1[[#This Row],[Order_Date]]),MONTH(Table1[[#This Row],[Order_Date]]),1)</f>
        <v>45505</v>
      </c>
    </row>
    <row r="18870" spans="1:14">
      <c r="A18870" t="s">
        <v>301</v>
      </c>
      <c r="B18870" t="s">
        <v>469</v>
      </c>
      <c r="C18870" t="s">
        <v>470</v>
      </c>
      <c r="D18870" t="s">
        <v>27</v>
      </c>
      <c r="E18870" t="s">
        <v>45</v>
      </c>
      <c r="F18870" t="s">
        <v>40</v>
      </c>
      <c r="G18870">
        <v>2</v>
      </c>
      <c r="H18870">
        <v>3508.36</v>
      </c>
      <c r="I18870">
        <v>7016.72</v>
      </c>
      <c r="J18870">
        <v>453</v>
      </c>
      <c r="K18870">
        <v>6</v>
      </c>
      <c r="L18870" t="s">
        <v>55</v>
      </c>
      <c r="M18870">
        <f>(Table1[[#This Row],[Current_Stock]]*Table1[[#This Row],[Unit_Price]])</f>
        <v>1589287.08</v>
      </c>
      <c r="N18870" s="12">
        <f>DATE(YEAR(Table1[[#This Row],[Order_Date]]),MONTH(Table1[[#This Row],[Order_Date]]),1)</f>
        <v>44986</v>
      </c>
    </row>
    <row r="18871" spans="1:14">
      <c r="A18871" t="s">
        <v>215</v>
      </c>
      <c r="B18871" t="s">
        <v>855</v>
      </c>
      <c r="C18871" t="s">
        <v>856</v>
      </c>
      <c r="D18871" t="s">
        <v>38</v>
      </c>
      <c r="E18871" t="s">
        <v>23</v>
      </c>
      <c r="F18871" t="s">
        <v>29</v>
      </c>
      <c r="G18871">
        <v>24</v>
      </c>
      <c r="H18871">
        <v>1525.44</v>
      </c>
      <c r="I18871">
        <v>36610.559999999998</v>
      </c>
      <c r="J18871">
        <v>177</v>
      </c>
      <c r="K18871">
        <v>8</v>
      </c>
      <c r="L18871" t="s">
        <v>18</v>
      </c>
      <c r="M18871">
        <f>(Table1[[#This Row],[Current_Stock]]*Table1[[#This Row],[Unit_Price]])</f>
        <v>270002.88</v>
      </c>
      <c r="N18871" s="12">
        <f>DATE(YEAR(Table1[[#This Row],[Order_Date]]),MONTH(Table1[[#This Row],[Order_Date]]),1)</f>
        <v>44986</v>
      </c>
    </row>
    <row r="18872" spans="1:14">
      <c r="A18872" t="s">
        <v>887</v>
      </c>
      <c r="B18872" t="s">
        <v>425</v>
      </c>
      <c r="C18872" t="s">
        <v>426</v>
      </c>
      <c r="D18872" t="s">
        <v>38</v>
      </c>
      <c r="E18872" t="s">
        <v>28</v>
      </c>
      <c r="F18872" t="s">
        <v>29</v>
      </c>
      <c r="G18872">
        <v>9</v>
      </c>
      <c r="H18872">
        <v>2525.62</v>
      </c>
      <c r="I18872">
        <v>22730.58</v>
      </c>
      <c r="J18872">
        <v>191</v>
      </c>
      <c r="K18872">
        <v>6</v>
      </c>
      <c r="L18872" t="s">
        <v>18</v>
      </c>
      <c r="M18872">
        <f>(Table1[[#This Row],[Current_Stock]]*Table1[[#This Row],[Unit_Price]])</f>
        <v>482393.42</v>
      </c>
      <c r="N18872" s="12">
        <f>DATE(YEAR(Table1[[#This Row],[Order_Date]]),MONTH(Table1[[#This Row],[Order_Date]]),1)</f>
        <v>45536</v>
      </c>
    </row>
    <row r="18873" spans="1:14">
      <c r="A18873" t="s">
        <v>74</v>
      </c>
      <c r="B18873" t="s">
        <v>726</v>
      </c>
      <c r="C18873" t="s">
        <v>727</v>
      </c>
      <c r="D18873" t="s">
        <v>96</v>
      </c>
      <c r="E18873" t="s">
        <v>109</v>
      </c>
      <c r="F18873" t="s">
        <v>29</v>
      </c>
      <c r="G18873">
        <v>3</v>
      </c>
      <c r="H18873">
        <v>397.02</v>
      </c>
      <c r="I18873">
        <v>1191.06</v>
      </c>
      <c r="J18873">
        <v>515</v>
      </c>
      <c r="K18873">
        <v>11</v>
      </c>
      <c r="L18873" t="s">
        <v>55</v>
      </c>
      <c r="M18873">
        <f>(Table1[[#This Row],[Current_Stock]]*Table1[[#This Row],[Unit_Price]])</f>
        <v>204465.3</v>
      </c>
      <c r="N18873" s="12">
        <f>DATE(YEAR(Table1[[#This Row],[Order_Date]]),MONTH(Table1[[#This Row],[Order_Date]]),1)</f>
        <v>44958</v>
      </c>
    </row>
    <row r="18874" spans="1:14">
      <c r="A18874" t="s">
        <v>1113</v>
      </c>
      <c r="B18874" t="s">
        <v>284</v>
      </c>
      <c r="C18874" t="s">
        <v>285</v>
      </c>
      <c r="D18874" t="s">
        <v>15</v>
      </c>
      <c r="E18874" t="s">
        <v>330</v>
      </c>
      <c r="F18874" t="s">
        <v>40</v>
      </c>
      <c r="G18874">
        <v>23</v>
      </c>
      <c r="H18874">
        <v>201.09</v>
      </c>
      <c r="I18874">
        <v>4625.07</v>
      </c>
      <c r="J18874">
        <v>234</v>
      </c>
      <c r="K18874">
        <v>2</v>
      </c>
      <c r="L18874" t="s">
        <v>18</v>
      </c>
      <c r="M18874">
        <f>(Table1[[#This Row],[Current_Stock]]*Table1[[#This Row],[Unit_Price]])</f>
        <v>47055.06</v>
      </c>
      <c r="N18874" s="12">
        <f>DATE(YEAR(Table1[[#This Row],[Order_Date]]),MONTH(Table1[[#This Row],[Order_Date]]),1)</f>
        <v>45444</v>
      </c>
    </row>
    <row r="18875" spans="1:14">
      <c r="A18875" t="s">
        <v>817</v>
      </c>
      <c r="B18875" t="s">
        <v>587</v>
      </c>
      <c r="C18875" t="s">
        <v>588</v>
      </c>
      <c r="D18875" t="s">
        <v>44</v>
      </c>
      <c r="E18875" t="s">
        <v>211</v>
      </c>
      <c r="F18875" t="s">
        <v>40</v>
      </c>
      <c r="G18875">
        <v>42</v>
      </c>
      <c r="H18875">
        <v>4014.05</v>
      </c>
      <c r="I18875">
        <v>168590.1</v>
      </c>
      <c r="J18875">
        <v>49</v>
      </c>
      <c r="K18875">
        <v>4</v>
      </c>
      <c r="L18875" t="s">
        <v>18</v>
      </c>
      <c r="M18875">
        <f>(Table1[[#This Row],[Current_Stock]]*Table1[[#This Row],[Unit_Price]])</f>
        <v>196688.45</v>
      </c>
      <c r="N18875" s="12">
        <f>DATE(YEAR(Table1[[#This Row],[Order_Date]]),MONTH(Table1[[#This Row],[Order_Date]]),1)</f>
        <v>45108</v>
      </c>
    </row>
    <row r="18876" spans="1:14">
      <c r="A18876" t="s">
        <v>1223</v>
      </c>
      <c r="B18876" t="s">
        <v>1133</v>
      </c>
      <c r="C18876" t="s">
        <v>1134</v>
      </c>
      <c r="D18876" t="s">
        <v>183</v>
      </c>
      <c r="E18876" t="s">
        <v>104</v>
      </c>
      <c r="F18876" t="s">
        <v>40</v>
      </c>
      <c r="G18876">
        <v>9</v>
      </c>
      <c r="H18876">
        <v>4796.17</v>
      </c>
      <c r="I18876">
        <v>43165.53</v>
      </c>
      <c r="J18876">
        <v>188</v>
      </c>
      <c r="K18876">
        <v>10</v>
      </c>
      <c r="L18876" t="s">
        <v>18</v>
      </c>
      <c r="M18876">
        <f>(Table1[[#This Row],[Current_Stock]]*Table1[[#This Row],[Unit_Price]])</f>
        <v>901679.96</v>
      </c>
      <c r="N18876" s="12">
        <f>DATE(YEAR(Table1[[#This Row],[Order_Date]]),MONTH(Table1[[#This Row],[Order_Date]]),1)</f>
        <v>45474</v>
      </c>
    </row>
    <row r="18877" spans="1:14">
      <c r="A18877" t="s">
        <v>74</v>
      </c>
      <c r="B18877" t="s">
        <v>162</v>
      </c>
      <c r="C18877" t="s">
        <v>163</v>
      </c>
      <c r="D18877" t="s">
        <v>53</v>
      </c>
      <c r="E18877" t="s">
        <v>109</v>
      </c>
      <c r="F18877" t="s">
        <v>60</v>
      </c>
      <c r="G18877">
        <v>6</v>
      </c>
      <c r="H18877">
        <v>3709.23</v>
      </c>
      <c r="I18877">
        <v>22255.38</v>
      </c>
      <c r="J18877">
        <v>382</v>
      </c>
      <c r="K18877">
        <v>7</v>
      </c>
      <c r="L18877" t="s">
        <v>18</v>
      </c>
      <c r="M18877">
        <f>(Table1[[#This Row],[Current_Stock]]*Table1[[#This Row],[Unit_Price]])</f>
        <v>1416925.86</v>
      </c>
      <c r="N18877" s="12">
        <f>DATE(YEAR(Table1[[#This Row],[Order_Date]]),MONTH(Table1[[#This Row],[Order_Date]]),1)</f>
        <v>44958</v>
      </c>
    </row>
    <row r="18878" spans="1:14">
      <c r="A18878" t="s">
        <v>829</v>
      </c>
      <c r="B18878" t="s">
        <v>393</v>
      </c>
      <c r="C18878" t="s">
        <v>394</v>
      </c>
      <c r="D18878" t="s">
        <v>33</v>
      </c>
      <c r="E18878" t="s">
        <v>243</v>
      </c>
      <c r="F18878" t="s">
        <v>46</v>
      </c>
      <c r="G18878">
        <v>8</v>
      </c>
      <c r="H18878">
        <v>3798.44</v>
      </c>
      <c r="I18878">
        <v>30387.52</v>
      </c>
      <c r="J18878">
        <v>175</v>
      </c>
      <c r="K18878">
        <v>14</v>
      </c>
      <c r="L18878" t="s">
        <v>18</v>
      </c>
      <c r="M18878">
        <f>(Table1[[#This Row],[Current_Stock]]*Table1[[#This Row],[Unit_Price]])</f>
        <v>664727</v>
      </c>
      <c r="N18878" s="12">
        <f>DATE(YEAR(Table1[[#This Row],[Order_Date]]),MONTH(Table1[[#This Row],[Order_Date]]),1)</f>
        <v>45505</v>
      </c>
    </row>
    <row r="18879" spans="1:14">
      <c r="A18879" t="s">
        <v>1240</v>
      </c>
      <c r="B18879" t="s">
        <v>839</v>
      </c>
      <c r="C18879" t="s">
        <v>840</v>
      </c>
      <c r="D18879" t="s">
        <v>27</v>
      </c>
      <c r="E18879" t="s">
        <v>73</v>
      </c>
      <c r="F18879" t="s">
        <v>60</v>
      </c>
      <c r="G18879">
        <v>7</v>
      </c>
      <c r="H18879">
        <v>2073.8200000000002</v>
      </c>
      <c r="I18879">
        <v>14516.74</v>
      </c>
      <c r="J18879">
        <v>372</v>
      </c>
      <c r="K18879">
        <v>12</v>
      </c>
      <c r="L18879" t="s">
        <v>55</v>
      </c>
      <c r="M18879">
        <f>(Table1[[#This Row],[Current_Stock]]*Table1[[#This Row],[Unit_Price]])</f>
        <v>771461.04</v>
      </c>
      <c r="N18879" s="12">
        <f>DATE(YEAR(Table1[[#This Row],[Order_Date]]),MONTH(Table1[[#This Row],[Order_Date]]),1)</f>
        <v>45047</v>
      </c>
    </row>
    <row r="18880" spans="1:14">
      <c r="A18880" t="s">
        <v>351</v>
      </c>
      <c r="B18880" t="s">
        <v>637</v>
      </c>
      <c r="C18880" t="s">
        <v>638</v>
      </c>
      <c r="D18880" t="s">
        <v>38</v>
      </c>
      <c r="E18880" t="s">
        <v>330</v>
      </c>
      <c r="F18880" t="s">
        <v>29</v>
      </c>
      <c r="G18880">
        <v>16</v>
      </c>
      <c r="H18880">
        <v>2828.16</v>
      </c>
      <c r="I18880">
        <v>45250.559999999998</v>
      </c>
      <c r="J18880">
        <v>91</v>
      </c>
      <c r="K18880">
        <v>5</v>
      </c>
      <c r="L18880" t="s">
        <v>18</v>
      </c>
      <c r="M18880">
        <f>(Table1[[#This Row],[Current_Stock]]*Table1[[#This Row],[Unit_Price]])</f>
        <v>257362.56</v>
      </c>
      <c r="N18880" s="12">
        <f>DATE(YEAR(Table1[[#This Row],[Order_Date]]),MONTH(Table1[[#This Row],[Order_Date]]),1)</f>
        <v>45352</v>
      </c>
    </row>
    <row r="18881" spans="1:14">
      <c r="A18881" t="s">
        <v>1218</v>
      </c>
      <c r="B18881" t="s">
        <v>645</v>
      </c>
      <c r="C18881" t="s">
        <v>646</v>
      </c>
      <c r="D18881" t="s">
        <v>27</v>
      </c>
      <c r="E18881" t="s">
        <v>85</v>
      </c>
      <c r="F18881" t="s">
        <v>46</v>
      </c>
      <c r="G18881">
        <v>9</v>
      </c>
      <c r="H18881">
        <v>4843.3599999999997</v>
      </c>
      <c r="I18881">
        <v>43590.239999999998</v>
      </c>
      <c r="J18881">
        <v>340</v>
      </c>
      <c r="K18881">
        <v>4</v>
      </c>
      <c r="L18881" t="s">
        <v>18</v>
      </c>
      <c r="M18881">
        <f>(Table1[[#This Row],[Current_Stock]]*Table1[[#This Row],[Unit_Price]])</f>
        <v>1646742.4</v>
      </c>
      <c r="N18881" s="12">
        <f>DATE(YEAR(Table1[[#This Row],[Order_Date]]),MONTH(Table1[[#This Row],[Order_Date]]),1)</f>
        <v>45139</v>
      </c>
    </row>
    <row r="18882" spans="1:14">
      <c r="A18882" t="s">
        <v>334</v>
      </c>
      <c r="B18882" t="s">
        <v>531</v>
      </c>
      <c r="C18882" t="s">
        <v>532</v>
      </c>
      <c r="D18882" t="s">
        <v>53</v>
      </c>
      <c r="E18882" t="s">
        <v>89</v>
      </c>
      <c r="F18882" t="s">
        <v>17</v>
      </c>
      <c r="G18882">
        <v>8</v>
      </c>
      <c r="H18882">
        <v>2190.7199999999998</v>
      </c>
      <c r="I18882">
        <v>17525.759999999998</v>
      </c>
      <c r="J18882">
        <v>459</v>
      </c>
      <c r="K18882">
        <v>7</v>
      </c>
      <c r="L18882" t="s">
        <v>18</v>
      </c>
      <c r="M18882">
        <f>(Table1[[#This Row],[Current_Stock]]*Table1[[#This Row],[Unit_Price]])</f>
        <v>1005540.4799999999</v>
      </c>
      <c r="N18882" s="12">
        <f>DATE(YEAR(Table1[[#This Row],[Order_Date]]),MONTH(Table1[[#This Row],[Order_Date]]),1)</f>
        <v>45292</v>
      </c>
    </row>
    <row r="18883" spans="1:14">
      <c r="A18883" t="s">
        <v>1236</v>
      </c>
      <c r="B18883" t="s">
        <v>275</v>
      </c>
      <c r="C18883" t="s">
        <v>276</v>
      </c>
      <c r="D18883" t="s">
        <v>183</v>
      </c>
      <c r="E18883" t="s">
        <v>277</v>
      </c>
      <c r="F18883" t="s">
        <v>17</v>
      </c>
      <c r="G18883">
        <v>16</v>
      </c>
      <c r="H18883">
        <v>2907.3</v>
      </c>
      <c r="I18883">
        <v>46516.800000000003</v>
      </c>
      <c r="J18883">
        <v>248</v>
      </c>
      <c r="K18883">
        <v>13</v>
      </c>
      <c r="L18883" t="s">
        <v>18</v>
      </c>
      <c r="M18883">
        <f>(Table1[[#This Row],[Current_Stock]]*Table1[[#This Row],[Unit_Price]])</f>
        <v>721010.4</v>
      </c>
      <c r="N18883" s="12">
        <f>DATE(YEAR(Table1[[#This Row],[Order_Date]]),MONTH(Table1[[#This Row],[Order_Date]]),1)</f>
        <v>44986</v>
      </c>
    </row>
    <row r="18884" spans="1:14">
      <c r="A18884" t="s">
        <v>1223</v>
      </c>
      <c r="B18884" t="s">
        <v>577</v>
      </c>
      <c r="C18884" t="s">
        <v>578</v>
      </c>
      <c r="D18884" t="s">
        <v>53</v>
      </c>
      <c r="E18884" t="s">
        <v>109</v>
      </c>
      <c r="F18884" t="s">
        <v>46</v>
      </c>
      <c r="G18884">
        <v>1</v>
      </c>
      <c r="H18884">
        <v>1737.67</v>
      </c>
      <c r="I18884">
        <v>1737.67</v>
      </c>
      <c r="J18884">
        <v>437</v>
      </c>
      <c r="K18884">
        <v>7</v>
      </c>
      <c r="L18884" t="s">
        <v>18</v>
      </c>
      <c r="M18884">
        <f>(Table1[[#This Row],[Current_Stock]]*Table1[[#This Row],[Unit_Price]])</f>
        <v>759361.79</v>
      </c>
      <c r="N18884" s="12">
        <f>DATE(YEAR(Table1[[#This Row],[Order_Date]]),MONTH(Table1[[#This Row],[Order_Date]]),1)</f>
        <v>45474</v>
      </c>
    </row>
    <row r="18885" spans="1:14">
      <c r="A18885" t="s">
        <v>449</v>
      </c>
      <c r="B18885" t="s">
        <v>233</v>
      </c>
      <c r="C18885" t="s">
        <v>234</v>
      </c>
      <c r="D18885" t="s">
        <v>44</v>
      </c>
      <c r="E18885" t="s">
        <v>45</v>
      </c>
      <c r="F18885" t="s">
        <v>46</v>
      </c>
      <c r="G18885">
        <v>47</v>
      </c>
      <c r="H18885">
        <v>3147.3</v>
      </c>
      <c r="I18885">
        <v>147923.1</v>
      </c>
      <c r="J18885">
        <v>108</v>
      </c>
      <c r="K18885">
        <v>2</v>
      </c>
      <c r="L18885" t="s">
        <v>18</v>
      </c>
      <c r="M18885">
        <f>(Table1[[#This Row],[Current_Stock]]*Table1[[#This Row],[Unit_Price]])</f>
        <v>339908.4</v>
      </c>
      <c r="N18885" s="12">
        <f>DATE(YEAR(Table1[[#This Row],[Order_Date]]),MONTH(Table1[[#This Row],[Order_Date]]),1)</f>
        <v>45047</v>
      </c>
    </row>
    <row r="18886" spans="1:14">
      <c r="A18886" t="s">
        <v>1291</v>
      </c>
      <c r="B18886" t="s">
        <v>977</v>
      </c>
      <c r="C18886" t="s">
        <v>978</v>
      </c>
      <c r="D18886" t="s">
        <v>96</v>
      </c>
      <c r="E18886" t="s">
        <v>16</v>
      </c>
      <c r="F18886" t="s">
        <v>40</v>
      </c>
      <c r="G18886">
        <v>5</v>
      </c>
      <c r="H18886">
        <v>2099.9</v>
      </c>
      <c r="I18886">
        <v>10499.5</v>
      </c>
      <c r="J18886">
        <v>476</v>
      </c>
      <c r="K18886">
        <v>5</v>
      </c>
      <c r="L18886" t="s">
        <v>18</v>
      </c>
      <c r="M18886">
        <f>(Table1[[#This Row],[Current_Stock]]*Table1[[#This Row],[Unit_Price]])</f>
        <v>999552.4</v>
      </c>
      <c r="N18886" s="12">
        <f>DATE(YEAR(Table1[[#This Row],[Order_Date]]),MONTH(Table1[[#This Row],[Order_Date]]),1)</f>
        <v>45474</v>
      </c>
    </row>
    <row r="18887" spans="1:14">
      <c r="A18887" t="s">
        <v>35</v>
      </c>
      <c r="B18887" t="s">
        <v>649</v>
      </c>
      <c r="C18887" t="s">
        <v>650</v>
      </c>
      <c r="D18887" t="s">
        <v>183</v>
      </c>
      <c r="E18887" t="s">
        <v>28</v>
      </c>
      <c r="F18887" t="s">
        <v>60</v>
      </c>
      <c r="G18887">
        <v>9</v>
      </c>
      <c r="H18887">
        <v>3101.48</v>
      </c>
      <c r="I18887">
        <v>27913.32</v>
      </c>
      <c r="J18887">
        <v>143</v>
      </c>
      <c r="K18887">
        <v>9</v>
      </c>
      <c r="L18887" t="s">
        <v>18</v>
      </c>
      <c r="M18887">
        <f>(Table1[[#This Row],[Current_Stock]]*Table1[[#This Row],[Unit_Price]])</f>
        <v>443511.64</v>
      </c>
      <c r="N18887" s="12">
        <f>DATE(YEAR(Table1[[#This Row],[Order_Date]]),MONTH(Table1[[#This Row],[Order_Date]]),1)</f>
        <v>45047</v>
      </c>
    </row>
    <row r="18888" spans="1:14">
      <c r="A18888" t="s">
        <v>679</v>
      </c>
      <c r="B18888" t="s">
        <v>1007</v>
      </c>
      <c r="C18888" t="s">
        <v>1008</v>
      </c>
      <c r="D18888" t="s">
        <v>27</v>
      </c>
      <c r="E18888" t="s">
        <v>23</v>
      </c>
      <c r="F18888" t="s">
        <v>29</v>
      </c>
      <c r="G18888">
        <v>8</v>
      </c>
      <c r="H18888">
        <v>1215.5</v>
      </c>
      <c r="I18888">
        <v>9724</v>
      </c>
      <c r="J18888">
        <v>469</v>
      </c>
      <c r="K18888">
        <v>7</v>
      </c>
      <c r="L18888" t="s">
        <v>18</v>
      </c>
      <c r="M18888">
        <f>(Table1[[#This Row],[Current_Stock]]*Table1[[#This Row],[Unit_Price]])</f>
        <v>570069.5</v>
      </c>
      <c r="N18888" s="12">
        <f>DATE(YEAR(Table1[[#This Row],[Order_Date]]),MONTH(Table1[[#This Row],[Order_Date]]),1)</f>
        <v>45108</v>
      </c>
    </row>
    <row r="18889" spans="1:14">
      <c r="A18889" t="s">
        <v>278</v>
      </c>
      <c r="B18889" t="s">
        <v>707</v>
      </c>
      <c r="C18889" t="s">
        <v>708</v>
      </c>
      <c r="D18889" t="s">
        <v>44</v>
      </c>
      <c r="E18889" t="s">
        <v>23</v>
      </c>
      <c r="F18889" t="s">
        <v>60</v>
      </c>
      <c r="G18889">
        <v>38</v>
      </c>
      <c r="H18889">
        <v>409.75</v>
      </c>
      <c r="I18889">
        <v>15570.5</v>
      </c>
      <c r="J18889">
        <v>84</v>
      </c>
      <c r="K18889">
        <v>13</v>
      </c>
      <c r="L18889" t="s">
        <v>105</v>
      </c>
      <c r="M18889">
        <f>(Table1[[#This Row],[Current_Stock]]*Table1[[#This Row],[Unit_Price]])</f>
        <v>34419</v>
      </c>
      <c r="N18889" s="12">
        <f>DATE(YEAR(Table1[[#This Row],[Order_Date]]),MONTH(Table1[[#This Row],[Order_Date]]),1)</f>
        <v>44958</v>
      </c>
    </row>
    <row r="18890" spans="1:14">
      <c r="A18890" t="s">
        <v>969</v>
      </c>
      <c r="B18890" t="s">
        <v>207</v>
      </c>
      <c r="C18890" t="s">
        <v>208</v>
      </c>
      <c r="D18890" t="s">
        <v>27</v>
      </c>
      <c r="E18890" t="s">
        <v>189</v>
      </c>
      <c r="F18890" t="s">
        <v>60</v>
      </c>
      <c r="G18890">
        <v>4</v>
      </c>
      <c r="H18890">
        <v>2703.69</v>
      </c>
      <c r="I18890">
        <v>10814.76</v>
      </c>
      <c r="J18890">
        <v>517</v>
      </c>
      <c r="K18890">
        <v>12</v>
      </c>
      <c r="L18890" t="s">
        <v>18</v>
      </c>
      <c r="M18890">
        <f>(Table1[[#This Row],[Current_Stock]]*Table1[[#This Row],[Unit_Price]])</f>
        <v>1397807.73</v>
      </c>
      <c r="N18890" s="12">
        <f>DATE(YEAR(Table1[[#This Row],[Order_Date]]),MONTH(Table1[[#This Row],[Order_Date]]),1)</f>
        <v>45505</v>
      </c>
    </row>
    <row r="18891" spans="1:14">
      <c r="A18891" t="s">
        <v>596</v>
      </c>
      <c r="B18891" t="s">
        <v>371</v>
      </c>
      <c r="C18891" t="s">
        <v>372</v>
      </c>
      <c r="D18891" t="s">
        <v>22</v>
      </c>
      <c r="E18891" t="s">
        <v>50</v>
      </c>
      <c r="F18891" t="s">
        <v>17</v>
      </c>
      <c r="G18891">
        <v>43</v>
      </c>
      <c r="H18891">
        <v>10433.77</v>
      </c>
      <c r="I18891">
        <v>448652.11</v>
      </c>
      <c r="J18891">
        <v>112</v>
      </c>
      <c r="K18891">
        <v>8</v>
      </c>
      <c r="L18891" t="s">
        <v>18</v>
      </c>
      <c r="M18891">
        <f>(Table1[[#This Row],[Current_Stock]]*Table1[[#This Row],[Unit_Price]])</f>
        <v>1168582.24</v>
      </c>
      <c r="N18891" s="12">
        <f>DATE(YEAR(Table1[[#This Row],[Order_Date]]),MONTH(Table1[[#This Row],[Order_Date]]),1)</f>
        <v>45413</v>
      </c>
    </row>
    <row r="18892" spans="1:14">
      <c r="A18892" t="s">
        <v>279</v>
      </c>
      <c r="B18892" t="s">
        <v>120</v>
      </c>
      <c r="C18892" t="s">
        <v>121</v>
      </c>
      <c r="D18892" t="s">
        <v>53</v>
      </c>
      <c r="E18892" t="s">
        <v>330</v>
      </c>
      <c r="F18892" t="s">
        <v>40</v>
      </c>
      <c r="G18892">
        <v>5</v>
      </c>
      <c r="H18892">
        <v>1293.81</v>
      </c>
      <c r="I18892">
        <v>6469.05</v>
      </c>
      <c r="J18892">
        <v>455</v>
      </c>
      <c r="K18892">
        <v>6</v>
      </c>
      <c r="L18892" t="s">
        <v>55</v>
      </c>
      <c r="M18892">
        <f>(Table1[[#This Row],[Current_Stock]]*Table1[[#This Row],[Unit_Price]])</f>
        <v>588683.54999999993</v>
      </c>
      <c r="N18892" s="12">
        <f>DATE(YEAR(Table1[[#This Row],[Order_Date]]),MONTH(Table1[[#This Row],[Order_Date]]),1)</f>
        <v>45323</v>
      </c>
    </row>
    <row r="18893" spans="1:14">
      <c r="A18893" t="s">
        <v>1227</v>
      </c>
      <c r="B18893" t="s">
        <v>1142</v>
      </c>
      <c r="C18893" t="s">
        <v>1143</v>
      </c>
      <c r="D18893" t="s">
        <v>27</v>
      </c>
      <c r="E18893" t="s">
        <v>85</v>
      </c>
      <c r="F18893" t="s">
        <v>29</v>
      </c>
      <c r="G18893">
        <v>7</v>
      </c>
      <c r="H18893">
        <v>797.11</v>
      </c>
      <c r="I18893">
        <v>5579.77</v>
      </c>
      <c r="J18893">
        <v>547</v>
      </c>
      <c r="K18893">
        <v>11</v>
      </c>
      <c r="L18893" t="s">
        <v>55</v>
      </c>
      <c r="M18893">
        <f>(Table1[[#This Row],[Current_Stock]]*Table1[[#This Row],[Unit_Price]])</f>
        <v>436019.17</v>
      </c>
      <c r="N18893" s="12">
        <f>DATE(YEAR(Table1[[#This Row],[Order_Date]]),MONTH(Table1[[#This Row],[Order_Date]]),1)</f>
        <v>45170</v>
      </c>
    </row>
    <row r="18894" spans="1:14">
      <c r="A18894" t="s">
        <v>452</v>
      </c>
      <c r="B18894" t="s">
        <v>522</v>
      </c>
      <c r="C18894" t="s">
        <v>523</v>
      </c>
      <c r="D18894" t="s">
        <v>15</v>
      </c>
      <c r="E18894" t="s">
        <v>16</v>
      </c>
      <c r="F18894" t="s">
        <v>40</v>
      </c>
      <c r="G18894">
        <v>13</v>
      </c>
      <c r="H18894">
        <v>155.58000000000001</v>
      </c>
      <c r="I18894">
        <v>2022.54</v>
      </c>
      <c r="J18894">
        <v>207</v>
      </c>
      <c r="K18894">
        <v>8</v>
      </c>
      <c r="L18894" t="s">
        <v>18</v>
      </c>
      <c r="M18894">
        <f>(Table1[[#This Row],[Current_Stock]]*Table1[[#This Row],[Unit_Price]])</f>
        <v>32205.06</v>
      </c>
      <c r="N18894" s="12">
        <f>DATE(YEAR(Table1[[#This Row],[Order_Date]]),MONTH(Table1[[#This Row],[Order_Date]]),1)</f>
        <v>45108</v>
      </c>
    </row>
    <row r="18895" spans="1:14">
      <c r="A18895" t="s">
        <v>719</v>
      </c>
      <c r="B18895" t="s">
        <v>272</v>
      </c>
      <c r="C18895" t="s">
        <v>273</v>
      </c>
      <c r="D18895" t="s">
        <v>84</v>
      </c>
      <c r="E18895" t="s">
        <v>73</v>
      </c>
      <c r="F18895" t="s">
        <v>40</v>
      </c>
      <c r="G18895">
        <v>10</v>
      </c>
      <c r="H18895">
        <v>13993.64</v>
      </c>
      <c r="I18895">
        <v>139936.4</v>
      </c>
      <c r="J18895">
        <v>178</v>
      </c>
      <c r="K18895">
        <v>7</v>
      </c>
      <c r="L18895" t="s">
        <v>18</v>
      </c>
      <c r="M18895">
        <f>(Table1[[#This Row],[Current_Stock]]*Table1[[#This Row],[Unit_Price]])</f>
        <v>2490867.92</v>
      </c>
      <c r="N18895" s="12">
        <f>DATE(YEAR(Table1[[#This Row],[Order_Date]]),MONTH(Table1[[#This Row],[Order_Date]]),1)</f>
        <v>45444</v>
      </c>
    </row>
    <row r="18896" spans="1:14">
      <c r="A18896" t="s">
        <v>382</v>
      </c>
      <c r="B18896" t="s">
        <v>783</v>
      </c>
      <c r="C18896" t="s">
        <v>784</v>
      </c>
      <c r="D18896" t="s">
        <v>22</v>
      </c>
      <c r="E18896" t="s">
        <v>184</v>
      </c>
      <c r="F18896" t="s">
        <v>17</v>
      </c>
      <c r="G18896">
        <v>30</v>
      </c>
      <c r="H18896">
        <v>4662.6400000000003</v>
      </c>
      <c r="I18896">
        <v>139879.20000000001</v>
      </c>
      <c r="J18896">
        <v>77</v>
      </c>
      <c r="K18896">
        <v>13</v>
      </c>
      <c r="L18896" t="s">
        <v>18</v>
      </c>
      <c r="M18896">
        <f>(Table1[[#This Row],[Current_Stock]]*Table1[[#This Row],[Unit_Price]])</f>
        <v>359023.28</v>
      </c>
      <c r="N18896" s="12">
        <f>DATE(YEAR(Table1[[#This Row],[Order_Date]]),MONTH(Table1[[#This Row],[Order_Date]]),1)</f>
        <v>45352</v>
      </c>
    </row>
    <row r="18897" spans="1:14">
      <c r="A18897" t="s">
        <v>509</v>
      </c>
      <c r="B18897" t="s">
        <v>245</v>
      </c>
      <c r="C18897" t="s">
        <v>246</v>
      </c>
      <c r="D18897" t="s">
        <v>44</v>
      </c>
      <c r="E18897" t="s">
        <v>251</v>
      </c>
      <c r="F18897" t="s">
        <v>46</v>
      </c>
      <c r="G18897">
        <v>47</v>
      </c>
      <c r="H18897">
        <v>2870.31</v>
      </c>
      <c r="I18897">
        <v>134904.57</v>
      </c>
      <c r="J18897">
        <v>81</v>
      </c>
      <c r="K18897">
        <v>6</v>
      </c>
      <c r="L18897" t="s">
        <v>105</v>
      </c>
      <c r="M18897">
        <f>(Table1[[#This Row],[Current_Stock]]*Table1[[#This Row],[Unit_Price]])</f>
        <v>232495.11</v>
      </c>
      <c r="N18897" s="12">
        <f>DATE(YEAR(Table1[[#This Row],[Order_Date]]),MONTH(Table1[[#This Row],[Order_Date]]),1)</f>
        <v>44958</v>
      </c>
    </row>
    <row r="18898" spans="1:14">
      <c r="A18898" t="s">
        <v>1103</v>
      </c>
      <c r="B18898" t="s">
        <v>974</v>
      </c>
      <c r="C18898" t="s">
        <v>975</v>
      </c>
      <c r="D18898" t="s">
        <v>44</v>
      </c>
      <c r="E18898" t="s">
        <v>80</v>
      </c>
      <c r="F18898" t="s">
        <v>60</v>
      </c>
      <c r="G18898">
        <v>30</v>
      </c>
      <c r="H18898">
        <v>3260.14</v>
      </c>
      <c r="I18898">
        <v>97804.2</v>
      </c>
      <c r="J18898">
        <v>85</v>
      </c>
      <c r="K18898">
        <v>10</v>
      </c>
      <c r="L18898" t="s">
        <v>18</v>
      </c>
      <c r="M18898">
        <f>(Table1[[#This Row],[Current_Stock]]*Table1[[#This Row],[Unit_Price]])</f>
        <v>277111.89999999997</v>
      </c>
      <c r="N18898" s="12">
        <f>DATE(YEAR(Table1[[#This Row],[Order_Date]]),MONTH(Table1[[#This Row],[Order_Date]]),1)</f>
        <v>44927</v>
      </c>
    </row>
    <row r="18899" spans="1:14">
      <c r="A18899" t="s">
        <v>279</v>
      </c>
      <c r="B18899" t="s">
        <v>569</v>
      </c>
      <c r="C18899" t="s">
        <v>570</v>
      </c>
      <c r="D18899" t="s">
        <v>27</v>
      </c>
      <c r="E18899" t="s">
        <v>73</v>
      </c>
      <c r="F18899" t="s">
        <v>40</v>
      </c>
      <c r="G18899">
        <v>5</v>
      </c>
      <c r="H18899">
        <v>1252.74</v>
      </c>
      <c r="I18899">
        <v>6263.7</v>
      </c>
      <c r="J18899">
        <v>269</v>
      </c>
      <c r="K18899">
        <v>7</v>
      </c>
      <c r="L18899" t="s">
        <v>18</v>
      </c>
      <c r="M18899">
        <f>(Table1[[#This Row],[Current_Stock]]*Table1[[#This Row],[Unit_Price]])</f>
        <v>336987.06</v>
      </c>
      <c r="N18899" s="12">
        <f>DATE(YEAR(Table1[[#This Row],[Order_Date]]),MONTH(Table1[[#This Row],[Order_Date]]),1)</f>
        <v>45323</v>
      </c>
    </row>
    <row r="18900" spans="1:14">
      <c r="A18900" t="s">
        <v>616</v>
      </c>
      <c r="B18900" t="s">
        <v>611</v>
      </c>
      <c r="C18900" t="s">
        <v>612</v>
      </c>
      <c r="D18900" t="s">
        <v>96</v>
      </c>
      <c r="E18900" t="s">
        <v>50</v>
      </c>
      <c r="F18900" t="s">
        <v>60</v>
      </c>
      <c r="G18900">
        <v>1</v>
      </c>
      <c r="H18900">
        <v>2448.13</v>
      </c>
      <c r="I18900">
        <v>2448.13</v>
      </c>
      <c r="J18900">
        <v>586</v>
      </c>
      <c r="K18900">
        <v>4</v>
      </c>
      <c r="L18900" t="s">
        <v>18</v>
      </c>
      <c r="M18900">
        <f>(Table1[[#This Row],[Current_Stock]]*Table1[[#This Row],[Unit_Price]])</f>
        <v>1434604.1800000002</v>
      </c>
      <c r="N18900" s="12">
        <f>DATE(YEAR(Table1[[#This Row],[Order_Date]]),MONTH(Table1[[#This Row],[Order_Date]]),1)</f>
        <v>45505</v>
      </c>
    </row>
    <row r="18901" spans="1:14">
      <c r="A18901" t="s">
        <v>428</v>
      </c>
      <c r="B18901" t="s">
        <v>562</v>
      </c>
      <c r="C18901" t="s">
        <v>563</v>
      </c>
      <c r="D18901" t="s">
        <v>44</v>
      </c>
      <c r="E18901" t="s">
        <v>211</v>
      </c>
      <c r="F18901" t="s">
        <v>40</v>
      </c>
      <c r="G18901">
        <v>28</v>
      </c>
      <c r="H18901">
        <v>2089.7399999999998</v>
      </c>
      <c r="I18901">
        <v>58512.72</v>
      </c>
      <c r="J18901">
        <v>50</v>
      </c>
      <c r="K18901">
        <v>6</v>
      </c>
      <c r="L18901" t="s">
        <v>18</v>
      </c>
      <c r="M18901">
        <f>(Table1[[#This Row],[Current_Stock]]*Table1[[#This Row],[Unit_Price]])</f>
        <v>104486.99999999999</v>
      </c>
      <c r="N18901" s="12">
        <f>DATE(YEAR(Table1[[#This Row],[Order_Date]]),MONTH(Table1[[#This Row],[Order_Date]]),1)</f>
        <v>45566</v>
      </c>
    </row>
    <row r="18902" spans="1:14">
      <c r="A18902" t="s">
        <v>801</v>
      </c>
      <c r="B18902" t="s">
        <v>358</v>
      </c>
      <c r="C18902" t="s">
        <v>359</v>
      </c>
      <c r="D18902" t="s">
        <v>53</v>
      </c>
      <c r="E18902" t="s">
        <v>330</v>
      </c>
      <c r="F18902" t="s">
        <v>17</v>
      </c>
      <c r="G18902">
        <v>7</v>
      </c>
      <c r="H18902">
        <v>150.11000000000001</v>
      </c>
      <c r="I18902">
        <v>1050.77</v>
      </c>
      <c r="J18902">
        <v>492</v>
      </c>
      <c r="K18902">
        <v>4</v>
      </c>
      <c r="L18902" t="s">
        <v>18</v>
      </c>
      <c r="M18902">
        <f>(Table1[[#This Row],[Current_Stock]]*Table1[[#This Row],[Unit_Price]])</f>
        <v>73854.12000000001</v>
      </c>
      <c r="N18902" s="12">
        <f>DATE(YEAR(Table1[[#This Row],[Order_Date]]),MONTH(Table1[[#This Row],[Order_Date]]),1)</f>
        <v>45505</v>
      </c>
    </row>
    <row r="18903" spans="1:14">
      <c r="A18903" t="s">
        <v>508</v>
      </c>
      <c r="B18903" t="s">
        <v>222</v>
      </c>
      <c r="C18903" t="s">
        <v>223</v>
      </c>
      <c r="D18903" t="s">
        <v>53</v>
      </c>
      <c r="E18903" t="s">
        <v>160</v>
      </c>
      <c r="F18903" t="s">
        <v>40</v>
      </c>
      <c r="G18903">
        <v>17</v>
      </c>
      <c r="H18903">
        <v>3638.41</v>
      </c>
      <c r="I18903">
        <v>61852.97</v>
      </c>
      <c r="J18903">
        <v>478</v>
      </c>
      <c r="K18903">
        <v>11</v>
      </c>
      <c r="L18903" t="s">
        <v>55</v>
      </c>
      <c r="M18903">
        <f>(Table1[[#This Row],[Current_Stock]]*Table1[[#This Row],[Unit_Price]])</f>
        <v>1739159.98</v>
      </c>
      <c r="N18903" s="12">
        <f>DATE(YEAR(Table1[[#This Row],[Order_Date]]),MONTH(Table1[[#This Row],[Order_Date]]),1)</f>
        <v>45261</v>
      </c>
    </row>
    <row r="18904" spans="1:14">
      <c r="A18904" t="s">
        <v>1114</v>
      </c>
      <c r="B18904" t="s">
        <v>401</v>
      </c>
      <c r="C18904" t="s">
        <v>402</v>
      </c>
      <c r="D18904" t="s">
        <v>33</v>
      </c>
      <c r="E18904" t="s">
        <v>80</v>
      </c>
      <c r="F18904" t="s">
        <v>60</v>
      </c>
      <c r="G18904">
        <v>11</v>
      </c>
      <c r="H18904">
        <v>2477.59</v>
      </c>
      <c r="I18904">
        <v>27253.49</v>
      </c>
      <c r="J18904">
        <v>202</v>
      </c>
      <c r="K18904">
        <v>9</v>
      </c>
      <c r="L18904" t="s">
        <v>18</v>
      </c>
      <c r="M18904">
        <f>(Table1[[#This Row],[Current_Stock]]*Table1[[#This Row],[Unit_Price]])</f>
        <v>500473.18000000005</v>
      </c>
      <c r="N18904" s="12">
        <f>DATE(YEAR(Table1[[#This Row],[Order_Date]]),MONTH(Table1[[#This Row],[Order_Date]]),1)</f>
        <v>45597</v>
      </c>
    </row>
    <row r="18905" spans="1:14">
      <c r="A18905" t="s">
        <v>474</v>
      </c>
      <c r="B18905" t="s">
        <v>934</v>
      </c>
      <c r="C18905" t="s">
        <v>935</v>
      </c>
      <c r="D18905" t="s">
        <v>84</v>
      </c>
      <c r="E18905" t="s">
        <v>34</v>
      </c>
      <c r="F18905" t="s">
        <v>40</v>
      </c>
      <c r="G18905">
        <v>18</v>
      </c>
      <c r="H18905">
        <v>27503.27</v>
      </c>
      <c r="I18905">
        <v>495058.86</v>
      </c>
      <c r="J18905">
        <v>246</v>
      </c>
      <c r="K18905">
        <v>11</v>
      </c>
      <c r="L18905" t="s">
        <v>18</v>
      </c>
      <c r="M18905">
        <f>(Table1[[#This Row],[Current_Stock]]*Table1[[#This Row],[Unit_Price]])</f>
        <v>6765804.4199999999</v>
      </c>
      <c r="N18905" s="12">
        <f>DATE(YEAR(Table1[[#This Row],[Order_Date]]),MONTH(Table1[[#This Row],[Order_Date]]),1)</f>
        <v>45566</v>
      </c>
    </row>
    <row r="18906" spans="1:14">
      <c r="A18906" t="s">
        <v>363</v>
      </c>
      <c r="B18906" t="s">
        <v>396</v>
      </c>
      <c r="C18906" t="s">
        <v>397</v>
      </c>
      <c r="D18906" t="s">
        <v>33</v>
      </c>
      <c r="E18906" t="s">
        <v>153</v>
      </c>
      <c r="F18906" t="s">
        <v>17</v>
      </c>
      <c r="G18906">
        <v>19</v>
      </c>
      <c r="H18906">
        <v>2559.7199999999998</v>
      </c>
      <c r="I18906">
        <v>48634.68</v>
      </c>
      <c r="J18906">
        <v>237</v>
      </c>
      <c r="K18906">
        <v>10</v>
      </c>
      <c r="L18906" t="s">
        <v>18</v>
      </c>
      <c r="M18906">
        <f>(Table1[[#This Row],[Current_Stock]]*Table1[[#This Row],[Unit_Price]])</f>
        <v>606653.6399999999</v>
      </c>
      <c r="N18906" s="12">
        <f>DATE(YEAR(Table1[[#This Row],[Order_Date]]),MONTH(Table1[[#This Row],[Order_Date]]),1)</f>
        <v>45261</v>
      </c>
    </row>
    <row r="18907" spans="1:14">
      <c r="A18907" t="s">
        <v>994</v>
      </c>
      <c r="B18907" t="s">
        <v>253</v>
      </c>
      <c r="C18907" t="s">
        <v>254</v>
      </c>
      <c r="D18907" t="s">
        <v>38</v>
      </c>
      <c r="E18907" t="s">
        <v>160</v>
      </c>
      <c r="F18907" t="s">
        <v>29</v>
      </c>
      <c r="G18907">
        <v>18</v>
      </c>
      <c r="H18907">
        <v>2098.38</v>
      </c>
      <c r="I18907">
        <v>37770.839999999997</v>
      </c>
      <c r="J18907">
        <v>237</v>
      </c>
      <c r="K18907">
        <v>9</v>
      </c>
      <c r="L18907" t="s">
        <v>18</v>
      </c>
      <c r="M18907">
        <f>(Table1[[#This Row],[Current_Stock]]*Table1[[#This Row],[Unit_Price]])</f>
        <v>497316.06</v>
      </c>
      <c r="N18907" s="12">
        <f>DATE(YEAR(Table1[[#This Row],[Order_Date]]),MONTH(Table1[[#This Row],[Order_Date]]),1)</f>
        <v>45200</v>
      </c>
    </row>
    <row r="18908" spans="1:14">
      <c r="A18908" t="s">
        <v>875</v>
      </c>
      <c r="B18908" t="s">
        <v>855</v>
      </c>
      <c r="C18908" t="s">
        <v>856</v>
      </c>
      <c r="D18908" t="s">
        <v>38</v>
      </c>
      <c r="E18908" t="s">
        <v>330</v>
      </c>
      <c r="F18908" t="s">
        <v>40</v>
      </c>
      <c r="G18908">
        <v>15</v>
      </c>
      <c r="H18908">
        <v>3427.7</v>
      </c>
      <c r="I18908">
        <v>51415.5</v>
      </c>
      <c r="J18908">
        <v>219</v>
      </c>
      <c r="K18908">
        <v>9</v>
      </c>
      <c r="L18908" t="s">
        <v>18</v>
      </c>
      <c r="M18908">
        <f>(Table1[[#This Row],[Current_Stock]]*Table1[[#This Row],[Unit_Price]])</f>
        <v>750666.29999999993</v>
      </c>
      <c r="N18908" s="12">
        <f>DATE(YEAR(Table1[[#This Row],[Order_Date]]),MONTH(Table1[[#This Row],[Order_Date]]),1)</f>
        <v>45078</v>
      </c>
    </row>
    <row r="18909" spans="1:14">
      <c r="A18909" t="s">
        <v>837</v>
      </c>
      <c r="B18909" t="s">
        <v>42</v>
      </c>
      <c r="C18909" t="s">
        <v>43</v>
      </c>
      <c r="D18909" t="s">
        <v>44</v>
      </c>
      <c r="E18909" t="s">
        <v>330</v>
      </c>
      <c r="F18909" t="s">
        <v>60</v>
      </c>
      <c r="G18909">
        <v>36</v>
      </c>
      <c r="H18909">
        <v>2658.06</v>
      </c>
      <c r="I18909">
        <v>95690.16</v>
      </c>
      <c r="J18909">
        <v>87</v>
      </c>
      <c r="K18909">
        <v>5</v>
      </c>
      <c r="L18909" t="s">
        <v>105</v>
      </c>
      <c r="M18909">
        <f>(Table1[[#This Row],[Current_Stock]]*Table1[[#This Row],[Unit_Price]])</f>
        <v>231251.22</v>
      </c>
      <c r="N18909" s="12">
        <f>DATE(YEAR(Table1[[#This Row],[Order_Date]]),MONTH(Table1[[#This Row],[Order_Date]]),1)</f>
        <v>45505</v>
      </c>
    </row>
    <row r="18910" spans="1:14">
      <c r="A18910" t="s">
        <v>420</v>
      </c>
      <c r="B18910" t="s">
        <v>216</v>
      </c>
      <c r="C18910" t="s">
        <v>217</v>
      </c>
      <c r="D18910" t="s">
        <v>27</v>
      </c>
      <c r="E18910" t="s">
        <v>23</v>
      </c>
      <c r="F18910" t="s">
        <v>60</v>
      </c>
      <c r="G18910">
        <v>10</v>
      </c>
      <c r="H18910">
        <v>157.1</v>
      </c>
      <c r="I18910">
        <v>1571</v>
      </c>
      <c r="J18910">
        <v>395</v>
      </c>
      <c r="K18910">
        <v>9</v>
      </c>
      <c r="L18910" t="s">
        <v>55</v>
      </c>
      <c r="M18910">
        <f>(Table1[[#This Row],[Current_Stock]]*Table1[[#This Row],[Unit_Price]])</f>
        <v>62054.5</v>
      </c>
      <c r="N18910" s="12">
        <f>DATE(YEAR(Table1[[#This Row],[Order_Date]]),MONTH(Table1[[#This Row],[Order_Date]]),1)</f>
        <v>45627</v>
      </c>
    </row>
    <row r="18911" spans="1:14">
      <c r="A18911" t="s">
        <v>1072</v>
      </c>
      <c r="B18911" t="s">
        <v>264</v>
      </c>
      <c r="C18911" t="s">
        <v>265</v>
      </c>
      <c r="D18911" t="s">
        <v>22</v>
      </c>
      <c r="E18911" t="s">
        <v>59</v>
      </c>
      <c r="F18911" t="s">
        <v>46</v>
      </c>
      <c r="G18911">
        <v>42</v>
      </c>
      <c r="H18911">
        <v>14146.98</v>
      </c>
      <c r="I18911">
        <v>594173.16</v>
      </c>
      <c r="J18911">
        <v>118</v>
      </c>
      <c r="K18911">
        <v>2</v>
      </c>
      <c r="L18911" t="s">
        <v>18</v>
      </c>
      <c r="M18911">
        <f>(Table1[[#This Row],[Current_Stock]]*Table1[[#This Row],[Unit_Price]])</f>
        <v>1669343.64</v>
      </c>
      <c r="N18911" s="12">
        <f>DATE(YEAR(Table1[[#This Row],[Order_Date]]),MONTH(Table1[[#This Row],[Order_Date]]),1)</f>
        <v>45292</v>
      </c>
    </row>
    <row r="18912" spans="1:14">
      <c r="A18912" t="s">
        <v>824</v>
      </c>
      <c r="B18912" t="s">
        <v>780</v>
      </c>
      <c r="C18912" t="s">
        <v>781</v>
      </c>
      <c r="D18912" t="s">
        <v>27</v>
      </c>
      <c r="E18912" t="s">
        <v>113</v>
      </c>
      <c r="F18912" t="s">
        <v>40</v>
      </c>
      <c r="G18912">
        <v>2</v>
      </c>
      <c r="H18912">
        <v>1470.54</v>
      </c>
      <c r="I18912">
        <v>2941.08</v>
      </c>
      <c r="J18912">
        <v>481</v>
      </c>
      <c r="K18912">
        <v>2</v>
      </c>
      <c r="L18912" t="s">
        <v>55</v>
      </c>
      <c r="M18912">
        <f>(Table1[[#This Row],[Current_Stock]]*Table1[[#This Row],[Unit_Price]])</f>
        <v>707329.74</v>
      </c>
      <c r="N18912" s="12">
        <f>DATE(YEAR(Table1[[#This Row],[Order_Date]]),MONTH(Table1[[#This Row],[Order_Date]]),1)</f>
        <v>45566</v>
      </c>
    </row>
    <row r="18913" spans="1:14">
      <c r="A18913" t="s">
        <v>1314</v>
      </c>
      <c r="B18913" t="s">
        <v>380</v>
      </c>
      <c r="C18913" t="s">
        <v>381</v>
      </c>
      <c r="D18913" t="s">
        <v>183</v>
      </c>
      <c r="E18913" t="s">
        <v>59</v>
      </c>
      <c r="F18913" t="s">
        <v>29</v>
      </c>
      <c r="G18913">
        <v>20</v>
      </c>
      <c r="H18913">
        <v>4012.36</v>
      </c>
      <c r="I18913">
        <v>80247.199999999997</v>
      </c>
      <c r="J18913">
        <v>202</v>
      </c>
      <c r="K18913">
        <v>4</v>
      </c>
      <c r="L18913" t="s">
        <v>18</v>
      </c>
      <c r="M18913">
        <f>(Table1[[#This Row],[Current_Stock]]*Table1[[#This Row],[Unit_Price]])</f>
        <v>810496.72</v>
      </c>
      <c r="N18913" s="12">
        <f>DATE(YEAR(Table1[[#This Row],[Order_Date]]),MONTH(Table1[[#This Row],[Order_Date]]),1)</f>
        <v>45231</v>
      </c>
    </row>
    <row r="18914" spans="1:14">
      <c r="A18914" t="s">
        <v>1023</v>
      </c>
      <c r="B18914" t="s">
        <v>934</v>
      </c>
      <c r="C18914" t="s">
        <v>935</v>
      </c>
      <c r="D18914" t="s">
        <v>84</v>
      </c>
      <c r="E18914" t="s">
        <v>23</v>
      </c>
      <c r="F18914" t="s">
        <v>46</v>
      </c>
      <c r="G18914">
        <v>17</v>
      </c>
      <c r="H18914">
        <v>15996.23</v>
      </c>
      <c r="I18914">
        <v>271935.90999999997</v>
      </c>
      <c r="J18914">
        <v>218</v>
      </c>
      <c r="K18914">
        <v>10</v>
      </c>
      <c r="L18914" t="s">
        <v>18</v>
      </c>
      <c r="M18914">
        <f>(Table1[[#This Row],[Current_Stock]]*Table1[[#This Row],[Unit_Price]])</f>
        <v>3487178.14</v>
      </c>
      <c r="N18914" s="12">
        <f>DATE(YEAR(Table1[[#This Row],[Order_Date]]),MONTH(Table1[[#This Row],[Order_Date]]),1)</f>
        <v>44986</v>
      </c>
    </row>
    <row r="18915" spans="1:14">
      <c r="A18915" t="s">
        <v>925</v>
      </c>
      <c r="B18915" t="s">
        <v>135</v>
      </c>
      <c r="C18915" t="s">
        <v>136</v>
      </c>
      <c r="D18915" t="s">
        <v>44</v>
      </c>
      <c r="E18915" t="s">
        <v>113</v>
      </c>
      <c r="F18915" t="s">
        <v>60</v>
      </c>
      <c r="G18915">
        <v>67</v>
      </c>
      <c r="H18915">
        <v>2987.13</v>
      </c>
      <c r="I18915">
        <v>200137.71</v>
      </c>
      <c r="J18915">
        <v>80</v>
      </c>
      <c r="K18915">
        <v>9</v>
      </c>
      <c r="L18915" t="s">
        <v>105</v>
      </c>
      <c r="M18915">
        <f>(Table1[[#This Row],[Current_Stock]]*Table1[[#This Row],[Unit_Price]])</f>
        <v>238970.40000000002</v>
      </c>
      <c r="N18915" s="12">
        <f>DATE(YEAR(Table1[[#This Row],[Order_Date]]),MONTH(Table1[[#This Row],[Order_Date]]),1)</f>
        <v>45383</v>
      </c>
    </row>
    <row r="18916" spans="1:14">
      <c r="A18916" t="s">
        <v>1108</v>
      </c>
      <c r="B18916" t="s">
        <v>594</v>
      </c>
      <c r="C18916" t="s">
        <v>595</v>
      </c>
      <c r="D18916" t="s">
        <v>22</v>
      </c>
      <c r="E18916" t="s">
        <v>16</v>
      </c>
      <c r="F18916" t="s">
        <v>46</v>
      </c>
      <c r="G18916">
        <v>43</v>
      </c>
      <c r="H18916">
        <v>5933.13</v>
      </c>
      <c r="I18916">
        <v>255124.59</v>
      </c>
      <c r="J18916">
        <v>101</v>
      </c>
      <c r="K18916">
        <v>8</v>
      </c>
      <c r="L18916" t="s">
        <v>18</v>
      </c>
      <c r="M18916">
        <f>(Table1[[#This Row],[Current_Stock]]*Table1[[#This Row],[Unit_Price]])</f>
        <v>599246.13</v>
      </c>
      <c r="N18916" s="12">
        <f>DATE(YEAR(Table1[[#This Row],[Order_Date]]),MONTH(Table1[[#This Row],[Order_Date]]),1)</f>
        <v>44986</v>
      </c>
    </row>
    <row r="18917" spans="1:14">
      <c r="A18917" t="s">
        <v>278</v>
      </c>
      <c r="B18917" t="s">
        <v>181</v>
      </c>
      <c r="C18917" t="s">
        <v>182</v>
      </c>
      <c r="D18917" t="s">
        <v>183</v>
      </c>
      <c r="E18917" t="s">
        <v>34</v>
      </c>
      <c r="F18917" t="s">
        <v>29</v>
      </c>
      <c r="G18917">
        <v>17</v>
      </c>
      <c r="H18917">
        <v>2811.86</v>
      </c>
      <c r="I18917">
        <v>47801.62</v>
      </c>
      <c r="J18917">
        <v>133</v>
      </c>
      <c r="K18917">
        <v>8</v>
      </c>
      <c r="L18917" t="s">
        <v>18</v>
      </c>
      <c r="M18917">
        <f>(Table1[[#This Row],[Current_Stock]]*Table1[[#This Row],[Unit_Price]])</f>
        <v>373977.38</v>
      </c>
      <c r="N18917" s="12">
        <f>DATE(YEAR(Table1[[#This Row],[Order_Date]]),MONTH(Table1[[#This Row],[Order_Date]]),1)</f>
        <v>44958</v>
      </c>
    </row>
    <row r="18918" spans="1:14">
      <c r="A18918" t="s">
        <v>1140</v>
      </c>
      <c r="B18918" t="s">
        <v>1133</v>
      </c>
      <c r="C18918" t="s">
        <v>1134</v>
      </c>
      <c r="D18918" t="s">
        <v>183</v>
      </c>
      <c r="E18918" t="s">
        <v>277</v>
      </c>
      <c r="F18918" t="s">
        <v>46</v>
      </c>
      <c r="G18918">
        <v>18</v>
      </c>
      <c r="H18918">
        <v>3366.29</v>
      </c>
      <c r="I18918">
        <v>60593.22</v>
      </c>
      <c r="J18918">
        <v>228</v>
      </c>
      <c r="K18918">
        <v>13</v>
      </c>
      <c r="L18918" t="s">
        <v>18</v>
      </c>
      <c r="M18918">
        <f>(Table1[[#This Row],[Current_Stock]]*Table1[[#This Row],[Unit_Price]])</f>
        <v>767514.12</v>
      </c>
      <c r="N18918" s="12">
        <f>DATE(YEAR(Table1[[#This Row],[Order_Date]]),MONTH(Table1[[#This Row],[Order_Date]]),1)</f>
        <v>44986</v>
      </c>
    </row>
    <row r="18919" spans="1:14">
      <c r="A18919" t="s">
        <v>970</v>
      </c>
      <c r="B18919" t="s">
        <v>209</v>
      </c>
      <c r="C18919" t="s">
        <v>210</v>
      </c>
      <c r="D18919" t="s">
        <v>38</v>
      </c>
      <c r="E18919" t="s">
        <v>243</v>
      </c>
      <c r="F18919" t="s">
        <v>29</v>
      </c>
      <c r="G18919">
        <v>11</v>
      </c>
      <c r="H18919">
        <v>4955.2299999999996</v>
      </c>
      <c r="I18919">
        <v>54507.53</v>
      </c>
      <c r="J18919">
        <v>94</v>
      </c>
      <c r="K18919">
        <v>9</v>
      </c>
      <c r="L18919" t="s">
        <v>18</v>
      </c>
      <c r="M18919">
        <f>(Table1[[#This Row],[Current_Stock]]*Table1[[#This Row],[Unit_Price]])</f>
        <v>465791.61999999994</v>
      </c>
      <c r="N18919" s="12">
        <f>DATE(YEAR(Table1[[#This Row],[Order_Date]]),MONTH(Table1[[#This Row],[Order_Date]]),1)</f>
        <v>45231</v>
      </c>
    </row>
    <row r="18920" spans="1:14">
      <c r="A18920" t="s">
        <v>252</v>
      </c>
      <c r="B18920" t="s">
        <v>344</v>
      </c>
      <c r="C18920" t="s">
        <v>345</v>
      </c>
      <c r="D18920" t="s">
        <v>183</v>
      </c>
      <c r="E18920" t="s">
        <v>34</v>
      </c>
      <c r="F18920" t="s">
        <v>29</v>
      </c>
      <c r="G18920">
        <v>16</v>
      </c>
      <c r="H18920">
        <v>384.92</v>
      </c>
      <c r="I18920">
        <v>6158.72</v>
      </c>
      <c r="J18920">
        <v>222</v>
      </c>
      <c r="K18920">
        <v>7</v>
      </c>
      <c r="L18920" t="s">
        <v>18</v>
      </c>
      <c r="M18920">
        <f>(Table1[[#This Row],[Current_Stock]]*Table1[[#This Row],[Unit_Price]])</f>
        <v>85452.24</v>
      </c>
      <c r="N18920" s="12">
        <f>DATE(YEAR(Table1[[#This Row],[Order_Date]]),MONTH(Table1[[#This Row],[Order_Date]]),1)</f>
        <v>45261</v>
      </c>
    </row>
    <row r="18921" spans="1:14">
      <c r="A18921" t="s">
        <v>636</v>
      </c>
      <c r="B18921" t="s">
        <v>410</v>
      </c>
      <c r="C18921" t="s">
        <v>411</v>
      </c>
      <c r="D18921" t="s">
        <v>38</v>
      </c>
      <c r="E18921" t="s">
        <v>97</v>
      </c>
      <c r="F18921" t="s">
        <v>40</v>
      </c>
      <c r="G18921">
        <v>19</v>
      </c>
      <c r="H18921">
        <v>384.8</v>
      </c>
      <c r="I18921">
        <v>7311.2</v>
      </c>
      <c r="J18921">
        <v>146</v>
      </c>
      <c r="K18921">
        <v>10</v>
      </c>
      <c r="L18921" t="s">
        <v>18</v>
      </c>
      <c r="M18921">
        <f>(Table1[[#This Row],[Current_Stock]]*Table1[[#This Row],[Unit_Price]])</f>
        <v>56180.800000000003</v>
      </c>
      <c r="N18921" s="12">
        <f>DATE(YEAR(Table1[[#This Row],[Order_Date]]),MONTH(Table1[[#This Row],[Order_Date]]),1)</f>
        <v>45078</v>
      </c>
    </row>
    <row r="18922" spans="1:14">
      <c r="A18922" t="s">
        <v>610</v>
      </c>
      <c r="B18922" t="s">
        <v>519</v>
      </c>
      <c r="C18922" t="s">
        <v>520</v>
      </c>
      <c r="D18922" t="s">
        <v>183</v>
      </c>
      <c r="E18922" t="s">
        <v>153</v>
      </c>
      <c r="F18922" t="s">
        <v>60</v>
      </c>
      <c r="G18922">
        <v>8</v>
      </c>
      <c r="H18922">
        <v>196.06</v>
      </c>
      <c r="I18922">
        <v>1568.48</v>
      </c>
      <c r="J18922">
        <v>164</v>
      </c>
      <c r="K18922">
        <v>9</v>
      </c>
      <c r="L18922" t="s">
        <v>18</v>
      </c>
      <c r="M18922">
        <f>(Table1[[#This Row],[Current_Stock]]*Table1[[#This Row],[Unit_Price]])</f>
        <v>32153.84</v>
      </c>
      <c r="N18922" s="12">
        <f>DATE(YEAR(Table1[[#This Row],[Order_Date]]),MONTH(Table1[[#This Row],[Order_Date]]),1)</f>
        <v>45413</v>
      </c>
    </row>
    <row r="18923" spans="1:14">
      <c r="A18923" t="s">
        <v>596</v>
      </c>
      <c r="B18923" t="s">
        <v>660</v>
      </c>
      <c r="C18923" t="s">
        <v>661</v>
      </c>
      <c r="D18923" t="s">
        <v>15</v>
      </c>
      <c r="E18923" t="s">
        <v>89</v>
      </c>
      <c r="F18923" t="s">
        <v>17</v>
      </c>
      <c r="G18923">
        <v>12</v>
      </c>
      <c r="H18923">
        <v>153.28</v>
      </c>
      <c r="I18923">
        <v>1839.36</v>
      </c>
      <c r="J18923">
        <v>88</v>
      </c>
      <c r="K18923">
        <v>11</v>
      </c>
      <c r="L18923" t="s">
        <v>18</v>
      </c>
      <c r="M18923">
        <f>(Table1[[#This Row],[Current_Stock]]*Table1[[#This Row],[Unit_Price]])</f>
        <v>13488.64</v>
      </c>
      <c r="N18923" s="12">
        <f>DATE(YEAR(Table1[[#This Row],[Order_Date]]),MONTH(Table1[[#This Row],[Order_Date]]),1)</f>
        <v>45413</v>
      </c>
    </row>
    <row r="18924" spans="1:14">
      <c r="A18924" t="s">
        <v>343</v>
      </c>
      <c r="B18924" t="s">
        <v>91</v>
      </c>
      <c r="C18924" t="s">
        <v>92</v>
      </c>
      <c r="D18924" t="s">
        <v>38</v>
      </c>
      <c r="E18924" t="s">
        <v>184</v>
      </c>
      <c r="F18924" t="s">
        <v>17</v>
      </c>
      <c r="G18924">
        <v>17</v>
      </c>
      <c r="H18924">
        <v>306.73</v>
      </c>
      <c r="I18924">
        <v>5214.41</v>
      </c>
      <c r="J18924">
        <v>102</v>
      </c>
      <c r="K18924">
        <v>12</v>
      </c>
      <c r="L18924" t="s">
        <v>18</v>
      </c>
      <c r="M18924">
        <f>(Table1[[#This Row],[Current_Stock]]*Table1[[#This Row],[Unit_Price]])</f>
        <v>31286.460000000003</v>
      </c>
      <c r="N18924" s="12">
        <f>DATE(YEAR(Table1[[#This Row],[Order_Date]]),MONTH(Table1[[#This Row],[Order_Date]]),1)</f>
        <v>45352</v>
      </c>
    </row>
    <row r="18925" spans="1:14">
      <c r="A18925" t="s">
        <v>1375</v>
      </c>
      <c r="B18925" t="s">
        <v>1099</v>
      </c>
      <c r="C18925" t="s">
        <v>1100</v>
      </c>
      <c r="D18925" t="s">
        <v>38</v>
      </c>
      <c r="E18925" t="s">
        <v>73</v>
      </c>
      <c r="F18925" t="s">
        <v>17</v>
      </c>
      <c r="G18925">
        <v>12</v>
      </c>
      <c r="H18925">
        <v>4067.32</v>
      </c>
      <c r="I18925">
        <v>48807.839999999997</v>
      </c>
      <c r="J18925">
        <v>240</v>
      </c>
      <c r="K18925">
        <v>11</v>
      </c>
      <c r="L18925" t="s">
        <v>18</v>
      </c>
      <c r="M18925">
        <f>(Table1[[#This Row],[Current_Stock]]*Table1[[#This Row],[Unit_Price]])</f>
        <v>976156.8</v>
      </c>
      <c r="N18925" s="12">
        <f>DATE(YEAR(Table1[[#This Row],[Order_Date]]),MONTH(Table1[[#This Row],[Order_Date]]),1)</f>
        <v>44927</v>
      </c>
    </row>
    <row r="18926" spans="1:14">
      <c r="A18926" t="s">
        <v>1157</v>
      </c>
      <c r="B18926" t="s">
        <v>299</v>
      </c>
      <c r="C18926" t="s">
        <v>300</v>
      </c>
      <c r="D18926" t="s">
        <v>84</v>
      </c>
      <c r="E18926" t="s">
        <v>113</v>
      </c>
      <c r="F18926" t="s">
        <v>17</v>
      </c>
      <c r="G18926">
        <v>21</v>
      </c>
      <c r="H18926">
        <v>21403.55</v>
      </c>
      <c r="I18926">
        <v>449474.55</v>
      </c>
      <c r="J18926">
        <v>92</v>
      </c>
      <c r="K18926">
        <v>11</v>
      </c>
      <c r="L18926" t="s">
        <v>18</v>
      </c>
      <c r="M18926">
        <f>(Table1[[#This Row],[Current_Stock]]*Table1[[#This Row],[Unit_Price]])</f>
        <v>1969126.5999999999</v>
      </c>
      <c r="N18926" s="12">
        <f>DATE(YEAR(Table1[[#This Row],[Order_Date]]),MONTH(Table1[[#This Row],[Order_Date]]),1)</f>
        <v>45047</v>
      </c>
    </row>
    <row r="18927" spans="1:14">
      <c r="A18927" t="s">
        <v>493</v>
      </c>
      <c r="B18927" t="s">
        <v>734</v>
      </c>
      <c r="C18927" t="s">
        <v>735</v>
      </c>
      <c r="D18927" t="s">
        <v>22</v>
      </c>
      <c r="E18927" t="s">
        <v>28</v>
      </c>
      <c r="F18927" t="s">
        <v>46</v>
      </c>
      <c r="G18927">
        <v>47</v>
      </c>
      <c r="H18927">
        <v>17225.060000000001</v>
      </c>
      <c r="I18927">
        <v>809577.82</v>
      </c>
      <c r="J18927">
        <v>47</v>
      </c>
      <c r="K18927">
        <v>3</v>
      </c>
      <c r="L18927" t="s">
        <v>105</v>
      </c>
      <c r="M18927">
        <f>(Table1[[#This Row],[Current_Stock]]*Table1[[#This Row],[Unit_Price]])</f>
        <v>809577.82000000007</v>
      </c>
      <c r="N18927" s="12">
        <f>DATE(YEAR(Table1[[#This Row],[Order_Date]]),MONTH(Table1[[#This Row],[Order_Date]]),1)</f>
        <v>44958</v>
      </c>
    </row>
    <row r="18928" spans="1:14">
      <c r="A18928" t="s">
        <v>968</v>
      </c>
      <c r="B18928" t="s">
        <v>696</v>
      </c>
      <c r="C18928" t="s">
        <v>697</v>
      </c>
      <c r="D18928" t="s">
        <v>44</v>
      </c>
      <c r="E18928" t="s">
        <v>39</v>
      </c>
      <c r="F18928" t="s">
        <v>29</v>
      </c>
      <c r="G18928">
        <v>48</v>
      </c>
      <c r="H18928">
        <v>2369.52</v>
      </c>
      <c r="I18928">
        <v>113736.96000000001</v>
      </c>
      <c r="J18928">
        <v>81</v>
      </c>
      <c r="K18928">
        <v>13</v>
      </c>
      <c r="L18928" t="s">
        <v>105</v>
      </c>
      <c r="M18928">
        <f>(Table1[[#This Row],[Current_Stock]]*Table1[[#This Row],[Unit_Price]])</f>
        <v>191931.12</v>
      </c>
      <c r="N18928" s="12">
        <f>DATE(YEAR(Table1[[#This Row],[Order_Date]]),MONTH(Table1[[#This Row],[Order_Date]]),1)</f>
        <v>44927</v>
      </c>
    </row>
    <row r="18929" spans="1:14">
      <c r="A18929" t="s">
        <v>215</v>
      </c>
      <c r="B18929" t="s">
        <v>1057</v>
      </c>
      <c r="C18929" t="s">
        <v>1058</v>
      </c>
      <c r="D18929" t="s">
        <v>84</v>
      </c>
      <c r="E18929" t="s">
        <v>28</v>
      </c>
      <c r="F18929" t="s">
        <v>60</v>
      </c>
      <c r="G18929">
        <v>15</v>
      </c>
      <c r="H18929">
        <v>1054.3699999999999</v>
      </c>
      <c r="I18929">
        <v>15815.55</v>
      </c>
      <c r="J18929">
        <v>113</v>
      </c>
      <c r="K18929">
        <v>7</v>
      </c>
      <c r="L18929" t="s">
        <v>18</v>
      </c>
      <c r="M18929">
        <f>(Table1[[#This Row],[Current_Stock]]*Table1[[#This Row],[Unit_Price]])</f>
        <v>119143.80999999998</v>
      </c>
      <c r="N18929" s="12">
        <f>DATE(YEAR(Table1[[#This Row],[Order_Date]]),MONTH(Table1[[#This Row],[Order_Date]]),1)</f>
        <v>44986</v>
      </c>
    </row>
    <row r="18930" spans="1:14">
      <c r="A18930" t="s">
        <v>1017</v>
      </c>
      <c r="B18930" t="s">
        <v>882</v>
      </c>
      <c r="C18930" t="s">
        <v>883</v>
      </c>
      <c r="D18930" t="s">
        <v>22</v>
      </c>
      <c r="E18930" t="s">
        <v>243</v>
      </c>
      <c r="F18930" t="s">
        <v>40</v>
      </c>
      <c r="G18930">
        <v>40</v>
      </c>
      <c r="H18930">
        <v>16254.07</v>
      </c>
      <c r="I18930">
        <v>650162.80000000005</v>
      </c>
      <c r="J18930">
        <v>56</v>
      </c>
      <c r="K18930">
        <v>11</v>
      </c>
      <c r="L18930" t="s">
        <v>105</v>
      </c>
      <c r="M18930">
        <f>(Table1[[#This Row],[Current_Stock]]*Table1[[#This Row],[Unit_Price]])</f>
        <v>910227.91999999993</v>
      </c>
      <c r="N18930" s="12">
        <f>DATE(YEAR(Table1[[#This Row],[Order_Date]]),MONTH(Table1[[#This Row],[Order_Date]]),1)</f>
        <v>45536</v>
      </c>
    </row>
    <row r="18931" spans="1:14">
      <c r="A18931" t="s">
        <v>1097</v>
      </c>
      <c r="B18931" t="s">
        <v>965</v>
      </c>
      <c r="C18931" t="s">
        <v>966</v>
      </c>
      <c r="D18931" t="s">
        <v>183</v>
      </c>
      <c r="E18931" t="s">
        <v>153</v>
      </c>
      <c r="F18931" t="s">
        <v>60</v>
      </c>
      <c r="G18931">
        <v>19</v>
      </c>
      <c r="H18931">
        <v>4338.05</v>
      </c>
      <c r="I18931">
        <v>82422.95</v>
      </c>
      <c r="J18931">
        <v>191</v>
      </c>
      <c r="K18931">
        <v>5</v>
      </c>
      <c r="L18931" t="s">
        <v>18</v>
      </c>
      <c r="M18931">
        <f>(Table1[[#This Row],[Current_Stock]]*Table1[[#This Row],[Unit_Price]])</f>
        <v>828567.55</v>
      </c>
      <c r="N18931" s="12">
        <f>DATE(YEAR(Table1[[#This Row],[Order_Date]]),MONTH(Table1[[#This Row],[Order_Date]]),1)</f>
        <v>44958</v>
      </c>
    </row>
    <row r="18932" spans="1:14">
      <c r="A18932" t="s">
        <v>886</v>
      </c>
      <c r="B18932" t="s">
        <v>65</v>
      </c>
      <c r="C18932" t="s">
        <v>66</v>
      </c>
      <c r="D18932" t="s">
        <v>38</v>
      </c>
      <c r="E18932" t="s">
        <v>153</v>
      </c>
      <c r="F18932" t="s">
        <v>46</v>
      </c>
      <c r="G18932">
        <v>21</v>
      </c>
      <c r="H18932">
        <v>2117.81</v>
      </c>
      <c r="I18932">
        <v>44474.01</v>
      </c>
      <c r="J18932">
        <v>153</v>
      </c>
      <c r="K18932">
        <v>7</v>
      </c>
      <c r="L18932" t="s">
        <v>18</v>
      </c>
      <c r="M18932">
        <f>(Table1[[#This Row],[Current_Stock]]*Table1[[#This Row],[Unit_Price]])</f>
        <v>324024.93</v>
      </c>
      <c r="N18932" s="12">
        <f>DATE(YEAR(Table1[[#This Row],[Order_Date]]),MONTH(Table1[[#This Row],[Order_Date]]),1)</f>
        <v>45566</v>
      </c>
    </row>
    <row r="18933" spans="1:14">
      <c r="A18933" t="s">
        <v>813</v>
      </c>
      <c r="B18933" t="s">
        <v>68</v>
      </c>
      <c r="C18933" t="s">
        <v>69</v>
      </c>
      <c r="D18933" t="s">
        <v>44</v>
      </c>
      <c r="E18933" t="s">
        <v>16</v>
      </c>
      <c r="F18933" t="s">
        <v>60</v>
      </c>
      <c r="G18933">
        <v>46</v>
      </c>
      <c r="H18933">
        <v>808.66</v>
      </c>
      <c r="I18933">
        <v>37198.36</v>
      </c>
      <c r="J18933">
        <v>40</v>
      </c>
      <c r="K18933">
        <v>10</v>
      </c>
      <c r="L18933" t="s">
        <v>105</v>
      </c>
      <c r="M18933">
        <f>(Table1[[#This Row],[Current_Stock]]*Table1[[#This Row],[Unit_Price]])</f>
        <v>32346.399999999998</v>
      </c>
      <c r="N18933" s="12">
        <f>DATE(YEAR(Table1[[#This Row],[Order_Date]]),MONTH(Table1[[#This Row],[Order_Date]]),1)</f>
        <v>45627</v>
      </c>
    </row>
    <row r="18934" spans="1:14">
      <c r="A18934" t="s">
        <v>30</v>
      </c>
      <c r="B18934" t="s">
        <v>944</v>
      </c>
      <c r="C18934" t="s">
        <v>945</v>
      </c>
      <c r="D18934" t="s">
        <v>15</v>
      </c>
      <c r="E18934" t="s">
        <v>184</v>
      </c>
      <c r="F18934" t="s">
        <v>40</v>
      </c>
      <c r="G18934">
        <v>14</v>
      </c>
      <c r="H18934">
        <v>374.43</v>
      </c>
      <c r="I18934">
        <v>5242.0200000000004</v>
      </c>
      <c r="J18934">
        <v>184</v>
      </c>
      <c r="K18934">
        <v>10</v>
      </c>
      <c r="L18934" t="s">
        <v>18</v>
      </c>
      <c r="M18934">
        <f>(Table1[[#This Row],[Current_Stock]]*Table1[[#This Row],[Unit_Price]])</f>
        <v>68895.12</v>
      </c>
      <c r="N18934" s="12">
        <f>DATE(YEAR(Table1[[#This Row],[Order_Date]]),MONTH(Table1[[#This Row],[Order_Date]]),1)</f>
        <v>45108</v>
      </c>
    </row>
    <row r="18935" spans="1:14">
      <c r="A18935" t="s">
        <v>1091</v>
      </c>
      <c r="B18935" t="s">
        <v>256</v>
      </c>
      <c r="C18935" t="s">
        <v>257</v>
      </c>
      <c r="D18935" t="s">
        <v>183</v>
      </c>
      <c r="E18935" t="s">
        <v>59</v>
      </c>
      <c r="F18935" t="s">
        <v>17</v>
      </c>
      <c r="G18935">
        <v>21</v>
      </c>
      <c r="H18935">
        <v>1154.6199999999999</v>
      </c>
      <c r="I18935">
        <v>24247.02</v>
      </c>
      <c r="J18935">
        <v>113</v>
      </c>
      <c r="K18935">
        <v>14</v>
      </c>
      <c r="L18935" t="s">
        <v>18</v>
      </c>
      <c r="M18935">
        <f>(Table1[[#This Row],[Current_Stock]]*Table1[[#This Row],[Unit_Price]])</f>
        <v>130472.05999999998</v>
      </c>
      <c r="N18935" s="12">
        <f>DATE(YEAR(Table1[[#This Row],[Order_Date]]),MONTH(Table1[[#This Row],[Order_Date]]),1)</f>
        <v>45566</v>
      </c>
    </row>
    <row r="18936" spans="1:14">
      <c r="A18936" t="s">
        <v>1178</v>
      </c>
      <c r="B18936" t="s">
        <v>961</v>
      </c>
      <c r="C18936" t="s">
        <v>962</v>
      </c>
      <c r="D18936" t="s">
        <v>96</v>
      </c>
      <c r="E18936" t="s">
        <v>39</v>
      </c>
      <c r="F18936" t="s">
        <v>29</v>
      </c>
      <c r="G18936">
        <v>1</v>
      </c>
      <c r="H18936">
        <v>3219.33</v>
      </c>
      <c r="I18936">
        <v>3219.33</v>
      </c>
      <c r="J18936">
        <v>408</v>
      </c>
      <c r="K18936">
        <v>7</v>
      </c>
      <c r="L18936" t="s">
        <v>18</v>
      </c>
      <c r="M18936">
        <f>(Table1[[#This Row],[Current_Stock]]*Table1[[#This Row],[Unit_Price]])</f>
        <v>1313486.6399999999</v>
      </c>
      <c r="N18936" s="12">
        <f>DATE(YEAR(Table1[[#This Row],[Order_Date]]),MONTH(Table1[[#This Row],[Order_Date]]),1)</f>
        <v>45017</v>
      </c>
    </row>
    <row r="18937" spans="1:14">
      <c r="A18937" t="s">
        <v>274</v>
      </c>
      <c r="B18937" t="s">
        <v>1339</v>
      </c>
      <c r="C18937" t="s">
        <v>1340</v>
      </c>
      <c r="D18937" t="s">
        <v>38</v>
      </c>
      <c r="E18937" t="s">
        <v>23</v>
      </c>
      <c r="F18937" t="s">
        <v>40</v>
      </c>
      <c r="G18937">
        <v>11</v>
      </c>
      <c r="H18937">
        <v>1851.3</v>
      </c>
      <c r="I18937">
        <v>20364.3</v>
      </c>
      <c r="J18937">
        <v>128</v>
      </c>
      <c r="K18937">
        <v>7</v>
      </c>
      <c r="L18937" t="s">
        <v>18</v>
      </c>
      <c r="M18937">
        <f>(Table1[[#This Row],[Current_Stock]]*Table1[[#This Row],[Unit_Price]])</f>
        <v>236966.39999999999</v>
      </c>
      <c r="N18937" s="12">
        <f>DATE(YEAR(Table1[[#This Row],[Order_Date]]),MONTH(Table1[[#This Row],[Order_Date]]),1)</f>
        <v>45444</v>
      </c>
    </row>
    <row r="18938" spans="1:14">
      <c r="A18938" t="s">
        <v>641</v>
      </c>
      <c r="B18938" t="s">
        <v>216</v>
      </c>
      <c r="C18938" t="s">
        <v>217</v>
      </c>
      <c r="D18938" t="s">
        <v>27</v>
      </c>
      <c r="E18938" t="s">
        <v>113</v>
      </c>
      <c r="F18938" t="s">
        <v>17</v>
      </c>
      <c r="G18938">
        <v>5</v>
      </c>
      <c r="H18938">
        <v>3918.84</v>
      </c>
      <c r="I18938">
        <v>19594.2</v>
      </c>
      <c r="J18938">
        <v>258</v>
      </c>
      <c r="K18938">
        <v>14</v>
      </c>
      <c r="L18938" t="s">
        <v>55</v>
      </c>
      <c r="M18938">
        <f>(Table1[[#This Row],[Current_Stock]]*Table1[[#This Row],[Unit_Price]])</f>
        <v>1011060.7200000001</v>
      </c>
      <c r="N18938" s="12">
        <f>DATE(YEAR(Table1[[#This Row],[Order_Date]]),MONTH(Table1[[#This Row],[Order_Date]]),1)</f>
        <v>45200</v>
      </c>
    </row>
    <row r="18939" spans="1:14">
      <c r="A18939" t="s">
        <v>760</v>
      </c>
      <c r="B18939" t="s">
        <v>819</v>
      </c>
      <c r="C18939" t="s">
        <v>820</v>
      </c>
      <c r="D18939" t="s">
        <v>22</v>
      </c>
      <c r="E18939" t="s">
        <v>45</v>
      </c>
      <c r="F18939" t="s">
        <v>60</v>
      </c>
      <c r="G18939">
        <v>27</v>
      </c>
      <c r="H18939">
        <v>18799.32</v>
      </c>
      <c r="I18939">
        <v>507581.64</v>
      </c>
      <c r="J18939">
        <v>30</v>
      </c>
      <c r="K18939">
        <v>14</v>
      </c>
      <c r="L18939" t="s">
        <v>105</v>
      </c>
      <c r="M18939">
        <f>(Table1[[#This Row],[Current_Stock]]*Table1[[#This Row],[Unit_Price]])</f>
        <v>563979.6</v>
      </c>
      <c r="N18939" s="12">
        <f>DATE(YEAR(Table1[[#This Row],[Order_Date]]),MONTH(Table1[[#This Row],[Order_Date]]),1)</f>
        <v>45108</v>
      </c>
    </row>
    <row r="18940" spans="1:14">
      <c r="A18940" t="s">
        <v>1222</v>
      </c>
      <c r="B18940" t="s">
        <v>839</v>
      </c>
      <c r="C18940" t="s">
        <v>840</v>
      </c>
      <c r="D18940" t="s">
        <v>27</v>
      </c>
      <c r="E18940" t="s">
        <v>243</v>
      </c>
      <c r="F18940" t="s">
        <v>46</v>
      </c>
      <c r="G18940">
        <v>4</v>
      </c>
      <c r="H18940">
        <v>4174.8</v>
      </c>
      <c r="I18940">
        <v>16699.2</v>
      </c>
      <c r="J18940">
        <v>279</v>
      </c>
      <c r="K18940">
        <v>3</v>
      </c>
      <c r="L18940" t="s">
        <v>18</v>
      </c>
      <c r="M18940">
        <f>(Table1[[#This Row],[Current_Stock]]*Table1[[#This Row],[Unit_Price]])</f>
        <v>1164769.2</v>
      </c>
      <c r="N18940" s="12">
        <f>DATE(YEAR(Table1[[#This Row],[Order_Date]]),MONTH(Table1[[#This Row],[Order_Date]]),1)</f>
        <v>44927</v>
      </c>
    </row>
    <row r="18941" spans="1:14">
      <c r="A18941" t="s">
        <v>988</v>
      </c>
      <c r="B18941" t="s">
        <v>57</v>
      </c>
      <c r="C18941" t="s">
        <v>58</v>
      </c>
      <c r="D18941" t="s">
        <v>38</v>
      </c>
      <c r="E18941" t="s">
        <v>34</v>
      </c>
      <c r="F18941" t="s">
        <v>60</v>
      </c>
      <c r="G18941">
        <v>23</v>
      </c>
      <c r="H18941">
        <v>625.82000000000005</v>
      </c>
      <c r="I18941">
        <v>14393.86</v>
      </c>
      <c r="J18941">
        <v>226</v>
      </c>
      <c r="K18941">
        <v>3</v>
      </c>
      <c r="L18941" t="s">
        <v>18</v>
      </c>
      <c r="M18941">
        <f>(Table1[[#This Row],[Current_Stock]]*Table1[[#This Row],[Unit_Price]])</f>
        <v>141435.32</v>
      </c>
      <c r="N18941" s="12">
        <f>DATE(YEAR(Table1[[#This Row],[Order_Date]]),MONTH(Table1[[#This Row],[Order_Date]]),1)</f>
        <v>45078</v>
      </c>
    </row>
    <row r="18942" spans="1:14">
      <c r="A18942" t="s">
        <v>1314</v>
      </c>
      <c r="B18942" t="s">
        <v>75</v>
      </c>
      <c r="C18942" t="s">
        <v>76</v>
      </c>
      <c r="D18942" t="s">
        <v>33</v>
      </c>
      <c r="E18942" t="s">
        <v>184</v>
      </c>
      <c r="F18942" t="s">
        <v>60</v>
      </c>
      <c r="G18942">
        <v>11</v>
      </c>
      <c r="H18942">
        <v>1401.33</v>
      </c>
      <c r="I18942">
        <v>15414.63</v>
      </c>
      <c r="J18942">
        <v>142</v>
      </c>
      <c r="K18942">
        <v>12</v>
      </c>
      <c r="L18942" t="s">
        <v>18</v>
      </c>
      <c r="M18942">
        <f>(Table1[[#This Row],[Current_Stock]]*Table1[[#This Row],[Unit_Price]])</f>
        <v>198988.86</v>
      </c>
      <c r="N18942" s="12">
        <f>DATE(YEAR(Table1[[#This Row],[Order_Date]]),MONTH(Table1[[#This Row],[Order_Date]]),1)</f>
        <v>45231</v>
      </c>
    </row>
    <row r="18943" spans="1:14">
      <c r="A18943" t="s">
        <v>766</v>
      </c>
      <c r="B18943" t="s">
        <v>82</v>
      </c>
      <c r="C18943" t="s">
        <v>83</v>
      </c>
      <c r="D18943" t="s">
        <v>84</v>
      </c>
      <c r="E18943" t="s">
        <v>39</v>
      </c>
      <c r="F18943" t="s">
        <v>29</v>
      </c>
      <c r="G18943">
        <v>15</v>
      </c>
      <c r="H18943">
        <v>25412.77</v>
      </c>
      <c r="I18943">
        <v>381191.55</v>
      </c>
      <c r="J18943">
        <v>106</v>
      </c>
      <c r="K18943">
        <v>10</v>
      </c>
      <c r="L18943" t="s">
        <v>18</v>
      </c>
      <c r="M18943">
        <f>(Table1[[#This Row],[Current_Stock]]*Table1[[#This Row],[Unit_Price]])</f>
        <v>2693753.62</v>
      </c>
      <c r="N18943" s="12">
        <f>DATE(YEAR(Table1[[#This Row],[Order_Date]]),MONTH(Table1[[#This Row],[Order_Date]]),1)</f>
        <v>45352</v>
      </c>
    </row>
    <row r="18944" spans="1:14">
      <c r="A18944" t="s">
        <v>918</v>
      </c>
      <c r="B18944" t="s">
        <v>642</v>
      </c>
      <c r="C18944" t="s">
        <v>643</v>
      </c>
      <c r="D18944" t="s">
        <v>33</v>
      </c>
      <c r="E18944" t="s">
        <v>89</v>
      </c>
      <c r="F18944" t="s">
        <v>40</v>
      </c>
      <c r="G18944">
        <v>21</v>
      </c>
      <c r="H18944">
        <v>853.43</v>
      </c>
      <c r="I18944">
        <v>17922.03</v>
      </c>
      <c r="J18944">
        <v>149</v>
      </c>
      <c r="K18944">
        <v>4</v>
      </c>
      <c r="L18944" t="s">
        <v>18</v>
      </c>
      <c r="M18944">
        <f>(Table1[[#This Row],[Current_Stock]]*Table1[[#This Row],[Unit_Price]])</f>
        <v>127161.06999999999</v>
      </c>
      <c r="N18944" s="12">
        <f>DATE(YEAR(Table1[[#This Row],[Order_Date]]),MONTH(Table1[[#This Row],[Order_Date]]),1)</f>
        <v>45261</v>
      </c>
    </row>
    <row r="18945" spans="1:14">
      <c r="A18945" t="s">
        <v>1313</v>
      </c>
      <c r="B18945" t="s">
        <v>785</v>
      </c>
      <c r="C18945" t="s">
        <v>786</v>
      </c>
      <c r="D18945" t="s">
        <v>15</v>
      </c>
      <c r="E18945" t="s">
        <v>89</v>
      </c>
      <c r="F18945" t="s">
        <v>60</v>
      </c>
      <c r="G18945">
        <v>10</v>
      </c>
      <c r="H18945">
        <v>362.69</v>
      </c>
      <c r="I18945">
        <v>3626.9</v>
      </c>
      <c r="J18945">
        <v>112</v>
      </c>
      <c r="K18945">
        <v>12</v>
      </c>
      <c r="L18945" t="s">
        <v>18</v>
      </c>
      <c r="M18945">
        <f>(Table1[[#This Row],[Current_Stock]]*Table1[[#This Row],[Unit_Price]])</f>
        <v>40621.279999999999</v>
      </c>
      <c r="N18945" s="12">
        <f>DATE(YEAR(Table1[[#This Row],[Order_Date]]),MONTH(Table1[[#This Row],[Order_Date]]),1)</f>
        <v>45505</v>
      </c>
    </row>
    <row r="18946" spans="1:14">
      <c r="A18946" t="s">
        <v>1248</v>
      </c>
      <c r="B18946" t="s">
        <v>1039</v>
      </c>
      <c r="C18946" t="s">
        <v>1040</v>
      </c>
      <c r="D18946" t="s">
        <v>183</v>
      </c>
      <c r="E18946" t="s">
        <v>269</v>
      </c>
      <c r="F18946" t="s">
        <v>17</v>
      </c>
      <c r="G18946">
        <v>13</v>
      </c>
      <c r="H18946">
        <v>2737.42</v>
      </c>
      <c r="I18946">
        <v>35586.46</v>
      </c>
      <c r="J18946">
        <v>216</v>
      </c>
      <c r="K18946">
        <v>12</v>
      </c>
      <c r="L18946" t="s">
        <v>18</v>
      </c>
      <c r="M18946">
        <f>(Table1[[#This Row],[Current_Stock]]*Table1[[#This Row],[Unit_Price]])</f>
        <v>591282.72</v>
      </c>
      <c r="N18946" s="12">
        <f>DATE(YEAR(Table1[[#This Row],[Order_Date]]),MONTH(Table1[[#This Row],[Order_Date]]),1)</f>
        <v>45536</v>
      </c>
    </row>
    <row r="18947" spans="1:14">
      <c r="A18947" t="s">
        <v>343</v>
      </c>
      <c r="B18947" t="s">
        <v>734</v>
      </c>
      <c r="C18947" t="s">
        <v>735</v>
      </c>
      <c r="D18947" t="s">
        <v>22</v>
      </c>
      <c r="E18947" t="s">
        <v>243</v>
      </c>
      <c r="F18947" t="s">
        <v>60</v>
      </c>
      <c r="G18947">
        <v>20</v>
      </c>
      <c r="H18947">
        <v>7417.46</v>
      </c>
      <c r="I18947">
        <v>148349.20000000001</v>
      </c>
      <c r="J18947">
        <v>96</v>
      </c>
      <c r="K18947">
        <v>7</v>
      </c>
      <c r="L18947" t="s">
        <v>105</v>
      </c>
      <c r="M18947">
        <f>(Table1[[#This Row],[Current_Stock]]*Table1[[#This Row],[Unit_Price]])</f>
        <v>712076.16</v>
      </c>
      <c r="N18947" s="12">
        <f>DATE(YEAR(Table1[[#This Row],[Order_Date]]),MONTH(Table1[[#This Row],[Order_Date]]),1)</f>
        <v>45352</v>
      </c>
    </row>
    <row r="18948" spans="1:14">
      <c r="A18948" t="s">
        <v>1170</v>
      </c>
      <c r="B18948" t="s">
        <v>111</v>
      </c>
      <c r="C18948" t="s">
        <v>112</v>
      </c>
      <c r="D18948" t="s">
        <v>84</v>
      </c>
      <c r="E18948" t="s">
        <v>109</v>
      </c>
      <c r="F18948" t="s">
        <v>46</v>
      </c>
      <c r="G18948">
        <v>8</v>
      </c>
      <c r="H18948">
        <v>17655.650000000001</v>
      </c>
      <c r="I18948">
        <v>141245.20000000001</v>
      </c>
      <c r="J18948">
        <v>143</v>
      </c>
      <c r="K18948">
        <v>2</v>
      </c>
      <c r="L18948" t="s">
        <v>18</v>
      </c>
      <c r="M18948">
        <f>(Table1[[#This Row],[Current_Stock]]*Table1[[#This Row],[Unit_Price]])</f>
        <v>2524757.9500000002</v>
      </c>
      <c r="N18948" s="12">
        <f>DATE(YEAR(Table1[[#This Row],[Order_Date]]),MONTH(Table1[[#This Row],[Order_Date]]),1)</f>
        <v>45383</v>
      </c>
    </row>
    <row r="18949" spans="1:14">
      <c r="A18949" t="s">
        <v>810</v>
      </c>
      <c r="B18949" t="s">
        <v>1029</v>
      </c>
      <c r="C18949" t="s">
        <v>1030</v>
      </c>
      <c r="D18949" t="s">
        <v>38</v>
      </c>
      <c r="E18949" t="s">
        <v>113</v>
      </c>
      <c r="F18949" t="s">
        <v>46</v>
      </c>
      <c r="G18949">
        <v>8</v>
      </c>
      <c r="H18949">
        <v>152.32</v>
      </c>
      <c r="I18949">
        <v>1218.56</v>
      </c>
      <c r="J18949">
        <v>121</v>
      </c>
      <c r="K18949">
        <v>3</v>
      </c>
      <c r="L18949" t="s">
        <v>18</v>
      </c>
      <c r="M18949">
        <f>(Table1[[#This Row],[Current_Stock]]*Table1[[#This Row],[Unit_Price]])</f>
        <v>18430.719999999998</v>
      </c>
      <c r="N18949" s="12">
        <f>DATE(YEAR(Table1[[#This Row],[Order_Date]]),MONTH(Table1[[#This Row],[Order_Date]]),1)</f>
        <v>45017</v>
      </c>
    </row>
    <row r="18950" spans="1:14">
      <c r="A18950" t="s">
        <v>1107</v>
      </c>
      <c r="B18950" t="s">
        <v>904</v>
      </c>
      <c r="C18950" t="s">
        <v>905</v>
      </c>
      <c r="D18950" t="s">
        <v>84</v>
      </c>
      <c r="E18950" t="s">
        <v>167</v>
      </c>
      <c r="F18950" t="s">
        <v>60</v>
      </c>
      <c r="G18950">
        <v>10</v>
      </c>
      <c r="H18950">
        <v>9795.84</v>
      </c>
      <c r="I18950">
        <v>97958.399999999994</v>
      </c>
      <c r="J18950">
        <v>154</v>
      </c>
      <c r="K18950">
        <v>10</v>
      </c>
      <c r="L18950" t="s">
        <v>18</v>
      </c>
      <c r="M18950">
        <f>(Table1[[#This Row],[Current_Stock]]*Table1[[#This Row],[Unit_Price]])</f>
        <v>1508559.36</v>
      </c>
      <c r="N18950" s="12">
        <f>DATE(YEAR(Table1[[#This Row],[Order_Date]]),MONTH(Table1[[#This Row],[Order_Date]]),1)</f>
        <v>45047</v>
      </c>
    </row>
    <row r="18951" spans="1:14">
      <c r="A18951" t="s">
        <v>370</v>
      </c>
      <c r="B18951" t="s">
        <v>783</v>
      </c>
      <c r="C18951" t="s">
        <v>784</v>
      </c>
      <c r="D18951" t="s">
        <v>22</v>
      </c>
      <c r="E18951" t="s">
        <v>73</v>
      </c>
      <c r="F18951" t="s">
        <v>46</v>
      </c>
      <c r="G18951">
        <v>51</v>
      </c>
      <c r="H18951">
        <v>934.25</v>
      </c>
      <c r="I18951">
        <v>47646.75</v>
      </c>
      <c r="J18951">
        <v>70</v>
      </c>
      <c r="K18951">
        <v>3</v>
      </c>
      <c r="L18951" t="s">
        <v>105</v>
      </c>
      <c r="M18951">
        <f>(Table1[[#This Row],[Current_Stock]]*Table1[[#This Row],[Unit_Price]])</f>
        <v>65397.5</v>
      </c>
      <c r="N18951" s="12">
        <f>DATE(YEAR(Table1[[#This Row],[Order_Date]]),MONTH(Table1[[#This Row],[Order_Date]]),1)</f>
        <v>45597</v>
      </c>
    </row>
    <row r="18952" spans="1:14">
      <c r="A18952" t="s">
        <v>438</v>
      </c>
      <c r="B18952" t="s">
        <v>559</v>
      </c>
      <c r="C18952" t="s">
        <v>560</v>
      </c>
      <c r="D18952" t="s">
        <v>183</v>
      </c>
      <c r="E18952" t="s">
        <v>243</v>
      </c>
      <c r="F18952" t="s">
        <v>17</v>
      </c>
      <c r="G18952">
        <v>10</v>
      </c>
      <c r="H18952">
        <v>2179.67</v>
      </c>
      <c r="I18952">
        <v>21796.7</v>
      </c>
      <c r="J18952">
        <v>106</v>
      </c>
      <c r="K18952">
        <v>9</v>
      </c>
      <c r="L18952" t="s">
        <v>18</v>
      </c>
      <c r="M18952">
        <f>(Table1[[#This Row],[Current_Stock]]*Table1[[#This Row],[Unit_Price]])</f>
        <v>231045.02000000002</v>
      </c>
      <c r="N18952" s="12">
        <f>DATE(YEAR(Table1[[#This Row],[Order_Date]]),MONTH(Table1[[#This Row],[Order_Date]]),1)</f>
        <v>44986</v>
      </c>
    </row>
    <row r="18953" spans="1:14">
      <c r="A18953" t="s">
        <v>324</v>
      </c>
      <c r="B18953" t="s">
        <v>787</v>
      </c>
      <c r="C18953" t="s">
        <v>788</v>
      </c>
      <c r="D18953" t="s">
        <v>53</v>
      </c>
      <c r="E18953" t="s">
        <v>113</v>
      </c>
      <c r="F18953" t="s">
        <v>17</v>
      </c>
      <c r="G18953">
        <v>2</v>
      </c>
      <c r="H18953">
        <v>2069.3200000000002</v>
      </c>
      <c r="I18953">
        <v>4138.6400000000003</v>
      </c>
      <c r="J18953">
        <v>588</v>
      </c>
      <c r="K18953">
        <v>8</v>
      </c>
      <c r="L18953" t="s">
        <v>55</v>
      </c>
      <c r="M18953">
        <f>(Table1[[#This Row],[Current_Stock]]*Table1[[#This Row],[Unit_Price]])</f>
        <v>1216760.1600000001</v>
      </c>
      <c r="N18953" s="12">
        <f>DATE(YEAR(Table1[[#This Row],[Order_Date]]),MONTH(Table1[[#This Row],[Order_Date]]),1)</f>
        <v>45017</v>
      </c>
    </row>
    <row r="18954" spans="1:14">
      <c r="A18954" t="s">
        <v>409</v>
      </c>
      <c r="B18954" t="s">
        <v>802</v>
      </c>
      <c r="C18954" t="s">
        <v>803</v>
      </c>
      <c r="D18954" t="s">
        <v>15</v>
      </c>
      <c r="E18954" t="s">
        <v>85</v>
      </c>
      <c r="F18954" t="s">
        <v>40</v>
      </c>
      <c r="G18954">
        <v>10</v>
      </c>
      <c r="H18954">
        <v>321.68</v>
      </c>
      <c r="I18954">
        <v>3216.8</v>
      </c>
      <c r="J18954">
        <v>227</v>
      </c>
      <c r="K18954">
        <v>9</v>
      </c>
      <c r="L18954" t="s">
        <v>18</v>
      </c>
      <c r="M18954">
        <f>(Table1[[#This Row],[Current_Stock]]*Table1[[#This Row],[Unit_Price]])</f>
        <v>73021.36</v>
      </c>
      <c r="N18954" s="12">
        <f>DATE(YEAR(Table1[[#This Row],[Order_Date]]),MONTH(Table1[[#This Row],[Order_Date]]),1)</f>
        <v>45536</v>
      </c>
    </row>
    <row r="18955" spans="1:14">
      <c r="A18955" t="s">
        <v>756</v>
      </c>
      <c r="B18955" t="s">
        <v>439</v>
      </c>
      <c r="C18955" t="s">
        <v>440</v>
      </c>
      <c r="D18955" t="s">
        <v>183</v>
      </c>
      <c r="E18955" t="s">
        <v>45</v>
      </c>
      <c r="F18955" t="s">
        <v>60</v>
      </c>
      <c r="G18955">
        <v>24</v>
      </c>
      <c r="H18955">
        <v>1927.48</v>
      </c>
      <c r="I18955">
        <v>46259.519999999997</v>
      </c>
      <c r="J18955">
        <v>108</v>
      </c>
      <c r="K18955">
        <v>10</v>
      </c>
      <c r="L18955" t="s">
        <v>18</v>
      </c>
      <c r="M18955">
        <f>(Table1[[#This Row],[Current_Stock]]*Table1[[#This Row],[Unit_Price]])</f>
        <v>208167.84</v>
      </c>
      <c r="N18955" s="12">
        <f>DATE(YEAR(Table1[[#This Row],[Order_Date]]),MONTH(Table1[[#This Row],[Order_Date]]),1)</f>
        <v>45627</v>
      </c>
    </row>
    <row r="18956" spans="1:14">
      <c r="A18956" t="s">
        <v>537</v>
      </c>
      <c r="B18956" t="s">
        <v>472</v>
      </c>
      <c r="C18956" t="s">
        <v>473</v>
      </c>
      <c r="D18956" t="s">
        <v>44</v>
      </c>
      <c r="E18956" t="s">
        <v>16</v>
      </c>
      <c r="F18956" t="s">
        <v>17</v>
      </c>
      <c r="G18956">
        <v>25</v>
      </c>
      <c r="H18956">
        <v>2095.19</v>
      </c>
      <c r="I18956">
        <v>52379.75</v>
      </c>
      <c r="J18956">
        <v>54</v>
      </c>
      <c r="K18956">
        <v>2</v>
      </c>
      <c r="L18956" t="s">
        <v>105</v>
      </c>
      <c r="M18956">
        <f>(Table1[[#This Row],[Current_Stock]]*Table1[[#This Row],[Unit_Price]])</f>
        <v>113140.26000000001</v>
      </c>
      <c r="N18956" s="12">
        <f>DATE(YEAR(Table1[[#This Row],[Order_Date]]),MONTH(Table1[[#This Row],[Order_Date]]),1)</f>
        <v>45078</v>
      </c>
    </row>
    <row r="18957" spans="1:14">
      <c r="A18957" t="s">
        <v>1232</v>
      </c>
      <c r="B18957" t="s">
        <v>623</v>
      </c>
      <c r="C18957" t="s">
        <v>624</v>
      </c>
      <c r="D18957" t="s">
        <v>38</v>
      </c>
      <c r="E18957" t="s">
        <v>73</v>
      </c>
      <c r="F18957" t="s">
        <v>60</v>
      </c>
      <c r="G18957">
        <v>22</v>
      </c>
      <c r="H18957">
        <v>2560.56</v>
      </c>
      <c r="I18957">
        <v>56332.32</v>
      </c>
      <c r="J18957">
        <v>231</v>
      </c>
      <c r="K18957">
        <v>10</v>
      </c>
      <c r="L18957" t="s">
        <v>18</v>
      </c>
      <c r="M18957">
        <f>(Table1[[#This Row],[Current_Stock]]*Table1[[#This Row],[Unit_Price]])</f>
        <v>591489.36</v>
      </c>
      <c r="N18957" s="12">
        <f>DATE(YEAR(Table1[[#This Row],[Order_Date]]),MONTH(Table1[[#This Row],[Order_Date]]),1)</f>
        <v>45352</v>
      </c>
    </row>
    <row r="18958" spans="1:14">
      <c r="A18958" t="s">
        <v>1308</v>
      </c>
      <c r="B18958" t="s">
        <v>371</v>
      </c>
      <c r="C18958" t="s">
        <v>372</v>
      </c>
      <c r="D18958" t="s">
        <v>22</v>
      </c>
      <c r="E18958" t="s">
        <v>173</v>
      </c>
      <c r="F18958" t="s">
        <v>17</v>
      </c>
      <c r="G18958">
        <v>24</v>
      </c>
      <c r="H18958">
        <v>19685.22</v>
      </c>
      <c r="I18958">
        <v>472445.28</v>
      </c>
      <c r="J18958">
        <v>37</v>
      </c>
      <c r="K18958">
        <v>12</v>
      </c>
      <c r="L18958" t="s">
        <v>18</v>
      </c>
      <c r="M18958">
        <f>(Table1[[#This Row],[Current_Stock]]*Table1[[#This Row],[Unit_Price]])</f>
        <v>728353.14</v>
      </c>
      <c r="N18958" s="12">
        <f>DATE(YEAR(Table1[[#This Row],[Order_Date]]),MONTH(Table1[[#This Row],[Order_Date]]),1)</f>
        <v>44927</v>
      </c>
    </row>
    <row r="18959" spans="1:14">
      <c r="A18959" t="s">
        <v>1377</v>
      </c>
      <c r="B18959" t="s">
        <v>213</v>
      </c>
      <c r="C18959" t="s">
        <v>214</v>
      </c>
      <c r="D18959" t="s">
        <v>33</v>
      </c>
      <c r="E18959" t="s">
        <v>59</v>
      </c>
      <c r="F18959" t="s">
        <v>17</v>
      </c>
      <c r="G18959">
        <v>9</v>
      </c>
      <c r="H18959">
        <v>2687.49</v>
      </c>
      <c r="I18959">
        <v>24187.41</v>
      </c>
      <c r="J18959">
        <v>169</v>
      </c>
      <c r="K18959">
        <v>9</v>
      </c>
      <c r="L18959" t="s">
        <v>18</v>
      </c>
      <c r="M18959">
        <f>(Table1[[#This Row],[Current_Stock]]*Table1[[#This Row],[Unit_Price]])</f>
        <v>454185.80999999994</v>
      </c>
      <c r="N18959" s="12">
        <f>DATE(YEAR(Table1[[#This Row],[Order_Date]]),MONTH(Table1[[#This Row],[Order_Date]]),1)</f>
        <v>45505</v>
      </c>
    </row>
    <row r="18960" spans="1:14">
      <c r="A18960" t="s">
        <v>558</v>
      </c>
      <c r="B18960" t="s">
        <v>479</v>
      </c>
      <c r="C18960" t="s">
        <v>480</v>
      </c>
      <c r="D18960" t="s">
        <v>84</v>
      </c>
      <c r="E18960" t="s">
        <v>28</v>
      </c>
      <c r="F18960" t="s">
        <v>29</v>
      </c>
      <c r="G18960">
        <v>11</v>
      </c>
      <c r="H18960">
        <v>18161.05</v>
      </c>
      <c r="I18960">
        <v>199771.55</v>
      </c>
      <c r="J18960">
        <v>236</v>
      </c>
      <c r="K18960">
        <v>10</v>
      </c>
      <c r="L18960" t="s">
        <v>18</v>
      </c>
      <c r="M18960">
        <f>(Table1[[#This Row],[Current_Stock]]*Table1[[#This Row],[Unit_Price]])</f>
        <v>4286007.8</v>
      </c>
      <c r="N18960" s="12">
        <f>DATE(YEAR(Table1[[#This Row],[Order_Date]]),MONTH(Table1[[#This Row],[Order_Date]]),1)</f>
        <v>45505</v>
      </c>
    </row>
    <row r="18961" spans="1:14">
      <c r="A18961" t="s">
        <v>1385</v>
      </c>
      <c r="B18961" t="s">
        <v>338</v>
      </c>
      <c r="C18961" t="s">
        <v>339</v>
      </c>
      <c r="D18961" t="s">
        <v>38</v>
      </c>
      <c r="E18961" t="s">
        <v>97</v>
      </c>
      <c r="F18961" t="s">
        <v>29</v>
      </c>
      <c r="G18961">
        <v>22</v>
      </c>
      <c r="H18961">
        <v>4037.34</v>
      </c>
      <c r="I18961">
        <v>88821.48</v>
      </c>
      <c r="J18961">
        <v>85</v>
      </c>
      <c r="K18961">
        <v>14</v>
      </c>
      <c r="L18961" t="s">
        <v>18</v>
      </c>
      <c r="M18961">
        <f>(Table1[[#This Row],[Current_Stock]]*Table1[[#This Row],[Unit_Price]])</f>
        <v>343173.9</v>
      </c>
      <c r="N18961" s="12">
        <f>DATE(YEAR(Table1[[#This Row],[Order_Date]]),MONTH(Table1[[#This Row],[Order_Date]]),1)</f>
        <v>45323</v>
      </c>
    </row>
    <row r="18962" spans="1:14">
      <c r="A18962" t="s">
        <v>509</v>
      </c>
      <c r="B18962" t="s">
        <v>322</v>
      </c>
      <c r="C18962" t="s">
        <v>323</v>
      </c>
      <c r="D18962" t="s">
        <v>22</v>
      </c>
      <c r="E18962" t="s">
        <v>97</v>
      </c>
      <c r="F18962" t="s">
        <v>17</v>
      </c>
      <c r="G18962">
        <v>40</v>
      </c>
      <c r="H18962">
        <v>9155.23</v>
      </c>
      <c r="I18962">
        <v>366209.2</v>
      </c>
      <c r="J18962">
        <v>96</v>
      </c>
      <c r="K18962">
        <v>6</v>
      </c>
      <c r="L18962" t="s">
        <v>18</v>
      </c>
      <c r="M18962">
        <f>(Table1[[#This Row],[Current_Stock]]*Table1[[#This Row],[Unit_Price]])</f>
        <v>878902.08</v>
      </c>
      <c r="N18962" s="12">
        <f>DATE(YEAR(Table1[[#This Row],[Order_Date]]),MONTH(Table1[[#This Row],[Order_Date]]),1)</f>
        <v>44958</v>
      </c>
    </row>
    <row r="18963" spans="1:14">
      <c r="A18963" t="s">
        <v>373</v>
      </c>
      <c r="B18963" t="s">
        <v>982</v>
      </c>
      <c r="C18963" t="s">
        <v>983</v>
      </c>
      <c r="D18963" t="s">
        <v>38</v>
      </c>
      <c r="E18963" t="s">
        <v>251</v>
      </c>
      <c r="F18963" t="s">
        <v>60</v>
      </c>
      <c r="G18963">
        <v>10</v>
      </c>
      <c r="H18963">
        <v>3408.07</v>
      </c>
      <c r="I18963">
        <v>34080.699999999997</v>
      </c>
      <c r="J18963">
        <v>93</v>
      </c>
      <c r="K18963">
        <v>3</v>
      </c>
      <c r="L18963" t="s">
        <v>18</v>
      </c>
      <c r="M18963">
        <f>(Table1[[#This Row],[Current_Stock]]*Table1[[#This Row],[Unit_Price]])</f>
        <v>316950.51</v>
      </c>
      <c r="N18963" s="12">
        <f>DATE(YEAR(Table1[[#This Row],[Order_Date]]),MONTH(Table1[[#This Row],[Order_Date]]),1)</f>
        <v>45017</v>
      </c>
    </row>
    <row r="18964" spans="1:14">
      <c r="A18964" t="s">
        <v>714</v>
      </c>
      <c r="B18964" t="s">
        <v>256</v>
      </c>
      <c r="C18964" t="s">
        <v>257</v>
      </c>
      <c r="D18964" t="s">
        <v>183</v>
      </c>
      <c r="E18964" t="s">
        <v>50</v>
      </c>
      <c r="F18964" t="s">
        <v>29</v>
      </c>
      <c r="G18964">
        <v>11</v>
      </c>
      <c r="H18964">
        <v>3046.75</v>
      </c>
      <c r="I18964">
        <v>33514.25</v>
      </c>
      <c r="J18964">
        <v>213</v>
      </c>
      <c r="K18964">
        <v>7</v>
      </c>
      <c r="L18964" t="s">
        <v>18</v>
      </c>
      <c r="M18964">
        <f>(Table1[[#This Row],[Current_Stock]]*Table1[[#This Row],[Unit_Price]])</f>
        <v>648957.75</v>
      </c>
      <c r="N18964" s="12">
        <f>DATE(YEAR(Table1[[#This Row],[Order_Date]]),MONTH(Table1[[#This Row],[Order_Date]]),1)</f>
        <v>45323</v>
      </c>
    </row>
    <row r="18965" spans="1:14">
      <c r="A18965" t="s">
        <v>1310</v>
      </c>
      <c r="B18965" t="s">
        <v>780</v>
      </c>
      <c r="C18965" t="s">
        <v>781</v>
      </c>
      <c r="D18965" t="s">
        <v>27</v>
      </c>
      <c r="E18965" t="s">
        <v>153</v>
      </c>
      <c r="F18965" t="s">
        <v>46</v>
      </c>
      <c r="G18965">
        <v>2</v>
      </c>
      <c r="H18965">
        <v>3941.57</v>
      </c>
      <c r="I18965">
        <v>7883.14</v>
      </c>
      <c r="J18965">
        <v>285</v>
      </c>
      <c r="K18965">
        <v>11</v>
      </c>
      <c r="L18965" t="s">
        <v>55</v>
      </c>
      <c r="M18965">
        <f>(Table1[[#This Row],[Current_Stock]]*Table1[[#This Row],[Unit_Price]])</f>
        <v>1123347.45</v>
      </c>
      <c r="N18965" s="12">
        <f>DATE(YEAR(Table1[[#This Row],[Order_Date]]),MONTH(Table1[[#This Row],[Order_Date]]),1)</f>
        <v>45627</v>
      </c>
    </row>
    <row r="18966" spans="1:14">
      <c r="A18966" t="s">
        <v>942</v>
      </c>
      <c r="B18966" t="s">
        <v>580</v>
      </c>
      <c r="C18966" t="s">
        <v>581</v>
      </c>
      <c r="D18966" t="s">
        <v>27</v>
      </c>
      <c r="E18966" t="s">
        <v>34</v>
      </c>
      <c r="F18966" t="s">
        <v>17</v>
      </c>
      <c r="G18966">
        <v>6</v>
      </c>
      <c r="H18966">
        <v>3828.08</v>
      </c>
      <c r="I18966">
        <v>22968.48</v>
      </c>
      <c r="J18966">
        <v>595</v>
      </c>
      <c r="K18966">
        <v>7</v>
      </c>
      <c r="L18966" t="s">
        <v>18</v>
      </c>
      <c r="M18966">
        <f>(Table1[[#This Row],[Current_Stock]]*Table1[[#This Row],[Unit_Price]])</f>
        <v>2277707.6</v>
      </c>
      <c r="N18966" s="12">
        <f>DATE(YEAR(Table1[[#This Row],[Order_Date]]),MONTH(Table1[[#This Row],[Order_Date]]),1)</f>
        <v>45108</v>
      </c>
    </row>
    <row r="18967" spans="1:14">
      <c r="A18967" t="s">
        <v>543</v>
      </c>
      <c r="B18967" t="s">
        <v>275</v>
      </c>
      <c r="C18967" t="s">
        <v>276</v>
      </c>
      <c r="D18967" t="s">
        <v>183</v>
      </c>
      <c r="E18967" t="s">
        <v>211</v>
      </c>
      <c r="F18967" t="s">
        <v>40</v>
      </c>
      <c r="G18967">
        <v>22</v>
      </c>
      <c r="H18967">
        <v>2467.06</v>
      </c>
      <c r="I18967">
        <v>54275.32</v>
      </c>
      <c r="J18967">
        <v>197</v>
      </c>
      <c r="K18967">
        <v>10</v>
      </c>
      <c r="L18967" t="s">
        <v>18</v>
      </c>
      <c r="M18967">
        <f>(Table1[[#This Row],[Current_Stock]]*Table1[[#This Row],[Unit_Price]])</f>
        <v>486010.82</v>
      </c>
      <c r="N18967" s="12">
        <f>DATE(YEAR(Table1[[#This Row],[Order_Date]]),MONTH(Table1[[#This Row],[Order_Date]]),1)</f>
        <v>45536</v>
      </c>
    </row>
    <row r="18968" spans="1:14">
      <c r="A18968" t="s">
        <v>534</v>
      </c>
      <c r="B18968" t="s">
        <v>1057</v>
      </c>
      <c r="C18968" t="s">
        <v>1058</v>
      </c>
      <c r="D18968" t="s">
        <v>84</v>
      </c>
      <c r="E18968" t="s">
        <v>113</v>
      </c>
      <c r="F18968" t="s">
        <v>60</v>
      </c>
      <c r="G18968">
        <v>22</v>
      </c>
      <c r="H18968">
        <v>3877.31</v>
      </c>
      <c r="I18968">
        <v>85300.82</v>
      </c>
      <c r="J18968">
        <v>167</v>
      </c>
      <c r="K18968">
        <v>9</v>
      </c>
      <c r="L18968" t="s">
        <v>18</v>
      </c>
      <c r="M18968">
        <f>(Table1[[#This Row],[Current_Stock]]*Table1[[#This Row],[Unit_Price]])</f>
        <v>647510.77</v>
      </c>
      <c r="N18968" s="12">
        <f>DATE(YEAR(Table1[[#This Row],[Order_Date]]),MONTH(Table1[[#This Row],[Order_Date]]),1)</f>
        <v>44986</v>
      </c>
    </row>
    <row r="18969" spans="1:14">
      <c r="A18969" t="s">
        <v>509</v>
      </c>
      <c r="B18969" t="s">
        <v>961</v>
      </c>
      <c r="C18969" t="s">
        <v>962</v>
      </c>
      <c r="D18969" t="s">
        <v>96</v>
      </c>
      <c r="E18969" t="s">
        <v>243</v>
      </c>
      <c r="F18969" t="s">
        <v>29</v>
      </c>
      <c r="G18969">
        <v>9</v>
      </c>
      <c r="H18969">
        <v>1068.71</v>
      </c>
      <c r="I18969">
        <v>9618.39</v>
      </c>
      <c r="J18969">
        <v>443</v>
      </c>
      <c r="K18969">
        <v>6</v>
      </c>
      <c r="L18969" t="s">
        <v>55</v>
      </c>
      <c r="M18969">
        <f>(Table1[[#This Row],[Current_Stock]]*Table1[[#This Row],[Unit_Price]])</f>
        <v>473438.53</v>
      </c>
      <c r="N18969" s="12">
        <f>DATE(YEAR(Table1[[#This Row],[Order_Date]]),MONTH(Table1[[#This Row],[Order_Date]]),1)</f>
        <v>44958</v>
      </c>
    </row>
    <row r="18970" spans="1:14">
      <c r="A18970" t="s">
        <v>1154</v>
      </c>
      <c r="B18970" t="s">
        <v>48</v>
      </c>
      <c r="C18970" t="s">
        <v>49</v>
      </c>
      <c r="D18970" t="s">
        <v>38</v>
      </c>
      <c r="E18970" t="s">
        <v>23</v>
      </c>
      <c r="F18970" t="s">
        <v>17</v>
      </c>
      <c r="G18970">
        <v>15</v>
      </c>
      <c r="H18970">
        <v>3185.52</v>
      </c>
      <c r="I18970">
        <v>47782.8</v>
      </c>
      <c r="J18970">
        <v>231</v>
      </c>
      <c r="K18970">
        <v>6</v>
      </c>
      <c r="L18970" t="s">
        <v>18</v>
      </c>
      <c r="M18970">
        <f>(Table1[[#This Row],[Current_Stock]]*Table1[[#This Row],[Unit_Price]])</f>
        <v>735855.12</v>
      </c>
      <c r="N18970" s="12">
        <f>DATE(YEAR(Table1[[#This Row],[Order_Date]]),MONTH(Table1[[#This Row],[Order_Date]]),1)</f>
        <v>45444</v>
      </c>
    </row>
    <row r="18971" spans="1:14">
      <c r="A18971" t="s">
        <v>687</v>
      </c>
      <c r="B18971" t="s">
        <v>726</v>
      </c>
      <c r="C18971" t="s">
        <v>727</v>
      </c>
      <c r="D18971" t="s">
        <v>96</v>
      </c>
      <c r="E18971" t="s">
        <v>23</v>
      </c>
      <c r="F18971" t="s">
        <v>29</v>
      </c>
      <c r="G18971">
        <v>4</v>
      </c>
      <c r="H18971">
        <v>754.97</v>
      </c>
      <c r="I18971">
        <v>3019.88</v>
      </c>
      <c r="J18971">
        <v>412</v>
      </c>
      <c r="K18971">
        <v>13</v>
      </c>
      <c r="L18971" t="s">
        <v>55</v>
      </c>
      <c r="M18971">
        <f>(Table1[[#This Row],[Current_Stock]]*Table1[[#This Row],[Unit_Price]])</f>
        <v>311047.64</v>
      </c>
      <c r="N18971" s="12">
        <f>DATE(YEAR(Table1[[#This Row],[Order_Date]]),MONTH(Table1[[#This Row],[Order_Date]]),1)</f>
        <v>45139</v>
      </c>
    </row>
    <row r="18972" spans="1:14">
      <c r="A18972" t="s">
        <v>1121</v>
      </c>
      <c r="B18972" t="s">
        <v>165</v>
      </c>
      <c r="C18972" t="s">
        <v>166</v>
      </c>
      <c r="D18972" t="s">
        <v>53</v>
      </c>
      <c r="E18972" t="s">
        <v>160</v>
      </c>
      <c r="F18972" t="s">
        <v>60</v>
      </c>
      <c r="G18972">
        <v>10</v>
      </c>
      <c r="H18972">
        <v>103.46</v>
      </c>
      <c r="I18972">
        <v>1034.5999999999999</v>
      </c>
      <c r="J18972">
        <v>305</v>
      </c>
      <c r="K18972">
        <v>11</v>
      </c>
      <c r="L18972" t="s">
        <v>18</v>
      </c>
      <c r="M18972">
        <f>(Table1[[#This Row],[Current_Stock]]*Table1[[#This Row],[Unit_Price]])</f>
        <v>31555.3</v>
      </c>
      <c r="N18972" s="12">
        <f>DATE(YEAR(Table1[[#This Row],[Order_Date]]),MONTH(Table1[[#This Row],[Order_Date]]),1)</f>
        <v>45413</v>
      </c>
    </row>
    <row r="18973" spans="1:14">
      <c r="A18973" t="s">
        <v>625</v>
      </c>
      <c r="B18973" t="s">
        <v>178</v>
      </c>
      <c r="C18973" t="s">
        <v>179</v>
      </c>
      <c r="D18973" t="s">
        <v>22</v>
      </c>
      <c r="E18973" t="s">
        <v>282</v>
      </c>
      <c r="F18973" t="s">
        <v>29</v>
      </c>
      <c r="G18973">
        <v>40</v>
      </c>
      <c r="H18973">
        <v>2297.1799999999998</v>
      </c>
      <c r="I18973">
        <v>91887.2</v>
      </c>
      <c r="J18973">
        <v>85</v>
      </c>
      <c r="K18973">
        <v>13</v>
      </c>
      <c r="L18973" t="s">
        <v>105</v>
      </c>
      <c r="M18973">
        <f>(Table1[[#This Row],[Current_Stock]]*Table1[[#This Row],[Unit_Price]])</f>
        <v>195260.3</v>
      </c>
      <c r="N18973" s="12">
        <f>DATE(YEAR(Table1[[#This Row],[Order_Date]]),MONTH(Table1[[#This Row],[Order_Date]]),1)</f>
        <v>45444</v>
      </c>
    </row>
    <row r="18974" spans="1:14">
      <c r="A18974" t="s">
        <v>1091</v>
      </c>
      <c r="B18974" t="s">
        <v>1061</v>
      </c>
      <c r="C18974" t="s">
        <v>1062</v>
      </c>
      <c r="D18974" t="s">
        <v>53</v>
      </c>
      <c r="E18974" t="s">
        <v>160</v>
      </c>
      <c r="F18974" t="s">
        <v>60</v>
      </c>
      <c r="G18974">
        <v>5</v>
      </c>
      <c r="H18974">
        <v>1100.79</v>
      </c>
      <c r="I18974">
        <v>5503.95</v>
      </c>
      <c r="J18974">
        <v>595</v>
      </c>
      <c r="K18974">
        <v>3</v>
      </c>
      <c r="L18974" t="s">
        <v>55</v>
      </c>
      <c r="M18974">
        <f>(Table1[[#This Row],[Current_Stock]]*Table1[[#This Row],[Unit_Price]])</f>
        <v>654970.04999999993</v>
      </c>
      <c r="N18974" s="12">
        <f>DATE(YEAR(Table1[[#This Row],[Order_Date]]),MONTH(Table1[[#This Row],[Order_Date]]),1)</f>
        <v>45566</v>
      </c>
    </row>
    <row r="18975" spans="1:14">
      <c r="A18975" t="s">
        <v>678</v>
      </c>
      <c r="B18975" t="s">
        <v>272</v>
      </c>
      <c r="C18975" t="s">
        <v>273</v>
      </c>
      <c r="D18975" t="s">
        <v>84</v>
      </c>
      <c r="E18975" t="s">
        <v>16</v>
      </c>
      <c r="F18975" t="s">
        <v>60</v>
      </c>
      <c r="G18975">
        <v>11</v>
      </c>
      <c r="H18975">
        <v>5534.38</v>
      </c>
      <c r="I18975">
        <v>60878.18</v>
      </c>
      <c r="J18975">
        <v>244</v>
      </c>
      <c r="K18975">
        <v>14</v>
      </c>
      <c r="L18975" t="s">
        <v>18</v>
      </c>
      <c r="M18975">
        <f>(Table1[[#This Row],[Current_Stock]]*Table1[[#This Row],[Unit_Price]])</f>
        <v>1350388.72</v>
      </c>
      <c r="N18975" s="12">
        <f>DATE(YEAR(Table1[[#This Row],[Order_Date]]),MONTH(Table1[[#This Row],[Order_Date]]),1)</f>
        <v>45505</v>
      </c>
    </row>
    <row r="18976" spans="1:14">
      <c r="A18976" t="s">
        <v>116</v>
      </c>
      <c r="B18976" t="s">
        <v>213</v>
      </c>
      <c r="C18976" t="s">
        <v>214</v>
      </c>
      <c r="D18976" t="s">
        <v>33</v>
      </c>
      <c r="E18976" t="s">
        <v>277</v>
      </c>
      <c r="F18976" t="s">
        <v>17</v>
      </c>
      <c r="G18976">
        <v>12</v>
      </c>
      <c r="H18976">
        <v>4693.25</v>
      </c>
      <c r="I18976">
        <v>56319</v>
      </c>
      <c r="J18976">
        <v>183</v>
      </c>
      <c r="K18976">
        <v>10</v>
      </c>
      <c r="L18976" t="s">
        <v>18</v>
      </c>
      <c r="M18976">
        <f>(Table1[[#This Row],[Current_Stock]]*Table1[[#This Row],[Unit_Price]])</f>
        <v>858864.75</v>
      </c>
      <c r="N18976" s="12">
        <f>DATE(YEAR(Table1[[#This Row],[Order_Date]]),MONTH(Table1[[#This Row],[Order_Date]]),1)</f>
        <v>45170</v>
      </c>
    </row>
    <row r="18977" spans="1:14">
      <c r="A18977" t="s">
        <v>1309</v>
      </c>
      <c r="B18977" t="s">
        <v>656</v>
      </c>
      <c r="C18977" t="s">
        <v>657</v>
      </c>
      <c r="D18977" t="s">
        <v>44</v>
      </c>
      <c r="E18977" t="s">
        <v>16</v>
      </c>
      <c r="F18977" t="s">
        <v>40</v>
      </c>
      <c r="G18977">
        <v>39</v>
      </c>
      <c r="H18977">
        <v>3086.72</v>
      </c>
      <c r="I18977">
        <v>120382.08</v>
      </c>
      <c r="J18977">
        <v>42</v>
      </c>
      <c r="K18977">
        <v>4</v>
      </c>
      <c r="L18977" t="s">
        <v>18</v>
      </c>
      <c r="M18977">
        <f>(Table1[[#This Row],[Current_Stock]]*Table1[[#This Row],[Unit_Price]])</f>
        <v>129642.23999999999</v>
      </c>
      <c r="N18977" s="12">
        <f>DATE(YEAR(Table1[[#This Row],[Order_Date]]),MONTH(Table1[[#This Row],[Order_Date]]),1)</f>
        <v>45627</v>
      </c>
    </row>
    <row r="18978" spans="1:14">
      <c r="A18978" t="s">
        <v>1210</v>
      </c>
      <c r="B18978" t="s">
        <v>913</v>
      </c>
      <c r="C18978" t="s">
        <v>914</v>
      </c>
      <c r="D18978" t="s">
        <v>33</v>
      </c>
      <c r="E18978" t="s">
        <v>211</v>
      </c>
      <c r="F18978" t="s">
        <v>29</v>
      </c>
      <c r="G18978">
        <v>9</v>
      </c>
      <c r="H18978">
        <v>938.3</v>
      </c>
      <c r="I18978">
        <v>8444.7000000000007</v>
      </c>
      <c r="J18978">
        <v>88</v>
      </c>
      <c r="K18978">
        <v>7</v>
      </c>
      <c r="L18978" t="s">
        <v>18</v>
      </c>
      <c r="M18978">
        <f>(Table1[[#This Row],[Current_Stock]]*Table1[[#This Row],[Unit_Price]])</f>
        <v>82570.399999999994</v>
      </c>
      <c r="N18978" s="12">
        <f>DATE(YEAR(Table1[[#This Row],[Order_Date]]),MONTH(Table1[[#This Row],[Order_Date]]),1)</f>
        <v>45231</v>
      </c>
    </row>
    <row r="18979" spans="1:14">
      <c r="A18979" t="s">
        <v>279</v>
      </c>
      <c r="B18979" t="s">
        <v>909</v>
      </c>
      <c r="C18979" t="s">
        <v>910</v>
      </c>
      <c r="D18979" t="s">
        <v>183</v>
      </c>
      <c r="E18979" t="s">
        <v>45</v>
      </c>
      <c r="F18979" t="s">
        <v>60</v>
      </c>
      <c r="G18979">
        <v>25</v>
      </c>
      <c r="H18979">
        <v>4340.24</v>
      </c>
      <c r="I18979">
        <v>108506</v>
      </c>
      <c r="J18979">
        <v>136</v>
      </c>
      <c r="K18979">
        <v>8</v>
      </c>
      <c r="L18979" t="s">
        <v>18</v>
      </c>
      <c r="M18979">
        <f>(Table1[[#This Row],[Current_Stock]]*Table1[[#This Row],[Unit_Price]])</f>
        <v>590272.64</v>
      </c>
      <c r="N18979" s="12">
        <f>DATE(YEAR(Table1[[#This Row],[Order_Date]]),MONTH(Table1[[#This Row],[Order_Date]]),1)</f>
        <v>45323</v>
      </c>
    </row>
    <row r="18980" spans="1:14">
      <c r="A18980" t="s">
        <v>750</v>
      </c>
      <c r="B18980" t="s">
        <v>87</v>
      </c>
      <c r="C18980" t="s">
        <v>88</v>
      </c>
      <c r="D18980" t="s">
        <v>15</v>
      </c>
      <c r="E18980" t="s">
        <v>282</v>
      </c>
      <c r="F18980" t="s">
        <v>17</v>
      </c>
      <c r="G18980">
        <v>21</v>
      </c>
      <c r="H18980">
        <v>250.22</v>
      </c>
      <c r="I18980">
        <v>5254.62</v>
      </c>
      <c r="J18980">
        <v>172</v>
      </c>
      <c r="K18980">
        <v>11</v>
      </c>
      <c r="L18980" t="s">
        <v>18</v>
      </c>
      <c r="M18980">
        <f>(Table1[[#This Row],[Current_Stock]]*Table1[[#This Row],[Unit_Price]])</f>
        <v>43037.84</v>
      </c>
      <c r="N18980" s="12">
        <f>DATE(YEAR(Table1[[#This Row],[Order_Date]]),MONTH(Table1[[#This Row],[Order_Date]]),1)</f>
        <v>45383</v>
      </c>
    </row>
    <row r="18981" spans="1:14">
      <c r="A18981" t="s">
        <v>497</v>
      </c>
      <c r="B18981" t="s">
        <v>1117</v>
      </c>
      <c r="C18981" t="s">
        <v>1118</v>
      </c>
      <c r="D18981" t="s">
        <v>84</v>
      </c>
      <c r="E18981" t="s">
        <v>89</v>
      </c>
      <c r="F18981" t="s">
        <v>46</v>
      </c>
      <c r="G18981">
        <v>17</v>
      </c>
      <c r="H18981">
        <v>13992.11</v>
      </c>
      <c r="I18981">
        <v>237865.87</v>
      </c>
      <c r="J18981">
        <v>154</v>
      </c>
      <c r="K18981">
        <v>6</v>
      </c>
      <c r="L18981" t="s">
        <v>18</v>
      </c>
      <c r="M18981">
        <f>(Table1[[#This Row],[Current_Stock]]*Table1[[#This Row],[Unit_Price]])</f>
        <v>2154784.94</v>
      </c>
      <c r="N18981" s="12">
        <f>DATE(YEAR(Table1[[#This Row],[Order_Date]]),MONTH(Table1[[#This Row],[Order_Date]]),1)</f>
        <v>45536</v>
      </c>
    </row>
    <row r="18982" spans="1:14">
      <c r="A18982" t="s">
        <v>1294</v>
      </c>
      <c r="B18982" t="s">
        <v>194</v>
      </c>
      <c r="C18982" t="s">
        <v>195</v>
      </c>
      <c r="D18982" t="s">
        <v>15</v>
      </c>
      <c r="E18982" t="s">
        <v>89</v>
      </c>
      <c r="F18982" t="s">
        <v>40</v>
      </c>
      <c r="G18982">
        <v>11</v>
      </c>
      <c r="H18982">
        <v>40.07</v>
      </c>
      <c r="I18982">
        <v>440.77</v>
      </c>
      <c r="J18982">
        <v>95</v>
      </c>
      <c r="K18982">
        <v>10</v>
      </c>
      <c r="L18982" t="s">
        <v>18</v>
      </c>
      <c r="M18982">
        <f>(Table1[[#This Row],[Current_Stock]]*Table1[[#This Row],[Unit_Price]])</f>
        <v>3806.65</v>
      </c>
      <c r="N18982" s="12">
        <f>DATE(YEAR(Table1[[#This Row],[Order_Date]]),MONTH(Table1[[#This Row],[Order_Date]]),1)</f>
        <v>45108</v>
      </c>
    </row>
    <row r="18983" spans="1:14">
      <c r="A18983" t="s">
        <v>1138</v>
      </c>
      <c r="B18983" t="s">
        <v>982</v>
      </c>
      <c r="C18983" t="s">
        <v>983</v>
      </c>
      <c r="D18983" t="s">
        <v>38</v>
      </c>
      <c r="E18983" t="s">
        <v>277</v>
      </c>
      <c r="F18983" t="s">
        <v>60</v>
      </c>
      <c r="G18983">
        <v>19</v>
      </c>
      <c r="H18983">
        <v>663.68</v>
      </c>
      <c r="I18983">
        <v>12609.92</v>
      </c>
      <c r="J18983">
        <v>123</v>
      </c>
      <c r="K18983">
        <v>7</v>
      </c>
      <c r="L18983" t="s">
        <v>18</v>
      </c>
      <c r="M18983">
        <f>(Table1[[#This Row],[Current_Stock]]*Table1[[#This Row],[Unit_Price]])</f>
        <v>81632.639999999999</v>
      </c>
      <c r="N18983" s="12">
        <f>DATE(YEAR(Table1[[#This Row],[Order_Date]]),MONTH(Table1[[#This Row],[Order_Date]]),1)</f>
        <v>44927</v>
      </c>
    </row>
    <row r="18984" spans="1:14">
      <c r="A18984" t="s">
        <v>610</v>
      </c>
      <c r="B18984" t="s">
        <v>584</v>
      </c>
      <c r="C18984" t="s">
        <v>585</v>
      </c>
      <c r="D18984" t="s">
        <v>22</v>
      </c>
      <c r="E18984" t="s">
        <v>243</v>
      </c>
      <c r="F18984" t="s">
        <v>29</v>
      </c>
      <c r="G18984">
        <v>20</v>
      </c>
      <c r="H18984">
        <v>9561.0400000000009</v>
      </c>
      <c r="I18984">
        <v>191220.8</v>
      </c>
      <c r="J18984">
        <v>117</v>
      </c>
      <c r="K18984">
        <v>7</v>
      </c>
      <c r="L18984" t="s">
        <v>18</v>
      </c>
      <c r="M18984">
        <f>(Table1[[#This Row],[Current_Stock]]*Table1[[#This Row],[Unit_Price]])</f>
        <v>1118641.6800000002</v>
      </c>
      <c r="N18984" s="12">
        <f>DATE(YEAR(Table1[[#This Row],[Order_Date]]),MONTH(Table1[[#This Row],[Order_Date]]),1)</f>
        <v>45413</v>
      </c>
    </row>
    <row r="18985" spans="1:14">
      <c r="A18985" t="s">
        <v>582</v>
      </c>
      <c r="B18985" t="s">
        <v>36</v>
      </c>
      <c r="C18985" t="s">
        <v>37</v>
      </c>
      <c r="D18985" t="s">
        <v>38</v>
      </c>
      <c r="E18985" t="s">
        <v>189</v>
      </c>
      <c r="F18985" t="s">
        <v>17</v>
      </c>
      <c r="G18985">
        <v>10</v>
      </c>
      <c r="H18985">
        <v>4386.3599999999997</v>
      </c>
      <c r="I18985">
        <v>43863.6</v>
      </c>
      <c r="J18985">
        <v>196</v>
      </c>
      <c r="K18985">
        <v>8</v>
      </c>
      <c r="L18985" t="s">
        <v>18</v>
      </c>
      <c r="M18985">
        <f>(Table1[[#This Row],[Current_Stock]]*Table1[[#This Row],[Unit_Price]])</f>
        <v>859726.55999999994</v>
      </c>
      <c r="N18985" s="12">
        <f>DATE(YEAR(Table1[[#This Row],[Order_Date]]),MONTH(Table1[[#This Row],[Order_Date]]),1)</f>
        <v>45627</v>
      </c>
    </row>
    <row r="18986" spans="1:14">
      <c r="A18986" t="s">
        <v>1122</v>
      </c>
      <c r="B18986" t="s">
        <v>374</v>
      </c>
      <c r="C18986" t="s">
        <v>375</v>
      </c>
      <c r="D18986" t="s">
        <v>53</v>
      </c>
      <c r="E18986" t="s">
        <v>153</v>
      </c>
      <c r="F18986" t="s">
        <v>17</v>
      </c>
      <c r="G18986">
        <v>7</v>
      </c>
      <c r="H18986">
        <v>4504.54</v>
      </c>
      <c r="I18986">
        <v>31531.78</v>
      </c>
      <c r="J18986">
        <v>448</v>
      </c>
      <c r="K18986">
        <v>4</v>
      </c>
      <c r="L18986" t="s">
        <v>55</v>
      </c>
      <c r="M18986">
        <f>(Table1[[#This Row],[Current_Stock]]*Table1[[#This Row],[Unit_Price]])</f>
        <v>2018033.92</v>
      </c>
      <c r="N18986" s="12">
        <f>DATE(YEAR(Table1[[#This Row],[Order_Date]]),MONTH(Table1[[#This Row],[Order_Date]]),1)</f>
        <v>45444</v>
      </c>
    </row>
    <row r="18987" spans="1:14">
      <c r="A18987" t="s">
        <v>1261</v>
      </c>
      <c r="B18987" t="s">
        <v>510</v>
      </c>
      <c r="C18987" t="s">
        <v>511</v>
      </c>
      <c r="D18987" t="s">
        <v>38</v>
      </c>
      <c r="E18987" t="s">
        <v>251</v>
      </c>
      <c r="F18987" t="s">
        <v>46</v>
      </c>
      <c r="G18987">
        <v>9</v>
      </c>
      <c r="H18987">
        <v>4511.22</v>
      </c>
      <c r="I18987">
        <v>40600.980000000003</v>
      </c>
      <c r="J18987">
        <v>113</v>
      </c>
      <c r="K18987">
        <v>2</v>
      </c>
      <c r="L18987" t="s">
        <v>18</v>
      </c>
      <c r="M18987">
        <f>(Table1[[#This Row],[Current_Stock]]*Table1[[#This Row],[Unit_Price]])</f>
        <v>509767.86000000004</v>
      </c>
      <c r="N18987" s="12">
        <f>DATE(YEAR(Table1[[#This Row],[Order_Date]]),MONTH(Table1[[#This Row],[Order_Date]]),1)</f>
        <v>45536</v>
      </c>
    </row>
    <row r="18988" spans="1:14">
      <c r="A18988" t="s">
        <v>847</v>
      </c>
      <c r="B18988" t="s">
        <v>293</v>
      </c>
      <c r="C18988" t="s">
        <v>294</v>
      </c>
      <c r="D18988" t="s">
        <v>96</v>
      </c>
      <c r="E18988" t="s">
        <v>97</v>
      </c>
      <c r="F18988" t="s">
        <v>29</v>
      </c>
      <c r="G18988">
        <v>8</v>
      </c>
      <c r="H18988">
        <v>1753.44</v>
      </c>
      <c r="I18988">
        <v>14027.52</v>
      </c>
      <c r="J18988">
        <v>277</v>
      </c>
      <c r="K18988">
        <v>12</v>
      </c>
      <c r="L18988" t="s">
        <v>55</v>
      </c>
      <c r="M18988">
        <f>(Table1[[#This Row],[Current_Stock]]*Table1[[#This Row],[Unit_Price]])</f>
        <v>485702.88</v>
      </c>
      <c r="N18988" s="12">
        <f>DATE(YEAR(Table1[[#This Row],[Order_Date]]),MONTH(Table1[[#This Row],[Order_Date]]),1)</f>
        <v>45474</v>
      </c>
    </row>
    <row r="18989" spans="1:14">
      <c r="A18989" t="s">
        <v>1223</v>
      </c>
      <c r="B18989" t="s">
        <v>201</v>
      </c>
      <c r="C18989" t="s">
        <v>202</v>
      </c>
      <c r="D18989" t="s">
        <v>22</v>
      </c>
      <c r="E18989" t="s">
        <v>251</v>
      </c>
      <c r="F18989" t="s">
        <v>46</v>
      </c>
      <c r="G18989">
        <v>40</v>
      </c>
      <c r="H18989">
        <v>13658.85</v>
      </c>
      <c r="I18989">
        <v>546354</v>
      </c>
      <c r="J18989">
        <v>35</v>
      </c>
      <c r="K18989">
        <v>12</v>
      </c>
      <c r="L18989" t="s">
        <v>105</v>
      </c>
      <c r="M18989">
        <f>(Table1[[#This Row],[Current_Stock]]*Table1[[#This Row],[Unit_Price]])</f>
        <v>478059.75</v>
      </c>
      <c r="N18989" s="12">
        <f>DATE(YEAR(Table1[[#This Row],[Order_Date]]),MONTH(Table1[[#This Row],[Order_Date]]),1)</f>
        <v>45474</v>
      </c>
    </row>
    <row r="18990" spans="1:14">
      <c r="A18990" t="s">
        <v>869</v>
      </c>
      <c r="B18990" t="s">
        <v>734</v>
      </c>
      <c r="C18990" t="s">
        <v>735</v>
      </c>
      <c r="D18990" t="s">
        <v>22</v>
      </c>
      <c r="E18990" t="s">
        <v>73</v>
      </c>
      <c r="F18990" t="s">
        <v>17</v>
      </c>
      <c r="G18990">
        <v>33</v>
      </c>
      <c r="H18990">
        <v>16209.68</v>
      </c>
      <c r="I18990">
        <v>534919.43999999994</v>
      </c>
      <c r="J18990">
        <v>36</v>
      </c>
      <c r="K18990">
        <v>12</v>
      </c>
      <c r="L18990" t="s">
        <v>18</v>
      </c>
      <c r="M18990">
        <f>(Table1[[#This Row],[Current_Stock]]*Table1[[#This Row],[Unit_Price]])</f>
        <v>583548.48</v>
      </c>
      <c r="N18990" s="12">
        <f>DATE(YEAR(Table1[[#This Row],[Order_Date]]),MONTH(Table1[[#This Row],[Order_Date]]),1)</f>
        <v>44986</v>
      </c>
    </row>
    <row r="18991" spans="1:14">
      <c r="A18991" t="s">
        <v>1274</v>
      </c>
      <c r="B18991" t="s">
        <v>785</v>
      </c>
      <c r="C18991" t="s">
        <v>786</v>
      </c>
      <c r="D18991" t="s">
        <v>15</v>
      </c>
      <c r="E18991" t="s">
        <v>251</v>
      </c>
      <c r="F18991" t="s">
        <v>17</v>
      </c>
      <c r="G18991">
        <v>20</v>
      </c>
      <c r="H18991">
        <v>212.7</v>
      </c>
      <c r="I18991">
        <v>4254</v>
      </c>
      <c r="J18991">
        <v>107</v>
      </c>
      <c r="K18991">
        <v>6</v>
      </c>
      <c r="L18991" t="s">
        <v>18</v>
      </c>
      <c r="M18991">
        <f>(Table1[[#This Row],[Current_Stock]]*Table1[[#This Row],[Unit_Price]])</f>
        <v>22758.899999999998</v>
      </c>
      <c r="N18991" s="12">
        <f>DATE(YEAR(Table1[[#This Row],[Order_Date]]),MONTH(Table1[[#This Row],[Order_Date]]),1)</f>
        <v>45261</v>
      </c>
    </row>
    <row r="18992" spans="1:14">
      <c r="A18992" t="s">
        <v>1232</v>
      </c>
      <c r="B18992" t="s">
        <v>78</v>
      </c>
      <c r="C18992" t="s">
        <v>79</v>
      </c>
      <c r="D18992" t="s">
        <v>33</v>
      </c>
      <c r="E18992" t="s">
        <v>39</v>
      </c>
      <c r="F18992" t="s">
        <v>17</v>
      </c>
      <c r="G18992">
        <v>19</v>
      </c>
      <c r="H18992">
        <v>357.62</v>
      </c>
      <c r="I18992">
        <v>6794.78</v>
      </c>
      <c r="J18992">
        <v>99</v>
      </c>
      <c r="K18992">
        <v>2</v>
      </c>
      <c r="L18992" t="s">
        <v>18</v>
      </c>
      <c r="M18992">
        <f>(Table1[[#This Row],[Current_Stock]]*Table1[[#This Row],[Unit_Price]])</f>
        <v>35404.379999999997</v>
      </c>
      <c r="N18992" s="12">
        <f>DATE(YEAR(Table1[[#This Row],[Order_Date]]),MONTH(Table1[[#This Row],[Order_Date]]),1)</f>
        <v>45352</v>
      </c>
    </row>
    <row r="18993" spans="1:14">
      <c r="A18993" t="s">
        <v>990</v>
      </c>
      <c r="B18993" t="s">
        <v>790</v>
      </c>
      <c r="C18993" t="s">
        <v>791</v>
      </c>
      <c r="D18993" t="s">
        <v>44</v>
      </c>
      <c r="E18993" t="s">
        <v>243</v>
      </c>
      <c r="F18993" t="s">
        <v>29</v>
      </c>
      <c r="G18993">
        <v>23</v>
      </c>
      <c r="H18993">
        <v>3479.6</v>
      </c>
      <c r="I18993">
        <v>80030.8</v>
      </c>
      <c r="J18993">
        <v>70</v>
      </c>
      <c r="K18993">
        <v>6</v>
      </c>
      <c r="L18993" t="s">
        <v>18</v>
      </c>
      <c r="M18993">
        <f>(Table1[[#This Row],[Current_Stock]]*Table1[[#This Row],[Unit_Price]])</f>
        <v>243572</v>
      </c>
      <c r="N18993" s="12">
        <f>DATE(YEAR(Table1[[#This Row],[Order_Date]]),MONTH(Table1[[#This Row],[Order_Date]]),1)</f>
        <v>45323</v>
      </c>
    </row>
    <row r="18994" spans="1:14">
      <c r="A18994" t="s">
        <v>620</v>
      </c>
      <c r="B18994" t="s">
        <v>158</v>
      </c>
      <c r="C18994" t="s">
        <v>159</v>
      </c>
      <c r="D18994" t="s">
        <v>96</v>
      </c>
      <c r="E18994" t="s">
        <v>184</v>
      </c>
      <c r="F18994" t="s">
        <v>60</v>
      </c>
      <c r="G18994">
        <v>2</v>
      </c>
      <c r="H18994">
        <v>638.15</v>
      </c>
      <c r="I18994">
        <v>1276.3</v>
      </c>
      <c r="J18994">
        <v>263</v>
      </c>
      <c r="K18994">
        <v>4</v>
      </c>
      <c r="L18994" t="s">
        <v>55</v>
      </c>
      <c r="M18994">
        <f>(Table1[[#This Row],[Current_Stock]]*Table1[[#This Row],[Unit_Price]])</f>
        <v>167833.44999999998</v>
      </c>
      <c r="N18994" s="12">
        <f>DATE(YEAR(Table1[[#This Row],[Order_Date]]),MONTH(Table1[[#This Row],[Order_Date]]),1)</f>
        <v>45108</v>
      </c>
    </row>
    <row r="18995" spans="1:14">
      <c r="A18995" t="s">
        <v>970</v>
      </c>
      <c r="B18995" t="s">
        <v>519</v>
      </c>
      <c r="C18995" t="s">
        <v>520</v>
      </c>
      <c r="D18995" t="s">
        <v>183</v>
      </c>
      <c r="E18995" t="s">
        <v>80</v>
      </c>
      <c r="F18995" t="s">
        <v>17</v>
      </c>
      <c r="G18995">
        <v>22</v>
      </c>
      <c r="H18995">
        <v>4239.03</v>
      </c>
      <c r="I18995">
        <v>93258.66</v>
      </c>
      <c r="J18995">
        <v>175</v>
      </c>
      <c r="K18995">
        <v>6</v>
      </c>
      <c r="L18995" t="s">
        <v>18</v>
      </c>
      <c r="M18995">
        <f>(Table1[[#This Row],[Current_Stock]]*Table1[[#This Row],[Unit_Price]])</f>
        <v>741830.25</v>
      </c>
      <c r="N18995" s="12">
        <f>DATE(YEAR(Table1[[#This Row],[Order_Date]]),MONTH(Table1[[#This Row],[Order_Date]]),1)</f>
        <v>45231</v>
      </c>
    </row>
    <row r="18996" spans="1:14">
      <c r="A18996" t="s">
        <v>1024</v>
      </c>
      <c r="B18996" t="s">
        <v>187</v>
      </c>
      <c r="C18996" t="s">
        <v>188</v>
      </c>
      <c r="D18996" t="s">
        <v>53</v>
      </c>
      <c r="E18996" t="s">
        <v>189</v>
      </c>
      <c r="F18996" t="s">
        <v>60</v>
      </c>
      <c r="G18996">
        <v>8</v>
      </c>
      <c r="H18996">
        <v>1935.21</v>
      </c>
      <c r="I18996">
        <v>15481.68</v>
      </c>
      <c r="J18996">
        <v>372</v>
      </c>
      <c r="K18996">
        <v>6</v>
      </c>
      <c r="L18996" t="s">
        <v>55</v>
      </c>
      <c r="M18996">
        <f>(Table1[[#This Row],[Current_Stock]]*Table1[[#This Row],[Unit_Price]])</f>
        <v>719898.12</v>
      </c>
      <c r="N18996" s="12">
        <f>DATE(YEAR(Table1[[#This Row],[Order_Date]]),MONTH(Table1[[#This Row],[Order_Date]]),1)</f>
        <v>45231</v>
      </c>
    </row>
    <row r="18997" spans="1:14">
      <c r="A18997" t="s">
        <v>1141</v>
      </c>
      <c r="B18997" t="s">
        <v>120</v>
      </c>
      <c r="C18997" t="s">
        <v>121</v>
      </c>
      <c r="D18997" t="s">
        <v>53</v>
      </c>
      <c r="E18997" t="s">
        <v>39</v>
      </c>
      <c r="F18997" t="s">
        <v>46</v>
      </c>
      <c r="G18997">
        <v>10</v>
      </c>
      <c r="H18997">
        <v>2928.46</v>
      </c>
      <c r="I18997">
        <v>29284.6</v>
      </c>
      <c r="J18997">
        <v>427</v>
      </c>
      <c r="K18997">
        <v>4</v>
      </c>
      <c r="L18997" t="s">
        <v>18</v>
      </c>
      <c r="M18997">
        <f>(Table1[[#This Row],[Current_Stock]]*Table1[[#This Row],[Unit_Price]])</f>
        <v>1250452.42</v>
      </c>
      <c r="N18997" s="12">
        <f>DATE(YEAR(Table1[[#This Row],[Order_Date]]),MONTH(Table1[[#This Row],[Order_Date]]),1)</f>
        <v>45627</v>
      </c>
    </row>
    <row r="18998" spans="1:14">
      <c r="A18998" t="s">
        <v>1328</v>
      </c>
      <c r="B18998" t="s">
        <v>13</v>
      </c>
      <c r="C18998" t="s">
        <v>14</v>
      </c>
      <c r="D18998" t="s">
        <v>15</v>
      </c>
      <c r="E18998" t="s">
        <v>173</v>
      </c>
      <c r="F18998" t="s">
        <v>46</v>
      </c>
      <c r="G18998">
        <v>23</v>
      </c>
      <c r="H18998">
        <v>56.85</v>
      </c>
      <c r="I18998">
        <v>1307.55</v>
      </c>
      <c r="J18998">
        <v>98</v>
      </c>
      <c r="K18998">
        <v>12</v>
      </c>
      <c r="L18998" t="s">
        <v>18</v>
      </c>
      <c r="M18998">
        <f>(Table1[[#This Row],[Current_Stock]]*Table1[[#This Row],[Unit_Price]])</f>
        <v>5571.3</v>
      </c>
      <c r="N18998" s="12">
        <f>DATE(YEAR(Table1[[#This Row],[Order_Date]]),MONTH(Table1[[#This Row],[Order_Date]]),1)</f>
        <v>45323</v>
      </c>
    </row>
    <row r="18999" spans="1:14">
      <c r="A18999" t="s">
        <v>957</v>
      </c>
      <c r="B18999" t="s">
        <v>685</v>
      </c>
      <c r="C18999" t="s">
        <v>686</v>
      </c>
      <c r="D18999" t="s">
        <v>183</v>
      </c>
      <c r="E18999" t="s">
        <v>16</v>
      </c>
      <c r="F18999" t="s">
        <v>40</v>
      </c>
      <c r="G18999">
        <v>14</v>
      </c>
      <c r="H18999">
        <v>4100.74</v>
      </c>
      <c r="I18999">
        <v>57410.36</v>
      </c>
      <c r="J18999">
        <v>205</v>
      </c>
      <c r="K18999">
        <v>6</v>
      </c>
      <c r="L18999" t="s">
        <v>18</v>
      </c>
      <c r="M18999">
        <f>(Table1[[#This Row],[Current_Stock]]*Table1[[#This Row],[Unit_Price]])</f>
        <v>840651.7</v>
      </c>
      <c r="N18999" s="12">
        <f>DATE(YEAR(Table1[[#This Row],[Order_Date]]),MONTH(Table1[[#This Row],[Order_Date]]),1)</f>
        <v>45444</v>
      </c>
    </row>
    <row r="19000" spans="1:14">
      <c r="A19000" t="s">
        <v>1023</v>
      </c>
      <c r="B19000" t="s">
        <v>48</v>
      </c>
      <c r="C19000" t="s">
        <v>49</v>
      </c>
      <c r="D19000" t="s">
        <v>38</v>
      </c>
      <c r="E19000" t="s">
        <v>167</v>
      </c>
      <c r="F19000" t="s">
        <v>29</v>
      </c>
      <c r="G19000">
        <v>18</v>
      </c>
      <c r="H19000">
        <v>1329.16</v>
      </c>
      <c r="I19000">
        <v>23924.880000000001</v>
      </c>
      <c r="J19000">
        <v>122</v>
      </c>
      <c r="K19000">
        <v>8</v>
      </c>
      <c r="L19000" t="s">
        <v>18</v>
      </c>
      <c r="M19000">
        <f>(Table1[[#This Row],[Current_Stock]]*Table1[[#This Row],[Unit_Price]])</f>
        <v>162157.52000000002</v>
      </c>
      <c r="N19000" s="12">
        <f>DATE(YEAR(Table1[[#This Row],[Order_Date]]),MONTH(Table1[[#This Row],[Order_Date]]),1)</f>
        <v>44986</v>
      </c>
    </row>
    <row r="19001" spans="1:14">
      <c r="A19001" t="s">
        <v>150</v>
      </c>
      <c r="B19001" t="s">
        <v>447</v>
      </c>
      <c r="C19001" t="s">
        <v>448</v>
      </c>
      <c r="D19001" t="s">
        <v>44</v>
      </c>
      <c r="E19001" t="s">
        <v>243</v>
      </c>
      <c r="F19001" t="s">
        <v>46</v>
      </c>
      <c r="G19001">
        <v>34</v>
      </c>
      <c r="H19001">
        <v>1554.1</v>
      </c>
      <c r="I19001">
        <v>52839.4</v>
      </c>
      <c r="J19001">
        <v>96</v>
      </c>
      <c r="K19001">
        <v>3</v>
      </c>
      <c r="L19001" t="s">
        <v>105</v>
      </c>
      <c r="M19001">
        <f>(Table1[[#This Row],[Current_Stock]]*Table1[[#This Row],[Unit_Price]])</f>
        <v>149193.59999999998</v>
      </c>
      <c r="N19001" s="12">
        <f>DATE(YEAR(Table1[[#This Row],[Order_Date]]),MONTH(Table1[[#This Row],[Order_Date]]),1)</f>
        <v>45078</v>
      </c>
    </row>
    <row r="19002" spans="1:14">
      <c r="A19002" t="s">
        <v>1001</v>
      </c>
      <c r="B19002" t="s">
        <v>830</v>
      </c>
      <c r="C19002" t="s">
        <v>831</v>
      </c>
      <c r="D19002" t="s">
        <v>44</v>
      </c>
      <c r="E19002" t="s">
        <v>104</v>
      </c>
      <c r="F19002" t="s">
        <v>60</v>
      </c>
      <c r="G19002">
        <v>48</v>
      </c>
      <c r="H19002">
        <v>4638.7</v>
      </c>
      <c r="I19002">
        <v>222657.6</v>
      </c>
      <c r="J19002">
        <v>90</v>
      </c>
      <c r="K19002">
        <v>12</v>
      </c>
      <c r="L19002" t="s">
        <v>18</v>
      </c>
      <c r="M19002">
        <f>(Table1[[#This Row],[Current_Stock]]*Table1[[#This Row],[Unit_Price]])</f>
        <v>417483</v>
      </c>
      <c r="N19002" s="12">
        <f>DATE(YEAR(Table1[[#This Row],[Order_Date]]),MONTH(Table1[[#This Row],[Order_Date]]),1)</f>
        <v>45627</v>
      </c>
    </row>
    <row r="19003" spans="1:14">
      <c r="A19003" t="s">
        <v>834</v>
      </c>
      <c r="B19003" t="s">
        <v>566</v>
      </c>
      <c r="C19003" t="s">
        <v>567</v>
      </c>
      <c r="D19003" t="s">
        <v>15</v>
      </c>
      <c r="E19003" t="s">
        <v>109</v>
      </c>
      <c r="F19003" t="s">
        <v>60</v>
      </c>
      <c r="G19003">
        <v>18</v>
      </c>
      <c r="H19003">
        <v>383.1</v>
      </c>
      <c r="I19003">
        <v>6895.8</v>
      </c>
      <c r="J19003">
        <v>237</v>
      </c>
      <c r="K19003">
        <v>13</v>
      </c>
      <c r="L19003" t="s">
        <v>18</v>
      </c>
      <c r="M19003">
        <f>(Table1[[#This Row],[Current_Stock]]*Table1[[#This Row],[Unit_Price]])</f>
        <v>90794.700000000012</v>
      </c>
      <c r="N19003" s="12">
        <f>DATE(YEAR(Table1[[#This Row],[Order_Date]]),MONTH(Table1[[#This Row],[Order_Date]]),1)</f>
        <v>45505</v>
      </c>
    </row>
    <row r="19004" spans="1:14">
      <c r="A19004" t="s">
        <v>969</v>
      </c>
      <c r="B19004" t="s">
        <v>417</v>
      </c>
      <c r="C19004" t="s">
        <v>418</v>
      </c>
      <c r="D19004" t="s">
        <v>84</v>
      </c>
      <c r="E19004" t="s">
        <v>211</v>
      </c>
      <c r="F19004" t="s">
        <v>46</v>
      </c>
      <c r="G19004">
        <v>13</v>
      </c>
      <c r="H19004">
        <v>8096.16</v>
      </c>
      <c r="I19004">
        <v>105250.08</v>
      </c>
      <c r="J19004">
        <v>227</v>
      </c>
      <c r="K19004">
        <v>13</v>
      </c>
      <c r="L19004" t="s">
        <v>18</v>
      </c>
      <c r="M19004">
        <f>(Table1[[#This Row],[Current_Stock]]*Table1[[#This Row],[Unit_Price]])</f>
        <v>1837828.32</v>
      </c>
      <c r="N19004" s="12">
        <f>DATE(YEAR(Table1[[#This Row],[Order_Date]]),MONTH(Table1[[#This Row],[Order_Date]]),1)</f>
        <v>45505</v>
      </c>
    </row>
    <row r="19005" spans="1:14">
      <c r="A19005" t="s">
        <v>1279</v>
      </c>
      <c r="B19005" t="s">
        <v>293</v>
      </c>
      <c r="C19005" t="s">
        <v>294</v>
      </c>
      <c r="D19005" t="s">
        <v>96</v>
      </c>
      <c r="E19005" t="s">
        <v>104</v>
      </c>
      <c r="F19005" t="s">
        <v>29</v>
      </c>
      <c r="G19005">
        <v>2</v>
      </c>
      <c r="H19005">
        <v>2927.17</v>
      </c>
      <c r="I19005">
        <v>5854.34</v>
      </c>
      <c r="J19005">
        <v>252</v>
      </c>
      <c r="K19005">
        <v>7</v>
      </c>
      <c r="L19005" t="s">
        <v>55</v>
      </c>
      <c r="M19005">
        <f>(Table1[[#This Row],[Current_Stock]]*Table1[[#This Row],[Unit_Price]])</f>
        <v>737646.84</v>
      </c>
      <c r="N19005" s="12">
        <f>DATE(YEAR(Table1[[#This Row],[Order_Date]]),MONTH(Table1[[#This Row],[Order_Date]]),1)</f>
        <v>44927</v>
      </c>
    </row>
    <row r="19006" spans="1:14">
      <c r="A19006" t="s">
        <v>1091</v>
      </c>
      <c r="B19006" t="s">
        <v>175</v>
      </c>
      <c r="C19006" t="s">
        <v>176</v>
      </c>
      <c r="D19006" t="s">
        <v>84</v>
      </c>
      <c r="E19006" t="s">
        <v>189</v>
      </c>
      <c r="F19006" t="s">
        <v>60</v>
      </c>
      <c r="G19006">
        <v>13</v>
      </c>
      <c r="H19006">
        <v>22698.39</v>
      </c>
      <c r="I19006">
        <v>295079.07</v>
      </c>
      <c r="J19006">
        <v>166</v>
      </c>
      <c r="K19006">
        <v>11</v>
      </c>
      <c r="L19006" t="s">
        <v>18</v>
      </c>
      <c r="M19006">
        <f>(Table1[[#This Row],[Current_Stock]]*Table1[[#This Row],[Unit_Price]])</f>
        <v>3767932.7399999998</v>
      </c>
      <c r="N19006" s="12">
        <f>DATE(YEAR(Table1[[#This Row],[Order_Date]]),MONTH(Table1[[#This Row],[Order_Date]]),1)</f>
        <v>45566</v>
      </c>
    </row>
    <row r="19007" spans="1:14">
      <c r="A19007" t="s">
        <v>227</v>
      </c>
      <c r="B19007" t="s">
        <v>368</v>
      </c>
      <c r="C19007" t="s">
        <v>369</v>
      </c>
      <c r="D19007" t="s">
        <v>22</v>
      </c>
      <c r="E19007" t="s">
        <v>45</v>
      </c>
      <c r="F19007" t="s">
        <v>60</v>
      </c>
      <c r="G19007">
        <v>37</v>
      </c>
      <c r="H19007">
        <v>8741.7900000000009</v>
      </c>
      <c r="I19007">
        <v>323446.23</v>
      </c>
      <c r="J19007">
        <v>85</v>
      </c>
      <c r="K19007">
        <v>7</v>
      </c>
      <c r="L19007" t="s">
        <v>105</v>
      </c>
      <c r="M19007">
        <f>(Table1[[#This Row],[Current_Stock]]*Table1[[#This Row],[Unit_Price]])</f>
        <v>743052.15</v>
      </c>
      <c r="N19007" s="12">
        <f>DATE(YEAR(Table1[[#This Row],[Order_Date]]),MONTH(Table1[[#This Row],[Order_Date]]),1)</f>
        <v>45108</v>
      </c>
    </row>
    <row r="19008" spans="1:14">
      <c r="A19008" t="s">
        <v>635</v>
      </c>
      <c r="B19008" t="s">
        <v>1061</v>
      </c>
      <c r="C19008" t="s">
        <v>1062</v>
      </c>
      <c r="D19008" t="s">
        <v>53</v>
      </c>
      <c r="E19008" t="s">
        <v>282</v>
      </c>
      <c r="F19008" t="s">
        <v>17</v>
      </c>
      <c r="G19008">
        <v>1</v>
      </c>
      <c r="H19008">
        <v>1333.85</v>
      </c>
      <c r="I19008">
        <v>1333.85</v>
      </c>
      <c r="J19008">
        <v>285</v>
      </c>
      <c r="K19008">
        <v>3</v>
      </c>
      <c r="L19008" t="s">
        <v>18</v>
      </c>
      <c r="M19008">
        <f>(Table1[[#This Row],[Current_Stock]]*Table1[[#This Row],[Unit_Price]])</f>
        <v>380147.25</v>
      </c>
      <c r="N19008" s="12">
        <f>DATE(YEAR(Table1[[#This Row],[Order_Date]]),MONTH(Table1[[#This Row],[Order_Date]]),1)</f>
        <v>45413</v>
      </c>
    </row>
    <row r="19009" spans="1:14">
      <c r="A19009" t="s">
        <v>1258</v>
      </c>
      <c r="B19009" t="s">
        <v>219</v>
      </c>
      <c r="C19009" t="s">
        <v>220</v>
      </c>
      <c r="D19009" t="s">
        <v>33</v>
      </c>
      <c r="E19009" t="s">
        <v>39</v>
      </c>
      <c r="F19009" t="s">
        <v>40</v>
      </c>
      <c r="G19009">
        <v>23</v>
      </c>
      <c r="H19009">
        <v>590.08000000000004</v>
      </c>
      <c r="I19009">
        <v>13571.84</v>
      </c>
      <c r="J19009">
        <v>232</v>
      </c>
      <c r="K19009">
        <v>3</v>
      </c>
      <c r="L19009" t="s">
        <v>18</v>
      </c>
      <c r="M19009">
        <f>(Table1[[#This Row],[Current_Stock]]*Table1[[#This Row],[Unit_Price]])</f>
        <v>136898.56</v>
      </c>
      <c r="N19009" s="12">
        <f>DATE(YEAR(Table1[[#This Row],[Order_Date]]),MONTH(Table1[[#This Row],[Order_Date]]),1)</f>
        <v>45413</v>
      </c>
    </row>
    <row r="19010" spans="1:14">
      <c r="A19010" t="s">
        <v>988</v>
      </c>
      <c r="B19010" t="s">
        <v>65</v>
      </c>
      <c r="C19010" t="s">
        <v>66</v>
      </c>
      <c r="D19010" t="s">
        <v>38</v>
      </c>
      <c r="E19010" t="s">
        <v>85</v>
      </c>
      <c r="F19010" t="s">
        <v>17</v>
      </c>
      <c r="G19010">
        <v>14</v>
      </c>
      <c r="H19010">
        <v>3833.95</v>
      </c>
      <c r="I19010">
        <v>53675.3</v>
      </c>
      <c r="J19010">
        <v>143</v>
      </c>
      <c r="K19010">
        <v>3</v>
      </c>
      <c r="L19010" t="s">
        <v>18</v>
      </c>
      <c r="M19010">
        <f>(Table1[[#This Row],[Current_Stock]]*Table1[[#This Row],[Unit_Price]])</f>
        <v>548254.85</v>
      </c>
      <c r="N19010" s="12">
        <f>DATE(YEAR(Table1[[#This Row],[Order_Date]]),MONTH(Table1[[#This Row],[Order_Date]]),1)</f>
        <v>45078</v>
      </c>
    </row>
    <row r="19011" spans="1:14">
      <c r="A19011" t="s">
        <v>1163</v>
      </c>
      <c r="B19011" t="s">
        <v>904</v>
      </c>
      <c r="C19011" t="s">
        <v>905</v>
      </c>
      <c r="D19011" t="s">
        <v>84</v>
      </c>
      <c r="E19011" t="s">
        <v>104</v>
      </c>
      <c r="F19011" t="s">
        <v>29</v>
      </c>
      <c r="G19011">
        <v>10</v>
      </c>
      <c r="H19011">
        <v>18752.8</v>
      </c>
      <c r="I19011">
        <v>187528</v>
      </c>
      <c r="J19011">
        <v>215</v>
      </c>
      <c r="K19011">
        <v>11</v>
      </c>
      <c r="L19011" t="s">
        <v>18</v>
      </c>
      <c r="M19011">
        <f>(Table1[[#This Row],[Current_Stock]]*Table1[[#This Row],[Unit_Price]])</f>
        <v>4031852</v>
      </c>
      <c r="N19011" s="12">
        <f>DATE(YEAR(Table1[[#This Row],[Order_Date]]),MONTH(Table1[[#This Row],[Order_Date]]),1)</f>
        <v>44958</v>
      </c>
    </row>
    <row r="19012" spans="1:14">
      <c r="A19012" t="s">
        <v>1376</v>
      </c>
      <c r="B19012" t="s">
        <v>228</v>
      </c>
      <c r="C19012" t="s">
        <v>229</v>
      </c>
      <c r="D19012" t="s">
        <v>22</v>
      </c>
      <c r="E19012" t="s">
        <v>39</v>
      </c>
      <c r="F19012" t="s">
        <v>17</v>
      </c>
      <c r="G19012">
        <v>21</v>
      </c>
      <c r="H19012">
        <v>5841.63</v>
      </c>
      <c r="I19012">
        <v>122674.23</v>
      </c>
      <c r="J19012">
        <v>66</v>
      </c>
      <c r="K19012">
        <v>4</v>
      </c>
      <c r="L19012" t="s">
        <v>18</v>
      </c>
      <c r="M19012">
        <f>(Table1[[#This Row],[Current_Stock]]*Table1[[#This Row],[Unit_Price]])</f>
        <v>385547.58</v>
      </c>
      <c r="N19012" s="12">
        <f>DATE(YEAR(Table1[[#This Row],[Order_Date]]),MONTH(Table1[[#This Row],[Order_Date]]),1)</f>
        <v>45078</v>
      </c>
    </row>
    <row r="19013" spans="1:14">
      <c r="A19013" t="s">
        <v>270</v>
      </c>
      <c r="B19013" t="s">
        <v>435</v>
      </c>
      <c r="C19013" t="s">
        <v>436</v>
      </c>
      <c r="D19013" t="s">
        <v>38</v>
      </c>
      <c r="E19013" t="s">
        <v>160</v>
      </c>
      <c r="F19013" t="s">
        <v>40</v>
      </c>
      <c r="G19013">
        <v>13</v>
      </c>
      <c r="H19013">
        <v>4971.34</v>
      </c>
      <c r="I19013">
        <v>64627.42</v>
      </c>
      <c r="J19013">
        <v>167</v>
      </c>
      <c r="K19013">
        <v>9</v>
      </c>
      <c r="L19013" t="s">
        <v>18</v>
      </c>
      <c r="M19013">
        <f>(Table1[[#This Row],[Current_Stock]]*Table1[[#This Row],[Unit_Price]])</f>
        <v>830213.78</v>
      </c>
      <c r="N19013" s="12">
        <f>DATE(YEAR(Table1[[#This Row],[Order_Date]]),MONTH(Table1[[#This Row],[Order_Date]]),1)</f>
        <v>45627</v>
      </c>
    </row>
    <row r="19014" spans="1:14">
      <c r="A19014" t="s">
        <v>343</v>
      </c>
      <c r="B19014" t="s">
        <v>909</v>
      </c>
      <c r="C19014" t="s">
        <v>910</v>
      </c>
      <c r="D19014" t="s">
        <v>183</v>
      </c>
      <c r="E19014" t="s">
        <v>277</v>
      </c>
      <c r="F19014" t="s">
        <v>29</v>
      </c>
      <c r="G19014">
        <v>20</v>
      </c>
      <c r="H19014">
        <v>2092.64</v>
      </c>
      <c r="I19014">
        <v>41852.800000000003</v>
      </c>
      <c r="J19014">
        <v>218</v>
      </c>
      <c r="K19014">
        <v>6</v>
      </c>
      <c r="L19014" t="s">
        <v>18</v>
      </c>
      <c r="M19014">
        <f>(Table1[[#This Row],[Current_Stock]]*Table1[[#This Row],[Unit_Price]])</f>
        <v>456195.51999999996</v>
      </c>
      <c r="N19014" s="12">
        <f>DATE(YEAR(Table1[[#This Row],[Order_Date]]),MONTH(Table1[[#This Row],[Order_Date]]),1)</f>
        <v>45352</v>
      </c>
    </row>
    <row r="19015" spans="1:14">
      <c r="A19015" t="s">
        <v>989</v>
      </c>
      <c r="B19015" t="s">
        <v>895</v>
      </c>
      <c r="C19015" t="s">
        <v>896</v>
      </c>
      <c r="D19015" t="s">
        <v>38</v>
      </c>
      <c r="E19015" t="s">
        <v>34</v>
      </c>
      <c r="F19015" t="s">
        <v>60</v>
      </c>
      <c r="G19015">
        <v>23</v>
      </c>
      <c r="H19015">
        <v>205.44</v>
      </c>
      <c r="I19015">
        <v>4725.12</v>
      </c>
      <c r="J19015">
        <v>162</v>
      </c>
      <c r="K19015">
        <v>11</v>
      </c>
      <c r="L19015" t="s">
        <v>18</v>
      </c>
      <c r="M19015">
        <f>(Table1[[#This Row],[Current_Stock]]*Table1[[#This Row],[Unit_Price]])</f>
        <v>33281.279999999999</v>
      </c>
      <c r="N19015" s="12">
        <f>DATE(YEAR(Table1[[#This Row],[Order_Date]]),MONTH(Table1[[#This Row],[Order_Date]]),1)</f>
        <v>45413</v>
      </c>
    </row>
    <row r="19016" spans="1:14">
      <c r="A19016" t="s">
        <v>607</v>
      </c>
      <c r="B19016" t="s">
        <v>608</v>
      </c>
      <c r="C19016" t="s">
        <v>609</v>
      </c>
      <c r="D19016" t="s">
        <v>84</v>
      </c>
      <c r="E19016" t="s">
        <v>97</v>
      </c>
      <c r="F19016" t="s">
        <v>46</v>
      </c>
      <c r="G19016">
        <v>21</v>
      </c>
      <c r="H19016">
        <v>29646.65</v>
      </c>
      <c r="I19016">
        <v>622579.65</v>
      </c>
      <c r="J19016">
        <v>80</v>
      </c>
      <c r="K19016">
        <v>11</v>
      </c>
      <c r="L19016" t="s">
        <v>18</v>
      </c>
      <c r="M19016">
        <f>(Table1[[#This Row],[Current_Stock]]*Table1[[#This Row],[Unit_Price]])</f>
        <v>2371732</v>
      </c>
      <c r="N19016" s="12">
        <f>DATE(YEAR(Table1[[#This Row],[Order_Date]]),MONTH(Table1[[#This Row],[Order_Date]]),1)</f>
        <v>45383</v>
      </c>
    </row>
    <row r="19017" spans="1:14">
      <c r="A19017" t="s">
        <v>468</v>
      </c>
      <c r="B19017" t="s">
        <v>832</v>
      </c>
      <c r="C19017" t="s">
        <v>833</v>
      </c>
      <c r="D19017" t="s">
        <v>22</v>
      </c>
      <c r="E19017" t="s">
        <v>282</v>
      </c>
      <c r="F19017" t="s">
        <v>29</v>
      </c>
      <c r="G19017">
        <v>25</v>
      </c>
      <c r="H19017">
        <v>9404</v>
      </c>
      <c r="I19017">
        <v>235100</v>
      </c>
      <c r="J19017">
        <v>54</v>
      </c>
      <c r="K19017">
        <v>3</v>
      </c>
      <c r="L19017" t="s">
        <v>18</v>
      </c>
      <c r="M19017">
        <f>(Table1[[#This Row],[Current_Stock]]*Table1[[#This Row],[Unit_Price]])</f>
        <v>507816</v>
      </c>
      <c r="N19017" s="12">
        <f>DATE(YEAR(Table1[[#This Row],[Order_Date]]),MONTH(Table1[[#This Row],[Order_Date]]),1)</f>
        <v>45292</v>
      </c>
    </row>
    <row r="19018" spans="1:14">
      <c r="A19018" t="s">
        <v>722</v>
      </c>
      <c r="B19018" t="s">
        <v>618</v>
      </c>
      <c r="C19018" t="s">
        <v>619</v>
      </c>
      <c r="D19018" t="s">
        <v>53</v>
      </c>
      <c r="E19018" t="s">
        <v>269</v>
      </c>
      <c r="F19018" t="s">
        <v>29</v>
      </c>
      <c r="G19018">
        <v>7</v>
      </c>
      <c r="H19018">
        <v>590.94000000000005</v>
      </c>
      <c r="I19018">
        <v>4136.58</v>
      </c>
      <c r="J19018">
        <v>551</v>
      </c>
      <c r="K19018">
        <v>8</v>
      </c>
      <c r="L19018" t="s">
        <v>55</v>
      </c>
      <c r="M19018">
        <f>(Table1[[#This Row],[Current_Stock]]*Table1[[#This Row],[Unit_Price]])</f>
        <v>325607.94</v>
      </c>
      <c r="N19018" s="12">
        <f>DATE(YEAR(Table1[[#This Row],[Order_Date]]),MONTH(Table1[[#This Row],[Order_Date]]),1)</f>
        <v>45139</v>
      </c>
    </row>
    <row r="19019" spans="1:14">
      <c r="A19019" t="s">
        <v>1369</v>
      </c>
      <c r="B19019" t="s">
        <v>311</v>
      </c>
      <c r="C19019" t="s">
        <v>312</v>
      </c>
      <c r="D19019" t="s">
        <v>22</v>
      </c>
      <c r="E19019" t="s">
        <v>73</v>
      </c>
      <c r="F19019" t="s">
        <v>60</v>
      </c>
      <c r="G19019">
        <v>72</v>
      </c>
      <c r="H19019">
        <v>1869.77</v>
      </c>
      <c r="I19019">
        <v>134623.44</v>
      </c>
      <c r="J19019">
        <v>63</v>
      </c>
      <c r="K19019">
        <v>6</v>
      </c>
      <c r="L19019" t="s">
        <v>105</v>
      </c>
      <c r="M19019">
        <f>(Table1[[#This Row],[Current_Stock]]*Table1[[#This Row],[Unit_Price]])</f>
        <v>117795.51</v>
      </c>
      <c r="N19019" s="12">
        <f>DATE(YEAR(Table1[[#This Row],[Order_Date]]),MONTH(Table1[[#This Row],[Order_Date]]),1)</f>
        <v>45597</v>
      </c>
    </row>
    <row r="19020" spans="1:14">
      <c r="A19020" t="s">
        <v>307</v>
      </c>
      <c r="B19020" t="s">
        <v>417</v>
      </c>
      <c r="C19020" t="s">
        <v>418</v>
      </c>
      <c r="D19020" t="s">
        <v>84</v>
      </c>
      <c r="E19020" t="s">
        <v>23</v>
      </c>
      <c r="F19020" t="s">
        <v>40</v>
      </c>
      <c r="G19020">
        <v>12</v>
      </c>
      <c r="H19020">
        <v>4301.45</v>
      </c>
      <c r="I19020">
        <v>51617.4</v>
      </c>
      <c r="J19020">
        <v>127</v>
      </c>
      <c r="K19020">
        <v>6</v>
      </c>
      <c r="L19020" t="s">
        <v>18</v>
      </c>
      <c r="M19020">
        <f>(Table1[[#This Row],[Current_Stock]]*Table1[[#This Row],[Unit_Price]])</f>
        <v>546284.15</v>
      </c>
      <c r="N19020" s="12">
        <f>DATE(YEAR(Table1[[#This Row],[Order_Date]]),MONTH(Table1[[#This Row],[Order_Date]]),1)</f>
        <v>45108</v>
      </c>
    </row>
    <row r="19021" spans="1:14">
      <c r="A19021" t="s">
        <v>801</v>
      </c>
      <c r="B19021" t="s">
        <v>873</v>
      </c>
      <c r="C19021" t="s">
        <v>874</v>
      </c>
      <c r="D19021" t="s">
        <v>22</v>
      </c>
      <c r="E19021" t="s">
        <v>54</v>
      </c>
      <c r="F19021" t="s">
        <v>46</v>
      </c>
      <c r="G19021">
        <v>20</v>
      </c>
      <c r="H19021">
        <v>9871.16</v>
      </c>
      <c r="I19021">
        <v>197423.2</v>
      </c>
      <c r="J19021">
        <v>69</v>
      </c>
      <c r="K19021">
        <v>13</v>
      </c>
      <c r="L19021" t="s">
        <v>105</v>
      </c>
      <c r="M19021">
        <f>(Table1[[#This Row],[Current_Stock]]*Table1[[#This Row],[Unit_Price]])</f>
        <v>681110.04</v>
      </c>
      <c r="N19021" s="12">
        <f>DATE(YEAR(Table1[[#This Row],[Order_Date]]),MONTH(Table1[[#This Row],[Order_Date]]),1)</f>
        <v>45505</v>
      </c>
    </row>
    <row r="19022" spans="1:14">
      <c r="A19022" t="s">
        <v>1237</v>
      </c>
      <c r="B19022" t="s">
        <v>120</v>
      </c>
      <c r="C19022" t="s">
        <v>121</v>
      </c>
      <c r="D19022" t="s">
        <v>53</v>
      </c>
      <c r="E19022" t="s">
        <v>80</v>
      </c>
      <c r="F19022" t="s">
        <v>29</v>
      </c>
      <c r="G19022">
        <v>5</v>
      </c>
      <c r="H19022">
        <v>2791.99</v>
      </c>
      <c r="I19022">
        <v>13959.95</v>
      </c>
      <c r="J19022">
        <v>277</v>
      </c>
      <c r="K19022">
        <v>6</v>
      </c>
      <c r="L19022" t="s">
        <v>18</v>
      </c>
      <c r="M19022">
        <f>(Table1[[#This Row],[Current_Stock]]*Table1[[#This Row],[Unit_Price]])</f>
        <v>773381.23</v>
      </c>
      <c r="N19022" s="12">
        <f>DATE(YEAR(Table1[[#This Row],[Order_Date]]),MONTH(Table1[[#This Row],[Order_Date]]),1)</f>
        <v>45200</v>
      </c>
    </row>
    <row r="19023" spans="1:14">
      <c r="A19023" t="s">
        <v>900</v>
      </c>
      <c r="B19023" t="s">
        <v>510</v>
      </c>
      <c r="C19023" t="s">
        <v>511</v>
      </c>
      <c r="D19023" t="s">
        <v>38</v>
      </c>
      <c r="E19023" t="s">
        <v>59</v>
      </c>
      <c r="F19023" t="s">
        <v>17</v>
      </c>
      <c r="G19023">
        <v>9</v>
      </c>
      <c r="H19023">
        <v>2193.1799999999998</v>
      </c>
      <c r="I19023">
        <v>19738.62</v>
      </c>
      <c r="J19023">
        <v>90</v>
      </c>
      <c r="K19023">
        <v>14</v>
      </c>
      <c r="L19023" t="s">
        <v>18</v>
      </c>
      <c r="M19023">
        <f>(Table1[[#This Row],[Current_Stock]]*Table1[[#This Row],[Unit_Price]])</f>
        <v>197386.19999999998</v>
      </c>
      <c r="N19023" s="12">
        <f>DATE(YEAR(Table1[[#This Row],[Order_Date]]),MONTH(Table1[[#This Row],[Order_Date]]),1)</f>
        <v>45017</v>
      </c>
    </row>
    <row r="19024" spans="1:14">
      <c r="A19024" t="s">
        <v>750</v>
      </c>
      <c r="B19024" t="s">
        <v>501</v>
      </c>
      <c r="C19024" t="s">
        <v>502</v>
      </c>
      <c r="D19024" t="s">
        <v>15</v>
      </c>
      <c r="E19024" t="s">
        <v>89</v>
      </c>
      <c r="F19024" t="s">
        <v>17</v>
      </c>
      <c r="G19024">
        <v>12</v>
      </c>
      <c r="H19024">
        <v>262.95</v>
      </c>
      <c r="I19024">
        <v>3155.4</v>
      </c>
      <c r="J19024">
        <v>94</v>
      </c>
      <c r="K19024">
        <v>2</v>
      </c>
      <c r="L19024" t="s">
        <v>18</v>
      </c>
      <c r="M19024">
        <f>(Table1[[#This Row],[Current_Stock]]*Table1[[#This Row],[Unit_Price]])</f>
        <v>24717.3</v>
      </c>
      <c r="N19024" s="12">
        <f>DATE(YEAR(Table1[[#This Row],[Order_Date]]),MONTH(Table1[[#This Row],[Order_Date]]),1)</f>
        <v>45383</v>
      </c>
    </row>
    <row r="19025" spans="1:14">
      <c r="A19025" t="s">
        <v>1204</v>
      </c>
      <c r="B19025" t="s">
        <v>393</v>
      </c>
      <c r="C19025" t="s">
        <v>394</v>
      </c>
      <c r="D19025" t="s">
        <v>33</v>
      </c>
      <c r="E19025" t="s">
        <v>251</v>
      </c>
      <c r="F19025" t="s">
        <v>60</v>
      </c>
      <c r="G19025">
        <v>18</v>
      </c>
      <c r="H19025">
        <v>3531.46</v>
      </c>
      <c r="I19025">
        <v>63566.28</v>
      </c>
      <c r="J19025">
        <v>159</v>
      </c>
      <c r="K19025">
        <v>11</v>
      </c>
      <c r="L19025" t="s">
        <v>18</v>
      </c>
      <c r="M19025">
        <f>(Table1[[#This Row],[Current_Stock]]*Table1[[#This Row],[Unit_Price]])</f>
        <v>561502.14</v>
      </c>
      <c r="N19025" s="12">
        <f>DATE(YEAR(Table1[[#This Row],[Order_Date]]),MONTH(Table1[[#This Row],[Order_Date]]),1)</f>
        <v>45017</v>
      </c>
    </row>
    <row r="19026" spans="1:14">
      <c r="A19026" t="s">
        <v>679</v>
      </c>
      <c r="B19026" t="s">
        <v>1133</v>
      </c>
      <c r="C19026" t="s">
        <v>1134</v>
      </c>
      <c r="D19026" t="s">
        <v>183</v>
      </c>
      <c r="E19026" t="s">
        <v>330</v>
      </c>
      <c r="F19026" t="s">
        <v>17</v>
      </c>
      <c r="G19026">
        <v>24</v>
      </c>
      <c r="H19026">
        <v>4660.55</v>
      </c>
      <c r="I19026">
        <v>111853.2</v>
      </c>
      <c r="J19026">
        <v>147</v>
      </c>
      <c r="K19026">
        <v>12</v>
      </c>
      <c r="L19026" t="s">
        <v>18</v>
      </c>
      <c r="M19026">
        <f>(Table1[[#This Row],[Current_Stock]]*Table1[[#This Row],[Unit_Price]])</f>
        <v>685100.85</v>
      </c>
      <c r="N19026" s="12">
        <f>DATE(YEAR(Table1[[#This Row],[Order_Date]]),MONTH(Table1[[#This Row],[Order_Date]]),1)</f>
        <v>45108</v>
      </c>
    </row>
    <row r="19027" spans="1:14">
      <c r="A19027" t="s">
        <v>558</v>
      </c>
      <c r="B19027" t="s">
        <v>410</v>
      </c>
      <c r="C19027" t="s">
        <v>411</v>
      </c>
      <c r="D19027" t="s">
        <v>38</v>
      </c>
      <c r="E19027" t="s">
        <v>59</v>
      </c>
      <c r="F19027" t="s">
        <v>40</v>
      </c>
      <c r="G19027">
        <v>23</v>
      </c>
      <c r="H19027">
        <v>1078.83</v>
      </c>
      <c r="I19027">
        <v>24813.09</v>
      </c>
      <c r="J19027">
        <v>98</v>
      </c>
      <c r="K19027">
        <v>2</v>
      </c>
      <c r="L19027" t="s">
        <v>18</v>
      </c>
      <c r="M19027">
        <f>(Table1[[#This Row],[Current_Stock]]*Table1[[#This Row],[Unit_Price]])</f>
        <v>105725.34</v>
      </c>
      <c r="N19027" s="12">
        <f>DATE(YEAR(Table1[[#This Row],[Order_Date]]),MONTH(Table1[[#This Row],[Order_Date]]),1)</f>
        <v>45505</v>
      </c>
    </row>
    <row r="19028" spans="1:14">
      <c r="A19028" t="s">
        <v>1068</v>
      </c>
      <c r="B19028" t="s">
        <v>482</v>
      </c>
      <c r="C19028" t="s">
        <v>483</v>
      </c>
      <c r="D19028" t="s">
        <v>33</v>
      </c>
      <c r="E19028" t="s">
        <v>28</v>
      </c>
      <c r="F19028" t="s">
        <v>60</v>
      </c>
      <c r="G19028">
        <v>16</v>
      </c>
      <c r="H19028">
        <v>3128.17</v>
      </c>
      <c r="I19028">
        <v>50050.720000000001</v>
      </c>
      <c r="J19028">
        <v>146</v>
      </c>
      <c r="K19028">
        <v>12</v>
      </c>
      <c r="L19028" t="s">
        <v>18</v>
      </c>
      <c r="M19028">
        <f>(Table1[[#This Row],[Current_Stock]]*Table1[[#This Row],[Unit_Price]])</f>
        <v>456712.82</v>
      </c>
      <c r="N19028" s="12">
        <f>DATE(YEAR(Table1[[#This Row],[Order_Date]]),MONTH(Table1[[#This Row],[Order_Date]]),1)</f>
        <v>45261</v>
      </c>
    </row>
    <row r="19029" spans="1:14">
      <c r="A19029" t="s">
        <v>813</v>
      </c>
      <c r="B19029" t="s">
        <v>447</v>
      </c>
      <c r="C19029" t="s">
        <v>448</v>
      </c>
      <c r="D19029" t="s">
        <v>44</v>
      </c>
      <c r="E19029" t="s">
        <v>97</v>
      </c>
      <c r="F19029" t="s">
        <v>40</v>
      </c>
      <c r="G19029">
        <v>20</v>
      </c>
      <c r="H19029">
        <v>3402.01</v>
      </c>
      <c r="I19029">
        <v>68040.2</v>
      </c>
      <c r="J19029">
        <v>67</v>
      </c>
      <c r="K19029">
        <v>4</v>
      </c>
      <c r="L19029" t="s">
        <v>105</v>
      </c>
      <c r="M19029">
        <f>(Table1[[#This Row],[Current_Stock]]*Table1[[#This Row],[Unit_Price]])</f>
        <v>227934.67</v>
      </c>
      <c r="N19029" s="12">
        <f>DATE(YEAR(Table1[[#This Row],[Order_Date]]),MONTH(Table1[[#This Row],[Order_Date]]),1)</f>
        <v>45627</v>
      </c>
    </row>
    <row r="19030" spans="1:14">
      <c r="A19030" t="s">
        <v>917</v>
      </c>
      <c r="B19030" t="s">
        <v>62</v>
      </c>
      <c r="C19030" t="s">
        <v>63</v>
      </c>
      <c r="D19030" t="s">
        <v>38</v>
      </c>
      <c r="E19030" t="s">
        <v>282</v>
      </c>
      <c r="F19030" t="s">
        <v>46</v>
      </c>
      <c r="G19030">
        <v>12</v>
      </c>
      <c r="H19030">
        <v>2724.95</v>
      </c>
      <c r="I19030">
        <v>32699.4</v>
      </c>
      <c r="J19030">
        <v>192</v>
      </c>
      <c r="K19030">
        <v>11</v>
      </c>
      <c r="L19030" t="s">
        <v>18</v>
      </c>
      <c r="M19030">
        <f>(Table1[[#This Row],[Current_Stock]]*Table1[[#This Row],[Unit_Price]])</f>
        <v>523190.39999999997</v>
      </c>
      <c r="N19030" s="12">
        <f>DATE(YEAR(Table1[[#This Row],[Order_Date]]),MONTH(Table1[[#This Row],[Order_Date]]),1)</f>
        <v>45200</v>
      </c>
    </row>
    <row r="19031" spans="1:14">
      <c r="A19031" t="s">
        <v>956</v>
      </c>
      <c r="B19031" t="s">
        <v>216</v>
      </c>
      <c r="C19031" t="s">
        <v>217</v>
      </c>
      <c r="D19031" t="s">
        <v>27</v>
      </c>
      <c r="E19031" t="s">
        <v>54</v>
      </c>
      <c r="F19031" t="s">
        <v>60</v>
      </c>
      <c r="G19031">
        <v>8</v>
      </c>
      <c r="H19031">
        <v>958.27</v>
      </c>
      <c r="I19031">
        <v>7666.16</v>
      </c>
      <c r="J19031">
        <v>414</v>
      </c>
      <c r="K19031">
        <v>10</v>
      </c>
      <c r="L19031" t="s">
        <v>55</v>
      </c>
      <c r="M19031">
        <f>(Table1[[#This Row],[Current_Stock]]*Table1[[#This Row],[Unit_Price]])</f>
        <v>396723.77999999997</v>
      </c>
      <c r="N19031" s="12">
        <f>DATE(YEAR(Table1[[#This Row],[Order_Date]]),MONTH(Table1[[#This Row],[Order_Date]]),1)</f>
        <v>45078</v>
      </c>
    </row>
    <row r="19032" spans="1:14">
      <c r="A19032" t="s">
        <v>317</v>
      </c>
      <c r="B19032" t="s">
        <v>580</v>
      </c>
      <c r="C19032" t="s">
        <v>581</v>
      </c>
      <c r="D19032" t="s">
        <v>27</v>
      </c>
      <c r="E19032" t="s">
        <v>189</v>
      </c>
      <c r="F19032" t="s">
        <v>40</v>
      </c>
      <c r="G19032">
        <v>10</v>
      </c>
      <c r="H19032">
        <v>3410.92</v>
      </c>
      <c r="I19032">
        <v>34109.199999999997</v>
      </c>
      <c r="J19032">
        <v>303</v>
      </c>
      <c r="K19032">
        <v>5</v>
      </c>
      <c r="L19032" t="s">
        <v>18</v>
      </c>
      <c r="M19032">
        <f>(Table1[[#This Row],[Current_Stock]]*Table1[[#This Row],[Unit_Price]])</f>
        <v>1033508.76</v>
      </c>
      <c r="N19032" s="12">
        <f>DATE(YEAR(Table1[[#This Row],[Order_Date]]),MONTH(Table1[[#This Row],[Order_Date]]),1)</f>
        <v>45627</v>
      </c>
    </row>
    <row r="19033" spans="1:14">
      <c r="A19033" t="s">
        <v>1154</v>
      </c>
      <c r="B19033" t="s">
        <v>469</v>
      </c>
      <c r="C19033" t="s">
        <v>470</v>
      </c>
      <c r="D19033" t="s">
        <v>27</v>
      </c>
      <c r="E19033" t="s">
        <v>173</v>
      </c>
      <c r="F19033" t="s">
        <v>17</v>
      </c>
      <c r="G19033">
        <v>9</v>
      </c>
      <c r="H19033">
        <v>4263.93</v>
      </c>
      <c r="I19033">
        <v>38375.370000000003</v>
      </c>
      <c r="J19033">
        <v>501</v>
      </c>
      <c r="K19033">
        <v>6</v>
      </c>
      <c r="L19033" t="s">
        <v>18</v>
      </c>
      <c r="M19033">
        <f>(Table1[[#This Row],[Current_Stock]]*Table1[[#This Row],[Unit_Price]])</f>
        <v>2136228.9300000002</v>
      </c>
      <c r="N19033" s="12">
        <f>DATE(YEAR(Table1[[#This Row],[Order_Date]]),MONTH(Table1[[#This Row],[Order_Date]]),1)</f>
        <v>45444</v>
      </c>
    </row>
    <row r="19034" spans="1:14">
      <c r="A19034" t="s">
        <v>1252</v>
      </c>
      <c r="B19034" t="s">
        <v>1124</v>
      </c>
      <c r="C19034" t="s">
        <v>1125</v>
      </c>
      <c r="D19034" t="s">
        <v>27</v>
      </c>
      <c r="E19034" t="s">
        <v>153</v>
      </c>
      <c r="F19034" t="s">
        <v>40</v>
      </c>
      <c r="G19034">
        <v>5</v>
      </c>
      <c r="H19034">
        <v>2481.65</v>
      </c>
      <c r="I19034">
        <v>12408.25</v>
      </c>
      <c r="J19034">
        <v>575</v>
      </c>
      <c r="K19034">
        <v>2</v>
      </c>
      <c r="L19034" t="s">
        <v>18</v>
      </c>
      <c r="M19034">
        <f>(Table1[[#This Row],[Current_Stock]]*Table1[[#This Row],[Unit_Price]])</f>
        <v>1426948.75</v>
      </c>
      <c r="N19034" s="12">
        <f>DATE(YEAR(Table1[[#This Row],[Order_Date]]),MONTH(Table1[[#This Row],[Order_Date]]),1)</f>
        <v>45566</v>
      </c>
    </row>
    <row r="19035" spans="1:14">
      <c r="A19035" t="s">
        <v>769</v>
      </c>
      <c r="B19035" t="s">
        <v>260</v>
      </c>
      <c r="C19035" t="s">
        <v>261</v>
      </c>
      <c r="D19035" t="s">
        <v>15</v>
      </c>
      <c r="E19035" t="s">
        <v>277</v>
      </c>
      <c r="F19035" t="s">
        <v>46</v>
      </c>
      <c r="G19035">
        <v>25</v>
      </c>
      <c r="H19035">
        <v>130.71</v>
      </c>
      <c r="I19035">
        <v>3267.75</v>
      </c>
      <c r="J19035">
        <v>172</v>
      </c>
      <c r="K19035">
        <v>7</v>
      </c>
      <c r="L19035" t="s">
        <v>18</v>
      </c>
      <c r="M19035">
        <f>(Table1[[#This Row],[Current_Stock]]*Table1[[#This Row],[Unit_Price]])</f>
        <v>22482.120000000003</v>
      </c>
      <c r="N19035" s="12">
        <f>DATE(YEAR(Table1[[#This Row],[Order_Date]]),MONTH(Table1[[#This Row],[Order_Date]]),1)</f>
        <v>44927</v>
      </c>
    </row>
    <row r="19036" spans="1:14">
      <c r="A19036" t="s">
        <v>218</v>
      </c>
      <c r="B19036" t="s">
        <v>228</v>
      </c>
      <c r="C19036" t="s">
        <v>229</v>
      </c>
      <c r="D19036" t="s">
        <v>22</v>
      </c>
      <c r="E19036" t="s">
        <v>153</v>
      </c>
      <c r="F19036" t="s">
        <v>29</v>
      </c>
      <c r="G19036">
        <v>62</v>
      </c>
      <c r="H19036">
        <v>5638.93</v>
      </c>
      <c r="I19036">
        <v>349613.66</v>
      </c>
      <c r="J19036">
        <v>30</v>
      </c>
      <c r="K19036">
        <v>7</v>
      </c>
      <c r="L19036" t="s">
        <v>105</v>
      </c>
      <c r="M19036">
        <f>(Table1[[#This Row],[Current_Stock]]*Table1[[#This Row],[Unit_Price]])</f>
        <v>169167.90000000002</v>
      </c>
      <c r="N19036" s="12">
        <f>DATE(YEAR(Table1[[#This Row],[Order_Date]]),MONTH(Table1[[#This Row],[Order_Date]]),1)</f>
        <v>45597</v>
      </c>
    </row>
    <row r="19037" spans="1:14">
      <c r="A19037" t="s">
        <v>1027</v>
      </c>
      <c r="B19037" t="s">
        <v>386</v>
      </c>
      <c r="C19037" t="s">
        <v>387</v>
      </c>
      <c r="D19037" t="s">
        <v>22</v>
      </c>
      <c r="E19037" t="s">
        <v>160</v>
      </c>
      <c r="F19037" t="s">
        <v>17</v>
      </c>
      <c r="G19037">
        <v>27</v>
      </c>
      <c r="H19037">
        <v>5914.53</v>
      </c>
      <c r="I19037">
        <v>159692.31</v>
      </c>
      <c r="J19037">
        <v>52</v>
      </c>
      <c r="K19037">
        <v>7</v>
      </c>
      <c r="L19037" t="s">
        <v>105</v>
      </c>
      <c r="M19037">
        <f>(Table1[[#This Row],[Current_Stock]]*Table1[[#This Row],[Unit_Price]])</f>
        <v>307555.56</v>
      </c>
      <c r="N19037" s="12">
        <f>DATE(YEAR(Table1[[#This Row],[Order_Date]]),MONTH(Table1[[#This Row],[Order_Date]]),1)</f>
        <v>45108</v>
      </c>
    </row>
    <row r="19038" spans="1:14">
      <c r="A19038" t="s">
        <v>1323</v>
      </c>
      <c r="B19038" t="s">
        <v>338</v>
      </c>
      <c r="C19038" t="s">
        <v>339</v>
      </c>
      <c r="D19038" t="s">
        <v>38</v>
      </c>
      <c r="E19038" t="s">
        <v>184</v>
      </c>
      <c r="F19038" t="s">
        <v>46</v>
      </c>
      <c r="G19038">
        <v>10</v>
      </c>
      <c r="H19038">
        <v>4319.34</v>
      </c>
      <c r="I19038">
        <v>43193.4</v>
      </c>
      <c r="J19038">
        <v>136</v>
      </c>
      <c r="K19038">
        <v>14</v>
      </c>
      <c r="L19038" t="s">
        <v>18</v>
      </c>
      <c r="M19038">
        <f>(Table1[[#This Row],[Current_Stock]]*Table1[[#This Row],[Unit_Price]])</f>
        <v>587430.24</v>
      </c>
      <c r="N19038" s="12">
        <f>DATE(YEAR(Table1[[#This Row],[Order_Date]]),MONTH(Table1[[#This Row],[Order_Date]]),1)</f>
        <v>45352</v>
      </c>
    </row>
    <row r="19039" spans="1:14">
      <c r="A19039" t="s">
        <v>837</v>
      </c>
      <c r="B19039" t="s">
        <v>726</v>
      </c>
      <c r="C19039" t="s">
        <v>727</v>
      </c>
      <c r="D19039" t="s">
        <v>96</v>
      </c>
      <c r="E19039" t="s">
        <v>97</v>
      </c>
      <c r="F19039" t="s">
        <v>40</v>
      </c>
      <c r="G19039">
        <v>4</v>
      </c>
      <c r="H19039">
        <v>593.5</v>
      </c>
      <c r="I19039">
        <v>2374</v>
      </c>
      <c r="J19039">
        <v>518</v>
      </c>
      <c r="K19039">
        <v>12</v>
      </c>
      <c r="L19039" t="s">
        <v>18</v>
      </c>
      <c r="M19039">
        <f>(Table1[[#This Row],[Current_Stock]]*Table1[[#This Row],[Unit_Price]])</f>
        <v>307433</v>
      </c>
      <c r="N19039" s="12">
        <f>DATE(YEAR(Table1[[#This Row],[Order_Date]]),MONTH(Table1[[#This Row],[Order_Date]]),1)</f>
        <v>45505</v>
      </c>
    </row>
    <row r="19040" spans="1:14">
      <c r="A19040" t="s">
        <v>1347</v>
      </c>
      <c r="B19040" t="s">
        <v>897</v>
      </c>
      <c r="C19040" t="s">
        <v>898</v>
      </c>
      <c r="D19040" t="s">
        <v>27</v>
      </c>
      <c r="E19040" t="s">
        <v>16</v>
      </c>
      <c r="F19040" t="s">
        <v>60</v>
      </c>
      <c r="G19040">
        <v>8</v>
      </c>
      <c r="H19040">
        <v>4033.53</v>
      </c>
      <c r="I19040">
        <v>32268.240000000002</v>
      </c>
      <c r="J19040">
        <v>600</v>
      </c>
      <c r="K19040">
        <v>5</v>
      </c>
      <c r="L19040" t="s">
        <v>55</v>
      </c>
      <c r="M19040">
        <f>(Table1[[#This Row],[Current_Stock]]*Table1[[#This Row],[Unit_Price]])</f>
        <v>2420118</v>
      </c>
      <c r="N19040" s="12">
        <f>DATE(YEAR(Table1[[#This Row],[Order_Date]]),MONTH(Table1[[#This Row],[Order_Date]]),1)</f>
        <v>45505</v>
      </c>
    </row>
    <row r="19041" spans="1:14">
      <c r="A19041" t="s">
        <v>834</v>
      </c>
      <c r="B19041" t="s">
        <v>1150</v>
      </c>
      <c r="C19041" t="s">
        <v>1151</v>
      </c>
      <c r="D19041" t="s">
        <v>33</v>
      </c>
      <c r="E19041" t="s">
        <v>23</v>
      </c>
      <c r="F19041" t="s">
        <v>40</v>
      </c>
      <c r="G19041">
        <v>14</v>
      </c>
      <c r="H19041">
        <v>3176.93</v>
      </c>
      <c r="I19041">
        <v>44477.02</v>
      </c>
      <c r="J19041">
        <v>237</v>
      </c>
      <c r="K19041">
        <v>5</v>
      </c>
      <c r="L19041" t="s">
        <v>18</v>
      </c>
      <c r="M19041">
        <f>(Table1[[#This Row],[Current_Stock]]*Table1[[#This Row],[Unit_Price]])</f>
        <v>752932.40999999992</v>
      </c>
      <c r="N19041" s="12">
        <f>DATE(YEAR(Table1[[#This Row],[Order_Date]]),MONTH(Table1[[#This Row],[Order_Date]]),1)</f>
        <v>45505</v>
      </c>
    </row>
    <row r="19042" spans="1:14">
      <c r="A19042" t="s">
        <v>761</v>
      </c>
      <c r="B19042" t="s">
        <v>519</v>
      </c>
      <c r="C19042" t="s">
        <v>520</v>
      </c>
      <c r="D19042" t="s">
        <v>183</v>
      </c>
      <c r="E19042" t="s">
        <v>282</v>
      </c>
      <c r="F19042" t="s">
        <v>29</v>
      </c>
      <c r="G19042">
        <v>21</v>
      </c>
      <c r="H19042">
        <v>947.21</v>
      </c>
      <c r="I19042">
        <v>19891.41</v>
      </c>
      <c r="J19042">
        <v>175</v>
      </c>
      <c r="K19042">
        <v>11</v>
      </c>
      <c r="L19042" t="s">
        <v>18</v>
      </c>
      <c r="M19042">
        <f>(Table1[[#This Row],[Current_Stock]]*Table1[[#This Row],[Unit_Price]])</f>
        <v>165761.75</v>
      </c>
      <c r="N19042" s="12">
        <f>DATE(YEAR(Table1[[#This Row],[Order_Date]]),MONTH(Table1[[#This Row],[Order_Date]]),1)</f>
        <v>45047</v>
      </c>
    </row>
    <row r="19043" spans="1:14">
      <c r="A19043" t="s">
        <v>1024</v>
      </c>
      <c r="B19043" t="s">
        <v>87</v>
      </c>
      <c r="C19043" t="s">
        <v>88</v>
      </c>
      <c r="D19043" t="s">
        <v>15</v>
      </c>
      <c r="E19043" t="s">
        <v>73</v>
      </c>
      <c r="F19043" t="s">
        <v>17</v>
      </c>
      <c r="G19043">
        <v>14</v>
      </c>
      <c r="H19043">
        <v>444.91</v>
      </c>
      <c r="I19043">
        <v>6228.74</v>
      </c>
      <c r="J19043">
        <v>237</v>
      </c>
      <c r="K19043">
        <v>12</v>
      </c>
      <c r="L19043" t="s">
        <v>18</v>
      </c>
      <c r="M19043">
        <f>(Table1[[#This Row],[Current_Stock]]*Table1[[#This Row],[Unit_Price]])</f>
        <v>105443.67000000001</v>
      </c>
      <c r="N19043" s="12">
        <f>DATE(YEAR(Table1[[#This Row],[Order_Date]]),MONTH(Table1[[#This Row],[Order_Date]]),1)</f>
        <v>45231</v>
      </c>
    </row>
    <row r="19044" spans="1:14">
      <c r="A19044" t="s">
        <v>1375</v>
      </c>
      <c r="B19044" t="s">
        <v>1051</v>
      </c>
      <c r="C19044" t="s">
        <v>1052</v>
      </c>
      <c r="D19044" t="s">
        <v>84</v>
      </c>
      <c r="E19044" t="s">
        <v>104</v>
      </c>
      <c r="F19044" t="s">
        <v>17</v>
      </c>
      <c r="G19044">
        <v>17</v>
      </c>
      <c r="H19044">
        <v>24667.67</v>
      </c>
      <c r="I19044">
        <v>419350.39</v>
      </c>
      <c r="J19044">
        <v>174</v>
      </c>
      <c r="K19044">
        <v>14</v>
      </c>
      <c r="L19044" t="s">
        <v>18</v>
      </c>
      <c r="M19044">
        <f>(Table1[[#This Row],[Current_Stock]]*Table1[[#This Row],[Unit_Price]])</f>
        <v>4292174.58</v>
      </c>
      <c r="N19044" s="12">
        <f>DATE(YEAR(Table1[[#This Row],[Order_Date]]),MONTH(Table1[[#This Row],[Order_Date]]),1)</f>
        <v>44927</v>
      </c>
    </row>
    <row r="19045" spans="1:14">
      <c r="A19045" t="s">
        <v>1222</v>
      </c>
      <c r="B19045" t="s">
        <v>138</v>
      </c>
      <c r="C19045" t="s">
        <v>139</v>
      </c>
      <c r="D19045" t="s">
        <v>27</v>
      </c>
      <c r="E19045" t="s">
        <v>45</v>
      </c>
      <c r="F19045" t="s">
        <v>46</v>
      </c>
      <c r="G19045">
        <v>7</v>
      </c>
      <c r="H19045">
        <v>4069.1</v>
      </c>
      <c r="I19045">
        <v>28483.7</v>
      </c>
      <c r="J19045">
        <v>356</v>
      </c>
      <c r="K19045">
        <v>11</v>
      </c>
      <c r="L19045" t="s">
        <v>18</v>
      </c>
      <c r="M19045">
        <f>(Table1[[#This Row],[Current_Stock]]*Table1[[#This Row],[Unit_Price]])</f>
        <v>1448599.5999999999</v>
      </c>
      <c r="N19045" s="12">
        <f>DATE(YEAR(Table1[[#This Row],[Order_Date]]),MONTH(Table1[[#This Row],[Order_Date]]),1)</f>
        <v>44927</v>
      </c>
    </row>
    <row r="19046" spans="1:14">
      <c r="A19046" t="s">
        <v>1377</v>
      </c>
      <c r="B19046" t="s">
        <v>626</v>
      </c>
      <c r="C19046" t="s">
        <v>627</v>
      </c>
      <c r="D19046" t="s">
        <v>44</v>
      </c>
      <c r="E19046" t="s">
        <v>330</v>
      </c>
      <c r="F19046" t="s">
        <v>17</v>
      </c>
      <c r="G19046">
        <v>46</v>
      </c>
      <c r="H19046">
        <v>4923.68</v>
      </c>
      <c r="I19046">
        <v>226489.28</v>
      </c>
      <c r="J19046">
        <v>66</v>
      </c>
      <c r="K19046">
        <v>3</v>
      </c>
      <c r="L19046" t="s">
        <v>105</v>
      </c>
      <c r="M19046">
        <f>(Table1[[#This Row],[Current_Stock]]*Table1[[#This Row],[Unit_Price]])</f>
        <v>324962.88</v>
      </c>
      <c r="N19046" s="12">
        <f>DATE(YEAR(Table1[[#This Row],[Order_Date]]),MONTH(Table1[[#This Row],[Order_Date]]),1)</f>
        <v>45505</v>
      </c>
    </row>
    <row r="19047" spans="1:14">
      <c r="A19047" t="s">
        <v>851</v>
      </c>
      <c r="B19047" t="s">
        <v>328</v>
      </c>
      <c r="C19047" t="s">
        <v>329</v>
      </c>
      <c r="D19047" t="s">
        <v>53</v>
      </c>
      <c r="E19047" t="s">
        <v>269</v>
      </c>
      <c r="F19047" t="s">
        <v>40</v>
      </c>
      <c r="G19047">
        <v>4</v>
      </c>
      <c r="H19047">
        <v>2403.44</v>
      </c>
      <c r="I19047">
        <v>9613.76</v>
      </c>
      <c r="J19047">
        <v>549</v>
      </c>
      <c r="K19047">
        <v>4</v>
      </c>
      <c r="L19047" t="s">
        <v>55</v>
      </c>
      <c r="M19047">
        <f>(Table1[[#This Row],[Current_Stock]]*Table1[[#This Row],[Unit_Price]])</f>
        <v>1319488.56</v>
      </c>
      <c r="N19047" s="12">
        <f>DATE(YEAR(Table1[[#This Row],[Order_Date]]),MONTH(Table1[[#This Row],[Order_Date]]),1)</f>
        <v>45139</v>
      </c>
    </row>
    <row r="19048" spans="1:14">
      <c r="A19048" t="s">
        <v>304</v>
      </c>
      <c r="B19048" t="s">
        <v>260</v>
      </c>
      <c r="C19048" t="s">
        <v>261</v>
      </c>
      <c r="D19048" t="s">
        <v>15</v>
      </c>
      <c r="E19048" t="s">
        <v>269</v>
      </c>
      <c r="F19048" t="s">
        <v>46</v>
      </c>
      <c r="G19048">
        <v>13</v>
      </c>
      <c r="H19048">
        <v>402.34</v>
      </c>
      <c r="I19048">
        <v>5230.42</v>
      </c>
      <c r="J19048">
        <v>116</v>
      </c>
      <c r="K19048">
        <v>3</v>
      </c>
      <c r="L19048" t="s">
        <v>18</v>
      </c>
      <c r="M19048">
        <f>(Table1[[#This Row],[Current_Stock]]*Table1[[#This Row],[Unit_Price]])</f>
        <v>46671.439999999995</v>
      </c>
      <c r="N19048" s="12">
        <f>DATE(YEAR(Table1[[#This Row],[Order_Date]]),MONTH(Table1[[#This Row],[Order_Date]]),1)</f>
        <v>45231</v>
      </c>
    </row>
    <row r="19049" spans="1:14">
      <c r="A19049" t="s">
        <v>56</v>
      </c>
      <c r="B19049" t="s">
        <v>1004</v>
      </c>
      <c r="C19049" t="s">
        <v>1005</v>
      </c>
      <c r="D19049" t="s">
        <v>96</v>
      </c>
      <c r="E19049" t="s">
        <v>167</v>
      </c>
      <c r="F19049" t="s">
        <v>40</v>
      </c>
      <c r="G19049">
        <v>5</v>
      </c>
      <c r="H19049">
        <v>2077.09</v>
      </c>
      <c r="I19049">
        <v>10385.450000000001</v>
      </c>
      <c r="J19049">
        <v>299</v>
      </c>
      <c r="K19049">
        <v>4</v>
      </c>
      <c r="L19049" t="s">
        <v>18</v>
      </c>
      <c r="M19049">
        <f>(Table1[[#This Row],[Current_Stock]]*Table1[[#This Row],[Unit_Price]])</f>
        <v>621049.91</v>
      </c>
      <c r="N19049" s="12">
        <f>DATE(YEAR(Table1[[#This Row],[Order_Date]]),MONTH(Table1[[#This Row],[Order_Date]]),1)</f>
        <v>45413</v>
      </c>
    </row>
    <row r="19050" spans="1:14">
      <c r="A19050" t="s">
        <v>571</v>
      </c>
      <c r="B19050" t="s">
        <v>450</v>
      </c>
      <c r="C19050" t="s">
        <v>451</v>
      </c>
      <c r="D19050" t="s">
        <v>33</v>
      </c>
      <c r="E19050" t="s">
        <v>251</v>
      </c>
      <c r="F19050" t="s">
        <v>17</v>
      </c>
      <c r="G19050">
        <v>20</v>
      </c>
      <c r="H19050">
        <v>4479.53</v>
      </c>
      <c r="I19050">
        <v>89590.6</v>
      </c>
      <c r="J19050">
        <v>90</v>
      </c>
      <c r="K19050">
        <v>13</v>
      </c>
      <c r="L19050" t="s">
        <v>18</v>
      </c>
      <c r="M19050">
        <f>(Table1[[#This Row],[Current_Stock]]*Table1[[#This Row],[Unit_Price]])</f>
        <v>403157.69999999995</v>
      </c>
      <c r="N19050" s="12">
        <f>DATE(YEAR(Table1[[#This Row],[Order_Date]]),MONTH(Table1[[#This Row],[Order_Date]]),1)</f>
        <v>45139</v>
      </c>
    </row>
    <row r="19051" spans="1:14">
      <c r="A19051" t="s">
        <v>540</v>
      </c>
      <c r="B19051" t="s">
        <v>450</v>
      </c>
      <c r="C19051" t="s">
        <v>451</v>
      </c>
      <c r="D19051" t="s">
        <v>33</v>
      </c>
      <c r="E19051" t="s">
        <v>251</v>
      </c>
      <c r="F19051" t="s">
        <v>29</v>
      </c>
      <c r="G19051">
        <v>21</v>
      </c>
      <c r="H19051">
        <v>2916.5</v>
      </c>
      <c r="I19051">
        <v>61246.5</v>
      </c>
      <c r="J19051">
        <v>83</v>
      </c>
      <c r="K19051">
        <v>6</v>
      </c>
      <c r="L19051" t="s">
        <v>18</v>
      </c>
      <c r="M19051">
        <f>(Table1[[#This Row],[Current_Stock]]*Table1[[#This Row],[Unit_Price]])</f>
        <v>242069.5</v>
      </c>
      <c r="N19051" s="12">
        <f>DATE(YEAR(Table1[[#This Row],[Order_Date]]),MONTH(Table1[[#This Row],[Order_Date]]),1)</f>
        <v>45627</v>
      </c>
    </row>
    <row r="19052" spans="1:14">
      <c r="A19052" t="s">
        <v>154</v>
      </c>
      <c r="B19052" t="s">
        <v>685</v>
      </c>
      <c r="C19052" t="s">
        <v>686</v>
      </c>
      <c r="D19052" t="s">
        <v>183</v>
      </c>
      <c r="E19052" t="s">
        <v>80</v>
      </c>
      <c r="F19052" t="s">
        <v>29</v>
      </c>
      <c r="G19052">
        <v>9</v>
      </c>
      <c r="H19052">
        <v>3935.65</v>
      </c>
      <c r="I19052">
        <v>35420.85</v>
      </c>
      <c r="J19052">
        <v>120</v>
      </c>
      <c r="K19052">
        <v>7</v>
      </c>
      <c r="L19052" t="s">
        <v>18</v>
      </c>
      <c r="M19052">
        <f>(Table1[[#This Row],[Current_Stock]]*Table1[[#This Row],[Unit_Price]])</f>
        <v>472278</v>
      </c>
      <c r="N19052" s="12">
        <f>DATE(YEAR(Table1[[#This Row],[Order_Date]]),MONTH(Table1[[#This Row],[Order_Date]]),1)</f>
        <v>45200</v>
      </c>
    </row>
    <row r="19053" spans="1:14">
      <c r="A19053" t="s">
        <v>748</v>
      </c>
      <c r="B19053" t="s">
        <v>404</v>
      </c>
      <c r="C19053" t="s">
        <v>405</v>
      </c>
      <c r="D19053" t="s">
        <v>27</v>
      </c>
      <c r="E19053" t="s">
        <v>39</v>
      </c>
      <c r="F19053" t="s">
        <v>40</v>
      </c>
      <c r="G19053">
        <v>6</v>
      </c>
      <c r="H19053">
        <v>3591.03</v>
      </c>
      <c r="I19053">
        <v>21546.18</v>
      </c>
      <c r="J19053">
        <v>496</v>
      </c>
      <c r="K19053">
        <v>2</v>
      </c>
      <c r="L19053" t="s">
        <v>18</v>
      </c>
      <c r="M19053">
        <f>(Table1[[#This Row],[Current_Stock]]*Table1[[#This Row],[Unit_Price]])</f>
        <v>1781150.8800000001</v>
      </c>
      <c r="N19053" s="12">
        <f>DATE(YEAR(Table1[[#This Row],[Order_Date]]),MONTH(Table1[[#This Row],[Order_Date]]),1)</f>
        <v>45413</v>
      </c>
    </row>
    <row r="19054" spans="1:14">
      <c r="A19054" t="s">
        <v>1233</v>
      </c>
      <c r="B19054" t="s">
        <v>407</v>
      </c>
      <c r="C19054" t="s">
        <v>408</v>
      </c>
      <c r="D19054" t="s">
        <v>44</v>
      </c>
      <c r="E19054" t="s">
        <v>211</v>
      </c>
      <c r="F19054" t="s">
        <v>60</v>
      </c>
      <c r="G19054">
        <v>38</v>
      </c>
      <c r="H19054">
        <v>1826.78</v>
      </c>
      <c r="I19054">
        <v>69417.64</v>
      </c>
      <c r="J19054">
        <v>53</v>
      </c>
      <c r="K19054">
        <v>3</v>
      </c>
      <c r="L19054" t="s">
        <v>105</v>
      </c>
      <c r="M19054">
        <f>(Table1[[#This Row],[Current_Stock]]*Table1[[#This Row],[Unit_Price]])</f>
        <v>96819.34</v>
      </c>
      <c r="N19054" s="12">
        <f>DATE(YEAR(Table1[[#This Row],[Order_Date]]),MONTH(Table1[[#This Row],[Order_Date]]),1)</f>
        <v>45413</v>
      </c>
    </row>
    <row r="19055" spans="1:14">
      <c r="A19055" t="s">
        <v>1211</v>
      </c>
      <c r="B19055" t="s">
        <v>587</v>
      </c>
      <c r="C19055" t="s">
        <v>588</v>
      </c>
      <c r="D19055" t="s">
        <v>44</v>
      </c>
      <c r="E19055" t="s">
        <v>80</v>
      </c>
      <c r="F19055" t="s">
        <v>17</v>
      </c>
      <c r="G19055">
        <v>41</v>
      </c>
      <c r="H19055">
        <v>1021.17</v>
      </c>
      <c r="I19055">
        <v>41867.97</v>
      </c>
      <c r="J19055">
        <v>60</v>
      </c>
      <c r="K19055">
        <v>4</v>
      </c>
      <c r="L19055" t="s">
        <v>105</v>
      </c>
      <c r="M19055">
        <f>(Table1[[#This Row],[Current_Stock]]*Table1[[#This Row],[Unit_Price]])</f>
        <v>61270.2</v>
      </c>
      <c r="N19055" s="12">
        <f>DATE(YEAR(Table1[[#This Row],[Order_Date]]),MONTH(Table1[[#This Row],[Order_Date]]),1)</f>
        <v>45474</v>
      </c>
    </row>
    <row r="19056" spans="1:14">
      <c r="A19056" t="s">
        <v>24</v>
      </c>
      <c r="B19056" t="s">
        <v>421</v>
      </c>
      <c r="C19056" t="s">
        <v>422</v>
      </c>
      <c r="D19056" t="s">
        <v>53</v>
      </c>
      <c r="E19056" t="s">
        <v>173</v>
      </c>
      <c r="F19056" t="s">
        <v>60</v>
      </c>
      <c r="G19056">
        <v>10</v>
      </c>
      <c r="H19056">
        <v>3070.58</v>
      </c>
      <c r="I19056">
        <v>30705.8</v>
      </c>
      <c r="J19056">
        <v>447</v>
      </c>
      <c r="K19056">
        <v>12</v>
      </c>
      <c r="L19056" t="s">
        <v>55</v>
      </c>
      <c r="M19056">
        <f>(Table1[[#This Row],[Current_Stock]]*Table1[[#This Row],[Unit_Price]])</f>
        <v>1372549.26</v>
      </c>
      <c r="N19056" s="12">
        <f>DATE(YEAR(Table1[[#This Row],[Order_Date]]),MONTH(Table1[[#This Row],[Order_Date]]),1)</f>
        <v>45108</v>
      </c>
    </row>
    <row r="19057" spans="1:14">
      <c r="A19057" t="s">
        <v>950</v>
      </c>
      <c r="B19057" t="s">
        <v>464</v>
      </c>
      <c r="C19057" t="s">
        <v>465</v>
      </c>
      <c r="D19057" t="s">
        <v>27</v>
      </c>
      <c r="E19057" t="s">
        <v>50</v>
      </c>
      <c r="F19057" t="s">
        <v>17</v>
      </c>
      <c r="G19057">
        <v>9</v>
      </c>
      <c r="H19057">
        <v>970.17</v>
      </c>
      <c r="I19057">
        <v>8731.5300000000007</v>
      </c>
      <c r="J19057">
        <v>430</v>
      </c>
      <c r="K19057">
        <v>8</v>
      </c>
      <c r="L19057" t="s">
        <v>18</v>
      </c>
      <c r="M19057">
        <f>(Table1[[#This Row],[Current_Stock]]*Table1[[#This Row],[Unit_Price]])</f>
        <v>417173.1</v>
      </c>
      <c r="N19057" s="12">
        <f>DATE(YEAR(Table1[[#This Row],[Order_Date]]),MONTH(Table1[[#This Row],[Order_Date]]),1)</f>
        <v>45627</v>
      </c>
    </row>
    <row r="19058" spans="1:14">
      <c r="A19058" t="s">
        <v>807</v>
      </c>
      <c r="B19058" t="s">
        <v>429</v>
      </c>
      <c r="C19058" t="s">
        <v>430</v>
      </c>
      <c r="D19058" t="s">
        <v>44</v>
      </c>
      <c r="E19058" t="s">
        <v>184</v>
      </c>
      <c r="F19058" t="s">
        <v>46</v>
      </c>
      <c r="G19058">
        <v>33</v>
      </c>
      <c r="H19058">
        <v>886.32</v>
      </c>
      <c r="I19058">
        <v>29248.560000000001</v>
      </c>
      <c r="J19058">
        <v>120</v>
      </c>
      <c r="K19058">
        <v>8</v>
      </c>
      <c r="L19058" t="s">
        <v>105</v>
      </c>
      <c r="M19058">
        <f>(Table1[[#This Row],[Current_Stock]]*Table1[[#This Row],[Unit_Price]])</f>
        <v>106358.40000000001</v>
      </c>
      <c r="N19058" s="12">
        <f>DATE(YEAR(Table1[[#This Row],[Order_Date]]),MONTH(Table1[[#This Row],[Order_Date]]),1)</f>
        <v>45505</v>
      </c>
    </row>
    <row r="19059" spans="1:14">
      <c r="A19059" t="s">
        <v>1083</v>
      </c>
      <c r="B19059" t="s">
        <v>126</v>
      </c>
      <c r="C19059" t="s">
        <v>127</v>
      </c>
      <c r="D19059" t="s">
        <v>33</v>
      </c>
      <c r="E19059" t="s">
        <v>89</v>
      </c>
      <c r="F19059" t="s">
        <v>60</v>
      </c>
      <c r="G19059">
        <v>23</v>
      </c>
      <c r="H19059">
        <v>1740.74</v>
      </c>
      <c r="I19059">
        <v>40037.019999999997</v>
      </c>
      <c r="J19059">
        <v>185</v>
      </c>
      <c r="K19059">
        <v>7</v>
      </c>
      <c r="L19059" t="s">
        <v>18</v>
      </c>
      <c r="M19059">
        <f>(Table1[[#This Row],[Current_Stock]]*Table1[[#This Row],[Unit_Price]])</f>
        <v>322036.90000000002</v>
      </c>
      <c r="N19059" s="12">
        <f>DATE(YEAR(Table1[[#This Row],[Order_Date]]),MONTH(Table1[[#This Row],[Order_Date]]),1)</f>
        <v>45047</v>
      </c>
    </row>
    <row r="19060" spans="1:14">
      <c r="A19060" t="s">
        <v>981</v>
      </c>
      <c r="B19060" t="s">
        <v>522</v>
      </c>
      <c r="C19060" t="s">
        <v>523</v>
      </c>
      <c r="D19060" t="s">
        <v>15</v>
      </c>
      <c r="E19060" t="s">
        <v>34</v>
      </c>
      <c r="F19060" t="s">
        <v>60</v>
      </c>
      <c r="G19060">
        <v>14</v>
      </c>
      <c r="H19060">
        <v>114.86</v>
      </c>
      <c r="I19060">
        <v>1608.04</v>
      </c>
      <c r="J19060">
        <v>102</v>
      </c>
      <c r="K19060">
        <v>12</v>
      </c>
      <c r="L19060" t="s">
        <v>18</v>
      </c>
      <c r="M19060">
        <f>(Table1[[#This Row],[Current_Stock]]*Table1[[#This Row],[Unit_Price]])</f>
        <v>11715.72</v>
      </c>
      <c r="N19060" s="12">
        <f>DATE(YEAR(Table1[[#This Row],[Order_Date]]),MONTH(Table1[[#This Row],[Order_Date]]),1)</f>
        <v>45231</v>
      </c>
    </row>
    <row r="19061" spans="1:14">
      <c r="A19061" t="s">
        <v>1174</v>
      </c>
      <c r="B19061" t="s">
        <v>117</v>
      </c>
      <c r="C19061" t="s">
        <v>118</v>
      </c>
      <c r="D19061" t="s">
        <v>53</v>
      </c>
      <c r="E19061" t="s">
        <v>277</v>
      </c>
      <c r="F19061" t="s">
        <v>60</v>
      </c>
      <c r="G19061">
        <v>4</v>
      </c>
      <c r="H19061">
        <v>4912.1499999999996</v>
      </c>
      <c r="I19061">
        <v>19648.599999999999</v>
      </c>
      <c r="J19061">
        <v>526</v>
      </c>
      <c r="K19061">
        <v>2</v>
      </c>
      <c r="L19061" t="s">
        <v>55</v>
      </c>
      <c r="M19061">
        <f>(Table1[[#This Row],[Current_Stock]]*Table1[[#This Row],[Unit_Price]])</f>
        <v>2583790.9</v>
      </c>
      <c r="N19061" s="12">
        <f>DATE(YEAR(Table1[[#This Row],[Order_Date]]),MONTH(Table1[[#This Row],[Order_Date]]),1)</f>
        <v>45170</v>
      </c>
    </row>
    <row r="19062" spans="1:14">
      <c r="A19062" t="s">
        <v>186</v>
      </c>
      <c r="B19062" t="s">
        <v>475</v>
      </c>
      <c r="C19062" t="s">
        <v>476</v>
      </c>
      <c r="D19062" t="s">
        <v>15</v>
      </c>
      <c r="E19062" t="s">
        <v>16</v>
      </c>
      <c r="F19062" t="s">
        <v>60</v>
      </c>
      <c r="G19062">
        <v>24</v>
      </c>
      <c r="H19062">
        <v>329.79</v>
      </c>
      <c r="I19062">
        <v>7914.96</v>
      </c>
      <c r="J19062">
        <v>221</v>
      </c>
      <c r="K19062">
        <v>7</v>
      </c>
      <c r="L19062" t="s">
        <v>18</v>
      </c>
      <c r="M19062">
        <f>(Table1[[#This Row],[Current_Stock]]*Table1[[#This Row],[Unit_Price]])</f>
        <v>72883.590000000011</v>
      </c>
      <c r="N19062" s="12">
        <f>DATE(YEAR(Table1[[#This Row],[Order_Date]]),MONTH(Table1[[#This Row],[Order_Date]]),1)</f>
        <v>45200</v>
      </c>
    </row>
    <row r="19063" spans="1:14">
      <c r="A19063" t="s">
        <v>1366</v>
      </c>
      <c r="B19063" t="s">
        <v>604</v>
      </c>
      <c r="C19063" t="s">
        <v>605</v>
      </c>
      <c r="D19063" t="s">
        <v>27</v>
      </c>
      <c r="E19063" t="s">
        <v>28</v>
      </c>
      <c r="F19063" t="s">
        <v>40</v>
      </c>
      <c r="G19063">
        <v>10</v>
      </c>
      <c r="H19063">
        <v>244</v>
      </c>
      <c r="I19063">
        <v>2440</v>
      </c>
      <c r="J19063">
        <v>391</v>
      </c>
      <c r="K19063">
        <v>8</v>
      </c>
      <c r="L19063" t="s">
        <v>55</v>
      </c>
      <c r="M19063">
        <f>(Table1[[#This Row],[Current_Stock]]*Table1[[#This Row],[Unit_Price]])</f>
        <v>95404</v>
      </c>
      <c r="N19063" s="12">
        <f>DATE(YEAR(Table1[[#This Row],[Order_Date]]),MONTH(Table1[[#This Row],[Order_Date]]),1)</f>
        <v>45383</v>
      </c>
    </row>
    <row r="19064" spans="1:14">
      <c r="A19064" t="s">
        <v>989</v>
      </c>
      <c r="B19064" t="s">
        <v>710</v>
      </c>
      <c r="C19064" t="s">
        <v>711</v>
      </c>
      <c r="D19064" t="s">
        <v>53</v>
      </c>
      <c r="E19064" t="s">
        <v>277</v>
      </c>
      <c r="F19064" t="s">
        <v>29</v>
      </c>
      <c r="G19064">
        <v>9</v>
      </c>
      <c r="H19064">
        <v>4542.8599999999997</v>
      </c>
      <c r="I19064">
        <v>40885.74</v>
      </c>
      <c r="J19064">
        <v>344</v>
      </c>
      <c r="K19064">
        <v>12</v>
      </c>
      <c r="L19064" t="s">
        <v>55</v>
      </c>
      <c r="M19064">
        <f>(Table1[[#This Row],[Current_Stock]]*Table1[[#This Row],[Unit_Price]])</f>
        <v>1562743.8399999999</v>
      </c>
      <c r="N19064" s="12">
        <f>DATE(YEAR(Table1[[#This Row],[Order_Date]]),MONTH(Table1[[#This Row],[Order_Date]]),1)</f>
        <v>45413</v>
      </c>
    </row>
    <row r="19065" spans="1:14">
      <c r="A19065" t="s">
        <v>1214</v>
      </c>
      <c r="B19065" t="s">
        <v>853</v>
      </c>
      <c r="C19065" t="s">
        <v>854</v>
      </c>
      <c r="D19065" t="s">
        <v>84</v>
      </c>
      <c r="E19065" t="s">
        <v>160</v>
      </c>
      <c r="F19065" t="s">
        <v>17</v>
      </c>
      <c r="G19065">
        <v>21</v>
      </c>
      <c r="H19065">
        <v>12785.69</v>
      </c>
      <c r="I19065">
        <v>268499.49</v>
      </c>
      <c r="J19065">
        <v>143</v>
      </c>
      <c r="K19065">
        <v>4</v>
      </c>
      <c r="L19065" t="s">
        <v>18</v>
      </c>
      <c r="M19065">
        <f>(Table1[[#This Row],[Current_Stock]]*Table1[[#This Row],[Unit_Price]])</f>
        <v>1828353.6700000002</v>
      </c>
      <c r="N19065" s="12">
        <f>DATE(YEAR(Table1[[#This Row],[Order_Date]]),MONTH(Table1[[#This Row],[Order_Date]]),1)</f>
        <v>45170</v>
      </c>
    </row>
    <row r="19066" spans="1:14">
      <c r="A19066" t="s">
        <v>824</v>
      </c>
      <c r="B19066" t="s">
        <v>793</v>
      </c>
      <c r="C19066" t="s">
        <v>794</v>
      </c>
      <c r="D19066" t="s">
        <v>38</v>
      </c>
      <c r="E19066" t="s">
        <v>243</v>
      </c>
      <c r="F19066" t="s">
        <v>46</v>
      </c>
      <c r="G19066">
        <v>23</v>
      </c>
      <c r="H19066">
        <v>339.1</v>
      </c>
      <c r="I19066">
        <v>7799.3</v>
      </c>
      <c r="J19066">
        <v>216</v>
      </c>
      <c r="K19066">
        <v>6</v>
      </c>
      <c r="L19066" t="s">
        <v>18</v>
      </c>
      <c r="M19066">
        <f>(Table1[[#This Row],[Current_Stock]]*Table1[[#This Row],[Unit_Price]])</f>
        <v>73245.600000000006</v>
      </c>
      <c r="N19066" s="12">
        <f>DATE(YEAR(Table1[[#This Row],[Order_Date]]),MONTH(Table1[[#This Row],[Order_Date]]),1)</f>
        <v>45566</v>
      </c>
    </row>
    <row r="19067" spans="1:14">
      <c r="A19067" t="s">
        <v>1188</v>
      </c>
      <c r="B19067" t="s">
        <v>332</v>
      </c>
      <c r="C19067" t="s">
        <v>333</v>
      </c>
      <c r="D19067" t="s">
        <v>183</v>
      </c>
      <c r="E19067" t="s">
        <v>282</v>
      </c>
      <c r="F19067" t="s">
        <v>29</v>
      </c>
      <c r="G19067">
        <v>21</v>
      </c>
      <c r="H19067">
        <v>2601.96</v>
      </c>
      <c r="I19067">
        <v>54641.16</v>
      </c>
      <c r="J19067">
        <v>154</v>
      </c>
      <c r="K19067">
        <v>12</v>
      </c>
      <c r="L19067" t="s">
        <v>18</v>
      </c>
      <c r="M19067">
        <f>(Table1[[#This Row],[Current_Stock]]*Table1[[#This Row],[Unit_Price]])</f>
        <v>400701.84</v>
      </c>
      <c r="N19067" s="12">
        <f>DATE(YEAR(Table1[[#This Row],[Order_Date]]),MONTH(Table1[[#This Row],[Order_Date]]),1)</f>
        <v>45170</v>
      </c>
    </row>
    <row r="19068" spans="1:14">
      <c r="A19068" t="s">
        <v>1263</v>
      </c>
      <c r="B19068" t="s">
        <v>787</v>
      </c>
      <c r="C19068" t="s">
        <v>788</v>
      </c>
      <c r="D19068" t="s">
        <v>53</v>
      </c>
      <c r="E19068" t="s">
        <v>16</v>
      </c>
      <c r="F19068" t="s">
        <v>29</v>
      </c>
      <c r="G19068">
        <v>2</v>
      </c>
      <c r="H19068">
        <v>2588.1799999999998</v>
      </c>
      <c r="I19068">
        <v>5176.3599999999997</v>
      </c>
      <c r="J19068">
        <v>412</v>
      </c>
      <c r="K19068">
        <v>9</v>
      </c>
      <c r="L19068" t="s">
        <v>18</v>
      </c>
      <c r="M19068">
        <f>(Table1[[#This Row],[Current_Stock]]*Table1[[#This Row],[Unit_Price]])</f>
        <v>1066330.1599999999</v>
      </c>
      <c r="N19068" s="12">
        <f>DATE(YEAR(Table1[[#This Row],[Order_Date]]),MONTH(Table1[[#This Row],[Order_Date]]),1)</f>
        <v>45474</v>
      </c>
    </row>
    <row r="19069" spans="1:14">
      <c r="A19069" t="s">
        <v>813</v>
      </c>
      <c r="B19069" t="s">
        <v>464</v>
      </c>
      <c r="C19069" t="s">
        <v>465</v>
      </c>
      <c r="D19069" t="s">
        <v>27</v>
      </c>
      <c r="E19069" t="s">
        <v>97</v>
      </c>
      <c r="F19069" t="s">
        <v>46</v>
      </c>
      <c r="G19069">
        <v>2</v>
      </c>
      <c r="H19069">
        <v>3487.73</v>
      </c>
      <c r="I19069">
        <v>6975.46</v>
      </c>
      <c r="J19069">
        <v>573</v>
      </c>
      <c r="K19069">
        <v>14</v>
      </c>
      <c r="L19069" t="s">
        <v>18</v>
      </c>
      <c r="M19069">
        <f>(Table1[[#This Row],[Current_Stock]]*Table1[[#This Row],[Unit_Price]])</f>
        <v>1998469.29</v>
      </c>
      <c r="N19069" s="12">
        <f>DATE(YEAR(Table1[[#This Row],[Order_Date]]),MONTH(Table1[[#This Row],[Order_Date]]),1)</f>
        <v>45627</v>
      </c>
    </row>
    <row r="19070" spans="1:14">
      <c r="A19070" t="s">
        <v>1308</v>
      </c>
      <c r="B19070" t="s">
        <v>780</v>
      </c>
      <c r="C19070" t="s">
        <v>781</v>
      </c>
      <c r="D19070" t="s">
        <v>27</v>
      </c>
      <c r="E19070" t="s">
        <v>85</v>
      </c>
      <c r="F19070" t="s">
        <v>60</v>
      </c>
      <c r="G19070">
        <v>2</v>
      </c>
      <c r="H19070">
        <v>2155.4899999999998</v>
      </c>
      <c r="I19070">
        <v>4310.9799999999996</v>
      </c>
      <c r="J19070">
        <v>559</v>
      </c>
      <c r="K19070">
        <v>12</v>
      </c>
      <c r="L19070" t="s">
        <v>55</v>
      </c>
      <c r="M19070">
        <f>(Table1[[#This Row],[Current_Stock]]*Table1[[#This Row],[Unit_Price]])</f>
        <v>1204918.9099999999</v>
      </c>
      <c r="N19070" s="12">
        <f>DATE(YEAR(Table1[[#This Row],[Order_Date]]),MONTH(Table1[[#This Row],[Order_Date]]),1)</f>
        <v>44927</v>
      </c>
    </row>
    <row r="19071" spans="1:14">
      <c r="A19071" t="s">
        <v>862</v>
      </c>
      <c r="B19071" t="s">
        <v>284</v>
      </c>
      <c r="C19071" t="s">
        <v>285</v>
      </c>
      <c r="D19071" t="s">
        <v>15</v>
      </c>
      <c r="E19071" t="s">
        <v>330</v>
      </c>
      <c r="F19071" t="s">
        <v>29</v>
      </c>
      <c r="G19071">
        <v>23</v>
      </c>
      <c r="H19071">
        <v>52.06</v>
      </c>
      <c r="I19071">
        <v>1197.3800000000001</v>
      </c>
      <c r="J19071">
        <v>237</v>
      </c>
      <c r="K19071">
        <v>9</v>
      </c>
      <c r="L19071" t="s">
        <v>18</v>
      </c>
      <c r="M19071">
        <f>(Table1[[#This Row],[Current_Stock]]*Table1[[#This Row],[Unit_Price]])</f>
        <v>12338.220000000001</v>
      </c>
      <c r="N19071" s="12">
        <f>DATE(YEAR(Table1[[#This Row],[Order_Date]]),MONTH(Table1[[#This Row],[Order_Date]]),1)</f>
        <v>45352</v>
      </c>
    </row>
    <row r="19072" spans="1:14">
      <c r="A19072" t="s">
        <v>1158</v>
      </c>
      <c r="B19072" t="s">
        <v>1142</v>
      </c>
      <c r="C19072" t="s">
        <v>1143</v>
      </c>
      <c r="D19072" t="s">
        <v>27</v>
      </c>
      <c r="E19072" t="s">
        <v>173</v>
      </c>
      <c r="F19072" t="s">
        <v>60</v>
      </c>
      <c r="G19072">
        <v>3</v>
      </c>
      <c r="H19072">
        <v>1203.8699999999999</v>
      </c>
      <c r="I19072">
        <v>3611.61</v>
      </c>
      <c r="J19072">
        <v>537</v>
      </c>
      <c r="K19072">
        <v>3</v>
      </c>
      <c r="L19072" t="s">
        <v>55</v>
      </c>
      <c r="M19072">
        <f>(Table1[[#This Row],[Current_Stock]]*Table1[[#This Row],[Unit_Price]])</f>
        <v>646478.18999999994</v>
      </c>
      <c r="N19072" s="12">
        <f>DATE(YEAR(Table1[[#This Row],[Order_Date]]),MONTH(Table1[[#This Row],[Order_Date]]),1)</f>
        <v>45108</v>
      </c>
    </row>
    <row r="19073" spans="1:14">
      <c r="A19073" t="s">
        <v>1242</v>
      </c>
      <c r="B19073" t="s">
        <v>707</v>
      </c>
      <c r="C19073" t="s">
        <v>708</v>
      </c>
      <c r="D19073" t="s">
        <v>44</v>
      </c>
      <c r="E19073" t="s">
        <v>59</v>
      </c>
      <c r="F19073" t="s">
        <v>29</v>
      </c>
      <c r="G19073">
        <v>64</v>
      </c>
      <c r="H19073">
        <v>1616.63</v>
      </c>
      <c r="I19073">
        <v>103464.32000000001</v>
      </c>
      <c r="J19073">
        <v>39</v>
      </c>
      <c r="K19073">
        <v>4</v>
      </c>
      <c r="L19073" t="s">
        <v>105</v>
      </c>
      <c r="M19073">
        <f>(Table1[[#This Row],[Current_Stock]]*Table1[[#This Row],[Unit_Price]])</f>
        <v>63048.570000000007</v>
      </c>
      <c r="N19073" s="12">
        <f>DATE(YEAR(Table1[[#This Row],[Order_Date]]),MONTH(Table1[[#This Row],[Order_Date]]),1)</f>
        <v>44986</v>
      </c>
    </row>
    <row r="19074" spans="1:14">
      <c r="A19074" t="s">
        <v>56</v>
      </c>
      <c r="B19074" t="s">
        <v>965</v>
      </c>
      <c r="C19074" t="s">
        <v>966</v>
      </c>
      <c r="D19074" t="s">
        <v>183</v>
      </c>
      <c r="E19074" t="s">
        <v>269</v>
      </c>
      <c r="F19074" t="s">
        <v>17</v>
      </c>
      <c r="G19074">
        <v>10</v>
      </c>
      <c r="H19074">
        <v>4061.45</v>
      </c>
      <c r="I19074">
        <v>40614.5</v>
      </c>
      <c r="J19074">
        <v>112</v>
      </c>
      <c r="K19074">
        <v>14</v>
      </c>
      <c r="L19074" t="s">
        <v>18</v>
      </c>
      <c r="M19074">
        <f>(Table1[[#This Row],[Current_Stock]]*Table1[[#This Row],[Unit_Price]])</f>
        <v>454882.39999999997</v>
      </c>
      <c r="N19074" s="12">
        <f>DATE(YEAR(Table1[[#This Row],[Order_Date]]),MONTH(Table1[[#This Row],[Order_Date]]),1)</f>
        <v>45413</v>
      </c>
    </row>
    <row r="19075" spans="1:14">
      <c r="A19075" t="s">
        <v>1215</v>
      </c>
      <c r="B19075" t="s">
        <v>444</v>
      </c>
      <c r="C19075" t="s">
        <v>445</v>
      </c>
      <c r="D19075" t="s">
        <v>44</v>
      </c>
      <c r="E19075" t="s">
        <v>80</v>
      </c>
      <c r="F19075" t="s">
        <v>46</v>
      </c>
      <c r="G19075">
        <v>39</v>
      </c>
      <c r="H19075">
        <v>311.33999999999997</v>
      </c>
      <c r="I19075">
        <v>12142.26</v>
      </c>
      <c r="J19075">
        <v>78</v>
      </c>
      <c r="K19075">
        <v>2</v>
      </c>
      <c r="L19075" t="s">
        <v>105</v>
      </c>
      <c r="M19075">
        <f>(Table1[[#This Row],[Current_Stock]]*Table1[[#This Row],[Unit_Price]])</f>
        <v>24284.519999999997</v>
      </c>
      <c r="N19075" s="12">
        <f>DATE(YEAR(Table1[[#This Row],[Order_Date]]),MONTH(Table1[[#This Row],[Order_Date]]),1)</f>
        <v>45170</v>
      </c>
    </row>
    <row r="19076" spans="1:14">
      <c r="A19076" t="s">
        <v>507</v>
      </c>
      <c r="B19076" t="s">
        <v>494</v>
      </c>
      <c r="C19076" t="s">
        <v>495</v>
      </c>
      <c r="D19076" t="s">
        <v>15</v>
      </c>
      <c r="E19076" t="s">
        <v>184</v>
      </c>
      <c r="F19076" t="s">
        <v>60</v>
      </c>
      <c r="G19076">
        <v>19</v>
      </c>
      <c r="H19076">
        <v>312.97000000000003</v>
      </c>
      <c r="I19076">
        <v>5946.43</v>
      </c>
      <c r="J19076">
        <v>137</v>
      </c>
      <c r="K19076">
        <v>8</v>
      </c>
      <c r="L19076" t="s">
        <v>18</v>
      </c>
      <c r="M19076">
        <f>(Table1[[#This Row],[Current_Stock]]*Table1[[#This Row],[Unit_Price]])</f>
        <v>42876.890000000007</v>
      </c>
      <c r="N19076" s="12">
        <f>DATE(YEAR(Table1[[#This Row],[Order_Date]]),MONTH(Table1[[#This Row],[Order_Date]]),1)</f>
        <v>45200</v>
      </c>
    </row>
    <row r="19077" spans="1:14">
      <c r="A19077" t="s">
        <v>1342</v>
      </c>
      <c r="B19077" t="s">
        <v>879</v>
      </c>
      <c r="C19077" t="s">
        <v>880</v>
      </c>
      <c r="D19077" t="s">
        <v>44</v>
      </c>
      <c r="E19077" t="s">
        <v>153</v>
      </c>
      <c r="F19077" t="s">
        <v>29</v>
      </c>
      <c r="G19077">
        <v>42</v>
      </c>
      <c r="H19077">
        <v>1827.52</v>
      </c>
      <c r="I19077">
        <v>76755.839999999997</v>
      </c>
      <c r="J19077">
        <v>30</v>
      </c>
      <c r="K19077">
        <v>10</v>
      </c>
      <c r="L19077" t="s">
        <v>18</v>
      </c>
      <c r="M19077">
        <f>(Table1[[#This Row],[Current_Stock]]*Table1[[#This Row],[Unit_Price]])</f>
        <v>54825.599999999999</v>
      </c>
      <c r="N19077" s="12">
        <f>DATE(YEAR(Table1[[#This Row],[Order_Date]]),MONTH(Table1[[#This Row],[Order_Date]]),1)</f>
        <v>45047</v>
      </c>
    </row>
    <row r="19078" spans="1:14">
      <c r="A19078" t="s">
        <v>1216</v>
      </c>
      <c r="B19078" t="s">
        <v>213</v>
      </c>
      <c r="C19078" t="s">
        <v>214</v>
      </c>
      <c r="D19078" t="s">
        <v>33</v>
      </c>
      <c r="E19078" t="s">
        <v>16</v>
      </c>
      <c r="F19078" t="s">
        <v>46</v>
      </c>
      <c r="G19078">
        <v>22</v>
      </c>
      <c r="H19078">
        <v>704.51</v>
      </c>
      <c r="I19078">
        <v>15499.22</v>
      </c>
      <c r="J19078">
        <v>126</v>
      </c>
      <c r="K19078">
        <v>3</v>
      </c>
      <c r="L19078" t="s">
        <v>18</v>
      </c>
      <c r="M19078">
        <f>(Table1[[#This Row],[Current_Stock]]*Table1[[#This Row],[Unit_Price]])</f>
        <v>88768.26</v>
      </c>
      <c r="N19078" s="12">
        <f>DATE(YEAR(Table1[[#This Row],[Order_Date]]),MONTH(Table1[[#This Row],[Order_Date]]),1)</f>
        <v>45231</v>
      </c>
    </row>
    <row r="19079" spans="1:14">
      <c r="A19079" t="s">
        <v>459</v>
      </c>
      <c r="B19079" t="s">
        <v>870</v>
      </c>
      <c r="C19079" t="s">
        <v>871</v>
      </c>
      <c r="D19079" t="s">
        <v>84</v>
      </c>
      <c r="E19079" t="s">
        <v>173</v>
      </c>
      <c r="F19079" t="s">
        <v>60</v>
      </c>
      <c r="G19079">
        <v>22</v>
      </c>
      <c r="H19079">
        <v>21150.15</v>
      </c>
      <c r="I19079">
        <v>465303.3</v>
      </c>
      <c r="J19079">
        <v>109</v>
      </c>
      <c r="K19079">
        <v>4</v>
      </c>
      <c r="L19079" t="s">
        <v>18</v>
      </c>
      <c r="M19079">
        <f>(Table1[[#This Row],[Current_Stock]]*Table1[[#This Row],[Unit_Price]])</f>
        <v>2305366.35</v>
      </c>
      <c r="N19079" s="12">
        <f>DATE(YEAR(Table1[[#This Row],[Order_Date]]),MONTH(Table1[[#This Row],[Order_Date]]),1)</f>
        <v>45566</v>
      </c>
    </row>
    <row r="19080" spans="1:14">
      <c r="A19080" t="s">
        <v>77</v>
      </c>
      <c r="B19080" t="s">
        <v>371</v>
      </c>
      <c r="C19080" t="s">
        <v>372</v>
      </c>
      <c r="D19080" t="s">
        <v>22</v>
      </c>
      <c r="E19080" t="s">
        <v>211</v>
      </c>
      <c r="F19080" t="s">
        <v>17</v>
      </c>
      <c r="G19080">
        <v>44</v>
      </c>
      <c r="H19080">
        <v>2175.7399999999998</v>
      </c>
      <c r="I19080">
        <v>95732.56</v>
      </c>
      <c r="J19080">
        <v>112</v>
      </c>
      <c r="K19080">
        <v>5</v>
      </c>
      <c r="L19080" t="s">
        <v>105</v>
      </c>
      <c r="M19080">
        <f>(Table1[[#This Row],[Current_Stock]]*Table1[[#This Row],[Unit_Price]])</f>
        <v>243682.87999999998</v>
      </c>
      <c r="N19080" s="12">
        <f>DATE(YEAR(Table1[[#This Row],[Order_Date]]),MONTH(Table1[[#This Row],[Order_Date]]),1)</f>
        <v>45139</v>
      </c>
    </row>
    <row r="19081" spans="1:14">
      <c r="A19081" t="s">
        <v>122</v>
      </c>
      <c r="B19081" t="s">
        <v>614</v>
      </c>
      <c r="C19081" t="s">
        <v>615</v>
      </c>
      <c r="D19081" t="s">
        <v>27</v>
      </c>
      <c r="E19081" t="s">
        <v>251</v>
      </c>
      <c r="F19081" t="s">
        <v>40</v>
      </c>
      <c r="G19081">
        <v>6</v>
      </c>
      <c r="H19081">
        <v>747.28</v>
      </c>
      <c r="I19081">
        <v>4483.68</v>
      </c>
      <c r="J19081">
        <v>598</v>
      </c>
      <c r="K19081">
        <v>10</v>
      </c>
      <c r="L19081" t="s">
        <v>18</v>
      </c>
      <c r="M19081">
        <f>(Table1[[#This Row],[Current_Stock]]*Table1[[#This Row],[Unit_Price]])</f>
        <v>446873.44</v>
      </c>
      <c r="N19081" s="12">
        <f>DATE(YEAR(Table1[[#This Row],[Order_Date]]),MONTH(Table1[[#This Row],[Order_Date]]),1)</f>
        <v>45261</v>
      </c>
    </row>
    <row r="19082" spans="1:14">
      <c r="A19082" t="s">
        <v>1010</v>
      </c>
      <c r="B19082" t="s">
        <v>62</v>
      </c>
      <c r="C19082" t="s">
        <v>63</v>
      </c>
      <c r="D19082" t="s">
        <v>38</v>
      </c>
      <c r="E19082" t="s">
        <v>269</v>
      </c>
      <c r="F19082" t="s">
        <v>40</v>
      </c>
      <c r="G19082">
        <v>15</v>
      </c>
      <c r="H19082">
        <v>3961.62</v>
      </c>
      <c r="I19082">
        <v>59424.3</v>
      </c>
      <c r="J19082">
        <v>169</v>
      </c>
      <c r="K19082">
        <v>8</v>
      </c>
      <c r="L19082" t="s">
        <v>18</v>
      </c>
      <c r="M19082">
        <f>(Table1[[#This Row],[Current_Stock]]*Table1[[#This Row],[Unit_Price]])</f>
        <v>669513.78</v>
      </c>
      <c r="N19082" s="12">
        <f>DATE(YEAR(Table1[[#This Row],[Order_Date]]),MONTH(Table1[[#This Row],[Order_Date]]),1)</f>
        <v>45231</v>
      </c>
    </row>
    <row r="19083" spans="1:14">
      <c r="A19083" t="s">
        <v>241</v>
      </c>
      <c r="B19083" t="s">
        <v>75</v>
      </c>
      <c r="C19083" t="s">
        <v>76</v>
      </c>
      <c r="D19083" t="s">
        <v>33</v>
      </c>
      <c r="E19083" t="s">
        <v>104</v>
      </c>
      <c r="F19083" t="s">
        <v>60</v>
      </c>
      <c r="G19083">
        <v>21</v>
      </c>
      <c r="H19083">
        <v>372.81</v>
      </c>
      <c r="I19083">
        <v>7829.01</v>
      </c>
      <c r="J19083">
        <v>141</v>
      </c>
      <c r="K19083">
        <v>8</v>
      </c>
      <c r="L19083" t="s">
        <v>18</v>
      </c>
      <c r="M19083">
        <f>(Table1[[#This Row],[Current_Stock]]*Table1[[#This Row],[Unit_Price]])</f>
        <v>52566.21</v>
      </c>
      <c r="N19083" s="12">
        <f>DATE(YEAR(Table1[[#This Row],[Order_Date]]),MONTH(Table1[[#This Row],[Order_Date]]),1)</f>
        <v>45627</v>
      </c>
    </row>
    <row r="19084" spans="1:14">
      <c r="A19084" t="s">
        <v>1288</v>
      </c>
      <c r="B19084" t="s">
        <v>814</v>
      </c>
      <c r="C19084" t="s">
        <v>815</v>
      </c>
      <c r="D19084" t="s">
        <v>44</v>
      </c>
      <c r="E19084" t="s">
        <v>184</v>
      </c>
      <c r="F19084" t="s">
        <v>60</v>
      </c>
      <c r="G19084">
        <v>39</v>
      </c>
      <c r="H19084">
        <v>211.52</v>
      </c>
      <c r="I19084">
        <v>8249.2800000000007</v>
      </c>
      <c r="J19084">
        <v>58</v>
      </c>
      <c r="K19084">
        <v>14</v>
      </c>
      <c r="L19084" t="s">
        <v>105</v>
      </c>
      <c r="M19084">
        <f>(Table1[[#This Row],[Current_Stock]]*Table1[[#This Row],[Unit_Price]])</f>
        <v>12268.16</v>
      </c>
      <c r="N19084" s="12">
        <f>DATE(YEAR(Table1[[#This Row],[Order_Date]]),MONTH(Table1[[#This Row],[Order_Date]]),1)</f>
        <v>45200</v>
      </c>
    </row>
    <row r="19085" spans="1:14">
      <c r="A19085" t="s">
        <v>1299</v>
      </c>
      <c r="B19085" t="s">
        <v>75</v>
      </c>
      <c r="C19085" t="s">
        <v>76</v>
      </c>
      <c r="D19085" t="s">
        <v>33</v>
      </c>
      <c r="E19085" t="s">
        <v>153</v>
      </c>
      <c r="F19085" t="s">
        <v>29</v>
      </c>
      <c r="G19085">
        <v>12</v>
      </c>
      <c r="H19085">
        <v>1287.46</v>
      </c>
      <c r="I19085">
        <v>15449.52</v>
      </c>
      <c r="J19085">
        <v>114</v>
      </c>
      <c r="K19085">
        <v>6</v>
      </c>
      <c r="L19085" t="s">
        <v>18</v>
      </c>
      <c r="M19085">
        <f>(Table1[[#This Row],[Current_Stock]]*Table1[[#This Row],[Unit_Price]])</f>
        <v>146770.44</v>
      </c>
      <c r="N19085" s="12">
        <f>DATE(YEAR(Table1[[#This Row],[Order_Date]]),MONTH(Table1[[#This Row],[Order_Date]]),1)</f>
        <v>45047</v>
      </c>
    </row>
    <row r="19086" spans="1:14">
      <c r="A19086" t="s">
        <v>806</v>
      </c>
      <c r="B19086" t="s">
        <v>464</v>
      </c>
      <c r="C19086" t="s">
        <v>465</v>
      </c>
      <c r="D19086" t="s">
        <v>27</v>
      </c>
      <c r="E19086" t="s">
        <v>189</v>
      </c>
      <c r="F19086" t="s">
        <v>60</v>
      </c>
      <c r="G19086">
        <v>5</v>
      </c>
      <c r="H19086">
        <v>2107.21</v>
      </c>
      <c r="I19086">
        <v>10536.05</v>
      </c>
      <c r="J19086">
        <v>463</v>
      </c>
      <c r="K19086">
        <v>2</v>
      </c>
      <c r="L19086" t="s">
        <v>55</v>
      </c>
      <c r="M19086">
        <f>(Table1[[#This Row],[Current_Stock]]*Table1[[#This Row],[Unit_Price]])</f>
        <v>975638.23</v>
      </c>
      <c r="N19086" s="12">
        <f>DATE(YEAR(Table1[[#This Row],[Order_Date]]),MONTH(Table1[[#This Row],[Order_Date]]),1)</f>
        <v>45170</v>
      </c>
    </row>
    <row r="19087" spans="1:14">
      <c r="A19087" t="s">
        <v>1363</v>
      </c>
      <c r="B19087" t="s">
        <v>1147</v>
      </c>
      <c r="C19087" t="s">
        <v>1148</v>
      </c>
      <c r="D19087" t="s">
        <v>96</v>
      </c>
      <c r="E19087" t="s">
        <v>104</v>
      </c>
      <c r="F19087" t="s">
        <v>40</v>
      </c>
      <c r="G19087">
        <v>7</v>
      </c>
      <c r="H19087">
        <v>4817.66</v>
      </c>
      <c r="I19087">
        <v>33723.620000000003</v>
      </c>
      <c r="J19087">
        <v>445</v>
      </c>
      <c r="K19087">
        <v>14</v>
      </c>
      <c r="L19087" t="s">
        <v>18</v>
      </c>
      <c r="M19087">
        <f>(Table1[[#This Row],[Current_Stock]]*Table1[[#This Row],[Unit_Price]])</f>
        <v>2143858.6999999997</v>
      </c>
      <c r="N19087" s="12">
        <f>DATE(YEAR(Table1[[#This Row],[Order_Date]]),MONTH(Table1[[#This Row],[Order_Date]]),1)</f>
        <v>45444</v>
      </c>
    </row>
    <row r="19088" spans="1:14">
      <c r="A19088" t="s">
        <v>434</v>
      </c>
      <c r="B19088" t="s">
        <v>296</v>
      </c>
      <c r="C19088" t="s">
        <v>297</v>
      </c>
      <c r="D19088" t="s">
        <v>96</v>
      </c>
      <c r="E19088" t="s">
        <v>85</v>
      </c>
      <c r="F19088" t="s">
        <v>40</v>
      </c>
      <c r="G19088">
        <v>2</v>
      </c>
      <c r="H19088">
        <v>3829.04</v>
      </c>
      <c r="I19088">
        <v>7658.08</v>
      </c>
      <c r="J19088">
        <v>590</v>
      </c>
      <c r="K19088">
        <v>9</v>
      </c>
      <c r="L19088" t="s">
        <v>55</v>
      </c>
      <c r="M19088">
        <f>(Table1[[#This Row],[Current_Stock]]*Table1[[#This Row],[Unit_Price]])</f>
        <v>2259133.6</v>
      </c>
      <c r="N19088" s="12">
        <f>DATE(YEAR(Table1[[#This Row],[Order_Date]]),MONTH(Table1[[#This Row],[Order_Date]]),1)</f>
        <v>45444</v>
      </c>
    </row>
    <row r="19089" spans="1:14">
      <c r="A19089" t="s">
        <v>1341</v>
      </c>
      <c r="B19089" t="s">
        <v>466</v>
      </c>
      <c r="C19089" t="s">
        <v>467</v>
      </c>
      <c r="D19089" t="s">
        <v>27</v>
      </c>
      <c r="E19089" t="s">
        <v>23</v>
      </c>
      <c r="F19089" t="s">
        <v>60</v>
      </c>
      <c r="G19089">
        <v>5</v>
      </c>
      <c r="H19089">
        <v>789.3</v>
      </c>
      <c r="I19089">
        <v>3946.5</v>
      </c>
      <c r="J19089">
        <v>481</v>
      </c>
      <c r="K19089">
        <v>8</v>
      </c>
      <c r="L19089" t="s">
        <v>18</v>
      </c>
      <c r="M19089">
        <f>(Table1[[#This Row],[Current_Stock]]*Table1[[#This Row],[Unit_Price]])</f>
        <v>379653.3</v>
      </c>
      <c r="N19089" s="12">
        <f>DATE(YEAR(Table1[[#This Row],[Order_Date]]),MONTH(Table1[[#This Row],[Order_Date]]),1)</f>
        <v>45017</v>
      </c>
    </row>
    <row r="19090" spans="1:14">
      <c r="A19090" t="s">
        <v>843</v>
      </c>
      <c r="B19090" t="s">
        <v>1070</v>
      </c>
      <c r="C19090" t="s">
        <v>1071</v>
      </c>
      <c r="D19090" t="s">
        <v>22</v>
      </c>
      <c r="E19090" t="s">
        <v>153</v>
      </c>
      <c r="F19090" t="s">
        <v>29</v>
      </c>
      <c r="G19090">
        <v>21</v>
      </c>
      <c r="H19090">
        <v>16367.98</v>
      </c>
      <c r="I19090">
        <v>343727.58</v>
      </c>
      <c r="J19090">
        <v>84</v>
      </c>
      <c r="K19090">
        <v>14</v>
      </c>
      <c r="L19090" t="s">
        <v>18</v>
      </c>
      <c r="M19090">
        <f>(Table1[[#This Row],[Current_Stock]]*Table1[[#This Row],[Unit_Price]])</f>
        <v>1374910.32</v>
      </c>
      <c r="N19090" s="12">
        <f>DATE(YEAR(Table1[[#This Row],[Order_Date]]),MONTH(Table1[[#This Row],[Order_Date]]),1)</f>
        <v>45017</v>
      </c>
    </row>
    <row r="19091" spans="1:14">
      <c r="A19091" t="s">
        <v>1304</v>
      </c>
      <c r="B19091" t="s">
        <v>1220</v>
      </c>
      <c r="C19091" t="s">
        <v>1221</v>
      </c>
      <c r="D19091" t="s">
        <v>53</v>
      </c>
      <c r="E19091" t="s">
        <v>243</v>
      </c>
      <c r="F19091" t="s">
        <v>40</v>
      </c>
      <c r="G19091">
        <v>1</v>
      </c>
      <c r="H19091">
        <v>3347.16</v>
      </c>
      <c r="I19091">
        <v>3347.16</v>
      </c>
      <c r="J19091">
        <v>438</v>
      </c>
      <c r="K19091">
        <v>10</v>
      </c>
      <c r="L19091" t="s">
        <v>18</v>
      </c>
      <c r="M19091">
        <f>(Table1[[#This Row],[Current_Stock]]*Table1[[#This Row],[Unit_Price]])</f>
        <v>1466056.0799999998</v>
      </c>
      <c r="N19091" s="12">
        <f>DATE(YEAR(Table1[[#This Row],[Order_Date]]),MONTH(Table1[[#This Row],[Order_Date]]),1)</f>
        <v>45323</v>
      </c>
    </row>
    <row r="19092" spans="1:14">
      <c r="A19092" t="s">
        <v>1244</v>
      </c>
      <c r="B19092" t="s">
        <v>1199</v>
      </c>
      <c r="C19092" t="s">
        <v>1200</v>
      </c>
      <c r="D19092" t="s">
        <v>15</v>
      </c>
      <c r="E19092" t="s">
        <v>80</v>
      </c>
      <c r="F19092" t="s">
        <v>17</v>
      </c>
      <c r="G19092">
        <v>25</v>
      </c>
      <c r="H19092">
        <v>172.76</v>
      </c>
      <c r="I19092">
        <v>4319</v>
      </c>
      <c r="J19092">
        <v>110</v>
      </c>
      <c r="K19092">
        <v>9</v>
      </c>
      <c r="L19092" t="s">
        <v>18</v>
      </c>
      <c r="M19092">
        <f>(Table1[[#This Row],[Current_Stock]]*Table1[[#This Row],[Unit_Price]])</f>
        <v>19003.599999999999</v>
      </c>
      <c r="N19092" s="12">
        <f>DATE(YEAR(Table1[[#This Row],[Order_Date]]),MONTH(Table1[[#This Row],[Order_Date]]),1)</f>
        <v>44927</v>
      </c>
    </row>
    <row r="19093" spans="1:14">
      <c r="A19093" t="s">
        <v>1322</v>
      </c>
      <c r="B19093" t="s">
        <v>1133</v>
      </c>
      <c r="C19093" t="s">
        <v>1134</v>
      </c>
      <c r="D19093" t="s">
        <v>183</v>
      </c>
      <c r="E19093" t="s">
        <v>330</v>
      </c>
      <c r="F19093" t="s">
        <v>17</v>
      </c>
      <c r="G19093">
        <v>8</v>
      </c>
      <c r="H19093">
        <v>2786.28</v>
      </c>
      <c r="I19093">
        <v>22290.240000000002</v>
      </c>
      <c r="J19093">
        <v>234</v>
      </c>
      <c r="K19093">
        <v>3</v>
      </c>
      <c r="L19093" t="s">
        <v>18</v>
      </c>
      <c r="M19093">
        <f>(Table1[[#This Row],[Current_Stock]]*Table1[[#This Row],[Unit_Price]])</f>
        <v>651989.52</v>
      </c>
      <c r="N19093" s="12">
        <f>DATE(YEAR(Table1[[#This Row],[Order_Date]]),MONTH(Table1[[#This Row],[Order_Date]]),1)</f>
        <v>45352</v>
      </c>
    </row>
    <row r="19094" spans="1:14">
      <c r="A19094" t="s">
        <v>307</v>
      </c>
      <c r="B19094" t="s">
        <v>927</v>
      </c>
      <c r="C19094" t="s">
        <v>928</v>
      </c>
      <c r="D19094" t="s">
        <v>183</v>
      </c>
      <c r="E19094" t="s">
        <v>277</v>
      </c>
      <c r="F19094" t="s">
        <v>60</v>
      </c>
      <c r="G19094">
        <v>19</v>
      </c>
      <c r="H19094">
        <v>3023.24</v>
      </c>
      <c r="I19094">
        <v>57441.56</v>
      </c>
      <c r="J19094">
        <v>244</v>
      </c>
      <c r="K19094">
        <v>9</v>
      </c>
      <c r="L19094" t="s">
        <v>18</v>
      </c>
      <c r="M19094">
        <f>(Table1[[#This Row],[Current_Stock]]*Table1[[#This Row],[Unit_Price]])</f>
        <v>737670.55999999994</v>
      </c>
      <c r="N19094" s="12">
        <f>DATE(YEAR(Table1[[#This Row],[Order_Date]]),MONTH(Table1[[#This Row],[Order_Date]]),1)</f>
        <v>45108</v>
      </c>
    </row>
    <row r="19095" spans="1:14">
      <c r="A19095" t="s">
        <v>1311</v>
      </c>
      <c r="B19095" t="s">
        <v>114</v>
      </c>
      <c r="C19095" t="s">
        <v>115</v>
      </c>
      <c r="D19095" t="s">
        <v>33</v>
      </c>
      <c r="E19095" t="s">
        <v>282</v>
      </c>
      <c r="F19095" t="s">
        <v>17</v>
      </c>
      <c r="G19095">
        <v>17</v>
      </c>
      <c r="H19095">
        <v>1876.66</v>
      </c>
      <c r="I19095">
        <v>31903.22</v>
      </c>
      <c r="J19095">
        <v>99</v>
      </c>
      <c r="K19095">
        <v>14</v>
      </c>
      <c r="L19095" t="s">
        <v>18</v>
      </c>
      <c r="M19095">
        <f>(Table1[[#This Row],[Current_Stock]]*Table1[[#This Row],[Unit_Price]])</f>
        <v>185789.34</v>
      </c>
      <c r="N19095" s="12">
        <f>DATE(YEAR(Table1[[#This Row],[Order_Date]]),MONTH(Table1[[#This Row],[Order_Date]]),1)</f>
        <v>45474</v>
      </c>
    </row>
    <row r="19096" spans="1:14">
      <c r="A19096" t="s">
        <v>948</v>
      </c>
      <c r="B19096" t="s">
        <v>802</v>
      </c>
      <c r="C19096" t="s">
        <v>803</v>
      </c>
      <c r="D19096" t="s">
        <v>15</v>
      </c>
      <c r="E19096" t="s">
        <v>113</v>
      </c>
      <c r="F19096" t="s">
        <v>40</v>
      </c>
      <c r="G19096">
        <v>25</v>
      </c>
      <c r="H19096">
        <v>289.42</v>
      </c>
      <c r="I19096">
        <v>7235.5</v>
      </c>
      <c r="J19096">
        <v>166</v>
      </c>
      <c r="K19096">
        <v>9</v>
      </c>
      <c r="L19096" t="s">
        <v>18</v>
      </c>
      <c r="M19096">
        <f>(Table1[[#This Row],[Current_Stock]]*Table1[[#This Row],[Unit_Price]])</f>
        <v>48043.72</v>
      </c>
      <c r="N19096" s="12">
        <f>DATE(YEAR(Table1[[#This Row],[Order_Date]]),MONTH(Table1[[#This Row],[Order_Date]]),1)</f>
        <v>44927</v>
      </c>
    </row>
    <row r="19097" spans="1:14">
      <c r="A19097" t="s">
        <v>61</v>
      </c>
      <c r="B19097" t="s">
        <v>328</v>
      </c>
      <c r="C19097" t="s">
        <v>329</v>
      </c>
      <c r="D19097" t="s">
        <v>53</v>
      </c>
      <c r="E19097" t="s">
        <v>80</v>
      </c>
      <c r="F19097" t="s">
        <v>60</v>
      </c>
      <c r="G19097">
        <v>10</v>
      </c>
      <c r="H19097">
        <v>272.95</v>
      </c>
      <c r="I19097">
        <v>2729.5</v>
      </c>
      <c r="J19097">
        <v>393</v>
      </c>
      <c r="K19097">
        <v>10</v>
      </c>
      <c r="L19097" t="s">
        <v>55</v>
      </c>
      <c r="M19097">
        <f>(Table1[[#This Row],[Current_Stock]]*Table1[[#This Row],[Unit_Price]])</f>
        <v>107269.34999999999</v>
      </c>
      <c r="N19097" s="12">
        <f>DATE(YEAR(Table1[[#This Row],[Order_Date]]),MONTH(Table1[[#This Row],[Order_Date]]),1)</f>
        <v>45170</v>
      </c>
    </row>
    <row r="19098" spans="1:14">
      <c r="A19098" t="s">
        <v>1010</v>
      </c>
      <c r="B19098" t="s">
        <v>441</v>
      </c>
      <c r="C19098" t="s">
        <v>442</v>
      </c>
      <c r="D19098" t="s">
        <v>96</v>
      </c>
      <c r="E19098" t="s">
        <v>189</v>
      </c>
      <c r="F19098" t="s">
        <v>40</v>
      </c>
      <c r="G19098">
        <v>1</v>
      </c>
      <c r="H19098">
        <v>3800.7</v>
      </c>
      <c r="I19098">
        <v>3800.7</v>
      </c>
      <c r="J19098">
        <v>363</v>
      </c>
      <c r="K19098">
        <v>2</v>
      </c>
      <c r="L19098" t="s">
        <v>18</v>
      </c>
      <c r="M19098">
        <f>(Table1[[#This Row],[Current_Stock]]*Table1[[#This Row],[Unit_Price]])</f>
        <v>1379654.0999999999</v>
      </c>
      <c r="N19098" s="12">
        <f>DATE(YEAR(Table1[[#This Row],[Order_Date]]),MONTH(Table1[[#This Row],[Order_Date]]),1)</f>
        <v>45231</v>
      </c>
    </row>
    <row r="19099" spans="1:14">
      <c r="A19099" t="s">
        <v>597</v>
      </c>
      <c r="B19099" t="s">
        <v>308</v>
      </c>
      <c r="C19099" t="s">
        <v>309</v>
      </c>
      <c r="D19099" t="s">
        <v>96</v>
      </c>
      <c r="E19099" t="s">
        <v>189</v>
      </c>
      <c r="F19099" t="s">
        <v>40</v>
      </c>
      <c r="G19099">
        <v>2</v>
      </c>
      <c r="H19099">
        <v>3295.34</v>
      </c>
      <c r="I19099">
        <v>6590.68</v>
      </c>
      <c r="J19099">
        <v>569</v>
      </c>
      <c r="K19099">
        <v>3</v>
      </c>
      <c r="L19099" t="s">
        <v>55</v>
      </c>
      <c r="M19099">
        <f>(Table1[[#This Row],[Current_Stock]]*Table1[[#This Row],[Unit_Price]])</f>
        <v>1875048.4600000002</v>
      </c>
      <c r="N19099" s="12">
        <f>DATE(YEAR(Table1[[#This Row],[Order_Date]]),MONTH(Table1[[#This Row],[Order_Date]]),1)</f>
        <v>45200</v>
      </c>
    </row>
    <row r="19100" spans="1:14">
      <c r="A19100" t="s">
        <v>1281</v>
      </c>
      <c r="B19100" t="s">
        <v>934</v>
      </c>
      <c r="C19100" t="s">
        <v>935</v>
      </c>
      <c r="D19100" t="s">
        <v>84</v>
      </c>
      <c r="E19100" t="s">
        <v>167</v>
      </c>
      <c r="F19100" t="s">
        <v>17</v>
      </c>
      <c r="G19100">
        <v>10</v>
      </c>
      <c r="H19100">
        <v>21590.16</v>
      </c>
      <c r="I19100">
        <v>215901.6</v>
      </c>
      <c r="J19100">
        <v>164</v>
      </c>
      <c r="K19100">
        <v>12</v>
      </c>
      <c r="L19100" t="s">
        <v>18</v>
      </c>
      <c r="M19100">
        <f>(Table1[[#This Row],[Current_Stock]]*Table1[[#This Row],[Unit_Price]])</f>
        <v>3540786.2399999998</v>
      </c>
      <c r="N19100" s="12">
        <f>DATE(YEAR(Table1[[#This Row],[Order_Date]]),MONTH(Table1[[#This Row],[Order_Date]]),1)</f>
        <v>45200</v>
      </c>
    </row>
    <row r="19101" spans="1:14">
      <c r="A19101" t="s">
        <v>973</v>
      </c>
      <c r="B19101" t="s">
        <v>99</v>
      </c>
      <c r="C19101" t="s">
        <v>100</v>
      </c>
      <c r="D19101" t="s">
        <v>15</v>
      </c>
      <c r="E19101" t="s">
        <v>269</v>
      </c>
      <c r="F19101" t="s">
        <v>46</v>
      </c>
      <c r="G19101">
        <v>10</v>
      </c>
      <c r="H19101">
        <v>181.04</v>
      </c>
      <c r="I19101">
        <v>1810.4</v>
      </c>
      <c r="J19101">
        <v>182</v>
      </c>
      <c r="K19101">
        <v>4</v>
      </c>
      <c r="L19101" t="s">
        <v>18</v>
      </c>
      <c r="M19101">
        <f>(Table1[[#This Row],[Current_Stock]]*Table1[[#This Row],[Unit_Price]])</f>
        <v>32949.279999999999</v>
      </c>
      <c r="N19101" s="12">
        <f>DATE(YEAR(Table1[[#This Row],[Order_Date]]),MONTH(Table1[[#This Row],[Order_Date]]),1)</f>
        <v>45383</v>
      </c>
    </row>
    <row r="19102" spans="1:14">
      <c r="A19102" t="s">
        <v>1028</v>
      </c>
      <c r="B19102" t="s">
        <v>535</v>
      </c>
      <c r="C19102" t="s">
        <v>536</v>
      </c>
      <c r="D19102" t="s">
        <v>27</v>
      </c>
      <c r="E19102" t="s">
        <v>153</v>
      </c>
      <c r="F19102" t="s">
        <v>29</v>
      </c>
      <c r="G19102">
        <v>10</v>
      </c>
      <c r="H19102">
        <v>1504.07</v>
      </c>
      <c r="I19102">
        <v>15040.7</v>
      </c>
      <c r="J19102">
        <v>542</v>
      </c>
      <c r="K19102">
        <v>3</v>
      </c>
      <c r="L19102" t="s">
        <v>55</v>
      </c>
      <c r="M19102">
        <f>(Table1[[#This Row],[Current_Stock]]*Table1[[#This Row],[Unit_Price]])</f>
        <v>815205.94</v>
      </c>
      <c r="N19102" s="12">
        <f>DATE(YEAR(Table1[[#This Row],[Order_Date]]),MONTH(Table1[[#This Row],[Order_Date]]),1)</f>
        <v>45383</v>
      </c>
    </row>
    <row r="19103" spans="1:14">
      <c r="A19103" t="s">
        <v>1376</v>
      </c>
      <c r="B19103" t="s">
        <v>630</v>
      </c>
      <c r="C19103" t="s">
        <v>631</v>
      </c>
      <c r="D19103" t="s">
        <v>44</v>
      </c>
      <c r="E19103" t="s">
        <v>59</v>
      </c>
      <c r="F19103" t="s">
        <v>46</v>
      </c>
      <c r="G19103">
        <v>23</v>
      </c>
      <c r="H19103">
        <v>1956.94</v>
      </c>
      <c r="I19103">
        <v>45009.62</v>
      </c>
      <c r="J19103">
        <v>75</v>
      </c>
      <c r="K19103">
        <v>5</v>
      </c>
      <c r="L19103" t="s">
        <v>18</v>
      </c>
      <c r="M19103">
        <f>(Table1[[#This Row],[Current_Stock]]*Table1[[#This Row],[Unit_Price]])</f>
        <v>146770.5</v>
      </c>
      <c r="N19103" s="12">
        <f>DATE(YEAR(Table1[[#This Row],[Order_Date]]),MONTH(Table1[[#This Row],[Order_Date]]),1)</f>
        <v>45078</v>
      </c>
    </row>
    <row r="19104" spans="1:14">
      <c r="A19104" t="s">
        <v>1194</v>
      </c>
      <c r="B19104" t="s">
        <v>479</v>
      </c>
      <c r="C19104" t="s">
        <v>480</v>
      </c>
      <c r="D19104" t="s">
        <v>84</v>
      </c>
      <c r="E19104" t="s">
        <v>109</v>
      </c>
      <c r="F19104" t="s">
        <v>40</v>
      </c>
      <c r="G19104">
        <v>25</v>
      </c>
      <c r="H19104">
        <v>19649</v>
      </c>
      <c r="I19104">
        <v>491225</v>
      </c>
      <c r="J19104">
        <v>207</v>
      </c>
      <c r="K19104">
        <v>7</v>
      </c>
      <c r="L19104" t="s">
        <v>18</v>
      </c>
      <c r="M19104">
        <f>(Table1[[#This Row],[Current_Stock]]*Table1[[#This Row],[Unit_Price]])</f>
        <v>4067343</v>
      </c>
      <c r="N19104" s="12">
        <f>DATE(YEAR(Table1[[#This Row],[Order_Date]]),MONTH(Table1[[#This Row],[Order_Date]]),1)</f>
        <v>45474</v>
      </c>
    </row>
    <row r="19105" spans="1:14">
      <c r="A19105" t="s">
        <v>1348</v>
      </c>
      <c r="B19105" t="s">
        <v>111</v>
      </c>
      <c r="C19105" t="s">
        <v>112</v>
      </c>
      <c r="D19105" t="s">
        <v>84</v>
      </c>
      <c r="E19105" t="s">
        <v>277</v>
      </c>
      <c r="F19105" t="s">
        <v>46</v>
      </c>
      <c r="G19105">
        <v>11</v>
      </c>
      <c r="H19105">
        <v>12406.51</v>
      </c>
      <c r="I19105">
        <v>136471.60999999999</v>
      </c>
      <c r="J19105">
        <v>249</v>
      </c>
      <c r="K19105">
        <v>12</v>
      </c>
      <c r="L19105" t="s">
        <v>18</v>
      </c>
      <c r="M19105">
        <f>(Table1[[#This Row],[Current_Stock]]*Table1[[#This Row],[Unit_Price]])</f>
        <v>3089220.99</v>
      </c>
      <c r="N19105" s="12">
        <f>DATE(YEAR(Table1[[#This Row],[Order_Date]]),MONTH(Table1[[#This Row],[Order_Date]]),1)</f>
        <v>45108</v>
      </c>
    </row>
    <row r="19106" spans="1:14">
      <c r="A19106" t="s">
        <v>1027</v>
      </c>
      <c r="B19106" t="s">
        <v>998</v>
      </c>
      <c r="C19106" t="s">
        <v>999</v>
      </c>
      <c r="D19106" t="s">
        <v>38</v>
      </c>
      <c r="E19106" t="s">
        <v>54</v>
      </c>
      <c r="F19106" t="s">
        <v>46</v>
      </c>
      <c r="G19106">
        <v>8</v>
      </c>
      <c r="H19106">
        <v>1607.63</v>
      </c>
      <c r="I19106">
        <v>12861.04</v>
      </c>
      <c r="J19106">
        <v>170</v>
      </c>
      <c r="K19106">
        <v>5</v>
      </c>
      <c r="L19106" t="s">
        <v>18</v>
      </c>
      <c r="M19106">
        <f>(Table1[[#This Row],[Current_Stock]]*Table1[[#This Row],[Unit_Price]])</f>
        <v>273297.10000000003</v>
      </c>
      <c r="N19106" s="12">
        <f>DATE(YEAR(Table1[[#This Row],[Order_Date]]),MONTH(Table1[[#This Row],[Order_Date]]),1)</f>
        <v>45108</v>
      </c>
    </row>
    <row r="19107" spans="1:14">
      <c r="A19107" t="s">
        <v>984</v>
      </c>
      <c r="B19107" t="s">
        <v>775</v>
      </c>
      <c r="C19107" t="s">
        <v>776</v>
      </c>
      <c r="D19107" t="s">
        <v>15</v>
      </c>
      <c r="E19107" t="s">
        <v>113</v>
      </c>
      <c r="F19107" t="s">
        <v>46</v>
      </c>
      <c r="G19107">
        <v>11</v>
      </c>
      <c r="H19107">
        <v>134.34</v>
      </c>
      <c r="I19107">
        <v>1477.74</v>
      </c>
      <c r="J19107">
        <v>110</v>
      </c>
      <c r="K19107">
        <v>14</v>
      </c>
      <c r="L19107" t="s">
        <v>18</v>
      </c>
      <c r="M19107">
        <f>(Table1[[#This Row],[Current_Stock]]*Table1[[#This Row],[Unit_Price]])</f>
        <v>14777.4</v>
      </c>
      <c r="N19107" s="12">
        <f>DATE(YEAR(Table1[[#This Row],[Order_Date]]),MONTH(Table1[[#This Row],[Order_Date]]),1)</f>
        <v>45597</v>
      </c>
    </row>
    <row r="19108" spans="1:14">
      <c r="A19108" t="s">
        <v>592</v>
      </c>
      <c r="B19108" t="s">
        <v>302</v>
      </c>
      <c r="C19108" t="s">
        <v>303</v>
      </c>
      <c r="D19108" t="s">
        <v>38</v>
      </c>
      <c r="E19108" t="s">
        <v>97</v>
      </c>
      <c r="F19108" t="s">
        <v>17</v>
      </c>
      <c r="G19108">
        <v>17</v>
      </c>
      <c r="H19108">
        <v>276.31</v>
      </c>
      <c r="I19108">
        <v>4697.2700000000004</v>
      </c>
      <c r="J19108">
        <v>234</v>
      </c>
      <c r="K19108">
        <v>6</v>
      </c>
      <c r="L19108" t="s">
        <v>18</v>
      </c>
      <c r="M19108">
        <f>(Table1[[#This Row],[Current_Stock]]*Table1[[#This Row],[Unit_Price]])</f>
        <v>64656.54</v>
      </c>
      <c r="N19108" s="12">
        <f>DATE(YEAR(Table1[[#This Row],[Order_Date]]),MONTH(Table1[[#This Row],[Order_Date]]),1)</f>
        <v>45413</v>
      </c>
    </row>
    <row r="19109" spans="1:14">
      <c r="A19109" t="s">
        <v>1229</v>
      </c>
      <c r="B19109" t="s">
        <v>909</v>
      </c>
      <c r="C19109" t="s">
        <v>910</v>
      </c>
      <c r="D19109" t="s">
        <v>183</v>
      </c>
      <c r="E19109" t="s">
        <v>211</v>
      </c>
      <c r="F19109" t="s">
        <v>60</v>
      </c>
      <c r="G19109">
        <v>25</v>
      </c>
      <c r="H19109">
        <v>541.41999999999996</v>
      </c>
      <c r="I19109">
        <v>13535.5</v>
      </c>
      <c r="J19109">
        <v>131</v>
      </c>
      <c r="K19109">
        <v>4</v>
      </c>
      <c r="L19109" t="s">
        <v>18</v>
      </c>
      <c r="M19109">
        <f>(Table1[[#This Row],[Current_Stock]]*Table1[[#This Row],[Unit_Price]])</f>
        <v>70926.01999999999</v>
      </c>
      <c r="N19109" s="12">
        <f>DATE(YEAR(Table1[[#This Row],[Order_Date]]),MONTH(Table1[[#This Row],[Order_Date]]),1)</f>
        <v>45413</v>
      </c>
    </row>
    <row r="19110" spans="1:14">
      <c r="A19110" t="s">
        <v>1381</v>
      </c>
      <c r="B19110" t="s">
        <v>441</v>
      </c>
      <c r="C19110" t="s">
        <v>442</v>
      </c>
      <c r="D19110" t="s">
        <v>96</v>
      </c>
      <c r="E19110" t="s">
        <v>28</v>
      </c>
      <c r="F19110" t="s">
        <v>29</v>
      </c>
      <c r="G19110">
        <v>1</v>
      </c>
      <c r="H19110">
        <v>2553.3200000000002</v>
      </c>
      <c r="I19110">
        <v>2553.3200000000002</v>
      </c>
      <c r="J19110">
        <v>575</v>
      </c>
      <c r="K19110">
        <v>9</v>
      </c>
      <c r="L19110" t="s">
        <v>55</v>
      </c>
      <c r="M19110">
        <f>(Table1[[#This Row],[Current_Stock]]*Table1[[#This Row],[Unit_Price]])</f>
        <v>1468159</v>
      </c>
      <c r="N19110" s="12">
        <f>DATE(YEAR(Table1[[#This Row],[Order_Date]]),MONTH(Table1[[#This Row],[Order_Date]]),1)</f>
        <v>45261</v>
      </c>
    </row>
    <row r="19111" spans="1:14">
      <c r="A19111" t="s">
        <v>86</v>
      </c>
      <c r="B19111" t="s">
        <v>688</v>
      </c>
      <c r="C19111" t="s">
        <v>689</v>
      </c>
      <c r="D19111" t="s">
        <v>44</v>
      </c>
      <c r="E19111" t="s">
        <v>97</v>
      </c>
      <c r="F19111" t="s">
        <v>17</v>
      </c>
      <c r="G19111">
        <v>50</v>
      </c>
      <c r="H19111">
        <v>3815.48</v>
      </c>
      <c r="I19111">
        <v>190774</v>
      </c>
      <c r="J19111">
        <v>34</v>
      </c>
      <c r="K19111">
        <v>9</v>
      </c>
      <c r="L19111" t="s">
        <v>18</v>
      </c>
      <c r="M19111">
        <f>(Table1[[#This Row],[Current_Stock]]*Table1[[#This Row],[Unit_Price]])</f>
        <v>129726.32</v>
      </c>
      <c r="N19111" s="12">
        <f>DATE(YEAR(Table1[[#This Row],[Order_Date]]),MONTH(Table1[[#This Row],[Order_Date]]),1)</f>
        <v>45231</v>
      </c>
    </row>
    <row r="19112" spans="1:14">
      <c r="A19112" t="s">
        <v>1121</v>
      </c>
      <c r="B19112" t="s">
        <v>1119</v>
      </c>
      <c r="C19112" t="s">
        <v>1120</v>
      </c>
      <c r="D19112" t="s">
        <v>96</v>
      </c>
      <c r="E19112" t="s">
        <v>89</v>
      </c>
      <c r="F19112" t="s">
        <v>46</v>
      </c>
      <c r="G19112">
        <v>4</v>
      </c>
      <c r="H19112">
        <v>4810.01</v>
      </c>
      <c r="I19112">
        <v>19240.04</v>
      </c>
      <c r="J19112">
        <v>429</v>
      </c>
      <c r="K19112">
        <v>5</v>
      </c>
      <c r="L19112" t="s">
        <v>18</v>
      </c>
      <c r="M19112">
        <f>(Table1[[#This Row],[Current_Stock]]*Table1[[#This Row],[Unit_Price]])</f>
        <v>2063494.29</v>
      </c>
      <c r="N19112" s="12">
        <f>DATE(YEAR(Table1[[#This Row],[Order_Date]]),MONTH(Table1[[#This Row],[Order_Date]]),1)</f>
        <v>45413</v>
      </c>
    </row>
    <row r="19113" spans="1:14">
      <c r="A19113" t="s">
        <v>561</v>
      </c>
      <c r="B19113" t="s">
        <v>808</v>
      </c>
      <c r="C19113" t="s">
        <v>809</v>
      </c>
      <c r="D19113" t="s">
        <v>33</v>
      </c>
      <c r="E19113" t="s">
        <v>85</v>
      </c>
      <c r="F19113" t="s">
        <v>29</v>
      </c>
      <c r="G19113">
        <v>19</v>
      </c>
      <c r="H19113">
        <v>3115.51</v>
      </c>
      <c r="I19113">
        <v>59194.69</v>
      </c>
      <c r="J19113">
        <v>153</v>
      </c>
      <c r="K19113">
        <v>12</v>
      </c>
      <c r="L19113" t="s">
        <v>18</v>
      </c>
      <c r="M19113">
        <f>(Table1[[#This Row],[Current_Stock]]*Table1[[#This Row],[Unit_Price]])</f>
        <v>476673.03</v>
      </c>
      <c r="N19113" s="12">
        <f>DATE(YEAR(Table1[[#This Row],[Order_Date]]),MONTH(Table1[[#This Row],[Order_Date]]),1)</f>
        <v>45078</v>
      </c>
    </row>
    <row r="19114" spans="1:14">
      <c r="A19114" t="s">
        <v>981</v>
      </c>
      <c r="B19114" t="s">
        <v>974</v>
      </c>
      <c r="C19114" t="s">
        <v>975</v>
      </c>
      <c r="D19114" t="s">
        <v>44</v>
      </c>
      <c r="E19114" t="s">
        <v>16</v>
      </c>
      <c r="F19114" t="s">
        <v>46</v>
      </c>
      <c r="G19114">
        <v>56</v>
      </c>
      <c r="H19114">
        <v>791.23</v>
      </c>
      <c r="I19114">
        <v>44308.88</v>
      </c>
      <c r="J19114">
        <v>74</v>
      </c>
      <c r="K19114">
        <v>3</v>
      </c>
      <c r="L19114" t="s">
        <v>18</v>
      </c>
      <c r="M19114">
        <f>(Table1[[#This Row],[Current_Stock]]*Table1[[#This Row],[Unit_Price]])</f>
        <v>58551.020000000004</v>
      </c>
      <c r="N19114" s="12">
        <f>DATE(YEAR(Table1[[#This Row],[Order_Date]]),MONTH(Table1[[#This Row],[Order_Date]]),1)</f>
        <v>45231</v>
      </c>
    </row>
    <row r="19115" spans="1:14">
      <c r="A19115" t="s">
        <v>438</v>
      </c>
      <c r="B19115" t="s">
        <v>453</v>
      </c>
      <c r="C19115" t="s">
        <v>454</v>
      </c>
      <c r="D19115" t="s">
        <v>15</v>
      </c>
      <c r="E19115" t="s">
        <v>54</v>
      </c>
      <c r="F19115" t="s">
        <v>46</v>
      </c>
      <c r="G19115">
        <v>24</v>
      </c>
      <c r="H19115">
        <v>347.51</v>
      </c>
      <c r="I19115">
        <v>8340.24</v>
      </c>
      <c r="J19115">
        <v>130</v>
      </c>
      <c r="K19115">
        <v>9</v>
      </c>
      <c r="L19115" t="s">
        <v>18</v>
      </c>
      <c r="M19115">
        <f>(Table1[[#This Row],[Current_Stock]]*Table1[[#This Row],[Unit_Price]])</f>
        <v>45176.299999999996</v>
      </c>
      <c r="N19115" s="12">
        <f>DATE(YEAR(Table1[[#This Row],[Order_Date]]),MONTH(Table1[[#This Row],[Order_Date]]),1)</f>
        <v>44986</v>
      </c>
    </row>
    <row r="19116" spans="1:14">
      <c r="A19116" t="s">
        <v>1179</v>
      </c>
      <c r="B19116" t="s">
        <v>623</v>
      </c>
      <c r="C19116" t="s">
        <v>624</v>
      </c>
      <c r="D19116" t="s">
        <v>38</v>
      </c>
      <c r="E19116" t="s">
        <v>113</v>
      </c>
      <c r="F19116" t="s">
        <v>60</v>
      </c>
      <c r="G19116">
        <v>12</v>
      </c>
      <c r="H19116">
        <v>1858.35</v>
      </c>
      <c r="I19116">
        <v>22300.2</v>
      </c>
      <c r="J19116">
        <v>209</v>
      </c>
      <c r="K19116">
        <v>2</v>
      </c>
      <c r="L19116" t="s">
        <v>18</v>
      </c>
      <c r="M19116">
        <f>(Table1[[#This Row],[Current_Stock]]*Table1[[#This Row],[Unit_Price]])</f>
        <v>388395.14999999997</v>
      </c>
      <c r="N19116" s="12">
        <f>DATE(YEAR(Table1[[#This Row],[Order_Date]]),MONTH(Table1[[#This Row],[Order_Date]]),1)</f>
        <v>45323</v>
      </c>
    </row>
    <row r="19117" spans="1:14">
      <c r="A19117" t="s">
        <v>756</v>
      </c>
      <c r="B19117" t="s">
        <v>660</v>
      </c>
      <c r="C19117" t="s">
        <v>661</v>
      </c>
      <c r="D19117" t="s">
        <v>15</v>
      </c>
      <c r="E19117" t="s">
        <v>330</v>
      </c>
      <c r="F19117" t="s">
        <v>46</v>
      </c>
      <c r="G19117">
        <v>15</v>
      </c>
      <c r="H19117">
        <v>140.72999999999999</v>
      </c>
      <c r="I19117">
        <v>2110.9499999999998</v>
      </c>
      <c r="J19117">
        <v>98</v>
      </c>
      <c r="K19117">
        <v>2</v>
      </c>
      <c r="L19117" t="s">
        <v>18</v>
      </c>
      <c r="M19117">
        <f>(Table1[[#This Row],[Current_Stock]]*Table1[[#This Row],[Unit_Price]])</f>
        <v>13791.539999999999</v>
      </c>
      <c r="N19117" s="12">
        <f>DATE(YEAR(Table1[[#This Row],[Order_Date]]),MONTH(Table1[[#This Row],[Order_Date]]),1)</f>
        <v>45627</v>
      </c>
    </row>
    <row r="19118" spans="1:14">
      <c r="A19118" t="s">
        <v>748</v>
      </c>
      <c r="B19118" t="s">
        <v>549</v>
      </c>
      <c r="C19118" t="s">
        <v>550</v>
      </c>
      <c r="D19118" t="s">
        <v>96</v>
      </c>
      <c r="E19118" t="s">
        <v>109</v>
      </c>
      <c r="F19118" t="s">
        <v>29</v>
      </c>
      <c r="G19118">
        <v>3</v>
      </c>
      <c r="H19118">
        <v>2964.75</v>
      </c>
      <c r="I19118">
        <v>8894.25</v>
      </c>
      <c r="J19118">
        <v>549</v>
      </c>
      <c r="K19118">
        <v>2</v>
      </c>
      <c r="L19118" t="s">
        <v>18</v>
      </c>
      <c r="M19118">
        <f>(Table1[[#This Row],[Current_Stock]]*Table1[[#This Row],[Unit_Price]])</f>
        <v>1627647.75</v>
      </c>
      <c r="N19118" s="12">
        <f>DATE(YEAR(Table1[[#This Row],[Order_Date]]),MONTH(Table1[[#This Row],[Order_Date]]),1)</f>
        <v>45413</v>
      </c>
    </row>
    <row r="19119" spans="1:14">
      <c r="A19119" t="s">
        <v>271</v>
      </c>
      <c r="B19119" t="s">
        <v>272</v>
      </c>
      <c r="C19119" t="s">
        <v>273</v>
      </c>
      <c r="D19119" t="s">
        <v>84</v>
      </c>
      <c r="E19119" t="s">
        <v>23</v>
      </c>
      <c r="F19119" t="s">
        <v>46</v>
      </c>
      <c r="G19119">
        <v>12</v>
      </c>
      <c r="H19119">
        <v>18535.27</v>
      </c>
      <c r="I19119">
        <v>222423.24</v>
      </c>
      <c r="J19119">
        <v>165</v>
      </c>
      <c r="K19119">
        <v>11</v>
      </c>
      <c r="L19119" t="s">
        <v>18</v>
      </c>
      <c r="M19119">
        <f>(Table1[[#This Row],[Current_Stock]]*Table1[[#This Row],[Unit_Price]])</f>
        <v>3058319.5500000003</v>
      </c>
      <c r="N19119" s="12">
        <f>DATE(YEAR(Table1[[#This Row],[Order_Date]]),MONTH(Table1[[#This Row],[Order_Date]]),1)</f>
        <v>45413</v>
      </c>
    </row>
    <row r="19120" spans="1:14">
      <c r="A19120" t="s">
        <v>1033</v>
      </c>
      <c r="B19120" t="s">
        <v>421</v>
      </c>
      <c r="C19120" t="s">
        <v>422</v>
      </c>
      <c r="D19120" t="s">
        <v>53</v>
      </c>
      <c r="E19120" t="s">
        <v>45</v>
      </c>
      <c r="F19120" t="s">
        <v>29</v>
      </c>
      <c r="G19120">
        <v>10</v>
      </c>
      <c r="H19120">
        <v>3986.97</v>
      </c>
      <c r="I19120">
        <v>39869.699999999997</v>
      </c>
      <c r="J19120">
        <v>551</v>
      </c>
      <c r="K19120">
        <v>13</v>
      </c>
      <c r="L19120" t="s">
        <v>18</v>
      </c>
      <c r="M19120">
        <f>(Table1[[#This Row],[Current_Stock]]*Table1[[#This Row],[Unit_Price]])</f>
        <v>2196820.4699999997</v>
      </c>
      <c r="N19120" s="12">
        <f>DATE(YEAR(Table1[[#This Row],[Order_Date]]),MONTH(Table1[[#This Row],[Order_Date]]),1)</f>
        <v>45261</v>
      </c>
    </row>
    <row r="19121" spans="1:14">
      <c r="A19121" t="s">
        <v>1069</v>
      </c>
      <c r="B19121" t="s">
        <v>364</v>
      </c>
      <c r="C19121" t="s">
        <v>365</v>
      </c>
      <c r="D19121" t="s">
        <v>183</v>
      </c>
      <c r="E19121" t="s">
        <v>277</v>
      </c>
      <c r="F19121" t="s">
        <v>17</v>
      </c>
      <c r="G19121">
        <v>12</v>
      </c>
      <c r="H19121">
        <v>1252.6199999999999</v>
      </c>
      <c r="I19121">
        <v>15031.44</v>
      </c>
      <c r="J19121">
        <v>155</v>
      </c>
      <c r="K19121">
        <v>11</v>
      </c>
      <c r="L19121" t="s">
        <v>18</v>
      </c>
      <c r="M19121">
        <f>(Table1[[#This Row],[Current_Stock]]*Table1[[#This Row],[Unit_Price]])</f>
        <v>194156.09999999998</v>
      </c>
      <c r="N19121" s="12">
        <f>DATE(YEAR(Table1[[#This Row],[Order_Date]]),MONTH(Table1[[#This Row],[Order_Date]]),1)</f>
        <v>45566</v>
      </c>
    </row>
    <row r="19122" spans="1:14">
      <c r="A19122" t="s">
        <v>876</v>
      </c>
      <c r="B19122" t="s">
        <v>572</v>
      </c>
      <c r="C19122" t="s">
        <v>573</v>
      </c>
      <c r="D19122" t="s">
        <v>44</v>
      </c>
      <c r="E19122" t="s">
        <v>211</v>
      </c>
      <c r="F19122" t="s">
        <v>60</v>
      </c>
      <c r="G19122">
        <v>50</v>
      </c>
      <c r="H19122">
        <v>4820.75</v>
      </c>
      <c r="I19122">
        <v>241037.5</v>
      </c>
      <c r="J19122">
        <v>89</v>
      </c>
      <c r="K19122">
        <v>8</v>
      </c>
      <c r="L19122" t="s">
        <v>18</v>
      </c>
      <c r="M19122">
        <f>(Table1[[#This Row],[Current_Stock]]*Table1[[#This Row],[Unit_Price]])</f>
        <v>429046.75</v>
      </c>
      <c r="N19122" s="12">
        <f>DATE(YEAR(Table1[[#This Row],[Order_Date]]),MONTH(Table1[[#This Row],[Order_Date]]),1)</f>
        <v>45292</v>
      </c>
    </row>
    <row r="19123" spans="1:14">
      <c r="A19123" t="s">
        <v>1091</v>
      </c>
      <c r="B19123" t="s">
        <v>91</v>
      </c>
      <c r="C19123" t="s">
        <v>92</v>
      </c>
      <c r="D19123" t="s">
        <v>38</v>
      </c>
      <c r="E19123" t="s">
        <v>189</v>
      </c>
      <c r="F19123" t="s">
        <v>40</v>
      </c>
      <c r="G19123">
        <v>12</v>
      </c>
      <c r="H19123">
        <v>834.51</v>
      </c>
      <c r="I19123">
        <v>10014.120000000001</v>
      </c>
      <c r="J19123">
        <v>99</v>
      </c>
      <c r="K19123">
        <v>12</v>
      </c>
      <c r="L19123" t="s">
        <v>18</v>
      </c>
      <c r="M19123">
        <f>(Table1[[#This Row],[Current_Stock]]*Table1[[#This Row],[Unit_Price]])</f>
        <v>82616.490000000005</v>
      </c>
      <c r="N19123" s="12">
        <f>DATE(YEAR(Table1[[#This Row],[Order_Date]]),MONTH(Table1[[#This Row],[Order_Date]]),1)</f>
        <v>45566</v>
      </c>
    </row>
    <row r="19124" spans="1:14">
      <c r="A19124" t="s">
        <v>1139</v>
      </c>
      <c r="B19124" t="s">
        <v>621</v>
      </c>
      <c r="C19124" t="s">
        <v>622</v>
      </c>
      <c r="D19124" t="s">
        <v>183</v>
      </c>
      <c r="E19124" t="s">
        <v>85</v>
      </c>
      <c r="F19124" t="s">
        <v>46</v>
      </c>
      <c r="G19124">
        <v>22</v>
      </c>
      <c r="H19124">
        <v>1676.63</v>
      </c>
      <c r="I19124">
        <v>36885.86</v>
      </c>
      <c r="J19124">
        <v>161</v>
      </c>
      <c r="K19124">
        <v>13</v>
      </c>
      <c r="L19124" t="s">
        <v>18</v>
      </c>
      <c r="M19124">
        <f>(Table1[[#This Row],[Current_Stock]]*Table1[[#This Row],[Unit_Price]])</f>
        <v>269937.43</v>
      </c>
      <c r="N19124" s="12">
        <f>DATE(YEAR(Table1[[#This Row],[Order_Date]]),MONTH(Table1[[#This Row],[Order_Date]]),1)</f>
        <v>45352</v>
      </c>
    </row>
    <row r="19125" spans="1:14">
      <c r="A19125" t="s">
        <v>295</v>
      </c>
      <c r="B19125" t="s">
        <v>239</v>
      </c>
      <c r="C19125" t="s">
        <v>240</v>
      </c>
      <c r="D19125" t="s">
        <v>15</v>
      </c>
      <c r="E19125" t="s">
        <v>277</v>
      </c>
      <c r="F19125" t="s">
        <v>60</v>
      </c>
      <c r="G19125">
        <v>11</v>
      </c>
      <c r="H19125">
        <v>222.02</v>
      </c>
      <c r="I19125">
        <v>2442.2199999999998</v>
      </c>
      <c r="J19125">
        <v>213</v>
      </c>
      <c r="K19125">
        <v>3</v>
      </c>
      <c r="L19125" t="s">
        <v>18</v>
      </c>
      <c r="M19125">
        <f>(Table1[[#This Row],[Current_Stock]]*Table1[[#This Row],[Unit_Price]])</f>
        <v>47290.26</v>
      </c>
      <c r="N19125" s="12">
        <f>DATE(YEAR(Table1[[#This Row],[Order_Date]]),MONTH(Table1[[#This Row],[Order_Date]]),1)</f>
        <v>45292</v>
      </c>
    </row>
    <row r="19126" spans="1:14">
      <c r="A19126" t="s">
        <v>663</v>
      </c>
      <c r="B19126" t="s">
        <v>435</v>
      </c>
      <c r="C19126" t="s">
        <v>436</v>
      </c>
      <c r="D19126" t="s">
        <v>38</v>
      </c>
      <c r="E19126" t="s">
        <v>189</v>
      </c>
      <c r="F19126" t="s">
        <v>40</v>
      </c>
      <c r="G19126">
        <v>22</v>
      </c>
      <c r="H19126">
        <v>2147.9</v>
      </c>
      <c r="I19126">
        <v>47253.8</v>
      </c>
      <c r="J19126">
        <v>133</v>
      </c>
      <c r="K19126">
        <v>4</v>
      </c>
      <c r="L19126" t="s">
        <v>18</v>
      </c>
      <c r="M19126">
        <f>(Table1[[#This Row],[Current_Stock]]*Table1[[#This Row],[Unit_Price]])</f>
        <v>285670.7</v>
      </c>
      <c r="N19126" s="12">
        <f>DATE(YEAR(Table1[[#This Row],[Order_Date]]),MONTH(Table1[[#This Row],[Order_Date]]),1)</f>
        <v>45200</v>
      </c>
    </row>
    <row r="19127" spans="1:14">
      <c r="A19127" t="s">
        <v>1256</v>
      </c>
      <c r="B19127" t="s">
        <v>1150</v>
      </c>
      <c r="C19127" t="s">
        <v>1151</v>
      </c>
      <c r="D19127" t="s">
        <v>33</v>
      </c>
      <c r="E19127" t="s">
        <v>173</v>
      </c>
      <c r="F19127" t="s">
        <v>60</v>
      </c>
      <c r="G19127">
        <v>14</v>
      </c>
      <c r="H19127">
        <v>2598.56</v>
      </c>
      <c r="I19127">
        <v>36379.839999999997</v>
      </c>
      <c r="J19127">
        <v>239</v>
      </c>
      <c r="K19127">
        <v>4</v>
      </c>
      <c r="L19127" t="s">
        <v>18</v>
      </c>
      <c r="M19127">
        <f>(Table1[[#This Row],[Current_Stock]]*Table1[[#This Row],[Unit_Price]])</f>
        <v>621055.84</v>
      </c>
      <c r="N19127" s="12">
        <f>DATE(YEAR(Table1[[#This Row],[Order_Date]]),MONTH(Table1[[#This Row],[Order_Date]]),1)</f>
        <v>45139</v>
      </c>
    </row>
    <row r="19128" spans="1:14">
      <c r="A19128" t="s">
        <v>757</v>
      </c>
      <c r="B19128" t="s">
        <v>775</v>
      </c>
      <c r="C19128" t="s">
        <v>776</v>
      </c>
      <c r="D19128" t="s">
        <v>15</v>
      </c>
      <c r="E19128" t="s">
        <v>89</v>
      </c>
      <c r="F19128" t="s">
        <v>46</v>
      </c>
      <c r="G19128">
        <v>13</v>
      </c>
      <c r="H19128">
        <v>127.48</v>
      </c>
      <c r="I19128">
        <v>1657.24</v>
      </c>
      <c r="J19128">
        <v>250</v>
      </c>
      <c r="K19128">
        <v>6</v>
      </c>
      <c r="L19128" t="s">
        <v>18</v>
      </c>
      <c r="M19128">
        <f>(Table1[[#This Row],[Current_Stock]]*Table1[[#This Row],[Unit_Price]])</f>
        <v>31870</v>
      </c>
      <c r="N19128" s="12">
        <f>DATE(YEAR(Table1[[#This Row],[Order_Date]]),MONTH(Table1[[#This Row],[Order_Date]]),1)</f>
        <v>45261</v>
      </c>
    </row>
    <row r="19129" spans="1:14">
      <c r="A19129" t="s">
        <v>1248</v>
      </c>
      <c r="B19129" t="s">
        <v>407</v>
      </c>
      <c r="C19129" t="s">
        <v>408</v>
      </c>
      <c r="D19129" t="s">
        <v>44</v>
      </c>
      <c r="E19129" t="s">
        <v>28</v>
      </c>
      <c r="F19129" t="s">
        <v>17</v>
      </c>
      <c r="G19129">
        <v>27</v>
      </c>
      <c r="H19129">
        <v>1136.8</v>
      </c>
      <c r="I19129">
        <v>30693.599999999999</v>
      </c>
      <c r="J19129">
        <v>89</v>
      </c>
      <c r="K19129">
        <v>10</v>
      </c>
      <c r="L19129" t="s">
        <v>105</v>
      </c>
      <c r="M19129">
        <f>(Table1[[#This Row],[Current_Stock]]*Table1[[#This Row],[Unit_Price]])</f>
        <v>101175.2</v>
      </c>
      <c r="N19129" s="12">
        <f>DATE(YEAR(Table1[[#This Row],[Order_Date]]),MONTH(Table1[[#This Row],[Order_Date]]),1)</f>
        <v>45536</v>
      </c>
    </row>
    <row r="19130" spans="1:14">
      <c r="A19130" t="s">
        <v>1159</v>
      </c>
      <c r="B19130" t="s">
        <v>82</v>
      </c>
      <c r="C19130" t="s">
        <v>83</v>
      </c>
      <c r="D19130" t="s">
        <v>84</v>
      </c>
      <c r="E19130" t="s">
        <v>109</v>
      </c>
      <c r="F19130" t="s">
        <v>60</v>
      </c>
      <c r="G19130">
        <v>15</v>
      </c>
      <c r="H19130">
        <v>14067.68</v>
      </c>
      <c r="I19130">
        <v>211015.2</v>
      </c>
      <c r="J19130">
        <v>85</v>
      </c>
      <c r="K19130">
        <v>2</v>
      </c>
      <c r="L19130" t="s">
        <v>18</v>
      </c>
      <c r="M19130">
        <f>(Table1[[#This Row],[Current_Stock]]*Table1[[#This Row],[Unit_Price]])</f>
        <v>1195752.8</v>
      </c>
      <c r="N19130" s="12">
        <f>DATE(YEAR(Table1[[#This Row],[Order_Date]]),MONTH(Table1[[#This Row],[Order_Date]]),1)</f>
        <v>45474</v>
      </c>
    </row>
    <row r="19131" spans="1:14">
      <c r="A19131" t="s">
        <v>876</v>
      </c>
      <c r="B19131" t="s">
        <v>456</v>
      </c>
      <c r="C19131" t="s">
        <v>457</v>
      </c>
      <c r="D19131" t="s">
        <v>96</v>
      </c>
      <c r="E19131" t="s">
        <v>104</v>
      </c>
      <c r="F19131" t="s">
        <v>40</v>
      </c>
      <c r="G19131">
        <v>2</v>
      </c>
      <c r="H19131">
        <v>1914.71</v>
      </c>
      <c r="I19131">
        <v>3829.42</v>
      </c>
      <c r="J19131">
        <v>561</v>
      </c>
      <c r="K19131">
        <v>11</v>
      </c>
      <c r="L19131" t="s">
        <v>55</v>
      </c>
      <c r="M19131">
        <f>(Table1[[#This Row],[Current_Stock]]*Table1[[#This Row],[Unit_Price]])</f>
        <v>1074152.31</v>
      </c>
      <c r="N19131" s="12">
        <f>DATE(YEAR(Table1[[#This Row],[Order_Date]]),MONTH(Table1[[#This Row],[Order_Date]]),1)</f>
        <v>45292</v>
      </c>
    </row>
    <row r="19132" spans="1:14">
      <c r="A19132" t="s">
        <v>1185</v>
      </c>
      <c r="B19132" t="s">
        <v>225</v>
      </c>
      <c r="C19132" t="s">
        <v>226</v>
      </c>
      <c r="D19132" t="s">
        <v>183</v>
      </c>
      <c r="E19132" t="s">
        <v>34</v>
      </c>
      <c r="F19132" t="s">
        <v>29</v>
      </c>
      <c r="G19132">
        <v>20</v>
      </c>
      <c r="H19132">
        <v>4876.22</v>
      </c>
      <c r="I19132">
        <v>97524.4</v>
      </c>
      <c r="J19132">
        <v>87</v>
      </c>
      <c r="K19132">
        <v>5</v>
      </c>
      <c r="L19132" t="s">
        <v>18</v>
      </c>
      <c r="M19132">
        <f>(Table1[[#This Row],[Current_Stock]]*Table1[[#This Row],[Unit_Price]])</f>
        <v>424231.14</v>
      </c>
      <c r="N19132" s="12">
        <f>DATE(YEAR(Table1[[#This Row],[Order_Date]]),MONTH(Table1[[#This Row],[Order_Date]]),1)</f>
        <v>45139</v>
      </c>
    </row>
    <row r="19133" spans="1:14">
      <c r="A19133" t="s">
        <v>1227</v>
      </c>
      <c r="B19133" t="s">
        <v>991</v>
      </c>
      <c r="C19133" t="s">
        <v>992</v>
      </c>
      <c r="D19133" t="s">
        <v>53</v>
      </c>
      <c r="E19133" t="s">
        <v>160</v>
      </c>
      <c r="F19133" t="s">
        <v>17</v>
      </c>
      <c r="G19133">
        <v>10</v>
      </c>
      <c r="H19133">
        <v>2133.6999999999998</v>
      </c>
      <c r="I19133">
        <v>21337</v>
      </c>
      <c r="J19133">
        <v>383</v>
      </c>
      <c r="K19133">
        <v>5</v>
      </c>
      <c r="L19133" t="s">
        <v>18</v>
      </c>
      <c r="M19133">
        <f>(Table1[[#This Row],[Current_Stock]]*Table1[[#This Row],[Unit_Price]])</f>
        <v>817207.1</v>
      </c>
      <c r="N19133" s="12">
        <f>DATE(YEAR(Table1[[#This Row],[Order_Date]]),MONTH(Table1[[#This Row],[Order_Date]]),1)</f>
        <v>45170</v>
      </c>
    </row>
    <row r="19134" spans="1:14">
      <c r="A19134" t="s">
        <v>972</v>
      </c>
      <c r="B19134" t="s">
        <v>267</v>
      </c>
      <c r="C19134" t="s">
        <v>268</v>
      </c>
      <c r="D19134" t="s">
        <v>15</v>
      </c>
      <c r="E19134" t="s">
        <v>23</v>
      </c>
      <c r="F19134" t="s">
        <v>29</v>
      </c>
      <c r="G19134">
        <v>22</v>
      </c>
      <c r="H19134">
        <v>162.75</v>
      </c>
      <c r="I19134">
        <v>3580.5</v>
      </c>
      <c r="J19134">
        <v>110</v>
      </c>
      <c r="K19134">
        <v>14</v>
      </c>
      <c r="L19134" t="s">
        <v>18</v>
      </c>
      <c r="M19134">
        <f>(Table1[[#This Row],[Current_Stock]]*Table1[[#This Row],[Unit_Price]])</f>
        <v>17902.5</v>
      </c>
      <c r="N19134" s="12">
        <f>DATE(YEAR(Table1[[#This Row],[Order_Date]]),MONTH(Table1[[#This Row],[Order_Date]]),1)</f>
        <v>45505</v>
      </c>
    </row>
    <row r="19135" spans="1:14">
      <c r="A19135" t="s">
        <v>1216</v>
      </c>
      <c r="B19135" t="s">
        <v>726</v>
      </c>
      <c r="C19135" t="s">
        <v>727</v>
      </c>
      <c r="D19135" t="s">
        <v>96</v>
      </c>
      <c r="E19135" t="s">
        <v>153</v>
      </c>
      <c r="F19135" t="s">
        <v>40</v>
      </c>
      <c r="G19135">
        <v>8</v>
      </c>
      <c r="H19135">
        <v>3173.39</v>
      </c>
      <c r="I19135">
        <v>25387.119999999999</v>
      </c>
      <c r="J19135">
        <v>367</v>
      </c>
      <c r="K19135">
        <v>9</v>
      </c>
      <c r="L19135" t="s">
        <v>55</v>
      </c>
      <c r="M19135">
        <f>(Table1[[#This Row],[Current_Stock]]*Table1[[#This Row],[Unit_Price]])</f>
        <v>1164634.1299999999</v>
      </c>
      <c r="N19135" s="12">
        <f>DATE(YEAR(Table1[[#This Row],[Order_Date]]),MONTH(Table1[[#This Row],[Order_Date]]),1)</f>
        <v>45231</v>
      </c>
    </row>
    <row r="19136" spans="1:14">
      <c r="A19136" t="s">
        <v>427</v>
      </c>
      <c r="B19136" t="s">
        <v>660</v>
      </c>
      <c r="C19136" t="s">
        <v>661</v>
      </c>
      <c r="D19136" t="s">
        <v>15</v>
      </c>
      <c r="E19136" t="s">
        <v>97</v>
      </c>
      <c r="F19136" t="s">
        <v>60</v>
      </c>
      <c r="G19136">
        <v>16</v>
      </c>
      <c r="H19136">
        <v>22.68</v>
      </c>
      <c r="I19136">
        <v>362.88</v>
      </c>
      <c r="J19136">
        <v>89</v>
      </c>
      <c r="K19136">
        <v>5</v>
      </c>
      <c r="L19136" t="s">
        <v>18</v>
      </c>
      <c r="M19136">
        <f>(Table1[[#This Row],[Current_Stock]]*Table1[[#This Row],[Unit_Price]])</f>
        <v>2018.52</v>
      </c>
      <c r="N19136" s="12">
        <f>DATE(YEAR(Table1[[#This Row],[Order_Date]]),MONTH(Table1[[#This Row],[Order_Date]]),1)</f>
        <v>45413</v>
      </c>
    </row>
    <row r="19137" spans="1:14">
      <c r="A19137" t="s">
        <v>98</v>
      </c>
      <c r="B19137" t="s">
        <v>456</v>
      </c>
      <c r="C19137" t="s">
        <v>457</v>
      </c>
      <c r="D19137" t="s">
        <v>96</v>
      </c>
      <c r="E19137" t="s">
        <v>54</v>
      </c>
      <c r="F19137" t="s">
        <v>29</v>
      </c>
      <c r="G19137">
        <v>3</v>
      </c>
      <c r="H19137">
        <v>559.84</v>
      </c>
      <c r="I19137">
        <v>1679.52</v>
      </c>
      <c r="J19137">
        <v>597</v>
      </c>
      <c r="K19137">
        <v>2</v>
      </c>
      <c r="L19137" t="s">
        <v>18</v>
      </c>
      <c r="M19137">
        <f>(Table1[[#This Row],[Current_Stock]]*Table1[[#This Row],[Unit_Price]])</f>
        <v>334224.48000000004</v>
      </c>
      <c r="N19137" s="12">
        <f>DATE(YEAR(Table1[[#This Row],[Order_Date]]),MONTH(Table1[[#This Row],[Order_Date]]),1)</f>
        <v>45323</v>
      </c>
    </row>
    <row r="19138" spans="1:14">
      <c r="A19138" t="s">
        <v>1104</v>
      </c>
      <c r="B19138" t="s">
        <v>123</v>
      </c>
      <c r="C19138" t="s">
        <v>124</v>
      </c>
      <c r="D19138" t="s">
        <v>84</v>
      </c>
      <c r="E19138" t="s">
        <v>34</v>
      </c>
      <c r="F19138" t="s">
        <v>46</v>
      </c>
      <c r="G19138">
        <v>15</v>
      </c>
      <c r="H19138">
        <v>13894.5</v>
      </c>
      <c r="I19138">
        <v>208417.5</v>
      </c>
      <c r="J19138">
        <v>154</v>
      </c>
      <c r="K19138">
        <v>10</v>
      </c>
      <c r="L19138" t="s">
        <v>18</v>
      </c>
      <c r="M19138">
        <f>(Table1[[#This Row],[Current_Stock]]*Table1[[#This Row],[Unit_Price]])</f>
        <v>2139753</v>
      </c>
      <c r="N19138" s="12">
        <f>DATE(YEAR(Table1[[#This Row],[Order_Date]]),MONTH(Table1[[#This Row],[Order_Date]]),1)</f>
        <v>45536</v>
      </c>
    </row>
    <row r="19139" spans="1:14">
      <c r="A19139" t="s">
        <v>907</v>
      </c>
      <c r="B19139" t="s">
        <v>590</v>
      </c>
      <c r="C19139" t="s">
        <v>591</v>
      </c>
      <c r="D19139" t="s">
        <v>15</v>
      </c>
      <c r="E19139" t="s">
        <v>80</v>
      </c>
      <c r="F19139" t="s">
        <v>60</v>
      </c>
      <c r="G19139">
        <v>16</v>
      </c>
      <c r="H19139">
        <v>378.89</v>
      </c>
      <c r="I19139">
        <v>6062.24</v>
      </c>
      <c r="J19139">
        <v>90</v>
      </c>
      <c r="K19139">
        <v>6</v>
      </c>
      <c r="L19139" t="s">
        <v>18</v>
      </c>
      <c r="M19139">
        <f>(Table1[[#This Row],[Current_Stock]]*Table1[[#This Row],[Unit_Price]])</f>
        <v>34100.1</v>
      </c>
      <c r="N19139" s="12">
        <f>DATE(YEAR(Table1[[#This Row],[Order_Date]]),MONTH(Table1[[#This Row],[Order_Date]]),1)</f>
        <v>45352</v>
      </c>
    </row>
    <row r="19140" spans="1:14">
      <c r="A19140" t="s">
        <v>1308</v>
      </c>
      <c r="B19140" t="s">
        <v>36</v>
      </c>
      <c r="C19140" t="s">
        <v>37</v>
      </c>
      <c r="D19140" t="s">
        <v>38</v>
      </c>
      <c r="E19140" t="s">
        <v>330</v>
      </c>
      <c r="F19140" t="s">
        <v>29</v>
      </c>
      <c r="G19140">
        <v>25</v>
      </c>
      <c r="H19140">
        <v>3976.3</v>
      </c>
      <c r="I19140">
        <v>99407.5</v>
      </c>
      <c r="J19140">
        <v>172</v>
      </c>
      <c r="K19140">
        <v>8</v>
      </c>
      <c r="L19140" t="s">
        <v>18</v>
      </c>
      <c r="M19140">
        <f>(Table1[[#This Row],[Current_Stock]]*Table1[[#This Row],[Unit_Price]])</f>
        <v>683923.6</v>
      </c>
      <c r="N19140" s="12">
        <f>DATE(YEAR(Table1[[#This Row],[Order_Date]]),MONTH(Table1[[#This Row],[Order_Date]]),1)</f>
        <v>44927</v>
      </c>
    </row>
    <row r="19141" spans="1:14">
      <c r="A19141" t="s">
        <v>644</v>
      </c>
      <c r="B19141" t="s">
        <v>601</v>
      </c>
      <c r="C19141" t="s">
        <v>602</v>
      </c>
      <c r="D19141" t="s">
        <v>84</v>
      </c>
      <c r="E19141" t="s">
        <v>184</v>
      </c>
      <c r="F19141" t="s">
        <v>60</v>
      </c>
      <c r="G19141">
        <v>18</v>
      </c>
      <c r="H19141">
        <v>12684.23</v>
      </c>
      <c r="I19141">
        <v>228316.14</v>
      </c>
      <c r="J19141">
        <v>175</v>
      </c>
      <c r="K19141">
        <v>14</v>
      </c>
      <c r="L19141" t="s">
        <v>18</v>
      </c>
      <c r="M19141">
        <f>(Table1[[#This Row],[Current_Stock]]*Table1[[#This Row],[Unit_Price]])</f>
        <v>2219740.25</v>
      </c>
      <c r="N19141" s="12">
        <f>DATE(YEAR(Table1[[#This Row],[Order_Date]]),MONTH(Table1[[#This Row],[Order_Date]]),1)</f>
        <v>45505</v>
      </c>
    </row>
    <row r="19142" spans="1:14">
      <c r="A19142" t="s">
        <v>462</v>
      </c>
      <c r="B19142" t="s">
        <v>555</v>
      </c>
      <c r="C19142" t="s">
        <v>556</v>
      </c>
      <c r="D19142" t="s">
        <v>96</v>
      </c>
      <c r="E19142" t="s">
        <v>173</v>
      </c>
      <c r="F19142" t="s">
        <v>60</v>
      </c>
      <c r="G19142">
        <v>6</v>
      </c>
      <c r="H19142">
        <v>837</v>
      </c>
      <c r="I19142">
        <v>5022</v>
      </c>
      <c r="J19142">
        <v>439</v>
      </c>
      <c r="K19142">
        <v>6</v>
      </c>
      <c r="L19142" t="s">
        <v>55</v>
      </c>
      <c r="M19142">
        <f>(Table1[[#This Row],[Current_Stock]]*Table1[[#This Row],[Unit_Price]])</f>
        <v>367443</v>
      </c>
      <c r="N19142" s="12">
        <f>DATE(YEAR(Table1[[#This Row],[Order_Date]]),MONTH(Table1[[#This Row],[Order_Date]]),1)</f>
        <v>45383</v>
      </c>
    </row>
    <row r="19143" spans="1:14">
      <c r="A19143" t="s">
        <v>412</v>
      </c>
      <c r="B19143" t="s">
        <v>194</v>
      </c>
      <c r="C19143" t="s">
        <v>195</v>
      </c>
      <c r="D19143" t="s">
        <v>15</v>
      </c>
      <c r="E19143" t="s">
        <v>189</v>
      </c>
      <c r="F19143" t="s">
        <v>29</v>
      </c>
      <c r="G19143">
        <v>10</v>
      </c>
      <c r="H19143">
        <v>410.12</v>
      </c>
      <c r="I19143">
        <v>4101.2</v>
      </c>
      <c r="J19143">
        <v>162</v>
      </c>
      <c r="K19143">
        <v>4</v>
      </c>
      <c r="L19143" t="s">
        <v>18</v>
      </c>
      <c r="M19143">
        <f>(Table1[[#This Row],[Current_Stock]]*Table1[[#This Row],[Unit_Price]])</f>
        <v>66439.44</v>
      </c>
      <c r="N19143" s="12">
        <f>DATE(YEAR(Table1[[#This Row],[Order_Date]]),MONTH(Table1[[#This Row],[Order_Date]]),1)</f>
        <v>45139</v>
      </c>
    </row>
    <row r="19144" spans="1:14">
      <c r="A19144" t="s">
        <v>1244</v>
      </c>
      <c r="B19144" t="s">
        <v>393</v>
      </c>
      <c r="C19144" t="s">
        <v>394</v>
      </c>
      <c r="D19144" t="s">
        <v>33</v>
      </c>
      <c r="E19144" t="s">
        <v>189</v>
      </c>
      <c r="F19144" t="s">
        <v>46</v>
      </c>
      <c r="G19144">
        <v>26</v>
      </c>
      <c r="H19144">
        <v>3573.59</v>
      </c>
      <c r="I19144">
        <v>92913.34</v>
      </c>
      <c r="J19144">
        <v>166</v>
      </c>
      <c r="K19144">
        <v>2</v>
      </c>
      <c r="L19144" t="s">
        <v>18</v>
      </c>
      <c r="M19144">
        <f>(Table1[[#This Row],[Current_Stock]]*Table1[[#This Row],[Unit_Price]])</f>
        <v>593215.94000000006</v>
      </c>
      <c r="N19144" s="12">
        <f>DATE(YEAR(Table1[[#This Row],[Order_Date]]),MONTH(Table1[[#This Row],[Order_Date]]),1)</f>
        <v>44927</v>
      </c>
    </row>
    <row r="19145" spans="1:14">
      <c r="A19145" t="s">
        <v>1161</v>
      </c>
      <c r="B19145" t="s">
        <v>819</v>
      </c>
      <c r="C19145" t="s">
        <v>820</v>
      </c>
      <c r="D19145" t="s">
        <v>22</v>
      </c>
      <c r="E19145" t="s">
        <v>97</v>
      </c>
      <c r="F19145" t="s">
        <v>29</v>
      </c>
      <c r="G19145">
        <v>31</v>
      </c>
      <c r="H19145">
        <v>1542.53</v>
      </c>
      <c r="I19145">
        <v>47818.43</v>
      </c>
      <c r="J19145">
        <v>57</v>
      </c>
      <c r="K19145">
        <v>8</v>
      </c>
      <c r="L19145" t="s">
        <v>18</v>
      </c>
      <c r="M19145">
        <f>(Table1[[#This Row],[Current_Stock]]*Table1[[#This Row],[Unit_Price]])</f>
        <v>87924.209999999992</v>
      </c>
      <c r="N19145" s="12">
        <f>DATE(YEAR(Table1[[#This Row],[Order_Date]]),MONTH(Table1[[#This Row],[Order_Date]]),1)</f>
        <v>45536</v>
      </c>
    </row>
    <row r="19146" spans="1:14">
      <c r="A19146" t="s">
        <v>533</v>
      </c>
      <c r="B19146" t="s">
        <v>1224</v>
      </c>
      <c r="C19146" t="s">
        <v>1225</v>
      </c>
      <c r="D19146" t="s">
        <v>84</v>
      </c>
      <c r="E19146" t="s">
        <v>160</v>
      </c>
      <c r="F19146" t="s">
        <v>40</v>
      </c>
      <c r="G19146">
        <v>9</v>
      </c>
      <c r="H19146">
        <v>24694.66</v>
      </c>
      <c r="I19146">
        <v>222251.94</v>
      </c>
      <c r="J19146">
        <v>220</v>
      </c>
      <c r="K19146">
        <v>13</v>
      </c>
      <c r="L19146" t="s">
        <v>18</v>
      </c>
      <c r="M19146">
        <f>(Table1[[#This Row],[Current_Stock]]*Table1[[#This Row],[Unit_Price]])</f>
        <v>5432825.2000000002</v>
      </c>
      <c r="N19146" s="12">
        <f>DATE(YEAR(Table1[[#This Row],[Order_Date]]),MONTH(Table1[[#This Row],[Order_Date]]),1)</f>
        <v>45323</v>
      </c>
    </row>
    <row r="19147" spans="1:14">
      <c r="A19147" t="s">
        <v>247</v>
      </c>
      <c r="B19147" t="s">
        <v>1029</v>
      </c>
      <c r="C19147" t="s">
        <v>1030</v>
      </c>
      <c r="D19147" t="s">
        <v>38</v>
      </c>
      <c r="E19147" t="s">
        <v>59</v>
      </c>
      <c r="F19147" t="s">
        <v>29</v>
      </c>
      <c r="G19147">
        <v>12</v>
      </c>
      <c r="H19147">
        <v>640.79</v>
      </c>
      <c r="I19147">
        <v>7689.48</v>
      </c>
      <c r="J19147">
        <v>81</v>
      </c>
      <c r="K19147">
        <v>2</v>
      </c>
      <c r="L19147" t="s">
        <v>18</v>
      </c>
      <c r="M19147">
        <f>(Table1[[#This Row],[Current_Stock]]*Table1[[#This Row],[Unit_Price]])</f>
        <v>51903.99</v>
      </c>
      <c r="N19147" s="12">
        <f>DATE(YEAR(Table1[[#This Row],[Order_Date]]),MONTH(Table1[[#This Row],[Order_Date]]),1)</f>
        <v>45017</v>
      </c>
    </row>
    <row r="19148" spans="1:14">
      <c r="A19148" t="s">
        <v>177</v>
      </c>
      <c r="B19148" t="s">
        <v>399</v>
      </c>
      <c r="C19148" t="s">
        <v>400</v>
      </c>
      <c r="D19148" t="s">
        <v>33</v>
      </c>
      <c r="E19148" t="s">
        <v>173</v>
      </c>
      <c r="F19148" t="s">
        <v>60</v>
      </c>
      <c r="G19148">
        <v>15</v>
      </c>
      <c r="H19148">
        <v>2827.88</v>
      </c>
      <c r="I19148">
        <v>42418.2</v>
      </c>
      <c r="J19148">
        <v>95</v>
      </c>
      <c r="K19148">
        <v>13</v>
      </c>
      <c r="L19148" t="s">
        <v>18</v>
      </c>
      <c r="M19148">
        <f>(Table1[[#This Row],[Current_Stock]]*Table1[[#This Row],[Unit_Price]])</f>
        <v>268648.60000000003</v>
      </c>
      <c r="N19148" s="12">
        <f>DATE(YEAR(Table1[[#This Row],[Order_Date]]),MONTH(Table1[[#This Row],[Order_Date]]),1)</f>
        <v>45597</v>
      </c>
    </row>
    <row r="19149" spans="1:14">
      <c r="A19149" t="s">
        <v>1072</v>
      </c>
      <c r="B19149" t="s">
        <v>855</v>
      </c>
      <c r="C19149" t="s">
        <v>856</v>
      </c>
      <c r="D19149" t="s">
        <v>38</v>
      </c>
      <c r="E19149" t="s">
        <v>97</v>
      </c>
      <c r="F19149" t="s">
        <v>60</v>
      </c>
      <c r="G19149">
        <v>15</v>
      </c>
      <c r="H19149">
        <v>1490.97</v>
      </c>
      <c r="I19149">
        <v>22364.55</v>
      </c>
      <c r="J19149">
        <v>86</v>
      </c>
      <c r="K19149">
        <v>10</v>
      </c>
      <c r="L19149" t="s">
        <v>18</v>
      </c>
      <c r="M19149">
        <f>(Table1[[#This Row],[Current_Stock]]*Table1[[#This Row],[Unit_Price]])</f>
        <v>128223.42</v>
      </c>
      <c r="N19149" s="12">
        <f>DATE(YEAR(Table1[[#This Row],[Order_Date]]),MONTH(Table1[[#This Row],[Order_Date]]),1)</f>
        <v>45292</v>
      </c>
    </row>
    <row r="19150" spans="1:14">
      <c r="A19150" t="s">
        <v>1315</v>
      </c>
      <c r="B19150" t="s">
        <v>141</v>
      </c>
      <c r="C19150" t="s">
        <v>142</v>
      </c>
      <c r="D19150" t="s">
        <v>27</v>
      </c>
      <c r="E19150" t="s">
        <v>28</v>
      </c>
      <c r="F19150" t="s">
        <v>40</v>
      </c>
      <c r="G19150">
        <v>9</v>
      </c>
      <c r="H19150">
        <v>4579.2700000000004</v>
      </c>
      <c r="I19150">
        <v>41213.43</v>
      </c>
      <c r="J19150">
        <v>295</v>
      </c>
      <c r="K19150">
        <v>8</v>
      </c>
      <c r="L19150" t="s">
        <v>18</v>
      </c>
      <c r="M19150">
        <f>(Table1[[#This Row],[Current_Stock]]*Table1[[#This Row],[Unit_Price]])</f>
        <v>1350884.6500000001</v>
      </c>
      <c r="N19150" s="12">
        <f>DATE(YEAR(Table1[[#This Row],[Order_Date]]),MONTH(Table1[[#This Row],[Order_Date]]),1)</f>
        <v>45292</v>
      </c>
    </row>
    <row r="19151" spans="1:14">
      <c r="A19151" t="s">
        <v>242</v>
      </c>
      <c r="B19151" t="s">
        <v>853</v>
      </c>
      <c r="C19151" t="s">
        <v>854</v>
      </c>
      <c r="D19151" t="s">
        <v>84</v>
      </c>
      <c r="E19151" t="s">
        <v>330</v>
      </c>
      <c r="F19151" t="s">
        <v>46</v>
      </c>
      <c r="G19151">
        <v>21</v>
      </c>
      <c r="H19151">
        <v>28584.560000000001</v>
      </c>
      <c r="I19151">
        <v>600275.76</v>
      </c>
      <c r="J19151">
        <v>196</v>
      </c>
      <c r="K19151">
        <v>12</v>
      </c>
      <c r="L19151" t="s">
        <v>18</v>
      </c>
      <c r="M19151">
        <f>(Table1[[#This Row],[Current_Stock]]*Table1[[#This Row],[Unit_Price]])</f>
        <v>5602573.7600000007</v>
      </c>
      <c r="N19151" s="12">
        <f>DATE(YEAR(Table1[[#This Row],[Order_Date]]),MONTH(Table1[[#This Row],[Order_Date]]),1)</f>
        <v>45078</v>
      </c>
    </row>
    <row r="19152" spans="1:14">
      <c r="A19152" t="s">
        <v>988</v>
      </c>
      <c r="B19152" t="s">
        <v>260</v>
      </c>
      <c r="C19152" t="s">
        <v>261</v>
      </c>
      <c r="D19152" t="s">
        <v>15</v>
      </c>
      <c r="E19152" t="s">
        <v>173</v>
      </c>
      <c r="F19152" t="s">
        <v>17</v>
      </c>
      <c r="G19152">
        <v>10</v>
      </c>
      <c r="H19152">
        <v>225.91</v>
      </c>
      <c r="I19152">
        <v>2259.1</v>
      </c>
      <c r="J19152">
        <v>189</v>
      </c>
      <c r="K19152">
        <v>9</v>
      </c>
      <c r="L19152" t="s">
        <v>18</v>
      </c>
      <c r="M19152">
        <f>(Table1[[#This Row],[Current_Stock]]*Table1[[#This Row],[Unit_Price]])</f>
        <v>42696.99</v>
      </c>
      <c r="N19152" s="12">
        <f>DATE(YEAR(Table1[[#This Row],[Order_Date]]),MONTH(Table1[[#This Row],[Order_Date]]),1)</f>
        <v>45078</v>
      </c>
    </row>
    <row r="19153" spans="1:14">
      <c r="A19153" t="s">
        <v>1216</v>
      </c>
      <c r="B19153" t="s">
        <v>204</v>
      </c>
      <c r="C19153" t="s">
        <v>205</v>
      </c>
      <c r="D19153" t="s">
        <v>183</v>
      </c>
      <c r="E19153" t="s">
        <v>277</v>
      </c>
      <c r="F19153" t="s">
        <v>40</v>
      </c>
      <c r="G19153">
        <v>13</v>
      </c>
      <c r="H19153">
        <v>1459.35</v>
      </c>
      <c r="I19153">
        <v>18971.55</v>
      </c>
      <c r="J19153">
        <v>225</v>
      </c>
      <c r="K19153">
        <v>11</v>
      </c>
      <c r="L19153" t="s">
        <v>18</v>
      </c>
      <c r="M19153">
        <f>(Table1[[#This Row],[Current_Stock]]*Table1[[#This Row],[Unit_Price]])</f>
        <v>328353.75</v>
      </c>
      <c r="N19153" s="12">
        <f>DATE(YEAR(Table1[[#This Row],[Order_Date]]),MONTH(Table1[[#This Row],[Order_Date]]),1)</f>
        <v>45231</v>
      </c>
    </row>
    <row r="19154" spans="1:14">
      <c r="A19154" t="s">
        <v>821</v>
      </c>
      <c r="B19154" t="s">
        <v>311</v>
      </c>
      <c r="C19154" t="s">
        <v>312</v>
      </c>
      <c r="D19154" t="s">
        <v>22</v>
      </c>
      <c r="E19154" t="s">
        <v>153</v>
      </c>
      <c r="F19154" t="s">
        <v>40</v>
      </c>
      <c r="G19154">
        <v>80</v>
      </c>
      <c r="H19154">
        <v>1789.11</v>
      </c>
      <c r="I19154">
        <v>143128.79999999999</v>
      </c>
      <c r="J19154">
        <v>84</v>
      </c>
      <c r="K19154">
        <v>4</v>
      </c>
      <c r="L19154" t="s">
        <v>105</v>
      </c>
      <c r="M19154">
        <f>(Table1[[#This Row],[Current_Stock]]*Table1[[#This Row],[Unit_Price]])</f>
        <v>150285.24</v>
      </c>
      <c r="N19154" s="12">
        <f>DATE(YEAR(Table1[[#This Row],[Order_Date]]),MONTH(Table1[[#This Row],[Order_Date]]),1)</f>
        <v>45261</v>
      </c>
    </row>
    <row r="19155" spans="1:14">
      <c r="A19155" t="s">
        <v>1355</v>
      </c>
      <c r="B19155" t="s">
        <v>961</v>
      </c>
      <c r="C19155" t="s">
        <v>962</v>
      </c>
      <c r="D19155" t="s">
        <v>96</v>
      </c>
      <c r="E19155" t="s">
        <v>243</v>
      </c>
      <c r="F19155" t="s">
        <v>17</v>
      </c>
      <c r="G19155">
        <v>5</v>
      </c>
      <c r="H19155">
        <v>1560.93</v>
      </c>
      <c r="I19155">
        <v>7804.65</v>
      </c>
      <c r="J19155">
        <v>573</v>
      </c>
      <c r="K19155">
        <v>7</v>
      </c>
      <c r="L19155" t="s">
        <v>18</v>
      </c>
      <c r="M19155">
        <f>(Table1[[#This Row],[Current_Stock]]*Table1[[#This Row],[Unit_Price]])</f>
        <v>894412.89</v>
      </c>
      <c r="N19155" s="12">
        <f>DATE(YEAR(Table1[[#This Row],[Order_Date]]),MONTH(Table1[[#This Row],[Order_Date]]),1)</f>
        <v>45047</v>
      </c>
    </row>
    <row r="19156" spans="1:14">
      <c r="A19156" t="s">
        <v>1116</v>
      </c>
      <c r="B19156" t="s">
        <v>264</v>
      </c>
      <c r="C19156" t="s">
        <v>265</v>
      </c>
      <c r="D19156" t="s">
        <v>22</v>
      </c>
      <c r="E19156" t="s">
        <v>104</v>
      </c>
      <c r="F19156" t="s">
        <v>40</v>
      </c>
      <c r="G19156">
        <v>39</v>
      </c>
      <c r="H19156">
        <v>10018.39</v>
      </c>
      <c r="I19156">
        <v>390717.21</v>
      </c>
      <c r="J19156">
        <v>116</v>
      </c>
      <c r="K19156">
        <v>2</v>
      </c>
      <c r="L19156" t="s">
        <v>105</v>
      </c>
      <c r="M19156">
        <f>(Table1[[#This Row],[Current_Stock]]*Table1[[#This Row],[Unit_Price]])</f>
        <v>1162133.24</v>
      </c>
      <c r="N19156" s="12">
        <f>DATE(YEAR(Table1[[#This Row],[Order_Date]]),MONTH(Table1[[#This Row],[Order_Date]]),1)</f>
        <v>45078</v>
      </c>
    </row>
    <row r="19157" spans="1:14">
      <c r="A19157" t="s">
        <v>1253</v>
      </c>
      <c r="B19157" t="s">
        <v>1220</v>
      </c>
      <c r="C19157" t="s">
        <v>1221</v>
      </c>
      <c r="D19157" t="s">
        <v>53</v>
      </c>
      <c r="E19157" t="s">
        <v>97</v>
      </c>
      <c r="F19157" t="s">
        <v>40</v>
      </c>
      <c r="G19157">
        <v>5</v>
      </c>
      <c r="H19157">
        <v>3769.9</v>
      </c>
      <c r="I19157">
        <v>18849.5</v>
      </c>
      <c r="J19157">
        <v>457</v>
      </c>
      <c r="K19157">
        <v>11</v>
      </c>
      <c r="L19157" t="s">
        <v>18</v>
      </c>
      <c r="M19157">
        <f>(Table1[[#This Row],[Current_Stock]]*Table1[[#This Row],[Unit_Price]])</f>
        <v>1722844.3</v>
      </c>
      <c r="N19157" s="12">
        <f>DATE(YEAR(Table1[[#This Row],[Order_Date]]),MONTH(Table1[[#This Row],[Order_Date]]),1)</f>
        <v>45200</v>
      </c>
    </row>
    <row r="19158" spans="1:14">
      <c r="A19158" t="s">
        <v>1351</v>
      </c>
      <c r="B19158" t="s">
        <v>594</v>
      </c>
      <c r="C19158" t="s">
        <v>595</v>
      </c>
      <c r="D19158" t="s">
        <v>22</v>
      </c>
      <c r="E19158" t="s">
        <v>85</v>
      </c>
      <c r="F19158" t="s">
        <v>46</v>
      </c>
      <c r="G19158">
        <v>50</v>
      </c>
      <c r="H19158">
        <v>8571.9599999999991</v>
      </c>
      <c r="I19158">
        <v>428598</v>
      </c>
      <c r="J19158">
        <v>75</v>
      </c>
      <c r="K19158">
        <v>2</v>
      </c>
      <c r="L19158" t="s">
        <v>18</v>
      </c>
      <c r="M19158">
        <f>(Table1[[#This Row],[Current_Stock]]*Table1[[#This Row],[Unit_Price]])</f>
        <v>642896.99999999988</v>
      </c>
      <c r="N19158" s="12">
        <f>DATE(YEAR(Table1[[#This Row],[Order_Date]]),MONTH(Table1[[#This Row],[Order_Date]]),1)</f>
        <v>45292</v>
      </c>
    </row>
    <row r="19159" spans="1:14">
      <c r="A19159" t="s">
        <v>625</v>
      </c>
      <c r="B19159" t="s">
        <v>31</v>
      </c>
      <c r="C19159" t="s">
        <v>32</v>
      </c>
      <c r="D19159" t="s">
        <v>33</v>
      </c>
      <c r="E19159" t="s">
        <v>34</v>
      </c>
      <c r="F19159" t="s">
        <v>17</v>
      </c>
      <c r="G19159">
        <v>16</v>
      </c>
      <c r="H19159">
        <v>1452.17</v>
      </c>
      <c r="I19159">
        <v>23234.720000000001</v>
      </c>
      <c r="J19159">
        <v>87</v>
      </c>
      <c r="K19159">
        <v>2</v>
      </c>
      <c r="L19159" t="s">
        <v>18</v>
      </c>
      <c r="M19159">
        <f>(Table1[[#This Row],[Current_Stock]]*Table1[[#This Row],[Unit_Price]])</f>
        <v>126338.79000000001</v>
      </c>
      <c r="N19159" s="12">
        <f>DATE(YEAR(Table1[[#This Row],[Order_Date]]),MONTH(Table1[[#This Row],[Order_Date]]),1)</f>
        <v>45444</v>
      </c>
    </row>
    <row r="19160" spans="1:14">
      <c r="A19160" t="s">
        <v>1353</v>
      </c>
      <c r="B19160" t="s">
        <v>630</v>
      </c>
      <c r="C19160" t="s">
        <v>631</v>
      </c>
      <c r="D19160" t="s">
        <v>44</v>
      </c>
      <c r="E19160" t="s">
        <v>330</v>
      </c>
      <c r="F19160" t="s">
        <v>60</v>
      </c>
      <c r="G19160">
        <v>50</v>
      </c>
      <c r="H19160">
        <v>3415.79</v>
      </c>
      <c r="I19160">
        <v>170789.5</v>
      </c>
      <c r="J19160">
        <v>105</v>
      </c>
      <c r="K19160">
        <v>5</v>
      </c>
      <c r="L19160" t="s">
        <v>105</v>
      </c>
      <c r="M19160">
        <f>(Table1[[#This Row],[Current_Stock]]*Table1[[#This Row],[Unit_Price]])</f>
        <v>358657.95</v>
      </c>
      <c r="N19160" s="12">
        <f>DATE(YEAR(Table1[[#This Row],[Order_Date]]),MONTH(Table1[[#This Row],[Order_Date]]),1)</f>
        <v>45292</v>
      </c>
    </row>
    <row r="19161" spans="1:14">
      <c r="A19161" t="s">
        <v>762</v>
      </c>
      <c r="B19161" t="s">
        <v>1065</v>
      </c>
      <c r="C19161" t="s">
        <v>1066</v>
      </c>
      <c r="D19161" t="s">
        <v>15</v>
      </c>
      <c r="E19161" t="s">
        <v>54</v>
      </c>
      <c r="F19161" t="s">
        <v>60</v>
      </c>
      <c r="G19161">
        <v>16</v>
      </c>
      <c r="H19161">
        <v>156.88</v>
      </c>
      <c r="I19161">
        <v>2510.08</v>
      </c>
      <c r="J19161">
        <v>80</v>
      </c>
      <c r="K19161">
        <v>8</v>
      </c>
      <c r="L19161" t="s">
        <v>18</v>
      </c>
      <c r="M19161">
        <f>(Table1[[#This Row],[Current_Stock]]*Table1[[#This Row],[Unit_Price]])</f>
        <v>12550.4</v>
      </c>
      <c r="N19161" s="12">
        <f>DATE(YEAR(Table1[[#This Row],[Order_Date]]),MONTH(Table1[[#This Row],[Order_Date]]),1)</f>
        <v>45047</v>
      </c>
    </row>
    <row r="19162" spans="1:14">
      <c r="A19162" t="s">
        <v>1302</v>
      </c>
      <c r="B19162" t="s">
        <v>572</v>
      </c>
      <c r="C19162" t="s">
        <v>573</v>
      </c>
      <c r="D19162" t="s">
        <v>44</v>
      </c>
      <c r="E19162" t="s">
        <v>34</v>
      </c>
      <c r="F19162" t="s">
        <v>29</v>
      </c>
      <c r="G19162">
        <v>21</v>
      </c>
      <c r="H19162">
        <v>2295.6799999999998</v>
      </c>
      <c r="I19162">
        <v>48209.279999999999</v>
      </c>
      <c r="J19162">
        <v>62</v>
      </c>
      <c r="K19162">
        <v>11</v>
      </c>
      <c r="L19162" t="s">
        <v>105</v>
      </c>
      <c r="M19162">
        <f>(Table1[[#This Row],[Current_Stock]]*Table1[[#This Row],[Unit_Price]])</f>
        <v>142332.16</v>
      </c>
      <c r="N19162" s="12">
        <f>DATE(YEAR(Table1[[#This Row],[Order_Date]]),MONTH(Table1[[#This Row],[Order_Date]]),1)</f>
        <v>45505</v>
      </c>
    </row>
    <row r="19163" spans="1:14">
      <c r="A19163" t="s">
        <v>969</v>
      </c>
      <c r="B19163" t="s">
        <v>913</v>
      </c>
      <c r="C19163" t="s">
        <v>914</v>
      </c>
      <c r="D19163" t="s">
        <v>33</v>
      </c>
      <c r="E19163" t="s">
        <v>85</v>
      </c>
      <c r="F19163" t="s">
        <v>46</v>
      </c>
      <c r="G19163">
        <v>19</v>
      </c>
      <c r="H19163">
        <v>2353.33</v>
      </c>
      <c r="I19163">
        <v>44713.27</v>
      </c>
      <c r="J19163">
        <v>83</v>
      </c>
      <c r="K19163">
        <v>11</v>
      </c>
      <c r="L19163" t="s">
        <v>18</v>
      </c>
      <c r="M19163">
        <f>(Table1[[#This Row],[Current_Stock]]*Table1[[#This Row],[Unit_Price]])</f>
        <v>195326.38999999998</v>
      </c>
      <c r="N19163" s="12">
        <f>DATE(YEAR(Table1[[#This Row],[Order_Date]]),MONTH(Table1[[#This Row],[Order_Date]]),1)</f>
        <v>45505</v>
      </c>
    </row>
    <row r="19164" spans="1:14">
      <c r="A19164" t="s">
        <v>503</v>
      </c>
      <c r="B19164" t="s">
        <v>358</v>
      </c>
      <c r="C19164" t="s">
        <v>359</v>
      </c>
      <c r="D19164" t="s">
        <v>53</v>
      </c>
      <c r="E19164" t="s">
        <v>167</v>
      </c>
      <c r="F19164" t="s">
        <v>40</v>
      </c>
      <c r="G19164">
        <v>6</v>
      </c>
      <c r="H19164">
        <v>3177.05</v>
      </c>
      <c r="I19164">
        <v>19062.3</v>
      </c>
      <c r="J19164">
        <v>342</v>
      </c>
      <c r="K19164">
        <v>3</v>
      </c>
      <c r="L19164" t="s">
        <v>55</v>
      </c>
      <c r="M19164">
        <f>(Table1[[#This Row],[Current_Stock]]*Table1[[#This Row],[Unit_Price]])</f>
        <v>1086551.1000000001</v>
      </c>
      <c r="N19164" s="12">
        <f>DATE(YEAR(Table1[[#This Row],[Order_Date]]),MONTH(Table1[[#This Row],[Order_Date]]),1)</f>
        <v>45047</v>
      </c>
    </row>
    <row r="19165" spans="1:14">
      <c r="A19165" t="s">
        <v>1334</v>
      </c>
      <c r="B19165" t="s">
        <v>839</v>
      </c>
      <c r="C19165" t="s">
        <v>840</v>
      </c>
      <c r="D19165" t="s">
        <v>27</v>
      </c>
      <c r="E19165" t="s">
        <v>28</v>
      </c>
      <c r="F19165" t="s">
        <v>17</v>
      </c>
      <c r="G19165">
        <v>6</v>
      </c>
      <c r="H19165">
        <v>2759.44</v>
      </c>
      <c r="I19165">
        <v>16556.64</v>
      </c>
      <c r="J19165">
        <v>468</v>
      </c>
      <c r="K19165">
        <v>10</v>
      </c>
      <c r="L19165" t="s">
        <v>55</v>
      </c>
      <c r="M19165">
        <f>(Table1[[#This Row],[Current_Stock]]*Table1[[#This Row],[Unit_Price]])</f>
        <v>1291417.92</v>
      </c>
      <c r="N19165" s="12">
        <f>DATE(YEAR(Table1[[#This Row],[Order_Date]]),MONTH(Table1[[#This Row],[Order_Date]]),1)</f>
        <v>45261</v>
      </c>
    </row>
    <row r="19166" spans="1:14">
      <c r="A19166" t="s">
        <v>1127</v>
      </c>
      <c r="B19166" t="s">
        <v>1105</v>
      </c>
      <c r="C19166" t="s">
        <v>1106</v>
      </c>
      <c r="D19166" t="s">
        <v>15</v>
      </c>
      <c r="E19166" t="s">
        <v>89</v>
      </c>
      <c r="F19166" t="s">
        <v>46</v>
      </c>
      <c r="G19166">
        <v>17</v>
      </c>
      <c r="H19166">
        <v>409.02</v>
      </c>
      <c r="I19166">
        <v>6953.34</v>
      </c>
      <c r="J19166">
        <v>140</v>
      </c>
      <c r="K19166">
        <v>9</v>
      </c>
      <c r="L19166" t="s">
        <v>18</v>
      </c>
      <c r="M19166">
        <f>(Table1[[#This Row],[Current_Stock]]*Table1[[#This Row],[Unit_Price]])</f>
        <v>57262.799999999996</v>
      </c>
      <c r="N19166" s="12">
        <f>DATE(YEAR(Table1[[#This Row],[Order_Date]]),MONTH(Table1[[#This Row],[Order_Date]]),1)</f>
        <v>45474</v>
      </c>
    </row>
    <row r="19167" spans="1:14">
      <c r="A19167" t="s">
        <v>248</v>
      </c>
      <c r="B19167" t="s">
        <v>374</v>
      </c>
      <c r="C19167" t="s">
        <v>375</v>
      </c>
      <c r="D19167" t="s">
        <v>53</v>
      </c>
      <c r="E19167" t="s">
        <v>173</v>
      </c>
      <c r="F19167" t="s">
        <v>60</v>
      </c>
      <c r="G19167">
        <v>3</v>
      </c>
      <c r="H19167">
        <v>2116.59</v>
      </c>
      <c r="I19167">
        <v>6349.77</v>
      </c>
      <c r="J19167">
        <v>464</v>
      </c>
      <c r="K19167">
        <v>14</v>
      </c>
      <c r="L19167" t="s">
        <v>55</v>
      </c>
      <c r="M19167">
        <f>(Table1[[#This Row],[Current_Stock]]*Table1[[#This Row],[Unit_Price]])</f>
        <v>982097.76</v>
      </c>
      <c r="N19167" s="12">
        <f>DATE(YEAR(Table1[[#This Row],[Order_Date]]),MONTH(Table1[[#This Row],[Order_Date]]),1)</f>
        <v>45627</v>
      </c>
    </row>
    <row r="19168" spans="1:14">
      <c r="A19168" t="s">
        <v>1311</v>
      </c>
      <c r="B19168" t="s">
        <v>147</v>
      </c>
      <c r="C19168" t="s">
        <v>148</v>
      </c>
      <c r="D19168" t="s">
        <v>53</v>
      </c>
      <c r="E19168" t="s">
        <v>173</v>
      </c>
      <c r="F19168" t="s">
        <v>46</v>
      </c>
      <c r="G19168">
        <v>8</v>
      </c>
      <c r="H19168">
        <v>4860.6400000000003</v>
      </c>
      <c r="I19168">
        <v>38885.120000000003</v>
      </c>
      <c r="J19168">
        <v>527</v>
      </c>
      <c r="K19168">
        <v>10</v>
      </c>
      <c r="L19168" t="s">
        <v>55</v>
      </c>
      <c r="M19168">
        <f>(Table1[[#This Row],[Current_Stock]]*Table1[[#This Row],[Unit_Price]])</f>
        <v>2561557.2800000003</v>
      </c>
      <c r="N19168" s="12">
        <f>DATE(YEAR(Table1[[#This Row],[Order_Date]]),MONTH(Table1[[#This Row],[Order_Date]]),1)</f>
        <v>45474</v>
      </c>
    </row>
    <row r="19169" spans="1:14">
      <c r="A19169" t="s">
        <v>1360</v>
      </c>
      <c r="B19169" t="s">
        <v>308</v>
      </c>
      <c r="C19169" t="s">
        <v>309</v>
      </c>
      <c r="D19169" t="s">
        <v>96</v>
      </c>
      <c r="E19169" t="s">
        <v>113</v>
      </c>
      <c r="F19169" t="s">
        <v>17</v>
      </c>
      <c r="G19169">
        <v>3</v>
      </c>
      <c r="H19169">
        <v>1961.12</v>
      </c>
      <c r="I19169">
        <v>5883.36</v>
      </c>
      <c r="J19169">
        <v>376</v>
      </c>
      <c r="K19169">
        <v>13</v>
      </c>
      <c r="L19169" t="s">
        <v>18</v>
      </c>
      <c r="M19169">
        <f>(Table1[[#This Row],[Current_Stock]]*Table1[[#This Row],[Unit_Price]])</f>
        <v>737381.12</v>
      </c>
      <c r="N19169" s="12">
        <f>DATE(YEAR(Table1[[#This Row],[Order_Date]]),MONTH(Table1[[#This Row],[Order_Date]]),1)</f>
        <v>45292</v>
      </c>
    </row>
    <row r="19170" spans="1:14">
      <c r="A19170" t="s">
        <v>388</v>
      </c>
      <c r="B19170" t="s">
        <v>13</v>
      </c>
      <c r="C19170" t="s">
        <v>14</v>
      </c>
      <c r="D19170" t="s">
        <v>15</v>
      </c>
      <c r="E19170" t="s">
        <v>153</v>
      </c>
      <c r="F19170" t="s">
        <v>60</v>
      </c>
      <c r="G19170">
        <v>18</v>
      </c>
      <c r="H19170">
        <v>301.14</v>
      </c>
      <c r="I19170">
        <v>5420.52</v>
      </c>
      <c r="J19170">
        <v>209</v>
      </c>
      <c r="K19170">
        <v>7</v>
      </c>
      <c r="L19170" t="s">
        <v>18</v>
      </c>
      <c r="M19170">
        <f>(Table1[[#This Row],[Current_Stock]]*Table1[[#This Row],[Unit_Price]])</f>
        <v>62938.259999999995</v>
      </c>
      <c r="N19170" s="12">
        <f>DATE(YEAR(Table1[[#This Row],[Order_Date]]),MONTH(Table1[[#This Row],[Order_Date]]),1)</f>
        <v>45352</v>
      </c>
    </row>
    <row r="19171" spans="1:14">
      <c r="A19171" t="s">
        <v>1082</v>
      </c>
      <c r="B19171" t="s">
        <v>488</v>
      </c>
      <c r="C19171" t="s">
        <v>489</v>
      </c>
      <c r="D19171" t="s">
        <v>84</v>
      </c>
      <c r="E19171" t="s">
        <v>16</v>
      </c>
      <c r="F19171" t="s">
        <v>29</v>
      </c>
      <c r="G19171">
        <v>9</v>
      </c>
      <c r="H19171">
        <v>2664.1</v>
      </c>
      <c r="I19171">
        <v>23976.9</v>
      </c>
      <c r="J19171">
        <v>80</v>
      </c>
      <c r="K19171">
        <v>7</v>
      </c>
      <c r="L19171" t="s">
        <v>18</v>
      </c>
      <c r="M19171">
        <f>(Table1[[#This Row],[Current_Stock]]*Table1[[#This Row],[Unit_Price]])</f>
        <v>213128</v>
      </c>
      <c r="N19171" s="12">
        <f>DATE(YEAR(Table1[[#This Row],[Order_Date]]),MONTH(Table1[[#This Row],[Order_Date]]),1)</f>
        <v>45231</v>
      </c>
    </row>
    <row r="19172" spans="1:14">
      <c r="A19172" t="s">
        <v>705</v>
      </c>
      <c r="B19172" t="s">
        <v>1147</v>
      </c>
      <c r="C19172" t="s">
        <v>1148</v>
      </c>
      <c r="D19172" t="s">
        <v>96</v>
      </c>
      <c r="E19172" t="s">
        <v>330</v>
      </c>
      <c r="F19172" t="s">
        <v>40</v>
      </c>
      <c r="G19172">
        <v>9</v>
      </c>
      <c r="H19172">
        <v>4586.87</v>
      </c>
      <c r="I19172">
        <v>41281.83</v>
      </c>
      <c r="J19172">
        <v>433</v>
      </c>
      <c r="K19172">
        <v>11</v>
      </c>
      <c r="L19172" t="s">
        <v>18</v>
      </c>
      <c r="M19172">
        <f>(Table1[[#This Row],[Current_Stock]]*Table1[[#This Row],[Unit_Price]])</f>
        <v>1986114.71</v>
      </c>
      <c r="N19172" s="12">
        <f>DATE(YEAR(Table1[[#This Row],[Order_Date]]),MONTH(Table1[[#This Row],[Order_Date]]),1)</f>
        <v>45566</v>
      </c>
    </row>
    <row r="19173" spans="1:14">
      <c r="A19173" t="s">
        <v>266</v>
      </c>
      <c r="B19173" t="s">
        <v>513</v>
      </c>
      <c r="C19173" t="s">
        <v>514</v>
      </c>
      <c r="D19173" t="s">
        <v>96</v>
      </c>
      <c r="E19173" t="s">
        <v>160</v>
      </c>
      <c r="F19173" t="s">
        <v>29</v>
      </c>
      <c r="G19173">
        <v>5</v>
      </c>
      <c r="H19173">
        <v>1251.8</v>
      </c>
      <c r="I19173">
        <v>6259</v>
      </c>
      <c r="J19173">
        <v>376</v>
      </c>
      <c r="K19173">
        <v>13</v>
      </c>
      <c r="L19173" t="s">
        <v>18</v>
      </c>
      <c r="M19173">
        <f>(Table1[[#This Row],[Current_Stock]]*Table1[[#This Row],[Unit_Price]])</f>
        <v>470676.8</v>
      </c>
      <c r="N19173" s="12">
        <f>DATE(YEAR(Table1[[#This Row],[Order_Date]]),MONTH(Table1[[#This Row],[Order_Date]]),1)</f>
        <v>44986</v>
      </c>
    </row>
    <row r="19174" spans="1:14">
      <c r="A19174" t="s">
        <v>452</v>
      </c>
      <c r="B19174" t="s">
        <v>245</v>
      </c>
      <c r="C19174" t="s">
        <v>246</v>
      </c>
      <c r="D19174" t="s">
        <v>44</v>
      </c>
      <c r="E19174" t="s">
        <v>330</v>
      </c>
      <c r="F19174" t="s">
        <v>17</v>
      </c>
      <c r="G19174">
        <v>39</v>
      </c>
      <c r="H19174">
        <v>480.79</v>
      </c>
      <c r="I19174">
        <v>18750.810000000001</v>
      </c>
      <c r="J19174">
        <v>81</v>
      </c>
      <c r="K19174">
        <v>2</v>
      </c>
      <c r="L19174" t="s">
        <v>18</v>
      </c>
      <c r="M19174">
        <f>(Table1[[#This Row],[Current_Stock]]*Table1[[#This Row],[Unit_Price]])</f>
        <v>38943.990000000005</v>
      </c>
      <c r="N19174" s="12">
        <f>DATE(YEAR(Table1[[#This Row],[Order_Date]]),MONTH(Table1[[#This Row],[Order_Date]]),1)</f>
        <v>45108</v>
      </c>
    </row>
    <row r="19175" spans="1:14">
      <c r="A19175" t="s">
        <v>748</v>
      </c>
      <c r="B19175" t="s">
        <v>752</v>
      </c>
      <c r="C19175" t="s">
        <v>753</v>
      </c>
      <c r="D19175" t="s">
        <v>183</v>
      </c>
      <c r="E19175" t="s">
        <v>184</v>
      </c>
      <c r="F19175" t="s">
        <v>46</v>
      </c>
      <c r="G19175">
        <v>13</v>
      </c>
      <c r="H19175">
        <v>2478.36</v>
      </c>
      <c r="I19175">
        <v>32218.68</v>
      </c>
      <c r="J19175">
        <v>156</v>
      </c>
      <c r="K19175">
        <v>13</v>
      </c>
      <c r="L19175" t="s">
        <v>18</v>
      </c>
      <c r="M19175">
        <f>(Table1[[#This Row],[Current_Stock]]*Table1[[#This Row],[Unit_Price]])</f>
        <v>386624.16000000003</v>
      </c>
      <c r="N19175" s="12">
        <f>DATE(YEAR(Table1[[#This Row],[Order_Date]]),MONTH(Table1[[#This Row],[Order_Date]]),1)</f>
        <v>45413</v>
      </c>
    </row>
    <row r="19176" spans="1:14">
      <c r="A19176" t="s">
        <v>923</v>
      </c>
      <c r="B19176" t="s">
        <v>245</v>
      </c>
      <c r="C19176" t="s">
        <v>246</v>
      </c>
      <c r="D19176" t="s">
        <v>44</v>
      </c>
      <c r="E19176" t="s">
        <v>97</v>
      </c>
      <c r="F19176" t="s">
        <v>46</v>
      </c>
      <c r="G19176">
        <v>27</v>
      </c>
      <c r="H19176">
        <v>2976.94</v>
      </c>
      <c r="I19176">
        <v>80377.38</v>
      </c>
      <c r="J19176">
        <v>109</v>
      </c>
      <c r="K19176">
        <v>11</v>
      </c>
      <c r="L19176" t="s">
        <v>105</v>
      </c>
      <c r="M19176">
        <f>(Table1[[#This Row],[Current_Stock]]*Table1[[#This Row],[Unit_Price]])</f>
        <v>324486.46000000002</v>
      </c>
      <c r="N19176" s="12">
        <f>DATE(YEAR(Table1[[#This Row],[Order_Date]]),MONTH(Table1[[#This Row],[Order_Date]]),1)</f>
        <v>45139</v>
      </c>
    </row>
    <row r="19177" spans="1:14">
      <c r="A19177" t="s">
        <v>289</v>
      </c>
      <c r="B19177" t="s">
        <v>410</v>
      </c>
      <c r="C19177" t="s">
        <v>411</v>
      </c>
      <c r="D19177" t="s">
        <v>38</v>
      </c>
      <c r="E19177" t="s">
        <v>104</v>
      </c>
      <c r="F19177" t="s">
        <v>17</v>
      </c>
      <c r="G19177">
        <v>15</v>
      </c>
      <c r="H19177">
        <v>230.43</v>
      </c>
      <c r="I19177">
        <v>3456.45</v>
      </c>
      <c r="J19177">
        <v>214</v>
      </c>
      <c r="K19177">
        <v>12</v>
      </c>
      <c r="L19177" t="s">
        <v>18</v>
      </c>
      <c r="M19177">
        <f>(Table1[[#This Row],[Current_Stock]]*Table1[[#This Row],[Unit_Price]])</f>
        <v>49312.020000000004</v>
      </c>
      <c r="N19177" s="12">
        <f>DATE(YEAR(Table1[[#This Row],[Order_Date]]),MONTH(Table1[[#This Row],[Order_Date]]),1)</f>
        <v>44927</v>
      </c>
    </row>
    <row r="19178" spans="1:14">
      <c r="A19178" t="s">
        <v>1177</v>
      </c>
      <c r="B19178" t="s">
        <v>31</v>
      </c>
      <c r="C19178" t="s">
        <v>32</v>
      </c>
      <c r="D19178" t="s">
        <v>33</v>
      </c>
      <c r="E19178" t="s">
        <v>59</v>
      </c>
      <c r="F19178" t="s">
        <v>17</v>
      </c>
      <c r="G19178">
        <v>20</v>
      </c>
      <c r="H19178">
        <v>294.70999999999998</v>
      </c>
      <c r="I19178">
        <v>5894.2</v>
      </c>
      <c r="J19178">
        <v>168</v>
      </c>
      <c r="K19178">
        <v>8</v>
      </c>
      <c r="L19178" t="s">
        <v>18</v>
      </c>
      <c r="M19178">
        <f>(Table1[[#This Row],[Current_Stock]]*Table1[[#This Row],[Unit_Price]])</f>
        <v>49511.28</v>
      </c>
      <c r="N19178" s="12">
        <f>DATE(YEAR(Table1[[#This Row],[Order_Date]]),MONTH(Table1[[#This Row],[Order_Date]]),1)</f>
        <v>45505</v>
      </c>
    </row>
    <row r="19179" spans="1:14">
      <c r="A19179" t="s">
        <v>714</v>
      </c>
      <c r="B19179" t="s">
        <v>293</v>
      </c>
      <c r="C19179" t="s">
        <v>294</v>
      </c>
      <c r="D19179" t="s">
        <v>96</v>
      </c>
      <c r="E19179" t="s">
        <v>54</v>
      </c>
      <c r="F19179" t="s">
        <v>29</v>
      </c>
      <c r="G19179">
        <v>4</v>
      </c>
      <c r="H19179">
        <v>1224.47</v>
      </c>
      <c r="I19179">
        <v>4897.88</v>
      </c>
      <c r="J19179">
        <v>404</v>
      </c>
      <c r="K19179">
        <v>11</v>
      </c>
      <c r="L19179" t="s">
        <v>55</v>
      </c>
      <c r="M19179">
        <f>(Table1[[#This Row],[Current_Stock]]*Table1[[#This Row],[Unit_Price]])</f>
        <v>494685.88</v>
      </c>
      <c r="N19179" s="12">
        <f>DATE(YEAR(Table1[[#This Row],[Order_Date]]),MONTH(Table1[[#This Row],[Order_Date]]),1)</f>
        <v>45323</v>
      </c>
    </row>
    <row r="19180" spans="1:14">
      <c r="A19180" t="s">
        <v>690</v>
      </c>
      <c r="B19180" t="s">
        <v>158</v>
      </c>
      <c r="C19180" t="s">
        <v>159</v>
      </c>
      <c r="D19180" t="s">
        <v>96</v>
      </c>
      <c r="E19180" t="s">
        <v>45</v>
      </c>
      <c r="F19180" t="s">
        <v>17</v>
      </c>
      <c r="G19180">
        <v>2</v>
      </c>
      <c r="H19180">
        <v>373.84</v>
      </c>
      <c r="I19180">
        <v>747.68</v>
      </c>
      <c r="J19180">
        <v>316</v>
      </c>
      <c r="K19180">
        <v>5</v>
      </c>
      <c r="L19180" t="s">
        <v>18</v>
      </c>
      <c r="M19180">
        <f>(Table1[[#This Row],[Current_Stock]]*Table1[[#This Row],[Unit_Price]])</f>
        <v>118133.43999999999</v>
      </c>
      <c r="N19180" s="12">
        <f>DATE(YEAR(Table1[[#This Row],[Order_Date]]),MONTH(Table1[[#This Row],[Order_Date]]),1)</f>
        <v>44986</v>
      </c>
    </row>
    <row r="19181" spans="1:14">
      <c r="A19181" t="s">
        <v>1126</v>
      </c>
      <c r="B19181" t="s">
        <v>559</v>
      </c>
      <c r="C19181" t="s">
        <v>560</v>
      </c>
      <c r="D19181" t="s">
        <v>183</v>
      </c>
      <c r="E19181" t="s">
        <v>50</v>
      </c>
      <c r="F19181" t="s">
        <v>29</v>
      </c>
      <c r="G19181">
        <v>22</v>
      </c>
      <c r="H19181">
        <v>903.79</v>
      </c>
      <c r="I19181">
        <v>19883.38</v>
      </c>
      <c r="J19181">
        <v>154</v>
      </c>
      <c r="K19181">
        <v>14</v>
      </c>
      <c r="L19181" t="s">
        <v>18</v>
      </c>
      <c r="M19181">
        <f>(Table1[[#This Row],[Current_Stock]]*Table1[[#This Row],[Unit_Price]])</f>
        <v>139183.66</v>
      </c>
      <c r="N19181" s="12">
        <f>DATE(YEAR(Table1[[#This Row],[Order_Date]]),MONTH(Table1[[#This Row],[Order_Date]]),1)</f>
        <v>45047</v>
      </c>
    </row>
    <row r="19182" spans="1:14">
      <c r="A19182" t="s">
        <v>970</v>
      </c>
      <c r="B19182" t="s">
        <v>253</v>
      </c>
      <c r="C19182" t="s">
        <v>254</v>
      </c>
      <c r="D19182" t="s">
        <v>38</v>
      </c>
      <c r="E19182" t="s">
        <v>97</v>
      </c>
      <c r="F19182" t="s">
        <v>40</v>
      </c>
      <c r="G19182">
        <v>8</v>
      </c>
      <c r="H19182">
        <v>2380.0700000000002</v>
      </c>
      <c r="I19182">
        <v>19040.560000000001</v>
      </c>
      <c r="J19182">
        <v>201</v>
      </c>
      <c r="K19182">
        <v>8</v>
      </c>
      <c r="L19182" t="s">
        <v>18</v>
      </c>
      <c r="M19182">
        <f>(Table1[[#This Row],[Current_Stock]]*Table1[[#This Row],[Unit_Price]])</f>
        <v>478394.07</v>
      </c>
      <c r="N19182" s="12">
        <f>DATE(YEAR(Table1[[#This Row],[Order_Date]]),MONTH(Table1[[#This Row],[Order_Date]]),1)</f>
        <v>45231</v>
      </c>
    </row>
    <row r="19183" spans="1:14">
      <c r="A19183" t="s">
        <v>1272</v>
      </c>
      <c r="B19183" t="s">
        <v>608</v>
      </c>
      <c r="C19183" t="s">
        <v>609</v>
      </c>
      <c r="D19183" t="s">
        <v>84</v>
      </c>
      <c r="E19183" t="s">
        <v>80</v>
      </c>
      <c r="F19183" t="s">
        <v>46</v>
      </c>
      <c r="G19183">
        <v>13</v>
      </c>
      <c r="H19183">
        <v>26694</v>
      </c>
      <c r="I19183">
        <v>347022</v>
      </c>
      <c r="J19183">
        <v>208</v>
      </c>
      <c r="K19183">
        <v>3</v>
      </c>
      <c r="L19183" t="s">
        <v>18</v>
      </c>
      <c r="M19183">
        <f>(Table1[[#This Row],[Current_Stock]]*Table1[[#This Row],[Unit_Price]])</f>
        <v>5552352</v>
      </c>
      <c r="N19183" s="12">
        <f>DATE(YEAR(Table1[[#This Row],[Order_Date]]),MONTH(Table1[[#This Row],[Order_Date]]),1)</f>
        <v>45017</v>
      </c>
    </row>
    <row r="19184" spans="1:14">
      <c r="A19184" t="s">
        <v>737</v>
      </c>
      <c r="B19184" t="s">
        <v>120</v>
      </c>
      <c r="C19184" t="s">
        <v>121</v>
      </c>
      <c r="D19184" t="s">
        <v>53</v>
      </c>
      <c r="E19184" t="s">
        <v>80</v>
      </c>
      <c r="F19184" t="s">
        <v>29</v>
      </c>
      <c r="G19184">
        <v>8</v>
      </c>
      <c r="H19184">
        <v>270.95999999999998</v>
      </c>
      <c r="I19184">
        <v>2167.6799999999998</v>
      </c>
      <c r="J19184">
        <v>326</v>
      </c>
      <c r="K19184">
        <v>9</v>
      </c>
      <c r="L19184" t="s">
        <v>55</v>
      </c>
      <c r="M19184">
        <f>(Table1[[#This Row],[Current_Stock]]*Table1[[#This Row],[Unit_Price]])</f>
        <v>88332.959999999992</v>
      </c>
      <c r="N19184" s="12">
        <f>DATE(YEAR(Table1[[#This Row],[Order_Date]]),MONTH(Table1[[#This Row],[Order_Date]]),1)</f>
        <v>45536</v>
      </c>
    </row>
    <row r="19185" spans="1:14">
      <c r="A19185" t="s">
        <v>663</v>
      </c>
      <c r="B19185" t="s">
        <v>1034</v>
      </c>
      <c r="C19185" t="s">
        <v>1035</v>
      </c>
      <c r="D19185" t="s">
        <v>84</v>
      </c>
      <c r="E19185" t="s">
        <v>153</v>
      </c>
      <c r="F19185" t="s">
        <v>40</v>
      </c>
      <c r="G19185">
        <v>19</v>
      </c>
      <c r="H19185">
        <v>23835.96</v>
      </c>
      <c r="I19185">
        <v>452883.24</v>
      </c>
      <c r="J19185">
        <v>100</v>
      </c>
      <c r="K19185">
        <v>14</v>
      </c>
      <c r="L19185" t="s">
        <v>18</v>
      </c>
      <c r="M19185">
        <f>(Table1[[#This Row],[Current_Stock]]*Table1[[#This Row],[Unit_Price]])</f>
        <v>2383596</v>
      </c>
      <c r="N19185" s="12">
        <f>DATE(YEAR(Table1[[#This Row],[Order_Date]]),MONTH(Table1[[#This Row],[Order_Date]]),1)</f>
        <v>45200</v>
      </c>
    </row>
    <row r="19186" spans="1:14">
      <c r="A19186" t="s">
        <v>122</v>
      </c>
      <c r="B19186" t="s">
        <v>1029</v>
      </c>
      <c r="C19186" t="s">
        <v>1030</v>
      </c>
      <c r="D19186" t="s">
        <v>38</v>
      </c>
      <c r="E19186" t="s">
        <v>160</v>
      </c>
      <c r="F19186" t="s">
        <v>46</v>
      </c>
      <c r="G19186">
        <v>21</v>
      </c>
      <c r="H19186">
        <v>2879.5</v>
      </c>
      <c r="I19186">
        <v>60469.5</v>
      </c>
      <c r="J19186">
        <v>190</v>
      </c>
      <c r="K19186">
        <v>9</v>
      </c>
      <c r="L19186" t="s">
        <v>18</v>
      </c>
      <c r="M19186">
        <f>(Table1[[#This Row],[Current_Stock]]*Table1[[#This Row],[Unit_Price]])</f>
        <v>547105</v>
      </c>
      <c r="N19186" s="12">
        <f>DATE(YEAR(Table1[[#This Row],[Order_Date]]),MONTH(Table1[[#This Row],[Order_Date]]),1)</f>
        <v>45261</v>
      </c>
    </row>
    <row r="19187" spans="1:14">
      <c r="A19187" t="s">
        <v>379</v>
      </c>
      <c r="B19187" t="s">
        <v>275</v>
      </c>
      <c r="C19187" t="s">
        <v>276</v>
      </c>
      <c r="D19187" t="s">
        <v>183</v>
      </c>
      <c r="E19187" t="s">
        <v>85</v>
      </c>
      <c r="F19187" t="s">
        <v>60</v>
      </c>
      <c r="G19187">
        <v>13</v>
      </c>
      <c r="H19187">
        <v>2691.98</v>
      </c>
      <c r="I19187">
        <v>34995.74</v>
      </c>
      <c r="J19187">
        <v>199</v>
      </c>
      <c r="K19187">
        <v>6</v>
      </c>
      <c r="L19187" t="s">
        <v>18</v>
      </c>
      <c r="M19187">
        <f>(Table1[[#This Row],[Current_Stock]]*Table1[[#This Row],[Unit_Price]])</f>
        <v>535704.02</v>
      </c>
      <c r="N19187" s="12">
        <f>DATE(YEAR(Table1[[#This Row],[Order_Date]]),MONTH(Table1[[#This Row],[Order_Date]]),1)</f>
        <v>45536</v>
      </c>
    </row>
    <row r="19188" spans="1:14">
      <c r="A19188" t="s">
        <v>551</v>
      </c>
      <c r="B19188" t="s">
        <v>380</v>
      </c>
      <c r="C19188" t="s">
        <v>381</v>
      </c>
      <c r="D19188" t="s">
        <v>183</v>
      </c>
      <c r="E19188" t="s">
        <v>189</v>
      </c>
      <c r="F19188" t="s">
        <v>17</v>
      </c>
      <c r="G19188">
        <v>21</v>
      </c>
      <c r="H19188">
        <v>2329.4699999999998</v>
      </c>
      <c r="I19188">
        <v>48918.87</v>
      </c>
      <c r="J19188">
        <v>82</v>
      </c>
      <c r="K19188">
        <v>13</v>
      </c>
      <c r="L19188" t="s">
        <v>18</v>
      </c>
      <c r="M19188">
        <f>(Table1[[#This Row],[Current_Stock]]*Table1[[#This Row],[Unit_Price]])</f>
        <v>191016.53999999998</v>
      </c>
      <c r="N19188" s="12">
        <f>DATE(YEAR(Table1[[#This Row],[Order_Date]]),MONTH(Table1[[#This Row],[Order_Date]]),1)</f>
        <v>45108</v>
      </c>
    </row>
    <row r="19189" spans="1:14">
      <c r="A19189" t="s">
        <v>1307</v>
      </c>
      <c r="B19189" t="s">
        <v>1089</v>
      </c>
      <c r="C19189" t="s">
        <v>1090</v>
      </c>
      <c r="D19189" t="s">
        <v>33</v>
      </c>
      <c r="E19189" t="s">
        <v>85</v>
      </c>
      <c r="F19189" t="s">
        <v>17</v>
      </c>
      <c r="G19189">
        <v>21</v>
      </c>
      <c r="H19189">
        <v>289.35000000000002</v>
      </c>
      <c r="I19189">
        <v>6076.35</v>
      </c>
      <c r="J19189">
        <v>89</v>
      </c>
      <c r="K19189">
        <v>4</v>
      </c>
      <c r="L19189" t="s">
        <v>18</v>
      </c>
      <c r="M19189">
        <f>(Table1[[#This Row],[Current_Stock]]*Table1[[#This Row],[Unit_Price]])</f>
        <v>25752.15</v>
      </c>
      <c r="N19189" s="12">
        <f>DATE(YEAR(Table1[[#This Row],[Order_Date]]),MONTH(Table1[[#This Row],[Order_Date]]),1)</f>
        <v>45170</v>
      </c>
    </row>
    <row r="19190" spans="1:14">
      <c r="A19190" t="s">
        <v>1103</v>
      </c>
      <c r="B19190" t="s">
        <v>577</v>
      </c>
      <c r="C19190" t="s">
        <v>578</v>
      </c>
      <c r="D19190" t="s">
        <v>53</v>
      </c>
      <c r="E19190" t="s">
        <v>113</v>
      </c>
      <c r="F19190" t="s">
        <v>46</v>
      </c>
      <c r="G19190">
        <v>9</v>
      </c>
      <c r="H19190">
        <v>4584.43</v>
      </c>
      <c r="I19190">
        <v>41259.870000000003</v>
      </c>
      <c r="J19190">
        <v>251</v>
      </c>
      <c r="K19190">
        <v>10</v>
      </c>
      <c r="L19190" t="s">
        <v>18</v>
      </c>
      <c r="M19190">
        <f>(Table1[[#This Row],[Current_Stock]]*Table1[[#This Row],[Unit_Price]])</f>
        <v>1150691.9300000002</v>
      </c>
      <c r="N19190" s="12">
        <f>DATE(YEAR(Table1[[#This Row],[Order_Date]]),MONTH(Table1[[#This Row],[Order_Date]]),1)</f>
        <v>44927</v>
      </c>
    </row>
    <row r="19191" spans="1:14">
      <c r="A19191" t="s">
        <v>1020</v>
      </c>
      <c r="B19191" t="s">
        <v>114</v>
      </c>
      <c r="C19191" t="s">
        <v>115</v>
      </c>
      <c r="D19191" t="s">
        <v>33</v>
      </c>
      <c r="E19191" t="s">
        <v>28</v>
      </c>
      <c r="F19191" t="s">
        <v>17</v>
      </c>
      <c r="G19191">
        <v>14</v>
      </c>
      <c r="H19191">
        <v>2573.31</v>
      </c>
      <c r="I19191">
        <v>36026.339999999997</v>
      </c>
      <c r="J19191">
        <v>198</v>
      </c>
      <c r="K19191">
        <v>11</v>
      </c>
      <c r="L19191" t="s">
        <v>18</v>
      </c>
      <c r="M19191">
        <f>(Table1[[#This Row],[Current_Stock]]*Table1[[#This Row],[Unit_Price]])</f>
        <v>509515.38</v>
      </c>
      <c r="N19191" s="12">
        <f>DATE(YEAR(Table1[[#This Row],[Order_Date]]),MONTH(Table1[[#This Row],[Order_Date]]),1)</f>
        <v>45323</v>
      </c>
    </row>
    <row r="19192" spans="1:14">
      <c r="A19192" t="s">
        <v>137</v>
      </c>
      <c r="B19192" t="s">
        <v>1057</v>
      </c>
      <c r="C19192" t="s">
        <v>1058</v>
      </c>
      <c r="D19192" t="s">
        <v>84</v>
      </c>
      <c r="E19192" t="s">
        <v>45</v>
      </c>
      <c r="F19192" t="s">
        <v>46</v>
      </c>
      <c r="G19192">
        <v>17</v>
      </c>
      <c r="H19192">
        <v>28990.09</v>
      </c>
      <c r="I19192">
        <v>492831.53</v>
      </c>
      <c r="J19192">
        <v>169</v>
      </c>
      <c r="K19192">
        <v>11</v>
      </c>
      <c r="L19192" t="s">
        <v>18</v>
      </c>
      <c r="M19192">
        <f>(Table1[[#This Row],[Current_Stock]]*Table1[[#This Row],[Unit_Price]])</f>
        <v>4899325.21</v>
      </c>
      <c r="N19192" s="12">
        <f>DATE(YEAR(Table1[[#This Row],[Order_Date]]),MONTH(Table1[[#This Row],[Order_Date]]),1)</f>
        <v>45323</v>
      </c>
    </row>
    <row r="19193" spans="1:14">
      <c r="A19193" t="s">
        <v>106</v>
      </c>
      <c r="B19193" t="s">
        <v>488</v>
      </c>
      <c r="C19193" t="s">
        <v>489</v>
      </c>
      <c r="D19193" t="s">
        <v>84</v>
      </c>
      <c r="E19193" t="s">
        <v>269</v>
      </c>
      <c r="F19193" t="s">
        <v>17</v>
      </c>
      <c r="G19193">
        <v>21</v>
      </c>
      <c r="H19193">
        <v>18965.150000000001</v>
      </c>
      <c r="I19193">
        <v>398268.15</v>
      </c>
      <c r="J19193">
        <v>190</v>
      </c>
      <c r="K19193">
        <v>14</v>
      </c>
      <c r="L19193" t="s">
        <v>18</v>
      </c>
      <c r="M19193">
        <f>(Table1[[#This Row],[Current_Stock]]*Table1[[#This Row],[Unit_Price]])</f>
        <v>3603378.5000000005</v>
      </c>
      <c r="N19193" s="12">
        <f>DATE(YEAR(Table1[[#This Row],[Order_Date]]),MONTH(Table1[[#This Row],[Order_Date]]),1)</f>
        <v>45352</v>
      </c>
    </row>
    <row r="19194" spans="1:14">
      <c r="A19194" t="s">
        <v>1193</v>
      </c>
      <c r="B19194" t="s">
        <v>284</v>
      </c>
      <c r="C19194" t="s">
        <v>285</v>
      </c>
      <c r="D19194" t="s">
        <v>15</v>
      </c>
      <c r="E19194" t="s">
        <v>89</v>
      </c>
      <c r="F19194" t="s">
        <v>60</v>
      </c>
      <c r="G19194">
        <v>12</v>
      </c>
      <c r="H19194">
        <v>94.29</v>
      </c>
      <c r="I19194">
        <v>1131.48</v>
      </c>
      <c r="J19194">
        <v>128</v>
      </c>
      <c r="K19194">
        <v>4</v>
      </c>
      <c r="L19194" t="s">
        <v>18</v>
      </c>
      <c r="M19194">
        <f>(Table1[[#This Row],[Current_Stock]]*Table1[[#This Row],[Unit_Price]])</f>
        <v>12069.12</v>
      </c>
      <c r="N19194" s="12">
        <f>DATE(YEAR(Table1[[#This Row],[Order_Date]]),MONTH(Table1[[#This Row],[Order_Date]]),1)</f>
        <v>45139</v>
      </c>
    </row>
    <row r="19195" spans="1:14">
      <c r="A19195" t="s">
        <v>1103</v>
      </c>
      <c r="B19195" t="s">
        <v>256</v>
      </c>
      <c r="C19195" t="s">
        <v>257</v>
      </c>
      <c r="D19195" t="s">
        <v>183</v>
      </c>
      <c r="E19195" t="s">
        <v>45</v>
      </c>
      <c r="F19195" t="s">
        <v>46</v>
      </c>
      <c r="G19195">
        <v>18</v>
      </c>
      <c r="H19195">
        <v>274.72000000000003</v>
      </c>
      <c r="I19195">
        <v>4944.96</v>
      </c>
      <c r="J19195">
        <v>188</v>
      </c>
      <c r="K19195">
        <v>12</v>
      </c>
      <c r="L19195" t="s">
        <v>18</v>
      </c>
      <c r="M19195">
        <f>(Table1[[#This Row],[Current_Stock]]*Table1[[#This Row],[Unit_Price]])</f>
        <v>51647.360000000008</v>
      </c>
      <c r="N19195" s="12">
        <f>DATE(YEAR(Table1[[#This Row],[Order_Date]]),MONTH(Table1[[#This Row],[Order_Date]]),1)</f>
        <v>44927</v>
      </c>
    </row>
    <row r="19196" spans="1:14">
      <c r="A19196" t="s">
        <v>755</v>
      </c>
      <c r="B19196" t="s">
        <v>1339</v>
      </c>
      <c r="C19196" t="s">
        <v>1340</v>
      </c>
      <c r="D19196" t="s">
        <v>38</v>
      </c>
      <c r="E19196" t="s">
        <v>269</v>
      </c>
      <c r="F19196" t="s">
        <v>29</v>
      </c>
      <c r="G19196">
        <v>10</v>
      </c>
      <c r="H19196">
        <v>2232.7600000000002</v>
      </c>
      <c r="I19196">
        <v>22327.599999999999</v>
      </c>
      <c r="J19196">
        <v>207</v>
      </c>
      <c r="K19196">
        <v>9</v>
      </c>
      <c r="L19196" t="s">
        <v>18</v>
      </c>
      <c r="M19196">
        <f>(Table1[[#This Row],[Current_Stock]]*Table1[[#This Row],[Unit_Price]])</f>
        <v>462181.32000000007</v>
      </c>
      <c r="N19196" s="12">
        <f>DATE(YEAR(Table1[[#This Row],[Order_Date]]),MONTH(Table1[[#This Row],[Order_Date]]),1)</f>
        <v>44927</v>
      </c>
    </row>
    <row r="19197" spans="1:14">
      <c r="A19197" t="s">
        <v>976</v>
      </c>
      <c r="B19197" t="s">
        <v>991</v>
      </c>
      <c r="C19197" t="s">
        <v>992</v>
      </c>
      <c r="D19197" t="s">
        <v>53</v>
      </c>
      <c r="E19197" t="s">
        <v>97</v>
      </c>
      <c r="F19197" t="s">
        <v>60</v>
      </c>
      <c r="G19197">
        <v>10</v>
      </c>
      <c r="H19197">
        <v>1380.89</v>
      </c>
      <c r="I19197">
        <v>13808.9</v>
      </c>
      <c r="J19197">
        <v>516</v>
      </c>
      <c r="K19197">
        <v>4</v>
      </c>
      <c r="L19197" t="s">
        <v>55</v>
      </c>
      <c r="M19197">
        <f>(Table1[[#This Row],[Current_Stock]]*Table1[[#This Row],[Unit_Price]])</f>
        <v>712539.24000000011</v>
      </c>
      <c r="N19197" s="12">
        <f>DATE(YEAR(Table1[[#This Row],[Order_Date]]),MONTH(Table1[[#This Row],[Order_Date]]),1)</f>
        <v>45231</v>
      </c>
    </row>
    <row r="19198" spans="1:14">
      <c r="A19198" t="s">
        <v>997</v>
      </c>
      <c r="B19198" t="s">
        <v>358</v>
      </c>
      <c r="C19198" t="s">
        <v>359</v>
      </c>
      <c r="D19198" t="s">
        <v>53</v>
      </c>
      <c r="E19198" t="s">
        <v>54</v>
      </c>
      <c r="F19198" t="s">
        <v>40</v>
      </c>
      <c r="G19198">
        <v>8</v>
      </c>
      <c r="H19198">
        <v>4998.7299999999996</v>
      </c>
      <c r="I19198">
        <v>39989.839999999997</v>
      </c>
      <c r="J19198">
        <v>465</v>
      </c>
      <c r="K19198">
        <v>11</v>
      </c>
      <c r="L19198" t="s">
        <v>18</v>
      </c>
      <c r="M19198">
        <f>(Table1[[#This Row],[Current_Stock]]*Table1[[#This Row],[Unit_Price]])</f>
        <v>2324409.4499999997</v>
      </c>
      <c r="N19198" s="12">
        <f>DATE(YEAR(Table1[[#This Row],[Order_Date]]),MONTH(Table1[[#This Row],[Order_Date]]),1)</f>
        <v>45292</v>
      </c>
    </row>
    <row r="19199" spans="1:14">
      <c r="A19199" t="s">
        <v>1044</v>
      </c>
      <c r="B19199" t="s">
        <v>407</v>
      </c>
      <c r="C19199" t="s">
        <v>408</v>
      </c>
      <c r="D19199" t="s">
        <v>44</v>
      </c>
      <c r="E19199" t="s">
        <v>277</v>
      </c>
      <c r="F19199" t="s">
        <v>60</v>
      </c>
      <c r="G19199">
        <v>30</v>
      </c>
      <c r="H19199">
        <v>500.75</v>
      </c>
      <c r="I19199">
        <v>15022.5</v>
      </c>
      <c r="J19199">
        <v>67</v>
      </c>
      <c r="K19199">
        <v>5</v>
      </c>
      <c r="L19199" t="s">
        <v>18</v>
      </c>
      <c r="M19199">
        <f>(Table1[[#This Row],[Current_Stock]]*Table1[[#This Row],[Unit_Price]])</f>
        <v>33550.25</v>
      </c>
      <c r="N19199" s="12">
        <f>DATE(YEAR(Table1[[#This Row],[Order_Date]]),MONTH(Table1[[#This Row],[Order_Date]]),1)</f>
        <v>45261</v>
      </c>
    </row>
    <row r="19200" spans="1:14">
      <c r="A19200" t="s">
        <v>388</v>
      </c>
      <c r="B19200" t="s">
        <v>767</v>
      </c>
      <c r="C19200" t="s">
        <v>768</v>
      </c>
      <c r="D19200" t="s">
        <v>84</v>
      </c>
      <c r="E19200" t="s">
        <v>50</v>
      </c>
      <c r="F19200" t="s">
        <v>40</v>
      </c>
      <c r="G19200">
        <v>20</v>
      </c>
      <c r="H19200">
        <v>11491.02</v>
      </c>
      <c r="I19200">
        <v>229820.4</v>
      </c>
      <c r="J19200">
        <v>102</v>
      </c>
      <c r="K19200">
        <v>14</v>
      </c>
      <c r="L19200" t="s">
        <v>18</v>
      </c>
      <c r="M19200">
        <f>(Table1[[#This Row],[Current_Stock]]*Table1[[#This Row],[Unit_Price]])</f>
        <v>1172084.04</v>
      </c>
      <c r="N19200" s="12">
        <f>DATE(YEAR(Table1[[#This Row],[Order_Date]]),MONTH(Table1[[#This Row],[Order_Date]]),1)</f>
        <v>45352</v>
      </c>
    </row>
    <row r="19201" spans="1:14">
      <c r="A19201" t="s">
        <v>1382</v>
      </c>
      <c r="B19201" t="s">
        <v>1147</v>
      </c>
      <c r="C19201" t="s">
        <v>1148</v>
      </c>
      <c r="D19201" t="s">
        <v>96</v>
      </c>
      <c r="E19201" t="s">
        <v>89</v>
      </c>
      <c r="F19201" t="s">
        <v>29</v>
      </c>
      <c r="G19201">
        <v>8</v>
      </c>
      <c r="H19201">
        <v>2958.86</v>
      </c>
      <c r="I19201">
        <v>23670.880000000001</v>
      </c>
      <c r="J19201">
        <v>267</v>
      </c>
      <c r="K19201">
        <v>12</v>
      </c>
      <c r="L19201" t="s">
        <v>18</v>
      </c>
      <c r="M19201">
        <f>(Table1[[#This Row],[Current_Stock]]*Table1[[#This Row],[Unit_Price]])</f>
        <v>790015.62</v>
      </c>
      <c r="N19201" s="12">
        <f>DATE(YEAR(Table1[[#This Row],[Order_Date]]),MONTH(Table1[[#This Row],[Order_Date]]),1)</f>
        <v>44927</v>
      </c>
    </row>
    <row r="19202" spans="1:14">
      <c r="A19202" t="s">
        <v>800</v>
      </c>
      <c r="B19202" t="s">
        <v>466</v>
      </c>
      <c r="C19202" t="s">
        <v>467</v>
      </c>
      <c r="D19202" t="s">
        <v>27</v>
      </c>
      <c r="E19202" t="s">
        <v>277</v>
      </c>
      <c r="F19202" t="s">
        <v>60</v>
      </c>
      <c r="G19202">
        <v>5</v>
      </c>
      <c r="H19202">
        <v>4027.01</v>
      </c>
      <c r="I19202">
        <v>20135.05</v>
      </c>
      <c r="J19202">
        <v>503</v>
      </c>
      <c r="K19202">
        <v>2</v>
      </c>
      <c r="L19202" t="s">
        <v>18</v>
      </c>
      <c r="M19202">
        <f>(Table1[[#This Row],[Current_Stock]]*Table1[[#This Row],[Unit_Price]])</f>
        <v>2025586.03</v>
      </c>
      <c r="N19202" s="12">
        <f>DATE(YEAR(Table1[[#This Row],[Order_Date]]),MONTH(Table1[[#This Row],[Order_Date]]),1)</f>
        <v>45139</v>
      </c>
    </row>
    <row r="19203" spans="1:14">
      <c r="A19203" t="s">
        <v>116</v>
      </c>
      <c r="B19203" t="s">
        <v>691</v>
      </c>
      <c r="C19203" t="s">
        <v>692</v>
      </c>
      <c r="D19203" t="s">
        <v>33</v>
      </c>
      <c r="E19203" t="s">
        <v>34</v>
      </c>
      <c r="F19203" t="s">
        <v>29</v>
      </c>
      <c r="G19203">
        <v>13</v>
      </c>
      <c r="H19203">
        <v>4143.95</v>
      </c>
      <c r="I19203">
        <v>53871.35</v>
      </c>
      <c r="J19203">
        <v>221</v>
      </c>
      <c r="K19203">
        <v>5</v>
      </c>
      <c r="L19203" t="s">
        <v>18</v>
      </c>
      <c r="M19203">
        <f>(Table1[[#This Row],[Current_Stock]]*Table1[[#This Row],[Unit_Price]])</f>
        <v>915812.95</v>
      </c>
      <c r="N19203" s="12">
        <f>DATE(YEAR(Table1[[#This Row],[Order_Date]]),MONTH(Table1[[#This Row],[Order_Date]]),1)</f>
        <v>45170</v>
      </c>
    </row>
    <row r="19204" spans="1:14">
      <c r="A19204" t="s">
        <v>1341</v>
      </c>
      <c r="B19204" t="s">
        <v>99</v>
      </c>
      <c r="C19204" t="s">
        <v>100</v>
      </c>
      <c r="D19204" t="s">
        <v>15</v>
      </c>
      <c r="E19204" t="s">
        <v>189</v>
      </c>
      <c r="F19204" t="s">
        <v>46</v>
      </c>
      <c r="G19204">
        <v>21</v>
      </c>
      <c r="H19204">
        <v>343.06</v>
      </c>
      <c r="I19204">
        <v>7204.26</v>
      </c>
      <c r="J19204">
        <v>185</v>
      </c>
      <c r="K19204">
        <v>2</v>
      </c>
      <c r="L19204" t="s">
        <v>18</v>
      </c>
      <c r="M19204">
        <f>(Table1[[#This Row],[Current_Stock]]*Table1[[#This Row],[Unit_Price]])</f>
        <v>63466.1</v>
      </c>
      <c r="N19204" s="12">
        <f>DATE(YEAR(Table1[[#This Row],[Order_Date]]),MONTH(Table1[[#This Row],[Order_Date]]),1)</f>
        <v>45017</v>
      </c>
    </row>
    <row r="19205" spans="1:14">
      <c r="A19205" t="s">
        <v>773</v>
      </c>
      <c r="B19205" t="s">
        <v>1004</v>
      </c>
      <c r="C19205" t="s">
        <v>1005</v>
      </c>
      <c r="D19205" t="s">
        <v>96</v>
      </c>
      <c r="E19205" t="s">
        <v>80</v>
      </c>
      <c r="F19205" t="s">
        <v>60</v>
      </c>
      <c r="G19205">
        <v>8</v>
      </c>
      <c r="H19205">
        <v>2497.79</v>
      </c>
      <c r="I19205">
        <v>19982.32</v>
      </c>
      <c r="J19205">
        <v>469</v>
      </c>
      <c r="K19205">
        <v>13</v>
      </c>
      <c r="L19205" t="s">
        <v>18</v>
      </c>
      <c r="M19205">
        <f>(Table1[[#This Row],[Current_Stock]]*Table1[[#This Row],[Unit_Price]])</f>
        <v>1171463.51</v>
      </c>
      <c r="N19205" s="12">
        <f>DATE(YEAR(Table1[[#This Row],[Order_Date]]),MONTH(Table1[[#This Row],[Order_Date]]),1)</f>
        <v>45352</v>
      </c>
    </row>
    <row r="19206" spans="1:14">
      <c r="A19206" t="s">
        <v>1366</v>
      </c>
      <c r="B19206" t="s">
        <v>913</v>
      </c>
      <c r="C19206" t="s">
        <v>914</v>
      </c>
      <c r="D19206" t="s">
        <v>33</v>
      </c>
      <c r="E19206" t="s">
        <v>243</v>
      </c>
      <c r="F19206" t="s">
        <v>46</v>
      </c>
      <c r="G19206">
        <v>21</v>
      </c>
      <c r="H19206">
        <v>4285.9399999999996</v>
      </c>
      <c r="I19206">
        <v>90004.74</v>
      </c>
      <c r="J19206">
        <v>101</v>
      </c>
      <c r="K19206">
        <v>2</v>
      </c>
      <c r="L19206" t="s">
        <v>18</v>
      </c>
      <c r="M19206">
        <f>(Table1[[#This Row],[Current_Stock]]*Table1[[#This Row],[Unit_Price]])</f>
        <v>432879.93999999994</v>
      </c>
      <c r="N19206" s="12">
        <f>DATE(YEAR(Table1[[#This Row],[Order_Date]]),MONTH(Table1[[#This Row],[Order_Date]]),1)</f>
        <v>45383</v>
      </c>
    </row>
    <row r="19207" spans="1:14">
      <c r="A19207" t="s">
        <v>279</v>
      </c>
      <c r="B19207" t="s">
        <v>590</v>
      </c>
      <c r="C19207" t="s">
        <v>591</v>
      </c>
      <c r="D19207" t="s">
        <v>15</v>
      </c>
      <c r="E19207" t="s">
        <v>330</v>
      </c>
      <c r="F19207" t="s">
        <v>29</v>
      </c>
      <c r="G19207">
        <v>19</v>
      </c>
      <c r="H19207">
        <v>147.32</v>
      </c>
      <c r="I19207">
        <v>2799.08</v>
      </c>
      <c r="J19207">
        <v>133</v>
      </c>
      <c r="K19207">
        <v>10</v>
      </c>
      <c r="L19207" t="s">
        <v>18</v>
      </c>
      <c r="M19207">
        <f>(Table1[[#This Row],[Current_Stock]]*Table1[[#This Row],[Unit_Price]])</f>
        <v>19593.559999999998</v>
      </c>
      <c r="N19207" s="12">
        <f>DATE(YEAR(Table1[[#This Row],[Order_Date]]),MONTH(Table1[[#This Row],[Order_Date]]),1)</f>
        <v>45323</v>
      </c>
    </row>
    <row r="19208" spans="1:14">
      <c r="A19208" t="s">
        <v>146</v>
      </c>
      <c r="B19208" t="s">
        <v>618</v>
      </c>
      <c r="C19208" t="s">
        <v>619</v>
      </c>
      <c r="D19208" t="s">
        <v>53</v>
      </c>
      <c r="E19208" t="s">
        <v>73</v>
      </c>
      <c r="F19208" t="s">
        <v>29</v>
      </c>
      <c r="G19208">
        <v>3</v>
      </c>
      <c r="H19208">
        <v>4909.91</v>
      </c>
      <c r="I19208">
        <v>14729.73</v>
      </c>
      <c r="J19208">
        <v>348</v>
      </c>
      <c r="K19208">
        <v>2</v>
      </c>
      <c r="L19208" t="s">
        <v>55</v>
      </c>
      <c r="M19208">
        <f>(Table1[[#This Row],[Current_Stock]]*Table1[[#This Row],[Unit_Price]])</f>
        <v>1708648.68</v>
      </c>
      <c r="N19208" s="12">
        <f>DATE(YEAR(Table1[[#This Row],[Order_Date]]),MONTH(Table1[[#This Row],[Order_Date]]),1)</f>
        <v>45231</v>
      </c>
    </row>
    <row r="19209" spans="1:14">
      <c r="A19209" t="s">
        <v>1084</v>
      </c>
      <c r="B19209" t="s">
        <v>253</v>
      </c>
      <c r="C19209" t="s">
        <v>254</v>
      </c>
      <c r="D19209" t="s">
        <v>38</v>
      </c>
      <c r="E19209" t="s">
        <v>269</v>
      </c>
      <c r="F19209" t="s">
        <v>60</v>
      </c>
      <c r="G19209">
        <v>15</v>
      </c>
      <c r="H19209">
        <v>4691.29</v>
      </c>
      <c r="I19209">
        <v>70369.350000000006</v>
      </c>
      <c r="J19209">
        <v>202</v>
      </c>
      <c r="K19209">
        <v>3</v>
      </c>
      <c r="L19209" t="s">
        <v>18</v>
      </c>
      <c r="M19209">
        <f>(Table1[[#This Row],[Current_Stock]]*Table1[[#This Row],[Unit_Price]])</f>
        <v>947640.58</v>
      </c>
      <c r="N19209" s="12">
        <f>DATE(YEAR(Table1[[#This Row],[Order_Date]]),MONTH(Table1[[#This Row],[Order_Date]]),1)</f>
        <v>45352</v>
      </c>
    </row>
    <row r="19210" spans="1:14">
      <c r="A19210" t="s">
        <v>836</v>
      </c>
      <c r="B19210" t="s">
        <v>710</v>
      </c>
      <c r="C19210" t="s">
        <v>711</v>
      </c>
      <c r="D19210" t="s">
        <v>53</v>
      </c>
      <c r="E19210" t="s">
        <v>28</v>
      </c>
      <c r="F19210" t="s">
        <v>17</v>
      </c>
      <c r="G19210">
        <v>1</v>
      </c>
      <c r="H19210">
        <v>3766.86</v>
      </c>
      <c r="I19210">
        <v>3766.86</v>
      </c>
      <c r="J19210">
        <v>550</v>
      </c>
      <c r="K19210">
        <v>2</v>
      </c>
      <c r="L19210" t="s">
        <v>18</v>
      </c>
      <c r="M19210">
        <f>(Table1[[#This Row],[Current_Stock]]*Table1[[#This Row],[Unit_Price]])</f>
        <v>2071773</v>
      </c>
      <c r="N19210" s="12">
        <f>DATE(YEAR(Table1[[#This Row],[Order_Date]]),MONTH(Table1[[#This Row],[Order_Date]]),1)</f>
        <v>45566</v>
      </c>
    </row>
    <row r="19211" spans="1:14">
      <c r="A19211" t="s">
        <v>852</v>
      </c>
      <c r="B19211" t="s">
        <v>141</v>
      </c>
      <c r="C19211" t="s">
        <v>142</v>
      </c>
      <c r="D19211" t="s">
        <v>27</v>
      </c>
      <c r="E19211" t="s">
        <v>330</v>
      </c>
      <c r="F19211" t="s">
        <v>17</v>
      </c>
      <c r="G19211">
        <v>7</v>
      </c>
      <c r="H19211">
        <v>4473.01</v>
      </c>
      <c r="I19211">
        <v>31311.07</v>
      </c>
      <c r="J19211">
        <v>494</v>
      </c>
      <c r="K19211">
        <v>12</v>
      </c>
      <c r="L19211" t="s">
        <v>55</v>
      </c>
      <c r="M19211">
        <f>(Table1[[#This Row],[Current_Stock]]*Table1[[#This Row],[Unit_Price]])</f>
        <v>2209666.94</v>
      </c>
      <c r="N19211" s="12">
        <f>DATE(YEAR(Table1[[#This Row],[Order_Date]]),MONTH(Table1[[#This Row],[Order_Date]]),1)</f>
        <v>44958</v>
      </c>
    </row>
    <row r="19212" spans="1:14">
      <c r="A19212" t="s">
        <v>119</v>
      </c>
      <c r="B19212" t="s">
        <v>315</v>
      </c>
      <c r="C19212" t="s">
        <v>316</v>
      </c>
      <c r="D19212" t="s">
        <v>38</v>
      </c>
      <c r="E19212" t="s">
        <v>153</v>
      </c>
      <c r="F19212" t="s">
        <v>40</v>
      </c>
      <c r="G19212">
        <v>11</v>
      </c>
      <c r="H19212">
        <v>1938.16</v>
      </c>
      <c r="I19212">
        <v>21319.759999999998</v>
      </c>
      <c r="J19212">
        <v>208</v>
      </c>
      <c r="K19212">
        <v>2</v>
      </c>
      <c r="L19212" t="s">
        <v>18</v>
      </c>
      <c r="M19212">
        <f>(Table1[[#This Row],[Current_Stock]]*Table1[[#This Row],[Unit_Price]])</f>
        <v>403137.28000000003</v>
      </c>
      <c r="N19212" s="12">
        <f>DATE(YEAR(Table1[[#This Row],[Order_Date]]),MONTH(Table1[[#This Row],[Order_Date]]),1)</f>
        <v>45383</v>
      </c>
    </row>
    <row r="19213" spans="1:14">
      <c r="A19213" t="s">
        <v>1338</v>
      </c>
      <c r="B19213" t="s">
        <v>380</v>
      </c>
      <c r="C19213" t="s">
        <v>381</v>
      </c>
      <c r="D19213" t="s">
        <v>183</v>
      </c>
      <c r="E19213" t="s">
        <v>113</v>
      </c>
      <c r="F19213" t="s">
        <v>46</v>
      </c>
      <c r="G19213">
        <v>17</v>
      </c>
      <c r="H19213">
        <v>1064.3499999999999</v>
      </c>
      <c r="I19213">
        <v>18093.95</v>
      </c>
      <c r="J19213">
        <v>244</v>
      </c>
      <c r="K19213">
        <v>8</v>
      </c>
      <c r="L19213" t="s">
        <v>18</v>
      </c>
      <c r="M19213">
        <f>(Table1[[#This Row],[Current_Stock]]*Table1[[#This Row],[Unit_Price]])</f>
        <v>259701.39999999997</v>
      </c>
      <c r="N19213" s="12">
        <f>DATE(YEAR(Table1[[#This Row],[Order_Date]]),MONTH(Table1[[#This Row],[Order_Date]]),1)</f>
        <v>44958</v>
      </c>
    </row>
    <row r="19214" spans="1:14">
      <c r="A19214" t="s">
        <v>1154</v>
      </c>
      <c r="B19214" t="s">
        <v>649</v>
      </c>
      <c r="C19214" t="s">
        <v>650</v>
      </c>
      <c r="D19214" t="s">
        <v>183</v>
      </c>
      <c r="E19214" t="s">
        <v>85</v>
      </c>
      <c r="F19214" t="s">
        <v>46</v>
      </c>
      <c r="G19214">
        <v>13</v>
      </c>
      <c r="H19214">
        <v>1041.1199999999999</v>
      </c>
      <c r="I19214">
        <v>13534.56</v>
      </c>
      <c r="J19214">
        <v>140</v>
      </c>
      <c r="K19214">
        <v>4</v>
      </c>
      <c r="L19214" t="s">
        <v>18</v>
      </c>
      <c r="M19214">
        <f>(Table1[[#This Row],[Current_Stock]]*Table1[[#This Row],[Unit_Price]])</f>
        <v>145756.79999999999</v>
      </c>
      <c r="N19214" s="12">
        <f>DATE(YEAR(Table1[[#This Row],[Order_Date]]),MONTH(Table1[[#This Row],[Order_Date]]),1)</f>
        <v>45444</v>
      </c>
    </row>
    <row r="19215" spans="1:14">
      <c r="A19215" t="s">
        <v>658</v>
      </c>
      <c r="B19215" t="s">
        <v>494</v>
      </c>
      <c r="C19215" t="s">
        <v>495</v>
      </c>
      <c r="D19215" t="s">
        <v>15</v>
      </c>
      <c r="E19215" t="s">
        <v>39</v>
      </c>
      <c r="F19215" t="s">
        <v>17</v>
      </c>
      <c r="G19215">
        <v>24</v>
      </c>
      <c r="H19215">
        <v>417.04</v>
      </c>
      <c r="I19215">
        <v>10008.959999999999</v>
      </c>
      <c r="J19215">
        <v>157</v>
      </c>
      <c r="K19215">
        <v>4</v>
      </c>
      <c r="L19215" t="s">
        <v>18</v>
      </c>
      <c r="M19215">
        <f>(Table1[[#This Row],[Current_Stock]]*Table1[[#This Row],[Unit_Price]])</f>
        <v>65475.280000000006</v>
      </c>
      <c r="N19215" s="12">
        <f>DATE(YEAR(Table1[[#This Row],[Order_Date]]),MONTH(Table1[[#This Row],[Order_Date]]),1)</f>
        <v>45597</v>
      </c>
    </row>
    <row r="19216" spans="1:14">
      <c r="A19216" t="s">
        <v>1196</v>
      </c>
      <c r="B19216" t="s">
        <v>1065</v>
      </c>
      <c r="C19216" t="s">
        <v>1066</v>
      </c>
      <c r="D19216" t="s">
        <v>15</v>
      </c>
      <c r="E19216" t="s">
        <v>167</v>
      </c>
      <c r="F19216" t="s">
        <v>46</v>
      </c>
      <c r="G19216">
        <v>19</v>
      </c>
      <c r="H19216">
        <v>437.32</v>
      </c>
      <c r="I19216">
        <v>8309.08</v>
      </c>
      <c r="J19216">
        <v>106</v>
      </c>
      <c r="K19216">
        <v>12</v>
      </c>
      <c r="L19216" t="s">
        <v>18</v>
      </c>
      <c r="M19216">
        <f>(Table1[[#This Row],[Current_Stock]]*Table1[[#This Row],[Unit_Price]])</f>
        <v>46355.92</v>
      </c>
      <c r="N19216" s="12">
        <f>DATE(YEAR(Table1[[#This Row],[Order_Date]]),MONTH(Table1[[#This Row],[Order_Date]]),1)</f>
        <v>45413</v>
      </c>
    </row>
    <row r="19217" spans="1:14">
      <c r="A19217" t="s">
        <v>1381</v>
      </c>
      <c r="B19217" t="s">
        <v>87</v>
      </c>
      <c r="C19217" t="s">
        <v>88</v>
      </c>
      <c r="D19217" t="s">
        <v>15</v>
      </c>
      <c r="E19217" t="s">
        <v>104</v>
      </c>
      <c r="F19217" t="s">
        <v>46</v>
      </c>
      <c r="G19217">
        <v>17</v>
      </c>
      <c r="H19217">
        <v>294.83</v>
      </c>
      <c r="I19217">
        <v>5012.1099999999997</v>
      </c>
      <c r="J19217">
        <v>105</v>
      </c>
      <c r="K19217">
        <v>5</v>
      </c>
      <c r="L19217" t="s">
        <v>18</v>
      </c>
      <c r="M19217">
        <f>(Table1[[#This Row],[Current_Stock]]*Table1[[#This Row],[Unit_Price]])</f>
        <v>30957.149999999998</v>
      </c>
      <c r="N19217" s="12">
        <f>DATE(YEAR(Table1[[#This Row],[Order_Date]]),MONTH(Table1[[#This Row],[Order_Date]]),1)</f>
        <v>45261</v>
      </c>
    </row>
    <row r="19218" spans="1:14">
      <c r="A19218" t="s">
        <v>875</v>
      </c>
      <c r="B19218" t="s">
        <v>374</v>
      </c>
      <c r="C19218" t="s">
        <v>375</v>
      </c>
      <c r="D19218" t="s">
        <v>53</v>
      </c>
      <c r="E19218" t="s">
        <v>45</v>
      </c>
      <c r="F19218" t="s">
        <v>29</v>
      </c>
      <c r="G19218">
        <v>2</v>
      </c>
      <c r="H19218">
        <v>1163.68</v>
      </c>
      <c r="I19218">
        <v>2327.36</v>
      </c>
      <c r="J19218">
        <v>505</v>
      </c>
      <c r="K19218">
        <v>6</v>
      </c>
      <c r="L19218" t="s">
        <v>55</v>
      </c>
      <c r="M19218">
        <f>(Table1[[#This Row],[Current_Stock]]*Table1[[#This Row],[Unit_Price]])</f>
        <v>587658.4</v>
      </c>
      <c r="N19218" s="12">
        <f>DATE(YEAR(Table1[[#This Row],[Order_Date]]),MONTH(Table1[[#This Row],[Order_Date]]),1)</f>
        <v>45078</v>
      </c>
    </row>
    <row r="19219" spans="1:14">
      <c r="A19219" t="s">
        <v>1211</v>
      </c>
      <c r="B19219" t="s">
        <v>601</v>
      </c>
      <c r="C19219" t="s">
        <v>602</v>
      </c>
      <c r="D19219" t="s">
        <v>84</v>
      </c>
      <c r="E19219" t="s">
        <v>109</v>
      </c>
      <c r="F19219" t="s">
        <v>40</v>
      </c>
      <c r="G19219">
        <v>23</v>
      </c>
      <c r="H19219">
        <v>11805.59</v>
      </c>
      <c r="I19219">
        <v>271528.57</v>
      </c>
      <c r="J19219">
        <v>237</v>
      </c>
      <c r="K19219">
        <v>5</v>
      </c>
      <c r="L19219" t="s">
        <v>18</v>
      </c>
      <c r="M19219">
        <f>(Table1[[#This Row],[Current_Stock]]*Table1[[#This Row],[Unit_Price]])</f>
        <v>2797924.83</v>
      </c>
      <c r="N19219" s="12">
        <f>DATE(YEAR(Table1[[#This Row],[Order_Date]]),MONTH(Table1[[#This Row],[Order_Date]]),1)</f>
        <v>45474</v>
      </c>
    </row>
    <row r="19220" spans="1:14">
      <c r="A19220" t="s">
        <v>1342</v>
      </c>
      <c r="B19220" t="s">
        <v>974</v>
      </c>
      <c r="C19220" t="s">
        <v>975</v>
      </c>
      <c r="D19220" t="s">
        <v>44</v>
      </c>
      <c r="E19220" t="s">
        <v>59</v>
      </c>
      <c r="F19220" t="s">
        <v>29</v>
      </c>
      <c r="G19220">
        <v>32</v>
      </c>
      <c r="H19220">
        <v>1358.84</v>
      </c>
      <c r="I19220">
        <v>43482.879999999997</v>
      </c>
      <c r="J19220">
        <v>97</v>
      </c>
      <c r="K19220">
        <v>13</v>
      </c>
      <c r="L19220" t="s">
        <v>18</v>
      </c>
      <c r="M19220">
        <f>(Table1[[#This Row],[Current_Stock]]*Table1[[#This Row],[Unit_Price]])</f>
        <v>131807.47999999998</v>
      </c>
      <c r="N19220" s="12">
        <f>DATE(YEAR(Table1[[#This Row],[Order_Date]]),MONTH(Table1[[#This Row],[Order_Date]]),1)</f>
        <v>45047</v>
      </c>
    </row>
    <row r="19221" spans="1:14">
      <c r="A19221" t="s">
        <v>1382</v>
      </c>
      <c r="B19221" t="s">
        <v>895</v>
      </c>
      <c r="C19221" t="s">
        <v>896</v>
      </c>
      <c r="D19221" t="s">
        <v>38</v>
      </c>
      <c r="E19221" t="s">
        <v>34</v>
      </c>
      <c r="F19221" t="s">
        <v>60</v>
      </c>
      <c r="G19221">
        <v>13</v>
      </c>
      <c r="H19221">
        <v>4833.4399999999996</v>
      </c>
      <c r="I19221">
        <v>62834.720000000001</v>
      </c>
      <c r="J19221">
        <v>118</v>
      </c>
      <c r="K19221">
        <v>13</v>
      </c>
      <c r="L19221" t="s">
        <v>18</v>
      </c>
      <c r="M19221">
        <f>(Table1[[#This Row],[Current_Stock]]*Table1[[#This Row],[Unit_Price]])</f>
        <v>570345.91999999993</v>
      </c>
      <c r="N19221" s="12">
        <f>DATE(YEAR(Table1[[#This Row],[Order_Date]]),MONTH(Table1[[#This Row],[Order_Date]]),1)</f>
        <v>44927</v>
      </c>
    </row>
    <row r="19222" spans="1:14">
      <c r="A19222" t="s">
        <v>230</v>
      </c>
      <c r="B19222" t="s">
        <v>1168</v>
      </c>
      <c r="C19222" t="s">
        <v>1169</v>
      </c>
      <c r="D19222" t="s">
        <v>53</v>
      </c>
      <c r="E19222" t="s">
        <v>109</v>
      </c>
      <c r="F19222" t="s">
        <v>17</v>
      </c>
      <c r="G19222">
        <v>3</v>
      </c>
      <c r="H19222">
        <v>124.01</v>
      </c>
      <c r="I19222">
        <v>372.03</v>
      </c>
      <c r="J19222">
        <v>342</v>
      </c>
      <c r="K19222">
        <v>5</v>
      </c>
      <c r="L19222" t="s">
        <v>18</v>
      </c>
      <c r="M19222">
        <f>(Table1[[#This Row],[Current_Stock]]*Table1[[#This Row],[Unit_Price]])</f>
        <v>42411.42</v>
      </c>
      <c r="N19222" s="12">
        <f>DATE(YEAR(Table1[[#This Row],[Order_Date]]),MONTH(Table1[[#This Row],[Order_Date]]),1)</f>
        <v>45078</v>
      </c>
    </row>
    <row r="19223" spans="1:14">
      <c r="A19223" t="s">
        <v>1178</v>
      </c>
      <c r="B19223" t="s">
        <v>895</v>
      </c>
      <c r="C19223" t="s">
        <v>896</v>
      </c>
      <c r="D19223" t="s">
        <v>38</v>
      </c>
      <c r="E19223" t="s">
        <v>50</v>
      </c>
      <c r="F19223" t="s">
        <v>46</v>
      </c>
      <c r="G19223">
        <v>8</v>
      </c>
      <c r="H19223">
        <v>4939.01</v>
      </c>
      <c r="I19223">
        <v>39512.080000000002</v>
      </c>
      <c r="J19223">
        <v>215</v>
      </c>
      <c r="K19223">
        <v>11</v>
      </c>
      <c r="L19223" t="s">
        <v>18</v>
      </c>
      <c r="M19223">
        <f>(Table1[[#This Row],[Current_Stock]]*Table1[[#This Row],[Unit_Price]])</f>
        <v>1061887.1500000001</v>
      </c>
      <c r="N19223" s="12">
        <f>DATE(YEAR(Table1[[#This Row],[Order_Date]]),MONTH(Table1[[#This Row],[Order_Date]]),1)</f>
        <v>45017</v>
      </c>
    </row>
    <row r="19224" spans="1:14">
      <c r="A19224" t="s">
        <v>471</v>
      </c>
      <c r="B19224" t="s">
        <v>315</v>
      </c>
      <c r="C19224" t="s">
        <v>316</v>
      </c>
      <c r="D19224" t="s">
        <v>38</v>
      </c>
      <c r="E19224" t="s">
        <v>73</v>
      </c>
      <c r="F19224" t="s">
        <v>40</v>
      </c>
      <c r="G19224">
        <v>13</v>
      </c>
      <c r="H19224">
        <v>2384.98</v>
      </c>
      <c r="I19224">
        <v>31004.74</v>
      </c>
      <c r="J19224">
        <v>84</v>
      </c>
      <c r="K19224">
        <v>6</v>
      </c>
      <c r="L19224" t="s">
        <v>18</v>
      </c>
      <c r="M19224">
        <f>(Table1[[#This Row],[Current_Stock]]*Table1[[#This Row],[Unit_Price]])</f>
        <v>200338.32</v>
      </c>
      <c r="N19224" s="12">
        <f>DATE(YEAR(Table1[[#This Row],[Order_Date]]),MONTH(Table1[[#This Row],[Order_Date]]),1)</f>
        <v>45627</v>
      </c>
    </row>
    <row r="19225" spans="1:14">
      <c r="A19225" t="s">
        <v>446</v>
      </c>
      <c r="B19225" t="s">
        <v>660</v>
      </c>
      <c r="C19225" t="s">
        <v>661</v>
      </c>
      <c r="D19225" t="s">
        <v>15</v>
      </c>
      <c r="E19225" t="s">
        <v>211</v>
      </c>
      <c r="F19225" t="s">
        <v>46</v>
      </c>
      <c r="G19225">
        <v>12</v>
      </c>
      <c r="H19225">
        <v>385.47</v>
      </c>
      <c r="I19225">
        <v>4625.6400000000003</v>
      </c>
      <c r="J19225">
        <v>84</v>
      </c>
      <c r="K19225">
        <v>13</v>
      </c>
      <c r="L19225" t="s">
        <v>18</v>
      </c>
      <c r="M19225">
        <f>(Table1[[#This Row],[Current_Stock]]*Table1[[#This Row],[Unit_Price]])</f>
        <v>32379.480000000003</v>
      </c>
      <c r="N19225" s="12">
        <f>DATE(YEAR(Table1[[#This Row],[Order_Date]]),MONTH(Table1[[#This Row],[Order_Date]]),1)</f>
        <v>45323</v>
      </c>
    </row>
    <row r="19226" spans="1:14">
      <c r="A19226" t="s">
        <v>956</v>
      </c>
      <c r="B19226" t="s">
        <v>688</v>
      </c>
      <c r="C19226" t="s">
        <v>689</v>
      </c>
      <c r="D19226" t="s">
        <v>44</v>
      </c>
      <c r="E19226" t="s">
        <v>109</v>
      </c>
      <c r="F19226" t="s">
        <v>40</v>
      </c>
      <c r="G19226">
        <v>20</v>
      </c>
      <c r="H19226">
        <v>4334.5</v>
      </c>
      <c r="I19226">
        <v>86690</v>
      </c>
      <c r="J19226">
        <v>73</v>
      </c>
      <c r="K19226">
        <v>11</v>
      </c>
      <c r="L19226" t="s">
        <v>18</v>
      </c>
      <c r="M19226">
        <f>(Table1[[#This Row],[Current_Stock]]*Table1[[#This Row],[Unit_Price]])</f>
        <v>316418.5</v>
      </c>
      <c r="N19226" s="12">
        <f>DATE(YEAR(Table1[[#This Row],[Order_Date]]),MONTH(Table1[[#This Row],[Order_Date]]),1)</f>
        <v>45078</v>
      </c>
    </row>
    <row r="19227" spans="1:14">
      <c r="A19227" t="s">
        <v>443</v>
      </c>
      <c r="B19227" t="s">
        <v>587</v>
      </c>
      <c r="C19227" t="s">
        <v>588</v>
      </c>
      <c r="D19227" t="s">
        <v>44</v>
      </c>
      <c r="E19227" t="s">
        <v>211</v>
      </c>
      <c r="F19227" t="s">
        <v>60</v>
      </c>
      <c r="G19227">
        <v>46</v>
      </c>
      <c r="H19227">
        <v>4926.6499999999996</v>
      </c>
      <c r="I19227">
        <v>226625.9</v>
      </c>
      <c r="J19227">
        <v>84</v>
      </c>
      <c r="K19227">
        <v>10</v>
      </c>
      <c r="L19227" t="s">
        <v>18</v>
      </c>
      <c r="M19227">
        <f>(Table1[[#This Row],[Current_Stock]]*Table1[[#This Row],[Unit_Price]])</f>
        <v>413838.6</v>
      </c>
      <c r="N19227" s="12">
        <f>DATE(YEAR(Table1[[#This Row],[Order_Date]]),MONTH(Table1[[#This Row],[Order_Date]]),1)</f>
        <v>45108</v>
      </c>
    </row>
    <row r="19228" spans="1:14">
      <c r="A19228" t="s">
        <v>607</v>
      </c>
      <c r="B19228" t="s">
        <v>621</v>
      </c>
      <c r="C19228" t="s">
        <v>622</v>
      </c>
      <c r="D19228" t="s">
        <v>183</v>
      </c>
      <c r="E19228" t="s">
        <v>167</v>
      </c>
      <c r="F19228" t="s">
        <v>29</v>
      </c>
      <c r="G19228">
        <v>20</v>
      </c>
      <c r="H19228">
        <v>3779.09</v>
      </c>
      <c r="I19228">
        <v>75581.8</v>
      </c>
      <c r="J19228">
        <v>129</v>
      </c>
      <c r="K19228">
        <v>9</v>
      </c>
      <c r="L19228" t="s">
        <v>18</v>
      </c>
      <c r="M19228">
        <f>(Table1[[#This Row],[Current_Stock]]*Table1[[#This Row],[Unit_Price]])</f>
        <v>487502.61000000004</v>
      </c>
      <c r="N19228" s="12">
        <f>DATE(YEAR(Table1[[#This Row],[Order_Date]]),MONTH(Table1[[#This Row],[Order_Date]]),1)</f>
        <v>45383</v>
      </c>
    </row>
    <row r="19229" spans="1:14">
      <c r="A19229" t="s">
        <v>924</v>
      </c>
      <c r="B19229" t="s">
        <v>460</v>
      </c>
      <c r="C19229" t="s">
        <v>461</v>
      </c>
      <c r="D19229" t="s">
        <v>84</v>
      </c>
      <c r="E19229" t="s">
        <v>104</v>
      </c>
      <c r="F19229" t="s">
        <v>40</v>
      </c>
      <c r="G19229">
        <v>8</v>
      </c>
      <c r="H19229">
        <v>16690.93</v>
      </c>
      <c r="I19229">
        <v>133527.44</v>
      </c>
      <c r="J19229">
        <v>148</v>
      </c>
      <c r="K19229">
        <v>4</v>
      </c>
      <c r="L19229" t="s">
        <v>18</v>
      </c>
      <c r="M19229">
        <f>(Table1[[#This Row],[Current_Stock]]*Table1[[#This Row],[Unit_Price]])</f>
        <v>2470257.64</v>
      </c>
      <c r="N19229" s="12">
        <f>DATE(YEAR(Table1[[#This Row],[Order_Date]]),MONTH(Table1[[#This Row],[Order_Date]]),1)</f>
        <v>45261</v>
      </c>
    </row>
    <row r="19230" spans="1:14">
      <c r="A19230" t="s">
        <v>1212</v>
      </c>
      <c r="B19230" t="s">
        <v>890</v>
      </c>
      <c r="C19230" t="s">
        <v>891</v>
      </c>
      <c r="D19230" t="s">
        <v>22</v>
      </c>
      <c r="E19230" t="s">
        <v>282</v>
      </c>
      <c r="F19230" t="s">
        <v>40</v>
      </c>
      <c r="G19230">
        <v>32</v>
      </c>
      <c r="H19230">
        <v>13254.14</v>
      </c>
      <c r="I19230">
        <v>424132.48</v>
      </c>
      <c r="J19230">
        <v>52</v>
      </c>
      <c r="K19230">
        <v>13</v>
      </c>
      <c r="L19230" t="s">
        <v>105</v>
      </c>
      <c r="M19230">
        <f>(Table1[[#This Row],[Current_Stock]]*Table1[[#This Row],[Unit_Price]])</f>
        <v>689215.28</v>
      </c>
      <c r="N19230" s="12">
        <f>DATE(YEAR(Table1[[#This Row],[Order_Date]]),MONTH(Table1[[#This Row],[Order_Date]]),1)</f>
        <v>45505</v>
      </c>
    </row>
    <row r="19231" spans="1:14">
      <c r="A19231" t="s">
        <v>93</v>
      </c>
      <c r="B19231" t="s">
        <v>231</v>
      </c>
      <c r="C19231" t="s">
        <v>232</v>
      </c>
      <c r="D19231" t="s">
        <v>15</v>
      </c>
      <c r="E19231" t="s">
        <v>80</v>
      </c>
      <c r="F19231" t="s">
        <v>17</v>
      </c>
      <c r="G19231">
        <v>8</v>
      </c>
      <c r="H19231">
        <v>165.15</v>
      </c>
      <c r="I19231">
        <v>1321.2</v>
      </c>
      <c r="J19231">
        <v>225</v>
      </c>
      <c r="K19231">
        <v>8</v>
      </c>
      <c r="L19231" t="s">
        <v>18</v>
      </c>
      <c r="M19231">
        <f>(Table1[[#This Row],[Current_Stock]]*Table1[[#This Row],[Unit_Price]])</f>
        <v>37158.75</v>
      </c>
      <c r="N19231" s="12">
        <f>DATE(YEAR(Table1[[#This Row],[Order_Date]]),MONTH(Table1[[#This Row],[Order_Date]]),1)</f>
        <v>45597</v>
      </c>
    </row>
    <row r="19232" spans="1:14">
      <c r="A19232" t="s">
        <v>1349</v>
      </c>
      <c r="B19232" t="s">
        <v>1145</v>
      </c>
      <c r="C19232" t="s">
        <v>1146</v>
      </c>
      <c r="D19232" t="s">
        <v>96</v>
      </c>
      <c r="E19232" t="s">
        <v>251</v>
      </c>
      <c r="F19232" t="s">
        <v>60</v>
      </c>
      <c r="G19232">
        <v>1</v>
      </c>
      <c r="H19232">
        <v>3307.69</v>
      </c>
      <c r="I19232">
        <v>3307.69</v>
      </c>
      <c r="J19232">
        <v>295</v>
      </c>
      <c r="K19232">
        <v>10</v>
      </c>
      <c r="L19232" t="s">
        <v>55</v>
      </c>
      <c r="M19232">
        <f>(Table1[[#This Row],[Current_Stock]]*Table1[[#This Row],[Unit_Price]])</f>
        <v>975768.55</v>
      </c>
      <c r="N19232" s="12">
        <f>DATE(YEAR(Table1[[#This Row],[Order_Date]]),MONTH(Table1[[#This Row],[Order_Date]]),1)</f>
        <v>45078</v>
      </c>
    </row>
    <row r="19233" spans="1:14">
      <c r="A19233" t="s">
        <v>862</v>
      </c>
      <c r="B19233" t="s">
        <v>1034</v>
      </c>
      <c r="C19233" t="s">
        <v>1035</v>
      </c>
      <c r="D19233" t="s">
        <v>84</v>
      </c>
      <c r="E19233" t="s">
        <v>160</v>
      </c>
      <c r="F19233" t="s">
        <v>46</v>
      </c>
      <c r="G19233">
        <v>16</v>
      </c>
      <c r="H19233">
        <v>27430.9</v>
      </c>
      <c r="I19233">
        <v>438894.4</v>
      </c>
      <c r="J19233">
        <v>130</v>
      </c>
      <c r="K19233">
        <v>3</v>
      </c>
      <c r="L19233" t="s">
        <v>18</v>
      </c>
      <c r="M19233">
        <f>(Table1[[#This Row],[Current_Stock]]*Table1[[#This Row],[Unit_Price]])</f>
        <v>3566017</v>
      </c>
      <c r="N19233" s="12">
        <f>DATE(YEAR(Table1[[#This Row],[Order_Date]]),MONTH(Table1[[#This Row],[Order_Date]]),1)</f>
        <v>45352</v>
      </c>
    </row>
    <row r="19234" spans="1:14">
      <c r="A19234" t="s">
        <v>571</v>
      </c>
      <c r="B19234" t="s">
        <v>702</v>
      </c>
      <c r="C19234" t="s">
        <v>703</v>
      </c>
      <c r="D19234" t="s">
        <v>27</v>
      </c>
      <c r="E19234" t="s">
        <v>73</v>
      </c>
      <c r="F19234" t="s">
        <v>17</v>
      </c>
      <c r="G19234">
        <v>1</v>
      </c>
      <c r="H19234">
        <v>3371.71</v>
      </c>
      <c r="I19234">
        <v>3371.71</v>
      </c>
      <c r="J19234">
        <v>344</v>
      </c>
      <c r="K19234">
        <v>5</v>
      </c>
      <c r="L19234" t="s">
        <v>55</v>
      </c>
      <c r="M19234">
        <f>(Table1[[#This Row],[Current_Stock]]*Table1[[#This Row],[Unit_Price]])</f>
        <v>1159868.24</v>
      </c>
      <c r="N19234" s="12">
        <f>DATE(YEAR(Table1[[#This Row],[Order_Date]]),MONTH(Table1[[#This Row],[Order_Date]]),1)</f>
        <v>45139</v>
      </c>
    </row>
    <row r="19235" spans="1:14">
      <c r="A19235" t="s">
        <v>1367</v>
      </c>
      <c r="B19235" t="s">
        <v>790</v>
      </c>
      <c r="C19235" t="s">
        <v>791</v>
      </c>
      <c r="D19235" t="s">
        <v>44</v>
      </c>
      <c r="E19235" t="s">
        <v>189</v>
      </c>
      <c r="F19235" t="s">
        <v>40</v>
      </c>
      <c r="G19235">
        <v>47</v>
      </c>
      <c r="H19235">
        <v>3118.49</v>
      </c>
      <c r="I19235">
        <v>146569.03</v>
      </c>
      <c r="J19235">
        <v>113</v>
      </c>
      <c r="K19235">
        <v>9</v>
      </c>
      <c r="L19235" t="s">
        <v>18</v>
      </c>
      <c r="M19235">
        <f>(Table1[[#This Row],[Current_Stock]]*Table1[[#This Row],[Unit_Price]])</f>
        <v>352389.37</v>
      </c>
      <c r="N19235" s="12">
        <f>DATE(YEAR(Table1[[#This Row],[Order_Date]]),MONTH(Table1[[#This Row],[Order_Date]]),1)</f>
        <v>45292</v>
      </c>
    </row>
    <row r="19236" spans="1:14">
      <c r="A19236" t="s">
        <v>1270</v>
      </c>
      <c r="B19236" t="s">
        <v>147</v>
      </c>
      <c r="C19236" t="s">
        <v>148</v>
      </c>
      <c r="D19236" t="s">
        <v>53</v>
      </c>
      <c r="E19236" t="s">
        <v>54</v>
      </c>
      <c r="F19236" t="s">
        <v>46</v>
      </c>
      <c r="G19236">
        <v>17</v>
      </c>
      <c r="H19236">
        <v>3629.86</v>
      </c>
      <c r="I19236">
        <v>61707.62</v>
      </c>
      <c r="J19236">
        <v>342</v>
      </c>
      <c r="K19236">
        <v>6</v>
      </c>
      <c r="L19236" t="s">
        <v>55</v>
      </c>
      <c r="M19236">
        <f>(Table1[[#This Row],[Current_Stock]]*Table1[[#This Row],[Unit_Price]])</f>
        <v>1241412.1200000001</v>
      </c>
      <c r="N19236" s="12">
        <f>DATE(YEAR(Table1[[#This Row],[Order_Date]]),MONTH(Table1[[#This Row],[Order_Date]]),1)</f>
        <v>45261</v>
      </c>
    </row>
    <row r="19237" spans="1:14">
      <c r="A19237" t="s">
        <v>675</v>
      </c>
      <c r="B19237" t="s">
        <v>513</v>
      </c>
      <c r="C19237" t="s">
        <v>514</v>
      </c>
      <c r="D19237" t="s">
        <v>96</v>
      </c>
      <c r="E19237" t="s">
        <v>45</v>
      </c>
      <c r="F19237" t="s">
        <v>60</v>
      </c>
      <c r="G19237">
        <v>9</v>
      </c>
      <c r="H19237">
        <v>3329.04</v>
      </c>
      <c r="I19237">
        <v>29961.360000000001</v>
      </c>
      <c r="J19237">
        <v>553</v>
      </c>
      <c r="K19237">
        <v>7</v>
      </c>
      <c r="L19237" t="s">
        <v>18</v>
      </c>
      <c r="M19237">
        <f>(Table1[[#This Row],[Current_Stock]]*Table1[[#This Row],[Unit_Price]])</f>
        <v>1840959.1199999999</v>
      </c>
      <c r="N19237" s="12">
        <f>DATE(YEAR(Table1[[#This Row],[Order_Date]]),MONTH(Table1[[#This Row],[Order_Date]]),1)</f>
        <v>45170</v>
      </c>
    </row>
    <row r="19238" spans="1:14">
      <c r="A19238" t="s">
        <v>1063</v>
      </c>
      <c r="B19238" t="s">
        <v>335</v>
      </c>
      <c r="C19238" t="s">
        <v>336</v>
      </c>
      <c r="D19238" t="s">
        <v>183</v>
      </c>
      <c r="E19238" t="s">
        <v>16</v>
      </c>
      <c r="F19238" t="s">
        <v>40</v>
      </c>
      <c r="G19238">
        <v>24</v>
      </c>
      <c r="H19238">
        <v>4479.38</v>
      </c>
      <c r="I19238">
        <v>107505.12</v>
      </c>
      <c r="J19238">
        <v>155</v>
      </c>
      <c r="K19238">
        <v>10</v>
      </c>
      <c r="L19238" t="s">
        <v>18</v>
      </c>
      <c r="M19238">
        <f>(Table1[[#This Row],[Current_Stock]]*Table1[[#This Row],[Unit_Price]])</f>
        <v>694303.9</v>
      </c>
      <c r="N19238" s="12">
        <f>DATE(YEAR(Table1[[#This Row],[Order_Date]]),MONTH(Table1[[#This Row],[Order_Date]]),1)</f>
        <v>45017</v>
      </c>
    </row>
    <row r="19239" spans="1:14">
      <c r="A19239" t="s">
        <v>403</v>
      </c>
      <c r="B19239" t="s">
        <v>293</v>
      </c>
      <c r="C19239" t="s">
        <v>294</v>
      </c>
      <c r="D19239" t="s">
        <v>96</v>
      </c>
      <c r="E19239" t="s">
        <v>277</v>
      </c>
      <c r="F19239" t="s">
        <v>40</v>
      </c>
      <c r="G19239">
        <v>9</v>
      </c>
      <c r="H19239">
        <v>2717.79</v>
      </c>
      <c r="I19239">
        <v>24460.11</v>
      </c>
      <c r="J19239">
        <v>453</v>
      </c>
      <c r="K19239">
        <v>10</v>
      </c>
      <c r="L19239" t="s">
        <v>18</v>
      </c>
      <c r="M19239">
        <f>(Table1[[#This Row],[Current_Stock]]*Table1[[#This Row],[Unit_Price]])</f>
        <v>1231158.8699999999</v>
      </c>
      <c r="N19239" s="12">
        <f>DATE(YEAR(Table1[[#This Row],[Order_Date]]),MONTH(Table1[[#This Row],[Order_Date]]),1)</f>
        <v>44958</v>
      </c>
    </row>
    <row r="19240" spans="1:14">
      <c r="A19240" t="s">
        <v>1313</v>
      </c>
      <c r="B19240" t="s">
        <v>120</v>
      </c>
      <c r="C19240" t="s">
        <v>121</v>
      </c>
      <c r="D19240" t="s">
        <v>53</v>
      </c>
      <c r="E19240" t="s">
        <v>243</v>
      </c>
      <c r="F19240" t="s">
        <v>29</v>
      </c>
      <c r="G19240">
        <v>9</v>
      </c>
      <c r="H19240">
        <v>198.85</v>
      </c>
      <c r="I19240">
        <v>1789.65</v>
      </c>
      <c r="J19240">
        <v>502</v>
      </c>
      <c r="K19240">
        <v>12</v>
      </c>
      <c r="L19240" t="s">
        <v>55</v>
      </c>
      <c r="M19240">
        <f>(Table1[[#This Row],[Current_Stock]]*Table1[[#This Row],[Unit_Price]])</f>
        <v>99822.7</v>
      </c>
      <c r="N19240" s="12">
        <f>DATE(YEAR(Table1[[#This Row],[Order_Date]]),MONTH(Table1[[#This Row],[Order_Date]]),1)</f>
        <v>45505</v>
      </c>
    </row>
    <row r="19241" spans="1:14">
      <c r="A19241" t="s">
        <v>1294</v>
      </c>
      <c r="B19241" t="s">
        <v>855</v>
      </c>
      <c r="C19241" t="s">
        <v>856</v>
      </c>
      <c r="D19241" t="s">
        <v>38</v>
      </c>
      <c r="E19241" t="s">
        <v>167</v>
      </c>
      <c r="F19241" t="s">
        <v>40</v>
      </c>
      <c r="G19241">
        <v>8</v>
      </c>
      <c r="H19241">
        <v>1355.28</v>
      </c>
      <c r="I19241">
        <v>10842.24</v>
      </c>
      <c r="J19241">
        <v>229</v>
      </c>
      <c r="K19241">
        <v>13</v>
      </c>
      <c r="L19241" t="s">
        <v>18</v>
      </c>
      <c r="M19241">
        <f>(Table1[[#This Row],[Current_Stock]]*Table1[[#This Row],[Unit_Price]])</f>
        <v>310359.12</v>
      </c>
      <c r="N19241" s="12">
        <f>DATE(YEAR(Table1[[#This Row],[Order_Date]]),MONTH(Table1[[#This Row],[Order_Date]]),1)</f>
        <v>45108</v>
      </c>
    </row>
    <row r="19242" spans="1:14">
      <c r="A19242" t="s">
        <v>597</v>
      </c>
      <c r="B19242" t="s">
        <v>1124</v>
      </c>
      <c r="C19242" t="s">
        <v>1125</v>
      </c>
      <c r="D19242" t="s">
        <v>27</v>
      </c>
      <c r="E19242" t="s">
        <v>16</v>
      </c>
      <c r="F19242" t="s">
        <v>29</v>
      </c>
      <c r="G19242">
        <v>9</v>
      </c>
      <c r="H19242">
        <v>2058.39</v>
      </c>
      <c r="I19242">
        <v>18525.509999999998</v>
      </c>
      <c r="J19242">
        <v>359</v>
      </c>
      <c r="K19242">
        <v>10</v>
      </c>
      <c r="L19242" t="s">
        <v>55</v>
      </c>
      <c r="M19242">
        <f>(Table1[[#This Row],[Current_Stock]]*Table1[[#This Row],[Unit_Price]])</f>
        <v>738962.01</v>
      </c>
      <c r="N19242" s="12">
        <f>DATE(YEAR(Table1[[#This Row],[Order_Date]]),MONTH(Table1[[#This Row],[Order_Date]]),1)</f>
        <v>45200</v>
      </c>
    </row>
    <row r="19243" spans="1:14">
      <c r="A19243" t="s">
        <v>1002</v>
      </c>
      <c r="B19243" t="s">
        <v>790</v>
      </c>
      <c r="C19243" t="s">
        <v>791</v>
      </c>
      <c r="D19243" t="s">
        <v>44</v>
      </c>
      <c r="E19243" t="s">
        <v>73</v>
      </c>
      <c r="F19243" t="s">
        <v>40</v>
      </c>
      <c r="G19243">
        <v>39</v>
      </c>
      <c r="H19243">
        <v>491.78</v>
      </c>
      <c r="I19243">
        <v>19179.419999999998</v>
      </c>
      <c r="J19243">
        <v>108</v>
      </c>
      <c r="K19243">
        <v>4</v>
      </c>
      <c r="L19243" t="s">
        <v>105</v>
      </c>
      <c r="M19243">
        <f>(Table1[[#This Row],[Current_Stock]]*Table1[[#This Row],[Unit_Price]])</f>
        <v>53112.24</v>
      </c>
      <c r="N19243" s="12">
        <f>DATE(YEAR(Table1[[#This Row],[Order_Date]]),MONTH(Table1[[#This Row],[Order_Date]]),1)</f>
        <v>45505</v>
      </c>
    </row>
    <row r="19244" spans="1:14">
      <c r="A19244" t="s">
        <v>459</v>
      </c>
      <c r="B19244" t="s">
        <v>1199</v>
      </c>
      <c r="C19244" t="s">
        <v>1200</v>
      </c>
      <c r="D19244" t="s">
        <v>15</v>
      </c>
      <c r="E19244" t="s">
        <v>269</v>
      </c>
      <c r="F19244" t="s">
        <v>17</v>
      </c>
      <c r="G19244">
        <v>15</v>
      </c>
      <c r="H19244">
        <v>194.11</v>
      </c>
      <c r="I19244">
        <v>2911.65</v>
      </c>
      <c r="J19244">
        <v>218</v>
      </c>
      <c r="K19244">
        <v>7</v>
      </c>
      <c r="L19244" t="s">
        <v>18</v>
      </c>
      <c r="M19244">
        <f>(Table1[[#This Row],[Current_Stock]]*Table1[[#This Row],[Unit_Price]])</f>
        <v>42315.98</v>
      </c>
      <c r="N19244" s="12">
        <f>DATE(YEAR(Table1[[#This Row],[Order_Date]]),MONTH(Table1[[#This Row],[Order_Date]]),1)</f>
        <v>45566</v>
      </c>
    </row>
    <row r="19245" spans="1:14">
      <c r="A19245" t="s">
        <v>971</v>
      </c>
      <c r="B19245" t="s">
        <v>256</v>
      </c>
      <c r="C19245" t="s">
        <v>257</v>
      </c>
      <c r="D19245" t="s">
        <v>183</v>
      </c>
      <c r="E19245" t="s">
        <v>104</v>
      </c>
      <c r="F19245" t="s">
        <v>46</v>
      </c>
      <c r="G19245">
        <v>11</v>
      </c>
      <c r="H19245">
        <v>1027</v>
      </c>
      <c r="I19245">
        <v>11297</v>
      </c>
      <c r="J19245">
        <v>213</v>
      </c>
      <c r="K19245">
        <v>2</v>
      </c>
      <c r="L19245" t="s">
        <v>18</v>
      </c>
      <c r="M19245">
        <f>(Table1[[#This Row],[Current_Stock]]*Table1[[#This Row],[Unit_Price]])</f>
        <v>218751</v>
      </c>
      <c r="N19245" s="12">
        <f>DATE(YEAR(Table1[[#This Row],[Order_Date]]),MONTH(Table1[[#This Row],[Order_Date]]),1)</f>
        <v>45017</v>
      </c>
    </row>
    <row r="19246" spans="1:14">
      <c r="A19246" t="s">
        <v>658</v>
      </c>
      <c r="B19246" t="s">
        <v>107</v>
      </c>
      <c r="C19246" t="s">
        <v>108</v>
      </c>
      <c r="D19246" t="s">
        <v>96</v>
      </c>
      <c r="E19246" t="s">
        <v>45</v>
      </c>
      <c r="F19246" t="s">
        <v>40</v>
      </c>
      <c r="G19246">
        <v>5</v>
      </c>
      <c r="H19246">
        <v>4468.24</v>
      </c>
      <c r="I19246">
        <v>22341.200000000001</v>
      </c>
      <c r="J19246">
        <v>369</v>
      </c>
      <c r="K19246">
        <v>11</v>
      </c>
      <c r="L19246" t="s">
        <v>55</v>
      </c>
      <c r="M19246">
        <f>(Table1[[#This Row],[Current_Stock]]*Table1[[#This Row],[Unit_Price]])</f>
        <v>1648780.5599999998</v>
      </c>
      <c r="N19246" s="12">
        <f>DATE(YEAR(Table1[[#This Row],[Order_Date]]),MONTH(Table1[[#This Row],[Order_Date]]),1)</f>
        <v>45597</v>
      </c>
    </row>
    <row r="19247" spans="1:14">
      <c r="A19247" t="s">
        <v>950</v>
      </c>
      <c r="B19247" t="s">
        <v>848</v>
      </c>
      <c r="C19247" t="s">
        <v>849</v>
      </c>
      <c r="D19247" t="s">
        <v>33</v>
      </c>
      <c r="E19247" t="s">
        <v>85</v>
      </c>
      <c r="F19247" t="s">
        <v>46</v>
      </c>
      <c r="G19247">
        <v>11</v>
      </c>
      <c r="H19247">
        <v>465.75</v>
      </c>
      <c r="I19247">
        <v>5123.25</v>
      </c>
      <c r="J19247">
        <v>125</v>
      </c>
      <c r="K19247">
        <v>3</v>
      </c>
      <c r="L19247" t="s">
        <v>18</v>
      </c>
      <c r="M19247">
        <f>(Table1[[#This Row],[Current_Stock]]*Table1[[#This Row],[Unit_Price]])</f>
        <v>58218.75</v>
      </c>
      <c r="N19247" s="12">
        <f>DATE(YEAR(Table1[[#This Row],[Order_Date]]),MONTH(Table1[[#This Row],[Order_Date]]),1)</f>
        <v>45627</v>
      </c>
    </row>
    <row r="19248" spans="1:14">
      <c r="A19248" t="s">
        <v>546</v>
      </c>
      <c r="B19248" t="s">
        <v>775</v>
      </c>
      <c r="C19248" t="s">
        <v>776</v>
      </c>
      <c r="D19248" t="s">
        <v>15</v>
      </c>
      <c r="E19248" t="s">
        <v>211</v>
      </c>
      <c r="F19248" t="s">
        <v>17</v>
      </c>
      <c r="G19248">
        <v>23</v>
      </c>
      <c r="H19248">
        <v>237.65</v>
      </c>
      <c r="I19248">
        <v>5465.95</v>
      </c>
      <c r="J19248">
        <v>156</v>
      </c>
      <c r="K19248">
        <v>12</v>
      </c>
      <c r="L19248" t="s">
        <v>18</v>
      </c>
      <c r="M19248">
        <f>(Table1[[#This Row],[Current_Stock]]*Table1[[#This Row],[Unit_Price]])</f>
        <v>37073.4</v>
      </c>
      <c r="N19248" s="12">
        <f>DATE(YEAR(Table1[[#This Row],[Order_Date]]),MONTH(Table1[[#This Row],[Order_Date]]),1)</f>
        <v>45505</v>
      </c>
    </row>
    <row r="19249" spans="1:14">
      <c r="A19249" t="s">
        <v>1086</v>
      </c>
      <c r="B19249" t="s">
        <v>441</v>
      </c>
      <c r="C19249" t="s">
        <v>442</v>
      </c>
      <c r="D19249" t="s">
        <v>96</v>
      </c>
      <c r="E19249" t="s">
        <v>173</v>
      </c>
      <c r="F19249" t="s">
        <v>29</v>
      </c>
      <c r="G19249">
        <v>6</v>
      </c>
      <c r="H19249">
        <v>1412.56</v>
      </c>
      <c r="I19249">
        <v>8475.36</v>
      </c>
      <c r="J19249">
        <v>379</v>
      </c>
      <c r="K19249">
        <v>14</v>
      </c>
      <c r="L19249" t="s">
        <v>55</v>
      </c>
      <c r="M19249">
        <f>(Table1[[#This Row],[Current_Stock]]*Table1[[#This Row],[Unit_Price]])</f>
        <v>535360.24</v>
      </c>
      <c r="N19249" s="12">
        <f>DATE(YEAR(Table1[[#This Row],[Order_Date]]),MONTH(Table1[[#This Row],[Order_Date]]),1)</f>
        <v>45323</v>
      </c>
    </row>
    <row r="19250" spans="1:14">
      <c r="A19250" t="s">
        <v>1079</v>
      </c>
      <c r="B19250" t="s">
        <v>517</v>
      </c>
      <c r="C19250" t="s">
        <v>518</v>
      </c>
      <c r="D19250" t="s">
        <v>38</v>
      </c>
      <c r="E19250" t="s">
        <v>50</v>
      </c>
      <c r="F19250" t="s">
        <v>40</v>
      </c>
      <c r="G19250">
        <v>22</v>
      </c>
      <c r="H19250">
        <v>4561.3100000000004</v>
      </c>
      <c r="I19250">
        <v>100348.82</v>
      </c>
      <c r="J19250">
        <v>211</v>
      </c>
      <c r="K19250">
        <v>4</v>
      </c>
      <c r="L19250" t="s">
        <v>18</v>
      </c>
      <c r="M19250">
        <f>(Table1[[#This Row],[Current_Stock]]*Table1[[#This Row],[Unit_Price]])</f>
        <v>962436.41</v>
      </c>
      <c r="N19250" s="12">
        <f>DATE(YEAR(Table1[[#This Row],[Order_Date]]),MONTH(Table1[[#This Row],[Order_Date]]),1)</f>
        <v>45474</v>
      </c>
    </row>
    <row r="19251" spans="1:14">
      <c r="A19251" t="s">
        <v>823</v>
      </c>
      <c r="B19251" t="s">
        <v>82</v>
      </c>
      <c r="C19251" t="s">
        <v>83</v>
      </c>
      <c r="D19251" t="s">
        <v>84</v>
      </c>
      <c r="E19251" t="s">
        <v>243</v>
      </c>
      <c r="F19251" t="s">
        <v>46</v>
      </c>
      <c r="G19251">
        <v>10</v>
      </c>
      <c r="H19251">
        <v>24653.41</v>
      </c>
      <c r="I19251">
        <v>246534.1</v>
      </c>
      <c r="J19251">
        <v>238</v>
      </c>
      <c r="K19251">
        <v>9</v>
      </c>
      <c r="L19251" t="s">
        <v>18</v>
      </c>
      <c r="M19251">
        <f>(Table1[[#This Row],[Current_Stock]]*Table1[[#This Row],[Unit_Price]])</f>
        <v>5867511.5800000001</v>
      </c>
      <c r="N19251" s="12">
        <f>DATE(YEAR(Table1[[#This Row],[Order_Date]]),MONTH(Table1[[#This Row],[Order_Date]]),1)</f>
        <v>45566</v>
      </c>
    </row>
    <row r="19252" spans="1:14">
      <c r="A19252" t="s">
        <v>867</v>
      </c>
      <c r="B19252" t="s">
        <v>895</v>
      </c>
      <c r="C19252" t="s">
        <v>896</v>
      </c>
      <c r="D19252" t="s">
        <v>38</v>
      </c>
      <c r="E19252" t="s">
        <v>89</v>
      </c>
      <c r="F19252" t="s">
        <v>29</v>
      </c>
      <c r="G19252">
        <v>23</v>
      </c>
      <c r="H19252">
        <v>280.01</v>
      </c>
      <c r="I19252">
        <v>6440.23</v>
      </c>
      <c r="J19252">
        <v>117</v>
      </c>
      <c r="K19252">
        <v>7</v>
      </c>
      <c r="L19252" t="s">
        <v>18</v>
      </c>
      <c r="M19252">
        <f>(Table1[[#This Row],[Current_Stock]]*Table1[[#This Row],[Unit_Price]])</f>
        <v>32761.17</v>
      </c>
      <c r="N19252" s="12">
        <f>DATE(YEAR(Table1[[#This Row],[Order_Date]]),MONTH(Table1[[#This Row],[Order_Date]]),1)</f>
        <v>45292</v>
      </c>
    </row>
    <row r="19253" spans="1:14">
      <c r="A19253" t="s">
        <v>1350</v>
      </c>
      <c r="B19253" t="s">
        <v>239</v>
      </c>
      <c r="C19253" t="s">
        <v>240</v>
      </c>
      <c r="D19253" t="s">
        <v>15</v>
      </c>
      <c r="E19253" t="s">
        <v>160</v>
      </c>
      <c r="F19253" t="s">
        <v>17</v>
      </c>
      <c r="G19253">
        <v>25</v>
      </c>
      <c r="H19253">
        <v>317.5</v>
      </c>
      <c r="I19253">
        <v>7937.5</v>
      </c>
      <c r="J19253">
        <v>239</v>
      </c>
      <c r="K19253">
        <v>6</v>
      </c>
      <c r="L19253" t="s">
        <v>18</v>
      </c>
      <c r="M19253">
        <f>(Table1[[#This Row],[Current_Stock]]*Table1[[#This Row],[Unit_Price]])</f>
        <v>75882.5</v>
      </c>
      <c r="N19253" s="12">
        <f>DATE(YEAR(Table1[[#This Row],[Order_Date]]),MONTH(Table1[[#This Row],[Order_Date]]),1)</f>
        <v>45597</v>
      </c>
    </row>
    <row r="19254" spans="1:14">
      <c r="A19254" t="s">
        <v>547</v>
      </c>
      <c r="B19254" t="s">
        <v>356</v>
      </c>
      <c r="C19254" t="s">
        <v>357</v>
      </c>
      <c r="D19254" t="s">
        <v>15</v>
      </c>
      <c r="E19254" t="s">
        <v>330</v>
      </c>
      <c r="F19254" t="s">
        <v>60</v>
      </c>
      <c r="G19254">
        <v>8</v>
      </c>
      <c r="H19254">
        <v>62.86</v>
      </c>
      <c r="I19254">
        <v>502.88</v>
      </c>
      <c r="J19254">
        <v>191</v>
      </c>
      <c r="K19254">
        <v>9</v>
      </c>
      <c r="L19254" t="s">
        <v>18</v>
      </c>
      <c r="M19254">
        <f>(Table1[[#This Row],[Current_Stock]]*Table1[[#This Row],[Unit_Price]])</f>
        <v>12006.26</v>
      </c>
      <c r="N19254" s="12">
        <f>DATE(YEAR(Table1[[#This Row],[Order_Date]]),MONTH(Table1[[#This Row],[Order_Date]]),1)</f>
        <v>45474</v>
      </c>
    </row>
    <row r="19255" spans="1:14">
      <c r="A19255" t="s">
        <v>1206</v>
      </c>
      <c r="B19255" t="s">
        <v>231</v>
      </c>
      <c r="C19255" t="s">
        <v>232</v>
      </c>
      <c r="D19255" t="s">
        <v>15</v>
      </c>
      <c r="E19255" t="s">
        <v>85</v>
      </c>
      <c r="F19255" t="s">
        <v>60</v>
      </c>
      <c r="G19255">
        <v>15</v>
      </c>
      <c r="H19255">
        <v>355.05</v>
      </c>
      <c r="I19255">
        <v>5325.75</v>
      </c>
      <c r="J19255">
        <v>214</v>
      </c>
      <c r="K19255">
        <v>14</v>
      </c>
      <c r="L19255" t="s">
        <v>18</v>
      </c>
      <c r="M19255">
        <f>(Table1[[#This Row],[Current_Stock]]*Table1[[#This Row],[Unit_Price]])</f>
        <v>75980.7</v>
      </c>
      <c r="N19255" s="12">
        <f>DATE(YEAR(Table1[[#This Row],[Order_Date]]),MONTH(Table1[[#This Row],[Order_Date]]),1)</f>
        <v>44927</v>
      </c>
    </row>
    <row r="19256" spans="1:14">
      <c r="A19256" t="s">
        <v>1088</v>
      </c>
      <c r="B19256" t="s">
        <v>25</v>
      </c>
      <c r="C19256" t="s">
        <v>26</v>
      </c>
      <c r="D19256" t="s">
        <v>27</v>
      </c>
      <c r="E19256" t="s">
        <v>211</v>
      </c>
      <c r="F19256" t="s">
        <v>17</v>
      </c>
      <c r="G19256">
        <v>8</v>
      </c>
      <c r="H19256">
        <v>3215.08</v>
      </c>
      <c r="I19256">
        <v>25720.639999999999</v>
      </c>
      <c r="J19256">
        <v>582</v>
      </c>
      <c r="K19256">
        <v>3</v>
      </c>
      <c r="L19256" t="s">
        <v>18</v>
      </c>
      <c r="M19256">
        <f>(Table1[[#This Row],[Current_Stock]]*Table1[[#This Row],[Unit_Price]])</f>
        <v>1871176.56</v>
      </c>
      <c r="N19256" s="12">
        <f>DATE(YEAR(Table1[[#This Row],[Order_Date]]),MONTH(Table1[[#This Row],[Order_Date]]),1)</f>
        <v>45413</v>
      </c>
    </row>
    <row r="19257" spans="1:14">
      <c r="A19257" t="s">
        <v>1300</v>
      </c>
      <c r="B19257" t="s">
        <v>129</v>
      </c>
      <c r="C19257" t="s">
        <v>130</v>
      </c>
      <c r="D19257" t="s">
        <v>53</v>
      </c>
      <c r="E19257" t="s">
        <v>160</v>
      </c>
      <c r="F19257" t="s">
        <v>17</v>
      </c>
      <c r="G19257">
        <v>3</v>
      </c>
      <c r="H19257">
        <v>1073.69</v>
      </c>
      <c r="I19257">
        <v>3221.07</v>
      </c>
      <c r="J19257">
        <v>571</v>
      </c>
      <c r="K19257">
        <v>3</v>
      </c>
      <c r="L19257" t="s">
        <v>18</v>
      </c>
      <c r="M19257">
        <f>(Table1[[#This Row],[Current_Stock]]*Table1[[#This Row],[Unit_Price]])</f>
        <v>613076.99</v>
      </c>
      <c r="N19257" s="12">
        <f>DATE(YEAR(Table1[[#This Row],[Order_Date]]),MONTH(Table1[[#This Row],[Order_Date]]),1)</f>
        <v>45413</v>
      </c>
    </row>
    <row r="19258" spans="1:14">
      <c r="A19258" t="s">
        <v>967</v>
      </c>
      <c r="B19258" t="s">
        <v>1039</v>
      </c>
      <c r="C19258" t="s">
        <v>1040</v>
      </c>
      <c r="D19258" t="s">
        <v>183</v>
      </c>
      <c r="E19258" t="s">
        <v>54</v>
      </c>
      <c r="F19258" t="s">
        <v>17</v>
      </c>
      <c r="G19258">
        <v>24</v>
      </c>
      <c r="H19258">
        <v>2357.83</v>
      </c>
      <c r="I19258">
        <v>56587.92</v>
      </c>
      <c r="J19258">
        <v>189</v>
      </c>
      <c r="K19258">
        <v>14</v>
      </c>
      <c r="L19258" t="s">
        <v>18</v>
      </c>
      <c r="M19258">
        <f>(Table1[[#This Row],[Current_Stock]]*Table1[[#This Row],[Unit_Price]])</f>
        <v>445629.87</v>
      </c>
      <c r="N19258" s="12">
        <f>DATE(YEAR(Table1[[#This Row],[Order_Date]]),MONTH(Table1[[#This Row],[Order_Date]]),1)</f>
        <v>44927</v>
      </c>
    </row>
    <row r="19259" spans="1:14">
      <c r="A19259" t="s">
        <v>1176</v>
      </c>
      <c r="B19259" t="s">
        <v>504</v>
      </c>
      <c r="C19259" t="s">
        <v>505</v>
      </c>
      <c r="D19259" t="s">
        <v>15</v>
      </c>
      <c r="E19259" t="s">
        <v>28</v>
      </c>
      <c r="F19259" t="s">
        <v>40</v>
      </c>
      <c r="G19259">
        <v>15</v>
      </c>
      <c r="H19259">
        <v>248.92</v>
      </c>
      <c r="I19259">
        <v>3733.8</v>
      </c>
      <c r="J19259">
        <v>172</v>
      </c>
      <c r="K19259">
        <v>6</v>
      </c>
      <c r="L19259" t="s">
        <v>18</v>
      </c>
      <c r="M19259">
        <f>(Table1[[#This Row],[Current_Stock]]*Table1[[#This Row],[Unit_Price]])</f>
        <v>42814.239999999998</v>
      </c>
      <c r="N19259" s="12">
        <f>DATE(YEAR(Table1[[#This Row],[Order_Date]]),MONTH(Table1[[#This Row],[Order_Date]]),1)</f>
        <v>45078</v>
      </c>
    </row>
    <row r="19260" spans="1:14">
      <c r="A19260" t="s">
        <v>668</v>
      </c>
      <c r="B19260" t="s">
        <v>566</v>
      </c>
      <c r="C19260" t="s">
        <v>567</v>
      </c>
      <c r="D19260" t="s">
        <v>15</v>
      </c>
      <c r="E19260" t="s">
        <v>184</v>
      </c>
      <c r="F19260" t="s">
        <v>29</v>
      </c>
      <c r="G19260">
        <v>18</v>
      </c>
      <c r="H19260">
        <v>69.33</v>
      </c>
      <c r="I19260">
        <v>1247.94</v>
      </c>
      <c r="J19260">
        <v>128</v>
      </c>
      <c r="K19260">
        <v>9</v>
      </c>
      <c r="L19260" t="s">
        <v>18</v>
      </c>
      <c r="M19260">
        <f>(Table1[[#This Row],[Current_Stock]]*Table1[[#This Row],[Unit_Price]])</f>
        <v>8874.24</v>
      </c>
      <c r="N19260" s="12">
        <f>DATE(YEAR(Table1[[#This Row],[Order_Date]]),MONTH(Table1[[#This Row],[Order_Date]]),1)</f>
        <v>45474</v>
      </c>
    </row>
    <row r="19261" spans="1:14">
      <c r="A19261" t="s">
        <v>1382</v>
      </c>
      <c r="B19261" t="s">
        <v>707</v>
      </c>
      <c r="C19261" t="s">
        <v>708</v>
      </c>
      <c r="D19261" t="s">
        <v>44</v>
      </c>
      <c r="E19261" t="s">
        <v>269</v>
      </c>
      <c r="F19261" t="s">
        <v>29</v>
      </c>
      <c r="G19261">
        <v>33</v>
      </c>
      <c r="H19261">
        <v>766.36</v>
      </c>
      <c r="I19261">
        <v>25289.88</v>
      </c>
      <c r="J19261">
        <v>52</v>
      </c>
      <c r="K19261">
        <v>7</v>
      </c>
      <c r="L19261" t="s">
        <v>18</v>
      </c>
      <c r="M19261">
        <f>(Table1[[#This Row],[Current_Stock]]*Table1[[#This Row],[Unit_Price]])</f>
        <v>39850.720000000001</v>
      </c>
      <c r="N19261" s="12">
        <f>DATE(YEAR(Table1[[#This Row],[Order_Date]]),MONTH(Table1[[#This Row],[Order_Date]]),1)</f>
        <v>44927</v>
      </c>
    </row>
    <row r="19262" spans="1:14">
      <c r="A19262" t="s">
        <v>263</v>
      </c>
      <c r="B19262" t="s">
        <v>998</v>
      </c>
      <c r="C19262" t="s">
        <v>999</v>
      </c>
      <c r="D19262" t="s">
        <v>38</v>
      </c>
      <c r="E19262" t="s">
        <v>167</v>
      </c>
      <c r="F19262" t="s">
        <v>29</v>
      </c>
      <c r="G19262">
        <v>17</v>
      </c>
      <c r="H19262">
        <v>1844.35</v>
      </c>
      <c r="I19262">
        <v>31353.95</v>
      </c>
      <c r="J19262">
        <v>206</v>
      </c>
      <c r="K19262">
        <v>14</v>
      </c>
      <c r="L19262" t="s">
        <v>18</v>
      </c>
      <c r="M19262">
        <f>(Table1[[#This Row],[Current_Stock]]*Table1[[#This Row],[Unit_Price]])</f>
        <v>379936.1</v>
      </c>
      <c r="N19262" s="12">
        <f>DATE(YEAR(Table1[[#This Row],[Order_Date]]),MONTH(Table1[[#This Row],[Order_Date]]),1)</f>
        <v>45139</v>
      </c>
    </row>
    <row r="19263" spans="1:14">
      <c r="A19263" t="s">
        <v>1286</v>
      </c>
      <c r="B19263" t="s">
        <v>213</v>
      </c>
      <c r="C19263" t="s">
        <v>214</v>
      </c>
      <c r="D19263" t="s">
        <v>33</v>
      </c>
      <c r="E19263" t="s">
        <v>173</v>
      </c>
      <c r="F19263" t="s">
        <v>17</v>
      </c>
      <c r="G19263">
        <v>8</v>
      </c>
      <c r="H19263">
        <v>4484.8500000000004</v>
      </c>
      <c r="I19263">
        <v>35878.800000000003</v>
      </c>
      <c r="J19263">
        <v>142</v>
      </c>
      <c r="K19263">
        <v>3</v>
      </c>
      <c r="L19263" t="s">
        <v>18</v>
      </c>
      <c r="M19263">
        <f>(Table1[[#This Row],[Current_Stock]]*Table1[[#This Row],[Unit_Price]])</f>
        <v>636848.70000000007</v>
      </c>
      <c r="N19263" s="12">
        <f>DATE(YEAR(Table1[[#This Row],[Order_Date]]),MONTH(Table1[[#This Row],[Order_Date]]),1)</f>
        <v>44986</v>
      </c>
    </row>
    <row r="19264" spans="1:14">
      <c r="A19264" t="s">
        <v>1352</v>
      </c>
      <c r="B19264" t="s">
        <v>396</v>
      </c>
      <c r="C19264" t="s">
        <v>397</v>
      </c>
      <c r="D19264" t="s">
        <v>33</v>
      </c>
      <c r="E19264" t="s">
        <v>277</v>
      </c>
      <c r="F19264" t="s">
        <v>17</v>
      </c>
      <c r="G19264">
        <v>20</v>
      </c>
      <c r="H19264">
        <v>4979.12</v>
      </c>
      <c r="I19264">
        <v>99582.399999999994</v>
      </c>
      <c r="J19264">
        <v>141</v>
      </c>
      <c r="K19264">
        <v>2</v>
      </c>
      <c r="L19264" t="s">
        <v>18</v>
      </c>
      <c r="M19264">
        <f>(Table1[[#This Row],[Current_Stock]]*Table1[[#This Row],[Unit_Price]])</f>
        <v>702055.92</v>
      </c>
      <c r="N19264" s="12">
        <f>DATE(YEAR(Table1[[#This Row],[Order_Date]]),MONTH(Table1[[#This Row],[Order_Date]]),1)</f>
        <v>45261</v>
      </c>
    </row>
    <row r="19265" spans="1:14">
      <c r="A19265" t="s">
        <v>1217</v>
      </c>
      <c r="B19265" t="s">
        <v>974</v>
      </c>
      <c r="C19265" t="s">
        <v>975</v>
      </c>
      <c r="D19265" t="s">
        <v>44</v>
      </c>
      <c r="E19265" t="s">
        <v>59</v>
      </c>
      <c r="F19265" t="s">
        <v>17</v>
      </c>
      <c r="G19265">
        <v>23</v>
      </c>
      <c r="H19265">
        <v>1857.86</v>
      </c>
      <c r="I19265">
        <v>42730.78</v>
      </c>
      <c r="J19265">
        <v>80</v>
      </c>
      <c r="K19265">
        <v>2</v>
      </c>
      <c r="L19265" t="s">
        <v>105</v>
      </c>
      <c r="M19265">
        <f>(Table1[[#This Row],[Current_Stock]]*Table1[[#This Row],[Unit_Price]])</f>
        <v>148628.79999999999</v>
      </c>
      <c r="N19265" s="12">
        <f>DATE(YEAR(Table1[[#This Row],[Order_Date]]),MONTH(Table1[[#This Row],[Order_Date]]),1)</f>
        <v>44927</v>
      </c>
    </row>
    <row r="19266" spans="1:14">
      <c r="A19266" t="s">
        <v>912</v>
      </c>
      <c r="B19266" t="s">
        <v>1092</v>
      </c>
      <c r="C19266" t="s">
        <v>1093</v>
      </c>
      <c r="D19266" t="s">
        <v>96</v>
      </c>
      <c r="E19266" t="s">
        <v>28</v>
      </c>
      <c r="F19266" t="s">
        <v>17</v>
      </c>
      <c r="G19266">
        <v>5</v>
      </c>
      <c r="H19266">
        <v>4572.6899999999996</v>
      </c>
      <c r="I19266">
        <v>22863.45</v>
      </c>
      <c r="J19266">
        <v>306</v>
      </c>
      <c r="K19266">
        <v>8</v>
      </c>
      <c r="L19266" t="s">
        <v>18</v>
      </c>
      <c r="M19266">
        <f>(Table1[[#This Row],[Current_Stock]]*Table1[[#This Row],[Unit_Price]])</f>
        <v>1399243.14</v>
      </c>
      <c r="N19266" s="12">
        <f>DATE(YEAR(Table1[[#This Row],[Order_Date]]),MONTH(Table1[[#This Row],[Order_Date]]),1)</f>
        <v>45292</v>
      </c>
    </row>
    <row r="19267" spans="1:14">
      <c r="A19267" t="s">
        <v>1237</v>
      </c>
      <c r="B19267" t="s">
        <v>168</v>
      </c>
      <c r="C19267" t="s">
        <v>169</v>
      </c>
      <c r="D19267" t="s">
        <v>27</v>
      </c>
      <c r="E19267" t="s">
        <v>184</v>
      </c>
      <c r="F19267" t="s">
        <v>60</v>
      </c>
      <c r="G19267">
        <v>3</v>
      </c>
      <c r="H19267">
        <v>3842.52</v>
      </c>
      <c r="I19267">
        <v>11527.56</v>
      </c>
      <c r="J19267">
        <v>383</v>
      </c>
      <c r="K19267">
        <v>12</v>
      </c>
      <c r="L19267" t="s">
        <v>18</v>
      </c>
      <c r="M19267">
        <f>(Table1[[#This Row],[Current_Stock]]*Table1[[#This Row],[Unit_Price]])</f>
        <v>1471685.16</v>
      </c>
      <c r="N19267" s="12">
        <f>DATE(YEAR(Table1[[#This Row],[Order_Date]]),MONTH(Table1[[#This Row],[Order_Date]]),1)</f>
        <v>45200</v>
      </c>
    </row>
    <row r="19268" spans="1:14">
      <c r="A19268" t="s">
        <v>667</v>
      </c>
      <c r="B19268" t="s">
        <v>417</v>
      </c>
      <c r="C19268" t="s">
        <v>418</v>
      </c>
      <c r="D19268" t="s">
        <v>84</v>
      </c>
      <c r="E19268" t="s">
        <v>153</v>
      </c>
      <c r="F19268" t="s">
        <v>17</v>
      </c>
      <c r="G19268">
        <v>13</v>
      </c>
      <c r="H19268">
        <v>25294.81</v>
      </c>
      <c r="I19268">
        <v>328832.53000000003</v>
      </c>
      <c r="J19268">
        <v>119</v>
      </c>
      <c r="K19268">
        <v>6</v>
      </c>
      <c r="L19268" t="s">
        <v>18</v>
      </c>
      <c r="M19268">
        <f>(Table1[[#This Row],[Current_Stock]]*Table1[[#This Row],[Unit_Price]])</f>
        <v>3010082.39</v>
      </c>
      <c r="N19268" s="12">
        <f>DATE(YEAR(Table1[[#This Row],[Order_Date]]),MONTH(Table1[[#This Row],[Order_Date]]),1)</f>
        <v>45597</v>
      </c>
    </row>
    <row r="19269" spans="1:14">
      <c r="A19269" t="s">
        <v>762</v>
      </c>
      <c r="B19269" t="s">
        <v>873</v>
      </c>
      <c r="C19269" t="s">
        <v>874</v>
      </c>
      <c r="D19269" t="s">
        <v>22</v>
      </c>
      <c r="E19269" t="s">
        <v>16</v>
      </c>
      <c r="F19269" t="s">
        <v>29</v>
      </c>
      <c r="G19269">
        <v>37</v>
      </c>
      <c r="H19269">
        <v>5123.67</v>
      </c>
      <c r="I19269">
        <v>189575.79</v>
      </c>
      <c r="J19269">
        <v>104</v>
      </c>
      <c r="K19269">
        <v>8</v>
      </c>
      <c r="L19269" t="s">
        <v>18</v>
      </c>
      <c r="M19269">
        <f>(Table1[[#This Row],[Current_Stock]]*Table1[[#This Row],[Unit_Price]])</f>
        <v>532861.68000000005</v>
      </c>
      <c r="N19269" s="12">
        <f>DATE(YEAR(Table1[[#This Row],[Order_Date]]),MONTH(Table1[[#This Row],[Order_Date]]),1)</f>
        <v>45047</v>
      </c>
    </row>
    <row r="19270" spans="1:14">
      <c r="A19270" t="s">
        <v>799</v>
      </c>
      <c r="B19270" t="s">
        <v>404</v>
      </c>
      <c r="C19270" t="s">
        <v>405</v>
      </c>
      <c r="D19270" t="s">
        <v>27</v>
      </c>
      <c r="E19270" t="s">
        <v>173</v>
      </c>
      <c r="F19270" t="s">
        <v>46</v>
      </c>
      <c r="G19270">
        <v>5</v>
      </c>
      <c r="H19270">
        <v>3750.29</v>
      </c>
      <c r="I19270">
        <v>18751.45</v>
      </c>
      <c r="J19270">
        <v>264</v>
      </c>
      <c r="K19270">
        <v>14</v>
      </c>
      <c r="L19270" t="s">
        <v>55</v>
      </c>
      <c r="M19270">
        <f>(Table1[[#This Row],[Current_Stock]]*Table1[[#This Row],[Unit_Price]])</f>
        <v>990076.55999999994</v>
      </c>
      <c r="N19270" s="12">
        <f>DATE(YEAR(Table1[[#This Row],[Order_Date]]),MONTH(Table1[[#This Row],[Order_Date]]),1)</f>
        <v>44986</v>
      </c>
    </row>
    <row r="19271" spans="1:14">
      <c r="A19271" t="s">
        <v>733</v>
      </c>
      <c r="B19271" t="s">
        <v>819</v>
      </c>
      <c r="C19271" t="s">
        <v>820</v>
      </c>
      <c r="D19271" t="s">
        <v>22</v>
      </c>
      <c r="E19271" t="s">
        <v>282</v>
      </c>
      <c r="F19271" t="s">
        <v>17</v>
      </c>
      <c r="G19271">
        <v>30</v>
      </c>
      <c r="H19271">
        <v>16395.22</v>
      </c>
      <c r="I19271">
        <v>491856.6</v>
      </c>
      <c r="J19271">
        <v>50</v>
      </c>
      <c r="K19271">
        <v>5</v>
      </c>
      <c r="L19271" t="s">
        <v>18</v>
      </c>
      <c r="M19271">
        <f>(Table1[[#This Row],[Current_Stock]]*Table1[[#This Row],[Unit_Price]])</f>
        <v>819761</v>
      </c>
      <c r="N19271" s="12">
        <f>DATE(YEAR(Table1[[#This Row],[Order_Date]]),MONTH(Table1[[#This Row],[Order_Date]]),1)</f>
        <v>45292</v>
      </c>
    </row>
    <row r="19272" spans="1:14">
      <c r="A19272" t="s">
        <v>529</v>
      </c>
      <c r="B19272" t="s">
        <v>777</v>
      </c>
      <c r="C19272" t="s">
        <v>778</v>
      </c>
      <c r="D19272" t="s">
        <v>84</v>
      </c>
      <c r="E19272" t="s">
        <v>173</v>
      </c>
      <c r="F19272" t="s">
        <v>29</v>
      </c>
      <c r="G19272">
        <v>13</v>
      </c>
      <c r="H19272">
        <v>27285.67</v>
      </c>
      <c r="I19272">
        <v>354713.71</v>
      </c>
      <c r="J19272">
        <v>229</v>
      </c>
      <c r="K19272">
        <v>10</v>
      </c>
      <c r="L19272" t="s">
        <v>18</v>
      </c>
      <c r="M19272">
        <f>(Table1[[#This Row],[Current_Stock]]*Table1[[#This Row],[Unit_Price]])</f>
        <v>6248418.4299999997</v>
      </c>
      <c r="N19272" s="12">
        <f>DATE(YEAR(Table1[[#This Row],[Order_Date]]),MONTH(Table1[[#This Row],[Order_Date]]),1)</f>
        <v>45323</v>
      </c>
    </row>
    <row r="19273" spans="1:14">
      <c r="A19273" t="s">
        <v>395</v>
      </c>
      <c r="B19273" t="s">
        <v>36</v>
      </c>
      <c r="C19273" t="s">
        <v>37</v>
      </c>
      <c r="D19273" t="s">
        <v>38</v>
      </c>
      <c r="E19273" t="s">
        <v>28</v>
      </c>
      <c r="F19273" t="s">
        <v>46</v>
      </c>
      <c r="G19273">
        <v>24</v>
      </c>
      <c r="H19273">
        <v>1557.05</v>
      </c>
      <c r="I19273">
        <v>37369.199999999997</v>
      </c>
      <c r="J19273">
        <v>104</v>
      </c>
      <c r="K19273">
        <v>8</v>
      </c>
      <c r="L19273" t="s">
        <v>18</v>
      </c>
      <c r="M19273">
        <f>(Table1[[#This Row],[Current_Stock]]*Table1[[#This Row],[Unit_Price]])</f>
        <v>161933.19999999998</v>
      </c>
      <c r="N19273" s="12">
        <f>DATE(YEAR(Table1[[#This Row],[Order_Date]]),MONTH(Table1[[#This Row],[Order_Date]]),1)</f>
        <v>45474</v>
      </c>
    </row>
    <row r="19274" spans="1:14">
      <c r="A19274" t="s">
        <v>996</v>
      </c>
      <c r="B19274" t="s">
        <v>830</v>
      </c>
      <c r="C19274" t="s">
        <v>831</v>
      </c>
      <c r="D19274" t="s">
        <v>44</v>
      </c>
      <c r="E19274" t="s">
        <v>189</v>
      </c>
      <c r="F19274" t="s">
        <v>17</v>
      </c>
      <c r="G19274">
        <v>42</v>
      </c>
      <c r="H19274">
        <v>438.99</v>
      </c>
      <c r="I19274">
        <v>18437.580000000002</v>
      </c>
      <c r="J19274">
        <v>30</v>
      </c>
      <c r="K19274">
        <v>6</v>
      </c>
      <c r="L19274" t="s">
        <v>105</v>
      </c>
      <c r="M19274">
        <f>(Table1[[#This Row],[Current_Stock]]*Table1[[#This Row],[Unit_Price]])</f>
        <v>13169.7</v>
      </c>
      <c r="N19274" s="12">
        <f>DATE(YEAR(Table1[[#This Row],[Order_Date]]),MONTH(Table1[[#This Row],[Order_Date]]),1)</f>
        <v>45292</v>
      </c>
    </row>
    <row r="19275" spans="1:14">
      <c r="A19275" t="s">
        <v>1379</v>
      </c>
      <c r="B19275" t="s">
        <v>860</v>
      </c>
      <c r="C19275" t="s">
        <v>861</v>
      </c>
      <c r="D19275" t="s">
        <v>44</v>
      </c>
      <c r="E19275" t="s">
        <v>34</v>
      </c>
      <c r="F19275" t="s">
        <v>46</v>
      </c>
      <c r="G19275">
        <v>40</v>
      </c>
      <c r="H19275">
        <v>310.02999999999997</v>
      </c>
      <c r="I19275">
        <v>12401.2</v>
      </c>
      <c r="J19275">
        <v>119</v>
      </c>
      <c r="K19275">
        <v>6</v>
      </c>
      <c r="L19275" t="s">
        <v>18</v>
      </c>
      <c r="M19275">
        <f>(Table1[[#This Row],[Current_Stock]]*Table1[[#This Row],[Unit_Price]])</f>
        <v>36893.57</v>
      </c>
      <c r="N19275" s="12">
        <f>DATE(YEAR(Table1[[#This Row],[Order_Date]]),MONTH(Table1[[#This Row],[Order_Date]]),1)</f>
        <v>45383</v>
      </c>
    </row>
    <row r="19276" spans="1:14">
      <c r="A19276" t="s">
        <v>367</v>
      </c>
      <c r="B19276" t="s">
        <v>78</v>
      </c>
      <c r="C19276" t="s">
        <v>79</v>
      </c>
      <c r="D19276" t="s">
        <v>33</v>
      </c>
      <c r="E19276" t="s">
        <v>16</v>
      </c>
      <c r="F19276" t="s">
        <v>40</v>
      </c>
      <c r="G19276">
        <v>11</v>
      </c>
      <c r="H19276">
        <v>698.05</v>
      </c>
      <c r="I19276">
        <v>7678.55</v>
      </c>
      <c r="J19276">
        <v>194</v>
      </c>
      <c r="K19276">
        <v>13</v>
      </c>
      <c r="L19276" t="s">
        <v>18</v>
      </c>
      <c r="M19276">
        <f>(Table1[[#This Row],[Current_Stock]]*Table1[[#This Row],[Unit_Price]])</f>
        <v>135421.69999999998</v>
      </c>
      <c r="N19276" s="12">
        <f>DATE(YEAR(Table1[[#This Row],[Order_Date]]),MONTH(Table1[[#This Row],[Order_Date]]),1)</f>
        <v>45261</v>
      </c>
    </row>
    <row r="19277" spans="1:14">
      <c r="A19277" t="s">
        <v>1128</v>
      </c>
      <c r="B19277" t="s">
        <v>107</v>
      </c>
      <c r="C19277" t="s">
        <v>108</v>
      </c>
      <c r="D19277" t="s">
        <v>96</v>
      </c>
      <c r="E19277" t="s">
        <v>50</v>
      </c>
      <c r="F19277" t="s">
        <v>29</v>
      </c>
      <c r="G19277">
        <v>2</v>
      </c>
      <c r="H19277">
        <v>2618.1999999999998</v>
      </c>
      <c r="I19277">
        <v>5236.3999999999996</v>
      </c>
      <c r="J19277">
        <v>474</v>
      </c>
      <c r="K19277">
        <v>12</v>
      </c>
      <c r="L19277" t="s">
        <v>55</v>
      </c>
      <c r="M19277">
        <f>(Table1[[#This Row],[Current_Stock]]*Table1[[#This Row],[Unit_Price]])</f>
        <v>1241026.7999999998</v>
      </c>
      <c r="N19277" s="12">
        <f>DATE(YEAR(Table1[[#This Row],[Order_Date]]),MONTH(Table1[[#This Row],[Order_Date]]),1)</f>
        <v>44958</v>
      </c>
    </row>
    <row r="19278" spans="1:14">
      <c r="A19278" t="s">
        <v>933</v>
      </c>
      <c r="B19278" t="s">
        <v>1099</v>
      </c>
      <c r="C19278" t="s">
        <v>1100</v>
      </c>
      <c r="D19278" t="s">
        <v>38</v>
      </c>
      <c r="E19278" t="s">
        <v>39</v>
      </c>
      <c r="F19278" t="s">
        <v>46</v>
      </c>
      <c r="G19278">
        <v>22</v>
      </c>
      <c r="H19278">
        <v>1198.77</v>
      </c>
      <c r="I19278">
        <v>26372.94</v>
      </c>
      <c r="J19278">
        <v>234</v>
      </c>
      <c r="K19278">
        <v>4</v>
      </c>
      <c r="L19278" t="s">
        <v>18</v>
      </c>
      <c r="M19278">
        <f>(Table1[[#This Row],[Current_Stock]]*Table1[[#This Row],[Unit_Price]])</f>
        <v>280512.18</v>
      </c>
      <c r="N19278" s="12">
        <f>DATE(YEAR(Table1[[#This Row],[Order_Date]]),MONTH(Table1[[#This Row],[Order_Date]]),1)</f>
        <v>45170</v>
      </c>
    </row>
    <row r="19279" spans="1:14">
      <c r="A19279" t="s">
        <v>443</v>
      </c>
      <c r="B19279" t="s">
        <v>75</v>
      </c>
      <c r="C19279" t="s">
        <v>76</v>
      </c>
      <c r="D19279" t="s">
        <v>33</v>
      </c>
      <c r="E19279" t="s">
        <v>251</v>
      </c>
      <c r="F19279" t="s">
        <v>40</v>
      </c>
      <c r="G19279">
        <v>10</v>
      </c>
      <c r="H19279">
        <v>2804.13</v>
      </c>
      <c r="I19279">
        <v>28041.3</v>
      </c>
      <c r="J19279">
        <v>149</v>
      </c>
      <c r="K19279">
        <v>13</v>
      </c>
      <c r="L19279" t="s">
        <v>18</v>
      </c>
      <c r="M19279">
        <f>(Table1[[#This Row],[Current_Stock]]*Table1[[#This Row],[Unit_Price]])</f>
        <v>417815.37</v>
      </c>
      <c r="N19279" s="12">
        <f>DATE(YEAR(Table1[[#This Row],[Order_Date]]),MONTH(Table1[[#This Row],[Order_Date]]),1)</f>
        <v>45108</v>
      </c>
    </row>
    <row r="19280" spans="1:14">
      <c r="A19280" t="s">
        <v>1266</v>
      </c>
      <c r="B19280" t="s">
        <v>726</v>
      </c>
      <c r="C19280" t="s">
        <v>727</v>
      </c>
      <c r="D19280" t="s">
        <v>96</v>
      </c>
      <c r="E19280" t="s">
        <v>277</v>
      </c>
      <c r="F19280" t="s">
        <v>60</v>
      </c>
      <c r="G19280">
        <v>4</v>
      </c>
      <c r="H19280">
        <v>3100.84</v>
      </c>
      <c r="I19280">
        <v>12403.36</v>
      </c>
      <c r="J19280">
        <v>542</v>
      </c>
      <c r="K19280">
        <v>12</v>
      </c>
      <c r="L19280" t="s">
        <v>18</v>
      </c>
      <c r="M19280">
        <f>(Table1[[#This Row],[Current_Stock]]*Table1[[#This Row],[Unit_Price]])</f>
        <v>1680655.28</v>
      </c>
      <c r="N19280" s="12">
        <f>DATE(YEAR(Table1[[#This Row],[Order_Date]]),MONTH(Table1[[#This Row],[Order_Date]]),1)</f>
        <v>44986</v>
      </c>
    </row>
    <row r="19281" spans="1:14">
      <c r="A19281" t="s">
        <v>1263</v>
      </c>
      <c r="B19281" t="s">
        <v>758</v>
      </c>
      <c r="C19281" t="s">
        <v>759</v>
      </c>
      <c r="D19281" t="s">
        <v>15</v>
      </c>
      <c r="E19281" t="s">
        <v>173</v>
      </c>
      <c r="F19281" t="s">
        <v>17</v>
      </c>
      <c r="G19281">
        <v>19</v>
      </c>
      <c r="H19281">
        <v>373.16</v>
      </c>
      <c r="I19281">
        <v>7090.04</v>
      </c>
      <c r="J19281">
        <v>182</v>
      </c>
      <c r="K19281">
        <v>7</v>
      </c>
      <c r="L19281" t="s">
        <v>18</v>
      </c>
      <c r="M19281">
        <f>(Table1[[#This Row],[Current_Stock]]*Table1[[#This Row],[Unit_Price]])</f>
        <v>67915.12000000001</v>
      </c>
      <c r="N19281" s="12">
        <f>DATE(YEAR(Table1[[#This Row],[Order_Date]]),MONTH(Table1[[#This Row],[Order_Date]]),1)</f>
        <v>45474</v>
      </c>
    </row>
    <row r="19282" spans="1:14">
      <c r="A19282" t="s">
        <v>1087</v>
      </c>
      <c r="B19282" t="s">
        <v>31</v>
      </c>
      <c r="C19282" t="s">
        <v>32</v>
      </c>
      <c r="D19282" t="s">
        <v>33</v>
      </c>
      <c r="E19282" t="s">
        <v>50</v>
      </c>
      <c r="F19282" t="s">
        <v>46</v>
      </c>
      <c r="G19282">
        <v>9</v>
      </c>
      <c r="H19282">
        <v>3732.41</v>
      </c>
      <c r="I19282">
        <v>33591.69</v>
      </c>
      <c r="J19282">
        <v>82</v>
      </c>
      <c r="K19282">
        <v>8</v>
      </c>
      <c r="L19282" t="s">
        <v>18</v>
      </c>
      <c r="M19282">
        <f>(Table1[[#This Row],[Current_Stock]]*Table1[[#This Row],[Unit_Price]])</f>
        <v>306057.62</v>
      </c>
      <c r="N19282" s="12">
        <f>DATE(YEAR(Table1[[#This Row],[Order_Date]]),MONTH(Table1[[#This Row],[Order_Date]]),1)</f>
        <v>45170</v>
      </c>
    </row>
    <row r="19283" spans="1:14">
      <c r="A19283" t="s">
        <v>1239</v>
      </c>
      <c r="B19283" t="s">
        <v>401</v>
      </c>
      <c r="C19283" t="s">
        <v>402</v>
      </c>
      <c r="D19283" t="s">
        <v>33</v>
      </c>
      <c r="E19283" t="s">
        <v>173</v>
      </c>
      <c r="F19283" t="s">
        <v>40</v>
      </c>
      <c r="G19283">
        <v>8</v>
      </c>
      <c r="H19283">
        <v>346.27</v>
      </c>
      <c r="I19283">
        <v>2770.16</v>
      </c>
      <c r="J19283">
        <v>172</v>
      </c>
      <c r="K19283">
        <v>14</v>
      </c>
      <c r="L19283" t="s">
        <v>18</v>
      </c>
      <c r="M19283">
        <f>(Table1[[#This Row],[Current_Stock]]*Table1[[#This Row],[Unit_Price]])</f>
        <v>59558.439999999995</v>
      </c>
      <c r="N19283" s="12">
        <f>DATE(YEAR(Table1[[#This Row],[Order_Date]]),MONTH(Table1[[#This Row],[Order_Date]]),1)</f>
        <v>45231</v>
      </c>
    </row>
    <row r="19284" spans="1:14">
      <c r="A19284" t="s">
        <v>310</v>
      </c>
      <c r="B19284" t="s">
        <v>664</v>
      </c>
      <c r="C19284" t="s">
        <v>665</v>
      </c>
      <c r="D19284" t="s">
        <v>38</v>
      </c>
      <c r="E19284" t="s">
        <v>16</v>
      </c>
      <c r="F19284" t="s">
        <v>40</v>
      </c>
      <c r="G19284">
        <v>25</v>
      </c>
      <c r="H19284">
        <v>4956.92</v>
      </c>
      <c r="I19284">
        <v>123923</v>
      </c>
      <c r="J19284">
        <v>207</v>
      </c>
      <c r="K19284">
        <v>3</v>
      </c>
      <c r="L19284" t="s">
        <v>18</v>
      </c>
      <c r="M19284">
        <f>(Table1[[#This Row],[Current_Stock]]*Table1[[#This Row],[Unit_Price]])</f>
        <v>1026082.4400000001</v>
      </c>
      <c r="N19284" s="12">
        <f>DATE(YEAR(Table1[[#This Row],[Order_Date]]),MONTH(Table1[[#This Row],[Order_Date]]),1)</f>
        <v>45047</v>
      </c>
    </row>
    <row r="19285" spans="1:14">
      <c r="A19285" t="s">
        <v>1277</v>
      </c>
      <c r="B19285" t="s">
        <v>783</v>
      </c>
      <c r="C19285" t="s">
        <v>784</v>
      </c>
      <c r="D19285" t="s">
        <v>22</v>
      </c>
      <c r="E19285" t="s">
        <v>45</v>
      </c>
      <c r="F19285" t="s">
        <v>40</v>
      </c>
      <c r="G19285">
        <v>35</v>
      </c>
      <c r="H19285">
        <v>7370.7</v>
      </c>
      <c r="I19285">
        <v>257974.5</v>
      </c>
      <c r="J19285">
        <v>65</v>
      </c>
      <c r="K19285">
        <v>2</v>
      </c>
      <c r="L19285" t="s">
        <v>105</v>
      </c>
      <c r="M19285">
        <f>(Table1[[#This Row],[Current_Stock]]*Table1[[#This Row],[Unit_Price]])</f>
        <v>479095.5</v>
      </c>
      <c r="N19285" s="12">
        <f>DATE(YEAR(Table1[[#This Row],[Order_Date]]),MONTH(Table1[[#This Row],[Order_Date]]),1)</f>
        <v>45566</v>
      </c>
    </row>
    <row r="19286" spans="1:14">
      <c r="A19286" t="s">
        <v>1381</v>
      </c>
      <c r="B19286" t="s">
        <v>170</v>
      </c>
      <c r="C19286" t="s">
        <v>171</v>
      </c>
      <c r="D19286" t="s">
        <v>44</v>
      </c>
      <c r="E19286" t="s">
        <v>269</v>
      </c>
      <c r="F19286" t="s">
        <v>17</v>
      </c>
      <c r="G19286">
        <v>49</v>
      </c>
      <c r="H19286">
        <v>3086.63</v>
      </c>
      <c r="I19286">
        <v>151244.87</v>
      </c>
      <c r="J19286">
        <v>115</v>
      </c>
      <c r="K19286">
        <v>14</v>
      </c>
      <c r="L19286" t="s">
        <v>18</v>
      </c>
      <c r="M19286">
        <f>(Table1[[#This Row],[Current_Stock]]*Table1[[#This Row],[Unit_Price]])</f>
        <v>354962.45</v>
      </c>
      <c r="N19286" s="12">
        <f>DATE(YEAR(Table1[[#This Row],[Order_Date]]),MONTH(Table1[[#This Row],[Order_Date]]),1)</f>
        <v>45261</v>
      </c>
    </row>
    <row r="19287" spans="1:14">
      <c r="A19287" t="s">
        <v>1160</v>
      </c>
      <c r="B19287" t="s">
        <v>377</v>
      </c>
      <c r="C19287" t="s">
        <v>378</v>
      </c>
      <c r="D19287" t="s">
        <v>22</v>
      </c>
      <c r="E19287" t="s">
        <v>16</v>
      </c>
      <c r="F19287" t="s">
        <v>29</v>
      </c>
      <c r="G19287">
        <v>35</v>
      </c>
      <c r="H19287">
        <v>5865.03</v>
      </c>
      <c r="I19287">
        <v>205276.05</v>
      </c>
      <c r="J19287">
        <v>40</v>
      </c>
      <c r="K19287">
        <v>9</v>
      </c>
      <c r="L19287" t="s">
        <v>18</v>
      </c>
      <c r="M19287">
        <f>(Table1[[#This Row],[Current_Stock]]*Table1[[#This Row],[Unit_Price]])</f>
        <v>234601.19999999998</v>
      </c>
      <c r="N19287" s="12">
        <f>DATE(YEAR(Table1[[#This Row],[Order_Date]]),MONTH(Table1[[#This Row],[Order_Date]]),1)</f>
        <v>45078</v>
      </c>
    </row>
    <row r="19288" spans="1:14">
      <c r="A19288" t="s">
        <v>420</v>
      </c>
      <c r="B19288" t="s">
        <v>645</v>
      </c>
      <c r="C19288" t="s">
        <v>646</v>
      </c>
      <c r="D19288" t="s">
        <v>27</v>
      </c>
      <c r="E19288" t="s">
        <v>113</v>
      </c>
      <c r="F19288" t="s">
        <v>29</v>
      </c>
      <c r="G19288">
        <v>5</v>
      </c>
      <c r="H19288">
        <v>2362.06</v>
      </c>
      <c r="I19288">
        <v>11810.3</v>
      </c>
      <c r="J19288">
        <v>529</v>
      </c>
      <c r="K19288">
        <v>10</v>
      </c>
      <c r="L19288" t="s">
        <v>55</v>
      </c>
      <c r="M19288">
        <f>(Table1[[#This Row],[Current_Stock]]*Table1[[#This Row],[Unit_Price]])</f>
        <v>1249529.74</v>
      </c>
      <c r="N19288" s="12">
        <f>DATE(YEAR(Table1[[#This Row],[Order_Date]]),MONTH(Table1[[#This Row],[Order_Date]]),1)</f>
        <v>45627</v>
      </c>
    </row>
    <row r="19289" spans="1:14">
      <c r="A19289" t="s">
        <v>1210</v>
      </c>
      <c r="B19289" t="s">
        <v>374</v>
      </c>
      <c r="C19289" t="s">
        <v>375</v>
      </c>
      <c r="D19289" t="s">
        <v>53</v>
      </c>
      <c r="E19289" t="s">
        <v>73</v>
      </c>
      <c r="F19289" t="s">
        <v>46</v>
      </c>
      <c r="G19289">
        <v>6</v>
      </c>
      <c r="H19289">
        <v>3800.04</v>
      </c>
      <c r="I19289">
        <v>22800.240000000002</v>
      </c>
      <c r="J19289">
        <v>400</v>
      </c>
      <c r="K19289">
        <v>3</v>
      </c>
      <c r="L19289" t="s">
        <v>18</v>
      </c>
      <c r="M19289">
        <f>(Table1[[#This Row],[Current_Stock]]*Table1[[#This Row],[Unit_Price]])</f>
        <v>1520016</v>
      </c>
      <c r="N19289" s="12">
        <f>DATE(YEAR(Table1[[#This Row],[Order_Date]]),MONTH(Table1[[#This Row],[Order_Date]]),1)</f>
        <v>45231</v>
      </c>
    </row>
    <row r="19290" spans="1:14">
      <c r="A19290" t="s">
        <v>932</v>
      </c>
      <c r="B19290" t="s">
        <v>302</v>
      </c>
      <c r="C19290" t="s">
        <v>303</v>
      </c>
      <c r="D19290" t="s">
        <v>38</v>
      </c>
      <c r="E19290" t="s">
        <v>39</v>
      </c>
      <c r="F19290" t="s">
        <v>46</v>
      </c>
      <c r="G19290">
        <v>10</v>
      </c>
      <c r="H19290">
        <v>1877.7</v>
      </c>
      <c r="I19290">
        <v>18777</v>
      </c>
      <c r="J19290">
        <v>152</v>
      </c>
      <c r="K19290">
        <v>12</v>
      </c>
      <c r="L19290" t="s">
        <v>18</v>
      </c>
      <c r="M19290">
        <f>(Table1[[#This Row],[Current_Stock]]*Table1[[#This Row],[Unit_Price]])</f>
        <v>285410.40000000002</v>
      </c>
      <c r="N19290" s="12">
        <f>DATE(YEAR(Table1[[#This Row],[Order_Date]]),MONTH(Table1[[#This Row],[Order_Date]]),1)</f>
        <v>45536</v>
      </c>
    </row>
    <row r="19291" spans="1:14">
      <c r="A19291" t="s">
        <v>1020</v>
      </c>
      <c r="B19291" t="s">
        <v>1039</v>
      </c>
      <c r="C19291" t="s">
        <v>1040</v>
      </c>
      <c r="D19291" t="s">
        <v>183</v>
      </c>
      <c r="E19291" t="s">
        <v>39</v>
      </c>
      <c r="F19291" t="s">
        <v>60</v>
      </c>
      <c r="G19291">
        <v>11</v>
      </c>
      <c r="H19291">
        <v>3929</v>
      </c>
      <c r="I19291">
        <v>43219</v>
      </c>
      <c r="J19291">
        <v>111</v>
      </c>
      <c r="K19291">
        <v>4</v>
      </c>
      <c r="L19291" t="s">
        <v>18</v>
      </c>
      <c r="M19291">
        <f>(Table1[[#This Row],[Current_Stock]]*Table1[[#This Row],[Unit_Price]])</f>
        <v>436119</v>
      </c>
      <c r="N19291" s="12">
        <f>DATE(YEAR(Table1[[#This Row],[Order_Date]]),MONTH(Table1[[#This Row],[Order_Date]]),1)</f>
        <v>45323</v>
      </c>
    </row>
    <row r="19292" spans="1:14">
      <c r="A19292" t="s">
        <v>958</v>
      </c>
      <c r="B19292" t="s">
        <v>569</v>
      </c>
      <c r="C19292" t="s">
        <v>570</v>
      </c>
      <c r="D19292" t="s">
        <v>27</v>
      </c>
      <c r="E19292" t="s">
        <v>189</v>
      </c>
      <c r="F19292" t="s">
        <v>40</v>
      </c>
      <c r="G19292">
        <v>9</v>
      </c>
      <c r="H19292">
        <v>2673.81</v>
      </c>
      <c r="I19292">
        <v>24064.29</v>
      </c>
      <c r="J19292">
        <v>359</v>
      </c>
      <c r="K19292">
        <v>12</v>
      </c>
      <c r="L19292" t="s">
        <v>55</v>
      </c>
      <c r="M19292">
        <f>(Table1[[#This Row],[Current_Stock]]*Table1[[#This Row],[Unit_Price]])</f>
        <v>959897.79</v>
      </c>
      <c r="N19292" s="12">
        <f>DATE(YEAR(Table1[[#This Row],[Order_Date]]),MONTH(Table1[[#This Row],[Order_Date]]),1)</f>
        <v>45444</v>
      </c>
    </row>
    <row r="19293" spans="1:14">
      <c r="A19293" t="s">
        <v>1343</v>
      </c>
      <c r="B19293" t="s">
        <v>1092</v>
      </c>
      <c r="C19293" t="s">
        <v>1093</v>
      </c>
      <c r="D19293" t="s">
        <v>96</v>
      </c>
      <c r="E19293" t="s">
        <v>45</v>
      </c>
      <c r="F19293" t="s">
        <v>17</v>
      </c>
      <c r="G19293">
        <v>4</v>
      </c>
      <c r="H19293">
        <v>4009.91</v>
      </c>
      <c r="I19293">
        <v>16039.64</v>
      </c>
      <c r="J19293">
        <v>479</v>
      </c>
      <c r="K19293">
        <v>6</v>
      </c>
      <c r="L19293" t="s">
        <v>18</v>
      </c>
      <c r="M19293">
        <f>(Table1[[#This Row],[Current_Stock]]*Table1[[#This Row],[Unit_Price]])</f>
        <v>1920746.89</v>
      </c>
      <c r="N19293" s="12">
        <f>DATE(YEAR(Table1[[#This Row],[Order_Date]]),MONTH(Table1[[#This Row],[Order_Date]]),1)</f>
        <v>45627</v>
      </c>
    </row>
    <row r="19294" spans="1:14">
      <c r="A19294" t="s">
        <v>295</v>
      </c>
      <c r="B19294" t="s">
        <v>293</v>
      </c>
      <c r="C19294" t="s">
        <v>294</v>
      </c>
      <c r="D19294" t="s">
        <v>96</v>
      </c>
      <c r="E19294" t="s">
        <v>28</v>
      </c>
      <c r="F19294" t="s">
        <v>46</v>
      </c>
      <c r="G19294">
        <v>5</v>
      </c>
      <c r="H19294">
        <v>4638.45</v>
      </c>
      <c r="I19294">
        <v>23192.25</v>
      </c>
      <c r="J19294">
        <v>283</v>
      </c>
      <c r="K19294">
        <v>14</v>
      </c>
      <c r="L19294" t="s">
        <v>18</v>
      </c>
      <c r="M19294">
        <f>(Table1[[#This Row],[Current_Stock]]*Table1[[#This Row],[Unit_Price]])</f>
        <v>1312681.3499999999</v>
      </c>
      <c r="N19294" s="12">
        <f>DATE(YEAR(Table1[[#This Row],[Order_Date]]),MONTH(Table1[[#This Row],[Order_Date]]),1)</f>
        <v>45292</v>
      </c>
    </row>
    <row r="19295" spans="1:14">
      <c r="A19295" t="s">
        <v>816</v>
      </c>
      <c r="B19295" t="s">
        <v>1007</v>
      </c>
      <c r="C19295" t="s">
        <v>1008</v>
      </c>
      <c r="D19295" t="s">
        <v>27</v>
      </c>
      <c r="E19295" t="s">
        <v>23</v>
      </c>
      <c r="F19295" t="s">
        <v>40</v>
      </c>
      <c r="G19295">
        <v>10</v>
      </c>
      <c r="H19295">
        <v>3280.02</v>
      </c>
      <c r="I19295">
        <v>32800.199999999997</v>
      </c>
      <c r="J19295">
        <v>419</v>
      </c>
      <c r="K19295">
        <v>14</v>
      </c>
      <c r="L19295" t="s">
        <v>55</v>
      </c>
      <c r="M19295">
        <f>(Table1[[#This Row],[Current_Stock]]*Table1[[#This Row],[Unit_Price]])</f>
        <v>1374328.38</v>
      </c>
      <c r="N19295" s="12">
        <f>DATE(YEAR(Table1[[#This Row],[Order_Date]]),MONTH(Table1[[#This Row],[Order_Date]]),1)</f>
        <v>45078</v>
      </c>
    </row>
    <row r="19296" spans="1:14">
      <c r="A19296" t="s">
        <v>389</v>
      </c>
      <c r="B19296" t="s">
        <v>691</v>
      </c>
      <c r="C19296" t="s">
        <v>692</v>
      </c>
      <c r="D19296" t="s">
        <v>33</v>
      </c>
      <c r="E19296" t="s">
        <v>189</v>
      </c>
      <c r="F19296" t="s">
        <v>29</v>
      </c>
      <c r="G19296">
        <v>19</v>
      </c>
      <c r="H19296">
        <v>2371.21</v>
      </c>
      <c r="I19296">
        <v>45052.99</v>
      </c>
      <c r="J19296">
        <v>223</v>
      </c>
      <c r="K19296">
        <v>12</v>
      </c>
      <c r="L19296" t="s">
        <v>18</v>
      </c>
      <c r="M19296">
        <f>(Table1[[#This Row],[Current_Stock]]*Table1[[#This Row],[Unit_Price]])</f>
        <v>528779.82999999996</v>
      </c>
      <c r="N19296" s="12">
        <f>DATE(YEAR(Table1[[#This Row],[Order_Date]]),MONTH(Table1[[#This Row],[Order_Date]]),1)</f>
        <v>45261</v>
      </c>
    </row>
    <row r="19297" spans="1:14">
      <c r="A19297" t="s">
        <v>320</v>
      </c>
      <c r="B19297" t="s">
        <v>522</v>
      </c>
      <c r="C19297" t="s">
        <v>523</v>
      </c>
      <c r="D19297" t="s">
        <v>15</v>
      </c>
      <c r="E19297" t="s">
        <v>28</v>
      </c>
      <c r="F19297" t="s">
        <v>40</v>
      </c>
      <c r="G19297">
        <v>13</v>
      </c>
      <c r="H19297">
        <v>410.53</v>
      </c>
      <c r="I19297">
        <v>5336.89</v>
      </c>
      <c r="J19297">
        <v>142</v>
      </c>
      <c r="K19297">
        <v>6</v>
      </c>
      <c r="L19297" t="s">
        <v>18</v>
      </c>
      <c r="M19297">
        <f>(Table1[[#This Row],[Current_Stock]]*Table1[[#This Row],[Unit_Price]])</f>
        <v>58295.259999999995</v>
      </c>
      <c r="N19297" s="12">
        <f>DATE(YEAR(Table1[[#This Row],[Order_Date]]),MONTH(Table1[[#This Row],[Order_Date]]),1)</f>
        <v>45444</v>
      </c>
    </row>
    <row r="19298" spans="1:14">
      <c r="A19298" t="s">
        <v>597</v>
      </c>
      <c r="B19298" t="s">
        <v>36</v>
      </c>
      <c r="C19298" t="s">
        <v>37</v>
      </c>
      <c r="D19298" t="s">
        <v>38</v>
      </c>
      <c r="E19298" t="s">
        <v>59</v>
      </c>
      <c r="F19298" t="s">
        <v>40</v>
      </c>
      <c r="G19298">
        <v>10</v>
      </c>
      <c r="H19298">
        <v>3324.71</v>
      </c>
      <c r="I19298">
        <v>33247.1</v>
      </c>
      <c r="J19298">
        <v>93</v>
      </c>
      <c r="K19298">
        <v>2</v>
      </c>
      <c r="L19298" t="s">
        <v>18</v>
      </c>
      <c r="M19298">
        <f>(Table1[[#This Row],[Current_Stock]]*Table1[[#This Row],[Unit_Price]])</f>
        <v>309198.03000000003</v>
      </c>
      <c r="N19298" s="12">
        <f>DATE(YEAR(Table1[[#This Row],[Order_Date]]),MONTH(Table1[[#This Row],[Order_Date]]),1)</f>
        <v>45200</v>
      </c>
    </row>
    <row r="19299" spans="1:14">
      <c r="A19299" t="s">
        <v>1116</v>
      </c>
      <c r="B19299" t="s">
        <v>82</v>
      </c>
      <c r="C19299" t="s">
        <v>83</v>
      </c>
      <c r="D19299" t="s">
        <v>84</v>
      </c>
      <c r="E19299" t="s">
        <v>109</v>
      </c>
      <c r="F19299" t="s">
        <v>60</v>
      </c>
      <c r="G19299">
        <v>20</v>
      </c>
      <c r="H19299">
        <v>17090.73</v>
      </c>
      <c r="I19299">
        <v>341814.6</v>
      </c>
      <c r="J19299">
        <v>163</v>
      </c>
      <c r="K19299">
        <v>12</v>
      </c>
      <c r="L19299" t="s">
        <v>18</v>
      </c>
      <c r="M19299">
        <f>(Table1[[#This Row],[Current_Stock]]*Table1[[#This Row],[Unit_Price]])</f>
        <v>2785788.9899999998</v>
      </c>
      <c r="N19299" s="12">
        <f>DATE(YEAR(Table1[[#This Row],[Order_Date]]),MONTH(Table1[[#This Row],[Order_Date]]),1)</f>
        <v>45078</v>
      </c>
    </row>
    <row r="19300" spans="1:14">
      <c r="A19300" t="s">
        <v>695</v>
      </c>
      <c r="B19300" t="s">
        <v>335</v>
      </c>
      <c r="C19300" t="s">
        <v>336</v>
      </c>
      <c r="D19300" t="s">
        <v>183</v>
      </c>
      <c r="E19300" t="s">
        <v>153</v>
      </c>
      <c r="F19300" t="s">
        <v>60</v>
      </c>
      <c r="G19300">
        <v>12</v>
      </c>
      <c r="H19300">
        <v>3025.87</v>
      </c>
      <c r="I19300">
        <v>36310.44</v>
      </c>
      <c r="J19300">
        <v>132</v>
      </c>
      <c r="K19300">
        <v>10</v>
      </c>
      <c r="L19300" t="s">
        <v>18</v>
      </c>
      <c r="M19300">
        <f>(Table1[[#This Row],[Current_Stock]]*Table1[[#This Row],[Unit_Price]])</f>
        <v>399414.83999999997</v>
      </c>
      <c r="N19300" s="12">
        <f>DATE(YEAR(Table1[[#This Row],[Order_Date]]),MONTH(Table1[[#This Row],[Order_Date]]),1)</f>
        <v>45566</v>
      </c>
    </row>
    <row r="19301" spans="1:14">
      <c r="A19301" t="s">
        <v>701</v>
      </c>
      <c r="B19301" t="s">
        <v>544</v>
      </c>
      <c r="C19301" t="s">
        <v>545</v>
      </c>
      <c r="D19301" t="s">
        <v>96</v>
      </c>
      <c r="E19301" t="s">
        <v>277</v>
      </c>
      <c r="F19301" t="s">
        <v>40</v>
      </c>
      <c r="G19301">
        <v>1</v>
      </c>
      <c r="H19301">
        <v>465.47</v>
      </c>
      <c r="I19301">
        <v>465.47</v>
      </c>
      <c r="J19301">
        <v>391</v>
      </c>
      <c r="K19301">
        <v>10</v>
      </c>
      <c r="L19301" t="s">
        <v>18</v>
      </c>
      <c r="M19301">
        <f>(Table1[[#This Row],[Current_Stock]]*Table1[[#This Row],[Unit_Price]])</f>
        <v>181998.77000000002</v>
      </c>
      <c r="N19301" s="12">
        <f>DATE(YEAR(Table1[[#This Row],[Order_Date]]),MONTH(Table1[[#This Row],[Order_Date]]),1)</f>
        <v>45323</v>
      </c>
    </row>
    <row r="19302" spans="1:14">
      <c r="A19302" t="s">
        <v>1231</v>
      </c>
      <c r="B19302" t="s">
        <v>513</v>
      </c>
      <c r="C19302" t="s">
        <v>514</v>
      </c>
      <c r="D19302" t="s">
        <v>96</v>
      </c>
      <c r="E19302" t="s">
        <v>45</v>
      </c>
      <c r="F19302" t="s">
        <v>29</v>
      </c>
      <c r="G19302">
        <v>9</v>
      </c>
      <c r="H19302">
        <v>3333.76</v>
      </c>
      <c r="I19302">
        <v>30003.84</v>
      </c>
      <c r="J19302">
        <v>279</v>
      </c>
      <c r="K19302">
        <v>3</v>
      </c>
      <c r="L19302" t="s">
        <v>55</v>
      </c>
      <c r="M19302">
        <f>(Table1[[#This Row],[Current_Stock]]*Table1[[#This Row],[Unit_Price]])</f>
        <v>930119.04</v>
      </c>
      <c r="N19302" s="12">
        <f>DATE(YEAR(Table1[[#This Row],[Order_Date]]),MONTH(Table1[[#This Row],[Order_Date]]),1)</f>
        <v>45047</v>
      </c>
    </row>
    <row r="19303" spans="1:14">
      <c r="A19303" t="s">
        <v>1176</v>
      </c>
      <c r="B19303" t="s">
        <v>456</v>
      </c>
      <c r="C19303" t="s">
        <v>457</v>
      </c>
      <c r="D19303" t="s">
        <v>96</v>
      </c>
      <c r="E19303" t="s">
        <v>85</v>
      </c>
      <c r="F19303" t="s">
        <v>46</v>
      </c>
      <c r="G19303">
        <v>8</v>
      </c>
      <c r="H19303">
        <v>1373.77</v>
      </c>
      <c r="I19303">
        <v>10990.16</v>
      </c>
      <c r="J19303">
        <v>340</v>
      </c>
      <c r="K19303">
        <v>10</v>
      </c>
      <c r="L19303" t="s">
        <v>18</v>
      </c>
      <c r="M19303">
        <f>(Table1[[#This Row],[Current_Stock]]*Table1[[#This Row],[Unit_Price]])</f>
        <v>467081.8</v>
      </c>
      <c r="N19303" s="12">
        <f>DATE(YEAR(Table1[[#This Row],[Order_Date]]),MONTH(Table1[[#This Row],[Order_Date]]),1)</f>
        <v>45078</v>
      </c>
    </row>
    <row r="19304" spans="1:14">
      <c r="A19304" t="s">
        <v>1296</v>
      </c>
      <c r="B19304" t="s">
        <v>726</v>
      </c>
      <c r="C19304" t="s">
        <v>727</v>
      </c>
      <c r="D19304" t="s">
        <v>96</v>
      </c>
      <c r="E19304" t="s">
        <v>45</v>
      </c>
      <c r="F19304" t="s">
        <v>40</v>
      </c>
      <c r="G19304">
        <v>6</v>
      </c>
      <c r="H19304">
        <v>1156.25</v>
      </c>
      <c r="I19304">
        <v>6937.5</v>
      </c>
      <c r="J19304">
        <v>349</v>
      </c>
      <c r="K19304">
        <v>7</v>
      </c>
      <c r="L19304" t="s">
        <v>55</v>
      </c>
      <c r="M19304">
        <f>(Table1[[#This Row],[Current_Stock]]*Table1[[#This Row],[Unit_Price]])</f>
        <v>403531.25</v>
      </c>
      <c r="N19304" s="12">
        <f>DATE(YEAR(Table1[[#This Row],[Order_Date]]),MONTH(Table1[[#This Row],[Order_Date]]),1)</f>
        <v>45017</v>
      </c>
    </row>
    <row r="19305" spans="1:14">
      <c r="A19305" t="s">
        <v>437</v>
      </c>
      <c r="B19305" t="s">
        <v>909</v>
      </c>
      <c r="C19305" t="s">
        <v>910</v>
      </c>
      <c r="D19305" t="s">
        <v>183</v>
      </c>
      <c r="E19305" t="s">
        <v>97</v>
      </c>
      <c r="F19305" t="s">
        <v>40</v>
      </c>
      <c r="G19305">
        <v>12</v>
      </c>
      <c r="H19305">
        <v>2433.4</v>
      </c>
      <c r="I19305">
        <v>29200.799999999999</v>
      </c>
      <c r="J19305">
        <v>200</v>
      </c>
      <c r="K19305">
        <v>7</v>
      </c>
      <c r="L19305" t="s">
        <v>18</v>
      </c>
      <c r="M19305">
        <f>(Table1[[#This Row],[Current_Stock]]*Table1[[#This Row],[Unit_Price]])</f>
        <v>486680</v>
      </c>
      <c r="N19305" s="12">
        <f>DATE(YEAR(Table1[[#This Row],[Order_Date]]),MONTH(Table1[[#This Row],[Order_Date]]),1)</f>
        <v>44927</v>
      </c>
    </row>
    <row r="19306" spans="1:14">
      <c r="A19306" t="s">
        <v>98</v>
      </c>
      <c r="B19306" t="s">
        <v>580</v>
      </c>
      <c r="C19306" t="s">
        <v>581</v>
      </c>
      <c r="D19306" t="s">
        <v>27</v>
      </c>
      <c r="E19306" t="s">
        <v>173</v>
      </c>
      <c r="F19306" t="s">
        <v>40</v>
      </c>
      <c r="G19306">
        <v>3</v>
      </c>
      <c r="H19306">
        <v>322.20999999999998</v>
      </c>
      <c r="I19306">
        <v>966.63</v>
      </c>
      <c r="J19306">
        <v>441</v>
      </c>
      <c r="K19306">
        <v>8</v>
      </c>
      <c r="L19306" t="s">
        <v>18</v>
      </c>
      <c r="M19306">
        <f>(Table1[[#This Row],[Current_Stock]]*Table1[[#This Row],[Unit_Price]])</f>
        <v>142094.60999999999</v>
      </c>
      <c r="N19306" s="12">
        <f>DATE(YEAR(Table1[[#This Row],[Order_Date]]),MONTH(Table1[[#This Row],[Order_Date]]),1)</f>
        <v>45323</v>
      </c>
    </row>
    <row r="19307" spans="1:14">
      <c r="A19307" t="s">
        <v>835</v>
      </c>
      <c r="B19307" t="s">
        <v>78</v>
      </c>
      <c r="C19307" t="s">
        <v>79</v>
      </c>
      <c r="D19307" t="s">
        <v>33</v>
      </c>
      <c r="E19307" t="s">
        <v>23</v>
      </c>
      <c r="F19307" t="s">
        <v>60</v>
      </c>
      <c r="G19307">
        <v>23</v>
      </c>
      <c r="H19307">
        <v>1236.52</v>
      </c>
      <c r="I19307">
        <v>28439.96</v>
      </c>
      <c r="J19307">
        <v>189</v>
      </c>
      <c r="K19307">
        <v>3</v>
      </c>
      <c r="L19307" t="s">
        <v>18</v>
      </c>
      <c r="M19307">
        <f>(Table1[[#This Row],[Current_Stock]]*Table1[[#This Row],[Unit_Price]])</f>
        <v>233702.28</v>
      </c>
      <c r="N19307" s="12">
        <f>DATE(YEAR(Table1[[#This Row],[Order_Date]]),MONTH(Table1[[#This Row],[Order_Date]]),1)</f>
        <v>44986</v>
      </c>
    </row>
    <row r="19308" spans="1:14">
      <c r="A19308" t="s">
        <v>161</v>
      </c>
      <c r="B19308" t="s">
        <v>1061</v>
      </c>
      <c r="C19308" t="s">
        <v>1062</v>
      </c>
      <c r="D19308" t="s">
        <v>53</v>
      </c>
      <c r="E19308" t="s">
        <v>160</v>
      </c>
      <c r="F19308" t="s">
        <v>40</v>
      </c>
      <c r="G19308">
        <v>1</v>
      </c>
      <c r="H19308">
        <v>1494.53</v>
      </c>
      <c r="I19308">
        <v>1494.53</v>
      </c>
      <c r="J19308">
        <v>277</v>
      </c>
      <c r="K19308">
        <v>5</v>
      </c>
      <c r="L19308" t="s">
        <v>55</v>
      </c>
      <c r="M19308">
        <f>(Table1[[#This Row],[Current_Stock]]*Table1[[#This Row],[Unit_Price]])</f>
        <v>413984.81</v>
      </c>
      <c r="N19308" s="12">
        <f>DATE(YEAR(Table1[[#This Row],[Order_Date]]),MONTH(Table1[[#This Row],[Order_Date]]),1)</f>
        <v>45474</v>
      </c>
    </row>
    <row r="19309" spans="1:14">
      <c r="A19309" t="s">
        <v>1043</v>
      </c>
      <c r="B19309" t="s">
        <v>633</v>
      </c>
      <c r="C19309" t="s">
        <v>634</v>
      </c>
      <c r="D19309" t="s">
        <v>27</v>
      </c>
      <c r="E19309" t="s">
        <v>59</v>
      </c>
      <c r="F19309" t="s">
        <v>29</v>
      </c>
      <c r="G19309">
        <v>10</v>
      </c>
      <c r="H19309">
        <v>3217.9</v>
      </c>
      <c r="I19309">
        <v>32179</v>
      </c>
      <c r="J19309">
        <v>481</v>
      </c>
      <c r="K19309">
        <v>7</v>
      </c>
      <c r="L19309" t="s">
        <v>55</v>
      </c>
      <c r="M19309">
        <f>(Table1[[#This Row],[Current_Stock]]*Table1[[#This Row],[Unit_Price]])</f>
        <v>1547809.9000000001</v>
      </c>
      <c r="N19309" s="12">
        <f>DATE(YEAR(Table1[[#This Row],[Order_Date]]),MONTH(Table1[[#This Row],[Order_Date]]),1)</f>
        <v>45566</v>
      </c>
    </row>
    <row r="19310" spans="1:14">
      <c r="A19310" t="s">
        <v>1083</v>
      </c>
      <c r="B19310" t="s">
        <v>522</v>
      </c>
      <c r="C19310" t="s">
        <v>523</v>
      </c>
      <c r="D19310" t="s">
        <v>15</v>
      </c>
      <c r="E19310" t="s">
        <v>167</v>
      </c>
      <c r="F19310" t="s">
        <v>46</v>
      </c>
      <c r="G19310">
        <v>22</v>
      </c>
      <c r="H19310">
        <v>87.73</v>
      </c>
      <c r="I19310">
        <v>1930.06</v>
      </c>
      <c r="J19310">
        <v>149</v>
      </c>
      <c r="K19310">
        <v>7</v>
      </c>
      <c r="L19310" t="s">
        <v>18</v>
      </c>
      <c r="M19310">
        <f>(Table1[[#This Row],[Current_Stock]]*Table1[[#This Row],[Unit_Price]])</f>
        <v>13071.77</v>
      </c>
      <c r="N19310" s="12">
        <f>DATE(YEAR(Table1[[#This Row],[Order_Date]]),MONTH(Table1[[#This Row],[Order_Date]]),1)</f>
        <v>45047</v>
      </c>
    </row>
    <row r="19311" spans="1:14">
      <c r="A19311" t="s">
        <v>314</v>
      </c>
      <c r="B19311" t="s">
        <v>1119</v>
      </c>
      <c r="C19311" t="s">
        <v>1120</v>
      </c>
      <c r="D19311" t="s">
        <v>96</v>
      </c>
      <c r="E19311" t="s">
        <v>251</v>
      </c>
      <c r="F19311" t="s">
        <v>46</v>
      </c>
      <c r="G19311">
        <v>7</v>
      </c>
      <c r="H19311">
        <v>726.83</v>
      </c>
      <c r="I19311">
        <v>5087.8100000000004</v>
      </c>
      <c r="J19311">
        <v>429</v>
      </c>
      <c r="K19311">
        <v>6</v>
      </c>
      <c r="L19311" t="s">
        <v>18</v>
      </c>
      <c r="M19311">
        <f>(Table1[[#This Row],[Current_Stock]]*Table1[[#This Row],[Unit_Price]])</f>
        <v>311810.07</v>
      </c>
      <c r="N19311" s="12">
        <f>DATE(YEAR(Table1[[#This Row],[Order_Date]]),MONTH(Table1[[#This Row],[Order_Date]]),1)</f>
        <v>45597</v>
      </c>
    </row>
    <row r="19312" spans="1:14">
      <c r="A19312" t="s">
        <v>997</v>
      </c>
      <c r="B19312" t="s">
        <v>913</v>
      </c>
      <c r="C19312" t="s">
        <v>914</v>
      </c>
      <c r="D19312" t="s">
        <v>33</v>
      </c>
      <c r="E19312" t="s">
        <v>34</v>
      </c>
      <c r="F19312" t="s">
        <v>29</v>
      </c>
      <c r="G19312">
        <v>22</v>
      </c>
      <c r="H19312">
        <v>3148.36</v>
      </c>
      <c r="I19312">
        <v>69263.92</v>
      </c>
      <c r="J19312">
        <v>245</v>
      </c>
      <c r="K19312">
        <v>14</v>
      </c>
      <c r="L19312" t="s">
        <v>18</v>
      </c>
      <c r="M19312">
        <f>(Table1[[#This Row],[Current_Stock]]*Table1[[#This Row],[Unit_Price]])</f>
        <v>771348.20000000007</v>
      </c>
      <c r="N19312" s="12">
        <f>DATE(YEAR(Table1[[#This Row],[Order_Date]]),MONTH(Table1[[#This Row],[Order_Date]]),1)</f>
        <v>45292</v>
      </c>
    </row>
    <row r="19313" spans="1:14">
      <c r="A19313" t="s">
        <v>1086</v>
      </c>
      <c r="B19313" t="s">
        <v>720</v>
      </c>
      <c r="C19313" t="s">
        <v>721</v>
      </c>
      <c r="D19313" t="s">
        <v>44</v>
      </c>
      <c r="E19313" t="s">
        <v>251</v>
      </c>
      <c r="F19313" t="s">
        <v>46</v>
      </c>
      <c r="G19313">
        <v>21</v>
      </c>
      <c r="H19313">
        <v>2767.76</v>
      </c>
      <c r="I19313">
        <v>58122.96</v>
      </c>
      <c r="J19313">
        <v>116</v>
      </c>
      <c r="K19313">
        <v>5</v>
      </c>
      <c r="L19313" t="s">
        <v>18</v>
      </c>
      <c r="M19313">
        <f>(Table1[[#This Row],[Current_Stock]]*Table1[[#This Row],[Unit_Price]])</f>
        <v>321060.16000000003</v>
      </c>
      <c r="N19313" s="12">
        <f>DATE(YEAR(Table1[[#This Row],[Order_Date]]),MONTH(Table1[[#This Row],[Order_Date]]),1)</f>
        <v>45323</v>
      </c>
    </row>
    <row r="19314" spans="1:14">
      <c r="A19314" t="s">
        <v>1157</v>
      </c>
      <c r="B19314" t="s">
        <v>1199</v>
      </c>
      <c r="C19314" t="s">
        <v>1200</v>
      </c>
      <c r="D19314" t="s">
        <v>15</v>
      </c>
      <c r="E19314" t="s">
        <v>16</v>
      </c>
      <c r="F19314" t="s">
        <v>17</v>
      </c>
      <c r="G19314">
        <v>24</v>
      </c>
      <c r="H19314">
        <v>364.46</v>
      </c>
      <c r="I19314">
        <v>8747.0400000000009</v>
      </c>
      <c r="J19314">
        <v>219</v>
      </c>
      <c r="K19314">
        <v>5</v>
      </c>
      <c r="L19314" t="s">
        <v>18</v>
      </c>
      <c r="M19314">
        <f>(Table1[[#This Row],[Current_Stock]]*Table1[[#This Row],[Unit_Price]])</f>
        <v>79816.739999999991</v>
      </c>
      <c r="N19314" s="12">
        <f>DATE(YEAR(Table1[[#This Row],[Order_Date]]),MONTH(Table1[[#This Row],[Order_Date]]),1)</f>
        <v>45047</v>
      </c>
    </row>
    <row r="19315" spans="1:14">
      <c r="A19315" t="s">
        <v>1016</v>
      </c>
      <c r="B19315" t="s">
        <v>228</v>
      </c>
      <c r="C19315" t="s">
        <v>229</v>
      </c>
      <c r="D19315" t="s">
        <v>22</v>
      </c>
      <c r="E19315" t="s">
        <v>23</v>
      </c>
      <c r="F19315" t="s">
        <v>40</v>
      </c>
      <c r="G19315">
        <v>46</v>
      </c>
      <c r="H19315">
        <v>17177.07</v>
      </c>
      <c r="I19315">
        <v>790145.22</v>
      </c>
      <c r="J19315">
        <v>63</v>
      </c>
      <c r="K19315">
        <v>13</v>
      </c>
      <c r="L19315" t="s">
        <v>18</v>
      </c>
      <c r="M19315">
        <f>(Table1[[#This Row],[Current_Stock]]*Table1[[#This Row],[Unit_Price]])</f>
        <v>1082155.4099999999</v>
      </c>
      <c r="N19315" s="12">
        <f>DATE(YEAR(Table1[[#This Row],[Order_Date]]),MONTH(Table1[[#This Row],[Order_Date]]),1)</f>
        <v>45231</v>
      </c>
    </row>
    <row r="19316" spans="1:14">
      <c r="A19316" t="s">
        <v>841</v>
      </c>
      <c r="B19316" t="s">
        <v>256</v>
      </c>
      <c r="C19316" t="s">
        <v>257</v>
      </c>
      <c r="D19316" t="s">
        <v>183</v>
      </c>
      <c r="E19316" t="s">
        <v>59</v>
      </c>
      <c r="F19316" t="s">
        <v>60</v>
      </c>
      <c r="G19316">
        <v>23</v>
      </c>
      <c r="H19316">
        <v>1567.95</v>
      </c>
      <c r="I19316">
        <v>36062.85</v>
      </c>
      <c r="J19316">
        <v>231</v>
      </c>
      <c r="K19316">
        <v>6</v>
      </c>
      <c r="L19316" t="s">
        <v>18</v>
      </c>
      <c r="M19316">
        <f>(Table1[[#This Row],[Current_Stock]]*Table1[[#This Row],[Unit_Price]])</f>
        <v>362196.45</v>
      </c>
      <c r="N19316" s="12">
        <f>DATE(YEAR(Table1[[#This Row],[Order_Date]]),MONTH(Table1[[#This Row],[Order_Date]]),1)</f>
        <v>45566</v>
      </c>
    </row>
    <row r="19317" spans="1:14">
      <c r="A19317" t="s">
        <v>350</v>
      </c>
      <c r="B19317" t="s">
        <v>225</v>
      </c>
      <c r="C19317" t="s">
        <v>226</v>
      </c>
      <c r="D19317" t="s">
        <v>183</v>
      </c>
      <c r="E19317" t="s">
        <v>73</v>
      </c>
      <c r="F19317" t="s">
        <v>17</v>
      </c>
      <c r="G19317">
        <v>20</v>
      </c>
      <c r="H19317">
        <v>151.61000000000001</v>
      </c>
      <c r="I19317">
        <v>3032.2</v>
      </c>
      <c r="J19317">
        <v>111</v>
      </c>
      <c r="K19317">
        <v>2</v>
      </c>
      <c r="L19317" t="s">
        <v>18</v>
      </c>
      <c r="M19317">
        <f>(Table1[[#This Row],[Current_Stock]]*Table1[[#This Row],[Unit_Price]])</f>
        <v>16828.710000000003</v>
      </c>
      <c r="N19317" s="12">
        <f>DATE(YEAR(Table1[[#This Row],[Order_Date]]),MONTH(Table1[[#This Row],[Order_Date]]),1)</f>
        <v>45505</v>
      </c>
    </row>
    <row r="19318" spans="1:14">
      <c r="A19318" t="s">
        <v>1180</v>
      </c>
      <c r="B19318" t="s">
        <v>1284</v>
      </c>
      <c r="C19318" t="s">
        <v>1285</v>
      </c>
      <c r="D19318" t="s">
        <v>183</v>
      </c>
      <c r="E19318" t="s">
        <v>80</v>
      </c>
      <c r="F19318" t="s">
        <v>60</v>
      </c>
      <c r="G19318">
        <v>8</v>
      </c>
      <c r="H19318">
        <v>501.04</v>
      </c>
      <c r="I19318">
        <v>4008.32</v>
      </c>
      <c r="J19318">
        <v>103</v>
      </c>
      <c r="K19318">
        <v>7</v>
      </c>
      <c r="L19318" t="s">
        <v>18</v>
      </c>
      <c r="M19318">
        <f>(Table1[[#This Row],[Current_Stock]]*Table1[[#This Row],[Unit_Price]])</f>
        <v>51607.12</v>
      </c>
      <c r="N19318" s="12">
        <f>DATE(YEAR(Table1[[#This Row],[Order_Date]]),MONTH(Table1[[#This Row],[Order_Date]]),1)</f>
        <v>45200</v>
      </c>
    </row>
    <row r="19319" spans="1:14">
      <c r="A19319" t="s">
        <v>157</v>
      </c>
      <c r="B19319" t="s">
        <v>1004</v>
      </c>
      <c r="C19319" t="s">
        <v>1005</v>
      </c>
      <c r="D19319" t="s">
        <v>96</v>
      </c>
      <c r="E19319" t="s">
        <v>167</v>
      </c>
      <c r="F19319" t="s">
        <v>40</v>
      </c>
      <c r="G19319">
        <v>6</v>
      </c>
      <c r="H19319">
        <v>2816.89</v>
      </c>
      <c r="I19319">
        <v>16901.34</v>
      </c>
      <c r="J19319">
        <v>475</v>
      </c>
      <c r="K19319">
        <v>3</v>
      </c>
      <c r="L19319" t="s">
        <v>18</v>
      </c>
      <c r="M19319">
        <f>(Table1[[#This Row],[Current_Stock]]*Table1[[#This Row],[Unit_Price]])</f>
        <v>1338022.75</v>
      </c>
      <c r="N19319" s="12">
        <f>DATE(YEAR(Table1[[#This Row],[Order_Date]]),MONTH(Table1[[#This Row],[Order_Date]]),1)</f>
        <v>45047</v>
      </c>
    </row>
    <row r="19320" spans="1:14">
      <c r="A19320" t="s">
        <v>1069</v>
      </c>
      <c r="B19320" t="s">
        <v>209</v>
      </c>
      <c r="C19320" t="s">
        <v>210</v>
      </c>
      <c r="D19320" t="s">
        <v>38</v>
      </c>
      <c r="E19320" t="s">
        <v>109</v>
      </c>
      <c r="F19320" t="s">
        <v>60</v>
      </c>
      <c r="G19320">
        <v>12</v>
      </c>
      <c r="H19320">
        <v>2443.4299999999998</v>
      </c>
      <c r="I19320">
        <v>29321.16</v>
      </c>
      <c r="J19320">
        <v>99</v>
      </c>
      <c r="K19320">
        <v>5</v>
      </c>
      <c r="L19320" t="s">
        <v>18</v>
      </c>
      <c r="M19320">
        <f>(Table1[[#This Row],[Current_Stock]]*Table1[[#This Row],[Unit_Price]])</f>
        <v>241899.56999999998</v>
      </c>
      <c r="N19320" s="12">
        <f>DATE(YEAR(Table1[[#This Row],[Order_Date]]),MONTH(Table1[[#This Row],[Order_Date]]),1)</f>
        <v>45566</v>
      </c>
    </row>
    <row r="19321" spans="1:14">
      <c r="A19321" t="s">
        <v>203</v>
      </c>
      <c r="B19321" t="s">
        <v>1147</v>
      </c>
      <c r="C19321" t="s">
        <v>1148</v>
      </c>
      <c r="D19321" t="s">
        <v>96</v>
      </c>
      <c r="E19321" t="s">
        <v>97</v>
      </c>
      <c r="F19321" t="s">
        <v>60</v>
      </c>
      <c r="G19321">
        <v>8</v>
      </c>
      <c r="H19321">
        <v>4017.17</v>
      </c>
      <c r="I19321">
        <v>32137.360000000001</v>
      </c>
      <c r="J19321">
        <v>553</v>
      </c>
      <c r="K19321">
        <v>10</v>
      </c>
      <c r="L19321" t="s">
        <v>55</v>
      </c>
      <c r="M19321">
        <f>(Table1[[#This Row],[Current_Stock]]*Table1[[#This Row],[Unit_Price]])</f>
        <v>2221495.0100000002</v>
      </c>
      <c r="N19321" s="12">
        <f>DATE(YEAR(Table1[[#This Row],[Order_Date]]),MONTH(Table1[[#This Row],[Order_Date]]),1)</f>
        <v>45078</v>
      </c>
    </row>
    <row r="19322" spans="1:14">
      <c r="A19322" t="s">
        <v>1264</v>
      </c>
      <c r="B19322" t="s">
        <v>504</v>
      </c>
      <c r="C19322" t="s">
        <v>505</v>
      </c>
      <c r="D19322" t="s">
        <v>15</v>
      </c>
      <c r="E19322" t="s">
        <v>330</v>
      </c>
      <c r="F19322" t="s">
        <v>40</v>
      </c>
      <c r="G19322">
        <v>25</v>
      </c>
      <c r="H19322">
        <v>176.3</v>
      </c>
      <c r="I19322">
        <v>4407.5</v>
      </c>
      <c r="J19322">
        <v>127</v>
      </c>
      <c r="K19322">
        <v>3</v>
      </c>
      <c r="L19322" t="s">
        <v>18</v>
      </c>
      <c r="M19322">
        <f>(Table1[[#This Row],[Current_Stock]]*Table1[[#This Row],[Unit_Price]])</f>
        <v>22390.100000000002</v>
      </c>
      <c r="N19322" s="12">
        <f>DATE(YEAR(Table1[[#This Row],[Order_Date]]),MONTH(Table1[[#This Row],[Order_Date]]),1)</f>
        <v>45597</v>
      </c>
    </row>
    <row r="19323" spans="1:14">
      <c r="A19323" t="s">
        <v>936</v>
      </c>
      <c r="B19323" t="s">
        <v>1339</v>
      </c>
      <c r="C19323" t="s">
        <v>1340</v>
      </c>
      <c r="D19323" t="s">
        <v>38</v>
      </c>
      <c r="E19323" t="s">
        <v>97</v>
      </c>
      <c r="F19323" t="s">
        <v>46</v>
      </c>
      <c r="G19323">
        <v>25</v>
      </c>
      <c r="H19323">
        <v>3391.34</v>
      </c>
      <c r="I19323">
        <v>84783.5</v>
      </c>
      <c r="J19323">
        <v>244</v>
      </c>
      <c r="K19323">
        <v>2</v>
      </c>
      <c r="L19323" t="s">
        <v>18</v>
      </c>
      <c r="M19323">
        <f>(Table1[[#This Row],[Current_Stock]]*Table1[[#This Row],[Unit_Price]])</f>
        <v>827486.96000000008</v>
      </c>
      <c r="N19323" s="12">
        <f>DATE(YEAR(Table1[[#This Row],[Order_Date]]),MONTH(Table1[[#This Row],[Order_Date]]),1)</f>
        <v>45108</v>
      </c>
    </row>
    <row r="19324" spans="1:14">
      <c r="A19324" t="s">
        <v>875</v>
      </c>
      <c r="B19324" t="s">
        <v>216</v>
      </c>
      <c r="C19324" t="s">
        <v>217</v>
      </c>
      <c r="D19324" t="s">
        <v>27</v>
      </c>
      <c r="E19324" t="s">
        <v>104</v>
      </c>
      <c r="F19324" t="s">
        <v>60</v>
      </c>
      <c r="G19324">
        <v>7</v>
      </c>
      <c r="H19324">
        <v>3779.18</v>
      </c>
      <c r="I19324">
        <v>26454.26</v>
      </c>
      <c r="J19324">
        <v>374</v>
      </c>
      <c r="K19324">
        <v>6</v>
      </c>
      <c r="L19324" t="s">
        <v>55</v>
      </c>
      <c r="M19324">
        <f>(Table1[[#This Row],[Current_Stock]]*Table1[[#This Row],[Unit_Price]])</f>
        <v>1413413.3199999998</v>
      </c>
      <c r="N19324" s="12">
        <f>DATE(YEAR(Table1[[#This Row],[Order_Date]]),MONTH(Table1[[#This Row],[Order_Date]]),1)</f>
        <v>45078</v>
      </c>
    </row>
    <row r="19325" spans="1:14">
      <c r="A19325" t="s">
        <v>955</v>
      </c>
      <c r="B19325" t="s">
        <v>209</v>
      </c>
      <c r="C19325" t="s">
        <v>210</v>
      </c>
      <c r="D19325" t="s">
        <v>38</v>
      </c>
      <c r="E19325" t="s">
        <v>16</v>
      </c>
      <c r="F19325" t="s">
        <v>17</v>
      </c>
      <c r="G19325">
        <v>11</v>
      </c>
      <c r="H19325">
        <v>560.94000000000005</v>
      </c>
      <c r="I19325">
        <v>6170.34</v>
      </c>
      <c r="J19325">
        <v>184</v>
      </c>
      <c r="K19325">
        <v>6</v>
      </c>
      <c r="L19325" t="s">
        <v>18</v>
      </c>
      <c r="M19325">
        <f>(Table1[[#This Row],[Current_Stock]]*Table1[[#This Row],[Unit_Price]])</f>
        <v>103212.96</v>
      </c>
      <c r="N19325" s="12">
        <f>DATE(YEAR(Table1[[#This Row],[Order_Date]]),MONTH(Table1[[#This Row],[Order_Date]]),1)</f>
        <v>44927</v>
      </c>
    </row>
    <row r="19326" spans="1:14">
      <c r="A19326" t="s">
        <v>1041</v>
      </c>
      <c r="B19326" t="s">
        <v>730</v>
      </c>
      <c r="C19326" t="s">
        <v>731</v>
      </c>
      <c r="D19326" t="s">
        <v>84</v>
      </c>
      <c r="E19326" t="s">
        <v>80</v>
      </c>
      <c r="F19326" t="s">
        <v>29</v>
      </c>
      <c r="G19326">
        <v>23</v>
      </c>
      <c r="H19326">
        <v>11357.93</v>
      </c>
      <c r="I19326">
        <v>261232.39</v>
      </c>
      <c r="J19326">
        <v>171</v>
      </c>
      <c r="K19326">
        <v>5</v>
      </c>
      <c r="L19326" t="s">
        <v>18</v>
      </c>
      <c r="M19326">
        <f>(Table1[[#This Row],[Current_Stock]]*Table1[[#This Row],[Unit_Price]])</f>
        <v>1942206.03</v>
      </c>
      <c r="N19326" s="12">
        <f>DATE(YEAR(Table1[[#This Row],[Order_Date]]),MONTH(Table1[[#This Row],[Order_Date]]),1)</f>
        <v>45383</v>
      </c>
    </row>
    <row r="19327" spans="1:14">
      <c r="A19327" t="s">
        <v>497</v>
      </c>
      <c r="B19327" t="s">
        <v>979</v>
      </c>
      <c r="C19327" t="s">
        <v>980</v>
      </c>
      <c r="D19327" t="s">
        <v>33</v>
      </c>
      <c r="E19327" t="s">
        <v>39</v>
      </c>
      <c r="F19327" t="s">
        <v>40</v>
      </c>
      <c r="G19327">
        <v>24</v>
      </c>
      <c r="H19327">
        <v>3766.3</v>
      </c>
      <c r="I19327">
        <v>90391.2</v>
      </c>
      <c r="J19327">
        <v>97</v>
      </c>
      <c r="K19327">
        <v>14</v>
      </c>
      <c r="L19327" t="s">
        <v>18</v>
      </c>
      <c r="M19327">
        <f>(Table1[[#This Row],[Current_Stock]]*Table1[[#This Row],[Unit_Price]])</f>
        <v>365331.10000000003</v>
      </c>
      <c r="N19327" s="12">
        <f>DATE(YEAR(Table1[[#This Row],[Order_Date]]),MONTH(Table1[[#This Row],[Order_Date]]),1)</f>
        <v>45536</v>
      </c>
    </row>
    <row r="19328" spans="1:14">
      <c r="A19328" t="s">
        <v>989</v>
      </c>
      <c r="B19328" t="s">
        <v>272</v>
      </c>
      <c r="C19328" t="s">
        <v>273</v>
      </c>
      <c r="D19328" t="s">
        <v>84</v>
      </c>
      <c r="E19328" t="s">
        <v>80</v>
      </c>
      <c r="F19328" t="s">
        <v>60</v>
      </c>
      <c r="G19328">
        <v>22</v>
      </c>
      <c r="H19328">
        <v>10977.65</v>
      </c>
      <c r="I19328">
        <v>241508.3</v>
      </c>
      <c r="J19328">
        <v>98</v>
      </c>
      <c r="K19328">
        <v>7</v>
      </c>
      <c r="L19328" t="s">
        <v>18</v>
      </c>
      <c r="M19328">
        <f>(Table1[[#This Row],[Current_Stock]]*Table1[[#This Row],[Unit_Price]])</f>
        <v>1075809.7</v>
      </c>
      <c r="N19328" s="12">
        <f>DATE(YEAR(Table1[[#This Row],[Order_Date]]),MONTH(Table1[[#This Row],[Order_Date]]),1)</f>
        <v>45413</v>
      </c>
    </row>
    <row r="19329" spans="1:14">
      <c r="A19329" t="s">
        <v>804</v>
      </c>
      <c r="B19329" t="s">
        <v>444</v>
      </c>
      <c r="C19329" t="s">
        <v>445</v>
      </c>
      <c r="D19329" t="s">
        <v>44</v>
      </c>
      <c r="E19329" t="s">
        <v>277</v>
      </c>
      <c r="F19329" t="s">
        <v>29</v>
      </c>
      <c r="G19329">
        <v>27</v>
      </c>
      <c r="H19329">
        <v>1225.4000000000001</v>
      </c>
      <c r="I19329">
        <v>33085.800000000003</v>
      </c>
      <c r="J19329">
        <v>112</v>
      </c>
      <c r="K19329">
        <v>4</v>
      </c>
      <c r="L19329" t="s">
        <v>18</v>
      </c>
      <c r="M19329">
        <f>(Table1[[#This Row],[Current_Stock]]*Table1[[#This Row],[Unit_Price]])</f>
        <v>137244.80000000002</v>
      </c>
      <c r="N19329" s="12">
        <f>DATE(YEAR(Table1[[#This Row],[Order_Date]]),MONTH(Table1[[#This Row],[Order_Date]]),1)</f>
        <v>44927</v>
      </c>
    </row>
    <row r="19330" spans="1:14">
      <c r="A19330" t="s">
        <v>1002</v>
      </c>
      <c r="B19330" t="s">
        <v>165</v>
      </c>
      <c r="C19330" t="s">
        <v>166</v>
      </c>
      <c r="D19330" t="s">
        <v>53</v>
      </c>
      <c r="E19330" t="s">
        <v>16</v>
      </c>
      <c r="F19330" t="s">
        <v>17</v>
      </c>
      <c r="G19330">
        <v>2</v>
      </c>
      <c r="H19330">
        <v>4096.5600000000004</v>
      </c>
      <c r="I19330">
        <v>8193.1200000000008</v>
      </c>
      <c r="J19330">
        <v>431</v>
      </c>
      <c r="K19330">
        <v>14</v>
      </c>
      <c r="L19330" t="s">
        <v>18</v>
      </c>
      <c r="M19330">
        <f>(Table1[[#This Row],[Current_Stock]]*Table1[[#This Row],[Unit_Price]])</f>
        <v>1765617.36</v>
      </c>
      <c r="N19330" s="12">
        <f>DATE(YEAR(Table1[[#This Row],[Order_Date]]),MONTH(Table1[[#This Row],[Order_Date]]),1)</f>
        <v>45505</v>
      </c>
    </row>
    <row r="19331" spans="1:14">
      <c r="A19331" t="s">
        <v>1316</v>
      </c>
      <c r="B19331" t="s">
        <v>618</v>
      </c>
      <c r="C19331" t="s">
        <v>619</v>
      </c>
      <c r="D19331" t="s">
        <v>53</v>
      </c>
      <c r="E19331" t="s">
        <v>28</v>
      </c>
      <c r="F19331" t="s">
        <v>40</v>
      </c>
      <c r="G19331">
        <v>5</v>
      </c>
      <c r="H19331">
        <v>1788.48</v>
      </c>
      <c r="I19331">
        <v>8942.4</v>
      </c>
      <c r="J19331">
        <v>555</v>
      </c>
      <c r="K19331">
        <v>8</v>
      </c>
      <c r="L19331" t="s">
        <v>18</v>
      </c>
      <c r="M19331">
        <f>(Table1[[#This Row],[Current_Stock]]*Table1[[#This Row],[Unit_Price]])</f>
        <v>992606.4</v>
      </c>
      <c r="N19331" s="12">
        <f>DATE(YEAR(Table1[[#This Row],[Order_Date]]),MONTH(Table1[[#This Row],[Order_Date]]),1)</f>
        <v>45627</v>
      </c>
    </row>
    <row r="19332" spans="1:14">
      <c r="A19332" t="s">
        <v>801</v>
      </c>
      <c r="B19332" t="s">
        <v>1142</v>
      </c>
      <c r="C19332" t="s">
        <v>1143</v>
      </c>
      <c r="D19332" t="s">
        <v>27</v>
      </c>
      <c r="E19332" t="s">
        <v>85</v>
      </c>
      <c r="F19332" t="s">
        <v>17</v>
      </c>
      <c r="G19332">
        <v>1</v>
      </c>
      <c r="H19332">
        <v>1883.62</v>
      </c>
      <c r="I19332">
        <v>1883.62</v>
      </c>
      <c r="J19332">
        <v>547</v>
      </c>
      <c r="K19332">
        <v>2</v>
      </c>
      <c r="L19332" t="s">
        <v>55</v>
      </c>
      <c r="M19332">
        <f>(Table1[[#This Row],[Current_Stock]]*Table1[[#This Row],[Unit_Price]])</f>
        <v>1030340.1399999999</v>
      </c>
      <c r="N19332" s="12">
        <f>DATE(YEAR(Table1[[#This Row],[Order_Date]]),MONTH(Table1[[#This Row],[Order_Date]]),1)</f>
        <v>45505</v>
      </c>
    </row>
    <row r="19333" spans="1:14">
      <c r="A19333" t="s">
        <v>177</v>
      </c>
      <c r="B19333" t="s">
        <v>688</v>
      </c>
      <c r="C19333" t="s">
        <v>689</v>
      </c>
      <c r="D19333" t="s">
        <v>44</v>
      </c>
      <c r="E19333" t="s">
        <v>330</v>
      </c>
      <c r="F19333" t="s">
        <v>17</v>
      </c>
      <c r="G19333">
        <v>70</v>
      </c>
      <c r="H19333">
        <v>616.34</v>
      </c>
      <c r="I19333">
        <v>43143.8</v>
      </c>
      <c r="J19333">
        <v>30</v>
      </c>
      <c r="K19333">
        <v>3</v>
      </c>
      <c r="L19333" t="s">
        <v>105</v>
      </c>
      <c r="M19333">
        <f>(Table1[[#This Row],[Current_Stock]]*Table1[[#This Row],[Unit_Price]])</f>
        <v>18490.2</v>
      </c>
      <c r="N19333" s="12">
        <f>DATE(YEAR(Table1[[#This Row],[Order_Date]]),MONTH(Table1[[#This Row],[Order_Date]]),1)</f>
        <v>45597</v>
      </c>
    </row>
    <row r="19334" spans="1:14">
      <c r="A19334" t="s">
        <v>1376</v>
      </c>
      <c r="B19334" t="s">
        <v>848</v>
      </c>
      <c r="C19334" t="s">
        <v>849</v>
      </c>
      <c r="D19334" t="s">
        <v>33</v>
      </c>
      <c r="E19334" t="s">
        <v>109</v>
      </c>
      <c r="F19334" t="s">
        <v>29</v>
      </c>
      <c r="G19334">
        <v>19</v>
      </c>
      <c r="H19334">
        <v>2159.27</v>
      </c>
      <c r="I19334">
        <v>41026.129999999997</v>
      </c>
      <c r="J19334">
        <v>242</v>
      </c>
      <c r="K19334">
        <v>14</v>
      </c>
      <c r="L19334" t="s">
        <v>18</v>
      </c>
      <c r="M19334">
        <f>(Table1[[#This Row],[Current_Stock]]*Table1[[#This Row],[Unit_Price]])</f>
        <v>522543.33999999997</v>
      </c>
      <c r="N19334" s="12">
        <f>DATE(YEAR(Table1[[#This Row],[Order_Date]]),MONTH(Table1[[#This Row],[Order_Date]]),1)</f>
        <v>45078</v>
      </c>
    </row>
    <row r="19335" spans="1:14">
      <c r="A19335" t="s">
        <v>278</v>
      </c>
      <c r="B19335" t="s">
        <v>293</v>
      </c>
      <c r="C19335" t="s">
        <v>294</v>
      </c>
      <c r="D19335" t="s">
        <v>96</v>
      </c>
      <c r="E19335" t="s">
        <v>23</v>
      </c>
      <c r="F19335" t="s">
        <v>40</v>
      </c>
      <c r="G19335">
        <v>7</v>
      </c>
      <c r="H19335">
        <v>4576.67</v>
      </c>
      <c r="I19335">
        <v>32036.69</v>
      </c>
      <c r="J19335">
        <v>300</v>
      </c>
      <c r="K19335">
        <v>8</v>
      </c>
      <c r="L19335" t="s">
        <v>18</v>
      </c>
      <c r="M19335">
        <f>(Table1[[#This Row],[Current_Stock]]*Table1[[#This Row],[Unit_Price]])</f>
        <v>1373001</v>
      </c>
      <c r="N19335" s="12">
        <f>DATE(YEAR(Table1[[#This Row],[Order_Date]]),MONTH(Table1[[#This Row],[Order_Date]]),1)</f>
        <v>44958</v>
      </c>
    </row>
    <row r="19336" spans="1:14">
      <c r="A19336" t="s">
        <v>1024</v>
      </c>
      <c r="B19336" t="s">
        <v>488</v>
      </c>
      <c r="C19336" t="s">
        <v>489</v>
      </c>
      <c r="D19336" t="s">
        <v>84</v>
      </c>
      <c r="E19336" t="s">
        <v>50</v>
      </c>
      <c r="F19336" t="s">
        <v>29</v>
      </c>
      <c r="G19336">
        <v>15</v>
      </c>
      <c r="H19336">
        <v>21337.53</v>
      </c>
      <c r="I19336">
        <v>320062.95</v>
      </c>
      <c r="J19336">
        <v>146</v>
      </c>
      <c r="K19336">
        <v>7</v>
      </c>
      <c r="L19336" t="s">
        <v>18</v>
      </c>
      <c r="M19336">
        <f>(Table1[[#This Row],[Current_Stock]]*Table1[[#This Row],[Unit_Price]])</f>
        <v>3115279.38</v>
      </c>
      <c r="N19336" s="12">
        <f>DATE(YEAR(Table1[[#This Row],[Order_Date]]),MONTH(Table1[[#This Row],[Order_Date]]),1)</f>
        <v>45231</v>
      </c>
    </row>
    <row r="19337" spans="1:14">
      <c r="A19337" t="s">
        <v>1181</v>
      </c>
      <c r="B19337" t="s">
        <v>1025</v>
      </c>
      <c r="C19337" t="s">
        <v>1026</v>
      </c>
      <c r="D19337" t="s">
        <v>84</v>
      </c>
      <c r="E19337" t="s">
        <v>23</v>
      </c>
      <c r="F19337" t="s">
        <v>17</v>
      </c>
      <c r="G19337">
        <v>19</v>
      </c>
      <c r="H19337">
        <v>18311.3</v>
      </c>
      <c r="I19337">
        <v>347914.7</v>
      </c>
      <c r="J19337">
        <v>197</v>
      </c>
      <c r="K19337">
        <v>11</v>
      </c>
      <c r="L19337" t="s">
        <v>18</v>
      </c>
      <c r="M19337">
        <f>(Table1[[#This Row],[Current_Stock]]*Table1[[#This Row],[Unit_Price]])</f>
        <v>3607326.0999999996</v>
      </c>
      <c r="N19337" s="12">
        <f>DATE(YEAR(Table1[[#This Row],[Order_Date]]),MONTH(Table1[[#This Row],[Order_Date]]),1)</f>
        <v>45231</v>
      </c>
    </row>
    <row r="19338" spans="1:14">
      <c r="A19338" t="s">
        <v>499</v>
      </c>
      <c r="B19338" t="s">
        <v>676</v>
      </c>
      <c r="C19338" t="s">
        <v>677</v>
      </c>
      <c r="D19338" t="s">
        <v>183</v>
      </c>
      <c r="E19338" t="s">
        <v>50</v>
      </c>
      <c r="F19338" t="s">
        <v>17</v>
      </c>
      <c r="G19338">
        <v>8</v>
      </c>
      <c r="H19338">
        <v>3634.33</v>
      </c>
      <c r="I19338">
        <v>29074.639999999999</v>
      </c>
      <c r="J19338">
        <v>211</v>
      </c>
      <c r="K19338">
        <v>11</v>
      </c>
      <c r="L19338" t="s">
        <v>18</v>
      </c>
      <c r="M19338">
        <f>(Table1[[#This Row],[Current_Stock]]*Table1[[#This Row],[Unit_Price]])</f>
        <v>766843.63</v>
      </c>
      <c r="N19338" s="12">
        <f>DATE(YEAR(Table1[[#This Row],[Order_Date]]),MONTH(Table1[[#This Row],[Order_Date]]),1)</f>
        <v>45474</v>
      </c>
    </row>
    <row r="19339" spans="1:14">
      <c r="A19339" t="s">
        <v>533</v>
      </c>
      <c r="B19339" t="s">
        <v>162</v>
      </c>
      <c r="C19339" t="s">
        <v>163</v>
      </c>
      <c r="D19339" t="s">
        <v>53</v>
      </c>
      <c r="E19339" t="s">
        <v>277</v>
      </c>
      <c r="F19339" t="s">
        <v>17</v>
      </c>
      <c r="G19339">
        <v>4</v>
      </c>
      <c r="H19339">
        <v>1150.45</v>
      </c>
      <c r="I19339">
        <v>4601.8</v>
      </c>
      <c r="J19339">
        <v>583</v>
      </c>
      <c r="K19339">
        <v>3</v>
      </c>
      <c r="L19339" t="s">
        <v>18</v>
      </c>
      <c r="M19339">
        <f>(Table1[[#This Row],[Current_Stock]]*Table1[[#This Row],[Unit_Price]])</f>
        <v>670712.35</v>
      </c>
      <c r="N19339" s="12">
        <f>DATE(YEAR(Table1[[#This Row],[Order_Date]]),MONTH(Table1[[#This Row],[Order_Date]]),1)</f>
        <v>45323</v>
      </c>
    </row>
    <row r="19340" spans="1:14">
      <c r="A19340" t="s">
        <v>1013</v>
      </c>
      <c r="B19340" t="s">
        <v>460</v>
      </c>
      <c r="C19340" t="s">
        <v>461</v>
      </c>
      <c r="D19340" t="s">
        <v>84</v>
      </c>
      <c r="E19340" t="s">
        <v>269</v>
      </c>
      <c r="F19340" t="s">
        <v>29</v>
      </c>
      <c r="G19340">
        <v>25</v>
      </c>
      <c r="H19340">
        <v>13435.12</v>
      </c>
      <c r="I19340">
        <v>335878</v>
      </c>
      <c r="J19340">
        <v>218</v>
      </c>
      <c r="K19340">
        <v>7</v>
      </c>
      <c r="L19340" t="s">
        <v>18</v>
      </c>
      <c r="M19340">
        <f>(Table1[[#This Row],[Current_Stock]]*Table1[[#This Row],[Unit_Price]])</f>
        <v>2928856.16</v>
      </c>
      <c r="N19340" s="12">
        <f>DATE(YEAR(Table1[[#This Row],[Order_Date]]),MONTH(Table1[[#This Row],[Order_Date]]),1)</f>
        <v>45536</v>
      </c>
    </row>
    <row r="19341" spans="1:14">
      <c r="A19341" t="s">
        <v>1244</v>
      </c>
      <c r="B19341" t="s">
        <v>793</v>
      </c>
      <c r="C19341" t="s">
        <v>794</v>
      </c>
      <c r="D19341" t="s">
        <v>38</v>
      </c>
      <c r="E19341" t="s">
        <v>167</v>
      </c>
      <c r="F19341" t="s">
        <v>40</v>
      </c>
      <c r="G19341">
        <v>9</v>
      </c>
      <c r="H19341">
        <v>955.02</v>
      </c>
      <c r="I19341">
        <v>8595.18</v>
      </c>
      <c r="J19341">
        <v>191</v>
      </c>
      <c r="K19341">
        <v>2</v>
      </c>
      <c r="L19341" t="s">
        <v>18</v>
      </c>
      <c r="M19341">
        <f>(Table1[[#This Row],[Current_Stock]]*Table1[[#This Row],[Unit_Price]])</f>
        <v>182408.82</v>
      </c>
      <c r="N19341" s="12">
        <f>DATE(YEAR(Table1[[#This Row],[Order_Date]]),MONTH(Table1[[#This Row],[Order_Date]]),1)</f>
        <v>44927</v>
      </c>
    </row>
    <row r="19342" spans="1:14">
      <c r="A19342" t="s">
        <v>635</v>
      </c>
      <c r="B19342" t="s">
        <v>884</v>
      </c>
      <c r="C19342" t="s">
        <v>885</v>
      </c>
      <c r="D19342" t="s">
        <v>33</v>
      </c>
      <c r="E19342" t="s">
        <v>184</v>
      </c>
      <c r="F19342" t="s">
        <v>29</v>
      </c>
      <c r="G19342">
        <v>15</v>
      </c>
      <c r="H19342">
        <v>938.16</v>
      </c>
      <c r="I19342">
        <v>14072.4</v>
      </c>
      <c r="J19342">
        <v>143</v>
      </c>
      <c r="K19342">
        <v>12</v>
      </c>
      <c r="L19342" t="s">
        <v>18</v>
      </c>
      <c r="M19342">
        <f>(Table1[[#This Row],[Current_Stock]]*Table1[[#This Row],[Unit_Price]])</f>
        <v>134156.88</v>
      </c>
      <c r="N19342" s="12">
        <f>DATE(YEAR(Table1[[#This Row],[Order_Date]]),MONTH(Table1[[#This Row],[Order_Date]]),1)</f>
        <v>45413</v>
      </c>
    </row>
    <row r="19343" spans="1:14">
      <c r="A19343" t="s">
        <v>875</v>
      </c>
      <c r="B19343" t="s">
        <v>707</v>
      </c>
      <c r="C19343" t="s">
        <v>708</v>
      </c>
      <c r="D19343" t="s">
        <v>44</v>
      </c>
      <c r="E19343" t="s">
        <v>80</v>
      </c>
      <c r="F19343" t="s">
        <v>40</v>
      </c>
      <c r="G19343">
        <v>46</v>
      </c>
      <c r="H19343">
        <v>3384.4</v>
      </c>
      <c r="I19343">
        <v>155682.4</v>
      </c>
      <c r="J19343">
        <v>74</v>
      </c>
      <c r="K19343">
        <v>14</v>
      </c>
      <c r="L19343" t="s">
        <v>18</v>
      </c>
      <c r="M19343">
        <f>(Table1[[#This Row],[Current_Stock]]*Table1[[#This Row],[Unit_Price]])</f>
        <v>250445.6</v>
      </c>
      <c r="N19343" s="12">
        <f>DATE(YEAR(Table1[[#This Row],[Order_Date]]),MONTH(Table1[[#This Row],[Order_Date]]),1)</f>
        <v>45078</v>
      </c>
    </row>
    <row r="19344" spans="1:14">
      <c r="A19344" t="s">
        <v>971</v>
      </c>
      <c r="B19344" t="s">
        <v>417</v>
      </c>
      <c r="C19344" t="s">
        <v>418</v>
      </c>
      <c r="D19344" t="s">
        <v>84</v>
      </c>
      <c r="E19344" t="s">
        <v>104</v>
      </c>
      <c r="F19344" t="s">
        <v>29</v>
      </c>
      <c r="G19344">
        <v>10</v>
      </c>
      <c r="H19344">
        <v>8974.3799999999992</v>
      </c>
      <c r="I19344">
        <v>89743.8</v>
      </c>
      <c r="J19344">
        <v>117</v>
      </c>
      <c r="K19344">
        <v>5</v>
      </c>
      <c r="L19344" t="s">
        <v>18</v>
      </c>
      <c r="M19344">
        <f>(Table1[[#This Row],[Current_Stock]]*Table1[[#This Row],[Unit_Price]])</f>
        <v>1050002.46</v>
      </c>
      <c r="N19344" s="12">
        <f>DATE(YEAR(Table1[[#This Row],[Order_Date]]),MONTH(Table1[[#This Row],[Order_Date]]),1)</f>
        <v>45017</v>
      </c>
    </row>
    <row r="19345" spans="1:14">
      <c r="A19345" t="s">
        <v>1037</v>
      </c>
      <c r="B19345" t="s">
        <v>974</v>
      </c>
      <c r="C19345" t="s">
        <v>975</v>
      </c>
      <c r="D19345" t="s">
        <v>44</v>
      </c>
      <c r="E19345" t="s">
        <v>167</v>
      </c>
      <c r="F19345" t="s">
        <v>40</v>
      </c>
      <c r="G19345">
        <v>30</v>
      </c>
      <c r="H19345">
        <v>2521.81</v>
      </c>
      <c r="I19345">
        <v>75654.3</v>
      </c>
      <c r="J19345">
        <v>90</v>
      </c>
      <c r="K19345">
        <v>5</v>
      </c>
      <c r="L19345" t="s">
        <v>105</v>
      </c>
      <c r="M19345">
        <f>(Table1[[#This Row],[Current_Stock]]*Table1[[#This Row],[Unit_Price]])</f>
        <v>226962.9</v>
      </c>
      <c r="N19345" s="12">
        <f>DATE(YEAR(Table1[[#This Row],[Order_Date]]),MONTH(Table1[[#This Row],[Order_Date]]),1)</f>
        <v>45536</v>
      </c>
    </row>
    <row r="19346" spans="1:14">
      <c r="A19346" t="s">
        <v>949</v>
      </c>
      <c r="B19346" t="s">
        <v>65</v>
      </c>
      <c r="C19346" t="s">
        <v>66</v>
      </c>
      <c r="D19346" t="s">
        <v>38</v>
      </c>
      <c r="E19346" t="s">
        <v>73</v>
      </c>
      <c r="F19346" t="s">
        <v>40</v>
      </c>
      <c r="G19346">
        <v>23</v>
      </c>
      <c r="H19346">
        <v>1916.63</v>
      </c>
      <c r="I19346">
        <v>44082.49</v>
      </c>
      <c r="J19346">
        <v>209</v>
      </c>
      <c r="K19346">
        <v>8</v>
      </c>
      <c r="L19346" t="s">
        <v>18</v>
      </c>
      <c r="M19346">
        <f>(Table1[[#This Row],[Current_Stock]]*Table1[[#This Row],[Unit_Price]])</f>
        <v>400575.67000000004</v>
      </c>
      <c r="N19346" s="12">
        <f>DATE(YEAR(Table1[[#This Row],[Order_Date]]),MONTH(Table1[[#This Row],[Order_Date]]),1)</f>
        <v>45108</v>
      </c>
    </row>
    <row r="19347" spans="1:14">
      <c r="A19347" t="s">
        <v>1281</v>
      </c>
      <c r="B19347" t="s">
        <v>642</v>
      </c>
      <c r="C19347" t="s">
        <v>643</v>
      </c>
      <c r="D19347" t="s">
        <v>33</v>
      </c>
      <c r="E19347" t="s">
        <v>85</v>
      </c>
      <c r="F19347" t="s">
        <v>46</v>
      </c>
      <c r="G19347">
        <v>15</v>
      </c>
      <c r="H19347">
        <v>4802.84</v>
      </c>
      <c r="I19347">
        <v>72042.600000000006</v>
      </c>
      <c r="J19347">
        <v>211</v>
      </c>
      <c r="K19347">
        <v>11</v>
      </c>
      <c r="L19347" t="s">
        <v>18</v>
      </c>
      <c r="M19347">
        <f>(Table1[[#This Row],[Current_Stock]]*Table1[[#This Row],[Unit_Price]])</f>
        <v>1013399.24</v>
      </c>
      <c r="N19347" s="12">
        <f>DATE(YEAR(Table1[[#This Row],[Order_Date]]),MONTH(Table1[[#This Row],[Order_Date]]),1)</f>
        <v>45200</v>
      </c>
    </row>
    <row r="19348" spans="1:14">
      <c r="A19348" t="s">
        <v>813</v>
      </c>
      <c r="B19348" t="s">
        <v>587</v>
      </c>
      <c r="C19348" t="s">
        <v>588</v>
      </c>
      <c r="D19348" t="s">
        <v>44</v>
      </c>
      <c r="E19348" t="s">
        <v>153</v>
      </c>
      <c r="F19348" t="s">
        <v>29</v>
      </c>
      <c r="G19348">
        <v>28</v>
      </c>
      <c r="H19348">
        <v>4198.95</v>
      </c>
      <c r="I19348">
        <v>117570.6</v>
      </c>
      <c r="J19348">
        <v>114</v>
      </c>
      <c r="K19348">
        <v>2</v>
      </c>
      <c r="L19348" t="s">
        <v>105</v>
      </c>
      <c r="M19348">
        <f>(Table1[[#This Row],[Current_Stock]]*Table1[[#This Row],[Unit_Price]])</f>
        <v>478680.3</v>
      </c>
      <c r="N19348" s="12">
        <f>DATE(YEAR(Table1[[#This Row],[Order_Date]]),MONTH(Table1[[#This Row],[Order_Date]]),1)</f>
        <v>45627</v>
      </c>
    </row>
    <row r="19349" spans="1:14">
      <c r="A19349" t="s">
        <v>190</v>
      </c>
      <c r="B19349" t="s">
        <v>1089</v>
      </c>
      <c r="C19349" t="s">
        <v>1090</v>
      </c>
      <c r="D19349" t="s">
        <v>33</v>
      </c>
      <c r="E19349" t="s">
        <v>89</v>
      </c>
      <c r="F19349" t="s">
        <v>46</v>
      </c>
      <c r="G19349">
        <v>9</v>
      </c>
      <c r="H19349">
        <v>2641.84</v>
      </c>
      <c r="I19349">
        <v>23776.560000000001</v>
      </c>
      <c r="J19349">
        <v>108</v>
      </c>
      <c r="K19349">
        <v>9</v>
      </c>
      <c r="L19349" t="s">
        <v>18</v>
      </c>
      <c r="M19349">
        <f>(Table1[[#This Row],[Current_Stock]]*Table1[[#This Row],[Unit_Price]])</f>
        <v>285318.72000000003</v>
      </c>
      <c r="N19349" s="12">
        <f>DATE(YEAR(Table1[[#This Row],[Order_Date]]),MONTH(Table1[[#This Row],[Order_Date]]),1)</f>
        <v>45597</v>
      </c>
    </row>
    <row r="19350" spans="1:14">
      <c r="A19350" t="s">
        <v>1033</v>
      </c>
      <c r="B19350" t="s">
        <v>318</v>
      </c>
      <c r="C19350" t="s">
        <v>319</v>
      </c>
      <c r="D19350" t="s">
        <v>96</v>
      </c>
      <c r="E19350" t="s">
        <v>23</v>
      </c>
      <c r="F19350" t="s">
        <v>60</v>
      </c>
      <c r="G19350">
        <v>2</v>
      </c>
      <c r="H19350">
        <v>3619.59</v>
      </c>
      <c r="I19350">
        <v>7239.18</v>
      </c>
      <c r="J19350">
        <v>487</v>
      </c>
      <c r="K19350">
        <v>8</v>
      </c>
      <c r="L19350" t="s">
        <v>55</v>
      </c>
      <c r="M19350">
        <f>(Table1[[#This Row],[Current_Stock]]*Table1[[#This Row],[Unit_Price]])</f>
        <v>1762740.33</v>
      </c>
      <c r="N19350" s="12">
        <f>DATE(YEAR(Table1[[#This Row],[Order_Date]]),MONTH(Table1[[#This Row],[Order_Date]]),1)</f>
        <v>45261</v>
      </c>
    </row>
    <row r="19351" spans="1:14">
      <c r="A19351" t="s">
        <v>1350</v>
      </c>
      <c r="B19351" t="s">
        <v>82</v>
      </c>
      <c r="C19351" t="s">
        <v>83</v>
      </c>
      <c r="D19351" t="s">
        <v>84</v>
      </c>
      <c r="E19351" t="s">
        <v>167</v>
      </c>
      <c r="F19351" t="s">
        <v>40</v>
      </c>
      <c r="G19351">
        <v>18</v>
      </c>
      <c r="H19351">
        <v>9079.52</v>
      </c>
      <c r="I19351">
        <v>163431.35999999999</v>
      </c>
      <c r="J19351">
        <v>146</v>
      </c>
      <c r="K19351">
        <v>7</v>
      </c>
      <c r="L19351" t="s">
        <v>18</v>
      </c>
      <c r="M19351">
        <f>(Table1[[#This Row],[Current_Stock]]*Table1[[#This Row],[Unit_Price]])</f>
        <v>1325609.9200000002</v>
      </c>
      <c r="N19351" s="12">
        <f>DATE(YEAR(Table1[[#This Row],[Order_Date]]),MONTH(Table1[[#This Row],[Order_Date]]),1)</f>
        <v>45597</v>
      </c>
    </row>
    <row r="19352" spans="1:14">
      <c r="A19352" t="s">
        <v>1083</v>
      </c>
      <c r="B19352" t="s">
        <v>670</v>
      </c>
      <c r="C19352" t="s">
        <v>671</v>
      </c>
      <c r="D19352" t="s">
        <v>22</v>
      </c>
      <c r="E19352" t="s">
        <v>167</v>
      </c>
      <c r="F19352" t="s">
        <v>40</v>
      </c>
      <c r="G19352">
        <v>50</v>
      </c>
      <c r="H19352">
        <v>18843.46</v>
      </c>
      <c r="I19352">
        <v>942173</v>
      </c>
      <c r="J19352">
        <v>63</v>
      </c>
      <c r="K19352">
        <v>12</v>
      </c>
      <c r="L19352" t="s">
        <v>105</v>
      </c>
      <c r="M19352">
        <f>(Table1[[#This Row],[Current_Stock]]*Table1[[#This Row],[Unit_Price]])</f>
        <v>1187137.98</v>
      </c>
      <c r="N19352" s="12">
        <f>DATE(YEAR(Table1[[#This Row],[Order_Date]]),MONTH(Table1[[#This Row],[Order_Date]]),1)</f>
        <v>45047</v>
      </c>
    </row>
    <row r="19353" spans="1:14">
      <c r="A19353" t="s">
        <v>876</v>
      </c>
      <c r="B19353" t="s">
        <v>519</v>
      </c>
      <c r="C19353" t="s">
        <v>520</v>
      </c>
      <c r="D19353" t="s">
        <v>183</v>
      </c>
      <c r="E19353" t="s">
        <v>269</v>
      </c>
      <c r="F19353" t="s">
        <v>46</v>
      </c>
      <c r="G19353">
        <v>24</v>
      </c>
      <c r="H19353">
        <v>3230.64</v>
      </c>
      <c r="I19353">
        <v>77535.360000000001</v>
      </c>
      <c r="J19353">
        <v>219</v>
      </c>
      <c r="K19353">
        <v>8</v>
      </c>
      <c r="L19353" t="s">
        <v>18</v>
      </c>
      <c r="M19353">
        <f>(Table1[[#This Row],[Current_Stock]]*Table1[[#This Row],[Unit_Price]])</f>
        <v>707510.15999999992</v>
      </c>
      <c r="N19353" s="12">
        <f>DATE(YEAR(Table1[[#This Row],[Order_Date]]),MONTH(Table1[[#This Row],[Order_Date]]),1)</f>
        <v>45292</v>
      </c>
    </row>
    <row r="19354" spans="1:14">
      <c r="A19354" t="s">
        <v>1315</v>
      </c>
      <c r="B19354" t="s">
        <v>13</v>
      </c>
      <c r="C19354" t="s">
        <v>14</v>
      </c>
      <c r="D19354" t="s">
        <v>15</v>
      </c>
      <c r="E19354" t="s">
        <v>282</v>
      </c>
      <c r="F19354" t="s">
        <v>17</v>
      </c>
      <c r="G19354">
        <v>22</v>
      </c>
      <c r="H19354">
        <v>321.27</v>
      </c>
      <c r="I19354">
        <v>7067.94</v>
      </c>
      <c r="J19354">
        <v>134</v>
      </c>
      <c r="K19354">
        <v>14</v>
      </c>
      <c r="L19354" t="s">
        <v>18</v>
      </c>
      <c r="M19354">
        <f>(Table1[[#This Row],[Current_Stock]]*Table1[[#This Row],[Unit_Price]])</f>
        <v>43050.18</v>
      </c>
      <c r="N19354" s="12">
        <f>DATE(YEAR(Table1[[#This Row],[Order_Date]]),MONTH(Table1[[#This Row],[Order_Date]]),1)</f>
        <v>45292</v>
      </c>
    </row>
    <row r="19355" spans="1:14">
      <c r="A19355" t="s">
        <v>230</v>
      </c>
      <c r="B19355" t="s">
        <v>982</v>
      </c>
      <c r="C19355" t="s">
        <v>983</v>
      </c>
      <c r="D19355" t="s">
        <v>38</v>
      </c>
      <c r="E19355" t="s">
        <v>50</v>
      </c>
      <c r="F19355" t="s">
        <v>40</v>
      </c>
      <c r="G19355">
        <v>18</v>
      </c>
      <c r="H19355">
        <v>1305.81</v>
      </c>
      <c r="I19355">
        <v>23504.58</v>
      </c>
      <c r="J19355">
        <v>184</v>
      </c>
      <c r="K19355">
        <v>3</v>
      </c>
      <c r="L19355" t="s">
        <v>18</v>
      </c>
      <c r="M19355">
        <f>(Table1[[#This Row],[Current_Stock]]*Table1[[#This Row],[Unit_Price]])</f>
        <v>240269.03999999998</v>
      </c>
      <c r="N19355" s="12">
        <f>DATE(YEAR(Table1[[#This Row],[Order_Date]]),MONTH(Table1[[#This Row],[Order_Date]]),1)</f>
        <v>45078</v>
      </c>
    </row>
    <row r="19356" spans="1:14">
      <c r="A19356" t="s">
        <v>227</v>
      </c>
      <c r="B19356" t="s">
        <v>447</v>
      </c>
      <c r="C19356" t="s">
        <v>448</v>
      </c>
      <c r="D19356" t="s">
        <v>44</v>
      </c>
      <c r="E19356" t="s">
        <v>85</v>
      </c>
      <c r="F19356" t="s">
        <v>17</v>
      </c>
      <c r="G19356">
        <v>33</v>
      </c>
      <c r="H19356">
        <v>3411.61</v>
      </c>
      <c r="I19356">
        <v>112583.13</v>
      </c>
      <c r="J19356">
        <v>34</v>
      </c>
      <c r="K19356">
        <v>12</v>
      </c>
      <c r="L19356" t="s">
        <v>105</v>
      </c>
      <c r="M19356">
        <f>(Table1[[#This Row],[Current_Stock]]*Table1[[#This Row],[Unit_Price]])</f>
        <v>115994.74</v>
      </c>
      <c r="N19356" s="12">
        <f>DATE(YEAR(Table1[[#This Row],[Order_Date]]),MONTH(Table1[[#This Row],[Order_Date]]),1)</f>
        <v>45108</v>
      </c>
    </row>
    <row r="19357" spans="1:14">
      <c r="A19357" t="s">
        <v>1282</v>
      </c>
      <c r="B19357" t="s">
        <v>535</v>
      </c>
      <c r="C19357" t="s">
        <v>536</v>
      </c>
      <c r="D19357" t="s">
        <v>27</v>
      </c>
      <c r="E19357" t="s">
        <v>243</v>
      </c>
      <c r="F19357" t="s">
        <v>17</v>
      </c>
      <c r="G19357">
        <v>7</v>
      </c>
      <c r="H19357">
        <v>115.02</v>
      </c>
      <c r="I19357">
        <v>805.14</v>
      </c>
      <c r="J19357">
        <v>347</v>
      </c>
      <c r="K19357">
        <v>7</v>
      </c>
      <c r="L19357" t="s">
        <v>18</v>
      </c>
      <c r="M19357">
        <f>(Table1[[#This Row],[Current_Stock]]*Table1[[#This Row],[Unit_Price]])</f>
        <v>39911.939999999995</v>
      </c>
      <c r="N19357" s="12">
        <f>DATE(YEAR(Table1[[#This Row],[Order_Date]]),MONTH(Table1[[#This Row],[Order_Date]]),1)</f>
        <v>45170</v>
      </c>
    </row>
    <row r="19358" spans="1:14">
      <c r="A19358" t="s">
        <v>828</v>
      </c>
      <c r="B19358" t="s">
        <v>296</v>
      </c>
      <c r="C19358" t="s">
        <v>297</v>
      </c>
      <c r="D19358" t="s">
        <v>96</v>
      </c>
      <c r="E19358" t="s">
        <v>80</v>
      </c>
      <c r="F19358" t="s">
        <v>60</v>
      </c>
      <c r="G19358">
        <v>3</v>
      </c>
      <c r="H19358">
        <v>4515.1400000000003</v>
      </c>
      <c r="I19358">
        <v>13545.42</v>
      </c>
      <c r="J19358">
        <v>342</v>
      </c>
      <c r="K19358">
        <v>13</v>
      </c>
      <c r="L19358" t="s">
        <v>18</v>
      </c>
      <c r="M19358">
        <f>(Table1[[#This Row],[Current_Stock]]*Table1[[#This Row],[Unit_Price]])</f>
        <v>1544177.8800000001</v>
      </c>
      <c r="N19358" s="12">
        <f>DATE(YEAR(Table1[[#This Row],[Order_Date]]),MONTH(Table1[[#This Row],[Order_Date]]),1)</f>
        <v>45261</v>
      </c>
    </row>
    <row r="19359" spans="1:14">
      <c r="A19359" t="s">
        <v>419</v>
      </c>
      <c r="B19359" t="s">
        <v>417</v>
      </c>
      <c r="C19359" t="s">
        <v>418</v>
      </c>
      <c r="D19359" t="s">
        <v>84</v>
      </c>
      <c r="E19359" t="s">
        <v>251</v>
      </c>
      <c r="F19359" t="s">
        <v>40</v>
      </c>
      <c r="G19359">
        <v>23</v>
      </c>
      <c r="H19359">
        <v>21057.79</v>
      </c>
      <c r="I19359">
        <v>484329.17</v>
      </c>
      <c r="J19359">
        <v>249</v>
      </c>
      <c r="K19359">
        <v>14</v>
      </c>
      <c r="L19359" t="s">
        <v>18</v>
      </c>
      <c r="M19359">
        <f>(Table1[[#This Row],[Current_Stock]]*Table1[[#This Row],[Unit_Price]])</f>
        <v>5243389.71</v>
      </c>
      <c r="N19359" s="12">
        <f>DATE(YEAR(Table1[[#This Row],[Order_Date]]),MONTH(Table1[[#This Row],[Order_Date]]),1)</f>
        <v>45139</v>
      </c>
    </row>
    <row r="19360" spans="1:14">
      <c r="A19360" t="s">
        <v>709</v>
      </c>
      <c r="B19360" t="s">
        <v>308</v>
      </c>
      <c r="C19360" t="s">
        <v>309</v>
      </c>
      <c r="D19360" t="s">
        <v>96</v>
      </c>
      <c r="E19360" t="s">
        <v>269</v>
      </c>
      <c r="F19360" t="s">
        <v>40</v>
      </c>
      <c r="G19360">
        <v>8</v>
      </c>
      <c r="H19360">
        <v>1617.38</v>
      </c>
      <c r="I19360">
        <v>12939.04</v>
      </c>
      <c r="J19360">
        <v>421</v>
      </c>
      <c r="K19360">
        <v>2</v>
      </c>
      <c r="L19360" t="s">
        <v>18</v>
      </c>
      <c r="M19360">
        <f>(Table1[[#This Row],[Current_Stock]]*Table1[[#This Row],[Unit_Price]])</f>
        <v>680916.9800000001</v>
      </c>
      <c r="N19360" s="12">
        <f>DATE(YEAR(Table1[[#This Row],[Order_Date]]),MONTH(Table1[[#This Row],[Order_Date]]),1)</f>
        <v>45383</v>
      </c>
    </row>
    <row r="19361" spans="1:14">
      <c r="A19361" t="s">
        <v>583</v>
      </c>
      <c r="B19361" t="s">
        <v>1220</v>
      </c>
      <c r="C19361" t="s">
        <v>1221</v>
      </c>
      <c r="D19361" t="s">
        <v>53</v>
      </c>
      <c r="E19361" t="s">
        <v>85</v>
      </c>
      <c r="F19361" t="s">
        <v>40</v>
      </c>
      <c r="G19361">
        <v>2</v>
      </c>
      <c r="H19361">
        <v>1638.91</v>
      </c>
      <c r="I19361">
        <v>3277.82</v>
      </c>
      <c r="J19361">
        <v>261</v>
      </c>
      <c r="K19361">
        <v>14</v>
      </c>
      <c r="L19361" t="s">
        <v>55</v>
      </c>
      <c r="M19361">
        <f>(Table1[[#This Row],[Current_Stock]]*Table1[[#This Row],[Unit_Price]])</f>
        <v>427755.51</v>
      </c>
      <c r="N19361" s="12">
        <f>DATE(YEAR(Table1[[#This Row],[Order_Date]]),MONTH(Table1[[#This Row],[Order_Date]]),1)</f>
        <v>45474</v>
      </c>
    </row>
    <row r="19362" spans="1:14">
      <c r="A19362" t="s">
        <v>1195</v>
      </c>
      <c r="B19362" t="s">
        <v>699</v>
      </c>
      <c r="C19362" t="s">
        <v>700</v>
      </c>
      <c r="D19362" t="s">
        <v>53</v>
      </c>
      <c r="E19362" t="s">
        <v>277</v>
      </c>
      <c r="F19362" t="s">
        <v>29</v>
      </c>
      <c r="G19362">
        <v>7</v>
      </c>
      <c r="H19362">
        <v>4972.96</v>
      </c>
      <c r="I19362">
        <v>34810.720000000001</v>
      </c>
      <c r="J19362">
        <v>569</v>
      </c>
      <c r="K19362">
        <v>12</v>
      </c>
      <c r="L19362" t="s">
        <v>55</v>
      </c>
      <c r="M19362">
        <f>(Table1[[#This Row],[Current_Stock]]*Table1[[#This Row],[Unit_Price]])</f>
        <v>2829614.24</v>
      </c>
      <c r="N19362" s="12">
        <f>DATE(YEAR(Table1[[#This Row],[Order_Date]]),MONTH(Table1[[#This Row],[Order_Date]]),1)</f>
        <v>45017</v>
      </c>
    </row>
    <row r="19363" spans="1:14">
      <c r="A19363" t="s">
        <v>655</v>
      </c>
      <c r="B19363" t="s">
        <v>231</v>
      </c>
      <c r="C19363" t="s">
        <v>232</v>
      </c>
      <c r="D19363" t="s">
        <v>15</v>
      </c>
      <c r="E19363" t="s">
        <v>104</v>
      </c>
      <c r="F19363" t="s">
        <v>17</v>
      </c>
      <c r="G19363">
        <v>11</v>
      </c>
      <c r="H19363">
        <v>395.08</v>
      </c>
      <c r="I19363">
        <v>4345.88</v>
      </c>
      <c r="J19363">
        <v>154</v>
      </c>
      <c r="K19363">
        <v>2</v>
      </c>
      <c r="L19363" t="s">
        <v>18</v>
      </c>
      <c r="M19363">
        <f>(Table1[[#This Row],[Current_Stock]]*Table1[[#This Row],[Unit_Price]])</f>
        <v>60842.32</v>
      </c>
      <c r="N19363" s="12">
        <f>DATE(YEAR(Table1[[#This Row],[Order_Date]]),MONTH(Table1[[#This Row],[Order_Date]]),1)</f>
        <v>45323</v>
      </c>
    </row>
    <row r="19364" spans="1:14">
      <c r="A19364" t="s">
        <v>262</v>
      </c>
      <c r="B19364" t="s">
        <v>527</v>
      </c>
      <c r="C19364" t="s">
        <v>528</v>
      </c>
      <c r="D19364" t="s">
        <v>22</v>
      </c>
      <c r="E19364" t="s">
        <v>39</v>
      </c>
      <c r="F19364" t="s">
        <v>60</v>
      </c>
      <c r="G19364">
        <v>48</v>
      </c>
      <c r="H19364">
        <v>11275.67</v>
      </c>
      <c r="I19364">
        <v>541232.16</v>
      </c>
      <c r="J19364">
        <v>96</v>
      </c>
      <c r="K19364">
        <v>8</v>
      </c>
      <c r="L19364" t="s">
        <v>105</v>
      </c>
      <c r="M19364">
        <f>(Table1[[#This Row],[Current_Stock]]*Table1[[#This Row],[Unit_Price]])</f>
        <v>1082464.32</v>
      </c>
      <c r="N19364" s="12">
        <f>DATE(YEAR(Table1[[#This Row],[Order_Date]]),MONTH(Table1[[#This Row],[Order_Date]]),1)</f>
        <v>45323</v>
      </c>
    </row>
    <row r="19365" spans="1:14">
      <c r="A19365" t="s">
        <v>548</v>
      </c>
      <c r="B19365" t="s">
        <v>390</v>
      </c>
      <c r="C19365" t="s">
        <v>391</v>
      </c>
      <c r="D19365" t="s">
        <v>33</v>
      </c>
      <c r="E19365" t="s">
        <v>113</v>
      </c>
      <c r="F19365" t="s">
        <v>29</v>
      </c>
      <c r="G19365">
        <v>11</v>
      </c>
      <c r="H19365">
        <v>3788.08</v>
      </c>
      <c r="I19365">
        <v>41668.879999999997</v>
      </c>
      <c r="J19365">
        <v>139</v>
      </c>
      <c r="K19365">
        <v>13</v>
      </c>
      <c r="L19365" t="s">
        <v>18</v>
      </c>
      <c r="M19365">
        <f>(Table1[[#This Row],[Current_Stock]]*Table1[[#This Row],[Unit_Price]])</f>
        <v>526543.12</v>
      </c>
      <c r="N19365" s="12">
        <f>DATE(YEAR(Table1[[#This Row],[Order_Date]]),MONTH(Table1[[#This Row],[Order_Date]]),1)</f>
        <v>45352</v>
      </c>
    </row>
    <row r="19366" spans="1:14">
      <c r="A19366" t="s">
        <v>389</v>
      </c>
      <c r="B19366" t="s">
        <v>209</v>
      </c>
      <c r="C19366" t="s">
        <v>210</v>
      </c>
      <c r="D19366" t="s">
        <v>38</v>
      </c>
      <c r="E19366" t="s">
        <v>113</v>
      </c>
      <c r="F19366" t="s">
        <v>46</v>
      </c>
      <c r="G19366">
        <v>9</v>
      </c>
      <c r="H19366">
        <v>447.49</v>
      </c>
      <c r="I19366">
        <v>4027.41</v>
      </c>
      <c r="J19366">
        <v>213</v>
      </c>
      <c r="K19366">
        <v>12</v>
      </c>
      <c r="L19366" t="s">
        <v>18</v>
      </c>
      <c r="M19366">
        <f>(Table1[[#This Row],[Current_Stock]]*Table1[[#This Row],[Unit_Price]])</f>
        <v>95315.37</v>
      </c>
      <c r="N19366" s="12">
        <f>DATE(YEAR(Table1[[#This Row],[Order_Date]]),MONTH(Table1[[#This Row],[Order_Date]]),1)</f>
        <v>45261</v>
      </c>
    </row>
    <row r="19367" spans="1:14">
      <c r="A19367" t="s">
        <v>636</v>
      </c>
      <c r="B19367" t="s">
        <v>464</v>
      </c>
      <c r="C19367" t="s">
        <v>465</v>
      </c>
      <c r="D19367" t="s">
        <v>27</v>
      </c>
      <c r="E19367" t="s">
        <v>16</v>
      </c>
      <c r="F19367" t="s">
        <v>29</v>
      </c>
      <c r="G19367">
        <v>8</v>
      </c>
      <c r="H19367">
        <v>428.61</v>
      </c>
      <c r="I19367">
        <v>3428.88</v>
      </c>
      <c r="J19367">
        <v>339</v>
      </c>
      <c r="K19367">
        <v>14</v>
      </c>
      <c r="L19367" t="s">
        <v>18</v>
      </c>
      <c r="M19367">
        <f>(Table1[[#This Row],[Current_Stock]]*Table1[[#This Row],[Unit_Price]])</f>
        <v>145298.79</v>
      </c>
      <c r="N19367" s="12">
        <f>DATE(YEAR(Table1[[#This Row],[Order_Date]]),MONTH(Table1[[#This Row],[Order_Date]]),1)</f>
        <v>45078</v>
      </c>
    </row>
    <row r="19368" spans="1:14">
      <c r="A19368" t="s">
        <v>1083</v>
      </c>
      <c r="B19368" t="s">
        <v>559</v>
      </c>
      <c r="C19368" t="s">
        <v>560</v>
      </c>
      <c r="D19368" t="s">
        <v>183</v>
      </c>
      <c r="E19368" t="s">
        <v>184</v>
      </c>
      <c r="F19368" t="s">
        <v>40</v>
      </c>
      <c r="G19368">
        <v>22</v>
      </c>
      <c r="H19368">
        <v>206.87</v>
      </c>
      <c r="I19368">
        <v>4551.1400000000003</v>
      </c>
      <c r="J19368">
        <v>233</v>
      </c>
      <c r="K19368">
        <v>5</v>
      </c>
      <c r="L19368" t="s">
        <v>18</v>
      </c>
      <c r="M19368">
        <f>(Table1[[#This Row],[Current_Stock]]*Table1[[#This Row],[Unit_Price]])</f>
        <v>48200.71</v>
      </c>
      <c r="N19368" s="12">
        <f>DATE(YEAR(Table1[[#This Row],[Order_Date]]),MONTH(Table1[[#This Row],[Order_Date]]),1)</f>
        <v>45047</v>
      </c>
    </row>
    <row r="19369" spans="1:14">
      <c r="A19369" t="s">
        <v>1317</v>
      </c>
      <c r="B19369" t="s">
        <v>216</v>
      </c>
      <c r="C19369" t="s">
        <v>217</v>
      </c>
      <c r="D19369" t="s">
        <v>27</v>
      </c>
      <c r="E19369" t="s">
        <v>80</v>
      </c>
      <c r="F19369" t="s">
        <v>17</v>
      </c>
      <c r="G19369">
        <v>8</v>
      </c>
      <c r="H19369">
        <v>3696.59</v>
      </c>
      <c r="I19369">
        <v>29572.720000000001</v>
      </c>
      <c r="J19369">
        <v>424</v>
      </c>
      <c r="K19369">
        <v>14</v>
      </c>
      <c r="L19369" t="s">
        <v>55</v>
      </c>
      <c r="M19369">
        <f>(Table1[[#This Row],[Current_Stock]]*Table1[[#This Row],[Unit_Price]])</f>
        <v>1567354.1600000001</v>
      </c>
      <c r="N19369" s="12">
        <f>DATE(YEAR(Table1[[#This Row],[Order_Date]]),MONTH(Table1[[#This Row],[Order_Date]]),1)</f>
        <v>45627</v>
      </c>
    </row>
    <row r="19370" spans="1:14">
      <c r="A19370" t="s">
        <v>1335</v>
      </c>
      <c r="B19370" t="s">
        <v>913</v>
      </c>
      <c r="C19370" t="s">
        <v>914</v>
      </c>
      <c r="D19370" t="s">
        <v>33</v>
      </c>
      <c r="E19370" t="s">
        <v>173</v>
      </c>
      <c r="F19370" t="s">
        <v>46</v>
      </c>
      <c r="G19370">
        <v>19</v>
      </c>
      <c r="H19370">
        <v>3307.11</v>
      </c>
      <c r="I19370">
        <v>62835.09</v>
      </c>
      <c r="J19370">
        <v>214</v>
      </c>
      <c r="K19370">
        <v>7</v>
      </c>
      <c r="L19370" t="s">
        <v>18</v>
      </c>
      <c r="M19370">
        <f>(Table1[[#This Row],[Current_Stock]]*Table1[[#This Row],[Unit_Price]])</f>
        <v>707721.54</v>
      </c>
      <c r="N19370" s="12">
        <f>DATE(YEAR(Table1[[#This Row],[Order_Date]]),MONTH(Table1[[#This Row],[Order_Date]]),1)</f>
        <v>45139</v>
      </c>
    </row>
    <row r="19371" spans="1:14">
      <c r="A19371" t="s">
        <v>916</v>
      </c>
      <c r="B19371" t="s">
        <v>168</v>
      </c>
      <c r="C19371" t="s">
        <v>169</v>
      </c>
      <c r="D19371" t="s">
        <v>27</v>
      </c>
      <c r="E19371" t="s">
        <v>54</v>
      </c>
      <c r="F19371" t="s">
        <v>46</v>
      </c>
      <c r="G19371">
        <v>1</v>
      </c>
      <c r="H19371">
        <v>2482.2800000000002</v>
      </c>
      <c r="I19371">
        <v>2482.2800000000002</v>
      </c>
      <c r="J19371">
        <v>467</v>
      </c>
      <c r="K19371">
        <v>9</v>
      </c>
      <c r="L19371" t="s">
        <v>55</v>
      </c>
      <c r="M19371">
        <f>(Table1[[#This Row],[Current_Stock]]*Table1[[#This Row],[Unit_Price]])</f>
        <v>1159224.76</v>
      </c>
      <c r="N19371" s="12">
        <f>DATE(YEAR(Table1[[#This Row],[Order_Date]]),MONTH(Table1[[#This Row],[Order_Date]]),1)</f>
        <v>45536</v>
      </c>
    </row>
    <row r="19372" spans="1:14">
      <c r="A19372" t="s">
        <v>533</v>
      </c>
      <c r="B19372" t="s">
        <v>71</v>
      </c>
      <c r="C19372" t="s">
        <v>72</v>
      </c>
      <c r="D19372" t="s">
        <v>15</v>
      </c>
      <c r="E19372" t="s">
        <v>243</v>
      </c>
      <c r="F19372" t="s">
        <v>40</v>
      </c>
      <c r="G19372">
        <v>10</v>
      </c>
      <c r="H19372">
        <v>297.77</v>
      </c>
      <c r="I19372">
        <v>2977.7</v>
      </c>
      <c r="J19372">
        <v>157</v>
      </c>
      <c r="K19372">
        <v>5</v>
      </c>
      <c r="L19372" t="s">
        <v>18</v>
      </c>
      <c r="M19372">
        <f>(Table1[[#This Row],[Current_Stock]]*Table1[[#This Row],[Unit_Price]])</f>
        <v>46749.89</v>
      </c>
      <c r="N19372" s="12">
        <f>DATE(YEAR(Table1[[#This Row],[Order_Date]]),MONTH(Table1[[#This Row],[Order_Date]]),1)</f>
        <v>45323</v>
      </c>
    </row>
    <row r="19373" spans="1:14">
      <c r="A19373" t="s">
        <v>705</v>
      </c>
      <c r="B19373" t="s">
        <v>383</v>
      </c>
      <c r="C19373" t="s">
        <v>384</v>
      </c>
      <c r="D19373" t="s">
        <v>44</v>
      </c>
      <c r="E19373" t="s">
        <v>160</v>
      </c>
      <c r="F19373" t="s">
        <v>60</v>
      </c>
      <c r="G19373">
        <v>35</v>
      </c>
      <c r="H19373">
        <v>4392.3599999999997</v>
      </c>
      <c r="I19373">
        <v>153732.6</v>
      </c>
      <c r="J19373">
        <v>56</v>
      </c>
      <c r="K19373">
        <v>14</v>
      </c>
      <c r="L19373" t="s">
        <v>105</v>
      </c>
      <c r="M19373">
        <f>(Table1[[#This Row],[Current_Stock]]*Table1[[#This Row],[Unit_Price]])</f>
        <v>245972.15999999997</v>
      </c>
      <c r="N19373" s="12">
        <f>DATE(YEAR(Table1[[#This Row],[Order_Date]]),MONTH(Table1[[#This Row],[Order_Date]]),1)</f>
        <v>45566</v>
      </c>
    </row>
    <row r="19374" spans="1:14">
      <c r="A19374" t="s">
        <v>687</v>
      </c>
      <c r="B19374" t="s">
        <v>228</v>
      </c>
      <c r="C19374" t="s">
        <v>229</v>
      </c>
      <c r="D19374" t="s">
        <v>22</v>
      </c>
      <c r="E19374" t="s">
        <v>73</v>
      </c>
      <c r="F19374" t="s">
        <v>29</v>
      </c>
      <c r="G19374">
        <v>31</v>
      </c>
      <c r="H19374">
        <v>15285.68</v>
      </c>
      <c r="I19374">
        <v>473856.08</v>
      </c>
      <c r="J19374">
        <v>76</v>
      </c>
      <c r="K19374">
        <v>2</v>
      </c>
      <c r="L19374" t="s">
        <v>105</v>
      </c>
      <c r="M19374">
        <f>(Table1[[#This Row],[Current_Stock]]*Table1[[#This Row],[Unit_Price]])</f>
        <v>1161711.68</v>
      </c>
      <c r="N19374" s="12">
        <f>DATE(YEAR(Table1[[#This Row],[Order_Date]]),MONTH(Table1[[#This Row],[Order_Date]]),1)</f>
        <v>45139</v>
      </c>
    </row>
    <row r="19375" spans="1:14">
      <c r="A19375" t="s">
        <v>206</v>
      </c>
      <c r="B19375" t="s">
        <v>249</v>
      </c>
      <c r="C19375" t="s">
        <v>250</v>
      </c>
      <c r="D19375" t="s">
        <v>96</v>
      </c>
      <c r="E19375" t="s">
        <v>243</v>
      </c>
      <c r="F19375" t="s">
        <v>60</v>
      </c>
      <c r="G19375">
        <v>8</v>
      </c>
      <c r="H19375">
        <v>2282.14</v>
      </c>
      <c r="I19375">
        <v>18257.12</v>
      </c>
      <c r="J19375">
        <v>351</v>
      </c>
      <c r="K19375">
        <v>3</v>
      </c>
      <c r="L19375" t="s">
        <v>18</v>
      </c>
      <c r="M19375">
        <f>(Table1[[#This Row],[Current_Stock]]*Table1[[#This Row],[Unit_Price]])</f>
        <v>801031.1399999999</v>
      </c>
      <c r="N19375" s="12">
        <f>DATE(YEAR(Table1[[#This Row],[Order_Date]]),MONTH(Table1[[#This Row],[Order_Date]]),1)</f>
        <v>45078</v>
      </c>
    </row>
    <row r="19376" spans="1:14">
      <c r="A19376" t="s">
        <v>976</v>
      </c>
      <c r="B19376" t="s">
        <v>734</v>
      </c>
      <c r="C19376" t="s">
        <v>735</v>
      </c>
      <c r="D19376" t="s">
        <v>22</v>
      </c>
      <c r="E19376" t="s">
        <v>85</v>
      </c>
      <c r="F19376" t="s">
        <v>17</v>
      </c>
      <c r="G19376">
        <v>60</v>
      </c>
      <c r="H19376">
        <v>2958.68</v>
      </c>
      <c r="I19376">
        <v>177520.8</v>
      </c>
      <c r="J19376">
        <v>100</v>
      </c>
      <c r="K19376">
        <v>10</v>
      </c>
      <c r="L19376" t="s">
        <v>105</v>
      </c>
      <c r="M19376">
        <f>(Table1[[#This Row],[Current_Stock]]*Table1[[#This Row],[Unit_Price]])</f>
        <v>295868</v>
      </c>
      <c r="N19376" s="12">
        <f>DATE(YEAR(Table1[[#This Row],[Order_Date]]),MONTH(Table1[[#This Row],[Order_Date]]),1)</f>
        <v>45231</v>
      </c>
    </row>
    <row r="19377" spans="1:14">
      <c r="A19377" t="s">
        <v>728</v>
      </c>
      <c r="B19377" t="s">
        <v>549</v>
      </c>
      <c r="C19377" t="s">
        <v>550</v>
      </c>
      <c r="D19377" t="s">
        <v>96</v>
      </c>
      <c r="E19377" t="s">
        <v>184</v>
      </c>
      <c r="F19377" t="s">
        <v>46</v>
      </c>
      <c r="G19377">
        <v>10</v>
      </c>
      <c r="H19377">
        <v>4901.3599999999997</v>
      </c>
      <c r="I19377">
        <v>49013.599999999999</v>
      </c>
      <c r="J19377">
        <v>371</v>
      </c>
      <c r="K19377">
        <v>5</v>
      </c>
      <c r="L19377" t="s">
        <v>55</v>
      </c>
      <c r="M19377">
        <f>(Table1[[#This Row],[Current_Stock]]*Table1[[#This Row],[Unit_Price]])</f>
        <v>1818404.5599999998</v>
      </c>
      <c r="N19377" s="12">
        <f>DATE(YEAR(Table1[[#This Row],[Order_Date]]),MONTH(Table1[[#This Row],[Order_Date]]),1)</f>
        <v>44958</v>
      </c>
    </row>
    <row r="19378" spans="1:14">
      <c r="A19378" t="s">
        <v>889</v>
      </c>
      <c r="B19378" t="s">
        <v>318</v>
      </c>
      <c r="C19378" t="s">
        <v>319</v>
      </c>
      <c r="D19378" t="s">
        <v>96</v>
      </c>
      <c r="E19378" t="s">
        <v>173</v>
      </c>
      <c r="F19378" t="s">
        <v>46</v>
      </c>
      <c r="G19378">
        <v>8</v>
      </c>
      <c r="H19378">
        <v>2180.7800000000002</v>
      </c>
      <c r="I19378">
        <v>17446.240000000002</v>
      </c>
      <c r="J19378">
        <v>486</v>
      </c>
      <c r="K19378">
        <v>6</v>
      </c>
      <c r="L19378" t="s">
        <v>55</v>
      </c>
      <c r="M19378">
        <f>(Table1[[#This Row],[Current_Stock]]*Table1[[#This Row],[Unit_Price]])</f>
        <v>1059859.08</v>
      </c>
      <c r="N19378" s="12">
        <f>DATE(YEAR(Table1[[#This Row],[Order_Date]]),MONTH(Table1[[#This Row],[Order_Date]]),1)</f>
        <v>44986</v>
      </c>
    </row>
    <row r="19379" spans="1:14">
      <c r="A19379" t="s">
        <v>822</v>
      </c>
      <c r="B19379" t="s">
        <v>1014</v>
      </c>
      <c r="C19379" t="s">
        <v>1015</v>
      </c>
      <c r="D19379" t="s">
        <v>53</v>
      </c>
      <c r="E19379" t="s">
        <v>109</v>
      </c>
      <c r="F19379" t="s">
        <v>60</v>
      </c>
      <c r="G19379">
        <v>3</v>
      </c>
      <c r="H19379">
        <v>3723.02</v>
      </c>
      <c r="I19379">
        <v>11169.06</v>
      </c>
      <c r="J19379">
        <v>517</v>
      </c>
      <c r="K19379">
        <v>10</v>
      </c>
      <c r="L19379" t="s">
        <v>55</v>
      </c>
      <c r="M19379">
        <f>(Table1[[#This Row],[Current_Stock]]*Table1[[#This Row],[Unit_Price]])</f>
        <v>1924801.34</v>
      </c>
      <c r="N19379" s="12">
        <f>DATE(YEAR(Table1[[#This Row],[Order_Date]]),MONTH(Table1[[#This Row],[Order_Date]]),1)</f>
        <v>44986</v>
      </c>
    </row>
    <row r="19380" spans="1:14">
      <c r="A19380" t="s">
        <v>1337</v>
      </c>
      <c r="B19380" t="s">
        <v>407</v>
      </c>
      <c r="C19380" t="s">
        <v>408</v>
      </c>
      <c r="D19380" t="s">
        <v>44</v>
      </c>
      <c r="E19380" t="s">
        <v>89</v>
      </c>
      <c r="F19380" t="s">
        <v>17</v>
      </c>
      <c r="G19380">
        <v>30</v>
      </c>
      <c r="H19380">
        <v>1074.9000000000001</v>
      </c>
      <c r="I19380">
        <v>32247</v>
      </c>
      <c r="J19380">
        <v>56</v>
      </c>
      <c r="K19380">
        <v>8</v>
      </c>
      <c r="L19380" t="s">
        <v>18</v>
      </c>
      <c r="M19380">
        <f>(Table1[[#This Row],[Current_Stock]]*Table1[[#This Row],[Unit_Price]])</f>
        <v>60194.400000000009</v>
      </c>
      <c r="N19380" s="12">
        <f>DATE(YEAR(Table1[[#This Row],[Order_Date]]),MONTH(Table1[[#This Row],[Order_Date]]),1)</f>
        <v>45170</v>
      </c>
    </row>
    <row r="19381" spans="1:14">
      <c r="A19381" t="s">
        <v>1385</v>
      </c>
      <c r="B19381" t="s">
        <v>1099</v>
      </c>
      <c r="C19381" t="s">
        <v>1100</v>
      </c>
      <c r="D19381" t="s">
        <v>38</v>
      </c>
      <c r="E19381" t="s">
        <v>160</v>
      </c>
      <c r="F19381" t="s">
        <v>40</v>
      </c>
      <c r="G19381">
        <v>11</v>
      </c>
      <c r="H19381">
        <v>2934.4</v>
      </c>
      <c r="I19381">
        <v>32278.400000000001</v>
      </c>
      <c r="J19381">
        <v>122</v>
      </c>
      <c r="K19381">
        <v>3</v>
      </c>
      <c r="L19381" t="s">
        <v>18</v>
      </c>
      <c r="M19381">
        <f>(Table1[[#This Row],[Current_Stock]]*Table1[[#This Row],[Unit_Price]])</f>
        <v>357996.79999999999</v>
      </c>
      <c r="N19381" s="12">
        <f>DATE(YEAR(Table1[[#This Row],[Order_Date]]),MONTH(Table1[[#This Row],[Order_Date]]),1)</f>
        <v>45323</v>
      </c>
    </row>
    <row r="19382" spans="1:14">
      <c r="A19382" t="s">
        <v>270</v>
      </c>
      <c r="B19382" t="s">
        <v>91</v>
      </c>
      <c r="C19382" t="s">
        <v>92</v>
      </c>
      <c r="D19382" t="s">
        <v>38</v>
      </c>
      <c r="E19382" t="s">
        <v>54</v>
      </c>
      <c r="F19382" t="s">
        <v>29</v>
      </c>
      <c r="G19382">
        <v>8</v>
      </c>
      <c r="H19382">
        <v>676.96</v>
      </c>
      <c r="I19382">
        <v>5415.68</v>
      </c>
      <c r="J19382">
        <v>188</v>
      </c>
      <c r="K19382">
        <v>4</v>
      </c>
      <c r="L19382" t="s">
        <v>18</v>
      </c>
      <c r="M19382">
        <f>(Table1[[#This Row],[Current_Stock]]*Table1[[#This Row],[Unit_Price]])</f>
        <v>127268.48000000001</v>
      </c>
      <c r="N19382" s="12">
        <f>DATE(YEAR(Table1[[#This Row],[Order_Date]]),MONTH(Table1[[#This Row],[Order_Date]]),1)</f>
        <v>45627</v>
      </c>
    </row>
    <row r="19383" spans="1:14">
      <c r="A19383" t="s">
        <v>1122</v>
      </c>
      <c r="B19383" t="s">
        <v>1025</v>
      </c>
      <c r="C19383" t="s">
        <v>1026</v>
      </c>
      <c r="D19383" t="s">
        <v>84</v>
      </c>
      <c r="E19383" t="s">
        <v>277</v>
      </c>
      <c r="F19383" t="s">
        <v>40</v>
      </c>
      <c r="G19383">
        <v>22</v>
      </c>
      <c r="H19383">
        <v>19028.41</v>
      </c>
      <c r="I19383">
        <v>418625.02</v>
      </c>
      <c r="J19383">
        <v>108</v>
      </c>
      <c r="K19383">
        <v>5</v>
      </c>
      <c r="L19383" t="s">
        <v>18</v>
      </c>
      <c r="M19383">
        <f>(Table1[[#This Row],[Current_Stock]]*Table1[[#This Row],[Unit_Price]])</f>
        <v>2055068.28</v>
      </c>
      <c r="N19383" s="12">
        <f>DATE(YEAR(Table1[[#This Row],[Order_Date]]),MONTH(Table1[[#This Row],[Order_Date]]),1)</f>
        <v>45444</v>
      </c>
    </row>
    <row r="19384" spans="1:14">
      <c r="A19384" t="s">
        <v>1028</v>
      </c>
      <c r="B19384" t="s">
        <v>1057</v>
      </c>
      <c r="C19384" t="s">
        <v>1058</v>
      </c>
      <c r="D19384" t="s">
        <v>84</v>
      </c>
      <c r="E19384" t="s">
        <v>73</v>
      </c>
      <c r="F19384" t="s">
        <v>60</v>
      </c>
      <c r="G19384">
        <v>10</v>
      </c>
      <c r="H19384">
        <v>18216.46</v>
      </c>
      <c r="I19384">
        <v>182164.6</v>
      </c>
      <c r="J19384">
        <v>114</v>
      </c>
      <c r="K19384">
        <v>10</v>
      </c>
      <c r="L19384" t="s">
        <v>18</v>
      </c>
      <c r="M19384">
        <f>(Table1[[#This Row],[Current_Stock]]*Table1[[#This Row],[Unit_Price]])</f>
        <v>2076676.44</v>
      </c>
      <c r="N19384" s="12">
        <f>DATE(YEAR(Table1[[#This Row],[Order_Date]]),MONTH(Table1[[#This Row],[Order_Date]]),1)</f>
        <v>45383</v>
      </c>
    </row>
    <row r="19385" spans="1:14">
      <c r="A19385" t="s">
        <v>1028</v>
      </c>
      <c r="B19385" t="s">
        <v>965</v>
      </c>
      <c r="C19385" t="s">
        <v>966</v>
      </c>
      <c r="D19385" t="s">
        <v>183</v>
      </c>
      <c r="E19385" t="s">
        <v>330</v>
      </c>
      <c r="F19385" t="s">
        <v>17</v>
      </c>
      <c r="G19385">
        <v>10</v>
      </c>
      <c r="H19385">
        <v>3659.52</v>
      </c>
      <c r="I19385">
        <v>36595.199999999997</v>
      </c>
      <c r="J19385">
        <v>114</v>
      </c>
      <c r="K19385">
        <v>3</v>
      </c>
      <c r="L19385" t="s">
        <v>18</v>
      </c>
      <c r="M19385">
        <f>(Table1[[#This Row],[Current_Stock]]*Table1[[#This Row],[Unit_Price]])</f>
        <v>417185.27999999997</v>
      </c>
      <c r="N19385" s="12">
        <f>DATE(YEAR(Table1[[#This Row],[Order_Date]]),MONTH(Table1[[#This Row],[Order_Date]]),1)</f>
        <v>45383</v>
      </c>
    </row>
    <row r="19386" spans="1:14">
      <c r="A19386" t="s">
        <v>1116</v>
      </c>
      <c r="B19386" t="s">
        <v>1220</v>
      </c>
      <c r="C19386" t="s">
        <v>1221</v>
      </c>
      <c r="D19386" t="s">
        <v>53</v>
      </c>
      <c r="E19386" t="s">
        <v>85</v>
      </c>
      <c r="F19386" t="s">
        <v>60</v>
      </c>
      <c r="G19386">
        <v>5</v>
      </c>
      <c r="H19386">
        <v>2378.83</v>
      </c>
      <c r="I19386">
        <v>11894.15</v>
      </c>
      <c r="J19386">
        <v>581</v>
      </c>
      <c r="K19386">
        <v>3</v>
      </c>
      <c r="L19386" t="s">
        <v>55</v>
      </c>
      <c r="M19386">
        <f>(Table1[[#This Row],[Current_Stock]]*Table1[[#This Row],[Unit_Price]])</f>
        <v>1382100.23</v>
      </c>
      <c r="N19386" s="12">
        <f>DATE(YEAR(Table1[[#This Row],[Order_Date]]),MONTH(Table1[[#This Row],[Order_Date]]),1)</f>
        <v>45078</v>
      </c>
    </row>
    <row r="19387" spans="1:14">
      <c r="A19387" t="s">
        <v>1123</v>
      </c>
      <c r="B19387" t="s">
        <v>287</v>
      </c>
      <c r="C19387" t="s">
        <v>288</v>
      </c>
      <c r="D19387" t="s">
        <v>15</v>
      </c>
      <c r="E19387" t="s">
        <v>50</v>
      </c>
      <c r="F19387" t="s">
        <v>29</v>
      </c>
      <c r="G19387">
        <v>13</v>
      </c>
      <c r="H19387">
        <v>482.9</v>
      </c>
      <c r="I19387">
        <v>6277.7</v>
      </c>
      <c r="J19387">
        <v>97</v>
      </c>
      <c r="K19387">
        <v>10</v>
      </c>
      <c r="L19387" t="s">
        <v>18</v>
      </c>
      <c r="M19387">
        <f>(Table1[[#This Row],[Current_Stock]]*Table1[[#This Row],[Unit_Price]])</f>
        <v>46841.299999999996</v>
      </c>
      <c r="N19387" s="12">
        <f>DATE(YEAR(Table1[[#This Row],[Order_Date]]),MONTH(Table1[[#This Row],[Order_Date]]),1)</f>
        <v>45444</v>
      </c>
    </row>
    <row r="19388" spans="1:14">
      <c r="A19388" t="s">
        <v>1217</v>
      </c>
      <c r="B19388" t="s">
        <v>264</v>
      </c>
      <c r="C19388" t="s">
        <v>265</v>
      </c>
      <c r="D19388" t="s">
        <v>22</v>
      </c>
      <c r="E19388" t="s">
        <v>211</v>
      </c>
      <c r="F19388" t="s">
        <v>17</v>
      </c>
      <c r="G19388">
        <v>34</v>
      </c>
      <c r="H19388">
        <v>3490.98</v>
      </c>
      <c r="I19388">
        <v>118693.32</v>
      </c>
      <c r="J19388">
        <v>78</v>
      </c>
      <c r="K19388">
        <v>12</v>
      </c>
      <c r="L19388" t="s">
        <v>105</v>
      </c>
      <c r="M19388">
        <f>(Table1[[#This Row],[Current_Stock]]*Table1[[#This Row],[Unit_Price]])</f>
        <v>272296.44</v>
      </c>
      <c r="N19388" s="12">
        <f>DATE(YEAR(Table1[[#This Row],[Order_Date]]),MONTH(Table1[[#This Row],[Order_Date]]),1)</f>
        <v>44927</v>
      </c>
    </row>
    <row r="19389" spans="1:14">
      <c r="A19389" t="s">
        <v>1165</v>
      </c>
      <c r="B19389" t="s">
        <v>401</v>
      </c>
      <c r="C19389" t="s">
        <v>402</v>
      </c>
      <c r="D19389" t="s">
        <v>33</v>
      </c>
      <c r="E19389" t="s">
        <v>16</v>
      </c>
      <c r="F19389" t="s">
        <v>60</v>
      </c>
      <c r="G19389">
        <v>27</v>
      </c>
      <c r="H19389">
        <v>4620.62</v>
      </c>
      <c r="I19389">
        <v>124756.74</v>
      </c>
      <c r="J19389">
        <v>197</v>
      </c>
      <c r="K19389">
        <v>12</v>
      </c>
      <c r="L19389" t="s">
        <v>18</v>
      </c>
      <c r="M19389">
        <f>(Table1[[#This Row],[Current_Stock]]*Table1[[#This Row],[Unit_Price]])</f>
        <v>910262.14</v>
      </c>
      <c r="N19389" s="12">
        <f>DATE(YEAR(Table1[[#This Row],[Order_Date]]),MONTH(Table1[[#This Row],[Order_Date]]),1)</f>
        <v>44958</v>
      </c>
    </row>
    <row r="19390" spans="1:14">
      <c r="A19390" t="s">
        <v>1227</v>
      </c>
      <c r="B19390" t="s">
        <v>207</v>
      </c>
      <c r="C19390" t="s">
        <v>208</v>
      </c>
      <c r="D19390" t="s">
        <v>27</v>
      </c>
      <c r="E19390" t="s">
        <v>39</v>
      </c>
      <c r="F19390" t="s">
        <v>60</v>
      </c>
      <c r="G19390">
        <v>4</v>
      </c>
      <c r="H19390">
        <v>4166.47</v>
      </c>
      <c r="I19390">
        <v>16665.88</v>
      </c>
      <c r="J19390">
        <v>393</v>
      </c>
      <c r="K19390">
        <v>10</v>
      </c>
      <c r="L19390" t="s">
        <v>55</v>
      </c>
      <c r="M19390">
        <f>(Table1[[#This Row],[Current_Stock]]*Table1[[#This Row],[Unit_Price]])</f>
        <v>1637422.7100000002</v>
      </c>
      <c r="N19390" s="12">
        <f>DATE(YEAR(Table1[[#This Row],[Order_Date]]),MONTH(Table1[[#This Row],[Order_Date]]),1)</f>
        <v>45170</v>
      </c>
    </row>
    <row r="19391" spans="1:14">
      <c r="A19391" t="s">
        <v>988</v>
      </c>
      <c r="B19391" t="s">
        <v>390</v>
      </c>
      <c r="C19391" t="s">
        <v>391</v>
      </c>
      <c r="D19391" t="s">
        <v>33</v>
      </c>
      <c r="E19391" t="s">
        <v>211</v>
      </c>
      <c r="F19391" t="s">
        <v>40</v>
      </c>
      <c r="G19391">
        <v>19</v>
      </c>
      <c r="H19391">
        <v>128.62</v>
      </c>
      <c r="I19391">
        <v>2443.7800000000002</v>
      </c>
      <c r="J19391">
        <v>219</v>
      </c>
      <c r="K19391">
        <v>11</v>
      </c>
      <c r="L19391" t="s">
        <v>18</v>
      </c>
      <c r="M19391">
        <f>(Table1[[#This Row],[Current_Stock]]*Table1[[#This Row],[Unit_Price]])</f>
        <v>28167.780000000002</v>
      </c>
      <c r="N19391" s="12">
        <f>DATE(YEAR(Table1[[#This Row],[Order_Date]]),MONTH(Table1[[#This Row],[Order_Date]]),1)</f>
        <v>45078</v>
      </c>
    </row>
    <row r="19392" spans="1:14">
      <c r="A19392" t="s">
        <v>667</v>
      </c>
      <c r="B19392" t="s">
        <v>707</v>
      </c>
      <c r="C19392" t="s">
        <v>708</v>
      </c>
      <c r="D19392" t="s">
        <v>44</v>
      </c>
      <c r="E19392" t="s">
        <v>45</v>
      </c>
      <c r="F19392" t="s">
        <v>17</v>
      </c>
      <c r="G19392">
        <v>28</v>
      </c>
      <c r="H19392">
        <v>4667.53</v>
      </c>
      <c r="I19392">
        <v>130690.84</v>
      </c>
      <c r="J19392">
        <v>93</v>
      </c>
      <c r="K19392">
        <v>6</v>
      </c>
      <c r="L19392" t="s">
        <v>105</v>
      </c>
      <c r="M19392">
        <f>(Table1[[#This Row],[Current_Stock]]*Table1[[#This Row],[Unit_Price]])</f>
        <v>434080.29</v>
      </c>
      <c r="N19392" s="12">
        <f>DATE(YEAR(Table1[[#This Row],[Order_Date]]),MONTH(Table1[[#This Row],[Order_Date]]),1)</f>
        <v>45597</v>
      </c>
    </row>
    <row r="19393" spans="1:14">
      <c r="A19393" t="s">
        <v>667</v>
      </c>
      <c r="B19393" t="s">
        <v>439</v>
      </c>
      <c r="C19393" t="s">
        <v>440</v>
      </c>
      <c r="D19393" t="s">
        <v>183</v>
      </c>
      <c r="E19393" t="s">
        <v>23</v>
      </c>
      <c r="F19393" t="s">
        <v>60</v>
      </c>
      <c r="G19393">
        <v>10</v>
      </c>
      <c r="H19393">
        <v>3395.84</v>
      </c>
      <c r="I19393">
        <v>33958.400000000001</v>
      </c>
      <c r="J19393">
        <v>82</v>
      </c>
      <c r="K19393">
        <v>4</v>
      </c>
      <c r="L19393" t="s">
        <v>18</v>
      </c>
      <c r="M19393">
        <f>(Table1[[#This Row],[Current_Stock]]*Table1[[#This Row],[Unit_Price]])</f>
        <v>278458.88</v>
      </c>
      <c r="N19393" s="12">
        <f>DATE(YEAR(Table1[[#This Row],[Order_Date]]),MONTH(Table1[[#This Row],[Order_Date]]),1)</f>
        <v>45597</v>
      </c>
    </row>
    <row r="19394" spans="1:14">
      <c r="A19394" t="s">
        <v>722</v>
      </c>
      <c r="B19394" t="s">
        <v>410</v>
      </c>
      <c r="C19394" t="s">
        <v>411</v>
      </c>
      <c r="D19394" t="s">
        <v>38</v>
      </c>
      <c r="E19394" t="s">
        <v>269</v>
      </c>
      <c r="F19394" t="s">
        <v>29</v>
      </c>
      <c r="G19394">
        <v>15</v>
      </c>
      <c r="H19394">
        <v>1738.98</v>
      </c>
      <c r="I19394">
        <v>26084.7</v>
      </c>
      <c r="J19394">
        <v>245</v>
      </c>
      <c r="K19394">
        <v>4</v>
      </c>
      <c r="L19394" t="s">
        <v>18</v>
      </c>
      <c r="M19394">
        <f>(Table1[[#This Row],[Current_Stock]]*Table1[[#This Row],[Unit_Price]])</f>
        <v>426050.1</v>
      </c>
      <c r="N19394" s="12">
        <f>DATE(YEAR(Table1[[#This Row],[Order_Date]]),MONTH(Table1[[#This Row],[Order_Date]]),1)</f>
        <v>45139</v>
      </c>
    </row>
    <row r="19395" spans="1:14">
      <c r="A19395" t="s">
        <v>1028</v>
      </c>
      <c r="B19395" t="s">
        <v>377</v>
      </c>
      <c r="C19395" t="s">
        <v>378</v>
      </c>
      <c r="D19395" t="s">
        <v>22</v>
      </c>
      <c r="E19395" t="s">
        <v>211</v>
      </c>
      <c r="F19395" t="s">
        <v>60</v>
      </c>
      <c r="G19395">
        <v>25</v>
      </c>
      <c r="H19395">
        <v>5022.3100000000004</v>
      </c>
      <c r="I19395">
        <v>125557.75</v>
      </c>
      <c r="J19395">
        <v>82</v>
      </c>
      <c r="K19395">
        <v>7</v>
      </c>
      <c r="L19395" t="s">
        <v>105</v>
      </c>
      <c r="M19395">
        <f>(Table1[[#This Row],[Current_Stock]]*Table1[[#This Row],[Unit_Price]])</f>
        <v>411829.42000000004</v>
      </c>
      <c r="N19395" s="12">
        <f>DATE(YEAR(Table1[[#This Row],[Order_Date]]),MONTH(Table1[[#This Row],[Order_Date]]),1)</f>
        <v>45383</v>
      </c>
    </row>
    <row r="19396" spans="1:14">
      <c r="A19396" t="s">
        <v>1375</v>
      </c>
      <c r="B19396" t="s">
        <v>1057</v>
      </c>
      <c r="C19396" t="s">
        <v>1058</v>
      </c>
      <c r="D19396" t="s">
        <v>84</v>
      </c>
      <c r="E19396" t="s">
        <v>54</v>
      </c>
      <c r="F19396" t="s">
        <v>29</v>
      </c>
      <c r="G19396">
        <v>17</v>
      </c>
      <c r="H19396">
        <v>6215.73</v>
      </c>
      <c r="I19396">
        <v>105667.41</v>
      </c>
      <c r="J19396">
        <v>139</v>
      </c>
      <c r="K19396">
        <v>11</v>
      </c>
      <c r="L19396" t="s">
        <v>18</v>
      </c>
      <c r="M19396">
        <f>(Table1[[#This Row],[Current_Stock]]*Table1[[#This Row],[Unit_Price]])</f>
        <v>863986.47</v>
      </c>
      <c r="N19396" s="12">
        <f>DATE(YEAR(Table1[[#This Row],[Order_Date]]),MONTH(Table1[[#This Row],[Order_Date]]),1)</f>
        <v>44927</v>
      </c>
    </row>
    <row r="19397" spans="1:14">
      <c r="A19397" t="s">
        <v>1010</v>
      </c>
      <c r="B19397" t="s">
        <v>1018</v>
      </c>
      <c r="C19397" t="s">
        <v>1019</v>
      </c>
      <c r="D19397" t="s">
        <v>38</v>
      </c>
      <c r="E19397" t="s">
        <v>167</v>
      </c>
      <c r="F19397" t="s">
        <v>40</v>
      </c>
      <c r="G19397">
        <v>24</v>
      </c>
      <c r="H19397">
        <v>4555.62</v>
      </c>
      <c r="I19397">
        <v>109334.88</v>
      </c>
      <c r="J19397">
        <v>103</v>
      </c>
      <c r="K19397">
        <v>6</v>
      </c>
      <c r="L19397" t="s">
        <v>18</v>
      </c>
      <c r="M19397">
        <f>(Table1[[#This Row],[Current_Stock]]*Table1[[#This Row],[Unit_Price]])</f>
        <v>469228.86</v>
      </c>
      <c r="N19397" s="12">
        <f>DATE(YEAR(Table1[[#This Row],[Order_Date]]),MONTH(Table1[[#This Row],[Order_Date]]),1)</f>
        <v>45231</v>
      </c>
    </row>
    <row r="19398" spans="1:14">
      <c r="A19398" t="s">
        <v>537</v>
      </c>
      <c r="B19398" t="s">
        <v>953</v>
      </c>
      <c r="C19398" t="s">
        <v>954</v>
      </c>
      <c r="D19398" t="s">
        <v>183</v>
      </c>
      <c r="E19398" t="s">
        <v>97</v>
      </c>
      <c r="F19398" t="s">
        <v>60</v>
      </c>
      <c r="G19398">
        <v>18</v>
      </c>
      <c r="H19398">
        <v>2698.62</v>
      </c>
      <c r="I19398">
        <v>48575.16</v>
      </c>
      <c r="J19398">
        <v>82</v>
      </c>
      <c r="K19398">
        <v>7</v>
      </c>
      <c r="L19398" t="s">
        <v>18</v>
      </c>
      <c r="M19398">
        <f>(Table1[[#This Row],[Current_Stock]]*Table1[[#This Row],[Unit_Price]])</f>
        <v>221286.84</v>
      </c>
      <c r="N19398" s="12">
        <f>DATE(YEAR(Table1[[#This Row],[Order_Date]]),MONTH(Table1[[#This Row],[Order_Date]]),1)</f>
        <v>45078</v>
      </c>
    </row>
    <row r="19399" spans="1:14">
      <c r="A19399" t="s">
        <v>215</v>
      </c>
      <c r="B19399" t="s">
        <v>175</v>
      </c>
      <c r="C19399" t="s">
        <v>176</v>
      </c>
      <c r="D19399" t="s">
        <v>84</v>
      </c>
      <c r="E19399" t="s">
        <v>73</v>
      </c>
      <c r="F19399" t="s">
        <v>46</v>
      </c>
      <c r="G19399">
        <v>16</v>
      </c>
      <c r="H19399">
        <v>28637.73</v>
      </c>
      <c r="I19399">
        <v>458203.68</v>
      </c>
      <c r="J19399">
        <v>171</v>
      </c>
      <c r="K19399">
        <v>4</v>
      </c>
      <c r="L19399" t="s">
        <v>18</v>
      </c>
      <c r="M19399">
        <f>(Table1[[#This Row],[Current_Stock]]*Table1[[#This Row],[Unit_Price]])</f>
        <v>4897051.83</v>
      </c>
      <c r="N19399" s="12">
        <f>DATE(YEAR(Table1[[#This Row],[Order_Date]]),MONTH(Table1[[#This Row],[Order_Date]]),1)</f>
        <v>44986</v>
      </c>
    </row>
    <row r="19400" spans="1:14">
      <c r="A19400" t="s">
        <v>719</v>
      </c>
      <c r="B19400" t="s">
        <v>1119</v>
      </c>
      <c r="C19400" t="s">
        <v>1120</v>
      </c>
      <c r="D19400" t="s">
        <v>96</v>
      </c>
      <c r="E19400" t="s">
        <v>85</v>
      </c>
      <c r="F19400" t="s">
        <v>46</v>
      </c>
      <c r="G19400">
        <v>6</v>
      </c>
      <c r="H19400">
        <v>2913.64</v>
      </c>
      <c r="I19400">
        <v>17481.84</v>
      </c>
      <c r="J19400">
        <v>512</v>
      </c>
      <c r="K19400">
        <v>10</v>
      </c>
      <c r="L19400" t="s">
        <v>18</v>
      </c>
      <c r="M19400">
        <f>(Table1[[#This Row],[Current_Stock]]*Table1[[#This Row],[Unit_Price]])</f>
        <v>1491783.6799999999</v>
      </c>
      <c r="N19400" s="12">
        <f>DATE(YEAR(Table1[[#This Row],[Order_Date]]),MONTH(Table1[[#This Row],[Order_Date]]),1)</f>
        <v>45444</v>
      </c>
    </row>
    <row r="19401" spans="1:14">
      <c r="A19401" t="s">
        <v>1286</v>
      </c>
      <c r="B19401" t="s">
        <v>670</v>
      </c>
      <c r="C19401" t="s">
        <v>671</v>
      </c>
      <c r="D19401" t="s">
        <v>22</v>
      </c>
      <c r="E19401" t="s">
        <v>97</v>
      </c>
      <c r="F19401" t="s">
        <v>46</v>
      </c>
      <c r="G19401">
        <v>26</v>
      </c>
      <c r="H19401">
        <v>15900.95</v>
      </c>
      <c r="I19401">
        <v>413424.7</v>
      </c>
      <c r="J19401">
        <v>37</v>
      </c>
      <c r="K19401">
        <v>8</v>
      </c>
      <c r="L19401" t="s">
        <v>105</v>
      </c>
      <c r="M19401">
        <f>(Table1[[#This Row],[Current_Stock]]*Table1[[#This Row],[Unit_Price]])</f>
        <v>588335.15</v>
      </c>
      <c r="N19401" s="12">
        <f>DATE(YEAR(Table1[[#This Row],[Order_Date]]),MONTH(Table1[[#This Row],[Order_Date]]),1)</f>
        <v>44986</v>
      </c>
    </row>
    <row r="19402" spans="1:14">
      <c r="A19402" t="s">
        <v>558</v>
      </c>
      <c r="B19402" t="s">
        <v>120</v>
      </c>
      <c r="C19402" t="s">
        <v>121</v>
      </c>
      <c r="D19402" t="s">
        <v>53</v>
      </c>
      <c r="E19402" t="s">
        <v>243</v>
      </c>
      <c r="F19402" t="s">
        <v>29</v>
      </c>
      <c r="G19402">
        <v>7</v>
      </c>
      <c r="H19402">
        <v>3949.87</v>
      </c>
      <c r="I19402">
        <v>27649.09</v>
      </c>
      <c r="J19402">
        <v>461</v>
      </c>
      <c r="K19402">
        <v>9</v>
      </c>
      <c r="L19402" t="s">
        <v>55</v>
      </c>
      <c r="M19402">
        <f>(Table1[[#This Row],[Current_Stock]]*Table1[[#This Row],[Unit_Price]])</f>
        <v>1820890.07</v>
      </c>
      <c r="N19402" s="12">
        <f>DATE(YEAR(Table1[[#This Row],[Order_Date]]),MONTH(Table1[[#This Row],[Order_Date]]),1)</f>
        <v>45505</v>
      </c>
    </row>
    <row r="19403" spans="1:14">
      <c r="A19403" t="s">
        <v>446</v>
      </c>
      <c r="B19403" t="s">
        <v>844</v>
      </c>
      <c r="C19403" t="s">
        <v>845</v>
      </c>
      <c r="D19403" t="s">
        <v>96</v>
      </c>
      <c r="E19403" t="s">
        <v>211</v>
      </c>
      <c r="F19403" t="s">
        <v>17</v>
      </c>
      <c r="G19403">
        <v>5</v>
      </c>
      <c r="H19403">
        <v>1360.91</v>
      </c>
      <c r="I19403">
        <v>6804.55</v>
      </c>
      <c r="J19403">
        <v>545</v>
      </c>
      <c r="K19403">
        <v>2</v>
      </c>
      <c r="L19403" t="s">
        <v>55</v>
      </c>
      <c r="M19403">
        <f>(Table1[[#This Row],[Current_Stock]]*Table1[[#This Row],[Unit_Price]])</f>
        <v>741695.95000000007</v>
      </c>
      <c r="N19403" s="12">
        <f>DATE(YEAR(Table1[[#This Row],[Order_Date]]),MONTH(Table1[[#This Row],[Order_Date]]),1)</f>
        <v>45323</v>
      </c>
    </row>
    <row r="19404" spans="1:14">
      <c r="A19404" t="s">
        <v>1231</v>
      </c>
      <c r="B19404" t="s">
        <v>1051</v>
      </c>
      <c r="C19404" t="s">
        <v>1052</v>
      </c>
      <c r="D19404" t="s">
        <v>84</v>
      </c>
      <c r="E19404" t="s">
        <v>45</v>
      </c>
      <c r="F19404" t="s">
        <v>17</v>
      </c>
      <c r="G19404">
        <v>10</v>
      </c>
      <c r="H19404">
        <v>14319.57</v>
      </c>
      <c r="I19404">
        <v>143195.70000000001</v>
      </c>
      <c r="J19404">
        <v>247</v>
      </c>
      <c r="K19404">
        <v>3</v>
      </c>
      <c r="L19404" t="s">
        <v>18</v>
      </c>
      <c r="M19404">
        <f>(Table1[[#This Row],[Current_Stock]]*Table1[[#This Row],[Unit_Price]])</f>
        <v>3536933.79</v>
      </c>
      <c r="N19404" s="12">
        <f>DATE(YEAR(Table1[[#This Row],[Order_Date]]),MONTH(Table1[[#This Row],[Order_Date]]),1)</f>
        <v>45047</v>
      </c>
    </row>
    <row r="19405" spans="1:14">
      <c r="A19405" t="s">
        <v>116</v>
      </c>
      <c r="B19405" t="s">
        <v>1007</v>
      </c>
      <c r="C19405" t="s">
        <v>1008</v>
      </c>
      <c r="D19405" t="s">
        <v>27</v>
      </c>
      <c r="E19405" t="s">
        <v>113</v>
      </c>
      <c r="F19405" t="s">
        <v>60</v>
      </c>
      <c r="G19405">
        <v>5</v>
      </c>
      <c r="H19405">
        <v>391.64</v>
      </c>
      <c r="I19405">
        <v>1958.2</v>
      </c>
      <c r="J19405">
        <v>520</v>
      </c>
      <c r="K19405">
        <v>12</v>
      </c>
      <c r="L19405" t="s">
        <v>55</v>
      </c>
      <c r="M19405">
        <f>(Table1[[#This Row],[Current_Stock]]*Table1[[#This Row],[Unit_Price]])</f>
        <v>203652.8</v>
      </c>
      <c r="N19405" s="12">
        <f>DATE(YEAR(Table1[[#This Row],[Order_Date]]),MONTH(Table1[[#This Row],[Order_Date]]),1)</f>
        <v>45170</v>
      </c>
    </row>
    <row r="19406" spans="1:14">
      <c r="A19406" t="s">
        <v>1010</v>
      </c>
      <c r="B19406" t="s">
        <v>447</v>
      </c>
      <c r="C19406" t="s">
        <v>448</v>
      </c>
      <c r="D19406" t="s">
        <v>44</v>
      </c>
      <c r="E19406" t="s">
        <v>173</v>
      </c>
      <c r="F19406" t="s">
        <v>60</v>
      </c>
      <c r="G19406">
        <v>42</v>
      </c>
      <c r="H19406">
        <v>1080.31</v>
      </c>
      <c r="I19406">
        <v>45373.02</v>
      </c>
      <c r="J19406">
        <v>80</v>
      </c>
      <c r="K19406">
        <v>14</v>
      </c>
      <c r="L19406" t="s">
        <v>105</v>
      </c>
      <c r="M19406">
        <f>(Table1[[#This Row],[Current_Stock]]*Table1[[#This Row],[Unit_Price]])</f>
        <v>86424.799999999988</v>
      </c>
      <c r="N19406" s="12">
        <f>DATE(YEAR(Table1[[#This Row],[Order_Date]]),MONTH(Table1[[#This Row],[Order_Date]]),1)</f>
        <v>45231</v>
      </c>
    </row>
    <row r="19407" spans="1:14">
      <c r="A19407" t="s">
        <v>985</v>
      </c>
      <c r="B19407" t="s">
        <v>1025</v>
      </c>
      <c r="C19407" t="s">
        <v>1026</v>
      </c>
      <c r="D19407" t="s">
        <v>84</v>
      </c>
      <c r="E19407" t="s">
        <v>277</v>
      </c>
      <c r="F19407" t="s">
        <v>17</v>
      </c>
      <c r="G19407">
        <v>8</v>
      </c>
      <c r="H19407">
        <v>1451.03</v>
      </c>
      <c r="I19407">
        <v>11608.24</v>
      </c>
      <c r="J19407">
        <v>103</v>
      </c>
      <c r="K19407">
        <v>10</v>
      </c>
      <c r="L19407" t="s">
        <v>18</v>
      </c>
      <c r="M19407">
        <f>(Table1[[#This Row],[Current_Stock]]*Table1[[#This Row],[Unit_Price]])</f>
        <v>149456.09</v>
      </c>
      <c r="N19407" s="12">
        <f>DATE(YEAR(Table1[[#This Row],[Order_Date]]),MONTH(Table1[[#This Row],[Order_Date]]),1)</f>
        <v>45078</v>
      </c>
    </row>
    <row r="19408" spans="1:14">
      <c r="A19408" t="s">
        <v>143</v>
      </c>
      <c r="B19408" t="s">
        <v>456</v>
      </c>
      <c r="C19408" t="s">
        <v>457</v>
      </c>
      <c r="D19408" t="s">
        <v>96</v>
      </c>
      <c r="E19408" t="s">
        <v>160</v>
      </c>
      <c r="F19408" t="s">
        <v>40</v>
      </c>
      <c r="G19408">
        <v>8</v>
      </c>
      <c r="H19408">
        <v>4538.07</v>
      </c>
      <c r="I19408">
        <v>36304.559999999998</v>
      </c>
      <c r="J19408">
        <v>256</v>
      </c>
      <c r="K19408">
        <v>4</v>
      </c>
      <c r="L19408" t="s">
        <v>55</v>
      </c>
      <c r="M19408">
        <f>(Table1[[#This Row],[Current_Stock]]*Table1[[#This Row],[Unit_Price]])</f>
        <v>1161745.9199999999</v>
      </c>
      <c r="N19408" s="12">
        <f>DATE(YEAR(Table1[[#This Row],[Order_Date]]),MONTH(Table1[[#This Row],[Order_Date]]),1)</f>
        <v>45078</v>
      </c>
    </row>
    <row r="19409" spans="1:14">
      <c r="A19409" t="s">
        <v>438</v>
      </c>
      <c r="B19409" t="s">
        <v>132</v>
      </c>
      <c r="C19409" t="s">
        <v>133</v>
      </c>
      <c r="D19409" t="s">
        <v>38</v>
      </c>
      <c r="E19409" t="s">
        <v>173</v>
      </c>
      <c r="F19409" t="s">
        <v>46</v>
      </c>
      <c r="G19409">
        <v>12</v>
      </c>
      <c r="H19409">
        <v>367.2</v>
      </c>
      <c r="I19409">
        <v>4406.3999999999996</v>
      </c>
      <c r="J19409">
        <v>248</v>
      </c>
      <c r="K19409">
        <v>3</v>
      </c>
      <c r="L19409" t="s">
        <v>18</v>
      </c>
      <c r="M19409">
        <f>(Table1[[#This Row],[Current_Stock]]*Table1[[#This Row],[Unit_Price]])</f>
        <v>91065.599999999991</v>
      </c>
      <c r="N19409" s="12">
        <f>DATE(YEAR(Table1[[#This Row],[Order_Date]]),MONTH(Table1[[#This Row],[Order_Date]]),1)</f>
        <v>44986</v>
      </c>
    </row>
    <row r="19410" spans="1:14">
      <c r="A19410" t="s">
        <v>1240</v>
      </c>
      <c r="B19410" t="s">
        <v>746</v>
      </c>
      <c r="C19410" t="s">
        <v>747</v>
      </c>
      <c r="D19410" t="s">
        <v>44</v>
      </c>
      <c r="E19410" t="s">
        <v>184</v>
      </c>
      <c r="F19410" t="s">
        <v>40</v>
      </c>
      <c r="G19410">
        <v>25</v>
      </c>
      <c r="H19410">
        <v>769.71</v>
      </c>
      <c r="I19410">
        <v>19242.75</v>
      </c>
      <c r="J19410">
        <v>61</v>
      </c>
      <c r="K19410">
        <v>3</v>
      </c>
      <c r="L19410" t="s">
        <v>105</v>
      </c>
      <c r="M19410">
        <f>(Table1[[#This Row],[Current_Stock]]*Table1[[#This Row],[Unit_Price]])</f>
        <v>46952.310000000005</v>
      </c>
      <c r="N19410" s="12">
        <f>DATE(YEAR(Table1[[#This Row],[Order_Date]]),MONTH(Table1[[#This Row],[Order_Date]]),1)</f>
        <v>45047</v>
      </c>
    </row>
    <row r="19411" spans="1:14">
      <c r="A19411" t="s">
        <v>1139</v>
      </c>
      <c r="B19411" t="s">
        <v>527</v>
      </c>
      <c r="C19411" t="s">
        <v>528</v>
      </c>
      <c r="D19411" t="s">
        <v>22</v>
      </c>
      <c r="E19411" t="s">
        <v>167</v>
      </c>
      <c r="F19411" t="s">
        <v>40</v>
      </c>
      <c r="G19411">
        <v>47</v>
      </c>
      <c r="H19411">
        <v>15173.04</v>
      </c>
      <c r="I19411">
        <v>713132.88</v>
      </c>
      <c r="J19411">
        <v>98</v>
      </c>
      <c r="K19411">
        <v>2</v>
      </c>
      <c r="L19411" t="s">
        <v>18</v>
      </c>
      <c r="M19411">
        <f>(Table1[[#This Row],[Current_Stock]]*Table1[[#This Row],[Unit_Price]])</f>
        <v>1486957.9200000002</v>
      </c>
      <c r="N19411" s="12">
        <f>DATE(YEAR(Table1[[#This Row],[Order_Date]]),MONTH(Table1[[#This Row],[Order_Date]]),1)</f>
        <v>45352</v>
      </c>
    </row>
    <row r="19412" spans="1:14">
      <c r="A19412" t="s">
        <v>146</v>
      </c>
      <c r="B19412" t="s">
        <v>396</v>
      </c>
      <c r="C19412" t="s">
        <v>397</v>
      </c>
      <c r="D19412" t="s">
        <v>33</v>
      </c>
      <c r="E19412" t="s">
        <v>80</v>
      </c>
      <c r="F19412" t="s">
        <v>29</v>
      </c>
      <c r="G19412">
        <v>12</v>
      </c>
      <c r="H19412">
        <v>2014.8</v>
      </c>
      <c r="I19412">
        <v>24177.599999999999</v>
      </c>
      <c r="J19412">
        <v>87</v>
      </c>
      <c r="K19412">
        <v>14</v>
      </c>
      <c r="L19412" t="s">
        <v>18</v>
      </c>
      <c r="M19412">
        <f>(Table1[[#This Row],[Current_Stock]]*Table1[[#This Row],[Unit_Price]])</f>
        <v>175287.6</v>
      </c>
      <c r="N19412" s="12">
        <f>DATE(YEAR(Table1[[#This Row],[Order_Date]]),MONTH(Table1[[#This Row],[Order_Date]]),1)</f>
        <v>45231</v>
      </c>
    </row>
    <row r="19413" spans="1:14">
      <c r="A19413" t="s">
        <v>950</v>
      </c>
      <c r="B19413" t="s">
        <v>961</v>
      </c>
      <c r="C19413" t="s">
        <v>962</v>
      </c>
      <c r="D19413" t="s">
        <v>96</v>
      </c>
      <c r="E19413" t="s">
        <v>189</v>
      </c>
      <c r="F19413" t="s">
        <v>17</v>
      </c>
      <c r="G19413">
        <v>6</v>
      </c>
      <c r="H19413">
        <v>618.92999999999995</v>
      </c>
      <c r="I19413">
        <v>3713.58</v>
      </c>
      <c r="J19413">
        <v>516</v>
      </c>
      <c r="K19413">
        <v>3</v>
      </c>
      <c r="L19413" t="s">
        <v>55</v>
      </c>
      <c r="M19413">
        <f>(Table1[[#This Row],[Current_Stock]]*Table1[[#This Row],[Unit_Price]])</f>
        <v>319367.87999999995</v>
      </c>
      <c r="N19413" s="12">
        <f>DATE(YEAR(Table1[[#This Row],[Order_Date]]),MONTH(Table1[[#This Row],[Order_Date]]),1)</f>
        <v>45627</v>
      </c>
    </row>
    <row r="19414" spans="1:14">
      <c r="A19414" t="s">
        <v>842</v>
      </c>
      <c r="B19414" t="s">
        <v>830</v>
      </c>
      <c r="C19414" t="s">
        <v>831</v>
      </c>
      <c r="D19414" t="s">
        <v>44</v>
      </c>
      <c r="E19414" t="s">
        <v>167</v>
      </c>
      <c r="F19414" t="s">
        <v>40</v>
      </c>
      <c r="G19414">
        <v>33</v>
      </c>
      <c r="H19414">
        <v>3102.63</v>
      </c>
      <c r="I19414">
        <v>102386.79</v>
      </c>
      <c r="J19414">
        <v>44</v>
      </c>
      <c r="K19414">
        <v>7</v>
      </c>
      <c r="L19414" t="s">
        <v>18</v>
      </c>
      <c r="M19414">
        <f>(Table1[[#This Row],[Current_Stock]]*Table1[[#This Row],[Unit_Price]])</f>
        <v>136515.72</v>
      </c>
      <c r="N19414" s="12">
        <f>DATE(YEAR(Table1[[#This Row],[Order_Date]]),MONTH(Table1[[#This Row],[Order_Date]]),1)</f>
        <v>44958</v>
      </c>
    </row>
    <row r="19415" spans="1:14">
      <c r="A19415" t="s">
        <v>496</v>
      </c>
      <c r="B19415" t="s">
        <v>623</v>
      </c>
      <c r="C19415" t="s">
        <v>624</v>
      </c>
      <c r="D19415" t="s">
        <v>38</v>
      </c>
      <c r="E19415" t="s">
        <v>59</v>
      </c>
      <c r="F19415" t="s">
        <v>29</v>
      </c>
      <c r="G19415">
        <v>20</v>
      </c>
      <c r="H19415">
        <v>1805.48</v>
      </c>
      <c r="I19415">
        <v>36109.599999999999</v>
      </c>
      <c r="J19415">
        <v>101</v>
      </c>
      <c r="K19415">
        <v>2</v>
      </c>
      <c r="L19415" t="s">
        <v>18</v>
      </c>
      <c r="M19415">
        <f>(Table1[[#This Row],[Current_Stock]]*Table1[[#This Row],[Unit_Price]])</f>
        <v>182353.48</v>
      </c>
      <c r="N19415" s="12">
        <f>DATE(YEAR(Table1[[#This Row],[Order_Date]]),MONTH(Table1[[#This Row],[Order_Date]]),1)</f>
        <v>45505</v>
      </c>
    </row>
    <row r="19416" spans="1:14">
      <c r="A19416" t="s">
        <v>61</v>
      </c>
      <c r="B19416" t="s">
        <v>162</v>
      </c>
      <c r="C19416" t="s">
        <v>163</v>
      </c>
      <c r="D19416" t="s">
        <v>53</v>
      </c>
      <c r="E19416" t="s">
        <v>73</v>
      </c>
      <c r="F19416" t="s">
        <v>17</v>
      </c>
      <c r="G19416">
        <v>10</v>
      </c>
      <c r="H19416">
        <v>1970.77</v>
      </c>
      <c r="I19416">
        <v>19707.7</v>
      </c>
      <c r="J19416">
        <v>351</v>
      </c>
      <c r="K19416">
        <v>9</v>
      </c>
      <c r="L19416" t="s">
        <v>18</v>
      </c>
      <c r="M19416">
        <f>(Table1[[#This Row],[Current_Stock]]*Table1[[#This Row],[Unit_Price]])</f>
        <v>691740.27</v>
      </c>
      <c r="N19416" s="12">
        <f>DATE(YEAR(Table1[[#This Row],[Order_Date]]),MONTH(Table1[[#This Row],[Order_Date]]),1)</f>
        <v>45170</v>
      </c>
    </row>
    <row r="19417" spans="1:14">
      <c r="A19417" t="s">
        <v>1274</v>
      </c>
      <c r="B19417" t="s">
        <v>20</v>
      </c>
      <c r="C19417" t="s">
        <v>21</v>
      </c>
      <c r="D19417" t="s">
        <v>22</v>
      </c>
      <c r="E19417" t="s">
        <v>85</v>
      </c>
      <c r="F19417" t="s">
        <v>60</v>
      </c>
      <c r="G19417">
        <v>40</v>
      </c>
      <c r="H19417">
        <v>6442.34</v>
      </c>
      <c r="I19417">
        <v>257693.6</v>
      </c>
      <c r="J19417">
        <v>78</v>
      </c>
      <c r="K19417">
        <v>9</v>
      </c>
      <c r="L19417" t="s">
        <v>105</v>
      </c>
      <c r="M19417">
        <f>(Table1[[#This Row],[Current_Stock]]*Table1[[#This Row],[Unit_Price]])</f>
        <v>502502.52</v>
      </c>
      <c r="N19417" s="12">
        <f>DATE(YEAR(Table1[[#This Row],[Order_Date]]),MONTH(Table1[[#This Row],[Order_Date]]),1)</f>
        <v>45261</v>
      </c>
    </row>
    <row r="19418" spans="1:14">
      <c r="A19418" t="s">
        <v>1258</v>
      </c>
      <c r="B19418" t="s">
        <v>194</v>
      </c>
      <c r="C19418" t="s">
        <v>195</v>
      </c>
      <c r="D19418" t="s">
        <v>15</v>
      </c>
      <c r="E19418" t="s">
        <v>167</v>
      </c>
      <c r="F19418" t="s">
        <v>40</v>
      </c>
      <c r="G19418">
        <v>21</v>
      </c>
      <c r="H19418">
        <v>158.47999999999999</v>
      </c>
      <c r="I19418">
        <v>3328.08</v>
      </c>
      <c r="J19418">
        <v>207</v>
      </c>
      <c r="K19418">
        <v>3</v>
      </c>
      <c r="L19418" t="s">
        <v>18</v>
      </c>
      <c r="M19418">
        <f>(Table1[[#This Row],[Current_Stock]]*Table1[[#This Row],[Unit_Price]])</f>
        <v>32805.360000000001</v>
      </c>
      <c r="N19418" s="12">
        <f>DATE(YEAR(Table1[[#This Row],[Order_Date]]),MONTH(Table1[[#This Row],[Order_Date]]),1)</f>
        <v>45413</v>
      </c>
    </row>
    <row r="19419" spans="1:14">
      <c r="A19419" t="s">
        <v>1044</v>
      </c>
      <c r="B19419" t="s">
        <v>504</v>
      </c>
      <c r="C19419" t="s">
        <v>505</v>
      </c>
      <c r="D19419" t="s">
        <v>15</v>
      </c>
      <c r="E19419" t="s">
        <v>59</v>
      </c>
      <c r="F19419" t="s">
        <v>40</v>
      </c>
      <c r="G19419">
        <v>21</v>
      </c>
      <c r="H19419">
        <v>263.69</v>
      </c>
      <c r="I19419">
        <v>5537.49</v>
      </c>
      <c r="J19419">
        <v>189</v>
      </c>
      <c r="K19419">
        <v>10</v>
      </c>
      <c r="L19419" t="s">
        <v>18</v>
      </c>
      <c r="M19419">
        <f>(Table1[[#This Row],[Current_Stock]]*Table1[[#This Row],[Unit_Price]])</f>
        <v>49837.409999999996</v>
      </c>
      <c r="N19419" s="12">
        <f>DATE(YEAR(Table1[[#This Row],[Order_Date]]),MONTH(Table1[[#This Row],[Order_Date]]),1)</f>
        <v>45261</v>
      </c>
    </row>
    <row r="19420" spans="1:14">
      <c r="A19420" t="s">
        <v>1104</v>
      </c>
      <c r="B19420" t="s">
        <v>175</v>
      </c>
      <c r="C19420" t="s">
        <v>176</v>
      </c>
      <c r="D19420" t="s">
        <v>84</v>
      </c>
      <c r="E19420" t="s">
        <v>28</v>
      </c>
      <c r="F19420" t="s">
        <v>29</v>
      </c>
      <c r="G19420">
        <v>14</v>
      </c>
      <c r="H19420">
        <v>24414.07</v>
      </c>
      <c r="I19420">
        <v>341796.98</v>
      </c>
      <c r="J19420">
        <v>244</v>
      </c>
      <c r="K19420">
        <v>5</v>
      </c>
      <c r="L19420" t="s">
        <v>18</v>
      </c>
      <c r="M19420">
        <f>(Table1[[#This Row],[Current_Stock]]*Table1[[#This Row],[Unit_Price]])</f>
        <v>5957033.0800000001</v>
      </c>
      <c r="N19420" s="12">
        <f>DATE(YEAR(Table1[[#This Row],[Order_Date]]),MONTH(Table1[[#This Row],[Order_Date]]),1)</f>
        <v>45536</v>
      </c>
    </row>
    <row r="19421" spans="1:14">
      <c r="A19421" t="s">
        <v>1290</v>
      </c>
      <c r="B19421" t="s">
        <v>147</v>
      </c>
      <c r="C19421" t="s">
        <v>148</v>
      </c>
      <c r="D19421" t="s">
        <v>53</v>
      </c>
      <c r="E19421" t="s">
        <v>54</v>
      </c>
      <c r="F19421" t="s">
        <v>40</v>
      </c>
      <c r="G19421">
        <v>17</v>
      </c>
      <c r="H19421">
        <v>1143.49</v>
      </c>
      <c r="I19421">
        <v>19439.330000000002</v>
      </c>
      <c r="J19421">
        <v>267</v>
      </c>
      <c r="K19421">
        <v>10</v>
      </c>
      <c r="L19421" t="s">
        <v>18</v>
      </c>
      <c r="M19421">
        <f>(Table1[[#This Row],[Current_Stock]]*Table1[[#This Row],[Unit_Price]])</f>
        <v>305311.83</v>
      </c>
      <c r="N19421" s="12">
        <f>DATE(YEAR(Table1[[#This Row],[Order_Date]]),MONTH(Table1[[#This Row],[Order_Date]]),1)</f>
        <v>45231</v>
      </c>
    </row>
    <row r="19422" spans="1:14">
      <c r="A19422" t="s">
        <v>150</v>
      </c>
      <c r="B19422" t="s">
        <v>158</v>
      </c>
      <c r="C19422" t="s">
        <v>159</v>
      </c>
      <c r="D19422" t="s">
        <v>96</v>
      </c>
      <c r="E19422" t="s">
        <v>80</v>
      </c>
      <c r="F19422" t="s">
        <v>17</v>
      </c>
      <c r="G19422">
        <v>4</v>
      </c>
      <c r="H19422">
        <v>2856.21</v>
      </c>
      <c r="I19422">
        <v>11424.84</v>
      </c>
      <c r="J19422">
        <v>308</v>
      </c>
      <c r="K19422">
        <v>9</v>
      </c>
      <c r="L19422" t="s">
        <v>55</v>
      </c>
      <c r="M19422">
        <f>(Table1[[#This Row],[Current_Stock]]*Table1[[#This Row],[Unit_Price]])</f>
        <v>879712.68</v>
      </c>
      <c r="N19422" s="12">
        <f>DATE(YEAR(Table1[[#This Row],[Order_Date]]),MONTH(Table1[[#This Row],[Order_Date]]),1)</f>
        <v>45078</v>
      </c>
    </row>
    <row r="19423" spans="1:14">
      <c r="A19423" t="s">
        <v>736</v>
      </c>
      <c r="B19423" t="s">
        <v>380</v>
      </c>
      <c r="C19423" t="s">
        <v>381</v>
      </c>
      <c r="D19423" t="s">
        <v>183</v>
      </c>
      <c r="E19423" t="s">
        <v>282</v>
      </c>
      <c r="F19423" t="s">
        <v>46</v>
      </c>
      <c r="G19423">
        <v>9</v>
      </c>
      <c r="H19423">
        <v>2311</v>
      </c>
      <c r="I19423">
        <v>20799</v>
      </c>
      <c r="J19423">
        <v>128</v>
      </c>
      <c r="K19423">
        <v>9</v>
      </c>
      <c r="L19423" t="s">
        <v>18</v>
      </c>
      <c r="M19423">
        <f>(Table1[[#This Row],[Current_Stock]]*Table1[[#This Row],[Unit_Price]])</f>
        <v>295808</v>
      </c>
      <c r="N19423" s="12">
        <f>DATE(YEAR(Table1[[#This Row],[Order_Date]]),MONTH(Table1[[#This Row],[Order_Date]]),1)</f>
        <v>45505</v>
      </c>
    </row>
    <row r="19424" spans="1:14">
      <c r="A19424" t="s">
        <v>1056</v>
      </c>
      <c r="B19424" t="s">
        <v>435</v>
      </c>
      <c r="C19424" t="s">
        <v>436</v>
      </c>
      <c r="D19424" t="s">
        <v>38</v>
      </c>
      <c r="E19424" t="s">
        <v>330</v>
      </c>
      <c r="F19424" t="s">
        <v>60</v>
      </c>
      <c r="G19424">
        <v>20</v>
      </c>
      <c r="H19424">
        <v>3455.51</v>
      </c>
      <c r="I19424">
        <v>69110.2</v>
      </c>
      <c r="J19424">
        <v>225</v>
      </c>
      <c r="K19424">
        <v>4</v>
      </c>
      <c r="L19424" t="s">
        <v>18</v>
      </c>
      <c r="M19424">
        <f>(Table1[[#This Row],[Current_Stock]]*Table1[[#This Row],[Unit_Price]])</f>
        <v>777489.75</v>
      </c>
      <c r="N19424" s="12">
        <f>DATE(YEAR(Table1[[#This Row],[Order_Date]]),MONTH(Table1[[#This Row],[Order_Date]]),1)</f>
        <v>45200</v>
      </c>
    </row>
    <row r="19425" spans="1:14">
      <c r="A19425" t="s">
        <v>725</v>
      </c>
      <c r="B19425" t="s">
        <v>78</v>
      </c>
      <c r="C19425" t="s">
        <v>79</v>
      </c>
      <c r="D19425" t="s">
        <v>33</v>
      </c>
      <c r="E19425" t="s">
        <v>80</v>
      </c>
      <c r="F19425" t="s">
        <v>46</v>
      </c>
      <c r="G19425">
        <v>18</v>
      </c>
      <c r="H19425">
        <v>504.86</v>
      </c>
      <c r="I19425">
        <v>9087.48</v>
      </c>
      <c r="J19425">
        <v>212</v>
      </c>
      <c r="K19425">
        <v>12</v>
      </c>
      <c r="L19425" t="s">
        <v>18</v>
      </c>
      <c r="M19425">
        <f>(Table1[[#This Row],[Current_Stock]]*Table1[[#This Row],[Unit_Price]])</f>
        <v>107030.32</v>
      </c>
      <c r="N19425" s="12">
        <f>DATE(YEAR(Table1[[#This Row],[Order_Date]]),MONTH(Table1[[#This Row],[Order_Date]]),1)</f>
        <v>45108</v>
      </c>
    </row>
    <row r="19426" spans="1:14">
      <c r="A19426" t="s">
        <v>310</v>
      </c>
      <c r="B19426" t="s">
        <v>386</v>
      </c>
      <c r="C19426" t="s">
        <v>387</v>
      </c>
      <c r="D19426" t="s">
        <v>22</v>
      </c>
      <c r="E19426" t="s">
        <v>97</v>
      </c>
      <c r="F19426" t="s">
        <v>40</v>
      </c>
      <c r="G19426">
        <v>27</v>
      </c>
      <c r="H19426">
        <v>2120.9699999999998</v>
      </c>
      <c r="I19426">
        <v>57266.19</v>
      </c>
      <c r="J19426">
        <v>66</v>
      </c>
      <c r="K19426">
        <v>13</v>
      </c>
      <c r="L19426" t="s">
        <v>18</v>
      </c>
      <c r="M19426">
        <f>(Table1[[#This Row],[Current_Stock]]*Table1[[#This Row],[Unit_Price]])</f>
        <v>139984.01999999999</v>
      </c>
      <c r="N19426" s="12">
        <f>DATE(YEAR(Table1[[#This Row],[Order_Date]]),MONTH(Table1[[#This Row],[Order_Date]]),1)</f>
        <v>45047</v>
      </c>
    </row>
    <row r="19427" spans="1:14">
      <c r="A19427" t="s">
        <v>317</v>
      </c>
      <c r="B19427" t="s">
        <v>614</v>
      </c>
      <c r="C19427" t="s">
        <v>615</v>
      </c>
      <c r="D19427" t="s">
        <v>27</v>
      </c>
      <c r="E19427" t="s">
        <v>50</v>
      </c>
      <c r="F19427" t="s">
        <v>40</v>
      </c>
      <c r="G19427">
        <v>2</v>
      </c>
      <c r="H19427">
        <v>3004.76</v>
      </c>
      <c r="I19427">
        <v>6009.52</v>
      </c>
      <c r="J19427">
        <v>357</v>
      </c>
      <c r="K19427">
        <v>2</v>
      </c>
      <c r="L19427" t="s">
        <v>55</v>
      </c>
      <c r="M19427">
        <f>(Table1[[#This Row],[Current_Stock]]*Table1[[#This Row],[Unit_Price]])</f>
        <v>1072699.32</v>
      </c>
      <c r="N19427" s="12">
        <f>DATE(YEAR(Table1[[#This Row],[Order_Date]]),MONTH(Table1[[#This Row],[Order_Date]]),1)</f>
        <v>45627</v>
      </c>
    </row>
    <row r="19428" spans="1:14">
      <c r="A19428" t="s">
        <v>937</v>
      </c>
      <c r="B19428" t="s">
        <v>1186</v>
      </c>
      <c r="C19428" t="s">
        <v>1187</v>
      </c>
      <c r="D19428" t="s">
        <v>27</v>
      </c>
      <c r="E19428" t="s">
        <v>184</v>
      </c>
      <c r="F19428" t="s">
        <v>17</v>
      </c>
      <c r="G19428">
        <v>7</v>
      </c>
      <c r="H19428">
        <v>1832.46</v>
      </c>
      <c r="I19428">
        <v>12827.22</v>
      </c>
      <c r="J19428">
        <v>332</v>
      </c>
      <c r="K19428">
        <v>13</v>
      </c>
      <c r="L19428" t="s">
        <v>18</v>
      </c>
      <c r="M19428">
        <f>(Table1[[#This Row],[Current_Stock]]*Table1[[#This Row],[Unit_Price]])</f>
        <v>608376.72</v>
      </c>
      <c r="N19428" s="12">
        <f>DATE(YEAR(Table1[[#This Row],[Order_Date]]),MONTH(Table1[[#This Row],[Order_Date]]),1)</f>
        <v>45413</v>
      </c>
    </row>
    <row r="19429" spans="1:14">
      <c r="A19429" t="s">
        <v>557</v>
      </c>
      <c r="B19429" t="s">
        <v>91</v>
      </c>
      <c r="C19429" t="s">
        <v>92</v>
      </c>
      <c r="D19429" t="s">
        <v>38</v>
      </c>
      <c r="E19429" t="s">
        <v>39</v>
      </c>
      <c r="F19429" t="s">
        <v>40</v>
      </c>
      <c r="G19429">
        <v>24</v>
      </c>
      <c r="H19429">
        <v>3656.94</v>
      </c>
      <c r="I19429">
        <v>87766.56</v>
      </c>
      <c r="J19429">
        <v>221</v>
      </c>
      <c r="K19429">
        <v>5</v>
      </c>
      <c r="L19429" t="s">
        <v>18</v>
      </c>
      <c r="M19429">
        <f>(Table1[[#This Row],[Current_Stock]]*Table1[[#This Row],[Unit_Price]])</f>
        <v>808183.74</v>
      </c>
      <c r="N19429" s="12">
        <f>DATE(YEAR(Table1[[#This Row],[Order_Date]]),MONTH(Table1[[#This Row],[Order_Date]]),1)</f>
        <v>45627</v>
      </c>
    </row>
    <row r="19430" spans="1:14">
      <c r="A19430" t="s">
        <v>1387</v>
      </c>
      <c r="B19430" t="s">
        <v>1142</v>
      </c>
      <c r="C19430" t="s">
        <v>1143</v>
      </c>
      <c r="D19430" t="s">
        <v>27</v>
      </c>
      <c r="E19430" t="s">
        <v>97</v>
      </c>
      <c r="F19430" t="s">
        <v>60</v>
      </c>
      <c r="G19430">
        <v>7</v>
      </c>
      <c r="H19430">
        <v>2837.2</v>
      </c>
      <c r="I19430">
        <v>19860.400000000001</v>
      </c>
      <c r="J19430">
        <v>590</v>
      </c>
      <c r="K19430">
        <v>11</v>
      </c>
      <c r="L19430" t="s">
        <v>55</v>
      </c>
      <c r="M19430">
        <f>(Table1[[#This Row],[Current_Stock]]*Table1[[#This Row],[Unit_Price]])</f>
        <v>1673948</v>
      </c>
      <c r="N19430" s="12">
        <f>DATE(YEAR(Table1[[#This Row],[Order_Date]]),MONTH(Table1[[#This Row],[Order_Date]]),1)</f>
        <v>45474</v>
      </c>
    </row>
    <row r="19431" spans="1:14">
      <c r="A19431" t="s">
        <v>1365</v>
      </c>
      <c r="B19431" t="s">
        <v>649</v>
      </c>
      <c r="C19431" t="s">
        <v>650</v>
      </c>
      <c r="D19431" t="s">
        <v>183</v>
      </c>
      <c r="E19431" t="s">
        <v>277</v>
      </c>
      <c r="F19431" t="s">
        <v>17</v>
      </c>
      <c r="G19431">
        <v>17</v>
      </c>
      <c r="H19431">
        <v>1320.7</v>
      </c>
      <c r="I19431">
        <v>22451.9</v>
      </c>
      <c r="J19431">
        <v>110</v>
      </c>
      <c r="K19431">
        <v>3</v>
      </c>
      <c r="L19431" t="s">
        <v>18</v>
      </c>
      <c r="M19431">
        <f>(Table1[[#This Row],[Current_Stock]]*Table1[[#This Row],[Unit_Price]])</f>
        <v>145277</v>
      </c>
      <c r="N19431" s="12">
        <f>DATE(YEAR(Table1[[#This Row],[Order_Date]]),MONTH(Table1[[#This Row],[Order_Date]]),1)</f>
        <v>45139</v>
      </c>
    </row>
    <row r="19432" spans="1:14">
      <c r="A19432" t="s">
        <v>1250</v>
      </c>
      <c r="B19432" t="s">
        <v>386</v>
      </c>
      <c r="C19432" t="s">
        <v>387</v>
      </c>
      <c r="D19432" t="s">
        <v>22</v>
      </c>
      <c r="E19432" t="s">
        <v>54</v>
      </c>
      <c r="F19432" t="s">
        <v>60</v>
      </c>
      <c r="G19432">
        <v>28</v>
      </c>
      <c r="H19432">
        <v>8230.2800000000007</v>
      </c>
      <c r="I19432">
        <v>230447.84</v>
      </c>
      <c r="J19432">
        <v>112</v>
      </c>
      <c r="K19432">
        <v>13</v>
      </c>
      <c r="L19432" t="s">
        <v>18</v>
      </c>
      <c r="M19432">
        <f>(Table1[[#This Row],[Current_Stock]]*Table1[[#This Row],[Unit_Price]])</f>
        <v>921791.3600000001</v>
      </c>
      <c r="N19432" s="12">
        <f>DATE(YEAR(Table1[[#This Row],[Order_Date]]),MONTH(Table1[[#This Row],[Order_Date]]),1)</f>
        <v>45323</v>
      </c>
    </row>
    <row r="19433" spans="1:14">
      <c r="A19433" t="s">
        <v>1212</v>
      </c>
      <c r="B19433" t="s">
        <v>435</v>
      </c>
      <c r="C19433" t="s">
        <v>436</v>
      </c>
      <c r="D19433" t="s">
        <v>38</v>
      </c>
      <c r="E19433" t="s">
        <v>269</v>
      </c>
      <c r="F19433" t="s">
        <v>29</v>
      </c>
      <c r="G19433">
        <v>23</v>
      </c>
      <c r="H19433">
        <v>199.02</v>
      </c>
      <c r="I19433">
        <v>4577.46</v>
      </c>
      <c r="J19433">
        <v>123</v>
      </c>
      <c r="K19433">
        <v>5</v>
      </c>
      <c r="L19433" t="s">
        <v>18</v>
      </c>
      <c r="M19433">
        <f>(Table1[[#This Row],[Current_Stock]]*Table1[[#This Row],[Unit_Price]])</f>
        <v>24479.460000000003</v>
      </c>
      <c r="N19433" s="12">
        <f>DATE(YEAR(Table1[[#This Row],[Order_Date]]),MONTH(Table1[[#This Row],[Order_Date]]),1)</f>
        <v>45505</v>
      </c>
    </row>
    <row r="19434" spans="1:14">
      <c r="A19434" t="s">
        <v>307</v>
      </c>
      <c r="B19434" t="s">
        <v>991</v>
      </c>
      <c r="C19434" t="s">
        <v>992</v>
      </c>
      <c r="D19434" t="s">
        <v>53</v>
      </c>
      <c r="E19434" t="s">
        <v>54</v>
      </c>
      <c r="F19434" t="s">
        <v>60</v>
      </c>
      <c r="G19434">
        <v>5</v>
      </c>
      <c r="H19434">
        <v>125.06</v>
      </c>
      <c r="I19434">
        <v>625.29999999999995</v>
      </c>
      <c r="J19434">
        <v>502</v>
      </c>
      <c r="K19434">
        <v>2</v>
      </c>
      <c r="L19434" t="s">
        <v>55</v>
      </c>
      <c r="M19434">
        <f>(Table1[[#This Row],[Current_Stock]]*Table1[[#This Row],[Unit_Price]])</f>
        <v>62780.12</v>
      </c>
      <c r="N19434" s="12">
        <f>DATE(YEAR(Table1[[#This Row],[Order_Date]]),MONTH(Table1[[#This Row],[Order_Date]]),1)</f>
        <v>45108</v>
      </c>
    </row>
    <row r="19435" spans="1:14">
      <c r="A19435" t="s">
        <v>1238</v>
      </c>
      <c r="B19435" t="s">
        <v>488</v>
      </c>
      <c r="C19435" t="s">
        <v>489</v>
      </c>
      <c r="D19435" t="s">
        <v>84</v>
      </c>
      <c r="E19435" t="s">
        <v>184</v>
      </c>
      <c r="F19435" t="s">
        <v>17</v>
      </c>
      <c r="G19435">
        <v>24</v>
      </c>
      <c r="H19435">
        <v>17111</v>
      </c>
      <c r="I19435">
        <v>410664</v>
      </c>
      <c r="J19435">
        <v>158</v>
      </c>
      <c r="K19435">
        <v>8</v>
      </c>
      <c r="L19435" t="s">
        <v>18</v>
      </c>
      <c r="M19435">
        <f>(Table1[[#This Row],[Current_Stock]]*Table1[[#This Row],[Unit_Price]])</f>
        <v>2703538</v>
      </c>
      <c r="N19435" s="12">
        <f>DATE(YEAR(Table1[[#This Row],[Order_Date]]),MONTH(Table1[[#This Row],[Order_Date]]),1)</f>
        <v>45170</v>
      </c>
    </row>
    <row r="19436" spans="1:14">
      <c r="A19436" t="s">
        <v>484</v>
      </c>
      <c r="B19436" t="s">
        <v>318</v>
      </c>
      <c r="C19436" t="s">
        <v>319</v>
      </c>
      <c r="D19436" t="s">
        <v>96</v>
      </c>
      <c r="E19436" t="s">
        <v>50</v>
      </c>
      <c r="F19436" t="s">
        <v>46</v>
      </c>
      <c r="G19436">
        <v>1</v>
      </c>
      <c r="H19436">
        <v>2589.41</v>
      </c>
      <c r="I19436">
        <v>2589.41</v>
      </c>
      <c r="J19436">
        <v>255</v>
      </c>
      <c r="K19436">
        <v>7</v>
      </c>
      <c r="L19436" t="s">
        <v>18</v>
      </c>
      <c r="M19436">
        <f>(Table1[[#This Row],[Current_Stock]]*Table1[[#This Row],[Unit_Price]])</f>
        <v>660299.54999999993</v>
      </c>
      <c r="N19436" s="12">
        <f>DATE(YEAR(Table1[[#This Row],[Order_Date]]),MONTH(Table1[[#This Row],[Order_Date]]),1)</f>
        <v>45323</v>
      </c>
    </row>
    <row r="19437" spans="1:14">
      <c r="A19437" t="s">
        <v>613</v>
      </c>
      <c r="B19437" t="s">
        <v>884</v>
      </c>
      <c r="C19437" t="s">
        <v>885</v>
      </c>
      <c r="D19437" t="s">
        <v>33</v>
      </c>
      <c r="E19437" t="s">
        <v>251</v>
      </c>
      <c r="F19437" t="s">
        <v>29</v>
      </c>
      <c r="G19437">
        <v>20</v>
      </c>
      <c r="H19437">
        <v>4821.1099999999997</v>
      </c>
      <c r="I19437">
        <v>96422.2</v>
      </c>
      <c r="J19437">
        <v>190</v>
      </c>
      <c r="K19437">
        <v>2</v>
      </c>
      <c r="L19437" t="s">
        <v>18</v>
      </c>
      <c r="M19437">
        <f>(Table1[[#This Row],[Current_Stock]]*Table1[[#This Row],[Unit_Price]])</f>
        <v>916010.89999999991</v>
      </c>
      <c r="N19437" s="12">
        <f>DATE(YEAR(Table1[[#This Row],[Order_Date]]),MONTH(Table1[[#This Row],[Order_Date]]),1)</f>
        <v>45231</v>
      </c>
    </row>
    <row r="19438" spans="1:14">
      <c r="A19438" t="s">
        <v>1234</v>
      </c>
      <c r="B19438" t="s">
        <v>785</v>
      </c>
      <c r="C19438" t="s">
        <v>786</v>
      </c>
      <c r="D19438" t="s">
        <v>15</v>
      </c>
      <c r="E19438" t="s">
        <v>243</v>
      </c>
      <c r="F19438" t="s">
        <v>60</v>
      </c>
      <c r="G19438">
        <v>15</v>
      </c>
      <c r="H19438">
        <v>475.94</v>
      </c>
      <c r="I19438">
        <v>7139.1</v>
      </c>
      <c r="J19438">
        <v>238</v>
      </c>
      <c r="K19438">
        <v>5</v>
      </c>
      <c r="L19438" t="s">
        <v>18</v>
      </c>
      <c r="M19438">
        <f>(Table1[[#This Row],[Current_Stock]]*Table1[[#This Row],[Unit_Price]])</f>
        <v>113273.72</v>
      </c>
      <c r="N19438" s="12">
        <f>DATE(YEAR(Table1[[#This Row],[Order_Date]]),MONTH(Table1[[#This Row],[Order_Date]]),1)</f>
        <v>45474</v>
      </c>
    </row>
    <row r="19439" spans="1:14">
      <c r="A19439" t="s">
        <v>952</v>
      </c>
      <c r="B19439" t="s">
        <v>785</v>
      </c>
      <c r="C19439" t="s">
        <v>786</v>
      </c>
      <c r="D19439" t="s">
        <v>15</v>
      </c>
      <c r="E19439" t="s">
        <v>269</v>
      </c>
      <c r="F19439" t="s">
        <v>46</v>
      </c>
      <c r="G19439">
        <v>15</v>
      </c>
      <c r="H19439">
        <v>398.6</v>
      </c>
      <c r="I19439">
        <v>5979</v>
      </c>
      <c r="J19439">
        <v>80</v>
      </c>
      <c r="K19439">
        <v>5</v>
      </c>
      <c r="L19439" t="s">
        <v>18</v>
      </c>
      <c r="M19439">
        <f>(Table1[[#This Row],[Current_Stock]]*Table1[[#This Row],[Unit_Price]])</f>
        <v>31888</v>
      </c>
      <c r="N19439" s="12">
        <f>DATE(YEAR(Table1[[#This Row],[Order_Date]]),MONTH(Table1[[#This Row],[Order_Date]]),1)</f>
        <v>45566</v>
      </c>
    </row>
    <row r="19440" spans="1:14">
      <c r="A19440" t="s">
        <v>921</v>
      </c>
      <c r="B19440" t="s">
        <v>441</v>
      </c>
      <c r="C19440" t="s">
        <v>442</v>
      </c>
      <c r="D19440" t="s">
        <v>96</v>
      </c>
      <c r="E19440" t="s">
        <v>59</v>
      </c>
      <c r="F19440" t="s">
        <v>40</v>
      </c>
      <c r="G19440">
        <v>7</v>
      </c>
      <c r="H19440">
        <v>1552.07</v>
      </c>
      <c r="I19440">
        <v>10864.49</v>
      </c>
      <c r="J19440">
        <v>504</v>
      </c>
      <c r="K19440">
        <v>12</v>
      </c>
      <c r="L19440" t="s">
        <v>18</v>
      </c>
      <c r="M19440">
        <f>(Table1[[#This Row],[Current_Stock]]*Table1[[#This Row],[Unit_Price]])</f>
        <v>782243.27999999991</v>
      </c>
      <c r="N19440" s="12">
        <f>DATE(YEAR(Table1[[#This Row],[Order_Date]]),MONTH(Table1[[#This Row],[Order_Date]]),1)</f>
        <v>45566</v>
      </c>
    </row>
    <row r="19441" spans="1:14">
      <c r="A19441" t="s">
        <v>714</v>
      </c>
      <c r="B19441" t="s">
        <v>62</v>
      </c>
      <c r="C19441" t="s">
        <v>63</v>
      </c>
      <c r="D19441" t="s">
        <v>38</v>
      </c>
      <c r="E19441" t="s">
        <v>59</v>
      </c>
      <c r="F19441" t="s">
        <v>60</v>
      </c>
      <c r="G19441">
        <v>12</v>
      </c>
      <c r="H19441">
        <v>3900.46</v>
      </c>
      <c r="I19441">
        <v>46805.52</v>
      </c>
      <c r="J19441">
        <v>193</v>
      </c>
      <c r="K19441">
        <v>12</v>
      </c>
      <c r="L19441" t="s">
        <v>18</v>
      </c>
      <c r="M19441">
        <f>(Table1[[#This Row],[Current_Stock]]*Table1[[#This Row],[Unit_Price]])</f>
        <v>752788.78</v>
      </c>
      <c r="N19441" s="12">
        <f>DATE(YEAR(Table1[[#This Row],[Order_Date]]),MONTH(Table1[[#This Row],[Order_Date]]),1)</f>
        <v>45323</v>
      </c>
    </row>
    <row r="19442" spans="1:14">
      <c r="A19442" t="s">
        <v>449</v>
      </c>
      <c r="B19442" t="s">
        <v>991</v>
      </c>
      <c r="C19442" t="s">
        <v>992</v>
      </c>
      <c r="D19442" t="s">
        <v>53</v>
      </c>
      <c r="E19442" t="s">
        <v>97</v>
      </c>
      <c r="F19442" t="s">
        <v>29</v>
      </c>
      <c r="G19442">
        <v>8</v>
      </c>
      <c r="H19442">
        <v>865.77</v>
      </c>
      <c r="I19442">
        <v>6926.16</v>
      </c>
      <c r="J19442">
        <v>525</v>
      </c>
      <c r="K19442">
        <v>10</v>
      </c>
      <c r="L19442" t="s">
        <v>18</v>
      </c>
      <c r="M19442">
        <f>(Table1[[#This Row],[Current_Stock]]*Table1[[#This Row],[Unit_Price]])</f>
        <v>454529.25</v>
      </c>
      <c r="N19442" s="12">
        <f>DATE(YEAR(Table1[[#This Row],[Order_Date]]),MONTH(Table1[[#This Row],[Order_Date]]),1)</f>
        <v>45047</v>
      </c>
    </row>
    <row r="19443" spans="1:14">
      <c r="A19443" t="s">
        <v>304</v>
      </c>
      <c r="B19443" t="s">
        <v>444</v>
      </c>
      <c r="C19443" t="s">
        <v>445</v>
      </c>
      <c r="D19443" t="s">
        <v>44</v>
      </c>
      <c r="E19443" t="s">
        <v>80</v>
      </c>
      <c r="F19443" t="s">
        <v>60</v>
      </c>
      <c r="G19443">
        <v>53</v>
      </c>
      <c r="H19443">
        <v>2747.2</v>
      </c>
      <c r="I19443">
        <v>145601.60000000001</v>
      </c>
      <c r="J19443">
        <v>81</v>
      </c>
      <c r="K19443">
        <v>3</v>
      </c>
      <c r="L19443" t="s">
        <v>105</v>
      </c>
      <c r="M19443">
        <f>(Table1[[#This Row],[Current_Stock]]*Table1[[#This Row],[Unit_Price]])</f>
        <v>222523.19999999998</v>
      </c>
      <c r="N19443" s="12">
        <f>DATE(YEAR(Table1[[#This Row],[Order_Date]]),MONTH(Table1[[#This Row],[Order_Date]]),1)</f>
        <v>45231</v>
      </c>
    </row>
    <row r="19444" spans="1:14">
      <c r="A19444" t="s">
        <v>1355</v>
      </c>
      <c r="B19444" t="s">
        <v>132</v>
      </c>
      <c r="C19444" t="s">
        <v>133</v>
      </c>
      <c r="D19444" t="s">
        <v>38</v>
      </c>
      <c r="E19444" t="s">
        <v>173</v>
      </c>
      <c r="F19444" t="s">
        <v>17</v>
      </c>
      <c r="G19444">
        <v>11</v>
      </c>
      <c r="H19444">
        <v>2609.37</v>
      </c>
      <c r="I19444">
        <v>28703.07</v>
      </c>
      <c r="J19444">
        <v>127</v>
      </c>
      <c r="K19444">
        <v>7</v>
      </c>
      <c r="L19444" t="s">
        <v>18</v>
      </c>
      <c r="M19444">
        <f>(Table1[[#This Row],[Current_Stock]]*Table1[[#This Row],[Unit_Price]])</f>
        <v>331389.99</v>
      </c>
      <c r="N19444" s="12">
        <f>DATE(YEAR(Table1[[#This Row],[Order_Date]]),MONTH(Table1[[#This Row],[Order_Date]]),1)</f>
        <v>45047</v>
      </c>
    </row>
    <row r="19445" spans="1:14">
      <c r="A19445" t="s">
        <v>320</v>
      </c>
      <c r="B19445" t="s">
        <v>1119</v>
      </c>
      <c r="C19445" t="s">
        <v>1120</v>
      </c>
      <c r="D19445" t="s">
        <v>96</v>
      </c>
      <c r="E19445" t="s">
        <v>330</v>
      </c>
      <c r="F19445" t="s">
        <v>40</v>
      </c>
      <c r="G19445">
        <v>9</v>
      </c>
      <c r="H19445">
        <v>1143.33</v>
      </c>
      <c r="I19445">
        <v>10289.969999999999</v>
      </c>
      <c r="J19445">
        <v>460</v>
      </c>
      <c r="K19445">
        <v>12</v>
      </c>
      <c r="L19445" t="s">
        <v>55</v>
      </c>
      <c r="M19445">
        <f>(Table1[[#This Row],[Current_Stock]]*Table1[[#This Row],[Unit_Price]])</f>
        <v>525931.79999999993</v>
      </c>
      <c r="N19445" s="12">
        <f>DATE(YEAR(Table1[[#This Row],[Order_Date]]),MONTH(Table1[[#This Row],[Order_Date]]),1)</f>
        <v>45444</v>
      </c>
    </row>
    <row r="19446" spans="1:14">
      <c r="A19446" t="s">
        <v>596</v>
      </c>
      <c r="B19446" t="s">
        <v>132</v>
      </c>
      <c r="C19446" t="s">
        <v>133</v>
      </c>
      <c r="D19446" t="s">
        <v>38</v>
      </c>
      <c r="E19446" t="s">
        <v>277</v>
      </c>
      <c r="F19446" t="s">
        <v>60</v>
      </c>
      <c r="G19446">
        <v>12</v>
      </c>
      <c r="H19446">
        <v>1700.77</v>
      </c>
      <c r="I19446">
        <v>20409.240000000002</v>
      </c>
      <c r="J19446">
        <v>116</v>
      </c>
      <c r="K19446">
        <v>10</v>
      </c>
      <c r="L19446" t="s">
        <v>18</v>
      </c>
      <c r="M19446">
        <f>(Table1[[#This Row],[Current_Stock]]*Table1[[#This Row],[Unit_Price]])</f>
        <v>197289.32</v>
      </c>
      <c r="N19446" s="12">
        <f>DATE(YEAR(Table1[[#This Row],[Order_Date]]),MONTH(Table1[[#This Row],[Order_Date]]),1)</f>
        <v>45413</v>
      </c>
    </row>
    <row r="19447" spans="1:14">
      <c r="A19447" t="s">
        <v>782</v>
      </c>
      <c r="B19447" t="s">
        <v>590</v>
      </c>
      <c r="C19447" t="s">
        <v>591</v>
      </c>
      <c r="D19447" t="s">
        <v>15</v>
      </c>
      <c r="E19447" t="s">
        <v>173</v>
      </c>
      <c r="F19447" t="s">
        <v>17</v>
      </c>
      <c r="G19447">
        <v>14</v>
      </c>
      <c r="H19447">
        <v>316.38</v>
      </c>
      <c r="I19447">
        <v>4429.32</v>
      </c>
      <c r="J19447">
        <v>81</v>
      </c>
      <c r="K19447">
        <v>14</v>
      </c>
      <c r="L19447" t="s">
        <v>18</v>
      </c>
      <c r="M19447">
        <f>(Table1[[#This Row],[Current_Stock]]*Table1[[#This Row],[Unit_Price]])</f>
        <v>25626.78</v>
      </c>
      <c r="N19447" s="12">
        <f>DATE(YEAR(Table1[[#This Row],[Order_Date]]),MONTH(Table1[[#This Row],[Order_Date]]),1)</f>
        <v>45078</v>
      </c>
    </row>
    <row r="19448" spans="1:14">
      <c r="A19448" t="s">
        <v>490</v>
      </c>
      <c r="B19448" t="s">
        <v>1099</v>
      </c>
      <c r="C19448" t="s">
        <v>1100</v>
      </c>
      <c r="D19448" t="s">
        <v>38</v>
      </c>
      <c r="E19448" t="s">
        <v>167</v>
      </c>
      <c r="F19448" t="s">
        <v>29</v>
      </c>
      <c r="G19448">
        <v>11</v>
      </c>
      <c r="H19448">
        <v>2142.02</v>
      </c>
      <c r="I19448">
        <v>23562.22</v>
      </c>
      <c r="J19448">
        <v>227</v>
      </c>
      <c r="K19448">
        <v>8</v>
      </c>
      <c r="L19448" t="s">
        <v>18</v>
      </c>
      <c r="M19448">
        <f>(Table1[[#This Row],[Current_Stock]]*Table1[[#This Row],[Unit_Price]])</f>
        <v>486238.54</v>
      </c>
      <c r="N19448" s="12">
        <f>DATE(YEAR(Table1[[#This Row],[Order_Date]]),MONTH(Table1[[#This Row],[Order_Date]]),1)</f>
        <v>45627</v>
      </c>
    </row>
    <row r="19449" spans="1:14">
      <c r="A19449" t="s">
        <v>765</v>
      </c>
      <c r="B19449" t="s">
        <v>91</v>
      </c>
      <c r="C19449" t="s">
        <v>92</v>
      </c>
      <c r="D19449" t="s">
        <v>38</v>
      </c>
      <c r="E19449" t="s">
        <v>330</v>
      </c>
      <c r="F19449" t="s">
        <v>17</v>
      </c>
      <c r="G19449">
        <v>15</v>
      </c>
      <c r="H19449">
        <v>3757.57</v>
      </c>
      <c r="I19449">
        <v>56363.55</v>
      </c>
      <c r="J19449">
        <v>150</v>
      </c>
      <c r="K19449">
        <v>11</v>
      </c>
      <c r="L19449" t="s">
        <v>18</v>
      </c>
      <c r="M19449">
        <f>(Table1[[#This Row],[Current_Stock]]*Table1[[#This Row],[Unit_Price]])</f>
        <v>563635.5</v>
      </c>
      <c r="N19449" s="12">
        <f>DATE(YEAR(Table1[[#This Row],[Order_Date]]),MONTH(Table1[[#This Row],[Order_Date]]),1)</f>
        <v>45292</v>
      </c>
    </row>
    <row r="19450" spans="1:14">
      <c r="A19450" t="s">
        <v>810</v>
      </c>
      <c r="B19450" t="s">
        <v>780</v>
      </c>
      <c r="C19450" t="s">
        <v>781</v>
      </c>
      <c r="D19450" t="s">
        <v>27</v>
      </c>
      <c r="E19450" t="s">
        <v>184</v>
      </c>
      <c r="F19450" t="s">
        <v>17</v>
      </c>
      <c r="G19450">
        <v>6</v>
      </c>
      <c r="H19450">
        <v>189.29</v>
      </c>
      <c r="I19450">
        <v>1135.74</v>
      </c>
      <c r="J19450">
        <v>376</v>
      </c>
      <c r="K19450">
        <v>5</v>
      </c>
      <c r="L19450" t="s">
        <v>55</v>
      </c>
      <c r="M19450">
        <f>(Table1[[#This Row],[Current_Stock]]*Table1[[#This Row],[Unit_Price]])</f>
        <v>71173.039999999994</v>
      </c>
      <c r="N19450" s="12">
        <f>DATE(YEAR(Table1[[#This Row],[Order_Date]]),MONTH(Table1[[#This Row],[Order_Date]]),1)</f>
        <v>45017</v>
      </c>
    </row>
    <row r="19451" spans="1:14">
      <c r="A19451" t="s">
        <v>892</v>
      </c>
      <c r="B19451" t="s">
        <v>341</v>
      </c>
      <c r="C19451" t="s">
        <v>342</v>
      </c>
      <c r="D19451" t="s">
        <v>33</v>
      </c>
      <c r="E19451" t="s">
        <v>97</v>
      </c>
      <c r="F19451" t="s">
        <v>17</v>
      </c>
      <c r="G19451">
        <v>21</v>
      </c>
      <c r="H19451">
        <v>2776.55</v>
      </c>
      <c r="I19451">
        <v>58307.55</v>
      </c>
      <c r="J19451">
        <v>165</v>
      </c>
      <c r="K19451">
        <v>5</v>
      </c>
      <c r="L19451" t="s">
        <v>18</v>
      </c>
      <c r="M19451">
        <f>(Table1[[#This Row],[Current_Stock]]*Table1[[#This Row],[Unit_Price]])</f>
        <v>458130.75000000006</v>
      </c>
      <c r="N19451" s="12">
        <f>DATE(YEAR(Table1[[#This Row],[Order_Date]]),MONTH(Table1[[#This Row],[Order_Date]]),1)</f>
        <v>45352</v>
      </c>
    </row>
    <row r="19452" spans="1:14">
      <c r="A19452" t="s">
        <v>552</v>
      </c>
      <c r="B19452" t="s">
        <v>549</v>
      </c>
      <c r="C19452" t="s">
        <v>550</v>
      </c>
      <c r="D19452" t="s">
        <v>96</v>
      </c>
      <c r="E19452" t="s">
        <v>80</v>
      </c>
      <c r="F19452" t="s">
        <v>29</v>
      </c>
      <c r="G19452">
        <v>10</v>
      </c>
      <c r="H19452">
        <v>3807.06</v>
      </c>
      <c r="I19452">
        <v>38070.6</v>
      </c>
      <c r="J19452">
        <v>402</v>
      </c>
      <c r="K19452">
        <v>2</v>
      </c>
      <c r="L19452" t="s">
        <v>55</v>
      </c>
      <c r="M19452">
        <f>(Table1[[#This Row],[Current_Stock]]*Table1[[#This Row],[Unit_Price]])</f>
        <v>1530438.1199999999</v>
      </c>
      <c r="N19452" s="12">
        <f>DATE(YEAR(Table1[[#This Row],[Order_Date]]),MONTH(Table1[[#This Row],[Order_Date]]),1)</f>
        <v>45444</v>
      </c>
    </row>
    <row r="19453" spans="1:14">
      <c r="A19453" t="s">
        <v>24</v>
      </c>
      <c r="B19453" t="s">
        <v>647</v>
      </c>
      <c r="C19453" t="s">
        <v>648</v>
      </c>
      <c r="D19453" t="s">
        <v>84</v>
      </c>
      <c r="E19453" t="s">
        <v>330</v>
      </c>
      <c r="F19453" t="s">
        <v>60</v>
      </c>
      <c r="G19453">
        <v>23</v>
      </c>
      <c r="H19453">
        <v>18787.05</v>
      </c>
      <c r="I19453">
        <v>432102.15</v>
      </c>
      <c r="J19453">
        <v>144</v>
      </c>
      <c r="K19453">
        <v>3</v>
      </c>
      <c r="L19453" t="s">
        <v>18</v>
      </c>
      <c r="M19453">
        <f>(Table1[[#This Row],[Current_Stock]]*Table1[[#This Row],[Unit_Price]])</f>
        <v>2705335.1999999997</v>
      </c>
      <c r="N19453" s="12">
        <f>DATE(YEAR(Table1[[#This Row],[Order_Date]]),MONTH(Table1[[#This Row],[Order_Date]]),1)</f>
        <v>45108</v>
      </c>
    </row>
    <row r="19454" spans="1:14">
      <c r="A19454" t="s">
        <v>1378</v>
      </c>
      <c r="B19454" t="s">
        <v>353</v>
      </c>
      <c r="C19454" t="s">
        <v>354</v>
      </c>
      <c r="D19454" t="s">
        <v>84</v>
      </c>
      <c r="E19454" t="s">
        <v>113</v>
      </c>
      <c r="F19454" t="s">
        <v>17</v>
      </c>
      <c r="G19454">
        <v>14</v>
      </c>
      <c r="H19454">
        <v>12994.76</v>
      </c>
      <c r="I19454">
        <v>181926.64</v>
      </c>
      <c r="J19454">
        <v>230</v>
      </c>
      <c r="K19454">
        <v>13</v>
      </c>
      <c r="L19454" t="s">
        <v>18</v>
      </c>
      <c r="M19454">
        <f>(Table1[[#This Row],[Current_Stock]]*Table1[[#This Row],[Unit_Price]])</f>
        <v>2988794.8000000003</v>
      </c>
      <c r="N19454" s="12">
        <f>DATE(YEAR(Table1[[#This Row],[Order_Date]]),MONTH(Table1[[#This Row],[Order_Date]]),1)</f>
        <v>45292</v>
      </c>
    </row>
    <row r="19455" spans="1:14">
      <c r="A19455" t="s">
        <v>564</v>
      </c>
      <c r="B19455" t="s">
        <v>322</v>
      </c>
      <c r="C19455" t="s">
        <v>323</v>
      </c>
      <c r="D19455" t="s">
        <v>22</v>
      </c>
      <c r="E19455" t="s">
        <v>189</v>
      </c>
      <c r="F19455" t="s">
        <v>40</v>
      </c>
      <c r="G19455">
        <v>27</v>
      </c>
      <c r="H19455">
        <v>16280.26</v>
      </c>
      <c r="I19455">
        <v>439567.02</v>
      </c>
      <c r="J19455">
        <v>93</v>
      </c>
      <c r="K19455">
        <v>12</v>
      </c>
      <c r="L19455" t="s">
        <v>105</v>
      </c>
      <c r="M19455">
        <f>(Table1[[#This Row],[Current_Stock]]*Table1[[#This Row],[Unit_Price]])</f>
        <v>1514064.18</v>
      </c>
      <c r="N19455" s="12">
        <f>DATE(YEAR(Table1[[#This Row],[Order_Date]]),MONTH(Table1[[#This Row],[Order_Date]]),1)</f>
        <v>45505</v>
      </c>
    </row>
    <row r="19456" spans="1:14">
      <c r="A19456" t="s">
        <v>1046</v>
      </c>
      <c r="B19456" t="s">
        <v>934</v>
      </c>
      <c r="C19456" t="s">
        <v>935</v>
      </c>
      <c r="D19456" t="s">
        <v>84</v>
      </c>
      <c r="E19456" t="s">
        <v>50</v>
      </c>
      <c r="F19456" t="s">
        <v>29</v>
      </c>
      <c r="G19456">
        <v>19</v>
      </c>
      <c r="H19456">
        <v>25870.39</v>
      </c>
      <c r="I19456">
        <v>491537.41</v>
      </c>
      <c r="J19456">
        <v>218</v>
      </c>
      <c r="K19456">
        <v>10</v>
      </c>
      <c r="L19456" t="s">
        <v>18</v>
      </c>
      <c r="M19456">
        <f>(Table1[[#This Row],[Current_Stock]]*Table1[[#This Row],[Unit_Price]])</f>
        <v>5639745.0199999996</v>
      </c>
      <c r="N19456" s="12">
        <f>DATE(YEAR(Table1[[#This Row],[Order_Date]]),MONTH(Table1[[#This Row],[Order_Date]]),1)</f>
        <v>45597</v>
      </c>
    </row>
    <row r="19457" spans="1:14">
      <c r="A19457" t="s">
        <v>1349</v>
      </c>
      <c r="B19457" t="s">
        <v>1065</v>
      </c>
      <c r="C19457" t="s">
        <v>1066</v>
      </c>
      <c r="D19457" t="s">
        <v>15</v>
      </c>
      <c r="E19457" t="s">
        <v>45</v>
      </c>
      <c r="F19457" t="s">
        <v>60</v>
      </c>
      <c r="G19457">
        <v>8</v>
      </c>
      <c r="H19457">
        <v>372.58</v>
      </c>
      <c r="I19457">
        <v>2980.64</v>
      </c>
      <c r="J19457">
        <v>90</v>
      </c>
      <c r="K19457">
        <v>13</v>
      </c>
      <c r="L19457" t="s">
        <v>18</v>
      </c>
      <c r="M19457">
        <f>(Table1[[#This Row],[Current_Stock]]*Table1[[#This Row],[Unit_Price]])</f>
        <v>33532.199999999997</v>
      </c>
      <c r="N19457" s="12">
        <f>DATE(YEAR(Table1[[#This Row],[Order_Date]]),MONTH(Table1[[#This Row],[Order_Date]]),1)</f>
        <v>45078</v>
      </c>
    </row>
    <row r="19458" spans="1:14">
      <c r="A19458" t="s">
        <v>1231</v>
      </c>
      <c r="B19458" t="s">
        <v>608</v>
      </c>
      <c r="C19458" t="s">
        <v>609</v>
      </c>
      <c r="D19458" t="s">
        <v>84</v>
      </c>
      <c r="E19458" t="s">
        <v>45</v>
      </c>
      <c r="F19458" t="s">
        <v>40</v>
      </c>
      <c r="G19458">
        <v>20</v>
      </c>
      <c r="H19458">
        <v>12597.74</v>
      </c>
      <c r="I19458">
        <v>251954.8</v>
      </c>
      <c r="J19458">
        <v>172</v>
      </c>
      <c r="K19458">
        <v>6</v>
      </c>
      <c r="L19458" t="s">
        <v>18</v>
      </c>
      <c r="M19458">
        <f>(Table1[[#This Row],[Current_Stock]]*Table1[[#This Row],[Unit_Price]])</f>
        <v>2166811.2799999998</v>
      </c>
      <c r="N19458" s="12">
        <f>DATE(YEAR(Table1[[#This Row],[Order_Date]]),MONTH(Table1[[#This Row],[Order_Date]]),1)</f>
        <v>45047</v>
      </c>
    </row>
    <row r="19459" spans="1:14">
      <c r="A19459" t="s">
        <v>1253</v>
      </c>
      <c r="B19459" t="s">
        <v>685</v>
      </c>
      <c r="C19459" t="s">
        <v>686</v>
      </c>
      <c r="D19459" t="s">
        <v>183</v>
      </c>
      <c r="E19459" t="s">
        <v>23</v>
      </c>
      <c r="F19459" t="s">
        <v>29</v>
      </c>
      <c r="G19459">
        <v>18</v>
      </c>
      <c r="H19459">
        <v>873.54</v>
      </c>
      <c r="I19459">
        <v>15723.72</v>
      </c>
      <c r="J19459">
        <v>181</v>
      </c>
      <c r="K19459">
        <v>13</v>
      </c>
      <c r="L19459" t="s">
        <v>18</v>
      </c>
      <c r="M19459">
        <f>(Table1[[#This Row],[Current_Stock]]*Table1[[#This Row],[Unit_Price]])</f>
        <v>158110.74</v>
      </c>
      <c r="N19459" s="12">
        <f>DATE(YEAR(Table1[[#This Row],[Order_Date]]),MONTH(Table1[[#This Row],[Order_Date]]),1)</f>
        <v>45200</v>
      </c>
    </row>
    <row r="19460" spans="1:14">
      <c r="A19460" t="s">
        <v>1022</v>
      </c>
      <c r="B19460" t="s">
        <v>895</v>
      </c>
      <c r="C19460" t="s">
        <v>896</v>
      </c>
      <c r="D19460" t="s">
        <v>38</v>
      </c>
      <c r="E19460" t="s">
        <v>104</v>
      </c>
      <c r="F19460" t="s">
        <v>29</v>
      </c>
      <c r="G19460">
        <v>16</v>
      </c>
      <c r="H19460">
        <v>1034.69</v>
      </c>
      <c r="I19460">
        <v>16555.04</v>
      </c>
      <c r="J19460">
        <v>141</v>
      </c>
      <c r="K19460">
        <v>7</v>
      </c>
      <c r="L19460" t="s">
        <v>18</v>
      </c>
      <c r="M19460">
        <f>(Table1[[#This Row],[Current_Stock]]*Table1[[#This Row],[Unit_Price]])</f>
        <v>145891.29</v>
      </c>
      <c r="N19460" s="12">
        <f>DATE(YEAR(Table1[[#This Row],[Order_Date]]),MONTH(Table1[[#This Row],[Order_Date]]),1)</f>
        <v>45566</v>
      </c>
    </row>
    <row r="19461" spans="1:14">
      <c r="A19461" t="s">
        <v>680</v>
      </c>
      <c r="B19461" t="s">
        <v>974</v>
      </c>
      <c r="C19461" t="s">
        <v>975</v>
      </c>
      <c r="D19461" t="s">
        <v>44</v>
      </c>
      <c r="E19461" t="s">
        <v>251</v>
      </c>
      <c r="F19461" t="s">
        <v>40</v>
      </c>
      <c r="G19461">
        <v>30</v>
      </c>
      <c r="H19461">
        <v>1406.48</v>
      </c>
      <c r="I19461">
        <v>42194.400000000001</v>
      </c>
      <c r="J19461">
        <v>57</v>
      </c>
      <c r="K19461">
        <v>6</v>
      </c>
      <c r="L19461" t="s">
        <v>18</v>
      </c>
      <c r="M19461">
        <f>(Table1[[#This Row],[Current_Stock]]*Table1[[#This Row],[Unit_Price]])</f>
        <v>80169.36</v>
      </c>
      <c r="N19461" s="12">
        <f>DATE(YEAR(Table1[[#This Row],[Order_Date]]),MONTH(Table1[[#This Row],[Order_Date]]),1)</f>
        <v>45323</v>
      </c>
    </row>
    <row r="19462" spans="1:14">
      <c r="A19462" t="s">
        <v>1248</v>
      </c>
      <c r="B19462" t="s">
        <v>626</v>
      </c>
      <c r="C19462" t="s">
        <v>627</v>
      </c>
      <c r="D19462" t="s">
        <v>44</v>
      </c>
      <c r="E19462" t="s">
        <v>97</v>
      </c>
      <c r="F19462" t="s">
        <v>17</v>
      </c>
      <c r="G19462">
        <v>44</v>
      </c>
      <c r="H19462">
        <v>3979.3</v>
      </c>
      <c r="I19462">
        <v>175089.2</v>
      </c>
      <c r="J19462">
        <v>45</v>
      </c>
      <c r="K19462">
        <v>5</v>
      </c>
      <c r="L19462" t="s">
        <v>105</v>
      </c>
      <c r="M19462">
        <f>(Table1[[#This Row],[Current_Stock]]*Table1[[#This Row],[Unit_Price]])</f>
        <v>179068.5</v>
      </c>
      <c r="N19462" s="12">
        <f>DATE(YEAR(Table1[[#This Row],[Order_Date]]),MONTH(Table1[[#This Row],[Order_Date]]),1)</f>
        <v>45536</v>
      </c>
    </row>
    <row r="19463" spans="1:14">
      <c r="A19463" t="s">
        <v>289</v>
      </c>
      <c r="B19463" t="s">
        <v>844</v>
      </c>
      <c r="C19463" t="s">
        <v>845</v>
      </c>
      <c r="D19463" t="s">
        <v>96</v>
      </c>
      <c r="E19463" t="s">
        <v>184</v>
      </c>
      <c r="F19463" t="s">
        <v>40</v>
      </c>
      <c r="G19463">
        <v>3</v>
      </c>
      <c r="H19463">
        <v>782.56</v>
      </c>
      <c r="I19463">
        <v>2347.6799999999998</v>
      </c>
      <c r="J19463">
        <v>599</v>
      </c>
      <c r="K19463">
        <v>8</v>
      </c>
      <c r="L19463" t="s">
        <v>55</v>
      </c>
      <c r="M19463">
        <f>(Table1[[#This Row],[Current_Stock]]*Table1[[#This Row],[Unit_Price]])</f>
        <v>468753.43999999994</v>
      </c>
      <c r="N19463" s="12">
        <f>DATE(YEAR(Table1[[#This Row],[Order_Date]]),MONTH(Table1[[#This Row],[Order_Date]]),1)</f>
        <v>44927</v>
      </c>
    </row>
    <row r="19464" spans="1:14">
      <c r="A19464" t="s">
        <v>750</v>
      </c>
      <c r="B19464" t="s">
        <v>57</v>
      </c>
      <c r="C19464" t="s">
        <v>58</v>
      </c>
      <c r="D19464" t="s">
        <v>38</v>
      </c>
      <c r="E19464" t="s">
        <v>211</v>
      </c>
      <c r="F19464" t="s">
        <v>60</v>
      </c>
      <c r="G19464">
        <v>12</v>
      </c>
      <c r="H19464">
        <v>4146.82</v>
      </c>
      <c r="I19464">
        <v>49761.84</v>
      </c>
      <c r="J19464">
        <v>87</v>
      </c>
      <c r="K19464">
        <v>11</v>
      </c>
      <c r="L19464" t="s">
        <v>18</v>
      </c>
      <c r="M19464">
        <f>(Table1[[#This Row],[Current_Stock]]*Table1[[#This Row],[Unit_Price]])</f>
        <v>360773.33999999997</v>
      </c>
      <c r="N19464" s="12">
        <f>DATE(YEAR(Table1[[#This Row],[Order_Date]]),MONTH(Table1[[#This Row],[Order_Date]]),1)</f>
        <v>45383</v>
      </c>
    </row>
    <row r="19465" spans="1:14">
      <c r="A19465" t="s">
        <v>1173</v>
      </c>
      <c r="B19465" t="s">
        <v>178</v>
      </c>
      <c r="C19465" t="s">
        <v>179</v>
      </c>
      <c r="D19465" t="s">
        <v>22</v>
      </c>
      <c r="E19465" t="s">
        <v>23</v>
      </c>
      <c r="F19465" t="s">
        <v>17</v>
      </c>
      <c r="G19465">
        <v>64</v>
      </c>
      <c r="H19465">
        <v>19205.45</v>
      </c>
      <c r="I19465">
        <v>1229148.8</v>
      </c>
      <c r="J19465">
        <v>103</v>
      </c>
      <c r="K19465">
        <v>8</v>
      </c>
      <c r="L19465" t="s">
        <v>105</v>
      </c>
      <c r="M19465">
        <f>(Table1[[#This Row],[Current_Stock]]*Table1[[#This Row],[Unit_Price]])</f>
        <v>1978161.35</v>
      </c>
      <c r="N19465" s="12">
        <f>DATE(YEAR(Table1[[#This Row],[Order_Date]]),MONTH(Table1[[#This Row],[Order_Date]]),1)</f>
        <v>45566</v>
      </c>
    </row>
    <row r="19466" spans="1:14">
      <c r="A19466" t="s">
        <v>289</v>
      </c>
      <c r="B19466" t="s">
        <v>236</v>
      </c>
      <c r="C19466" t="s">
        <v>237</v>
      </c>
      <c r="D19466" t="s">
        <v>33</v>
      </c>
      <c r="E19466" t="s">
        <v>28</v>
      </c>
      <c r="F19466" t="s">
        <v>17</v>
      </c>
      <c r="G19466">
        <v>32</v>
      </c>
      <c r="H19466">
        <v>2396.85</v>
      </c>
      <c r="I19466">
        <v>76699.199999999997</v>
      </c>
      <c r="J19466">
        <v>245</v>
      </c>
      <c r="K19466">
        <v>3</v>
      </c>
      <c r="L19466" t="s">
        <v>18</v>
      </c>
      <c r="M19466">
        <f>(Table1[[#This Row],[Current_Stock]]*Table1[[#This Row],[Unit_Price]])</f>
        <v>587228.25</v>
      </c>
      <c r="N19466" s="12">
        <f>DATE(YEAR(Table1[[#This Row],[Order_Date]]),MONTH(Table1[[#This Row],[Order_Date]]),1)</f>
        <v>44927</v>
      </c>
    </row>
    <row r="19467" spans="1:14">
      <c r="A19467" t="s">
        <v>468</v>
      </c>
      <c r="B19467" t="s">
        <v>344</v>
      </c>
      <c r="C19467" t="s">
        <v>345</v>
      </c>
      <c r="D19467" t="s">
        <v>183</v>
      </c>
      <c r="E19467" t="s">
        <v>251</v>
      </c>
      <c r="F19467" t="s">
        <v>60</v>
      </c>
      <c r="G19467">
        <v>14</v>
      </c>
      <c r="H19467">
        <v>3244.51</v>
      </c>
      <c r="I19467">
        <v>45423.14</v>
      </c>
      <c r="J19467">
        <v>125</v>
      </c>
      <c r="K19467">
        <v>4</v>
      </c>
      <c r="L19467" t="s">
        <v>18</v>
      </c>
      <c r="M19467">
        <f>(Table1[[#This Row],[Current_Stock]]*Table1[[#This Row],[Unit_Price]])</f>
        <v>405563.75</v>
      </c>
      <c r="N19467" s="12">
        <f>DATE(YEAR(Table1[[#This Row],[Order_Date]]),MONTH(Table1[[#This Row],[Order_Date]]),1)</f>
        <v>45292</v>
      </c>
    </row>
    <row r="19468" spans="1:14">
      <c r="A19468" t="s">
        <v>116</v>
      </c>
      <c r="B19468" t="s">
        <v>1025</v>
      </c>
      <c r="C19468" t="s">
        <v>1026</v>
      </c>
      <c r="D19468" t="s">
        <v>84</v>
      </c>
      <c r="E19468" t="s">
        <v>243</v>
      </c>
      <c r="F19468" t="s">
        <v>17</v>
      </c>
      <c r="G19468">
        <v>11</v>
      </c>
      <c r="H19468">
        <v>24540.29</v>
      </c>
      <c r="I19468">
        <v>269943.19</v>
      </c>
      <c r="J19468">
        <v>201</v>
      </c>
      <c r="K19468">
        <v>11</v>
      </c>
      <c r="L19468" t="s">
        <v>18</v>
      </c>
      <c r="M19468">
        <f>(Table1[[#This Row],[Current_Stock]]*Table1[[#This Row],[Unit_Price]])</f>
        <v>4932598.29</v>
      </c>
      <c r="N19468" s="12">
        <f>DATE(YEAR(Table1[[#This Row],[Order_Date]]),MONTH(Table1[[#This Row],[Order_Date]]),1)</f>
        <v>45170</v>
      </c>
    </row>
    <row r="19469" spans="1:14">
      <c r="A19469" t="s">
        <v>1223</v>
      </c>
      <c r="B19469" t="s">
        <v>961</v>
      </c>
      <c r="C19469" t="s">
        <v>962</v>
      </c>
      <c r="D19469" t="s">
        <v>96</v>
      </c>
      <c r="E19469" t="s">
        <v>89</v>
      </c>
      <c r="F19469" t="s">
        <v>29</v>
      </c>
      <c r="G19469">
        <v>8</v>
      </c>
      <c r="H19469">
        <v>3121.76</v>
      </c>
      <c r="I19469">
        <v>24974.080000000002</v>
      </c>
      <c r="J19469">
        <v>259</v>
      </c>
      <c r="K19469">
        <v>10</v>
      </c>
      <c r="L19469" t="s">
        <v>55</v>
      </c>
      <c r="M19469">
        <f>(Table1[[#This Row],[Current_Stock]]*Table1[[#This Row],[Unit_Price]])</f>
        <v>808535.84000000008</v>
      </c>
      <c r="N19469" s="12">
        <f>DATE(YEAR(Table1[[#This Row],[Order_Date]]),MONTH(Table1[[#This Row],[Order_Date]]),1)</f>
        <v>45474</v>
      </c>
    </row>
    <row r="19470" spans="1:14">
      <c r="A19470" t="s">
        <v>678</v>
      </c>
      <c r="B19470" t="s">
        <v>1099</v>
      </c>
      <c r="C19470" t="s">
        <v>1100</v>
      </c>
      <c r="D19470" t="s">
        <v>38</v>
      </c>
      <c r="E19470" t="s">
        <v>153</v>
      </c>
      <c r="F19470" t="s">
        <v>17</v>
      </c>
      <c r="G19470">
        <v>22</v>
      </c>
      <c r="H19470">
        <v>510.64</v>
      </c>
      <c r="I19470">
        <v>11234.08</v>
      </c>
      <c r="J19470">
        <v>208</v>
      </c>
      <c r="K19470">
        <v>12</v>
      </c>
      <c r="L19470" t="s">
        <v>18</v>
      </c>
      <c r="M19470">
        <f>(Table1[[#This Row],[Current_Stock]]*Table1[[#This Row],[Unit_Price]])</f>
        <v>106213.12</v>
      </c>
      <c r="N19470" s="12">
        <f>DATE(YEAR(Table1[[#This Row],[Order_Date]]),MONTH(Table1[[#This Row],[Order_Date]]),1)</f>
        <v>45505</v>
      </c>
    </row>
    <row r="19471" spans="1:14">
      <c r="A19471" t="s">
        <v>143</v>
      </c>
      <c r="B19471" t="s">
        <v>649</v>
      </c>
      <c r="C19471" t="s">
        <v>650</v>
      </c>
      <c r="D19471" t="s">
        <v>183</v>
      </c>
      <c r="E19471" t="s">
        <v>160</v>
      </c>
      <c r="F19471" t="s">
        <v>17</v>
      </c>
      <c r="G19471">
        <v>11</v>
      </c>
      <c r="H19471">
        <v>611.02</v>
      </c>
      <c r="I19471">
        <v>6721.22</v>
      </c>
      <c r="J19471">
        <v>188</v>
      </c>
      <c r="K19471">
        <v>5</v>
      </c>
      <c r="L19471" t="s">
        <v>18</v>
      </c>
      <c r="M19471">
        <f>(Table1[[#This Row],[Current_Stock]]*Table1[[#This Row],[Unit_Price]])</f>
        <v>114871.76</v>
      </c>
      <c r="N19471" s="12">
        <f>DATE(YEAR(Table1[[#This Row],[Order_Date]]),MONTH(Table1[[#This Row],[Order_Date]]),1)</f>
        <v>45078</v>
      </c>
    </row>
    <row r="19472" spans="1:14">
      <c r="A19472" t="s">
        <v>1172</v>
      </c>
      <c r="B19472" t="s">
        <v>685</v>
      </c>
      <c r="C19472" t="s">
        <v>686</v>
      </c>
      <c r="D19472" t="s">
        <v>183</v>
      </c>
      <c r="E19472" t="s">
        <v>97</v>
      </c>
      <c r="F19472" t="s">
        <v>17</v>
      </c>
      <c r="G19472">
        <v>21</v>
      </c>
      <c r="H19472">
        <v>2850.86</v>
      </c>
      <c r="I19472">
        <v>59868.06</v>
      </c>
      <c r="J19472">
        <v>174</v>
      </c>
      <c r="K19472">
        <v>8</v>
      </c>
      <c r="L19472" t="s">
        <v>18</v>
      </c>
      <c r="M19472">
        <f>(Table1[[#This Row],[Current_Stock]]*Table1[[#This Row],[Unit_Price]])</f>
        <v>496049.64</v>
      </c>
      <c r="N19472" s="12">
        <f>DATE(YEAR(Table1[[#This Row],[Order_Date]]),MONTH(Table1[[#This Row],[Order_Date]]),1)</f>
        <v>45597</v>
      </c>
    </row>
    <row r="19473" spans="1:14">
      <c r="A19473" t="s">
        <v>150</v>
      </c>
      <c r="B19473" t="s">
        <v>927</v>
      </c>
      <c r="C19473" t="s">
        <v>928</v>
      </c>
      <c r="D19473" t="s">
        <v>183</v>
      </c>
      <c r="E19473" t="s">
        <v>16</v>
      </c>
      <c r="F19473" t="s">
        <v>46</v>
      </c>
      <c r="G19473">
        <v>15</v>
      </c>
      <c r="H19473">
        <v>4342.8900000000003</v>
      </c>
      <c r="I19473">
        <v>65143.35</v>
      </c>
      <c r="J19473">
        <v>224</v>
      </c>
      <c r="K19473">
        <v>2</v>
      </c>
      <c r="L19473" t="s">
        <v>18</v>
      </c>
      <c r="M19473">
        <f>(Table1[[#This Row],[Current_Stock]]*Table1[[#This Row],[Unit_Price]])</f>
        <v>972807.3600000001</v>
      </c>
      <c r="N19473" s="12">
        <f>DATE(YEAR(Table1[[#This Row],[Order_Date]]),MONTH(Table1[[#This Row],[Order_Date]]),1)</f>
        <v>45078</v>
      </c>
    </row>
    <row r="19474" spans="1:14">
      <c r="A19474" t="s">
        <v>1207</v>
      </c>
      <c r="B19474" t="s">
        <v>36</v>
      </c>
      <c r="C19474" t="s">
        <v>37</v>
      </c>
      <c r="D19474" t="s">
        <v>38</v>
      </c>
      <c r="E19474" t="s">
        <v>189</v>
      </c>
      <c r="F19474" t="s">
        <v>29</v>
      </c>
      <c r="G19474">
        <v>16</v>
      </c>
      <c r="H19474">
        <v>476.55</v>
      </c>
      <c r="I19474">
        <v>7624.8</v>
      </c>
      <c r="J19474">
        <v>129</v>
      </c>
      <c r="K19474">
        <v>13</v>
      </c>
      <c r="L19474" t="s">
        <v>18</v>
      </c>
      <c r="M19474">
        <f>(Table1[[#This Row],[Current_Stock]]*Table1[[#This Row],[Unit_Price]])</f>
        <v>61474.950000000004</v>
      </c>
      <c r="N19474" s="12">
        <f>DATE(YEAR(Table1[[#This Row],[Order_Date]]),MONTH(Table1[[#This Row],[Order_Date]]),1)</f>
        <v>44958</v>
      </c>
    </row>
    <row r="19475" spans="1:14">
      <c r="A19475" t="s">
        <v>610</v>
      </c>
      <c r="B19475" t="s">
        <v>531</v>
      </c>
      <c r="C19475" t="s">
        <v>532</v>
      </c>
      <c r="D19475" t="s">
        <v>53</v>
      </c>
      <c r="E19475" t="s">
        <v>34</v>
      </c>
      <c r="F19475" t="s">
        <v>46</v>
      </c>
      <c r="G19475">
        <v>5</v>
      </c>
      <c r="H19475">
        <v>685.22</v>
      </c>
      <c r="I19475">
        <v>3426.1</v>
      </c>
      <c r="J19475">
        <v>519</v>
      </c>
      <c r="K19475">
        <v>8</v>
      </c>
      <c r="L19475" t="s">
        <v>18</v>
      </c>
      <c r="M19475">
        <f>(Table1[[#This Row],[Current_Stock]]*Table1[[#This Row],[Unit_Price]])</f>
        <v>355629.18</v>
      </c>
      <c r="N19475" s="12">
        <f>DATE(YEAR(Table1[[#This Row],[Order_Date]]),MONTH(Table1[[#This Row],[Order_Date]]),1)</f>
        <v>45413</v>
      </c>
    </row>
    <row r="19476" spans="1:14">
      <c r="A19476" t="s">
        <v>499</v>
      </c>
      <c r="B19476" t="s">
        <v>649</v>
      </c>
      <c r="C19476" t="s">
        <v>650</v>
      </c>
      <c r="D19476" t="s">
        <v>183</v>
      </c>
      <c r="E19476" t="s">
        <v>277</v>
      </c>
      <c r="F19476" t="s">
        <v>60</v>
      </c>
      <c r="G19476">
        <v>13</v>
      </c>
      <c r="H19476">
        <v>1651.3</v>
      </c>
      <c r="I19476">
        <v>21466.9</v>
      </c>
      <c r="J19476">
        <v>105</v>
      </c>
      <c r="K19476">
        <v>4</v>
      </c>
      <c r="L19476" t="s">
        <v>18</v>
      </c>
      <c r="M19476">
        <f>(Table1[[#This Row],[Current_Stock]]*Table1[[#This Row],[Unit_Price]])</f>
        <v>173386.5</v>
      </c>
      <c r="N19476" s="12">
        <f>DATE(YEAR(Table1[[#This Row],[Order_Date]]),MONTH(Table1[[#This Row],[Order_Date]]),1)</f>
        <v>45474</v>
      </c>
    </row>
    <row r="19477" spans="1:14">
      <c r="A19477" t="s">
        <v>110</v>
      </c>
      <c r="B19477" t="s">
        <v>802</v>
      </c>
      <c r="C19477" t="s">
        <v>803</v>
      </c>
      <c r="D19477" t="s">
        <v>15</v>
      </c>
      <c r="E19477" t="s">
        <v>45</v>
      </c>
      <c r="F19477" t="s">
        <v>40</v>
      </c>
      <c r="G19477">
        <v>21</v>
      </c>
      <c r="H19477">
        <v>142.13</v>
      </c>
      <c r="I19477">
        <v>2984.73</v>
      </c>
      <c r="J19477">
        <v>250</v>
      </c>
      <c r="K19477">
        <v>6</v>
      </c>
      <c r="L19477" t="s">
        <v>18</v>
      </c>
      <c r="M19477">
        <f>(Table1[[#This Row],[Current_Stock]]*Table1[[#This Row],[Unit_Price]])</f>
        <v>35532.5</v>
      </c>
      <c r="N19477" s="12">
        <f>DATE(YEAR(Table1[[#This Row],[Order_Date]]),MONTH(Table1[[#This Row],[Order_Date]]),1)</f>
        <v>45474</v>
      </c>
    </row>
    <row r="19478" spans="1:14">
      <c r="A19478" t="s">
        <v>996</v>
      </c>
      <c r="B19478" t="s">
        <v>126</v>
      </c>
      <c r="C19478" t="s">
        <v>127</v>
      </c>
      <c r="D19478" t="s">
        <v>33</v>
      </c>
      <c r="E19478" t="s">
        <v>160</v>
      </c>
      <c r="F19478" t="s">
        <v>17</v>
      </c>
      <c r="G19478">
        <v>23</v>
      </c>
      <c r="H19478">
        <v>2832.25</v>
      </c>
      <c r="I19478">
        <v>65141.75</v>
      </c>
      <c r="J19478">
        <v>86</v>
      </c>
      <c r="K19478">
        <v>3</v>
      </c>
      <c r="L19478" t="s">
        <v>18</v>
      </c>
      <c r="M19478">
        <f>(Table1[[#This Row],[Current_Stock]]*Table1[[#This Row],[Unit_Price]])</f>
        <v>243573.5</v>
      </c>
      <c r="N19478" s="12">
        <f>DATE(YEAR(Table1[[#This Row],[Order_Date]]),MONTH(Table1[[#This Row],[Order_Date]]),1)</f>
        <v>45292</v>
      </c>
    </row>
    <row r="19479" spans="1:14">
      <c r="A19479" t="s">
        <v>428</v>
      </c>
      <c r="B19479" t="s">
        <v>647</v>
      </c>
      <c r="C19479" t="s">
        <v>648</v>
      </c>
      <c r="D19479" t="s">
        <v>84</v>
      </c>
      <c r="E19479" t="s">
        <v>282</v>
      </c>
      <c r="F19479" t="s">
        <v>46</v>
      </c>
      <c r="G19479">
        <v>13</v>
      </c>
      <c r="H19479">
        <v>23499.97</v>
      </c>
      <c r="I19479">
        <v>305499.61</v>
      </c>
      <c r="J19479">
        <v>182</v>
      </c>
      <c r="K19479">
        <v>12</v>
      </c>
      <c r="L19479" t="s">
        <v>18</v>
      </c>
      <c r="M19479">
        <f>(Table1[[#This Row],[Current_Stock]]*Table1[[#This Row],[Unit_Price]])</f>
        <v>4276994.54</v>
      </c>
      <c r="N19479" s="12">
        <f>DATE(YEAR(Table1[[#This Row],[Order_Date]]),MONTH(Table1[[#This Row],[Order_Date]]),1)</f>
        <v>45566</v>
      </c>
    </row>
    <row r="19480" spans="1:14">
      <c r="A19480" t="s">
        <v>1091</v>
      </c>
      <c r="B19480" t="s">
        <v>541</v>
      </c>
      <c r="C19480" t="s">
        <v>542</v>
      </c>
      <c r="D19480" t="s">
        <v>96</v>
      </c>
      <c r="E19480" t="s">
        <v>269</v>
      </c>
      <c r="F19480" t="s">
        <v>40</v>
      </c>
      <c r="G19480">
        <v>5</v>
      </c>
      <c r="H19480">
        <v>3924.78</v>
      </c>
      <c r="I19480">
        <v>19623.900000000001</v>
      </c>
      <c r="J19480">
        <v>391</v>
      </c>
      <c r="K19480">
        <v>7</v>
      </c>
      <c r="L19480" t="s">
        <v>55</v>
      </c>
      <c r="M19480">
        <f>(Table1[[#This Row],[Current_Stock]]*Table1[[#This Row],[Unit_Price]])</f>
        <v>1534588.98</v>
      </c>
      <c r="N19480" s="12">
        <f>DATE(YEAR(Table1[[#This Row],[Order_Date]]),MONTH(Table1[[#This Row],[Order_Date]]),1)</f>
        <v>45566</v>
      </c>
    </row>
    <row r="19481" spans="1:14">
      <c r="A19481" t="s">
        <v>1064</v>
      </c>
      <c r="B19481" t="s">
        <v>356</v>
      </c>
      <c r="C19481" t="s">
        <v>357</v>
      </c>
      <c r="D19481" t="s">
        <v>15</v>
      </c>
      <c r="E19481" t="s">
        <v>23</v>
      </c>
      <c r="F19481" t="s">
        <v>40</v>
      </c>
      <c r="G19481">
        <v>24</v>
      </c>
      <c r="H19481">
        <v>228.15</v>
      </c>
      <c r="I19481">
        <v>5475.6</v>
      </c>
      <c r="J19481">
        <v>203</v>
      </c>
      <c r="K19481">
        <v>9</v>
      </c>
      <c r="L19481" t="s">
        <v>18</v>
      </c>
      <c r="M19481">
        <f>(Table1[[#This Row],[Current_Stock]]*Table1[[#This Row],[Unit_Price]])</f>
        <v>46314.450000000004</v>
      </c>
      <c r="N19481" s="12">
        <f>DATE(YEAR(Table1[[#This Row],[Order_Date]]),MONTH(Table1[[#This Row],[Order_Date]]),1)</f>
        <v>44986</v>
      </c>
    </row>
    <row r="19482" spans="1:14">
      <c r="A19482" t="s">
        <v>307</v>
      </c>
      <c r="B19482" t="s">
        <v>178</v>
      </c>
      <c r="C19482" t="s">
        <v>179</v>
      </c>
      <c r="D19482" t="s">
        <v>22</v>
      </c>
      <c r="E19482" t="s">
        <v>45</v>
      </c>
      <c r="F19482" t="s">
        <v>40</v>
      </c>
      <c r="G19482">
        <v>25</v>
      </c>
      <c r="H19482">
        <v>11888.76</v>
      </c>
      <c r="I19482">
        <v>297219</v>
      </c>
      <c r="J19482">
        <v>67</v>
      </c>
      <c r="K19482">
        <v>11</v>
      </c>
      <c r="L19482" t="s">
        <v>18</v>
      </c>
      <c r="M19482">
        <f>(Table1[[#This Row],[Current_Stock]]*Table1[[#This Row],[Unit_Price]])</f>
        <v>796546.92</v>
      </c>
      <c r="N19482" s="12">
        <f>DATE(YEAR(Table1[[#This Row],[Order_Date]]),MONTH(Table1[[#This Row],[Order_Date]]),1)</f>
        <v>45108</v>
      </c>
    </row>
    <row r="19483" spans="1:14">
      <c r="A19483" t="s">
        <v>1241</v>
      </c>
      <c r="B19483" t="s">
        <v>1034</v>
      </c>
      <c r="C19483" t="s">
        <v>1035</v>
      </c>
      <c r="D19483" t="s">
        <v>84</v>
      </c>
      <c r="E19483" t="s">
        <v>85</v>
      </c>
      <c r="F19483" t="s">
        <v>17</v>
      </c>
      <c r="G19483">
        <v>25</v>
      </c>
      <c r="H19483">
        <v>10456.51</v>
      </c>
      <c r="I19483">
        <v>261412.75</v>
      </c>
      <c r="J19483">
        <v>189</v>
      </c>
      <c r="K19483">
        <v>2</v>
      </c>
      <c r="L19483" t="s">
        <v>18</v>
      </c>
      <c r="M19483">
        <f>(Table1[[#This Row],[Current_Stock]]*Table1[[#This Row],[Unit_Price]])</f>
        <v>1976280.3900000001</v>
      </c>
      <c r="N19483" s="12">
        <f>DATE(YEAR(Table1[[#This Row],[Order_Date]]),MONTH(Table1[[#This Row],[Order_Date]]),1)</f>
        <v>45261</v>
      </c>
    </row>
    <row r="19484" spans="1:14">
      <c r="A19484" t="s">
        <v>1053</v>
      </c>
      <c r="B19484" t="s">
        <v>811</v>
      </c>
      <c r="C19484" t="s">
        <v>812</v>
      </c>
      <c r="D19484" t="s">
        <v>33</v>
      </c>
      <c r="E19484" t="s">
        <v>269</v>
      </c>
      <c r="F19484" t="s">
        <v>40</v>
      </c>
      <c r="G19484">
        <v>12</v>
      </c>
      <c r="H19484">
        <v>687.18</v>
      </c>
      <c r="I19484">
        <v>8246.16</v>
      </c>
      <c r="J19484">
        <v>216</v>
      </c>
      <c r="K19484">
        <v>13</v>
      </c>
      <c r="L19484" t="s">
        <v>18</v>
      </c>
      <c r="M19484">
        <f>(Table1[[#This Row],[Current_Stock]]*Table1[[#This Row],[Unit_Price]])</f>
        <v>148430.87999999998</v>
      </c>
      <c r="N19484" s="12">
        <f>DATE(YEAR(Table1[[#This Row],[Order_Date]]),MONTH(Table1[[#This Row],[Order_Date]]),1)</f>
        <v>45413</v>
      </c>
    </row>
    <row r="19485" spans="1:14">
      <c r="A19485" t="s">
        <v>564</v>
      </c>
      <c r="B19485" t="s">
        <v>147</v>
      </c>
      <c r="C19485" t="s">
        <v>148</v>
      </c>
      <c r="D19485" t="s">
        <v>53</v>
      </c>
      <c r="E19485" t="s">
        <v>330</v>
      </c>
      <c r="F19485" t="s">
        <v>40</v>
      </c>
      <c r="G19485">
        <v>7</v>
      </c>
      <c r="H19485">
        <v>3956.95</v>
      </c>
      <c r="I19485">
        <v>27698.65</v>
      </c>
      <c r="J19485">
        <v>528</v>
      </c>
      <c r="K19485">
        <v>14</v>
      </c>
      <c r="L19485" t="s">
        <v>55</v>
      </c>
      <c r="M19485">
        <f>(Table1[[#This Row],[Current_Stock]]*Table1[[#This Row],[Unit_Price]])</f>
        <v>2089269.5999999999</v>
      </c>
      <c r="N19485" s="12">
        <f>DATE(YEAR(Table1[[#This Row],[Order_Date]]),MONTH(Table1[[#This Row],[Order_Date]]),1)</f>
        <v>45505</v>
      </c>
    </row>
    <row r="19486" spans="1:14">
      <c r="A19486" t="s">
        <v>760</v>
      </c>
      <c r="B19486" t="s">
        <v>1268</v>
      </c>
      <c r="C19486" t="s">
        <v>1269</v>
      </c>
      <c r="D19486" t="s">
        <v>38</v>
      </c>
      <c r="E19486" t="s">
        <v>16</v>
      </c>
      <c r="F19486" t="s">
        <v>29</v>
      </c>
      <c r="G19486">
        <v>8</v>
      </c>
      <c r="H19486">
        <v>4699.46</v>
      </c>
      <c r="I19486">
        <v>37595.68</v>
      </c>
      <c r="J19486">
        <v>250</v>
      </c>
      <c r="K19486">
        <v>14</v>
      </c>
      <c r="L19486" t="s">
        <v>18</v>
      </c>
      <c r="M19486">
        <f>(Table1[[#This Row],[Current_Stock]]*Table1[[#This Row],[Unit_Price]])</f>
        <v>1174865</v>
      </c>
      <c r="N19486" s="12">
        <f>DATE(YEAR(Table1[[#This Row],[Order_Date]]),MONTH(Table1[[#This Row],[Order_Date]]),1)</f>
        <v>45108</v>
      </c>
    </row>
    <row r="19487" spans="1:14">
      <c r="A19487" t="s">
        <v>64</v>
      </c>
      <c r="B19487" t="s">
        <v>647</v>
      </c>
      <c r="C19487" t="s">
        <v>648</v>
      </c>
      <c r="D19487" t="s">
        <v>84</v>
      </c>
      <c r="E19487" t="s">
        <v>85</v>
      </c>
      <c r="F19487" t="s">
        <v>17</v>
      </c>
      <c r="G19487">
        <v>19</v>
      </c>
      <c r="H19487">
        <v>1445.45</v>
      </c>
      <c r="I19487">
        <v>27463.55</v>
      </c>
      <c r="J19487">
        <v>250</v>
      </c>
      <c r="K19487">
        <v>4</v>
      </c>
      <c r="L19487" t="s">
        <v>18</v>
      </c>
      <c r="M19487">
        <f>(Table1[[#This Row],[Current_Stock]]*Table1[[#This Row],[Unit_Price]])</f>
        <v>361362.5</v>
      </c>
      <c r="N19487" s="12">
        <f>DATE(YEAR(Table1[[#This Row],[Order_Date]]),MONTH(Table1[[#This Row],[Order_Date]]),1)</f>
        <v>45597</v>
      </c>
    </row>
    <row r="19488" spans="1:14">
      <c r="A19488" t="s">
        <v>757</v>
      </c>
      <c r="B19488" t="s">
        <v>165</v>
      </c>
      <c r="C19488" t="s">
        <v>166</v>
      </c>
      <c r="D19488" t="s">
        <v>53</v>
      </c>
      <c r="E19488" t="s">
        <v>59</v>
      </c>
      <c r="F19488" t="s">
        <v>17</v>
      </c>
      <c r="G19488">
        <v>13</v>
      </c>
      <c r="H19488">
        <v>3891.11</v>
      </c>
      <c r="I19488">
        <v>50584.43</v>
      </c>
      <c r="J19488">
        <v>366</v>
      </c>
      <c r="K19488">
        <v>12</v>
      </c>
      <c r="L19488" t="s">
        <v>18</v>
      </c>
      <c r="M19488">
        <f>(Table1[[#This Row],[Current_Stock]]*Table1[[#This Row],[Unit_Price]])</f>
        <v>1424146.26</v>
      </c>
      <c r="N19488" s="12">
        <f>DATE(YEAR(Table1[[#This Row],[Order_Date]]),MONTH(Table1[[#This Row],[Order_Date]]),1)</f>
        <v>45261</v>
      </c>
    </row>
    <row r="19489" spans="1:14">
      <c r="A19489" t="s">
        <v>1132</v>
      </c>
      <c r="B19489" t="s">
        <v>191</v>
      </c>
      <c r="C19489" t="s">
        <v>192</v>
      </c>
      <c r="D19489" t="s">
        <v>183</v>
      </c>
      <c r="E19489" t="s">
        <v>160</v>
      </c>
      <c r="F19489" t="s">
        <v>17</v>
      </c>
      <c r="G19489">
        <v>11</v>
      </c>
      <c r="H19489">
        <v>1149.02</v>
      </c>
      <c r="I19489">
        <v>12639.22</v>
      </c>
      <c r="J19489">
        <v>206</v>
      </c>
      <c r="K19489">
        <v>13</v>
      </c>
      <c r="L19489" t="s">
        <v>18</v>
      </c>
      <c r="M19489">
        <f>(Table1[[#This Row],[Current_Stock]]*Table1[[#This Row],[Unit_Price]])</f>
        <v>236698.12</v>
      </c>
      <c r="N19489" s="12">
        <f>DATE(YEAR(Table1[[#This Row],[Order_Date]]),MONTH(Table1[[#This Row],[Order_Date]]),1)</f>
        <v>45352</v>
      </c>
    </row>
    <row r="19490" spans="1:14">
      <c r="A19490" t="s">
        <v>813</v>
      </c>
      <c r="B19490" t="s">
        <v>222</v>
      </c>
      <c r="C19490" t="s">
        <v>223</v>
      </c>
      <c r="D19490" t="s">
        <v>53</v>
      </c>
      <c r="E19490" t="s">
        <v>277</v>
      </c>
      <c r="F19490" t="s">
        <v>29</v>
      </c>
      <c r="G19490">
        <v>5</v>
      </c>
      <c r="H19490">
        <v>2668.01</v>
      </c>
      <c r="I19490">
        <v>13340.05</v>
      </c>
      <c r="J19490">
        <v>516</v>
      </c>
      <c r="K19490">
        <v>14</v>
      </c>
      <c r="L19490" t="s">
        <v>18</v>
      </c>
      <c r="M19490">
        <f>(Table1[[#This Row],[Current_Stock]]*Table1[[#This Row],[Unit_Price]])</f>
        <v>1376693.1600000001</v>
      </c>
      <c r="N19490" s="12">
        <f>DATE(YEAR(Table1[[#This Row],[Order_Date]]),MONTH(Table1[[#This Row],[Order_Date]]),1)</f>
        <v>45627</v>
      </c>
    </row>
    <row r="19491" spans="1:14">
      <c r="A19491" t="s">
        <v>1357</v>
      </c>
      <c r="B19491" t="s">
        <v>1119</v>
      </c>
      <c r="C19491" t="s">
        <v>1120</v>
      </c>
      <c r="D19491" t="s">
        <v>96</v>
      </c>
      <c r="E19491" t="s">
        <v>54</v>
      </c>
      <c r="F19491" t="s">
        <v>17</v>
      </c>
      <c r="G19491">
        <v>7</v>
      </c>
      <c r="H19491">
        <v>4162.05</v>
      </c>
      <c r="I19491">
        <v>29134.35</v>
      </c>
      <c r="J19491">
        <v>533</v>
      </c>
      <c r="K19491">
        <v>3</v>
      </c>
      <c r="L19491" t="s">
        <v>55</v>
      </c>
      <c r="M19491">
        <f>(Table1[[#This Row],[Current_Stock]]*Table1[[#This Row],[Unit_Price]])</f>
        <v>2218372.65</v>
      </c>
      <c r="N19491" s="12">
        <f>DATE(YEAR(Table1[[#This Row],[Order_Date]]),MONTH(Table1[[#This Row],[Order_Date]]),1)</f>
        <v>45170</v>
      </c>
    </row>
    <row r="19492" spans="1:14">
      <c r="A19492" t="s">
        <v>1122</v>
      </c>
      <c r="B19492" t="s">
        <v>209</v>
      </c>
      <c r="C19492" t="s">
        <v>210</v>
      </c>
      <c r="D19492" t="s">
        <v>38</v>
      </c>
      <c r="E19492" t="s">
        <v>54</v>
      </c>
      <c r="F19492" t="s">
        <v>17</v>
      </c>
      <c r="G19492">
        <v>23</v>
      </c>
      <c r="H19492">
        <v>2143.19</v>
      </c>
      <c r="I19492">
        <v>49293.37</v>
      </c>
      <c r="J19492">
        <v>201</v>
      </c>
      <c r="K19492">
        <v>8</v>
      </c>
      <c r="L19492" t="s">
        <v>18</v>
      </c>
      <c r="M19492">
        <f>(Table1[[#This Row],[Current_Stock]]*Table1[[#This Row],[Unit_Price]])</f>
        <v>430781.19</v>
      </c>
      <c r="N19492" s="12">
        <f>DATE(YEAR(Table1[[#This Row],[Order_Date]]),MONTH(Table1[[#This Row],[Order_Date]]),1)</f>
        <v>45444</v>
      </c>
    </row>
    <row r="19493" spans="1:14">
      <c r="A19493" t="s">
        <v>1261</v>
      </c>
      <c r="B19493" t="s">
        <v>417</v>
      </c>
      <c r="C19493" t="s">
        <v>418</v>
      </c>
      <c r="D19493" t="s">
        <v>84</v>
      </c>
      <c r="E19493" t="s">
        <v>89</v>
      </c>
      <c r="F19493" t="s">
        <v>46</v>
      </c>
      <c r="G19493">
        <v>14</v>
      </c>
      <c r="H19493">
        <v>22534.53</v>
      </c>
      <c r="I19493">
        <v>315483.42</v>
      </c>
      <c r="J19493">
        <v>192</v>
      </c>
      <c r="K19493">
        <v>8</v>
      </c>
      <c r="L19493" t="s">
        <v>18</v>
      </c>
      <c r="M19493">
        <f>(Table1[[#This Row],[Current_Stock]]*Table1[[#This Row],[Unit_Price]])</f>
        <v>4326629.76</v>
      </c>
      <c r="N19493" s="12">
        <f>DATE(YEAR(Table1[[#This Row],[Order_Date]]),MONTH(Table1[[#This Row],[Order_Date]]),1)</f>
        <v>45536</v>
      </c>
    </row>
    <row r="19494" spans="1:14">
      <c r="A19494" t="s">
        <v>327</v>
      </c>
      <c r="B19494" t="s">
        <v>368</v>
      </c>
      <c r="C19494" t="s">
        <v>369</v>
      </c>
      <c r="D19494" t="s">
        <v>22</v>
      </c>
      <c r="E19494" t="s">
        <v>45</v>
      </c>
      <c r="F19494" t="s">
        <v>60</v>
      </c>
      <c r="G19494">
        <v>20</v>
      </c>
      <c r="H19494">
        <v>773.34</v>
      </c>
      <c r="I19494">
        <v>15466.8</v>
      </c>
      <c r="J19494">
        <v>35</v>
      </c>
      <c r="K19494">
        <v>7</v>
      </c>
      <c r="L19494" t="s">
        <v>105</v>
      </c>
      <c r="M19494">
        <f>(Table1[[#This Row],[Current_Stock]]*Table1[[#This Row],[Unit_Price]])</f>
        <v>27066.9</v>
      </c>
      <c r="N19494" s="12">
        <f>DATE(YEAR(Table1[[#This Row],[Order_Date]]),MONTH(Table1[[#This Row],[Order_Date]]),1)</f>
        <v>45292</v>
      </c>
    </row>
    <row r="19495" spans="1:14">
      <c r="A19495" t="s">
        <v>1190</v>
      </c>
      <c r="B19495" t="s">
        <v>209</v>
      </c>
      <c r="C19495" t="s">
        <v>210</v>
      </c>
      <c r="D19495" t="s">
        <v>38</v>
      </c>
      <c r="E19495" t="s">
        <v>173</v>
      </c>
      <c r="F19495" t="s">
        <v>40</v>
      </c>
      <c r="G19495">
        <v>13</v>
      </c>
      <c r="H19495">
        <v>3650.37</v>
      </c>
      <c r="I19495">
        <v>47454.81</v>
      </c>
      <c r="J19495">
        <v>248</v>
      </c>
      <c r="K19495">
        <v>14</v>
      </c>
      <c r="L19495" t="s">
        <v>18</v>
      </c>
      <c r="M19495">
        <f>(Table1[[#This Row],[Current_Stock]]*Table1[[#This Row],[Unit_Price]])</f>
        <v>905291.76</v>
      </c>
      <c r="N19495" s="12">
        <f>DATE(YEAR(Table1[[#This Row],[Order_Date]]),MONTH(Table1[[#This Row],[Order_Date]]),1)</f>
        <v>45383</v>
      </c>
    </row>
    <row r="19496" spans="1:14">
      <c r="A19496" t="s">
        <v>1047</v>
      </c>
      <c r="B19496" t="s">
        <v>763</v>
      </c>
      <c r="C19496" t="s">
        <v>764</v>
      </c>
      <c r="D19496" t="s">
        <v>96</v>
      </c>
      <c r="E19496" t="s">
        <v>104</v>
      </c>
      <c r="F19496" t="s">
        <v>17</v>
      </c>
      <c r="G19496">
        <v>4</v>
      </c>
      <c r="H19496">
        <v>3968.79</v>
      </c>
      <c r="I19496">
        <v>15875.16</v>
      </c>
      <c r="J19496">
        <v>519</v>
      </c>
      <c r="K19496">
        <v>4</v>
      </c>
      <c r="L19496" t="s">
        <v>18</v>
      </c>
      <c r="M19496">
        <f>(Table1[[#This Row],[Current_Stock]]*Table1[[#This Row],[Unit_Price]])</f>
        <v>2059802.01</v>
      </c>
      <c r="N19496" s="12">
        <f>DATE(YEAR(Table1[[#This Row],[Order_Date]]),MONTH(Table1[[#This Row],[Order_Date]]),1)</f>
        <v>45017</v>
      </c>
    </row>
    <row r="19497" spans="1:14">
      <c r="A19497" t="s">
        <v>146</v>
      </c>
      <c r="B19497" t="s">
        <v>825</v>
      </c>
      <c r="C19497" t="s">
        <v>826</v>
      </c>
      <c r="D19497" t="s">
        <v>183</v>
      </c>
      <c r="E19497" t="s">
        <v>23</v>
      </c>
      <c r="F19497" t="s">
        <v>29</v>
      </c>
      <c r="G19497">
        <v>24</v>
      </c>
      <c r="H19497">
        <v>2295.0500000000002</v>
      </c>
      <c r="I19497">
        <v>55081.2</v>
      </c>
      <c r="J19497">
        <v>95</v>
      </c>
      <c r="K19497">
        <v>6</v>
      </c>
      <c r="L19497" t="s">
        <v>18</v>
      </c>
      <c r="M19497">
        <f>(Table1[[#This Row],[Current_Stock]]*Table1[[#This Row],[Unit_Price]])</f>
        <v>218029.75000000003</v>
      </c>
      <c r="N19497" s="12">
        <f>DATE(YEAR(Table1[[#This Row],[Order_Date]]),MONTH(Table1[[#This Row],[Order_Date]]),1)</f>
        <v>45231</v>
      </c>
    </row>
    <row r="19498" spans="1:14">
      <c r="A19498" t="s">
        <v>443</v>
      </c>
      <c r="B19498" t="s">
        <v>1168</v>
      </c>
      <c r="C19498" t="s">
        <v>1169</v>
      </c>
      <c r="D19498" t="s">
        <v>53</v>
      </c>
      <c r="E19498" t="s">
        <v>189</v>
      </c>
      <c r="F19498" t="s">
        <v>60</v>
      </c>
      <c r="G19498">
        <v>10</v>
      </c>
      <c r="H19498">
        <v>802.33</v>
      </c>
      <c r="I19498">
        <v>8023.3</v>
      </c>
      <c r="J19498">
        <v>559</v>
      </c>
      <c r="K19498">
        <v>4</v>
      </c>
      <c r="L19498" t="s">
        <v>55</v>
      </c>
      <c r="M19498">
        <f>(Table1[[#This Row],[Current_Stock]]*Table1[[#This Row],[Unit_Price]])</f>
        <v>448502.47000000003</v>
      </c>
      <c r="N19498" s="12">
        <f>DATE(YEAR(Table1[[#This Row],[Order_Date]]),MONTH(Table1[[#This Row],[Order_Date]]),1)</f>
        <v>45108</v>
      </c>
    </row>
    <row r="19499" spans="1:14">
      <c r="A19499" t="s">
        <v>869</v>
      </c>
      <c r="B19499" t="s">
        <v>120</v>
      </c>
      <c r="C19499" t="s">
        <v>121</v>
      </c>
      <c r="D19499" t="s">
        <v>53</v>
      </c>
      <c r="E19499" t="s">
        <v>153</v>
      </c>
      <c r="F19499" t="s">
        <v>46</v>
      </c>
      <c r="G19499">
        <v>3</v>
      </c>
      <c r="H19499">
        <v>4194.0200000000004</v>
      </c>
      <c r="I19499">
        <v>12582.06</v>
      </c>
      <c r="J19499">
        <v>459</v>
      </c>
      <c r="K19499">
        <v>12</v>
      </c>
      <c r="L19499" t="s">
        <v>18</v>
      </c>
      <c r="M19499">
        <f>(Table1[[#This Row],[Current_Stock]]*Table1[[#This Row],[Unit_Price]])</f>
        <v>1925055.1800000002</v>
      </c>
      <c r="N19499" s="12">
        <f>DATE(YEAR(Table1[[#This Row],[Order_Date]]),MONTH(Table1[[#This Row],[Order_Date]]),1)</f>
        <v>44986</v>
      </c>
    </row>
    <row r="19500" spans="1:14">
      <c r="A19500" t="s">
        <v>1370</v>
      </c>
      <c r="B19500" t="s">
        <v>699</v>
      </c>
      <c r="C19500" t="s">
        <v>700</v>
      </c>
      <c r="D19500" t="s">
        <v>53</v>
      </c>
      <c r="E19500" t="s">
        <v>211</v>
      </c>
      <c r="F19500" t="s">
        <v>29</v>
      </c>
      <c r="G19500">
        <v>1</v>
      </c>
      <c r="H19500">
        <v>2454.46</v>
      </c>
      <c r="I19500">
        <v>2454.46</v>
      </c>
      <c r="J19500">
        <v>476</v>
      </c>
      <c r="K19500">
        <v>9</v>
      </c>
      <c r="L19500" t="s">
        <v>18</v>
      </c>
      <c r="M19500">
        <f>(Table1[[#This Row],[Current_Stock]]*Table1[[#This Row],[Unit_Price]])</f>
        <v>1168322.96</v>
      </c>
      <c r="N19500" s="12">
        <f>DATE(YEAR(Table1[[#This Row],[Order_Date]]),MONTH(Table1[[#This Row],[Order_Date]]),1)</f>
        <v>45627</v>
      </c>
    </row>
    <row r="19501" spans="1:14">
      <c r="A19501" t="s">
        <v>1280</v>
      </c>
      <c r="B19501" t="s">
        <v>353</v>
      </c>
      <c r="C19501" t="s">
        <v>354</v>
      </c>
      <c r="D19501" t="s">
        <v>84</v>
      </c>
      <c r="E19501" t="s">
        <v>34</v>
      </c>
      <c r="F19501" t="s">
        <v>29</v>
      </c>
      <c r="G19501">
        <v>18</v>
      </c>
      <c r="H19501">
        <v>3784.75</v>
      </c>
      <c r="I19501">
        <v>68125.5</v>
      </c>
      <c r="J19501">
        <v>225</v>
      </c>
      <c r="K19501">
        <v>14</v>
      </c>
      <c r="L19501" t="s">
        <v>18</v>
      </c>
      <c r="M19501">
        <f>(Table1[[#This Row],[Current_Stock]]*Table1[[#This Row],[Unit_Price]])</f>
        <v>851568.75</v>
      </c>
      <c r="N19501" s="12">
        <f>DATE(YEAR(Table1[[#This Row],[Order_Date]]),MONTH(Table1[[#This Row],[Order_Date]]),1)</f>
        <v>45444</v>
      </c>
    </row>
    <row r="19502" spans="1:14">
      <c r="A19502" t="s">
        <v>705</v>
      </c>
      <c r="B19502" t="s">
        <v>897</v>
      </c>
      <c r="C19502" t="s">
        <v>898</v>
      </c>
      <c r="D19502" t="s">
        <v>27</v>
      </c>
      <c r="E19502" t="s">
        <v>113</v>
      </c>
      <c r="F19502" t="s">
        <v>40</v>
      </c>
      <c r="G19502">
        <v>3</v>
      </c>
      <c r="H19502">
        <v>4980.88</v>
      </c>
      <c r="I19502">
        <v>14942.64</v>
      </c>
      <c r="J19502">
        <v>489</v>
      </c>
      <c r="K19502">
        <v>3</v>
      </c>
      <c r="L19502" t="s">
        <v>18</v>
      </c>
      <c r="M19502">
        <f>(Table1[[#This Row],[Current_Stock]]*Table1[[#This Row],[Unit_Price]])</f>
        <v>2435650.3199999998</v>
      </c>
      <c r="N19502" s="12">
        <f>DATE(YEAR(Table1[[#This Row],[Order_Date]]),MONTH(Table1[[#This Row],[Order_Date]]),1)</f>
        <v>45566</v>
      </c>
    </row>
    <row r="19503" spans="1:14">
      <c r="A19503" t="s">
        <v>911</v>
      </c>
      <c r="B19503" t="s">
        <v>614</v>
      </c>
      <c r="C19503" t="s">
        <v>615</v>
      </c>
      <c r="D19503" t="s">
        <v>27</v>
      </c>
      <c r="E19503" t="s">
        <v>85</v>
      </c>
      <c r="F19503" t="s">
        <v>60</v>
      </c>
      <c r="G19503">
        <v>1</v>
      </c>
      <c r="H19503">
        <v>3138.44</v>
      </c>
      <c r="I19503">
        <v>3138.44</v>
      </c>
      <c r="J19503">
        <v>336</v>
      </c>
      <c r="K19503">
        <v>6</v>
      </c>
      <c r="L19503" t="s">
        <v>18</v>
      </c>
      <c r="M19503">
        <f>(Table1[[#This Row],[Current_Stock]]*Table1[[#This Row],[Unit_Price]])</f>
        <v>1054515.8400000001</v>
      </c>
      <c r="N19503" s="12">
        <f>DATE(YEAR(Table1[[#This Row],[Order_Date]]),MONTH(Table1[[#This Row],[Order_Date]]),1)</f>
        <v>45323</v>
      </c>
    </row>
    <row r="19504" spans="1:14">
      <c r="A19504" t="s">
        <v>705</v>
      </c>
      <c r="B19504" t="s">
        <v>541</v>
      </c>
      <c r="C19504" t="s">
        <v>542</v>
      </c>
      <c r="D19504" t="s">
        <v>96</v>
      </c>
      <c r="E19504" t="s">
        <v>45</v>
      </c>
      <c r="F19504" t="s">
        <v>60</v>
      </c>
      <c r="G19504">
        <v>9</v>
      </c>
      <c r="H19504">
        <v>2624.62</v>
      </c>
      <c r="I19504">
        <v>23621.58</v>
      </c>
      <c r="J19504">
        <v>332</v>
      </c>
      <c r="K19504">
        <v>11</v>
      </c>
      <c r="L19504" t="s">
        <v>18</v>
      </c>
      <c r="M19504">
        <f>(Table1[[#This Row],[Current_Stock]]*Table1[[#This Row],[Unit_Price]])</f>
        <v>871373.84</v>
      </c>
      <c r="N19504" s="12">
        <f>DATE(YEAR(Table1[[#This Row],[Order_Date]]),MONTH(Table1[[#This Row],[Order_Date]]),1)</f>
        <v>45566</v>
      </c>
    </row>
    <row r="19505" spans="1:14">
      <c r="A19505" t="s">
        <v>289</v>
      </c>
      <c r="B19505" t="s">
        <v>656</v>
      </c>
      <c r="C19505" t="s">
        <v>657</v>
      </c>
      <c r="D19505" t="s">
        <v>44</v>
      </c>
      <c r="E19505" t="s">
        <v>330</v>
      </c>
      <c r="F19505" t="s">
        <v>40</v>
      </c>
      <c r="G19505">
        <v>30</v>
      </c>
      <c r="H19505">
        <v>3345.33</v>
      </c>
      <c r="I19505">
        <v>100359.9</v>
      </c>
      <c r="J19505">
        <v>86</v>
      </c>
      <c r="K19505">
        <v>8</v>
      </c>
      <c r="L19505" t="s">
        <v>18</v>
      </c>
      <c r="M19505">
        <f>(Table1[[#This Row],[Current_Stock]]*Table1[[#This Row],[Unit_Price]])</f>
        <v>287698.38</v>
      </c>
      <c r="N19505" s="12">
        <f>DATE(YEAR(Table1[[#This Row],[Order_Date]]),MONTH(Table1[[#This Row],[Order_Date]]),1)</f>
        <v>44927</v>
      </c>
    </row>
    <row r="19506" spans="1:14">
      <c r="A19506" t="s">
        <v>1360</v>
      </c>
      <c r="B19506" t="s">
        <v>151</v>
      </c>
      <c r="C19506" t="s">
        <v>152</v>
      </c>
      <c r="D19506" t="s">
        <v>53</v>
      </c>
      <c r="E19506" t="s">
        <v>251</v>
      </c>
      <c r="F19506" t="s">
        <v>40</v>
      </c>
      <c r="G19506">
        <v>8</v>
      </c>
      <c r="H19506">
        <v>2238.7800000000002</v>
      </c>
      <c r="I19506">
        <v>17910.240000000002</v>
      </c>
      <c r="J19506">
        <v>268</v>
      </c>
      <c r="K19506">
        <v>5</v>
      </c>
      <c r="L19506" t="s">
        <v>18</v>
      </c>
      <c r="M19506">
        <f>(Table1[[#This Row],[Current_Stock]]*Table1[[#This Row],[Unit_Price]])</f>
        <v>599993.04</v>
      </c>
      <c r="N19506" s="12">
        <f>DATE(YEAR(Table1[[#This Row],[Order_Date]]),MONTH(Table1[[#This Row],[Order_Date]]),1)</f>
        <v>45292</v>
      </c>
    </row>
    <row r="19507" spans="1:14">
      <c r="A19507" t="s">
        <v>1055</v>
      </c>
      <c r="B19507" t="s">
        <v>870</v>
      </c>
      <c r="C19507" t="s">
        <v>871</v>
      </c>
      <c r="D19507" t="s">
        <v>84</v>
      </c>
      <c r="E19507" t="s">
        <v>50</v>
      </c>
      <c r="F19507" t="s">
        <v>29</v>
      </c>
      <c r="G19507">
        <v>8</v>
      </c>
      <c r="H19507">
        <v>17223.93</v>
      </c>
      <c r="I19507">
        <v>137791.44</v>
      </c>
      <c r="J19507">
        <v>106</v>
      </c>
      <c r="K19507">
        <v>9</v>
      </c>
      <c r="L19507" t="s">
        <v>18</v>
      </c>
      <c r="M19507">
        <f>(Table1[[#This Row],[Current_Stock]]*Table1[[#This Row],[Unit_Price]])</f>
        <v>1825736.58</v>
      </c>
      <c r="N19507" s="12">
        <f>DATE(YEAR(Table1[[#This Row],[Order_Date]]),MONTH(Table1[[#This Row],[Order_Date]]),1)</f>
        <v>45200</v>
      </c>
    </row>
    <row r="19508" spans="1:14">
      <c r="A19508" t="s">
        <v>926</v>
      </c>
      <c r="B19508" t="s">
        <v>236</v>
      </c>
      <c r="C19508" t="s">
        <v>237</v>
      </c>
      <c r="D19508" t="s">
        <v>33</v>
      </c>
      <c r="E19508" t="s">
        <v>167</v>
      </c>
      <c r="F19508" t="s">
        <v>17</v>
      </c>
      <c r="G19508">
        <v>13</v>
      </c>
      <c r="H19508">
        <v>4578.28</v>
      </c>
      <c r="I19508">
        <v>59517.64</v>
      </c>
      <c r="J19508">
        <v>216</v>
      </c>
      <c r="K19508">
        <v>3</v>
      </c>
      <c r="L19508" t="s">
        <v>18</v>
      </c>
      <c r="M19508">
        <f>(Table1[[#This Row],[Current_Stock]]*Table1[[#This Row],[Unit_Price]])</f>
        <v>988908.48</v>
      </c>
      <c r="N19508" s="12">
        <f>DATE(YEAR(Table1[[#This Row],[Order_Date]]),MONTH(Table1[[#This Row],[Order_Date]]),1)</f>
        <v>45566</v>
      </c>
    </row>
    <row r="19509" spans="1:14">
      <c r="A19509" t="s">
        <v>774</v>
      </c>
      <c r="B19509" t="s">
        <v>87</v>
      </c>
      <c r="C19509" t="s">
        <v>88</v>
      </c>
      <c r="D19509" t="s">
        <v>15</v>
      </c>
      <c r="E19509" t="s">
        <v>173</v>
      </c>
      <c r="F19509" t="s">
        <v>60</v>
      </c>
      <c r="G19509">
        <v>21</v>
      </c>
      <c r="H19509">
        <v>393.42</v>
      </c>
      <c r="I19509">
        <v>8261.82</v>
      </c>
      <c r="J19509">
        <v>121</v>
      </c>
      <c r="K19509">
        <v>9</v>
      </c>
      <c r="L19509" t="s">
        <v>18</v>
      </c>
      <c r="M19509">
        <f>(Table1[[#This Row],[Current_Stock]]*Table1[[#This Row],[Unit_Price]])</f>
        <v>47603.82</v>
      </c>
      <c r="N19509" s="12">
        <f>DATE(YEAR(Table1[[#This Row],[Order_Date]]),MONTH(Table1[[#This Row],[Order_Date]]),1)</f>
        <v>45200</v>
      </c>
    </row>
    <row r="19510" spans="1:14">
      <c r="A19510" t="s">
        <v>651</v>
      </c>
      <c r="B19510" t="s">
        <v>407</v>
      </c>
      <c r="C19510" t="s">
        <v>408</v>
      </c>
      <c r="D19510" t="s">
        <v>44</v>
      </c>
      <c r="E19510" t="s">
        <v>34</v>
      </c>
      <c r="F19510" t="s">
        <v>46</v>
      </c>
      <c r="G19510">
        <v>36</v>
      </c>
      <c r="H19510">
        <v>1446.41</v>
      </c>
      <c r="I19510">
        <v>52070.76</v>
      </c>
      <c r="J19510">
        <v>37</v>
      </c>
      <c r="K19510">
        <v>3</v>
      </c>
      <c r="L19510" t="s">
        <v>18</v>
      </c>
      <c r="M19510">
        <f>(Table1[[#This Row],[Current_Stock]]*Table1[[#This Row],[Unit_Price]])</f>
        <v>53517.170000000006</v>
      </c>
      <c r="N19510" s="12">
        <f>DATE(YEAR(Table1[[#This Row],[Order_Date]]),MONTH(Table1[[#This Row],[Order_Date]]),1)</f>
        <v>45597</v>
      </c>
    </row>
    <row r="19511" spans="1:14">
      <c r="A19511" t="s">
        <v>149</v>
      </c>
      <c r="B19511" t="s">
        <v>209</v>
      </c>
      <c r="C19511" t="s">
        <v>210</v>
      </c>
      <c r="D19511" t="s">
        <v>38</v>
      </c>
      <c r="E19511" t="s">
        <v>109</v>
      </c>
      <c r="F19511" t="s">
        <v>60</v>
      </c>
      <c r="G19511">
        <v>20</v>
      </c>
      <c r="H19511">
        <v>4174.87</v>
      </c>
      <c r="I19511">
        <v>83497.399999999994</v>
      </c>
      <c r="J19511">
        <v>103</v>
      </c>
      <c r="K19511">
        <v>8</v>
      </c>
      <c r="L19511" t="s">
        <v>18</v>
      </c>
      <c r="M19511">
        <f>(Table1[[#This Row],[Current_Stock]]*Table1[[#This Row],[Unit_Price]])</f>
        <v>430011.61</v>
      </c>
      <c r="N19511" s="12">
        <f>DATE(YEAR(Table1[[#This Row],[Order_Date]]),MONTH(Table1[[#This Row],[Order_Date]]),1)</f>
        <v>45047</v>
      </c>
    </row>
    <row r="19512" spans="1:14">
      <c r="A19512" t="s">
        <v>1241</v>
      </c>
      <c r="B19512" t="s">
        <v>460</v>
      </c>
      <c r="C19512" t="s">
        <v>461</v>
      </c>
      <c r="D19512" t="s">
        <v>84</v>
      </c>
      <c r="E19512" t="s">
        <v>167</v>
      </c>
      <c r="F19512" t="s">
        <v>60</v>
      </c>
      <c r="G19512">
        <v>8</v>
      </c>
      <c r="H19512">
        <v>3162.43</v>
      </c>
      <c r="I19512">
        <v>25299.439999999999</v>
      </c>
      <c r="J19512">
        <v>146</v>
      </c>
      <c r="K19512">
        <v>2</v>
      </c>
      <c r="L19512" t="s">
        <v>18</v>
      </c>
      <c r="M19512">
        <f>(Table1[[#This Row],[Current_Stock]]*Table1[[#This Row],[Unit_Price]])</f>
        <v>461714.77999999997</v>
      </c>
      <c r="N19512" s="12">
        <f>DATE(YEAR(Table1[[#This Row],[Order_Date]]),MONTH(Table1[[#This Row],[Order_Date]]),1)</f>
        <v>45261</v>
      </c>
    </row>
    <row r="19513" spans="1:14">
      <c r="A19513" t="s">
        <v>655</v>
      </c>
      <c r="B19513" t="s">
        <v>347</v>
      </c>
      <c r="C19513" t="s">
        <v>348</v>
      </c>
      <c r="D19513" t="s">
        <v>53</v>
      </c>
      <c r="E19513" t="s">
        <v>173</v>
      </c>
      <c r="F19513" t="s">
        <v>40</v>
      </c>
      <c r="G19513">
        <v>7</v>
      </c>
      <c r="H19513">
        <v>829.64</v>
      </c>
      <c r="I19513">
        <v>5807.48</v>
      </c>
      <c r="J19513">
        <v>388</v>
      </c>
      <c r="K19513">
        <v>4</v>
      </c>
      <c r="L19513" t="s">
        <v>55</v>
      </c>
      <c r="M19513">
        <f>(Table1[[#This Row],[Current_Stock]]*Table1[[#This Row],[Unit_Price]])</f>
        <v>321900.32</v>
      </c>
      <c r="N19513" s="12">
        <f>DATE(YEAR(Table1[[#This Row],[Order_Date]]),MONTH(Table1[[#This Row],[Order_Date]]),1)</f>
        <v>45323</v>
      </c>
    </row>
    <row r="19514" spans="1:14">
      <c r="A19514" t="s">
        <v>940</v>
      </c>
      <c r="B19514" t="s">
        <v>811</v>
      </c>
      <c r="C19514" t="s">
        <v>812</v>
      </c>
      <c r="D19514" t="s">
        <v>33</v>
      </c>
      <c r="E19514" t="s">
        <v>153</v>
      </c>
      <c r="F19514" t="s">
        <v>60</v>
      </c>
      <c r="G19514">
        <v>17</v>
      </c>
      <c r="H19514">
        <v>4833.3900000000003</v>
      </c>
      <c r="I19514">
        <v>82167.63</v>
      </c>
      <c r="J19514">
        <v>228</v>
      </c>
      <c r="K19514">
        <v>2</v>
      </c>
      <c r="L19514" t="s">
        <v>18</v>
      </c>
      <c r="M19514">
        <f>(Table1[[#This Row],[Current_Stock]]*Table1[[#This Row],[Unit_Price]])</f>
        <v>1102012.9200000002</v>
      </c>
      <c r="N19514" s="12">
        <f>DATE(YEAR(Table1[[#This Row],[Order_Date]]),MONTH(Table1[[#This Row],[Order_Date]]),1)</f>
        <v>45200</v>
      </c>
    </row>
    <row r="19515" spans="1:14">
      <c r="A19515" t="s">
        <v>737</v>
      </c>
      <c r="B19515" t="s">
        <v>855</v>
      </c>
      <c r="C19515" t="s">
        <v>856</v>
      </c>
      <c r="D19515" t="s">
        <v>38</v>
      </c>
      <c r="E19515" t="s">
        <v>28</v>
      </c>
      <c r="F19515" t="s">
        <v>40</v>
      </c>
      <c r="G19515">
        <v>23</v>
      </c>
      <c r="H19515">
        <v>3235.58</v>
      </c>
      <c r="I19515">
        <v>74418.34</v>
      </c>
      <c r="J19515">
        <v>245</v>
      </c>
      <c r="K19515">
        <v>4</v>
      </c>
      <c r="L19515" t="s">
        <v>18</v>
      </c>
      <c r="M19515">
        <f>(Table1[[#This Row],[Current_Stock]]*Table1[[#This Row],[Unit_Price]])</f>
        <v>792717.1</v>
      </c>
      <c r="N19515" s="12">
        <f>DATE(YEAR(Table1[[#This Row],[Order_Date]]),MONTH(Table1[[#This Row],[Order_Date]]),1)</f>
        <v>45536</v>
      </c>
    </row>
    <row r="19516" spans="1:14">
      <c r="A19516" t="s">
        <v>174</v>
      </c>
      <c r="B19516" t="s">
        <v>870</v>
      </c>
      <c r="C19516" t="s">
        <v>871</v>
      </c>
      <c r="D19516" t="s">
        <v>84</v>
      </c>
      <c r="E19516" t="s">
        <v>211</v>
      </c>
      <c r="F19516" t="s">
        <v>60</v>
      </c>
      <c r="G19516">
        <v>11</v>
      </c>
      <c r="H19516">
        <v>4856</v>
      </c>
      <c r="I19516">
        <v>53416</v>
      </c>
      <c r="J19516">
        <v>175</v>
      </c>
      <c r="K19516">
        <v>14</v>
      </c>
      <c r="L19516" t="s">
        <v>18</v>
      </c>
      <c r="M19516">
        <f>(Table1[[#This Row],[Current_Stock]]*Table1[[#This Row],[Unit_Price]])</f>
        <v>849800</v>
      </c>
      <c r="N19516" s="12">
        <f>DATE(YEAR(Table1[[#This Row],[Order_Date]]),MONTH(Table1[[#This Row],[Order_Date]]),1)</f>
        <v>45231</v>
      </c>
    </row>
    <row r="19517" spans="1:14">
      <c r="A19517" t="s">
        <v>1308</v>
      </c>
      <c r="B19517" t="s">
        <v>117</v>
      </c>
      <c r="C19517" t="s">
        <v>118</v>
      </c>
      <c r="D19517" t="s">
        <v>53</v>
      </c>
      <c r="E19517" t="s">
        <v>243</v>
      </c>
      <c r="F19517" t="s">
        <v>60</v>
      </c>
      <c r="G19517">
        <v>1</v>
      </c>
      <c r="H19517">
        <v>1138.9100000000001</v>
      </c>
      <c r="I19517">
        <v>1138.9100000000001</v>
      </c>
      <c r="J19517">
        <v>535</v>
      </c>
      <c r="K19517">
        <v>5</v>
      </c>
      <c r="L19517" t="s">
        <v>55</v>
      </c>
      <c r="M19517">
        <f>(Table1[[#This Row],[Current_Stock]]*Table1[[#This Row],[Unit_Price]])</f>
        <v>609316.85000000009</v>
      </c>
      <c r="N19517" s="12">
        <f>DATE(YEAR(Table1[[#This Row],[Order_Date]]),MONTH(Table1[[#This Row],[Order_Date]]),1)</f>
        <v>44927</v>
      </c>
    </row>
    <row r="19518" spans="1:14">
      <c r="A19518" t="s">
        <v>843</v>
      </c>
      <c r="B19518" t="s">
        <v>702</v>
      </c>
      <c r="C19518" t="s">
        <v>703</v>
      </c>
      <c r="D19518" t="s">
        <v>27</v>
      </c>
      <c r="E19518" t="s">
        <v>54</v>
      </c>
      <c r="F19518" t="s">
        <v>17</v>
      </c>
      <c r="G19518">
        <v>10</v>
      </c>
      <c r="H19518">
        <v>394.57</v>
      </c>
      <c r="I19518">
        <v>3945.7</v>
      </c>
      <c r="J19518">
        <v>511</v>
      </c>
      <c r="K19518">
        <v>4</v>
      </c>
      <c r="L19518" t="s">
        <v>18</v>
      </c>
      <c r="M19518">
        <f>(Table1[[#This Row],[Current_Stock]]*Table1[[#This Row],[Unit_Price]])</f>
        <v>201625.27</v>
      </c>
      <c r="N19518" s="12">
        <f>DATE(YEAR(Table1[[#This Row],[Order_Date]]),MONTH(Table1[[#This Row],[Order_Date]]),1)</f>
        <v>45017</v>
      </c>
    </row>
    <row r="19519" spans="1:14">
      <c r="A19519" t="s">
        <v>729</v>
      </c>
      <c r="B19519" t="s">
        <v>594</v>
      </c>
      <c r="C19519" t="s">
        <v>595</v>
      </c>
      <c r="D19519" t="s">
        <v>22</v>
      </c>
      <c r="E19519" t="s">
        <v>97</v>
      </c>
      <c r="F19519" t="s">
        <v>60</v>
      </c>
      <c r="G19519">
        <v>33</v>
      </c>
      <c r="H19519">
        <v>11198.52</v>
      </c>
      <c r="I19519">
        <v>369551.16</v>
      </c>
      <c r="J19519">
        <v>58</v>
      </c>
      <c r="K19519">
        <v>10</v>
      </c>
      <c r="L19519" t="s">
        <v>18</v>
      </c>
      <c r="M19519">
        <f>(Table1[[#This Row],[Current_Stock]]*Table1[[#This Row],[Unit_Price]])</f>
        <v>649514.16</v>
      </c>
      <c r="N19519" s="12">
        <f>DATE(YEAR(Table1[[#This Row],[Order_Date]]),MONTH(Table1[[#This Row],[Order_Date]]),1)</f>
        <v>45078</v>
      </c>
    </row>
    <row r="19520" spans="1:14">
      <c r="A19520" t="s">
        <v>1299</v>
      </c>
      <c r="B19520" t="s">
        <v>302</v>
      </c>
      <c r="C19520" t="s">
        <v>303</v>
      </c>
      <c r="D19520" t="s">
        <v>38</v>
      </c>
      <c r="E19520" t="s">
        <v>104</v>
      </c>
      <c r="F19520" t="s">
        <v>29</v>
      </c>
      <c r="G19520">
        <v>19</v>
      </c>
      <c r="H19520">
        <v>2140.81</v>
      </c>
      <c r="I19520">
        <v>40675.39</v>
      </c>
      <c r="J19520">
        <v>163</v>
      </c>
      <c r="K19520">
        <v>5</v>
      </c>
      <c r="L19520" t="s">
        <v>18</v>
      </c>
      <c r="M19520">
        <f>(Table1[[#This Row],[Current_Stock]]*Table1[[#This Row],[Unit_Price]])</f>
        <v>348952.02999999997</v>
      </c>
      <c r="N19520" s="12">
        <f>DATE(YEAR(Table1[[#This Row],[Order_Date]]),MONTH(Table1[[#This Row],[Order_Date]]),1)</f>
        <v>45047</v>
      </c>
    </row>
    <row r="19521" spans="1:14">
      <c r="A19521" t="s">
        <v>1294</v>
      </c>
      <c r="B19521" t="s">
        <v>1099</v>
      </c>
      <c r="C19521" t="s">
        <v>1100</v>
      </c>
      <c r="D19521" t="s">
        <v>38</v>
      </c>
      <c r="E19521" t="s">
        <v>80</v>
      </c>
      <c r="F19521" t="s">
        <v>40</v>
      </c>
      <c r="G19521">
        <v>16</v>
      </c>
      <c r="H19521">
        <v>1894.06</v>
      </c>
      <c r="I19521">
        <v>30304.959999999999</v>
      </c>
      <c r="J19521">
        <v>109</v>
      </c>
      <c r="K19521">
        <v>5</v>
      </c>
      <c r="L19521" t="s">
        <v>18</v>
      </c>
      <c r="M19521">
        <f>(Table1[[#This Row],[Current_Stock]]*Table1[[#This Row],[Unit_Price]])</f>
        <v>206452.54</v>
      </c>
      <c r="N19521" s="12">
        <f>DATE(YEAR(Table1[[#This Row],[Order_Date]]),MONTH(Table1[[#This Row],[Order_Date]]),1)</f>
        <v>45108</v>
      </c>
    </row>
    <row r="19522" spans="1:14">
      <c r="A19522" t="s">
        <v>1075</v>
      </c>
      <c r="B19522" t="s">
        <v>1029</v>
      </c>
      <c r="C19522" t="s">
        <v>1030</v>
      </c>
      <c r="D19522" t="s">
        <v>38</v>
      </c>
      <c r="E19522" t="s">
        <v>160</v>
      </c>
      <c r="F19522" t="s">
        <v>40</v>
      </c>
      <c r="G19522">
        <v>16</v>
      </c>
      <c r="H19522">
        <v>2976.33</v>
      </c>
      <c r="I19522">
        <v>47621.279999999999</v>
      </c>
      <c r="J19522">
        <v>156</v>
      </c>
      <c r="K19522">
        <v>6</v>
      </c>
      <c r="L19522" t="s">
        <v>18</v>
      </c>
      <c r="M19522">
        <f>(Table1[[#This Row],[Current_Stock]]*Table1[[#This Row],[Unit_Price]])</f>
        <v>464307.48</v>
      </c>
      <c r="N19522" s="12">
        <f>DATE(YEAR(Table1[[#This Row],[Order_Date]]),MONTH(Table1[[#This Row],[Order_Date]]),1)</f>
        <v>45566</v>
      </c>
    </row>
    <row r="19523" spans="1:14">
      <c r="A19523" t="s">
        <v>912</v>
      </c>
      <c r="B19523" t="s">
        <v>453</v>
      </c>
      <c r="C19523" t="s">
        <v>454</v>
      </c>
      <c r="D19523" t="s">
        <v>15</v>
      </c>
      <c r="E19523" t="s">
        <v>28</v>
      </c>
      <c r="F19523" t="s">
        <v>40</v>
      </c>
      <c r="G19523">
        <v>17</v>
      </c>
      <c r="H19523">
        <v>50.41</v>
      </c>
      <c r="I19523">
        <v>856.97</v>
      </c>
      <c r="J19523">
        <v>123</v>
      </c>
      <c r="K19523">
        <v>13</v>
      </c>
      <c r="L19523" t="s">
        <v>18</v>
      </c>
      <c r="M19523">
        <f>(Table1[[#This Row],[Current_Stock]]*Table1[[#This Row],[Unit_Price]])</f>
        <v>6200.4299999999994</v>
      </c>
      <c r="N19523" s="12">
        <f>DATE(YEAR(Table1[[#This Row],[Order_Date]]),MONTH(Table1[[#This Row],[Order_Date]]),1)</f>
        <v>45292</v>
      </c>
    </row>
    <row r="19524" spans="1:14">
      <c r="A19524" t="s">
        <v>506</v>
      </c>
      <c r="B19524" t="s">
        <v>830</v>
      </c>
      <c r="C19524" t="s">
        <v>831</v>
      </c>
      <c r="D19524" t="s">
        <v>44</v>
      </c>
      <c r="E19524" t="s">
        <v>160</v>
      </c>
      <c r="F19524" t="s">
        <v>29</v>
      </c>
      <c r="G19524">
        <v>20</v>
      </c>
      <c r="H19524">
        <v>1286</v>
      </c>
      <c r="I19524">
        <v>25720</v>
      </c>
      <c r="J19524">
        <v>45</v>
      </c>
      <c r="K19524">
        <v>13</v>
      </c>
      <c r="L19524" t="s">
        <v>18</v>
      </c>
      <c r="M19524">
        <f>(Table1[[#This Row],[Current_Stock]]*Table1[[#This Row],[Unit_Price]])</f>
        <v>57870</v>
      </c>
      <c r="N19524" s="12">
        <f>DATE(YEAR(Table1[[#This Row],[Order_Date]]),MONTH(Table1[[#This Row],[Order_Date]]),1)</f>
        <v>45078</v>
      </c>
    </row>
    <row r="19525" spans="1:14">
      <c r="A19525" t="s">
        <v>639</v>
      </c>
      <c r="B19525" t="s">
        <v>404</v>
      </c>
      <c r="C19525" t="s">
        <v>405</v>
      </c>
      <c r="D19525" t="s">
        <v>27</v>
      </c>
      <c r="E19525" t="s">
        <v>85</v>
      </c>
      <c r="F19525" t="s">
        <v>60</v>
      </c>
      <c r="G19525">
        <v>8</v>
      </c>
      <c r="H19525">
        <v>1748.67</v>
      </c>
      <c r="I19525">
        <v>13989.36</v>
      </c>
      <c r="J19525">
        <v>432</v>
      </c>
      <c r="K19525">
        <v>2</v>
      </c>
      <c r="L19525" t="s">
        <v>55</v>
      </c>
      <c r="M19525">
        <f>(Table1[[#This Row],[Current_Stock]]*Table1[[#This Row],[Unit_Price]])</f>
        <v>755425.44000000006</v>
      </c>
      <c r="N19525" s="12">
        <f>DATE(YEAR(Table1[[#This Row],[Order_Date]]),MONTH(Table1[[#This Row],[Order_Date]]),1)</f>
        <v>45047</v>
      </c>
    </row>
    <row r="19526" spans="1:14">
      <c r="A19526" t="s">
        <v>1161</v>
      </c>
      <c r="B19526" t="s">
        <v>78</v>
      </c>
      <c r="C19526" t="s">
        <v>79</v>
      </c>
      <c r="D19526" t="s">
        <v>33</v>
      </c>
      <c r="E19526" t="s">
        <v>211</v>
      </c>
      <c r="F19526" t="s">
        <v>46</v>
      </c>
      <c r="G19526">
        <v>23</v>
      </c>
      <c r="H19526">
        <v>1695.41</v>
      </c>
      <c r="I19526">
        <v>38994.43</v>
      </c>
      <c r="J19526">
        <v>240</v>
      </c>
      <c r="K19526">
        <v>13</v>
      </c>
      <c r="L19526" t="s">
        <v>18</v>
      </c>
      <c r="M19526">
        <f>(Table1[[#This Row],[Current_Stock]]*Table1[[#This Row],[Unit_Price]])</f>
        <v>406898.4</v>
      </c>
      <c r="N19526" s="12">
        <f>DATE(YEAR(Table1[[#This Row],[Order_Date]]),MONTH(Table1[[#This Row],[Order_Date]]),1)</f>
        <v>45536</v>
      </c>
    </row>
    <row r="19527" spans="1:14">
      <c r="A19527" t="s">
        <v>1299</v>
      </c>
      <c r="B19527" t="s">
        <v>611</v>
      </c>
      <c r="C19527" t="s">
        <v>612</v>
      </c>
      <c r="D19527" t="s">
        <v>96</v>
      </c>
      <c r="E19527" t="s">
        <v>330</v>
      </c>
      <c r="F19527" t="s">
        <v>29</v>
      </c>
      <c r="G19527">
        <v>4</v>
      </c>
      <c r="H19527">
        <v>4469.3</v>
      </c>
      <c r="I19527">
        <v>17877.2</v>
      </c>
      <c r="J19527">
        <v>386</v>
      </c>
      <c r="K19527">
        <v>6</v>
      </c>
      <c r="L19527" t="s">
        <v>18</v>
      </c>
      <c r="M19527">
        <f>(Table1[[#This Row],[Current_Stock]]*Table1[[#This Row],[Unit_Price]])</f>
        <v>1725149.8</v>
      </c>
      <c r="N19527" s="12">
        <f>DATE(YEAR(Table1[[#This Row],[Order_Date]]),MONTH(Table1[[#This Row],[Order_Date]]),1)</f>
        <v>45047</v>
      </c>
    </row>
    <row r="19528" spans="1:14">
      <c r="A19528" t="s">
        <v>996</v>
      </c>
      <c r="B19528" t="s">
        <v>814</v>
      </c>
      <c r="C19528" t="s">
        <v>815</v>
      </c>
      <c r="D19528" t="s">
        <v>44</v>
      </c>
      <c r="E19528" t="s">
        <v>59</v>
      </c>
      <c r="F19528" t="s">
        <v>17</v>
      </c>
      <c r="G19528">
        <v>25</v>
      </c>
      <c r="H19528">
        <v>3316.78</v>
      </c>
      <c r="I19528">
        <v>82919.5</v>
      </c>
      <c r="J19528">
        <v>98</v>
      </c>
      <c r="K19528">
        <v>4</v>
      </c>
      <c r="L19528" t="s">
        <v>18</v>
      </c>
      <c r="M19528">
        <f>(Table1[[#This Row],[Current_Stock]]*Table1[[#This Row],[Unit_Price]])</f>
        <v>325044.44</v>
      </c>
      <c r="N19528" s="12">
        <f>DATE(YEAR(Table1[[#This Row],[Order_Date]]),MONTH(Table1[[#This Row],[Order_Date]]),1)</f>
        <v>45292</v>
      </c>
    </row>
    <row r="19529" spans="1:14">
      <c r="A19529" t="s">
        <v>235</v>
      </c>
      <c r="B19529" t="s">
        <v>909</v>
      </c>
      <c r="C19529" t="s">
        <v>910</v>
      </c>
      <c r="D19529" t="s">
        <v>183</v>
      </c>
      <c r="E19529" t="s">
        <v>184</v>
      </c>
      <c r="F19529" t="s">
        <v>29</v>
      </c>
      <c r="G19529">
        <v>10</v>
      </c>
      <c r="H19529">
        <v>1475.66</v>
      </c>
      <c r="I19529">
        <v>14756.6</v>
      </c>
      <c r="J19529">
        <v>160</v>
      </c>
      <c r="K19529">
        <v>6</v>
      </c>
      <c r="L19529" t="s">
        <v>18</v>
      </c>
      <c r="M19529">
        <f>(Table1[[#This Row],[Current_Stock]]*Table1[[#This Row],[Unit_Price]])</f>
        <v>236105.60000000001</v>
      </c>
      <c r="N19529" s="12">
        <f>DATE(YEAR(Table1[[#This Row],[Order_Date]]),MONTH(Table1[[#This Row],[Order_Date]]),1)</f>
        <v>45597</v>
      </c>
    </row>
    <row r="19530" spans="1:14">
      <c r="A19530" t="s">
        <v>822</v>
      </c>
      <c r="B19530" t="s">
        <v>673</v>
      </c>
      <c r="C19530" t="s">
        <v>674</v>
      </c>
      <c r="D19530" t="s">
        <v>22</v>
      </c>
      <c r="E19530" t="s">
        <v>85</v>
      </c>
      <c r="F19530" t="s">
        <v>46</v>
      </c>
      <c r="G19530">
        <v>21</v>
      </c>
      <c r="H19530">
        <v>7605.49</v>
      </c>
      <c r="I19530">
        <v>159715.29</v>
      </c>
      <c r="J19530">
        <v>93</v>
      </c>
      <c r="K19530">
        <v>5</v>
      </c>
      <c r="L19530" t="s">
        <v>18</v>
      </c>
      <c r="M19530">
        <f>(Table1[[#This Row],[Current_Stock]]*Table1[[#This Row],[Unit_Price]])</f>
        <v>707310.57</v>
      </c>
      <c r="N19530" s="12">
        <f>DATE(YEAR(Table1[[#This Row],[Order_Date]]),MONTH(Table1[[#This Row],[Order_Date]]),1)</f>
        <v>44986</v>
      </c>
    </row>
    <row r="19531" spans="1:14">
      <c r="A19531" t="s">
        <v>177</v>
      </c>
      <c r="B19531" t="s">
        <v>787</v>
      </c>
      <c r="C19531" t="s">
        <v>788</v>
      </c>
      <c r="D19531" t="s">
        <v>53</v>
      </c>
      <c r="E19531" t="s">
        <v>80</v>
      </c>
      <c r="F19531" t="s">
        <v>17</v>
      </c>
      <c r="G19531">
        <v>17</v>
      </c>
      <c r="H19531">
        <v>652.48</v>
      </c>
      <c r="I19531">
        <v>11092.16</v>
      </c>
      <c r="J19531">
        <v>428</v>
      </c>
      <c r="K19531">
        <v>14</v>
      </c>
      <c r="L19531" t="s">
        <v>18</v>
      </c>
      <c r="M19531">
        <f>(Table1[[#This Row],[Current_Stock]]*Table1[[#This Row],[Unit_Price]])</f>
        <v>279261.44</v>
      </c>
      <c r="N19531" s="12">
        <f>DATE(YEAR(Table1[[#This Row],[Order_Date]]),MONTH(Table1[[#This Row],[Order_Date]]),1)</f>
        <v>45597</v>
      </c>
    </row>
    <row r="19532" spans="1:14">
      <c r="A19532" t="s">
        <v>1319</v>
      </c>
      <c r="B19532" t="s">
        <v>151</v>
      </c>
      <c r="C19532" t="s">
        <v>152</v>
      </c>
      <c r="D19532" t="s">
        <v>53</v>
      </c>
      <c r="E19532" t="s">
        <v>39</v>
      </c>
      <c r="F19532" t="s">
        <v>46</v>
      </c>
      <c r="G19532">
        <v>2</v>
      </c>
      <c r="H19532">
        <v>4745.26</v>
      </c>
      <c r="I19532">
        <v>9490.52</v>
      </c>
      <c r="J19532">
        <v>256</v>
      </c>
      <c r="K19532">
        <v>14</v>
      </c>
      <c r="L19532" t="s">
        <v>55</v>
      </c>
      <c r="M19532">
        <f>(Table1[[#This Row],[Current_Stock]]*Table1[[#This Row],[Unit_Price]])</f>
        <v>1214786.5600000001</v>
      </c>
      <c r="N19532" s="12">
        <f>DATE(YEAR(Table1[[#This Row],[Order_Date]]),MONTH(Table1[[#This Row],[Order_Date]]),1)</f>
        <v>45352</v>
      </c>
    </row>
    <row r="19533" spans="1:14">
      <c r="A19533" t="s">
        <v>1302</v>
      </c>
      <c r="B19533" t="s">
        <v>491</v>
      </c>
      <c r="C19533" t="s">
        <v>492</v>
      </c>
      <c r="D19533" t="s">
        <v>96</v>
      </c>
      <c r="E19533" t="s">
        <v>113</v>
      </c>
      <c r="F19533" t="s">
        <v>40</v>
      </c>
      <c r="G19533">
        <v>9</v>
      </c>
      <c r="H19533">
        <v>4285.59</v>
      </c>
      <c r="I19533">
        <v>38570.31</v>
      </c>
      <c r="J19533">
        <v>372</v>
      </c>
      <c r="K19533">
        <v>5</v>
      </c>
      <c r="L19533" t="s">
        <v>55</v>
      </c>
      <c r="M19533">
        <f>(Table1[[#This Row],[Current_Stock]]*Table1[[#This Row],[Unit_Price]])</f>
        <v>1594239.48</v>
      </c>
      <c r="N19533" s="12">
        <f>DATE(YEAR(Table1[[#This Row],[Order_Date]]),MONTH(Table1[[#This Row],[Order_Date]]),1)</f>
        <v>45505</v>
      </c>
    </row>
    <row r="19534" spans="1:14">
      <c r="A19534" t="s">
        <v>1279</v>
      </c>
      <c r="B19534" t="s">
        <v>228</v>
      </c>
      <c r="C19534" t="s">
        <v>229</v>
      </c>
      <c r="D19534" t="s">
        <v>22</v>
      </c>
      <c r="E19534" t="s">
        <v>153</v>
      </c>
      <c r="F19534" t="s">
        <v>60</v>
      </c>
      <c r="G19534">
        <v>25</v>
      </c>
      <c r="H19534">
        <v>674.17</v>
      </c>
      <c r="I19534">
        <v>16854.25</v>
      </c>
      <c r="J19534">
        <v>53</v>
      </c>
      <c r="K19534">
        <v>5</v>
      </c>
      <c r="L19534" t="s">
        <v>105</v>
      </c>
      <c r="M19534">
        <f>(Table1[[#This Row],[Current_Stock]]*Table1[[#This Row],[Unit_Price]])</f>
        <v>35731.009999999995</v>
      </c>
      <c r="N19534" s="12">
        <f>DATE(YEAR(Table1[[#This Row],[Order_Date]]),MONTH(Table1[[#This Row],[Order_Date]]),1)</f>
        <v>44927</v>
      </c>
    </row>
    <row r="19535" spans="1:14">
      <c r="A19535" t="s">
        <v>324</v>
      </c>
      <c r="B19535" t="s">
        <v>308</v>
      </c>
      <c r="C19535" t="s">
        <v>309</v>
      </c>
      <c r="D19535" t="s">
        <v>96</v>
      </c>
      <c r="E19535" t="s">
        <v>104</v>
      </c>
      <c r="F19535" t="s">
        <v>17</v>
      </c>
      <c r="G19535">
        <v>3</v>
      </c>
      <c r="H19535">
        <v>1338</v>
      </c>
      <c r="I19535">
        <v>4014</v>
      </c>
      <c r="J19535">
        <v>565</v>
      </c>
      <c r="K19535">
        <v>2</v>
      </c>
      <c r="L19535" t="s">
        <v>55</v>
      </c>
      <c r="M19535">
        <f>(Table1[[#This Row],[Current_Stock]]*Table1[[#This Row],[Unit_Price]])</f>
        <v>755970</v>
      </c>
      <c r="N19535" s="12">
        <f>DATE(YEAR(Table1[[#This Row],[Order_Date]]),MONTH(Table1[[#This Row],[Order_Date]]),1)</f>
        <v>45017</v>
      </c>
    </row>
    <row r="19536" spans="1:14">
      <c r="A19536" t="s">
        <v>553</v>
      </c>
      <c r="B19536" t="s">
        <v>36</v>
      </c>
      <c r="C19536" t="s">
        <v>37</v>
      </c>
      <c r="D19536" t="s">
        <v>38</v>
      </c>
      <c r="E19536" t="s">
        <v>16</v>
      </c>
      <c r="F19536" t="s">
        <v>29</v>
      </c>
      <c r="G19536">
        <v>25</v>
      </c>
      <c r="H19536">
        <v>1583.01</v>
      </c>
      <c r="I19536">
        <v>39575.25</v>
      </c>
      <c r="J19536">
        <v>170</v>
      </c>
      <c r="K19536">
        <v>14</v>
      </c>
      <c r="L19536" t="s">
        <v>18</v>
      </c>
      <c r="M19536">
        <f>(Table1[[#This Row],[Current_Stock]]*Table1[[#This Row],[Unit_Price]])</f>
        <v>269111.7</v>
      </c>
      <c r="N19536" s="12">
        <f>DATE(YEAR(Table1[[#This Row],[Order_Date]]),MONTH(Table1[[#This Row],[Order_Date]]),1)</f>
        <v>45444</v>
      </c>
    </row>
    <row r="19537" spans="1:14">
      <c r="A19537" t="s">
        <v>557</v>
      </c>
      <c r="B19537" t="s">
        <v>207</v>
      </c>
      <c r="C19537" t="s">
        <v>208</v>
      </c>
      <c r="D19537" t="s">
        <v>27</v>
      </c>
      <c r="E19537" t="s">
        <v>73</v>
      </c>
      <c r="F19537" t="s">
        <v>29</v>
      </c>
      <c r="G19537">
        <v>10</v>
      </c>
      <c r="H19537">
        <v>1017.23</v>
      </c>
      <c r="I19537">
        <v>10172.299999999999</v>
      </c>
      <c r="J19537">
        <v>340</v>
      </c>
      <c r="K19537">
        <v>4</v>
      </c>
      <c r="L19537" t="s">
        <v>55</v>
      </c>
      <c r="M19537">
        <f>(Table1[[#This Row],[Current_Stock]]*Table1[[#This Row],[Unit_Price]])</f>
        <v>345858.2</v>
      </c>
      <c r="N19537" s="12">
        <f>DATE(YEAR(Table1[[#This Row],[Order_Date]]),MONTH(Table1[[#This Row],[Order_Date]]),1)</f>
        <v>45627</v>
      </c>
    </row>
    <row r="19538" spans="1:14">
      <c r="A19538" t="s">
        <v>1053</v>
      </c>
      <c r="B19538" t="s">
        <v>290</v>
      </c>
      <c r="C19538" t="s">
        <v>291</v>
      </c>
      <c r="D19538" t="s">
        <v>33</v>
      </c>
      <c r="E19538" t="s">
        <v>39</v>
      </c>
      <c r="F19538" t="s">
        <v>29</v>
      </c>
      <c r="G19538">
        <v>25</v>
      </c>
      <c r="H19538">
        <v>2669.39</v>
      </c>
      <c r="I19538">
        <v>66734.75</v>
      </c>
      <c r="J19538">
        <v>103</v>
      </c>
      <c r="K19538">
        <v>4</v>
      </c>
      <c r="L19538" t="s">
        <v>18</v>
      </c>
      <c r="M19538">
        <f>(Table1[[#This Row],[Current_Stock]]*Table1[[#This Row],[Unit_Price]])</f>
        <v>274947.17</v>
      </c>
      <c r="N19538" s="12">
        <f>DATE(YEAR(Table1[[#This Row],[Order_Date]]),MONTH(Table1[[#This Row],[Order_Date]]),1)</f>
        <v>45413</v>
      </c>
    </row>
    <row r="19539" spans="1:14">
      <c r="A19539" t="s">
        <v>431</v>
      </c>
      <c r="B19539" t="s">
        <v>377</v>
      </c>
      <c r="C19539" t="s">
        <v>378</v>
      </c>
      <c r="D19539" t="s">
        <v>22</v>
      </c>
      <c r="E19539" t="s">
        <v>153</v>
      </c>
      <c r="F19539" t="s">
        <v>40</v>
      </c>
      <c r="G19539">
        <v>51</v>
      </c>
      <c r="H19539">
        <v>2118.69</v>
      </c>
      <c r="I19539">
        <v>108053.19</v>
      </c>
      <c r="J19539">
        <v>120</v>
      </c>
      <c r="K19539">
        <v>6</v>
      </c>
      <c r="L19539" t="s">
        <v>18</v>
      </c>
      <c r="M19539">
        <f>(Table1[[#This Row],[Current_Stock]]*Table1[[#This Row],[Unit_Price]])</f>
        <v>254242.80000000002</v>
      </c>
      <c r="N19539" s="12">
        <f>DATE(YEAR(Table1[[#This Row],[Order_Date]]),MONTH(Table1[[#This Row],[Order_Date]]),1)</f>
        <v>45231</v>
      </c>
    </row>
    <row r="19540" spans="1:14">
      <c r="A19540" t="s">
        <v>1122</v>
      </c>
      <c r="B19540" t="s">
        <v>673</v>
      </c>
      <c r="C19540" t="s">
        <v>674</v>
      </c>
      <c r="D19540" t="s">
        <v>22</v>
      </c>
      <c r="E19540" t="s">
        <v>85</v>
      </c>
      <c r="F19540" t="s">
        <v>29</v>
      </c>
      <c r="G19540">
        <v>41</v>
      </c>
      <c r="H19540">
        <v>18138.95</v>
      </c>
      <c r="I19540">
        <v>743696.95</v>
      </c>
      <c r="J19540">
        <v>57</v>
      </c>
      <c r="K19540">
        <v>9</v>
      </c>
      <c r="L19540" t="s">
        <v>105</v>
      </c>
      <c r="M19540">
        <f>(Table1[[#This Row],[Current_Stock]]*Table1[[#This Row],[Unit_Price]])</f>
        <v>1033920.15</v>
      </c>
      <c r="N19540" s="12">
        <f>DATE(YEAR(Table1[[#This Row],[Order_Date]]),MONTH(Table1[[#This Row],[Order_Date]]),1)</f>
        <v>45444</v>
      </c>
    </row>
    <row r="19541" spans="1:14">
      <c r="A19541" t="s">
        <v>1390</v>
      </c>
      <c r="B19541" t="s">
        <v>927</v>
      </c>
      <c r="C19541" t="s">
        <v>928</v>
      </c>
      <c r="D19541" t="s">
        <v>183</v>
      </c>
      <c r="E19541" t="s">
        <v>85</v>
      </c>
      <c r="F19541" t="s">
        <v>46</v>
      </c>
      <c r="G19541">
        <v>11</v>
      </c>
      <c r="H19541">
        <v>2895.76</v>
      </c>
      <c r="I19541">
        <v>31853.360000000001</v>
      </c>
      <c r="J19541">
        <v>187</v>
      </c>
      <c r="K19541">
        <v>3</v>
      </c>
      <c r="L19541" t="s">
        <v>18</v>
      </c>
      <c r="M19541">
        <f>(Table1[[#This Row],[Current_Stock]]*Table1[[#This Row],[Unit_Price]])</f>
        <v>541507.12</v>
      </c>
      <c r="N19541" s="12">
        <f>DATE(YEAR(Table1[[#This Row],[Order_Date]]),MONTH(Table1[[#This Row],[Order_Date]]),1)</f>
        <v>45200</v>
      </c>
    </row>
    <row r="19542" spans="1:14">
      <c r="A19542" t="s">
        <v>295</v>
      </c>
      <c r="B19542" t="s">
        <v>1051</v>
      </c>
      <c r="C19542" t="s">
        <v>1052</v>
      </c>
      <c r="D19542" t="s">
        <v>84</v>
      </c>
      <c r="E19542" t="s">
        <v>211</v>
      </c>
      <c r="F19542" t="s">
        <v>46</v>
      </c>
      <c r="G19542">
        <v>9</v>
      </c>
      <c r="H19542">
        <v>6529.88</v>
      </c>
      <c r="I19542">
        <v>58768.92</v>
      </c>
      <c r="J19542">
        <v>84</v>
      </c>
      <c r="K19542">
        <v>8</v>
      </c>
      <c r="L19542" t="s">
        <v>18</v>
      </c>
      <c r="M19542">
        <f>(Table1[[#This Row],[Current_Stock]]*Table1[[#This Row],[Unit_Price]])</f>
        <v>548509.92000000004</v>
      </c>
      <c r="N19542" s="12">
        <f>DATE(YEAR(Table1[[#This Row],[Order_Date]]),MONTH(Table1[[#This Row],[Order_Date]]),1)</f>
        <v>45292</v>
      </c>
    </row>
    <row r="19543" spans="1:14">
      <c r="A19543" t="s">
        <v>722</v>
      </c>
      <c r="B19543" t="s">
        <v>1117</v>
      </c>
      <c r="C19543" t="s">
        <v>1118</v>
      </c>
      <c r="D19543" t="s">
        <v>84</v>
      </c>
      <c r="E19543" t="s">
        <v>16</v>
      </c>
      <c r="F19543" t="s">
        <v>46</v>
      </c>
      <c r="G19543">
        <v>19</v>
      </c>
      <c r="H19543">
        <v>18539.22</v>
      </c>
      <c r="I19543">
        <v>352245.18</v>
      </c>
      <c r="J19543">
        <v>149</v>
      </c>
      <c r="K19543">
        <v>14</v>
      </c>
      <c r="L19543" t="s">
        <v>18</v>
      </c>
      <c r="M19543">
        <f>(Table1[[#This Row],[Current_Stock]]*Table1[[#This Row],[Unit_Price]])</f>
        <v>2762343.7800000003</v>
      </c>
      <c r="N19543" s="12">
        <f>DATE(YEAR(Table1[[#This Row],[Order_Date]]),MONTH(Table1[[#This Row],[Order_Date]]),1)</f>
        <v>45139</v>
      </c>
    </row>
    <row r="19544" spans="1:14">
      <c r="A19544" t="s">
        <v>548</v>
      </c>
      <c r="B19544" t="s">
        <v>187</v>
      </c>
      <c r="C19544" t="s">
        <v>188</v>
      </c>
      <c r="D19544" t="s">
        <v>53</v>
      </c>
      <c r="E19544" t="s">
        <v>80</v>
      </c>
      <c r="F19544" t="s">
        <v>17</v>
      </c>
      <c r="G19544">
        <v>2</v>
      </c>
      <c r="H19544">
        <v>1009.17</v>
      </c>
      <c r="I19544">
        <v>2018.34</v>
      </c>
      <c r="J19544">
        <v>359</v>
      </c>
      <c r="K19544">
        <v>6</v>
      </c>
      <c r="L19544" t="s">
        <v>18</v>
      </c>
      <c r="M19544">
        <f>(Table1[[#This Row],[Current_Stock]]*Table1[[#This Row],[Unit_Price]])</f>
        <v>362292.02999999997</v>
      </c>
      <c r="N19544" s="12">
        <f>DATE(YEAR(Table1[[#This Row],[Order_Date]]),MONTH(Table1[[#This Row],[Order_Date]]),1)</f>
        <v>45352</v>
      </c>
    </row>
    <row r="19545" spans="1:14">
      <c r="A19545" t="s">
        <v>244</v>
      </c>
      <c r="B19545" t="s">
        <v>361</v>
      </c>
      <c r="C19545" t="s">
        <v>362</v>
      </c>
      <c r="D19545" t="s">
        <v>183</v>
      </c>
      <c r="E19545" t="s">
        <v>97</v>
      </c>
      <c r="F19545" t="s">
        <v>40</v>
      </c>
      <c r="G19545">
        <v>17</v>
      </c>
      <c r="H19545">
        <v>4840.71</v>
      </c>
      <c r="I19545">
        <v>82292.070000000007</v>
      </c>
      <c r="J19545">
        <v>166</v>
      </c>
      <c r="K19545">
        <v>13</v>
      </c>
      <c r="L19545" t="s">
        <v>18</v>
      </c>
      <c r="M19545">
        <f>(Table1[[#This Row],[Current_Stock]]*Table1[[#This Row],[Unit_Price]])</f>
        <v>803557.86</v>
      </c>
      <c r="N19545" s="12">
        <f>DATE(YEAR(Table1[[#This Row],[Order_Date]]),MONTH(Table1[[#This Row],[Order_Date]]),1)</f>
        <v>45444</v>
      </c>
    </row>
    <row r="19546" spans="1:14">
      <c r="A19546" t="s">
        <v>1248</v>
      </c>
      <c r="B19546" t="s">
        <v>525</v>
      </c>
      <c r="C19546" t="s">
        <v>526</v>
      </c>
      <c r="D19546" t="s">
        <v>96</v>
      </c>
      <c r="E19546" t="s">
        <v>109</v>
      </c>
      <c r="F19546" t="s">
        <v>46</v>
      </c>
      <c r="G19546">
        <v>7</v>
      </c>
      <c r="H19546">
        <v>4979.38</v>
      </c>
      <c r="I19546">
        <v>34855.660000000003</v>
      </c>
      <c r="J19546">
        <v>262</v>
      </c>
      <c r="K19546">
        <v>11</v>
      </c>
      <c r="L19546" t="s">
        <v>55</v>
      </c>
      <c r="M19546">
        <f>(Table1[[#This Row],[Current_Stock]]*Table1[[#This Row],[Unit_Price]])</f>
        <v>1304597.56</v>
      </c>
      <c r="N19546" s="12">
        <f>DATE(YEAR(Table1[[#This Row],[Order_Date]]),MONTH(Table1[[#This Row],[Order_Date]]),1)</f>
        <v>45536</v>
      </c>
    </row>
    <row r="19547" spans="1:14">
      <c r="A19547" t="s">
        <v>1251</v>
      </c>
      <c r="B19547" t="s">
        <v>194</v>
      </c>
      <c r="C19547" t="s">
        <v>195</v>
      </c>
      <c r="D19547" t="s">
        <v>15</v>
      </c>
      <c r="E19547" t="s">
        <v>85</v>
      </c>
      <c r="F19547" t="s">
        <v>60</v>
      </c>
      <c r="G19547">
        <v>22</v>
      </c>
      <c r="H19547">
        <v>84.07</v>
      </c>
      <c r="I19547">
        <v>1849.54</v>
      </c>
      <c r="J19547">
        <v>138</v>
      </c>
      <c r="K19547">
        <v>8</v>
      </c>
      <c r="L19547" t="s">
        <v>18</v>
      </c>
      <c r="M19547">
        <f>(Table1[[#This Row],[Current_Stock]]*Table1[[#This Row],[Unit_Price]])</f>
        <v>11601.66</v>
      </c>
      <c r="N19547" s="12">
        <f>DATE(YEAR(Table1[[#This Row],[Order_Date]]),MONTH(Table1[[#This Row],[Order_Date]]),1)</f>
        <v>45017</v>
      </c>
    </row>
    <row r="19548" spans="1:14">
      <c r="A19548" t="s">
        <v>1278</v>
      </c>
      <c r="B19548" t="s">
        <v>664</v>
      </c>
      <c r="C19548" t="s">
        <v>665</v>
      </c>
      <c r="D19548" t="s">
        <v>38</v>
      </c>
      <c r="E19548" t="s">
        <v>269</v>
      </c>
      <c r="F19548" t="s">
        <v>40</v>
      </c>
      <c r="G19548">
        <v>24</v>
      </c>
      <c r="H19548">
        <v>3028.2</v>
      </c>
      <c r="I19548">
        <v>72676.800000000003</v>
      </c>
      <c r="J19548">
        <v>205</v>
      </c>
      <c r="K19548">
        <v>4</v>
      </c>
      <c r="L19548" t="s">
        <v>18</v>
      </c>
      <c r="M19548">
        <f>(Table1[[#This Row],[Current_Stock]]*Table1[[#This Row],[Unit_Price]])</f>
        <v>620781</v>
      </c>
      <c r="N19548" s="12">
        <f>DATE(YEAR(Table1[[#This Row],[Order_Date]]),MONTH(Table1[[#This Row],[Order_Date]]),1)</f>
        <v>44986</v>
      </c>
    </row>
    <row r="19549" spans="1:14">
      <c r="A19549" t="s">
        <v>887</v>
      </c>
      <c r="B19549" t="s">
        <v>777</v>
      </c>
      <c r="C19549" t="s">
        <v>778</v>
      </c>
      <c r="D19549" t="s">
        <v>84</v>
      </c>
      <c r="E19549" t="s">
        <v>160</v>
      </c>
      <c r="F19549" t="s">
        <v>46</v>
      </c>
      <c r="G19549">
        <v>9</v>
      </c>
      <c r="H19549">
        <v>15237.41</v>
      </c>
      <c r="I19549">
        <v>137136.69</v>
      </c>
      <c r="J19549">
        <v>132</v>
      </c>
      <c r="K19549">
        <v>4</v>
      </c>
      <c r="L19549" t="s">
        <v>18</v>
      </c>
      <c r="M19549">
        <f>(Table1[[#This Row],[Current_Stock]]*Table1[[#This Row],[Unit_Price]])</f>
        <v>2011338.1199999999</v>
      </c>
      <c r="N19549" s="12">
        <f>DATE(YEAR(Table1[[#This Row],[Order_Date]]),MONTH(Table1[[#This Row],[Order_Date]]),1)</f>
        <v>45536</v>
      </c>
    </row>
    <row r="19550" spans="1:14">
      <c r="A19550" t="s">
        <v>1031</v>
      </c>
      <c r="B19550" t="s">
        <v>78</v>
      </c>
      <c r="C19550" t="s">
        <v>79</v>
      </c>
      <c r="D19550" t="s">
        <v>33</v>
      </c>
      <c r="E19550" t="s">
        <v>34</v>
      </c>
      <c r="F19550" t="s">
        <v>17</v>
      </c>
      <c r="G19550">
        <v>14</v>
      </c>
      <c r="H19550">
        <v>4224.74</v>
      </c>
      <c r="I19550">
        <v>59146.36</v>
      </c>
      <c r="J19550">
        <v>210</v>
      </c>
      <c r="K19550">
        <v>14</v>
      </c>
      <c r="L19550" t="s">
        <v>18</v>
      </c>
      <c r="M19550">
        <f>(Table1[[#This Row],[Current_Stock]]*Table1[[#This Row],[Unit_Price]])</f>
        <v>887195.39999999991</v>
      </c>
      <c r="N19550" s="12">
        <f>DATE(YEAR(Table1[[#This Row],[Order_Date]]),MONTH(Table1[[#This Row],[Order_Date]]),1)</f>
        <v>45536</v>
      </c>
    </row>
    <row r="19551" spans="1:14">
      <c r="A19551" t="s">
        <v>106</v>
      </c>
      <c r="B19551" t="s">
        <v>904</v>
      </c>
      <c r="C19551" t="s">
        <v>905</v>
      </c>
      <c r="D19551" t="s">
        <v>84</v>
      </c>
      <c r="E19551" t="s">
        <v>167</v>
      </c>
      <c r="F19551" t="s">
        <v>46</v>
      </c>
      <c r="G19551">
        <v>20</v>
      </c>
      <c r="H19551">
        <v>6446.7</v>
      </c>
      <c r="I19551">
        <v>128934</v>
      </c>
      <c r="J19551">
        <v>156</v>
      </c>
      <c r="K19551">
        <v>7</v>
      </c>
      <c r="L19551" t="s">
        <v>18</v>
      </c>
      <c r="M19551">
        <f>(Table1[[#This Row],[Current_Stock]]*Table1[[#This Row],[Unit_Price]])</f>
        <v>1005685.2</v>
      </c>
      <c r="N19551" s="12">
        <f>DATE(YEAR(Table1[[#This Row],[Order_Date]]),MONTH(Table1[[#This Row],[Order_Date]]),1)</f>
        <v>45352</v>
      </c>
    </row>
    <row r="19552" spans="1:14">
      <c r="A19552" t="s">
        <v>1337</v>
      </c>
      <c r="B19552" t="s">
        <v>510</v>
      </c>
      <c r="C19552" t="s">
        <v>511</v>
      </c>
      <c r="D19552" t="s">
        <v>38</v>
      </c>
      <c r="E19552" t="s">
        <v>189</v>
      </c>
      <c r="F19552" t="s">
        <v>29</v>
      </c>
      <c r="G19552">
        <v>10</v>
      </c>
      <c r="H19552">
        <v>3769.25</v>
      </c>
      <c r="I19552">
        <v>37692.5</v>
      </c>
      <c r="J19552">
        <v>115</v>
      </c>
      <c r="K19552">
        <v>10</v>
      </c>
      <c r="L19552" t="s">
        <v>18</v>
      </c>
      <c r="M19552">
        <f>(Table1[[#This Row],[Current_Stock]]*Table1[[#This Row],[Unit_Price]])</f>
        <v>433463.75</v>
      </c>
      <c r="N19552" s="12">
        <f>DATE(YEAR(Table1[[#This Row],[Order_Date]]),MONTH(Table1[[#This Row],[Order_Date]]),1)</f>
        <v>45170</v>
      </c>
    </row>
    <row r="19553" spans="1:14">
      <c r="A19553" t="s">
        <v>471</v>
      </c>
      <c r="B19553" t="s">
        <v>746</v>
      </c>
      <c r="C19553" t="s">
        <v>747</v>
      </c>
      <c r="D19553" t="s">
        <v>44</v>
      </c>
      <c r="E19553" t="s">
        <v>173</v>
      </c>
      <c r="F19553" t="s">
        <v>17</v>
      </c>
      <c r="G19553">
        <v>27</v>
      </c>
      <c r="H19553">
        <v>4520.6899999999996</v>
      </c>
      <c r="I19553">
        <v>122058.63</v>
      </c>
      <c r="J19553">
        <v>99</v>
      </c>
      <c r="K19553">
        <v>3</v>
      </c>
      <c r="L19553" t="s">
        <v>105</v>
      </c>
      <c r="M19553">
        <f>(Table1[[#This Row],[Current_Stock]]*Table1[[#This Row],[Unit_Price]])</f>
        <v>447548.30999999994</v>
      </c>
      <c r="N19553" s="12">
        <f>DATE(YEAR(Table1[[#This Row],[Order_Date]]),MONTH(Table1[[#This Row],[Order_Date]]),1)</f>
        <v>45627</v>
      </c>
    </row>
    <row r="19554" spans="1:14">
      <c r="A19554" t="s">
        <v>836</v>
      </c>
      <c r="B19554" t="s">
        <v>953</v>
      </c>
      <c r="C19554" t="s">
        <v>954</v>
      </c>
      <c r="D19554" t="s">
        <v>183</v>
      </c>
      <c r="E19554" t="s">
        <v>28</v>
      </c>
      <c r="F19554" t="s">
        <v>46</v>
      </c>
      <c r="G19554">
        <v>14</v>
      </c>
      <c r="H19554">
        <v>178.16</v>
      </c>
      <c r="I19554">
        <v>2494.2399999999998</v>
      </c>
      <c r="J19554">
        <v>237</v>
      </c>
      <c r="K19554">
        <v>11</v>
      </c>
      <c r="L19554" t="s">
        <v>18</v>
      </c>
      <c r="M19554">
        <f>(Table1[[#This Row],[Current_Stock]]*Table1[[#This Row],[Unit_Price]])</f>
        <v>42223.92</v>
      </c>
      <c r="N19554" s="12">
        <f>DATE(YEAR(Table1[[#This Row],[Order_Date]]),MONTH(Table1[[#This Row],[Order_Date]]),1)</f>
        <v>45566</v>
      </c>
    </row>
    <row r="19555" spans="1:14">
      <c r="A19555" t="s">
        <v>1321</v>
      </c>
      <c r="B19555" t="s">
        <v>87</v>
      </c>
      <c r="C19555" t="s">
        <v>88</v>
      </c>
      <c r="D19555" t="s">
        <v>15</v>
      </c>
      <c r="E19555" t="s">
        <v>50</v>
      </c>
      <c r="F19555" t="s">
        <v>46</v>
      </c>
      <c r="G19555">
        <v>15</v>
      </c>
      <c r="H19555">
        <v>306.36</v>
      </c>
      <c r="I19555">
        <v>4595.3999999999996</v>
      </c>
      <c r="J19555">
        <v>144</v>
      </c>
      <c r="K19555">
        <v>14</v>
      </c>
      <c r="L19555" t="s">
        <v>18</v>
      </c>
      <c r="M19555">
        <f>(Table1[[#This Row],[Current_Stock]]*Table1[[#This Row],[Unit_Price]])</f>
        <v>44115.840000000004</v>
      </c>
      <c r="N19555" s="12">
        <f>DATE(YEAR(Table1[[#This Row],[Order_Date]]),MONTH(Table1[[#This Row],[Order_Date]]),1)</f>
        <v>45108</v>
      </c>
    </row>
    <row r="19556" spans="1:14">
      <c r="A19556" t="s">
        <v>1210</v>
      </c>
      <c r="B19556" t="s">
        <v>814</v>
      </c>
      <c r="C19556" t="s">
        <v>815</v>
      </c>
      <c r="D19556" t="s">
        <v>44</v>
      </c>
      <c r="E19556" t="s">
        <v>54</v>
      </c>
      <c r="F19556" t="s">
        <v>60</v>
      </c>
      <c r="G19556">
        <v>54</v>
      </c>
      <c r="H19556">
        <v>3639.14</v>
      </c>
      <c r="I19556">
        <v>196513.56</v>
      </c>
      <c r="J19556">
        <v>111</v>
      </c>
      <c r="K19556">
        <v>7</v>
      </c>
      <c r="L19556" t="s">
        <v>18</v>
      </c>
      <c r="M19556">
        <f>(Table1[[#This Row],[Current_Stock]]*Table1[[#This Row],[Unit_Price]])</f>
        <v>403944.54</v>
      </c>
      <c r="N19556" s="12">
        <f>DATE(YEAR(Table1[[#This Row],[Order_Date]]),MONTH(Table1[[#This Row],[Order_Date]]),1)</f>
        <v>45231</v>
      </c>
    </row>
    <row r="19557" spans="1:14">
      <c r="A19557" t="s">
        <v>761</v>
      </c>
      <c r="B19557" t="s">
        <v>510</v>
      </c>
      <c r="C19557" t="s">
        <v>511</v>
      </c>
      <c r="D19557" t="s">
        <v>38</v>
      </c>
      <c r="E19557" t="s">
        <v>113</v>
      </c>
      <c r="F19557" t="s">
        <v>40</v>
      </c>
      <c r="G19557">
        <v>13</v>
      </c>
      <c r="H19557">
        <v>189.78</v>
      </c>
      <c r="I19557">
        <v>2467.14</v>
      </c>
      <c r="J19557">
        <v>143</v>
      </c>
      <c r="K19557">
        <v>7</v>
      </c>
      <c r="L19557" t="s">
        <v>18</v>
      </c>
      <c r="M19557">
        <f>(Table1[[#This Row],[Current_Stock]]*Table1[[#This Row],[Unit_Price]])</f>
        <v>27138.54</v>
      </c>
      <c r="N19557" s="12">
        <f>DATE(YEAR(Table1[[#This Row],[Order_Date]]),MONTH(Table1[[#This Row],[Order_Date]]),1)</f>
        <v>45047</v>
      </c>
    </row>
    <row r="19558" spans="1:14">
      <c r="A19558" t="s">
        <v>235</v>
      </c>
      <c r="B19558" t="s">
        <v>897</v>
      </c>
      <c r="C19558" t="s">
        <v>898</v>
      </c>
      <c r="D19558" t="s">
        <v>27</v>
      </c>
      <c r="E19558" t="s">
        <v>97</v>
      </c>
      <c r="F19558" t="s">
        <v>40</v>
      </c>
      <c r="G19558">
        <v>1</v>
      </c>
      <c r="H19558">
        <v>3125.22</v>
      </c>
      <c r="I19558">
        <v>3125.22</v>
      </c>
      <c r="J19558">
        <v>462</v>
      </c>
      <c r="K19558">
        <v>3</v>
      </c>
      <c r="L19558" t="s">
        <v>18</v>
      </c>
      <c r="M19558">
        <f>(Table1[[#This Row],[Current_Stock]]*Table1[[#This Row],[Unit_Price]])</f>
        <v>1443851.64</v>
      </c>
      <c r="N19558" s="12">
        <f>DATE(YEAR(Table1[[#This Row],[Order_Date]]),MONTH(Table1[[#This Row],[Order_Date]]),1)</f>
        <v>45597</v>
      </c>
    </row>
    <row r="19559" spans="1:14">
      <c r="A19559" t="s">
        <v>140</v>
      </c>
      <c r="B19559" t="s">
        <v>884</v>
      </c>
      <c r="C19559" t="s">
        <v>885</v>
      </c>
      <c r="D19559" t="s">
        <v>33</v>
      </c>
      <c r="E19559" t="s">
        <v>109</v>
      </c>
      <c r="F19559" t="s">
        <v>40</v>
      </c>
      <c r="G19559">
        <v>18</v>
      </c>
      <c r="H19559">
        <v>4732.88</v>
      </c>
      <c r="I19559">
        <v>85191.84</v>
      </c>
      <c r="J19559">
        <v>205</v>
      </c>
      <c r="K19559">
        <v>14</v>
      </c>
      <c r="L19559" t="s">
        <v>18</v>
      </c>
      <c r="M19559">
        <f>(Table1[[#This Row],[Current_Stock]]*Table1[[#This Row],[Unit_Price]])</f>
        <v>970240.4</v>
      </c>
      <c r="N19559" s="12">
        <f>DATE(YEAR(Table1[[#This Row],[Order_Date]]),MONTH(Table1[[#This Row],[Order_Date]]),1)</f>
        <v>45474</v>
      </c>
    </row>
    <row r="19560" spans="1:14">
      <c r="A19560" t="s">
        <v>766</v>
      </c>
      <c r="B19560" t="s">
        <v>844</v>
      </c>
      <c r="C19560" t="s">
        <v>845</v>
      </c>
      <c r="D19560" t="s">
        <v>96</v>
      </c>
      <c r="E19560" t="s">
        <v>50</v>
      </c>
      <c r="F19560" t="s">
        <v>60</v>
      </c>
      <c r="G19560">
        <v>4</v>
      </c>
      <c r="H19560">
        <v>2448.81</v>
      </c>
      <c r="I19560">
        <v>9795.24</v>
      </c>
      <c r="J19560">
        <v>373</v>
      </c>
      <c r="K19560">
        <v>13</v>
      </c>
      <c r="L19560" t="s">
        <v>18</v>
      </c>
      <c r="M19560">
        <f>(Table1[[#This Row],[Current_Stock]]*Table1[[#This Row],[Unit_Price]])</f>
        <v>913406.13</v>
      </c>
      <c r="N19560" s="12">
        <f>DATE(YEAR(Table1[[#This Row],[Order_Date]]),MONTH(Table1[[#This Row],[Order_Date]]),1)</f>
        <v>45352</v>
      </c>
    </row>
    <row r="19561" spans="1:14">
      <c r="A19561" t="s">
        <v>1262</v>
      </c>
      <c r="B19561" t="s">
        <v>699</v>
      </c>
      <c r="C19561" t="s">
        <v>700</v>
      </c>
      <c r="D19561" t="s">
        <v>53</v>
      </c>
      <c r="E19561" t="s">
        <v>73</v>
      </c>
      <c r="F19561" t="s">
        <v>60</v>
      </c>
      <c r="G19561">
        <v>5</v>
      </c>
      <c r="H19561">
        <v>3930.82</v>
      </c>
      <c r="I19561">
        <v>19654.099999999999</v>
      </c>
      <c r="J19561">
        <v>498</v>
      </c>
      <c r="K19561">
        <v>3</v>
      </c>
      <c r="L19561" t="s">
        <v>55</v>
      </c>
      <c r="M19561">
        <f>(Table1[[#This Row],[Current_Stock]]*Table1[[#This Row],[Unit_Price]])</f>
        <v>1957548.36</v>
      </c>
      <c r="N19561" s="12">
        <f>DATE(YEAR(Table1[[#This Row],[Order_Date]]),MONTH(Table1[[#This Row],[Order_Date]]),1)</f>
        <v>44958</v>
      </c>
    </row>
    <row r="19562" spans="1:14">
      <c r="A19562" t="s">
        <v>540</v>
      </c>
      <c r="B19562" t="s">
        <v>209</v>
      </c>
      <c r="C19562" t="s">
        <v>210</v>
      </c>
      <c r="D19562" t="s">
        <v>38</v>
      </c>
      <c r="E19562" t="s">
        <v>160</v>
      </c>
      <c r="F19562" t="s">
        <v>17</v>
      </c>
      <c r="G19562">
        <v>15</v>
      </c>
      <c r="H19562">
        <v>2394.08</v>
      </c>
      <c r="I19562">
        <v>35911.199999999997</v>
      </c>
      <c r="J19562">
        <v>105</v>
      </c>
      <c r="K19562">
        <v>12</v>
      </c>
      <c r="L19562" t="s">
        <v>18</v>
      </c>
      <c r="M19562">
        <f>(Table1[[#This Row],[Current_Stock]]*Table1[[#This Row],[Unit_Price]])</f>
        <v>251378.4</v>
      </c>
      <c r="N19562" s="12">
        <f>DATE(YEAR(Table1[[#This Row],[Order_Date]]),MONTH(Table1[[#This Row],[Order_Date]]),1)</f>
        <v>45627</v>
      </c>
    </row>
    <row r="19563" spans="1:14">
      <c r="A19563" t="s">
        <v>613</v>
      </c>
      <c r="B19563" t="s">
        <v>332</v>
      </c>
      <c r="C19563" t="s">
        <v>333</v>
      </c>
      <c r="D19563" t="s">
        <v>183</v>
      </c>
      <c r="E19563" t="s">
        <v>89</v>
      </c>
      <c r="F19563" t="s">
        <v>60</v>
      </c>
      <c r="G19563">
        <v>12</v>
      </c>
      <c r="H19563">
        <v>3940.93</v>
      </c>
      <c r="I19563">
        <v>47291.16</v>
      </c>
      <c r="J19563">
        <v>146</v>
      </c>
      <c r="K19563">
        <v>11</v>
      </c>
      <c r="L19563" t="s">
        <v>18</v>
      </c>
      <c r="M19563">
        <f>(Table1[[#This Row],[Current_Stock]]*Table1[[#This Row],[Unit_Price]])</f>
        <v>575375.78</v>
      </c>
      <c r="N19563" s="12">
        <f>DATE(YEAR(Table1[[#This Row],[Order_Date]]),MONTH(Table1[[#This Row],[Order_Date]]),1)</f>
        <v>45231</v>
      </c>
    </row>
    <row r="19564" spans="1:14">
      <c r="A19564" t="s">
        <v>695</v>
      </c>
      <c r="B19564" t="s">
        <v>688</v>
      </c>
      <c r="C19564" t="s">
        <v>689</v>
      </c>
      <c r="D19564" t="s">
        <v>44</v>
      </c>
      <c r="E19564" t="s">
        <v>277</v>
      </c>
      <c r="F19564" t="s">
        <v>46</v>
      </c>
      <c r="G19564">
        <v>36</v>
      </c>
      <c r="H19564">
        <v>4968.37</v>
      </c>
      <c r="I19564">
        <v>178861.32</v>
      </c>
      <c r="J19564">
        <v>54</v>
      </c>
      <c r="K19564">
        <v>2</v>
      </c>
      <c r="L19564" t="s">
        <v>105</v>
      </c>
      <c r="M19564">
        <f>(Table1[[#This Row],[Current_Stock]]*Table1[[#This Row],[Unit_Price]])</f>
        <v>268291.98</v>
      </c>
      <c r="N19564" s="12">
        <f>DATE(YEAR(Table1[[#This Row],[Order_Date]]),MONTH(Table1[[#This Row],[Order_Date]]),1)</f>
        <v>45566</v>
      </c>
    </row>
    <row r="19565" spans="1:14">
      <c r="A19565" t="s">
        <v>242</v>
      </c>
      <c r="B19565" t="s">
        <v>904</v>
      </c>
      <c r="C19565" t="s">
        <v>905</v>
      </c>
      <c r="D19565" t="s">
        <v>84</v>
      </c>
      <c r="E19565" t="s">
        <v>184</v>
      </c>
      <c r="F19565" t="s">
        <v>40</v>
      </c>
      <c r="G19565">
        <v>8</v>
      </c>
      <c r="H19565">
        <v>2138.5700000000002</v>
      </c>
      <c r="I19565">
        <v>17108.560000000001</v>
      </c>
      <c r="J19565">
        <v>120</v>
      </c>
      <c r="K19565">
        <v>5</v>
      </c>
      <c r="L19565" t="s">
        <v>18</v>
      </c>
      <c r="M19565">
        <f>(Table1[[#This Row],[Current_Stock]]*Table1[[#This Row],[Unit_Price]])</f>
        <v>256628.40000000002</v>
      </c>
      <c r="N19565" s="12">
        <f>DATE(YEAR(Table1[[#This Row],[Order_Date]]),MONTH(Table1[[#This Row],[Order_Date]]),1)</f>
        <v>45078</v>
      </c>
    </row>
    <row r="19566" spans="1:14">
      <c r="A19566" t="s">
        <v>669</v>
      </c>
      <c r="B19566" t="s">
        <v>811</v>
      </c>
      <c r="C19566" t="s">
        <v>812</v>
      </c>
      <c r="D19566" t="s">
        <v>33</v>
      </c>
      <c r="E19566" t="s">
        <v>23</v>
      </c>
      <c r="F19566" t="s">
        <v>40</v>
      </c>
      <c r="G19566">
        <v>19</v>
      </c>
      <c r="H19566">
        <v>3820.01</v>
      </c>
      <c r="I19566">
        <v>72580.19</v>
      </c>
      <c r="J19566">
        <v>114</v>
      </c>
      <c r="K19566">
        <v>11</v>
      </c>
      <c r="L19566" t="s">
        <v>18</v>
      </c>
      <c r="M19566">
        <f>(Table1[[#This Row],[Current_Stock]]*Table1[[#This Row],[Unit_Price]])</f>
        <v>435481.14</v>
      </c>
      <c r="N19566" s="12">
        <f>DATE(YEAR(Table1[[#This Row],[Order_Date]]),MONTH(Table1[[#This Row],[Order_Date]]),1)</f>
        <v>45078</v>
      </c>
    </row>
    <row r="19567" spans="1:14">
      <c r="A19567" t="s">
        <v>822</v>
      </c>
      <c r="B19567" t="s">
        <v>1145</v>
      </c>
      <c r="C19567" t="s">
        <v>1146</v>
      </c>
      <c r="D19567" t="s">
        <v>96</v>
      </c>
      <c r="E19567" t="s">
        <v>160</v>
      </c>
      <c r="F19567" t="s">
        <v>29</v>
      </c>
      <c r="G19567">
        <v>2</v>
      </c>
      <c r="H19567">
        <v>3910.28</v>
      </c>
      <c r="I19567">
        <v>7820.56</v>
      </c>
      <c r="J19567">
        <v>425</v>
      </c>
      <c r="K19567">
        <v>7</v>
      </c>
      <c r="L19567" t="s">
        <v>18</v>
      </c>
      <c r="M19567">
        <f>(Table1[[#This Row],[Current_Stock]]*Table1[[#This Row],[Unit_Price]])</f>
        <v>1661869</v>
      </c>
      <c r="N19567" s="12">
        <f>DATE(YEAR(Table1[[#This Row],[Order_Date]]),MONTH(Table1[[#This Row],[Order_Date]]),1)</f>
        <v>44986</v>
      </c>
    </row>
    <row r="19568" spans="1:14">
      <c r="A19568" t="s">
        <v>1343</v>
      </c>
      <c r="B19568" t="s">
        <v>870</v>
      </c>
      <c r="C19568" t="s">
        <v>871</v>
      </c>
      <c r="D19568" t="s">
        <v>84</v>
      </c>
      <c r="E19568" t="s">
        <v>330</v>
      </c>
      <c r="F19568" t="s">
        <v>60</v>
      </c>
      <c r="G19568">
        <v>16</v>
      </c>
      <c r="H19568">
        <v>8942.0499999999993</v>
      </c>
      <c r="I19568">
        <v>143072.79999999999</v>
      </c>
      <c r="J19568">
        <v>87</v>
      </c>
      <c r="K19568">
        <v>12</v>
      </c>
      <c r="L19568" t="s">
        <v>18</v>
      </c>
      <c r="M19568">
        <f>(Table1[[#This Row],[Current_Stock]]*Table1[[#This Row],[Unit_Price]])</f>
        <v>777958.35</v>
      </c>
      <c r="N19568" s="12">
        <f>DATE(YEAR(Table1[[#This Row],[Order_Date]]),MONTH(Table1[[#This Row],[Order_Date]]),1)</f>
        <v>45627</v>
      </c>
    </row>
    <row r="19569" spans="1:14">
      <c r="A19569" t="s">
        <v>1194</v>
      </c>
      <c r="B19569" t="s">
        <v>439</v>
      </c>
      <c r="C19569" t="s">
        <v>440</v>
      </c>
      <c r="D19569" t="s">
        <v>183</v>
      </c>
      <c r="E19569" t="s">
        <v>16</v>
      </c>
      <c r="F19569" t="s">
        <v>40</v>
      </c>
      <c r="G19569">
        <v>24</v>
      </c>
      <c r="H19569">
        <v>2628.03</v>
      </c>
      <c r="I19569">
        <v>63072.72</v>
      </c>
      <c r="J19569">
        <v>235</v>
      </c>
      <c r="K19569">
        <v>2</v>
      </c>
      <c r="L19569" t="s">
        <v>18</v>
      </c>
      <c r="M19569">
        <f>(Table1[[#This Row],[Current_Stock]]*Table1[[#This Row],[Unit_Price]])</f>
        <v>617587.05000000005</v>
      </c>
      <c r="N19569" s="12">
        <f>DATE(YEAR(Table1[[#This Row],[Order_Date]]),MONTH(Table1[[#This Row],[Order_Date]]),1)</f>
        <v>45474</v>
      </c>
    </row>
    <row r="19570" spans="1:14">
      <c r="A19570" t="s">
        <v>1203</v>
      </c>
      <c r="B19570" t="s">
        <v>1092</v>
      </c>
      <c r="C19570" t="s">
        <v>1093</v>
      </c>
      <c r="D19570" t="s">
        <v>96</v>
      </c>
      <c r="E19570" t="s">
        <v>109</v>
      </c>
      <c r="F19570" t="s">
        <v>46</v>
      </c>
      <c r="G19570">
        <v>2</v>
      </c>
      <c r="H19570">
        <v>4860.83</v>
      </c>
      <c r="I19570">
        <v>9721.66</v>
      </c>
      <c r="J19570">
        <v>543</v>
      </c>
      <c r="K19570">
        <v>10</v>
      </c>
      <c r="L19570" t="s">
        <v>18</v>
      </c>
      <c r="M19570">
        <f>(Table1[[#This Row],[Current_Stock]]*Table1[[#This Row],[Unit_Price]])</f>
        <v>2639430.69</v>
      </c>
      <c r="N19570" s="12">
        <f>DATE(YEAR(Table1[[#This Row],[Order_Date]]),MONTH(Table1[[#This Row],[Order_Date]]),1)</f>
        <v>45444</v>
      </c>
    </row>
    <row r="19571" spans="1:14">
      <c r="A19571" t="s">
        <v>1373</v>
      </c>
      <c r="B19571" t="s">
        <v>245</v>
      </c>
      <c r="C19571" t="s">
        <v>246</v>
      </c>
      <c r="D19571" t="s">
        <v>44</v>
      </c>
      <c r="E19571" t="s">
        <v>45</v>
      </c>
      <c r="F19571" t="s">
        <v>40</v>
      </c>
      <c r="G19571">
        <v>28</v>
      </c>
      <c r="H19571">
        <v>2206.35</v>
      </c>
      <c r="I19571">
        <v>61777.8</v>
      </c>
      <c r="J19571">
        <v>40</v>
      </c>
      <c r="K19571">
        <v>11</v>
      </c>
      <c r="L19571" t="s">
        <v>18</v>
      </c>
      <c r="M19571">
        <f>(Table1[[#This Row],[Current_Stock]]*Table1[[#This Row],[Unit_Price]])</f>
        <v>88254</v>
      </c>
      <c r="N19571" s="12">
        <f>DATE(YEAR(Table1[[#This Row],[Order_Date]]),MONTH(Table1[[#This Row],[Order_Date]]),1)</f>
        <v>45261</v>
      </c>
    </row>
    <row r="19572" spans="1:14">
      <c r="A19572" t="s">
        <v>1129</v>
      </c>
      <c r="B19572" t="s">
        <v>272</v>
      </c>
      <c r="C19572" t="s">
        <v>273</v>
      </c>
      <c r="D19572" t="s">
        <v>84</v>
      </c>
      <c r="E19572" t="s">
        <v>243</v>
      </c>
      <c r="F19572" t="s">
        <v>29</v>
      </c>
      <c r="G19572">
        <v>18</v>
      </c>
      <c r="H19572">
        <v>14851.65</v>
      </c>
      <c r="I19572">
        <v>267329.7</v>
      </c>
      <c r="J19572">
        <v>201</v>
      </c>
      <c r="K19572">
        <v>12</v>
      </c>
      <c r="L19572" t="s">
        <v>18</v>
      </c>
      <c r="M19572">
        <f>(Table1[[#This Row],[Current_Stock]]*Table1[[#This Row],[Unit_Price]])</f>
        <v>2985181.65</v>
      </c>
      <c r="N19572" s="12">
        <f>DATE(YEAR(Table1[[#This Row],[Order_Date]]),MONTH(Table1[[#This Row],[Order_Date]]),1)</f>
        <v>45078</v>
      </c>
    </row>
    <row r="19573" spans="1:14">
      <c r="A19573" t="s">
        <v>1327</v>
      </c>
      <c r="B19573" t="s">
        <v>642</v>
      </c>
      <c r="C19573" t="s">
        <v>643</v>
      </c>
      <c r="D19573" t="s">
        <v>33</v>
      </c>
      <c r="E19573" t="s">
        <v>39</v>
      </c>
      <c r="F19573" t="s">
        <v>46</v>
      </c>
      <c r="G19573">
        <v>25</v>
      </c>
      <c r="H19573">
        <v>4708.92</v>
      </c>
      <c r="I19573">
        <v>117723</v>
      </c>
      <c r="J19573">
        <v>176</v>
      </c>
      <c r="K19573">
        <v>10</v>
      </c>
      <c r="L19573" t="s">
        <v>18</v>
      </c>
      <c r="M19573">
        <f>(Table1[[#This Row],[Current_Stock]]*Table1[[#This Row],[Unit_Price]])</f>
        <v>828769.92</v>
      </c>
      <c r="N19573" s="12">
        <f>DATE(YEAR(Table1[[#This Row],[Order_Date]]),MONTH(Table1[[#This Row],[Order_Date]]),1)</f>
        <v>45352</v>
      </c>
    </row>
    <row r="19574" spans="1:14">
      <c r="A19574" t="s">
        <v>438</v>
      </c>
      <c r="B19574" t="s">
        <v>814</v>
      </c>
      <c r="C19574" t="s">
        <v>815</v>
      </c>
      <c r="D19574" t="s">
        <v>44</v>
      </c>
      <c r="E19574" t="s">
        <v>189</v>
      </c>
      <c r="F19574" t="s">
        <v>17</v>
      </c>
      <c r="G19574">
        <v>39</v>
      </c>
      <c r="H19574">
        <v>4244.63</v>
      </c>
      <c r="I19574">
        <v>165540.57</v>
      </c>
      <c r="J19574">
        <v>105</v>
      </c>
      <c r="K19574">
        <v>2</v>
      </c>
      <c r="L19574" t="s">
        <v>18</v>
      </c>
      <c r="M19574">
        <f>(Table1[[#This Row],[Current_Stock]]*Table1[[#This Row],[Unit_Price]])</f>
        <v>445686.15</v>
      </c>
      <c r="N19574" s="12">
        <f>DATE(YEAR(Table1[[#This Row],[Order_Date]]),MONTH(Table1[[#This Row],[Order_Date]]),1)</f>
        <v>44986</v>
      </c>
    </row>
    <row r="19575" spans="1:14">
      <c r="A19575" t="s">
        <v>128</v>
      </c>
      <c r="B19575" t="s">
        <v>848</v>
      </c>
      <c r="C19575" t="s">
        <v>849</v>
      </c>
      <c r="D19575" t="s">
        <v>33</v>
      </c>
      <c r="E19575" t="s">
        <v>97</v>
      </c>
      <c r="F19575" t="s">
        <v>17</v>
      </c>
      <c r="G19575">
        <v>10</v>
      </c>
      <c r="H19575">
        <v>2546.75</v>
      </c>
      <c r="I19575">
        <v>25467.5</v>
      </c>
      <c r="J19575">
        <v>143</v>
      </c>
      <c r="K19575">
        <v>3</v>
      </c>
      <c r="L19575" t="s">
        <v>18</v>
      </c>
      <c r="M19575">
        <f>(Table1[[#This Row],[Current_Stock]]*Table1[[#This Row],[Unit_Price]])</f>
        <v>364185.25</v>
      </c>
      <c r="N19575" s="12">
        <f>DATE(YEAR(Table1[[#This Row],[Order_Date]]),MONTH(Table1[[#This Row],[Order_Date]]),1)</f>
        <v>44958</v>
      </c>
    </row>
    <row r="19576" spans="1:14">
      <c r="A19576" t="s">
        <v>816</v>
      </c>
      <c r="B19576" t="s">
        <v>396</v>
      </c>
      <c r="C19576" t="s">
        <v>397</v>
      </c>
      <c r="D19576" t="s">
        <v>33</v>
      </c>
      <c r="E19576" t="s">
        <v>189</v>
      </c>
      <c r="F19576" t="s">
        <v>17</v>
      </c>
      <c r="G19576">
        <v>14</v>
      </c>
      <c r="H19576">
        <v>4822.57</v>
      </c>
      <c r="I19576">
        <v>67515.98</v>
      </c>
      <c r="J19576">
        <v>159</v>
      </c>
      <c r="K19576">
        <v>4</v>
      </c>
      <c r="L19576" t="s">
        <v>18</v>
      </c>
      <c r="M19576">
        <f>(Table1[[#This Row],[Current_Stock]]*Table1[[#This Row],[Unit_Price]])</f>
        <v>766788.63</v>
      </c>
      <c r="N19576" s="12">
        <f>DATE(YEAR(Table1[[#This Row],[Order_Date]]),MONTH(Table1[[#This Row],[Order_Date]]),1)</f>
        <v>45078</v>
      </c>
    </row>
    <row r="19577" spans="1:14">
      <c r="A19577" t="s">
        <v>1233</v>
      </c>
      <c r="B19577" t="s">
        <v>464</v>
      </c>
      <c r="C19577" t="s">
        <v>465</v>
      </c>
      <c r="D19577" t="s">
        <v>27</v>
      </c>
      <c r="E19577" t="s">
        <v>189</v>
      </c>
      <c r="F19577" t="s">
        <v>46</v>
      </c>
      <c r="G19577">
        <v>1</v>
      </c>
      <c r="H19577">
        <v>4783.43</v>
      </c>
      <c r="I19577">
        <v>4783.43</v>
      </c>
      <c r="J19577">
        <v>316</v>
      </c>
      <c r="K19577">
        <v>2</v>
      </c>
      <c r="L19577" t="s">
        <v>18</v>
      </c>
      <c r="M19577">
        <f>(Table1[[#This Row],[Current_Stock]]*Table1[[#This Row],[Unit_Price]])</f>
        <v>1511563.8800000001</v>
      </c>
      <c r="N19577" s="12">
        <f>DATE(YEAR(Table1[[#This Row],[Order_Date]]),MONTH(Table1[[#This Row],[Order_Date]]),1)</f>
        <v>45413</v>
      </c>
    </row>
    <row r="19578" spans="1:14">
      <c r="A19578" t="s">
        <v>1271</v>
      </c>
      <c r="B19578" t="s">
        <v>302</v>
      </c>
      <c r="C19578" t="s">
        <v>303</v>
      </c>
      <c r="D19578" t="s">
        <v>38</v>
      </c>
      <c r="E19578" t="s">
        <v>282</v>
      </c>
      <c r="F19578" t="s">
        <v>40</v>
      </c>
      <c r="G19578">
        <v>18</v>
      </c>
      <c r="H19578">
        <v>1894.45</v>
      </c>
      <c r="I19578">
        <v>34100.1</v>
      </c>
      <c r="J19578">
        <v>195</v>
      </c>
      <c r="K19578">
        <v>9</v>
      </c>
      <c r="L19578" t="s">
        <v>18</v>
      </c>
      <c r="M19578">
        <f>(Table1[[#This Row],[Current_Stock]]*Table1[[#This Row],[Unit_Price]])</f>
        <v>369417.75</v>
      </c>
      <c r="N19578" s="12">
        <f>DATE(YEAR(Table1[[#This Row],[Order_Date]]),MONTH(Table1[[#This Row],[Order_Date]]),1)</f>
        <v>45352</v>
      </c>
    </row>
    <row r="19579" spans="1:14">
      <c r="A19579" t="s">
        <v>1067</v>
      </c>
      <c r="B19579" t="s">
        <v>456</v>
      </c>
      <c r="C19579" t="s">
        <v>457</v>
      </c>
      <c r="D19579" t="s">
        <v>96</v>
      </c>
      <c r="E19579" t="s">
        <v>85</v>
      </c>
      <c r="F19579" t="s">
        <v>46</v>
      </c>
      <c r="G19579">
        <v>5</v>
      </c>
      <c r="H19579">
        <v>1580.52</v>
      </c>
      <c r="I19579">
        <v>7902.6</v>
      </c>
      <c r="J19579">
        <v>482</v>
      </c>
      <c r="K19579">
        <v>7</v>
      </c>
      <c r="L19579" t="s">
        <v>55</v>
      </c>
      <c r="M19579">
        <f>(Table1[[#This Row],[Current_Stock]]*Table1[[#This Row],[Unit_Price]])</f>
        <v>761810.64</v>
      </c>
      <c r="N19579" s="12">
        <f>DATE(YEAR(Table1[[#This Row],[Order_Date]]),MONTH(Table1[[#This Row],[Order_Date]]),1)</f>
        <v>45536</v>
      </c>
    </row>
    <row r="19580" spans="1:14">
      <c r="A19580" t="s">
        <v>1158</v>
      </c>
      <c r="B19580" t="s">
        <v>832</v>
      </c>
      <c r="C19580" t="s">
        <v>833</v>
      </c>
      <c r="D19580" t="s">
        <v>22</v>
      </c>
      <c r="E19580" t="s">
        <v>167</v>
      </c>
      <c r="F19580" t="s">
        <v>17</v>
      </c>
      <c r="G19580">
        <v>41</v>
      </c>
      <c r="H19580">
        <v>18298.25</v>
      </c>
      <c r="I19580">
        <v>750228.25</v>
      </c>
      <c r="J19580">
        <v>105</v>
      </c>
      <c r="K19580">
        <v>8</v>
      </c>
      <c r="L19580" t="s">
        <v>105</v>
      </c>
      <c r="M19580">
        <f>(Table1[[#This Row],[Current_Stock]]*Table1[[#This Row],[Unit_Price]])</f>
        <v>1921316.25</v>
      </c>
      <c r="N19580" s="12">
        <f>DATE(YEAR(Table1[[#This Row],[Order_Date]]),MONTH(Table1[[#This Row],[Order_Date]]),1)</f>
        <v>45108</v>
      </c>
    </row>
    <row r="19581" spans="1:14">
      <c r="A19581" t="s">
        <v>496</v>
      </c>
      <c r="B19581" t="s">
        <v>335</v>
      </c>
      <c r="C19581" t="s">
        <v>336</v>
      </c>
      <c r="D19581" t="s">
        <v>183</v>
      </c>
      <c r="E19581" t="s">
        <v>54</v>
      </c>
      <c r="F19581" t="s">
        <v>60</v>
      </c>
      <c r="G19581">
        <v>20</v>
      </c>
      <c r="H19581">
        <v>4742.8999999999996</v>
      </c>
      <c r="I19581">
        <v>94858</v>
      </c>
      <c r="J19581">
        <v>188</v>
      </c>
      <c r="K19581">
        <v>3</v>
      </c>
      <c r="L19581" t="s">
        <v>18</v>
      </c>
      <c r="M19581">
        <f>(Table1[[#This Row],[Current_Stock]]*Table1[[#This Row],[Unit_Price]])</f>
        <v>891665.2</v>
      </c>
      <c r="N19581" s="12">
        <f>DATE(YEAR(Table1[[#This Row],[Order_Date]]),MONTH(Table1[[#This Row],[Order_Date]]),1)</f>
        <v>45505</v>
      </c>
    </row>
    <row r="19582" spans="1:14">
      <c r="A19582" t="s">
        <v>864</v>
      </c>
      <c r="B19582" t="s">
        <v>998</v>
      </c>
      <c r="C19582" t="s">
        <v>999</v>
      </c>
      <c r="D19582" t="s">
        <v>38</v>
      </c>
      <c r="E19582" t="s">
        <v>45</v>
      </c>
      <c r="F19582" t="s">
        <v>60</v>
      </c>
      <c r="G19582">
        <v>23</v>
      </c>
      <c r="H19582">
        <v>2962.96</v>
      </c>
      <c r="I19582">
        <v>68148.08</v>
      </c>
      <c r="J19582">
        <v>217</v>
      </c>
      <c r="K19582">
        <v>6</v>
      </c>
      <c r="L19582" t="s">
        <v>18</v>
      </c>
      <c r="M19582">
        <f>(Table1[[#This Row],[Current_Stock]]*Table1[[#This Row],[Unit_Price]])</f>
        <v>642962.32000000007</v>
      </c>
      <c r="N19582" s="12">
        <f>DATE(YEAR(Table1[[#This Row],[Order_Date]]),MONTH(Table1[[#This Row],[Order_Date]]),1)</f>
        <v>45139</v>
      </c>
    </row>
    <row r="19583" spans="1:14">
      <c r="A19583" t="s">
        <v>1345</v>
      </c>
      <c r="B19583" t="s">
        <v>1111</v>
      </c>
      <c r="C19583" t="s">
        <v>1112</v>
      </c>
      <c r="D19583" t="s">
        <v>22</v>
      </c>
      <c r="E19583" t="s">
        <v>109</v>
      </c>
      <c r="F19583" t="s">
        <v>40</v>
      </c>
      <c r="G19583">
        <v>25</v>
      </c>
      <c r="H19583">
        <v>14292.17</v>
      </c>
      <c r="I19583">
        <v>357304.25</v>
      </c>
      <c r="J19583">
        <v>118</v>
      </c>
      <c r="K19583">
        <v>12</v>
      </c>
      <c r="L19583" t="s">
        <v>18</v>
      </c>
      <c r="M19583">
        <f>(Table1[[#This Row],[Current_Stock]]*Table1[[#This Row],[Unit_Price]])</f>
        <v>1686476.06</v>
      </c>
      <c r="N19583" s="12">
        <f>DATE(YEAR(Table1[[#This Row],[Order_Date]]),MONTH(Table1[[#This Row],[Order_Date]]),1)</f>
        <v>45292</v>
      </c>
    </row>
    <row r="19584" spans="1:14">
      <c r="A19584" t="s">
        <v>274</v>
      </c>
      <c r="B19584" t="s">
        <v>401</v>
      </c>
      <c r="C19584" t="s">
        <v>402</v>
      </c>
      <c r="D19584" t="s">
        <v>33</v>
      </c>
      <c r="E19584" t="s">
        <v>109</v>
      </c>
      <c r="F19584" t="s">
        <v>17</v>
      </c>
      <c r="G19584">
        <v>16</v>
      </c>
      <c r="H19584">
        <v>2554.3000000000002</v>
      </c>
      <c r="I19584">
        <v>40868.800000000003</v>
      </c>
      <c r="J19584">
        <v>198</v>
      </c>
      <c r="K19584">
        <v>11</v>
      </c>
      <c r="L19584" t="s">
        <v>18</v>
      </c>
      <c r="M19584">
        <f>(Table1[[#This Row],[Current_Stock]]*Table1[[#This Row],[Unit_Price]])</f>
        <v>505751.4</v>
      </c>
      <c r="N19584" s="12">
        <f>DATE(YEAR(Table1[[#This Row],[Order_Date]]),MONTH(Table1[[#This Row],[Order_Date]]),1)</f>
        <v>45444</v>
      </c>
    </row>
    <row r="19585" spans="1:14">
      <c r="A19585" t="s">
        <v>1172</v>
      </c>
      <c r="B19585" t="s">
        <v>580</v>
      </c>
      <c r="C19585" t="s">
        <v>581</v>
      </c>
      <c r="D19585" t="s">
        <v>27</v>
      </c>
      <c r="E19585" t="s">
        <v>54</v>
      </c>
      <c r="F19585" t="s">
        <v>29</v>
      </c>
      <c r="G19585">
        <v>6</v>
      </c>
      <c r="H19585">
        <v>968.36</v>
      </c>
      <c r="I19585">
        <v>5810.16</v>
      </c>
      <c r="J19585">
        <v>342</v>
      </c>
      <c r="K19585">
        <v>10</v>
      </c>
      <c r="L19585" t="s">
        <v>55</v>
      </c>
      <c r="M19585">
        <f>(Table1[[#This Row],[Current_Stock]]*Table1[[#This Row],[Unit_Price]])</f>
        <v>331179.12</v>
      </c>
      <c r="N19585" s="12">
        <f>DATE(YEAR(Table1[[#This Row],[Order_Date]]),MONTH(Table1[[#This Row],[Order_Date]]),1)</f>
        <v>45597</v>
      </c>
    </row>
    <row r="19586" spans="1:14">
      <c r="A19586" t="s">
        <v>524</v>
      </c>
      <c r="B19586" t="s">
        <v>147</v>
      </c>
      <c r="C19586" t="s">
        <v>148</v>
      </c>
      <c r="D19586" t="s">
        <v>53</v>
      </c>
      <c r="E19586" t="s">
        <v>189</v>
      </c>
      <c r="F19586" t="s">
        <v>60</v>
      </c>
      <c r="G19586">
        <v>6</v>
      </c>
      <c r="H19586">
        <v>3551.61</v>
      </c>
      <c r="I19586">
        <v>21309.66</v>
      </c>
      <c r="J19586">
        <v>477</v>
      </c>
      <c r="K19586">
        <v>3</v>
      </c>
      <c r="L19586" t="s">
        <v>18</v>
      </c>
      <c r="M19586">
        <f>(Table1[[#This Row],[Current_Stock]]*Table1[[#This Row],[Unit_Price]])</f>
        <v>1694117.97</v>
      </c>
      <c r="N19586" s="12">
        <f>DATE(YEAR(Table1[[#This Row],[Order_Date]]),MONTH(Table1[[#This Row],[Order_Date]]),1)</f>
        <v>45566</v>
      </c>
    </row>
    <row r="19587" spans="1:14">
      <c r="A19587" t="s">
        <v>972</v>
      </c>
      <c r="B19587" t="s">
        <v>775</v>
      </c>
      <c r="C19587" t="s">
        <v>776</v>
      </c>
      <c r="D19587" t="s">
        <v>15</v>
      </c>
      <c r="E19587" t="s">
        <v>109</v>
      </c>
      <c r="F19587" t="s">
        <v>40</v>
      </c>
      <c r="G19587">
        <v>14</v>
      </c>
      <c r="H19587">
        <v>269.77999999999997</v>
      </c>
      <c r="I19587">
        <v>3776.92</v>
      </c>
      <c r="J19587">
        <v>188</v>
      </c>
      <c r="K19587">
        <v>13</v>
      </c>
      <c r="L19587" t="s">
        <v>18</v>
      </c>
      <c r="M19587">
        <f>(Table1[[#This Row],[Current_Stock]]*Table1[[#This Row],[Unit_Price]])</f>
        <v>50718.639999999992</v>
      </c>
      <c r="N19587" s="12">
        <f>DATE(YEAR(Table1[[#This Row],[Order_Date]]),MONTH(Table1[[#This Row],[Order_Date]]),1)</f>
        <v>45505</v>
      </c>
    </row>
    <row r="19588" spans="1:14">
      <c r="A19588" t="s">
        <v>1037</v>
      </c>
      <c r="B19588" t="s">
        <v>91</v>
      </c>
      <c r="C19588" t="s">
        <v>92</v>
      </c>
      <c r="D19588" t="s">
        <v>38</v>
      </c>
      <c r="E19588" t="s">
        <v>251</v>
      </c>
      <c r="F19588" t="s">
        <v>29</v>
      </c>
      <c r="G19588">
        <v>10</v>
      </c>
      <c r="H19588">
        <v>1522.69</v>
      </c>
      <c r="I19588">
        <v>15226.9</v>
      </c>
      <c r="J19588">
        <v>125</v>
      </c>
      <c r="K19588">
        <v>7</v>
      </c>
      <c r="L19588" t="s">
        <v>18</v>
      </c>
      <c r="M19588">
        <f>(Table1[[#This Row],[Current_Stock]]*Table1[[#This Row],[Unit_Price]])</f>
        <v>190336.25</v>
      </c>
      <c r="N19588" s="12">
        <f>DATE(YEAR(Table1[[#This Row],[Order_Date]]),MONTH(Table1[[#This Row],[Order_Date]]),1)</f>
        <v>45536</v>
      </c>
    </row>
    <row r="19589" spans="1:14">
      <c r="A19589" t="s">
        <v>1300</v>
      </c>
      <c r="B19589" t="s">
        <v>904</v>
      </c>
      <c r="C19589" t="s">
        <v>905</v>
      </c>
      <c r="D19589" t="s">
        <v>84</v>
      </c>
      <c r="E19589" t="s">
        <v>104</v>
      </c>
      <c r="F19589" t="s">
        <v>40</v>
      </c>
      <c r="G19589">
        <v>25</v>
      </c>
      <c r="H19589">
        <v>13671.22</v>
      </c>
      <c r="I19589">
        <v>341780.5</v>
      </c>
      <c r="J19589">
        <v>127</v>
      </c>
      <c r="K19589">
        <v>3</v>
      </c>
      <c r="L19589" t="s">
        <v>18</v>
      </c>
      <c r="M19589">
        <f>(Table1[[#This Row],[Current_Stock]]*Table1[[#This Row],[Unit_Price]])</f>
        <v>1736244.94</v>
      </c>
      <c r="N19589" s="12">
        <f>DATE(YEAR(Table1[[#This Row],[Order_Date]]),MONTH(Table1[[#This Row],[Order_Date]]),1)</f>
        <v>45413</v>
      </c>
    </row>
    <row r="19590" spans="1:14">
      <c r="A19590" t="s">
        <v>1353</v>
      </c>
      <c r="B19590" t="s">
        <v>1199</v>
      </c>
      <c r="C19590" t="s">
        <v>1200</v>
      </c>
      <c r="D19590" t="s">
        <v>15</v>
      </c>
      <c r="E19590" t="s">
        <v>109</v>
      </c>
      <c r="F19590" t="s">
        <v>29</v>
      </c>
      <c r="G19590">
        <v>8</v>
      </c>
      <c r="H19590">
        <v>222.83</v>
      </c>
      <c r="I19590">
        <v>1782.64</v>
      </c>
      <c r="J19590">
        <v>98</v>
      </c>
      <c r="K19590">
        <v>6</v>
      </c>
      <c r="L19590" t="s">
        <v>18</v>
      </c>
      <c r="M19590">
        <f>(Table1[[#This Row],[Current_Stock]]*Table1[[#This Row],[Unit_Price]])</f>
        <v>21837.34</v>
      </c>
      <c r="N19590" s="12">
        <f>DATE(YEAR(Table1[[#This Row],[Order_Date]]),MONTH(Table1[[#This Row],[Order_Date]]),1)</f>
        <v>45292</v>
      </c>
    </row>
    <row r="19591" spans="1:14">
      <c r="A19591" t="s">
        <v>1206</v>
      </c>
      <c r="B19591" t="s">
        <v>848</v>
      </c>
      <c r="C19591" t="s">
        <v>849</v>
      </c>
      <c r="D19591" t="s">
        <v>33</v>
      </c>
      <c r="E19591" t="s">
        <v>243</v>
      </c>
      <c r="F19591" t="s">
        <v>60</v>
      </c>
      <c r="G19591">
        <v>18</v>
      </c>
      <c r="H19591">
        <v>658.68</v>
      </c>
      <c r="I19591">
        <v>11856.24</v>
      </c>
      <c r="J19591">
        <v>114</v>
      </c>
      <c r="K19591">
        <v>2</v>
      </c>
      <c r="L19591" t="s">
        <v>18</v>
      </c>
      <c r="M19591">
        <f>(Table1[[#This Row],[Current_Stock]]*Table1[[#This Row],[Unit_Price]])</f>
        <v>75089.51999999999</v>
      </c>
      <c r="N19591" s="12">
        <f>DATE(YEAR(Table1[[#This Row],[Order_Date]]),MONTH(Table1[[#This Row],[Order_Date]]),1)</f>
        <v>44927</v>
      </c>
    </row>
    <row r="19592" spans="1:14">
      <c r="A19592" t="s">
        <v>533</v>
      </c>
      <c r="B19592" t="s">
        <v>1147</v>
      </c>
      <c r="C19592" t="s">
        <v>1148</v>
      </c>
      <c r="D19592" t="s">
        <v>96</v>
      </c>
      <c r="E19592" t="s">
        <v>167</v>
      </c>
      <c r="F19592" t="s">
        <v>17</v>
      </c>
      <c r="G19592">
        <v>8</v>
      </c>
      <c r="H19592">
        <v>943.81</v>
      </c>
      <c r="I19592">
        <v>7550.48</v>
      </c>
      <c r="J19592">
        <v>421</v>
      </c>
      <c r="K19592">
        <v>7</v>
      </c>
      <c r="L19592" t="s">
        <v>18</v>
      </c>
      <c r="M19592">
        <f>(Table1[[#This Row],[Current_Stock]]*Table1[[#This Row],[Unit_Price]])</f>
        <v>397344.00999999995</v>
      </c>
      <c r="N19592" s="12">
        <f>DATE(YEAR(Table1[[#This Row],[Order_Date]]),MONTH(Table1[[#This Row],[Order_Date]]),1)</f>
        <v>45323</v>
      </c>
    </row>
    <row r="19593" spans="1:14">
      <c r="A19593" t="s">
        <v>1184</v>
      </c>
      <c r="B19593" t="s">
        <v>913</v>
      </c>
      <c r="C19593" t="s">
        <v>914</v>
      </c>
      <c r="D19593" t="s">
        <v>33</v>
      </c>
      <c r="E19593" t="s">
        <v>85</v>
      </c>
      <c r="F19593" t="s">
        <v>29</v>
      </c>
      <c r="G19593">
        <v>20</v>
      </c>
      <c r="H19593">
        <v>4355.7</v>
      </c>
      <c r="I19593">
        <v>87114</v>
      </c>
      <c r="J19593">
        <v>192</v>
      </c>
      <c r="K19593">
        <v>7</v>
      </c>
      <c r="L19593" t="s">
        <v>18</v>
      </c>
      <c r="M19593">
        <f>(Table1[[#This Row],[Current_Stock]]*Table1[[#This Row],[Unit_Price]])</f>
        <v>836294.39999999991</v>
      </c>
      <c r="N19593" s="12">
        <f>DATE(YEAR(Table1[[#This Row],[Order_Date]]),MONTH(Table1[[#This Row],[Order_Date]]),1)</f>
        <v>45383</v>
      </c>
    </row>
    <row r="19594" spans="1:14">
      <c r="A19594" t="s">
        <v>1154</v>
      </c>
      <c r="B19594" t="s">
        <v>129</v>
      </c>
      <c r="C19594" t="s">
        <v>130</v>
      </c>
      <c r="D19594" t="s">
        <v>53</v>
      </c>
      <c r="E19594" t="s">
        <v>59</v>
      </c>
      <c r="F19594" t="s">
        <v>40</v>
      </c>
      <c r="G19594">
        <v>7</v>
      </c>
      <c r="H19594">
        <v>2401.85</v>
      </c>
      <c r="I19594">
        <v>16812.95</v>
      </c>
      <c r="J19594">
        <v>594</v>
      </c>
      <c r="K19594">
        <v>10</v>
      </c>
      <c r="L19594" t="s">
        <v>18</v>
      </c>
      <c r="M19594">
        <f>(Table1[[#This Row],[Current_Stock]]*Table1[[#This Row],[Unit_Price]])</f>
        <v>1426698.9</v>
      </c>
      <c r="N19594" s="12">
        <f>DATE(YEAR(Table1[[#This Row],[Order_Date]]),MONTH(Table1[[#This Row],[Order_Date]]),1)</f>
        <v>45444</v>
      </c>
    </row>
    <row r="19595" spans="1:14">
      <c r="A19595" t="s">
        <v>1388</v>
      </c>
      <c r="B19595" t="s">
        <v>42</v>
      </c>
      <c r="C19595" t="s">
        <v>43</v>
      </c>
      <c r="D19595" t="s">
        <v>44</v>
      </c>
      <c r="E19595" t="s">
        <v>16</v>
      </c>
      <c r="F19595" t="s">
        <v>46</v>
      </c>
      <c r="G19595">
        <v>28</v>
      </c>
      <c r="H19595">
        <v>854.32</v>
      </c>
      <c r="I19595">
        <v>23920.959999999999</v>
      </c>
      <c r="J19595">
        <v>118</v>
      </c>
      <c r="K19595">
        <v>13</v>
      </c>
      <c r="L19595" t="s">
        <v>18</v>
      </c>
      <c r="M19595">
        <f>(Table1[[#This Row],[Current_Stock]]*Table1[[#This Row],[Unit_Price]])</f>
        <v>100809.76000000001</v>
      </c>
      <c r="N19595" s="12">
        <f>DATE(YEAR(Table1[[#This Row],[Order_Date]]),MONTH(Table1[[#This Row],[Order_Date]]),1)</f>
        <v>45413</v>
      </c>
    </row>
    <row r="19596" spans="1:14">
      <c r="A19596" t="s">
        <v>942</v>
      </c>
      <c r="B19596" t="s">
        <v>814</v>
      </c>
      <c r="C19596" t="s">
        <v>815</v>
      </c>
      <c r="D19596" t="s">
        <v>44</v>
      </c>
      <c r="E19596" t="s">
        <v>54</v>
      </c>
      <c r="F19596" t="s">
        <v>17</v>
      </c>
      <c r="G19596">
        <v>27</v>
      </c>
      <c r="H19596">
        <v>4818.41</v>
      </c>
      <c r="I19596">
        <v>130097.07</v>
      </c>
      <c r="J19596">
        <v>33</v>
      </c>
      <c r="K19596">
        <v>13</v>
      </c>
      <c r="L19596" t="s">
        <v>105</v>
      </c>
      <c r="M19596">
        <f>(Table1[[#This Row],[Current_Stock]]*Table1[[#This Row],[Unit_Price]])</f>
        <v>159007.53</v>
      </c>
      <c r="N19596" s="12">
        <f>DATE(YEAR(Table1[[#This Row],[Order_Date]]),MONTH(Table1[[#This Row],[Order_Date]]),1)</f>
        <v>45108</v>
      </c>
    </row>
    <row r="19597" spans="1:14">
      <c r="A19597" t="s">
        <v>1060</v>
      </c>
      <c r="B19597" t="s">
        <v>621</v>
      </c>
      <c r="C19597" t="s">
        <v>622</v>
      </c>
      <c r="D19597" t="s">
        <v>183</v>
      </c>
      <c r="E19597" t="s">
        <v>59</v>
      </c>
      <c r="F19597" t="s">
        <v>29</v>
      </c>
      <c r="G19597">
        <v>21</v>
      </c>
      <c r="H19597">
        <v>1425.03</v>
      </c>
      <c r="I19597">
        <v>29925.63</v>
      </c>
      <c r="J19597">
        <v>85</v>
      </c>
      <c r="K19597">
        <v>5</v>
      </c>
      <c r="L19597" t="s">
        <v>18</v>
      </c>
      <c r="M19597">
        <f>(Table1[[#This Row],[Current_Stock]]*Table1[[#This Row],[Unit_Price]])</f>
        <v>121127.55</v>
      </c>
      <c r="N19597" s="12">
        <f>DATE(YEAR(Table1[[#This Row],[Order_Date]]),MONTH(Table1[[#This Row],[Order_Date]]),1)</f>
        <v>45413</v>
      </c>
    </row>
    <row r="19598" spans="1:14">
      <c r="A19598" t="s">
        <v>723</v>
      </c>
      <c r="B19598" t="s">
        <v>469</v>
      </c>
      <c r="C19598" t="s">
        <v>470</v>
      </c>
      <c r="D19598" t="s">
        <v>27</v>
      </c>
      <c r="E19598" t="s">
        <v>54</v>
      </c>
      <c r="F19598" t="s">
        <v>29</v>
      </c>
      <c r="G19598">
        <v>8</v>
      </c>
      <c r="H19598">
        <v>445.45</v>
      </c>
      <c r="I19598">
        <v>3563.6</v>
      </c>
      <c r="J19598">
        <v>329</v>
      </c>
      <c r="K19598">
        <v>8</v>
      </c>
      <c r="L19598" t="s">
        <v>55</v>
      </c>
      <c r="M19598">
        <f>(Table1[[#This Row],[Current_Stock]]*Table1[[#This Row],[Unit_Price]])</f>
        <v>146553.04999999999</v>
      </c>
      <c r="N19598" s="12">
        <f>DATE(YEAR(Table1[[#This Row],[Order_Date]]),MONTH(Table1[[#This Row],[Order_Date]]),1)</f>
        <v>45108</v>
      </c>
    </row>
    <row r="19599" spans="1:14">
      <c r="A19599" t="s">
        <v>1098</v>
      </c>
      <c r="B19599" t="s">
        <v>494</v>
      </c>
      <c r="C19599" t="s">
        <v>495</v>
      </c>
      <c r="D19599" t="s">
        <v>15</v>
      </c>
      <c r="E19599" t="s">
        <v>173</v>
      </c>
      <c r="F19599" t="s">
        <v>46</v>
      </c>
      <c r="G19599">
        <v>14</v>
      </c>
      <c r="H19599">
        <v>241.24</v>
      </c>
      <c r="I19599">
        <v>3377.36</v>
      </c>
      <c r="J19599">
        <v>245</v>
      </c>
      <c r="K19599">
        <v>2</v>
      </c>
      <c r="L19599" t="s">
        <v>18</v>
      </c>
      <c r="M19599">
        <f>(Table1[[#This Row],[Current_Stock]]*Table1[[#This Row],[Unit_Price]])</f>
        <v>59103.8</v>
      </c>
      <c r="N19599" s="12">
        <f>DATE(YEAR(Table1[[#This Row],[Order_Date]]),MONTH(Table1[[#This Row],[Order_Date]]),1)</f>
        <v>45627</v>
      </c>
    </row>
    <row r="19600" spans="1:14">
      <c r="A19600" t="s">
        <v>154</v>
      </c>
      <c r="B19600" t="s">
        <v>129</v>
      </c>
      <c r="C19600" t="s">
        <v>130</v>
      </c>
      <c r="D19600" t="s">
        <v>53</v>
      </c>
      <c r="E19600" t="s">
        <v>184</v>
      </c>
      <c r="F19600" t="s">
        <v>17</v>
      </c>
      <c r="G19600">
        <v>9</v>
      </c>
      <c r="H19600">
        <v>966.96</v>
      </c>
      <c r="I19600">
        <v>8702.64</v>
      </c>
      <c r="J19600">
        <v>396</v>
      </c>
      <c r="K19600">
        <v>3</v>
      </c>
      <c r="L19600" t="s">
        <v>55</v>
      </c>
      <c r="M19600">
        <f>(Table1[[#This Row],[Current_Stock]]*Table1[[#This Row],[Unit_Price]])</f>
        <v>382916.16000000003</v>
      </c>
      <c r="N19600" s="12">
        <f>DATE(YEAR(Table1[[#This Row],[Order_Date]]),MONTH(Table1[[#This Row],[Order_Date]]),1)</f>
        <v>45200</v>
      </c>
    </row>
    <row r="19601" spans="1:14">
      <c r="A19601" t="s">
        <v>406</v>
      </c>
      <c r="B19601" t="s">
        <v>974</v>
      </c>
      <c r="C19601" t="s">
        <v>975</v>
      </c>
      <c r="D19601" t="s">
        <v>44</v>
      </c>
      <c r="E19601" t="s">
        <v>34</v>
      </c>
      <c r="F19601" t="s">
        <v>40</v>
      </c>
      <c r="G19601">
        <v>35</v>
      </c>
      <c r="H19601">
        <v>2542.5</v>
      </c>
      <c r="I19601">
        <v>88987.5</v>
      </c>
      <c r="J19601">
        <v>89</v>
      </c>
      <c r="K19601">
        <v>4</v>
      </c>
      <c r="L19601" t="s">
        <v>105</v>
      </c>
      <c r="M19601">
        <f>(Table1[[#This Row],[Current_Stock]]*Table1[[#This Row],[Unit_Price]])</f>
        <v>226282.5</v>
      </c>
      <c r="N19601" s="12">
        <f>DATE(YEAR(Table1[[#This Row],[Order_Date]]),MONTH(Table1[[#This Row],[Order_Date]]),1)</f>
        <v>45597</v>
      </c>
    </row>
    <row r="19602" spans="1:14">
      <c r="A19602" t="s">
        <v>1006</v>
      </c>
      <c r="B19602" t="s">
        <v>676</v>
      </c>
      <c r="C19602" t="s">
        <v>677</v>
      </c>
      <c r="D19602" t="s">
        <v>183</v>
      </c>
      <c r="E19602" t="s">
        <v>23</v>
      </c>
      <c r="F19602" t="s">
        <v>29</v>
      </c>
      <c r="G19602">
        <v>24</v>
      </c>
      <c r="H19602">
        <v>4886.74</v>
      </c>
      <c r="I19602">
        <v>117281.76</v>
      </c>
      <c r="J19602">
        <v>245</v>
      </c>
      <c r="K19602">
        <v>14</v>
      </c>
      <c r="L19602" t="s">
        <v>18</v>
      </c>
      <c r="M19602">
        <f>(Table1[[#This Row],[Current_Stock]]*Table1[[#This Row],[Unit_Price]])</f>
        <v>1197251.3</v>
      </c>
      <c r="N19602" s="12">
        <f>DATE(YEAR(Table1[[#This Row],[Order_Date]]),MONTH(Table1[[#This Row],[Order_Date]]),1)</f>
        <v>45505</v>
      </c>
    </row>
    <row r="19603" spans="1:14">
      <c r="A19603" t="s">
        <v>858</v>
      </c>
      <c r="B19603" t="s">
        <v>685</v>
      </c>
      <c r="C19603" t="s">
        <v>686</v>
      </c>
      <c r="D19603" t="s">
        <v>183</v>
      </c>
      <c r="E19603" t="s">
        <v>113</v>
      </c>
      <c r="F19603" t="s">
        <v>29</v>
      </c>
      <c r="G19603">
        <v>13</v>
      </c>
      <c r="H19603">
        <v>325.55</v>
      </c>
      <c r="I19603">
        <v>4232.1499999999996</v>
      </c>
      <c r="J19603">
        <v>238</v>
      </c>
      <c r="K19603">
        <v>2</v>
      </c>
      <c r="L19603" t="s">
        <v>18</v>
      </c>
      <c r="M19603">
        <f>(Table1[[#This Row],[Current_Stock]]*Table1[[#This Row],[Unit_Price]])</f>
        <v>77480.900000000009</v>
      </c>
      <c r="N19603" s="12">
        <f>DATE(YEAR(Table1[[#This Row],[Order_Date]]),MONTH(Table1[[#This Row],[Order_Date]]),1)</f>
        <v>45292</v>
      </c>
    </row>
    <row r="19604" spans="1:14">
      <c r="A19604" t="s">
        <v>1319</v>
      </c>
      <c r="B19604" t="s">
        <v>998</v>
      </c>
      <c r="C19604" t="s">
        <v>999</v>
      </c>
      <c r="D19604" t="s">
        <v>38</v>
      </c>
      <c r="E19604" t="s">
        <v>54</v>
      </c>
      <c r="F19604" t="s">
        <v>17</v>
      </c>
      <c r="G19604">
        <v>8</v>
      </c>
      <c r="H19604">
        <v>3083.18</v>
      </c>
      <c r="I19604">
        <v>24665.439999999999</v>
      </c>
      <c r="J19604">
        <v>190</v>
      </c>
      <c r="K19604">
        <v>2</v>
      </c>
      <c r="L19604" t="s">
        <v>18</v>
      </c>
      <c r="M19604">
        <f>(Table1[[#This Row],[Current_Stock]]*Table1[[#This Row],[Unit_Price]])</f>
        <v>585804.19999999995</v>
      </c>
      <c r="N19604" s="12">
        <f>DATE(YEAR(Table1[[#This Row],[Order_Date]]),MONTH(Table1[[#This Row],[Order_Date]]),1)</f>
        <v>45352</v>
      </c>
    </row>
    <row r="19605" spans="1:14">
      <c r="A19605" t="s">
        <v>669</v>
      </c>
      <c r="B19605" t="s">
        <v>642</v>
      </c>
      <c r="C19605" t="s">
        <v>643</v>
      </c>
      <c r="D19605" t="s">
        <v>33</v>
      </c>
      <c r="E19605" t="s">
        <v>153</v>
      </c>
      <c r="F19605" t="s">
        <v>46</v>
      </c>
      <c r="G19605">
        <v>11</v>
      </c>
      <c r="H19605">
        <v>4392.3900000000003</v>
      </c>
      <c r="I19605">
        <v>48316.29</v>
      </c>
      <c r="J19605">
        <v>156</v>
      </c>
      <c r="K19605">
        <v>13</v>
      </c>
      <c r="L19605" t="s">
        <v>18</v>
      </c>
      <c r="M19605">
        <f>(Table1[[#This Row],[Current_Stock]]*Table1[[#This Row],[Unit_Price]])</f>
        <v>685212.84000000008</v>
      </c>
      <c r="N19605" s="12">
        <f>DATE(YEAR(Table1[[#This Row],[Order_Date]]),MONTH(Table1[[#This Row],[Order_Date]]),1)</f>
        <v>45078</v>
      </c>
    </row>
    <row r="19606" spans="1:14">
      <c r="A19606" t="s">
        <v>1231</v>
      </c>
      <c r="B19606" t="s">
        <v>236</v>
      </c>
      <c r="C19606" t="s">
        <v>237</v>
      </c>
      <c r="D19606" t="s">
        <v>33</v>
      </c>
      <c r="E19606" t="s">
        <v>34</v>
      </c>
      <c r="F19606" t="s">
        <v>17</v>
      </c>
      <c r="G19606">
        <v>21</v>
      </c>
      <c r="H19606">
        <v>4617.8999999999996</v>
      </c>
      <c r="I19606">
        <v>96975.9</v>
      </c>
      <c r="J19606">
        <v>129</v>
      </c>
      <c r="K19606">
        <v>4</v>
      </c>
      <c r="L19606" t="s">
        <v>18</v>
      </c>
      <c r="M19606">
        <f>(Table1[[#This Row],[Current_Stock]]*Table1[[#This Row],[Unit_Price]])</f>
        <v>595709.1</v>
      </c>
      <c r="N19606" s="12">
        <f>DATE(YEAR(Table1[[#This Row],[Order_Date]]),MONTH(Table1[[#This Row],[Order_Date]]),1)</f>
        <v>45047</v>
      </c>
    </row>
    <row r="19607" spans="1:14">
      <c r="A19607" t="s">
        <v>546</v>
      </c>
      <c r="B19607" t="s">
        <v>927</v>
      </c>
      <c r="C19607" t="s">
        <v>928</v>
      </c>
      <c r="D19607" t="s">
        <v>183</v>
      </c>
      <c r="E19607" t="s">
        <v>89</v>
      </c>
      <c r="F19607" t="s">
        <v>40</v>
      </c>
      <c r="G19607">
        <v>21</v>
      </c>
      <c r="H19607">
        <v>713.66</v>
      </c>
      <c r="I19607">
        <v>14986.86</v>
      </c>
      <c r="J19607">
        <v>194</v>
      </c>
      <c r="K19607">
        <v>5</v>
      </c>
      <c r="L19607" t="s">
        <v>18</v>
      </c>
      <c r="M19607">
        <f>(Table1[[#This Row],[Current_Stock]]*Table1[[#This Row],[Unit_Price]])</f>
        <v>138450.04</v>
      </c>
      <c r="N19607" s="12">
        <f>DATE(YEAR(Table1[[#This Row],[Order_Date]]),MONTH(Table1[[#This Row],[Order_Date]]),1)</f>
        <v>45505</v>
      </c>
    </row>
    <row r="19608" spans="1:14">
      <c r="A19608" t="s">
        <v>558</v>
      </c>
      <c r="B19608" t="s">
        <v>959</v>
      </c>
      <c r="C19608" t="s">
        <v>960</v>
      </c>
      <c r="D19608" t="s">
        <v>22</v>
      </c>
      <c r="E19608" t="s">
        <v>153</v>
      </c>
      <c r="F19608" t="s">
        <v>60</v>
      </c>
      <c r="G19608">
        <v>39</v>
      </c>
      <c r="H19608">
        <v>8693</v>
      </c>
      <c r="I19608">
        <v>339027</v>
      </c>
      <c r="J19608">
        <v>113</v>
      </c>
      <c r="K19608">
        <v>9</v>
      </c>
      <c r="L19608" t="s">
        <v>18</v>
      </c>
      <c r="M19608">
        <f>(Table1[[#This Row],[Current_Stock]]*Table1[[#This Row],[Unit_Price]])</f>
        <v>982309</v>
      </c>
      <c r="N19608" s="12">
        <f>DATE(YEAR(Table1[[#This Row],[Order_Date]]),MONTH(Table1[[#This Row],[Order_Date]]),1)</f>
        <v>45505</v>
      </c>
    </row>
    <row r="19609" spans="1:14">
      <c r="A19609" t="s">
        <v>1267</v>
      </c>
      <c r="B19609" t="s">
        <v>126</v>
      </c>
      <c r="C19609" t="s">
        <v>127</v>
      </c>
      <c r="D19609" t="s">
        <v>33</v>
      </c>
      <c r="E19609" t="s">
        <v>282</v>
      </c>
      <c r="F19609" t="s">
        <v>40</v>
      </c>
      <c r="G19609">
        <v>13</v>
      </c>
      <c r="H19609">
        <v>4871.3900000000003</v>
      </c>
      <c r="I19609">
        <v>63328.07</v>
      </c>
      <c r="J19609">
        <v>173</v>
      </c>
      <c r="K19609">
        <v>11</v>
      </c>
      <c r="L19609" t="s">
        <v>18</v>
      </c>
      <c r="M19609">
        <f>(Table1[[#This Row],[Current_Stock]]*Table1[[#This Row],[Unit_Price]])</f>
        <v>842750.47000000009</v>
      </c>
      <c r="N19609" s="12">
        <f>DATE(YEAR(Table1[[#This Row],[Order_Date]]),MONTH(Table1[[#This Row],[Order_Date]]),1)</f>
        <v>45444</v>
      </c>
    </row>
    <row r="19610" spans="1:14">
      <c r="A19610" t="s">
        <v>331</v>
      </c>
      <c r="B19610" t="s">
        <v>347</v>
      </c>
      <c r="C19610" t="s">
        <v>348</v>
      </c>
      <c r="D19610" t="s">
        <v>53</v>
      </c>
      <c r="E19610" t="s">
        <v>85</v>
      </c>
      <c r="F19610" t="s">
        <v>60</v>
      </c>
      <c r="G19610">
        <v>5</v>
      </c>
      <c r="H19610">
        <v>4443.9399999999996</v>
      </c>
      <c r="I19610">
        <v>22219.7</v>
      </c>
      <c r="J19610">
        <v>501</v>
      </c>
      <c r="K19610">
        <v>11</v>
      </c>
      <c r="L19610" t="s">
        <v>55</v>
      </c>
      <c r="M19610">
        <f>(Table1[[#This Row],[Current_Stock]]*Table1[[#This Row],[Unit_Price]])</f>
        <v>2226413.94</v>
      </c>
      <c r="N19610" s="12">
        <f>DATE(YEAR(Table1[[#This Row],[Order_Date]]),MONTH(Table1[[#This Row],[Order_Date]]),1)</f>
        <v>45323</v>
      </c>
    </row>
    <row r="19611" spans="1:14">
      <c r="A19611" t="s">
        <v>639</v>
      </c>
      <c r="B19611" t="s">
        <v>504</v>
      </c>
      <c r="C19611" t="s">
        <v>505</v>
      </c>
      <c r="D19611" t="s">
        <v>15</v>
      </c>
      <c r="E19611" t="s">
        <v>39</v>
      </c>
      <c r="F19611" t="s">
        <v>40</v>
      </c>
      <c r="G19611">
        <v>24</v>
      </c>
      <c r="H19611">
        <v>386.35</v>
      </c>
      <c r="I19611">
        <v>9272.4</v>
      </c>
      <c r="J19611">
        <v>147</v>
      </c>
      <c r="K19611">
        <v>6</v>
      </c>
      <c r="L19611" t="s">
        <v>18</v>
      </c>
      <c r="M19611">
        <f>(Table1[[#This Row],[Current_Stock]]*Table1[[#This Row],[Unit_Price]])</f>
        <v>56793.450000000004</v>
      </c>
      <c r="N19611" s="12">
        <f>DATE(YEAR(Table1[[#This Row],[Order_Date]]),MONTH(Table1[[#This Row],[Order_Date]]),1)</f>
        <v>45047</v>
      </c>
    </row>
    <row r="19612" spans="1:14">
      <c r="A19612" t="s">
        <v>1206</v>
      </c>
      <c r="B19612" t="s">
        <v>802</v>
      </c>
      <c r="C19612" t="s">
        <v>803</v>
      </c>
      <c r="D19612" t="s">
        <v>15</v>
      </c>
      <c r="E19612" t="s">
        <v>109</v>
      </c>
      <c r="F19612" t="s">
        <v>60</v>
      </c>
      <c r="G19612">
        <v>23</v>
      </c>
      <c r="H19612">
        <v>383.96</v>
      </c>
      <c r="I19612">
        <v>8831.08</v>
      </c>
      <c r="J19612">
        <v>198</v>
      </c>
      <c r="K19612">
        <v>7</v>
      </c>
      <c r="L19612" t="s">
        <v>18</v>
      </c>
      <c r="M19612">
        <f>(Table1[[#This Row],[Current_Stock]]*Table1[[#This Row],[Unit_Price]])</f>
        <v>76024.08</v>
      </c>
      <c r="N19612" s="12">
        <f>DATE(YEAR(Table1[[#This Row],[Order_Date]]),MONTH(Table1[[#This Row],[Order_Date]]),1)</f>
        <v>44927</v>
      </c>
    </row>
    <row r="19613" spans="1:14">
      <c r="A19613" t="s">
        <v>1289</v>
      </c>
      <c r="B19613" t="s">
        <v>42</v>
      </c>
      <c r="C19613" t="s">
        <v>43</v>
      </c>
      <c r="D19613" t="s">
        <v>44</v>
      </c>
      <c r="E19613" t="s">
        <v>50</v>
      </c>
      <c r="F19613" t="s">
        <v>40</v>
      </c>
      <c r="G19613">
        <v>45</v>
      </c>
      <c r="H19613">
        <v>2155.5500000000002</v>
      </c>
      <c r="I19613">
        <v>96999.75</v>
      </c>
      <c r="J19613">
        <v>115</v>
      </c>
      <c r="K19613">
        <v>14</v>
      </c>
      <c r="L19613" t="s">
        <v>105</v>
      </c>
      <c r="M19613">
        <f>(Table1[[#This Row],[Current_Stock]]*Table1[[#This Row],[Unit_Price]])</f>
        <v>247888.25000000003</v>
      </c>
      <c r="N19613" s="12">
        <f>DATE(YEAR(Table1[[#This Row],[Order_Date]]),MONTH(Table1[[#This Row],[Order_Date]]),1)</f>
        <v>45536</v>
      </c>
    </row>
    <row r="19614" spans="1:14">
      <c r="A19614" t="s">
        <v>1319</v>
      </c>
      <c r="B19614" t="s">
        <v>222</v>
      </c>
      <c r="C19614" t="s">
        <v>223</v>
      </c>
      <c r="D19614" t="s">
        <v>53</v>
      </c>
      <c r="E19614" t="s">
        <v>330</v>
      </c>
      <c r="F19614" t="s">
        <v>60</v>
      </c>
      <c r="G19614">
        <v>2</v>
      </c>
      <c r="H19614">
        <v>2478.5700000000002</v>
      </c>
      <c r="I19614">
        <v>4957.1400000000003</v>
      </c>
      <c r="J19614">
        <v>369</v>
      </c>
      <c r="K19614">
        <v>6</v>
      </c>
      <c r="L19614" t="s">
        <v>55</v>
      </c>
      <c r="M19614">
        <f>(Table1[[#This Row],[Current_Stock]]*Table1[[#This Row],[Unit_Price]])</f>
        <v>914592.33000000007</v>
      </c>
      <c r="N19614" s="12">
        <f>DATE(YEAR(Table1[[#This Row],[Order_Date]]),MONTH(Table1[[#This Row],[Order_Date]]),1)</f>
        <v>45352</v>
      </c>
    </row>
    <row r="19615" spans="1:14">
      <c r="A19615" t="s">
        <v>1376</v>
      </c>
      <c r="B19615" t="s">
        <v>853</v>
      </c>
      <c r="C19615" t="s">
        <v>854</v>
      </c>
      <c r="D19615" t="s">
        <v>84</v>
      </c>
      <c r="E19615" t="s">
        <v>189</v>
      </c>
      <c r="F19615" t="s">
        <v>60</v>
      </c>
      <c r="G19615">
        <v>25</v>
      </c>
      <c r="H19615">
        <v>11896.46</v>
      </c>
      <c r="I19615">
        <v>297411.5</v>
      </c>
      <c r="J19615">
        <v>134</v>
      </c>
      <c r="K19615">
        <v>5</v>
      </c>
      <c r="L19615" t="s">
        <v>18</v>
      </c>
      <c r="M19615">
        <f>(Table1[[#This Row],[Current_Stock]]*Table1[[#This Row],[Unit_Price]])</f>
        <v>1594125.64</v>
      </c>
      <c r="N19615" s="12">
        <f>DATE(YEAR(Table1[[#This Row],[Order_Date]]),MONTH(Table1[[#This Row],[Order_Date]]),1)</f>
        <v>45078</v>
      </c>
    </row>
    <row r="19616" spans="1:14">
      <c r="A19616" t="s">
        <v>547</v>
      </c>
      <c r="B19616" t="s">
        <v>656</v>
      </c>
      <c r="C19616" t="s">
        <v>657</v>
      </c>
      <c r="D19616" t="s">
        <v>44</v>
      </c>
      <c r="E19616" t="s">
        <v>45</v>
      </c>
      <c r="F19616" t="s">
        <v>40</v>
      </c>
      <c r="G19616">
        <v>20</v>
      </c>
      <c r="H19616">
        <v>4719.46</v>
      </c>
      <c r="I19616">
        <v>94389.2</v>
      </c>
      <c r="J19616">
        <v>65</v>
      </c>
      <c r="K19616">
        <v>6</v>
      </c>
      <c r="L19616" t="s">
        <v>18</v>
      </c>
      <c r="M19616">
        <f>(Table1[[#This Row],[Current_Stock]]*Table1[[#This Row],[Unit_Price]])</f>
        <v>306764.90000000002</v>
      </c>
      <c r="N19616" s="12">
        <f>DATE(YEAR(Table1[[#This Row],[Order_Date]]),MONTH(Table1[[#This Row],[Order_Date]]),1)</f>
        <v>45474</v>
      </c>
    </row>
    <row r="19617" spans="1:14">
      <c r="A19617" t="s">
        <v>1129</v>
      </c>
      <c r="B19617" t="s">
        <v>335</v>
      </c>
      <c r="C19617" t="s">
        <v>336</v>
      </c>
      <c r="D19617" t="s">
        <v>183</v>
      </c>
      <c r="E19617" t="s">
        <v>28</v>
      </c>
      <c r="F19617" t="s">
        <v>40</v>
      </c>
      <c r="G19617">
        <v>15</v>
      </c>
      <c r="H19617">
        <v>2477.7800000000002</v>
      </c>
      <c r="I19617">
        <v>37166.699999999997</v>
      </c>
      <c r="J19617">
        <v>244</v>
      </c>
      <c r="K19617">
        <v>12</v>
      </c>
      <c r="L19617" t="s">
        <v>18</v>
      </c>
      <c r="M19617">
        <f>(Table1[[#This Row],[Current_Stock]]*Table1[[#This Row],[Unit_Price]])</f>
        <v>604578.32000000007</v>
      </c>
      <c r="N19617" s="12">
        <f>DATE(YEAR(Table1[[#This Row],[Order_Date]]),MONTH(Table1[[#This Row],[Order_Date]]),1)</f>
        <v>45078</v>
      </c>
    </row>
    <row r="19618" spans="1:14">
      <c r="A19618" t="s">
        <v>921</v>
      </c>
      <c r="B19618" t="s">
        <v>219</v>
      </c>
      <c r="C19618" t="s">
        <v>220</v>
      </c>
      <c r="D19618" t="s">
        <v>33</v>
      </c>
      <c r="E19618" t="s">
        <v>277</v>
      </c>
      <c r="F19618" t="s">
        <v>17</v>
      </c>
      <c r="G19618">
        <v>14</v>
      </c>
      <c r="H19618">
        <v>579.85</v>
      </c>
      <c r="I19618">
        <v>8117.9</v>
      </c>
      <c r="J19618">
        <v>180</v>
      </c>
      <c r="K19618">
        <v>10</v>
      </c>
      <c r="L19618" t="s">
        <v>18</v>
      </c>
      <c r="M19618">
        <f>(Table1[[#This Row],[Current_Stock]]*Table1[[#This Row],[Unit_Price]])</f>
        <v>104373</v>
      </c>
      <c r="N19618" s="12">
        <f>DATE(YEAR(Table1[[#This Row],[Order_Date]]),MONTH(Table1[[#This Row],[Order_Date]]),1)</f>
        <v>45566</v>
      </c>
    </row>
    <row r="19619" spans="1:14">
      <c r="A19619" t="s">
        <v>431</v>
      </c>
      <c r="B19619" t="s">
        <v>763</v>
      </c>
      <c r="C19619" t="s">
        <v>764</v>
      </c>
      <c r="D19619" t="s">
        <v>96</v>
      </c>
      <c r="E19619" t="s">
        <v>184</v>
      </c>
      <c r="F19619" t="s">
        <v>60</v>
      </c>
      <c r="G19619">
        <v>10</v>
      </c>
      <c r="H19619">
        <v>4753.78</v>
      </c>
      <c r="I19619">
        <v>47537.8</v>
      </c>
      <c r="J19619">
        <v>500</v>
      </c>
      <c r="K19619">
        <v>8</v>
      </c>
      <c r="L19619" t="s">
        <v>55</v>
      </c>
      <c r="M19619">
        <f>(Table1[[#This Row],[Current_Stock]]*Table1[[#This Row],[Unit_Price]])</f>
        <v>2376890</v>
      </c>
      <c r="N19619" s="12">
        <f>DATE(YEAR(Table1[[#This Row],[Order_Date]]),MONTH(Table1[[#This Row],[Order_Date]]),1)</f>
        <v>45231</v>
      </c>
    </row>
    <row r="19620" spans="1:14">
      <c r="A19620" t="s">
        <v>574</v>
      </c>
      <c r="B19620" t="s">
        <v>860</v>
      </c>
      <c r="C19620" t="s">
        <v>861</v>
      </c>
      <c r="D19620" t="s">
        <v>44</v>
      </c>
      <c r="E19620" t="s">
        <v>54</v>
      </c>
      <c r="F19620" t="s">
        <v>29</v>
      </c>
      <c r="G19620">
        <v>46</v>
      </c>
      <c r="H19620">
        <v>4679.54</v>
      </c>
      <c r="I19620">
        <v>215258.84</v>
      </c>
      <c r="J19620">
        <v>49</v>
      </c>
      <c r="K19620">
        <v>5</v>
      </c>
      <c r="L19620" t="s">
        <v>105</v>
      </c>
      <c r="M19620">
        <f>(Table1[[#This Row],[Current_Stock]]*Table1[[#This Row],[Unit_Price]])</f>
        <v>229297.46</v>
      </c>
      <c r="N19620" s="12">
        <f>DATE(YEAR(Table1[[#This Row],[Order_Date]]),MONTH(Table1[[#This Row],[Order_Date]]),1)</f>
        <v>45292</v>
      </c>
    </row>
    <row r="19621" spans="1:14">
      <c r="A19621" t="s">
        <v>694</v>
      </c>
      <c r="B19621" t="s">
        <v>855</v>
      </c>
      <c r="C19621" t="s">
        <v>856</v>
      </c>
      <c r="D19621" t="s">
        <v>38</v>
      </c>
      <c r="E19621" t="s">
        <v>50</v>
      </c>
      <c r="F19621" t="s">
        <v>40</v>
      </c>
      <c r="G19621">
        <v>25</v>
      </c>
      <c r="H19621">
        <v>781.75</v>
      </c>
      <c r="I19621">
        <v>19543.75</v>
      </c>
      <c r="J19621">
        <v>121</v>
      </c>
      <c r="K19621">
        <v>4</v>
      </c>
      <c r="L19621" t="s">
        <v>18</v>
      </c>
      <c r="M19621">
        <f>(Table1[[#This Row],[Current_Stock]]*Table1[[#This Row],[Unit_Price]])</f>
        <v>94591.75</v>
      </c>
      <c r="N19621" s="12">
        <f>DATE(YEAR(Table1[[#This Row],[Order_Date]]),MONTH(Table1[[#This Row],[Order_Date]]),1)</f>
        <v>45536</v>
      </c>
    </row>
    <row r="19622" spans="1:14">
      <c r="A19622" t="s">
        <v>431</v>
      </c>
      <c r="B19622" t="s">
        <v>860</v>
      </c>
      <c r="C19622" t="s">
        <v>861</v>
      </c>
      <c r="D19622" t="s">
        <v>44</v>
      </c>
      <c r="E19622" t="s">
        <v>28</v>
      </c>
      <c r="F19622" t="s">
        <v>60</v>
      </c>
      <c r="G19622">
        <v>43</v>
      </c>
      <c r="H19622">
        <v>4068.04</v>
      </c>
      <c r="I19622">
        <v>174925.72</v>
      </c>
      <c r="J19622">
        <v>46</v>
      </c>
      <c r="K19622">
        <v>7</v>
      </c>
      <c r="L19622" t="s">
        <v>105</v>
      </c>
      <c r="M19622">
        <f>(Table1[[#This Row],[Current_Stock]]*Table1[[#This Row],[Unit_Price]])</f>
        <v>187129.84</v>
      </c>
      <c r="N19622" s="12">
        <f>DATE(YEAR(Table1[[#This Row],[Order_Date]]),MONTH(Table1[[#This Row],[Order_Date]]),1)</f>
        <v>45231</v>
      </c>
    </row>
    <row r="19623" spans="1:14">
      <c r="A19623" t="s">
        <v>490</v>
      </c>
      <c r="B19623" t="s">
        <v>1057</v>
      </c>
      <c r="C19623" t="s">
        <v>1058</v>
      </c>
      <c r="D19623" t="s">
        <v>84</v>
      </c>
      <c r="E19623" t="s">
        <v>85</v>
      </c>
      <c r="F19623" t="s">
        <v>46</v>
      </c>
      <c r="G19623">
        <v>11</v>
      </c>
      <c r="H19623">
        <v>20194.29</v>
      </c>
      <c r="I19623">
        <v>222137.19</v>
      </c>
      <c r="J19623">
        <v>239</v>
      </c>
      <c r="K19623">
        <v>13</v>
      </c>
      <c r="L19623" t="s">
        <v>18</v>
      </c>
      <c r="M19623">
        <f>(Table1[[#This Row],[Current_Stock]]*Table1[[#This Row],[Unit_Price]])</f>
        <v>4826435.3100000005</v>
      </c>
      <c r="N19623" s="12">
        <f>DATE(YEAR(Table1[[#This Row],[Order_Date]]),MONTH(Table1[[#This Row],[Order_Date]]),1)</f>
        <v>45627</v>
      </c>
    </row>
    <row r="19624" spans="1:14">
      <c r="A19624" t="s">
        <v>412</v>
      </c>
      <c r="B19624" t="s">
        <v>1168</v>
      </c>
      <c r="C19624" t="s">
        <v>1169</v>
      </c>
      <c r="D19624" t="s">
        <v>53</v>
      </c>
      <c r="E19624" t="s">
        <v>50</v>
      </c>
      <c r="F19624" t="s">
        <v>60</v>
      </c>
      <c r="G19624">
        <v>3</v>
      </c>
      <c r="H19624">
        <v>4596.5200000000004</v>
      </c>
      <c r="I19624">
        <v>13789.56</v>
      </c>
      <c r="J19624">
        <v>291</v>
      </c>
      <c r="K19624">
        <v>14</v>
      </c>
      <c r="L19624" t="s">
        <v>55</v>
      </c>
      <c r="M19624">
        <f>(Table1[[#This Row],[Current_Stock]]*Table1[[#This Row],[Unit_Price]])</f>
        <v>1337587.32</v>
      </c>
      <c r="N19624" s="12">
        <f>DATE(YEAR(Table1[[#This Row],[Order_Date]]),MONTH(Table1[[#This Row],[Order_Date]]),1)</f>
        <v>45139</v>
      </c>
    </row>
    <row r="19625" spans="1:14">
      <c r="A19625" t="s">
        <v>1098</v>
      </c>
      <c r="B19625" t="s">
        <v>135</v>
      </c>
      <c r="C19625" t="s">
        <v>136</v>
      </c>
      <c r="D19625" t="s">
        <v>44</v>
      </c>
      <c r="E19625" t="s">
        <v>54</v>
      </c>
      <c r="F19625" t="s">
        <v>29</v>
      </c>
      <c r="G19625">
        <v>29</v>
      </c>
      <c r="H19625">
        <v>1945.3</v>
      </c>
      <c r="I19625">
        <v>56413.7</v>
      </c>
      <c r="J19625">
        <v>113</v>
      </c>
      <c r="K19625">
        <v>9</v>
      </c>
      <c r="L19625" t="s">
        <v>18</v>
      </c>
      <c r="M19625">
        <f>(Table1[[#This Row],[Current_Stock]]*Table1[[#This Row],[Unit_Price]])</f>
        <v>219818.9</v>
      </c>
      <c r="N19625" s="12">
        <f>DATE(YEAR(Table1[[#This Row],[Order_Date]]),MONTH(Table1[[#This Row],[Order_Date]]),1)</f>
        <v>45627</v>
      </c>
    </row>
    <row r="19626" spans="1:14">
      <c r="A19626" t="s">
        <v>881</v>
      </c>
      <c r="B19626" t="s">
        <v>386</v>
      </c>
      <c r="C19626" t="s">
        <v>387</v>
      </c>
      <c r="D19626" t="s">
        <v>22</v>
      </c>
      <c r="E19626" t="s">
        <v>189</v>
      </c>
      <c r="F19626" t="s">
        <v>60</v>
      </c>
      <c r="G19626">
        <v>36</v>
      </c>
      <c r="H19626">
        <v>2198.38</v>
      </c>
      <c r="I19626">
        <v>79141.679999999993</v>
      </c>
      <c r="J19626">
        <v>96</v>
      </c>
      <c r="K19626">
        <v>8</v>
      </c>
      <c r="L19626" t="s">
        <v>18</v>
      </c>
      <c r="M19626">
        <f>(Table1[[#This Row],[Current_Stock]]*Table1[[#This Row],[Unit_Price]])</f>
        <v>211044.48000000001</v>
      </c>
      <c r="N19626" s="12">
        <f>DATE(YEAR(Table1[[#This Row],[Order_Date]]),MONTH(Table1[[#This Row],[Order_Date]]),1)</f>
        <v>45536</v>
      </c>
    </row>
    <row r="19627" spans="1:14">
      <c r="A19627" t="s">
        <v>816</v>
      </c>
      <c r="B19627" t="s">
        <v>726</v>
      </c>
      <c r="C19627" t="s">
        <v>727</v>
      </c>
      <c r="D19627" t="s">
        <v>96</v>
      </c>
      <c r="E19627" t="s">
        <v>251</v>
      </c>
      <c r="F19627" t="s">
        <v>46</v>
      </c>
      <c r="G19627">
        <v>2</v>
      </c>
      <c r="H19627">
        <v>680.11</v>
      </c>
      <c r="I19627">
        <v>1360.22</v>
      </c>
      <c r="J19627">
        <v>309</v>
      </c>
      <c r="K19627">
        <v>14</v>
      </c>
      <c r="L19627" t="s">
        <v>55</v>
      </c>
      <c r="M19627">
        <f>(Table1[[#This Row],[Current_Stock]]*Table1[[#This Row],[Unit_Price]])</f>
        <v>210153.99</v>
      </c>
      <c r="N19627" s="12">
        <f>DATE(YEAR(Table1[[#This Row],[Order_Date]]),MONTH(Table1[[#This Row],[Order_Date]]),1)</f>
        <v>45078</v>
      </c>
    </row>
    <row r="19628" spans="1:14">
      <c r="A19628" t="s">
        <v>137</v>
      </c>
      <c r="B19628" t="s">
        <v>1119</v>
      </c>
      <c r="C19628" t="s">
        <v>1120</v>
      </c>
      <c r="D19628" t="s">
        <v>96</v>
      </c>
      <c r="E19628" t="s">
        <v>109</v>
      </c>
      <c r="F19628" t="s">
        <v>17</v>
      </c>
      <c r="G19628">
        <v>10</v>
      </c>
      <c r="H19628">
        <v>1710.04</v>
      </c>
      <c r="I19628">
        <v>17100.400000000001</v>
      </c>
      <c r="J19628">
        <v>434</v>
      </c>
      <c r="K19628">
        <v>14</v>
      </c>
      <c r="L19628" t="s">
        <v>18</v>
      </c>
      <c r="M19628">
        <f>(Table1[[#This Row],[Current_Stock]]*Table1[[#This Row],[Unit_Price]])</f>
        <v>742157.36</v>
      </c>
      <c r="N19628" s="12">
        <f>DATE(YEAR(Table1[[#This Row],[Order_Date]]),MONTH(Table1[[#This Row],[Order_Date]]),1)</f>
        <v>45323</v>
      </c>
    </row>
    <row r="19629" spans="1:14">
      <c r="A19629" t="s">
        <v>976</v>
      </c>
      <c r="B19629" t="s">
        <v>31</v>
      </c>
      <c r="C19629" t="s">
        <v>32</v>
      </c>
      <c r="D19629" t="s">
        <v>33</v>
      </c>
      <c r="E19629" t="s">
        <v>59</v>
      </c>
      <c r="F19629" t="s">
        <v>40</v>
      </c>
      <c r="G19629">
        <v>12</v>
      </c>
      <c r="H19629">
        <v>1367.84</v>
      </c>
      <c r="I19629">
        <v>16414.080000000002</v>
      </c>
      <c r="J19629">
        <v>85</v>
      </c>
      <c r="K19629">
        <v>13</v>
      </c>
      <c r="L19629" t="s">
        <v>18</v>
      </c>
      <c r="M19629">
        <f>(Table1[[#This Row],[Current_Stock]]*Table1[[#This Row],[Unit_Price]])</f>
        <v>116266.4</v>
      </c>
      <c r="N19629" s="12">
        <f>DATE(YEAR(Table1[[#This Row],[Order_Date]]),MONTH(Table1[[#This Row],[Order_Date]]),1)</f>
        <v>45231</v>
      </c>
    </row>
    <row r="19630" spans="1:14">
      <c r="A19630" t="s">
        <v>698</v>
      </c>
      <c r="B19630" t="s">
        <v>78</v>
      </c>
      <c r="C19630" t="s">
        <v>79</v>
      </c>
      <c r="D19630" t="s">
        <v>33</v>
      </c>
      <c r="E19630" t="s">
        <v>73</v>
      </c>
      <c r="F19630" t="s">
        <v>60</v>
      </c>
      <c r="G19630">
        <v>17</v>
      </c>
      <c r="H19630">
        <v>1053.9100000000001</v>
      </c>
      <c r="I19630">
        <v>17916.47</v>
      </c>
      <c r="J19630">
        <v>172</v>
      </c>
      <c r="K19630">
        <v>8</v>
      </c>
      <c r="L19630" t="s">
        <v>18</v>
      </c>
      <c r="M19630">
        <f>(Table1[[#This Row],[Current_Stock]]*Table1[[#This Row],[Unit_Price]])</f>
        <v>181272.52000000002</v>
      </c>
      <c r="N19630" s="12">
        <f>DATE(YEAR(Table1[[#This Row],[Order_Date]]),MONTH(Table1[[#This Row],[Order_Date]]),1)</f>
        <v>45139</v>
      </c>
    </row>
    <row r="19631" spans="1:14">
      <c r="A19631" t="s">
        <v>24</v>
      </c>
      <c r="B19631" t="s">
        <v>51</v>
      </c>
      <c r="C19631" t="s">
        <v>52</v>
      </c>
      <c r="D19631" t="s">
        <v>53</v>
      </c>
      <c r="E19631" t="s">
        <v>73</v>
      </c>
      <c r="F19631" t="s">
        <v>46</v>
      </c>
      <c r="G19631">
        <v>1</v>
      </c>
      <c r="H19631">
        <v>4286.66</v>
      </c>
      <c r="I19631">
        <v>4286.66</v>
      </c>
      <c r="J19631">
        <v>587</v>
      </c>
      <c r="K19631">
        <v>4</v>
      </c>
      <c r="L19631" t="s">
        <v>55</v>
      </c>
      <c r="M19631">
        <f>(Table1[[#This Row],[Current_Stock]]*Table1[[#This Row],[Unit_Price]])</f>
        <v>2516269.42</v>
      </c>
      <c r="N19631" s="12">
        <f>DATE(YEAR(Table1[[#This Row],[Order_Date]]),MONTH(Table1[[#This Row],[Order_Date]]),1)</f>
        <v>45108</v>
      </c>
    </row>
    <row r="19632" spans="1:14">
      <c r="A19632" t="s">
        <v>431</v>
      </c>
      <c r="B19632" t="s">
        <v>909</v>
      </c>
      <c r="C19632" t="s">
        <v>910</v>
      </c>
      <c r="D19632" t="s">
        <v>183</v>
      </c>
      <c r="E19632" t="s">
        <v>104</v>
      </c>
      <c r="F19632" t="s">
        <v>46</v>
      </c>
      <c r="G19632">
        <v>15</v>
      </c>
      <c r="H19632">
        <v>3989.38</v>
      </c>
      <c r="I19632">
        <v>59840.7</v>
      </c>
      <c r="J19632">
        <v>129</v>
      </c>
      <c r="K19632">
        <v>9</v>
      </c>
      <c r="L19632" t="s">
        <v>18</v>
      </c>
      <c r="M19632">
        <f>(Table1[[#This Row],[Current_Stock]]*Table1[[#This Row],[Unit_Price]])</f>
        <v>514630.02</v>
      </c>
      <c r="N19632" s="12">
        <f>DATE(YEAR(Table1[[#This Row],[Order_Date]]),MONTH(Table1[[#This Row],[Order_Date]]),1)</f>
        <v>45231</v>
      </c>
    </row>
    <row r="19633" spans="1:14">
      <c r="A19633" t="s">
        <v>1033</v>
      </c>
      <c r="B19633" t="s">
        <v>1051</v>
      </c>
      <c r="C19633" t="s">
        <v>1052</v>
      </c>
      <c r="D19633" t="s">
        <v>84</v>
      </c>
      <c r="E19633" t="s">
        <v>39</v>
      </c>
      <c r="F19633" t="s">
        <v>46</v>
      </c>
      <c r="G19633">
        <v>10</v>
      </c>
      <c r="H19633">
        <v>26966.400000000001</v>
      </c>
      <c r="I19633">
        <v>269664</v>
      </c>
      <c r="J19633">
        <v>120</v>
      </c>
      <c r="K19633">
        <v>7</v>
      </c>
      <c r="L19633" t="s">
        <v>18</v>
      </c>
      <c r="M19633">
        <f>(Table1[[#This Row],[Current_Stock]]*Table1[[#This Row],[Unit_Price]])</f>
        <v>3235968</v>
      </c>
      <c r="N19633" s="12">
        <f>DATE(YEAR(Table1[[#This Row],[Order_Date]]),MONTH(Table1[[#This Row],[Order_Date]]),1)</f>
        <v>45261</v>
      </c>
    </row>
    <row r="19634" spans="1:14">
      <c r="A19634" t="s">
        <v>1185</v>
      </c>
      <c r="B19634" t="s">
        <v>311</v>
      </c>
      <c r="C19634" t="s">
        <v>312</v>
      </c>
      <c r="D19634" t="s">
        <v>22</v>
      </c>
      <c r="E19634" t="s">
        <v>113</v>
      </c>
      <c r="F19634" t="s">
        <v>46</v>
      </c>
      <c r="G19634">
        <v>35</v>
      </c>
      <c r="H19634">
        <v>14103.48</v>
      </c>
      <c r="I19634">
        <v>493621.8</v>
      </c>
      <c r="J19634">
        <v>35</v>
      </c>
      <c r="K19634">
        <v>11</v>
      </c>
      <c r="L19634" t="s">
        <v>18</v>
      </c>
      <c r="M19634">
        <f>(Table1[[#This Row],[Current_Stock]]*Table1[[#This Row],[Unit_Price]])</f>
        <v>493621.8</v>
      </c>
      <c r="N19634" s="12">
        <f>DATE(YEAR(Table1[[#This Row],[Order_Date]]),MONTH(Table1[[#This Row],[Order_Date]]),1)</f>
        <v>45139</v>
      </c>
    </row>
    <row r="19635" spans="1:14">
      <c r="A19635" t="s">
        <v>1272</v>
      </c>
      <c r="B19635" t="s">
        <v>682</v>
      </c>
      <c r="C19635" t="s">
        <v>683</v>
      </c>
      <c r="D19635" t="s">
        <v>15</v>
      </c>
      <c r="E19635" t="s">
        <v>109</v>
      </c>
      <c r="F19635" t="s">
        <v>17</v>
      </c>
      <c r="G19635">
        <v>10</v>
      </c>
      <c r="H19635">
        <v>438.8</v>
      </c>
      <c r="I19635">
        <v>4388</v>
      </c>
      <c r="J19635">
        <v>109</v>
      </c>
      <c r="K19635">
        <v>8</v>
      </c>
      <c r="L19635" t="s">
        <v>18</v>
      </c>
      <c r="M19635">
        <f>(Table1[[#This Row],[Current_Stock]]*Table1[[#This Row],[Unit_Price]])</f>
        <v>47829.200000000004</v>
      </c>
      <c r="N19635" s="12">
        <f>DATE(YEAR(Table1[[#This Row],[Order_Date]]),MONTH(Table1[[#This Row],[Order_Date]]),1)</f>
        <v>45017</v>
      </c>
    </row>
    <row r="19636" spans="1:14">
      <c r="A19636" t="s">
        <v>924</v>
      </c>
      <c r="B19636" t="s">
        <v>371</v>
      </c>
      <c r="C19636" t="s">
        <v>372</v>
      </c>
      <c r="D19636" t="s">
        <v>22</v>
      </c>
      <c r="E19636" t="s">
        <v>243</v>
      </c>
      <c r="F19636" t="s">
        <v>17</v>
      </c>
      <c r="G19636">
        <v>32</v>
      </c>
      <c r="H19636">
        <v>19281.18</v>
      </c>
      <c r="I19636">
        <v>616997.76</v>
      </c>
      <c r="J19636">
        <v>35</v>
      </c>
      <c r="K19636">
        <v>5</v>
      </c>
      <c r="L19636" t="s">
        <v>18</v>
      </c>
      <c r="M19636">
        <f>(Table1[[#This Row],[Current_Stock]]*Table1[[#This Row],[Unit_Price]])</f>
        <v>674841.3</v>
      </c>
      <c r="N19636" s="12">
        <f>DATE(YEAR(Table1[[#This Row],[Order_Date]]),MONTH(Table1[[#This Row],[Order_Date]]),1)</f>
        <v>45261</v>
      </c>
    </row>
    <row r="19637" spans="1:14">
      <c r="A19637" t="s">
        <v>382</v>
      </c>
      <c r="B19637" t="s">
        <v>466</v>
      </c>
      <c r="C19637" t="s">
        <v>467</v>
      </c>
      <c r="D19637" t="s">
        <v>27</v>
      </c>
      <c r="E19637" t="s">
        <v>160</v>
      </c>
      <c r="F19637" t="s">
        <v>29</v>
      </c>
      <c r="G19637">
        <v>10</v>
      </c>
      <c r="H19637">
        <v>3196.79</v>
      </c>
      <c r="I19637">
        <v>31967.9</v>
      </c>
      <c r="J19637">
        <v>376</v>
      </c>
      <c r="K19637">
        <v>5</v>
      </c>
      <c r="L19637" t="s">
        <v>55</v>
      </c>
      <c r="M19637">
        <f>(Table1[[#This Row],[Current_Stock]]*Table1[[#This Row],[Unit_Price]])</f>
        <v>1201993.04</v>
      </c>
      <c r="N19637" s="12">
        <f>DATE(YEAR(Table1[[#This Row],[Order_Date]]),MONTH(Table1[[#This Row],[Order_Date]]),1)</f>
        <v>45352</v>
      </c>
    </row>
    <row r="19638" spans="1:14">
      <c r="A19638" t="s">
        <v>918</v>
      </c>
      <c r="B19638" t="s">
        <v>407</v>
      </c>
      <c r="C19638" t="s">
        <v>408</v>
      </c>
      <c r="D19638" t="s">
        <v>44</v>
      </c>
      <c r="E19638" t="s">
        <v>39</v>
      </c>
      <c r="F19638" t="s">
        <v>17</v>
      </c>
      <c r="G19638">
        <v>20</v>
      </c>
      <c r="H19638">
        <v>270.2</v>
      </c>
      <c r="I19638">
        <v>5404</v>
      </c>
      <c r="J19638">
        <v>104</v>
      </c>
      <c r="K19638">
        <v>2</v>
      </c>
      <c r="L19638" t="s">
        <v>18</v>
      </c>
      <c r="M19638">
        <f>(Table1[[#This Row],[Current_Stock]]*Table1[[#This Row],[Unit_Price]])</f>
        <v>28100.799999999999</v>
      </c>
      <c r="N19638" s="12">
        <f>DATE(YEAR(Table1[[#This Row],[Order_Date]]),MONTH(Table1[[#This Row],[Order_Date]]),1)</f>
        <v>45261</v>
      </c>
    </row>
    <row r="19639" spans="1:14">
      <c r="A19639" t="s">
        <v>806</v>
      </c>
      <c r="B19639" t="s">
        <v>1101</v>
      </c>
      <c r="C19639" t="s">
        <v>1102</v>
      </c>
      <c r="D19639" t="s">
        <v>84</v>
      </c>
      <c r="E19639" t="s">
        <v>39</v>
      </c>
      <c r="F19639" t="s">
        <v>17</v>
      </c>
      <c r="G19639">
        <v>16</v>
      </c>
      <c r="H19639">
        <v>9214.3700000000008</v>
      </c>
      <c r="I19639">
        <v>147429.92000000001</v>
      </c>
      <c r="J19639">
        <v>101</v>
      </c>
      <c r="K19639">
        <v>10</v>
      </c>
      <c r="L19639" t="s">
        <v>18</v>
      </c>
      <c r="M19639">
        <f>(Table1[[#This Row],[Current_Stock]]*Table1[[#This Row],[Unit_Price]])</f>
        <v>930651.37000000011</v>
      </c>
      <c r="N19639" s="12">
        <f>DATE(YEAR(Table1[[#This Row],[Order_Date]]),MONTH(Table1[[#This Row],[Order_Date]]),1)</f>
        <v>45170</v>
      </c>
    </row>
    <row r="19640" spans="1:14">
      <c r="A19640" t="s">
        <v>1081</v>
      </c>
      <c r="B19640" t="s">
        <v>267</v>
      </c>
      <c r="C19640" t="s">
        <v>268</v>
      </c>
      <c r="D19640" t="s">
        <v>15</v>
      </c>
      <c r="E19640" t="s">
        <v>59</v>
      </c>
      <c r="F19640" t="s">
        <v>46</v>
      </c>
      <c r="G19640">
        <v>21</v>
      </c>
      <c r="H19640">
        <v>389.96</v>
      </c>
      <c r="I19640">
        <v>8189.16</v>
      </c>
      <c r="J19640">
        <v>164</v>
      </c>
      <c r="K19640">
        <v>2</v>
      </c>
      <c r="L19640" t="s">
        <v>18</v>
      </c>
      <c r="M19640">
        <f>(Table1[[#This Row],[Current_Stock]]*Table1[[#This Row],[Unit_Price]])</f>
        <v>63953.439999999995</v>
      </c>
      <c r="N19640" s="12">
        <f>DATE(YEAR(Table1[[#This Row],[Order_Date]]),MONTH(Table1[[#This Row],[Order_Date]]),1)</f>
        <v>45383</v>
      </c>
    </row>
    <row r="19641" spans="1:14">
      <c r="A19641" t="s">
        <v>403</v>
      </c>
      <c r="B19641" t="s">
        <v>734</v>
      </c>
      <c r="C19641" t="s">
        <v>735</v>
      </c>
      <c r="D19641" t="s">
        <v>22</v>
      </c>
      <c r="E19641" t="s">
        <v>59</v>
      </c>
      <c r="F19641" t="s">
        <v>46</v>
      </c>
      <c r="G19641">
        <v>32</v>
      </c>
      <c r="H19641">
        <v>10041.32</v>
      </c>
      <c r="I19641">
        <v>321322.23999999999</v>
      </c>
      <c r="J19641">
        <v>88</v>
      </c>
      <c r="K19641">
        <v>2</v>
      </c>
      <c r="L19641" t="s">
        <v>105</v>
      </c>
      <c r="M19641">
        <f>(Table1[[#This Row],[Current_Stock]]*Table1[[#This Row],[Unit_Price]])</f>
        <v>883636.15999999992</v>
      </c>
      <c r="N19641" s="12">
        <f>DATE(YEAR(Table1[[#This Row],[Order_Date]]),MONTH(Table1[[#This Row],[Order_Date]]),1)</f>
        <v>44958</v>
      </c>
    </row>
    <row r="19642" spans="1:14">
      <c r="A19642" t="s">
        <v>1140</v>
      </c>
      <c r="B19642" t="s">
        <v>383</v>
      </c>
      <c r="C19642" t="s">
        <v>384</v>
      </c>
      <c r="D19642" t="s">
        <v>44</v>
      </c>
      <c r="E19642" t="s">
        <v>59</v>
      </c>
      <c r="F19642" t="s">
        <v>46</v>
      </c>
      <c r="G19642">
        <v>37</v>
      </c>
      <c r="H19642">
        <v>4583.7700000000004</v>
      </c>
      <c r="I19642">
        <v>169599.49</v>
      </c>
      <c r="J19642">
        <v>70</v>
      </c>
      <c r="K19642">
        <v>9</v>
      </c>
      <c r="L19642" t="s">
        <v>105</v>
      </c>
      <c r="M19642">
        <f>(Table1[[#This Row],[Current_Stock]]*Table1[[#This Row],[Unit_Price]])</f>
        <v>320863.90000000002</v>
      </c>
      <c r="N19642" s="12">
        <f>DATE(YEAR(Table1[[#This Row],[Order_Date]]),MONTH(Table1[[#This Row],[Order_Date]]),1)</f>
        <v>44986</v>
      </c>
    </row>
    <row r="19643" spans="1:14">
      <c r="A19643" t="s">
        <v>1110</v>
      </c>
      <c r="B19643" t="s">
        <v>158</v>
      </c>
      <c r="C19643" t="s">
        <v>159</v>
      </c>
      <c r="D19643" t="s">
        <v>96</v>
      </c>
      <c r="E19643" t="s">
        <v>282</v>
      </c>
      <c r="F19643" t="s">
        <v>60</v>
      </c>
      <c r="G19643">
        <v>10</v>
      </c>
      <c r="H19643">
        <v>612.49</v>
      </c>
      <c r="I19643">
        <v>6124.9</v>
      </c>
      <c r="J19643">
        <v>385</v>
      </c>
      <c r="K19643">
        <v>6</v>
      </c>
      <c r="L19643" t="s">
        <v>18</v>
      </c>
      <c r="M19643">
        <f>(Table1[[#This Row],[Current_Stock]]*Table1[[#This Row],[Unit_Price]])</f>
        <v>235808.65</v>
      </c>
      <c r="N19643" s="12">
        <f>DATE(YEAR(Table1[[#This Row],[Order_Date]]),MONTH(Table1[[#This Row],[Order_Date]]),1)</f>
        <v>45474</v>
      </c>
    </row>
    <row r="19644" spans="1:14">
      <c r="A19644" t="s">
        <v>1170</v>
      </c>
      <c r="B19644" t="s">
        <v>594</v>
      </c>
      <c r="C19644" t="s">
        <v>595</v>
      </c>
      <c r="D19644" t="s">
        <v>22</v>
      </c>
      <c r="E19644" t="s">
        <v>189</v>
      </c>
      <c r="F19644" t="s">
        <v>17</v>
      </c>
      <c r="G19644">
        <v>23</v>
      </c>
      <c r="H19644">
        <v>8615.76</v>
      </c>
      <c r="I19644">
        <v>198162.48</v>
      </c>
      <c r="J19644">
        <v>67</v>
      </c>
      <c r="K19644">
        <v>14</v>
      </c>
      <c r="L19644" t="s">
        <v>18</v>
      </c>
      <c r="M19644">
        <f>(Table1[[#This Row],[Current_Stock]]*Table1[[#This Row],[Unit_Price]])</f>
        <v>577255.92000000004</v>
      </c>
      <c r="N19644" s="12">
        <f>DATE(YEAR(Table1[[#This Row],[Order_Date]]),MONTH(Table1[[#This Row],[Order_Date]]),1)</f>
        <v>45383</v>
      </c>
    </row>
    <row r="19645" spans="1:14">
      <c r="A19645" t="s">
        <v>324</v>
      </c>
      <c r="B19645" t="s">
        <v>132</v>
      </c>
      <c r="C19645" t="s">
        <v>133</v>
      </c>
      <c r="D19645" t="s">
        <v>38</v>
      </c>
      <c r="E19645" t="s">
        <v>73</v>
      </c>
      <c r="F19645" t="s">
        <v>60</v>
      </c>
      <c r="G19645">
        <v>12</v>
      </c>
      <c r="H19645">
        <v>2137.16</v>
      </c>
      <c r="I19645">
        <v>25645.919999999998</v>
      </c>
      <c r="J19645">
        <v>194</v>
      </c>
      <c r="K19645">
        <v>14</v>
      </c>
      <c r="L19645" t="s">
        <v>18</v>
      </c>
      <c r="M19645">
        <f>(Table1[[#This Row],[Current_Stock]]*Table1[[#This Row],[Unit_Price]])</f>
        <v>414609.04</v>
      </c>
      <c r="N19645" s="12">
        <f>DATE(YEAR(Table1[[#This Row],[Order_Date]]),MONTH(Table1[[#This Row],[Order_Date]]),1)</f>
        <v>45017</v>
      </c>
    </row>
    <row r="19646" spans="1:14">
      <c r="A19646" t="s">
        <v>901</v>
      </c>
      <c r="B19646" t="s">
        <v>170</v>
      </c>
      <c r="C19646" t="s">
        <v>171</v>
      </c>
      <c r="D19646" t="s">
        <v>44</v>
      </c>
      <c r="E19646" t="s">
        <v>282</v>
      </c>
      <c r="F19646" t="s">
        <v>60</v>
      </c>
      <c r="G19646">
        <v>61</v>
      </c>
      <c r="H19646">
        <v>3899.43</v>
      </c>
      <c r="I19646">
        <v>237865.23</v>
      </c>
      <c r="J19646">
        <v>71</v>
      </c>
      <c r="K19646">
        <v>8</v>
      </c>
      <c r="L19646" t="s">
        <v>18</v>
      </c>
      <c r="M19646">
        <f>(Table1[[#This Row],[Current_Stock]]*Table1[[#This Row],[Unit_Price]])</f>
        <v>276859.52999999997</v>
      </c>
      <c r="N19646" s="12">
        <f>DATE(YEAR(Table1[[#This Row],[Order_Date]]),MONTH(Table1[[#This Row],[Order_Date]]),1)</f>
        <v>45017</v>
      </c>
    </row>
    <row r="19647" spans="1:14">
      <c r="A19647" t="s">
        <v>157</v>
      </c>
      <c r="B19647" t="s">
        <v>1105</v>
      </c>
      <c r="C19647" t="s">
        <v>1106</v>
      </c>
      <c r="D19647" t="s">
        <v>15</v>
      </c>
      <c r="E19647" t="s">
        <v>45</v>
      </c>
      <c r="F19647" t="s">
        <v>29</v>
      </c>
      <c r="G19647">
        <v>9</v>
      </c>
      <c r="H19647">
        <v>265.56</v>
      </c>
      <c r="I19647">
        <v>2390.04</v>
      </c>
      <c r="J19647">
        <v>176</v>
      </c>
      <c r="K19647">
        <v>3</v>
      </c>
      <c r="L19647" t="s">
        <v>18</v>
      </c>
      <c r="M19647">
        <f>(Table1[[#This Row],[Current_Stock]]*Table1[[#This Row],[Unit_Price]])</f>
        <v>46738.559999999998</v>
      </c>
      <c r="N19647" s="12">
        <f>DATE(YEAR(Table1[[#This Row],[Order_Date]]),MONTH(Table1[[#This Row],[Order_Date]]),1)</f>
        <v>45047</v>
      </c>
    </row>
    <row r="19648" spans="1:14">
      <c r="A19648" t="s">
        <v>1223</v>
      </c>
      <c r="B19648" t="s">
        <v>253</v>
      </c>
      <c r="C19648" t="s">
        <v>254</v>
      </c>
      <c r="D19648" t="s">
        <v>38</v>
      </c>
      <c r="E19648" t="s">
        <v>39</v>
      </c>
      <c r="F19648" t="s">
        <v>46</v>
      </c>
      <c r="G19648">
        <v>22</v>
      </c>
      <c r="H19648">
        <v>1965.49</v>
      </c>
      <c r="I19648">
        <v>43240.78</v>
      </c>
      <c r="J19648">
        <v>242</v>
      </c>
      <c r="K19648">
        <v>12</v>
      </c>
      <c r="L19648" t="s">
        <v>18</v>
      </c>
      <c r="M19648">
        <f>(Table1[[#This Row],[Current_Stock]]*Table1[[#This Row],[Unit_Price]])</f>
        <v>475648.58</v>
      </c>
      <c r="N19648" s="12">
        <f>DATE(YEAR(Table1[[#This Row],[Order_Date]]),MONTH(Table1[[#This Row],[Order_Date]]),1)</f>
        <v>45474</v>
      </c>
    </row>
    <row r="19649" spans="1:14">
      <c r="A19649" t="s">
        <v>755</v>
      </c>
      <c r="B19649" t="s">
        <v>814</v>
      </c>
      <c r="C19649" t="s">
        <v>815</v>
      </c>
      <c r="D19649" t="s">
        <v>44</v>
      </c>
      <c r="E19649" t="s">
        <v>282</v>
      </c>
      <c r="F19649" t="s">
        <v>40</v>
      </c>
      <c r="G19649">
        <v>37</v>
      </c>
      <c r="H19649">
        <v>4463.8500000000004</v>
      </c>
      <c r="I19649">
        <v>165162.45000000001</v>
      </c>
      <c r="J19649">
        <v>98</v>
      </c>
      <c r="K19649">
        <v>6</v>
      </c>
      <c r="L19649" t="s">
        <v>18</v>
      </c>
      <c r="M19649">
        <f>(Table1[[#This Row],[Current_Stock]]*Table1[[#This Row],[Unit_Price]])</f>
        <v>437457.30000000005</v>
      </c>
      <c r="N19649" s="12">
        <f>DATE(YEAR(Table1[[#This Row],[Order_Date]]),MONTH(Table1[[#This Row],[Order_Date]]),1)</f>
        <v>44927</v>
      </c>
    </row>
    <row r="19650" spans="1:14">
      <c r="A19650" t="s">
        <v>351</v>
      </c>
      <c r="B19650" t="s">
        <v>909</v>
      </c>
      <c r="C19650" t="s">
        <v>910</v>
      </c>
      <c r="D19650" t="s">
        <v>183</v>
      </c>
      <c r="E19650" t="s">
        <v>54</v>
      </c>
      <c r="F19650" t="s">
        <v>60</v>
      </c>
      <c r="G19650">
        <v>23</v>
      </c>
      <c r="H19650">
        <v>3480.97</v>
      </c>
      <c r="I19650">
        <v>80062.31</v>
      </c>
      <c r="J19650">
        <v>99</v>
      </c>
      <c r="K19650">
        <v>14</v>
      </c>
      <c r="L19650" t="s">
        <v>18</v>
      </c>
      <c r="M19650">
        <f>(Table1[[#This Row],[Current_Stock]]*Table1[[#This Row],[Unit_Price]])</f>
        <v>344616.02999999997</v>
      </c>
      <c r="N19650" s="12">
        <f>DATE(YEAR(Table1[[#This Row],[Order_Date]]),MONTH(Table1[[#This Row],[Order_Date]]),1)</f>
        <v>45352</v>
      </c>
    </row>
    <row r="19651" spans="1:14">
      <c r="A19651" t="s">
        <v>1037</v>
      </c>
      <c r="B19651" t="s">
        <v>814</v>
      </c>
      <c r="C19651" t="s">
        <v>815</v>
      </c>
      <c r="D19651" t="s">
        <v>44</v>
      </c>
      <c r="E19651" t="s">
        <v>104</v>
      </c>
      <c r="F19651" t="s">
        <v>29</v>
      </c>
      <c r="G19651">
        <v>40</v>
      </c>
      <c r="H19651">
        <v>2919.83</v>
      </c>
      <c r="I19651">
        <v>116793.2</v>
      </c>
      <c r="J19651">
        <v>103</v>
      </c>
      <c r="K19651">
        <v>14</v>
      </c>
      <c r="L19651" t="s">
        <v>105</v>
      </c>
      <c r="M19651">
        <f>(Table1[[#This Row],[Current_Stock]]*Table1[[#This Row],[Unit_Price]])</f>
        <v>300742.49</v>
      </c>
      <c r="N19651" s="12">
        <f>DATE(YEAR(Table1[[#This Row],[Order_Date]]),MONTH(Table1[[#This Row],[Order_Date]]),1)</f>
        <v>45536</v>
      </c>
    </row>
    <row r="19652" spans="1:14">
      <c r="A19652" t="s">
        <v>1309</v>
      </c>
      <c r="B19652" t="s">
        <v>1029</v>
      </c>
      <c r="C19652" t="s">
        <v>1030</v>
      </c>
      <c r="D19652" t="s">
        <v>38</v>
      </c>
      <c r="E19652" t="s">
        <v>113</v>
      </c>
      <c r="F19652" t="s">
        <v>29</v>
      </c>
      <c r="G19652">
        <v>9</v>
      </c>
      <c r="H19652">
        <v>1323.25</v>
      </c>
      <c r="I19652">
        <v>11909.25</v>
      </c>
      <c r="J19652">
        <v>96</v>
      </c>
      <c r="K19652">
        <v>12</v>
      </c>
      <c r="L19652" t="s">
        <v>18</v>
      </c>
      <c r="M19652">
        <f>(Table1[[#This Row],[Current_Stock]]*Table1[[#This Row],[Unit_Price]])</f>
        <v>127032</v>
      </c>
      <c r="N19652" s="12">
        <f>DATE(YEAR(Table1[[#This Row],[Order_Date]]),MONTH(Table1[[#This Row],[Order_Date]]),1)</f>
        <v>45627</v>
      </c>
    </row>
    <row r="19653" spans="1:14">
      <c r="A19653" t="s">
        <v>1345</v>
      </c>
      <c r="B19653" t="s">
        <v>144</v>
      </c>
      <c r="C19653" t="s">
        <v>145</v>
      </c>
      <c r="D19653" t="s">
        <v>27</v>
      </c>
      <c r="E19653" t="s">
        <v>211</v>
      </c>
      <c r="F19653" t="s">
        <v>17</v>
      </c>
      <c r="G19653">
        <v>1</v>
      </c>
      <c r="H19653">
        <v>4254.1099999999997</v>
      </c>
      <c r="I19653">
        <v>4254.1099999999997</v>
      </c>
      <c r="J19653">
        <v>530</v>
      </c>
      <c r="K19653">
        <v>5</v>
      </c>
      <c r="L19653" t="s">
        <v>55</v>
      </c>
      <c r="M19653">
        <f>(Table1[[#This Row],[Current_Stock]]*Table1[[#This Row],[Unit_Price]])</f>
        <v>2254678.2999999998</v>
      </c>
      <c r="N19653" s="12">
        <f>DATE(YEAR(Table1[[#This Row],[Order_Date]]),MONTH(Table1[[#This Row],[Order_Date]]),1)</f>
        <v>45292</v>
      </c>
    </row>
    <row r="19654" spans="1:14">
      <c r="A19654" t="s">
        <v>547</v>
      </c>
      <c r="B19654" t="s">
        <v>233</v>
      </c>
      <c r="C19654" t="s">
        <v>234</v>
      </c>
      <c r="D19654" t="s">
        <v>44</v>
      </c>
      <c r="E19654" t="s">
        <v>173</v>
      </c>
      <c r="F19654" t="s">
        <v>29</v>
      </c>
      <c r="G19654">
        <v>30</v>
      </c>
      <c r="H19654">
        <v>887.38</v>
      </c>
      <c r="I19654">
        <v>26621.4</v>
      </c>
      <c r="J19654">
        <v>47</v>
      </c>
      <c r="K19654">
        <v>8</v>
      </c>
      <c r="L19654" t="s">
        <v>18</v>
      </c>
      <c r="M19654">
        <f>(Table1[[#This Row],[Current_Stock]]*Table1[[#This Row],[Unit_Price]])</f>
        <v>41706.86</v>
      </c>
      <c r="N19654" s="12">
        <f>DATE(YEAR(Table1[[#This Row],[Order_Date]]),MONTH(Table1[[#This Row],[Order_Date]]),1)</f>
        <v>45474</v>
      </c>
    </row>
    <row r="19655" spans="1:14">
      <c r="A19655" t="s">
        <v>923</v>
      </c>
      <c r="B19655" t="s">
        <v>439</v>
      </c>
      <c r="C19655" t="s">
        <v>440</v>
      </c>
      <c r="D19655" t="s">
        <v>183</v>
      </c>
      <c r="E19655" t="s">
        <v>211</v>
      </c>
      <c r="F19655" t="s">
        <v>60</v>
      </c>
      <c r="G19655">
        <v>9</v>
      </c>
      <c r="H19655">
        <v>3179.44</v>
      </c>
      <c r="I19655">
        <v>28614.959999999999</v>
      </c>
      <c r="J19655">
        <v>212</v>
      </c>
      <c r="K19655">
        <v>4</v>
      </c>
      <c r="L19655" t="s">
        <v>18</v>
      </c>
      <c r="M19655">
        <f>(Table1[[#This Row],[Current_Stock]]*Table1[[#This Row],[Unit_Price]])</f>
        <v>674041.28</v>
      </c>
      <c r="N19655" s="12">
        <f>DATE(YEAR(Table1[[#This Row],[Order_Date]]),MONTH(Table1[[#This Row],[Order_Date]]),1)</f>
        <v>45139</v>
      </c>
    </row>
    <row r="19656" spans="1:14">
      <c r="A19656" t="s">
        <v>607</v>
      </c>
      <c r="B19656" t="s">
        <v>338</v>
      </c>
      <c r="C19656" t="s">
        <v>339</v>
      </c>
      <c r="D19656" t="s">
        <v>38</v>
      </c>
      <c r="E19656" t="s">
        <v>16</v>
      </c>
      <c r="F19656" t="s">
        <v>29</v>
      </c>
      <c r="G19656">
        <v>10</v>
      </c>
      <c r="H19656">
        <v>4412.68</v>
      </c>
      <c r="I19656">
        <v>44126.8</v>
      </c>
      <c r="J19656">
        <v>250</v>
      </c>
      <c r="K19656">
        <v>8</v>
      </c>
      <c r="L19656" t="s">
        <v>18</v>
      </c>
      <c r="M19656">
        <f>(Table1[[#This Row],[Current_Stock]]*Table1[[#This Row],[Unit_Price]])</f>
        <v>1103170</v>
      </c>
      <c r="N19656" s="12">
        <f>DATE(YEAR(Table1[[#This Row],[Order_Date]]),MONTH(Table1[[#This Row],[Order_Date]]),1)</f>
        <v>45383</v>
      </c>
    </row>
    <row r="19657" spans="1:14">
      <c r="A19657" t="s">
        <v>1389</v>
      </c>
      <c r="B19657" t="s">
        <v>953</v>
      </c>
      <c r="C19657" t="s">
        <v>954</v>
      </c>
      <c r="D19657" t="s">
        <v>183</v>
      </c>
      <c r="E19657" t="s">
        <v>89</v>
      </c>
      <c r="F19657" t="s">
        <v>17</v>
      </c>
      <c r="G19657">
        <v>15</v>
      </c>
      <c r="H19657">
        <v>375.57</v>
      </c>
      <c r="I19657">
        <v>5633.55</v>
      </c>
      <c r="J19657">
        <v>190</v>
      </c>
      <c r="K19657">
        <v>8</v>
      </c>
      <c r="L19657" t="s">
        <v>18</v>
      </c>
      <c r="M19657">
        <f>(Table1[[#This Row],[Current_Stock]]*Table1[[#This Row],[Unit_Price]])</f>
        <v>71358.3</v>
      </c>
      <c r="N19657" s="12">
        <f>DATE(YEAR(Table1[[#This Row],[Order_Date]]),MONTH(Table1[[#This Row],[Order_Date]]),1)</f>
        <v>45139</v>
      </c>
    </row>
    <row r="19658" spans="1:14">
      <c r="A19658" t="s">
        <v>736</v>
      </c>
      <c r="B19658" t="s">
        <v>233</v>
      </c>
      <c r="C19658" t="s">
        <v>234</v>
      </c>
      <c r="D19658" t="s">
        <v>44</v>
      </c>
      <c r="E19658" t="s">
        <v>73</v>
      </c>
      <c r="F19658" t="s">
        <v>46</v>
      </c>
      <c r="G19658">
        <v>50</v>
      </c>
      <c r="H19658">
        <v>4428.68</v>
      </c>
      <c r="I19658">
        <v>221434</v>
      </c>
      <c r="J19658">
        <v>59</v>
      </c>
      <c r="K19658">
        <v>5</v>
      </c>
      <c r="L19658" t="s">
        <v>105</v>
      </c>
      <c r="M19658">
        <f>(Table1[[#This Row],[Current_Stock]]*Table1[[#This Row],[Unit_Price]])</f>
        <v>261292.12000000002</v>
      </c>
      <c r="N19658" s="12">
        <f>DATE(YEAR(Table1[[#This Row],[Order_Date]]),MONTH(Table1[[#This Row],[Order_Date]]),1)</f>
        <v>45505</v>
      </c>
    </row>
    <row r="19659" spans="1:14">
      <c r="A19659" t="s">
        <v>985</v>
      </c>
      <c r="B19659" t="s">
        <v>296</v>
      </c>
      <c r="C19659" t="s">
        <v>297</v>
      </c>
      <c r="D19659" t="s">
        <v>96</v>
      </c>
      <c r="E19659" t="s">
        <v>104</v>
      </c>
      <c r="F19659" t="s">
        <v>40</v>
      </c>
      <c r="G19659">
        <v>10</v>
      </c>
      <c r="H19659">
        <v>4763.97</v>
      </c>
      <c r="I19659">
        <v>47639.7</v>
      </c>
      <c r="J19659">
        <v>297</v>
      </c>
      <c r="K19659">
        <v>14</v>
      </c>
      <c r="L19659" t="s">
        <v>55</v>
      </c>
      <c r="M19659">
        <f>(Table1[[#This Row],[Current_Stock]]*Table1[[#This Row],[Unit_Price]])</f>
        <v>1414899.09</v>
      </c>
      <c r="N19659" s="12">
        <f>DATE(YEAR(Table1[[#This Row],[Order_Date]]),MONTH(Table1[[#This Row],[Order_Date]]),1)</f>
        <v>45078</v>
      </c>
    </row>
    <row r="19660" spans="1:14">
      <c r="A19660" t="s">
        <v>1322</v>
      </c>
      <c r="B19660" t="s">
        <v>944</v>
      </c>
      <c r="C19660" t="s">
        <v>945</v>
      </c>
      <c r="D19660" t="s">
        <v>15</v>
      </c>
      <c r="E19660" t="s">
        <v>85</v>
      </c>
      <c r="F19660" t="s">
        <v>40</v>
      </c>
      <c r="G19660">
        <v>17</v>
      </c>
      <c r="H19660">
        <v>172.43</v>
      </c>
      <c r="I19660">
        <v>2931.31</v>
      </c>
      <c r="J19660">
        <v>128</v>
      </c>
      <c r="K19660">
        <v>3</v>
      </c>
      <c r="L19660" t="s">
        <v>18</v>
      </c>
      <c r="M19660">
        <f>(Table1[[#This Row],[Current_Stock]]*Table1[[#This Row],[Unit_Price]])</f>
        <v>22071.040000000001</v>
      </c>
      <c r="N19660" s="12">
        <f>DATE(YEAR(Table1[[#This Row],[Order_Date]]),MONTH(Table1[[#This Row],[Order_Date]]),1)</f>
        <v>45352</v>
      </c>
    </row>
    <row r="19661" spans="1:14">
      <c r="A19661" t="s">
        <v>1159</v>
      </c>
      <c r="B19661" t="s">
        <v>1224</v>
      </c>
      <c r="C19661" t="s">
        <v>1225</v>
      </c>
      <c r="D19661" t="s">
        <v>84</v>
      </c>
      <c r="E19661" t="s">
        <v>153</v>
      </c>
      <c r="F19661" t="s">
        <v>40</v>
      </c>
      <c r="G19661">
        <v>20</v>
      </c>
      <c r="H19661">
        <v>23158.01</v>
      </c>
      <c r="I19661">
        <v>463160.2</v>
      </c>
      <c r="J19661">
        <v>134</v>
      </c>
      <c r="K19661">
        <v>9</v>
      </c>
      <c r="L19661" t="s">
        <v>18</v>
      </c>
      <c r="M19661">
        <f>(Table1[[#This Row],[Current_Stock]]*Table1[[#This Row],[Unit_Price]])</f>
        <v>3103173.34</v>
      </c>
      <c r="N19661" s="12">
        <f>DATE(YEAR(Table1[[#This Row],[Order_Date]]),MONTH(Table1[[#This Row],[Order_Date]]),1)</f>
        <v>45474</v>
      </c>
    </row>
    <row r="19662" spans="1:14">
      <c r="A19662" t="s">
        <v>419</v>
      </c>
      <c r="B19662" t="s">
        <v>253</v>
      </c>
      <c r="C19662" t="s">
        <v>254</v>
      </c>
      <c r="D19662" t="s">
        <v>38</v>
      </c>
      <c r="E19662" t="s">
        <v>39</v>
      </c>
      <c r="F19662" t="s">
        <v>60</v>
      </c>
      <c r="G19662">
        <v>18</v>
      </c>
      <c r="H19662">
        <v>233.09</v>
      </c>
      <c r="I19662">
        <v>4195.62</v>
      </c>
      <c r="J19662">
        <v>124</v>
      </c>
      <c r="K19662">
        <v>12</v>
      </c>
      <c r="L19662" t="s">
        <v>18</v>
      </c>
      <c r="M19662">
        <f>(Table1[[#This Row],[Current_Stock]]*Table1[[#This Row],[Unit_Price]])</f>
        <v>28903.16</v>
      </c>
      <c r="N19662" s="12">
        <f>DATE(YEAR(Table1[[#This Row],[Order_Date]]),MONTH(Table1[[#This Row],[Order_Date]]),1)</f>
        <v>45139</v>
      </c>
    </row>
    <row r="19663" spans="1:14">
      <c r="A19663" t="s">
        <v>186</v>
      </c>
      <c r="B19663" t="s">
        <v>1133</v>
      </c>
      <c r="C19663" t="s">
        <v>1134</v>
      </c>
      <c r="D19663" t="s">
        <v>183</v>
      </c>
      <c r="E19663" t="s">
        <v>269</v>
      </c>
      <c r="F19663" t="s">
        <v>40</v>
      </c>
      <c r="G19663">
        <v>13</v>
      </c>
      <c r="H19663">
        <v>430.01</v>
      </c>
      <c r="I19663">
        <v>5590.13</v>
      </c>
      <c r="J19663">
        <v>205</v>
      </c>
      <c r="K19663">
        <v>5</v>
      </c>
      <c r="L19663" t="s">
        <v>18</v>
      </c>
      <c r="M19663">
        <f>(Table1[[#This Row],[Current_Stock]]*Table1[[#This Row],[Unit_Price]])</f>
        <v>88152.05</v>
      </c>
      <c r="N19663" s="12">
        <f>DATE(YEAR(Table1[[#This Row],[Order_Date]]),MONTH(Table1[[#This Row],[Order_Date]]),1)</f>
        <v>45200</v>
      </c>
    </row>
    <row r="19664" spans="1:14">
      <c r="A19664" t="s">
        <v>81</v>
      </c>
      <c r="B19664" t="s">
        <v>998</v>
      </c>
      <c r="C19664" t="s">
        <v>999</v>
      </c>
      <c r="D19664" t="s">
        <v>38</v>
      </c>
      <c r="E19664" t="s">
        <v>50</v>
      </c>
      <c r="F19664" t="s">
        <v>46</v>
      </c>
      <c r="G19664">
        <v>10</v>
      </c>
      <c r="H19664">
        <v>1479.86</v>
      </c>
      <c r="I19664">
        <v>14798.6</v>
      </c>
      <c r="J19664">
        <v>181</v>
      </c>
      <c r="K19664">
        <v>7</v>
      </c>
      <c r="L19664" t="s">
        <v>18</v>
      </c>
      <c r="M19664">
        <f>(Table1[[#This Row],[Current_Stock]]*Table1[[#This Row],[Unit_Price]])</f>
        <v>267854.65999999997</v>
      </c>
      <c r="N19664" s="12">
        <f>DATE(YEAR(Table1[[#This Row],[Order_Date]]),MONTH(Table1[[#This Row],[Order_Date]]),1)</f>
        <v>45413</v>
      </c>
    </row>
    <row r="19665" spans="1:14">
      <c r="A19665" t="s">
        <v>1289</v>
      </c>
      <c r="B19665" t="s">
        <v>513</v>
      </c>
      <c r="C19665" t="s">
        <v>514</v>
      </c>
      <c r="D19665" t="s">
        <v>96</v>
      </c>
      <c r="E19665" t="s">
        <v>113</v>
      </c>
      <c r="F19665" t="s">
        <v>29</v>
      </c>
      <c r="G19665">
        <v>10</v>
      </c>
      <c r="H19665">
        <v>3222.96</v>
      </c>
      <c r="I19665">
        <v>32229.599999999999</v>
      </c>
      <c r="J19665">
        <v>458</v>
      </c>
      <c r="K19665">
        <v>13</v>
      </c>
      <c r="L19665" t="s">
        <v>18</v>
      </c>
      <c r="M19665">
        <f>(Table1[[#This Row],[Current_Stock]]*Table1[[#This Row],[Unit_Price]])</f>
        <v>1476115.68</v>
      </c>
      <c r="N19665" s="12">
        <f>DATE(YEAR(Table1[[#This Row],[Order_Date]]),MONTH(Table1[[#This Row],[Order_Date]]),1)</f>
        <v>45536</v>
      </c>
    </row>
    <row r="19666" spans="1:14">
      <c r="A19666" t="s">
        <v>789</v>
      </c>
      <c r="B19666" t="s">
        <v>744</v>
      </c>
      <c r="C19666" t="s">
        <v>745</v>
      </c>
      <c r="D19666" t="s">
        <v>44</v>
      </c>
      <c r="E19666" t="s">
        <v>153</v>
      </c>
      <c r="F19666" t="s">
        <v>40</v>
      </c>
      <c r="G19666">
        <v>31</v>
      </c>
      <c r="H19666">
        <v>2782.5</v>
      </c>
      <c r="I19666">
        <v>86257.5</v>
      </c>
      <c r="J19666">
        <v>75</v>
      </c>
      <c r="K19666">
        <v>11</v>
      </c>
      <c r="L19666" t="s">
        <v>105</v>
      </c>
      <c r="M19666">
        <f>(Table1[[#This Row],[Current_Stock]]*Table1[[#This Row],[Unit_Price]])</f>
        <v>208687.5</v>
      </c>
      <c r="N19666" s="12">
        <f>DATE(YEAR(Table1[[#This Row],[Order_Date]]),MONTH(Table1[[#This Row],[Order_Date]]),1)</f>
        <v>45505</v>
      </c>
    </row>
    <row r="19667" spans="1:14">
      <c r="A19667" t="s">
        <v>1375</v>
      </c>
      <c r="B19667" t="s">
        <v>979</v>
      </c>
      <c r="C19667" t="s">
        <v>980</v>
      </c>
      <c r="D19667" t="s">
        <v>33</v>
      </c>
      <c r="E19667" t="s">
        <v>160</v>
      </c>
      <c r="F19667" t="s">
        <v>46</v>
      </c>
      <c r="G19667">
        <v>23</v>
      </c>
      <c r="H19667">
        <v>3299.83</v>
      </c>
      <c r="I19667">
        <v>75896.09</v>
      </c>
      <c r="J19667">
        <v>232</v>
      </c>
      <c r="K19667">
        <v>2</v>
      </c>
      <c r="L19667" t="s">
        <v>18</v>
      </c>
      <c r="M19667">
        <f>(Table1[[#This Row],[Current_Stock]]*Table1[[#This Row],[Unit_Price]])</f>
        <v>765560.55999999994</v>
      </c>
      <c r="N19667" s="12">
        <f>DATE(YEAR(Table1[[#This Row],[Order_Date]]),MONTH(Table1[[#This Row],[Order_Date]]),1)</f>
        <v>44927</v>
      </c>
    </row>
    <row r="19668" spans="1:14">
      <c r="A19668" t="s">
        <v>1333</v>
      </c>
      <c r="B19668" t="s">
        <v>267</v>
      </c>
      <c r="C19668" t="s">
        <v>268</v>
      </c>
      <c r="D19668" t="s">
        <v>15</v>
      </c>
      <c r="E19668" t="s">
        <v>282</v>
      </c>
      <c r="F19668" t="s">
        <v>46</v>
      </c>
      <c r="G19668">
        <v>18</v>
      </c>
      <c r="H19668">
        <v>264.83999999999997</v>
      </c>
      <c r="I19668">
        <v>4767.12</v>
      </c>
      <c r="J19668">
        <v>130</v>
      </c>
      <c r="K19668">
        <v>2</v>
      </c>
      <c r="L19668" t="s">
        <v>18</v>
      </c>
      <c r="M19668">
        <f>(Table1[[#This Row],[Current_Stock]]*Table1[[#This Row],[Unit_Price]])</f>
        <v>34429.199999999997</v>
      </c>
      <c r="N19668" s="12">
        <f>DATE(YEAR(Table1[[#This Row],[Order_Date]]),MONTH(Table1[[#This Row],[Order_Date]]),1)</f>
        <v>45078</v>
      </c>
    </row>
    <row r="19669" spans="1:14">
      <c r="A19669" t="s">
        <v>772</v>
      </c>
      <c r="B19669" t="s">
        <v>1101</v>
      </c>
      <c r="C19669" t="s">
        <v>1102</v>
      </c>
      <c r="D19669" t="s">
        <v>84</v>
      </c>
      <c r="E19669" t="s">
        <v>104</v>
      </c>
      <c r="F19669" t="s">
        <v>60</v>
      </c>
      <c r="G19669">
        <v>22</v>
      </c>
      <c r="H19669">
        <v>21048.31</v>
      </c>
      <c r="I19669">
        <v>463062.82</v>
      </c>
      <c r="J19669">
        <v>213</v>
      </c>
      <c r="K19669">
        <v>6</v>
      </c>
      <c r="L19669" t="s">
        <v>18</v>
      </c>
      <c r="M19669">
        <f>(Table1[[#This Row],[Current_Stock]]*Table1[[#This Row],[Unit_Price]])</f>
        <v>4483290.03</v>
      </c>
      <c r="N19669" s="12">
        <f>DATE(YEAR(Table1[[#This Row],[Order_Date]]),MONTH(Table1[[#This Row],[Order_Date]]),1)</f>
        <v>45047</v>
      </c>
    </row>
    <row r="19670" spans="1:14">
      <c r="A19670" t="s">
        <v>1317</v>
      </c>
      <c r="B19670" t="s">
        <v>927</v>
      </c>
      <c r="C19670" t="s">
        <v>928</v>
      </c>
      <c r="D19670" t="s">
        <v>183</v>
      </c>
      <c r="E19670" t="s">
        <v>211</v>
      </c>
      <c r="F19670" t="s">
        <v>17</v>
      </c>
      <c r="G19670">
        <v>18</v>
      </c>
      <c r="H19670">
        <v>1524.18</v>
      </c>
      <c r="I19670">
        <v>27435.24</v>
      </c>
      <c r="J19670">
        <v>231</v>
      </c>
      <c r="K19670">
        <v>7</v>
      </c>
      <c r="L19670" t="s">
        <v>18</v>
      </c>
      <c r="M19670">
        <f>(Table1[[#This Row],[Current_Stock]]*Table1[[#This Row],[Unit_Price]])</f>
        <v>352085.58</v>
      </c>
      <c r="N19670" s="12">
        <f>DATE(YEAR(Table1[[#This Row],[Order_Date]]),MONTH(Table1[[#This Row],[Order_Date]]),1)</f>
        <v>45627</v>
      </c>
    </row>
    <row r="19671" spans="1:14">
      <c r="A19671" t="s">
        <v>1227</v>
      </c>
      <c r="B19671" t="s">
        <v>744</v>
      </c>
      <c r="C19671" t="s">
        <v>745</v>
      </c>
      <c r="D19671" t="s">
        <v>44</v>
      </c>
      <c r="E19671" t="s">
        <v>153</v>
      </c>
      <c r="F19671" t="s">
        <v>40</v>
      </c>
      <c r="G19671">
        <v>31</v>
      </c>
      <c r="H19671">
        <v>1744.97</v>
      </c>
      <c r="I19671">
        <v>54094.07</v>
      </c>
      <c r="J19671">
        <v>54</v>
      </c>
      <c r="K19671">
        <v>7</v>
      </c>
      <c r="L19671" t="s">
        <v>105</v>
      </c>
      <c r="M19671">
        <f>(Table1[[#This Row],[Current_Stock]]*Table1[[#This Row],[Unit_Price]])</f>
        <v>94228.38</v>
      </c>
      <c r="N19671" s="12">
        <f>DATE(YEAR(Table1[[#This Row],[Order_Date]]),MONTH(Table1[[#This Row],[Order_Date]]),1)</f>
        <v>45170</v>
      </c>
    </row>
    <row r="19672" spans="1:14">
      <c r="A19672" t="s">
        <v>242</v>
      </c>
      <c r="B19672" t="s">
        <v>165</v>
      </c>
      <c r="C19672" t="s">
        <v>166</v>
      </c>
      <c r="D19672" t="s">
        <v>53</v>
      </c>
      <c r="E19672" t="s">
        <v>80</v>
      </c>
      <c r="F19672" t="s">
        <v>60</v>
      </c>
      <c r="G19672">
        <v>2</v>
      </c>
      <c r="H19672">
        <v>130.41999999999999</v>
      </c>
      <c r="I19672">
        <v>260.83999999999997</v>
      </c>
      <c r="J19672">
        <v>284</v>
      </c>
      <c r="K19672">
        <v>14</v>
      </c>
      <c r="L19672" t="s">
        <v>55</v>
      </c>
      <c r="M19672">
        <f>(Table1[[#This Row],[Current_Stock]]*Table1[[#This Row],[Unit_Price]])</f>
        <v>37039.279999999999</v>
      </c>
      <c r="N19672" s="12">
        <f>DATE(YEAR(Table1[[#This Row],[Order_Date]]),MONTH(Table1[[#This Row],[Order_Date]]),1)</f>
        <v>45078</v>
      </c>
    </row>
    <row r="19673" spans="1:14">
      <c r="A19673" t="s">
        <v>490</v>
      </c>
      <c r="B19673" t="s">
        <v>178</v>
      </c>
      <c r="C19673" t="s">
        <v>179</v>
      </c>
      <c r="D19673" t="s">
        <v>22</v>
      </c>
      <c r="E19673" t="s">
        <v>89</v>
      </c>
      <c r="F19673" t="s">
        <v>60</v>
      </c>
      <c r="G19673">
        <v>48</v>
      </c>
      <c r="H19673">
        <v>18066.810000000001</v>
      </c>
      <c r="I19673">
        <v>867206.88</v>
      </c>
      <c r="J19673">
        <v>31</v>
      </c>
      <c r="K19673">
        <v>12</v>
      </c>
      <c r="L19673" t="s">
        <v>18</v>
      </c>
      <c r="M19673">
        <f>(Table1[[#This Row],[Current_Stock]]*Table1[[#This Row],[Unit_Price]])</f>
        <v>560071.11</v>
      </c>
      <c r="N19673" s="12">
        <f>DATE(YEAR(Table1[[#This Row],[Order_Date]]),MONTH(Table1[[#This Row],[Order_Date]]),1)</f>
        <v>45627</v>
      </c>
    </row>
    <row r="19674" spans="1:14">
      <c r="A19674" t="s">
        <v>259</v>
      </c>
      <c r="B19674" t="s">
        <v>645</v>
      </c>
      <c r="C19674" t="s">
        <v>646</v>
      </c>
      <c r="D19674" t="s">
        <v>27</v>
      </c>
      <c r="E19674" t="s">
        <v>173</v>
      </c>
      <c r="F19674" t="s">
        <v>46</v>
      </c>
      <c r="G19674">
        <v>8</v>
      </c>
      <c r="H19674">
        <v>4274.49</v>
      </c>
      <c r="I19674">
        <v>34195.919999999998</v>
      </c>
      <c r="J19674">
        <v>259</v>
      </c>
      <c r="K19674">
        <v>2</v>
      </c>
      <c r="L19674" t="s">
        <v>55</v>
      </c>
      <c r="M19674">
        <f>(Table1[[#This Row],[Current_Stock]]*Table1[[#This Row],[Unit_Price]])</f>
        <v>1107092.9099999999</v>
      </c>
      <c r="N19674" s="12">
        <f>DATE(YEAR(Table1[[#This Row],[Order_Date]]),MONTH(Table1[[#This Row],[Order_Date]]),1)</f>
        <v>45170</v>
      </c>
    </row>
    <row r="19675" spans="1:14">
      <c r="A19675" t="s">
        <v>1276</v>
      </c>
      <c r="B19675" t="s">
        <v>1014</v>
      </c>
      <c r="C19675" t="s">
        <v>1015</v>
      </c>
      <c r="D19675" t="s">
        <v>53</v>
      </c>
      <c r="E19675" t="s">
        <v>269</v>
      </c>
      <c r="F19675" t="s">
        <v>46</v>
      </c>
      <c r="G19675">
        <v>9</v>
      </c>
      <c r="H19675">
        <v>1255.5899999999999</v>
      </c>
      <c r="I19675">
        <v>11300.31</v>
      </c>
      <c r="J19675">
        <v>600</v>
      </c>
      <c r="K19675">
        <v>14</v>
      </c>
      <c r="L19675" t="s">
        <v>55</v>
      </c>
      <c r="M19675">
        <f>(Table1[[#This Row],[Current_Stock]]*Table1[[#This Row],[Unit_Price]])</f>
        <v>753354</v>
      </c>
      <c r="N19675" s="12">
        <f>DATE(YEAR(Table1[[#This Row],[Order_Date]]),MONTH(Table1[[#This Row],[Order_Date]]),1)</f>
        <v>45536</v>
      </c>
    </row>
    <row r="19676" spans="1:14">
      <c r="A19676" t="s">
        <v>932</v>
      </c>
      <c r="B19676" t="s">
        <v>356</v>
      </c>
      <c r="C19676" t="s">
        <v>357</v>
      </c>
      <c r="D19676" t="s">
        <v>15</v>
      </c>
      <c r="E19676" t="s">
        <v>16</v>
      </c>
      <c r="F19676" t="s">
        <v>29</v>
      </c>
      <c r="G19676">
        <v>24</v>
      </c>
      <c r="H19676">
        <v>483.99</v>
      </c>
      <c r="I19676">
        <v>11615.76</v>
      </c>
      <c r="J19676">
        <v>176</v>
      </c>
      <c r="K19676">
        <v>5</v>
      </c>
      <c r="L19676" t="s">
        <v>18</v>
      </c>
      <c r="M19676">
        <f>(Table1[[#This Row],[Current_Stock]]*Table1[[#This Row],[Unit_Price]])</f>
        <v>85182.24</v>
      </c>
      <c r="N19676" s="12">
        <f>DATE(YEAR(Table1[[#This Row],[Order_Date]]),MONTH(Table1[[#This Row],[Order_Date]]),1)</f>
        <v>45536</v>
      </c>
    </row>
    <row r="19677" spans="1:14">
      <c r="A19677" t="s">
        <v>1108</v>
      </c>
      <c r="B19677" t="s">
        <v>219</v>
      </c>
      <c r="C19677" t="s">
        <v>220</v>
      </c>
      <c r="D19677" t="s">
        <v>33</v>
      </c>
      <c r="E19677" t="s">
        <v>277</v>
      </c>
      <c r="F19677" t="s">
        <v>17</v>
      </c>
      <c r="G19677">
        <v>18</v>
      </c>
      <c r="H19677">
        <v>2260.86</v>
      </c>
      <c r="I19677">
        <v>40695.480000000003</v>
      </c>
      <c r="J19677">
        <v>102</v>
      </c>
      <c r="K19677">
        <v>14</v>
      </c>
      <c r="L19677" t="s">
        <v>18</v>
      </c>
      <c r="M19677">
        <f>(Table1[[#This Row],[Current_Stock]]*Table1[[#This Row],[Unit_Price]])</f>
        <v>230607.72</v>
      </c>
      <c r="N19677" s="12">
        <f>DATE(YEAR(Table1[[#This Row],[Order_Date]]),MONTH(Table1[[#This Row],[Order_Date]]),1)</f>
        <v>44986</v>
      </c>
    </row>
    <row r="19678" spans="1:14">
      <c r="A19678" t="s">
        <v>1098</v>
      </c>
      <c r="B19678" t="s">
        <v>998</v>
      </c>
      <c r="C19678" t="s">
        <v>999</v>
      </c>
      <c r="D19678" t="s">
        <v>38</v>
      </c>
      <c r="E19678" t="s">
        <v>45</v>
      </c>
      <c r="F19678" t="s">
        <v>60</v>
      </c>
      <c r="G19678">
        <v>18</v>
      </c>
      <c r="H19678">
        <v>3138.37</v>
      </c>
      <c r="I19678">
        <v>56490.66</v>
      </c>
      <c r="J19678">
        <v>90</v>
      </c>
      <c r="K19678">
        <v>4</v>
      </c>
      <c r="L19678" t="s">
        <v>18</v>
      </c>
      <c r="M19678">
        <f>(Table1[[#This Row],[Current_Stock]]*Table1[[#This Row],[Unit_Price]])</f>
        <v>282453.3</v>
      </c>
      <c r="N19678" s="12">
        <f>DATE(YEAR(Table1[[#This Row],[Order_Date]]),MONTH(Table1[[#This Row],[Order_Date]]),1)</f>
        <v>45627</v>
      </c>
    </row>
    <row r="19679" spans="1:14">
      <c r="A19679" t="s">
        <v>936</v>
      </c>
      <c r="B19679" t="s">
        <v>361</v>
      </c>
      <c r="C19679" t="s">
        <v>362</v>
      </c>
      <c r="D19679" t="s">
        <v>183</v>
      </c>
      <c r="E19679" t="s">
        <v>104</v>
      </c>
      <c r="F19679" t="s">
        <v>46</v>
      </c>
      <c r="G19679">
        <v>20</v>
      </c>
      <c r="H19679">
        <v>4536.3100000000004</v>
      </c>
      <c r="I19679">
        <v>90726.2</v>
      </c>
      <c r="J19679">
        <v>161</v>
      </c>
      <c r="K19679">
        <v>10</v>
      </c>
      <c r="L19679" t="s">
        <v>18</v>
      </c>
      <c r="M19679">
        <f>(Table1[[#This Row],[Current_Stock]]*Table1[[#This Row],[Unit_Price]])</f>
        <v>730345.91</v>
      </c>
      <c r="N19679" s="12">
        <f>DATE(YEAR(Table1[[#This Row],[Order_Date]]),MONTH(Table1[[#This Row],[Order_Date]]),1)</f>
        <v>45108</v>
      </c>
    </row>
    <row r="19680" spans="1:14">
      <c r="A19680" t="s">
        <v>810</v>
      </c>
      <c r="B19680" t="s">
        <v>358</v>
      </c>
      <c r="C19680" t="s">
        <v>359</v>
      </c>
      <c r="D19680" t="s">
        <v>53</v>
      </c>
      <c r="E19680" t="s">
        <v>39</v>
      </c>
      <c r="F19680" t="s">
        <v>17</v>
      </c>
      <c r="G19680">
        <v>1</v>
      </c>
      <c r="H19680">
        <v>182.98</v>
      </c>
      <c r="I19680">
        <v>182.98</v>
      </c>
      <c r="J19680">
        <v>531</v>
      </c>
      <c r="K19680">
        <v>2</v>
      </c>
      <c r="L19680" t="s">
        <v>55</v>
      </c>
      <c r="M19680">
        <f>(Table1[[#This Row],[Current_Stock]]*Table1[[#This Row],[Unit_Price]])</f>
        <v>97162.37999999999</v>
      </c>
      <c r="N19680" s="12">
        <f>DATE(YEAR(Table1[[#This Row],[Order_Date]]),MONTH(Table1[[#This Row],[Order_Date]]),1)</f>
        <v>45017</v>
      </c>
    </row>
    <row r="19681" spans="1:14">
      <c r="A19681" t="s">
        <v>1247</v>
      </c>
      <c r="B19681" t="s">
        <v>209</v>
      </c>
      <c r="C19681" t="s">
        <v>210</v>
      </c>
      <c r="D19681" t="s">
        <v>38</v>
      </c>
      <c r="E19681" t="s">
        <v>189</v>
      </c>
      <c r="F19681" t="s">
        <v>17</v>
      </c>
      <c r="G19681">
        <v>12</v>
      </c>
      <c r="H19681">
        <v>4406.5</v>
      </c>
      <c r="I19681">
        <v>52878</v>
      </c>
      <c r="J19681">
        <v>132</v>
      </c>
      <c r="K19681">
        <v>3</v>
      </c>
      <c r="L19681" t="s">
        <v>18</v>
      </c>
      <c r="M19681">
        <f>(Table1[[#This Row],[Current_Stock]]*Table1[[#This Row],[Unit_Price]])</f>
        <v>581658</v>
      </c>
      <c r="N19681" s="12">
        <f>DATE(YEAR(Table1[[#This Row],[Order_Date]]),MONTH(Table1[[#This Row],[Order_Date]]),1)</f>
        <v>45566</v>
      </c>
    </row>
    <row r="19682" spans="1:14">
      <c r="A19682" t="s">
        <v>1363</v>
      </c>
      <c r="B19682" t="s">
        <v>1111</v>
      </c>
      <c r="C19682" t="s">
        <v>1112</v>
      </c>
      <c r="D19682" t="s">
        <v>22</v>
      </c>
      <c r="E19682" t="s">
        <v>28</v>
      </c>
      <c r="F19682" t="s">
        <v>46</v>
      </c>
      <c r="G19682">
        <v>31</v>
      </c>
      <c r="H19682">
        <v>11529.77</v>
      </c>
      <c r="I19682">
        <v>357422.87</v>
      </c>
      <c r="J19682">
        <v>44</v>
      </c>
      <c r="K19682">
        <v>2</v>
      </c>
      <c r="L19682" t="s">
        <v>105</v>
      </c>
      <c r="M19682">
        <f>(Table1[[#This Row],[Current_Stock]]*Table1[[#This Row],[Unit_Price]])</f>
        <v>507309.88</v>
      </c>
      <c r="N19682" s="12">
        <f>DATE(YEAR(Table1[[#This Row],[Order_Date]]),MONTH(Table1[[#This Row],[Order_Date]]),1)</f>
        <v>45444</v>
      </c>
    </row>
    <row r="19683" spans="1:14">
      <c r="A19683" t="s">
        <v>101</v>
      </c>
      <c r="B19683" t="s">
        <v>522</v>
      </c>
      <c r="C19683" t="s">
        <v>523</v>
      </c>
      <c r="D19683" t="s">
        <v>15</v>
      </c>
      <c r="E19683" t="s">
        <v>54</v>
      </c>
      <c r="F19683" t="s">
        <v>60</v>
      </c>
      <c r="G19683">
        <v>9</v>
      </c>
      <c r="H19683">
        <v>151.11000000000001</v>
      </c>
      <c r="I19683">
        <v>1359.99</v>
      </c>
      <c r="J19683">
        <v>211</v>
      </c>
      <c r="K19683">
        <v>2</v>
      </c>
      <c r="L19683" t="s">
        <v>18</v>
      </c>
      <c r="M19683">
        <f>(Table1[[#This Row],[Current_Stock]]*Table1[[#This Row],[Unit_Price]])</f>
        <v>31884.210000000003</v>
      </c>
      <c r="N19683" s="12">
        <f>DATE(YEAR(Table1[[#This Row],[Order_Date]]),MONTH(Table1[[#This Row],[Order_Date]]),1)</f>
        <v>45047</v>
      </c>
    </row>
    <row r="19684" spans="1:14">
      <c r="A19684" t="s">
        <v>1182</v>
      </c>
      <c r="B19684" t="s">
        <v>531</v>
      </c>
      <c r="C19684" t="s">
        <v>532</v>
      </c>
      <c r="D19684" t="s">
        <v>53</v>
      </c>
      <c r="E19684" t="s">
        <v>184</v>
      </c>
      <c r="F19684" t="s">
        <v>46</v>
      </c>
      <c r="G19684">
        <v>10</v>
      </c>
      <c r="H19684">
        <v>845.21</v>
      </c>
      <c r="I19684">
        <v>8452.1</v>
      </c>
      <c r="J19684">
        <v>279</v>
      </c>
      <c r="K19684">
        <v>7</v>
      </c>
      <c r="L19684" t="s">
        <v>55</v>
      </c>
      <c r="M19684">
        <f>(Table1[[#This Row],[Current_Stock]]*Table1[[#This Row],[Unit_Price]])</f>
        <v>235813.59</v>
      </c>
      <c r="N19684" s="12">
        <f>DATE(YEAR(Table1[[#This Row],[Order_Date]]),MONTH(Table1[[#This Row],[Order_Date]]),1)</f>
        <v>45323</v>
      </c>
    </row>
    <row r="19685" spans="1:14">
      <c r="A19685" t="s">
        <v>1281</v>
      </c>
      <c r="B19685" t="s">
        <v>287</v>
      </c>
      <c r="C19685" t="s">
        <v>288</v>
      </c>
      <c r="D19685" t="s">
        <v>15</v>
      </c>
      <c r="E19685" t="s">
        <v>104</v>
      </c>
      <c r="F19685" t="s">
        <v>29</v>
      </c>
      <c r="G19685">
        <v>14</v>
      </c>
      <c r="H19685">
        <v>24.44</v>
      </c>
      <c r="I19685">
        <v>342.16</v>
      </c>
      <c r="J19685">
        <v>98</v>
      </c>
      <c r="K19685">
        <v>5</v>
      </c>
      <c r="L19685" t="s">
        <v>18</v>
      </c>
      <c r="M19685">
        <f>(Table1[[#This Row],[Current_Stock]]*Table1[[#This Row],[Unit_Price]])</f>
        <v>2395.1200000000003</v>
      </c>
      <c r="N19685" s="12">
        <f>DATE(YEAR(Table1[[#This Row],[Order_Date]]),MONTH(Table1[[#This Row],[Order_Date]]),1)</f>
        <v>45200</v>
      </c>
    </row>
    <row r="19686" spans="1:14">
      <c r="A19686" t="s">
        <v>1275</v>
      </c>
      <c r="B19686" t="s">
        <v>623</v>
      </c>
      <c r="C19686" t="s">
        <v>624</v>
      </c>
      <c r="D19686" t="s">
        <v>38</v>
      </c>
      <c r="E19686" t="s">
        <v>243</v>
      </c>
      <c r="F19686" t="s">
        <v>17</v>
      </c>
      <c r="G19686">
        <v>8</v>
      </c>
      <c r="H19686">
        <v>1163.24</v>
      </c>
      <c r="I19686">
        <v>9305.92</v>
      </c>
      <c r="J19686">
        <v>193</v>
      </c>
      <c r="K19686">
        <v>9</v>
      </c>
      <c r="L19686" t="s">
        <v>18</v>
      </c>
      <c r="M19686">
        <f>(Table1[[#This Row],[Current_Stock]]*Table1[[#This Row],[Unit_Price]])</f>
        <v>224505.32</v>
      </c>
      <c r="N19686" s="12">
        <f>DATE(YEAR(Table1[[#This Row],[Order_Date]]),MONTH(Table1[[#This Row],[Order_Date]]),1)</f>
        <v>45383</v>
      </c>
    </row>
    <row r="19687" spans="1:14">
      <c r="A19687" t="s">
        <v>1177</v>
      </c>
      <c r="B19687" t="s">
        <v>482</v>
      </c>
      <c r="C19687" t="s">
        <v>483</v>
      </c>
      <c r="D19687" t="s">
        <v>33</v>
      </c>
      <c r="E19687" t="s">
        <v>153</v>
      </c>
      <c r="F19687" t="s">
        <v>46</v>
      </c>
      <c r="G19687">
        <v>20</v>
      </c>
      <c r="H19687">
        <v>4034.57</v>
      </c>
      <c r="I19687">
        <v>80691.399999999994</v>
      </c>
      <c r="J19687">
        <v>124</v>
      </c>
      <c r="K19687">
        <v>11</v>
      </c>
      <c r="L19687" t="s">
        <v>18</v>
      </c>
      <c r="M19687">
        <f>(Table1[[#This Row],[Current_Stock]]*Table1[[#This Row],[Unit_Price]])</f>
        <v>500286.68</v>
      </c>
      <c r="N19687" s="12">
        <f>DATE(YEAR(Table1[[#This Row],[Order_Date]]),MONTH(Table1[[#This Row],[Order_Date]]),1)</f>
        <v>45505</v>
      </c>
    </row>
    <row r="19688" spans="1:14">
      <c r="A19688" t="s">
        <v>1363</v>
      </c>
      <c r="B19688" t="s">
        <v>36</v>
      </c>
      <c r="C19688" t="s">
        <v>37</v>
      </c>
      <c r="D19688" t="s">
        <v>38</v>
      </c>
      <c r="E19688" t="s">
        <v>330</v>
      </c>
      <c r="F19688" t="s">
        <v>40</v>
      </c>
      <c r="G19688">
        <v>16</v>
      </c>
      <c r="H19688">
        <v>3759.81</v>
      </c>
      <c r="I19688">
        <v>60156.959999999999</v>
      </c>
      <c r="J19688">
        <v>174</v>
      </c>
      <c r="K19688">
        <v>14</v>
      </c>
      <c r="L19688" t="s">
        <v>18</v>
      </c>
      <c r="M19688">
        <f>(Table1[[#This Row],[Current_Stock]]*Table1[[#This Row],[Unit_Price]])</f>
        <v>654206.93999999994</v>
      </c>
      <c r="N19688" s="12">
        <f>DATE(YEAR(Table1[[#This Row],[Order_Date]]),MONTH(Table1[[#This Row],[Order_Date]]),1)</f>
        <v>45444</v>
      </c>
    </row>
    <row r="19689" spans="1:14">
      <c r="A19689" t="s">
        <v>1246</v>
      </c>
      <c r="B19689" t="s">
        <v>280</v>
      </c>
      <c r="C19689" t="s">
        <v>281</v>
      </c>
      <c r="D19689" t="s">
        <v>22</v>
      </c>
      <c r="E19689" t="s">
        <v>80</v>
      </c>
      <c r="F19689" t="s">
        <v>60</v>
      </c>
      <c r="G19689">
        <v>21</v>
      </c>
      <c r="H19689">
        <v>19252.93</v>
      </c>
      <c r="I19689">
        <v>404311.53</v>
      </c>
      <c r="J19689">
        <v>30</v>
      </c>
      <c r="K19689">
        <v>4</v>
      </c>
      <c r="L19689" t="s">
        <v>105</v>
      </c>
      <c r="M19689">
        <f>(Table1[[#This Row],[Current_Stock]]*Table1[[#This Row],[Unit_Price]])</f>
        <v>577587.9</v>
      </c>
      <c r="N19689" s="12">
        <f>DATE(YEAR(Table1[[#This Row],[Order_Date]]),MONTH(Table1[[#This Row],[Order_Date]]),1)</f>
        <v>45444</v>
      </c>
    </row>
    <row r="19690" spans="1:14">
      <c r="A19690" t="s">
        <v>1085</v>
      </c>
      <c r="B19690" t="s">
        <v>927</v>
      </c>
      <c r="C19690" t="s">
        <v>928</v>
      </c>
      <c r="D19690" t="s">
        <v>183</v>
      </c>
      <c r="E19690" t="s">
        <v>23</v>
      </c>
      <c r="F19690" t="s">
        <v>60</v>
      </c>
      <c r="G19690">
        <v>24</v>
      </c>
      <c r="H19690">
        <v>262.83999999999997</v>
      </c>
      <c r="I19690">
        <v>6308.16</v>
      </c>
      <c r="J19690">
        <v>109</v>
      </c>
      <c r="K19690">
        <v>6</v>
      </c>
      <c r="L19690" t="s">
        <v>18</v>
      </c>
      <c r="M19690">
        <f>(Table1[[#This Row],[Current_Stock]]*Table1[[#This Row],[Unit_Price]])</f>
        <v>28649.559999999998</v>
      </c>
      <c r="N19690" s="12">
        <f>DATE(YEAR(Table1[[#This Row],[Order_Date]]),MONTH(Table1[[#This Row],[Order_Date]]),1)</f>
        <v>45108</v>
      </c>
    </row>
    <row r="19691" spans="1:14">
      <c r="A19691" t="s">
        <v>558</v>
      </c>
      <c r="B19691" t="s">
        <v>464</v>
      </c>
      <c r="C19691" t="s">
        <v>465</v>
      </c>
      <c r="D19691" t="s">
        <v>27</v>
      </c>
      <c r="E19691" t="s">
        <v>28</v>
      </c>
      <c r="F19691" t="s">
        <v>46</v>
      </c>
      <c r="G19691">
        <v>6</v>
      </c>
      <c r="H19691">
        <v>4836.62</v>
      </c>
      <c r="I19691">
        <v>29019.72</v>
      </c>
      <c r="J19691">
        <v>356</v>
      </c>
      <c r="K19691">
        <v>2</v>
      </c>
      <c r="L19691" t="s">
        <v>18</v>
      </c>
      <c r="M19691">
        <f>(Table1[[#This Row],[Current_Stock]]*Table1[[#This Row],[Unit_Price]])</f>
        <v>1721836.72</v>
      </c>
      <c r="N19691" s="12">
        <f>DATE(YEAR(Table1[[#This Row],[Order_Date]]),MONTH(Table1[[#This Row],[Order_Date]]),1)</f>
        <v>45505</v>
      </c>
    </row>
    <row r="19692" spans="1:14">
      <c r="A19692" t="s">
        <v>446</v>
      </c>
      <c r="B19692" t="s">
        <v>311</v>
      </c>
      <c r="C19692" t="s">
        <v>312</v>
      </c>
      <c r="D19692" t="s">
        <v>22</v>
      </c>
      <c r="E19692" t="s">
        <v>330</v>
      </c>
      <c r="F19692" t="s">
        <v>40</v>
      </c>
      <c r="G19692">
        <v>36</v>
      </c>
      <c r="H19692">
        <v>832.33</v>
      </c>
      <c r="I19692">
        <v>29963.88</v>
      </c>
      <c r="J19692">
        <v>32</v>
      </c>
      <c r="K19692">
        <v>12</v>
      </c>
      <c r="L19692" t="s">
        <v>18</v>
      </c>
      <c r="M19692">
        <f>(Table1[[#This Row],[Current_Stock]]*Table1[[#This Row],[Unit_Price]])</f>
        <v>26634.560000000001</v>
      </c>
      <c r="N19692" s="12">
        <f>DATE(YEAR(Table1[[#This Row],[Order_Date]]),MONTH(Table1[[#This Row],[Order_Date]]),1)</f>
        <v>45323</v>
      </c>
    </row>
    <row r="19693" spans="1:14">
      <c r="A19693" t="s">
        <v>600</v>
      </c>
      <c r="B19693" t="s">
        <v>308</v>
      </c>
      <c r="C19693" t="s">
        <v>309</v>
      </c>
      <c r="D19693" t="s">
        <v>96</v>
      </c>
      <c r="E19693" t="s">
        <v>34</v>
      </c>
      <c r="F19693" t="s">
        <v>17</v>
      </c>
      <c r="G19693">
        <v>8</v>
      </c>
      <c r="H19693">
        <v>511.03</v>
      </c>
      <c r="I19693">
        <v>4088.24</v>
      </c>
      <c r="J19693">
        <v>305</v>
      </c>
      <c r="K19693">
        <v>5</v>
      </c>
      <c r="L19693" t="s">
        <v>55</v>
      </c>
      <c r="M19693">
        <f>(Table1[[#This Row],[Current_Stock]]*Table1[[#This Row],[Unit_Price]])</f>
        <v>155864.15</v>
      </c>
      <c r="N19693" s="12">
        <f>DATE(YEAR(Table1[[#This Row],[Order_Date]]),MONTH(Table1[[#This Row],[Order_Date]]),1)</f>
        <v>45139</v>
      </c>
    </row>
    <row r="19694" spans="1:14">
      <c r="A19694" t="s">
        <v>1210</v>
      </c>
      <c r="B19694" t="s">
        <v>450</v>
      </c>
      <c r="C19694" t="s">
        <v>451</v>
      </c>
      <c r="D19694" t="s">
        <v>33</v>
      </c>
      <c r="E19694" t="s">
        <v>282</v>
      </c>
      <c r="F19694" t="s">
        <v>60</v>
      </c>
      <c r="G19694">
        <v>16</v>
      </c>
      <c r="H19694">
        <v>2805.23</v>
      </c>
      <c r="I19694">
        <v>44883.68</v>
      </c>
      <c r="J19694">
        <v>205</v>
      </c>
      <c r="K19694">
        <v>2</v>
      </c>
      <c r="L19694" t="s">
        <v>18</v>
      </c>
      <c r="M19694">
        <f>(Table1[[#This Row],[Current_Stock]]*Table1[[#This Row],[Unit_Price]])</f>
        <v>575072.15</v>
      </c>
      <c r="N19694" s="12">
        <f>DATE(YEAR(Table1[[#This Row],[Order_Date]]),MONTH(Table1[[#This Row],[Order_Date]]),1)</f>
        <v>45231</v>
      </c>
    </row>
    <row r="19695" spans="1:14">
      <c r="A19695" t="s">
        <v>973</v>
      </c>
      <c r="B19695" t="s">
        <v>882</v>
      </c>
      <c r="C19695" t="s">
        <v>883</v>
      </c>
      <c r="D19695" t="s">
        <v>22</v>
      </c>
      <c r="E19695" t="s">
        <v>28</v>
      </c>
      <c r="F19695" t="s">
        <v>40</v>
      </c>
      <c r="G19695">
        <v>50</v>
      </c>
      <c r="H19695">
        <v>15532.62</v>
      </c>
      <c r="I19695">
        <v>776631</v>
      </c>
      <c r="J19695">
        <v>105</v>
      </c>
      <c r="K19695">
        <v>2</v>
      </c>
      <c r="L19695" t="s">
        <v>105</v>
      </c>
      <c r="M19695">
        <f>(Table1[[#This Row],[Current_Stock]]*Table1[[#This Row],[Unit_Price]])</f>
        <v>1630925.1</v>
      </c>
      <c r="N19695" s="12">
        <f>DATE(YEAR(Table1[[#This Row],[Order_Date]]),MONTH(Table1[[#This Row],[Order_Date]]),1)</f>
        <v>45383</v>
      </c>
    </row>
    <row r="19696" spans="1:14">
      <c r="A19696" t="s">
        <v>1215</v>
      </c>
      <c r="B19696" t="s">
        <v>158</v>
      </c>
      <c r="C19696" t="s">
        <v>159</v>
      </c>
      <c r="D19696" t="s">
        <v>96</v>
      </c>
      <c r="E19696" t="s">
        <v>282</v>
      </c>
      <c r="F19696" t="s">
        <v>29</v>
      </c>
      <c r="G19696">
        <v>7</v>
      </c>
      <c r="H19696">
        <v>3916.45</v>
      </c>
      <c r="I19696">
        <v>27415.15</v>
      </c>
      <c r="J19696">
        <v>378</v>
      </c>
      <c r="K19696">
        <v>2</v>
      </c>
      <c r="L19696" t="s">
        <v>18</v>
      </c>
      <c r="M19696">
        <f>(Table1[[#This Row],[Current_Stock]]*Table1[[#This Row],[Unit_Price]])</f>
        <v>1480418.0999999999</v>
      </c>
      <c r="N19696" s="12">
        <f>DATE(YEAR(Table1[[#This Row],[Order_Date]]),MONTH(Table1[[#This Row],[Order_Date]]),1)</f>
        <v>45170</v>
      </c>
    </row>
    <row r="19697" spans="1:14">
      <c r="A19697" t="s">
        <v>755</v>
      </c>
      <c r="B19697" t="s">
        <v>91</v>
      </c>
      <c r="C19697" t="s">
        <v>92</v>
      </c>
      <c r="D19697" t="s">
        <v>38</v>
      </c>
      <c r="E19697" t="s">
        <v>50</v>
      </c>
      <c r="F19697" t="s">
        <v>29</v>
      </c>
      <c r="G19697">
        <v>22</v>
      </c>
      <c r="H19697">
        <v>869.37</v>
      </c>
      <c r="I19697">
        <v>19126.14</v>
      </c>
      <c r="J19697">
        <v>101</v>
      </c>
      <c r="K19697">
        <v>3</v>
      </c>
      <c r="L19697" t="s">
        <v>18</v>
      </c>
      <c r="M19697">
        <f>(Table1[[#This Row],[Current_Stock]]*Table1[[#This Row],[Unit_Price]])</f>
        <v>87806.37</v>
      </c>
      <c r="N19697" s="12">
        <f>DATE(YEAR(Table1[[#This Row],[Order_Date]]),MONTH(Table1[[#This Row],[Order_Date]]),1)</f>
        <v>44927</v>
      </c>
    </row>
    <row r="19698" spans="1:14">
      <c r="A19698" t="s">
        <v>1178</v>
      </c>
      <c r="B19698" t="s">
        <v>162</v>
      </c>
      <c r="C19698" t="s">
        <v>163</v>
      </c>
      <c r="D19698" t="s">
        <v>53</v>
      </c>
      <c r="E19698" t="s">
        <v>109</v>
      </c>
      <c r="F19698" t="s">
        <v>46</v>
      </c>
      <c r="G19698">
        <v>4</v>
      </c>
      <c r="H19698">
        <v>4628.4399999999996</v>
      </c>
      <c r="I19698">
        <v>18513.759999999998</v>
      </c>
      <c r="J19698">
        <v>280</v>
      </c>
      <c r="K19698">
        <v>14</v>
      </c>
      <c r="L19698" t="s">
        <v>55</v>
      </c>
      <c r="M19698">
        <f>(Table1[[#This Row],[Current_Stock]]*Table1[[#This Row],[Unit_Price]])</f>
        <v>1295963.2</v>
      </c>
      <c r="N19698" s="12">
        <f>DATE(YEAR(Table1[[#This Row],[Order_Date]]),MONTH(Table1[[#This Row],[Order_Date]]),1)</f>
        <v>45017</v>
      </c>
    </row>
    <row r="19699" spans="1:14">
      <c r="A19699" t="s">
        <v>382</v>
      </c>
      <c r="B19699" t="s">
        <v>1199</v>
      </c>
      <c r="C19699" t="s">
        <v>1200</v>
      </c>
      <c r="D19699" t="s">
        <v>15</v>
      </c>
      <c r="E19699" t="s">
        <v>85</v>
      </c>
      <c r="F19699" t="s">
        <v>29</v>
      </c>
      <c r="G19699">
        <v>19</v>
      </c>
      <c r="H19699">
        <v>165.54</v>
      </c>
      <c r="I19699">
        <v>3145.26</v>
      </c>
      <c r="J19699">
        <v>174</v>
      </c>
      <c r="K19699">
        <v>2</v>
      </c>
      <c r="L19699" t="s">
        <v>18</v>
      </c>
      <c r="M19699">
        <f>(Table1[[#This Row],[Current_Stock]]*Table1[[#This Row],[Unit_Price]])</f>
        <v>28803.96</v>
      </c>
      <c r="N19699" s="12">
        <f>DATE(YEAR(Table1[[#This Row],[Order_Date]]),MONTH(Table1[[#This Row],[Order_Date]]),1)</f>
        <v>45352</v>
      </c>
    </row>
    <row r="19700" spans="1:14">
      <c r="A19700" t="s">
        <v>886</v>
      </c>
      <c r="B19700" t="s">
        <v>207</v>
      </c>
      <c r="C19700" t="s">
        <v>208</v>
      </c>
      <c r="D19700" t="s">
        <v>27</v>
      </c>
      <c r="E19700" t="s">
        <v>243</v>
      </c>
      <c r="F19700" t="s">
        <v>17</v>
      </c>
      <c r="G19700">
        <v>9</v>
      </c>
      <c r="H19700">
        <v>3468.96</v>
      </c>
      <c r="I19700">
        <v>31220.639999999999</v>
      </c>
      <c r="J19700">
        <v>350</v>
      </c>
      <c r="K19700">
        <v>14</v>
      </c>
      <c r="L19700" t="s">
        <v>18</v>
      </c>
      <c r="M19700">
        <f>(Table1[[#This Row],[Current_Stock]]*Table1[[#This Row],[Unit_Price]])</f>
        <v>1214136</v>
      </c>
      <c r="N19700" s="12">
        <f>DATE(YEAR(Table1[[#This Row],[Order_Date]]),MONTH(Table1[[#This Row],[Order_Date]]),1)</f>
        <v>45566</v>
      </c>
    </row>
    <row r="19701" spans="1:14">
      <c r="A19701" t="s">
        <v>1360</v>
      </c>
      <c r="B19701" t="s">
        <v>865</v>
      </c>
      <c r="C19701" t="s">
        <v>866</v>
      </c>
      <c r="D19701" t="s">
        <v>22</v>
      </c>
      <c r="E19701" t="s">
        <v>243</v>
      </c>
      <c r="F19701" t="s">
        <v>29</v>
      </c>
      <c r="G19701">
        <v>23</v>
      </c>
      <c r="H19701">
        <v>10274.64</v>
      </c>
      <c r="I19701">
        <v>236316.72</v>
      </c>
      <c r="J19701">
        <v>108</v>
      </c>
      <c r="K19701">
        <v>7</v>
      </c>
      <c r="L19701" t="s">
        <v>105</v>
      </c>
      <c r="M19701">
        <f>(Table1[[#This Row],[Current_Stock]]*Table1[[#This Row],[Unit_Price]])</f>
        <v>1109661.1199999999</v>
      </c>
      <c r="N19701" s="12">
        <f>DATE(YEAR(Table1[[#This Row],[Order_Date]]),MONTH(Table1[[#This Row],[Order_Date]]),1)</f>
        <v>45292</v>
      </c>
    </row>
    <row r="19702" spans="1:14">
      <c r="A19702" t="s">
        <v>1073</v>
      </c>
      <c r="B19702" t="s">
        <v>236</v>
      </c>
      <c r="C19702" t="s">
        <v>237</v>
      </c>
      <c r="D19702" t="s">
        <v>33</v>
      </c>
      <c r="E19702" t="s">
        <v>80</v>
      </c>
      <c r="F19702" t="s">
        <v>29</v>
      </c>
      <c r="G19702">
        <v>10</v>
      </c>
      <c r="H19702">
        <v>114.51</v>
      </c>
      <c r="I19702">
        <v>1145.0999999999999</v>
      </c>
      <c r="J19702">
        <v>128</v>
      </c>
      <c r="K19702">
        <v>5</v>
      </c>
      <c r="L19702" t="s">
        <v>18</v>
      </c>
      <c r="M19702">
        <f>(Table1[[#This Row],[Current_Stock]]*Table1[[#This Row],[Unit_Price]])</f>
        <v>14657.28</v>
      </c>
      <c r="N19702" s="12">
        <f>DATE(YEAR(Table1[[#This Row],[Order_Date]]),MONTH(Table1[[#This Row],[Order_Date]]),1)</f>
        <v>45597</v>
      </c>
    </row>
    <row r="19703" spans="1:14">
      <c r="A19703" t="s">
        <v>1195</v>
      </c>
      <c r="B19703" t="s">
        <v>71</v>
      </c>
      <c r="C19703" t="s">
        <v>72</v>
      </c>
      <c r="D19703" t="s">
        <v>15</v>
      </c>
      <c r="E19703" t="s">
        <v>97</v>
      </c>
      <c r="F19703" t="s">
        <v>29</v>
      </c>
      <c r="G19703">
        <v>10</v>
      </c>
      <c r="H19703">
        <v>330.51</v>
      </c>
      <c r="I19703">
        <v>3305.1</v>
      </c>
      <c r="J19703">
        <v>218</v>
      </c>
      <c r="K19703">
        <v>9</v>
      </c>
      <c r="L19703" t="s">
        <v>18</v>
      </c>
      <c r="M19703">
        <f>(Table1[[#This Row],[Current_Stock]]*Table1[[#This Row],[Unit_Price]])</f>
        <v>72051.179999999993</v>
      </c>
      <c r="N19703" s="12">
        <f>DATE(YEAR(Table1[[#This Row],[Order_Date]]),MONTH(Table1[[#This Row],[Order_Date]]),1)</f>
        <v>45017</v>
      </c>
    </row>
    <row r="19704" spans="1:14">
      <c r="A19704" t="s">
        <v>154</v>
      </c>
      <c r="B19704" t="s">
        <v>441</v>
      </c>
      <c r="C19704" t="s">
        <v>442</v>
      </c>
      <c r="D19704" t="s">
        <v>96</v>
      </c>
      <c r="E19704" t="s">
        <v>189</v>
      </c>
      <c r="F19704" t="s">
        <v>17</v>
      </c>
      <c r="G19704">
        <v>10</v>
      </c>
      <c r="H19704">
        <v>2949.2</v>
      </c>
      <c r="I19704">
        <v>29492</v>
      </c>
      <c r="J19704">
        <v>485</v>
      </c>
      <c r="K19704">
        <v>4</v>
      </c>
      <c r="L19704" t="s">
        <v>18</v>
      </c>
      <c r="M19704">
        <f>(Table1[[#This Row],[Current_Stock]]*Table1[[#This Row],[Unit_Price]])</f>
        <v>1430362</v>
      </c>
      <c r="N19704" s="12">
        <f>DATE(YEAR(Table1[[#This Row],[Order_Date]]),MONTH(Table1[[#This Row],[Order_Date]]),1)</f>
        <v>45200</v>
      </c>
    </row>
    <row r="19705" spans="1:14">
      <c r="A19705" t="s">
        <v>496</v>
      </c>
      <c r="B19705" t="s">
        <v>642</v>
      </c>
      <c r="C19705" t="s">
        <v>643</v>
      </c>
      <c r="D19705" t="s">
        <v>33</v>
      </c>
      <c r="E19705" t="s">
        <v>282</v>
      </c>
      <c r="F19705" t="s">
        <v>46</v>
      </c>
      <c r="G19705">
        <v>19</v>
      </c>
      <c r="H19705">
        <v>1368.56</v>
      </c>
      <c r="I19705">
        <v>26002.639999999999</v>
      </c>
      <c r="J19705">
        <v>153</v>
      </c>
      <c r="K19705">
        <v>6</v>
      </c>
      <c r="L19705" t="s">
        <v>18</v>
      </c>
      <c r="M19705">
        <f>(Table1[[#This Row],[Current_Stock]]*Table1[[#This Row],[Unit_Price]])</f>
        <v>209389.68</v>
      </c>
      <c r="N19705" s="12">
        <f>DATE(YEAR(Table1[[#This Row],[Order_Date]]),MONTH(Table1[[#This Row],[Order_Date]]),1)</f>
        <v>45505</v>
      </c>
    </row>
    <row r="19706" spans="1:14">
      <c r="A19706" t="s">
        <v>1195</v>
      </c>
      <c r="B19706" t="s">
        <v>649</v>
      </c>
      <c r="C19706" t="s">
        <v>650</v>
      </c>
      <c r="D19706" t="s">
        <v>183</v>
      </c>
      <c r="E19706" t="s">
        <v>45</v>
      </c>
      <c r="F19706" t="s">
        <v>29</v>
      </c>
      <c r="G19706">
        <v>21</v>
      </c>
      <c r="H19706">
        <v>1120.6199999999999</v>
      </c>
      <c r="I19706">
        <v>23533.02</v>
      </c>
      <c r="J19706">
        <v>92</v>
      </c>
      <c r="K19706">
        <v>3</v>
      </c>
      <c r="L19706" t="s">
        <v>18</v>
      </c>
      <c r="M19706">
        <f>(Table1[[#This Row],[Current_Stock]]*Table1[[#This Row],[Unit_Price]])</f>
        <v>103097.04</v>
      </c>
      <c r="N19706" s="12">
        <f>DATE(YEAR(Table1[[#This Row],[Order_Date]]),MONTH(Table1[[#This Row],[Order_Date]]),1)</f>
        <v>45017</v>
      </c>
    </row>
    <row r="19707" spans="1:14">
      <c r="A19707" t="s">
        <v>834</v>
      </c>
      <c r="B19707" t="s">
        <v>111</v>
      </c>
      <c r="C19707" t="s">
        <v>112</v>
      </c>
      <c r="D19707" t="s">
        <v>84</v>
      </c>
      <c r="E19707" t="s">
        <v>45</v>
      </c>
      <c r="F19707" t="s">
        <v>46</v>
      </c>
      <c r="G19707">
        <v>21</v>
      </c>
      <c r="H19707">
        <v>14050.37</v>
      </c>
      <c r="I19707">
        <v>295057.77</v>
      </c>
      <c r="J19707">
        <v>204</v>
      </c>
      <c r="K19707">
        <v>8</v>
      </c>
      <c r="L19707" t="s">
        <v>18</v>
      </c>
      <c r="M19707">
        <f>(Table1[[#This Row],[Current_Stock]]*Table1[[#This Row],[Unit_Price]])</f>
        <v>2866275.48</v>
      </c>
      <c r="N19707" s="12">
        <f>DATE(YEAR(Table1[[#This Row],[Order_Date]]),MONTH(Table1[[#This Row],[Order_Date]]),1)</f>
        <v>45505</v>
      </c>
    </row>
    <row r="19708" spans="1:14">
      <c r="A19708" t="s">
        <v>90</v>
      </c>
      <c r="B19708" t="s">
        <v>13</v>
      </c>
      <c r="C19708" t="s">
        <v>14</v>
      </c>
      <c r="D19708" t="s">
        <v>15</v>
      </c>
      <c r="E19708" t="s">
        <v>16</v>
      </c>
      <c r="F19708" t="s">
        <v>17</v>
      </c>
      <c r="G19708">
        <v>14</v>
      </c>
      <c r="H19708">
        <v>272.73</v>
      </c>
      <c r="I19708">
        <v>3818.22</v>
      </c>
      <c r="J19708">
        <v>157</v>
      </c>
      <c r="K19708">
        <v>14</v>
      </c>
      <c r="L19708" t="s">
        <v>18</v>
      </c>
      <c r="M19708">
        <f>(Table1[[#This Row],[Current_Stock]]*Table1[[#This Row],[Unit_Price]])</f>
        <v>42818.61</v>
      </c>
      <c r="N19708" s="12">
        <f>DATE(YEAR(Table1[[#This Row],[Order_Date]]),MONTH(Table1[[#This Row],[Order_Date]]),1)</f>
        <v>45444</v>
      </c>
    </row>
    <row r="19709" spans="1:14">
      <c r="A19709" t="s">
        <v>529</v>
      </c>
      <c r="B19709" t="s">
        <v>513</v>
      </c>
      <c r="C19709" t="s">
        <v>514</v>
      </c>
      <c r="D19709" t="s">
        <v>96</v>
      </c>
      <c r="E19709" t="s">
        <v>85</v>
      </c>
      <c r="F19709" t="s">
        <v>40</v>
      </c>
      <c r="G19709">
        <v>4</v>
      </c>
      <c r="H19709">
        <v>2405.77</v>
      </c>
      <c r="I19709">
        <v>9623.08</v>
      </c>
      <c r="J19709">
        <v>369</v>
      </c>
      <c r="K19709">
        <v>11</v>
      </c>
      <c r="L19709" t="s">
        <v>55</v>
      </c>
      <c r="M19709">
        <f>(Table1[[#This Row],[Current_Stock]]*Table1[[#This Row],[Unit_Price]])</f>
        <v>887729.13</v>
      </c>
      <c r="N19709" s="12">
        <f>DATE(YEAR(Table1[[#This Row],[Order_Date]]),MONTH(Table1[[#This Row],[Order_Date]]),1)</f>
        <v>45323</v>
      </c>
    </row>
    <row r="19710" spans="1:14">
      <c r="A19710" t="s">
        <v>668</v>
      </c>
      <c r="B19710" t="s">
        <v>231</v>
      </c>
      <c r="C19710" t="s">
        <v>232</v>
      </c>
      <c r="D19710" t="s">
        <v>15</v>
      </c>
      <c r="E19710" t="s">
        <v>113</v>
      </c>
      <c r="F19710" t="s">
        <v>40</v>
      </c>
      <c r="G19710">
        <v>10</v>
      </c>
      <c r="H19710">
        <v>481.63</v>
      </c>
      <c r="I19710">
        <v>4816.3</v>
      </c>
      <c r="J19710">
        <v>172</v>
      </c>
      <c r="K19710">
        <v>12</v>
      </c>
      <c r="L19710" t="s">
        <v>18</v>
      </c>
      <c r="M19710">
        <f>(Table1[[#This Row],[Current_Stock]]*Table1[[#This Row],[Unit_Price]])</f>
        <v>82840.36</v>
      </c>
      <c r="N19710" s="12">
        <f>DATE(YEAR(Table1[[#This Row],[Order_Date]]),MONTH(Table1[[#This Row],[Order_Date]]),1)</f>
        <v>45474</v>
      </c>
    </row>
    <row r="19711" spans="1:14">
      <c r="A19711" t="s">
        <v>824</v>
      </c>
      <c r="B19711" t="s">
        <v>425</v>
      </c>
      <c r="C19711" t="s">
        <v>426</v>
      </c>
      <c r="D19711" t="s">
        <v>38</v>
      </c>
      <c r="E19711" t="s">
        <v>89</v>
      </c>
      <c r="F19711" t="s">
        <v>40</v>
      </c>
      <c r="G19711">
        <v>12</v>
      </c>
      <c r="H19711">
        <v>1090.2</v>
      </c>
      <c r="I19711">
        <v>13082.4</v>
      </c>
      <c r="J19711">
        <v>121</v>
      </c>
      <c r="K19711">
        <v>7</v>
      </c>
      <c r="L19711" t="s">
        <v>18</v>
      </c>
      <c r="M19711">
        <f>(Table1[[#This Row],[Current_Stock]]*Table1[[#This Row],[Unit_Price]])</f>
        <v>131914.20000000001</v>
      </c>
      <c r="N19711" s="12">
        <f>DATE(YEAR(Table1[[#This Row],[Order_Date]]),MONTH(Table1[[#This Row],[Order_Date]]),1)</f>
        <v>45566</v>
      </c>
    </row>
    <row r="19712" spans="1:14">
      <c r="A19712" t="s">
        <v>971</v>
      </c>
      <c r="B19712" t="s">
        <v>535</v>
      </c>
      <c r="C19712" t="s">
        <v>536</v>
      </c>
      <c r="D19712" t="s">
        <v>27</v>
      </c>
      <c r="E19712" t="s">
        <v>28</v>
      </c>
      <c r="F19712" t="s">
        <v>46</v>
      </c>
      <c r="G19712">
        <v>10</v>
      </c>
      <c r="H19712">
        <v>805.53</v>
      </c>
      <c r="I19712">
        <v>8055.3</v>
      </c>
      <c r="J19712">
        <v>489</v>
      </c>
      <c r="K19712">
        <v>11</v>
      </c>
      <c r="L19712" t="s">
        <v>55</v>
      </c>
      <c r="M19712">
        <f>(Table1[[#This Row],[Current_Stock]]*Table1[[#This Row],[Unit_Price]])</f>
        <v>393904.17</v>
      </c>
      <c r="N19712" s="12">
        <f>DATE(YEAR(Table1[[#This Row],[Order_Date]]),MONTH(Table1[[#This Row],[Order_Date]]),1)</f>
        <v>45017</v>
      </c>
    </row>
    <row r="19713" spans="1:14">
      <c r="A19713" t="s">
        <v>705</v>
      </c>
      <c r="B19713" t="s">
        <v>569</v>
      </c>
      <c r="C19713" t="s">
        <v>570</v>
      </c>
      <c r="D19713" t="s">
        <v>27</v>
      </c>
      <c r="E19713" t="s">
        <v>34</v>
      </c>
      <c r="F19713" t="s">
        <v>40</v>
      </c>
      <c r="G19713">
        <v>7</v>
      </c>
      <c r="H19713">
        <v>2854.83</v>
      </c>
      <c r="I19713">
        <v>19983.810000000001</v>
      </c>
      <c r="J19713">
        <v>567</v>
      </c>
      <c r="K19713">
        <v>13</v>
      </c>
      <c r="L19713" t="s">
        <v>55</v>
      </c>
      <c r="M19713">
        <f>(Table1[[#This Row],[Current_Stock]]*Table1[[#This Row],[Unit_Price]])</f>
        <v>1618688.6099999999</v>
      </c>
      <c r="N19713" s="12">
        <f>DATE(YEAR(Table1[[#This Row],[Order_Date]]),MONTH(Table1[[#This Row],[Order_Date]]),1)</f>
        <v>45566</v>
      </c>
    </row>
    <row r="19714" spans="1:14">
      <c r="A19714" t="s">
        <v>1337</v>
      </c>
      <c r="B19714" t="s">
        <v>155</v>
      </c>
      <c r="C19714" t="s">
        <v>156</v>
      </c>
      <c r="D19714" t="s">
        <v>33</v>
      </c>
      <c r="E19714" t="s">
        <v>85</v>
      </c>
      <c r="F19714" t="s">
        <v>17</v>
      </c>
      <c r="G19714">
        <v>9</v>
      </c>
      <c r="H19714">
        <v>3722.8</v>
      </c>
      <c r="I19714">
        <v>33505.199999999997</v>
      </c>
      <c r="J19714">
        <v>86</v>
      </c>
      <c r="K19714">
        <v>6</v>
      </c>
      <c r="L19714" t="s">
        <v>18</v>
      </c>
      <c r="M19714">
        <f>(Table1[[#This Row],[Current_Stock]]*Table1[[#This Row],[Unit_Price]])</f>
        <v>320160.8</v>
      </c>
      <c r="N19714" s="12">
        <f>DATE(YEAR(Table1[[#This Row],[Order_Date]]),MONTH(Table1[[#This Row],[Order_Date]]),1)</f>
        <v>45170</v>
      </c>
    </row>
    <row r="19715" spans="1:14">
      <c r="A19715" t="s">
        <v>1289</v>
      </c>
      <c r="B19715" t="s">
        <v>710</v>
      </c>
      <c r="C19715" t="s">
        <v>711</v>
      </c>
      <c r="D19715" t="s">
        <v>53</v>
      </c>
      <c r="E19715" t="s">
        <v>80</v>
      </c>
      <c r="F19715" t="s">
        <v>40</v>
      </c>
      <c r="G19715">
        <v>4</v>
      </c>
      <c r="H19715">
        <v>2300.92</v>
      </c>
      <c r="I19715">
        <v>9203.68</v>
      </c>
      <c r="J19715">
        <v>547</v>
      </c>
      <c r="K19715">
        <v>12</v>
      </c>
      <c r="L19715" t="s">
        <v>18</v>
      </c>
      <c r="M19715">
        <f>(Table1[[#This Row],[Current_Stock]]*Table1[[#This Row],[Unit_Price]])</f>
        <v>1258603.24</v>
      </c>
      <c r="N19715" s="12">
        <f>DATE(YEAR(Table1[[#This Row],[Order_Date]]),MONTH(Table1[[#This Row],[Order_Date]]),1)</f>
        <v>45536</v>
      </c>
    </row>
    <row r="19716" spans="1:14">
      <c r="A19716" t="s">
        <v>1223</v>
      </c>
      <c r="B19716" t="s">
        <v>1111</v>
      </c>
      <c r="C19716" t="s">
        <v>1112</v>
      </c>
      <c r="D19716" t="s">
        <v>22</v>
      </c>
      <c r="E19716" t="s">
        <v>277</v>
      </c>
      <c r="F19716" t="s">
        <v>17</v>
      </c>
      <c r="G19716">
        <v>25</v>
      </c>
      <c r="H19716">
        <v>7442.51</v>
      </c>
      <c r="I19716">
        <v>186062.75</v>
      </c>
      <c r="J19716">
        <v>86</v>
      </c>
      <c r="K19716">
        <v>4</v>
      </c>
      <c r="L19716" t="s">
        <v>18</v>
      </c>
      <c r="M19716">
        <f>(Table1[[#This Row],[Current_Stock]]*Table1[[#This Row],[Unit_Price]])</f>
        <v>640055.86</v>
      </c>
      <c r="N19716" s="12">
        <f>DATE(YEAR(Table1[[#This Row],[Order_Date]]),MONTH(Table1[[#This Row],[Order_Date]]),1)</f>
        <v>45474</v>
      </c>
    </row>
    <row r="19717" spans="1:14">
      <c r="A19717" t="s">
        <v>1229</v>
      </c>
      <c r="B19717" t="s">
        <v>710</v>
      </c>
      <c r="C19717" t="s">
        <v>711</v>
      </c>
      <c r="D19717" t="s">
        <v>53</v>
      </c>
      <c r="E19717" t="s">
        <v>173</v>
      </c>
      <c r="F19717" t="s">
        <v>29</v>
      </c>
      <c r="G19717">
        <v>6</v>
      </c>
      <c r="H19717">
        <v>2004.71</v>
      </c>
      <c r="I19717">
        <v>12028.26</v>
      </c>
      <c r="J19717">
        <v>585</v>
      </c>
      <c r="K19717">
        <v>13</v>
      </c>
      <c r="L19717" t="s">
        <v>18</v>
      </c>
      <c r="M19717">
        <f>(Table1[[#This Row],[Current_Stock]]*Table1[[#This Row],[Unit_Price]])</f>
        <v>1172755.3500000001</v>
      </c>
      <c r="N19717" s="12">
        <f>DATE(YEAR(Table1[[#This Row],[Order_Date]]),MONTH(Table1[[#This Row],[Order_Date]]),1)</f>
        <v>45413</v>
      </c>
    </row>
    <row r="19718" spans="1:14">
      <c r="A19718" t="s">
        <v>877</v>
      </c>
      <c r="B19718" t="s">
        <v>485</v>
      </c>
      <c r="C19718" t="s">
        <v>486</v>
      </c>
      <c r="D19718" t="s">
        <v>27</v>
      </c>
      <c r="E19718" t="s">
        <v>330</v>
      </c>
      <c r="F19718" t="s">
        <v>29</v>
      </c>
      <c r="G19718">
        <v>2</v>
      </c>
      <c r="H19718">
        <v>2294.9899999999998</v>
      </c>
      <c r="I19718">
        <v>4589.9799999999996</v>
      </c>
      <c r="J19718">
        <v>501</v>
      </c>
      <c r="K19718">
        <v>2</v>
      </c>
      <c r="L19718" t="s">
        <v>55</v>
      </c>
      <c r="M19718">
        <f>(Table1[[#This Row],[Current_Stock]]*Table1[[#This Row],[Unit_Price]])</f>
        <v>1149789.99</v>
      </c>
      <c r="N19718" s="12">
        <f>DATE(YEAR(Table1[[#This Row],[Order_Date]]),MONTH(Table1[[#This Row],[Order_Date]]),1)</f>
        <v>45200</v>
      </c>
    </row>
    <row r="19719" spans="1:14">
      <c r="A19719" t="s">
        <v>915</v>
      </c>
      <c r="B19719" t="s">
        <v>1259</v>
      </c>
      <c r="C19719" t="s">
        <v>1260</v>
      </c>
      <c r="D19719" t="s">
        <v>53</v>
      </c>
      <c r="E19719" t="s">
        <v>160</v>
      </c>
      <c r="F19719" t="s">
        <v>46</v>
      </c>
      <c r="G19719">
        <v>1</v>
      </c>
      <c r="H19719">
        <v>2065.46</v>
      </c>
      <c r="I19719">
        <v>2065.46</v>
      </c>
      <c r="J19719">
        <v>456</v>
      </c>
      <c r="K19719">
        <v>4</v>
      </c>
      <c r="L19719" t="s">
        <v>18</v>
      </c>
      <c r="M19719">
        <f>(Table1[[#This Row],[Current_Stock]]*Table1[[#This Row],[Unit_Price]])</f>
        <v>941849.76</v>
      </c>
      <c r="N19719" s="12">
        <f>DATE(YEAR(Table1[[#This Row],[Order_Date]]),MONTH(Table1[[#This Row],[Order_Date]]),1)</f>
        <v>45231</v>
      </c>
    </row>
    <row r="19720" spans="1:14">
      <c r="A19720" t="s">
        <v>1257</v>
      </c>
      <c r="B19720" t="s">
        <v>775</v>
      </c>
      <c r="C19720" t="s">
        <v>776</v>
      </c>
      <c r="D19720" t="s">
        <v>15</v>
      </c>
      <c r="E19720" t="s">
        <v>39</v>
      </c>
      <c r="F19720" t="s">
        <v>60</v>
      </c>
      <c r="G19720">
        <v>19</v>
      </c>
      <c r="H19720">
        <v>272.81</v>
      </c>
      <c r="I19720">
        <v>5183.3900000000003</v>
      </c>
      <c r="J19720">
        <v>222</v>
      </c>
      <c r="K19720">
        <v>7</v>
      </c>
      <c r="L19720" t="s">
        <v>18</v>
      </c>
      <c r="M19720">
        <f>(Table1[[#This Row],[Current_Stock]]*Table1[[#This Row],[Unit_Price]])</f>
        <v>60563.82</v>
      </c>
      <c r="N19720" s="12">
        <f>DATE(YEAR(Table1[[#This Row],[Order_Date]]),MONTH(Table1[[#This Row],[Order_Date]]),1)</f>
        <v>45352</v>
      </c>
    </row>
    <row r="19721" spans="1:14">
      <c r="A19721" t="s">
        <v>806</v>
      </c>
      <c r="B19721" t="s">
        <v>87</v>
      </c>
      <c r="C19721" t="s">
        <v>88</v>
      </c>
      <c r="D19721" t="s">
        <v>15</v>
      </c>
      <c r="E19721" t="s">
        <v>153</v>
      </c>
      <c r="F19721" t="s">
        <v>46</v>
      </c>
      <c r="G19721">
        <v>15</v>
      </c>
      <c r="H19721">
        <v>191.44</v>
      </c>
      <c r="I19721">
        <v>2871.6</v>
      </c>
      <c r="J19721">
        <v>191</v>
      </c>
      <c r="K19721">
        <v>6</v>
      </c>
      <c r="L19721" t="s">
        <v>18</v>
      </c>
      <c r="M19721">
        <f>(Table1[[#This Row],[Current_Stock]]*Table1[[#This Row],[Unit_Price]])</f>
        <v>36565.040000000001</v>
      </c>
      <c r="N19721" s="12">
        <f>DATE(YEAR(Table1[[#This Row],[Order_Date]]),MONTH(Table1[[#This Row],[Order_Date]]),1)</f>
        <v>45170</v>
      </c>
    </row>
    <row r="19722" spans="1:14">
      <c r="A19722" t="s">
        <v>1227</v>
      </c>
      <c r="B19722" t="s">
        <v>986</v>
      </c>
      <c r="C19722" t="s">
        <v>987</v>
      </c>
      <c r="D19722" t="s">
        <v>84</v>
      </c>
      <c r="E19722" t="s">
        <v>277</v>
      </c>
      <c r="F19722" t="s">
        <v>17</v>
      </c>
      <c r="G19722">
        <v>10</v>
      </c>
      <c r="H19722">
        <v>29262.99</v>
      </c>
      <c r="I19722">
        <v>292629.90000000002</v>
      </c>
      <c r="J19722">
        <v>219</v>
      </c>
      <c r="K19722">
        <v>5</v>
      </c>
      <c r="L19722" t="s">
        <v>18</v>
      </c>
      <c r="M19722">
        <f>(Table1[[#This Row],[Current_Stock]]*Table1[[#This Row],[Unit_Price]])</f>
        <v>6408594.8100000005</v>
      </c>
      <c r="N19722" s="12">
        <f>DATE(YEAR(Table1[[#This Row],[Order_Date]]),MONTH(Table1[[#This Row],[Order_Date]]),1)</f>
        <v>45170</v>
      </c>
    </row>
    <row r="19723" spans="1:14">
      <c r="A19723" t="s">
        <v>1023</v>
      </c>
      <c r="B19723" t="s">
        <v>222</v>
      </c>
      <c r="C19723" t="s">
        <v>223</v>
      </c>
      <c r="D19723" t="s">
        <v>53</v>
      </c>
      <c r="E19723" t="s">
        <v>85</v>
      </c>
      <c r="F19723" t="s">
        <v>17</v>
      </c>
      <c r="G19723">
        <v>1</v>
      </c>
      <c r="H19723">
        <v>3752.01</v>
      </c>
      <c r="I19723">
        <v>3752.01</v>
      </c>
      <c r="J19723">
        <v>354</v>
      </c>
      <c r="K19723">
        <v>6</v>
      </c>
      <c r="L19723" t="s">
        <v>18</v>
      </c>
      <c r="M19723">
        <f>(Table1[[#This Row],[Current_Stock]]*Table1[[#This Row],[Unit_Price]])</f>
        <v>1328211.54</v>
      </c>
      <c r="N19723" s="12">
        <f>DATE(YEAR(Table1[[#This Row],[Order_Date]]),MONTH(Table1[[#This Row],[Order_Date]]),1)</f>
        <v>44986</v>
      </c>
    </row>
    <row r="19724" spans="1:14">
      <c r="A19724" t="s">
        <v>434</v>
      </c>
      <c r="B19724" t="s">
        <v>647</v>
      </c>
      <c r="C19724" t="s">
        <v>648</v>
      </c>
      <c r="D19724" t="s">
        <v>84</v>
      </c>
      <c r="E19724" t="s">
        <v>211</v>
      </c>
      <c r="F19724" t="s">
        <v>60</v>
      </c>
      <c r="G19724">
        <v>16</v>
      </c>
      <c r="H19724">
        <v>28880.14</v>
      </c>
      <c r="I19724">
        <v>462082.24</v>
      </c>
      <c r="J19724">
        <v>205</v>
      </c>
      <c r="K19724">
        <v>10</v>
      </c>
      <c r="L19724" t="s">
        <v>18</v>
      </c>
      <c r="M19724">
        <f>(Table1[[#This Row],[Current_Stock]]*Table1[[#This Row],[Unit_Price]])</f>
        <v>5920428.7000000002</v>
      </c>
      <c r="N19724" s="12">
        <f>DATE(YEAR(Table1[[#This Row],[Order_Date]]),MONTH(Table1[[#This Row],[Order_Date]]),1)</f>
        <v>45444</v>
      </c>
    </row>
    <row r="19725" spans="1:14">
      <c r="A19725" t="s">
        <v>1292</v>
      </c>
      <c r="B19725" t="s">
        <v>194</v>
      </c>
      <c r="C19725" t="s">
        <v>195</v>
      </c>
      <c r="D19725" t="s">
        <v>15</v>
      </c>
      <c r="E19725" t="s">
        <v>59</v>
      </c>
      <c r="F19725" t="s">
        <v>40</v>
      </c>
      <c r="G19725">
        <v>12</v>
      </c>
      <c r="H19725">
        <v>199.04</v>
      </c>
      <c r="I19725">
        <v>2388.48</v>
      </c>
      <c r="J19725">
        <v>133</v>
      </c>
      <c r="K19725">
        <v>3</v>
      </c>
      <c r="L19725" t="s">
        <v>18</v>
      </c>
      <c r="M19725">
        <f>(Table1[[#This Row],[Current_Stock]]*Table1[[#This Row],[Unit_Price]])</f>
        <v>26472.32</v>
      </c>
      <c r="N19725" s="12">
        <f>DATE(YEAR(Table1[[#This Row],[Order_Date]]),MONTH(Table1[[#This Row],[Order_Date]]),1)</f>
        <v>44958</v>
      </c>
    </row>
    <row r="19726" spans="1:14">
      <c r="A19726" t="s">
        <v>324</v>
      </c>
      <c r="B19726" t="s">
        <v>501</v>
      </c>
      <c r="C19726" t="s">
        <v>502</v>
      </c>
      <c r="D19726" t="s">
        <v>15</v>
      </c>
      <c r="E19726" t="s">
        <v>89</v>
      </c>
      <c r="F19726" t="s">
        <v>40</v>
      </c>
      <c r="G19726">
        <v>23</v>
      </c>
      <c r="H19726">
        <v>437.96</v>
      </c>
      <c r="I19726">
        <v>10073.08</v>
      </c>
      <c r="J19726">
        <v>207</v>
      </c>
      <c r="K19726">
        <v>14</v>
      </c>
      <c r="L19726" t="s">
        <v>18</v>
      </c>
      <c r="M19726">
        <f>(Table1[[#This Row],[Current_Stock]]*Table1[[#This Row],[Unit_Price]])</f>
        <v>90657.72</v>
      </c>
      <c r="N19726" s="12">
        <f>DATE(YEAR(Table1[[#This Row],[Order_Date]]),MONTH(Table1[[#This Row],[Order_Date]]),1)</f>
        <v>45017</v>
      </c>
    </row>
    <row r="19727" spans="1:14">
      <c r="A19727" t="s">
        <v>955</v>
      </c>
      <c r="B19727" t="s">
        <v>147</v>
      </c>
      <c r="C19727" t="s">
        <v>148</v>
      </c>
      <c r="D19727" t="s">
        <v>53</v>
      </c>
      <c r="E19727" t="s">
        <v>251</v>
      </c>
      <c r="F19727" t="s">
        <v>60</v>
      </c>
      <c r="G19727">
        <v>9</v>
      </c>
      <c r="H19727">
        <v>944.22</v>
      </c>
      <c r="I19727">
        <v>8497.98</v>
      </c>
      <c r="J19727">
        <v>573</v>
      </c>
      <c r="K19727">
        <v>2</v>
      </c>
      <c r="L19727" t="s">
        <v>55</v>
      </c>
      <c r="M19727">
        <f>(Table1[[#This Row],[Current_Stock]]*Table1[[#This Row],[Unit_Price]])</f>
        <v>541038.06000000006</v>
      </c>
      <c r="N19727" s="12">
        <f>DATE(YEAR(Table1[[#This Row],[Order_Date]]),MONTH(Table1[[#This Row],[Order_Date]]),1)</f>
        <v>44927</v>
      </c>
    </row>
    <row r="19728" spans="1:14">
      <c r="A19728" t="s">
        <v>847</v>
      </c>
      <c r="B19728" t="s">
        <v>383</v>
      </c>
      <c r="C19728" t="s">
        <v>384</v>
      </c>
      <c r="D19728" t="s">
        <v>44</v>
      </c>
      <c r="E19728" t="s">
        <v>73</v>
      </c>
      <c r="F19728" t="s">
        <v>46</v>
      </c>
      <c r="G19728">
        <v>24</v>
      </c>
      <c r="H19728">
        <v>2509.0500000000002</v>
      </c>
      <c r="I19728">
        <v>60217.2</v>
      </c>
      <c r="J19728">
        <v>84</v>
      </c>
      <c r="K19728">
        <v>11</v>
      </c>
      <c r="L19728" t="s">
        <v>18</v>
      </c>
      <c r="M19728">
        <f>(Table1[[#This Row],[Current_Stock]]*Table1[[#This Row],[Unit_Price]])</f>
        <v>210760.2</v>
      </c>
      <c r="N19728" s="12">
        <f>DATE(YEAR(Table1[[#This Row],[Order_Date]]),MONTH(Table1[[#This Row],[Order_Date]]),1)</f>
        <v>45474</v>
      </c>
    </row>
    <row r="19729" spans="1:14">
      <c r="A19729" t="s">
        <v>583</v>
      </c>
      <c r="B19729" t="s">
        <v>158</v>
      </c>
      <c r="C19729" t="s">
        <v>159</v>
      </c>
      <c r="D19729" t="s">
        <v>96</v>
      </c>
      <c r="E19729" t="s">
        <v>23</v>
      </c>
      <c r="F19729" t="s">
        <v>29</v>
      </c>
      <c r="G19729">
        <v>8</v>
      </c>
      <c r="H19729">
        <v>2463.85</v>
      </c>
      <c r="I19729">
        <v>19710.8</v>
      </c>
      <c r="J19729">
        <v>435</v>
      </c>
      <c r="K19729">
        <v>4</v>
      </c>
      <c r="L19729" t="s">
        <v>55</v>
      </c>
      <c r="M19729">
        <f>(Table1[[#This Row],[Current_Stock]]*Table1[[#This Row],[Unit_Price]])</f>
        <v>1071774.75</v>
      </c>
      <c r="N19729" s="12">
        <f>DATE(YEAR(Table1[[#This Row],[Order_Date]]),MONTH(Table1[[#This Row],[Order_Date]]),1)</f>
        <v>45474</v>
      </c>
    </row>
    <row r="19730" spans="1:14">
      <c r="A19730" t="s">
        <v>1265</v>
      </c>
      <c r="B19730" t="s">
        <v>488</v>
      </c>
      <c r="C19730" t="s">
        <v>489</v>
      </c>
      <c r="D19730" t="s">
        <v>84</v>
      </c>
      <c r="E19730" t="s">
        <v>251</v>
      </c>
      <c r="F19730" t="s">
        <v>29</v>
      </c>
      <c r="G19730">
        <v>8</v>
      </c>
      <c r="H19730">
        <v>14426.72</v>
      </c>
      <c r="I19730">
        <v>115413.75999999999</v>
      </c>
      <c r="J19730">
        <v>87</v>
      </c>
      <c r="K19730">
        <v>2</v>
      </c>
      <c r="L19730" t="s">
        <v>18</v>
      </c>
      <c r="M19730">
        <f>(Table1[[#This Row],[Current_Stock]]*Table1[[#This Row],[Unit_Price]])</f>
        <v>1255124.6399999999</v>
      </c>
      <c r="N19730" s="12">
        <f>DATE(YEAR(Table1[[#This Row],[Order_Date]]),MONTH(Table1[[#This Row],[Order_Date]]),1)</f>
        <v>45383</v>
      </c>
    </row>
    <row r="19731" spans="1:14">
      <c r="A19731" t="s">
        <v>766</v>
      </c>
      <c r="B19731" t="s">
        <v>439</v>
      </c>
      <c r="C19731" t="s">
        <v>440</v>
      </c>
      <c r="D19731" t="s">
        <v>183</v>
      </c>
      <c r="E19731" t="s">
        <v>243</v>
      </c>
      <c r="F19731" t="s">
        <v>17</v>
      </c>
      <c r="G19731">
        <v>16</v>
      </c>
      <c r="H19731">
        <v>1710.77</v>
      </c>
      <c r="I19731">
        <v>27372.32</v>
      </c>
      <c r="J19731">
        <v>127</v>
      </c>
      <c r="K19731">
        <v>4</v>
      </c>
      <c r="L19731" t="s">
        <v>18</v>
      </c>
      <c r="M19731">
        <f>(Table1[[#This Row],[Current_Stock]]*Table1[[#This Row],[Unit_Price]])</f>
        <v>217267.79</v>
      </c>
      <c r="N19731" s="12">
        <f>DATE(YEAR(Table1[[#This Row],[Order_Date]]),MONTH(Table1[[#This Row],[Order_Date]]),1)</f>
        <v>45352</v>
      </c>
    </row>
    <row r="19732" spans="1:14">
      <c r="A19732" t="s">
        <v>667</v>
      </c>
      <c r="B19732" t="s">
        <v>673</v>
      </c>
      <c r="C19732" t="s">
        <v>674</v>
      </c>
      <c r="D19732" t="s">
        <v>22</v>
      </c>
      <c r="E19732" t="s">
        <v>211</v>
      </c>
      <c r="F19732" t="s">
        <v>17</v>
      </c>
      <c r="G19732">
        <v>73</v>
      </c>
      <c r="H19732">
        <v>3772.44</v>
      </c>
      <c r="I19732">
        <v>275388.12</v>
      </c>
      <c r="J19732">
        <v>89</v>
      </c>
      <c r="K19732">
        <v>3</v>
      </c>
      <c r="L19732" t="s">
        <v>105</v>
      </c>
      <c r="M19732">
        <f>(Table1[[#This Row],[Current_Stock]]*Table1[[#This Row],[Unit_Price]])</f>
        <v>335747.16000000003</v>
      </c>
      <c r="N19732" s="12">
        <f>DATE(YEAR(Table1[[#This Row],[Order_Date]]),MONTH(Table1[[#This Row],[Order_Date]]),1)</f>
        <v>45597</v>
      </c>
    </row>
    <row r="19733" spans="1:14">
      <c r="A19733" t="s">
        <v>789</v>
      </c>
      <c r="B19733" t="s">
        <v>396</v>
      </c>
      <c r="C19733" t="s">
        <v>397</v>
      </c>
      <c r="D19733" t="s">
        <v>33</v>
      </c>
      <c r="E19733" t="s">
        <v>23</v>
      </c>
      <c r="F19733" t="s">
        <v>29</v>
      </c>
      <c r="G19733">
        <v>20</v>
      </c>
      <c r="H19733">
        <v>2009.46</v>
      </c>
      <c r="I19733">
        <v>40189.199999999997</v>
      </c>
      <c r="J19733">
        <v>131</v>
      </c>
      <c r="K19733">
        <v>10</v>
      </c>
      <c r="L19733" t="s">
        <v>18</v>
      </c>
      <c r="M19733">
        <f>(Table1[[#This Row],[Current_Stock]]*Table1[[#This Row],[Unit_Price]])</f>
        <v>263239.26</v>
      </c>
      <c r="N19733" s="12">
        <f>DATE(YEAR(Table1[[#This Row],[Order_Date]]),MONTH(Table1[[#This Row],[Order_Date]]),1)</f>
        <v>45505</v>
      </c>
    </row>
    <row r="19734" spans="1:14">
      <c r="A19734" t="s">
        <v>252</v>
      </c>
      <c r="B19734" t="s">
        <v>535</v>
      </c>
      <c r="C19734" t="s">
        <v>536</v>
      </c>
      <c r="D19734" t="s">
        <v>27</v>
      </c>
      <c r="E19734" t="s">
        <v>50</v>
      </c>
      <c r="F19734" t="s">
        <v>46</v>
      </c>
      <c r="G19734">
        <v>8</v>
      </c>
      <c r="H19734">
        <v>2161.23</v>
      </c>
      <c r="I19734">
        <v>17289.84</v>
      </c>
      <c r="J19734">
        <v>283</v>
      </c>
      <c r="K19734">
        <v>5</v>
      </c>
      <c r="L19734" t="s">
        <v>18</v>
      </c>
      <c r="M19734">
        <f>(Table1[[#This Row],[Current_Stock]]*Table1[[#This Row],[Unit_Price]])</f>
        <v>611628.09</v>
      </c>
      <c r="N19734" s="12">
        <f>DATE(YEAR(Table1[[#This Row],[Order_Date]]),MONTH(Table1[[#This Row],[Order_Date]]),1)</f>
        <v>45261</v>
      </c>
    </row>
    <row r="19735" spans="1:14">
      <c r="A19735" t="s">
        <v>409</v>
      </c>
      <c r="B19735" t="s">
        <v>1186</v>
      </c>
      <c r="C19735" t="s">
        <v>1187</v>
      </c>
      <c r="D19735" t="s">
        <v>27</v>
      </c>
      <c r="E19735" t="s">
        <v>269</v>
      </c>
      <c r="F19735" t="s">
        <v>60</v>
      </c>
      <c r="G19735">
        <v>5</v>
      </c>
      <c r="H19735">
        <v>1263.8800000000001</v>
      </c>
      <c r="I19735">
        <v>6319.4</v>
      </c>
      <c r="J19735">
        <v>356</v>
      </c>
      <c r="K19735">
        <v>10</v>
      </c>
      <c r="L19735" t="s">
        <v>55</v>
      </c>
      <c r="M19735">
        <f>(Table1[[#This Row],[Current_Stock]]*Table1[[#This Row],[Unit_Price]])</f>
        <v>449941.28</v>
      </c>
      <c r="N19735" s="12">
        <f>DATE(YEAR(Table1[[#This Row],[Order_Date]]),MONTH(Table1[[#This Row],[Order_Date]]),1)</f>
        <v>45536</v>
      </c>
    </row>
    <row r="19736" spans="1:14">
      <c r="A19736" t="s">
        <v>715</v>
      </c>
      <c r="B19736" t="s">
        <v>688</v>
      </c>
      <c r="C19736" t="s">
        <v>689</v>
      </c>
      <c r="D19736" t="s">
        <v>44</v>
      </c>
      <c r="E19736" t="s">
        <v>50</v>
      </c>
      <c r="F19736" t="s">
        <v>46</v>
      </c>
      <c r="G19736">
        <v>56</v>
      </c>
      <c r="H19736">
        <v>4968.42</v>
      </c>
      <c r="I19736">
        <v>278231.52</v>
      </c>
      <c r="J19736">
        <v>48</v>
      </c>
      <c r="K19736">
        <v>10</v>
      </c>
      <c r="L19736" t="s">
        <v>105</v>
      </c>
      <c r="M19736">
        <f>(Table1[[#This Row],[Current_Stock]]*Table1[[#This Row],[Unit_Price]])</f>
        <v>238484.16</v>
      </c>
      <c r="N19736" s="12">
        <f>DATE(YEAR(Table1[[#This Row],[Order_Date]]),MONTH(Table1[[#This Row],[Order_Date]]),1)</f>
        <v>45231</v>
      </c>
    </row>
    <row r="19737" spans="1:14">
      <c r="A19737" t="s">
        <v>19</v>
      </c>
      <c r="B19737" t="s">
        <v>293</v>
      </c>
      <c r="C19737" t="s">
        <v>294</v>
      </c>
      <c r="D19737" t="s">
        <v>96</v>
      </c>
      <c r="E19737" t="s">
        <v>97</v>
      </c>
      <c r="F19737" t="s">
        <v>40</v>
      </c>
      <c r="G19737">
        <v>8</v>
      </c>
      <c r="H19737">
        <v>4090.3</v>
      </c>
      <c r="I19737">
        <v>32722.400000000001</v>
      </c>
      <c r="J19737">
        <v>341</v>
      </c>
      <c r="K19737">
        <v>8</v>
      </c>
      <c r="L19737" t="s">
        <v>18</v>
      </c>
      <c r="M19737">
        <f>(Table1[[#This Row],[Current_Stock]]*Table1[[#This Row],[Unit_Price]])</f>
        <v>1394792.3</v>
      </c>
      <c r="N19737" s="12">
        <f>DATE(YEAR(Table1[[#This Row],[Order_Date]]),MONTH(Table1[[#This Row],[Order_Date]]),1)</f>
        <v>44958</v>
      </c>
    </row>
    <row r="19738" spans="1:14">
      <c r="A19738" t="s">
        <v>789</v>
      </c>
      <c r="B19738" t="s">
        <v>1119</v>
      </c>
      <c r="C19738" t="s">
        <v>1120</v>
      </c>
      <c r="D19738" t="s">
        <v>96</v>
      </c>
      <c r="E19738" t="s">
        <v>104</v>
      </c>
      <c r="F19738" t="s">
        <v>40</v>
      </c>
      <c r="G19738">
        <v>9</v>
      </c>
      <c r="H19738">
        <v>3369.71</v>
      </c>
      <c r="I19738">
        <v>30327.39</v>
      </c>
      <c r="J19738">
        <v>487</v>
      </c>
      <c r="K19738">
        <v>12</v>
      </c>
      <c r="L19738" t="s">
        <v>18</v>
      </c>
      <c r="M19738">
        <f>(Table1[[#This Row],[Current_Stock]]*Table1[[#This Row],[Unit_Price]])</f>
        <v>1641048.77</v>
      </c>
      <c r="N19738" s="12">
        <f>DATE(YEAR(Table1[[#This Row],[Order_Date]]),MONTH(Table1[[#This Row],[Order_Date]]),1)</f>
        <v>45505</v>
      </c>
    </row>
    <row r="19739" spans="1:14">
      <c r="A19739" t="s">
        <v>1276</v>
      </c>
      <c r="B19739" t="s">
        <v>538</v>
      </c>
      <c r="C19739" t="s">
        <v>539</v>
      </c>
      <c r="D19739" t="s">
        <v>84</v>
      </c>
      <c r="E19739" t="s">
        <v>211</v>
      </c>
      <c r="F19739" t="s">
        <v>60</v>
      </c>
      <c r="G19739">
        <v>11</v>
      </c>
      <c r="H19739">
        <v>25902.43</v>
      </c>
      <c r="I19739">
        <v>284926.73</v>
      </c>
      <c r="J19739">
        <v>127</v>
      </c>
      <c r="K19739">
        <v>13</v>
      </c>
      <c r="L19739" t="s">
        <v>18</v>
      </c>
      <c r="M19739">
        <f>(Table1[[#This Row],[Current_Stock]]*Table1[[#This Row],[Unit_Price]])</f>
        <v>3289608.61</v>
      </c>
      <c r="N19739" s="12">
        <f>DATE(YEAR(Table1[[#This Row],[Order_Date]]),MONTH(Table1[[#This Row],[Order_Date]]),1)</f>
        <v>45536</v>
      </c>
    </row>
    <row r="19740" spans="1:14">
      <c r="A19740" t="s">
        <v>1253</v>
      </c>
      <c r="B19740" t="s">
        <v>201</v>
      </c>
      <c r="C19740" t="s">
        <v>202</v>
      </c>
      <c r="D19740" t="s">
        <v>22</v>
      </c>
      <c r="E19740" t="s">
        <v>153</v>
      </c>
      <c r="F19740" t="s">
        <v>29</v>
      </c>
      <c r="G19740">
        <v>56</v>
      </c>
      <c r="H19740">
        <v>6118.44</v>
      </c>
      <c r="I19740">
        <v>342632.64</v>
      </c>
      <c r="J19740">
        <v>82</v>
      </c>
      <c r="K19740">
        <v>10</v>
      </c>
      <c r="L19740" t="s">
        <v>105</v>
      </c>
      <c r="M19740">
        <f>(Table1[[#This Row],[Current_Stock]]*Table1[[#This Row],[Unit_Price]])</f>
        <v>501712.07999999996</v>
      </c>
      <c r="N19740" s="12">
        <f>DATE(YEAR(Table1[[#This Row],[Order_Date]]),MONTH(Table1[[#This Row],[Order_Date]]),1)</f>
        <v>45200</v>
      </c>
    </row>
    <row r="19741" spans="1:14">
      <c r="A19741" t="s">
        <v>244</v>
      </c>
      <c r="B19741" t="s">
        <v>57</v>
      </c>
      <c r="C19741" t="s">
        <v>58</v>
      </c>
      <c r="D19741" t="s">
        <v>38</v>
      </c>
      <c r="E19741" t="s">
        <v>34</v>
      </c>
      <c r="F19741" t="s">
        <v>40</v>
      </c>
      <c r="G19741">
        <v>17</v>
      </c>
      <c r="H19741">
        <v>870.33</v>
      </c>
      <c r="I19741">
        <v>14795.61</v>
      </c>
      <c r="J19741">
        <v>133</v>
      </c>
      <c r="K19741">
        <v>8</v>
      </c>
      <c r="L19741" t="s">
        <v>18</v>
      </c>
      <c r="M19741">
        <f>(Table1[[#This Row],[Current_Stock]]*Table1[[#This Row],[Unit_Price]])</f>
        <v>115753.89</v>
      </c>
      <c r="N19741" s="12">
        <f>DATE(YEAR(Table1[[#This Row],[Order_Date]]),MONTH(Table1[[#This Row],[Order_Date]]),1)</f>
        <v>45444</v>
      </c>
    </row>
    <row r="19742" spans="1:14">
      <c r="A19742" t="s">
        <v>663</v>
      </c>
      <c r="B19742" t="s">
        <v>944</v>
      </c>
      <c r="C19742" t="s">
        <v>945</v>
      </c>
      <c r="D19742" t="s">
        <v>15</v>
      </c>
      <c r="E19742" t="s">
        <v>104</v>
      </c>
      <c r="F19742" t="s">
        <v>40</v>
      </c>
      <c r="G19742">
        <v>24</v>
      </c>
      <c r="H19742">
        <v>324.35000000000002</v>
      </c>
      <c r="I19742">
        <v>7784.4</v>
      </c>
      <c r="J19742">
        <v>199</v>
      </c>
      <c r="K19742">
        <v>5</v>
      </c>
      <c r="L19742" t="s">
        <v>18</v>
      </c>
      <c r="M19742">
        <f>(Table1[[#This Row],[Current_Stock]]*Table1[[#This Row],[Unit_Price]])</f>
        <v>64545.65</v>
      </c>
      <c r="N19742" s="12">
        <f>DATE(YEAR(Table1[[#This Row],[Order_Date]]),MONTH(Table1[[#This Row],[Order_Date]]),1)</f>
        <v>45200</v>
      </c>
    </row>
    <row r="19743" spans="1:14">
      <c r="A19743" t="s">
        <v>948</v>
      </c>
      <c r="B19743" t="s">
        <v>460</v>
      </c>
      <c r="C19743" t="s">
        <v>461</v>
      </c>
      <c r="D19743" t="s">
        <v>84</v>
      </c>
      <c r="E19743" t="s">
        <v>282</v>
      </c>
      <c r="F19743" t="s">
        <v>40</v>
      </c>
      <c r="G19743">
        <v>8</v>
      </c>
      <c r="H19743">
        <v>9718.57</v>
      </c>
      <c r="I19743">
        <v>77748.56</v>
      </c>
      <c r="J19743">
        <v>99</v>
      </c>
      <c r="K19743">
        <v>4</v>
      </c>
      <c r="L19743" t="s">
        <v>18</v>
      </c>
      <c r="M19743">
        <f>(Table1[[#This Row],[Current_Stock]]*Table1[[#This Row],[Unit_Price]])</f>
        <v>962138.42999999993</v>
      </c>
      <c r="N19743" s="12">
        <f>DATE(YEAR(Table1[[#This Row],[Order_Date]]),MONTH(Table1[[#This Row],[Order_Date]]),1)</f>
        <v>44927</v>
      </c>
    </row>
    <row r="19744" spans="1:14">
      <c r="A19744" t="s">
        <v>1296</v>
      </c>
      <c r="B19744" t="s">
        <v>364</v>
      </c>
      <c r="C19744" t="s">
        <v>365</v>
      </c>
      <c r="D19744" t="s">
        <v>183</v>
      </c>
      <c r="E19744" t="s">
        <v>251</v>
      </c>
      <c r="F19744" t="s">
        <v>17</v>
      </c>
      <c r="G19744">
        <v>19</v>
      </c>
      <c r="H19744">
        <v>2604.0300000000002</v>
      </c>
      <c r="I19744">
        <v>49476.57</v>
      </c>
      <c r="J19744">
        <v>150</v>
      </c>
      <c r="K19744">
        <v>4</v>
      </c>
      <c r="L19744" t="s">
        <v>18</v>
      </c>
      <c r="M19744">
        <f>(Table1[[#This Row],[Current_Stock]]*Table1[[#This Row],[Unit_Price]])</f>
        <v>390604.50000000006</v>
      </c>
      <c r="N19744" s="12">
        <f>DATE(YEAR(Table1[[#This Row],[Order_Date]]),MONTH(Table1[[#This Row],[Order_Date]]),1)</f>
        <v>45017</v>
      </c>
    </row>
    <row r="19745" spans="1:14">
      <c r="A19745" t="s">
        <v>1072</v>
      </c>
      <c r="B19745" t="s">
        <v>909</v>
      </c>
      <c r="C19745" t="s">
        <v>910</v>
      </c>
      <c r="D19745" t="s">
        <v>183</v>
      </c>
      <c r="E19745" t="s">
        <v>23</v>
      </c>
      <c r="F19745" t="s">
        <v>17</v>
      </c>
      <c r="G19745">
        <v>8</v>
      </c>
      <c r="H19745">
        <v>1633.05</v>
      </c>
      <c r="I19745">
        <v>13064.4</v>
      </c>
      <c r="J19745">
        <v>219</v>
      </c>
      <c r="K19745">
        <v>11</v>
      </c>
      <c r="L19745" t="s">
        <v>18</v>
      </c>
      <c r="M19745">
        <f>(Table1[[#This Row],[Current_Stock]]*Table1[[#This Row],[Unit_Price]])</f>
        <v>357637.95</v>
      </c>
      <c r="N19745" s="12">
        <f>DATE(YEAR(Table1[[#This Row],[Order_Date]]),MONTH(Table1[[#This Row],[Order_Date]]),1)</f>
        <v>45292</v>
      </c>
    </row>
    <row r="19746" spans="1:14">
      <c r="A19746" t="s">
        <v>714</v>
      </c>
      <c r="B19746" t="s">
        <v>341</v>
      </c>
      <c r="C19746" t="s">
        <v>342</v>
      </c>
      <c r="D19746" t="s">
        <v>33</v>
      </c>
      <c r="E19746" t="s">
        <v>269</v>
      </c>
      <c r="F19746" t="s">
        <v>46</v>
      </c>
      <c r="G19746">
        <v>27</v>
      </c>
      <c r="H19746">
        <v>727.35</v>
      </c>
      <c r="I19746">
        <v>19638.45</v>
      </c>
      <c r="J19746">
        <v>228</v>
      </c>
      <c r="K19746">
        <v>14</v>
      </c>
      <c r="L19746" t="s">
        <v>18</v>
      </c>
      <c r="M19746">
        <f>(Table1[[#This Row],[Current_Stock]]*Table1[[#This Row],[Unit_Price]])</f>
        <v>165835.80000000002</v>
      </c>
      <c r="N19746" s="12">
        <f>DATE(YEAR(Table1[[#This Row],[Order_Date]]),MONTH(Table1[[#This Row],[Order_Date]]),1)</f>
        <v>45323</v>
      </c>
    </row>
    <row r="19747" spans="1:14">
      <c r="A19747" t="s">
        <v>1135</v>
      </c>
      <c r="B19747" t="s">
        <v>1018</v>
      </c>
      <c r="C19747" t="s">
        <v>1019</v>
      </c>
      <c r="D19747" t="s">
        <v>38</v>
      </c>
      <c r="E19747" t="s">
        <v>54</v>
      </c>
      <c r="F19747" t="s">
        <v>40</v>
      </c>
      <c r="G19747">
        <v>21</v>
      </c>
      <c r="H19747">
        <v>1395.25</v>
      </c>
      <c r="I19747">
        <v>29300.25</v>
      </c>
      <c r="J19747">
        <v>217</v>
      </c>
      <c r="K19747">
        <v>12</v>
      </c>
      <c r="L19747" t="s">
        <v>18</v>
      </c>
      <c r="M19747">
        <f>(Table1[[#This Row],[Current_Stock]]*Table1[[#This Row],[Unit_Price]])</f>
        <v>302769.25</v>
      </c>
      <c r="N19747" s="12">
        <f>DATE(YEAR(Table1[[#This Row],[Order_Date]]),MONTH(Table1[[#This Row],[Order_Date]]),1)</f>
        <v>45627</v>
      </c>
    </row>
    <row r="19748" spans="1:14">
      <c r="A19748" t="s">
        <v>782</v>
      </c>
      <c r="B19748" t="s">
        <v>390</v>
      </c>
      <c r="C19748" t="s">
        <v>391</v>
      </c>
      <c r="D19748" t="s">
        <v>33</v>
      </c>
      <c r="E19748" t="s">
        <v>23</v>
      </c>
      <c r="F19748" t="s">
        <v>60</v>
      </c>
      <c r="G19748">
        <v>12</v>
      </c>
      <c r="H19748">
        <v>1621.11</v>
      </c>
      <c r="I19748">
        <v>19453.32</v>
      </c>
      <c r="J19748">
        <v>201</v>
      </c>
      <c r="K19748">
        <v>8</v>
      </c>
      <c r="L19748" t="s">
        <v>18</v>
      </c>
      <c r="M19748">
        <f>(Table1[[#This Row],[Current_Stock]]*Table1[[#This Row],[Unit_Price]])</f>
        <v>325843.11</v>
      </c>
      <c r="N19748" s="12">
        <f>DATE(YEAR(Table1[[#This Row],[Order_Date]]),MONTH(Table1[[#This Row],[Order_Date]]),1)</f>
        <v>45078</v>
      </c>
    </row>
    <row r="19749" spans="1:14">
      <c r="A19749" t="s">
        <v>1303</v>
      </c>
      <c r="B19749" t="s">
        <v>608</v>
      </c>
      <c r="C19749" t="s">
        <v>609</v>
      </c>
      <c r="D19749" t="s">
        <v>84</v>
      </c>
      <c r="E19749" t="s">
        <v>113</v>
      </c>
      <c r="F19749" t="s">
        <v>17</v>
      </c>
      <c r="G19749">
        <v>24</v>
      </c>
      <c r="H19749">
        <v>27083.38</v>
      </c>
      <c r="I19749">
        <v>650001.12</v>
      </c>
      <c r="J19749">
        <v>134</v>
      </c>
      <c r="K19749">
        <v>3</v>
      </c>
      <c r="L19749" t="s">
        <v>18</v>
      </c>
      <c r="M19749">
        <f>(Table1[[#This Row],[Current_Stock]]*Table1[[#This Row],[Unit_Price]])</f>
        <v>3629172.92</v>
      </c>
      <c r="N19749" s="12">
        <f>DATE(YEAR(Table1[[#This Row],[Order_Date]]),MONTH(Table1[[#This Row],[Order_Date]]),1)</f>
        <v>45017</v>
      </c>
    </row>
    <row r="19750" spans="1:14">
      <c r="A19750" t="s">
        <v>1164</v>
      </c>
      <c r="B19750" t="s">
        <v>897</v>
      </c>
      <c r="C19750" t="s">
        <v>898</v>
      </c>
      <c r="D19750" t="s">
        <v>27</v>
      </c>
      <c r="E19750" t="s">
        <v>269</v>
      </c>
      <c r="F19750" t="s">
        <v>17</v>
      </c>
      <c r="G19750">
        <v>7</v>
      </c>
      <c r="H19750">
        <v>2616.61</v>
      </c>
      <c r="I19750">
        <v>18316.27</v>
      </c>
      <c r="J19750">
        <v>438</v>
      </c>
      <c r="K19750">
        <v>8</v>
      </c>
      <c r="L19750" t="s">
        <v>55</v>
      </c>
      <c r="M19750">
        <f>(Table1[[#This Row],[Current_Stock]]*Table1[[#This Row],[Unit_Price]])</f>
        <v>1146075.1800000002</v>
      </c>
      <c r="N19750" s="12">
        <f>DATE(YEAR(Table1[[#This Row],[Order_Date]]),MONTH(Table1[[#This Row],[Order_Date]]),1)</f>
        <v>45383</v>
      </c>
    </row>
    <row r="19751" spans="1:14">
      <c r="A19751" t="s">
        <v>972</v>
      </c>
      <c r="B19751" t="s">
        <v>758</v>
      </c>
      <c r="C19751" t="s">
        <v>759</v>
      </c>
      <c r="D19751" t="s">
        <v>15</v>
      </c>
      <c r="E19751" t="s">
        <v>173</v>
      </c>
      <c r="F19751" t="s">
        <v>17</v>
      </c>
      <c r="G19751">
        <v>18</v>
      </c>
      <c r="H19751">
        <v>77.680000000000007</v>
      </c>
      <c r="I19751">
        <v>1398.24</v>
      </c>
      <c r="J19751">
        <v>190</v>
      </c>
      <c r="K19751">
        <v>2</v>
      </c>
      <c r="L19751" t="s">
        <v>18</v>
      </c>
      <c r="M19751">
        <f>(Table1[[#This Row],[Current_Stock]]*Table1[[#This Row],[Unit_Price]])</f>
        <v>14759.2</v>
      </c>
      <c r="N19751" s="12">
        <f>DATE(YEAR(Table1[[#This Row],[Order_Date]]),MONTH(Table1[[#This Row],[Order_Date]]),1)</f>
        <v>45505</v>
      </c>
    </row>
    <row r="19752" spans="1:14">
      <c r="A19752" t="s">
        <v>921</v>
      </c>
      <c r="B19752" t="s">
        <v>848</v>
      </c>
      <c r="C19752" t="s">
        <v>849</v>
      </c>
      <c r="D19752" t="s">
        <v>33</v>
      </c>
      <c r="E19752" t="s">
        <v>45</v>
      </c>
      <c r="F19752" t="s">
        <v>60</v>
      </c>
      <c r="G19752">
        <v>16</v>
      </c>
      <c r="H19752">
        <v>4859.3</v>
      </c>
      <c r="I19752">
        <v>77748.800000000003</v>
      </c>
      <c r="J19752">
        <v>149</v>
      </c>
      <c r="K19752">
        <v>3</v>
      </c>
      <c r="L19752" t="s">
        <v>18</v>
      </c>
      <c r="M19752">
        <f>(Table1[[#This Row],[Current_Stock]]*Table1[[#This Row],[Unit_Price]])</f>
        <v>724035.70000000007</v>
      </c>
      <c r="N19752" s="12">
        <f>DATE(YEAR(Table1[[#This Row],[Order_Date]]),MONTH(Table1[[#This Row],[Order_Date]]),1)</f>
        <v>45566</v>
      </c>
    </row>
    <row r="19753" spans="1:14">
      <c r="A19753" t="s">
        <v>886</v>
      </c>
      <c r="B19753" t="s">
        <v>870</v>
      </c>
      <c r="C19753" t="s">
        <v>871</v>
      </c>
      <c r="D19753" t="s">
        <v>84</v>
      </c>
      <c r="E19753" t="s">
        <v>54</v>
      </c>
      <c r="F19753" t="s">
        <v>46</v>
      </c>
      <c r="G19753">
        <v>11</v>
      </c>
      <c r="H19753">
        <v>20088.34</v>
      </c>
      <c r="I19753">
        <v>220971.74</v>
      </c>
      <c r="J19753">
        <v>236</v>
      </c>
      <c r="K19753">
        <v>5</v>
      </c>
      <c r="L19753" t="s">
        <v>18</v>
      </c>
      <c r="M19753">
        <f>(Table1[[#This Row],[Current_Stock]]*Table1[[#This Row],[Unit_Price]])</f>
        <v>4740848.24</v>
      </c>
      <c r="N19753" s="12">
        <f>DATE(YEAR(Table1[[#This Row],[Order_Date]]),MONTH(Table1[[#This Row],[Order_Date]]),1)</f>
        <v>45566</v>
      </c>
    </row>
    <row r="19754" spans="1:14">
      <c r="A19754" t="s">
        <v>958</v>
      </c>
      <c r="B19754" t="s">
        <v>91</v>
      </c>
      <c r="C19754" t="s">
        <v>92</v>
      </c>
      <c r="D19754" t="s">
        <v>38</v>
      </c>
      <c r="E19754" t="s">
        <v>153</v>
      </c>
      <c r="F19754" t="s">
        <v>60</v>
      </c>
      <c r="G19754">
        <v>24</v>
      </c>
      <c r="H19754">
        <v>2180.31</v>
      </c>
      <c r="I19754">
        <v>52327.44</v>
      </c>
      <c r="J19754">
        <v>110</v>
      </c>
      <c r="K19754">
        <v>10</v>
      </c>
      <c r="L19754" t="s">
        <v>18</v>
      </c>
      <c r="M19754">
        <f>(Table1[[#This Row],[Current_Stock]]*Table1[[#This Row],[Unit_Price]])</f>
        <v>239834.1</v>
      </c>
      <c r="N19754" s="12">
        <f>DATE(YEAR(Table1[[#This Row],[Order_Date]]),MONTH(Table1[[#This Row],[Order_Date]]),1)</f>
        <v>45444</v>
      </c>
    </row>
    <row r="19755" spans="1:14">
      <c r="A19755" t="s">
        <v>370</v>
      </c>
      <c r="B19755" t="s">
        <v>414</v>
      </c>
      <c r="C19755" t="s">
        <v>415</v>
      </c>
      <c r="D19755" t="s">
        <v>53</v>
      </c>
      <c r="E19755" t="s">
        <v>189</v>
      </c>
      <c r="F19755" t="s">
        <v>60</v>
      </c>
      <c r="G19755">
        <v>15</v>
      </c>
      <c r="H19755">
        <v>3832.44</v>
      </c>
      <c r="I19755">
        <v>57486.6</v>
      </c>
      <c r="J19755">
        <v>311</v>
      </c>
      <c r="K19755">
        <v>2</v>
      </c>
      <c r="L19755" t="s">
        <v>18</v>
      </c>
      <c r="M19755">
        <f>(Table1[[#This Row],[Current_Stock]]*Table1[[#This Row],[Unit_Price]])</f>
        <v>1191888.8400000001</v>
      </c>
      <c r="N19755" s="12">
        <f>DATE(YEAR(Table1[[#This Row],[Order_Date]]),MONTH(Table1[[#This Row],[Order_Date]]),1)</f>
        <v>45597</v>
      </c>
    </row>
    <row r="19756" spans="1:14">
      <c r="A19756" t="s">
        <v>406</v>
      </c>
      <c r="B19756" t="s">
        <v>216</v>
      </c>
      <c r="C19756" t="s">
        <v>217</v>
      </c>
      <c r="D19756" t="s">
        <v>27</v>
      </c>
      <c r="E19756" t="s">
        <v>113</v>
      </c>
      <c r="F19756" t="s">
        <v>17</v>
      </c>
      <c r="G19756">
        <v>1</v>
      </c>
      <c r="H19756">
        <v>1867.48</v>
      </c>
      <c r="I19756">
        <v>1867.48</v>
      </c>
      <c r="J19756">
        <v>468</v>
      </c>
      <c r="K19756">
        <v>12</v>
      </c>
      <c r="L19756" t="s">
        <v>18</v>
      </c>
      <c r="M19756">
        <f>(Table1[[#This Row],[Current_Stock]]*Table1[[#This Row],[Unit_Price]])</f>
        <v>873980.64</v>
      </c>
      <c r="N19756" s="12">
        <f>DATE(YEAR(Table1[[#This Row],[Order_Date]]),MONTH(Table1[[#This Row],[Order_Date]]),1)</f>
        <v>45597</v>
      </c>
    </row>
    <row r="19757" spans="1:14">
      <c r="A19757" t="s">
        <v>351</v>
      </c>
      <c r="B19757" t="s">
        <v>562</v>
      </c>
      <c r="C19757" t="s">
        <v>563</v>
      </c>
      <c r="D19757" t="s">
        <v>44</v>
      </c>
      <c r="E19757" t="s">
        <v>39</v>
      </c>
      <c r="F19757" t="s">
        <v>46</v>
      </c>
      <c r="G19757">
        <v>56</v>
      </c>
      <c r="H19757">
        <v>656.34</v>
      </c>
      <c r="I19757">
        <v>36755.040000000001</v>
      </c>
      <c r="J19757">
        <v>89</v>
      </c>
      <c r="K19757">
        <v>6</v>
      </c>
      <c r="L19757" t="s">
        <v>18</v>
      </c>
      <c r="M19757">
        <f>(Table1[[#This Row],[Current_Stock]]*Table1[[#This Row],[Unit_Price]])</f>
        <v>58414.26</v>
      </c>
      <c r="N19757" s="12">
        <f>DATE(YEAR(Table1[[#This Row],[Order_Date]]),MONTH(Table1[[#This Row],[Order_Date]]),1)</f>
        <v>45352</v>
      </c>
    </row>
    <row r="19758" spans="1:14">
      <c r="A19758" t="s">
        <v>1354</v>
      </c>
      <c r="B19758" t="s">
        <v>239</v>
      </c>
      <c r="C19758" t="s">
        <v>240</v>
      </c>
      <c r="D19758" t="s">
        <v>15</v>
      </c>
      <c r="E19758" t="s">
        <v>85</v>
      </c>
      <c r="F19758" t="s">
        <v>40</v>
      </c>
      <c r="G19758">
        <v>25</v>
      </c>
      <c r="H19758">
        <v>233.86</v>
      </c>
      <c r="I19758">
        <v>5846.5</v>
      </c>
      <c r="J19758">
        <v>181</v>
      </c>
      <c r="K19758">
        <v>13</v>
      </c>
      <c r="L19758" t="s">
        <v>18</v>
      </c>
      <c r="M19758">
        <f>(Table1[[#This Row],[Current_Stock]]*Table1[[#This Row],[Unit_Price]])</f>
        <v>42328.66</v>
      </c>
      <c r="N19758" s="12">
        <f>DATE(YEAR(Table1[[#This Row],[Order_Date]]),MONTH(Table1[[#This Row],[Order_Date]]),1)</f>
        <v>45627</v>
      </c>
    </row>
    <row r="19759" spans="1:14">
      <c r="A19759" t="s">
        <v>98</v>
      </c>
      <c r="B19759" t="s">
        <v>71</v>
      </c>
      <c r="C19759" t="s">
        <v>72</v>
      </c>
      <c r="D19759" t="s">
        <v>15</v>
      </c>
      <c r="E19759" t="s">
        <v>50</v>
      </c>
      <c r="F19759" t="s">
        <v>17</v>
      </c>
      <c r="G19759">
        <v>18</v>
      </c>
      <c r="H19759">
        <v>148.49</v>
      </c>
      <c r="I19759">
        <v>2672.82</v>
      </c>
      <c r="J19759">
        <v>226</v>
      </c>
      <c r="K19759">
        <v>8</v>
      </c>
      <c r="L19759" t="s">
        <v>18</v>
      </c>
      <c r="M19759">
        <f>(Table1[[#This Row],[Current_Stock]]*Table1[[#This Row],[Unit_Price]])</f>
        <v>33558.740000000005</v>
      </c>
      <c r="N19759" s="12">
        <f>DATE(YEAR(Table1[[#This Row],[Order_Date]]),MONTH(Table1[[#This Row],[Order_Date]]),1)</f>
        <v>45323</v>
      </c>
    </row>
    <row r="19760" spans="1:14">
      <c r="A19760" t="s">
        <v>737</v>
      </c>
      <c r="B19760" t="s">
        <v>222</v>
      </c>
      <c r="C19760" t="s">
        <v>223</v>
      </c>
      <c r="D19760" t="s">
        <v>53</v>
      </c>
      <c r="E19760" t="s">
        <v>73</v>
      </c>
      <c r="F19760" t="s">
        <v>17</v>
      </c>
      <c r="G19760">
        <v>4</v>
      </c>
      <c r="H19760">
        <v>3330.88</v>
      </c>
      <c r="I19760">
        <v>13323.52</v>
      </c>
      <c r="J19760">
        <v>554</v>
      </c>
      <c r="K19760">
        <v>9</v>
      </c>
      <c r="L19760" t="s">
        <v>55</v>
      </c>
      <c r="M19760">
        <f>(Table1[[#This Row],[Current_Stock]]*Table1[[#This Row],[Unit_Price]])</f>
        <v>1845307.52</v>
      </c>
      <c r="N19760" s="12">
        <f>DATE(YEAR(Table1[[#This Row],[Order_Date]]),MONTH(Table1[[#This Row],[Order_Date]]),1)</f>
        <v>45536</v>
      </c>
    </row>
    <row r="19761" spans="1:14">
      <c r="A19761" t="s">
        <v>1055</v>
      </c>
      <c r="B19761" t="s">
        <v>155</v>
      </c>
      <c r="C19761" t="s">
        <v>156</v>
      </c>
      <c r="D19761" t="s">
        <v>33</v>
      </c>
      <c r="E19761" t="s">
        <v>34</v>
      </c>
      <c r="F19761" t="s">
        <v>29</v>
      </c>
      <c r="G19761">
        <v>13</v>
      </c>
      <c r="H19761">
        <v>127.54</v>
      </c>
      <c r="I19761">
        <v>1658.02</v>
      </c>
      <c r="J19761">
        <v>152</v>
      </c>
      <c r="K19761">
        <v>3</v>
      </c>
      <c r="L19761" t="s">
        <v>18</v>
      </c>
      <c r="M19761">
        <f>(Table1[[#This Row],[Current_Stock]]*Table1[[#This Row],[Unit_Price]])</f>
        <v>19386.080000000002</v>
      </c>
      <c r="N19761" s="12">
        <f>DATE(YEAR(Table1[[#This Row],[Order_Date]]),MONTH(Table1[[#This Row],[Order_Date]]),1)</f>
        <v>45200</v>
      </c>
    </row>
    <row r="19762" spans="1:14">
      <c r="A19762" t="s">
        <v>1173</v>
      </c>
      <c r="B19762" t="s">
        <v>531</v>
      </c>
      <c r="C19762" t="s">
        <v>532</v>
      </c>
      <c r="D19762" t="s">
        <v>53</v>
      </c>
      <c r="E19762" t="s">
        <v>54</v>
      </c>
      <c r="F19762" t="s">
        <v>40</v>
      </c>
      <c r="G19762">
        <v>4</v>
      </c>
      <c r="H19762">
        <v>811.71</v>
      </c>
      <c r="I19762">
        <v>3246.84</v>
      </c>
      <c r="J19762">
        <v>360</v>
      </c>
      <c r="K19762">
        <v>14</v>
      </c>
      <c r="L19762" t="s">
        <v>18</v>
      </c>
      <c r="M19762">
        <f>(Table1[[#This Row],[Current_Stock]]*Table1[[#This Row],[Unit_Price]])</f>
        <v>292215.60000000003</v>
      </c>
      <c r="N19762" s="12">
        <f>DATE(YEAR(Table1[[#This Row],[Order_Date]]),MONTH(Table1[[#This Row],[Order_Date]]),1)</f>
        <v>45566</v>
      </c>
    </row>
    <row r="19763" spans="1:14">
      <c r="A19763" t="s">
        <v>771</v>
      </c>
      <c r="B19763" t="s">
        <v>738</v>
      </c>
      <c r="C19763" t="s">
        <v>739</v>
      </c>
      <c r="D19763" t="s">
        <v>27</v>
      </c>
      <c r="E19763" t="s">
        <v>39</v>
      </c>
      <c r="F19763" t="s">
        <v>17</v>
      </c>
      <c r="G19763">
        <v>9</v>
      </c>
      <c r="H19763">
        <v>265.89</v>
      </c>
      <c r="I19763">
        <v>2393.0100000000002</v>
      </c>
      <c r="J19763">
        <v>282</v>
      </c>
      <c r="K19763">
        <v>10</v>
      </c>
      <c r="L19763" t="s">
        <v>55</v>
      </c>
      <c r="M19763">
        <f>(Table1[[#This Row],[Current_Stock]]*Table1[[#This Row],[Unit_Price]])</f>
        <v>74980.98</v>
      </c>
      <c r="N19763" s="12">
        <f>DATE(YEAR(Table1[[#This Row],[Order_Date]]),MONTH(Table1[[#This Row],[Order_Date]]),1)</f>
        <v>44986</v>
      </c>
    </row>
    <row r="19764" spans="1:14">
      <c r="A19764" t="s">
        <v>1137</v>
      </c>
      <c r="B19764" t="s">
        <v>162</v>
      </c>
      <c r="C19764" t="s">
        <v>163</v>
      </c>
      <c r="D19764" t="s">
        <v>53</v>
      </c>
      <c r="E19764" t="s">
        <v>28</v>
      </c>
      <c r="F19764" t="s">
        <v>46</v>
      </c>
      <c r="G19764">
        <v>2</v>
      </c>
      <c r="H19764">
        <v>2075.5500000000002</v>
      </c>
      <c r="I19764">
        <v>4151.1000000000004</v>
      </c>
      <c r="J19764">
        <v>472</v>
      </c>
      <c r="K19764">
        <v>12</v>
      </c>
      <c r="L19764" t="s">
        <v>18</v>
      </c>
      <c r="M19764">
        <f>(Table1[[#This Row],[Current_Stock]]*Table1[[#This Row],[Unit_Price]])</f>
        <v>979659.60000000009</v>
      </c>
      <c r="N19764" s="12">
        <f>DATE(YEAR(Table1[[#This Row],[Order_Date]]),MONTH(Table1[[#This Row],[Order_Date]]),1)</f>
        <v>45444</v>
      </c>
    </row>
    <row r="19765" spans="1:14">
      <c r="A19765" t="s">
        <v>1183</v>
      </c>
      <c r="B19765" t="s">
        <v>977</v>
      </c>
      <c r="C19765" t="s">
        <v>978</v>
      </c>
      <c r="D19765" t="s">
        <v>96</v>
      </c>
      <c r="E19765" t="s">
        <v>269</v>
      </c>
      <c r="F19765" t="s">
        <v>29</v>
      </c>
      <c r="G19765">
        <v>10</v>
      </c>
      <c r="H19765">
        <v>4754.33</v>
      </c>
      <c r="I19765">
        <v>47543.3</v>
      </c>
      <c r="J19765">
        <v>387</v>
      </c>
      <c r="K19765">
        <v>12</v>
      </c>
      <c r="L19765" t="s">
        <v>18</v>
      </c>
      <c r="M19765">
        <f>(Table1[[#This Row],[Current_Stock]]*Table1[[#This Row],[Unit_Price]])</f>
        <v>1839925.71</v>
      </c>
      <c r="N19765" s="12">
        <f>DATE(YEAR(Table1[[#This Row],[Order_Date]]),MONTH(Table1[[#This Row],[Order_Date]]),1)</f>
        <v>44927</v>
      </c>
    </row>
    <row r="19766" spans="1:14">
      <c r="A19766" t="s">
        <v>1108</v>
      </c>
      <c r="B19766" t="s">
        <v>1101</v>
      </c>
      <c r="C19766" t="s">
        <v>1102</v>
      </c>
      <c r="D19766" t="s">
        <v>84</v>
      </c>
      <c r="E19766" t="s">
        <v>104</v>
      </c>
      <c r="F19766" t="s">
        <v>60</v>
      </c>
      <c r="G19766">
        <v>19</v>
      </c>
      <c r="H19766">
        <v>25251.759999999998</v>
      </c>
      <c r="I19766">
        <v>479783.44</v>
      </c>
      <c r="J19766">
        <v>97</v>
      </c>
      <c r="K19766">
        <v>11</v>
      </c>
      <c r="L19766" t="s">
        <v>18</v>
      </c>
      <c r="M19766">
        <f>(Table1[[#This Row],[Current_Stock]]*Table1[[#This Row],[Unit_Price]])</f>
        <v>2449420.7199999997</v>
      </c>
      <c r="N19766" s="12">
        <f>DATE(YEAR(Table1[[#This Row],[Order_Date]]),MONTH(Table1[[#This Row],[Order_Date]]),1)</f>
        <v>44986</v>
      </c>
    </row>
    <row r="19767" spans="1:14">
      <c r="A19767" t="s">
        <v>1069</v>
      </c>
      <c r="B19767" t="s">
        <v>390</v>
      </c>
      <c r="C19767" t="s">
        <v>391</v>
      </c>
      <c r="D19767" t="s">
        <v>33</v>
      </c>
      <c r="E19767" t="s">
        <v>167</v>
      </c>
      <c r="F19767" t="s">
        <v>40</v>
      </c>
      <c r="G19767">
        <v>24</v>
      </c>
      <c r="H19767">
        <v>274.56</v>
      </c>
      <c r="I19767">
        <v>6589.44</v>
      </c>
      <c r="J19767">
        <v>250</v>
      </c>
      <c r="K19767">
        <v>11</v>
      </c>
      <c r="L19767" t="s">
        <v>18</v>
      </c>
      <c r="M19767">
        <f>(Table1[[#This Row],[Current_Stock]]*Table1[[#This Row],[Unit_Price]])</f>
        <v>68640</v>
      </c>
      <c r="N19767" s="12">
        <f>DATE(YEAR(Table1[[#This Row],[Order_Date]]),MONTH(Table1[[#This Row],[Order_Date]]),1)</f>
        <v>45566</v>
      </c>
    </row>
    <row r="19768" spans="1:14">
      <c r="A19768" t="s">
        <v>1261</v>
      </c>
      <c r="B19768" t="s">
        <v>982</v>
      </c>
      <c r="C19768" t="s">
        <v>983</v>
      </c>
      <c r="D19768" t="s">
        <v>38</v>
      </c>
      <c r="E19768" t="s">
        <v>173</v>
      </c>
      <c r="F19768" t="s">
        <v>29</v>
      </c>
      <c r="G19768">
        <v>20</v>
      </c>
      <c r="H19768">
        <v>2443.09</v>
      </c>
      <c r="I19768">
        <v>48861.8</v>
      </c>
      <c r="J19768">
        <v>89</v>
      </c>
      <c r="K19768">
        <v>6</v>
      </c>
      <c r="L19768" t="s">
        <v>18</v>
      </c>
      <c r="M19768">
        <f>(Table1[[#This Row],[Current_Stock]]*Table1[[#This Row],[Unit_Price]])</f>
        <v>217435.01</v>
      </c>
      <c r="N19768" s="12">
        <f>DATE(YEAR(Table1[[#This Row],[Order_Date]]),MONTH(Table1[[#This Row],[Order_Date]]),1)</f>
        <v>45536</v>
      </c>
    </row>
    <row r="19769" spans="1:14">
      <c r="A19769" t="s">
        <v>981</v>
      </c>
      <c r="B19769" t="s">
        <v>82</v>
      </c>
      <c r="C19769" t="s">
        <v>83</v>
      </c>
      <c r="D19769" t="s">
        <v>84</v>
      </c>
      <c r="E19769" t="s">
        <v>28</v>
      </c>
      <c r="F19769" t="s">
        <v>40</v>
      </c>
      <c r="G19769">
        <v>15</v>
      </c>
      <c r="H19769">
        <v>21331.91</v>
      </c>
      <c r="I19769">
        <v>319978.65000000002</v>
      </c>
      <c r="J19769">
        <v>193</v>
      </c>
      <c r="K19769">
        <v>7</v>
      </c>
      <c r="L19769" t="s">
        <v>18</v>
      </c>
      <c r="M19769">
        <f>(Table1[[#This Row],[Current_Stock]]*Table1[[#This Row],[Unit_Price]])</f>
        <v>4117058.63</v>
      </c>
      <c r="N19769" s="12">
        <f>DATE(YEAR(Table1[[#This Row],[Order_Date]]),MONTH(Table1[[#This Row],[Order_Date]]),1)</f>
        <v>45231</v>
      </c>
    </row>
    <row r="19770" spans="1:14">
      <c r="A19770" t="s">
        <v>907</v>
      </c>
      <c r="B19770" t="s">
        <v>562</v>
      </c>
      <c r="C19770" t="s">
        <v>563</v>
      </c>
      <c r="D19770" t="s">
        <v>44</v>
      </c>
      <c r="E19770" t="s">
        <v>45</v>
      </c>
      <c r="F19770" t="s">
        <v>60</v>
      </c>
      <c r="G19770">
        <v>46</v>
      </c>
      <c r="H19770">
        <v>4899.6499999999996</v>
      </c>
      <c r="I19770">
        <v>225383.9</v>
      </c>
      <c r="J19770">
        <v>40</v>
      </c>
      <c r="K19770">
        <v>13</v>
      </c>
      <c r="L19770" t="s">
        <v>18</v>
      </c>
      <c r="M19770">
        <f>(Table1[[#This Row],[Current_Stock]]*Table1[[#This Row],[Unit_Price]])</f>
        <v>195986</v>
      </c>
      <c r="N19770" s="12">
        <f>DATE(YEAR(Table1[[#This Row],[Order_Date]]),MONTH(Table1[[#This Row],[Order_Date]]),1)</f>
        <v>45352</v>
      </c>
    </row>
    <row r="19771" spans="1:14">
      <c r="A19771" t="s">
        <v>413</v>
      </c>
      <c r="B19771" t="s">
        <v>1099</v>
      </c>
      <c r="C19771" t="s">
        <v>1100</v>
      </c>
      <c r="D19771" t="s">
        <v>38</v>
      </c>
      <c r="E19771" t="s">
        <v>54</v>
      </c>
      <c r="F19771" t="s">
        <v>29</v>
      </c>
      <c r="G19771">
        <v>23</v>
      </c>
      <c r="H19771">
        <v>933.69</v>
      </c>
      <c r="I19771">
        <v>21474.87</v>
      </c>
      <c r="J19771">
        <v>235</v>
      </c>
      <c r="K19771">
        <v>6</v>
      </c>
      <c r="L19771" t="s">
        <v>18</v>
      </c>
      <c r="M19771">
        <f>(Table1[[#This Row],[Current_Stock]]*Table1[[#This Row],[Unit_Price]])</f>
        <v>219417.15000000002</v>
      </c>
      <c r="N19771" s="12">
        <f>DATE(YEAR(Table1[[#This Row],[Order_Date]]),MONTH(Table1[[#This Row],[Order_Date]]),1)</f>
        <v>44986</v>
      </c>
    </row>
    <row r="19772" spans="1:14">
      <c r="A19772" t="s">
        <v>1326</v>
      </c>
      <c r="B19772" t="s">
        <v>361</v>
      </c>
      <c r="C19772" t="s">
        <v>362</v>
      </c>
      <c r="D19772" t="s">
        <v>183</v>
      </c>
      <c r="E19772" t="s">
        <v>50</v>
      </c>
      <c r="F19772" t="s">
        <v>40</v>
      </c>
      <c r="G19772">
        <v>24</v>
      </c>
      <c r="H19772">
        <v>2693.65</v>
      </c>
      <c r="I19772">
        <v>64647.6</v>
      </c>
      <c r="J19772">
        <v>136</v>
      </c>
      <c r="K19772">
        <v>4</v>
      </c>
      <c r="L19772" t="s">
        <v>18</v>
      </c>
      <c r="M19772">
        <f>(Table1[[#This Row],[Current_Stock]]*Table1[[#This Row],[Unit_Price]])</f>
        <v>366336.4</v>
      </c>
      <c r="N19772" s="12">
        <f>DATE(YEAR(Table1[[#This Row],[Order_Date]]),MONTH(Table1[[#This Row],[Order_Date]]),1)</f>
        <v>45200</v>
      </c>
    </row>
    <row r="19773" spans="1:14">
      <c r="A19773" t="s">
        <v>805</v>
      </c>
      <c r="B19773" t="s">
        <v>123</v>
      </c>
      <c r="C19773" t="s">
        <v>124</v>
      </c>
      <c r="D19773" t="s">
        <v>84</v>
      </c>
      <c r="E19773" t="s">
        <v>54</v>
      </c>
      <c r="F19773" t="s">
        <v>40</v>
      </c>
      <c r="G19773">
        <v>24</v>
      </c>
      <c r="H19773">
        <v>3938.65</v>
      </c>
      <c r="I19773">
        <v>94527.6</v>
      </c>
      <c r="J19773">
        <v>85</v>
      </c>
      <c r="K19773">
        <v>6</v>
      </c>
      <c r="L19773" t="s">
        <v>18</v>
      </c>
      <c r="M19773">
        <f>(Table1[[#This Row],[Current_Stock]]*Table1[[#This Row],[Unit_Price]])</f>
        <v>334785.25</v>
      </c>
      <c r="N19773" s="12">
        <f>DATE(YEAR(Table1[[#This Row],[Order_Date]]),MONTH(Table1[[#This Row],[Order_Date]]),1)</f>
        <v>45139</v>
      </c>
    </row>
    <row r="19774" spans="1:14">
      <c r="A19774" t="s">
        <v>862</v>
      </c>
      <c r="B19774" t="s">
        <v>144</v>
      </c>
      <c r="C19774" t="s">
        <v>145</v>
      </c>
      <c r="D19774" t="s">
        <v>27</v>
      </c>
      <c r="E19774" t="s">
        <v>59</v>
      </c>
      <c r="F19774" t="s">
        <v>46</v>
      </c>
      <c r="G19774">
        <v>6</v>
      </c>
      <c r="H19774">
        <v>2532.7600000000002</v>
      </c>
      <c r="I19774">
        <v>15196.56</v>
      </c>
      <c r="J19774">
        <v>566</v>
      </c>
      <c r="K19774">
        <v>14</v>
      </c>
      <c r="L19774" t="s">
        <v>18</v>
      </c>
      <c r="M19774">
        <f>(Table1[[#This Row],[Current_Stock]]*Table1[[#This Row],[Unit_Price]])</f>
        <v>1433542.1600000001</v>
      </c>
      <c r="N19774" s="12">
        <f>DATE(YEAR(Table1[[#This Row],[Order_Date]]),MONTH(Table1[[#This Row],[Order_Date]]),1)</f>
        <v>45352</v>
      </c>
    </row>
    <row r="19775" spans="1:14">
      <c r="A19775" t="s">
        <v>939</v>
      </c>
      <c r="B19775" t="s">
        <v>450</v>
      </c>
      <c r="C19775" t="s">
        <v>451</v>
      </c>
      <c r="D19775" t="s">
        <v>33</v>
      </c>
      <c r="E19775" t="s">
        <v>97</v>
      </c>
      <c r="F19775" t="s">
        <v>17</v>
      </c>
      <c r="G19775">
        <v>15</v>
      </c>
      <c r="H19775">
        <v>1261.0899999999999</v>
      </c>
      <c r="I19775">
        <v>18916.349999999999</v>
      </c>
      <c r="J19775">
        <v>101</v>
      </c>
      <c r="K19775">
        <v>6</v>
      </c>
      <c r="L19775" t="s">
        <v>18</v>
      </c>
      <c r="M19775">
        <f>(Table1[[#This Row],[Current_Stock]]*Table1[[#This Row],[Unit_Price]])</f>
        <v>127370.09</v>
      </c>
      <c r="N19775" s="12">
        <f>DATE(YEAR(Table1[[#This Row],[Order_Date]]),MONTH(Table1[[#This Row],[Order_Date]]),1)</f>
        <v>45231</v>
      </c>
    </row>
    <row r="19776" spans="1:14">
      <c r="A19776" t="s">
        <v>806</v>
      </c>
      <c r="B19776" t="s">
        <v>453</v>
      </c>
      <c r="C19776" t="s">
        <v>454</v>
      </c>
      <c r="D19776" t="s">
        <v>15</v>
      </c>
      <c r="E19776" t="s">
        <v>113</v>
      </c>
      <c r="F19776" t="s">
        <v>17</v>
      </c>
      <c r="G19776">
        <v>21</v>
      </c>
      <c r="H19776">
        <v>356.12</v>
      </c>
      <c r="I19776">
        <v>7478.52</v>
      </c>
      <c r="J19776">
        <v>168</v>
      </c>
      <c r="K19776">
        <v>5</v>
      </c>
      <c r="L19776" t="s">
        <v>18</v>
      </c>
      <c r="M19776">
        <f>(Table1[[#This Row],[Current_Stock]]*Table1[[#This Row],[Unit_Price]])</f>
        <v>59828.160000000003</v>
      </c>
      <c r="N19776" s="12">
        <f>DATE(YEAR(Table1[[#This Row],[Order_Date]]),MONTH(Table1[[#This Row],[Order_Date]]),1)</f>
        <v>45170</v>
      </c>
    </row>
    <row r="19777" spans="1:14">
      <c r="A19777" t="s">
        <v>1130</v>
      </c>
      <c r="B19777" t="s">
        <v>197</v>
      </c>
      <c r="C19777" t="s">
        <v>198</v>
      </c>
      <c r="D19777" t="s">
        <v>27</v>
      </c>
      <c r="E19777" t="s">
        <v>39</v>
      </c>
      <c r="F19777" t="s">
        <v>46</v>
      </c>
      <c r="G19777">
        <v>4</v>
      </c>
      <c r="H19777">
        <v>1312.17</v>
      </c>
      <c r="I19777">
        <v>5248.68</v>
      </c>
      <c r="J19777">
        <v>474</v>
      </c>
      <c r="K19777">
        <v>14</v>
      </c>
      <c r="L19777" t="s">
        <v>18</v>
      </c>
      <c r="M19777">
        <f>(Table1[[#This Row],[Current_Stock]]*Table1[[#This Row],[Unit_Price]])</f>
        <v>621968.58000000007</v>
      </c>
      <c r="N19777" s="12">
        <f>DATE(YEAR(Table1[[#This Row],[Order_Date]]),MONTH(Table1[[#This Row],[Order_Date]]),1)</f>
        <v>45017</v>
      </c>
    </row>
    <row r="19778" spans="1:14">
      <c r="A19778" t="s">
        <v>607</v>
      </c>
      <c r="B19778" t="s">
        <v>531</v>
      </c>
      <c r="C19778" t="s">
        <v>532</v>
      </c>
      <c r="D19778" t="s">
        <v>53</v>
      </c>
      <c r="E19778" t="s">
        <v>85</v>
      </c>
      <c r="F19778" t="s">
        <v>29</v>
      </c>
      <c r="G19778">
        <v>6</v>
      </c>
      <c r="H19778">
        <v>1382.99</v>
      </c>
      <c r="I19778">
        <v>8297.94</v>
      </c>
      <c r="J19778">
        <v>463</v>
      </c>
      <c r="K19778">
        <v>4</v>
      </c>
      <c r="L19778" t="s">
        <v>18</v>
      </c>
      <c r="M19778">
        <f>(Table1[[#This Row],[Current_Stock]]*Table1[[#This Row],[Unit_Price]])</f>
        <v>640324.37</v>
      </c>
      <c r="N19778" s="12">
        <f>DATE(YEAR(Table1[[#This Row],[Order_Date]]),MONTH(Table1[[#This Row],[Order_Date]]),1)</f>
        <v>45383</v>
      </c>
    </row>
    <row r="19779" spans="1:14">
      <c r="A19779" t="s">
        <v>1016</v>
      </c>
      <c r="B19779" t="s">
        <v>531</v>
      </c>
      <c r="C19779" t="s">
        <v>532</v>
      </c>
      <c r="D19779" t="s">
        <v>53</v>
      </c>
      <c r="E19779" t="s">
        <v>97</v>
      </c>
      <c r="F19779" t="s">
        <v>60</v>
      </c>
      <c r="G19779">
        <v>5</v>
      </c>
      <c r="H19779">
        <v>3478.97</v>
      </c>
      <c r="I19779">
        <v>17394.849999999999</v>
      </c>
      <c r="J19779">
        <v>351</v>
      </c>
      <c r="K19779">
        <v>10</v>
      </c>
      <c r="L19779" t="s">
        <v>18</v>
      </c>
      <c r="M19779">
        <f>(Table1[[#This Row],[Current_Stock]]*Table1[[#This Row],[Unit_Price]])</f>
        <v>1221118.47</v>
      </c>
      <c r="N19779" s="12">
        <f>DATE(YEAR(Table1[[#This Row],[Order_Date]]),MONTH(Table1[[#This Row],[Order_Date]]),1)</f>
        <v>45231</v>
      </c>
    </row>
    <row r="19780" spans="1:14">
      <c r="A19780" t="s">
        <v>1331</v>
      </c>
      <c r="B19780" t="s">
        <v>233</v>
      </c>
      <c r="C19780" t="s">
        <v>234</v>
      </c>
      <c r="D19780" t="s">
        <v>44</v>
      </c>
      <c r="E19780" t="s">
        <v>173</v>
      </c>
      <c r="F19780" t="s">
        <v>46</v>
      </c>
      <c r="G19780">
        <v>22</v>
      </c>
      <c r="H19780">
        <v>334.7</v>
      </c>
      <c r="I19780">
        <v>7363.4</v>
      </c>
      <c r="J19780">
        <v>63</v>
      </c>
      <c r="K19780">
        <v>10</v>
      </c>
      <c r="L19780" t="s">
        <v>18</v>
      </c>
      <c r="M19780">
        <f>(Table1[[#This Row],[Current_Stock]]*Table1[[#This Row],[Unit_Price]])</f>
        <v>21086.1</v>
      </c>
      <c r="N19780" s="12">
        <f>DATE(YEAR(Table1[[#This Row],[Order_Date]]),MONTH(Table1[[#This Row],[Order_Date]]),1)</f>
        <v>45261</v>
      </c>
    </row>
    <row r="19781" spans="1:14">
      <c r="A19781" t="s">
        <v>958</v>
      </c>
      <c r="B19781" t="s">
        <v>91</v>
      </c>
      <c r="C19781" t="s">
        <v>92</v>
      </c>
      <c r="D19781" t="s">
        <v>38</v>
      </c>
      <c r="E19781" t="s">
        <v>251</v>
      </c>
      <c r="F19781" t="s">
        <v>29</v>
      </c>
      <c r="G19781">
        <v>21</v>
      </c>
      <c r="H19781">
        <v>1277.04</v>
      </c>
      <c r="I19781">
        <v>26817.84</v>
      </c>
      <c r="J19781">
        <v>214</v>
      </c>
      <c r="K19781">
        <v>5</v>
      </c>
      <c r="L19781" t="s">
        <v>18</v>
      </c>
      <c r="M19781">
        <f>(Table1[[#This Row],[Current_Stock]]*Table1[[#This Row],[Unit_Price]])</f>
        <v>273286.56</v>
      </c>
      <c r="N19781" s="12">
        <f>DATE(YEAR(Table1[[#This Row],[Order_Date]]),MONTH(Table1[[#This Row],[Order_Date]]),1)</f>
        <v>45444</v>
      </c>
    </row>
    <row r="19782" spans="1:14">
      <c r="A19782" t="s">
        <v>1304</v>
      </c>
      <c r="B19782" t="s">
        <v>621</v>
      </c>
      <c r="C19782" t="s">
        <v>622</v>
      </c>
      <c r="D19782" t="s">
        <v>183</v>
      </c>
      <c r="E19782" t="s">
        <v>269</v>
      </c>
      <c r="F19782" t="s">
        <v>40</v>
      </c>
      <c r="G19782">
        <v>11</v>
      </c>
      <c r="H19782">
        <v>3173.13</v>
      </c>
      <c r="I19782">
        <v>34904.43</v>
      </c>
      <c r="J19782">
        <v>202</v>
      </c>
      <c r="K19782">
        <v>2</v>
      </c>
      <c r="L19782" t="s">
        <v>18</v>
      </c>
      <c r="M19782">
        <f>(Table1[[#This Row],[Current_Stock]]*Table1[[#This Row],[Unit_Price]])</f>
        <v>640972.26</v>
      </c>
      <c r="N19782" s="12">
        <f>DATE(YEAR(Table1[[#This Row],[Order_Date]]),MONTH(Table1[[#This Row],[Order_Date]]),1)</f>
        <v>45323</v>
      </c>
    </row>
    <row r="19783" spans="1:14">
      <c r="A19783" t="s">
        <v>1223</v>
      </c>
      <c r="B19783" t="s">
        <v>338</v>
      </c>
      <c r="C19783" t="s">
        <v>339</v>
      </c>
      <c r="D19783" t="s">
        <v>38</v>
      </c>
      <c r="E19783" t="s">
        <v>50</v>
      </c>
      <c r="F19783" t="s">
        <v>46</v>
      </c>
      <c r="G19783">
        <v>13</v>
      </c>
      <c r="H19783">
        <v>2952.25</v>
      </c>
      <c r="I19783">
        <v>38379.25</v>
      </c>
      <c r="J19783">
        <v>224</v>
      </c>
      <c r="K19783">
        <v>7</v>
      </c>
      <c r="L19783" t="s">
        <v>18</v>
      </c>
      <c r="M19783">
        <f>(Table1[[#This Row],[Current_Stock]]*Table1[[#This Row],[Unit_Price]])</f>
        <v>661304</v>
      </c>
      <c r="N19783" s="12">
        <f>DATE(YEAR(Table1[[#This Row],[Order_Date]]),MONTH(Table1[[#This Row],[Order_Date]]),1)</f>
        <v>45474</v>
      </c>
    </row>
    <row r="19784" spans="1:14">
      <c r="A19784" t="s">
        <v>766</v>
      </c>
      <c r="B19784" t="s">
        <v>290</v>
      </c>
      <c r="C19784" t="s">
        <v>291</v>
      </c>
      <c r="D19784" t="s">
        <v>33</v>
      </c>
      <c r="E19784" t="s">
        <v>39</v>
      </c>
      <c r="F19784" t="s">
        <v>46</v>
      </c>
      <c r="G19784">
        <v>14</v>
      </c>
      <c r="H19784">
        <v>3533.34</v>
      </c>
      <c r="I19784">
        <v>49466.76</v>
      </c>
      <c r="J19784">
        <v>86</v>
      </c>
      <c r="K19784">
        <v>5</v>
      </c>
      <c r="L19784" t="s">
        <v>18</v>
      </c>
      <c r="M19784">
        <f>(Table1[[#This Row],[Current_Stock]]*Table1[[#This Row],[Unit_Price]])</f>
        <v>303867.24</v>
      </c>
      <c r="N19784" s="12">
        <f>DATE(YEAR(Table1[[#This Row],[Order_Date]]),MONTH(Table1[[#This Row],[Order_Date]]),1)</f>
        <v>45352</v>
      </c>
    </row>
    <row r="19785" spans="1:14">
      <c r="A19785" t="s">
        <v>921</v>
      </c>
      <c r="B19785" t="s">
        <v>341</v>
      </c>
      <c r="C19785" t="s">
        <v>342</v>
      </c>
      <c r="D19785" t="s">
        <v>33</v>
      </c>
      <c r="E19785" t="s">
        <v>80</v>
      </c>
      <c r="F19785" t="s">
        <v>40</v>
      </c>
      <c r="G19785">
        <v>8</v>
      </c>
      <c r="H19785">
        <v>1451.41</v>
      </c>
      <c r="I19785">
        <v>11611.28</v>
      </c>
      <c r="J19785">
        <v>230</v>
      </c>
      <c r="K19785">
        <v>5</v>
      </c>
      <c r="L19785" t="s">
        <v>18</v>
      </c>
      <c r="M19785">
        <f>(Table1[[#This Row],[Current_Stock]]*Table1[[#This Row],[Unit_Price]])</f>
        <v>333824.30000000005</v>
      </c>
      <c r="N19785" s="12">
        <f>DATE(YEAR(Table1[[#This Row],[Order_Date]]),MONTH(Table1[[#This Row],[Order_Date]]),1)</f>
        <v>45566</v>
      </c>
    </row>
    <row r="19786" spans="1:14">
      <c r="A19786" t="s">
        <v>1323</v>
      </c>
      <c r="B19786" t="s">
        <v>57</v>
      </c>
      <c r="C19786" t="s">
        <v>58</v>
      </c>
      <c r="D19786" t="s">
        <v>38</v>
      </c>
      <c r="E19786" t="s">
        <v>251</v>
      </c>
      <c r="F19786" t="s">
        <v>60</v>
      </c>
      <c r="G19786">
        <v>13</v>
      </c>
      <c r="H19786">
        <v>4886.1899999999996</v>
      </c>
      <c r="I19786">
        <v>63520.47</v>
      </c>
      <c r="J19786">
        <v>163</v>
      </c>
      <c r="K19786">
        <v>12</v>
      </c>
      <c r="L19786" t="s">
        <v>18</v>
      </c>
      <c r="M19786">
        <f>(Table1[[#This Row],[Current_Stock]]*Table1[[#This Row],[Unit_Price]])</f>
        <v>796448.97</v>
      </c>
      <c r="N19786" s="12">
        <f>DATE(YEAR(Table1[[#This Row],[Order_Date]]),MONTH(Table1[[#This Row],[Order_Date]]),1)</f>
        <v>45352</v>
      </c>
    </row>
    <row r="19787" spans="1:14">
      <c r="A19787" t="s">
        <v>1352</v>
      </c>
      <c r="B19787" t="s">
        <v>965</v>
      </c>
      <c r="C19787" t="s">
        <v>966</v>
      </c>
      <c r="D19787" t="s">
        <v>183</v>
      </c>
      <c r="E19787" t="s">
        <v>73</v>
      </c>
      <c r="F19787" t="s">
        <v>46</v>
      </c>
      <c r="G19787">
        <v>13</v>
      </c>
      <c r="H19787">
        <v>2120.1799999999998</v>
      </c>
      <c r="I19787">
        <v>27562.34</v>
      </c>
      <c r="J19787">
        <v>183</v>
      </c>
      <c r="K19787">
        <v>2</v>
      </c>
      <c r="L19787" t="s">
        <v>18</v>
      </c>
      <c r="M19787">
        <f>(Table1[[#This Row],[Current_Stock]]*Table1[[#This Row],[Unit_Price]])</f>
        <v>387992.93999999994</v>
      </c>
      <c r="N19787" s="12">
        <f>DATE(YEAR(Table1[[#This Row],[Order_Date]]),MONTH(Table1[[#This Row],[Order_Date]]),1)</f>
        <v>45261</v>
      </c>
    </row>
    <row r="19788" spans="1:14">
      <c r="A19788" t="s">
        <v>279</v>
      </c>
      <c r="B19788" t="s">
        <v>682</v>
      </c>
      <c r="C19788" t="s">
        <v>683</v>
      </c>
      <c r="D19788" t="s">
        <v>15</v>
      </c>
      <c r="E19788" t="s">
        <v>211</v>
      </c>
      <c r="F19788" t="s">
        <v>46</v>
      </c>
      <c r="G19788">
        <v>14</v>
      </c>
      <c r="H19788">
        <v>253.4</v>
      </c>
      <c r="I19788">
        <v>3547.6</v>
      </c>
      <c r="J19788">
        <v>105</v>
      </c>
      <c r="K19788">
        <v>12</v>
      </c>
      <c r="L19788" t="s">
        <v>18</v>
      </c>
      <c r="M19788">
        <f>(Table1[[#This Row],[Current_Stock]]*Table1[[#This Row],[Unit_Price]])</f>
        <v>26607</v>
      </c>
      <c r="N19788" s="12">
        <f>DATE(YEAR(Table1[[#This Row],[Order_Date]]),MONTH(Table1[[#This Row],[Order_Date]]),1)</f>
        <v>45323</v>
      </c>
    </row>
    <row r="19789" spans="1:14">
      <c r="A19789" t="s">
        <v>907</v>
      </c>
      <c r="B19789" t="s">
        <v>1039</v>
      </c>
      <c r="C19789" t="s">
        <v>1040</v>
      </c>
      <c r="D19789" t="s">
        <v>183</v>
      </c>
      <c r="E19789" t="s">
        <v>85</v>
      </c>
      <c r="F19789" t="s">
        <v>60</v>
      </c>
      <c r="G19789">
        <v>8</v>
      </c>
      <c r="H19789">
        <v>576.11</v>
      </c>
      <c r="I19789">
        <v>4608.88</v>
      </c>
      <c r="J19789">
        <v>162</v>
      </c>
      <c r="K19789">
        <v>9</v>
      </c>
      <c r="L19789" t="s">
        <v>18</v>
      </c>
      <c r="M19789">
        <f>(Table1[[#This Row],[Current_Stock]]*Table1[[#This Row],[Unit_Price]])</f>
        <v>93329.82</v>
      </c>
      <c r="N19789" s="12">
        <f>DATE(YEAR(Table1[[#This Row],[Order_Date]]),MONTH(Table1[[#This Row],[Order_Date]]),1)</f>
        <v>45352</v>
      </c>
    </row>
    <row r="19790" spans="1:14">
      <c r="A19790" t="s">
        <v>70</v>
      </c>
      <c r="B19790" t="s">
        <v>410</v>
      </c>
      <c r="C19790" t="s">
        <v>411</v>
      </c>
      <c r="D19790" t="s">
        <v>38</v>
      </c>
      <c r="E19790" t="s">
        <v>54</v>
      </c>
      <c r="F19790" t="s">
        <v>60</v>
      </c>
      <c r="G19790">
        <v>19</v>
      </c>
      <c r="H19790">
        <v>2354.66</v>
      </c>
      <c r="I19790">
        <v>44738.54</v>
      </c>
      <c r="J19790">
        <v>137</v>
      </c>
      <c r="K19790">
        <v>8</v>
      </c>
      <c r="L19790" t="s">
        <v>18</v>
      </c>
      <c r="M19790">
        <f>(Table1[[#This Row],[Current_Stock]]*Table1[[#This Row],[Unit_Price]])</f>
        <v>322588.42</v>
      </c>
      <c r="N19790" s="12">
        <f>DATE(YEAR(Table1[[#This Row],[Order_Date]]),MONTH(Table1[[#This Row],[Order_Date]]),1)</f>
        <v>45017</v>
      </c>
    </row>
    <row r="19791" spans="1:14">
      <c r="A19791" t="s">
        <v>1212</v>
      </c>
      <c r="B19791" t="s">
        <v>1117</v>
      </c>
      <c r="C19791" t="s">
        <v>1118</v>
      </c>
      <c r="D19791" t="s">
        <v>84</v>
      </c>
      <c r="E19791" t="s">
        <v>330</v>
      </c>
      <c r="F19791" t="s">
        <v>29</v>
      </c>
      <c r="G19791">
        <v>21</v>
      </c>
      <c r="H19791">
        <v>23678.79</v>
      </c>
      <c r="I19791">
        <v>497254.59</v>
      </c>
      <c r="J19791">
        <v>241</v>
      </c>
      <c r="K19791">
        <v>5</v>
      </c>
      <c r="L19791" t="s">
        <v>18</v>
      </c>
      <c r="M19791">
        <f>(Table1[[#This Row],[Current_Stock]]*Table1[[#This Row],[Unit_Price]])</f>
        <v>5706588.3900000006</v>
      </c>
      <c r="N19791" s="12">
        <f>DATE(YEAR(Table1[[#This Row],[Order_Date]]),MONTH(Table1[[#This Row],[Order_Date]]),1)</f>
        <v>45505</v>
      </c>
    </row>
    <row r="19792" spans="1:14">
      <c r="A19792" t="s">
        <v>193</v>
      </c>
      <c r="B19792" t="s">
        <v>347</v>
      </c>
      <c r="C19792" t="s">
        <v>348</v>
      </c>
      <c r="D19792" t="s">
        <v>53</v>
      </c>
      <c r="E19792" t="s">
        <v>23</v>
      </c>
      <c r="F19792" t="s">
        <v>60</v>
      </c>
      <c r="G19792">
        <v>10</v>
      </c>
      <c r="H19792">
        <v>188.38</v>
      </c>
      <c r="I19792">
        <v>1883.8</v>
      </c>
      <c r="J19792">
        <v>333</v>
      </c>
      <c r="K19792">
        <v>13</v>
      </c>
      <c r="L19792" t="s">
        <v>55</v>
      </c>
      <c r="M19792">
        <f>(Table1[[#This Row],[Current_Stock]]*Table1[[#This Row],[Unit_Price]])</f>
        <v>62730.54</v>
      </c>
      <c r="N19792" s="12">
        <f>DATE(YEAR(Table1[[#This Row],[Order_Date]]),MONTH(Table1[[#This Row],[Order_Date]]),1)</f>
        <v>45108</v>
      </c>
    </row>
    <row r="19793" spans="1:14">
      <c r="A19793" t="s">
        <v>12</v>
      </c>
      <c r="B19793" t="s">
        <v>197</v>
      </c>
      <c r="C19793" t="s">
        <v>198</v>
      </c>
      <c r="D19793" t="s">
        <v>27</v>
      </c>
      <c r="E19793" t="s">
        <v>153</v>
      </c>
      <c r="F19793" t="s">
        <v>40</v>
      </c>
      <c r="G19793">
        <v>1</v>
      </c>
      <c r="H19793">
        <v>4450.53</v>
      </c>
      <c r="I19793">
        <v>4450.53</v>
      </c>
      <c r="J19793">
        <v>391</v>
      </c>
      <c r="K19793">
        <v>2</v>
      </c>
      <c r="L19793" t="s">
        <v>55</v>
      </c>
      <c r="M19793">
        <f>(Table1[[#This Row],[Current_Stock]]*Table1[[#This Row],[Unit_Price]])</f>
        <v>1740157.23</v>
      </c>
      <c r="N19793" s="12">
        <f>DATE(YEAR(Table1[[#This Row],[Order_Date]]),MONTH(Table1[[#This Row],[Order_Date]]),1)</f>
        <v>45597</v>
      </c>
    </row>
    <row r="19794" spans="1:14">
      <c r="A19794" t="s">
        <v>1297</v>
      </c>
      <c r="B19794" t="s">
        <v>318</v>
      </c>
      <c r="C19794" t="s">
        <v>319</v>
      </c>
      <c r="D19794" t="s">
        <v>96</v>
      </c>
      <c r="E19794" t="s">
        <v>330</v>
      </c>
      <c r="F19794" t="s">
        <v>29</v>
      </c>
      <c r="G19794">
        <v>6</v>
      </c>
      <c r="H19794">
        <v>1296.3900000000001</v>
      </c>
      <c r="I19794">
        <v>7778.34</v>
      </c>
      <c r="J19794">
        <v>356</v>
      </c>
      <c r="K19794">
        <v>9</v>
      </c>
      <c r="L19794" t="s">
        <v>55</v>
      </c>
      <c r="M19794">
        <f>(Table1[[#This Row],[Current_Stock]]*Table1[[#This Row],[Unit_Price]])</f>
        <v>461514.84</v>
      </c>
      <c r="N19794" s="12">
        <f>DATE(YEAR(Table1[[#This Row],[Order_Date]]),MONTH(Table1[[#This Row],[Order_Date]]),1)</f>
        <v>45413</v>
      </c>
    </row>
    <row r="19795" spans="1:14">
      <c r="A19795" t="s">
        <v>484</v>
      </c>
      <c r="B19795" t="s">
        <v>1142</v>
      </c>
      <c r="C19795" t="s">
        <v>1143</v>
      </c>
      <c r="D19795" t="s">
        <v>27</v>
      </c>
      <c r="E19795" t="s">
        <v>211</v>
      </c>
      <c r="F19795" t="s">
        <v>60</v>
      </c>
      <c r="G19795">
        <v>8</v>
      </c>
      <c r="H19795">
        <v>2550.2399999999998</v>
      </c>
      <c r="I19795">
        <v>20401.919999999998</v>
      </c>
      <c r="J19795">
        <v>361</v>
      </c>
      <c r="K19795">
        <v>9</v>
      </c>
      <c r="L19795" t="s">
        <v>55</v>
      </c>
      <c r="M19795">
        <f>(Table1[[#This Row],[Current_Stock]]*Table1[[#This Row],[Unit_Price]])</f>
        <v>920636.6399999999</v>
      </c>
      <c r="N19795" s="12">
        <f>DATE(YEAR(Table1[[#This Row],[Order_Date]]),MONTH(Table1[[#This Row],[Order_Date]]),1)</f>
        <v>45323</v>
      </c>
    </row>
    <row r="19796" spans="1:14">
      <c r="A19796" t="s">
        <v>324</v>
      </c>
      <c r="B19796" t="s">
        <v>642</v>
      </c>
      <c r="C19796" t="s">
        <v>643</v>
      </c>
      <c r="D19796" t="s">
        <v>33</v>
      </c>
      <c r="E19796" t="s">
        <v>282</v>
      </c>
      <c r="F19796" t="s">
        <v>46</v>
      </c>
      <c r="G19796">
        <v>9</v>
      </c>
      <c r="H19796">
        <v>2628.76</v>
      </c>
      <c r="I19796">
        <v>23658.84</v>
      </c>
      <c r="J19796">
        <v>186</v>
      </c>
      <c r="K19796">
        <v>5</v>
      </c>
      <c r="L19796" t="s">
        <v>18</v>
      </c>
      <c r="M19796">
        <f>(Table1[[#This Row],[Current_Stock]]*Table1[[#This Row],[Unit_Price]])</f>
        <v>488949.36000000004</v>
      </c>
      <c r="N19796" s="12">
        <f>DATE(YEAR(Table1[[#This Row],[Order_Date]]),MONTH(Table1[[#This Row],[Order_Date]]),1)</f>
        <v>45017</v>
      </c>
    </row>
    <row r="19797" spans="1:14">
      <c r="A19797" t="s">
        <v>1374</v>
      </c>
      <c r="B19797" t="s">
        <v>691</v>
      </c>
      <c r="C19797" t="s">
        <v>692</v>
      </c>
      <c r="D19797" t="s">
        <v>33</v>
      </c>
      <c r="E19797" t="s">
        <v>277</v>
      </c>
      <c r="F19797" t="s">
        <v>60</v>
      </c>
      <c r="G19797">
        <v>10</v>
      </c>
      <c r="H19797">
        <v>1910.26</v>
      </c>
      <c r="I19797">
        <v>19102.599999999999</v>
      </c>
      <c r="J19797">
        <v>232</v>
      </c>
      <c r="K19797">
        <v>7</v>
      </c>
      <c r="L19797" t="s">
        <v>18</v>
      </c>
      <c r="M19797">
        <f>(Table1[[#This Row],[Current_Stock]]*Table1[[#This Row],[Unit_Price]])</f>
        <v>443180.32</v>
      </c>
      <c r="N19797" s="12">
        <f>DATE(YEAR(Table1[[#This Row],[Order_Date]]),MONTH(Table1[[#This Row],[Order_Date]]),1)</f>
        <v>45047</v>
      </c>
    </row>
    <row r="19798" spans="1:14">
      <c r="A19798" t="s">
        <v>847</v>
      </c>
      <c r="B19798" t="s">
        <v>611</v>
      </c>
      <c r="C19798" t="s">
        <v>612</v>
      </c>
      <c r="D19798" t="s">
        <v>96</v>
      </c>
      <c r="E19798" t="s">
        <v>54</v>
      </c>
      <c r="F19798" t="s">
        <v>60</v>
      </c>
      <c r="G19798">
        <v>2</v>
      </c>
      <c r="H19798">
        <v>3997.51</v>
      </c>
      <c r="I19798">
        <v>7995.02</v>
      </c>
      <c r="J19798">
        <v>535</v>
      </c>
      <c r="K19798">
        <v>13</v>
      </c>
      <c r="L19798" t="s">
        <v>55</v>
      </c>
      <c r="M19798">
        <f>(Table1[[#This Row],[Current_Stock]]*Table1[[#This Row],[Unit_Price]])</f>
        <v>2138667.85</v>
      </c>
      <c r="N19798" s="12">
        <f>DATE(YEAR(Table1[[#This Row],[Order_Date]]),MONTH(Table1[[#This Row],[Order_Date]]),1)</f>
        <v>45474</v>
      </c>
    </row>
    <row r="19799" spans="1:14">
      <c r="A19799" t="s">
        <v>968</v>
      </c>
      <c r="B19799" t="s">
        <v>450</v>
      </c>
      <c r="C19799" t="s">
        <v>451</v>
      </c>
      <c r="D19799" t="s">
        <v>33</v>
      </c>
      <c r="E19799" t="s">
        <v>153</v>
      </c>
      <c r="F19799" t="s">
        <v>60</v>
      </c>
      <c r="G19799">
        <v>27</v>
      </c>
      <c r="H19799">
        <v>4367.6899999999996</v>
      </c>
      <c r="I19799">
        <v>117927.63</v>
      </c>
      <c r="J19799">
        <v>85</v>
      </c>
      <c r="K19799">
        <v>12</v>
      </c>
      <c r="L19799" t="s">
        <v>18</v>
      </c>
      <c r="M19799">
        <f>(Table1[[#This Row],[Current_Stock]]*Table1[[#This Row],[Unit_Price]])</f>
        <v>371253.64999999997</v>
      </c>
      <c r="N19799" s="12">
        <f>DATE(YEAR(Table1[[#This Row],[Order_Date]]),MONTH(Table1[[#This Row],[Order_Date]]),1)</f>
        <v>44927</v>
      </c>
    </row>
    <row r="19800" spans="1:14">
      <c r="A19800" t="s">
        <v>1374</v>
      </c>
      <c r="B19800" t="s">
        <v>913</v>
      </c>
      <c r="C19800" t="s">
        <v>914</v>
      </c>
      <c r="D19800" t="s">
        <v>33</v>
      </c>
      <c r="E19800" t="s">
        <v>85</v>
      </c>
      <c r="F19800" t="s">
        <v>60</v>
      </c>
      <c r="G19800">
        <v>10</v>
      </c>
      <c r="H19800">
        <v>439.47</v>
      </c>
      <c r="I19800">
        <v>4394.7</v>
      </c>
      <c r="J19800">
        <v>209</v>
      </c>
      <c r="K19800">
        <v>4</v>
      </c>
      <c r="L19800" t="s">
        <v>18</v>
      </c>
      <c r="M19800">
        <f>(Table1[[#This Row],[Current_Stock]]*Table1[[#This Row],[Unit_Price]])</f>
        <v>91849.23000000001</v>
      </c>
      <c r="N19800" s="12">
        <f>DATE(YEAR(Table1[[#This Row],[Order_Date]]),MONTH(Table1[[#This Row],[Order_Date]]),1)</f>
        <v>45047</v>
      </c>
    </row>
    <row r="19801" spans="1:14">
      <c r="A19801" t="s">
        <v>678</v>
      </c>
      <c r="B19801" t="s">
        <v>175</v>
      </c>
      <c r="C19801" t="s">
        <v>176</v>
      </c>
      <c r="D19801" t="s">
        <v>84</v>
      </c>
      <c r="E19801" t="s">
        <v>153</v>
      </c>
      <c r="F19801" t="s">
        <v>17</v>
      </c>
      <c r="G19801">
        <v>18</v>
      </c>
      <c r="H19801">
        <v>20754.3</v>
      </c>
      <c r="I19801">
        <v>373577.4</v>
      </c>
      <c r="J19801">
        <v>192</v>
      </c>
      <c r="K19801">
        <v>9</v>
      </c>
      <c r="L19801" t="s">
        <v>18</v>
      </c>
      <c r="M19801">
        <f>(Table1[[#This Row],[Current_Stock]]*Table1[[#This Row],[Unit_Price]])</f>
        <v>3984825.5999999996</v>
      </c>
      <c r="N19801" s="12">
        <f>DATE(YEAR(Table1[[#This Row],[Order_Date]]),MONTH(Table1[[#This Row],[Order_Date]]),1)</f>
        <v>45505</v>
      </c>
    </row>
    <row r="19802" spans="1:14">
      <c r="A19802" t="s">
        <v>1214</v>
      </c>
      <c r="B19802" t="s">
        <v>853</v>
      </c>
      <c r="C19802" t="s">
        <v>854</v>
      </c>
      <c r="D19802" t="s">
        <v>84</v>
      </c>
      <c r="E19802" t="s">
        <v>109</v>
      </c>
      <c r="F19802" t="s">
        <v>60</v>
      </c>
      <c r="G19802">
        <v>19</v>
      </c>
      <c r="H19802">
        <v>3383.79</v>
      </c>
      <c r="I19802">
        <v>64292.01</v>
      </c>
      <c r="J19802">
        <v>200</v>
      </c>
      <c r="K19802">
        <v>4</v>
      </c>
      <c r="L19802" t="s">
        <v>18</v>
      </c>
      <c r="M19802">
        <f>(Table1[[#This Row],[Current_Stock]]*Table1[[#This Row],[Unit_Price]])</f>
        <v>676758</v>
      </c>
      <c r="N19802" s="12">
        <f>DATE(YEAR(Table1[[#This Row],[Order_Date]]),MONTH(Table1[[#This Row],[Order_Date]]),1)</f>
        <v>45170</v>
      </c>
    </row>
    <row r="19803" spans="1:14">
      <c r="A19803" t="s">
        <v>1292</v>
      </c>
      <c r="B19803" t="s">
        <v>1111</v>
      </c>
      <c r="C19803" t="s">
        <v>1112</v>
      </c>
      <c r="D19803" t="s">
        <v>22</v>
      </c>
      <c r="E19803" t="s">
        <v>269</v>
      </c>
      <c r="F19803" t="s">
        <v>40</v>
      </c>
      <c r="G19803">
        <v>27</v>
      </c>
      <c r="H19803">
        <v>12789.1</v>
      </c>
      <c r="I19803">
        <v>345305.7</v>
      </c>
      <c r="J19803">
        <v>43</v>
      </c>
      <c r="K19803">
        <v>7</v>
      </c>
      <c r="L19803" t="s">
        <v>18</v>
      </c>
      <c r="M19803">
        <f>(Table1[[#This Row],[Current_Stock]]*Table1[[#This Row],[Unit_Price]])</f>
        <v>549931.30000000005</v>
      </c>
      <c r="N19803" s="12">
        <f>DATE(YEAR(Table1[[#This Row],[Order_Date]]),MONTH(Table1[[#This Row],[Order_Date]]),1)</f>
        <v>44958</v>
      </c>
    </row>
    <row r="19804" spans="1:14">
      <c r="A19804" t="s">
        <v>766</v>
      </c>
      <c r="B19804" t="s">
        <v>353</v>
      </c>
      <c r="C19804" t="s">
        <v>354</v>
      </c>
      <c r="D19804" t="s">
        <v>84</v>
      </c>
      <c r="E19804" t="s">
        <v>113</v>
      </c>
      <c r="F19804" t="s">
        <v>40</v>
      </c>
      <c r="G19804">
        <v>15</v>
      </c>
      <c r="H19804">
        <v>17659.75</v>
      </c>
      <c r="I19804">
        <v>264896.25</v>
      </c>
      <c r="J19804">
        <v>244</v>
      </c>
      <c r="K19804">
        <v>6</v>
      </c>
      <c r="L19804" t="s">
        <v>18</v>
      </c>
      <c r="M19804">
        <f>(Table1[[#This Row],[Current_Stock]]*Table1[[#This Row],[Unit_Price]])</f>
        <v>4308979</v>
      </c>
      <c r="N19804" s="12">
        <f>DATE(YEAR(Table1[[#This Row],[Order_Date]]),MONTH(Table1[[#This Row],[Order_Date]]),1)</f>
        <v>45352</v>
      </c>
    </row>
    <row r="19805" spans="1:14">
      <c r="A19805" t="s">
        <v>1363</v>
      </c>
      <c r="B19805" t="s">
        <v>944</v>
      </c>
      <c r="C19805" t="s">
        <v>945</v>
      </c>
      <c r="D19805" t="s">
        <v>15</v>
      </c>
      <c r="E19805" t="s">
        <v>16</v>
      </c>
      <c r="F19805" t="s">
        <v>60</v>
      </c>
      <c r="G19805">
        <v>8</v>
      </c>
      <c r="H19805">
        <v>102.48</v>
      </c>
      <c r="I19805">
        <v>819.84</v>
      </c>
      <c r="J19805">
        <v>171</v>
      </c>
      <c r="K19805">
        <v>13</v>
      </c>
      <c r="L19805" t="s">
        <v>18</v>
      </c>
      <c r="M19805">
        <f>(Table1[[#This Row],[Current_Stock]]*Table1[[#This Row],[Unit_Price]])</f>
        <v>17524.080000000002</v>
      </c>
      <c r="N19805" s="12">
        <f>DATE(YEAR(Table1[[#This Row],[Order_Date]]),MONTH(Table1[[#This Row],[Order_Date]]),1)</f>
        <v>45444</v>
      </c>
    </row>
    <row r="19806" spans="1:14">
      <c r="A19806" t="s">
        <v>379</v>
      </c>
      <c r="B19806" t="s">
        <v>825</v>
      </c>
      <c r="C19806" t="s">
        <v>826</v>
      </c>
      <c r="D19806" t="s">
        <v>183</v>
      </c>
      <c r="E19806" t="s">
        <v>160</v>
      </c>
      <c r="F19806" t="s">
        <v>29</v>
      </c>
      <c r="G19806">
        <v>11</v>
      </c>
      <c r="H19806">
        <v>3345.42</v>
      </c>
      <c r="I19806">
        <v>36799.620000000003</v>
      </c>
      <c r="J19806">
        <v>142</v>
      </c>
      <c r="K19806">
        <v>4</v>
      </c>
      <c r="L19806" t="s">
        <v>18</v>
      </c>
      <c r="M19806">
        <f>(Table1[[#This Row],[Current_Stock]]*Table1[[#This Row],[Unit_Price]])</f>
        <v>475049.64</v>
      </c>
      <c r="N19806" s="12">
        <f>DATE(YEAR(Table1[[#This Row],[Order_Date]]),MONTH(Table1[[#This Row],[Order_Date]]),1)</f>
        <v>45536</v>
      </c>
    </row>
    <row r="19807" spans="1:14">
      <c r="A19807" t="s">
        <v>428</v>
      </c>
      <c r="B19807" t="s">
        <v>513</v>
      </c>
      <c r="C19807" t="s">
        <v>514</v>
      </c>
      <c r="D19807" t="s">
        <v>96</v>
      </c>
      <c r="E19807" t="s">
        <v>34</v>
      </c>
      <c r="F19807" t="s">
        <v>60</v>
      </c>
      <c r="G19807">
        <v>2</v>
      </c>
      <c r="H19807">
        <v>4559.21</v>
      </c>
      <c r="I19807">
        <v>9118.42</v>
      </c>
      <c r="J19807">
        <v>581</v>
      </c>
      <c r="K19807">
        <v>6</v>
      </c>
      <c r="L19807" t="s">
        <v>55</v>
      </c>
      <c r="M19807">
        <f>(Table1[[#This Row],[Current_Stock]]*Table1[[#This Row],[Unit_Price]])</f>
        <v>2648901.0100000002</v>
      </c>
      <c r="N19807" s="12">
        <f>DATE(YEAR(Table1[[#This Row],[Order_Date]]),MONTH(Table1[[#This Row],[Order_Date]]),1)</f>
        <v>45566</v>
      </c>
    </row>
    <row r="19808" spans="1:14">
      <c r="A19808" t="s">
        <v>307</v>
      </c>
      <c r="B19808" t="s">
        <v>380</v>
      </c>
      <c r="C19808" t="s">
        <v>381</v>
      </c>
      <c r="D19808" t="s">
        <v>183</v>
      </c>
      <c r="E19808" t="s">
        <v>251</v>
      </c>
      <c r="F19808" t="s">
        <v>17</v>
      </c>
      <c r="G19808">
        <v>10</v>
      </c>
      <c r="H19808">
        <v>506.52</v>
      </c>
      <c r="I19808">
        <v>5065.2</v>
      </c>
      <c r="J19808">
        <v>106</v>
      </c>
      <c r="K19808">
        <v>6</v>
      </c>
      <c r="L19808" t="s">
        <v>18</v>
      </c>
      <c r="M19808">
        <f>(Table1[[#This Row],[Current_Stock]]*Table1[[#This Row],[Unit_Price]])</f>
        <v>53691.119999999995</v>
      </c>
      <c r="N19808" s="12">
        <f>DATE(YEAR(Table1[[#This Row],[Order_Date]]),MONTH(Table1[[#This Row],[Order_Date]]),1)</f>
        <v>45108</v>
      </c>
    </row>
    <row r="19809" spans="1:14">
      <c r="A19809" t="s">
        <v>1342</v>
      </c>
      <c r="B19809" t="s">
        <v>425</v>
      </c>
      <c r="C19809" t="s">
        <v>426</v>
      </c>
      <c r="D19809" t="s">
        <v>38</v>
      </c>
      <c r="E19809" t="s">
        <v>167</v>
      </c>
      <c r="F19809" t="s">
        <v>60</v>
      </c>
      <c r="G19809">
        <v>15</v>
      </c>
      <c r="H19809">
        <v>1251</v>
      </c>
      <c r="I19809">
        <v>18765</v>
      </c>
      <c r="J19809">
        <v>125</v>
      </c>
      <c r="K19809">
        <v>7</v>
      </c>
      <c r="L19809" t="s">
        <v>18</v>
      </c>
      <c r="M19809">
        <f>(Table1[[#This Row],[Current_Stock]]*Table1[[#This Row],[Unit_Price]])</f>
        <v>156375</v>
      </c>
      <c r="N19809" s="12">
        <f>DATE(YEAR(Table1[[#This Row],[Order_Date]]),MONTH(Table1[[#This Row],[Order_Date]]),1)</f>
        <v>45047</v>
      </c>
    </row>
    <row r="19810" spans="1:14">
      <c r="A19810" t="s">
        <v>1329</v>
      </c>
      <c r="B19810" t="s">
        <v>25</v>
      </c>
      <c r="C19810" t="s">
        <v>26</v>
      </c>
      <c r="D19810" t="s">
        <v>27</v>
      </c>
      <c r="E19810" t="s">
        <v>269</v>
      </c>
      <c r="F19810" t="s">
        <v>46</v>
      </c>
      <c r="G19810">
        <v>10</v>
      </c>
      <c r="H19810">
        <v>320.85000000000002</v>
      </c>
      <c r="I19810">
        <v>3208.5</v>
      </c>
      <c r="J19810">
        <v>419</v>
      </c>
      <c r="K19810">
        <v>6</v>
      </c>
      <c r="L19810" t="s">
        <v>55</v>
      </c>
      <c r="M19810">
        <f>(Table1[[#This Row],[Current_Stock]]*Table1[[#This Row],[Unit_Price]])</f>
        <v>134436.15000000002</v>
      </c>
      <c r="N19810" s="12">
        <f>DATE(YEAR(Table1[[#This Row],[Order_Date]]),MONTH(Table1[[#This Row],[Order_Date]]),1)</f>
        <v>45323</v>
      </c>
    </row>
    <row r="19811" spans="1:14">
      <c r="A19811" t="s">
        <v>553</v>
      </c>
      <c r="B19811" t="s">
        <v>934</v>
      </c>
      <c r="C19811" t="s">
        <v>935</v>
      </c>
      <c r="D19811" t="s">
        <v>84</v>
      </c>
      <c r="E19811" t="s">
        <v>330</v>
      </c>
      <c r="F19811" t="s">
        <v>40</v>
      </c>
      <c r="G19811">
        <v>9</v>
      </c>
      <c r="H19811">
        <v>20474.66</v>
      </c>
      <c r="I19811">
        <v>184271.94</v>
      </c>
      <c r="J19811">
        <v>243</v>
      </c>
      <c r="K19811">
        <v>12</v>
      </c>
      <c r="L19811" t="s">
        <v>18</v>
      </c>
      <c r="M19811">
        <f>(Table1[[#This Row],[Current_Stock]]*Table1[[#This Row],[Unit_Price]])</f>
        <v>4975342.38</v>
      </c>
      <c r="N19811" s="12">
        <f>DATE(YEAR(Table1[[#This Row],[Order_Date]]),MONTH(Table1[[#This Row],[Order_Date]]),1)</f>
        <v>45444</v>
      </c>
    </row>
    <row r="19812" spans="1:14">
      <c r="A19812" t="s">
        <v>352</v>
      </c>
      <c r="B19812" t="s">
        <v>332</v>
      </c>
      <c r="C19812" t="s">
        <v>333</v>
      </c>
      <c r="D19812" t="s">
        <v>183</v>
      </c>
      <c r="E19812" t="s">
        <v>282</v>
      </c>
      <c r="F19812" t="s">
        <v>46</v>
      </c>
      <c r="G19812">
        <v>10</v>
      </c>
      <c r="H19812">
        <v>3382.23</v>
      </c>
      <c r="I19812">
        <v>33822.300000000003</v>
      </c>
      <c r="J19812">
        <v>173</v>
      </c>
      <c r="K19812">
        <v>11</v>
      </c>
      <c r="L19812" t="s">
        <v>18</v>
      </c>
      <c r="M19812">
        <f>(Table1[[#This Row],[Current_Stock]]*Table1[[#This Row],[Unit_Price]])</f>
        <v>585125.79</v>
      </c>
      <c r="N19812" s="12">
        <f>DATE(YEAR(Table1[[#This Row],[Order_Date]]),MONTH(Table1[[#This Row],[Order_Date]]),1)</f>
        <v>45292</v>
      </c>
    </row>
    <row r="19813" spans="1:14">
      <c r="A19813" t="s">
        <v>858</v>
      </c>
      <c r="B19813" t="s">
        <v>99</v>
      </c>
      <c r="C19813" t="s">
        <v>100</v>
      </c>
      <c r="D19813" t="s">
        <v>15</v>
      </c>
      <c r="E19813" t="s">
        <v>34</v>
      </c>
      <c r="F19813" t="s">
        <v>40</v>
      </c>
      <c r="G19813">
        <v>12</v>
      </c>
      <c r="H19813">
        <v>143.36000000000001</v>
      </c>
      <c r="I19813">
        <v>1720.32</v>
      </c>
      <c r="J19813">
        <v>177</v>
      </c>
      <c r="K19813">
        <v>9</v>
      </c>
      <c r="L19813" t="s">
        <v>18</v>
      </c>
      <c r="M19813">
        <f>(Table1[[#This Row],[Current_Stock]]*Table1[[#This Row],[Unit_Price]])</f>
        <v>25374.720000000001</v>
      </c>
      <c r="N19813" s="12">
        <f>DATE(YEAR(Table1[[#This Row],[Order_Date]]),MONTH(Table1[[#This Row],[Order_Date]]),1)</f>
        <v>45292</v>
      </c>
    </row>
    <row r="19814" spans="1:14">
      <c r="A19814" t="s">
        <v>548</v>
      </c>
      <c r="B19814" t="s">
        <v>1099</v>
      </c>
      <c r="C19814" t="s">
        <v>1100</v>
      </c>
      <c r="D19814" t="s">
        <v>38</v>
      </c>
      <c r="E19814" t="s">
        <v>34</v>
      </c>
      <c r="F19814" t="s">
        <v>40</v>
      </c>
      <c r="G19814">
        <v>16</v>
      </c>
      <c r="H19814">
        <v>4372.32</v>
      </c>
      <c r="I19814">
        <v>69957.119999999995</v>
      </c>
      <c r="J19814">
        <v>171</v>
      </c>
      <c r="K19814">
        <v>11</v>
      </c>
      <c r="L19814" t="s">
        <v>18</v>
      </c>
      <c r="M19814">
        <f>(Table1[[#This Row],[Current_Stock]]*Table1[[#This Row],[Unit_Price]])</f>
        <v>747666.72</v>
      </c>
      <c r="N19814" s="12">
        <f>DATE(YEAR(Table1[[#This Row],[Order_Date]]),MONTH(Table1[[#This Row],[Order_Date]]),1)</f>
        <v>45352</v>
      </c>
    </row>
    <row r="19815" spans="1:14">
      <c r="A19815" t="s">
        <v>810</v>
      </c>
      <c r="B19815" t="s">
        <v>825</v>
      </c>
      <c r="C19815" t="s">
        <v>826</v>
      </c>
      <c r="D19815" t="s">
        <v>183</v>
      </c>
      <c r="E19815" t="s">
        <v>189</v>
      </c>
      <c r="F19815" t="s">
        <v>17</v>
      </c>
      <c r="G19815">
        <v>9</v>
      </c>
      <c r="H19815">
        <v>107.04</v>
      </c>
      <c r="I19815">
        <v>963.36</v>
      </c>
      <c r="J19815">
        <v>191</v>
      </c>
      <c r="K19815">
        <v>9</v>
      </c>
      <c r="L19815" t="s">
        <v>18</v>
      </c>
      <c r="M19815">
        <f>(Table1[[#This Row],[Current_Stock]]*Table1[[#This Row],[Unit_Price]])</f>
        <v>20444.64</v>
      </c>
      <c r="N19815" s="12">
        <f>DATE(YEAR(Table1[[#This Row],[Order_Date]]),MONTH(Table1[[#This Row],[Order_Date]]),1)</f>
        <v>45017</v>
      </c>
    </row>
    <row r="19816" spans="1:14">
      <c r="A19816" t="s">
        <v>149</v>
      </c>
      <c r="B19816" t="s">
        <v>290</v>
      </c>
      <c r="C19816" t="s">
        <v>291</v>
      </c>
      <c r="D19816" t="s">
        <v>33</v>
      </c>
      <c r="E19816" t="s">
        <v>85</v>
      </c>
      <c r="F19816" t="s">
        <v>40</v>
      </c>
      <c r="G19816">
        <v>23</v>
      </c>
      <c r="H19816">
        <v>3233.65</v>
      </c>
      <c r="I19816">
        <v>74373.95</v>
      </c>
      <c r="J19816">
        <v>103</v>
      </c>
      <c r="K19816">
        <v>7</v>
      </c>
      <c r="L19816" t="s">
        <v>18</v>
      </c>
      <c r="M19816">
        <f>(Table1[[#This Row],[Current_Stock]]*Table1[[#This Row],[Unit_Price]])</f>
        <v>333065.95</v>
      </c>
      <c r="N19816" s="12">
        <f>DATE(YEAR(Table1[[#This Row],[Order_Date]]),MONTH(Table1[[#This Row],[Order_Date]]),1)</f>
        <v>45047</v>
      </c>
    </row>
    <row r="19817" spans="1:14">
      <c r="A19817" t="s">
        <v>221</v>
      </c>
      <c r="B19817" t="s">
        <v>162</v>
      </c>
      <c r="C19817" t="s">
        <v>163</v>
      </c>
      <c r="D19817" t="s">
        <v>53</v>
      </c>
      <c r="E19817" t="s">
        <v>73</v>
      </c>
      <c r="F19817" t="s">
        <v>46</v>
      </c>
      <c r="G19817">
        <v>6</v>
      </c>
      <c r="H19817">
        <v>2338.5700000000002</v>
      </c>
      <c r="I19817">
        <v>14031.42</v>
      </c>
      <c r="J19817">
        <v>443</v>
      </c>
      <c r="K19817">
        <v>6</v>
      </c>
      <c r="L19817" t="s">
        <v>18</v>
      </c>
      <c r="M19817">
        <f>(Table1[[#This Row],[Current_Stock]]*Table1[[#This Row],[Unit_Price]])</f>
        <v>1035986.5100000001</v>
      </c>
      <c r="N19817" s="12">
        <f>DATE(YEAR(Table1[[#This Row],[Order_Date]]),MONTH(Table1[[#This Row],[Order_Date]]),1)</f>
        <v>45566</v>
      </c>
    </row>
    <row r="19818" spans="1:14">
      <c r="A19818" t="s">
        <v>713</v>
      </c>
      <c r="B19818" t="s">
        <v>120</v>
      </c>
      <c r="C19818" t="s">
        <v>121</v>
      </c>
      <c r="D19818" t="s">
        <v>53</v>
      </c>
      <c r="E19818" t="s">
        <v>167</v>
      </c>
      <c r="F19818" t="s">
        <v>29</v>
      </c>
      <c r="G19818">
        <v>9</v>
      </c>
      <c r="H19818">
        <v>2676.86</v>
      </c>
      <c r="I19818">
        <v>24091.74</v>
      </c>
      <c r="J19818">
        <v>562</v>
      </c>
      <c r="K19818">
        <v>14</v>
      </c>
      <c r="L19818" t="s">
        <v>18</v>
      </c>
      <c r="M19818">
        <f>(Table1[[#This Row],[Current_Stock]]*Table1[[#This Row],[Unit_Price]])</f>
        <v>1504395.32</v>
      </c>
      <c r="N19818" s="12">
        <f>DATE(YEAR(Table1[[#This Row],[Order_Date]]),MONTH(Table1[[#This Row],[Order_Date]]),1)</f>
        <v>44927</v>
      </c>
    </row>
    <row r="19819" spans="1:14">
      <c r="A19819" t="s">
        <v>1386</v>
      </c>
      <c r="B19819" t="s">
        <v>673</v>
      </c>
      <c r="C19819" t="s">
        <v>674</v>
      </c>
      <c r="D19819" t="s">
        <v>22</v>
      </c>
      <c r="E19819" t="s">
        <v>39</v>
      </c>
      <c r="F19819" t="s">
        <v>46</v>
      </c>
      <c r="G19819">
        <v>34</v>
      </c>
      <c r="H19819">
        <v>1750.15</v>
      </c>
      <c r="I19819">
        <v>59505.1</v>
      </c>
      <c r="J19819">
        <v>111</v>
      </c>
      <c r="K19819">
        <v>5</v>
      </c>
      <c r="L19819" t="s">
        <v>105</v>
      </c>
      <c r="M19819">
        <f>(Table1[[#This Row],[Current_Stock]]*Table1[[#This Row],[Unit_Price]])</f>
        <v>194266.65000000002</v>
      </c>
      <c r="N19819" s="12">
        <f>DATE(YEAR(Table1[[#This Row],[Order_Date]]),MONTH(Table1[[#This Row],[Order_Date]]),1)</f>
        <v>45139</v>
      </c>
    </row>
    <row r="19820" spans="1:14">
      <c r="A19820" t="s">
        <v>757</v>
      </c>
      <c r="B19820" t="s">
        <v>469</v>
      </c>
      <c r="C19820" t="s">
        <v>470</v>
      </c>
      <c r="D19820" t="s">
        <v>27</v>
      </c>
      <c r="E19820" t="s">
        <v>113</v>
      </c>
      <c r="F19820" t="s">
        <v>17</v>
      </c>
      <c r="G19820">
        <v>8</v>
      </c>
      <c r="H19820">
        <v>3502.24</v>
      </c>
      <c r="I19820">
        <v>28017.919999999998</v>
      </c>
      <c r="J19820">
        <v>541</v>
      </c>
      <c r="K19820">
        <v>2</v>
      </c>
      <c r="L19820" t="s">
        <v>55</v>
      </c>
      <c r="M19820">
        <f>(Table1[[#This Row],[Current_Stock]]*Table1[[#This Row],[Unit_Price]])</f>
        <v>1894711.8399999999</v>
      </c>
      <c r="N19820" s="12">
        <f>DATE(YEAR(Table1[[#This Row],[Order_Date]]),MONTH(Table1[[#This Row],[Order_Date]]),1)</f>
        <v>45261</v>
      </c>
    </row>
    <row r="19821" spans="1:14">
      <c r="A19821" t="s">
        <v>1326</v>
      </c>
      <c r="B19821" t="s">
        <v>504</v>
      </c>
      <c r="C19821" t="s">
        <v>505</v>
      </c>
      <c r="D19821" t="s">
        <v>15</v>
      </c>
      <c r="E19821" t="s">
        <v>23</v>
      </c>
      <c r="F19821" t="s">
        <v>29</v>
      </c>
      <c r="G19821">
        <v>16</v>
      </c>
      <c r="H19821">
        <v>125.92</v>
      </c>
      <c r="I19821">
        <v>2014.72</v>
      </c>
      <c r="J19821">
        <v>89</v>
      </c>
      <c r="K19821">
        <v>8</v>
      </c>
      <c r="L19821" t="s">
        <v>18</v>
      </c>
      <c r="M19821">
        <f>(Table1[[#This Row],[Current_Stock]]*Table1[[#This Row],[Unit_Price]])</f>
        <v>11206.880000000001</v>
      </c>
      <c r="N19821" s="12">
        <f>DATE(YEAR(Table1[[#This Row],[Order_Date]]),MONTH(Table1[[#This Row],[Order_Date]]),1)</f>
        <v>45200</v>
      </c>
    </row>
    <row r="19822" spans="1:14">
      <c r="A19822" t="s">
        <v>1202</v>
      </c>
      <c r="B19822" t="s">
        <v>65</v>
      </c>
      <c r="C19822" t="s">
        <v>66</v>
      </c>
      <c r="D19822" t="s">
        <v>38</v>
      </c>
      <c r="E19822" t="s">
        <v>243</v>
      </c>
      <c r="F19822" t="s">
        <v>40</v>
      </c>
      <c r="G19822">
        <v>22</v>
      </c>
      <c r="H19822">
        <v>2860.84</v>
      </c>
      <c r="I19822">
        <v>62938.48</v>
      </c>
      <c r="J19822">
        <v>176</v>
      </c>
      <c r="K19822">
        <v>5</v>
      </c>
      <c r="L19822" t="s">
        <v>18</v>
      </c>
      <c r="M19822">
        <f>(Table1[[#This Row],[Current_Stock]]*Table1[[#This Row],[Unit_Price]])</f>
        <v>503507.84</v>
      </c>
      <c r="N19822" s="12">
        <f>DATE(YEAR(Table1[[#This Row],[Order_Date]]),MONTH(Table1[[#This Row],[Order_Date]]),1)</f>
        <v>45627</v>
      </c>
    </row>
    <row r="19823" spans="1:14">
      <c r="A19823" t="s">
        <v>218</v>
      </c>
      <c r="B19823" t="s">
        <v>435</v>
      </c>
      <c r="C19823" t="s">
        <v>436</v>
      </c>
      <c r="D19823" t="s">
        <v>38</v>
      </c>
      <c r="E19823" t="s">
        <v>330</v>
      </c>
      <c r="F19823" t="s">
        <v>40</v>
      </c>
      <c r="G19823">
        <v>19</v>
      </c>
      <c r="H19823">
        <v>1794.01</v>
      </c>
      <c r="I19823">
        <v>34086.19</v>
      </c>
      <c r="J19823">
        <v>207</v>
      </c>
      <c r="K19823">
        <v>6</v>
      </c>
      <c r="L19823" t="s">
        <v>18</v>
      </c>
      <c r="M19823">
        <f>(Table1[[#This Row],[Current_Stock]]*Table1[[#This Row],[Unit_Price]])</f>
        <v>371360.07</v>
      </c>
      <c r="N19823" s="12">
        <f>DATE(YEAR(Table1[[#This Row],[Order_Date]]),MONTH(Table1[[#This Row],[Order_Date]]),1)</f>
        <v>45597</v>
      </c>
    </row>
    <row r="19824" spans="1:14">
      <c r="A19824" t="s">
        <v>600</v>
      </c>
      <c r="B19824" t="s">
        <v>209</v>
      </c>
      <c r="C19824" t="s">
        <v>210</v>
      </c>
      <c r="D19824" t="s">
        <v>38</v>
      </c>
      <c r="E19824" t="s">
        <v>113</v>
      </c>
      <c r="F19824" t="s">
        <v>29</v>
      </c>
      <c r="G19824">
        <v>20</v>
      </c>
      <c r="H19824">
        <v>4525.7</v>
      </c>
      <c r="I19824">
        <v>90514</v>
      </c>
      <c r="J19824">
        <v>96</v>
      </c>
      <c r="K19824">
        <v>5</v>
      </c>
      <c r="L19824" t="s">
        <v>18</v>
      </c>
      <c r="M19824">
        <f>(Table1[[#This Row],[Current_Stock]]*Table1[[#This Row],[Unit_Price]])</f>
        <v>434467.19999999995</v>
      </c>
      <c r="N19824" s="12">
        <f>DATE(YEAR(Table1[[#This Row],[Order_Date]]),MONTH(Table1[[#This Row],[Order_Date]]),1)</f>
        <v>45139</v>
      </c>
    </row>
    <row r="19825" spans="1:14">
      <c r="A19825" t="s">
        <v>1135</v>
      </c>
      <c r="B19825" t="s">
        <v>934</v>
      </c>
      <c r="C19825" t="s">
        <v>935</v>
      </c>
      <c r="D19825" t="s">
        <v>84</v>
      </c>
      <c r="E19825" t="s">
        <v>173</v>
      </c>
      <c r="F19825" t="s">
        <v>40</v>
      </c>
      <c r="G19825">
        <v>17</v>
      </c>
      <c r="H19825">
        <v>29274.68</v>
      </c>
      <c r="I19825">
        <v>497669.56</v>
      </c>
      <c r="J19825">
        <v>187</v>
      </c>
      <c r="K19825">
        <v>14</v>
      </c>
      <c r="L19825" t="s">
        <v>18</v>
      </c>
      <c r="M19825">
        <f>(Table1[[#This Row],[Current_Stock]]*Table1[[#This Row],[Unit_Price]])</f>
        <v>5474365.1600000001</v>
      </c>
      <c r="N19825" s="12">
        <f>DATE(YEAR(Table1[[#This Row],[Order_Date]]),MONTH(Table1[[#This Row],[Order_Date]]),1)</f>
        <v>45627</v>
      </c>
    </row>
    <row r="19826" spans="1:14">
      <c r="A19826" t="s">
        <v>1314</v>
      </c>
      <c r="B19826" t="s">
        <v>114</v>
      </c>
      <c r="C19826" t="s">
        <v>115</v>
      </c>
      <c r="D19826" t="s">
        <v>33</v>
      </c>
      <c r="E19826" t="s">
        <v>45</v>
      </c>
      <c r="F19826" t="s">
        <v>60</v>
      </c>
      <c r="G19826">
        <v>13</v>
      </c>
      <c r="H19826">
        <v>868.33</v>
      </c>
      <c r="I19826">
        <v>11288.29</v>
      </c>
      <c r="J19826">
        <v>136</v>
      </c>
      <c r="K19826">
        <v>8</v>
      </c>
      <c r="L19826" t="s">
        <v>18</v>
      </c>
      <c r="M19826">
        <f>(Table1[[#This Row],[Current_Stock]]*Table1[[#This Row],[Unit_Price]])</f>
        <v>118092.88</v>
      </c>
      <c r="N19826" s="12">
        <f>DATE(YEAR(Table1[[#This Row],[Order_Date]]),MONTH(Table1[[#This Row],[Order_Date]]),1)</f>
        <v>45231</v>
      </c>
    </row>
    <row r="19827" spans="1:14">
      <c r="A19827" t="s">
        <v>724</v>
      </c>
      <c r="B19827" t="s">
        <v>501</v>
      </c>
      <c r="C19827" t="s">
        <v>502</v>
      </c>
      <c r="D19827" t="s">
        <v>15</v>
      </c>
      <c r="E19827" t="s">
        <v>85</v>
      </c>
      <c r="F19827" t="s">
        <v>29</v>
      </c>
      <c r="G19827">
        <v>24</v>
      </c>
      <c r="H19827">
        <v>102.91</v>
      </c>
      <c r="I19827">
        <v>2469.84</v>
      </c>
      <c r="J19827">
        <v>175</v>
      </c>
      <c r="K19827">
        <v>11</v>
      </c>
      <c r="L19827" t="s">
        <v>18</v>
      </c>
      <c r="M19827">
        <f>(Table1[[#This Row],[Current_Stock]]*Table1[[#This Row],[Unit_Price]])</f>
        <v>18009.25</v>
      </c>
      <c r="N19827" s="12">
        <f>DATE(YEAR(Table1[[#This Row],[Order_Date]]),MONTH(Table1[[#This Row],[Order_Date]]),1)</f>
        <v>44958</v>
      </c>
    </row>
    <row r="19828" spans="1:14">
      <c r="A19828" t="s">
        <v>413</v>
      </c>
      <c r="B19828" t="s">
        <v>170</v>
      </c>
      <c r="C19828" t="s">
        <v>171</v>
      </c>
      <c r="D19828" t="s">
        <v>44</v>
      </c>
      <c r="E19828" t="s">
        <v>45</v>
      </c>
      <c r="F19828" t="s">
        <v>46</v>
      </c>
      <c r="G19828">
        <v>60</v>
      </c>
      <c r="H19828">
        <v>1674.45</v>
      </c>
      <c r="I19828">
        <v>100467</v>
      </c>
      <c r="J19828">
        <v>119</v>
      </c>
      <c r="K19828">
        <v>11</v>
      </c>
      <c r="L19828" t="s">
        <v>18</v>
      </c>
      <c r="M19828">
        <f>(Table1[[#This Row],[Current_Stock]]*Table1[[#This Row],[Unit_Price]])</f>
        <v>199259.55000000002</v>
      </c>
      <c r="N19828" s="12">
        <f>DATE(YEAR(Table1[[#This Row],[Order_Date]]),MONTH(Table1[[#This Row],[Order_Date]]),1)</f>
        <v>44986</v>
      </c>
    </row>
    <row r="19829" spans="1:14">
      <c r="A19829" t="s">
        <v>1288</v>
      </c>
      <c r="B19829" t="s">
        <v>777</v>
      </c>
      <c r="C19829" t="s">
        <v>778</v>
      </c>
      <c r="D19829" t="s">
        <v>84</v>
      </c>
      <c r="E19829" t="s">
        <v>45</v>
      </c>
      <c r="F19829" t="s">
        <v>29</v>
      </c>
      <c r="G19829">
        <v>13</v>
      </c>
      <c r="H19829">
        <v>27392.35</v>
      </c>
      <c r="I19829">
        <v>356100.55</v>
      </c>
      <c r="J19829">
        <v>103</v>
      </c>
      <c r="K19829">
        <v>10</v>
      </c>
      <c r="L19829" t="s">
        <v>18</v>
      </c>
      <c r="M19829">
        <f>(Table1[[#This Row],[Current_Stock]]*Table1[[#This Row],[Unit_Price]])</f>
        <v>2821412.05</v>
      </c>
      <c r="N19829" s="12">
        <f>DATE(YEAR(Table1[[#This Row],[Order_Date]]),MONTH(Table1[[#This Row],[Order_Date]]),1)</f>
        <v>45200</v>
      </c>
    </row>
    <row r="19830" spans="1:14">
      <c r="A19830" t="s">
        <v>337</v>
      </c>
      <c r="B19830" t="s">
        <v>231</v>
      </c>
      <c r="C19830" t="s">
        <v>232</v>
      </c>
      <c r="D19830" t="s">
        <v>15</v>
      </c>
      <c r="E19830" t="s">
        <v>80</v>
      </c>
      <c r="F19830" t="s">
        <v>60</v>
      </c>
      <c r="G19830">
        <v>23</v>
      </c>
      <c r="H19830">
        <v>399.1</v>
      </c>
      <c r="I19830">
        <v>9179.2999999999993</v>
      </c>
      <c r="J19830">
        <v>221</v>
      </c>
      <c r="K19830">
        <v>2</v>
      </c>
      <c r="L19830" t="s">
        <v>18</v>
      </c>
      <c r="M19830">
        <f>(Table1[[#This Row],[Current_Stock]]*Table1[[#This Row],[Unit_Price]])</f>
        <v>88201.1</v>
      </c>
      <c r="N19830" s="12">
        <f>DATE(YEAR(Table1[[#This Row],[Order_Date]]),MONTH(Table1[[#This Row],[Order_Date]]),1)</f>
        <v>45536</v>
      </c>
    </row>
    <row r="19831" spans="1:14">
      <c r="A19831" t="s">
        <v>806</v>
      </c>
      <c r="B19831" t="s">
        <v>155</v>
      </c>
      <c r="C19831" t="s">
        <v>156</v>
      </c>
      <c r="D19831" t="s">
        <v>33</v>
      </c>
      <c r="E19831" t="s">
        <v>113</v>
      </c>
      <c r="F19831" t="s">
        <v>29</v>
      </c>
      <c r="G19831">
        <v>13</v>
      </c>
      <c r="H19831">
        <v>2691.86</v>
      </c>
      <c r="I19831">
        <v>34994.18</v>
      </c>
      <c r="J19831">
        <v>143</v>
      </c>
      <c r="K19831">
        <v>6</v>
      </c>
      <c r="L19831" t="s">
        <v>18</v>
      </c>
      <c r="M19831">
        <f>(Table1[[#This Row],[Current_Stock]]*Table1[[#This Row],[Unit_Price]])</f>
        <v>384935.98000000004</v>
      </c>
      <c r="N19831" s="12">
        <f>DATE(YEAR(Table1[[#This Row],[Order_Date]]),MONTH(Table1[[#This Row],[Order_Date]]),1)</f>
        <v>45170</v>
      </c>
    </row>
    <row r="19832" spans="1:14">
      <c r="A19832" t="s">
        <v>732</v>
      </c>
      <c r="B19832" t="s">
        <v>787</v>
      </c>
      <c r="C19832" t="s">
        <v>788</v>
      </c>
      <c r="D19832" t="s">
        <v>53</v>
      </c>
      <c r="E19832" t="s">
        <v>45</v>
      </c>
      <c r="F19832" t="s">
        <v>46</v>
      </c>
      <c r="G19832">
        <v>1</v>
      </c>
      <c r="H19832">
        <v>399.81</v>
      </c>
      <c r="I19832">
        <v>399.81</v>
      </c>
      <c r="J19832">
        <v>566</v>
      </c>
      <c r="K19832">
        <v>8</v>
      </c>
      <c r="L19832" t="s">
        <v>18</v>
      </c>
      <c r="M19832">
        <f>(Table1[[#This Row],[Current_Stock]]*Table1[[#This Row],[Unit_Price]])</f>
        <v>226292.46</v>
      </c>
      <c r="N19832" s="12">
        <f>DATE(YEAR(Table1[[#This Row],[Order_Date]]),MONTH(Table1[[#This Row],[Order_Date]]),1)</f>
        <v>45444</v>
      </c>
    </row>
    <row r="19833" spans="1:14">
      <c r="A19833" t="s">
        <v>887</v>
      </c>
      <c r="B19833" t="s">
        <v>233</v>
      </c>
      <c r="C19833" t="s">
        <v>234</v>
      </c>
      <c r="D19833" t="s">
        <v>44</v>
      </c>
      <c r="E19833" t="s">
        <v>109</v>
      </c>
      <c r="F19833" t="s">
        <v>29</v>
      </c>
      <c r="G19833">
        <v>33</v>
      </c>
      <c r="H19833">
        <v>1879.49</v>
      </c>
      <c r="I19833">
        <v>62023.17</v>
      </c>
      <c r="J19833">
        <v>86</v>
      </c>
      <c r="K19833">
        <v>9</v>
      </c>
      <c r="L19833" t="s">
        <v>18</v>
      </c>
      <c r="M19833">
        <f>(Table1[[#This Row],[Current_Stock]]*Table1[[#This Row],[Unit_Price]])</f>
        <v>161636.14000000001</v>
      </c>
      <c r="N19833" s="12">
        <f>DATE(YEAR(Table1[[#This Row],[Order_Date]]),MONTH(Table1[[#This Row],[Order_Date]]),1)</f>
        <v>45536</v>
      </c>
    </row>
    <row r="19834" spans="1:14">
      <c r="A19834" t="s">
        <v>1313</v>
      </c>
      <c r="B19834" t="s">
        <v>1199</v>
      </c>
      <c r="C19834" t="s">
        <v>1200</v>
      </c>
      <c r="D19834" t="s">
        <v>15</v>
      </c>
      <c r="E19834" t="s">
        <v>34</v>
      </c>
      <c r="F19834" t="s">
        <v>29</v>
      </c>
      <c r="G19834">
        <v>15</v>
      </c>
      <c r="H19834">
        <v>137.11000000000001</v>
      </c>
      <c r="I19834">
        <v>2056.65</v>
      </c>
      <c r="J19834">
        <v>195</v>
      </c>
      <c r="K19834">
        <v>10</v>
      </c>
      <c r="L19834" t="s">
        <v>18</v>
      </c>
      <c r="M19834">
        <f>(Table1[[#This Row],[Current_Stock]]*Table1[[#This Row],[Unit_Price]])</f>
        <v>26736.450000000004</v>
      </c>
      <c r="N19834" s="12">
        <f>DATE(YEAR(Table1[[#This Row],[Order_Date]]),MONTH(Table1[[#This Row],[Order_Date]]),1)</f>
        <v>45505</v>
      </c>
    </row>
    <row r="19835" spans="1:14">
      <c r="A19835" t="s">
        <v>1097</v>
      </c>
      <c r="B19835" t="s">
        <v>656</v>
      </c>
      <c r="C19835" t="s">
        <v>657</v>
      </c>
      <c r="D19835" t="s">
        <v>44</v>
      </c>
      <c r="E19835" t="s">
        <v>189</v>
      </c>
      <c r="F19835" t="s">
        <v>29</v>
      </c>
      <c r="G19835">
        <v>25</v>
      </c>
      <c r="H19835">
        <v>3254.39</v>
      </c>
      <c r="I19835">
        <v>81359.75</v>
      </c>
      <c r="J19835">
        <v>68</v>
      </c>
      <c r="K19835">
        <v>6</v>
      </c>
      <c r="L19835" t="s">
        <v>18</v>
      </c>
      <c r="M19835">
        <f>(Table1[[#This Row],[Current_Stock]]*Table1[[#This Row],[Unit_Price]])</f>
        <v>221298.52</v>
      </c>
      <c r="N19835" s="12">
        <f>DATE(YEAR(Table1[[#This Row],[Order_Date]]),MONTH(Table1[[#This Row],[Order_Date]]),1)</f>
        <v>44958</v>
      </c>
    </row>
    <row r="19836" spans="1:14">
      <c r="A19836" t="s">
        <v>320</v>
      </c>
      <c r="B19836" t="s">
        <v>660</v>
      </c>
      <c r="C19836" t="s">
        <v>661</v>
      </c>
      <c r="D19836" t="s">
        <v>15</v>
      </c>
      <c r="E19836" t="s">
        <v>80</v>
      </c>
      <c r="F19836" t="s">
        <v>29</v>
      </c>
      <c r="G19836">
        <v>18</v>
      </c>
      <c r="H19836">
        <v>121.4</v>
      </c>
      <c r="I19836">
        <v>2185.1999999999998</v>
      </c>
      <c r="J19836">
        <v>109</v>
      </c>
      <c r="K19836">
        <v>7</v>
      </c>
      <c r="L19836" t="s">
        <v>18</v>
      </c>
      <c r="M19836">
        <f>(Table1[[#This Row],[Current_Stock]]*Table1[[#This Row],[Unit_Price]])</f>
        <v>13232.6</v>
      </c>
      <c r="N19836" s="12">
        <f>DATE(YEAR(Table1[[#This Row],[Order_Date]]),MONTH(Table1[[#This Row],[Order_Date]]),1)</f>
        <v>45444</v>
      </c>
    </row>
    <row r="19837" spans="1:14">
      <c r="A19837" t="s">
        <v>379</v>
      </c>
      <c r="B19837" t="s">
        <v>358</v>
      </c>
      <c r="C19837" t="s">
        <v>359</v>
      </c>
      <c r="D19837" t="s">
        <v>53</v>
      </c>
      <c r="E19837" t="s">
        <v>45</v>
      </c>
      <c r="F19837" t="s">
        <v>46</v>
      </c>
      <c r="G19837">
        <v>9</v>
      </c>
      <c r="H19837">
        <v>4106.5</v>
      </c>
      <c r="I19837">
        <v>36958.5</v>
      </c>
      <c r="J19837">
        <v>378</v>
      </c>
      <c r="K19837">
        <v>9</v>
      </c>
      <c r="L19837" t="s">
        <v>18</v>
      </c>
      <c r="M19837">
        <f>(Table1[[#This Row],[Current_Stock]]*Table1[[#This Row],[Unit_Price]])</f>
        <v>1552257</v>
      </c>
      <c r="N19837" s="12">
        <f>DATE(YEAR(Table1[[#This Row],[Order_Date]]),MONTH(Table1[[#This Row],[Order_Date]]),1)</f>
        <v>45536</v>
      </c>
    </row>
    <row r="19838" spans="1:14">
      <c r="A19838" t="s">
        <v>146</v>
      </c>
      <c r="B19838" t="s">
        <v>691</v>
      </c>
      <c r="C19838" t="s">
        <v>692</v>
      </c>
      <c r="D19838" t="s">
        <v>33</v>
      </c>
      <c r="E19838" t="s">
        <v>153</v>
      </c>
      <c r="F19838" t="s">
        <v>17</v>
      </c>
      <c r="G19838">
        <v>8</v>
      </c>
      <c r="H19838">
        <v>4551.6099999999997</v>
      </c>
      <c r="I19838">
        <v>36412.879999999997</v>
      </c>
      <c r="J19838">
        <v>182</v>
      </c>
      <c r="K19838">
        <v>12</v>
      </c>
      <c r="L19838" t="s">
        <v>18</v>
      </c>
      <c r="M19838">
        <f>(Table1[[#This Row],[Current_Stock]]*Table1[[#This Row],[Unit_Price]])</f>
        <v>828393.0199999999</v>
      </c>
      <c r="N19838" s="12">
        <f>DATE(YEAR(Table1[[#This Row],[Order_Date]]),MONTH(Table1[[#This Row],[Order_Date]]),1)</f>
        <v>45231</v>
      </c>
    </row>
    <row r="19839" spans="1:14">
      <c r="A19839" t="s">
        <v>554</v>
      </c>
      <c r="B19839" t="s">
        <v>1051</v>
      </c>
      <c r="C19839" t="s">
        <v>1052</v>
      </c>
      <c r="D19839" t="s">
        <v>84</v>
      </c>
      <c r="E19839" t="s">
        <v>45</v>
      </c>
      <c r="F19839" t="s">
        <v>29</v>
      </c>
      <c r="G19839">
        <v>10</v>
      </c>
      <c r="H19839">
        <v>19932.07</v>
      </c>
      <c r="I19839">
        <v>199320.7</v>
      </c>
      <c r="J19839">
        <v>151</v>
      </c>
      <c r="K19839">
        <v>4</v>
      </c>
      <c r="L19839" t="s">
        <v>18</v>
      </c>
      <c r="M19839">
        <f>(Table1[[#This Row],[Current_Stock]]*Table1[[#This Row],[Unit_Price]])</f>
        <v>3009742.57</v>
      </c>
      <c r="N19839" s="12">
        <f>DATE(YEAR(Table1[[#This Row],[Order_Date]]),MONTH(Table1[[#This Row],[Order_Date]]),1)</f>
        <v>45231</v>
      </c>
    </row>
    <row r="19840" spans="1:14">
      <c r="A19840" t="s">
        <v>1315</v>
      </c>
      <c r="B19840" t="s">
        <v>335</v>
      </c>
      <c r="C19840" t="s">
        <v>336</v>
      </c>
      <c r="D19840" t="s">
        <v>183</v>
      </c>
      <c r="E19840" t="s">
        <v>80</v>
      </c>
      <c r="F19840" t="s">
        <v>40</v>
      </c>
      <c r="G19840">
        <v>19</v>
      </c>
      <c r="H19840">
        <v>4733.05</v>
      </c>
      <c r="I19840">
        <v>89927.95</v>
      </c>
      <c r="J19840">
        <v>201</v>
      </c>
      <c r="K19840">
        <v>13</v>
      </c>
      <c r="L19840" t="s">
        <v>18</v>
      </c>
      <c r="M19840">
        <f>(Table1[[#This Row],[Current_Stock]]*Table1[[#This Row],[Unit_Price]])</f>
        <v>951343.05</v>
      </c>
      <c r="N19840" s="12">
        <f>DATE(YEAR(Table1[[#This Row],[Order_Date]]),MONTH(Table1[[#This Row],[Order_Date]]),1)</f>
        <v>45292</v>
      </c>
    </row>
    <row r="19841" spans="1:14">
      <c r="A19841" t="s">
        <v>798</v>
      </c>
      <c r="B19841" t="s">
        <v>453</v>
      </c>
      <c r="C19841" t="s">
        <v>454</v>
      </c>
      <c r="D19841" t="s">
        <v>15</v>
      </c>
      <c r="E19841" t="s">
        <v>50</v>
      </c>
      <c r="F19841" t="s">
        <v>46</v>
      </c>
      <c r="G19841">
        <v>18</v>
      </c>
      <c r="H19841">
        <v>247.98</v>
      </c>
      <c r="I19841">
        <v>4463.6400000000003</v>
      </c>
      <c r="J19841">
        <v>92</v>
      </c>
      <c r="K19841">
        <v>3</v>
      </c>
      <c r="L19841" t="s">
        <v>18</v>
      </c>
      <c r="M19841">
        <f>(Table1[[#This Row],[Current_Stock]]*Table1[[#This Row],[Unit_Price]])</f>
        <v>22814.16</v>
      </c>
      <c r="N19841" s="12">
        <f>DATE(YEAR(Table1[[#This Row],[Order_Date]]),MONTH(Table1[[#This Row],[Order_Date]]),1)</f>
        <v>45261</v>
      </c>
    </row>
    <row r="19842" spans="1:14">
      <c r="A19842" t="s">
        <v>907</v>
      </c>
      <c r="B19842" t="s">
        <v>158</v>
      </c>
      <c r="C19842" t="s">
        <v>159</v>
      </c>
      <c r="D19842" t="s">
        <v>96</v>
      </c>
      <c r="E19842" t="s">
        <v>189</v>
      </c>
      <c r="F19842" t="s">
        <v>17</v>
      </c>
      <c r="G19842">
        <v>6</v>
      </c>
      <c r="H19842">
        <v>3217.79</v>
      </c>
      <c r="I19842">
        <v>19306.740000000002</v>
      </c>
      <c r="J19842">
        <v>313</v>
      </c>
      <c r="K19842">
        <v>6</v>
      </c>
      <c r="L19842" t="s">
        <v>55</v>
      </c>
      <c r="M19842">
        <f>(Table1[[#This Row],[Current_Stock]]*Table1[[#This Row],[Unit_Price]])</f>
        <v>1007168.27</v>
      </c>
      <c r="N19842" s="12">
        <f>DATE(YEAR(Table1[[#This Row],[Order_Date]]),MONTH(Table1[[#This Row],[Order_Date]]),1)</f>
        <v>45352</v>
      </c>
    </row>
    <row r="19843" spans="1:14">
      <c r="A19843" t="s">
        <v>530</v>
      </c>
      <c r="B19843" t="s">
        <v>873</v>
      </c>
      <c r="C19843" t="s">
        <v>874</v>
      </c>
      <c r="D19843" t="s">
        <v>22</v>
      </c>
      <c r="E19843" t="s">
        <v>89</v>
      </c>
      <c r="F19843" t="s">
        <v>40</v>
      </c>
      <c r="G19843">
        <v>27</v>
      </c>
      <c r="H19843">
        <v>18964.5</v>
      </c>
      <c r="I19843">
        <v>512041.5</v>
      </c>
      <c r="J19843">
        <v>46</v>
      </c>
      <c r="K19843">
        <v>2</v>
      </c>
      <c r="L19843" t="s">
        <v>105</v>
      </c>
      <c r="M19843">
        <f>(Table1[[#This Row],[Current_Stock]]*Table1[[#This Row],[Unit_Price]])</f>
        <v>872367</v>
      </c>
      <c r="N19843" s="12">
        <f>DATE(YEAR(Table1[[#This Row],[Order_Date]]),MONTH(Table1[[#This Row],[Order_Date]]),1)</f>
        <v>45017</v>
      </c>
    </row>
    <row r="19844" spans="1:14">
      <c r="A19844" t="s">
        <v>705</v>
      </c>
      <c r="B19844" t="s">
        <v>194</v>
      </c>
      <c r="C19844" t="s">
        <v>195</v>
      </c>
      <c r="D19844" t="s">
        <v>15</v>
      </c>
      <c r="E19844" t="s">
        <v>73</v>
      </c>
      <c r="F19844" t="s">
        <v>17</v>
      </c>
      <c r="G19844">
        <v>12</v>
      </c>
      <c r="H19844">
        <v>359.1</v>
      </c>
      <c r="I19844">
        <v>4309.2</v>
      </c>
      <c r="J19844">
        <v>144</v>
      </c>
      <c r="K19844">
        <v>8</v>
      </c>
      <c r="L19844" t="s">
        <v>18</v>
      </c>
      <c r="M19844">
        <f>(Table1[[#This Row],[Current_Stock]]*Table1[[#This Row],[Unit_Price]])</f>
        <v>51710.400000000001</v>
      </c>
      <c r="N19844" s="12">
        <f>DATE(YEAR(Table1[[#This Row],[Order_Date]]),MONTH(Table1[[#This Row],[Order_Date]]),1)</f>
        <v>45566</v>
      </c>
    </row>
    <row r="19845" spans="1:14">
      <c r="A19845" t="s">
        <v>589</v>
      </c>
      <c r="B19845" t="s">
        <v>961</v>
      </c>
      <c r="C19845" t="s">
        <v>962</v>
      </c>
      <c r="D19845" t="s">
        <v>96</v>
      </c>
      <c r="E19845" t="s">
        <v>97</v>
      </c>
      <c r="F19845" t="s">
        <v>29</v>
      </c>
      <c r="G19845">
        <v>4</v>
      </c>
      <c r="H19845">
        <v>1862.09</v>
      </c>
      <c r="I19845">
        <v>7448.36</v>
      </c>
      <c r="J19845">
        <v>301</v>
      </c>
      <c r="K19845">
        <v>12</v>
      </c>
      <c r="L19845" t="s">
        <v>18</v>
      </c>
      <c r="M19845">
        <f>(Table1[[#This Row],[Current_Stock]]*Table1[[#This Row],[Unit_Price]])</f>
        <v>560489.09</v>
      </c>
      <c r="N19845" s="12">
        <f>DATE(YEAR(Table1[[#This Row],[Order_Date]]),MONTH(Table1[[#This Row],[Order_Date]]),1)</f>
        <v>45413</v>
      </c>
    </row>
    <row r="19846" spans="1:14">
      <c r="A19846" t="s">
        <v>903</v>
      </c>
      <c r="B19846" t="s">
        <v>626</v>
      </c>
      <c r="C19846" t="s">
        <v>627</v>
      </c>
      <c r="D19846" t="s">
        <v>44</v>
      </c>
      <c r="E19846" t="s">
        <v>109</v>
      </c>
      <c r="F19846" t="s">
        <v>40</v>
      </c>
      <c r="G19846">
        <v>27</v>
      </c>
      <c r="H19846">
        <v>3074.59</v>
      </c>
      <c r="I19846">
        <v>83013.929999999993</v>
      </c>
      <c r="J19846">
        <v>53</v>
      </c>
      <c r="K19846">
        <v>9</v>
      </c>
      <c r="L19846" t="s">
        <v>105</v>
      </c>
      <c r="M19846">
        <f>(Table1[[#This Row],[Current_Stock]]*Table1[[#This Row],[Unit_Price]])</f>
        <v>162953.27000000002</v>
      </c>
      <c r="N19846" s="12">
        <f>DATE(YEAR(Table1[[#This Row],[Order_Date]]),MONTH(Table1[[#This Row],[Order_Date]]),1)</f>
        <v>44927</v>
      </c>
    </row>
    <row r="19847" spans="1:14">
      <c r="A19847" t="s">
        <v>1177</v>
      </c>
      <c r="B19847" t="s">
        <v>1339</v>
      </c>
      <c r="C19847" t="s">
        <v>1340</v>
      </c>
      <c r="D19847" t="s">
        <v>38</v>
      </c>
      <c r="E19847" t="s">
        <v>80</v>
      </c>
      <c r="F19847" t="s">
        <v>46</v>
      </c>
      <c r="G19847">
        <v>18</v>
      </c>
      <c r="H19847">
        <v>2860.83</v>
      </c>
      <c r="I19847">
        <v>51494.94</v>
      </c>
      <c r="J19847">
        <v>178</v>
      </c>
      <c r="K19847">
        <v>4</v>
      </c>
      <c r="L19847" t="s">
        <v>18</v>
      </c>
      <c r="M19847">
        <f>(Table1[[#This Row],[Current_Stock]]*Table1[[#This Row],[Unit_Price]])</f>
        <v>509227.74</v>
      </c>
      <c r="N19847" s="12">
        <f>DATE(YEAR(Table1[[#This Row],[Order_Date]]),MONTH(Table1[[#This Row],[Order_Date]]),1)</f>
        <v>45505</v>
      </c>
    </row>
    <row r="19848" spans="1:14">
      <c r="A19848" t="s">
        <v>678</v>
      </c>
      <c r="B19848" t="s">
        <v>338</v>
      </c>
      <c r="C19848" t="s">
        <v>339</v>
      </c>
      <c r="D19848" t="s">
        <v>38</v>
      </c>
      <c r="E19848" t="s">
        <v>184</v>
      </c>
      <c r="F19848" t="s">
        <v>17</v>
      </c>
      <c r="G19848">
        <v>19</v>
      </c>
      <c r="H19848">
        <v>4620.88</v>
      </c>
      <c r="I19848">
        <v>87796.72</v>
      </c>
      <c r="J19848">
        <v>189</v>
      </c>
      <c r="K19848">
        <v>9</v>
      </c>
      <c r="L19848" t="s">
        <v>18</v>
      </c>
      <c r="M19848">
        <f>(Table1[[#This Row],[Current_Stock]]*Table1[[#This Row],[Unit_Price]])</f>
        <v>873346.32000000007</v>
      </c>
      <c r="N19848" s="12">
        <f>DATE(YEAR(Table1[[#This Row],[Order_Date]]),MONTH(Table1[[#This Row],[Order_Date]]),1)</f>
        <v>45505</v>
      </c>
    </row>
    <row r="19849" spans="1:14">
      <c r="A19849" t="s">
        <v>732</v>
      </c>
      <c r="B19849" t="s">
        <v>1034</v>
      </c>
      <c r="C19849" t="s">
        <v>1035</v>
      </c>
      <c r="D19849" t="s">
        <v>84</v>
      </c>
      <c r="E19849" t="s">
        <v>189</v>
      </c>
      <c r="F19849" t="s">
        <v>29</v>
      </c>
      <c r="G19849">
        <v>24</v>
      </c>
      <c r="H19849">
        <v>14345.36</v>
      </c>
      <c r="I19849">
        <v>344288.64</v>
      </c>
      <c r="J19849">
        <v>174</v>
      </c>
      <c r="K19849">
        <v>4</v>
      </c>
      <c r="L19849" t="s">
        <v>18</v>
      </c>
      <c r="M19849">
        <f>(Table1[[#This Row],[Current_Stock]]*Table1[[#This Row],[Unit_Price]])</f>
        <v>2496092.64</v>
      </c>
      <c r="N19849" s="12">
        <f>DATE(YEAR(Table1[[#This Row],[Order_Date]]),MONTH(Table1[[#This Row],[Order_Date]]),1)</f>
        <v>45444</v>
      </c>
    </row>
    <row r="19850" spans="1:14">
      <c r="A19850" t="s">
        <v>452</v>
      </c>
      <c r="B19850" t="s">
        <v>383</v>
      </c>
      <c r="C19850" t="s">
        <v>384</v>
      </c>
      <c r="D19850" t="s">
        <v>44</v>
      </c>
      <c r="E19850" t="s">
        <v>113</v>
      </c>
      <c r="F19850" t="s">
        <v>17</v>
      </c>
      <c r="G19850">
        <v>28</v>
      </c>
      <c r="H19850">
        <v>3030.28</v>
      </c>
      <c r="I19850">
        <v>84847.84</v>
      </c>
      <c r="J19850">
        <v>60</v>
      </c>
      <c r="K19850">
        <v>5</v>
      </c>
      <c r="L19850" t="s">
        <v>18</v>
      </c>
      <c r="M19850">
        <f>(Table1[[#This Row],[Current_Stock]]*Table1[[#This Row],[Unit_Price]])</f>
        <v>181816.80000000002</v>
      </c>
      <c r="N19850" s="12">
        <f>DATE(YEAR(Table1[[#This Row],[Order_Date]]),MONTH(Table1[[#This Row],[Order_Date]]),1)</f>
        <v>45108</v>
      </c>
    </row>
    <row r="19851" spans="1:14">
      <c r="A19851" t="s">
        <v>304</v>
      </c>
      <c r="B19851" t="s">
        <v>577</v>
      </c>
      <c r="C19851" t="s">
        <v>578</v>
      </c>
      <c r="D19851" t="s">
        <v>53</v>
      </c>
      <c r="E19851" t="s">
        <v>16</v>
      </c>
      <c r="F19851" t="s">
        <v>17</v>
      </c>
      <c r="G19851">
        <v>13</v>
      </c>
      <c r="H19851">
        <v>753.33</v>
      </c>
      <c r="I19851">
        <v>9793.2900000000009</v>
      </c>
      <c r="J19851">
        <v>486</v>
      </c>
      <c r="K19851">
        <v>10</v>
      </c>
      <c r="L19851" t="s">
        <v>55</v>
      </c>
      <c r="M19851">
        <f>(Table1[[#This Row],[Current_Stock]]*Table1[[#This Row],[Unit_Price]])</f>
        <v>366118.38</v>
      </c>
      <c r="N19851" s="12">
        <f>DATE(YEAR(Table1[[#This Row],[Order_Date]]),MONTH(Table1[[#This Row],[Order_Date]]),1)</f>
        <v>45231</v>
      </c>
    </row>
    <row r="19852" spans="1:14">
      <c r="A19852" t="s">
        <v>1160</v>
      </c>
      <c r="B19852" t="s">
        <v>401</v>
      </c>
      <c r="C19852" t="s">
        <v>402</v>
      </c>
      <c r="D19852" t="s">
        <v>33</v>
      </c>
      <c r="E19852" t="s">
        <v>45</v>
      </c>
      <c r="F19852" t="s">
        <v>29</v>
      </c>
      <c r="G19852">
        <v>20</v>
      </c>
      <c r="H19852">
        <v>3497.12</v>
      </c>
      <c r="I19852">
        <v>69942.399999999994</v>
      </c>
      <c r="J19852">
        <v>241</v>
      </c>
      <c r="K19852">
        <v>6</v>
      </c>
      <c r="L19852" t="s">
        <v>18</v>
      </c>
      <c r="M19852">
        <f>(Table1[[#This Row],[Current_Stock]]*Table1[[#This Row],[Unit_Price]])</f>
        <v>842805.91999999993</v>
      </c>
      <c r="N19852" s="12">
        <f>DATE(YEAR(Table1[[#This Row],[Order_Date]]),MONTH(Table1[[#This Row],[Order_Date]]),1)</f>
        <v>45078</v>
      </c>
    </row>
    <row r="19853" spans="1:14">
      <c r="A19853" t="s">
        <v>1126</v>
      </c>
      <c r="B19853" t="s">
        <v>1142</v>
      </c>
      <c r="C19853" t="s">
        <v>1143</v>
      </c>
      <c r="D19853" t="s">
        <v>27</v>
      </c>
      <c r="E19853" t="s">
        <v>23</v>
      </c>
      <c r="F19853" t="s">
        <v>60</v>
      </c>
      <c r="G19853">
        <v>9</v>
      </c>
      <c r="H19853">
        <v>2438.11</v>
      </c>
      <c r="I19853">
        <v>21942.99</v>
      </c>
      <c r="J19853">
        <v>327</v>
      </c>
      <c r="K19853">
        <v>7</v>
      </c>
      <c r="L19853" t="s">
        <v>55</v>
      </c>
      <c r="M19853">
        <f>(Table1[[#This Row],[Current_Stock]]*Table1[[#This Row],[Unit_Price]])</f>
        <v>797261.97000000009</v>
      </c>
      <c r="N19853" s="12">
        <f>DATE(YEAR(Table1[[#This Row],[Order_Date]]),MONTH(Table1[[#This Row],[Order_Date]]),1)</f>
        <v>45047</v>
      </c>
    </row>
    <row r="19854" spans="1:14">
      <c r="A19854" t="s">
        <v>521</v>
      </c>
      <c r="B19854" t="s">
        <v>249</v>
      </c>
      <c r="C19854" t="s">
        <v>250</v>
      </c>
      <c r="D19854" t="s">
        <v>96</v>
      </c>
      <c r="E19854" t="s">
        <v>153</v>
      </c>
      <c r="F19854" t="s">
        <v>29</v>
      </c>
      <c r="G19854">
        <v>6</v>
      </c>
      <c r="H19854">
        <v>758.43</v>
      </c>
      <c r="I19854">
        <v>4550.58</v>
      </c>
      <c r="J19854">
        <v>584</v>
      </c>
      <c r="K19854">
        <v>6</v>
      </c>
      <c r="L19854" t="s">
        <v>55</v>
      </c>
      <c r="M19854">
        <f>(Table1[[#This Row],[Current_Stock]]*Table1[[#This Row],[Unit_Price]])</f>
        <v>442923.12</v>
      </c>
      <c r="N19854" s="12">
        <f>DATE(YEAR(Table1[[#This Row],[Order_Date]]),MONTH(Table1[[#This Row],[Order_Date]]),1)</f>
        <v>44986</v>
      </c>
    </row>
    <row r="19855" spans="1:14">
      <c r="A19855" t="s">
        <v>331</v>
      </c>
      <c r="B19855" t="s">
        <v>909</v>
      </c>
      <c r="C19855" t="s">
        <v>910</v>
      </c>
      <c r="D19855" t="s">
        <v>183</v>
      </c>
      <c r="E19855" t="s">
        <v>50</v>
      </c>
      <c r="F19855" t="s">
        <v>17</v>
      </c>
      <c r="G19855">
        <v>10</v>
      </c>
      <c r="H19855">
        <v>591.79</v>
      </c>
      <c r="I19855">
        <v>5917.9</v>
      </c>
      <c r="J19855">
        <v>91</v>
      </c>
      <c r="K19855">
        <v>9</v>
      </c>
      <c r="L19855" t="s">
        <v>18</v>
      </c>
      <c r="M19855">
        <f>(Table1[[#This Row],[Current_Stock]]*Table1[[#This Row],[Unit_Price]])</f>
        <v>53852.89</v>
      </c>
      <c r="N19855" s="12">
        <f>DATE(YEAR(Table1[[#This Row],[Order_Date]]),MONTH(Table1[[#This Row],[Order_Date]]),1)</f>
        <v>45323</v>
      </c>
    </row>
    <row r="19856" spans="1:14">
      <c r="A19856" t="s">
        <v>574</v>
      </c>
      <c r="B19856" t="s">
        <v>656</v>
      </c>
      <c r="C19856" t="s">
        <v>657</v>
      </c>
      <c r="D19856" t="s">
        <v>44</v>
      </c>
      <c r="E19856" t="s">
        <v>34</v>
      </c>
      <c r="F19856" t="s">
        <v>29</v>
      </c>
      <c r="G19856">
        <v>37</v>
      </c>
      <c r="H19856">
        <v>4532.9399999999996</v>
      </c>
      <c r="I19856">
        <v>167718.78</v>
      </c>
      <c r="J19856">
        <v>43</v>
      </c>
      <c r="K19856">
        <v>11</v>
      </c>
      <c r="L19856" t="s">
        <v>18</v>
      </c>
      <c r="M19856">
        <f>(Table1[[#This Row],[Current_Stock]]*Table1[[#This Row],[Unit_Price]])</f>
        <v>194916.41999999998</v>
      </c>
      <c r="N19856" s="12">
        <f>DATE(YEAR(Table1[[#This Row],[Order_Date]]),MONTH(Table1[[#This Row],[Order_Date]]),1)</f>
        <v>45292</v>
      </c>
    </row>
    <row r="19857" spans="1:14">
      <c r="A19857" t="s">
        <v>911</v>
      </c>
      <c r="B19857" t="s">
        <v>790</v>
      </c>
      <c r="C19857" t="s">
        <v>791</v>
      </c>
      <c r="D19857" t="s">
        <v>44</v>
      </c>
      <c r="E19857" t="s">
        <v>23</v>
      </c>
      <c r="F19857" t="s">
        <v>40</v>
      </c>
      <c r="G19857">
        <v>32</v>
      </c>
      <c r="H19857">
        <v>4795.87</v>
      </c>
      <c r="I19857">
        <v>153467.84</v>
      </c>
      <c r="J19857">
        <v>30</v>
      </c>
      <c r="K19857">
        <v>3</v>
      </c>
      <c r="L19857" t="s">
        <v>18</v>
      </c>
      <c r="M19857">
        <f>(Table1[[#This Row],[Current_Stock]]*Table1[[#This Row],[Unit_Price]])</f>
        <v>143876.1</v>
      </c>
      <c r="N19857" s="12">
        <f>DATE(YEAR(Table1[[#This Row],[Order_Date]]),MONTH(Table1[[#This Row],[Order_Date]]),1)</f>
        <v>45323</v>
      </c>
    </row>
    <row r="19858" spans="1:14">
      <c r="A19858" t="s">
        <v>795</v>
      </c>
      <c r="B19858" t="s">
        <v>830</v>
      </c>
      <c r="C19858" t="s">
        <v>831</v>
      </c>
      <c r="D19858" t="s">
        <v>44</v>
      </c>
      <c r="E19858" t="s">
        <v>80</v>
      </c>
      <c r="F19858" t="s">
        <v>17</v>
      </c>
      <c r="G19858">
        <v>23</v>
      </c>
      <c r="H19858">
        <v>1416.87</v>
      </c>
      <c r="I19858">
        <v>32588.01</v>
      </c>
      <c r="J19858">
        <v>109</v>
      </c>
      <c r="K19858">
        <v>14</v>
      </c>
      <c r="L19858" t="s">
        <v>105</v>
      </c>
      <c r="M19858">
        <f>(Table1[[#This Row],[Current_Stock]]*Table1[[#This Row],[Unit_Price]])</f>
        <v>154438.82999999999</v>
      </c>
      <c r="N19858" s="12">
        <f>DATE(YEAR(Table1[[#This Row],[Order_Date]]),MONTH(Table1[[#This Row],[Order_Date]]),1)</f>
        <v>45505</v>
      </c>
    </row>
    <row r="19859" spans="1:14">
      <c r="A19859" t="s">
        <v>1163</v>
      </c>
      <c r="B19859" t="s">
        <v>479</v>
      </c>
      <c r="C19859" t="s">
        <v>480</v>
      </c>
      <c r="D19859" t="s">
        <v>84</v>
      </c>
      <c r="E19859" t="s">
        <v>89</v>
      </c>
      <c r="F19859" t="s">
        <v>17</v>
      </c>
      <c r="G19859">
        <v>21</v>
      </c>
      <c r="H19859">
        <v>8091.06</v>
      </c>
      <c r="I19859">
        <v>169912.26</v>
      </c>
      <c r="J19859">
        <v>84</v>
      </c>
      <c r="K19859">
        <v>3</v>
      </c>
      <c r="L19859" t="s">
        <v>18</v>
      </c>
      <c r="M19859">
        <f>(Table1[[#This Row],[Current_Stock]]*Table1[[#This Row],[Unit_Price]])</f>
        <v>679649.04</v>
      </c>
      <c r="N19859" s="12">
        <f>DATE(YEAR(Table1[[#This Row],[Order_Date]]),MONTH(Table1[[#This Row],[Order_Date]]),1)</f>
        <v>44958</v>
      </c>
    </row>
    <row r="19860" spans="1:14">
      <c r="A19860" t="s">
        <v>1156</v>
      </c>
      <c r="B19860" t="s">
        <v>734</v>
      </c>
      <c r="C19860" t="s">
        <v>735</v>
      </c>
      <c r="D19860" t="s">
        <v>22</v>
      </c>
      <c r="E19860" t="s">
        <v>23</v>
      </c>
      <c r="F19860" t="s">
        <v>40</v>
      </c>
      <c r="G19860">
        <v>42</v>
      </c>
      <c r="H19860">
        <v>17129.099999999999</v>
      </c>
      <c r="I19860">
        <v>719422.2</v>
      </c>
      <c r="J19860">
        <v>75</v>
      </c>
      <c r="K19860">
        <v>2</v>
      </c>
      <c r="L19860" t="s">
        <v>18</v>
      </c>
      <c r="M19860">
        <f>(Table1[[#This Row],[Current_Stock]]*Table1[[#This Row],[Unit_Price]])</f>
        <v>1284682.5</v>
      </c>
      <c r="N19860" s="12">
        <f>DATE(YEAR(Table1[[#This Row],[Order_Date]]),MONTH(Table1[[#This Row],[Order_Date]]),1)</f>
        <v>45108</v>
      </c>
    </row>
    <row r="19861" spans="1:14">
      <c r="A19861" t="s">
        <v>675</v>
      </c>
      <c r="B19861" t="s">
        <v>325</v>
      </c>
      <c r="C19861" t="s">
        <v>326</v>
      </c>
      <c r="D19861" t="s">
        <v>27</v>
      </c>
      <c r="E19861" t="s">
        <v>85</v>
      </c>
      <c r="F19861" t="s">
        <v>46</v>
      </c>
      <c r="G19861">
        <v>7</v>
      </c>
      <c r="H19861">
        <v>1112.7</v>
      </c>
      <c r="I19861">
        <v>7788.9</v>
      </c>
      <c r="J19861">
        <v>427</v>
      </c>
      <c r="K19861">
        <v>10</v>
      </c>
      <c r="L19861" t="s">
        <v>18</v>
      </c>
      <c r="M19861">
        <f>(Table1[[#This Row],[Current_Stock]]*Table1[[#This Row],[Unit_Price]])</f>
        <v>475122.9</v>
      </c>
      <c r="N19861" s="12">
        <f>DATE(YEAR(Table1[[#This Row],[Order_Date]]),MONTH(Table1[[#This Row],[Order_Date]]),1)</f>
        <v>45170</v>
      </c>
    </row>
    <row r="19862" spans="1:14">
      <c r="A19862" t="s">
        <v>551</v>
      </c>
      <c r="B19862" t="s">
        <v>626</v>
      </c>
      <c r="C19862" t="s">
        <v>627</v>
      </c>
      <c r="D19862" t="s">
        <v>44</v>
      </c>
      <c r="E19862" t="s">
        <v>23</v>
      </c>
      <c r="F19862" t="s">
        <v>46</v>
      </c>
      <c r="G19862">
        <v>42</v>
      </c>
      <c r="H19862">
        <v>1647.63</v>
      </c>
      <c r="I19862">
        <v>69200.460000000006</v>
      </c>
      <c r="J19862">
        <v>67</v>
      </c>
      <c r="K19862">
        <v>14</v>
      </c>
      <c r="L19862" t="s">
        <v>18</v>
      </c>
      <c r="M19862">
        <f>(Table1[[#This Row],[Current_Stock]]*Table1[[#This Row],[Unit_Price]])</f>
        <v>110391.21</v>
      </c>
      <c r="N19862" s="12">
        <f>DATE(YEAR(Table1[[#This Row],[Order_Date]]),MONTH(Table1[[#This Row],[Order_Date]]),1)</f>
        <v>45108</v>
      </c>
    </row>
    <row r="19863" spans="1:14">
      <c r="A19863" t="s">
        <v>1319</v>
      </c>
      <c r="B19863" t="s">
        <v>194</v>
      </c>
      <c r="C19863" t="s">
        <v>195</v>
      </c>
      <c r="D19863" t="s">
        <v>15</v>
      </c>
      <c r="E19863" t="s">
        <v>160</v>
      </c>
      <c r="F19863" t="s">
        <v>46</v>
      </c>
      <c r="G19863">
        <v>12</v>
      </c>
      <c r="H19863">
        <v>95.39</v>
      </c>
      <c r="I19863">
        <v>1144.68</v>
      </c>
      <c r="J19863">
        <v>162</v>
      </c>
      <c r="K19863">
        <v>3</v>
      </c>
      <c r="L19863" t="s">
        <v>18</v>
      </c>
      <c r="M19863">
        <f>(Table1[[#This Row],[Current_Stock]]*Table1[[#This Row],[Unit_Price]])</f>
        <v>15453.18</v>
      </c>
      <c r="N19863" s="12">
        <f>DATE(YEAR(Table1[[#This Row],[Order_Date]]),MONTH(Table1[[#This Row],[Order_Date]]),1)</f>
        <v>45352</v>
      </c>
    </row>
    <row r="19864" spans="1:14">
      <c r="A19864" t="s">
        <v>801</v>
      </c>
      <c r="B19864" t="s">
        <v>525</v>
      </c>
      <c r="C19864" t="s">
        <v>526</v>
      </c>
      <c r="D19864" t="s">
        <v>96</v>
      </c>
      <c r="E19864" t="s">
        <v>167</v>
      </c>
      <c r="F19864" t="s">
        <v>29</v>
      </c>
      <c r="G19864">
        <v>9</v>
      </c>
      <c r="H19864">
        <v>3033.87</v>
      </c>
      <c r="I19864">
        <v>27304.83</v>
      </c>
      <c r="J19864">
        <v>393</v>
      </c>
      <c r="K19864">
        <v>12</v>
      </c>
      <c r="L19864" t="s">
        <v>55</v>
      </c>
      <c r="M19864">
        <f>(Table1[[#This Row],[Current_Stock]]*Table1[[#This Row],[Unit_Price]])</f>
        <v>1192310.9099999999</v>
      </c>
      <c r="N19864" s="12">
        <f>DATE(YEAR(Table1[[#This Row],[Order_Date]]),MONTH(Table1[[#This Row],[Order_Date]]),1)</f>
        <v>45505</v>
      </c>
    </row>
    <row r="19865" spans="1:14">
      <c r="A19865" t="s">
        <v>90</v>
      </c>
      <c r="B19865" t="s">
        <v>830</v>
      </c>
      <c r="C19865" t="s">
        <v>831</v>
      </c>
      <c r="D19865" t="s">
        <v>44</v>
      </c>
      <c r="E19865" t="s">
        <v>54</v>
      </c>
      <c r="F19865" t="s">
        <v>17</v>
      </c>
      <c r="G19865">
        <v>29</v>
      </c>
      <c r="H19865">
        <v>4708.78</v>
      </c>
      <c r="I19865">
        <v>136554.62</v>
      </c>
      <c r="J19865">
        <v>100</v>
      </c>
      <c r="K19865">
        <v>3</v>
      </c>
      <c r="L19865" t="s">
        <v>18</v>
      </c>
      <c r="M19865">
        <f>(Table1[[#This Row],[Current_Stock]]*Table1[[#This Row],[Unit_Price]])</f>
        <v>470878</v>
      </c>
      <c r="N19865" s="12">
        <f>DATE(YEAR(Table1[[#This Row],[Order_Date]]),MONTH(Table1[[#This Row],[Order_Date]]),1)</f>
        <v>45444</v>
      </c>
    </row>
    <row r="19866" spans="1:14">
      <c r="A19866" t="s">
        <v>1073</v>
      </c>
      <c r="B19866" t="s">
        <v>890</v>
      </c>
      <c r="C19866" t="s">
        <v>891</v>
      </c>
      <c r="D19866" t="s">
        <v>22</v>
      </c>
      <c r="E19866" t="s">
        <v>59</v>
      </c>
      <c r="F19866" t="s">
        <v>29</v>
      </c>
      <c r="G19866">
        <v>52</v>
      </c>
      <c r="H19866">
        <v>4342.3599999999997</v>
      </c>
      <c r="I19866">
        <v>225802.72</v>
      </c>
      <c r="J19866">
        <v>58</v>
      </c>
      <c r="K19866">
        <v>11</v>
      </c>
      <c r="L19866" t="s">
        <v>105</v>
      </c>
      <c r="M19866">
        <f>(Table1[[#This Row],[Current_Stock]]*Table1[[#This Row],[Unit_Price]])</f>
        <v>251856.87999999998</v>
      </c>
      <c r="N19866" s="12">
        <f>DATE(YEAR(Table1[[#This Row],[Order_Date]]),MONTH(Table1[[#This Row],[Order_Date]]),1)</f>
        <v>45597</v>
      </c>
    </row>
    <row r="19867" spans="1:14">
      <c r="A19867" t="s">
        <v>749</v>
      </c>
      <c r="B19867" t="s">
        <v>865</v>
      </c>
      <c r="C19867" t="s">
        <v>866</v>
      </c>
      <c r="D19867" t="s">
        <v>22</v>
      </c>
      <c r="E19867" t="s">
        <v>59</v>
      </c>
      <c r="F19867" t="s">
        <v>46</v>
      </c>
      <c r="G19867">
        <v>20</v>
      </c>
      <c r="H19867">
        <v>17212.41</v>
      </c>
      <c r="I19867">
        <v>344248.2</v>
      </c>
      <c r="J19867">
        <v>64</v>
      </c>
      <c r="K19867">
        <v>5</v>
      </c>
      <c r="L19867" t="s">
        <v>105</v>
      </c>
      <c r="M19867">
        <f>(Table1[[#This Row],[Current_Stock]]*Table1[[#This Row],[Unit_Price]])</f>
        <v>1101594.24</v>
      </c>
      <c r="N19867" s="12">
        <f>DATE(YEAR(Table1[[#This Row],[Order_Date]]),MONTH(Table1[[#This Row],[Order_Date]]),1)</f>
        <v>45047</v>
      </c>
    </row>
    <row r="19868" spans="1:14">
      <c r="A19868" t="s">
        <v>259</v>
      </c>
      <c r="B19868" t="s">
        <v>168</v>
      </c>
      <c r="C19868" t="s">
        <v>169</v>
      </c>
      <c r="D19868" t="s">
        <v>27</v>
      </c>
      <c r="E19868" t="s">
        <v>189</v>
      </c>
      <c r="F19868" t="s">
        <v>60</v>
      </c>
      <c r="G19868">
        <v>6</v>
      </c>
      <c r="H19868">
        <v>1062.33</v>
      </c>
      <c r="I19868">
        <v>6373.98</v>
      </c>
      <c r="J19868">
        <v>393</v>
      </c>
      <c r="K19868">
        <v>3</v>
      </c>
      <c r="L19868" t="s">
        <v>55</v>
      </c>
      <c r="M19868">
        <f>(Table1[[#This Row],[Current_Stock]]*Table1[[#This Row],[Unit_Price]])</f>
        <v>417495.68999999994</v>
      </c>
      <c r="N19868" s="12">
        <f>DATE(YEAR(Table1[[#This Row],[Order_Date]]),MONTH(Table1[[#This Row],[Order_Date]]),1)</f>
        <v>45170</v>
      </c>
    </row>
    <row r="19869" spans="1:14">
      <c r="A19869" t="s">
        <v>993</v>
      </c>
      <c r="B19869" t="s">
        <v>147</v>
      </c>
      <c r="C19869" t="s">
        <v>148</v>
      </c>
      <c r="D19869" t="s">
        <v>53</v>
      </c>
      <c r="E19869" t="s">
        <v>39</v>
      </c>
      <c r="F19869" t="s">
        <v>40</v>
      </c>
      <c r="G19869">
        <v>1</v>
      </c>
      <c r="H19869">
        <v>1721.4</v>
      </c>
      <c r="I19869">
        <v>1721.4</v>
      </c>
      <c r="J19869">
        <v>376</v>
      </c>
      <c r="K19869">
        <v>10</v>
      </c>
      <c r="L19869" t="s">
        <v>18</v>
      </c>
      <c r="M19869">
        <f>(Table1[[#This Row],[Current_Stock]]*Table1[[#This Row],[Unit_Price]])</f>
        <v>647246.4</v>
      </c>
      <c r="N19869" s="12">
        <f>DATE(YEAR(Table1[[#This Row],[Order_Date]]),MONTH(Table1[[#This Row],[Order_Date]]),1)</f>
        <v>45352</v>
      </c>
    </row>
    <row r="19870" spans="1:14">
      <c r="A19870" t="s">
        <v>1211</v>
      </c>
      <c r="B19870" t="s">
        <v>91</v>
      </c>
      <c r="C19870" t="s">
        <v>92</v>
      </c>
      <c r="D19870" t="s">
        <v>38</v>
      </c>
      <c r="E19870" t="s">
        <v>189</v>
      </c>
      <c r="F19870" t="s">
        <v>29</v>
      </c>
      <c r="G19870">
        <v>11</v>
      </c>
      <c r="H19870">
        <v>3729.94</v>
      </c>
      <c r="I19870">
        <v>41029.339999999997</v>
      </c>
      <c r="J19870">
        <v>83</v>
      </c>
      <c r="K19870">
        <v>3</v>
      </c>
      <c r="L19870" t="s">
        <v>18</v>
      </c>
      <c r="M19870">
        <f>(Table1[[#This Row],[Current_Stock]]*Table1[[#This Row],[Unit_Price]])</f>
        <v>309585.02</v>
      </c>
      <c r="N19870" s="12">
        <f>DATE(YEAR(Table1[[#This Row],[Order_Date]]),MONTH(Table1[[#This Row],[Order_Date]]),1)</f>
        <v>45474</v>
      </c>
    </row>
    <row r="19871" spans="1:14">
      <c r="A19871" t="s">
        <v>725</v>
      </c>
      <c r="B19871" t="s">
        <v>111</v>
      </c>
      <c r="C19871" t="s">
        <v>112</v>
      </c>
      <c r="D19871" t="s">
        <v>84</v>
      </c>
      <c r="E19871" t="s">
        <v>97</v>
      </c>
      <c r="F19871" t="s">
        <v>29</v>
      </c>
      <c r="G19871">
        <v>24</v>
      </c>
      <c r="H19871">
        <v>15053.79</v>
      </c>
      <c r="I19871">
        <v>361290.96</v>
      </c>
      <c r="J19871">
        <v>94</v>
      </c>
      <c r="K19871">
        <v>2</v>
      </c>
      <c r="L19871" t="s">
        <v>18</v>
      </c>
      <c r="M19871">
        <f>(Table1[[#This Row],[Current_Stock]]*Table1[[#This Row],[Unit_Price]])</f>
        <v>1415056.26</v>
      </c>
      <c r="N19871" s="12">
        <f>DATE(YEAR(Table1[[#This Row],[Order_Date]]),MONTH(Table1[[#This Row],[Order_Date]]),1)</f>
        <v>45108</v>
      </c>
    </row>
    <row r="19872" spans="1:14">
      <c r="A19872" t="s">
        <v>64</v>
      </c>
      <c r="B19872" t="s">
        <v>702</v>
      </c>
      <c r="C19872" t="s">
        <v>703</v>
      </c>
      <c r="D19872" t="s">
        <v>27</v>
      </c>
      <c r="E19872" t="s">
        <v>85</v>
      </c>
      <c r="F19872" t="s">
        <v>46</v>
      </c>
      <c r="G19872">
        <v>3</v>
      </c>
      <c r="H19872">
        <v>3884.84</v>
      </c>
      <c r="I19872">
        <v>11654.52</v>
      </c>
      <c r="J19872">
        <v>549</v>
      </c>
      <c r="K19872">
        <v>5</v>
      </c>
      <c r="L19872" t="s">
        <v>18</v>
      </c>
      <c r="M19872">
        <f>(Table1[[#This Row],[Current_Stock]]*Table1[[#This Row],[Unit_Price]])</f>
        <v>2132777.16</v>
      </c>
      <c r="N19872" s="12">
        <f>DATE(YEAR(Table1[[#This Row],[Order_Date]]),MONTH(Table1[[#This Row],[Order_Date]]),1)</f>
        <v>45597</v>
      </c>
    </row>
    <row r="19873" spans="1:14">
      <c r="A19873" t="s">
        <v>90</v>
      </c>
      <c r="B19873" t="s">
        <v>207</v>
      </c>
      <c r="C19873" t="s">
        <v>208</v>
      </c>
      <c r="D19873" t="s">
        <v>27</v>
      </c>
      <c r="E19873" t="s">
        <v>28</v>
      </c>
      <c r="F19873" t="s">
        <v>60</v>
      </c>
      <c r="G19873">
        <v>10</v>
      </c>
      <c r="H19873">
        <v>771.84</v>
      </c>
      <c r="I19873">
        <v>7718.4</v>
      </c>
      <c r="J19873">
        <v>282</v>
      </c>
      <c r="K19873">
        <v>7</v>
      </c>
      <c r="L19873" t="s">
        <v>55</v>
      </c>
      <c r="M19873">
        <f>(Table1[[#This Row],[Current_Stock]]*Table1[[#This Row],[Unit_Price]])</f>
        <v>217658.88</v>
      </c>
      <c r="N19873" s="12">
        <f>DATE(YEAR(Table1[[#This Row],[Order_Date]]),MONTH(Table1[[#This Row],[Order_Date]]),1)</f>
        <v>45444</v>
      </c>
    </row>
    <row r="19874" spans="1:14">
      <c r="A19874" t="s">
        <v>918</v>
      </c>
      <c r="B19874" t="s">
        <v>1168</v>
      </c>
      <c r="C19874" t="s">
        <v>1169</v>
      </c>
      <c r="D19874" t="s">
        <v>53</v>
      </c>
      <c r="E19874" t="s">
        <v>113</v>
      </c>
      <c r="F19874" t="s">
        <v>60</v>
      </c>
      <c r="G19874">
        <v>1</v>
      </c>
      <c r="H19874">
        <v>1606.03</v>
      </c>
      <c r="I19874">
        <v>1606.03</v>
      </c>
      <c r="J19874">
        <v>514</v>
      </c>
      <c r="K19874">
        <v>8</v>
      </c>
      <c r="L19874" t="s">
        <v>18</v>
      </c>
      <c r="M19874">
        <f>(Table1[[#This Row],[Current_Stock]]*Table1[[#This Row],[Unit_Price]])</f>
        <v>825499.42</v>
      </c>
      <c r="N19874" s="12">
        <f>DATE(YEAR(Table1[[#This Row],[Order_Date]]),MONTH(Table1[[#This Row],[Order_Date]]),1)</f>
        <v>45261</v>
      </c>
    </row>
    <row r="19875" spans="1:14">
      <c r="A19875" t="s">
        <v>930</v>
      </c>
      <c r="B19875" t="s">
        <v>682</v>
      </c>
      <c r="C19875" t="s">
        <v>683</v>
      </c>
      <c r="D19875" t="s">
        <v>15</v>
      </c>
      <c r="E19875" t="s">
        <v>160</v>
      </c>
      <c r="F19875" t="s">
        <v>46</v>
      </c>
      <c r="G19875">
        <v>18</v>
      </c>
      <c r="H19875">
        <v>102.88</v>
      </c>
      <c r="I19875">
        <v>1851.84</v>
      </c>
      <c r="J19875">
        <v>125</v>
      </c>
      <c r="K19875">
        <v>6</v>
      </c>
      <c r="L19875" t="s">
        <v>18</v>
      </c>
      <c r="M19875">
        <f>(Table1[[#This Row],[Current_Stock]]*Table1[[#This Row],[Unit_Price]])</f>
        <v>12860</v>
      </c>
      <c r="N19875" s="12">
        <f>DATE(YEAR(Table1[[#This Row],[Order_Date]]),MONTH(Table1[[#This Row],[Order_Date]]),1)</f>
        <v>45200</v>
      </c>
    </row>
    <row r="19876" spans="1:14">
      <c r="A19876" t="s">
        <v>902</v>
      </c>
      <c r="B19876" t="s">
        <v>642</v>
      </c>
      <c r="C19876" t="s">
        <v>643</v>
      </c>
      <c r="D19876" t="s">
        <v>33</v>
      </c>
      <c r="E19876" t="s">
        <v>34</v>
      </c>
      <c r="F19876" t="s">
        <v>46</v>
      </c>
      <c r="G19876">
        <v>21</v>
      </c>
      <c r="H19876">
        <v>1970.25</v>
      </c>
      <c r="I19876">
        <v>41375.25</v>
      </c>
      <c r="J19876">
        <v>211</v>
      </c>
      <c r="K19876">
        <v>13</v>
      </c>
      <c r="L19876" t="s">
        <v>18</v>
      </c>
      <c r="M19876">
        <f>(Table1[[#This Row],[Current_Stock]]*Table1[[#This Row],[Unit_Price]])</f>
        <v>415722.75</v>
      </c>
      <c r="N19876" s="12">
        <f>DATE(YEAR(Table1[[#This Row],[Order_Date]]),MONTH(Table1[[#This Row],[Order_Date]]),1)</f>
        <v>45597</v>
      </c>
    </row>
    <row r="19877" spans="1:14">
      <c r="A19877" t="s">
        <v>395</v>
      </c>
      <c r="B19877" t="s">
        <v>380</v>
      </c>
      <c r="C19877" t="s">
        <v>381</v>
      </c>
      <c r="D19877" t="s">
        <v>183</v>
      </c>
      <c r="E19877" t="s">
        <v>34</v>
      </c>
      <c r="F19877" t="s">
        <v>46</v>
      </c>
      <c r="G19877">
        <v>11</v>
      </c>
      <c r="H19877">
        <v>1350.72</v>
      </c>
      <c r="I19877">
        <v>14857.92</v>
      </c>
      <c r="J19877">
        <v>172</v>
      </c>
      <c r="K19877">
        <v>12</v>
      </c>
      <c r="L19877" t="s">
        <v>18</v>
      </c>
      <c r="M19877">
        <f>(Table1[[#This Row],[Current_Stock]]*Table1[[#This Row],[Unit_Price]])</f>
        <v>232323.84</v>
      </c>
      <c r="N19877" s="12">
        <f>DATE(YEAR(Table1[[#This Row],[Order_Date]]),MONTH(Table1[[#This Row],[Order_Date]]),1)</f>
        <v>45474</v>
      </c>
    </row>
    <row r="19878" spans="1:14">
      <c r="A19878" t="s">
        <v>875</v>
      </c>
      <c r="B19878" t="s">
        <v>87</v>
      </c>
      <c r="C19878" t="s">
        <v>88</v>
      </c>
      <c r="D19878" t="s">
        <v>15</v>
      </c>
      <c r="E19878" t="s">
        <v>34</v>
      </c>
      <c r="F19878" t="s">
        <v>17</v>
      </c>
      <c r="G19878">
        <v>17</v>
      </c>
      <c r="H19878">
        <v>315.27999999999997</v>
      </c>
      <c r="I19878">
        <v>5359.76</v>
      </c>
      <c r="J19878">
        <v>118</v>
      </c>
      <c r="K19878">
        <v>10</v>
      </c>
      <c r="L19878" t="s">
        <v>18</v>
      </c>
      <c r="M19878">
        <f>(Table1[[#This Row],[Current_Stock]]*Table1[[#This Row],[Unit_Price]])</f>
        <v>37203.039999999994</v>
      </c>
      <c r="N19878" s="12">
        <f>DATE(YEAR(Table1[[#This Row],[Order_Date]]),MONTH(Table1[[#This Row],[Order_Date]]),1)</f>
        <v>45078</v>
      </c>
    </row>
    <row r="19879" spans="1:14">
      <c r="A19879" t="s">
        <v>1144</v>
      </c>
      <c r="B19879" t="s">
        <v>75</v>
      </c>
      <c r="C19879" t="s">
        <v>76</v>
      </c>
      <c r="D19879" t="s">
        <v>33</v>
      </c>
      <c r="E19879" t="s">
        <v>211</v>
      </c>
      <c r="F19879" t="s">
        <v>29</v>
      </c>
      <c r="G19879">
        <v>11</v>
      </c>
      <c r="H19879">
        <v>1643.27</v>
      </c>
      <c r="I19879">
        <v>18075.97</v>
      </c>
      <c r="J19879">
        <v>95</v>
      </c>
      <c r="K19879">
        <v>14</v>
      </c>
      <c r="L19879" t="s">
        <v>18</v>
      </c>
      <c r="M19879">
        <f>(Table1[[#This Row],[Current_Stock]]*Table1[[#This Row],[Unit_Price]])</f>
        <v>156110.65</v>
      </c>
      <c r="N19879" s="12">
        <f>DATE(YEAR(Table1[[#This Row],[Order_Date]]),MONTH(Table1[[#This Row],[Order_Date]]),1)</f>
        <v>45383</v>
      </c>
    </row>
    <row r="19880" spans="1:14">
      <c r="A19880" t="s">
        <v>804</v>
      </c>
      <c r="B19880" t="s">
        <v>71</v>
      </c>
      <c r="C19880" t="s">
        <v>72</v>
      </c>
      <c r="D19880" t="s">
        <v>15</v>
      </c>
      <c r="E19880" t="s">
        <v>113</v>
      </c>
      <c r="F19880" t="s">
        <v>40</v>
      </c>
      <c r="G19880">
        <v>8</v>
      </c>
      <c r="H19880">
        <v>186.04</v>
      </c>
      <c r="I19880">
        <v>1488.32</v>
      </c>
      <c r="J19880">
        <v>144</v>
      </c>
      <c r="K19880">
        <v>13</v>
      </c>
      <c r="L19880" t="s">
        <v>18</v>
      </c>
      <c r="M19880">
        <f>(Table1[[#This Row],[Current_Stock]]*Table1[[#This Row],[Unit_Price]])</f>
        <v>26789.759999999998</v>
      </c>
      <c r="N19880" s="12">
        <f>DATE(YEAR(Table1[[#This Row],[Order_Date]]),MONTH(Table1[[#This Row],[Order_Date]]),1)</f>
        <v>44927</v>
      </c>
    </row>
    <row r="19881" spans="1:14">
      <c r="A19881" t="s">
        <v>1016</v>
      </c>
      <c r="B19881" t="s">
        <v>787</v>
      </c>
      <c r="C19881" t="s">
        <v>788</v>
      </c>
      <c r="D19881" t="s">
        <v>53</v>
      </c>
      <c r="E19881" t="s">
        <v>16</v>
      </c>
      <c r="F19881" t="s">
        <v>40</v>
      </c>
      <c r="G19881">
        <v>17</v>
      </c>
      <c r="H19881">
        <v>985.61</v>
      </c>
      <c r="I19881">
        <v>16755.37</v>
      </c>
      <c r="J19881">
        <v>369</v>
      </c>
      <c r="K19881">
        <v>9</v>
      </c>
      <c r="L19881" t="s">
        <v>55</v>
      </c>
      <c r="M19881">
        <f>(Table1[[#This Row],[Current_Stock]]*Table1[[#This Row],[Unit_Price]])</f>
        <v>363690.09</v>
      </c>
      <c r="N19881" s="12">
        <f>DATE(YEAR(Table1[[#This Row],[Order_Date]]),MONTH(Table1[[#This Row],[Order_Date]]),1)</f>
        <v>45231</v>
      </c>
    </row>
    <row r="19882" spans="1:14">
      <c r="A19882" t="s">
        <v>750</v>
      </c>
      <c r="B19882" t="s">
        <v>65</v>
      </c>
      <c r="C19882" t="s">
        <v>66</v>
      </c>
      <c r="D19882" t="s">
        <v>38</v>
      </c>
      <c r="E19882" t="s">
        <v>39</v>
      </c>
      <c r="F19882" t="s">
        <v>60</v>
      </c>
      <c r="G19882">
        <v>12</v>
      </c>
      <c r="H19882">
        <v>1848.71</v>
      </c>
      <c r="I19882">
        <v>22184.52</v>
      </c>
      <c r="J19882">
        <v>230</v>
      </c>
      <c r="K19882">
        <v>11</v>
      </c>
      <c r="L19882" t="s">
        <v>18</v>
      </c>
      <c r="M19882">
        <f>(Table1[[#This Row],[Current_Stock]]*Table1[[#This Row],[Unit_Price]])</f>
        <v>425203.3</v>
      </c>
      <c r="N19882" s="12">
        <f>DATE(YEAR(Table1[[#This Row],[Order_Date]]),MONTH(Table1[[#This Row],[Order_Date]]),1)</f>
        <v>45383</v>
      </c>
    </row>
    <row r="19883" spans="1:14">
      <c r="A19883" t="s">
        <v>695</v>
      </c>
      <c r="B19883" t="s">
        <v>114</v>
      </c>
      <c r="C19883" t="s">
        <v>115</v>
      </c>
      <c r="D19883" t="s">
        <v>33</v>
      </c>
      <c r="E19883" t="s">
        <v>50</v>
      </c>
      <c r="F19883" t="s">
        <v>46</v>
      </c>
      <c r="G19883">
        <v>16</v>
      </c>
      <c r="H19883">
        <v>756.82</v>
      </c>
      <c r="I19883">
        <v>12109.12</v>
      </c>
      <c r="J19883">
        <v>213</v>
      </c>
      <c r="K19883">
        <v>10</v>
      </c>
      <c r="L19883" t="s">
        <v>18</v>
      </c>
      <c r="M19883">
        <f>(Table1[[#This Row],[Current_Stock]]*Table1[[#This Row],[Unit_Price]])</f>
        <v>161202.66</v>
      </c>
      <c r="N19883" s="12">
        <f>DATE(YEAR(Table1[[#This Row],[Order_Date]]),MONTH(Table1[[#This Row],[Order_Date]]),1)</f>
        <v>45566</v>
      </c>
    </row>
    <row r="19884" spans="1:14">
      <c r="A19884" t="s">
        <v>1212</v>
      </c>
      <c r="B19884" t="s">
        <v>68</v>
      </c>
      <c r="C19884" t="s">
        <v>69</v>
      </c>
      <c r="D19884" t="s">
        <v>44</v>
      </c>
      <c r="E19884" t="s">
        <v>39</v>
      </c>
      <c r="F19884" t="s">
        <v>60</v>
      </c>
      <c r="G19884">
        <v>50</v>
      </c>
      <c r="H19884">
        <v>4653.0600000000004</v>
      </c>
      <c r="I19884">
        <v>232653</v>
      </c>
      <c r="J19884">
        <v>111</v>
      </c>
      <c r="K19884">
        <v>7</v>
      </c>
      <c r="L19884" t="s">
        <v>18</v>
      </c>
      <c r="M19884">
        <f>(Table1[[#This Row],[Current_Stock]]*Table1[[#This Row],[Unit_Price]])</f>
        <v>516489.66000000003</v>
      </c>
      <c r="N19884" s="12">
        <f>DATE(YEAR(Table1[[#This Row],[Order_Date]]),MONTH(Table1[[#This Row],[Order_Date]]),1)</f>
        <v>45505</v>
      </c>
    </row>
    <row r="19885" spans="1:14">
      <c r="A19885" t="s">
        <v>1250</v>
      </c>
      <c r="B19885" t="s">
        <v>1101</v>
      </c>
      <c r="C19885" t="s">
        <v>1102</v>
      </c>
      <c r="D19885" t="s">
        <v>84</v>
      </c>
      <c r="E19885" t="s">
        <v>330</v>
      </c>
      <c r="F19885" t="s">
        <v>46</v>
      </c>
      <c r="G19885">
        <v>25</v>
      </c>
      <c r="H19885">
        <v>25664.28</v>
      </c>
      <c r="I19885">
        <v>641607</v>
      </c>
      <c r="J19885">
        <v>212</v>
      </c>
      <c r="K19885">
        <v>10</v>
      </c>
      <c r="L19885" t="s">
        <v>18</v>
      </c>
      <c r="M19885">
        <f>(Table1[[#This Row],[Current_Stock]]*Table1[[#This Row],[Unit_Price]])</f>
        <v>5440827.3599999994</v>
      </c>
      <c r="N19885" s="12">
        <f>DATE(YEAR(Table1[[#This Row],[Order_Date]]),MONTH(Table1[[#This Row],[Order_Date]]),1)</f>
        <v>45323</v>
      </c>
    </row>
    <row r="19886" spans="1:14">
      <c r="A19886" t="s">
        <v>150</v>
      </c>
      <c r="B19886" t="s">
        <v>1061</v>
      </c>
      <c r="C19886" t="s">
        <v>1062</v>
      </c>
      <c r="D19886" t="s">
        <v>53</v>
      </c>
      <c r="E19886" t="s">
        <v>89</v>
      </c>
      <c r="F19886" t="s">
        <v>17</v>
      </c>
      <c r="G19886">
        <v>2</v>
      </c>
      <c r="H19886">
        <v>2457.4</v>
      </c>
      <c r="I19886">
        <v>4914.8</v>
      </c>
      <c r="J19886">
        <v>441</v>
      </c>
      <c r="K19886">
        <v>12</v>
      </c>
      <c r="L19886" t="s">
        <v>55</v>
      </c>
      <c r="M19886">
        <f>(Table1[[#This Row],[Current_Stock]]*Table1[[#This Row],[Unit_Price]])</f>
        <v>1083713.4000000001</v>
      </c>
      <c r="N19886" s="12">
        <f>DATE(YEAR(Table1[[#This Row],[Order_Date]]),MONTH(Table1[[#This Row],[Order_Date]]),1)</f>
        <v>45078</v>
      </c>
    </row>
    <row r="19887" spans="1:14">
      <c r="A19887" t="s">
        <v>428</v>
      </c>
      <c r="B19887" t="s">
        <v>720</v>
      </c>
      <c r="C19887" t="s">
        <v>721</v>
      </c>
      <c r="D19887" t="s">
        <v>44</v>
      </c>
      <c r="E19887" t="s">
        <v>167</v>
      </c>
      <c r="F19887" t="s">
        <v>46</v>
      </c>
      <c r="G19887">
        <v>33</v>
      </c>
      <c r="H19887">
        <v>919.69</v>
      </c>
      <c r="I19887">
        <v>30349.77</v>
      </c>
      <c r="J19887">
        <v>117</v>
      </c>
      <c r="K19887">
        <v>10</v>
      </c>
      <c r="L19887" t="s">
        <v>18</v>
      </c>
      <c r="M19887">
        <f>(Table1[[#This Row],[Current_Stock]]*Table1[[#This Row],[Unit_Price]])</f>
        <v>107603.73000000001</v>
      </c>
      <c r="N19887" s="12">
        <f>DATE(YEAR(Table1[[#This Row],[Order_Date]]),MONTH(Table1[[#This Row],[Order_Date]]),1)</f>
        <v>45566</v>
      </c>
    </row>
    <row r="19888" spans="1:14">
      <c r="A19888" t="s">
        <v>1314</v>
      </c>
      <c r="B19888" t="s">
        <v>245</v>
      </c>
      <c r="C19888" t="s">
        <v>246</v>
      </c>
      <c r="D19888" t="s">
        <v>44</v>
      </c>
      <c r="E19888" t="s">
        <v>54</v>
      </c>
      <c r="F19888" t="s">
        <v>17</v>
      </c>
      <c r="G19888">
        <v>65</v>
      </c>
      <c r="H19888">
        <v>3513.7</v>
      </c>
      <c r="I19888">
        <v>228390.5</v>
      </c>
      <c r="J19888">
        <v>100</v>
      </c>
      <c r="K19888">
        <v>3</v>
      </c>
      <c r="L19888" t="s">
        <v>18</v>
      </c>
      <c r="M19888">
        <f>(Table1[[#This Row],[Current_Stock]]*Table1[[#This Row],[Unit_Price]])</f>
        <v>351370</v>
      </c>
      <c r="N19888" s="12">
        <f>DATE(YEAR(Table1[[#This Row],[Order_Date]]),MONTH(Table1[[#This Row],[Order_Date]]),1)</f>
        <v>45231</v>
      </c>
    </row>
    <row r="19889" spans="1:14">
      <c r="A19889" t="s">
        <v>1103</v>
      </c>
      <c r="B19889" t="s">
        <v>284</v>
      </c>
      <c r="C19889" t="s">
        <v>285</v>
      </c>
      <c r="D19889" t="s">
        <v>15</v>
      </c>
      <c r="E19889" t="s">
        <v>109</v>
      </c>
      <c r="F19889" t="s">
        <v>46</v>
      </c>
      <c r="G19889">
        <v>23</v>
      </c>
      <c r="H19889">
        <v>417.46</v>
      </c>
      <c r="I19889">
        <v>9601.58</v>
      </c>
      <c r="J19889">
        <v>203</v>
      </c>
      <c r="K19889">
        <v>7</v>
      </c>
      <c r="L19889" t="s">
        <v>18</v>
      </c>
      <c r="M19889">
        <f>(Table1[[#This Row],[Current_Stock]]*Table1[[#This Row],[Unit_Price]])</f>
        <v>84744.37999999999</v>
      </c>
      <c r="N19889" s="12">
        <f>DATE(YEAR(Table1[[#This Row],[Order_Date]]),MONTH(Table1[[#This Row],[Order_Date]]),1)</f>
        <v>44927</v>
      </c>
    </row>
    <row r="19890" spans="1:14">
      <c r="A19890" t="s">
        <v>600</v>
      </c>
      <c r="B19890" t="s">
        <v>447</v>
      </c>
      <c r="C19890" t="s">
        <v>448</v>
      </c>
      <c r="D19890" t="s">
        <v>44</v>
      </c>
      <c r="E19890" t="s">
        <v>104</v>
      </c>
      <c r="F19890" t="s">
        <v>46</v>
      </c>
      <c r="G19890">
        <v>46</v>
      </c>
      <c r="H19890">
        <v>358.04</v>
      </c>
      <c r="I19890">
        <v>16469.84</v>
      </c>
      <c r="J19890">
        <v>70</v>
      </c>
      <c r="K19890">
        <v>12</v>
      </c>
      <c r="L19890" t="s">
        <v>18</v>
      </c>
      <c r="M19890">
        <f>(Table1[[#This Row],[Current_Stock]]*Table1[[#This Row],[Unit_Price]])</f>
        <v>25062.800000000003</v>
      </c>
      <c r="N19890" s="12">
        <f>DATE(YEAR(Table1[[#This Row],[Order_Date]]),MONTH(Table1[[#This Row],[Order_Date]]),1)</f>
        <v>45139</v>
      </c>
    </row>
    <row r="19891" spans="1:14">
      <c r="A19891" t="s">
        <v>395</v>
      </c>
      <c r="B19891" t="s">
        <v>696</v>
      </c>
      <c r="C19891" t="s">
        <v>697</v>
      </c>
      <c r="D19891" t="s">
        <v>44</v>
      </c>
      <c r="E19891" t="s">
        <v>80</v>
      </c>
      <c r="F19891" t="s">
        <v>40</v>
      </c>
      <c r="G19891">
        <v>33</v>
      </c>
      <c r="H19891">
        <v>4242.67</v>
      </c>
      <c r="I19891">
        <v>140008.10999999999</v>
      </c>
      <c r="J19891">
        <v>72</v>
      </c>
      <c r="K19891">
        <v>5</v>
      </c>
      <c r="L19891" t="s">
        <v>18</v>
      </c>
      <c r="M19891">
        <f>(Table1[[#This Row],[Current_Stock]]*Table1[[#This Row],[Unit_Price]])</f>
        <v>305472.24</v>
      </c>
      <c r="N19891" s="12">
        <f>DATE(YEAR(Table1[[#This Row],[Order_Date]]),MONTH(Table1[[#This Row],[Order_Date]]),1)</f>
        <v>45474</v>
      </c>
    </row>
    <row r="19892" spans="1:14">
      <c r="A19892" t="s">
        <v>963</v>
      </c>
      <c r="B19892" t="s">
        <v>170</v>
      </c>
      <c r="C19892" t="s">
        <v>171</v>
      </c>
      <c r="D19892" t="s">
        <v>44</v>
      </c>
      <c r="E19892" t="s">
        <v>85</v>
      </c>
      <c r="F19892" t="s">
        <v>29</v>
      </c>
      <c r="G19892">
        <v>40</v>
      </c>
      <c r="H19892">
        <v>1084.82</v>
      </c>
      <c r="I19892">
        <v>43392.800000000003</v>
      </c>
      <c r="J19892">
        <v>97</v>
      </c>
      <c r="K19892">
        <v>4</v>
      </c>
      <c r="L19892" t="s">
        <v>105</v>
      </c>
      <c r="M19892">
        <f>(Table1[[#This Row],[Current_Stock]]*Table1[[#This Row],[Unit_Price]])</f>
        <v>105227.54</v>
      </c>
      <c r="N19892" s="12">
        <f>DATE(YEAR(Table1[[#This Row],[Order_Date]]),MONTH(Table1[[#This Row],[Order_Date]]),1)</f>
        <v>45231</v>
      </c>
    </row>
    <row r="19893" spans="1:14">
      <c r="A19893" t="s">
        <v>101</v>
      </c>
      <c r="B19893" t="s">
        <v>368</v>
      </c>
      <c r="C19893" t="s">
        <v>369</v>
      </c>
      <c r="D19893" t="s">
        <v>22</v>
      </c>
      <c r="E19893" t="s">
        <v>59</v>
      </c>
      <c r="F19893" t="s">
        <v>46</v>
      </c>
      <c r="G19893">
        <v>25</v>
      </c>
      <c r="H19893">
        <v>19457.02</v>
      </c>
      <c r="I19893">
        <v>486425.5</v>
      </c>
      <c r="J19893">
        <v>66</v>
      </c>
      <c r="K19893">
        <v>5</v>
      </c>
      <c r="L19893" t="s">
        <v>18</v>
      </c>
      <c r="M19893">
        <f>(Table1[[#This Row],[Current_Stock]]*Table1[[#This Row],[Unit_Price]])</f>
        <v>1284163.32</v>
      </c>
      <c r="N19893" s="12">
        <f>DATE(YEAR(Table1[[#This Row],[Order_Date]]),MONTH(Table1[[#This Row],[Order_Date]]),1)</f>
        <v>45047</v>
      </c>
    </row>
    <row r="19894" spans="1:14">
      <c r="A19894" t="s">
        <v>1227</v>
      </c>
      <c r="B19894" t="s">
        <v>1124</v>
      </c>
      <c r="C19894" t="s">
        <v>1125</v>
      </c>
      <c r="D19894" t="s">
        <v>27</v>
      </c>
      <c r="E19894" t="s">
        <v>330</v>
      </c>
      <c r="F19894" t="s">
        <v>46</v>
      </c>
      <c r="G19894">
        <v>10</v>
      </c>
      <c r="H19894">
        <v>1035.19</v>
      </c>
      <c r="I19894">
        <v>10351.9</v>
      </c>
      <c r="J19894">
        <v>432</v>
      </c>
      <c r="K19894">
        <v>6</v>
      </c>
      <c r="L19894" t="s">
        <v>55</v>
      </c>
      <c r="M19894">
        <f>(Table1[[#This Row],[Current_Stock]]*Table1[[#This Row],[Unit_Price]])</f>
        <v>447202.08</v>
      </c>
      <c r="N19894" s="12">
        <f>DATE(YEAR(Table1[[#This Row],[Order_Date]]),MONTH(Table1[[#This Row],[Order_Date]]),1)</f>
        <v>45170</v>
      </c>
    </row>
    <row r="19895" spans="1:14">
      <c r="A19895" t="s">
        <v>324</v>
      </c>
      <c r="B19895" t="s">
        <v>475</v>
      </c>
      <c r="C19895" t="s">
        <v>476</v>
      </c>
      <c r="D19895" t="s">
        <v>15</v>
      </c>
      <c r="E19895" t="s">
        <v>16</v>
      </c>
      <c r="F19895" t="s">
        <v>29</v>
      </c>
      <c r="G19895">
        <v>11</v>
      </c>
      <c r="H19895">
        <v>455.52</v>
      </c>
      <c r="I19895">
        <v>5010.72</v>
      </c>
      <c r="J19895">
        <v>95</v>
      </c>
      <c r="K19895">
        <v>9</v>
      </c>
      <c r="L19895" t="s">
        <v>18</v>
      </c>
      <c r="M19895">
        <f>(Table1[[#This Row],[Current_Stock]]*Table1[[#This Row],[Unit_Price]])</f>
        <v>43274.400000000001</v>
      </c>
      <c r="N19895" s="12">
        <f>DATE(YEAR(Table1[[#This Row],[Order_Date]]),MONTH(Table1[[#This Row],[Order_Date]]),1)</f>
        <v>45017</v>
      </c>
    </row>
    <row r="19896" spans="1:14">
      <c r="A19896" t="s">
        <v>337</v>
      </c>
      <c r="B19896" t="s">
        <v>264</v>
      </c>
      <c r="C19896" t="s">
        <v>265</v>
      </c>
      <c r="D19896" t="s">
        <v>22</v>
      </c>
      <c r="E19896" t="s">
        <v>39</v>
      </c>
      <c r="F19896" t="s">
        <v>60</v>
      </c>
      <c r="G19896">
        <v>38</v>
      </c>
      <c r="H19896">
        <v>7096.01</v>
      </c>
      <c r="I19896">
        <v>269648.38</v>
      </c>
      <c r="J19896">
        <v>101</v>
      </c>
      <c r="K19896">
        <v>9</v>
      </c>
      <c r="L19896" t="s">
        <v>105</v>
      </c>
      <c r="M19896">
        <f>(Table1[[#This Row],[Current_Stock]]*Table1[[#This Row],[Unit_Price]])</f>
        <v>716697.01</v>
      </c>
      <c r="N19896" s="12">
        <f>DATE(YEAR(Table1[[#This Row],[Order_Date]]),MONTH(Table1[[#This Row],[Order_Date]]),1)</f>
        <v>45536</v>
      </c>
    </row>
    <row r="19897" spans="1:14">
      <c r="A19897" t="s">
        <v>1327</v>
      </c>
      <c r="B19897" t="s">
        <v>284</v>
      </c>
      <c r="C19897" t="s">
        <v>285</v>
      </c>
      <c r="D19897" t="s">
        <v>15</v>
      </c>
      <c r="E19897" t="s">
        <v>23</v>
      </c>
      <c r="F19897" t="s">
        <v>46</v>
      </c>
      <c r="G19897">
        <v>25</v>
      </c>
      <c r="H19897">
        <v>460.84</v>
      </c>
      <c r="I19897">
        <v>11521</v>
      </c>
      <c r="J19897">
        <v>144</v>
      </c>
      <c r="K19897">
        <v>9</v>
      </c>
      <c r="L19897" t="s">
        <v>18</v>
      </c>
      <c r="M19897">
        <f>(Table1[[#This Row],[Current_Stock]]*Table1[[#This Row],[Unit_Price]])</f>
        <v>66360.959999999992</v>
      </c>
      <c r="N19897" s="12">
        <f>DATE(YEAR(Table1[[#This Row],[Order_Date]]),MONTH(Table1[[#This Row],[Order_Date]]),1)</f>
        <v>45352</v>
      </c>
    </row>
    <row r="19898" spans="1:14">
      <c r="A19898" t="s">
        <v>230</v>
      </c>
      <c r="B19898" t="s">
        <v>318</v>
      </c>
      <c r="C19898" t="s">
        <v>319</v>
      </c>
      <c r="D19898" t="s">
        <v>96</v>
      </c>
      <c r="E19898" t="s">
        <v>80</v>
      </c>
      <c r="F19898" t="s">
        <v>29</v>
      </c>
      <c r="G19898">
        <v>10</v>
      </c>
      <c r="H19898">
        <v>249.79</v>
      </c>
      <c r="I19898">
        <v>2497.9</v>
      </c>
      <c r="J19898">
        <v>365</v>
      </c>
      <c r="K19898">
        <v>12</v>
      </c>
      <c r="L19898" t="s">
        <v>55</v>
      </c>
      <c r="M19898">
        <f>(Table1[[#This Row],[Current_Stock]]*Table1[[#This Row],[Unit_Price]])</f>
        <v>91173.349999999991</v>
      </c>
      <c r="N19898" s="12">
        <f>DATE(YEAR(Table1[[#This Row],[Order_Date]]),MONTH(Table1[[#This Row],[Order_Date]]),1)</f>
        <v>45078</v>
      </c>
    </row>
    <row r="19899" spans="1:14">
      <c r="A19899" t="s">
        <v>887</v>
      </c>
      <c r="B19899" t="s">
        <v>466</v>
      </c>
      <c r="C19899" t="s">
        <v>467</v>
      </c>
      <c r="D19899" t="s">
        <v>27</v>
      </c>
      <c r="E19899" t="s">
        <v>23</v>
      </c>
      <c r="F19899" t="s">
        <v>46</v>
      </c>
      <c r="G19899">
        <v>2</v>
      </c>
      <c r="H19899">
        <v>3333.87</v>
      </c>
      <c r="I19899">
        <v>6667.74</v>
      </c>
      <c r="J19899">
        <v>317</v>
      </c>
      <c r="K19899">
        <v>3</v>
      </c>
      <c r="L19899" t="s">
        <v>55</v>
      </c>
      <c r="M19899">
        <f>(Table1[[#This Row],[Current_Stock]]*Table1[[#This Row],[Unit_Price]])</f>
        <v>1056836.79</v>
      </c>
      <c r="N19899" s="12">
        <f>DATE(YEAR(Table1[[#This Row],[Order_Date]]),MONTH(Table1[[#This Row],[Order_Date]]),1)</f>
        <v>45536</v>
      </c>
    </row>
    <row r="19900" spans="1:14">
      <c r="A19900" t="s">
        <v>1295</v>
      </c>
      <c r="B19900" t="s">
        <v>371</v>
      </c>
      <c r="C19900" t="s">
        <v>372</v>
      </c>
      <c r="D19900" t="s">
        <v>22</v>
      </c>
      <c r="E19900" t="s">
        <v>89</v>
      </c>
      <c r="F19900" t="s">
        <v>17</v>
      </c>
      <c r="G19900">
        <v>29</v>
      </c>
      <c r="H19900">
        <v>9722.49</v>
      </c>
      <c r="I19900">
        <v>281952.21000000002</v>
      </c>
      <c r="J19900">
        <v>90</v>
      </c>
      <c r="K19900">
        <v>11</v>
      </c>
      <c r="L19900" t="s">
        <v>18</v>
      </c>
      <c r="M19900">
        <f>(Table1[[#This Row],[Current_Stock]]*Table1[[#This Row],[Unit_Price]])</f>
        <v>875024.1</v>
      </c>
      <c r="N19900" s="12">
        <f>DATE(YEAR(Table1[[#This Row],[Order_Date]]),MONTH(Table1[[#This Row],[Order_Date]]),1)</f>
        <v>45444</v>
      </c>
    </row>
    <row r="19901" spans="1:14">
      <c r="A19901" t="s">
        <v>1113</v>
      </c>
      <c r="B19901" t="s">
        <v>758</v>
      </c>
      <c r="C19901" t="s">
        <v>759</v>
      </c>
      <c r="D19901" t="s">
        <v>15</v>
      </c>
      <c r="E19901" t="s">
        <v>211</v>
      </c>
      <c r="F19901" t="s">
        <v>29</v>
      </c>
      <c r="G19901">
        <v>18</v>
      </c>
      <c r="H19901">
        <v>230.91</v>
      </c>
      <c r="I19901">
        <v>4156.38</v>
      </c>
      <c r="J19901">
        <v>172</v>
      </c>
      <c r="K19901">
        <v>11</v>
      </c>
      <c r="L19901" t="s">
        <v>18</v>
      </c>
      <c r="M19901">
        <f>(Table1[[#This Row],[Current_Stock]]*Table1[[#This Row],[Unit_Price]])</f>
        <v>39716.519999999997</v>
      </c>
      <c r="N19901" s="12">
        <f>DATE(YEAR(Table1[[#This Row],[Order_Date]]),MONTH(Table1[[#This Row],[Order_Date]]),1)</f>
        <v>45444</v>
      </c>
    </row>
    <row r="19902" spans="1:14">
      <c r="A19902" t="s">
        <v>714</v>
      </c>
      <c r="B19902" t="s">
        <v>175</v>
      </c>
      <c r="C19902" t="s">
        <v>176</v>
      </c>
      <c r="D19902" t="s">
        <v>84</v>
      </c>
      <c r="E19902" t="s">
        <v>167</v>
      </c>
      <c r="F19902" t="s">
        <v>46</v>
      </c>
      <c r="G19902">
        <v>8</v>
      </c>
      <c r="H19902">
        <v>17998.560000000001</v>
      </c>
      <c r="I19902">
        <v>143988.48000000001</v>
      </c>
      <c r="J19902">
        <v>177</v>
      </c>
      <c r="K19902">
        <v>14</v>
      </c>
      <c r="L19902" t="s">
        <v>18</v>
      </c>
      <c r="M19902">
        <f>(Table1[[#This Row],[Current_Stock]]*Table1[[#This Row],[Unit_Price]])</f>
        <v>3185745.12</v>
      </c>
      <c r="N19902" s="12">
        <f>DATE(YEAR(Table1[[#This Row],[Order_Date]]),MONTH(Table1[[#This Row],[Order_Date]]),1)</f>
        <v>45323</v>
      </c>
    </row>
    <row r="19903" spans="1:14">
      <c r="A19903" t="s">
        <v>714</v>
      </c>
      <c r="B19903" t="s">
        <v>344</v>
      </c>
      <c r="C19903" t="s">
        <v>345</v>
      </c>
      <c r="D19903" t="s">
        <v>183</v>
      </c>
      <c r="E19903" t="s">
        <v>189</v>
      </c>
      <c r="F19903" t="s">
        <v>17</v>
      </c>
      <c r="G19903">
        <v>15</v>
      </c>
      <c r="H19903">
        <v>1933.94</v>
      </c>
      <c r="I19903">
        <v>29009.1</v>
      </c>
      <c r="J19903">
        <v>132</v>
      </c>
      <c r="K19903">
        <v>11</v>
      </c>
      <c r="L19903" t="s">
        <v>18</v>
      </c>
      <c r="M19903">
        <f>(Table1[[#This Row],[Current_Stock]]*Table1[[#This Row],[Unit_Price]])</f>
        <v>255280.08000000002</v>
      </c>
      <c r="N19903" s="12">
        <f>DATE(YEAR(Table1[[#This Row],[Order_Date]]),MONTH(Table1[[#This Row],[Order_Date]]),1)</f>
        <v>45323</v>
      </c>
    </row>
    <row r="19904" spans="1:14">
      <c r="A19904" t="s">
        <v>1222</v>
      </c>
      <c r="B19904" t="s">
        <v>293</v>
      </c>
      <c r="C19904" t="s">
        <v>294</v>
      </c>
      <c r="D19904" t="s">
        <v>96</v>
      </c>
      <c r="E19904" t="s">
        <v>109</v>
      </c>
      <c r="F19904" t="s">
        <v>29</v>
      </c>
      <c r="G19904">
        <v>4</v>
      </c>
      <c r="H19904">
        <v>3378.45</v>
      </c>
      <c r="I19904">
        <v>13513.8</v>
      </c>
      <c r="J19904">
        <v>576</v>
      </c>
      <c r="K19904">
        <v>13</v>
      </c>
      <c r="L19904" t="s">
        <v>55</v>
      </c>
      <c r="M19904">
        <f>(Table1[[#This Row],[Current_Stock]]*Table1[[#This Row],[Unit_Price]])</f>
        <v>1945987.2</v>
      </c>
      <c r="N19904" s="12">
        <f>DATE(YEAR(Table1[[#This Row],[Order_Date]]),MONTH(Table1[[#This Row],[Order_Date]]),1)</f>
        <v>44927</v>
      </c>
    </row>
    <row r="19905" spans="1:14">
      <c r="A19905" t="s">
        <v>817</v>
      </c>
      <c r="B19905" t="s">
        <v>559</v>
      </c>
      <c r="C19905" t="s">
        <v>560</v>
      </c>
      <c r="D19905" t="s">
        <v>183</v>
      </c>
      <c r="E19905" t="s">
        <v>189</v>
      </c>
      <c r="F19905" t="s">
        <v>29</v>
      </c>
      <c r="G19905">
        <v>20</v>
      </c>
      <c r="H19905">
        <v>2368.1799999999998</v>
      </c>
      <c r="I19905">
        <v>47363.6</v>
      </c>
      <c r="J19905">
        <v>103</v>
      </c>
      <c r="K19905">
        <v>13</v>
      </c>
      <c r="L19905" t="s">
        <v>18</v>
      </c>
      <c r="M19905">
        <f>(Table1[[#This Row],[Current_Stock]]*Table1[[#This Row],[Unit_Price]])</f>
        <v>243922.53999999998</v>
      </c>
      <c r="N19905" s="12">
        <f>DATE(YEAR(Table1[[#This Row],[Order_Date]]),MONTH(Table1[[#This Row],[Order_Date]]),1)</f>
        <v>45108</v>
      </c>
    </row>
    <row r="19906" spans="1:14">
      <c r="A19906" t="s">
        <v>1114</v>
      </c>
      <c r="B19906" t="s">
        <v>1004</v>
      </c>
      <c r="C19906" t="s">
        <v>1005</v>
      </c>
      <c r="D19906" t="s">
        <v>96</v>
      </c>
      <c r="E19906" t="s">
        <v>153</v>
      </c>
      <c r="F19906" t="s">
        <v>46</v>
      </c>
      <c r="G19906">
        <v>4</v>
      </c>
      <c r="H19906">
        <v>4383.8</v>
      </c>
      <c r="I19906">
        <v>17535.2</v>
      </c>
      <c r="J19906">
        <v>277</v>
      </c>
      <c r="K19906">
        <v>8</v>
      </c>
      <c r="L19906" t="s">
        <v>55</v>
      </c>
      <c r="M19906">
        <f>(Table1[[#This Row],[Current_Stock]]*Table1[[#This Row],[Unit_Price]])</f>
        <v>1214312.6000000001</v>
      </c>
      <c r="N19906" s="12">
        <f>DATE(YEAR(Table1[[#This Row],[Order_Date]]),MONTH(Table1[[#This Row],[Order_Date]]),1)</f>
        <v>45597</v>
      </c>
    </row>
    <row r="19907" spans="1:14">
      <c r="A19907" t="s">
        <v>1043</v>
      </c>
      <c r="B19907" t="s">
        <v>752</v>
      </c>
      <c r="C19907" t="s">
        <v>753</v>
      </c>
      <c r="D19907" t="s">
        <v>183</v>
      </c>
      <c r="E19907" t="s">
        <v>54</v>
      </c>
      <c r="F19907" t="s">
        <v>29</v>
      </c>
      <c r="G19907">
        <v>18</v>
      </c>
      <c r="H19907">
        <v>1709.28</v>
      </c>
      <c r="I19907">
        <v>30767.040000000001</v>
      </c>
      <c r="J19907">
        <v>120</v>
      </c>
      <c r="K19907">
        <v>8</v>
      </c>
      <c r="L19907" t="s">
        <v>18</v>
      </c>
      <c r="M19907">
        <f>(Table1[[#This Row],[Current_Stock]]*Table1[[#This Row],[Unit_Price]])</f>
        <v>205113.60000000001</v>
      </c>
      <c r="N19907" s="12">
        <f>DATE(YEAR(Table1[[#This Row],[Order_Date]]),MONTH(Table1[[#This Row],[Order_Date]]),1)</f>
        <v>45566</v>
      </c>
    </row>
    <row r="19908" spans="1:14">
      <c r="A19908" t="s">
        <v>756</v>
      </c>
      <c r="B19908" t="s">
        <v>819</v>
      </c>
      <c r="C19908" t="s">
        <v>820</v>
      </c>
      <c r="D19908" t="s">
        <v>22</v>
      </c>
      <c r="E19908" t="s">
        <v>16</v>
      </c>
      <c r="F19908" t="s">
        <v>17</v>
      </c>
      <c r="G19908">
        <v>65</v>
      </c>
      <c r="H19908">
        <v>5916.07</v>
      </c>
      <c r="I19908">
        <v>384544.55</v>
      </c>
      <c r="J19908">
        <v>45</v>
      </c>
      <c r="K19908">
        <v>10</v>
      </c>
      <c r="L19908" t="s">
        <v>105</v>
      </c>
      <c r="M19908">
        <f>(Table1[[#This Row],[Current_Stock]]*Table1[[#This Row],[Unit_Price]])</f>
        <v>266223.14999999997</v>
      </c>
      <c r="N19908" s="12">
        <f>DATE(YEAR(Table1[[#This Row],[Order_Date]]),MONTH(Table1[[#This Row],[Order_Date]]),1)</f>
        <v>45627</v>
      </c>
    </row>
    <row r="19909" spans="1:14">
      <c r="A19909" t="s">
        <v>252</v>
      </c>
      <c r="B19909" t="s">
        <v>155</v>
      </c>
      <c r="C19909" t="s">
        <v>156</v>
      </c>
      <c r="D19909" t="s">
        <v>33</v>
      </c>
      <c r="E19909" t="s">
        <v>167</v>
      </c>
      <c r="F19909" t="s">
        <v>29</v>
      </c>
      <c r="G19909">
        <v>15</v>
      </c>
      <c r="H19909">
        <v>1818.61</v>
      </c>
      <c r="I19909">
        <v>27279.15</v>
      </c>
      <c r="J19909">
        <v>112</v>
      </c>
      <c r="K19909">
        <v>13</v>
      </c>
      <c r="L19909" t="s">
        <v>18</v>
      </c>
      <c r="M19909">
        <f>(Table1[[#This Row],[Current_Stock]]*Table1[[#This Row],[Unit_Price]])</f>
        <v>203684.31999999998</v>
      </c>
      <c r="N19909" s="12">
        <f>DATE(YEAR(Table1[[#This Row],[Order_Date]]),MONTH(Table1[[#This Row],[Order_Date]]),1)</f>
        <v>45261</v>
      </c>
    </row>
    <row r="19910" spans="1:14">
      <c r="A19910" t="s">
        <v>1097</v>
      </c>
      <c r="B19910" t="s">
        <v>577</v>
      </c>
      <c r="C19910" t="s">
        <v>578</v>
      </c>
      <c r="D19910" t="s">
        <v>53</v>
      </c>
      <c r="E19910" t="s">
        <v>330</v>
      </c>
      <c r="F19910" t="s">
        <v>17</v>
      </c>
      <c r="G19910">
        <v>9</v>
      </c>
      <c r="H19910">
        <v>1986.43</v>
      </c>
      <c r="I19910">
        <v>17877.87</v>
      </c>
      <c r="J19910">
        <v>457</v>
      </c>
      <c r="K19910">
        <v>6</v>
      </c>
      <c r="L19910" t="s">
        <v>18</v>
      </c>
      <c r="M19910">
        <f>(Table1[[#This Row],[Current_Stock]]*Table1[[#This Row],[Unit_Price]])</f>
        <v>907798.51</v>
      </c>
      <c r="N19910" s="12">
        <f>DATE(YEAR(Table1[[#This Row],[Order_Date]]),MONTH(Table1[[#This Row],[Order_Date]]),1)</f>
        <v>44958</v>
      </c>
    </row>
    <row r="19911" spans="1:14">
      <c r="A19911" t="s">
        <v>1010</v>
      </c>
      <c r="B19911" t="s">
        <v>204</v>
      </c>
      <c r="C19911" t="s">
        <v>205</v>
      </c>
      <c r="D19911" t="s">
        <v>183</v>
      </c>
      <c r="E19911" t="s">
        <v>97</v>
      </c>
      <c r="F19911" t="s">
        <v>60</v>
      </c>
      <c r="G19911">
        <v>17</v>
      </c>
      <c r="H19911">
        <v>599.03</v>
      </c>
      <c r="I19911">
        <v>10183.51</v>
      </c>
      <c r="J19911">
        <v>197</v>
      </c>
      <c r="K19911">
        <v>2</v>
      </c>
      <c r="L19911" t="s">
        <v>18</v>
      </c>
      <c r="M19911">
        <f>(Table1[[#This Row],[Current_Stock]]*Table1[[#This Row],[Unit_Price]])</f>
        <v>118008.90999999999</v>
      </c>
      <c r="N19911" s="12">
        <f>DATE(YEAR(Table1[[#This Row],[Order_Date]]),MONTH(Table1[[#This Row],[Order_Date]]),1)</f>
        <v>45231</v>
      </c>
    </row>
    <row r="19912" spans="1:14">
      <c r="A19912" t="s">
        <v>598</v>
      </c>
      <c r="B19912" t="s">
        <v>1004</v>
      </c>
      <c r="C19912" t="s">
        <v>1005</v>
      </c>
      <c r="D19912" t="s">
        <v>96</v>
      </c>
      <c r="E19912" t="s">
        <v>104</v>
      </c>
      <c r="F19912" t="s">
        <v>60</v>
      </c>
      <c r="G19912">
        <v>5</v>
      </c>
      <c r="H19912">
        <v>2595.9499999999998</v>
      </c>
      <c r="I19912">
        <v>12979.75</v>
      </c>
      <c r="J19912">
        <v>326</v>
      </c>
      <c r="K19912">
        <v>3</v>
      </c>
      <c r="L19912" t="s">
        <v>18</v>
      </c>
      <c r="M19912">
        <f>(Table1[[#This Row],[Current_Stock]]*Table1[[#This Row],[Unit_Price]])</f>
        <v>846279.7</v>
      </c>
      <c r="N19912" s="12">
        <f>DATE(YEAR(Table1[[#This Row],[Order_Date]]),MONTH(Table1[[#This Row],[Order_Date]]),1)</f>
        <v>45139</v>
      </c>
    </row>
    <row r="19913" spans="1:14">
      <c r="A19913" t="s">
        <v>271</v>
      </c>
      <c r="B19913" t="s">
        <v>20</v>
      </c>
      <c r="C19913" t="s">
        <v>21</v>
      </c>
      <c r="D19913" t="s">
        <v>22</v>
      </c>
      <c r="E19913" t="s">
        <v>269</v>
      </c>
      <c r="F19913" t="s">
        <v>60</v>
      </c>
      <c r="G19913">
        <v>41</v>
      </c>
      <c r="H19913">
        <v>14713.39</v>
      </c>
      <c r="I19913">
        <v>603248.99</v>
      </c>
      <c r="J19913">
        <v>95</v>
      </c>
      <c r="K19913">
        <v>4</v>
      </c>
      <c r="L19913" t="s">
        <v>105</v>
      </c>
      <c r="M19913">
        <f>(Table1[[#This Row],[Current_Stock]]*Table1[[#This Row],[Unit_Price]])</f>
        <v>1397772.05</v>
      </c>
      <c r="N19913" s="12">
        <f>DATE(YEAR(Table1[[#This Row],[Order_Date]]),MONTH(Table1[[#This Row],[Order_Date]]),1)</f>
        <v>45413</v>
      </c>
    </row>
    <row r="19914" spans="1:14">
      <c r="A19914" t="s">
        <v>1110</v>
      </c>
      <c r="B19914" t="s">
        <v>1007</v>
      </c>
      <c r="C19914" t="s">
        <v>1008</v>
      </c>
      <c r="D19914" t="s">
        <v>27</v>
      </c>
      <c r="E19914" t="s">
        <v>153</v>
      </c>
      <c r="F19914" t="s">
        <v>46</v>
      </c>
      <c r="G19914">
        <v>5</v>
      </c>
      <c r="H19914">
        <v>1038.1600000000001</v>
      </c>
      <c r="I19914">
        <v>5190.8</v>
      </c>
      <c r="J19914">
        <v>345</v>
      </c>
      <c r="K19914">
        <v>10</v>
      </c>
      <c r="L19914" t="s">
        <v>55</v>
      </c>
      <c r="M19914">
        <f>(Table1[[#This Row],[Current_Stock]]*Table1[[#This Row],[Unit_Price]])</f>
        <v>358165.2</v>
      </c>
      <c r="N19914" s="12">
        <f>DATE(YEAR(Table1[[#This Row],[Order_Date]]),MONTH(Table1[[#This Row],[Order_Date]]),1)</f>
        <v>45474</v>
      </c>
    </row>
    <row r="19915" spans="1:14">
      <c r="A19915" t="s">
        <v>1226</v>
      </c>
      <c r="B19915" t="s">
        <v>855</v>
      </c>
      <c r="C19915" t="s">
        <v>856</v>
      </c>
      <c r="D19915" t="s">
        <v>38</v>
      </c>
      <c r="E19915" t="s">
        <v>54</v>
      </c>
      <c r="F19915" t="s">
        <v>40</v>
      </c>
      <c r="G19915">
        <v>10</v>
      </c>
      <c r="H19915">
        <v>2649.71</v>
      </c>
      <c r="I19915">
        <v>26497.1</v>
      </c>
      <c r="J19915">
        <v>247</v>
      </c>
      <c r="K19915">
        <v>12</v>
      </c>
      <c r="L19915" t="s">
        <v>18</v>
      </c>
      <c r="M19915">
        <f>(Table1[[#This Row],[Current_Stock]]*Table1[[#This Row],[Unit_Price]])</f>
        <v>654478.37</v>
      </c>
      <c r="N19915" s="12">
        <f>DATE(YEAR(Table1[[#This Row],[Order_Date]]),MONTH(Table1[[#This Row],[Order_Date]]),1)</f>
        <v>45536</v>
      </c>
    </row>
    <row r="19916" spans="1:14">
      <c r="A19916" t="s">
        <v>1375</v>
      </c>
      <c r="B19916" t="s">
        <v>65</v>
      </c>
      <c r="C19916" t="s">
        <v>66</v>
      </c>
      <c r="D19916" t="s">
        <v>38</v>
      </c>
      <c r="E19916" t="s">
        <v>59</v>
      </c>
      <c r="F19916" t="s">
        <v>60</v>
      </c>
      <c r="G19916">
        <v>14</v>
      </c>
      <c r="H19916">
        <v>4752.96</v>
      </c>
      <c r="I19916">
        <v>66541.440000000002</v>
      </c>
      <c r="J19916">
        <v>98</v>
      </c>
      <c r="K19916">
        <v>13</v>
      </c>
      <c r="L19916" t="s">
        <v>18</v>
      </c>
      <c r="M19916">
        <f>(Table1[[#This Row],[Current_Stock]]*Table1[[#This Row],[Unit_Price]])</f>
        <v>465790.08</v>
      </c>
      <c r="N19916" s="12">
        <f>DATE(YEAR(Table1[[#This Row],[Order_Date]]),MONTH(Table1[[#This Row],[Order_Date]]),1)</f>
        <v>44927</v>
      </c>
    </row>
    <row r="19917" spans="1:14">
      <c r="A19917" t="s">
        <v>1167</v>
      </c>
      <c r="B19917" t="s">
        <v>396</v>
      </c>
      <c r="C19917" t="s">
        <v>397</v>
      </c>
      <c r="D19917" t="s">
        <v>33</v>
      </c>
      <c r="E19917" t="s">
        <v>160</v>
      </c>
      <c r="F19917" t="s">
        <v>60</v>
      </c>
      <c r="G19917">
        <v>20</v>
      </c>
      <c r="H19917">
        <v>805.63</v>
      </c>
      <c r="I19917">
        <v>16112.6</v>
      </c>
      <c r="J19917">
        <v>134</v>
      </c>
      <c r="K19917">
        <v>3</v>
      </c>
      <c r="L19917" t="s">
        <v>18</v>
      </c>
      <c r="M19917">
        <f>(Table1[[#This Row],[Current_Stock]]*Table1[[#This Row],[Unit_Price]])</f>
        <v>107954.42</v>
      </c>
      <c r="N19917" s="12">
        <f>DATE(YEAR(Table1[[#This Row],[Order_Date]]),MONTH(Table1[[#This Row],[Order_Date]]),1)</f>
        <v>45597</v>
      </c>
    </row>
    <row r="19918" spans="1:14">
      <c r="A19918" t="s">
        <v>799</v>
      </c>
      <c r="B19918" t="s">
        <v>535</v>
      </c>
      <c r="C19918" t="s">
        <v>536</v>
      </c>
      <c r="D19918" t="s">
        <v>27</v>
      </c>
      <c r="E19918" t="s">
        <v>23</v>
      </c>
      <c r="F19918" t="s">
        <v>60</v>
      </c>
      <c r="G19918">
        <v>6</v>
      </c>
      <c r="H19918">
        <v>4485.79</v>
      </c>
      <c r="I19918">
        <v>26914.74</v>
      </c>
      <c r="J19918">
        <v>532</v>
      </c>
      <c r="K19918">
        <v>2</v>
      </c>
      <c r="L19918" t="s">
        <v>55</v>
      </c>
      <c r="M19918">
        <f>(Table1[[#This Row],[Current_Stock]]*Table1[[#This Row],[Unit_Price]])</f>
        <v>2386440.2799999998</v>
      </c>
      <c r="N19918" s="12">
        <f>DATE(YEAR(Table1[[#This Row],[Order_Date]]),MONTH(Table1[[#This Row],[Order_Date]]),1)</f>
        <v>44986</v>
      </c>
    </row>
    <row r="19919" spans="1:14">
      <c r="A19919" t="s">
        <v>1104</v>
      </c>
      <c r="B19919" t="s">
        <v>614</v>
      </c>
      <c r="C19919" t="s">
        <v>615</v>
      </c>
      <c r="D19919" t="s">
        <v>27</v>
      </c>
      <c r="E19919" t="s">
        <v>173</v>
      </c>
      <c r="F19919" t="s">
        <v>17</v>
      </c>
      <c r="G19919">
        <v>3</v>
      </c>
      <c r="H19919">
        <v>961.82</v>
      </c>
      <c r="I19919">
        <v>2885.46</v>
      </c>
      <c r="J19919">
        <v>376</v>
      </c>
      <c r="K19919">
        <v>14</v>
      </c>
      <c r="L19919" t="s">
        <v>18</v>
      </c>
      <c r="M19919">
        <f>(Table1[[#This Row],[Current_Stock]]*Table1[[#This Row],[Unit_Price]])</f>
        <v>361644.32</v>
      </c>
      <c r="N19919" s="12">
        <f>DATE(YEAR(Table1[[#This Row],[Order_Date]]),MONTH(Table1[[#This Row],[Order_Date]]),1)</f>
        <v>45536</v>
      </c>
    </row>
    <row r="19920" spans="1:14">
      <c r="A19920" t="s">
        <v>1078</v>
      </c>
      <c r="B19920" t="s">
        <v>299</v>
      </c>
      <c r="C19920" t="s">
        <v>300</v>
      </c>
      <c r="D19920" t="s">
        <v>84</v>
      </c>
      <c r="E19920" t="s">
        <v>50</v>
      </c>
      <c r="F19920" t="s">
        <v>29</v>
      </c>
      <c r="G19920">
        <v>19</v>
      </c>
      <c r="H19920">
        <v>4572.2299999999996</v>
      </c>
      <c r="I19920">
        <v>86872.37</v>
      </c>
      <c r="J19920">
        <v>181</v>
      </c>
      <c r="K19920">
        <v>10</v>
      </c>
      <c r="L19920" t="s">
        <v>18</v>
      </c>
      <c r="M19920">
        <f>(Table1[[#This Row],[Current_Stock]]*Table1[[#This Row],[Unit_Price]])</f>
        <v>827573.62999999989</v>
      </c>
      <c r="N19920" s="12">
        <f>DATE(YEAR(Table1[[#This Row],[Order_Date]]),MONTH(Table1[[#This Row],[Order_Date]]),1)</f>
        <v>45170</v>
      </c>
    </row>
    <row r="19921" spans="1:14">
      <c r="A19921" t="s">
        <v>500</v>
      </c>
      <c r="B19921" t="s">
        <v>123</v>
      </c>
      <c r="C19921" t="s">
        <v>124</v>
      </c>
      <c r="D19921" t="s">
        <v>84</v>
      </c>
      <c r="E19921" t="s">
        <v>85</v>
      </c>
      <c r="F19921" t="s">
        <v>60</v>
      </c>
      <c r="G19921">
        <v>22</v>
      </c>
      <c r="H19921">
        <v>26900.13</v>
      </c>
      <c r="I19921">
        <v>591802.86</v>
      </c>
      <c r="J19921">
        <v>115</v>
      </c>
      <c r="K19921">
        <v>7</v>
      </c>
      <c r="L19921" t="s">
        <v>18</v>
      </c>
      <c r="M19921">
        <f>(Table1[[#This Row],[Current_Stock]]*Table1[[#This Row],[Unit_Price]])</f>
        <v>3093514.95</v>
      </c>
      <c r="N19921" s="12">
        <f>DATE(YEAR(Table1[[#This Row],[Order_Date]]),MONTH(Table1[[#This Row],[Order_Date]]),1)</f>
        <v>45444</v>
      </c>
    </row>
    <row r="19922" spans="1:14">
      <c r="A19922" t="s">
        <v>821</v>
      </c>
      <c r="B19922" t="s">
        <v>231</v>
      </c>
      <c r="C19922" t="s">
        <v>232</v>
      </c>
      <c r="D19922" t="s">
        <v>15</v>
      </c>
      <c r="E19922" t="s">
        <v>80</v>
      </c>
      <c r="F19922" t="s">
        <v>17</v>
      </c>
      <c r="G19922">
        <v>24</v>
      </c>
      <c r="H19922">
        <v>156.53</v>
      </c>
      <c r="I19922">
        <v>3756.72</v>
      </c>
      <c r="J19922">
        <v>225</v>
      </c>
      <c r="K19922">
        <v>6</v>
      </c>
      <c r="L19922" t="s">
        <v>18</v>
      </c>
      <c r="M19922">
        <f>(Table1[[#This Row],[Current_Stock]]*Table1[[#This Row],[Unit_Price]])</f>
        <v>35219.25</v>
      </c>
      <c r="N19922" s="12">
        <f>DATE(YEAR(Table1[[#This Row],[Order_Date]]),MONTH(Table1[[#This Row],[Order_Date]]),1)</f>
        <v>45261</v>
      </c>
    </row>
    <row r="19923" spans="1:14">
      <c r="A19923" t="s">
        <v>1069</v>
      </c>
      <c r="B19923" t="s">
        <v>1339</v>
      </c>
      <c r="C19923" t="s">
        <v>1340</v>
      </c>
      <c r="D19923" t="s">
        <v>38</v>
      </c>
      <c r="E19923" t="s">
        <v>85</v>
      </c>
      <c r="F19923" t="s">
        <v>40</v>
      </c>
      <c r="G19923">
        <v>10</v>
      </c>
      <c r="H19923">
        <v>4284.46</v>
      </c>
      <c r="I19923">
        <v>42844.6</v>
      </c>
      <c r="J19923">
        <v>206</v>
      </c>
      <c r="K19923">
        <v>10</v>
      </c>
      <c r="L19923" t="s">
        <v>18</v>
      </c>
      <c r="M19923">
        <f>(Table1[[#This Row],[Current_Stock]]*Table1[[#This Row],[Unit_Price]])</f>
        <v>882598.76</v>
      </c>
      <c r="N19923" s="12">
        <f>DATE(YEAR(Table1[[#This Row],[Order_Date]]),MONTH(Table1[[#This Row],[Order_Date]]),1)</f>
        <v>45566</v>
      </c>
    </row>
    <row r="19924" spans="1:14">
      <c r="A19924" t="s">
        <v>193</v>
      </c>
      <c r="B19924" t="s">
        <v>404</v>
      </c>
      <c r="C19924" t="s">
        <v>405</v>
      </c>
      <c r="D19924" t="s">
        <v>27</v>
      </c>
      <c r="E19924" t="s">
        <v>330</v>
      </c>
      <c r="F19924" t="s">
        <v>40</v>
      </c>
      <c r="G19924">
        <v>9</v>
      </c>
      <c r="H19924">
        <v>1253.97</v>
      </c>
      <c r="I19924">
        <v>11285.73</v>
      </c>
      <c r="J19924">
        <v>527</v>
      </c>
      <c r="K19924">
        <v>6</v>
      </c>
      <c r="L19924" t="s">
        <v>55</v>
      </c>
      <c r="M19924">
        <f>(Table1[[#This Row],[Current_Stock]]*Table1[[#This Row],[Unit_Price]])</f>
        <v>660842.19000000006</v>
      </c>
      <c r="N19924" s="12">
        <f>DATE(YEAR(Table1[[#This Row],[Order_Date]]),MONTH(Table1[[#This Row],[Order_Date]]),1)</f>
        <v>45108</v>
      </c>
    </row>
    <row r="19925" spans="1:14">
      <c r="A19925" t="s">
        <v>252</v>
      </c>
      <c r="B19925" t="s">
        <v>472</v>
      </c>
      <c r="C19925" t="s">
        <v>473</v>
      </c>
      <c r="D19925" t="s">
        <v>44</v>
      </c>
      <c r="E19925" t="s">
        <v>330</v>
      </c>
      <c r="F19925" t="s">
        <v>29</v>
      </c>
      <c r="G19925">
        <v>36</v>
      </c>
      <c r="H19925">
        <v>2640.11</v>
      </c>
      <c r="I19925">
        <v>95043.96</v>
      </c>
      <c r="J19925">
        <v>108</v>
      </c>
      <c r="K19925">
        <v>12</v>
      </c>
      <c r="L19925" t="s">
        <v>18</v>
      </c>
      <c r="M19925">
        <f>(Table1[[#This Row],[Current_Stock]]*Table1[[#This Row],[Unit_Price]])</f>
        <v>285131.88</v>
      </c>
      <c r="N19925" s="12">
        <f>DATE(YEAR(Table1[[#This Row],[Order_Date]]),MONTH(Table1[[#This Row],[Order_Date]]),1)</f>
        <v>45261</v>
      </c>
    </row>
    <row r="19926" spans="1:14">
      <c r="A19926" t="s">
        <v>349</v>
      </c>
      <c r="B19926" t="s">
        <v>510</v>
      </c>
      <c r="C19926" t="s">
        <v>511</v>
      </c>
      <c r="D19926" t="s">
        <v>38</v>
      </c>
      <c r="E19926" t="s">
        <v>28</v>
      </c>
      <c r="F19926" t="s">
        <v>17</v>
      </c>
      <c r="G19926">
        <v>19</v>
      </c>
      <c r="H19926">
        <v>1026.56</v>
      </c>
      <c r="I19926">
        <v>19504.64</v>
      </c>
      <c r="J19926">
        <v>201</v>
      </c>
      <c r="K19926">
        <v>13</v>
      </c>
      <c r="L19926" t="s">
        <v>18</v>
      </c>
      <c r="M19926">
        <f>(Table1[[#This Row],[Current_Stock]]*Table1[[#This Row],[Unit_Price]])</f>
        <v>206338.56</v>
      </c>
      <c r="N19926" s="12">
        <f>DATE(YEAR(Table1[[#This Row],[Order_Date]]),MONTH(Table1[[#This Row],[Order_Date]]),1)</f>
        <v>45170</v>
      </c>
    </row>
    <row r="19927" spans="1:14">
      <c r="A19927" t="s">
        <v>916</v>
      </c>
      <c r="B19927" t="s">
        <v>144</v>
      </c>
      <c r="C19927" t="s">
        <v>145</v>
      </c>
      <c r="D19927" t="s">
        <v>27</v>
      </c>
      <c r="E19927" t="s">
        <v>153</v>
      </c>
      <c r="F19927" t="s">
        <v>46</v>
      </c>
      <c r="G19927">
        <v>3</v>
      </c>
      <c r="H19927">
        <v>3478.48</v>
      </c>
      <c r="I19927">
        <v>10435.44</v>
      </c>
      <c r="J19927">
        <v>502</v>
      </c>
      <c r="K19927">
        <v>14</v>
      </c>
      <c r="L19927" t="s">
        <v>55</v>
      </c>
      <c r="M19927">
        <f>(Table1[[#This Row],[Current_Stock]]*Table1[[#This Row],[Unit_Price]])</f>
        <v>1746196.96</v>
      </c>
      <c r="N19927" s="12">
        <f>DATE(YEAR(Table1[[#This Row],[Order_Date]]),MONTH(Table1[[#This Row],[Order_Date]]),1)</f>
        <v>45536</v>
      </c>
    </row>
    <row r="19928" spans="1:14">
      <c r="A19928" t="s">
        <v>834</v>
      </c>
      <c r="B19928" t="s">
        <v>453</v>
      </c>
      <c r="C19928" t="s">
        <v>454</v>
      </c>
      <c r="D19928" t="s">
        <v>15</v>
      </c>
      <c r="E19928" t="s">
        <v>104</v>
      </c>
      <c r="F19928" t="s">
        <v>40</v>
      </c>
      <c r="G19928">
        <v>8</v>
      </c>
      <c r="H19928">
        <v>316.60000000000002</v>
      </c>
      <c r="I19928">
        <v>2532.8000000000002</v>
      </c>
      <c r="J19928">
        <v>89</v>
      </c>
      <c r="K19928">
        <v>7</v>
      </c>
      <c r="L19928" t="s">
        <v>18</v>
      </c>
      <c r="M19928">
        <f>(Table1[[#This Row],[Current_Stock]]*Table1[[#This Row],[Unit_Price]])</f>
        <v>28177.4</v>
      </c>
      <c r="N19928" s="12">
        <f>DATE(YEAR(Table1[[#This Row],[Order_Date]]),MONTH(Table1[[#This Row],[Order_Date]]),1)</f>
        <v>45505</v>
      </c>
    </row>
    <row r="19929" spans="1:14">
      <c r="A19929" t="s">
        <v>1363</v>
      </c>
      <c r="B19929" t="s">
        <v>332</v>
      </c>
      <c r="C19929" t="s">
        <v>333</v>
      </c>
      <c r="D19929" t="s">
        <v>183</v>
      </c>
      <c r="E19929" t="s">
        <v>50</v>
      </c>
      <c r="F19929" t="s">
        <v>46</v>
      </c>
      <c r="G19929">
        <v>12</v>
      </c>
      <c r="H19929">
        <v>2967.77</v>
      </c>
      <c r="I19929">
        <v>35613.24</v>
      </c>
      <c r="J19929">
        <v>210</v>
      </c>
      <c r="K19929">
        <v>6</v>
      </c>
      <c r="L19929" t="s">
        <v>18</v>
      </c>
      <c r="M19929">
        <f>(Table1[[#This Row],[Current_Stock]]*Table1[[#This Row],[Unit_Price]])</f>
        <v>623231.69999999995</v>
      </c>
      <c r="N19929" s="12">
        <f>DATE(YEAR(Table1[[#This Row],[Order_Date]]),MONTH(Table1[[#This Row],[Order_Date]]),1)</f>
        <v>45444</v>
      </c>
    </row>
    <row r="19930" spans="1:14">
      <c r="A19930" t="s">
        <v>969</v>
      </c>
      <c r="B19930" t="s">
        <v>1018</v>
      </c>
      <c r="C19930" t="s">
        <v>1019</v>
      </c>
      <c r="D19930" t="s">
        <v>38</v>
      </c>
      <c r="E19930" t="s">
        <v>104</v>
      </c>
      <c r="F19930" t="s">
        <v>29</v>
      </c>
      <c r="G19930">
        <v>9</v>
      </c>
      <c r="H19930">
        <v>4677.1499999999996</v>
      </c>
      <c r="I19930">
        <v>42094.35</v>
      </c>
      <c r="J19930">
        <v>167</v>
      </c>
      <c r="K19930">
        <v>6</v>
      </c>
      <c r="L19930" t="s">
        <v>18</v>
      </c>
      <c r="M19930">
        <f>(Table1[[#This Row],[Current_Stock]]*Table1[[#This Row],[Unit_Price]])</f>
        <v>781084.04999999993</v>
      </c>
      <c r="N19930" s="12">
        <f>DATE(YEAR(Table1[[#This Row],[Order_Date]]),MONTH(Table1[[#This Row],[Order_Date]]),1)</f>
        <v>45505</v>
      </c>
    </row>
    <row r="19931" spans="1:14">
      <c r="A19931" t="s">
        <v>497</v>
      </c>
      <c r="B19931" t="s">
        <v>544</v>
      </c>
      <c r="C19931" t="s">
        <v>545</v>
      </c>
      <c r="D19931" t="s">
        <v>96</v>
      </c>
      <c r="E19931" t="s">
        <v>167</v>
      </c>
      <c r="F19931" t="s">
        <v>46</v>
      </c>
      <c r="G19931">
        <v>1</v>
      </c>
      <c r="H19931">
        <v>4195.24</v>
      </c>
      <c r="I19931">
        <v>4195.24</v>
      </c>
      <c r="J19931">
        <v>455</v>
      </c>
      <c r="K19931">
        <v>11</v>
      </c>
      <c r="L19931" t="s">
        <v>18</v>
      </c>
      <c r="M19931">
        <f>(Table1[[#This Row],[Current_Stock]]*Table1[[#This Row],[Unit_Price]])</f>
        <v>1908834.2</v>
      </c>
      <c r="N19931" s="12">
        <f>DATE(YEAR(Table1[[#This Row],[Order_Date]]),MONTH(Table1[[#This Row],[Order_Date]]),1)</f>
        <v>45536</v>
      </c>
    </row>
    <row r="19932" spans="1:14">
      <c r="A19932" t="s">
        <v>1317</v>
      </c>
      <c r="B19932" t="s">
        <v>660</v>
      </c>
      <c r="C19932" t="s">
        <v>661</v>
      </c>
      <c r="D19932" t="s">
        <v>15</v>
      </c>
      <c r="E19932" t="s">
        <v>211</v>
      </c>
      <c r="F19932" t="s">
        <v>46</v>
      </c>
      <c r="G19932">
        <v>8</v>
      </c>
      <c r="H19932">
        <v>240.04</v>
      </c>
      <c r="I19932">
        <v>1920.32</v>
      </c>
      <c r="J19932">
        <v>228</v>
      </c>
      <c r="K19932">
        <v>10</v>
      </c>
      <c r="L19932" t="s">
        <v>18</v>
      </c>
      <c r="M19932">
        <f>(Table1[[#This Row],[Current_Stock]]*Table1[[#This Row],[Unit_Price]])</f>
        <v>54729.119999999995</v>
      </c>
      <c r="N19932" s="12">
        <f>DATE(YEAR(Table1[[#This Row],[Order_Date]]),MONTH(Table1[[#This Row],[Order_Date]]),1)</f>
        <v>45627</v>
      </c>
    </row>
    <row r="19933" spans="1:14">
      <c r="A19933" t="s">
        <v>1216</v>
      </c>
      <c r="B19933" t="s">
        <v>633</v>
      </c>
      <c r="C19933" t="s">
        <v>634</v>
      </c>
      <c r="D19933" t="s">
        <v>27</v>
      </c>
      <c r="E19933" t="s">
        <v>34</v>
      </c>
      <c r="F19933" t="s">
        <v>29</v>
      </c>
      <c r="G19933">
        <v>10</v>
      </c>
      <c r="H19933">
        <v>760.34</v>
      </c>
      <c r="I19933">
        <v>7603.4</v>
      </c>
      <c r="J19933">
        <v>339</v>
      </c>
      <c r="K19933">
        <v>6</v>
      </c>
      <c r="L19933" t="s">
        <v>18</v>
      </c>
      <c r="M19933">
        <f>(Table1[[#This Row],[Current_Stock]]*Table1[[#This Row],[Unit_Price]])</f>
        <v>257755.26</v>
      </c>
      <c r="N19933" s="12">
        <f>DATE(YEAR(Table1[[#This Row],[Order_Date]]),MONTH(Table1[[#This Row],[Order_Date]]),1)</f>
        <v>45231</v>
      </c>
    </row>
    <row r="19934" spans="1:14">
      <c r="A19934" t="s">
        <v>1144</v>
      </c>
      <c r="B19934" t="s">
        <v>201</v>
      </c>
      <c r="C19934" t="s">
        <v>202</v>
      </c>
      <c r="D19934" t="s">
        <v>22</v>
      </c>
      <c r="E19934" t="s">
        <v>330</v>
      </c>
      <c r="F19934" t="s">
        <v>46</v>
      </c>
      <c r="G19934">
        <v>45</v>
      </c>
      <c r="H19934">
        <v>17120.22</v>
      </c>
      <c r="I19934">
        <v>770409.9</v>
      </c>
      <c r="J19934">
        <v>103</v>
      </c>
      <c r="K19934">
        <v>2</v>
      </c>
      <c r="L19934" t="s">
        <v>18</v>
      </c>
      <c r="M19934">
        <f>(Table1[[#This Row],[Current_Stock]]*Table1[[#This Row],[Unit_Price]])</f>
        <v>1763382.6600000001</v>
      </c>
      <c r="N19934" s="12">
        <f>DATE(YEAR(Table1[[#This Row],[Order_Date]]),MONTH(Table1[[#This Row],[Order_Date]]),1)</f>
        <v>45383</v>
      </c>
    </row>
    <row r="19935" spans="1:14">
      <c r="A19935" t="s">
        <v>278</v>
      </c>
      <c r="B19935" t="s">
        <v>944</v>
      </c>
      <c r="C19935" t="s">
        <v>945</v>
      </c>
      <c r="D19935" t="s">
        <v>15</v>
      </c>
      <c r="E19935" t="s">
        <v>104</v>
      </c>
      <c r="F19935" t="s">
        <v>60</v>
      </c>
      <c r="G19935">
        <v>24</v>
      </c>
      <c r="H19935">
        <v>472.4</v>
      </c>
      <c r="I19935">
        <v>11337.6</v>
      </c>
      <c r="J19935">
        <v>190</v>
      </c>
      <c r="K19935">
        <v>4</v>
      </c>
      <c r="L19935" t="s">
        <v>18</v>
      </c>
      <c r="M19935">
        <f>(Table1[[#This Row],[Current_Stock]]*Table1[[#This Row],[Unit_Price]])</f>
        <v>89756</v>
      </c>
      <c r="N19935" s="12">
        <f>DATE(YEAR(Table1[[#This Row],[Order_Date]]),MONTH(Table1[[#This Row],[Order_Date]]),1)</f>
        <v>44958</v>
      </c>
    </row>
    <row r="19936" spans="1:14">
      <c r="A19936" t="s">
        <v>1207</v>
      </c>
      <c r="B19936" t="s">
        <v>944</v>
      </c>
      <c r="C19936" t="s">
        <v>945</v>
      </c>
      <c r="D19936" t="s">
        <v>15</v>
      </c>
      <c r="E19936" t="s">
        <v>104</v>
      </c>
      <c r="F19936" t="s">
        <v>46</v>
      </c>
      <c r="G19936">
        <v>14</v>
      </c>
      <c r="H19936">
        <v>251.18</v>
      </c>
      <c r="I19936">
        <v>3516.52</v>
      </c>
      <c r="J19936">
        <v>234</v>
      </c>
      <c r="K19936">
        <v>5</v>
      </c>
      <c r="L19936" t="s">
        <v>18</v>
      </c>
      <c r="M19936">
        <f>(Table1[[#This Row],[Current_Stock]]*Table1[[#This Row],[Unit_Price]])</f>
        <v>58776.12</v>
      </c>
      <c r="N19936" s="12">
        <f>DATE(YEAR(Table1[[#This Row],[Order_Date]]),MONTH(Table1[[#This Row],[Order_Date]]),1)</f>
        <v>44958</v>
      </c>
    </row>
    <row r="19937" spans="1:14">
      <c r="A19937" t="s">
        <v>409</v>
      </c>
      <c r="B19937" t="s">
        <v>68</v>
      </c>
      <c r="C19937" t="s">
        <v>69</v>
      </c>
      <c r="D19937" t="s">
        <v>44</v>
      </c>
      <c r="E19937" t="s">
        <v>23</v>
      </c>
      <c r="F19937" t="s">
        <v>17</v>
      </c>
      <c r="G19937">
        <v>29</v>
      </c>
      <c r="H19937">
        <v>3005.08</v>
      </c>
      <c r="I19937">
        <v>87147.32</v>
      </c>
      <c r="J19937">
        <v>115</v>
      </c>
      <c r="K19937">
        <v>6</v>
      </c>
      <c r="L19937" t="s">
        <v>18</v>
      </c>
      <c r="M19937">
        <f>(Table1[[#This Row],[Current_Stock]]*Table1[[#This Row],[Unit_Price]])</f>
        <v>345584.2</v>
      </c>
      <c r="N19937" s="12">
        <f>DATE(YEAR(Table1[[#This Row],[Order_Date]]),MONTH(Table1[[#This Row],[Order_Date]]),1)</f>
        <v>45536</v>
      </c>
    </row>
    <row r="19938" spans="1:14">
      <c r="A19938" t="s">
        <v>713</v>
      </c>
      <c r="B19938" t="s">
        <v>168</v>
      </c>
      <c r="C19938" t="s">
        <v>169</v>
      </c>
      <c r="D19938" t="s">
        <v>27</v>
      </c>
      <c r="E19938" t="s">
        <v>269</v>
      </c>
      <c r="F19938" t="s">
        <v>46</v>
      </c>
      <c r="G19938">
        <v>3</v>
      </c>
      <c r="H19938">
        <v>4978.47</v>
      </c>
      <c r="I19938">
        <v>14935.41</v>
      </c>
      <c r="J19938">
        <v>428</v>
      </c>
      <c r="K19938">
        <v>2</v>
      </c>
      <c r="L19938" t="s">
        <v>55</v>
      </c>
      <c r="M19938">
        <f>(Table1[[#This Row],[Current_Stock]]*Table1[[#This Row],[Unit_Price]])</f>
        <v>2130785.16</v>
      </c>
      <c r="N19938" s="12">
        <f>DATE(YEAR(Table1[[#This Row],[Order_Date]]),MONTH(Table1[[#This Row],[Order_Date]]),1)</f>
        <v>44927</v>
      </c>
    </row>
    <row r="19939" spans="1:14">
      <c r="A19939" t="s">
        <v>463</v>
      </c>
      <c r="B19939" t="s">
        <v>977</v>
      </c>
      <c r="C19939" t="s">
        <v>978</v>
      </c>
      <c r="D19939" t="s">
        <v>96</v>
      </c>
      <c r="E19939" t="s">
        <v>59</v>
      </c>
      <c r="F19939" t="s">
        <v>29</v>
      </c>
      <c r="G19939">
        <v>1</v>
      </c>
      <c r="H19939">
        <v>2792.02</v>
      </c>
      <c r="I19939">
        <v>2792.02</v>
      </c>
      <c r="J19939">
        <v>315</v>
      </c>
      <c r="K19939">
        <v>6</v>
      </c>
      <c r="L19939" t="s">
        <v>55</v>
      </c>
      <c r="M19939">
        <f>(Table1[[#This Row],[Current_Stock]]*Table1[[#This Row],[Unit_Price]])</f>
        <v>879486.3</v>
      </c>
      <c r="N19939" s="12">
        <f>DATE(YEAR(Table1[[#This Row],[Order_Date]]),MONTH(Table1[[#This Row],[Order_Date]]),1)</f>
        <v>45352</v>
      </c>
    </row>
    <row r="19940" spans="1:14">
      <c r="A19940" t="s">
        <v>478</v>
      </c>
      <c r="B19940" t="s">
        <v>236</v>
      </c>
      <c r="C19940" t="s">
        <v>237</v>
      </c>
      <c r="D19940" t="s">
        <v>33</v>
      </c>
      <c r="E19940" t="s">
        <v>59</v>
      </c>
      <c r="F19940" t="s">
        <v>40</v>
      </c>
      <c r="G19940">
        <v>9</v>
      </c>
      <c r="H19940">
        <v>4216.59</v>
      </c>
      <c r="I19940">
        <v>37949.31</v>
      </c>
      <c r="J19940">
        <v>110</v>
      </c>
      <c r="K19940">
        <v>2</v>
      </c>
      <c r="L19940" t="s">
        <v>18</v>
      </c>
      <c r="M19940">
        <f>(Table1[[#This Row],[Current_Stock]]*Table1[[#This Row],[Unit_Price]])</f>
        <v>463824.9</v>
      </c>
      <c r="N19940" s="12">
        <f>DATE(YEAR(Table1[[#This Row],[Order_Date]]),MONTH(Table1[[#This Row],[Order_Date]]),1)</f>
        <v>45078</v>
      </c>
    </row>
    <row r="19941" spans="1:14">
      <c r="A19941" t="s">
        <v>957</v>
      </c>
      <c r="B19941" t="s">
        <v>775</v>
      </c>
      <c r="C19941" t="s">
        <v>776</v>
      </c>
      <c r="D19941" t="s">
        <v>15</v>
      </c>
      <c r="E19941" t="s">
        <v>34</v>
      </c>
      <c r="F19941" t="s">
        <v>46</v>
      </c>
      <c r="G19941">
        <v>21</v>
      </c>
      <c r="H19941">
        <v>47.19</v>
      </c>
      <c r="I19941">
        <v>990.99</v>
      </c>
      <c r="J19941">
        <v>175</v>
      </c>
      <c r="K19941">
        <v>2</v>
      </c>
      <c r="L19941" t="s">
        <v>18</v>
      </c>
      <c r="M19941">
        <f>(Table1[[#This Row],[Current_Stock]]*Table1[[#This Row],[Unit_Price]])</f>
        <v>8258.25</v>
      </c>
      <c r="N19941" s="12">
        <f>DATE(YEAR(Table1[[#This Row],[Order_Date]]),MONTH(Table1[[#This Row],[Order_Date]]),1)</f>
        <v>45444</v>
      </c>
    </row>
    <row r="19942" spans="1:14">
      <c r="A19942" t="s">
        <v>1179</v>
      </c>
      <c r="B19942" t="s">
        <v>479</v>
      </c>
      <c r="C19942" t="s">
        <v>480</v>
      </c>
      <c r="D19942" t="s">
        <v>84</v>
      </c>
      <c r="E19942" t="s">
        <v>113</v>
      </c>
      <c r="F19942" t="s">
        <v>60</v>
      </c>
      <c r="G19942">
        <v>11</v>
      </c>
      <c r="H19942">
        <v>20505.98</v>
      </c>
      <c r="I19942">
        <v>225565.78</v>
      </c>
      <c r="J19942">
        <v>201</v>
      </c>
      <c r="K19942">
        <v>8</v>
      </c>
      <c r="L19942" t="s">
        <v>18</v>
      </c>
      <c r="M19942">
        <f>(Table1[[#This Row],[Current_Stock]]*Table1[[#This Row],[Unit_Price]])</f>
        <v>4121701.98</v>
      </c>
      <c r="N19942" s="12">
        <f>DATE(YEAR(Table1[[#This Row],[Order_Date]]),MONTH(Table1[[#This Row],[Order_Date]]),1)</f>
        <v>45323</v>
      </c>
    </row>
    <row r="19943" spans="1:14">
      <c r="A19943" t="s">
        <v>320</v>
      </c>
      <c r="B19943" t="s">
        <v>107</v>
      </c>
      <c r="C19943" t="s">
        <v>108</v>
      </c>
      <c r="D19943" t="s">
        <v>96</v>
      </c>
      <c r="E19943" t="s">
        <v>277</v>
      </c>
      <c r="F19943" t="s">
        <v>46</v>
      </c>
      <c r="G19943">
        <v>8</v>
      </c>
      <c r="H19943">
        <v>230.5</v>
      </c>
      <c r="I19943">
        <v>1844</v>
      </c>
      <c r="J19943">
        <v>577</v>
      </c>
      <c r="K19943">
        <v>4</v>
      </c>
      <c r="L19943" t="s">
        <v>55</v>
      </c>
      <c r="M19943">
        <f>(Table1[[#This Row],[Current_Stock]]*Table1[[#This Row],[Unit_Price]])</f>
        <v>132998.5</v>
      </c>
      <c r="N19943" s="12">
        <f>DATE(YEAR(Table1[[#This Row],[Order_Date]]),MONTH(Table1[[#This Row],[Order_Date]]),1)</f>
        <v>45444</v>
      </c>
    </row>
    <row r="19944" spans="1:14">
      <c r="A19944" t="s">
        <v>1333</v>
      </c>
      <c r="B19944" t="s">
        <v>702</v>
      </c>
      <c r="C19944" t="s">
        <v>703</v>
      </c>
      <c r="D19944" t="s">
        <v>27</v>
      </c>
      <c r="E19944" t="s">
        <v>160</v>
      </c>
      <c r="F19944" t="s">
        <v>40</v>
      </c>
      <c r="G19944">
        <v>9</v>
      </c>
      <c r="H19944">
        <v>893.41</v>
      </c>
      <c r="I19944">
        <v>8040.69</v>
      </c>
      <c r="J19944">
        <v>488</v>
      </c>
      <c r="K19944">
        <v>13</v>
      </c>
      <c r="L19944" t="s">
        <v>18</v>
      </c>
      <c r="M19944">
        <f>(Table1[[#This Row],[Current_Stock]]*Table1[[#This Row],[Unit_Price]])</f>
        <v>435984.07999999996</v>
      </c>
      <c r="N19944" s="12">
        <f>DATE(YEAR(Table1[[#This Row],[Order_Date]]),MONTH(Table1[[#This Row],[Order_Date]]),1)</f>
        <v>45078</v>
      </c>
    </row>
    <row r="19945" spans="1:14">
      <c r="A19945" t="s">
        <v>313</v>
      </c>
      <c r="B19945" t="s">
        <v>1007</v>
      </c>
      <c r="C19945" t="s">
        <v>1008</v>
      </c>
      <c r="D19945" t="s">
        <v>27</v>
      </c>
      <c r="E19945" t="s">
        <v>28</v>
      </c>
      <c r="F19945" t="s">
        <v>17</v>
      </c>
      <c r="G19945">
        <v>10</v>
      </c>
      <c r="H19945">
        <v>2895.86</v>
      </c>
      <c r="I19945">
        <v>28958.6</v>
      </c>
      <c r="J19945">
        <v>455</v>
      </c>
      <c r="K19945">
        <v>8</v>
      </c>
      <c r="L19945" t="s">
        <v>55</v>
      </c>
      <c r="M19945">
        <f>(Table1[[#This Row],[Current_Stock]]*Table1[[#This Row],[Unit_Price]])</f>
        <v>1317616.3</v>
      </c>
      <c r="N19945" s="12">
        <f>DATE(YEAR(Table1[[#This Row],[Order_Date]]),MONTH(Table1[[#This Row],[Order_Date]]),1)</f>
        <v>45474</v>
      </c>
    </row>
    <row r="19946" spans="1:14">
      <c r="A19946" t="s">
        <v>1275</v>
      </c>
      <c r="B19946" t="s">
        <v>830</v>
      </c>
      <c r="C19946" t="s">
        <v>831</v>
      </c>
      <c r="D19946" t="s">
        <v>44</v>
      </c>
      <c r="E19946" t="s">
        <v>330</v>
      </c>
      <c r="F19946" t="s">
        <v>17</v>
      </c>
      <c r="G19946">
        <v>42</v>
      </c>
      <c r="H19946">
        <v>1997.68</v>
      </c>
      <c r="I19946">
        <v>83902.56</v>
      </c>
      <c r="J19946">
        <v>51</v>
      </c>
      <c r="K19946">
        <v>3</v>
      </c>
      <c r="L19946" t="s">
        <v>105</v>
      </c>
      <c r="M19946">
        <f>(Table1[[#This Row],[Current_Stock]]*Table1[[#This Row],[Unit_Price]])</f>
        <v>101881.68000000001</v>
      </c>
      <c r="N19946" s="12">
        <f>DATE(YEAR(Table1[[#This Row],[Order_Date]]),MONTH(Table1[[#This Row],[Order_Date]]),1)</f>
        <v>45383</v>
      </c>
    </row>
    <row r="19947" spans="1:14">
      <c r="A19947" t="s">
        <v>810</v>
      </c>
      <c r="B19947" t="s">
        <v>494</v>
      </c>
      <c r="C19947" t="s">
        <v>495</v>
      </c>
      <c r="D19947" t="s">
        <v>15</v>
      </c>
      <c r="E19947" t="s">
        <v>160</v>
      </c>
      <c r="F19947" t="s">
        <v>17</v>
      </c>
      <c r="G19947">
        <v>9</v>
      </c>
      <c r="H19947">
        <v>273.02999999999997</v>
      </c>
      <c r="I19947">
        <v>2457.27</v>
      </c>
      <c r="J19947">
        <v>168</v>
      </c>
      <c r="K19947">
        <v>5</v>
      </c>
      <c r="L19947" t="s">
        <v>18</v>
      </c>
      <c r="M19947">
        <f>(Table1[[#This Row],[Current_Stock]]*Table1[[#This Row],[Unit_Price]])</f>
        <v>45869.039999999994</v>
      </c>
      <c r="N19947" s="12">
        <f>DATE(YEAR(Table1[[#This Row],[Order_Date]]),MONTH(Table1[[#This Row],[Order_Date]]),1)</f>
        <v>45017</v>
      </c>
    </row>
    <row r="19948" spans="1:14">
      <c r="A19948" t="s">
        <v>137</v>
      </c>
      <c r="B19948" t="s">
        <v>959</v>
      </c>
      <c r="C19948" t="s">
        <v>960</v>
      </c>
      <c r="D19948" t="s">
        <v>22</v>
      </c>
      <c r="E19948" t="s">
        <v>23</v>
      </c>
      <c r="F19948" t="s">
        <v>46</v>
      </c>
      <c r="G19948">
        <v>21</v>
      </c>
      <c r="H19948">
        <v>16880.86</v>
      </c>
      <c r="I19948">
        <v>354498.06</v>
      </c>
      <c r="J19948">
        <v>32</v>
      </c>
      <c r="K19948">
        <v>10</v>
      </c>
      <c r="L19948" t="s">
        <v>105</v>
      </c>
      <c r="M19948">
        <f>(Table1[[#This Row],[Current_Stock]]*Table1[[#This Row],[Unit_Price]])</f>
        <v>540187.52</v>
      </c>
      <c r="N19948" s="12">
        <f>DATE(YEAR(Table1[[#This Row],[Order_Date]]),MONTH(Table1[[#This Row],[Order_Date]]),1)</f>
        <v>45323</v>
      </c>
    </row>
    <row r="19949" spans="1:14">
      <c r="A19949" t="s">
        <v>370</v>
      </c>
      <c r="B19949" t="s">
        <v>155</v>
      </c>
      <c r="C19949" t="s">
        <v>156</v>
      </c>
      <c r="D19949" t="s">
        <v>33</v>
      </c>
      <c r="E19949" t="s">
        <v>54</v>
      </c>
      <c r="F19949" t="s">
        <v>17</v>
      </c>
      <c r="G19949">
        <v>20</v>
      </c>
      <c r="H19949">
        <v>4964.79</v>
      </c>
      <c r="I19949">
        <v>99295.8</v>
      </c>
      <c r="J19949">
        <v>216</v>
      </c>
      <c r="K19949">
        <v>2</v>
      </c>
      <c r="L19949" t="s">
        <v>18</v>
      </c>
      <c r="M19949">
        <f>(Table1[[#This Row],[Current_Stock]]*Table1[[#This Row],[Unit_Price]])</f>
        <v>1072394.6399999999</v>
      </c>
      <c r="N19949" s="12">
        <f>DATE(YEAR(Table1[[#This Row],[Order_Date]]),MONTH(Table1[[#This Row],[Order_Date]]),1)</f>
        <v>45597</v>
      </c>
    </row>
    <row r="19950" spans="1:14">
      <c r="A19950" t="s">
        <v>398</v>
      </c>
      <c r="B19950" t="s">
        <v>909</v>
      </c>
      <c r="C19950" t="s">
        <v>910</v>
      </c>
      <c r="D19950" t="s">
        <v>183</v>
      </c>
      <c r="E19950" t="s">
        <v>243</v>
      </c>
      <c r="F19950" t="s">
        <v>29</v>
      </c>
      <c r="G19950">
        <v>19</v>
      </c>
      <c r="H19950">
        <v>4761.4799999999996</v>
      </c>
      <c r="I19950">
        <v>90468.12</v>
      </c>
      <c r="J19950">
        <v>149</v>
      </c>
      <c r="K19950">
        <v>11</v>
      </c>
      <c r="L19950" t="s">
        <v>18</v>
      </c>
      <c r="M19950">
        <f>(Table1[[#This Row],[Current_Stock]]*Table1[[#This Row],[Unit_Price]])</f>
        <v>709460.5199999999</v>
      </c>
      <c r="N19950" s="12">
        <f>DATE(YEAR(Table1[[#This Row],[Order_Date]]),MONTH(Table1[[#This Row],[Order_Date]]),1)</f>
        <v>45108</v>
      </c>
    </row>
    <row r="19951" spans="1:14">
      <c r="A19951" t="s">
        <v>863</v>
      </c>
      <c r="B19951" t="s">
        <v>870</v>
      </c>
      <c r="C19951" t="s">
        <v>871</v>
      </c>
      <c r="D19951" t="s">
        <v>84</v>
      </c>
      <c r="E19951" t="s">
        <v>113</v>
      </c>
      <c r="F19951" t="s">
        <v>40</v>
      </c>
      <c r="G19951">
        <v>17</v>
      </c>
      <c r="H19951">
        <v>5075.63</v>
      </c>
      <c r="I19951">
        <v>86285.71</v>
      </c>
      <c r="J19951">
        <v>209</v>
      </c>
      <c r="K19951">
        <v>3</v>
      </c>
      <c r="L19951" t="s">
        <v>18</v>
      </c>
      <c r="M19951">
        <f>(Table1[[#This Row],[Current_Stock]]*Table1[[#This Row],[Unit_Price]])</f>
        <v>1060806.67</v>
      </c>
      <c r="N19951" s="12">
        <f>DATE(YEAR(Table1[[#This Row],[Order_Date]]),MONTH(Table1[[#This Row],[Order_Date]]),1)</f>
        <v>44927</v>
      </c>
    </row>
    <row r="19952" spans="1:14">
      <c r="A19952" t="s">
        <v>901</v>
      </c>
      <c r="B19952" t="s">
        <v>959</v>
      </c>
      <c r="C19952" t="s">
        <v>960</v>
      </c>
      <c r="D19952" t="s">
        <v>22</v>
      </c>
      <c r="E19952" t="s">
        <v>109</v>
      </c>
      <c r="F19952" t="s">
        <v>29</v>
      </c>
      <c r="G19952">
        <v>31</v>
      </c>
      <c r="H19952">
        <v>16125.21</v>
      </c>
      <c r="I19952">
        <v>499881.51</v>
      </c>
      <c r="J19952">
        <v>79</v>
      </c>
      <c r="K19952">
        <v>7</v>
      </c>
      <c r="L19952" t="s">
        <v>18</v>
      </c>
      <c r="M19952">
        <f>(Table1[[#This Row],[Current_Stock]]*Table1[[#This Row],[Unit_Price]])</f>
        <v>1273891.5899999999</v>
      </c>
      <c r="N19952" s="12">
        <f>DATE(YEAR(Table1[[#This Row],[Order_Date]]),MONTH(Table1[[#This Row],[Order_Date]]),1)</f>
        <v>45017</v>
      </c>
    </row>
    <row r="19953" spans="1:14">
      <c r="A19953" t="s">
        <v>1128</v>
      </c>
      <c r="B19953" t="s">
        <v>1101</v>
      </c>
      <c r="C19953" t="s">
        <v>1102</v>
      </c>
      <c r="D19953" t="s">
        <v>84</v>
      </c>
      <c r="E19953" t="s">
        <v>23</v>
      </c>
      <c r="F19953" t="s">
        <v>60</v>
      </c>
      <c r="G19953">
        <v>20</v>
      </c>
      <c r="H19953">
        <v>29723.5</v>
      </c>
      <c r="I19953">
        <v>594470</v>
      </c>
      <c r="J19953">
        <v>82</v>
      </c>
      <c r="K19953">
        <v>11</v>
      </c>
      <c r="L19953" t="s">
        <v>18</v>
      </c>
      <c r="M19953">
        <f>(Table1[[#This Row],[Current_Stock]]*Table1[[#This Row],[Unit_Price]])</f>
        <v>2437327</v>
      </c>
      <c r="N19953" s="12">
        <f>DATE(YEAR(Table1[[#This Row],[Order_Date]]),MONTH(Table1[[#This Row],[Order_Date]]),1)</f>
        <v>44958</v>
      </c>
    </row>
    <row r="19954" spans="1:14">
      <c r="A19954" t="s">
        <v>586</v>
      </c>
      <c r="B19954" t="s">
        <v>91</v>
      </c>
      <c r="C19954" t="s">
        <v>92</v>
      </c>
      <c r="D19954" t="s">
        <v>38</v>
      </c>
      <c r="E19954" t="s">
        <v>243</v>
      </c>
      <c r="F19954" t="s">
        <v>40</v>
      </c>
      <c r="G19954">
        <v>25</v>
      </c>
      <c r="H19954">
        <v>570.09</v>
      </c>
      <c r="I19954">
        <v>14252.25</v>
      </c>
      <c r="J19954">
        <v>234</v>
      </c>
      <c r="K19954">
        <v>12</v>
      </c>
      <c r="L19954" t="s">
        <v>18</v>
      </c>
      <c r="M19954">
        <f>(Table1[[#This Row],[Current_Stock]]*Table1[[#This Row],[Unit_Price]])</f>
        <v>133401.06</v>
      </c>
      <c r="N19954" s="12">
        <f>DATE(YEAR(Table1[[#This Row],[Order_Date]]),MONTH(Table1[[#This Row],[Order_Date]]),1)</f>
        <v>45383</v>
      </c>
    </row>
    <row r="19955" spans="1:14">
      <c r="A19955" t="s">
        <v>976</v>
      </c>
      <c r="B19955" t="s">
        <v>633</v>
      </c>
      <c r="C19955" t="s">
        <v>634</v>
      </c>
      <c r="D19955" t="s">
        <v>27</v>
      </c>
      <c r="E19955" t="s">
        <v>16</v>
      </c>
      <c r="F19955" t="s">
        <v>40</v>
      </c>
      <c r="G19955">
        <v>3</v>
      </c>
      <c r="H19955">
        <v>3035.01</v>
      </c>
      <c r="I19955">
        <v>9105.0300000000007</v>
      </c>
      <c r="J19955">
        <v>456</v>
      </c>
      <c r="K19955">
        <v>8</v>
      </c>
      <c r="L19955" t="s">
        <v>55</v>
      </c>
      <c r="M19955">
        <f>(Table1[[#This Row],[Current_Stock]]*Table1[[#This Row],[Unit_Price]])</f>
        <v>1383964.56</v>
      </c>
      <c r="N19955" s="12">
        <f>DATE(YEAR(Table1[[#This Row],[Order_Date]]),MONTH(Table1[[#This Row],[Order_Date]]),1)</f>
        <v>45231</v>
      </c>
    </row>
    <row r="19956" spans="1:14">
      <c r="A19956" t="s">
        <v>468</v>
      </c>
      <c r="B19956" t="s">
        <v>979</v>
      </c>
      <c r="C19956" t="s">
        <v>980</v>
      </c>
      <c r="D19956" t="s">
        <v>33</v>
      </c>
      <c r="E19956" t="s">
        <v>104</v>
      </c>
      <c r="F19956" t="s">
        <v>29</v>
      </c>
      <c r="G19956">
        <v>13</v>
      </c>
      <c r="H19956">
        <v>1164.8399999999999</v>
      </c>
      <c r="I19956">
        <v>15142.92</v>
      </c>
      <c r="J19956">
        <v>110</v>
      </c>
      <c r="K19956">
        <v>8</v>
      </c>
      <c r="L19956" t="s">
        <v>18</v>
      </c>
      <c r="M19956">
        <f>(Table1[[#This Row],[Current_Stock]]*Table1[[#This Row],[Unit_Price]])</f>
        <v>128132.4</v>
      </c>
      <c r="N19956" s="12">
        <f>DATE(YEAR(Table1[[#This Row],[Order_Date]]),MONTH(Table1[[#This Row],[Order_Date]]),1)</f>
        <v>45292</v>
      </c>
    </row>
    <row r="19957" spans="1:14">
      <c r="A19957" t="s">
        <v>1239</v>
      </c>
      <c r="B19957" t="s">
        <v>485</v>
      </c>
      <c r="C19957" t="s">
        <v>486</v>
      </c>
      <c r="D19957" t="s">
        <v>27</v>
      </c>
      <c r="E19957" t="s">
        <v>211</v>
      </c>
      <c r="F19957" t="s">
        <v>46</v>
      </c>
      <c r="G19957">
        <v>2</v>
      </c>
      <c r="H19957">
        <v>101.99</v>
      </c>
      <c r="I19957">
        <v>203.98</v>
      </c>
      <c r="J19957">
        <v>274</v>
      </c>
      <c r="K19957">
        <v>4</v>
      </c>
      <c r="L19957" t="s">
        <v>18</v>
      </c>
      <c r="M19957">
        <f>(Table1[[#This Row],[Current_Stock]]*Table1[[#This Row],[Unit_Price]])</f>
        <v>27945.26</v>
      </c>
      <c r="N19957" s="12">
        <f>DATE(YEAR(Table1[[#This Row],[Order_Date]]),MONTH(Table1[[#This Row],[Order_Date]]),1)</f>
        <v>45231</v>
      </c>
    </row>
    <row r="19958" spans="1:14">
      <c r="A19958" t="s">
        <v>437</v>
      </c>
      <c r="B19958" t="s">
        <v>239</v>
      </c>
      <c r="C19958" t="s">
        <v>240</v>
      </c>
      <c r="D19958" t="s">
        <v>15</v>
      </c>
      <c r="E19958" t="s">
        <v>85</v>
      </c>
      <c r="F19958" t="s">
        <v>29</v>
      </c>
      <c r="G19958">
        <v>13</v>
      </c>
      <c r="H19958">
        <v>280.41000000000003</v>
      </c>
      <c r="I19958">
        <v>3645.33</v>
      </c>
      <c r="J19958">
        <v>169</v>
      </c>
      <c r="K19958">
        <v>12</v>
      </c>
      <c r="L19958" t="s">
        <v>18</v>
      </c>
      <c r="M19958">
        <f>(Table1[[#This Row],[Current_Stock]]*Table1[[#This Row],[Unit_Price]])</f>
        <v>47389.29</v>
      </c>
      <c r="N19958" s="12">
        <f>DATE(YEAR(Table1[[#This Row],[Order_Date]]),MONTH(Table1[[#This Row],[Order_Date]]),1)</f>
        <v>44927</v>
      </c>
    </row>
    <row r="19959" spans="1:14">
      <c r="A19959" t="s">
        <v>684</v>
      </c>
      <c r="B19959" t="s">
        <v>614</v>
      </c>
      <c r="C19959" t="s">
        <v>615</v>
      </c>
      <c r="D19959" t="s">
        <v>27</v>
      </c>
      <c r="E19959" t="s">
        <v>85</v>
      </c>
      <c r="F19959" t="s">
        <v>29</v>
      </c>
      <c r="G19959">
        <v>4</v>
      </c>
      <c r="H19959">
        <v>4101.43</v>
      </c>
      <c r="I19959">
        <v>16405.72</v>
      </c>
      <c r="J19959">
        <v>451</v>
      </c>
      <c r="K19959">
        <v>5</v>
      </c>
      <c r="L19959" t="s">
        <v>55</v>
      </c>
      <c r="M19959">
        <f>(Table1[[#This Row],[Current_Stock]]*Table1[[#This Row],[Unit_Price]])</f>
        <v>1849744.9300000002</v>
      </c>
      <c r="N19959" s="12">
        <f>DATE(YEAR(Table1[[#This Row],[Order_Date]]),MONTH(Table1[[#This Row],[Order_Date]]),1)</f>
        <v>45627</v>
      </c>
    </row>
    <row r="19960" spans="1:14">
      <c r="A19960" t="s">
        <v>1023</v>
      </c>
      <c r="B19960" t="s">
        <v>594</v>
      </c>
      <c r="C19960" t="s">
        <v>595</v>
      </c>
      <c r="D19960" t="s">
        <v>22</v>
      </c>
      <c r="E19960" t="s">
        <v>251</v>
      </c>
      <c r="F19960" t="s">
        <v>60</v>
      </c>
      <c r="G19960">
        <v>22</v>
      </c>
      <c r="H19960">
        <v>10376.24</v>
      </c>
      <c r="I19960">
        <v>228277.28</v>
      </c>
      <c r="J19960">
        <v>115</v>
      </c>
      <c r="K19960">
        <v>12</v>
      </c>
      <c r="L19960" t="s">
        <v>18</v>
      </c>
      <c r="M19960">
        <f>(Table1[[#This Row],[Current_Stock]]*Table1[[#This Row],[Unit_Price]])</f>
        <v>1193267.5999999999</v>
      </c>
      <c r="N19960" s="12">
        <f>DATE(YEAR(Table1[[#This Row],[Order_Date]]),MONTH(Table1[[#This Row],[Order_Date]]),1)</f>
        <v>44986</v>
      </c>
    </row>
    <row r="19961" spans="1:14">
      <c r="A19961" t="s">
        <v>67</v>
      </c>
      <c r="B19961" t="s">
        <v>417</v>
      </c>
      <c r="C19961" t="s">
        <v>418</v>
      </c>
      <c r="D19961" t="s">
        <v>84</v>
      </c>
      <c r="E19961" t="s">
        <v>167</v>
      </c>
      <c r="F19961" t="s">
        <v>60</v>
      </c>
      <c r="G19961">
        <v>20</v>
      </c>
      <c r="H19961">
        <v>22428.36</v>
      </c>
      <c r="I19961">
        <v>448567.2</v>
      </c>
      <c r="J19961">
        <v>164</v>
      </c>
      <c r="K19961">
        <v>2</v>
      </c>
      <c r="L19961" t="s">
        <v>18</v>
      </c>
      <c r="M19961">
        <f>(Table1[[#This Row],[Current_Stock]]*Table1[[#This Row],[Unit_Price]])</f>
        <v>3678251.04</v>
      </c>
      <c r="N19961" s="12">
        <f>DATE(YEAR(Table1[[#This Row],[Order_Date]]),MONTH(Table1[[#This Row],[Order_Date]]),1)</f>
        <v>45352</v>
      </c>
    </row>
    <row r="19962" spans="1:14">
      <c r="A19962" t="s">
        <v>1314</v>
      </c>
      <c r="B19962" t="s">
        <v>1150</v>
      </c>
      <c r="C19962" t="s">
        <v>1151</v>
      </c>
      <c r="D19962" t="s">
        <v>33</v>
      </c>
      <c r="E19962" t="s">
        <v>113</v>
      </c>
      <c r="F19962" t="s">
        <v>40</v>
      </c>
      <c r="G19962">
        <v>13</v>
      </c>
      <c r="H19962">
        <v>4795.3500000000004</v>
      </c>
      <c r="I19962">
        <v>62339.55</v>
      </c>
      <c r="J19962">
        <v>195</v>
      </c>
      <c r="K19962">
        <v>6</v>
      </c>
      <c r="L19962" t="s">
        <v>18</v>
      </c>
      <c r="M19962">
        <f>(Table1[[#This Row],[Current_Stock]]*Table1[[#This Row],[Unit_Price]])</f>
        <v>935093.25000000012</v>
      </c>
      <c r="N19962" s="12">
        <f>DATE(YEAR(Table1[[#This Row],[Order_Date]]),MONTH(Table1[[#This Row],[Order_Date]]),1)</f>
        <v>45231</v>
      </c>
    </row>
    <row r="19963" spans="1:14">
      <c r="A19963" t="s">
        <v>1036</v>
      </c>
      <c r="B19963" t="s">
        <v>944</v>
      </c>
      <c r="C19963" t="s">
        <v>945</v>
      </c>
      <c r="D19963" t="s">
        <v>15</v>
      </c>
      <c r="E19963" t="s">
        <v>173</v>
      </c>
      <c r="F19963" t="s">
        <v>29</v>
      </c>
      <c r="G19963">
        <v>23</v>
      </c>
      <c r="H19963">
        <v>138.65</v>
      </c>
      <c r="I19963">
        <v>3188.95</v>
      </c>
      <c r="J19963">
        <v>161</v>
      </c>
      <c r="K19963">
        <v>6</v>
      </c>
      <c r="L19963" t="s">
        <v>18</v>
      </c>
      <c r="M19963">
        <f>(Table1[[#This Row],[Current_Stock]]*Table1[[#This Row],[Unit_Price]])</f>
        <v>22322.65</v>
      </c>
      <c r="N19963" s="12">
        <f>DATE(YEAR(Table1[[#This Row],[Order_Date]]),MONTH(Table1[[#This Row],[Order_Date]]),1)</f>
        <v>45047</v>
      </c>
    </row>
    <row r="19964" spans="1:14">
      <c r="A19964" t="s">
        <v>666</v>
      </c>
      <c r="B19964" t="s">
        <v>787</v>
      </c>
      <c r="C19964" t="s">
        <v>788</v>
      </c>
      <c r="D19964" t="s">
        <v>53</v>
      </c>
      <c r="E19964" t="s">
        <v>85</v>
      </c>
      <c r="F19964" t="s">
        <v>40</v>
      </c>
      <c r="G19964">
        <v>4</v>
      </c>
      <c r="H19964">
        <v>682.68</v>
      </c>
      <c r="I19964">
        <v>2730.72</v>
      </c>
      <c r="J19964">
        <v>595</v>
      </c>
      <c r="K19964">
        <v>10</v>
      </c>
      <c r="L19964" t="s">
        <v>18</v>
      </c>
      <c r="M19964">
        <f>(Table1[[#This Row],[Current_Stock]]*Table1[[#This Row],[Unit_Price]])</f>
        <v>406194.6</v>
      </c>
      <c r="N19964" s="12">
        <f>DATE(YEAR(Table1[[#This Row],[Order_Date]]),MONTH(Table1[[#This Row],[Order_Date]]),1)</f>
        <v>45323</v>
      </c>
    </row>
    <row r="19965" spans="1:14">
      <c r="A19965" t="s">
        <v>827</v>
      </c>
      <c r="B19965" t="s">
        <v>272</v>
      </c>
      <c r="C19965" t="s">
        <v>273</v>
      </c>
      <c r="D19965" t="s">
        <v>84</v>
      </c>
      <c r="E19965" t="s">
        <v>28</v>
      </c>
      <c r="F19965" t="s">
        <v>29</v>
      </c>
      <c r="G19965">
        <v>8</v>
      </c>
      <c r="H19965">
        <v>7848.87</v>
      </c>
      <c r="I19965">
        <v>62790.96</v>
      </c>
      <c r="J19965">
        <v>162</v>
      </c>
      <c r="K19965">
        <v>11</v>
      </c>
      <c r="L19965" t="s">
        <v>18</v>
      </c>
      <c r="M19965">
        <f>(Table1[[#This Row],[Current_Stock]]*Table1[[#This Row],[Unit_Price]])</f>
        <v>1271516.94</v>
      </c>
      <c r="N19965" s="12">
        <f>DATE(YEAR(Table1[[#This Row],[Order_Date]]),MONTH(Table1[[#This Row],[Order_Date]]),1)</f>
        <v>45352</v>
      </c>
    </row>
    <row r="19966" spans="1:14">
      <c r="A19966" t="s">
        <v>398</v>
      </c>
      <c r="B19966" t="s">
        <v>982</v>
      </c>
      <c r="C19966" t="s">
        <v>983</v>
      </c>
      <c r="D19966" t="s">
        <v>38</v>
      </c>
      <c r="E19966" t="s">
        <v>16</v>
      </c>
      <c r="F19966" t="s">
        <v>29</v>
      </c>
      <c r="G19966">
        <v>15</v>
      </c>
      <c r="H19966">
        <v>3420</v>
      </c>
      <c r="I19966">
        <v>51300</v>
      </c>
      <c r="J19966">
        <v>115</v>
      </c>
      <c r="K19966">
        <v>2</v>
      </c>
      <c r="L19966" t="s">
        <v>18</v>
      </c>
      <c r="M19966">
        <f>(Table1[[#This Row],[Current_Stock]]*Table1[[#This Row],[Unit_Price]])</f>
        <v>393300</v>
      </c>
      <c r="N19966" s="12">
        <f>DATE(YEAR(Table1[[#This Row],[Order_Date]]),MONTH(Table1[[#This Row],[Order_Date]]),1)</f>
        <v>45108</v>
      </c>
    </row>
    <row r="19967" spans="1:14">
      <c r="A19967" t="s">
        <v>770</v>
      </c>
      <c r="B19967" t="s">
        <v>562</v>
      </c>
      <c r="C19967" t="s">
        <v>563</v>
      </c>
      <c r="D19967" t="s">
        <v>44</v>
      </c>
      <c r="E19967" t="s">
        <v>34</v>
      </c>
      <c r="F19967" t="s">
        <v>40</v>
      </c>
      <c r="G19967">
        <v>36</v>
      </c>
      <c r="H19967">
        <v>1679.51</v>
      </c>
      <c r="I19967">
        <v>60462.36</v>
      </c>
      <c r="J19967">
        <v>58</v>
      </c>
      <c r="K19967">
        <v>8</v>
      </c>
      <c r="L19967" t="s">
        <v>18</v>
      </c>
      <c r="M19967">
        <f>(Table1[[#This Row],[Current_Stock]]*Table1[[#This Row],[Unit_Price]])</f>
        <v>97411.58</v>
      </c>
      <c r="N19967" s="12">
        <f>DATE(YEAR(Table1[[#This Row],[Order_Date]]),MONTH(Table1[[#This Row],[Order_Date]]),1)</f>
        <v>45566</v>
      </c>
    </row>
    <row r="19968" spans="1:14">
      <c r="A19968" t="s">
        <v>557</v>
      </c>
      <c r="B19968" t="s">
        <v>758</v>
      </c>
      <c r="C19968" t="s">
        <v>759</v>
      </c>
      <c r="D19968" t="s">
        <v>15</v>
      </c>
      <c r="E19968" t="s">
        <v>211</v>
      </c>
      <c r="F19968" t="s">
        <v>46</v>
      </c>
      <c r="G19968">
        <v>13</v>
      </c>
      <c r="H19968">
        <v>460.91</v>
      </c>
      <c r="I19968">
        <v>5991.83</v>
      </c>
      <c r="J19968">
        <v>156</v>
      </c>
      <c r="K19968">
        <v>4</v>
      </c>
      <c r="L19968" t="s">
        <v>18</v>
      </c>
      <c r="M19968">
        <f>(Table1[[#This Row],[Current_Stock]]*Table1[[#This Row],[Unit_Price]])</f>
        <v>71901.960000000006</v>
      </c>
      <c r="N19968" s="12">
        <f>DATE(YEAR(Table1[[#This Row],[Order_Date]]),MONTH(Table1[[#This Row],[Order_Date]]),1)</f>
        <v>45627</v>
      </c>
    </row>
    <row r="19969" spans="1:14">
      <c r="A19969" t="s">
        <v>1096</v>
      </c>
      <c r="B19969" t="s">
        <v>1065</v>
      </c>
      <c r="C19969" t="s">
        <v>1066</v>
      </c>
      <c r="D19969" t="s">
        <v>15</v>
      </c>
      <c r="E19969" t="s">
        <v>97</v>
      </c>
      <c r="F19969" t="s">
        <v>17</v>
      </c>
      <c r="G19969">
        <v>9</v>
      </c>
      <c r="H19969">
        <v>479.3</v>
      </c>
      <c r="I19969">
        <v>4313.7</v>
      </c>
      <c r="J19969">
        <v>128</v>
      </c>
      <c r="K19969">
        <v>8</v>
      </c>
      <c r="L19969" t="s">
        <v>18</v>
      </c>
      <c r="M19969">
        <f>(Table1[[#This Row],[Current_Stock]]*Table1[[#This Row],[Unit_Price]])</f>
        <v>61350.400000000001</v>
      </c>
      <c r="N19969" s="12">
        <f>DATE(YEAR(Table1[[#This Row],[Order_Date]]),MONTH(Table1[[#This Row],[Order_Date]]),1)</f>
        <v>45047</v>
      </c>
    </row>
    <row r="19970" spans="1:14">
      <c r="A19970" t="s">
        <v>1322</v>
      </c>
      <c r="B19970" t="s">
        <v>485</v>
      </c>
      <c r="C19970" t="s">
        <v>486</v>
      </c>
      <c r="D19970" t="s">
        <v>27</v>
      </c>
      <c r="E19970" t="s">
        <v>80</v>
      </c>
      <c r="F19970" t="s">
        <v>60</v>
      </c>
      <c r="G19970">
        <v>5</v>
      </c>
      <c r="H19970">
        <v>743.87</v>
      </c>
      <c r="I19970">
        <v>3719.35</v>
      </c>
      <c r="J19970">
        <v>431</v>
      </c>
      <c r="K19970">
        <v>4</v>
      </c>
      <c r="L19970" t="s">
        <v>55</v>
      </c>
      <c r="M19970">
        <f>(Table1[[#This Row],[Current_Stock]]*Table1[[#This Row],[Unit_Price]])</f>
        <v>320607.97000000003</v>
      </c>
      <c r="N19970" s="12">
        <f>DATE(YEAR(Table1[[#This Row],[Order_Date]]),MONTH(Table1[[#This Row],[Order_Date]]),1)</f>
        <v>45352</v>
      </c>
    </row>
    <row r="19971" spans="1:14">
      <c r="A19971" t="s">
        <v>1305</v>
      </c>
      <c r="B19971" t="s">
        <v>1034</v>
      </c>
      <c r="C19971" t="s">
        <v>1035</v>
      </c>
      <c r="D19971" t="s">
        <v>84</v>
      </c>
      <c r="E19971" t="s">
        <v>73</v>
      </c>
      <c r="F19971" t="s">
        <v>40</v>
      </c>
      <c r="G19971">
        <v>15</v>
      </c>
      <c r="H19971">
        <v>29574.23</v>
      </c>
      <c r="I19971">
        <v>443613.45</v>
      </c>
      <c r="J19971">
        <v>140</v>
      </c>
      <c r="K19971">
        <v>8</v>
      </c>
      <c r="L19971" t="s">
        <v>18</v>
      </c>
      <c r="M19971">
        <f>(Table1[[#This Row],[Current_Stock]]*Table1[[#This Row],[Unit_Price]])</f>
        <v>4140392.1999999997</v>
      </c>
      <c r="N19971" s="12">
        <f>DATE(YEAR(Table1[[#This Row],[Order_Date]]),MONTH(Table1[[#This Row],[Order_Date]]),1)</f>
        <v>45292</v>
      </c>
    </row>
    <row r="19972" spans="1:14">
      <c r="A19972" t="s">
        <v>1197</v>
      </c>
      <c r="B19972" t="s">
        <v>253</v>
      </c>
      <c r="C19972" t="s">
        <v>254</v>
      </c>
      <c r="D19972" t="s">
        <v>38</v>
      </c>
      <c r="E19972" t="s">
        <v>167</v>
      </c>
      <c r="F19972" t="s">
        <v>60</v>
      </c>
      <c r="G19972">
        <v>25</v>
      </c>
      <c r="H19972">
        <v>4386.1400000000003</v>
      </c>
      <c r="I19972">
        <v>109653.5</v>
      </c>
      <c r="J19972">
        <v>110</v>
      </c>
      <c r="K19972">
        <v>11</v>
      </c>
      <c r="L19972" t="s">
        <v>18</v>
      </c>
      <c r="M19972">
        <f>(Table1[[#This Row],[Current_Stock]]*Table1[[#This Row],[Unit_Price]])</f>
        <v>482475.4</v>
      </c>
      <c r="N19972" s="12">
        <f>DATE(YEAR(Table1[[#This Row],[Order_Date]]),MONTH(Table1[[#This Row],[Order_Date]]),1)</f>
        <v>45597</v>
      </c>
    </row>
    <row r="19973" spans="1:14">
      <c r="A19973" t="s">
        <v>1137</v>
      </c>
      <c r="B19973" t="s">
        <v>305</v>
      </c>
      <c r="C19973" t="s">
        <v>306</v>
      </c>
      <c r="D19973" t="s">
        <v>22</v>
      </c>
      <c r="E19973" t="s">
        <v>269</v>
      </c>
      <c r="F19973" t="s">
        <v>17</v>
      </c>
      <c r="G19973">
        <v>33</v>
      </c>
      <c r="H19973">
        <v>15057.63</v>
      </c>
      <c r="I19973">
        <v>496901.79</v>
      </c>
      <c r="J19973">
        <v>56</v>
      </c>
      <c r="K19973">
        <v>7</v>
      </c>
      <c r="L19973" t="s">
        <v>105</v>
      </c>
      <c r="M19973">
        <f>(Table1[[#This Row],[Current_Stock]]*Table1[[#This Row],[Unit_Price]])</f>
        <v>843227.27999999991</v>
      </c>
      <c r="N19973" s="12">
        <f>DATE(YEAR(Table1[[#This Row],[Order_Date]]),MONTH(Table1[[#This Row],[Order_Date]]),1)</f>
        <v>45444</v>
      </c>
    </row>
    <row r="19974" spans="1:14">
      <c r="A19974" t="s">
        <v>771</v>
      </c>
      <c r="B19974" t="s">
        <v>1101</v>
      </c>
      <c r="C19974" t="s">
        <v>1102</v>
      </c>
      <c r="D19974" t="s">
        <v>84</v>
      </c>
      <c r="E19974" t="s">
        <v>184</v>
      </c>
      <c r="F19974" t="s">
        <v>29</v>
      </c>
      <c r="G19974">
        <v>10</v>
      </c>
      <c r="H19974">
        <v>11866.36</v>
      </c>
      <c r="I19974">
        <v>118663.6</v>
      </c>
      <c r="J19974">
        <v>243</v>
      </c>
      <c r="K19974">
        <v>14</v>
      </c>
      <c r="L19974" t="s">
        <v>18</v>
      </c>
      <c r="M19974">
        <f>(Table1[[#This Row],[Current_Stock]]*Table1[[#This Row],[Unit_Price]])</f>
        <v>2883525.48</v>
      </c>
      <c r="N19974" s="12">
        <f>DATE(YEAR(Table1[[#This Row],[Order_Date]]),MONTH(Table1[[#This Row],[Order_Date]]),1)</f>
        <v>44986</v>
      </c>
    </row>
    <row r="19975" spans="1:14">
      <c r="A19975" t="s">
        <v>1132</v>
      </c>
      <c r="B19975" t="s">
        <v>1191</v>
      </c>
      <c r="C19975" t="s">
        <v>1192</v>
      </c>
      <c r="D19975" t="s">
        <v>96</v>
      </c>
      <c r="E19975" t="s">
        <v>39</v>
      </c>
      <c r="F19975" t="s">
        <v>60</v>
      </c>
      <c r="G19975">
        <v>4</v>
      </c>
      <c r="H19975">
        <v>2818.77</v>
      </c>
      <c r="I19975">
        <v>11275.08</v>
      </c>
      <c r="J19975">
        <v>529</v>
      </c>
      <c r="K19975">
        <v>7</v>
      </c>
      <c r="L19975" t="s">
        <v>18</v>
      </c>
      <c r="M19975">
        <f>(Table1[[#This Row],[Current_Stock]]*Table1[[#This Row],[Unit_Price]])</f>
        <v>1491129.33</v>
      </c>
      <c r="N19975" s="12">
        <f>DATE(YEAR(Table1[[#This Row],[Order_Date]]),MONTH(Table1[[#This Row],[Order_Date]]),1)</f>
        <v>45352</v>
      </c>
    </row>
    <row r="19976" spans="1:14">
      <c r="A19976" t="s">
        <v>1305</v>
      </c>
      <c r="B19976" t="s">
        <v>99</v>
      </c>
      <c r="C19976" t="s">
        <v>100</v>
      </c>
      <c r="D19976" t="s">
        <v>15</v>
      </c>
      <c r="E19976" t="s">
        <v>16</v>
      </c>
      <c r="F19976" t="s">
        <v>40</v>
      </c>
      <c r="G19976">
        <v>15</v>
      </c>
      <c r="H19976">
        <v>409.38</v>
      </c>
      <c r="I19976">
        <v>6140.7</v>
      </c>
      <c r="J19976">
        <v>219</v>
      </c>
      <c r="K19976">
        <v>3</v>
      </c>
      <c r="L19976" t="s">
        <v>18</v>
      </c>
      <c r="M19976">
        <f>(Table1[[#This Row],[Current_Stock]]*Table1[[#This Row],[Unit_Price]])</f>
        <v>89654.22</v>
      </c>
      <c r="N19976" s="12">
        <f>DATE(YEAR(Table1[[#This Row],[Order_Date]]),MONTH(Table1[[#This Row],[Order_Date]]),1)</f>
        <v>45292</v>
      </c>
    </row>
    <row r="19977" spans="1:14">
      <c r="A19977" t="s">
        <v>1280</v>
      </c>
      <c r="B19977" t="s">
        <v>642</v>
      </c>
      <c r="C19977" t="s">
        <v>643</v>
      </c>
      <c r="D19977" t="s">
        <v>33</v>
      </c>
      <c r="E19977" t="s">
        <v>16</v>
      </c>
      <c r="F19977" t="s">
        <v>60</v>
      </c>
      <c r="G19977">
        <v>25</v>
      </c>
      <c r="H19977">
        <v>3595.47</v>
      </c>
      <c r="I19977">
        <v>89886.75</v>
      </c>
      <c r="J19977">
        <v>250</v>
      </c>
      <c r="K19977">
        <v>13</v>
      </c>
      <c r="L19977" t="s">
        <v>18</v>
      </c>
      <c r="M19977">
        <f>(Table1[[#This Row],[Current_Stock]]*Table1[[#This Row],[Unit_Price]])</f>
        <v>898867.5</v>
      </c>
      <c r="N19977" s="12">
        <f>DATE(YEAR(Table1[[#This Row],[Order_Date]]),MONTH(Table1[[#This Row],[Order_Date]]),1)</f>
        <v>45444</v>
      </c>
    </row>
    <row r="19978" spans="1:14">
      <c r="A19978" t="s">
        <v>506</v>
      </c>
      <c r="B19978" t="s">
        <v>138</v>
      </c>
      <c r="C19978" t="s">
        <v>139</v>
      </c>
      <c r="D19978" t="s">
        <v>27</v>
      </c>
      <c r="E19978" t="s">
        <v>34</v>
      </c>
      <c r="F19978" t="s">
        <v>17</v>
      </c>
      <c r="G19978">
        <v>9</v>
      </c>
      <c r="H19978">
        <v>722.23</v>
      </c>
      <c r="I19978">
        <v>6500.07</v>
      </c>
      <c r="J19978">
        <v>598</v>
      </c>
      <c r="K19978">
        <v>8</v>
      </c>
      <c r="L19978" t="s">
        <v>55</v>
      </c>
      <c r="M19978">
        <f>(Table1[[#This Row],[Current_Stock]]*Table1[[#This Row],[Unit_Price]])</f>
        <v>431893.54000000004</v>
      </c>
      <c r="N19978" s="12">
        <f>DATE(YEAR(Table1[[#This Row],[Order_Date]]),MONTH(Table1[[#This Row],[Order_Date]]),1)</f>
        <v>45078</v>
      </c>
    </row>
    <row r="19979" spans="1:14">
      <c r="A19979" t="s">
        <v>1160</v>
      </c>
      <c r="B19979" t="s">
        <v>31</v>
      </c>
      <c r="C19979" t="s">
        <v>32</v>
      </c>
      <c r="D19979" t="s">
        <v>33</v>
      </c>
      <c r="E19979" t="s">
        <v>59</v>
      </c>
      <c r="F19979" t="s">
        <v>17</v>
      </c>
      <c r="G19979">
        <v>23</v>
      </c>
      <c r="H19979">
        <v>1049.48</v>
      </c>
      <c r="I19979">
        <v>24138.04</v>
      </c>
      <c r="J19979">
        <v>136</v>
      </c>
      <c r="K19979">
        <v>3</v>
      </c>
      <c r="L19979" t="s">
        <v>18</v>
      </c>
      <c r="M19979">
        <f>(Table1[[#This Row],[Current_Stock]]*Table1[[#This Row],[Unit_Price]])</f>
        <v>142729.28</v>
      </c>
      <c r="N19979" s="12">
        <f>DATE(YEAR(Table1[[#This Row],[Order_Date]]),MONTH(Table1[[#This Row],[Order_Date]]),1)</f>
        <v>45078</v>
      </c>
    </row>
    <row r="19980" spans="1:14">
      <c r="A19980" t="s">
        <v>1054</v>
      </c>
      <c r="B19980" t="s">
        <v>979</v>
      </c>
      <c r="C19980" t="s">
        <v>980</v>
      </c>
      <c r="D19980" t="s">
        <v>33</v>
      </c>
      <c r="E19980" t="s">
        <v>189</v>
      </c>
      <c r="F19980" t="s">
        <v>17</v>
      </c>
      <c r="G19980">
        <v>23</v>
      </c>
      <c r="H19980">
        <v>3759.44</v>
      </c>
      <c r="I19980">
        <v>86467.12</v>
      </c>
      <c r="J19980">
        <v>161</v>
      </c>
      <c r="K19980">
        <v>10</v>
      </c>
      <c r="L19980" t="s">
        <v>18</v>
      </c>
      <c r="M19980">
        <f>(Table1[[#This Row],[Current_Stock]]*Table1[[#This Row],[Unit_Price]])</f>
        <v>605269.84</v>
      </c>
      <c r="N19980" s="12">
        <f>DATE(YEAR(Table1[[#This Row],[Order_Date]]),MONTH(Table1[[#This Row],[Order_Date]]),1)</f>
        <v>45200</v>
      </c>
    </row>
    <row r="19981" spans="1:14">
      <c r="A19981" t="s">
        <v>499</v>
      </c>
      <c r="B19981" t="s">
        <v>555</v>
      </c>
      <c r="C19981" t="s">
        <v>556</v>
      </c>
      <c r="D19981" t="s">
        <v>96</v>
      </c>
      <c r="E19981" t="s">
        <v>73</v>
      </c>
      <c r="F19981" t="s">
        <v>29</v>
      </c>
      <c r="G19981">
        <v>5</v>
      </c>
      <c r="H19981">
        <v>2262.25</v>
      </c>
      <c r="I19981">
        <v>11311.25</v>
      </c>
      <c r="J19981">
        <v>328</v>
      </c>
      <c r="K19981">
        <v>4</v>
      </c>
      <c r="L19981" t="s">
        <v>18</v>
      </c>
      <c r="M19981">
        <f>(Table1[[#This Row],[Current_Stock]]*Table1[[#This Row],[Unit_Price]])</f>
        <v>742018</v>
      </c>
      <c r="N19981" s="12">
        <f>DATE(YEAR(Table1[[#This Row],[Order_Date]]),MONTH(Table1[[#This Row],[Order_Date]]),1)</f>
        <v>45474</v>
      </c>
    </row>
    <row r="19982" spans="1:14">
      <c r="A19982" t="s">
        <v>1109</v>
      </c>
      <c r="B19982" t="s">
        <v>399</v>
      </c>
      <c r="C19982" t="s">
        <v>400</v>
      </c>
      <c r="D19982" t="s">
        <v>33</v>
      </c>
      <c r="E19982" t="s">
        <v>330</v>
      </c>
      <c r="F19982" t="s">
        <v>17</v>
      </c>
      <c r="G19982">
        <v>24</v>
      </c>
      <c r="H19982">
        <v>2316.11</v>
      </c>
      <c r="I19982">
        <v>55586.64</v>
      </c>
      <c r="J19982">
        <v>101</v>
      </c>
      <c r="K19982">
        <v>6</v>
      </c>
      <c r="L19982" t="s">
        <v>18</v>
      </c>
      <c r="M19982">
        <f>(Table1[[#This Row],[Current_Stock]]*Table1[[#This Row],[Unit_Price]])</f>
        <v>233927.11000000002</v>
      </c>
      <c r="N19982" s="12">
        <f>DATE(YEAR(Table1[[#This Row],[Order_Date]]),MONTH(Table1[[#This Row],[Order_Date]]),1)</f>
        <v>44958</v>
      </c>
    </row>
    <row r="19983" spans="1:14">
      <c r="A19983" t="s">
        <v>458</v>
      </c>
      <c r="B19983" t="s">
        <v>236</v>
      </c>
      <c r="C19983" t="s">
        <v>237</v>
      </c>
      <c r="D19983" t="s">
        <v>33</v>
      </c>
      <c r="E19983" t="s">
        <v>251</v>
      </c>
      <c r="F19983" t="s">
        <v>60</v>
      </c>
      <c r="G19983">
        <v>9</v>
      </c>
      <c r="H19983">
        <v>3113.53</v>
      </c>
      <c r="I19983">
        <v>28021.77</v>
      </c>
      <c r="J19983">
        <v>184</v>
      </c>
      <c r="K19983">
        <v>7</v>
      </c>
      <c r="L19983" t="s">
        <v>18</v>
      </c>
      <c r="M19983">
        <f>(Table1[[#This Row],[Current_Stock]]*Table1[[#This Row],[Unit_Price]])</f>
        <v>572889.52</v>
      </c>
      <c r="N19983" s="12">
        <f>DATE(YEAR(Table1[[#This Row],[Order_Date]]),MONTH(Table1[[#This Row],[Order_Date]]),1)</f>
        <v>45261</v>
      </c>
    </row>
    <row r="19984" spans="1:14">
      <c r="A19984" t="s">
        <v>1044</v>
      </c>
      <c r="B19984" t="s">
        <v>702</v>
      </c>
      <c r="C19984" t="s">
        <v>703</v>
      </c>
      <c r="D19984" t="s">
        <v>27</v>
      </c>
      <c r="E19984" t="s">
        <v>173</v>
      </c>
      <c r="F19984" t="s">
        <v>40</v>
      </c>
      <c r="G19984">
        <v>2</v>
      </c>
      <c r="H19984">
        <v>797.85</v>
      </c>
      <c r="I19984">
        <v>1595.7</v>
      </c>
      <c r="J19984">
        <v>415</v>
      </c>
      <c r="K19984">
        <v>13</v>
      </c>
      <c r="L19984" t="s">
        <v>18</v>
      </c>
      <c r="M19984">
        <f>(Table1[[#This Row],[Current_Stock]]*Table1[[#This Row],[Unit_Price]])</f>
        <v>331107.75</v>
      </c>
      <c r="N19984" s="12">
        <f>DATE(YEAR(Table1[[#This Row],[Order_Date]]),MONTH(Table1[[#This Row],[Order_Date]]),1)</f>
        <v>45261</v>
      </c>
    </row>
    <row r="19985" spans="1:14">
      <c r="A19985" t="s">
        <v>1298</v>
      </c>
      <c r="B19985" t="s">
        <v>325</v>
      </c>
      <c r="C19985" t="s">
        <v>326</v>
      </c>
      <c r="D19985" t="s">
        <v>27</v>
      </c>
      <c r="E19985" t="s">
        <v>16</v>
      </c>
      <c r="F19985" t="s">
        <v>29</v>
      </c>
      <c r="G19985">
        <v>1</v>
      </c>
      <c r="H19985">
        <v>902.62</v>
      </c>
      <c r="I19985">
        <v>902.62</v>
      </c>
      <c r="J19985">
        <v>539</v>
      </c>
      <c r="K19985">
        <v>3</v>
      </c>
      <c r="L19985" t="s">
        <v>55</v>
      </c>
      <c r="M19985">
        <f>(Table1[[#This Row],[Current_Stock]]*Table1[[#This Row],[Unit_Price]])</f>
        <v>486512.18</v>
      </c>
      <c r="N19985" s="12">
        <f>DATE(YEAR(Table1[[#This Row],[Order_Date]]),MONTH(Table1[[#This Row],[Order_Date]]),1)</f>
        <v>45231</v>
      </c>
    </row>
    <row r="19986" spans="1:14">
      <c r="A19986" t="s">
        <v>157</v>
      </c>
      <c r="B19986" t="s">
        <v>168</v>
      </c>
      <c r="C19986" t="s">
        <v>169</v>
      </c>
      <c r="D19986" t="s">
        <v>27</v>
      </c>
      <c r="E19986" t="s">
        <v>330</v>
      </c>
      <c r="F19986" t="s">
        <v>29</v>
      </c>
      <c r="G19986">
        <v>7</v>
      </c>
      <c r="H19986">
        <v>552.95000000000005</v>
      </c>
      <c r="I19986">
        <v>3870.65</v>
      </c>
      <c r="J19986">
        <v>404</v>
      </c>
      <c r="K19986">
        <v>12</v>
      </c>
      <c r="L19986" t="s">
        <v>55</v>
      </c>
      <c r="M19986">
        <f>(Table1[[#This Row],[Current_Stock]]*Table1[[#This Row],[Unit_Price]])</f>
        <v>223391.80000000002</v>
      </c>
      <c r="N19986" s="12">
        <f>DATE(YEAR(Table1[[#This Row],[Order_Date]]),MONTH(Table1[[#This Row],[Order_Date]]),1)</f>
        <v>45047</v>
      </c>
    </row>
    <row r="19987" spans="1:14">
      <c r="A19987" t="s">
        <v>363</v>
      </c>
      <c r="B19987" t="s">
        <v>895</v>
      </c>
      <c r="C19987" t="s">
        <v>896</v>
      </c>
      <c r="D19987" t="s">
        <v>38</v>
      </c>
      <c r="E19987" t="s">
        <v>23</v>
      </c>
      <c r="F19987" t="s">
        <v>17</v>
      </c>
      <c r="G19987">
        <v>24</v>
      </c>
      <c r="H19987">
        <v>2700.07</v>
      </c>
      <c r="I19987">
        <v>64801.68</v>
      </c>
      <c r="J19987">
        <v>148</v>
      </c>
      <c r="K19987">
        <v>2</v>
      </c>
      <c r="L19987" t="s">
        <v>18</v>
      </c>
      <c r="M19987">
        <f>(Table1[[#This Row],[Current_Stock]]*Table1[[#This Row],[Unit_Price]])</f>
        <v>399610.36000000004</v>
      </c>
      <c r="N19987" s="12">
        <f>DATE(YEAR(Table1[[#This Row],[Order_Date]]),MONTH(Table1[[#This Row],[Order_Date]]),1)</f>
        <v>45261</v>
      </c>
    </row>
    <row r="19988" spans="1:14">
      <c r="A19988" t="s">
        <v>1365</v>
      </c>
      <c r="B19988" t="s">
        <v>819</v>
      </c>
      <c r="C19988" t="s">
        <v>820</v>
      </c>
      <c r="D19988" t="s">
        <v>22</v>
      </c>
      <c r="E19988" t="s">
        <v>34</v>
      </c>
      <c r="F19988" t="s">
        <v>17</v>
      </c>
      <c r="G19988">
        <v>38</v>
      </c>
      <c r="H19988">
        <v>6306.63</v>
      </c>
      <c r="I19988">
        <v>239651.94</v>
      </c>
      <c r="J19988">
        <v>115</v>
      </c>
      <c r="K19988">
        <v>7</v>
      </c>
      <c r="L19988" t="s">
        <v>105</v>
      </c>
      <c r="M19988">
        <f>(Table1[[#This Row],[Current_Stock]]*Table1[[#This Row],[Unit_Price]])</f>
        <v>725262.45000000007</v>
      </c>
      <c r="N19988" s="12">
        <f>DATE(YEAR(Table1[[#This Row],[Order_Date]]),MONTH(Table1[[#This Row],[Order_Date]]),1)</f>
        <v>45139</v>
      </c>
    </row>
    <row r="19989" spans="1:14">
      <c r="A19989" t="s">
        <v>782</v>
      </c>
      <c r="B19989" t="s">
        <v>51</v>
      </c>
      <c r="C19989" t="s">
        <v>52</v>
      </c>
      <c r="D19989" t="s">
        <v>53</v>
      </c>
      <c r="E19989" t="s">
        <v>113</v>
      </c>
      <c r="F19989" t="s">
        <v>29</v>
      </c>
      <c r="G19989">
        <v>10</v>
      </c>
      <c r="H19989">
        <v>3244.16</v>
      </c>
      <c r="I19989">
        <v>32441.599999999999</v>
      </c>
      <c r="J19989">
        <v>500</v>
      </c>
      <c r="K19989">
        <v>4</v>
      </c>
      <c r="L19989" t="s">
        <v>18</v>
      </c>
      <c r="M19989">
        <f>(Table1[[#This Row],[Current_Stock]]*Table1[[#This Row],[Unit_Price]])</f>
        <v>1622080</v>
      </c>
      <c r="N19989" s="12">
        <f>DATE(YEAR(Table1[[#This Row],[Order_Date]]),MONTH(Table1[[#This Row],[Order_Date]]),1)</f>
        <v>45078</v>
      </c>
    </row>
    <row r="19990" spans="1:14">
      <c r="A19990" t="s">
        <v>695</v>
      </c>
      <c r="B19990" t="s">
        <v>1119</v>
      </c>
      <c r="C19990" t="s">
        <v>1120</v>
      </c>
      <c r="D19990" t="s">
        <v>96</v>
      </c>
      <c r="E19990" t="s">
        <v>160</v>
      </c>
      <c r="F19990" t="s">
        <v>60</v>
      </c>
      <c r="G19990">
        <v>10</v>
      </c>
      <c r="H19990">
        <v>3423.52</v>
      </c>
      <c r="I19990">
        <v>34235.199999999997</v>
      </c>
      <c r="J19990">
        <v>281</v>
      </c>
      <c r="K19990">
        <v>6</v>
      </c>
      <c r="L19990" t="s">
        <v>55</v>
      </c>
      <c r="M19990">
        <f>(Table1[[#This Row],[Current_Stock]]*Table1[[#This Row],[Unit_Price]])</f>
        <v>962009.12</v>
      </c>
      <c r="N19990" s="12">
        <f>DATE(YEAR(Table1[[#This Row],[Order_Date]]),MONTH(Table1[[#This Row],[Order_Date]]),1)</f>
        <v>45566</v>
      </c>
    </row>
    <row r="19991" spans="1:14">
      <c r="A19991" t="s">
        <v>242</v>
      </c>
      <c r="B19991" t="s">
        <v>216</v>
      </c>
      <c r="C19991" t="s">
        <v>217</v>
      </c>
      <c r="D19991" t="s">
        <v>27</v>
      </c>
      <c r="E19991" t="s">
        <v>97</v>
      </c>
      <c r="F19991" t="s">
        <v>60</v>
      </c>
      <c r="G19991">
        <v>7</v>
      </c>
      <c r="H19991">
        <v>4729.57</v>
      </c>
      <c r="I19991">
        <v>33106.99</v>
      </c>
      <c r="J19991">
        <v>395</v>
      </c>
      <c r="K19991">
        <v>11</v>
      </c>
      <c r="L19991" t="s">
        <v>18</v>
      </c>
      <c r="M19991">
        <f>(Table1[[#This Row],[Current_Stock]]*Table1[[#This Row],[Unit_Price]])</f>
        <v>1868180.15</v>
      </c>
      <c r="N19991" s="12">
        <f>DATE(YEAR(Table1[[#This Row],[Order_Date]]),MONTH(Table1[[#This Row],[Order_Date]]),1)</f>
        <v>45078</v>
      </c>
    </row>
    <row r="19992" spans="1:14">
      <c r="A19992" t="s">
        <v>1365</v>
      </c>
      <c r="B19992" t="s">
        <v>464</v>
      </c>
      <c r="C19992" t="s">
        <v>465</v>
      </c>
      <c r="D19992" t="s">
        <v>27</v>
      </c>
      <c r="E19992" t="s">
        <v>153</v>
      </c>
      <c r="F19992" t="s">
        <v>40</v>
      </c>
      <c r="G19992">
        <v>4</v>
      </c>
      <c r="H19992">
        <v>4129.29</v>
      </c>
      <c r="I19992">
        <v>16517.16</v>
      </c>
      <c r="J19992">
        <v>567</v>
      </c>
      <c r="K19992">
        <v>4</v>
      </c>
      <c r="L19992" t="s">
        <v>55</v>
      </c>
      <c r="M19992">
        <f>(Table1[[#This Row],[Current_Stock]]*Table1[[#This Row],[Unit_Price]])</f>
        <v>2341307.4300000002</v>
      </c>
      <c r="N19992" s="12">
        <f>DATE(YEAR(Table1[[#This Row],[Order_Date]]),MONTH(Table1[[#This Row],[Order_Date]]),1)</f>
        <v>45139</v>
      </c>
    </row>
    <row r="19993" spans="1:14">
      <c r="A19993" t="s">
        <v>1331</v>
      </c>
      <c r="B19993" t="s">
        <v>194</v>
      </c>
      <c r="C19993" t="s">
        <v>195</v>
      </c>
      <c r="D19993" t="s">
        <v>15</v>
      </c>
      <c r="E19993" t="s">
        <v>282</v>
      </c>
      <c r="F19993" t="s">
        <v>40</v>
      </c>
      <c r="G19993">
        <v>17</v>
      </c>
      <c r="H19993">
        <v>313.38</v>
      </c>
      <c r="I19993">
        <v>5327.46</v>
      </c>
      <c r="J19993">
        <v>212</v>
      </c>
      <c r="K19993">
        <v>12</v>
      </c>
      <c r="L19993" t="s">
        <v>18</v>
      </c>
      <c r="M19993">
        <f>(Table1[[#This Row],[Current_Stock]]*Table1[[#This Row],[Unit_Price]])</f>
        <v>66436.56</v>
      </c>
      <c r="N19993" s="12">
        <f>DATE(YEAR(Table1[[#This Row],[Order_Date]]),MONTH(Table1[[#This Row],[Order_Date]]),1)</f>
        <v>45261</v>
      </c>
    </row>
    <row r="19994" spans="1:14">
      <c r="A19994" t="s">
        <v>35</v>
      </c>
      <c r="B19994" t="s">
        <v>71</v>
      </c>
      <c r="C19994" t="s">
        <v>72</v>
      </c>
      <c r="D19994" t="s">
        <v>15</v>
      </c>
      <c r="E19994" t="s">
        <v>189</v>
      </c>
      <c r="F19994" t="s">
        <v>60</v>
      </c>
      <c r="G19994">
        <v>8</v>
      </c>
      <c r="H19994">
        <v>323.19</v>
      </c>
      <c r="I19994">
        <v>2585.52</v>
      </c>
      <c r="J19994">
        <v>220</v>
      </c>
      <c r="K19994">
        <v>7</v>
      </c>
      <c r="L19994" t="s">
        <v>18</v>
      </c>
      <c r="M19994">
        <f>(Table1[[#This Row],[Current_Stock]]*Table1[[#This Row],[Unit_Price]])</f>
        <v>71101.8</v>
      </c>
      <c r="N19994" s="12">
        <f>DATE(YEAR(Table1[[#This Row],[Order_Date]]),MONTH(Table1[[#This Row],[Order_Date]]),1)</f>
        <v>45047</v>
      </c>
    </row>
    <row r="19995" spans="1:14">
      <c r="A19995" t="s">
        <v>1013</v>
      </c>
      <c r="B19995" t="s">
        <v>114</v>
      </c>
      <c r="C19995" t="s">
        <v>115</v>
      </c>
      <c r="D19995" t="s">
        <v>33</v>
      </c>
      <c r="E19995" t="s">
        <v>167</v>
      </c>
      <c r="F19995" t="s">
        <v>46</v>
      </c>
      <c r="G19995">
        <v>16</v>
      </c>
      <c r="H19995">
        <v>3617.94</v>
      </c>
      <c r="I19995">
        <v>57887.040000000001</v>
      </c>
      <c r="J19995">
        <v>213</v>
      </c>
      <c r="K19995">
        <v>5</v>
      </c>
      <c r="L19995" t="s">
        <v>18</v>
      </c>
      <c r="M19995">
        <f>(Table1[[#This Row],[Current_Stock]]*Table1[[#This Row],[Unit_Price]])</f>
        <v>770621.22</v>
      </c>
      <c r="N19995" s="12">
        <f>DATE(YEAR(Table1[[#This Row],[Order_Date]]),MONTH(Table1[[#This Row],[Order_Date]]),1)</f>
        <v>45536</v>
      </c>
    </row>
    <row r="19996" spans="1:14">
      <c r="A19996" t="s">
        <v>515</v>
      </c>
      <c r="B19996" t="s">
        <v>472</v>
      </c>
      <c r="C19996" t="s">
        <v>473</v>
      </c>
      <c r="D19996" t="s">
        <v>44</v>
      </c>
      <c r="E19996" t="s">
        <v>330</v>
      </c>
      <c r="F19996" t="s">
        <v>17</v>
      </c>
      <c r="G19996">
        <v>37</v>
      </c>
      <c r="H19996">
        <v>1797.54</v>
      </c>
      <c r="I19996">
        <v>66508.98</v>
      </c>
      <c r="J19996">
        <v>42</v>
      </c>
      <c r="K19996">
        <v>9</v>
      </c>
      <c r="L19996" t="s">
        <v>105</v>
      </c>
      <c r="M19996">
        <f>(Table1[[#This Row],[Current_Stock]]*Table1[[#This Row],[Unit_Price]])</f>
        <v>75496.679999999993</v>
      </c>
      <c r="N19996" s="12">
        <f>DATE(YEAR(Table1[[#This Row],[Order_Date]]),MONTH(Table1[[#This Row],[Order_Date]]),1)</f>
        <v>44927</v>
      </c>
    </row>
    <row r="19997" spans="1:14">
      <c r="A19997" t="s">
        <v>443</v>
      </c>
      <c r="B19997" t="s">
        <v>464</v>
      </c>
      <c r="C19997" t="s">
        <v>465</v>
      </c>
      <c r="D19997" t="s">
        <v>27</v>
      </c>
      <c r="E19997" t="s">
        <v>80</v>
      </c>
      <c r="F19997" t="s">
        <v>46</v>
      </c>
      <c r="G19997">
        <v>2</v>
      </c>
      <c r="H19997">
        <v>3024.98</v>
      </c>
      <c r="I19997">
        <v>6049.96</v>
      </c>
      <c r="J19997">
        <v>447</v>
      </c>
      <c r="K19997">
        <v>9</v>
      </c>
      <c r="L19997" t="s">
        <v>18</v>
      </c>
      <c r="M19997">
        <f>(Table1[[#This Row],[Current_Stock]]*Table1[[#This Row],[Unit_Price]])</f>
        <v>1352166.06</v>
      </c>
      <c r="N19997" s="12">
        <f>DATE(YEAR(Table1[[#This Row],[Order_Date]]),MONTH(Table1[[#This Row],[Order_Date]]),1)</f>
        <v>45108</v>
      </c>
    </row>
    <row r="19998" spans="1:14">
      <c r="A19998" t="s">
        <v>1154</v>
      </c>
      <c r="B19998" t="s">
        <v>175</v>
      </c>
      <c r="C19998" t="s">
        <v>176</v>
      </c>
      <c r="D19998" t="s">
        <v>84</v>
      </c>
      <c r="E19998" t="s">
        <v>45</v>
      </c>
      <c r="F19998" t="s">
        <v>46</v>
      </c>
      <c r="G19998">
        <v>9</v>
      </c>
      <c r="H19998">
        <v>22687.07</v>
      </c>
      <c r="I19998">
        <v>204183.63</v>
      </c>
      <c r="J19998">
        <v>115</v>
      </c>
      <c r="K19998">
        <v>2</v>
      </c>
      <c r="L19998" t="s">
        <v>18</v>
      </c>
      <c r="M19998">
        <f>(Table1[[#This Row],[Current_Stock]]*Table1[[#This Row],[Unit_Price]])</f>
        <v>2609013.0499999998</v>
      </c>
      <c r="N19998" s="12">
        <f>DATE(YEAR(Table1[[#This Row],[Order_Date]]),MONTH(Table1[[#This Row],[Order_Date]]),1)</f>
        <v>45444</v>
      </c>
    </row>
    <row r="19999" spans="1:14">
      <c r="A19999" t="s">
        <v>640</v>
      </c>
      <c r="B19999" t="s">
        <v>623</v>
      </c>
      <c r="C19999" t="s">
        <v>624</v>
      </c>
      <c r="D19999" t="s">
        <v>38</v>
      </c>
      <c r="E19999" t="s">
        <v>59</v>
      </c>
      <c r="F19999" t="s">
        <v>60</v>
      </c>
      <c r="G19999">
        <v>17</v>
      </c>
      <c r="H19999">
        <v>724.31</v>
      </c>
      <c r="I19999">
        <v>12313.27</v>
      </c>
      <c r="J19999">
        <v>195</v>
      </c>
      <c r="K19999">
        <v>8</v>
      </c>
      <c r="L19999" t="s">
        <v>18</v>
      </c>
      <c r="M19999">
        <f>(Table1[[#This Row],[Current_Stock]]*Table1[[#This Row],[Unit_Price]])</f>
        <v>141240.44999999998</v>
      </c>
      <c r="N19999" s="12">
        <f>DATE(YEAR(Table1[[#This Row],[Order_Date]]),MONTH(Table1[[#This Row],[Order_Date]]),1)</f>
        <v>45292</v>
      </c>
    </row>
    <row r="20000" spans="1:14">
      <c r="A20000" t="s">
        <v>629</v>
      </c>
      <c r="B20000" t="s">
        <v>1004</v>
      </c>
      <c r="C20000" t="s">
        <v>1005</v>
      </c>
      <c r="D20000" t="s">
        <v>96</v>
      </c>
      <c r="E20000" t="s">
        <v>251</v>
      </c>
      <c r="F20000" t="s">
        <v>60</v>
      </c>
      <c r="G20000">
        <v>5</v>
      </c>
      <c r="H20000">
        <v>3660.98</v>
      </c>
      <c r="I20000">
        <v>18304.900000000001</v>
      </c>
      <c r="J20000">
        <v>283</v>
      </c>
      <c r="K20000">
        <v>4</v>
      </c>
      <c r="L20000" t="s">
        <v>18</v>
      </c>
      <c r="M20000">
        <f>(Table1[[#This Row],[Current_Stock]]*Table1[[#This Row],[Unit_Price]])</f>
        <v>1036057.34</v>
      </c>
      <c r="N20000" s="12">
        <f>DATE(YEAR(Table1[[#This Row],[Order_Date]]),MONTH(Table1[[#This Row],[Order_Date]]),1)</f>
        <v>44958</v>
      </c>
    </row>
    <row r="20001" spans="1:14">
      <c r="A20001" t="s">
        <v>1113</v>
      </c>
      <c r="B20001" t="s">
        <v>197</v>
      </c>
      <c r="C20001" t="s">
        <v>198</v>
      </c>
      <c r="D20001" t="s">
        <v>27</v>
      </c>
      <c r="E20001" t="s">
        <v>153</v>
      </c>
      <c r="F20001" t="s">
        <v>40</v>
      </c>
      <c r="G20001">
        <v>6</v>
      </c>
      <c r="H20001">
        <v>254.82</v>
      </c>
      <c r="I20001">
        <v>1528.92</v>
      </c>
      <c r="J20001">
        <v>314</v>
      </c>
      <c r="K20001">
        <v>6</v>
      </c>
      <c r="L20001" t="s">
        <v>55</v>
      </c>
      <c r="M20001">
        <f>(Table1[[#This Row],[Current_Stock]]*Table1[[#This Row],[Unit_Price]])</f>
        <v>80013.48</v>
      </c>
      <c r="N20001" s="12">
        <f>DATE(YEAR(Table1[[#This Row],[Order_Date]]),MONTH(Table1[[#This Row],[Order_Date]]),1)</f>
        <v>45444</v>
      </c>
    </row>
  </sheetData>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2D0C410-1811-4890-8A54-804D7A5A1C2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Dashboard</vt:lpstr>
      <vt:lpstr>Demand Analysis</vt:lpstr>
      <vt:lpstr>ABC Analysis</vt:lpstr>
      <vt:lpstr>Inventory Health Analysis</vt:lpstr>
      <vt:lpstr>Demand Forecasting</vt:lpstr>
      <vt:lpstr>What if Analysis(Scenario Mana)</vt:lpstr>
      <vt:lpstr>Scenario Summary</vt:lpstr>
      <vt:lpstr>Goal Seek Insights</vt:lpstr>
      <vt:lpstr>Sheet2</vt:lpstr>
      <vt:lpstr>Inventory_Data_V2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 ABHISHEK</cp:lastModifiedBy>
  <dcterms:created xsi:type="dcterms:W3CDTF">2026-05-30T06:43:54Z</dcterms:created>
  <dcterms:modified xsi:type="dcterms:W3CDTF">2026-05-30T20:46:10Z</dcterms:modified>
</cp:coreProperties>
</file>